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br1\Desktop\Abrechnungsformular 2026\Definitiv\Käthi\"/>
    </mc:Choice>
  </mc:AlternateContent>
  <xr:revisionPtr revIDLastSave="0" documentId="8_{84BAD39A-1273-4209-89F2-6CB615910B47}" xr6:coauthVersionLast="47" xr6:coauthVersionMax="47" xr10:uidLastSave="{00000000-0000-0000-0000-000000000000}"/>
  <workbookProtection workbookAlgorithmName="SHA-512" workbookHashValue="2G9w/jtiaSpO3UbOTIXo3L7duIELXRMwH+w4QxhbQb43jf9V6twg3owyrW8uWZ7xBI3G749/utah+OLCxXGiBw==" workbookSaltValue="WdisisV/WG/tBxkCOTShbA==" workbookSpinCount="100000" lockStructure="1"/>
  <bookViews>
    <workbookView xWindow="-28920" yWindow="-120" windowWidth="29040" windowHeight="15720" xr2:uid="{00000000-000D-0000-FFFF-FFFF00000000}"/>
  </bookViews>
  <sheets>
    <sheet name="Zusammenzug" sheetId="1" r:id="rId1"/>
    <sheet name="Leistungen" sheetId="2" r:id="rId2"/>
    <sheet name="Zusatzblatt (Perigon)" sheetId="8" r:id="rId3"/>
    <sheet name="Hilfstabelle Umrechnung Minuten" sheetId="9" r:id="rId4"/>
    <sheet name="Tarife" sheetId="3" state="hidden" r:id="rId5"/>
    <sheet name="Stammdaten" sheetId="4" state="hidden" r:id="rId6"/>
  </sheets>
  <definedNames>
    <definedName name="_xlnm._FilterDatabase" localSheetId="5" hidden="1">Stammdaten!$A$1:$J$1</definedName>
    <definedName name="_xlnm._FilterDatabase" localSheetId="4" hidden="1">Tarife!$A$1:$R$599</definedName>
    <definedName name="_xlnm._FilterDatabase" localSheetId="2" hidden="1">'Zusatzblatt (Perigon)'!$A$1:$T$7996</definedName>
    <definedName name="_xlnm.Print_Area" localSheetId="1">Leistungen!$A$1:$P$120</definedName>
    <definedName name="_xlnm.Print_Titles" localSheetId="1">Leistungen!$3:$3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8000" i="2" l="1"/>
  <c r="M8000" i="2"/>
  <c r="L8000" i="2"/>
  <c r="K8000" i="2"/>
  <c r="J8000" i="2"/>
  <c r="I8000" i="2"/>
  <c r="H8000" i="2"/>
  <c r="E8000" i="2"/>
  <c r="D8000" i="2"/>
  <c r="C8000" i="2"/>
  <c r="B8000" i="2"/>
  <c r="A8000" i="2"/>
  <c r="N7999" i="2"/>
  <c r="M7999" i="2"/>
  <c r="L7999" i="2"/>
  <c r="K7999" i="2"/>
  <c r="J7999" i="2"/>
  <c r="I7999" i="2"/>
  <c r="H7999" i="2"/>
  <c r="E7999" i="2"/>
  <c r="D7999" i="2"/>
  <c r="C7999" i="2"/>
  <c r="B7999" i="2"/>
  <c r="A7999" i="2"/>
  <c r="N7998" i="2"/>
  <c r="M7998" i="2"/>
  <c r="L7998" i="2"/>
  <c r="K7998" i="2"/>
  <c r="J7998" i="2"/>
  <c r="I7998" i="2"/>
  <c r="H7998" i="2"/>
  <c r="E7998" i="2"/>
  <c r="D7998" i="2"/>
  <c r="C7998" i="2"/>
  <c r="B7998" i="2"/>
  <c r="A7998" i="2"/>
  <c r="N7997" i="2"/>
  <c r="M7997" i="2"/>
  <c r="L7997" i="2"/>
  <c r="K7997" i="2"/>
  <c r="J7997" i="2"/>
  <c r="I7997" i="2"/>
  <c r="H7997" i="2"/>
  <c r="E7997" i="2"/>
  <c r="D7997" i="2"/>
  <c r="C7997" i="2"/>
  <c r="B7997" i="2"/>
  <c r="A7997" i="2"/>
  <c r="N7996" i="2"/>
  <c r="M7996" i="2"/>
  <c r="L7996" i="2"/>
  <c r="K7996" i="2"/>
  <c r="J7996" i="2"/>
  <c r="I7996" i="2"/>
  <c r="H7996" i="2"/>
  <c r="E7996" i="2"/>
  <c r="D7996" i="2"/>
  <c r="C7996" i="2"/>
  <c r="B7996" i="2"/>
  <c r="A7996" i="2"/>
  <c r="N7995" i="2"/>
  <c r="M7995" i="2"/>
  <c r="L7995" i="2"/>
  <c r="K7995" i="2"/>
  <c r="J7995" i="2"/>
  <c r="I7995" i="2"/>
  <c r="H7995" i="2"/>
  <c r="E7995" i="2"/>
  <c r="D7995" i="2"/>
  <c r="C7995" i="2"/>
  <c r="B7995" i="2"/>
  <c r="A7995" i="2"/>
  <c r="N7994" i="2"/>
  <c r="M7994" i="2"/>
  <c r="L7994" i="2"/>
  <c r="K7994" i="2"/>
  <c r="J7994" i="2"/>
  <c r="I7994" i="2"/>
  <c r="H7994" i="2"/>
  <c r="E7994" i="2"/>
  <c r="D7994" i="2"/>
  <c r="C7994" i="2"/>
  <c r="B7994" i="2"/>
  <c r="A7994" i="2"/>
  <c r="N7993" i="2"/>
  <c r="M7993" i="2"/>
  <c r="L7993" i="2"/>
  <c r="K7993" i="2"/>
  <c r="J7993" i="2"/>
  <c r="I7993" i="2"/>
  <c r="H7993" i="2"/>
  <c r="E7993" i="2"/>
  <c r="D7993" i="2"/>
  <c r="C7993" i="2"/>
  <c r="B7993" i="2"/>
  <c r="A7993" i="2"/>
  <c r="N7992" i="2"/>
  <c r="M7992" i="2"/>
  <c r="L7992" i="2"/>
  <c r="K7992" i="2"/>
  <c r="J7992" i="2"/>
  <c r="I7992" i="2"/>
  <c r="H7992" i="2"/>
  <c r="E7992" i="2"/>
  <c r="D7992" i="2"/>
  <c r="C7992" i="2"/>
  <c r="B7992" i="2"/>
  <c r="A7992" i="2"/>
  <c r="N7991" i="2"/>
  <c r="M7991" i="2"/>
  <c r="L7991" i="2"/>
  <c r="K7991" i="2"/>
  <c r="J7991" i="2"/>
  <c r="I7991" i="2"/>
  <c r="H7991" i="2"/>
  <c r="E7991" i="2"/>
  <c r="D7991" i="2"/>
  <c r="C7991" i="2"/>
  <c r="B7991" i="2"/>
  <c r="A7991" i="2"/>
  <c r="N7990" i="2"/>
  <c r="M7990" i="2"/>
  <c r="L7990" i="2"/>
  <c r="K7990" i="2"/>
  <c r="J7990" i="2"/>
  <c r="I7990" i="2"/>
  <c r="H7990" i="2"/>
  <c r="E7990" i="2"/>
  <c r="D7990" i="2"/>
  <c r="C7990" i="2"/>
  <c r="B7990" i="2"/>
  <c r="A7990" i="2"/>
  <c r="N7989" i="2"/>
  <c r="M7989" i="2"/>
  <c r="L7989" i="2"/>
  <c r="K7989" i="2"/>
  <c r="J7989" i="2"/>
  <c r="I7989" i="2"/>
  <c r="H7989" i="2"/>
  <c r="E7989" i="2"/>
  <c r="D7989" i="2"/>
  <c r="C7989" i="2"/>
  <c r="B7989" i="2"/>
  <c r="A7989" i="2"/>
  <c r="N7988" i="2"/>
  <c r="M7988" i="2"/>
  <c r="L7988" i="2"/>
  <c r="K7988" i="2"/>
  <c r="J7988" i="2"/>
  <c r="I7988" i="2"/>
  <c r="H7988" i="2"/>
  <c r="E7988" i="2"/>
  <c r="D7988" i="2"/>
  <c r="C7988" i="2"/>
  <c r="B7988" i="2"/>
  <c r="A7988" i="2"/>
  <c r="N7987" i="2"/>
  <c r="M7987" i="2"/>
  <c r="L7987" i="2"/>
  <c r="K7987" i="2"/>
  <c r="J7987" i="2"/>
  <c r="I7987" i="2"/>
  <c r="H7987" i="2"/>
  <c r="E7987" i="2"/>
  <c r="D7987" i="2"/>
  <c r="C7987" i="2"/>
  <c r="B7987" i="2"/>
  <c r="A7987" i="2"/>
  <c r="N7986" i="2"/>
  <c r="M7986" i="2"/>
  <c r="L7986" i="2"/>
  <c r="K7986" i="2"/>
  <c r="J7986" i="2"/>
  <c r="I7986" i="2"/>
  <c r="H7986" i="2"/>
  <c r="E7986" i="2"/>
  <c r="D7986" i="2"/>
  <c r="C7986" i="2"/>
  <c r="B7986" i="2"/>
  <c r="A7986" i="2"/>
  <c r="N7985" i="2"/>
  <c r="M7985" i="2"/>
  <c r="L7985" i="2"/>
  <c r="K7985" i="2"/>
  <c r="J7985" i="2"/>
  <c r="I7985" i="2"/>
  <c r="H7985" i="2"/>
  <c r="E7985" i="2"/>
  <c r="D7985" i="2"/>
  <c r="C7985" i="2"/>
  <c r="B7985" i="2"/>
  <c r="A7985" i="2"/>
  <c r="N7984" i="2"/>
  <c r="M7984" i="2"/>
  <c r="L7984" i="2"/>
  <c r="K7984" i="2"/>
  <c r="J7984" i="2"/>
  <c r="I7984" i="2"/>
  <c r="H7984" i="2"/>
  <c r="E7984" i="2"/>
  <c r="D7984" i="2"/>
  <c r="C7984" i="2"/>
  <c r="B7984" i="2"/>
  <c r="A7984" i="2"/>
  <c r="N7983" i="2"/>
  <c r="M7983" i="2"/>
  <c r="L7983" i="2"/>
  <c r="K7983" i="2"/>
  <c r="J7983" i="2"/>
  <c r="I7983" i="2"/>
  <c r="H7983" i="2"/>
  <c r="E7983" i="2"/>
  <c r="D7983" i="2"/>
  <c r="C7983" i="2"/>
  <c r="B7983" i="2"/>
  <c r="A7983" i="2"/>
  <c r="N7982" i="2"/>
  <c r="M7982" i="2"/>
  <c r="L7982" i="2"/>
  <c r="K7982" i="2"/>
  <c r="J7982" i="2"/>
  <c r="I7982" i="2"/>
  <c r="H7982" i="2"/>
  <c r="E7982" i="2"/>
  <c r="D7982" i="2"/>
  <c r="C7982" i="2"/>
  <c r="B7982" i="2"/>
  <c r="A7982" i="2"/>
  <c r="N7981" i="2"/>
  <c r="M7981" i="2"/>
  <c r="L7981" i="2"/>
  <c r="K7981" i="2"/>
  <c r="J7981" i="2"/>
  <c r="I7981" i="2"/>
  <c r="H7981" i="2"/>
  <c r="E7981" i="2"/>
  <c r="D7981" i="2"/>
  <c r="C7981" i="2"/>
  <c r="B7981" i="2"/>
  <c r="A7981" i="2"/>
  <c r="N7980" i="2"/>
  <c r="M7980" i="2"/>
  <c r="L7980" i="2"/>
  <c r="K7980" i="2"/>
  <c r="J7980" i="2"/>
  <c r="I7980" i="2"/>
  <c r="H7980" i="2"/>
  <c r="E7980" i="2"/>
  <c r="D7980" i="2"/>
  <c r="C7980" i="2"/>
  <c r="B7980" i="2"/>
  <c r="A7980" i="2"/>
  <c r="N7979" i="2"/>
  <c r="M7979" i="2"/>
  <c r="L7979" i="2"/>
  <c r="K7979" i="2"/>
  <c r="J7979" i="2"/>
  <c r="I7979" i="2"/>
  <c r="H7979" i="2"/>
  <c r="E7979" i="2"/>
  <c r="D7979" i="2"/>
  <c r="C7979" i="2"/>
  <c r="B7979" i="2"/>
  <c r="A7979" i="2"/>
  <c r="N7978" i="2"/>
  <c r="M7978" i="2"/>
  <c r="L7978" i="2"/>
  <c r="K7978" i="2"/>
  <c r="J7978" i="2"/>
  <c r="I7978" i="2"/>
  <c r="H7978" i="2"/>
  <c r="E7978" i="2"/>
  <c r="D7978" i="2"/>
  <c r="C7978" i="2"/>
  <c r="B7978" i="2"/>
  <c r="A7978" i="2"/>
  <c r="N7977" i="2"/>
  <c r="M7977" i="2"/>
  <c r="L7977" i="2"/>
  <c r="K7977" i="2"/>
  <c r="J7977" i="2"/>
  <c r="I7977" i="2"/>
  <c r="H7977" i="2"/>
  <c r="E7977" i="2"/>
  <c r="D7977" i="2"/>
  <c r="C7977" i="2"/>
  <c r="B7977" i="2"/>
  <c r="A7977" i="2"/>
  <c r="N7976" i="2"/>
  <c r="M7976" i="2"/>
  <c r="L7976" i="2"/>
  <c r="K7976" i="2"/>
  <c r="J7976" i="2"/>
  <c r="I7976" i="2"/>
  <c r="H7976" i="2"/>
  <c r="E7976" i="2"/>
  <c r="D7976" i="2"/>
  <c r="C7976" i="2"/>
  <c r="B7976" i="2"/>
  <c r="A7976" i="2"/>
  <c r="N7975" i="2"/>
  <c r="M7975" i="2"/>
  <c r="L7975" i="2"/>
  <c r="K7975" i="2"/>
  <c r="J7975" i="2"/>
  <c r="I7975" i="2"/>
  <c r="H7975" i="2"/>
  <c r="E7975" i="2"/>
  <c r="D7975" i="2"/>
  <c r="C7975" i="2"/>
  <c r="B7975" i="2"/>
  <c r="A7975" i="2"/>
  <c r="N7974" i="2"/>
  <c r="M7974" i="2"/>
  <c r="L7974" i="2"/>
  <c r="K7974" i="2"/>
  <c r="J7974" i="2"/>
  <c r="I7974" i="2"/>
  <c r="H7974" i="2"/>
  <c r="E7974" i="2"/>
  <c r="D7974" i="2"/>
  <c r="C7974" i="2"/>
  <c r="B7974" i="2"/>
  <c r="A7974" i="2"/>
  <c r="N7973" i="2"/>
  <c r="M7973" i="2"/>
  <c r="L7973" i="2"/>
  <c r="K7973" i="2"/>
  <c r="J7973" i="2"/>
  <c r="I7973" i="2"/>
  <c r="H7973" i="2"/>
  <c r="E7973" i="2"/>
  <c r="D7973" i="2"/>
  <c r="C7973" i="2"/>
  <c r="B7973" i="2"/>
  <c r="A7973" i="2"/>
  <c r="N7972" i="2"/>
  <c r="M7972" i="2"/>
  <c r="L7972" i="2"/>
  <c r="K7972" i="2"/>
  <c r="J7972" i="2"/>
  <c r="I7972" i="2"/>
  <c r="H7972" i="2"/>
  <c r="E7972" i="2"/>
  <c r="D7972" i="2"/>
  <c r="C7972" i="2"/>
  <c r="B7972" i="2"/>
  <c r="A7972" i="2"/>
  <c r="N7971" i="2"/>
  <c r="M7971" i="2"/>
  <c r="L7971" i="2"/>
  <c r="K7971" i="2"/>
  <c r="J7971" i="2"/>
  <c r="I7971" i="2"/>
  <c r="H7971" i="2"/>
  <c r="E7971" i="2"/>
  <c r="D7971" i="2"/>
  <c r="C7971" i="2"/>
  <c r="B7971" i="2"/>
  <c r="A7971" i="2"/>
  <c r="N7970" i="2"/>
  <c r="M7970" i="2"/>
  <c r="L7970" i="2"/>
  <c r="K7970" i="2"/>
  <c r="J7970" i="2"/>
  <c r="I7970" i="2"/>
  <c r="H7970" i="2"/>
  <c r="E7970" i="2"/>
  <c r="D7970" i="2"/>
  <c r="C7970" i="2"/>
  <c r="B7970" i="2"/>
  <c r="A7970" i="2"/>
  <c r="N7969" i="2"/>
  <c r="M7969" i="2"/>
  <c r="L7969" i="2"/>
  <c r="K7969" i="2"/>
  <c r="J7969" i="2"/>
  <c r="I7969" i="2"/>
  <c r="H7969" i="2"/>
  <c r="E7969" i="2"/>
  <c r="D7969" i="2"/>
  <c r="C7969" i="2"/>
  <c r="B7969" i="2"/>
  <c r="A7969" i="2"/>
  <c r="N7968" i="2"/>
  <c r="M7968" i="2"/>
  <c r="L7968" i="2"/>
  <c r="K7968" i="2"/>
  <c r="J7968" i="2"/>
  <c r="I7968" i="2"/>
  <c r="H7968" i="2"/>
  <c r="E7968" i="2"/>
  <c r="D7968" i="2"/>
  <c r="C7968" i="2"/>
  <c r="B7968" i="2"/>
  <c r="A7968" i="2"/>
  <c r="N7967" i="2"/>
  <c r="M7967" i="2"/>
  <c r="L7967" i="2"/>
  <c r="K7967" i="2"/>
  <c r="J7967" i="2"/>
  <c r="I7967" i="2"/>
  <c r="H7967" i="2"/>
  <c r="E7967" i="2"/>
  <c r="D7967" i="2"/>
  <c r="C7967" i="2"/>
  <c r="B7967" i="2"/>
  <c r="A7967" i="2"/>
  <c r="N7966" i="2"/>
  <c r="M7966" i="2"/>
  <c r="L7966" i="2"/>
  <c r="K7966" i="2"/>
  <c r="J7966" i="2"/>
  <c r="I7966" i="2"/>
  <c r="H7966" i="2"/>
  <c r="E7966" i="2"/>
  <c r="D7966" i="2"/>
  <c r="C7966" i="2"/>
  <c r="B7966" i="2"/>
  <c r="A7966" i="2"/>
  <c r="N7965" i="2"/>
  <c r="M7965" i="2"/>
  <c r="L7965" i="2"/>
  <c r="K7965" i="2"/>
  <c r="J7965" i="2"/>
  <c r="I7965" i="2"/>
  <c r="H7965" i="2"/>
  <c r="E7965" i="2"/>
  <c r="D7965" i="2"/>
  <c r="C7965" i="2"/>
  <c r="B7965" i="2"/>
  <c r="A7965" i="2"/>
  <c r="N7964" i="2"/>
  <c r="M7964" i="2"/>
  <c r="L7964" i="2"/>
  <c r="K7964" i="2"/>
  <c r="J7964" i="2"/>
  <c r="I7964" i="2"/>
  <c r="H7964" i="2"/>
  <c r="E7964" i="2"/>
  <c r="D7964" i="2"/>
  <c r="C7964" i="2"/>
  <c r="B7964" i="2"/>
  <c r="A7964" i="2"/>
  <c r="N7963" i="2"/>
  <c r="M7963" i="2"/>
  <c r="L7963" i="2"/>
  <c r="K7963" i="2"/>
  <c r="J7963" i="2"/>
  <c r="I7963" i="2"/>
  <c r="H7963" i="2"/>
  <c r="E7963" i="2"/>
  <c r="D7963" i="2"/>
  <c r="C7963" i="2"/>
  <c r="B7963" i="2"/>
  <c r="A7963" i="2"/>
  <c r="N7962" i="2"/>
  <c r="M7962" i="2"/>
  <c r="L7962" i="2"/>
  <c r="K7962" i="2"/>
  <c r="J7962" i="2"/>
  <c r="I7962" i="2"/>
  <c r="H7962" i="2"/>
  <c r="E7962" i="2"/>
  <c r="D7962" i="2"/>
  <c r="C7962" i="2"/>
  <c r="B7962" i="2"/>
  <c r="A7962" i="2"/>
  <c r="N7961" i="2"/>
  <c r="M7961" i="2"/>
  <c r="L7961" i="2"/>
  <c r="K7961" i="2"/>
  <c r="J7961" i="2"/>
  <c r="I7961" i="2"/>
  <c r="H7961" i="2"/>
  <c r="E7961" i="2"/>
  <c r="D7961" i="2"/>
  <c r="C7961" i="2"/>
  <c r="B7961" i="2"/>
  <c r="A7961" i="2"/>
  <c r="N7960" i="2"/>
  <c r="M7960" i="2"/>
  <c r="L7960" i="2"/>
  <c r="K7960" i="2"/>
  <c r="J7960" i="2"/>
  <c r="I7960" i="2"/>
  <c r="H7960" i="2"/>
  <c r="E7960" i="2"/>
  <c r="D7960" i="2"/>
  <c r="C7960" i="2"/>
  <c r="B7960" i="2"/>
  <c r="A7960" i="2"/>
  <c r="N7959" i="2"/>
  <c r="M7959" i="2"/>
  <c r="L7959" i="2"/>
  <c r="K7959" i="2"/>
  <c r="J7959" i="2"/>
  <c r="I7959" i="2"/>
  <c r="H7959" i="2"/>
  <c r="E7959" i="2"/>
  <c r="D7959" i="2"/>
  <c r="C7959" i="2"/>
  <c r="B7959" i="2"/>
  <c r="A7959" i="2"/>
  <c r="N7958" i="2"/>
  <c r="M7958" i="2"/>
  <c r="L7958" i="2"/>
  <c r="K7958" i="2"/>
  <c r="J7958" i="2"/>
  <c r="I7958" i="2"/>
  <c r="H7958" i="2"/>
  <c r="E7958" i="2"/>
  <c r="D7958" i="2"/>
  <c r="C7958" i="2"/>
  <c r="B7958" i="2"/>
  <c r="A7958" i="2"/>
  <c r="N7957" i="2"/>
  <c r="M7957" i="2"/>
  <c r="L7957" i="2"/>
  <c r="K7957" i="2"/>
  <c r="J7957" i="2"/>
  <c r="I7957" i="2"/>
  <c r="H7957" i="2"/>
  <c r="E7957" i="2"/>
  <c r="D7957" i="2"/>
  <c r="C7957" i="2"/>
  <c r="B7957" i="2"/>
  <c r="A7957" i="2"/>
  <c r="N7956" i="2"/>
  <c r="M7956" i="2"/>
  <c r="L7956" i="2"/>
  <c r="K7956" i="2"/>
  <c r="J7956" i="2"/>
  <c r="I7956" i="2"/>
  <c r="H7956" i="2"/>
  <c r="E7956" i="2"/>
  <c r="D7956" i="2"/>
  <c r="C7956" i="2"/>
  <c r="B7956" i="2"/>
  <c r="A7956" i="2"/>
  <c r="N7955" i="2"/>
  <c r="M7955" i="2"/>
  <c r="L7955" i="2"/>
  <c r="K7955" i="2"/>
  <c r="J7955" i="2"/>
  <c r="I7955" i="2"/>
  <c r="H7955" i="2"/>
  <c r="E7955" i="2"/>
  <c r="D7955" i="2"/>
  <c r="C7955" i="2"/>
  <c r="B7955" i="2"/>
  <c r="A7955" i="2"/>
  <c r="N7954" i="2"/>
  <c r="M7954" i="2"/>
  <c r="L7954" i="2"/>
  <c r="K7954" i="2"/>
  <c r="J7954" i="2"/>
  <c r="I7954" i="2"/>
  <c r="H7954" i="2"/>
  <c r="E7954" i="2"/>
  <c r="D7954" i="2"/>
  <c r="C7954" i="2"/>
  <c r="B7954" i="2"/>
  <c r="A7954" i="2"/>
  <c r="N7953" i="2"/>
  <c r="M7953" i="2"/>
  <c r="L7953" i="2"/>
  <c r="K7953" i="2"/>
  <c r="J7953" i="2"/>
  <c r="I7953" i="2"/>
  <c r="H7953" i="2"/>
  <c r="E7953" i="2"/>
  <c r="D7953" i="2"/>
  <c r="C7953" i="2"/>
  <c r="B7953" i="2"/>
  <c r="A7953" i="2"/>
  <c r="N7952" i="2"/>
  <c r="M7952" i="2"/>
  <c r="L7952" i="2"/>
  <c r="K7952" i="2"/>
  <c r="J7952" i="2"/>
  <c r="I7952" i="2"/>
  <c r="H7952" i="2"/>
  <c r="E7952" i="2"/>
  <c r="D7952" i="2"/>
  <c r="C7952" i="2"/>
  <c r="B7952" i="2"/>
  <c r="A7952" i="2"/>
  <c r="N7951" i="2"/>
  <c r="M7951" i="2"/>
  <c r="L7951" i="2"/>
  <c r="K7951" i="2"/>
  <c r="J7951" i="2"/>
  <c r="I7951" i="2"/>
  <c r="H7951" i="2"/>
  <c r="E7951" i="2"/>
  <c r="D7951" i="2"/>
  <c r="C7951" i="2"/>
  <c r="B7951" i="2"/>
  <c r="A7951" i="2"/>
  <c r="N7950" i="2"/>
  <c r="M7950" i="2"/>
  <c r="L7950" i="2"/>
  <c r="K7950" i="2"/>
  <c r="J7950" i="2"/>
  <c r="I7950" i="2"/>
  <c r="H7950" i="2"/>
  <c r="E7950" i="2"/>
  <c r="D7950" i="2"/>
  <c r="C7950" i="2"/>
  <c r="B7950" i="2"/>
  <c r="A7950" i="2"/>
  <c r="N7949" i="2"/>
  <c r="M7949" i="2"/>
  <c r="L7949" i="2"/>
  <c r="K7949" i="2"/>
  <c r="J7949" i="2"/>
  <c r="I7949" i="2"/>
  <c r="H7949" i="2"/>
  <c r="E7949" i="2"/>
  <c r="D7949" i="2"/>
  <c r="C7949" i="2"/>
  <c r="B7949" i="2"/>
  <c r="A7949" i="2"/>
  <c r="N7948" i="2"/>
  <c r="M7948" i="2"/>
  <c r="L7948" i="2"/>
  <c r="K7948" i="2"/>
  <c r="J7948" i="2"/>
  <c r="I7948" i="2"/>
  <c r="H7948" i="2"/>
  <c r="E7948" i="2"/>
  <c r="D7948" i="2"/>
  <c r="C7948" i="2"/>
  <c r="B7948" i="2"/>
  <c r="A7948" i="2"/>
  <c r="N7947" i="2"/>
  <c r="M7947" i="2"/>
  <c r="L7947" i="2"/>
  <c r="K7947" i="2"/>
  <c r="J7947" i="2"/>
  <c r="I7947" i="2"/>
  <c r="H7947" i="2"/>
  <c r="E7947" i="2"/>
  <c r="D7947" i="2"/>
  <c r="C7947" i="2"/>
  <c r="B7947" i="2"/>
  <c r="A7947" i="2"/>
  <c r="N7946" i="2"/>
  <c r="M7946" i="2"/>
  <c r="L7946" i="2"/>
  <c r="K7946" i="2"/>
  <c r="J7946" i="2"/>
  <c r="I7946" i="2"/>
  <c r="H7946" i="2"/>
  <c r="E7946" i="2"/>
  <c r="D7946" i="2"/>
  <c r="C7946" i="2"/>
  <c r="B7946" i="2"/>
  <c r="A7946" i="2"/>
  <c r="N7945" i="2"/>
  <c r="M7945" i="2"/>
  <c r="L7945" i="2"/>
  <c r="K7945" i="2"/>
  <c r="J7945" i="2"/>
  <c r="I7945" i="2"/>
  <c r="H7945" i="2"/>
  <c r="E7945" i="2"/>
  <c r="D7945" i="2"/>
  <c r="C7945" i="2"/>
  <c r="B7945" i="2"/>
  <c r="A7945" i="2"/>
  <c r="N7944" i="2"/>
  <c r="M7944" i="2"/>
  <c r="L7944" i="2"/>
  <c r="K7944" i="2"/>
  <c r="J7944" i="2"/>
  <c r="I7944" i="2"/>
  <c r="H7944" i="2"/>
  <c r="E7944" i="2"/>
  <c r="D7944" i="2"/>
  <c r="C7944" i="2"/>
  <c r="B7944" i="2"/>
  <c r="A7944" i="2"/>
  <c r="N7943" i="2"/>
  <c r="M7943" i="2"/>
  <c r="L7943" i="2"/>
  <c r="K7943" i="2"/>
  <c r="J7943" i="2"/>
  <c r="I7943" i="2"/>
  <c r="H7943" i="2"/>
  <c r="E7943" i="2"/>
  <c r="D7943" i="2"/>
  <c r="C7943" i="2"/>
  <c r="B7943" i="2"/>
  <c r="A7943" i="2"/>
  <c r="N7942" i="2"/>
  <c r="M7942" i="2"/>
  <c r="L7942" i="2"/>
  <c r="K7942" i="2"/>
  <c r="J7942" i="2"/>
  <c r="I7942" i="2"/>
  <c r="H7942" i="2"/>
  <c r="E7942" i="2"/>
  <c r="D7942" i="2"/>
  <c r="C7942" i="2"/>
  <c r="B7942" i="2"/>
  <c r="A7942" i="2"/>
  <c r="N7941" i="2"/>
  <c r="M7941" i="2"/>
  <c r="L7941" i="2"/>
  <c r="K7941" i="2"/>
  <c r="J7941" i="2"/>
  <c r="I7941" i="2"/>
  <c r="H7941" i="2"/>
  <c r="E7941" i="2"/>
  <c r="D7941" i="2"/>
  <c r="C7941" i="2"/>
  <c r="B7941" i="2"/>
  <c r="A7941" i="2"/>
  <c r="N7940" i="2"/>
  <c r="M7940" i="2"/>
  <c r="L7940" i="2"/>
  <c r="K7940" i="2"/>
  <c r="J7940" i="2"/>
  <c r="I7940" i="2"/>
  <c r="H7940" i="2"/>
  <c r="E7940" i="2"/>
  <c r="D7940" i="2"/>
  <c r="C7940" i="2"/>
  <c r="B7940" i="2"/>
  <c r="A7940" i="2"/>
  <c r="N7939" i="2"/>
  <c r="M7939" i="2"/>
  <c r="L7939" i="2"/>
  <c r="K7939" i="2"/>
  <c r="J7939" i="2"/>
  <c r="I7939" i="2"/>
  <c r="H7939" i="2"/>
  <c r="E7939" i="2"/>
  <c r="D7939" i="2"/>
  <c r="C7939" i="2"/>
  <c r="B7939" i="2"/>
  <c r="A7939" i="2"/>
  <c r="N7938" i="2"/>
  <c r="M7938" i="2"/>
  <c r="L7938" i="2"/>
  <c r="K7938" i="2"/>
  <c r="J7938" i="2"/>
  <c r="I7938" i="2"/>
  <c r="H7938" i="2"/>
  <c r="E7938" i="2"/>
  <c r="D7938" i="2"/>
  <c r="C7938" i="2"/>
  <c r="B7938" i="2"/>
  <c r="A7938" i="2"/>
  <c r="N7937" i="2"/>
  <c r="M7937" i="2"/>
  <c r="L7937" i="2"/>
  <c r="K7937" i="2"/>
  <c r="J7937" i="2"/>
  <c r="I7937" i="2"/>
  <c r="H7937" i="2"/>
  <c r="E7937" i="2"/>
  <c r="D7937" i="2"/>
  <c r="C7937" i="2"/>
  <c r="B7937" i="2"/>
  <c r="A7937" i="2"/>
  <c r="N7936" i="2"/>
  <c r="M7936" i="2"/>
  <c r="L7936" i="2"/>
  <c r="K7936" i="2"/>
  <c r="J7936" i="2"/>
  <c r="I7936" i="2"/>
  <c r="H7936" i="2"/>
  <c r="E7936" i="2"/>
  <c r="D7936" i="2"/>
  <c r="C7936" i="2"/>
  <c r="B7936" i="2"/>
  <c r="A7936" i="2"/>
  <c r="N7935" i="2"/>
  <c r="M7935" i="2"/>
  <c r="L7935" i="2"/>
  <c r="K7935" i="2"/>
  <c r="J7935" i="2"/>
  <c r="I7935" i="2"/>
  <c r="H7935" i="2"/>
  <c r="E7935" i="2"/>
  <c r="D7935" i="2"/>
  <c r="C7935" i="2"/>
  <c r="B7935" i="2"/>
  <c r="A7935" i="2"/>
  <c r="N7934" i="2"/>
  <c r="M7934" i="2"/>
  <c r="L7934" i="2"/>
  <c r="K7934" i="2"/>
  <c r="J7934" i="2"/>
  <c r="I7934" i="2"/>
  <c r="H7934" i="2"/>
  <c r="E7934" i="2"/>
  <c r="D7934" i="2"/>
  <c r="C7934" i="2"/>
  <c r="B7934" i="2"/>
  <c r="A7934" i="2"/>
  <c r="N7933" i="2"/>
  <c r="M7933" i="2"/>
  <c r="L7933" i="2"/>
  <c r="K7933" i="2"/>
  <c r="J7933" i="2"/>
  <c r="I7933" i="2"/>
  <c r="H7933" i="2"/>
  <c r="E7933" i="2"/>
  <c r="D7933" i="2"/>
  <c r="C7933" i="2"/>
  <c r="B7933" i="2"/>
  <c r="A7933" i="2"/>
  <c r="N7932" i="2"/>
  <c r="M7932" i="2"/>
  <c r="L7932" i="2"/>
  <c r="K7932" i="2"/>
  <c r="J7932" i="2"/>
  <c r="I7932" i="2"/>
  <c r="H7932" i="2"/>
  <c r="E7932" i="2"/>
  <c r="D7932" i="2"/>
  <c r="C7932" i="2"/>
  <c r="B7932" i="2"/>
  <c r="A7932" i="2"/>
  <c r="N7931" i="2"/>
  <c r="M7931" i="2"/>
  <c r="L7931" i="2"/>
  <c r="K7931" i="2"/>
  <c r="J7931" i="2"/>
  <c r="I7931" i="2"/>
  <c r="H7931" i="2"/>
  <c r="E7931" i="2"/>
  <c r="D7931" i="2"/>
  <c r="C7931" i="2"/>
  <c r="B7931" i="2"/>
  <c r="A7931" i="2"/>
  <c r="N7930" i="2"/>
  <c r="M7930" i="2"/>
  <c r="L7930" i="2"/>
  <c r="K7930" i="2"/>
  <c r="J7930" i="2"/>
  <c r="I7930" i="2"/>
  <c r="H7930" i="2"/>
  <c r="E7930" i="2"/>
  <c r="D7930" i="2"/>
  <c r="C7930" i="2"/>
  <c r="B7930" i="2"/>
  <c r="A7930" i="2"/>
  <c r="N7929" i="2"/>
  <c r="M7929" i="2"/>
  <c r="L7929" i="2"/>
  <c r="K7929" i="2"/>
  <c r="J7929" i="2"/>
  <c r="I7929" i="2"/>
  <c r="H7929" i="2"/>
  <c r="E7929" i="2"/>
  <c r="D7929" i="2"/>
  <c r="C7929" i="2"/>
  <c r="B7929" i="2"/>
  <c r="A7929" i="2"/>
  <c r="N7928" i="2"/>
  <c r="M7928" i="2"/>
  <c r="L7928" i="2"/>
  <c r="K7928" i="2"/>
  <c r="J7928" i="2"/>
  <c r="I7928" i="2"/>
  <c r="H7928" i="2"/>
  <c r="E7928" i="2"/>
  <c r="D7928" i="2"/>
  <c r="C7928" i="2"/>
  <c r="B7928" i="2"/>
  <c r="A7928" i="2"/>
  <c r="N7927" i="2"/>
  <c r="M7927" i="2"/>
  <c r="L7927" i="2"/>
  <c r="K7927" i="2"/>
  <c r="J7927" i="2"/>
  <c r="I7927" i="2"/>
  <c r="H7927" i="2"/>
  <c r="E7927" i="2"/>
  <c r="D7927" i="2"/>
  <c r="C7927" i="2"/>
  <c r="B7927" i="2"/>
  <c r="A7927" i="2"/>
  <c r="N7926" i="2"/>
  <c r="M7926" i="2"/>
  <c r="L7926" i="2"/>
  <c r="K7926" i="2"/>
  <c r="J7926" i="2"/>
  <c r="I7926" i="2"/>
  <c r="H7926" i="2"/>
  <c r="E7926" i="2"/>
  <c r="D7926" i="2"/>
  <c r="C7926" i="2"/>
  <c r="B7926" i="2"/>
  <c r="A7926" i="2"/>
  <c r="N7925" i="2"/>
  <c r="M7925" i="2"/>
  <c r="L7925" i="2"/>
  <c r="K7925" i="2"/>
  <c r="J7925" i="2"/>
  <c r="I7925" i="2"/>
  <c r="H7925" i="2"/>
  <c r="E7925" i="2"/>
  <c r="D7925" i="2"/>
  <c r="C7925" i="2"/>
  <c r="B7925" i="2"/>
  <c r="A7925" i="2"/>
  <c r="N7924" i="2"/>
  <c r="M7924" i="2"/>
  <c r="L7924" i="2"/>
  <c r="K7924" i="2"/>
  <c r="J7924" i="2"/>
  <c r="I7924" i="2"/>
  <c r="H7924" i="2"/>
  <c r="E7924" i="2"/>
  <c r="D7924" i="2"/>
  <c r="C7924" i="2"/>
  <c r="B7924" i="2"/>
  <c r="A7924" i="2"/>
  <c r="N7923" i="2"/>
  <c r="M7923" i="2"/>
  <c r="L7923" i="2"/>
  <c r="K7923" i="2"/>
  <c r="J7923" i="2"/>
  <c r="I7923" i="2"/>
  <c r="H7923" i="2"/>
  <c r="E7923" i="2"/>
  <c r="D7923" i="2"/>
  <c r="C7923" i="2"/>
  <c r="B7923" i="2"/>
  <c r="A7923" i="2"/>
  <c r="N7922" i="2"/>
  <c r="M7922" i="2"/>
  <c r="L7922" i="2"/>
  <c r="K7922" i="2"/>
  <c r="J7922" i="2"/>
  <c r="I7922" i="2"/>
  <c r="H7922" i="2"/>
  <c r="E7922" i="2"/>
  <c r="D7922" i="2"/>
  <c r="C7922" i="2"/>
  <c r="B7922" i="2"/>
  <c r="A7922" i="2"/>
  <c r="N7921" i="2"/>
  <c r="M7921" i="2"/>
  <c r="L7921" i="2"/>
  <c r="K7921" i="2"/>
  <c r="J7921" i="2"/>
  <c r="I7921" i="2"/>
  <c r="H7921" i="2"/>
  <c r="E7921" i="2"/>
  <c r="D7921" i="2"/>
  <c r="C7921" i="2"/>
  <c r="B7921" i="2"/>
  <c r="A7921" i="2"/>
  <c r="N7920" i="2"/>
  <c r="M7920" i="2"/>
  <c r="L7920" i="2"/>
  <c r="K7920" i="2"/>
  <c r="J7920" i="2"/>
  <c r="I7920" i="2"/>
  <c r="H7920" i="2"/>
  <c r="E7920" i="2"/>
  <c r="D7920" i="2"/>
  <c r="C7920" i="2"/>
  <c r="B7920" i="2"/>
  <c r="A7920" i="2"/>
  <c r="N7919" i="2"/>
  <c r="M7919" i="2"/>
  <c r="L7919" i="2"/>
  <c r="K7919" i="2"/>
  <c r="J7919" i="2"/>
  <c r="I7919" i="2"/>
  <c r="H7919" i="2"/>
  <c r="E7919" i="2"/>
  <c r="D7919" i="2"/>
  <c r="C7919" i="2"/>
  <c r="B7919" i="2"/>
  <c r="A7919" i="2"/>
  <c r="N7918" i="2"/>
  <c r="M7918" i="2"/>
  <c r="L7918" i="2"/>
  <c r="K7918" i="2"/>
  <c r="J7918" i="2"/>
  <c r="I7918" i="2"/>
  <c r="H7918" i="2"/>
  <c r="E7918" i="2"/>
  <c r="D7918" i="2"/>
  <c r="C7918" i="2"/>
  <c r="B7918" i="2"/>
  <c r="A7918" i="2"/>
  <c r="N7917" i="2"/>
  <c r="M7917" i="2"/>
  <c r="L7917" i="2"/>
  <c r="K7917" i="2"/>
  <c r="J7917" i="2"/>
  <c r="I7917" i="2"/>
  <c r="H7917" i="2"/>
  <c r="E7917" i="2"/>
  <c r="D7917" i="2"/>
  <c r="C7917" i="2"/>
  <c r="B7917" i="2"/>
  <c r="A7917" i="2"/>
  <c r="N7916" i="2"/>
  <c r="M7916" i="2"/>
  <c r="L7916" i="2"/>
  <c r="K7916" i="2"/>
  <c r="J7916" i="2"/>
  <c r="I7916" i="2"/>
  <c r="H7916" i="2"/>
  <c r="E7916" i="2"/>
  <c r="D7916" i="2"/>
  <c r="C7916" i="2"/>
  <c r="B7916" i="2"/>
  <c r="A7916" i="2"/>
  <c r="N7915" i="2"/>
  <c r="M7915" i="2"/>
  <c r="L7915" i="2"/>
  <c r="K7915" i="2"/>
  <c r="J7915" i="2"/>
  <c r="I7915" i="2"/>
  <c r="H7915" i="2"/>
  <c r="E7915" i="2"/>
  <c r="D7915" i="2"/>
  <c r="C7915" i="2"/>
  <c r="B7915" i="2"/>
  <c r="A7915" i="2"/>
  <c r="N7914" i="2"/>
  <c r="M7914" i="2"/>
  <c r="L7914" i="2"/>
  <c r="K7914" i="2"/>
  <c r="J7914" i="2"/>
  <c r="I7914" i="2"/>
  <c r="H7914" i="2"/>
  <c r="E7914" i="2"/>
  <c r="D7914" i="2"/>
  <c r="C7914" i="2"/>
  <c r="B7914" i="2"/>
  <c r="A7914" i="2"/>
  <c r="N7913" i="2"/>
  <c r="M7913" i="2"/>
  <c r="L7913" i="2"/>
  <c r="K7913" i="2"/>
  <c r="J7913" i="2"/>
  <c r="I7913" i="2"/>
  <c r="H7913" i="2"/>
  <c r="E7913" i="2"/>
  <c r="D7913" i="2"/>
  <c r="C7913" i="2"/>
  <c r="B7913" i="2"/>
  <c r="A7913" i="2"/>
  <c r="N7912" i="2"/>
  <c r="M7912" i="2"/>
  <c r="L7912" i="2"/>
  <c r="K7912" i="2"/>
  <c r="J7912" i="2"/>
  <c r="I7912" i="2"/>
  <c r="H7912" i="2"/>
  <c r="E7912" i="2"/>
  <c r="D7912" i="2"/>
  <c r="C7912" i="2"/>
  <c r="B7912" i="2"/>
  <c r="A7912" i="2"/>
  <c r="N7911" i="2"/>
  <c r="M7911" i="2"/>
  <c r="L7911" i="2"/>
  <c r="K7911" i="2"/>
  <c r="J7911" i="2"/>
  <c r="I7911" i="2"/>
  <c r="H7911" i="2"/>
  <c r="E7911" i="2"/>
  <c r="D7911" i="2"/>
  <c r="C7911" i="2"/>
  <c r="B7911" i="2"/>
  <c r="A7911" i="2"/>
  <c r="N7910" i="2"/>
  <c r="M7910" i="2"/>
  <c r="L7910" i="2"/>
  <c r="K7910" i="2"/>
  <c r="J7910" i="2"/>
  <c r="I7910" i="2"/>
  <c r="H7910" i="2"/>
  <c r="E7910" i="2"/>
  <c r="D7910" i="2"/>
  <c r="C7910" i="2"/>
  <c r="B7910" i="2"/>
  <c r="A7910" i="2"/>
  <c r="N7909" i="2"/>
  <c r="M7909" i="2"/>
  <c r="L7909" i="2"/>
  <c r="K7909" i="2"/>
  <c r="J7909" i="2"/>
  <c r="I7909" i="2"/>
  <c r="H7909" i="2"/>
  <c r="E7909" i="2"/>
  <c r="D7909" i="2"/>
  <c r="C7909" i="2"/>
  <c r="B7909" i="2"/>
  <c r="A7909" i="2"/>
  <c r="N7908" i="2"/>
  <c r="M7908" i="2"/>
  <c r="L7908" i="2"/>
  <c r="K7908" i="2"/>
  <c r="J7908" i="2"/>
  <c r="I7908" i="2"/>
  <c r="H7908" i="2"/>
  <c r="E7908" i="2"/>
  <c r="D7908" i="2"/>
  <c r="C7908" i="2"/>
  <c r="B7908" i="2"/>
  <c r="A7908" i="2"/>
  <c r="N7907" i="2"/>
  <c r="M7907" i="2"/>
  <c r="L7907" i="2"/>
  <c r="K7907" i="2"/>
  <c r="J7907" i="2"/>
  <c r="I7907" i="2"/>
  <c r="H7907" i="2"/>
  <c r="E7907" i="2"/>
  <c r="D7907" i="2"/>
  <c r="C7907" i="2"/>
  <c r="B7907" i="2"/>
  <c r="A7907" i="2"/>
  <c r="N7906" i="2"/>
  <c r="M7906" i="2"/>
  <c r="L7906" i="2"/>
  <c r="K7906" i="2"/>
  <c r="J7906" i="2"/>
  <c r="I7906" i="2"/>
  <c r="H7906" i="2"/>
  <c r="E7906" i="2"/>
  <c r="D7906" i="2"/>
  <c r="C7906" i="2"/>
  <c r="B7906" i="2"/>
  <c r="A7906" i="2"/>
  <c r="N7905" i="2"/>
  <c r="M7905" i="2"/>
  <c r="L7905" i="2"/>
  <c r="K7905" i="2"/>
  <c r="J7905" i="2"/>
  <c r="I7905" i="2"/>
  <c r="H7905" i="2"/>
  <c r="E7905" i="2"/>
  <c r="D7905" i="2"/>
  <c r="C7905" i="2"/>
  <c r="B7905" i="2"/>
  <c r="A7905" i="2"/>
  <c r="N7904" i="2"/>
  <c r="M7904" i="2"/>
  <c r="L7904" i="2"/>
  <c r="K7904" i="2"/>
  <c r="J7904" i="2"/>
  <c r="I7904" i="2"/>
  <c r="H7904" i="2"/>
  <c r="E7904" i="2"/>
  <c r="D7904" i="2"/>
  <c r="C7904" i="2"/>
  <c r="B7904" i="2"/>
  <c r="A7904" i="2"/>
  <c r="N7903" i="2"/>
  <c r="M7903" i="2"/>
  <c r="L7903" i="2"/>
  <c r="K7903" i="2"/>
  <c r="J7903" i="2"/>
  <c r="I7903" i="2"/>
  <c r="H7903" i="2"/>
  <c r="E7903" i="2"/>
  <c r="D7903" i="2"/>
  <c r="C7903" i="2"/>
  <c r="B7903" i="2"/>
  <c r="A7903" i="2"/>
  <c r="N7902" i="2"/>
  <c r="M7902" i="2"/>
  <c r="L7902" i="2"/>
  <c r="K7902" i="2"/>
  <c r="J7902" i="2"/>
  <c r="I7902" i="2"/>
  <c r="H7902" i="2"/>
  <c r="E7902" i="2"/>
  <c r="D7902" i="2"/>
  <c r="C7902" i="2"/>
  <c r="B7902" i="2"/>
  <c r="A7902" i="2"/>
  <c r="N7901" i="2"/>
  <c r="M7901" i="2"/>
  <c r="L7901" i="2"/>
  <c r="K7901" i="2"/>
  <c r="J7901" i="2"/>
  <c r="I7901" i="2"/>
  <c r="H7901" i="2"/>
  <c r="E7901" i="2"/>
  <c r="D7901" i="2"/>
  <c r="C7901" i="2"/>
  <c r="B7901" i="2"/>
  <c r="A7901" i="2"/>
  <c r="N7900" i="2"/>
  <c r="M7900" i="2"/>
  <c r="L7900" i="2"/>
  <c r="K7900" i="2"/>
  <c r="J7900" i="2"/>
  <c r="I7900" i="2"/>
  <c r="H7900" i="2"/>
  <c r="E7900" i="2"/>
  <c r="D7900" i="2"/>
  <c r="C7900" i="2"/>
  <c r="B7900" i="2"/>
  <c r="A7900" i="2"/>
  <c r="N7899" i="2"/>
  <c r="M7899" i="2"/>
  <c r="L7899" i="2"/>
  <c r="K7899" i="2"/>
  <c r="J7899" i="2"/>
  <c r="I7899" i="2"/>
  <c r="H7899" i="2"/>
  <c r="E7899" i="2"/>
  <c r="D7899" i="2"/>
  <c r="C7899" i="2"/>
  <c r="B7899" i="2"/>
  <c r="A7899" i="2"/>
  <c r="N7898" i="2"/>
  <c r="M7898" i="2"/>
  <c r="L7898" i="2"/>
  <c r="K7898" i="2"/>
  <c r="J7898" i="2"/>
  <c r="I7898" i="2"/>
  <c r="H7898" i="2"/>
  <c r="E7898" i="2"/>
  <c r="D7898" i="2"/>
  <c r="C7898" i="2"/>
  <c r="B7898" i="2"/>
  <c r="A7898" i="2"/>
  <c r="N7897" i="2"/>
  <c r="M7897" i="2"/>
  <c r="L7897" i="2"/>
  <c r="K7897" i="2"/>
  <c r="J7897" i="2"/>
  <c r="I7897" i="2"/>
  <c r="H7897" i="2"/>
  <c r="E7897" i="2"/>
  <c r="D7897" i="2"/>
  <c r="C7897" i="2"/>
  <c r="B7897" i="2"/>
  <c r="A7897" i="2"/>
  <c r="N7896" i="2"/>
  <c r="M7896" i="2"/>
  <c r="L7896" i="2"/>
  <c r="K7896" i="2"/>
  <c r="J7896" i="2"/>
  <c r="I7896" i="2"/>
  <c r="H7896" i="2"/>
  <c r="E7896" i="2"/>
  <c r="D7896" i="2"/>
  <c r="C7896" i="2"/>
  <c r="B7896" i="2"/>
  <c r="A7896" i="2"/>
  <c r="N7895" i="2"/>
  <c r="M7895" i="2"/>
  <c r="L7895" i="2"/>
  <c r="K7895" i="2"/>
  <c r="J7895" i="2"/>
  <c r="I7895" i="2"/>
  <c r="H7895" i="2"/>
  <c r="E7895" i="2"/>
  <c r="D7895" i="2"/>
  <c r="C7895" i="2"/>
  <c r="B7895" i="2"/>
  <c r="A7895" i="2"/>
  <c r="N7894" i="2"/>
  <c r="M7894" i="2"/>
  <c r="L7894" i="2"/>
  <c r="K7894" i="2"/>
  <c r="J7894" i="2"/>
  <c r="I7894" i="2"/>
  <c r="H7894" i="2"/>
  <c r="E7894" i="2"/>
  <c r="D7894" i="2"/>
  <c r="C7894" i="2"/>
  <c r="B7894" i="2"/>
  <c r="A7894" i="2"/>
  <c r="N7893" i="2"/>
  <c r="M7893" i="2"/>
  <c r="L7893" i="2"/>
  <c r="K7893" i="2"/>
  <c r="J7893" i="2"/>
  <c r="I7893" i="2"/>
  <c r="H7893" i="2"/>
  <c r="E7893" i="2"/>
  <c r="D7893" i="2"/>
  <c r="C7893" i="2"/>
  <c r="B7893" i="2"/>
  <c r="A7893" i="2"/>
  <c r="N7892" i="2"/>
  <c r="M7892" i="2"/>
  <c r="L7892" i="2"/>
  <c r="K7892" i="2"/>
  <c r="J7892" i="2"/>
  <c r="I7892" i="2"/>
  <c r="H7892" i="2"/>
  <c r="E7892" i="2"/>
  <c r="D7892" i="2"/>
  <c r="C7892" i="2"/>
  <c r="B7892" i="2"/>
  <c r="A7892" i="2"/>
  <c r="N7891" i="2"/>
  <c r="M7891" i="2"/>
  <c r="L7891" i="2"/>
  <c r="K7891" i="2"/>
  <c r="J7891" i="2"/>
  <c r="I7891" i="2"/>
  <c r="H7891" i="2"/>
  <c r="E7891" i="2"/>
  <c r="D7891" i="2"/>
  <c r="C7891" i="2"/>
  <c r="B7891" i="2"/>
  <c r="A7891" i="2"/>
  <c r="N7890" i="2"/>
  <c r="M7890" i="2"/>
  <c r="L7890" i="2"/>
  <c r="K7890" i="2"/>
  <c r="J7890" i="2"/>
  <c r="I7890" i="2"/>
  <c r="H7890" i="2"/>
  <c r="E7890" i="2"/>
  <c r="D7890" i="2"/>
  <c r="C7890" i="2"/>
  <c r="B7890" i="2"/>
  <c r="A7890" i="2"/>
  <c r="N7889" i="2"/>
  <c r="M7889" i="2"/>
  <c r="L7889" i="2"/>
  <c r="K7889" i="2"/>
  <c r="J7889" i="2"/>
  <c r="I7889" i="2"/>
  <c r="H7889" i="2"/>
  <c r="E7889" i="2"/>
  <c r="D7889" i="2"/>
  <c r="C7889" i="2"/>
  <c r="B7889" i="2"/>
  <c r="A7889" i="2"/>
  <c r="N7888" i="2"/>
  <c r="M7888" i="2"/>
  <c r="L7888" i="2"/>
  <c r="K7888" i="2"/>
  <c r="J7888" i="2"/>
  <c r="I7888" i="2"/>
  <c r="H7888" i="2"/>
  <c r="E7888" i="2"/>
  <c r="D7888" i="2"/>
  <c r="C7888" i="2"/>
  <c r="B7888" i="2"/>
  <c r="A7888" i="2"/>
  <c r="N7887" i="2"/>
  <c r="M7887" i="2"/>
  <c r="L7887" i="2"/>
  <c r="K7887" i="2"/>
  <c r="J7887" i="2"/>
  <c r="I7887" i="2"/>
  <c r="H7887" i="2"/>
  <c r="E7887" i="2"/>
  <c r="D7887" i="2"/>
  <c r="C7887" i="2"/>
  <c r="B7887" i="2"/>
  <c r="A7887" i="2"/>
  <c r="N7886" i="2"/>
  <c r="M7886" i="2"/>
  <c r="L7886" i="2"/>
  <c r="K7886" i="2"/>
  <c r="J7886" i="2"/>
  <c r="I7886" i="2"/>
  <c r="H7886" i="2"/>
  <c r="E7886" i="2"/>
  <c r="D7886" i="2"/>
  <c r="C7886" i="2"/>
  <c r="B7886" i="2"/>
  <c r="A7886" i="2"/>
  <c r="N7885" i="2"/>
  <c r="M7885" i="2"/>
  <c r="L7885" i="2"/>
  <c r="K7885" i="2"/>
  <c r="J7885" i="2"/>
  <c r="I7885" i="2"/>
  <c r="H7885" i="2"/>
  <c r="E7885" i="2"/>
  <c r="D7885" i="2"/>
  <c r="C7885" i="2"/>
  <c r="B7885" i="2"/>
  <c r="A7885" i="2"/>
  <c r="N7884" i="2"/>
  <c r="M7884" i="2"/>
  <c r="L7884" i="2"/>
  <c r="K7884" i="2"/>
  <c r="J7884" i="2"/>
  <c r="I7884" i="2"/>
  <c r="H7884" i="2"/>
  <c r="E7884" i="2"/>
  <c r="D7884" i="2"/>
  <c r="C7884" i="2"/>
  <c r="B7884" i="2"/>
  <c r="A7884" i="2"/>
  <c r="N7883" i="2"/>
  <c r="M7883" i="2"/>
  <c r="L7883" i="2"/>
  <c r="K7883" i="2"/>
  <c r="J7883" i="2"/>
  <c r="I7883" i="2"/>
  <c r="H7883" i="2"/>
  <c r="E7883" i="2"/>
  <c r="D7883" i="2"/>
  <c r="C7883" i="2"/>
  <c r="B7883" i="2"/>
  <c r="A7883" i="2"/>
  <c r="N7882" i="2"/>
  <c r="M7882" i="2"/>
  <c r="L7882" i="2"/>
  <c r="K7882" i="2"/>
  <c r="J7882" i="2"/>
  <c r="I7882" i="2"/>
  <c r="H7882" i="2"/>
  <c r="E7882" i="2"/>
  <c r="D7882" i="2"/>
  <c r="C7882" i="2"/>
  <c r="B7882" i="2"/>
  <c r="A7882" i="2"/>
  <c r="N7881" i="2"/>
  <c r="M7881" i="2"/>
  <c r="L7881" i="2"/>
  <c r="K7881" i="2"/>
  <c r="J7881" i="2"/>
  <c r="I7881" i="2"/>
  <c r="H7881" i="2"/>
  <c r="E7881" i="2"/>
  <c r="D7881" i="2"/>
  <c r="C7881" i="2"/>
  <c r="B7881" i="2"/>
  <c r="A7881" i="2"/>
  <c r="N7880" i="2"/>
  <c r="M7880" i="2"/>
  <c r="L7880" i="2"/>
  <c r="K7880" i="2"/>
  <c r="J7880" i="2"/>
  <c r="I7880" i="2"/>
  <c r="H7880" i="2"/>
  <c r="E7880" i="2"/>
  <c r="D7880" i="2"/>
  <c r="C7880" i="2"/>
  <c r="B7880" i="2"/>
  <c r="A7880" i="2"/>
  <c r="N7879" i="2"/>
  <c r="M7879" i="2"/>
  <c r="L7879" i="2"/>
  <c r="K7879" i="2"/>
  <c r="J7879" i="2"/>
  <c r="I7879" i="2"/>
  <c r="H7879" i="2"/>
  <c r="E7879" i="2"/>
  <c r="D7879" i="2"/>
  <c r="C7879" i="2"/>
  <c r="B7879" i="2"/>
  <c r="A7879" i="2"/>
  <c r="N7878" i="2"/>
  <c r="M7878" i="2"/>
  <c r="L7878" i="2"/>
  <c r="K7878" i="2"/>
  <c r="J7878" i="2"/>
  <c r="I7878" i="2"/>
  <c r="H7878" i="2"/>
  <c r="E7878" i="2"/>
  <c r="D7878" i="2"/>
  <c r="C7878" i="2"/>
  <c r="B7878" i="2"/>
  <c r="A7878" i="2"/>
  <c r="N7877" i="2"/>
  <c r="M7877" i="2"/>
  <c r="L7877" i="2"/>
  <c r="K7877" i="2"/>
  <c r="J7877" i="2"/>
  <c r="I7877" i="2"/>
  <c r="H7877" i="2"/>
  <c r="E7877" i="2"/>
  <c r="D7877" i="2"/>
  <c r="C7877" i="2"/>
  <c r="B7877" i="2"/>
  <c r="A7877" i="2"/>
  <c r="N7876" i="2"/>
  <c r="M7876" i="2"/>
  <c r="L7876" i="2"/>
  <c r="K7876" i="2"/>
  <c r="J7876" i="2"/>
  <c r="I7876" i="2"/>
  <c r="H7876" i="2"/>
  <c r="E7876" i="2"/>
  <c r="D7876" i="2"/>
  <c r="C7876" i="2"/>
  <c r="B7876" i="2"/>
  <c r="A7876" i="2"/>
  <c r="N7875" i="2"/>
  <c r="M7875" i="2"/>
  <c r="L7875" i="2"/>
  <c r="K7875" i="2"/>
  <c r="J7875" i="2"/>
  <c r="I7875" i="2"/>
  <c r="H7875" i="2"/>
  <c r="E7875" i="2"/>
  <c r="D7875" i="2"/>
  <c r="C7875" i="2"/>
  <c r="B7875" i="2"/>
  <c r="A7875" i="2"/>
  <c r="N7874" i="2"/>
  <c r="M7874" i="2"/>
  <c r="L7874" i="2"/>
  <c r="K7874" i="2"/>
  <c r="J7874" i="2"/>
  <c r="I7874" i="2"/>
  <c r="H7874" i="2"/>
  <c r="E7874" i="2"/>
  <c r="D7874" i="2"/>
  <c r="C7874" i="2"/>
  <c r="B7874" i="2"/>
  <c r="A7874" i="2"/>
  <c r="N7873" i="2"/>
  <c r="M7873" i="2"/>
  <c r="L7873" i="2"/>
  <c r="K7873" i="2"/>
  <c r="J7873" i="2"/>
  <c r="I7873" i="2"/>
  <c r="H7873" i="2"/>
  <c r="E7873" i="2"/>
  <c r="D7873" i="2"/>
  <c r="C7873" i="2"/>
  <c r="B7873" i="2"/>
  <c r="A7873" i="2"/>
  <c r="N7872" i="2"/>
  <c r="M7872" i="2"/>
  <c r="L7872" i="2"/>
  <c r="K7872" i="2"/>
  <c r="J7872" i="2"/>
  <c r="I7872" i="2"/>
  <c r="H7872" i="2"/>
  <c r="E7872" i="2"/>
  <c r="D7872" i="2"/>
  <c r="C7872" i="2"/>
  <c r="B7872" i="2"/>
  <c r="A7872" i="2"/>
  <c r="N7871" i="2"/>
  <c r="M7871" i="2"/>
  <c r="L7871" i="2"/>
  <c r="K7871" i="2"/>
  <c r="J7871" i="2"/>
  <c r="I7871" i="2"/>
  <c r="H7871" i="2"/>
  <c r="E7871" i="2"/>
  <c r="D7871" i="2"/>
  <c r="C7871" i="2"/>
  <c r="B7871" i="2"/>
  <c r="A7871" i="2"/>
  <c r="N7870" i="2"/>
  <c r="M7870" i="2"/>
  <c r="L7870" i="2"/>
  <c r="K7870" i="2"/>
  <c r="J7870" i="2"/>
  <c r="I7870" i="2"/>
  <c r="H7870" i="2"/>
  <c r="E7870" i="2"/>
  <c r="D7870" i="2"/>
  <c r="C7870" i="2"/>
  <c r="B7870" i="2"/>
  <c r="A7870" i="2"/>
  <c r="N7869" i="2"/>
  <c r="M7869" i="2"/>
  <c r="L7869" i="2"/>
  <c r="K7869" i="2"/>
  <c r="J7869" i="2"/>
  <c r="I7869" i="2"/>
  <c r="H7869" i="2"/>
  <c r="E7869" i="2"/>
  <c r="D7869" i="2"/>
  <c r="C7869" i="2"/>
  <c r="B7869" i="2"/>
  <c r="A7869" i="2"/>
  <c r="N7868" i="2"/>
  <c r="M7868" i="2"/>
  <c r="L7868" i="2"/>
  <c r="K7868" i="2"/>
  <c r="J7868" i="2"/>
  <c r="I7868" i="2"/>
  <c r="H7868" i="2"/>
  <c r="E7868" i="2"/>
  <c r="D7868" i="2"/>
  <c r="C7868" i="2"/>
  <c r="B7868" i="2"/>
  <c r="A7868" i="2"/>
  <c r="N7867" i="2"/>
  <c r="M7867" i="2"/>
  <c r="L7867" i="2"/>
  <c r="K7867" i="2"/>
  <c r="J7867" i="2"/>
  <c r="I7867" i="2"/>
  <c r="H7867" i="2"/>
  <c r="E7867" i="2"/>
  <c r="D7867" i="2"/>
  <c r="C7867" i="2"/>
  <c r="B7867" i="2"/>
  <c r="A7867" i="2"/>
  <c r="N7866" i="2"/>
  <c r="M7866" i="2"/>
  <c r="L7866" i="2"/>
  <c r="K7866" i="2"/>
  <c r="J7866" i="2"/>
  <c r="I7866" i="2"/>
  <c r="H7866" i="2"/>
  <c r="E7866" i="2"/>
  <c r="D7866" i="2"/>
  <c r="C7866" i="2"/>
  <c r="B7866" i="2"/>
  <c r="A7866" i="2"/>
  <c r="N7865" i="2"/>
  <c r="M7865" i="2"/>
  <c r="L7865" i="2"/>
  <c r="K7865" i="2"/>
  <c r="J7865" i="2"/>
  <c r="I7865" i="2"/>
  <c r="H7865" i="2"/>
  <c r="E7865" i="2"/>
  <c r="D7865" i="2"/>
  <c r="C7865" i="2"/>
  <c r="B7865" i="2"/>
  <c r="A7865" i="2"/>
  <c r="N7864" i="2"/>
  <c r="M7864" i="2"/>
  <c r="L7864" i="2"/>
  <c r="K7864" i="2"/>
  <c r="J7864" i="2"/>
  <c r="I7864" i="2"/>
  <c r="H7864" i="2"/>
  <c r="E7864" i="2"/>
  <c r="D7864" i="2"/>
  <c r="C7864" i="2"/>
  <c r="B7864" i="2"/>
  <c r="A7864" i="2"/>
  <c r="N7863" i="2"/>
  <c r="M7863" i="2"/>
  <c r="L7863" i="2"/>
  <c r="K7863" i="2"/>
  <c r="J7863" i="2"/>
  <c r="I7863" i="2"/>
  <c r="H7863" i="2"/>
  <c r="E7863" i="2"/>
  <c r="D7863" i="2"/>
  <c r="C7863" i="2"/>
  <c r="B7863" i="2"/>
  <c r="A7863" i="2"/>
  <c r="N7862" i="2"/>
  <c r="M7862" i="2"/>
  <c r="L7862" i="2"/>
  <c r="K7862" i="2"/>
  <c r="J7862" i="2"/>
  <c r="I7862" i="2"/>
  <c r="H7862" i="2"/>
  <c r="E7862" i="2"/>
  <c r="D7862" i="2"/>
  <c r="C7862" i="2"/>
  <c r="B7862" i="2"/>
  <c r="A7862" i="2"/>
  <c r="N7861" i="2"/>
  <c r="M7861" i="2"/>
  <c r="L7861" i="2"/>
  <c r="K7861" i="2"/>
  <c r="J7861" i="2"/>
  <c r="I7861" i="2"/>
  <c r="H7861" i="2"/>
  <c r="E7861" i="2"/>
  <c r="D7861" i="2"/>
  <c r="C7861" i="2"/>
  <c r="B7861" i="2"/>
  <c r="A7861" i="2"/>
  <c r="N7860" i="2"/>
  <c r="M7860" i="2"/>
  <c r="L7860" i="2"/>
  <c r="K7860" i="2"/>
  <c r="J7860" i="2"/>
  <c r="I7860" i="2"/>
  <c r="H7860" i="2"/>
  <c r="E7860" i="2"/>
  <c r="D7860" i="2"/>
  <c r="C7860" i="2"/>
  <c r="B7860" i="2"/>
  <c r="A7860" i="2"/>
  <c r="N7859" i="2"/>
  <c r="M7859" i="2"/>
  <c r="L7859" i="2"/>
  <c r="K7859" i="2"/>
  <c r="J7859" i="2"/>
  <c r="I7859" i="2"/>
  <c r="H7859" i="2"/>
  <c r="E7859" i="2"/>
  <c r="D7859" i="2"/>
  <c r="C7859" i="2"/>
  <c r="B7859" i="2"/>
  <c r="A7859" i="2"/>
  <c r="N7858" i="2"/>
  <c r="M7858" i="2"/>
  <c r="L7858" i="2"/>
  <c r="K7858" i="2"/>
  <c r="J7858" i="2"/>
  <c r="I7858" i="2"/>
  <c r="H7858" i="2"/>
  <c r="E7858" i="2"/>
  <c r="D7858" i="2"/>
  <c r="C7858" i="2"/>
  <c r="B7858" i="2"/>
  <c r="A7858" i="2"/>
  <c r="N7857" i="2"/>
  <c r="M7857" i="2"/>
  <c r="L7857" i="2"/>
  <c r="K7857" i="2"/>
  <c r="J7857" i="2"/>
  <c r="I7857" i="2"/>
  <c r="H7857" i="2"/>
  <c r="E7857" i="2"/>
  <c r="D7857" i="2"/>
  <c r="C7857" i="2"/>
  <c r="B7857" i="2"/>
  <c r="A7857" i="2"/>
  <c r="N7856" i="2"/>
  <c r="M7856" i="2"/>
  <c r="L7856" i="2"/>
  <c r="K7856" i="2"/>
  <c r="J7856" i="2"/>
  <c r="I7856" i="2"/>
  <c r="H7856" i="2"/>
  <c r="E7856" i="2"/>
  <c r="D7856" i="2"/>
  <c r="C7856" i="2"/>
  <c r="B7856" i="2"/>
  <c r="A7856" i="2"/>
  <c r="N7855" i="2"/>
  <c r="M7855" i="2"/>
  <c r="L7855" i="2"/>
  <c r="K7855" i="2"/>
  <c r="J7855" i="2"/>
  <c r="I7855" i="2"/>
  <c r="H7855" i="2"/>
  <c r="E7855" i="2"/>
  <c r="D7855" i="2"/>
  <c r="C7855" i="2"/>
  <c r="B7855" i="2"/>
  <c r="A7855" i="2"/>
  <c r="N7854" i="2"/>
  <c r="M7854" i="2"/>
  <c r="L7854" i="2"/>
  <c r="K7854" i="2"/>
  <c r="J7854" i="2"/>
  <c r="I7854" i="2"/>
  <c r="H7854" i="2"/>
  <c r="E7854" i="2"/>
  <c r="D7854" i="2"/>
  <c r="C7854" i="2"/>
  <c r="B7854" i="2"/>
  <c r="A7854" i="2"/>
  <c r="N7853" i="2"/>
  <c r="M7853" i="2"/>
  <c r="L7853" i="2"/>
  <c r="K7853" i="2"/>
  <c r="J7853" i="2"/>
  <c r="I7853" i="2"/>
  <c r="H7853" i="2"/>
  <c r="E7853" i="2"/>
  <c r="D7853" i="2"/>
  <c r="C7853" i="2"/>
  <c r="B7853" i="2"/>
  <c r="A7853" i="2"/>
  <c r="N7852" i="2"/>
  <c r="M7852" i="2"/>
  <c r="L7852" i="2"/>
  <c r="K7852" i="2"/>
  <c r="J7852" i="2"/>
  <c r="I7852" i="2"/>
  <c r="H7852" i="2"/>
  <c r="E7852" i="2"/>
  <c r="D7852" i="2"/>
  <c r="C7852" i="2"/>
  <c r="B7852" i="2"/>
  <c r="A7852" i="2"/>
  <c r="N7851" i="2"/>
  <c r="M7851" i="2"/>
  <c r="L7851" i="2"/>
  <c r="K7851" i="2"/>
  <c r="J7851" i="2"/>
  <c r="I7851" i="2"/>
  <c r="H7851" i="2"/>
  <c r="E7851" i="2"/>
  <c r="D7851" i="2"/>
  <c r="C7851" i="2"/>
  <c r="B7851" i="2"/>
  <c r="A7851" i="2"/>
  <c r="N7850" i="2"/>
  <c r="M7850" i="2"/>
  <c r="L7850" i="2"/>
  <c r="K7850" i="2"/>
  <c r="J7850" i="2"/>
  <c r="I7850" i="2"/>
  <c r="H7850" i="2"/>
  <c r="E7850" i="2"/>
  <c r="D7850" i="2"/>
  <c r="C7850" i="2"/>
  <c r="B7850" i="2"/>
  <c r="A7850" i="2"/>
  <c r="N7849" i="2"/>
  <c r="M7849" i="2"/>
  <c r="L7849" i="2"/>
  <c r="K7849" i="2"/>
  <c r="J7849" i="2"/>
  <c r="I7849" i="2"/>
  <c r="H7849" i="2"/>
  <c r="E7849" i="2"/>
  <c r="D7849" i="2"/>
  <c r="C7849" i="2"/>
  <c r="B7849" i="2"/>
  <c r="A7849" i="2"/>
  <c r="N7848" i="2"/>
  <c r="M7848" i="2"/>
  <c r="L7848" i="2"/>
  <c r="K7848" i="2"/>
  <c r="J7848" i="2"/>
  <c r="I7848" i="2"/>
  <c r="H7848" i="2"/>
  <c r="E7848" i="2"/>
  <c r="D7848" i="2"/>
  <c r="C7848" i="2"/>
  <c r="B7848" i="2"/>
  <c r="A7848" i="2"/>
  <c r="N7847" i="2"/>
  <c r="M7847" i="2"/>
  <c r="L7847" i="2"/>
  <c r="K7847" i="2"/>
  <c r="J7847" i="2"/>
  <c r="I7847" i="2"/>
  <c r="H7847" i="2"/>
  <c r="E7847" i="2"/>
  <c r="D7847" i="2"/>
  <c r="C7847" i="2"/>
  <c r="B7847" i="2"/>
  <c r="A7847" i="2"/>
  <c r="N7846" i="2"/>
  <c r="M7846" i="2"/>
  <c r="L7846" i="2"/>
  <c r="K7846" i="2"/>
  <c r="J7846" i="2"/>
  <c r="I7846" i="2"/>
  <c r="H7846" i="2"/>
  <c r="E7846" i="2"/>
  <c r="D7846" i="2"/>
  <c r="C7846" i="2"/>
  <c r="B7846" i="2"/>
  <c r="A7846" i="2"/>
  <c r="N7845" i="2"/>
  <c r="M7845" i="2"/>
  <c r="L7845" i="2"/>
  <c r="K7845" i="2"/>
  <c r="J7845" i="2"/>
  <c r="I7845" i="2"/>
  <c r="H7845" i="2"/>
  <c r="E7845" i="2"/>
  <c r="D7845" i="2"/>
  <c r="C7845" i="2"/>
  <c r="B7845" i="2"/>
  <c r="A7845" i="2"/>
  <c r="N7844" i="2"/>
  <c r="M7844" i="2"/>
  <c r="L7844" i="2"/>
  <c r="K7844" i="2"/>
  <c r="J7844" i="2"/>
  <c r="I7844" i="2"/>
  <c r="H7844" i="2"/>
  <c r="E7844" i="2"/>
  <c r="D7844" i="2"/>
  <c r="C7844" i="2"/>
  <c r="B7844" i="2"/>
  <c r="A7844" i="2"/>
  <c r="N7843" i="2"/>
  <c r="M7843" i="2"/>
  <c r="L7843" i="2"/>
  <c r="K7843" i="2"/>
  <c r="J7843" i="2"/>
  <c r="I7843" i="2"/>
  <c r="H7843" i="2"/>
  <c r="E7843" i="2"/>
  <c r="D7843" i="2"/>
  <c r="C7843" i="2"/>
  <c r="B7843" i="2"/>
  <c r="A7843" i="2"/>
  <c r="N7842" i="2"/>
  <c r="M7842" i="2"/>
  <c r="L7842" i="2"/>
  <c r="K7842" i="2"/>
  <c r="J7842" i="2"/>
  <c r="I7842" i="2"/>
  <c r="H7842" i="2"/>
  <c r="E7842" i="2"/>
  <c r="D7842" i="2"/>
  <c r="C7842" i="2"/>
  <c r="B7842" i="2"/>
  <c r="A7842" i="2"/>
  <c r="N7841" i="2"/>
  <c r="M7841" i="2"/>
  <c r="L7841" i="2"/>
  <c r="K7841" i="2"/>
  <c r="J7841" i="2"/>
  <c r="I7841" i="2"/>
  <c r="H7841" i="2"/>
  <c r="E7841" i="2"/>
  <c r="D7841" i="2"/>
  <c r="C7841" i="2"/>
  <c r="B7841" i="2"/>
  <c r="A7841" i="2"/>
  <c r="N7840" i="2"/>
  <c r="M7840" i="2"/>
  <c r="L7840" i="2"/>
  <c r="K7840" i="2"/>
  <c r="J7840" i="2"/>
  <c r="I7840" i="2"/>
  <c r="H7840" i="2"/>
  <c r="E7840" i="2"/>
  <c r="D7840" i="2"/>
  <c r="C7840" i="2"/>
  <c r="B7840" i="2"/>
  <c r="A7840" i="2"/>
  <c r="N7839" i="2"/>
  <c r="M7839" i="2"/>
  <c r="L7839" i="2"/>
  <c r="K7839" i="2"/>
  <c r="J7839" i="2"/>
  <c r="I7839" i="2"/>
  <c r="H7839" i="2"/>
  <c r="E7839" i="2"/>
  <c r="D7839" i="2"/>
  <c r="C7839" i="2"/>
  <c r="B7839" i="2"/>
  <c r="A7839" i="2"/>
  <c r="N7838" i="2"/>
  <c r="M7838" i="2"/>
  <c r="L7838" i="2"/>
  <c r="K7838" i="2"/>
  <c r="J7838" i="2"/>
  <c r="I7838" i="2"/>
  <c r="H7838" i="2"/>
  <c r="E7838" i="2"/>
  <c r="D7838" i="2"/>
  <c r="C7838" i="2"/>
  <c r="B7838" i="2"/>
  <c r="A7838" i="2"/>
  <c r="N7837" i="2"/>
  <c r="M7837" i="2"/>
  <c r="L7837" i="2"/>
  <c r="K7837" i="2"/>
  <c r="J7837" i="2"/>
  <c r="I7837" i="2"/>
  <c r="H7837" i="2"/>
  <c r="E7837" i="2"/>
  <c r="D7837" i="2"/>
  <c r="C7837" i="2"/>
  <c r="B7837" i="2"/>
  <c r="A7837" i="2"/>
  <c r="N7836" i="2"/>
  <c r="M7836" i="2"/>
  <c r="L7836" i="2"/>
  <c r="K7836" i="2"/>
  <c r="J7836" i="2"/>
  <c r="I7836" i="2"/>
  <c r="H7836" i="2"/>
  <c r="E7836" i="2"/>
  <c r="D7836" i="2"/>
  <c r="C7836" i="2"/>
  <c r="B7836" i="2"/>
  <c r="A7836" i="2"/>
  <c r="N7835" i="2"/>
  <c r="M7835" i="2"/>
  <c r="L7835" i="2"/>
  <c r="K7835" i="2"/>
  <c r="J7835" i="2"/>
  <c r="I7835" i="2"/>
  <c r="H7835" i="2"/>
  <c r="E7835" i="2"/>
  <c r="D7835" i="2"/>
  <c r="C7835" i="2"/>
  <c r="B7835" i="2"/>
  <c r="A7835" i="2"/>
  <c r="N7834" i="2"/>
  <c r="M7834" i="2"/>
  <c r="L7834" i="2"/>
  <c r="K7834" i="2"/>
  <c r="J7834" i="2"/>
  <c r="I7834" i="2"/>
  <c r="H7834" i="2"/>
  <c r="E7834" i="2"/>
  <c r="D7834" i="2"/>
  <c r="C7834" i="2"/>
  <c r="B7834" i="2"/>
  <c r="A7834" i="2"/>
  <c r="N7833" i="2"/>
  <c r="M7833" i="2"/>
  <c r="L7833" i="2"/>
  <c r="K7833" i="2"/>
  <c r="J7833" i="2"/>
  <c r="I7833" i="2"/>
  <c r="H7833" i="2"/>
  <c r="E7833" i="2"/>
  <c r="D7833" i="2"/>
  <c r="C7833" i="2"/>
  <c r="B7833" i="2"/>
  <c r="A7833" i="2"/>
  <c r="N7832" i="2"/>
  <c r="M7832" i="2"/>
  <c r="L7832" i="2"/>
  <c r="K7832" i="2"/>
  <c r="J7832" i="2"/>
  <c r="I7832" i="2"/>
  <c r="H7832" i="2"/>
  <c r="E7832" i="2"/>
  <c r="D7832" i="2"/>
  <c r="C7832" i="2"/>
  <c r="B7832" i="2"/>
  <c r="A7832" i="2"/>
  <c r="N7831" i="2"/>
  <c r="M7831" i="2"/>
  <c r="L7831" i="2"/>
  <c r="K7831" i="2"/>
  <c r="J7831" i="2"/>
  <c r="I7831" i="2"/>
  <c r="H7831" i="2"/>
  <c r="E7831" i="2"/>
  <c r="D7831" i="2"/>
  <c r="C7831" i="2"/>
  <c r="B7831" i="2"/>
  <c r="A7831" i="2"/>
  <c r="N7830" i="2"/>
  <c r="M7830" i="2"/>
  <c r="L7830" i="2"/>
  <c r="K7830" i="2"/>
  <c r="J7830" i="2"/>
  <c r="I7830" i="2"/>
  <c r="H7830" i="2"/>
  <c r="E7830" i="2"/>
  <c r="D7830" i="2"/>
  <c r="C7830" i="2"/>
  <c r="B7830" i="2"/>
  <c r="A7830" i="2"/>
  <c r="N7829" i="2"/>
  <c r="M7829" i="2"/>
  <c r="L7829" i="2"/>
  <c r="K7829" i="2"/>
  <c r="J7829" i="2"/>
  <c r="I7829" i="2"/>
  <c r="H7829" i="2"/>
  <c r="E7829" i="2"/>
  <c r="D7829" i="2"/>
  <c r="C7829" i="2"/>
  <c r="B7829" i="2"/>
  <c r="A7829" i="2"/>
  <c r="N7828" i="2"/>
  <c r="M7828" i="2"/>
  <c r="L7828" i="2"/>
  <c r="K7828" i="2"/>
  <c r="J7828" i="2"/>
  <c r="I7828" i="2"/>
  <c r="H7828" i="2"/>
  <c r="E7828" i="2"/>
  <c r="D7828" i="2"/>
  <c r="C7828" i="2"/>
  <c r="B7828" i="2"/>
  <c r="A7828" i="2"/>
  <c r="N7827" i="2"/>
  <c r="M7827" i="2"/>
  <c r="L7827" i="2"/>
  <c r="K7827" i="2"/>
  <c r="J7827" i="2"/>
  <c r="I7827" i="2"/>
  <c r="H7827" i="2"/>
  <c r="E7827" i="2"/>
  <c r="D7827" i="2"/>
  <c r="C7827" i="2"/>
  <c r="B7827" i="2"/>
  <c r="A7827" i="2"/>
  <c r="N7826" i="2"/>
  <c r="M7826" i="2"/>
  <c r="L7826" i="2"/>
  <c r="K7826" i="2"/>
  <c r="J7826" i="2"/>
  <c r="I7826" i="2"/>
  <c r="H7826" i="2"/>
  <c r="E7826" i="2"/>
  <c r="D7826" i="2"/>
  <c r="C7826" i="2"/>
  <c r="B7826" i="2"/>
  <c r="A7826" i="2"/>
  <c r="N7825" i="2"/>
  <c r="M7825" i="2"/>
  <c r="L7825" i="2"/>
  <c r="K7825" i="2"/>
  <c r="J7825" i="2"/>
  <c r="I7825" i="2"/>
  <c r="H7825" i="2"/>
  <c r="E7825" i="2"/>
  <c r="D7825" i="2"/>
  <c r="C7825" i="2"/>
  <c r="B7825" i="2"/>
  <c r="A7825" i="2"/>
  <c r="N7824" i="2"/>
  <c r="M7824" i="2"/>
  <c r="L7824" i="2"/>
  <c r="K7824" i="2"/>
  <c r="J7824" i="2"/>
  <c r="I7824" i="2"/>
  <c r="H7824" i="2"/>
  <c r="E7824" i="2"/>
  <c r="D7824" i="2"/>
  <c r="C7824" i="2"/>
  <c r="B7824" i="2"/>
  <c r="A7824" i="2"/>
  <c r="N7823" i="2"/>
  <c r="M7823" i="2"/>
  <c r="L7823" i="2"/>
  <c r="K7823" i="2"/>
  <c r="J7823" i="2"/>
  <c r="I7823" i="2"/>
  <c r="H7823" i="2"/>
  <c r="E7823" i="2"/>
  <c r="D7823" i="2"/>
  <c r="C7823" i="2"/>
  <c r="B7823" i="2"/>
  <c r="A7823" i="2"/>
  <c r="N7822" i="2"/>
  <c r="M7822" i="2"/>
  <c r="L7822" i="2"/>
  <c r="K7822" i="2"/>
  <c r="J7822" i="2"/>
  <c r="I7822" i="2"/>
  <c r="H7822" i="2"/>
  <c r="E7822" i="2"/>
  <c r="D7822" i="2"/>
  <c r="C7822" i="2"/>
  <c r="B7822" i="2"/>
  <c r="A7822" i="2"/>
  <c r="N7821" i="2"/>
  <c r="M7821" i="2"/>
  <c r="L7821" i="2"/>
  <c r="K7821" i="2"/>
  <c r="J7821" i="2"/>
  <c r="I7821" i="2"/>
  <c r="H7821" i="2"/>
  <c r="E7821" i="2"/>
  <c r="D7821" i="2"/>
  <c r="C7821" i="2"/>
  <c r="B7821" i="2"/>
  <c r="A7821" i="2"/>
  <c r="N7820" i="2"/>
  <c r="M7820" i="2"/>
  <c r="L7820" i="2"/>
  <c r="K7820" i="2"/>
  <c r="J7820" i="2"/>
  <c r="I7820" i="2"/>
  <c r="H7820" i="2"/>
  <c r="E7820" i="2"/>
  <c r="D7820" i="2"/>
  <c r="C7820" i="2"/>
  <c r="B7820" i="2"/>
  <c r="A7820" i="2"/>
  <c r="N7819" i="2"/>
  <c r="M7819" i="2"/>
  <c r="L7819" i="2"/>
  <c r="K7819" i="2"/>
  <c r="J7819" i="2"/>
  <c r="I7819" i="2"/>
  <c r="H7819" i="2"/>
  <c r="E7819" i="2"/>
  <c r="D7819" i="2"/>
  <c r="C7819" i="2"/>
  <c r="B7819" i="2"/>
  <c r="A7819" i="2"/>
  <c r="N7818" i="2"/>
  <c r="M7818" i="2"/>
  <c r="L7818" i="2"/>
  <c r="K7818" i="2"/>
  <c r="J7818" i="2"/>
  <c r="I7818" i="2"/>
  <c r="H7818" i="2"/>
  <c r="E7818" i="2"/>
  <c r="D7818" i="2"/>
  <c r="C7818" i="2"/>
  <c r="B7818" i="2"/>
  <c r="A7818" i="2"/>
  <c r="N7817" i="2"/>
  <c r="M7817" i="2"/>
  <c r="L7817" i="2"/>
  <c r="K7817" i="2"/>
  <c r="J7817" i="2"/>
  <c r="I7817" i="2"/>
  <c r="H7817" i="2"/>
  <c r="E7817" i="2"/>
  <c r="D7817" i="2"/>
  <c r="C7817" i="2"/>
  <c r="B7817" i="2"/>
  <c r="A7817" i="2"/>
  <c r="N7816" i="2"/>
  <c r="M7816" i="2"/>
  <c r="L7816" i="2"/>
  <c r="K7816" i="2"/>
  <c r="J7816" i="2"/>
  <c r="I7816" i="2"/>
  <c r="H7816" i="2"/>
  <c r="E7816" i="2"/>
  <c r="D7816" i="2"/>
  <c r="C7816" i="2"/>
  <c r="B7816" i="2"/>
  <c r="A7816" i="2"/>
  <c r="N7815" i="2"/>
  <c r="M7815" i="2"/>
  <c r="L7815" i="2"/>
  <c r="K7815" i="2"/>
  <c r="J7815" i="2"/>
  <c r="I7815" i="2"/>
  <c r="H7815" i="2"/>
  <c r="E7815" i="2"/>
  <c r="D7815" i="2"/>
  <c r="C7815" i="2"/>
  <c r="B7815" i="2"/>
  <c r="A7815" i="2"/>
  <c r="N7814" i="2"/>
  <c r="M7814" i="2"/>
  <c r="L7814" i="2"/>
  <c r="K7814" i="2"/>
  <c r="J7814" i="2"/>
  <c r="I7814" i="2"/>
  <c r="H7814" i="2"/>
  <c r="E7814" i="2"/>
  <c r="D7814" i="2"/>
  <c r="C7814" i="2"/>
  <c r="B7814" i="2"/>
  <c r="A7814" i="2"/>
  <c r="N7813" i="2"/>
  <c r="M7813" i="2"/>
  <c r="L7813" i="2"/>
  <c r="K7813" i="2"/>
  <c r="J7813" i="2"/>
  <c r="I7813" i="2"/>
  <c r="H7813" i="2"/>
  <c r="E7813" i="2"/>
  <c r="D7813" i="2"/>
  <c r="C7813" i="2"/>
  <c r="B7813" i="2"/>
  <c r="A7813" i="2"/>
  <c r="N7812" i="2"/>
  <c r="M7812" i="2"/>
  <c r="L7812" i="2"/>
  <c r="K7812" i="2"/>
  <c r="J7812" i="2"/>
  <c r="I7812" i="2"/>
  <c r="H7812" i="2"/>
  <c r="E7812" i="2"/>
  <c r="D7812" i="2"/>
  <c r="C7812" i="2"/>
  <c r="B7812" i="2"/>
  <c r="A7812" i="2"/>
  <c r="N7811" i="2"/>
  <c r="M7811" i="2"/>
  <c r="L7811" i="2"/>
  <c r="K7811" i="2"/>
  <c r="J7811" i="2"/>
  <c r="I7811" i="2"/>
  <c r="H7811" i="2"/>
  <c r="E7811" i="2"/>
  <c r="D7811" i="2"/>
  <c r="C7811" i="2"/>
  <c r="B7811" i="2"/>
  <c r="A7811" i="2"/>
  <c r="N7810" i="2"/>
  <c r="M7810" i="2"/>
  <c r="L7810" i="2"/>
  <c r="K7810" i="2"/>
  <c r="J7810" i="2"/>
  <c r="I7810" i="2"/>
  <c r="H7810" i="2"/>
  <c r="E7810" i="2"/>
  <c r="D7810" i="2"/>
  <c r="C7810" i="2"/>
  <c r="B7810" i="2"/>
  <c r="A7810" i="2"/>
  <c r="N7809" i="2"/>
  <c r="M7809" i="2"/>
  <c r="L7809" i="2"/>
  <c r="K7809" i="2"/>
  <c r="J7809" i="2"/>
  <c r="I7809" i="2"/>
  <c r="H7809" i="2"/>
  <c r="E7809" i="2"/>
  <c r="D7809" i="2"/>
  <c r="C7809" i="2"/>
  <c r="B7809" i="2"/>
  <c r="A7809" i="2"/>
  <c r="N7808" i="2"/>
  <c r="M7808" i="2"/>
  <c r="L7808" i="2"/>
  <c r="K7808" i="2"/>
  <c r="J7808" i="2"/>
  <c r="I7808" i="2"/>
  <c r="H7808" i="2"/>
  <c r="E7808" i="2"/>
  <c r="D7808" i="2"/>
  <c r="C7808" i="2"/>
  <c r="B7808" i="2"/>
  <c r="A7808" i="2"/>
  <c r="N7807" i="2"/>
  <c r="M7807" i="2"/>
  <c r="L7807" i="2"/>
  <c r="K7807" i="2"/>
  <c r="J7807" i="2"/>
  <c r="I7807" i="2"/>
  <c r="H7807" i="2"/>
  <c r="E7807" i="2"/>
  <c r="D7807" i="2"/>
  <c r="C7807" i="2"/>
  <c r="B7807" i="2"/>
  <c r="A7807" i="2"/>
  <c r="N7806" i="2"/>
  <c r="M7806" i="2"/>
  <c r="L7806" i="2"/>
  <c r="K7806" i="2"/>
  <c r="J7806" i="2"/>
  <c r="I7806" i="2"/>
  <c r="H7806" i="2"/>
  <c r="E7806" i="2"/>
  <c r="D7806" i="2"/>
  <c r="C7806" i="2"/>
  <c r="B7806" i="2"/>
  <c r="A7806" i="2"/>
  <c r="N7805" i="2"/>
  <c r="M7805" i="2"/>
  <c r="L7805" i="2"/>
  <c r="K7805" i="2"/>
  <c r="J7805" i="2"/>
  <c r="I7805" i="2"/>
  <c r="H7805" i="2"/>
  <c r="E7805" i="2"/>
  <c r="D7805" i="2"/>
  <c r="C7805" i="2"/>
  <c r="B7805" i="2"/>
  <c r="A7805" i="2"/>
  <c r="N7804" i="2"/>
  <c r="M7804" i="2"/>
  <c r="L7804" i="2"/>
  <c r="K7804" i="2"/>
  <c r="J7804" i="2"/>
  <c r="I7804" i="2"/>
  <c r="H7804" i="2"/>
  <c r="E7804" i="2"/>
  <c r="D7804" i="2"/>
  <c r="C7804" i="2"/>
  <c r="B7804" i="2"/>
  <c r="A7804" i="2"/>
  <c r="N7803" i="2"/>
  <c r="M7803" i="2"/>
  <c r="L7803" i="2"/>
  <c r="K7803" i="2"/>
  <c r="J7803" i="2"/>
  <c r="I7803" i="2"/>
  <c r="H7803" i="2"/>
  <c r="E7803" i="2"/>
  <c r="D7803" i="2"/>
  <c r="C7803" i="2"/>
  <c r="B7803" i="2"/>
  <c r="A7803" i="2"/>
  <c r="N7802" i="2"/>
  <c r="M7802" i="2"/>
  <c r="L7802" i="2"/>
  <c r="K7802" i="2"/>
  <c r="J7802" i="2"/>
  <c r="I7802" i="2"/>
  <c r="H7802" i="2"/>
  <c r="E7802" i="2"/>
  <c r="D7802" i="2"/>
  <c r="C7802" i="2"/>
  <c r="B7802" i="2"/>
  <c r="A7802" i="2"/>
  <c r="N7801" i="2"/>
  <c r="M7801" i="2"/>
  <c r="L7801" i="2"/>
  <c r="K7801" i="2"/>
  <c r="J7801" i="2"/>
  <c r="I7801" i="2"/>
  <c r="H7801" i="2"/>
  <c r="E7801" i="2"/>
  <c r="D7801" i="2"/>
  <c r="C7801" i="2"/>
  <c r="B7801" i="2"/>
  <c r="A7801" i="2"/>
  <c r="N7800" i="2"/>
  <c r="M7800" i="2"/>
  <c r="L7800" i="2"/>
  <c r="K7800" i="2"/>
  <c r="J7800" i="2"/>
  <c r="I7800" i="2"/>
  <c r="H7800" i="2"/>
  <c r="E7800" i="2"/>
  <c r="D7800" i="2"/>
  <c r="C7800" i="2"/>
  <c r="B7800" i="2"/>
  <c r="A7800" i="2"/>
  <c r="N7799" i="2"/>
  <c r="M7799" i="2"/>
  <c r="L7799" i="2"/>
  <c r="K7799" i="2"/>
  <c r="J7799" i="2"/>
  <c r="I7799" i="2"/>
  <c r="H7799" i="2"/>
  <c r="E7799" i="2"/>
  <c r="D7799" i="2"/>
  <c r="C7799" i="2"/>
  <c r="B7799" i="2"/>
  <c r="A7799" i="2"/>
  <c r="N7798" i="2"/>
  <c r="M7798" i="2"/>
  <c r="L7798" i="2"/>
  <c r="K7798" i="2"/>
  <c r="J7798" i="2"/>
  <c r="I7798" i="2"/>
  <c r="H7798" i="2"/>
  <c r="E7798" i="2"/>
  <c r="D7798" i="2"/>
  <c r="C7798" i="2"/>
  <c r="B7798" i="2"/>
  <c r="A7798" i="2"/>
  <c r="N7797" i="2"/>
  <c r="M7797" i="2"/>
  <c r="L7797" i="2"/>
  <c r="K7797" i="2"/>
  <c r="J7797" i="2"/>
  <c r="I7797" i="2"/>
  <c r="H7797" i="2"/>
  <c r="E7797" i="2"/>
  <c r="D7797" i="2"/>
  <c r="C7797" i="2"/>
  <c r="B7797" i="2"/>
  <c r="A7797" i="2"/>
  <c r="N7796" i="2"/>
  <c r="M7796" i="2"/>
  <c r="L7796" i="2"/>
  <c r="K7796" i="2"/>
  <c r="J7796" i="2"/>
  <c r="I7796" i="2"/>
  <c r="H7796" i="2"/>
  <c r="E7796" i="2"/>
  <c r="D7796" i="2"/>
  <c r="C7796" i="2"/>
  <c r="B7796" i="2"/>
  <c r="A7796" i="2"/>
  <c r="N7795" i="2"/>
  <c r="M7795" i="2"/>
  <c r="L7795" i="2"/>
  <c r="K7795" i="2"/>
  <c r="J7795" i="2"/>
  <c r="I7795" i="2"/>
  <c r="H7795" i="2"/>
  <c r="E7795" i="2"/>
  <c r="D7795" i="2"/>
  <c r="C7795" i="2"/>
  <c r="B7795" i="2"/>
  <c r="A7795" i="2"/>
  <c r="N7794" i="2"/>
  <c r="M7794" i="2"/>
  <c r="L7794" i="2"/>
  <c r="K7794" i="2"/>
  <c r="J7794" i="2"/>
  <c r="I7794" i="2"/>
  <c r="H7794" i="2"/>
  <c r="E7794" i="2"/>
  <c r="D7794" i="2"/>
  <c r="C7794" i="2"/>
  <c r="B7794" i="2"/>
  <c r="A7794" i="2"/>
  <c r="N7793" i="2"/>
  <c r="M7793" i="2"/>
  <c r="L7793" i="2"/>
  <c r="K7793" i="2"/>
  <c r="J7793" i="2"/>
  <c r="I7793" i="2"/>
  <c r="H7793" i="2"/>
  <c r="E7793" i="2"/>
  <c r="D7793" i="2"/>
  <c r="C7793" i="2"/>
  <c r="B7793" i="2"/>
  <c r="A7793" i="2"/>
  <c r="N7792" i="2"/>
  <c r="M7792" i="2"/>
  <c r="L7792" i="2"/>
  <c r="K7792" i="2"/>
  <c r="J7792" i="2"/>
  <c r="I7792" i="2"/>
  <c r="H7792" i="2"/>
  <c r="E7792" i="2"/>
  <c r="D7792" i="2"/>
  <c r="C7792" i="2"/>
  <c r="B7792" i="2"/>
  <c r="A7792" i="2"/>
  <c r="N7791" i="2"/>
  <c r="M7791" i="2"/>
  <c r="L7791" i="2"/>
  <c r="K7791" i="2"/>
  <c r="J7791" i="2"/>
  <c r="I7791" i="2"/>
  <c r="H7791" i="2"/>
  <c r="E7791" i="2"/>
  <c r="D7791" i="2"/>
  <c r="C7791" i="2"/>
  <c r="B7791" i="2"/>
  <c r="A7791" i="2"/>
  <c r="N7790" i="2"/>
  <c r="M7790" i="2"/>
  <c r="L7790" i="2"/>
  <c r="K7790" i="2"/>
  <c r="J7790" i="2"/>
  <c r="I7790" i="2"/>
  <c r="H7790" i="2"/>
  <c r="E7790" i="2"/>
  <c r="D7790" i="2"/>
  <c r="C7790" i="2"/>
  <c r="B7790" i="2"/>
  <c r="A7790" i="2"/>
  <c r="N7789" i="2"/>
  <c r="M7789" i="2"/>
  <c r="L7789" i="2"/>
  <c r="K7789" i="2"/>
  <c r="J7789" i="2"/>
  <c r="I7789" i="2"/>
  <c r="H7789" i="2"/>
  <c r="E7789" i="2"/>
  <c r="D7789" i="2"/>
  <c r="C7789" i="2"/>
  <c r="B7789" i="2"/>
  <c r="A7789" i="2"/>
  <c r="N7788" i="2"/>
  <c r="M7788" i="2"/>
  <c r="L7788" i="2"/>
  <c r="K7788" i="2"/>
  <c r="J7788" i="2"/>
  <c r="I7788" i="2"/>
  <c r="H7788" i="2"/>
  <c r="E7788" i="2"/>
  <c r="D7788" i="2"/>
  <c r="C7788" i="2"/>
  <c r="B7788" i="2"/>
  <c r="A7788" i="2"/>
  <c r="N7787" i="2"/>
  <c r="M7787" i="2"/>
  <c r="L7787" i="2"/>
  <c r="K7787" i="2"/>
  <c r="J7787" i="2"/>
  <c r="I7787" i="2"/>
  <c r="H7787" i="2"/>
  <c r="E7787" i="2"/>
  <c r="D7787" i="2"/>
  <c r="C7787" i="2"/>
  <c r="B7787" i="2"/>
  <c r="A7787" i="2"/>
  <c r="N7786" i="2"/>
  <c r="M7786" i="2"/>
  <c r="L7786" i="2"/>
  <c r="K7786" i="2"/>
  <c r="J7786" i="2"/>
  <c r="I7786" i="2"/>
  <c r="H7786" i="2"/>
  <c r="E7786" i="2"/>
  <c r="D7786" i="2"/>
  <c r="C7786" i="2"/>
  <c r="B7786" i="2"/>
  <c r="A7786" i="2"/>
  <c r="N7785" i="2"/>
  <c r="M7785" i="2"/>
  <c r="L7785" i="2"/>
  <c r="K7785" i="2"/>
  <c r="J7785" i="2"/>
  <c r="I7785" i="2"/>
  <c r="H7785" i="2"/>
  <c r="E7785" i="2"/>
  <c r="D7785" i="2"/>
  <c r="C7785" i="2"/>
  <c r="B7785" i="2"/>
  <c r="A7785" i="2"/>
  <c r="N7784" i="2"/>
  <c r="M7784" i="2"/>
  <c r="L7784" i="2"/>
  <c r="K7784" i="2"/>
  <c r="J7784" i="2"/>
  <c r="I7784" i="2"/>
  <c r="H7784" i="2"/>
  <c r="E7784" i="2"/>
  <c r="D7784" i="2"/>
  <c r="C7784" i="2"/>
  <c r="B7784" i="2"/>
  <c r="A7784" i="2"/>
  <c r="N7783" i="2"/>
  <c r="M7783" i="2"/>
  <c r="L7783" i="2"/>
  <c r="K7783" i="2"/>
  <c r="J7783" i="2"/>
  <c r="I7783" i="2"/>
  <c r="H7783" i="2"/>
  <c r="E7783" i="2"/>
  <c r="D7783" i="2"/>
  <c r="C7783" i="2"/>
  <c r="B7783" i="2"/>
  <c r="A7783" i="2"/>
  <c r="N7782" i="2"/>
  <c r="M7782" i="2"/>
  <c r="L7782" i="2"/>
  <c r="K7782" i="2"/>
  <c r="J7782" i="2"/>
  <c r="I7782" i="2"/>
  <c r="H7782" i="2"/>
  <c r="E7782" i="2"/>
  <c r="D7782" i="2"/>
  <c r="C7782" i="2"/>
  <c r="B7782" i="2"/>
  <c r="A7782" i="2"/>
  <c r="N7781" i="2"/>
  <c r="M7781" i="2"/>
  <c r="L7781" i="2"/>
  <c r="K7781" i="2"/>
  <c r="J7781" i="2"/>
  <c r="I7781" i="2"/>
  <c r="H7781" i="2"/>
  <c r="E7781" i="2"/>
  <c r="D7781" i="2"/>
  <c r="C7781" i="2"/>
  <c r="B7781" i="2"/>
  <c r="A7781" i="2"/>
  <c r="N7780" i="2"/>
  <c r="M7780" i="2"/>
  <c r="L7780" i="2"/>
  <c r="K7780" i="2"/>
  <c r="J7780" i="2"/>
  <c r="I7780" i="2"/>
  <c r="H7780" i="2"/>
  <c r="E7780" i="2"/>
  <c r="D7780" i="2"/>
  <c r="C7780" i="2"/>
  <c r="B7780" i="2"/>
  <c r="A7780" i="2"/>
  <c r="N7779" i="2"/>
  <c r="M7779" i="2"/>
  <c r="L7779" i="2"/>
  <c r="K7779" i="2"/>
  <c r="J7779" i="2"/>
  <c r="I7779" i="2"/>
  <c r="H7779" i="2"/>
  <c r="E7779" i="2"/>
  <c r="D7779" i="2"/>
  <c r="C7779" i="2"/>
  <c r="B7779" i="2"/>
  <c r="A7779" i="2"/>
  <c r="N7778" i="2"/>
  <c r="M7778" i="2"/>
  <c r="L7778" i="2"/>
  <c r="K7778" i="2"/>
  <c r="J7778" i="2"/>
  <c r="I7778" i="2"/>
  <c r="H7778" i="2"/>
  <c r="E7778" i="2"/>
  <c r="D7778" i="2"/>
  <c r="C7778" i="2"/>
  <c r="B7778" i="2"/>
  <c r="A7778" i="2"/>
  <c r="N7777" i="2"/>
  <c r="M7777" i="2"/>
  <c r="L7777" i="2"/>
  <c r="K7777" i="2"/>
  <c r="J7777" i="2"/>
  <c r="I7777" i="2"/>
  <c r="H7777" i="2"/>
  <c r="E7777" i="2"/>
  <c r="D7777" i="2"/>
  <c r="C7777" i="2"/>
  <c r="B7777" i="2"/>
  <c r="A7777" i="2"/>
  <c r="N7776" i="2"/>
  <c r="M7776" i="2"/>
  <c r="L7776" i="2"/>
  <c r="K7776" i="2"/>
  <c r="J7776" i="2"/>
  <c r="I7776" i="2"/>
  <c r="H7776" i="2"/>
  <c r="E7776" i="2"/>
  <c r="D7776" i="2"/>
  <c r="C7776" i="2"/>
  <c r="B7776" i="2"/>
  <c r="A7776" i="2"/>
  <c r="N7775" i="2"/>
  <c r="M7775" i="2"/>
  <c r="L7775" i="2"/>
  <c r="K7775" i="2"/>
  <c r="J7775" i="2"/>
  <c r="I7775" i="2"/>
  <c r="H7775" i="2"/>
  <c r="E7775" i="2"/>
  <c r="D7775" i="2"/>
  <c r="C7775" i="2"/>
  <c r="B7775" i="2"/>
  <c r="A7775" i="2"/>
  <c r="N7774" i="2"/>
  <c r="M7774" i="2"/>
  <c r="L7774" i="2"/>
  <c r="K7774" i="2"/>
  <c r="J7774" i="2"/>
  <c r="I7774" i="2"/>
  <c r="H7774" i="2"/>
  <c r="E7774" i="2"/>
  <c r="D7774" i="2"/>
  <c r="C7774" i="2"/>
  <c r="B7774" i="2"/>
  <c r="A7774" i="2"/>
  <c r="N7773" i="2"/>
  <c r="M7773" i="2"/>
  <c r="L7773" i="2"/>
  <c r="K7773" i="2"/>
  <c r="J7773" i="2"/>
  <c r="I7773" i="2"/>
  <c r="H7773" i="2"/>
  <c r="E7773" i="2"/>
  <c r="D7773" i="2"/>
  <c r="C7773" i="2"/>
  <c r="B7773" i="2"/>
  <c r="A7773" i="2"/>
  <c r="N7772" i="2"/>
  <c r="M7772" i="2"/>
  <c r="L7772" i="2"/>
  <c r="K7772" i="2"/>
  <c r="J7772" i="2"/>
  <c r="I7772" i="2"/>
  <c r="H7772" i="2"/>
  <c r="E7772" i="2"/>
  <c r="D7772" i="2"/>
  <c r="C7772" i="2"/>
  <c r="B7772" i="2"/>
  <c r="A7772" i="2"/>
  <c r="N7771" i="2"/>
  <c r="M7771" i="2"/>
  <c r="L7771" i="2"/>
  <c r="K7771" i="2"/>
  <c r="J7771" i="2"/>
  <c r="I7771" i="2"/>
  <c r="H7771" i="2"/>
  <c r="E7771" i="2"/>
  <c r="D7771" i="2"/>
  <c r="C7771" i="2"/>
  <c r="B7771" i="2"/>
  <c r="A7771" i="2"/>
  <c r="N7770" i="2"/>
  <c r="M7770" i="2"/>
  <c r="L7770" i="2"/>
  <c r="K7770" i="2"/>
  <c r="J7770" i="2"/>
  <c r="I7770" i="2"/>
  <c r="H7770" i="2"/>
  <c r="E7770" i="2"/>
  <c r="D7770" i="2"/>
  <c r="C7770" i="2"/>
  <c r="B7770" i="2"/>
  <c r="A7770" i="2"/>
  <c r="N7769" i="2"/>
  <c r="M7769" i="2"/>
  <c r="L7769" i="2"/>
  <c r="K7769" i="2"/>
  <c r="J7769" i="2"/>
  <c r="I7769" i="2"/>
  <c r="H7769" i="2"/>
  <c r="E7769" i="2"/>
  <c r="D7769" i="2"/>
  <c r="C7769" i="2"/>
  <c r="B7769" i="2"/>
  <c r="A7769" i="2"/>
  <c r="N7768" i="2"/>
  <c r="M7768" i="2"/>
  <c r="L7768" i="2"/>
  <c r="K7768" i="2"/>
  <c r="J7768" i="2"/>
  <c r="I7768" i="2"/>
  <c r="H7768" i="2"/>
  <c r="E7768" i="2"/>
  <c r="D7768" i="2"/>
  <c r="C7768" i="2"/>
  <c r="B7768" i="2"/>
  <c r="A7768" i="2"/>
  <c r="N7767" i="2"/>
  <c r="M7767" i="2"/>
  <c r="L7767" i="2"/>
  <c r="K7767" i="2"/>
  <c r="J7767" i="2"/>
  <c r="I7767" i="2"/>
  <c r="H7767" i="2"/>
  <c r="E7767" i="2"/>
  <c r="D7767" i="2"/>
  <c r="C7767" i="2"/>
  <c r="B7767" i="2"/>
  <c r="A7767" i="2"/>
  <c r="N7766" i="2"/>
  <c r="M7766" i="2"/>
  <c r="L7766" i="2"/>
  <c r="K7766" i="2"/>
  <c r="J7766" i="2"/>
  <c r="I7766" i="2"/>
  <c r="H7766" i="2"/>
  <c r="E7766" i="2"/>
  <c r="D7766" i="2"/>
  <c r="C7766" i="2"/>
  <c r="B7766" i="2"/>
  <c r="A7766" i="2"/>
  <c r="N7765" i="2"/>
  <c r="M7765" i="2"/>
  <c r="L7765" i="2"/>
  <c r="K7765" i="2"/>
  <c r="J7765" i="2"/>
  <c r="I7765" i="2"/>
  <c r="H7765" i="2"/>
  <c r="E7765" i="2"/>
  <c r="D7765" i="2"/>
  <c r="C7765" i="2"/>
  <c r="B7765" i="2"/>
  <c r="A7765" i="2"/>
  <c r="N7764" i="2"/>
  <c r="M7764" i="2"/>
  <c r="L7764" i="2"/>
  <c r="K7764" i="2"/>
  <c r="J7764" i="2"/>
  <c r="I7764" i="2"/>
  <c r="H7764" i="2"/>
  <c r="E7764" i="2"/>
  <c r="D7764" i="2"/>
  <c r="C7764" i="2"/>
  <c r="B7764" i="2"/>
  <c r="A7764" i="2"/>
  <c r="N7763" i="2"/>
  <c r="M7763" i="2"/>
  <c r="L7763" i="2"/>
  <c r="K7763" i="2"/>
  <c r="J7763" i="2"/>
  <c r="I7763" i="2"/>
  <c r="H7763" i="2"/>
  <c r="E7763" i="2"/>
  <c r="D7763" i="2"/>
  <c r="C7763" i="2"/>
  <c r="B7763" i="2"/>
  <c r="A7763" i="2"/>
  <c r="N7762" i="2"/>
  <c r="M7762" i="2"/>
  <c r="L7762" i="2"/>
  <c r="K7762" i="2"/>
  <c r="J7762" i="2"/>
  <c r="I7762" i="2"/>
  <c r="H7762" i="2"/>
  <c r="E7762" i="2"/>
  <c r="D7762" i="2"/>
  <c r="C7762" i="2"/>
  <c r="B7762" i="2"/>
  <c r="A7762" i="2"/>
  <c r="N7761" i="2"/>
  <c r="M7761" i="2"/>
  <c r="L7761" i="2"/>
  <c r="K7761" i="2"/>
  <c r="J7761" i="2"/>
  <c r="I7761" i="2"/>
  <c r="H7761" i="2"/>
  <c r="E7761" i="2"/>
  <c r="D7761" i="2"/>
  <c r="C7761" i="2"/>
  <c r="B7761" i="2"/>
  <c r="A7761" i="2"/>
  <c r="N7760" i="2"/>
  <c r="M7760" i="2"/>
  <c r="L7760" i="2"/>
  <c r="K7760" i="2"/>
  <c r="J7760" i="2"/>
  <c r="I7760" i="2"/>
  <c r="H7760" i="2"/>
  <c r="E7760" i="2"/>
  <c r="D7760" i="2"/>
  <c r="C7760" i="2"/>
  <c r="B7760" i="2"/>
  <c r="A7760" i="2"/>
  <c r="N7759" i="2"/>
  <c r="M7759" i="2"/>
  <c r="L7759" i="2"/>
  <c r="K7759" i="2"/>
  <c r="J7759" i="2"/>
  <c r="I7759" i="2"/>
  <c r="H7759" i="2"/>
  <c r="E7759" i="2"/>
  <c r="D7759" i="2"/>
  <c r="C7759" i="2"/>
  <c r="B7759" i="2"/>
  <c r="A7759" i="2"/>
  <c r="N7758" i="2"/>
  <c r="M7758" i="2"/>
  <c r="L7758" i="2"/>
  <c r="K7758" i="2"/>
  <c r="J7758" i="2"/>
  <c r="I7758" i="2"/>
  <c r="H7758" i="2"/>
  <c r="E7758" i="2"/>
  <c r="D7758" i="2"/>
  <c r="C7758" i="2"/>
  <c r="B7758" i="2"/>
  <c r="A7758" i="2"/>
  <c r="N7757" i="2"/>
  <c r="M7757" i="2"/>
  <c r="L7757" i="2"/>
  <c r="K7757" i="2"/>
  <c r="J7757" i="2"/>
  <c r="I7757" i="2"/>
  <c r="H7757" i="2"/>
  <c r="E7757" i="2"/>
  <c r="D7757" i="2"/>
  <c r="C7757" i="2"/>
  <c r="B7757" i="2"/>
  <c r="A7757" i="2"/>
  <c r="N7756" i="2"/>
  <c r="M7756" i="2"/>
  <c r="L7756" i="2"/>
  <c r="K7756" i="2"/>
  <c r="J7756" i="2"/>
  <c r="I7756" i="2"/>
  <c r="H7756" i="2"/>
  <c r="E7756" i="2"/>
  <c r="D7756" i="2"/>
  <c r="C7756" i="2"/>
  <c r="B7756" i="2"/>
  <c r="A7756" i="2"/>
  <c r="N7755" i="2"/>
  <c r="M7755" i="2"/>
  <c r="L7755" i="2"/>
  <c r="K7755" i="2"/>
  <c r="J7755" i="2"/>
  <c r="I7755" i="2"/>
  <c r="H7755" i="2"/>
  <c r="E7755" i="2"/>
  <c r="D7755" i="2"/>
  <c r="C7755" i="2"/>
  <c r="B7755" i="2"/>
  <c r="A7755" i="2"/>
  <c r="N7754" i="2"/>
  <c r="M7754" i="2"/>
  <c r="L7754" i="2"/>
  <c r="K7754" i="2"/>
  <c r="J7754" i="2"/>
  <c r="I7754" i="2"/>
  <c r="H7754" i="2"/>
  <c r="E7754" i="2"/>
  <c r="D7754" i="2"/>
  <c r="C7754" i="2"/>
  <c r="B7754" i="2"/>
  <c r="A7754" i="2"/>
  <c r="N7753" i="2"/>
  <c r="M7753" i="2"/>
  <c r="L7753" i="2"/>
  <c r="K7753" i="2"/>
  <c r="J7753" i="2"/>
  <c r="I7753" i="2"/>
  <c r="H7753" i="2"/>
  <c r="E7753" i="2"/>
  <c r="D7753" i="2"/>
  <c r="C7753" i="2"/>
  <c r="B7753" i="2"/>
  <c r="A7753" i="2"/>
  <c r="N7752" i="2"/>
  <c r="M7752" i="2"/>
  <c r="L7752" i="2"/>
  <c r="K7752" i="2"/>
  <c r="J7752" i="2"/>
  <c r="I7752" i="2"/>
  <c r="H7752" i="2"/>
  <c r="E7752" i="2"/>
  <c r="D7752" i="2"/>
  <c r="C7752" i="2"/>
  <c r="B7752" i="2"/>
  <c r="A7752" i="2"/>
  <c r="N7751" i="2"/>
  <c r="M7751" i="2"/>
  <c r="L7751" i="2"/>
  <c r="K7751" i="2"/>
  <c r="J7751" i="2"/>
  <c r="I7751" i="2"/>
  <c r="H7751" i="2"/>
  <c r="E7751" i="2"/>
  <c r="D7751" i="2"/>
  <c r="C7751" i="2"/>
  <c r="B7751" i="2"/>
  <c r="A7751" i="2"/>
  <c r="N7750" i="2"/>
  <c r="M7750" i="2"/>
  <c r="L7750" i="2"/>
  <c r="K7750" i="2"/>
  <c r="J7750" i="2"/>
  <c r="I7750" i="2"/>
  <c r="H7750" i="2"/>
  <c r="E7750" i="2"/>
  <c r="D7750" i="2"/>
  <c r="C7750" i="2"/>
  <c r="B7750" i="2"/>
  <c r="A7750" i="2"/>
  <c r="N7749" i="2"/>
  <c r="M7749" i="2"/>
  <c r="L7749" i="2"/>
  <c r="K7749" i="2"/>
  <c r="J7749" i="2"/>
  <c r="I7749" i="2"/>
  <c r="H7749" i="2"/>
  <c r="E7749" i="2"/>
  <c r="D7749" i="2"/>
  <c r="C7749" i="2"/>
  <c r="B7749" i="2"/>
  <c r="A7749" i="2"/>
  <c r="N7748" i="2"/>
  <c r="M7748" i="2"/>
  <c r="L7748" i="2"/>
  <c r="K7748" i="2"/>
  <c r="J7748" i="2"/>
  <c r="I7748" i="2"/>
  <c r="H7748" i="2"/>
  <c r="E7748" i="2"/>
  <c r="D7748" i="2"/>
  <c r="C7748" i="2"/>
  <c r="B7748" i="2"/>
  <c r="A7748" i="2"/>
  <c r="N7747" i="2"/>
  <c r="M7747" i="2"/>
  <c r="L7747" i="2"/>
  <c r="K7747" i="2"/>
  <c r="J7747" i="2"/>
  <c r="I7747" i="2"/>
  <c r="H7747" i="2"/>
  <c r="E7747" i="2"/>
  <c r="D7747" i="2"/>
  <c r="C7747" i="2"/>
  <c r="B7747" i="2"/>
  <c r="A7747" i="2"/>
  <c r="N7746" i="2"/>
  <c r="M7746" i="2"/>
  <c r="L7746" i="2"/>
  <c r="K7746" i="2"/>
  <c r="J7746" i="2"/>
  <c r="I7746" i="2"/>
  <c r="H7746" i="2"/>
  <c r="E7746" i="2"/>
  <c r="D7746" i="2"/>
  <c r="C7746" i="2"/>
  <c r="B7746" i="2"/>
  <c r="A7746" i="2"/>
  <c r="N7745" i="2"/>
  <c r="M7745" i="2"/>
  <c r="L7745" i="2"/>
  <c r="K7745" i="2"/>
  <c r="J7745" i="2"/>
  <c r="I7745" i="2"/>
  <c r="H7745" i="2"/>
  <c r="E7745" i="2"/>
  <c r="D7745" i="2"/>
  <c r="C7745" i="2"/>
  <c r="B7745" i="2"/>
  <c r="A7745" i="2"/>
  <c r="N7744" i="2"/>
  <c r="M7744" i="2"/>
  <c r="L7744" i="2"/>
  <c r="K7744" i="2"/>
  <c r="J7744" i="2"/>
  <c r="I7744" i="2"/>
  <c r="H7744" i="2"/>
  <c r="E7744" i="2"/>
  <c r="D7744" i="2"/>
  <c r="C7744" i="2"/>
  <c r="B7744" i="2"/>
  <c r="A7744" i="2"/>
  <c r="N7743" i="2"/>
  <c r="M7743" i="2"/>
  <c r="L7743" i="2"/>
  <c r="K7743" i="2"/>
  <c r="J7743" i="2"/>
  <c r="I7743" i="2"/>
  <c r="H7743" i="2"/>
  <c r="E7743" i="2"/>
  <c r="D7743" i="2"/>
  <c r="C7743" i="2"/>
  <c r="B7743" i="2"/>
  <c r="A7743" i="2"/>
  <c r="N7742" i="2"/>
  <c r="M7742" i="2"/>
  <c r="L7742" i="2"/>
  <c r="K7742" i="2"/>
  <c r="J7742" i="2"/>
  <c r="I7742" i="2"/>
  <c r="H7742" i="2"/>
  <c r="E7742" i="2"/>
  <c r="D7742" i="2"/>
  <c r="C7742" i="2"/>
  <c r="B7742" i="2"/>
  <c r="A7742" i="2"/>
  <c r="N7741" i="2"/>
  <c r="M7741" i="2"/>
  <c r="L7741" i="2"/>
  <c r="K7741" i="2"/>
  <c r="J7741" i="2"/>
  <c r="I7741" i="2"/>
  <c r="H7741" i="2"/>
  <c r="E7741" i="2"/>
  <c r="D7741" i="2"/>
  <c r="C7741" i="2"/>
  <c r="B7741" i="2"/>
  <c r="A7741" i="2"/>
  <c r="N7740" i="2"/>
  <c r="M7740" i="2"/>
  <c r="L7740" i="2"/>
  <c r="K7740" i="2"/>
  <c r="J7740" i="2"/>
  <c r="I7740" i="2"/>
  <c r="H7740" i="2"/>
  <c r="E7740" i="2"/>
  <c r="D7740" i="2"/>
  <c r="C7740" i="2"/>
  <c r="B7740" i="2"/>
  <c r="A7740" i="2"/>
  <c r="N7739" i="2"/>
  <c r="M7739" i="2"/>
  <c r="L7739" i="2"/>
  <c r="K7739" i="2"/>
  <c r="J7739" i="2"/>
  <c r="I7739" i="2"/>
  <c r="H7739" i="2"/>
  <c r="E7739" i="2"/>
  <c r="D7739" i="2"/>
  <c r="C7739" i="2"/>
  <c r="B7739" i="2"/>
  <c r="A7739" i="2"/>
  <c r="N7738" i="2"/>
  <c r="M7738" i="2"/>
  <c r="L7738" i="2"/>
  <c r="K7738" i="2"/>
  <c r="J7738" i="2"/>
  <c r="I7738" i="2"/>
  <c r="H7738" i="2"/>
  <c r="E7738" i="2"/>
  <c r="D7738" i="2"/>
  <c r="C7738" i="2"/>
  <c r="B7738" i="2"/>
  <c r="A7738" i="2"/>
  <c r="N7737" i="2"/>
  <c r="M7737" i="2"/>
  <c r="L7737" i="2"/>
  <c r="K7737" i="2"/>
  <c r="J7737" i="2"/>
  <c r="I7737" i="2"/>
  <c r="H7737" i="2"/>
  <c r="E7737" i="2"/>
  <c r="D7737" i="2"/>
  <c r="C7737" i="2"/>
  <c r="B7737" i="2"/>
  <c r="A7737" i="2"/>
  <c r="N7736" i="2"/>
  <c r="M7736" i="2"/>
  <c r="L7736" i="2"/>
  <c r="K7736" i="2"/>
  <c r="J7736" i="2"/>
  <c r="I7736" i="2"/>
  <c r="H7736" i="2"/>
  <c r="E7736" i="2"/>
  <c r="D7736" i="2"/>
  <c r="C7736" i="2"/>
  <c r="B7736" i="2"/>
  <c r="A7736" i="2"/>
  <c r="N7735" i="2"/>
  <c r="M7735" i="2"/>
  <c r="L7735" i="2"/>
  <c r="K7735" i="2"/>
  <c r="J7735" i="2"/>
  <c r="I7735" i="2"/>
  <c r="H7735" i="2"/>
  <c r="E7735" i="2"/>
  <c r="D7735" i="2"/>
  <c r="C7735" i="2"/>
  <c r="B7735" i="2"/>
  <c r="A7735" i="2"/>
  <c r="N7734" i="2"/>
  <c r="M7734" i="2"/>
  <c r="L7734" i="2"/>
  <c r="K7734" i="2"/>
  <c r="J7734" i="2"/>
  <c r="I7734" i="2"/>
  <c r="H7734" i="2"/>
  <c r="E7734" i="2"/>
  <c r="D7734" i="2"/>
  <c r="C7734" i="2"/>
  <c r="B7734" i="2"/>
  <c r="A7734" i="2"/>
  <c r="N7733" i="2"/>
  <c r="M7733" i="2"/>
  <c r="L7733" i="2"/>
  <c r="K7733" i="2"/>
  <c r="J7733" i="2"/>
  <c r="I7733" i="2"/>
  <c r="H7733" i="2"/>
  <c r="E7733" i="2"/>
  <c r="D7733" i="2"/>
  <c r="C7733" i="2"/>
  <c r="B7733" i="2"/>
  <c r="A7733" i="2"/>
  <c r="N7732" i="2"/>
  <c r="M7732" i="2"/>
  <c r="L7732" i="2"/>
  <c r="K7732" i="2"/>
  <c r="J7732" i="2"/>
  <c r="I7732" i="2"/>
  <c r="H7732" i="2"/>
  <c r="E7732" i="2"/>
  <c r="D7732" i="2"/>
  <c r="C7732" i="2"/>
  <c r="B7732" i="2"/>
  <c r="A7732" i="2"/>
  <c r="N7731" i="2"/>
  <c r="M7731" i="2"/>
  <c r="L7731" i="2"/>
  <c r="K7731" i="2"/>
  <c r="J7731" i="2"/>
  <c r="I7731" i="2"/>
  <c r="H7731" i="2"/>
  <c r="E7731" i="2"/>
  <c r="D7731" i="2"/>
  <c r="C7731" i="2"/>
  <c r="B7731" i="2"/>
  <c r="A7731" i="2"/>
  <c r="N7730" i="2"/>
  <c r="M7730" i="2"/>
  <c r="L7730" i="2"/>
  <c r="K7730" i="2"/>
  <c r="J7730" i="2"/>
  <c r="I7730" i="2"/>
  <c r="H7730" i="2"/>
  <c r="E7730" i="2"/>
  <c r="D7730" i="2"/>
  <c r="C7730" i="2"/>
  <c r="B7730" i="2"/>
  <c r="A7730" i="2"/>
  <c r="N7729" i="2"/>
  <c r="M7729" i="2"/>
  <c r="L7729" i="2"/>
  <c r="K7729" i="2"/>
  <c r="J7729" i="2"/>
  <c r="I7729" i="2"/>
  <c r="H7729" i="2"/>
  <c r="E7729" i="2"/>
  <c r="D7729" i="2"/>
  <c r="C7729" i="2"/>
  <c r="B7729" i="2"/>
  <c r="A7729" i="2"/>
  <c r="N7728" i="2"/>
  <c r="M7728" i="2"/>
  <c r="L7728" i="2"/>
  <c r="K7728" i="2"/>
  <c r="J7728" i="2"/>
  <c r="I7728" i="2"/>
  <c r="H7728" i="2"/>
  <c r="E7728" i="2"/>
  <c r="D7728" i="2"/>
  <c r="C7728" i="2"/>
  <c r="B7728" i="2"/>
  <c r="A7728" i="2"/>
  <c r="N7727" i="2"/>
  <c r="M7727" i="2"/>
  <c r="L7727" i="2"/>
  <c r="K7727" i="2"/>
  <c r="J7727" i="2"/>
  <c r="I7727" i="2"/>
  <c r="H7727" i="2"/>
  <c r="E7727" i="2"/>
  <c r="D7727" i="2"/>
  <c r="C7727" i="2"/>
  <c r="B7727" i="2"/>
  <c r="A7727" i="2"/>
  <c r="N7726" i="2"/>
  <c r="M7726" i="2"/>
  <c r="L7726" i="2"/>
  <c r="K7726" i="2"/>
  <c r="J7726" i="2"/>
  <c r="I7726" i="2"/>
  <c r="H7726" i="2"/>
  <c r="E7726" i="2"/>
  <c r="D7726" i="2"/>
  <c r="C7726" i="2"/>
  <c r="B7726" i="2"/>
  <c r="A7726" i="2"/>
  <c r="N7725" i="2"/>
  <c r="M7725" i="2"/>
  <c r="L7725" i="2"/>
  <c r="K7725" i="2"/>
  <c r="J7725" i="2"/>
  <c r="I7725" i="2"/>
  <c r="H7725" i="2"/>
  <c r="E7725" i="2"/>
  <c r="D7725" i="2"/>
  <c r="C7725" i="2"/>
  <c r="B7725" i="2"/>
  <c r="A7725" i="2"/>
  <c r="N7724" i="2"/>
  <c r="M7724" i="2"/>
  <c r="L7724" i="2"/>
  <c r="K7724" i="2"/>
  <c r="J7724" i="2"/>
  <c r="I7724" i="2"/>
  <c r="H7724" i="2"/>
  <c r="E7724" i="2"/>
  <c r="D7724" i="2"/>
  <c r="C7724" i="2"/>
  <c r="B7724" i="2"/>
  <c r="A7724" i="2"/>
  <c r="N7723" i="2"/>
  <c r="M7723" i="2"/>
  <c r="L7723" i="2"/>
  <c r="K7723" i="2"/>
  <c r="J7723" i="2"/>
  <c r="I7723" i="2"/>
  <c r="H7723" i="2"/>
  <c r="E7723" i="2"/>
  <c r="D7723" i="2"/>
  <c r="C7723" i="2"/>
  <c r="B7723" i="2"/>
  <c r="A7723" i="2"/>
  <c r="N7722" i="2"/>
  <c r="M7722" i="2"/>
  <c r="L7722" i="2"/>
  <c r="K7722" i="2"/>
  <c r="J7722" i="2"/>
  <c r="I7722" i="2"/>
  <c r="H7722" i="2"/>
  <c r="E7722" i="2"/>
  <c r="D7722" i="2"/>
  <c r="C7722" i="2"/>
  <c r="B7722" i="2"/>
  <c r="A7722" i="2"/>
  <c r="N7721" i="2"/>
  <c r="M7721" i="2"/>
  <c r="L7721" i="2"/>
  <c r="K7721" i="2"/>
  <c r="J7721" i="2"/>
  <c r="I7721" i="2"/>
  <c r="H7721" i="2"/>
  <c r="E7721" i="2"/>
  <c r="D7721" i="2"/>
  <c r="C7721" i="2"/>
  <c r="B7721" i="2"/>
  <c r="A7721" i="2"/>
  <c r="N7720" i="2"/>
  <c r="M7720" i="2"/>
  <c r="L7720" i="2"/>
  <c r="K7720" i="2"/>
  <c r="J7720" i="2"/>
  <c r="I7720" i="2"/>
  <c r="H7720" i="2"/>
  <c r="E7720" i="2"/>
  <c r="D7720" i="2"/>
  <c r="C7720" i="2"/>
  <c r="B7720" i="2"/>
  <c r="A7720" i="2"/>
  <c r="N7719" i="2"/>
  <c r="M7719" i="2"/>
  <c r="L7719" i="2"/>
  <c r="K7719" i="2"/>
  <c r="J7719" i="2"/>
  <c r="I7719" i="2"/>
  <c r="H7719" i="2"/>
  <c r="E7719" i="2"/>
  <c r="D7719" i="2"/>
  <c r="C7719" i="2"/>
  <c r="B7719" i="2"/>
  <c r="A7719" i="2"/>
  <c r="N7718" i="2"/>
  <c r="M7718" i="2"/>
  <c r="L7718" i="2"/>
  <c r="K7718" i="2"/>
  <c r="J7718" i="2"/>
  <c r="I7718" i="2"/>
  <c r="H7718" i="2"/>
  <c r="E7718" i="2"/>
  <c r="D7718" i="2"/>
  <c r="C7718" i="2"/>
  <c r="B7718" i="2"/>
  <c r="A7718" i="2"/>
  <c r="N7717" i="2"/>
  <c r="M7717" i="2"/>
  <c r="L7717" i="2"/>
  <c r="K7717" i="2"/>
  <c r="J7717" i="2"/>
  <c r="I7717" i="2"/>
  <c r="H7717" i="2"/>
  <c r="E7717" i="2"/>
  <c r="D7717" i="2"/>
  <c r="C7717" i="2"/>
  <c r="B7717" i="2"/>
  <c r="A7717" i="2"/>
  <c r="N7716" i="2"/>
  <c r="M7716" i="2"/>
  <c r="L7716" i="2"/>
  <c r="K7716" i="2"/>
  <c r="J7716" i="2"/>
  <c r="I7716" i="2"/>
  <c r="H7716" i="2"/>
  <c r="E7716" i="2"/>
  <c r="D7716" i="2"/>
  <c r="C7716" i="2"/>
  <c r="B7716" i="2"/>
  <c r="A7716" i="2"/>
  <c r="N7715" i="2"/>
  <c r="M7715" i="2"/>
  <c r="L7715" i="2"/>
  <c r="K7715" i="2"/>
  <c r="J7715" i="2"/>
  <c r="I7715" i="2"/>
  <c r="H7715" i="2"/>
  <c r="E7715" i="2"/>
  <c r="D7715" i="2"/>
  <c r="C7715" i="2"/>
  <c r="B7715" i="2"/>
  <c r="A7715" i="2"/>
  <c r="N7714" i="2"/>
  <c r="M7714" i="2"/>
  <c r="L7714" i="2"/>
  <c r="K7714" i="2"/>
  <c r="J7714" i="2"/>
  <c r="I7714" i="2"/>
  <c r="H7714" i="2"/>
  <c r="E7714" i="2"/>
  <c r="D7714" i="2"/>
  <c r="C7714" i="2"/>
  <c r="B7714" i="2"/>
  <c r="A7714" i="2"/>
  <c r="N7713" i="2"/>
  <c r="M7713" i="2"/>
  <c r="L7713" i="2"/>
  <c r="K7713" i="2"/>
  <c r="J7713" i="2"/>
  <c r="I7713" i="2"/>
  <c r="H7713" i="2"/>
  <c r="E7713" i="2"/>
  <c r="D7713" i="2"/>
  <c r="C7713" i="2"/>
  <c r="B7713" i="2"/>
  <c r="A7713" i="2"/>
  <c r="N7712" i="2"/>
  <c r="M7712" i="2"/>
  <c r="L7712" i="2"/>
  <c r="K7712" i="2"/>
  <c r="J7712" i="2"/>
  <c r="I7712" i="2"/>
  <c r="H7712" i="2"/>
  <c r="E7712" i="2"/>
  <c r="D7712" i="2"/>
  <c r="C7712" i="2"/>
  <c r="B7712" i="2"/>
  <c r="A7712" i="2"/>
  <c r="N7711" i="2"/>
  <c r="M7711" i="2"/>
  <c r="L7711" i="2"/>
  <c r="K7711" i="2"/>
  <c r="J7711" i="2"/>
  <c r="I7711" i="2"/>
  <c r="H7711" i="2"/>
  <c r="E7711" i="2"/>
  <c r="D7711" i="2"/>
  <c r="C7711" i="2"/>
  <c r="B7711" i="2"/>
  <c r="A7711" i="2"/>
  <c r="N7710" i="2"/>
  <c r="M7710" i="2"/>
  <c r="L7710" i="2"/>
  <c r="K7710" i="2"/>
  <c r="J7710" i="2"/>
  <c r="I7710" i="2"/>
  <c r="H7710" i="2"/>
  <c r="E7710" i="2"/>
  <c r="D7710" i="2"/>
  <c r="C7710" i="2"/>
  <c r="B7710" i="2"/>
  <c r="A7710" i="2"/>
  <c r="N7709" i="2"/>
  <c r="M7709" i="2"/>
  <c r="L7709" i="2"/>
  <c r="K7709" i="2"/>
  <c r="J7709" i="2"/>
  <c r="I7709" i="2"/>
  <c r="H7709" i="2"/>
  <c r="E7709" i="2"/>
  <c r="D7709" i="2"/>
  <c r="C7709" i="2"/>
  <c r="B7709" i="2"/>
  <c r="A7709" i="2"/>
  <c r="N7708" i="2"/>
  <c r="M7708" i="2"/>
  <c r="L7708" i="2"/>
  <c r="K7708" i="2"/>
  <c r="J7708" i="2"/>
  <c r="I7708" i="2"/>
  <c r="H7708" i="2"/>
  <c r="E7708" i="2"/>
  <c r="D7708" i="2"/>
  <c r="C7708" i="2"/>
  <c r="B7708" i="2"/>
  <c r="A7708" i="2"/>
  <c r="N7707" i="2"/>
  <c r="M7707" i="2"/>
  <c r="L7707" i="2"/>
  <c r="K7707" i="2"/>
  <c r="J7707" i="2"/>
  <c r="I7707" i="2"/>
  <c r="H7707" i="2"/>
  <c r="E7707" i="2"/>
  <c r="D7707" i="2"/>
  <c r="C7707" i="2"/>
  <c r="B7707" i="2"/>
  <c r="A7707" i="2"/>
  <c r="N7706" i="2"/>
  <c r="M7706" i="2"/>
  <c r="L7706" i="2"/>
  <c r="K7706" i="2"/>
  <c r="J7706" i="2"/>
  <c r="I7706" i="2"/>
  <c r="H7706" i="2"/>
  <c r="E7706" i="2"/>
  <c r="D7706" i="2"/>
  <c r="C7706" i="2"/>
  <c r="B7706" i="2"/>
  <c r="A7706" i="2"/>
  <c r="N7705" i="2"/>
  <c r="M7705" i="2"/>
  <c r="L7705" i="2"/>
  <c r="K7705" i="2"/>
  <c r="J7705" i="2"/>
  <c r="I7705" i="2"/>
  <c r="H7705" i="2"/>
  <c r="E7705" i="2"/>
  <c r="D7705" i="2"/>
  <c r="C7705" i="2"/>
  <c r="B7705" i="2"/>
  <c r="A7705" i="2"/>
  <c r="N7704" i="2"/>
  <c r="M7704" i="2"/>
  <c r="L7704" i="2"/>
  <c r="K7704" i="2"/>
  <c r="J7704" i="2"/>
  <c r="I7704" i="2"/>
  <c r="H7704" i="2"/>
  <c r="E7704" i="2"/>
  <c r="D7704" i="2"/>
  <c r="C7704" i="2"/>
  <c r="B7704" i="2"/>
  <c r="A7704" i="2"/>
  <c r="N7703" i="2"/>
  <c r="M7703" i="2"/>
  <c r="L7703" i="2"/>
  <c r="K7703" i="2"/>
  <c r="J7703" i="2"/>
  <c r="I7703" i="2"/>
  <c r="H7703" i="2"/>
  <c r="E7703" i="2"/>
  <c r="D7703" i="2"/>
  <c r="C7703" i="2"/>
  <c r="B7703" i="2"/>
  <c r="A7703" i="2"/>
  <c r="N7702" i="2"/>
  <c r="M7702" i="2"/>
  <c r="L7702" i="2"/>
  <c r="K7702" i="2"/>
  <c r="J7702" i="2"/>
  <c r="I7702" i="2"/>
  <c r="H7702" i="2"/>
  <c r="E7702" i="2"/>
  <c r="D7702" i="2"/>
  <c r="C7702" i="2"/>
  <c r="B7702" i="2"/>
  <c r="A7702" i="2"/>
  <c r="N7701" i="2"/>
  <c r="M7701" i="2"/>
  <c r="L7701" i="2"/>
  <c r="K7701" i="2"/>
  <c r="J7701" i="2"/>
  <c r="I7701" i="2"/>
  <c r="H7701" i="2"/>
  <c r="E7701" i="2"/>
  <c r="D7701" i="2"/>
  <c r="C7701" i="2"/>
  <c r="B7701" i="2"/>
  <c r="A7701" i="2"/>
  <c r="N7700" i="2"/>
  <c r="M7700" i="2"/>
  <c r="L7700" i="2"/>
  <c r="K7700" i="2"/>
  <c r="J7700" i="2"/>
  <c r="I7700" i="2"/>
  <c r="H7700" i="2"/>
  <c r="E7700" i="2"/>
  <c r="D7700" i="2"/>
  <c r="C7700" i="2"/>
  <c r="B7700" i="2"/>
  <c r="A7700" i="2"/>
  <c r="N7699" i="2"/>
  <c r="M7699" i="2"/>
  <c r="L7699" i="2"/>
  <c r="K7699" i="2"/>
  <c r="J7699" i="2"/>
  <c r="I7699" i="2"/>
  <c r="H7699" i="2"/>
  <c r="E7699" i="2"/>
  <c r="D7699" i="2"/>
  <c r="C7699" i="2"/>
  <c r="B7699" i="2"/>
  <c r="A7699" i="2"/>
  <c r="N7698" i="2"/>
  <c r="M7698" i="2"/>
  <c r="L7698" i="2"/>
  <c r="K7698" i="2"/>
  <c r="J7698" i="2"/>
  <c r="I7698" i="2"/>
  <c r="H7698" i="2"/>
  <c r="E7698" i="2"/>
  <c r="D7698" i="2"/>
  <c r="C7698" i="2"/>
  <c r="B7698" i="2"/>
  <c r="A7698" i="2"/>
  <c r="N7697" i="2"/>
  <c r="M7697" i="2"/>
  <c r="L7697" i="2"/>
  <c r="K7697" i="2"/>
  <c r="J7697" i="2"/>
  <c r="I7697" i="2"/>
  <c r="H7697" i="2"/>
  <c r="E7697" i="2"/>
  <c r="D7697" i="2"/>
  <c r="C7697" i="2"/>
  <c r="B7697" i="2"/>
  <c r="A7697" i="2"/>
  <c r="N7696" i="2"/>
  <c r="M7696" i="2"/>
  <c r="L7696" i="2"/>
  <c r="K7696" i="2"/>
  <c r="J7696" i="2"/>
  <c r="I7696" i="2"/>
  <c r="H7696" i="2"/>
  <c r="E7696" i="2"/>
  <c r="D7696" i="2"/>
  <c r="C7696" i="2"/>
  <c r="B7696" i="2"/>
  <c r="A7696" i="2"/>
  <c r="N7695" i="2"/>
  <c r="M7695" i="2"/>
  <c r="L7695" i="2"/>
  <c r="K7695" i="2"/>
  <c r="J7695" i="2"/>
  <c r="I7695" i="2"/>
  <c r="H7695" i="2"/>
  <c r="E7695" i="2"/>
  <c r="D7695" i="2"/>
  <c r="C7695" i="2"/>
  <c r="B7695" i="2"/>
  <c r="A7695" i="2"/>
  <c r="N7694" i="2"/>
  <c r="M7694" i="2"/>
  <c r="L7694" i="2"/>
  <c r="K7694" i="2"/>
  <c r="J7694" i="2"/>
  <c r="I7694" i="2"/>
  <c r="H7694" i="2"/>
  <c r="E7694" i="2"/>
  <c r="D7694" i="2"/>
  <c r="C7694" i="2"/>
  <c r="B7694" i="2"/>
  <c r="A7694" i="2"/>
  <c r="N7693" i="2"/>
  <c r="M7693" i="2"/>
  <c r="L7693" i="2"/>
  <c r="K7693" i="2"/>
  <c r="J7693" i="2"/>
  <c r="I7693" i="2"/>
  <c r="H7693" i="2"/>
  <c r="E7693" i="2"/>
  <c r="D7693" i="2"/>
  <c r="C7693" i="2"/>
  <c r="B7693" i="2"/>
  <c r="A7693" i="2"/>
  <c r="N7692" i="2"/>
  <c r="M7692" i="2"/>
  <c r="L7692" i="2"/>
  <c r="K7692" i="2"/>
  <c r="J7692" i="2"/>
  <c r="I7692" i="2"/>
  <c r="H7692" i="2"/>
  <c r="E7692" i="2"/>
  <c r="D7692" i="2"/>
  <c r="C7692" i="2"/>
  <c r="B7692" i="2"/>
  <c r="A7692" i="2"/>
  <c r="N7691" i="2"/>
  <c r="M7691" i="2"/>
  <c r="L7691" i="2"/>
  <c r="K7691" i="2"/>
  <c r="J7691" i="2"/>
  <c r="I7691" i="2"/>
  <c r="H7691" i="2"/>
  <c r="E7691" i="2"/>
  <c r="D7691" i="2"/>
  <c r="C7691" i="2"/>
  <c r="B7691" i="2"/>
  <c r="A7691" i="2"/>
  <c r="N7690" i="2"/>
  <c r="M7690" i="2"/>
  <c r="L7690" i="2"/>
  <c r="K7690" i="2"/>
  <c r="J7690" i="2"/>
  <c r="I7690" i="2"/>
  <c r="H7690" i="2"/>
  <c r="E7690" i="2"/>
  <c r="D7690" i="2"/>
  <c r="C7690" i="2"/>
  <c r="B7690" i="2"/>
  <c r="A7690" i="2"/>
  <c r="N7689" i="2"/>
  <c r="M7689" i="2"/>
  <c r="L7689" i="2"/>
  <c r="K7689" i="2"/>
  <c r="J7689" i="2"/>
  <c r="I7689" i="2"/>
  <c r="H7689" i="2"/>
  <c r="E7689" i="2"/>
  <c r="D7689" i="2"/>
  <c r="C7689" i="2"/>
  <c r="B7689" i="2"/>
  <c r="A7689" i="2"/>
  <c r="N7688" i="2"/>
  <c r="M7688" i="2"/>
  <c r="L7688" i="2"/>
  <c r="K7688" i="2"/>
  <c r="J7688" i="2"/>
  <c r="I7688" i="2"/>
  <c r="H7688" i="2"/>
  <c r="E7688" i="2"/>
  <c r="D7688" i="2"/>
  <c r="C7688" i="2"/>
  <c r="B7688" i="2"/>
  <c r="A7688" i="2"/>
  <c r="N7687" i="2"/>
  <c r="M7687" i="2"/>
  <c r="L7687" i="2"/>
  <c r="K7687" i="2"/>
  <c r="J7687" i="2"/>
  <c r="I7687" i="2"/>
  <c r="H7687" i="2"/>
  <c r="E7687" i="2"/>
  <c r="D7687" i="2"/>
  <c r="C7687" i="2"/>
  <c r="B7687" i="2"/>
  <c r="A7687" i="2"/>
  <c r="N7686" i="2"/>
  <c r="M7686" i="2"/>
  <c r="L7686" i="2"/>
  <c r="K7686" i="2"/>
  <c r="J7686" i="2"/>
  <c r="I7686" i="2"/>
  <c r="H7686" i="2"/>
  <c r="E7686" i="2"/>
  <c r="D7686" i="2"/>
  <c r="C7686" i="2"/>
  <c r="B7686" i="2"/>
  <c r="A7686" i="2"/>
  <c r="N7685" i="2"/>
  <c r="M7685" i="2"/>
  <c r="L7685" i="2"/>
  <c r="K7685" i="2"/>
  <c r="J7685" i="2"/>
  <c r="I7685" i="2"/>
  <c r="H7685" i="2"/>
  <c r="E7685" i="2"/>
  <c r="D7685" i="2"/>
  <c r="C7685" i="2"/>
  <c r="B7685" i="2"/>
  <c r="A7685" i="2"/>
  <c r="N7684" i="2"/>
  <c r="M7684" i="2"/>
  <c r="L7684" i="2"/>
  <c r="K7684" i="2"/>
  <c r="J7684" i="2"/>
  <c r="I7684" i="2"/>
  <c r="H7684" i="2"/>
  <c r="E7684" i="2"/>
  <c r="D7684" i="2"/>
  <c r="C7684" i="2"/>
  <c r="B7684" i="2"/>
  <c r="A7684" i="2"/>
  <c r="N7683" i="2"/>
  <c r="M7683" i="2"/>
  <c r="L7683" i="2"/>
  <c r="K7683" i="2"/>
  <c r="J7683" i="2"/>
  <c r="I7683" i="2"/>
  <c r="H7683" i="2"/>
  <c r="E7683" i="2"/>
  <c r="D7683" i="2"/>
  <c r="C7683" i="2"/>
  <c r="B7683" i="2"/>
  <c r="A7683" i="2"/>
  <c r="N7682" i="2"/>
  <c r="M7682" i="2"/>
  <c r="L7682" i="2"/>
  <c r="K7682" i="2"/>
  <c r="J7682" i="2"/>
  <c r="I7682" i="2"/>
  <c r="H7682" i="2"/>
  <c r="E7682" i="2"/>
  <c r="D7682" i="2"/>
  <c r="C7682" i="2"/>
  <c r="B7682" i="2"/>
  <c r="A7682" i="2"/>
  <c r="N7681" i="2"/>
  <c r="M7681" i="2"/>
  <c r="L7681" i="2"/>
  <c r="K7681" i="2"/>
  <c r="J7681" i="2"/>
  <c r="I7681" i="2"/>
  <c r="H7681" i="2"/>
  <c r="E7681" i="2"/>
  <c r="D7681" i="2"/>
  <c r="C7681" i="2"/>
  <c r="B7681" i="2"/>
  <c r="A7681" i="2"/>
  <c r="N7680" i="2"/>
  <c r="M7680" i="2"/>
  <c r="L7680" i="2"/>
  <c r="K7680" i="2"/>
  <c r="J7680" i="2"/>
  <c r="I7680" i="2"/>
  <c r="H7680" i="2"/>
  <c r="E7680" i="2"/>
  <c r="D7680" i="2"/>
  <c r="C7680" i="2"/>
  <c r="B7680" i="2"/>
  <c r="A7680" i="2"/>
  <c r="N7679" i="2"/>
  <c r="M7679" i="2"/>
  <c r="L7679" i="2"/>
  <c r="K7679" i="2"/>
  <c r="J7679" i="2"/>
  <c r="I7679" i="2"/>
  <c r="H7679" i="2"/>
  <c r="E7679" i="2"/>
  <c r="D7679" i="2"/>
  <c r="C7679" i="2"/>
  <c r="B7679" i="2"/>
  <c r="A7679" i="2"/>
  <c r="N7678" i="2"/>
  <c r="M7678" i="2"/>
  <c r="L7678" i="2"/>
  <c r="K7678" i="2"/>
  <c r="J7678" i="2"/>
  <c r="I7678" i="2"/>
  <c r="H7678" i="2"/>
  <c r="E7678" i="2"/>
  <c r="D7678" i="2"/>
  <c r="C7678" i="2"/>
  <c r="B7678" i="2"/>
  <c r="A7678" i="2"/>
  <c r="N7677" i="2"/>
  <c r="M7677" i="2"/>
  <c r="L7677" i="2"/>
  <c r="K7677" i="2"/>
  <c r="J7677" i="2"/>
  <c r="I7677" i="2"/>
  <c r="H7677" i="2"/>
  <c r="E7677" i="2"/>
  <c r="D7677" i="2"/>
  <c r="C7677" i="2"/>
  <c r="B7677" i="2"/>
  <c r="A7677" i="2"/>
  <c r="N7676" i="2"/>
  <c r="M7676" i="2"/>
  <c r="L7676" i="2"/>
  <c r="K7676" i="2"/>
  <c r="J7676" i="2"/>
  <c r="I7676" i="2"/>
  <c r="H7676" i="2"/>
  <c r="E7676" i="2"/>
  <c r="D7676" i="2"/>
  <c r="C7676" i="2"/>
  <c r="B7676" i="2"/>
  <c r="A7676" i="2"/>
  <c r="N7675" i="2"/>
  <c r="M7675" i="2"/>
  <c r="L7675" i="2"/>
  <c r="K7675" i="2"/>
  <c r="J7675" i="2"/>
  <c r="I7675" i="2"/>
  <c r="H7675" i="2"/>
  <c r="E7675" i="2"/>
  <c r="D7675" i="2"/>
  <c r="C7675" i="2"/>
  <c r="B7675" i="2"/>
  <c r="A7675" i="2"/>
  <c r="N7674" i="2"/>
  <c r="M7674" i="2"/>
  <c r="L7674" i="2"/>
  <c r="K7674" i="2"/>
  <c r="J7674" i="2"/>
  <c r="I7674" i="2"/>
  <c r="H7674" i="2"/>
  <c r="E7674" i="2"/>
  <c r="D7674" i="2"/>
  <c r="C7674" i="2"/>
  <c r="B7674" i="2"/>
  <c r="A7674" i="2"/>
  <c r="N7673" i="2"/>
  <c r="M7673" i="2"/>
  <c r="L7673" i="2"/>
  <c r="K7673" i="2"/>
  <c r="J7673" i="2"/>
  <c r="I7673" i="2"/>
  <c r="H7673" i="2"/>
  <c r="E7673" i="2"/>
  <c r="D7673" i="2"/>
  <c r="C7673" i="2"/>
  <c r="B7673" i="2"/>
  <c r="A7673" i="2"/>
  <c r="N7672" i="2"/>
  <c r="M7672" i="2"/>
  <c r="L7672" i="2"/>
  <c r="K7672" i="2"/>
  <c r="J7672" i="2"/>
  <c r="I7672" i="2"/>
  <c r="H7672" i="2"/>
  <c r="E7672" i="2"/>
  <c r="D7672" i="2"/>
  <c r="C7672" i="2"/>
  <c r="B7672" i="2"/>
  <c r="A7672" i="2"/>
  <c r="N7671" i="2"/>
  <c r="M7671" i="2"/>
  <c r="L7671" i="2"/>
  <c r="K7671" i="2"/>
  <c r="J7671" i="2"/>
  <c r="I7671" i="2"/>
  <c r="H7671" i="2"/>
  <c r="E7671" i="2"/>
  <c r="D7671" i="2"/>
  <c r="C7671" i="2"/>
  <c r="B7671" i="2"/>
  <c r="A7671" i="2"/>
  <c r="N7670" i="2"/>
  <c r="M7670" i="2"/>
  <c r="L7670" i="2"/>
  <c r="K7670" i="2"/>
  <c r="J7670" i="2"/>
  <c r="I7670" i="2"/>
  <c r="H7670" i="2"/>
  <c r="E7670" i="2"/>
  <c r="D7670" i="2"/>
  <c r="C7670" i="2"/>
  <c r="B7670" i="2"/>
  <c r="A7670" i="2"/>
  <c r="N7669" i="2"/>
  <c r="M7669" i="2"/>
  <c r="L7669" i="2"/>
  <c r="K7669" i="2"/>
  <c r="J7669" i="2"/>
  <c r="I7669" i="2"/>
  <c r="H7669" i="2"/>
  <c r="E7669" i="2"/>
  <c r="D7669" i="2"/>
  <c r="C7669" i="2"/>
  <c r="B7669" i="2"/>
  <c r="A7669" i="2"/>
  <c r="N7668" i="2"/>
  <c r="M7668" i="2"/>
  <c r="L7668" i="2"/>
  <c r="K7668" i="2"/>
  <c r="J7668" i="2"/>
  <c r="I7668" i="2"/>
  <c r="H7668" i="2"/>
  <c r="E7668" i="2"/>
  <c r="D7668" i="2"/>
  <c r="C7668" i="2"/>
  <c r="B7668" i="2"/>
  <c r="A7668" i="2"/>
  <c r="N7667" i="2"/>
  <c r="M7667" i="2"/>
  <c r="L7667" i="2"/>
  <c r="K7667" i="2"/>
  <c r="J7667" i="2"/>
  <c r="I7667" i="2"/>
  <c r="H7667" i="2"/>
  <c r="E7667" i="2"/>
  <c r="D7667" i="2"/>
  <c r="C7667" i="2"/>
  <c r="B7667" i="2"/>
  <c r="A7667" i="2"/>
  <c r="N7666" i="2"/>
  <c r="M7666" i="2"/>
  <c r="L7666" i="2"/>
  <c r="K7666" i="2"/>
  <c r="J7666" i="2"/>
  <c r="I7666" i="2"/>
  <c r="H7666" i="2"/>
  <c r="E7666" i="2"/>
  <c r="D7666" i="2"/>
  <c r="C7666" i="2"/>
  <c r="B7666" i="2"/>
  <c r="A7666" i="2"/>
  <c r="N7665" i="2"/>
  <c r="M7665" i="2"/>
  <c r="L7665" i="2"/>
  <c r="K7665" i="2"/>
  <c r="J7665" i="2"/>
  <c r="I7665" i="2"/>
  <c r="H7665" i="2"/>
  <c r="E7665" i="2"/>
  <c r="D7665" i="2"/>
  <c r="C7665" i="2"/>
  <c r="B7665" i="2"/>
  <c r="A7665" i="2"/>
  <c r="N7664" i="2"/>
  <c r="M7664" i="2"/>
  <c r="L7664" i="2"/>
  <c r="K7664" i="2"/>
  <c r="J7664" i="2"/>
  <c r="I7664" i="2"/>
  <c r="H7664" i="2"/>
  <c r="E7664" i="2"/>
  <c r="D7664" i="2"/>
  <c r="C7664" i="2"/>
  <c r="B7664" i="2"/>
  <c r="A7664" i="2"/>
  <c r="N7663" i="2"/>
  <c r="M7663" i="2"/>
  <c r="L7663" i="2"/>
  <c r="K7663" i="2"/>
  <c r="J7663" i="2"/>
  <c r="I7663" i="2"/>
  <c r="H7663" i="2"/>
  <c r="E7663" i="2"/>
  <c r="D7663" i="2"/>
  <c r="C7663" i="2"/>
  <c r="B7663" i="2"/>
  <c r="A7663" i="2"/>
  <c r="N7662" i="2"/>
  <c r="M7662" i="2"/>
  <c r="L7662" i="2"/>
  <c r="K7662" i="2"/>
  <c r="J7662" i="2"/>
  <c r="I7662" i="2"/>
  <c r="H7662" i="2"/>
  <c r="E7662" i="2"/>
  <c r="D7662" i="2"/>
  <c r="C7662" i="2"/>
  <c r="B7662" i="2"/>
  <c r="A7662" i="2"/>
  <c r="N7661" i="2"/>
  <c r="M7661" i="2"/>
  <c r="L7661" i="2"/>
  <c r="K7661" i="2"/>
  <c r="J7661" i="2"/>
  <c r="I7661" i="2"/>
  <c r="H7661" i="2"/>
  <c r="E7661" i="2"/>
  <c r="D7661" i="2"/>
  <c r="C7661" i="2"/>
  <c r="B7661" i="2"/>
  <c r="A7661" i="2"/>
  <c r="N7660" i="2"/>
  <c r="M7660" i="2"/>
  <c r="L7660" i="2"/>
  <c r="K7660" i="2"/>
  <c r="J7660" i="2"/>
  <c r="I7660" i="2"/>
  <c r="H7660" i="2"/>
  <c r="E7660" i="2"/>
  <c r="D7660" i="2"/>
  <c r="C7660" i="2"/>
  <c r="B7660" i="2"/>
  <c r="A7660" i="2"/>
  <c r="N7659" i="2"/>
  <c r="M7659" i="2"/>
  <c r="L7659" i="2"/>
  <c r="K7659" i="2"/>
  <c r="J7659" i="2"/>
  <c r="I7659" i="2"/>
  <c r="H7659" i="2"/>
  <c r="E7659" i="2"/>
  <c r="D7659" i="2"/>
  <c r="C7659" i="2"/>
  <c r="B7659" i="2"/>
  <c r="A7659" i="2"/>
  <c r="N7658" i="2"/>
  <c r="M7658" i="2"/>
  <c r="L7658" i="2"/>
  <c r="K7658" i="2"/>
  <c r="J7658" i="2"/>
  <c r="I7658" i="2"/>
  <c r="H7658" i="2"/>
  <c r="E7658" i="2"/>
  <c r="D7658" i="2"/>
  <c r="C7658" i="2"/>
  <c r="B7658" i="2"/>
  <c r="A7658" i="2"/>
  <c r="N7657" i="2"/>
  <c r="M7657" i="2"/>
  <c r="L7657" i="2"/>
  <c r="K7657" i="2"/>
  <c r="J7657" i="2"/>
  <c r="I7657" i="2"/>
  <c r="H7657" i="2"/>
  <c r="E7657" i="2"/>
  <c r="D7657" i="2"/>
  <c r="C7657" i="2"/>
  <c r="B7657" i="2"/>
  <c r="A7657" i="2"/>
  <c r="N7656" i="2"/>
  <c r="M7656" i="2"/>
  <c r="L7656" i="2"/>
  <c r="K7656" i="2"/>
  <c r="J7656" i="2"/>
  <c r="I7656" i="2"/>
  <c r="H7656" i="2"/>
  <c r="E7656" i="2"/>
  <c r="D7656" i="2"/>
  <c r="C7656" i="2"/>
  <c r="B7656" i="2"/>
  <c r="A7656" i="2"/>
  <c r="N7655" i="2"/>
  <c r="M7655" i="2"/>
  <c r="L7655" i="2"/>
  <c r="K7655" i="2"/>
  <c r="J7655" i="2"/>
  <c r="I7655" i="2"/>
  <c r="H7655" i="2"/>
  <c r="E7655" i="2"/>
  <c r="D7655" i="2"/>
  <c r="C7655" i="2"/>
  <c r="B7655" i="2"/>
  <c r="A7655" i="2"/>
  <c r="N7654" i="2"/>
  <c r="M7654" i="2"/>
  <c r="L7654" i="2"/>
  <c r="K7654" i="2"/>
  <c r="J7654" i="2"/>
  <c r="I7654" i="2"/>
  <c r="H7654" i="2"/>
  <c r="E7654" i="2"/>
  <c r="D7654" i="2"/>
  <c r="C7654" i="2"/>
  <c r="B7654" i="2"/>
  <c r="A7654" i="2"/>
  <c r="N7653" i="2"/>
  <c r="M7653" i="2"/>
  <c r="L7653" i="2"/>
  <c r="K7653" i="2"/>
  <c r="J7653" i="2"/>
  <c r="I7653" i="2"/>
  <c r="H7653" i="2"/>
  <c r="E7653" i="2"/>
  <c r="D7653" i="2"/>
  <c r="C7653" i="2"/>
  <c r="B7653" i="2"/>
  <c r="A7653" i="2"/>
  <c r="N7652" i="2"/>
  <c r="M7652" i="2"/>
  <c r="L7652" i="2"/>
  <c r="K7652" i="2"/>
  <c r="J7652" i="2"/>
  <c r="I7652" i="2"/>
  <c r="H7652" i="2"/>
  <c r="E7652" i="2"/>
  <c r="D7652" i="2"/>
  <c r="C7652" i="2"/>
  <c r="B7652" i="2"/>
  <c r="A7652" i="2"/>
  <c r="N7651" i="2"/>
  <c r="M7651" i="2"/>
  <c r="L7651" i="2"/>
  <c r="K7651" i="2"/>
  <c r="J7651" i="2"/>
  <c r="I7651" i="2"/>
  <c r="H7651" i="2"/>
  <c r="E7651" i="2"/>
  <c r="D7651" i="2"/>
  <c r="C7651" i="2"/>
  <c r="B7651" i="2"/>
  <c r="A7651" i="2"/>
  <c r="N7650" i="2"/>
  <c r="M7650" i="2"/>
  <c r="L7650" i="2"/>
  <c r="K7650" i="2"/>
  <c r="J7650" i="2"/>
  <c r="I7650" i="2"/>
  <c r="H7650" i="2"/>
  <c r="E7650" i="2"/>
  <c r="D7650" i="2"/>
  <c r="C7650" i="2"/>
  <c r="B7650" i="2"/>
  <c r="A7650" i="2"/>
  <c r="N7649" i="2"/>
  <c r="M7649" i="2"/>
  <c r="L7649" i="2"/>
  <c r="K7649" i="2"/>
  <c r="J7649" i="2"/>
  <c r="I7649" i="2"/>
  <c r="H7649" i="2"/>
  <c r="E7649" i="2"/>
  <c r="D7649" i="2"/>
  <c r="C7649" i="2"/>
  <c r="B7649" i="2"/>
  <c r="A7649" i="2"/>
  <c r="N7648" i="2"/>
  <c r="M7648" i="2"/>
  <c r="L7648" i="2"/>
  <c r="K7648" i="2"/>
  <c r="J7648" i="2"/>
  <c r="I7648" i="2"/>
  <c r="H7648" i="2"/>
  <c r="E7648" i="2"/>
  <c r="D7648" i="2"/>
  <c r="C7648" i="2"/>
  <c r="B7648" i="2"/>
  <c r="A7648" i="2"/>
  <c r="N7647" i="2"/>
  <c r="M7647" i="2"/>
  <c r="L7647" i="2"/>
  <c r="K7647" i="2"/>
  <c r="J7647" i="2"/>
  <c r="I7647" i="2"/>
  <c r="H7647" i="2"/>
  <c r="E7647" i="2"/>
  <c r="D7647" i="2"/>
  <c r="C7647" i="2"/>
  <c r="B7647" i="2"/>
  <c r="A7647" i="2"/>
  <c r="N7646" i="2"/>
  <c r="M7646" i="2"/>
  <c r="L7646" i="2"/>
  <c r="K7646" i="2"/>
  <c r="J7646" i="2"/>
  <c r="I7646" i="2"/>
  <c r="H7646" i="2"/>
  <c r="E7646" i="2"/>
  <c r="D7646" i="2"/>
  <c r="C7646" i="2"/>
  <c r="B7646" i="2"/>
  <c r="A7646" i="2"/>
  <c r="N7645" i="2"/>
  <c r="M7645" i="2"/>
  <c r="L7645" i="2"/>
  <c r="K7645" i="2"/>
  <c r="J7645" i="2"/>
  <c r="I7645" i="2"/>
  <c r="H7645" i="2"/>
  <c r="E7645" i="2"/>
  <c r="D7645" i="2"/>
  <c r="C7645" i="2"/>
  <c r="B7645" i="2"/>
  <c r="A7645" i="2"/>
  <c r="N7644" i="2"/>
  <c r="M7644" i="2"/>
  <c r="L7644" i="2"/>
  <c r="K7644" i="2"/>
  <c r="J7644" i="2"/>
  <c r="I7644" i="2"/>
  <c r="H7644" i="2"/>
  <c r="E7644" i="2"/>
  <c r="D7644" i="2"/>
  <c r="C7644" i="2"/>
  <c r="B7644" i="2"/>
  <c r="A7644" i="2"/>
  <c r="N7643" i="2"/>
  <c r="M7643" i="2"/>
  <c r="L7643" i="2"/>
  <c r="K7643" i="2"/>
  <c r="J7643" i="2"/>
  <c r="I7643" i="2"/>
  <c r="H7643" i="2"/>
  <c r="E7643" i="2"/>
  <c r="D7643" i="2"/>
  <c r="C7643" i="2"/>
  <c r="B7643" i="2"/>
  <c r="A7643" i="2"/>
  <c r="N7642" i="2"/>
  <c r="M7642" i="2"/>
  <c r="L7642" i="2"/>
  <c r="K7642" i="2"/>
  <c r="J7642" i="2"/>
  <c r="I7642" i="2"/>
  <c r="H7642" i="2"/>
  <c r="E7642" i="2"/>
  <c r="D7642" i="2"/>
  <c r="C7642" i="2"/>
  <c r="B7642" i="2"/>
  <c r="A7642" i="2"/>
  <c r="N7641" i="2"/>
  <c r="M7641" i="2"/>
  <c r="L7641" i="2"/>
  <c r="K7641" i="2"/>
  <c r="J7641" i="2"/>
  <c r="I7641" i="2"/>
  <c r="H7641" i="2"/>
  <c r="E7641" i="2"/>
  <c r="D7641" i="2"/>
  <c r="C7641" i="2"/>
  <c r="B7641" i="2"/>
  <c r="A7641" i="2"/>
  <c r="N7640" i="2"/>
  <c r="M7640" i="2"/>
  <c r="L7640" i="2"/>
  <c r="K7640" i="2"/>
  <c r="J7640" i="2"/>
  <c r="I7640" i="2"/>
  <c r="H7640" i="2"/>
  <c r="E7640" i="2"/>
  <c r="D7640" i="2"/>
  <c r="C7640" i="2"/>
  <c r="B7640" i="2"/>
  <c r="A7640" i="2"/>
  <c r="N7639" i="2"/>
  <c r="M7639" i="2"/>
  <c r="L7639" i="2"/>
  <c r="K7639" i="2"/>
  <c r="J7639" i="2"/>
  <c r="I7639" i="2"/>
  <c r="H7639" i="2"/>
  <c r="E7639" i="2"/>
  <c r="D7639" i="2"/>
  <c r="C7639" i="2"/>
  <c r="B7639" i="2"/>
  <c r="A7639" i="2"/>
  <c r="N7638" i="2"/>
  <c r="M7638" i="2"/>
  <c r="L7638" i="2"/>
  <c r="K7638" i="2"/>
  <c r="J7638" i="2"/>
  <c r="I7638" i="2"/>
  <c r="H7638" i="2"/>
  <c r="E7638" i="2"/>
  <c r="D7638" i="2"/>
  <c r="C7638" i="2"/>
  <c r="B7638" i="2"/>
  <c r="A7638" i="2"/>
  <c r="N7637" i="2"/>
  <c r="M7637" i="2"/>
  <c r="L7637" i="2"/>
  <c r="K7637" i="2"/>
  <c r="J7637" i="2"/>
  <c r="I7637" i="2"/>
  <c r="H7637" i="2"/>
  <c r="E7637" i="2"/>
  <c r="D7637" i="2"/>
  <c r="C7637" i="2"/>
  <c r="B7637" i="2"/>
  <c r="A7637" i="2"/>
  <c r="N7636" i="2"/>
  <c r="M7636" i="2"/>
  <c r="L7636" i="2"/>
  <c r="K7636" i="2"/>
  <c r="J7636" i="2"/>
  <c r="I7636" i="2"/>
  <c r="H7636" i="2"/>
  <c r="E7636" i="2"/>
  <c r="D7636" i="2"/>
  <c r="C7636" i="2"/>
  <c r="B7636" i="2"/>
  <c r="A7636" i="2"/>
  <c r="N7635" i="2"/>
  <c r="M7635" i="2"/>
  <c r="L7635" i="2"/>
  <c r="K7635" i="2"/>
  <c r="J7635" i="2"/>
  <c r="I7635" i="2"/>
  <c r="H7635" i="2"/>
  <c r="E7635" i="2"/>
  <c r="D7635" i="2"/>
  <c r="C7635" i="2"/>
  <c r="B7635" i="2"/>
  <c r="A7635" i="2"/>
  <c r="N7634" i="2"/>
  <c r="M7634" i="2"/>
  <c r="L7634" i="2"/>
  <c r="K7634" i="2"/>
  <c r="J7634" i="2"/>
  <c r="I7634" i="2"/>
  <c r="H7634" i="2"/>
  <c r="E7634" i="2"/>
  <c r="D7634" i="2"/>
  <c r="C7634" i="2"/>
  <c r="B7634" i="2"/>
  <c r="A7634" i="2"/>
  <c r="N7633" i="2"/>
  <c r="M7633" i="2"/>
  <c r="L7633" i="2"/>
  <c r="K7633" i="2"/>
  <c r="J7633" i="2"/>
  <c r="I7633" i="2"/>
  <c r="H7633" i="2"/>
  <c r="E7633" i="2"/>
  <c r="D7633" i="2"/>
  <c r="C7633" i="2"/>
  <c r="B7633" i="2"/>
  <c r="A7633" i="2"/>
  <c r="N7632" i="2"/>
  <c r="M7632" i="2"/>
  <c r="L7632" i="2"/>
  <c r="K7632" i="2"/>
  <c r="J7632" i="2"/>
  <c r="I7632" i="2"/>
  <c r="H7632" i="2"/>
  <c r="E7632" i="2"/>
  <c r="D7632" i="2"/>
  <c r="C7632" i="2"/>
  <c r="B7632" i="2"/>
  <c r="A7632" i="2"/>
  <c r="N7631" i="2"/>
  <c r="M7631" i="2"/>
  <c r="L7631" i="2"/>
  <c r="K7631" i="2"/>
  <c r="J7631" i="2"/>
  <c r="I7631" i="2"/>
  <c r="H7631" i="2"/>
  <c r="E7631" i="2"/>
  <c r="D7631" i="2"/>
  <c r="C7631" i="2"/>
  <c r="B7631" i="2"/>
  <c r="A7631" i="2"/>
  <c r="N7630" i="2"/>
  <c r="M7630" i="2"/>
  <c r="L7630" i="2"/>
  <c r="K7630" i="2"/>
  <c r="J7630" i="2"/>
  <c r="I7630" i="2"/>
  <c r="H7630" i="2"/>
  <c r="E7630" i="2"/>
  <c r="D7630" i="2"/>
  <c r="C7630" i="2"/>
  <c r="B7630" i="2"/>
  <c r="A7630" i="2"/>
  <c r="N7629" i="2"/>
  <c r="M7629" i="2"/>
  <c r="L7629" i="2"/>
  <c r="K7629" i="2"/>
  <c r="J7629" i="2"/>
  <c r="I7629" i="2"/>
  <c r="H7629" i="2"/>
  <c r="E7629" i="2"/>
  <c r="D7629" i="2"/>
  <c r="C7629" i="2"/>
  <c r="B7629" i="2"/>
  <c r="A7629" i="2"/>
  <c r="N7628" i="2"/>
  <c r="M7628" i="2"/>
  <c r="L7628" i="2"/>
  <c r="K7628" i="2"/>
  <c r="J7628" i="2"/>
  <c r="I7628" i="2"/>
  <c r="H7628" i="2"/>
  <c r="E7628" i="2"/>
  <c r="D7628" i="2"/>
  <c r="C7628" i="2"/>
  <c r="B7628" i="2"/>
  <c r="A7628" i="2"/>
  <c r="N7627" i="2"/>
  <c r="M7627" i="2"/>
  <c r="L7627" i="2"/>
  <c r="K7627" i="2"/>
  <c r="J7627" i="2"/>
  <c r="I7627" i="2"/>
  <c r="H7627" i="2"/>
  <c r="E7627" i="2"/>
  <c r="D7627" i="2"/>
  <c r="C7627" i="2"/>
  <c r="B7627" i="2"/>
  <c r="A7627" i="2"/>
  <c r="N7626" i="2"/>
  <c r="M7626" i="2"/>
  <c r="L7626" i="2"/>
  <c r="K7626" i="2"/>
  <c r="J7626" i="2"/>
  <c r="I7626" i="2"/>
  <c r="H7626" i="2"/>
  <c r="E7626" i="2"/>
  <c r="D7626" i="2"/>
  <c r="C7626" i="2"/>
  <c r="B7626" i="2"/>
  <c r="A7626" i="2"/>
  <c r="N7625" i="2"/>
  <c r="M7625" i="2"/>
  <c r="L7625" i="2"/>
  <c r="K7625" i="2"/>
  <c r="J7625" i="2"/>
  <c r="I7625" i="2"/>
  <c r="H7625" i="2"/>
  <c r="E7625" i="2"/>
  <c r="D7625" i="2"/>
  <c r="C7625" i="2"/>
  <c r="B7625" i="2"/>
  <c r="A7625" i="2"/>
  <c r="N7624" i="2"/>
  <c r="M7624" i="2"/>
  <c r="L7624" i="2"/>
  <c r="K7624" i="2"/>
  <c r="J7624" i="2"/>
  <c r="I7624" i="2"/>
  <c r="H7624" i="2"/>
  <c r="E7624" i="2"/>
  <c r="D7624" i="2"/>
  <c r="C7624" i="2"/>
  <c r="B7624" i="2"/>
  <c r="A7624" i="2"/>
  <c r="N7623" i="2"/>
  <c r="M7623" i="2"/>
  <c r="L7623" i="2"/>
  <c r="K7623" i="2"/>
  <c r="J7623" i="2"/>
  <c r="I7623" i="2"/>
  <c r="H7623" i="2"/>
  <c r="E7623" i="2"/>
  <c r="D7623" i="2"/>
  <c r="C7623" i="2"/>
  <c r="B7623" i="2"/>
  <c r="A7623" i="2"/>
  <c r="N7622" i="2"/>
  <c r="M7622" i="2"/>
  <c r="L7622" i="2"/>
  <c r="K7622" i="2"/>
  <c r="J7622" i="2"/>
  <c r="I7622" i="2"/>
  <c r="H7622" i="2"/>
  <c r="E7622" i="2"/>
  <c r="D7622" i="2"/>
  <c r="C7622" i="2"/>
  <c r="B7622" i="2"/>
  <c r="A7622" i="2"/>
  <c r="N7621" i="2"/>
  <c r="M7621" i="2"/>
  <c r="L7621" i="2"/>
  <c r="K7621" i="2"/>
  <c r="J7621" i="2"/>
  <c r="I7621" i="2"/>
  <c r="H7621" i="2"/>
  <c r="E7621" i="2"/>
  <c r="D7621" i="2"/>
  <c r="C7621" i="2"/>
  <c r="B7621" i="2"/>
  <c r="A7621" i="2"/>
  <c r="N7620" i="2"/>
  <c r="M7620" i="2"/>
  <c r="L7620" i="2"/>
  <c r="K7620" i="2"/>
  <c r="J7620" i="2"/>
  <c r="I7620" i="2"/>
  <c r="H7620" i="2"/>
  <c r="E7620" i="2"/>
  <c r="D7620" i="2"/>
  <c r="C7620" i="2"/>
  <c r="B7620" i="2"/>
  <c r="A7620" i="2"/>
  <c r="N7619" i="2"/>
  <c r="M7619" i="2"/>
  <c r="L7619" i="2"/>
  <c r="K7619" i="2"/>
  <c r="J7619" i="2"/>
  <c r="I7619" i="2"/>
  <c r="H7619" i="2"/>
  <c r="E7619" i="2"/>
  <c r="D7619" i="2"/>
  <c r="C7619" i="2"/>
  <c r="B7619" i="2"/>
  <c r="A7619" i="2"/>
  <c r="N7618" i="2"/>
  <c r="M7618" i="2"/>
  <c r="L7618" i="2"/>
  <c r="K7618" i="2"/>
  <c r="J7618" i="2"/>
  <c r="I7618" i="2"/>
  <c r="H7618" i="2"/>
  <c r="E7618" i="2"/>
  <c r="D7618" i="2"/>
  <c r="C7618" i="2"/>
  <c r="B7618" i="2"/>
  <c r="A7618" i="2"/>
  <c r="N7617" i="2"/>
  <c r="M7617" i="2"/>
  <c r="L7617" i="2"/>
  <c r="K7617" i="2"/>
  <c r="J7617" i="2"/>
  <c r="I7617" i="2"/>
  <c r="H7617" i="2"/>
  <c r="E7617" i="2"/>
  <c r="D7617" i="2"/>
  <c r="C7617" i="2"/>
  <c r="B7617" i="2"/>
  <c r="A7617" i="2"/>
  <c r="N7616" i="2"/>
  <c r="M7616" i="2"/>
  <c r="L7616" i="2"/>
  <c r="K7616" i="2"/>
  <c r="J7616" i="2"/>
  <c r="I7616" i="2"/>
  <c r="H7616" i="2"/>
  <c r="E7616" i="2"/>
  <c r="D7616" i="2"/>
  <c r="C7616" i="2"/>
  <c r="B7616" i="2"/>
  <c r="A7616" i="2"/>
  <c r="N7615" i="2"/>
  <c r="M7615" i="2"/>
  <c r="L7615" i="2"/>
  <c r="K7615" i="2"/>
  <c r="J7615" i="2"/>
  <c r="I7615" i="2"/>
  <c r="H7615" i="2"/>
  <c r="E7615" i="2"/>
  <c r="D7615" i="2"/>
  <c r="C7615" i="2"/>
  <c r="B7615" i="2"/>
  <c r="A7615" i="2"/>
  <c r="N7614" i="2"/>
  <c r="M7614" i="2"/>
  <c r="L7614" i="2"/>
  <c r="K7614" i="2"/>
  <c r="J7614" i="2"/>
  <c r="I7614" i="2"/>
  <c r="H7614" i="2"/>
  <c r="E7614" i="2"/>
  <c r="D7614" i="2"/>
  <c r="C7614" i="2"/>
  <c r="B7614" i="2"/>
  <c r="A7614" i="2"/>
  <c r="N7613" i="2"/>
  <c r="M7613" i="2"/>
  <c r="L7613" i="2"/>
  <c r="K7613" i="2"/>
  <c r="J7613" i="2"/>
  <c r="I7613" i="2"/>
  <c r="H7613" i="2"/>
  <c r="E7613" i="2"/>
  <c r="D7613" i="2"/>
  <c r="C7613" i="2"/>
  <c r="B7613" i="2"/>
  <c r="A7613" i="2"/>
  <c r="N7612" i="2"/>
  <c r="M7612" i="2"/>
  <c r="L7612" i="2"/>
  <c r="K7612" i="2"/>
  <c r="J7612" i="2"/>
  <c r="I7612" i="2"/>
  <c r="H7612" i="2"/>
  <c r="E7612" i="2"/>
  <c r="D7612" i="2"/>
  <c r="C7612" i="2"/>
  <c r="B7612" i="2"/>
  <c r="A7612" i="2"/>
  <c r="N7611" i="2"/>
  <c r="M7611" i="2"/>
  <c r="L7611" i="2"/>
  <c r="K7611" i="2"/>
  <c r="J7611" i="2"/>
  <c r="I7611" i="2"/>
  <c r="H7611" i="2"/>
  <c r="E7611" i="2"/>
  <c r="D7611" i="2"/>
  <c r="C7611" i="2"/>
  <c r="B7611" i="2"/>
  <c r="A7611" i="2"/>
  <c r="N7610" i="2"/>
  <c r="M7610" i="2"/>
  <c r="L7610" i="2"/>
  <c r="K7610" i="2"/>
  <c r="J7610" i="2"/>
  <c r="I7610" i="2"/>
  <c r="H7610" i="2"/>
  <c r="E7610" i="2"/>
  <c r="D7610" i="2"/>
  <c r="C7610" i="2"/>
  <c r="B7610" i="2"/>
  <c r="A7610" i="2"/>
  <c r="N7609" i="2"/>
  <c r="M7609" i="2"/>
  <c r="L7609" i="2"/>
  <c r="K7609" i="2"/>
  <c r="J7609" i="2"/>
  <c r="I7609" i="2"/>
  <c r="H7609" i="2"/>
  <c r="E7609" i="2"/>
  <c r="D7609" i="2"/>
  <c r="C7609" i="2"/>
  <c r="B7609" i="2"/>
  <c r="A7609" i="2"/>
  <c r="N7608" i="2"/>
  <c r="M7608" i="2"/>
  <c r="L7608" i="2"/>
  <c r="K7608" i="2"/>
  <c r="J7608" i="2"/>
  <c r="I7608" i="2"/>
  <c r="H7608" i="2"/>
  <c r="E7608" i="2"/>
  <c r="D7608" i="2"/>
  <c r="C7608" i="2"/>
  <c r="B7608" i="2"/>
  <c r="A7608" i="2"/>
  <c r="N7607" i="2"/>
  <c r="M7607" i="2"/>
  <c r="L7607" i="2"/>
  <c r="K7607" i="2"/>
  <c r="J7607" i="2"/>
  <c r="I7607" i="2"/>
  <c r="H7607" i="2"/>
  <c r="E7607" i="2"/>
  <c r="D7607" i="2"/>
  <c r="C7607" i="2"/>
  <c r="B7607" i="2"/>
  <c r="A7607" i="2"/>
  <c r="N7606" i="2"/>
  <c r="M7606" i="2"/>
  <c r="L7606" i="2"/>
  <c r="K7606" i="2"/>
  <c r="J7606" i="2"/>
  <c r="I7606" i="2"/>
  <c r="H7606" i="2"/>
  <c r="E7606" i="2"/>
  <c r="D7606" i="2"/>
  <c r="C7606" i="2"/>
  <c r="B7606" i="2"/>
  <c r="A7606" i="2"/>
  <c r="N7605" i="2"/>
  <c r="M7605" i="2"/>
  <c r="L7605" i="2"/>
  <c r="K7605" i="2"/>
  <c r="J7605" i="2"/>
  <c r="I7605" i="2"/>
  <c r="H7605" i="2"/>
  <c r="E7605" i="2"/>
  <c r="D7605" i="2"/>
  <c r="C7605" i="2"/>
  <c r="B7605" i="2"/>
  <c r="A7605" i="2"/>
  <c r="N7604" i="2"/>
  <c r="M7604" i="2"/>
  <c r="L7604" i="2"/>
  <c r="K7604" i="2"/>
  <c r="J7604" i="2"/>
  <c r="I7604" i="2"/>
  <c r="H7604" i="2"/>
  <c r="E7604" i="2"/>
  <c r="D7604" i="2"/>
  <c r="C7604" i="2"/>
  <c r="B7604" i="2"/>
  <c r="A7604" i="2"/>
  <c r="N7603" i="2"/>
  <c r="M7603" i="2"/>
  <c r="L7603" i="2"/>
  <c r="K7603" i="2"/>
  <c r="J7603" i="2"/>
  <c r="I7603" i="2"/>
  <c r="H7603" i="2"/>
  <c r="E7603" i="2"/>
  <c r="D7603" i="2"/>
  <c r="C7603" i="2"/>
  <c r="B7603" i="2"/>
  <c r="A7603" i="2"/>
  <c r="N7602" i="2"/>
  <c r="M7602" i="2"/>
  <c r="L7602" i="2"/>
  <c r="K7602" i="2"/>
  <c r="J7602" i="2"/>
  <c r="I7602" i="2"/>
  <c r="H7602" i="2"/>
  <c r="E7602" i="2"/>
  <c r="D7602" i="2"/>
  <c r="C7602" i="2"/>
  <c r="B7602" i="2"/>
  <c r="A7602" i="2"/>
  <c r="N7601" i="2"/>
  <c r="M7601" i="2"/>
  <c r="L7601" i="2"/>
  <c r="K7601" i="2"/>
  <c r="J7601" i="2"/>
  <c r="I7601" i="2"/>
  <c r="H7601" i="2"/>
  <c r="E7601" i="2"/>
  <c r="D7601" i="2"/>
  <c r="C7601" i="2"/>
  <c r="B7601" i="2"/>
  <c r="A7601" i="2"/>
  <c r="N7600" i="2"/>
  <c r="M7600" i="2"/>
  <c r="L7600" i="2"/>
  <c r="K7600" i="2"/>
  <c r="J7600" i="2"/>
  <c r="I7600" i="2"/>
  <c r="H7600" i="2"/>
  <c r="E7600" i="2"/>
  <c r="D7600" i="2"/>
  <c r="C7600" i="2"/>
  <c r="B7600" i="2"/>
  <c r="A7600" i="2"/>
  <c r="N7599" i="2"/>
  <c r="M7599" i="2"/>
  <c r="L7599" i="2"/>
  <c r="K7599" i="2"/>
  <c r="J7599" i="2"/>
  <c r="I7599" i="2"/>
  <c r="H7599" i="2"/>
  <c r="E7599" i="2"/>
  <c r="D7599" i="2"/>
  <c r="C7599" i="2"/>
  <c r="B7599" i="2"/>
  <c r="A7599" i="2"/>
  <c r="N7598" i="2"/>
  <c r="M7598" i="2"/>
  <c r="L7598" i="2"/>
  <c r="K7598" i="2"/>
  <c r="J7598" i="2"/>
  <c r="I7598" i="2"/>
  <c r="H7598" i="2"/>
  <c r="E7598" i="2"/>
  <c r="D7598" i="2"/>
  <c r="C7598" i="2"/>
  <c r="B7598" i="2"/>
  <c r="A7598" i="2"/>
  <c r="N7597" i="2"/>
  <c r="M7597" i="2"/>
  <c r="L7597" i="2"/>
  <c r="K7597" i="2"/>
  <c r="J7597" i="2"/>
  <c r="I7597" i="2"/>
  <c r="H7597" i="2"/>
  <c r="E7597" i="2"/>
  <c r="D7597" i="2"/>
  <c r="C7597" i="2"/>
  <c r="B7597" i="2"/>
  <c r="A7597" i="2"/>
  <c r="N7596" i="2"/>
  <c r="M7596" i="2"/>
  <c r="L7596" i="2"/>
  <c r="K7596" i="2"/>
  <c r="J7596" i="2"/>
  <c r="I7596" i="2"/>
  <c r="H7596" i="2"/>
  <c r="E7596" i="2"/>
  <c r="D7596" i="2"/>
  <c r="C7596" i="2"/>
  <c r="B7596" i="2"/>
  <c r="A7596" i="2"/>
  <c r="N7595" i="2"/>
  <c r="M7595" i="2"/>
  <c r="L7595" i="2"/>
  <c r="K7595" i="2"/>
  <c r="J7595" i="2"/>
  <c r="I7595" i="2"/>
  <c r="H7595" i="2"/>
  <c r="E7595" i="2"/>
  <c r="D7595" i="2"/>
  <c r="C7595" i="2"/>
  <c r="B7595" i="2"/>
  <c r="A7595" i="2"/>
  <c r="N7594" i="2"/>
  <c r="M7594" i="2"/>
  <c r="L7594" i="2"/>
  <c r="K7594" i="2"/>
  <c r="J7594" i="2"/>
  <c r="I7594" i="2"/>
  <c r="H7594" i="2"/>
  <c r="E7594" i="2"/>
  <c r="D7594" i="2"/>
  <c r="C7594" i="2"/>
  <c r="B7594" i="2"/>
  <c r="A7594" i="2"/>
  <c r="N7593" i="2"/>
  <c r="M7593" i="2"/>
  <c r="L7593" i="2"/>
  <c r="K7593" i="2"/>
  <c r="J7593" i="2"/>
  <c r="I7593" i="2"/>
  <c r="H7593" i="2"/>
  <c r="E7593" i="2"/>
  <c r="D7593" i="2"/>
  <c r="C7593" i="2"/>
  <c r="B7593" i="2"/>
  <c r="A7593" i="2"/>
  <c r="N7592" i="2"/>
  <c r="M7592" i="2"/>
  <c r="L7592" i="2"/>
  <c r="K7592" i="2"/>
  <c r="J7592" i="2"/>
  <c r="I7592" i="2"/>
  <c r="H7592" i="2"/>
  <c r="E7592" i="2"/>
  <c r="D7592" i="2"/>
  <c r="C7592" i="2"/>
  <c r="B7592" i="2"/>
  <c r="A7592" i="2"/>
  <c r="N7591" i="2"/>
  <c r="M7591" i="2"/>
  <c r="L7591" i="2"/>
  <c r="K7591" i="2"/>
  <c r="J7591" i="2"/>
  <c r="I7591" i="2"/>
  <c r="H7591" i="2"/>
  <c r="E7591" i="2"/>
  <c r="D7591" i="2"/>
  <c r="C7591" i="2"/>
  <c r="B7591" i="2"/>
  <c r="A7591" i="2"/>
  <c r="N7590" i="2"/>
  <c r="M7590" i="2"/>
  <c r="L7590" i="2"/>
  <c r="K7590" i="2"/>
  <c r="J7590" i="2"/>
  <c r="I7590" i="2"/>
  <c r="H7590" i="2"/>
  <c r="E7590" i="2"/>
  <c r="D7590" i="2"/>
  <c r="C7590" i="2"/>
  <c r="B7590" i="2"/>
  <c r="A7590" i="2"/>
  <c r="N7589" i="2"/>
  <c r="M7589" i="2"/>
  <c r="L7589" i="2"/>
  <c r="K7589" i="2"/>
  <c r="J7589" i="2"/>
  <c r="I7589" i="2"/>
  <c r="H7589" i="2"/>
  <c r="E7589" i="2"/>
  <c r="D7589" i="2"/>
  <c r="C7589" i="2"/>
  <c r="B7589" i="2"/>
  <c r="A7589" i="2"/>
  <c r="N7588" i="2"/>
  <c r="M7588" i="2"/>
  <c r="L7588" i="2"/>
  <c r="K7588" i="2"/>
  <c r="J7588" i="2"/>
  <c r="I7588" i="2"/>
  <c r="H7588" i="2"/>
  <c r="E7588" i="2"/>
  <c r="D7588" i="2"/>
  <c r="C7588" i="2"/>
  <c r="B7588" i="2"/>
  <c r="A7588" i="2"/>
  <c r="N7587" i="2"/>
  <c r="M7587" i="2"/>
  <c r="L7587" i="2"/>
  <c r="K7587" i="2"/>
  <c r="J7587" i="2"/>
  <c r="I7587" i="2"/>
  <c r="H7587" i="2"/>
  <c r="E7587" i="2"/>
  <c r="D7587" i="2"/>
  <c r="C7587" i="2"/>
  <c r="B7587" i="2"/>
  <c r="A7587" i="2"/>
  <c r="N7586" i="2"/>
  <c r="M7586" i="2"/>
  <c r="L7586" i="2"/>
  <c r="K7586" i="2"/>
  <c r="J7586" i="2"/>
  <c r="I7586" i="2"/>
  <c r="H7586" i="2"/>
  <c r="E7586" i="2"/>
  <c r="D7586" i="2"/>
  <c r="C7586" i="2"/>
  <c r="B7586" i="2"/>
  <c r="A7586" i="2"/>
  <c r="N7585" i="2"/>
  <c r="M7585" i="2"/>
  <c r="L7585" i="2"/>
  <c r="K7585" i="2"/>
  <c r="J7585" i="2"/>
  <c r="I7585" i="2"/>
  <c r="H7585" i="2"/>
  <c r="E7585" i="2"/>
  <c r="D7585" i="2"/>
  <c r="C7585" i="2"/>
  <c r="B7585" i="2"/>
  <c r="A7585" i="2"/>
  <c r="N7584" i="2"/>
  <c r="M7584" i="2"/>
  <c r="L7584" i="2"/>
  <c r="K7584" i="2"/>
  <c r="J7584" i="2"/>
  <c r="I7584" i="2"/>
  <c r="H7584" i="2"/>
  <c r="E7584" i="2"/>
  <c r="D7584" i="2"/>
  <c r="C7584" i="2"/>
  <c r="B7584" i="2"/>
  <c r="A7584" i="2"/>
  <c r="N7583" i="2"/>
  <c r="M7583" i="2"/>
  <c r="L7583" i="2"/>
  <c r="K7583" i="2"/>
  <c r="J7583" i="2"/>
  <c r="I7583" i="2"/>
  <c r="H7583" i="2"/>
  <c r="E7583" i="2"/>
  <c r="D7583" i="2"/>
  <c r="C7583" i="2"/>
  <c r="B7583" i="2"/>
  <c r="A7583" i="2"/>
  <c r="N7582" i="2"/>
  <c r="M7582" i="2"/>
  <c r="L7582" i="2"/>
  <c r="K7582" i="2"/>
  <c r="J7582" i="2"/>
  <c r="I7582" i="2"/>
  <c r="H7582" i="2"/>
  <c r="E7582" i="2"/>
  <c r="D7582" i="2"/>
  <c r="C7582" i="2"/>
  <c r="B7582" i="2"/>
  <c r="A7582" i="2"/>
  <c r="N7581" i="2"/>
  <c r="M7581" i="2"/>
  <c r="L7581" i="2"/>
  <c r="K7581" i="2"/>
  <c r="J7581" i="2"/>
  <c r="I7581" i="2"/>
  <c r="H7581" i="2"/>
  <c r="E7581" i="2"/>
  <c r="D7581" i="2"/>
  <c r="C7581" i="2"/>
  <c r="B7581" i="2"/>
  <c r="A7581" i="2"/>
  <c r="N7580" i="2"/>
  <c r="M7580" i="2"/>
  <c r="L7580" i="2"/>
  <c r="K7580" i="2"/>
  <c r="J7580" i="2"/>
  <c r="I7580" i="2"/>
  <c r="H7580" i="2"/>
  <c r="E7580" i="2"/>
  <c r="D7580" i="2"/>
  <c r="C7580" i="2"/>
  <c r="B7580" i="2"/>
  <c r="A7580" i="2"/>
  <c r="N7579" i="2"/>
  <c r="M7579" i="2"/>
  <c r="L7579" i="2"/>
  <c r="K7579" i="2"/>
  <c r="J7579" i="2"/>
  <c r="I7579" i="2"/>
  <c r="H7579" i="2"/>
  <c r="E7579" i="2"/>
  <c r="D7579" i="2"/>
  <c r="C7579" i="2"/>
  <c r="B7579" i="2"/>
  <c r="A7579" i="2"/>
  <c r="N7578" i="2"/>
  <c r="M7578" i="2"/>
  <c r="L7578" i="2"/>
  <c r="K7578" i="2"/>
  <c r="J7578" i="2"/>
  <c r="I7578" i="2"/>
  <c r="H7578" i="2"/>
  <c r="E7578" i="2"/>
  <c r="D7578" i="2"/>
  <c r="C7578" i="2"/>
  <c r="B7578" i="2"/>
  <c r="A7578" i="2"/>
  <c r="N7577" i="2"/>
  <c r="M7577" i="2"/>
  <c r="L7577" i="2"/>
  <c r="K7577" i="2"/>
  <c r="J7577" i="2"/>
  <c r="I7577" i="2"/>
  <c r="H7577" i="2"/>
  <c r="E7577" i="2"/>
  <c r="D7577" i="2"/>
  <c r="C7577" i="2"/>
  <c r="B7577" i="2"/>
  <c r="A7577" i="2"/>
  <c r="N7576" i="2"/>
  <c r="M7576" i="2"/>
  <c r="L7576" i="2"/>
  <c r="K7576" i="2"/>
  <c r="J7576" i="2"/>
  <c r="I7576" i="2"/>
  <c r="H7576" i="2"/>
  <c r="E7576" i="2"/>
  <c r="D7576" i="2"/>
  <c r="C7576" i="2"/>
  <c r="B7576" i="2"/>
  <c r="A7576" i="2"/>
  <c r="N7575" i="2"/>
  <c r="M7575" i="2"/>
  <c r="L7575" i="2"/>
  <c r="K7575" i="2"/>
  <c r="J7575" i="2"/>
  <c r="I7575" i="2"/>
  <c r="H7575" i="2"/>
  <c r="E7575" i="2"/>
  <c r="D7575" i="2"/>
  <c r="C7575" i="2"/>
  <c r="B7575" i="2"/>
  <c r="A7575" i="2"/>
  <c r="N7574" i="2"/>
  <c r="M7574" i="2"/>
  <c r="L7574" i="2"/>
  <c r="K7574" i="2"/>
  <c r="J7574" i="2"/>
  <c r="I7574" i="2"/>
  <c r="H7574" i="2"/>
  <c r="E7574" i="2"/>
  <c r="D7574" i="2"/>
  <c r="C7574" i="2"/>
  <c r="B7574" i="2"/>
  <c r="A7574" i="2"/>
  <c r="N7573" i="2"/>
  <c r="M7573" i="2"/>
  <c r="L7573" i="2"/>
  <c r="K7573" i="2"/>
  <c r="J7573" i="2"/>
  <c r="I7573" i="2"/>
  <c r="H7573" i="2"/>
  <c r="E7573" i="2"/>
  <c r="D7573" i="2"/>
  <c r="C7573" i="2"/>
  <c r="B7573" i="2"/>
  <c r="A7573" i="2"/>
  <c r="N7572" i="2"/>
  <c r="M7572" i="2"/>
  <c r="L7572" i="2"/>
  <c r="K7572" i="2"/>
  <c r="J7572" i="2"/>
  <c r="I7572" i="2"/>
  <c r="H7572" i="2"/>
  <c r="E7572" i="2"/>
  <c r="D7572" i="2"/>
  <c r="C7572" i="2"/>
  <c r="B7572" i="2"/>
  <c r="A7572" i="2"/>
  <c r="N7571" i="2"/>
  <c r="M7571" i="2"/>
  <c r="L7571" i="2"/>
  <c r="K7571" i="2"/>
  <c r="J7571" i="2"/>
  <c r="I7571" i="2"/>
  <c r="H7571" i="2"/>
  <c r="E7571" i="2"/>
  <c r="D7571" i="2"/>
  <c r="C7571" i="2"/>
  <c r="B7571" i="2"/>
  <c r="A7571" i="2"/>
  <c r="N7570" i="2"/>
  <c r="M7570" i="2"/>
  <c r="L7570" i="2"/>
  <c r="K7570" i="2"/>
  <c r="J7570" i="2"/>
  <c r="I7570" i="2"/>
  <c r="H7570" i="2"/>
  <c r="E7570" i="2"/>
  <c r="D7570" i="2"/>
  <c r="C7570" i="2"/>
  <c r="B7570" i="2"/>
  <c r="A7570" i="2"/>
  <c r="N7569" i="2"/>
  <c r="M7569" i="2"/>
  <c r="L7569" i="2"/>
  <c r="K7569" i="2"/>
  <c r="J7569" i="2"/>
  <c r="I7569" i="2"/>
  <c r="H7569" i="2"/>
  <c r="E7569" i="2"/>
  <c r="D7569" i="2"/>
  <c r="C7569" i="2"/>
  <c r="B7569" i="2"/>
  <c r="A7569" i="2"/>
  <c r="N7568" i="2"/>
  <c r="M7568" i="2"/>
  <c r="L7568" i="2"/>
  <c r="K7568" i="2"/>
  <c r="J7568" i="2"/>
  <c r="I7568" i="2"/>
  <c r="H7568" i="2"/>
  <c r="E7568" i="2"/>
  <c r="D7568" i="2"/>
  <c r="C7568" i="2"/>
  <c r="B7568" i="2"/>
  <c r="A7568" i="2"/>
  <c r="N7567" i="2"/>
  <c r="M7567" i="2"/>
  <c r="L7567" i="2"/>
  <c r="K7567" i="2"/>
  <c r="J7567" i="2"/>
  <c r="I7567" i="2"/>
  <c r="H7567" i="2"/>
  <c r="E7567" i="2"/>
  <c r="D7567" i="2"/>
  <c r="C7567" i="2"/>
  <c r="B7567" i="2"/>
  <c r="A7567" i="2"/>
  <c r="N7566" i="2"/>
  <c r="M7566" i="2"/>
  <c r="L7566" i="2"/>
  <c r="K7566" i="2"/>
  <c r="J7566" i="2"/>
  <c r="I7566" i="2"/>
  <c r="H7566" i="2"/>
  <c r="E7566" i="2"/>
  <c r="D7566" i="2"/>
  <c r="C7566" i="2"/>
  <c r="B7566" i="2"/>
  <c r="A7566" i="2"/>
  <c r="N7565" i="2"/>
  <c r="M7565" i="2"/>
  <c r="L7565" i="2"/>
  <c r="K7565" i="2"/>
  <c r="J7565" i="2"/>
  <c r="I7565" i="2"/>
  <c r="H7565" i="2"/>
  <c r="E7565" i="2"/>
  <c r="D7565" i="2"/>
  <c r="C7565" i="2"/>
  <c r="B7565" i="2"/>
  <c r="A7565" i="2"/>
  <c r="N7564" i="2"/>
  <c r="M7564" i="2"/>
  <c r="L7564" i="2"/>
  <c r="K7564" i="2"/>
  <c r="J7564" i="2"/>
  <c r="I7564" i="2"/>
  <c r="H7564" i="2"/>
  <c r="E7564" i="2"/>
  <c r="D7564" i="2"/>
  <c r="C7564" i="2"/>
  <c r="B7564" i="2"/>
  <c r="A7564" i="2"/>
  <c r="N7563" i="2"/>
  <c r="M7563" i="2"/>
  <c r="L7563" i="2"/>
  <c r="K7563" i="2"/>
  <c r="J7563" i="2"/>
  <c r="I7563" i="2"/>
  <c r="H7563" i="2"/>
  <c r="E7563" i="2"/>
  <c r="D7563" i="2"/>
  <c r="C7563" i="2"/>
  <c r="B7563" i="2"/>
  <c r="A7563" i="2"/>
  <c r="N7562" i="2"/>
  <c r="M7562" i="2"/>
  <c r="L7562" i="2"/>
  <c r="K7562" i="2"/>
  <c r="J7562" i="2"/>
  <c r="I7562" i="2"/>
  <c r="H7562" i="2"/>
  <c r="E7562" i="2"/>
  <c r="D7562" i="2"/>
  <c r="C7562" i="2"/>
  <c r="B7562" i="2"/>
  <c r="A7562" i="2"/>
  <c r="N7561" i="2"/>
  <c r="M7561" i="2"/>
  <c r="L7561" i="2"/>
  <c r="K7561" i="2"/>
  <c r="J7561" i="2"/>
  <c r="I7561" i="2"/>
  <c r="H7561" i="2"/>
  <c r="E7561" i="2"/>
  <c r="D7561" i="2"/>
  <c r="C7561" i="2"/>
  <c r="B7561" i="2"/>
  <c r="A7561" i="2"/>
  <c r="N7560" i="2"/>
  <c r="M7560" i="2"/>
  <c r="L7560" i="2"/>
  <c r="K7560" i="2"/>
  <c r="J7560" i="2"/>
  <c r="I7560" i="2"/>
  <c r="H7560" i="2"/>
  <c r="E7560" i="2"/>
  <c r="D7560" i="2"/>
  <c r="C7560" i="2"/>
  <c r="B7560" i="2"/>
  <c r="A7560" i="2"/>
  <c r="N7559" i="2"/>
  <c r="M7559" i="2"/>
  <c r="L7559" i="2"/>
  <c r="K7559" i="2"/>
  <c r="J7559" i="2"/>
  <c r="I7559" i="2"/>
  <c r="H7559" i="2"/>
  <c r="E7559" i="2"/>
  <c r="D7559" i="2"/>
  <c r="C7559" i="2"/>
  <c r="B7559" i="2"/>
  <c r="A7559" i="2"/>
  <c r="N7558" i="2"/>
  <c r="M7558" i="2"/>
  <c r="L7558" i="2"/>
  <c r="K7558" i="2"/>
  <c r="J7558" i="2"/>
  <c r="I7558" i="2"/>
  <c r="H7558" i="2"/>
  <c r="E7558" i="2"/>
  <c r="D7558" i="2"/>
  <c r="C7558" i="2"/>
  <c r="B7558" i="2"/>
  <c r="A7558" i="2"/>
  <c r="N7557" i="2"/>
  <c r="M7557" i="2"/>
  <c r="L7557" i="2"/>
  <c r="K7557" i="2"/>
  <c r="J7557" i="2"/>
  <c r="I7557" i="2"/>
  <c r="H7557" i="2"/>
  <c r="E7557" i="2"/>
  <c r="D7557" i="2"/>
  <c r="C7557" i="2"/>
  <c r="B7557" i="2"/>
  <c r="A7557" i="2"/>
  <c r="N7556" i="2"/>
  <c r="M7556" i="2"/>
  <c r="L7556" i="2"/>
  <c r="K7556" i="2"/>
  <c r="J7556" i="2"/>
  <c r="I7556" i="2"/>
  <c r="H7556" i="2"/>
  <c r="E7556" i="2"/>
  <c r="D7556" i="2"/>
  <c r="C7556" i="2"/>
  <c r="B7556" i="2"/>
  <c r="A7556" i="2"/>
  <c r="N7555" i="2"/>
  <c r="M7555" i="2"/>
  <c r="L7555" i="2"/>
  <c r="K7555" i="2"/>
  <c r="J7555" i="2"/>
  <c r="I7555" i="2"/>
  <c r="H7555" i="2"/>
  <c r="E7555" i="2"/>
  <c r="D7555" i="2"/>
  <c r="C7555" i="2"/>
  <c r="B7555" i="2"/>
  <c r="A7555" i="2"/>
  <c r="N7554" i="2"/>
  <c r="M7554" i="2"/>
  <c r="L7554" i="2"/>
  <c r="K7554" i="2"/>
  <c r="J7554" i="2"/>
  <c r="I7554" i="2"/>
  <c r="H7554" i="2"/>
  <c r="E7554" i="2"/>
  <c r="D7554" i="2"/>
  <c r="C7554" i="2"/>
  <c r="B7554" i="2"/>
  <c r="A7554" i="2"/>
  <c r="N7553" i="2"/>
  <c r="M7553" i="2"/>
  <c r="L7553" i="2"/>
  <c r="K7553" i="2"/>
  <c r="J7553" i="2"/>
  <c r="I7553" i="2"/>
  <c r="H7553" i="2"/>
  <c r="E7553" i="2"/>
  <c r="D7553" i="2"/>
  <c r="C7553" i="2"/>
  <c r="B7553" i="2"/>
  <c r="A7553" i="2"/>
  <c r="N7552" i="2"/>
  <c r="M7552" i="2"/>
  <c r="L7552" i="2"/>
  <c r="K7552" i="2"/>
  <c r="J7552" i="2"/>
  <c r="I7552" i="2"/>
  <c r="H7552" i="2"/>
  <c r="E7552" i="2"/>
  <c r="D7552" i="2"/>
  <c r="C7552" i="2"/>
  <c r="B7552" i="2"/>
  <c r="A7552" i="2"/>
  <c r="N7551" i="2"/>
  <c r="M7551" i="2"/>
  <c r="L7551" i="2"/>
  <c r="K7551" i="2"/>
  <c r="J7551" i="2"/>
  <c r="I7551" i="2"/>
  <c r="H7551" i="2"/>
  <c r="E7551" i="2"/>
  <c r="D7551" i="2"/>
  <c r="C7551" i="2"/>
  <c r="B7551" i="2"/>
  <c r="A7551" i="2"/>
  <c r="N7550" i="2"/>
  <c r="M7550" i="2"/>
  <c r="L7550" i="2"/>
  <c r="K7550" i="2"/>
  <c r="J7550" i="2"/>
  <c r="I7550" i="2"/>
  <c r="H7550" i="2"/>
  <c r="E7550" i="2"/>
  <c r="D7550" i="2"/>
  <c r="C7550" i="2"/>
  <c r="B7550" i="2"/>
  <c r="A7550" i="2"/>
  <c r="N7549" i="2"/>
  <c r="M7549" i="2"/>
  <c r="L7549" i="2"/>
  <c r="K7549" i="2"/>
  <c r="J7549" i="2"/>
  <c r="I7549" i="2"/>
  <c r="H7549" i="2"/>
  <c r="E7549" i="2"/>
  <c r="D7549" i="2"/>
  <c r="C7549" i="2"/>
  <c r="B7549" i="2"/>
  <c r="A7549" i="2"/>
  <c r="N7548" i="2"/>
  <c r="M7548" i="2"/>
  <c r="L7548" i="2"/>
  <c r="K7548" i="2"/>
  <c r="J7548" i="2"/>
  <c r="I7548" i="2"/>
  <c r="H7548" i="2"/>
  <c r="E7548" i="2"/>
  <c r="D7548" i="2"/>
  <c r="C7548" i="2"/>
  <c r="B7548" i="2"/>
  <c r="A7548" i="2"/>
  <c r="N7547" i="2"/>
  <c r="M7547" i="2"/>
  <c r="L7547" i="2"/>
  <c r="K7547" i="2"/>
  <c r="J7547" i="2"/>
  <c r="I7547" i="2"/>
  <c r="H7547" i="2"/>
  <c r="E7547" i="2"/>
  <c r="D7547" i="2"/>
  <c r="C7547" i="2"/>
  <c r="B7547" i="2"/>
  <c r="A7547" i="2"/>
  <c r="N7546" i="2"/>
  <c r="M7546" i="2"/>
  <c r="L7546" i="2"/>
  <c r="K7546" i="2"/>
  <c r="J7546" i="2"/>
  <c r="I7546" i="2"/>
  <c r="H7546" i="2"/>
  <c r="E7546" i="2"/>
  <c r="D7546" i="2"/>
  <c r="C7546" i="2"/>
  <c r="B7546" i="2"/>
  <c r="A7546" i="2"/>
  <c r="N7545" i="2"/>
  <c r="M7545" i="2"/>
  <c r="L7545" i="2"/>
  <c r="K7545" i="2"/>
  <c r="J7545" i="2"/>
  <c r="I7545" i="2"/>
  <c r="H7545" i="2"/>
  <c r="E7545" i="2"/>
  <c r="D7545" i="2"/>
  <c r="C7545" i="2"/>
  <c r="B7545" i="2"/>
  <c r="A7545" i="2"/>
  <c r="N7544" i="2"/>
  <c r="M7544" i="2"/>
  <c r="L7544" i="2"/>
  <c r="K7544" i="2"/>
  <c r="J7544" i="2"/>
  <c r="I7544" i="2"/>
  <c r="H7544" i="2"/>
  <c r="E7544" i="2"/>
  <c r="D7544" i="2"/>
  <c r="C7544" i="2"/>
  <c r="B7544" i="2"/>
  <c r="A7544" i="2"/>
  <c r="N7543" i="2"/>
  <c r="M7543" i="2"/>
  <c r="L7543" i="2"/>
  <c r="K7543" i="2"/>
  <c r="J7543" i="2"/>
  <c r="I7543" i="2"/>
  <c r="H7543" i="2"/>
  <c r="E7543" i="2"/>
  <c r="D7543" i="2"/>
  <c r="C7543" i="2"/>
  <c r="B7543" i="2"/>
  <c r="A7543" i="2"/>
  <c r="N7542" i="2"/>
  <c r="M7542" i="2"/>
  <c r="L7542" i="2"/>
  <c r="K7542" i="2"/>
  <c r="J7542" i="2"/>
  <c r="I7542" i="2"/>
  <c r="H7542" i="2"/>
  <c r="E7542" i="2"/>
  <c r="D7542" i="2"/>
  <c r="C7542" i="2"/>
  <c r="B7542" i="2"/>
  <c r="A7542" i="2"/>
  <c r="N7541" i="2"/>
  <c r="M7541" i="2"/>
  <c r="L7541" i="2"/>
  <c r="K7541" i="2"/>
  <c r="J7541" i="2"/>
  <c r="I7541" i="2"/>
  <c r="H7541" i="2"/>
  <c r="E7541" i="2"/>
  <c r="D7541" i="2"/>
  <c r="C7541" i="2"/>
  <c r="B7541" i="2"/>
  <c r="A7541" i="2"/>
  <c r="N7540" i="2"/>
  <c r="M7540" i="2"/>
  <c r="L7540" i="2"/>
  <c r="K7540" i="2"/>
  <c r="J7540" i="2"/>
  <c r="I7540" i="2"/>
  <c r="H7540" i="2"/>
  <c r="E7540" i="2"/>
  <c r="D7540" i="2"/>
  <c r="C7540" i="2"/>
  <c r="B7540" i="2"/>
  <c r="A7540" i="2"/>
  <c r="N7539" i="2"/>
  <c r="M7539" i="2"/>
  <c r="L7539" i="2"/>
  <c r="K7539" i="2"/>
  <c r="J7539" i="2"/>
  <c r="I7539" i="2"/>
  <c r="H7539" i="2"/>
  <c r="E7539" i="2"/>
  <c r="D7539" i="2"/>
  <c r="C7539" i="2"/>
  <c r="B7539" i="2"/>
  <c r="A7539" i="2"/>
  <c r="N7538" i="2"/>
  <c r="M7538" i="2"/>
  <c r="L7538" i="2"/>
  <c r="K7538" i="2"/>
  <c r="J7538" i="2"/>
  <c r="I7538" i="2"/>
  <c r="H7538" i="2"/>
  <c r="E7538" i="2"/>
  <c r="D7538" i="2"/>
  <c r="C7538" i="2"/>
  <c r="B7538" i="2"/>
  <c r="A7538" i="2"/>
  <c r="N7537" i="2"/>
  <c r="M7537" i="2"/>
  <c r="L7537" i="2"/>
  <c r="K7537" i="2"/>
  <c r="J7537" i="2"/>
  <c r="I7537" i="2"/>
  <c r="H7537" i="2"/>
  <c r="E7537" i="2"/>
  <c r="D7537" i="2"/>
  <c r="C7537" i="2"/>
  <c r="B7537" i="2"/>
  <c r="A7537" i="2"/>
  <c r="N7536" i="2"/>
  <c r="M7536" i="2"/>
  <c r="L7536" i="2"/>
  <c r="K7536" i="2"/>
  <c r="J7536" i="2"/>
  <c r="I7536" i="2"/>
  <c r="H7536" i="2"/>
  <c r="E7536" i="2"/>
  <c r="D7536" i="2"/>
  <c r="C7536" i="2"/>
  <c r="B7536" i="2"/>
  <c r="A7536" i="2"/>
  <c r="N7535" i="2"/>
  <c r="M7535" i="2"/>
  <c r="L7535" i="2"/>
  <c r="K7535" i="2"/>
  <c r="J7535" i="2"/>
  <c r="I7535" i="2"/>
  <c r="H7535" i="2"/>
  <c r="E7535" i="2"/>
  <c r="D7535" i="2"/>
  <c r="C7535" i="2"/>
  <c r="B7535" i="2"/>
  <c r="A7535" i="2"/>
  <c r="N7534" i="2"/>
  <c r="M7534" i="2"/>
  <c r="L7534" i="2"/>
  <c r="K7534" i="2"/>
  <c r="J7534" i="2"/>
  <c r="I7534" i="2"/>
  <c r="H7534" i="2"/>
  <c r="E7534" i="2"/>
  <c r="D7534" i="2"/>
  <c r="C7534" i="2"/>
  <c r="B7534" i="2"/>
  <c r="A7534" i="2"/>
  <c r="N7533" i="2"/>
  <c r="M7533" i="2"/>
  <c r="L7533" i="2"/>
  <c r="K7533" i="2"/>
  <c r="J7533" i="2"/>
  <c r="I7533" i="2"/>
  <c r="H7533" i="2"/>
  <c r="E7533" i="2"/>
  <c r="D7533" i="2"/>
  <c r="C7533" i="2"/>
  <c r="B7533" i="2"/>
  <c r="A7533" i="2"/>
  <c r="N7532" i="2"/>
  <c r="M7532" i="2"/>
  <c r="L7532" i="2"/>
  <c r="K7532" i="2"/>
  <c r="J7532" i="2"/>
  <c r="I7532" i="2"/>
  <c r="H7532" i="2"/>
  <c r="E7532" i="2"/>
  <c r="D7532" i="2"/>
  <c r="C7532" i="2"/>
  <c r="B7532" i="2"/>
  <c r="A7532" i="2"/>
  <c r="N7531" i="2"/>
  <c r="M7531" i="2"/>
  <c r="L7531" i="2"/>
  <c r="K7531" i="2"/>
  <c r="J7531" i="2"/>
  <c r="I7531" i="2"/>
  <c r="H7531" i="2"/>
  <c r="E7531" i="2"/>
  <c r="D7531" i="2"/>
  <c r="C7531" i="2"/>
  <c r="B7531" i="2"/>
  <c r="A7531" i="2"/>
  <c r="N7530" i="2"/>
  <c r="M7530" i="2"/>
  <c r="L7530" i="2"/>
  <c r="K7530" i="2"/>
  <c r="J7530" i="2"/>
  <c r="I7530" i="2"/>
  <c r="H7530" i="2"/>
  <c r="E7530" i="2"/>
  <c r="D7530" i="2"/>
  <c r="C7530" i="2"/>
  <c r="B7530" i="2"/>
  <c r="A7530" i="2"/>
  <c r="N7529" i="2"/>
  <c r="M7529" i="2"/>
  <c r="L7529" i="2"/>
  <c r="K7529" i="2"/>
  <c r="J7529" i="2"/>
  <c r="I7529" i="2"/>
  <c r="H7529" i="2"/>
  <c r="E7529" i="2"/>
  <c r="D7529" i="2"/>
  <c r="C7529" i="2"/>
  <c r="B7529" i="2"/>
  <c r="A7529" i="2"/>
  <c r="N7528" i="2"/>
  <c r="M7528" i="2"/>
  <c r="L7528" i="2"/>
  <c r="K7528" i="2"/>
  <c r="J7528" i="2"/>
  <c r="I7528" i="2"/>
  <c r="H7528" i="2"/>
  <c r="E7528" i="2"/>
  <c r="D7528" i="2"/>
  <c r="C7528" i="2"/>
  <c r="B7528" i="2"/>
  <c r="A7528" i="2"/>
  <c r="N7527" i="2"/>
  <c r="M7527" i="2"/>
  <c r="L7527" i="2"/>
  <c r="K7527" i="2"/>
  <c r="J7527" i="2"/>
  <c r="I7527" i="2"/>
  <c r="H7527" i="2"/>
  <c r="E7527" i="2"/>
  <c r="D7527" i="2"/>
  <c r="C7527" i="2"/>
  <c r="B7527" i="2"/>
  <c r="A7527" i="2"/>
  <c r="N7526" i="2"/>
  <c r="M7526" i="2"/>
  <c r="L7526" i="2"/>
  <c r="K7526" i="2"/>
  <c r="J7526" i="2"/>
  <c r="I7526" i="2"/>
  <c r="H7526" i="2"/>
  <c r="E7526" i="2"/>
  <c r="D7526" i="2"/>
  <c r="C7526" i="2"/>
  <c r="B7526" i="2"/>
  <c r="A7526" i="2"/>
  <c r="N7525" i="2"/>
  <c r="M7525" i="2"/>
  <c r="L7525" i="2"/>
  <c r="K7525" i="2"/>
  <c r="J7525" i="2"/>
  <c r="I7525" i="2"/>
  <c r="H7525" i="2"/>
  <c r="E7525" i="2"/>
  <c r="D7525" i="2"/>
  <c r="C7525" i="2"/>
  <c r="B7525" i="2"/>
  <c r="A7525" i="2"/>
  <c r="N7524" i="2"/>
  <c r="M7524" i="2"/>
  <c r="L7524" i="2"/>
  <c r="K7524" i="2"/>
  <c r="J7524" i="2"/>
  <c r="I7524" i="2"/>
  <c r="H7524" i="2"/>
  <c r="E7524" i="2"/>
  <c r="D7524" i="2"/>
  <c r="C7524" i="2"/>
  <c r="B7524" i="2"/>
  <c r="A7524" i="2"/>
  <c r="N7523" i="2"/>
  <c r="M7523" i="2"/>
  <c r="L7523" i="2"/>
  <c r="K7523" i="2"/>
  <c r="J7523" i="2"/>
  <c r="I7523" i="2"/>
  <c r="H7523" i="2"/>
  <c r="E7523" i="2"/>
  <c r="D7523" i="2"/>
  <c r="C7523" i="2"/>
  <c r="B7523" i="2"/>
  <c r="A7523" i="2"/>
  <c r="N7522" i="2"/>
  <c r="M7522" i="2"/>
  <c r="L7522" i="2"/>
  <c r="K7522" i="2"/>
  <c r="J7522" i="2"/>
  <c r="I7522" i="2"/>
  <c r="H7522" i="2"/>
  <c r="E7522" i="2"/>
  <c r="D7522" i="2"/>
  <c r="C7522" i="2"/>
  <c r="B7522" i="2"/>
  <c r="A7522" i="2"/>
  <c r="N7521" i="2"/>
  <c r="M7521" i="2"/>
  <c r="L7521" i="2"/>
  <c r="K7521" i="2"/>
  <c r="J7521" i="2"/>
  <c r="I7521" i="2"/>
  <c r="H7521" i="2"/>
  <c r="E7521" i="2"/>
  <c r="D7521" i="2"/>
  <c r="C7521" i="2"/>
  <c r="B7521" i="2"/>
  <c r="A7521" i="2"/>
  <c r="N7520" i="2"/>
  <c r="M7520" i="2"/>
  <c r="L7520" i="2"/>
  <c r="K7520" i="2"/>
  <c r="J7520" i="2"/>
  <c r="I7520" i="2"/>
  <c r="H7520" i="2"/>
  <c r="E7520" i="2"/>
  <c r="D7520" i="2"/>
  <c r="C7520" i="2"/>
  <c r="B7520" i="2"/>
  <c r="A7520" i="2"/>
  <c r="N7519" i="2"/>
  <c r="M7519" i="2"/>
  <c r="L7519" i="2"/>
  <c r="K7519" i="2"/>
  <c r="J7519" i="2"/>
  <c r="I7519" i="2"/>
  <c r="H7519" i="2"/>
  <c r="E7519" i="2"/>
  <c r="D7519" i="2"/>
  <c r="C7519" i="2"/>
  <c r="B7519" i="2"/>
  <c r="A7519" i="2"/>
  <c r="N7518" i="2"/>
  <c r="M7518" i="2"/>
  <c r="L7518" i="2"/>
  <c r="K7518" i="2"/>
  <c r="J7518" i="2"/>
  <c r="I7518" i="2"/>
  <c r="H7518" i="2"/>
  <c r="E7518" i="2"/>
  <c r="D7518" i="2"/>
  <c r="C7518" i="2"/>
  <c r="B7518" i="2"/>
  <c r="A7518" i="2"/>
  <c r="N7517" i="2"/>
  <c r="M7517" i="2"/>
  <c r="L7517" i="2"/>
  <c r="K7517" i="2"/>
  <c r="J7517" i="2"/>
  <c r="I7517" i="2"/>
  <c r="H7517" i="2"/>
  <c r="E7517" i="2"/>
  <c r="D7517" i="2"/>
  <c r="C7517" i="2"/>
  <c r="B7517" i="2"/>
  <c r="A7517" i="2"/>
  <c r="N7516" i="2"/>
  <c r="M7516" i="2"/>
  <c r="L7516" i="2"/>
  <c r="K7516" i="2"/>
  <c r="J7516" i="2"/>
  <c r="I7516" i="2"/>
  <c r="H7516" i="2"/>
  <c r="E7516" i="2"/>
  <c r="D7516" i="2"/>
  <c r="C7516" i="2"/>
  <c r="B7516" i="2"/>
  <c r="A7516" i="2"/>
  <c r="N7515" i="2"/>
  <c r="M7515" i="2"/>
  <c r="L7515" i="2"/>
  <c r="K7515" i="2"/>
  <c r="J7515" i="2"/>
  <c r="I7515" i="2"/>
  <c r="H7515" i="2"/>
  <c r="E7515" i="2"/>
  <c r="D7515" i="2"/>
  <c r="C7515" i="2"/>
  <c r="B7515" i="2"/>
  <c r="A7515" i="2"/>
  <c r="N7514" i="2"/>
  <c r="M7514" i="2"/>
  <c r="L7514" i="2"/>
  <c r="K7514" i="2"/>
  <c r="J7514" i="2"/>
  <c r="I7514" i="2"/>
  <c r="H7514" i="2"/>
  <c r="E7514" i="2"/>
  <c r="D7514" i="2"/>
  <c r="C7514" i="2"/>
  <c r="B7514" i="2"/>
  <c r="A7514" i="2"/>
  <c r="N7513" i="2"/>
  <c r="M7513" i="2"/>
  <c r="L7513" i="2"/>
  <c r="K7513" i="2"/>
  <c r="J7513" i="2"/>
  <c r="I7513" i="2"/>
  <c r="H7513" i="2"/>
  <c r="E7513" i="2"/>
  <c r="D7513" i="2"/>
  <c r="C7513" i="2"/>
  <c r="B7513" i="2"/>
  <c r="A7513" i="2"/>
  <c r="N7512" i="2"/>
  <c r="M7512" i="2"/>
  <c r="L7512" i="2"/>
  <c r="K7512" i="2"/>
  <c r="J7512" i="2"/>
  <c r="I7512" i="2"/>
  <c r="H7512" i="2"/>
  <c r="E7512" i="2"/>
  <c r="D7512" i="2"/>
  <c r="C7512" i="2"/>
  <c r="B7512" i="2"/>
  <c r="A7512" i="2"/>
  <c r="N7511" i="2"/>
  <c r="M7511" i="2"/>
  <c r="L7511" i="2"/>
  <c r="K7511" i="2"/>
  <c r="J7511" i="2"/>
  <c r="I7511" i="2"/>
  <c r="H7511" i="2"/>
  <c r="E7511" i="2"/>
  <c r="D7511" i="2"/>
  <c r="C7511" i="2"/>
  <c r="B7511" i="2"/>
  <c r="A7511" i="2"/>
  <c r="N7510" i="2"/>
  <c r="M7510" i="2"/>
  <c r="L7510" i="2"/>
  <c r="K7510" i="2"/>
  <c r="J7510" i="2"/>
  <c r="I7510" i="2"/>
  <c r="H7510" i="2"/>
  <c r="E7510" i="2"/>
  <c r="D7510" i="2"/>
  <c r="C7510" i="2"/>
  <c r="B7510" i="2"/>
  <c r="A7510" i="2"/>
  <c r="N7509" i="2"/>
  <c r="M7509" i="2"/>
  <c r="L7509" i="2"/>
  <c r="K7509" i="2"/>
  <c r="J7509" i="2"/>
  <c r="I7509" i="2"/>
  <c r="H7509" i="2"/>
  <c r="E7509" i="2"/>
  <c r="D7509" i="2"/>
  <c r="C7509" i="2"/>
  <c r="B7509" i="2"/>
  <c r="A7509" i="2"/>
  <c r="N7508" i="2"/>
  <c r="M7508" i="2"/>
  <c r="L7508" i="2"/>
  <c r="K7508" i="2"/>
  <c r="J7508" i="2"/>
  <c r="I7508" i="2"/>
  <c r="H7508" i="2"/>
  <c r="E7508" i="2"/>
  <c r="D7508" i="2"/>
  <c r="C7508" i="2"/>
  <c r="B7508" i="2"/>
  <c r="A7508" i="2"/>
  <c r="N7507" i="2"/>
  <c r="M7507" i="2"/>
  <c r="L7507" i="2"/>
  <c r="K7507" i="2"/>
  <c r="J7507" i="2"/>
  <c r="I7507" i="2"/>
  <c r="H7507" i="2"/>
  <c r="E7507" i="2"/>
  <c r="D7507" i="2"/>
  <c r="C7507" i="2"/>
  <c r="B7507" i="2"/>
  <c r="A7507" i="2"/>
  <c r="N7506" i="2"/>
  <c r="M7506" i="2"/>
  <c r="L7506" i="2"/>
  <c r="K7506" i="2"/>
  <c r="J7506" i="2"/>
  <c r="I7506" i="2"/>
  <c r="H7506" i="2"/>
  <c r="E7506" i="2"/>
  <c r="D7506" i="2"/>
  <c r="C7506" i="2"/>
  <c r="B7506" i="2"/>
  <c r="A7506" i="2"/>
  <c r="N7505" i="2"/>
  <c r="M7505" i="2"/>
  <c r="L7505" i="2"/>
  <c r="K7505" i="2"/>
  <c r="J7505" i="2"/>
  <c r="I7505" i="2"/>
  <c r="H7505" i="2"/>
  <c r="E7505" i="2"/>
  <c r="D7505" i="2"/>
  <c r="C7505" i="2"/>
  <c r="B7505" i="2"/>
  <c r="A7505" i="2"/>
  <c r="N7504" i="2"/>
  <c r="M7504" i="2"/>
  <c r="L7504" i="2"/>
  <c r="K7504" i="2"/>
  <c r="J7504" i="2"/>
  <c r="I7504" i="2"/>
  <c r="H7504" i="2"/>
  <c r="E7504" i="2"/>
  <c r="D7504" i="2"/>
  <c r="C7504" i="2"/>
  <c r="B7504" i="2"/>
  <c r="A7504" i="2"/>
  <c r="N7503" i="2"/>
  <c r="M7503" i="2"/>
  <c r="L7503" i="2"/>
  <c r="K7503" i="2"/>
  <c r="J7503" i="2"/>
  <c r="I7503" i="2"/>
  <c r="H7503" i="2"/>
  <c r="E7503" i="2"/>
  <c r="D7503" i="2"/>
  <c r="C7503" i="2"/>
  <c r="B7503" i="2"/>
  <c r="A7503" i="2"/>
  <c r="N7502" i="2"/>
  <c r="M7502" i="2"/>
  <c r="L7502" i="2"/>
  <c r="K7502" i="2"/>
  <c r="J7502" i="2"/>
  <c r="I7502" i="2"/>
  <c r="H7502" i="2"/>
  <c r="E7502" i="2"/>
  <c r="D7502" i="2"/>
  <c r="C7502" i="2"/>
  <c r="B7502" i="2"/>
  <c r="A7502" i="2"/>
  <c r="N7501" i="2"/>
  <c r="M7501" i="2"/>
  <c r="L7501" i="2"/>
  <c r="K7501" i="2"/>
  <c r="J7501" i="2"/>
  <c r="I7501" i="2"/>
  <c r="H7501" i="2"/>
  <c r="E7501" i="2"/>
  <c r="D7501" i="2"/>
  <c r="C7501" i="2"/>
  <c r="B7501" i="2"/>
  <c r="A7501" i="2"/>
  <c r="N7500" i="2"/>
  <c r="M7500" i="2"/>
  <c r="L7500" i="2"/>
  <c r="K7500" i="2"/>
  <c r="J7500" i="2"/>
  <c r="I7500" i="2"/>
  <c r="H7500" i="2"/>
  <c r="E7500" i="2"/>
  <c r="D7500" i="2"/>
  <c r="C7500" i="2"/>
  <c r="B7500" i="2"/>
  <c r="A7500" i="2"/>
  <c r="N7499" i="2"/>
  <c r="M7499" i="2"/>
  <c r="L7499" i="2"/>
  <c r="K7499" i="2"/>
  <c r="J7499" i="2"/>
  <c r="I7499" i="2"/>
  <c r="H7499" i="2"/>
  <c r="E7499" i="2"/>
  <c r="D7499" i="2"/>
  <c r="C7499" i="2"/>
  <c r="B7499" i="2"/>
  <c r="A7499" i="2"/>
  <c r="N7498" i="2"/>
  <c r="M7498" i="2"/>
  <c r="L7498" i="2"/>
  <c r="K7498" i="2"/>
  <c r="J7498" i="2"/>
  <c r="I7498" i="2"/>
  <c r="H7498" i="2"/>
  <c r="E7498" i="2"/>
  <c r="D7498" i="2"/>
  <c r="C7498" i="2"/>
  <c r="B7498" i="2"/>
  <c r="A7498" i="2"/>
  <c r="N7497" i="2"/>
  <c r="M7497" i="2"/>
  <c r="L7497" i="2"/>
  <c r="K7497" i="2"/>
  <c r="J7497" i="2"/>
  <c r="I7497" i="2"/>
  <c r="H7497" i="2"/>
  <c r="E7497" i="2"/>
  <c r="D7497" i="2"/>
  <c r="C7497" i="2"/>
  <c r="B7497" i="2"/>
  <c r="A7497" i="2"/>
  <c r="N7496" i="2"/>
  <c r="M7496" i="2"/>
  <c r="L7496" i="2"/>
  <c r="K7496" i="2"/>
  <c r="J7496" i="2"/>
  <c r="I7496" i="2"/>
  <c r="H7496" i="2"/>
  <c r="E7496" i="2"/>
  <c r="D7496" i="2"/>
  <c r="C7496" i="2"/>
  <c r="B7496" i="2"/>
  <c r="A7496" i="2"/>
  <c r="N7495" i="2"/>
  <c r="M7495" i="2"/>
  <c r="L7495" i="2"/>
  <c r="K7495" i="2"/>
  <c r="J7495" i="2"/>
  <c r="I7495" i="2"/>
  <c r="H7495" i="2"/>
  <c r="E7495" i="2"/>
  <c r="D7495" i="2"/>
  <c r="C7495" i="2"/>
  <c r="B7495" i="2"/>
  <c r="A7495" i="2"/>
  <c r="N7494" i="2"/>
  <c r="M7494" i="2"/>
  <c r="L7494" i="2"/>
  <c r="K7494" i="2"/>
  <c r="J7494" i="2"/>
  <c r="I7494" i="2"/>
  <c r="H7494" i="2"/>
  <c r="E7494" i="2"/>
  <c r="D7494" i="2"/>
  <c r="C7494" i="2"/>
  <c r="B7494" i="2"/>
  <c r="A7494" i="2"/>
  <c r="N7493" i="2"/>
  <c r="M7493" i="2"/>
  <c r="L7493" i="2"/>
  <c r="K7493" i="2"/>
  <c r="J7493" i="2"/>
  <c r="I7493" i="2"/>
  <c r="H7493" i="2"/>
  <c r="E7493" i="2"/>
  <c r="D7493" i="2"/>
  <c r="C7493" i="2"/>
  <c r="B7493" i="2"/>
  <c r="A7493" i="2"/>
  <c r="N7492" i="2"/>
  <c r="M7492" i="2"/>
  <c r="L7492" i="2"/>
  <c r="K7492" i="2"/>
  <c r="J7492" i="2"/>
  <c r="I7492" i="2"/>
  <c r="H7492" i="2"/>
  <c r="E7492" i="2"/>
  <c r="D7492" i="2"/>
  <c r="C7492" i="2"/>
  <c r="B7492" i="2"/>
  <c r="A7492" i="2"/>
  <c r="N7491" i="2"/>
  <c r="M7491" i="2"/>
  <c r="L7491" i="2"/>
  <c r="K7491" i="2"/>
  <c r="J7491" i="2"/>
  <c r="I7491" i="2"/>
  <c r="H7491" i="2"/>
  <c r="E7491" i="2"/>
  <c r="D7491" i="2"/>
  <c r="C7491" i="2"/>
  <c r="B7491" i="2"/>
  <c r="A7491" i="2"/>
  <c r="N7490" i="2"/>
  <c r="M7490" i="2"/>
  <c r="L7490" i="2"/>
  <c r="K7490" i="2"/>
  <c r="J7490" i="2"/>
  <c r="I7490" i="2"/>
  <c r="H7490" i="2"/>
  <c r="E7490" i="2"/>
  <c r="D7490" i="2"/>
  <c r="C7490" i="2"/>
  <c r="B7490" i="2"/>
  <c r="A7490" i="2"/>
  <c r="N7489" i="2"/>
  <c r="M7489" i="2"/>
  <c r="L7489" i="2"/>
  <c r="K7489" i="2"/>
  <c r="J7489" i="2"/>
  <c r="I7489" i="2"/>
  <c r="H7489" i="2"/>
  <c r="E7489" i="2"/>
  <c r="D7489" i="2"/>
  <c r="C7489" i="2"/>
  <c r="B7489" i="2"/>
  <c r="A7489" i="2"/>
  <c r="N7488" i="2"/>
  <c r="M7488" i="2"/>
  <c r="L7488" i="2"/>
  <c r="K7488" i="2"/>
  <c r="J7488" i="2"/>
  <c r="I7488" i="2"/>
  <c r="H7488" i="2"/>
  <c r="E7488" i="2"/>
  <c r="D7488" i="2"/>
  <c r="C7488" i="2"/>
  <c r="B7488" i="2"/>
  <c r="A7488" i="2"/>
  <c r="N7487" i="2"/>
  <c r="M7487" i="2"/>
  <c r="L7487" i="2"/>
  <c r="K7487" i="2"/>
  <c r="J7487" i="2"/>
  <c r="I7487" i="2"/>
  <c r="H7487" i="2"/>
  <c r="E7487" i="2"/>
  <c r="D7487" i="2"/>
  <c r="C7487" i="2"/>
  <c r="B7487" i="2"/>
  <c r="A7487" i="2"/>
  <c r="N7486" i="2"/>
  <c r="M7486" i="2"/>
  <c r="L7486" i="2"/>
  <c r="K7486" i="2"/>
  <c r="J7486" i="2"/>
  <c r="I7486" i="2"/>
  <c r="H7486" i="2"/>
  <c r="E7486" i="2"/>
  <c r="D7486" i="2"/>
  <c r="C7486" i="2"/>
  <c r="B7486" i="2"/>
  <c r="A7486" i="2"/>
  <c r="N7485" i="2"/>
  <c r="M7485" i="2"/>
  <c r="L7485" i="2"/>
  <c r="K7485" i="2"/>
  <c r="J7485" i="2"/>
  <c r="I7485" i="2"/>
  <c r="H7485" i="2"/>
  <c r="E7485" i="2"/>
  <c r="D7485" i="2"/>
  <c r="C7485" i="2"/>
  <c r="B7485" i="2"/>
  <c r="A7485" i="2"/>
  <c r="N7484" i="2"/>
  <c r="M7484" i="2"/>
  <c r="L7484" i="2"/>
  <c r="K7484" i="2"/>
  <c r="J7484" i="2"/>
  <c r="I7484" i="2"/>
  <c r="H7484" i="2"/>
  <c r="E7484" i="2"/>
  <c r="D7484" i="2"/>
  <c r="C7484" i="2"/>
  <c r="B7484" i="2"/>
  <c r="A7484" i="2"/>
  <c r="N7483" i="2"/>
  <c r="M7483" i="2"/>
  <c r="L7483" i="2"/>
  <c r="K7483" i="2"/>
  <c r="J7483" i="2"/>
  <c r="I7483" i="2"/>
  <c r="H7483" i="2"/>
  <c r="E7483" i="2"/>
  <c r="D7483" i="2"/>
  <c r="C7483" i="2"/>
  <c r="B7483" i="2"/>
  <c r="A7483" i="2"/>
  <c r="N7482" i="2"/>
  <c r="M7482" i="2"/>
  <c r="L7482" i="2"/>
  <c r="K7482" i="2"/>
  <c r="J7482" i="2"/>
  <c r="I7482" i="2"/>
  <c r="H7482" i="2"/>
  <c r="E7482" i="2"/>
  <c r="D7482" i="2"/>
  <c r="C7482" i="2"/>
  <c r="B7482" i="2"/>
  <c r="A7482" i="2"/>
  <c r="N7481" i="2"/>
  <c r="M7481" i="2"/>
  <c r="L7481" i="2"/>
  <c r="K7481" i="2"/>
  <c r="J7481" i="2"/>
  <c r="I7481" i="2"/>
  <c r="H7481" i="2"/>
  <c r="E7481" i="2"/>
  <c r="D7481" i="2"/>
  <c r="C7481" i="2"/>
  <c r="B7481" i="2"/>
  <c r="A7481" i="2"/>
  <c r="N7480" i="2"/>
  <c r="M7480" i="2"/>
  <c r="L7480" i="2"/>
  <c r="K7480" i="2"/>
  <c r="J7480" i="2"/>
  <c r="I7480" i="2"/>
  <c r="H7480" i="2"/>
  <c r="E7480" i="2"/>
  <c r="D7480" i="2"/>
  <c r="C7480" i="2"/>
  <c r="B7480" i="2"/>
  <c r="A7480" i="2"/>
  <c r="N7479" i="2"/>
  <c r="M7479" i="2"/>
  <c r="L7479" i="2"/>
  <c r="K7479" i="2"/>
  <c r="J7479" i="2"/>
  <c r="I7479" i="2"/>
  <c r="H7479" i="2"/>
  <c r="E7479" i="2"/>
  <c r="D7479" i="2"/>
  <c r="C7479" i="2"/>
  <c r="B7479" i="2"/>
  <c r="A7479" i="2"/>
  <c r="N7478" i="2"/>
  <c r="M7478" i="2"/>
  <c r="L7478" i="2"/>
  <c r="K7478" i="2"/>
  <c r="J7478" i="2"/>
  <c r="I7478" i="2"/>
  <c r="H7478" i="2"/>
  <c r="E7478" i="2"/>
  <c r="D7478" i="2"/>
  <c r="C7478" i="2"/>
  <c r="B7478" i="2"/>
  <c r="A7478" i="2"/>
  <c r="N7477" i="2"/>
  <c r="M7477" i="2"/>
  <c r="L7477" i="2"/>
  <c r="K7477" i="2"/>
  <c r="J7477" i="2"/>
  <c r="I7477" i="2"/>
  <c r="H7477" i="2"/>
  <c r="E7477" i="2"/>
  <c r="D7477" i="2"/>
  <c r="C7477" i="2"/>
  <c r="B7477" i="2"/>
  <c r="A7477" i="2"/>
  <c r="N7476" i="2"/>
  <c r="M7476" i="2"/>
  <c r="L7476" i="2"/>
  <c r="K7476" i="2"/>
  <c r="J7476" i="2"/>
  <c r="I7476" i="2"/>
  <c r="H7476" i="2"/>
  <c r="E7476" i="2"/>
  <c r="D7476" i="2"/>
  <c r="C7476" i="2"/>
  <c r="B7476" i="2"/>
  <c r="A7476" i="2"/>
  <c r="N7475" i="2"/>
  <c r="M7475" i="2"/>
  <c r="L7475" i="2"/>
  <c r="K7475" i="2"/>
  <c r="J7475" i="2"/>
  <c r="I7475" i="2"/>
  <c r="H7475" i="2"/>
  <c r="E7475" i="2"/>
  <c r="D7475" i="2"/>
  <c r="C7475" i="2"/>
  <c r="B7475" i="2"/>
  <c r="A7475" i="2"/>
  <c r="N7474" i="2"/>
  <c r="M7474" i="2"/>
  <c r="L7474" i="2"/>
  <c r="K7474" i="2"/>
  <c r="J7474" i="2"/>
  <c r="I7474" i="2"/>
  <c r="H7474" i="2"/>
  <c r="E7474" i="2"/>
  <c r="D7474" i="2"/>
  <c r="C7474" i="2"/>
  <c r="B7474" i="2"/>
  <c r="A7474" i="2"/>
  <c r="N7473" i="2"/>
  <c r="M7473" i="2"/>
  <c r="L7473" i="2"/>
  <c r="K7473" i="2"/>
  <c r="J7473" i="2"/>
  <c r="I7473" i="2"/>
  <c r="H7473" i="2"/>
  <c r="E7473" i="2"/>
  <c r="D7473" i="2"/>
  <c r="C7473" i="2"/>
  <c r="B7473" i="2"/>
  <c r="A7473" i="2"/>
  <c r="N7472" i="2"/>
  <c r="M7472" i="2"/>
  <c r="L7472" i="2"/>
  <c r="K7472" i="2"/>
  <c r="J7472" i="2"/>
  <c r="I7472" i="2"/>
  <c r="H7472" i="2"/>
  <c r="E7472" i="2"/>
  <c r="D7472" i="2"/>
  <c r="C7472" i="2"/>
  <c r="B7472" i="2"/>
  <c r="A7472" i="2"/>
  <c r="N7471" i="2"/>
  <c r="M7471" i="2"/>
  <c r="L7471" i="2"/>
  <c r="K7471" i="2"/>
  <c r="J7471" i="2"/>
  <c r="I7471" i="2"/>
  <c r="H7471" i="2"/>
  <c r="E7471" i="2"/>
  <c r="D7471" i="2"/>
  <c r="C7471" i="2"/>
  <c r="B7471" i="2"/>
  <c r="A7471" i="2"/>
  <c r="N7470" i="2"/>
  <c r="M7470" i="2"/>
  <c r="L7470" i="2"/>
  <c r="K7470" i="2"/>
  <c r="J7470" i="2"/>
  <c r="I7470" i="2"/>
  <c r="H7470" i="2"/>
  <c r="E7470" i="2"/>
  <c r="D7470" i="2"/>
  <c r="C7470" i="2"/>
  <c r="B7470" i="2"/>
  <c r="A7470" i="2"/>
  <c r="N7469" i="2"/>
  <c r="M7469" i="2"/>
  <c r="L7469" i="2"/>
  <c r="K7469" i="2"/>
  <c r="J7469" i="2"/>
  <c r="I7469" i="2"/>
  <c r="H7469" i="2"/>
  <c r="E7469" i="2"/>
  <c r="D7469" i="2"/>
  <c r="C7469" i="2"/>
  <c r="B7469" i="2"/>
  <c r="A7469" i="2"/>
  <c r="N7468" i="2"/>
  <c r="M7468" i="2"/>
  <c r="L7468" i="2"/>
  <c r="K7468" i="2"/>
  <c r="J7468" i="2"/>
  <c r="I7468" i="2"/>
  <c r="H7468" i="2"/>
  <c r="E7468" i="2"/>
  <c r="D7468" i="2"/>
  <c r="C7468" i="2"/>
  <c r="B7468" i="2"/>
  <c r="A7468" i="2"/>
  <c r="N7467" i="2"/>
  <c r="M7467" i="2"/>
  <c r="L7467" i="2"/>
  <c r="K7467" i="2"/>
  <c r="J7467" i="2"/>
  <c r="I7467" i="2"/>
  <c r="H7467" i="2"/>
  <c r="E7467" i="2"/>
  <c r="D7467" i="2"/>
  <c r="C7467" i="2"/>
  <c r="B7467" i="2"/>
  <c r="A7467" i="2"/>
  <c r="N7466" i="2"/>
  <c r="M7466" i="2"/>
  <c r="L7466" i="2"/>
  <c r="K7466" i="2"/>
  <c r="J7466" i="2"/>
  <c r="I7466" i="2"/>
  <c r="H7466" i="2"/>
  <c r="E7466" i="2"/>
  <c r="D7466" i="2"/>
  <c r="C7466" i="2"/>
  <c r="B7466" i="2"/>
  <c r="A7466" i="2"/>
  <c r="N7465" i="2"/>
  <c r="M7465" i="2"/>
  <c r="L7465" i="2"/>
  <c r="K7465" i="2"/>
  <c r="J7465" i="2"/>
  <c r="I7465" i="2"/>
  <c r="H7465" i="2"/>
  <c r="E7465" i="2"/>
  <c r="D7465" i="2"/>
  <c r="C7465" i="2"/>
  <c r="B7465" i="2"/>
  <c r="A7465" i="2"/>
  <c r="N7464" i="2"/>
  <c r="M7464" i="2"/>
  <c r="L7464" i="2"/>
  <c r="K7464" i="2"/>
  <c r="J7464" i="2"/>
  <c r="I7464" i="2"/>
  <c r="H7464" i="2"/>
  <c r="E7464" i="2"/>
  <c r="D7464" i="2"/>
  <c r="C7464" i="2"/>
  <c r="B7464" i="2"/>
  <c r="A7464" i="2"/>
  <c r="N7463" i="2"/>
  <c r="M7463" i="2"/>
  <c r="L7463" i="2"/>
  <c r="K7463" i="2"/>
  <c r="J7463" i="2"/>
  <c r="I7463" i="2"/>
  <c r="H7463" i="2"/>
  <c r="E7463" i="2"/>
  <c r="D7463" i="2"/>
  <c r="C7463" i="2"/>
  <c r="B7463" i="2"/>
  <c r="A7463" i="2"/>
  <c r="N7462" i="2"/>
  <c r="M7462" i="2"/>
  <c r="L7462" i="2"/>
  <c r="K7462" i="2"/>
  <c r="J7462" i="2"/>
  <c r="I7462" i="2"/>
  <c r="H7462" i="2"/>
  <c r="E7462" i="2"/>
  <c r="D7462" i="2"/>
  <c r="C7462" i="2"/>
  <c r="B7462" i="2"/>
  <c r="A7462" i="2"/>
  <c r="N7461" i="2"/>
  <c r="M7461" i="2"/>
  <c r="L7461" i="2"/>
  <c r="K7461" i="2"/>
  <c r="J7461" i="2"/>
  <c r="I7461" i="2"/>
  <c r="H7461" i="2"/>
  <c r="E7461" i="2"/>
  <c r="D7461" i="2"/>
  <c r="C7461" i="2"/>
  <c r="B7461" i="2"/>
  <c r="A7461" i="2"/>
  <c r="N7460" i="2"/>
  <c r="M7460" i="2"/>
  <c r="L7460" i="2"/>
  <c r="K7460" i="2"/>
  <c r="J7460" i="2"/>
  <c r="I7460" i="2"/>
  <c r="H7460" i="2"/>
  <c r="E7460" i="2"/>
  <c r="D7460" i="2"/>
  <c r="C7460" i="2"/>
  <c r="B7460" i="2"/>
  <c r="A7460" i="2"/>
  <c r="N7459" i="2"/>
  <c r="M7459" i="2"/>
  <c r="L7459" i="2"/>
  <c r="K7459" i="2"/>
  <c r="J7459" i="2"/>
  <c r="I7459" i="2"/>
  <c r="H7459" i="2"/>
  <c r="E7459" i="2"/>
  <c r="D7459" i="2"/>
  <c r="C7459" i="2"/>
  <c r="B7459" i="2"/>
  <c r="A7459" i="2"/>
  <c r="N7458" i="2"/>
  <c r="M7458" i="2"/>
  <c r="L7458" i="2"/>
  <c r="K7458" i="2"/>
  <c r="J7458" i="2"/>
  <c r="I7458" i="2"/>
  <c r="H7458" i="2"/>
  <c r="E7458" i="2"/>
  <c r="D7458" i="2"/>
  <c r="C7458" i="2"/>
  <c r="B7458" i="2"/>
  <c r="A7458" i="2"/>
  <c r="N7457" i="2"/>
  <c r="M7457" i="2"/>
  <c r="L7457" i="2"/>
  <c r="K7457" i="2"/>
  <c r="J7457" i="2"/>
  <c r="I7457" i="2"/>
  <c r="H7457" i="2"/>
  <c r="E7457" i="2"/>
  <c r="D7457" i="2"/>
  <c r="C7457" i="2"/>
  <c r="B7457" i="2"/>
  <c r="A7457" i="2"/>
  <c r="N7456" i="2"/>
  <c r="M7456" i="2"/>
  <c r="L7456" i="2"/>
  <c r="K7456" i="2"/>
  <c r="J7456" i="2"/>
  <c r="I7456" i="2"/>
  <c r="H7456" i="2"/>
  <c r="E7456" i="2"/>
  <c r="D7456" i="2"/>
  <c r="C7456" i="2"/>
  <c r="B7456" i="2"/>
  <c r="A7456" i="2"/>
  <c r="N7455" i="2"/>
  <c r="M7455" i="2"/>
  <c r="L7455" i="2"/>
  <c r="K7455" i="2"/>
  <c r="J7455" i="2"/>
  <c r="I7455" i="2"/>
  <c r="H7455" i="2"/>
  <c r="E7455" i="2"/>
  <c r="D7455" i="2"/>
  <c r="C7455" i="2"/>
  <c r="B7455" i="2"/>
  <c r="A7455" i="2"/>
  <c r="N7454" i="2"/>
  <c r="M7454" i="2"/>
  <c r="L7454" i="2"/>
  <c r="K7454" i="2"/>
  <c r="J7454" i="2"/>
  <c r="I7454" i="2"/>
  <c r="H7454" i="2"/>
  <c r="E7454" i="2"/>
  <c r="D7454" i="2"/>
  <c r="C7454" i="2"/>
  <c r="B7454" i="2"/>
  <c r="A7454" i="2"/>
  <c r="N7453" i="2"/>
  <c r="M7453" i="2"/>
  <c r="L7453" i="2"/>
  <c r="K7453" i="2"/>
  <c r="J7453" i="2"/>
  <c r="I7453" i="2"/>
  <c r="H7453" i="2"/>
  <c r="E7453" i="2"/>
  <c r="D7453" i="2"/>
  <c r="C7453" i="2"/>
  <c r="B7453" i="2"/>
  <c r="A7453" i="2"/>
  <c r="N7452" i="2"/>
  <c r="M7452" i="2"/>
  <c r="L7452" i="2"/>
  <c r="K7452" i="2"/>
  <c r="J7452" i="2"/>
  <c r="I7452" i="2"/>
  <c r="H7452" i="2"/>
  <c r="E7452" i="2"/>
  <c r="D7452" i="2"/>
  <c r="C7452" i="2"/>
  <c r="B7452" i="2"/>
  <c r="A7452" i="2"/>
  <c r="N7451" i="2"/>
  <c r="M7451" i="2"/>
  <c r="L7451" i="2"/>
  <c r="K7451" i="2"/>
  <c r="J7451" i="2"/>
  <c r="I7451" i="2"/>
  <c r="H7451" i="2"/>
  <c r="E7451" i="2"/>
  <c r="D7451" i="2"/>
  <c r="C7451" i="2"/>
  <c r="B7451" i="2"/>
  <c r="A7451" i="2"/>
  <c r="N7450" i="2"/>
  <c r="M7450" i="2"/>
  <c r="L7450" i="2"/>
  <c r="K7450" i="2"/>
  <c r="J7450" i="2"/>
  <c r="I7450" i="2"/>
  <c r="H7450" i="2"/>
  <c r="E7450" i="2"/>
  <c r="D7450" i="2"/>
  <c r="C7450" i="2"/>
  <c r="B7450" i="2"/>
  <c r="A7450" i="2"/>
  <c r="N7449" i="2"/>
  <c r="M7449" i="2"/>
  <c r="L7449" i="2"/>
  <c r="K7449" i="2"/>
  <c r="J7449" i="2"/>
  <c r="I7449" i="2"/>
  <c r="H7449" i="2"/>
  <c r="E7449" i="2"/>
  <c r="D7449" i="2"/>
  <c r="C7449" i="2"/>
  <c r="B7449" i="2"/>
  <c r="A7449" i="2"/>
  <c r="N7448" i="2"/>
  <c r="M7448" i="2"/>
  <c r="L7448" i="2"/>
  <c r="K7448" i="2"/>
  <c r="J7448" i="2"/>
  <c r="I7448" i="2"/>
  <c r="H7448" i="2"/>
  <c r="E7448" i="2"/>
  <c r="D7448" i="2"/>
  <c r="C7448" i="2"/>
  <c r="B7448" i="2"/>
  <c r="A7448" i="2"/>
  <c r="N7447" i="2"/>
  <c r="M7447" i="2"/>
  <c r="L7447" i="2"/>
  <c r="K7447" i="2"/>
  <c r="J7447" i="2"/>
  <c r="I7447" i="2"/>
  <c r="H7447" i="2"/>
  <c r="E7447" i="2"/>
  <c r="D7447" i="2"/>
  <c r="C7447" i="2"/>
  <c r="B7447" i="2"/>
  <c r="A7447" i="2"/>
  <c r="N7446" i="2"/>
  <c r="M7446" i="2"/>
  <c r="L7446" i="2"/>
  <c r="K7446" i="2"/>
  <c r="J7446" i="2"/>
  <c r="I7446" i="2"/>
  <c r="H7446" i="2"/>
  <c r="E7446" i="2"/>
  <c r="D7446" i="2"/>
  <c r="C7446" i="2"/>
  <c r="B7446" i="2"/>
  <c r="A7446" i="2"/>
  <c r="N7445" i="2"/>
  <c r="M7445" i="2"/>
  <c r="L7445" i="2"/>
  <c r="K7445" i="2"/>
  <c r="J7445" i="2"/>
  <c r="I7445" i="2"/>
  <c r="H7445" i="2"/>
  <c r="E7445" i="2"/>
  <c r="D7445" i="2"/>
  <c r="C7445" i="2"/>
  <c r="B7445" i="2"/>
  <c r="A7445" i="2"/>
  <c r="N7444" i="2"/>
  <c r="M7444" i="2"/>
  <c r="L7444" i="2"/>
  <c r="K7444" i="2"/>
  <c r="J7444" i="2"/>
  <c r="I7444" i="2"/>
  <c r="H7444" i="2"/>
  <c r="E7444" i="2"/>
  <c r="D7444" i="2"/>
  <c r="C7444" i="2"/>
  <c r="B7444" i="2"/>
  <c r="A7444" i="2"/>
  <c r="N7443" i="2"/>
  <c r="M7443" i="2"/>
  <c r="L7443" i="2"/>
  <c r="K7443" i="2"/>
  <c r="J7443" i="2"/>
  <c r="I7443" i="2"/>
  <c r="H7443" i="2"/>
  <c r="E7443" i="2"/>
  <c r="D7443" i="2"/>
  <c r="C7443" i="2"/>
  <c r="B7443" i="2"/>
  <c r="A7443" i="2"/>
  <c r="N7442" i="2"/>
  <c r="M7442" i="2"/>
  <c r="L7442" i="2"/>
  <c r="K7442" i="2"/>
  <c r="J7442" i="2"/>
  <c r="I7442" i="2"/>
  <c r="H7442" i="2"/>
  <c r="E7442" i="2"/>
  <c r="D7442" i="2"/>
  <c r="C7442" i="2"/>
  <c r="B7442" i="2"/>
  <c r="A7442" i="2"/>
  <c r="N7441" i="2"/>
  <c r="M7441" i="2"/>
  <c r="L7441" i="2"/>
  <c r="K7441" i="2"/>
  <c r="J7441" i="2"/>
  <c r="I7441" i="2"/>
  <c r="H7441" i="2"/>
  <c r="E7441" i="2"/>
  <c r="D7441" i="2"/>
  <c r="C7441" i="2"/>
  <c r="B7441" i="2"/>
  <c r="A7441" i="2"/>
  <c r="N7440" i="2"/>
  <c r="M7440" i="2"/>
  <c r="L7440" i="2"/>
  <c r="K7440" i="2"/>
  <c r="J7440" i="2"/>
  <c r="I7440" i="2"/>
  <c r="H7440" i="2"/>
  <c r="E7440" i="2"/>
  <c r="D7440" i="2"/>
  <c r="C7440" i="2"/>
  <c r="B7440" i="2"/>
  <c r="A7440" i="2"/>
  <c r="N7439" i="2"/>
  <c r="M7439" i="2"/>
  <c r="L7439" i="2"/>
  <c r="K7439" i="2"/>
  <c r="J7439" i="2"/>
  <c r="I7439" i="2"/>
  <c r="H7439" i="2"/>
  <c r="E7439" i="2"/>
  <c r="D7439" i="2"/>
  <c r="C7439" i="2"/>
  <c r="B7439" i="2"/>
  <c r="A7439" i="2"/>
  <c r="N7438" i="2"/>
  <c r="M7438" i="2"/>
  <c r="L7438" i="2"/>
  <c r="K7438" i="2"/>
  <c r="J7438" i="2"/>
  <c r="I7438" i="2"/>
  <c r="H7438" i="2"/>
  <c r="E7438" i="2"/>
  <c r="D7438" i="2"/>
  <c r="C7438" i="2"/>
  <c r="B7438" i="2"/>
  <c r="A7438" i="2"/>
  <c r="N7437" i="2"/>
  <c r="M7437" i="2"/>
  <c r="L7437" i="2"/>
  <c r="K7437" i="2"/>
  <c r="J7437" i="2"/>
  <c r="I7437" i="2"/>
  <c r="H7437" i="2"/>
  <c r="E7437" i="2"/>
  <c r="D7437" i="2"/>
  <c r="C7437" i="2"/>
  <c r="B7437" i="2"/>
  <c r="A7437" i="2"/>
  <c r="N7436" i="2"/>
  <c r="M7436" i="2"/>
  <c r="L7436" i="2"/>
  <c r="K7436" i="2"/>
  <c r="J7436" i="2"/>
  <c r="I7436" i="2"/>
  <c r="H7436" i="2"/>
  <c r="E7436" i="2"/>
  <c r="D7436" i="2"/>
  <c r="C7436" i="2"/>
  <c r="B7436" i="2"/>
  <c r="A7436" i="2"/>
  <c r="N7435" i="2"/>
  <c r="M7435" i="2"/>
  <c r="L7435" i="2"/>
  <c r="K7435" i="2"/>
  <c r="J7435" i="2"/>
  <c r="I7435" i="2"/>
  <c r="H7435" i="2"/>
  <c r="E7435" i="2"/>
  <c r="D7435" i="2"/>
  <c r="C7435" i="2"/>
  <c r="B7435" i="2"/>
  <c r="A7435" i="2"/>
  <c r="N7434" i="2"/>
  <c r="M7434" i="2"/>
  <c r="L7434" i="2"/>
  <c r="K7434" i="2"/>
  <c r="J7434" i="2"/>
  <c r="I7434" i="2"/>
  <c r="H7434" i="2"/>
  <c r="E7434" i="2"/>
  <c r="D7434" i="2"/>
  <c r="C7434" i="2"/>
  <c r="B7434" i="2"/>
  <c r="A7434" i="2"/>
  <c r="N7433" i="2"/>
  <c r="M7433" i="2"/>
  <c r="L7433" i="2"/>
  <c r="K7433" i="2"/>
  <c r="J7433" i="2"/>
  <c r="I7433" i="2"/>
  <c r="H7433" i="2"/>
  <c r="E7433" i="2"/>
  <c r="D7433" i="2"/>
  <c r="C7433" i="2"/>
  <c r="B7433" i="2"/>
  <c r="A7433" i="2"/>
  <c r="N7432" i="2"/>
  <c r="M7432" i="2"/>
  <c r="L7432" i="2"/>
  <c r="K7432" i="2"/>
  <c r="J7432" i="2"/>
  <c r="I7432" i="2"/>
  <c r="H7432" i="2"/>
  <c r="E7432" i="2"/>
  <c r="D7432" i="2"/>
  <c r="C7432" i="2"/>
  <c r="B7432" i="2"/>
  <c r="A7432" i="2"/>
  <c r="N7431" i="2"/>
  <c r="M7431" i="2"/>
  <c r="L7431" i="2"/>
  <c r="K7431" i="2"/>
  <c r="J7431" i="2"/>
  <c r="I7431" i="2"/>
  <c r="H7431" i="2"/>
  <c r="E7431" i="2"/>
  <c r="D7431" i="2"/>
  <c r="C7431" i="2"/>
  <c r="B7431" i="2"/>
  <c r="A7431" i="2"/>
  <c r="N7430" i="2"/>
  <c r="M7430" i="2"/>
  <c r="L7430" i="2"/>
  <c r="K7430" i="2"/>
  <c r="J7430" i="2"/>
  <c r="I7430" i="2"/>
  <c r="H7430" i="2"/>
  <c r="E7430" i="2"/>
  <c r="D7430" i="2"/>
  <c r="C7430" i="2"/>
  <c r="B7430" i="2"/>
  <c r="A7430" i="2"/>
  <c r="N7429" i="2"/>
  <c r="M7429" i="2"/>
  <c r="L7429" i="2"/>
  <c r="K7429" i="2"/>
  <c r="J7429" i="2"/>
  <c r="I7429" i="2"/>
  <c r="H7429" i="2"/>
  <c r="E7429" i="2"/>
  <c r="D7429" i="2"/>
  <c r="C7429" i="2"/>
  <c r="B7429" i="2"/>
  <c r="A7429" i="2"/>
  <c r="N7428" i="2"/>
  <c r="M7428" i="2"/>
  <c r="L7428" i="2"/>
  <c r="K7428" i="2"/>
  <c r="J7428" i="2"/>
  <c r="I7428" i="2"/>
  <c r="H7428" i="2"/>
  <c r="E7428" i="2"/>
  <c r="D7428" i="2"/>
  <c r="C7428" i="2"/>
  <c r="B7428" i="2"/>
  <c r="A7428" i="2"/>
  <c r="N7427" i="2"/>
  <c r="M7427" i="2"/>
  <c r="L7427" i="2"/>
  <c r="K7427" i="2"/>
  <c r="J7427" i="2"/>
  <c r="I7427" i="2"/>
  <c r="H7427" i="2"/>
  <c r="E7427" i="2"/>
  <c r="D7427" i="2"/>
  <c r="C7427" i="2"/>
  <c r="B7427" i="2"/>
  <c r="A7427" i="2"/>
  <c r="N7426" i="2"/>
  <c r="M7426" i="2"/>
  <c r="L7426" i="2"/>
  <c r="K7426" i="2"/>
  <c r="J7426" i="2"/>
  <c r="I7426" i="2"/>
  <c r="H7426" i="2"/>
  <c r="E7426" i="2"/>
  <c r="D7426" i="2"/>
  <c r="C7426" i="2"/>
  <c r="B7426" i="2"/>
  <c r="A7426" i="2"/>
  <c r="N7425" i="2"/>
  <c r="M7425" i="2"/>
  <c r="L7425" i="2"/>
  <c r="K7425" i="2"/>
  <c r="J7425" i="2"/>
  <c r="I7425" i="2"/>
  <c r="H7425" i="2"/>
  <c r="E7425" i="2"/>
  <c r="D7425" i="2"/>
  <c r="C7425" i="2"/>
  <c r="B7425" i="2"/>
  <c r="A7425" i="2"/>
  <c r="N7424" i="2"/>
  <c r="M7424" i="2"/>
  <c r="L7424" i="2"/>
  <c r="K7424" i="2"/>
  <c r="J7424" i="2"/>
  <c r="I7424" i="2"/>
  <c r="H7424" i="2"/>
  <c r="E7424" i="2"/>
  <c r="D7424" i="2"/>
  <c r="C7424" i="2"/>
  <c r="B7424" i="2"/>
  <c r="A7424" i="2"/>
  <c r="N7423" i="2"/>
  <c r="M7423" i="2"/>
  <c r="L7423" i="2"/>
  <c r="K7423" i="2"/>
  <c r="J7423" i="2"/>
  <c r="I7423" i="2"/>
  <c r="H7423" i="2"/>
  <c r="E7423" i="2"/>
  <c r="D7423" i="2"/>
  <c r="C7423" i="2"/>
  <c r="B7423" i="2"/>
  <c r="A7423" i="2"/>
  <c r="N7422" i="2"/>
  <c r="M7422" i="2"/>
  <c r="L7422" i="2"/>
  <c r="K7422" i="2"/>
  <c r="J7422" i="2"/>
  <c r="I7422" i="2"/>
  <c r="H7422" i="2"/>
  <c r="E7422" i="2"/>
  <c r="D7422" i="2"/>
  <c r="C7422" i="2"/>
  <c r="B7422" i="2"/>
  <c r="A7422" i="2"/>
  <c r="N7421" i="2"/>
  <c r="M7421" i="2"/>
  <c r="L7421" i="2"/>
  <c r="K7421" i="2"/>
  <c r="J7421" i="2"/>
  <c r="I7421" i="2"/>
  <c r="H7421" i="2"/>
  <c r="E7421" i="2"/>
  <c r="D7421" i="2"/>
  <c r="C7421" i="2"/>
  <c r="B7421" i="2"/>
  <c r="A7421" i="2"/>
  <c r="N7420" i="2"/>
  <c r="M7420" i="2"/>
  <c r="L7420" i="2"/>
  <c r="K7420" i="2"/>
  <c r="J7420" i="2"/>
  <c r="I7420" i="2"/>
  <c r="H7420" i="2"/>
  <c r="E7420" i="2"/>
  <c r="D7420" i="2"/>
  <c r="C7420" i="2"/>
  <c r="B7420" i="2"/>
  <c r="A7420" i="2"/>
  <c r="N7419" i="2"/>
  <c r="M7419" i="2"/>
  <c r="L7419" i="2"/>
  <c r="K7419" i="2"/>
  <c r="J7419" i="2"/>
  <c r="I7419" i="2"/>
  <c r="H7419" i="2"/>
  <c r="E7419" i="2"/>
  <c r="D7419" i="2"/>
  <c r="C7419" i="2"/>
  <c r="B7419" i="2"/>
  <c r="A7419" i="2"/>
  <c r="N7418" i="2"/>
  <c r="M7418" i="2"/>
  <c r="L7418" i="2"/>
  <c r="K7418" i="2"/>
  <c r="J7418" i="2"/>
  <c r="I7418" i="2"/>
  <c r="H7418" i="2"/>
  <c r="E7418" i="2"/>
  <c r="D7418" i="2"/>
  <c r="C7418" i="2"/>
  <c r="B7418" i="2"/>
  <c r="A7418" i="2"/>
  <c r="N7417" i="2"/>
  <c r="M7417" i="2"/>
  <c r="L7417" i="2"/>
  <c r="K7417" i="2"/>
  <c r="J7417" i="2"/>
  <c r="I7417" i="2"/>
  <c r="H7417" i="2"/>
  <c r="E7417" i="2"/>
  <c r="D7417" i="2"/>
  <c r="C7417" i="2"/>
  <c r="B7417" i="2"/>
  <c r="A7417" i="2"/>
  <c r="N7416" i="2"/>
  <c r="M7416" i="2"/>
  <c r="L7416" i="2"/>
  <c r="K7416" i="2"/>
  <c r="J7416" i="2"/>
  <c r="I7416" i="2"/>
  <c r="H7416" i="2"/>
  <c r="E7416" i="2"/>
  <c r="D7416" i="2"/>
  <c r="C7416" i="2"/>
  <c r="B7416" i="2"/>
  <c r="A7416" i="2"/>
  <c r="N7415" i="2"/>
  <c r="M7415" i="2"/>
  <c r="L7415" i="2"/>
  <c r="K7415" i="2"/>
  <c r="J7415" i="2"/>
  <c r="I7415" i="2"/>
  <c r="H7415" i="2"/>
  <c r="E7415" i="2"/>
  <c r="D7415" i="2"/>
  <c r="C7415" i="2"/>
  <c r="B7415" i="2"/>
  <c r="A7415" i="2"/>
  <c r="N7414" i="2"/>
  <c r="M7414" i="2"/>
  <c r="L7414" i="2"/>
  <c r="K7414" i="2"/>
  <c r="J7414" i="2"/>
  <c r="I7414" i="2"/>
  <c r="H7414" i="2"/>
  <c r="E7414" i="2"/>
  <c r="D7414" i="2"/>
  <c r="C7414" i="2"/>
  <c r="B7414" i="2"/>
  <c r="A7414" i="2"/>
  <c r="N7413" i="2"/>
  <c r="M7413" i="2"/>
  <c r="L7413" i="2"/>
  <c r="K7413" i="2"/>
  <c r="J7413" i="2"/>
  <c r="I7413" i="2"/>
  <c r="H7413" i="2"/>
  <c r="E7413" i="2"/>
  <c r="D7413" i="2"/>
  <c r="C7413" i="2"/>
  <c r="B7413" i="2"/>
  <c r="A7413" i="2"/>
  <c r="N7412" i="2"/>
  <c r="M7412" i="2"/>
  <c r="L7412" i="2"/>
  <c r="K7412" i="2"/>
  <c r="J7412" i="2"/>
  <c r="I7412" i="2"/>
  <c r="H7412" i="2"/>
  <c r="E7412" i="2"/>
  <c r="D7412" i="2"/>
  <c r="C7412" i="2"/>
  <c r="B7412" i="2"/>
  <c r="A7412" i="2"/>
  <c r="N7411" i="2"/>
  <c r="M7411" i="2"/>
  <c r="L7411" i="2"/>
  <c r="K7411" i="2"/>
  <c r="J7411" i="2"/>
  <c r="I7411" i="2"/>
  <c r="H7411" i="2"/>
  <c r="E7411" i="2"/>
  <c r="D7411" i="2"/>
  <c r="C7411" i="2"/>
  <c r="B7411" i="2"/>
  <c r="A7411" i="2"/>
  <c r="N7410" i="2"/>
  <c r="M7410" i="2"/>
  <c r="L7410" i="2"/>
  <c r="K7410" i="2"/>
  <c r="J7410" i="2"/>
  <c r="I7410" i="2"/>
  <c r="H7410" i="2"/>
  <c r="E7410" i="2"/>
  <c r="D7410" i="2"/>
  <c r="C7410" i="2"/>
  <c r="B7410" i="2"/>
  <c r="A7410" i="2"/>
  <c r="N7409" i="2"/>
  <c r="M7409" i="2"/>
  <c r="L7409" i="2"/>
  <c r="K7409" i="2"/>
  <c r="J7409" i="2"/>
  <c r="I7409" i="2"/>
  <c r="H7409" i="2"/>
  <c r="E7409" i="2"/>
  <c r="D7409" i="2"/>
  <c r="C7409" i="2"/>
  <c r="B7409" i="2"/>
  <c r="A7409" i="2"/>
  <c r="N7408" i="2"/>
  <c r="M7408" i="2"/>
  <c r="L7408" i="2"/>
  <c r="K7408" i="2"/>
  <c r="J7408" i="2"/>
  <c r="I7408" i="2"/>
  <c r="H7408" i="2"/>
  <c r="E7408" i="2"/>
  <c r="D7408" i="2"/>
  <c r="C7408" i="2"/>
  <c r="B7408" i="2"/>
  <c r="A7408" i="2"/>
  <c r="N7407" i="2"/>
  <c r="M7407" i="2"/>
  <c r="L7407" i="2"/>
  <c r="K7407" i="2"/>
  <c r="J7407" i="2"/>
  <c r="I7407" i="2"/>
  <c r="H7407" i="2"/>
  <c r="E7407" i="2"/>
  <c r="D7407" i="2"/>
  <c r="C7407" i="2"/>
  <c r="B7407" i="2"/>
  <c r="A7407" i="2"/>
  <c r="N7406" i="2"/>
  <c r="M7406" i="2"/>
  <c r="L7406" i="2"/>
  <c r="K7406" i="2"/>
  <c r="J7406" i="2"/>
  <c r="I7406" i="2"/>
  <c r="H7406" i="2"/>
  <c r="E7406" i="2"/>
  <c r="D7406" i="2"/>
  <c r="C7406" i="2"/>
  <c r="B7406" i="2"/>
  <c r="A7406" i="2"/>
  <c r="N7405" i="2"/>
  <c r="M7405" i="2"/>
  <c r="L7405" i="2"/>
  <c r="K7405" i="2"/>
  <c r="J7405" i="2"/>
  <c r="I7405" i="2"/>
  <c r="H7405" i="2"/>
  <c r="E7405" i="2"/>
  <c r="D7405" i="2"/>
  <c r="C7405" i="2"/>
  <c r="B7405" i="2"/>
  <c r="A7405" i="2"/>
  <c r="N7404" i="2"/>
  <c r="M7404" i="2"/>
  <c r="L7404" i="2"/>
  <c r="K7404" i="2"/>
  <c r="J7404" i="2"/>
  <c r="I7404" i="2"/>
  <c r="H7404" i="2"/>
  <c r="E7404" i="2"/>
  <c r="D7404" i="2"/>
  <c r="C7404" i="2"/>
  <c r="B7404" i="2"/>
  <c r="A7404" i="2"/>
  <c r="N7403" i="2"/>
  <c r="M7403" i="2"/>
  <c r="L7403" i="2"/>
  <c r="K7403" i="2"/>
  <c r="J7403" i="2"/>
  <c r="I7403" i="2"/>
  <c r="H7403" i="2"/>
  <c r="E7403" i="2"/>
  <c r="D7403" i="2"/>
  <c r="C7403" i="2"/>
  <c r="B7403" i="2"/>
  <c r="A7403" i="2"/>
  <c r="N7402" i="2"/>
  <c r="M7402" i="2"/>
  <c r="L7402" i="2"/>
  <c r="K7402" i="2"/>
  <c r="J7402" i="2"/>
  <c r="I7402" i="2"/>
  <c r="H7402" i="2"/>
  <c r="E7402" i="2"/>
  <c r="D7402" i="2"/>
  <c r="C7402" i="2"/>
  <c r="B7402" i="2"/>
  <c r="A7402" i="2"/>
  <c r="N7401" i="2"/>
  <c r="M7401" i="2"/>
  <c r="L7401" i="2"/>
  <c r="K7401" i="2"/>
  <c r="J7401" i="2"/>
  <c r="I7401" i="2"/>
  <c r="H7401" i="2"/>
  <c r="E7401" i="2"/>
  <c r="D7401" i="2"/>
  <c r="C7401" i="2"/>
  <c r="B7401" i="2"/>
  <c r="A7401" i="2"/>
  <c r="N7400" i="2"/>
  <c r="M7400" i="2"/>
  <c r="L7400" i="2"/>
  <c r="K7400" i="2"/>
  <c r="J7400" i="2"/>
  <c r="I7400" i="2"/>
  <c r="H7400" i="2"/>
  <c r="E7400" i="2"/>
  <c r="D7400" i="2"/>
  <c r="C7400" i="2"/>
  <c r="B7400" i="2"/>
  <c r="A7400" i="2"/>
  <c r="N7399" i="2"/>
  <c r="M7399" i="2"/>
  <c r="L7399" i="2"/>
  <c r="K7399" i="2"/>
  <c r="J7399" i="2"/>
  <c r="I7399" i="2"/>
  <c r="H7399" i="2"/>
  <c r="E7399" i="2"/>
  <c r="D7399" i="2"/>
  <c r="C7399" i="2"/>
  <c r="B7399" i="2"/>
  <c r="A7399" i="2"/>
  <c r="N7398" i="2"/>
  <c r="M7398" i="2"/>
  <c r="L7398" i="2"/>
  <c r="K7398" i="2"/>
  <c r="J7398" i="2"/>
  <c r="I7398" i="2"/>
  <c r="H7398" i="2"/>
  <c r="E7398" i="2"/>
  <c r="D7398" i="2"/>
  <c r="C7398" i="2"/>
  <c r="B7398" i="2"/>
  <c r="A7398" i="2"/>
  <c r="N7397" i="2"/>
  <c r="M7397" i="2"/>
  <c r="L7397" i="2"/>
  <c r="K7397" i="2"/>
  <c r="J7397" i="2"/>
  <c r="I7397" i="2"/>
  <c r="H7397" i="2"/>
  <c r="E7397" i="2"/>
  <c r="D7397" i="2"/>
  <c r="C7397" i="2"/>
  <c r="B7397" i="2"/>
  <c r="A7397" i="2"/>
  <c r="N7396" i="2"/>
  <c r="M7396" i="2"/>
  <c r="L7396" i="2"/>
  <c r="K7396" i="2"/>
  <c r="J7396" i="2"/>
  <c r="I7396" i="2"/>
  <c r="H7396" i="2"/>
  <c r="E7396" i="2"/>
  <c r="D7396" i="2"/>
  <c r="C7396" i="2"/>
  <c r="B7396" i="2"/>
  <c r="A7396" i="2"/>
  <c r="N7395" i="2"/>
  <c r="M7395" i="2"/>
  <c r="L7395" i="2"/>
  <c r="K7395" i="2"/>
  <c r="J7395" i="2"/>
  <c r="I7395" i="2"/>
  <c r="H7395" i="2"/>
  <c r="E7395" i="2"/>
  <c r="D7395" i="2"/>
  <c r="C7395" i="2"/>
  <c r="B7395" i="2"/>
  <c r="A7395" i="2"/>
  <c r="N7394" i="2"/>
  <c r="M7394" i="2"/>
  <c r="L7394" i="2"/>
  <c r="K7394" i="2"/>
  <c r="J7394" i="2"/>
  <c r="I7394" i="2"/>
  <c r="H7394" i="2"/>
  <c r="E7394" i="2"/>
  <c r="D7394" i="2"/>
  <c r="C7394" i="2"/>
  <c r="B7394" i="2"/>
  <c r="A7394" i="2"/>
  <c r="N7393" i="2"/>
  <c r="M7393" i="2"/>
  <c r="L7393" i="2"/>
  <c r="K7393" i="2"/>
  <c r="J7393" i="2"/>
  <c r="I7393" i="2"/>
  <c r="H7393" i="2"/>
  <c r="E7393" i="2"/>
  <c r="D7393" i="2"/>
  <c r="C7393" i="2"/>
  <c r="B7393" i="2"/>
  <c r="A7393" i="2"/>
  <c r="N7392" i="2"/>
  <c r="M7392" i="2"/>
  <c r="L7392" i="2"/>
  <c r="K7392" i="2"/>
  <c r="J7392" i="2"/>
  <c r="I7392" i="2"/>
  <c r="H7392" i="2"/>
  <c r="E7392" i="2"/>
  <c r="D7392" i="2"/>
  <c r="C7392" i="2"/>
  <c r="B7392" i="2"/>
  <c r="A7392" i="2"/>
  <c r="N7391" i="2"/>
  <c r="M7391" i="2"/>
  <c r="L7391" i="2"/>
  <c r="K7391" i="2"/>
  <c r="J7391" i="2"/>
  <c r="I7391" i="2"/>
  <c r="H7391" i="2"/>
  <c r="E7391" i="2"/>
  <c r="D7391" i="2"/>
  <c r="C7391" i="2"/>
  <c r="B7391" i="2"/>
  <c r="A7391" i="2"/>
  <c r="N7390" i="2"/>
  <c r="M7390" i="2"/>
  <c r="L7390" i="2"/>
  <c r="K7390" i="2"/>
  <c r="J7390" i="2"/>
  <c r="I7390" i="2"/>
  <c r="H7390" i="2"/>
  <c r="E7390" i="2"/>
  <c r="D7390" i="2"/>
  <c r="C7390" i="2"/>
  <c r="B7390" i="2"/>
  <c r="A7390" i="2"/>
  <c r="N7389" i="2"/>
  <c r="M7389" i="2"/>
  <c r="L7389" i="2"/>
  <c r="K7389" i="2"/>
  <c r="J7389" i="2"/>
  <c r="I7389" i="2"/>
  <c r="H7389" i="2"/>
  <c r="E7389" i="2"/>
  <c r="D7389" i="2"/>
  <c r="C7389" i="2"/>
  <c r="B7389" i="2"/>
  <c r="A7389" i="2"/>
  <c r="N7388" i="2"/>
  <c r="M7388" i="2"/>
  <c r="L7388" i="2"/>
  <c r="K7388" i="2"/>
  <c r="J7388" i="2"/>
  <c r="I7388" i="2"/>
  <c r="H7388" i="2"/>
  <c r="E7388" i="2"/>
  <c r="D7388" i="2"/>
  <c r="C7388" i="2"/>
  <c r="B7388" i="2"/>
  <c r="A7388" i="2"/>
  <c r="N7387" i="2"/>
  <c r="M7387" i="2"/>
  <c r="L7387" i="2"/>
  <c r="K7387" i="2"/>
  <c r="J7387" i="2"/>
  <c r="I7387" i="2"/>
  <c r="H7387" i="2"/>
  <c r="E7387" i="2"/>
  <c r="D7387" i="2"/>
  <c r="C7387" i="2"/>
  <c r="B7387" i="2"/>
  <c r="A7387" i="2"/>
  <c r="N7386" i="2"/>
  <c r="M7386" i="2"/>
  <c r="L7386" i="2"/>
  <c r="K7386" i="2"/>
  <c r="J7386" i="2"/>
  <c r="I7386" i="2"/>
  <c r="H7386" i="2"/>
  <c r="E7386" i="2"/>
  <c r="D7386" i="2"/>
  <c r="C7386" i="2"/>
  <c r="B7386" i="2"/>
  <c r="A7386" i="2"/>
  <c r="N7385" i="2"/>
  <c r="M7385" i="2"/>
  <c r="L7385" i="2"/>
  <c r="K7385" i="2"/>
  <c r="J7385" i="2"/>
  <c r="I7385" i="2"/>
  <c r="H7385" i="2"/>
  <c r="E7385" i="2"/>
  <c r="D7385" i="2"/>
  <c r="C7385" i="2"/>
  <c r="B7385" i="2"/>
  <c r="A7385" i="2"/>
  <c r="N7384" i="2"/>
  <c r="M7384" i="2"/>
  <c r="L7384" i="2"/>
  <c r="K7384" i="2"/>
  <c r="J7384" i="2"/>
  <c r="I7384" i="2"/>
  <c r="H7384" i="2"/>
  <c r="E7384" i="2"/>
  <c r="D7384" i="2"/>
  <c r="C7384" i="2"/>
  <c r="B7384" i="2"/>
  <c r="A7384" i="2"/>
  <c r="N7383" i="2"/>
  <c r="M7383" i="2"/>
  <c r="L7383" i="2"/>
  <c r="K7383" i="2"/>
  <c r="J7383" i="2"/>
  <c r="I7383" i="2"/>
  <c r="H7383" i="2"/>
  <c r="E7383" i="2"/>
  <c r="D7383" i="2"/>
  <c r="C7383" i="2"/>
  <c r="B7383" i="2"/>
  <c r="A7383" i="2"/>
  <c r="N7382" i="2"/>
  <c r="M7382" i="2"/>
  <c r="L7382" i="2"/>
  <c r="K7382" i="2"/>
  <c r="J7382" i="2"/>
  <c r="I7382" i="2"/>
  <c r="H7382" i="2"/>
  <c r="E7382" i="2"/>
  <c r="D7382" i="2"/>
  <c r="C7382" i="2"/>
  <c r="B7382" i="2"/>
  <c r="A7382" i="2"/>
  <c r="N7381" i="2"/>
  <c r="M7381" i="2"/>
  <c r="L7381" i="2"/>
  <c r="K7381" i="2"/>
  <c r="J7381" i="2"/>
  <c r="I7381" i="2"/>
  <c r="H7381" i="2"/>
  <c r="E7381" i="2"/>
  <c r="D7381" i="2"/>
  <c r="C7381" i="2"/>
  <c r="B7381" i="2"/>
  <c r="A7381" i="2"/>
  <c r="N7380" i="2"/>
  <c r="M7380" i="2"/>
  <c r="L7380" i="2"/>
  <c r="K7380" i="2"/>
  <c r="J7380" i="2"/>
  <c r="I7380" i="2"/>
  <c r="H7380" i="2"/>
  <c r="E7380" i="2"/>
  <c r="D7380" i="2"/>
  <c r="C7380" i="2"/>
  <c r="B7380" i="2"/>
  <c r="A7380" i="2"/>
  <c r="N7379" i="2"/>
  <c r="M7379" i="2"/>
  <c r="L7379" i="2"/>
  <c r="K7379" i="2"/>
  <c r="J7379" i="2"/>
  <c r="I7379" i="2"/>
  <c r="H7379" i="2"/>
  <c r="E7379" i="2"/>
  <c r="D7379" i="2"/>
  <c r="C7379" i="2"/>
  <c r="B7379" i="2"/>
  <c r="A7379" i="2"/>
  <c r="N7378" i="2"/>
  <c r="M7378" i="2"/>
  <c r="L7378" i="2"/>
  <c r="K7378" i="2"/>
  <c r="J7378" i="2"/>
  <c r="I7378" i="2"/>
  <c r="H7378" i="2"/>
  <c r="E7378" i="2"/>
  <c r="D7378" i="2"/>
  <c r="C7378" i="2"/>
  <c r="B7378" i="2"/>
  <c r="A7378" i="2"/>
  <c r="N7377" i="2"/>
  <c r="M7377" i="2"/>
  <c r="L7377" i="2"/>
  <c r="K7377" i="2"/>
  <c r="J7377" i="2"/>
  <c r="I7377" i="2"/>
  <c r="H7377" i="2"/>
  <c r="E7377" i="2"/>
  <c r="D7377" i="2"/>
  <c r="C7377" i="2"/>
  <c r="B7377" i="2"/>
  <c r="A7377" i="2"/>
  <c r="N7376" i="2"/>
  <c r="M7376" i="2"/>
  <c r="L7376" i="2"/>
  <c r="K7376" i="2"/>
  <c r="J7376" i="2"/>
  <c r="I7376" i="2"/>
  <c r="H7376" i="2"/>
  <c r="E7376" i="2"/>
  <c r="D7376" i="2"/>
  <c r="C7376" i="2"/>
  <c r="B7376" i="2"/>
  <c r="A7376" i="2"/>
  <c r="N7375" i="2"/>
  <c r="M7375" i="2"/>
  <c r="L7375" i="2"/>
  <c r="K7375" i="2"/>
  <c r="J7375" i="2"/>
  <c r="I7375" i="2"/>
  <c r="H7375" i="2"/>
  <c r="E7375" i="2"/>
  <c r="D7375" i="2"/>
  <c r="C7375" i="2"/>
  <c r="B7375" i="2"/>
  <c r="A7375" i="2"/>
  <c r="N7374" i="2"/>
  <c r="M7374" i="2"/>
  <c r="L7374" i="2"/>
  <c r="K7374" i="2"/>
  <c r="J7374" i="2"/>
  <c r="I7374" i="2"/>
  <c r="H7374" i="2"/>
  <c r="E7374" i="2"/>
  <c r="D7374" i="2"/>
  <c r="C7374" i="2"/>
  <c r="B7374" i="2"/>
  <c r="A7374" i="2"/>
  <c r="N7373" i="2"/>
  <c r="M7373" i="2"/>
  <c r="L7373" i="2"/>
  <c r="K7373" i="2"/>
  <c r="J7373" i="2"/>
  <c r="I7373" i="2"/>
  <c r="H7373" i="2"/>
  <c r="E7373" i="2"/>
  <c r="D7373" i="2"/>
  <c r="C7373" i="2"/>
  <c r="B7373" i="2"/>
  <c r="A7373" i="2"/>
  <c r="N7372" i="2"/>
  <c r="M7372" i="2"/>
  <c r="L7372" i="2"/>
  <c r="K7372" i="2"/>
  <c r="J7372" i="2"/>
  <c r="I7372" i="2"/>
  <c r="H7372" i="2"/>
  <c r="E7372" i="2"/>
  <c r="D7372" i="2"/>
  <c r="C7372" i="2"/>
  <c r="B7372" i="2"/>
  <c r="A7372" i="2"/>
  <c r="N7371" i="2"/>
  <c r="M7371" i="2"/>
  <c r="L7371" i="2"/>
  <c r="K7371" i="2"/>
  <c r="J7371" i="2"/>
  <c r="I7371" i="2"/>
  <c r="H7371" i="2"/>
  <c r="E7371" i="2"/>
  <c r="D7371" i="2"/>
  <c r="C7371" i="2"/>
  <c r="B7371" i="2"/>
  <c r="A7371" i="2"/>
  <c r="N7370" i="2"/>
  <c r="M7370" i="2"/>
  <c r="L7370" i="2"/>
  <c r="K7370" i="2"/>
  <c r="J7370" i="2"/>
  <c r="I7370" i="2"/>
  <c r="H7370" i="2"/>
  <c r="E7370" i="2"/>
  <c r="D7370" i="2"/>
  <c r="C7370" i="2"/>
  <c r="B7370" i="2"/>
  <c r="A7370" i="2"/>
  <c r="N7369" i="2"/>
  <c r="M7369" i="2"/>
  <c r="L7369" i="2"/>
  <c r="K7369" i="2"/>
  <c r="J7369" i="2"/>
  <c r="I7369" i="2"/>
  <c r="H7369" i="2"/>
  <c r="E7369" i="2"/>
  <c r="D7369" i="2"/>
  <c r="C7369" i="2"/>
  <c r="B7369" i="2"/>
  <c r="A7369" i="2"/>
  <c r="N7368" i="2"/>
  <c r="M7368" i="2"/>
  <c r="L7368" i="2"/>
  <c r="K7368" i="2"/>
  <c r="J7368" i="2"/>
  <c r="I7368" i="2"/>
  <c r="H7368" i="2"/>
  <c r="E7368" i="2"/>
  <c r="D7368" i="2"/>
  <c r="C7368" i="2"/>
  <c r="B7368" i="2"/>
  <c r="A7368" i="2"/>
  <c r="N7367" i="2"/>
  <c r="M7367" i="2"/>
  <c r="L7367" i="2"/>
  <c r="K7367" i="2"/>
  <c r="J7367" i="2"/>
  <c r="I7367" i="2"/>
  <c r="H7367" i="2"/>
  <c r="E7367" i="2"/>
  <c r="D7367" i="2"/>
  <c r="C7367" i="2"/>
  <c r="B7367" i="2"/>
  <c r="A7367" i="2"/>
  <c r="N7366" i="2"/>
  <c r="M7366" i="2"/>
  <c r="L7366" i="2"/>
  <c r="K7366" i="2"/>
  <c r="J7366" i="2"/>
  <c r="I7366" i="2"/>
  <c r="H7366" i="2"/>
  <c r="E7366" i="2"/>
  <c r="D7366" i="2"/>
  <c r="C7366" i="2"/>
  <c r="B7366" i="2"/>
  <c r="A7366" i="2"/>
  <c r="N7365" i="2"/>
  <c r="M7365" i="2"/>
  <c r="L7365" i="2"/>
  <c r="K7365" i="2"/>
  <c r="J7365" i="2"/>
  <c r="I7365" i="2"/>
  <c r="H7365" i="2"/>
  <c r="E7365" i="2"/>
  <c r="D7365" i="2"/>
  <c r="C7365" i="2"/>
  <c r="B7365" i="2"/>
  <c r="A7365" i="2"/>
  <c r="N7364" i="2"/>
  <c r="M7364" i="2"/>
  <c r="L7364" i="2"/>
  <c r="K7364" i="2"/>
  <c r="J7364" i="2"/>
  <c r="I7364" i="2"/>
  <c r="H7364" i="2"/>
  <c r="E7364" i="2"/>
  <c r="D7364" i="2"/>
  <c r="C7364" i="2"/>
  <c r="B7364" i="2"/>
  <c r="A7364" i="2"/>
  <c r="N7363" i="2"/>
  <c r="M7363" i="2"/>
  <c r="L7363" i="2"/>
  <c r="K7363" i="2"/>
  <c r="J7363" i="2"/>
  <c r="I7363" i="2"/>
  <c r="H7363" i="2"/>
  <c r="E7363" i="2"/>
  <c r="D7363" i="2"/>
  <c r="C7363" i="2"/>
  <c r="B7363" i="2"/>
  <c r="A7363" i="2"/>
  <c r="N7362" i="2"/>
  <c r="M7362" i="2"/>
  <c r="L7362" i="2"/>
  <c r="K7362" i="2"/>
  <c r="J7362" i="2"/>
  <c r="I7362" i="2"/>
  <c r="H7362" i="2"/>
  <c r="E7362" i="2"/>
  <c r="D7362" i="2"/>
  <c r="C7362" i="2"/>
  <c r="B7362" i="2"/>
  <c r="A7362" i="2"/>
  <c r="N7361" i="2"/>
  <c r="M7361" i="2"/>
  <c r="L7361" i="2"/>
  <c r="K7361" i="2"/>
  <c r="J7361" i="2"/>
  <c r="I7361" i="2"/>
  <c r="H7361" i="2"/>
  <c r="E7361" i="2"/>
  <c r="D7361" i="2"/>
  <c r="C7361" i="2"/>
  <c r="B7361" i="2"/>
  <c r="A7361" i="2"/>
  <c r="N7360" i="2"/>
  <c r="M7360" i="2"/>
  <c r="L7360" i="2"/>
  <c r="K7360" i="2"/>
  <c r="J7360" i="2"/>
  <c r="I7360" i="2"/>
  <c r="H7360" i="2"/>
  <c r="E7360" i="2"/>
  <c r="D7360" i="2"/>
  <c r="C7360" i="2"/>
  <c r="B7360" i="2"/>
  <c r="A7360" i="2"/>
  <c r="N7359" i="2"/>
  <c r="M7359" i="2"/>
  <c r="L7359" i="2"/>
  <c r="K7359" i="2"/>
  <c r="J7359" i="2"/>
  <c r="I7359" i="2"/>
  <c r="H7359" i="2"/>
  <c r="E7359" i="2"/>
  <c r="D7359" i="2"/>
  <c r="C7359" i="2"/>
  <c r="B7359" i="2"/>
  <c r="A7359" i="2"/>
  <c r="N7358" i="2"/>
  <c r="M7358" i="2"/>
  <c r="L7358" i="2"/>
  <c r="K7358" i="2"/>
  <c r="J7358" i="2"/>
  <c r="I7358" i="2"/>
  <c r="H7358" i="2"/>
  <c r="E7358" i="2"/>
  <c r="D7358" i="2"/>
  <c r="C7358" i="2"/>
  <c r="B7358" i="2"/>
  <c r="A7358" i="2"/>
  <c r="N7357" i="2"/>
  <c r="M7357" i="2"/>
  <c r="L7357" i="2"/>
  <c r="K7357" i="2"/>
  <c r="J7357" i="2"/>
  <c r="I7357" i="2"/>
  <c r="H7357" i="2"/>
  <c r="E7357" i="2"/>
  <c r="D7357" i="2"/>
  <c r="C7357" i="2"/>
  <c r="B7357" i="2"/>
  <c r="A7357" i="2"/>
  <c r="N7356" i="2"/>
  <c r="M7356" i="2"/>
  <c r="L7356" i="2"/>
  <c r="K7356" i="2"/>
  <c r="J7356" i="2"/>
  <c r="I7356" i="2"/>
  <c r="H7356" i="2"/>
  <c r="E7356" i="2"/>
  <c r="D7356" i="2"/>
  <c r="C7356" i="2"/>
  <c r="B7356" i="2"/>
  <c r="A7356" i="2"/>
  <c r="N7355" i="2"/>
  <c r="M7355" i="2"/>
  <c r="L7355" i="2"/>
  <c r="K7355" i="2"/>
  <c r="J7355" i="2"/>
  <c r="I7355" i="2"/>
  <c r="H7355" i="2"/>
  <c r="E7355" i="2"/>
  <c r="D7355" i="2"/>
  <c r="C7355" i="2"/>
  <c r="B7355" i="2"/>
  <c r="A7355" i="2"/>
  <c r="N7354" i="2"/>
  <c r="M7354" i="2"/>
  <c r="L7354" i="2"/>
  <c r="K7354" i="2"/>
  <c r="J7354" i="2"/>
  <c r="I7354" i="2"/>
  <c r="H7354" i="2"/>
  <c r="E7354" i="2"/>
  <c r="D7354" i="2"/>
  <c r="C7354" i="2"/>
  <c r="B7354" i="2"/>
  <c r="A7354" i="2"/>
  <c r="N7353" i="2"/>
  <c r="M7353" i="2"/>
  <c r="L7353" i="2"/>
  <c r="K7353" i="2"/>
  <c r="J7353" i="2"/>
  <c r="I7353" i="2"/>
  <c r="H7353" i="2"/>
  <c r="E7353" i="2"/>
  <c r="D7353" i="2"/>
  <c r="C7353" i="2"/>
  <c r="B7353" i="2"/>
  <c r="A7353" i="2"/>
  <c r="N7352" i="2"/>
  <c r="M7352" i="2"/>
  <c r="L7352" i="2"/>
  <c r="K7352" i="2"/>
  <c r="J7352" i="2"/>
  <c r="I7352" i="2"/>
  <c r="H7352" i="2"/>
  <c r="E7352" i="2"/>
  <c r="D7352" i="2"/>
  <c r="C7352" i="2"/>
  <c r="B7352" i="2"/>
  <c r="A7352" i="2"/>
  <c r="N7351" i="2"/>
  <c r="M7351" i="2"/>
  <c r="L7351" i="2"/>
  <c r="K7351" i="2"/>
  <c r="J7351" i="2"/>
  <c r="I7351" i="2"/>
  <c r="H7351" i="2"/>
  <c r="E7351" i="2"/>
  <c r="D7351" i="2"/>
  <c r="C7351" i="2"/>
  <c r="B7351" i="2"/>
  <c r="A7351" i="2"/>
  <c r="N7350" i="2"/>
  <c r="M7350" i="2"/>
  <c r="L7350" i="2"/>
  <c r="K7350" i="2"/>
  <c r="J7350" i="2"/>
  <c r="I7350" i="2"/>
  <c r="H7350" i="2"/>
  <c r="E7350" i="2"/>
  <c r="D7350" i="2"/>
  <c r="C7350" i="2"/>
  <c r="B7350" i="2"/>
  <c r="A7350" i="2"/>
  <c r="N7349" i="2"/>
  <c r="M7349" i="2"/>
  <c r="L7349" i="2"/>
  <c r="K7349" i="2"/>
  <c r="J7349" i="2"/>
  <c r="I7349" i="2"/>
  <c r="H7349" i="2"/>
  <c r="E7349" i="2"/>
  <c r="D7349" i="2"/>
  <c r="C7349" i="2"/>
  <c r="B7349" i="2"/>
  <c r="A7349" i="2"/>
  <c r="N7348" i="2"/>
  <c r="M7348" i="2"/>
  <c r="L7348" i="2"/>
  <c r="K7348" i="2"/>
  <c r="J7348" i="2"/>
  <c r="I7348" i="2"/>
  <c r="H7348" i="2"/>
  <c r="E7348" i="2"/>
  <c r="D7348" i="2"/>
  <c r="C7348" i="2"/>
  <c r="B7348" i="2"/>
  <c r="A7348" i="2"/>
  <c r="N7347" i="2"/>
  <c r="M7347" i="2"/>
  <c r="L7347" i="2"/>
  <c r="K7347" i="2"/>
  <c r="J7347" i="2"/>
  <c r="I7347" i="2"/>
  <c r="H7347" i="2"/>
  <c r="E7347" i="2"/>
  <c r="D7347" i="2"/>
  <c r="C7347" i="2"/>
  <c r="B7347" i="2"/>
  <c r="A7347" i="2"/>
  <c r="N7346" i="2"/>
  <c r="M7346" i="2"/>
  <c r="L7346" i="2"/>
  <c r="K7346" i="2"/>
  <c r="J7346" i="2"/>
  <c r="I7346" i="2"/>
  <c r="H7346" i="2"/>
  <c r="E7346" i="2"/>
  <c r="D7346" i="2"/>
  <c r="C7346" i="2"/>
  <c r="B7346" i="2"/>
  <c r="A7346" i="2"/>
  <c r="N7345" i="2"/>
  <c r="M7345" i="2"/>
  <c r="L7345" i="2"/>
  <c r="K7345" i="2"/>
  <c r="J7345" i="2"/>
  <c r="I7345" i="2"/>
  <c r="H7345" i="2"/>
  <c r="E7345" i="2"/>
  <c r="D7345" i="2"/>
  <c r="C7345" i="2"/>
  <c r="B7345" i="2"/>
  <c r="A7345" i="2"/>
  <c r="N7344" i="2"/>
  <c r="M7344" i="2"/>
  <c r="L7344" i="2"/>
  <c r="K7344" i="2"/>
  <c r="J7344" i="2"/>
  <c r="I7344" i="2"/>
  <c r="H7344" i="2"/>
  <c r="E7344" i="2"/>
  <c r="D7344" i="2"/>
  <c r="C7344" i="2"/>
  <c r="B7344" i="2"/>
  <c r="A7344" i="2"/>
  <c r="N7343" i="2"/>
  <c r="M7343" i="2"/>
  <c r="L7343" i="2"/>
  <c r="K7343" i="2"/>
  <c r="J7343" i="2"/>
  <c r="I7343" i="2"/>
  <c r="H7343" i="2"/>
  <c r="E7343" i="2"/>
  <c r="D7343" i="2"/>
  <c r="C7343" i="2"/>
  <c r="B7343" i="2"/>
  <c r="A7343" i="2"/>
  <c r="N7342" i="2"/>
  <c r="M7342" i="2"/>
  <c r="L7342" i="2"/>
  <c r="K7342" i="2"/>
  <c r="J7342" i="2"/>
  <c r="I7342" i="2"/>
  <c r="H7342" i="2"/>
  <c r="E7342" i="2"/>
  <c r="D7342" i="2"/>
  <c r="C7342" i="2"/>
  <c r="B7342" i="2"/>
  <c r="A7342" i="2"/>
  <c r="N7341" i="2"/>
  <c r="M7341" i="2"/>
  <c r="L7341" i="2"/>
  <c r="K7341" i="2"/>
  <c r="J7341" i="2"/>
  <c r="I7341" i="2"/>
  <c r="H7341" i="2"/>
  <c r="E7341" i="2"/>
  <c r="D7341" i="2"/>
  <c r="C7341" i="2"/>
  <c r="B7341" i="2"/>
  <c r="A7341" i="2"/>
  <c r="N7340" i="2"/>
  <c r="M7340" i="2"/>
  <c r="L7340" i="2"/>
  <c r="K7340" i="2"/>
  <c r="J7340" i="2"/>
  <c r="I7340" i="2"/>
  <c r="H7340" i="2"/>
  <c r="E7340" i="2"/>
  <c r="D7340" i="2"/>
  <c r="C7340" i="2"/>
  <c r="B7340" i="2"/>
  <c r="A7340" i="2"/>
  <c r="N7339" i="2"/>
  <c r="M7339" i="2"/>
  <c r="L7339" i="2"/>
  <c r="K7339" i="2"/>
  <c r="J7339" i="2"/>
  <c r="I7339" i="2"/>
  <c r="H7339" i="2"/>
  <c r="E7339" i="2"/>
  <c r="D7339" i="2"/>
  <c r="C7339" i="2"/>
  <c r="B7339" i="2"/>
  <c r="A7339" i="2"/>
  <c r="N7338" i="2"/>
  <c r="M7338" i="2"/>
  <c r="L7338" i="2"/>
  <c r="K7338" i="2"/>
  <c r="J7338" i="2"/>
  <c r="I7338" i="2"/>
  <c r="H7338" i="2"/>
  <c r="E7338" i="2"/>
  <c r="D7338" i="2"/>
  <c r="C7338" i="2"/>
  <c r="B7338" i="2"/>
  <c r="A7338" i="2"/>
  <c r="N7337" i="2"/>
  <c r="M7337" i="2"/>
  <c r="L7337" i="2"/>
  <c r="K7337" i="2"/>
  <c r="J7337" i="2"/>
  <c r="I7337" i="2"/>
  <c r="H7337" i="2"/>
  <c r="E7337" i="2"/>
  <c r="D7337" i="2"/>
  <c r="C7337" i="2"/>
  <c r="B7337" i="2"/>
  <c r="A7337" i="2"/>
  <c r="N7336" i="2"/>
  <c r="M7336" i="2"/>
  <c r="L7336" i="2"/>
  <c r="K7336" i="2"/>
  <c r="J7336" i="2"/>
  <c r="I7336" i="2"/>
  <c r="H7336" i="2"/>
  <c r="E7336" i="2"/>
  <c r="D7336" i="2"/>
  <c r="C7336" i="2"/>
  <c r="B7336" i="2"/>
  <c r="A7336" i="2"/>
  <c r="N7335" i="2"/>
  <c r="M7335" i="2"/>
  <c r="L7335" i="2"/>
  <c r="K7335" i="2"/>
  <c r="J7335" i="2"/>
  <c r="I7335" i="2"/>
  <c r="H7335" i="2"/>
  <c r="E7335" i="2"/>
  <c r="D7335" i="2"/>
  <c r="C7335" i="2"/>
  <c r="B7335" i="2"/>
  <c r="A7335" i="2"/>
  <c r="N7334" i="2"/>
  <c r="M7334" i="2"/>
  <c r="L7334" i="2"/>
  <c r="K7334" i="2"/>
  <c r="J7334" i="2"/>
  <c r="I7334" i="2"/>
  <c r="H7334" i="2"/>
  <c r="E7334" i="2"/>
  <c r="D7334" i="2"/>
  <c r="C7334" i="2"/>
  <c r="B7334" i="2"/>
  <c r="A7334" i="2"/>
  <c r="N7333" i="2"/>
  <c r="M7333" i="2"/>
  <c r="L7333" i="2"/>
  <c r="K7333" i="2"/>
  <c r="J7333" i="2"/>
  <c r="I7333" i="2"/>
  <c r="H7333" i="2"/>
  <c r="E7333" i="2"/>
  <c r="D7333" i="2"/>
  <c r="C7333" i="2"/>
  <c r="B7333" i="2"/>
  <c r="A7333" i="2"/>
  <c r="N7332" i="2"/>
  <c r="M7332" i="2"/>
  <c r="L7332" i="2"/>
  <c r="K7332" i="2"/>
  <c r="J7332" i="2"/>
  <c r="I7332" i="2"/>
  <c r="H7332" i="2"/>
  <c r="E7332" i="2"/>
  <c r="D7332" i="2"/>
  <c r="C7332" i="2"/>
  <c r="B7332" i="2"/>
  <c r="A7332" i="2"/>
  <c r="N7331" i="2"/>
  <c r="M7331" i="2"/>
  <c r="L7331" i="2"/>
  <c r="K7331" i="2"/>
  <c r="J7331" i="2"/>
  <c r="I7331" i="2"/>
  <c r="H7331" i="2"/>
  <c r="E7331" i="2"/>
  <c r="D7331" i="2"/>
  <c r="C7331" i="2"/>
  <c r="B7331" i="2"/>
  <c r="A7331" i="2"/>
  <c r="N7330" i="2"/>
  <c r="M7330" i="2"/>
  <c r="L7330" i="2"/>
  <c r="K7330" i="2"/>
  <c r="J7330" i="2"/>
  <c r="I7330" i="2"/>
  <c r="H7330" i="2"/>
  <c r="E7330" i="2"/>
  <c r="D7330" i="2"/>
  <c r="C7330" i="2"/>
  <c r="B7330" i="2"/>
  <c r="A7330" i="2"/>
  <c r="N7329" i="2"/>
  <c r="M7329" i="2"/>
  <c r="L7329" i="2"/>
  <c r="K7329" i="2"/>
  <c r="J7329" i="2"/>
  <c r="I7329" i="2"/>
  <c r="H7329" i="2"/>
  <c r="E7329" i="2"/>
  <c r="D7329" i="2"/>
  <c r="C7329" i="2"/>
  <c r="B7329" i="2"/>
  <c r="A7329" i="2"/>
  <c r="N7328" i="2"/>
  <c r="M7328" i="2"/>
  <c r="L7328" i="2"/>
  <c r="K7328" i="2"/>
  <c r="J7328" i="2"/>
  <c r="I7328" i="2"/>
  <c r="H7328" i="2"/>
  <c r="E7328" i="2"/>
  <c r="D7328" i="2"/>
  <c r="C7328" i="2"/>
  <c r="B7328" i="2"/>
  <c r="A7328" i="2"/>
  <c r="N7327" i="2"/>
  <c r="M7327" i="2"/>
  <c r="L7327" i="2"/>
  <c r="K7327" i="2"/>
  <c r="J7327" i="2"/>
  <c r="I7327" i="2"/>
  <c r="H7327" i="2"/>
  <c r="E7327" i="2"/>
  <c r="D7327" i="2"/>
  <c r="C7327" i="2"/>
  <c r="B7327" i="2"/>
  <c r="A7327" i="2"/>
  <c r="N7326" i="2"/>
  <c r="M7326" i="2"/>
  <c r="L7326" i="2"/>
  <c r="K7326" i="2"/>
  <c r="J7326" i="2"/>
  <c r="I7326" i="2"/>
  <c r="H7326" i="2"/>
  <c r="E7326" i="2"/>
  <c r="D7326" i="2"/>
  <c r="C7326" i="2"/>
  <c r="B7326" i="2"/>
  <c r="A7326" i="2"/>
  <c r="N7325" i="2"/>
  <c r="M7325" i="2"/>
  <c r="L7325" i="2"/>
  <c r="K7325" i="2"/>
  <c r="J7325" i="2"/>
  <c r="I7325" i="2"/>
  <c r="H7325" i="2"/>
  <c r="E7325" i="2"/>
  <c r="D7325" i="2"/>
  <c r="C7325" i="2"/>
  <c r="B7325" i="2"/>
  <c r="A7325" i="2"/>
  <c r="N7324" i="2"/>
  <c r="M7324" i="2"/>
  <c r="L7324" i="2"/>
  <c r="K7324" i="2"/>
  <c r="J7324" i="2"/>
  <c r="I7324" i="2"/>
  <c r="H7324" i="2"/>
  <c r="E7324" i="2"/>
  <c r="D7324" i="2"/>
  <c r="C7324" i="2"/>
  <c r="B7324" i="2"/>
  <c r="A7324" i="2"/>
  <c r="N7323" i="2"/>
  <c r="M7323" i="2"/>
  <c r="L7323" i="2"/>
  <c r="K7323" i="2"/>
  <c r="J7323" i="2"/>
  <c r="I7323" i="2"/>
  <c r="H7323" i="2"/>
  <c r="E7323" i="2"/>
  <c r="D7323" i="2"/>
  <c r="C7323" i="2"/>
  <c r="B7323" i="2"/>
  <c r="A7323" i="2"/>
  <c r="N7322" i="2"/>
  <c r="M7322" i="2"/>
  <c r="L7322" i="2"/>
  <c r="K7322" i="2"/>
  <c r="J7322" i="2"/>
  <c r="I7322" i="2"/>
  <c r="H7322" i="2"/>
  <c r="E7322" i="2"/>
  <c r="D7322" i="2"/>
  <c r="C7322" i="2"/>
  <c r="B7322" i="2"/>
  <c r="A7322" i="2"/>
  <c r="N7321" i="2"/>
  <c r="M7321" i="2"/>
  <c r="L7321" i="2"/>
  <c r="K7321" i="2"/>
  <c r="J7321" i="2"/>
  <c r="I7321" i="2"/>
  <c r="H7321" i="2"/>
  <c r="E7321" i="2"/>
  <c r="D7321" i="2"/>
  <c r="C7321" i="2"/>
  <c r="B7321" i="2"/>
  <c r="A7321" i="2"/>
  <c r="N7320" i="2"/>
  <c r="M7320" i="2"/>
  <c r="L7320" i="2"/>
  <c r="K7320" i="2"/>
  <c r="J7320" i="2"/>
  <c r="I7320" i="2"/>
  <c r="H7320" i="2"/>
  <c r="E7320" i="2"/>
  <c r="D7320" i="2"/>
  <c r="C7320" i="2"/>
  <c r="B7320" i="2"/>
  <c r="A7320" i="2"/>
  <c r="N7319" i="2"/>
  <c r="M7319" i="2"/>
  <c r="L7319" i="2"/>
  <c r="K7319" i="2"/>
  <c r="J7319" i="2"/>
  <c r="I7319" i="2"/>
  <c r="H7319" i="2"/>
  <c r="E7319" i="2"/>
  <c r="D7319" i="2"/>
  <c r="C7319" i="2"/>
  <c r="B7319" i="2"/>
  <c r="A7319" i="2"/>
  <c r="N7318" i="2"/>
  <c r="M7318" i="2"/>
  <c r="L7318" i="2"/>
  <c r="K7318" i="2"/>
  <c r="J7318" i="2"/>
  <c r="I7318" i="2"/>
  <c r="H7318" i="2"/>
  <c r="E7318" i="2"/>
  <c r="D7318" i="2"/>
  <c r="C7318" i="2"/>
  <c r="B7318" i="2"/>
  <c r="A7318" i="2"/>
  <c r="N7317" i="2"/>
  <c r="M7317" i="2"/>
  <c r="L7317" i="2"/>
  <c r="K7317" i="2"/>
  <c r="J7317" i="2"/>
  <c r="I7317" i="2"/>
  <c r="H7317" i="2"/>
  <c r="E7317" i="2"/>
  <c r="D7317" i="2"/>
  <c r="C7317" i="2"/>
  <c r="B7317" i="2"/>
  <c r="A7317" i="2"/>
  <c r="N7316" i="2"/>
  <c r="M7316" i="2"/>
  <c r="L7316" i="2"/>
  <c r="K7316" i="2"/>
  <c r="J7316" i="2"/>
  <c r="I7316" i="2"/>
  <c r="H7316" i="2"/>
  <c r="E7316" i="2"/>
  <c r="D7316" i="2"/>
  <c r="C7316" i="2"/>
  <c r="B7316" i="2"/>
  <c r="A7316" i="2"/>
  <c r="N7315" i="2"/>
  <c r="M7315" i="2"/>
  <c r="L7315" i="2"/>
  <c r="K7315" i="2"/>
  <c r="J7315" i="2"/>
  <c r="I7315" i="2"/>
  <c r="H7315" i="2"/>
  <c r="E7315" i="2"/>
  <c r="D7315" i="2"/>
  <c r="C7315" i="2"/>
  <c r="B7315" i="2"/>
  <c r="A7315" i="2"/>
  <c r="N7314" i="2"/>
  <c r="M7314" i="2"/>
  <c r="L7314" i="2"/>
  <c r="K7314" i="2"/>
  <c r="J7314" i="2"/>
  <c r="I7314" i="2"/>
  <c r="H7314" i="2"/>
  <c r="E7314" i="2"/>
  <c r="D7314" i="2"/>
  <c r="C7314" i="2"/>
  <c r="B7314" i="2"/>
  <c r="A7314" i="2"/>
  <c r="N7313" i="2"/>
  <c r="M7313" i="2"/>
  <c r="L7313" i="2"/>
  <c r="K7313" i="2"/>
  <c r="J7313" i="2"/>
  <c r="I7313" i="2"/>
  <c r="H7313" i="2"/>
  <c r="E7313" i="2"/>
  <c r="D7313" i="2"/>
  <c r="C7313" i="2"/>
  <c r="B7313" i="2"/>
  <c r="A7313" i="2"/>
  <c r="N7312" i="2"/>
  <c r="M7312" i="2"/>
  <c r="L7312" i="2"/>
  <c r="K7312" i="2"/>
  <c r="J7312" i="2"/>
  <c r="I7312" i="2"/>
  <c r="H7312" i="2"/>
  <c r="E7312" i="2"/>
  <c r="D7312" i="2"/>
  <c r="C7312" i="2"/>
  <c r="B7312" i="2"/>
  <c r="A7312" i="2"/>
  <c r="N7311" i="2"/>
  <c r="M7311" i="2"/>
  <c r="L7311" i="2"/>
  <c r="K7311" i="2"/>
  <c r="J7311" i="2"/>
  <c r="I7311" i="2"/>
  <c r="H7311" i="2"/>
  <c r="E7311" i="2"/>
  <c r="D7311" i="2"/>
  <c r="C7311" i="2"/>
  <c r="B7311" i="2"/>
  <c r="A7311" i="2"/>
  <c r="N7310" i="2"/>
  <c r="M7310" i="2"/>
  <c r="L7310" i="2"/>
  <c r="K7310" i="2"/>
  <c r="J7310" i="2"/>
  <c r="I7310" i="2"/>
  <c r="H7310" i="2"/>
  <c r="E7310" i="2"/>
  <c r="D7310" i="2"/>
  <c r="C7310" i="2"/>
  <c r="B7310" i="2"/>
  <c r="A7310" i="2"/>
  <c r="N7309" i="2"/>
  <c r="M7309" i="2"/>
  <c r="L7309" i="2"/>
  <c r="K7309" i="2"/>
  <c r="J7309" i="2"/>
  <c r="I7309" i="2"/>
  <c r="H7309" i="2"/>
  <c r="E7309" i="2"/>
  <c r="D7309" i="2"/>
  <c r="C7309" i="2"/>
  <c r="B7309" i="2"/>
  <c r="A7309" i="2"/>
  <c r="N7308" i="2"/>
  <c r="M7308" i="2"/>
  <c r="L7308" i="2"/>
  <c r="K7308" i="2"/>
  <c r="J7308" i="2"/>
  <c r="I7308" i="2"/>
  <c r="H7308" i="2"/>
  <c r="E7308" i="2"/>
  <c r="D7308" i="2"/>
  <c r="C7308" i="2"/>
  <c r="B7308" i="2"/>
  <c r="A7308" i="2"/>
  <c r="N7307" i="2"/>
  <c r="M7307" i="2"/>
  <c r="L7307" i="2"/>
  <c r="K7307" i="2"/>
  <c r="J7307" i="2"/>
  <c r="I7307" i="2"/>
  <c r="H7307" i="2"/>
  <c r="E7307" i="2"/>
  <c r="D7307" i="2"/>
  <c r="C7307" i="2"/>
  <c r="B7307" i="2"/>
  <c r="A7307" i="2"/>
  <c r="N7306" i="2"/>
  <c r="M7306" i="2"/>
  <c r="L7306" i="2"/>
  <c r="K7306" i="2"/>
  <c r="J7306" i="2"/>
  <c r="I7306" i="2"/>
  <c r="H7306" i="2"/>
  <c r="E7306" i="2"/>
  <c r="D7306" i="2"/>
  <c r="C7306" i="2"/>
  <c r="B7306" i="2"/>
  <c r="A7306" i="2"/>
  <c r="N7305" i="2"/>
  <c r="M7305" i="2"/>
  <c r="L7305" i="2"/>
  <c r="K7305" i="2"/>
  <c r="J7305" i="2"/>
  <c r="I7305" i="2"/>
  <c r="H7305" i="2"/>
  <c r="E7305" i="2"/>
  <c r="D7305" i="2"/>
  <c r="C7305" i="2"/>
  <c r="B7305" i="2"/>
  <c r="A7305" i="2"/>
  <c r="N7304" i="2"/>
  <c r="M7304" i="2"/>
  <c r="L7304" i="2"/>
  <c r="K7304" i="2"/>
  <c r="J7304" i="2"/>
  <c r="I7304" i="2"/>
  <c r="H7304" i="2"/>
  <c r="E7304" i="2"/>
  <c r="D7304" i="2"/>
  <c r="C7304" i="2"/>
  <c r="B7304" i="2"/>
  <c r="A7304" i="2"/>
  <c r="N7303" i="2"/>
  <c r="M7303" i="2"/>
  <c r="L7303" i="2"/>
  <c r="K7303" i="2"/>
  <c r="J7303" i="2"/>
  <c r="I7303" i="2"/>
  <c r="H7303" i="2"/>
  <c r="E7303" i="2"/>
  <c r="D7303" i="2"/>
  <c r="C7303" i="2"/>
  <c r="B7303" i="2"/>
  <c r="A7303" i="2"/>
  <c r="N7302" i="2"/>
  <c r="M7302" i="2"/>
  <c r="L7302" i="2"/>
  <c r="K7302" i="2"/>
  <c r="J7302" i="2"/>
  <c r="I7302" i="2"/>
  <c r="H7302" i="2"/>
  <c r="E7302" i="2"/>
  <c r="D7302" i="2"/>
  <c r="C7302" i="2"/>
  <c r="B7302" i="2"/>
  <c r="A7302" i="2"/>
  <c r="N7301" i="2"/>
  <c r="M7301" i="2"/>
  <c r="L7301" i="2"/>
  <c r="K7301" i="2"/>
  <c r="J7301" i="2"/>
  <c r="I7301" i="2"/>
  <c r="H7301" i="2"/>
  <c r="E7301" i="2"/>
  <c r="D7301" i="2"/>
  <c r="C7301" i="2"/>
  <c r="B7301" i="2"/>
  <c r="A7301" i="2"/>
  <c r="N7300" i="2"/>
  <c r="M7300" i="2"/>
  <c r="L7300" i="2"/>
  <c r="K7300" i="2"/>
  <c r="J7300" i="2"/>
  <c r="I7300" i="2"/>
  <c r="H7300" i="2"/>
  <c r="E7300" i="2"/>
  <c r="D7300" i="2"/>
  <c r="C7300" i="2"/>
  <c r="B7300" i="2"/>
  <c r="A7300" i="2"/>
  <c r="N7299" i="2"/>
  <c r="M7299" i="2"/>
  <c r="L7299" i="2"/>
  <c r="K7299" i="2"/>
  <c r="J7299" i="2"/>
  <c r="I7299" i="2"/>
  <c r="H7299" i="2"/>
  <c r="E7299" i="2"/>
  <c r="D7299" i="2"/>
  <c r="C7299" i="2"/>
  <c r="B7299" i="2"/>
  <c r="A7299" i="2"/>
  <c r="N7298" i="2"/>
  <c r="M7298" i="2"/>
  <c r="L7298" i="2"/>
  <c r="K7298" i="2"/>
  <c r="J7298" i="2"/>
  <c r="I7298" i="2"/>
  <c r="H7298" i="2"/>
  <c r="E7298" i="2"/>
  <c r="D7298" i="2"/>
  <c r="C7298" i="2"/>
  <c r="B7298" i="2"/>
  <c r="A7298" i="2"/>
  <c r="N7297" i="2"/>
  <c r="M7297" i="2"/>
  <c r="L7297" i="2"/>
  <c r="K7297" i="2"/>
  <c r="J7297" i="2"/>
  <c r="I7297" i="2"/>
  <c r="H7297" i="2"/>
  <c r="E7297" i="2"/>
  <c r="D7297" i="2"/>
  <c r="C7297" i="2"/>
  <c r="B7297" i="2"/>
  <c r="A7297" i="2"/>
  <c r="N7296" i="2"/>
  <c r="M7296" i="2"/>
  <c r="L7296" i="2"/>
  <c r="K7296" i="2"/>
  <c r="J7296" i="2"/>
  <c r="I7296" i="2"/>
  <c r="H7296" i="2"/>
  <c r="E7296" i="2"/>
  <c r="D7296" i="2"/>
  <c r="C7296" i="2"/>
  <c r="B7296" i="2"/>
  <c r="A7296" i="2"/>
  <c r="N7295" i="2"/>
  <c r="M7295" i="2"/>
  <c r="L7295" i="2"/>
  <c r="K7295" i="2"/>
  <c r="J7295" i="2"/>
  <c r="I7295" i="2"/>
  <c r="H7295" i="2"/>
  <c r="E7295" i="2"/>
  <c r="D7295" i="2"/>
  <c r="C7295" i="2"/>
  <c r="B7295" i="2"/>
  <c r="A7295" i="2"/>
  <c r="N7294" i="2"/>
  <c r="M7294" i="2"/>
  <c r="L7294" i="2"/>
  <c r="K7294" i="2"/>
  <c r="J7294" i="2"/>
  <c r="I7294" i="2"/>
  <c r="H7294" i="2"/>
  <c r="E7294" i="2"/>
  <c r="D7294" i="2"/>
  <c r="C7294" i="2"/>
  <c r="B7294" i="2"/>
  <c r="A7294" i="2"/>
  <c r="N7293" i="2"/>
  <c r="M7293" i="2"/>
  <c r="L7293" i="2"/>
  <c r="K7293" i="2"/>
  <c r="J7293" i="2"/>
  <c r="I7293" i="2"/>
  <c r="H7293" i="2"/>
  <c r="E7293" i="2"/>
  <c r="D7293" i="2"/>
  <c r="C7293" i="2"/>
  <c r="B7293" i="2"/>
  <c r="A7293" i="2"/>
  <c r="N7292" i="2"/>
  <c r="M7292" i="2"/>
  <c r="L7292" i="2"/>
  <c r="K7292" i="2"/>
  <c r="J7292" i="2"/>
  <c r="I7292" i="2"/>
  <c r="H7292" i="2"/>
  <c r="E7292" i="2"/>
  <c r="D7292" i="2"/>
  <c r="C7292" i="2"/>
  <c r="B7292" i="2"/>
  <c r="A7292" i="2"/>
  <c r="N7291" i="2"/>
  <c r="M7291" i="2"/>
  <c r="L7291" i="2"/>
  <c r="K7291" i="2"/>
  <c r="J7291" i="2"/>
  <c r="I7291" i="2"/>
  <c r="H7291" i="2"/>
  <c r="E7291" i="2"/>
  <c r="D7291" i="2"/>
  <c r="C7291" i="2"/>
  <c r="B7291" i="2"/>
  <c r="A7291" i="2"/>
  <c r="N7290" i="2"/>
  <c r="M7290" i="2"/>
  <c r="L7290" i="2"/>
  <c r="K7290" i="2"/>
  <c r="J7290" i="2"/>
  <c r="I7290" i="2"/>
  <c r="H7290" i="2"/>
  <c r="E7290" i="2"/>
  <c r="D7290" i="2"/>
  <c r="C7290" i="2"/>
  <c r="B7290" i="2"/>
  <c r="A7290" i="2"/>
  <c r="N7289" i="2"/>
  <c r="M7289" i="2"/>
  <c r="L7289" i="2"/>
  <c r="K7289" i="2"/>
  <c r="J7289" i="2"/>
  <c r="I7289" i="2"/>
  <c r="H7289" i="2"/>
  <c r="E7289" i="2"/>
  <c r="D7289" i="2"/>
  <c r="C7289" i="2"/>
  <c r="B7289" i="2"/>
  <c r="A7289" i="2"/>
  <c r="N7288" i="2"/>
  <c r="M7288" i="2"/>
  <c r="L7288" i="2"/>
  <c r="K7288" i="2"/>
  <c r="J7288" i="2"/>
  <c r="I7288" i="2"/>
  <c r="H7288" i="2"/>
  <c r="E7288" i="2"/>
  <c r="D7288" i="2"/>
  <c r="C7288" i="2"/>
  <c r="B7288" i="2"/>
  <c r="A7288" i="2"/>
  <c r="N7287" i="2"/>
  <c r="M7287" i="2"/>
  <c r="L7287" i="2"/>
  <c r="K7287" i="2"/>
  <c r="J7287" i="2"/>
  <c r="I7287" i="2"/>
  <c r="H7287" i="2"/>
  <c r="E7287" i="2"/>
  <c r="D7287" i="2"/>
  <c r="C7287" i="2"/>
  <c r="B7287" i="2"/>
  <c r="A7287" i="2"/>
  <c r="N7286" i="2"/>
  <c r="M7286" i="2"/>
  <c r="L7286" i="2"/>
  <c r="K7286" i="2"/>
  <c r="J7286" i="2"/>
  <c r="I7286" i="2"/>
  <c r="H7286" i="2"/>
  <c r="E7286" i="2"/>
  <c r="D7286" i="2"/>
  <c r="C7286" i="2"/>
  <c r="B7286" i="2"/>
  <c r="A7286" i="2"/>
  <c r="N7285" i="2"/>
  <c r="M7285" i="2"/>
  <c r="L7285" i="2"/>
  <c r="K7285" i="2"/>
  <c r="J7285" i="2"/>
  <c r="I7285" i="2"/>
  <c r="H7285" i="2"/>
  <c r="E7285" i="2"/>
  <c r="D7285" i="2"/>
  <c r="C7285" i="2"/>
  <c r="B7285" i="2"/>
  <c r="A7285" i="2"/>
  <c r="N7284" i="2"/>
  <c r="M7284" i="2"/>
  <c r="L7284" i="2"/>
  <c r="K7284" i="2"/>
  <c r="J7284" i="2"/>
  <c r="I7284" i="2"/>
  <c r="H7284" i="2"/>
  <c r="E7284" i="2"/>
  <c r="D7284" i="2"/>
  <c r="C7284" i="2"/>
  <c r="B7284" i="2"/>
  <c r="A7284" i="2"/>
  <c r="N7283" i="2"/>
  <c r="M7283" i="2"/>
  <c r="L7283" i="2"/>
  <c r="K7283" i="2"/>
  <c r="J7283" i="2"/>
  <c r="I7283" i="2"/>
  <c r="H7283" i="2"/>
  <c r="E7283" i="2"/>
  <c r="D7283" i="2"/>
  <c r="C7283" i="2"/>
  <c r="B7283" i="2"/>
  <c r="A7283" i="2"/>
  <c r="N7282" i="2"/>
  <c r="M7282" i="2"/>
  <c r="L7282" i="2"/>
  <c r="K7282" i="2"/>
  <c r="J7282" i="2"/>
  <c r="I7282" i="2"/>
  <c r="H7282" i="2"/>
  <c r="E7282" i="2"/>
  <c r="D7282" i="2"/>
  <c r="C7282" i="2"/>
  <c r="B7282" i="2"/>
  <c r="A7282" i="2"/>
  <c r="N7281" i="2"/>
  <c r="M7281" i="2"/>
  <c r="L7281" i="2"/>
  <c r="K7281" i="2"/>
  <c r="J7281" i="2"/>
  <c r="I7281" i="2"/>
  <c r="H7281" i="2"/>
  <c r="E7281" i="2"/>
  <c r="D7281" i="2"/>
  <c r="C7281" i="2"/>
  <c r="B7281" i="2"/>
  <c r="A7281" i="2"/>
  <c r="N7280" i="2"/>
  <c r="M7280" i="2"/>
  <c r="L7280" i="2"/>
  <c r="K7280" i="2"/>
  <c r="J7280" i="2"/>
  <c r="I7280" i="2"/>
  <c r="H7280" i="2"/>
  <c r="E7280" i="2"/>
  <c r="D7280" i="2"/>
  <c r="C7280" i="2"/>
  <c r="B7280" i="2"/>
  <c r="A7280" i="2"/>
  <c r="N7279" i="2"/>
  <c r="M7279" i="2"/>
  <c r="L7279" i="2"/>
  <c r="K7279" i="2"/>
  <c r="J7279" i="2"/>
  <c r="I7279" i="2"/>
  <c r="H7279" i="2"/>
  <c r="E7279" i="2"/>
  <c r="D7279" i="2"/>
  <c r="C7279" i="2"/>
  <c r="B7279" i="2"/>
  <c r="A7279" i="2"/>
  <c r="N7278" i="2"/>
  <c r="M7278" i="2"/>
  <c r="L7278" i="2"/>
  <c r="K7278" i="2"/>
  <c r="J7278" i="2"/>
  <c r="I7278" i="2"/>
  <c r="H7278" i="2"/>
  <c r="E7278" i="2"/>
  <c r="D7278" i="2"/>
  <c r="C7278" i="2"/>
  <c r="B7278" i="2"/>
  <c r="A7278" i="2"/>
  <c r="N7277" i="2"/>
  <c r="M7277" i="2"/>
  <c r="L7277" i="2"/>
  <c r="K7277" i="2"/>
  <c r="J7277" i="2"/>
  <c r="I7277" i="2"/>
  <c r="H7277" i="2"/>
  <c r="E7277" i="2"/>
  <c r="D7277" i="2"/>
  <c r="C7277" i="2"/>
  <c r="B7277" i="2"/>
  <c r="A7277" i="2"/>
  <c r="N7276" i="2"/>
  <c r="M7276" i="2"/>
  <c r="L7276" i="2"/>
  <c r="K7276" i="2"/>
  <c r="J7276" i="2"/>
  <c r="I7276" i="2"/>
  <c r="H7276" i="2"/>
  <c r="E7276" i="2"/>
  <c r="D7276" i="2"/>
  <c r="C7276" i="2"/>
  <c r="B7276" i="2"/>
  <c r="A7276" i="2"/>
  <c r="N7275" i="2"/>
  <c r="M7275" i="2"/>
  <c r="L7275" i="2"/>
  <c r="K7275" i="2"/>
  <c r="J7275" i="2"/>
  <c r="I7275" i="2"/>
  <c r="H7275" i="2"/>
  <c r="E7275" i="2"/>
  <c r="D7275" i="2"/>
  <c r="C7275" i="2"/>
  <c r="B7275" i="2"/>
  <c r="A7275" i="2"/>
  <c r="N7274" i="2"/>
  <c r="M7274" i="2"/>
  <c r="L7274" i="2"/>
  <c r="K7274" i="2"/>
  <c r="J7274" i="2"/>
  <c r="I7274" i="2"/>
  <c r="H7274" i="2"/>
  <c r="E7274" i="2"/>
  <c r="D7274" i="2"/>
  <c r="C7274" i="2"/>
  <c r="B7274" i="2"/>
  <c r="A7274" i="2"/>
  <c r="N7273" i="2"/>
  <c r="M7273" i="2"/>
  <c r="L7273" i="2"/>
  <c r="K7273" i="2"/>
  <c r="J7273" i="2"/>
  <c r="I7273" i="2"/>
  <c r="H7273" i="2"/>
  <c r="E7273" i="2"/>
  <c r="D7273" i="2"/>
  <c r="C7273" i="2"/>
  <c r="B7273" i="2"/>
  <c r="A7273" i="2"/>
  <c r="N7272" i="2"/>
  <c r="M7272" i="2"/>
  <c r="L7272" i="2"/>
  <c r="K7272" i="2"/>
  <c r="J7272" i="2"/>
  <c r="I7272" i="2"/>
  <c r="H7272" i="2"/>
  <c r="E7272" i="2"/>
  <c r="D7272" i="2"/>
  <c r="C7272" i="2"/>
  <c r="B7272" i="2"/>
  <c r="A7272" i="2"/>
  <c r="N7271" i="2"/>
  <c r="M7271" i="2"/>
  <c r="L7271" i="2"/>
  <c r="K7271" i="2"/>
  <c r="J7271" i="2"/>
  <c r="I7271" i="2"/>
  <c r="H7271" i="2"/>
  <c r="E7271" i="2"/>
  <c r="D7271" i="2"/>
  <c r="C7271" i="2"/>
  <c r="B7271" i="2"/>
  <c r="A7271" i="2"/>
  <c r="N7270" i="2"/>
  <c r="M7270" i="2"/>
  <c r="L7270" i="2"/>
  <c r="K7270" i="2"/>
  <c r="J7270" i="2"/>
  <c r="I7270" i="2"/>
  <c r="H7270" i="2"/>
  <c r="E7270" i="2"/>
  <c r="D7270" i="2"/>
  <c r="C7270" i="2"/>
  <c r="B7270" i="2"/>
  <c r="A7270" i="2"/>
  <c r="N7269" i="2"/>
  <c r="M7269" i="2"/>
  <c r="L7269" i="2"/>
  <c r="K7269" i="2"/>
  <c r="J7269" i="2"/>
  <c r="I7269" i="2"/>
  <c r="H7269" i="2"/>
  <c r="E7269" i="2"/>
  <c r="D7269" i="2"/>
  <c r="C7269" i="2"/>
  <c r="B7269" i="2"/>
  <c r="A7269" i="2"/>
  <c r="N7268" i="2"/>
  <c r="M7268" i="2"/>
  <c r="L7268" i="2"/>
  <c r="K7268" i="2"/>
  <c r="J7268" i="2"/>
  <c r="I7268" i="2"/>
  <c r="H7268" i="2"/>
  <c r="E7268" i="2"/>
  <c r="D7268" i="2"/>
  <c r="C7268" i="2"/>
  <c r="B7268" i="2"/>
  <c r="A7268" i="2"/>
  <c r="N7267" i="2"/>
  <c r="M7267" i="2"/>
  <c r="L7267" i="2"/>
  <c r="K7267" i="2"/>
  <c r="J7267" i="2"/>
  <c r="I7267" i="2"/>
  <c r="H7267" i="2"/>
  <c r="E7267" i="2"/>
  <c r="D7267" i="2"/>
  <c r="C7267" i="2"/>
  <c r="B7267" i="2"/>
  <c r="A7267" i="2"/>
  <c r="N7266" i="2"/>
  <c r="M7266" i="2"/>
  <c r="L7266" i="2"/>
  <c r="K7266" i="2"/>
  <c r="J7266" i="2"/>
  <c r="I7266" i="2"/>
  <c r="H7266" i="2"/>
  <c r="E7266" i="2"/>
  <c r="D7266" i="2"/>
  <c r="C7266" i="2"/>
  <c r="B7266" i="2"/>
  <c r="A7266" i="2"/>
  <c r="N7265" i="2"/>
  <c r="M7265" i="2"/>
  <c r="L7265" i="2"/>
  <c r="K7265" i="2"/>
  <c r="J7265" i="2"/>
  <c r="I7265" i="2"/>
  <c r="H7265" i="2"/>
  <c r="E7265" i="2"/>
  <c r="D7265" i="2"/>
  <c r="C7265" i="2"/>
  <c r="B7265" i="2"/>
  <c r="A7265" i="2"/>
  <c r="N7264" i="2"/>
  <c r="M7264" i="2"/>
  <c r="L7264" i="2"/>
  <c r="K7264" i="2"/>
  <c r="J7264" i="2"/>
  <c r="I7264" i="2"/>
  <c r="H7264" i="2"/>
  <c r="E7264" i="2"/>
  <c r="D7264" i="2"/>
  <c r="C7264" i="2"/>
  <c r="B7264" i="2"/>
  <c r="A7264" i="2"/>
  <c r="N7263" i="2"/>
  <c r="M7263" i="2"/>
  <c r="L7263" i="2"/>
  <c r="K7263" i="2"/>
  <c r="J7263" i="2"/>
  <c r="I7263" i="2"/>
  <c r="H7263" i="2"/>
  <c r="E7263" i="2"/>
  <c r="D7263" i="2"/>
  <c r="C7263" i="2"/>
  <c r="B7263" i="2"/>
  <c r="A7263" i="2"/>
  <c r="N7262" i="2"/>
  <c r="M7262" i="2"/>
  <c r="L7262" i="2"/>
  <c r="K7262" i="2"/>
  <c r="J7262" i="2"/>
  <c r="I7262" i="2"/>
  <c r="H7262" i="2"/>
  <c r="E7262" i="2"/>
  <c r="D7262" i="2"/>
  <c r="C7262" i="2"/>
  <c r="B7262" i="2"/>
  <c r="A7262" i="2"/>
  <c r="N7261" i="2"/>
  <c r="M7261" i="2"/>
  <c r="L7261" i="2"/>
  <c r="K7261" i="2"/>
  <c r="J7261" i="2"/>
  <c r="I7261" i="2"/>
  <c r="H7261" i="2"/>
  <c r="E7261" i="2"/>
  <c r="D7261" i="2"/>
  <c r="C7261" i="2"/>
  <c r="B7261" i="2"/>
  <c r="A7261" i="2"/>
  <c r="N7260" i="2"/>
  <c r="M7260" i="2"/>
  <c r="L7260" i="2"/>
  <c r="K7260" i="2"/>
  <c r="J7260" i="2"/>
  <c r="I7260" i="2"/>
  <c r="H7260" i="2"/>
  <c r="E7260" i="2"/>
  <c r="D7260" i="2"/>
  <c r="C7260" i="2"/>
  <c r="B7260" i="2"/>
  <c r="A7260" i="2"/>
  <c r="N7259" i="2"/>
  <c r="M7259" i="2"/>
  <c r="L7259" i="2"/>
  <c r="K7259" i="2"/>
  <c r="J7259" i="2"/>
  <c r="I7259" i="2"/>
  <c r="H7259" i="2"/>
  <c r="E7259" i="2"/>
  <c r="D7259" i="2"/>
  <c r="C7259" i="2"/>
  <c r="B7259" i="2"/>
  <c r="A7259" i="2"/>
  <c r="N7258" i="2"/>
  <c r="M7258" i="2"/>
  <c r="L7258" i="2"/>
  <c r="K7258" i="2"/>
  <c r="J7258" i="2"/>
  <c r="I7258" i="2"/>
  <c r="H7258" i="2"/>
  <c r="E7258" i="2"/>
  <c r="D7258" i="2"/>
  <c r="C7258" i="2"/>
  <c r="B7258" i="2"/>
  <c r="A7258" i="2"/>
  <c r="N7257" i="2"/>
  <c r="M7257" i="2"/>
  <c r="L7257" i="2"/>
  <c r="K7257" i="2"/>
  <c r="J7257" i="2"/>
  <c r="I7257" i="2"/>
  <c r="H7257" i="2"/>
  <c r="E7257" i="2"/>
  <c r="D7257" i="2"/>
  <c r="C7257" i="2"/>
  <c r="B7257" i="2"/>
  <c r="A7257" i="2"/>
  <c r="N7256" i="2"/>
  <c r="M7256" i="2"/>
  <c r="L7256" i="2"/>
  <c r="K7256" i="2"/>
  <c r="J7256" i="2"/>
  <c r="I7256" i="2"/>
  <c r="H7256" i="2"/>
  <c r="E7256" i="2"/>
  <c r="D7256" i="2"/>
  <c r="C7256" i="2"/>
  <c r="B7256" i="2"/>
  <c r="A7256" i="2"/>
  <c r="N7255" i="2"/>
  <c r="M7255" i="2"/>
  <c r="L7255" i="2"/>
  <c r="K7255" i="2"/>
  <c r="J7255" i="2"/>
  <c r="I7255" i="2"/>
  <c r="H7255" i="2"/>
  <c r="E7255" i="2"/>
  <c r="D7255" i="2"/>
  <c r="C7255" i="2"/>
  <c r="B7255" i="2"/>
  <c r="A7255" i="2"/>
  <c r="N7254" i="2"/>
  <c r="M7254" i="2"/>
  <c r="L7254" i="2"/>
  <c r="K7254" i="2"/>
  <c r="J7254" i="2"/>
  <c r="I7254" i="2"/>
  <c r="H7254" i="2"/>
  <c r="E7254" i="2"/>
  <c r="D7254" i="2"/>
  <c r="C7254" i="2"/>
  <c r="B7254" i="2"/>
  <c r="A7254" i="2"/>
  <c r="N7253" i="2"/>
  <c r="M7253" i="2"/>
  <c r="L7253" i="2"/>
  <c r="K7253" i="2"/>
  <c r="J7253" i="2"/>
  <c r="I7253" i="2"/>
  <c r="H7253" i="2"/>
  <c r="E7253" i="2"/>
  <c r="D7253" i="2"/>
  <c r="C7253" i="2"/>
  <c r="B7253" i="2"/>
  <c r="A7253" i="2"/>
  <c r="N7252" i="2"/>
  <c r="M7252" i="2"/>
  <c r="L7252" i="2"/>
  <c r="K7252" i="2"/>
  <c r="J7252" i="2"/>
  <c r="I7252" i="2"/>
  <c r="H7252" i="2"/>
  <c r="E7252" i="2"/>
  <c r="D7252" i="2"/>
  <c r="C7252" i="2"/>
  <c r="B7252" i="2"/>
  <c r="A7252" i="2"/>
  <c r="N7251" i="2"/>
  <c r="M7251" i="2"/>
  <c r="L7251" i="2"/>
  <c r="K7251" i="2"/>
  <c r="J7251" i="2"/>
  <c r="I7251" i="2"/>
  <c r="H7251" i="2"/>
  <c r="E7251" i="2"/>
  <c r="D7251" i="2"/>
  <c r="C7251" i="2"/>
  <c r="B7251" i="2"/>
  <c r="A7251" i="2"/>
  <c r="N7250" i="2"/>
  <c r="M7250" i="2"/>
  <c r="L7250" i="2"/>
  <c r="K7250" i="2"/>
  <c r="J7250" i="2"/>
  <c r="I7250" i="2"/>
  <c r="H7250" i="2"/>
  <c r="E7250" i="2"/>
  <c r="D7250" i="2"/>
  <c r="C7250" i="2"/>
  <c r="B7250" i="2"/>
  <c r="A7250" i="2"/>
  <c r="N7249" i="2"/>
  <c r="M7249" i="2"/>
  <c r="L7249" i="2"/>
  <c r="K7249" i="2"/>
  <c r="J7249" i="2"/>
  <c r="I7249" i="2"/>
  <c r="H7249" i="2"/>
  <c r="E7249" i="2"/>
  <c r="D7249" i="2"/>
  <c r="C7249" i="2"/>
  <c r="B7249" i="2"/>
  <c r="A7249" i="2"/>
  <c r="N7248" i="2"/>
  <c r="M7248" i="2"/>
  <c r="L7248" i="2"/>
  <c r="K7248" i="2"/>
  <c r="J7248" i="2"/>
  <c r="I7248" i="2"/>
  <c r="H7248" i="2"/>
  <c r="E7248" i="2"/>
  <c r="D7248" i="2"/>
  <c r="C7248" i="2"/>
  <c r="B7248" i="2"/>
  <c r="A7248" i="2"/>
  <c r="N7247" i="2"/>
  <c r="M7247" i="2"/>
  <c r="L7247" i="2"/>
  <c r="K7247" i="2"/>
  <c r="J7247" i="2"/>
  <c r="I7247" i="2"/>
  <c r="H7247" i="2"/>
  <c r="E7247" i="2"/>
  <c r="D7247" i="2"/>
  <c r="C7247" i="2"/>
  <c r="B7247" i="2"/>
  <c r="A7247" i="2"/>
  <c r="N7246" i="2"/>
  <c r="M7246" i="2"/>
  <c r="L7246" i="2"/>
  <c r="K7246" i="2"/>
  <c r="J7246" i="2"/>
  <c r="I7246" i="2"/>
  <c r="H7246" i="2"/>
  <c r="E7246" i="2"/>
  <c r="D7246" i="2"/>
  <c r="C7246" i="2"/>
  <c r="B7246" i="2"/>
  <c r="A7246" i="2"/>
  <c r="N7245" i="2"/>
  <c r="M7245" i="2"/>
  <c r="L7245" i="2"/>
  <c r="K7245" i="2"/>
  <c r="J7245" i="2"/>
  <c r="I7245" i="2"/>
  <c r="H7245" i="2"/>
  <c r="E7245" i="2"/>
  <c r="D7245" i="2"/>
  <c r="C7245" i="2"/>
  <c r="B7245" i="2"/>
  <c r="A7245" i="2"/>
  <c r="N7244" i="2"/>
  <c r="M7244" i="2"/>
  <c r="L7244" i="2"/>
  <c r="K7244" i="2"/>
  <c r="J7244" i="2"/>
  <c r="I7244" i="2"/>
  <c r="H7244" i="2"/>
  <c r="E7244" i="2"/>
  <c r="D7244" i="2"/>
  <c r="C7244" i="2"/>
  <c r="B7244" i="2"/>
  <c r="A7244" i="2"/>
  <c r="N7243" i="2"/>
  <c r="M7243" i="2"/>
  <c r="L7243" i="2"/>
  <c r="K7243" i="2"/>
  <c r="J7243" i="2"/>
  <c r="I7243" i="2"/>
  <c r="H7243" i="2"/>
  <c r="E7243" i="2"/>
  <c r="D7243" i="2"/>
  <c r="C7243" i="2"/>
  <c r="B7243" i="2"/>
  <c r="A7243" i="2"/>
  <c r="N7242" i="2"/>
  <c r="M7242" i="2"/>
  <c r="L7242" i="2"/>
  <c r="K7242" i="2"/>
  <c r="J7242" i="2"/>
  <c r="I7242" i="2"/>
  <c r="H7242" i="2"/>
  <c r="E7242" i="2"/>
  <c r="D7242" i="2"/>
  <c r="C7242" i="2"/>
  <c r="B7242" i="2"/>
  <c r="A7242" i="2"/>
  <c r="N7241" i="2"/>
  <c r="M7241" i="2"/>
  <c r="L7241" i="2"/>
  <c r="K7241" i="2"/>
  <c r="J7241" i="2"/>
  <c r="I7241" i="2"/>
  <c r="H7241" i="2"/>
  <c r="E7241" i="2"/>
  <c r="D7241" i="2"/>
  <c r="C7241" i="2"/>
  <c r="B7241" i="2"/>
  <c r="A7241" i="2"/>
  <c r="N7240" i="2"/>
  <c r="M7240" i="2"/>
  <c r="L7240" i="2"/>
  <c r="K7240" i="2"/>
  <c r="J7240" i="2"/>
  <c r="I7240" i="2"/>
  <c r="H7240" i="2"/>
  <c r="E7240" i="2"/>
  <c r="D7240" i="2"/>
  <c r="C7240" i="2"/>
  <c r="B7240" i="2"/>
  <c r="A7240" i="2"/>
  <c r="N7239" i="2"/>
  <c r="M7239" i="2"/>
  <c r="L7239" i="2"/>
  <c r="K7239" i="2"/>
  <c r="J7239" i="2"/>
  <c r="I7239" i="2"/>
  <c r="H7239" i="2"/>
  <c r="E7239" i="2"/>
  <c r="D7239" i="2"/>
  <c r="C7239" i="2"/>
  <c r="B7239" i="2"/>
  <c r="A7239" i="2"/>
  <c r="N7238" i="2"/>
  <c r="M7238" i="2"/>
  <c r="L7238" i="2"/>
  <c r="K7238" i="2"/>
  <c r="J7238" i="2"/>
  <c r="I7238" i="2"/>
  <c r="H7238" i="2"/>
  <c r="E7238" i="2"/>
  <c r="D7238" i="2"/>
  <c r="C7238" i="2"/>
  <c r="B7238" i="2"/>
  <c r="A7238" i="2"/>
  <c r="N7237" i="2"/>
  <c r="M7237" i="2"/>
  <c r="L7237" i="2"/>
  <c r="K7237" i="2"/>
  <c r="J7237" i="2"/>
  <c r="I7237" i="2"/>
  <c r="H7237" i="2"/>
  <c r="E7237" i="2"/>
  <c r="D7237" i="2"/>
  <c r="C7237" i="2"/>
  <c r="B7237" i="2"/>
  <c r="A7237" i="2"/>
  <c r="N7236" i="2"/>
  <c r="M7236" i="2"/>
  <c r="L7236" i="2"/>
  <c r="K7236" i="2"/>
  <c r="J7236" i="2"/>
  <c r="I7236" i="2"/>
  <c r="H7236" i="2"/>
  <c r="E7236" i="2"/>
  <c r="D7236" i="2"/>
  <c r="C7236" i="2"/>
  <c r="B7236" i="2"/>
  <c r="A7236" i="2"/>
  <c r="N7235" i="2"/>
  <c r="M7235" i="2"/>
  <c r="L7235" i="2"/>
  <c r="K7235" i="2"/>
  <c r="J7235" i="2"/>
  <c r="I7235" i="2"/>
  <c r="H7235" i="2"/>
  <c r="E7235" i="2"/>
  <c r="D7235" i="2"/>
  <c r="C7235" i="2"/>
  <c r="B7235" i="2"/>
  <c r="A7235" i="2"/>
  <c r="N7234" i="2"/>
  <c r="M7234" i="2"/>
  <c r="L7234" i="2"/>
  <c r="K7234" i="2"/>
  <c r="J7234" i="2"/>
  <c r="I7234" i="2"/>
  <c r="H7234" i="2"/>
  <c r="E7234" i="2"/>
  <c r="D7234" i="2"/>
  <c r="C7234" i="2"/>
  <c r="B7234" i="2"/>
  <c r="A7234" i="2"/>
  <c r="N7233" i="2"/>
  <c r="M7233" i="2"/>
  <c r="L7233" i="2"/>
  <c r="K7233" i="2"/>
  <c r="J7233" i="2"/>
  <c r="I7233" i="2"/>
  <c r="H7233" i="2"/>
  <c r="E7233" i="2"/>
  <c r="D7233" i="2"/>
  <c r="C7233" i="2"/>
  <c r="B7233" i="2"/>
  <c r="A7233" i="2"/>
  <c r="N7232" i="2"/>
  <c r="M7232" i="2"/>
  <c r="L7232" i="2"/>
  <c r="K7232" i="2"/>
  <c r="J7232" i="2"/>
  <c r="I7232" i="2"/>
  <c r="H7232" i="2"/>
  <c r="E7232" i="2"/>
  <c r="D7232" i="2"/>
  <c r="C7232" i="2"/>
  <c r="B7232" i="2"/>
  <c r="A7232" i="2"/>
  <c r="N7231" i="2"/>
  <c r="M7231" i="2"/>
  <c r="L7231" i="2"/>
  <c r="K7231" i="2"/>
  <c r="J7231" i="2"/>
  <c r="I7231" i="2"/>
  <c r="H7231" i="2"/>
  <c r="E7231" i="2"/>
  <c r="D7231" i="2"/>
  <c r="C7231" i="2"/>
  <c r="B7231" i="2"/>
  <c r="A7231" i="2"/>
  <c r="N7230" i="2"/>
  <c r="M7230" i="2"/>
  <c r="L7230" i="2"/>
  <c r="K7230" i="2"/>
  <c r="J7230" i="2"/>
  <c r="I7230" i="2"/>
  <c r="H7230" i="2"/>
  <c r="E7230" i="2"/>
  <c r="D7230" i="2"/>
  <c r="C7230" i="2"/>
  <c r="B7230" i="2"/>
  <c r="A7230" i="2"/>
  <c r="N7229" i="2"/>
  <c r="M7229" i="2"/>
  <c r="L7229" i="2"/>
  <c r="K7229" i="2"/>
  <c r="J7229" i="2"/>
  <c r="I7229" i="2"/>
  <c r="H7229" i="2"/>
  <c r="E7229" i="2"/>
  <c r="D7229" i="2"/>
  <c r="C7229" i="2"/>
  <c r="B7229" i="2"/>
  <c r="A7229" i="2"/>
  <c r="N7228" i="2"/>
  <c r="M7228" i="2"/>
  <c r="L7228" i="2"/>
  <c r="K7228" i="2"/>
  <c r="J7228" i="2"/>
  <c r="I7228" i="2"/>
  <c r="H7228" i="2"/>
  <c r="E7228" i="2"/>
  <c r="D7228" i="2"/>
  <c r="C7228" i="2"/>
  <c r="B7228" i="2"/>
  <c r="A7228" i="2"/>
  <c r="N7227" i="2"/>
  <c r="M7227" i="2"/>
  <c r="L7227" i="2"/>
  <c r="K7227" i="2"/>
  <c r="J7227" i="2"/>
  <c r="I7227" i="2"/>
  <c r="H7227" i="2"/>
  <c r="E7227" i="2"/>
  <c r="D7227" i="2"/>
  <c r="C7227" i="2"/>
  <c r="B7227" i="2"/>
  <c r="A7227" i="2"/>
  <c r="N7226" i="2"/>
  <c r="M7226" i="2"/>
  <c r="L7226" i="2"/>
  <c r="K7226" i="2"/>
  <c r="J7226" i="2"/>
  <c r="I7226" i="2"/>
  <c r="H7226" i="2"/>
  <c r="E7226" i="2"/>
  <c r="D7226" i="2"/>
  <c r="C7226" i="2"/>
  <c r="B7226" i="2"/>
  <c r="A7226" i="2"/>
  <c r="N7225" i="2"/>
  <c r="M7225" i="2"/>
  <c r="L7225" i="2"/>
  <c r="K7225" i="2"/>
  <c r="J7225" i="2"/>
  <c r="I7225" i="2"/>
  <c r="H7225" i="2"/>
  <c r="E7225" i="2"/>
  <c r="D7225" i="2"/>
  <c r="C7225" i="2"/>
  <c r="B7225" i="2"/>
  <c r="A7225" i="2"/>
  <c r="N7224" i="2"/>
  <c r="M7224" i="2"/>
  <c r="L7224" i="2"/>
  <c r="K7224" i="2"/>
  <c r="J7224" i="2"/>
  <c r="I7224" i="2"/>
  <c r="H7224" i="2"/>
  <c r="E7224" i="2"/>
  <c r="D7224" i="2"/>
  <c r="C7224" i="2"/>
  <c r="B7224" i="2"/>
  <c r="A7224" i="2"/>
  <c r="N7223" i="2"/>
  <c r="M7223" i="2"/>
  <c r="L7223" i="2"/>
  <c r="K7223" i="2"/>
  <c r="J7223" i="2"/>
  <c r="I7223" i="2"/>
  <c r="H7223" i="2"/>
  <c r="E7223" i="2"/>
  <c r="D7223" i="2"/>
  <c r="C7223" i="2"/>
  <c r="B7223" i="2"/>
  <c r="A7223" i="2"/>
  <c r="N7222" i="2"/>
  <c r="M7222" i="2"/>
  <c r="L7222" i="2"/>
  <c r="K7222" i="2"/>
  <c r="J7222" i="2"/>
  <c r="I7222" i="2"/>
  <c r="H7222" i="2"/>
  <c r="E7222" i="2"/>
  <c r="D7222" i="2"/>
  <c r="C7222" i="2"/>
  <c r="B7222" i="2"/>
  <c r="A7222" i="2"/>
  <c r="N7221" i="2"/>
  <c r="M7221" i="2"/>
  <c r="L7221" i="2"/>
  <c r="K7221" i="2"/>
  <c r="J7221" i="2"/>
  <c r="I7221" i="2"/>
  <c r="H7221" i="2"/>
  <c r="E7221" i="2"/>
  <c r="D7221" i="2"/>
  <c r="C7221" i="2"/>
  <c r="B7221" i="2"/>
  <c r="A7221" i="2"/>
  <c r="N7220" i="2"/>
  <c r="M7220" i="2"/>
  <c r="L7220" i="2"/>
  <c r="K7220" i="2"/>
  <c r="J7220" i="2"/>
  <c r="I7220" i="2"/>
  <c r="H7220" i="2"/>
  <c r="E7220" i="2"/>
  <c r="D7220" i="2"/>
  <c r="C7220" i="2"/>
  <c r="B7220" i="2"/>
  <c r="A7220" i="2"/>
  <c r="N7219" i="2"/>
  <c r="M7219" i="2"/>
  <c r="L7219" i="2"/>
  <c r="K7219" i="2"/>
  <c r="J7219" i="2"/>
  <c r="I7219" i="2"/>
  <c r="H7219" i="2"/>
  <c r="E7219" i="2"/>
  <c r="D7219" i="2"/>
  <c r="C7219" i="2"/>
  <c r="B7219" i="2"/>
  <c r="A7219" i="2"/>
  <c r="N7218" i="2"/>
  <c r="M7218" i="2"/>
  <c r="L7218" i="2"/>
  <c r="K7218" i="2"/>
  <c r="J7218" i="2"/>
  <c r="I7218" i="2"/>
  <c r="H7218" i="2"/>
  <c r="E7218" i="2"/>
  <c r="D7218" i="2"/>
  <c r="C7218" i="2"/>
  <c r="B7218" i="2"/>
  <c r="A7218" i="2"/>
  <c r="N7217" i="2"/>
  <c r="M7217" i="2"/>
  <c r="L7217" i="2"/>
  <c r="K7217" i="2"/>
  <c r="J7217" i="2"/>
  <c r="I7217" i="2"/>
  <c r="H7217" i="2"/>
  <c r="E7217" i="2"/>
  <c r="D7217" i="2"/>
  <c r="C7217" i="2"/>
  <c r="B7217" i="2"/>
  <c r="A7217" i="2"/>
  <c r="N7216" i="2"/>
  <c r="M7216" i="2"/>
  <c r="L7216" i="2"/>
  <c r="K7216" i="2"/>
  <c r="J7216" i="2"/>
  <c r="I7216" i="2"/>
  <c r="H7216" i="2"/>
  <c r="E7216" i="2"/>
  <c r="D7216" i="2"/>
  <c r="C7216" i="2"/>
  <c r="B7216" i="2"/>
  <c r="A7216" i="2"/>
  <c r="N7215" i="2"/>
  <c r="M7215" i="2"/>
  <c r="L7215" i="2"/>
  <c r="K7215" i="2"/>
  <c r="J7215" i="2"/>
  <c r="I7215" i="2"/>
  <c r="H7215" i="2"/>
  <c r="E7215" i="2"/>
  <c r="D7215" i="2"/>
  <c r="C7215" i="2"/>
  <c r="B7215" i="2"/>
  <c r="A7215" i="2"/>
  <c r="N7214" i="2"/>
  <c r="M7214" i="2"/>
  <c r="L7214" i="2"/>
  <c r="K7214" i="2"/>
  <c r="J7214" i="2"/>
  <c r="I7214" i="2"/>
  <c r="H7214" i="2"/>
  <c r="E7214" i="2"/>
  <c r="D7214" i="2"/>
  <c r="C7214" i="2"/>
  <c r="B7214" i="2"/>
  <c r="A7214" i="2"/>
  <c r="N7213" i="2"/>
  <c r="M7213" i="2"/>
  <c r="L7213" i="2"/>
  <c r="K7213" i="2"/>
  <c r="J7213" i="2"/>
  <c r="I7213" i="2"/>
  <c r="H7213" i="2"/>
  <c r="E7213" i="2"/>
  <c r="D7213" i="2"/>
  <c r="C7213" i="2"/>
  <c r="B7213" i="2"/>
  <c r="A7213" i="2"/>
  <c r="N7212" i="2"/>
  <c r="M7212" i="2"/>
  <c r="L7212" i="2"/>
  <c r="K7212" i="2"/>
  <c r="J7212" i="2"/>
  <c r="I7212" i="2"/>
  <c r="H7212" i="2"/>
  <c r="E7212" i="2"/>
  <c r="D7212" i="2"/>
  <c r="C7212" i="2"/>
  <c r="B7212" i="2"/>
  <c r="A7212" i="2"/>
  <c r="N7211" i="2"/>
  <c r="M7211" i="2"/>
  <c r="L7211" i="2"/>
  <c r="K7211" i="2"/>
  <c r="J7211" i="2"/>
  <c r="I7211" i="2"/>
  <c r="H7211" i="2"/>
  <c r="E7211" i="2"/>
  <c r="D7211" i="2"/>
  <c r="C7211" i="2"/>
  <c r="B7211" i="2"/>
  <c r="A7211" i="2"/>
  <c r="N7210" i="2"/>
  <c r="M7210" i="2"/>
  <c r="L7210" i="2"/>
  <c r="K7210" i="2"/>
  <c r="J7210" i="2"/>
  <c r="I7210" i="2"/>
  <c r="H7210" i="2"/>
  <c r="E7210" i="2"/>
  <c r="D7210" i="2"/>
  <c r="C7210" i="2"/>
  <c r="B7210" i="2"/>
  <c r="A7210" i="2"/>
  <c r="N7209" i="2"/>
  <c r="M7209" i="2"/>
  <c r="L7209" i="2"/>
  <c r="K7209" i="2"/>
  <c r="J7209" i="2"/>
  <c r="I7209" i="2"/>
  <c r="H7209" i="2"/>
  <c r="E7209" i="2"/>
  <c r="D7209" i="2"/>
  <c r="C7209" i="2"/>
  <c r="B7209" i="2"/>
  <c r="A7209" i="2"/>
  <c r="N7208" i="2"/>
  <c r="M7208" i="2"/>
  <c r="L7208" i="2"/>
  <c r="K7208" i="2"/>
  <c r="J7208" i="2"/>
  <c r="I7208" i="2"/>
  <c r="H7208" i="2"/>
  <c r="E7208" i="2"/>
  <c r="D7208" i="2"/>
  <c r="C7208" i="2"/>
  <c r="B7208" i="2"/>
  <c r="A7208" i="2"/>
  <c r="N7207" i="2"/>
  <c r="M7207" i="2"/>
  <c r="L7207" i="2"/>
  <c r="K7207" i="2"/>
  <c r="J7207" i="2"/>
  <c r="I7207" i="2"/>
  <c r="H7207" i="2"/>
  <c r="E7207" i="2"/>
  <c r="D7207" i="2"/>
  <c r="C7207" i="2"/>
  <c r="B7207" i="2"/>
  <c r="A7207" i="2"/>
  <c r="N7206" i="2"/>
  <c r="M7206" i="2"/>
  <c r="L7206" i="2"/>
  <c r="K7206" i="2"/>
  <c r="J7206" i="2"/>
  <c r="I7206" i="2"/>
  <c r="H7206" i="2"/>
  <c r="E7206" i="2"/>
  <c r="D7206" i="2"/>
  <c r="C7206" i="2"/>
  <c r="B7206" i="2"/>
  <c r="A7206" i="2"/>
  <c r="N7205" i="2"/>
  <c r="M7205" i="2"/>
  <c r="L7205" i="2"/>
  <c r="K7205" i="2"/>
  <c r="J7205" i="2"/>
  <c r="I7205" i="2"/>
  <c r="H7205" i="2"/>
  <c r="E7205" i="2"/>
  <c r="D7205" i="2"/>
  <c r="C7205" i="2"/>
  <c r="B7205" i="2"/>
  <c r="A7205" i="2"/>
  <c r="N7204" i="2"/>
  <c r="M7204" i="2"/>
  <c r="L7204" i="2"/>
  <c r="K7204" i="2"/>
  <c r="J7204" i="2"/>
  <c r="I7204" i="2"/>
  <c r="H7204" i="2"/>
  <c r="E7204" i="2"/>
  <c r="D7204" i="2"/>
  <c r="C7204" i="2"/>
  <c r="B7204" i="2"/>
  <c r="A7204" i="2"/>
  <c r="N7203" i="2"/>
  <c r="M7203" i="2"/>
  <c r="L7203" i="2"/>
  <c r="K7203" i="2"/>
  <c r="J7203" i="2"/>
  <c r="I7203" i="2"/>
  <c r="H7203" i="2"/>
  <c r="E7203" i="2"/>
  <c r="D7203" i="2"/>
  <c r="C7203" i="2"/>
  <c r="B7203" i="2"/>
  <c r="A7203" i="2"/>
  <c r="N7202" i="2"/>
  <c r="M7202" i="2"/>
  <c r="L7202" i="2"/>
  <c r="K7202" i="2"/>
  <c r="J7202" i="2"/>
  <c r="I7202" i="2"/>
  <c r="H7202" i="2"/>
  <c r="E7202" i="2"/>
  <c r="D7202" i="2"/>
  <c r="C7202" i="2"/>
  <c r="B7202" i="2"/>
  <c r="A7202" i="2"/>
  <c r="N7201" i="2"/>
  <c r="M7201" i="2"/>
  <c r="L7201" i="2"/>
  <c r="K7201" i="2"/>
  <c r="J7201" i="2"/>
  <c r="I7201" i="2"/>
  <c r="H7201" i="2"/>
  <c r="E7201" i="2"/>
  <c r="D7201" i="2"/>
  <c r="C7201" i="2"/>
  <c r="B7201" i="2"/>
  <c r="A7201" i="2"/>
  <c r="N7200" i="2"/>
  <c r="M7200" i="2"/>
  <c r="L7200" i="2"/>
  <c r="K7200" i="2"/>
  <c r="J7200" i="2"/>
  <c r="I7200" i="2"/>
  <c r="H7200" i="2"/>
  <c r="E7200" i="2"/>
  <c r="D7200" i="2"/>
  <c r="C7200" i="2"/>
  <c r="B7200" i="2"/>
  <c r="A7200" i="2"/>
  <c r="N7199" i="2"/>
  <c r="M7199" i="2"/>
  <c r="L7199" i="2"/>
  <c r="K7199" i="2"/>
  <c r="J7199" i="2"/>
  <c r="I7199" i="2"/>
  <c r="H7199" i="2"/>
  <c r="E7199" i="2"/>
  <c r="D7199" i="2"/>
  <c r="C7199" i="2"/>
  <c r="B7199" i="2"/>
  <c r="A7199" i="2"/>
  <c r="N7198" i="2"/>
  <c r="M7198" i="2"/>
  <c r="L7198" i="2"/>
  <c r="K7198" i="2"/>
  <c r="J7198" i="2"/>
  <c r="I7198" i="2"/>
  <c r="H7198" i="2"/>
  <c r="E7198" i="2"/>
  <c r="D7198" i="2"/>
  <c r="C7198" i="2"/>
  <c r="B7198" i="2"/>
  <c r="A7198" i="2"/>
  <c r="N7197" i="2"/>
  <c r="M7197" i="2"/>
  <c r="L7197" i="2"/>
  <c r="K7197" i="2"/>
  <c r="J7197" i="2"/>
  <c r="I7197" i="2"/>
  <c r="H7197" i="2"/>
  <c r="E7197" i="2"/>
  <c r="D7197" i="2"/>
  <c r="C7197" i="2"/>
  <c r="B7197" i="2"/>
  <c r="A7197" i="2"/>
  <c r="N7196" i="2"/>
  <c r="M7196" i="2"/>
  <c r="L7196" i="2"/>
  <c r="K7196" i="2"/>
  <c r="J7196" i="2"/>
  <c r="I7196" i="2"/>
  <c r="H7196" i="2"/>
  <c r="E7196" i="2"/>
  <c r="D7196" i="2"/>
  <c r="C7196" i="2"/>
  <c r="B7196" i="2"/>
  <c r="A7196" i="2"/>
  <c r="N7195" i="2"/>
  <c r="M7195" i="2"/>
  <c r="L7195" i="2"/>
  <c r="K7195" i="2"/>
  <c r="J7195" i="2"/>
  <c r="I7195" i="2"/>
  <c r="H7195" i="2"/>
  <c r="E7195" i="2"/>
  <c r="D7195" i="2"/>
  <c r="C7195" i="2"/>
  <c r="B7195" i="2"/>
  <c r="A7195" i="2"/>
  <c r="N7194" i="2"/>
  <c r="M7194" i="2"/>
  <c r="L7194" i="2"/>
  <c r="K7194" i="2"/>
  <c r="J7194" i="2"/>
  <c r="I7194" i="2"/>
  <c r="H7194" i="2"/>
  <c r="E7194" i="2"/>
  <c r="D7194" i="2"/>
  <c r="C7194" i="2"/>
  <c r="B7194" i="2"/>
  <c r="A7194" i="2"/>
  <c r="N7193" i="2"/>
  <c r="M7193" i="2"/>
  <c r="L7193" i="2"/>
  <c r="K7193" i="2"/>
  <c r="J7193" i="2"/>
  <c r="I7193" i="2"/>
  <c r="H7193" i="2"/>
  <c r="E7193" i="2"/>
  <c r="D7193" i="2"/>
  <c r="C7193" i="2"/>
  <c r="B7193" i="2"/>
  <c r="A7193" i="2"/>
  <c r="N7192" i="2"/>
  <c r="M7192" i="2"/>
  <c r="L7192" i="2"/>
  <c r="K7192" i="2"/>
  <c r="J7192" i="2"/>
  <c r="I7192" i="2"/>
  <c r="H7192" i="2"/>
  <c r="E7192" i="2"/>
  <c r="D7192" i="2"/>
  <c r="C7192" i="2"/>
  <c r="B7192" i="2"/>
  <c r="A7192" i="2"/>
  <c r="N7191" i="2"/>
  <c r="M7191" i="2"/>
  <c r="L7191" i="2"/>
  <c r="K7191" i="2"/>
  <c r="J7191" i="2"/>
  <c r="I7191" i="2"/>
  <c r="H7191" i="2"/>
  <c r="E7191" i="2"/>
  <c r="D7191" i="2"/>
  <c r="C7191" i="2"/>
  <c r="B7191" i="2"/>
  <c r="A7191" i="2"/>
  <c r="N7190" i="2"/>
  <c r="M7190" i="2"/>
  <c r="L7190" i="2"/>
  <c r="K7190" i="2"/>
  <c r="J7190" i="2"/>
  <c r="I7190" i="2"/>
  <c r="H7190" i="2"/>
  <c r="E7190" i="2"/>
  <c r="D7190" i="2"/>
  <c r="C7190" i="2"/>
  <c r="B7190" i="2"/>
  <c r="A7190" i="2"/>
  <c r="N7189" i="2"/>
  <c r="M7189" i="2"/>
  <c r="L7189" i="2"/>
  <c r="K7189" i="2"/>
  <c r="J7189" i="2"/>
  <c r="I7189" i="2"/>
  <c r="H7189" i="2"/>
  <c r="E7189" i="2"/>
  <c r="D7189" i="2"/>
  <c r="C7189" i="2"/>
  <c r="B7189" i="2"/>
  <c r="A7189" i="2"/>
  <c r="N7188" i="2"/>
  <c r="M7188" i="2"/>
  <c r="L7188" i="2"/>
  <c r="K7188" i="2"/>
  <c r="J7188" i="2"/>
  <c r="I7188" i="2"/>
  <c r="H7188" i="2"/>
  <c r="E7188" i="2"/>
  <c r="D7188" i="2"/>
  <c r="C7188" i="2"/>
  <c r="B7188" i="2"/>
  <c r="A7188" i="2"/>
  <c r="N7187" i="2"/>
  <c r="M7187" i="2"/>
  <c r="L7187" i="2"/>
  <c r="K7187" i="2"/>
  <c r="J7187" i="2"/>
  <c r="I7187" i="2"/>
  <c r="H7187" i="2"/>
  <c r="E7187" i="2"/>
  <c r="D7187" i="2"/>
  <c r="C7187" i="2"/>
  <c r="B7187" i="2"/>
  <c r="A7187" i="2"/>
  <c r="N7186" i="2"/>
  <c r="M7186" i="2"/>
  <c r="L7186" i="2"/>
  <c r="K7186" i="2"/>
  <c r="J7186" i="2"/>
  <c r="I7186" i="2"/>
  <c r="H7186" i="2"/>
  <c r="E7186" i="2"/>
  <c r="D7186" i="2"/>
  <c r="C7186" i="2"/>
  <c r="B7186" i="2"/>
  <c r="A7186" i="2"/>
  <c r="N7185" i="2"/>
  <c r="M7185" i="2"/>
  <c r="L7185" i="2"/>
  <c r="K7185" i="2"/>
  <c r="J7185" i="2"/>
  <c r="I7185" i="2"/>
  <c r="H7185" i="2"/>
  <c r="E7185" i="2"/>
  <c r="D7185" i="2"/>
  <c r="C7185" i="2"/>
  <c r="B7185" i="2"/>
  <c r="A7185" i="2"/>
  <c r="N7184" i="2"/>
  <c r="M7184" i="2"/>
  <c r="L7184" i="2"/>
  <c r="K7184" i="2"/>
  <c r="J7184" i="2"/>
  <c r="I7184" i="2"/>
  <c r="H7184" i="2"/>
  <c r="E7184" i="2"/>
  <c r="D7184" i="2"/>
  <c r="C7184" i="2"/>
  <c r="B7184" i="2"/>
  <c r="A7184" i="2"/>
  <c r="N7183" i="2"/>
  <c r="M7183" i="2"/>
  <c r="L7183" i="2"/>
  <c r="K7183" i="2"/>
  <c r="J7183" i="2"/>
  <c r="I7183" i="2"/>
  <c r="H7183" i="2"/>
  <c r="E7183" i="2"/>
  <c r="D7183" i="2"/>
  <c r="C7183" i="2"/>
  <c r="B7183" i="2"/>
  <c r="A7183" i="2"/>
  <c r="N7182" i="2"/>
  <c r="M7182" i="2"/>
  <c r="L7182" i="2"/>
  <c r="K7182" i="2"/>
  <c r="J7182" i="2"/>
  <c r="I7182" i="2"/>
  <c r="H7182" i="2"/>
  <c r="E7182" i="2"/>
  <c r="D7182" i="2"/>
  <c r="C7182" i="2"/>
  <c r="B7182" i="2"/>
  <c r="A7182" i="2"/>
  <c r="N7181" i="2"/>
  <c r="M7181" i="2"/>
  <c r="L7181" i="2"/>
  <c r="K7181" i="2"/>
  <c r="J7181" i="2"/>
  <c r="I7181" i="2"/>
  <c r="H7181" i="2"/>
  <c r="E7181" i="2"/>
  <c r="D7181" i="2"/>
  <c r="C7181" i="2"/>
  <c r="B7181" i="2"/>
  <c r="A7181" i="2"/>
  <c r="N7180" i="2"/>
  <c r="M7180" i="2"/>
  <c r="L7180" i="2"/>
  <c r="K7180" i="2"/>
  <c r="J7180" i="2"/>
  <c r="I7180" i="2"/>
  <c r="H7180" i="2"/>
  <c r="E7180" i="2"/>
  <c r="D7180" i="2"/>
  <c r="C7180" i="2"/>
  <c r="B7180" i="2"/>
  <c r="A7180" i="2"/>
  <c r="N7179" i="2"/>
  <c r="M7179" i="2"/>
  <c r="L7179" i="2"/>
  <c r="K7179" i="2"/>
  <c r="J7179" i="2"/>
  <c r="I7179" i="2"/>
  <c r="H7179" i="2"/>
  <c r="E7179" i="2"/>
  <c r="D7179" i="2"/>
  <c r="C7179" i="2"/>
  <c r="B7179" i="2"/>
  <c r="A7179" i="2"/>
  <c r="N7178" i="2"/>
  <c r="M7178" i="2"/>
  <c r="L7178" i="2"/>
  <c r="K7178" i="2"/>
  <c r="J7178" i="2"/>
  <c r="I7178" i="2"/>
  <c r="H7178" i="2"/>
  <c r="E7178" i="2"/>
  <c r="D7178" i="2"/>
  <c r="C7178" i="2"/>
  <c r="B7178" i="2"/>
  <c r="A7178" i="2"/>
  <c r="N7177" i="2"/>
  <c r="M7177" i="2"/>
  <c r="L7177" i="2"/>
  <c r="K7177" i="2"/>
  <c r="J7177" i="2"/>
  <c r="I7177" i="2"/>
  <c r="H7177" i="2"/>
  <c r="E7177" i="2"/>
  <c r="D7177" i="2"/>
  <c r="C7177" i="2"/>
  <c r="B7177" i="2"/>
  <c r="A7177" i="2"/>
  <c r="N7176" i="2"/>
  <c r="M7176" i="2"/>
  <c r="L7176" i="2"/>
  <c r="K7176" i="2"/>
  <c r="J7176" i="2"/>
  <c r="I7176" i="2"/>
  <c r="H7176" i="2"/>
  <c r="E7176" i="2"/>
  <c r="D7176" i="2"/>
  <c r="C7176" i="2"/>
  <c r="B7176" i="2"/>
  <c r="A7176" i="2"/>
  <c r="N7175" i="2"/>
  <c r="M7175" i="2"/>
  <c r="L7175" i="2"/>
  <c r="K7175" i="2"/>
  <c r="J7175" i="2"/>
  <c r="I7175" i="2"/>
  <c r="H7175" i="2"/>
  <c r="E7175" i="2"/>
  <c r="D7175" i="2"/>
  <c r="C7175" i="2"/>
  <c r="B7175" i="2"/>
  <c r="A7175" i="2"/>
  <c r="N7174" i="2"/>
  <c r="M7174" i="2"/>
  <c r="L7174" i="2"/>
  <c r="K7174" i="2"/>
  <c r="J7174" i="2"/>
  <c r="I7174" i="2"/>
  <c r="H7174" i="2"/>
  <c r="E7174" i="2"/>
  <c r="D7174" i="2"/>
  <c r="C7174" i="2"/>
  <c r="B7174" i="2"/>
  <c r="A7174" i="2"/>
  <c r="N7173" i="2"/>
  <c r="M7173" i="2"/>
  <c r="L7173" i="2"/>
  <c r="K7173" i="2"/>
  <c r="J7173" i="2"/>
  <c r="I7173" i="2"/>
  <c r="H7173" i="2"/>
  <c r="E7173" i="2"/>
  <c r="D7173" i="2"/>
  <c r="C7173" i="2"/>
  <c r="B7173" i="2"/>
  <c r="A7173" i="2"/>
  <c r="N7172" i="2"/>
  <c r="M7172" i="2"/>
  <c r="L7172" i="2"/>
  <c r="K7172" i="2"/>
  <c r="J7172" i="2"/>
  <c r="I7172" i="2"/>
  <c r="H7172" i="2"/>
  <c r="E7172" i="2"/>
  <c r="D7172" i="2"/>
  <c r="C7172" i="2"/>
  <c r="B7172" i="2"/>
  <c r="A7172" i="2"/>
  <c r="N7171" i="2"/>
  <c r="M7171" i="2"/>
  <c r="L7171" i="2"/>
  <c r="K7171" i="2"/>
  <c r="J7171" i="2"/>
  <c r="I7171" i="2"/>
  <c r="H7171" i="2"/>
  <c r="E7171" i="2"/>
  <c r="D7171" i="2"/>
  <c r="C7171" i="2"/>
  <c r="B7171" i="2"/>
  <c r="A7171" i="2"/>
  <c r="N7170" i="2"/>
  <c r="M7170" i="2"/>
  <c r="L7170" i="2"/>
  <c r="K7170" i="2"/>
  <c r="J7170" i="2"/>
  <c r="I7170" i="2"/>
  <c r="H7170" i="2"/>
  <c r="E7170" i="2"/>
  <c r="D7170" i="2"/>
  <c r="C7170" i="2"/>
  <c r="B7170" i="2"/>
  <c r="A7170" i="2"/>
  <c r="N7169" i="2"/>
  <c r="M7169" i="2"/>
  <c r="L7169" i="2"/>
  <c r="K7169" i="2"/>
  <c r="J7169" i="2"/>
  <c r="I7169" i="2"/>
  <c r="H7169" i="2"/>
  <c r="E7169" i="2"/>
  <c r="D7169" i="2"/>
  <c r="C7169" i="2"/>
  <c r="B7169" i="2"/>
  <c r="A7169" i="2"/>
  <c r="N7168" i="2"/>
  <c r="M7168" i="2"/>
  <c r="L7168" i="2"/>
  <c r="K7168" i="2"/>
  <c r="J7168" i="2"/>
  <c r="I7168" i="2"/>
  <c r="H7168" i="2"/>
  <c r="E7168" i="2"/>
  <c r="D7168" i="2"/>
  <c r="C7168" i="2"/>
  <c r="B7168" i="2"/>
  <c r="A7168" i="2"/>
  <c r="N7167" i="2"/>
  <c r="M7167" i="2"/>
  <c r="L7167" i="2"/>
  <c r="K7167" i="2"/>
  <c r="J7167" i="2"/>
  <c r="I7167" i="2"/>
  <c r="H7167" i="2"/>
  <c r="E7167" i="2"/>
  <c r="D7167" i="2"/>
  <c r="C7167" i="2"/>
  <c r="B7167" i="2"/>
  <c r="A7167" i="2"/>
  <c r="N7166" i="2"/>
  <c r="M7166" i="2"/>
  <c r="L7166" i="2"/>
  <c r="K7166" i="2"/>
  <c r="J7166" i="2"/>
  <c r="I7166" i="2"/>
  <c r="H7166" i="2"/>
  <c r="E7166" i="2"/>
  <c r="D7166" i="2"/>
  <c r="C7166" i="2"/>
  <c r="B7166" i="2"/>
  <c r="A7166" i="2"/>
  <c r="N7165" i="2"/>
  <c r="M7165" i="2"/>
  <c r="L7165" i="2"/>
  <c r="K7165" i="2"/>
  <c r="J7165" i="2"/>
  <c r="I7165" i="2"/>
  <c r="H7165" i="2"/>
  <c r="E7165" i="2"/>
  <c r="D7165" i="2"/>
  <c r="C7165" i="2"/>
  <c r="B7165" i="2"/>
  <c r="A7165" i="2"/>
  <c r="N7164" i="2"/>
  <c r="M7164" i="2"/>
  <c r="L7164" i="2"/>
  <c r="K7164" i="2"/>
  <c r="J7164" i="2"/>
  <c r="I7164" i="2"/>
  <c r="H7164" i="2"/>
  <c r="E7164" i="2"/>
  <c r="D7164" i="2"/>
  <c r="C7164" i="2"/>
  <c r="B7164" i="2"/>
  <c r="A7164" i="2"/>
  <c r="N7163" i="2"/>
  <c r="M7163" i="2"/>
  <c r="L7163" i="2"/>
  <c r="K7163" i="2"/>
  <c r="J7163" i="2"/>
  <c r="I7163" i="2"/>
  <c r="H7163" i="2"/>
  <c r="E7163" i="2"/>
  <c r="D7163" i="2"/>
  <c r="C7163" i="2"/>
  <c r="B7163" i="2"/>
  <c r="A7163" i="2"/>
  <c r="N7162" i="2"/>
  <c r="M7162" i="2"/>
  <c r="L7162" i="2"/>
  <c r="K7162" i="2"/>
  <c r="J7162" i="2"/>
  <c r="I7162" i="2"/>
  <c r="H7162" i="2"/>
  <c r="E7162" i="2"/>
  <c r="D7162" i="2"/>
  <c r="C7162" i="2"/>
  <c r="B7162" i="2"/>
  <c r="A7162" i="2"/>
  <c r="N7161" i="2"/>
  <c r="M7161" i="2"/>
  <c r="L7161" i="2"/>
  <c r="K7161" i="2"/>
  <c r="J7161" i="2"/>
  <c r="I7161" i="2"/>
  <c r="H7161" i="2"/>
  <c r="E7161" i="2"/>
  <c r="D7161" i="2"/>
  <c r="C7161" i="2"/>
  <c r="B7161" i="2"/>
  <c r="A7161" i="2"/>
  <c r="N7160" i="2"/>
  <c r="M7160" i="2"/>
  <c r="L7160" i="2"/>
  <c r="K7160" i="2"/>
  <c r="J7160" i="2"/>
  <c r="I7160" i="2"/>
  <c r="H7160" i="2"/>
  <c r="E7160" i="2"/>
  <c r="D7160" i="2"/>
  <c r="C7160" i="2"/>
  <c r="B7160" i="2"/>
  <c r="A7160" i="2"/>
  <c r="N7159" i="2"/>
  <c r="M7159" i="2"/>
  <c r="L7159" i="2"/>
  <c r="K7159" i="2"/>
  <c r="J7159" i="2"/>
  <c r="I7159" i="2"/>
  <c r="H7159" i="2"/>
  <c r="E7159" i="2"/>
  <c r="D7159" i="2"/>
  <c r="C7159" i="2"/>
  <c r="B7159" i="2"/>
  <c r="A7159" i="2"/>
  <c r="N7158" i="2"/>
  <c r="M7158" i="2"/>
  <c r="L7158" i="2"/>
  <c r="K7158" i="2"/>
  <c r="J7158" i="2"/>
  <c r="I7158" i="2"/>
  <c r="H7158" i="2"/>
  <c r="E7158" i="2"/>
  <c r="D7158" i="2"/>
  <c r="C7158" i="2"/>
  <c r="B7158" i="2"/>
  <c r="A7158" i="2"/>
  <c r="N7157" i="2"/>
  <c r="M7157" i="2"/>
  <c r="L7157" i="2"/>
  <c r="K7157" i="2"/>
  <c r="J7157" i="2"/>
  <c r="I7157" i="2"/>
  <c r="H7157" i="2"/>
  <c r="E7157" i="2"/>
  <c r="D7157" i="2"/>
  <c r="C7157" i="2"/>
  <c r="B7157" i="2"/>
  <c r="A7157" i="2"/>
  <c r="N7156" i="2"/>
  <c r="M7156" i="2"/>
  <c r="L7156" i="2"/>
  <c r="K7156" i="2"/>
  <c r="J7156" i="2"/>
  <c r="I7156" i="2"/>
  <c r="H7156" i="2"/>
  <c r="E7156" i="2"/>
  <c r="D7156" i="2"/>
  <c r="C7156" i="2"/>
  <c r="B7156" i="2"/>
  <c r="A7156" i="2"/>
  <c r="N7155" i="2"/>
  <c r="M7155" i="2"/>
  <c r="L7155" i="2"/>
  <c r="K7155" i="2"/>
  <c r="J7155" i="2"/>
  <c r="I7155" i="2"/>
  <c r="H7155" i="2"/>
  <c r="E7155" i="2"/>
  <c r="D7155" i="2"/>
  <c r="C7155" i="2"/>
  <c r="B7155" i="2"/>
  <c r="A7155" i="2"/>
  <c r="N7154" i="2"/>
  <c r="M7154" i="2"/>
  <c r="L7154" i="2"/>
  <c r="K7154" i="2"/>
  <c r="J7154" i="2"/>
  <c r="I7154" i="2"/>
  <c r="H7154" i="2"/>
  <c r="E7154" i="2"/>
  <c r="D7154" i="2"/>
  <c r="C7154" i="2"/>
  <c r="B7154" i="2"/>
  <c r="A7154" i="2"/>
  <c r="N7153" i="2"/>
  <c r="M7153" i="2"/>
  <c r="L7153" i="2"/>
  <c r="K7153" i="2"/>
  <c r="J7153" i="2"/>
  <c r="I7153" i="2"/>
  <c r="H7153" i="2"/>
  <c r="E7153" i="2"/>
  <c r="D7153" i="2"/>
  <c r="C7153" i="2"/>
  <c r="B7153" i="2"/>
  <c r="A7153" i="2"/>
  <c r="N7152" i="2"/>
  <c r="M7152" i="2"/>
  <c r="L7152" i="2"/>
  <c r="K7152" i="2"/>
  <c r="J7152" i="2"/>
  <c r="I7152" i="2"/>
  <c r="H7152" i="2"/>
  <c r="E7152" i="2"/>
  <c r="D7152" i="2"/>
  <c r="C7152" i="2"/>
  <c r="B7152" i="2"/>
  <c r="A7152" i="2"/>
  <c r="N7151" i="2"/>
  <c r="M7151" i="2"/>
  <c r="L7151" i="2"/>
  <c r="K7151" i="2"/>
  <c r="J7151" i="2"/>
  <c r="I7151" i="2"/>
  <c r="H7151" i="2"/>
  <c r="E7151" i="2"/>
  <c r="D7151" i="2"/>
  <c r="C7151" i="2"/>
  <c r="B7151" i="2"/>
  <c r="A7151" i="2"/>
  <c r="N7150" i="2"/>
  <c r="M7150" i="2"/>
  <c r="L7150" i="2"/>
  <c r="K7150" i="2"/>
  <c r="J7150" i="2"/>
  <c r="I7150" i="2"/>
  <c r="H7150" i="2"/>
  <c r="E7150" i="2"/>
  <c r="D7150" i="2"/>
  <c r="C7150" i="2"/>
  <c r="B7150" i="2"/>
  <c r="A7150" i="2"/>
  <c r="N7149" i="2"/>
  <c r="M7149" i="2"/>
  <c r="L7149" i="2"/>
  <c r="K7149" i="2"/>
  <c r="J7149" i="2"/>
  <c r="I7149" i="2"/>
  <c r="H7149" i="2"/>
  <c r="E7149" i="2"/>
  <c r="D7149" i="2"/>
  <c r="C7149" i="2"/>
  <c r="B7149" i="2"/>
  <c r="A7149" i="2"/>
  <c r="N7148" i="2"/>
  <c r="M7148" i="2"/>
  <c r="L7148" i="2"/>
  <c r="K7148" i="2"/>
  <c r="J7148" i="2"/>
  <c r="I7148" i="2"/>
  <c r="H7148" i="2"/>
  <c r="E7148" i="2"/>
  <c r="D7148" i="2"/>
  <c r="C7148" i="2"/>
  <c r="B7148" i="2"/>
  <c r="A7148" i="2"/>
  <c r="N7147" i="2"/>
  <c r="M7147" i="2"/>
  <c r="L7147" i="2"/>
  <c r="K7147" i="2"/>
  <c r="J7147" i="2"/>
  <c r="I7147" i="2"/>
  <c r="H7147" i="2"/>
  <c r="E7147" i="2"/>
  <c r="D7147" i="2"/>
  <c r="C7147" i="2"/>
  <c r="B7147" i="2"/>
  <c r="A7147" i="2"/>
  <c r="N7146" i="2"/>
  <c r="M7146" i="2"/>
  <c r="L7146" i="2"/>
  <c r="K7146" i="2"/>
  <c r="J7146" i="2"/>
  <c r="I7146" i="2"/>
  <c r="H7146" i="2"/>
  <c r="E7146" i="2"/>
  <c r="D7146" i="2"/>
  <c r="C7146" i="2"/>
  <c r="B7146" i="2"/>
  <c r="A7146" i="2"/>
  <c r="N7145" i="2"/>
  <c r="M7145" i="2"/>
  <c r="L7145" i="2"/>
  <c r="K7145" i="2"/>
  <c r="J7145" i="2"/>
  <c r="I7145" i="2"/>
  <c r="H7145" i="2"/>
  <c r="E7145" i="2"/>
  <c r="D7145" i="2"/>
  <c r="C7145" i="2"/>
  <c r="B7145" i="2"/>
  <c r="A7145" i="2"/>
  <c r="N7144" i="2"/>
  <c r="M7144" i="2"/>
  <c r="L7144" i="2"/>
  <c r="K7144" i="2"/>
  <c r="J7144" i="2"/>
  <c r="I7144" i="2"/>
  <c r="H7144" i="2"/>
  <c r="E7144" i="2"/>
  <c r="D7144" i="2"/>
  <c r="C7144" i="2"/>
  <c r="B7144" i="2"/>
  <c r="A7144" i="2"/>
  <c r="N7143" i="2"/>
  <c r="M7143" i="2"/>
  <c r="L7143" i="2"/>
  <c r="K7143" i="2"/>
  <c r="J7143" i="2"/>
  <c r="I7143" i="2"/>
  <c r="H7143" i="2"/>
  <c r="E7143" i="2"/>
  <c r="D7143" i="2"/>
  <c r="C7143" i="2"/>
  <c r="B7143" i="2"/>
  <c r="A7143" i="2"/>
  <c r="N7142" i="2"/>
  <c r="M7142" i="2"/>
  <c r="L7142" i="2"/>
  <c r="K7142" i="2"/>
  <c r="J7142" i="2"/>
  <c r="I7142" i="2"/>
  <c r="H7142" i="2"/>
  <c r="E7142" i="2"/>
  <c r="D7142" i="2"/>
  <c r="C7142" i="2"/>
  <c r="B7142" i="2"/>
  <c r="A7142" i="2"/>
  <c r="N7141" i="2"/>
  <c r="M7141" i="2"/>
  <c r="L7141" i="2"/>
  <c r="K7141" i="2"/>
  <c r="J7141" i="2"/>
  <c r="I7141" i="2"/>
  <c r="H7141" i="2"/>
  <c r="E7141" i="2"/>
  <c r="D7141" i="2"/>
  <c r="C7141" i="2"/>
  <c r="B7141" i="2"/>
  <c r="A7141" i="2"/>
  <c r="N7140" i="2"/>
  <c r="M7140" i="2"/>
  <c r="L7140" i="2"/>
  <c r="K7140" i="2"/>
  <c r="J7140" i="2"/>
  <c r="I7140" i="2"/>
  <c r="H7140" i="2"/>
  <c r="E7140" i="2"/>
  <c r="D7140" i="2"/>
  <c r="C7140" i="2"/>
  <c r="B7140" i="2"/>
  <c r="A7140" i="2"/>
  <c r="N7139" i="2"/>
  <c r="M7139" i="2"/>
  <c r="L7139" i="2"/>
  <c r="K7139" i="2"/>
  <c r="J7139" i="2"/>
  <c r="I7139" i="2"/>
  <c r="H7139" i="2"/>
  <c r="E7139" i="2"/>
  <c r="D7139" i="2"/>
  <c r="C7139" i="2"/>
  <c r="B7139" i="2"/>
  <c r="A7139" i="2"/>
  <c r="N7138" i="2"/>
  <c r="M7138" i="2"/>
  <c r="L7138" i="2"/>
  <c r="K7138" i="2"/>
  <c r="J7138" i="2"/>
  <c r="I7138" i="2"/>
  <c r="H7138" i="2"/>
  <c r="E7138" i="2"/>
  <c r="D7138" i="2"/>
  <c r="C7138" i="2"/>
  <c r="B7138" i="2"/>
  <c r="A7138" i="2"/>
  <c r="N7137" i="2"/>
  <c r="M7137" i="2"/>
  <c r="L7137" i="2"/>
  <c r="K7137" i="2"/>
  <c r="J7137" i="2"/>
  <c r="I7137" i="2"/>
  <c r="H7137" i="2"/>
  <c r="E7137" i="2"/>
  <c r="D7137" i="2"/>
  <c r="C7137" i="2"/>
  <c r="B7137" i="2"/>
  <c r="A7137" i="2"/>
  <c r="N7136" i="2"/>
  <c r="M7136" i="2"/>
  <c r="L7136" i="2"/>
  <c r="K7136" i="2"/>
  <c r="J7136" i="2"/>
  <c r="I7136" i="2"/>
  <c r="H7136" i="2"/>
  <c r="E7136" i="2"/>
  <c r="D7136" i="2"/>
  <c r="C7136" i="2"/>
  <c r="B7136" i="2"/>
  <c r="A7136" i="2"/>
  <c r="N7135" i="2"/>
  <c r="M7135" i="2"/>
  <c r="L7135" i="2"/>
  <c r="K7135" i="2"/>
  <c r="J7135" i="2"/>
  <c r="I7135" i="2"/>
  <c r="H7135" i="2"/>
  <c r="E7135" i="2"/>
  <c r="D7135" i="2"/>
  <c r="C7135" i="2"/>
  <c r="B7135" i="2"/>
  <c r="A7135" i="2"/>
  <c r="N7134" i="2"/>
  <c r="M7134" i="2"/>
  <c r="L7134" i="2"/>
  <c r="K7134" i="2"/>
  <c r="J7134" i="2"/>
  <c r="I7134" i="2"/>
  <c r="H7134" i="2"/>
  <c r="E7134" i="2"/>
  <c r="D7134" i="2"/>
  <c r="C7134" i="2"/>
  <c r="B7134" i="2"/>
  <c r="A7134" i="2"/>
  <c r="N7133" i="2"/>
  <c r="M7133" i="2"/>
  <c r="L7133" i="2"/>
  <c r="K7133" i="2"/>
  <c r="J7133" i="2"/>
  <c r="I7133" i="2"/>
  <c r="H7133" i="2"/>
  <c r="E7133" i="2"/>
  <c r="D7133" i="2"/>
  <c r="C7133" i="2"/>
  <c r="B7133" i="2"/>
  <c r="A7133" i="2"/>
  <c r="N7132" i="2"/>
  <c r="M7132" i="2"/>
  <c r="L7132" i="2"/>
  <c r="K7132" i="2"/>
  <c r="J7132" i="2"/>
  <c r="I7132" i="2"/>
  <c r="H7132" i="2"/>
  <c r="E7132" i="2"/>
  <c r="D7132" i="2"/>
  <c r="C7132" i="2"/>
  <c r="B7132" i="2"/>
  <c r="A7132" i="2"/>
  <c r="N7131" i="2"/>
  <c r="M7131" i="2"/>
  <c r="L7131" i="2"/>
  <c r="K7131" i="2"/>
  <c r="J7131" i="2"/>
  <c r="I7131" i="2"/>
  <c r="H7131" i="2"/>
  <c r="E7131" i="2"/>
  <c r="D7131" i="2"/>
  <c r="C7131" i="2"/>
  <c r="B7131" i="2"/>
  <c r="A7131" i="2"/>
  <c r="N7130" i="2"/>
  <c r="M7130" i="2"/>
  <c r="L7130" i="2"/>
  <c r="K7130" i="2"/>
  <c r="J7130" i="2"/>
  <c r="I7130" i="2"/>
  <c r="H7130" i="2"/>
  <c r="E7130" i="2"/>
  <c r="D7130" i="2"/>
  <c r="C7130" i="2"/>
  <c r="B7130" i="2"/>
  <c r="A7130" i="2"/>
  <c r="N7129" i="2"/>
  <c r="M7129" i="2"/>
  <c r="L7129" i="2"/>
  <c r="K7129" i="2"/>
  <c r="J7129" i="2"/>
  <c r="I7129" i="2"/>
  <c r="H7129" i="2"/>
  <c r="E7129" i="2"/>
  <c r="D7129" i="2"/>
  <c r="C7129" i="2"/>
  <c r="B7129" i="2"/>
  <c r="A7129" i="2"/>
  <c r="N7128" i="2"/>
  <c r="M7128" i="2"/>
  <c r="L7128" i="2"/>
  <c r="K7128" i="2"/>
  <c r="J7128" i="2"/>
  <c r="I7128" i="2"/>
  <c r="H7128" i="2"/>
  <c r="E7128" i="2"/>
  <c r="D7128" i="2"/>
  <c r="C7128" i="2"/>
  <c r="B7128" i="2"/>
  <c r="A7128" i="2"/>
  <c r="N7127" i="2"/>
  <c r="M7127" i="2"/>
  <c r="L7127" i="2"/>
  <c r="K7127" i="2"/>
  <c r="J7127" i="2"/>
  <c r="I7127" i="2"/>
  <c r="H7127" i="2"/>
  <c r="E7127" i="2"/>
  <c r="D7127" i="2"/>
  <c r="C7127" i="2"/>
  <c r="B7127" i="2"/>
  <c r="A7127" i="2"/>
  <c r="N7126" i="2"/>
  <c r="M7126" i="2"/>
  <c r="L7126" i="2"/>
  <c r="K7126" i="2"/>
  <c r="J7126" i="2"/>
  <c r="I7126" i="2"/>
  <c r="H7126" i="2"/>
  <c r="E7126" i="2"/>
  <c r="D7126" i="2"/>
  <c r="C7126" i="2"/>
  <c r="B7126" i="2"/>
  <c r="A7126" i="2"/>
  <c r="N7125" i="2"/>
  <c r="M7125" i="2"/>
  <c r="L7125" i="2"/>
  <c r="K7125" i="2"/>
  <c r="J7125" i="2"/>
  <c r="I7125" i="2"/>
  <c r="H7125" i="2"/>
  <c r="E7125" i="2"/>
  <c r="D7125" i="2"/>
  <c r="C7125" i="2"/>
  <c r="B7125" i="2"/>
  <c r="A7125" i="2"/>
  <c r="N7124" i="2"/>
  <c r="M7124" i="2"/>
  <c r="L7124" i="2"/>
  <c r="K7124" i="2"/>
  <c r="J7124" i="2"/>
  <c r="I7124" i="2"/>
  <c r="H7124" i="2"/>
  <c r="E7124" i="2"/>
  <c r="D7124" i="2"/>
  <c r="C7124" i="2"/>
  <c r="B7124" i="2"/>
  <c r="A7124" i="2"/>
  <c r="N7123" i="2"/>
  <c r="M7123" i="2"/>
  <c r="L7123" i="2"/>
  <c r="K7123" i="2"/>
  <c r="J7123" i="2"/>
  <c r="I7123" i="2"/>
  <c r="H7123" i="2"/>
  <c r="E7123" i="2"/>
  <c r="D7123" i="2"/>
  <c r="C7123" i="2"/>
  <c r="B7123" i="2"/>
  <c r="A7123" i="2"/>
  <c r="N7122" i="2"/>
  <c r="M7122" i="2"/>
  <c r="L7122" i="2"/>
  <c r="K7122" i="2"/>
  <c r="J7122" i="2"/>
  <c r="I7122" i="2"/>
  <c r="H7122" i="2"/>
  <c r="E7122" i="2"/>
  <c r="D7122" i="2"/>
  <c r="C7122" i="2"/>
  <c r="B7122" i="2"/>
  <c r="A7122" i="2"/>
  <c r="N7121" i="2"/>
  <c r="M7121" i="2"/>
  <c r="L7121" i="2"/>
  <c r="K7121" i="2"/>
  <c r="J7121" i="2"/>
  <c r="I7121" i="2"/>
  <c r="H7121" i="2"/>
  <c r="E7121" i="2"/>
  <c r="D7121" i="2"/>
  <c r="C7121" i="2"/>
  <c r="B7121" i="2"/>
  <c r="A7121" i="2"/>
  <c r="N7120" i="2"/>
  <c r="M7120" i="2"/>
  <c r="L7120" i="2"/>
  <c r="K7120" i="2"/>
  <c r="J7120" i="2"/>
  <c r="I7120" i="2"/>
  <c r="H7120" i="2"/>
  <c r="E7120" i="2"/>
  <c r="D7120" i="2"/>
  <c r="C7120" i="2"/>
  <c r="B7120" i="2"/>
  <c r="A7120" i="2"/>
  <c r="N7119" i="2"/>
  <c r="M7119" i="2"/>
  <c r="L7119" i="2"/>
  <c r="K7119" i="2"/>
  <c r="J7119" i="2"/>
  <c r="I7119" i="2"/>
  <c r="H7119" i="2"/>
  <c r="E7119" i="2"/>
  <c r="D7119" i="2"/>
  <c r="C7119" i="2"/>
  <c r="B7119" i="2"/>
  <c r="A7119" i="2"/>
  <c r="N7118" i="2"/>
  <c r="M7118" i="2"/>
  <c r="L7118" i="2"/>
  <c r="K7118" i="2"/>
  <c r="J7118" i="2"/>
  <c r="I7118" i="2"/>
  <c r="H7118" i="2"/>
  <c r="E7118" i="2"/>
  <c r="D7118" i="2"/>
  <c r="C7118" i="2"/>
  <c r="B7118" i="2"/>
  <c r="A7118" i="2"/>
  <c r="N7117" i="2"/>
  <c r="M7117" i="2"/>
  <c r="L7117" i="2"/>
  <c r="K7117" i="2"/>
  <c r="J7117" i="2"/>
  <c r="I7117" i="2"/>
  <c r="H7117" i="2"/>
  <c r="E7117" i="2"/>
  <c r="D7117" i="2"/>
  <c r="C7117" i="2"/>
  <c r="B7117" i="2"/>
  <c r="A7117" i="2"/>
  <c r="N7116" i="2"/>
  <c r="M7116" i="2"/>
  <c r="L7116" i="2"/>
  <c r="K7116" i="2"/>
  <c r="J7116" i="2"/>
  <c r="I7116" i="2"/>
  <c r="H7116" i="2"/>
  <c r="E7116" i="2"/>
  <c r="D7116" i="2"/>
  <c r="C7116" i="2"/>
  <c r="B7116" i="2"/>
  <c r="A7116" i="2"/>
  <c r="N7115" i="2"/>
  <c r="M7115" i="2"/>
  <c r="L7115" i="2"/>
  <c r="K7115" i="2"/>
  <c r="J7115" i="2"/>
  <c r="I7115" i="2"/>
  <c r="H7115" i="2"/>
  <c r="E7115" i="2"/>
  <c r="D7115" i="2"/>
  <c r="C7115" i="2"/>
  <c r="B7115" i="2"/>
  <c r="A7115" i="2"/>
  <c r="N7114" i="2"/>
  <c r="M7114" i="2"/>
  <c r="L7114" i="2"/>
  <c r="K7114" i="2"/>
  <c r="J7114" i="2"/>
  <c r="I7114" i="2"/>
  <c r="H7114" i="2"/>
  <c r="E7114" i="2"/>
  <c r="D7114" i="2"/>
  <c r="C7114" i="2"/>
  <c r="B7114" i="2"/>
  <c r="A7114" i="2"/>
  <c r="N7113" i="2"/>
  <c r="M7113" i="2"/>
  <c r="L7113" i="2"/>
  <c r="K7113" i="2"/>
  <c r="J7113" i="2"/>
  <c r="I7113" i="2"/>
  <c r="H7113" i="2"/>
  <c r="E7113" i="2"/>
  <c r="D7113" i="2"/>
  <c r="C7113" i="2"/>
  <c r="B7113" i="2"/>
  <c r="A7113" i="2"/>
  <c r="N7112" i="2"/>
  <c r="M7112" i="2"/>
  <c r="L7112" i="2"/>
  <c r="K7112" i="2"/>
  <c r="J7112" i="2"/>
  <c r="I7112" i="2"/>
  <c r="H7112" i="2"/>
  <c r="E7112" i="2"/>
  <c r="D7112" i="2"/>
  <c r="C7112" i="2"/>
  <c r="B7112" i="2"/>
  <c r="A7112" i="2"/>
  <c r="N7111" i="2"/>
  <c r="M7111" i="2"/>
  <c r="L7111" i="2"/>
  <c r="K7111" i="2"/>
  <c r="J7111" i="2"/>
  <c r="I7111" i="2"/>
  <c r="H7111" i="2"/>
  <c r="E7111" i="2"/>
  <c r="D7111" i="2"/>
  <c r="C7111" i="2"/>
  <c r="B7111" i="2"/>
  <c r="A7111" i="2"/>
  <c r="N7110" i="2"/>
  <c r="M7110" i="2"/>
  <c r="L7110" i="2"/>
  <c r="K7110" i="2"/>
  <c r="J7110" i="2"/>
  <c r="I7110" i="2"/>
  <c r="H7110" i="2"/>
  <c r="E7110" i="2"/>
  <c r="D7110" i="2"/>
  <c r="C7110" i="2"/>
  <c r="B7110" i="2"/>
  <c r="A7110" i="2"/>
  <c r="N7109" i="2"/>
  <c r="M7109" i="2"/>
  <c r="L7109" i="2"/>
  <c r="K7109" i="2"/>
  <c r="J7109" i="2"/>
  <c r="I7109" i="2"/>
  <c r="H7109" i="2"/>
  <c r="E7109" i="2"/>
  <c r="D7109" i="2"/>
  <c r="C7109" i="2"/>
  <c r="B7109" i="2"/>
  <c r="A7109" i="2"/>
  <c r="N7108" i="2"/>
  <c r="M7108" i="2"/>
  <c r="L7108" i="2"/>
  <c r="K7108" i="2"/>
  <c r="J7108" i="2"/>
  <c r="I7108" i="2"/>
  <c r="H7108" i="2"/>
  <c r="E7108" i="2"/>
  <c r="D7108" i="2"/>
  <c r="C7108" i="2"/>
  <c r="B7108" i="2"/>
  <c r="A7108" i="2"/>
  <c r="N7107" i="2"/>
  <c r="M7107" i="2"/>
  <c r="L7107" i="2"/>
  <c r="K7107" i="2"/>
  <c r="J7107" i="2"/>
  <c r="I7107" i="2"/>
  <c r="H7107" i="2"/>
  <c r="E7107" i="2"/>
  <c r="D7107" i="2"/>
  <c r="C7107" i="2"/>
  <c r="B7107" i="2"/>
  <c r="A7107" i="2"/>
  <c r="N7106" i="2"/>
  <c r="M7106" i="2"/>
  <c r="L7106" i="2"/>
  <c r="K7106" i="2"/>
  <c r="J7106" i="2"/>
  <c r="I7106" i="2"/>
  <c r="H7106" i="2"/>
  <c r="E7106" i="2"/>
  <c r="D7106" i="2"/>
  <c r="C7106" i="2"/>
  <c r="B7106" i="2"/>
  <c r="A7106" i="2"/>
  <c r="N7105" i="2"/>
  <c r="M7105" i="2"/>
  <c r="L7105" i="2"/>
  <c r="K7105" i="2"/>
  <c r="J7105" i="2"/>
  <c r="I7105" i="2"/>
  <c r="H7105" i="2"/>
  <c r="E7105" i="2"/>
  <c r="D7105" i="2"/>
  <c r="C7105" i="2"/>
  <c r="B7105" i="2"/>
  <c r="A7105" i="2"/>
  <c r="N7104" i="2"/>
  <c r="M7104" i="2"/>
  <c r="L7104" i="2"/>
  <c r="K7104" i="2"/>
  <c r="J7104" i="2"/>
  <c r="I7104" i="2"/>
  <c r="H7104" i="2"/>
  <c r="E7104" i="2"/>
  <c r="D7104" i="2"/>
  <c r="C7104" i="2"/>
  <c r="B7104" i="2"/>
  <c r="A7104" i="2"/>
  <c r="N7103" i="2"/>
  <c r="M7103" i="2"/>
  <c r="L7103" i="2"/>
  <c r="K7103" i="2"/>
  <c r="J7103" i="2"/>
  <c r="I7103" i="2"/>
  <c r="H7103" i="2"/>
  <c r="E7103" i="2"/>
  <c r="D7103" i="2"/>
  <c r="C7103" i="2"/>
  <c r="B7103" i="2"/>
  <c r="A7103" i="2"/>
  <c r="N7102" i="2"/>
  <c r="M7102" i="2"/>
  <c r="L7102" i="2"/>
  <c r="K7102" i="2"/>
  <c r="J7102" i="2"/>
  <c r="I7102" i="2"/>
  <c r="H7102" i="2"/>
  <c r="E7102" i="2"/>
  <c r="D7102" i="2"/>
  <c r="C7102" i="2"/>
  <c r="B7102" i="2"/>
  <c r="A7102" i="2"/>
  <c r="N7101" i="2"/>
  <c r="M7101" i="2"/>
  <c r="L7101" i="2"/>
  <c r="K7101" i="2"/>
  <c r="J7101" i="2"/>
  <c r="I7101" i="2"/>
  <c r="H7101" i="2"/>
  <c r="E7101" i="2"/>
  <c r="D7101" i="2"/>
  <c r="C7101" i="2"/>
  <c r="B7101" i="2"/>
  <c r="A7101" i="2"/>
  <c r="N7100" i="2"/>
  <c r="M7100" i="2"/>
  <c r="L7100" i="2"/>
  <c r="K7100" i="2"/>
  <c r="J7100" i="2"/>
  <c r="I7100" i="2"/>
  <c r="H7100" i="2"/>
  <c r="E7100" i="2"/>
  <c r="D7100" i="2"/>
  <c r="C7100" i="2"/>
  <c r="B7100" i="2"/>
  <c r="A7100" i="2"/>
  <c r="N7099" i="2"/>
  <c r="M7099" i="2"/>
  <c r="L7099" i="2"/>
  <c r="K7099" i="2"/>
  <c r="J7099" i="2"/>
  <c r="I7099" i="2"/>
  <c r="H7099" i="2"/>
  <c r="E7099" i="2"/>
  <c r="D7099" i="2"/>
  <c r="C7099" i="2"/>
  <c r="B7099" i="2"/>
  <c r="A7099" i="2"/>
  <c r="N7098" i="2"/>
  <c r="M7098" i="2"/>
  <c r="L7098" i="2"/>
  <c r="K7098" i="2"/>
  <c r="J7098" i="2"/>
  <c r="I7098" i="2"/>
  <c r="H7098" i="2"/>
  <c r="E7098" i="2"/>
  <c r="D7098" i="2"/>
  <c r="C7098" i="2"/>
  <c r="B7098" i="2"/>
  <c r="A7098" i="2"/>
  <c r="N7097" i="2"/>
  <c r="M7097" i="2"/>
  <c r="L7097" i="2"/>
  <c r="K7097" i="2"/>
  <c r="J7097" i="2"/>
  <c r="I7097" i="2"/>
  <c r="H7097" i="2"/>
  <c r="E7097" i="2"/>
  <c r="D7097" i="2"/>
  <c r="C7097" i="2"/>
  <c r="B7097" i="2"/>
  <c r="A7097" i="2"/>
  <c r="N7096" i="2"/>
  <c r="M7096" i="2"/>
  <c r="L7096" i="2"/>
  <c r="K7096" i="2"/>
  <c r="J7096" i="2"/>
  <c r="I7096" i="2"/>
  <c r="H7096" i="2"/>
  <c r="E7096" i="2"/>
  <c r="D7096" i="2"/>
  <c r="C7096" i="2"/>
  <c r="B7096" i="2"/>
  <c r="A7096" i="2"/>
  <c r="N7095" i="2"/>
  <c r="M7095" i="2"/>
  <c r="L7095" i="2"/>
  <c r="K7095" i="2"/>
  <c r="J7095" i="2"/>
  <c r="I7095" i="2"/>
  <c r="H7095" i="2"/>
  <c r="E7095" i="2"/>
  <c r="D7095" i="2"/>
  <c r="C7095" i="2"/>
  <c r="B7095" i="2"/>
  <c r="A7095" i="2"/>
  <c r="N7094" i="2"/>
  <c r="M7094" i="2"/>
  <c r="L7094" i="2"/>
  <c r="K7094" i="2"/>
  <c r="J7094" i="2"/>
  <c r="I7094" i="2"/>
  <c r="H7094" i="2"/>
  <c r="E7094" i="2"/>
  <c r="D7094" i="2"/>
  <c r="C7094" i="2"/>
  <c r="B7094" i="2"/>
  <c r="A7094" i="2"/>
  <c r="N7093" i="2"/>
  <c r="M7093" i="2"/>
  <c r="L7093" i="2"/>
  <c r="K7093" i="2"/>
  <c r="J7093" i="2"/>
  <c r="I7093" i="2"/>
  <c r="H7093" i="2"/>
  <c r="E7093" i="2"/>
  <c r="D7093" i="2"/>
  <c r="C7093" i="2"/>
  <c r="B7093" i="2"/>
  <c r="A7093" i="2"/>
  <c r="N7092" i="2"/>
  <c r="M7092" i="2"/>
  <c r="L7092" i="2"/>
  <c r="K7092" i="2"/>
  <c r="J7092" i="2"/>
  <c r="I7092" i="2"/>
  <c r="H7092" i="2"/>
  <c r="E7092" i="2"/>
  <c r="D7092" i="2"/>
  <c r="C7092" i="2"/>
  <c r="B7092" i="2"/>
  <c r="A7092" i="2"/>
  <c r="N7091" i="2"/>
  <c r="M7091" i="2"/>
  <c r="L7091" i="2"/>
  <c r="K7091" i="2"/>
  <c r="J7091" i="2"/>
  <c r="I7091" i="2"/>
  <c r="H7091" i="2"/>
  <c r="E7091" i="2"/>
  <c r="D7091" i="2"/>
  <c r="C7091" i="2"/>
  <c r="B7091" i="2"/>
  <c r="A7091" i="2"/>
  <c r="N7090" i="2"/>
  <c r="M7090" i="2"/>
  <c r="L7090" i="2"/>
  <c r="K7090" i="2"/>
  <c r="J7090" i="2"/>
  <c r="I7090" i="2"/>
  <c r="H7090" i="2"/>
  <c r="E7090" i="2"/>
  <c r="D7090" i="2"/>
  <c r="C7090" i="2"/>
  <c r="B7090" i="2"/>
  <c r="A7090" i="2"/>
  <c r="N7089" i="2"/>
  <c r="M7089" i="2"/>
  <c r="L7089" i="2"/>
  <c r="K7089" i="2"/>
  <c r="J7089" i="2"/>
  <c r="I7089" i="2"/>
  <c r="H7089" i="2"/>
  <c r="E7089" i="2"/>
  <c r="D7089" i="2"/>
  <c r="C7089" i="2"/>
  <c r="B7089" i="2"/>
  <c r="A7089" i="2"/>
  <c r="N7088" i="2"/>
  <c r="M7088" i="2"/>
  <c r="L7088" i="2"/>
  <c r="K7088" i="2"/>
  <c r="J7088" i="2"/>
  <c r="I7088" i="2"/>
  <c r="H7088" i="2"/>
  <c r="E7088" i="2"/>
  <c r="D7088" i="2"/>
  <c r="C7088" i="2"/>
  <c r="B7088" i="2"/>
  <c r="A7088" i="2"/>
  <c r="N7087" i="2"/>
  <c r="M7087" i="2"/>
  <c r="L7087" i="2"/>
  <c r="K7087" i="2"/>
  <c r="J7087" i="2"/>
  <c r="I7087" i="2"/>
  <c r="H7087" i="2"/>
  <c r="E7087" i="2"/>
  <c r="D7087" i="2"/>
  <c r="C7087" i="2"/>
  <c r="B7087" i="2"/>
  <c r="A7087" i="2"/>
  <c r="N7086" i="2"/>
  <c r="M7086" i="2"/>
  <c r="L7086" i="2"/>
  <c r="K7086" i="2"/>
  <c r="J7086" i="2"/>
  <c r="I7086" i="2"/>
  <c r="H7086" i="2"/>
  <c r="E7086" i="2"/>
  <c r="D7086" i="2"/>
  <c r="C7086" i="2"/>
  <c r="B7086" i="2"/>
  <c r="A7086" i="2"/>
  <c r="N7085" i="2"/>
  <c r="M7085" i="2"/>
  <c r="L7085" i="2"/>
  <c r="K7085" i="2"/>
  <c r="J7085" i="2"/>
  <c r="I7085" i="2"/>
  <c r="H7085" i="2"/>
  <c r="E7085" i="2"/>
  <c r="D7085" i="2"/>
  <c r="C7085" i="2"/>
  <c r="B7085" i="2"/>
  <c r="A7085" i="2"/>
  <c r="N7084" i="2"/>
  <c r="M7084" i="2"/>
  <c r="L7084" i="2"/>
  <c r="K7084" i="2"/>
  <c r="J7084" i="2"/>
  <c r="I7084" i="2"/>
  <c r="H7084" i="2"/>
  <c r="E7084" i="2"/>
  <c r="D7084" i="2"/>
  <c r="C7084" i="2"/>
  <c r="B7084" i="2"/>
  <c r="A7084" i="2"/>
  <c r="N7083" i="2"/>
  <c r="M7083" i="2"/>
  <c r="L7083" i="2"/>
  <c r="K7083" i="2"/>
  <c r="J7083" i="2"/>
  <c r="I7083" i="2"/>
  <c r="H7083" i="2"/>
  <c r="E7083" i="2"/>
  <c r="D7083" i="2"/>
  <c r="C7083" i="2"/>
  <c r="B7083" i="2"/>
  <c r="A7083" i="2"/>
  <c r="N7082" i="2"/>
  <c r="M7082" i="2"/>
  <c r="L7082" i="2"/>
  <c r="K7082" i="2"/>
  <c r="J7082" i="2"/>
  <c r="I7082" i="2"/>
  <c r="H7082" i="2"/>
  <c r="E7082" i="2"/>
  <c r="D7082" i="2"/>
  <c r="C7082" i="2"/>
  <c r="B7082" i="2"/>
  <c r="A7082" i="2"/>
  <c r="N7081" i="2"/>
  <c r="M7081" i="2"/>
  <c r="L7081" i="2"/>
  <c r="K7081" i="2"/>
  <c r="J7081" i="2"/>
  <c r="I7081" i="2"/>
  <c r="H7081" i="2"/>
  <c r="E7081" i="2"/>
  <c r="D7081" i="2"/>
  <c r="C7081" i="2"/>
  <c r="B7081" i="2"/>
  <c r="A7081" i="2"/>
  <c r="N7080" i="2"/>
  <c r="M7080" i="2"/>
  <c r="L7080" i="2"/>
  <c r="K7080" i="2"/>
  <c r="J7080" i="2"/>
  <c r="I7080" i="2"/>
  <c r="H7080" i="2"/>
  <c r="E7080" i="2"/>
  <c r="D7080" i="2"/>
  <c r="C7080" i="2"/>
  <c r="B7080" i="2"/>
  <c r="A7080" i="2"/>
  <c r="N7079" i="2"/>
  <c r="M7079" i="2"/>
  <c r="L7079" i="2"/>
  <c r="K7079" i="2"/>
  <c r="J7079" i="2"/>
  <c r="I7079" i="2"/>
  <c r="H7079" i="2"/>
  <c r="E7079" i="2"/>
  <c r="D7079" i="2"/>
  <c r="C7079" i="2"/>
  <c r="B7079" i="2"/>
  <c r="A7079" i="2"/>
  <c r="N7078" i="2"/>
  <c r="M7078" i="2"/>
  <c r="L7078" i="2"/>
  <c r="K7078" i="2"/>
  <c r="J7078" i="2"/>
  <c r="I7078" i="2"/>
  <c r="H7078" i="2"/>
  <c r="E7078" i="2"/>
  <c r="D7078" i="2"/>
  <c r="C7078" i="2"/>
  <c r="B7078" i="2"/>
  <c r="A7078" i="2"/>
  <c r="N7077" i="2"/>
  <c r="M7077" i="2"/>
  <c r="L7077" i="2"/>
  <c r="K7077" i="2"/>
  <c r="J7077" i="2"/>
  <c r="I7077" i="2"/>
  <c r="H7077" i="2"/>
  <c r="E7077" i="2"/>
  <c r="D7077" i="2"/>
  <c r="C7077" i="2"/>
  <c r="B7077" i="2"/>
  <c r="A7077" i="2"/>
  <c r="N7076" i="2"/>
  <c r="M7076" i="2"/>
  <c r="L7076" i="2"/>
  <c r="K7076" i="2"/>
  <c r="J7076" i="2"/>
  <c r="I7076" i="2"/>
  <c r="H7076" i="2"/>
  <c r="E7076" i="2"/>
  <c r="D7076" i="2"/>
  <c r="C7076" i="2"/>
  <c r="B7076" i="2"/>
  <c r="A7076" i="2"/>
  <c r="N7075" i="2"/>
  <c r="M7075" i="2"/>
  <c r="L7075" i="2"/>
  <c r="K7075" i="2"/>
  <c r="J7075" i="2"/>
  <c r="I7075" i="2"/>
  <c r="H7075" i="2"/>
  <c r="E7075" i="2"/>
  <c r="D7075" i="2"/>
  <c r="C7075" i="2"/>
  <c r="B7075" i="2"/>
  <c r="A7075" i="2"/>
  <c r="N7074" i="2"/>
  <c r="M7074" i="2"/>
  <c r="L7074" i="2"/>
  <c r="K7074" i="2"/>
  <c r="J7074" i="2"/>
  <c r="I7074" i="2"/>
  <c r="H7074" i="2"/>
  <c r="E7074" i="2"/>
  <c r="D7074" i="2"/>
  <c r="C7074" i="2"/>
  <c r="B7074" i="2"/>
  <c r="A7074" i="2"/>
  <c r="N7073" i="2"/>
  <c r="M7073" i="2"/>
  <c r="L7073" i="2"/>
  <c r="K7073" i="2"/>
  <c r="J7073" i="2"/>
  <c r="I7073" i="2"/>
  <c r="H7073" i="2"/>
  <c r="E7073" i="2"/>
  <c r="D7073" i="2"/>
  <c r="C7073" i="2"/>
  <c r="B7073" i="2"/>
  <c r="A7073" i="2"/>
  <c r="N7072" i="2"/>
  <c r="M7072" i="2"/>
  <c r="L7072" i="2"/>
  <c r="K7072" i="2"/>
  <c r="J7072" i="2"/>
  <c r="I7072" i="2"/>
  <c r="H7072" i="2"/>
  <c r="E7072" i="2"/>
  <c r="D7072" i="2"/>
  <c r="C7072" i="2"/>
  <c r="B7072" i="2"/>
  <c r="A7072" i="2"/>
  <c r="N7071" i="2"/>
  <c r="M7071" i="2"/>
  <c r="L7071" i="2"/>
  <c r="K7071" i="2"/>
  <c r="J7071" i="2"/>
  <c r="I7071" i="2"/>
  <c r="H7071" i="2"/>
  <c r="E7071" i="2"/>
  <c r="D7071" i="2"/>
  <c r="C7071" i="2"/>
  <c r="B7071" i="2"/>
  <c r="A7071" i="2"/>
  <c r="N7070" i="2"/>
  <c r="M7070" i="2"/>
  <c r="L7070" i="2"/>
  <c r="K7070" i="2"/>
  <c r="J7070" i="2"/>
  <c r="I7070" i="2"/>
  <c r="H7070" i="2"/>
  <c r="E7070" i="2"/>
  <c r="D7070" i="2"/>
  <c r="C7070" i="2"/>
  <c r="B7070" i="2"/>
  <c r="A7070" i="2"/>
  <c r="N7069" i="2"/>
  <c r="M7069" i="2"/>
  <c r="L7069" i="2"/>
  <c r="K7069" i="2"/>
  <c r="J7069" i="2"/>
  <c r="I7069" i="2"/>
  <c r="H7069" i="2"/>
  <c r="E7069" i="2"/>
  <c r="D7069" i="2"/>
  <c r="C7069" i="2"/>
  <c r="B7069" i="2"/>
  <c r="A7069" i="2"/>
  <c r="N7068" i="2"/>
  <c r="M7068" i="2"/>
  <c r="L7068" i="2"/>
  <c r="K7068" i="2"/>
  <c r="J7068" i="2"/>
  <c r="I7068" i="2"/>
  <c r="H7068" i="2"/>
  <c r="E7068" i="2"/>
  <c r="D7068" i="2"/>
  <c r="C7068" i="2"/>
  <c r="B7068" i="2"/>
  <c r="A7068" i="2"/>
  <c r="N7067" i="2"/>
  <c r="M7067" i="2"/>
  <c r="L7067" i="2"/>
  <c r="K7067" i="2"/>
  <c r="J7067" i="2"/>
  <c r="I7067" i="2"/>
  <c r="H7067" i="2"/>
  <c r="E7067" i="2"/>
  <c r="D7067" i="2"/>
  <c r="C7067" i="2"/>
  <c r="B7067" i="2"/>
  <c r="A7067" i="2"/>
  <c r="N7066" i="2"/>
  <c r="M7066" i="2"/>
  <c r="L7066" i="2"/>
  <c r="K7066" i="2"/>
  <c r="J7066" i="2"/>
  <c r="I7066" i="2"/>
  <c r="H7066" i="2"/>
  <c r="E7066" i="2"/>
  <c r="D7066" i="2"/>
  <c r="C7066" i="2"/>
  <c r="B7066" i="2"/>
  <c r="A7066" i="2"/>
  <c r="N7065" i="2"/>
  <c r="M7065" i="2"/>
  <c r="L7065" i="2"/>
  <c r="K7065" i="2"/>
  <c r="J7065" i="2"/>
  <c r="I7065" i="2"/>
  <c r="H7065" i="2"/>
  <c r="E7065" i="2"/>
  <c r="D7065" i="2"/>
  <c r="C7065" i="2"/>
  <c r="B7065" i="2"/>
  <c r="A7065" i="2"/>
  <c r="N7064" i="2"/>
  <c r="M7064" i="2"/>
  <c r="L7064" i="2"/>
  <c r="K7064" i="2"/>
  <c r="J7064" i="2"/>
  <c r="I7064" i="2"/>
  <c r="H7064" i="2"/>
  <c r="E7064" i="2"/>
  <c r="D7064" i="2"/>
  <c r="C7064" i="2"/>
  <c r="B7064" i="2"/>
  <c r="A7064" i="2"/>
  <c r="N7063" i="2"/>
  <c r="M7063" i="2"/>
  <c r="L7063" i="2"/>
  <c r="K7063" i="2"/>
  <c r="J7063" i="2"/>
  <c r="I7063" i="2"/>
  <c r="H7063" i="2"/>
  <c r="E7063" i="2"/>
  <c r="D7063" i="2"/>
  <c r="C7063" i="2"/>
  <c r="B7063" i="2"/>
  <c r="A7063" i="2"/>
  <c r="N7062" i="2"/>
  <c r="M7062" i="2"/>
  <c r="L7062" i="2"/>
  <c r="K7062" i="2"/>
  <c r="J7062" i="2"/>
  <c r="I7062" i="2"/>
  <c r="H7062" i="2"/>
  <c r="E7062" i="2"/>
  <c r="D7062" i="2"/>
  <c r="C7062" i="2"/>
  <c r="B7062" i="2"/>
  <c r="A7062" i="2"/>
  <c r="N7061" i="2"/>
  <c r="M7061" i="2"/>
  <c r="L7061" i="2"/>
  <c r="K7061" i="2"/>
  <c r="J7061" i="2"/>
  <c r="I7061" i="2"/>
  <c r="H7061" i="2"/>
  <c r="E7061" i="2"/>
  <c r="D7061" i="2"/>
  <c r="C7061" i="2"/>
  <c r="B7061" i="2"/>
  <c r="A7061" i="2"/>
  <c r="N7060" i="2"/>
  <c r="M7060" i="2"/>
  <c r="L7060" i="2"/>
  <c r="K7060" i="2"/>
  <c r="J7060" i="2"/>
  <c r="I7060" i="2"/>
  <c r="H7060" i="2"/>
  <c r="E7060" i="2"/>
  <c r="D7060" i="2"/>
  <c r="C7060" i="2"/>
  <c r="B7060" i="2"/>
  <c r="A7060" i="2"/>
  <c r="N7059" i="2"/>
  <c r="M7059" i="2"/>
  <c r="L7059" i="2"/>
  <c r="K7059" i="2"/>
  <c r="J7059" i="2"/>
  <c r="I7059" i="2"/>
  <c r="H7059" i="2"/>
  <c r="E7059" i="2"/>
  <c r="D7059" i="2"/>
  <c r="C7059" i="2"/>
  <c r="B7059" i="2"/>
  <c r="A7059" i="2"/>
  <c r="N7058" i="2"/>
  <c r="M7058" i="2"/>
  <c r="L7058" i="2"/>
  <c r="K7058" i="2"/>
  <c r="J7058" i="2"/>
  <c r="I7058" i="2"/>
  <c r="H7058" i="2"/>
  <c r="E7058" i="2"/>
  <c r="D7058" i="2"/>
  <c r="C7058" i="2"/>
  <c r="B7058" i="2"/>
  <c r="A7058" i="2"/>
  <c r="N7057" i="2"/>
  <c r="M7057" i="2"/>
  <c r="L7057" i="2"/>
  <c r="K7057" i="2"/>
  <c r="J7057" i="2"/>
  <c r="I7057" i="2"/>
  <c r="H7057" i="2"/>
  <c r="E7057" i="2"/>
  <c r="D7057" i="2"/>
  <c r="C7057" i="2"/>
  <c r="B7057" i="2"/>
  <c r="A7057" i="2"/>
  <c r="N7056" i="2"/>
  <c r="M7056" i="2"/>
  <c r="L7056" i="2"/>
  <c r="K7056" i="2"/>
  <c r="J7056" i="2"/>
  <c r="I7056" i="2"/>
  <c r="H7056" i="2"/>
  <c r="E7056" i="2"/>
  <c r="D7056" i="2"/>
  <c r="C7056" i="2"/>
  <c r="B7056" i="2"/>
  <c r="A7056" i="2"/>
  <c r="N7055" i="2"/>
  <c r="M7055" i="2"/>
  <c r="L7055" i="2"/>
  <c r="K7055" i="2"/>
  <c r="J7055" i="2"/>
  <c r="I7055" i="2"/>
  <c r="H7055" i="2"/>
  <c r="E7055" i="2"/>
  <c r="D7055" i="2"/>
  <c r="C7055" i="2"/>
  <c r="B7055" i="2"/>
  <c r="A7055" i="2"/>
  <c r="N7054" i="2"/>
  <c r="M7054" i="2"/>
  <c r="L7054" i="2"/>
  <c r="K7054" i="2"/>
  <c r="J7054" i="2"/>
  <c r="I7054" i="2"/>
  <c r="H7054" i="2"/>
  <c r="E7054" i="2"/>
  <c r="D7054" i="2"/>
  <c r="C7054" i="2"/>
  <c r="B7054" i="2"/>
  <c r="A7054" i="2"/>
  <c r="N7053" i="2"/>
  <c r="M7053" i="2"/>
  <c r="L7053" i="2"/>
  <c r="K7053" i="2"/>
  <c r="J7053" i="2"/>
  <c r="I7053" i="2"/>
  <c r="H7053" i="2"/>
  <c r="E7053" i="2"/>
  <c r="D7053" i="2"/>
  <c r="C7053" i="2"/>
  <c r="B7053" i="2"/>
  <c r="A7053" i="2"/>
  <c r="N7052" i="2"/>
  <c r="M7052" i="2"/>
  <c r="L7052" i="2"/>
  <c r="K7052" i="2"/>
  <c r="J7052" i="2"/>
  <c r="I7052" i="2"/>
  <c r="H7052" i="2"/>
  <c r="E7052" i="2"/>
  <c r="D7052" i="2"/>
  <c r="C7052" i="2"/>
  <c r="B7052" i="2"/>
  <c r="A7052" i="2"/>
  <c r="N7051" i="2"/>
  <c r="M7051" i="2"/>
  <c r="L7051" i="2"/>
  <c r="K7051" i="2"/>
  <c r="J7051" i="2"/>
  <c r="I7051" i="2"/>
  <c r="H7051" i="2"/>
  <c r="E7051" i="2"/>
  <c r="D7051" i="2"/>
  <c r="C7051" i="2"/>
  <c r="B7051" i="2"/>
  <c r="A7051" i="2"/>
  <c r="N7050" i="2"/>
  <c r="M7050" i="2"/>
  <c r="L7050" i="2"/>
  <c r="K7050" i="2"/>
  <c r="J7050" i="2"/>
  <c r="I7050" i="2"/>
  <c r="H7050" i="2"/>
  <c r="E7050" i="2"/>
  <c r="D7050" i="2"/>
  <c r="C7050" i="2"/>
  <c r="B7050" i="2"/>
  <c r="A7050" i="2"/>
  <c r="N7049" i="2"/>
  <c r="M7049" i="2"/>
  <c r="L7049" i="2"/>
  <c r="K7049" i="2"/>
  <c r="J7049" i="2"/>
  <c r="I7049" i="2"/>
  <c r="H7049" i="2"/>
  <c r="E7049" i="2"/>
  <c r="D7049" i="2"/>
  <c r="C7049" i="2"/>
  <c r="B7049" i="2"/>
  <c r="A7049" i="2"/>
  <c r="N7048" i="2"/>
  <c r="M7048" i="2"/>
  <c r="L7048" i="2"/>
  <c r="K7048" i="2"/>
  <c r="J7048" i="2"/>
  <c r="I7048" i="2"/>
  <c r="H7048" i="2"/>
  <c r="E7048" i="2"/>
  <c r="D7048" i="2"/>
  <c r="C7048" i="2"/>
  <c r="B7048" i="2"/>
  <c r="A7048" i="2"/>
  <c r="N7047" i="2"/>
  <c r="M7047" i="2"/>
  <c r="L7047" i="2"/>
  <c r="K7047" i="2"/>
  <c r="J7047" i="2"/>
  <c r="I7047" i="2"/>
  <c r="H7047" i="2"/>
  <c r="E7047" i="2"/>
  <c r="D7047" i="2"/>
  <c r="C7047" i="2"/>
  <c r="B7047" i="2"/>
  <c r="A7047" i="2"/>
  <c r="N7046" i="2"/>
  <c r="M7046" i="2"/>
  <c r="L7046" i="2"/>
  <c r="K7046" i="2"/>
  <c r="J7046" i="2"/>
  <c r="I7046" i="2"/>
  <c r="H7046" i="2"/>
  <c r="E7046" i="2"/>
  <c r="D7046" i="2"/>
  <c r="C7046" i="2"/>
  <c r="B7046" i="2"/>
  <c r="A7046" i="2"/>
  <c r="N7045" i="2"/>
  <c r="M7045" i="2"/>
  <c r="L7045" i="2"/>
  <c r="K7045" i="2"/>
  <c r="J7045" i="2"/>
  <c r="I7045" i="2"/>
  <c r="H7045" i="2"/>
  <c r="E7045" i="2"/>
  <c r="D7045" i="2"/>
  <c r="C7045" i="2"/>
  <c r="B7045" i="2"/>
  <c r="A7045" i="2"/>
  <c r="N7044" i="2"/>
  <c r="M7044" i="2"/>
  <c r="L7044" i="2"/>
  <c r="K7044" i="2"/>
  <c r="J7044" i="2"/>
  <c r="I7044" i="2"/>
  <c r="H7044" i="2"/>
  <c r="E7044" i="2"/>
  <c r="D7044" i="2"/>
  <c r="C7044" i="2"/>
  <c r="B7044" i="2"/>
  <c r="A7044" i="2"/>
  <c r="N7043" i="2"/>
  <c r="M7043" i="2"/>
  <c r="L7043" i="2"/>
  <c r="K7043" i="2"/>
  <c r="J7043" i="2"/>
  <c r="I7043" i="2"/>
  <c r="H7043" i="2"/>
  <c r="E7043" i="2"/>
  <c r="D7043" i="2"/>
  <c r="C7043" i="2"/>
  <c r="B7043" i="2"/>
  <c r="A7043" i="2"/>
  <c r="N7042" i="2"/>
  <c r="M7042" i="2"/>
  <c r="L7042" i="2"/>
  <c r="K7042" i="2"/>
  <c r="J7042" i="2"/>
  <c r="I7042" i="2"/>
  <c r="H7042" i="2"/>
  <c r="E7042" i="2"/>
  <c r="D7042" i="2"/>
  <c r="C7042" i="2"/>
  <c r="B7042" i="2"/>
  <c r="A7042" i="2"/>
  <c r="N7041" i="2"/>
  <c r="M7041" i="2"/>
  <c r="L7041" i="2"/>
  <c r="K7041" i="2"/>
  <c r="J7041" i="2"/>
  <c r="I7041" i="2"/>
  <c r="H7041" i="2"/>
  <c r="E7041" i="2"/>
  <c r="D7041" i="2"/>
  <c r="C7041" i="2"/>
  <c r="B7041" i="2"/>
  <c r="A7041" i="2"/>
  <c r="N7040" i="2"/>
  <c r="M7040" i="2"/>
  <c r="L7040" i="2"/>
  <c r="K7040" i="2"/>
  <c r="J7040" i="2"/>
  <c r="I7040" i="2"/>
  <c r="H7040" i="2"/>
  <c r="E7040" i="2"/>
  <c r="D7040" i="2"/>
  <c r="C7040" i="2"/>
  <c r="B7040" i="2"/>
  <c r="A7040" i="2"/>
  <c r="N7039" i="2"/>
  <c r="M7039" i="2"/>
  <c r="L7039" i="2"/>
  <c r="K7039" i="2"/>
  <c r="J7039" i="2"/>
  <c r="I7039" i="2"/>
  <c r="H7039" i="2"/>
  <c r="E7039" i="2"/>
  <c r="D7039" i="2"/>
  <c r="C7039" i="2"/>
  <c r="B7039" i="2"/>
  <c r="A7039" i="2"/>
  <c r="N7038" i="2"/>
  <c r="M7038" i="2"/>
  <c r="L7038" i="2"/>
  <c r="K7038" i="2"/>
  <c r="J7038" i="2"/>
  <c r="I7038" i="2"/>
  <c r="H7038" i="2"/>
  <c r="E7038" i="2"/>
  <c r="D7038" i="2"/>
  <c r="C7038" i="2"/>
  <c r="B7038" i="2"/>
  <c r="A7038" i="2"/>
  <c r="N7037" i="2"/>
  <c r="M7037" i="2"/>
  <c r="L7037" i="2"/>
  <c r="K7037" i="2"/>
  <c r="J7037" i="2"/>
  <c r="I7037" i="2"/>
  <c r="H7037" i="2"/>
  <c r="E7037" i="2"/>
  <c r="D7037" i="2"/>
  <c r="C7037" i="2"/>
  <c r="B7037" i="2"/>
  <c r="A7037" i="2"/>
  <c r="N7036" i="2"/>
  <c r="M7036" i="2"/>
  <c r="L7036" i="2"/>
  <c r="K7036" i="2"/>
  <c r="J7036" i="2"/>
  <c r="I7036" i="2"/>
  <c r="H7036" i="2"/>
  <c r="E7036" i="2"/>
  <c r="D7036" i="2"/>
  <c r="C7036" i="2"/>
  <c r="B7036" i="2"/>
  <c r="A7036" i="2"/>
  <c r="N7035" i="2"/>
  <c r="M7035" i="2"/>
  <c r="L7035" i="2"/>
  <c r="K7035" i="2"/>
  <c r="J7035" i="2"/>
  <c r="I7035" i="2"/>
  <c r="H7035" i="2"/>
  <c r="E7035" i="2"/>
  <c r="D7035" i="2"/>
  <c r="C7035" i="2"/>
  <c r="B7035" i="2"/>
  <c r="A7035" i="2"/>
  <c r="N7034" i="2"/>
  <c r="M7034" i="2"/>
  <c r="L7034" i="2"/>
  <c r="K7034" i="2"/>
  <c r="J7034" i="2"/>
  <c r="I7034" i="2"/>
  <c r="H7034" i="2"/>
  <c r="E7034" i="2"/>
  <c r="D7034" i="2"/>
  <c r="C7034" i="2"/>
  <c r="B7034" i="2"/>
  <c r="A7034" i="2"/>
  <c r="N7033" i="2"/>
  <c r="M7033" i="2"/>
  <c r="L7033" i="2"/>
  <c r="K7033" i="2"/>
  <c r="J7033" i="2"/>
  <c r="I7033" i="2"/>
  <c r="H7033" i="2"/>
  <c r="E7033" i="2"/>
  <c r="D7033" i="2"/>
  <c r="C7033" i="2"/>
  <c r="B7033" i="2"/>
  <c r="A7033" i="2"/>
  <c r="N7032" i="2"/>
  <c r="M7032" i="2"/>
  <c r="L7032" i="2"/>
  <c r="K7032" i="2"/>
  <c r="J7032" i="2"/>
  <c r="I7032" i="2"/>
  <c r="H7032" i="2"/>
  <c r="E7032" i="2"/>
  <c r="D7032" i="2"/>
  <c r="C7032" i="2"/>
  <c r="B7032" i="2"/>
  <c r="A7032" i="2"/>
  <c r="N7031" i="2"/>
  <c r="M7031" i="2"/>
  <c r="L7031" i="2"/>
  <c r="K7031" i="2"/>
  <c r="J7031" i="2"/>
  <c r="I7031" i="2"/>
  <c r="H7031" i="2"/>
  <c r="E7031" i="2"/>
  <c r="D7031" i="2"/>
  <c r="C7031" i="2"/>
  <c r="B7031" i="2"/>
  <c r="A7031" i="2"/>
  <c r="N7030" i="2"/>
  <c r="M7030" i="2"/>
  <c r="L7030" i="2"/>
  <c r="K7030" i="2"/>
  <c r="J7030" i="2"/>
  <c r="I7030" i="2"/>
  <c r="H7030" i="2"/>
  <c r="E7030" i="2"/>
  <c r="D7030" i="2"/>
  <c r="C7030" i="2"/>
  <c r="B7030" i="2"/>
  <c r="A7030" i="2"/>
  <c r="N7029" i="2"/>
  <c r="M7029" i="2"/>
  <c r="L7029" i="2"/>
  <c r="K7029" i="2"/>
  <c r="J7029" i="2"/>
  <c r="I7029" i="2"/>
  <c r="H7029" i="2"/>
  <c r="E7029" i="2"/>
  <c r="D7029" i="2"/>
  <c r="C7029" i="2"/>
  <c r="B7029" i="2"/>
  <c r="A7029" i="2"/>
  <c r="N7028" i="2"/>
  <c r="M7028" i="2"/>
  <c r="L7028" i="2"/>
  <c r="K7028" i="2"/>
  <c r="J7028" i="2"/>
  <c r="I7028" i="2"/>
  <c r="H7028" i="2"/>
  <c r="E7028" i="2"/>
  <c r="D7028" i="2"/>
  <c r="C7028" i="2"/>
  <c r="B7028" i="2"/>
  <c r="A7028" i="2"/>
  <c r="N7027" i="2"/>
  <c r="M7027" i="2"/>
  <c r="L7027" i="2"/>
  <c r="K7027" i="2"/>
  <c r="J7027" i="2"/>
  <c r="I7027" i="2"/>
  <c r="H7027" i="2"/>
  <c r="E7027" i="2"/>
  <c r="D7027" i="2"/>
  <c r="C7027" i="2"/>
  <c r="B7027" i="2"/>
  <c r="A7027" i="2"/>
  <c r="N7026" i="2"/>
  <c r="M7026" i="2"/>
  <c r="L7026" i="2"/>
  <c r="K7026" i="2"/>
  <c r="J7026" i="2"/>
  <c r="I7026" i="2"/>
  <c r="H7026" i="2"/>
  <c r="E7026" i="2"/>
  <c r="D7026" i="2"/>
  <c r="C7026" i="2"/>
  <c r="B7026" i="2"/>
  <c r="A7026" i="2"/>
  <c r="N7025" i="2"/>
  <c r="M7025" i="2"/>
  <c r="L7025" i="2"/>
  <c r="K7025" i="2"/>
  <c r="J7025" i="2"/>
  <c r="I7025" i="2"/>
  <c r="H7025" i="2"/>
  <c r="E7025" i="2"/>
  <c r="D7025" i="2"/>
  <c r="C7025" i="2"/>
  <c r="B7025" i="2"/>
  <c r="A7025" i="2"/>
  <c r="N7024" i="2"/>
  <c r="M7024" i="2"/>
  <c r="L7024" i="2"/>
  <c r="K7024" i="2"/>
  <c r="J7024" i="2"/>
  <c r="I7024" i="2"/>
  <c r="H7024" i="2"/>
  <c r="E7024" i="2"/>
  <c r="D7024" i="2"/>
  <c r="C7024" i="2"/>
  <c r="B7024" i="2"/>
  <c r="A7024" i="2"/>
  <c r="N7023" i="2"/>
  <c r="M7023" i="2"/>
  <c r="L7023" i="2"/>
  <c r="K7023" i="2"/>
  <c r="J7023" i="2"/>
  <c r="I7023" i="2"/>
  <c r="H7023" i="2"/>
  <c r="E7023" i="2"/>
  <c r="D7023" i="2"/>
  <c r="C7023" i="2"/>
  <c r="B7023" i="2"/>
  <c r="A7023" i="2"/>
  <c r="N7022" i="2"/>
  <c r="M7022" i="2"/>
  <c r="L7022" i="2"/>
  <c r="K7022" i="2"/>
  <c r="J7022" i="2"/>
  <c r="I7022" i="2"/>
  <c r="H7022" i="2"/>
  <c r="E7022" i="2"/>
  <c r="D7022" i="2"/>
  <c r="C7022" i="2"/>
  <c r="B7022" i="2"/>
  <c r="A7022" i="2"/>
  <c r="N7021" i="2"/>
  <c r="M7021" i="2"/>
  <c r="L7021" i="2"/>
  <c r="K7021" i="2"/>
  <c r="J7021" i="2"/>
  <c r="I7021" i="2"/>
  <c r="H7021" i="2"/>
  <c r="E7021" i="2"/>
  <c r="D7021" i="2"/>
  <c r="C7021" i="2"/>
  <c r="B7021" i="2"/>
  <c r="A7021" i="2"/>
  <c r="N7020" i="2"/>
  <c r="M7020" i="2"/>
  <c r="L7020" i="2"/>
  <c r="K7020" i="2"/>
  <c r="J7020" i="2"/>
  <c r="I7020" i="2"/>
  <c r="H7020" i="2"/>
  <c r="E7020" i="2"/>
  <c r="D7020" i="2"/>
  <c r="C7020" i="2"/>
  <c r="B7020" i="2"/>
  <c r="A7020" i="2"/>
  <c r="N7019" i="2"/>
  <c r="M7019" i="2"/>
  <c r="L7019" i="2"/>
  <c r="K7019" i="2"/>
  <c r="J7019" i="2"/>
  <c r="I7019" i="2"/>
  <c r="H7019" i="2"/>
  <c r="E7019" i="2"/>
  <c r="D7019" i="2"/>
  <c r="C7019" i="2"/>
  <c r="B7019" i="2"/>
  <c r="A7019" i="2"/>
  <c r="N7018" i="2"/>
  <c r="M7018" i="2"/>
  <c r="L7018" i="2"/>
  <c r="K7018" i="2"/>
  <c r="J7018" i="2"/>
  <c r="I7018" i="2"/>
  <c r="H7018" i="2"/>
  <c r="E7018" i="2"/>
  <c r="D7018" i="2"/>
  <c r="C7018" i="2"/>
  <c r="B7018" i="2"/>
  <c r="A7018" i="2"/>
  <c r="N7017" i="2"/>
  <c r="M7017" i="2"/>
  <c r="L7017" i="2"/>
  <c r="K7017" i="2"/>
  <c r="J7017" i="2"/>
  <c r="I7017" i="2"/>
  <c r="H7017" i="2"/>
  <c r="E7017" i="2"/>
  <c r="D7017" i="2"/>
  <c r="C7017" i="2"/>
  <c r="B7017" i="2"/>
  <c r="A7017" i="2"/>
  <c r="N7016" i="2"/>
  <c r="M7016" i="2"/>
  <c r="L7016" i="2"/>
  <c r="K7016" i="2"/>
  <c r="J7016" i="2"/>
  <c r="I7016" i="2"/>
  <c r="H7016" i="2"/>
  <c r="E7016" i="2"/>
  <c r="D7016" i="2"/>
  <c r="C7016" i="2"/>
  <c r="B7016" i="2"/>
  <c r="A7016" i="2"/>
  <c r="N7015" i="2"/>
  <c r="M7015" i="2"/>
  <c r="L7015" i="2"/>
  <c r="K7015" i="2"/>
  <c r="J7015" i="2"/>
  <c r="I7015" i="2"/>
  <c r="H7015" i="2"/>
  <c r="E7015" i="2"/>
  <c r="D7015" i="2"/>
  <c r="C7015" i="2"/>
  <c r="B7015" i="2"/>
  <c r="A7015" i="2"/>
  <c r="N7014" i="2"/>
  <c r="M7014" i="2"/>
  <c r="L7014" i="2"/>
  <c r="K7014" i="2"/>
  <c r="J7014" i="2"/>
  <c r="I7014" i="2"/>
  <c r="H7014" i="2"/>
  <c r="E7014" i="2"/>
  <c r="D7014" i="2"/>
  <c r="C7014" i="2"/>
  <c r="B7014" i="2"/>
  <c r="A7014" i="2"/>
  <c r="N7013" i="2"/>
  <c r="M7013" i="2"/>
  <c r="L7013" i="2"/>
  <c r="K7013" i="2"/>
  <c r="J7013" i="2"/>
  <c r="I7013" i="2"/>
  <c r="H7013" i="2"/>
  <c r="E7013" i="2"/>
  <c r="D7013" i="2"/>
  <c r="C7013" i="2"/>
  <c r="B7013" i="2"/>
  <c r="A7013" i="2"/>
  <c r="N7012" i="2"/>
  <c r="M7012" i="2"/>
  <c r="L7012" i="2"/>
  <c r="K7012" i="2"/>
  <c r="J7012" i="2"/>
  <c r="I7012" i="2"/>
  <c r="H7012" i="2"/>
  <c r="E7012" i="2"/>
  <c r="D7012" i="2"/>
  <c r="C7012" i="2"/>
  <c r="B7012" i="2"/>
  <c r="A7012" i="2"/>
  <c r="N7011" i="2"/>
  <c r="M7011" i="2"/>
  <c r="L7011" i="2"/>
  <c r="K7011" i="2"/>
  <c r="J7011" i="2"/>
  <c r="I7011" i="2"/>
  <c r="H7011" i="2"/>
  <c r="E7011" i="2"/>
  <c r="D7011" i="2"/>
  <c r="C7011" i="2"/>
  <c r="B7011" i="2"/>
  <c r="A7011" i="2"/>
  <c r="N7010" i="2"/>
  <c r="M7010" i="2"/>
  <c r="L7010" i="2"/>
  <c r="K7010" i="2"/>
  <c r="J7010" i="2"/>
  <c r="I7010" i="2"/>
  <c r="H7010" i="2"/>
  <c r="E7010" i="2"/>
  <c r="D7010" i="2"/>
  <c r="C7010" i="2"/>
  <c r="B7010" i="2"/>
  <c r="A7010" i="2"/>
  <c r="N7009" i="2"/>
  <c r="M7009" i="2"/>
  <c r="L7009" i="2"/>
  <c r="K7009" i="2"/>
  <c r="J7009" i="2"/>
  <c r="I7009" i="2"/>
  <c r="H7009" i="2"/>
  <c r="E7009" i="2"/>
  <c r="D7009" i="2"/>
  <c r="C7009" i="2"/>
  <c r="B7009" i="2"/>
  <c r="A7009" i="2"/>
  <c r="N7008" i="2"/>
  <c r="M7008" i="2"/>
  <c r="L7008" i="2"/>
  <c r="K7008" i="2"/>
  <c r="J7008" i="2"/>
  <c r="I7008" i="2"/>
  <c r="H7008" i="2"/>
  <c r="E7008" i="2"/>
  <c r="D7008" i="2"/>
  <c r="C7008" i="2"/>
  <c r="B7008" i="2"/>
  <c r="A7008" i="2"/>
  <c r="N7007" i="2"/>
  <c r="M7007" i="2"/>
  <c r="L7007" i="2"/>
  <c r="K7007" i="2"/>
  <c r="J7007" i="2"/>
  <c r="I7007" i="2"/>
  <c r="H7007" i="2"/>
  <c r="E7007" i="2"/>
  <c r="D7007" i="2"/>
  <c r="C7007" i="2"/>
  <c r="B7007" i="2"/>
  <c r="A7007" i="2"/>
  <c r="N7006" i="2"/>
  <c r="M7006" i="2"/>
  <c r="L7006" i="2"/>
  <c r="K7006" i="2"/>
  <c r="J7006" i="2"/>
  <c r="I7006" i="2"/>
  <c r="H7006" i="2"/>
  <c r="E7006" i="2"/>
  <c r="D7006" i="2"/>
  <c r="C7006" i="2"/>
  <c r="B7006" i="2"/>
  <c r="A7006" i="2"/>
  <c r="N7005" i="2"/>
  <c r="M7005" i="2"/>
  <c r="L7005" i="2"/>
  <c r="K7005" i="2"/>
  <c r="J7005" i="2"/>
  <c r="I7005" i="2"/>
  <c r="H7005" i="2"/>
  <c r="E7005" i="2"/>
  <c r="D7005" i="2"/>
  <c r="C7005" i="2"/>
  <c r="B7005" i="2"/>
  <c r="A7005" i="2"/>
  <c r="N7004" i="2"/>
  <c r="M7004" i="2"/>
  <c r="L7004" i="2"/>
  <c r="K7004" i="2"/>
  <c r="J7004" i="2"/>
  <c r="I7004" i="2"/>
  <c r="H7004" i="2"/>
  <c r="E7004" i="2"/>
  <c r="D7004" i="2"/>
  <c r="C7004" i="2"/>
  <c r="B7004" i="2"/>
  <c r="A7004" i="2"/>
  <c r="N7003" i="2"/>
  <c r="M7003" i="2"/>
  <c r="L7003" i="2"/>
  <c r="K7003" i="2"/>
  <c r="J7003" i="2"/>
  <c r="I7003" i="2"/>
  <c r="H7003" i="2"/>
  <c r="E7003" i="2"/>
  <c r="D7003" i="2"/>
  <c r="C7003" i="2"/>
  <c r="B7003" i="2"/>
  <c r="A7003" i="2"/>
  <c r="N7002" i="2"/>
  <c r="M7002" i="2"/>
  <c r="L7002" i="2"/>
  <c r="K7002" i="2"/>
  <c r="J7002" i="2"/>
  <c r="I7002" i="2"/>
  <c r="H7002" i="2"/>
  <c r="E7002" i="2"/>
  <c r="D7002" i="2"/>
  <c r="C7002" i="2"/>
  <c r="B7002" i="2"/>
  <c r="A7002" i="2"/>
  <c r="N7001" i="2"/>
  <c r="M7001" i="2"/>
  <c r="L7001" i="2"/>
  <c r="K7001" i="2"/>
  <c r="J7001" i="2"/>
  <c r="I7001" i="2"/>
  <c r="H7001" i="2"/>
  <c r="E7001" i="2"/>
  <c r="D7001" i="2"/>
  <c r="C7001" i="2"/>
  <c r="B7001" i="2"/>
  <c r="A7001" i="2"/>
  <c r="N7000" i="2"/>
  <c r="M7000" i="2"/>
  <c r="L7000" i="2"/>
  <c r="K7000" i="2"/>
  <c r="J7000" i="2"/>
  <c r="I7000" i="2"/>
  <c r="H7000" i="2"/>
  <c r="E7000" i="2"/>
  <c r="D7000" i="2"/>
  <c r="C7000" i="2"/>
  <c r="B7000" i="2"/>
  <c r="A7000" i="2"/>
  <c r="N6999" i="2"/>
  <c r="M6999" i="2"/>
  <c r="L6999" i="2"/>
  <c r="K6999" i="2"/>
  <c r="J6999" i="2"/>
  <c r="I6999" i="2"/>
  <c r="H6999" i="2"/>
  <c r="E6999" i="2"/>
  <c r="D6999" i="2"/>
  <c r="C6999" i="2"/>
  <c r="B6999" i="2"/>
  <c r="A6999" i="2"/>
  <c r="N6998" i="2"/>
  <c r="M6998" i="2"/>
  <c r="L6998" i="2"/>
  <c r="K6998" i="2"/>
  <c r="J6998" i="2"/>
  <c r="I6998" i="2"/>
  <c r="H6998" i="2"/>
  <c r="E6998" i="2"/>
  <c r="D6998" i="2"/>
  <c r="C6998" i="2"/>
  <c r="B6998" i="2"/>
  <c r="A6998" i="2"/>
  <c r="N6997" i="2"/>
  <c r="M6997" i="2"/>
  <c r="L6997" i="2"/>
  <c r="K6997" i="2"/>
  <c r="J6997" i="2"/>
  <c r="I6997" i="2"/>
  <c r="H6997" i="2"/>
  <c r="E6997" i="2"/>
  <c r="D6997" i="2"/>
  <c r="C6997" i="2"/>
  <c r="B6997" i="2"/>
  <c r="A6997" i="2"/>
  <c r="N6996" i="2"/>
  <c r="M6996" i="2"/>
  <c r="L6996" i="2"/>
  <c r="K6996" i="2"/>
  <c r="J6996" i="2"/>
  <c r="I6996" i="2"/>
  <c r="H6996" i="2"/>
  <c r="E6996" i="2"/>
  <c r="D6996" i="2"/>
  <c r="C6996" i="2"/>
  <c r="B6996" i="2"/>
  <c r="A6996" i="2"/>
  <c r="N6995" i="2"/>
  <c r="M6995" i="2"/>
  <c r="L6995" i="2"/>
  <c r="K6995" i="2"/>
  <c r="J6995" i="2"/>
  <c r="I6995" i="2"/>
  <c r="H6995" i="2"/>
  <c r="E6995" i="2"/>
  <c r="D6995" i="2"/>
  <c r="C6995" i="2"/>
  <c r="B6995" i="2"/>
  <c r="A6995" i="2"/>
  <c r="N6994" i="2"/>
  <c r="M6994" i="2"/>
  <c r="L6994" i="2"/>
  <c r="K6994" i="2"/>
  <c r="J6994" i="2"/>
  <c r="I6994" i="2"/>
  <c r="H6994" i="2"/>
  <c r="E6994" i="2"/>
  <c r="D6994" i="2"/>
  <c r="C6994" i="2"/>
  <c r="B6994" i="2"/>
  <c r="A6994" i="2"/>
  <c r="N6993" i="2"/>
  <c r="M6993" i="2"/>
  <c r="L6993" i="2"/>
  <c r="K6993" i="2"/>
  <c r="J6993" i="2"/>
  <c r="I6993" i="2"/>
  <c r="H6993" i="2"/>
  <c r="E6993" i="2"/>
  <c r="D6993" i="2"/>
  <c r="C6993" i="2"/>
  <c r="B6993" i="2"/>
  <c r="A6993" i="2"/>
  <c r="N6992" i="2"/>
  <c r="M6992" i="2"/>
  <c r="L6992" i="2"/>
  <c r="K6992" i="2"/>
  <c r="J6992" i="2"/>
  <c r="I6992" i="2"/>
  <c r="H6992" i="2"/>
  <c r="E6992" i="2"/>
  <c r="D6992" i="2"/>
  <c r="C6992" i="2"/>
  <c r="B6992" i="2"/>
  <c r="A6992" i="2"/>
  <c r="N6991" i="2"/>
  <c r="M6991" i="2"/>
  <c r="L6991" i="2"/>
  <c r="K6991" i="2"/>
  <c r="J6991" i="2"/>
  <c r="I6991" i="2"/>
  <c r="H6991" i="2"/>
  <c r="E6991" i="2"/>
  <c r="D6991" i="2"/>
  <c r="C6991" i="2"/>
  <c r="B6991" i="2"/>
  <c r="A6991" i="2"/>
  <c r="N6990" i="2"/>
  <c r="M6990" i="2"/>
  <c r="L6990" i="2"/>
  <c r="K6990" i="2"/>
  <c r="J6990" i="2"/>
  <c r="I6990" i="2"/>
  <c r="H6990" i="2"/>
  <c r="E6990" i="2"/>
  <c r="D6990" i="2"/>
  <c r="C6990" i="2"/>
  <c r="B6990" i="2"/>
  <c r="A6990" i="2"/>
  <c r="N6989" i="2"/>
  <c r="M6989" i="2"/>
  <c r="L6989" i="2"/>
  <c r="K6989" i="2"/>
  <c r="J6989" i="2"/>
  <c r="I6989" i="2"/>
  <c r="H6989" i="2"/>
  <c r="E6989" i="2"/>
  <c r="D6989" i="2"/>
  <c r="C6989" i="2"/>
  <c r="B6989" i="2"/>
  <c r="A6989" i="2"/>
  <c r="N6988" i="2"/>
  <c r="M6988" i="2"/>
  <c r="L6988" i="2"/>
  <c r="K6988" i="2"/>
  <c r="J6988" i="2"/>
  <c r="I6988" i="2"/>
  <c r="H6988" i="2"/>
  <c r="E6988" i="2"/>
  <c r="D6988" i="2"/>
  <c r="C6988" i="2"/>
  <c r="B6988" i="2"/>
  <c r="A6988" i="2"/>
  <c r="N6987" i="2"/>
  <c r="M6987" i="2"/>
  <c r="L6987" i="2"/>
  <c r="K6987" i="2"/>
  <c r="J6987" i="2"/>
  <c r="I6987" i="2"/>
  <c r="H6987" i="2"/>
  <c r="E6987" i="2"/>
  <c r="D6987" i="2"/>
  <c r="C6987" i="2"/>
  <c r="B6987" i="2"/>
  <c r="A6987" i="2"/>
  <c r="N6986" i="2"/>
  <c r="M6986" i="2"/>
  <c r="L6986" i="2"/>
  <c r="K6986" i="2"/>
  <c r="J6986" i="2"/>
  <c r="I6986" i="2"/>
  <c r="H6986" i="2"/>
  <c r="E6986" i="2"/>
  <c r="D6986" i="2"/>
  <c r="C6986" i="2"/>
  <c r="B6986" i="2"/>
  <c r="A6986" i="2"/>
  <c r="N6985" i="2"/>
  <c r="M6985" i="2"/>
  <c r="L6985" i="2"/>
  <c r="K6985" i="2"/>
  <c r="J6985" i="2"/>
  <c r="I6985" i="2"/>
  <c r="H6985" i="2"/>
  <c r="E6985" i="2"/>
  <c r="D6985" i="2"/>
  <c r="C6985" i="2"/>
  <c r="B6985" i="2"/>
  <c r="A6985" i="2"/>
  <c r="N6984" i="2"/>
  <c r="M6984" i="2"/>
  <c r="L6984" i="2"/>
  <c r="K6984" i="2"/>
  <c r="J6984" i="2"/>
  <c r="I6984" i="2"/>
  <c r="H6984" i="2"/>
  <c r="E6984" i="2"/>
  <c r="D6984" i="2"/>
  <c r="C6984" i="2"/>
  <c r="B6984" i="2"/>
  <c r="A6984" i="2"/>
  <c r="N6983" i="2"/>
  <c r="M6983" i="2"/>
  <c r="L6983" i="2"/>
  <c r="K6983" i="2"/>
  <c r="J6983" i="2"/>
  <c r="I6983" i="2"/>
  <c r="H6983" i="2"/>
  <c r="E6983" i="2"/>
  <c r="D6983" i="2"/>
  <c r="C6983" i="2"/>
  <c r="B6983" i="2"/>
  <c r="A6983" i="2"/>
  <c r="N6982" i="2"/>
  <c r="M6982" i="2"/>
  <c r="L6982" i="2"/>
  <c r="K6982" i="2"/>
  <c r="J6982" i="2"/>
  <c r="I6982" i="2"/>
  <c r="H6982" i="2"/>
  <c r="E6982" i="2"/>
  <c r="D6982" i="2"/>
  <c r="C6982" i="2"/>
  <c r="B6982" i="2"/>
  <c r="A6982" i="2"/>
  <c r="N6981" i="2"/>
  <c r="M6981" i="2"/>
  <c r="L6981" i="2"/>
  <c r="K6981" i="2"/>
  <c r="J6981" i="2"/>
  <c r="I6981" i="2"/>
  <c r="H6981" i="2"/>
  <c r="E6981" i="2"/>
  <c r="D6981" i="2"/>
  <c r="C6981" i="2"/>
  <c r="B6981" i="2"/>
  <c r="A6981" i="2"/>
  <c r="N6980" i="2"/>
  <c r="M6980" i="2"/>
  <c r="L6980" i="2"/>
  <c r="K6980" i="2"/>
  <c r="J6980" i="2"/>
  <c r="I6980" i="2"/>
  <c r="H6980" i="2"/>
  <c r="E6980" i="2"/>
  <c r="D6980" i="2"/>
  <c r="C6980" i="2"/>
  <c r="B6980" i="2"/>
  <c r="A6980" i="2"/>
  <c r="N6979" i="2"/>
  <c r="M6979" i="2"/>
  <c r="L6979" i="2"/>
  <c r="K6979" i="2"/>
  <c r="J6979" i="2"/>
  <c r="I6979" i="2"/>
  <c r="H6979" i="2"/>
  <c r="E6979" i="2"/>
  <c r="D6979" i="2"/>
  <c r="C6979" i="2"/>
  <c r="B6979" i="2"/>
  <c r="A6979" i="2"/>
  <c r="N6978" i="2"/>
  <c r="M6978" i="2"/>
  <c r="L6978" i="2"/>
  <c r="K6978" i="2"/>
  <c r="J6978" i="2"/>
  <c r="I6978" i="2"/>
  <c r="H6978" i="2"/>
  <c r="E6978" i="2"/>
  <c r="D6978" i="2"/>
  <c r="C6978" i="2"/>
  <c r="B6978" i="2"/>
  <c r="A6978" i="2"/>
  <c r="N6977" i="2"/>
  <c r="M6977" i="2"/>
  <c r="L6977" i="2"/>
  <c r="K6977" i="2"/>
  <c r="J6977" i="2"/>
  <c r="I6977" i="2"/>
  <c r="H6977" i="2"/>
  <c r="E6977" i="2"/>
  <c r="D6977" i="2"/>
  <c r="C6977" i="2"/>
  <c r="B6977" i="2"/>
  <c r="A6977" i="2"/>
  <c r="N6976" i="2"/>
  <c r="M6976" i="2"/>
  <c r="L6976" i="2"/>
  <c r="K6976" i="2"/>
  <c r="J6976" i="2"/>
  <c r="I6976" i="2"/>
  <c r="H6976" i="2"/>
  <c r="E6976" i="2"/>
  <c r="D6976" i="2"/>
  <c r="C6976" i="2"/>
  <c r="B6976" i="2"/>
  <c r="A6976" i="2"/>
  <c r="N6975" i="2"/>
  <c r="M6975" i="2"/>
  <c r="L6975" i="2"/>
  <c r="K6975" i="2"/>
  <c r="J6975" i="2"/>
  <c r="I6975" i="2"/>
  <c r="H6975" i="2"/>
  <c r="E6975" i="2"/>
  <c r="D6975" i="2"/>
  <c r="C6975" i="2"/>
  <c r="B6975" i="2"/>
  <c r="A6975" i="2"/>
  <c r="N6974" i="2"/>
  <c r="M6974" i="2"/>
  <c r="L6974" i="2"/>
  <c r="K6974" i="2"/>
  <c r="J6974" i="2"/>
  <c r="I6974" i="2"/>
  <c r="H6974" i="2"/>
  <c r="E6974" i="2"/>
  <c r="D6974" i="2"/>
  <c r="C6974" i="2"/>
  <c r="B6974" i="2"/>
  <c r="A6974" i="2"/>
  <c r="N6973" i="2"/>
  <c r="M6973" i="2"/>
  <c r="L6973" i="2"/>
  <c r="K6973" i="2"/>
  <c r="J6973" i="2"/>
  <c r="I6973" i="2"/>
  <c r="H6973" i="2"/>
  <c r="E6973" i="2"/>
  <c r="D6973" i="2"/>
  <c r="C6973" i="2"/>
  <c r="B6973" i="2"/>
  <c r="A6973" i="2"/>
  <c r="N6972" i="2"/>
  <c r="M6972" i="2"/>
  <c r="L6972" i="2"/>
  <c r="K6972" i="2"/>
  <c r="J6972" i="2"/>
  <c r="I6972" i="2"/>
  <c r="H6972" i="2"/>
  <c r="E6972" i="2"/>
  <c r="D6972" i="2"/>
  <c r="C6972" i="2"/>
  <c r="B6972" i="2"/>
  <c r="A6972" i="2"/>
  <c r="N6971" i="2"/>
  <c r="M6971" i="2"/>
  <c r="L6971" i="2"/>
  <c r="K6971" i="2"/>
  <c r="J6971" i="2"/>
  <c r="I6971" i="2"/>
  <c r="H6971" i="2"/>
  <c r="E6971" i="2"/>
  <c r="D6971" i="2"/>
  <c r="C6971" i="2"/>
  <c r="B6971" i="2"/>
  <c r="A6971" i="2"/>
  <c r="N6970" i="2"/>
  <c r="M6970" i="2"/>
  <c r="L6970" i="2"/>
  <c r="K6970" i="2"/>
  <c r="J6970" i="2"/>
  <c r="I6970" i="2"/>
  <c r="H6970" i="2"/>
  <c r="E6970" i="2"/>
  <c r="D6970" i="2"/>
  <c r="C6970" i="2"/>
  <c r="B6970" i="2"/>
  <c r="A6970" i="2"/>
  <c r="N6969" i="2"/>
  <c r="M6969" i="2"/>
  <c r="L6969" i="2"/>
  <c r="K6969" i="2"/>
  <c r="J6969" i="2"/>
  <c r="I6969" i="2"/>
  <c r="H6969" i="2"/>
  <c r="E6969" i="2"/>
  <c r="D6969" i="2"/>
  <c r="C6969" i="2"/>
  <c r="B6969" i="2"/>
  <c r="A6969" i="2"/>
  <c r="N6968" i="2"/>
  <c r="M6968" i="2"/>
  <c r="L6968" i="2"/>
  <c r="K6968" i="2"/>
  <c r="J6968" i="2"/>
  <c r="I6968" i="2"/>
  <c r="H6968" i="2"/>
  <c r="E6968" i="2"/>
  <c r="D6968" i="2"/>
  <c r="C6968" i="2"/>
  <c r="B6968" i="2"/>
  <c r="A6968" i="2"/>
  <c r="N6967" i="2"/>
  <c r="M6967" i="2"/>
  <c r="L6967" i="2"/>
  <c r="K6967" i="2"/>
  <c r="J6967" i="2"/>
  <c r="I6967" i="2"/>
  <c r="H6967" i="2"/>
  <c r="E6967" i="2"/>
  <c r="D6967" i="2"/>
  <c r="C6967" i="2"/>
  <c r="B6967" i="2"/>
  <c r="A6967" i="2"/>
  <c r="N6966" i="2"/>
  <c r="M6966" i="2"/>
  <c r="L6966" i="2"/>
  <c r="K6966" i="2"/>
  <c r="J6966" i="2"/>
  <c r="I6966" i="2"/>
  <c r="H6966" i="2"/>
  <c r="E6966" i="2"/>
  <c r="D6966" i="2"/>
  <c r="C6966" i="2"/>
  <c r="B6966" i="2"/>
  <c r="A6966" i="2"/>
  <c r="N6965" i="2"/>
  <c r="M6965" i="2"/>
  <c r="L6965" i="2"/>
  <c r="K6965" i="2"/>
  <c r="J6965" i="2"/>
  <c r="I6965" i="2"/>
  <c r="H6965" i="2"/>
  <c r="E6965" i="2"/>
  <c r="D6965" i="2"/>
  <c r="C6965" i="2"/>
  <c r="B6965" i="2"/>
  <c r="A6965" i="2"/>
  <c r="N6964" i="2"/>
  <c r="M6964" i="2"/>
  <c r="L6964" i="2"/>
  <c r="K6964" i="2"/>
  <c r="J6964" i="2"/>
  <c r="I6964" i="2"/>
  <c r="H6964" i="2"/>
  <c r="E6964" i="2"/>
  <c r="D6964" i="2"/>
  <c r="C6964" i="2"/>
  <c r="B6964" i="2"/>
  <c r="A6964" i="2"/>
  <c r="N6963" i="2"/>
  <c r="M6963" i="2"/>
  <c r="L6963" i="2"/>
  <c r="K6963" i="2"/>
  <c r="J6963" i="2"/>
  <c r="I6963" i="2"/>
  <c r="H6963" i="2"/>
  <c r="E6963" i="2"/>
  <c r="D6963" i="2"/>
  <c r="C6963" i="2"/>
  <c r="B6963" i="2"/>
  <c r="A6963" i="2"/>
  <c r="N6962" i="2"/>
  <c r="M6962" i="2"/>
  <c r="L6962" i="2"/>
  <c r="K6962" i="2"/>
  <c r="J6962" i="2"/>
  <c r="I6962" i="2"/>
  <c r="H6962" i="2"/>
  <c r="E6962" i="2"/>
  <c r="D6962" i="2"/>
  <c r="C6962" i="2"/>
  <c r="B6962" i="2"/>
  <c r="A6962" i="2"/>
  <c r="N6961" i="2"/>
  <c r="M6961" i="2"/>
  <c r="L6961" i="2"/>
  <c r="K6961" i="2"/>
  <c r="J6961" i="2"/>
  <c r="I6961" i="2"/>
  <c r="H6961" i="2"/>
  <c r="E6961" i="2"/>
  <c r="D6961" i="2"/>
  <c r="C6961" i="2"/>
  <c r="B6961" i="2"/>
  <c r="A6961" i="2"/>
  <c r="N6960" i="2"/>
  <c r="M6960" i="2"/>
  <c r="L6960" i="2"/>
  <c r="K6960" i="2"/>
  <c r="J6960" i="2"/>
  <c r="I6960" i="2"/>
  <c r="H6960" i="2"/>
  <c r="E6960" i="2"/>
  <c r="D6960" i="2"/>
  <c r="C6960" i="2"/>
  <c r="B6960" i="2"/>
  <c r="A6960" i="2"/>
  <c r="N6959" i="2"/>
  <c r="M6959" i="2"/>
  <c r="L6959" i="2"/>
  <c r="K6959" i="2"/>
  <c r="J6959" i="2"/>
  <c r="I6959" i="2"/>
  <c r="H6959" i="2"/>
  <c r="E6959" i="2"/>
  <c r="D6959" i="2"/>
  <c r="C6959" i="2"/>
  <c r="B6959" i="2"/>
  <c r="A6959" i="2"/>
  <c r="N6958" i="2"/>
  <c r="M6958" i="2"/>
  <c r="L6958" i="2"/>
  <c r="K6958" i="2"/>
  <c r="J6958" i="2"/>
  <c r="I6958" i="2"/>
  <c r="H6958" i="2"/>
  <c r="E6958" i="2"/>
  <c r="D6958" i="2"/>
  <c r="C6958" i="2"/>
  <c r="B6958" i="2"/>
  <c r="A6958" i="2"/>
  <c r="N6957" i="2"/>
  <c r="M6957" i="2"/>
  <c r="L6957" i="2"/>
  <c r="K6957" i="2"/>
  <c r="J6957" i="2"/>
  <c r="I6957" i="2"/>
  <c r="H6957" i="2"/>
  <c r="E6957" i="2"/>
  <c r="D6957" i="2"/>
  <c r="C6957" i="2"/>
  <c r="B6957" i="2"/>
  <c r="A6957" i="2"/>
  <c r="N6956" i="2"/>
  <c r="M6956" i="2"/>
  <c r="L6956" i="2"/>
  <c r="K6956" i="2"/>
  <c r="J6956" i="2"/>
  <c r="I6956" i="2"/>
  <c r="H6956" i="2"/>
  <c r="E6956" i="2"/>
  <c r="D6956" i="2"/>
  <c r="C6956" i="2"/>
  <c r="B6956" i="2"/>
  <c r="A6956" i="2"/>
  <c r="N6955" i="2"/>
  <c r="M6955" i="2"/>
  <c r="L6955" i="2"/>
  <c r="K6955" i="2"/>
  <c r="J6955" i="2"/>
  <c r="I6955" i="2"/>
  <c r="H6955" i="2"/>
  <c r="E6955" i="2"/>
  <c r="D6955" i="2"/>
  <c r="C6955" i="2"/>
  <c r="B6955" i="2"/>
  <c r="A6955" i="2"/>
  <c r="N6954" i="2"/>
  <c r="M6954" i="2"/>
  <c r="L6954" i="2"/>
  <c r="K6954" i="2"/>
  <c r="J6954" i="2"/>
  <c r="I6954" i="2"/>
  <c r="H6954" i="2"/>
  <c r="E6954" i="2"/>
  <c r="D6954" i="2"/>
  <c r="C6954" i="2"/>
  <c r="B6954" i="2"/>
  <c r="A6954" i="2"/>
  <c r="N6953" i="2"/>
  <c r="M6953" i="2"/>
  <c r="L6953" i="2"/>
  <c r="K6953" i="2"/>
  <c r="J6953" i="2"/>
  <c r="I6953" i="2"/>
  <c r="H6953" i="2"/>
  <c r="E6953" i="2"/>
  <c r="D6953" i="2"/>
  <c r="C6953" i="2"/>
  <c r="B6953" i="2"/>
  <c r="A6953" i="2"/>
  <c r="N6952" i="2"/>
  <c r="M6952" i="2"/>
  <c r="L6952" i="2"/>
  <c r="K6952" i="2"/>
  <c r="J6952" i="2"/>
  <c r="I6952" i="2"/>
  <c r="H6952" i="2"/>
  <c r="E6952" i="2"/>
  <c r="D6952" i="2"/>
  <c r="C6952" i="2"/>
  <c r="B6952" i="2"/>
  <c r="A6952" i="2"/>
  <c r="N6951" i="2"/>
  <c r="M6951" i="2"/>
  <c r="L6951" i="2"/>
  <c r="K6951" i="2"/>
  <c r="J6951" i="2"/>
  <c r="I6951" i="2"/>
  <c r="H6951" i="2"/>
  <c r="E6951" i="2"/>
  <c r="D6951" i="2"/>
  <c r="C6951" i="2"/>
  <c r="B6951" i="2"/>
  <c r="A6951" i="2"/>
  <c r="N6950" i="2"/>
  <c r="M6950" i="2"/>
  <c r="L6950" i="2"/>
  <c r="K6950" i="2"/>
  <c r="J6950" i="2"/>
  <c r="I6950" i="2"/>
  <c r="H6950" i="2"/>
  <c r="E6950" i="2"/>
  <c r="D6950" i="2"/>
  <c r="C6950" i="2"/>
  <c r="B6950" i="2"/>
  <c r="A6950" i="2"/>
  <c r="N6949" i="2"/>
  <c r="M6949" i="2"/>
  <c r="L6949" i="2"/>
  <c r="K6949" i="2"/>
  <c r="J6949" i="2"/>
  <c r="I6949" i="2"/>
  <c r="H6949" i="2"/>
  <c r="E6949" i="2"/>
  <c r="D6949" i="2"/>
  <c r="C6949" i="2"/>
  <c r="B6949" i="2"/>
  <c r="A6949" i="2"/>
  <c r="N6948" i="2"/>
  <c r="M6948" i="2"/>
  <c r="L6948" i="2"/>
  <c r="K6948" i="2"/>
  <c r="J6948" i="2"/>
  <c r="I6948" i="2"/>
  <c r="H6948" i="2"/>
  <c r="E6948" i="2"/>
  <c r="D6948" i="2"/>
  <c r="C6948" i="2"/>
  <c r="B6948" i="2"/>
  <c r="A6948" i="2"/>
  <c r="N6947" i="2"/>
  <c r="M6947" i="2"/>
  <c r="L6947" i="2"/>
  <c r="K6947" i="2"/>
  <c r="J6947" i="2"/>
  <c r="I6947" i="2"/>
  <c r="H6947" i="2"/>
  <c r="E6947" i="2"/>
  <c r="D6947" i="2"/>
  <c r="C6947" i="2"/>
  <c r="B6947" i="2"/>
  <c r="A6947" i="2"/>
  <c r="N6946" i="2"/>
  <c r="M6946" i="2"/>
  <c r="L6946" i="2"/>
  <c r="K6946" i="2"/>
  <c r="J6946" i="2"/>
  <c r="I6946" i="2"/>
  <c r="H6946" i="2"/>
  <c r="E6946" i="2"/>
  <c r="D6946" i="2"/>
  <c r="C6946" i="2"/>
  <c r="B6946" i="2"/>
  <c r="A6946" i="2"/>
  <c r="N6945" i="2"/>
  <c r="M6945" i="2"/>
  <c r="L6945" i="2"/>
  <c r="K6945" i="2"/>
  <c r="J6945" i="2"/>
  <c r="I6945" i="2"/>
  <c r="H6945" i="2"/>
  <c r="E6945" i="2"/>
  <c r="D6945" i="2"/>
  <c r="C6945" i="2"/>
  <c r="B6945" i="2"/>
  <c r="A6945" i="2"/>
  <c r="N6944" i="2"/>
  <c r="M6944" i="2"/>
  <c r="L6944" i="2"/>
  <c r="K6944" i="2"/>
  <c r="J6944" i="2"/>
  <c r="I6944" i="2"/>
  <c r="H6944" i="2"/>
  <c r="E6944" i="2"/>
  <c r="D6944" i="2"/>
  <c r="C6944" i="2"/>
  <c r="B6944" i="2"/>
  <c r="A6944" i="2"/>
  <c r="N6943" i="2"/>
  <c r="M6943" i="2"/>
  <c r="L6943" i="2"/>
  <c r="K6943" i="2"/>
  <c r="J6943" i="2"/>
  <c r="I6943" i="2"/>
  <c r="H6943" i="2"/>
  <c r="E6943" i="2"/>
  <c r="D6943" i="2"/>
  <c r="C6943" i="2"/>
  <c r="B6943" i="2"/>
  <c r="A6943" i="2"/>
  <c r="N6942" i="2"/>
  <c r="M6942" i="2"/>
  <c r="L6942" i="2"/>
  <c r="K6942" i="2"/>
  <c r="J6942" i="2"/>
  <c r="I6942" i="2"/>
  <c r="H6942" i="2"/>
  <c r="E6942" i="2"/>
  <c r="D6942" i="2"/>
  <c r="C6942" i="2"/>
  <c r="B6942" i="2"/>
  <c r="A6942" i="2"/>
  <c r="N6941" i="2"/>
  <c r="M6941" i="2"/>
  <c r="L6941" i="2"/>
  <c r="K6941" i="2"/>
  <c r="J6941" i="2"/>
  <c r="I6941" i="2"/>
  <c r="H6941" i="2"/>
  <c r="E6941" i="2"/>
  <c r="D6941" i="2"/>
  <c r="C6941" i="2"/>
  <c r="B6941" i="2"/>
  <c r="A6941" i="2"/>
  <c r="N6940" i="2"/>
  <c r="M6940" i="2"/>
  <c r="L6940" i="2"/>
  <c r="K6940" i="2"/>
  <c r="J6940" i="2"/>
  <c r="I6940" i="2"/>
  <c r="H6940" i="2"/>
  <c r="E6940" i="2"/>
  <c r="D6940" i="2"/>
  <c r="C6940" i="2"/>
  <c r="B6940" i="2"/>
  <c r="A6940" i="2"/>
  <c r="N6939" i="2"/>
  <c r="M6939" i="2"/>
  <c r="L6939" i="2"/>
  <c r="K6939" i="2"/>
  <c r="J6939" i="2"/>
  <c r="I6939" i="2"/>
  <c r="H6939" i="2"/>
  <c r="E6939" i="2"/>
  <c r="D6939" i="2"/>
  <c r="C6939" i="2"/>
  <c r="B6939" i="2"/>
  <c r="A6939" i="2"/>
  <c r="N6938" i="2"/>
  <c r="M6938" i="2"/>
  <c r="L6938" i="2"/>
  <c r="K6938" i="2"/>
  <c r="J6938" i="2"/>
  <c r="I6938" i="2"/>
  <c r="H6938" i="2"/>
  <c r="E6938" i="2"/>
  <c r="D6938" i="2"/>
  <c r="C6938" i="2"/>
  <c r="B6938" i="2"/>
  <c r="A6938" i="2"/>
  <c r="N6937" i="2"/>
  <c r="M6937" i="2"/>
  <c r="L6937" i="2"/>
  <c r="K6937" i="2"/>
  <c r="J6937" i="2"/>
  <c r="I6937" i="2"/>
  <c r="H6937" i="2"/>
  <c r="E6937" i="2"/>
  <c r="D6937" i="2"/>
  <c r="C6937" i="2"/>
  <c r="B6937" i="2"/>
  <c r="A6937" i="2"/>
  <c r="N6936" i="2"/>
  <c r="M6936" i="2"/>
  <c r="L6936" i="2"/>
  <c r="K6936" i="2"/>
  <c r="J6936" i="2"/>
  <c r="I6936" i="2"/>
  <c r="H6936" i="2"/>
  <c r="E6936" i="2"/>
  <c r="D6936" i="2"/>
  <c r="C6936" i="2"/>
  <c r="B6936" i="2"/>
  <c r="A6936" i="2"/>
  <c r="N6935" i="2"/>
  <c r="M6935" i="2"/>
  <c r="L6935" i="2"/>
  <c r="K6935" i="2"/>
  <c r="J6935" i="2"/>
  <c r="I6935" i="2"/>
  <c r="H6935" i="2"/>
  <c r="E6935" i="2"/>
  <c r="D6935" i="2"/>
  <c r="C6935" i="2"/>
  <c r="B6935" i="2"/>
  <c r="A6935" i="2"/>
  <c r="N6934" i="2"/>
  <c r="M6934" i="2"/>
  <c r="L6934" i="2"/>
  <c r="K6934" i="2"/>
  <c r="J6934" i="2"/>
  <c r="I6934" i="2"/>
  <c r="H6934" i="2"/>
  <c r="E6934" i="2"/>
  <c r="D6934" i="2"/>
  <c r="C6934" i="2"/>
  <c r="B6934" i="2"/>
  <c r="A6934" i="2"/>
  <c r="N6933" i="2"/>
  <c r="M6933" i="2"/>
  <c r="L6933" i="2"/>
  <c r="K6933" i="2"/>
  <c r="J6933" i="2"/>
  <c r="I6933" i="2"/>
  <c r="H6933" i="2"/>
  <c r="E6933" i="2"/>
  <c r="D6933" i="2"/>
  <c r="C6933" i="2"/>
  <c r="B6933" i="2"/>
  <c r="A6933" i="2"/>
  <c r="N6932" i="2"/>
  <c r="M6932" i="2"/>
  <c r="L6932" i="2"/>
  <c r="K6932" i="2"/>
  <c r="J6932" i="2"/>
  <c r="I6932" i="2"/>
  <c r="H6932" i="2"/>
  <c r="E6932" i="2"/>
  <c r="D6932" i="2"/>
  <c r="C6932" i="2"/>
  <c r="B6932" i="2"/>
  <c r="A6932" i="2"/>
  <c r="N6931" i="2"/>
  <c r="M6931" i="2"/>
  <c r="L6931" i="2"/>
  <c r="K6931" i="2"/>
  <c r="J6931" i="2"/>
  <c r="I6931" i="2"/>
  <c r="H6931" i="2"/>
  <c r="E6931" i="2"/>
  <c r="D6931" i="2"/>
  <c r="C6931" i="2"/>
  <c r="B6931" i="2"/>
  <c r="A6931" i="2"/>
  <c r="N6930" i="2"/>
  <c r="M6930" i="2"/>
  <c r="L6930" i="2"/>
  <c r="K6930" i="2"/>
  <c r="J6930" i="2"/>
  <c r="I6930" i="2"/>
  <c r="H6930" i="2"/>
  <c r="E6930" i="2"/>
  <c r="D6930" i="2"/>
  <c r="C6930" i="2"/>
  <c r="B6930" i="2"/>
  <c r="A6930" i="2"/>
  <c r="N6929" i="2"/>
  <c r="M6929" i="2"/>
  <c r="L6929" i="2"/>
  <c r="K6929" i="2"/>
  <c r="J6929" i="2"/>
  <c r="I6929" i="2"/>
  <c r="H6929" i="2"/>
  <c r="E6929" i="2"/>
  <c r="D6929" i="2"/>
  <c r="C6929" i="2"/>
  <c r="B6929" i="2"/>
  <c r="A6929" i="2"/>
  <c r="N6928" i="2"/>
  <c r="M6928" i="2"/>
  <c r="L6928" i="2"/>
  <c r="K6928" i="2"/>
  <c r="J6928" i="2"/>
  <c r="I6928" i="2"/>
  <c r="H6928" i="2"/>
  <c r="E6928" i="2"/>
  <c r="D6928" i="2"/>
  <c r="C6928" i="2"/>
  <c r="B6928" i="2"/>
  <c r="A6928" i="2"/>
  <c r="N6927" i="2"/>
  <c r="M6927" i="2"/>
  <c r="L6927" i="2"/>
  <c r="K6927" i="2"/>
  <c r="J6927" i="2"/>
  <c r="I6927" i="2"/>
  <c r="H6927" i="2"/>
  <c r="E6927" i="2"/>
  <c r="D6927" i="2"/>
  <c r="C6927" i="2"/>
  <c r="B6927" i="2"/>
  <c r="A6927" i="2"/>
  <c r="N6926" i="2"/>
  <c r="M6926" i="2"/>
  <c r="L6926" i="2"/>
  <c r="K6926" i="2"/>
  <c r="J6926" i="2"/>
  <c r="I6926" i="2"/>
  <c r="H6926" i="2"/>
  <c r="E6926" i="2"/>
  <c r="D6926" i="2"/>
  <c r="C6926" i="2"/>
  <c r="B6926" i="2"/>
  <c r="A6926" i="2"/>
  <c r="N6925" i="2"/>
  <c r="M6925" i="2"/>
  <c r="L6925" i="2"/>
  <c r="K6925" i="2"/>
  <c r="J6925" i="2"/>
  <c r="I6925" i="2"/>
  <c r="H6925" i="2"/>
  <c r="E6925" i="2"/>
  <c r="D6925" i="2"/>
  <c r="C6925" i="2"/>
  <c r="B6925" i="2"/>
  <c r="A6925" i="2"/>
  <c r="N6924" i="2"/>
  <c r="M6924" i="2"/>
  <c r="L6924" i="2"/>
  <c r="K6924" i="2"/>
  <c r="J6924" i="2"/>
  <c r="I6924" i="2"/>
  <c r="H6924" i="2"/>
  <c r="E6924" i="2"/>
  <c r="D6924" i="2"/>
  <c r="C6924" i="2"/>
  <c r="B6924" i="2"/>
  <c r="A6924" i="2"/>
  <c r="N6923" i="2"/>
  <c r="M6923" i="2"/>
  <c r="L6923" i="2"/>
  <c r="K6923" i="2"/>
  <c r="J6923" i="2"/>
  <c r="I6923" i="2"/>
  <c r="H6923" i="2"/>
  <c r="E6923" i="2"/>
  <c r="D6923" i="2"/>
  <c r="C6923" i="2"/>
  <c r="B6923" i="2"/>
  <c r="A6923" i="2"/>
  <c r="N6922" i="2"/>
  <c r="M6922" i="2"/>
  <c r="L6922" i="2"/>
  <c r="K6922" i="2"/>
  <c r="J6922" i="2"/>
  <c r="I6922" i="2"/>
  <c r="H6922" i="2"/>
  <c r="E6922" i="2"/>
  <c r="D6922" i="2"/>
  <c r="C6922" i="2"/>
  <c r="B6922" i="2"/>
  <c r="A6922" i="2"/>
  <c r="N6921" i="2"/>
  <c r="M6921" i="2"/>
  <c r="L6921" i="2"/>
  <c r="K6921" i="2"/>
  <c r="J6921" i="2"/>
  <c r="I6921" i="2"/>
  <c r="H6921" i="2"/>
  <c r="E6921" i="2"/>
  <c r="D6921" i="2"/>
  <c r="C6921" i="2"/>
  <c r="B6921" i="2"/>
  <c r="A6921" i="2"/>
  <c r="N6920" i="2"/>
  <c r="M6920" i="2"/>
  <c r="L6920" i="2"/>
  <c r="K6920" i="2"/>
  <c r="J6920" i="2"/>
  <c r="I6920" i="2"/>
  <c r="H6920" i="2"/>
  <c r="E6920" i="2"/>
  <c r="D6920" i="2"/>
  <c r="C6920" i="2"/>
  <c r="B6920" i="2"/>
  <c r="A6920" i="2"/>
  <c r="N6919" i="2"/>
  <c r="M6919" i="2"/>
  <c r="L6919" i="2"/>
  <c r="K6919" i="2"/>
  <c r="J6919" i="2"/>
  <c r="I6919" i="2"/>
  <c r="H6919" i="2"/>
  <c r="E6919" i="2"/>
  <c r="D6919" i="2"/>
  <c r="C6919" i="2"/>
  <c r="B6919" i="2"/>
  <c r="A6919" i="2"/>
  <c r="N6918" i="2"/>
  <c r="M6918" i="2"/>
  <c r="L6918" i="2"/>
  <c r="K6918" i="2"/>
  <c r="J6918" i="2"/>
  <c r="I6918" i="2"/>
  <c r="H6918" i="2"/>
  <c r="E6918" i="2"/>
  <c r="D6918" i="2"/>
  <c r="C6918" i="2"/>
  <c r="B6918" i="2"/>
  <c r="A6918" i="2"/>
  <c r="N6917" i="2"/>
  <c r="M6917" i="2"/>
  <c r="L6917" i="2"/>
  <c r="K6917" i="2"/>
  <c r="J6917" i="2"/>
  <c r="I6917" i="2"/>
  <c r="H6917" i="2"/>
  <c r="E6917" i="2"/>
  <c r="D6917" i="2"/>
  <c r="C6917" i="2"/>
  <c r="B6917" i="2"/>
  <c r="A6917" i="2"/>
  <c r="N6916" i="2"/>
  <c r="M6916" i="2"/>
  <c r="L6916" i="2"/>
  <c r="K6916" i="2"/>
  <c r="J6916" i="2"/>
  <c r="I6916" i="2"/>
  <c r="H6916" i="2"/>
  <c r="E6916" i="2"/>
  <c r="D6916" i="2"/>
  <c r="C6916" i="2"/>
  <c r="B6916" i="2"/>
  <c r="A6916" i="2"/>
  <c r="N6915" i="2"/>
  <c r="M6915" i="2"/>
  <c r="L6915" i="2"/>
  <c r="K6915" i="2"/>
  <c r="J6915" i="2"/>
  <c r="I6915" i="2"/>
  <c r="H6915" i="2"/>
  <c r="E6915" i="2"/>
  <c r="D6915" i="2"/>
  <c r="C6915" i="2"/>
  <c r="B6915" i="2"/>
  <c r="A6915" i="2"/>
  <c r="N6914" i="2"/>
  <c r="M6914" i="2"/>
  <c r="L6914" i="2"/>
  <c r="K6914" i="2"/>
  <c r="J6914" i="2"/>
  <c r="I6914" i="2"/>
  <c r="H6914" i="2"/>
  <c r="E6914" i="2"/>
  <c r="D6914" i="2"/>
  <c r="C6914" i="2"/>
  <c r="B6914" i="2"/>
  <c r="A6914" i="2"/>
  <c r="N6913" i="2"/>
  <c r="M6913" i="2"/>
  <c r="L6913" i="2"/>
  <c r="K6913" i="2"/>
  <c r="J6913" i="2"/>
  <c r="I6913" i="2"/>
  <c r="H6913" i="2"/>
  <c r="E6913" i="2"/>
  <c r="D6913" i="2"/>
  <c r="C6913" i="2"/>
  <c r="B6913" i="2"/>
  <c r="A6913" i="2"/>
  <c r="N6912" i="2"/>
  <c r="M6912" i="2"/>
  <c r="L6912" i="2"/>
  <c r="K6912" i="2"/>
  <c r="J6912" i="2"/>
  <c r="I6912" i="2"/>
  <c r="H6912" i="2"/>
  <c r="E6912" i="2"/>
  <c r="D6912" i="2"/>
  <c r="C6912" i="2"/>
  <c r="B6912" i="2"/>
  <c r="A6912" i="2"/>
  <c r="N6911" i="2"/>
  <c r="M6911" i="2"/>
  <c r="L6911" i="2"/>
  <c r="K6911" i="2"/>
  <c r="J6911" i="2"/>
  <c r="I6911" i="2"/>
  <c r="H6911" i="2"/>
  <c r="E6911" i="2"/>
  <c r="D6911" i="2"/>
  <c r="C6911" i="2"/>
  <c r="B6911" i="2"/>
  <c r="A6911" i="2"/>
  <c r="N6910" i="2"/>
  <c r="M6910" i="2"/>
  <c r="L6910" i="2"/>
  <c r="K6910" i="2"/>
  <c r="J6910" i="2"/>
  <c r="I6910" i="2"/>
  <c r="H6910" i="2"/>
  <c r="E6910" i="2"/>
  <c r="D6910" i="2"/>
  <c r="C6910" i="2"/>
  <c r="B6910" i="2"/>
  <c r="A6910" i="2"/>
  <c r="N6909" i="2"/>
  <c r="M6909" i="2"/>
  <c r="L6909" i="2"/>
  <c r="K6909" i="2"/>
  <c r="J6909" i="2"/>
  <c r="I6909" i="2"/>
  <c r="H6909" i="2"/>
  <c r="E6909" i="2"/>
  <c r="D6909" i="2"/>
  <c r="C6909" i="2"/>
  <c r="B6909" i="2"/>
  <c r="A6909" i="2"/>
  <c r="N6908" i="2"/>
  <c r="M6908" i="2"/>
  <c r="L6908" i="2"/>
  <c r="K6908" i="2"/>
  <c r="J6908" i="2"/>
  <c r="I6908" i="2"/>
  <c r="H6908" i="2"/>
  <c r="E6908" i="2"/>
  <c r="D6908" i="2"/>
  <c r="C6908" i="2"/>
  <c r="B6908" i="2"/>
  <c r="A6908" i="2"/>
  <c r="N6907" i="2"/>
  <c r="M6907" i="2"/>
  <c r="L6907" i="2"/>
  <c r="K6907" i="2"/>
  <c r="J6907" i="2"/>
  <c r="I6907" i="2"/>
  <c r="H6907" i="2"/>
  <c r="E6907" i="2"/>
  <c r="D6907" i="2"/>
  <c r="C6907" i="2"/>
  <c r="B6907" i="2"/>
  <c r="A6907" i="2"/>
  <c r="N6906" i="2"/>
  <c r="M6906" i="2"/>
  <c r="L6906" i="2"/>
  <c r="K6906" i="2"/>
  <c r="J6906" i="2"/>
  <c r="I6906" i="2"/>
  <c r="H6906" i="2"/>
  <c r="E6906" i="2"/>
  <c r="D6906" i="2"/>
  <c r="C6906" i="2"/>
  <c r="B6906" i="2"/>
  <c r="A6906" i="2"/>
  <c r="N6905" i="2"/>
  <c r="M6905" i="2"/>
  <c r="L6905" i="2"/>
  <c r="K6905" i="2"/>
  <c r="J6905" i="2"/>
  <c r="I6905" i="2"/>
  <c r="H6905" i="2"/>
  <c r="E6905" i="2"/>
  <c r="D6905" i="2"/>
  <c r="C6905" i="2"/>
  <c r="B6905" i="2"/>
  <c r="A6905" i="2"/>
  <c r="N6904" i="2"/>
  <c r="M6904" i="2"/>
  <c r="L6904" i="2"/>
  <c r="K6904" i="2"/>
  <c r="J6904" i="2"/>
  <c r="I6904" i="2"/>
  <c r="H6904" i="2"/>
  <c r="E6904" i="2"/>
  <c r="D6904" i="2"/>
  <c r="C6904" i="2"/>
  <c r="B6904" i="2"/>
  <c r="A6904" i="2"/>
  <c r="N6903" i="2"/>
  <c r="M6903" i="2"/>
  <c r="L6903" i="2"/>
  <c r="K6903" i="2"/>
  <c r="J6903" i="2"/>
  <c r="I6903" i="2"/>
  <c r="H6903" i="2"/>
  <c r="E6903" i="2"/>
  <c r="D6903" i="2"/>
  <c r="C6903" i="2"/>
  <c r="B6903" i="2"/>
  <c r="A6903" i="2"/>
  <c r="N6902" i="2"/>
  <c r="M6902" i="2"/>
  <c r="L6902" i="2"/>
  <c r="K6902" i="2"/>
  <c r="J6902" i="2"/>
  <c r="I6902" i="2"/>
  <c r="H6902" i="2"/>
  <c r="E6902" i="2"/>
  <c r="D6902" i="2"/>
  <c r="C6902" i="2"/>
  <c r="B6902" i="2"/>
  <c r="A6902" i="2"/>
  <c r="N6901" i="2"/>
  <c r="M6901" i="2"/>
  <c r="L6901" i="2"/>
  <c r="K6901" i="2"/>
  <c r="J6901" i="2"/>
  <c r="I6901" i="2"/>
  <c r="H6901" i="2"/>
  <c r="E6901" i="2"/>
  <c r="D6901" i="2"/>
  <c r="C6901" i="2"/>
  <c r="B6901" i="2"/>
  <c r="A6901" i="2"/>
  <c r="N6900" i="2"/>
  <c r="M6900" i="2"/>
  <c r="L6900" i="2"/>
  <c r="K6900" i="2"/>
  <c r="J6900" i="2"/>
  <c r="I6900" i="2"/>
  <c r="H6900" i="2"/>
  <c r="E6900" i="2"/>
  <c r="D6900" i="2"/>
  <c r="C6900" i="2"/>
  <c r="B6900" i="2"/>
  <c r="A6900" i="2"/>
  <c r="N6899" i="2"/>
  <c r="M6899" i="2"/>
  <c r="L6899" i="2"/>
  <c r="K6899" i="2"/>
  <c r="J6899" i="2"/>
  <c r="I6899" i="2"/>
  <c r="H6899" i="2"/>
  <c r="E6899" i="2"/>
  <c r="D6899" i="2"/>
  <c r="C6899" i="2"/>
  <c r="B6899" i="2"/>
  <c r="A6899" i="2"/>
  <c r="N6898" i="2"/>
  <c r="M6898" i="2"/>
  <c r="L6898" i="2"/>
  <c r="K6898" i="2"/>
  <c r="J6898" i="2"/>
  <c r="I6898" i="2"/>
  <c r="H6898" i="2"/>
  <c r="E6898" i="2"/>
  <c r="D6898" i="2"/>
  <c r="C6898" i="2"/>
  <c r="B6898" i="2"/>
  <c r="A6898" i="2"/>
  <c r="N6897" i="2"/>
  <c r="M6897" i="2"/>
  <c r="L6897" i="2"/>
  <c r="K6897" i="2"/>
  <c r="J6897" i="2"/>
  <c r="I6897" i="2"/>
  <c r="H6897" i="2"/>
  <c r="E6897" i="2"/>
  <c r="D6897" i="2"/>
  <c r="C6897" i="2"/>
  <c r="B6897" i="2"/>
  <c r="A6897" i="2"/>
  <c r="N6896" i="2"/>
  <c r="M6896" i="2"/>
  <c r="L6896" i="2"/>
  <c r="K6896" i="2"/>
  <c r="J6896" i="2"/>
  <c r="I6896" i="2"/>
  <c r="H6896" i="2"/>
  <c r="E6896" i="2"/>
  <c r="D6896" i="2"/>
  <c r="C6896" i="2"/>
  <c r="B6896" i="2"/>
  <c r="A6896" i="2"/>
  <c r="N6895" i="2"/>
  <c r="M6895" i="2"/>
  <c r="L6895" i="2"/>
  <c r="K6895" i="2"/>
  <c r="J6895" i="2"/>
  <c r="I6895" i="2"/>
  <c r="H6895" i="2"/>
  <c r="E6895" i="2"/>
  <c r="D6895" i="2"/>
  <c r="C6895" i="2"/>
  <c r="B6895" i="2"/>
  <c r="A6895" i="2"/>
  <c r="N6894" i="2"/>
  <c r="M6894" i="2"/>
  <c r="L6894" i="2"/>
  <c r="K6894" i="2"/>
  <c r="J6894" i="2"/>
  <c r="I6894" i="2"/>
  <c r="H6894" i="2"/>
  <c r="E6894" i="2"/>
  <c r="D6894" i="2"/>
  <c r="C6894" i="2"/>
  <c r="B6894" i="2"/>
  <c r="A6894" i="2"/>
  <c r="N6893" i="2"/>
  <c r="M6893" i="2"/>
  <c r="L6893" i="2"/>
  <c r="K6893" i="2"/>
  <c r="J6893" i="2"/>
  <c r="I6893" i="2"/>
  <c r="H6893" i="2"/>
  <c r="E6893" i="2"/>
  <c r="D6893" i="2"/>
  <c r="C6893" i="2"/>
  <c r="B6893" i="2"/>
  <c r="A6893" i="2"/>
  <c r="N6892" i="2"/>
  <c r="M6892" i="2"/>
  <c r="L6892" i="2"/>
  <c r="K6892" i="2"/>
  <c r="J6892" i="2"/>
  <c r="I6892" i="2"/>
  <c r="H6892" i="2"/>
  <c r="E6892" i="2"/>
  <c r="D6892" i="2"/>
  <c r="C6892" i="2"/>
  <c r="B6892" i="2"/>
  <c r="A6892" i="2"/>
  <c r="N6891" i="2"/>
  <c r="M6891" i="2"/>
  <c r="L6891" i="2"/>
  <c r="K6891" i="2"/>
  <c r="J6891" i="2"/>
  <c r="I6891" i="2"/>
  <c r="H6891" i="2"/>
  <c r="E6891" i="2"/>
  <c r="D6891" i="2"/>
  <c r="C6891" i="2"/>
  <c r="B6891" i="2"/>
  <c r="A6891" i="2"/>
  <c r="N6890" i="2"/>
  <c r="M6890" i="2"/>
  <c r="L6890" i="2"/>
  <c r="K6890" i="2"/>
  <c r="J6890" i="2"/>
  <c r="I6890" i="2"/>
  <c r="H6890" i="2"/>
  <c r="E6890" i="2"/>
  <c r="D6890" i="2"/>
  <c r="C6890" i="2"/>
  <c r="B6890" i="2"/>
  <c r="A6890" i="2"/>
  <c r="N6889" i="2"/>
  <c r="M6889" i="2"/>
  <c r="L6889" i="2"/>
  <c r="K6889" i="2"/>
  <c r="J6889" i="2"/>
  <c r="I6889" i="2"/>
  <c r="H6889" i="2"/>
  <c r="E6889" i="2"/>
  <c r="D6889" i="2"/>
  <c r="C6889" i="2"/>
  <c r="B6889" i="2"/>
  <c r="A6889" i="2"/>
  <c r="N6888" i="2"/>
  <c r="M6888" i="2"/>
  <c r="L6888" i="2"/>
  <c r="K6888" i="2"/>
  <c r="J6888" i="2"/>
  <c r="I6888" i="2"/>
  <c r="H6888" i="2"/>
  <c r="E6888" i="2"/>
  <c r="D6888" i="2"/>
  <c r="C6888" i="2"/>
  <c r="B6888" i="2"/>
  <c r="A6888" i="2"/>
  <c r="N6887" i="2"/>
  <c r="M6887" i="2"/>
  <c r="L6887" i="2"/>
  <c r="K6887" i="2"/>
  <c r="J6887" i="2"/>
  <c r="I6887" i="2"/>
  <c r="H6887" i="2"/>
  <c r="E6887" i="2"/>
  <c r="D6887" i="2"/>
  <c r="C6887" i="2"/>
  <c r="B6887" i="2"/>
  <c r="A6887" i="2"/>
  <c r="N6886" i="2"/>
  <c r="M6886" i="2"/>
  <c r="L6886" i="2"/>
  <c r="K6886" i="2"/>
  <c r="J6886" i="2"/>
  <c r="I6886" i="2"/>
  <c r="H6886" i="2"/>
  <c r="E6886" i="2"/>
  <c r="D6886" i="2"/>
  <c r="C6886" i="2"/>
  <c r="B6886" i="2"/>
  <c r="A6886" i="2"/>
  <c r="N6885" i="2"/>
  <c r="M6885" i="2"/>
  <c r="L6885" i="2"/>
  <c r="K6885" i="2"/>
  <c r="J6885" i="2"/>
  <c r="I6885" i="2"/>
  <c r="H6885" i="2"/>
  <c r="E6885" i="2"/>
  <c r="D6885" i="2"/>
  <c r="C6885" i="2"/>
  <c r="B6885" i="2"/>
  <c r="A6885" i="2"/>
  <c r="N6884" i="2"/>
  <c r="M6884" i="2"/>
  <c r="L6884" i="2"/>
  <c r="K6884" i="2"/>
  <c r="J6884" i="2"/>
  <c r="I6884" i="2"/>
  <c r="H6884" i="2"/>
  <c r="E6884" i="2"/>
  <c r="D6884" i="2"/>
  <c r="C6884" i="2"/>
  <c r="B6884" i="2"/>
  <c r="A6884" i="2"/>
  <c r="N6883" i="2"/>
  <c r="M6883" i="2"/>
  <c r="L6883" i="2"/>
  <c r="K6883" i="2"/>
  <c r="J6883" i="2"/>
  <c r="I6883" i="2"/>
  <c r="H6883" i="2"/>
  <c r="E6883" i="2"/>
  <c r="D6883" i="2"/>
  <c r="C6883" i="2"/>
  <c r="B6883" i="2"/>
  <c r="A6883" i="2"/>
  <c r="N6882" i="2"/>
  <c r="M6882" i="2"/>
  <c r="L6882" i="2"/>
  <c r="K6882" i="2"/>
  <c r="J6882" i="2"/>
  <c r="I6882" i="2"/>
  <c r="H6882" i="2"/>
  <c r="E6882" i="2"/>
  <c r="D6882" i="2"/>
  <c r="C6882" i="2"/>
  <c r="B6882" i="2"/>
  <c r="A6882" i="2"/>
  <c r="N6881" i="2"/>
  <c r="M6881" i="2"/>
  <c r="L6881" i="2"/>
  <c r="K6881" i="2"/>
  <c r="J6881" i="2"/>
  <c r="I6881" i="2"/>
  <c r="H6881" i="2"/>
  <c r="E6881" i="2"/>
  <c r="D6881" i="2"/>
  <c r="C6881" i="2"/>
  <c r="B6881" i="2"/>
  <c r="A6881" i="2"/>
  <c r="N6880" i="2"/>
  <c r="M6880" i="2"/>
  <c r="L6880" i="2"/>
  <c r="K6880" i="2"/>
  <c r="J6880" i="2"/>
  <c r="I6880" i="2"/>
  <c r="H6880" i="2"/>
  <c r="E6880" i="2"/>
  <c r="D6880" i="2"/>
  <c r="C6880" i="2"/>
  <c r="B6880" i="2"/>
  <c r="A6880" i="2"/>
  <c r="N6879" i="2"/>
  <c r="M6879" i="2"/>
  <c r="L6879" i="2"/>
  <c r="K6879" i="2"/>
  <c r="J6879" i="2"/>
  <c r="I6879" i="2"/>
  <c r="H6879" i="2"/>
  <c r="E6879" i="2"/>
  <c r="D6879" i="2"/>
  <c r="C6879" i="2"/>
  <c r="B6879" i="2"/>
  <c r="A6879" i="2"/>
  <c r="N6878" i="2"/>
  <c r="M6878" i="2"/>
  <c r="L6878" i="2"/>
  <c r="K6878" i="2"/>
  <c r="J6878" i="2"/>
  <c r="I6878" i="2"/>
  <c r="H6878" i="2"/>
  <c r="E6878" i="2"/>
  <c r="D6878" i="2"/>
  <c r="C6878" i="2"/>
  <c r="B6878" i="2"/>
  <c r="A6878" i="2"/>
  <c r="N6877" i="2"/>
  <c r="M6877" i="2"/>
  <c r="L6877" i="2"/>
  <c r="K6877" i="2"/>
  <c r="J6877" i="2"/>
  <c r="I6877" i="2"/>
  <c r="H6877" i="2"/>
  <c r="E6877" i="2"/>
  <c r="D6877" i="2"/>
  <c r="C6877" i="2"/>
  <c r="B6877" i="2"/>
  <c r="A6877" i="2"/>
  <c r="N6876" i="2"/>
  <c r="M6876" i="2"/>
  <c r="L6876" i="2"/>
  <c r="K6876" i="2"/>
  <c r="J6876" i="2"/>
  <c r="I6876" i="2"/>
  <c r="H6876" i="2"/>
  <c r="E6876" i="2"/>
  <c r="D6876" i="2"/>
  <c r="C6876" i="2"/>
  <c r="B6876" i="2"/>
  <c r="A6876" i="2"/>
  <c r="N6875" i="2"/>
  <c r="M6875" i="2"/>
  <c r="L6875" i="2"/>
  <c r="K6875" i="2"/>
  <c r="J6875" i="2"/>
  <c r="I6875" i="2"/>
  <c r="H6875" i="2"/>
  <c r="E6875" i="2"/>
  <c r="D6875" i="2"/>
  <c r="C6875" i="2"/>
  <c r="B6875" i="2"/>
  <c r="A6875" i="2"/>
  <c r="N6874" i="2"/>
  <c r="M6874" i="2"/>
  <c r="L6874" i="2"/>
  <c r="K6874" i="2"/>
  <c r="J6874" i="2"/>
  <c r="I6874" i="2"/>
  <c r="H6874" i="2"/>
  <c r="E6874" i="2"/>
  <c r="D6874" i="2"/>
  <c r="C6874" i="2"/>
  <c r="B6874" i="2"/>
  <c r="A6874" i="2"/>
  <c r="N6873" i="2"/>
  <c r="M6873" i="2"/>
  <c r="L6873" i="2"/>
  <c r="K6873" i="2"/>
  <c r="J6873" i="2"/>
  <c r="I6873" i="2"/>
  <c r="H6873" i="2"/>
  <c r="E6873" i="2"/>
  <c r="D6873" i="2"/>
  <c r="C6873" i="2"/>
  <c r="B6873" i="2"/>
  <c r="A6873" i="2"/>
  <c r="N6872" i="2"/>
  <c r="M6872" i="2"/>
  <c r="L6872" i="2"/>
  <c r="K6872" i="2"/>
  <c r="J6872" i="2"/>
  <c r="I6872" i="2"/>
  <c r="H6872" i="2"/>
  <c r="E6872" i="2"/>
  <c r="D6872" i="2"/>
  <c r="C6872" i="2"/>
  <c r="B6872" i="2"/>
  <c r="A6872" i="2"/>
  <c r="N6871" i="2"/>
  <c r="M6871" i="2"/>
  <c r="L6871" i="2"/>
  <c r="K6871" i="2"/>
  <c r="J6871" i="2"/>
  <c r="I6871" i="2"/>
  <c r="H6871" i="2"/>
  <c r="E6871" i="2"/>
  <c r="D6871" i="2"/>
  <c r="C6871" i="2"/>
  <c r="B6871" i="2"/>
  <c r="A6871" i="2"/>
  <c r="N6870" i="2"/>
  <c r="M6870" i="2"/>
  <c r="L6870" i="2"/>
  <c r="K6870" i="2"/>
  <c r="J6870" i="2"/>
  <c r="I6870" i="2"/>
  <c r="H6870" i="2"/>
  <c r="E6870" i="2"/>
  <c r="D6870" i="2"/>
  <c r="C6870" i="2"/>
  <c r="B6870" i="2"/>
  <c r="A6870" i="2"/>
  <c r="N6869" i="2"/>
  <c r="M6869" i="2"/>
  <c r="L6869" i="2"/>
  <c r="K6869" i="2"/>
  <c r="J6869" i="2"/>
  <c r="I6869" i="2"/>
  <c r="H6869" i="2"/>
  <c r="E6869" i="2"/>
  <c r="D6869" i="2"/>
  <c r="C6869" i="2"/>
  <c r="B6869" i="2"/>
  <c r="A6869" i="2"/>
  <c r="N6868" i="2"/>
  <c r="M6868" i="2"/>
  <c r="L6868" i="2"/>
  <c r="K6868" i="2"/>
  <c r="J6868" i="2"/>
  <c r="I6868" i="2"/>
  <c r="H6868" i="2"/>
  <c r="E6868" i="2"/>
  <c r="D6868" i="2"/>
  <c r="C6868" i="2"/>
  <c r="B6868" i="2"/>
  <c r="A6868" i="2"/>
  <c r="N6867" i="2"/>
  <c r="M6867" i="2"/>
  <c r="L6867" i="2"/>
  <c r="K6867" i="2"/>
  <c r="J6867" i="2"/>
  <c r="I6867" i="2"/>
  <c r="H6867" i="2"/>
  <c r="E6867" i="2"/>
  <c r="D6867" i="2"/>
  <c r="C6867" i="2"/>
  <c r="B6867" i="2"/>
  <c r="A6867" i="2"/>
  <c r="N6866" i="2"/>
  <c r="M6866" i="2"/>
  <c r="L6866" i="2"/>
  <c r="K6866" i="2"/>
  <c r="J6866" i="2"/>
  <c r="I6866" i="2"/>
  <c r="H6866" i="2"/>
  <c r="E6866" i="2"/>
  <c r="D6866" i="2"/>
  <c r="C6866" i="2"/>
  <c r="B6866" i="2"/>
  <c r="A6866" i="2"/>
  <c r="N6865" i="2"/>
  <c r="M6865" i="2"/>
  <c r="L6865" i="2"/>
  <c r="K6865" i="2"/>
  <c r="J6865" i="2"/>
  <c r="I6865" i="2"/>
  <c r="H6865" i="2"/>
  <c r="E6865" i="2"/>
  <c r="D6865" i="2"/>
  <c r="C6865" i="2"/>
  <c r="B6865" i="2"/>
  <c r="A6865" i="2"/>
  <c r="N6864" i="2"/>
  <c r="M6864" i="2"/>
  <c r="L6864" i="2"/>
  <c r="K6864" i="2"/>
  <c r="J6864" i="2"/>
  <c r="I6864" i="2"/>
  <c r="H6864" i="2"/>
  <c r="E6864" i="2"/>
  <c r="D6864" i="2"/>
  <c r="C6864" i="2"/>
  <c r="B6864" i="2"/>
  <c r="A6864" i="2"/>
  <c r="N6863" i="2"/>
  <c r="M6863" i="2"/>
  <c r="L6863" i="2"/>
  <c r="K6863" i="2"/>
  <c r="J6863" i="2"/>
  <c r="I6863" i="2"/>
  <c r="H6863" i="2"/>
  <c r="E6863" i="2"/>
  <c r="D6863" i="2"/>
  <c r="C6863" i="2"/>
  <c r="B6863" i="2"/>
  <c r="A6863" i="2"/>
  <c r="N6862" i="2"/>
  <c r="M6862" i="2"/>
  <c r="L6862" i="2"/>
  <c r="K6862" i="2"/>
  <c r="J6862" i="2"/>
  <c r="I6862" i="2"/>
  <c r="H6862" i="2"/>
  <c r="E6862" i="2"/>
  <c r="D6862" i="2"/>
  <c r="C6862" i="2"/>
  <c r="B6862" i="2"/>
  <c r="A6862" i="2"/>
  <c r="N6861" i="2"/>
  <c r="M6861" i="2"/>
  <c r="L6861" i="2"/>
  <c r="K6861" i="2"/>
  <c r="J6861" i="2"/>
  <c r="I6861" i="2"/>
  <c r="H6861" i="2"/>
  <c r="E6861" i="2"/>
  <c r="D6861" i="2"/>
  <c r="C6861" i="2"/>
  <c r="B6861" i="2"/>
  <c r="A6861" i="2"/>
  <c r="N6860" i="2"/>
  <c r="M6860" i="2"/>
  <c r="L6860" i="2"/>
  <c r="K6860" i="2"/>
  <c r="J6860" i="2"/>
  <c r="I6860" i="2"/>
  <c r="H6860" i="2"/>
  <c r="E6860" i="2"/>
  <c r="D6860" i="2"/>
  <c r="C6860" i="2"/>
  <c r="B6860" i="2"/>
  <c r="A6860" i="2"/>
  <c r="N6859" i="2"/>
  <c r="M6859" i="2"/>
  <c r="L6859" i="2"/>
  <c r="K6859" i="2"/>
  <c r="J6859" i="2"/>
  <c r="I6859" i="2"/>
  <c r="H6859" i="2"/>
  <c r="E6859" i="2"/>
  <c r="D6859" i="2"/>
  <c r="C6859" i="2"/>
  <c r="B6859" i="2"/>
  <c r="A6859" i="2"/>
  <c r="N6858" i="2"/>
  <c r="M6858" i="2"/>
  <c r="L6858" i="2"/>
  <c r="K6858" i="2"/>
  <c r="J6858" i="2"/>
  <c r="I6858" i="2"/>
  <c r="H6858" i="2"/>
  <c r="E6858" i="2"/>
  <c r="D6858" i="2"/>
  <c r="C6858" i="2"/>
  <c r="B6858" i="2"/>
  <c r="A6858" i="2"/>
  <c r="N6857" i="2"/>
  <c r="M6857" i="2"/>
  <c r="L6857" i="2"/>
  <c r="K6857" i="2"/>
  <c r="J6857" i="2"/>
  <c r="I6857" i="2"/>
  <c r="H6857" i="2"/>
  <c r="E6857" i="2"/>
  <c r="D6857" i="2"/>
  <c r="C6857" i="2"/>
  <c r="B6857" i="2"/>
  <c r="A6857" i="2"/>
  <c r="N6856" i="2"/>
  <c r="M6856" i="2"/>
  <c r="L6856" i="2"/>
  <c r="K6856" i="2"/>
  <c r="J6856" i="2"/>
  <c r="I6856" i="2"/>
  <c r="H6856" i="2"/>
  <c r="E6856" i="2"/>
  <c r="D6856" i="2"/>
  <c r="C6856" i="2"/>
  <c r="B6856" i="2"/>
  <c r="A6856" i="2"/>
  <c r="N6855" i="2"/>
  <c r="M6855" i="2"/>
  <c r="L6855" i="2"/>
  <c r="K6855" i="2"/>
  <c r="J6855" i="2"/>
  <c r="I6855" i="2"/>
  <c r="H6855" i="2"/>
  <c r="E6855" i="2"/>
  <c r="D6855" i="2"/>
  <c r="C6855" i="2"/>
  <c r="B6855" i="2"/>
  <c r="A6855" i="2"/>
  <c r="N6854" i="2"/>
  <c r="M6854" i="2"/>
  <c r="L6854" i="2"/>
  <c r="K6854" i="2"/>
  <c r="J6854" i="2"/>
  <c r="I6854" i="2"/>
  <c r="H6854" i="2"/>
  <c r="E6854" i="2"/>
  <c r="D6854" i="2"/>
  <c r="C6854" i="2"/>
  <c r="B6854" i="2"/>
  <c r="A6854" i="2"/>
  <c r="N6853" i="2"/>
  <c r="M6853" i="2"/>
  <c r="L6853" i="2"/>
  <c r="K6853" i="2"/>
  <c r="J6853" i="2"/>
  <c r="I6853" i="2"/>
  <c r="H6853" i="2"/>
  <c r="E6853" i="2"/>
  <c r="D6853" i="2"/>
  <c r="C6853" i="2"/>
  <c r="B6853" i="2"/>
  <c r="A6853" i="2"/>
  <c r="N6852" i="2"/>
  <c r="M6852" i="2"/>
  <c r="L6852" i="2"/>
  <c r="K6852" i="2"/>
  <c r="J6852" i="2"/>
  <c r="I6852" i="2"/>
  <c r="H6852" i="2"/>
  <c r="E6852" i="2"/>
  <c r="D6852" i="2"/>
  <c r="C6852" i="2"/>
  <c r="B6852" i="2"/>
  <c r="A6852" i="2"/>
  <c r="N6851" i="2"/>
  <c r="M6851" i="2"/>
  <c r="L6851" i="2"/>
  <c r="K6851" i="2"/>
  <c r="J6851" i="2"/>
  <c r="I6851" i="2"/>
  <c r="H6851" i="2"/>
  <c r="E6851" i="2"/>
  <c r="D6851" i="2"/>
  <c r="C6851" i="2"/>
  <c r="B6851" i="2"/>
  <c r="A6851" i="2"/>
  <c r="N6850" i="2"/>
  <c r="M6850" i="2"/>
  <c r="L6850" i="2"/>
  <c r="K6850" i="2"/>
  <c r="J6850" i="2"/>
  <c r="I6850" i="2"/>
  <c r="H6850" i="2"/>
  <c r="E6850" i="2"/>
  <c r="D6850" i="2"/>
  <c r="C6850" i="2"/>
  <c r="B6850" i="2"/>
  <c r="A6850" i="2"/>
  <c r="N6849" i="2"/>
  <c r="M6849" i="2"/>
  <c r="L6849" i="2"/>
  <c r="K6849" i="2"/>
  <c r="J6849" i="2"/>
  <c r="I6849" i="2"/>
  <c r="H6849" i="2"/>
  <c r="E6849" i="2"/>
  <c r="D6849" i="2"/>
  <c r="C6849" i="2"/>
  <c r="B6849" i="2"/>
  <c r="A6849" i="2"/>
  <c r="N6848" i="2"/>
  <c r="M6848" i="2"/>
  <c r="L6848" i="2"/>
  <c r="K6848" i="2"/>
  <c r="J6848" i="2"/>
  <c r="I6848" i="2"/>
  <c r="H6848" i="2"/>
  <c r="E6848" i="2"/>
  <c r="D6848" i="2"/>
  <c r="C6848" i="2"/>
  <c r="B6848" i="2"/>
  <c r="A6848" i="2"/>
  <c r="N6847" i="2"/>
  <c r="M6847" i="2"/>
  <c r="L6847" i="2"/>
  <c r="K6847" i="2"/>
  <c r="J6847" i="2"/>
  <c r="I6847" i="2"/>
  <c r="H6847" i="2"/>
  <c r="E6847" i="2"/>
  <c r="D6847" i="2"/>
  <c r="C6847" i="2"/>
  <c r="B6847" i="2"/>
  <c r="A6847" i="2"/>
  <c r="N6846" i="2"/>
  <c r="M6846" i="2"/>
  <c r="L6846" i="2"/>
  <c r="K6846" i="2"/>
  <c r="J6846" i="2"/>
  <c r="I6846" i="2"/>
  <c r="H6846" i="2"/>
  <c r="E6846" i="2"/>
  <c r="D6846" i="2"/>
  <c r="C6846" i="2"/>
  <c r="B6846" i="2"/>
  <c r="A6846" i="2"/>
  <c r="N6845" i="2"/>
  <c r="M6845" i="2"/>
  <c r="L6845" i="2"/>
  <c r="K6845" i="2"/>
  <c r="J6845" i="2"/>
  <c r="I6845" i="2"/>
  <c r="H6845" i="2"/>
  <c r="E6845" i="2"/>
  <c r="D6845" i="2"/>
  <c r="C6845" i="2"/>
  <c r="B6845" i="2"/>
  <c r="A6845" i="2"/>
  <c r="N6844" i="2"/>
  <c r="M6844" i="2"/>
  <c r="L6844" i="2"/>
  <c r="K6844" i="2"/>
  <c r="J6844" i="2"/>
  <c r="I6844" i="2"/>
  <c r="H6844" i="2"/>
  <c r="E6844" i="2"/>
  <c r="D6844" i="2"/>
  <c r="C6844" i="2"/>
  <c r="B6844" i="2"/>
  <c r="A6844" i="2"/>
  <c r="N6843" i="2"/>
  <c r="M6843" i="2"/>
  <c r="L6843" i="2"/>
  <c r="K6843" i="2"/>
  <c r="J6843" i="2"/>
  <c r="I6843" i="2"/>
  <c r="H6843" i="2"/>
  <c r="E6843" i="2"/>
  <c r="D6843" i="2"/>
  <c r="C6843" i="2"/>
  <c r="B6843" i="2"/>
  <c r="A6843" i="2"/>
  <c r="N6842" i="2"/>
  <c r="M6842" i="2"/>
  <c r="L6842" i="2"/>
  <c r="K6842" i="2"/>
  <c r="J6842" i="2"/>
  <c r="I6842" i="2"/>
  <c r="H6842" i="2"/>
  <c r="E6842" i="2"/>
  <c r="D6842" i="2"/>
  <c r="C6842" i="2"/>
  <c r="B6842" i="2"/>
  <c r="A6842" i="2"/>
  <c r="N6841" i="2"/>
  <c r="M6841" i="2"/>
  <c r="L6841" i="2"/>
  <c r="K6841" i="2"/>
  <c r="J6841" i="2"/>
  <c r="I6841" i="2"/>
  <c r="H6841" i="2"/>
  <c r="E6841" i="2"/>
  <c r="D6841" i="2"/>
  <c r="C6841" i="2"/>
  <c r="B6841" i="2"/>
  <c r="A6841" i="2"/>
  <c r="N6840" i="2"/>
  <c r="M6840" i="2"/>
  <c r="L6840" i="2"/>
  <c r="K6840" i="2"/>
  <c r="J6840" i="2"/>
  <c r="I6840" i="2"/>
  <c r="H6840" i="2"/>
  <c r="E6840" i="2"/>
  <c r="D6840" i="2"/>
  <c r="C6840" i="2"/>
  <c r="B6840" i="2"/>
  <c r="A6840" i="2"/>
  <c r="N6839" i="2"/>
  <c r="M6839" i="2"/>
  <c r="L6839" i="2"/>
  <c r="K6839" i="2"/>
  <c r="J6839" i="2"/>
  <c r="I6839" i="2"/>
  <c r="H6839" i="2"/>
  <c r="E6839" i="2"/>
  <c r="D6839" i="2"/>
  <c r="C6839" i="2"/>
  <c r="B6839" i="2"/>
  <c r="A6839" i="2"/>
  <c r="N6838" i="2"/>
  <c r="M6838" i="2"/>
  <c r="L6838" i="2"/>
  <c r="K6838" i="2"/>
  <c r="J6838" i="2"/>
  <c r="I6838" i="2"/>
  <c r="H6838" i="2"/>
  <c r="E6838" i="2"/>
  <c r="D6838" i="2"/>
  <c r="C6838" i="2"/>
  <c r="B6838" i="2"/>
  <c r="A6838" i="2"/>
  <c r="N6837" i="2"/>
  <c r="M6837" i="2"/>
  <c r="L6837" i="2"/>
  <c r="K6837" i="2"/>
  <c r="J6837" i="2"/>
  <c r="I6837" i="2"/>
  <c r="H6837" i="2"/>
  <c r="E6837" i="2"/>
  <c r="D6837" i="2"/>
  <c r="C6837" i="2"/>
  <c r="B6837" i="2"/>
  <c r="A6837" i="2"/>
  <c r="N6836" i="2"/>
  <c r="M6836" i="2"/>
  <c r="L6836" i="2"/>
  <c r="K6836" i="2"/>
  <c r="J6836" i="2"/>
  <c r="I6836" i="2"/>
  <c r="H6836" i="2"/>
  <c r="E6836" i="2"/>
  <c r="D6836" i="2"/>
  <c r="C6836" i="2"/>
  <c r="B6836" i="2"/>
  <c r="A6836" i="2"/>
  <c r="N6835" i="2"/>
  <c r="M6835" i="2"/>
  <c r="L6835" i="2"/>
  <c r="K6835" i="2"/>
  <c r="J6835" i="2"/>
  <c r="I6835" i="2"/>
  <c r="H6835" i="2"/>
  <c r="E6835" i="2"/>
  <c r="D6835" i="2"/>
  <c r="C6835" i="2"/>
  <c r="B6835" i="2"/>
  <c r="A6835" i="2"/>
  <c r="N6834" i="2"/>
  <c r="M6834" i="2"/>
  <c r="L6834" i="2"/>
  <c r="K6834" i="2"/>
  <c r="J6834" i="2"/>
  <c r="I6834" i="2"/>
  <c r="H6834" i="2"/>
  <c r="E6834" i="2"/>
  <c r="D6834" i="2"/>
  <c r="C6834" i="2"/>
  <c r="B6834" i="2"/>
  <c r="A6834" i="2"/>
  <c r="N6833" i="2"/>
  <c r="M6833" i="2"/>
  <c r="L6833" i="2"/>
  <c r="K6833" i="2"/>
  <c r="J6833" i="2"/>
  <c r="I6833" i="2"/>
  <c r="H6833" i="2"/>
  <c r="E6833" i="2"/>
  <c r="D6833" i="2"/>
  <c r="C6833" i="2"/>
  <c r="B6833" i="2"/>
  <c r="A6833" i="2"/>
  <c r="N6832" i="2"/>
  <c r="M6832" i="2"/>
  <c r="L6832" i="2"/>
  <c r="K6832" i="2"/>
  <c r="J6832" i="2"/>
  <c r="I6832" i="2"/>
  <c r="H6832" i="2"/>
  <c r="E6832" i="2"/>
  <c r="D6832" i="2"/>
  <c r="C6832" i="2"/>
  <c r="B6832" i="2"/>
  <c r="A6832" i="2"/>
  <c r="N6831" i="2"/>
  <c r="M6831" i="2"/>
  <c r="L6831" i="2"/>
  <c r="K6831" i="2"/>
  <c r="J6831" i="2"/>
  <c r="I6831" i="2"/>
  <c r="H6831" i="2"/>
  <c r="E6831" i="2"/>
  <c r="D6831" i="2"/>
  <c r="C6831" i="2"/>
  <c r="B6831" i="2"/>
  <c r="A6831" i="2"/>
  <c r="N6830" i="2"/>
  <c r="M6830" i="2"/>
  <c r="L6830" i="2"/>
  <c r="K6830" i="2"/>
  <c r="J6830" i="2"/>
  <c r="I6830" i="2"/>
  <c r="H6830" i="2"/>
  <c r="E6830" i="2"/>
  <c r="D6830" i="2"/>
  <c r="C6830" i="2"/>
  <c r="B6830" i="2"/>
  <c r="A6830" i="2"/>
  <c r="N6829" i="2"/>
  <c r="M6829" i="2"/>
  <c r="L6829" i="2"/>
  <c r="K6829" i="2"/>
  <c r="J6829" i="2"/>
  <c r="I6829" i="2"/>
  <c r="H6829" i="2"/>
  <c r="E6829" i="2"/>
  <c r="D6829" i="2"/>
  <c r="C6829" i="2"/>
  <c r="B6829" i="2"/>
  <c r="A6829" i="2"/>
  <c r="N6828" i="2"/>
  <c r="M6828" i="2"/>
  <c r="L6828" i="2"/>
  <c r="K6828" i="2"/>
  <c r="J6828" i="2"/>
  <c r="I6828" i="2"/>
  <c r="H6828" i="2"/>
  <c r="E6828" i="2"/>
  <c r="D6828" i="2"/>
  <c r="C6828" i="2"/>
  <c r="B6828" i="2"/>
  <c r="A6828" i="2"/>
  <c r="N6827" i="2"/>
  <c r="M6827" i="2"/>
  <c r="L6827" i="2"/>
  <c r="K6827" i="2"/>
  <c r="J6827" i="2"/>
  <c r="I6827" i="2"/>
  <c r="H6827" i="2"/>
  <c r="E6827" i="2"/>
  <c r="D6827" i="2"/>
  <c r="C6827" i="2"/>
  <c r="B6827" i="2"/>
  <c r="A6827" i="2"/>
  <c r="N6826" i="2"/>
  <c r="M6826" i="2"/>
  <c r="L6826" i="2"/>
  <c r="K6826" i="2"/>
  <c r="J6826" i="2"/>
  <c r="I6826" i="2"/>
  <c r="H6826" i="2"/>
  <c r="E6826" i="2"/>
  <c r="D6826" i="2"/>
  <c r="C6826" i="2"/>
  <c r="B6826" i="2"/>
  <c r="A6826" i="2"/>
  <c r="N6825" i="2"/>
  <c r="M6825" i="2"/>
  <c r="L6825" i="2"/>
  <c r="K6825" i="2"/>
  <c r="J6825" i="2"/>
  <c r="I6825" i="2"/>
  <c r="H6825" i="2"/>
  <c r="E6825" i="2"/>
  <c r="D6825" i="2"/>
  <c r="C6825" i="2"/>
  <c r="B6825" i="2"/>
  <c r="A6825" i="2"/>
  <c r="N6824" i="2"/>
  <c r="M6824" i="2"/>
  <c r="L6824" i="2"/>
  <c r="K6824" i="2"/>
  <c r="J6824" i="2"/>
  <c r="I6824" i="2"/>
  <c r="H6824" i="2"/>
  <c r="E6824" i="2"/>
  <c r="D6824" i="2"/>
  <c r="C6824" i="2"/>
  <c r="B6824" i="2"/>
  <c r="A6824" i="2"/>
  <c r="N6823" i="2"/>
  <c r="M6823" i="2"/>
  <c r="L6823" i="2"/>
  <c r="K6823" i="2"/>
  <c r="J6823" i="2"/>
  <c r="I6823" i="2"/>
  <c r="H6823" i="2"/>
  <c r="E6823" i="2"/>
  <c r="D6823" i="2"/>
  <c r="C6823" i="2"/>
  <c r="B6823" i="2"/>
  <c r="A6823" i="2"/>
  <c r="N6822" i="2"/>
  <c r="M6822" i="2"/>
  <c r="L6822" i="2"/>
  <c r="K6822" i="2"/>
  <c r="J6822" i="2"/>
  <c r="I6822" i="2"/>
  <c r="H6822" i="2"/>
  <c r="E6822" i="2"/>
  <c r="D6822" i="2"/>
  <c r="C6822" i="2"/>
  <c r="B6822" i="2"/>
  <c r="A6822" i="2"/>
  <c r="N6821" i="2"/>
  <c r="M6821" i="2"/>
  <c r="L6821" i="2"/>
  <c r="K6821" i="2"/>
  <c r="J6821" i="2"/>
  <c r="I6821" i="2"/>
  <c r="H6821" i="2"/>
  <c r="E6821" i="2"/>
  <c r="D6821" i="2"/>
  <c r="C6821" i="2"/>
  <c r="B6821" i="2"/>
  <c r="A6821" i="2"/>
  <c r="N6820" i="2"/>
  <c r="M6820" i="2"/>
  <c r="L6820" i="2"/>
  <c r="K6820" i="2"/>
  <c r="J6820" i="2"/>
  <c r="I6820" i="2"/>
  <c r="H6820" i="2"/>
  <c r="E6820" i="2"/>
  <c r="D6820" i="2"/>
  <c r="C6820" i="2"/>
  <c r="B6820" i="2"/>
  <c r="A6820" i="2"/>
  <c r="N6819" i="2"/>
  <c r="M6819" i="2"/>
  <c r="L6819" i="2"/>
  <c r="K6819" i="2"/>
  <c r="J6819" i="2"/>
  <c r="I6819" i="2"/>
  <c r="H6819" i="2"/>
  <c r="E6819" i="2"/>
  <c r="D6819" i="2"/>
  <c r="C6819" i="2"/>
  <c r="B6819" i="2"/>
  <c r="A6819" i="2"/>
  <c r="N6818" i="2"/>
  <c r="M6818" i="2"/>
  <c r="L6818" i="2"/>
  <c r="K6818" i="2"/>
  <c r="J6818" i="2"/>
  <c r="I6818" i="2"/>
  <c r="H6818" i="2"/>
  <c r="E6818" i="2"/>
  <c r="D6818" i="2"/>
  <c r="C6818" i="2"/>
  <c r="B6818" i="2"/>
  <c r="A6818" i="2"/>
  <c r="N6817" i="2"/>
  <c r="M6817" i="2"/>
  <c r="L6817" i="2"/>
  <c r="K6817" i="2"/>
  <c r="J6817" i="2"/>
  <c r="I6817" i="2"/>
  <c r="H6817" i="2"/>
  <c r="E6817" i="2"/>
  <c r="D6817" i="2"/>
  <c r="C6817" i="2"/>
  <c r="B6817" i="2"/>
  <c r="A6817" i="2"/>
  <c r="N6816" i="2"/>
  <c r="M6816" i="2"/>
  <c r="L6816" i="2"/>
  <c r="K6816" i="2"/>
  <c r="J6816" i="2"/>
  <c r="I6816" i="2"/>
  <c r="H6816" i="2"/>
  <c r="E6816" i="2"/>
  <c r="D6816" i="2"/>
  <c r="C6816" i="2"/>
  <c r="B6816" i="2"/>
  <c r="A6816" i="2"/>
  <c r="N6815" i="2"/>
  <c r="M6815" i="2"/>
  <c r="L6815" i="2"/>
  <c r="K6815" i="2"/>
  <c r="J6815" i="2"/>
  <c r="I6815" i="2"/>
  <c r="H6815" i="2"/>
  <c r="E6815" i="2"/>
  <c r="D6815" i="2"/>
  <c r="C6815" i="2"/>
  <c r="B6815" i="2"/>
  <c r="A6815" i="2"/>
  <c r="N6814" i="2"/>
  <c r="M6814" i="2"/>
  <c r="L6814" i="2"/>
  <c r="K6814" i="2"/>
  <c r="J6814" i="2"/>
  <c r="I6814" i="2"/>
  <c r="H6814" i="2"/>
  <c r="E6814" i="2"/>
  <c r="D6814" i="2"/>
  <c r="C6814" i="2"/>
  <c r="B6814" i="2"/>
  <c r="A6814" i="2"/>
  <c r="N6813" i="2"/>
  <c r="M6813" i="2"/>
  <c r="L6813" i="2"/>
  <c r="K6813" i="2"/>
  <c r="J6813" i="2"/>
  <c r="I6813" i="2"/>
  <c r="H6813" i="2"/>
  <c r="E6813" i="2"/>
  <c r="D6813" i="2"/>
  <c r="C6813" i="2"/>
  <c r="B6813" i="2"/>
  <c r="A6813" i="2"/>
  <c r="N6812" i="2"/>
  <c r="M6812" i="2"/>
  <c r="L6812" i="2"/>
  <c r="K6812" i="2"/>
  <c r="J6812" i="2"/>
  <c r="I6812" i="2"/>
  <c r="H6812" i="2"/>
  <c r="E6812" i="2"/>
  <c r="D6812" i="2"/>
  <c r="C6812" i="2"/>
  <c r="B6812" i="2"/>
  <c r="A6812" i="2"/>
  <c r="N6811" i="2"/>
  <c r="M6811" i="2"/>
  <c r="L6811" i="2"/>
  <c r="K6811" i="2"/>
  <c r="J6811" i="2"/>
  <c r="I6811" i="2"/>
  <c r="H6811" i="2"/>
  <c r="E6811" i="2"/>
  <c r="D6811" i="2"/>
  <c r="C6811" i="2"/>
  <c r="B6811" i="2"/>
  <c r="A6811" i="2"/>
  <c r="N6810" i="2"/>
  <c r="M6810" i="2"/>
  <c r="L6810" i="2"/>
  <c r="K6810" i="2"/>
  <c r="J6810" i="2"/>
  <c r="I6810" i="2"/>
  <c r="H6810" i="2"/>
  <c r="E6810" i="2"/>
  <c r="D6810" i="2"/>
  <c r="C6810" i="2"/>
  <c r="B6810" i="2"/>
  <c r="A6810" i="2"/>
  <c r="N6809" i="2"/>
  <c r="M6809" i="2"/>
  <c r="L6809" i="2"/>
  <c r="K6809" i="2"/>
  <c r="J6809" i="2"/>
  <c r="I6809" i="2"/>
  <c r="H6809" i="2"/>
  <c r="E6809" i="2"/>
  <c r="D6809" i="2"/>
  <c r="C6809" i="2"/>
  <c r="B6809" i="2"/>
  <c r="A6809" i="2"/>
  <c r="N6808" i="2"/>
  <c r="M6808" i="2"/>
  <c r="L6808" i="2"/>
  <c r="K6808" i="2"/>
  <c r="J6808" i="2"/>
  <c r="I6808" i="2"/>
  <c r="H6808" i="2"/>
  <c r="E6808" i="2"/>
  <c r="D6808" i="2"/>
  <c r="C6808" i="2"/>
  <c r="B6808" i="2"/>
  <c r="A6808" i="2"/>
  <c r="N6807" i="2"/>
  <c r="M6807" i="2"/>
  <c r="L6807" i="2"/>
  <c r="K6807" i="2"/>
  <c r="J6807" i="2"/>
  <c r="I6807" i="2"/>
  <c r="H6807" i="2"/>
  <c r="E6807" i="2"/>
  <c r="D6807" i="2"/>
  <c r="C6807" i="2"/>
  <c r="B6807" i="2"/>
  <c r="A6807" i="2"/>
  <c r="N6806" i="2"/>
  <c r="M6806" i="2"/>
  <c r="L6806" i="2"/>
  <c r="K6806" i="2"/>
  <c r="J6806" i="2"/>
  <c r="I6806" i="2"/>
  <c r="H6806" i="2"/>
  <c r="E6806" i="2"/>
  <c r="D6806" i="2"/>
  <c r="C6806" i="2"/>
  <c r="B6806" i="2"/>
  <c r="A6806" i="2"/>
  <c r="N6805" i="2"/>
  <c r="M6805" i="2"/>
  <c r="L6805" i="2"/>
  <c r="K6805" i="2"/>
  <c r="J6805" i="2"/>
  <c r="I6805" i="2"/>
  <c r="H6805" i="2"/>
  <c r="E6805" i="2"/>
  <c r="D6805" i="2"/>
  <c r="C6805" i="2"/>
  <c r="B6805" i="2"/>
  <c r="A6805" i="2"/>
  <c r="N6804" i="2"/>
  <c r="M6804" i="2"/>
  <c r="L6804" i="2"/>
  <c r="K6804" i="2"/>
  <c r="J6804" i="2"/>
  <c r="I6804" i="2"/>
  <c r="H6804" i="2"/>
  <c r="E6804" i="2"/>
  <c r="D6804" i="2"/>
  <c r="C6804" i="2"/>
  <c r="B6804" i="2"/>
  <c r="A6804" i="2"/>
  <c r="N6803" i="2"/>
  <c r="M6803" i="2"/>
  <c r="L6803" i="2"/>
  <c r="K6803" i="2"/>
  <c r="J6803" i="2"/>
  <c r="I6803" i="2"/>
  <c r="H6803" i="2"/>
  <c r="E6803" i="2"/>
  <c r="D6803" i="2"/>
  <c r="C6803" i="2"/>
  <c r="B6803" i="2"/>
  <c r="A6803" i="2"/>
  <c r="N6802" i="2"/>
  <c r="M6802" i="2"/>
  <c r="L6802" i="2"/>
  <c r="K6802" i="2"/>
  <c r="J6802" i="2"/>
  <c r="I6802" i="2"/>
  <c r="H6802" i="2"/>
  <c r="E6802" i="2"/>
  <c r="D6802" i="2"/>
  <c r="C6802" i="2"/>
  <c r="B6802" i="2"/>
  <c r="A6802" i="2"/>
  <c r="N6801" i="2"/>
  <c r="M6801" i="2"/>
  <c r="L6801" i="2"/>
  <c r="K6801" i="2"/>
  <c r="J6801" i="2"/>
  <c r="I6801" i="2"/>
  <c r="H6801" i="2"/>
  <c r="E6801" i="2"/>
  <c r="D6801" i="2"/>
  <c r="C6801" i="2"/>
  <c r="B6801" i="2"/>
  <c r="A6801" i="2"/>
  <c r="N6800" i="2"/>
  <c r="M6800" i="2"/>
  <c r="L6800" i="2"/>
  <c r="K6800" i="2"/>
  <c r="J6800" i="2"/>
  <c r="I6800" i="2"/>
  <c r="H6800" i="2"/>
  <c r="E6800" i="2"/>
  <c r="D6800" i="2"/>
  <c r="C6800" i="2"/>
  <c r="B6800" i="2"/>
  <c r="A6800" i="2"/>
  <c r="N6799" i="2"/>
  <c r="M6799" i="2"/>
  <c r="L6799" i="2"/>
  <c r="K6799" i="2"/>
  <c r="J6799" i="2"/>
  <c r="I6799" i="2"/>
  <c r="H6799" i="2"/>
  <c r="E6799" i="2"/>
  <c r="D6799" i="2"/>
  <c r="C6799" i="2"/>
  <c r="B6799" i="2"/>
  <c r="A6799" i="2"/>
  <c r="N6798" i="2"/>
  <c r="M6798" i="2"/>
  <c r="L6798" i="2"/>
  <c r="K6798" i="2"/>
  <c r="J6798" i="2"/>
  <c r="I6798" i="2"/>
  <c r="H6798" i="2"/>
  <c r="E6798" i="2"/>
  <c r="D6798" i="2"/>
  <c r="C6798" i="2"/>
  <c r="B6798" i="2"/>
  <c r="A6798" i="2"/>
  <c r="N6797" i="2"/>
  <c r="M6797" i="2"/>
  <c r="L6797" i="2"/>
  <c r="K6797" i="2"/>
  <c r="J6797" i="2"/>
  <c r="I6797" i="2"/>
  <c r="H6797" i="2"/>
  <c r="E6797" i="2"/>
  <c r="D6797" i="2"/>
  <c r="C6797" i="2"/>
  <c r="B6797" i="2"/>
  <c r="A6797" i="2"/>
  <c r="N6796" i="2"/>
  <c r="M6796" i="2"/>
  <c r="L6796" i="2"/>
  <c r="K6796" i="2"/>
  <c r="J6796" i="2"/>
  <c r="I6796" i="2"/>
  <c r="H6796" i="2"/>
  <c r="E6796" i="2"/>
  <c r="D6796" i="2"/>
  <c r="C6796" i="2"/>
  <c r="B6796" i="2"/>
  <c r="A6796" i="2"/>
  <c r="N6795" i="2"/>
  <c r="M6795" i="2"/>
  <c r="L6795" i="2"/>
  <c r="K6795" i="2"/>
  <c r="J6795" i="2"/>
  <c r="I6795" i="2"/>
  <c r="H6795" i="2"/>
  <c r="E6795" i="2"/>
  <c r="D6795" i="2"/>
  <c r="C6795" i="2"/>
  <c r="B6795" i="2"/>
  <c r="A6795" i="2"/>
  <c r="N6794" i="2"/>
  <c r="M6794" i="2"/>
  <c r="L6794" i="2"/>
  <c r="K6794" i="2"/>
  <c r="J6794" i="2"/>
  <c r="I6794" i="2"/>
  <c r="H6794" i="2"/>
  <c r="E6794" i="2"/>
  <c r="D6794" i="2"/>
  <c r="C6794" i="2"/>
  <c r="B6794" i="2"/>
  <c r="A6794" i="2"/>
  <c r="N6793" i="2"/>
  <c r="M6793" i="2"/>
  <c r="L6793" i="2"/>
  <c r="K6793" i="2"/>
  <c r="J6793" i="2"/>
  <c r="I6793" i="2"/>
  <c r="H6793" i="2"/>
  <c r="E6793" i="2"/>
  <c r="D6793" i="2"/>
  <c r="C6793" i="2"/>
  <c r="B6793" i="2"/>
  <c r="A6793" i="2"/>
  <c r="N6792" i="2"/>
  <c r="M6792" i="2"/>
  <c r="L6792" i="2"/>
  <c r="K6792" i="2"/>
  <c r="J6792" i="2"/>
  <c r="I6792" i="2"/>
  <c r="H6792" i="2"/>
  <c r="E6792" i="2"/>
  <c r="D6792" i="2"/>
  <c r="C6792" i="2"/>
  <c r="B6792" i="2"/>
  <c r="A6792" i="2"/>
  <c r="N6791" i="2"/>
  <c r="M6791" i="2"/>
  <c r="L6791" i="2"/>
  <c r="K6791" i="2"/>
  <c r="J6791" i="2"/>
  <c r="I6791" i="2"/>
  <c r="H6791" i="2"/>
  <c r="E6791" i="2"/>
  <c r="D6791" i="2"/>
  <c r="C6791" i="2"/>
  <c r="B6791" i="2"/>
  <c r="A6791" i="2"/>
  <c r="N6790" i="2"/>
  <c r="M6790" i="2"/>
  <c r="L6790" i="2"/>
  <c r="K6790" i="2"/>
  <c r="J6790" i="2"/>
  <c r="I6790" i="2"/>
  <c r="H6790" i="2"/>
  <c r="E6790" i="2"/>
  <c r="D6790" i="2"/>
  <c r="C6790" i="2"/>
  <c r="B6790" i="2"/>
  <c r="A6790" i="2"/>
  <c r="N6789" i="2"/>
  <c r="M6789" i="2"/>
  <c r="L6789" i="2"/>
  <c r="K6789" i="2"/>
  <c r="J6789" i="2"/>
  <c r="I6789" i="2"/>
  <c r="H6789" i="2"/>
  <c r="E6789" i="2"/>
  <c r="D6789" i="2"/>
  <c r="C6789" i="2"/>
  <c r="B6789" i="2"/>
  <c r="A6789" i="2"/>
  <c r="N6788" i="2"/>
  <c r="M6788" i="2"/>
  <c r="L6788" i="2"/>
  <c r="K6788" i="2"/>
  <c r="J6788" i="2"/>
  <c r="I6788" i="2"/>
  <c r="H6788" i="2"/>
  <c r="E6788" i="2"/>
  <c r="D6788" i="2"/>
  <c r="C6788" i="2"/>
  <c r="B6788" i="2"/>
  <c r="A6788" i="2"/>
  <c r="N6787" i="2"/>
  <c r="M6787" i="2"/>
  <c r="L6787" i="2"/>
  <c r="K6787" i="2"/>
  <c r="J6787" i="2"/>
  <c r="I6787" i="2"/>
  <c r="H6787" i="2"/>
  <c r="E6787" i="2"/>
  <c r="D6787" i="2"/>
  <c r="C6787" i="2"/>
  <c r="B6787" i="2"/>
  <c r="A6787" i="2"/>
  <c r="N6786" i="2"/>
  <c r="M6786" i="2"/>
  <c r="L6786" i="2"/>
  <c r="K6786" i="2"/>
  <c r="J6786" i="2"/>
  <c r="I6786" i="2"/>
  <c r="H6786" i="2"/>
  <c r="E6786" i="2"/>
  <c r="D6786" i="2"/>
  <c r="C6786" i="2"/>
  <c r="B6786" i="2"/>
  <c r="A6786" i="2"/>
  <c r="N6785" i="2"/>
  <c r="M6785" i="2"/>
  <c r="L6785" i="2"/>
  <c r="K6785" i="2"/>
  <c r="J6785" i="2"/>
  <c r="I6785" i="2"/>
  <c r="H6785" i="2"/>
  <c r="E6785" i="2"/>
  <c r="D6785" i="2"/>
  <c r="C6785" i="2"/>
  <c r="B6785" i="2"/>
  <c r="A6785" i="2"/>
  <c r="N6784" i="2"/>
  <c r="M6784" i="2"/>
  <c r="L6784" i="2"/>
  <c r="K6784" i="2"/>
  <c r="J6784" i="2"/>
  <c r="I6784" i="2"/>
  <c r="H6784" i="2"/>
  <c r="E6784" i="2"/>
  <c r="D6784" i="2"/>
  <c r="C6784" i="2"/>
  <c r="B6784" i="2"/>
  <c r="A6784" i="2"/>
  <c r="N6783" i="2"/>
  <c r="M6783" i="2"/>
  <c r="L6783" i="2"/>
  <c r="K6783" i="2"/>
  <c r="J6783" i="2"/>
  <c r="I6783" i="2"/>
  <c r="H6783" i="2"/>
  <c r="E6783" i="2"/>
  <c r="D6783" i="2"/>
  <c r="C6783" i="2"/>
  <c r="B6783" i="2"/>
  <c r="A6783" i="2"/>
  <c r="N6782" i="2"/>
  <c r="M6782" i="2"/>
  <c r="L6782" i="2"/>
  <c r="K6782" i="2"/>
  <c r="J6782" i="2"/>
  <c r="I6782" i="2"/>
  <c r="H6782" i="2"/>
  <c r="E6782" i="2"/>
  <c r="D6782" i="2"/>
  <c r="C6782" i="2"/>
  <c r="B6782" i="2"/>
  <c r="A6782" i="2"/>
  <c r="N6781" i="2"/>
  <c r="M6781" i="2"/>
  <c r="L6781" i="2"/>
  <c r="K6781" i="2"/>
  <c r="J6781" i="2"/>
  <c r="I6781" i="2"/>
  <c r="H6781" i="2"/>
  <c r="E6781" i="2"/>
  <c r="D6781" i="2"/>
  <c r="C6781" i="2"/>
  <c r="B6781" i="2"/>
  <c r="A6781" i="2"/>
  <c r="N6780" i="2"/>
  <c r="M6780" i="2"/>
  <c r="L6780" i="2"/>
  <c r="K6780" i="2"/>
  <c r="J6780" i="2"/>
  <c r="I6780" i="2"/>
  <c r="H6780" i="2"/>
  <c r="E6780" i="2"/>
  <c r="D6780" i="2"/>
  <c r="C6780" i="2"/>
  <c r="B6780" i="2"/>
  <c r="A6780" i="2"/>
  <c r="N6779" i="2"/>
  <c r="M6779" i="2"/>
  <c r="L6779" i="2"/>
  <c r="K6779" i="2"/>
  <c r="J6779" i="2"/>
  <c r="I6779" i="2"/>
  <c r="H6779" i="2"/>
  <c r="E6779" i="2"/>
  <c r="D6779" i="2"/>
  <c r="C6779" i="2"/>
  <c r="B6779" i="2"/>
  <c r="A6779" i="2"/>
  <c r="N6778" i="2"/>
  <c r="M6778" i="2"/>
  <c r="L6778" i="2"/>
  <c r="K6778" i="2"/>
  <c r="J6778" i="2"/>
  <c r="I6778" i="2"/>
  <c r="H6778" i="2"/>
  <c r="E6778" i="2"/>
  <c r="D6778" i="2"/>
  <c r="C6778" i="2"/>
  <c r="B6778" i="2"/>
  <c r="A6778" i="2"/>
  <c r="N6777" i="2"/>
  <c r="M6777" i="2"/>
  <c r="L6777" i="2"/>
  <c r="K6777" i="2"/>
  <c r="J6777" i="2"/>
  <c r="I6777" i="2"/>
  <c r="H6777" i="2"/>
  <c r="E6777" i="2"/>
  <c r="D6777" i="2"/>
  <c r="C6777" i="2"/>
  <c r="B6777" i="2"/>
  <c r="A6777" i="2"/>
  <c r="N6776" i="2"/>
  <c r="M6776" i="2"/>
  <c r="L6776" i="2"/>
  <c r="K6776" i="2"/>
  <c r="J6776" i="2"/>
  <c r="I6776" i="2"/>
  <c r="H6776" i="2"/>
  <c r="E6776" i="2"/>
  <c r="D6776" i="2"/>
  <c r="C6776" i="2"/>
  <c r="B6776" i="2"/>
  <c r="A6776" i="2"/>
  <c r="N6775" i="2"/>
  <c r="M6775" i="2"/>
  <c r="L6775" i="2"/>
  <c r="K6775" i="2"/>
  <c r="J6775" i="2"/>
  <c r="I6775" i="2"/>
  <c r="H6775" i="2"/>
  <c r="E6775" i="2"/>
  <c r="D6775" i="2"/>
  <c r="C6775" i="2"/>
  <c r="B6775" i="2"/>
  <c r="A6775" i="2"/>
  <c r="N6774" i="2"/>
  <c r="M6774" i="2"/>
  <c r="L6774" i="2"/>
  <c r="K6774" i="2"/>
  <c r="J6774" i="2"/>
  <c r="I6774" i="2"/>
  <c r="H6774" i="2"/>
  <c r="E6774" i="2"/>
  <c r="D6774" i="2"/>
  <c r="C6774" i="2"/>
  <c r="B6774" i="2"/>
  <c r="A6774" i="2"/>
  <c r="N6773" i="2"/>
  <c r="M6773" i="2"/>
  <c r="L6773" i="2"/>
  <c r="K6773" i="2"/>
  <c r="J6773" i="2"/>
  <c r="I6773" i="2"/>
  <c r="H6773" i="2"/>
  <c r="E6773" i="2"/>
  <c r="D6773" i="2"/>
  <c r="C6773" i="2"/>
  <c r="B6773" i="2"/>
  <c r="A6773" i="2"/>
  <c r="N6772" i="2"/>
  <c r="M6772" i="2"/>
  <c r="L6772" i="2"/>
  <c r="K6772" i="2"/>
  <c r="J6772" i="2"/>
  <c r="I6772" i="2"/>
  <c r="H6772" i="2"/>
  <c r="E6772" i="2"/>
  <c r="D6772" i="2"/>
  <c r="C6772" i="2"/>
  <c r="B6772" i="2"/>
  <c r="A6772" i="2"/>
  <c r="N6771" i="2"/>
  <c r="M6771" i="2"/>
  <c r="L6771" i="2"/>
  <c r="K6771" i="2"/>
  <c r="J6771" i="2"/>
  <c r="I6771" i="2"/>
  <c r="H6771" i="2"/>
  <c r="E6771" i="2"/>
  <c r="D6771" i="2"/>
  <c r="C6771" i="2"/>
  <c r="B6771" i="2"/>
  <c r="A6771" i="2"/>
  <c r="N6770" i="2"/>
  <c r="M6770" i="2"/>
  <c r="L6770" i="2"/>
  <c r="K6770" i="2"/>
  <c r="J6770" i="2"/>
  <c r="I6770" i="2"/>
  <c r="H6770" i="2"/>
  <c r="E6770" i="2"/>
  <c r="D6770" i="2"/>
  <c r="C6770" i="2"/>
  <c r="B6770" i="2"/>
  <c r="A6770" i="2"/>
  <c r="N6769" i="2"/>
  <c r="M6769" i="2"/>
  <c r="L6769" i="2"/>
  <c r="K6769" i="2"/>
  <c r="J6769" i="2"/>
  <c r="I6769" i="2"/>
  <c r="H6769" i="2"/>
  <c r="E6769" i="2"/>
  <c r="D6769" i="2"/>
  <c r="C6769" i="2"/>
  <c r="B6769" i="2"/>
  <c r="A6769" i="2"/>
  <c r="N6768" i="2"/>
  <c r="M6768" i="2"/>
  <c r="L6768" i="2"/>
  <c r="K6768" i="2"/>
  <c r="J6768" i="2"/>
  <c r="I6768" i="2"/>
  <c r="H6768" i="2"/>
  <c r="E6768" i="2"/>
  <c r="D6768" i="2"/>
  <c r="C6768" i="2"/>
  <c r="B6768" i="2"/>
  <c r="A6768" i="2"/>
  <c r="N6767" i="2"/>
  <c r="M6767" i="2"/>
  <c r="L6767" i="2"/>
  <c r="K6767" i="2"/>
  <c r="J6767" i="2"/>
  <c r="I6767" i="2"/>
  <c r="H6767" i="2"/>
  <c r="E6767" i="2"/>
  <c r="D6767" i="2"/>
  <c r="C6767" i="2"/>
  <c r="B6767" i="2"/>
  <c r="A6767" i="2"/>
  <c r="N6766" i="2"/>
  <c r="M6766" i="2"/>
  <c r="L6766" i="2"/>
  <c r="K6766" i="2"/>
  <c r="J6766" i="2"/>
  <c r="I6766" i="2"/>
  <c r="H6766" i="2"/>
  <c r="E6766" i="2"/>
  <c r="D6766" i="2"/>
  <c r="C6766" i="2"/>
  <c r="B6766" i="2"/>
  <c r="A6766" i="2"/>
  <c r="N6765" i="2"/>
  <c r="M6765" i="2"/>
  <c r="L6765" i="2"/>
  <c r="K6765" i="2"/>
  <c r="J6765" i="2"/>
  <c r="I6765" i="2"/>
  <c r="H6765" i="2"/>
  <c r="E6765" i="2"/>
  <c r="D6765" i="2"/>
  <c r="C6765" i="2"/>
  <c r="B6765" i="2"/>
  <c r="A6765" i="2"/>
  <c r="N6764" i="2"/>
  <c r="M6764" i="2"/>
  <c r="L6764" i="2"/>
  <c r="K6764" i="2"/>
  <c r="J6764" i="2"/>
  <c r="I6764" i="2"/>
  <c r="H6764" i="2"/>
  <c r="E6764" i="2"/>
  <c r="D6764" i="2"/>
  <c r="C6764" i="2"/>
  <c r="B6764" i="2"/>
  <c r="A6764" i="2"/>
  <c r="N6763" i="2"/>
  <c r="M6763" i="2"/>
  <c r="L6763" i="2"/>
  <c r="K6763" i="2"/>
  <c r="J6763" i="2"/>
  <c r="I6763" i="2"/>
  <c r="H6763" i="2"/>
  <c r="E6763" i="2"/>
  <c r="D6763" i="2"/>
  <c r="C6763" i="2"/>
  <c r="B6763" i="2"/>
  <c r="A6763" i="2"/>
  <c r="N6762" i="2"/>
  <c r="M6762" i="2"/>
  <c r="L6762" i="2"/>
  <c r="K6762" i="2"/>
  <c r="J6762" i="2"/>
  <c r="I6762" i="2"/>
  <c r="H6762" i="2"/>
  <c r="E6762" i="2"/>
  <c r="D6762" i="2"/>
  <c r="C6762" i="2"/>
  <c r="B6762" i="2"/>
  <c r="A6762" i="2"/>
  <c r="N6761" i="2"/>
  <c r="M6761" i="2"/>
  <c r="L6761" i="2"/>
  <c r="K6761" i="2"/>
  <c r="J6761" i="2"/>
  <c r="I6761" i="2"/>
  <c r="H6761" i="2"/>
  <c r="E6761" i="2"/>
  <c r="D6761" i="2"/>
  <c r="C6761" i="2"/>
  <c r="B6761" i="2"/>
  <c r="A6761" i="2"/>
  <c r="N6760" i="2"/>
  <c r="M6760" i="2"/>
  <c r="L6760" i="2"/>
  <c r="K6760" i="2"/>
  <c r="J6760" i="2"/>
  <c r="I6760" i="2"/>
  <c r="H6760" i="2"/>
  <c r="E6760" i="2"/>
  <c r="D6760" i="2"/>
  <c r="C6760" i="2"/>
  <c r="B6760" i="2"/>
  <c r="A6760" i="2"/>
  <c r="N6759" i="2"/>
  <c r="M6759" i="2"/>
  <c r="L6759" i="2"/>
  <c r="K6759" i="2"/>
  <c r="J6759" i="2"/>
  <c r="I6759" i="2"/>
  <c r="H6759" i="2"/>
  <c r="E6759" i="2"/>
  <c r="D6759" i="2"/>
  <c r="C6759" i="2"/>
  <c r="B6759" i="2"/>
  <c r="A6759" i="2"/>
  <c r="N6758" i="2"/>
  <c r="M6758" i="2"/>
  <c r="L6758" i="2"/>
  <c r="K6758" i="2"/>
  <c r="J6758" i="2"/>
  <c r="I6758" i="2"/>
  <c r="H6758" i="2"/>
  <c r="E6758" i="2"/>
  <c r="D6758" i="2"/>
  <c r="C6758" i="2"/>
  <c r="B6758" i="2"/>
  <c r="A6758" i="2"/>
  <c r="N6757" i="2"/>
  <c r="M6757" i="2"/>
  <c r="L6757" i="2"/>
  <c r="K6757" i="2"/>
  <c r="J6757" i="2"/>
  <c r="I6757" i="2"/>
  <c r="H6757" i="2"/>
  <c r="E6757" i="2"/>
  <c r="D6757" i="2"/>
  <c r="C6757" i="2"/>
  <c r="B6757" i="2"/>
  <c r="A6757" i="2"/>
  <c r="N6756" i="2"/>
  <c r="M6756" i="2"/>
  <c r="L6756" i="2"/>
  <c r="K6756" i="2"/>
  <c r="J6756" i="2"/>
  <c r="I6756" i="2"/>
  <c r="H6756" i="2"/>
  <c r="E6756" i="2"/>
  <c r="D6756" i="2"/>
  <c r="C6756" i="2"/>
  <c r="B6756" i="2"/>
  <c r="A6756" i="2"/>
  <c r="N6755" i="2"/>
  <c r="M6755" i="2"/>
  <c r="L6755" i="2"/>
  <c r="K6755" i="2"/>
  <c r="J6755" i="2"/>
  <c r="I6755" i="2"/>
  <c r="H6755" i="2"/>
  <c r="E6755" i="2"/>
  <c r="D6755" i="2"/>
  <c r="C6755" i="2"/>
  <c r="B6755" i="2"/>
  <c r="A6755" i="2"/>
  <c r="N6754" i="2"/>
  <c r="M6754" i="2"/>
  <c r="L6754" i="2"/>
  <c r="K6754" i="2"/>
  <c r="J6754" i="2"/>
  <c r="I6754" i="2"/>
  <c r="H6754" i="2"/>
  <c r="E6754" i="2"/>
  <c r="D6754" i="2"/>
  <c r="C6754" i="2"/>
  <c r="B6754" i="2"/>
  <c r="A6754" i="2"/>
  <c r="N6753" i="2"/>
  <c r="M6753" i="2"/>
  <c r="L6753" i="2"/>
  <c r="K6753" i="2"/>
  <c r="J6753" i="2"/>
  <c r="I6753" i="2"/>
  <c r="H6753" i="2"/>
  <c r="E6753" i="2"/>
  <c r="D6753" i="2"/>
  <c r="C6753" i="2"/>
  <c r="B6753" i="2"/>
  <c r="A6753" i="2"/>
  <c r="N6752" i="2"/>
  <c r="M6752" i="2"/>
  <c r="L6752" i="2"/>
  <c r="K6752" i="2"/>
  <c r="J6752" i="2"/>
  <c r="I6752" i="2"/>
  <c r="H6752" i="2"/>
  <c r="E6752" i="2"/>
  <c r="D6752" i="2"/>
  <c r="C6752" i="2"/>
  <c r="B6752" i="2"/>
  <c r="A6752" i="2"/>
  <c r="N6751" i="2"/>
  <c r="M6751" i="2"/>
  <c r="L6751" i="2"/>
  <c r="K6751" i="2"/>
  <c r="J6751" i="2"/>
  <c r="I6751" i="2"/>
  <c r="H6751" i="2"/>
  <c r="E6751" i="2"/>
  <c r="D6751" i="2"/>
  <c r="C6751" i="2"/>
  <c r="B6751" i="2"/>
  <c r="A6751" i="2"/>
  <c r="N6750" i="2"/>
  <c r="M6750" i="2"/>
  <c r="L6750" i="2"/>
  <c r="K6750" i="2"/>
  <c r="J6750" i="2"/>
  <c r="I6750" i="2"/>
  <c r="H6750" i="2"/>
  <c r="E6750" i="2"/>
  <c r="D6750" i="2"/>
  <c r="C6750" i="2"/>
  <c r="B6750" i="2"/>
  <c r="A6750" i="2"/>
  <c r="N6749" i="2"/>
  <c r="M6749" i="2"/>
  <c r="L6749" i="2"/>
  <c r="K6749" i="2"/>
  <c r="J6749" i="2"/>
  <c r="I6749" i="2"/>
  <c r="H6749" i="2"/>
  <c r="E6749" i="2"/>
  <c r="D6749" i="2"/>
  <c r="C6749" i="2"/>
  <c r="B6749" i="2"/>
  <c r="A6749" i="2"/>
  <c r="N6748" i="2"/>
  <c r="M6748" i="2"/>
  <c r="L6748" i="2"/>
  <c r="K6748" i="2"/>
  <c r="J6748" i="2"/>
  <c r="I6748" i="2"/>
  <c r="H6748" i="2"/>
  <c r="E6748" i="2"/>
  <c r="D6748" i="2"/>
  <c r="C6748" i="2"/>
  <c r="B6748" i="2"/>
  <c r="A6748" i="2"/>
  <c r="N6747" i="2"/>
  <c r="M6747" i="2"/>
  <c r="L6747" i="2"/>
  <c r="K6747" i="2"/>
  <c r="J6747" i="2"/>
  <c r="I6747" i="2"/>
  <c r="H6747" i="2"/>
  <c r="E6747" i="2"/>
  <c r="D6747" i="2"/>
  <c r="C6747" i="2"/>
  <c r="B6747" i="2"/>
  <c r="A6747" i="2"/>
  <c r="N6746" i="2"/>
  <c r="M6746" i="2"/>
  <c r="L6746" i="2"/>
  <c r="K6746" i="2"/>
  <c r="J6746" i="2"/>
  <c r="I6746" i="2"/>
  <c r="H6746" i="2"/>
  <c r="E6746" i="2"/>
  <c r="D6746" i="2"/>
  <c r="C6746" i="2"/>
  <c r="B6746" i="2"/>
  <c r="A6746" i="2"/>
  <c r="N6745" i="2"/>
  <c r="M6745" i="2"/>
  <c r="L6745" i="2"/>
  <c r="K6745" i="2"/>
  <c r="J6745" i="2"/>
  <c r="I6745" i="2"/>
  <c r="H6745" i="2"/>
  <c r="E6745" i="2"/>
  <c r="D6745" i="2"/>
  <c r="C6745" i="2"/>
  <c r="B6745" i="2"/>
  <c r="A6745" i="2"/>
  <c r="N6744" i="2"/>
  <c r="M6744" i="2"/>
  <c r="L6744" i="2"/>
  <c r="K6744" i="2"/>
  <c r="J6744" i="2"/>
  <c r="I6744" i="2"/>
  <c r="H6744" i="2"/>
  <c r="E6744" i="2"/>
  <c r="D6744" i="2"/>
  <c r="C6744" i="2"/>
  <c r="B6744" i="2"/>
  <c r="A6744" i="2"/>
  <c r="N6743" i="2"/>
  <c r="M6743" i="2"/>
  <c r="L6743" i="2"/>
  <c r="K6743" i="2"/>
  <c r="J6743" i="2"/>
  <c r="I6743" i="2"/>
  <c r="H6743" i="2"/>
  <c r="E6743" i="2"/>
  <c r="D6743" i="2"/>
  <c r="C6743" i="2"/>
  <c r="B6743" i="2"/>
  <c r="A6743" i="2"/>
  <c r="N6742" i="2"/>
  <c r="M6742" i="2"/>
  <c r="L6742" i="2"/>
  <c r="K6742" i="2"/>
  <c r="J6742" i="2"/>
  <c r="I6742" i="2"/>
  <c r="H6742" i="2"/>
  <c r="E6742" i="2"/>
  <c r="D6742" i="2"/>
  <c r="C6742" i="2"/>
  <c r="B6742" i="2"/>
  <c r="A6742" i="2"/>
  <c r="N6741" i="2"/>
  <c r="M6741" i="2"/>
  <c r="L6741" i="2"/>
  <c r="K6741" i="2"/>
  <c r="J6741" i="2"/>
  <c r="I6741" i="2"/>
  <c r="H6741" i="2"/>
  <c r="E6741" i="2"/>
  <c r="D6741" i="2"/>
  <c r="C6741" i="2"/>
  <c r="B6741" i="2"/>
  <c r="A6741" i="2"/>
  <c r="N6740" i="2"/>
  <c r="M6740" i="2"/>
  <c r="L6740" i="2"/>
  <c r="K6740" i="2"/>
  <c r="J6740" i="2"/>
  <c r="I6740" i="2"/>
  <c r="H6740" i="2"/>
  <c r="E6740" i="2"/>
  <c r="D6740" i="2"/>
  <c r="C6740" i="2"/>
  <c r="B6740" i="2"/>
  <c r="A6740" i="2"/>
  <c r="N6739" i="2"/>
  <c r="M6739" i="2"/>
  <c r="L6739" i="2"/>
  <c r="K6739" i="2"/>
  <c r="J6739" i="2"/>
  <c r="I6739" i="2"/>
  <c r="H6739" i="2"/>
  <c r="E6739" i="2"/>
  <c r="D6739" i="2"/>
  <c r="C6739" i="2"/>
  <c r="B6739" i="2"/>
  <c r="A6739" i="2"/>
  <c r="N6738" i="2"/>
  <c r="M6738" i="2"/>
  <c r="L6738" i="2"/>
  <c r="K6738" i="2"/>
  <c r="J6738" i="2"/>
  <c r="I6738" i="2"/>
  <c r="H6738" i="2"/>
  <c r="E6738" i="2"/>
  <c r="D6738" i="2"/>
  <c r="C6738" i="2"/>
  <c r="B6738" i="2"/>
  <c r="A6738" i="2"/>
  <c r="N6737" i="2"/>
  <c r="M6737" i="2"/>
  <c r="L6737" i="2"/>
  <c r="K6737" i="2"/>
  <c r="J6737" i="2"/>
  <c r="I6737" i="2"/>
  <c r="H6737" i="2"/>
  <c r="E6737" i="2"/>
  <c r="D6737" i="2"/>
  <c r="C6737" i="2"/>
  <c r="B6737" i="2"/>
  <c r="A6737" i="2"/>
  <c r="N6736" i="2"/>
  <c r="M6736" i="2"/>
  <c r="L6736" i="2"/>
  <c r="K6736" i="2"/>
  <c r="J6736" i="2"/>
  <c r="I6736" i="2"/>
  <c r="H6736" i="2"/>
  <c r="E6736" i="2"/>
  <c r="D6736" i="2"/>
  <c r="C6736" i="2"/>
  <c r="B6736" i="2"/>
  <c r="A6736" i="2"/>
  <c r="N6735" i="2"/>
  <c r="M6735" i="2"/>
  <c r="L6735" i="2"/>
  <c r="K6735" i="2"/>
  <c r="J6735" i="2"/>
  <c r="I6735" i="2"/>
  <c r="H6735" i="2"/>
  <c r="E6735" i="2"/>
  <c r="D6735" i="2"/>
  <c r="C6735" i="2"/>
  <c r="B6735" i="2"/>
  <c r="A6735" i="2"/>
  <c r="N6734" i="2"/>
  <c r="M6734" i="2"/>
  <c r="L6734" i="2"/>
  <c r="K6734" i="2"/>
  <c r="J6734" i="2"/>
  <c r="I6734" i="2"/>
  <c r="H6734" i="2"/>
  <c r="E6734" i="2"/>
  <c r="D6734" i="2"/>
  <c r="C6734" i="2"/>
  <c r="B6734" i="2"/>
  <c r="A6734" i="2"/>
  <c r="N6733" i="2"/>
  <c r="M6733" i="2"/>
  <c r="L6733" i="2"/>
  <c r="K6733" i="2"/>
  <c r="J6733" i="2"/>
  <c r="I6733" i="2"/>
  <c r="H6733" i="2"/>
  <c r="E6733" i="2"/>
  <c r="D6733" i="2"/>
  <c r="C6733" i="2"/>
  <c r="B6733" i="2"/>
  <c r="A6733" i="2"/>
  <c r="N6732" i="2"/>
  <c r="M6732" i="2"/>
  <c r="L6732" i="2"/>
  <c r="K6732" i="2"/>
  <c r="J6732" i="2"/>
  <c r="I6732" i="2"/>
  <c r="H6732" i="2"/>
  <c r="E6732" i="2"/>
  <c r="D6732" i="2"/>
  <c r="C6732" i="2"/>
  <c r="B6732" i="2"/>
  <c r="A6732" i="2"/>
  <c r="N6731" i="2"/>
  <c r="M6731" i="2"/>
  <c r="L6731" i="2"/>
  <c r="K6731" i="2"/>
  <c r="J6731" i="2"/>
  <c r="I6731" i="2"/>
  <c r="H6731" i="2"/>
  <c r="E6731" i="2"/>
  <c r="D6731" i="2"/>
  <c r="C6731" i="2"/>
  <c r="B6731" i="2"/>
  <c r="A6731" i="2"/>
  <c r="N6730" i="2"/>
  <c r="M6730" i="2"/>
  <c r="L6730" i="2"/>
  <c r="K6730" i="2"/>
  <c r="J6730" i="2"/>
  <c r="I6730" i="2"/>
  <c r="H6730" i="2"/>
  <c r="E6730" i="2"/>
  <c r="D6730" i="2"/>
  <c r="C6730" i="2"/>
  <c r="B6730" i="2"/>
  <c r="A6730" i="2"/>
  <c r="N6729" i="2"/>
  <c r="M6729" i="2"/>
  <c r="L6729" i="2"/>
  <c r="K6729" i="2"/>
  <c r="J6729" i="2"/>
  <c r="I6729" i="2"/>
  <c r="H6729" i="2"/>
  <c r="E6729" i="2"/>
  <c r="D6729" i="2"/>
  <c r="C6729" i="2"/>
  <c r="B6729" i="2"/>
  <c r="A6729" i="2"/>
  <c r="N6728" i="2"/>
  <c r="M6728" i="2"/>
  <c r="L6728" i="2"/>
  <c r="K6728" i="2"/>
  <c r="J6728" i="2"/>
  <c r="I6728" i="2"/>
  <c r="H6728" i="2"/>
  <c r="E6728" i="2"/>
  <c r="D6728" i="2"/>
  <c r="C6728" i="2"/>
  <c r="B6728" i="2"/>
  <c r="A6728" i="2"/>
  <c r="N6727" i="2"/>
  <c r="M6727" i="2"/>
  <c r="L6727" i="2"/>
  <c r="K6727" i="2"/>
  <c r="J6727" i="2"/>
  <c r="I6727" i="2"/>
  <c r="H6727" i="2"/>
  <c r="E6727" i="2"/>
  <c r="D6727" i="2"/>
  <c r="C6727" i="2"/>
  <c r="B6727" i="2"/>
  <c r="A6727" i="2"/>
  <c r="N6726" i="2"/>
  <c r="M6726" i="2"/>
  <c r="L6726" i="2"/>
  <c r="K6726" i="2"/>
  <c r="J6726" i="2"/>
  <c r="I6726" i="2"/>
  <c r="H6726" i="2"/>
  <c r="E6726" i="2"/>
  <c r="D6726" i="2"/>
  <c r="C6726" i="2"/>
  <c r="B6726" i="2"/>
  <c r="A6726" i="2"/>
  <c r="N6725" i="2"/>
  <c r="M6725" i="2"/>
  <c r="L6725" i="2"/>
  <c r="K6725" i="2"/>
  <c r="J6725" i="2"/>
  <c r="I6725" i="2"/>
  <c r="H6725" i="2"/>
  <c r="E6725" i="2"/>
  <c r="D6725" i="2"/>
  <c r="C6725" i="2"/>
  <c r="B6725" i="2"/>
  <c r="A6725" i="2"/>
  <c r="N6724" i="2"/>
  <c r="M6724" i="2"/>
  <c r="L6724" i="2"/>
  <c r="K6724" i="2"/>
  <c r="J6724" i="2"/>
  <c r="I6724" i="2"/>
  <c r="H6724" i="2"/>
  <c r="E6724" i="2"/>
  <c r="D6724" i="2"/>
  <c r="C6724" i="2"/>
  <c r="B6724" i="2"/>
  <c r="A6724" i="2"/>
  <c r="N6723" i="2"/>
  <c r="M6723" i="2"/>
  <c r="L6723" i="2"/>
  <c r="K6723" i="2"/>
  <c r="J6723" i="2"/>
  <c r="I6723" i="2"/>
  <c r="H6723" i="2"/>
  <c r="E6723" i="2"/>
  <c r="D6723" i="2"/>
  <c r="C6723" i="2"/>
  <c r="B6723" i="2"/>
  <c r="A6723" i="2"/>
  <c r="N6722" i="2"/>
  <c r="M6722" i="2"/>
  <c r="L6722" i="2"/>
  <c r="K6722" i="2"/>
  <c r="J6722" i="2"/>
  <c r="I6722" i="2"/>
  <c r="H6722" i="2"/>
  <c r="E6722" i="2"/>
  <c r="D6722" i="2"/>
  <c r="C6722" i="2"/>
  <c r="B6722" i="2"/>
  <c r="A6722" i="2"/>
  <c r="N6721" i="2"/>
  <c r="M6721" i="2"/>
  <c r="L6721" i="2"/>
  <c r="K6721" i="2"/>
  <c r="J6721" i="2"/>
  <c r="I6721" i="2"/>
  <c r="H6721" i="2"/>
  <c r="E6721" i="2"/>
  <c r="D6721" i="2"/>
  <c r="C6721" i="2"/>
  <c r="B6721" i="2"/>
  <c r="A6721" i="2"/>
  <c r="N6720" i="2"/>
  <c r="M6720" i="2"/>
  <c r="L6720" i="2"/>
  <c r="K6720" i="2"/>
  <c r="J6720" i="2"/>
  <c r="I6720" i="2"/>
  <c r="H6720" i="2"/>
  <c r="E6720" i="2"/>
  <c r="D6720" i="2"/>
  <c r="C6720" i="2"/>
  <c r="B6720" i="2"/>
  <c r="A6720" i="2"/>
  <c r="N6719" i="2"/>
  <c r="M6719" i="2"/>
  <c r="L6719" i="2"/>
  <c r="K6719" i="2"/>
  <c r="J6719" i="2"/>
  <c r="I6719" i="2"/>
  <c r="H6719" i="2"/>
  <c r="E6719" i="2"/>
  <c r="D6719" i="2"/>
  <c r="C6719" i="2"/>
  <c r="B6719" i="2"/>
  <c r="A6719" i="2"/>
  <c r="N6718" i="2"/>
  <c r="M6718" i="2"/>
  <c r="L6718" i="2"/>
  <c r="K6718" i="2"/>
  <c r="J6718" i="2"/>
  <c r="I6718" i="2"/>
  <c r="H6718" i="2"/>
  <c r="E6718" i="2"/>
  <c r="D6718" i="2"/>
  <c r="C6718" i="2"/>
  <c r="B6718" i="2"/>
  <c r="A6718" i="2"/>
  <c r="N6717" i="2"/>
  <c r="M6717" i="2"/>
  <c r="L6717" i="2"/>
  <c r="K6717" i="2"/>
  <c r="J6717" i="2"/>
  <c r="I6717" i="2"/>
  <c r="H6717" i="2"/>
  <c r="E6717" i="2"/>
  <c r="D6717" i="2"/>
  <c r="C6717" i="2"/>
  <c r="B6717" i="2"/>
  <c r="A6717" i="2"/>
  <c r="N6716" i="2"/>
  <c r="M6716" i="2"/>
  <c r="L6716" i="2"/>
  <c r="K6716" i="2"/>
  <c r="J6716" i="2"/>
  <c r="I6716" i="2"/>
  <c r="H6716" i="2"/>
  <c r="E6716" i="2"/>
  <c r="D6716" i="2"/>
  <c r="C6716" i="2"/>
  <c r="B6716" i="2"/>
  <c r="A6716" i="2"/>
  <c r="N6715" i="2"/>
  <c r="M6715" i="2"/>
  <c r="L6715" i="2"/>
  <c r="K6715" i="2"/>
  <c r="J6715" i="2"/>
  <c r="I6715" i="2"/>
  <c r="H6715" i="2"/>
  <c r="E6715" i="2"/>
  <c r="D6715" i="2"/>
  <c r="C6715" i="2"/>
  <c r="B6715" i="2"/>
  <c r="A6715" i="2"/>
  <c r="N6714" i="2"/>
  <c r="M6714" i="2"/>
  <c r="L6714" i="2"/>
  <c r="K6714" i="2"/>
  <c r="J6714" i="2"/>
  <c r="I6714" i="2"/>
  <c r="H6714" i="2"/>
  <c r="E6714" i="2"/>
  <c r="D6714" i="2"/>
  <c r="C6714" i="2"/>
  <c r="B6714" i="2"/>
  <c r="A6714" i="2"/>
  <c r="N6713" i="2"/>
  <c r="M6713" i="2"/>
  <c r="L6713" i="2"/>
  <c r="K6713" i="2"/>
  <c r="J6713" i="2"/>
  <c r="I6713" i="2"/>
  <c r="H6713" i="2"/>
  <c r="E6713" i="2"/>
  <c r="D6713" i="2"/>
  <c r="C6713" i="2"/>
  <c r="B6713" i="2"/>
  <c r="A6713" i="2"/>
  <c r="N6712" i="2"/>
  <c r="M6712" i="2"/>
  <c r="L6712" i="2"/>
  <c r="K6712" i="2"/>
  <c r="J6712" i="2"/>
  <c r="I6712" i="2"/>
  <c r="H6712" i="2"/>
  <c r="E6712" i="2"/>
  <c r="D6712" i="2"/>
  <c r="C6712" i="2"/>
  <c r="B6712" i="2"/>
  <c r="A6712" i="2"/>
  <c r="N6711" i="2"/>
  <c r="M6711" i="2"/>
  <c r="L6711" i="2"/>
  <c r="K6711" i="2"/>
  <c r="J6711" i="2"/>
  <c r="I6711" i="2"/>
  <c r="H6711" i="2"/>
  <c r="E6711" i="2"/>
  <c r="D6711" i="2"/>
  <c r="C6711" i="2"/>
  <c r="B6711" i="2"/>
  <c r="A6711" i="2"/>
  <c r="N6710" i="2"/>
  <c r="M6710" i="2"/>
  <c r="L6710" i="2"/>
  <c r="K6710" i="2"/>
  <c r="J6710" i="2"/>
  <c r="I6710" i="2"/>
  <c r="H6710" i="2"/>
  <c r="E6710" i="2"/>
  <c r="D6710" i="2"/>
  <c r="C6710" i="2"/>
  <c r="B6710" i="2"/>
  <c r="A6710" i="2"/>
  <c r="N6709" i="2"/>
  <c r="M6709" i="2"/>
  <c r="L6709" i="2"/>
  <c r="K6709" i="2"/>
  <c r="J6709" i="2"/>
  <c r="I6709" i="2"/>
  <c r="H6709" i="2"/>
  <c r="E6709" i="2"/>
  <c r="D6709" i="2"/>
  <c r="C6709" i="2"/>
  <c r="B6709" i="2"/>
  <c r="A6709" i="2"/>
  <c r="N6708" i="2"/>
  <c r="M6708" i="2"/>
  <c r="L6708" i="2"/>
  <c r="K6708" i="2"/>
  <c r="J6708" i="2"/>
  <c r="I6708" i="2"/>
  <c r="H6708" i="2"/>
  <c r="E6708" i="2"/>
  <c r="D6708" i="2"/>
  <c r="C6708" i="2"/>
  <c r="B6708" i="2"/>
  <c r="A6708" i="2"/>
  <c r="N6707" i="2"/>
  <c r="M6707" i="2"/>
  <c r="L6707" i="2"/>
  <c r="K6707" i="2"/>
  <c r="J6707" i="2"/>
  <c r="I6707" i="2"/>
  <c r="H6707" i="2"/>
  <c r="E6707" i="2"/>
  <c r="D6707" i="2"/>
  <c r="C6707" i="2"/>
  <c r="B6707" i="2"/>
  <c r="A6707" i="2"/>
  <c r="N6706" i="2"/>
  <c r="M6706" i="2"/>
  <c r="L6706" i="2"/>
  <c r="K6706" i="2"/>
  <c r="J6706" i="2"/>
  <c r="I6706" i="2"/>
  <c r="H6706" i="2"/>
  <c r="E6706" i="2"/>
  <c r="D6706" i="2"/>
  <c r="C6706" i="2"/>
  <c r="B6706" i="2"/>
  <c r="A6706" i="2"/>
  <c r="N6705" i="2"/>
  <c r="M6705" i="2"/>
  <c r="L6705" i="2"/>
  <c r="K6705" i="2"/>
  <c r="J6705" i="2"/>
  <c r="I6705" i="2"/>
  <c r="H6705" i="2"/>
  <c r="E6705" i="2"/>
  <c r="D6705" i="2"/>
  <c r="C6705" i="2"/>
  <c r="B6705" i="2"/>
  <c r="A6705" i="2"/>
  <c r="N6704" i="2"/>
  <c r="M6704" i="2"/>
  <c r="L6704" i="2"/>
  <c r="K6704" i="2"/>
  <c r="J6704" i="2"/>
  <c r="I6704" i="2"/>
  <c r="H6704" i="2"/>
  <c r="E6704" i="2"/>
  <c r="D6704" i="2"/>
  <c r="C6704" i="2"/>
  <c r="B6704" i="2"/>
  <c r="A6704" i="2"/>
  <c r="N6703" i="2"/>
  <c r="M6703" i="2"/>
  <c r="L6703" i="2"/>
  <c r="K6703" i="2"/>
  <c r="J6703" i="2"/>
  <c r="I6703" i="2"/>
  <c r="H6703" i="2"/>
  <c r="E6703" i="2"/>
  <c r="D6703" i="2"/>
  <c r="C6703" i="2"/>
  <c r="B6703" i="2"/>
  <c r="A6703" i="2"/>
  <c r="N6702" i="2"/>
  <c r="M6702" i="2"/>
  <c r="L6702" i="2"/>
  <c r="K6702" i="2"/>
  <c r="J6702" i="2"/>
  <c r="I6702" i="2"/>
  <c r="H6702" i="2"/>
  <c r="E6702" i="2"/>
  <c r="D6702" i="2"/>
  <c r="C6702" i="2"/>
  <c r="B6702" i="2"/>
  <c r="A6702" i="2"/>
  <c r="N6701" i="2"/>
  <c r="M6701" i="2"/>
  <c r="L6701" i="2"/>
  <c r="K6701" i="2"/>
  <c r="J6701" i="2"/>
  <c r="I6701" i="2"/>
  <c r="H6701" i="2"/>
  <c r="E6701" i="2"/>
  <c r="D6701" i="2"/>
  <c r="C6701" i="2"/>
  <c r="B6701" i="2"/>
  <c r="A6701" i="2"/>
  <c r="N6700" i="2"/>
  <c r="M6700" i="2"/>
  <c r="L6700" i="2"/>
  <c r="K6700" i="2"/>
  <c r="J6700" i="2"/>
  <c r="I6700" i="2"/>
  <c r="H6700" i="2"/>
  <c r="E6700" i="2"/>
  <c r="D6700" i="2"/>
  <c r="C6700" i="2"/>
  <c r="B6700" i="2"/>
  <c r="A6700" i="2"/>
  <c r="N6699" i="2"/>
  <c r="M6699" i="2"/>
  <c r="L6699" i="2"/>
  <c r="K6699" i="2"/>
  <c r="J6699" i="2"/>
  <c r="I6699" i="2"/>
  <c r="H6699" i="2"/>
  <c r="E6699" i="2"/>
  <c r="D6699" i="2"/>
  <c r="C6699" i="2"/>
  <c r="B6699" i="2"/>
  <c r="A6699" i="2"/>
  <c r="N6698" i="2"/>
  <c r="M6698" i="2"/>
  <c r="L6698" i="2"/>
  <c r="K6698" i="2"/>
  <c r="J6698" i="2"/>
  <c r="I6698" i="2"/>
  <c r="H6698" i="2"/>
  <c r="E6698" i="2"/>
  <c r="D6698" i="2"/>
  <c r="C6698" i="2"/>
  <c r="B6698" i="2"/>
  <c r="A6698" i="2"/>
  <c r="N6697" i="2"/>
  <c r="M6697" i="2"/>
  <c r="L6697" i="2"/>
  <c r="K6697" i="2"/>
  <c r="J6697" i="2"/>
  <c r="I6697" i="2"/>
  <c r="H6697" i="2"/>
  <c r="E6697" i="2"/>
  <c r="D6697" i="2"/>
  <c r="C6697" i="2"/>
  <c r="B6697" i="2"/>
  <c r="A6697" i="2"/>
  <c r="N6696" i="2"/>
  <c r="M6696" i="2"/>
  <c r="L6696" i="2"/>
  <c r="K6696" i="2"/>
  <c r="J6696" i="2"/>
  <c r="I6696" i="2"/>
  <c r="H6696" i="2"/>
  <c r="E6696" i="2"/>
  <c r="D6696" i="2"/>
  <c r="C6696" i="2"/>
  <c r="B6696" i="2"/>
  <c r="A6696" i="2"/>
  <c r="N6695" i="2"/>
  <c r="M6695" i="2"/>
  <c r="L6695" i="2"/>
  <c r="K6695" i="2"/>
  <c r="J6695" i="2"/>
  <c r="I6695" i="2"/>
  <c r="H6695" i="2"/>
  <c r="E6695" i="2"/>
  <c r="D6695" i="2"/>
  <c r="C6695" i="2"/>
  <c r="B6695" i="2"/>
  <c r="A6695" i="2"/>
  <c r="N6694" i="2"/>
  <c r="M6694" i="2"/>
  <c r="L6694" i="2"/>
  <c r="K6694" i="2"/>
  <c r="J6694" i="2"/>
  <c r="I6694" i="2"/>
  <c r="H6694" i="2"/>
  <c r="E6694" i="2"/>
  <c r="D6694" i="2"/>
  <c r="C6694" i="2"/>
  <c r="B6694" i="2"/>
  <c r="A6694" i="2"/>
  <c r="N6693" i="2"/>
  <c r="M6693" i="2"/>
  <c r="L6693" i="2"/>
  <c r="K6693" i="2"/>
  <c r="J6693" i="2"/>
  <c r="I6693" i="2"/>
  <c r="H6693" i="2"/>
  <c r="E6693" i="2"/>
  <c r="D6693" i="2"/>
  <c r="C6693" i="2"/>
  <c r="B6693" i="2"/>
  <c r="A6693" i="2"/>
  <c r="N6692" i="2"/>
  <c r="M6692" i="2"/>
  <c r="L6692" i="2"/>
  <c r="K6692" i="2"/>
  <c r="J6692" i="2"/>
  <c r="I6692" i="2"/>
  <c r="H6692" i="2"/>
  <c r="E6692" i="2"/>
  <c r="D6692" i="2"/>
  <c r="C6692" i="2"/>
  <c r="B6692" i="2"/>
  <c r="A6692" i="2"/>
  <c r="N6691" i="2"/>
  <c r="M6691" i="2"/>
  <c r="L6691" i="2"/>
  <c r="K6691" i="2"/>
  <c r="J6691" i="2"/>
  <c r="I6691" i="2"/>
  <c r="H6691" i="2"/>
  <c r="E6691" i="2"/>
  <c r="D6691" i="2"/>
  <c r="C6691" i="2"/>
  <c r="B6691" i="2"/>
  <c r="A6691" i="2"/>
  <c r="N6690" i="2"/>
  <c r="M6690" i="2"/>
  <c r="L6690" i="2"/>
  <c r="K6690" i="2"/>
  <c r="J6690" i="2"/>
  <c r="I6690" i="2"/>
  <c r="H6690" i="2"/>
  <c r="E6690" i="2"/>
  <c r="D6690" i="2"/>
  <c r="C6690" i="2"/>
  <c r="B6690" i="2"/>
  <c r="A6690" i="2"/>
  <c r="N6689" i="2"/>
  <c r="M6689" i="2"/>
  <c r="L6689" i="2"/>
  <c r="K6689" i="2"/>
  <c r="J6689" i="2"/>
  <c r="I6689" i="2"/>
  <c r="H6689" i="2"/>
  <c r="E6689" i="2"/>
  <c r="D6689" i="2"/>
  <c r="C6689" i="2"/>
  <c r="B6689" i="2"/>
  <c r="A6689" i="2"/>
  <c r="N6688" i="2"/>
  <c r="M6688" i="2"/>
  <c r="L6688" i="2"/>
  <c r="K6688" i="2"/>
  <c r="J6688" i="2"/>
  <c r="I6688" i="2"/>
  <c r="H6688" i="2"/>
  <c r="E6688" i="2"/>
  <c r="D6688" i="2"/>
  <c r="C6688" i="2"/>
  <c r="B6688" i="2"/>
  <c r="A6688" i="2"/>
  <c r="N6687" i="2"/>
  <c r="M6687" i="2"/>
  <c r="L6687" i="2"/>
  <c r="K6687" i="2"/>
  <c r="J6687" i="2"/>
  <c r="I6687" i="2"/>
  <c r="H6687" i="2"/>
  <c r="E6687" i="2"/>
  <c r="D6687" i="2"/>
  <c r="C6687" i="2"/>
  <c r="B6687" i="2"/>
  <c r="A6687" i="2"/>
  <c r="N6686" i="2"/>
  <c r="M6686" i="2"/>
  <c r="L6686" i="2"/>
  <c r="K6686" i="2"/>
  <c r="J6686" i="2"/>
  <c r="I6686" i="2"/>
  <c r="H6686" i="2"/>
  <c r="E6686" i="2"/>
  <c r="D6686" i="2"/>
  <c r="C6686" i="2"/>
  <c r="B6686" i="2"/>
  <c r="A6686" i="2"/>
  <c r="N6685" i="2"/>
  <c r="M6685" i="2"/>
  <c r="L6685" i="2"/>
  <c r="K6685" i="2"/>
  <c r="J6685" i="2"/>
  <c r="I6685" i="2"/>
  <c r="H6685" i="2"/>
  <c r="E6685" i="2"/>
  <c r="D6685" i="2"/>
  <c r="C6685" i="2"/>
  <c r="B6685" i="2"/>
  <c r="A6685" i="2"/>
  <c r="N6684" i="2"/>
  <c r="M6684" i="2"/>
  <c r="L6684" i="2"/>
  <c r="K6684" i="2"/>
  <c r="J6684" i="2"/>
  <c r="I6684" i="2"/>
  <c r="H6684" i="2"/>
  <c r="E6684" i="2"/>
  <c r="D6684" i="2"/>
  <c r="C6684" i="2"/>
  <c r="B6684" i="2"/>
  <c r="A6684" i="2"/>
  <c r="N6683" i="2"/>
  <c r="M6683" i="2"/>
  <c r="L6683" i="2"/>
  <c r="K6683" i="2"/>
  <c r="J6683" i="2"/>
  <c r="I6683" i="2"/>
  <c r="H6683" i="2"/>
  <c r="E6683" i="2"/>
  <c r="D6683" i="2"/>
  <c r="C6683" i="2"/>
  <c r="B6683" i="2"/>
  <c r="A6683" i="2"/>
  <c r="N6682" i="2"/>
  <c r="M6682" i="2"/>
  <c r="L6682" i="2"/>
  <c r="K6682" i="2"/>
  <c r="J6682" i="2"/>
  <c r="I6682" i="2"/>
  <c r="H6682" i="2"/>
  <c r="E6682" i="2"/>
  <c r="D6682" i="2"/>
  <c r="C6682" i="2"/>
  <c r="B6682" i="2"/>
  <c r="A6682" i="2"/>
  <c r="N6681" i="2"/>
  <c r="M6681" i="2"/>
  <c r="L6681" i="2"/>
  <c r="K6681" i="2"/>
  <c r="J6681" i="2"/>
  <c r="I6681" i="2"/>
  <c r="H6681" i="2"/>
  <c r="E6681" i="2"/>
  <c r="D6681" i="2"/>
  <c r="C6681" i="2"/>
  <c r="B6681" i="2"/>
  <c r="A6681" i="2"/>
  <c r="N6680" i="2"/>
  <c r="M6680" i="2"/>
  <c r="L6680" i="2"/>
  <c r="K6680" i="2"/>
  <c r="J6680" i="2"/>
  <c r="I6680" i="2"/>
  <c r="H6680" i="2"/>
  <c r="E6680" i="2"/>
  <c r="D6680" i="2"/>
  <c r="C6680" i="2"/>
  <c r="B6680" i="2"/>
  <c r="A6680" i="2"/>
  <c r="N6679" i="2"/>
  <c r="M6679" i="2"/>
  <c r="L6679" i="2"/>
  <c r="K6679" i="2"/>
  <c r="J6679" i="2"/>
  <c r="I6679" i="2"/>
  <c r="H6679" i="2"/>
  <c r="E6679" i="2"/>
  <c r="D6679" i="2"/>
  <c r="C6679" i="2"/>
  <c r="B6679" i="2"/>
  <c r="A6679" i="2"/>
  <c r="N6678" i="2"/>
  <c r="M6678" i="2"/>
  <c r="L6678" i="2"/>
  <c r="K6678" i="2"/>
  <c r="J6678" i="2"/>
  <c r="I6678" i="2"/>
  <c r="H6678" i="2"/>
  <c r="E6678" i="2"/>
  <c r="D6678" i="2"/>
  <c r="C6678" i="2"/>
  <c r="B6678" i="2"/>
  <c r="A6678" i="2"/>
  <c r="N6677" i="2"/>
  <c r="M6677" i="2"/>
  <c r="L6677" i="2"/>
  <c r="K6677" i="2"/>
  <c r="J6677" i="2"/>
  <c r="I6677" i="2"/>
  <c r="H6677" i="2"/>
  <c r="E6677" i="2"/>
  <c r="D6677" i="2"/>
  <c r="C6677" i="2"/>
  <c r="B6677" i="2"/>
  <c r="A6677" i="2"/>
  <c r="N6676" i="2"/>
  <c r="M6676" i="2"/>
  <c r="L6676" i="2"/>
  <c r="K6676" i="2"/>
  <c r="J6676" i="2"/>
  <c r="I6676" i="2"/>
  <c r="H6676" i="2"/>
  <c r="E6676" i="2"/>
  <c r="D6676" i="2"/>
  <c r="C6676" i="2"/>
  <c r="B6676" i="2"/>
  <c r="A6676" i="2"/>
  <c r="N6675" i="2"/>
  <c r="M6675" i="2"/>
  <c r="L6675" i="2"/>
  <c r="K6675" i="2"/>
  <c r="J6675" i="2"/>
  <c r="I6675" i="2"/>
  <c r="H6675" i="2"/>
  <c r="E6675" i="2"/>
  <c r="D6675" i="2"/>
  <c r="C6675" i="2"/>
  <c r="B6675" i="2"/>
  <c r="A6675" i="2"/>
  <c r="N6674" i="2"/>
  <c r="M6674" i="2"/>
  <c r="L6674" i="2"/>
  <c r="K6674" i="2"/>
  <c r="J6674" i="2"/>
  <c r="I6674" i="2"/>
  <c r="H6674" i="2"/>
  <c r="E6674" i="2"/>
  <c r="D6674" i="2"/>
  <c r="C6674" i="2"/>
  <c r="B6674" i="2"/>
  <c r="A6674" i="2"/>
  <c r="N6673" i="2"/>
  <c r="M6673" i="2"/>
  <c r="L6673" i="2"/>
  <c r="K6673" i="2"/>
  <c r="J6673" i="2"/>
  <c r="I6673" i="2"/>
  <c r="H6673" i="2"/>
  <c r="E6673" i="2"/>
  <c r="D6673" i="2"/>
  <c r="C6673" i="2"/>
  <c r="B6673" i="2"/>
  <c r="A6673" i="2"/>
  <c r="N6672" i="2"/>
  <c r="M6672" i="2"/>
  <c r="L6672" i="2"/>
  <c r="K6672" i="2"/>
  <c r="J6672" i="2"/>
  <c r="I6672" i="2"/>
  <c r="H6672" i="2"/>
  <c r="E6672" i="2"/>
  <c r="D6672" i="2"/>
  <c r="C6672" i="2"/>
  <c r="B6672" i="2"/>
  <c r="A6672" i="2"/>
  <c r="N6671" i="2"/>
  <c r="M6671" i="2"/>
  <c r="L6671" i="2"/>
  <c r="K6671" i="2"/>
  <c r="J6671" i="2"/>
  <c r="I6671" i="2"/>
  <c r="H6671" i="2"/>
  <c r="E6671" i="2"/>
  <c r="D6671" i="2"/>
  <c r="C6671" i="2"/>
  <c r="B6671" i="2"/>
  <c r="A6671" i="2"/>
  <c r="N6670" i="2"/>
  <c r="M6670" i="2"/>
  <c r="L6670" i="2"/>
  <c r="K6670" i="2"/>
  <c r="J6670" i="2"/>
  <c r="I6670" i="2"/>
  <c r="H6670" i="2"/>
  <c r="E6670" i="2"/>
  <c r="D6670" i="2"/>
  <c r="C6670" i="2"/>
  <c r="B6670" i="2"/>
  <c r="A6670" i="2"/>
  <c r="N6669" i="2"/>
  <c r="M6669" i="2"/>
  <c r="L6669" i="2"/>
  <c r="K6669" i="2"/>
  <c r="J6669" i="2"/>
  <c r="I6669" i="2"/>
  <c r="H6669" i="2"/>
  <c r="E6669" i="2"/>
  <c r="D6669" i="2"/>
  <c r="C6669" i="2"/>
  <c r="B6669" i="2"/>
  <c r="A6669" i="2"/>
  <c r="N6668" i="2"/>
  <c r="M6668" i="2"/>
  <c r="L6668" i="2"/>
  <c r="K6668" i="2"/>
  <c r="J6668" i="2"/>
  <c r="I6668" i="2"/>
  <c r="H6668" i="2"/>
  <c r="E6668" i="2"/>
  <c r="D6668" i="2"/>
  <c r="C6668" i="2"/>
  <c r="B6668" i="2"/>
  <c r="A6668" i="2"/>
  <c r="N6667" i="2"/>
  <c r="M6667" i="2"/>
  <c r="L6667" i="2"/>
  <c r="K6667" i="2"/>
  <c r="J6667" i="2"/>
  <c r="I6667" i="2"/>
  <c r="H6667" i="2"/>
  <c r="E6667" i="2"/>
  <c r="D6667" i="2"/>
  <c r="C6667" i="2"/>
  <c r="B6667" i="2"/>
  <c r="A6667" i="2"/>
  <c r="N6666" i="2"/>
  <c r="M6666" i="2"/>
  <c r="L6666" i="2"/>
  <c r="K6666" i="2"/>
  <c r="J6666" i="2"/>
  <c r="I6666" i="2"/>
  <c r="H6666" i="2"/>
  <c r="E6666" i="2"/>
  <c r="D6666" i="2"/>
  <c r="C6666" i="2"/>
  <c r="B6666" i="2"/>
  <c r="A6666" i="2"/>
  <c r="N6665" i="2"/>
  <c r="M6665" i="2"/>
  <c r="L6665" i="2"/>
  <c r="K6665" i="2"/>
  <c r="J6665" i="2"/>
  <c r="I6665" i="2"/>
  <c r="H6665" i="2"/>
  <c r="E6665" i="2"/>
  <c r="D6665" i="2"/>
  <c r="C6665" i="2"/>
  <c r="B6665" i="2"/>
  <c r="A6665" i="2"/>
  <c r="N6664" i="2"/>
  <c r="M6664" i="2"/>
  <c r="L6664" i="2"/>
  <c r="K6664" i="2"/>
  <c r="J6664" i="2"/>
  <c r="I6664" i="2"/>
  <c r="H6664" i="2"/>
  <c r="E6664" i="2"/>
  <c r="D6664" i="2"/>
  <c r="C6664" i="2"/>
  <c r="B6664" i="2"/>
  <c r="A6664" i="2"/>
  <c r="N6663" i="2"/>
  <c r="M6663" i="2"/>
  <c r="L6663" i="2"/>
  <c r="K6663" i="2"/>
  <c r="J6663" i="2"/>
  <c r="I6663" i="2"/>
  <c r="H6663" i="2"/>
  <c r="E6663" i="2"/>
  <c r="D6663" i="2"/>
  <c r="C6663" i="2"/>
  <c r="B6663" i="2"/>
  <c r="A6663" i="2"/>
  <c r="N6662" i="2"/>
  <c r="M6662" i="2"/>
  <c r="L6662" i="2"/>
  <c r="K6662" i="2"/>
  <c r="J6662" i="2"/>
  <c r="I6662" i="2"/>
  <c r="H6662" i="2"/>
  <c r="E6662" i="2"/>
  <c r="D6662" i="2"/>
  <c r="C6662" i="2"/>
  <c r="B6662" i="2"/>
  <c r="A6662" i="2"/>
  <c r="N6661" i="2"/>
  <c r="M6661" i="2"/>
  <c r="L6661" i="2"/>
  <c r="K6661" i="2"/>
  <c r="J6661" i="2"/>
  <c r="I6661" i="2"/>
  <c r="H6661" i="2"/>
  <c r="E6661" i="2"/>
  <c r="D6661" i="2"/>
  <c r="C6661" i="2"/>
  <c r="B6661" i="2"/>
  <c r="A6661" i="2"/>
  <c r="N6660" i="2"/>
  <c r="M6660" i="2"/>
  <c r="L6660" i="2"/>
  <c r="K6660" i="2"/>
  <c r="J6660" i="2"/>
  <c r="I6660" i="2"/>
  <c r="H6660" i="2"/>
  <c r="E6660" i="2"/>
  <c r="D6660" i="2"/>
  <c r="C6660" i="2"/>
  <c r="B6660" i="2"/>
  <c r="A6660" i="2"/>
  <c r="N6659" i="2"/>
  <c r="M6659" i="2"/>
  <c r="L6659" i="2"/>
  <c r="K6659" i="2"/>
  <c r="J6659" i="2"/>
  <c r="I6659" i="2"/>
  <c r="H6659" i="2"/>
  <c r="E6659" i="2"/>
  <c r="D6659" i="2"/>
  <c r="C6659" i="2"/>
  <c r="B6659" i="2"/>
  <c r="A6659" i="2"/>
  <c r="N6658" i="2"/>
  <c r="M6658" i="2"/>
  <c r="L6658" i="2"/>
  <c r="K6658" i="2"/>
  <c r="J6658" i="2"/>
  <c r="I6658" i="2"/>
  <c r="H6658" i="2"/>
  <c r="E6658" i="2"/>
  <c r="D6658" i="2"/>
  <c r="C6658" i="2"/>
  <c r="B6658" i="2"/>
  <c r="A6658" i="2"/>
  <c r="N6657" i="2"/>
  <c r="M6657" i="2"/>
  <c r="L6657" i="2"/>
  <c r="K6657" i="2"/>
  <c r="J6657" i="2"/>
  <c r="I6657" i="2"/>
  <c r="H6657" i="2"/>
  <c r="E6657" i="2"/>
  <c r="D6657" i="2"/>
  <c r="C6657" i="2"/>
  <c r="B6657" i="2"/>
  <c r="A6657" i="2"/>
  <c r="N6656" i="2"/>
  <c r="M6656" i="2"/>
  <c r="L6656" i="2"/>
  <c r="K6656" i="2"/>
  <c r="J6656" i="2"/>
  <c r="I6656" i="2"/>
  <c r="H6656" i="2"/>
  <c r="E6656" i="2"/>
  <c r="D6656" i="2"/>
  <c r="C6656" i="2"/>
  <c r="B6656" i="2"/>
  <c r="A6656" i="2"/>
  <c r="N6655" i="2"/>
  <c r="M6655" i="2"/>
  <c r="L6655" i="2"/>
  <c r="K6655" i="2"/>
  <c r="J6655" i="2"/>
  <c r="I6655" i="2"/>
  <c r="H6655" i="2"/>
  <c r="E6655" i="2"/>
  <c r="D6655" i="2"/>
  <c r="C6655" i="2"/>
  <c r="B6655" i="2"/>
  <c r="A6655" i="2"/>
  <c r="N6654" i="2"/>
  <c r="M6654" i="2"/>
  <c r="L6654" i="2"/>
  <c r="K6654" i="2"/>
  <c r="J6654" i="2"/>
  <c r="I6654" i="2"/>
  <c r="H6654" i="2"/>
  <c r="E6654" i="2"/>
  <c r="D6654" i="2"/>
  <c r="C6654" i="2"/>
  <c r="B6654" i="2"/>
  <c r="A6654" i="2"/>
  <c r="N6653" i="2"/>
  <c r="M6653" i="2"/>
  <c r="L6653" i="2"/>
  <c r="K6653" i="2"/>
  <c r="J6653" i="2"/>
  <c r="I6653" i="2"/>
  <c r="H6653" i="2"/>
  <c r="E6653" i="2"/>
  <c r="D6653" i="2"/>
  <c r="C6653" i="2"/>
  <c r="B6653" i="2"/>
  <c r="A6653" i="2"/>
  <c r="N6652" i="2"/>
  <c r="M6652" i="2"/>
  <c r="L6652" i="2"/>
  <c r="K6652" i="2"/>
  <c r="J6652" i="2"/>
  <c r="I6652" i="2"/>
  <c r="H6652" i="2"/>
  <c r="E6652" i="2"/>
  <c r="D6652" i="2"/>
  <c r="C6652" i="2"/>
  <c r="B6652" i="2"/>
  <c r="A6652" i="2"/>
  <c r="N6651" i="2"/>
  <c r="M6651" i="2"/>
  <c r="L6651" i="2"/>
  <c r="K6651" i="2"/>
  <c r="J6651" i="2"/>
  <c r="I6651" i="2"/>
  <c r="H6651" i="2"/>
  <c r="E6651" i="2"/>
  <c r="D6651" i="2"/>
  <c r="C6651" i="2"/>
  <c r="B6651" i="2"/>
  <c r="A6651" i="2"/>
  <c r="N6650" i="2"/>
  <c r="M6650" i="2"/>
  <c r="L6650" i="2"/>
  <c r="K6650" i="2"/>
  <c r="J6650" i="2"/>
  <c r="I6650" i="2"/>
  <c r="H6650" i="2"/>
  <c r="E6650" i="2"/>
  <c r="D6650" i="2"/>
  <c r="C6650" i="2"/>
  <c r="B6650" i="2"/>
  <c r="A6650" i="2"/>
  <c r="N6649" i="2"/>
  <c r="M6649" i="2"/>
  <c r="L6649" i="2"/>
  <c r="K6649" i="2"/>
  <c r="J6649" i="2"/>
  <c r="I6649" i="2"/>
  <c r="H6649" i="2"/>
  <c r="E6649" i="2"/>
  <c r="D6649" i="2"/>
  <c r="C6649" i="2"/>
  <c r="B6649" i="2"/>
  <c r="A6649" i="2"/>
  <c r="N6648" i="2"/>
  <c r="M6648" i="2"/>
  <c r="L6648" i="2"/>
  <c r="K6648" i="2"/>
  <c r="J6648" i="2"/>
  <c r="I6648" i="2"/>
  <c r="H6648" i="2"/>
  <c r="E6648" i="2"/>
  <c r="D6648" i="2"/>
  <c r="C6648" i="2"/>
  <c r="B6648" i="2"/>
  <c r="A6648" i="2"/>
  <c r="N6647" i="2"/>
  <c r="M6647" i="2"/>
  <c r="L6647" i="2"/>
  <c r="K6647" i="2"/>
  <c r="J6647" i="2"/>
  <c r="I6647" i="2"/>
  <c r="H6647" i="2"/>
  <c r="E6647" i="2"/>
  <c r="D6647" i="2"/>
  <c r="C6647" i="2"/>
  <c r="B6647" i="2"/>
  <c r="A6647" i="2"/>
  <c r="N6646" i="2"/>
  <c r="M6646" i="2"/>
  <c r="L6646" i="2"/>
  <c r="K6646" i="2"/>
  <c r="J6646" i="2"/>
  <c r="I6646" i="2"/>
  <c r="H6646" i="2"/>
  <c r="E6646" i="2"/>
  <c r="D6646" i="2"/>
  <c r="C6646" i="2"/>
  <c r="B6646" i="2"/>
  <c r="A6646" i="2"/>
  <c r="N6645" i="2"/>
  <c r="M6645" i="2"/>
  <c r="L6645" i="2"/>
  <c r="K6645" i="2"/>
  <c r="J6645" i="2"/>
  <c r="I6645" i="2"/>
  <c r="H6645" i="2"/>
  <c r="E6645" i="2"/>
  <c r="D6645" i="2"/>
  <c r="C6645" i="2"/>
  <c r="B6645" i="2"/>
  <c r="A6645" i="2"/>
  <c r="N6644" i="2"/>
  <c r="M6644" i="2"/>
  <c r="L6644" i="2"/>
  <c r="K6644" i="2"/>
  <c r="J6644" i="2"/>
  <c r="I6644" i="2"/>
  <c r="H6644" i="2"/>
  <c r="E6644" i="2"/>
  <c r="D6644" i="2"/>
  <c r="C6644" i="2"/>
  <c r="B6644" i="2"/>
  <c r="A6644" i="2"/>
  <c r="N6643" i="2"/>
  <c r="M6643" i="2"/>
  <c r="L6643" i="2"/>
  <c r="K6643" i="2"/>
  <c r="J6643" i="2"/>
  <c r="I6643" i="2"/>
  <c r="H6643" i="2"/>
  <c r="E6643" i="2"/>
  <c r="D6643" i="2"/>
  <c r="C6643" i="2"/>
  <c r="B6643" i="2"/>
  <c r="A6643" i="2"/>
  <c r="N6642" i="2"/>
  <c r="M6642" i="2"/>
  <c r="L6642" i="2"/>
  <c r="K6642" i="2"/>
  <c r="J6642" i="2"/>
  <c r="I6642" i="2"/>
  <c r="H6642" i="2"/>
  <c r="E6642" i="2"/>
  <c r="D6642" i="2"/>
  <c r="C6642" i="2"/>
  <c r="B6642" i="2"/>
  <c r="A6642" i="2"/>
  <c r="N6641" i="2"/>
  <c r="M6641" i="2"/>
  <c r="L6641" i="2"/>
  <c r="K6641" i="2"/>
  <c r="J6641" i="2"/>
  <c r="I6641" i="2"/>
  <c r="H6641" i="2"/>
  <c r="E6641" i="2"/>
  <c r="D6641" i="2"/>
  <c r="C6641" i="2"/>
  <c r="B6641" i="2"/>
  <c r="A6641" i="2"/>
  <c r="N6640" i="2"/>
  <c r="M6640" i="2"/>
  <c r="L6640" i="2"/>
  <c r="K6640" i="2"/>
  <c r="J6640" i="2"/>
  <c r="I6640" i="2"/>
  <c r="H6640" i="2"/>
  <c r="E6640" i="2"/>
  <c r="D6640" i="2"/>
  <c r="C6640" i="2"/>
  <c r="B6640" i="2"/>
  <c r="A6640" i="2"/>
  <c r="N6639" i="2"/>
  <c r="M6639" i="2"/>
  <c r="L6639" i="2"/>
  <c r="K6639" i="2"/>
  <c r="J6639" i="2"/>
  <c r="I6639" i="2"/>
  <c r="H6639" i="2"/>
  <c r="E6639" i="2"/>
  <c r="D6639" i="2"/>
  <c r="C6639" i="2"/>
  <c r="B6639" i="2"/>
  <c r="A6639" i="2"/>
  <c r="N6638" i="2"/>
  <c r="M6638" i="2"/>
  <c r="L6638" i="2"/>
  <c r="K6638" i="2"/>
  <c r="J6638" i="2"/>
  <c r="I6638" i="2"/>
  <c r="H6638" i="2"/>
  <c r="E6638" i="2"/>
  <c r="D6638" i="2"/>
  <c r="C6638" i="2"/>
  <c r="B6638" i="2"/>
  <c r="A6638" i="2"/>
  <c r="N6637" i="2"/>
  <c r="M6637" i="2"/>
  <c r="L6637" i="2"/>
  <c r="K6637" i="2"/>
  <c r="J6637" i="2"/>
  <c r="I6637" i="2"/>
  <c r="H6637" i="2"/>
  <c r="E6637" i="2"/>
  <c r="D6637" i="2"/>
  <c r="C6637" i="2"/>
  <c r="B6637" i="2"/>
  <c r="A6637" i="2"/>
  <c r="N6636" i="2"/>
  <c r="M6636" i="2"/>
  <c r="L6636" i="2"/>
  <c r="K6636" i="2"/>
  <c r="J6636" i="2"/>
  <c r="I6636" i="2"/>
  <c r="H6636" i="2"/>
  <c r="E6636" i="2"/>
  <c r="D6636" i="2"/>
  <c r="C6636" i="2"/>
  <c r="B6636" i="2"/>
  <c r="A6636" i="2"/>
  <c r="N6635" i="2"/>
  <c r="M6635" i="2"/>
  <c r="L6635" i="2"/>
  <c r="K6635" i="2"/>
  <c r="J6635" i="2"/>
  <c r="I6635" i="2"/>
  <c r="H6635" i="2"/>
  <c r="E6635" i="2"/>
  <c r="D6635" i="2"/>
  <c r="C6635" i="2"/>
  <c r="B6635" i="2"/>
  <c r="A6635" i="2"/>
  <c r="N6634" i="2"/>
  <c r="M6634" i="2"/>
  <c r="L6634" i="2"/>
  <c r="K6634" i="2"/>
  <c r="J6634" i="2"/>
  <c r="I6634" i="2"/>
  <c r="H6634" i="2"/>
  <c r="E6634" i="2"/>
  <c r="D6634" i="2"/>
  <c r="C6634" i="2"/>
  <c r="B6634" i="2"/>
  <c r="A6634" i="2"/>
  <c r="N6633" i="2"/>
  <c r="M6633" i="2"/>
  <c r="L6633" i="2"/>
  <c r="K6633" i="2"/>
  <c r="J6633" i="2"/>
  <c r="I6633" i="2"/>
  <c r="H6633" i="2"/>
  <c r="E6633" i="2"/>
  <c r="D6633" i="2"/>
  <c r="C6633" i="2"/>
  <c r="B6633" i="2"/>
  <c r="A6633" i="2"/>
  <c r="N6632" i="2"/>
  <c r="M6632" i="2"/>
  <c r="L6632" i="2"/>
  <c r="K6632" i="2"/>
  <c r="J6632" i="2"/>
  <c r="I6632" i="2"/>
  <c r="H6632" i="2"/>
  <c r="E6632" i="2"/>
  <c r="D6632" i="2"/>
  <c r="C6632" i="2"/>
  <c r="B6632" i="2"/>
  <c r="A6632" i="2"/>
  <c r="N6631" i="2"/>
  <c r="M6631" i="2"/>
  <c r="L6631" i="2"/>
  <c r="K6631" i="2"/>
  <c r="J6631" i="2"/>
  <c r="I6631" i="2"/>
  <c r="H6631" i="2"/>
  <c r="E6631" i="2"/>
  <c r="D6631" i="2"/>
  <c r="C6631" i="2"/>
  <c r="B6631" i="2"/>
  <c r="A6631" i="2"/>
  <c r="N6630" i="2"/>
  <c r="M6630" i="2"/>
  <c r="L6630" i="2"/>
  <c r="K6630" i="2"/>
  <c r="J6630" i="2"/>
  <c r="I6630" i="2"/>
  <c r="H6630" i="2"/>
  <c r="E6630" i="2"/>
  <c r="D6630" i="2"/>
  <c r="C6630" i="2"/>
  <c r="B6630" i="2"/>
  <c r="A6630" i="2"/>
  <c r="N6629" i="2"/>
  <c r="M6629" i="2"/>
  <c r="L6629" i="2"/>
  <c r="K6629" i="2"/>
  <c r="J6629" i="2"/>
  <c r="I6629" i="2"/>
  <c r="H6629" i="2"/>
  <c r="E6629" i="2"/>
  <c r="D6629" i="2"/>
  <c r="C6629" i="2"/>
  <c r="B6629" i="2"/>
  <c r="A6629" i="2"/>
  <c r="N6628" i="2"/>
  <c r="M6628" i="2"/>
  <c r="L6628" i="2"/>
  <c r="K6628" i="2"/>
  <c r="J6628" i="2"/>
  <c r="I6628" i="2"/>
  <c r="H6628" i="2"/>
  <c r="E6628" i="2"/>
  <c r="D6628" i="2"/>
  <c r="C6628" i="2"/>
  <c r="B6628" i="2"/>
  <c r="A6628" i="2"/>
  <c r="N6627" i="2"/>
  <c r="M6627" i="2"/>
  <c r="L6627" i="2"/>
  <c r="K6627" i="2"/>
  <c r="J6627" i="2"/>
  <c r="I6627" i="2"/>
  <c r="H6627" i="2"/>
  <c r="E6627" i="2"/>
  <c r="D6627" i="2"/>
  <c r="C6627" i="2"/>
  <c r="B6627" i="2"/>
  <c r="A6627" i="2"/>
  <c r="N6626" i="2"/>
  <c r="M6626" i="2"/>
  <c r="L6626" i="2"/>
  <c r="K6626" i="2"/>
  <c r="J6626" i="2"/>
  <c r="I6626" i="2"/>
  <c r="H6626" i="2"/>
  <c r="E6626" i="2"/>
  <c r="D6626" i="2"/>
  <c r="C6626" i="2"/>
  <c r="B6626" i="2"/>
  <c r="A6626" i="2"/>
  <c r="N6625" i="2"/>
  <c r="M6625" i="2"/>
  <c r="L6625" i="2"/>
  <c r="K6625" i="2"/>
  <c r="J6625" i="2"/>
  <c r="I6625" i="2"/>
  <c r="H6625" i="2"/>
  <c r="E6625" i="2"/>
  <c r="D6625" i="2"/>
  <c r="C6625" i="2"/>
  <c r="B6625" i="2"/>
  <c r="A6625" i="2"/>
  <c r="N6624" i="2"/>
  <c r="M6624" i="2"/>
  <c r="L6624" i="2"/>
  <c r="K6624" i="2"/>
  <c r="J6624" i="2"/>
  <c r="I6624" i="2"/>
  <c r="H6624" i="2"/>
  <c r="E6624" i="2"/>
  <c r="D6624" i="2"/>
  <c r="C6624" i="2"/>
  <c r="B6624" i="2"/>
  <c r="A6624" i="2"/>
  <c r="N6623" i="2"/>
  <c r="M6623" i="2"/>
  <c r="L6623" i="2"/>
  <c r="K6623" i="2"/>
  <c r="J6623" i="2"/>
  <c r="I6623" i="2"/>
  <c r="H6623" i="2"/>
  <c r="E6623" i="2"/>
  <c r="D6623" i="2"/>
  <c r="C6623" i="2"/>
  <c r="B6623" i="2"/>
  <c r="A6623" i="2"/>
  <c r="N6622" i="2"/>
  <c r="M6622" i="2"/>
  <c r="L6622" i="2"/>
  <c r="K6622" i="2"/>
  <c r="J6622" i="2"/>
  <c r="I6622" i="2"/>
  <c r="H6622" i="2"/>
  <c r="E6622" i="2"/>
  <c r="D6622" i="2"/>
  <c r="C6622" i="2"/>
  <c r="B6622" i="2"/>
  <c r="A6622" i="2"/>
  <c r="N6621" i="2"/>
  <c r="M6621" i="2"/>
  <c r="L6621" i="2"/>
  <c r="K6621" i="2"/>
  <c r="J6621" i="2"/>
  <c r="I6621" i="2"/>
  <c r="H6621" i="2"/>
  <c r="E6621" i="2"/>
  <c r="D6621" i="2"/>
  <c r="C6621" i="2"/>
  <c r="B6621" i="2"/>
  <c r="A6621" i="2"/>
  <c r="N6620" i="2"/>
  <c r="M6620" i="2"/>
  <c r="L6620" i="2"/>
  <c r="K6620" i="2"/>
  <c r="J6620" i="2"/>
  <c r="I6620" i="2"/>
  <c r="H6620" i="2"/>
  <c r="E6620" i="2"/>
  <c r="D6620" i="2"/>
  <c r="C6620" i="2"/>
  <c r="B6620" i="2"/>
  <c r="A6620" i="2"/>
  <c r="N6619" i="2"/>
  <c r="M6619" i="2"/>
  <c r="L6619" i="2"/>
  <c r="K6619" i="2"/>
  <c r="J6619" i="2"/>
  <c r="I6619" i="2"/>
  <c r="H6619" i="2"/>
  <c r="E6619" i="2"/>
  <c r="D6619" i="2"/>
  <c r="C6619" i="2"/>
  <c r="B6619" i="2"/>
  <c r="A6619" i="2"/>
  <c r="N6618" i="2"/>
  <c r="M6618" i="2"/>
  <c r="L6618" i="2"/>
  <c r="K6618" i="2"/>
  <c r="J6618" i="2"/>
  <c r="I6618" i="2"/>
  <c r="H6618" i="2"/>
  <c r="E6618" i="2"/>
  <c r="D6618" i="2"/>
  <c r="C6618" i="2"/>
  <c r="B6618" i="2"/>
  <c r="A6618" i="2"/>
  <c r="N6617" i="2"/>
  <c r="M6617" i="2"/>
  <c r="L6617" i="2"/>
  <c r="K6617" i="2"/>
  <c r="J6617" i="2"/>
  <c r="I6617" i="2"/>
  <c r="H6617" i="2"/>
  <c r="E6617" i="2"/>
  <c r="D6617" i="2"/>
  <c r="C6617" i="2"/>
  <c r="B6617" i="2"/>
  <c r="A6617" i="2"/>
  <c r="N6616" i="2"/>
  <c r="M6616" i="2"/>
  <c r="L6616" i="2"/>
  <c r="K6616" i="2"/>
  <c r="J6616" i="2"/>
  <c r="I6616" i="2"/>
  <c r="H6616" i="2"/>
  <c r="E6616" i="2"/>
  <c r="D6616" i="2"/>
  <c r="C6616" i="2"/>
  <c r="B6616" i="2"/>
  <c r="A6616" i="2"/>
  <c r="N6615" i="2"/>
  <c r="M6615" i="2"/>
  <c r="L6615" i="2"/>
  <c r="K6615" i="2"/>
  <c r="J6615" i="2"/>
  <c r="I6615" i="2"/>
  <c r="H6615" i="2"/>
  <c r="E6615" i="2"/>
  <c r="D6615" i="2"/>
  <c r="C6615" i="2"/>
  <c r="B6615" i="2"/>
  <c r="A6615" i="2"/>
  <c r="N6614" i="2"/>
  <c r="M6614" i="2"/>
  <c r="L6614" i="2"/>
  <c r="K6614" i="2"/>
  <c r="J6614" i="2"/>
  <c r="I6614" i="2"/>
  <c r="H6614" i="2"/>
  <c r="E6614" i="2"/>
  <c r="D6614" i="2"/>
  <c r="C6614" i="2"/>
  <c r="B6614" i="2"/>
  <c r="A6614" i="2"/>
  <c r="N6613" i="2"/>
  <c r="M6613" i="2"/>
  <c r="L6613" i="2"/>
  <c r="K6613" i="2"/>
  <c r="J6613" i="2"/>
  <c r="I6613" i="2"/>
  <c r="H6613" i="2"/>
  <c r="E6613" i="2"/>
  <c r="D6613" i="2"/>
  <c r="C6613" i="2"/>
  <c r="B6613" i="2"/>
  <c r="A6613" i="2"/>
  <c r="N6612" i="2"/>
  <c r="M6612" i="2"/>
  <c r="L6612" i="2"/>
  <c r="K6612" i="2"/>
  <c r="J6612" i="2"/>
  <c r="I6612" i="2"/>
  <c r="H6612" i="2"/>
  <c r="E6612" i="2"/>
  <c r="D6612" i="2"/>
  <c r="C6612" i="2"/>
  <c r="B6612" i="2"/>
  <c r="A6612" i="2"/>
  <c r="N6611" i="2"/>
  <c r="M6611" i="2"/>
  <c r="L6611" i="2"/>
  <c r="K6611" i="2"/>
  <c r="J6611" i="2"/>
  <c r="I6611" i="2"/>
  <c r="H6611" i="2"/>
  <c r="E6611" i="2"/>
  <c r="D6611" i="2"/>
  <c r="C6611" i="2"/>
  <c r="B6611" i="2"/>
  <c r="A6611" i="2"/>
  <c r="N6610" i="2"/>
  <c r="M6610" i="2"/>
  <c r="L6610" i="2"/>
  <c r="K6610" i="2"/>
  <c r="J6610" i="2"/>
  <c r="I6610" i="2"/>
  <c r="H6610" i="2"/>
  <c r="E6610" i="2"/>
  <c r="D6610" i="2"/>
  <c r="C6610" i="2"/>
  <c r="B6610" i="2"/>
  <c r="A6610" i="2"/>
  <c r="N6609" i="2"/>
  <c r="M6609" i="2"/>
  <c r="L6609" i="2"/>
  <c r="K6609" i="2"/>
  <c r="J6609" i="2"/>
  <c r="I6609" i="2"/>
  <c r="H6609" i="2"/>
  <c r="E6609" i="2"/>
  <c r="D6609" i="2"/>
  <c r="C6609" i="2"/>
  <c r="B6609" i="2"/>
  <c r="A6609" i="2"/>
  <c r="N6608" i="2"/>
  <c r="M6608" i="2"/>
  <c r="L6608" i="2"/>
  <c r="K6608" i="2"/>
  <c r="J6608" i="2"/>
  <c r="I6608" i="2"/>
  <c r="H6608" i="2"/>
  <c r="E6608" i="2"/>
  <c r="D6608" i="2"/>
  <c r="C6608" i="2"/>
  <c r="B6608" i="2"/>
  <c r="A6608" i="2"/>
  <c r="N6607" i="2"/>
  <c r="M6607" i="2"/>
  <c r="L6607" i="2"/>
  <c r="K6607" i="2"/>
  <c r="J6607" i="2"/>
  <c r="I6607" i="2"/>
  <c r="H6607" i="2"/>
  <c r="E6607" i="2"/>
  <c r="D6607" i="2"/>
  <c r="C6607" i="2"/>
  <c r="B6607" i="2"/>
  <c r="A6607" i="2"/>
  <c r="N6606" i="2"/>
  <c r="M6606" i="2"/>
  <c r="L6606" i="2"/>
  <c r="K6606" i="2"/>
  <c r="J6606" i="2"/>
  <c r="I6606" i="2"/>
  <c r="H6606" i="2"/>
  <c r="E6606" i="2"/>
  <c r="D6606" i="2"/>
  <c r="C6606" i="2"/>
  <c r="B6606" i="2"/>
  <c r="A6606" i="2"/>
  <c r="N6605" i="2"/>
  <c r="M6605" i="2"/>
  <c r="L6605" i="2"/>
  <c r="K6605" i="2"/>
  <c r="J6605" i="2"/>
  <c r="I6605" i="2"/>
  <c r="H6605" i="2"/>
  <c r="E6605" i="2"/>
  <c r="D6605" i="2"/>
  <c r="C6605" i="2"/>
  <c r="B6605" i="2"/>
  <c r="A6605" i="2"/>
  <c r="N6604" i="2"/>
  <c r="M6604" i="2"/>
  <c r="L6604" i="2"/>
  <c r="K6604" i="2"/>
  <c r="J6604" i="2"/>
  <c r="I6604" i="2"/>
  <c r="H6604" i="2"/>
  <c r="E6604" i="2"/>
  <c r="D6604" i="2"/>
  <c r="C6604" i="2"/>
  <c r="B6604" i="2"/>
  <c r="A6604" i="2"/>
  <c r="N6603" i="2"/>
  <c r="M6603" i="2"/>
  <c r="L6603" i="2"/>
  <c r="K6603" i="2"/>
  <c r="J6603" i="2"/>
  <c r="I6603" i="2"/>
  <c r="H6603" i="2"/>
  <c r="E6603" i="2"/>
  <c r="D6603" i="2"/>
  <c r="C6603" i="2"/>
  <c r="B6603" i="2"/>
  <c r="A6603" i="2"/>
  <c r="N6602" i="2"/>
  <c r="M6602" i="2"/>
  <c r="L6602" i="2"/>
  <c r="K6602" i="2"/>
  <c r="J6602" i="2"/>
  <c r="I6602" i="2"/>
  <c r="H6602" i="2"/>
  <c r="E6602" i="2"/>
  <c r="D6602" i="2"/>
  <c r="C6602" i="2"/>
  <c r="B6602" i="2"/>
  <c r="A6602" i="2"/>
  <c r="N6601" i="2"/>
  <c r="M6601" i="2"/>
  <c r="L6601" i="2"/>
  <c r="K6601" i="2"/>
  <c r="J6601" i="2"/>
  <c r="I6601" i="2"/>
  <c r="H6601" i="2"/>
  <c r="E6601" i="2"/>
  <c r="D6601" i="2"/>
  <c r="C6601" i="2"/>
  <c r="B6601" i="2"/>
  <c r="A6601" i="2"/>
  <c r="N6600" i="2"/>
  <c r="M6600" i="2"/>
  <c r="L6600" i="2"/>
  <c r="K6600" i="2"/>
  <c r="J6600" i="2"/>
  <c r="I6600" i="2"/>
  <c r="H6600" i="2"/>
  <c r="E6600" i="2"/>
  <c r="D6600" i="2"/>
  <c r="C6600" i="2"/>
  <c r="B6600" i="2"/>
  <c r="A6600" i="2"/>
  <c r="N6599" i="2"/>
  <c r="M6599" i="2"/>
  <c r="L6599" i="2"/>
  <c r="K6599" i="2"/>
  <c r="J6599" i="2"/>
  <c r="I6599" i="2"/>
  <c r="H6599" i="2"/>
  <c r="E6599" i="2"/>
  <c r="D6599" i="2"/>
  <c r="C6599" i="2"/>
  <c r="B6599" i="2"/>
  <c r="A6599" i="2"/>
  <c r="N6598" i="2"/>
  <c r="M6598" i="2"/>
  <c r="L6598" i="2"/>
  <c r="K6598" i="2"/>
  <c r="J6598" i="2"/>
  <c r="I6598" i="2"/>
  <c r="H6598" i="2"/>
  <c r="E6598" i="2"/>
  <c r="D6598" i="2"/>
  <c r="C6598" i="2"/>
  <c r="B6598" i="2"/>
  <c r="A6598" i="2"/>
  <c r="N6597" i="2"/>
  <c r="M6597" i="2"/>
  <c r="L6597" i="2"/>
  <c r="K6597" i="2"/>
  <c r="J6597" i="2"/>
  <c r="I6597" i="2"/>
  <c r="H6597" i="2"/>
  <c r="E6597" i="2"/>
  <c r="D6597" i="2"/>
  <c r="C6597" i="2"/>
  <c r="B6597" i="2"/>
  <c r="A6597" i="2"/>
  <c r="N6596" i="2"/>
  <c r="M6596" i="2"/>
  <c r="L6596" i="2"/>
  <c r="K6596" i="2"/>
  <c r="J6596" i="2"/>
  <c r="I6596" i="2"/>
  <c r="H6596" i="2"/>
  <c r="E6596" i="2"/>
  <c r="D6596" i="2"/>
  <c r="C6596" i="2"/>
  <c r="B6596" i="2"/>
  <c r="A6596" i="2"/>
  <c r="N6595" i="2"/>
  <c r="M6595" i="2"/>
  <c r="L6595" i="2"/>
  <c r="K6595" i="2"/>
  <c r="J6595" i="2"/>
  <c r="I6595" i="2"/>
  <c r="H6595" i="2"/>
  <c r="E6595" i="2"/>
  <c r="D6595" i="2"/>
  <c r="C6595" i="2"/>
  <c r="B6595" i="2"/>
  <c r="A6595" i="2"/>
  <c r="N6594" i="2"/>
  <c r="M6594" i="2"/>
  <c r="L6594" i="2"/>
  <c r="K6594" i="2"/>
  <c r="J6594" i="2"/>
  <c r="I6594" i="2"/>
  <c r="H6594" i="2"/>
  <c r="E6594" i="2"/>
  <c r="D6594" i="2"/>
  <c r="C6594" i="2"/>
  <c r="B6594" i="2"/>
  <c r="A6594" i="2"/>
  <c r="N6593" i="2"/>
  <c r="M6593" i="2"/>
  <c r="L6593" i="2"/>
  <c r="K6593" i="2"/>
  <c r="J6593" i="2"/>
  <c r="I6593" i="2"/>
  <c r="H6593" i="2"/>
  <c r="E6593" i="2"/>
  <c r="D6593" i="2"/>
  <c r="C6593" i="2"/>
  <c r="B6593" i="2"/>
  <c r="A6593" i="2"/>
  <c r="N6592" i="2"/>
  <c r="M6592" i="2"/>
  <c r="L6592" i="2"/>
  <c r="K6592" i="2"/>
  <c r="J6592" i="2"/>
  <c r="I6592" i="2"/>
  <c r="H6592" i="2"/>
  <c r="E6592" i="2"/>
  <c r="D6592" i="2"/>
  <c r="C6592" i="2"/>
  <c r="B6592" i="2"/>
  <c r="A6592" i="2"/>
  <c r="N6591" i="2"/>
  <c r="M6591" i="2"/>
  <c r="L6591" i="2"/>
  <c r="K6591" i="2"/>
  <c r="J6591" i="2"/>
  <c r="I6591" i="2"/>
  <c r="H6591" i="2"/>
  <c r="E6591" i="2"/>
  <c r="D6591" i="2"/>
  <c r="C6591" i="2"/>
  <c r="B6591" i="2"/>
  <c r="A6591" i="2"/>
  <c r="N6590" i="2"/>
  <c r="M6590" i="2"/>
  <c r="L6590" i="2"/>
  <c r="K6590" i="2"/>
  <c r="J6590" i="2"/>
  <c r="I6590" i="2"/>
  <c r="H6590" i="2"/>
  <c r="E6590" i="2"/>
  <c r="D6590" i="2"/>
  <c r="C6590" i="2"/>
  <c r="B6590" i="2"/>
  <c r="A6590" i="2"/>
  <c r="N6589" i="2"/>
  <c r="M6589" i="2"/>
  <c r="L6589" i="2"/>
  <c r="K6589" i="2"/>
  <c r="J6589" i="2"/>
  <c r="I6589" i="2"/>
  <c r="H6589" i="2"/>
  <c r="E6589" i="2"/>
  <c r="D6589" i="2"/>
  <c r="C6589" i="2"/>
  <c r="B6589" i="2"/>
  <c r="A6589" i="2"/>
  <c r="N6588" i="2"/>
  <c r="M6588" i="2"/>
  <c r="L6588" i="2"/>
  <c r="K6588" i="2"/>
  <c r="J6588" i="2"/>
  <c r="I6588" i="2"/>
  <c r="H6588" i="2"/>
  <c r="E6588" i="2"/>
  <c r="D6588" i="2"/>
  <c r="C6588" i="2"/>
  <c r="B6588" i="2"/>
  <c r="A6588" i="2"/>
  <c r="N6587" i="2"/>
  <c r="M6587" i="2"/>
  <c r="L6587" i="2"/>
  <c r="K6587" i="2"/>
  <c r="J6587" i="2"/>
  <c r="I6587" i="2"/>
  <c r="H6587" i="2"/>
  <c r="E6587" i="2"/>
  <c r="D6587" i="2"/>
  <c r="C6587" i="2"/>
  <c r="B6587" i="2"/>
  <c r="A6587" i="2"/>
  <c r="N6586" i="2"/>
  <c r="M6586" i="2"/>
  <c r="L6586" i="2"/>
  <c r="K6586" i="2"/>
  <c r="J6586" i="2"/>
  <c r="I6586" i="2"/>
  <c r="H6586" i="2"/>
  <c r="E6586" i="2"/>
  <c r="D6586" i="2"/>
  <c r="C6586" i="2"/>
  <c r="B6586" i="2"/>
  <c r="A6586" i="2"/>
  <c r="N6585" i="2"/>
  <c r="M6585" i="2"/>
  <c r="L6585" i="2"/>
  <c r="K6585" i="2"/>
  <c r="J6585" i="2"/>
  <c r="I6585" i="2"/>
  <c r="H6585" i="2"/>
  <c r="E6585" i="2"/>
  <c r="D6585" i="2"/>
  <c r="C6585" i="2"/>
  <c r="B6585" i="2"/>
  <c r="A6585" i="2"/>
  <c r="N6584" i="2"/>
  <c r="M6584" i="2"/>
  <c r="L6584" i="2"/>
  <c r="K6584" i="2"/>
  <c r="J6584" i="2"/>
  <c r="I6584" i="2"/>
  <c r="H6584" i="2"/>
  <c r="E6584" i="2"/>
  <c r="D6584" i="2"/>
  <c r="C6584" i="2"/>
  <c r="B6584" i="2"/>
  <c r="A6584" i="2"/>
  <c r="N6583" i="2"/>
  <c r="M6583" i="2"/>
  <c r="L6583" i="2"/>
  <c r="K6583" i="2"/>
  <c r="J6583" i="2"/>
  <c r="I6583" i="2"/>
  <c r="H6583" i="2"/>
  <c r="E6583" i="2"/>
  <c r="D6583" i="2"/>
  <c r="C6583" i="2"/>
  <c r="B6583" i="2"/>
  <c r="A6583" i="2"/>
  <c r="N6582" i="2"/>
  <c r="M6582" i="2"/>
  <c r="L6582" i="2"/>
  <c r="K6582" i="2"/>
  <c r="J6582" i="2"/>
  <c r="I6582" i="2"/>
  <c r="H6582" i="2"/>
  <c r="E6582" i="2"/>
  <c r="D6582" i="2"/>
  <c r="C6582" i="2"/>
  <c r="B6582" i="2"/>
  <c r="A6582" i="2"/>
  <c r="N6581" i="2"/>
  <c r="M6581" i="2"/>
  <c r="L6581" i="2"/>
  <c r="K6581" i="2"/>
  <c r="J6581" i="2"/>
  <c r="I6581" i="2"/>
  <c r="H6581" i="2"/>
  <c r="E6581" i="2"/>
  <c r="D6581" i="2"/>
  <c r="C6581" i="2"/>
  <c r="B6581" i="2"/>
  <c r="A6581" i="2"/>
  <c r="N6580" i="2"/>
  <c r="M6580" i="2"/>
  <c r="L6580" i="2"/>
  <c r="K6580" i="2"/>
  <c r="J6580" i="2"/>
  <c r="I6580" i="2"/>
  <c r="H6580" i="2"/>
  <c r="E6580" i="2"/>
  <c r="D6580" i="2"/>
  <c r="C6580" i="2"/>
  <c r="B6580" i="2"/>
  <c r="A6580" i="2"/>
  <c r="N6579" i="2"/>
  <c r="M6579" i="2"/>
  <c r="L6579" i="2"/>
  <c r="K6579" i="2"/>
  <c r="J6579" i="2"/>
  <c r="I6579" i="2"/>
  <c r="H6579" i="2"/>
  <c r="E6579" i="2"/>
  <c r="D6579" i="2"/>
  <c r="C6579" i="2"/>
  <c r="B6579" i="2"/>
  <c r="A6579" i="2"/>
  <c r="N6578" i="2"/>
  <c r="M6578" i="2"/>
  <c r="L6578" i="2"/>
  <c r="K6578" i="2"/>
  <c r="J6578" i="2"/>
  <c r="I6578" i="2"/>
  <c r="H6578" i="2"/>
  <c r="E6578" i="2"/>
  <c r="D6578" i="2"/>
  <c r="C6578" i="2"/>
  <c r="B6578" i="2"/>
  <c r="A6578" i="2"/>
  <c r="N6577" i="2"/>
  <c r="M6577" i="2"/>
  <c r="L6577" i="2"/>
  <c r="K6577" i="2"/>
  <c r="J6577" i="2"/>
  <c r="I6577" i="2"/>
  <c r="H6577" i="2"/>
  <c r="E6577" i="2"/>
  <c r="D6577" i="2"/>
  <c r="C6577" i="2"/>
  <c r="B6577" i="2"/>
  <c r="A6577" i="2"/>
  <c r="N6576" i="2"/>
  <c r="M6576" i="2"/>
  <c r="L6576" i="2"/>
  <c r="K6576" i="2"/>
  <c r="J6576" i="2"/>
  <c r="I6576" i="2"/>
  <c r="H6576" i="2"/>
  <c r="E6576" i="2"/>
  <c r="D6576" i="2"/>
  <c r="C6576" i="2"/>
  <c r="B6576" i="2"/>
  <c r="A6576" i="2"/>
  <c r="N6575" i="2"/>
  <c r="M6575" i="2"/>
  <c r="L6575" i="2"/>
  <c r="K6575" i="2"/>
  <c r="J6575" i="2"/>
  <c r="I6575" i="2"/>
  <c r="H6575" i="2"/>
  <c r="E6575" i="2"/>
  <c r="D6575" i="2"/>
  <c r="C6575" i="2"/>
  <c r="B6575" i="2"/>
  <c r="A6575" i="2"/>
  <c r="N6574" i="2"/>
  <c r="M6574" i="2"/>
  <c r="L6574" i="2"/>
  <c r="K6574" i="2"/>
  <c r="J6574" i="2"/>
  <c r="I6574" i="2"/>
  <c r="H6574" i="2"/>
  <c r="E6574" i="2"/>
  <c r="D6574" i="2"/>
  <c r="C6574" i="2"/>
  <c r="B6574" i="2"/>
  <c r="A6574" i="2"/>
  <c r="N6573" i="2"/>
  <c r="M6573" i="2"/>
  <c r="L6573" i="2"/>
  <c r="K6573" i="2"/>
  <c r="J6573" i="2"/>
  <c r="I6573" i="2"/>
  <c r="H6573" i="2"/>
  <c r="E6573" i="2"/>
  <c r="D6573" i="2"/>
  <c r="C6573" i="2"/>
  <c r="B6573" i="2"/>
  <c r="A6573" i="2"/>
  <c r="N6572" i="2"/>
  <c r="M6572" i="2"/>
  <c r="L6572" i="2"/>
  <c r="K6572" i="2"/>
  <c r="J6572" i="2"/>
  <c r="I6572" i="2"/>
  <c r="H6572" i="2"/>
  <c r="E6572" i="2"/>
  <c r="D6572" i="2"/>
  <c r="C6572" i="2"/>
  <c r="B6572" i="2"/>
  <c r="A6572" i="2"/>
  <c r="N6571" i="2"/>
  <c r="M6571" i="2"/>
  <c r="L6571" i="2"/>
  <c r="K6571" i="2"/>
  <c r="J6571" i="2"/>
  <c r="I6571" i="2"/>
  <c r="H6571" i="2"/>
  <c r="E6571" i="2"/>
  <c r="D6571" i="2"/>
  <c r="C6571" i="2"/>
  <c r="B6571" i="2"/>
  <c r="A6571" i="2"/>
  <c r="N6570" i="2"/>
  <c r="M6570" i="2"/>
  <c r="L6570" i="2"/>
  <c r="K6570" i="2"/>
  <c r="J6570" i="2"/>
  <c r="I6570" i="2"/>
  <c r="H6570" i="2"/>
  <c r="E6570" i="2"/>
  <c r="D6570" i="2"/>
  <c r="C6570" i="2"/>
  <c r="B6570" i="2"/>
  <c r="A6570" i="2"/>
  <c r="N6569" i="2"/>
  <c r="M6569" i="2"/>
  <c r="L6569" i="2"/>
  <c r="K6569" i="2"/>
  <c r="J6569" i="2"/>
  <c r="I6569" i="2"/>
  <c r="H6569" i="2"/>
  <c r="E6569" i="2"/>
  <c r="D6569" i="2"/>
  <c r="C6569" i="2"/>
  <c r="B6569" i="2"/>
  <c r="A6569" i="2"/>
  <c r="N6568" i="2"/>
  <c r="M6568" i="2"/>
  <c r="L6568" i="2"/>
  <c r="K6568" i="2"/>
  <c r="J6568" i="2"/>
  <c r="I6568" i="2"/>
  <c r="H6568" i="2"/>
  <c r="E6568" i="2"/>
  <c r="D6568" i="2"/>
  <c r="C6568" i="2"/>
  <c r="B6568" i="2"/>
  <c r="A6568" i="2"/>
  <c r="N6567" i="2"/>
  <c r="M6567" i="2"/>
  <c r="L6567" i="2"/>
  <c r="K6567" i="2"/>
  <c r="J6567" i="2"/>
  <c r="I6567" i="2"/>
  <c r="H6567" i="2"/>
  <c r="E6567" i="2"/>
  <c r="D6567" i="2"/>
  <c r="C6567" i="2"/>
  <c r="B6567" i="2"/>
  <c r="A6567" i="2"/>
  <c r="N6566" i="2"/>
  <c r="M6566" i="2"/>
  <c r="L6566" i="2"/>
  <c r="K6566" i="2"/>
  <c r="J6566" i="2"/>
  <c r="I6566" i="2"/>
  <c r="H6566" i="2"/>
  <c r="E6566" i="2"/>
  <c r="D6566" i="2"/>
  <c r="C6566" i="2"/>
  <c r="B6566" i="2"/>
  <c r="A6566" i="2"/>
  <c r="N6565" i="2"/>
  <c r="M6565" i="2"/>
  <c r="L6565" i="2"/>
  <c r="K6565" i="2"/>
  <c r="J6565" i="2"/>
  <c r="I6565" i="2"/>
  <c r="H6565" i="2"/>
  <c r="E6565" i="2"/>
  <c r="D6565" i="2"/>
  <c r="C6565" i="2"/>
  <c r="B6565" i="2"/>
  <c r="A6565" i="2"/>
  <c r="N6564" i="2"/>
  <c r="M6564" i="2"/>
  <c r="L6564" i="2"/>
  <c r="K6564" i="2"/>
  <c r="J6564" i="2"/>
  <c r="I6564" i="2"/>
  <c r="H6564" i="2"/>
  <c r="E6564" i="2"/>
  <c r="D6564" i="2"/>
  <c r="C6564" i="2"/>
  <c r="B6564" i="2"/>
  <c r="A6564" i="2"/>
  <c r="N6563" i="2"/>
  <c r="M6563" i="2"/>
  <c r="L6563" i="2"/>
  <c r="K6563" i="2"/>
  <c r="J6563" i="2"/>
  <c r="I6563" i="2"/>
  <c r="H6563" i="2"/>
  <c r="E6563" i="2"/>
  <c r="D6563" i="2"/>
  <c r="C6563" i="2"/>
  <c r="B6563" i="2"/>
  <c r="A6563" i="2"/>
  <c r="N6562" i="2"/>
  <c r="M6562" i="2"/>
  <c r="L6562" i="2"/>
  <c r="K6562" i="2"/>
  <c r="J6562" i="2"/>
  <c r="I6562" i="2"/>
  <c r="H6562" i="2"/>
  <c r="E6562" i="2"/>
  <c r="D6562" i="2"/>
  <c r="C6562" i="2"/>
  <c r="B6562" i="2"/>
  <c r="A6562" i="2"/>
  <c r="N6561" i="2"/>
  <c r="M6561" i="2"/>
  <c r="L6561" i="2"/>
  <c r="K6561" i="2"/>
  <c r="J6561" i="2"/>
  <c r="I6561" i="2"/>
  <c r="H6561" i="2"/>
  <c r="E6561" i="2"/>
  <c r="D6561" i="2"/>
  <c r="C6561" i="2"/>
  <c r="B6561" i="2"/>
  <c r="A6561" i="2"/>
  <c r="N6560" i="2"/>
  <c r="M6560" i="2"/>
  <c r="L6560" i="2"/>
  <c r="K6560" i="2"/>
  <c r="J6560" i="2"/>
  <c r="I6560" i="2"/>
  <c r="H6560" i="2"/>
  <c r="E6560" i="2"/>
  <c r="D6560" i="2"/>
  <c r="C6560" i="2"/>
  <c r="B6560" i="2"/>
  <c r="A6560" i="2"/>
  <c r="N6559" i="2"/>
  <c r="M6559" i="2"/>
  <c r="L6559" i="2"/>
  <c r="K6559" i="2"/>
  <c r="J6559" i="2"/>
  <c r="I6559" i="2"/>
  <c r="H6559" i="2"/>
  <c r="E6559" i="2"/>
  <c r="D6559" i="2"/>
  <c r="C6559" i="2"/>
  <c r="B6559" i="2"/>
  <c r="A6559" i="2"/>
  <c r="N6558" i="2"/>
  <c r="M6558" i="2"/>
  <c r="L6558" i="2"/>
  <c r="K6558" i="2"/>
  <c r="J6558" i="2"/>
  <c r="I6558" i="2"/>
  <c r="H6558" i="2"/>
  <c r="E6558" i="2"/>
  <c r="D6558" i="2"/>
  <c r="C6558" i="2"/>
  <c r="B6558" i="2"/>
  <c r="A6558" i="2"/>
  <c r="N6557" i="2"/>
  <c r="M6557" i="2"/>
  <c r="L6557" i="2"/>
  <c r="K6557" i="2"/>
  <c r="J6557" i="2"/>
  <c r="I6557" i="2"/>
  <c r="H6557" i="2"/>
  <c r="E6557" i="2"/>
  <c r="D6557" i="2"/>
  <c r="C6557" i="2"/>
  <c r="B6557" i="2"/>
  <c r="A6557" i="2"/>
  <c r="N6556" i="2"/>
  <c r="M6556" i="2"/>
  <c r="L6556" i="2"/>
  <c r="K6556" i="2"/>
  <c r="J6556" i="2"/>
  <c r="I6556" i="2"/>
  <c r="H6556" i="2"/>
  <c r="E6556" i="2"/>
  <c r="D6556" i="2"/>
  <c r="C6556" i="2"/>
  <c r="B6556" i="2"/>
  <c r="A6556" i="2"/>
  <c r="N6555" i="2"/>
  <c r="M6555" i="2"/>
  <c r="L6555" i="2"/>
  <c r="K6555" i="2"/>
  <c r="J6555" i="2"/>
  <c r="I6555" i="2"/>
  <c r="H6555" i="2"/>
  <c r="E6555" i="2"/>
  <c r="D6555" i="2"/>
  <c r="C6555" i="2"/>
  <c r="B6555" i="2"/>
  <c r="A6555" i="2"/>
  <c r="N6554" i="2"/>
  <c r="M6554" i="2"/>
  <c r="L6554" i="2"/>
  <c r="K6554" i="2"/>
  <c r="J6554" i="2"/>
  <c r="I6554" i="2"/>
  <c r="H6554" i="2"/>
  <c r="E6554" i="2"/>
  <c r="D6554" i="2"/>
  <c r="C6554" i="2"/>
  <c r="B6554" i="2"/>
  <c r="A6554" i="2"/>
  <c r="N6553" i="2"/>
  <c r="M6553" i="2"/>
  <c r="L6553" i="2"/>
  <c r="K6553" i="2"/>
  <c r="J6553" i="2"/>
  <c r="I6553" i="2"/>
  <c r="H6553" i="2"/>
  <c r="E6553" i="2"/>
  <c r="D6553" i="2"/>
  <c r="C6553" i="2"/>
  <c r="B6553" i="2"/>
  <c r="A6553" i="2"/>
  <c r="N6552" i="2"/>
  <c r="M6552" i="2"/>
  <c r="L6552" i="2"/>
  <c r="K6552" i="2"/>
  <c r="J6552" i="2"/>
  <c r="I6552" i="2"/>
  <c r="H6552" i="2"/>
  <c r="E6552" i="2"/>
  <c r="D6552" i="2"/>
  <c r="C6552" i="2"/>
  <c r="B6552" i="2"/>
  <c r="A6552" i="2"/>
  <c r="N6551" i="2"/>
  <c r="M6551" i="2"/>
  <c r="L6551" i="2"/>
  <c r="K6551" i="2"/>
  <c r="J6551" i="2"/>
  <c r="I6551" i="2"/>
  <c r="H6551" i="2"/>
  <c r="E6551" i="2"/>
  <c r="D6551" i="2"/>
  <c r="C6551" i="2"/>
  <c r="B6551" i="2"/>
  <c r="A6551" i="2"/>
  <c r="N6550" i="2"/>
  <c r="M6550" i="2"/>
  <c r="L6550" i="2"/>
  <c r="K6550" i="2"/>
  <c r="J6550" i="2"/>
  <c r="I6550" i="2"/>
  <c r="H6550" i="2"/>
  <c r="E6550" i="2"/>
  <c r="D6550" i="2"/>
  <c r="C6550" i="2"/>
  <c r="B6550" i="2"/>
  <c r="A6550" i="2"/>
  <c r="N6549" i="2"/>
  <c r="M6549" i="2"/>
  <c r="L6549" i="2"/>
  <c r="K6549" i="2"/>
  <c r="J6549" i="2"/>
  <c r="I6549" i="2"/>
  <c r="H6549" i="2"/>
  <c r="E6549" i="2"/>
  <c r="D6549" i="2"/>
  <c r="C6549" i="2"/>
  <c r="B6549" i="2"/>
  <c r="A6549" i="2"/>
  <c r="N6548" i="2"/>
  <c r="M6548" i="2"/>
  <c r="L6548" i="2"/>
  <c r="K6548" i="2"/>
  <c r="J6548" i="2"/>
  <c r="I6548" i="2"/>
  <c r="H6548" i="2"/>
  <c r="E6548" i="2"/>
  <c r="D6548" i="2"/>
  <c r="C6548" i="2"/>
  <c r="B6548" i="2"/>
  <c r="A6548" i="2"/>
  <c r="N6547" i="2"/>
  <c r="M6547" i="2"/>
  <c r="L6547" i="2"/>
  <c r="K6547" i="2"/>
  <c r="J6547" i="2"/>
  <c r="I6547" i="2"/>
  <c r="H6547" i="2"/>
  <c r="E6547" i="2"/>
  <c r="D6547" i="2"/>
  <c r="C6547" i="2"/>
  <c r="B6547" i="2"/>
  <c r="A6547" i="2"/>
  <c r="N6546" i="2"/>
  <c r="M6546" i="2"/>
  <c r="L6546" i="2"/>
  <c r="K6546" i="2"/>
  <c r="J6546" i="2"/>
  <c r="I6546" i="2"/>
  <c r="H6546" i="2"/>
  <c r="E6546" i="2"/>
  <c r="D6546" i="2"/>
  <c r="C6546" i="2"/>
  <c r="B6546" i="2"/>
  <c r="A6546" i="2"/>
  <c r="N6545" i="2"/>
  <c r="M6545" i="2"/>
  <c r="L6545" i="2"/>
  <c r="K6545" i="2"/>
  <c r="J6545" i="2"/>
  <c r="I6545" i="2"/>
  <c r="H6545" i="2"/>
  <c r="E6545" i="2"/>
  <c r="D6545" i="2"/>
  <c r="C6545" i="2"/>
  <c r="B6545" i="2"/>
  <c r="A6545" i="2"/>
  <c r="N6544" i="2"/>
  <c r="M6544" i="2"/>
  <c r="L6544" i="2"/>
  <c r="K6544" i="2"/>
  <c r="J6544" i="2"/>
  <c r="I6544" i="2"/>
  <c r="H6544" i="2"/>
  <c r="E6544" i="2"/>
  <c r="D6544" i="2"/>
  <c r="C6544" i="2"/>
  <c r="B6544" i="2"/>
  <c r="A6544" i="2"/>
  <c r="N6543" i="2"/>
  <c r="M6543" i="2"/>
  <c r="L6543" i="2"/>
  <c r="K6543" i="2"/>
  <c r="J6543" i="2"/>
  <c r="I6543" i="2"/>
  <c r="H6543" i="2"/>
  <c r="E6543" i="2"/>
  <c r="D6543" i="2"/>
  <c r="C6543" i="2"/>
  <c r="B6543" i="2"/>
  <c r="A6543" i="2"/>
  <c r="N6542" i="2"/>
  <c r="M6542" i="2"/>
  <c r="L6542" i="2"/>
  <c r="K6542" i="2"/>
  <c r="J6542" i="2"/>
  <c r="I6542" i="2"/>
  <c r="H6542" i="2"/>
  <c r="E6542" i="2"/>
  <c r="D6542" i="2"/>
  <c r="C6542" i="2"/>
  <c r="B6542" i="2"/>
  <c r="A6542" i="2"/>
  <c r="N6541" i="2"/>
  <c r="M6541" i="2"/>
  <c r="L6541" i="2"/>
  <c r="K6541" i="2"/>
  <c r="J6541" i="2"/>
  <c r="I6541" i="2"/>
  <c r="H6541" i="2"/>
  <c r="E6541" i="2"/>
  <c r="D6541" i="2"/>
  <c r="C6541" i="2"/>
  <c r="B6541" i="2"/>
  <c r="A6541" i="2"/>
  <c r="N6540" i="2"/>
  <c r="M6540" i="2"/>
  <c r="L6540" i="2"/>
  <c r="K6540" i="2"/>
  <c r="J6540" i="2"/>
  <c r="I6540" i="2"/>
  <c r="H6540" i="2"/>
  <c r="E6540" i="2"/>
  <c r="D6540" i="2"/>
  <c r="C6540" i="2"/>
  <c r="B6540" i="2"/>
  <c r="A6540" i="2"/>
  <c r="N6539" i="2"/>
  <c r="M6539" i="2"/>
  <c r="L6539" i="2"/>
  <c r="K6539" i="2"/>
  <c r="J6539" i="2"/>
  <c r="I6539" i="2"/>
  <c r="H6539" i="2"/>
  <c r="E6539" i="2"/>
  <c r="D6539" i="2"/>
  <c r="C6539" i="2"/>
  <c r="B6539" i="2"/>
  <c r="A6539" i="2"/>
  <c r="N6538" i="2"/>
  <c r="M6538" i="2"/>
  <c r="L6538" i="2"/>
  <c r="K6538" i="2"/>
  <c r="J6538" i="2"/>
  <c r="I6538" i="2"/>
  <c r="H6538" i="2"/>
  <c r="E6538" i="2"/>
  <c r="D6538" i="2"/>
  <c r="C6538" i="2"/>
  <c r="B6538" i="2"/>
  <c r="A6538" i="2"/>
  <c r="N6537" i="2"/>
  <c r="M6537" i="2"/>
  <c r="L6537" i="2"/>
  <c r="K6537" i="2"/>
  <c r="J6537" i="2"/>
  <c r="I6537" i="2"/>
  <c r="H6537" i="2"/>
  <c r="E6537" i="2"/>
  <c r="D6537" i="2"/>
  <c r="C6537" i="2"/>
  <c r="B6537" i="2"/>
  <c r="A6537" i="2"/>
  <c r="N6536" i="2"/>
  <c r="M6536" i="2"/>
  <c r="L6536" i="2"/>
  <c r="K6536" i="2"/>
  <c r="J6536" i="2"/>
  <c r="I6536" i="2"/>
  <c r="H6536" i="2"/>
  <c r="E6536" i="2"/>
  <c r="D6536" i="2"/>
  <c r="C6536" i="2"/>
  <c r="B6536" i="2"/>
  <c r="A6536" i="2"/>
  <c r="N6535" i="2"/>
  <c r="M6535" i="2"/>
  <c r="L6535" i="2"/>
  <c r="K6535" i="2"/>
  <c r="J6535" i="2"/>
  <c r="I6535" i="2"/>
  <c r="H6535" i="2"/>
  <c r="E6535" i="2"/>
  <c r="D6535" i="2"/>
  <c r="C6535" i="2"/>
  <c r="B6535" i="2"/>
  <c r="A6535" i="2"/>
  <c r="N6534" i="2"/>
  <c r="M6534" i="2"/>
  <c r="L6534" i="2"/>
  <c r="K6534" i="2"/>
  <c r="J6534" i="2"/>
  <c r="I6534" i="2"/>
  <c r="H6534" i="2"/>
  <c r="E6534" i="2"/>
  <c r="D6534" i="2"/>
  <c r="C6534" i="2"/>
  <c r="B6534" i="2"/>
  <c r="A6534" i="2"/>
  <c r="N6533" i="2"/>
  <c r="M6533" i="2"/>
  <c r="L6533" i="2"/>
  <c r="K6533" i="2"/>
  <c r="J6533" i="2"/>
  <c r="I6533" i="2"/>
  <c r="H6533" i="2"/>
  <c r="E6533" i="2"/>
  <c r="D6533" i="2"/>
  <c r="C6533" i="2"/>
  <c r="B6533" i="2"/>
  <c r="A6533" i="2"/>
  <c r="N6532" i="2"/>
  <c r="M6532" i="2"/>
  <c r="L6532" i="2"/>
  <c r="K6532" i="2"/>
  <c r="J6532" i="2"/>
  <c r="I6532" i="2"/>
  <c r="H6532" i="2"/>
  <c r="E6532" i="2"/>
  <c r="D6532" i="2"/>
  <c r="C6532" i="2"/>
  <c r="B6532" i="2"/>
  <c r="A6532" i="2"/>
  <c r="N6531" i="2"/>
  <c r="M6531" i="2"/>
  <c r="L6531" i="2"/>
  <c r="K6531" i="2"/>
  <c r="J6531" i="2"/>
  <c r="I6531" i="2"/>
  <c r="H6531" i="2"/>
  <c r="E6531" i="2"/>
  <c r="D6531" i="2"/>
  <c r="C6531" i="2"/>
  <c r="B6531" i="2"/>
  <c r="A6531" i="2"/>
  <c r="N6530" i="2"/>
  <c r="M6530" i="2"/>
  <c r="L6530" i="2"/>
  <c r="K6530" i="2"/>
  <c r="J6530" i="2"/>
  <c r="I6530" i="2"/>
  <c r="H6530" i="2"/>
  <c r="E6530" i="2"/>
  <c r="D6530" i="2"/>
  <c r="C6530" i="2"/>
  <c r="B6530" i="2"/>
  <c r="A6530" i="2"/>
  <c r="N6529" i="2"/>
  <c r="M6529" i="2"/>
  <c r="L6529" i="2"/>
  <c r="K6529" i="2"/>
  <c r="J6529" i="2"/>
  <c r="I6529" i="2"/>
  <c r="H6529" i="2"/>
  <c r="E6529" i="2"/>
  <c r="D6529" i="2"/>
  <c r="C6529" i="2"/>
  <c r="B6529" i="2"/>
  <c r="A6529" i="2"/>
  <c r="N6528" i="2"/>
  <c r="M6528" i="2"/>
  <c r="L6528" i="2"/>
  <c r="K6528" i="2"/>
  <c r="J6528" i="2"/>
  <c r="I6528" i="2"/>
  <c r="H6528" i="2"/>
  <c r="E6528" i="2"/>
  <c r="D6528" i="2"/>
  <c r="C6528" i="2"/>
  <c r="B6528" i="2"/>
  <c r="A6528" i="2"/>
  <c r="N6527" i="2"/>
  <c r="M6527" i="2"/>
  <c r="L6527" i="2"/>
  <c r="K6527" i="2"/>
  <c r="J6527" i="2"/>
  <c r="I6527" i="2"/>
  <c r="H6527" i="2"/>
  <c r="E6527" i="2"/>
  <c r="D6527" i="2"/>
  <c r="C6527" i="2"/>
  <c r="B6527" i="2"/>
  <c r="A6527" i="2"/>
  <c r="N6526" i="2"/>
  <c r="M6526" i="2"/>
  <c r="L6526" i="2"/>
  <c r="K6526" i="2"/>
  <c r="J6526" i="2"/>
  <c r="I6526" i="2"/>
  <c r="H6526" i="2"/>
  <c r="E6526" i="2"/>
  <c r="D6526" i="2"/>
  <c r="C6526" i="2"/>
  <c r="B6526" i="2"/>
  <c r="A6526" i="2"/>
  <c r="N6525" i="2"/>
  <c r="M6525" i="2"/>
  <c r="L6525" i="2"/>
  <c r="K6525" i="2"/>
  <c r="J6525" i="2"/>
  <c r="I6525" i="2"/>
  <c r="H6525" i="2"/>
  <c r="E6525" i="2"/>
  <c r="D6525" i="2"/>
  <c r="C6525" i="2"/>
  <c r="B6525" i="2"/>
  <c r="A6525" i="2"/>
  <c r="N6524" i="2"/>
  <c r="M6524" i="2"/>
  <c r="L6524" i="2"/>
  <c r="K6524" i="2"/>
  <c r="J6524" i="2"/>
  <c r="I6524" i="2"/>
  <c r="H6524" i="2"/>
  <c r="E6524" i="2"/>
  <c r="D6524" i="2"/>
  <c r="C6524" i="2"/>
  <c r="B6524" i="2"/>
  <c r="A6524" i="2"/>
  <c r="N6523" i="2"/>
  <c r="M6523" i="2"/>
  <c r="L6523" i="2"/>
  <c r="K6523" i="2"/>
  <c r="J6523" i="2"/>
  <c r="I6523" i="2"/>
  <c r="H6523" i="2"/>
  <c r="E6523" i="2"/>
  <c r="D6523" i="2"/>
  <c r="C6523" i="2"/>
  <c r="B6523" i="2"/>
  <c r="A6523" i="2"/>
  <c r="N6522" i="2"/>
  <c r="M6522" i="2"/>
  <c r="L6522" i="2"/>
  <c r="K6522" i="2"/>
  <c r="J6522" i="2"/>
  <c r="I6522" i="2"/>
  <c r="H6522" i="2"/>
  <c r="E6522" i="2"/>
  <c r="D6522" i="2"/>
  <c r="C6522" i="2"/>
  <c r="B6522" i="2"/>
  <c r="A6522" i="2"/>
  <c r="N6521" i="2"/>
  <c r="M6521" i="2"/>
  <c r="L6521" i="2"/>
  <c r="K6521" i="2"/>
  <c r="J6521" i="2"/>
  <c r="I6521" i="2"/>
  <c r="H6521" i="2"/>
  <c r="E6521" i="2"/>
  <c r="D6521" i="2"/>
  <c r="C6521" i="2"/>
  <c r="B6521" i="2"/>
  <c r="A6521" i="2"/>
  <c r="N6520" i="2"/>
  <c r="M6520" i="2"/>
  <c r="L6520" i="2"/>
  <c r="K6520" i="2"/>
  <c r="J6520" i="2"/>
  <c r="I6520" i="2"/>
  <c r="H6520" i="2"/>
  <c r="E6520" i="2"/>
  <c r="D6520" i="2"/>
  <c r="C6520" i="2"/>
  <c r="B6520" i="2"/>
  <c r="A6520" i="2"/>
  <c r="N6519" i="2"/>
  <c r="M6519" i="2"/>
  <c r="L6519" i="2"/>
  <c r="K6519" i="2"/>
  <c r="J6519" i="2"/>
  <c r="I6519" i="2"/>
  <c r="H6519" i="2"/>
  <c r="E6519" i="2"/>
  <c r="D6519" i="2"/>
  <c r="C6519" i="2"/>
  <c r="B6519" i="2"/>
  <c r="A6519" i="2"/>
  <c r="N6518" i="2"/>
  <c r="M6518" i="2"/>
  <c r="L6518" i="2"/>
  <c r="K6518" i="2"/>
  <c r="J6518" i="2"/>
  <c r="I6518" i="2"/>
  <c r="H6518" i="2"/>
  <c r="E6518" i="2"/>
  <c r="D6518" i="2"/>
  <c r="C6518" i="2"/>
  <c r="B6518" i="2"/>
  <c r="A6518" i="2"/>
  <c r="N6517" i="2"/>
  <c r="M6517" i="2"/>
  <c r="L6517" i="2"/>
  <c r="K6517" i="2"/>
  <c r="J6517" i="2"/>
  <c r="I6517" i="2"/>
  <c r="H6517" i="2"/>
  <c r="E6517" i="2"/>
  <c r="D6517" i="2"/>
  <c r="C6517" i="2"/>
  <c r="B6517" i="2"/>
  <c r="A6517" i="2"/>
  <c r="N6516" i="2"/>
  <c r="M6516" i="2"/>
  <c r="L6516" i="2"/>
  <c r="K6516" i="2"/>
  <c r="J6516" i="2"/>
  <c r="I6516" i="2"/>
  <c r="H6516" i="2"/>
  <c r="E6516" i="2"/>
  <c r="D6516" i="2"/>
  <c r="C6516" i="2"/>
  <c r="B6516" i="2"/>
  <c r="A6516" i="2"/>
  <c r="N6515" i="2"/>
  <c r="M6515" i="2"/>
  <c r="L6515" i="2"/>
  <c r="K6515" i="2"/>
  <c r="J6515" i="2"/>
  <c r="I6515" i="2"/>
  <c r="H6515" i="2"/>
  <c r="E6515" i="2"/>
  <c r="D6515" i="2"/>
  <c r="C6515" i="2"/>
  <c r="B6515" i="2"/>
  <c r="A6515" i="2"/>
  <c r="N6514" i="2"/>
  <c r="M6514" i="2"/>
  <c r="L6514" i="2"/>
  <c r="K6514" i="2"/>
  <c r="J6514" i="2"/>
  <c r="I6514" i="2"/>
  <c r="H6514" i="2"/>
  <c r="E6514" i="2"/>
  <c r="D6514" i="2"/>
  <c r="C6514" i="2"/>
  <c r="B6514" i="2"/>
  <c r="A6514" i="2"/>
  <c r="N6513" i="2"/>
  <c r="M6513" i="2"/>
  <c r="L6513" i="2"/>
  <c r="K6513" i="2"/>
  <c r="J6513" i="2"/>
  <c r="I6513" i="2"/>
  <c r="H6513" i="2"/>
  <c r="E6513" i="2"/>
  <c r="D6513" i="2"/>
  <c r="C6513" i="2"/>
  <c r="B6513" i="2"/>
  <c r="A6513" i="2"/>
  <c r="N6512" i="2"/>
  <c r="M6512" i="2"/>
  <c r="L6512" i="2"/>
  <c r="K6512" i="2"/>
  <c r="J6512" i="2"/>
  <c r="I6512" i="2"/>
  <c r="H6512" i="2"/>
  <c r="E6512" i="2"/>
  <c r="D6512" i="2"/>
  <c r="C6512" i="2"/>
  <c r="B6512" i="2"/>
  <c r="A6512" i="2"/>
  <c r="N6511" i="2"/>
  <c r="M6511" i="2"/>
  <c r="L6511" i="2"/>
  <c r="K6511" i="2"/>
  <c r="J6511" i="2"/>
  <c r="I6511" i="2"/>
  <c r="H6511" i="2"/>
  <c r="E6511" i="2"/>
  <c r="D6511" i="2"/>
  <c r="C6511" i="2"/>
  <c r="B6511" i="2"/>
  <c r="A6511" i="2"/>
  <c r="N6510" i="2"/>
  <c r="M6510" i="2"/>
  <c r="L6510" i="2"/>
  <c r="K6510" i="2"/>
  <c r="J6510" i="2"/>
  <c r="I6510" i="2"/>
  <c r="H6510" i="2"/>
  <c r="E6510" i="2"/>
  <c r="D6510" i="2"/>
  <c r="C6510" i="2"/>
  <c r="B6510" i="2"/>
  <c r="A6510" i="2"/>
  <c r="N6509" i="2"/>
  <c r="M6509" i="2"/>
  <c r="L6509" i="2"/>
  <c r="K6509" i="2"/>
  <c r="J6509" i="2"/>
  <c r="I6509" i="2"/>
  <c r="H6509" i="2"/>
  <c r="E6509" i="2"/>
  <c r="D6509" i="2"/>
  <c r="C6509" i="2"/>
  <c r="B6509" i="2"/>
  <c r="A6509" i="2"/>
  <c r="N6508" i="2"/>
  <c r="M6508" i="2"/>
  <c r="L6508" i="2"/>
  <c r="K6508" i="2"/>
  <c r="J6508" i="2"/>
  <c r="I6508" i="2"/>
  <c r="H6508" i="2"/>
  <c r="E6508" i="2"/>
  <c r="D6508" i="2"/>
  <c r="C6508" i="2"/>
  <c r="B6508" i="2"/>
  <c r="A6508" i="2"/>
  <c r="N6507" i="2"/>
  <c r="M6507" i="2"/>
  <c r="L6507" i="2"/>
  <c r="K6507" i="2"/>
  <c r="J6507" i="2"/>
  <c r="I6507" i="2"/>
  <c r="H6507" i="2"/>
  <c r="E6507" i="2"/>
  <c r="D6507" i="2"/>
  <c r="C6507" i="2"/>
  <c r="B6507" i="2"/>
  <c r="A6507" i="2"/>
  <c r="N6506" i="2"/>
  <c r="M6506" i="2"/>
  <c r="L6506" i="2"/>
  <c r="K6506" i="2"/>
  <c r="J6506" i="2"/>
  <c r="I6506" i="2"/>
  <c r="H6506" i="2"/>
  <c r="E6506" i="2"/>
  <c r="D6506" i="2"/>
  <c r="C6506" i="2"/>
  <c r="B6506" i="2"/>
  <c r="A6506" i="2"/>
  <c r="N6505" i="2"/>
  <c r="M6505" i="2"/>
  <c r="L6505" i="2"/>
  <c r="K6505" i="2"/>
  <c r="J6505" i="2"/>
  <c r="I6505" i="2"/>
  <c r="H6505" i="2"/>
  <c r="E6505" i="2"/>
  <c r="D6505" i="2"/>
  <c r="C6505" i="2"/>
  <c r="B6505" i="2"/>
  <c r="A6505" i="2"/>
  <c r="N6504" i="2"/>
  <c r="M6504" i="2"/>
  <c r="L6504" i="2"/>
  <c r="K6504" i="2"/>
  <c r="J6504" i="2"/>
  <c r="I6504" i="2"/>
  <c r="H6504" i="2"/>
  <c r="E6504" i="2"/>
  <c r="D6504" i="2"/>
  <c r="C6504" i="2"/>
  <c r="B6504" i="2"/>
  <c r="A6504" i="2"/>
  <c r="N6503" i="2"/>
  <c r="M6503" i="2"/>
  <c r="L6503" i="2"/>
  <c r="K6503" i="2"/>
  <c r="J6503" i="2"/>
  <c r="I6503" i="2"/>
  <c r="H6503" i="2"/>
  <c r="E6503" i="2"/>
  <c r="D6503" i="2"/>
  <c r="C6503" i="2"/>
  <c r="B6503" i="2"/>
  <c r="A6503" i="2"/>
  <c r="N6502" i="2"/>
  <c r="M6502" i="2"/>
  <c r="L6502" i="2"/>
  <c r="K6502" i="2"/>
  <c r="J6502" i="2"/>
  <c r="I6502" i="2"/>
  <c r="H6502" i="2"/>
  <c r="E6502" i="2"/>
  <c r="D6502" i="2"/>
  <c r="C6502" i="2"/>
  <c r="B6502" i="2"/>
  <c r="A6502" i="2"/>
  <c r="N6501" i="2"/>
  <c r="M6501" i="2"/>
  <c r="L6501" i="2"/>
  <c r="K6501" i="2"/>
  <c r="J6501" i="2"/>
  <c r="I6501" i="2"/>
  <c r="H6501" i="2"/>
  <c r="E6501" i="2"/>
  <c r="D6501" i="2"/>
  <c r="C6501" i="2"/>
  <c r="B6501" i="2"/>
  <c r="A6501" i="2"/>
  <c r="N6500" i="2"/>
  <c r="M6500" i="2"/>
  <c r="L6500" i="2"/>
  <c r="K6500" i="2"/>
  <c r="J6500" i="2"/>
  <c r="I6500" i="2"/>
  <c r="H6500" i="2"/>
  <c r="E6500" i="2"/>
  <c r="D6500" i="2"/>
  <c r="C6500" i="2"/>
  <c r="B6500" i="2"/>
  <c r="A6500" i="2"/>
  <c r="N6499" i="2"/>
  <c r="M6499" i="2"/>
  <c r="L6499" i="2"/>
  <c r="K6499" i="2"/>
  <c r="J6499" i="2"/>
  <c r="I6499" i="2"/>
  <c r="H6499" i="2"/>
  <c r="E6499" i="2"/>
  <c r="D6499" i="2"/>
  <c r="C6499" i="2"/>
  <c r="B6499" i="2"/>
  <c r="A6499" i="2"/>
  <c r="N6498" i="2"/>
  <c r="M6498" i="2"/>
  <c r="L6498" i="2"/>
  <c r="K6498" i="2"/>
  <c r="J6498" i="2"/>
  <c r="I6498" i="2"/>
  <c r="H6498" i="2"/>
  <c r="E6498" i="2"/>
  <c r="D6498" i="2"/>
  <c r="C6498" i="2"/>
  <c r="B6498" i="2"/>
  <c r="A6498" i="2"/>
  <c r="N6497" i="2"/>
  <c r="M6497" i="2"/>
  <c r="L6497" i="2"/>
  <c r="K6497" i="2"/>
  <c r="J6497" i="2"/>
  <c r="I6497" i="2"/>
  <c r="H6497" i="2"/>
  <c r="E6497" i="2"/>
  <c r="D6497" i="2"/>
  <c r="C6497" i="2"/>
  <c r="B6497" i="2"/>
  <c r="A6497" i="2"/>
  <c r="N6496" i="2"/>
  <c r="M6496" i="2"/>
  <c r="L6496" i="2"/>
  <c r="K6496" i="2"/>
  <c r="J6496" i="2"/>
  <c r="I6496" i="2"/>
  <c r="H6496" i="2"/>
  <c r="E6496" i="2"/>
  <c r="D6496" i="2"/>
  <c r="C6496" i="2"/>
  <c r="B6496" i="2"/>
  <c r="A6496" i="2"/>
  <c r="N6495" i="2"/>
  <c r="M6495" i="2"/>
  <c r="L6495" i="2"/>
  <c r="K6495" i="2"/>
  <c r="J6495" i="2"/>
  <c r="I6495" i="2"/>
  <c r="H6495" i="2"/>
  <c r="E6495" i="2"/>
  <c r="D6495" i="2"/>
  <c r="C6495" i="2"/>
  <c r="B6495" i="2"/>
  <c r="A6495" i="2"/>
  <c r="N6494" i="2"/>
  <c r="M6494" i="2"/>
  <c r="L6494" i="2"/>
  <c r="K6494" i="2"/>
  <c r="J6494" i="2"/>
  <c r="I6494" i="2"/>
  <c r="H6494" i="2"/>
  <c r="E6494" i="2"/>
  <c r="D6494" i="2"/>
  <c r="C6494" i="2"/>
  <c r="B6494" i="2"/>
  <c r="A6494" i="2"/>
  <c r="N6493" i="2"/>
  <c r="M6493" i="2"/>
  <c r="L6493" i="2"/>
  <c r="K6493" i="2"/>
  <c r="J6493" i="2"/>
  <c r="I6493" i="2"/>
  <c r="H6493" i="2"/>
  <c r="E6493" i="2"/>
  <c r="D6493" i="2"/>
  <c r="C6493" i="2"/>
  <c r="B6493" i="2"/>
  <c r="A6493" i="2"/>
  <c r="N6492" i="2"/>
  <c r="M6492" i="2"/>
  <c r="L6492" i="2"/>
  <c r="K6492" i="2"/>
  <c r="J6492" i="2"/>
  <c r="I6492" i="2"/>
  <c r="H6492" i="2"/>
  <c r="E6492" i="2"/>
  <c r="D6492" i="2"/>
  <c r="C6492" i="2"/>
  <c r="B6492" i="2"/>
  <c r="A6492" i="2"/>
  <c r="N6491" i="2"/>
  <c r="M6491" i="2"/>
  <c r="L6491" i="2"/>
  <c r="K6491" i="2"/>
  <c r="J6491" i="2"/>
  <c r="I6491" i="2"/>
  <c r="H6491" i="2"/>
  <c r="E6491" i="2"/>
  <c r="D6491" i="2"/>
  <c r="C6491" i="2"/>
  <c r="B6491" i="2"/>
  <c r="A6491" i="2"/>
  <c r="N6490" i="2"/>
  <c r="M6490" i="2"/>
  <c r="L6490" i="2"/>
  <c r="K6490" i="2"/>
  <c r="J6490" i="2"/>
  <c r="I6490" i="2"/>
  <c r="H6490" i="2"/>
  <c r="E6490" i="2"/>
  <c r="D6490" i="2"/>
  <c r="C6490" i="2"/>
  <c r="B6490" i="2"/>
  <c r="A6490" i="2"/>
  <c r="N6489" i="2"/>
  <c r="M6489" i="2"/>
  <c r="L6489" i="2"/>
  <c r="K6489" i="2"/>
  <c r="J6489" i="2"/>
  <c r="I6489" i="2"/>
  <c r="H6489" i="2"/>
  <c r="E6489" i="2"/>
  <c r="D6489" i="2"/>
  <c r="C6489" i="2"/>
  <c r="B6489" i="2"/>
  <c r="A6489" i="2"/>
  <c r="N6488" i="2"/>
  <c r="M6488" i="2"/>
  <c r="L6488" i="2"/>
  <c r="K6488" i="2"/>
  <c r="J6488" i="2"/>
  <c r="I6488" i="2"/>
  <c r="H6488" i="2"/>
  <c r="E6488" i="2"/>
  <c r="D6488" i="2"/>
  <c r="C6488" i="2"/>
  <c r="B6488" i="2"/>
  <c r="A6488" i="2"/>
  <c r="N6487" i="2"/>
  <c r="M6487" i="2"/>
  <c r="L6487" i="2"/>
  <c r="K6487" i="2"/>
  <c r="J6487" i="2"/>
  <c r="I6487" i="2"/>
  <c r="H6487" i="2"/>
  <c r="E6487" i="2"/>
  <c r="D6487" i="2"/>
  <c r="C6487" i="2"/>
  <c r="B6487" i="2"/>
  <c r="A6487" i="2"/>
  <c r="N6486" i="2"/>
  <c r="M6486" i="2"/>
  <c r="L6486" i="2"/>
  <c r="K6486" i="2"/>
  <c r="J6486" i="2"/>
  <c r="I6486" i="2"/>
  <c r="H6486" i="2"/>
  <c r="E6486" i="2"/>
  <c r="D6486" i="2"/>
  <c r="C6486" i="2"/>
  <c r="B6486" i="2"/>
  <c r="A6486" i="2"/>
  <c r="N6485" i="2"/>
  <c r="M6485" i="2"/>
  <c r="L6485" i="2"/>
  <c r="K6485" i="2"/>
  <c r="J6485" i="2"/>
  <c r="I6485" i="2"/>
  <c r="H6485" i="2"/>
  <c r="E6485" i="2"/>
  <c r="D6485" i="2"/>
  <c r="C6485" i="2"/>
  <c r="B6485" i="2"/>
  <c r="A6485" i="2"/>
  <c r="N6484" i="2"/>
  <c r="M6484" i="2"/>
  <c r="L6484" i="2"/>
  <c r="K6484" i="2"/>
  <c r="J6484" i="2"/>
  <c r="I6484" i="2"/>
  <c r="H6484" i="2"/>
  <c r="E6484" i="2"/>
  <c r="D6484" i="2"/>
  <c r="C6484" i="2"/>
  <c r="B6484" i="2"/>
  <c r="A6484" i="2"/>
  <c r="N6483" i="2"/>
  <c r="M6483" i="2"/>
  <c r="L6483" i="2"/>
  <c r="K6483" i="2"/>
  <c r="J6483" i="2"/>
  <c r="I6483" i="2"/>
  <c r="H6483" i="2"/>
  <c r="E6483" i="2"/>
  <c r="D6483" i="2"/>
  <c r="C6483" i="2"/>
  <c r="B6483" i="2"/>
  <c r="A6483" i="2"/>
  <c r="N6482" i="2"/>
  <c r="M6482" i="2"/>
  <c r="L6482" i="2"/>
  <c r="K6482" i="2"/>
  <c r="J6482" i="2"/>
  <c r="I6482" i="2"/>
  <c r="H6482" i="2"/>
  <c r="E6482" i="2"/>
  <c r="D6482" i="2"/>
  <c r="C6482" i="2"/>
  <c r="B6482" i="2"/>
  <c r="A6482" i="2"/>
  <c r="N6481" i="2"/>
  <c r="M6481" i="2"/>
  <c r="L6481" i="2"/>
  <c r="K6481" i="2"/>
  <c r="J6481" i="2"/>
  <c r="I6481" i="2"/>
  <c r="H6481" i="2"/>
  <c r="E6481" i="2"/>
  <c r="D6481" i="2"/>
  <c r="C6481" i="2"/>
  <c r="B6481" i="2"/>
  <c r="A6481" i="2"/>
  <c r="N6480" i="2"/>
  <c r="M6480" i="2"/>
  <c r="L6480" i="2"/>
  <c r="K6480" i="2"/>
  <c r="J6480" i="2"/>
  <c r="I6480" i="2"/>
  <c r="H6480" i="2"/>
  <c r="E6480" i="2"/>
  <c r="D6480" i="2"/>
  <c r="C6480" i="2"/>
  <c r="B6480" i="2"/>
  <c r="A6480" i="2"/>
  <c r="N6479" i="2"/>
  <c r="M6479" i="2"/>
  <c r="L6479" i="2"/>
  <c r="K6479" i="2"/>
  <c r="J6479" i="2"/>
  <c r="I6479" i="2"/>
  <c r="H6479" i="2"/>
  <c r="E6479" i="2"/>
  <c r="D6479" i="2"/>
  <c r="C6479" i="2"/>
  <c r="B6479" i="2"/>
  <c r="A6479" i="2"/>
  <c r="N6478" i="2"/>
  <c r="M6478" i="2"/>
  <c r="L6478" i="2"/>
  <c r="K6478" i="2"/>
  <c r="J6478" i="2"/>
  <c r="I6478" i="2"/>
  <c r="H6478" i="2"/>
  <c r="E6478" i="2"/>
  <c r="D6478" i="2"/>
  <c r="C6478" i="2"/>
  <c r="B6478" i="2"/>
  <c r="A6478" i="2"/>
  <c r="N6477" i="2"/>
  <c r="M6477" i="2"/>
  <c r="L6477" i="2"/>
  <c r="K6477" i="2"/>
  <c r="J6477" i="2"/>
  <c r="I6477" i="2"/>
  <c r="H6477" i="2"/>
  <c r="E6477" i="2"/>
  <c r="D6477" i="2"/>
  <c r="C6477" i="2"/>
  <c r="B6477" i="2"/>
  <c r="A6477" i="2"/>
  <c r="N6476" i="2"/>
  <c r="M6476" i="2"/>
  <c r="L6476" i="2"/>
  <c r="K6476" i="2"/>
  <c r="J6476" i="2"/>
  <c r="I6476" i="2"/>
  <c r="H6476" i="2"/>
  <c r="E6476" i="2"/>
  <c r="D6476" i="2"/>
  <c r="C6476" i="2"/>
  <c r="B6476" i="2"/>
  <c r="A6476" i="2"/>
  <c r="N6475" i="2"/>
  <c r="M6475" i="2"/>
  <c r="L6475" i="2"/>
  <c r="K6475" i="2"/>
  <c r="J6475" i="2"/>
  <c r="I6475" i="2"/>
  <c r="H6475" i="2"/>
  <c r="E6475" i="2"/>
  <c r="D6475" i="2"/>
  <c r="C6475" i="2"/>
  <c r="B6475" i="2"/>
  <c r="A6475" i="2"/>
  <c r="N6474" i="2"/>
  <c r="M6474" i="2"/>
  <c r="L6474" i="2"/>
  <c r="K6474" i="2"/>
  <c r="J6474" i="2"/>
  <c r="I6474" i="2"/>
  <c r="H6474" i="2"/>
  <c r="E6474" i="2"/>
  <c r="D6474" i="2"/>
  <c r="C6474" i="2"/>
  <c r="B6474" i="2"/>
  <c r="A6474" i="2"/>
  <c r="N6473" i="2"/>
  <c r="M6473" i="2"/>
  <c r="L6473" i="2"/>
  <c r="K6473" i="2"/>
  <c r="J6473" i="2"/>
  <c r="I6473" i="2"/>
  <c r="H6473" i="2"/>
  <c r="E6473" i="2"/>
  <c r="D6473" i="2"/>
  <c r="C6473" i="2"/>
  <c r="B6473" i="2"/>
  <c r="A6473" i="2"/>
  <c r="N6472" i="2"/>
  <c r="M6472" i="2"/>
  <c r="L6472" i="2"/>
  <c r="K6472" i="2"/>
  <c r="J6472" i="2"/>
  <c r="I6472" i="2"/>
  <c r="H6472" i="2"/>
  <c r="E6472" i="2"/>
  <c r="D6472" i="2"/>
  <c r="C6472" i="2"/>
  <c r="B6472" i="2"/>
  <c r="A6472" i="2"/>
  <c r="N6471" i="2"/>
  <c r="M6471" i="2"/>
  <c r="L6471" i="2"/>
  <c r="K6471" i="2"/>
  <c r="J6471" i="2"/>
  <c r="I6471" i="2"/>
  <c r="H6471" i="2"/>
  <c r="E6471" i="2"/>
  <c r="D6471" i="2"/>
  <c r="C6471" i="2"/>
  <c r="B6471" i="2"/>
  <c r="A6471" i="2"/>
  <c r="N6470" i="2"/>
  <c r="M6470" i="2"/>
  <c r="L6470" i="2"/>
  <c r="K6470" i="2"/>
  <c r="J6470" i="2"/>
  <c r="I6470" i="2"/>
  <c r="H6470" i="2"/>
  <c r="E6470" i="2"/>
  <c r="D6470" i="2"/>
  <c r="C6470" i="2"/>
  <c r="B6470" i="2"/>
  <c r="A6470" i="2"/>
  <c r="N6469" i="2"/>
  <c r="M6469" i="2"/>
  <c r="L6469" i="2"/>
  <c r="K6469" i="2"/>
  <c r="J6469" i="2"/>
  <c r="I6469" i="2"/>
  <c r="H6469" i="2"/>
  <c r="E6469" i="2"/>
  <c r="D6469" i="2"/>
  <c r="C6469" i="2"/>
  <c r="B6469" i="2"/>
  <c r="A6469" i="2"/>
  <c r="N6468" i="2"/>
  <c r="M6468" i="2"/>
  <c r="L6468" i="2"/>
  <c r="K6468" i="2"/>
  <c r="J6468" i="2"/>
  <c r="I6468" i="2"/>
  <c r="H6468" i="2"/>
  <c r="E6468" i="2"/>
  <c r="D6468" i="2"/>
  <c r="C6468" i="2"/>
  <c r="B6468" i="2"/>
  <c r="A6468" i="2"/>
  <c r="N6467" i="2"/>
  <c r="M6467" i="2"/>
  <c r="L6467" i="2"/>
  <c r="K6467" i="2"/>
  <c r="J6467" i="2"/>
  <c r="I6467" i="2"/>
  <c r="H6467" i="2"/>
  <c r="E6467" i="2"/>
  <c r="D6467" i="2"/>
  <c r="C6467" i="2"/>
  <c r="B6467" i="2"/>
  <c r="A6467" i="2"/>
  <c r="N6466" i="2"/>
  <c r="M6466" i="2"/>
  <c r="L6466" i="2"/>
  <c r="K6466" i="2"/>
  <c r="J6466" i="2"/>
  <c r="I6466" i="2"/>
  <c r="H6466" i="2"/>
  <c r="E6466" i="2"/>
  <c r="D6466" i="2"/>
  <c r="C6466" i="2"/>
  <c r="B6466" i="2"/>
  <c r="A6466" i="2"/>
  <c r="N6465" i="2"/>
  <c r="M6465" i="2"/>
  <c r="L6465" i="2"/>
  <c r="K6465" i="2"/>
  <c r="J6465" i="2"/>
  <c r="I6465" i="2"/>
  <c r="H6465" i="2"/>
  <c r="E6465" i="2"/>
  <c r="D6465" i="2"/>
  <c r="C6465" i="2"/>
  <c r="B6465" i="2"/>
  <c r="A6465" i="2"/>
  <c r="N6464" i="2"/>
  <c r="M6464" i="2"/>
  <c r="L6464" i="2"/>
  <c r="K6464" i="2"/>
  <c r="J6464" i="2"/>
  <c r="I6464" i="2"/>
  <c r="H6464" i="2"/>
  <c r="E6464" i="2"/>
  <c r="D6464" i="2"/>
  <c r="C6464" i="2"/>
  <c r="B6464" i="2"/>
  <c r="A6464" i="2"/>
  <c r="N6463" i="2"/>
  <c r="M6463" i="2"/>
  <c r="L6463" i="2"/>
  <c r="K6463" i="2"/>
  <c r="J6463" i="2"/>
  <c r="I6463" i="2"/>
  <c r="H6463" i="2"/>
  <c r="E6463" i="2"/>
  <c r="D6463" i="2"/>
  <c r="C6463" i="2"/>
  <c r="B6463" i="2"/>
  <c r="A6463" i="2"/>
  <c r="N6462" i="2"/>
  <c r="M6462" i="2"/>
  <c r="L6462" i="2"/>
  <c r="K6462" i="2"/>
  <c r="J6462" i="2"/>
  <c r="I6462" i="2"/>
  <c r="H6462" i="2"/>
  <c r="E6462" i="2"/>
  <c r="D6462" i="2"/>
  <c r="C6462" i="2"/>
  <c r="B6462" i="2"/>
  <c r="A6462" i="2"/>
  <c r="N6461" i="2"/>
  <c r="M6461" i="2"/>
  <c r="L6461" i="2"/>
  <c r="K6461" i="2"/>
  <c r="J6461" i="2"/>
  <c r="I6461" i="2"/>
  <c r="H6461" i="2"/>
  <c r="E6461" i="2"/>
  <c r="D6461" i="2"/>
  <c r="C6461" i="2"/>
  <c r="B6461" i="2"/>
  <c r="A6461" i="2"/>
  <c r="N6460" i="2"/>
  <c r="M6460" i="2"/>
  <c r="L6460" i="2"/>
  <c r="K6460" i="2"/>
  <c r="J6460" i="2"/>
  <c r="I6460" i="2"/>
  <c r="H6460" i="2"/>
  <c r="E6460" i="2"/>
  <c r="D6460" i="2"/>
  <c r="C6460" i="2"/>
  <c r="B6460" i="2"/>
  <c r="A6460" i="2"/>
  <c r="N6459" i="2"/>
  <c r="M6459" i="2"/>
  <c r="L6459" i="2"/>
  <c r="K6459" i="2"/>
  <c r="J6459" i="2"/>
  <c r="I6459" i="2"/>
  <c r="H6459" i="2"/>
  <c r="E6459" i="2"/>
  <c r="D6459" i="2"/>
  <c r="C6459" i="2"/>
  <c r="B6459" i="2"/>
  <c r="A6459" i="2"/>
  <c r="N6458" i="2"/>
  <c r="M6458" i="2"/>
  <c r="L6458" i="2"/>
  <c r="K6458" i="2"/>
  <c r="J6458" i="2"/>
  <c r="I6458" i="2"/>
  <c r="H6458" i="2"/>
  <c r="E6458" i="2"/>
  <c r="D6458" i="2"/>
  <c r="C6458" i="2"/>
  <c r="B6458" i="2"/>
  <c r="A6458" i="2"/>
  <c r="N6457" i="2"/>
  <c r="M6457" i="2"/>
  <c r="L6457" i="2"/>
  <c r="K6457" i="2"/>
  <c r="J6457" i="2"/>
  <c r="I6457" i="2"/>
  <c r="H6457" i="2"/>
  <c r="E6457" i="2"/>
  <c r="D6457" i="2"/>
  <c r="C6457" i="2"/>
  <c r="B6457" i="2"/>
  <c r="A6457" i="2"/>
  <c r="N6456" i="2"/>
  <c r="M6456" i="2"/>
  <c r="L6456" i="2"/>
  <c r="K6456" i="2"/>
  <c r="J6456" i="2"/>
  <c r="I6456" i="2"/>
  <c r="H6456" i="2"/>
  <c r="E6456" i="2"/>
  <c r="D6456" i="2"/>
  <c r="C6456" i="2"/>
  <c r="B6456" i="2"/>
  <c r="A6456" i="2"/>
  <c r="N6455" i="2"/>
  <c r="M6455" i="2"/>
  <c r="L6455" i="2"/>
  <c r="K6455" i="2"/>
  <c r="J6455" i="2"/>
  <c r="I6455" i="2"/>
  <c r="H6455" i="2"/>
  <c r="E6455" i="2"/>
  <c r="D6455" i="2"/>
  <c r="C6455" i="2"/>
  <c r="B6455" i="2"/>
  <c r="A6455" i="2"/>
  <c r="N6454" i="2"/>
  <c r="M6454" i="2"/>
  <c r="L6454" i="2"/>
  <c r="K6454" i="2"/>
  <c r="J6454" i="2"/>
  <c r="I6454" i="2"/>
  <c r="H6454" i="2"/>
  <c r="E6454" i="2"/>
  <c r="D6454" i="2"/>
  <c r="C6454" i="2"/>
  <c r="B6454" i="2"/>
  <c r="A6454" i="2"/>
  <c r="N6453" i="2"/>
  <c r="M6453" i="2"/>
  <c r="L6453" i="2"/>
  <c r="K6453" i="2"/>
  <c r="J6453" i="2"/>
  <c r="I6453" i="2"/>
  <c r="H6453" i="2"/>
  <c r="E6453" i="2"/>
  <c r="D6453" i="2"/>
  <c r="C6453" i="2"/>
  <c r="B6453" i="2"/>
  <c r="A6453" i="2"/>
  <c r="N6452" i="2"/>
  <c r="M6452" i="2"/>
  <c r="L6452" i="2"/>
  <c r="K6452" i="2"/>
  <c r="J6452" i="2"/>
  <c r="I6452" i="2"/>
  <c r="H6452" i="2"/>
  <c r="E6452" i="2"/>
  <c r="D6452" i="2"/>
  <c r="C6452" i="2"/>
  <c r="B6452" i="2"/>
  <c r="A6452" i="2"/>
  <c r="N6451" i="2"/>
  <c r="M6451" i="2"/>
  <c r="L6451" i="2"/>
  <c r="K6451" i="2"/>
  <c r="J6451" i="2"/>
  <c r="I6451" i="2"/>
  <c r="H6451" i="2"/>
  <c r="E6451" i="2"/>
  <c r="D6451" i="2"/>
  <c r="C6451" i="2"/>
  <c r="B6451" i="2"/>
  <c r="A6451" i="2"/>
  <c r="N6450" i="2"/>
  <c r="M6450" i="2"/>
  <c r="L6450" i="2"/>
  <c r="K6450" i="2"/>
  <c r="J6450" i="2"/>
  <c r="I6450" i="2"/>
  <c r="H6450" i="2"/>
  <c r="E6450" i="2"/>
  <c r="D6450" i="2"/>
  <c r="C6450" i="2"/>
  <c r="B6450" i="2"/>
  <c r="A6450" i="2"/>
  <c r="N6449" i="2"/>
  <c r="M6449" i="2"/>
  <c r="L6449" i="2"/>
  <c r="K6449" i="2"/>
  <c r="J6449" i="2"/>
  <c r="I6449" i="2"/>
  <c r="H6449" i="2"/>
  <c r="E6449" i="2"/>
  <c r="D6449" i="2"/>
  <c r="C6449" i="2"/>
  <c r="B6449" i="2"/>
  <c r="A6449" i="2"/>
  <c r="N6448" i="2"/>
  <c r="M6448" i="2"/>
  <c r="L6448" i="2"/>
  <c r="K6448" i="2"/>
  <c r="J6448" i="2"/>
  <c r="I6448" i="2"/>
  <c r="H6448" i="2"/>
  <c r="E6448" i="2"/>
  <c r="D6448" i="2"/>
  <c r="C6448" i="2"/>
  <c r="B6448" i="2"/>
  <c r="A6448" i="2"/>
  <c r="N6447" i="2"/>
  <c r="M6447" i="2"/>
  <c r="L6447" i="2"/>
  <c r="K6447" i="2"/>
  <c r="J6447" i="2"/>
  <c r="I6447" i="2"/>
  <c r="H6447" i="2"/>
  <c r="E6447" i="2"/>
  <c r="D6447" i="2"/>
  <c r="C6447" i="2"/>
  <c r="B6447" i="2"/>
  <c r="A6447" i="2"/>
  <c r="N6446" i="2"/>
  <c r="M6446" i="2"/>
  <c r="L6446" i="2"/>
  <c r="K6446" i="2"/>
  <c r="J6446" i="2"/>
  <c r="I6446" i="2"/>
  <c r="H6446" i="2"/>
  <c r="E6446" i="2"/>
  <c r="D6446" i="2"/>
  <c r="C6446" i="2"/>
  <c r="B6446" i="2"/>
  <c r="A6446" i="2"/>
  <c r="N6445" i="2"/>
  <c r="M6445" i="2"/>
  <c r="L6445" i="2"/>
  <c r="K6445" i="2"/>
  <c r="J6445" i="2"/>
  <c r="I6445" i="2"/>
  <c r="H6445" i="2"/>
  <c r="E6445" i="2"/>
  <c r="D6445" i="2"/>
  <c r="C6445" i="2"/>
  <c r="B6445" i="2"/>
  <c r="A6445" i="2"/>
  <c r="N6444" i="2"/>
  <c r="M6444" i="2"/>
  <c r="L6444" i="2"/>
  <c r="K6444" i="2"/>
  <c r="J6444" i="2"/>
  <c r="I6444" i="2"/>
  <c r="H6444" i="2"/>
  <c r="E6444" i="2"/>
  <c r="D6444" i="2"/>
  <c r="C6444" i="2"/>
  <c r="B6444" i="2"/>
  <c r="A6444" i="2"/>
  <c r="N6443" i="2"/>
  <c r="M6443" i="2"/>
  <c r="L6443" i="2"/>
  <c r="K6443" i="2"/>
  <c r="J6443" i="2"/>
  <c r="I6443" i="2"/>
  <c r="H6443" i="2"/>
  <c r="E6443" i="2"/>
  <c r="D6443" i="2"/>
  <c r="C6443" i="2"/>
  <c r="B6443" i="2"/>
  <c r="A6443" i="2"/>
  <c r="N6442" i="2"/>
  <c r="M6442" i="2"/>
  <c r="L6442" i="2"/>
  <c r="K6442" i="2"/>
  <c r="J6442" i="2"/>
  <c r="I6442" i="2"/>
  <c r="H6442" i="2"/>
  <c r="E6442" i="2"/>
  <c r="D6442" i="2"/>
  <c r="C6442" i="2"/>
  <c r="B6442" i="2"/>
  <c r="A6442" i="2"/>
  <c r="N6441" i="2"/>
  <c r="M6441" i="2"/>
  <c r="L6441" i="2"/>
  <c r="K6441" i="2"/>
  <c r="J6441" i="2"/>
  <c r="I6441" i="2"/>
  <c r="H6441" i="2"/>
  <c r="E6441" i="2"/>
  <c r="D6441" i="2"/>
  <c r="C6441" i="2"/>
  <c r="B6441" i="2"/>
  <c r="A6441" i="2"/>
  <c r="N6440" i="2"/>
  <c r="M6440" i="2"/>
  <c r="L6440" i="2"/>
  <c r="K6440" i="2"/>
  <c r="J6440" i="2"/>
  <c r="I6440" i="2"/>
  <c r="H6440" i="2"/>
  <c r="E6440" i="2"/>
  <c r="D6440" i="2"/>
  <c r="C6440" i="2"/>
  <c r="B6440" i="2"/>
  <c r="A6440" i="2"/>
  <c r="N6439" i="2"/>
  <c r="M6439" i="2"/>
  <c r="L6439" i="2"/>
  <c r="K6439" i="2"/>
  <c r="J6439" i="2"/>
  <c r="I6439" i="2"/>
  <c r="H6439" i="2"/>
  <c r="E6439" i="2"/>
  <c r="D6439" i="2"/>
  <c r="C6439" i="2"/>
  <c r="B6439" i="2"/>
  <c r="A6439" i="2"/>
  <c r="N6438" i="2"/>
  <c r="M6438" i="2"/>
  <c r="L6438" i="2"/>
  <c r="K6438" i="2"/>
  <c r="J6438" i="2"/>
  <c r="I6438" i="2"/>
  <c r="H6438" i="2"/>
  <c r="E6438" i="2"/>
  <c r="D6438" i="2"/>
  <c r="C6438" i="2"/>
  <c r="B6438" i="2"/>
  <c r="A6438" i="2"/>
  <c r="N6437" i="2"/>
  <c r="M6437" i="2"/>
  <c r="L6437" i="2"/>
  <c r="K6437" i="2"/>
  <c r="J6437" i="2"/>
  <c r="I6437" i="2"/>
  <c r="H6437" i="2"/>
  <c r="E6437" i="2"/>
  <c r="D6437" i="2"/>
  <c r="C6437" i="2"/>
  <c r="B6437" i="2"/>
  <c r="A6437" i="2"/>
  <c r="N6436" i="2"/>
  <c r="M6436" i="2"/>
  <c r="L6436" i="2"/>
  <c r="K6436" i="2"/>
  <c r="J6436" i="2"/>
  <c r="I6436" i="2"/>
  <c r="H6436" i="2"/>
  <c r="E6436" i="2"/>
  <c r="D6436" i="2"/>
  <c r="C6436" i="2"/>
  <c r="B6436" i="2"/>
  <c r="A6436" i="2"/>
  <c r="N6435" i="2"/>
  <c r="M6435" i="2"/>
  <c r="L6435" i="2"/>
  <c r="K6435" i="2"/>
  <c r="J6435" i="2"/>
  <c r="I6435" i="2"/>
  <c r="H6435" i="2"/>
  <c r="E6435" i="2"/>
  <c r="D6435" i="2"/>
  <c r="C6435" i="2"/>
  <c r="B6435" i="2"/>
  <c r="A6435" i="2"/>
  <c r="N6434" i="2"/>
  <c r="M6434" i="2"/>
  <c r="L6434" i="2"/>
  <c r="K6434" i="2"/>
  <c r="J6434" i="2"/>
  <c r="I6434" i="2"/>
  <c r="H6434" i="2"/>
  <c r="E6434" i="2"/>
  <c r="D6434" i="2"/>
  <c r="C6434" i="2"/>
  <c r="B6434" i="2"/>
  <c r="A6434" i="2"/>
  <c r="N6433" i="2"/>
  <c r="M6433" i="2"/>
  <c r="L6433" i="2"/>
  <c r="K6433" i="2"/>
  <c r="J6433" i="2"/>
  <c r="I6433" i="2"/>
  <c r="H6433" i="2"/>
  <c r="E6433" i="2"/>
  <c r="D6433" i="2"/>
  <c r="C6433" i="2"/>
  <c r="B6433" i="2"/>
  <c r="A6433" i="2"/>
  <c r="N6432" i="2"/>
  <c r="M6432" i="2"/>
  <c r="L6432" i="2"/>
  <c r="K6432" i="2"/>
  <c r="J6432" i="2"/>
  <c r="I6432" i="2"/>
  <c r="H6432" i="2"/>
  <c r="E6432" i="2"/>
  <c r="D6432" i="2"/>
  <c r="C6432" i="2"/>
  <c r="B6432" i="2"/>
  <c r="A6432" i="2"/>
  <c r="N6431" i="2"/>
  <c r="M6431" i="2"/>
  <c r="L6431" i="2"/>
  <c r="K6431" i="2"/>
  <c r="J6431" i="2"/>
  <c r="I6431" i="2"/>
  <c r="H6431" i="2"/>
  <c r="E6431" i="2"/>
  <c r="D6431" i="2"/>
  <c r="C6431" i="2"/>
  <c r="B6431" i="2"/>
  <c r="A6431" i="2"/>
  <c r="N6430" i="2"/>
  <c r="M6430" i="2"/>
  <c r="L6430" i="2"/>
  <c r="K6430" i="2"/>
  <c r="J6430" i="2"/>
  <c r="I6430" i="2"/>
  <c r="H6430" i="2"/>
  <c r="E6430" i="2"/>
  <c r="D6430" i="2"/>
  <c r="C6430" i="2"/>
  <c r="B6430" i="2"/>
  <c r="A6430" i="2"/>
  <c r="N6429" i="2"/>
  <c r="M6429" i="2"/>
  <c r="L6429" i="2"/>
  <c r="K6429" i="2"/>
  <c r="J6429" i="2"/>
  <c r="I6429" i="2"/>
  <c r="H6429" i="2"/>
  <c r="E6429" i="2"/>
  <c r="D6429" i="2"/>
  <c r="C6429" i="2"/>
  <c r="B6429" i="2"/>
  <c r="A6429" i="2"/>
  <c r="N6428" i="2"/>
  <c r="M6428" i="2"/>
  <c r="L6428" i="2"/>
  <c r="K6428" i="2"/>
  <c r="J6428" i="2"/>
  <c r="I6428" i="2"/>
  <c r="H6428" i="2"/>
  <c r="E6428" i="2"/>
  <c r="D6428" i="2"/>
  <c r="C6428" i="2"/>
  <c r="B6428" i="2"/>
  <c r="A6428" i="2"/>
  <c r="N6427" i="2"/>
  <c r="M6427" i="2"/>
  <c r="L6427" i="2"/>
  <c r="K6427" i="2"/>
  <c r="J6427" i="2"/>
  <c r="I6427" i="2"/>
  <c r="H6427" i="2"/>
  <c r="E6427" i="2"/>
  <c r="D6427" i="2"/>
  <c r="C6427" i="2"/>
  <c r="B6427" i="2"/>
  <c r="A6427" i="2"/>
  <c r="N6426" i="2"/>
  <c r="M6426" i="2"/>
  <c r="L6426" i="2"/>
  <c r="K6426" i="2"/>
  <c r="J6426" i="2"/>
  <c r="I6426" i="2"/>
  <c r="H6426" i="2"/>
  <c r="E6426" i="2"/>
  <c r="D6426" i="2"/>
  <c r="C6426" i="2"/>
  <c r="B6426" i="2"/>
  <c r="A6426" i="2"/>
  <c r="N6425" i="2"/>
  <c r="M6425" i="2"/>
  <c r="L6425" i="2"/>
  <c r="K6425" i="2"/>
  <c r="J6425" i="2"/>
  <c r="I6425" i="2"/>
  <c r="H6425" i="2"/>
  <c r="E6425" i="2"/>
  <c r="D6425" i="2"/>
  <c r="C6425" i="2"/>
  <c r="B6425" i="2"/>
  <c r="A6425" i="2"/>
  <c r="N6424" i="2"/>
  <c r="M6424" i="2"/>
  <c r="L6424" i="2"/>
  <c r="K6424" i="2"/>
  <c r="J6424" i="2"/>
  <c r="I6424" i="2"/>
  <c r="H6424" i="2"/>
  <c r="E6424" i="2"/>
  <c r="D6424" i="2"/>
  <c r="C6424" i="2"/>
  <c r="B6424" i="2"/>
  <c r="A6424" i="2"/>
  <c r="N6423" i="2"/>
  <c r="M6423" i="2"/>
  <c r="L6423" i="2"/>
  <c r="K6423" i="2"/>
  <c r="J6423" i="2"/>
  <c r="I6423" i="2"/>
  <c r="H6423" i="2"/>
  <c r="E6423" i="2"/>
  <c r="D6423" i="2"/>
  <c r="C6423" i="2"/>
  <c r="B6423" i="2"/>
  <c r="A6423" i="2"/>
  <c r="N6422" i="2"/>
  <c r="M6422" i="2"/>
  <c r="L6422" i="2"/>
  <c r="K6422" i="2"/>
  <c r="J6422" i="2"/>
  <c r="I6422" i="2"/>
  <c r="H6422" i="2"/>
  <c r="E6422" i="2"/>
  <c r="D6422" i="2"/>
  <c r="C6422" i="2"/>
  <c r="B6422" i="2"/>
  <c r="A6422" i="2"/>
  <c r="N6421" i="2"/>
  <c r="M6421" i="2"/>
  <c r="L6421" i="2"/>
  <c r="K6421" i="2"/>
  <c r="J6421" i="2"/>
  <c r="I6421" i="2"/>
  <c r="H6421" i="2"/>
  <c r="E6421" i="2"/>
  <c r="D6421" i="2"/>
  <c r="C6421" i="2"/>
  <c r="B6421" i="2"/>
  <c r="A6421" i="2"/>
  <c r="N6420" i="2"/>
  <c r="M6420" i="2"/>
  <c r="L6420" i="2"/>
  <c r="K6420" i="2"/>
  <c r="J6420" i="2"/>
  <c r="I6420" i="2"/>
  <c r="H6420" i="2"/>
  <c r="E6420" i="2"/>
  <c r="D6420" i="2"/>
  <c r="C6420" i="2"/>
  <c r="B6420" i="2"/>
  <c r="A6420" i="2"/>
  <c r="N6419" i="2"/>
  <c r="M6419" i="2"/>
  <c r="L6419" i="2"/>
  <c r="K6419" i="2"/>
  <c r="J6419" i="2"/>
  <c r="I6419" i="2"/>
  <c r="H6419" i="2"/>
  <c r="E6419" i="2"/>
  <c r="D6419" i="2"/>
  <c r="C6419" i="2"/>
  <c r="B6419" i="2"/>
  <c r="A6419" i="2"/>
  <c r="N6418" i="2"/>
  <c r="M6418" i="2"/>
  <c r="L6418" i="2"/>
  <c r="K6418" i="2"/>
  <c r="J6418" i="2"/>
  <c r="I6418" i="2"/>
  <c r="H6418" i="2"/>
  <c r="E6418" i="2"/>
  <c r="D6418" i="2"/>
  <c r="C6418" i="2"/>
  <c r="B6418" i="2"/>
  <c r="A6418" i="2"/>
  <c r="N6417" i="2"/>
  <c r="M6417" i="2"/>
  <c r="L6417" i="2"/>
  <c r="K6417" i="2"/>
  <c r="J6417" i="2"/>
  <c r="I6417" i="2"/>
  <c r="H6417" i="2"/>
  <c r="E6417" i="2"/>
  <c r="D6417" i="2"/>
  <c r="C6417" i="2"/>
  <c r="B6417" i="2"/>
  <c r="A6417" i="2"/>
  <c r="N6416" i="2"/>
  <c r="M6416" i="2"/>
  <c r="L6416" i="2"/>
  <c r="K6416" i="2"/>
  <c r="J6416" i="2"/>
  <c r="I6416" i="2"/>
  <c r="H6416" i="2"/>
  <c r="E6416" i="2"/>
  <c r="D6416" i="2"/>
  <c r="C6416" i="2"/>
  <c r="B6416" i="2"/>
  <c r="A6416" i="2"/>
  <c r="N6415" i="2"/>
  <c r="M6415" i="2"/>
  <c r="L6415" i="2"/>
  <c r="K6415" i="2"/>
  <c r="J6415" i="2"/>
  <c r="I6415" i="2"/>
  <c r="H6415" i="2"/>
  <c r="E6415" i="2"/>
  <c r="D6415" i="2"/>
  <c r="C6415" i="2"/>
  <c r="B6415" i="2"/>
  <c r="A6415" i="2"/>
  <c r="N6414" i="2"/>
  <c r="M6414" i="2"/>
  <c r="L6414" i="2"/>
  <c r="K6414" i="2"/>
  <c r="J6414" i="2"/>
  <c r="I6414" i="2"/>
  <c r="H6414" i="2"/>
  <c r="E6414" i="2"/>
  <c r="D6414" i="2"/>
  <c r="C6414" i="2"/>
  <c r="B6414" i="2"/>
  <c r="A6414" i="2"/>
  <c r="N6413" i="2"/>
  <c r="M6413" i="2"/>
  <c r="L6413" i="2"/>
  <c r="K6413" i="2"/>
  <c r="J6413" i="2"/>
  <c r="I6413" i="2"/>
  <c r="H6413" i="2"/>
  <c r="E6413" i="2"/>
  <c r="D6413" i="2"/>
  <c r="C6413" i="2"/>
  <c r="B6413" i="2"/>
  <c r="A6413" i="2"/>
  <c r="N6412" i="2"/>
  <c r="M6412" i="2"/>
  <c r="L6412" i="2"/>
  <c r="K6412" i="2"/>
  <c r="J6412" i="2"/>
  <c r="I6412" i="2"/>
  <c r="H6412" i="2"/>
  <c r="E6412" i="2"/>
  <c r="D6412" i="2"/>
  <c r="C6412" i="2"/>
  <c r="B6412" i="2"/>
  <c r="A6412" i="2"/>
  <c r="N6411" i="2"/>
  <c r="M6411" i="2"/>
  <c r="L6411" i="2"/>
  <c r="K6411" i="2"/>
  <c r="J6411" i="2"/>
  <c r="I6411" i="2"/>
  <c r="H6411" i="2"/>
  <c r="E6411" i="2"/>
  <c r="D6411" i="2"/>
  <c r="C6411" i="2"/>
  <c r="B6411" i="2"/>
  <c r="A6411" i="2"/>
  <c r="N6410" i="2"/>
  <c r="M6410" i="2"/>
  <c r="L6410" i="2"/>
  <c r="K6410" i="2"/>
  <c r="J6410" i="2"/>
  <c r="I6410" i="2"/>
  <c r="H6410" i="2"/>
  <c r="E6410" i="2"/>
  <c r="D6410" i="2"/>
  <c r="C6410" i="2"/>
  <c r="B6410" i="2"/>
  <c r="A6410" i="2"/>
  <c r="N6409" i="2"/>
  <c r="M6409" i="2"/>
  <c r="L6409" i="2"/>
  <c r="K6409" i="2"/>
  <c r="J6409" i="2"/>
  <c r="I6409" i="2"/>
  <c r="H6409" i="2"/>
  <c r="E6409" i="2"/>
  <c r="D6409" i="2"/>
  <c r="C6409" i="2"/>
  <c r="B6409" i="2"/>
  <c r="A6409" i="2"/>
  <c r="N6408" i="2"/>
  <c r="M6408" i="2"/>
  <c r="L6408" i="2"/>
  <c r="K6408" i="2"/>
  <c r="J6408" i="2"/>
  <c r="I6408" i="2"/>
  <c r="H6408" i="2"/>
  <c r="E6408" i="2"/>
  <c r="D6408" i="2"/>
  <c r="C6408" i="2"/>
  <c r="B6408" i="2"/>
  <c r="A6408" i="2"/>
  <c r="N6407" i="2"/>
  <c r="M6407" i="2"/>
  <c r="L6407" i="2"/>
  <c r="K6407" i="2"/>
  <c r="J6407" i="2"/>
  <c r="I6407" i="2"/>
  <c r="H6407" i="2"/>
  <c r="E6407" i="2"/>
  <c r="D6407" i="2"/>
  <c r="C6407" i="2"/>
  <c r="B6407" i="2"/>
  <c r="A6407" i="2"/>
  <c r="N6406" i="2"/>
  <c r="M6406" i="2"/>
  <c r="L6406" i="2"/>
  <c r="K6406" i="2"/>
  <c r="J6406" i="2"/>
  <c r="I6406" i="2"/>
  <c r="H6406" i="2"/>
  <c r="E6406" i="2"/>
  <c r="D6406" i="2"/>
  <c r="C6406" i="2"/>
  <c r="B6406" i="2"/>
  <c r="A6406" i="2"/>
  <c r="N6405" i="2"/>
  <c r="M6405" i="2"/>
  <c r="L6405" i="2"/>
  <c r="K6405" i="2"/>
  <c r="J6405" i="2"/>
  <c r="I6405" i="2"/>
  <c r="H6405" i="2"/>
  <c r="E6405" i="2"/>
  <c r="D6405" i="2"/>
  <c r="C6405" i="2"/>
  <c r="B6405" i="2"/>
  <c r="A6405" i="2"/>
  <c r="N6404" i="2"/>
  <c r="M6404" i="2"/>
  <c r="L6404" i="2"/>
  <c r="K6404" i="2"/>
  <c r="J6404" i="2"/>
  <c r="I6404" i="2"/>
  <c r="H6404" i="2"/>
  <c r="E6404" i="2"/>
  <c r="D6404" i="2"/>
  <c r="C6404" i="2"/>
  <c r="B6404" i="2"/>
  <c r="A6404" i="2"/>
  <c r="N6403" i="2"/>
  <c r="M6403" i="2"/>
  <c r="L6403" i="2"/>
  <c r="K6403" i="2"/>
  <c r="J6403" i="2"/>
  <c r="I6403" i="2"/>
  <c r="H6403" i="2"/>
  <c r="E6403" i="2"/>
  <c r="D6403" i="2"/>
  <c r="C6403" i="2"/>
  <c r="B6403" i="2"/>
  <c r="A6403" i="2"/>
  <c r="N6402" i="2"/>
  <c r="M6402" i="2"/>
  <c r="L6402" i="2"/>
  <c r="K6402" i="2"/>
  <c r="J6402" i="2"/>
  <c r="I6402" i="2"/>
  <c r="H6402" i="2"/>
  <c r="E6402" i="2"/>
  <c r="D6402" i="2"/>
  <c r="C6402" i="2"/>
  <c r="B6402" i="2"/>
  <c r="A6402" i="2"/>
  <c r="N6401" i="2"/>
  <c r="M6401" i="2"/>
  <c r="L6401" i="2"/>
  <c r="K6401" i="2"/>
  <c r="J6401" i="2"/>
  <c r="I6401" i="2"/>
  <c r="H6401" i="2"/>
  <c r="E6401" i="2"/>
  <c r="D6401" i="2"/>
  <c r="C6401" i="2"/>
  <c r="B6401" i="2"/>
  <c r="A6401" i="2"/>
  <c r="N6400" i="2"/>
  <c r="M6400" i="2"/>
  <c r="L6400" i="2"/>
  <c r="K6400" i="2"/>
  <c r="J6400" i="2"/>
  <c r="I6400" i="2"/>
  <c r="H6400" i="2"/>
  <c r="E6400" i="2"/>
  <c r="D6400" i="2"/>
  <c r="C6400" i="2"/>
  <c r="B6400" i="2"/>
  <c r="A6400" i="2"/>
  <c r="N6399" i="2"/>
  <c r="M6399" i="2"/>
  <c r="L6399" i="2"/>
  <c r="K6399" i="2"/>
  <c r="J6399" i="2"/>
  <c r="I6399" i="2"/>
  <c r="H6399" i="2"/>
  <c r="E6399" i="2"/>
  <c r="D6399" i="2"/>
  <c r="C6399" i="2"/>
  <c r="B6399" i="2"/>
  <c r="A6399" i="2"/>
  <c r="N6398" i="2"/>
  <c r="M6398" i="2"/>
  <c r="L6398" i="2"/>
  <c r="K6398" i="2"/>
  <c r="J6398" i="2"/>
  <c r="I6398" i="2"/>
  <c r="H6398" i="2"/>
  <c r="E6398" i="2"/>
  <c r="D6398" i="2"/>
  <c r="C6398" i="2"/>
  <c r="B6398" i="2"/>
  <c r="A6398" i="2"/>
  <c r="N6397" i="2"/>
  <c r="M6397" i="2"/>
  <c r="L6397" i="2"/>
  <c r="K6397" i="2"/>
  <c r="J6397" i="2"/>
  <c r="I6397" i="2"/>
  <c r="H6397" i="2"/>
  <c r="E6397" i="2"/>
  <c r="D6397" i="2"/>
  <c r="C6397" i="2"/>
  <c r="B6397" i="2"/>
  <c r="A6397" i="2"/>
  <c r="N6396" i="2"/>
  <c r="M6396" i="2"/>
  <c r="L6396" i="2"/>
  <c r="K6396" i="2"/>
  <c r="J6396" i="2"/>
  <c r="I6396" i="2"/>
  <c r="H6396" i="2"/>
  <c r="E6396" i="2"/>
  <c r="D6396" i="2"/>
  <c r="C6396" i="2"/>
  <c r="B6396" i="2"/>
  <c r="A6396" i="2"/>
  <c r="N6395" i="2"/>
  <c r="M6395" i="2"/>
  <c r="L6395" i="2"/>
  <c r="K6395" i="2"/>
  <c r="J6395" i="2"/>
  <c r="I6395" i="2"/>
  <c r="H6395" i="2"/>
  <c r="E6395" i="2"/>
  <c r="D6395" i="2"/>
  <c r="C6395" i="2"/>
  <c r="B6395" i="2"/>
  <c r="A6395" i="2"/>
  <c r="N6394" i="2"/>
  <c r="M6394" i="2"/>
  <c r="L6394" i="2"/>
  <c r="K6394" i="2"/>
  <c r="J6394" i="2"/>
  <c r="I6394" i="2"/>
  <c r="H6394" i="2"/>
  <c r="E6394" i="2"/>
  <c r="D6394" i="2"/>
  <c r="C6394" i="2"/>
  <c r="B6394" i="2"/>
  <c r="A6394" i="2"/>
  <c r="N6393" i="2"/>
  <c r="M6393" i="2"/>
  <c r="L6393" i="2"/>
  <c r="K6393" i="2"/>
  <c r="J6393" i="2"/>
  <c r="I6393" i="2"/>
  <c r="H6393" i="2"/>
  <c r="E6393" i="2"/>
  <c r="D6393" i="2"/>
  <c r="C6393" i="2"/>
  <c r="B6393" i="2"/>
  <c r="A6393" i="2"/>
  <c r="N6392" i="2"/>
  <c r="M6392" i="2"/>
  <c r="L6392" i="2"/>
  <c r="K6392" i="2"/>
  <c r="J6392" i="2"/>
  <c r="I6392" i="2"/>
  <c r="H6392" i="2"/>
  <c r="E6392" i="2"/>
  <c r="D6392" i="2"/>
  <c r="C6392" i="2"/>
  <c r="B6392" i="2"/>
  <c r="A6392" i="2"/>
  <c r="N6391" i="2"/>
  <c r="M6391" i="2"/>
  <c r="L6391" i="2"/>
  <c r="K6391" i="2"/>
  <c r="J6391" i="2"/>
  <c r="I6391" i="2"/>
  <c r="H6391" i="2"/>
  <c r="E6391" i="2"/>
  <c r="D6391" i="2"/>
  <c r="C6391" i="2"/>
  <c r="B6391" i="2"/>
  <c r="A6391" i="2"/>
  <c r="N6390" i="2"/>
  <c r="M6390" i="2"/>
  <c r="L6390" i="2"/>
  <c r="K6390" i="2"/>
  <c r="J6390" i="2"/>
  <c r="I6390" i="2"/>
  <c r="H6390" i="2"/>
  <c r="E6390" i="2"/>
  <c r="D6390" i="2"/>
  <c r="C6390" i="2"/>
  <c r="B6390" i="2"/>
  <c r="A6390" i="2"/>
  <c r="N6389" i="2"/>
  <c r="M6389" i="2"/>
  <c r="L6389" i="2"/>
  <c r="K6389" i="2"/>
  <c r="J6389" i="2"/>
  <c r="I6389" i="2"/>
  <c r="H6389" i="2"/>
  <c r="E6389" i="2"/>
  <c r="D6389" i="2"/>
  <c r="C6389" i="2"/>
  <c r="B6389" i="2"/>
  <c r="A6389" i="2"/>
  <c r="N6388" i="2"/>
  <c r="M6388" i="2"/>
  <c r="L6388" i="2"/>
  <c r="K6388" i="2"/>
  <c r="J6388" i="2"/>
  <c r="I6388" i="2"/>
  <c r="H6388" i="2"/>
  <c r="E6388" i="2"/>
  <c r="D6388" i="2"/>
  <c r="C6388" i="2"/>
  <c r="B6388" i="2"/>
  <c r="A6388" i="2"/>
  <c r="N6387" i="2"/>
  <c r="M6387" i="2"/>
  <c r="L6387" i="2"/>
  <c r="K6387" i="2"/>
  <c r="J6387" i="2"/>
  <c r="I6387" i="2"/>
  <c r="H6387" i="2"/>
  <c r="E6387" i="2"/>
  <c r="D6387" i="2"/>
  <c r="C6387" i="2"/>
  <c r="B6387" i="2"/>
  <c r="A6387" i="2"/>
  <c r="N6386" i="2"/>
  <c r="M6386" i="2"/>
  <c r="L6386" i="2"/>
  <c r="K6386" i="2"/>
  <c r="J6386" i="2"/>
  <c r="I6386" i="2"/>
  <c r="H6386" i="2"/>
  <c r="E6386" i="2"/>
  <c r="D6386" i="2"/>
  <c r="C6386" i="2"/>
  <c r="B6386" i="2"/>
  <c r="A6386" i="2"/>
  <c r="N6385" i="2"/>
  <c r="M6385" i="2"/>
  <c r="L6385" i="2"/>
  <c r="K6385" i="2"/>
  <c r="J6385" i="2"/>
  <c r="I6385" i="2"/>
  <c r="H6385" i="2"/>
  <c r="E6385" i="2"/>
  <c r="D6385" i="2"/>
  <c r="C6385" i="2"/>
  <c r="B6385" i="2"/>
  <c r="A6385" i="2"/>
  <c r="N6384" i="2"/>
  <c r="M6384" i="2"/>
  <c r="L6384" i="2"/>
  <c r="K6384" i="2"/>
  <c r="J6384" i="2"/>
  <c r="I6384" i="2"/>
  <c r="H6384" i="2"/>
  <c r="E6384" i="2"/>
  <c r="D6384" i="2"/>
  <c r="C6384" i="2"/>
  <c r="B6384" i="2"/>
  <c r="A6384" i="2"/>
  <c r="N6383" i="2"/>
  <c r="M6383" i="2"/>
  <c r="L6383" i="2"/>
  <c r="K6383" i="2"/>
  <c r="J6383" i="2"/>
  <c r="I6383" i="2"/>
  <c r="H6383" i="2"/>
  <c r="E6383" i="2"/>
  <c r="D6383" i="2"/>
  <c r="C6383" i="2"/>
  <c r="B6383" i="2"/>
  <c r="A6383" i="2"/>
  <c r="N6382" i="2"/>
  <c r="M6382" i="2"/>
  <c r="L6382" i="2"/>
  <c r="K6382" i="2"/>
  <c r="J6382" i="2"/>
  <c r="I6382" i="2"/>
  <c r="H6382" i="2"/>
  <c r="E6382" i="2"/>
  <c r="D6382" i="2"/>
  <c r="C6382" i="2"/>
  <c r="B6382" i="2"/>
  <c r="A6382" i="2"/>
  <c r="N6381" i="2"/>
  <c r="M6381" i="2"/>
  <c r="L6381" i="2"/>
  <c r="K6381" i="2"/>
  <c r="J6381" i="2"/>
  <c r="I6381" i="2"/>
  <c r="H6381" i="2"/>
  <c r="E6381" i="2"/>
  <c r="D6381" i="2"/>
  <c r="C6381" i="2"/>
  <c r="B6381" i="2"/>
  <c r="A6381" i="2"/>
  <c r="N6380" i="2"/>
  <c r="M6380" i="2"/>
  <c r="L6380" i="2"/>
  <c r="K6380" i="2"/>
  <c r="J6380" i="2"/>
  <c r="I6380" i="2"/>
  <c r="H6380" i="2"/>
  <c r="E6380" i="2"/>
  <c r="D6380" i="2"/>
  <c r="C6380" i="2"/>
  <c r="B6380" i="2"/>
  <c r="A6380" i="2"/>
  <c r="N6379" i="2"/>
  <c r="M6379" i="2"/>
  <c r="L6379" i="2"/>
  <c r="K6379" i="2"/>
  <c r="J6379" i="2"/>
  <c r="I6379" i="2"/>
  <c r="H6379" i="2"/>
  <c r="E6379" i="2"/>
  <c r="D6379" i="2"/>
  <c r="C6379" i="2"/>
  <c r="B6379" i="2"/>
  <c r="A6379" i="2"/>
  <c r="N6378" i="2"/>
  <c r="M6378" i="2"/>
  <c r="L6378" i="2"/>
  <c r="K6378" i="2"/>
  <c r="J6378" i="2"/>
  <c r="I6378" i="2"/>
  <c r="H6378" i="2"/>
  <c r="E6378" i="2"/>
  <c r="D6378" i="2"/>
  <c r="C6378" i="2"/>
  <c r="B6378" i="2"/>
  <c r="A6378" i="2"/>
  <c r="N6377" i="2"/>
  <c r="M6377" i="2"/>
  <c r="L6377" i="2"/>
  <c r="K6377" i="2"/>
  <c r="J6377" i="2"/>
  <c r="I6377" i="2"/>
  <c r="H6377" i="2"/>
  <c r="E6377" i="2"/>
  <c r="D6377" i="2"/>
  <c r="C6377" i="2"/>
  <c r="B6377" i="2"/>
  <c r="A6377" i="2"/>
  <c r="N6376" i="2"/>
  <c r="M6376" i="2"/>
  <c r="L6376" i="2"/>
  <c r="K6376" i="2"/>
  <c r="J6376" i="2"/>
  <c r="I6376" i="2"/>
  <c r="H6376" i="2"/>
  <c r="E6376" i="2"/>
  <c r="D6376" i="2"/>
  <c r="C6376" i="2"/>
  <c r="B6376" i="2"/>
  <c r="A6376" i="2"/>
  <c r="N6375" i="2"/>
  <c r="M6375" i="2"/>
  <c r="L6375" i="2"/>
  <c r="K6375" i="2"/>
  <c r="J6375" i="2"/>
  <c r="I6375" i="2"/>
  <c r="H6375" i="2"/>
  <c r="E6375" i="2"/>
  <c r="D6375" i="2"/>
  <c r="C6375" i="2"/>
  <c r="B6375" i="2"/>
  <c r="A6375" i="2"/>
  <c r="N6374" i="2"/>
  <c r="M6374" i="2"/>
  <c r="L6374" i="2"/>
  <c r="K6374" i="2"/>
  <c r="J6374" i="2"/>
  <c r="I6374" i="2"/>
  <c r="H6374" i="2"/>
  <c r="E6374" i="2"/>
  <c r="D6374" i="2"/>
  <c r="C6374" i="2"/>
  <c r="B6374" i="2"/>
  <c r="A6374" i="2"/>
  <c r="N6373" i="2"/>
  <c r="M6373" i="2"/>
  <c r="L6373" i="2"/>
  <c r="K6373" i="2"/>
  <c r="J6373" i="2"/>
  <c r="I6373" i="2"/>
  <c r="H6373" i="2"/>
  <c r="E6373" i="2"/>
  <c r="D6373" i="2"/>
  <c r="C6373" i="2"/>
  <c r="B6373" i="2"/>
  <c r="A6373" i="2"/>
  <c r="N6372" i="2"/>
  <c r="M6372" i="2"/>
  <c r="L6372" i="2"/>
  <c r="K6372" i="2"/>
  <c r="J6372" i="2"/>
  <c r="I6372" i="2"/>
  <c r="H6372" i="2"/>
  <c r="E6372" i="2"/>
  <c r="D6372" i="2"/>
  <c r="C6372" i="2"/>
  <c r="B6372" i="2"/>
  <c r="A6372" i="2"/>
  <c r="N6371" i="2"/>
  <c r="M6371" i="2"/>
  <c r="L6371" i="2"/>
  <c r="K6371" i="2"/>
  <c r="J6371" i="2"/>
  <c r="I6371" i="2"/>
  <c r="H6371" i="2"/>
  <c r="E6371" i="2"/>
  <c r="D6371" i="2"/>
  <c r="C6371" i="2"/>
  <c r="B6371" i="2"/>
  <c r="A6371" i="2"/>
  <c r="N6370" i="2"/>
  <c r="M6370" i="2"/>
  <c r="L6370" i="2"/>
  <c r="K6370" i="2"/>
  <c r="J6370" i="2"/>
  <c r="I6370" i="2"/>
  <c r="H6370" i="2"/>
  <c r="E6370" i="2"/>
  <c r="D6370" i="2"/>
  <c r="C6370" i="2"/>
  <c r="B6370" i="2"/>
  <c r="A6370" i="2"/>
  <c r="N6369" i="2"/>
  <c r="M6369" i="2"/>
  <c r="L6369" i="2"/>
  <c r="K6369" i="2"/>
  <c r="J6369" i="2"/>
  <c r="I6369" i="2"/>
  <c r="H6369" i="2"/>
  <c r="E6369" i="2"/>
  <c r="D6369" i="2"/>
  <c r="C6369" i="2"/>
  <c r="B6369" i="2"/>
  <c r="A6369" i="2"/>
  <c r="N6368" i="2"/>
  <c r="M6368" i="2"/>
  <c r="L6368" i="2"/>
  <c r="K6368" i="2"/>
  <c r="J6368" i="2"/>
  <c r="I6368" i="2"/>
  <c r="H6368" i="2"/>
  <c r="E6368" i="2"/>
  <c r="D6368" i="2"/>
  <c r="C6368" i="2"/>
  <c r="B6368" i="2"/>
  <c r="A6368" i="2"/>
  <c r="N6367" i="2"/>
  <c r="M6367" i="2"/>
  <c r="L6367" i="2"/>
  <c r="K6367" i="2"/>
  <c r="J6367" i="2"/>
  <c r="I6367" i="2"/>
  <c r="H6367" i="2"/>
  <c r="E6367" i="2"/>
  <c r="D6367" i="2"/>
  <c r="C6367" i="2"/>
  <c r="B6367" i="2"/>
  <c r="A6367" i="2"/>
  <c r="N6366" i="2"/>
  <c r="M6366" i="2"/>
  <c r="L6366" i="2"/>
  <c r="K6366" i="2"/>
  <c r="J6366" i="2"/>
  <c r="I6366" i="2"/>
  <c r="H6366" i="2"/>
  <c r="E6366" i="2"/>
  <c r="D6366" i="2"/>
  <c r="C6366" i="2"/>
  <c r="B6366" i="2"/>
  <c r="A6366" i="2"/>
  <c r="N6365" i="2"/>
  <c r="M6365" i="2"/>
  <c r="L6365" i="2"/>
  <c r="K6365" i="2"/>
  <c r="J6365" i="2"/>
  <c r="I6365" i="2"/>
  <c r="H6365" i="2"/>
  <c r="E6365" i="2"/>
  <c r="D6365" i="2"/>
  <c r="C6365" i="2"/>
  <c r="B6365" i="2"/>
  <c r="A6365" i="2"/>
  <c r="N6364" i="2"/>
  <c r="M6364" i="2"/>
  <c r="L6364" i="2"/>
  <c r="K6364" i="2"/>
  <c r="J6364" i="2"/>
  <c r="I6364" i="2"/>
  <c r="H6364" i="2"/>
  <c r="E6364" i="2"/>
  <c r="D6364" i="2"/>
  <c r="C6364" i="2"/>
  <c r="B6364" i="2"/>
  <c r="A6364" i="2"/>
  <c r="N6363" i="2"/>
  <c r="M6363" i="2"/>
  <c r="L6363" i="2"/>
  <c r="K6363" i="2"/>
  <c r="J6363" i="2"/>
  <c r="I6363" i="2"/>
  <c r="H6363" i="2"/>
  <c r="E6363" i="2"/>
  <c r="D6363" i="2"/>
  <c r="C6363" i="2"/>
  <c r="B6363" i="2"/>
  <c r="A6363" i="2"/>
  <c r="N6362" i="2"/>
  <c r="M6362" i="2"/>
  <c r="L6362" i="2"/>
  <c r="K6362" i="2"/>
  <c r="J6362" i="2"/>
  <c r="I6362" i="2"/>
  <c r="H6362" i="2"/>
  <c r="E6362" i="2"/>
  <c r="D6362" i="2"/>
  <c r="C6362" i="2"/>
  <c r="B6362" i="2"/>
  <c r="A6362" i="2"/>
  <c r="N6361" i="2"/>
  <c r="M6361" i="2"/>
  <c r="L6361" i="2"/>
  <c r="K6361" i="2"/>
  <c r="J6361" i="2"/>
  <c r="I6361" i="2"/>
  <c r="H6361" i="2"/>
  <c r="E6361" i="2"/>
  <c r="D6361" i="2"/>
  <c r="C6361" i="2"/>
  <c r="B6361" i="2"/>
  <c r="A6361" i="2"/>
  <c r="N6360" i="2"/>
  <c r="M6360" i="2"/>
  <c r="L6360" i="2"/>
  <c r="K6360" i="2"/>
  <c r="J6360" i="2"/>
  <c r="I6360" i="2"/>
  <c r="H6360" i="2"/>
  <c r="E6360" i="2"/>
  <c r="D6360" i="2"/>
  <c r="C6360" i="2"/>
  <c r="B6360" i="2"/>
  <c r="A6360" i="2"/>
  <c r="N6359" i="2"/>
  <c r="M6359" i="2"/>
  <c r="L6359" i="2"/>
  <c r="K6359" i="2"/>
  <c r="J6359" i="2"/>
  <c r="I6359" i="2"/>
  <c r="H6359" i="2"/>
  <c r="E6359" i="2"/>
  <c r="D6359" i="2"/>
  <c r="C6359" i="2"/>
  <c r="B6359" i="2"/>
  <c r="A6359" i="2"/>
  <c r="N6358" i="2"/>
  <c r="M6358" i="2"/>
  <c r="L6358" i="2"/>
  <c r="K6358" i="2"/>
  <c r="J6358" i="2"/>
  <c r="I6358" i="2"/>
  <c r="H6358" i="2"/>
  <c r="E6358" i="2"/>
  <c r="D6358" i="2"/>
  <c r="C6358" i="2"/>
  <c r="B6358" i="2"/>
  <c r="A6358" i="2"/>
  <c r="N6357" i="2"/>
  <c r="M6357" i="2"/>
  <c r="L6357" i="2"/>
  <c r="K6357" i="2"/>
  <c r="J6357" i="2"/>
  <c r="I6357" i="2"/>
  <c r="H6357" i="2"/>
  <c r="E6357" i="2"/>
  <c r="D6357" i="2"/>
  <c r="C6357" i="2"/>
  <c r="B6357" i="2"/>
  <c r="A6357" i="2"/>
  <c r="N6356" i="2"/>
  <c r="M6356" i="2"/>
  <c r="L6356" i="2"/>
  <c r="K6356" i="2"/>
  <c r="J6356" i="2"/>
  <c r="I6356" i="2"/>
  <c r="H6356" i="2"/>
  <c r="E6356" i="2"/>
  <c r="D6356" i="2"/>
  <c r="C6356" i="2"/>
  <c r="B6356" i="2"/>
  <c r="A6356" i="2"/>
  <c r="N6355" i="2"/>
  <c r="M6355" i="2"/>
  <c r="L6355" i="2"/>
  <c r="K6355" i="2"/>
  <c r="J6355" i="2"/>
  <c r="I6355" i="2"/>
  <c r="H6355" i="2"/>
  <c r="E6355" i="2"/>
  <c r="D6355" i="2"/>
  <c r="C6355" i="2"/>
  <c r="B6355" i="2"/>
  <c r="A6355" i="2"/>
  <c r="N6354" i="2"/>
  <c r="M6354" i="2"/>
  <c r="L6354" i="2"/>
  <c r="K6354" i="2"/>
  <c r="J6354" i="2"/>
  <c r="I6354" i="2"/>
  <c r="H6354" i="2"/>
  <c r="E6354" i="2"/>
  <c r="D6354" i="2"/>
  <c r="C6354" i="2"/>
  <c r="B6354" i="2"/>
  <c r="A6354" i="2"/>
  <c r="N6353" i="2"/>
  <c r="M6353" i="2"/>
  <c r="L6353" i="2"/>
  <c r="K6353" i="2"/>
  <c r="J6353" i="2"/>
  <c r="I6353" i="2"/>
  <c r="H6353" i="2"/>
  <c r="E6353" i="2"/>
  <c r="D6353" i="2"/>
  <c r="C6353" i="2"/>
  <c r="B6353" i="2"/>
  <c r="A6353" i="2"/>
  <c r="N6352" i="2"/>
  <c r="M6352" i="2"/>
  <c r="L6352" i="2"/>
  <c r="K6352" i="2"/>
  <c r="J6352" i="2"/>
  <c r="I6352" i="2"/>
  <c r="H6352" i="2"/>
  <c r="E6352" i="2"/>
  <c r="D6352" i="2"/>
  <c r="C6352" i="2"/>
  <c r="B6352" i="2"/>
  <c r="A6352" i="2"/>
  <c r="N6351" i="2"/>
  <c r="M6351" i="2"/>
  <c r="L6351" i="2"/>
  <c r="K6351" i="2"/>
  <c r="J6351" i="2"/>
  <c r="I6351" i="2"/>
  <c r="H6351" i="2"/>
  <c r="E6351" i="2"/>
  <c r="D6351" i="2"/>
  <c r="C6351" i="2"/>
  <c r="B6351" i="2"/>
  <c r="A6351" i="2"/>
  <c r="N6350" i="2"/>
  <c r="M6350" i="2"/>
  <c r="L6350" i="2"/>
  <c r="K6350" i="2"/>
  <c r="J6350" i="2"/>
  <c r="I6350" i="2"/>
  <c r="H6350" i="2"/>
  <c r="E6350" i="2"/>
  <c r="D6350" i="2"/>
  <c r="C6350" i="2"/>
  <c r="B6350" i="2"/>
  <c r="A6350" i="2"/>
  <c r="N6349" i="2"/>
  <c r="M6349" i="2"/>
  <c r="L6349" i="2"/>
  <c r="K6349" i="2"/>
  <c r="J6349" i="2"/>
  <c r="I6349" i="2"/>
  <c r="H6349" i="2"/>
  <c r="E6349" i="2"/>
  <c r="D6349" i="2"/>
  <c r="C6349" i="2"/>
  <c r="B6349" i="2"/>
  <c r="A6349" i="2"/>
  <c r="N6348" i="2"/>
  <c r="M6348" i="2"/>
  <c r="L6348" i="2"/>
  <c r="K6348" i="2"/>
  <c r="J6348" i="2"/>
  <c r="I6348" i="2"/>
  <c r="H6348" i="2"/>
  <c r="E6348" i="2"/>
  <c r="D6348" i="2"/>
  <c r="C6348" i="2"/>
  <c r="B6348" i="2"/>
  <c r="A6348" i="2"/>
  <c r="N6347" i="2"/>
  <c r="M6347" i="2"/>
  <c r="L6347" i="2"/>
  <c r="K6347" i="2"/>
  <c r="J6347" i="2"/>
  <c r="I6347" i="2"/>
  <c r="H6347" i="2"/>
  <c r="E6347" i="2"/>
  <c r="D6347" i="2"/>
  <c r="C6347" i="2"/>
  <c r="B6347" i="2"/>
  <c r="A6347" i="2"/>
  <c r="N6346" i="2"/>
  <c r="M6346" i="2"/>
  <c r="L6346" i="2"/>
  <c r="K6346" i="2"/>
  <c r="J6346" i="2"/>
  <c r="I6346" i="2"/>
  <c r="H6346" i="2"/>
  <c r="E6346" i="2"/>
  <c r="D6346" i="2"/>
  <c r="C6346" i="2"/>
  <c r="B6346" i="2"/>
  <c r="A6346" i="2"/>
  <c r="N6345" i="2"/>
  <c r="M6345" i="2"/>
  <c r="L6345" i="2"/>
  <c r="K6345" i="2"/>
  <c r="J6345" i="2"/>
  <c r="I6345" i="2"/>
  <c r="H6345" i="2"/>
  <c r="E6345" i="2"/>
  <c r="D6345" i="2"/>
  <c r="C6345" i="2"/>
  <c r="B6345" i="2"/>
  <c r="A6345" i="2"/>
  <c r="N6344" i="2"/>
  <c r="M6344" i="2"/>
  <c r="L6344" i="2"/>
  <c r="K6344" i="2"/>
  <c r="J6344" i="2"/>
  <c r="I6344" i="2"/>
  <c r="H6344" i="2"/>
  <c r="E6344" i="2"/>
  <c r="D6344" i="2"/>
  <c r="C6344" i="2"/>
  <c r="B6344" i="2"/>
  <c r="A6344" i="2"/>
  <c r="N6343" i="2"/>
  <c r="M6343" i="2"/>
  <c r="L6343" i="2"/>
  <c r="K6343" i="2"/>
  <c r="J6343" i="2"/>
  <c r="I6343" i="2"/>
  <c r="H6343" i="2"/>
  <c r="E6343" i="2"/>
  <c r="D6343" i="2"/>
  <c r="C6343" i="2"/>
  <c r="B6343" i="2"/>
  <c r="A6343" i="2"/>
  <c r="N6342" i="2"/>
  <c r="M6342" i="2"/>
  <c r="L6342" i="2"/>
  <c r="K6342" i="2"/>
  <c r="J6342" i="2"/>
  <c r="I6342" i="2"/>
  <c r="H6342" i="2"/>
  <c r="E6342" i="2"/>
  <c r="D6342" i="2"/>
  <c r="C6342" i="2"/>
  <c r="B6342" i="2"/>
  <c r="A6342" i="2"/>
  <c r="N6341" i="2"/>
  <c r="M6341" i="2"/>
  <c r="L6341" i="2"/>
  <c r="K6341" i="2"/>
  <c r="J6341" i="2"/>
  <c r="I6341" i="2"/>
  <c r="H6341" i="2"/>
  <c r="E6341" i="2"/>
  <c r="D6341" i="2"/>
  <c r="C6341" i="2"/>
  <c r="B6341" i="2"/>
  <c r="A6341" i="2"/>
  <c r="N6340" i="2"/>
  <c r="M6340" i="2"/>
  <c r="L6340" i="2"/>
  <c r="K6340" i="2"/>
  <c r="J6340" i="2"/>
  <c r="I6340" i="2"/>
  <c r="H6340" i="2"/>
  <c r="E6340" i="2"/>
  <c r="D6340" i="2"/>
  <c r="C6340" i="2"/>
  <c r="B6340" i="2"/>
  <c r="A6340" i="2"/>
  <c r="N6339" i="2"/>
  <c r="M6339" i="2"/>
  <c r="L6339" i="2"/>
  <c r="K6339" i="2"/>
  <c r="J6339" i="2"/>
  <c r="I6339" i="2"/>
  <c r="H6339" i="2"/>
  <c r="E6339" i="2"/>
  <c r="D6339" i="2"/>
  <c r="C6339" i="2"/>
  <c r="B6339" i="2"/>
  <c r="A6339" i="2"/>
  <c r="N6338" i="2"/>
  <c r="M6338" i="2"/>
  <c r="L6338" i="2"/>
  <c r="K6338" i="2"/>
  <c r="J6338" i="2"/>
  <c r="I6338" i="2"/>
  <c r="H6338" i="2"/>
  <c r="E6338" i="2"/>
  <c r="D6338" i="2"/>
  <c r="C6338" i="2"/>
  <c r="B6338" i="2"/>
  <c r="A6338" i="2"/>
  <c r="N6337" i="2"/>
  <c r="M6337" i="2"/>
  <c r="L6337" i="2"/>
  <c r="K6337" i="2"/>
  <c r="J6337" i="2"/>
  <c r="I6337" i="2"/>
  <c r="H6337" i="2"/>
  <c r="E6337" i="2"/>
  <c r="D6337" i="2"/>
  <c r="C6337" i="2"/>
  <c r="B6337" i="2"/>
  <c r="A6337" i="2"/>
  <c r="N6336" i="2"/>
  <c r="M6336" i="2"/>
  <c r="L6336" i="2"/>
  <c r="K6336" i="2"/>
  <c r="J6336" i="2"/>
  <c r="I6336" i="2"/>
  <c r="H6336" i="2"/>
  <c r="E6336" i="2"/>
  <c r="D6336" i="2"/>
  <c r="C6336" i="2"/>
  <c r="B6336" i="2"/>
  <c r="A6336" i="2"/>
  <c r="N6335" i="2"/>
  <c r="M6335" i="2"/>
  <c r="L6335" i="2"/>
  <c r="K6335" i="2"/>
  <c r="J6335" i="2"/>
  <c r="I6335" i="2"/>
  <c r="H6335" i="2"/>
  <c r="E6335" i="2"/>
  <c r="D6335" i="2"/>
  <c r="C6335" i="2"/>
  <c r="B6335" i="2"/>
  <c r="A6335" i="2"/>
  <c r="N6334" i="2"/>
  <c r="M6334" i="2"/>
  <c r="L6334" i="2"/>
  <c r="K6334" i="2"/>
  <c r="J6334" i="2"/>
  <c r="I6334" i="2"/>
  <c r="H6334" i="2"/>
  <c r="E6334" i="2"/>
  <c r="D6334" i="2"/>
  <c r="C6334" i="2"/>
  <c r="B6334" i="2"/>
  <c r="A6334" i="2"/>
  <c r="N6333" i="2"/>
  <c r="M6333" i="2"/>
  <c r="L6333" i="2"/>
  <c r="K6333" i="2"/>
  <c r="J6333" i="2"/>
  <c r="I6333" i="2"/>
  <c r="H6333" i="2"/>
  <c r="E6333" i="2"/>
  <c r="D6333" i="2"/>
  <c r="C6333" i="2"/>
  <c r="B6333" i="2"/>
  <c r="A6333" i="2"/>
  <c r="N6332" i="2"/>
  <c r="M6332" i="2"/>
  <c r="L6332" i="2"/>
  <c r="K6332" i="2"/>
  <c r="J6332" i="2"/>
  <c r="I6332" i="2"/>
  <c r="H6332" i="2"/>
  <c r="E6332" i="2"/>
  <c r="D6332" i="2"/>
  <c r="C6332" i="2"/>
  <c r="B6332" i="2"/>
  <c r="A6332" i="2"/>
  <c r="N6331" i="2"/>
  <c r="M6331" i="2"/>
  <c r="L6331" i="2"/>
  <c r="K6331" i="2"/>
  <c r="J6331" i="2"/>
  <c r="I6331" i="2"/>
  <c r="H6331" i="2"/>
  <c r="E6331" i="2"/>
  <c r="D6331" i="2"/>
  <c r="C6331" i="2"/>
  <c r="B6331" i="2"/>
  <c r="A6331" i="2"/>
  <c r="N6330" i="2"/>
  <c r="M6330" i="2"/>
  <c r="L6330" i="2"/>
  <c r="K6330" i="2"/>
  <c r="J6330" i="2"/>
  <c r="I6330" i="2"/>
  <c r="H6330" i="2"/>
  <c r="E6330" i="2"/>
  <c r="D6330" i="2"/>
  <c r="C6330" i="2"/>
  <c r="B6330" i="2"/>
  <c r="A6330" i="2"/>
  <c r="N6329" i="2"/>
  <c r="M6329" i="2"/>
  <c r="L6329" i="2"/>
  <c r="K6329" i="2"/>
  <c r="J6329" i="2"/>
  <c r="I6329" i="2"/>
  <c r="H6329" i="2"/>
  <c r="E6329" i="2"/>
  <c r="D6329" i="2"/>
  <c r="C6329" i="2"/>
  <c r="B6329" i="2"/>
  <c r="A6329" i="2"/>
  <c r="N6328" i="2"/>
  <c r="M6328" i="2"/>
  <c r="L6328" i="2"/>
  <c r="K6328" i="2"/>
  <c r="J6328" i="2"/>
  <c r="I6328" i="2"/>
  <c r="H6328" i="2"/>
  <c r="E6328" i="2"/>
  <c r="D6328" i="2"/>
  <c r="C6328" i="2"/>
  <c r="B6328" i="2"/>
  <c r="A6328" i="2"/>
  <c r="N6327" i="2"/>
  <c r="M6327" i="2"/>
  <c r="L6327" i="2"/>
  <c r="K6327" i="2"/>
  <c r="J6327" i="2"/>
  <c r="I6327" i="2"/>
  <c r="H6327" i="2"/>
  <c r="E6327" i="2"/>
  <c r="D6327" i="2"/>
  <c r="C6327" i="2"/>
  <c r="B6327" i="2"/>
  <c r="A6327" i="2"/>
  <c r="N6326" i="2"/>
  <c r="M6326" i="2"/>
  <c r="L6326" i="2"/>
  <c r="K6326" i="2"/>
  <c r="J6326" i="2"/>
  <c r="I6326" i="2"/>
  <c r="H6326" i="2"/>
  <c r="E6326" i="2"/>
  <c r="D6326" i="2"/>
  <c r="C6326" i="2"/>
  <c r="B6326" i="2"/>
  <c r="A6326" i="2"/>
  <c r="N6325" i="2"/>
  <c r="M6325" i="2"/>
  <c r="L6325" i="2"/>
  <c r="K6325" i="2"/>
  <c r="J6325" i="2"/>
  <c r="I6325" i="2"/>
  <c r="H6325" i="2"/>
  <c r="E6325" i="2"/>
  <c r="D6325" i="2"/>
  <c r="C6325" i="2"/>
  <c r="B6325" i="2"/>
  <c r="A6325" i="2"/>
  <c r="N6324" i="2"/>
  <c r="M6324" i="2"/>
  <c r="L6324" i="2"/>
  <c r="K6324" i="2"/>
  <c r="J6324" i="2"/>
  <c r="I6324" i="2"/>
  <c r="H6324" i="2"/>
  <c r="E6324" i="2"/>
  <c r="D6324" i="2"/>
  <c r="C6324" i="2"/>
  <c r="B6324" i="2"/>
  <c r="A6324" i="2"/>
  <c r="N6323" i="2"/>
  <c r="M6323" i="2"/>
  <c r="L6323" i="2"/>
  <c r="K6323" i="2"/>
  <c r="J6323" i="2"/>
  <c r="I6323" i="2"/>
  <c r="H6323" i="2"/>
  <c r="E6323" i="2"/>
  <c r="D6323" i="2"/>
  <c r="C6323" i="2"/>
  <c r="B6323" i="2"/>
  <c r="A6323" i="2"/>
  <c r="N6322" i="2"/>
  <c r="M6322" i="2"/>
  <c r="L6322" i="2"/>
  <c r="K6322" i="2"/>
  <c r="J6322" i="2"/>
  <c r="I6322" i="2"/>
  <c r="H6322" i="2"/>
  <c r="E6322" i="2"/>
  <c r="D6322" i="2"/>
  <c r="C6322" i="2"/>
  <c r="B6322" i="2"/>
  <c r="A6322" i="2"/>
  <c r="N6321" i="2"/>
  <c r="M6321" i="2"/>
  <c r="L6321" i="2"/>
  <c r="K6321" i="2"/>
  <c r="J6321" i="2"/>
  <c r="I6321" i="2"/>
  <c r="H6321" i="2"/>
  <c r="E6321" i="2"/>
  <c r="D6321" i="2"/>
  <c r="C6321" i="2"/>
  <c r="B6321" i="2"/>
  <c r="A6321" i="2"/>
  <c r="N6320" i="2"/>
  <c r="M6320" i="2"/>
  <c r="L6320" i="2"/>
  <c r="K6320" i="2"/>
  <c r="J6320" i="2"/>
  <c r="I6320" i="2"/>
  <c r="H6320" i="2"/>
  <c r="E6320" i="2"/>
  <c r="D6320" i="2"/>
  <c r="C6320" i="2"/>
  <c r="B6320" i="2"/>
  <c r="A6320" i="2"/>
  <c r="N6319" i="2"/>
  <c r="M6319" i="2"/>
  <c r="L6319" i="2"/>
  <c r="K6319" i="2"/>
  <c r="J6319" i="2"/>
  <c r="I6319" i="2"/>
  <c r="H6319" i="2"/>
  <c r="E6319" i="2"/>
  <c r="D6319" i="2"/>
  <c r="C6319" i="2"/>
  <c r="B6319" i="2"/>
  <c r="A6319" i="2"/>
  <c r="N6318" i="2"/>
  <c r="M6318" i="2"/>
  <c r="L6318" i="2"/>
  <c r="K6318" i="2"/>
  <c r="J6318" i="2"/>
  <c r="I6318" i="2"/>
  <c r="H6318" i="2"/>
  <c r="E6318" i="2"/>
  <c r="D6318" i="2"/>
  <c r="C6318" i="2"/>
  <c r="B6318" i="2"/>
  <c r="A6318" i="2"/>
  <c r="N6317" i="2"/>
  <c r="M6317" i="2"/>
  <c r="L6317" i="2"/>
  <c r="K6317" i="2"/>
  <c r="J6317" i="2"/>
  <c r="I6317" i="2"/>
  <c r="H6317" i="2"/>
  <c r="E6317" i="2"/>
  <c r="D6317" i="2"/>
  <c r="C6317" i="2"/>
  <c r="B6317" i="2"/>
  <c r="A6317" i="2"/>
  <c r="N6316" i="2"/>
  <c r="M6316" i="2"/>
  <c r="L6316" i="2"/>
  <c r="K6316" i="2"/>
  <c r="J6316" i="2"/>
  <c r="I6316" i="2"/>
  <c r="H6316" i="2"/>
  <c r="E6316" i="2"/>
  <c r="D6316" i="2"/>
  <c r="C6316" i="2"/>
  <c r="B6316" i="2"/>
  <c r="A6316" i="2"/>
  <c r="N6315" i="2"/>
  <c r="M6315" i="2"/>
  <c r="L6315" i="2"/>
  <c r="K6315" i="2"/>
  <c r="J6315" i="2"/>
  <c r="I6315" i="2"/>
  <c r="H6315" i="2"/>
  <c r="E6315" i="2"/>
  <c r="D6315" i="2"/>
  <c r="C6315" i="2"/>
  <c r="B6315" i="2"/>
  <c r="A6315" i="2"/>
  <c r="N6314" i="2"/>
  <c r="M6314" i="2"/>
  <c r="L6314" i="2"/>
  <c r="K6314" i="2"/>
  <c r="J6314" i="2"/>
  <c r="I6314" i="2"/>
  <c r="H6314" i="2"/>
  <c r="E6314" i="2"/>
  <c r="D6314" i="2"/>
  <c r="C6314" i="2"/>
  <c r="B6314" i="2"/>
  <c r="A6314" i="2"/>
  <c r="N6313" i="2"/>
  <c r="M6313" i="2"/>
  <c r="L6313" i="2"/>
  <c r="K6313" i="2"/>
  <c r="J6313" i="2"/>
  <c r="I6313" i="2"/>
  <c r="H6313" i="2"/>
  <c r="E6313" i="2"/>
  <c r="D6313" i="2"/>
  <c r="C6313" i="2"/>
  <c r="B6313" i="2"/>
  <c r="A6313" i="2"/>
  <c r="N6312" i="2"/>
  <c r="M6312" i="2"/>
  <c r="L6312" i="2"/>
  <c r="K6312" i="2"/>
  <c r="J6312" i="2"/>
  <c r="I6312" i="2"/>
  <c r="H6312" i="2"/>
  <c r="E6312" i="2"/>
  <c r="D6312" i="2"/>
  <c r="C6312" i="2"/>
  <c r="B6312" i="2"/>
  <c r="A6312" i="2"/>
  <c r="N6311" i="2"/>
  <c r="M6311" i="2"/>
  <c r="L6311" i="2"/>
  <c r="K6311" i="2"/>
  <c r="J6311" i="2"/>
  <c r="I6311" i="2"/>
  <c r="H6311" i="2"/>
  <c r="E6311" i="2"/>
  <c r="D6311" i="2"/>
  <c r="C6311" i="2"/>
  <c r="B6311" i="2"/>
  <c r="A6311" i="2"/>
  <c r="N6310" i="2"/>
  <c r="M6310" i="2"/>
  <c r="L6310" i="2"/>
  <c r="K6310" i="2"/>
  <c r="J6310" i="2"/>
  <c r="I6310" i="2"/>
  <c r="H6310" i="2"/>
  <c r="E6310" i="2"/>
  <c r="D6310" i="2"/>
  <c r="C6310" i="2"/>
  <c r="B6310" i="2"/>
  <c r="A6310" i="2"/>
  <c r="N6309" i="2"/>
  <c r="M6309" i="2"/>
  <c r="L6309" i="2"/>
  <c r="K6309" i="2"/>
  <c r="J6309" i="2"/>
  <c r="I6309" i="2"/>
  <c r="H6309" i="2"/>
  <c r="E6309" i="2"/>
  <c r="D6309" i="2"/>
  <c r="C6309" i="2"/>
  <c r="B6309" i="2"/>
  <c r="A6309" i="2"/>
  <c r="N6308" i="2"/>
  <c r="M6308" i="2"/>
  <c r="L6308" i="2"/>
  <c r="K6308" i="2"/>
  <c r="J6308" i="2"/>
  <c r="I6308" i="2"/>
  <c r="H6308" i="2"/>
  <c r="E6308" i="2"/>
  <c r="D6308" i="2"/>
  <c r="C6308" i="2"/>
  <c r="B6308" i="2"/>
  <c r="A6308" i="2"/>
  <c r="N6307" i="2"/>
  <c r="M6307" i="2"/>
  <c r="L6307" i="2"/>
  <c r="K6307" i="2"/>
  <c r="J6307" i="2"/>
  <c r="I6307" i="2"/>
  <c r="H6307" i="2"/>
  <c r="E6307" i="2"/>
  <c r="D6307" i="2"/>
  <c r="C6307" i="2"/>
  <c r="B6307" i="2"/>
  <c r="A6307" i="2"/>
  <c r="N6306" i="2"/>
  <c r="M6306" i="2"/>
  <c r="L6306" i="2"/>
  <c r="K6306" i="2"/>
  <c r="J6306" i="2"/>
  <c r="I6306" i="2"/>
  <c r="H6306" i="2"/>
  <c r="E6306" i="2"/>
  <c r="D6306" i="2"/>
  <c r="C6306" i="2"/>
  <c r="B6306" i="2"/>
  <c r="A6306" i="2"/>
  <c r="N6305" i="2"/>
  <c r="M6305" i="2"/>
  <c r="L6305" i="2"/>
  <c r="K6305" i="2"/>
  <c r="J6305" i="2"/>
  <c r="I6305" i="2"/>
  <c r="H6305" i="2"/>
  <c r="E6305" i="2"/>
  <c r="D6305" i="2"/>
  <c r="C6305" i="2"/>
  <c r="B6305" i="2"/>
  <c r="A6305" i="2"/>
  <c r="N6304" i="2"/>
  <c r="M6304" i="2"/>
  <c r="L6304" i="2"/>
  <c r="K6304" i="2"/>
  <c r="J6304" i="2"/>
  <c r="I6304" i="2"/>
  <c r="H6304" i="2"/>
  <c r="E6304" i="2"/>
  <c r="D6304" i="2"/>
  <c r="C6304" i="2"/>
  <c r="B6304" i="2"/>
  <c r="A6304" i="2"/>
  <c r="N6303" i="2"/>
  <c r="M6303" i="2"/>
  <c r="L6303" i="2"/>
  <c r="K6303" i="2"/>
  <c r="J6303" i="2"/>
  <c r="I6303" i="2"/>
  <c r="H6303" i="2"/>
  <c r="E6303" i="2"/>
  <c r="D6303" i="2"/>
  <c r="C6303" i="2"/>
  <c r="B6303" i="2"/>
  <c r="A6303" i="2"/>
  <c r="N6302" i="2"/>
  <c r="M6302" i="2"/>
  <c r="L6302" i="2"/>
  <c r="K6302" i="2"/>
  <c r="J6302" i="2"/>
  <c r="I6302" i="2"/>
  <c r="H6302" i="2"/>
  <c r="E6302" i="2"/>
  <c r="D6302" i="2"/>
  <c r="C6302" i="2"/>
  <c r="B6302" i="2"/>
  <c r="A6302" i="2"/>
  <c r="N6301" i="2"/>
  <c r="M6301" i="2"/>
  <c r="L6301" i="2"/>
  <c r="K6301" i="2"/>
  <c r="J6301" i="2"/>
  <c r="I6301" i="2"/>
  <c r="H6301" i="2"/>
  <c r="E6301" i="2"/>
  <c r="D6301" i="2"/>
  <c r="C6301" i="2"/>
  <c r="B6301" i="2"/>
  <c r="A6301" i="2"/>
  <c r="N6300" i="2"/>
  <c r="M6300" i="2"/>
  <c r="L6300" i="2"/>
  <c r="K6300" i="2"/>
  <c r="J6300" i="2"/>
  <c r="I6300" i="2"/>
  <c r="H6300" i="2"/>
  <c r="E6300" i="2"/>
  <c r="D6300" i="2"/>
  <c r="C6300" i="2"/>
  <c r="B6300" i="2"/>
  <c r="A6300" i="2"/>
  <c r="N6299" i="2"/>
  <c r="M6299" i="2"/>
  <c r="L6299" i="2"/>
  <c r="K6299" i="2"/>
  <c r="J6299" i="2"/>
  <c r="I6299" i="2"/>
  <c r="H6299" i="2"/>
  <c r="E6299" i="2"/>
  <c r="D6299" i="2"/>
  <c r="C6299" i="2"/>
  <c r="B6299" i="2"/>
  <c r="A6299" i="2"/>
  <c r="N6298" i="2"/>
  <c r="M6298" i="2"/>
  <c r="L6298" i="2"/>
  <c r="K6298" i="2"/>
  <c r="J6298" i="2"/>
  <c r="I6298" i="2"/>
  <c r="H6298" i="2"/>
  <c r="E6298" i="2"/>
  <c r="D6298" i="2"/>
  <c r="C6298" i="2"/>
  <c r="B6298" i="2"/>
  <c r="A6298" i="2"/>
  <c r="N6297" i="2"/>
  <c r="M6297" i="2"/>
  <c r="L6297" i="2"/>
  <c r="K6297" i="2"/>
  <c r="J6297" i="2"/>
  <c r="I6297" i="2"/>
  <c r="H6297" i="2"/>
  <c r="E6297" i="2"/>
  <c r="D6297" i="2"/>
  <c r="C6297" i="2"/>
  <c r="B6297" i="2"/>
  <c r="A6297" i="2"/>
  <c r="N6296" i="2"/>
  <c r="M6296" i="2"/>
  <c r="L6296" i="2"/>
  <c r="K6296" i="2"/>
  <c r="J6296" i="2"/>
  <c r="I6296" i="2"/>
  <c r="H6296" i="2"/>
  <c r="E6296" i="2"/>
  <c r="D6296" i="2"/>
  <c r="C6296" i="2"/>
  <c r="B6296" i="2"/>
  <c r="A6296" i="2"/>
  <c r="N6295" i="2"/>
  <c r="M6295" i="2"/>
  <c r="L6295" i="2"/>
  <c r="K6295" i="2"/>
  <c r="J6295" i="2"/>
  <c r="I6295" i="2"/>
  <c r="H6295" i="2"/>
  <c r="E6295" i="2"/>
  <c r="D6295" i="2"/>
  <c r="C6295" i="2"/>
  <c r="B6295" i="2"/>
  <c r="A6295" i="2"/>
  <c r="N6294" i="2"/>
  <c r="M6294" i="2"/>
  <c r="L6294" i="2"/>
  <c r="K6294" i="2"/>
  <c r="J6294" i="2"/>
  <c r="I6294" i="2"/>
  <c r="H6294" i="2"/>
  <c r="E6294" i="2"/>
  <c r="D6294" i="2"/>
  <c r="C6294" i="2"/>
  <c r="B6294" i="2"/>
  <c r="A6294" i="2"/>
  <c r="N6293" i="2"/>
  <c r="M6293" i="2"/>
  <c r="L6293" i="2"/>
  <c r="K6293" i="2"/>
  <c r="J6293" i="2"/>
  <c r="I6293" i="2"/>
  <c r="H6293" i="2"/>
  <c r="E6293" i="2"/>
  <c r="D6293" i="2"/>
  <c r="C6293" i="2"/>
  <c r="B6293" i="2"/>
  <c r="A6293" i="2"/>
  <c r="N6292" i="2"/>
  <c r="M6292" i="2"/>
  <c r="L6292" i="2"/>
  <c r="K6292" i="2"/>
  <c r="J6292" i="2"/>
  <c r="I6292" i="2"/>
  <c r="H6292" i="2"/>
  <c r="E6292" i="2"/>
  <c r="D6292" i="2"/>
  <c r="C6292" i="2"/>
  <c r="B6292" i="2"/>
  <c r="A6292" i="2"/>
  <c r="N6291" i="2"/>
  <c r="M6291" i="2"/>
  <c r="L6291" i="2"/>
  <c r="K6291" i="2"/>
  <c r="J6291" i="2"/>
  <c r="I6291" i="2"/>
  <c r="H6291" i="2"/>
  <c r="E6291" i="2"/>
  <c r="D6291" i="2"/>
  <c r="C6291" i="2"/>
  <c r="B6291" i="2"/>
  <c r="A6291" i="2"/>
  <c r="N6290" i="2"/>
  <c r="M6290" i="2"/>
  <c r="L6290" i="2"/>
  <c r="K6290" i="2"/>
  <c r="J6290" i="2"/>
  <c r="I6290" i="2"/>
  <c r="H6290" i="2"/>
  <c r="E6290" i="2"/>
  <c r="D6290" i="2"/>
  <c r="C6290" i="2"/>
  <c r="B6290" i="2"/>
  <c r="A6290" i="2"/>
  <c r="N6289" i="2"/>
  <c r="M6289" i="2"/>
  <c r="L6289" i="2"/>
  <c r="K6289" i="2"/>
  <c r="J6289" i="2"/>
  <c r="I6289" i="2"/>
  <c r="H6289" i="2"/>
  <c r="E6289" i="2"/>
  <c r="D6289" i="2"/>
  <c r="C6289" i="2"/>
  <c r="B6289" i="2"/>
  <c r="A6289" i="2"/>
  <c r="N6288" i="2"/>
  <c r="M6288" i="2"/>
  <c r="L6288" i="2"/>
  <c r="K6288" i="2"/>
  <c r="J6288" i="2"/>
  <c r="I6288" i="2"/>
  <c r="H6288" i="2"/>
  <c r="E6288" i="2"/>
  <c r="D6288" i="2"/>
  <c r="C6288" i="2"/>
  <c r="B6288" i="2"/>
  <c r="A6288" i="2"/>
  <c r="N6287" i="2"/>
  <c r="M6287" i="2"/>
  <c r="L6287" i="2"/>
  <c r="K6287" i="2"/>
  <c r="J6287" i="2"/>
  <c r="I6287" i="2"/>
  <c r="H6287" i="2"/>
  <c r="E6287" i="2"/>
  <c r="D6287" i="2"/>
  <c r="C6287" i="2"/>
  <c r="B6287" i="2"/>
  <c r="A6287" i="2"/>
  <c r="N6286" i="2"/>
  <c r="M6286" i="2"/>
  <c r="L6286" i="2"/>
  <c r="K6286" i="2"/>
  <c r="J6286" i="2"/>
  <c r="I6286" i="2"/>
  <c r="H6286" i="2"/>
  <c r="E6286" i="2"/>
  <c r="D6286" i="2"/>
  <c r="C6286" i="2"/>
  <c r="B6286" i="2"/>
  <c r="A6286" i="2"/>
  <c r="N6285" i="2"/>
  <c r="M6285" i="2"/>
  <c r="L6285" i="2"/>
  <c r="K6285" i="2"/>
  <c r="J6285" i="2"/>
  <c r="I6285" i="2"/>
  <c r="H6285" i="2"/>
  <c r="E6285" i="2"/>
  <c r="D6285" i="2"/>
  <c r="C6285" i="2"/>
  <c r="B6285" i="2"/>
  <c r="A6285" i="2"/>
  <c r="N6284" i="2"/>
  <c r="M6284" i="2"/>
  <c r="L6284" i="2"/>
  <c r="K6284" i="2"/>
  <c r="J6284" i="2"/>
  <c r="I6284" i="2"/>
  <c r="H6284" i="2"/>
  <c r="E6284" i="2"/>
  <c r="D6284" i="2"/>
  <c r="C6284" i="2"/>
  <c r="B6284" i="2"/>
  <c r="A6284" i="2"/>
  <c r="N6283" i="2"/>
  <c r="M6283" i="2"/>
  <c r="L6283" i="2"/>
  <c r="K6283" i="2"/>
  <c r="J6283" i="2"/>
  <c r="I6283" i="2"/>
  <c r="H6283" i="2"/>
  <c r="E6283" i="2"/>
  <c r="D6283" i="2"/>
  <c r="C6283" i="2"/>
  <c r="B6283" i="2"/>
  <c r="A6283" i="2"/>
  <c r="N6282" i="2"/>
  <c r="M6282" i="2"/>
  <c r="L6282" i="2"/>
  <c r="K6282" i="2"/>
  <c r="J6282" i="2"/>
  <c r="I6282" i="2"/>
  <c r="H6282" i="2"/>
  <c r="E6282" i="2"/>
  <c r="D6282" i="2"/>
  <c r="C6282" i="2"/>
  <c r="B6282" i="2"/>
  <c r="A6282" i="2"/>
  <c r="N6281" i="2"/>
  <c r="M6281" i="2"/>
  <c r="L6281" i="2"/>
  <c r="K6281" i="2"/>
  <c r="J6281" i="2"/>
  <c r="I6281" i="2"/>
  <c r="H6281" i="2"/>
  <c r="E6281" i="2"/>
  <c r="D6281" i="2"/>
  <c r="C6281" i="2"/>
  <c r="B6281" i="2"/>
  <c r="A6281" i="2"/>
  <c r="N6280" i="2"/>
  <c r="M6280" i="2"/>
  <c r="L6280" i="2"/>
  <c r="K6280" i="2"/>
  <c r="J6280" i="2"/>
  <c r="I6280" i="2"/>
  <c r="H6280" i="2"/>
  <c r="E6280" i="2"/>
  <c r="D6280" i="2"/>
  <c r="C6280" i="2"/>
  <c r="B6280" i="2"/>
  <c r="A6280" i="2"/>
  <c r="N6279" i="2"/>
  <c r="M6279" i="2"/>
  <c r="L6279" i="2"/>
  <c r="K6279" i="2"/>
  <c r="J6279" i="2"/>
  <c r="I6279" i="2"/>
  <c r="H6279" i="2"/>
  <c r="E6279" i="2"/>
  <c r="D6279" i="2"/>
  <c r="C6279" i="2"/>
  <c r="B6279" i="2"/>
  <c r="A6279" i="2"/>
  <c r="N6278" i="2"/>
  <c r="M6278" i="2"/>
  <c r="L6278" i="2"/>
  <c r="K6278" i="2"/>
  <c r="J6278" i="2"/>
  <c r="I6278" i="2"/>
  <c r="H6278" i="2"/>
  <c r="E6278" i="2"/>
  <c r="D6278" i="2"/>
  <c r="C6278" i="2"/>
  <c r="B6278" i="2"/>
  <c r="A6278" i="2"/>
  <c r="N6277" i="2"/>
  <c r="M6277" i="2"/>
  <c r="L6277" i="2"/>
  <c r="K6277" i="2"/>
  <c r="J6277" i="2"/>
  <c r="I6277" i="2"/>
  <c r="H6277" i="2"/>
  <c r="E6277" i="2"/>
  <c r="D6277" i="2"/>
  <c r="C6277" i="2"/>
  <c r="B6277" i="2"/>
  <c r="A6277" i="2"/>
  <c r="N6276" i="2"/>
  <c r="M6276" i="2"/>
  <c r="L6276" i="2"/>
  <c r="K6276" i="2"/>
  <c r="J6276" i="2"/>
  <c r="I6276" i="2"/>
  <c r="H6276" i="2"/>
  <c r="E6276" i="2"/>
  <c r="D6276" i="2"/>
  <c r="C6276" i="2"/>
  <c r="B6276" i="2"/>
  <c r="A6276" i="2"/>
  <c r="N6275" i="2"/>
  <c r="M6275" i="2"/>
  <c r="L6275" i="2"/>
  <c r="K6275" i="2"/>
  <c r="J6275" i="2"/>
  <c r="I6275" i="2"/>
  <c r="H6275" i="2"/>
  <c r="E6275" i="2"/>
  <c r="D6275" i="2"/>
  <c r="C6275" i="2"/>
  <c r="B6275" i="2"/>
  <c r="A6275" i="2"/>
  <c r="N6274" i="2"/>
  <c r="M6274" i="2"/>
  <c r="L6274" i="2"/>
  <c r="K6274" i="2"/>
  <c r="J6274" i="2"/>
  <c r="I6274" i="2"/>
  <c r="H6274" i="2"/>
  <c r="E6274" i="2"/>
  <c r="D6274" i="2"/>
  <c r="C6274" i="2"/>
  <c r="B6274" i="2"/>
  <c r="A6274" i="2"/>
  <c r="N6273" i="2"/>
  <c r="M6273" i="2"/>
  <c r="L6273" i="2"/>
  <c r="K6273" i="2"/>
  <c r="J6273" i="2"/>
  <c r="I6273" i="2"/>
  <c r="H6273" i="2"/>
  <c r="E6273" i="2"/>
  <c r="D6273" i="2"/>
  <c r="C6273" i="2"/>
  <c r="B6273" i="2"/>
  <c r="A6273" i="2"/>
  <c r="N6272" i="2"/>
  <c r="M6272" i="2"/>
  <c r="L6272" i="2"/>
  <c r="K6272" i="2"/>
  <c r="J6272" i="2"/>
  <c r="I6272" i="2"/>
  <c r="H6272" i="2"/>
  <c r="E6272" i="2"/>
  <c r="D6272" i="2"/>
  <c r="C6272" i="2"/>
  <c r="B6272" i="2"/>
  <c r="A6272" i="2"/>
  <c r="N6271" i="2"/>
  <c r="M6271" i="2"/>
  <c r="L6271" i="2"/>
  <c r="K6271" i="2"/>
  <c r="J6271" i="2"/>
  <c r="I6271" i="2"/>
  <c r="H6271" i="2"/>
  <c r="E6271" i="2"/>
  <c r="D6271" i="2"/>
  <c r="C6271" i="2"/>
  <c r="B6271" i="2"/>
  <c r="A6271" i="2"/>
  <c r="N6270" i="2"/>
  <c r="M6270" i="2"/>
  <c r="L6270" i="2"/>
  <c r="K6270" i="2"/>
  <c r="J6270" i="2"/>
  <c r="I6270" i="2"/>
  <c r="H6270" i="2"/>
  <c r="E6270" i="2"/>
  <c r="D6270" i="2"/>
  <c r="C6270" i="2"/>
  <c r="B6270" i="2"/>
  <c r="A6270" i="2"/>
  <c r="N6269" i="2"/>
  <c r="M6269" i="2"/>
  <c r="L6269" i="2"/>
  <c r="K6269" i="2"/>
  <c r="J6269" i="2"/>
  <c r="I6269" i="2"/>
  <c r="H6269" i="2"/>
  <c r="E6269" i="2"/>
  <c r="D6269" i="2"/>
  <c r="C6269" i="2"/>
  <c r="B6269" i="2"/>
  <c r="A6269" i="2"/>
  <c r="N6268" i="2"/>
  <c r="M6268" i="2"/>
  <c r="L6268" i="2"/>
  <c r="K6268" i="2"/>
  <c r="J6268" i="2"/>
  <c r="I6268" i="2"/>
  <c r="H6268" i="2"/>
  <c r="E6268" i="2"/>
  <c r="D6268" i="2"/>
  <c r="C6268" i="2"/>
  <c r="B6268" i="2"/>
  <c r="A6268" i="2"/>
  <c r="N6267" i="2"/>
  <c r="M6267" i="2"/>
  <c r="L6267" i="2"/>
  <c r="K6267" i="2"/>
  <c r="J6267" i="2"/>
  <c r="I6267" i="2"/>
  <c r="H6267" i="2"/>
  <c r="E6267" i="2"/>
  <c r="D6267" i="2"/>
  <c r="C6267" i="2"/>
  <c r="B6267" i="2"/>
  <c r="A6267" i="2"/>
  <c r="N6266" i="2"/>
  <c r="M6266" i="2"/>
  <c r="L6266" i="2"/>
  <c r="K6266" i="2"/>
  <c r="J6266" i="2"/>
  <c r="I6266" i="2"/>
  <c r="H6266" i="2"/>
  <c r="E6266" i="2"/>
  <c r="D6266" i="2"/>
  <c r="C6266" i="2"/>
  <c r="B6266" i="2"/>
  <c r="A6266" i="2"/>
  <c r="N6265" i="2"/>
  <c r="M6265" i="2"/>
  <c r="L6265" i="2"/>
  <c r="K6265" i="2"/>
  <c r="J6265" i="2"/>
  <c r="I6265" i="2"/>
  <c r="H6265" i="2"/>
  <c r="E6265" i="2"/>
  <c r="D6265" i="2"/>
  <c r="C6265" i="2"/>
  <c r="B6265" i="2"/>
  <c r="A6265" i="2"/>
  <c r="N6264" i="2"/>
  <c r="M6264" i="2"/>
  <c r="L6264" i="2"/>
  <c r="K6264" i="2"/>
  <c r="J6264" i="2"/>
  <c r="I6264" i="2"/>
  <c r="H6264" i="2"/>
  <c r="E6264" i="2"/>
  <c r="D6264" i="2"/>
  <c r="C6264" i="2"/>
  <c r="B6264" i="2"/>
  <c r="A6264" i="2"/>
  <c r="N6263" i="2"/>
  <c r="M6263" i="2"/>
  <c r="L6263" i="2"/>
  <c r="K6263" i="2"/>
  <c r="J6263" i="2"/>
  <c r="I6263" i="2"/>
  <c r="H6263" i="2"/>
  <c r="E6263" i="2"/>
  <c r="D6263" i="2"/>
  <c r="C6263" i="2"/>
  <c r="B6263" i="2"/>
  <c r="A6263" i="2"/>
  <c r="N6262" i="2"/>
  <c r="M6262" i="2"/>
  <c r="L6262" i="2"/>
  <c r="K6262" i="2"/>
  <c r="J6262" i="2"/>
  <c r="I6262" i="2"/>
  <c r="H6262" i="2"/>
  <c r="E6262" i="2"/>
  <c r="D6262" i="2"/>
  <c r="C6262" i="2"/>
  <c r="B6262" i="2"/>
  <c r="A6262" i="2"/>
  <c r="N6261" i="2"/>
  <c r="M6261" i="2"/>
  <c r="L6261" i="2"/>
  <c r="K6261" i="2"/>
  <c r="J6261" i="2"/>
  <c r="I6261" i="2"/>
  <c r="H6261" i="2"/>
  <c r="E6261" i="2"/>
  <c r="D6261" i="2"/>
  <c r="C6261" i="2"/>
  <c r="B6261" i="2"/>
  <c r="A6261" i="2"/>
  <c r="N6260" i="2"/>
  <c r="M6260" i="2"/>
  <c r="L6260" i="2"/>
  <c r="K6260" i="2"/>
  <c r="J6260" i="2"/>
  <c r="I6260" i="2"/>
  <c r="H6260" i="2"/>
  <c r="E6260" i="2"/>
  <c r="D6260" i="2"/>
  <c r="C6260" i="2"/>
  <c r="B6260" i="2"/>
  <c r="A6260" i="2"/>
  <c r="N6259" i="2"/>
  <c r="M6259" i="2"/>
  <c r="L6259" i="2"/>
  <c r="K6259" i="2"/>
  <c r="J6259" i="2"/>
  <c r="I6259" i="2"/>
  <c r="H6259" i="2"/>
  <c r="E6259" i="2"/>
  <c r="D6259" i="2"/>
  <c r="C6259" i="2"/>
  <c r="B6259" i="2"/>
  <c r="A6259" i="2"/>
  <c r="N6258" i="2"/>
  <c r="M6258" i="2"/>
  <c r="L6258" i="2"/>
  <c r="K6258" i="2"/>
  <c r="J6258" i="2"/>
  <c r="I6258" i="2"/>
  <c r="H6258" i="2"/>
  <c r="E6258" i="2"/>
  <c r="D6258" i="2"/>
  <c r="C6258" i="2"/>
  <c r="B6258" i="2"/>
  <c r="A6258" i="2"/>
  <c r="N6257" i="2"/>
  <c r="M6257" i="2"/>
  <c r="L6257" i="2"/>
  <c r="K6257" i="2"/>
  <c r="J6257" i="2"/>
  <c r="I6257" i="2"/>
  <c r="H6257" i="2"/>
  <c r="E6257" i="2"/>
  <c r="D6257" i="2"/>
  <c r="C6257" i="2"/>
  <c r="B6257" i="2"/>
  <c r="A6257" i="2"/>
  <c r="N6256" i="2"/>
  <c r="M6256" i="2"/>
  <c r="L6256" i="2"/>
  <c r="K6256" i="2"/>
  <c r="J6256" i="2"/>
  <c r="I6256" i="2"/>
  <c r="H6256" i="2"/>
  <c r="E6256" i="2"/>
  <c r="D6256" i="2"/>
  <c r="C6256" i="2"/>
  <c r="B6256" i="2"/>
  <c r="A6256" i="2"/>
  <c r="N6255" i="2"/>
  <c r="M6255" i="2"/>
  <c r="L6255" i="2"/>
  <c r="K6255" i="2"/>
  <c r="J6255" i="2"/>
  <c r="I6255" i="2"/>
  <c r="H6255" i="2"/>
  <c r="E6255" i="2"/>
  <c r="D6255" i="2"/>
  <c r="C6255" i="2"/>
  <c r="B6255" i="2"/>
  <c r="A6255" i="2"/>
  <c r="N6254" i="2"/>
  <c r="M6254" i="2"/>
  <c r="L6254" i="2"/>
  <c r="K6254" i="2"/>
  <c r="J6254" i="2"/>
  <c r="I6254" i="2"/>
  <c r="H6254" i="2"/>
  <c r="E6254" i="2"/>
  <c r="D6254" i="2"/>
  <c r="C6254" i="2"/>
  <c r="B6254" i="2"/>
  <c r="A6254" i="2"/>
  <c r="N6253" i="2"/>
  <c r="M6253" i="2"/>
  <c r="L6253" i="2"/>
  <c r="K6253" i="2"/>
  <c r="J6253" i="2"/>
  <c r="I6253" i="2"/>
  <c r="H6253" i="2"/>
  <c r="E6253" i="2"/>
  <c r="D6253" i="2"/>
  <c r="C6253" i="2"/>
  <c r="B6253" i="2"/>
  <c r="A6253" i="2"/>
  <c r="N6252" i="2"/>
  <c r="M6252" i="2"/>
  <c r="L6252" i="2"/>
  <c r="K6252" i="2"/>
  <c r="J6252" i="2"/>
  <c r="I6252" i="2"/>
  <c r="H6252" i="2"/>
  <c r="E6252" i="2"/>
  <c r="D6252" i="2"/>
  <c r="C6252" i="2"/>
  <c r="B6252" i="2"/>
  <c r="A6252" i="2"/>
  <c r="N6251" i="2"/>
  <c r="M6251" i="2"/>
  <c r="L6251" i="2"/>
  <c r="K6251" i="2"/>
  <c r="J6251" i="2"/>
  <c r="I6251" i="2"/>
  <c r="H6251" i="2"/>
  <c r="E6251" i="2"/>
  <c r="D6251" i="2"/>
  <c r="C6251" i="2"/>
  <c r="B6251" i="2"/>
  <c r="A6251" i="2"/>
  <c r="N6250" i="2"/>
  <c r="M6250" i="2"/>
  <c r="L6250" i="2"/>
  <c r="K6250" i="2"/>
  <c r="J6250" i="2"/>
  <c r="I6250" i="2"/>
  <c r="H6250" i="2"/>
  <c r="E6250" i="2"/>
  <c r="D6250" i="2"/>
  <c r="C6250" i="2"/>
  <c r="B6250" i="2"/>
  <c r="A6250" i="2"/>
  <c r="N6249" i="2"/>
  <c r="M6249" i="2"/>
  <c r="L6249" i="2"/>
  <c r="K6249" i="2"/>
  <c r="J6249" i="2"/>
  <c r="I6249" i="2"/>
  <c r="H6249" i="2"/>
  <c r="E6249" i="2"/>
  <c r="D6249" i="2"/>
  <c r="C6249" i="2"/>
  <c r="B6249" i="2"/>
  <c r="A6249" i="2"/>
  <c r="N6248" i="2"/>
  <c r="M6248" i="2"/>
  <c r="L6248" i="2"/>
  <c r="K6248" i="2"/>
  <c r="J6248" i="2"/>
  <c r="I6248" i="2"/>
  <c r="H6248" i="2"/>
  <c r="E6248" i="2"/>
  <c r="D6248" i="2"/>
  <c r="C6248" i="2"/>
  <c r="B6248" i="2"/>
  <c r="A6248" i="2"/>
  <c r="N6247" i="2"/>
  <c r="M6247" i="2"/>
  <c r="L6247" i="2"/>
  <c r="K6247" i="2"/>
  <c r="J6247" i="2"/>
  <c r="I6247" i="2"/>
  <c r="H6247" i="2"/>
  <c r="E6247" i="2"/>
  <c r="D6247" i="2"/>
  <c r="C6247" i="2"/>
  <c r="B6247" i="2"/>
  <c r="A6247" i="2"/>
  <c r="N6246" i="2"/>
  <c r="M6246" i="2"/>
  <c r="L6246" i="2"/>
  <c r="K6246" i="2"/>
  <c r="J6246" i="2"/>
  <c r="I6246" i="2"/>
  <c r="H6246" i="2"/>
  <c r="E6246" i="2"/>
  <c r="D6246" i="2"/>
  <c r="C6246" i="2"/>
  <c r="B6246" i="2"/>
  <c r="A6246" i="2"/>
  <c r="N6245" i="2"/>
  <c r="M6245" i="2"/>
  <c r="L6245" i="2"/>
  <c r="K6245" i="2"/>
  <c r="J6245" i="2"/>
  <c r="I6245" i="2"/>
  <c r="H6245" i="2"/>
  <c r="E6245" i="2"/>
  <c r="D6245" i="2"/>
  <c r="C6245" i="2"/>
  <c r="B6245" i="2"/>
  <c r="A6245" i="2"/>
  <c r="N6244" i="2"/>
  <c r="M6244" i="2"/>
  <c r="L6244" i="2"/>
  <c r="K6244" i="2"/>
  <c r="J6244" i="2"/>
  <c r="I6244" i="2"/>
  <c r="H6244" i="2"/>
  <c r="E6244" i="2"/>
  <c r="D6244" i="2"/>
  <c r="C6244" i="2"/>
  <c r="B6244" i="2"/>
  <c r="A6244" i="2"/>
  <c r="N6243" i="2"/>
  <c r="M6243" i="2"/>
  <c r="L6243" i="2"/>
  <c r="K6243" i="2"/>
  <c r="J6243" i="2"/>
  <c r="I6243" i="2"/>
  <c r="H6243" i="2"/>
  <c r="E6243" i="2"/>
  <c r="D6243" i="2"/>
  <c r="C6243" i="2"/>
  <c r="B6243" i="2"/>
  <c r="A6243" i="2"/>
  <c r="N6242" i="2"/>
  <c r="M6242" i="2"/>
  <c r="L6242" i="2"/>
  <c r="K6242" i="2"/>
  <c r="J6242" i="2"/>
  <c r="I6242" i="2"/>
  <c r="H6242" i="2"/>
  <c r="E6242" i="2"/>
  <c r="D6242" i="2"/>
  <c r="C6242" i="2"/>
  <c r="B6242" i="2"/>
  <c r="A6242" i="2"/>
  <c r="N6241" i="2"/>
  <c r="M6241" i="2"/>
  <c r="L6241" i="2"/>
  <c r="K6241" i="2"/>
  <c r="J6241" i="2"/>
  <c r="I6241" i="2"/>
  <c r="H6241" i="2"/>
  <c r="E6241" i="2"/>
  <c r="D6241" i="2"/>
  <c r="C6241" i="2"/>
  <c r="B6241" i="2"/>
  <c r="A6241" i="2"/>
  <c r="N6240" i="2"/>
  <c r="M6240" i="2"/>
  <c r="L6240" i="2"/>
  <c r="K6240" i="2"/>
  <c r="J6240" i="2"/>
  <c r="I6240" i="2"/>
  <c r="H6240" i="2"/>
  <c r="E6240" i="2"/>
  <c r="D6240" i="2"/>
  <c r="C6240" i="2"/>
  <c r="B6240" i="2"/>
  <c r="A6240" i="2"/>
  <c r="N6239" i="2"/>
  <c r="M6239" i="2"/>
  <c r="L6239" i="2"/>
  <c r="K6239" i="2"/>
  <c r="J6239" i="2"/>
  <c r="I6239" i="2"/>
  <c r="H6239" i="2"/>
  <c r="E6239" i="2"/>
  <c r="D6239" i="2"/>
  <c r="C6239" i="2"/>
  <c r="B6239" i="2"/>
  <c r="A6239" i="2"/>
  <c r="N6238" i="2"/>
  <c r="M6238" i="2"/>
  <c r="L6238" i="2"/>
  <c r="K6238" i="2"/>
  <c r="J6238" i="2"/>
  <c r="I6238" i="2"/>
  <c r="H6238" i="2"/>
  <c r="E6238" i="2"/>
  <c r="D6238" i="2"/>
  <c r="C6238" i="2"/>
  <c r="B6238" i="2"/>
  <c r="A6238" i="2"/>
  <c r="N6237" i="2"/>
  <c r="M6237" i="2"/>
  <c r="L6237" i="2"/>
  <c r="K6237" i="2"/>
  <c r="J6237" i="2"/>
  <c r="I6237" i="2"/>
  <c r="H6237" i="2"/>
  <c r="E6237" i="2"/>
  <c r="D6237" i="2"/>
  <c r="C6237" i="2"/>
  <c r="B6237" i="2"/>
  <c r="A6237" i="2"/>
  <c r="N6236" i="2"/>
  <c r="M6236" i="2"/>
  <c r="L6236" i="2"/>
  <c r="K6236" i="2"/>
  <c r="J6236" i="2"/>
  <c r="I6236" i="2"/>
  <c r="H6236" i="2"/>
  <c r="E6236" i="2"/>
  <c r="D6236" i="2"/>
  <c r="C6236" i="2"/>
  <c r="B6236" i="2"/>
  <c r="A6236" i="2"/>
  <c r="N6235" i="2"/>
  <c r="M6235" i="2"/>
  <c r="L6235" i="2"/>
  <c r="K6235" i="2"/>
  <c r="J6235" i="2"/>
  <c r="I6235" i="2"/>
  <c r="H6235" i="2"/>
  <c r="E6235" i="2"/>
  <c r="D6235" i="2"/>
  <c r="C6235" i="2"/>
  <c r="B6235" i="2"/>
  <c r="A6235" i="2"/>
  <c r="N6234" i="2"/>
  <c r="M6234" i="2"/>
  <c r="L6234" i="2"/>
  <c r="K6234" i="2"/>
  <c r="J6234" i="2"/>
  <c r="I6234" i="2"/>
  <c r="H6234" i="2"/>
  <c r="E6234" i="2"/>
  <c r="D6234" i="2"/>
  <c r="C6234" i="2"/>
  <c r="B6234" i="2"/>
  <c r="A6234" i="2"/>
  <c r="N6233" i="2"/>
  <c r="M6233" i="2"/>
  <c r="L6233" i="2"/>
  <c r="K6233" i="2"/>
  <c r="J6233" i="2"/>
  <c r="I6233" i="2"/>
  <c r="H6233" i="2"/>
  <c r="E6233" i="2"/>
  <c r="D6233" i="2"/>
  <c r="C6233" i="2"/>
  <c r="B6233" i="2"/>
  <c r="A6233" i="2"/>
  <c r="N6232" i="2"/>
  <c r="M6232" i="2"/>
  <c r="L6232" i="2"/>
  <c r="K6232" i="2"/>
  <c r="J6232" i="2"/>
  <c r="I6232" i="2"/>
  <c r="H6232" i="2"/>
  <c r="E6232" i="2"/>
  <c r="D6232" i="2"/>
  <c r="C6232" i="2"/>
  <c r="B6232" i="2"/>
  <c r="A6232" i="2"/>
  <c r="N6231" i="2"/>
  <c r="M6231" i="2"/>
  <c r="L6231" i="2"/>
  <c r="K6231" i="2"/>
  <c r="J6231" i="2"/>
  <c r="I6231" i="2"/>
  <c r="H6231" i="2"/>
  <c r="E6231" i="2"/>
  <c r="D6231" i="2"/>
  <c r="C6231" i="2"/>
  <c r="B6231" i="2"/>
  <c r="A6231" i="2"/>
  <c r="N6230" i="2"/>
  <c r="M6230" i="2"/>
  <c r="L6230" i="2"/>
  <c r="K6230" i="2"/>
  <c r="J6230" i="2"/>
  <c r="I6230" i="2"/>
  <c r="H6230" i="2"/>
  <c r="E6230" i="2"/>
  <c r="D6230" i="2"/>
  <c r="C6230" i="2"/>
  <c r="B6230" i="2"/>
  <c r="A6230" i="2"/>
  <c r="N6229" i="2"/>
  <c r="M6229" i="2"/>
  <c r="L6229" i="2"/>
  <c r="K6229" i="2"/>
  <c r="J6229" i="2"/>
  <c r="I6229" i="2"/>
  <c r="H6229" i="2"/>
  <c r="E6229" i="2"/>
  <c r="D6229" i="2"/>
  <c r="C6229" i="2"/>
  <c r="B6229" i="2"/>
  <c r="A6229" i="2"/>
  <c r="N6228" i="2"/>
  <c r="M6228" i="2"/>
  <c r="L6228" i="2"/>
  <c r="K6228" i="2"/>
  <c r="J6228" i="2"/>
  <c r="I6228" i="2"/>
  <c r="H6228" i="2"/>
  <c r="E6228" i="2"/>
  <c r="D6228" i="2"/>
  <c r="C6228" i="2"/>
  <c r="B6228" i="2"/>
  <c r="A6228" i="2"/>
  <c r="N6227" i="2"/>
  <c r="M6227" i="2"/>
  <c r="L6227" i="2"/>
  <c r="K6227" i="2"/>
  <c r="J6227" i="2"/>
  <c r="I6227" i="2"/>
  <c r="H6227" i="2"/>
  <c r="E6227" i="2"/>
  <c r="D6227" i="2"/>
  <c r="C6227" i="2"/>
  <c r="B6227" i="2"/>
  <c r="A6227" i="2"/>
  <c r="N6226" i="2"/>
  <c r="M6226" i="2"/>
  <c r="L6226" i="2"/>
  <c r="K6226" i="2"/>
  <c r="J6226" i="2"/>
  <c r="I6226" i="2"/>
  <c r="H6226" i="2"/>
  <c r="E6226" i="2"/>
  <c r="D6226" i="2"/>
  <c r="C6226" i="2"/>
  <c r="B6226" i="2"/>
  <c r="A6226" i="2"/>
  <c r="N6225" i="2"/>
  <c r="M6225" i="2"/>
  <c r="L6225" i="2"/>
  <c r="K6225" i="2"/>
  <c r="J6225" i="2"/>
  <c r="I6225" i="2"/>
  <c r="H6225" i="2"/>
  <c r="E6225" i="2"/>
  <c r="D6225" i="2"/>
  <c r="C6225" i="2"/>
  <c r="B6225" i="2"/>
  <c r="A6225" i="2"/>
  <c r="N6224" i="2"/>
  <c r="M6224" i="2"/>
  <c r="L6224" i="2"/>
  <c r="K6224" i="2"/>
  <c r="J6224" i="2"/>
  <c r="I6224" i="2"/>
  <c r="H6224" i="2"/>
  <c r="E6224" i="2"/>
  <c r="D6224" i="2"/>
  <c r="C6224" i="2"/>
  <c r="B6224" i="2"/>
  <c r="A6224" i="2"/>
  <c r="N6223" i="2"/>
  <c r="M6223" i="2"/>
  <c r="L6223" i="2"/>
  <c r="K6223" i="2"/>
  <c r="J6223" i="2"/>
  <c r="I6223" i="2"/>
  <c r="H6223" i="2"/>
  <c r="E6223" i="2"/>
  <c r="D6223" i="2"/>
  <c r="C6223" i="2"/>
  <c r="B6223" i="2"/>
  <c r="A6223" i="2"/>
  <c r="N6222" i="2"/>
  <c r="M6222" i="2"/>
  <c r="L6222" i="2"/>
  <c r="K6222" i="2"/>
  <c r="J6222" i="2"/>
  <c r="I6222" i="2"/>
  <c r="H6222" i="2"/>
  <c r="E6222" i="2"/>
  <c r="D6222" i="2"/>
  <c r="C6222" i="2"/>
  <c r="B6222" i="2"/>
  <c r="A6222" i="2"/>
  <c r="N6221" i="2"/>
  <c r="M6221" i="2"/>
  <c r="L6221" i="2"/>
  <c r="K6221" i="2"/>
  <c r="J6221" i="2"/>
  <c r="I6221" i="2"/>
  <c r="H6221" i="2"/>
  <c r="E6221" i="2"/>
  <c r="D6221" i="2"/>
  <c r="C6221" i="2"/>
  <c r="B6221" i="2"/>
  <c r="A6221" i="2"/>
  <c r="N6220" i="2"/>
  <c r="M6220" i="2"/>
  <c r="L6220" i="2"/>
  <c r="K6220" i="2"/>
  <c r="J6220" i="2"/>
  <c r="I6220" i="2"/>
  <c r="H6220" i="2"/>
  <c r="E6220" i="2"/>
  <c r="D6220" i="2"/>
  <c r="C6220" i="2"/>
  <c r="B6220" i="2"/>
  <c r="A6220" i="2"/>
  <c r="N6219" i="2"/>
  <c r="M6219" i="2"/>
  <c r="L6219" i="2"/>
  <c r="K6219" i="2"/>
  <c r="J6219" i="2"/>
  <c r="I6219" i="2"/>
  <c r="H6219" i="2"/>
  <c r="E6219" i="2"/>
  <c r="D6219" i="2"/>
  <c r="C6219" i="2"/>
  <c r="B6219" i="2"/>
  <c r="A6219" i="2"/>
  <c r="N6218" i="2"/>
  <c r="M6218" i="2"/>
  <c r="L6218" i="2"/>
  <c r="K6218" i="2"/>
  <c r="J6218" i="2"/>
  <c r="I6218" i="2"/>
  <c r="H6218" i="2"/>
  <c r="E6218" i="2"/>
  <c r="D6218" i="2"/>
  <c r="C6218" i="2"/>
  <c r="B6218" i="2"/>
  <c r="A6218" i="2"/>
  <c r="N6217" i="2"/>
  <c r="M6217" i="2"/>
  <c r="L6217" i="2"/>
  <c r="K6217" i="2"/>
  <c r="J6217" i="2"/>
  <c r="I6217" i="2"/>
  <c r="H6217" i="2"/>
  <c r="E6217" i="2"/>
  <c r="D6217" i="2"/>
  <c r="C6217" i="2"/>
  <c r="B6217" i="2"/>
  <c r="A6217" i="2"/>
  <c r="N6216" i="2"/>
  <c r="M6216" i="2"/>
  <c r="L6216" i="2"/>
  <c r="K6216" i="2"/>
  <c r="J6216" i="2"/>
  <c r="I6216" i="2"/>
  <c r="H6216" i="2"/>
  <c r="E6216" i="2"/>
  <c r="D6216" i="2"/>
  <c r="C6216" i="2"/>
  <c r="B6216" i="2"/>
  <c r="A6216" i="2"/>
  <c r="N6215" i="2"/>
  <c r="M6215" i="2"/>
  <c r="L6215" i="2"/>
  <c r="K6215" i="2"/>
  <c r="J6215" i="2"/>
  <c r="I6215" i="2"/>
  <c r="H6215" i="2"/>
  <c r="E6215" i="2"/>
  <c r="D6215" i="2"/>
  <c r="C6215" i="2"/>
  <c r="B6215" i="2"/>
  <c r="A6215" i="2"/>
  <c r="N6214" i="2"/>
  <c r="M6214" i="2"/>
  <c r="L6214" i="2"/>
  <c r="K6214" i="2"/>
  <c r="J6214" i="2"/>
  <c r="I6214" i="2"/>
  <c r="H6214" i="2"/>
  <c r="E6214" i="2"/>
  <c r="D6214" i="2"/>
  <c r="C6214" i="2"/>
  <c r="B6214" i="2"/>
  <c r="A6214" i="2"/>
  <c r="N6213" i="2"/>
  <c r="M6213" i="2"/>
  <c r="L6213" i="2"/>
  <c r="K6213" i="2"/>
  <c r="J6213" i="2"/>
  <c r="I6213" i="2"/>
  <c r="H6213" i="2"/>
  <c r="E6213" i="2"/>
  <c r="D6213" i="2"/>
  <c r="C6213" i="2"/>
  <c r="B6213" i="2"/>
  <c r="A6213" i="2"/>
  <c r="N6212" i="2"/>
  <c r="M6212" i="2"/>
  <c r="L6212" i="2"/>
  <c r="K6212" i="2"/>
  <c r="J6212" i="2"/>
  <c r="I6212" i="2"/>
  <c r="H6212" i="2"/>
  <c r="E6212" i="2"/>
  <c r="D6212" i="2"/>
  <c r="C6212" i="2"/>
  <c r="B6212" i="2"/>
  <c r="A6212" i="2"/>
  <c r="N6211" i="2"/>
  <c r="M6211" i="2"/>
  <c r="L6211" i="2"/>
  <c r="K6211" i="2"/>
  <c r="J6211" i="2"/>
  <c r="I6211" i="2"/>
  <c r="H6211" i="2"/>
  <c r="E6211" i="2"/>
  <c r="D6211" i="2"/>
  <c r="C6211" i="2"/>
  <c r="B6211" i="2"/>
  <c r="A6211" i="2"/>
  <c r="N6210" i="2"/>
  <c r="M6210" i="2"/>
  <c r="L6210" i="2"/>
  <c r="K6210" i="2"/>
  <c r="J6210" i="2"/>
  <c r="I6210" i="2"/>
  <c r="H6210" i="2"/>
  <c r="E6210" i="2"/>
  <c r="D6210" i="2"/>
  <c r="C6210" i="2"/>
  <c r="B6210" i="2"/>
  <c r="A6210" i="2"/>
  <c r="N6209" i="2"/>
  <c r="M6209" i="2"/>
  <c r="L6209" i="2"/>
  <c r="K6209" i="2"/>
  <c r="J6209" i="2"/>
  <c r="I6209" i="2"/>
  <c r="H6209" i="2"/>
  <c r="E6209" i="2"/>
  <c r="D6209" i="2"/>
  <c r="C6209" i="2"/>
  <c r="B6209" i="2"/>
  <c r="A6209" i="2"/>
  <c r="N6208" i="2"/>
  <c r="M6208" i="2"/>
  <c r="L6208" i="2"/>
  <c r="K6208" i="2"/>
  <c r="J6208" i="2"/>
  <c r="I6208" i="2"/>
  <c r="H6208" i="2"/>
  <c r="E6208" i="2"/>
  <c r="D6208" i="2"/>
  <c r="C6208" i="2"/>
  <c r="B6208" i="2"/>
  <c r="A6208" i="2"/>
  <c r="N6207" i="2"/>
  <c r="M6207" i="2"/>
  <c r="L6207" i="2"/>
  <c r="K6207" i="2"/>
  <c r="J6207" i="2"/>
  <c r="I6207" i="2"/>
  <c r="H6207" i="2"/>
  <c r="E6207" i="2"/>
  <c r="D6207" i="2"/>
  <c r="C6207" i="2"/>
  <c r="B6207" i="2"/>
  <c r="A6207" i="2"/>
  <c r="N6206" i="2"/>
  <c r="M6206" i="2"/>
  <c r="L6206" i="2"/>
  <c r="K6206" i="2"/>
  <c r="J6206" i="2"/>
  <c r="I6206" i="2"/>
  <c r="H6206" i="2"/>
  <c r="E6206" i="2"/>
  <c r="D6206" i="2"/>
  <c r="C6206" i="2"/>
  <c r="B6206" i="2"/>
  <c r="A6206" i="2"/>
  <c r="N6205" i="2"/>
  <c r="M6205" i="2"/>
  <c r="L6205" i="2"/>
  <c r="K6205" i="2"/>
  <c r="J6205" i="2"/>
  <c r="I6205" i="2"/>
  <c r="H6205" i="2"/>
  <c r="E6205" i="2"/>
  <c r="D6205" i="2"/>
  <c r="C6205" i="2"/>
  <c r="B6205" i="2"/>
  <c r="A6205" i="2"/>
  <c r="N6204" i="2"/>
  <c r="M6204" i="2"/>
  <c r="L6204" i="2"/>
  <c r="K6204" i="2"/>
  <c r="J6204" i="2"/>
  <c r="I6204" i="2"/>
  <c r="H6204" i="2"/>
  <c r="E6204" i="2"/>
  <c r="D6204" i="2"/>
  <c r="C6204" i="2"/>
  <c r="B6204" i="2"/>
  <c r="A6204" i="2"/>
  <c r="N6203" i="2"/>
  <c r="M6203" i="2"/>
  <c r="L6203" i="2"/>
  <c r="K6203" i="2"/>
  <c r="J6203" i="2"/>
  <c r="I6203" i="2"/>
  <c r="H6203" i="2"/>
  <c r="E6203" i="2"/>
  <c r="D6203" i="2"/>
  <c r="C6203" i="2"/>
  <c r="B6203" i="2"/>
  <c r="A6203" i="2"/>
  <c r="N6202" i="2"/>
  <c r="M6202" i="2"/>
  <c r="L6202" i="2"/>
  <c r="K6202" i="2"/>
  <c r="J6202" i="2"/>
  <c r="I6202" i="2"/>
  <c r="H6202" i="2"/>
  <c r="E6202" i="2"/>
  <c r="D6202" i="2"/>
  <c r="C6202" i="2"/>
  <c r="B6202" i="2"/>
  <c r="A6202" i="2"/>
  <c r="N6201" i="2"/>
  <c r="M6201" i="2"/>
  <c r="L6201" i="2"/>
  <c r="K6201" i="2"/>
  <c r="J6201" i="2"/>
  <c r="I6201" i="2"/>
  <c r="H6201" i="2"/>
  <c r="E6201" i="2"/>
  <c r="D6201" i="2"/>
  <c r="C6201" i="2"/>
  <c r="B6201" i="2"/>
  <c r="A6201" i="2"/>
  <c r="N6200" i="2"/>
  <c r="M6200" i="2"/>
  <c r="L6200" i="2"/>
  <c r="K6200" i="2"/>
  <c r="J6200" i="2"/>
  <c r="I6200" i="2"/>
  <c r="H6200" i="2"/>
  <c r="E6200" i="2"/>
  <c r="D6200" i="2"/>
  <c r="C6200" i="2"/>
  <c r="B6200" i="2"/>
  <c r="A6200" i="2"/>
  <c r="N6199" i="2"/>
  <c r="M6199" i="2"/>
  <c r="L6199" i="2"/>
  <c r="K6199" i="2"/>
  <c r="J6199" i="2"/>
  <c r="I6199" i="2"/>
  <c r="H6199" i="2"/>
  <c r="E6199" i="2"/>
  <c r="D6199" i="2"/>
  <c r="C6199" i="2"/>
  <c r="B6199" i="2"/>
  <c r="A6199" i="2"/>
  <c r="N6198" i="2"/>
  <c r="M6198" i="2"/>
  <c r="L6198" i="2"/>
  <c r="K6198" i="2"/>
  <c r="J6198" i="2"/>
  <c r="I6198" i="2"/>
  <c r="H6198" i="2"/>
  <c r="E6198" i="2"/>
  <c r="D6198" i="2"/>
  <c r="C6198" i="2"/>
  <c r="B6198" i="2"/>
  <c r="A6198" i="2"/>
  <c r="N6197" i="2"/>
  <c r="M6197" i="2"/>
  <c r="L6197" i="2"/>
  <c r="K6197" i="2"/>
  <c r="J6197" i="2"/>
  <c r="I6197" i="2"/>
  <c r="H6197" i="2"/>
  <c r="E6197" i="2"/>
  <c r="D6197" i="2"/>
  <c r="C6197" i="2"/>
  <c r="B6197" i="2"/>
  <c r="A6197" i="2"/>
  <c r="N6196" i="2"/>
  <c r="M6196" i="2"/>
  <c r="L6196" i="2"/>
  <c r="K6196" i="2"/>
  <c r="J6196" i="2"/>
  <c r="I6196" i="2"/>
  <c r="H6196" i="2"/>
  <c r="E6196" i="2"/>
  <c r="D6196" i="2"/>
  <c r="C6196" i="2"/>
  <c r="B6196" i="2"/>
  <c r="A6196" i="2"/>
  <c r="N6195" i="2"/>
  <c r="M6195" i="2"/>
  <c r="L6195" i="2"/>
  <c r="K6195" i="2"/>
  <c r="J6195" i="2"/>
  <c r="I6195" i="2"/>
  <c r="H6195" i="2"/>
  <c r="E6195" i="2"/>
  <c r="D6195" i="2"/>
  <c r="C6195" i="2"/>
  <c r="B6195" i="2"/>
  <c r="A6195" i="2"/>
  <c r="N6194" i="2"/>
  <c r="M6194" i="2"/>
  <c r="L6194" i="2"/>
  <c r="K6194" i="2"/>
  <c r="J6194" i="2"/>
  <c r="I6194" i="2"/>
  <c r="H6194" i="2"/>
  <c r="E6194" i="2"/>
  <c r="D6194" i="2"/>
  <c r="C6194" i="2"/>
  <c r="B6194" i="2"/>
  <c r="A6194" i="2"/>
  <c r="N6193" i="2"/>
  <c r="M6193" i="2"/>
  <c r="L6193" i="2"/>
  <c r="K6193" i="2"/>
  <c r="J6193" i="2"/>
  <c r="I6193" i="2"/>
  <c r="H6193" i="2"/>
  <c r="E6193" i="2"/>
  <c r="D6193" i="2"/>
  <c r="C6193" i="2"/>
  <c r="B6193" i="2"/>
  <c r="A6193" i="2"/>
  <c r="N6192" i="2"/>
  <c r="M6192" i="2"/>
  <c r="L6192" i="2"/>
  <c r="K6192" i="2"/>
  <c r="J6192" i="2"/>
  <c r="I6192" i="2"/>
  <c r="H6192" i="2"/>
  <c r="E6192" i="2"/>
  <c r="D6192" i="2"/>
  <c r="C6192" i="2"/>
  <c r="B6192" i="2"/>
  <c r="A6192" i="2"/>
  <c r="N6191" i="2"/>
  <c r="M6191" i="2"/>
  <c r="L6191" i="2"/>
  <c r="K6191" i="2"/>
  <c r="J6191" i="2"/>
  <c r="I6191" i="2"/>
  <c r="H6191" i="2"/>
  <c r="E6191" i="2"/>
  <c r="D6191" i="2"/>
  <c r="C6191" i="2"/>
  <c r="B6191" i="2"/>
  <c r="A6191" i="2"/>
  <c r="N6190" i="2"/>
  <c r="M6190" i="2"/>
  <c r="L6190" i="2"/>
  <c r="K6190" i="2"/>
  <c r="J6190" i="2"/>
  <c r="I6190" i="2"/>
  <c r="H6190" i="2"/>
  <c r="E6190" i="2"/>
  <c r="D6190" i="2"/>
  <c r="C6190" i="2"/>
  <c r="B6190" i="2"/>
  <c r="A6190" i="2"/>
  <c r="N6189" i="2"/>
  <c r="M6189" i="2"/>
  <c r="L6189" i="2"/>
  <c r="K6189" i="2"/>
  <c r="J6189" i="2"/>
  <c r="I6189" i="2"/>
  <c r="H6189" i="2"/>
  <c r="E6189" i="2"/>
  <c r="D6189" i="2"/>
  <c r="C6189" i="2"/>
  <c r="B6189" i="2"/>
  <c r="A6189" i="2"/>
  <c r="N6188" i="2"/>
  <c r="M6188" i="2"/>
  <c r="L6188" i="2"/>
  <c r="K6188" i="2"/>
  <c r="J6188" i="2"/>
  <c r="I6188" i="2"/>
  <c r="H6188" i="2"/>
  <c r="E6188" i="2"/>
  <c r="D6188" i="2"/>
  <c r="C6188" i="2"/>
  <c r="B6188" i="2"/>
  <c r="A6188" i="2"/>
  <c r="N6187" i="2"/>
  <c r="M6187" i="2"/>
  <c r="L6187" i="2"/>
  <c r="K6187" i="2"/>
  <c r="J6187" i="2"/>
  <c r="I6187" i="2"/>
  <c r="H6187" i="2"/>
  <c r="E6187" i="2"/>
  <c r="D6187" i="2"/>
  <c r="C6187" i="2"/>
  <c r="B6187" i="2"/>
  <c r="A6187" i="2"/>
  <c r="N6186" i="2"/>
  <c r="M6186" i="2"/>
  <c r="L6186" i="2"/>
  <c r="K6186" i="2"/>
  <c r="J6186" i="2"/>
  <c r="I6186" i="2"/>
  <c r="H6186" i="2"/>
  <c r="E6186" i="2"/>
  <c r="D6186" i="2"/>
  <c r="C6186" i="2"/>
  <c r="B6186" i="2"/>
  <c r="A6186" i="2"/>
  <c r="N6185" i="2"/>
  <c r="M6185" i="2"/>
  <c r="L6185" i="2"/>
  <c r="K6185" i="2"/>
  <c r="J6185" i="2"/>
  <c r="I6185" i="2"/>
  <c r="H6185" i="2"/>
  <c r="E6185" i="2"/>
  <c r="D6185" i="2"/>
  <c r="C6185" i="2"/>
  <c r="B6185" i="2"/>
  <c r="A6185" i="2"/>
  <c r="N6184" i="2"/>
  <c r="M6184" i="2"/>
  <c r="L6184" i="2"/>
  <c r="K6184" i="2"/>
  <c r="J6184" i="2"/>
  <c r="I6184" i="2"/>
  <c r="H6184" i="2"/>
  <c r="E6184" i="2"/>
  <c r="D6184" i="2"/>
  <c r="C6184" i="2"/>
  <c r="B6184" i="2"/>
  <c r="A6184" i="2"/>
  <c r="N6183" i="2"/>
  <c r="M6183" i="2"/>
  <c r="L6183" i="2"/>
  <c r="K6183" i="2"/>
  <c r="J6183" i="2"/>
  <c r="I6183" i="2"/>
  <c r="H6183" i="2"/>
  <c r="E6183" i="2"/>
  <c r="D6183" i="2"/>
  <c r="C6183" i="2"/>
  <c r="B6183" i="2"/>
  <c r="A6183" i="2"/>
  <c r="N6182" i="2"/>
  <c r="M6182" i="2"/>
  <c r="L6182" i="2"/>
  <c r="K6182" i="2"/>
  <c r="J6182" i="2"/>
  <c r="I6182" i="2"/>
  <c r="H6182" i="2"/>
  <c r="E6182" i="2"/>
  <c r="D6182" i="2"/>
  <c r="C6182" i="2"/>
  <c r="B6182" i="2"/>
  <c r="A6182" i="2"/>
  <c r="N6181" i="2"/>
  <c r="M6181" i="2"/>
  <c r="L6181" i="2"/>
  <c r="K6181" i="2"/>
  <c r="J6181" i="2"/>
  <c r="I6181" i="2"/>
  <c r="H6181" i="2"/>
  <c r="E6181" i="2"/>
  <c r="D6181" i="2"/>
  <c r="C6181" i="2"/>
  <c r="B6181" i="2"/>
  <c r="A6181" i="2"/>
  <c r="N6180" i="2"/>
  <c r="M6180" i="2"/>
  <c r="L6180" i="2"/>
  <c r="K6180" i="2"/>
  <c r="J6180" i="2"/>
  <c r="I6180" i="2"/>
  <c r="H6180" i="2"/>
  <c r="E6180" i="2"/>
  <c r="D6180" i="2"/>
  <c r="C6180" i="2"/>
  <c r="B6180" i="2"/>
  <c r="A6180" i="2"/>
  <c r="N6179" i="2"/>
  <c r="M6179" i="2"/>
  <c r="L6179" i="2"/>
  <c r="K6179" i="2"/>
  <c r="J6179" i="2"/>
  <c r="I6179" i="2"/>
  <c r="H6179" i="2"/>
  <c r="E6179" i="2"/>
  <c r="D6179" i="2"/>
  <c r="C6179" i="2"/>
  <c r="B6179" i="2"/>
  <c r="A6179" i="2"/>
  <c r="N6178" i="2"/>
  <c r="M6178" i="2"/>
  <c r="L6178" i="2"/>
  <c r="K6178" i="2"/>
  <c r="J6178" i="2"/>
  <c r="I6178" i="2"/>
  <c r="H6178" i="2"/>
  <c r="E6178" i="2"/>
  <c r="D6178" i="2"/>
  <c r="C6178" i="2"/>
  <c r="B6178" i="2"/>
  <c r="A6178" i="2"/>
  <c r="N6177" i="2"/>
  <c r="M6177" i="2"/>
  <c r="L6177" i="2"/>
  <c r="K6177" i="2"/>
  <c r="J6177" i="2"/>
  <c r="I6177" i="2"/>
  <c r="H6177" i="2"/>
  <c r="E6177" i="2"/>
  <c r="D6177" i="2"/>
  <c r="C6177" i="2"/>
  <c r="B6177" i="2"/>
  <c r="A6177" i="2"/>
  <c r="N6176" i="2"/>
  <c r="M6176" i="2"/>
  <c r="L6176" i="2"/>
  <c r="K6176" i="2"/>
  <c r="J6176" i="2"/>
  <c r="I6176" i="2"/>
  <c r="H6176" i="2"/>
  <c r="E6176" i="2"/>
  <c r="D6176" i="2"/>
  <c r="C6176" i="2"/>
  <c r="B6176" i="2"/>
  <c r="A6176" i="2"/>
  <c r="N6175" i="2"/>
  <c r="M6175" i="2"/>
  <c r="L6175" i="2"/>
  <c r="K6175" i="2"/>
  <c r="J6175" i="2"/>
  <c r="I6175" i="2"/>
  <c r="H6175" i="2"/>
  <c r="E6175" i="2"/>
  <c r="D6175" i="2"/>
  <c r="C6175" i="2"/>
  <c r="B6175" i="2"/>
  <c r="A6175" i="2"/>
  <c r="N6174" i="2"/>
  <c r="M6174" i="2"/>
  <c r="L6174" i="2"/>
  <c r="K6174" i="2"/>
  <c r="J6174" i="2"/>
  <c r="I6174" i="2"/>
  <c r="H6174" i="2"/>
  <c r="E6174" i="2"/>
  <c r="D6174" i="2"/>
  <c r="C6174" i="2"/>
  <c r="B6174" i="2"/>
  <c r="A6174" i="2"/>
  <c r="N6173" i="2"/>
  <c r="M6173" i="2"/>
  <c r="L6173" i="2"/>
  <c r="K6173" i="2"/>
  <c r="J6173" i="2"/>
  <c r="I6173" i="2"/>
  <c r="H6173" i="2"/>
  <c r="E6173" i="2"/>
  <c r="D6173" i="2"/>
  <c r="C6173" i="2"/>
  <c r="B6173" i="2"/>
  <c r="A6173" i="2"/>
  <c r="N6172" i="2"/>
  <c r="M6172" i="2"/>
  <c r="L6172" i="2"/>
  <c r="K6172" i="2"/>
  <c r="J6172" i="2"/>
  <c r="I6172" i="2"/>
  <c r="H6172" i="2"/>
  <c r="E6172" i="2"/>
  <c r="D6172" i="2"/>
  <c r="C6172" i="2"/>
  <c r="B6172" i="2"/>
  <c r="A6172" i="2"/>
  <c r="N6171" i="2"/>
  <c r="M6171" i="2"/>
  <c r="L6171" i="2"/>
  <c r="K6171" i="2"/>
  <c r="J6171" i="2"/>
  <c r="I6171" i="2"/>
  <c r="H6171" i="2"/>
  <c r="E6171" i="2"/>
  <c r="D6171" i="2"/>
  <c r="C6171" i="2"/>
  <c r="B6171" i="2"/>
  <c r="A6171" i="2"/>
  <c r="N6170" i="2"/>
  <c r="M6170" i="2"/>
  <c r="L6170" i="2"/>
  <c r="K6170" i="2"/>
  <c r="J6170" i="2"/>
  <c r="I6170" i="2"/>
  <c r="H6170" i="2"/>
  <c r="E6170" i="2"/>
  <c r="D6170" i="2"/>
  <c r="C6170" i="2"/>
  <c r="B6170" i="2"/>
  <c r="A6170" i="2"/>
  <c r="N6169" i="2"/>
  <c r="M6169" i="2"/>
  <c r="L6169" i="2"/>
  <c r="K6169" i="2"/>
  <c r="J6169" i="2"/>
  <c r="I6169" i="2"/>
  <c r="H6169" i="2"/>
  <c r="E6169" i="2"/>
  <c r="D6169" i="2"/>
  <c r="C6169" i="2"/>
  <c r="B6169" i="2"/>
  <c r="A6169" i="2"/>
  <c r="N6168" i="2"/>
  <c r="M6168" i="2"/>
  <c r="L6168" i="2"/>
  <c r="K6168" i="2"/>
  <c r="J6168" i="2"/>
  <c r="I6168" i="2"/>
  <c r="H6168" i="2"/>
  <c r="E6168" i="2"/>
  <c r="D6168" i="2"/>
  <c r="C6168" i="2"/>
  <c r="B6168" i="2"/>
  <c r="A6168" i="2"/>
  <c r="N6167" i="2"/>
  <c r="M6167" i="2"/>
  <c r="L6167" i="2"/>
  <c r="K6167" i="2"/>
  <c r="J6167" i="2"/>
  <c r="I6167" i="2"/>
  <c r="H6167" i="2"/>
  <c r="E6167" i="2"/>
  <c r="D6167" i="2"/>
  <c r="C6167" i="2"/>
  <c r="B6167" i="2"/>
  <c r="A6167" i="2"/>
  <c r="N6166" i="2"/>
  <c r="M6166" i="2"/>
  <c r="L6166" i="2"/>
  <c r="K6166" i="2"/>
  <c r="J6166" i="2"/>
  <c r="I6166" i="2"/>
  <c r="H6166" i="2"/>
  <c r="E6166" i="2"/>
  <c r="D6166" i="2"/>
  <c r="C6166" i="2"/>
  <c r="B6166" i="2"/>
  <c r="A6166" i="2"/>
  <c r="N6165" i="2"/>
  <c r="M6165" i="2"/>
  <c r="L6165" i="2"/>
  <c r="K6165" i="2"/>
  <c r="J6165" i="2"/>
  <c r="I6165" i="2"/>
  <c r="H6165" i="2"/>
  <c r="E6165" i="2"/>
  <c r="D6165" i="2"/>
  <c r="C6165" i="2"/>
  <c r="B6165" i="2"/>
  <c r="A6165" i="2"/>
  <c r="N6164" i="2"/>
  <c r="M6164" i="2"/>
  <c r="L6164" i="2"/>
  <c r="K6164" i="2"/>
  <c r="J6164" i="2"/>
  <c r="I6164" i="2"/>
  <c r="H6164" i="2"/>
  <c r="E6164" i="2"/>
  <c r="D6164" i="2"/>
  <c r="C6164" i="2"/>
  <c r="B6164" i="2"/>
  <c r="A6164" i="2"/>
  <c r="N6163" i="2"/>
  <c r="M6163" i="2"/>
  <c r="L6163" i="2"/>
  <c r="K6163" i="2"/>
  <c r="J6163" i="2"/>
  <c r="I6163" i="2"/>
  <c r="H6163" i="2"/>
  <c r="E6163" i="2"/>
  <c r="D6163" i="2"/>
  <c r="C6163" i="2"/>
  <c r="B6163" i="2"/>
  <c r="A6163" i="2"/>
  <c r="N6162" i="2"/>
  <c r="M6162" i="2"/>
  <c r="L6162" i="2"/>
  <c r="K6162" i="2"/>
  <c r="J6162" i="2"/>
  <c r="I6162" i="2"/>
  <c r="H6162" i="2"/>
  <c r="E6162" i="2"/>
  <c r="D6162" i="2"/>
  <c r="C6162" i="2"/>
  <c r="B6162" i="2"/>
  <c r="A6162" i="2"/>
  <c r="N6161" i="2"/>
  <c r="M6161" i="2"/>
  <c r="L6161" i="2"/>
  <c r="K6161" i="2"/>
  <c r="J6161" i="2"/>
  <c r="I6161" i="2"/>
  <c r="H6161" i="2"/>
  <c r="E6161" i="2"/>
  <c r="D6161" i="2"/>
  <c r="C6161" i="2"/>
  <c r="B6161" i="2"/>
  <c r="A6161" i="2"/>
  <c r="N6160" i="2"/>
  <c r="M6160" i="2"/>
  <c r="L6160" i="2"/>
  <c r="K6160" i="2"/>
  <c r="J6160" i="2"/>
  <c r="I6160" i="2"/>
  <c r="H6160" i="2"/>
  <c r="E6160" i="2"/>
  <c r="D6160" i="2"/>
  <c r="C6160" i="2"/>
  <c r="B6160" i="2"/>
  <c r="A6160" i="2"/>
  <c r="N6159" i="2"/>
  <c r="M6159" i="2"/>
  <c r="L6159" i="2"/>
  <c r="K6159" i="2"/>
  <c r="J6159" i="2"/>
  <c r="I6159" i="2"/>
  <c r="H6159" i="2"/>
  <c r="E6159" i="2"/>
  <c r="D6159" i="2"/>
  <c r="C6159" i="2"/>
  <c r="B6159" i="2"/>
  <c r="A6159" i="2"/>
  <c r="N6158" i="2"/>
  <c r="M6158" i="2"/>
  <c r="L6158" i="2"/>
  <c r="K6158" i="2"/>
  <c r="J6158" i="2"/>
  <c r="I6158" i="2"/>
  <c r="H6158" i="2"/>
  <c r="E6158" i="2"/>
  <c r="D6158" i="2"/>
  <c r="C6158" i="2"/>
  <c r="B6158" i="2"/>
  <c r="A6158" i="2"/>
  <c r="N6157" i="2"/>
  <c r="M6157" i="2"/>
  <c r="L6157" i="2"/>
  <c r="K6157" i="2"/>
  <c r="J6157" i="2"/>
  <c r="I6157" i="2"/>
  <c r="H6157" i="2"/>
  <c r="E6157" i="2"/>
  <c r="D6157" i="2"/>
  <c r="C6157" i="2"/>
  <c r="B6157" i="2"/>
  <c r="A6157" i="2"/>
  <c r="N6156" i="2"/>
  <c r="M6156" i="2"/>
  <c r="L6156" i="2"/>
  <c r="K6156" i="2"/>
  <c r="J6156" i="2"/>
  <c r="I6156" i="2"/>
  <c r="H6156" i="2"/>
  <c r="E6156" i="2"/>
  <c r="D6156" i="2"/>
  <c r="C6156" i="2"/>
  <c r="B6156" i="2"/>
  <c r="A6156" i="2"/>
  <c r="N6155" i="2"/>
  <c r="M6155" i="2"/>
  <c r="L6155" i="2"/>
  <c r="K6155" i="2"/>
  <c r="J6155" i="2"/>
  <c r="I6155" i="2"/>
  <c r="H6155" i="2"/>
  <c r="E6155" i="2"/>
  <c r="D6155" i="2"/>
  <c r="C6155" i="2"/>
  <c r="B6155" i="2"/>
  <c r="A6155" i="2"/>
  <c r="N6154" i="2"/>
  <c r="M6154" i="2"/>
  <c r="L6154" i="2"/>
  <c r="K6154" i="2"/>
  <c r="J6154" i="2"/>
  <c r="I6154" i="2"/>
  <c r="H6154" i="2"/>
  <c r="E6154" i="2"/>
  <c r="D6154" i="2"/>
  <c r="C6154" i="2"/>
  <c r="B6154" i="2"/>
  <c r="A6154" i="2"/>
  <c r="N6153" i="2"/>
  <c r="M6153" i="2"/>
  <c r="L6153" i="2"/>
  <c r="K6153" i="2"/>
  <c r="J6153" i="2"/>
  <c r="I6153" i="2"/>
  <c r="H6153" i="2"/>
  <c r="E6153" i="2"/>
  <c r="D6153" i="2"/>
  <c r="C6153" i="2"/>
  <c r="B6153" i="2"/>
  <c r="A6153" i="2"/>
  <c r="N6152" i="2"/>
  <c r="M6152" i="2"/>
  <c r="L6152" i="2"/>
  <c r="K6152" i="2"/>
  <c r="J6152" i="2"/>
  <c r="I6152" i="2"/>
  <c r="H6152" i="2"/>
  <c r="E6152" i="2"/>
  <c r="D6152" i="2"/>
  <c r="C6152" i="2"/>
  <c r="B6152" i="2"/>
  <c r="A6152" i="2"/>
  <c r="N6151" i="2"/>
  <c r="M6151" i="2"/>
  <c r="L6151" i="2"/>
  <c r="K6151" i="2"/>
  <c r="J6151" i="2"/>
  <c r="I6151" i="2"/>
  <c r="H6151" i="2"/>
  <c r="E6151" i="2"/>
  <c r="D6151" i="2"/>
  <c r="C6151" i="2"/>
  <c r="B6151" i="2"/>
  <c r="A6151" i="2"/>
  <c r="N6150" i="2"/>
  <c r="M6150" i="2"/>
  <c r="L6150" i="2"/>
  <c r="K6150" i="2"/>
  <c r="J6150" i="2"/>
  <c r="I6150" i="2"/>
  <c r="H6150" i="2"/>
  <c r="E6150" i="2"/>
  <c r="D6150" i="2"/>
  <c r="C6150" i="2"/>
  <c r="B6150" i="2"/>
  <c r="A6150" i="2"/>
  <c r="N6149" i="2"/>
  <c r="M6149" i="2"/>
  <c r="L6149" i="2"/>
  <c r="K6149" i="2"/>
  <c r="J6149" i="2"/>
  <c r="I6149" i="2"/>
  <c r="H6149" i="2"/>
  <c r="E6149" i="2"/>
  <c r="D6149" i="2"/>
  <c r="C6149" i="2"/>
  <c r="B6149" i="2"/>
  <c r="A6149" i="2"/>
  <c r="N6148" i="2"/>
  <c r="M6148" i="2"/>
  <c r="L6148" i="2"/>
  <c r="K6148" i="2"/>
  <c r="J6148" i="2"/>
  <c r="I6148" i="2"/>
  <c r="H6148" i="2"/>
  <c r="E6148" i="2"/>
  <c r="D6148" i="2"/>
  <c r="C6148" i="2"/>
  <c r="B6148" i="2"/>
  <c r="A6148" i="2"/>
  <c r="N6147" i="2"/>
  <c r="M6147" i="2"/>
  <c r="L6147" i="2"/>
  <c r="K6147" i="2"/>
  <c r="J6147" i="2"/>
  <c r="I6147" i="2"/>
  <c r="H6147" i="2"/>
  <c r="E6147" i="2"/>
  <c r="D6147" i="2"/>
  <c r="C6147" i="2"/>
  <c r="B6147" i="2"/>
  <c r="A6147" i="2"/>
  <c r="N6146" i="2"/>
  <c r="M6146" i="2"/>
  <c r="L6146" i="2"/>
  <c r="K6146" i="2"/>
  <c r="J6146" i="2"/>
  <c r="I6146" i="2"/>
  <c r="H6146" i="2"/>
  <c r="E6146" i="2"/>
  <c r="D6146" i="2"/>
  <c r="C6146" i="2"/>
  <c r="B6146" i="2"/>
  <c r="A6146" i="2"/>
  <c r="N6145" i="2"/>
  <c r="M6145" i="2"/>
  <c r="L6145" i="2"/>
  <c r="K6145" i="2"/>
  <c r="J6145" i="2"/>
  <c r="I6145" i="2"/>
  <c r="H6145" i="2"/>
  <c r="E6145" i="2"/>
  <c r="D6145" i="2"/>
  <c r="C6145" i="2"/>
  <c r="B6145" i="2"/>
  <c r="A6145" i="2"/>
  <c r="N6144" i="2"/>
  <c r="M6144" i="2"/>
  <c r="L6144" i="2"/>
  <c r="K6144" i="2"/>
  <c r="J6144" i="2"/>
  <c r="I6144" i="2"/>
  <c r="H6144" i="2"/>
  <c r="E6144" i="2"/>
  <c r="D6144" i="2"/>
  <c r="C6144" i="2"/>
  <c r="B6144" i="2"/>
  <c r="A6144" i="2"/>
  <c r="N6143" i="2"/>
  <c r="M6143" i="2"/>
  <c r="L6143" i="2"/>
  <c r="K6143" i="2"/>
  <c r="J6143" i="2"/>
  <c r="I6143" i="2"/>
  <c r="H6143" i="2"/>
  <c r="E6143" i="2"/>
  <c r="D6143" i="2"/>
  <c r="C6143" i="2"/>
  <c r="B6143" i="2"/>
  <c r="A6143" i="2"/>
  <c r="N6142" i="2"/>
  <c r="M6142" i="2"/>
  <c r="L6142" i="2"/>
  <c r="K6142" i="2"/>
  <c r="J6142" i="2"/>
  <c r="I6142" i="2"/>
  <c r="H6142" i="2"/>
  <c r="E6142" i="2"/>
  <c r="D6142" i="2"/>
  <c r="C6142" i="2"/>
  <c r="B6142" i="2"/>
  <c r="A6142" i="2"/>
  <c r="N6141" i="2"/>
  <c r="M6141" i="2"/>
  <c r="L6141" i="2"/>
  <c r="K6141" i="2"/>
  <c r="J6141" i="2"/>
  <c r="I6141" i="2"/>
  <c r="H6141" i="2"/>
  <c r="E6141" i="2"/>
  <c r="D6141" i="2"/>
  <c r="C6141" i="2"/>
  <c r="B6141" i="2"/>
  <c r="A6141" i="2"/>
  <c r="N6140" i="2"/>
  <c r="M6140" i="2"/>
  <c r="L6140" i="2"/>
  <c r="K6140" i="2"/>
  <c r="J6140" i="2"/>
  <c r="I6140" i="2"/>
  <c r="H6140" i="2"/>
  <c r="E6140" i="2"/>
  <c r="D6140" i="2"/>
  <c r="C6140" i="2"/>
  <c r="B6140" i="2"/>
  <c r="A6140" i="2"/>
  <c r="N6139" i="2"/>
  <c r="M6139" i="2"/>
  <c r="L6139" i="2"/>
  <c r="K6139" i="2"/>
  <c r="J6139" i="2"/>
  <c r="I6139" i="2"/>
  <c r="H6139" i="2"/>
  <c r="E6139" i="2"/>
  <c r="D6139" i="2"/>
  <c r="C6139" i="2"/>
  <c r="B6139" i="2"/>
  <c r="A6139" i="2"/>
  <c r="N6138" i="2"/>
  <c r="M6138" i="2"/>
  <c r="L6138" i="2"/>
  <c r="K6138" i="2"/>
  <c r="J6138" i="2"/>
  <c r="I6138" i="2"/>
  <c r="H6138" i="2"/>
  <c r="E6138" i="2"/>
  <c r="D6138" i="2"/>
  <c r="C6138" i="2"/>
  <c r="B6138" i="2"/>
  <c r="A6138" i="2"/>
  <c r="N6137" i="2"/>
  <c r="M6137" i="2"/>
  <c r="L6137" i="2"/>
  <c r="K6137" i="2"/>
  <c r="J6137" i="2"/>
  <c r="I6137" i="2"/>
  <c r="H6137" i="2"/>
  <c r="E6137" i="2"/>
  <c r="D6137" i="2"/>
  <c r="C6137" i="2"/>
  <c r="B6137" i="2"/>
  <c r="A6137" i="2"/>
  <c r="N6136" i="2"/>
  <c r="M6136" i="2"/>
  <c r="L6136" i="2"/>
  <c r="K6136" i="2"/>
  <c r="J6136" i="2"/>
  <c r="I6136" i="2"/>
  <c r="H6136" i="2"/>
  <c r="E6136" i="2"/>
  <c r="D6136" i="2"/>
  <c r="C6136" i="2"/>
  <c r="B6136" i="2"/>
  <c r="A6136" i="2"/>
  <c r="N6135" i="2"/>
  <c r="M6135" i="2"/>
  <c r="L6135" i="2"/>
  <c r="K6135" i="2"/>
  <c r="J6135" i="2"/>
  <c r="I6135" i="2"/>
  <c r="H6135" i="2"/>
  <c r="E6135" i="2"/>
  <c r="D6135" i="2"/>
  <c r="C6135" i="2"/>
  <c r="B6135" i="2"/>
  <c r="A6135" i="2"/>
  <c r="N6134" i="2"/>
  <c r="M6134" i="2"/>
  <c r="L6134" i="2"/>
  <c r="K6134" i="2"/>
  <c r="J6134" i="2"/>
  <c r="I6134" i="2"/>
  <c r="H6134" i="2"/>
  <c r="E6134" i="2"/>
  <c r="D6134" i="2"/>
  <c r="C6134" i="2"/>
  <c r="B6134" i="2"/>
  <c r="A6134" i="2"/>
  <c r="N6133" i="2"/>
  <c r="M6133" i="2"/>
  <c r="L6133" i="2"/>
  <c r="K6133" i="2"/>
  <c r="J6133" i="2"/>
  <c r="I6133" i="2"/>
  <c r="H6133" i="2"/>
  <c r="E6133" i="2"/>
  <c r="D6133" i="2"/>
  <c r="C6133" i="2"/>
  <c r="B6133" i="2"/>
  <c r="A6133" i="2"/>
  <c r="N6132" i="2"/>
  <c r="M6132" i="2"/>
  <c r="L6132" i="2"/>
  <c r="K6132" i="2"/>
  <c r="J6132" i="2"/>
  <c r="I6132" i="2"/>
  <c r="H6132" i="2"/>
  <c r="E6132" i="2"/>
  <c r="D6132" i="2"/>
  <c r="C6132" i="2"/>
  <c r="B6132" i="2"/>
  <c r="A6132" i="2"/>
  <c r="N6131" i="2"/>
  <c r="M6131" i="2"/>
  <c r="L6131" i="2"/>
  <c r="K6131" i="2"/>
  <c r="J6131" i="2"/>
  <c r="I6131" i="2"/>
  <c r="H6131" i="2"/>
  <c r="E6131" i="2"/>
  <c r="D6131" i="2"/>
  <c r="C6131" i="2"/>
  <c r="B6131" i="2"/>
  <c r="A6131" i="2"/>
  <c r="N6130" i="2"/>
  <c r="M6130" i="2"/>
  <c r="L6130" i="2"/>
  <c r="K6130" i="2"/>
  <c r="J6130" i="2"/>
  <c r="I6130" i="2"/>
  <c r="H6130" i="2"/>
  <c r="E6130" i="2"/>
  <c r="D6130" i="2"/>
  <c r="C6130" i="2"/>
  <c r="B6130" i="2"/>
  <c r="A6130" i="2"/>
  <c r="N6129" i="2"/>
  <c r="M6129" i="2"/>
  <c r="L6129" i="2"/>
  <c r="K6129" i="2"/>
  <c r="J6129" i="2"/>
  <c r="I6129" i="2"/>
  <c r="H6129" i="2"/>
  <c r="E6129" i="2"/>
  <c r="D6129" i="2"/>
  <c r="C6129" i="2"/>
  <c r="B6129" i="2"/>
  <c r="A6129" i="2"/>
  <c r="N6128" i="2"/>
  <c r="M6128" i="2"/>
  <c r="L6128" i="2"/>
  <c r="K6128" i="2"/>
  <c r="J6128" i="2"/>
  <c r="I6128" i="2"/>
  <c r="H6128" i="2"/>
  <c r="E6128" i="2"/>
  <c r="D6128" i="2"/>
  <c r="C6128" i="2"/>
  <c r="B6128" i="2"/>
  <c r="A6128" i="2"/>
  <c r="N6127" i="2"/>
  <c r="M6127" i="2"/>
  <c r="L6127" i="2"/>
  <c r="K6127" i="2"/>
  <c r="J6127" i="2"/>
  <c r="I6127" i="2"/>
  <c r="H6127" i="2"/>
  <c r="E6127" i="2"/>
  <c r="D6127" i="2"/>
  <c r="C6127" i="2"/>
  <c r="B6127" i="2"/>
  <c r="A6127" i="2"/>
  <c r="N6126" i="2"/>
  <c r="M6126" i="2"/>
  <c r="L6126" i="2"/>
  <c r="K6126" i="2"/>
  <c r="J6126" i="2"/>
  <c r="I6126" i="2"/>
  <c r="H6126" i="2"/>
  <c r="E6126" i="2"/>
  <c r="D6126" i="2"/>
  <c r="C6126" i="2"/>
  <c r="B6126" i="2"/>
  <c r="A6126" i="2"/>
  <c r="N6125" i="2"/>
  <c r="M6125" i="2"/>
  <c r="L6125" i="2"/>
  <c r="K6125" i="2"/>
  <c r="J6125" i="2"/>
  <c r="I6125" i="2"/>
  <c r="H6125" i="2"/>
  <c r="E6125" i="2"/>
  <c r="D6125" i="2"/>
  <c r="C6125" i="2"/>
  <c r="B6125" i="2"/>
  <c r="A6125" i="2"/>
  <c r="N6124" i="2"/>
  <c r="M6124" i="2"/>
  <c r="L6124" i="2"/>
  <c r="K6124" i="2"/>
  <c r="J6124" i="2"/>
  <c r="I6124" i="2"/>
  <c r="H6124" i="2"/>
  <c r="E6124" i="2"/>
  <c r="D6124" i="2"/>
  <c r="C6124" i="2"/>
  <c r="B6124" i="2"/>
  <c r="A6124" i="2"/>
  <c r="N6123" i="2"/>
  <c r="M6123" i="2"/>
  <c r="L6123" i="2"/>
  <c r="K6123" i="2"/>
  <c r="J6123" i="2"/>
  <c r="I6123" i="2"/>
  <c r="H6123" i="2"/>
  <c r="E6123" i="2"/>
  <c r="D6123" i="2"/>
  <c r="C6123" i="2"/>
  <c r="B6123" i="2"/>
  <c r="A6123" i="2"/>
  <c r="N6122" i="2"/>
  <c r="M6122" i="2"/>
  <c r="L6122" i="2"/>
  <c r="K6122" i="2"/>
  <c r="J6122" i="2"/>
  <c r="I6122" i="2"/>
  <c r="H6122" i="2"/>
  <c r="E6122" i="2"/>
  <c r="D6122" i="2"/>
  <c r="C6122" i="2"/>
  <c r="B6122" i="2"/>
  <c r="A6122" i="2"/>
  <c r="N6121" i="2"/>
  <c r="M6121" i="2"/>
  <c r="L6121" i="2"/>
  <c r="K6121" i="2"/>
  <c r="J6121" i="2"/>
  <c r="I6121" i="2"/>
  <c r="H6121" i="2"/>
  <c r="E6121" i="2"/>
  <c r="D6121" i="2"/>
  <c r="C6121" i="2"/>
  <c r="B6121" i="2"/>
  <c r="A6121" i="2"/>
  <c r="N6120" i="2"/>
  <c r="M6120" i="2"/>
  <c r="L6120" i="2"/>
  <c r="K6120" i="2"/>
  <c r="J6120" i="2"/>
  <c r="I6120" i="2"/>
  <c r="H6120" i="2"/>
  <c r="E6120" i="2"/>
  <c r="D6120" i="2"/>
  <c r="C6120" i="2"/>
  <c r="B6120" i="2"/>
  <c r="A6120" i="2"/>
  <c r="N6119" i="2"/>
  <c r="M6119" i="2"/>
  <c r="L6119" i="2"/>
  <c r="K6119" i="2"/>
  <c r="J6119" i="2"/>
  <c r="I6119" i="2"/>
  <c r="H6119" i="2"/>
  <c r="E6119" i="2"/>
  <c r="D6119" i="2"/>
  <c r="C6119" i="2"/>
  <c r="B6119" i="2"/>
  <c r="A6119" i="2"/>
  <c r="N6118" i="2"/>
  <c r="M6118" i="2"/>
  <c r="L6118" i="2"/>
  <c r="K6118" i="2"/>
  <c r="J6118" i="2"/>
  <c r="I6118" i="2"/>
  <c r="H6118" i="2"/>
  <c r="E6118" i="2"/>
  <c r="D6118" i="2"/>
  <c r="C6118" i="2"/>
  <c r="B6118" i="2"/>
  <c r="A6118" i="2"/>
  <c r="N6117" i="2"/>
  <c r="M6117" i="2"/>
  <c r="L6117" i="2"/>
  <c r="K6117" i="2"/>
  <c r="J6117" i="2"/>
  <c r="I6117" i="2"/>
  <c r="H6117" i="2"/>
  <c r="E6117" i="2"/>
  <c r="D6117" i="2"/>
  <c r="C6117" i="2"/>
  <c r="B6117" i="2"/>
  <c r="A6117" i="2"/>
  <c r="N6116" i="2"/>
  <c r="M6116" i="2"/>
  <c r="L6116" i="2"/>
  <c r="K6116" i="2"/>
  <c r="J6116" i="2"/>
  <c r="I6116" i="2"/>
  <c r="H6116" i="2"/>
  <c r="E6116" i="2"/>
  <c r="D6116" i="2"/>
  <c r="C6116" i="2"/>
  <c r="B6116" i="2"/>
  <c r="A6116" i="2"/>
  <c r="N6115" i="2"/>
  <c r="M6115" i="2"/>
  <c r="L6115" i="2"/>
  <c r="K6115" i="2"/>
  <c r="J6115" i="2"/>
  <c r="I6115" i="2"/>
  <c r="H6115" i="2"/>
  <c r="E6115" i="2"/>
  <c r="D6115" i="2"/>
  <c r="C6115" i="2"/>
  <c r="B6115" i="2"/>
  <c r="A6115" i="2"/>
  <c r="N6114" i="2"/>
  <c r="M6114" i="2"/>
  <c r="L6114" i="2"/>
  <c r="K6114" i="2"/>
  <c r="J6114" i="2"/>
  <c r="I6114" i="2"/>
  <c r="H6114" i="2"/>
  <c r="E6114" i="2"/>
  <c r="D6114" i="2"/>
  <c r="C6114" i="2"/>
  <c r="B6114" i="2"/>
  <c r="A6114" i="2"/>
  <c r="N6113" i="2"/>
  <c r="M6113" i="2"/>
  <c r="L6113" i="2"/>
  <c r="K6113" i="2"/>
  <c r="J6113" i="2"/>
  <c r="I6113" i="2"/>
  <c r="H6113" i="2"/>
  <c r="E6113" i="2"/>
  <c r="D6113" i="2"/>
  <c r="C6113" i="2"/>
  <c r="B6113" i="2"/>
  <c r="A6113" i="2"/>
  <c r="N6112" i="2"/>
  <c r="M6112" i="2"/>
  <c r="L6112" i="2"/>
  <c r="K6112" i="2"/>
  <c r="J6112" i="2"/>
  <c r="I6112" i="2"/>
  <c r="H6112" i="2"/>
  <c r="E6112" i="2"/>
  <c r="D6112" i="2"/>
  <c r="C6112" i="2"/>
  <c r="B6112" i="2"/>
  <c r="A6112" i="2"/>
  <c r="N6111" i="2"/>
  <c r="M6111" i="2"/>
  <c r="L6111" i="2"/>
  <c r="K6111" i="2"/>
  <c r="J6111" i="2"/>
  <c r="I6111" i="2"/>
  <c r="H6111" i="2"/>
  <c r="E6111" i="2"/>
  <c r="D6111" i="2"/>
  <c r="C6111" i="2"/>
  <c r="B6111" i="2"/>
  <c r="A6111" i="2"/>
  <c r="N6110" i="2"/>
  <c r="M6110" i="2"/>
  <c r="L6110" i="2"/>
  <c r="K6110" i="2"/>
  <c r="J6110" i="2"/>
  <c r="I6110" i="2"/>
  <c r="H6110" i="2"/>
  <c r="E6110" i="2"/>
  <c r="D6110" i="2"/>
  <c r="C6110" i="2"/>
  <c r="B6110" i="2"/>
  <c r="A6110" i="2"/>
  <c r="N6109" i="2"/>
  <c r="M6109" i="2"/>
  <c r="L6109" i="2"/>
  <c r="K6109" i="2"/>
  <c r="J6109" i="2"/>
  <c r="I6109" i="2"/>
  <c r="H6109" i="2"/>
  <c r="E6109" i="2"/>
  <c r="D6109" i="2"/>
  <c r="C6109" i="2"/>
  <c r="B6109" i="2"/>
  <c r="A6109" i="2"/>
  <c r="N6108" i="2"/>
  <c r="M6108" i="2"/>
  <c r="L6108" i="2"/>
  <c r="K6108" i="2"/>
  <c r="J6108" i="2"/>
  <c r="I6108" i="2"/>
  <c r="H6108" i="2"/>
  <c r="E6108" i="2"/>
  <c r="D6108" i="2"/>
  <c r="C6108" i="2"/>
  <c r="B6108" i="2"/>
  <c r="A6108" i="2"/>
  <c r="N6107" i="2"/>
  <c r="M6107" i="2"/>
  <c r="L6107" i="2"/>
  <c r="K6107" i="2"/>
  <c r="J6107" i="2"/>
  <c r="I6107" i="2"/>
  <c r="H6107" i="2"/>
  <c r="E6107" i="2"/>
  <c r="D6107" i="2"/>
  <c r="C6107" i="2"/>
  <c r="B6107" i="2"/>
  <c r="A6107" i="2"/>
  <c r="N6106" i="2"/>
  <c r="M6106" i="2"/>
  <c r="L6106" i="2"/>
  <c r="K6106" i="2"/>
  <c r="J6106" i="2"/>
  <c r="I6106" i="2"/>
  <c r="H6106" i="2"/>
  <c r="E6106" i="2"/>
  <c r="D6106" i="2"/>
  <c r="C6106" i="2"/>
  <c r="B6106" i="2"/>
  <c r="A6106" i="2"/>
  <c r="N6105" i="2"/>
  <c r="M6105" i="2"/>
  <c r="L6105" i="2"/>
  <c r="K6105" i="2"/>
  <c r="J6105" i="2"/>
  <c r="I6105" i="2"/>
  <c r="H6105" i="2"/>
  <c r="E6105" i="2"/>
  <c r="D6105" i="2"/>
  <c r="C6105" i="2"/>
  <c r="B6105" i="2"/>
  <c r="A6105" i="2"/>
  <c r="N6104" i="2"/>
  <c r="M6104" i="2"/>
  <c r="L6104" i="2"/>
  <c r="K6104" i="2"/>
  <c r="J6104" i="2"/>
  <c r="I6104" i="2"/>
  <c r="H6104" i="2"/>
  <c r="E6104" i="2"/>
  <c r="D6104" i="2"/>
  <c r="C6104" i="2"/>
  <c r="B6104" i="2"/>
  <c r="A6104" i="2"/>
  <c r="N6103" i="2"/>
  <c r="M6103" i="2"/>
  <c r="L6103" i="2"/>
  <c r="K6103" i="2"/>
  <c r="J6103" i="2"/>
  <c r="I6103" i="2"/>
  <c r="H6103" i="2"/>
  <c r="E6103" i="2"/>
  <c r="D6103" i="2"/>
  <c r="C6103" i="2"/>
  <c r="B6103" i="2"/>
  <c r="A6103" i="2"/>
  <c r="N6102" i="2"/>
  <c r="M6102" i="2"/>
  <c r="L6102" i="2"/>
  <c r="K6102" i="2"/>
  <c r="J6102" i="2"/>
  <c r="I6102" i="2"/>
  <c r="H6102" i="2"/>
  <c r="E6102" i="2"/>
  <c r="D6102" i="2"/>
  <c r="C6102" i="2"/>
  <c r="B6102" i="2"/>
  <c r="A6102" i="2"/>
  <c r="N6101" i="2"/>
  <c r="M6101" i="2"/>
  <c r="L6101" i="2"/>
  <c r="K6101" i="2"/>
  <c r="J6101" i="2"/>
  <c r="I6101" i="2"/>
  <c r="H6101" i="2"/>
  <c r="E6101" i="2"/>
  <c r="D6101" i="2"/>
  <c r="C6101" i="2"/>
  <c r="B6101" i="2"/>
  <c r="A6101" i="2"/>
  <c r="N6100" i="2"/>
  <c r="M6100" i="2"/>
  <c r="L6100" i="2"/>
  <c r="K6100" i="2"/>
  <c r="J6100" i="2"/>
  <c r="I6100" i="2"/>
  <c r="H6100" i="2"/>
  <c r="E6100" i="2"/>
  <c r="D6100" i="2"/>
  <c r="C6100" i="2"/>
  <c r="B6100" i="2"/>
  <c r="A6100" i="2"/>
  <c r="N6099" i="2"/>
  <c r="M6099" i="2"/>
  <c r="L6099" i="2"/>
  <c r="K6099" i="2"/>
  <c r="J6099" i="2"/>
  <c r="I6099" i="2"/>
  <c r="H6099" i="2"/>
  <c r="E6099" i="2"/>
  <c r="D6099" i="2"/>
  <c r="C6099" i="2"/>
  <c r="B6099" i="2"/>
  <c r="A6099" i="2"/>
  <c r="N6098" i="2"/>
  <c r="M6098" i="2"/>
  <c r="L6098" i="2"/>
  <c r="K6098" i="2"/>
  <c r="J6098" i="2"/>
  <c r="I6098" i="2"/>
  <c r="H6098" i="2"/>
  <c r="E6098" i="2"/>
  <c r="D6098" i="2"/>
  <c r="C6098" i="2"/>
  <c r="B6098" i="2"/>
  <c r="A6098" i="2"/>
  <c r="N6097" i="2"/>
  <c r="M6097" i="2"/>
  <c r="L6097" i="2"/>
  <c r="K6097" i="2"/>
  <c r="J6097" i="2"/>
  <c r="I6097" i="2"/>
  <c r="H6097" i="2"/>
  <c r="E6097" i="2"/>
  <c r="D6097" i="2"/>
  <c r="C6097" i="2"/>
  <c r="B6097" i="2"/>
  <c r="A6097" i="2"/>
  <c r="N6096" i="2"/>
  <c r="M6096" i="2"/>
  <c r="L6096" i="2"/>
  <c r="K6096" i="2"/>
  <c r="J6096" i="2"/>
  <c r="I6096" i="2"/>
  <c r="H6096" i="2"/>
  <c r="E6096" i="2"/>
  <c r="D6096" i="2"/>
  <c r="C6096" i="2"/>
  <c r="B6096" i="2"/>
  <c r="A6096" i="2"/>
  <c r="N6095" i="2"/>
  <c r="M6095" i="2"/>
  <c r="L6095" i="2"/>
  <c r="K6095" i="2"/>
  <c r="J6095" i="2"/>
  <c r="I6095" i="2"/>
  <c r="H6095" i="2"/>
  <c r="E6095" i="2"/>
  <c r="D6095" i="2"/>
  <c r="C6095" i="2"/>
  <c r="B6095" i="2"/>
  <c r="A6095" i="2"/>
  <c r="N6094" i="2"/>
  <c r="M6094" i="2"/>
  <c r="L6094" i="2"/>
  <c r="K6094" i="2"/>
  <c r="J6094" i="2"/>
  <c r="I6094" i="2"/>
  <c r="H6094" i="2"/>
  <c r="E6094" i="2"/>
  <c r="D6094" i="2"/>
  <c r="C6094" i="2"/>
  <c r="B6094" i="2"/>
  <c r="A6094" i="2"/>
  <c r="N6093" i="2"/>
  <c r="M6093" i="2"/>
  <c r="L6093" i="2"/>
  <c r="K6093" i="2"/>
  <c r="J6093" i="2"/>
  <c r="I6093" i="2"/>
  <c r="H6093" i="2"/>
  <c r="E6093" i="2"/>
  <c r="D6093" i="2"/>
  <c r="C6093" i="2"/>
  <c r="B6093" i="2"/>
  <c r="A6093" i="2"/>
  <c r="N6092" i="2"/>
  <c r="M6092" i="2"/>
  <c r="L6092" i="2"/>
  <c r="K6092" i="2"/>
  <c r="J6092" i="2"/>
  <c r="I6092" i="2"/>
  <c r="H6092" i="2"/>
  <c r="E6092" i="2"/>
  <c r="D6092" i="2"/>
  <c r="C6092" i="2"/>
  <c r="B6092" i="2"/>
  <c r="A6092" i="2"/>
  <c r="N6091" i="2"/>
  <c r="M6091" i="2"/>
  <c r="L6091" i="2"/>
  <c r="K6091" i="2"/>
  <c r="J6091" i="2"/>
  <c r="I6091" i="2"/>
  <c r="H6091" i="2"/>
  <c r="E6091" i="2"/>
  <c r="D6091" i="2"/>
  <c r="C6091" i="2"/>
  <c r="B6091" i="2"/>
  <c r="A6091" i="2"/>
  <c r="N6090" i="2"/>
  <c r="M6090" i="2"/>
  <c r="L6090" i="2"/>
  <c r="K6090" i="2"/>
  <c r="J6090" i="2"/>
  <c r="I6090" i="2"/>
  <c r="H6090" i="2"/>
  <c r="E6090" i="2"/>
  <c r="D6090" i="2"/>
  <c r="C6090" i="2"/>
  <c r="B6090" i="2"/>
  <c r="A6090" i="2"/>
  <c r="N6089" i="2"/>
  <c r="M6089" i="2"/>
  <c r="L6089" i="2"/>
  <c r="K6089" i="2"/>
  <c r="J6089" i="2"/>
  <c r="I6089" i="2"/>
  <c r="H6089" i="2"/>
  <c r="E6089" i="2"/>
  <c r="D6089" i="2"/>
  <c r="C6089" i="2"/>
  <c r="B6089" i="2"/>
  <c r="A6089" i="2"/>
  <c r="N6088" i="2"/>
  <c r="M6088" i="2"/>
  <c r="L6088" i="2"/>
  <c r="K6088" i="2"/>
  <c r="J6088" i="2"/>
  <c r="I6088" i="2"/>
  <c r="H6088" i="2"/>
  <c r="E6088" i="2"/>
  <c r="D6088" i="2"/>
  <c r="C6088" i="2"/>
  <c r="B6088" i="2"/>
  <c r="A6088" i="2"/>
  <c r="N6087" i="2"/>
  <c r="M6087" i="2"/>
  <c r="L6087" i="2"/>
  <c r="K6087" i="2"/>
  <c r="J6087" i="2"/>
  <c r="I6087" i="2"/>
  <c r="H6087" i="2"/>
  <c r="E6087" i="2"/>
  <c r="D6087" i="2"/>
  <c r="C6087" i="2"/>
  <c r="B6087" i="2"/>
  <c r="A6087" i="2"/>
  <c r="N6086" i="2"/>
  <c r="M6086" i="2"/>
  <c r="L6086" i="2"/>
  <c r="K6086" i="2"/>
  <c r="J6086" i="2"/>
  <c r="I6086" i="2"/>
  <c r="H6086" i="2"/>
  <c r="E6086" i="2"/>
  <c r="D6086" i="2"/>
  <c r="C6086" i="2"/>
  <c r="B6086" i="2"/>
  <c r="A6086" i="2"/>
  <c r="N6085" i="2"/>
  <c r="M6085" i="2"/>
  <c r="L6085" i="2"/>
  <c r="K6085" i="2"/>
  <c r="J6085" i="2"/>
  <c r="I6085" i="2"/>
  <c r="H6085" i="2"/>
  <c r="E6085" i="2"/>
  <c r="D6085" i="2"/>
  <c r="C6085" i="2"/>
  <c r="B6085" i="2"/>
  <c r="A6085" i="2"/>
  <c r="N6084" i="2"/>
  <c r="M6084" i="2"/>
  <c r="L6084" i="2"/>
  <c r="K6084" i="2"/>
  <c r="J6084" i="2"/>
  <c r="I6084" i="2"/>
  <c r="H6084" i="2"/>
  <c r="E6084" i="2"/>
  <c r="D6084" i="2"/>
  <c r="C6084" i="2"/>
  <c r="B6084" i="2"/>
  <c r="A6084" i="2"/>
  <c r="N6083" i="2"/>
  <c r="M6083" i="2"/>
  <c r="L6083" i="2"/>
  <c r="K6083" i="2"/>
  <c r="J6083" i="2"/>
  <c r="I6083" i="2"/>
  <c r="H6083" i="2"/>
  <c r="E6083" i="2"/>
  <c r="D6083" i="2"/>
  <c r="C6083" i="2"/>
  <c r="B6083" i="2"/>
  <c r="A6083" i="2"/>
  <c r="N6082" i="2"/>
  <c r="M6082" i="2"/>
  <c r="L6082" i="2"/>
  <c r="K6082" i="2"/>
  <c r="J6082" i="2"/>
  <c r="I6082" i="2"/>
  <c r="H6082" i="2"/>
  <c r="E6082" i="2"/>
  <c r="D6082" i="2"/>
  <c r="C6082" i="2"/>
  <c r="B6082" i="2"/>
  <c r="A6082" i="2"/>
  <c r="N6081" i="2"/>
  <c r="M6081" i="2"/>
  <c r="L6081" i="2"/>
  <c r="K6081" i="2"/>
  <c r="J6081" i="2"/>
  <c r="I6081" i="2"/>
  <c r="H6081" i="2"/>
  <c r="E6081" i="2"/>
  <c r="D6081" i="2"/>
  <c r="C6081" i="2"/>
  <c r="B6081" i="2"/>
  <c r="A6081" i="2"/>
  <c r="N6080" i="2"/>
  <c r="M6080" i="2"/>
  <c r="L6080" i="2"/>
  <c r="K6080" i="2"/>
  <c r="J6080" i="2"/>
  <c r="I6080" i="2"/>
  <c r="H6080" i="2"/>
  <c r="E6080" i="2"/>
  <c r="D6080" i="2"/>
  <c r="C6080" i="2"/>
  <c r="B6080" i="2"/>
  <c r="A6080" i="2"/>
  <c r="N6079" i="2"/>
  <c r="M6079" i="2"/>
  <c r="L6079" i="2"/>
  <c r="K6079" i="2"/>
  <c r="J6079" i="2"/>
  <c r="I6079" i="2"/>
  <c r="H6079" i="2"/>
  <c r="E6079" i="2"/>
  <c r="D6079" i="2"/>
  <c r="C6079" i="2"/>
  <c r="B6079" i="2"/>
  <c r="A6079" i="2"/>
  <c r="N6078" i="2"/>
  <c r="M6078" i="2"/>
  <c r="L6078" i="2"/>
  <c r="K6078" i="2"/>
  <c r="J6078" i="2"/>
  <c r="I6078" i="2"/>
  <c r="H6078" i="2"/>
  <c r="E6078" i="2"/>
  <c r="D6078" i="2"/>
  <c r="C6078" i="2"/>
  <c r="B6078" i="2"/>
  <c r="A6078" i="2"/>
  <c r="N6077" i="2"/>
  <c r="M6077" i="2"/>
  <c r="L6077" i="2"/>
  <c r="K6077" i="2"/>
  <c r="J6077" i="2"/>
  <c r="I6077" i="2"/>
  <c r="H6077" i="2"/>
  <c r="E6077" i="2"/>
  <c r="D6077" i="2"/>
  <c r="C6077" i="2"/>
  <c r="B6077" i="2"/>
  <c r="A6077" i="2"/>
  <c r="N6076" i="2"/>
  <c r="M6076" i="2"/>
  <c r="L6076" i="2"/>
  <c r="K6076" i="2"/>
  <c r="J6076" i="2"/>
  <c r="I6076" i="2"/>
  <c r="H6076" i="2"/>
  <c r="E6076" i="2"/>
  <c r="D6076" i="2"/>
  <c r="C6076" i="2"/>
  <c r="B6076" i="2"/>
  <c r="A6076" i="2"/>
  <c r="N6075" i="2"/>
  <c r="M6075" i="2"/>
  <c r="L6075" i="2"/>
  <c r="K6075" i="2"/>
  <c r="J6075" i="2"/>
  <c r="I6075" i="2"/>
  <c r="H6075" i="2"/>
  <c r="E6075" i="2"/>
  <c r="D6075" i="2"/>
  <c r="C6075" i="2"/>
  <c r="B6075" i="2"/>
  <c r="A6075" i="2"/>
  <c r="N6074" i="2"/>
  <c r="M6074" i="2"/>
  <c r="L6074" i="2"/>
  <c r="K6074" i="2"/>
  <c r="J6074" i="2"/>
  <c r="I6074" i="2"/>
  <c r="H6074" i="2"/>
  <c r="E6074" i="2"/>
  <c r="D6074" i="2"/>
  <c r="C6074" i="2"/>
  <c r="B6074" i="2"/>
  <c r="A6074" i="2"/>
  <c r="N6073" i="2"/>
  <c r="M6073" i="2"/>
  <c r="L6073" i="2"/>
  <c r="K6073" i="2"/>
  <c r="J6073" i="2"/>
  <c r="I6073" i="2"/>
  <c r="H6073" i="2"/>
  <c r="E6073" i="2"/>
  <c r="D6073" i="2"/>
  <c r="C6073" i="2"/>
  <c r="B6073" i="2"/>
  <c r="A6073" i="2"/>
  <c r="N6072" i="2"/>
  <c r="M6072" i="2"/>
  <c r="L6072" i="2"/>
  <c r="K6072" i="2"/>
  <c r="J6072" i="2"/>
  <c r="I6072" i="2"/>
  <c r="H6072" i="2"/>
  <c r="E6072" i="2"/>
  <c r="D6072" i="2"/>
  <c r="C6072" i="2"/>
  <c r="B6072" i="2"/>
  <c r="A6072" i="2"/>
  <c r="N6071" i="2"/>
  <c r="M6071" i="2"/>
  <c r="L6071" i="2"/>
  <c r="K6071" i="2"/>
  <c r="J6071" i="2"/>
  <c r="I6071" i="2"/>
  <c r="H6071" i="2"/>
  <c r="E6071" i="2"/>
  <c r="D6071" i="2"/>
  <c r="C6071" i="2"/>
  <c r="B6071" i="2"/>
  <c r="A6071" i="2"/>
  <c r="N6070" i="2"/>
  <c r="M6070" i="2"/>
  <c r="L6070" i="2"/>
  <c r="K6070" i="2"/>
  <c r="J6070" i="2"/>
  <c r="I6070" i="2"/>
  <c r="H6070" i="2"/>
  <c r="E6070" i="2"/>
  <c r="D6070" i="2"/>
  <c r="C6070" i="2"/>
  <c r="B6070" i="2"/>
  <c r="A6070" i="2"/>
  <c r="N6069" i="2"/>
  <c r="M6069" i="2"/>
  <c r="L6069" i="2"/>
  <c r="K6069" i="2"/>
  <c r="J6069" i="2"/>
  <c r="I6069" i="2"/>
  <c r="H6069" i="2"/>
  <c r="E6069" i="2"/>
  <c r="D6069" i="2"/>
  <c r="C6069" i="2"/>
  <c r="B6069" i="2"/>
  <c r="A6069" i="2"/>
  <c r="N6068" i="2"/>
  <c r="M6068" i="2"/>
  <c r="L6068" i="2"/>
  <c r="K6068" i="2"/>
  <c r="J6068" i="2"/>
  <c r="I6068" i="2"/>
  <c r="H6068" i="2"/>
  <c r="E6068" i="2"/>
  <c r="D6068" i="2"/>
  <c r="C6068" i="2"/>
  <c r="B6068" i="2"/>
  <c r="A6068" i="2"/>
  <c r="N6067" i="2"/>
  <c r="M6067" i="2"/>
  <c r="L6067" i="2"/>
  <c r="K6067" i="2"/>
  <c r="J6067" i="2"/>
  <c r="I6067" i="2"/>
  <c r="H6067" i="2"/>
  <c r="E6067" i="2"/>
  <c r="D6067" i="2"/>
  <c r="C6067" i="2"/>
  <c r="B6067" i="2"/>
  <c r="A6067" i="2"/>
  <c r="N6066" i="2"/>
  <c r="M6066" i="2"/>
  <c r="L6066" i="2"/>
  <c r="K6066" i="2"/>
  <c r="J6066" i="2"/>
  <c r="I6066" i="2"/>
  <c r="H6066" i="2"/>
  <c r="E6066" i="2"/>
  <c r="D6066" i="2"/>
  <c r="C6066" i="2"/>
  <c r="B6066" i="2"/>
  <c r="A6066" i="2"/>
  <c r="N6065" i="2"/>
  <c r="M6065" i="2"/>
  <c r="L6065" i="2"/>
  <c r="K6065" i="2"/>
  <c r="J6065" i="2"/>
  <c r="I6065" i="2"/>
  <c r="H6065" i="2"/>
  <c r="E6065" i="2"/>
  <c r="D6065" i="2"/>
  <c r="C6065" i="2"/>
  <c r="B6065" i="2"/>
  <c r="A6065" i="2"/>
  <c r="N6064" i="2"/>
  <c r="M6064" i="2"/>
  <c r="L6064" i="2"/>
  <c r="K6064" i="2"/>
  <c r="J6064" i="2"/>
  <c r="I6064" i="2"/>
  <c r="H6064" i="2"/>
  <c r="E6064" i="2"/>
  <c r="D6064" i="2"/>
  <c r="C6064" i="2"/>
  <c r="B6064" i="2"/>
  <c r="A6064" i="2"/>
  <c r="N6063" i="2"/>
  <c r="M6063" i="2"/>
  <c r="L6063" i="2"/>
  <c r="K6063" i="2"/>
  <c r="J6063" i="2"/>
  <c r="I6063" i="2"/>
  <c r="H6063" i="2"/>
  <c r="E6063" i="2"/>
  <c r="D6063" i="2"/>
  <c r="C6063" i="2"/>
  <c r="B6063" i="2"/>
  <c r="A6063" i="2"/>
  <c r="N6062" i="2"/>
  <c r="M6062" i="2"/>
  <c r="L6062" i="2"/>
  <c r="K6062" i="2"/>
  <c r="J6062" i="2"/>
  <c r="I6062" i="2"/>
  <c r="H6062" i="2"/>
  <c r="E6062" i="2"/>
  <c r="D6062" i="2"/>
  <c r="C6062" i="2"/>
  <c r="B6062" i="2"/>
  <c r="A6062" i="2"/>
  <c r="N6061" i="2"/>
  <c r="M6061" i="2"/>
  <c r="L6061" i="2"/>
  <c r="K6061" i="2"/>
  <c r="J6061" i="2"/>
  <c r="I6061" i="2"/>
  <c r="H6061" i="2"/>
  <c r="E6061" i="2"/>
  <c r="D6061" i="2"/>
  <c r="C6061" i="2"/>
  <c r="B6061" i="2"/>
  <c r="A6061" i="2"/>
  <c r="N6060" i="2"/>
  <c r="M6060" i="2"/>
  <c r="L6060" i="2"/>
  <c r="K6060" i="2"/>
  <c r="J6060" i="2"/>
  <c r="I6060" i="2"/>
  <c r="H6060" i="2"/>
  <c r="E6060" i="2"/>
  <c r="D6060" i="2"/>
  <c r="C6060" i="2"/>
  <c r="B6060" i="2"/>
  <c r="A6060" i="2"/>
  <c r="N6059" i="2"/>
  <c r="M6059" i="2"/>
  <c r="L6059" i="2"/>
  <c r="K6059" i="2"/>
  <c r="J6059" i="2"/>
  <c r="I6059" i="2"/>
  <c r="H6059" i="2"/>
  <c r="E6059" i="2"/>
  <c r="D6059" i="2"/>
  <c r="C6059" i="2"/>
  <c r="B6059" i="2"/>
  <c r="A6059" i="2"/>
  <c r="N6058" i="2"/>
  <c r="M6058" i="2"/>
  <c r="L6058" i="2"/>
  <c r="K6058" i="2"/>
  <c r="J6058" i="2"/>
  <c r="I6058" i="2"/>
  <c r="H6058" i="2"/>
  <c r="E6058" i="2"/>
  <c r="D6058" i="2"/>
  <c r="C6058" i="2"/>
  <c r="B6058" i="2"/>
  <c r="A6058" i="2"/>
  <c r="N6057" i="2"/>
  <c r="M6057" i="2"/>
  <c r="L6057" i="2"/>
  <c r="K6057" i="2"/>
  <c r="J6057" i="2"/>
  <c r="I6057" i="2"/>
  <c r="H6057" i="2"/>
  <c r="E6057" i="2"/>
  <c r="D6057" i="2"/>
  <c r="C6057" i="2"/>
  <c r="B6057" i="2"/>
  <c r="A6057" i="2"/>
  <c r="N6056" i="2"/>
  <c r="M6056" i="2"/>
  <c r="L6056" i="2"/>
  <c r="K6056" i="2"/>
  <c r="J6056" i="2"/>
  <c r="I6056" i="2"/>
  <c r="H6056" i="2"/>
  <c r="E6056" i="2"/>
  <c r="D6056" i="2"/>
  <c r="C6056" i="2"/>
  <c r="B6056" i="2"/>
  <c r="A6056" i="2"/>
  <c r="N6055" i="2"/>
  <c r="M6055" i="2"/>
  <c r="L6055" i="2"/>
  <c r="K6055" i="2"/>
  <c r="J6055" i="2"/>
  <c r="I6055" i="2"/>
  <c r="H6055" i="2"/>
  <c r="E6055" i="2"/>
  <c r="D6055" i="2"/>
  <c r="C6055" i="2"/>
  <c r="B6055" i="2"/>
  <c r="A6055" i="2"/>
  <c r="N6054" i="2"/>
  <c r="M6054" i="2"/>
  <c r="L6054" i="2"/>
  <c r="K6054" i="2"/>
  <c r="J6054" i="2"/>
  <c r="I6054" i="2"/>
  <c r="H6054" i="2"/>
  <c r="E6054" i="2"/>
  <c r="D6054" i="2"/>
  <c r="C6054" i="2"/>
  <c r="B6054" i="2"/>
  <c r="A6054" i="2"/>
  <c r="N6053" i="2"/>
  <c r="M6053" i="2"/>
  <c r="L6053" i="2"/>
  <c r="K6053" i="2"/>
  <c r="J6053" i="2"/>
  <c r="I6053" i="2"/>
  <c r="H6053" i="2"/>
  <c r="E6053" i="2"/>
  <c r="D6053" i="2"/>
  <c r="C6053" i="2"/>
  <c r="B6053" i="2"/>
  <c r="A6053" i="2"/>
  <c r="N6052" i="2"/>
  <c r="M6052" i="2"/>
  <c r="L6052" i="2"/>
  <c r="K6052" i="2"/>
  <c r="J6052" i="2"/>
  <c r="I6052" i="2"/>
  <c r="H6052" i="2"/>
  <c r="E6052" i="2"/>
  <c r="D6052" i="2"/>
  <c r="C6052" i="2"/>
  <c r="B6052" i="2"/>
  <c r="A6052" i="2"/>
  <c r="N6051" i="2"/>
  <c r="M6051" i="2"/>
  <c r="L6051" i="2"/>
  <c r="K6051" i="2"/>
  <c r="J6051" i="2"/>
  <c r="I6051" i="2"/>
  <c r="H6051" i="2"/>
  <c r="E6051" i="2"/>
  <c r="D6051" i="2"/>
  <c r="C6051" i="2"/>
  <c r="B6051" i="2"/>
  <c r="A6051" i="2"/>
  <c r="N6050" i="2"/>
  <c r="M6050" i="2"/>
  <c r="L6050" i="2"/>
  <c r="K6050" i="2"/>
  <c r="J6050" i="2"/>
  <c r="I6050" i="2"/>
  <c r="H6050" i="2"/>
  <c r="E6050" i="2"/>
  <c r="D6050" i="2"/>
  <c r="C6050" i="2"/>
  <c r="B6050" i="2"/>
  <c r="A6050" i="2"/>
  <c r="N6049" i="2"/>
  <c r="M6049" i="2"/>
  <c r="L6049" i="2"/>
  <c r="K6049" i="2"/>
  <c r="J6049" i="2"/>
  <c r="I6049" i="2"/>
  <c r="H6049" i="2"/>
  <c r="E6049" i="2"/>
  <c r="D6049" i="2"/>
  <c r="C6049" i="2"/>
  <c r="B6049" i="2"/>
  <c r="A6049" i="2"/>
  <c r="N6048" i="2"/>
  <c r="M6048" i="2"/>
  <c r="L6048" i="2"/>
  <c r="K6048" i="2"/>
  <c r="J6048" i="2"/>
  <c r="I6048" i="2"/>
  <c r="H6048" i="2"/>
  <c r="E6048" i="2"/>
  <c r="D6048" i="2"/>
  <c r="C6048" i="2"/>
  <c r="B6048" i="2"/>
  <c r="A6048" i="2"/>
  <c r="N6047" i="2"/>
  <c r="M6047" i="2"/>
  <c r="L6047" i="2"/>
  <c r="K6047" i="2"/>
  <c r="J6047" i="2"/>
  <c r="I6047" i="2"/>
  <c r="H6047" i="2"/>
  <c r="E6047" i="2"/>
  <c r="D6047" i="2"/>
  <c r="C6047" i="2"/>
  <c r="B6047" i="2"/>
  <c r="A6047" i="2"/>
  <c r="N6046" i="2"/>
  <c r="M6046" i="2"/>
  <c r="L6046" i="2"/>
  <c r="K6046" i="2"/>
  <c r="J6046" i="2"/>
  <c r="I6046" i="2"/>
  <c r="H6046" i="2"/>
  <c r="E6046" i="2"/>
  <c r="D6046" i="2"/>
  <c r="C6046" i="2"/>
  <c r="B6046" i="2"/>
  <c r="A6046" i="2"/>
  <c r="N6045" i="2"/>
  <c r="M6045" i="2"/>
  <c r="L6045" i="2"/>
  <c r="K6045" i="2"/>
  <c r="J6045" i="2"/>
  <c r="I6045" i="2"/>
  <c r="H6045" i="2"/>
  <c r="E6045" i="2"/>
  <c r="D6045" i="2"/>
  <c r="C6045" i="2"/>
  <c r="B6045" i="2"/>
  <c r="A6045" i="2"/>
  <c r="N6044" i="2"/>
  <c r="M6044" i="2"/>
  <c r="L6044" i="2"/>
  <c r="K6044" i="2"/>
  <c r="J6044" i="2"/>
  <c r="I6044" i="2"/>
  <c r="H6044" i="2"/>
  <c r="E6044" i="2"/>
  <c r="D6044" i="2"/>
  <c r="C6044" i="2"/>
  <c r="B6044" i="2"/>
  <c r="A6044" i="2"/>
  <c r="N6043" i="2"/>
  <c r="M6043" i="2"/>
  <c r="L6043" i="2"/>
  <c r="K6043" i="2"/>
  <c r="J6043" i="2"/>
  <c r="I6043" i="2"/>
  <c r="H6043" i="2"/>
  <c r="E6043" i="2"/>
  <c r="D6043" i="2"/>
  <c r="C6043" i="2"/>
  <c r="B6043" i="2"/>
  <c r="A6043" i="2"/>
  <c r="N6042" i="2"/>
  <c r="M6042" i="2"/>
  <c r="L6042" i="2"/>
  <c r="K6042" i="2"/>
  <c r="J6042" i="2"/>
  <c r="I6042" i="2"/>
  <c r="H6042" i="2"/>
  <c r="E6042" i="2"/>
  <c r="D6042" i="2"/>
  <c r="C6042" i="2"/>
  <c r="B6042" i="2"/>
  <c r="A6042" i="2"/>
  <c r="N6041" i="2"/>
  <c r="M6041" i="2"/>
  <c r="L6041" i="2"/>
  <c r="K6041" i="2"/>
  <c r="J6041" i="2"/>
  <c r="I6041" i="2"/>
  <c r="H6041" i="2"/>
  <c r="E6041" i="2"/>
  <c r="D6041" i="2"/>
  <c r="C6041" i="2"/>
  <c r="B6041" i="2"/>
  <c r="A6041" i="2"/>
  <c r="N6040" i="2"/>
  <c r="M6040" i="2"/>
  <c r="L6040" i="2"/>
  <c r="K6040" i="2"/>
  <c r="J6040" i="2"/>
  <c r="I6040" i="2"/>
  <c r="H6040" i="2"/>
  <c r="E6040" i="2"/>
  <c r="D6040" i="2"/>
  <c r="C6040" i="2"/>
  <c r="B6040" i="2"/>
  <c r="A6040" i="2"/>
  <c r="N6039" i="2"/>
  <c r="M6039" i="2"/>
  <c r="L6039" i="2"/>
  <c r="K6039" i="2"/>
  <c r="J6039" i="2"/>
  <c r="I6039" i="2"/>
  <c r="H6039" i="2"/>
  <c r="E6039" i="2"/>
  <c r="D6039" i="2"/>
  <c r="C6039" i="2"/>
  <c r="B6039" i="2"/>
  <c r="A6039" i="2"/>
  <c r="N6038" i="2"/>
  <c r="M6038" i="2"/>
  <c r="L6038" i="2"/>
  <c r="K6038" i="2"/>
  <c r="J6038" i="2"/>
  <c r="I6038" i="2"/>
  <c r="H6038" i="2"/>
  <c r="E6038" i="2"/>
  <c r="D6038" i="2"/>
  <c r="C6038" i="2"/>
  <c r="B6038" i="2"/>
  <c r="A6038" i="2"/>
  <c r="N6037" i="2"/>
  <c r="M6037" i="2"/>
  <c r="L6037" i="2"/>
  <c r="K6037" i="2"/>
  <c r="J6037" i="2"/>
  <c r="I6037" i="2"/>
  <c r="H6037" i="2"/>
  <c r="E6037" i="2"/>
  <c r="D6037" i="2"/>
  <c r="C6037" i="2"/>
  <c r="B6037" i="2"/>
  <c r="A6037" i="2"/>
  <c r="N6036" i="2"/>
  <c r="M6036" i="2"/>
  <c r="L6036" i="2"/>
  <c r="K6036" i="2"/>
  <c r="J6036" i="2"/>
  <c r="I6036" i="2"/>
  <c r="H6036" i="2"/>
  <c r="E6036" i="2"/>
  <c r="D6036" i="2"/>
  <c r="C6036" i="2"/>
  <c r="B6036" i="2"/>
  <c r="A6036" i="2"/>
  <c r="N6035" i="2"/>
  <c r="M6035" i="2"/>
  <c r="L6035" i="2"/>
  <c r="K6035" i="2"/>
  <c r="J6035" i="2"/>
  <c r="I6035" i="2"/>
  <c r="H6035" i="2"/>
  <c r="E6035" i="2"/>
  <c r="D6035" i="2"/>
  <c r="C6035" i="2"/>
  <c r="B6035" i="2"/>
  <c r="A6035" i="2"/>
  <c r="N6034" i="2"/>
  <c r="M6034" i="2"/>
  <c r="L6034" i="2"/>
  <c r="K6034" i="2"/>
  <c r="J6034" i="2"/>
  <c r="I6034" i="2"/>
  <c r="H6034" i="2"/>
  <c r="E6034" i="2"/>
  <c r="D6034" i="2"/>
  <c r="C6034" i="2"/>
  <c r="B6034" i="2"/>
  <c r="A6034" i="2"/>
  <c r="N6033" i="2"/>
  <c r="M6033" i="2"/>
  <c r="L6033" i="2"/>
  <c r="K6033" i="2"/>
  <c r="J6033" i="2"/>
  <c r="I6033" i="2"/>
  <c r="H6033" i="2"/>
  <c r="E6033" i="2"/>
  <c r="D6033" i="2"/>
  <c r="C6033" i="2"/>
  <c r="B6033" i="2"/>
  <c r="A6033" i="2"/>
  <c r="N6032" i="2"/>
  <c r="M6032" i="2"/>
  <c r="L6032" i="2"/>
  <c r="K6032" i="2"/>
  <c r="J6032" i="2"/>
  <c r="I6032" i="2"/>
  <c r="H6032" i="2"/>
  <c r="E6032" i="2"/>
  <c r="D6032" i="2"/>
  <c r="C6032" i="2"/>
  <c r="B6032" i="2"/>
  <c r="A6032" i="2"/>
  <c r="N6031" i="2"/>
  <c r="M6031" i="2"/>
  <c r="L6031" i="2"/>
  <c r="K6031" i="2"/>
  <c r="J6031" i="2"/>
  <c r="I6031" i="2"/>
  <c r="H6031" i="2"/>
  <c r="E6031" i="2"/>
  <c r="D6031" i="2"/>
  <c r="C6031" i="2"/>
  <c r="B6031" i="2"/>
  <c r="A6031" i="2"/>
  <c r="N6030" i="2"/>
  <c r="M6030" i="2"/>
  <c r="L6030" i="2"/>
  <c r="K6030" i="2"/>
  <c r="J6030" i="2"/>
  <c r="I6030" i="2"/>
  <c r="H6030" i="2"/>
  <c r="E6030" i="2"/>
  <c r="D6030" i="2"/>
  <c r="C6030" i="2"/>
  <c r="B6030" i="2"/>
  <c r="A6030" i="2"/>
  <c r="N6029" i="2"/>
  <c r="M6029" i="2"/>
  <c r="L6029" i="2"/>
  <c r="K6029" i="2"/>
  <c r="J6029" i="2"/>
  <c r="I6029" i="2"/>
  <c r="H6029" i="2"/>
  <c r="E6029" i="2"/>
  <c r="D6029" i="2"/>
  <c r="C6029" i="2"/>
  <c r="B6029" i="2"/>
  <c r="A6029" i="2"/>
  <c r="N6028" i="2"/>
  <c r="M6028" i="2"/>
  <c r="L6028" i="2"/>
  <c r="K6028" i="2"/>
  <c r="J6028" i="2"/>
  <c r="I6028" i="2"/>
  <c r="H6028" i="2"/>
  <c r="E6028" i="2"/>
  <c r="D6028" i="2"/>
  <c r="C6028" i="2"/>
  <c r="B6028" i="2"/>
  <c r="A6028" i="2"/>
  <c r="N6027" i="2"/>
  <c r="M6027" i="2"/>
  <c r="L6027" i="2"/>
  <c r="K6027" i="2"/>
  <c r="J6027" i="2"/>
  <c r="I6027" i="2"/>
  <c r="H6027" i="2"/>
  <c r="E6027" i="2"/>
  <c r="D6027" i="2"/>
  <c r="C6027" i="2"/>
  <c r="B6027" i="2"/>
  <c r="A6027" i="2"/>
  <c r="N6026" i="2"/>
  <c r="M6026" i="2"/>
  <c r="L6026" i="2"/>
  <c r="K6026" i="2"/>
  <c r="J6026" i="2"/>
  <c r="I6026" i="2"/>
  <c r="H6026" i="2"/>
  <c r="E6026" i="2"/>
  <c r="D6026" i="2"/>
  <c r="C6026" i="2"/>
  <c r="B6026" i="2"/>
  <c r="A6026" i="2"/>
  <c r="N6025" i="2"/>
  <c r="M6025" i="2"/>
  <c r="L6025" i="2"/>
  <c r="K6025" i="2"/>
  <c r="J6025" i="2"/>
  <c r="I6025" i="2"/>
  <c r="H6025" i="2"/>
  <c r="E6025" i="2"/>
  <c r="D6025" i="2"/>
  <c r="C6025" i="2"/>
  <c r="B6025" i="2"/>
  <c r="A6025" i="2"/>
  <c r="N6024" i="2"/>
  <c r="M6024" i="2"/>
  <c r="L6024" i="2"/>
  <c r="K6024" i="2"/>
  <c r="J6024" i="2"/>
  <c r="I6024" i="2"/>
  <c r="H6024" i="2"/>
  <c r="E6024" i="2"/>
  <c r="D6024" i="2"/>
  <c r="C6024" i="2"/>
  <c r="B6024" i="2"/>
  <c r="A6024" i="2"/>
  <c r="N6023" i="2"/>
  <c r="M6023" i="2"/>
  <c r="L6023" i="2"/>
  <c r="K6023" i="2"/>
  <c r="J6023" i="2"/>
  <c r="I6023" i="2"/>
  <c r="H6023" i="2"/>
  <c r="E6023" i="2"/>
  <c r="D6023" i="2"/>
  <c r="C6023" i="2"/>
  <c r="B6023" i="2"/>
  <c r="A6023" i="2"/>
  <c r="N6022" i="2"/>
  <c r="M6022" i="2"/>
  <c r="L6022" i="2"/>
  <c r="K6022" i="2"/>
  <c r="J6022" i="2"/>
  <c r="I6022" i="2"/>
  <c r="H6022" i="2"/>
  <c r="E6022" i="2"/>
  <c r="D6022" i="2"/>
  <c r="C6022" i="2"/>
  <c r="B6022" i="2"/>
  <c r="A6022" i="2"/>
  <c r="N6021" i="2"/>
  <c r="M6021" i="2"/>
  <c r="L6021" i="2"/>
  <c r="K6021" i="2"/>
  <c r="J6021" i="2"/>
  <c r="I6021" i="2"/>
  <c r="H6021" i="2"/>
  <c r="E6021" i="2"/>
  <c r="D6021" i="2"/>
  <c r="C6021" i="2"/>
  <c r="B6021" i="2"/>
  <c r="A6021" i="2"/>
  <c r="N6020" i="2"/>
  <c r="M6020" i="2"/>
  <c r="L6020" i="2"/>
  <c r="K6020" i="2"/>
  <c r="J6020" i="2"/>
  <c r="I6020" i="2"/>
  <c r="H6020" i="2"/>
  <c r="E6020" i="2"/>
  <c r="D6020" i="2"/>
  <c r="C6020" i="2"/>
  <c r="B6020" i="2"/>
  <c r="A6020" i="2"/>
  <c r="N6019" i="2"/>
  <c r="M6019" i="2"/>
  <c r="L6019" i="2"/>
  <c r="K6019" i="2"/>
  <c r="J6019" i="2"/>
  <c r="I6019" i="2"/>
  <c r="H6019" i="2"/>
  <c r="E6019" i="2"/>
  <c r="D6019" i="2"/>
  <c r="C6019" i="2"/>
  <c r="B6019" i="2"/>
  <c r="A6019" i="2"/>
  <c r="N6018" i="2"/>
  <c r="M6018" i="2"/>
  <c r="L6018" i="2"/>
  <c r="K6018" i="2"/>
  <c r="J6018" i="2"/>
  <c r="I6018" i="2"/>
  <c r="H6018" i="2"/>
  <c r="E6018" i="2"/>
  <c r="D6018" i="2"/>
  <c r="C6018" i="2"/>
  <c r="B6018" i="2"/>
  <c r="A6018" i="2"/>
  <c r="N6017" i="2"/>
  <c r="M6017" i="2"/>
  <c r="L6017" i="2"/>
  <c r="K6017" i="2"/>
  <c r="J6017" i="2"/>
  <c r="I6017" i="2"/>
  <c r="H6017" i="2"/>
  <c r="E6017" i="2"/>
  <c r="D6017" i="2"/>
  <c r="C6017" i="2"/>
  <c r="B6017" i="2"/>
  <c r="A6017" i="2"/>
  <c r="N6016" i="2"/>
  <c r="M6016" i="2"/>
  <c r="L6016" i="2"/>
  <c r="K6016" i="2"/>
  <c r="J6016" i="2"/>
  <c r="I6016" i="2"/>
  <c r="H6016" i="2"/>
  <c r="E6016" i="2"/>
  <c r="D6016" i="2"/>
  <c r="C6016" i="2"/>
  <c r="B6016" i="2"/>
  <c r="A6016" i="2"/>
  <c r="N6015" i="2"/>
  <c r="M6015" i="2"/>
  <c r="L6015" i="2"/>
  <c r="K6015" i="2"/>
  <c r="J6015" i="2"/>
  <c r="I6015" i="2"/>
  <c r="H6015" i="2"/>
  <c r="E6015" i="2"/>
  <c r="D6015" i="2"/>
  <c r="C6015" i="2"/>
  <c r="B6015" i="2"/>
  <c r="A6015" i="2"/>
  <c r="N6014" i="2"/>
  <c r="M6014" i="2"/>
  <c r="L6014" i="2"/>
  <c r="K6014" i="2"/>
  <c r="J6014" i="2"/>
  <c r="I6014" i="2"/>
  <c r="H6014" i="2"/>
  <c r="E6014" i="2"/>
  <c r="D6014" i="2"/>
  <c r="C6014" i="2"/>
  <c r="B6014" i="2"/>
  <c r="A6014" i="2"/>
  <c r="N6013" i="2"/>
  <c r="M6013" i="2"/>
  <c r="L6013" i="2"/>
  <c r="K6013" i="2"/>
  <c r="J6013" i="2"/>
  <c r="I6013" i="2"/>
  <c r="H6013" i="2"/>
  <c r="E6013" i="2"/>
  <c r="D6013" i="2"/>
  <c r="C6013" i="2"/>
  <c r="B6013" i="2"/>
  <c r="A6013" i="2"/>
  <c r="N6012" i="2"/>
  <c r="M6012" i="2"/>
  <c r="L6012" i="2"/>
  <c r="K6012" i="2"/>
  <c r="J6012" i="2"/>
  <c r="I6012" i="2"/>
  <c r="H6012" i="2"/>
  <c r="E6012" i="2"/>
  <c r="D6012" i="2"/>
  <c r="C6012" i="2"/>
  <c r="B6012" i="2"/>
  <c r="A6012" i="2"/>
  <c r="N6011" i="2"/>
  <c r="M6011" i="2"/>
  <c r="L6011" i="2"/>
  <c r="K6011" i="2"/>
  <c r="J6011" i="2"/>
  <c r="I6011" i="2"/>
  <c r="H6011" i="2"/>
  <c r="E6011" i="2"/>
  <c r="D6011" i="2"/>
  <c r="C6011" i="2"/>
  <c r="B6011" i="2"/>
  <c r="A6011" i="2"/>
  <c r="N6010" i="2"/>
  <c r="M6010" i="2"/>
  <c r="L6010" i="2"/>
  <c r="K6010" i="2"/>
  <c r="J6010" i="2"/>
  <c r="I6010" i="2"/>
  <c r="H6010" i="2"/>
  <c r="E6010" i="2"/>
  <c r="D6010" i="2"/>
  <c r="C6010" i="2"/>
  <c r="B6010" i="2"/>
  <c r="A6010" i="2"/>
  <c r="N6009" i="2"/>
  <c r="M6009" i="2"/>
  <c r="L6009" i="2"/>
  <c r="K6009" i="2"/>
  <c r="J6009" i="2"/>
  <c r="I6009" i="2"/>
  <c r="H6009" i="2"/>
  <c r="E6009" i="2"/>
  <c r="D6009" i="2"/>
  <c r="C6009" i="2"/>
  <c r="B6009" i="2"/>
  <c r="A6009" i="2"/>
  <c r="N6008" i="2"/>
  <c r="M6008" i="2"/>
  <c r="L6008" i="2"/>
  <c r="K6008" i="2"/>
  <c r="J6008" i="2"/>
  <c r="I6008" i="2"/>
  <c r="H6008" i="2"/>
  <c r="E6008" i="2"/>
  <c r="D6008" i="2"/>
  <c r="C6008" i="2"/>
  <c r="B6008" i="2"/>
  <c r="A6008" i="2"/>
  <c r="N6007" i="2"/>
  <c r="M6007" i="2"/>
  <c r="L6007" i="2"/>
  <c r="K6007" i="2"/>
  <c r="J6007" i="2"/>
  <c r="I6007" i="2"/>
  <c r="H6007" i="2"/>
  <c r="E6007" i="2"/>
  <c r="D6007" i="2"/>
  <c r="C6007" i="2"/>
  <c r="B6007" i="2"/>
  <c r="A6007" i="2"/>
  <c r="N6006" i="2"/>
  <c r="M6006" i="2"/>
  <c r="L6006" i="2"/>
  <c r="K6006" i="2"/>
  <c r="J6006" i="2"/>
  <c r="I6006" i="2"/>
  <c r="H6006" i="2"/>
  <c r="E6006" i="2"/>
  <c r="D6006" i="2"/>
  <c r="C6006" i="2"/>
  <c r="B6006" i="2"/>
  <c r="A6006" i="2"/>
  <c r="N6005" i="2"/>
  <c r="M6005" i="2"/>
  <c r="L6005" i="2"/>
  <c r="K6005" i="2"/>
  <c r="J6005" i="2"/>
  <c r="I6005" i="2"/>
  <c r="H6005" i="2"/>
  <c r="E6005" i="2"/>
  <c r="D6005" i="2"/>
  <c r="C6005" i="2"/>
  <c r="B6005" i="2"/>
  <c r="A6005" i="2"/>
  <c r="N6004" i="2"/>
  <c r="M6004" i="2"/>
  <c r="L6004" i="2"/>
  <c r="K6004" i="2"/>
  <c r="J6004" i="2"/>
  <c r="I6004" i="2"/>
  <c r="H6004" i="2"/>
  <c r="E6004" i="2"/>
  <c r="D6004" i="2"/>
  <c r="C6004" i="2"/>
  <c r="B6004" i="2"/>
  <c r="A6004" i="2"/>
  <c r="N6003" i="2"/>
  <c r="M6003" i="2"/>
  <c r="L6003" i="2"/>
  <c r="K6003" i="2"/>
  <c r="J6003" i="2"/>
  <c r="I6003" i="2"/>
  <c r="H6003" i="2"/>
  <c r="E6003" i="2"/>
  <c r="D6003" i="2"/>
  <c r="C6003" i="2"/>
  <c r="B6003" i="2"/>
  <c r="A6003" i="2"/>
  <c r="N6002" i="2"/>
  <c r="M6002" i="2"/>
  <c r="L6002" i="2"/>
  <c r="K6002" i="2"/>
  <c r="J6002" i="2"/>
  <c r="I6002" i="2"/>
  <c r="H6002" i="2"/>
  <c r="E6002" i="2"/>
  <c r="D6002" i="2"/>
  <c r="C6002" i="2"/>
  <c r="B6002" i="2"/>
  <c r="A6002" i="2"/>
  <c r="N6001" i="2"/>
  <c r="M6001" i="2"/>
  <c r="L6001" i="2"/>
  <c r="K6001" i="2"/>
  <c r="J6001" i="2"/>
  <c r="I6001" i="2"/>
  <c r="H6001" i="2"/>
  <c r="E6001" i="2"/>
  <c r="D6001" i="2"/>
  <c r="C6001" i="2"/>
  <c r="B6001" i="2"/>
  <c r="A6001" i="2"/>
  <c r="N6000" i="2"/>
  <c r="M6000" i="2"/>
  <c r="L6000" i="2"/>
  <c r="K6000" i="2"/>
  <c r="J6000" i="2"/>
  <c r="I6000" i="2"/>
  <c r="H6000" i="2"/>
  <c r="E6000" i="2"/>
  <c r="D6000" i="2"/>
  <c r="C6000" i="2"/>
  <c r="B6000" i="2"/>
  <c r="A6000" i="2"/>
  <c r="N5999" i="2"/>
  <c r="M5999" i="2"/>
  <c r="L5999" i="2"/>
  <c r="K5999" i="2"/>
  <c r="J5999" i="2"/>
  <c r="I5999" i="2"/>
  <c r="H5999" i="2"/>
  <c r="E5999" i="2"/>
  <c r="D5999" i="2"/>
  <c r="C5999" i="2"/>
  <c r="B5999" i="2"/>
  <c r="A5999" i="2"/>
  <c r="N5998" i="2"/>
  <c r="M5998" i="2"/>
  <c r="L5998" i="2"/>
  <c r="K5998" i="2"/>
  <c r="J5998" i="2"/>
  <c r="I5998" i="2"/>
  <c r="H5998" i="2"/>
  <c r="E5998" i="2"/>
  <c r="D5998" i="2"/>
  <c r="C5998" i="2"/>
  <c r="B5998" i="2"/>
  <c r="A5998" i="2"/>
  <c r="N5997" i="2"/>
  <c r="M5997" i="2"/>
  <c r="L5997" i="2"/>
  <c r="K5997" i="2"/>
  <c r="J5997" i="2"/>
  <c r="I5997" i="2"/>
  <c r="H5997" i="2"/>
  <c r="E5997" i="2"/>
  <c r="D5997" i="2"/>
  <c r="C5997" i="2"/>
  <c r="B5997" i="2"/>
  <c r="A5997" i="2"/>
  <c r="N5996" i="2"/>
  <c r="M5996" i="2"/>
  <c r="L5996" i="2"/>
  <c r="K5996" i="2"/>
  <c r="J5996" i="2"/>
  <c r="I5996" i="2"/>
  <c r="H5996" i="2"/>
  <c r="E5996" i="2"/>
  <c r="D5996" i="2"/>
  <c r="C5996" i="2"/>
  <c r="B5996" i="2"/>
  <c r="A5996" i="2"/>
  <c r="N5995" i="2"/>
  <c r="M5995" i="2"/>
  <c r="L5995" i="2"/>
  <c r="K5995" i="2"/>
  <c r="J5995" i="2"/>
  <c r="I5995" i="2"/>
  <c r="H5995" i="2"/>
  <c r="E5995" i="2"/>
  <c r="D5995" i="2"/>
  <c r="C5995" i="2"/>
  <c r="B5995" i="2"/>
  <c r="A5995" i="2"/>
  <c r="N5994" i="2"/>
  <c r="M5994" i="2"/>
  <c r="L5994" i="2"/>
  <c r="K5994" i="2"/>
  <c r="J5994" i="2"/>
  <c r="I5994" i="2"/>
  <c r="H5994" i="2"/>
  <c r="E5994" i="2"/>
  <c r="D5994" i="2"/>
  <c r="C5994" i="2"/>
  <c r="B5994" i="2"/>
  <c r="A5994" i="2"/>
  <c r="N5993" i="2"/>
  <c r="M5993" i="2"/>
  <c r="L5993" i="2"/>
  <c r="K5993" i="2"/>
  <c r="J5993" i="2"/>
  <c r="I5993" i="2"/>
  <c r="H5993" i="2"/>
  <c r="E5993" i="2"/>
  <c r="D5993" i="2"/>
  <c r="C5993" i="2"/>
  <c r="B5993" i="2"/>
  <c r="A5993" i="2"/>
  <c r="N5992" i="2"/>
  <c r="M5992" i="2"/>
  <c r="L5992" i="2"/>
  <c r="K5992" i="2"/>
  <c r="J5992" i="2"/>
  <c r="I5992" i="2"/>
  <c r="H5992" i="2"/>
  <c r="E5992" i="2"/>
  <c r="D5992" i="2"/>
  <c r="C5992" i="2"/>
  <c r="B5992" i="2"/>
  <c r="A5992" i="2"/>
  <c r="N5991" i="2"/>
  <c r="M5991" i="2"/>
  <c r="L5991" i="2"/>
  <c r="K5991" i="2"/>
  <c r="J5991" i="2"/>
  <c r="I5991" i="2"/>
  <c r="H5991" i="2"/>
  <c r="E5991" i="2"/>
  <c r="D5991" i="2"/>
  <c r="C5991" i="2"/>
  <c r="B5991" i="2"/>
  <c r="A5991" i="2"/>
  <c r="N5990" i="2"/>
  <c r="M5990" i="2"/>
  <c r="L5990" i="2"/>
  <c r="K5990" i="2"/>
  <c r="J5990" i="2"/>
  <c r="I5990" i="2"/>
  <c r="H5990" i="2"/>
  <c r="E5990" i="2"/>
  <c r="D5990" i="2"/>
  <c r="C5990" i="2"/>
  <c r="B5990" i="2"/>
  <c r="A5990" i="2"/>
  <c r="N5989" i="2"/>
  <c r="M5989" i="2"/>
  <c r="L5989" i="2"/>
  <c r="K5989" i="2"/>
  <c r="J5989" i="2"/>
  <c r="I5989" i="2"/>
  <c r="H5989" i="2"/>
  <c r="E5989" i="2"/>
  <c r="D5989" i="2"/>
  <c r="C5989" i="2"/>
  <c r="B5989" i="2"/>
  <c r="A5989" i="2"/>
  <c r="N5988" i="2"/>
  <c r="M5988" i="2"/>
  <c r="L5988" i="2"/>
  <c r="K5988" i="2"/>
  <c r="J5988" i="2"/>
  <c r="I5988" i="2"/>
  <c r="H5988" i="2"/>
  <c r="E5988" i="2"/>
  <c r="D5988" i="2"/>
  <c r="C5988" i="2"/>
  <c r="B5988" i="2"/>
  <c r="A5988" i="2"/>
  <c r="N5987" i="2"/>
  <c r="M5987" i="2"/>
  <c r="L5987" i="2"/>
  <c r="K5987" i="2"/>
  <c r="J5987" i="2"/>
  <c r="I5987" i="2"/>
  <c r="H5987" i="2"/>
  <c r="E5987" i="2"/>
  <c r="D5987" i="2"/>
  <c r="C5987" i="2"/>
  <c r="B5987" i="2"/>
  <c r="A5987" i="2"/>
  <c r="N5986" i="2"/>
  <c r="M5986" i="2"/>
  <c r="L5986" i="2"/>
  <c r="K5986" i="2"/>
  <c r="J5986" i="2"/>
  <c r="I5986" i="2"/>
  <c r="H5986" i="2"/>
  <c r="E5986" i="2"/>
  <c r="D5986" i="2"/>
  <c r="C5986" i="2"/>
  <c r="B5986" i="2"/>
  <c r="A5986" i="2"/>
  <c r="N5985" i="2"/>
  <c r="M5985" i="2"/>
  <c r="L5985" i="2"/>
  <c r="K5985" i="2"/>
  <c r="J5985" i="2"/>
  <c r="I5985" i="2"/>
  <c r="H5985" i="2"/>
  <c r="E5985" i="2"/>
  <c r="D5985" i="2"/>
  <c r="C5985" i="2"/>
  <c r="B5985" i="2"/>
  <c r="A5985" i="2"/>
  <c r="N5984" i="2"/>
  <c r="M5984" i="2"/>
  <c r="L5984" i="2"/>
  <c r="K5984" i="2"/>
  <c r="J5984" i="2"/>
  <c r="I5984" i="2"/>
  <c r="H5984" i="2"/>
  <c r="E5984" i="2"/>
  <c r="D5984" i="2"/>
  <c r="C5984" i="2"/>
  <c r="B5984" i="2"/>
  <c r="A5984" i="2"/>
  <c r="N5983" i="2"/>
  <c r="M5983" i="2"/>
  <c r="L5983" i="2"/>
  <c r="K5983" i="2"/>
  <c r="J5983" i="2"/>
  <c r="I5983" i="2"/>
  <c r="H5983" i="2"/>
  <c r="E5983" i="2"/>
  <c r="D5983" i="2"/>
  <c r="C5983" i="2"/>
  <c r="B5983" i="2"/>
  <c r="A5983" i="2"/>
  <c r="N5982" i="2"/>
  <c r="M5982" i="2"/>
  <c r="L5982" i="2"/>
  <c r="K5982" i="2"/>
  <c r="J5982" i="2"/>
  <c r="I5982" i="2"/>
  <c r="H5982" i="2"/>
  <c r="E5982" i="2"/>
  <c r="D5982" i="2"/>
  <c r="C5982" i="2"/>
  <c r="B5982" i="2"/>
  <c r="A5982" i="2"/>
  <c r="N5981" i="2"/>
  <c r="M5981" i="2"/>
  <c r="L5981" i="2"/>
  <c r="K5981" i="2"/>
  <c r="J5981" i="2"/>
  <c r="I5981" i="2"/>
  <c r="H5981" i="2"/>
  <c r="E5981" i="2"/>
  <c r="D5981" i="2"/>
  <c r="C5981" i="2"/>
  <c r="B5981" i="2"/>
  <c r="A5981" i="2"/>
  <c r="N5980" i="2"/>
  <c r="M5980" i="2"/>
  <c r="L5980" i="2"/>
  <c r="K5980" i="2"/>
  <c r="J5980" i="2"/>
  <c r="I5980" i="2"/>
  <c r="H5980" i="2"/>
  <c r="E5980" i="2"/>
  <c r="D5980" i="2"/>
  <c r="C5980" i="2"/>
  <c r="B5980" i="2"/>
  <c r="A5980" i="2"/>
  <c r="N5979" i="2"/>
  <c r="M5979" i="2"/>
  <c r="L5979" i="2"/>
  <c r="K5979" i="2"/>
  <c r="J5979" i="2"/>
  <c r="I5979" i="2"/>
  <c r="H5979" i="2"/>
  <c r="E5979" i="2"/>
  <c r="D5979" i="2"/>
  <c r="C5979" i="2"/>
  <c r="B5979" i="2"/>
  <c r="A5979" i="2"/>
  <c r="N5978" i="2"/>
  <c r="M5978" i="2"/>
  <c r="L5978" i="2"/>
  <c r="K5978" i="2"/>
  <c r="J5978" i="2"/>
  <c r="I5978" i="2"/>
  <c r="H5978" i="2"/>
  <c r="E5978" i="2"/>
  <c r="D5978" i="2"/>
  <c r="C5978" i="2"/>
  <c r="B5978" i="2"/>
  <c r="A5978" i="2"/>
  <c r="N5977" i="2"/>
  <c r="M5977" i="2"/>
  <c r="L5977" i="2"/>
  <c r="K5977" i="2"/>
  <c r="J5977" i="2"/>
  <c r="I5977" i="2"/>
  <c r="H5977" i="2"/>
  <c r="E5977" i="2"/>
  <c r="D5977" i="2"/>
  <c r="C5977" i="2"/>
  <c r="B5977" i="2"/>
  <c r="A5977" i="2"/>
  <c r="N5976" i="2"/>
  <c r="M5976" i="2"/>
  <c r="L5976" i="2"/>
  <c r="K5976" i="2"/>
  <c r="J5976" i="2"/>
  <c r="I5976" i="2"/>
  <c r="H5976" i="2"/>
  <c r="E5976" i="2"/>
  <c r="D5976" i="2"/>
  <c r="C5976" i="2"/>
  <c r="B5976" i="2"/>
  <c r="A5976" i="2"/>
  <c r="N5975" i="2"/>
  <c r="M5975" i="2"/>
  <c r="L5975" i="2"/>
  <c r="K5975" i="2"/>
  <c r="J5975" i="2"/>
  <c r="I5975" i="2"/>
  <c r="H5975" i="2"/>
  <c r="E5975" i="2"/>
  <c r="D5975" i="2"/>
  <c r="C5975" i="2"/>
  <c r="B5975" i="2"/>
  <c r="A5975" i="2"/>
  <c r="N5974" i="2"/>
  <c r="M5974" i="2"/>
  <c r="L5974" i="2"/>
  <c r="K5974" i="2"/>
  <c r="J5974" i="2"/>
  <c r="I5974" i="2"/>
  <c r="H5974" i="2"/>
  <c r="E5974" i="2"/>
  <c r="D5974" i="2"/>
  <c r="C5974" i="2"/>
  <c r="B5974" i="2"/>
  <c r="A5974" i="2"/>
  <c r="N5973" i="2"/>
  <c r="M5973" i="2"/>
  <c r="L5973" i="2"/>
  <c r="K5973" i="2"/>
  <c r="J5973" i="2"/>
  <c r="I5973" i="2"/>
  <c r="H5973" i="2"/>
  <c r="E5973" i="2"/>
  <c r="D5973" i="2"/>
  <c r="C5973" i="2"/>
  <c r="B5973" i="2"/>
  <c r="A5973" i="2"/>
  <c r="N5972" i="2"/>
  <c r="M5972" i="2"/>
  <c r="L5972" i="2"/>
  <c r="K5972" i="2"/>
  <c r="J5972" i="2"/>
  <c r="I5972" i="2"/>
  <c r="H5972" i="2"/>
  <c r="E5972" i="2"/>
  <c r="D5972" i="2"/>
  <c r="C5972" i="2"/>
  <c r="B5972" i="2"/>
  <c r="A5972" i="2"/>
  <c r="N5971" i="2"/>
  <c r="M5971" i="2"/>
  <c r="L5971" i="2"/>
  <c r="K5971" i="2"/>
  <c r="J5971" i="2"/>
  <c r="I5971" i="2"/>
  <c r="H5971" i="2"/>
  <c r="E5971" i="2"/>
  <c r="D5971" i="2"/>
  <c r="C5971" i="2"/>
  <c r="B5971" i="2"/>
  <c r="A5971" i="2"/>
  <c r="N5970" i="2"/>
  <c r="M5970" i="2"/>
  <c r="L5970" i="2"/>
  <c r="K5970" i="2"/>
  <c r="J5970" i="2"/>
  <c r="I5970" i="2"/>
  <c r="H5970" i="2"/>
  <c r="E5970" i="2"/>
  <c r="D5970" i="2"/>
  <c r="C5970" i="2"/>
  <c r="B5970" i="2"/>
  <c r="A5970" i="2"/>
  <c r="N5969" i="2"/>
  <c r="M5969" i="2"/>
  <c r="L5969" i="2"/>
  <c r="K5969" i="2"/>
  <c r="J5969" i="2"/>
  <c r="I5969" i="2"/>
  <c r="H5969" i="2"/>
  <c r="E5969" i="2"/>
  <c r="D5969" i="2"/>
  <c r="C5969" i="2"/>
  <c r="B5969" i="2"/>
  <c r="A5969" i="2"/>
  <c r="N5968" i="2"/>
  <c r="M5968" i="2"/>
  <c r="L5968" i="2"/>
  <c r="K5968" i="2"/>
  <c r="J5968" i="2"/>
  <c r="I5968" i="2"/>
  <c r="H5968" i="2"/>
  <c r="E5968" i="2"/>
  <c r="D5968" i="2"/>
  <c r="C5968" i="2"/>
  <c r="B5968" i="2"/>
  <c r="A5968" i="2"/>
  <c r="N5967" i="2"/>
  <c r="M5967" i="2"/>
  <c r="L5967" i="2"/>
  <c r="K5967" i="2"/>
  <c r="J5967" i="2"/>
  <c r="I5967" i="2"/>
  <c r="H5967" i="2"/>
  <c r="E5967" i="2"/>
  <c r="D5967" i="2"/>
  <c r="C5967" i="2"/>
  <c r="B5967" i="2"/>
  <c r="A5967" i="2"/>
  <c r="N5966" i="2"/>
  <c r="M5966" i="2"/>
  <c r="L5966" i="2"/>
  <c r="K5966" i="2"/>
  <c r="J5966" i="2"/>
  <c r="I5966" i="2"/>
  <c r="H5966" i="2"/>
  <c r="E5966" i="2"/>
  <c r="D5966" i="2"/>
  <c r="C5966" i="2"/>
  <c r="B5966" i="2"/>
  <c r="A5966" i="2"/>
  <c r="N5965" i="2"/>
  <c r="M5965" i="2"/>
  <c r="L5965" i="2"/>
  <c r="K5965" i="2"/>
  <c r="J5965" i="2"/>
  <c r="I5965" i="2"/>
  <c r="H5965" i="2"/>
  <c r="E5965" i="2"/>
  <c r="D5965" i="2"/>
  <c r="C5965" i="2"/>
  <c r="B5965" i="2"/>
  <c r="A5965" i="2"/>
  <c r="N5964" i="2"/>
  <c r="M5964" i="2"/>
  <c r="L5964" i="2"/>
  <c r="K5964" i="2"/>
  <c r="J5964" i="2"/>
  <c r="I5964" i="2"/>
  <c r="H5964" i="2"/>
  <c r="E5964" i="2"/>
  <c r="D5964" i="2"/>
  <c r="C5964" i="2"/>
  <c r="B5964" i="2"/>
  <c r="A5964" i="2"/>
  <c r="N5963" i="2"/>
  <c r="M5963" i="2"/>
  <c r="L5963" i="2"/>
  <c r="K5963" i="2"/>
  <c r="J5963" i="2"/>
  <c r="I5963" i="2"/>
  <c r="H5963" i="2"/>
  <c r="E5963" i="2"/>
  <c r="D5963" i="2"/>
  <c r="C5963" i="2"/>
  <c r="B5963" i="2"/>
  <c r="A5963" i="2"/>
  <c r="N5962" i="2"/>
  <c r="M5962" i="2"/>
  <c r="L5962" i="2"/>
  <c r="K5962" i="2"/>
  <c r="J5962" i="2"/>
  <c r="I5962" i="2"/>
  <c r="H5962" i="2"/>
  <c r="E5962" i="2"/>
  <c r="D5962" i="2"/>
  <c r="C5962" i="2"/>
  <c r="B5962" i="2"/>
  <c r="A5962" i="2"/>
  <c r="N5961" i="2"/>
  <c r="M5961" i="2"/>
  <c r="L5961" i="2"/>
  <c r="K5961" i="2"/>
  <c r="J5961" i="2"/>
  <c r="I5961" i="2"/>
  <c r="H5961" i="2"/>
  <c r="E5961" i="2"/>
  <c r="D5961" i="2"/>
  <c r="C5961" i="2"/>
  <c r="B5961" i="2"/>
  <c r="A5961" i="2"/>
  <c r="N5960" i="2"/>
  <c r="M5960" i="2"/>
  <c r="L5960" i="2"/>
  <c r="K5960" i="2"/>
  <c r="J5960" i="2"/>
  <c r="I5960" i="2"/>
  <c r="H5960" i="2"/>
  <c r="E5960" i="2"/>
  <c r="D5960" i="2"/>
  <c r="C5960" i="2"/>
  <c r="B5960" i="2"/>
  <c r="A5960" i="2"/>
  <c r="N5959" i="2"/>
  <c r="M5959" i="2"/>
  <c r="L5959" i="2"/>
  <c r="K5959" i="2"/>
  <c r="J5959" i="2"/>
  <c r="I5959" i="2"/>
  <c r="H5959" i="2"/>
  <c r="E5959" i="2"/>
  <c r="D5959" i="2"/>
  <c r="C5959" i="2"/>
  <c r="B5959" i="2"/>
  <c r="A5959" i="2"/>
  <c r="N5958" i="2"/>
  <c r="M5958" i="2"/>
  <c r="L5958" i="2"/>
  <c r="K5958" i="2"/>
  <c r="J5958" i="2"/>
  <c r="I5958" i="2"/>
  <c r="H5958" i="2"/>
  <c r="E5958" i="2"/>
  <c r="D5958" i="2"/>
  <c r="C5958" i="2"/>
  <c r="B5958" i="2"/>
  <c r="A5958" i="2"/>
  <c r="N5957" i="2"/>
  <c r="M5957" i="2"/>
  <c r="L5957" i="2"/>
  <c r="K5957" i="2"/>
  <c r="J5957" i="2"/>
  <c r="I5957" i="2"/>
  <c r="H5957" i="2"/>
  <c r="E5957" i="2"/>
  <c r="D5957" i="2"/>
  <c r="C5957" i="2"/>
  <c r="B5957" i="2"/>
  <c r="A5957" i="2"/>
  <c r="N5956" i="2"/>
  <c r="M5956" i="2"/>
  <c r="L5956" i="2"/>
  <c r="K5956" i="2"/>
  <c r="J5956" i="2"/>
  <c r="I5956" i="2"/>
  <c r="H5956" i="2"/>
  <c r="E5956" i="2"/>
  <c r="D5956" i="2"/>
  <c r="C5956" i="2"/>
  <c r="B5956" i="2"/>
  <c r="A5956" i="2"/>
  <c r="N5955" i="2"/>
  <c r="M5955" i="2"/>
  <c r="L5955" i="2"/>
  <c r="K5955" i="2"/>
  <c r="J5955" i="2"/>
  <c r="I5955" i="2"/>
  <c r="H5955" i="2"/>
  <c r="E5955" i="2"/>
  <c r="D5955" i="2"/>
  <c r="C5955" i="2"/>
  <c r="B5955" i="2"/>
  <c r="A5955" i="2"/>
  <c r="N5954" i="2"/>
  <c r="M5954" i="2"/>
  <c r="L5954" i="2"/>
  <c r="K5954" i="2"/>
  <c r="J5954" i="2"/>
  <c r="I5954" i="2"/>
  <c r="H5954" i="2"/>
  <c r="E5954" i="2"/>
  <c r="D5954" i="2"/>
  <c r="C5954" i="2"/>
  <c r="B5954" i="2"/>
  <c r="A5954" i="2"/>
  <c r="N5953" i="2"/>
  <c r="M5953" i="2"/>
  <c r="L5953" i="2"/>
  <c r="K5953" i="2"/>
  <c r="J5953" i="2"/>
  <c r="I5953" i="2"/>
  <c r="H5953" i="2"/>
  <c r="E5953" i="2"/>
  <c r="D5953" i="2"/>
  <c r="C5953" i="2"/>
  <c r="B5953" i="2"/>
  <c r="A5953" i="2"/>
  <c r="N5952" i="2"/>
  <c r="M5952" i="2"/>
  <c r="L5952" i="2"/>
  <c r="K5952" i="2"/>
  <c r="J5952" i="2"/>
  <c r="I5952" i="2"/>
  <c r="H5952" i="2"/>
  <c r="E5952" i="2"/>
  <c r="D5952" i="2"/>
  <c r="C5952" i="2"/>
  <c r="B5952" i="2"/>
  <c r="A5952" i="2"/>
  <c r="N5951" i="2"/>
  <c r="M5951" i="2"/>
  <c r="L5951" i="2"/>
  <c r="K5951" i="2"/>
  <c r="J5951" i="2"/>
  <c r="I5951" i="2"/>
  <c r="H5951" i="2"/>
  <c r="E5951" i="2"/>
  <c r="D5951" i="2"/>
  <c r="C5951" i="2"/>
  <c r="B5951" i="2"/>
  <c r="A5951" i="2"/>
  <c r="N5950" i="2"/>
  <c r="M5950" i="2"/>
  <c r="L5950" i="2"/>
  <c r="K5950" i="2"/>
  <c r="J5950" i="2"/>
  <c r="I5950" i="2"/>
  <c r="H5950" i="2"/>
  <c r="E5950" i="2"/>
  <c r="D5950" i="2"/>
  <c r="C5950" i="2"/>
  <c r="B5950" i="2"/>
  <c r="A5950" i="2"/>
  <c r="N5949" i="2"/>
  <c r="M5949" i="2"/>
  <c r="L5949" i="2"/>
  <c r="K5949" i="2"/>
  <c r="J5949" i="2"/>
  <c r="I5949" i="2"/>
  <c r="H5949" i="2"/>
  <c r="E5949" i="2"/>
  <c r="D5949" i="2"/>
  <c r="C5949" i="2"/>
  <c r="B5949" i="2"/>
  <c r="A5949" i="2"/>
  <c r="N5948" i="2"/>
  <c r="M5948" i="2"/>
  <c r="L5948" i="2"/>
  <c r="K5948" i="2"/>
  <c r="J5948" i="2"/>
  <c r="I5948" i="2"/>
  <c r="H5948" i="2"/>
  <c r="E5948" i="2"/>
  <c r="D5948" i="2"/>
  <c r="C5948" i="2"/>
  <c r="B5948" i="2"/>
  <c r="A5948" i="2"/>
  <c r="N5947" i="2"/>
  <c r="M5947" i="2"/>
  <c r="L5947" i="2"/>
  <c r="K5947" i="2"/>
  <c r="J5947" i="2"/>
  <c r="I5947" i="2"/>
  <c r="H5947" i="2"/>
  <c r="E5947" i="2"/>
  <c r="D5947" i="2"/>
  <c r="C5947" i="2"/>
  <c r="B5947" i="2"/>
  <c r="A5947" i="2"/>
  <c r="N5946" i="2"/>
  <c r="M5946" i="2"/>
  <c r="L5946" i="2"/>
  <c r="K5946" i="2"/>
  <c r="J5946" i="2"/>
  <c r="I5946" i="2"/>
  <c r="H5946" i="2"/>
  <c r="E5946" i="2"/>
  <c r="D5946" i="2"/>
  <c r="C5946" i="2"/>
  <c r="B5946" i="2"/>
  <c r="A5946" i="2"/>
  <c r="N5945" i="2"/>
  <c r="M5945" i="2"/>
  <c r="L5945" i="2"/>
  <c r="K5945" i="2"/>
  <c r="J5945" i="2"/>
  <c r="I5945" i="2"/>
  <c r="H5945" i="2"/>
  <c r="E5945" i="2"/>
  <c r="D5945" i="2"/>
  <c r="C5945" i="2"/>
  <c r="B5945" i="2"/>
  <c r="A5945" i="2"/>
  <c r="N5944" i="2"/>
  <c r="M5944" i="2"/>
  <c r="L5944" i="2"/>
  <c r="K5944" i="2"/>
  <c r="J5944" i="2"/>
  <c r="I5944" i="2"/>
  <c r="H5944" i="2"/>
  <c r="E5944" i="2"/>
  <c r="D5944" i="2"/>
  <c r="C5944" i="2"/>
  <c r="B5944" i="2"/>
  <c r="A5944" i="2"/>
  <c r="N5943" i="2"/>
  <c r="M5943" i="2"/>
  <c r="L5943" i="2"/>
  <c r="K5943" i="2"/>
  <c r="J5943" i="2"/>
  <c r="I5943" i="2"/>
  <c r="H5943" i="2"/>
  <c r="E5943" i="2"/>
  <c r="D5943" i="2"/>
  <c r="C5943" i="2"/>
  <c r="B5943" i="2"/>
  <c r="A5943" i="2"/>
  <c r="N5942" i="2"/>
  <c r="M5942" i="2"/>
  <c r="L5942" i="2"/>
  <c r="K5942" i="2"/>
  <c r="J5942" i="2"/>
  <c r="I5942" i="2"/>
  <c r="H5942" i="2"/>
  <c r="E5942" i="2"/>
  <c r="D5942" i="2"/>
  <c r="C5942" i="2"/>
  <c r="B5942" i="2"/>
  <c r="A5942" i="2"/>
  <c r="N5941" i="2"/>
  <c r="M5941" i="2"/>
  <c r="L5941" i="2"/>
  <c r="K5941" i="2"/>
  <c r="J5941" i="2"/>
  <c r="I5941" i="2"/>
  <c r="H5941" i="2"/>
  <c r="E5941" i="2"/>
  <c r="D5941" i="2"/>
  <c r="C5941" i="2"/>
  <c r="B5941" i="2"/>
  <c r="A5941" i="2"/>
  <c r="N5940" i="2"/>
  <c r="M5940" i="2"/>
  <c r="L5940" i="2"/>
  <c r="K5940" i="2"/>
  <c r="J5940" i="2"/>
  <c r="I5940" i="2"/>
  <c r="H5940" i="2"/>
  <c r="E5940" i="2"/>
  <c r="D5940" i="2"/>
  <c r="C5940" i="2"/>
  <c r="B5940" i="2"/>
  <c r="A5940" i="2"/>
  <c r="N5939" i="2"/>
  <c r="M5939" i="2"/>
  <c r="L5939" i="2"/>
  <c r="K5939" i="2"/>
  <c r="J5939" i="2"/>
  <c r="I5939" i="2"/>
  <c r="H5939" i="2"/>
  <c r="E5939" i="2"/>
  <c r="D5939" i="2"/>
  <c r="C5939" i="2"/>
  <c r="B5939" i="2"/>
  <c r="A5939" i="2"/>
  <c r="N5938" i="2"/>
  <c r="M5938" i="2"/>
  <c r="L5938" i="2"/>
  <c r="K5938" i="2"/>
  <c r="J5938" i="2"/>
  <c r="I5938" i="2"/>
  <c r="H5938" i="2"/>
  <c r="E5938" i="2"/>
  <c r="D5938" i="2"/>
  <c r="C5938" i="2"/>
  <c r="B5938" i="2"/>
  <c r="A5938" i="2"/>
  <c r="N5937" i="2"/>
  <c r="M5937" i="2"/>
  <c r="L5937" i="2"/>
  <c r="K5937" i="2"/>
  <c r="J5937" i="2"/>
  <c r="I5937" i="2"/>
  <c r="H5937" i="2"/>
  <c r="E5937" i="2"/>
  <c r="D5937" i="2"/>
  <c r="C5937" i="2"/>
  <c r="B5937" i="2"/>
  <c r="A5937" i="2"/>
  <c r="N5936" i="2"/>
  <c r="M5936" i="2"/>
  <c r="L5936" i="2"/>
  <c r="K5936" i="2"/>
  <c r="J5936" i="2"/>
  <c r="I5936" i="2"/>
  <c r="H5936" i="2"/>
  <c r="E5936" i="2"/>
  <c r="D5936" i="2"/>
  <c r="C5936" i="2"/>
  <c r="B5936" i="2"/>
  <c r="A5936" i="2"/>
  <c r="N5935" i="2"/>
  <c r="M5935" i="2"/>
  <c r="L5935" i="2"/>
  <c r="K5935" i="2"/>
  <c r="J5935" i="2"/>
  <c r="I5935" i="2"/>
  <c r="H5935" i="2"/>
  <c r="E5935" i="2"/>
  <c r="D5935" i="2"/>
  <c r="C5935" i="2"/>
  <c r="B5935" i="2"/>
  <c r="A5935" i="2"/>
  <c r="N5934" i="2"/>
  <c r="M5934" i="2"/>
  <c r="L5934" i="2"/>
  <c r="K5934" i="2"/>
  <c r="J5934" i="2"/>
  <c r="I5934" i="2"/>
  <c r="H5934" i="2"/>
  <c r="E5934" i="2"/>
  <c r="D5934" i="2"/>
  <c r="C5934" i="2"/>
  <c r="B5934" i="2"/>
  <c r="A5934" i="2"/>
  <c r="N5933" i="2"/>
  <c r="M5933" i="2"/>
  <c r="L5933" i="2"/>
  <c r="K5933" i="2"/>
  <c r="J5933" i="2"/>
  <c r="I5933" i="2"/>
  <c r="H5933" i="2"/>
  <c r="E5933" i="2"/>
  <c r="D5933" i="2"/>
  <c r="C5933" i="2"/>
  <c r="B5933" i="2"/>
  <c r="A5933" i="2"/>
  <c r="N5932" i="2"/>
  <c r="M5932" i="2"/>
  <c r="L5932" i="2"/>
  <c r="K5932" i="2"/>
  <c r="J5932" i="2"/>
  <c r="I5932" i="2"/>
  <c r="H5932" i="2"/>
  <c r="E5932" i="2"/>
  <c r="D5932" i="2"/>
  <c r="C5932" i="2"/>
  <c r="B5932" i="2"/>
  <c r="A5932" i="2"/>
  <c r="N5931" i="2"/>
  <c r="M5931" i="2"/>
  <c r="L5931" i="2"/>
  <c r="K5931" i="2"/>
  <c r="J5931" i="2"/>
  <c r="I5931" i="2"/>
  <c r="H5931" i="2"/>
  <c r="E5931" i="2"/>
  <c r="D5931" i="2"/>
  <c r="C5931" i="2"/>
  <c r="B5931" i="2"/>
  <c r="A5931" i="2"/>
  <c r="N5930" i="2"/>
  <c r="M5930" i="2"/>
  <c r="L5930" i="2"/>
  <c r="K5930" i="2"/>
  <c r="J5930" i="2"/>
  <c r="I5930" i="2"/>
  <c r="H5930" i="2"/>
  <c r="E5930" i="2"/>
  <c r="D5930" i="2"/>
  <c r="C5930" i="2"/>
  <c r="B5930" i="2"/>
  <c r="A5930" i="2"/>
  <c r="N5929" i="2"/>
  <c r="M5929" i="2"/>
  <c r="L5929" i="2"/>
  <c r="K5929" i="2"/>
  <c r="J5929" i="2"/>
  <c r="I5929" i="2"/>
  <c r="H5929" i="2"/>
  <c r="E5929" i="2"/>
  <c r="D5929" i="2"/>
  <c r="C5929" i="2"/>
  <c r="B5929" i="2"/>
  <c r="A5929" i="2"/>
  <c r="N5928" i="2"/>
  <c r="M5928" i="2"/>
  <c r="L5928" i="2"/>
  <c r="K5928" i="2"/>
  <c r="J5928" i="2"/>
  <c r="I5928" i="2"/>
  <c r="H5928" i="2"/>
  <c r="E5928" i="2"/>
  <c r="D5928" i="2"/>
  <c r="C5928" i="2"/>
  <c r="B5928" i="2"/>
  <c r="A5928" i="2"/>
  <c r="N5927" i="2"/>
  <c r="M5927" i="2"/>
  <c r="L5927" i="2"/>
  <c r="K5927" i="2"/>
  <c r="J5927" i="2"/>
  <c r="I5927" i="2"/>
  <c r="H5927" i="2"/>
  <c r="E5927" i="2"/>
  <c r="D5927" i="2"/>
  <c r="C5927" i="2"/>
  <c r="B5927" i="2"/>
  <c r="A5927" i="2"/>
  <c r="N5926" i="2"/>
  <c r="M5926" i="2"/>
  <c r="L5926" i="2"/>
  <c r="K5926" i="2"/>
  <c r="J5926" i="2"/>
  <c r="I5926" i="2"/>
  <c r="H5926" i="2"/>
  <c r="E5926" i="2"/>
  <c r="D5926" i="2"/>
  <c r="C5926" i="2"/>
  <c r="B5926" i="2"/>
  <c r="A5926" i="2"/>
  <c r="N5925" i="2"/>
  <c r="M5925" i="2"/>
  <c r="L5925" i="2"/>
  <c r="K5925" i="2"/>
  <c r="J5925" i="2"/>
  <c r="I5925" i="2"/>
  <c r="H5925" i="2"/>
  <c r="E5925" i="2"/>
  <c r="D5925" i="2"/>
  <c r="C5925" i="2"/>
  <c r="B5925" i="2"/>
  <c r="A5925" i="2"/>
  <c r="N5924" i="2"/>
  <c r="M5924" i="2"/>
  <c r="L5924" i="2"/>
  <c r="K5924" i="2"/>
  <c r="J5924" i="2"/>
  <c r="I5924" i="2"/>
  <c r="H5924" i="2"/>
  <c r="E5924" i="2"/>
  <c r="D5924" i="2"/>
  <c r="C5924" i="2"/>
  <c r="B5924" i="2"/>
  <c r="A5924" i="2"/>
  <c r="N5923" i="2"/>
  <c r="M5923" i="2"/>
  <c r="L5923" i="2"/>
  <c r="K5923" i="2"/>
  <c r="J5923" i="2"/>
  <c r="I5923" i="2"/>
  <c r="H5923" i="2"/>
  <c r="E5923" i="2"/>
  <c r="D5923" i="2"/>
  <c r="C5923" i="2"/>
  <c r="B5923" i="2"/>
  <c r="A5923" i="2"/>
  <c r="N5922" i="2"/>
  <c r="M5922" i="2"/>
  <c r="L5922" i="2"/>
  <c r="K5922" i="2"/>
  <c r="J5922" i="2"/>
  <c r="I5922" i="2"/>
  <c r="H5922" i="2"/>
  <c r="E5922" i="2"/>
  <c r="D5922" i="2"/>
  <c r="C5922" i="2"/>
  <c r="B5922" i="2"/>
  <c r="A5922" i="2"/>
  <c r="N5921" i="2"/>
  <c r="M5921" i="2"/>
  <c r="L5921" i="2"/>
  <c r="K5921" i="2"/>
  <c r="J5921" i="2"/>
  <c r="I5921" i="2"/>
  <c r="H5921" i="2"/>
  <c r="E5921" i="2"/>
  <c r="D5921" i="2"/>
  <c r="C5921" i="2"/>
  <c r="B5921" i="2"/>
  <c r="A5921" i="2"/>
  <c r="N5920" i="2"/>
  <c r="M5920" i="2"/>
  <c r="L5920" i="2"/>
  <c r="K5920" i="2"/>
  <c r="J5920" i="2"/>
  <c r="I5920" i="2"/>
  <c r="H5920" i="2"/>
  <c r="E5920" i="2"/>
  <c r="D5920" i="2"/>
  <c r="C5920" i="2"/>
  <c r="B5920" i="2"/>
  <c r="A5920" i="2"/>
  <c r="N5919" i="2"/>
  <c r="M5919" i="2"/>
  <c r="L5919" i="2"/>
  <c r="K5919" i="2"/>
  <c r="J5919" i="2"/>
  <c r="I5919" i="2"/>
  <c r="H5919" i="2"/>
  <c r="E5919" i="2"/>
  <c r="D5919" i="2"/>
  <c r="C5919" i="2"/>
  <c r="B5919" i="2"/>
  <c r="A5919" i="2"/>
  <c r="N5918" i="2"/>
  <c r="M5918" i="2"/>
  <c r="L5918" i="2"/>
  <c r="K5918" i="2"/>
  <c r="J5918" i="2"/>
  <c r="I5918" i="2"/>
  <c r="H5918" i="2"/>
  <c r="E5918" i="2"/>
  <c r="D5918" i="2"/>
  <c r="C5918" i="2"/>
  <c r="B5918" i="2"/>
  <c r="A5918" i="2"/>
  <c r="N5917" i="2"/>
  <c r="M5917" i="2"/>
  <c r="L5917" i="2"/>
  <c r="K5917" i="2"/>
  <c r="J5917" i="2"/>
  <c r="I5917" i="2"/>
  <c r="H5917" i="2"/>
  <c r="E5917" i="2"/>
  <c r="D5917" i="2"/>
  <c r="C5917" i="2"/>
  <c r="B5917" i="2"/>
  <c r="A5917" i="2"/>
  <c r="N5916" i="2"/>
  <c r="M5916" i="2"/>
  <c r="L5916" i="2"/>
  <c r="K5916" i="2"/>
  <c r="J5916" i="2"/>
  <c r="I5916" i="2"/>
  <c r="H5916" i="2"/>
  <c r="E5916" i="2"/>
  <c r="D5916" i="2"/>
  <c r="C5916" i="2"/>
  <c r="B5916" i="2"/>
  <c r="A5916" i="2"/>
  <c r="N5915" i="2"/>
  <c r="M5915" i="2"/>
  <c r="L5915" i="2"/>
  <c r="K5915" i="2"/>
  <c r="J5915" i="2"/>
  <c r="I5915" i="2"/>
  <c r="H5915" i="2"/>
  <c r="E5915" i="2"/>
  <c r="D5915" i="2"/>
  <c r="C5915" i="2"/>
  <c r="B5915" i="2"/>
  <c r="A5915" i="2"/>
  <c r="N5914" i="2"/>
  <c r="M5914" i="2"/>
  <c r="L5914" i="2"/>
  <c r="K5914" i="2"/>
  <c r="J5914" i="2"/>
  <c r="I5914" i="2"/>
  <c r="H5914" i="2"/>
  <c r="E5914" i="2"/>
  <c r="D5914" i="2"/>
  <c r="C5914" i="2"/>
  <c r="B5914" i="2"/>
  <c r="A5914" i="2"/>
  <c r="N5913" i="2"/>
  <c r="M5913" i="2"/>
  <c r="L5913" i="2"/>
  <c r="K5913" i="2"/>
  <c r="J5913" i="2"/>
  <c r="I5913" i="2"/>
  <c r="H5913" i="2"/>
  <c r="E5913" i="2"/>
  <c r="D5913" i="2"/>
  <c r="C5913" i="2"/>
  <c r="B5913" i="2"/>
  <c r="A5913" i="2"/>
  <c r="N5912" i="2"/>
  <c r="M5912" i="2"/>
  <c r="L5912" i="2"/>
  <c r="K5912" i="2"/>
  <c r="J5912" i="2"/>
  <c r="I5912" i="2"/>
  <c r="H5912" i="2"/>
  <c r="E5912" i="2"/>
  <c r="D5912" i="2"/>
  <c r="C5912" i="2"/>
  <c r="B5912" i="2"/>
  <c r="A5912" i="2"/>
  <c r="N5911" i="2"/>
  <c r="M5911" i="2"/>
  <c r="L5911" i="2"/>
  <c r="K5911" i="2"/>
  <c r="J5911" i="2"/>
  <c r="I5911" i="2"/>
  <c r="H5911" i="2"/>
  <c r="E5911" i="2"/>
  <c r="D5911" i="2"/>
  <c r="C5911" i="2"/>
  <c r="B5911" i="2"/>
  <c r="A5911" i="2"/>
  <c r="N5910" i="2"/>
  <c r="M5910" i="2"/>
  <c r="L5910" i="2"/>
  <c r="K5910" i="2"/>
  <c r="J5910" i="2"/>
  <c r="I5910" i="2"/>
  <c r="H5910" i="2"/>
  <c r="E5910" i="2"/>
  <c r="D5910" i="2"/>
  <c r="C5910" i="2"/>
  <c r="B5910" i="2"/>
  <c r="A5910" i="2"/>
  <c r="N5909" i="2"/>
  <c r="M5909" i="2"/>
  <c r="L5909" i="2"/>
  <c r="K5909" i="2"/>
  <c r="J5909" i="2"/>
  <c r="I5909" i="2"/>
  <c r="H5909" i="2"/>
  <c r="E5909" i="2"/>
  <c r="D5909" i="2"/>
  <c r="C5909" i="2"/>
  <c r="B5909" i="2"/>
  <c r="A5909" i="2"/>
  <c r="N5908" i="2"/>
  <c r="M5908" i="2"/>
  <c r="L5908" i="2"/>
  <c r="K5908" i="2"/>
  <c r="J5908" i="2"/>
  <c r="I5908" i="2"/>
  <c r="H5908" i="2"/>
  <c r="E5908" i="2"/>
  <c r="D5908" i="2"/>
  <c r="C5908" i="2"/>
  <c r="B5908" i="2"/>
  <c r="A5908" i="2"/>
  <c r="N5907" i="2"/>
  <c r="M5907" i="2"/>
  <c r="L5907" i="2"/>
  <c r="K5907" i="2"/>
  <c r="J5907" i="2"/>
  <c r="I5907" i="2"/>
  <c r="H5907" i="2"/>
  <c r="E5907" i="2"/>
  <c r="D5907" i="2"/>
  <c r="C5907" i="2"/>
  <c r="B5907" i="2"/>
  <c r="A5907" i="2"/>
  <c r="N5906" i="2"/>
  <c r="M5906" i="2"/>
  <c r="L5906" i="2"/>
  <c r="K5906" i="2"/>
  <c r="J5906" i="2"/>
  <c r="I5906" i="2"/>
  <c r="H5906" i="2"/>
  <c r="E5906" i="2"/>
  <c r="D5906" i="2"/>
  <c r="C5906" i="2"/>
  <c r="B5906" i="2"/>
  <c r="A5906" i="2"/>
  <c r="N5905" i="2"/>
  <c r="M5905" i="2"/>
  <c r="L5905" i="2"/>
  <c r="K5905" i="2"/>
  <c r="J5905" i="2"/>
  <c r="I5905" i="2"/>
  <c r="H5905" i="2"/>
  <c r="E5905" i="2"/>
  <c r="D5905" i="2"/>
  <c r="C5905" i="2"/>
  <c r="B5905" i="2"/>
  <c r="A5905" i="2"/>
  <c r="N5904" i="2"/>
  <c r="M5904" i="2"/>
  <c r="L5904" i="2"/>
  <c r="K5904" i="2"/>
  <c r="J5904" i="2"/>
  <c r="I5904" i="2"/>
  <c r="H5904" i="2"/>
  <c r="E5904" i="2"/>
  <c r="D5904" i="2"/>
  <c r="C5904" i="2"/>
  <c r="B5904" i="2"/>
  <c r="A5904" i="2"/>
  <c r="N5903" i="2"/>
  <c r="M5903" i="2"/>
  <c r="L5903" i="2"/>
  <c r="K5903" i="2"/>
  <c r="J5903" i="2"/>
  <c r="I5903" i="2"/>
  <c r="H5903" i="2"/>
  <c r="E5903" i="2"/>
  <c r="D5903" i="2"/>
  <c r="C5903" i="2"/>
  <c r="B5903" i="2"/>
  <c r="A5903" i="2"/>
  <c r="N5902" i="2"/>
  <c r="M5902" i="2"/>
  <c r="L5902" i="2"/>
  <c r="K5902" i="2"/>
  <c r="J5902" i="2"/>
  <c r="I5902" i="2"/>
  <c r="H5902" i="2"/>
  <c r="E5902" i="2"/>
  <c r="D5902" i="2"/>
  <c r="C5902" i="2"/>
  <c r="B5902" i="2"/>
  <c r="A5902" i="2"/>
  <c r="N5901" i="2"/>
  <c r="M5901" i="2"/>
  <c r="L5901" i="2"/>
  <c r="K5901" i="2"/>
  <c r="J5901" i="2"/>
  <c r="I5901" i="2"/>
  <c r="H5901" i="2"/>
  <c r="E5901" i="2"/>
  <c r="D5901" i="2"/>
  <c r="C5901" i="2"/>
  <c r="B5901" i="2"/>
  <c r="A5901" i="2"/>
  <c r="N5900" i="2"/>
  <c r="M5900" i="2"/>
  <c r="L5900" i="2"/>
  <c r="K5900" i="2"/>
  <c r="J5900" i="2"/>
  <c r="I5900" i="2"/>
  <c r="H5900" i="2"/>
  <c r="E5900" i="2"/>
  <c r="D5900" i="2"/>
  <c r="C5900" i="2"/>
  <c r="B5900" i="2"/>
  <c r="A5900" i="2"/>
  <c r="N5899" i="2"/>
  <c r="M5899" i="2"/>
  <c r="L5899" i="2"/>
  <c r="K5899" i="2"/>
  <c r="J5899" i="2"/>
  <c r="I5899" i="2"/>
  <c r="H5899" i="2"/>
  <c r="E5899" i="2"/>
  <c r="D5899" i="2"/>
  <c r="C5899" i="2"/>
  <c r="B5899" i="2"/>
  <c r="A5899" i="2"/>
  <c r="N5898" i="2"/>
  <c r="M5898" i="2"/>
  <c r="L5898" i="2"/>
  <c r="K5898" i="2"/>
  <c r="J5898" i="2"/>
  <c r="I5898" i="2"/>
  <c r="H5898" i="2"/>
  <c r="E5898" i="2"/>
  <c r="D5898" i="2"/>
  <c r="C5898" i="2"/>
  <c r="B5898" i="2"/>
  <c r="A5898" i="2"/>
  <c r="N5897" i="2"/>
  <c r="M5897" i="2"/>
  <c r="L5897" i="2"/>
  <c r="K5897" i="2"/>
  <c r="J5897" i="2"/>
  <c r="I5897" i="2"/>
  <c r="H5897" i="2"/>
  <c r="E5897" i="2"/>
  <c r="D5897" i="2"/>
  <c r="C5897" i="2"/>
  <c r="B5897" i="2"/>
  <c r="A5897" i="2"/>
  <c r="N5896" i="2"/>
  <c r="M5896" i="2"/>
  <c r="L5896" i="2"/>
  <c r="K5896" i="2"/>
  <c r="J5896" i="2"/>
  <c r="I5896" i="2"/>
  <c r="H5896" i="2"/>
  <c r="E5896" i="2"/>
  <c r="D5896" i="2"/>
  <c r="C5896" i="2"/>
  <c r="B5896" i="2"/>
  <c r="A5896" i="2"/>
  <c r="N5895" i="2"/>
  <c r="M5895" i="2"/>
  <c r="L5895" i="2"/>
  <c r="K5895" i="2"/>
  <c r="J5895" i="2"/>
  <c r="I5895" i="2"/>
  <c r="H5895" i="2"/>
  <c r="E5895" i="2"/>
  <c r="D5895" i="2"/>
  <c r="C5895" i="2"/>
  <c r="B5895" i="2"/>
  <c r="A5895" i="2"/>
  <c r="N5894" i="2"/>
  <c r="M5894" i="2"/>
  <c r="L5894" i="2"/>
  <c r="K5894" i="2"/>
  <c r="J5894" i="2"/>
  <c r="I5894" i="2"/>
  <c r="H5894" i="2"/>
  <c r="E5894" i="2"/>
  <c r="D5894" i="2"/>
  <c r="C5894" i="2"/>
  <c r="B5894" i="2"/>
  <c r="A5894" i="2"/>
  <c r="N5893" i="2"/>
  <c r="M5893" i="2"/>
  <c r="L5893" i="2"/>
  <c r="K5893" i="2"/>
  <c r="J5893" i="2"/>
  <c r="I5893" i="2"/>
  <c r="H5893" i="2"/>
  <c r="E5893" i="2"/>
  <c r="D5893" i="2"/>
  <c r="C5893" i="2"/>
  <c r="B5893" i="2"/>
  <c r="A5893" i="2"/>
  <c r="N5892" i="2"/>
  <c r="M5892" i="2"/>
  <c r="L5892" i="2"/>
  <c r="K5892" i="2"/>
  <c r="J5892" i="2"/>
  <c r="I5892" i="2"/>
  <c r="H5892" i="2"/>
  <c r="E5892" i="2"/>
  <c r="D5892" i="2"/>
  <c r="C5892" i="2"/>
  <c r="B5892" i="2"/>
  <c r="A5892" i="2"/>
  <c r="N5891" i="2"/>
  <c r="M5891" i="2"/>
  <c r="L5891" i="2"/>
  <c r="K5891" i="2"/>
  <c r="J5891" i="2"/>
  <c r="I5891" i="2"/>
  <c r="H5891" i="2"/>
  <c r="E5891" i="2"/>
  <c r="D5891" i="2"/>
  <c r="C5891" i="2"/>
  <c r="B5891" i="2"/>
  <c r="A5891" i="2"/>
  <c r="N5890" i="2"/>
  <c r="M5890" i="2"/>
  <c r="L5890" i="2"/>
  <c r="K5890" i="2"/>
  <c r="J5890" i="2"/>
  <c r="I5890" i="2"/>
  <c r="H5890" i="2"/>
  <c r="E5890" i="2"/>
  <c r="D5890" i="2"/>
  <c r="C5890" i="2"/>
  <c r="B5890" i="2"/>
  <c r="A5890" i="2"/>
  <c r="N5889" i="2"/>
  <c r="M5889" i="2"/>
  <c r="L5889" i="2"/>
  <c r="K5889" i="2"/>
  <c r="J5889" i="2"/>
  <c r="I5889" i="2"/>
  <c r="H5889" i="2"/>
  <c r="E5889" i="2"/>
  <c r="D5889" i="2"/>
  <c r="C5889" i="2"/>
  <c r="B5889" i="2"/>
  <c r="A5889" i="2"/>
  <c r="N5888" i="2"/>
  <c r="M5888" i="2"/>
  <c r="L5888" i="2"/>
  <c r="K5888" i="2"/>
  <c r="J5888" i="2"/>
  <c r="I5888" i="2"/>
  <c r="H5888" i="2"/>
  <c r="E5888" i="2"/>
  <c r="D5888" i="2"/>
  <c r="C5888" i="2"/>
  <c r="B5888" i="2"/>
  <c r="A5888" i="2"/>
  <c r="N5887" i="2"/>
  <c r="M5887" i="2"/>
  <c r="L5887" i="2"/>
  <c r="K5887" i="2"/>
  <c r="J5887" i="2"/>
  <c r="I5887" i="2"/>
  <c r="H5887" i="2"/>
  <c r="E5887" i="2"/>
  <c r="D5887" i="2"/>
  <c r="C5887" i="2"/>
  <c r="B5887" i="2"/>
  <c r="A5887" i="2"/>
  <c r="N5886" i="2"/>
  <c r="M5886" i="2"/>
  <c r="L5886" i="2"/>
  <c r="K5886" i="2"/>
  <c r="J5886" i="2"/>
  <c r="I5886" i="2"/>
  <c r="H5886" i="2"/>
  <c r="E5886" i="2"/>
  <c r="D5886" i="2"/>
  <c r="C5886" i="2"/>
  <c r="B5886" i="2"/>
  <c r="A5886" i="2"/>
  <c r="N5885" i="2"/>
  <c r="M5885" i="2"/>
  <c r="L5885" i="2"/>
  <c r="K5885" i="2"/>
  <c r="J5885" i="2"/>
  <c r="I5885" i="2"/>
  <c r="H5885" i="2"/>
  <c r="E5885" i="2"/>
  <c r="D5885" i="2"/>
  <c r="C5885" i="2"/>
  <c r="B5885" i="2"/>
  <c r="A5885" i="2"/>
  <c r="N5884" i="2"/>
  <c r="M5884" i="2"/>
  <c r="L5884" i="2"/>
  <c r="K5884" i="2"/>
  <c r="J5884" i="2"/>
  <c r="I5884" i="2"/>
  <c r="H5884" i="2"/>
  <c r="E5884" i="2"/>
  <c r="D5884" i="2"/>
  <c r="C5884" i="2"/>
  <c r="B5884" i="2"/>
  <c r="A5884" i="2"/>
  <c r="N5883" i="2"/>
  <c r="M5883" i="2"/>
  <c r="L5883" i="2"/>
  <c r="K5883" i="2"/>
  <c r="J5883" i="2"/>
  <c r="I5883" i="2"/>
  <c r="H5883" i="2"/>
  <c r="E5883" i="2"/>
  <c r="D5883" i="2"/>
  <c r="C5883" i="2"/>
  <c r="B5883" i="2"/>
  <c r="A5883" i="2"/>
  <c r="N5882" i="2"/>
  <c r="M5882" i="2"/>
  <c r="L5882" i="2"/>
  <c r="K5882" i="2"/>
  <c r="J5882" i="2"/>
  <c r="I5882" i="2"/>
  <c r="H5882" i="2"/>
  <c r="E5882" i="2"/>
  <c r="D5882" i="2"/>
  <c r="C5882" i="2"/>
  <c r="B5882" i="2"/>
  <c r="A5882" i="2"/>
  <c r="N5881" i="2"/>
  <c r="M5881" i="2"/>
  <c r="L5881" i="2"/>
  <c r="K5881" i="2"/>
  <c r="J5881" i="2"/>
  <c r="I5881" i="2"/>
  <c r="H5881" i="2"/>
  <c r="E5881" i="2"/>
  <c r="D5881" i="2"/>
  <c r="C5881" i="2"/>
  <c r="B5881" i="2"/>
  <c r="A5881" i="2"/>
  <c r="N5880" i="2"/>
  <c r="M5880" i="2"/>
  <c r="L5880" i="2"/>
  <c r="K5880" i="2"/>
  <c r="J5880" i="2"/>
  <c r="I5880" i="2"/>
  <c r="H5880" i="2"/>
  <c r="E5880" i="2"/>
  <c r="D5880" i="2"/>
  <c r="C5880" i="2"/>
  <c r="B5880" i="2"/>
  <c r="A5880" i="2"/>
  <c r="N5879" i="2"/>
  <c r="M5879" i="2"/>
  <c r="L5879" i="2"/>
  <c r="K5879" i="2"/>
  <c r="J5879" i="2"/>
  <c r="I5879" i="2"/>
  <c r="H5879" i="2"/>
  <c r="E5879" i="2"/>
  <c r="D5879" i="2"/>
  <c r="C5879" i="2"/>
  <c r="B5879" i="2"/>
  <c r="A5879" i="2"/>
  <c r="N5878" i="2"/>
  <c r="M5878" i="2"/>
  <c r="L5878" i="2"/>
  <c r="K5878" i="2"/>
  <c r="J5878" i="2"/>
  <c r="I5878" i="2"/>
  <c r="H5878" i="2"/>
  <c r="E5878" i="2"/>
  <c r="D5878" i="2"/>
  <c r="C5878" i="2"/>
  <c r="B5878" i="2"/>
  <c r="A5878" i="2"/>
  <c r="N5877" i="2"/>
  <c r="M5877" i="2"/>
  <c r="L5877" i="2"/>
  <c r="K5877" i="2"/>
  <c r="J5877" i="2"/>
  <c r="I5877" i="2"/>
  <c r="H5877" i="2"/>
  <c r="E5877" i="2"/>
  <c r="D5877" i="2"/>
  <c r="C5877" i="2"/>
  <c r="B5877" i="2"/>
  <c r="A5877" i="2"/>
  <c r="N5876" i="2"/>
  <c r="M5876" i="2"/>
  <c r="L5876" i="2"/>
  <c r="K5876" i="2"/>
  <c r="J5876" i="2"/>
  <c r="I5876" i="2"/>
  <c r="H5876" i="2"/>
  <c r="E5876" i="2"/>
  <c r="D5876" i="2"/>
  <c r="C5876" i="2"/>
  <c r="B5876" i="2"/>
  <c r="A5876" i="2"/>
  <c r="N5875" i="2"/>
  <c r="M5875" i="2"/>
  <c r="L5875" i="2"/>
  <c r="K5875" i="2"/>
  <c r="J5875" i="2"/>
  <c r="I5875" i="2"/>
  <c r="H5875" i="2"/>
  <c r="E5875" i="2"/>
  <c r="D5875" i="2"/>
  <c r="C5875" i="2"/>
  <c r="B5875" i="2"/>
  <c r="A5875" i="2"/>
  <c r="N5874" i="2"/>
  <c r="M5874" i="2"/>
  <c r="L5874" i="2"/>
  <c r="K5874" i="2"/>
  <c r="J5874" i="2"/>
  <c r="I5874" i="2"/>
  <c r="H5874" i="2"/>
  <c r="E5874" i="2"/>
  <c r="D5874" i="2"/>
  <c r="C5874" i="2"/>
  <c r="B5874" i="2"/>
  <c r="A5874" i="2"/>
  <c r="N5873" i="2"/>
  <c r="M5873" i="2"/>
  <c r="L5873" i="2"/>
  <c r="K5873" i="2"/>
  <c r="J5873" i="2"/>
  <c r="I5873" i="2"/>
  <c r="H5873" i="2"/>
  <c r="E5873" i="2"/>
  <c r="D5873" i="2"/>
  <c r="C5873" i="2"/>
  <c r="B5873" i="2"/>
  <c r="A5873" i="2"/>
  <c r="N5872" i="2"/>
  <c r="M5872" i="2"/>
  <c r="L5872" i="2"/>
  <c r="K5872" i="2"/>
  <c r="J5872" i="2"/>
  <c r="I5872" i="2"/>
  <c r="H5872" i="2"/>
  <c r="E5872" i="2"/>
  <c r="D5872" i="2"/>
  <c r="C5872" i="2"/>
  <c r="B5872" i="2"/>
  <c r="A5872" i="2"/>
  <c r="N5871" i="2"/>
  <c r="M5871" i="2"/>
  <c r="L5871" i="2"/>
  <c r="K5871" i="2"/>
  <c r="J5871" i="2"/>
  <c r="I5871" i="2"/>
  <c r="H5871" i="2"/>
  <c r="E5871" i="2"/>
  <c r="D5871" i="2"/>
  <c r="C5871" i="2"/>
  <c r="B5871" i="2"/>
  <c r="A5871" i="2"/>
  <c r="N5870" i="2"/>
  <c r="M5870" i="2"/>
  <c r="L5870" i="2"/>
  <c r="K5870" i="2"/>
  <c r="J5870" i="2"/>
  <c r="I5870" i="2"/>
  <c r="H5870" i="2"/>
  <c r="E5870" i="2"/>
  <c r="D5870" i="2"/>
  <c r="C5870" i="2"/>
  <c r="B5870" i="2"/>
  <c r="A5870" i="2"/>
  <c r="N5869" i="2"/>
  <c r="M5869" i="2"/>
  <c r="L5869" i="2"/>
  <c r="K5869" i="2"/>
  <c r="J5869" i="2"/>
  <c r="I5869" i="2"/>
  <c r="H5869" i="2"/>
  <c r="E5869" i="2"/>
  <c r="D5869" i="2"/>
  <c r="C5869" i="2"/>
  <c r="B5869" i="2"/>
  <c r="A5869" i="2"/>
  <c r="N5868" i="2"/>
  <c r="M5868" i="2"/>
  <c r="L5868" i="2"/>
  <c r="K5868" i="2"/>
  <c r="J5868" i="2"/>
  <c r="I5868" i="2"/>
  <c r="H5868" i="2"/>
  <c r="E5868" i="2"/>
  <c r="D5868" i="2"/>
  <c r="C5868" i="2"/>
  <c r="B5868" i="2"/>
  <c r="A5868" i="2"/>
  <c r="N5867" i="2"/>
  <c r="M5867" i="2"/>
  <c r="L5867" i="2"/>
  <c r="K5867" i="2"/>
  <c r="J5867" i="2"/>
  <c r="I5867" i="2"/>
  <c r="H5867" i="2"/>
  <c r="E5867" i="2"/>
  <c r="D5867" i="2"/>
  <c r="C5867" i="2"/>
  <c r="B5867" i="2"/>
  <c r="A5867" i="2"/>
  <c r="N5866" i="2"/>
  <c r="M5866" i="2"/>
  <c r="L5866" i="2"/>
  <c r="K5866" i="2"/>
  <c r="J5866" i="2"/>
  <c r="I5866" i="2"/>
  <c r="H5866" i="2"/>
  <c r="E5866" i="2"/>
  <c r="D5866" i="2"/>
  <c r="C5866" i="2"/>
  <c r="B5866" i="2"/>
  <c r="A5866" i="2"/>
  <c r="N5865" i="2"/>
  <c r="M5865" i="2"/>
  <c r="L5865" i="2"/>
  <c r="K5865" i="2"/>
  <c r="J5865" i="2"/>
  <c r="I5865" i="2"/>
  <c r="H5865" i="2"/>
  <c r="E5865" i="2"/>
  <c r="D5865" i="2"/>
  <c r="C5865" i="2"/>
  <c r="B5865" i="2"/>
  <c r="A5865" i="2"/>
  <c r="N5864" i="2"/>
  <c r="M5864" i="2"/>
  <c r="L5864" i="2"/>
  <c r="K5864" i="2"/>
  <c r="J5864" i="2"/>
  <c r="I5864" i="2"/>
  <c r="H5864" i="2"/>
  <c r="E5864" i="2"/>
  <c r="D5864" i="2"/>
  <c r="C5864" i="2"/>
  <c r="B5864" i="2"/>
  <c r="A5864" i="2"/>
  <c r="N5863" i="2"/>
  <c r="M5863" i="2"/>
  <c r="L5863" i="2"/>
  <c r="K5863" i="2"/>
  <c r="J5863" i="2"/>
  <c r="I5863" i="2"/>
  <c r="H5863" i="2"/>
  <c r="E5863" i="2"/>
  <c r="D5863" i="2"/>
  <c r="C5863" i="2"/>
  <c r="B5863" i="2"/>
  <c r="A5863" i="2"/>
  <c r="N5862" i="2"/>
  <c r="M5862" i="2"/>
  <c r="L5862" i="2"/>
  <c r="K5862" i="2"/>
  <c r="J5862" i="2"/>
  <c r="I5862" i="2"/>
  <c r="H5862" i="2"/>
  <c r="E5862" i="2"/>
  <c r="D5862" i="2"/>
  <c r="C5862" i="2"/>
  <c r="B5862" i="2"/>
  <c r="A5862" i="2"/>
  <c r="N5861" i="2"/>
  <c r="M5861" i="2"/>
  <c r="L5861" i="2"/>
  <c r="K5861" i="2"/>
  <c r="J5861" i="2"/>
  <c r="I5861" i="2"/>
  <c r="H5861" i="2"/>
  <c r="E5861" i="2"/>
  <c r="D5861" i="2"/>
  <c r="C5861" i="2"/>
  <c r="B5861" i="2"/>
  <c r="A5861" i="2"/>
  <c r="N5860" i="2"/>
  <c r="M5860" i="2"/>
  <c r="L5860" i="2"/>
  <c r="K5860" i="2"/>
  <c r="J5860" i="2"/>
  <c r="I5860" i="2"/>
  <c r="H5860" i="2"/>
  <c r="E5860" i="2"/>
  <c r="D5860" i="2"/>
  <c r="C5860" i="2"/>
  <c r="B5860" i="2"/>
  <c r="A5860" i="2"/>
  <c r="N5859" i="2"/>
  <c r="M5859" i="2"/>
  <c r="L5859" i="2"/>
  <c r="K5859" i="2"/>
  <c r="J5859" i="2"/>
  <c r="I5859" i="2"/>
  <c r="H5859" i="2"/>
  <c r="E5859" i="2"/>
  <c r="D5859" i="2"/>
  <c r="C5859" i="2"/>
  <c r="B5859" i="2"/>
  <c r="A5859" i="2"/>
  <c r="N5858" i="2"/>
  <c r="M5858" i="2"/>
  <c r="L5858" i="2"/>
  <c r="K5858" i="2"/>
  <c r="J5858" i="2"/>
  <c r="I5858" i="2"/>
  <c r="H5858" i="2"/>
  <c r="E5858" i="2"/>
  <c r="D5858" i="2"/>
  <c r="C5858" i="2"/>
  <c r="B5858" i="2"/>
  <c r="A5858" i="2"/>
  <c r="N5857" i="2"/>
  <c r="M5857" i="2"/>
  <c r="L5857" i="2"/>
  <c r="K5857" i="2"/>
  <c r="J5857" i="2"/>
  <c r="I5857" i="2"/>
  <c r="H5857" i="2"/>
  <c r="E5857" i="2"/>
  <c r="D5857" i="2"/>
  <c r="C5857" i="2"/>
  <c r="B5857" i="2"/>
  <c r="A5857" i="2"/>
  <c r="N5856" i="2"/>
  <c r="M5856" i="2"/>
  <c r="L5856" i="2"/>
  <c r="K5856" i="2"/>
  <c r="J5856" i="2"/>
  <c r="I5856" i="2"/>
  <c r="H5856" i="2"/>
  <c r="E5856" i="2"/>
  <c r="D5856" i="2"/>
  <c r="C5856" i="2"/>
  <c r="B5856" i="2"/>
  <c r="A5856" i="2"/>
  <c r="N5855" i="2"/>
  <c r="M5855" i="2"/>
  <c r="L5855" i="2"/>
  <c r="K5855" i="2"/>
  <c r="J5855" i="2"/>
  <c r="I5855" i="2"/>
  <c r="H5855" i="2"/>
  <c r="E5855" i="2"/>
  <c r="D5855" i="2"/>
  <c r="C5855" i="2"/>
  <c r="B5855" i="2"/>
  <c r="A5855" i="2"/>
  <c r="N5854" i="2"/>
  <c r="M5854" i="2"/>
  <c r="L5854" i="2"/>
  <c r="K5854" i="2"/>
  <c r="J5854" i="2"/>
  <c r="I5854" i="2"/>
  <c r="H5854" i="2"/>
  <c r="E5854" i="2"/>
  <c r="D5854" i="2"/>
  <c r="C5854" i="2"/>
  <c r="B5854" i="2"/>
  <c r="A5854" i="2"/>
  <c r="N5853" i="2"/>
  <c r="M5853" i="2"/>
  <c r="L5853" i="2"/>
  <c r="K5853" i="2"/>
  <c r="J5853" i="2"/>
  <c r="I5853" i="2"/>
  <c r="H5853" i="2"/>
  <c r="E5853" i="2"/>
  <c r="D5853" i="2"/>
  <c r="C5853" i="2"/>
  <c r="B5853" i="2"/>
  <c r="A5853" i="2"/>
  <c r="N5852" i="2"/>
  <c r="M5852" i="2"/>
  <c r="L5852" i="2"/>
  <c r="K5852" i="2"/>
  <c r="J5852" i="2"/>
  <c r="I5852" i="2"/>
  <c r="H5852" i="2"/>
  <c r="E5852" i="2"/>
  <c r="D5852" i="2"/>
  <c r="C5852" i="2"/>
  <c r="B5852" i="2"/>
  <c r="A5852" i="2"/>
  <c r="N5851" i="2"/>
  <c r="M5851" i="2"/>
  <c r="L5851" i="2"/>
  <c r="K5851" i="2"/>
  <c r="J5851" i="2"/>
  <c r="I5851" i="2"/>
  <c r="H5851" i="2"/>
  <c r="E5851" i="2"/>
  <c r="D5851" i="2"/>
  <c r="C5851" i="2"/>
  <c r="B5851" i="2"/>
  <c r="A5851" i="2"/>
  <c r="N5850" i="2"/>
  <c r="M5850" i="2"/>
  <c r="L5850" i="2"/>
  <c r="K5850" i="2"/>
  <c r="J5850" i="2"/>
  <c r="I5850" i="2"/>
  <c r="H5850" i="2"/>
  <c r="E5850" i="2"/>
  <c r="D5850" i="2"/>
  <c r="C5850" i="2"/>
  <c r="B5850" i="2"/>
  <c r="A5850" i="2"/>
  <c r="N5849" i="2"/>
  <c r="M5849" i="2"/>
  <c r="L5849" i="2"/>
  <c r="K5849" i="2"/>
  <c r="J5849" i="2"/>
  <c r="I5849" i="2"/>
  <c r="H5849" i="2"/>
  <c r="E5849" i="2"/>
  <c r="D5849" i="2"/>
  <c r="C5849" i="2"/>
  <c r="B5849" i="2"/>
  <c r="A5849" i="2"/>
  <c r="N5848" i="2"/>
  <c r="M5848" i="2"/>
  <c r="L5848" i="2"/>
  <c r="K5848" i="2"/>
  <c r="J5848" i="2"/>
  <c r="I5848" i="2"/>
  <c r="H5848" i="2"/>
  <c r="E5848" i="2"/>
  <c r="D5848" i="2"/>
  <c r="C5848" i="2"/>
  <c r="B5848" i="2"/>
  <c r="A5848" i="2"/>
  <c r="N5847" i="2"/>
  <c r="M5847" i="2"/>
  <c r="L5847" i="2"/>
  <c r="K5847" i="2"/>
  <c r="J5847" i="2"/>
  <c r="I5847" i="2"/>
  <c r="H5847" i="2"/>
  <c r="E5847" i="2"/>
  <c r="D5847" i="2"/>
  <c r="C5847" i="2"/>
  <c r="B5847" i="2"/>
  <c r="A5847" i="2"/>
  <c r="N5846" i="2"/>
  <c r="M5846" i="2"/>
  <c r="L5846" i="2"/>
  <c r="K5846" i="2"/>
  <c r="J5846" i="2"/>
  <c r="I5846" i="2"/>
  <c r="H5846" i="2"/>
  <c r="E5846" i="2"/>
  <c r="D5846" i="2"/>
  <c r="C5846" i="2"/>
  <c r="B5846" i="2"/>
  <c r="A5846" i="2"/>
  <c r="N5845" i="2"/>
  <c r="M5845" i="2"/>
  <c r="L5845" i="2"/>
  <c r="K5845" i="2"/>
  <c r="J5845" i="2"/>
  <c r="I5845" i="2"/>
  <c r="H5845" i="2"/>
  <c r="E5845" i="2"/>
  <c r="D5845" i="2"/>
  <c r="C5845" i="2"/>
  <c r="B5845" i="2"/>
  <c r="A5845" i="2"/>
  <c r="N5844" i="2"/>
  <c r="M5844" i="2"/>
  <c r="L5844" i="2"/>
  <c r="K5844" i="2"/>
  <c r="J5844" i="2"/>
  <c r="I5844" i="2"/>
  <c r="H5844" i="2"/>
  <c r="E5844" i="2"/>
  <c r="D5844" i="2"/>
  <c r="C5844" i="2"/>
  <c r="B5844" i="2"/>
  <c r="A5844" i="2"/>
  <c r="N5843" i="2"/>
  <c r="M5843" i="2"/>
  <c r="L5843" i="2"/>
  <c r="K5843" i="2"/>
  <c r="J5843" i="2"/>
  <c r="I5843" i="2"/>
  <c r="H5843" i="2"/>
  <c r="E5843" i="2"/>
  <c r="D5843" i="2"/>
  <c r="C5843" i="2"/>
  <c r="B5843" i="2"/>
  <c r="A5843" i="2"/>
  <c r="N5842" i="2"/>
  <c r="M5842" i="2"/>
  <c r="L5842" i="2"/>
  <c r="K5842" i="2"/>
  <c r="J5842" i="2"/>
  <c r="I5842" i="2"/>
  <c r="H5842" i="2"/>
  <c r="E5842" i="2"/>
  <c r="D5842" i="2"/>
  <c r="C5842" i="2"/>
  <c r="B5842" i="2"/>
  <c r="A5842" i="2"/>
  <c r="N5841" i="2"/>
  <c r="M5841" i="2"/>
  <c r="L5841" i="2"/>
  <c r="K5841" i="2"/>
  <c r="J5841" i="2"/>
  <c r="I5841" i="2"/>
  <c r="H5841" i="2"/>
  <c r="E5841" i="2"/>
  <c r="D5841" i="2"/>
  <c r="C5841" i="2"/>
  <c r="B5841" i="2"/>
  <c r="A5841" i="2"/>
  <c r="N5840" i="2"/>
  <c r="M5840" i="2"/>
  <c r="L5840" i="2"/>
  <c r="K5840" i="2"/>
  <c r="J5840" i="2"/>
  <c r="I5840" i="2"/>
  <c r="H5840" i="2"/>
  <c r="E5840" i="2"/>
  <c r="D5840" i="2"/>
  <c r="C5840" i="2"/>
  <c r="B5840" i="2"/>
  <c r="A5840" i="2"/>
  <c r="N5839" i="2"/>
  <c r="M5839" i="2"/>
  <c r="L5839" i="2"/>
  <c r="K5839" i="2"/>
  <c r="J5839" i="2"/>
  <c r="I5839" i="2"/>
  <c r="H5839" i="2"/>
  <c r="E5839" i="2"/>
  <c r="D5839" i="2"/>
  <c r="C5839" i="2"/>
  <c r="B5839" i="2"/>
  <c r="A5839" i="2"/>
  <c r="N5838" i="2"/>
  <c r="M5838" i="2"/>
  <c r="L5838" i="2"/>
  <c r="K5838" i="2"/>
  <c r="J5838" i="2"/>
  <c r="I5838" i="2"/>
  <c r="H5838" i="2"/>
  <c r="E5838" i="2"/>
  <c r="D5838" i="2"/>
  <c r="C5838" i="2"/>
  <c r="B5838" i="2"/>
  <c r="A5838" i="2"/>
  <c r="N5837" i="2"/>
  <c r="M5837" i="2"/>
  <c r="L5837" i="2"/>
  <c r="K5837" i="2"/>
  <c r="J5837" i="2"/>
  <c r="I5837" i="2"/>
  <c r="H5837" i="2"/>
  <c r="E5837" i="2"/>
  <c r="D5837" i="2"/>
  <c r="C5837" i="2"/>
  <c r="B5837" i="2"/>
  <c r="A5837" i="2"/>
  <c r="N5836" i="2"/>
  <c r="M5836" i="2"/>
  <c r="L5836" i="2"/>
  <c r="K5836" i="2"/>
  <c r="J5836" i="2"/>
  <c r="I5836" i="2"/>
  <c r="H5836" i="2"/>
  <c r="E5836" i="2"/>
  <c r="D5836" i="2"/>
  <c r="C5836" i="2"/>
  <c r="B5836" i="2"/>
  <c r="A5836" i="2"/>
  <c r="N5835" i="2"/>
  <c r="M5835" i="2"/>
  <c r="L5835" i="2"/>
  <c r="K5835" i="2"/>
  <c r="J5835" i="2"/>
  <c r="I5835" i="2"/>
  <c r="H5835" i="2"/>
  <c r="E5835" i="2"/>
  <c r="D5835" i="2"/>
  <c r="C5835" i="2"/>
  <c r="B5835" i="2"/>
  <c r="A5835" i="2"/>
  <c r="N5834" i="2"/>
  <c r="M5834" i="2"/>
  <c r="L5834" i="2"/>
  <c r="K5834" i="2"/>
  <c r="J5834" i="2"/>
  <c r="I5834" i="2"/>
  <c r="H5834" i="2"/>
  <c r="E5834" i="2"/>
  <c r="D5834" i="2"/>
  <c r="C5834" i="2"/>
  <c r="B5834" i="2"/>
  <c r="A5834" i="2"/>
  <c r="N5833" i="2"/>
  <c r="M5833" i="2"/>
  <c r="L5833" i="2"/>
  <c r="K5833" i="2"/>
  <c r="J5833" i="2"/>
  <c r="I5833" i="2"/>
  <c r="H5833" i="2"/>
  <c r="E5833" i="2"/>
  <c r="D5833" i="2"/>
  <c r="C5833" i="2"/>
  <c r="B5833" i="2"/>
  <c r="A5833" i="2"/>
  <c r="N5832" i="2"/>
  <c r="M5832" i="2"/>
  <c r="L5832" i="2"/>
  <c r="K5832" i="2"/>
  <c r="J5832" i="2"/>
  <c r="I5832" i="2"/>
  <c r="H5832" i="2"/>
  <c r="E5832" i="2"/>
  <c r="D5832" i="2"/>
  <c r="C5832" i="2"/>
  <c r="B5832" i="2"/>
  <c r="A5832" i="2"/>
  <c r="N5831" i="2"/>
  <c r="M5831" i="2"/>
  <c r="L5831" i="2"/>
  <c r="K5831" i="2"/>
  <c r="J5831" i="2"/>
  <c r="I5831" i="2"/>
  <c r="H5831" i="2"/>
  <c r="E5831" i="2"/>
  <c r="D5831" i="2"/>
  <c r="C5831" i="2"/>
  <c r="B5831" i="2"/>
  <c r="A5831" i="2"/>
  <c r="N5830" i="2"/>
  <c r="M5830" i="2"/>
  <c r="L5830" i="2"/>
  <c r="K5830" i="2"/>
  <c r="J5830" i="2"/>
  <c r="I5830" i="2"/>
  <c r="H5830" i="2"/>
  <c r="E5830" i="2"/>
  <c r="D5830" i="2"/>
  <c r="C5830" i="2"/>
  <c r="B5830" i="2"/>
  <c r="A5830" i="2"/>
  <c r="N5829" i="2"/>
  <c r="M5829" i="2"/>
  <c r="L5829" i="2"/>
  <c r="K5829" i="2"/>
  <c r="J5829" i="2"/>
  <c r="I5829" i="2"/>
  <c r="H5829" i="2"/>
  <c r="E5829" i="2"/>
  <c r="D5829" i="2"/>
  <c r="C5829" i="2"/>
  <c r="B5829" i="2"/>
  <c r="A5829" i="2"/>
  <c r="N5828" i="2"/>
  <c r="M5828" i="2"/>
  <c r="L5828" i="2"/>
  <c r="K5828" i="2"/>
  <c r="J5828" i="2"/>
  <c r="I5828" i="2"/>
  <c r="H5828" i="2"/>
  <c r="E5828" i="2"/>
  <c r="D5828" i="2"/>
  <c r="C5828" i="2"/>
  <c r="B5828" i="2"/>
  <c r="A5828" i="2"/>
  <c r="N5827" i="2"/>
  <c r="M5827" i="2"/>
  <c r="L5827" i="2"/>
  <c r="K5827" i="2"/>
  <c r="J5827" i="2"/>
  <c r="I5827" i="2"/>
  <c r="H5827" i="2"/>
  <c r="E5827" i="2"/>
  <c r="D5827" i="2"/>
  <c r="C5827" i="2"/>
  <c r="B5827" i="2"/>
  <c r="A5827" i="2"/>
  <c r="N5826" i="2"/>
  <c r="M5826" i="2"/>
  <c r="L5826" i="2"/>
  <c r="K5826" i="2"/>
  <c r="J5826" i="2"/>
  <c r="I5826" i="2"/>
  <c r="H5826" i="2"/>
  <c r="E5826" i="2"/>
  <c r="D5826" i="2"/>
  <c r="C5826" i="2"/>
  <c r="B5826" i="2"/>
  <c r="A5826" i="2"/>
  <c r="N5825" i="2"/>
  <c r="M5825" i="2"/>
  <c r="L5825" i="2"/>
  <c r="K5825" i="2"/>
  <c r="J5825" i="2"/>
  <c r="I5825" i="2"/>
  <c r="H5825" i="2"/>
  <c r="E5825" i="2"/>
  <c r="D5825" i="2"/>
  <c r="C5825" i="2"/>
  <c r="B5825" i="2"/>
  <c r="A5825" i="2"/>
  <c r="N5824" i="2"/>
  <c r="M5824" i="2"/>
  <c r="L5824" i="2"/>
  <c r="K5824" i="2"/>
  <c r="J5824" i="2"/>
  <c r="I5824" i="2"/>
  <c r="H5824" i="2"/>
  <c r="E5824" i="2"/>
  <c r="D5824" i="2"/>
  <c r="C5824" i="2"/>
  <c r="B5824" i="2"/>
  <c r="A5824" i="2"/>
  <c r="N5823" i="2"/>
  <c r="M5823" i="2"/>
  <c r="L5823" i="2"/>
  <c r="K5823" i="2"/>
  <c r="J5823" i="2"/>
  <c r="I5823" i="2"/>
  <c r="H5823" i="2"/>
  <c r="E5823" i="2"/>
  <c r="D5823" i="2"/>
  <c r="C5823" i="2"/>
  <c r="B5823" i="2"/>
  <c r="A5823" i="2"/>
  <c r="N5822" i="2"/>
  <c r="M5822" i="2"/>
  <c r="L5822" i="2"/>
  <c r="K5822" i="2"/>
  <c r="J5822" i="2"/>
  <c r="I5822" i="2"/>
  <c r="H5822" i="2"/>
  <c r="E5822" i="2"/>
  <c r="D5822" i="2"/>
  <c r="C5822" i="2"/>
  <c r="B5822" i="2"/>
  <c r="A5822" i="2"/>
  <c r="N5821" i="2"/>
  <c r="M5821" i="2"/>
  <c r="L5821" i="2"/>
  <c r="K5821" i="2"/>
  <c r="J5821" i="2"/>
  <c r="I5821" i="2"/>
  <c r="H5821" i="2"/>
  <c r="E5821" i="2"/>
  <c r="D5821" i="2"/>
  <c r="C5821" i="2"/>
  <c r="B5821" i="2"/>
  <c r="A5821" i="2"/>
  <c r="N5820" i="2"/>
  <c r="M5820" i="2"/>
  <c r="L5820" i="2"/>
  <c r="K5820" i="2"/>
  <c r="J5820" i="2"/>
  <c r="I5820" i="2"/>
  <c r="H5820" i="2"/>
  <c r="E5820" i="2"/>
  <c r="D5820" i="2"/>
  <c r="C5820" i="2"/>
  <c r="B5820" i="2"/>
  <c r="A5820" i="2"/>
  <c r="N5819" i="2"/>
  <c r="M5819" i="2"/>
  <c r="L5819" i="2"/>
  <c r="K5819" i="2"/>
  <c r="J5819" i="2"/>
  <c r="I5819" i="2"/>
  <c r="H5819" i="2"/>
  <c r="E5819" i="2"/>
  <c r="D5819" i="2"/>
  <c r="C5819" i="2"/>
  <c r="B5819" i="2"/>
  <c r="A5819" i="2"/>
  <c r="N5818" i="2"/>
  <c r="M5818" i="2"/>
  <c r="L5818" i="2"/>
  <c r="K5818" i="2"/>
  <c r="J5818" i="2"/>
  <c r="I5818" i="2"/>
  <c r="H5818" i="2"/>
  <c r="E5818" i="2"/>
  <c r="D5818" i="2"/>
  <c r="C5818" i="2"/>
  <c r="B5818" i="2"/>
  <c r="A5818" i="2"/>
  <c r="N5817" i="2"/>
  <c r="M5817" i="2"/>
  <c r="L5817" i="2"/>
  <c r="K5817" i="2"/>
  <c r="J5817" i="2"/>
  <c r="I5817" i="2"/>
  <c r="H5817" i="2"/>
  <c r="E5817" i="2"/>
  <c r="D5817" i="2"/>
  <c r="C5817" i="2"/>
  <c r="B5817" i="2"/>
  <c r="A5817" i="2"/>
  <c r="N5816" i="2"/>
  <c r="M5816" i="2"/>
  <c r="L5816" i="2"/>
  <c r="K5816" i="2"/>
  <c r="J5816" i="2"/>
  <c r="I5816" i="2"/>
  <c r="H5816" i="2"/>
  <c r="E5816" i="2"/>
  <c r="D5816" i="2"/>
  <c r="C5816" i="2"/>
  <c r="B5816" i="2"/>
  <c r="A5816" i="2"/>
  <c r="N5815" i="2"/>
  <c r="M5815" i="2"/>
  <c r="L5815" i="2"/>
  <c r="K5815" i="2"/>
  <c r="J5815" i="2"/>
  <c r="I5815" i="2"/>
  <c r="H5815" i="2"/>
  <c r="E5815" i="2"/>
  <c r="D5815" i="2"/>
  <c r="C5815" i="2"/>
  <c r="B5815" i="2"/>
  <c r="A5815" i="2"/>
  <c r="N5814" i="2"/>
  <c r="M5814" i="2"/>
  <c r="L5814" i="2"/>
  <c r="K5814" i="2"/>
  <c r="J5814" i="2"/>
  <c r="I5814" i="2"/>
  <c r="H5814" i="2"/>
  <c r="E5814" i="2"/>
  <c r="D5814" i="2"/>
  <c r="C5814" i="2"/>
  <c r="B5814" i="2"/>
  <c r="A5814" i="2"/>
  <c r="N5813" i="2"/>
  <c r="M5813" i="2"/>
  <c r="L5813" i="2"/>
  <c r="K5813" i="2"/>
  <c r="J5813" i="2"/>
  <c r="I5813" i="2"/>
  <c r="H5813" i="2"/>
  <c r="E5813" i="2"/>
  <c r="D5813" i="2"/>
  <c r="C5813" i="2"/>
  <c r="B5813" i="2"/>
  <c r="A5813" i="2"/>
  <c r="N5812" i="2"/>
  <c r="M5812" i="2"/>
  <c r="L5812" i="2"/>
  <c r="K5812" i="2"/>
  <c r="J5812" i="2"/>
  <c r="I5812" i="2"/>
  <c r="H5812" i="2"/>
  <c r="E5812" i="2"/>
  <c r="D5812" i="2"/>
  <c r="C5812" i="2"/>
  <c r="B5812" i="2"/>
  <c r="A5812" i="2"/>
  <c r="N5811" i="2"/>
  <c r="M5811" i="2"/>
  <c r="L5811" i="2"/>
  <c r="K5811" i="2"/>
  <c r="J5811" i="2"/>
  <c r="I5811" i="2"/>
  <c r="H5811" i="2"/>
  <c r="E5811" i="2"/>
  <c r="D5811" i="2"/>
  <c r="C5811" i="2"/>
  <c r="B5811" i="2"/>
  <c r="A5811" i="2"/>
  <c r="N5810" i="2"/>
  <c r="M5810" i="2"/>
  <c r="L5810" i="2"/>
  <c r="K5810" i="2"/>
  <c r="J5810" i="2"/>
  <c r="I5810" i="2"/>
  <c r="H5810" i="2"/>
  <c r="E5810" i="2"/>
  <c r="D5810" i="2"/>
  <c r="C5810" i="2"/>
  <c r="B5810" i="2"/>
  <c r="A5810" i="2"/>
  <c r="N5809" i="2"/>
  <c r="M5809" i="2"/>
  <c r="L5809" i="2"/>
  <c r="K5809" i="2"/>
  <c r="J5809" i="2"/>
  <c r="I5809" i="2"/>
  <c r="H5809" i="2"/>
  <c r="E5809" i="2"/>
  <c r="D5809" i="2"/>
  <c r="C5809" i="2"/>
  <c r="B5809" i="2"/>
  <c r="A5809" i="2"/>
  <c r="N5808" i="2"/>
  <c r="M5808" i="2"/>
  <c r="L5808" i="2"/>
  <c r="K5808" i="2"/>
  <c r="J5808" i="2"/>
  <c r="I5808" i="2"/>
  <c r="H5808" i="2"/>
  <c r="E5808" i="2"/>
  <c r="D5808" i="2"/>
  <c r="C5808" i="2"/>
  <c r="B5808" i="2"/>
  <c r="A5808" i="2"/>
  <c r="N5807" i="2"/>
  <c r="M5807" i="2"/>
  <c r="L5807" i="2"/>
  <c r="K5807" i="2"/>
  <c r="J5807" i="2"/>
  <c r="I5807" i="2"/>
  <c r="H5807" i="2"/>
  <c r="E5807" i="2"/>
  <c r="D5807" i="2"/>
  <c r="C5807" i="2"/>
  <c r="B5807" i="2"/>
  <c r="A5807" i="2"/>
  <c r="N5806" i="2"/>
  <c r="M5806" i="2"/>
  <c r="L5806" i="2"/>
  <c r="K5806" i="2"/>
  <c r="J5806" i="2"/>
  <c r="I5806" i="2"/>
  <c r="H5806" i="2"/>
  <c r="E5806" i="2"/>
  <c r="D5806" i="2"/>
  <c r="C5806" i="2"/>
  <c r="B5806" i="2"/>
  <c r="A5806" i="2"/>
  <c r="N5805" i="2"/>
  <c r="M5805" i="2"/>
  <c r="L5805" i="2"/>
  <c r="K5805" i="2"/>
  <c r="J5805" i="2"/>
  <c r="I5805" i="2"/>
  <c r="H5805" i="2"/>
  <c r="E5805" i="2"/>
  <c r="D5805" i="2"/>
  <c r="C5805" i="2"/>
  <c r="B5805" i="2"/>
  <c r="A5805" i="2"/>
  <c r="N5804" i="2"/>
  <c r="M5804" i="2"/>
  <c r="L5804" i="2"/>
  <c r="K5804" i="2"/>
  <c r="J5804" i="2"/>
  <c r="I5804" i="2"/>
  <c r="H5804" i="2"/>
  <c r="E5804" i="2"/>
  <c r="D5804" i="2"/>
  <c r="C5804" i="2"/>
  <c r="B5804" i="2"/>
  <c r="A5804" i="2"/>
  <c r="N5803" i="2"/>
  <c r="M5803" i="2"/>
  <c r="L5803" i="2"/>
  <c r="K5803" i="2"/>
  <c r="J5803" i="2"/>
  <c r="I5803" i="2"/>
  <c r="H5803" i="2"/>
  <c r="E5803" i="2"/>
  <c r="D5803" i="2"/>
  <c r="C5803" i="2"/>
  <c r="B5803" i="2"/>
  <c r="A5803" i="2"/>
  <c r="N5802" i="2"/>
  <c r="M5802" i="2"/>
  <c r="L5802" i="2"/>
  <c r="K5802" i="2"/>
  <c r="J5802" i="2"/>
  <c r="I5802" i="2"/>
  <c r="H5802" i="2"/>
  <c r="E5802" i="2"/>
  <c r="D5802" i="2"/>
  <c r="C5802" i="2"/>
  <c r="B5802" i="2"/>
  <c r="A5802" i="2"/>
  <c r="N5801" i="2"/>
  <c r="M5801" i="2"/>
  <c r="L5801" i="2"/>
  <c r="K5801" i="2"/>
  <c r="J5801" i="2"/>
  <c r="I5801" i="2"/>
  <c r="H5801" i="2"/>
  <c r="E5801" i="2"/>
  <c r="D5801" i="2"/>
  <c r="C5801" i="2"/>
  <c r="B5801" i="2"/>
  <c r="A5801" i="2"/>
  <c r="N5800" i="2"/>
  <c r="M5800" i="2"/>
  <c r="L5800" i="2"/>
  <c r="K5800" i="2"/>
  <c r="J5800" i="2"/>
  <c r="I5800" i="2"/>
  <c r="H5800" i="2"/>
  <c r="E5800" i="2"/>
  <c r="D5800" i="2"/>
  <c r="C5800" i="2"/>
  <c r="B5800" i="2"/>
  <c r="A5800" i="2"/>
  <c r="N5799" i="2"/>
  <c r="M5799" i="2"/>
  <c r="L5799" i="2"/>
  <c r="K5799" i="2"/>
  <c r="J5799" i="2"/>
  <c r="I5799" i="2"/>
  <c r="H5799" i="2"/>
  <c r="E5799" i="2"/>
  <c r="D5799" i="2"/>
  <c r="C5799" i="2"/>
  <c r="B5799" i="2"/>
  <c r="A5799" i="2"/>
  <c r="N5798" i="2"/>
  <c r="M5798" i="2"/>
  <c r="L5798" i="2"/>
  <c r="K5798" i="2"/>
  <c r="J5798" i="2"/>
  <c r="I5798" i="2"/>
  <c r="H5798" i="2"/>
  <c r="E5798" i="2"/>
  <c r="D5798" i="2"/>
  <c r="C5798" i="2"/>
  <c r="B5798" i="2"/>
  <c r="A5798" i="2"/>
  <c r="N5797" i="2"/>
  <c r="M5797" i="2"/>
  <c r="L5797" i="2"/>
  <c r="K5797" i="2"/>
  <c r="J5797" i="2"/>
  <c r="I5797" i="2"/>
  <c r="H5797" i="2"/>
  <c r="E5797" i="2"/>
  <c r="D5797" i="2"/>
  <c r="C5797" i="2"/>
  <c r="B5797" i="2"/>
  <c r="A5797" i="2"/>
  <c r="N5796" i="2"/>
  <c r="M5796" i="2"/>
  <c r="L5796" i="2"/>
  <c r="K5796" i="2"/>
  <c r="J5796" i="2"/>
  <c r="I5796" i="2"/>
  <c r="H5796" i="2"/>
  <c r="E5796" i="2"/>
  <c r="D5796" i="2"/>
  <c r="C5796" i="2"/>
  <c r="B5796" i="2"/>
  <c r="A5796" i="2"/>
  <c r="N5795" i="2"/>
  <c r="M5795" i="2"/>
  <c r="L5795" i="2"/>
  <c r="K5795" i="2"/>
  <c r="J5795" i="2"/>
  <c r="I5795" i="2"/>
  <c r="H5795" i="2"/>
  <c r="E5795" i="2"/>
  <c r="D5795" i="2"/>
  <c r="C5795" i="2"/>
  <c r="B5795" i="2"/>
  <c r="A5795" i="2"/>
  <c r="N5794" i="2"/>
  <c r="M5794" i="2"/>
  <c r="L5794" i="2"/>
  <c r="K5794" i="2"/>
  <c r="J5794" i="2"/>
  <c r="I5794" i="2"/>
  <c r="H5794" i="2"/>
  <c r="E5794" i="2"/>
  <c r="D5794" i="2"/>
  <c r="C5794" i="2"/>
  <c r="B5794" i="2"/>
  <c r="A5794" i="2"/>
  <c r="N5793" i="2"/>
  <c r="M5793" i="2"/>
  <c r="L5793" i="2"/>
  <c r="K5793" i="2"/>
  <c r="J5793" i="2"/>
  <c r="I5793" i="2"/>
  <c r="H5793" i="2"/>
  <c r="E5793" i="2"/>
  <c r="D5793" i="2"/>
  <c r="C5793" i="2"/>
  <c r="B5793" i="2"/>
  <c r="A5793" i="2"/>
  <c r="N5792" i="2"/>
  <c r="M5792" i="2"/>
  <c r="L5792" i="2"/>
  <c r="K5792" i="2"/>
  <c r="J5792" i="2"/>
  <c r="I5792" i="2"/>
  <c r="H5792" i="2"/>
  <c r="E5792" i="2"/>
  <c r="D5792" i="2"/>
  <c r="C5792" i="2"/>
  <c r="B5792" i="2"/>
  <c r="A5792" i="2"/>
  <c r="N5791" i="2"/>
  <c r="M5791" i="2"/>
  <c r="L5791" i="2"/>
  <c r="K5791" i="2"/>
  <c r="J5791" i="2"/>
  <c r="I5791" i="2"/>
  <c r="H5791" i="2"/>
  <c r="E5791" i="2"/>
  <c r="D5791" i="2"/>
  <c r="C5791" i="2"/>
  <c r="B5791" i="2"/>
  <c r="A5791" i="2"/>
  <c r="N5790" i="2"/>
  <c r="M5790" i="2"/>
  <c r="L5790" i="2"/>
  <c r="K5790" i="2"/>
  <c r="J5790" i="2"/>
  <c r="I5790" i="2"/>
  <c r="H5790" i="2"/>
  <c r="E5790" i="2"/>
  <c r="D5790" i="2"/>
  <c r="C5790" i="2"/>
  <c r="B5790" i="2"/>
  <c r="A5790" i="2"/>
  <c r="N5789" i="2"/>
  <c r="M5789" i="2"/>
  <c r="L5789" i="2"/>
  <c r="K5789" i="2"/>
  <c r="J5789" i="2"/>
  <c r="I5789" i="2"/>
  <c r="H5789" i="2"/>
  <c r="E5789" i="2"/>
  <c r="D5789" i="2"/>
  <c r="C5789" i="2"/>
  <c r="B5789" i="2"/>
  <c r="A5789" i="2"/>
  <c r="N5788" i="2"/>
  <c r="M5788" i="2"/>
  <c r="L5788" i="2"/>
  <c r="K5788" i="2"/>
  <c r="J5788" i="2"/>
  <c r="I5788" i="2"/>
  <c r="H5788" i="2"/>
  <c r="E5788" i="2"/>
  <c r="D5788" i="2"/>
  <c r="C5788" i="2"/>
  <c r="B5788" i="2"/>
  <c r="A5788" i="2"/>
  <c r="N5787" i="2"/>
  <c r="M5787" i="2"/>
  <c r="L5787" i="2"/>
  <c r="K5787" i="2"/>
  <c r="J5787" i="2"/>
  <c r="I5787" i="2"/>
  <c r="H5787" i="2"/>
  <c r="E5787" i="2"/>
  <c r="D5787" i="2"/>
  <c r="C5787" i="2"/>
  <c r="B5787" i="2"/>
  <c r="A5787" i="2"/>
  <c r="N5786" i="2"/>
  <c r="M5786" i="2"/>
  <c r="L5786" i="2"/>
  <c r="K5786" i="2"/>
  <c r="J5786" i="2"/>
  <c r="I5786" i="2"/>
  <c r="H5786" i="2"/>
  <c r="E5786" i="2"/>
  <c r="D5786" i="2"/>
  <c r="C5786" i="2"/>
  <c r="B5786" i="2"/>
  <c r="A5786" i="2"/>
  <c r="N5785" i="2"/>
  <c r="M5785" i="2"/>
  <c r="L5785" i="2"/>
  <c r="K5785" i="2"/>
  <c r="J5785" i="2"/>
  <c r="I5785" i="2"/>
  <c r="H5785" i="2"/>
  <c r="E5785" i="2"/>
  <c r="D5785" i="2"/>
  <c r="C5785" i="2"/>
  <c r="B5785" i="2"/>
  <c r="A5785" i="2"/>
  <c r="N5784" i="2"/>
  <c r="M5784" i="2"/>
  <c r="L5784" i="2"/>
  <c r="K5784" i="2"/>
  <c r="J5784" i="2"/>
  <c r="I5784" i="2"/>
  <c r="H5784" i="2"/>
  <c r="E5784" i="2"/>
  <c r="D5784" i="2"/>
  <c r="C5784" i="2"/>
  <c r="B5784" i="2"/>
  <c r="A5784" i="2"/>
  <c r="N5783" i="2"/>
  <c r="M5783" i="2"/>
  <c r="L5783" i="2"/>
  <c r="K5783" i="2"/>
  <c r="J5783" i="2"/>
  <c r="I5783" i="2"/>
  <c r="H5783" i="2"/>
  <c r="E5783" i="2"/>
  <c r="D5783" i="2"/>
  <c r="C5783" i="2"/>
  <c r="B5783" i="2"/>
  <c r="A5783" i="2"/>
  <c r="N5782" i="2"/>
  <c r="M5782" i="2"/>
  <c r="L5782" i="2"/>
  <c r="K5782" i="2"/>
  <c r="J5782" i="2"/>
  <c r="I5782" i="2"/>
  <c r="H5782" i="2"/>
  <c r="E5782" i="2"/>
  <c r="D5782" i="2"/>
  <c r="C5782" i="2"/>
  <c r="B5782" i="2"/>
  <c r="A5782" i="2"/>
  <c r="N5781" i="2"/>
  <c r="M5781" i="2"/>
  <c r="L5781" i="2"/>
  <c r="K5781" i="2"/>
  <c r="J5781" i="2"/>
  <c r="I5781" i="2"/>
  <c r="H5781" i="2"/>
  <c r="E5781" i="2"/>
  <c r="D5781" i="2"/>
  <c r="C5781" i="2"/>
  <c r="B5781" i="2"/>
  <c r="A5781" i="2"/>
  <c r="N5780" i="2"/>
  <c r="M5780" i="2"/>
  <c r="L5780" i="2"/>
  <c r="K5780" i="2"/>
  <c r="J5780" i="2"/>
  <c r="I5780" i="2"/>
  <c r="H5780" i="2"/>
  <c r="E5780" i="2"/>
  <c r="D5780" i="2"/>
  <c r="C5780" i="2"/>
  <c r="B5780" i="2"/>
  <c r="A5780" i="2"/>
  <c r="N5779" i="2"/>
  <c r="M5779" i="2"/>
  <c r="L5779" i="2"/>
  <c r="K5779" i="2"/>
  <c r="J5779" i="2"/>
  <c r="I5779" i="2"/>
  <c r="H5779" i="2"/>
  <c r="E5779" i="2"/>
  <c r="D5779" i="2"/>
  <c r="C5779" i="2"/>
  <c r="B5779" i="2"/>
  <c r="A5779" i="2"/>
  <c r="N5778" i="2"/>
  <c r="M5778" i="2"/>
  <c r="L5778" i="2"/>
  <c r="K5778" i="2"/>
  <c r="J5778" i="2"/>
  <c r="I5778" i="2"/>
  <c r="H5778" i="2"/>
  <c r="E5778" i="2"/>
  <c r="D5778" i="2"/>
  <c r="C5778" i="2"/>
  <c r="B5778" i="2"/>
  <c r="A5778" i="2"/>
  <c r="N5777" i="2"/>
  <c r="M5777" i="2"/>
  <c r="L5777" i="2"/>
  <c r="K5777" i="2"/>
  <c r="J5777" i="2"/>
  <c r="I5777" i="2"/>
  <c r="H5777" i="2"/>
  <c r="E5777" i="2"/>
  <c r="D5777" i="2"/>
  <c r="C5777" i="2"/>
  <c r="B5777" i="2"/>
  <c r="A5777" i="2"/>
  <c r="N5776" i="2"/>
  <c r="M5776" i="2"/>
  <c r="L5776" i="2"/>
  <c r="K5776" i="2"/>
  <c r="J5776" i="2"/>
  <c r="I5776" i="2"/>
  <c r="H5776" i="2"/>
  <c r="E5776" i="2"/>
  <c r="D5776" i="2"/>
  <c r="C5776" i="2"/>
  <c r="B5776" i="2"/>
  <c r="A5776" i="2"/>
  <c r="N5775" i="2"/>
  <c r="M5775" i="2"/>
  <c r="L5775" i="2"/>
  <c r="K5775" i="2"/>
  <c r="J5775" i="2"/>
  <c r="I5775" i="2"/>
  <c r="H5775" i="2"/>
  <c r="E5775" i="2"/>
  <c r="D5775" i="2"/>
  <c r="C5775" i="2"/>
  <c r="B5775" i="2"/>
  <c r="A5775" i="2"/>
  <c r="N5774" i="2"/>
  <c r="M5774" i="2"/>
  <c r="L5774" i="2"/>
  <c r="K5774" i="2"/>
  <c r="J5774" i="2"/>
  <c r="I5774" i="2"/>
  <c r="H5774" i="2"/>
  <c r="E5774" i="2"/>
  <c r="D5774" i="2"/>
  <c r="C5774" i="2"/>
  <c r="B5774" i="2"/>
  <c r="A5774" i="2"/>
  <c r="N5773" i="2"/>
  <c r="M5773" i="2"/>
  <c r="L5773" i="2"/>
  <c r="K5773" i="2"/>
  <c r="J5773" i="2"/>
  <c r="I5773" i="2"/>
  <c r="H5773" i="2"/>
  <c r="E5773" i="2"/>
  <c r="D5773" i="2"/>
  <c r="C5773" i="2"/>
  <c r="B5773" i="2"/>
  <c r="A5773" i="2"/>
  <c r="N5772" i="2"/>
  <c r="M5772" i="2"/>
  <c r="L5772" i="2"/>
  <c r="K5772" i="2"/>
  <c r="J5772" i="2"/>
  <c r="I5772" i="2"/>
  <c r="H5772" i="2"/>
  <c r="E5772" i="2"/>
  <c r="D5772" i="2"/>
  <c r="C5772" i="2"/>
  <c r="B5772" i="2"/>
  <c r="A5772" i="2"/>
  <c r="N5771" i="2"/>
  <c r="M5771" i="2"/>
  <c r="L5771" i="2"/>
  <c r="K5771" i="2"/>
  <c r="J5771" i="2"/>
  <c r="I5771" i="2"/>
  <c r="H5771" i="2"/>
  <c r="E5771" i="2"/>
  <c r="D5771" i="2"/>
  <c r="C5771" i="2"/>
  <c r="B5771" i="2"/>
  <c r="A5771" i="2"/>
  <c r="N5770" i="2"/>
  <c r="M5770" i="2"/>
  <c r="L5770" i="2"/>
  <c r="K5770" i="2"/>
  <c r="J5770" i="2"/>
  <c r="I5770" i="2"/>
  <c r="H5770" i="2"/>
  <c r="E5770" i="2"/>
  <c r="D5770" i="2"/>
  <c r="C5770" i="2"/>
  <c r="B5770" i="2"/>
  <c r="A5770" i="2"/>
  <c r="N5769" i="2"/>
  <c r="M5769" i="2"/>
  <c r="L5769" i="2"/>
  <c r="K5769" i="2"/>
  <c r="J5769" i="2"/>
  <c r="I5769" i="2"/>
  <c r="H5769" i="2"/>
  <c r="E5769" i="2"/>
  <c r="D5769" i="2"/>
  <c r="C5769" i="2"/>
  <c r="B5769" i="2"/>
  <c r="A5769" i="2"/>
  <c r="N5768" i="2"/>
  <c r="M5768" i="2"/>
  <c r="L5768" i="2"/>
  <c r="K5768" i="2"/>
  <c r="J5768" i="2"/>
  <c r="I5768" i="2"/>
  <c r="H5768" i="2"/>
  <c r="E5768" i="2"/>
  <c r="D5768" i="2"/>
  <c r="C5768" i="2"/>
  <c r="B5768" i="2"/>
  <c r="A5768" i="2"/>
  <c r="N5767" i="2"/>
  <c r="M5767" i="2"/>
  <c r="L5767" i="2"/>
  <c r="K5767" i="2"/>
  <c r="J5767" i="2"/>
  <c r="I5767" i="2"/>
  <c r="H5767" i="2"/>
  <c r="E5767" i="2"/>
  <c r="D5767" i="2"/>
  <c r="C5767" i="2"/>
  <c r="B5767" i="2"/>
  <c r="A5767" i="2"/>
  <c r="N5766" i="2"/>
  <c r="M5766" i="2"/>
  <c r="L5766" i="2"/>
  <c r="K5766" i="2"/>
  <c r="J5766" i="2"/>
  <c r="I5766" i="2"/>
  <c r="H5766" i="2"/>
  <c r="E5766" i="2"/>
  <c r="D5766" i="2"/>
  <c r="C5766" i="2"/>
  <c r="B5766" i="2"/>
  <c r="A5766" i="2"/>
  <c r="N5765" i="2"/>
  <c r="M5765" i="2"/>
  <c r="L5765" i="2"/>
  <c r="K5765" i="2"/>
  <c r="J5765" i="2"/>
  <c r="I5765" i="2"/>
  <c r="H5765" i="2"/>
  <c r="E5765" i="2"/>
  <c r="D5765" i="2"/>
  <c r="C5765" i="2"/>
  <c r="B5765" i="2"/>
  <c r="A5765" i="2"/>
  <c r="N5764" i="2"/>
  <c r="M5764" i="2"/>
  <c r="L5764" i="2"/>
  <c r="K5764" i="2"/>
  <c r="J5764" i="2"/>
  <c r="I5764" i="2"/>
  <c r="H5764" i="2"/>
  <c r="E5764" i="2"/>
  <c r="D5764" i="2"/>
  <c r="C5764" i="2"/>
  <c r="B5764" i="2"/>
  <c r="A5764" i="2"/>
  <c r="N5763" i="2"/>
  <c r="M5763" i="2"/>
  <c r="L5763" i="2"/>
  <c r="K5763" i="2"/>
  <c r="J5763" i="2"/>
  <c r="I5763" i="2"/>
  <c r="H5763" i="2"/>
  <c r="E5763" i="2"/>
  <c r="D5763" i="2"/>
  <c r="C5763" i="2"/>
  <c r="B5763" i="2"/>
  <c r="A5763" i="2"/>
  <c r="N5762" i="2"/>
  <c r="M5762" i="2"/>
  <c r="L5762" i="2"/>
  <c r="K5762" i="2"/>
  <c r="J5762" i="2"/>
  <c r="I5762" i="2"/>
  <c r="H5762" i="2"/>
  <c r="E5762" i="2"/>
  <c r="D5762" i="2"/>
  <c r="C5762" i="2"/>
  <c r="B5762" i="2"/>
  <c r="A5762" i="2"/>
  <c r="N5761" i="2"/>
  <c r="M5761" i="2"/>
  <c r="L5761" i="2"/>
  <c r="K5761" i="2"/>
  <c r="J5761" i="2"/>
  <c r="I5761" i="2"/>
  <c r="H5761" i="2"/>
  <c r="E5761" i="2"/>
  <c r="D5761" i="2"/>
  <c r="C5761" i="2"/>
  <c r="B5761" i="2"/>
  <c r="A5761" i="2"/>
  <c r="N5760" i="2"/>
  <c r="M5760" i="2"/>
  <c r="L5760" i="2"/>
  <c r="K5760" i="2"/>
  <c r="J5760" i="2"/>
  <c r="I5760" i="2"/>
  <c r="H5760" i="2"/>
  <c r="E5760" i="2"/>
  <c r="D5760" i="2"/>
  <c r="C5760" i="2"/>
  <c r="B5760" i="2"/>
  <c r="A5760" i="2"/>
  <c r="N5759" i="2"/>
  <c r="M5759" i="2"/>
  <c r="L5759" i="2"/>
  <c r="K5759" i="2"/>
  <c r="J5759" i="2"/>
  <c r="I5759" i="2"/>
  <c r="H5759" i="2"/>
  <c r="E5759" i="2"/>
  <c r="D5759" i="2"/>
  <c r="C5759" i="2"/>
  <c r="B5759" i="2"/>
  <c r="A5759" i="2"/>
  <c r="N5758" i="2"/>
  <c r="M5758" i="2"/>
  <c r="L5758" i="2"/>
  <c r="K5758" i="2"/>
  <c r="J5758" i="2"/>
  <c r="I5758" i="2"/>
  <c r="H5758" i="2"/>
  <c r="E5758" i="2"/>
  <c r="D5758" i="2"/>
  <c r="C5758" i="2"/>
  <c r="B5758" i="2"/>
  <c r="A5758" i="2"/>
  <c r="N5757" i="2"/>
  <c r="M5757" i="2"/>
  <c r="L5757" i="2"/>
  <c r="K5757" i="2"/>
  <c r="J5757" i="2"/>
  <c r="I5757" i="2"/>
  <c r="H5757" i="2"/>
  <c r="E5757" i="2"/>
  <c r="D5757" i="2"/>
  <c r="C5757" i="2"/>
  <c r="B5757" i="2"/>
  <c r="A5757" i="2"/>
  <c r="N5756" i="2"/>
  <c r="M5756" i="2"/>
  <c r="L5756" i="2"/>
  <c r="K5756" i="2"/>
  <c r="J5756" i="2"/>
  <c r="I5756" i="2"/>
  <c r="H5756" i="2"/>
  <c r="E5756" i="2"/>
  <c r="D5756" i="2"/>
  <c r="C5756" i="2"/>
  <c r="B5756" i="2"/>
  <c r="A5756" i="2"/>
  <c r="N5755" i="2"/>
  <c r="M5755" i="2"/>
  <c r="L5755" i="2"/>
  <c r="K5755" i="2"/>
  <c r="J5755" i="2"/>
  <c r="I5755" i="2"/>
  <c r="H5755" i="2"/>
  <c r="E5755" i="2"/>
  <c r="D5755" i="2"/>
  <c r="C5755" i="2"/>
  <c r="B5755" i="2"/>
  <c r="A5755" i="2"/>
  <c r="N5754" i="2"/>
  <c r="M5754" i="2"/>
  <c r="L5754" i="2"/>
  <c r="K5754" i="2"/>
  <c r="J5754" i="2"/>
  <c r="I5754" i="2"/>
  <c r="H5754" i="2"/>
  <c r="E5754" i="2"/>
  <c r="D5754" i="2"/>
  <c r="C5754" i="2"/>
  <c r="B5754" i="2"/>
  <c r="A5754" i="2"/>
  <c r="N5753" i="2"/>
  <c r="M5753" i="2"/>
  <c r="L5753" i="2"/>
  <c r="K5753" i="2"/>
  <c r="J5753" i="2"/>
  <c r="I5753" i="2"/>
  <c r="H5753" i="2"/>
  <c r="E5753" i="2"/>
  <c r="D5753" i="2"/>
  <c r="C5753" i="2"/>
  <c r="B5753" i="2"/>
  <c r="A5753" i="2"/>
  <c r="N5752" i="2"/>
  <c r="M5752" i="2"/>
  <c r="L5752" i="2"/>
  <c r="K5752" i="2"/>
  <c r="J5752" i="2"/>
  <c r="I5752" i="2"/>
  <c r="H5752" i="2"/>
  <c r="E5752" i="2"/>
  <c r="D5752" i="2"/>
  <c r="C5752" i="2"/>
  <c r="B5752" i="2"/>
  <c r="A5752" i="2"/>
  <c r="N5751" i="2"/>
  <c r="M5751" i="2"/>
  <c r="L5751" i="2"/>
  <c r="K5751" i="2"/>
  <c r="J5751" i="2"/>
  <c r="I5751" i="2"/>
  <c r="H5751" i="2"/>
  <c r="E5751" i="2"/>
  <c r="D5751" i="2"/>
  <c r="C5751" i="2"/>
  <c r="B5751" i="2"/>
  <c r="A5751" i="2"/>
  <c r="N5750" i="2"/>
  <c r="M5750" i="2"/>
  <c r="L5750" i="2"/>
  <c r="K5750" i="2"/>
  <c r="J5750" i="2"/>
  <c r="I5750" i="2"/>
  <c r="H5750" i="2"/>
  <c r="E5750" i="2"/>
  <c r="D5750" i="2"/>
  <c r="C5750" i="2"/>
  <c r="B5750" i="2"/>
  <c r="A5750" i="2"/>
  <c r="N5749" i="2"/>
  <c r="M5749" i="2"/>
  <c r="L5749" i="2"/>
  <c r="K5749" i="2"/>
  <c r="J5749" i="2"/>
  <c r="I5749" i="2"/>
  <c r="H5749" i="2"/>
  <c r="E5749" i="2"/>
  <c r="D5749" i="2"/>
  <c r="C5749" i="2"/>
  <c r="B5749" i="2"/>
  <c r="A5749" i="2"/>
  <c r="N5748" i="2"/>
  <c r="M5748" i="2"/>
  <c r="L5748" i="2"/>
  <c r="K5748" i="2"/>
  <c r="J5748" i="2"/>
  <c r="I5748" i="2"/>
  <c r="H5748" i="2"/>
  <c r="E5748" i="2"/>
  <c r="D5748" i="2"/>
  <c r="C5748" i="2"/>
  <c r="B5748" i="2"/>
  <c r="A5748" i="2"/>
  <c r="N5747" i="2"/>
  <c r="M5747" i="2"/>
  <c r="L5747" i="2"/>
  <c r="K5747" i="2"/>
  <c r="J5747" i="2"/>
  <c r="I5747" i="2"/>
  <c r="H5747" i="2"/>
  <c r="E5747" i="2"/>
  <c r="D5747" i="2"/>
  <c r="C5747" i="2"/>
  <c r="B5747" i="2"/>
  <c r="A5747" i="2"/>
  <c r="N5746" i="2"/>
  <c r="M5746" i="2"/>
  <c r="L5746" i="2"/>
  <c r="K5746" i="2"/>
  <c r="J5746" i="2"/>
  <c r="I5746" i="2"/>
  <c r="H5746" i="2"/>
  <c r="E5746" i="2"/>
  <c r="D5746" i="2"/>
  <c r="C5746" i="2"/>
  <c r="B5746" i="2"/>
  <c r="A5746" i="2"/>
  <c r="N5745" i="2"/>
  <c r="M5745" i="2"/>
  <c r="L5745" i="2"/>
  <c r="K5745" i="2"/>
  <c r="J5745" i="2"/>
  <c r="I5745" i="2"/>
  <c r="H5745" i="2"/>
  <c r="E5745" i="2"/>
  <c r="D5745" i="2"/>
  <c r="C5745" i="2"/>
  <c r="B5745" i="2"/>
  <c r="A5745" i="2"/>
  <c r="N5744" i="2"/>
  <c r="M5744" i="2"/>
  <c r="L5744" i="2"/>
  <c r="K5744" i="2"/>
  <c r="J5744" i="2"/>
  <c r="I5744" i="2"/>
  <c r="H5744" i="2"/>
  <c r="E5744" i="2"/>
  <c r="D5744" i="2"/>
  <c r="C5744" i="2"/>
  <c r="B5744" i="2"/>
  <c r="A5744" i="2"/>
  <c r="N5743" i="2"/>
  <c r="M5743" i="2"/>
  <c r="L5743" i="2"/>
  <c r="K5743" i="2"/>
  <c r="J5743" i="2"/>
  <c r="I5743" i="2"/>
  <c r="H5743" i="2"/>
  <c r="E5743" i="2"/>
  <c r="D5743" i="2"/>
  <c r="C5743" i="2"/>
  <c r="B5743" i="2"/>
  <c r="A5743" i="2"/>
  <c r="N5742" i="2"/>
  <c r="M5742" i="2"/>
  <c r="L5742" i="2"/>
  <c r="K5742" i="2"/>
  <c r="J5742" i="2"/>
  <c r="I5742" i="2"/>
  <c r="H5742" i="2"/>
  <c r="E5742" i="2"/>
  <c r="D5742" i="2"/>
  <c r="C5742" i="2"/>
  <c r="B5742" i="2"/>
  <c r="A5742" i="2"/>
  <c r="N5741" i="2"/>
  <c r="M5741" i="2"/>
  <c r="L5741" i="2"/>
  <c r="K5741" i="2"/>
  <c r="J5741" i="2"/>
  <c r="I5741" i="2"/>
  <c r="H5741" i="2"/>
  <c r="E5741" i="2"/>
  <c r="D5741" i="2"/>
  <c r="C5741" i="2"/>
  <c r="B5741" i="2"/>
  <c r="A5741" i="2"/>
  <c r="N5740" i="2"/>
  <c r="M5740" i="2"/>
  <c r="L5740" i="2"/>
  <c r="K5740" i="2"/>
  <c r="J5740" i="2"/>
  <c r="I5740" i="2"/>
  <c r="H5740" i="2"/>
  <c r="E5740" i="2"/>
  <c r="D5740" i="2"/>
  <c r="C5740" i="2"/>
  <c r="B5740" i="2"/>
  <c r="A5740" i="2"/>
  <c r="N5739" i="2"/>
  <c r="M5739" i="2"/>
  <c r="L5739" i="2"/>
  <c r="K5739" i="2"/>
  <c r="J5739" i="2"/>
  <c r="I5739" i="2"/>
  <c r="H5739" i="2"/>
  <c r="E5739" i="2"/>
  <c r="D5739" i="2"/>
  <c r="C5739" i="2"/>
  <c r="B5739" i="2"/>
  <c r="A5739" i="2"/>
  <c r="N5738" i="2"/>
  <c r="M5738" i="2"/>
  <c r="L5738" i="2"/>
  <c r="K5738" i="2"/>
  <c r="J5738" i="2"/>
  <c r="I5738" i="2"/>
  <c r="H5738" i="2"/>
  <c r="E5738" i="2"/>
  <c r="D5738" i="2"/>
  <c r="C5738" i="2"/>
  <c r="B5738" i="2"/>
  <c r="A5738" i="2"/>
  <c r="N5737" i="2"/>
  <c r="M5737" i="2"/>
  <c r="L5737" i="2"/>
  <c r="K5737" i="2"/>
  <c r="J5737" i="2"/>
  <c r="I5737" i="2"/>
  <c r="H5737" i="2"/>
  <c r="E5737" i="2"/>
  <c r="D5737" i="2"/>
  <c r="C5737" i="2"/>
  <c r="B5737" i="2"/>
  <c r="A5737" i="2"/>
  <c r="N5736" i="2"/>
  <c r="M5736" i="2"/>
  <c r="L5736" i="2"/>
  <c r="K5736" i="2"/>
  <c r="J5736" i="2"/>
  <c r="I5736" i="2"/>
  <c r="H5736" i="2"/>
  <c r="E5736" i="2"/>
  <c r="D5736" i="2"/>
  <c r="C5736" i="2"/>
  <c r="B5736" i="2"/>
  <c r="A5736" i="2"/>
  <c r="N5735" i="2"/>
  <c r="M5735" i="2"/>
  <c r="L5735" i="2"/>
  <c r="K5735" i="2"/>
  <c r="J5735" i="2"/>
  <c r="I5735" i="2"/>
  <c r="H5735" i="2"/>
  <c r="E5735" i="2"/>
  <c r="D5735" i="2"/>
  <c r="C5735" i="2"/>
  <c r="B5735" i="2"/>
  <c r="A5735" i="2"/>
  <c r="N5734" i="2"/>
  <c r="M5734" i="2"/>
  <c r="L5734" i="2"/>
  <c r="K5734" i="2"/>
  <c r="J5734" i="2"/>
  <c r="I5734" i="2"/>
  <c r="H5734" i="2"/>
  <c r="E5734" i="2"/>
  <c r="D5734" i="2"/>
  <c r="C5734" i="2"/>
  <c r="B5734" i="2"/>
  <c r="A5734" i="2"/>
  <c r="N5733" i="2"/>
  <c r="M5733" i="2"/>
  <c r="L5733" i="2"/>
  <c r="K5733" i="2"/>
  <c r="J5733" i="2"/>
  <c r="I5733" i="2"/>
  <c r="H5733" i="2"/>
  <c r="E5733" i="2"/>
  <c r="D5733" i="2"/>
  <c r="C5733" i="2"/>
  <c r="B5733" i="2"/>
  <c r="A5733" i="2"/>
  <c r="N5732" i="2"/>
  <c r="M5732" i="2"/>
  <c r="L5732" i="2"/>
  <c r="K5732" i="2"/>
  <c r="J5732" i="2"/>
  <c r="I5732" i="2"/>
  <c r="H5732" i="2"/>
  <c r="E5732" i="2"/>
  <c r="D5732" i="2"/>
  <c r="C5732" i="2"/>
  <c r="B5732" i="2"/>
  <c r="A5732" i="2"/>
  <c r="N5731" i="2"/>
  <c r="M5731" i="2"/>
  <c r="L5731" i="2"/>
  <c r="K5731" i="2"/>
  <c r="J5731" i="2"/>
  <c r="I5731" i="2"/>
  <c r="H5731" i="2"/>
  <c r="E5731" i="2"/>
  <c r="D5731" i="2"/>
  <c r="C5731" i="2"/>
  <c r="B5731" i="2"/>
  <c r="A5731" i="2"/>
  <c r="N5730" i="2"/>
  <c r="M5730" i="2"/>
  <c r="L5730" i="2"/>
  <c r="K5730" i="2"/>
  <c r="J5730" i="2"/>
  <c r="I5730" i="2"/>
  <c r="H5730" i="2"/>
  <c r="E5730" i="2"/>
  <c r="D5730" i="2"/>
  <c r="C5730" i="2"/>
  <c r="B5730" i="2"/>
  <c r="A5730" i="2"/>
  <c r="N5729" i="2"/>
  <c r="M5729" i="2"/>
  <c r="L5729" i="2"/>
  <c r="K5729" i="2"/>
  <c r="J5729" i="2"/>
  <c r="I5729" i="2"/>
  <c r="H5729" i="2"/>
  <c r="E5729" i="2"/>
  <c r="D5729" i="2"/>
  <c r="C5729" i="2"/>
  <c r="B5729" i="2"/>
  <c r="A5729" i="2"/>
  <c r="N5728" i="2"/>
  <c r="M5728" i="2"/>
  <c r="L5728" i="2"/>
  <c r="K5728" i="2"/>
  <c r="J5728" i="2"/>
  <c r="I5728" i="2"/>
  <c r="H5728" i="2"/>
  <c r="E5728" i="2"/>
  <c r="D5728" i="2"/>
  <c r="C5728" i="2"/>
  <c r="B5728" i="2"/>
  <c r="A5728" i="2"/>
  <c r="N5727" i="2"/>
  <c r="M5727" i="2"/>
  <c r="L5727" i="2"/>
  <c r="K5727" i="2"/>
  <c r="J5727" i="2"/>
  <c r="I5727" i="2"/>
  <c r="H5727" i="2"/>
  <c r="E5727" i="2"/>
  <c r="D5727" i="2"/>
  <c r="C5727" i="2"/>
  <c r="B5727" i="2"/>
  <c r="A5727" i="2"/>
  <c r="N5726" i="2"/>
  <c r="M5726" i="2"/>
  <c r="L5726" i="2"/>
  <c r="K5726" i="2"/>
  <c r="J5726" i="2"/>
  <c r="I5726" i="2"/>
  <c r="H5726" i="2"/>
  <c r="E5726" i="2"/>
  <c r="D5726" i="2"/>
  <c r="C5726" i="2"/>
  <c r="B5726" i="2"/>
  <c r="A5726" i="2"/>
  <c r="N5725" i="2"/>
  <c r="M5725" i="2"/>
  <c r="L5725" i="2"/>
  <c r="K5725" i="2"/>
  <c r="J5725" i="2"/>
  <c r="I5725" i="2"/>
  <c r="H5725" i="2"/>
  <c r="E5725" i="2"/>
  <c r="D5725" i="2"/>
  <c r="C5725" i="2"/>
  <c r="B5725" i="2"/>
  <c r="A5725" i="2"/>
  <c r="N5724" i="2"/>
  <c r="M5724" i="2"/>
  <c r="L5724" i="2"/>
  <c r="K5724" i="2"/>
  <c r="J5724" i="2"/>
  <c r="I5724" i="2"/>
  <c r="H5724" i="2"/>
  <c r="E5724" i="2"/>
  <c r="D5724" i="2"/>
  <c r="C5724" i="2"/>
  <c r="B5724" i="2"/>
  <c r="A5724" i="2"/>
  <c r="N5723" i="2"/>
  <c r="M5723" i="2"/>
  <c r="L5723" i="2"/>
  <c r="K5723" i="2"/>
  <c r="J5723" i="2"/>
  <c r="I5723" i="2"/>
  <c r="H5723" i="2"/>
  <c r="E5723" i="2"/>
  <c r="D5723" i="2"/>
  <c r="C5723" i="2"/>
  <c r="B5723" i="2"/>
  <c r="A5723" i="2"/>
  <c r="N5722" i="2"/>
  <c r="M5722" i="2"/>
  <c r="L5722" i="2"/>
  <c r="K5722" i="2"/>
  <c r="J5722" i="2"/>
  <c r="I5722" i="2"/>
  <c r="H5722" i="2"/>
  <c r="E5722" i="2"/>
  <c r="D5722" i="2"/>
  <c r="C5722" i="2"/>
  <c r="B5722" i="2"/>
  <c r="A5722" i="2"/>
  <c r="N5721" i="2"/>
  <c r="M5721" i="2"/>
  <c r="L5721" i="2"/>
  <c r="K5721" i="2"/>
  <c r="J5721" i="2"/>
  <c r="I5721" i="2"/>
  <c r="H5721" i="2"/>
  <c r="E5721" i="2"/>
  <c r="D5721" i="2"/>
  <c r="C5721" i="2"/>
  <c r="B5721" i="2"/>
  <c r="A5721" i="2"/>
  <c r="N5720" i="2"/>
  <c r="M5720" i="2"/>
  <c r="L5720" i="2"/>
  <c r="K5720" i="2"/>
  <c r="J5720" i="2"/>
  <c r="I5720" i="2"/>
  <c r="H5720" i="2"/>
  <c r="E5720" i="2"/>
  <c r="D5720" i="2"/>
  <c r="C5720" i="2"/>
  <c r="B5720" i="2"/>
  <c r="A5720" i="2"/>
  <c r="N5719" i="2"/>
  <c r="M5719" i="2"/>
  <c r="L5719" i="2"/>
  <c r="K5719" i="2"/>
  <c r="J5719" i="2"/>
  <c r="I5719" i="2"/>
  <c r="H5719" i="2"/>
  <c r="E5719" i="2"/>
  <c r="D5719" i="2"/>
  <c r="C5719" i="2"/>
  <c r="B5719" i="2"/>
  <c r="A5719" i="2"/>
  <c r="N5718" i="2"/>
  <c r="M5718" i="2"/>
  <c r="L5718" i="2"/>
  <c r="K5718" i="2"/>
  <c r="J5718" i="2"/>
  <c r="I5718" i="2"/>
  <c r="H5718" i="2"/>
  <c r="E5718" i="2"/>
  <c r="D5718" i="2"/>
  <c r="C5718" i="2"/>
  <c r="B5718" i="2"/>
  <c r="A5718" i="2"/>
  <c r="N5717" i="2"/>
  <c r="M5717" i="2"/>
  <c r="L5717" i="2"/>
  <c r="K5717" i="2"/>
  <c r="J5717" i="2"/>
  <c r="I5717" i="2"/>
  <c r="H5717" i="2"/>
  <c r="E5717" i="2"/>
  <c r="D5717" i="2"/>
  <c r="C5717" i="2"/>
  <c r="B5717" i="2"/>
  <c r="A5717" i="2"/>
  <c r="N5716" i="2"/>
  <c r="M5716" i="2"/>
  <c r="L5716" i="2"/>
  <c r="K5716" i="2"/>
  <c r="J5716" i="2"/>
  <c r="I5716" i="2"/>
  <c r="H5716" i="2"/>
  <c r="E5716" i="2"/>
  <c r="D5716" i="2"/>
  <c r="C5716" i="2"/>
  <c r="B5716" i="2"/>
  <c r="A5716" i="2"/>
  <c r="N5715" i="2"/>
  <c r="M5715" i="2"/>
  <c r="L5715" i="2"/>
  <c r="K5715" i="2"/>
  <c r="J5715" i="2"/>
  <c r="I5715" i="2"/>
  <c r="H5715" i="2"/>
  <c r="E5715" i="2"/>
  <c r="D5715" i="2"/>
  <c r="C5715" i="2"/>
  <c r="B5715" i="2"/>
  <c r="A5715" i="2"/>
  <c r="N5714" i="2"/>
  <c r="M5714" i="2"/>
  <c r="L5714" i="2"/>
  <c r="K5714" i="2"/>
  <c r="J5714" i="2"/>
  <c r="I5714" i="2"/>
  <c r="H5714" i="2"/>
  <c r="E5714" i="2"/>
  <c r="D5714" i="2"/>
  <c r="C5714" i="2"/>
  <c r="B5714" i="2"/>
  <c r="A5714" i="2"/>
  <c r="N5713" i="2"/>
  <c r="M5713" i="2"/>
  <c r="L5713" i="2"/>
  <c r="K5713" i="2"/>
  <c r="J5713" i="2"/>
  <c r="I5713" i="2"/>
  <c r="H5713" i="2"/>
  <c r="E5713" i="2"/>
  <c r="D5713" i="2"/>
  <c r="C5713" i="2"/>
  <c r="B5713" i="2"/>
  <c r="A5713" i="2"/>
  <c r="N5712" i="2"/>
  <c r="M5712" i="2"/>
  <c r="L5712" i="2"/>
  <c r="K5712" i="2"/>
  <c r="J5712" i="2"/>
  <c r="I5712" i="2"/>
  <c r="H5712" i="2"/>
  <c r="E5712" i="2"/>
  <c r="D5712" i="2"/>
  <c r="C5712" i="2"/>
  <c r="B5712" i="2"/>
  <c r="A5712" i="2"/>
  <c r="N5711" i="2"/>
  <c r="M5711" i="2"/>
  <c r="L5711" i="2"/>
  <c r="K5711" i="2"/>
  <c r="J5711" i="2"/>
  <c r="I5711" i="2"/>
  <c r="H5711" i="2"/>
  <c r="E5711" i="2"/>
  <c r="D5711" i="2"/>
  <c r="C5711" i="2"/>
  <c r="B5711" i="2"/>
  <c r="A5711" i="2"/>
  <c r="N5710" i="2"/>
  <c r="M5710" i="2"/>
  <c r="L5710" i="2"/>
  <c r="K5710" i="2"/>
  <c r="J5710" i="2"/>
  <c r="I5710" i="2"/>
  <c r="H5710" i="2"/>
  <c r="E5710" i="2"/>
  <c r="D5710" i="2"/>
  <c r="C5710" i="2"/>
  <c r="B5710" i="2"/>
  <c r="A5710" i="2"/>
  <c r="N5709" i="2"/>
  <c r="M5709" i="2"/>
  <c r="L5709" i="2"/>
  <c r="K5709" i="2"/>
  <c r="J5709" i="2"/>
  <c r="I5709" i="2"/>
  <c r="H5709" i="2"/>
  <c r="E5709" i="2"/>
  <c r="D5709" i="2"/>
  <c r="C5709" i="2"/>
  <c r="B5709" i="2"/>
  <c r="A5709" i="2"/>
  <c r="N5708" i="2"/>
  <c r="M5708" i="2"/>
  <c r="L5708" i="2"/>
  <c r="K5708" i="2"/>
  <c r="J5708" i="2"/>
  <c r="I5708" i="2"/>
  <c r="H5708" i="2"/>
  <c r="E5708" i="2"/>
  <c r="D5708" i="2"/>
  <c r="C5708" i="2"/>
  <c r="B5708" i="2"/>
  <c r="A5708" i="2"/>
  <c r="N5707" i="2"/>
  <c r="M5707" i="2"/>
  <c r="L5707" i="2"/>
  <c r="K5707" i="2"/>
  <c r="J5707" i="2"/>
  <c r="I5707" i="2"/>
  <c r="H5707" i="2"/>
  <c r="E5707" i="2"/>
  <c r="D5707" i="2"/>
  <c r="C5707" i="2"/>
  <c r="B5707" i="2"/>
  <c r="A5707" i="2"/>
  <c r="N5706" i="2"/>
  <c r="M5706" i="2"/>
  <c r="L5706" i="2"/>
  <c r="K5706" i="2"/>
  <c r="J5706" i="2"/>
  <c r="I5706" i="2"/>
  <c r="H5706" i="2"/>
  <c r="E5706" i="2"/>
  <c r="D5706" i="2"/>
  <c r="C5706" i="2"/>
  <c r="B5706" i="2"/>
  <c r="A5706" i="2"/>
  <c r="N5705" i="2"/>
  <c r="M5705" i="2"/>
  <c r="L5705" i="2"/>
  <c r="K5705" i="2"/>
  <c r="J5705" i="2"/>
  <c r="I5705" i="2"/>
  <c r="H5705" i="2"/>
  <c r="E5705" i="2"/>
  <c r="D5705" i="2"/>
  <c r="C5705" i="2"/>
  <c r="B5705" i="2"/>
  <c r="A5705" i="2"/>
  <c r="N5704" i="2"/>
  <c r="M5704" i="2"/>
  <c r="L5704" i="2"/>
  <c r="K5704" i="2"/>
  <c r="J5704" i="2"/>
  <c r="I5704" i="2"/>
  <c r="H5704" i="2"/>
  <c r="E5704" i="2"/>
  <c r="D5704" i="2"/>
  <c r="C5704" i="2"/>
  <c r="B5704" i="2"/>
  <c r="A5704" i="2"/>
  <c r="N5703" i="2"/>
  <c r="M5703" i="2"/>
  <c r="L5703" i="2"/>
  <c r="K5703" i="2"/>
  <c r="J5703" i="2"/>
  <c r="I5703" i="2"/>
  <c r="H5703" i="2"/>
  <c r="E5703" i="2"/>
  <c r="D5703" i="2"/>
  <c r="C5703" i="2"/>
  <c r="B5703" i="2"/>
  <c r="A5703" i="2"/>
  <c r="N5702" i="2"/>
  <c r="M5702" i="2"/>
  <c r="L5702" i="2"/>
  <c r="K5702" i="2"/>
  <c r="J5702" i="2"/>
  <c r="I5702" i="2"/>
  <c r="H5702" i="2"/>
  <c r="E5702" i="2"/>
  <c r="D5702" i="2"/>
  <c r="C5702" i="2"/>
  <c r="B5702" i="2"/>
  <c r="A5702" i="2"/>
  <c r="N5701" i="2"/>
  <c r="M5701" i="2"/>
  <c r="L5701" i="2"/>
  <c r="K5701" i="2"/>
  <c r="J5701" i="2"/>
  <c r="I5701" i="2"/>
  <c r="H5701" i="2"/>
  <c r="E5701" i="2"/>
  <c r="D5701" i="2"/>
  <c r="C5701" i="2"/>
  <c r="B5701" i="2"/>
  <c r="A5701" i="2"/>
  <c r="N5700" i="2"/>
  <c r="M5700" i="2"/>
  <c r="L5700" i="2"/>
  <c r="K5700" i="2"/>
  <c r="J5700" i="2"/>
  <c r="I5700" i="2"/>
  <c r="H5700" i="2"/>
  <c r="E5700" i="2"/>
  <c r="D5700" i="2"/>
  <c r="C5700" i="2"/>
  <c r="B5700" i="2"/>
  <c r="A5700" i="2"/>
  <c r="N5699" i="2"/>
  <c r="M5699" i="2"/>
  <c r="L5699" i="2"/>
  <c r="K5699" i="2"/>
  <c r="J5699" i="2"/>
  <c r="I5699" i="2"/>
  <c r="H5699" i="2"/>
  <c r="E5699" i="2"/>
  <c r="D5699" i="2"/>
  <c r="C5699" i="2"/>
  <c r="B5699" i="2"/>
  <c r="A5699" i="2"/>
  <c r="N5698" i="2"/>
  <c r="M5698" i="2"/>
  <c r="L5698" i="2"/>
  <c r="K5698" i="2"/>
  <c r="J5698" i="2"/>
  <c r="I5698" i="2"/>
  <c r="H5698" i="2"/>
  <c r="E5698" i="2"/>
  <c r="D5698" i="2"/>
  <c r="C5698" i="2"/>
  <c r="B5698" i="2"/>
  <c r="A5698" i="2"/>
  <c r="N5697" i="2"/>
  <c r="M5697" i="2"/>
  <c r="L5697" i="2"/>
  <c r="K5697" i="2"/>
  <c r="J5697" i="2"/>
  <c r="I5697" i="2"/>
  <c r="H5697" i="2"/>
  <c r="E5697" i="2"/>
  <c r="D5697" i="2"/>
  <c r="C5697" i="2"/>
  <c r="B5697" i="2"/>
  <c r="A5697" i="2"/>
  <c r="N5696" i="2"/>
  <c r="M5696" i="2"/>
  <c r="L5696" i="2"/>
  <c r="K5696" i="2"/>
  <c r="J5696" i="2"/>
  <c r="I5696" i="2"/>
  <c r="H5696" i="2"/>
  <c r="E5696" i="2"/>
  <c r="D5696" i="2"/>
  <c r="C5696" i="2"/>
  <c r="B5696" i="2"/>
  <c r="A5696" i="2"/>
  <c r="N5695" i="2"/>
  <c r="M5695" i="2"/>
  <c r="L5695" i="2"/>
  <c r="K5695" i="2"/>
  <c r="J5695" i="2"/>
  <c r="I5695" i="2"/>
  <c r="H5695" i="2"/>
  <c r="E5695" i="2"/>
  <c r="D5695" i="2"/>
  <c r="C5695" i="2"/>
  <c r="B5695" i="2"/>
  <c r="A5695" i="2"/>
  <c r="N5694" i="2"/>
  <c r="M5694" i="2"/>
  <c r="L5694" i="2"/>
  <c r="K5694" i="2"/>
  <c r="J5694" i="2"/>
  <c r="I5694" i="2"/>
  <c r="H5694" i="2"/>
  <c r="E5694" i="2"/>
  <c r="D5694" i="2"/>
  <c r="C5694" i="2"/>
  <c r="B5694" i="2"/>
  <c r="A5694" i="2"/>
  <c r="N5693" i="2"/>
  <c r="M5693" i="2"/>
  <c r="L5693" i="2"/>
  <c r="K5693" i="2"/>
  <c r="J5693" i="2"/>
  <c r="I5693" i="2"/>
  <c r="H5693" i="2"/>
  <c r="E5693" i="2"/>
  <c r="D5693" i="2"/>
  <c r="C5693" i="2"/>
  <c r="B5693" i="2"/>
  <c r="A5693" i="2"/>
  <c r="N5692" i="2"/>
  <c r="M5692" i="2"/>
  <c r="L5692" i="2"/>
  <c r="K5692" i="2"/>
  <c r="J5692" i="2"/>
  <c r="I5692" i="2"/>
  <c r="H5692" i="2"/>
  <c r="E5692" i="2"/>
  <c r="D5692" i="2"/>
  <c r="C5692" i="2"/>
  <c r="B5692" i="2"/>
  <c r="A5692" i="2"/>
  <c r="N5691" i="2"/>
  <c r="M5691" i="2"/>
  <c r="L5691" i="2"/>
  <c r="K5691" i="2"/>
  <c r="J5691" i="2"/>
  <c r="I5691" i="2"/>
  <c r="H5691" i="2"/>
  <c r="E5691" i="2"/>
  <c r="D5691" i="2"/>
  <c r="C5691" i="2"/>
  <c r="B5691" i="2"/>
  <c r="A5691" i="2"/>
  <c r="N5690" i="2"/>
  <c r="M5690" i="2"/>
  <c r="L5690" i="2"/>
  <c r="K5690" i="2"/>
  <c r="J5690" i="2"/>
  <c r="I5690" i="2"/>
  <c r="H5690" i="2"/>
  <c r="E5690" i="2"/>
  <c r="D5690" i="2"/>
  <c r="C5690" i="2"/>
  <c r="B5690" i="2"/>
  <c r="A5690" i="2"/>
  <c r="N5689" i="2"/>
  <c r="M5689" i="2"/>
  <c r="L5689" i="2"/>
  <c r="K5689" i="2"/>
  <c r="J5689" i="2"/>
  <c r="I5689" i="2"/>
  <c r="H5689" i="2"/>
  <c r="E5689" i="2"/>
  <c r="D5689" i="2"/>
  <c r="C5689" i="2"/>
  <c r="B5689" i="2"/>
  <c r="A5689" i="2"/>
  <c r="N5688" i="2"/>
  <c r="M5688" i="2"/>
  <c r="L5688" i="2"/>
  <c r="K5688" i="2"/>
  <c r="J5688" i="2"/>
  <c r="I5688" i="2"/>
  <c r="H5688" i="2"/>
  <c r="E5688" i="2"/>
  <c r="D5688" i="2"/>
  <c r="C5688" i="2"/>
  <c r="B5688" i="2"/>
  <c r="A5688" i="2"/>
  <c r="N5687" i="2"/>
  <c r="M5687" i="2"/>
  <c r="L5687" i="2"/>
  <c r="K5687" i="2"/>
  <c r="J5687" i="2"/>
  <c r="I5687" i="2"/>
  <c r="H5687" i="2"/>
  <c r="E5687" i="2"/>
  <c r="D5687" i="2"/>
  <c r="C5687" i="2"/>
  <c r="B5687" i="2"/>
  <c r="A5687" i="2"/>
  <c r="N5686" i="2"/>
  <c r="M5686" i="2"/>
  <c r="L5686" i="2"/>
  <c r="K5686" i="2"/>
  <c r="J5686" i="2"/>
  <c r="I5686" i="2"/>
  <c r="H5686" i="2"/>
  <c r="E5686" i="2"/>
  <c r="D5686" i="2"/>
  <c r="C5686" i="2"/>
  <c r="B5686" i="2"/>
  <c r="A5686" i="2"/>
  <c r="N5685" i="2"/>
  <c r="M5685" i="2"/>
  <c r="L5685" i="2"/>
  <c r="K5685" i="2"/>
  <c r="J5685" i="2"/>
  <c r="I5685" i="2"/>
  <c r="H5685" i="2"/>
  <c r="E5685" i="2"/>
  <c r="D5685" i="2"/>
  <c r="C5685" i="2"/>
  <c r="B5685" i="2"/>
  <c r="A5685" i="2"/>
  <c r="N5684" i="2"/>
  <c r="M5684" i="2"/>
  <c r="L5684" i="2"/>
  <c r="K5684" i="2"/>
  <c r="J5684" i="2"/>
  <c r="I5684" i="2"/>
  <c r="H5684" i="2"/>
  <c r="E5684" i="2"/>
  <c r="D5684" i="2"/>
  <c r="C5684" i="2"/>
  <c r="B5684" i="2"/>
  <c r="A5684" i="2"/>
  <c r="N5683" i="2"/>
  <c r="M5683" i="2"/>
  <c r="L5683" i="2"/>
  <c r="K5683" i="2"/>
  <c r="J5683" i="2"/>
  <c r="I5683" i="2"/>
  <c r="H5683" i="2"/>
  <c r="E5683" i="2"/>
  <c r="D5683" i="2"/>
  <c r="C5683" i="2"/>
  <c r="B5683" i="2"/>
  <c r="A5683" i="2"/>
  <c r="N5682" i="2"/>
  <c r="M5682" i="2"/>
  <c r="L5682" i="2"/>
  <c r="K5682" i="2"/>
  <c r="J5682" i="2"/>
  <c r="I5682" i="2"/>
  <c r="H5682" i="2"/>
  <c r="E5682" i="2"/>
  <c r="D5682" i="2"/>
  <c r="C5682" i="2"/>
  <c r="B5682" i="2"/>
  <c r="A5682" i="2"/>
  <c r="N5681" i="2"/>
  <c r="M5681" i="2"/>
  <c r="L5681" i="2"/>
  <c r="K5681" i="2"/>
  <c r="J5681" i="2"/>
  <c r="I5681" i="2"/>
  <c r="H5681" i="2"/>
  <c r="E5681" i="2"/>
  <c r="D5681" i="2"/>
  <c r="C5681" i="2"/>
  <c r="B5681" i="2"/>
  <c r="A5681" i="2"/>
  <c r="N5680" i="2"/>
  <c r="M5680" i="2"/>
  <c r="L5680" i="2"/>
  <c r="K5680" i="2"/>
  <c r="J5680" i="2"/>
  <c r="I5680" i="2"/>
  <c r="H5680" i="2"/>
  <c r="E5680" i="2"/>
  <c r="D5680" i="2"/>
  <c r="C5680" i="2"/>
  <c r="B5680" i="2"/>
  <c r="A5680" i="2"/>
  <c r="N5679" i="2"/>
  <c r="M5679" i="2"/>
  <c r="L5679" i="2"/>
  <c r="K5679" i="2"/>
  <c r="J5679" i="2"/>
  <c r="I5679" i="2"/>
  <c r="H5679" i="2"/>
  <c r="E5679" i="2"/>
  <c r="D5679" i="2"/>
  <c r="C5679" i="2"/>
  <c r="B5679" i="2"/>
  <c r="A5679" i="2"/>
  <c r="N5678" i="2"/>
  <c r="M5678" i="2"/>
  <c r="L5678" i="2"/>
  <c r="K5678" i="2"/>
  <c r="J5678" i="2"/>
  <c r="I5678" i="2"/>
  <c r="H5678" i="2"/>
  <c r="E5678" i="2"/>
  <c r="D5678" i="2"/>
  <c r="C5678" i="2"/>
  <c r="B5678" i="2"/>
  <c r="A5678" i="2"/>
  <c r="N5677" i="2"/>
  <c r="M5677" i="2"/>
  <c r="L5677" i="2"/>
  <c r="K5677" i="2"/>
  <c r="J5677" i="2"/>
  <c r="I5677" i="2"/>
  <c r="H5677" i="2"/>
  <c r="E5677" i="2"/>
  <c r="D5677" i="2"/>
  <c r="C5677" i="2"/>
  <c r="B5677" i="2"/>
  <c r="A5677" i="2"/>
  <c r="N5676" i="2"/>
  <c r="M5676" i="2"/>
  <c r="L5676" i="2"/>
  <c r="K5676" i="2"/>
  <c r="J5676" i="2"/>
  <c r="I5676" i="2"/>
  <c r="H5676" i="2"/>
  <c r="E5676" i="2"/>
  <c r="D5676" i="2"/>
  <c r="C5676" i="2"/>
  <c r="B5676" i="2"/>
  <c r="A5676" i="2"/>
  <c r="N5675" i="2"/>
  <c r="M5675" i="2"/>
  <c r="L5675" i="2"/>
  <c r="K5675" i="2"/>
  <c r="J5675" i="2"/>
  <c r="I5675" i="2"/>
  <c r="H5675" i="2"/>
  <c r="E5675" i="2"/>
  <c r="D5675" i="2"/>
  <c r="C5675" i="2"/>
  <c r="B5675" i="2"/>
  <c r="A5675" i="2"/>
  <c r="N5674" i="2"/>
  <c r="M5674" i="2"/>
  <c r="L5674" i="2"/>
  <c r="K5674" i="2"/>
  <c r="J5674" i="2"/>
  <c r="I5674" i="2"/>
  <c r="H5674" i="2"/>
  <c r="E5674" i="2"/>
  <c r="D5674" i="2"/>
  <c r="C5674" i="2"/>
  <c r="B5674" i="2"/>
  <c r="A5674" i="2"/>
  <c r="N5673" i="2"/>
  <c r="M5673" i="2"/>
  <c r="L5673" i="2"/>
  <c r="K5673" i="2"/>
  <c r="J5673" i="2"/>
  <c r="I5673" i="2"/>
  <c r="H5673" i="2"/>
  <c r="E5673" i="2"/>
  <c r="D5673" i="2"/>
  <c r="C5673" i="2"/>
  <c r="B5673" i="2"/>
  <c r="A5673" i="2"/>
  <c r="N5672" i="2"/>
  <c r="M5672" i="2"/>
  <c r="L5672" i="2"/>
  <c r="K5672" i="2"/>
  <c r="J5672" i="2"/>
  <c r="I5672" i="2"/>
  <c r="H5672" i="2"/>
  <c r="E5672" i="2"/>
  <c r="D5672" i="2"/>
  <c r="C5672" i="2"/>
  <c r="B5672" i="2"/>
  <c r="A5672" i="2"/>
  <c r="N5671" i="2"/>
  <c r="M5671" i="2"/>
  <c r="L5671" i="2"/>
  <c r="K5671" i="2"/>
  <c r="J5671" i="2"/>
  <c r="I5671" i="2"/>
  <c r="H5671" i="2"/>
  <c r="E5671" i="2"/>
  <c r="D5671" i="2"/>
  <c r="C5671" i="2"/>
  <c r="B5671" i="2"/>
  <c r="A5671" i="2"/>
  <c r="N5670" i="2"/>
  <c r="M5670" i="2"/>
  <c r="L5670" i="2"/>
  <c r="K5670" i="2"/>
  <c r="J5670" i="2"/>
  <c r="I5670" i="2"/>
  <c r="H5670" i="2"/>
  <c r="E5670" i="2"/>
  <c r="D5670" i="2"/>
  <c r="C5670" i="2"/>
  <c r="B5670" i="2"/>
  <c r="A5670" i="2"/>
  <c r="N5669" i="2"/>
  <c r="M5669" i="2"/>
  <c r="L5669" i="2"/>
  <c r="K5669" i="2"/>
  <c r="J5669" i="2"/>
  <c r="I5669" i="2"/>
  <c r="H5669" i="2"/>
  <c r="E5669" i="2"/>
  <c r="D5669" i="2"/>
  <c r="C5669" i="2"/>
  <c r="B5669" i="2"/>
  <c r="A5669" i="2"/>
  <c r="N5668" i="2"/>
  <c r="M5668" i="2"/>
  <c r="L5668" i="2"/>
  <c r="K5668" i="2"/>
  <c r="J5668" i="2"/>
  <c r="I5668" i="2"/>
  <c r="H5668" i="2"/>
  <c r="E5668" i="2"/>
  <c r="D5668" i="2"/>
  <c r="C5668" i="2"/>
  <c r="B5668" i="2"/>
  <c r="A5668" i="2"/>
  <c r="N5667" i="2"/>
  <c r="M5667" i="2"/>
  <c r="L5667" i="2"/>
  <c r="K5667" i="2"/>
  <c r="J5667" i="2"/>
  <c r="I5667" i="2"/>
  <c r="H5667" i="2"/>
  <c r="E5667" i="2"/>
  <c r="D5667" i="2"/>
  <c r="C5667" i="2"/>
  <c r="B5667" i="2"/>
  <c r="A5667" i="2"/>
  <c r="N5666" i="2"/>
  <c r="M5666" i="2"/>
  <c r="L5666" i="2"/>
  <c r="K5666" i="2"/>
  <c r="J5666" i="2"/>
  <c r="I5666" i="2"/>
  <c r="H5666" i="2"/>
  <c r="E5666" i="2"/>
  <c r="D5666" i="2"/>
  <c r="C5666" i="2"/>
  <c r="B5666" i="2"/>
  <c r="A5666" i="2"/>
  <c r="N5665" i="2"/>
  <c r="M5665" i="2"/>
  <c r="L5665" i="2"/>
  <c r="K5665" i="2"/>
  <c r="J5665" i="2"/>
  <c r="I5665" i="2"/>
  <c r="H5665" i="2"/>
  <c r="E5665" i="2"/>
  <c r="D5665" i="2"/>
  <c r="C5665" i="2"/>
  <c r="B5665" i="2"/>
  <c r="A5665" i="2"/>
  <c r="N5664" i="2"/>
  <c r="M5664" i="2"/>
  <c r="L5664" i="2"/>
  <c r="K5664" i="2"/>
  <c r="J5664" i="2"/>
  <c r="I5664" i="2"/>
  <c r="H5664" i="2"/>
  <c r="E5664" i="2"/>
  <c r="D5664" i="2"/>
  <c r="C5664" i="2"/>
  <c r="B5664" i="2"/>
  <c r="A5664" i="2"/>
  <c r="N5663" i="2"/>
  <c r="M5663" i="2"/>
  <c r="L5663" i="2"/>
  <c r="K5663" i="2"/>
  <c r="J5663" i="2"/>
  <c r="I5663" i="2"/>
  <c r="H5663" i="2"/>
  <c r="E5663" i="2"/>
  <c r="D5663" i="2"/>
  <c r="C5663" i="2"/>
  <c r="B5663" i="2"/>
  <c r="A5663" i="2"/>
  <c r="N5662" i="2"/>
  <c r="M5662" i="2"/>
  <c r="L5662" i="2"/>
  <c r="K5662" i="2"/>
  <c r="J5662" i="2"/>
  <c r="I5662" i="2"/>
  <c r="H5662" i="2"/>
  <c r="E5662" i="2"/>
  <c r="D5662" i="2"/>
  <c r="C5662" i="2"/>
  <c r="B5662" i="2"/>
  <c r="A5662" i="2"/>
  <c r="N5661" i="2"/>
  <c r="M5661" i="2"/>
  <c r="L5661" i="2"/>
  <c r="K5661" i="2"/>
  <c r="J5661" i="2"/>
  <c r="I5661" i="2"/>
  <c r="H5661" i="2"/>
  <c r="E5661" i="2"/>
  <c r="D5661" i="2"/>
  <c r="C5661" i="2"/>
  <c r="B5661" i="2"/>
  <c r="A5661" i="2"/>
  <c r="N5660" i="2"/>
  <c r="M5660" i="2"/>
  <c r="L5660" i="2"/>
  <c r="K5660" i="2"/>
  <c r="J5660" i="2"/>
  <c r="I5660" i="2"/>
  <c r="H5660" i="2"/>
  <c r="E5660" i="2"/>
  <c r="D5660" i="2"/>
  <c r="C5660" i="2"/>
  <c r="B5660" i="2"/>
  <c r="A5660" i="2"/>
  <c r="N5659" i="2"/>
  <c r="M5659" i="2"/>
  <c r="L5659" i="2"/>
  <c r="K5659" i="2"/>
  <c r="J5659" i="2"/>
  <c r="I5659" i="2"/>
  <c r="H5659" i="2"/>
  <c r="E5659" i="2"/>
  <c r="D5659" i="2"/>
  <c r="C5659" i="2"/>
  <c r="B5659" i="2"/>
  <c r="A5659" i="2"/>
  <c r="N5658" i="2"/>
  <c r="M5658" i="2"/>
  <c r="L5658" i="2"/>
  <c r="K5658" i="2"/>
  <c r="J5658" i="2"/>
  <c r="I5658" i="2"/>
  <c r="H5658" i="2"/>
  <c r="E5658" i="2"/>
  <c r="D5658" i="2"/>
  <c r="C5658" i="2"/>
  <c r="B5658" i="2"/>
  <c r="A5658" i="2"/>
  <c r="N5657" i="2"/>
  <c r="M5657" i="2"/>
  <c r="L5657" i="2"/>
  <c r="K5657" i="2"/>
  <c r="J5657" i="2"/>
  <c r="I5657" i="2"/>
  <c r="H5657" i="2"/>
  <c r="E5657" i="2"/>
  <c r="D5657" i="2"/>
  <c r="C5657" i="2"/>
  <c r="B5657" i="2"/>
  <c r="A5657" i="2"/>
  <c r="N5656" i="2"/>
  <c r="M5656" i="2"/>
  <c r="L5656" i="2"/>
  <c r="K5656" i="2"/>
  <c r="J5656" i="2"/>
  <c r="I5656" i="2"/>
  <c r="H5656" i="2"/>
  <c r="E5656" i="2"/>
  <c r="D5656" i="2"/>
  <c r="C5656" i="2"/>
  <c r="B5656" i="2"/>
  <c r="A5656" i="2"/>
  <c r="N5655" i="2"/>
  <c r="M5655" i="2"/>
  <c r="L5655" i="2"/>
  <c r="K5655" i="2"/>
  <c r="J5655" i="2"/>
  <c r="I5655" i="2"/>
  <c r="H5655" i="2"/>
  <c r="E5655" i="2"/>
  <c r="D5655" i="2"/>
  <c r="C5655" i="2"/>
  <c r="B5655" i="2"/>
  <c r="A5655" i="2"/>
  <c r="N5654" i="2"/>
  <c r="M5654" i="2"/>
  <c r="L5654" i="2"/>
  <c r="K5654" i="2"/>
  <c r="J5654" i="2"/>
  <c r="I5654" i="2"/>
  <c r="H5654" i="2"/>
  <c r="E5654" i="2"/>
  <c r="D5654" i="2"/>
  <c r="C5654" i="2"/>
  <c r="B5654" i="2"/>
  <c r="A5654" i="2"/>
  <c r="N5653" i="2"/>
  <c r="M5653" i="2"/>
  <c r="L5653" i="2"/>
  <c r="K5653" i="2"/>
  <c r="J5653" i="2"/>
  <c r="I5653" i="2"/>
  <c r="H5653" i="2"/>
  <c r="E5653" i="2"/>
  <c r="D5653" i="2"/>
  <c r="C5653" i="2"/>
  <c r="B5653" i="2"/>
  <c r="A5653" i="2"/>
  <c r="N5652" i="2"/>
  <c r="M5652" i="2"/>
  <c r="L5652" i="2"/>
  <c r="K5652" i="2"/>
  <c r="J5652" i="2"/>
  <c r="I5652" i="2"/>
  <c r="H5652" i="2"/>
  <c r="E5652" i="2"/>
  <c r="D5652" i="2"/>
  <c r="C5652" i="2"/>
  <c r="B5652" i="2"/>
  <c r="A5652" i="2"/>
  <c r="N5651" i="2"/>
  <c r="M5651" i="2"/>
  <c r="L5651" i="2"/>
  <c r="K5651" i="2"/>
  <c r="J5651" i="2"/>
  <c r="I5651" i="2"/>
  <c r="H5651" i="2"/>
  <c r="E5651" i="2"/>
  <c r="D5651" i="2"/>
  <c r="C5651" i="2"/>
  <c r="B5651" i="2"/>
  <c r="A5651" i="2"/>
  <c r="N5650" i="2"/>
  <c r="M5650" i="2"/>
  <c r="L5650" i="2"/>
  <c r="K5650" i="2"/>
  <c r="J5650" i="2"/>
  <c r="I5650" i="2"/>
  <c r="H5650" i="2"/>
  <c r="E5650" i="2"/>
  <c r="D5650" i="2"/>
  <c r="C5650" i="2"/>
  <c r="B5650" i="2"/>
  <c r="A5650" i="2"/>
  <c r="N5649" i="2"/>
  <c r="M5649" i="2"/>
  <c r="L5649" i="2"/>
  <c r="K5649" i="2"/>
  <c r="J5649" i="2"/>
  <c r="I5649" i="2"/>
  <c r="H5649" i="2"/>
  <c r="E5649" i="2"/>
  <c r="D5649" i="2"/>
  <c r="C5649" i="2"/>
  <c r="B5649" i="2"/>
  <c r="A5649" i="2"/>
  <c r="N5648" i="2"/>
  <c r="M5648" i="2"/>
  <c r="L5648" i="2"/>
  <c r="K5648" i="2"/>
  <c r="J5648" i="2"/>
  <c r="I5648" i="2"/>
  <c r="H5648" i="2"/>
  <c r="E5648" i="2"/>
  <c r="D5648" i="2"/>
  <c r="C5648" i="2"/>
  <c r="B5648" i="2"/>
  <c r="A5648" i="2"/>
  <c r="N5647" i="2"/>
  <c r="M5647" i="2"/>
  <c r="L5647" i="2"/>
  <c r="K5647" i="2"/>
  <c r="J5647" i="2"/>
  <c r="I5647" i="2"/>
  <c r="H5647" i="2"/>
  <c r="E5647" i="2"/>
  <c r="D5647" i="2"/>
  <c r="C5647" i="2"/>
  <c r="B5647" i="2"/>
  <c r="A5647" i="2"/>
  <c r="N5646" i="2"/>
  <c r="M5646" i="2"/>
  <c r="L5646" i="2"/>
  <c r="K5646" i="2"/>
  <c r="J5646" i="2"/>
  <c r="I5646" i="2"/>
  <c r="H5646" i="2"/>
  <c r="E5646" i="2"/>
  <c r="D5646" i="2"/>
  <c r="C5646" i="2"/>
  <c r="B5646" i="2"/>
  <c r="A5646" i="2"/>
  <c r="N5645" i="2"/>
  <c r="M5645" i="2"/>
  <c r="L5645" i="2"/>
  <c r="K5645" i="2"/>
  <c r="J5645" i="2"/>
  <c r="I5645" i="2"/>
  <c r="H5645" i="2"/>
  <c r="E5645" i="2"/>
  <c r="D5645" i="2"/>
  <c r="C5645" i="2"/>
  <c r="B5645" i="2"/>
  <c r="A5645" i="2"/>
  <c r="N5644" i="2"/>
  <c r="M5644" i="2"/>
  <c r="L5644" i="2"/>
  <c r="K5644" i="2"/>
  <c r="J5644" i="2"/>
  <c r="I5644" i="2"/>
  <c r="H5644" i="2"/>
  <c r="E5644" i="2"/>
  <c r="D5644" i="2"/>
  <c r="C5644" i="2"/>
  <c r="B5644" i="2"/>
  <c r="A5644" i="2"/>
  <c r="N5643" i="2"/>
  <c r="M5643" i="2"/>
  <c r="L5643" i="2"/>
  <c r="K5643" i="2"/>
  <c r="J5643" i="2"/>
  <c r="I5643" i="2"/>
  <c r="H5643" i="2"/>
  <c r="E5643" i="2"/>
  <c r="D5643" i="2"/>
  <c r="C5643" i="2"/>
  <c r="B5643" i="2"/>
  <c r="A5643" i="2"/>
  <c r="N5642" i="2"/>
  <c r="M5642" i="2"/>
  <c r="L5642" i="2"/>
  <c r="K5642" i="2"/>
  <c r="J5642" i="2"/>
  <c r="I5642" i="2"/>
  <c r="H5642" i="2"/>
  <c r="E5642" i="2"/>
  <c r="D5642" i="2"/>
  <c r="C5642" i="2"/>
  <c r="B5642" i="2"/>
  <c r="A5642" i="2"/>
  <c r="N5641" i="2"/>
  <c r="M5641" i="2"/>
  <c r="L5641" i="2"/>
  <c r="K5641" i="2"/>
  <c r="J5641" i="2"/>
  <c r="I5641" i="2"/>
  <c r="H5641" i="2"/>
  <c r="E5641" i="2"/>
  <c r="D5641" i="2"/>
  <c r="C5641" i="2"/>
  <c r="B5641" i="2"/>
  <c r="A5641" i="2"/>
  <c r="N5640" i="2"/>
  <c r="M5640" i="2"/>
  <c r="L5640" i="2"/>
  <c r="K5640" i="2"/>
  <c r="J5640" i="2"/>
  <c r="I5640" i="2"/>
  <c r="H5640" i="2"/>
  <c r="E5640" i="2"/>
  <c r="D5640" i="2"/>
  <c r="C5640" i="2"/>
  <c r="B5640" i="2"/>
  <c r="A5640" i="2"/>
  <c r="N5639" i="2"/>
  <c r="M5639" i="2"/>
  <c r="L5639" i="2"/>
  <c r="K5639" i="2"/>
  <c r="J5639" i="2"/>
  <c r="I5639" i="2"/>
  <c r="H5639" i="2"/>
  <c r="E5639" i="2"/>
  <c r="D5639" i="2"/>
  <c r="C5639" i="2"/>
  <c r="B5639" i="2"/>
  <c r="A5639" i="2"/>
  <c r="N5638" i="2"/>
  <c r="M5638" i="2"/>
  <c r="L5638" i="2"/>
  <c r="K5638" i="2"/>
  <c r="J5638" i="2"/>
  <c r="I5638" i="2"/>
  <c r="H5638" i="2"/>
  <c r="E5638" i="2"/>
  <c r="D5638" i="2"/>
  <c r="C5638" i="2"/>
  <c r="B5638" i="2"/>
  <c r="A5638" i="2"/>
  <c r="N5637" i="2"/>
  <c r="M5637" i="2"/>
  <c r="L5637" i="2"/>
  <c r="K5637" i="2"/>
  <c r="J5637" i="2"/>
  <c r="I5637" i="2"/>
  <c r="H5637" i="2"/>
  <c r="E5637" i="2"/>
  <c r="D5637" i="2"/>
  <c r="C5637" i="2"/>
  <c r="B5637" i="2"/>
  <c r="A5637" i="2"/>
  <c r="N5636" i="2"/>
  <c r="M5636" i="2"/>
  <c r="L5636" i="2"/>
  <c r="K5636" i="2"/>
  <c r="J5636" i="2"/>
  <c r="I5636" i="2"/>
  <c r="H5636" i="2"/>
  <c r="E5636" i="2"/>
  <c r="D5636" i="2"/>
  <c r="C5636" i="2"/>
  <c r="B5636" i="2"/>
  <c r="A5636" i="2"/>
  <c r="N5635" i="2"/>
  <c r="M5635" i="2"/>
  <c r="L5635" i="2"/>
  <c r="K5635" i="2"/>
  <c r="J5635" i="2"/>
  <c r="I5635" i="2"/>
  <c r="H5635" i="2"/>
  <c r="E5635" i="2"/>
  <c r="D5635" i="2"/>
  <c r="C5635" i="2"/>
  <c r="B5635" i="2"/>
  <c r="A5635" i="2"/>
  <c r="N5634" i="2"/>
  <c r="M5634" i="2"/>
  <c r="L5634" i="2"/>
  <c r="K5634" i="2"/>
  <c r="J5634" i="2"/>
  <c r="I5634" i="2"/>
  <c r="H5634" i="2"/>
  <c r="E5634" i="2"/>
  <c r="D5634" i="2"/>
  <c r="C5634" i="2"/>
  <c r="B5634" i="2"/>
  <c r="A5634" i="2"/>
  <c r="N5633" i="2"/>
  <c r="M5633" i="2"/>
  <c r="L5633" i="2"/>
  <c r="K5633" i="2"/>
  <c r="J5633" i="2"/>
  <c r="I5633" i="2"/>
  <c r="H5633" i="2"/>
  <c r="E5633" i="2"/>
  <c r="D5633" i="2"/>
  <c r="C5633" i="2"/>
  <c r="B5633" i="2"/>
  <c r="A5633" i="2"/>
  <c r="N5632" i="2"/>
  <c r="M5632" i="2"/>
  <c r="L5632" i="2"/>
  <c r="K5632" i="2"/>
  <c r="J5632" i="2"/>
  <c r="I5632" i="2"/>
  <c r="H5632" i="2"/>
  <c r="E5632" i="2"/>
  <c r="D5632" i="2"/>
  <c r="C5632" i="2"/>
  <c r="B5632" i="2"/>
  <c r="A5632" i="2"/>
  <c r="N5631" i="2"/>
  <c r="M5631" i="2"/>
  <c r="L5631" i="2"/>
  <c r="K5631" i="2"/>
  <c r="J5631" i="2"/>
  <c r="I5631" i="2"/>
  <c r="H5631" i="2"/>
  <c r="E5631" i="2"/>
  <c r="D5631" i="2"/>
  <c r="C5631" i="2"/>
  <c r="B5631" i="2"/>
  <c r="A5631" i="2"/>
  <c r="N5630" i="2"/>
  <c r="M5630" i="2"/>
  <c r="L5630" i="2"/>
  <c r="K5630" i="2"/>
  <c r="J5630" i="2"/>
  <c r="I5630" i="2"/>
  <c r="H5630" i="2"/>
  <c r="E5630" i="2"/>
  <c r="D5630" i="2"/>
  <c r="C5630" i="2"/>
  <c r="B5630" i="2"/>
  <c r="A5630" i="2"/>
  <c r="N5629" i="2"/>
  <c r="M5629" i="2"/>
  <c r="L5629" i="2"/>
  <c r="K5629" i="2"/>
  <c r="J5629" i="2"/>
  <c r="I5629" i="2"/>
  <c r="H5629" i="2"/>
  <c r="E5629" i="2"/>
  <c r="D5629" i="2"/>
  <c r="C5629" i="2"/>
  <c r="B5629" i="2"/>
  <c r="A5629" i="2"/>
  <c r="N5628" i="2"/>
  <c r="M5628" i="2"/>
  <c r="L5628" i="2"/>
  <c r="K5628" i="2"/>
  <c r="J5628" i="2"/>
  <c r="I5628" i="2"/>
  <c r="H5628" i="2"/>
  <c r="E5628" i="2"/>
  <c r="D5628" i="2"/>
  <c r="C5628" i="2"/>
  <c r="B5628" i="2"/>
  <c r="A5628" i="2"/>
  <c r="N5627" i="2"/>
  <c r="M5627" i="2"/>
  <c r="L5627" i="2"/>
  <c r="K5627" i="2"/>
  <c r="J5627" i="2"/>
  <c r="I5627" i="2"/>
  <c r="H5627" i="2"/>
  <c r="E5627" i="2"/>
  <c r="D5627" i="2"/>
  <c r="C5627" i="2"/>
  <c r="B5627" i="2"/>
  <c r="A5627" i="2"/>
  <c r="N5626" i="2"/>
  <c r="M5626" i="2"/>
  <c r="L5626" i="2"/>
  <c r="K5626" i="2"/>
  <c r="J5626" i="2"/>
  <c r="I5626" i="2"/>
  <c r="H5626" i="2"/>
  <c r="E5626" i="2"/>
  <c r="D5626" i="2"/>
  <c r="C5626" i="2"/>
  <c r="B5626" i="2"/>
  <c r="A5626" i="2"/>
  <c r="N5625" i="2"/>
  <c r="M5625" i="2"/>
  <c r="L5625" i="2"/>
  <c r="K5625" i="2"/>
  <c r="J5625" i="2"/>
  <c r="I5625" i="2"/>
  <c r="H5625" i="2"/>
  <c r="E5625" i="2"/>
  <c r="D5625" i="2"/>
  <c r="C5625" i="2"/>
  <c r="B5625" i="2"/>
  <c r="A5625" i="2"/>
  <c r="N5624" i="2"/>
  <c r="M5624" i="2"/>
  <c r="L5624" i="2"/>
  <c r="K5624" i="2"/>
  <c r="J5624" i="2"/>
  <c r="I5624" i="2"/>
  <c r="H5624" i="2"/>
  <c r="E5624" i="2"/>
  <c r="D5624" i="2"/>
  <c r="C5624" i="2"/>
  <c r="B5624" i="2"/>
  <c r="A5624" i="2"/>
  <c r="N5623" i="2"/>
  <c r="M5623" i="2"/>
  <c r="L5623" i="2"/>
  <c r="K5623" i="2"/>
  <c r="J5623" i="2"/>
  <c r="I5623" i="2"/>
  <c r="H5623" i="2"/>
  <c r="E5623" i="2"/>
  <c r="D5623" i="2"/>
  <c r="C5623" i="2"/>
  <c r="B5623" i="2"/>
  <c r="A5623" i="2"/>
  <c r="N5622" i="2"/>
  <c r="M5622" i="2"/>
  <c r="L5622" i="2"/>
  <c r="K5622" i="2"/>
  <c r="J5622" i="2"/>
  <c r="I5622" i="2"/>
  <c r="H5622" i="2"/>
  <c r="E5622" i="2"/>
  <c r="D5622" i="2"/>
  <c r="C5622" i="2"/>
  <c r="B5622" i="2"/>
  <c r="A5622" i="2"/>
  <c r="N5621" i="2"/>
  <c r="M5621" i="2"/>
  <c r="L5621" i="2"/>
  <c r="K5621" i="2"/>
  <c r="J5621" i="2"/>
  <c r="I5621" i="2"/>
  <c r="H5621" i="2"/>
  <c r="E5621" i="2"/>
  <c r="D5621" i="2"/>
  <c r="C5621" i="2"/>
  <c r="B5621" i="2"/>
  <c r="A5621" i="2"/>
  <c r="N5620" i="2"/>
  <c r="M5620" i="2"/>
  <c r="L5620" i="2"/>
  <c r="K5620" i="2"/>
  <c r="J5620" i="2"/>
  <c r="I5620" i="2"/>
  <c r="H5620" i="2"/>
  <c r="E5620" i="2"/>
  <c r="D5620" i="2"/>
  <c r="C5620" i="2"/>
  <c r="B5620" i="2"/>
  <c r="A5620" i="2"/>
  <c r="N5619" i="2"/>
  <c r="M5619" i="2"/>
  <c r="L5619" i="2"/>
  <c r="K5619" i="2"/>
  <c r="J5619" i="2"/>
  <c r="I5619" i="2"/>
  <c r="H5619" i="2"/>
  <c r="E5619" i="2"/>
  <c r="D5619" i="2"/>
  <c r="C5619" i="2"/>
  <c r="B5619" i="2"/>
  <c r="A5619" i="2"/>
  <c r="N5618" i="2"/>
  <c r="M5618" i="2"/>
  <c r="L5618" i="2"/>
  <c r="K5618" i="2"/>
  <c r="J5618" i="2"/>
  <c r="I5618" i="2"/>
  <c r="H5618" i="2"/>
  <c r="E5618" i="2"/>
  <c r="D5618" i="2"/>
  <c r="C5618" i="2"/>
  <c r="B5618" i="2"/>
  <c r="A5618" i="2"/>
  <c r="N5617" i="2"/>
  <c r="M5617" i="2"/>
  <c r="L5617" i="2"/>
  <c r="K5617" i="2"/>
  <c r="J5617" i="2"/>
  <c r="I5617" i="2"/>
  <c r="H5617" i="2"/>
  <c r="E5617" i="2"/>
  <c r="D5617" i="2"/>
  <c r="C5617" i="2"/>
  <c r="B5617" i="2"/>
  <c r="A5617" i="2"/>
  <c r="N5616" i="2"/>
  <c r="M5616" i="2"/>
  <c r="L5616" i="2"/>
  <c r="K5616" i="2"/>
  <c r="J5616" i="2"/>
  <c r="I5616" i="2"/>
  <c r="H5616" i="2"/>
  <c r="E5616" i="2"/>
  <c r="D5616" i="2"/>
  <c r="C5616" i="2"/>
  <c r="B5616" i="2"/>
  <c r="A5616" i="2"/>
  <c r="N5615" i="2"/>
  <c r="M5615" i="2"/>
  <c r="L5615" i="2"/>
  <c r="K5615" i="2"/>
  <c r="J5615" i="2"/>
  <c r="I5615" i="2"/>
  <c r="H5615" i="2"/>
  <c r="E5615" i="2"/>
  <c r="D5615" i="2"/>
  <c r="C5615" i="2"/>
  <c r="B5615" i="2"/>
  <c r="A5615" i="2"/>
  <c r="N5614" i="2"/>
  <c r="M5614" i="2"/>
  <c r="L5614" i="2"/>
  <c r="K5614" i="2"/>
  <c r="J5614" i="2"/>
  <c r="I5614" i="2"/>
  <c r="H5614" i="2"/>
  <c r="E5614" i="2"/>
  <c r="D5614" i="2"/>
  <c r="C5614" i="2"/>
  <c r="B5614" i="2"/>
  <c r="A5614" i="2"/>
  <c r="N5613" i="2"/>
  <c r="M5613" i="2"/>
  <c r="L5613" i="2"/>
  <c r="K5613" i="2"/>
  <c r="J5613" i="2"/>
  <c r="I5613" i="2"/>
  <c r="H5613" i="2"/>
  <c r="E5613" i="2"/>
  <c r="D5613" i="2"/>
  <c r="C5613" i="2"/>
  <c r="B5613" i="2"/>
  <c r="A5613" i="2"/>
  <c r="N5612" i="2"/>
  <c r="M5612" i="2"/>
  <c r="L5612" i="2"/>
  <c r="K5612" i="2"/>
  <c r="J5612" i="2"/>
  <c r="I5612" i="2"/>
  <c r="H5612" i="2"/>
  <c r="E5612" i="2"/>
  <c r="D5612" i="2"/>
  <c r="C5612" i="2"/>
  <c r="B5612" i="2"/>
  <c r="A5612" i="2"/>
  <c r="N5611" i="2"/>
  <c r="M5611" i="2"/>
  <c r="L5611" i="2"/>
  <c r="K5611" i="2"/>
  <c r="J5611" i="2"/>
  <c r="I5611" i="2"/>
  <c r="H5611" i="2"/>
  <c r="E5611" i="2"/>
  <c r="D5611" i="2"/>
  <c r="C5611" i="2"/>
  <c r="B5611" i="2"/>
  <c r="A5611" i="2"/>
  <c r="N5610" i="2"/>
  <c r="M5610" i="2"/>
  <c r="L5610" i="2"/>
  <c r="K5610" i="2"/>
  <c r="J5610" i="2"/>
  <c r="I5610" i="2"/>
  <c r="H5610" i="2"/>
  <c r="E5610" i="2"/>
  <c r="D5610" i="2"/>
  <c r="C5610" i="2"/>
  <c r="B5610" i="2"/>
  <c r="A5610" i="2"/>
  <c r="N5609" i="2"/>
  <c r="M5609" i="2"/>
  <c r="L5609" i="2"/>
  <c r="K5609" i="2"/>
  <c r="J5609" i="2"/>
  <c r="I5609" i="2"/>
  <c r="H5609" i="2"/>
  <c r="E5609" i="2"/>
  <c r="D5609" i="2"/>
  <c r="C5609" i="2"/>
  <c r="B5609" i="2"/>
  <c r="A5609" i="2"/>
  <c r="N5608" i="2"/>
  <c r="M5608" i="2"/>
  <c r="L5608" i="2"/>
  <c r="K5608" i="2"/>
  <c r="J5608" i="2"/>
  <c r="I5608" i="2"/>
  <c r="H5608" i="2"/>
  <c r="E5608" i="2"/>
  <c r="D5608" i="2"/>
  <c r="C5608" i="2"/>
  <c r="B5608" i="2"/>
  <c r="A5608" i="2"/>
  <c r="N5607" i="2"/>
  <c r="M5607" i="2"/>
  <c r="L5607" i="2"/>
  <c r="K5607" i="2"/>
  <c r="J5607" i="2"/>
  <c r="I5607" i="2"/>
  <c r="H5607" i="2"/>
  <c r="E5607" i="2"/>
  <c r="D5607" i="2"/>
  <c r="C5607" i="2"/>
  <c r="B5607" i="2"/>
  <c r="A5607" i="2"/>
  <c r="N5606" i="2"/>
  <c r="M5606" i="2"/>
  <c r="L5606" i="2"/>
  <c r="K5606" i="2"/>
  <c r="J5606" i="2"/>
  <c r="I5606" i="2"/>
  <c r="H5606" i="2"/>
  <c r="E5606" i="2"/>
  <c r="D5606" i="2"/>
  <c r="C5606" i="2"/>
  <c r="B5606" i="2"/>
  <c r="A5606" i="2"/>
  <c r="N5605" i="2"/>
  <c r="M5605" i="2"/>
  <c r="L5605" i="2"/>
  <c r="K5605" i="2"/>
  <c r="J5605" i="2"/>
  <c r="I5605" i="2"/>
  <c r="H5605" i="2"/>
  <c r="E5605" i="2"/>
  <c r="D5605" i="2"/>
  <c r="C5605" i="2"/>
  <c r="B5605" i="2"/>
  <c r="A5605" i="2"/>
  <c r="N5604" i="2"/>
  <c r="M5604" i="2"/>
  <c r="L5604" i="2"/>
  <c r="K5604" i="2"/>
  <c r="J5604" i="2"/>
  <c r="I5604" i="2"/>
  <c r="H5604" i="2"/>
  <c r="E5604" i="2"/>
  <c r="D5604" i="2"/>
  <c r="C5604" i="2"/>
  <c r="B5604" i="2"/>
  <c r="A5604" i="2"/>
  <c r="N5603" i="2"/>
  <c r="M5603" i="2"/>
  <c r="L5603" i="2"/>
  <c r="K5603" i="2"/>
  <c r="J5603" i="2"/>
  <c r="I5603" i="2"/>
  <c r="H5603" i="2"/>
  <c r="E5603" i="2"/>
  <c r="D5603" i="2"/>
  <c r="C5603" i="2"/>
  <c r="B5603" i="2"/>
  <c r="A5603" i="2"/>
  <c r="N5602" i="2"/>
  <c r="M5602" i="2"/>
  <c r="L5602" i="2"/>
  <c r="K5602" i="2"/>
  <c r="J5602" i="2"/>
  <c r="I5602" i="2"/>
  <c r="H5602" i="2"/>
  <c r="E5602" i="2"/>
  <c r="D5602" i="2"/>
  <c r="C5602" i="2"/>
  <c r="B5602" i="2"/>
  <c r="A5602" i="2"/>
  <c r="N5601" i="2"/>
  <c r="M5601" i="2"/>
  <c r="L5601" i="2"/>
  <c r="K5601" i="2"/>
  <c r="J5601" i="2"/>
  <c r="I5601" i="2"/>
  <c r="H5601" i="2"/>
  <c r="E5601" i="2"/>
  <c r="D5601" i="2"/>
  <c r="C5601" i="2"/>
  <c r="B5601" i="2"/>
  <c r="A5601" i="2"/>
  <c r="N5600" i="2"/>
  <c r="M5600" i="2"/>
  <c r="L5600" i="2"/>
  <c r="K5600" i="2"/>
  <c r="J5600" i="2"/>
  <c r="I5600" i="2"/>
  <c r="H5600" i="2"/>
  <c r="E5600" i="2"/>
  <c r="D5600" i="2"/>
  <c r="C5600" i="2"/>
  <c r="B5600" i="2"/>
  <c r="A5600" i="2"/>
  <c r="N5599" i="2"/>
  <c r="M5599" i="2"/>
  <c r="L5599" i="2"/>
  <c r="K5599" i="2"/>
  <c r="J5599" i="2"/>
  <c r="I5599" i="2"/>
  <c r="H5599" i="2"/>
  <c r="E5599" i="2"/>
  <c r="D5599" i="2"/>
  <c r="C5599" i="2"/>
  <c r="B5599" i="2"/>
  <c r="A5599" i="2"/>
  <c r="N5598" i="2"/>
  <c r="M5598" i="2"/>
  <c r="L5598" i="2"/>
  <c r="K5598" i="2"/>
  <c r="J5598" i="2"/>
  <c r="I5598" i="2"/>
  <c r="H5598" i="2"/>
  <c r="E5598" i="2"/>
  <c r="D5598" i="2"/>
  <c r="C5598" i="2"/>
  <c r="B5598" i="2"/>
  <c r="A5598" i="2"/>
  <c r="N5597" i="2"/>
  <c r="M5597" i="2"/>
  <c r="L5597" i="2"/>
  <c r="K5597" i="2"/>
  <c r="J5597" i="2"/>
  <c r="I5597" i="2"/>
  <c r="H5597" i="2"/>
  <c r="E5597" i="2"/>
  <c r="D5597" i="2"/>
  <c r="C5597" i="2"/>
  <c r="B5597" i="2"/>
  <c r="A5597" i="2"/>
  <c r="N5596" i="2"/>
  <c r="M5596" i="2"/>
  <c r="L5596" i="2"/>
  <c r="K5596" i="2"/>
  <c r="J5596" i="2"/>
  <c r="I5596" i="2"/>
  <c r="H5596" i="2"/>
  <c r="E5596" i="2"/>
  <c r="D5596" i="2"/>
  <c r="C5596" i="2"/>
  <c r="B5596" i="2"/>
  <c r="A5596" i="2"/>
  <c r="N5595" i="2"/>
  <c r="M5595" i="2"/>
  <c r="L5595" i="2"/>
  <c r="K5595" i="2"/>
  <c r="J5595" i="2"/>
  <c r="I5595" i="2"/>
  <c r="H5595" i="2"/>
  <c r="E5595" i="2"/>
  <c r="D5595" i="2"/>
  <c r="C5595" i="2"/>
  <c r="B5595" i="2"/>
  <c r="A5595" i="2"/>
  <c r="N5594" i="2"/>
  <c r="M5594" i="2"/>
  <c r="L5594" i="2"/>
  <c r="K5594" i="2"/>
  <c r="J5594" i="2"/>
  <c r="I5594" i="2"/>
  <c r="H5594" i="2"/>
  <c r="E5594" i="2"/>
  <c r="D5594" i="2"/>
  <c r="C5594" i="2"/>
  <c r="B5594" i="2"/>
  <c r="A5594" i="2"/>
  <c r="N5593" i="2"/>
  <c r="M5593" i="2"/>
  <c r="L5593" i="2"/>
  <c r="K5593" i="2"/>
  <c r="J5593" i="2"/>
  <c r="I5593" i="2"/>
  <c r="H5593" i="2"/>
  <c r="E5593" i="2"/>
  <c r="D5593" i="2"/>
  <c r="C5593" i="2"/>
  <c r="B5593" i="2"/>
  <c r="A5593" i="2"/>
  <c r="N5592" i="2"/>
  <c r="M5592" i="2"/>
  <c r="L5592" i="2"/>
  <c r="K5592" i="2"/>
  <c r="J5592" i="2"/>
  <c r="I5592" i="2"/>
  <c r="H5592" i="2"/>
  <c r="E5592" i="2"/>
  <c r="D5592" i="2"/>
  <c r="C5592" i="2"/>
  <c r="B5592" i="2"/>
  <c r="A5592" i="2"/>
  <c r="N5591" i="2"/>
  <c r="M5591" i="2"/>
  <c r="L5591" i="2"/>
  <c r="K5591" i="2"/>
  <c r="J5591" i="2"/>
  <c r="I5591" i="2"/>
  <c r="H5591" i="2"/>
  <c r="E5591" i="2"/>
  <c r="D5591" i="2"/>
  <c r="C5591" i="2"/>
  <c r="B5591" i="2"/>
  <c r="A5591" i="2"/>
  <c r="N5590" i="2"/>
  <c r="M5590" i="2"/>
  <c r="L5590" i="2"/>
  <c r="K5590" i="2"/>
  <c r="J5590" i="2"/>
  <c r="I5590" i="2"/>
  <c r="H5590" i="2"/>
  <c r="E5590" i="2"/>
  <c r="D5590" i="2"/>
  <c r="C5590" i="2"/>
  <c r="B5590" i="2"/>
  <c r="A5590" i="2"/>
  <c r="N5589" i="2"/>
  <c r="M5589" i="2"/>
  <c r="L5589" i="2"/>
  <c r="K5589" i="2"/>
  <c r="J5589" i="2"/>
  <c r="I5589" i="2"/>
  <c r="H5589" i="2"/>
  <c r="E5589" i="2"/>
  <c r="D5589" i="2"/>
  <c r="C5589" i="2"/>
  <c r="B5589" i="2"/>
  <c r="A5589" i="2"/>
  <c r="N5588" i="2"/>
  <c r="M5588" i="2"/>
  <c r="L5588" i="2"/>
  <c r="K5588" i="2"/>
  <c r="J5588" i="2"/>
  <c r="I5588" i="2"/>
  <c r="H5588" i="2"/>
  <c r="E5588" i="2"/>
  <c r="D5588" i="2"/>
  <c r="C5588" i="2"/>
  <c r="B5588" i="2"/>
  <c r="A5588" i="2"/>
  <c r="N5587" i="2"/>
  <c r="M5587" i="2"/>
  <c r="L5587" i="2"/>
  <c r="K5587" i="2"/>
  <c r="J5587" i="2"/>
  <c r="I5587" i="2"/>
  <c r="H5587" i="2"/>
  <c r="E5587" i="2"/>
  <c r="D5587" i="2"/>
  <c r="C5587" i="2"/>
  <c r="B5587" i="2"/>
  <c r="A5587" i="2"/>
  <c r="N5586" i="2"/>
  <c r="M5586" i="2"/>
  <c r="L5586" i="2"/>
  <c r="K5586" i="2"/>
  <c r="J5586" i="2"/>
  <c r="I5586" i="2"/>
  <c r="H5586" i="2"/>
  <c r="E5586" i="2"/>
  <c r="D5586" i="2"/>
  <c r="C5586" i="2"/>
  <c r="B5586" i="2"/>
  <c r="A5586" i="2"/>
  <c r="N5585" i="2"/>
  <c r="M5585" i="2"/>
  <c r="L5585" i="2"/>
  <c r="K5585" i="2"/>
  <c r="J5585" i="2"/>
  <c r="I5585" i="2"/>
  <c r="H5585" i="2"/>
  <c r="E5585" i="2"/>
  <c r="D5585" i="2"/>
  <c r="C5585" i="2"/>
  <c r="B5585" i="2"/>
  <c r="A5585" i="2"/>
  <c r="N5584" i="2"/>
  <c r="M5584" i="2"/>
  <c r="L5584" i="2"/>
  <c r="K5584" i="2"/>
  <c r="J5584" i="2"/>
  <c r="I5584" i="2"/>
  <c r="H5584" i="2"/>
  <c r="E5584" i="2"/>
  <c r="D5584" i="2"/>
  <c r="C5584" i="2"/>
  <c r="B5584" i="2"/>
  <c r="A5584" i="2"/>
  <c r="N5583" i="2"/>
  <c r="M5583" i="2"/>
  <c r="L5583" i="2"/>
  <c r="K5583" i="2"/>
  <c r="J5583" i="2"/>
  <c r="I5583" i="2"/>
  <c r="H5583" i="2"/>
  <c r="E5583" i="2"/>
  <c r="D5583" i="2"/>
  <c r="C5583" i="2"/>
  <c r="B5583" i="2"/>
  <c r="A5583" i="2"/>
  <c r="N5582" i="2"/>
  <c r="M5582" i="2"/>
  <c r="L5582" i="2"/>
  <c r="K5582" i="2"/>
  <c r="J5582" i="2"/>
  <c r="I5582" i="2"/>
  <c r="H5582" i="2"/>
  <c r="E5582" i="2"/>
  <c r="D5582" i="2"/>
  <c r="C5582" i="2"/>
  <c r="B5582" i="2"/>
  <c r="A5582" i="2"/>
  <c r="N5581" i="2"/>
  <c r="M5581" i="2"/>
  <c r="L5581" i="2"/>
  <c r="K5581" i="2"/>
  <c r="J5581" i="2"/>
  <c r="I5581" i="2"/>
  <c r="H5581" i="2"/>
  <c r="E5581" i="2"/>
  <c r="D5581" i="2"/>
  <c r="C5581" i="2"/>
  <c r="B5581" i="2"/>
  <c r="A5581" i="2"/>
  <c r="N5580" i="2"/>
  <c r="M5580" i="2"/>
  <c r="L5580" i="2"/>
  <c r="K5580" i="2"/>
  <c r="J5580" i="2"/>
  <c r="I5580" i="2"/>
  <c r="H5580" i="2"/>
  <c r="E5580" i="2"/>
  <c r="D5580" i="2"/>
  <c r="C5580" i="2"/>
  <c r="B5580" i="2"/>
  <c r="A5580" i="2"/>
  <c r="N5579" i="2"/>
  <c r="M5579" i="2"/>
  <c r="L5579" i="2"/>
  <c r="K5579" i="2"/>
  <c r="J5579" i="2"/>
  <c r="I5579" i="2"/>
  <c r="H5579" i="2"/>
  <c r="E5579" i="2"/>
  <c r="D5579" i="2"/>
  <c r="C5579" i="2"/>
  <c r="B5579" i="2"/>
  <c r="A5579" i="2"/>
  <c r="N5578" i="2"/>
  <c r="M5578" i="2"/>
  <c r="L5578" i="2"/>
  <c r="K5578" i="2"/>
  <c r="J5578" i="2"/>
  <c r="I5578" i="2"/>
  <c r="H5578" i="2"/>
  <c r="E5578" i="2"/>
  <c r="D5578" i="2"/>
  <c r="C5578" i="2"/>
  <c r="B5578" i="2"/>
  <c r="A5578" i="2"/>
  <c r="N5577" i="2"/>
  <c r="M5577" i="2"/>
  <c r="L5577" i="2"/>
  <c r="K5577" i="2"/>
  <c r="J5577" i="2"/>
  <c r="I5577" i="2"/>
  <c r="H5577" i="2"/>
  <c r="E5577" i="2"/>
  <c r="D5577" i="2"/>
  <c r="C5577" i="2"/>
  <c r="B5577" i="2"/>
  <c r="A5577" i="2"/>
  <c r="N5576" i="2"/>
  <c r="M5576" i="2"/>
  <c r="L5576" i="2"/>
  <c r="K5576" i="2"/>
  <c r="J5576" i="2"/>
  <c r="I5576" i="2"/>
  <c r="H5576" i="2"/>
  <c r="E5576" i="2"/>
  <c r="D5576" i="2"/>
  <c r="C5576" i="2"/>
  <c r="B5576" i="2"/>
  <c r="A5576" i="2"/>
  <c r="N5575" i="2"/>
  <c r="M5575" i="2"/>
  <c r="L5575" i="2"/>
  <c r="K5575" i="2"/>
  <c r="J5575" i="2"/>
  <c r="I5575" i="2"/>
  <c r="H5575" i="2"/>
  <c r="E5575" i="2"/>
  <c r="D5575" i="2"/>
  <c r="C5575" i="2"/>
  <c r="B5575" i="2"/>
  <c r="A5575" i="2"/>
  <c r="N5574" i="2"/>
  <c r="M5574" i="2"/>
  <c r="L5574" i="2"/>
  <c r="K5574" i="2"/>
  <c r="J5574" i="2"/>
  <c r="I5574" i="2"/>
  <c r="H5574" i="2"/>
  <c r="E5574" i="2"/>
  <c r="D5574" i="2"/>
  <c r="C5574" i="2"/>
  <c r="B5574" i="2"/>
  <c r="A5574" i="2"/>
  <c r="N5573" i="2"/>
  <c r="M5573" i="2"/>
  <c r="L5573" i="2"/>
  <c r="K5573" i="2"/>
  <c r="J5573" i="2"/>
  <c r="I5573" i="2"/>
  <c r="H5573" i="2"/>
  <c r="E5573" i="2"/>
  <c r="D5573" i="2"/>
  <c r="C5573" i="2"/>
  <c r="B5573" i="2"/>
  <c r="A5573" i="2"/>
  <c r="N5572" i="2"/>
  <c r="M5572" i="2"/>
  <c r="L5572" i="2"/>
  <c r="K5572" i="2"/>
  <c r="J5572" i="2"/>
  <c r="I5572" i="2"/>
  <c r="H5572" i="2"/>
  <c r="E5572" i="2"/>
  <c r="D5572" i="2"/>
  <c r="C5572" i="2"/>
  <c r="B5572" i="2"/>
  <c r="A5572" i="2"/>
  <c r="N5571" i="2"/>
  <c r="M5571" i="2"/>
  <c r="L5571" i="2"/>
  <c r="K5571" i="2"/>
  <c r="J5571" i="2"/>
  <c r="I5571" i="2"/>
  <c r="H5571" i="2"/>
  <c r="E5571" i="2"/>
  <c r="D5571" i="2"/>
  <c r="C5571" i="2"/>
  <c r="B5571" i="2"/>
  <c r="A5571" i="2"/>
  <c r="N5570" i="2"/>
  <c r="M5570" i="2"/>
  <c r="L5570" i="2"/>
  <c r="K5570" i="2"/>
  <c r="J5570" i="2"/>
  <c r="I5570" i="2"/>
  <c r="H5570" i="2"/>
  <c r="E5570" i="2"/>
  <c r="D5570" i="2"/>
  <c r="C5570" i="2"/>
  <c r="B5570" i="2"/>
  <c r="A5570" i="2"/>
  <c r="N5569" i="2"/>
  <c r="M5569" i="2"/>
  <c r="L5569" i="2"/>
  <c r="K5569" i="2"/>
  <c r="J5569" i="2"/>
  <c r="I5569" i="2"/>
  <c r="H5569" i="2"/>
  <c r="E5569" i="2"/>
  <c r="D5569" i="2"/>
  <c r="C5569" i="2"/>
  <c r="B5569" i="2"/>
  <c r="A5569" i="2"/>
  <c r="N5568" i="2"/>
  <c r="M5568" i="2"/>
  <c r="L5568" i="2"/>
  <c r="K5568" i="2"/>
  <c r="J5568" i="2"/>
  <c r="I5568" i="2"/>
  <c r="H5568" i="2"/>
  <c r="E5568" i="2"/>
  <c r="D5568" i="2"/>
  <c r="C5568" i="2"/>
  <c r="B5568" i="2"/>
  <c r="A5568" i="2"/>
  <c r="N5567" i="2"/>
  <c r="M5567" i="2"/>
  <c r="L5567" i="2"/>
  <c r="K5567" i="2"/>
  <c r="J5567" i="2"/>
  <c r="I5567" i="2"/>
  <c r="H5567" i="2"/>
  <c r="E5567" i="2"/>
  <c r="D5567" i="2"/>
  <c r="C5567" i="2"/>
  <c r="B5567" i="2"/>
  <c r="A5567" i="2"/>
  <c r="N5566" i="2"/>
  <c r="M5566" i="2"/>
  <c r="L5566" i="2"/>
  <c r="K5566" i="2"/>
  <c r="J5566" i="2"/>
  <c r="I5566" i="2"/>
  <c r="H5566" i="2"/>
  <c r="E5566" i="2"/>
  <c r="D5566" i="2"/>
  <c r="C5566" i="2"/>
  <c r="B5566" i="2"/>
  <c r="A5566" i="2"/>
  <c r="N5565" i="2"/>
  <c r="M5565" i="2"/>
  <c r="L5565" i="2"/>
  <c r="K5565" i="2"/>
  <c r="J5565" i="2"/>
  <c r="I5565" i="2"/>
  <c r="H5565" i="2"/>
  <c r="E5565" i="2"/>
  <c r="D5565" i="2"/>
  <c r="C5565" i="2"/>
  <c r="B5565" i="2"/>
  <c r="A5565" i="2"/>
  <c r="N5564" i="2"/>
  <c r="M5564" i="2"/>
  <c r="L5564" i="2"/>
  <c r="K5564" i="2"/>
  <c r="J5564" i="2"/>
  <c r="I5564" i="2"/>
  <c r="H5564" i="2"/>
  <c r="E5564" i="2"/>
  <c r="D5564" i="2"/>
  <c r="C5564" i="2"/>
  <c r="B5564" i="2"/>
  <c r="A5564" i="2"/>
  <c r="N5563" i="2"/>
  <c r="M5563" i="2"/>
  <c r="L5563" i="2"/>
  <c r="K5563" i="2"/>
  <c r="J5563" i="2"/>
  <c r="I5563" i="2"/>
  <c r="H5563" i="2"/>
  <c r="E5563" i="2"/>
  <c r="D5563" i="2"/>
  <c r="C5563" i="2"/>
  <c r="B5563" i="2"/>
  <c r="A5563" i="2"/>
  <c r="N5562" i="2"/>
  <c r="M5562" i="2"/>
  <c r="L5562" i="2"/>
  <c r="K5562" i="2"/>
  <c r="J5562" i="2"/>
  <c r="I5562" i="2"/>
  <c r="H5562" i="2"/>
  <c r="E5562" i="2"/>
  <c r="D5562" i="2"/>
  <c r="C5562" i="2"/>
  <c r="B5562" i="2"/>
  <c r="A5562" i="2"/>
  <c r="N5561" i="2"/>
  <c r="M5561" i="2"/>
  <c r="L5561" i="2"/>
  <c r="K5561" i="2"/>
  <c r="J5561" i="2"/>
  <c r="I5561" i="2"/>
  <c r="H5561" i="2"/>
  <c r="E5561" i="2"/>
  <c r="D5561" i="2"/>
  <c r="C5561" i="2"/>
  <c r="B5561" i="2"/>
  <c r="A5561" i="2"/>
  <c r="N5560" i="2"/>
  <c r="M5560" i="2"/>
  <c r="L5560" i="2"/>
  <c r="K5560" i="2"/>
  <c r="J5560" i="2"/>
  <c r="I5560" i="2"/>
  <c r="H5560" i="2"/>
  <c r="E5560" i="2"/>
  <c r="D5560" i="2"/>
  <c r="C5560" i="2"/>
  <c r="B5560" i="2"/>
  <c r="A5560" i="2"/>
  <c r="N5559" i="2"/>
  <c r="M5559" i="2"/>
  <c r="L5559" i="2"/>
  <c r="K5559" i="2"/>
  <c r="J5559" i="2"/>
  <c r="I5559" i="2"/>
  <c r="H5559" i="2"/>
  <c r="E5559" i="2"/>
  <c r="D5559" i="2"/>
  <c r="C5559" i="2"/>
  <c r="B5559" i="2"/>
  <c r="A5559" i="2"/>
  <c r="N5558" i="2"/>
  <c r="M5558" i="2"/>
  <c r="L5558" i="2"/>
  <c r="K5558" i="2"/>
  <c r="J5558" i="2"/>
  <c r="I5558" i="2"/>
  <c r="H5558" i="2"/>
  <c r="E5558" i="2"/>
  <c r="D5558" i="2"/>
  <c r="C5558" i="2"/>
  <c r="B5558" i="2"/>
  <c r="A5558" i="2"/>
  <c r="N5557" i="2"/>
  <c r="M5557" i="2"/>
  <c r="L5557" i="2"/>
  <c r="K5557" i="2"/>
  <c r="J5557" i="2"/>
  <c r="I5557" i="2"/>
  <c r="H5557" i="2"/>
  <c r="E5557" i="2"/>
  <c r="D5557" i="2"/>
  <c r="C5557" i="2"/>
  <c r="B5557" i="2"/>
  <c r="A5557" i="2"/>
  <c r="N5556" i="2"/>
  <c r="M5556" i="2"/>
  <c r="L5556" i="2"/>
  <c r="K5556" i="2"/>
  <c r="J5556" i="2"/>
  <c r="I5556" i="2"/>
  <c r="H5556" i="2"/>
  <c r="E5556" i="2"/>
  <c r="D5556" i="2"/>
  <c r="C5556" i="2"/>
  <c r="B5556" i="2"/>
  <c r="A5556" i="2"/>
  <c r="N5555" i="2"/>
  <c r="M5555" i="2"/>
  <c r="L5555" i="2"/>
  <c r="K5555" i="2"/>
  <c r="J5555" i="2"/>
  <c r="I5555" i="2"/>
  <c r="H5555" i="2"/>
  <c r="E5555" i="2"/>
  <c r="D5555" i="2"/>
  <c r="C5555" i="2"/>
  <c r="B5555" i="2"/>
  <c r="A5555" i="2"/>
  <c r="N5554" i="2"/>
  <c r="M5554" i="2"/>
  <c r="L5554" i="2"/>
  <c r="K5554" i="2"/>
  <c r="J5554" i="2"/>
  <c r="I5554" i="2"/>
  <c r="H5554" i="2"/>
  <c r="E5554" i="2"/>
  <c r="D5554" i="2"/>
  <c r="C5554" i="2"/>
  <c r="B5554" i="2"/>
  <c r="A5554" i="2"/>
  <c r="N5553" i="2"/>
  <c r="M5553" i="2"/>
  <c r="L5553" i="2"/>
  <c r="K5553" i="2"/>
  <c r="J5553" i="2"/>
  <c r="I5553" i="2"/>
  <c r="H5553" i="2"/>
  <c r="E5553" i="2"/>
  <c r="D5553" i="2"/>
  <c r="C5553" i="2"/>
  <c r="B5553" i="2"/>
  <c r="A5553" i="2"/>
  <c r="N5552" i="2"/>
  <c r="M5552" i="2"/>
  <c r="L5552" i="2"/>
  <c r="K5552" i="2"/>
  <c r="J5552" i="2"/>
  <c r="I5552" i="2"/>
  <c r="H5552" i="2"/>
  <c r="E5552" i="2"/>
  <c r="D5552" i="2"/>
  <c r="C5552" i="2"/>
  <c r="B5552" i="2"/>
  <c r="A5552" i="2"/>
  <c r="N5551" i="2"/>
  <c r="M5551" i="2"/>
  <c r="L5551" i="2"/>
  <c r="K5551" i="2"/>
  <c r="J5551" i="2"/>
  <c r="I5551" i="2"/>
  <c r="H5551" i="2"/>
  <c r="E5551" i="2"/>
  <c r="D5551" i="2"/>
  <c r="C5551" i="2"/>
  <c r="B5551" i="2"/>
  <c r="A5551" i="2"/>
  <c r="N5550" i="2"/>
  <c r="M5550" i="2"/>
  <c r="L5550" i="2"/>
  <c r="K5550" i="2"/>
  <c r="J5550" i="2"/>
  <c r="I5550" i="2"/>
  <c r="H5550" i="2"/>
  <c r="E5550" i="2"/>
  <c r="D5550" i="2"/>
  <c r="C5550" i="2"/>
  <c r="B5550" i="2"/>
  <c r="A5550" i="2"/>
  <c r="N5549" i="2"/>
  <c r="M5549" i="2"/>
  <c r="L5549" i="2"/>
  <c r="K5549" i="2"/>
  <c r="J5549" i="2"/>
  <c r="I5549" i="2"/>
  <c r="H5549" i="2"/>
  <c r="E5549" i="2"/>
  <c r="D5549" i="2"/>
  <c r="C5549" i="2"/>
  <c r="B5549" i="2"/>
  <c r="A5549" i="2"/>
  <c r="N5548" i="2"/>
  <c r="M5548" i="2"/>
  <c r="L5548" i="2"/>
  <c r="K5548" i="2"/>
  <c r="J5548" i="2"/>
  <c r="I5548" i="2"/>
  <c r="H5548" i="2"/>
  <c r="E5548" i="2"/>
  <c r="D5548" i="2"/>
  <c r="C5548" i="2"/>
  <c r="B5548" i="2"/>
  <c r="A5548" i="2"/>
  <c r="N5547" i="2"/>
  <c r="M5547" i="2"/>
  <c r="L5547" i="2"/>
  <c r="K5547" i="2"/>
  <c r="J5547" i="2"/>
  <c r="I5547" i="2"/>
  <c r="H5547" i="2"/>
  <c r="E5547" i="2"/>
  <c r="D5547" i="2"/>
  <c r="C5547" i="2"/>
  <c r="B5547" i="2"/>
  <c r="A5547" i="2"/>
  <c r="N5546" i="2"/>
  <c r="M5546" i="2"/>
  <c r="L5546" i="2"/>
  <c r="K5546" i="2"/>
  <c r="J5546" i="2"/>
  <c r="I5546" i="2"/>
  <c r="H5546" i="2"/>
  <c r="E5546" i="2"/>
  <c r="D5546" i="2"/>
  <c r="C5546" i="2"/>
  <c r="B5546" i="2"/>
  <c r="A5546" i="2"/>
  <c r="N5545" i="2"/>
  <c r="M5545" i="2"/>
  <c r="L5545" i="2"/>
  <c r="K5545" i="2"/>
  <c r="J5545" i="2"/>
  <c r="I5545" i="2"/>
  <c r="H5545" i="2"/>
  <c r="E5545" i="2"/>
  <c r="D5545" i="2"/>
  <c r="C5545" i="2"/>
  <c r="B5545" i="2"/>
  <c r="A5545" i="2"/>
  <c r="N5544" i="2"/>
  <c r="M5544" i="2"/>
  <c r="L5544" i="2"/>
  <c r="K5544" i="2"/>
  <c r="J5544" i="2"/>
  <c r="I5544" i="2"/>
  <c r="H5544" i="2"/>
  <c r="E5544" i="2"/>
  <c r="D5544" i="2"/>
  <c r="C5544" i="2"/>
  <c r="B5544" i="2"/>
  <c r="A5544" i="2"/>
  <c r="N5543" i="2"/>
  <c r="M5543" i="2"/>
  <c r="L5543" i="2"/>
  <c r="K5543" i="2"/>
  <c r="J5543" i="2"/>
  <c r="I5543" i="2"/>
  <c r="H5543" i="2"/>
  <c r="E5543" i="2"/>
  <c r="D5543" i="2"/>
  <c r="C5543" i="2"/>
  <c r="B5543" i="2"/>
  <c r="A5543" i="2"/>
  <c r="N5542" i="2"/>
  <c r="M5542" i="2"/>
  <c r="L5542" i="2"/>
  <c r="K5542" i="2"/>
  <c r="J5542" i="2"/>
  <c r="I5542" i="2"/>
  <c r="H5542" i="2"/>
  <c r="E5542" i="2"/>
  <c r="D5542" i="2"/>
  <c r="C5542" i="2"/>
  <c r="B5542" i="2"/>
  <c r="A5542" i="2"/>
  <c r="N5541" i="2"/>
  <c r="M5541" i="2"/>
  <c r="L5541" i="2"/>
  <c r="K5541" i="2"/>
  <c r="J5541" i="2"/>
  <c r="I5541" i="2"/>
  <c r="H5541" i="2"/>
  <c r="E5541" i="2"/>
  <c r="D5541" i="2"/>
  <c r="C5541" i="2"/>
  <c r="B5541" i="2"/>
  <c r="A5541" i="2"/>
  <c r="N5540" i="2"/>
  <c r="M5540" i="2"/>
  <c r="L5540" i="2"/>
  <c r="K5540" i="2"/>
  <c r="J5540" i="2"/>
  <c r="I5540" i="2"/>
  <c r="H5540" i="2"/>
  <c r="E5540" i="2"/>
  <c r="D5540" i="2"/>
  <c r="C5540" i="2"/>
  <c r="B5540" i="2"/>
  <c r="A5540" i="2"/>
  <c r="N5539" i="2"/>
  <c r="M5539" i="2"/>
  <c r="L5539" i="2"/>
  <c r="K5539" i="2"/>
  <c r="J5539" i="2"/>
  <c r="I5539" i="2"/>
  <c r="H5539" i="2"/>
  <c r="E5539" i="2"/>
  <c r="D5539" i="2"/>
  <c r="C5539" i="2"/>
  <c r="B5539" i="2"/>
  <c r="A5539" i="2"/>
  <c r="N5538" i="2"/>
  <c r="M5538" i="2"/>
  <c r="L5538" i="2"/>
  <c r="K5538" i="2"/>
  <c r="J5538" i="2"/>
  <c r="I5538" i="2"/>
  <c r="H5538" i="2"/>
  <c r="E5538" i="2"/>
  <c r="D5538" i="2"/>
  <c r="C5538" i="2"/>
  <c r="B5538" i="2"/>
  <c r="A5538" i="2"/>
  <c r="N5537" i="2"/>
  <c r="M5537" i="2"/>
  <c r="L5537" i="2"/>
  <c r="K5537" i="2"/>
  <c r="J5537" i="2"/>
  <c r="I5537" i="2"/>
  <c r="H5537" i="2"/>
  <c r="E5537" i="2"/>
  <c r="D5537" i="2"/>
  <c r="C5537" i="2"/>
  <c r="B5537" i="2"/>
  <c r="A5537" i="2"/>
  <c r="N5536" i="2"/>
  <c r="M5536" i="2"/>
  <c r="L5536" i="2"/>
  <c r="K5536" i="2"/>
  <c r="J5536" i="2"/>
  <c r="I5536" i="2"/>
  <c r="H5536" i="2"/>
  <c r="E5536" i="2"/>
  <c r="D5536" i="2"/>
  <c r="C5536" i="2"/>
  <c r="B5536" i="2"/>
  <c r="A5536" i="2"/>
  <c r="N5535" i="2"/>
  <c r="M5535" i="2"/>
  <c r="L5535" i="2"/>
  <c r="K5535" i="2"/>
  <c r="J5535" i="2"/>
  <c r="I5535" i="2"/>
  <c r="H5535" i="2"/>
  <c r="E5535" i="2"/>
  <c r="D5535" i="2"/>
  <c r="C5535" i="2"/>
  <c r="B5535" i="2"/>
  <c r="A5535" i="2"/>
  <c r="N5534" i="2"/>
  <c r="M5534" i="2"/>
  <c r="L5534" i="2"/>
  <c r="K5534" i="2"/>
  <c r="J5534" i="2"/>
  <c r="I5534" i="2"/>
  <c r="H5534" i="2"/>
  <c r="E5534" i="2"/>
  <c r="D5534" i="2"/>
  <c r="C5534" i="2"/>
  <c r="B5534" i="2"/>
  <c r="A5534" i="2"/>
  <c r="N5533" i="2"/>
  <c r="M5533" i="2"/>
  <c r="L5533" i="2"/>
  <c r="K5533" i="2"/>
  <c r="J5533" i="2"/>
  <c r="I5533" i="2"/>
  <c r="H5533" i="2"/>
  <c r="E5533" i="2"/>
  <c r="D5533" i="2"/>
  <c r="C5533" i="2"/>
  <c r="B5533" i="2"/>
  <c r="A5533" i="2"/>
  <c r="N5532" i="2"/>
  <c r="M5532" i="2"/>
  <c r="L5532" i="2"/>
  <c r="K5532" i="2"/>
  <c r="J5532" i="2"/>
  <c r="I5532" i="2"/>
  <c r="H5532" i="2"/>
  <c r="E5532" i="2"/>
  <c r="D5532" i="2"/>
  <c r="C5532" i="2"/>
  <c r="B5532" i="2"/>
  <c r="A5532" i="2"/>
  <c r="N5531" i="2"/>
  <c r="M5531" i="2"/>
  <c r="L5531" i="2"/>
  <c r="K5531" i="2"/>
  <c r="J5531" i="2"/>
  <c r="I5531" i="2"/>
  <c r="H5531" i="2"/>
  <c r="E5531" i="2"/>
  <c r="D5531" i="2"/>
  <c r="C5531" i="2"/>
  <c r="B5531" i="2"/>
  <c r="A5531" i="2"/>
  <c r="N5530" i="2"/>
  <c r="M5530" i="2"/>
  <c r="L5530" i="2"/>
  <c r="K5530" i="2"/>
  <c r="J5530" i="2"/>
  <c r="I5530" i="2"/>
  <c r="H5530" i="2"/>
  <c r="E5530" i="2"/>
  <c r="D5530" i="2"/>
  <c r="C5530" i="2"/>
  <c r="B5530" i="2"/>
  <c r="A5530" i="2"/>
  <c r="N5529" i="2"/>
  <c r="M5529" i="2"/>
  <c r="L5529" i="2"/>
  <c r="K5529" i="2"/>
  <c r="J5529" i="2"/>
  <c r="I5529" i="2"/>
  <c r="H5529" i="2"/>
  <c r="E5529" i="2"/>
  <c r="D5529" i="2"/>
  <c r="C5529" i="2"/>
  <c r="B5529" i="2"/>
  <c r="A5529" i="2"/>
  <c r="N5528" i="2"/>
  <c r="M5528" i="2"/>
  <c r="L5528" i="2"/>
  <c r="K5528" i="2"/>
  <c r="J5528" i="2"/>
  <c r="I5528" i="2"/>
  <c r="H5528" i="2"/>
  <c r="E5528" i="2"/>
  <c r="D5528" i="2"/>
  <c r="C5528" i="2"/>
  <c r="B5528" i="2"/>
  <c r="A5528" i="2"/>
  <c r="N5527" i="2"/>
  <c r="M5527" i="2"/>
  <c r="L5527" i="2"/>
  <c r="K5527" i="2"/>
  <c r="J5527" i="2"/>
  <c r="I5527" i="2"/>
  <c r="H5527" i="2"/>
  <c r="E5527" i="2"/>
  <c r="D5527" i="2"/>
  <c r="C5527" i="2"/>
  <c r="B5527" i="2"/>
  <c r="A5527" i="2"/>
  <c r="N5526" i="2"/>
  <c r="M5526" i="2"/>
  <c r="L5526" i="2"/>
  <c r="K5526" i="2"/>
  <c r="J5526" i="2"/>
  <c r="I5526" i="2"/>
  <c r="H5526" i="2"/>
  <c r="E5526" i="2"/>
  <c r="D5526" i="2"/>
  <c r="C5526" i="2"/>
  <c r="B5526" i="2"/>
  <c r="A5526" i="2"/>
  <c r="N5525" i="2"/>
  <c r="M5525" i="2"/>
  <c r="L5525" i="2"/>
  <c r="K5525" i="2"/>
  <c r="J5525" i="2"/>
  <c r="I5525" i="2"/>
  <c r="H5525" i="2"/>
  <c r="E5525" i="2"/>
  <c r="D5525" i="2"/>
  <c r="C5525" i="2"/>
  <c r="B5525" i="2"/>
  <c r="A5525" i="2"/>
  <c r="N5524" i="2"/>
  <c r="M5524" i="2"/>
  <c r="L5524" i="2"/>
  <c r="K5524" i="2"/>
  <c r="J5524" i="2"/>
  <c r="I5524" i="2"/>
  <c r="H5524" i="2"/>
  <c r="E5524" i="2"/>
  <c r="D5524" i="2"/>
  <c r="C5524" i="2"/>
  <c r="B5524" i="2"/>
  <c r="A5524" i="2"/>
  <c r="N5523" i="2"/>
  <c r="M5523" i="2"/>
  <c r="L5523" i="2"/>
  <c r="K5523" i="2"/>
  <c r="J5523" i="2"/>
  <c r="I5523" i="2"/>
  <c r="H5523" i="2"/>
  <c r="E5523" i="2"/>
  <c r="D5523" i="2"/>
  <c r="C5523" i="2"/>
  <c r="B5523" i="2"/>
  <c r="A5523" i="2"/>
  <c r="N5522" i="2"/>
  <c r="M5522" i="2"/>
  <c r="L5522" i="2"/>
  <c r="K5522" i="2"/>
  <c r="J5522" i="2"/>
  <c r="I5522" i="2"/>
  <c r="H5522" i="2"/>
  <c r="E5522" i="2"/>
  <c r="D5522" i="2"/>
  <c r="C5522" i="2"/>
  <c r="B5522" i="2"/>
  <c r="A5522" i="2"/>
  <c r="N5521" i="2"/>
  <c r="M5521" i="2"/>
  <c r="L5521" i="2"/>
  <c r="K5521" i="2"/>
  <c r="J5521" i="2"/>
  <c r="I5521" i="2"/>
  <c r="H5521" i="2"/>
  <c r="E5521" i="2"/>
  <c r="D5521" i="2"/>
  <c r="C5521" i="2"/>
  <c r="B5521" i="2"/>
  <c r="A5521" i="2"/>
  <c r="N5520" i="2"/>
  <c r="M5520" i="2"/>
  <c r="L5520" i="2"/>
  <c r="K5520" i="2"/>
  <c r="J5520" i="2"/>
  <c r="I5520" i="2"/>
  <c r="H5520" i="2"/>
  <c r="E5520" i="2"/>
  <c r="D5520" i="2"/>
  <c r="C5520" i="2"/>
  <c r="B5520" i="2"/>
  <c r="A5520" i="2"/>
  <c r="N5519" i="2"/>
  <c r="M5519" i="2"/>
  <c r="L5519" i="2"/>
  <c r="K5519" i="2"/>
  <c r="J5519" i="2"/>
  <c r="I5519" i="2"/>
  <c r="H5519" i="2"/>
  <c r="E5519" i="2"/>
  <c r="D5519" i="2"/>
  <c r="C5519" i="2"/>
  <c r="B5519" i="2"/>
  <c r="A5519" i="2"/>
  <c r="N5518" i="2"/>
  <c r="M5518" i="2"/>
  <c r="L5518" i="2"/>
  <c r="K5518" i="2"/>
  <c r="J5518" i="2"/>
  <c r="I5518" i="2"/>
  <c r="H5518" i="2"/>
  <c r="E5518" i="2"/>
  <c r="D5518" i="2"/>
  <c r="C5518" i="2"/>
  <c r="B5518" i="2"/>
  <c r="A5518" i="2"/>
  <c r="N5517" i="2"/>
  <c r="M5517" i="2"/>
  <c r="L5517" i="2"/>
  <c r="K5517" i="2"/>
  <c r="J5517" i="2"/>
  <c r="I5517" i="2"/>
  <c r="H5517" i="2"/>
  <c r="E5517" i="2"/>
  <c r="D5517" i="2"/>
  <c r="C5517" i="2"/>
  <c r="B5517" i="2"/>
  <c r="A5517" i="2"/>
  <c r="N5516" i="2"/>
  <c r="M5516" i="2"/>
  <c r="L5516" i="2"/>
  <c r="K5516" i="2"/>
  <c r="J5516" i="2"/>
  <c r="I5516" i="2"/>
  <c r="H5516" i="2"/>
  <c r="E5516" i="2"/>
  <c r="D5516" i="2"/>
  <c r="C5516" i="2"/>
  <c r="B5516" i="2"/>
  <c r="A5516" i="2"/>
  <c r="N5515" i="2"/>
  <c r="M5515" i="2"/>
  <c r="L5515" i="2"/>
  <c r="K5515" i="2"/>
  <c r="J5515" i="2"/>
  <c r="I5515" i="2"/>
  <c r="H5515" i="2"/>
  <c r="E5515" i="2"/>
  <c r="D5515" i="2"/>
  <c r="C5515" i="2"/>
  <c r="B5515" i="2"/>
  <c r="A5515" i="2"/>
  <c r="N5514" i="2"/>
  <c r="M5514" i="2"/>
  <c r="L5514" i="2"/>
  <c r="K5514" i="2"/>
  <c r="J5514" i="2"/>
  <c r="I5514" i="2"/>
  <c r="H5514" i="2"/>
  <c r="E5514" i="2"/>
  <c r="D5514" i="2"/>
  <c r="C5514" i="2"/>
  <c r="B5514" i="2"/>
  <c r="A5514" i="2"/>
  <c r="N5513" i="2"/>
  <c r="M5513" i="2"/>
  <c r="L5513" i="2"/>
  <c r="K5513" i="2"/>
  <c r="J5513" i="2"/>
  <c r="I5513" i="2"/>
  <c r="H5513" i="2"/>
  <c r="E5513" i="2"/>
  <c r="D5513" i="2"/>
  <c r="C5513" i="2"/>
  <c r="B5513" i="2"/>
  <c r="A5513" i="2"/>
  <c r="N5512" i="2"/>
  <c r="M5512" i="2"/>
  <c r="L5512" i="2"/>
  <c r="K5512" i="2"/>
  <c r="J5512" i="2"/>
  <c r="I5512" i="2"/>
  <c r="H5512" i="2"/>
  <c r="E5512" i="2"/>
  <c r="D5512" i="2"/>
  <c r="C5512" i="2"/>
  <c r="B5512" i="2"/>
  <c r="A5512" i="2"/>
  <c r="N5511" i="2"/>
  <c r="M5511" i="2"/>
  <c r="L5511" i="2"/>
  <c r="K5511" i="2"/>
  <c r="J5511" i="2"/>
  <c r="I5511" i="2"/>
  <c r="H5511" i="2"/>
  <c r="E5511" i="2"/>
  <c r="D5511" i="2"/>
  <c r="C5511" i="2"/>
  <c r="B5511" i="2"/>
  <c r="A5511" i="2"/>
  <c r="N5510" i="2"/>
  <c r="M5510" i="2"/>
  <c r="L5510" i="2"/>
  <c r="K5510" i="2"/>
  <c r="J5510" i="2"/>
  <c r="I5510" i="2"/>
  <c r="H5510" i="2"/>
  <c r="E5510" i="2"/>
  <c r="D5510" i="2"/>
  <c r="C5510" i="2"/>
  <c r="B5510" i="2"/>
  <c r="A5510" i="2"/>
  <c r="N5509" i="2"/>
  <c r="M5509" i="2"/>
  <c r="L5509" i="2"/>
  <c r="K5509" i="2"/>
  <c r="J5509" i="2"/>
  <c r="I5509" i="2"/>
  <c r="H5509" i="2"/>
  <c r="E5509" i="2"/>
  <c r="D5509" i="2"/>
  <c r="C5509" i="2"/>
  <c r="B5509" i="2"/>
  <c r="A5509" i="2"/>
  <c r="N5508" i="2"/>
  <c r="M5508" i="2"/>
  <c r="L5508" i="2"/>
  <c r="K5508" i="2"/>
  <c r="J5508" i="2"/>
  <c r="I5508" i="2"/>
  <c r="H5508" i="2"/>
  <c r="E5508" i="2"/>
  <c r="D5508" i="2"/>
  <c r="C5508" i="2"/>
  <c r="B5508" i="2"/>
  <c r="A5508" i="2"/>
  <c r="N5507" i="2"/>
  <c r="M5507" i="2"/>
  <c r="L5507" i="2"/>
  <c r="K5507" i="2"/>
  <c r="J5507" i="2"/>
  <c r="I5507" i="2"/>
  <c r="H5507" i="2"/>
  <c r="E5507" i="2"/>
  <c r="D5507" i="2"/>
  <c r="C5507" i="2"/>
  <c r="B5507" i="2"/>
  <c r="A5507" i="2"/>
  <c r="N5506" i="2"/>
  <c r="M5506" i="2"/>
  <c r="L5506" i="2"/>
  <c r="K5506" i="2"/>
  <c r="J5506" i="2"/>
  <c r="I5506" i="2"/>
  <c r="H5506" i="2"/>
  <c r="E5506" i="2"/>
  <c r="D5506" i="2"/>
  <c r="C5506" i="2"/>
  <c r="B5506" i="2"/>
  <c r="A5506" i="2"/>
  <c r="N5505" i="2"/>
  <c r="M5505" i="2"/>
  <c r="L5505" i="2"/>
  <c r="K5505" i="2"/>
  <c r="J5505" i="2"/>
  <c r="I5505" i="2"/>
  <c r="H5505" i="2"/>
  <c r="E5505" i="2"/>
  <c r="D5505" i="2"/>
  <c r="C5505" i="2"/>
  <c r="B5505" i="2"/>
  <c r="A5505" i="2"/>
  <c r="N5504" i="2"/>
  <c r="M5504" i="2"/>
  <c r="L5504" i="2"/>
  <c r="K5504" i="2"/>
  <c r="J5504" i="2"/>
  <c r="I5504" i="2"/>
  <c r="H5504" i="2"/>
  <c r="E5504" i="2"/>
  <c r="D5504" i="2"/>
  <c r="C5504" i="2"/>
  <c r="B5504" i="2"/>
  <c r="A5504" i="2"/>
  <c r="N5503" i="2"/>
  <c r="M5503" i="2"/>
  <c r="L5503" i="2"/>
  <c r="K5503" i="2"/>
  <c r="J5503" i="2"/>
  <c r="I5503" i="2"/>
  <c r="H5503" i="2"/>
  <c r="E5503" i="2"/>
  <c r="D5503" i="2"/>
  <c r="C5503" i="2"/>
  <c r="B5503" i="2"/>
  <c r="A5503" i="2"/>
  <c r="N5502" i="2"/>
  <c r="M5502" i="2"/>
  <c r="L5502" i="2"/>
  <c r="K5502" i="2"/>
  <c r="J5502" i="2"/>
  <c r="I5502" i="2"/>
  <c r="H5502" i="2"/>
  <c r="E5502" i="2"/>
  <c r="D5502" i="2"/>
  <c r="C5502" i="2"/>
  <c r="B5502" i="2"/>
  <c r="A5502" i="2"/>
  <c r="N5501" i="2"/>
  <c r="M5501" i="2"/>
  <c r="L5501" i="2"/>
  <c r="K5501" i="2"/>
  <c r="J5501" i="2"/>
  <c r="I5501" i="2"/>
  <c r="H5501" i="2"/>
  <c r="E5501" i="2"/>
  <c r="D5501" i="2"/>
  <c r="C5501" i="2"/>
  <c r="B5501" i="2"/>
  <c r="A5501" i="2"/>
  <c r="N5500" i="2"/>
  <c r="M5500" i="2"/>
  <c r="L5500" i="2"/>
  <c r="K5500" i="2"/>
  <c r="J5500" i="2"/>
  <c r="I5500" i="2"/>
  <c r="H5500" i="2"/>
  <c r="E5500" i="2"/>
  <c r="D5500" i="2"/>
  <c r="C5500" i="2"/>
  <c r="B5500" i="2"/>
  <c r="A5500" i="2"/>
  <c r="N5499" i="2"/>
  <c r="M5499" i="2"/>
  <c r="L5499" i="2"/>
  <c r="K5499" i="2"/>
  <c r="J5499" i="2"/>
  <c r="I5499" i="2"/>
  <c r="H5499" i="2"/>
  <c r="E5499" i="2"/>
  <c r="D5499" i="2"/>
  <c r="C5499" i="2"/>
  <c r="B5499" i="2"/>
  <c r="A5499" i="2"/>
  <c r="N5498" i="2"/>
  <c r="M5498" i="2"/>
  <c r="L5498" i="2"/>
  <c r="K5498" i="2"/>
  <c r="J5498" i="2"/>
  <c r="I5498" i="2"/>
  <c r="H5498" i="2"/>
  <c r="E5498" i="2"/>
  <c r="D5498" i="2"/>
  <c r="C5498" i="2"/>
  <c r="B5498" i="2"/>
  <c r="A5498" i="2"/>
  <c r="N5497" i="2"/>
  <c r="M5497" i="2"/>
  <c r="L5497" i="2"/>
  <c r="K5497" i="2"/>
  <c r="J5497" i="2"/>
  <c r="I5497" i="2"/>
  <c r="H5497" i="2"/>
  <c r="E5497" i="2"/>
  <c r="D5497" i="2"/>
  <c r="C5497" i="2"/>
  <c r="B5497" i="2"/>
  <c r="A5497" i="2"/>
  <c r="N5496" i="2"/>
  <c r="M5496" i="2"/>
  <c r="L5496" i="2"/>
  <c r="K5496" i="2"/>
  <c r="J5496" i="2"/>
  <c r="I5496" i="2"/>
  <c r="H5496" i="2"/>
  <c r="E5496" i="2"/>
  <c r="D5496" i="2"/>
  <c r="C5496" i="2"/>
  <c r="B5496" i="2"/>
  <c r="A5496" i="2"/>
  <c r="N5495" i="2"/>
  <c r="M5495" i="2"/>
  <c r="L5495" i="2"/>
  <c r="K5495" i="2"/>
  <c r="J5495" i="2"/>
  <c r="I5495" i="2"/>
  <c r="H5495" i="2"/>
  <c r="E5495" i="2"/>
  <c r="D5495" i="2"/>
  <c r="C5495" i="2"/>
  <c r="B5495" i="2"/>
  <c r="A5495" i="2"/>
  <c r="N5494" i="2"/>
  <c r="M5494" i="2"/>
  <c r="L5494" i="2"/>
  <c r="K5494" i="2"/>
  <c r="J5494" i="2"/>
  <c r="I5494" i="2"/>
  <c r="H5494" i="2"/>
  <c r="E5494" i="2"/>
  <c r="D5494" i="2"/>
  <c r="C5494" i="2"/>
  <c r="B5494" i="2"/>
  <c r="A5494" i="2"/>
  <c r="N5493" i="2"/>
  <c r="M5493" i="2"/>
  <c r="L5493" i="2"/>
  <c r="K5493" i="2"/>
  <c r="J5493" i="2"/>
  <c r="I5493" i="2"/>
  <c r="H5493" i="2"/>
  <c r="E5493" i="2"/>
  <c r="D5493" i="2"/>
  <c r="C5493" i="2"/>
  <c r="B5493" i="2"/>
  <c r="A5493" i="2"/>
  <c r="N5492" i="2"/>
  <c r="M5492" i="2"/>
  <c r="L5492" i="2"/>
  <c r="K5492" i="2"/>
  <c r="J5492" i="2"/>
  <c r="I5492" i="2"/>
  <c r="H5492" i="2"/>
  <c r="E5492" i="2"/>
  <c r="D5492" i="2"/>
  <c r="C5492" i="2"/>
  <c r="B5492" i="2"/>
  <c r="A5492" i="2"/>
  <c r="N5491" i="2"/>
  <c r="M5491" i="2"/>
  <c r="L5491" i="2"/>
  <c r="K5491" i="2"/>
  <c r="J5491" i="2"/>
  <c r="I5491" i="2"/>
  <c r="H5491" i="2"/>
  <c r="E5491" i="2"/>
  <c r="D5491" i="2"/>
  <c r="C5491" i="2"/>
  <c r="B5491" i="2"/>
  <c r="A5491" i="2"/>
  <c r="N5490" i="2"/>
  <c r="M5490" i="2"/>
  <c r="L5490" i="2"/>
  <c r="K5490" i="2"/>
  <c r="J5490" i="2"/>
  <c r="I5490" i="2"/>
  <c r="H5490" i="2"/>
  <c r="E5490" i="2"/>
  <c r="D5490" i="2"/>
  <c r="C5490" i="2"/>
  <c r="B5490" i="2"/>
  <c r="A5490" i="2"/>
  <c r="N5489" i="2"/>
  <c r="M5489" i="2"/>
  <c r="L5489" i="2"/>
  <c r="K5489" i="2"/>
  <c r="J5489" i="2"/>
  <c r="I5489" i="2"/>
  <c r="H5489" i="2"/>
  <c r="E5489" i="2"/>
  <c r="D5489" i="2"/>
  <c r="C5489" i="2"/>
  <c r="B5489" i="2"/>
  <c r="A5489" i="2"/>
  <c r="N5488" i="2"/>
  <c r="M5488" i="2"/>
  <c r="L5488" i="2"/>
  <c r="K5488" i="2"/>
  <c r="J5488" i="2"/>
  <c r="I5488" i="2"/>
  <c r="H5488" i="2"/>
  <c r="E5488" i="2"/>
  <c r="D5488" i="2"/>
  <c r="C5488" i="2"/>
  <c r="B5488" i="2"/>
  <c r="A5488" i="2"/>
  <c r="N5487" i="2"/>
  <c r="M5487" i="2"/>
  <c r="L5487" i="2"/>
  <c r="K5487" i="2"/>
  <c r="J5487" i="2"/>
  <c r="I5487" i="2"/>
  <c r="H5487" i="2"/>
  <c r="E5487" i="2"/>
  <c r="D5487" i="2"/>
  <c r="C5487" i="2"/>
  <c r="B5487" i="2"/>
  <c r="A5487" i="2"/>
  <c r="N5486" i="2"/>
  <c r="M5486" i="2"/>
  <c r="L5486" i="2"/>
  <c r="K5486" i="2"/>
  <c r="J5486" i="2"/>
  <c r="I5486" i="2"/>
  <c r="H5486" i="2"/>
  <c r="E5486" i="2"/>
  <c r="D5486" i="2"/>
  <c r="C5486" i="2"/>
  <c r="B5486" i="2"/>
  <c r="A5486" i="2"/>
  <c r="N5485" i="2"/>
  <c r="M5485" i="2"/>
  <c r="L5485" i="2"/>
  <c r="K5485" i="2"/>
  <c r="J5485" i="2"/>
  <c r="I5485" i="2"/>
  <c r="H5485" i="2"/>
  <c r="E5485" i="2"/>
  <c r="D5485" i="2"/>
  <c r="C5485" i="2"/>
  <c r="B5485" i="2"/>
  <c r="A5485" i="2"/>
  <c r="N5484" i="2"/>
  <c r="M5484" i="2"/>
  <c r="L5484" i="2"/>
  <c r="K5484" i="2"/>
  <c r="J5484" i="2"/>
  <c r="I5484" i="2"/>
  <c r="H5484" i="2"/>
  <c r="E5484" i="2"/>
  <c r="D5484" i="2"/>
  <c r="C5484" i="2"/>
  <c r="B5484" i="2"/>
  <c r="A5484" i="2"/>
  <c r="N5483" i="2"/>
  <c r="M5483" i="2"/>
  <c r="L5483" i="2"/>
  <c r="K5483" i="2"/>
  <c r="J5483" i="2"/>
  <c r="I5483" i="2"/>
  <c r="H5483" i="2"/>
  <c r="E5483" i="2"/>
  <c r="D5483" i="2"/>
  <c r="C5483" i="2"/>
  <c r="B5483" i="2"/>
  <c r="A5483" i="2"/>
  <c r="N5482" i="2"/>
  <c r="M5482" i="2"/>
  <c r="L5482" i="2"/>
  <c r="K5482" i="2"/>
  <c r="J5482" i="2"/>
  <c r="I5482" i="2"/>
  <c r="H5482" i="2"/>
  <c r="E5482" i="2"/>
  <c r="D5482" i="2"/>
  <c r="C5482" i="2"/>
  <c r="B5482" i="2"/>
  <c r="A5482" i="2"/>
  <c r="N5481" i="2"/>
  <c r="M5481" i="2"/>
  <c r="L5481" i="2"/>
  <c r="K5481" i="2"/>
  <c r="J5481" i="2"/>
  <c r="I5481" i="2"/>
  <c r="H5481" i="2"/>
  <c r="E5481" i="2"/>
  <c r="D5481" i="2"/>
  <c r="C5481" i="2"/>
  <c r="B5481" i="2"/>
  <c r="A5481" i="2"/>
  <c r="N5480" i="2"/>
  <c r="M5480" i="2"/>
  <c r="L5480" i="2"/>
  <c r="K5480" i="2"/>
  <c r="J5480" i="2"/>
  <c r="I5480" i="2"/>
  <c r="H5480" i="2"/>
  <c r="E5480" i="2"/>
  <c r="D5480" i="2"/>
  <c r="C5480" i="2"/>
  <c r="B5480" i="2"/>
  <c r="A5480" i="2"/>
  <c r="N5479" i="2"/>
  <c r="M5479" i="2"/>
  <c r="L5479" i="2"/>
  <c r="K5479" i="2"/>
  <c r="J5479" i="2"/>
  <c r="I5479" i="2"/>
  <c r="H5479" i="2"/>
  <c r="E5479" i="2"/>
  <c r="D5479" i="2"/>
  <c r="C5479" i="2"/>
  <c r="B5479" i="2"/>
  <c r="A5479" i="2"/>
  <c r="N5478" i="2"/>
  <c r="M5478" i="2"/>
  <c r="L5478" i="2"/>
  <c r="K5478" i="2"/>
  <c r="J5478" i="2"/>
  <c r="I5478" i="2"/>
  <c r="H5478" i="2"/>
  <c r="E5478" i="2"/>
  <c r="D5478" i="2"/>
  <c r="C5478" i="2"/>
  <c r="B5478" i="2"/>
  <c r="A5478" i="2"/>
  <c r="N5477" i="2"/>
  <c r="M5477" i="2"/>
  <c r="L5477" i="2"/>
  <c r="K5477" i="2"/>
  <c r="J5477" i="2"/>
  <c r="I5477" i="2"/>
  <c r="H5477" i="2"/>
  <c r="E5477" i="2"/>
  <c r="D5477" i="2"/>
  <c r="C5477" i="2"/>
  <c r="B5477" i="2"/>
  <c r="A5477" i="2"/>
  <c r="N5476" i="2"/>
  <c r="M5476" i="2"/>
  <c r="L5476" i="2"/>
  <c r="K5476" i="2"/>
  <c r="J5476" i="2"/>
  <c r="I5476" i="2"/>
  <c r="H5476" i="2"/>
  <c r="E5476" i="2"/>
  <c r="D5476" i="2"/>
  <c r="C5476" i="2"/>
  <c r="B5476" i="2"/>
  <c r="A5476" i="2"/>
  <c r="N5475" i="2"/>
  <c r="M5475" i="2"/>
  <c r="L5475" i="2"/>
  <c r="K5475" i="2"/>
  <c r="J5475" i="2"/>
  <c r="I5475" i="2"/>
  <c r="H5475" i="2"/>
  <c r="E5475" i="2"/>
  <c r="D5475" i="2"/>
  <c r="C5475" i="2"/>
  <c r="B5475" i="2"/>
  <c r="A5475" i="2"/>
  <c r="N5474" i="2"/>
  <c r="M5474" i="2"/>
  <c r="L5474" i="2"/>
  <c r="K5474" i="2"/>
  <c r="J5474" i="2"/>
  <c r="I5474" i="2"/>
  <c r="H5474" i="2"/>
  <c r="E5474" i="2"/>
  <c r="D5474" i="2"/>
  <c r="C5474" i="2"/>
  <c r="B5474" i="2"/>
  <c r="A5474" i="2"/>
  <c r="N5473" i="2"/>
  <c r="M5473" i="2"/>
  <c r="L5473" i="2"/>
  <c r="K5473" i="2"/>
  <c r="J5473" i="2"/>
  <c r="I5473" i="2"/>
  <c r="H5473" i="2"/>
  <c r="E5473" i="2"/>
  <c r="D5473" i="2"/>
  <c r="C5473" i="2"/>
  <c r="B5473" i="2"/>
  <c r="A5473" i="2"/>
  <c r="N5472" i="2"/>
  <c r="M5472" i="2"/>
  <c r="L5472" i="2"/>
  <c r="K5472" i="2"/>
  <c r="J5472" i="2"/>
  <c r="I5472" i="2"/>
  <c r="H5472" i="2"/>
  <c r="E5472" i="2"/>
  <c r="D5472" i="2"/>
  <c r="C5472" i="2"/>
  <c r="B5472" i="2"/>
  <c r="A5472" i="2"/>
  <c r="N5471" i="2"/>
  <c r="M5471" i="2"/>
  <c r="L5471" i="2"/>
  <c r="K5471" i="2"/>
  <c r="J5471" i="2"/>
  <c r="I5471" i="2"/>
  <c r="H5471" i="2"/>
  <c r="E5471" i="2"/>
  <c r="D5471" i="2"/>
  <c r="C5471" i="2"/>
  <c r="B5471" i="2"/>
  <c r="A5471" i="2"/>
  <c r="N5470" i="2"/>
  <c r="M5470" i="2"/>
  <c r="L5470" i="2"/>
  <c r="K5470" i="2"/>
  <c r="J5470" i="2"/>
  <c r="I5470" i="2"/>
  <c r="H5470" i="2"/>
  <c r="E5470" i="2"/>
  <c r="D5470" i="2"/>
  <c r="C5470" i="2"/>
  <c r="B5470" i="2"/>
  <c r="A5470" i="2"/>
  <c r="N5469" i="2"/>
  <c r="M5469" i="2"/>
  <c r="L5469" i="2"/>
  <c r="K5469" i="2"/>
  <c r="J5469" i="2"/>
  <c r="I5469" i="2"/>
  <c r="H5469" i="2"/>
  <c r="E5469" i="2"/>
  <c r="D5469" i="2"/>
  <c r="C5469" i="2"/>
  <c r="B5469" i="2"/>
  <c r="A5469" i="2"/>
  <c r="N5468" i="2"/>
  <c r="M5468" i="2"/>
  <c r="L5468" i="2"/>
  <c r="K5468" i="2"/>
  <c r="J5468" i="2"/>
  <c r="I5468" i="2"/>
  <c r="H5468" i="2"/>
  <c r="E5468" i="2"/>
  <c r="D5468" i="2"/>
  <c r="C5468" i="2"/>
  <c r="B5468" i="2"/>
  <c r="A5468" i="2"/>
  <c r="N5467" i="2"/>
  <c r="M5467" i="2"/>
  <c r="L5467" i="2"/>
  <c r="K5467" i="2"/>
  <c r="J5467" i="2"/>
  <c r="I5467" i="2"/>
  <c r="H5467" i="2"/>
  <c r="E5467" i="2"/>
  <c r="D5467" i="2"/>
  <c r="C5467" i="2"/>
  <c r="B5467" i="2"/>
  <c r="A5467" i="2"/>
  <c r="N5466" i="2"/>
  <c r="M5466" i="2"/>
  <c r="L5466" i="2"/>
  <c r="K5466" i="2"/>
  <c r="J5466" i="2"/>
  <c r="I5466" i="2"/>
  <c r="H5466" i="2"/>
  <c r="E5466" i="2"/>
  <c r="D5466" i="2"/>
  <c r="C5466" i="2"/>
  <c r="B5466" i="2"/>
  <c r="A5466" i="2"/>
  <c r="N5465" i="2"/>
  <c r="M5465" i="2"/>
  <c r="L5465" i="2"/>
  <c r="K5465" i="2"/>
  <c r="J5465" i="2"/>
  <c r="I5465" i="2"/>
  <c r="H5465" i="2"/>
  <c r="E5465" i="2"/>
  <c r="D5465" i="2"/>
  <c r="C5465" i="2"/>
  <c r="B5465" i="2"/>
  <c r="A5465" i="2"/>
  <c r="N5464" i="2"/>
  <c r="M5464" i="2"/>
  <c r="L5464" i="2"/>
  <c r="K5464" i="2"/>
  <c r="J5464" i="2"/>
  <c r="I5464" i="2"/>
  <c r="H5464" i="2"/>
  <c r="E5464" i="2"/>
  <c r="D5464" i="2"/>
  <c r="C5464" i="2"/>
  <c r="B5464" i="2"/>
  <c r="A5464" i="2"/>
  <c r="N5463" i="2"/>
  <c r="M5463" i="2"/>
  <c r="L5463" i="2"/>
  <c r="K5463" i="2"/>
  <c r="J5463" i="2"/>
  <c r="I5463" i="2"/>
  <c r="H5463" i="2"/>
  <c r="E5463" i="2"/>
  <c r="D5463" i="2"/>
  <c r="C5463" i="2"/>
  <c r="B5463" i="2"/>
  <c r="A5463" i="2"/>
  <c r="N5462" i="2"/>
  <c r="M5462" i="2"/>
  <c r="L5462" i="2"/>
  <c r="K5462" i="2"/>
  <c r="J5462" i="2"/>
  <c r="I5462" i="2"/>
  <c r="H5462" i="2"/>
  <c r="E5462" i="2"/>
  <c r="D5462" i="2"/>
  <c r="C5462" i="2"/>
  <c r="B5462" i="2"/>
  <c r="A5462" i="2"/>
  <c r="N5461" i="2"/>
  <c r="M5461" i="2"/>
  <c r="L5461" i="2"/>
  <c r="K5461" i="2"/>
  <c r="J5461" i="2"/>
  <c r="I5461" i="2"/>
  <c r="H5461" i="2"/>
  <c r="E5461" i="2"/>
  <c r="D5461" i="2"/>
  <c r="C5461" i="2"/>
  <c r="B5461" i="2"/>
  <c r="A5461" i="2"/>
  <c r="N5460" i="2"/>
  <c r="M5460" i="2"/>
  <c r="L5460" i="2"/>
  <c r="K5460" i="2"/>
  <c r="J5460" i="2"/>
  <c r="I5460" i="2"/>
  <c r="H5460" i="2"/>
  <c r="E5460" i="2"/>
  <c r="D5460" i="2"/>
  <c r="C5460" i="2"/>
  <c r="B5460" i="2"/>
  <c r="A5460" i="2"/>
  <c r="N5459" i="2"/>
  <c r="M5459" i="2"/>
  <c r="L5459" i="2"/>
  <c r="K5459" i="2"/>
  <c r="J5459" i="2"/>
  <c r="I5459" i="2"/>
  <c r="H5459" i="2"/>
  <c r="E5459" i="2"/>
  <c r="D5459" i="2"/>
  <c r="C5459" i="2"/>
  <c r="B5459" i="2"/>
  <c r="A5459" i="2"/>
  <c r="N5458" i="2"/>
  <c r="M5458" i="2"/>
  <c r="L5458" i="2"/>
  <c r="K5458" i="2"/>
  <c r="J5458" i="2"/>
  <c r="I5458" i="2"/>
  <c r="H5458" i="2"/>
  <c r="E5458" i="2"/>
  <c r="D5458" i="2"/>
  <c r="C5458" i="2"/>
  <c r="B5458" i="2"/>
  <c r="A5458" i="2"/>
  <c r="N5457" i="2"/>
  <c r="M5457" i="2"/>
  <c r="L5457" i="2"/>
  <c r="K5457" i="2"/>
  <c r="J5457" i="2"/>
  <c r="I5457" i="2"/>
  <c r="H5457" i="2"/>
  <c r="E5457" i="2"/>
  <c r="D5457" i="2"/>
  <c r="C5457" i="2"/>
  <c r="B5457" i="2"/>
  <c r="A5457" i="2"/>
  <c r="N5456" i="2"/>
  <c r="M5456" i="2"/>
  <c r="L5456" i="2"/>
  <c r="K5456" i="2"/>
  <c r="J5456" i="2"/>
  <c r="I5456" i="2"/>
  <c r="H5456" i="2"/>
  <c r="E5456" i="2"/>
  <c r="D5456" i="2"/>
  <c r="C5456" i="2"/>
  <c r="B5456" i="2"/>
  <c r="A5456" i="2"/>
  <c r="N5455" i="2"/>
  <c r="M5455" i="2"/>
  <c r="L5455" i="2"/>
  <c r="K5455" i="2"/>
  <c r="J5455" i="2"/>
  <c r="I5455" i="2"/>
  <c r="H5455" i="2"/>
  <c r="E5455" i="2"/>
  <c r="D5455" i="2"/>
  <c r="C5455" i="2"/>
  <c r="B5455" i="2"/>
  <c r="A5455" i="2"/>
  <c r="N5454" i="2"/>
  <c r="M5454" i="2"/>
  <c r="L5454" i="2"/>
  <c r="K5454" i="2"/>
  <c r="J5454" i="2"/>
  <c r="I5454" i="2"/>
  <c r="H5454" i="2"/>
  <c r="E5454" i="2"/>
  <c r="D5454" i="2"/>
  <c r="C5454" i="2"/>
  <c r="B5454" i="2"/>
  <c r="A5454" i="2"/>
  <c r="N5453" i="2"/>
  <c r="M5453" i="2"/>
  <c r="L5453" i="2"/>
  <c r="K5453" i="2"/>
  <c r="J5453" i="2"/>
  <c r="I5453" i="2"/>
  <c r="H5453" i="2"/>
  <c r="E5453" i="2"/>
  <c r="D5453" i="2"/>
  <c r="C5453" i="2"/>
  <c r="B5453" i="2"/>
  <c r="A5453" i="2"/>
  <c r="N5452" i="2"/>
  <c r="M5452" i="2"/>
  <c r="L5452" i="2"/>
  <c r="K5452" i="2"/>
  <c r="J5452" i="2"/>
  <c r="I5452" i="2"/>
  <c r="H5452" i="2"/>
  <c r="E5452" i="2"/>
  <c r="D5452" i="2"/>
  <c r="C5452" i="2"/>
  <c r="B5452" i="2"/>
  <c r="A5452" i="2"/>
  <c r="N5451" i="2"/>
  <c r="M5451" i="2"/>
  <c r="L5451" i="2"/>
  <c r="K5451" i="2"/>
  <c r="J5451" i="2"/>
  <c r="I5451" i="2"/>
  <c r="H5451" i="2"/>
  <c r="E5451" i="2"/>
  <c r="D5451" i="2"/>
  <c r="C5451" i="2"/>
  <c r="B5451" i="2"/>
  <c r="A5451" i="2"/>
  <c r="N5450" i="2"/>
  <c r="M5450" i="2"/>
  <c r="L5450" i="2"/>
  <c r="K5450" i="2"/>
  <c r="J5450" i="2"/>
  <c r="I5450" i="2"/>
  <c r="H5450" i="2"/>
  <c r="E5450" i="2"/>
  <c r="D5450" i="2"/>
  <c r="C5450" i="2"/>
  <c r="B5450" i="2"/>
  <c r="A5450" i="2"/>
  <c r="N5449" i="2"/>
  <c r="M5449" i="2"/>
  <c r="L5449" i="2"/>
  <c r="K5449" i="2"/>
  <c r="J5449" i="2"/>
  <c r="I5449" i="2"/>
  <c r="H5449" i="2"/>
  <c r="E5449" i="2"/>
  <c r="D5449" i="2"/>
  <c r="C5449" i="2"/>
  <c r="B5449" i="2"/>
  <c r="A5449" i="2"/>
  <c r="N5448" i="2"/>
  <c r="M5448" i="2"/>
  <c r="L5448" i="2"/>
  <c r="K5448" i="2"/>
  <c r="J5448" i="2"/>
  <c r="I5448" i="2"/>
  <c r="H5448" i="2"/>
  <c r="E5448" i="2"/>
  <c r="D5448" i="2"/>
  <c r="C5448" i="2"/>
  <c r="B5448" i="2"/>
  <c r="A5448" i="2"/>
  <c r="N5447" i="2"/>
  <c r="M5447" i="2"/>
  <c r="L5447" i="2"/>
  <c r="K5447" i="2"/>
  <c r="J5447" i="2"/>
  <c r="I5447" i="2"/>
  <c r="H5447" i="2"/>
  <c r="E5447" i="2"/>
  <c r="D5447" i="2"/>
  <c r="C5447" i="2"/>
  <c r="B5447" i="2"/>
  <c r="A5447" i="2"/>
  <c r="N5446" i="2"/>
  <c r="M5446" i="2"/>
  <c r="L5446" i="2"/>
  <c r="K5446" i="2"/>
  <c r="J5446" i="2"/>
  <c r="I5446" i="2"/>
  <c r="H5446" i="2"/>
  <c r="E5446" i="2"/>
  <c r="D5446" i="2"/>
  <c r="C5446" i="2"/>
  <c r="B5446" i="2"/>
  <c r="A5446" i="2"/>
  <c r="N5445" i="2"/>
  <c r="M5445" i="2"/>
  <c r="L5445" i="2"/>
  <c r="K5445" i="2"/>
  <c r="J5445" i="2"/>
  <c r="I5445" i="2"/>
  <c r="H5445" i="2"/>
  <c r="E5445" i="2"/>
  <c r="D5445" i="2"/>
  <c r="C5445" i="2"/>
  <c r="B5445" i="2"/>
  <c r="A5445" i="2"/>
  <c r="N5444" i="2"/>
  <c r="M5444" i="2"/>
  <c r="L5444" i="2"/>
  <c r="K5444" i="2"/>
  <c r="J5444" i="2"/>
  <c r="I5444" i="2"/>
  <c r="H5444" i="2"/>
  <c r="E5444" i="2"/>
  <c r="D5444" i="2"/>
  <c r="C5444" i="2"/>
  <c r="B5444" i="2"/>
  <c r="A5444" i="2"/>
  <c r="N5443" i="2"/>
  <c r="M5443" i="2"/>
  <c r="L5443" i="2"/>
  <c r="K5443" i="2"/>
  <c r="J5443" i="2"/>
  <c r="I5443" i="2"/>
  <c r="H5443" i="2"/>
  <c r="E5443" i="2"/>
  <c r="D5443" i="2"/>
  <c r="C5443" i="2"/>
  <c r="B5443" i="2"/>
  <c r="A5443" i="2"/>
  <c r="N5442" i="2"/>
  <c r="M5442" i="2"/>
  <c r="L5442" i="2"/>
  <c r="K5442" i="2"/>
  <c r="J5442" i="2"/>
  <c r="I5442" i="2"/>
  <c r="H5442" i="2"/>
  <c r="E5442" i="2"/>
  <c r="D5442" i="2"/>
  <c r="C5442" i="2"/>
  <c r="B5442" i="2"/>
  <c r="A5442" i="2"/>
  <c r="N5441" i="2"/>
  <c r="M5441" i="2"/>
  <c r="L5441" i="2"/>
  <c r="K5441" i="2"/>
  <c r="J5441" i="2"/>
  <c r="I5441" i="2"/>
  <c r="H5441" i="2"/>
  <c r="E5441" i="2"/>
  <c r="D5441" i="2"/>
  <c r="C5441" i="2"/>
  <c r="B5441" i="2"/>
  <c r="A5441" i="2"/>
  <c r="N5440" i="2"/>
  <c r="M5440" i="2"/>
  <c r="L5440" i="2"/>
  <c r="K5440" i="2"/>
  <c r="J5440" i="2"/>
  <c r="I5440" i="2"/>
  <c r="H5440" i="2"/>
  <c r="E5440" i="2"/>
  <c r="D5440" i="2"/>
  <c r="C5440" i="2"/>
  <c r="B5440" i="2"/>
  <c r="A5440" i="2"/>
  <c r="N5439" i="2"/>
  <c r="M5439" i="2"/>
  <c r="L5439" i="2"/>
  <c r="K5439" i="2"/>
  <c r="J5439" i="2"/>
  <c r="I5439" i="2"/>
  <c r="H5439" i="2"/>
  <c r="E5439" i="2"/>
  <c r="D5439" i="2"/>
  <c r="C5439" i="2"/>
  <c r="B5439" i="2"/>
  <c r="A5439" i="2"/>
  <c r="N5438" i="2"/>
  <c r="M5438" i="2"/>
  <c r="L5438" i="2"/>
  <c r="K5438" i="2"/>
  <c r="J5438" i="2"/>
  <c r="I5438" i="2"/>
  <c r="H5438" i="2"/>
  <c r="E5438" i="2"/>
  <c r="D5438" i="2"/>
  <c r="C5438" i="2"/>
  <c r="B5438" i="2"/>
  <c r="A5438" i="2"/>
  <c r="N5437" i="2"/>
  <c r="M5437" i="2"/>
  <c r="L5437" i="2"/>
  <c r="K5437" i="2"/>
  <c r="J5437" i="2"/>
  <c r="I5437" i="2"/>
  <c r="H5437" i="2"/>
  <c r="E5437" i="2"/>
  <c r="D5437" i="2"/>
  <c r="C5437" i="2"/>
  <c r="B5437" i="2"/>
  <c r="A5437" i="2"/>
  <c r="N5436" i="2"/>
  <c r="M5436" i="2"/>
  <c r="L5436" i="2"/>
  <c r="K5436" i="2"/>
  <c r="J5436" i="2"/>
  <c r="I5436" i="2"/>
  <c r="H5436" i="2"/>
  <c r="E5436" i="2"/>
  <c r="D5436" i="2"/>
  <c r="C5436" i="2"/>
  <c r="B5436" i="2"/>
  <c r="A5436" i="2"/>
  <c r="N5435" i="2"/>
  <c r="M5435" i="2"/>
  <c r="L5435" i="2"/>
  <c r="K5435" i="2"/>
  <c r="J5435" i="2"/>
  <c r="I5435" i="2"/>
  <c r="H5435" i="2"/>
  <c r="E5435" i="2"/>
  <c r="D5435" i="2"/>
  <c r="C5435" i="2"/>
  <c r="B5435" i="2"/>
  <c r="A5435" i="2"/>
  <c r="N5434" i="2"/>
  <c r="M5434" i="2"/>
  <c r="L5434" i="2"/>
  <c r="K5434" i="2"/>
  <c r="J5434" i="2"/>
  <c r="I5434" i="2"/>
  <c r="H5434" i="2"/>
  <c r="E5434" i="2"/>
  <c r="D5434" i="2"/>
  <c r="C5434" i="2"/>
  <c r="B5434" i="2"/>
  <c r="A5434" i="2"/>
  <c r="N5433" i="2"/>
  <c r="M5433" i="2"/>
  <c r="L5433" i="2"/>
  <c r="K5433" i="2"/>
  <c r="J5433" i="2"/>
  <c r="I5433" i="2"/>
  <c r="H5433" i="2"/>
  <c r="E5433" i="2"/>
  <c r="D5433" i="2"/>
  <c r="C5433" i="2"/>
  <c r="B5433" i="2"/>
  <c r="A5433" i="2"/>
  <c r="N5432" i="2"/>
  <c r="M5432" i="2"/>
  <c r="L5432" i="2"/>
  <c r="K5432" i="2"/>
  <c r="J5432" i="2"/>
  <c r="I5432" i="2"/>
  <c r="H5432" i="2"/>
  <c r="E5432" i="2"/>
  <c r="D5432" i="2"/>
  <c r="C5432" i="2"/>
  <c r="B5432" i="2"/>
  <c r="A5432" i="2"/>
  <c r="N5431" i="2"/>
  <c r="M5431" i="2"/>
  <c r="L5431" i="2"/>
  <c r="K5431" i="2"/>
  <c r="J5431" i="2"/>
  <c r="I5431" i="2"/>
  <c r="H5431" i="2"/>
  <c r="E5431" i="2"/>
  <c r="D5431" i="2"/>
  <c r="C5431" i="2"/>
  <c r="B5431" i="2"/>
  <c r="A5431" i="2"/>
  <c r="N5430" i="2"/>
  <c r="M5430" i="2"/>
  <c r="L5430" i="2"/>
  <c r="K5430" i="2"/>
  <c r="J5430" i="2"/>
  <c r="I5430" i="2"/>
  <c r="H5430" i="2"/>
  <c r="E5430" i="2"/>
  <c r="D5430" i="2"/>
  <c r="C5430" i="2"/>
  <c r="B5430" i="2"/>
  <c r="A5430" i="2"/>
  <c r="N5429" i="2"/>
  <c r="M5429" i="2"/>
  <c r="L5429" i="2"/>
  <c r="K5429" i="2"/>
  <c r="J5429" i="2"/>
  <c r="I5429" i="2"/>
  <c r="H5429" i="2"/>
  <c r="E5429" i="2"/>
  <c r="D5429" i="2"/>
  <c r="C5429" i="2"/>
  <c r="B5429" i="2"/>
  <c r="A5429" i="2"/>
  <c r="N5428" i="2"/>
  <c r="M5428" i="2"/>
  <c r="L5428" i="2"/>
  <c r="K5428" i="2"/>
  <c r="J5428" i="2"/>
  <c r="I5428" i="2"/>
  <c r="H5428" i="2"/>
  <c r="E5428" i="2"/>
  <c r="D5428" i="2"/>
  <c r="C5428" i="2"/>
  <c r="B5428" i="2"/>
  <c r="A5428" i="2"/>
  <c r="N5427" i="2"/>
  <c r="M5427" i="2"/>
  <c r="L5427" i="2"/>
  <c r="K5427" i="2"/>
  <c r="J5427" i="2"/>
  <c r="I5427" i="2"/>
  <c r="H5427" i="2"/>
  <c r="E5427" i="2"/>
  <c r="D5427" i="2"/>
  <c r="C5427" i="2"/>
  <c r="B5427" i="2"/>
  <c r="A5427" i="2"/>
  <c r="N5426" i="2"/>
  <c r="M5426" i="2"/>
  <c r="L5426" i="2"/>
  <c r="K5426" i="2"/>
  <c r="J5426" i="2"/>
  <c r="I5426" i="2"/>
  <c r="H5426" i="2"/>
  <c r="E5426" i="2"/>
  <c r="D5426" i="2"/>
  <c r="C5426" i="2"/>
  <c r="B5426" i="2"/>
  <c r="A5426" i="2"/>
  <c r="N5425" i="2"/>
  <c r="M5425" i="2"/>
  <c r="L5425" i="2"/>
  <c r="K5425" i="2"/>
  <c r="J5425" i="2"/>
  <c r="I5425" i="2"/>
  <c r="H5425" i="2"/>
  <c r="E5425" i="2"/>
  <c r="D5425" i="2"/>
  <c r="C5425" i="2"/>
  <c r="B5425" i="2"/>
  <c r="A5425" i="2"/>
  <c r="N5424" i="2"/>
  <c r="M5424" i="2"/>
  <c r="L5424" i="2"/>
  <c r="K5424" i="2"/>
  <c r="J5424" i="2"/>
  <c r="I5424" i="2"/>
  <c r="H5424" i="2"/>
  <c r="E5424" i="2"/>
  <c r="D5424" i="2"/>
  <c r="C5424" i="2"/>
  <c r="B5424" i="2"/>
  <c r="A5424" i="2"/>
  <c r="N5423" i="2"/>
  <c r="M5423" i="2"/>
  <c r="L5423" i="2"/>
  <c r="K5423" i="2"/>
  <c r="J5423" i="2"/>
  <c r="I5423" i="2"/>
  <c r="H5423" i="2"/>
  <c r="E5423" i="2"/>
  <c r="D5423" i="2"/>
  <c r="C5423" i="2"/>
  <c r="B5423" i="2"/>
  <c r="A5423" i="2"/>
  <c r="N5422" i="2"/>
  <c r="M5422" i="2"/>
  <c r="L5422" i="2"/>
  <c r="K5422" i="2"/>
  <c r="J5422" i="2"/>
  <c r="I5422" i="2"/>
  <c r="H5422" i="2"/>
  <c r="E5422" i="2"/>
  <c r="D5422" i="2"/>
  <c r="C5422" i="2"/>
  <c r="B5422" i="2"/>
  <c r="A5422" i="2"/>
  <c r="N5421" i="2"/>
  <c r="M5421" i="2"/>
  <c r="L5421" i="2"/>
  <c r="K5421" i="2"/>
  <c r="J5421" i="2"/>
  <c r="I5421" i="2"/>
  <c r="H5421" i="2"/>
  <c r="E5421" i="2"/>
  <c r="D5421" i="2"/>
  <c r="C5421" i="2"/>
  <c r="B5421" i="2"/>
  <c r="A5421" i="2"/>
  <c r="N5420" i="2"/>
  <c r="M5420" i="2"/>
  <c r="L5420" i="2"/>
  <c r="K5420" i="2"/>
  <c r="J5420" i="2"/>
  <c r="I5420" i="2"/>
  <c r="H5420" i="2"/>
  <c r="E5420" i="2"/>
  <c r="D5420" i="2"/>
  <c r="C5420" i="2"/>
  <c r="B5420" i="2"/>
  <c r="A5420" i="2"/>
  <c r="N5419" i="2"/>
  <c r="M5419" i="2"/>
  <c r="L5419" i="2"/>
  <c r="K5419" i="2"/>
  <c r="J5419" i="2"/>
  <c r="I5419" i="2"/>
  <c r="H5419" i="2"/>
  <c r="E5419" i="2"/>
  <c r="D5419" i="2"/>
  <c r="C5419" i="2"/>
  <c r="B5419" i="2"/>
  <c r="A5419" i="2"/>
  <c r="N5418" i="2"/>
  <c r="M5418" i="2"/>
  <c r="L5418" i="2"/>
  <c r="K5418" i="2"/>
  <c r="J5418" i="2"/>
  <c r="I5418" i="2"/>
  <c r="H5418" i="2"/>
  <c r="E5418" i="2"/>
  <c r="D5418" i="2"/>
  <c r="C5418" i="2"/>
  <c r="B5418" i="2"/>
  <c r="A5418" i="2"/>
  <c r="N5417" i="2"/>
  <c r="M5417" i="2"/>
  <c r="L5417" i="2"/>
  <c r="K5417" i="2"/>
  <c r="J5417" i="2"/>
  <c r="I5417" i="2"/>
  <c r="H5417" i="2"/>
  <c r="E5417" i="2"/>
  <c r="D5417" i="2"/>
  <c r="C5417" i="2"/>
  <c r="B5417" i="2"/>
  <c r="A5417" i="2"/>
  <c r="N5416" i="2"/>
  <c r="M5416" i="2"/>
  <c r="L5416" i="2"/>
  <c r="K5416" i="2"/>
  <c r="J5416" i="2"/>
  <c r="I5416" i="2"/>
  <c r="H5416" i="2"/>
  <c r="E5416" i="2"/>
  <c r="D5416" i="2"/>
  <c r="C5416" i="2"/>
  <c r="B5416" i="2"/>
  <c r="A5416" i="2"/>
  <c r="N5415" i="2"/>
  <c r="M5415" i="2"/>
  <c r="L5415" i="2"/>
  <c r="K5415" i="2"/>
  <c r="J5415" i="2"/>
  <c r="I5415" i="2"/>
  <c r="H5415" i="2"/>
  <c r="E5415" i="2"/>
  <c r="D5415" i="2"/>
  <c r="C5415" i="2"/>
  <c r="B5415" i="2"/>
  <c r="A5415" i="2"/>
  <c r="N5414" i="2"/>
  <c r="M5414" i="2"/>
  <c r="L5414" i="2"/>
  <c r="K5414" i="2"/>
  <c r="J5414" i="2"/>
  <c r="I5414" i="2"/>
  <c r="H5414" i="2"/>
  <c r="E5414" i="2"/>
  <c r="D5414" i="2"/>
  <c r="C5414" i="2"/>
  <c r="B5414" i="2"/>
  <c r="A5414" i="2"/>
  <c r="N5413" i="2"/>
  <c r="M5413" i="2"/>
  <c r="L5413" i="2"/>
  <c r="K5413" i="2"/>
  <c r="J5413" i="2"/>
  <c r="I5413" i="2"/>
  <c r="H5413" i="2"/>
  <c r="E5413" i="2"/>
  <c r="D5413" i="2"/>
  <c r="C5413" i="2"/>
  <c r="B5413" i="2"/>
  <c r="A5413" i="2"/>
  <c r="N5412" i="2"/>
  <c r="M5412" i="2"/>
  <c r="L5412" i="2"/>
  <c r="K5412" i="2"/>
  <c r="J5412" i="2"/>
  <c r="I5412" i="2"/>
  <c r="H5412" i="2"/>
  <c r="E5412" i="2"/>
  <c r="D5412" i="2"/>
  <c r="C5412" i="2"/>
  <c r="B5412" i="2"/>
  <c r="A5412" i="2"/>
  <c r="N5411" i="2"/>
  <c r="M5411" i="2"/>
  <c r="L5411" i="2"/>
  <c r="K5411" i="2"/>
  <c r="J5411" i="2"/>
  <c r="I5411" i="2"/>
  <c r="H5411" i="2"/>
  <c r="E5411" i="2"/>
  <c r="D5411" i="2"/>
  <c r="C5411" i="2"/>
  <c r="B5411" i="2"/>
  <c r="A5411" i="2"/>
  <c r="N5410" i="2"/>
  <c r="M5410" i="2"/>
  <c r="L5410" i="2"/>
  <c r="K5410" i="2"/>
  <c r="J5410" i="2"/>
  <c r="I5410" i="2"/>
  <c r="H5410" i="2"/>
  <c r="E5410" i="2"/>
  <c r="D5410" i="2"/>
  <c r="C5410" i="2"/>
  <c r="B5410" i="2"/>
  <c r="A5410" i="2"/>
  <c r="N5409" i="2"/>
  <c r="M5409" i="2"/>
  <c r="L5409" i="2"/>
  <c r="K5409" i="2"/>
  <c r="J5409" i="2"/>
  <c r="I5409" i="2"/>
  <c r="H5409" i="2"/>
  <c r="E5409" i="2"/>
  <c r="D5409" i="2"/>
  <c r="C5409" i="2"/>
  <c r="B5409" i="2"/>
  <c r="A5409" i="2"/>
  <c r="N5408" i="2"/>
  <c r="M5408" i="2"/>
  <c r="L5408" i="2"/>
  <c r="K5408" i="2"/>
  <c r="J5408" i="2"/>
  <c r="I5408" i="2"/>
  <c r="H5408" i="2"/>
  <c r="E5408" i="2"/>
  <c r="D5408" i="2"/>
  <c r="C5408" i="2"/>
  <c r="B5408" i="2"/>
  <c r="A5408" i="2"/>
  <c r="N5407" i="2"/>
  <c r="M5407" i="2"/>
  <c r="L5407" i="2"/>
  <c r="K5407" i="2"/>
  <c r="J5407" i="2"/>
  <c r="I5407" i="2"/>
  <c r="H5407" i="2"/>
  <c r="E5407" i="2"/>
  <c r="D5407" i="2"/>
  <c r="C5407" i="2"/>
  <c r="B5407" i="2"/>
  <c r="A5407" i="2"/>
  <c r="N5406" i="2"/>
  <c r="M5406" i="2"/>
  <c r="L5406" i="2"/>
  <c r="K5406" i="2"/>
  <c r="J5406" i="2"/>
  <c r="I5406" i="2"/>
  <c r="H5406" i="2"/>
  <c r="E5406" i="2"/>
  <c r="D5406" i="2"/>
  <c r="C5406" i="2"/>
  <c r="B5406" i="2"/>
  <c r="A5406" i="2"/>
  <c r="N5405" i="2"/>
  <c r="M5405" i="2"/>
  <c r="L5405" i="2"/>
  <c r="K5405" i="2"/>
  <c r="J5405" i="2"/>
  <c r="I5405" i="2"/>
  <c r="H5405" i="2"/>
  <c r="E5405" i="2"/>
  <c r="D5405" i="2"/>
  <c r="C5405" i="2"/>
  <c r="B5405" i="2"/>
  <c r="A5405" i="2"/>
  <c r="N5404" i="2"/>
  <c r="M5404" i="2"/>
  <c r="L5404" i="2"/>
  <c r="K5404" i="2"/>
  <c r="J5404" i="2"/>
  <c r="I5404" i="2"/>
  <c r="H5404" i="2"/>
  <c r="E5404" i="2"/>
  <c r="D5404" i="2"/>
  <c r="C5404" i="2"/>
  <c r="B5404" i="2"/>
  <c r="A5404" i="2"/>
  <c r="N5403" i="2"/>
  <c r="M5403" i="2"/>
  <c r="L5403" i="2"/>
  <c r="K5403" i="2"/>
  <c r="J5403" i="2"/>
  <c r="I5403" i="2"/>
  <c r="H5403" i="2"/>
  <c r="E5403" i="2"/>
  <c r="D5403" i="2"/>
  <c r="C5403" i="2"/>
  <c r="B5403" i="2"/>
  <c r="A5403" i="2"/>
  <c r="N5402" i="2"/>
  <c r="M5402" i="2"/>
  <c r="L5402" i="2"/>
  <c r="K5402" i="2"/>
  <c r="J5402" i="2"/>
  <c r="I5402" i="2"/>
  <c r="H5402" i="2"/>
  <c r="E5402" i="2"/>
  <c r="D5402" i="2"/>
  <c r="C5402" i="2"/>
  <c r="B5402" i="2"/>
  <c r="A5402" i="2"/>
  <c r="N5401" i="2"/>
  <c r="M5401" i="2"/>
  <c r="L5401" i="2"/>
  <c r="K5401" i="2"/>
  <c r="J5401" i="2"/>
  <c r="I5401" i="2"/>
  <c r="H5401" i="2"/>
  <c r="E5401" i="2"/>
  <c r="D5401" i="2"/>
  <c r="C5401" i="2"/>
  <c r="B5401" i="2"/>
  <c r="A5401" i="2"/>
  <c r="N5400" i="2"/>
  <c r="M5400" i="2"/>
  <c r="L5400" i="2"/>
  <c r="K5400" i="2"/>
  <c r="J5400" i="2"/>
  <c r="I5400" i="2"/>
  <c r="H5400" i="2"/>
  <c r="E5400" i="2"/>
  <c r="D5400" i="2"/>
  <c r="C5400" i="2"/>
  <c r="B5400" i="2"/>
  <c r="A5400" i="2"/>
  <c r="N5399" i="2"/>
  <c r="M5399" i="2"/>
  <c r="L5399" i="2"/>
  <c r="K5399" i="2"/>
  <c r="J5399" i="2"/>
  <c r="I5399" i="2"/>
  <c r="H5399" i="2"/>
  <c r="E5399" i="2"/>
  <c r="D5399" i="2"/>
  <c r="C5399" i="2"/>
  <c r="B5399" i="2"/>
  <c r="A5399" i="2"/>
  <c r="N5398" i="2"/>
  <c r="M5398" i="2"/>
  <c r="L5398" i="2"/>
  <c r="K5398" i="2"/>
  <c r="J5398" i="2"/>
  <c r="I5398" i="2"/>
  <c r="H5398" i="2"/>
  <c r="E5398" i="2"/>
  <c r="D5398" i="2"/>
  <c r="C5398" i="2"/>
  <c r="B5398" i="2"/>
  <c r="A5398" i="2"/>
  <c r="N5397" i="2"/>
  <c r="M5397" i="2"/>
  <c r="L5397" i="2"/>
  <c r="K5397" i="2"/>
  <c r="J5397" i="2"/>
  <c r="I5397" i="2"/>
  <c r="H5397" i="2"/>
  <c r="E5397" i="2"/>
  <c r="D5397" i="2"/>
  <c r="C5397" i="2"/>
  <c r="B5397" i="2"/>
  <c r="A5397" i="2"/>
  <c r="N5396" i="2"/>
  <c r="M5396" i="2"/>
  <c r="L5396" i="2"/>
  <c r="K5396" i="2"/>
  <c r="J5396" i="2"/>
  <c r="I5396" i="2"/>
  <c r="H5396" i="2"/>
  <c r="E5396" i="2"/>
  <c r="D5396" i="2"/>
  <c r="C5396" i="2"/>
  <c r="B5396" i="2"/>
  <c r="A5396" i="2"/>
  <c r="N5395" i="2"/>
  <c r="M5395" i="2"/>
  <c r="L5395" i="2"/>
  <c r="K5395" i="2"/>
  <c r="J5395" i="2"/>
  <c r="I5395" i="2"/>
  <c r="H5395" i="2"/>
  <c r="E5395" i="2"/>
  <c r="D5395" i="2"/>
  <c r="C5395" i="2"/>
  <c r="B5395" i="2"/>
  <c r="A5395" i="2"/>
  <c r="N5394" i="2"/>
  <c r="M5394" i="2"/>
  <c r="L5394" i="2"/>
  <c r="K5394" i="2"/>
  <c r="J5394" i="2"/>
  <c r="I5394" i="2"/>
  <c r="H5394" i="2"/>
  <c r="E5394" i="2"/>
  <c r="D5394" i="2"/>
  <c r="C5394" i="2"/>
  <c r="B5394" i="2"/>
  <c r="A5394" i="2"/>
  <c r="N5393" i="2"/>
  <c r="M5393" i="2"/>
  <c r="L5393" i="2"/>
  <c r="K5393" i="2"/>
  <c r="J5393" i="2"/>
  <c r="I5393" i="2"/>
  <c r="H5393" i="2"/>
  <c r="E5393" i="2"/>
  <c r="D5393" i="2"/>
  <c r="C5393" i="2"/>
  <c r="B5393" i="2"/>
  <c r="A5393" i="2"/>
  <c r="N5392" i="2"/>
  <c r="M5392" i="2"/>
  <c r="L5392" i="2"/>
  <c r="K5392" i="2"/>
  <c r="J5392" i="2"/>
  <c r="I5392" i="2"/>
  <c r="H5392" i="2"/>
  <c r="E5392" i="2"/>
  <c r="D5392" i="2"/>
  <c r="C5392" i="2"/>
  <c r="B5392" i="2"/>
  <c r="A5392" i="2"/>
  <c r="N5391" i="2"/>
  <c r="M5391" i="2"/>
  <c r="L5391" i="2"/>
  <c r="K5391" i="2"/>
  <c r="J5391" i="2"/>
  <c r="I5391" i="2"/>
  <c r="H5391" i="2"/>
  <c r="E5391" i="2"/>
  <c r="D5391" i="2"/>
  <c r="C5391" i="2"/>
  <c r="B5391" i="2"/>
  <c r="A5391" i="2"/>
  <c r="N5390" i="2"/>
  <c r="M5390" i="2"/>
  <c r="L5390" i="2"/>
  <c r="K5390" i="2"/>
  <c r="J5390" i="2"/>
  <c r="I5390" i="2"/>
  <c r="H5390" i="2"/>
  <c r="E5390" i="2"/>
  <c r="D5390" i="2"/>
  <c r="C5390" i="2"/>
  <c r="B5390" i="2"/>
  <c r="A5390" i="2"/>
  <c r="N5389" i="2"/>
  <c r="M5389" i="2"/>
  <c r="L5389" i="2"/>
  <c r="K5389" i="2"/>
  <c r="J5389" i="2"/>
  <c r="I5389" i="2"/>
  <c r="H5389" i="2"/>
  <c r="E5389" i="2"/>
  <c r="D5389" i="2"/>
  <c r="C5389" i="2"/>
  <c r="B5389" i="2"/>
  <c r="A5389" i="2"/>
  <c r="N5388" i="2"/>
  <c r="M5388" i="2"/>
  <c r="L5388" i="2"/>
  <c r="K5388" i="2"/>
  <c r="J5388" i="2"/>
  <c r="I5388" i="2"/>
  <c r="H5388" i="2"/>
  <c r="E5388" i="2"/>
  <c r="D5388" i="2"/>
  <c r="C5388" i="2"/>
  <c r="B5388" i="2"/>
  <c r="A5388" i="2"/>
  <c r="N5387" i="2"/>
  <c r="M5387" i="2"/>
  <c r="L5387" i="2"/>
  <c r="K5387" i="2"/>
  <c r="J5387" i="2"/>
  <c r="I5387" i="2"/>
  <c r="H5387" i="2"/>
  <c r="E5387" i="2"/>
  <c r="D5387" i="2"/>
  <c r="C5387" i="2"/>
  <c r="B5387" i="2"/>
  <c r="A5387" i="2"/>
  <c r="N5386" i="2"/>
  <c r="M5386" i="2"/>
  <c r="L5386" i="2"/>
  <c r="K5386" i="2"/>
  <c r="J5386" i="2"/>
  <c r="I5386" i="2"/>
  <c r="H5386" i="2"/>
  <c r="E5386" i="2"/>
  <c r="D5386" i="2"/>
  <c r="C5386" i="2"/>
  <c r="B5386" i="2"/>
  <c r="A5386" i="2"/>
  <c r="N5385" i="2"/>
  <c r="M5385" i="2"/>
  <c r="L5385" i="2"/>
  <c r="K5385" i="2"/>
  <c r="J5385" i="2"/>
  <c r="I5385" i="2"/>
  <c r="H5385" i="2"/>
  <c r="E5385" i="2"/>
  <c r="D5385" i="2"/>
  <c r="C5385" i="2"/>
  <c r="B5385" i="2"/>
  <c r="A5385" i="2"/>
  <c r="N5384" i="2"/>
  <c r="M5384" i="2"/>
  <c r="L5384" i="2"/>
  <c r="K5384" i="2"/>
  <c r="J5384" i="2"/>
  <c r="I5384" i="2"/>
  <c r="H5384" i="2"/>
  <c r="E5384" i="2"/>
  <c r="D5384" i="2"/>
  <c r="C5384" i="2"/>
  <c r="B5384" i="2"/>
  <c r="A5384" i="2"/>
  <c r="N5383" i="2"/>
  <c r="M5383" i="2"/>
  <c r="L5383" i="2"/>
  <c r="K5383" i="2"/>
  <c r="J5383" i="2"/>
  <c r="I5383" i="2"/>
  <c r="H5383" i="2"/>
  <c r="E5383" i="2"/>
  <c r="D5383" i="2"/>
  <c r="C5383" i="2"/>
  <c r="B5383" i="2"/>
  <c r="A5383" i="2"/>
  <c r="N5382" i="2"/>
  <c r="M5382" i="2"/>
  <c r="L5382" i="2"/>
  <c r="K5382" i="2"/>
  <c r="J5382" i="2"/>
  <c r="I5382" i="2"/>
  <c r="H5382" i="2"/>
  <c r="E5382" i="2"/>
  <c r="D5382" i="2"/>
  <c r="C5382" i="2"/>
  <c r="B5382" i="2"/>
  <c r="A5382" i="2"/>
  <c r="N5381" i="2"/>
  <c r="M5381" i="2"/>
  <c r="L5381" i="2"/>
  <c r="K5381" i="2"/>
  <c r="J5381" i="2"/>
  <c r="I5381" i="2"/>
  <c r="H5381" i="2"/>
  <c r="E5381" i="2"/>
  <c r="D5381" i="2"/>
  <c r="C5381" i="2"/>
  <c r="B5381" i="2"/>
  <c r="A5381" i="2"/>
  <c r="N5380" i="2"/>
  <c r="M5380" i="2"/>
  <c r="L5380" i="2"/>
  <c r="K5380" i="2"/>
  <c r="J5380" i="2"/>
  <c r="I5380" i="2"/>
  <c r="H5380" i="2"/>
  <c r="E5380" i="2"/>
  <c r="D5380" i="2"/>
  <c r="C5380" i="2"/>
  <c r="B5380" i="2"/>
  <c r="A5380" i="2"/>
  <c r="N5379" i="2"/>
  <c r="M5379" i="2"/>
  <c r="L5379" i="2"/>
  <c r="K5379" i="2"/>
  <c r="J5379" i="2"/>
  <c r="I5379" i="2"/>
  <c r="H5379" i="2"/>
  <c r="E5379" i="2"/>
  <c r="D5379" i="2"/>
  <c r="C5379" i="2"/>
  <c r="B5379" i="2"/>
  <c r="A5379" i="2"/>
  <c r="N5378" i="2"/>
  <c r="M5378" i="2"/>
  <c r="L5378" i="2"/>
  <c r="K5378" i="2"/>
  <c r="J5378" i="2"/>
  <c r="I5378" i="2"/>
  <c r="H5378" i="2"/>
  <c r="E5378" i="2"/>
  <c r="D5378" i="2"/>
  <c r="C5378" i="2"/>
  <c r="B5378" i="2"/>
  <c r="A5378" i="2"/>
  <c r="N5377" i="2"/>
  <c r="M5377" i="2"/>
  <c r="L5377" i="2"/>
  <c r="K5377" i="2"/>
  <c r="J5377" i="2"/>
  <c r="I5377" i="2"/>
  <c r="H5377" i="2"/>
  <c r="E5377" i="2"/>
  <c r="D5377" i="2"/>
  <c r="C5377" i="2"/>
  <c r="B5377" i="2"/>
  <c r="A5377" i="2"/>
  <c r="N5376" i="2"/>
  <c r="M5376" i="2"/>
  <c r="L5376" i="2"/>
  <c r="K5376" i="2"/>
  <c r="J5376" i="2"/>
  <c r="I5376" i="2"/>
  <c r="H5376" i="2"/>
  <c r="E5376" i="2"/>
  <c r="D5376" i="2"/>
  <c r="C5376" i="2"/>
  <c r="B5376" i="2"/>
  <c r="A5376" i="2"/>
  <c r="N5375" i="2"/>
  <c r="M5375" i="2"/>
  <c r="L5375" i="2"/>
  <c r="K5375" i="2"/>
  <c r="J5375" i="2"/>
  <c r="I5375" i="2"/>
  <c r="H5375" i="2"/>
  <c r="E5375" i="2"/>
  <c r="D5375" i="2"/>
  <c r="C5375" i="2"/>
  <c r="B5375" i="2"/>
  <c r="A5375" i="2"/>
  <c r="N5374" i="2"/>
  <c r="M5374" i="2"/>
  <c r="L5374" i="2"/>
  <c r="K5374" i="2"/>
  <c r="J5374" i="2"/>
  <c r="I5374" i="2"/>
  <c r="H5374" i="2"/>
  <c r="E5374" i="2"/>
  <c r="D5374" i="2"/>
  <c r="C5374" i="2"/>
  <c r="B5374" i="2"/>
  <c r="A5374" i="2"/>
  <c r="N5373" i="2"/>
  <c r="M5373" i="2"/>
  <c r="L5373" i="2"/>
  <c r="K5373" i="2"/>
  <c r="J5373" i="2"/>
  <c r="I5373" i="2"/>
  <c r="H5373" i="2"/>
  <c r="E5373" i="2"/>
  <c r="D5373" i="2"/>
  <c r="C5373" i="2"/>
  <c r="B5373" i="2"/>
  <c r="A5373" i="2"/>
  <c r="N5372" i="2"/>
  <c r="M5372" i="2"/>
  <c r="L5372" i="2"/>
  <c r="K5372" i="2"/>
  <c r="J5372" i="2"/>
  <c r="I5372" i="2"/>
  <c r="H5372" i="2"/>
  <c r="E5372" i="2"/>
  <c r="D5372" i="2"/>
  <c r="C5372" i="2"/>
  <c r="B5372" i="2"/>
  <c r="A5372" i="2"/>
  <c r="N5371" i="2"/>
  <c r="M5371" i="2"/>
  <c r="L5371" i="2"/>
  <c r="K5371" i="2"/>
  <c r="J5371" i="2"/>
  <c r="I5371" i="2"/>
  <c r="H5371" i="2"/>
  <c r="E5371" i="2"/>
  <c r="D5371" i="2"/>
  <c r="C5371" i="2"/>
  <c r="B5371" i="2"/>
  <c r="A5371" i="2"/>
  <c r="N5370" i="2"/>
  <c r="M5370" i="2"/>
  <c r="L5370" i="2"/>
  <c r="K5370" i="2"/>
  <c r="J5370" i="2"/>
  <c r="I5370" i="2"/>
  <c r="H5370" i="2"/>
  <c r="E5370" i="2"/>
  <c r="D5370" i="2"/>
  <c r="C5370" i="2"/>
  <c r="B5370" i="2"/>
  <c r="A5370" i="2"/>
  <c r="N5369" i="2"/>
  <c r="M5369" i="2"/>
  <c r="L5369" i="2"/>
  <c r="K5369" i="2"/>
  <c r="J5369" i="2"/>
  <c r="I5369" i="2"/>
  <c r="H5369" i="2"/>
  <c r="E5369" i="2"/>
  <c r="D5369" i="2"/>
  <c r="C5369" i="2"/>
  <c r="B5369" i="2"/>
  <c r="A5369" i="2"/>
  <c r="N5368" i="2"/>
  <c r="M5368" i="2"/>
  <c r="L5368" i="2"/>
  <c r="K5368" i="2"/>
  <c r="J5368" i="2"/>
  <c r="I5368" i="2"/>
  <c r="H5368" i="2"/>
  <c r="E5368" i="2"/>
  <c r="D5368" i="2"/>
  <c r="C5368" i="2"/>
  <c r="B5368" i="2"/>
  <c r="A5368" i="2"/>
  <c r="N5367" i="2"/>
  <c r="M5367" i="2"/>
  <c r="L5367" i="2"/>
  <c r="K5367" i="2"/>
  <c r="J5367" i="2"/>
  <c r="I5367" i="2"/>
  <c r="H5367" i="2"/>
  <c r="E5367" i="2"/>
  <c r="D5367" i="2"/>
  <c r="C5367" i="2"/>
  <c r="B5367" i="2"/>
  <c r="A5367" i="2"/>
  <c r="N5366" i="2"/>
  <c r="M5366" i="2"/>
  <c r="L5366" i="2"/>
  <c r="K5366" i="2"/>
  <c r="J5366" i="2"/>
  <c r="I5366" i="2"/>
  <c r="H5366" i="2"/>
  <c r="E5366" i="2"/>
  <c r="D5366" i="2"/>
  <c r="C5366" i="2"/>
  <c r="B5366" i="2"/>
  <c r="A5366" i="2"/>
  <c r="N5365" i="2"/>
  <c r="M5365" i="2"/>
  <c r="L5365" i="2"/>
  <c r="K5365" i="2"/>
  <c r="J5365" i="2"/>
  <c r="I5365" i="2"/>
  <c r="H5365" i="2"/>
  <c r="E5365" i="2"/>
  <c r="D5365" i="2"/>
  <c r="C5365" i="2"/>
  <c r="B5365" i="2"/>
  <c r="A5365" i="2"/>
  <c r="N5364" i="2"/>
  <c r="M5364" i="2"/>
  <c r="L5364" i="2"/>
  <c r="K5364" i="2"/>
  <c r="J5364" i="2"/>
  <c r="I5364" i="2"/>
  <c r="H5364" i="2"/>
  <c r="E5364" i="2"/>
  <c r="D5364" i="2"/>
  <c r="C5364" i="2"/>
  <c r="B5364" i="2"/>
  <c r="A5364" i="2"/>
  <c r="N5363" i="2"/>
  <c r="M5363" i="2"/>
  <c r="L5363" i="2"/>
  <c r="K5363" i="2"/>
  <c r="J5363" i="2"/>
  <c r="I5363" i="2"/>
  <c r="H5363" i="2"/>
  <c r="E5363" i="2"/>
  <c r="D5363" i="2"/>
  <c r="C5363" i="2"/>
  <c r="B5363" i="2"/>
  <c r="A5363" i="2"/>
  <c r="N5362" i="2"/>
  <c r="M5362" i="2"/>
  <c r="L5362" i="2"/>
  <c r="K5362" i="2"/>
  <c r="J5362" i="2"/>
  <c r="I5362" i="2"/>
  <c r="H5362" i="2"/>
  <c r="E5362" i="2"/>
  <c r="D5362" i="2"/>
  <c r="C5362" i="2"/>
  <c r="B5362" i="2"/>
  <c r="A5362" i="2"/>
  <c r="N5361" i="2"/>
  <c r="M5361" i="2"/>
  <c r="L5361" i="2"/>
  <c r="K5361" i="2"/>
  <c r="J5361" i="2"/>
  <c r="I5361" i="2"/>
  <c r="H5361" i="2"/>
  <c r="E5361" i="2"/>
  <c r="D5361" i="2"/>
  <c r="C5361" i="2"/>
  <c r="B5361" i="2"/>
  <c r="A5361" i="2"/>
  <c r="N5360" i="2"/>
  <c r="M5360" i="2"/>
  <c r="L5360" i="2"/>
  <c r="K5360" i="2"/>
  <c r="J5360" i="2"/>
  <c r="I5360" i="2"/>
  <c r="H5360" i="2"/>
  <c r="E5360" i="2"/>
  <c r="D5360" i="2"/>
  <c r="C5360" i="2"/>
  <c r="B5360" i="2"/>
  <c r="A5360" i="2"/>
  <c r="N5359" i="2"/>
  <c r="M5359" i="2"/>
  <c r="L5359" i="2"/>
  <c r="K5359" i="2"/>
  <c r="J5359" i="2"/>
  <c r="I5359" i="2"/>
  <c r="H5359" i="2"/>
  <c r="E5359" i="2"/>
  <c r="D5359" i="2"/>
  <c r="C5359" i="2"/>
  <c r="B5359" i="2"/>
  <c r="A5359" i="2"/>
  <c r="N5358" i="2"/>
  <c r="M5358" i="2"/>
  <c r="L5358" i="2"/>
  <c r="K5358" i="2"/>
  <c r="J5358" i="2"/>
  <c r="I5358" i="2"/>
  <c r="H5358" i="2"/>
  <c r="E5358" i="2"/>
  <c r="D5358" i="2"/>
  <c r="C5358" i="2"/>
  <c r="B5358" i="2"/>
  <c r="A5358" i="2"/>
  <c r="N5357" i="2"/>
  <c r="M5357" i="2"/>
  <c r="L5357" i="2"/>
  <c r="K5357" i="2"/>
  <c r="J5357" i="2"/>
  <c r="I5357" i="2"/>
  <c r="H5357" i="2"/>
  <c r="E5357" i="2"/>
  <c r="D5357" i="2"/>
  <c r="C5357" i="2"/>
  <c r="B5357" i="2"/>
  <c r="A5357" i="2"/>
  <c r="N5356" i="2"/>
  <c r="M5356" i="2"/>
  <c r="L5356" i="2"/>
  <c r="K5356" i="2"/>
  <c r="J5356" i="2"/>
  <c r="I5356" i="2"/>
  <c r="H5356" i="2"/>
  <c r="E5356" i="2"/>
  <c r="D5356" i="2"/>
  <c r="C5356" i="2"/>
  <c r="B5356" i="2"/>
  <c r="A5356" i="2"/>
  <c r="N5355" i="2"/>
  <c r="M5355" i="2"/>
  <c r="L5355" i="2"/>
  <c r="K5355" i="2"/>
  <c r="J5355" i="2"/>
  <c r="I5355" i="2"/>
  <c r="H5355" i="2"/>
  <c r="E5355" i="2"/>
  <c r="D5355" i="2"/>
  <c r="C5355" i="2"/>
  <c r="B5355" i="2"/>
  <c r="A5355" i="2"/>
  <c r="N5354" i="2"/>
  <c r="M5354" i="2"/>
  <c r="L5354" i="2"/>
  <c r="K5354" i="2"/>
  <c r="J5354" i="2"/>
  <c r="I5354" i="2"/>
  <c r="H5354" i="2"/>
  <c r="E5354" i="2"/>
  <c r="D5354" i="2"/>
  <c r="C5354" i="2"/>
  <c r="B5354" i="2"/>
  <c r="A5354" i="2"/>
  <c r="N5353" i="2"/>
  <c r="M5353" i="2"/>
  <c r="L5353" i="2"/>
  <c r="K5353" i="2"/>
  <c r="J5353" i="2"/>
  <c r="I5353" i="2"/>
  <c r="H5353" i="2"/>
  <c r="E5353" i="2"/>
  <c r="D5353" i="2"/>
  <c r="C5353" i="2"/>
  <c r="B5353" i="2"/>
  <c r="A5353" i="2"/>
  <c r="N5352" i="2"/>
  <c r="M5352" i="2"/>
  <c r="L5352" i="2"/>
  <c r="K5352" i="2"/>
  <c r="J5352" i="2"/>
  <c r="I5352" i="2"/>
  <c r="H5352" i="2"/>
  <c r="E5352" i="2"/>
  <c r="D5352" i="2"/>
  <c r="C5352" i="2"/>
  <c r="B5352" i="2"/>
  <c r="A5352" i="2"/>
  <c r="N5351" i="2"/>
  <c r="M5351" i="2"/>
  <c r="L5351" i="2"/>
  <c r="K5351" i="2"/>
  <c r="J5351" i="2"/>
  <c r="I5351" i="2"/>
  <c r="H5351" i="2"/>
  <c r="E5351" i="2"/>
  <c r="D5351" i="2"/>
  <c r="C5351" i="2"/>
  <c r="B5351" i="2"/>
  <c r="A5351" i="2"/>
  <c r="N5350" i="2"/>
  <c r="M5350" i="2"/>
  <c r="L5350" i="2"/>
  <c r="K5350" i="2"/>
  <c r="J5350" i="2"/>
  <c r="I5350" i="2"/>
  <c r="H5350" i="2"/>
  <c r="E5350" i="2"/>
  <c r="D5350" i="2"/>
  <c r="C5350" i="2"/>
  <c r="B5350" i="2"/>
  <c r="A5350" i="2"/>
  <c r="N5349" i="2"/>
  <c r="M5349" i="2"/>
  <c r="L5349" i="2"/>
  <c r="K5349" i="2"/>
  <c r="J5349" i="2"/>
  <c r="I5349" i="2"/>
  <c r="H5349" i="2"/>
  <c r="E5349" i="2"/>
  <c r="D5349" i="2"/>
  <c r="C5349" i="2"/>
  <c r="B5349" i="2"/>
  <c r="A5349" i="2"/>
  <c r="N5348" i="2"/>
  <c r="M5348" i="2"/>
  <c r="L5348" i="2"/>
  <c r="K5348" i="2"/>
  <c r="J5348" i="2"/>
  <c r="I5348" i="2"/>
  <c r="H5348" i="2"/>
  <c r="E5348" i="2"/>
  <c r="D5348" i="2"/>
  <c r="C5348" i="2"/>
  <c r="B5348" i="2"/>
  <c r="A5348" i="2"/>
  <c r="N5347" i="2"/>
  <c r="M5347" i="2"/>
  <c r="L5347" i="2"/>
  <c r="K5347" i="2"/>
  <c r="J5347" i="2"/>
  <c r="I5347" i="2"/>
  <c r="H5347" i="2"/>
  <c r="E5347" i="2"/>
  <c r="D5347" i="2"/>
  <c r="C5347" i="2"/>
  <c r="B5347" i="2"/>
  <c r="A5347" i="2"/>
  <c r="N5346" i="2"/>
  <c r="M5346" i="2"/>
  <c r="L5346" i="2"/>
  <c r="K5346" i="2"/>
  <c r="J5346" i="2"/>
  <c r="I5346" i="2"/>
  <c r="H5346" i="2"/>
  <c r="E5346" i="2"/>
  <c r="D5346" i="2"/>
  <c r="C5346" i="2"/>
  <c r="B5346" i="2"/>
  <c r="A5346" i="2"/>
  <c r="N5345" i="2"/>
  <c r="M5345" i="2"/>
  <c r="L5345" i="2"/>
  <c r="K5345" i="2"/>
  <c r="J5345" i="2"/>
  <c r="I5345" i="2"/>
  <c r="H5345" i="2"/>
  <c r="E5345" i="2"/>
  <c r="D5345" i="2"/>
  <c r="C5345" i="2"/>
  <c r="B5345" i="2"/>
  <c r="A5345" i="2"/>
  <c r="N5344" i="2"/>
  <c r="M5344" i="2"/>
  <c r="L5344" i="2"/>
  <c r="K5344" i="2"/>
  <c r="J5344" i="2"/>
  <c r="I5344" i="2"/>
  <c r="H5344" i="2"/>
  <c r="E5344" i="2"/>
  <c r="D5344" i="2"/>
  <c r="C5344" i="2"/>
  <c r="B5344" i="2"/>
  <c r="A5344" i="2"/>
  <c r="N5343" i="2"/>
  <c r="M5343" i="2"/>
  <c r="L5343" i="2"/>
  <c r="K5343" i="2"/>
  <c r="J5343" i="2"/>
  <c r="I5343" i="2"/>
  <c r="H5343" i="2"/>
  <c r="E5343" i="2"/>
  <c r="D5343" i="2"/>
  <c r="C5343" i="2"/>
  <c r="B5343" i="2"/>
  <c r="A5343" i="2"/>
  <c r="N5342" i="2"/>
  <c r="M5342" i="2"/>
  <c r="L5342" i="2"/>
  <c r="K5342" i="2"/>
  <c r="J5342" i="2"/>
  <c r="I5342" i="2"/>
  <c r="H5342" i="2"/>
  <c r="E5342" i="2"/>
  <c r="D5342" i="2"/>
  <c r="C5342" i="2"/>
  <c r="B5342" i="2"/>
  <c r="A5342" i="2"/>
  <c r="N5341" i="2"/>
  <c r="M5341" i="2"/>
  <c r="L5341" i="2"/>
  <c r="K5341" i="2"/>
  <c r="J5341" i="2"/>
  <c r="I5341" i="2"/>
  <c r="H5341" i="2"/>
  <c r="E5341" i="2"/>
  <c r="D5341" i="2"/>
  <c r="C5341" i="2"/>
  <c r="B5341" i="2"/>
  <c r="A5341" i="2"/>
  <c r="N5340" i="2"/>
  <c r="M5340" i="2"/>
  <c r="L5340" i="2"/>
  <c r="K5340" i="2"/>
  <c r="J5340" i="2"/>
  <c r="I5340" i="2"/>
  <c r="H5340" i="2"/>
  <c r="E5340" i="2"/>
  <c r="D5340" i="2"/>
  <c r="C5340" i="2"/>
  <c r="B5340" i="2"/>
  <c r="A5340" i="2"/>
  <c r="N5339" i="2"/>
  <c r="M5339" i="2"/>
  <c r="L5339" i="2"/>
  <c r="K5339" i="2"/>
  <c r="J5339" i="2"/>
  <c r="I5339" i="2"/>
  <c r="H5339" i="2"/>
  <c r="E5339" i="2"/>
  <c r="D5339" i="2"/>
  <c r="C5339" i="2"/>
  <c r="B5339" i="2"/>
  <c r="A5339" i="2"/>
  <c r="N5338" i="2"/>
  <c r="M5338" i="2"/>
  <c r="L5338" i="2"/>
  <c r="K5338" i="2"/>
  <c r="J5338" i="2"/>
  <c r="I5338" i="2"/>
  <c r="H5338" i="2"/>
  <c r="E5338" i="2"/>
  <c r="D5338" i="2"/>
  <c r="C5338" i="2"/>
  <c r="B5338" i="2"/>
  <c r="A5338" i="2"/>
  <c r="N5337" i="2"/>
  <c r="M5337" i="2"/>
  <c r="L5337" i="2"/>
  <c r="K5337" i="2"/>
  <c r="J5337" i="2"/>
  <c r="I5337" i="2"/>
  <c r="H5337" i="2"/>
  <c r="E5337" i="2"/>
  <c r="D5337" i="2"/>
  <c r="C5337" i="2"/>
  <c r="B5337" i="2"/>
  <c r="A5337" i="2"/>
  <c r="N5336" i="2"/>
  <c r="M5336" i="2"/>
  <c r="L5336" i="2"/>
  <c r="K5336" i="2"/>
  <c r="J5336" i="2"/>
  <c r="I5336" i="2"/>
  <c r="H5336" i="2"/>
  <c r="E5336" i="2"/>
  <c r="D5336" i="2"/>
  <c r="C5336" i="2"/>
  <c r="B5336" i="2"/>
  <c r="A5336" i="2"/>
  <c r="N5335" i="2"/>
  <c r="M5335" i="2"/>
  <c r="L5335" i="2"/>
  <c r="K5335" i="2"/>
  <c r="J5335" i="2"/>
  <c r="I5335" i="2"/>
  <c r="H5335" i="2"/>
  <c r="E5335" i="2"/>
  <c r="D5335" i="2"/>
  <c r="C5335" i="2"/>
  <c r="B5335" i="2"/>
  <c r="A5335" i="2"/>
  <c r="N5334" i="2"/>
  <c r="M5334" i="2"/>
  <c r="L5334" i="2"/>
  <c r="K5334" i="2"/>
  <c r="J5334" i="2"/>
  <c r="I5334" i="2"/>
  <c r="H5334" i="2"/>
  <c r="E5334" i="2"/>
  <c r="D5334" i="2"/>
  <c r="C5334" i="2"/>
  <c r="B5334" i="2"/>
  <c r="A5334" i="2"/>
  <c r="N5333" i="2"/>
  <c r="M5333" i="2"/>
  <c r="L5333" i="2"/>
  <c r="K5333" i="2"/>
  <c r="J5333" i="2"/>
  <c r="I5333" i="2"/>
  <c r="H5333" i="2"/>
  <c r="E5333" i="2"/>
  <c r="D5333" i="2"/>
  <c r="C5333" i="2"/>
  <c r="B5333" i="2"/>
  <c r="A5333" i="2"/>
  <c r="N5332" i="2"/>
  <c r="M5332" i="2"/>
  <c r="L5332" i="2"/>
  <c r="K5332" i="2"/>
  <c r="J5332" i="2"/>
  <c r="I5332" i="2"/>
  <c r="H5332" i="2"/>
  <c r="E5332" i="2"/>
  <c r="D5332" i="2"/>
  <c r="C5332" i="2"/>
  <c r="B5332" i="2"/>
  <c r="A5332" i="2"/>
  <c r="N5331" i="2"/>
  <c r="M5331" i="2"/>
  <c r="L5331" i="2"/>
  <c r="K5331" i="2"/>
  <c r="J5331" i="2"/>
  <c r="I5331" i="2"/>
  <c r="H5331" i="2"/>
  <c r="E5331" i="2"/>
  <c r="D5331" i="2"/>
  <c r="C5331" i="2"/>
  <c r="B5331" i="2"/>
  <c r="A5331" i="2"/>
  <c r="N5330" i="2"/>
  <c r="M5330" i="2"/>
  <c r="L5330" i="2"/>
  <c r="K5330" i="2"/>
  <c r="J5330" i="2"/>
  <c r="I5330" i="2"/>
  <c r="H5330" i="2"/>
  <c r="E5330" i="2"/>
  <c r="D5330" i="2"/>
  <c r="C5330" i="2"/>
  <c r="B5330" i="2"/>
  <c r="A5330" i="2"/>
  <c r="N5329" i="2"/>
  <c r="M5329" i="2"/>
  <c r="L5329" i="2"/>
  <c r="K5329" i="2"/>
  <c r="J5329" i="2"/>
  <c r="I5329" i="2"/>
  <c r="H5329" i="2"/>
  <c r="E5329" i="2"/>
  <c r="D5329" i="2"/>
  <c r="C5329" i="2"/>
  <c r="B5329" i="2"/>
  <c r="A5329" i="2"/>
  <c r="N5328" i="2"/>
  <c r="M5328" i="2"/>
  <c r="L5328" i="2"/>
  <c r="K5328" i="2"/>
  <c r="J5328" i="2"/>
  <c r="I5328" i="2"/>
  <c r="H5328" i="2"/>
  <c r="E5328" i="2"/>
  <c r="D5328" i="2"/>
  <c r="C5328" i="2"/>
  <c r="B5328" i="2"/>
  <c r="A5328" i="2"/>
  <c r="N5327" i="2"/>
  <c r="M5327" i="2"/>
  <c r="L5327" i="2"/>
  <c r="K5327" i="2"/>
  <c r="J5327" i="2"/>
  <c r="I5327" i="2"/>
  <c r="H5327" i="2"/>
  <c r="E5327" i="2"/>
  <c r="D5327" i="2"/>
  <c r="C5327" i="2"/>
  <c r="B5327" i="2"/>
  <c r="A5327" i="2"/>
  <c r="N5326" i="2"/>
  <c r="M5326" i="2"/>
  <c r="L5326" i="2"/>
  <c r="K5326" i="2"/>
  <c r="J5326" i="2"/>
  <c r="I5326" i="2"/>
  <c r="H5326" i="2"/>
  <c r="E5326" i="2"/>
  <c r="D5326" i="2"/>
  <c r="C5326" i="2"/>
  <c r="B5326" i="2"/>
  <c r="A5326" i="2"/>
  <c r="N5325" i="2"/>
  <c r="M5325" i="2"/>
  <c r="L5325" i="2"/>
  <c r="K5325" i="2"/>
  <c r="J5325" i="2"/>
  <c r="I5325" i="2"/>
  <c r="H5325" i="2"/>
  <c r="E5325" i="2"/>
  <c r="D5325" i="2"/>
  <c r="C5325" i="2"/>
  <c r="B5325" i="2"/>
  <c r="A5325" i="2"/>
  <c r="N5324" i="2"/>
  <c r="M5324" i="2"/>
  <c r="L5324" i="2"/>
  <c r="K5324" i="2"/>
  <c r="J5324" i="2"/>
  <c r="I5324" i="2"/>
  <c r="H5324" i="2"/>
  <c r="E5324" i="2"/>
  <c r="D5324" i="2"/>
  <c r="C5324" i="2"/>
  <c r="B5324" i="2"/>
  <c r="A5324" i="2"/>
  <c r="N5323" i="2"/>
  <c r="M5323" i="2"/>
  <c r="L5323" i="2"/>
  <c r="K5323" i="2"/>
  <c r="J5323" i="2"/>
  <c r="I5323" i="2"/>
  <c r="H5323" i="2"/>
  <c r="E5323" i="2"/>
  <c r="D5323" i="2"/>
  <c r="C5323" i="2"/>
  <c r="B5323" i="2"/>
  <c r="A5323" i="2"/>
  <c r="N5322" i="2"/>
  <c r="M5322" i="2"/>
  <c r="L5322" i="2"/>
  <c r="K5322" i="2"/>
  <c r="J5322" i="2"/>
  <c r="I5322" i="2"/>
  <c r="H5322" i="2"/>
  <c r="E5322" i="2"/>
  <c r="D5322" i="2"/>
  <c r="C5322" i="2"/>
  <c r="B5322" i="2"/>
  <c r="A5322" i="2"/>
  <c r="N5321" i="2"/>
  <c r="M5321" i="2"/>
  <c r="L5321" i="2"/>
  <c r="K5321" i="2"/>
  <c r="J5321" i="2"/>
  <c r="I5321" i="2"/>
  <c r="H5321" i="2"/>
  <c r="E5321" i="2"/>
  <c r="D5321" i="2"/>
  <c r="C5321" i="2"/>
  <c r="B5321" i="2"/>
  <c r="A5321" i="2"/>
  <c r="N5320" i="2"/>
  <c r="M5320" i="2"/>
  <c r="L5320" i="2"/>
  <c r="K5320" i="2"/>
  <c r="J5320" i="2"/>
  <c r="I5320" i="2"/>
  <c r="H5320" i="2"/>
  <c r="E5320" i="2"/>
  <c r="D5320" i="2"/>
  <c r="C5320" i="2"/>
  <c r="B5320" i="2"/>
  <c r="A5320" i="2"/>
  <c r="N5319" i="2"/>
  <c r="M5319" i="2"/>
  <c r="L5319" i="2"/>
  <c r="K5319" i="2"/>
  <c r="J5319" i="2"/>
  <c r="I5319" i="2"/>
  <c r="H5319" i="2"/>
  <c r="E5319" i="2"/>
  <c r="D5319" i="2"/>
  <c r="C5319" i="2"/>
  <c r="B5319" i="2"/>
  <c r="A5319" i="2"/>
  <c r="N5318" i="2"/>
  <c r="M5318" i="2"/>
  <c r="L5318" i="2"/>
  <c r="K5318" i="2"/>
  <c r="J5318" i="2"/>
  <c r="I5318" i="2"/>
  <c r="H5318" i="2"/>
  <c r="E5318" i="2"/>
  <c r="D5318" i="2"/>
  <c r="C5318" i="2"/>
  <c r="B5318" i="2"/>
  <c r="A5318" i="2"/>
  <c r="N5317" i="2"/>
  <c r="M5317" i="2"/>
  <c r="L5317" i="2"/>
  <c r="K5317" i="2"/>
  <c r="J5317" i="2"/>
  <c r="I5317" i="2"/>
  <c r="H5317" i="2"/>
  <c r="E5317" i="2"/>
  <c r="D5317" i="2"/>
  <c r="C5317" i="2"/>
  <c r="B5317" i="2"/>
  <c r="A5317" i="2"/>
  <c r="N5316" i="2"/>
  <c r="M5316" i="2"/>
  <c r="L5316" i="2"/>
  <c r="K5316" i="2"/>
  <c r="J5316" i="2"/>
  <c r="I5316" i="2"/>
  <c r="H5316" i="2"/>
  <c r="E5316" i="2"/>
  <c r="D5316" i="2"/>
  <c r="C5316" i="2"/>
  <c r="B5316" i="2"/>
  <c r="A5316" i="2"/>
  <c r="N5315" i="2"/>
  <c r="M5315" i="2"/>
  <c r="L5315" i="2"/>
  <c r="K5315" i="2"/>
  <c r="J5315" i="2"/>
  <c r="I5315" i="2"/>
  <c r="H5315" i="2"/>
  <c r="E5315" i="2"/>
  <c r="D5315" i="2"/>
  <c r="C5315" i="2"/>
  <c r="B5315" i="2"/>
  <c r="A5315" i="2"/>
  <c r="N5314" i="2"/>
  <c r="M5314" i="2"/>
  <c r="L5314" i="2"/>
  <c r="K5314" i="2"/>
  <c r="J5314" i="2"/>
  <c r="I5314" i="2"/>
  <c r="H5314" i="2"/>
  <c r="E5314" i="2"/>
  <c r="D5314" i="2"/>
  <c r="C5314" i="2"/>
  <c r="B5314" i="2"/>
  <c r="A5314" i="2"/>
  <c r="N5313" i="2"/>
  <c r="M5313" i="2"/>
  <c r="L5313" i="2"/>
  <c r="K5313" i="2"/>
  <c r="J5313" i="2"/>
  <c r="I5313" i="2"/>
  <c r="H5313" i="2"/>
  <c r="E5313" i="2"/>
  <c r="D5313" i="2"/>
  <c r="C5313" i="2"/>
  <c r="B5313" i="2"/>
  <c r="A5313" i="2"/>
  <c r="N5312" i="2"/>
  <c r="M5312" i="2"/>
  <c r="L5312" i="2"/>
  <c r="K5312" i="2"/>
  <c r="J5312" i="2"/>
  <c r="I5312" i="2"/>
  <c r="H5312" i="2"/>
  <c r="E5312" i="2"/>
  <c r="D5312" i="2"/>
  <c r="C5312" i="2"/>
  <c r="B5312" i="2"/>
  <c r="A5312" i="2"/>
  <c r="N5311" i="2"/>
  <c r="M5311" i="2"/>
  <c r="L5311" i="2"/>
  <c r="K5311" i="2"/>
  <c r="J5311" i="2"/>
  <c r="I5311" i="2"/>
  <c r="H5311" i="2"/>
  <c r="E5311" i="2"/>
  <c r="D5311" i="2"/>
  <c r="C5311" i="2"/>
  <c r="B5311" i="2"/>
  <c r="A5311" i="2"/>
  <c r="N5310" i="2"/>
  <c r="M5310" i="2"/>
  <c r="L5310" i="2"/>
  <c r="K5310" i="2"/>
  <c r="J5310" i="2"/>
  <c r="I5310" i="2"/>
  <c r="H5310" i="2"/>
  <c r="E5310" i="2"/>
  <c r="D5310" i="2"/>
  <c r="C5310" i="2"/>
  <c r="B5310" i="2"/>
  <c r="A5310" i="2"/>
  <c r="N5309" i="2"/>
  <c r="M5309" i="2"/>
  <c r="L5309" i="2"/>
  <c r="K5309" i="2"/>
  <c r="J5309" i="2"/>
  <c r="I5309" i="2"/>
  <c r="H5309" i="2"/>
  <c r="E5309" i="2"/>
  <c r="D5309" i="2"/>
  <c r="C5309" i="2"/>
  <c r="B5309" i="2"/>
  <c r="A5309" i="2"/>
  <c r="N5308" i="2"/>
  <c r="M5308" i="2"/>
  <c r="L5308" i="2"/>
  <c r="K5308" i="2"/>
  <c r="J5308" i="2"/>
  <c r="I5308" i="2"/>
  <c r="H5308" i="2"/>
  <c r="E5308" i="2"/>
  <c r="D5308" i="2"/>
  <c r="C5308" i="2"/>
  <c r="B5308" i="2"/>
  <c r="A5308" i="2"/>
  <c r="N5307" i="2"/>
  <c r="M5307" i="2"/>
  <c r="L5307" i="2"/>
  <c r="K5307" i="2"/>
  <c r="J5307" i="2"/>
  <c r="I5307" i="2"/>
  <c r="H5307" i="2"/>
  <c r="E5307" i="2"/>
  <c r="D5307" i="2"/>
  <c r="C5307" i="2"/>
  <c r="B5307" i="2"/>
  <c r="A5307" i="2"/>
  <c r="N5306" i="2"/>
  <c r="M5306" i="2"/>
  <c r="L5306" i="2"/>
  <c r="K5306" i="2"/>
  <c r="J5306" i="2"/>
  <c r="I5306" i="2"/>
  <c r="H5306" i="2"/>
  <c r="E5306" i="2"/>
  <c r="D5306" i="2"/>
  <c r="C5306" i="2"/>
  <c r="B5306" i="2"/>
  <c r="A5306" i="2"/>
  <c r="N5305" i="2"/>
  <c r="M5305" i="2"/>
  <c r="L5305" i="2"/>
  <c r="K5305" i="2"/>
  <c r="J5305" i="2"/>
  <c r="I5305" i="2"/>
  <c r="H5305" i="2"/>
  <c r="E5305" i="2"/>
  <c r="D5305" i="2"/>
  <c r="C5305" i="2"/>
  <c r="B5305" i="2"/>
  <c r="A5305" i="2"/>
  <c r="N5304" i="2"/>
  <c r="M5304" i="2"/>
  <c r="L5304" i="2"/>
  <c r="K5304" i="2"/>
  <c r="J5304" i="2"/>
  <c r="I5304" i="2"/>
  <c r="H5304" i="2"/>
  <c r="E5304" i="2"/>
  <c r="D5304" i="2"/>
  <c r="C5304" i="2"/>
  <c r="B5304" i="2"/>
  <c r="A5304" i="2"/>
  <c r="N5303" i="2"/>
  <c r="M5303" i="2"/>
  <c r="L5303" i="2"/>
  <c r="K5303" i="2"/>
  <c r="J5303" i="2"/>
  <c r="I5303" i="2"/>
  <c r="H5303" i="2"/>
  <c r="E5303" i="2"/>
  <c r="D5303" i="2"/>
  <c r="C5303" i="2"/>
  <c r="B5303" i="2"/>
  <c r="A5303" i="2"/>
  <c r="N5302" i="2"/>
  <c r="M5302" i="2"/>
  <c r="L5302" i="2"/>
  <c r="K5302" i="2"/>
  <c r="J5302" i="2"/>
  <c r="I5302" i="2"/>
  <c r="H5302" i="2"/>
  <c r="E5302" i="2"/>
  <c r="D5302" i="2"/>
  <c r="C5302" i="2"/>
  <c r="B5302" i="2"/>
  <c r="A5302" i="2"/>
  <c r="N5301" i="2"/>
  <c r="M5301" i="2"/>
  <c r="L5301" i="2"/>
  <c r="K5301" i="2"/>
  <c r="J5301" i="2"/>
  <c r="I5301" i="2"/>
  <c r="H5301" i="2"/>
  <c r="E5301" i="2"/>
  <c r="D5301" i="2"/>
  <c r="C5301" i="2"/>
  <c r="B5301" i="2"/>
  <c r="A5301" i="2"/>
  <c r="N5300" i="2"/>
  <c r="M5300" i="2"/>
  <c r="L5300" i="2"/>
  <c r="K5300" i="2"/>
  <c r="J5300" i="2"/>
  <c r="I5300" i="2"/>
  <c r="H5300" i="2"/>
  <c r="E5300" i="2"/>
  <c r="D5300" i="2"/>
  <c r="C5300" i="2"/>
  <c r="B5300" i="2"/>
  <c r="A5300" i="2"/>
  <c r="N5299" i="2"/>
  <c r="M5299" i="2"/>
  <c r="L5299" i="2"/>
  <c r="K5299" i="2"/>
  <c r="J5299" i="2"/>
  <c r="I5299" i="2"/>
  <c r="H5299" i="2"/>
  <c r="E5299" i="2"/>
  <c r="D5299" i="2"/>
  <c r="C5299" i="2"/>
  <c r="B5299" i="2"/>
  <c r="A5299" i="2"/>
  <c r="N5298" i="2"/>
  <c r="M5298" i="2"/>
  <c r="L5298" i="2"/>
  <c r="K5298" i="2"/>
  <c r="J5298" i="2"/>
  <c r="I5298" i="2"/>
  <c r="H5298" i="2"/>
  <c r="E5298" i="2"/>
  <c r="D5298" i="2"/>
  <c r="C5298" i="2"/>
  <c r="B5298" i="2"/>
  <c r="A5298" i="2"/>
  <c r="N5297" i="2"/>
  <c r="M5297" i="2"/>
  <c r="L5297" i="2"/>
  <c r="K5297" i="2"/>
  <c r="J5297" i="2"/>
  <c r="I5297" i="2"/>
  <c r="H5297" i="2"/>
  <c r="E5297" i="2"/>
  <c r="D5297" i="2"/>
  <c r="C5297" i="2"/>
  <c r="B5297" i="2"/>
  <c r="A5297" i="2"/>
  <c r="N5296" i="2"/>
  <c r="M5296" i="2"/>
  <c r="L5296" i="2"/>
  <c r="K5296" i="2"/>
  <c r="J5296" i="2"/>
  <c r="I5296" i="2"/>
  <c r="H5296" i="2"/>
  <c r="E5296" i="2"/>
  <c r="D5296" i="2"/>
  <c r="C5296" i="2"/>
  <c r="B5296" i="2"/>
  <c r="A5296" i="2"/>
  <c r="N5295" i="2"/>
  <c r="M5295" i="2"/>
  <c r="L5295" i="2"/>
  <c r="K5295" i="2"/>
  <c r="J5295" i="2"/>
  <c r="I5295" i="2"/>
  <c r="H5295" i="2"/>
  <c r="E5295" i="2"/>
  <c r="D5295" i="2"/>
  <c r="C5295" i="2"/>
  <c r="B5295" i="2"/>
  <c r="A5295" i="2"/>
  <c r="N5294" i="2"/>
  <c r="M5294" i="2"/>
  <c r="L5294" i="2"/>
  <c r="K5294" i="2"/>
  <c r="J5294" i="2"/>
  <c r="I5294" i="2"/>
  <c r="H5294" i="2"/>
  <c r="E5294" i="2"/>
  <c r="D5294" i="2"/>
  <c r="C5294" i="2"/>
  <c r="B5294" i="2"/>
  <c r="A5294" i="2"/>
  <c r="N5293" i="2"/>
  <c r="M5293" i="2"/>
  <c r="L5293" i="2"/>
  <c r="K5293" i="2"/>
  <c r="J5293" i="2"/>
  <c r="I5293" i="2"/>
  <c r="H5293" i="2"/>
  <c r="E5293" i="2"/>
  <c r="D5293" i="2"/>
  <c r="C5293" i="2"/>
  <c r="B5293" i="2"/>
  <c r="A5293" i="2"/>
  <c r="N5292" i="2"/>
  <c r="M5292" i="2"/>
  <c r="L5292" i="2"/>
  <c r="K5292" i="2"/>
  <c r="J5292" i="2"/>
  <c r="I5292" i="2"/>
  <c r="H5292" i="2"/>
  <c r="E5292" i="2"/>
  <c r="D5292" i="2"/>
  <c r="C5292" i="2"/>
  <c r="B5292" i="2"/>
  <c r="A5292" i="2"/>
  <c r="N5291" i="2"/>
  <c r="M5291" i="2"/>
  <c r="L5291" i="2"/>
  <c r="K5291" i="2"/>
  <c r="J5291" i="2"/>
  <c r="I5291" i="2"/>
  <c r="H5291" i="2"/>
  <c r="E5291" i="2"/>
  <c r="D5291" i="2"/>
  <c r="C5291" i="2"/>
  <c r="B5291" i="2"/>
  <c r="A5291" i="2"/>
  <c r="N5290" i="2"/>
  <c r="M5290" i="2"/>
  <c r="L5290" i="2"/>
  <c r="K5290" i="2"/>
  <c r="J5290" i="2"/>
  <c r="I5290" i="2"/>
  <c r="H5290" i="2"/>
  <c r="E5290" i="2"/>
  <c r="D5290" i="2"/>
  <c r="C5290" i="2"/>
  <c r="B5290" i="2"/>
  <c r="A5290" i="2"/>
  <c r="N5289" i="2"/>
  <c r="M5289" i="2"/>
  <c r="L5289" i="2"/>
  <c r="K5289" i="2"/>
  <c r="J5289" i="2"/>
  <c r="I5289" i="2"/>
  <c r="H5289" i="2"/>
  <c r="E5289" i="2"/>
  <c r="D5289" i="2"/>
  <c r="C5289" i="2"/>
  <c r="B5289" i="2"/>
  <c r="A5289" i="2"/>
  <c r="N5288" i="2"/>
  <c r="M5288" i="2"/>
  <c r="L5288" i="2"/>
  <c r="K5288" i="2"/>
  <c r="J5288" i="2"/>
  <c r="I5288" i="2"/>
  <c r="H5288" i="2"/>
  <c r="E5288" i="2"/>
  <c r="D5288" i="2"/>
  <c r="C5288" i="2"/>
  <c r="B5288" i="2"/>
  <c r="A5288" i="2"/>
  <c r="N5287" i="2"/>
  <c r="M5287" i="2"/>
  <c r="L5287" i="2"/>
  <c r="K5287" i="2"/>
  <c r="J5287" i="2"/>
  <c r="I5287" i="2"/>
  <c r="H5287" i="2"/>
  <c r="E5287" i="2"/>
  <c r="D5287" i="2"/>
  <c r="C5287" i="2"/>
  <c r="B5287" i="2"/>
  <c r="A5287" i="2"/>
  <c r="N5286" i="2"/>
  <c r="M5286" i="2"/>
  <c r="L5286" i="2"/>
  <c r="K5286" i="2"/>
  <c r="J5286" i="2"/>
  <c r="I5286" i="2"/>
  <c r="H5286" i="2"/>
  <c r="E5286" i="2"/>
  <c r="D5286" i="2"/>
  <c r="C5286" i="2"/>
  <c r="B5286" i="2"/>
  <c r="A5286" i="2"/>
  <c r="N5285" i="2"/>
  <c r="M5285" i="2"/>
  <c r="L5285" i="2"/>
  <c r="K5285" i="2"/>
  <c r="J5285" i="2"/>
  <c r="I5285" i="2"/>
  <c r="H5285" i="2"/>
  <c r="E5285" i="2"/>
  <c r="D5285" i="2"/>
  <c r="C5285" i="2"/>
  <c r="B5285" i="2"/>
  <c r="A5285" i="2"/>
  <c r="N5284" i="2"/>
  <c r="M5284" i="2"/>
  <c r="L5284" i="2"/>
  <c r="K5284" i="2"/>
  <c r="J5284" i="2"/>
  <c r="I5284" i="2"/>
  <c r="H5284" i="2"/>
  <c r="E5284" i="2"/>
  <c r="D5284" i="2"/>
  <c r="C5284" i="2"/>
  <c r="B5284" i="2"/>
  <c r="A5284" i="2"/>
  <c r="N5283" i="2"/>
  <c r="M5283" i="2"/>
  <c r="L5283" i="2"/>
  <c r="K5283" i="2"/>
  <c r="J5283" i="2"/>
  <c r="I5283" i="2"/>
  <c r="H5283" i="2"/>
  <c r="E5283" i="2"/>
  <c r="D5283" i="2"/>
  <c r="C5283" i="2"/>
  <c r="B5283" i="2"/>
  <c r="A5283" i="2"/>
  <c r="N5282" i="2"/>
  <c r="M5282" i="2"/>
  <c r="L5282" i="2"/>
  <c r="K5282" i="2"/>
  <c r="J5282" i="2"/>
  <c r="I5282" i="2"/>
  <c r="H5282" i="2"/>
  <c r="E5282" i="2"/>
  <c r="D5282" i="2"/>
  <c r="C5282" i="2"/>
  <c r="B5282" i="2"/>
  <c r="A5282" i="2"/>
  <c r="N5281" i="2"/>
  <c r="M5281" i="2"/>
  <c r="L5281" i="2"/>
  <c r="K5281" i="2"/>
  <c r="J5281" i="2"/>
  <c r="I5281" i="2"/>
  <c r="H5281" i="2"/>
  <c r="E5281" i="2"/>
  <c r="D5281" i="2"/>
  <c r="C5281" i="2"/>
  <c r="B5281" i="2"/>
  <c r="A5281" i="2"/>
  <c r="N5280" i="2"/>
  <c r="M5280" i="2"/>
  <c r="L5280" i="2"/>
  <c r="K5280" i="2"/>
  <c r="J5280" i="2"/>
  <c r="I5280" i="2"/>
  <c r="H5280" i="2"/>
  <c r="E5280" i="2"/>
  <c r="D5280" i="2"/>
  <c r="C5280" i="2"/>
  <c r="B5280" i="2"/>
  <c r="A5280" i="2"/>
  <c r="N5279" i="2"/>
  <c r="M5279" i="2"/>
  <c r="L5279" i="2"/>
  <c r="K5279" i="2"/>
  <c r="J5279" i="2"/>
  <c r="I5279" i="2"/>
  <c r="H5279" i="2"/>
  <c r="E5279" i="2"/>
  <c r="D5279" i="2"/>
  <c r="C5279" i="2"/>
  <c r="B5279" i="2"/>
  <c r="A5279" i="2"/>
  <c r="N5278" i="2"/>
  <c r="M5278" i="2"/>
  <c r="L5278" i="2"/>
  <c r="K5278" i="2"/>
  <c r="J5278" i="2"/>
  <c r="I5278" i="2"/>
  <c r="H5278" i="2"/>
  <c r="E5278" i="2"/>
  <c r="D5278" i="2"/>
  <c r="C5278" i="2"/>
  <c r="B5278" i="2"/>
  <c r="A5278" i="2"/>
  <c r="N5277" i="2"/>
  <c r="M5277" i="2"/>
  <c r="L5277" i="2"/>
  <c r="K5277" i="2"/>
  <c r="J5277" i="2"/>
  <c r="I5277" i="2"/>
  <c r="H5277" i="2"/>
  <c r="E5277" i="2"/>
  <c r="D5277" i="2"/>
  <c r="C5277" i="2"/>
  <c r="B5277" i="2"/>
  <c r="A5277" i="2"/>
  <c r="N5276" i="2"/>
  <c r="M5276" i="2"/>
  <c r="L5276" i="2"/>
  <c r="K5276" i="2"/>
  <c r="J5276" i="2"/>
  <c r="I5276" i="2"/>
  <c r="H5276" i="2"/>
  <c r="E5276" i="2"/>
  <c r="D5276" i="2"/>
  <c r="C5276" i="2"/>
  <c r="B5276" i="2"/>
  <c r="A5276" i="2"/>
  <c r="N5275" i="2"/>
  <c r="M5275" i="2"/>
  <c r="L5275" i="2"/>
  <c r="K5275" i="2"/>
  <c r="J5275" i="2"/>
  <c r="I5275" i="2"/>
  <c r="H5275" i="2"/>
  <c r="E5275" i="2"/>
  <c r="D5275" i="2"/>
  <c r="C5275" i="2"/>
  <c r="B5275" i="2"/>
  <c r="A5275" i="2"/>
  <c r="N5274" i="2"/>
  <c r="M5274" i="2"/>
  <c r="L5274" i="2"/>
  <c r="K5274" i="2"/>
  <c r="J5274" i="2"/>
  <c r="I5274" i="2"/>
  <c r="H5274" i="2"/>
  <c r="E5274" i="2"/>
  <c r="D5274" i="2"/>
  <c r="C5274" i="2"/>
  <c r="B5274" i="2"/>
  <c r="A5274" i="2"/>
  <c r="N5273" i="2"/>
  <c r="M5273" i="2"/>
  <c r="L5273" i="2"/>
  <c r="K5273" i="2"/>
  <c r="J5273" i="2"/>
  <c r="I5273" i="2"/>
  <c r="H5273" i="2"/>
  <c r="E5273" i="2"/>
  <c r="D5273" i="2"/>
  <c r="C5273" i="2"/>
  <c r="B5273" i="2"/>
  <c r="A5273" i="2"/>
  <c r="N5272" i="2"/>
  <c r="M5272" i="2"/>
  <c r="L5272" i="2"/>
  <c r="K5272" i="2"/>
  <c r="J5272" i="2"/>
  <c r="I5272" i="2"/>
  <c r="H5272" i="2"/>
  <c r="E5272" i="2"/>
  <c r="D5272" i="2"/>
  <c r="C5272" i="2"/>
  <c r="B5272" i="2"/>
  <c r="A5272" i="2"/>
  <c r="N5271" i="2"/>
  <c r="M5271" i="2"/>
  <c r="L5271" i="2"/>
  <c r="K5271" i="2"/>
  <c r="J5271" i="2"/>
  <c r="I5271" i="2"/>
  <c r="H5271" i="2"/>
  <c r="E5271" i="2"/>
  <c r="D5271" i="2"/>
  <c r="C5271" i="2"/>
  <c r="B5271" i="2"/>
  <c r="A5271" i="2"/>
  <c r="N5270" i="2"/>
  <c r="M5270" i="2"/>
  <c r="L5270" i="2"/>
  <c r="K5270" i="2"/>
  <c r="J5270" i="2"/>
  <c r="I5270" i="2"/>
  <c r="H5270" i="2"/>
  <c r="E5270" i="2"/>
  <c r="D5270" i="2"/>
  <c r="C5270" i="2"/>
  <c r="B5270" i="2"/>
  <c r="A5270" i="2"/>
  <c r="N5269" i="2"/>
  <c r="M5269" i="2"/>
  <c r="L5269" i="2"/>
  <c r="K5269" i="2"/>
  <c r="J5269" i="2"/>
  <c r="I5269" i="2"/>
  <c r="H5269" i="2"/>
  <c r="E5269" i="2"/>
  <c r="D5269" i="2"/>
  <c r="C5269" i="2"/>
  <c r="B5269" i="2"/>
  <c r="A5269" i="2"/>
  <c r="N5268" i="2"/>
  <c r="M5268" i="2"/>
  <c r="L5268" i="2"/>
  <c r="K5268" i="2"/>
  <c r="J5268" i="2"/>
  <c r="I5268" i="2"/>
  <c r="H5268" i="2"/>
  <c r="E5268" i="2"/>
  <c r="D5268" i="2"/>
  <c r="C5268" i="2"/>
  <c r="B5268" i="2"/>
  <c r="A5268" i="2"/>
  <c r="N5267" i="2"/>
  <c r="M5267" i="2"/>
  <c r="L5267" i="2"/>
  <c r="K5267" i="2"/>
  <c r="J5267" i="2"/>
  <c r="I5267" i="2"/>
  <c r="H5267" i="2"/>
  <c r="E5267" i="2"/>
  <c r="D5267" i="2"/>
  <c r="C5267" i="2"/>
  <c r="B5267" i="2"/>
  <c r="A5267" i="2"/>
  <c r="N5266" i="2"/>
  <c r="M5266" i="2"/>
  <c r="L5266" i="2"/>
  <c r="K5266" i="2"/>
  <c r="J5266" i="2"/>
  <c r="I5266" i="2"/>
  <c r="H5266" i="2"/>
  <c r="E5266" i="2"/>
  <c r="D5266" i="2"/>
  <c r="C5266" i="2"/>
  <c r="B5266" i="2"/>
  <c r="A5266" i="2"/>
  <c r="N5265" i="2"/>
  <c r="M5265" i="2"/>
  <c r="L5265" i="2"/>
  <c r="K5265" i="2"/>
  <c r="J5265" i="2"/>
  <c r="I5265" i="2"/>
  <c r="H5265" i="2"/>
  <c r="E5265" i="2"/>
  <c r="D5265" i="2"/>
  <c r="C5265" i="2"/>
  <c r="B5265" i="2"/>
  <c r="A5265" i="2"/>
  <c r="N5264" i="2"/>
  <c r="M5264" i="2"/>
  <c r="L5264" i="2"/>
  <c r="K5264" i="2"/>
  <c r="J5264" i="2"/>
  <c r="I5264" i="2"/>
  <c r="H5264" i="2"/>
  <c r="E5264" i="2"/>
  <c r="D5264" i="2"/>
  <c r="C5264" i="2"/>
  <c r="B5264" i="2"/>
  <c r="A5264" i="2"/>
  <c r="N5263" i="2"/>
  <c r="M5263" i="2"/>
  <c r="L5263" i="2"/>
  <c r="K5263" i="2"/>
  <c r="J5263" i="2"/>
  <c r="I5263" i="2"/>
  <c r="H5263" i="2"/>
  <c r="E5263" i="2"/>
  <c r="D5263" i="2"/>
  <c r="C5263" i="2"/>
  <c r="B5263" i="2"/>
  <c r="A5263" i="2"/>
  <c r="N5262" i="2"/>
  <c r="M5262" i="2"/>
  <c r="L5262" i="2"/>
  <c r="K5262" i="2"/>
  <c r="J5262" i="2"/>
  <c r="I5262" i="2"/>
  <c r="H5262" i="2"/>
  <c r="E5262" i="2"/>
  <c r="D5262" i="2"/>
  <c r="C5262" i="2"/>
  <c r="B5262" i="2"/>
  <c r="A5262" i="2"/>
  <c r="N5261" i="2"/>
  <c r="M5261" i="2"/>
  <c r="L5261" i="2"/>
  <c r="K5261" i="2"/>
  <c r="J5261" i="2"/>
  <c r="I5261" i="2"/>
  <c r="H5261" i="2"/>
  <c r="E5261" i="2"/>
  <c r="D5261" i="2"/>
  <c r="C5261" i="2"/>
  <c r="B5261" i="2"/>
  <c r="A5261" i="2"/>
  <c r="N5260" i="2"/>
  <c r="M5260" i="2"/>
  <c r="L5260" i="2"/>
  <c r="K5260" i="2"/>
  <c r="J5260" i="2"/>
  <c r="I5260" i="2"/>
  <c r="H5260" i="2"/>
  <c r="E5260" i="2"/>
  <c r="D5260" i="2"/>
  <c r="C5260" i="2"/>
  <c r="B5260" i="2"/>
  <c r="A5260" i="2"/>
  <c r="N5259" i="2"/>
  <c r="M5259" i="2"/>
  <c r="L5259" i="2"/>
  <c r="K5259" i="2"/>
  <c r="J5259" i="2"/>
  <c r="I5259" i="2"/>
  <c r="H5259" i="2"/>
  <c r="E5259" i="2"/>
  <c r="D5259" i="2"/>
  <c r="C5259" i="2"/>
  <c r="B5259" i="2"/>
  <c r="A5259" i="2"/>
  <c r="N5258" i="2"/>
  <c r="M5258" i="2"/>
  <c r="L5258" i="2"/>
  <c r="K5258" i="2"/>
  <c r="J5258" i="2"/>
  <c r="I5258" i="2"/>
  <c r="H5258" i="2"/>
  <c r="E5258" i="2"/>
  <c r="D5258" i="2"/>
  <c r="C5258" i="2"/>
  <c r="B5258" i="2"/>
  <c r="A5258" i="2"/>
  <c r="N5257" i="2"/>
  <c r="M5257" i="2"/>
  <c r="L5257" i="2"/>
  <c r="K5257" i="2"/>
  <c r="J5257" i="2"/>
  <c r="I5257" i="2"/>
  <c r="H5257" i="2"/>
  <c r="E5257" i="2"/>
  <c r="D5257" i="2"/>
  <c r="C5257" i="2"/>
  <c r="B5257" i="2"/>
  <c r="A5257" i="2"/>
  <c r="N5256" i="2"/>
  <c r="M5256" i="2"/>
  <c r="L5256" i="2"/>
  <c r="K5256" i="2"/>
  <c r="J5256" i="2"/>
  <c r="I5256" i="2"/>
  <c r="H5256" i="2"/>
  <c r="E5256" i="2"/>
  <c r="D5256" i="2"/>
  <c r="C5256" i="2"/>
  <c r="B5256" i="2"/>
  <c r="A5256" i="2"/>
  <c r="N5255" i="2"/>
  <c r="M5255" i="2"/>
  <c r="L5255" i="2"/>
  <c r="K5255" i="2"/>
  <c r="J5255" i="2"/>
  <c r="I5255" i="2"/>
  <c r="H5255" i="2"/>
  <c r="E5255" i="2"/>
  <c r="D5255" i="2"/>
  <c r="C5255" i="2"/>
  <c r="B5255" i="2"/>
  <c r="A5255" i="2"/>
  <c r="N5254" i="2"/>
  <c r="M5254" i="2"/>
  <c r="L5254" i="2"/>
  <c r="K5254" i="2"/>
  <c r="J5254" i="2"/>
  <c r="I5254" i="2"/>
  <c r="H5254" i="2"/>
  <c r="E5254" i="2"/>
  <c r="D5254" i="2"/>
  <c r="C5254" i="2"/>
  <c r="B5254" i="2"/>
  <c r="A5254" i="2"/>
  <c r="N5253" i="2"/>
  <c r="M5253" i="2"/>
  <c r="L5253" i="2"/>
  <c r="K5253" i="2"/>
  <c r="J5253" i="2"/>
  <c r="I5253" i="2"/>
  <c r="H5253" i="2"/>
  <c r="E5253" i="2"/>
  <c r="D5253" i="2"/>
  <c r="C5253" i="2"/>
  <c r="B5253" i="2"/>
  <c r="A5253" i="2"/>
  <c r="N5252" i="2"/>
  <c r="M5252" i="2"/>
  <c r="L5252" i="2"/>
  <c r="K5252" i="2"/>
  <c r="J5252" i="2"/>
  <c r="I5252" i="2"/>
  <c r="H5252" i="2"/>
  <c r="E5252" i="2"/>
  <c r="D5252" i="2"/>
  <c r="C5252" i="2"/>
  <c r="B5252" i="2"/>
  <c r="A5252" i="2"/>
  <c r="N5251" i="2"/>
  <c r="M5251" i="2"/>
  <c r="L5251" i="2"/>
  <c r="K5251" i="2"/>
  <c r="J5251" i="2"/>
  <c r="I5251" i="2"/>
  <c r="H5251" i="2"/>
  <c r="E5251" i="2"/>
  <c r="D5251" i="2"/>
  <c r="C5251" i="2"/>
  <c r="B5251" i="2"/>
  <c r="A5251" i="2"/>
  <c r="N5250" i="2"/>
  <c r="M5250" i="2"/>
  <c r="L5250" i="2"/>
  <c r="K5250" i="2"/>
  <c r="J5250" i="2"/>
  <c r="I5250" i="2"/>
  <c r="H5250" i="2"/>
  <c r="E5250" i="2"/>
  <c r="D5250" i="2"/>
  <c r="C5250" i="2"/>
  <c r="B5250" i="2"/>
  <c r="A5250" i="2"/>
  <c r="N5249" i="2"/>
  <c r="M5249" i="2"/>
  <c r="L5249" i="2"/>
  <c r="K5249" i="2"/>
  <c r="J5249" i="2"/>
  <c r="I5249" i="2"/>
  <c r="H5249" i="2"/>
  <c r="E5249" i="2"/>
  <c r="D5249" i="2"/>
  <c r="C5249" i="2"/>
  <c r="B5249" i="2"/>
  <c r="A5249" i="2"/>
  <c r="N5248" i="2"/>
  <c r="M5248" i="2"/>
  <c r="L5248" i="2"/>
  <c r="K5248" i="2"/>
  <c r="J5248" i="2"/>
  <c r="I5248" i="2"/>
  <c r="H5248" i="2"/>
  <c r="E5248" i="2"/>
  <c r="D5248" i="2"/>
  <c r="C5248" i="2"/>
  <c r="B5248" i="2"/>
  <c r="A5248" i="2"/>
  <c r="N5247" i="2"/>
  <c r="M5247" i="2"/>
  <c r="L5247" i="2"/>
  <c r="K5247" i="2"/>
  <c r="J5247" i="2"/>
  <c r="I5247" i="2"/>
  <c r="H5247" i="2"/>
  <c r="E5247" i="2"/>
  <c r="D5247" i="2"/>
  <c r="C5247" i="2"/>
  <c r="B5247" i="2"/>
  <c r="A5247" i="2"/>
  <c r="N5246" i="2"/>
  <c r="M5246" i="2"/>
  <c r="L5246" i="2"/>
  <c r="K5246" i="2"/>
  <c r="J5246" i="2"/>
  <c r="I5246" i="2"/>
  <c r="H5246" i="2"/>
  <c r="E5246" i="2"/>
  <c r="D5246" i="2"/>
  <c r="C5246" i="2"/>
  <c r="B5246" i="2"/>
  <c r="A5246" i="2"/>
  <c r="N5245" i="2"/>
  <c r="M5245" i="2"/>
  <c r="L5245" i="2"/>
  <c r="K5245" i="2"/>
  <c r="J5245" i="2"/>
  <c r="I5245" i="2"/>
  <c r="H5245" i="2"/>
  <c r="E5245" i="2"/>
  <c r="D5245" i="2"/>
  <c r="C5245" i="2"/>
  <c r="B5245" i="2"/>
  <c r="A5245" i="2"/>
  <c r="N5244" i="2"/>
  <c r="M5244" i="2"/>
  <c r="L5244" i="2"/>
  <c r="K5244" i="2"/>
  <c r="J5244" i="2"/>
  <c r="I5244" i="2"/>
  <c r="H5244" i="2"/>
  <c r="E5244" i="2"/>
  <c r="D5244" i="2"/>
  <c r="C5244" i="2"/>
  <c r="B5244" i="2"/>
  <c r="A5244" i="2"/>
  <c r="N5243" i="2"/>
  <c r="M5243" i="2"/>
  <c r="L5243" i="2"/>
  <c r="K5243" i="2"/>
  <c r="J5243" i="2"/>
  <c r="I5243" i="2"/>
  <c r="H5243" i="2"/>
  <c r="E5243" i="2"/>
  <c r="D5243" i="2"/>
  <c r="C5243" i="2"/>
  <c r="B5243" i="2"/>
  <c r="A5243" i="2"/>
  <c r="N5242" i="2"/>
  <c r="M5242" i="2"/>
  <c r="L5242" i="2"/>
  <c r="K5242" i="2"/>
  <c r="J5242" i="2"/>
  <c r="I5242" i="2"/>
  <c r="H5242" i="2"/>
  <c r="E5242" i="2"/>
  <c r="D5242" i="2"/>
  <c r="C5242" i="2"/>
  <c r="B5242" i="2"/>
  <c r="A5242" i="2"/>
  <c r="N5241" i="2"/>
  <c r="M5241" i="2"/>
  <c r="L5241" i="2"/>
  <c r="K5241" i="2"/>
  <c r="J5241" i="2"/>
  <c r="I5241" i="2"/>
  <c r="H5241" i="2"/>
  <c r="E5241" i="2"/>
  <c r="D5241" i="2"/>
  <c r="C5241" i="2"/>
  <c r="B5241" i="2"/>
  <c r="A5241" i="2"/>
  <c r="N5240" i="2"/>
  <c r="M5240" i="2"/>
  <c r="L5240" i="2"/>
  <c r="K5240" i="2"/>
  <c r="J5240" i="2"/>
  <c r="I5240" i="2"/>
  <c r="H5240" i="2"/>
  <c r="E5240" i="2"/>
  <c r="D5240" i="2"/>
  <c r="C5240" i="2"/>
  <c r="B5240" i="2"/>
  <c r="A5240" i="2"/>
  <c r="N5239" i="2"/>
  <c r="M5239" i="2"/>
  <c r="L5239" i="2"/>
  <c r="K5239" i="2"/>
  <c r="J5239" i="2"/>
  <c r="I5239" i="2"/>
  <c r="H5239" i="2"/>
  <c r="E5239" i="2"/>
  <c r="D5239" i="2"/>
  <c r="C5239" i="2"/>
  <c r="B5239" i="2"/>
  <c r="A5239" i="2"/>
  <c r="N5238" i="2"/>
  <c r="M5238" i="2"/>
  <c r="L5238" i="2"/>
  <c r="K5238" i="2"/>
  <c r="J5238" i="2"/>
  <c r="I5238" i="2"/>
  <c r="H5238" i="2"/>
  <c r="E5238" i="2"/>
  <c r="D5238" i="2"/>
  <c r="C5238" i="2"/>
  <c r="B5238" i="2"/>
  <c r="A5238" i="2"/>
  <c r="N5237" i="2"/>
  <c r="M5237" i="2"/>
  <c r="L5237" i="2"/>
  <c r="K5237" i="2"/>
  <c r="J5237" i="2"/>
  <c r="I5237" i="2"/>
  <c r="H5237" i="2"/>
  <c r="E5237" i="2"/>
  <c r="D5237" i="2"/>
  <c r="C5237" i="2"/>
  <c r="B5237" i="2"/>
  <c r="A5237" i="2"/>
  <c r="N5236" i="2"/>
  <c r="M5236" i="2"/>
  <c r="L5236" i="2"/>
  <c r="K5236" i="2"/>
  <c r="J5236" i="2"/>
  <c r="I5236" i="2"/>
  <c r="H5236" i="2"/>
  <c r="E5236" i="2"/>
  <c r="D5236" i="2"/>
  <c r="C5236" i="2"/>
  <c r="B5236" i="2"/>
  <c r="A5236" i="2"/>
  <c r="N5235" i="2"/>
  <c r="M5235" i="2"/>
  <c r="L5235" i="2"/>
  <c r="K5235" i="2"/>
  <c r="J5235" i="2"/>
  <c r="I5235" i="2"/>
  <c r="H5235" i="2"/>
  <c r="E5235" i="2"/>
  <c r="D5235" i="2"/>
  <c r="C5235" i="2"/>
  <c r="B5235" i="2"/>
  <c r="A5235" i="2"/>
  <c r="N5234" i="2"/>
  <c r="M5234" i="2"/>
  <c r="L5234" i="2"/>
  <c r="K5234" i="2"/>
  <c r="J5234" i="2"/>
  <c r="I5234" i="2"/>
  <c r="H5234" i="2"/>
  <c r="E5234" i="2"/>
  <c r="D5234" i="2"/>
  <c r="C5234" i="2"/>
  <c r="B5234" i="2"/>
  <c r="A5234" i="2"/>
  <c r="N5233" i="2"/>
  <c r="M5233" i="2"/>
  <c r="L5233" i="2"/>
  <c r="K5233" i="2"/>
  <c r="J5233" i="2"/>
  <c r="I5233" i="2"/>
  <c r="H5233" i="2"/>
  <c r="E5233" i="2"/>
  <c r="D5233" i="2"/>
  <c r="C5233" i="2"/>
  <c r="B5233" i="2"/>
  <c r="A5233" i="2"/>
  <c r="N5232" i="2"/>
  <c r="M5232" i="2"/>
  <c r="L5232" i="2"/>
  <c r="K5232" i="2"/>
  <c r="J5232" i="2"/>
  <c r="I5232" i="2"/>
  <c r="H5232" i="2"/>
  <c r="E5232" i="2"/>
  <c r="D5232" i="2"/>
  <c r="C5232" i="2"/>
  <c r="B5232" i="2"/>
  <c r="A5232" i="2"/>
  <c r="N5231" i="2"/>
  <c r="M5231" i="2"/>
  <c r="L5231" i="2"/>
  <c r="K5231" i="2"/>
  <c r="J5231" i="2"/>
  <c r="I5231" i="2"/>
  <c r="H5231" i="2"/>
  <c r="E5231" i="2"/>
  <c r="D5231" i="2"/>
  <c r="C5231" i="2"/>
  <c r="B5231" i="2"/>
  <c r="A5231" i="2"/>
  <c r="N5230" i="2"/>
  <c r="M5230" i="2"/>
  <c r="L5230" i="2"/>
  <c r="K5230" i="2"/>
  <c r="J5230" i="2"/>
  <c r="I5230" i="2"/>
  <c r="H5230" i="2"/>
  <c r="E5230" i="2"/>
  <c r="D5230" i="2"/>
  <c r="C5230" i="2"/>
  <c r="B5230" i="2"/>
  <c r="A5230" i="2"/>
  <c r="N5229" i="2"/>
  <c r="M5229" i="2"/>
  <c r="L5229" i="2"/>
  <c r="K5229" i="2"/>
  <c r="J5229" i="2"/>
  <c r="I5229" i="2"/>
  <c r="H5229" i="2"/>
  <c r="E5229" i="2"/>
  <c r="D5229" i="2"/>
  <c r="C5229" i="2"/>
  <c r="B5229" i="2"/>
  <c r="A5229" i="2"/>
  <c r="N5228" i="2"/>
  <c r="M5228" i="2"/>
  <c r="L5228" i="2"/>
  <c r="K5228" i="2"/>
  <c r="J5228" i="2"/>
  <c r="I5228" i="2"/>
  <c r="H5228" i="2"/>
  <c r="E5228" i="2"/>
  <c r="D5228" i="2"/>
  <c r="C5228" i="2"/>
  <c r="B5228" i="2"/>
  <c r="A5228" i="2"/>
  <c r="N5227" i="2"/>
  <c r="M5227" i="2"/>
  <c r="L5227" i="2"/>
  <c r="K5227" i="2"/>
  <c r="J5227" i="2"/>
  <c r="I5227" i="2"/>
  <c r="H5227" i="2"/>
  <c r="E5227" i="2"/>
  <c r="D5227" i="2"/>
  <c r="C5227" i="2"/>
  <c r="B5227" i="2"/>
  <c r="A5227" i="2"/>
  <c r="N5226" i="2"/>
  <c r="M5226" i="2"/>
  <c r="L5226" i="2"/>
  <c r="K5226" i="2"/>
  <c r="J5226" i="2"/>
  <c r="I5226" i="2"/>
  <c r="H5226" i="2"/>
  <c r="E5226" i="2"/>
  <c r="D5226" i="2"/>
  <c r="C5226" i="2"/>
  <c r="B5226" i="2"/>
  <c r="A5226" i="2"/>
  <c r="N5225" i="2"/>
  <c r="M5225" i="2"/>
  <c r="L5225" i="2"/>
  <c r="K5225" i="2"/>
  <c r="J5225" i="2"/>
  <c r="I5225" i="2"/>
  <c r="H5225" i="2"/>
  <c r="E5225" i="2"/>
  <c r="D5225" i="2"/>
  <c r="C5225" i="2"/>
  <c r="B5225" i="2"/>
  <c r="A5225" i="2"/>
  <c r="N5224" i="2"/>
  <c r="M5224" i="2"/>
  <c r="L5224" i="2"/>
  <c r="K5224" i="2"/>
  <c r="J5224" i="2"/>
  <c r="I5224" i="2"/>
  <c r="H5224" i="2"/>
  <c r="E5224" i="2"/>
  <c r="D5224" i="2"/>
  <c r="C5224" i="2"/>
  <c r="B5224" i="2"/>
  <c r="A5224" i="2"/>
  <c r="N5223" i="2"/>
  <c r="M5223" i="2"/>
  <c r="L5223" i="2"/>
  <c r="K5223" i="2"/>
  <c r="J5223" i="2"/>
  <c r="I5223" i="2"/>
  <c r="H5223" i="2"/>
  <c r="E5223" i="2"/>
  <c r="D5223" i="2"/>
  <c r="C5223" i="2"/>
  <c r="B5223" i="2"/>
  <c r="A5223" i="2"/>
  <c r="N5222" i="2"/>
  <c r="M5222" i="2"/>
  <c r="L5222" i="2"/>
  <c r="K5222" i="2"/>
  <c r="J5222" i="2"/>
  <c r="I5222" i="2"/>
  <c r="H5222" i="2"/>
  <c r="E5222" i="2"/>
  <c r="D5222" i="2"/>
  <c r="C5222" i="2"/>
  <c r="B5222" i="2"/>
  <c r="A5222" i="2"/>
  <c r="N5221" i="2"/>
  <c r="M5221" i="2"/>
  <c r="L5221" i="2"/>
  <c r="K5221" i="2"/>
  <c r="J5221" i="2"/>
  <c r="I5221" i="2"/>
  <c r="H5221" i="2"/>
  <c r="E5221" i="2"/>
  <c r="D5221" i="2"/>
  <c r="C5221" i="2"/>
  <c r="B5221" i="2"/>
  <c r="A5221" i="2"/>
  <c r="N5220" i="2"/>
  <c r="M5220" i="2"/>
  <c r="L5220" i="2"/>
  <c r="K5220" i="2"/>
  <c r="J5220" i="2"/>
  <c r="I5220" i="2"/>
  <c r="H5220" i="2"/>
  <c r="E5220" i="2"/>
  <c r="D5220" i="2"/>
  <c r="C5220" i="2"/>
  <c r="B5220" i="2"/>
  <c r="A5220" i="2"/>
  <c r="N5219" i="2"/>
  <c r="M5219" i="2"/>
  <c r="L5219" i="2"/>
  <c r="K5219" i="2"/>
  <c r="J5219" i="2"/>
  <c r="I5219" i="2"/>
  <c r="H5219" i="2"/>
  <c r="E5219" i="2"/>
  <c r="D5219" i="2"/>
  <c r="C5219" i="2"/>
  <c r="B5219" i="2"/>
  <c r="A5219" i="2"/>
  <c r="N5218" i="2"/>
  <c r="M5218" i="2"/>
  <c r="L5218" i="2"/>
  <c r="K5218" i="2"/>
  <c r="J5218" i="2"/>
  <c r="I5218" i="2"/>
  <c r="H5218" i="2"/>
  <c r="E5218" i="2"/>
  <c r="D5218" i="2"/>
  <c r="C5218" i="2"/>
  <c r="B5218" i="2"/>
  <c r="A5218" i="2"/>
  <c r="N5217" i="2"/>
  <c r="M5217" i="2"/>
  <c r="L5217" i="2"/>
  <c r="K5217" i="2"/>
  <c r="J5217" i="2"/>
  <c r="I5217" i="2"/>
  <c r="H5217" i="2"/>
  <c r="E5217" i="2"/>
  <c r="D5217" i="2"/>
  <c r="C5217" i="2"/>
  <c r="B5217" i="2"/>
  <c r="A5217" i="2"/>
  <c r="N5216" i="2"/>
  <c r="M5216" i="2"/>
  <c r="L5216" i="2"/>
  <c r="K5216" i="2"/>
  <c r="J5216" i="2"/>
  <c r="I5216" i="2"/>
  <c r="H5216" i="2"/>
  <c r="E5216" i="2"/>
  <c r="D5216" i="2"/>
  <c r="C5216" i="2"/>
  <c r="B5216" i="2"/>
  <c r="A5216" i="2"/>
  <c r="N5215" i="2"/>
  <c r="M5215" i="2"/>
  <c r="L5215" i="2"/>
  <c r="K5215" i="2"/>
  <c r="J5215" i="2"/>
  <c r="I5215" i="2"/>
  <c r="H5215" i="2"/>
  <c r="E5215" i="2"/>
  <c r="D5215" i="2"/>
  <c r="C5215" i="2"/>
  <c r="B5215" i="2"/>
  <c r="A5215" i="2"/>
  <c r="N5214" i="2"/>
  <c r="M5214" i="2"/>
  <c r="L5214" i="2"/>
  <c r="K5214" i="2"/>
  <c r="J5214" i="2"/>
  <c r="I5214" i="2"/>
  <c r="H5214" i="2"/>
  <c r="E5214" i="2"/>
  <c r="D5214" i="2"/>
  <c r="C5214" i="2"/>
  <c r="B5214" i="2"/>
  <c r="A5214" i="2"/>
  <c r="N5213" i="2"/>
  <c r="M5213" i="2"/>
  <c r="L5213" i="2"/>
  <c r="K5213" i="2"/>
  <c r="J5213" i="2"/>
  <c r="I5213" i="2"/>
  <c r="H5213" i="2"/>
  <c r="E5213" i="2"/>
  <c r="D5213" i="2"/>
  <c r="C5213" i="2"/>
  <c r="B5213" i="2"/>
  <c r="A5213" i="2"/>
  <c r="N5212" i="2"/>
  <c r="M5212" i="2"/>
  <c r="L5212" i="2"/>
  <c r="K5212" i="2"/>
  <c r="J5212" i="2"/>
  <c r="I5212" i="2"/>
  <c r="H5212" i="2"/>
  <c r="E5212" i="2"/>
  <c r="D5212" i="2"/>
  <c r="C5212" i="2"/>
  <c r="B5212" i="2"/>
  <c r="A5212" i="2"/>
  <c r="N5211" i="2"/>
  <c r="M5211" i="2"/>
  <c r="L5211" i="2"/>
  <c r="K5211" i="2"/>
  <c r="J5211" i="2"/>
  <c r="I5211" i="2"/>
  <c r="H5211" i="2"/>
  <c r="E5211" i="2"/>
  <c r="D5211" i="2"/>
  <c r="C5211" i="2"/>
  <c r="B5211" i="2"/>
  <c r="A5211" i="2"/>
  <c r="N5210" i="2"/>
  <c r="M5210" i="2"/>
  <c r="L5210" i="2"/>
  <c r="K5210" i="2"/>
  <c r="J5210" i="2"/>
  <c r="I5210" i="2"/>
  <c r="H5210" i="2"/>
  <c r="E5210" i="2"/>
  <c r="D5210" i="2"/>
  <c r="C5210" i="2"/>
  <c r="B5210" i="2"/>
  <c r="A5210" i="2"/>
  <c r="N5209" i="2"/>
  <c r="M5209" i="2"/>
  <c r="L5209" i="2"/>
  <c r="K5209" i="2"/>
  <c r="J5209" i="2"/>
  <c r="I5209" i="2"/>
  <c r="H5209" i="2"/>
  <c r="E5209" i="2"/>
  <c r="D5209" i="2"/>
  <c r="C5209" i="2"/>
  <c r="B5209" i="2"/>
  <c r="A5209" i="2"/>
  <c r="N5208" i="2"/>
  <c r="M5208" i="2"/>
  <c r="L5208" i="2"/>
  <c r="K5208" i="2"/>
  <c r="J5208" i="2"/>
  <c r="I5208" i="2"/>
  <c r="H5208" i="2"/>
  <c r="E5208" i="2"/>
  <c r="D5208" i="2"/>
  <c r="C5208" i="2"/>
  <c r="B5208" i="2"/>
  <c r="A5208" i="2"/>
  <c r="N5207" i="2"/>
  <c r="M5207" i="2"/>
  <c r="L5207" i="2"/>
  <c r="K5207" i="2"/>
  <c r="J5207" i="2"/>
  <c r="I5207" i="2"/>
  <c r="H5207" i="2"/>
  <c r="E5207" i="2"/>
  <c r="D5207" i="2"/>
  <c r="C5207" i="2"/>
  <c r="B5207" i="2"/>
  <c r="A5207" i="2"/>
  <c r="N5206" i="2"/>
  <c r="M5206" i="2"/>
  <c r="L5206" i="2"/>
  <c r="K5206" i="2"/>
  <c r="J5206" i="2"/>
  <c r="I5206" i="2"/>
  <c r="H5206" i="2"/>
  <c r="E5206" i="2"/>
  <c r="D5206" i="2"/>
  <c r="C5206" i="2"/>
  <c r="B5206" i="2"/>
  <c r="A5206" i="2"/>
  <c r="N5205" i="2"/>
  <c r="M5205" i="2"/>
  <c r="L5205" i="2"/>
  <c r="K5205" i="2"/>
  <c r="J5205" i="2"/>
  <c r="I5205" i="2"/>
  <c r="H5205" i="2"/>
  <c r="E5205" i="2"/>
  <c r="D5205" i="2"/>
  <c r="C5205" i="2"/>
  <c r="B5205" i="2"/>
  <c r="A5205" i="2"/>
  <c r="N5204" i="2"/>
  <c r="M5204" i="2"/>
  <c r="L5204" i="2"/>
  <c r="K5204" i="2"/>
  <c r="J5204" i="2"/>
  <c r="I5204" i="2"/>
  <c r="H5204" i="2"/>
  <c r="E5204" i="2"/>
  <c r="D5204" i="2"/>
  <c r="C5204" i="2"/>
  <c r="B5204" i="2"/>
  <c r="A5204" i="2"/>
  <c r="N5203" i="2"/>
  <c r="M5203" i="2"/>
  <c r="L5203" i="2"/>
  <c r="K5203" i="2"/>
  <c r="J5203" i="2"/>
  <c r="I5203" i="2"/>
  <c r="H5203" i="2"/>
  <c r="E5203" i="2"/>
  <c r="D5203" i="2"/>
  <c r="C5203" i="2"/>
  <c r="B5203" i="2"/>
  <c r="A5203" i="2"/>
  <c r="N5202" i="2"/>
  <c r="M5202" i="2"/>
  <c r="L5202" i="2"/>
  <c r="K5202" i="2"/>
  <c r="J5202" i="2"/>
  <c r="I5202" i="2"/>
  <c r="H5202" i="2"/>
  <c r="E5202" i="2"/>
  <c r="D5202" i="2"/>
  <c r="C5202" i="2"/>
  <c r="B5202" i="2"/>
  <c r="A5202" i="2"/>
  <c r="N5201" i="2"/>
  <c r="M5201" i="2"/>
  <c r="L5201" i="2"/>
  <c r="K5201" i="2"/>
  <c r="J5201" i="2"/>
  <c r="I5201" i="2"/>
  <c r="H5201" i="2"/>
  <c r="E5201" i="2"/>
  <c r="D5201" i="2"/>
  <c r="C5201" i="2"/>
  <c r="B5201" i="2"/>
  <c r="A5201" i="2"/>
  <c r="N5200" i="2"/>
  <c r="M5200" i="2"/>
  <c r="L5200" i="2"/>
  <c r="K5200" i="2"/>
  <c r="J5200" i="2"/>
  <c r="I5200" i="2"/>
  <c r="H5200" i="2"/>
  <c r="E5200" i="2"/>
  <c r="D5200" i="2"/>
  <c r="C5200" i="2"/>
  <c r="B5200" i="2"/>
  <c r="A5200" i="2"/>
  <c r="N5199" i="2"/>
  <c r="M5199" i="2"/>
  <c r="L5199" i="2"/>
  <c r="K5199" i="2"/>
  <c r="J5199" i="2"/>
  <c r="I5199" i="2"/>
  <c r="H5199" i="2"/>
  <c r="E5199" i="2"/>
  <c r="D5199" i="2"/>
  <c r="C5199" i="2"/>
  <c r="B5199" i="2"/>
  <c r="A5199" i="2"/>
  <c r="N5198" i="2"/>
  <c r="M5198" i="2"/>
  <c r="L5198" i="2"/>
  <c r="K5198" i="2"/>
  <c r="J5198" i="2"/>
  <c r="I5198" i="2"/>
  <c r="H5198" i="2"/>
  <c r="E5198" i="2"/>
  <c r="D5198" i="2"/>
  <c r="C5198" i="2"/>
  <c r="B5198" i="2"/>
  <c r="A5198" i="2"/>
  <c r="N5197" i="2"/>
  <c r="M5197" i="2"/>
  <c r="L5197" i="2"/>
  <c r="K5197" i="2"/>
  <c r="J5197" i="2"/>
  <c r="I5197" i="2"/>
  <c r="H5197" i="2"/>
  <c r="E5197" i="2"/>
  <c r="D5197" i="2"/>
  <c r="C5197" i="2"/>
  <c r="B5197" i="2"/>
  <c r="A5197" i="2"/>
  <c r="N5196" i="2"/>
  <c r="M5196" i="2"/>
  <c r="L5196" i="2"/>
  <c r="K5196" i="2"/>
  <c r="J5196" i="2"/>
  <c r="I5196" i="2"/>
  <c r="H5196" i="2"/>
  <c r="E5196" i="2"/>
  <c r="D5196" i="2"/>
  <c r="C5196" i="2"/>
  <c r="B5196" i="2"/>
  <c r="A5196" i="2"/>
  <c r="N5195" i="2"/>
  <c r="M5195" i="2"/>
  <c r="L5195" i="2"/>
  <c r="K5195" i="2"/>
  <c r="J5195" i="2"/>
  <c r="I5195" i="2"/>
  <c r="H5195" i="2"/>
  <c r="E5195" i="2"/>
  <c r="D5195" i="2"/>
  <c r="C5195" i="2"/>
  <c r="B5195" i="2"/>
  <c r="A5195" i="2"/>
  <c r="N5194" i="2"/>
  <c r="M5194" i="2"/>
  <c r="L5194" i="2"/>
  <c r="K5194" i="2"/>
  <c r="J5194" i="2"/>
  <c r="I5194" i="2"/>
  <c r="H5194" i="2"/>
  <c r="E5194" i="2"/>
  <c r="D5194" i="2"/>
  <c r="C5194" i="2"/>
  <c r="B5194" i="2"/>
  <c r="A5194" i="2"/>
  <c r="N5193" i="2"/>
  <c r="M5193" i="2"/>
  <c r="L5193" i="2"/>
  <c r="K5193" i="2"/>
  <c r="J5193" i="2"/>
  <c r="I5193" i="2"/>
  <c r="H5193" i="2"/>
  <c r="E5193" i="2"/>
  <c r="D5193" i="2"/>
  <c r="C5193" i="2"/>
  <c r="B5193" i="2"/>
  <c r="A5193" i="2"/>
  <c r="N5192" i="2"/>
  <c r="M5192" i="2"/>
  <c r="L5192" i="2"/>
  <c r="K5192" i="2"/>
  <c r="J5192" i="2"/>
  <c r="I5192" i="2"/>
  <c r="H5192" i="2"/>
  <c r="E5192" i="2"/>
  <c r="D5192" i="2"/>
  <c r="C5192" i="2"/>
  <c r="B5192" i="2"/>
  <c r="A5192" i="2"/>
  <c r="N5191" i="2"/>
  <c r="M5191" i="2"/>
  <c r="L5191" i="2"/>
  <c r="K5191" i="2"/>
  <c r="J5191" i="2"/>
  <c r="I5191" i="2"/>
  <c r="H5191" i="2"/>
  <c r="E5191" i="2"/>
  <c r="D5191" i="2"/>
  <c r="C5191" i="2"/>
  <c r="B5191" i="2"/>
  <c r="A5191" i="2"/>
  <c r="N5190" i="2"/>
  <c r="M5190" i="2"/>
  <c r="L5190" i="2"/>
  <c r="K5190" i="2"/>
  <c r="J5190" i="2"/>
  <c r="I5190" i="2"/>
  <c r="H5190" i="2"/>
  <c r="E5190" i="2"/>
  <c r="D5190" i="2"/>
  <c r="C5190" i="2"/>
  <c r="B5190" i="2"/>
  <c r="A5190" i="2"/>
  <c r="N5189" i="2"/>
  <c r="M5189" i="2"/>
  <c r="L5189" i="2"/>
  <c r="K5189" i="2"/>
  <c r="J5189" i="2"/>
  <c r="I5189" i="2"/>
  <c r="H5189" i="2"/>
  <c r="E5189" i="2"/>
  <c r="D5189" i="2"/>
  <c r="C5189" i="2"/>
  <c r="B5189" i="2"/>
  <c r="A5189" i="2"/>
  <c r="N5188" i="2"/>
  <c r="M5188" i="2"/>
  <c r="L5188" i="2"/>
  <c r="K5188" i="2"/>
  <c r="J5188" i="2"/>
  <c r="I5188" i="2"/>
  <c r="H5188" i="2"/>
  <c r="E5188" i="2"/>
  <c r="D5188" i="2"/>
  <c r="C5188" i="2"/>
  <c r="B5188" i="2"/>
  <c r="A5188" i="2"/>
  <c r="N5187" i="2"/>
  <c r="M5187" i="2"/>
  <c r="L5187" i="2"/>
  <c r="K5187" i="2"/>
  <c r="J5187" i="2"/>
  <c r="I5187" i="2"/>
  <c r="H5187" i="2"/>
  <c r="E5187" i="2"/>
  <c r="D5187" i="2"/>
  <c r="C5187" i="2"/>
  <c r="B5187" i="2"/>
  <c r="A5187" i="2"/>
  <c r="N5186" i="2"/>
  <c r="M5186" i="2"/>
  <c r="L5186" i="2"/>
  <c r="K5186" i="2"/>
  <c r="J5186" i="2"/>
  <c r="I5186" i="2"/>
  <c r="H5186" i="2"/>
  <c r="E5186" i="2"/>
  <c r="D5186" i="2"/>
  <c r="C5186" i="2"/>
  <c r="B5186" i="2"/>
  <c r="A5186" i="2"/>
  <c r="N5185" i="2"/>
  <c r="M5185" i="2"/>
  <c r="L5185" i="2"/>
  <c r="K5185" i="2"/>
  <c r="J5185" i="2"/>
  <c r="I5185" i="2"/>
  <c r="H5185" i="2"/>
  <c r="E5185" i="2"/>
  <c r="D5185" i="2"/>
  <c r="C5185" i="2"/>
  <c r="B5185" i="2"/>
  <c r="A5185" i="2"/>
  <c r="N5184" i="2"/>
  <c r="M5184" i="2"/>
  <c r="L5184" i="2"/>
  <c r="K5184" i="2"/>
  <c r="J5184" i="2"/>
  <c r="I5184" i="2"/>
  <c r="H5184" i="2"/>
  <c r="E5184" i="2"/>
  <c r="D5184" i="2"/>
  <c r="C5184" i="2"/>
  <c r="B5184" i="2"/>
  <c r="A5184" i="2"/>
  <c r="N5183" i="2"/>
  <c r="M5183" i="2"/>
  <c r="L5183" i="2"/>
  <c r="K5183" i="2"/>
  <c r="J5183" i="2"/>
  <c r="I5183" i="2"/>
  <c r="H5183" i="2"/>
  <c r="E5183" i="2"/>
  <c r="D5183" i="2"/>
  <c r="C5183" i="2"/>
  <c r="B5183" i="2"/>
  <c r="A5183" i="2"/>
  <c r="N5182" i="2"/>
  <c r="M5182" i="2"/>
  <c r="L5182" i="2"/>
  <c r="K5182" i="2"/>
  <c r="J5182" i="2"/>
  <c r="I5182" i="2"/>
  <c r="H5182" i="2"/>
  <c r="E5182" i="2"/>
  <c r="D5182" i="2"/>
  <c r="C5182" i="2"/>
  <c r="B5182" i="2"/>
  <c r="A5182" i="2"/>
  <c r="N5181" i="2"/>
  <c r="M5181" i="2"/>
  <c r="L5181" i="2"/>
  <c r="K5181" i="2"/>
  <c r="J5181" i="2"/>
  <c r="I5181" i="2"/>
  <c r="H5181" i="2"/>
  <c r="E5181" i="2"/>
  <c r="D5181" i="2"/>
  <c r="C5181" i="2"/>
  <c r="B5181" i="2"/>
  <c r="A5181" i="2"/>
  <c r="N5180" i="2"/>
  <c r="M5180" i="2"/>
  <c r="L5180" i="2"/>
  <c r="K5180" i="2"/>
  <c r="J5180" i="2"/>
  <c r="I5180" i="2"/>
  <c r="H5180" i="2"/>
  <c r="E5180" i="2"/>
  <c r="D5180" i="2"/>
  <c r="C5180" i="2"/>
  <c r="B5180" i="2"/>
  <c r="A5180" i="2"/>
  <c r="N5179" i="2"/>
  <c r="M5179" i="2"/>
  <c r="L5179" i="2"/>
  <c r="K5179" i="2"/>
  <c r="J5179" i="2"/>
  <c r="I5179" i="2"/>
  <c r="H5179" i="2"/>
  <c r="E5179" i="2"/>
  <c r="D5179" i="2"/>
  <c r="C5179" i="2"/>
  <c r="B5179" i="2"/>
  <c r="A5179" i="2"/>
  <c r="N5178" i="2"/>
  <c r="M5178" i="2"/>
  <c r="L5178" i="2"/>
  <c r="K5178" i="2"/>
  <c r="J5178" i="2"/>
  <c r="I5178" i="2"/>
  <c r="H5178" i="2"/>
  <c r="E5178" i="2"/>
  <c r="D5178" i="2"/>
  <c r="C5178" i="2"/>
  <c r="B5178" i="2"/>
  <c r="A5178" i="2"/>
  <c r="N5177" i="2"/>
  <c r="M5177" i="2"/>
  <c r="L5177" i="2"/>
  <c r="K5177" i="2"/>
  <c r="J5177" i="2"/>
  <c r="I5177" i="2"/>
  <c r="H5177" i="2"/>
  <c r="E5177" i="2"/>
  <c r="D5177" i="2"/>
  <c r="C5177" i="2"/>
  <c r="B5177" i="2"/>
  <c r="A5177" i="2"/>
  <c r="N5176" i="2"/>
  <c r="M5176" i="2"/>
  <c r="L5176" i="2"/>
  <c r="K5176" i="2"/>
  <c r="J5176" i="2"/>
  <c r="I5176" i="2"/>
  <c r="H5176" i="2"/>
  <c r="E5176" i="2"/>
  <c r="D5176" i="2"/>
  <c r="C5176" i="2"/>
  <c r="B5176" i="2"/>
  <c r="A5176" i="2"/>
  <c r="N5175" i="2"/>
  <c r="M5175" i="2"/>
  <c r="L5175" i="2"/>
  <c r="K5175" i="2"/>
  <c r="J5175" i="2"/>
  <c r="I5175" i="2"/>
  <c r="H5175" i="2"/>
  <c r="E5175" i="2"/>
  <c r="D5175" i="2"/>
  <c r="C5175" i="2"/>
  <c r="B5175" i="2"/>
  <c r="A5175" i="2"/>
  <c r="N5174" i="2"/>
  <c r="M5174" i="2"/>
  <c r="L5174" i="2"/>
  <c r="K5174" i="2"/>
  <c r="J5174" i="2"/>
  <c r="I5174" i="2"/>
  <c r="H5174" i="2"/>
  <c r="E5174" i="2"/>
  <c r="D5174" i="2"/>
  <c r="C5174" i="2"/>
  <c r="B5174" i="2"/>
  <c r="A5174" i="2"/>
  <c r="N5173" i="2"/>
  <c r="M5173" i="2"/>
  <c r="L5173" i="2"/>
  <c r="K5173" i="2"/>
  <c r="J5173" i="2"/>
  <c r="I5173" i="2"/>
  <c r="H5173" i="2"/>
  <c r="E5173" i="2"/>
  <c r="D5173" i="2"/>
  <c r="C5173" i="2"/>
  <c r="B5173" i="2"/>
  <c r="A5173" i="2"/>
  <c r="N5172" i="2"/>
  <c r="M5172" i="2"/>
  <c r="L5172" i="2"/>
  <c r="K5172" i="2"/>
  <c r="J5172" i="2"/>
  <c r="I5172" i="2"/>
  <c r="H5172" i="2"/>
  <c r="E5172" i="2"/>
  <c r="D5172" i="2"/>
  <c r="C5172" i="2"/>
  <c r="B5172" i="2"/>
  <c r="A5172" i="2"/>
  <c r="N5171" i="2"/>
  <c r="M5171" i="2"/>
  <c r="L5171" i="2"/>
  <c r="K5171" i="2"/>
  <c r="J5171" i="2"/>
  <c r="I5171" i="2"/>
  <c r="H5171" i="2"/>
  <c r="E5171" i="2"/>
  <c r="D5171" i="2"/>
  <c r="C5171" i="2"/>
  <c r="B5171" i="2"/>
  <c r="A5171" i="2"/>
  <c r="N5170" i="2"/>
  <c r="M5170" i="2"/>
  <c r="L5170" i="2"/>
  <c r="K5170" i="2"/>
  <c r="J5170" i="2"/>
  <c r="I5170" i="2"/>
  <c r="H5170" i="2"/>
  <c r="E5170" i="2"/>
  <c r="D5170" i="2"/>
  <c r="C5170" i="2"/>
  <c r="B5170" i="2"/>
  <c r="A5170" i="2"/>
  <c r="N5169" i="2"/>
  <c r="M5169" i="2"/>
  <c r="L5169" i="2"/>
  <c r="K5169" i="2"/>
  <c r="J5169" i="2"/>
  <c r="I5169" i="2"/>
  <c r="H5169" i="2"/>
  <c r="E5169" i="2"/>
  <c r="D5169" i="2"/>
  <c r="C5169" i="2"/>
  <c r="B5169" i="2"/>
  <c r="A5169" i="2"/>
  <c r="N5168" i="2"/>
  <c r="M5168" i="2"/>
  <c r="L5168" i="2"/>
  <c r="K5168" i="2"/>
  <c r="J5168" i="2"/>
  <c r="I5168" i="2"/>
  <c r="H5168" i="2"/>
  <c r="E5168" i="2"/>
  <c r="D5168" i="2"/>
  <c r="C5168" i="2"/>
  <c r="B5168" i="2"/>
  <c r="A5168" i="2"/>
  <c r="N5167" i="2"/>
  <c r="M5167" i="2"/>
  <c r="L5167" i="2"/>
  <c r="K5167" i="2"/>
  <c r="J5167" i="2"/>
  <c r="I5167" i="2"/>
  <c r="H5167" i="2"/>
  <c r="E5167" i="2"/>
  <c r="D5167" i="2"/>
  <c r="C5167" i="2"/>
  <c r="B5167" i="2"/>
  <c r="A5167" i="2"/>
  <c r="N5166" i="2"/>
  <c r="M5166" i="2"/>
  <c r="L5166" i="2"/>
  <c r="K5166" i="2"/>
  <c r="J5166" i="2"/>
  <c r="I5166" i="2"/>
  <c r="H5166" i="2"/>
  <c r="E5166" i="2"/>
  <c r="D5166" i="2"/>
  <c r="C5166" i="2"/>
  <c r="B5166" i="2"/>
  <c r="A5166" i="2"/>
  <c r="N5165" i="2"/>
  <c r="M5165" i="2"/>
  <c r="L5165" i="2"/>
  <c r="K5165" i="2"/>
  <c r="J5165" i="2"/>
  <c r="I5165" i="2"/>
  <c r="H5165" i="2"/>
  <c r="E5165" i="2"/>
  <c r="D5165" i="2"/>
  <c r="C5165" i="2"/>
  <c r="B5165" i="2"/>
  <c r="A5165" i="2"/>
  <c r="N5164" i="2"/>
  <c r="M5164" i="2"/>
  <c r="L5164" i="2"/>
  <c r="K5164" i="2"/>
  <c r="J5164" i="2"/>
  <c r="I5164" i="2"/>
  <c r="H5164" i="2"/>
  <c r="E5164" i="2"/>
  <c r="D5164" i="2"/>
  <c r="C5164" i="2"/>
  <c r="B5164" i="2"/>
  <c r="A5164" i="2"/>
  <c r="N5163" i="2"/>
  <c r="M5163" i="2"/>
  <c r="L5163" i="2"/>
  <c r="K5163" i="2"/>
  <c r="J5163" i="2"/>
  <c r="I5163" i="2"/>
  <c r="H5163" i="2"/>
  <c r="E5163" i="2"/>
  <c r="D5163" i="2"/>
  <c r="C5163" i="2"/>
  <c r="B5163" i="2"/>
  <c r="A5163" i="2"/>
  <c r="N5162" i="2"/>
  <c r="M5162" i="2"/>
  <c r="L5162" i="2"/>
  <c r="K5162" i="2"/>
  <c r="J5162" i="2"/>
  <c r="I5162" i="2"/>
  <c r="H5162" i="2"/>
  <c r="E5162" i="2"/>
  <c r="D5162" i="2"/>
  <c r="C5162" i="2"/>
  <c r="B5162" i="2"/>
  <c r="A5162" i="2"/>
  <c r="N5161" i="2"/>
  <c r="M5161" i="2"/>
  <c r="L5161" i="2"/>
  <c r="K5161" i="2"/>
  <c r="J5161" i="2"/>
  <c r="I5161" i="2"/>
  <c r="H5161" i="2"/>
  <c r="E5161" i="2"/>
  <c r="D5161" i="2"/>
  <c r="C5161" i="2"/>
  <c r="B5161" i="2"/>
  <c r="A5161" i="2"/>
  <c r="N5160" i="2"/>
  <c r="M5160" i="2"/>
  <c r="L5160" i="2"/>
  <c r="K5160" i="2"/>
  <c r="J5160" i="2"/>
  <c r="I5160" i="2"/>
  <c r="H5160" i="2"/>
  <c r="E5160" i="2"/>
  <c r="D5160" i="2"/>
  <c r="C5160" i="2"/>
  <c r="B5160" i="2"/>
  <c r="A5160" i="2"/>
  <c r="N5159" i="2"/>
  <c r="M5159" i="2"/>
  <c r="L5159" i="2"/>
  <c r="K5159" i="2"/>
  <c r="J5159" i="2"/>
  <c r="I5159" i="2"/>
  <c r="H5159" i="2"/>
  <c r="E5159" i="2"/>
  <c r="D5159" i="2"/>
  <c r="C5159" i="2"/>
  <c r="B5159" i="2"/>
  <c r="A5159" i="2"/>
  <c r="N5158" i="2"/>
  <c r="M5158" i="2"/>
  <c r="L5158" i="2"/>
  <c r="K5158" i="2"/>
  <c r="J5158" i="2"/>
  <c r="I5158" i="2"/>
  <c r="H5158" i="2"/>
  <c r="E5158" i="2"/>
  <c r="D5158" i="2"/>
  <c r="C5158" i="2"/>
  <c r="B5158" i="2"/>
  <c r="A5158" i="2"/>
  <c r="N5157" i="2"/>
  <c r="M5157" i="2"/>
  <c r="L5157" i="2"/>
  <c r="K5157" i="2"/>
  <c r="J5157" i="2"/>
  <c r="I5157" i="2"/>
  <c r="H5157" i="2"/>
  <c r="E5157" i="2"/>
  <c r="D5157" i="2"/>
  <c r="C5157" i="2"/>
  <c r="B5157" i="2"/>
  <c r="A5157" i="2"/>
  <c r="N5156" i="2"/>
  <c r="M5156" i="2"/>
  <c r="L5156" i="2"/>
  <c r="K5156" i="2"/>
  <c r="J5156" i="2"/>
  <c r="I5156" i="2"/>
  <c r="H5156" i="2"/>
  <c r="E5156" i="2"/>
  <c r="D5156" i="2"/>
  <c r="C5156" i="2"/>
  <c r="B5156" i="2"/>
  <c r="A5156" i="2"/>
  <c r="N5155" i="2"/>
  <c r="M5155" i="2"/>
  <c r="L5155" i="2"/>
  <c r="K5155" i="2"/>
  <c r="J5155" i="2"/>
  <c r="I5155" i="2"/>
  <c r="H5155" i="2"/>
  <c r="E5155" i="2"/>
  <c r="D5155" i="2"/>
  <c r="C5155" i="2"/>
  <c r="B5155" i="2"/>
  <c r="A5155" i="2"/>
  <c r="N5154" i="2"/>
  <c r="M5154" i="2"/>
  <c r="L5154" i="2"/>
  <c r="K5154" i="2"/>
  <c r="J5154" i="2"/>
  <c r="I5154" i="2"/>
  <c r="H5154" i="2"/>
  <c r="E5154" i="2"/>
  <c r="D5154" i="2"/>
  <c r="C5154" i="2"/>
  <c r="B5154" i="2"/>
  <c r="A5154" i="2"/>
  <c r="N5153" i="2"/>
  <c r="M5153" i="2"/>
  <c r="L5153" i="2"/>
  <c r="K5153" i="2"/>
  <c r="J5153" i="2"/>
  <c r="I5153" i="2"/>
  <c r="H5153" i="2"/>
  <c r="E5153" i="2"/>
  <c r="D5153" i="2"/>
  <c r="C5153" i="2"/>
  <c r="B5153" i="2"/>
  <c r="A5153" i="2"/>
  <c r="N5152" i="2"/>
  <c r="M5152" i="2"/>
  <c r="L5152" i="2"/>
  <c r="K5152" i="2"/>
  <c r="J5152" i="2"/>
  <c r="I5152" i="2"/>
  <c r="H5152" i="2"/>
  <c r="E5152" i="2"/>
  <c r="D5152" i="2"/>
  <c r="C5152" i="2"/>
  <c r="B5152" i="2"/>
  <c r="A5152" i="2"/>
  <c r="N5151" i="2"/>
  <c r="M5151" i="2"/>
  <c r="L5151" i="2"/>
  <c r="K5151" i="2"/>
  <c r="J5151" i="2"/>
  <c r="I5151" i="2"/>
  <c r="H5151" i="2"/>
  <c r="E5151" i="2"/>
  <c r="D5151" i="2"/>
  <c r="C5151" i="2"/>
  <c r="B5151" i="2"/>
  <c r="A5151" i="2"/>
  <c r="N5150" i="2"/>
  <c r="M5150" i="2"/>
  <c r="L5150" i="2"/>
  <c r="K5150" i="2"/>
  <c r="J5150" i="2"/>
  <c r="I5150" i="2"/>
  <c r="H5150" i="2"/>
  <c r="E5150" i="2"/>
  <c r="D5150" i="2"/>
  <c r="C5150" i="2"/>
  <c r="B5150" i="2"/>
  <c r="A5150" i="2"/>
  <c r="N5149" i="2"/>
  <c r="M5149" i="2"/>
  <c r="L5149" i="2"/>
  <c r="K5149" i="2"/>
  <c r="J5149" i="2"/>
  <c r="I5149" i="2"/>
  <c r="H5149" i="2"/>
  <c r="E5149" i="2"/>
  <c r="D5149" i="2"/>
  <c r="C5149" i="2"/>
  <c r="B5149" i="2"/>
  <c r="A5149" i="2"/>
  <c r="N5148" i="2"/>
  <c r="M5148" i="2"/>
  <c r="L5148" i="2"/>
  <c r="K5148" i="2"/>
  <c r="J5148" i="2"/>
  <c r="I5148" i="2"/>
  <c r="H5148" i="2"/>
  <c r="E5148" i="2"/>
  <c r="D5148" i="2"/>
  <c r="C5148" i="2"/>
  <c r="B5148" i="2"/>
  <c r="A5148" i="2"/>
  <c r="N5147" i="2"/>
  <c r="M5147" i="2"/>
  <c r="L5147" i="2"/>
  <c r="K5147" i="2"/>
  <c r="J5147" i="2"/>
  <c r="I5147" i="2"/>
  <c r="H5147" i="2"/>
  <c r="E5147" i="2"/>
  <c r="D5147" i="2"/>
  <c r="C5147" i="2"/>
  <c r="B5147" i="2"/>
  <c r="A5147" i="2"/>
  <c r="N5146" i="2"/>
  <c r="M5146" i="2"/>
  <c r="L5146" i="2"/>
  <c r="K5146" i="2"/>
  <c r="J5146" i="2"/>
  <c r="I5146" i="2"/>
  <c r="H5146" i="2"/>
  <c r="E5146" i="2"/>
  <c r="D5146" i="2"/>
  <c r="C5146" i="2"/>
  <c r="B5146" i="2"/>
  <c r="A5146" i="2"/>
  <c r="N5145" i="2"/>
  <c r="M5145" i="2"/>
  <c r="L5145" i="2"/>
  <c r="K5145" i="2"/>
  <c r="J5145" i="2"/>
  <c r="I5145" i="2"/>
  <c r="H5145" i="2"/>
  <c r="E5145" i="2"/>
  <c r="D5145" i="2"/>
  <c r="C5145" i="2"/>
  <c r="B5145" i="2"/>
  <c r="A5145" i="2"/>
  <c r="N5144" i="2"/>
  <c r="M5144" i="2"/>
  <c r="L5144" i="2"/>
  <c r="K5144" i="2"/>
  <c r="J5144" i="2"/>
  <c r="I5144" i="2"/>
  <c r="H5144" i="2"/>
  <c r="E5144" i="2"/>
  <c r="D5144" i="2"/>
  <c r="C5144" i="2"/>
  <c r="B5144" i="2"/>
  <c r="A5144" i="2"/>
  <c r="N5143" i="2"/>
  <c r="M5143" i="2"/>
  <c r="L5143" i="2"/>
  <c r="K5143" i="2"/>
  <c r="J5143" i="2"/>
  <c r="I5143" i="2"/>
  <c r="H5143" i="2"/>
  <c r="E5143" i="2"/>
  <c r="D5143" i="2"/>
  <c r="C5143" i="2"/>
  <c r="B5143" i="2"/>
  <c r="A5143" i="2"/>
  <c r="N5142" i="2"/>
  <c r="M5142" i="2"/>
  <c r="L5142" i="2"/>
  <c r="K5142" i="2"/>
  <c r="J5142" i="2"/>
  <c r="I5142" i="2"/>
  <c r="H5142" i="2"/>
  <c r="E5142" i="2"/>
  <c r="D5142" i="2"/>
  <c r="C5142" i="2"/>
  <c r="B5142" i="2"/>
  <c r="A5142" i="2"/>
  <c r="N5141" i="2"/>
  <c r="M5141" i="2"/>
  <c r="L5141" i="2"/>
  <c r="K5141" i="2"/>
  <c r="J5141" i="2"/>
  <c r="I5141" i="2"/>
  <c r="H5141" i="2"/>
  <c r="E5141" i="2"/>
  <c r="D5141" i="2"/>
  <c r="C5141" i="2"/>
  <c r="B5141" i="2"/>
  <c r="A5141" i="2"/>
  <c r="N5140" i="2"/>
  <c r="M5140" i="2"/>
  <c r="L5140" i="2"/>
  <c r="K5140" i="2"/>
  <c r="J5140" i="2"/>
  <c r="I5140" i="2"/>
  <c r="H5140" i="2"/>
  <c r="E5140" i="2"/>
  <c r="D5140" i="2"/>
  <c r="C5140" i="2"/>
  <c r="B5140" i="2"/>
  <c r="A5140" i="2"/>
  <c r="N5139" i="2"/>
  <c r="M5139" i="2"/>
  <c r="L5139" i="2"/>
  <c r="K5139" i="2"/>
  <c r="J5139" i="2"/>
  <c r="I5139" i="2"/>
  <c r="H5139" i="2"/>
  <c r="E5139" i="2"/>
  <c r="D5139" i="2"/>
  <c r="C5139" i="2"/>
  <c r="B5139" i="2"/>
  <c r="A5139" i="2"/>
  <c r="N5138" i="2"/>
  <c r="M5138" i="2"/>
  <c r="L5138" i="2"/>
  <c r="K5138" i="2"/>
  <c r="J5138" i="2"/>
  <c r="I5138" i="2"/>
  <c r="H5138" i="2"/>
  <c r="E5138" i="2"/>
  <c r="D5138" i="2"/>
  <c r="C5138" i="2"/>
  <c r="B5138" i="2"/>
  <c r="A5138" i="2"/>
  <c r="N5137" i="2"/>
  <c r="M5137" i="2"/>
  <c r="L5137" i="2"/>
  <c r="K5137" i="2"/>
  <c r="J5137" i="2"/>
  <c r="I5137" i="2"/>
  <c r="H5137" i="2"/>
  <c r="E5137" i="2"/>
  <c r="D5137" i="2"/>
  <c r="C5137" i="2"/>
  <c r="B5137" i="2"/>
  <c r="A5137" i="2"/>
  <c r="N5136" i="2"/>
  <c r="M5136" i="2"/>
  <c r="L5136" i="2"/>
  <c r="K5136" i="2"/>
  <c r="J5136" i="2"/>
  <c r="I5136" i="2"/>
  <c r="H5136" i="2"/>
  <c r="E5136" i="2"/>
  <c r="D5136" i="2"/>
  <c r="C5136" i="2"/>
  <c r="B5136" i="2"/>
  <c r="A5136" i="2"/>
  <c r="N5135" i="2"/>
  <c r="M5135" i="2"/>
  <c r="L5135" i="2"/>
  <c r="K5135" i="2"/>
  <c r="J5135" i="2"/>
  <c r="I5135" i="2"/>
  <c r="H5135" i="2"/>
  <c r="E5135" i="2"/>
  <c r="D5135" i="2"/>
  <c r="C5135" i="2"/>
  <c r="B5135" i="2"/>
  <c r="A5135" i="2"/>
  <c r="N5134" i="2"/>
  <c r="M5134" i="2"/>
  <c r="L5134" i="2"/>
  <c r="K5134" i="2"/>
  <c r="J5134" i="2"/>
  <c r="I5134" i="2"/>
  <c r="H5134" i="2"/>
  <c r="E5134" i="2"/>
  <c r="D5134" i="2"/>
  <c r="C5134" i="2"/>
  <c r="B5134" i="2"/>
  <c r="A5134" i="2"/>
  <c r="N5133" i="2"/>
  <c r="M5133" i="2"/>
  <c r="L5133" i="2"/>
  <c r="K5133" i="2"/>
  <c r="J5133" i="2"/>
  <c r="I5133" i="2"/>
  <c r="H5133" i="2"/>
  <c r="E5133" i="2"/>
  <c r="D5133" i="2"/>
  <c r="C5133" i="2"/>
  <c r="B5133" i="2"/>
  <c r="A5133" i="2"/>
  <c r="N5132" i="2"/>
  <c r="M5132" i="2"/>
  <c r="L5132" i="2"/>
  <c r="K5132" i="2"/>
  <c r="J5132" i="2"/>
  <c r="I5132" i="2"/>
  <c r="H5132" i="2"/>
  <c r="E5132" i="2"/>
  <c r="D5132" i="2"/>
  <c r="C5132" i="2"/>
  <c r="B5132" i="2"/>
  <c r="A5132" i="2"/>
  <c r="N5131" i="2"/>
  <c r="M5131" i="2"/>
  <c r="L5131" i="2"/>
  <c r="K5131" i="2"/>
  <c r="J5131" i="2"/>
  <c r="I5131" i="2"/>
  <c r="H5131" i="2"/>
  <c r="E5131" i="2"/>
  <c r="D5131" i="2"/>
  <c r="C5131" i="2"/>
  <c r="B5131" i="2"/>
  <c r="A5131" i="2"/>
  <c r="N5130" i="2"/>
  <c r="M5130" i="2"/>
  <c r="L5130" i="2"/>
  <c r="K5130" i="2"/>
  <c r="J5130" i="2"/>
  <c r="I5130" i="2"/>
  <c r="H5130" i="2"/>
  <c r="E5130" i="2"/>
  <c r="D5130" i="2"/>
  <c r="C5130" i="2"/>
  <c r="B5130" i="2"/>
  <c r="A5130" i="2"/>
  <c r="N5129" i="2"/>
  <c r="M5129" i="2"/>
  <c r="L5129" i="2"/>
  <c r="K5129" i="2"/>
  <c r="J5129" i="2"/>
  <c r="I5129" i="2"/>
  <c r="H5129" i="2"/>
  <c r="E5129" i="2"/>
  <c r="D5129" i="2"/>
  <c r="C5129" i="2"/>
  <c r="B5129" i="2"/>
  <c r="A5129" i="2"/>
  <c r="N5128" i="2"/>
  <c r="M5128" i="2"/>
  <c r="L5128" i="2"/>
  <c r="K5128" i="2"/>
  <c r="J5128" i="2"/>
  <c r="I5128" i="2"/>
  <c r="H5128" i="2"/>
  <c r="E5128" i="2"/>
  <c r="D5128" i="2"/>
  <c r="C5128" i="2"/>
  <c r="B5128" i="2"/>
  <c r="A5128" i="2"/>
  <c r="N5127" i="2"/>
  <c r="M5127" i="2"/>
  <c r="L5127" i="2"/>
  <c r="K5127" i="2"/>
  <c r="J5127" i="2"/>
  <c r="I5127" i="2"/>
  <c r="H5127" i="2"/>
  <c r="E5127" i="2"/>
  <c r="D5127" i="2"/>
  <c r="C5127" i="2"/>
  <c r="B5127" i="2"/>
  <c r="A5127" i="2"/>
  <c r="N5126" i="2"/>
  <c r="M5126" i="2"/>
  <c r="L5126" i="2"/>
  <c r="K5126" i="2"/>
  <c r="J5126" i="2"/>
  <c r="I5126" i="2"/>
  <c r="H5126" i="2"/>
  <c r="E5126" i="2"/>
  <c r="D5126" i="2"/>
  <c r="C5126" i="2"/>
  <c r="B5126" i="2"/>
  <c r="A5126" i="2"/>
  <c r="N5125" i="2"/>
  <c r="M5125" i="2"/>
  <c r="L5125" i="2"/>
  <c r="K5125" i="2"/>
  <c r="J5125" i="2"/>
  <c r="I5125" i="2"/>
  <c r="H5125" i="2"/>
  <c r="E5125" i="2"/>
  <c r="D5125" i="2"/>
  <c r="C5125" i="2"/>
  <c r="B5125" i="2"/>
  <c r="A5125" i="2"/>
  <c r="N5124" i="2"/>
  <c r="M5124" i="2"/>
  <c r="L5124" i="2"/>
  <c r="K5124" i="2"/>
  <c r="J5124" i="2"/>
  <c r="I5124" i="2"/>
  <c r="H5124" i="2"/>
  <c r="E5124" i="2"/>
  <c r="D5124" i="2"/>
  <c r="C5124" i="2"/>
  <c r="B5124" i="2"/>
  <c r="A5124" i="2"/>
  <c r="N5123" i="2"/>
  <c r="M5123" i="2"/>
  <c r="L5123" i="2"/>
  <c r="K5123" i="2"/>
  <c r="J5123" i="2"/>
  <c r="I5123" i="2"/>
  <c r="H5123" i="2"/>
  <c r="E5123" i="2"/>
  <c r="D5123" i="2"/>
  <c r="C5123" i="2"/>
  <c r="B5123" i="2"/>
  <c r="A5123" i="2"/>
  <c r="N5122" i="2"/>
  <c r="M5122" i="2"/>
  <c r="L5122" i="2"/>
  <c r="K5122" i="2"/>
  <c r="J5122" i="2"/>
  <c r="I5122" i="2"/>
  <c r="H5122" i="2"/>
  <c r="E5122" i="2"/>
  <c r="D5122" i="2"/>
  <c r="C5122" i="2"/>
  <c r="B5122" i="2"/>
  <c r="A5122" i="2"/>
  <c r="N5121" i="2"/>
  <c r="M5121" i="2"/>
  <c r="L5121" i="2"/>
  <c r="K5121" i="2"/>
  <c r="J5121" i="2"/>
  <c r="I5121" i="2"/>
  <c r="H5121" i="2"/>
  <c r="E5121" i="2"/>
  <c r="D5121" i="2"/>
  <c r="C5121" i="2"/>
  <c r="B5121" i="2"/>
  <c r="A5121" i="2"/>
  <c r="N5120" i="2"/>
  <c r="M5120" i="2"/>
  <c r="L5120" i="2"/>
  <c r="K5120" i="2"/>
  <c r="J5120" i="2"/>
  <c r="I5120" i="2"/>
  <c r="H5120" i="2"/>
  <c r="E5120" i="2"/>
  <c r="D5120" i="2"/>
  <c r="C5120" i="2"/>
  <c r="B5120" i="2"/>
  <c r="A5120" i="2"/>
  <c r="N5119" i="2"/>
  <c r="M5119" i="2"/>
  <c r="L5119" i="2"/>
  <c r="K5119" i="2"/>
  <c r="J5119" i="2"/>
  <c r="I5119" i="2"/>
  <c r="H5119" i="2"/>
  <c r="E5119" i="2"/>
  <c r="D5119" i="2"/>
  <c r="C5119" i="2"/>
  <c r="B5119" i="2"/>
  <c r="A5119" i="2"/>
  <c r="N5118" i="2"/>
  <c r="M5118" i="2"/>
  <c r="L5118" i="2"/>
  <c r="K5118" i="2"/>
  <c r="J5118" i="2"/>
  <c r="I5118" i="2"/>
  <c r="H5118" i="2"/>
  <c r="E5118" i="2"/>
  <c r="D5118" i="2"/>
  <c r="C5118" i="2"/>
  <c r="B5118" i="2"/>
  <c r="A5118" i="2"/>
  <c r="N5117" i="2"/>
  <c r="M5117" i="2"/>
  <c r="L5117" i="2"/>
  <c r="K5117" i="2"/>
  <c r="J5117" i="2"/>
  <c r="I5117" i="2"/>
  <c r="H5117" i="2"/>
  <c r="E5117" i="2"/>
  <c r="D5117" i="2"/>
  <c r="C5117" i="2"/>
  <c r="B5117" i="2"/>
  <c r="A5117" i="2"/>
  <c r="N5116" i="2"/>
  <c r="M5116" i="2"/>
  <c r="L5116" i="2"/>
  <c r="K5116" i="2"/>
  <c r="J5116" i="2"/>
  <c r="I5116" i="2"/>
  <c r="H5116" i="2"/>
  <c r="E5116" i="2"/>
  <c r="D5116" i="2"/>
  <c r="C5116" i="2"/>
  <c r="B5116" i="2"/>
  <c r="A5116" i="2"/>
  <c r="N5115" i="2"/>
  <c r="M5115" i="2"/>
  <c r="L5115" i="2"/>
  <c r="K5115" i="2"/>
  <c r="J5115" i="2"/>
  <c r="I5115" i="2"/>
  <c r="H5115" i="2"/>
  <c r="E5115" i="2"/>
  <c r="D5115" i="2"/>
  <c r="C5115" i="2"/>
  <c r="B5115" i="2"/>
  <c r="A5115" i="2"/>
  <c r="N5114" i="2"/>
  <c r="M5114" i="2"/>
  <c r="L5114" i="2"/>
  <c r="K5114" i="2"/>
  <c r="J5114" i="2"/>
  <c r="I5114" i="2"/>
  <c r="H5114" i="2"/>
  <c r="E5114" i="2"/>
  <c r="D5114" i="2"/>
  <c r="C5114" i="2"/>
  <c r="B5114" i="2"/>
  <c r="A5114" i="2"/>
  <c r="N5113" i="2"/>
  <c r="M5113" i="2"/>
  <c r="L5113" i="2"/>
  <c r="K5113" i="2"/>
  <c r="J5113" i="2"/>
  <c r="I5113" i="2"/>
  <c r="H5113" i="2"/>
  <c r="E5113" i="2"/>
  <c r="D5113" i="2"/>
  <c r="C5113" i="2"/>
  <c r="B5113" i="2"/>
  <c r="A5113" i="2"/>
  <c r="N5112" i="2"/>
  <c r="M5112" i="2"/>
  <c r="L5112" i="2"/>
  <c r="K5112" i="2"/>
  <c r="J5112" i="2"/>
  <c r="I5112" i="2"/>
  <c r="H5112" i="2"/>
  <c r="E5112" i="2"/>
  <c r="D5112" i="2"/>
  <c r="C5112" i="2"/>
  <c r="B5112" i="2"/>
  <c r="A5112" i="2"/>
  <c r="N5111" i="2"/>
  <c r="M5111" i="2"/>
  <c r="L5111" i="2"/>
  <c r="K5111" i="2"/>
  <c r="J5111" i="2"/>
  <c r="I5111" i="2"/>
  <c r="H5111" i="2"/>
  <c r="E5111" i="2"/>
  <c r="D5111" i="2"/>
  <c r="C5111" i="2"/>
  <c r="B5111" i="2"/>
  <c r="A5111" i="2"/>
  <c r="N5110" i="2"/>
  <c r="M5110" i="2"/>
  <c r="L5110" i="2"/>
  <c r="K5110" i="2"/>
  <c r="J5110" i="2"/>
  <c r="I5110" i="2"/>
  <c r="H5110" i="2"/>
  <c r="E5110" i="2"/>
  <c r="D5110" i="2"/>
  <c r="C5110" i="2"/>
  <c r="B5110" i="2"/>
  <c r="A5110" i="2"/>
  <c r="N5109" i="2"/>
  <c r="M5109" i="2"/>
  <c r="L5109" i="2"/>
  <c r="K5109" i="2"/>
  <c r="J5109" i="2"/>
  <c r="I5109" i="2"/>
  <c r="H5109" i="2"/>
  <c r="E5109" i="2"/>
  <c r="D5109" i="2"/>
  <c r="C5109" i="2"/>
  <c r="B5109" i="2"/>
  <c r="A5109" i="2"/>
  <c r="N5108" i="2"/>
  <c r="M5108" i="2"/>
  <c r="L5108" i="2"/>
  <c r="K5108" i="2"/>
  <c r="J5108" i="2"/>
  <c r="I5108" i="2"/>
  <c r="H5108" i="2"/>
  <c r="E5108" i="2"/>
  <c r="D5108" i="2"/>
  <c r="C5108" i="2"/>
  <c r="B5108" i="2"/>
  <c r="A5108" i="2"/>
  <c r="N5107" i="2"/>
  <c r="M5107" i="2"/>
  <c r="L5107" i="2"/>
  <c r="K5107" i="2"/>
  <c r="J5107" i="2"/>
  <c r="I5107" i="2"/>
  <c r="H5107" i="2"/>
  <c r="E5107" i="2"/>
  <c r="D5107" i="2"/>
  <c r="C5107" i="2"/>
  <c r="B5107" i="2"/>
  <c r="A5107" i="2"/>
  <c r="N5106" i="2"/>
  <c r="M5106" i="2"/>
  <c r="L5106" i="2"/>
  <c r="K5106" i="2"/>
  <c r="J5106" i="2"/>
  <c r="I5106" i="2"/>
  <c r="H5106" i="2"/>
  <c r="E5106" i="2"/>
  <c r="D5106" i="2"/>
  <c r="C5106" i="2"/>
  <c r="B5106" i="2"/>
  <c r="A5106" i="2"/>
  <c r="N5105" i="2"/>
  <c r="M5105" i="2"/>
  <c r="L5105" i="2"/>
  <c r="K5105" i="2"/>
  <c r="J5105" i="2"/>
  <c r="I5105" i="2"/>
  <c r="H5105" i="2"/>
  <c r="E5105" i="2"/>
  <c r="D5105" i="2"/>
  <c r="C5105" i="2"/>
  <c r="B5105" i="2"/>
  <c r="A5105" i="2"/>
  <c r="N5104" i="2"/>
  <c r="M5104" i="2"/>
  <c r="L5104" i="2"/>
  <c r="K5104" i="2"/>
  <c r="J5104" i="2"/>
  <c r="I5104" i="2"/>
  <c r="H5104" i="2"/>
  <c r="E5104" i="2"/>
  <c r="D5104" i="2"/>
  <c r="C5104" i="2"/>
  <c r="B5104" i="2"/>
  <c r="A5104" i="2"/>
  <c r="N5103" i="2"/>
  <c r="M5103" i="2"/>
  <c r="L5103" i="2"/>
  <c r="K5103" i="2"/>
  <c r="J5103" i="2"/>
  <c r="I5103" i="2"/>
  <c r="H5103" i="2"/>
  <c r="E5103" i="2"/>
  <c r="D5103" i="2"/>
  <c r="C5103" i="2"/>
  <c r="B5103" i="2"/>
  <c r="A5103" i="2"/>
  <c r="N5102" i="2"/>
  <c r="M5102" i="2"/>
  <c r="L5102" i="2"/>
  <c r="K5102" i="2"/>
  <c r="J5102" i="2"/>
  <c r="I5102" i="2"/>
  <c r="H5102" i="2"/>
  <c r="E5102" i="2"/>
  <c r="D5102" i="2"/>
  <c r="C5102" i="2"/>
  <c r="B5102" i="2"/>
  <c r="A5102" i="2"/>
  <c r="N5101" i="2"/>
  <c r="M5101" i="2"/>
  <c r="L5101" i="2"/>
  <c r="K5101" i="2"/>
  <c r="J5101" i="2"/>
  <c r="I5101" i="2"/>
  <c r="H5101" i="2"/>
  <c r="E5101" i="2"/>
  <c r="D5101" i="2"/>
  <c r="C5101" i="2"/>
  <c r="B5101" i="2"/>
  <c r="A5101" i="2"/>
  <c r="N5100" i="2"/>
  <c r="M5100" i="2"/>
  <c r="L5100" i="2"/>
  <c r="K5100" i="2"/>
  <c r="J5100" i="2"/>
  <c r="I5100" i="2"/>
  <c r="H5100" i="2"/>
  <c r="E5100" i="2"/>
  <c r="D5100" i="2"/>
  <c r="C5100" i="2"/>
  <c r="B5100" i="2"/>
  <c r="A5100" i="2"/>
  <c r="N5099" i="2"/>
  <c r="M5099" i="2"/>
  <c r="L5099" i="2"/>
  <c r="K5099" i="2"/>
  <c r="J5099" i="2"/>
  <c r="I5099" i="2"/>
  <c r="H5099" i="2"/>
  <c r="E5099" i="2"/>
  <c r="D5099" i="2"/>
  <c r="C5099" i="2"/>
  <c r="B5099" i="2"/>
  <c r="A5099" i="2"/>
  <c r="N5098" i="2"/>
  <c r="M5098" i="2"/>
  <c r="L5098" i="2"/>
  <c r="K5098" i="2"/>
  <c r="J5098" i="2"/>
  <c r="I5098" i="2"/>
  <c r="H5098" i="2"/>
  <c r="E5098" i="2"/>
  <c r="D5098" i="2"/>
  <c r="C5098" i="2"/>
  <c r="B5098" i="2"/>
  <c r="A5098" i="2"/>
  <c r="N5097" i="2"/>
  <c r="M5097" i="2"/>
  <c r="L5097" i="2"/>
  <c r="K5097" i="2"/>
  <c r="J5097" i="2"/>
  <c r="I5097" i="2"/>
  <c r="H5097" i="2"/>
  <c r="E5097" i="2"/>
  <c r="D5097" i="2"/>
  <c r="C5097" i="2"/>
  <c r="B5097" i="2"/>
  <c r="A5097" i="2"/>
  <c r="N5096" i="2"/>
  <c r="M5096" i="2"/>
  <c r="L5096" i="2"/>
  <c r="K5096" i="2"/>
  <c r="J5096" i="2"/>
  <c r="I5096" i="2"/>
  <c r="H5096" i="2"/>
  <c r="E5096" i="2"/>
  <c r="D5096" i="2"/>
  <c r="C5096" i="2"/>
  <c r="B5096" i="2"/>
  <c r="A5096" i="2"/>
  <c r="N5095" i="2"/>
  <c r="M5095" i="2"/>
  <c r="L5095" i="2"/>
  <c r="K5095" i="2"/>
  <c r="J5095" i="2"/>
  <c r="I5095" i="2"/>
  <c r="H5095" i="2"/>
  <c r="E5095" i="2"/>
  <c r="D5095" i="2"/>
  <c r="C5095" i="2"/>
  <c r="B5095" i="2"/>
  <c r="A5095" i="2"/>
  <c r="N5094" i="2"/>
  <c r="M5094" i="2"/>
  <c r="L5094" i="2"/>
  <c r="K5094" i="2"/>
  <c r="J5094" i="2"/>
  <c r="I5094" i="2"/>
  <c r="H5094" i="2"/>
  <c r="E5094" i="2"/>
  <c r="D5094" i="2"/>
  <c r="C5094" i="2"/>
  <c r="B5094" i="2"/>
  <c r="A5094" i="2"/>
  <c r="N5093" i="2"/>
  <c r="M5093" i="2"/>
  <c r="L5093" i="2"/>
  <c r="K5093" i="2"/>
  <c r="J5093" i="2"/>
  <c r="I5093" i="2"/>
  <c r="H5093" i="2"/>
  <c r="E5093" i="2"/>
  <c r="D5093" i="2"/>
  <c r="C5093" i="2"/>
  <c r="B5093" i="2"/>
  <c r="A5093" i="2"/>
  <c r="N5092" i="2"/>
  <c r="M5092" i="2"/>
  <c r="L5092" i="2"/>
  <c r="K5092" i="2"/>
  <c r="J5092" i="2"/>
  <c r="I5092" i="2"/>
  <c r="H5092" i="2"/>
  <c r="E5092" i="2"/>
  <c r="D5092" i="2"/>
  <c r="C5092" i="2"/>
  <c r="B5092" i="2"/>
  <c r="A5092" i="2"/>
  <c r="N5091" i="2"/>
  <c r="M5091" i="2"/>
  <c r="L5091" i="2"/>
  <c r="K5091" i="2"/>
  <c r="J5091" i="2"/>
  <c r="I5091" i="2"/>
  <c r="H5091" i="2"/>
  <c r="E5091" i="2"/>
  <c r="D5091" i="2"/>
  <c r="C5091" i="2"/>
  <c r="B5091" i="2"/>
  <c r="A5091" i="2"/>
  <c r="N5090" i="2"/>
  <c r="M5090" i="2"/>
  <c r="L5090" i="2"/>
  <c r="K5090" i="2"/>
  <c r="J5090" i="2"/>
  <c r="I5090" i="2"/>
  <c r="H5090" i="2"/>
  <c r="E5090" i="2"/>
  <c r="D5090" i="2"/>
  <c r="C5090" i="2"/>
  <c r="B5090" i="2"/>
  <c r="A5090" i="2"/>
  <c r="N5089" i="2"/>
  <c r="M5089" i="2"/>
  <c r="L5089" i="2"/>
  <c r="K5089" i="2"/>
  <c r="J5089" i="2"/>
  <c r="I5089" i="2"/>
  <c r="H5089" i="2"/>
  <c r="E5089" i="2"/>
  <c r="D5089" i="2"/>
  <c r="C5089" i="2"/>
  <c r="B5089" i="2"/>
  <c r="A5089" i="2"/>
  <c r="N5088" i="2"/>
  <c r="M5088" i="2"/>
  <c r="L5088" i="2"/>
  <c r="K5088" i="2"/>
  <c r="J5088" i="2"/>
  <c r="I5088" i="2"/>
  <c r="H5088" i="2"/>
  <c r="E5088" i="2"/>
  <c r="D5088" i="2"/>
  <c r="C5088" i="2"/>
  <c r="B5088" i="2"/>
  <c r="A5088" i="2"/>
  <c r="N5087" i="2"/>
  <c r="M5087" i="2"/>
  <c r="L5087" i="2"/>
  <c r="K5087" i="2"/>
  <c r="J5087" i="2"/>
  <c r="I5087" i="2"/>
  <c r="H5087" i="2"/>
  <c r="E5087" i="2"/>
  <c r="D5087" i="2"/>
  <c r="C5087" i="2"/>
  <c r="B5087" i="2"/>
  <c r="A5087" i="2"/>
  <c r="N5086" i="2"/>
  <c r="M5086" i="2"/>
  <c r="L5086" i="2"/>
  <c r="K5086" i="2"/>
  <c r="J5086" i="2"/>
  <c r="I5086" i="2"/>
  <c r="H5086" i="2"/>
  <c r="E5086" i="2"/>
  <c r="D5086" i="2"/>
  <c r="C5086" i="2"/>
  <c r="B5086" i="2"/>
  <c r="A5086" i="2"/>
  <c r="N5085" i="2"/>
  <c r="M5085" i="2"/>
  <c r="L5085" i="2"/>
  <c r="K5085" i="2"/>
  <c r="J5085" i="2"/>
  <c r="I5085" i="2"/>
  <c r="H5085" i="2"/>
  <c r="E5085" i="2"/>
  <c r="D5085" i="2"/>
  <c r="C5085" i="2"/>
  <c r="B5085" i="2"/>
  <c r="A5085" i="2"/>
  <c r="N5084" i="2"/>
  <c r="M5084" i="2"/>
  <c r="L5084" i="2"/>
  <c r="K5084" i="2"/>
  <c r="J5084" i="2"/>
  <c r="I5084" i="2"/>
  <c r="H5084" i="2"/>
  <c r="E5084" i="2"/>
  <c r="D5084" i="2"/>
  <c r="C5084" i="2"/>
  <c r="B5084" i="2"/>
  <c r="A5084" i="2"/>
  <c r="N5083" i="2"/>
  <c r="M5083" i="2"/>
  <c r="L5083" i="2"/>
  <c r="K5083" i="2"/>
  <c r="J5083" i="2"/>
  <c r="I5083" i="2"/>
  <c r="H5083" i="2"/>
  <c r="E5083" i="2"/>
  <c r="D5083" i="2"/>
  <c r="C5083" i="2"/>
  <c r="B5083" i="2"/>
  <c r="A5083" i="2"/>
  <c r="N5082" i="2"/>
  <c r="M5082" i="2"/>
  <c r="L5082" i="2"/>
  <c r="K5082" i="2"/>
  <c r="J5082" i="2"/>
  <c r="I5082" i="2"/>
  <c r="H5082" i="2"/>
  <c r="E5082" i="2"/>
  <c r="D5082" i="2"/>
  <c r="C5082" i="2"/>
  <c r="B5082" i="2"/>
  <c r="A5082" i="2"/>
  <c r="N5081" i="2"/>
  <c r="M5081" i="2"/>
  <c r="L5081" i="2"/>
  <c r="K5081" i="2"/>
  <c r="J5081" i="2"/>
  <c r="I5081" i="2"/>
  <c r="H5081" i="2"/>
  <c r="E5081" i="2"/>
  <c r="D5081" i="2"/>
  <c r="C5081" i="2"/>
  <c r="B5081" i="2"/>
  <c r="A5081" i="2"/>
  <c r="N5080" i="2"/>
  <c r="M5080" i="2"/>
  <c r="L5080" i="2"/>
  <c r="K5080" i="2"/>
  <c r="J5080" i="2"/>
  <c r="I5080" i="2"/>
  <c r="H5080" i="2"/>
  <c r="E5080" i="2"/>
  <c r="D5080" i="2"/>
  <c r="C5080" i="2"/>
  <c r="B5080" i="2"/>
  <c r="A5080" i="2"/>
  <c r="N5079" i="2"/>
  <c r="M5079" i="2"/>
  <c r="L5079" i="2"/>
  <c r="K5079" i="2"/>
  <c r="J5079" i="2"/>
  <c r="I5079" i="2"/>
  <c r="H5079" i="2"/>
  <c r="E5079" i="2"/>
  <c r="D5079" i="2"/>
  <c r="C5079" i="2"/>
  <c r="B5079" i="2"/>
  <c r="A5079" i="2"/>
  <c r="N5078" i="2"/>
  <c r="M5078" i="2"/>
  <c r="L5078" i="2"/>
  <c r="K5078" i="2"/>
  <c r="J5078" i="2"/>
  <c r="I5078" i="2"/>
  <c r="H5078" i="2"/>
  <c r="E5078" i="2"/>
  <c r="D5078" i="2"/>
  <c r="C5078" i="2"/>
  <c r="B5078" i="2"/>
  <c r="A5078" i="2"/>
  <c r="N5077" i="2"/>
  <c r="M5077" i="2"/>
  <c r="L5077" i="2"/>
  <c r="K5077" i="2"/>
  <c r="J5077" i="2"/>
  <c r="I5077" i="2"/>
  <c r="H5077" i="2"/>
  <c r="E5077" i="2"/>
  <c r="D5077" i="2"/>
  <c r="C5077" i="2"/>
  <c r="B5077" i="2"/>
  <c r="A5077" i="2"/>
  <c r="N5076" i="2"/>
  <c r="M5076" i="2"/>
  <c r="L5076" i="2"/>
  <c r="K5076" i="2"/>
  <c r="J5076" i="2"/>
  <c r="I5076" i="2"/>
  <c r="H5076" i="2"/>
  <c r="E5076" i="2"/>
  <c r="D5076" i="2"/>
  <c r="C5076" i="2"/>
  <c r="B5076" i="2"/>
  <c r="A5076" i="2"/>
  <c r="N5075" i="2"/>
  <c r="M5075" i="2"/>
  <c r="L5075" i="2"/>
  <c r="K5075" i="2"/>
  <c r="J5075" i="2"/>
  <c r="I5075" i="2"/>
  <c r="H5075" i="2"/>
  <c r="E5075" i="2"/>
  <c r="D5075" i="2"/>
  <c r="C5075" i="2"/>
  <c r="B5075" i="2"/>
  <c r="A5075" i="2"/>
  <c r="N5074" i="2"/>
  <c r="M5074" i="2"/>
  <c r="L5074" i="2"/>
  <c r="K5074" i="2"/>
  <c r="J5074" i="2"/>
  <c r="I5074" i="2"/>
  <c r="H5074" i="2"/>
  <c r="E5074" i="2"/>
  <c r="D5074" i="2"/>
  <c r="C5074" i="2"/>
  <c r="B5074" i="2"/>
  <c r="A5074" i="2"/>
  <c r="N5073" i="2"/>
  <c r="M5073" i="2"/>
  <c r="L5073" i="2"/>
  <c r="K5073" i="2"/>
  <c r="J5073" i="2"/>
  <c r="I5073" i="2"/>
  <c r="H5073" i="2"/>
  <c r="E5073" i="2"/>
  <c r="D5073" i="2"/>
  <c r="C5073" i="2"/>
  <c r="B5073" i="2"/>
  <c r="A5073" i="2"/>
  <c r="N5072" i="2"/>
  <c r="M5072" i="2"/>
  <c r="L5072" i="2"/>
  <c r="K5072" i="2"/>
  <c r="J5072" i="2"/>
  <c r="I5072" i="2"/>
  <c r="H5072" i="2"/>
  <c r="E5072" i="2"/>
  <c r="D5072" i="2"/>
  <c r="C5072" i="2"/>
  <c r="B5072" i="2"/>
  <c r="A5072" i="2"/>
  <c r="N5071" i="2"/>
  <c r="M5071" i="2"/>
  <c r="L5071" i="2"/>
  <c r="K5071" i="2"/>
  <c r="J5071" i="2"/>
  <c r="I5071" i="2"/>
  <c r="H5071" i="2"/>
  <c r="E5071" i="2"/>
  <c r="D5071" i="2"/>
  <c r="C5071" i="2"/>
  <c r="B5071" i="2"/>
  <c r="A5071" i="2"/>
  <c r="N5070" i="2"/>
  <c r="M5070" i="2"/>
  <c r="L5070" i="2"/>
  <c r="K5070" i="2"/>
  <c r="J5070" i="2"/>
  <c r="I5070" i="2"/>
  <c r="H5070" i="2"/>
  <c r="E5070" i="2"/>
  <c r="D5070" i="2"/>
  <c r="C5070" i="2"/>
  <c r="B5070" i="2"/>
  <c r="A5070" i="2"/>
  <c r="N5069" i="2"/>
  <c r="M5069" i="2"/>
  <c r="L5069" i="2"/>
  <c r="K5069" i="2"/>
  <c r="J5069" i="2"/>
  <c r="I5069" i="2"/>
  <c r="H5069" i="2"/>
  <c r="E5069" i="2"/>
  <c r="D5069" i="2"/>
  <c r="C5069" i="2"/>
  <c r="B5069" i="2"/>
  <c r="A5069" i="2"/>
  <c r="N5068" i="2"/>
  <c r="M5068" i="2"/>
  <c r="L5068" i="2"/>
  <c r="K5068" i="2"/>
  <c r="J5068" i="2"/>
  <c r="I5068" i="2"/>
  <c r="H5068" i="2"/>
  <c r="E5068" i="2"/>
  <c r="D5068" i="2"/>
  <c r="C5068" i="2"/>
  <c r="B5068" i="2"/>
  <c r="A5068" i="2"/>
  <c r="N5067" i="2"/>
  <c r="M5067" i="2"/>
  <c r="L5067" i="2"/>
  <c r="K5067" i="2"/>
  <c r="J5067" i="2"/>
  <c r="I5067" i="2"/>
  <c r="H5067" i="2"/>
  <c r="E5067" i="2"/>
  <c r="D5067" i="2"/>
  <c r="C5067" i="2"/>
  <c r="B5067" i="2"/>
  <c r="A5067" i="2"/>
  <c r="N5066" i="2"/>
  <c r="M5066" i="2"/>
  <c r="L5066" i="2"/>
  <c r="K5066" i="2"/>
  <c r="J5066" i="2"/>
  <c r="I5066" i="2"/>
  <c r="H5066" i="2"/>
  <c r="E5066" i="2"/>
  <c r="D5066" i="2"/>
  <c r="C5066" i="2"/>
  <c r="B5066" i="2"/>
  <c r="A5066" i="2"/>
  <c r="N5065" i="2"/>
  <c r="M5065" i="2"/>
  <c r="L5065" i="2"/>
  <c r="K5065" i="2"/>
  <c r="J5065" i="2"/>
  <c r="I5065" i="2"/>
  <c r="H5065" i="2"/>
  <c r="E5065" i="2"/>
  <c r="D5065" i="2"/>
  <c r="C5065" i="2"/>
  <c r="B5065" i="2"/>
  <c r="A5065" i="2"/>
  <c r="N5064" i="2"/>
  <c r="M5064" i="2"/>
  <c r="L5064" i="2"/>
  <c r="K5064" i="2"/>
  <c r="J5064" i="2"/>
  <c r="I5064" i="2"/>
  <c r="H5064" i="2"/>
  <c r="E5064" i="2"/>
  <c r="D5064" i="2"/>
  <c r="C5064" i="2"/>
  <c r="B5064" i="2"/>
  <c r="A5064" i="2"/>
  <c r="N5063" i="2"/>
  <c r="M5063" i="2"/>
  <c r="L5063" i="2"/>
  <c r="K5063" i="2"/>
  <c r="J5063" i="2"/>
  <c r="I5063" i="2"/>
  <c r="H5063" i="2"/>
  <c r="E5063" i="2"/>
  <c r="D5063" i="2"/>
  <c r="C5063" i="2"/>
  <c r="B5063" i="2"/>
  <c r="A5063" i="2"/>
  <c r="N5062" i="2"/>
  <c r="M5062" i="2"/>
  <c r="L5062" i="2"/>
  <c r="K5062" i="2"/>
  <c r="J5062" i="2"/>
  <c r="I5062" i="2"/>
  <c r="H5062" i="2"/>
  <c r="E5062" i="2"/>
  <c r="D5062" i="2"/>
  <c r="C5062" i="2"/>
  <c r="B5062" i="2"/>
  <c r="A5062" i="2"/>
  <c r="N5061" i="2"/>
  <c r="M5061" i="2"/>
  <c r="L5061" i="2"/>
  <c r="K5061" i="2"/>
  <c r="J5061" i="2"/>
  <c r="I5061" i="2"/>
  <c r="H5061" i="2"/>
  <c r="E5061" i="2"/>
  <c r="D5061" i="2"/>
  <c r="C5061" i="2"/>
  <c r="B5061" i="2"/>
  <c r="A5061" i="2"/>
  <c r="N5060" i="2"/>
  <c r="M5060" i="2"/>
  <c r="L5060" i="2"/>
  <c r="K5060" i="2"/>
  <c r="J5060" i="2"/>
  <c r="I5060" i="2"/>
  <c r="H5060" i="2"/>
  <c r="E5060" i="2"/>
  <c r="D5060" i="2"/>
  <c r="C5060" i="2"/>
  <c r="B5060" i="2"/>
  <c r="A5060" i="2"/>
  <c r="N5059" i="2"/>
  <c r="M5059" i="2"/>
  <c r="L5059" i="2"/>
  <c r="K5059" i="2"/>
  <c r="J5059" i="2"/>
  <c r="I5059" i="2"/>
  <c r="H5059" i="2"/>
  <c r="E5059" i="2"/>
  <c r="D5059" i="2"/>
  <c r="C5059" i="2"/>
  <c r="B5059" i="2"/>
  <c r="A5059" i="2"/>
  <c r="N5058" i="2"/>
  <c r="M5058" i="2"/>
  <c r="L5058" i="2"/>
  <c r="K5058" i="2"/>
  <c r="J5058" i="2"/>
  <c r="I5058" i="2"/>
  <c r="H5058" i="2"/>
  <c r="E5058" i="2"/>
  <c r="D5058" i="2"/>
  <c r="C5058" i="2"/>
  <c r="B5058" i="2"/>
  <c r="A5058" i="2"/>
  <c r="N5057" i="2"/>
  <c r="M5057" i="2"/>
  <c r="L5057" i="2"/>
  <c r="K5057" i="2"/>
  <c r="J5057" i="2"/>
  <c r="I5057" i="2"/>
  <c r="H5057" i="2"/>
  <c r="E5057" i="2"/>
  <c r="D5057" i="2"/>
  <c r="C5057" i="2"/>
  <c r="B5057" i="2"/>
  <c r="A5057" i="2"/>
  <c r="N5056" i="2"/>
  <c r="M5056" i="2"/>
  <c r="L5056" i="2"/>
  <c r="K5056" i="2"/>
  <c r="J5056" i="2"/>
  <c r="I5056" i="2"/>
  <c r="H5056" i="2"/>
  <c r="E5056" i="2"/>
  <c r="D5056" i="2"/>
  <c r="C5056" i="2"/>
  <c r="B5056" i="2"/>
  <c r="A5056" i="2"/>
  <c r="N5055" i="2"/>
  <c r="M5055" i="2"/>
  <c r="L5055" i="2"/>
  <c r="K5055" i="2"/>
  <c r="J5055" i="2"/>
  <c r="I5055" i="2"/>
  <c r="H5055" i="2"/>
  <c r="E5055" i="2"/>
  <c r="D5055" i="2"/>
  <c r="C5055" i="2"/>
  <c r="B5055" i="2"/>
  <c r="A5055" i="2"/>
  <c r="N5054" i="2"/>
  <c r="M5054" i="2"/>
  <c r="L5054" i="2"/>
  <c r="K5054" i="2"/>
  <c r="J5054" i="2"/>
  <c r="I5054" i="2"/>
  <c r="H5054" i="2"/>
  <c r="E5054" i="2"/>
  <c r="D5054" i="2"/>
  <c r="C5054" i="2"/>
  <c r="B5054" i="2"/>
  <c r="A5054" i="2"/>
  <c r="N5053" i="2"/>
  <c r="M5053" i="2"/>
  <c r="L5053" i="2"/>
  <c r="K5053" i="2"/>
  <c r="J5053" i="2"/>
  <c r="I5053" i="2"/>
  <c r="H5053" i="2"/>
  <c r="E5053" i="2"/>
  <c r="D5053" i="2"/>
  <c r="C5053" i="2"/>
  <c r="B5053" i="2"/>
  <c r="A5053" i="2"/>
  <c r="N5052" i="2"/>
  <c r="M5052" i="2"/>
  <c r="L5052" i="2"/>
  <c r="K5052" i="2"/>
  <c r="J5052" i="2"/>
  <c r="I5052" i="2"/>
  <c r="H5052" i="2"/>
  <c r="E5052" i="2"/>
  <c r="D5052" i="2"/>
  <c r="C5052" i="2"/>
  <c r="B5052" i="2"/>
  <c r="A5052" i="2"/>
  <c r="N5051" i="2"/>
  <c r="M5051" i="2"/>
  <c r="L5051" i="2"/>
  <c r="K5051" i="2"/>
  <c r="J5051" i="2"/>
  <c r="I5051" i="2"/>
  <c r="H5051" i="2"/>
  <c r="E5051" i="2"/>
  <c r="D5051" i="2"/>
  <c r="C5051" i="2"/>
  <c r="B5051" i="2"/>
  <c r="A5051" i="2"/>
  <c r="N5050" i="2"/>
  <c r="M5050" i="2"/>
  <c r="L5050" i="2"/>
  <c r="K5050" i="2"/>
  <c r="J5050" i="2"/>
  <c r="I5050" i="2"/>
  <c r="H5050" i="2"/>
  <c r="E5050" i="2"/>
  <c r="D5050" i="2"/>
  <c r="C5050" i="2"/>
  <c r="B5050" i="2"/>
  <c r="A5050" i="2"/>
  <c r="N5049" i="2"/>
  <c r="M5049" i="2"/>
  <c r="L5049" i="2"/>
  <c r="K5049" i="2"/>
  <c r="J5049" i="2"/>
  <c r="I5049" i="2"/>
  <c r="H5049" i="2"/>
  <c r="E5049" i="2"/>
  <c r="D5049" i="2"/>
  <c r="C5049" i="2"/>
  <c r="B5049" i="2"/>
  <c r="A5049" i="2"/>
  <c r="N5048" i="2"/>
  <c r="M5048" i="2"/>
  <c r="L5048" i="2"/>
  <c r="K5048" i="2"/>
  <c r="J5048" i="2"/>
  <c r="I5048" i="2"/>
  <c r="H5048" i="2"/>
  <c r="E5048" i="2"/>
  <c r="D5048" i="2"/>
  <c r="C5048" i="2"/>
  <c r="B5048" i="2"/>
  <c r="A5048" i="2"/>
  <c r="N5047" i="2"/>
  <c r="M5047" i="2"/>
  <c r="L5047" i="2"/>
  <c r="K5047" i="2"/>
  <c r="J5047" i="2"/>
  <c r="I5047" i="2"/>
  <c r="H5047" i="2"/>
  <c r="E5047" i="2"/>
  <c r="D5047" i="2"/>
  <c r="C5047" i="2"/>
  <c r="B5047" i="2"/>
  <c r="A5047" i="2"/>
  <c r="N5046" i="2"/>
  <c r="M5046" i="2"/>
  <c r="L5046" i="2"/>
  <c r="K5046" i="2"/>
  <c r="J5046" i="2"/>
  <c r="I5046" i="2"/>
  <c r="H5046" i="2"/>
  <c r="E5046" i="2"/>
  <c r="D5046" i="2"/>
  <c r="C5046" i="2"/>
  <c r="B5046" i="2"/>
  <c r="A5046" i="2"/>
  <c r="N5045" i="2"/>
  <c r="M5045" i="2"/>
  <c r="L5045" i="2"/>
  <c r="K5045" i="2"/>
  <c r="J5045" i="2"/>
  <c r="I5045" i="2"/>
  <c r="H5045" i="2"/>
  <c r="E5045" i="2"/>
  <c r="D5045" i="2"/>
  <c r="C5045" i="2"/>
  <c r="B5045" i="2"/>
  <c r="A5045" i="2"/>
  <c r="N5044" i="2"/>
  <c r="M5044" i="2"/>
  <c r="L5044" i="2"/>
  <c r="K5044" i="2"/>
  <c r="J5044" i="2"/>
  <c r="I5044" i="2"/>
  <c r="H5044" i="2"/>
  <c r="E5044" i="2"/>
  <c r="D5044" i="2"/>
  <c r="C5044" i="2"/>
  <c r="B5044" i="2"/>
  <c r="A5044" i="2"/>
  <c r="N5043" i="2"/>
  <c r="M5043" i="2"/>
  <c r="L5043" i="2"/>
  <c r="K5043" i="2"/>
  <c r="J5043" i="2"/>
  <c r="I5043" i="2"/>
  <c r="H5043" i="2"/>
  <c r="E5043" i="2"/>
  <c r="D5043" i="2"/>
  <c r="C5043" i="2"/>
  <c r="B5043" i="2"/>
  <c r="A5043" i="2"/>
  <c r="N5042" i="2"/>
  <c r="M5042" i="2"/>
  <c r="L5042" i="2"/>
  <c r="K5042" i="2"/>
  <c r="J5042" i="2"/>
  <c r="I5042" i="2"/>
  <c r="H5042" i="2"/>
  <c r="E5042" i="2"/>
  <c r="D5042" i="2"/>
  <c r="C5042" i="2"/>
  <c r="B5042" i="2"/>
  <c r="A5042" i="2"/>
  <c r="N5041" i="2"/>
  <c r="M5041" i="2"/>
  <c r="L5041" i="2"/>
  <c r="K5041" i="2"/>
  <c r="J5041" i="2"/>
  <c r="I5041" i="2"/>
  <c r="H5041" i="2"/>
  <c r="E5041" i="2"/>
  <c r="D5041" i="2"/>
  <c r="C5041" i="2"/>
  <c r="B5041" i="2"/>
  <c r="A5041" i="2"/>
  <c r="N5040" i="2"/>
  <c r="M5040" i="2"/>
  <c r="L5040" i="2"/>
  <c r="K5040" i="2"/>
  <c r="J5040" i="2"/>
  <c r="I5040" i="2"/>
  <c r="H5040" i="2"/>
  <c r="E5040" i="2"/>
  <c r="D5040" i="2"/>
  <c r="C5040" i="2"/>
  <c r="B5040" i="2"/>
  <c r="A5040" i="2"/>
  <c r="N5039" i="2"/>
  <c r="M5039" i="2"/>
  <c r="L5039" i="2"/>
  <c r="K5039" i="2"/>
  <c r="J5039" i="2"/>
  <c r="I5039" i="2"/>
  <c r="H5039" i="2"/>
  <c r="E5039" i="2"/>
  <c r="D5039" i="2"/>
  <c r="C5039" i="2"/>
  <c r="B5039" i="2"/>
  <c r="A5039" i="2"/>
  <c r="N5038" i="2"/>
  <c r="M5038" i="2"/>
  <c r="L5038" i="2"/>
  <c r="K5038" i="2"/>
  <c r="J5038" i="2"/>
  <c r="I5038" i="2"/>
  <c r="H5038" i="2"/>
  <c r="E5038" i="2"/>
  <c r="D5038" i="2"/>
  <c r="C5038" i="2"/>
  <c r="B5038" i="2"/>
  <c r="A5038" i="2"/>
  <c r="N5037" i="2"/>
  <c r="M5037" i="2"/>
  <c r="L5037" i="2"/>
  <c r="K5037" i="2"/>
  <c r="J5037" i="2"/>
  <c r="I5037" i="2"/>
  <c r="H5037" i="2"/>
  <c r="E5037" i="2"/>
  <c r="D5037" i="2"/>
  <c r="C5037" i="2"/>
  <c r="B5037" i="2"/>
  <c r="A5037" i="2"/>
  <c r="N5036" i="2"/>
  <c r="M5036" i="2"/>
  <c r="L5036" i="2"/>
  <c r="K5036" i="2"/>
  <c r="J5036" i="2"/>
  <c r="I5036" i="2"/>
  <c r="H5036" i="2"/>
  <c r="E5036" i="2"/>
  <c r="D5036" i="2"/>
  <c r="C5036" i="2"/>
  <c r="B5036" i="2"/>
  <c r="A5036" i="2"/>
  <c r="N5035" i="2"/>
  <c r="M5035" i="2"/>
  <c r="L5035" i="2"/>
  <c r="K5035" i="2"/>
  <c r="J5035" i="2"/>
  <c r="I5035" i="2"/>
  <c r="H5035" i="2"/>
  <c r="E5035" i="2"/>
  <c r="D5035" i="2"/>
  <c r="C5035" i="2"/>
  <c r="B5035" i="2"/>
  <c r="A5035" i="2"/>
  <c r="N5034" i="2"/>
  <c r="M5034" i="2"/>
  <c r="L5034" i="2"/>
  <c r="K5034" i="2"/>
  <c r="J5034" i="2"/>
  <c r="I5034" i="2"/>
  <c r="H5034" i="2"/>
  <c r="E5034" i="2"/>
  <c r="D5034" i="2"/>
  <c r="C5034" i="2"/>
  <c r="B5034" i="2"/>
  <c r="A5034" i="2"/>
  <c r="N5033" i="2"/>
  <c r="M5033" i="2"/>
  <c r="L5033" i="2"/>
  <c r="K5033" i="2"/>
  <c r="J5033" i="2"/>
  <c r="I5033" i="2"/>
  <c r="H5033" i="2"/>
  <c r="E5033" i="2"/>
  <c r="D5033" i="2"/>
  <c r="C5033" i="2"/>
  <c r="B5033" i="2"/>
  <c r="A5033" i="2"/>
  <c r="N5032" i="2"/>
  <c r="M5032" i="2"/>
  <c r="L5032" i="2"/>
  <c r="K5032" i="2"/>
  <c r="J5032" i="2"/>
  <c r="I5032" i="2"/>
  <c r="H5032" i="2"/>
  <c r="E5032" i="2"/>
  <c r="D5032" i="2"/>
  <c r="C5032" i="2"/>
  <c r="B5032" i="2"/>
  <c r="A5032" i="2"/>
  <c r="N5031" i="2"/>
  <c r="M5031" i="2"/>
  <c r="L5031" i="2"/>
  <c r="K5031" i="2"/>
  <c r="J5031" i="2"/>
  <c r="I5031" i="2"/>
  <c r="H5031" i="2"/>
  <c r="E5031" i="2"/>
  <c r="D5031" i="2"/>
  <c r="C5031" i="2"/>
  <c r="B5031" i="2"/>
  <c r="A5031" i="2"/>
  <c r="N5030" i="2"/>
  <c r="M5030" i="2"/>
  <c r="L5030" i="2"/>
  <c r="K5030" i="2"/>
  <c r="J5030" i="2"/>
  <c r="I5030" i="2"/>
  <c r="H5030" i="2"/>
  <c r="E5030" i="2"/>
  <c r="D5030" i="2"/>
  <c r="C5030" i="2"/>
  <c r="B5030" i="2"/>
  <c r="A5030" i="2"/>
  <c r="N5029" i="2"/>
  <c r="M5029" i="2"/>
  <c r="L5029" i="2"/>
  <c r="K5029" i="2"/>
  <c r="J5029" i="2"/>
  <c r="I5029" i="2"/>
  <c r="H5029" i="2"/>
  <c r="E5029" i="2"/>
  <c r="D5029" i="2"/>
  <c r="C5029" i="2"/>
  <c r="B5029" i="2"/>
  <c r="A5029" i="2"/>
  <c r="N5028" i="2"/>
  <c r="M5028" i="2"/>
  <c r="L5028" i="2"/>
  <c r="K5028" i="2"/>
  <c r="J5028" i="2"/>
  <c r="I5028" i="2"/>
  <c r="H5028" i="2"/>
  <c r="E5028" i="2"/>
  <c r="D5028" i="2"/>
  <c r="C5028" i="2"/>
  <c r="B5028" i="2"/>
  <c r="A5028" i="2"/>
  <c r="N5027" i="2"/>
  <c r="M5027" i="2"/>
  <c r="L5027" i="2"/>
  <c r="K5027" i="2"/>
  <c r="J5027" i="2"/>
  <c r="I5027" i="2"/>
  <c r="H5027" i="2"/>
  <c r="E5027" i="2"/>
  <c r="D5027" i="2"/>
  <c r="C5027" i="2"/>
  <c r="B5027" i="2"/>
  <c r="A5027" i="2"/>
  <c r="N5026" i="2"/>
  <c r="M5026" i="2"/>
  <c r="L5026" i="2"/>
  <c r="K5026" i="2"/>
  <c r="J5026" i="2"/>
  <c r="I5026" i="2"/>
  <c r="H5026" i="2"/>
  <c r="E5026" i="2"/>
  <c r="D5026" i="2"/>
  <c r="C5026" i="2"/>
  <c r="B5026" i="2"/>
  <c r="A5026" i="2"/>
  <c r="N5025" i="2"/>
  <c r="M5025" i="2"/>
  <c r="L5025" i="2"/>
  <c r="K5025" i="2"/>
  <c r="J5025" i="2"/>
  <c r="I5025" i="2"/>
  <c r="H5025" i="2"/>
  <c r="E5025" i="2"/>
  <c r="D5025" i="2"/>
  <c r="C5025" i="2"/>
  <c r="B5025" i="2"/>
  <c r="A5025" i="2"/>
  <c r="N5024" i="2"/>
  <c r="M5024" i="2"/>
  <c r="L5024" i="2"/>
  <c r="K5024" i="2"/>
  <c r="J5024" i="2"/>
  <c r="I5024" i="2"/>
  <c r="H5024" i="2"/>
  <c r="E5024" i="2"/>
  <c r="D5024" i="2"/>
  <c r="C5024" i="2"/>
  <c r="B5024" i="2"/>
  <c r="A5024" i="2"/>
  <c r="N5023" i="2"/>
  <c r="M5023" i="2"/>
  <c r="L5023" i="2"/>
  <c r="K5023" i="2"/>
  <c r="J5023" i="2"/>
  <c r="I5023" i="2"/>
  <c r="H5023" i="2"/>
  <c r="E5023" i="2"/>
  <c r="D5023" i="2"/>
  <c r="C5023" i="2"/>
  <c r="B5023" i="2"/>
  <c r="A5023" i="2"/>
  <c r="N5022" i="2"/>
  <c r="M5022" i="2"/>
  <c r="L5022" i="2"/>
  <c r="K5022" i="2"/>
  <c r="J5022" i="2"/>
  <c r="I5022" i="2"/>
  <c r="H5022" i="2"/>
  <c r="E5022" i="2"/>
  <c r="D5022" i="2"/>
  <c r="C5022" i="2"/>
  <c r="B5022" i="2"/>
  <c r="A5022" i="2"/>
  <c r="N5021" i="2"/>
  <c r="M5021" i="2"/>
  <c r="L5021" i="2"/>
  <c r="K5021" i="2"/>
  <c r="J5021" i="2"/>
  <c r="I5021" i="2"/>
  <c r="H5021" i="2"/>
  <c r="E5021" i="2"/>
  <c r="D5021" i="2"/>
  <c r="C5021" i="2"/>
  <c r="B5021" i="2"/>
  <c r="A5021" i="2"/>
  <c r="N5020" i="2"/>
  <c r="M5020" i="2"/>
  <c r="L5020" i="2"/>
  <c r="K5020" i="2"/>
  <c r="J5020" i="2"/>
  <c r="I5020" i="2"/>
  <c r="H5020" i="2"/>
  <c r="E5020" i="2"/>
  <c r="D5020" i="2"/>
  <c r="C5020" i="2"/>
  <c r="B5020" i="2"/>
  <c r="A5020" i="2"/>
  <c r="N5019" i="2"/>
  <c r="M5019" i="2"/>
  <c r="L5019" i="2"/>
  <c r="K5019" i="2"/>
  <c r="J5019" i="2"/>
  <c r="I5019" i="2"/>
  <c r="H5019" i="2"/>
  <c r="E5019" i="2"/>
  <c r="D5019" i="2"/>
  <c r="C5019" i="2"/>
  <c r="B5019" i="2"/>
  <c r="A5019" i="2"/>
  <c r="N5018" i="2"/>
  <c r="M5018" i="2"/>
  <c r="L5018" i="2"/>
  <c r="K5018" i="2"/>
  <c r="J5018" i="2"/>
  <c r="I5018" i="2"/>
  <c r="H5018" i="2"/>
  <c r="E5018" i="2"/>
  <c r="D5018" i="2"/>
  <c r="C5018" i="2"/>
  <c r="B5018" i="2"/>
  <c r="A5018" i="2"/>
  <c r="N5017" i="2"/>
  <c r="M5017" i="2"/>
  <c r="L5017" i="2"/>
  <c r="K5017" i="2"/>
  <c r="J5017" i="2"/>
  <c r="I5017" i="2"/>
  <c r="H5017" i="2"/>
  <c r="E5017" i="2"/>
  <c r="D5017" i="2"/>
  <c r="C5017" i="2"/>
  <c r="B5017" i="2"/>
  <c r="A5017" i="2"/>
  <c r="N5016" i="2"/>
  <c r="M5016" i="2"/>
  <c r="L5016" i="2"/>
  <c r="K5016" i="2"/>
  <c r="J5016" i="2"/>
  <c r="I5016" i="2"/>
  <c r="H5016" i="2"/>
  <c r="E5016" i="2"/>
  <c r="D5016" i="2"/>
  <c r="C5016" i="2"/>
  <c r="B5016" i="2"/>
  <c r="A5016" i="2"/>
  <c r="N5015" i="2"/>
  <c r="M5015" i="2"/>
  <c r="L5015" i="2"/>
  <c r="K5015" i="2"/>
  <c r="J5015" i="2"/>
  <c r="I5015" i="2"/>
  <c r="H5015" i="2"/>
  <c r="E5015" i="2"/>
  <c r="D5015" i="2"/>
  <c r="C5015" i="2"/>
  <c r="B5015" i="2"/>
  <c r="A5015" i="2"/>
  <c r="N5014" i="2"/>
  <c r="M5014" i="2"/>
  <c r="L5014" i="2"/>
  <c r="K5014" i="2"/>
  <c r="J5014" i="2"/>
  <c r="I5014" i="2"/>
  <c r="H5014" i="2"/>
  <c r="E5014" i="2"/>
  <c r="D5014" i="2"/>
  <c r="C5014" i="2"/>
  <c r="B5014" i="2"/>
  <c r="A5014" i="2"/>
  <c r="N5013" i="2"/>
  <c r="M5013" i="2"/>
  <c r="L5013" i="2"/>
  <c r="K5013" i="2"/>
  <c r="J5013" i="2"/>
  <c r="I5013" i="2"/>
  <c r="H5013" i="2"/>
  <c r="E5013" i="2"/>
  <c r="D5013" i="2"/>
  <c r="C5013" i="2"/>
  <c r="B5013" i="2"/>
  <c r="A5013" i="2"/>
  <c r="N5012" i="2"/>
  <c r="M5012" i="2"/>
  <c r="L5012" i="2"/>
  <c r="K5012" i="2"/>
  <c r="J5012" i="2"/>
  <c r="I5012" i="2"/>
  <c r="H5012" i="2"/>
  <c r="E5012" i="2"/>
  <c r="D5012" i="2"/>
  <c r="C5012" i="2"/>
  <c r="B5012" i="2"/>
  <c r="A5012" i="2"/>
  <c r="N5011" i="2"/>
  <c r="M5011" i="2"/>
  <c r="L5011" i="2"/>
  <c r="K5011" i="2"/>
  <c r="J5011" i="2"/>
  <c r="I5011" i="2"/>
  <c r="H5011" i="2"/>
  <c r="E5011" i="2"/>
  <c r="D5011" i="2"/>
  <c r="C5011" i="2"/>
  <c r="B5011" i="2"/>
  <c r="A5011" i="2"/>
  <c r="N5010" i="2"/>
  <c r="M5010" i="2"/>
  <c r="L5010" i="2"/>
  <c r="K5010" i="2"/>
  <c r="J5010" i="2"/>
  <c r="I5010" i="2"/>
  <c r="H5010" i="2"/>
  <c r="E5010" i="2"/>
  <c r="D5010" i="2"/>
  <c r="C5010" i="2"/>
  <c r="B5010" i="2"/>
  <c r="A5010" i="2"/>
  <c r="N5009" i="2"/>
  <c r="M5009" i="2"/>
  <c r="L5009" i="2"/>
  <c r="K5009" i="2"/>
  <c r="J5009" i="2"/>
  <c r="I5009" i="2"/>
  <c r="H5009" i="2"/>
  <c r="E5009" i="2"/>
  <c r="D5009" i="2"/>
  <c r="C5009" i="2"/>
  <c r="B5009" i="2"/>
  <c r="A5009" i="2"/>
  <c r="N5008" i="2"/>
  <c r="M5008" i="2"/>
  <c r="L5008" i="2"/>
  <c r="K5008" i="2"/>
  <c r="J5008" i="2"/>
  <c r="I5008" i="2"/>
  <c r="H5008" i="2"/>
  <c r="E5008" i="2"/>
  <c r="D5008" i="2"/>
  <c r="C5008" i="2"/>
  <c r="B5008" i="2"/>
  <c r="A5008" i="2"/>
  <c r="N5007" i="2"/>
  <c r="M5007" i="2"/>
  <c r="L5007" i="2"/>
  <c r="K5007" i="2"/>
  <c r="J5007" i="2"/>
  <c r="I5007" i="2"/>
  <c r="H5007" i="2"/>
  <c r="E5007" i="2"/>
  <c r="D5007" i="2"/>
  <c r="C5007" i="2"/>
  <c r="B5007" i="2"/>
  <c r="A5007" i="2"/>
  <c r="N5006" i="2"/>
  <c r="M5006" i="2"/>
  <c r="L5006" i="2"/>
  <c r="K5006" i="2"/>
  <c r="J5006" i="2"/>
  <c r="I5006" i="2"/>
  <c r="H5006" i="2"/>
  <c r="E5006" i="2"/>
  <c r="D5006" i="2"/>
  <c r="C5006" i="2"/>
  <c r="B5006" i="2"/>
  <c r="A5006" i="2"/>
  <c r="N5005" i="2"/>
  <c r="M5005" i="2"/>
  <c r="L5005" i="2"/>
  <c r="K5005" i="2"/>
  <c r="J5005" i="2"/>
  <c r="I5005" i="2"/>
  <c r="H5005" i="2"/>
  <c r="E5005" i="2"/>
  <c r="D5005" i="2"/>
  <c r="C5005" i="2"/>
  <c r="B5005" i="2"/>
  <c r="A5005" i="2"/>
  <c r="N5004" i="2"/>
  <c r="M5004" i="2"/>
  <c r="L5004" i="2"/>
  <c r="K5004" i="2"/>
  <c r="J5004" i="2"/>
  <c r="I5004" i="2"/>
  <c r="H5004" i="2"/>
  <c r="E5004" i="2"/>
  <c r="D5004" i="2"/>
  <c r="C5004" i="2"/>
  <c r="B5004" i="2"/>
  <c r="A5004" i="2"/>
  <c r="N5003" i="2"/>
  <c r="M5003" i="2"/>
  <c r="L5003" i="2"/>
  <c r="K5003" i="2"/>
  <c r="J5003" i="2"/>
  <c r="I5003" i="2"/>
  <c r="H5003" i="2"/>
  <c r="E5003" i="2"/>
  <c r="D5003" i="2"/>
  <c r="C5003" i="2"/>
  <c r="B5003" i="2"/>
  <c r="A5003" i="2"/>
  <c r="N5002" i="2"/>
  <c r="M5002" i="2"/>
  <c r="L5002" i="2"/>
  <c r="K5002" i="2"/>
  <c r="J5002" i="2"/>
  <c r="I5002" i="2"/>
  <c r="H5002" i="2"/>
  <c r="E5002" i="2"/>
  <c r="D5002" i="2"/>
  <c r="C5002" i="2"/>
  <c r="B5002" i="2"/>
  <c r="A5002" i="2"/>
  <c r="N5001" i="2"/>
  <c r="M5001" i="2"/>
  <c r="L5001" i="2"/>
  <c r="K5001" i="2"/>
  <c r="J5001" i="2"/>
  <c r="I5001" i="2"/>
  <c r="H5001" i="2"/>
  <c r="E5001" i="2"/>
  <c r="D5001" i="2"/>
  <c r="C5001" i="2"/>
  <c r="B5001" i="2"/>
  <c r="A5001" i="2"/>
  <c r="N5000" i="2"/>
  <c r="M5000" i="2"/>
  <c r="L5000" i="2"/>
  <c r="K5000" i="2"/>
  <c r="J5000" i="2"/>
  <c r="I5000" i="2"/>
  <c r="H5000" i="2"/>
  <c r="E5000" i="2"/>
  <c r="D5000" i="2"/>
  <c r="C5000" i="2"/>
  <c r="B5000" i="2"/>
  <c r="A5000" i="2"/>
  <c r="N4999" i="2"/>
  <c r="M4999" i="2"/>
  <c r="L4999" i="2"/>
  <c r="K4999" i="2"/>
  <c r="J4999" i="2"/>
  <c r="I4999" i="2"/>
  <c r="H4999" i="2"/>
  <c r="E4999" i="2"/>
  <c r="D4999" i="2"/>
  <c r="C4999" i="2"/>
  <c r="B4999" i="2"/>
  <c r="A4999" i="2"/>
  <c r="N4998" i="2"/>
  <c r="M4998" i="2"/>
  <c r="L4998" i="2"/>
  <c r="K4998" i="2"/>
  <c r="J4998" i="2"/>
  <c r="I4998" i="2"/>
  <c r="H4998" i="2"/>
  <c r="E4998" i="2"/>
  <c r="D4998" i="2"/>
  <c r="C4998" i="2"/>
  <c r="B4998" i="2"/>
  <c r="A4998" i="2"/>
  <c r="N4997" i="2"/>
  <c r="M4997" i="2"/>
  <c r="L4997" i="2"/>
  <c r="K4997" i="2"/>
  <c r="J4997" i="2"/>
  <c r="I4997" i="2"/>
  <c r="H4997" i="2"/>
  <c r="E4997" i="2"/>
  <c r="D4997" i="2"/>
  <c r="C4997" i="2"/>
  <c r="B4997" i="2"/>
  <c r="A4997" i="2"/>
  <c r="N4996" i="2"/>
  <c r="M4996" i="2"/>
  <c r="L4996" i="2"/>
  <c r="K4996" i="2"/>
  <c r="J4996" i="2"/>
  <c r="I4996" i="2"/>
  <c r="H4996" i="2"/>
  <c r="E4996" i="2"/>
  <c r="D4996" i="2"/>
  <c r="C4996" i="2"/>
  <c r="B4996" i="2"/>
  <c r="A4996" i="2"/>
  <c r="N4995" i="2"/>
  <c r="M4995" i="2"/>
  <c r="L4995" i="2"/>
  <c r="K4995" i="2"/>
  <c r="J4995" i="2"/>
  <c r="I4995" i="2"/>
  <c r="H4995" i="2"/>
  <c r="E4995" i="2"/>
  <c r="D4995" i="2"/>
  <c r="C4995" i="2"/>
  <c r="B4995" i="2"/>
  <c r="A4995" i="2"/>
  <c r="N4994" i="2"/>
  <c r="M4994" i="2"/>
  <c r="L4994" i="2"/>
  <c r="K4994" i="2"/>
  <c r="J4994" i="2"/>
  <c r="I4994" i="2"/>
  <c r="H4994" i="2"/>
  <c r="E4994" i="2"/>
  <c r="D4994" i="2"/>
  <c r="C4994" i="2"/>
  <c r="B4994" i="2"/>
  <c r="A4994" i="2"/>
  <c r="N4993" i="2"/>
  <c r="M4993" i="2"/>
  <c r="L4993" i="2"/>
  <c r="K4993" i="2"/>
  <c r="J4993" i="2"/>
  <c r="I4993" i="2"/>
  <c r="H4993" i="2"/>
  <c r="E4993" i="2"/>
  <c r="D4993" i="2"/>
  <c r="C4993" i="2"/>
  <c r="B4993" i="2"/>
  <c r="A4993" i="2"/>
  <c r="N4992" i="2"/>
  <c r="M4992" i="2"/>
  <c r="L4992" i="2"/>
  <c r="K4992" i="2"/>
  <c r="J4992" i="2"/>
  <c r="I4992" i="2"/>
  <c r="H4992" i="2"/>
  <c r="E4992" i="2"/>
  <c r="D4992" i="2"/>
  <c r="C4992" i="2"/>
  <c r="B4992" i="2"/>
  <c r="A4992" i="2"/>
  <c r="N4991" i="2"/>
  <c r="M4991" i="2"/>
  <c r="L4991" i="2"/>
  <c r="K4991" i="2"/>
  <c r="J4991" i="2"/>
  <c r="I4991" i="2"/>
  <c r="H4991" i="2"/>
  <c r="E4991" i="2"/>
  <c r="D4991" i="2"/>
  <c r="C4991" i="2"/>
  <c r="B4991" i="2"/>
  <c r="A4991" i="2"/>
  <c r="N4990" i="2"/>
  <c r="M4990" i="2"/>
  <c r="L4990" i="2"/>
  <c r="K4990" i="2"/>
  <c r="J4990" i="2"/>
  <c r="I4990" i="2"/>
  <c r="H4990" i="2"/>
  <c r="E4990" i="2"/>
  <c r="D4990" i="2"/>
  <c r="C4990" i="2"/>
  <c r="B4990" i="2"/>
  <c r="A4990" i="2"/>
  <c r="N4989" i="2"/>
  <c r="M4989" i="2"/>
  <c r="L4989" i="2"/>
  <c r="K4989" i="2"/>
  <c r="J4989" i="2"/>
  <c r="I4989" i="2"/>
  <c r="H4989" i="2"/>
  <c r="E4989" i="2"/>
  <c r="D4989" i="2"/>
  <c r="C4989" i="2"/>
  <c r="B4989" i="2"/>
  <c r="A4989" i="2"/>
  <c r="N4988" i="2"/>
  <c r="M4988" i="2"/>
  <c r="L4988" i="2"/>
  <c r="K4988" i="2"/>
  <c r="J4988" i="2"/>
  <c r="I4988" i="2"/>
  <c r="H4988" i="2"/>
  <c r="E4988" i="2"/>
  <c r="D4988" i="2"/>
  <c r="C4988" i="2"/>
  <c r="B4988" i="2"/>
  <c r="A4988" i="2"/>
  <c r="N4987" i="2"/>
  <c r="M4987" i="2"/>
  <c r="L4987" i="2"/>
  <c r="K4987" i="2"/>
  <c r="J4987" i="2"/>
  <c r="I4987" i="2"/>
  <c r="H4987" i="2"/>
  <c r="E4987" i="2"/>
  <c r="D4987" i="2"/>
  <c r="C4987" i="2"/>
  <c r="B4987" i="2"/>
  <c r="A4987" i="2"/>
  <c r="N4986" i="2"/>
  <c r="M4986" i="2"/>
  <c r="L4986" i="2"/>
  <c r="K4986" i="2"/>
  <c r="J4986" i="2"/>
  <c r="I4986" i="2"/>
  <c r="H4986" i="2"/>
  <c r="E4986" i="2"/>
  <c r="D4986" i="2"/>
  <c r="C4986" i="2"/>
  <c r="B4986" i="2"/>
  <c r="A4986" i="2"/>
  <c r="N4985" i="2"/>
  <c r="M4985" i="2"/>
  <c r="L4985" i="2"/>
  <c r="K4985" i="2"/>
  <c r="J4985" i="2"/>
  <c r="I4985" i="2"/>
  <c r="H4985" i="2"/>
  <c r="E4985" i="2"/>
  <c r="D4985" i="2"/>
  <c r="C4985" i="2"/>
  <c r="B4985" i="2"/>
  <c r="A4985" i="2"/>
  <c r="N4984" i="2"/>
  <c r="M4984" i="2"/>
  <c r="L4984" i="2"/>
  <c r="K4984" i="2"/>
  <c r="J4984" i="2"/>
  <c r="I4984" i="2"/>
  <c r="H4984" i="2"/>
  <c r="E4984" i="2"/>
  <c r="D4984" i="2"/>
  <c r="C4984" i="2"/>
  <c r="B4984" i="2"/>
  <c r="A4984" i="2"/>
  <c r="N4983" i="2"/>
  <c r="M4983" i="2"/>
  <c r="L4983" i="2"/>
  <c r="K4983" i="2"/>
  <c r="J4983" i="2"/>
  <c r="I4983" i="2"/>
  <c r="H4983" i="2"/>
  <c r="E4983" i="2"/>
  <c r="D4983" i="2"/>
  <c r="C4983" i="2"/>
  <c r="B4983" i="2"/>
  <c r="A4983" i="2"/>
  <c r="N4982" i="2"/>
  <c r="M4982" i="2"/>
  <c r="L4982" i="2"/>
  <c r="K4982" i="2"/>
  <c r="J4982" i="2"/>
  <c r="I4982" i="2"/>
  <c r="H4982" i="2"/>
  <c r="E4982" i="2"/>
  <c r="D4982" i="2"/>
  <c r="C4982" i="2"/>
  <c r="B4982" i="2"/>
  <c r="A4982" i="2"/>
  <c r="N4981" i="2"/>
  <c r="M4981" i="2"/>
  <c r="L4981" i="2"/>
  <c r="K4981" i="2"/>
  <c r="J4981" i="2"/>
  <c r="I4981" i="2"/>
  <c r="H4981" i="2"/>
  <c r="E4981" i="2"/>
  <c r="D4981" i="2"/>
  <c r="C4981" i="2"/>
  <c r="B4981" i="2"/>
  <c r="A4981" i="2"/>
  <c r="N4980" i="2"/>
  <c r="M4980" i="2"/>
  <c r="L4980" i="2"/>
  <c r="K4980" i="2"/>
  <c r="J4980" i="2"/>
  <c r="I4980" i="2"/>
  <c r="H4980" i="2"/>
  <c r="E4980" i="2"/>
  <c r="D4980" i="2"/>
  <c r="C4980" i="2"/>
  <c r="B4980" i="2"/>
  <c r="A4980" i="2"/>
  <c r="N4979" i="2"/>
  <c r="M4979" i="2"/>
  <c r="L4979" i="2"/>
  <c r="K4979" i="2"/>
  <c r="J4979" i="2"/>
  <c r="I4979" i="2"/>
  <c r="H4979" i="2"/>
  <c r="E4979" i="2"/>
  <c r="D4979" i="2"/>
  <c r="C4979" i="2"/>
  <c r="B4979" i="2"/>
  <c r="A4979" i="2"/>
  <c r="N4978" i="2"/>
  <c r="M4978" i="2"/>
  <c r="L4978" i="2"/>
  <c r="K4978" i="2"/>
  <c r="J4978" i="2"/>
  <c r="I4978" i="2"/>
  <c r="H4978" i="2"/>
  <c r="E4978" i="2"/>
  <c r="D4978" i="2"/>
  <c r="C4978" i="2"/>
  <c r="B4978" i="2"/>
  <c r="A4978" i="2"/>
  <c r="N4977" i="2"/>
  <c r="M4977" i="2"/>
  <c r="L4977" i="2"/>
  <c r="K4977" i="2"/>
  <c r="J4977" i="2"/>
  <c r="I4977" i="2"/>
  <c r="H4977" i="2"/>
  <c r="E4977" i="2"/>
  <c r="D4977" i="2"/>
  <c r="C4977" i="2"/>
  <c r="B4977" i="2"/>
  <c r="A4977" i="2"/>
  <c r="N4976" i="2"/>
  <c r="M4976" i="2"/>
  <c r="L4976" i="2"/>
  <c r="K4976" i="2"/>
  <c r="J4976" i="2"/>
  <c r="I4976" i="2"/>
  <c r="H4976" i="2"/>
  <c r="E4976" i="2"/>
  <c r="D4976" i="2"/>
  <c r="C4976" i="2"/>
  <c r="B4976" i="2"/>
  <c r="A4976" i="2"/>
  <c r="N4975" i="2"/>
  <c r="M4975" i="2"/>
  <c r="L4975" i="2"/>
  <c r="K4975" i="2"/>
  <c r="J4975" i="2"/>
  <c r="I4975" i="2"/>
  <c r="H4975" i="2"/>
  <c r="E4975" i="2"/>
  <c r="D4975" i="2"/>
  <c r="C4975" i="2"/>
  <c r="B4975" i="2"/>
  <c r="A4975" i="2"/>
  <c r="N4974" i="2"/>
  <c r="M4974" i="2"/>
  <c r="L4974" i="2"/>
  <c r="K4974" i="2"/>
  <c r="J4974" i="2"/>
  <c r="I4974" i="2"/>
  <c r="H4974" i="2"/>
  <c r="E4974" i="2"/>
  <c r="D4974" i="2"/>
  <c r="C4974" i="2"/>
  <c r="B4974" i="2"/>
  <c r="A4974" i="2"/>
  <c r="N4973" i="2"/>
  <c r="M4973" i="2"/>
  <c r="L4973" i="2"/>
  <c r="K4973" i="2"/>
  <c r="J4973" i="2"/>
  <c r="I4973" i="2"/>
  <c r="H4973" i="2"/>
  <c r="E4973" i="2"/>
  <c r="D4973" i="2"/>
  <c r="C4973" i="2"/>
  <c r="B4973" i="2"/>
  <c r="A4973" i="2"/>
  <c r="N4972" i="2"/>
  <c r="M4972" i="2"/>
  <c r="L4972" i="2"/>
  <c r="K4972" i="2"/>
  <c r="J4972" i="2"/>
  <c r="I4972" i="2"/>
  <c r="H4972" i="2"/>
  <c r="E4972" i="2"/>
  <c r="D4972" i="2"/>
  <c r="C4972" i="2"/>
  <c r="B4972" i="2"/>
  <c r="A4972" i="2"/>
  <c r="N4971" i="2"/>
  <c r="M4971" i="2"/>
  <c r="L4971" i="2"/>
  <c r="K4971" i="2"/>
  <c r="J4971" i="2"/>
  <c r="I4971" i="2"/>
  <c r="H4971" i="2"/>
  <c r="E4971" i="2"/>
  <c r="D4971" i="2"/>
  <c r="C4971" i="2"/>
  <c r="B4971" i="2"/>
  <c r="A4971" i="2"/>
  <c r="N4970" i="2"/>
  <c r="M4970" i="2"/>
  <c r="L4970" i="2"/>
  <c r="K4970" i="2"/>
  <c r="J4970" i="2"/>
  <c r="I4970" i="2"/>
  <c r="H4970" i="2"/>
  <c r="E4970" i="2"/>
  <c r="D4970" i="2"/>
  <c r="C4970" i="2"/>
  <c r="B4970" i="2"/>
  <c r="A4970" i="2"/>
  <c r="N4969" i="2"/>
  <c r="M4969" i="2"/>
  <c r="L4969" i="2"/>
  <c r="K4969" i="2"/>
  <c r="J4969" i="2"/>
  <c r="I4969" i="2"/>
  <c r="H4969" i="2"/>
  <c r="E4969" i="2"/>
  <c r="D4969" i="2"/>
  <c r="C4969" i="2"/>
  <c r="B4969" i="2"/>
  <c r="A4969" i="2"/>
  <c r="N4968" i="2"/>
  <c r="M4968" i="2"/>
  <c r="L4968" i="2"/>
  <c r="K4968" i="2"/>
  <c r="J4968" i="2"/>
  <c r="I4968" i="2"/>
  <c r="H4968" i="2"/>
  <c r="E4968" i="2"/>
  <c r="D4968" i="2"/>
  <c r="C4968" i="2"/>
  <c r="B4968" i="2"/>
  <c r="A4968" i="2"/>
  <c r="N4967" i="2"/>
  <c r="M4967" i="2"/>
  <c r="L4967" i="2"/>
  <c r="K4967" i="2"/>
  <c r="J4967" i="2"/>
  <c r="I4967" i="2"/>
  <c r="H4967" i="2"/>
  <c r="E4967" i="2"/>
  <c r="D4967" i="2"/>
  <c r="C4967" i="2"/>
  <c r="B4967" i="2"/>
  <c r="A4967" i="2"/>
  <c r="N4966" i="2"/>
  <c r="M4966" i="2"/>
  <c r="L4966" i="2"/>
  <c r="K4966" i="2"/>
  <c r="J4966" i="2"/>
  <c r="I4966" i="2"/>
  <c r="H4966" i="2"/>
  <c r="E4966" i="2"/>
  <c r="D4966" i="2"/>
  <c r="C4966" i="2"/>
  <c r="B4966" i="2"/>
  <c r="A4966" i="2"/>
  <c r="N4965" i="2"/>
  <c r="M4965" i="2"/>
  <c r="L4965" i="2"/>
  <c r="K4965" i="2"/>
  <c r="J4965" i="2"/>
  <c r="I4965" i="2"/>
  <c r="H4965" i="2"/>
  <c r="E4965" i="2"/>
  <c r="D4965" i="2"/>
  <c r="C4965" i="2"/>
  <c r="B4965" i="2"/>
  <c r="A4965" i="2"/>
  <c r="N4964" i="2"/>
  <c r="M4964" i="2"/>
  <c r="L4964" i="2"/>
  <c r="K4964" i="2"/>
  <c r="J4964" i="2"/>
  <c r="I4964" i="2"/>
  <c r="H4964" i="2"/>
  <c r="E4964" i="2"/>
  <c r="D4964" i="2"/>
  <c r="C4964" i="2"/>
  <c r="B4964" i="2"/>
  <c r="A4964" i="2"/>
  <c r="N4963" i="2"/>
  <c r="M4963" i="2"/>
  <c r="L4963" i="2"/>
  <c r="K4963" i="2"/>
  <c r="J4963" i="2"/>
  <c r="I4963" i="2"/>
  <c r="H4963" i="2"/>
  <c r="E4963" i="2"/>
  <c r="D4963" i="2"/>
  <c r="C4963" i="2"/>
  <c r="B4963" i="2"/>
  <c r="A4963" i="2"/>
  <c r="N4962" i="2"/>
  <c r="M4962" i="2"/>
  <c r="L4962" i="2"/>
  <c r="K4962" i="2"/>
  <c r="J4962" i="2"/>
  <c r="I4962" i="2"/>
  <c r="H4962" i="2"/>
  <c r="E4962" i="2"/>
  <c r="D4962" i="2"/>
  <c r="C4962" i="2"/>
  <c r="B4962" i="2"/>
  <c r="A4962" i="2"/>
  <c r="N4961" i="2"/>
  <c r="M4961" i="2"/>
  <c r="L4961" i="2"/>
  <c r="K4961" i="2"/>
  <c r="J4961" i="2"/>
  <c r="I4961" i="2"/>
  <c r="H4961" i="2"/>
  <c r="E4961" i="2"/>
  <c r="D4961" i="2"/>
  <c r="C4961" i="2"/>
  <c r="B4961" i="2"/>
  <c r="A4961" i="2"/>
  <c r="N4960" i="2"/>
  <c r="M4960" i="2"/>
  <c r="L4960" i="2"/>
  <c r="K4960" i="2"/>
  <c r="J4960" i="2"/>
  <c r="I4960" i="2"/>
  <c r="H4960" i="2"/>
  <c r="E4960" i="2"/>
  <c r="D4960" i="2"/>
  <c r="C4960" i="2"/>
  <c r="B4960" i="2"/>
  <c r="A4960" i="2"/>
  <c r="N4959" i="2"/>
  <c r="M4959" i="2"/>
  <c r="L4959" i="2"/>
  <c r="K4959" i="2"/>
  <c r="J4959" i="2"/>
  <c r="I4959" i="2"/>
  <c r="H4959" i="2"/>
  <c r="E4959" i="2"/>
  <c r="D4959" i="2"/>
  <c r="C4959" i="2"/>
  <c r="B4959" i="2"/>
  <c r="A4959" i="2"/>
  <c r="N4958" i="2"/>
  <c r="M4958" i="2"/>
  <c r="L4958" i="2"/>
  <c r="K4958" i="2"/>
  <c r="J4958" i="2"/>
  <c r="I4958" i="2"/>
  <c r="H4958" i="2"/>
  <c r="E4958" i="2"/>
  <c r="D4958" i="2"/>
  <c r="C4958" i="2"/>
  <c r="B4958" i="2"/>
  <c r="A4958" i="2"/>
  <c r="N4957" i="2"/>
  <c r="M4957" i="2"/>
  <c r="L4957" i="2"/>
  <c r="K4957" i="2"/>
  <c r="J4957" i="2"/>
  <c r="I4957" i="2"/>
  <c r="H4957" i="2"/>
  <c r="E4957" i="2"/>
  <c r="D4957" i="2"/>
  <c r="C4957" i="2"/>
  <c r="B4957" i="2"/>
  <c r="A4957" i="2"/>
  <c r="N4956" i="2"/>
  <c r="M4956" i="2"/>
  <c r="L4956" i="2"/>
  <c r="K4956" i="2"/>
  <c r="J4956" i="2"/>
  <c r="I4956" i="2"/>
  <c r="H4956" i="2"/>
  <c r="E4956" i="2"/>
  <c r="D4956" i="2"/>
  <c r="C4956" i="2"/>
  <c r="B4956" i="2"/>
  <c r="A4956" i="2"/>
  <c r="N4955" i="2"/>
  <c r="M4955" i="2"/>
  <c r="L4955" i="2"/>
  <c r="K4955" i="2"/>
  <c r="J4955" i="2"/>
  <c r="I4955" i="2"/>
  <c r="H4955" i="2"/>
  <c r="E4955" i="2"/>
  <c r="D4955" i="2"/>
  <c r="C4955" i="2"/>
  <c r="B4955" i="2"/>
  <c r="A4955" i="2"/>
  <c r="N4954" i="2"/>
  <c r="M4954" i="2"/>
  <c r="L4954" i="2"/>
  <c r="K4954" i="2"/>
  <c r="J4954" i="2"/>
  <c r="I4954" i="2"/>
  <c r="H4954" i="2"/>
  <c r="E4954" i="2"/>
  <c r="D4954" i="2"/>
  <c r="C4954" i="2"/>
  <c r="B4954" i="2"/>
  <c r="A4954" i="2"/>
  <c r="N4953" i="2"/>
  <c r="M4953" i="2"/>
  <c r="L4953" i="2"/>
  <c r="K4953" i="2"/>
  <c r="J4953" i="2"/>
  <c r="I4953" i="2"/>
  <c r="H4953" i="2"/>
  <c r="E4953" i="2"/>
  <c r="D4953" i="2"/>
  <c r="C4953" i="2"/>
  <c r="B4953" i="2"/>
  <c r="A4953" i="2"/>
  <c r="N4952" i="2"/>
  <c r="M4952" i="2"/>
  <c r="L4952" i="2"/>
  <c r="K4952" i="2"/>
  <c r="J4952" i="2"/>
  <c r="I4952" i="2"/>
  <c r="H4952" i="2"/>
  <c r="E4952" i="2"/>
  <c r="D4952" i="2"/>
  <c r="C4952" i="2"/>
  <c r="B4952" i="2"/>
  <c r="A4952" i="2"/>
  <c r="N4951" i="2"/>
  <c r="M4951" i="2"/>
  <c r="L4951" i="2"/>
  <c r="K4951" i="2"/>
  <c r="J4951" i="2"/>
  <c r="I4951" i="2"/>
  <c r="H4951" i="2"/>
  <c r="E4951" i="2"/>
  <c r="D4951" i="2"/>
  <c r="C4951" i="2"/>
  <c r="B4951" i="2"/>
  <c r="A4951" i="2"/>
  <c r="N4950" i="2"/>
  <c r="M4950" i="2"/>
  <c r="L4950" i="2"/>
  <c r="K4950" i="2"/>
  <c r="J4950" i="2"/>
  <c r="I4950" i="2"/>
  <c r="H4950" i="2"/>
  <c r="E4950" i="2"/>
  <c r="D4950" i="2"/>
  <c r="C4950" i="2"/>
  <c r="B4950" i="2"/>
  <c r="A4950" i="2"/>
  <c r="N4949" i="2"/>
  <c r="M4949" i="2"/>
  <c r="L4949" i="2"/>
  <c r="K4949" i="2"/>
  <c r="J4949" i="2"/>
  <c r="I4949" i="2"/>
  <c r="H4949" i="2"/>
  <c r="E4949" i="2"/>
  <c r="D4949" i="2"/>
  <c r="C4949" i="2"/>
  <c r="B4949" i="2"/>
  <c r="A4949" i="2"/>
  <c r="N4948" i="2"/>
  <c r="M4948" i="2"/>
  <c r="L4948" i="2"/>
  <c r="K4948" i="2"/>
  <c r="J4948" i="2"/>
  <c r="I4948" i="2"/>
  <c r="H4948" i="2"/>
  <c r="E4948" i="2"/>
  <c r="D4948" i="2"/>
  <c r="C4948" i="2"/>
  <c r="B4948" i="2"/>
  <c r="A4948" i="2"/>
  <c r="N4947" i="2"/>
  <c r="M4947" i="2"/>
  <c r="L4947" i="2"/>
  <c r="K4947" i="2"/>
  <c r="J4947" i="2"/>
  <c r="I4947" i="2"/>
  <c r="H4947" i="2"/>
  <c r="E4947" i="2"/>
  <c r="D4947" i="2"/>
  <c r="C4947" i="2"/>
  <c r="B4947" i="2"/>
  <c r="A4947" i="2"/>
  <c r="N4946" i="2"/>
  <c r="M4946" i="2"/>
  <c r="L4946" i="2"/>
  <c r="K4946" i="2"/>
  <c r="J4946" i="2"/>
  <c r="I4946" i="2"/>
  <c r="H4946" i="2"/>
  <c r="E4946" i="2"/>
  <c r="D4946" i="2"/>
  <c r="C4946" i="2"/>
  <c r="B4946" i="2"/>
  <c r="A4946" i="2"/>
  <c r="N4945" i="2"/>
  <c r="M4945" i="2"/>
  <c r="L4945" i="2"/>
  <c r="K4945" i="2"/>
  <c r="J4945" i="2"/>
  <c r="I4945" i="2"/>
  <c r="H4945" i="2"/>
  <c r="E4945" i="2"/>
  <c r="D4945" i="2"/>
  <c r="C4945" i="2"/>
  <c r="B4945" i="2"/>
  <c r="A4945" i="2"/>
  <c r="N4944" i="2"/>
  <c r="M4944" i="2"/>
  <c r="L4944" i="2"/>
  <c r="K4944" i="2"/>
  <c r="J4944" i="2"/>
  <c r="I4944" i="2"/>
  <c r="H4944" i="2"/>
  <c r="E4944" i="2"/>
  <c r="D4944" i="2"/>
  <c r="C4944" i="2"/>
  <c r="B4944" i="2"/>
  <c r="A4944" i="2"/>
  <c r="N4943" i="2"/>
  <c r="M4943" i="2"/>
  <c r="L4943" i="2"/>
  <c r="K4943" i="2"/>
  <c r="J4943" i="2"/>
  <c r="I4943" i="2"/>
  <c r="H4943" i="2"/>
  <c r="E4943" i="2"/>
  <c r="D4943" i="2"/>
  <c r="C4943" i="2"/>
  <c r="B4943" i="2"/>
  <c r="A4943" i="2"/>
  <c r="N4942" i="2"/>
  <c r="M4942" i="2"/>
  <c r="L4942" i="2"/>
  <c r="K4942" i="2"/>
  <c r="J4942" i="2"/>
  <c r="I4942" i="2"/>
  <c r="H4942" i="2"/>
  <c r="E4942" i="2"/>
  <c r="D4942" i="2"/>
  <c r="C4942" i="2"/>
  <c r="B4942" i="2"/>
  <c r="A4942" i="2"/>
  <c r="N4941" i="2"/>
  <c r="M4941" i="2"/>
  <c r="L4941" i="2"/>
  <c r="K4941" i="2"/>
  <c r="J4941" i="2"/>
  <c r="I4941" i="2"/>
  <c r="H4941" i="2"/>
  <c r="E4941" i="2"/>
  <c r="D4941" i="2"/>
  <c r="C4941" i="2"/>
  <c r="B4941" i="2"/>
  <c r="A4941" i="2"/>
  <c r="N4940" i="2"/>
  <c r="M4940" i="2"/>
  <c r="L4940" i="2"/>
  <c r="K4940" i="2"/>
  <c r="J4940" i="2"/>
  <c r="I4940" i="2"/>
  <c r="H4940" i="2"/>
  <c r="E4940" i="2"/>
  <c r="D4940" i="2"/>
  <c r="C4940" i="2"/>
  <c r="B4940" i="2"/>
  <c r="A4940" i="2"/>
  <c r="N4939" i="2"/>
  <c r="M4939" i="2"/>
  <c r="L4939" i="2"/>
  <c r="K4939" i="2"/>
  <c r="J4939" i="2"/>
  <c r="I4939" i="2"/>
  <c r="H4939" i="2"/>
  <c r="E4939" i="2"/>
  <c r="D4939" i="2"/>
  <c r="C4939" i="2"/>
  <c r="B4939" i="2"/>
  <c r="A4939" i="2"/>
  <c r="N4938" i="2"/>
  <c r="M4938" i="2"/>
  <c r="L4938" i="2"/>
  <c r="K4938" i="2"/>
  <c r="J4938" i="2"/>
  <c r="I4938" i="2"/>
  <c r="H4938" i="2"/>
  <c r="E4938" i="2"/>
  <c r="D4938" i="2"/>
  <c r="C4938" i="2"/>
  <c r="B4938" i="2"/>
  <c r="A4938" i="2"/>
  <c r="N4937" i="2"/>
  <c r="M4937" i="2"/>
  <c r="L4937" i="2"/>
  <c r="K4937" i="2"/>
  <c r="J4937" i="2"/>
  <c r="I4937" i="2"/>
  <c r="H4937" i="2"/>
  <c r="E4937" i="2"/>
  <c r="D4937" i="2"/>
  <c r="C4937" i="2"/>
  <c r="B4937" i="2"/>
  <c r="A4937" i="2"/>
  <c r="N4936" i="2"/>
  <c r="M4936" i="2"/>
  <c r="L4936" i="2"/>
  <c r="K4936" i="2"/>
  <c r="J4936" i="2"/>
  <c r="I4936" i="2"/>
  <c r="H4936" i="2"/>
  <c r="E4936" i="2"/>
  <c r="D4936" i="2"/>
  <c r="C4936" i="2"/>
  <c r="B4936" i="2"/>
  <c r="A4936" i="2"/>
  <c r="N4935" i="2"/>
  <c r="M4935" i="2"/>
  <c r="L4935" i="2"/>
  <c r="K4935" i="2"/>
  <c r="J4935" i="2"/>
  <c r="I4935" i="2"/>
  <c r="H4935" i="2"/>
  <c r="E4935" i="2"/>
  <c r="D4935" i="2"/>
  <c r="C4935" i="2"/>
  <c r="B4935" i="2"/>
  <c r="A4935" i="2"/>
  <c r="N4934" i="2"/>
  <c r="M4934" i="2"/>
  <c r="L4934" i="2"/>
  <c r="K4934" i="2"/>
  <c r="J4934" i="2"/>
  <c r="I4934" i="2"/>
  <c r="H4934" i="2"/>
  <c r="E4934" i="2"/>
  <c r="D4934" i="2"/>
  <c r="C4934" i="2"/>
  <c r="B4934" i="2"/>
  <c r="A4934" i="2"/>
  <c r="N4933" i="2"/>
  <c r="M4933" i="2"/>
  <c r="L4933" i="2"/>
  <c r="K4933" i="2"/>
  <c r="J4933" i="2"/>
  <c r="I4933" i="2"/>
  <c r="H4933" i="2"/>
  <c r="E4933" i="2"/>
  <c r="D4933" i="2"/>
  <c r="C4933" i="2"/>
  <c r="B4933" i="2"/>
  <c r="A4933" i="2"/>
  <c r="N4932" i="2"/>
  <c r="M4932" i="2"/>
  <c r="L4932" i="2"/>
  <c r="K4932" i="2"/>
  <c r="J4932" i="2"/>
  <c r="I4932" i="2"/>
  <c r="H4932" i="2"/>
  <c r="E4932" i="2"/>
  <c r="D4932" i="2"/>
  <c r="C4932" i="2"/>
  <c r="B4932" i="2"/>
  <c r="A4932" i="2"/>
  <c r="N4931" i="2"/>
  <c r="M4931" i="2"/>
  <c r="L4931" i="2"/>
  <c r="K4931" i="2"/>
  <c r="J4931" i="2"/>
  <c r="I4931" i="2"/>
  <c r="H4931" i="2"/>
  <c r="E4931" i="2"/>
  <c r="D4931" i="2"/>
  <c r="C4931" i="2"/>
  <c r="B4931" i="2"/>
  <c r="A4931" i="2"/>
  <c r="N4930" i="2"/>
  <c r="M4930" i="2"/>
  <c r="L4930" i="2"/>
  <c r="K4930" i="2"/>
  <c r="J4930" i="2"/>
  <c r="I4930" i="2"/>
  <c r="H4930" i="2"/>
  <c r="E4930" i="2"/>
  <c r="D4930" i="2"/>
  <c r="C4930" i="2"/>
  <c r="B4930" i="2"/>
  <c r="A4930" i="2"/>
  <c r="N4929" i="2"/>
  <c r="M4929" i="2"/>
  <c r="L4929" i="2"/>
  <c r="K4929" i="2"/>
  <c r="J4929" i="2"/>
  <c r="I4929" i="2"/>
  <c r="H4929" i="2"/>
  <c r="E4929" i="2"/>
  <c r="D4929" i="2"/>
  <c r="C4929" i="2"/>
  <c r="B4929" i="2"/>
  <c r="A4929" i="2"/>
  <c r="N4928" i="2"/>
  <c r="M4928" i="2"/>
  <c r="L4928" i="2"/>
  <c r="K4928" i="2"/>
  <c r="J4928" i="2"/>
  <c r="I4928" i="2"/>
  <c r="H4928" i="2"/>
  <c r="E4928" i="2"/>
  <c r="D4928" i="2"/>
  <c r="C4928" i="2"/>
  <c r="B4928" i="2"/>
  <c r="A4928" i="2"/>
  <c r="N4927" i="2"/>
  <c r="M4927" i="2"/>
  <c r="L4927" i="2"/>
  <c r="K4927" i="2"/>
  <c r="J4927" i="2"/>
  <c r="I4927" i="2"/>
  <c r="H4927" i="2"/>
  <c r="E4927" i="2"/>
  <c r="D4927" i="2"/>
  <c r="C4927" i="2"/>
  <c r="B4927" i="2"/>
  <c r="A4927" i="2"/>
  <c r="N4926" i="2"/>
  <c r="M4926" i="2"/>
  <c r="L4926" i="2"/>
  <c r="K4926" i="2"/>
  <c r="J4926" i="2"/>
  <c r="I4926" i="2"/>
  <c r="H4926" i="2"/>
  <c r="E4926" i="2"/>
  <c r="D4926" i="2"/>
  <c r="C4926" i="2"/>
  <c r="B4926" i="2"/>
  <c r="A4926" i="2"/>
  <c r="N4925" i="2"/>
  <c r="M4925" i="2"/>
  <c r="L4925" i="2"/>
  <c r="K4925" i="2"/>
  <c r="J4925" i="2"/>
  <c r="I4925" i="2"/>
  <c r="H4925" i="2"/>
  <c r="E4925" i="2"/>
  <c r="D4925" i="2"/>
  <c r="C4925" i="2"/>
  <c r="B4925" i="2"/>
  <c r="A4925" i="2"/>
  <c r="N4924" i="2"/>
  <c r="M4924" i="2"/>
  <c r="L4924" i="2"/>
  <c r="K4924" i="2"/>
  <c r="J4924" i="2"/>
  <c r="I4924" i="2"/>
  <c r="H4924" i="2"/>
  <c r="E4924" i="2"/>
  <c r="D4924" i="2"/>
  <c r="C4924" i="2"/>
  <c r="B4924" i="2"/>
  <c r="A4924" i="2"/>
  <c r="N4923" i="2"/>
  <c r="M4923" i="2"/>
  <c r="L4923" i="2"/>
  <c r="K4923" i="2"/>
  <c r="J4923" i="2"/>
  <c r="I4923" i="2"/>
  <c r="H4923" i="2"/>
  <c r="E4923" i="2"/>
  <c r="D4923" i="2"/>
  <c r="C4923" i="2"/>
  <c r="B4923" i="2"/>
  <c r="A4923" i="2"/>
  <c r="N4922" i="2"/>
  <c r="M4922" i="2"/>
  <c r="L4922" i="2"/>
  <c r="K4922" i="2"/>
  <c r="J4922" i="2"/>
  <c r="I4922" i="2"/>
  <c r="H4922" i="2"/>
  <c r="E4922" i="2"/>
  <c r="D4922" i="2"/>
  <c r="C4922" i="2"/>
  <c r="B4922" i="2"/>
  <c r="A4922" i="2"/>
  <c r="N4921" i="2"/>
  <c r="M4921" i="2"/>
  <c r="L4921" i="2"/>
  <c r="K4921" i="2"/>
  <c r="J4921" i="2"/>
  <c r="I4921" i="2"/>
  <c r="H4921" i="2"/>
  <c r="E4921" i="2"/>
  <c r="D4921" i="2"/>
  <c r="C4921" i="2"/>
  <c r="B4921" i="2"/>
  <c r="A4921" i="2"/>
  <c r="N4920" i="2"/>
  <c r="M4920" i="2"/>
  <c r="L4920" i="2"/>
  <c r="K4920" i="2"/>
  <c r="J4920" i="2"/>
  <c r="I4920" i="2"/>
  <c r="H4920" i="2"/>
  <c r="E4920" i="2"/>
  <c r="D4920" i="2"/>
  <c r="C4920" i="2"/>
  <c r="B4920" i="2"/>
  <c r="A4920" i="2"/>
  <c r="N4919" i="2"/>
  <c r="M4919" i="2"/>
  <c r="L4919" i="2"/>
  <c r="K4919" i="2"/>
  <c r="J4919" i="2"/>
  <c r="I4919" i="2"/>
  <c r="H4919" i="2"/>
  <c r="E4919" i="2"/>
  <c r="D4919" i="2"/>
  <c r="C4919" i="2"/>
  <c r="B4919" i="2"/>
  <c r="A4919" i="2"/>
  <c r="N4918" i="2"/>
  <c r="M4918" i="2"/>
  <c r="L4918" i="2"/>
  <c r="K4918" i="2"/>
  <c r="J4918" i="2"/>
  <c r="I4918" i="2"/>
  <c r="H4918" i="2"/>
  <c r="E4918" i="2"/>
  <c r="D4918" i="2"/>
  <c r="C4918" i="2"/>
  <c r="B4918" i="2"/>
  <c r="A4918" i="2"/>
  <c r="N4917" i="2"/>
  <c r="M4917" i="2"/>
  <c r="L4917" i="2"/>
  <c r="K4917" i="2"/>
  <c r="J4917" i="2"/>
  <c r="I4917" i="2"/>
  <c r="H4917" i="2"/>
  <c r="E4917" i="2"/>
  <c r="D4917" i="2"/>
  <c r="C4917" i="2"/>
  <c r="B4917" i="2"/>
  <c r="A4917" i="2"/>
  <c r="N4916" i="2"/>
  <c r="M4916" i="2"/>
  <c r="L4916" i="2"/>
  <c r="K4916" i="2"/>
  <c r="J4916" i="2"/>
  <c r="I4916" i="2"/>
  <c r="H4916" i="2"/>
  <c r="E4916" i="2"/>
  <c r="D4916" i="2"/>
  <c r="C4916" i="2"/>
  <c r="B4916" i="2"/>
  <c r="A4916" i="2"/>
  <c r="N4915" i="2"/>
  <c r="M4915" i="2"/>
  <c r="L4915" i="2"/>
  <c r="K4915" i="2"/>
  <c r="J4915" i="2"/>
  <c r="I4915" i="2"/>
  <c r="H4915" i="2"/>
  <c r="E4915" i="2"/>
  <c r="D4915" i="2"/>
  <c r="C4915" i="2"/>
  <c r="B4915" i="2"/>
  <c r="A4915" i="2"/>
  <c r="N4914" i="2"/>
  <c r="M4914" i="2"/>
  <c r="L4914" i="2"/>
  <c r="K4914" i="2"/>
  <c r="J4914" i="2"/>
  <c r="I4914" i="2"/>
  <c r="H4914" i="2"/>
  <c r="E4914" i="2"/>
  <c r="D4914" i="2"/>
  <c r="C4914" i="2"/>
  <c r="B4914" i="2"/>
  <c r="A4914" i="2"/>
  <c r="N4913" i="2"/>
  <c r="M4913" i="2"/>
  <c r="L4913" i="2"/>
  <c r="K4913" i="2"/>
  <c r="J4913" i="2"/>
  <c r="I4913" i="2"/>
  <c r="H4913" i="2"/>
  <c r="E4913" i="2"/>
  <c r="D4913" i="2"/>
  <c r="C4913" i="2"/>
  <c r="B4913" i="2"/>
  <c r="A4913" i="2"/>
  <c r="N4912" i="2"/>
  <c r="M4912" i="2"/>
  <c r="L4912" i="2"/>
  <c r="K4912" i="2"/>
  <c r="J4912" i="2"/>
  <c r="I4912" i="2"/>
  <c r="H4912" i="2"/>
  <c r="E4912" i="2"/>
  <c r="D4912" i="2"/>
  <c r="C4912" i="2"/>
  <c r="B4912" i="2"/>
  <c r="A4912" i="2"/>
  <c r="N4911" i="2"/>
  <c r="M4911" i="2"/>
  <c r="L4911" i="2"/>
  <c r="K4911" i="2"/>
  <c r="J4911" i="2"/>
  <c r="I4911" i="2"/>
  <c r="H4911" i="2"/>
  <c r="E4911" i="2"/>
  <c r="D4911" i="2"/>
  <c r="C4911" i="2"/>
  <c r="B4911" i="2"/>
  <c r="A4911" i="2"/>
  <c r="N4910" i="2"/>
  <c r="M4910" i="2"/>
  <c r="L4910" i="2"/>
  <c r="K4910" i="2"/>
  <c r="J4910" i="2"/>
  <c r="I4910" i="2"/>
  <c r="H4910" i="2"/>
  <c r="E4910" i="2"/>
  <c r="D4910" i="2"/>
  <c r="C4910" i="2"/>
  <c r="B4910" i="2"/>
  <c r="A4910" i="2"/>
  <c r="N4909" i="2"/>
  <c r="M4909" i="2"/>
  <c r="L4909" i="2"/>
  <c r="K4909" i="2"/>
  <c r="J4909" i="2"/>
  <c r="I4909" i="2"/>
  <c r="H4909" i="2"/>
  <c r="E4909" i="2"/>
  <c r="D4909" i="2"/>
  <c r="C4909" i="2"/>
  <c r="B4909" i="2"/>
  <c r="A4909" i="2"/>
  <c r="N4908" i="2"/>
  <c r="M4908" i="2"/>
  <c r="L4908" i="2"/>
  <c r="K4908" i="2"/>
  <c r="J4908" i="2"/>
  <c r="I4908" i="2"/>
  <c r="H4908" i="2"/>
  <c r="E4908" i="2"/>
  <c r="D4908" i="2"/>
  <c r="C4908" i="2"/>
  <c r="B4908" i="2"/>
  <c r="A4908" i="2"/>
  <c r="N4907" i="2"/>
  <c r="M4907" i="2"/>
  <c r="L4907" i="2"/>
  <c r="K4907" i="2"/>
  <c r="J4907" i="2"/>
  <c r="I4907" i="2"/>
  <c r="H4907" i="2"/>
  <c r="E4907" i="2"/>
  <c r="D4907" i="2"/>
  <c r="C4907" i="2"/>
  <c r="B4907" i="2"/>
  <c r="A4907" i="2"/>
  <c r="N4906" i="2"/>
  <c r="M4906" i="2"/>
  <c r="L4906" i="2"/>
  <c r="K4906" i="2"/>
  <c r="J4906" i="2"/>
  <c r="I4906" i="2"/>
  <c r="H4906" i="2"/>
  <c r="E4906" i="2"/>
  <c r="D4906" i="2"/>
  <c r="C4906" i="2"/>
  <c r="B4906" i="2"/>
  <c r="A4906" i="2"/>
  <c r="N4905" i="2"/>
  <c r="M4905" i="2"/>
  <c r="L4905" i="2"/>
  <c r="K4905" i="2"/>
  <c r="J4905" i="2"/>
  <c r="I4905" i="2"/>
  <c r="H4905" i="2"/>
  <c r="E4905" i="2"/>
  <c r="D4905" i="2"/>
  <c r="C4905" i="2"/>
  <c r="B4905" i="2"/>
  <c r="A4905" i="2"/>
  <c r="N4904" i="2"/>
  <c r="M4904" i="2"/>
  <c r="L4904" i="2"/>
  <c r="K4904" i="2"/>
  <c r="J4904" i="2"/>
  <c r="I4904" i="2"/>
  <c r="H4904" i="2"/>
  <c r="E4904" i="2"/>
  <c r="D4904" i="2"/>
  <c r="C4904" i="2"/>
  <c r="B4904" i="2"/>
  <c r="A4904" i="2"/>
  <c r="N4903" i="2"/>
  <c r="M4903" i="2"/>
  <c r="L4903" i="2"/>
  <c r="K4903" i="2"/>
  <c r="J4903" i="2"/>
  <c r="I4903" i="2"/>
  <c r="H4903" i="2"/>
  <c r="E4903" i="2"/>
  <c r="D4903" i="2"/>
  <c r="C4903" i="2"/>
  <c r="B4903" i="2"/>
  <c r="A4903" i="2"/>
  <c r="N4902" i="2"/>
  <c r="M4902" i="2"/>
  <c r="L4902" i="2"/>
  <c r="K4902" i="2"/>
  <c r="J4902" i="2"/>
  <c r="I4902" i="2"/>
  <c r="H4902" i="2"/>
  <c r="E4902" i="2"/>
  <c r="D4902" i="2"/>
  <c r="C4902" i="2"/>
  <c r="B4902" i="2"/>
  <c r="A4902" i="2"/>
  <c r="N4901" i="2"/>
  <c r="M4901" i="2"/>
  <c r="L4901" i="2"/>
  <c r="K4901" i="2"/>
  <c r="J4901" i="2"/>
  <c r="I4901" i="2"/>
  <c r="H4901" i="2"/>
  <c r="E4901" i="2"/>
  <c r="D4901" i="2"/>
  <c r="C4901" i="2"/>
  <c r="B4901" i="2"/>
  <c r="A4901" i="2"/>
  <c r="N4900" i="2"/>
  <c r="M4900" i="2"/>
  <c r="L4900" i="2"/>
  <c r="K4900" i="2"/>
  <c r="J4900" i="2"/>
  <c r="I4900" i="2"/>
  <c r="H4900" i="2"/>
  <c r="E4900" i="2"/>
  <c r="D4900" i="2"/>
  <c r="C4900" i="2"/>
  <c r="B4900" i="2"/>
  <c r="A4900" i="2"/>
  <c r="N4899" i="2"/>
  <c r="M4899" i="2"/>
  <c r="L4899" i="2"/>
  <c r="K4899" i="2"/>
  <c r="J4899" i="2"/>
  <c r="I4899" i="2"/>
  <c r="H4899" i="2"/>
  <c r="E4899" i="2"/>
  <c r="D4899" i="2"/>
  <c r="C4899" i="2"/>
  <c r="B4899" i="2"/>
  <c r="A4899" i="2"/>
  <c r="N4898" i="2"/>
  <c r="M4898" i="2"/>
  <c r="L4898" i="2"/>
  <c r="K4898" i="2"/>
  <c r="J4898" i="2"/>
  <c r="I4898" i="2"/>
  <c r="H4898" i="2"/>
  <c r="E4898" i="2"/>
  <c r="D4898" i="2"/>
  <c r="C4898" i="2"/>
  <c r="B4898" i="2"/>
  <c r="A4898" i="2"/>
  <c r="N4897" i="2"/>
  <c r="M4897" i="2"/>
  <c r="L4897" i="2"/>
  <c r="K4897" i="2"/>
  <c r="J4897" i="2"/>
  <c r="I4897" i="2"/>
  <c r="H4897" i="2"/>
  <c r="E4897" i="2"/>
  <c r="D4897" i="2"/>
  <c r="C4897" i="2"/>
  <c r="B4897" i="2"/>
  <c r="A4897" i="2"/>
  <c r="N4896" i="2"/>
  <c r="M4896" i="2"/>
  <c r="L4896" i="2"/>
  <c r="K4896" i="2"/>
  <c r="J4896" i="2"/>
  <c r="I4896" i="2"/>
  <c r="H4896" i="2"/>
  <c r="E4896" i="2"/>
  <c r="D4896" i="2"/>
  <c r="C4896" i="2"/>
  <c r="B4896" i="2"/>
  <c r="A4896" i="2"/>
  <c r="N4895" i="2"/>
  <c r="M4895" i="2"/>
  <c r="L4895" i="2"/>
  <c r="K4895" i="2"/>
  <c r="J4895" i="2"/>
  <c r="I4895" i="2"/>
  <c r="H4895" i="2"/>
  <c r="E4895" i="2"/>
  <c r="D4895" i="2"/>
  <c r="C4895" i="2"/>
  <c r="B4895" i="2"/>
  <c r="A4895" i="2"/>
  <c r="N4894" i="2"/>
  <c r="M4894" i="2"/>
  <c r="L4894" i="2"/>
  <c r="K4894" i="2"/>
  <c r="J4894" i="2"/>
  <c r="I4894" i="2"/>
  <c r="H4894" i="2"/>
  <c r="E4894" i="2"/>
  <c r="D4894" i="2"/>
  <c r="C4894" i="2"/>
  <c r="B4894" i="2"/>
  <c r="A4894" i="2"/>
  <c r="N4893" i="2"/>
  <c r="M4893" i="2"/>
  <c r="L4893" i="2"/>
  <c r="K4893" i="2"/>
  <c r="J4893" i="2"/>
  <c r="I4893" i="2"/>
  <c r="H4893" i="2"/>
  <c r="E4893" i="2"/>
  <c r="D4893" i="2"/>
  <c r="C4893" i="2"/>
  <c r="B4893" i="2"/>
  <c r="A4893" i="2"/>
  <c r="N4892" i="2"/>
  <c r="M4892" i="2"/>
  <c r="L4892" i="2"/>
  <c r="K4892" i="2"/>
  <c r="J4892" i="2"/>
  <c r="I4892" i="2"/>
  <c r="H4892" i="2"/>
  <c r="E4892" i="2"/>
  <c r="D4892" i="2"/>
  <c r="C4892" i="2"/>
  <c r="B4892" i="2"/>
  <c r="A4892" i="2"/>
  <c r="N4891" i="2"/>
  <c r="M4891" i="2"/>
  <c r="L4891" i="2"/>
  <c r="K4891" i="2"/>
  <c r="J4891" i="2"/>
  <c r="I4891" i="2"/>
  <c r="H4891" i="2"/>
  <c r="E4891" i="2"/>
  <c r="D4891" i="2"/>
  <c r="C4891" i="2"/>
  <c r="B4891" i="2"/>
  <c r="A4891" i="2"/>
  <c r="N4890" i="2"/>
  <c r="M4890" i="2"/>
  <c r="L4890" i="2"/>
  <c r="K4890" i="2"/>
  <c r="J4890" i="2"/>
  <c r="I4890" i="2"/>
  <c r="H4890" i="2"/>
  <c r="E4890" i="2"/>
  <c r="D4890" i="2"/>
  <c r="C4890" i="2"/>
  <c r="B4890" i="2"/>
  <c r="A4890" i="2"/>
  <c r="N4889" i="2"/>
  <c r="M4889" i="2"/>
  <c r="L4889" i="2"/>
  <c r="K4889" i="2"/>
  <c r="J4889" i="2"/>
  <c r="I4889" i="2"/>
  <c r="H4889" i="2"/>
  <c r="E4889" i="2"/>
  <c r="D4889" i="2"/>
  <c r="C4889" i="2"/>
  <c r="B4889" i="2"/>
  <c r="A4889" i="2"/>
  <c r="N4888" i="2"/>
  <c r="M4888" i="2"/>
  <c r="L4888" i="2"/>
  <c r="K4888" i="2"/>
  <c r="J4888" i="2"/>
  <c r="I4888" i="2"/>
  <c r="H4888" i="2"/>
  <c r="E4888" i="2"/>
  <c r="D4888" i="2"/>
  <c r="C4888" i="2"/>
  <c r="B4888" i="2"/>
  <c r="A4888" i="2"/>
  <c r="N4887" i="2"/>
  <c r="M4887" i="2"/>
  <c r="L4887" i="2"/>
  <c r="K4887" i="2"/>
  <c r="J4887" i="2"/>
  <c r="I4887" i="2"/>
  <c r="H4887" i="2"/>
  <c r="E4887" i="2"/>
  <c r="D4887" i="2"/>
  <c r="C4887" i="2"/>
  <c r="B4887" i="2"/>
  <c r="A4887" i="2"/>
  <c r="N4886" i="2"/>
  <c r="M4886" i="2"/>
  <c r="L4886" i="2"/>
  <c r="K4886" i="2"/>
  <c r="J4886" i="2"/>
  <c r="I4886" i="2"/>
  <c r="H4886" i="2"/>
  <c r="E4886" i="2"/>
  <c r="D4886" i="2"/>
  <c r="C4886" i="2"/>
  <c r="B4886" i="2"/>
  <c r="A4886" i="2"/>
  <c r="N4885" i="2"/>
  <c r="M4885" i="2"/>
  <c r="L4885" i="2"/>
  <c r="K4885" i="2"/>
  <c r="J4885" i="2"/>
  <c r="I4885" i="2"/>
  <c r="H4885" i="2"/>
  <c r="E4885" i="2"/>
  <c r="D4885" i="2"/>
  <c r="C4885" i="2"/>
  <c r="B4885" i="2"/>
  <c r="A4885" i="2"/>
  <c r="N4884" i="2"/>
  <c r="M4884" i="2"/>
  <c r="L4884" i="2"/>
  <c r="K4884" i="2"/>
  <c r="J4884" i="2"/>
  <c r="I4884" i="2"/>
  <c r="H4884" i="2"/>
  <c r="E4884" i="2"/>
  <c r="D4884" i="2"/>
  <c r="C4884" i="2"/>
  <c r="B4884" i="2"/>
  <c r="A4884" i="2"/>
  <c r="N4883" i="2"/>
  <c r="M4883" i="2"/>
  <c r="L4883" i="2"/>
  <c r="K4883" i="2"/>
  <c r="J4883" i="2"/>
  <c r="I4883" i="2"/>
  <c r="H4883" i="2"/>
  <c r="E4883" i="2"/>
  <c r="D4883" i="2"/>
  <c r="C4883" i="2"/>
  <c r="B4883" i="2"/>
  <c r="A4883" i="2"/>
  <c r="N4882" i="2"/>
  <c r="M4882" i="2"/>
  <c r="L4882" i="2"/>
  <c r="K4882" i="2"/>
  <c r="J4882" i="2"/>
  <c r="I4882" i="2"/>
  <c r="H4882" i="2"/>
  <c r="E4882" i="2"/>
  <c r="D4882" i="2"/>
  <c r="C4882" i="2"/>
  <c r="B4882" i="2"/>
  <c r="A4882" i="2"/>
  <c r="N4881" i="2"/>
  <c r="M4881" i="2"/>
  <c r="L4881" i="2"/>
  <c r="K4881" i="2"/>
  <c r="J4881" i="2"/>
  <c r="I4881" i="2"/>
  <c r="H4881" i="2"/>
  <c r="E4881" i="2"/>
  <c r="D4881" i="2"/>
  <c r="C4881" i="2"/>
  <c r="B4881" i="2"/>
  <c r="A4881" i="2"/>
  <c r="N4880" i="2"/>
  <c r="M4880" i="2"/>
  <c r="L4880" i="2"/>
  <c r="K4880" i="2"/>
  <c r="J4880" i="2"/>
  <c r="I4880" i="2"/>
  <c r="H4880" i="2"/>
  <c r="E4880" i="2"/>
  <c r="D4880" i="2"/>
  <c r="C4880" i="2"/>
  <c r="B4880" i="2"/>
  <c r="A4880" i="2"/>
  <c r="N4879" i="2"/>
  <c r="M4879" i="2"/>
  <c r="L4879" i="2"/>
  <c r="K4879" i="2"/>
  <c r="J4879" i="2"/>
  <c r="I4879" i="2"/>
  <c r="H4879" i="2"/>
  <c r="E4879" i="2"/>
  <c r="D4879" i="2"/>
  <c r="C4879" i="2"/>
  <c r="B4879" i="2"/>
  <c r="A4879" i="2"/>
  <c r="N4878" i="2"/>
  <c r="M4878" i="2"/>
  <c r="L4878" i="2"/>
  <c r="K4878" i="2"/>
  <c r="J4878" i="2"/>
  <c r="I4878" i="2"/>
  <c r="H4878" i="2"/>
  <c r="E4878" i="2"/>
  <c r="D4878" i="2"/>
  <c r="C4878" i="2"/>
  <c r="B4878" i="2"/>
  <c r="A4878" i="2"/>
  <c r="N4877" i="2"/>
  <c r="M4877" i="2"/>
  <c r="L4877" i="2"/>
  <c r="K4877" i="2"/>
  <c r="J4877" i="2"/>
  <c r="I4877" i="2"/>
  <c r="H4877" i="2"/>
  <c r="E4877" i="2"/>
  <c r="D4877" i="2"/>
  <c r="C4877" i="2"/>
  <c r="B4877" i="2"/>
  <c r="A4877" i="2"/>
  <c r="N4876" i="2"/>
  <c r="M4876" i="2"/>
  <c r="L4876" i="2"/>
  <c r="K4876" i="2"/>
  <c r="J4876" i="2"/>
  <c r="I4876" i="2"/>
  <c r="H4876" i="2"/>
  <c r="E4876" i="2"/>
  <c r="D4876" i="2"/>
  <c r="C4876" i="2"/>
  <c r="B4876" i="2"/>
  <c r="A4876" i="2"/>
  <c r="N4875" i="2"/>
  <c r="M4875" i="2"/>
  <c r="L4875" i="2"/>
  <c r="K4875" i="2"/>
  <c r="J4875" i="2"/>
  <c r="I4875" i="2"/>
  <c r="H4875" i="2"/>
  <c r="E4875" i="2"/>
  <c r="D4875" i="2"/>
  <c r="C4875" i="2"/>
  <c r="B4875" i="2"/>
  <c r="A4875" i="2"/>
  <c r="N4874" i="2"/>
  <c r="M4874" i="2"/>
  <c r="L4874" i="2"/>
  <c r="K4874" i="2"/>
  <c r="J4874" i="2"/>
  <c r="I4874" i="2"/>
  <c r="H4874" i="2"/>
  <c r="E4874" i="2"/>
  <c r="D4874" i="2"/>
  <c r="C4874" i="2"/>
  <c r="B4874" i="2"/>
  <c r="A4874" i="2"/>
  <c r="N4873" i="2"/>
  <c r="M4873" i="2"/>
  <c r="L4873" i="2"/>
  <c r="K4873" i="2"/>
  <c r="J4873" i="2"/>
  <c r="I4873" i="2"/>
  <c r="H4873" i="2"/>
  <c r="E4873" i="2"/>
  <c r="D4873" i="2"/>
  <c r="C4873" i="2"/>
  <c r="B4873" i="2"/>
  <c r="A4873" i="2"/>
  <c r="N4872" i="2"/>
  <c r="M4872" i="2"/>
  <c r="L4872" i="2"/>
  <c r="K4872" i="2"/>
  <c r="J4872" i="2"/>
  <c r="I4872" i="2"/>
  <c r="H4872" i="2"/>
  <c r="E4872" i="2"/>
  <c r="D4872" i="2"/>
  <c r="C4872" i="2"/>
  <c r="B4872" i="2"/>
  <c r="A4872" i="2"/>
  <c r="N4871" i="2"/>
  <c r="M4871" i="2"/>
  <c r="L4871" i="2"/>
  <c r="K4871" i="2"/>
  <c r="J4871" i="2"/>
  <c r="I4871" i="2"/>
  <c r="H4871" i="2"/>
  <c r="E4871" i="2"/>
  <c r="D4871" i="2"/>
  <c r="C4871" i="2"/>
  <c r="B4871" i="2"/>
  <c r="A4871" i="2"/>
  <c r="N4870" i="2"/>
  <c r="M4870" i="2"/>
  <c r="L4870" i="2"/>
  <c r="K4870" i="2"/>
  <c r="J4870" i="2"/>
  <c r="I4870" i="2"/>
  <c r="H4870" i="2"/>
  <c r="E4870" i="2"/>
  <c r="D4870" i="2"/>
  <c r="C4870" i="2"/>
  <c r="B4870" i="2"/>
  <c r="A4870" i="2"/>
  <c r="N4869" i="2"/>
  <c r="M4869" i="2"/>
  <c r="L4869" i="2"/>
  <c r="K4869" i="2"/>
  <c r="J4869" i="2"/>
  <c r="I4869" i="2"/>
  <c r="H4869" i="2"/>
  <c r="E4869" i="2"/>
  <c r="D4869" i="2"/>
  <c r="C4869" i="2"/>
  <c r="B4869" i="2"/>
  <c r="A4869" i="2"/>
  <c r="N4868" i="2"/>
  <c r="M4868" i="2"/>
  <c r="L4868" i="2"/>
  <c r="K4868" i="2"/>
  <c r="J4868" i="2"/>
  <c r="I4868" i="2"/>
  <c r="H4868" i="2"/>
  <c r="E4868" i="2"/>
  <c r="D4868" i="2"/>
  <c r="C4868" i="2"/>
  <c r="B4868" i="2"/>
  <c r="A4868" i="2"/>
  <c r="N4867" i="2"/>
  <c r="M4867" i="2"/>
  <c r="L4867" i="2"/>
  <c r="K4867" i="2"/>
  <c r="J4867" i="2"/>
  <c r="I4867" i="2"/>
  <c r="H4867" i="2"/>
  <c r="E4867" i="2"/>
  <c r="D4867" i="2"/>
  <c r="C4867" i="2"/>
  <c r="B4867" i="2"/>
  <c r="A4867" i="2"/>
  <c r="N4866" i="2"/>
  <c r="M4866" i="2"/>
  <c r="L4866" i="2"/>
  <c r="K4866" i="2"/>
  <c r="J4866" i="2"/>
  <c r="I4866" i="2"/>
  <c r="H4866" i="2"/>
  <c r="E4866" i="2"/>
  <c r="D4866" i="2"/>
  <c r="C4866" i="2"/>
  <c r="B4866" i="2"/>
  <c r="A4866" i="2"/>
  <c r="N4865" i="2"/>
  <c r="M4865" i="2"/>
  <c r="L4865" i="2"/>
  <c r="K4865" i="2"/>
  <c r="J4865" i="2"/>
  <c r="I4865" i="2"/>
  <c r="H4865" i="2"/>
  <c r="E4865" i="2"/>
  <c r="D4865" i="2"/>
  <c r="C4865" i="2"/>
  <c r="B4865" i="2"/>
  <c r="A4865" i="2"/>
  <c r="N4864" i="2"/>
  <c r="M4864" i="2"/>
  <c r="L4864" i="2"/>
  <c r="K4864" i="2"/>
  <c r="J4864" i="2"/>
  <c r="I4864" i="2"/>
  <c r="H4864" i="2"/>
  <c r="E4864" i="2"/>
  <c r="D4864" i="2"/>
  <c r="C4864" i="2"/>
  <c r="B4864" i="2"/>
  <c r="A4864" i="2"/>
  <c r="N4863" i="2"/>
  <c r="M4863" i="2"/>
  <c r="L4863" i="2"/>
  <c r="K4863" i="2"/>
  <c r="J4863" i="2"/>
  <c r="I4863" i="2"/>
  <c r="H4863" i="2"/>
  <c r="E4863" i="2"/>
  <c r="D4863" i="2"/>
  <c r="C4863" i="2"/>
  <c r="B4863" i="2"/>
  <c r="A4863" i="2"/>
  <c r="N4862" i="2"/>
  <c r="M4862" i="2"/>
  <c r="L4862" i="2"/>
  <c r="K4862" i="2"/>
  <c r="J4862" i="2"/>
  <c r="I4862" i="2"/>
  <c r="H4862" i="2"/>
  <c r="E4862" i="2"/>
  <c r="D4862" i="2"/>
  <c r="C4862" i="2"/>
  <c r="B4862" i="2"/>
  <c r="A4862" i="2"/>
  <c r="N4861" i="2"/>
  <c r="M4861" i="2"/>
  <c r="L4861" i="2"/>
  <c r="K4861" i="2"/>
  <c r="J4861" i="2"/>
  <c r="I4861" i="2"/>
  <c r="H4861" i="2"/>
  <c r="E4861" i="2"/>
  <c r="D4861" i="2"/>
  <c r="C4861" i="2"/>
  <c r="B4861" i="2"/>
  <c r="A4861" i="2"/>
  <c r="N4860" i="2"/>
  <c r="M4860" i="2"/>
  <c r="L4860" i="2"/>
  <c r="K4860" i="2"/>
  <c r="J4860" i="2"/>
  <c r="I4860" i="2"/>
  <c r="H4860" i="2"/>
  <c r="E4860" i="2"/>
  <c r="D4860" i="2"/>
  <c r="C4860" i="2"/>
  <c r="B4860" i="2"/>
  <c r="A4860" i="2"/>
  <c r="N4859" i="2"/>
  <c r="M4859" i="2"/>
  <c r="L4859" i="2"/>
  <c r="K4859" i="2"/>
  <c r="J4859" i="2"/>
  <c r="I4859" i="2"/>
  <c r="H4859" i="2"/>
  <c r="E4859" i="2"/>
  <c r="D4859" i="2"/>
  <c r="C4859" i="2"/>
  <c r="B4859" i="2"/>
  <c r="A4859" i="2"/>
  <c r="N4858" i="2"/>
  <c r="M4858" i="2"/>
  <c r="L4858" i="2"/>
  <c r="K4858" i="2"/>
  <c r="J4858" i="2"/>
  <c r="I4858" i="2"/>
  <c r="H4858" i="2"/>
  <c r="E4858" i="2"/>
  <c r="D4858" i="2"/>
  <c r="C4858" i="2"/>
  <c r="B4858" i="2"/>
  <c r="A4858" i="2"/>
  <c r="N4857" i="2"/>
  <c r="M4857" i="2"/>
  <c r="L4857" i="2"/>
  <c r="K4857" i="2"/>
  <c r="J4857" i="2"/>
  <c r="I4857" i="2"/>
  <c r="H4857" i="2"/>
  <c r="E4857" i="2"/>
  <c r="D4857" i="2"/>
  <c r="C4857" i="2"/>
  <c r="B4857" i="2"/>
  <c r="A4857" i="2"/>
  <c r="N4856" i="2"/>
  <c r="M4856" i="2"/>
  <c r="L4856" i="2"/>
  <c r="K4856" i="2"/>
  <c r="J4856" i="2"/>
  <c r="I4856" i="2"/>
  <c r="H4856" i="2"/>
  <c r="E4856" i="2"/>
  <c r="D4856" i="2"/>
  <c r="C4856" i="2"/>
  <c r="B4856" i="2"/>
  <c r="A4856" i="2"/>
  <c r="N4855" i="2"/>
  <c r="M4855" i="2"/>
  <c r="L4855" i="2"/>
  <c r="K4855" i="2"/>
  <c r="J4855" i="2"/>
  <c r="I4855" i="2"/>
  <c r="H4855" i="2"/>
  <c r="E4855" i="2"/>
  <c r="D4855" i="2"/>
  <c r="C4855" i="2"/>
  <c r="B4855" i="2"/>
  <c r="A4855" i="2"/>
  <c r="N4854" i="2"/>
  <c r="M4854" i="2"/>
  <c r="L4854" i="2"/>
  <c r="K4854" i="2"/>
  <c r="J4854" i="2"/>
  <c r="I4854" i="2"/>
  <c r="H4854" i="2"/>
  <c r="E4854" i="2"/>
  <c r="D4854" i="2"/>
  <c r="C4854" i="2"/>
  <c r="B4854" i="2"/>
  <c r="A4854" i="2"/>
  <c r="N4853" i="2"/>
  <c r="M4853" i="2"/>
  <c r="L4853" i="2"/>
  <c r="K4853" i="2"/>
  <c r="J4853" i="2"/>
  <c r="I4853" i="2"/>
  <c r="H4853" i="2"/>
  <c r="E4853" i="2"/>
  <c r="D4853" i="2"/>
  <c r="C4853" i="2"/>
  <c r="B4853" i="2"/>
  <c r="A4853" i="2"/>
  <c r="N4852" i="2"/>
  <c r="M4852" i="2"/>
  <c r="L4852" i="2"/>
  <c r="K4852" i="2"/>
  <c r="J4852" i="2"/>
  <c r="I4852" i="2"/>
  <c r="H4852" i="2"/>
  <c r="E4852" i="2"/>
  <c r="D4852" i="2"/>
  <c r="C4852" i="2"/>
  <c r="B4852" i="2"/>
  <c r="A4852" i="2"/>
  <c r="N4851" i="2"/>
  <c r="M4851" i="2"/>
  <c r="L4851" i="2"/>
  <c r="K4851" i="2"/>
  <c r="J4851" i="2"/>
  <c r="I4851" i="2"/>
  <c r="H4851" i="2"/>
  <c r="E4851" i="2"/>
  <c r="D4851" i="2"/>
  <c r="C4851" i="2"/>
  <c r="B4851" i="2"/>
  <c r="A4851" i="2"/>
  <c r="N4850" i="2"/>
  <c r="M4850" i="2"/>
  <c r="L4850" i="2"/>
  <c r="K4850" i="2"/>
  <c r="J4850" i="2"/>
  <c r="I4850" i="2"/>
  <c r="H4850" i="2"/>
  <c r="E4850" i="2"/>
  <c r="D4850" i="2"/>
  <c r="C4850" i="2"/>
  <c r="B4850" i="2"/>
  <c r="A4850" i="2"/>
  <c r="N4849" i="2"/>
  <c r="M4849" i="2"/>
  <c r="L4849" i="2"/>
  <c r="K4849" i="2"/>
  <c r="J4849" i="2"/>
  <c r="I4849" i="2"/>
  <c r="H4849" i="2"/>
  <c r="E4849" i="2"/>
  <c r="D4849" i="2"/>
  <c r="C4849" i="2"/>
  <c r="B4849" i="2"/>
  <c r="A4849" i="2"/>
  <c r="N4848" i="2"/>
  <c r="M4848" i="2"/>
  <c r="L4848" i="2"/>
  <c r="K4848" i="2"/>
  <c r="J4848" i="2"/>
  <c r="I4848" i="2"/>
  <c r="H4848" i="2"/>
  <c r="E4848" i="2"/>
  <c r="D4848" i="2"/>
  <c r="C4848" i="2"/>
  <c r="B4848" i="2"/>
  <c r="A4848" i="2"/>
  <c r="N4847" i="2"/>
  <c r="M4847" i="2"/>
  <c r="L4847" i="2"/>
  <c r="K4847" i="2"/>
  <c r="J4847" i="2"/>
  <c r="I4847" i="2"/>
  <c r="H4847" i="2"/>
  <c r="E4847" i="2"/>
  <c r="D4847" i="2"/>
  <c r="C4847" i="2"/>
  <c r="B4847" i="2"/>
  <c r="A4847" i="2"/>
  <c r="N4846" i="2"/>
  <c r="M4846" i="2"/>
  <c r="L4846" i="2"/>
  <c r="K4846" i="2"/>
  <c r="J4846" i="2"/>
  <c r="I4846" i="2"/>
  <c r="H4846" i="2"/>
  <c r="E4846" i="2"/>
  <c r="D4846" i="2"/>
  <c r="C4846" i="2"/>
  <c r="B4846" i="2"/>
  <c r="A4846" i="2"/>
  <c r="N4845" i="2"/>
  <c r="M4845" i="2"/>
  <c r="L4845" i="2"/>
  <c r="K4845" i="2"/>
  <c r="J4845" i="2"/>
  <c r="I4845" i="2"/>
  <c r="H4845" i="2"/>
  <c r="E4845" i="2"/>
  <c r="D4845" i="2"/>
  <c r="C4845" i="2"/>
  <c r="B4845" i="2"/>
  <c r="A4845" i="2"/>
  <c r="N4844" i="2"/>
  <c r="M4844" i="2"/>
  <c r="L4844" i="2"/>
  <c r="K4844" i="2"/>
  <c r="J4844" i="2"/>
  <c r="I4844" i="2"/>
  <c r="H4844" i="2"/>
  <c r="E4844" i="2"/>
  <c r="D4844" i="2"/>
  <c r="C4844" i="2"/>
  <c r="B4844" i="2"/>
  <c r="A4844" i="2"/>
  <c r="N4843" i="2"/>
  <c r="M4843" i="2"/>
  <c r="L4843" i="2"/>
  <c r="K4843" i="2"/>
  <c r="J4843" i="2"/>
  <c r="I4843" i="2"/>
  <c r="H4843" i="2"/>
  <c r="E4843" i="2"/>
  <c r="D4843" i="2"/>
  <c r="C4843" i="2"/>
  <c r="B4843" i="2"/>
  <c r="A4843" i="2"/>
  <c r="N4842" i="2"/>
  <c r="M4842" i="2"/>
  <c r="L4842" i="2"/>
  <c r="K4842" i="2"/>
  <c r="J4842" i="2"/>
  <c r="I4842" i="2"/>
  <c r="H4842" i="2"/>
  <c r="E4842" i="2"/>
  <c r="D4842" i="2"/>
  <c r="C4842" i="2"/>
  <c r="B4842" i="2"/>
  <c r="A4842" i="2"/>
  <c r="N4841" i="2"/>
  <c r="M4841" i="2"/>
  <c r="L4841" i="2"/>
  <c r="K4841" i="2"/>
  <c r="J4841" i="2"/>
  <c r="I4841" i="2"/>
  <c r="H4841" i="2"/>
  <c r="E4841" i="2"/>
  <c r="D4841" i="2"/>
  <c r="C4841" i="2"/>
  <c r="B4841" i="2"/>
  <c r="A4841" i="2"/>
  <c r="N4840" i="2"/>
  <c r="M4840" i="2"/>
  <c r="L4840" i="2"/>
  <c r="K4840" i="2"/>
  <c r="J4840" i="2"/>
  <c r="I4840" i="2"/>
  <c r="H4840" i="2"/>
  <c r="E4840" i="2"/>
  <c r="D4840" i="2"/>
  <c r="C4840" i="2"/>
  <c r="B4840" i="2"/>
  <c r="A4840" i="2"/>
  <c r="N4839" i="2"/>
  <c r="M4839" i="2"/>
  <c r="L4839" i="2"/>
  <c r="K4839" i="2"/>
  <c r="J4839" i="2"/>
  <c r="I4839" i="2"/>
  <c r="H4839" i="2"/>
  <c r="E4839" i="2"/>
  <c r="D4839" i="2"/>
  <c r="C4839" i="2"/>
  <c r="B4839" i="2"/>
  <c r="A4839" i="2"/>
  <c r="N4838" i="2"/>
  <c r="M4838" i="2"/>
  <c r="L4838" i="2"/>
  <c r="K4838" i="2"/>
  <c r="J4838" i="2"/>
  <c r="I4838" i="2"/>
  <c r="H4838" i="2"/>
  <c r="E4838" i="2"/>
  <c r="D4838" i="2"/>
  <c r="C4838" i="2"/>
  <c r="B4838" i="2"/>
  <c r="A4838" i="2"/>
  <c r="N4837" i="2"/>
  <c r="M4837" i="2"/>
  <c r="L4837" i="2"/>
  <c r="K4837" i="2"/>
  <c r="J4837" i="2"/>
  <c r="I4837" i="2"/>
  <c r="H4837" i="2"/>
  <c r="E4837" i="2"/>
  <c r="D4837" i="2"/>
  <c r="C4837" i="2"/>
  <c r="B4837" i="2"/>
  <c r="A4837" i="2"/>
  <c r="N4836" i="2"/>
  <c r="M4836" i="2"/>
  <c r="L4836" i="2"/>
  <c r="K4836" i="2"/>
  <c r="J4836" i="2"/>
  <c r="I4836" i="2"/>
  <c r="H4836" i="2"/>
  <c r="E4836" i="2"/>
  <c r="D4836" i="2"/>
  <c r="C4836" i="2"/>
  <c r="B4836" i="2"/>
  <c r="A4836" i="2"/>
  <c r="N4835" i="2"/>
  <c r="M4835" i="2"/>
  <c r="L4835" i="2"/>
  <c r="K4835" i="2"/>
  <c r="J4835" i="2"/>
  <c r="I4835" i="2"/>
  <c r="H4835" i="2"/>
  <c r="E4835" i="2"/>
  <c r="D4835" i="2"/>
  <c r="C4835" i="2"/>
  <c r="B4835" i="2"/>
  <c r="A4835" i="2"/>
  <c r="N4834" i="2"/>
  <c r="M4834" i="2"/>
  <c r="L4834" i="2"/>
  <c r="K4834" i="2"/>
  <c r="J4834" i="2"/>
  <c r="I4834" i="2"/>
  <c r="H4834" i="2"/>
  <c r="E4834" i="2"/>
  <c r="D4834" i="2"/>
  <c r="C4834" i="2"/>
  <c r="B4834" i="2"/>
  <c r="A4834" i="2"/>
  <c r="N4833" i="2"/>
  <c r="M4833" i="2"/>
  <c r="L4833" i="2"/>
  <c r="K4833" i="2"/>
  <c r="J4833" i="2"/>
  <c r="I4833" i="2"/>
  <c r="H4833" i="2"/>
  <c r="E4833" i="2"/>
  <c r="D4833" i="2"/>
  <c r="C4833" i="2"/>
  <c r="B4833" i="2"/>
  <c r="A4833" i="2"/>
  <c r="N4832" i="2"/>
  <c r="M4832" i="2"/>
  <c r="L4832" i="2"/>
  <c r="K4832" i="2"/>
  <c r="J4832" i="2"/>
  <c r="I4832" i="2"/>
  <c r="H4832" i="2"/>
  <c r="E4832" i="2"/>
  <c r="D4832" i="2"/>
  <c r="C4832" i="2"/>
  <c r="B4832" i="2"/>
  <c r="A4832" i="2"/>
  <c r="N4831" i="2"/>
  <c r="M4831" i="2"/>
  <c r="L4831" i="2"/>
  <c r="K4831" i="2"/>
  <c r="J4831" i="2"/>
  <c r="I4831" i="2"/>
  <c r="H4831" i="2"/>
  <c r="E4831" i="2"/>
  <c r="D4831" i="2"/>
  <c r="C4831" i="2"/>
  <c r="B4831" i="2"/>
  <c r="A4831" i="2"/>
  <c r="N4830" i="2"/>
  <c r="M4830" i="2"/>
  <c r="L4830" i="2"/>
  <c r="K4830" i="2"/>
  <c r="J4830" i="2"/>
  <c r="I4830" i="2"/>
  <c r="H4830" i="2"/>
  <c r="E4830" i="2"/>
  <c r="D4830" i="2"/>
  <c r="C4830" i="2"/>
  <c r="B4830" i="2"/>
  <c r="A4830" i="2"/>
  <c r="N4829" i="2"/>
  <c r="M4829" i="2"/>
  <c r="L4829" i="2"/>
  <c r="K4829" i="2"/>
  <c r="J4829" i="2"/>
  <c r="I4829" i="2"/>
  <c r="H4829" i="2"/>
  <c r="E4829" i="2"/>
  <c r="D4829" i="2"/>
  <c r="C4829" i="2"/>
  <c r="B4829" i="2"/>
  <c r="A4829" i="2"/>
  <c r="N4828" i="2"/>
  <c r="M4828" i="2"/>
  <c r="L4828" i="2"/>
  <c r="K4828" i="2"/>
  <c r="J4828" i="2"/>
  <c r="I4828" i="2"/>
  <c r="H4828" i="2"/>
  <c r="E4828" i="2"/>
  <c r="D4828" i="2"/>
  <c r="C4828" i="2"/>
  <c r="B4828" i="2"/>
  <c r="A4828" i="2"/>
  <c r="N4827" i="2"/>
  <c r="M4827" i="2"/>
  <c r="L4827" i="2"/>
  <c r="K4827" i="2"/>
  <c r="J4827" i="2"/>
  <c r="I4827" i="2"/>
  <c r="H4827" i="2"/>
  <c r="E4827" i="2"/>
  <c r="D4827" i="2"/>
  <c r="C4827" i="2"/>
  <c r="B4827" i="2"/>
  <c r="A4827" i="2"/>
  <c r="N4826" i="2"/>
  <c r="M4826" i="2"/>
  <c r="L4826" i="2"/>
  <c r="K4826" i="2"/>
  <c r="J4826" i="2"/>
  <c r="I4826" i="2"/>
  <c r="H4826" i="2"/>
  <c r="E4826" i="2"/>
  <c r="D4826" i="2"/>
  <c r="C4826" i="2"/>
  <c r="B4826" i="2"/>
  <c r="A4826" i="2"/>
  <c r="N4825" i="2"/>
  <c r="M4825" i="2"/>
  <c r="L4825" i="2"/>
  <c r="K4825" i="2"/>
  <c r="J4825" i="2"/>
  <c r="I4825" i="2"/>
  <c r="H4825" i="2"/>
  <c r="E4825" i="2"/>
  <c r="D4825" i="2"/>
  <c r="C4825" i="2"/>
  <c r="B4825" i="2"/>
  <c r="A4825" i="2"/>
  <c r="N4824" i="2"/>
  <c r="M4824" i="2"/>
  <c r="L4824" i="2"/>
  <c r="K4824" i="2"/>
  <c r="J4824" i="2"/>
  <c r="I4824" i="2"/>
  <c r="H4824" i="2"/>
  <c r="E4824" i="2"/>
  <c r="D4824" i="2"/>
  <c r="C4824" i="2"/>
  <c r="B4824" i="2"/>
  <c r="A4824" i="2"/>
  <c r="N4823" i="2"/>
  <c r="M4823" i="2"/>
  <c r="L4823" i="2"/>
  <c r="K4823" i="2"/>
  <c r="J4823" i="2"/>
  <c r="I4823" i="2"/>
  <c r="H4823" i="2"/>
  <c r="E4823" i="2"/>
  <c r="D4823" i="2"/>
  <c r="C4823" i="2"/>
  <c r="B4823" i="2"/>
  <c r="A4823" i="2"/>
  <c r="N4822" i="2"/>
  <c r="M4822" i="2"/>
  <c r="L4822" i="2"/>
  <c r="K4822" i="2"/>
  <c r="J4822" i="2"/>
  <c r="I4822" i="2"/>
  <c r="H4822" i="2"/>
  <c r="E4822" i="2"/>
  <c r="D4822" i="2"/>
  <c r="C4822" i="2"/>
  <c r="B4822" i="2"/>
  <c r="A4822" i="2"/>
  <c r="N4821" i="2"/>
  <c r="M4821" i="2"/>
  <c r="L4821" i="2"/>
  <c r="K4821" i="2"/>
  <c r="J4821" i="2"/>
  <c r="I4821" i="2"/>
  <c r="H4821" i="2"/>
  <c r="E4821" i="2"/>
  <c r="D4821" i="2"/>
  <c r="C4821" i="2"/>
  <c r="B4821" i="2"/>
  <c r="A4821" i="2"/>
  <c r="N4820" i="2"/>
  <c r="M4820" i="2"/>
  <c r="L4820" i="2"/>
  <c r="K4820" i="2"/>
  <c r="J4820" i="2"/>
  <c r="I4820" i="2"/>
  <c r="H4820" i="2"/>
  <c r="E4820" i="2"/>
  <c r="D4820" i="2"/>
  <c r="C4820" i="2"/>
  <c r="B4820" i="2"/>
  <c r="A4820" i="2"/>
  <c r="N4819" i="2"/>
  <c r="M4819" i="2"/>
  <c r="L4819" i="2"/>
  <c r="K4819" i="2"/>
  <c r="J4819" i="2"/>
  <c r="I4819" i="2"/>
  <c r="H4819" i="2"/>
  <c r="E4819" i="2"/>
  <c r="D4819" i="2"/>
  <c r="C4819" i="2"/>
  <c r="B4819" i="2"/>
  <c r="A4819" i="2"/>
  <c r="N4818" i="2"/>
  <c r="M4818" i="2"/>
  <c r="L4818" i="2"/>
  <c r="K4818" i="2"/>
  <c r="J4818" i="2"/>
  <c r="I4818" i="2"/>
  <c r="H4818" i="2"/>
  <c r="E4818" i="2"/>
  <c r="D4818" i="2"/>
  <c r="C4818" i="2"/>
  <c r="B4818" i="2"/>
  <c r="A4818" i="2"/>
  <c r="N4817" i="2"/>
  <c r="M4817" i="2"/>
  <c r="L4817" i="2"/>
  <c r="K4817" i="2"/>
  <c r="J4817" i="2"/>
  <c r="I4817" i="2"/>
  <c r="H4817" i="2"/>
  <c r="E4817" i="2"/>
  <c r="D4817" i="2"/>
  <c r="C4817" i="2"/>
  <c r="B4817" i="2"/>
  <c r="A4817" i="2"/>
  <c r="N4816" i="2"/>
  <c r="M4816" i="2"/>
  <c r="L4816" i="2"/>
  <c r="K4816" i="2"/>
  <c r="J4816" i="2"/>
  <c r="I4816" i="2"/>
  <c r="H4816" i="2"/>
  <c r="E4816" i="2"/>
  <c r="D4816" i="2"/>
  <c r="C4816" i="2"/>
  <c r="B4816" i="2"/>
  <c r="A4816" i="2"/>
  <c r="N4815" i="2"/>
  <c r="M4815" i="2"/>
  <c r="L4815" i="2"/>
  <c r="K4815" i="2"/>
  <c r="J4815" i="2"/>
  <c r="I4815" i="2"/>
  <c r="H4815" i="2"/>
  <c r="E4815" i="2"/>
  <c r="D4815" i="2"/>
  <c r="C4815" i="2"/>
  <c r="B4815" i="2"/>
  <c r="A4815" i="2"/>
  <c r="N4814" i="2"/>
  <c r="M4814" i="2"/>
  <c r="L4814" i="2"/>
  <c r="K4814" i="2"/>
  <c r="J4814" i="2"/>
  <c r="I4814" i="2"/>
  <c r="H4814" i="2"/>
  <c r="E4814" i="2"/>
  <c r="D4814" i="2"/>
  <c r="C4814" i="2"/>
  <c r="B4814" i="2"/>
  <c r="A4814" i="2"/>
  <c r="N4813" i="2"/>
  <c r="M4813" i="2"/>
  <c r="L4813" i="2"/>
  <c r="K4813" i="2"/>
  <c r="J4813" i="2"/>
  <c r="I4813" i="2"/>
  <c r="H4813" i="2"/>
  <c r="E4813" i="2"/>
  <c r="D4813" i="2"/>
  <c r="C4813" i="2"/>
  <c r="B4813" i="2"/>
  <c r="A4813" i="2"/>
  <c r="N4812" i="2"/>
  <c r="M4812" i="2"/>
  <c r="L4812" i="2"/>
  <c r="K4812" i="2"/>
  <c r="J4812" i="2"/>
  <c r="I4812" i="2"/>
  <c r="H4812" i="2"/>
  <c r="E4812" i="2"/>
  <c r="D4812" i="2"/>
  <c r="C4812" i="2"/>
  <c r="B4812" i="2"/>
  <c r="A4812" i="2"/>
  <c r="N4811" i="2"/>
  <c r="M4811" i="2"/>
  <c r="L4811" i="2"/>
  <c r="K4811" i="2"/>
  <c r="J4811" i="2"/>
  <c r="I4811" i="2"/>
  <c r="H4811" i="2"/>
  <c r="E4811" i="2"/>
  <c r="D4811" i="2"/>
  <c r="C4811" i="2"/>
  <c r="B4811" i="2"/>
  <c r="A4811" i="2"/>
  <c r="N4810" i="2"/>
  <c r="M4810" i="2"/>
  <c r="L4810" i="2"/>
  <c r="K4810" i="2"/>
  <c r="J4810" i="2"/>
  <c r="I4810" i="2"/>
  <c r="H4810" i="2"/>
  <c r="E4810" i="2"/>
  <c r="D4810" i="2"/>
  <c r="C4810" i="2"/>
  <c r="B4810" i="2"/>
  <c r="A4810" i="2"/>
  <c r="N4809" i="2"/>
  <c r="M4809" i="2"/>
  <c r="L4809" i="2"/>
  <c r="K4809" i="2"/>
  <c r="J4809" i="2"/>
  <c r="I4809" i="2"/>
  <c r="H4809" i="2"/>
  <c r="E4809" i="2"/>
  <c r="D4809" i="2"/>
  <c r="C4809" i="2"/>
  <c r="B4809" i="2"/>
  <c r="A4809" i="2"/>
  <c r="N4808" i="2"/>
  <c r="M4808" i="2"/>
  <c r="L4808" i="2"/>
  <c r="K4808" i="2"/>
  <c r="J4808" i="2"/>
  <c r="I4808" i="2"/>
  <c r="H4808" i="2"/>
  <c r="E4808" i="2"/>
  <c r="D4808" i="2"/>
  <c r="C4808" i="2"/>
  <c r="B4808" i="2"/>
  <c r="A4808" i="2"/>
  <c r="N4807" i="2"/>
  <c r="M4807" i="2"/>
  <c r="L4807" i="2"/>
  <c r="K4807" i="2"/>
  <c r="J4807" i="2"/>
  <c r="I4807" i="2"/>
  <c r="H4807" i="2"/>
  <c r="E4807" i="2"/>
  <c r="D4807" i="2"/>
  <c r="C4807" i="2"/>
  <c r="B4807" i="2"/>
  <c r="A4807" i="2"/>
  <c r="N4806" i="2"/>
  <c r="M4806" i="2"/>
  <c r="L4806" i="2"/>
  <c r="K4806" i="2"/>
  <c r="J4806" i="2"/>
  <c r="I4806" i="2"/>
  <c r="H4806" i="2"/>
  <c r="E4806" i="2"/>
  <c r="D4806" i="2"/>
  <c r="C4806" i="2"/>
  <c r="B4806" i="2"/>
  <c r="A4806" i="2"/>
  <c r="N4805" i="2"/>
  <c r="M4805" i="2"/>
  <c r="L4805" i="2"/>
  <c r="K4805" i="2"/>
  <c r="J4805" i="2"/>
  <c r="I4805" i="2"/>
  <c r="H4805" i="2"/>
  <c r="E4805" i="2"/>
  <c r="D4805" i="2"/>
  <c r="C4805" i="2"/>
  <c r="B4805" i="2"/>
  <c r="A4805" i="2"/>
  <c r="N4804" i="2"/>
  <c r="M4804" i="2"/>
  <c r="L4804" i="2"/>
  <c r="K4804" i="2"/>
  <c r="J4804" i="2"/>
  <c r="I4804" i="2"/>
  <c r="H4804" i="2"/>
  <c r="E4804" i="2"/>
  <c r="D4804" i="2"/>
  <c r="C4804" i="2"/>
  <c r="B4804" i="2"/>
  <c r="A4804" i="2"/>
  <c r="N4803" i="2"/>
  <c r="M4803" i="2"/>
  <c r="L4803" i="2"/>
  <c r="K4803" i="2"/>
  <c r="J4803" i="2"/>
  <c r="I4803" i="2"/>
  <c r="H4803" i="2"/>
  <c r="E4803" i="2"/>
  <c r="D4803" i="2"/>
  <c r="C4803" i="2"/>
  <c r="B4803" i="2"/>
  <c r="A4803" i="2"/>
  <c r="N4802" i="2"/>
  <c r="M4802" i="2"/>
  <c r="L4802" i="2"/>
  <c r="K4802" i="2"/>
  <c r="J4802" i="2"/>
  <c r="I4802" i="2"/>
  <c r="H4802" i="2"/>
  <c r="E4802" i="2"/>
  <c r="D4802" i="2"/>
  <c r="C4802" i="2"/>
  <c r="B4802" i="2"/>
  <c r="A4802" i="2"/>
  <c r="N4801" i="2"/>
  <c r="M4801" i="2"/>
  <c r="L4801" i="2"/>
  <c r="K4801" i="2"/>
  <c r="J4801" i="2"/>
  <c r="I4801" i="2"/>
  <c r="H4801" i="2"/>
  <c r="E4801" i="2"/>
  <c r="D4801" i="2"/>
  <c r="C4801" i="2"/>
  <c r="B4801" i="2"/>
  <c r="A4801" i="2"/>
  <c r="N4800" i="2"/>
  <c r="M4800" i="2"/>
  <c r="L4800" i="2"/>
  <c r="K4800" i="2"/>
  <c r="J4800" i="2"/>
  <c r="I4800" i="2"/>
  <c r="H4800" i="2"/>
  <c r="E4800" i="2"/>
  <c r="D4800" i="2"/>
  <c r="C4800" i="2"/>
  <c r="B4800" i="2"/>
  <c r="A4800" i="2"/>
  <c r="N4799" i="2"/>
  <c r="M4799" i="2"/>
  <c r="L4799" i="2"/>
  <c r="K4799" i="2"/>
  <c r="J4799" i="2"/>
  <c r="I4799" i="2"/>
  <c r="H4799" i="2"/>
  <c r="E4799" i="2"/>
  <c r="D4799" i="2"/>
  <c r="C4799" i="2"/>
  <c r="B4799" i="2"/>
  <c r="A4799" i="2"/>
  <c r="N4798" i="2"/>
  <c r="M4798" i="2"/>
  <c r="L4798" i="2"/>
  <c r="K4798" i="2"/>
  <c r="J4798" i="2"/>
  <c r="I4798" i="2"/>
  <c r="H4798" i="2"/>
  <c r="E4798" i="2"/>
  <c r="D4798" i="2"/>
  <c r="C4798" i="2"/>
  <c r="B4798" i="2"/>
  <c r="A4798" i="2"/>
  <c r="N4797" i="2"/>
  <c r="M4797" i="2"/>
  <c r="L4797" i="2"/>
  <c r="K4797" i="2"/>
  <c r="J4797" i="2"/>
  <c r="I4797" i="2"/>
  <c r="H4797" i="2"/>
  <c r="E4797" i="2"/>
  <c r="D4797" i="2"/>
  <c r="C4797" i="2"/>
  <c r="B4797" i="2"/>
  <c r="A4797" i="2"/>
  <c r="N4796" i="2"/>
  <c r="M4796" i="2"/>
  <c r="L4796" i="2"/>
  <c r="K4796" i="2"/>
  <c r="J4796" i="2"/>
  <c r="I4796" i="2"/>
  <c r="H4796" i="2"/>
  <c r="E4796" i="2"/>
  <c r="D4796" i="2"/>
  <c r="C4796" i="2"/>
  <c r="B4796" i="2"/>
  <c r="A4796" i="2"/>
  <c r="N4795" i="2"/>
  <c r="M4795" i="2"/>
  <c r="L4795" i="2"/>
  <c r="K4795" i="2"/>
  <c r="J4795" i="2"/>
  <c r="I4795" i="2"/>
  <c r="H4795" i="2"/>
  <c r="E4795" i="2"/>
  <c r="D4795" i="2"/>
  <c r="C4795" i="2"/>
  <c r="B4795" i="2"/>
  <c r="A4795" i="2"/>
  <c r="N4794" i="2"/>
  <c r="M4794" i="2"/>
  <c r="L4794" i="2"/>
  <c r="K4794" i="2"/>
  <c r="J4794" i="2"/>
  <c r="I4794" i="2"/>
  <c r="H4794" i="2"/>
  <c r="E4794" i="2"/>
  <c r="D4794" i="2"/>
  <c r="C4794" i="2"/>
  <c r="B4794" i="2"/>
  <c r="A4794" i="2"/>
  <c r="N4793" i="2"/>
  <c r="M4793" i="2"/>
  <c r="L4793" i="2"/>
  <c r="K4793" i="2"/>
  <c r="J4793" i="2"/>
  <c r="I4793" i="2"/>
  <c r="H4793" i="2"/>
  <c r="E4793" i="2"/>
  <c r="D4793" i="2"/>
  <c r="C4793" i="2"/>
  <c r="B4793" i="2"/>
  <c r="A4793" i="2"/>
  <c r="N4792" i="2"/>
  <c r="M4792" i="2"/>
  <c r="L4792" i="2"/>
  <c r="K4792" i="2"/>
  <c r="J4792" i="2"/>
  <c r="I4792" i="2"/>
  <c r="H4792" i="2"/>
  <c r="E4792" i="2"/>
  <c r="D4792" i="2"/>
  <c r="C4792" i="2"/>
  <c r="B4792" i="2"/>
  <c r="A4792" i="2"/>
  <c r="N4791" i="2"/>
  <c r="M4791" i="2"/>
  <c r="L4791" i="2"/>
  <c r="K4791" i="2"/>
  <c r="J4791" i="2"/>
  <c r="I4791" i="2"/>
  <c r="H4791" i="2"/>
  <c r="E4791" i="2"/>
  <c r="D4791" i="2"/>
  <c r="C4791" i="2"/>
  <c r="B4791" i="2"/>
  <c r="A4791" i="2"/>
  <c r="N4790" i="2"/>
  <c r="M4790" i="2"/>
  <c r="L4790" i="2"/>
  <c r="K4790" i="2"/>
  <c r="J4790" i="2"/>
  <c r="I4790" i="2"/>
  <c r="H4790" i="2"/>
  <c r="E4790" i="2"/>
  <c r="D4790" i="2"/>
  <c r="C4790" i="2"/>
  <c r="B4790" i="2"/>
  <c r="A4790" i="2"/>
  <c r="N4789" i="2"/>
  <c r="M4789" i="2"/>
  <c r="L4789" i="2"/>
  <c r="K4789" i="2"/>
  <c r="J4789" i="2"/>
  <c r="I4789" i="2"/>
  <c r="H4789" i="2"/>
  <c r="E4789" i="2"/>
  <c r="D4789" i="2"/>
  <c r="C4789" i="2"/>
  <c r="B4789" i="2"/>
  <c r="A4789" i="2"/>
  <c r="N4788" i="2"/>
  <c r="M4788" i="2"/>
  <c r="L4788" i="2"/>
  <c r="K4788" i="2"/>
  <c r="J4788" i="2"/>
  <c r="I4788" i="2"/>
  <c r="H4788" i="2"/>
  <c r="E4788" i="2"/>
  <c r="D4788" i="2"/>
  <c r="C4788" i="2"/>
  <c r="B4788" i="2"/>
  <c r="A4788" i="2"/>
  <c r="N4787" i="2"/>
  <c r="M4787" i="2"/>
  <c r="L4787" i="2"/>
  <c r="K4787" i="2"/>
  <c r="J4787" i="2"/>
  <c r="I4787" i="2"/>
  <c r="H4787" i="2"/>
  <c r="E4787" i="2"/>
  <c r="D4787" i="2"/>
  <c r="C4787" i="2"/>
  <c r="B4787" i="2"/>
  <c r="A4787" i="2"/>
  <c r="N4786" i="2"/>
  <c r="M4786" i="2"/>
  <c r="L4786" i="2"/>
  <c r="K4786" i="2"/>
  <c r="J4786" i="2"/>
  <c r="I4786" i="2"/>
  <c r="H4786" i="2"/>
  <c r="E4786" i="2"/>
  <c r="D4786" i="2"/>
  <c r="C4786" i="2"/>
  <c r="B4786" i="2"/>
  <c r="A4786" i="2"/>
  <c r="N4785" i="2"/>
  <c r="M4785" i="2"/>
  <c r="L4785" i="2"/>
  <c r="K4785" i="2"/>
  <c r="J4785" i="2"/>
  <c r="I4785" i="2"/>
  <c r="H4785" i="2"/>
  <c r="E4785" i="2"/>
  <c r="D4785" i="2"/>
  <c r="C4785" i="2"/>
  <c r="B4785" i="2"/>
  <c r="A4785" i="2"/>
  <c r="N4784" i="2"/>
  <c r="M4784" i="2"/>
  <c r="L4784" i="2"/>
  <c r="K4784" i="2"/>
  <c r="J4784" i="2"/>
  <c r="I4784" i="2"/>
  <c r="H4784" i="2"/>
  <c r="E4784" i="2"/>
  <c r="D4784" i="2"/>
  <c r="C4784" i="2"/>
  <c r="B4784" i="2"/>
  <c r="A4784" i="2"/>
  <c r="N4783" i="2"/>
  <c r="M4783" i="2"/>
  <c r="L4783" i="2"/>
  <c r="K4783" i="2"/>
  <c r="J4783" i="2"/>
  <c r="I4783" i="2"/>
  <c r="H4783" i="2"/>
  <c r="E4783" i="2"/>
  <c r="D4783" i="2"/>
  <c r="C4783" i="2"/>
  <c r="B4783" i="2"/>
  <c r="A4783" i="2"/>
  <c r="N4782" i="2"/>
  <c r="M4782" i="2"/>
  <c r="L4782" i="2"/>
  <c r="K4782" i="2"/>
  <c r="J4782" i="2"/>
  <c r="I4782" i="2"/>
  <c r="H4782" i="2"/>
  <c r="E4782" i="2"/>
  <c r="D4782" i="2"/>
  <c r="C4782" i="2"/>
  <c r="B4782" i="2"/>
  <c r="A4782" i="2"/>
  <c r="N4781" i="2"/>
  <c r="M4781" i="2"/>
  <c r="L4781" i="2"/>
  <c r="K4781" i="2"/>
  <c r="J4781" i="2"/>
  <c r="I4781" i="2"/>
  <c r="H4781" i="2"/>
  <c r="E4781" i="2"/>
  <c r="D4781" i="2"/>
  <c r="C4781" i="2"/>
  <c r="B4781" i="2"/>
  <c r="A4781" i="2"/>
  <c r="N4780" i="2"/>
  <c r="M4780" i="2"/>
  <c r="L4780" i="2"/>
  <c r="K4780" i="2"/>
  <c r="J4780" i="2"/>
  <c r="I4780" i="2"/>
  <c r="H4780" i="2"/>
  <c r="E4780" i="2"/>
  <c r="D4780" i="2"/>
  <c r="C4780" i="2"/>
  <c r="B4780" i="2"/>
  <c r="A4780" i="2"/>
  <c r="N4779" i="2"/>
  <c r="M4779" i="2"/>
  <c r="L4779" i="2"/>
  <c r="K4779" i="2"/>
  <c r="J4779" i="2"/>
  <c r="I4779" i="2"/>
  <c r="H4779" i="2"/>
  <c r="E4779" i="2"/>
  <c r="D4779" i="2"/>
  <c r="C4779" i="2"/>
  <c r="B4779" i="2"/>
  <c r="A4779" i="2"/>
  <c r="N4778" i="2"/>
  <c r="M4778" i="2"/>
  <c r="L4778" i="2"/>
  <c r="K4778" i="2"/>
  <c r="J4778" i="2"/>
  <c r="I4778" i="2"/>
  <c r="H4778" i="2"/>
  <c r="E4778" i="2"/>
  <c r="D4778" i="2"/>
  <c r="C4778" i="2"/>
  <c r="B4778" i="2"/>
  <c r="A4778" i="2"/>
  <c r="N4777" i="2"/>
  <c r="M4777" i="2"/>
  <c r="L4777" i="2"/>
  <c r="K4777" i="2"/>
  <c r="J4777" i="2"/>
  <c r="I4777" i="2"/>
  <c r="H4777" i="2"/>
  <c r="E4777" i="2"/>
  <c r="D4777" i="2"/>
  <c r="C4777" i="2"/>
  <c r="B4777" i="2"/>
  <c r="A4777" i="2"/>
  <c r="N4776" i="2"/>
  <c r="M4776" i="2"/>
  <c r="L4776" i="2"/>
  <c r="K4776" i="2"/>
  <c r="J4776" i="2"/>
  <c r="I4776" i="2"/>
  <c r="H4776" i="2"/>
  <c r="E4776" i="2"/>
  <c r="D4776" i="2"/>
  <c r="C4776" i="2"/>
  <c r="B4776" i="2"/>
  <c r="A4776" i="2"/>
  <c r="N4775" i="2"/>
  <c r="M4775" i="2"/>
  <c r="L4775" i="2"/>
  <c r="K4775" i="2"/>
  <c r="J4775" i="2"/>
  <c r="I4775" i="2"/>
  <c r="H4775" i="2"/>
  <c r="E4775" i="2"/>
  <c r="D4775" i="2"/>
  <c r="C4775" i="2"/>
  <c r="B4775" i="2"/>
  <c r="A4775" i="2"/>
  <c r="N4774" i="2"/>
  <c r="M4774" i="2"/>
  <c r="L4774" i="2"/>
  <c r="K4774" i="2"/>
  <c r="J4774" i="2"/>
  <c r="I4774" i="2"/>
  <c r="H4774" i="2"/>
  <c r="E4774" i="2"/>
  <c r="D4774" i="2"/>
  <c r="C4774" i="2"/>
  <c r="B4774" i="2"/>
  <c r="A4774" i="2"/>
  <c r="N4773" i="2"/>
  <c r="M4773" i="2"/>
  <c r="L4773" i="2"/>
  <c r="K4773" i="2"/>
  <c r="J4773" i="2"/>
  <c r="I4773" i="2"/>
  <c r="H4773" i="2"/>
  <c r="E4773" i="2"/>
  <c r="D4773" i="2"/>
  <c r="C4773" i="2"/>
  <c r="B4773" i="2"/>
  <c r="A4773" i="2"/>
  <c r="N4772" i="2"/>
  <c r="M4772" i="2"/>
  <c r="L4772" i="2"/>
  <c r="K4772" i="2"/>
  <c r="J4772" i="2"/>
  <c r="I4772" i="2"/>
  <c r="H4772" i="2"/>
  <c r="E4772" i="2"/>
  <c r="D4772" i="2"/>
  <c r="C4772" i="2"/>
  <c r="B4772" i="2"/>
  <c r="A4772" i="2"/>
  <c r="N4771" i="2"/>
  <c r="M4771" i="2"/>
  <c r="L4771" i="2"/>
  <c r="K4771" i="2"/>
  <c r="J4771" i="2"/>
  <c r="I4771" i="2"/>
  <c r="H4771" i="2"/>
  <c r="E4771" i="2"/>
  <c r="D4771" i="2"/>
  <c r="C4771" i="2"/>
  <c r="B4771" i="2"/>
  <c r="A4771" i="2"/>
  <c r="N4770" i="2"/>
  <c r="M4770" i="2"/>
  <c r="L4770" i="2"/>
  <c r="K4770" i="2"/>
  <c r="J4770" i="2"/>
  <c r="I4770" i="2"/>
  <c r="H4770" i="2"/>
  <c r="E4770" i="2"/>
  <c r="D4770" i="2"/>
  <c r="C4770" i="2"/>
  <c r="B4770" i="2"/>
  <c r="A4770" i="2"/>
  <c r="N4769" i="2"/>
  <c r="M4769" i="2"/>
  <c r="L4769" i="2"/>
  <c r="K4769" i="2"/>
  <c r="J4769" i="2"/>
  <c r="I4769" i="2"/>
  <c r="H4769" i="2"/>
  <c r="E4769" i="2"/>
  <c r="D4769" i="2"/>
  <c r="C4769" i="2"/>
  <c r="B4769" i="2"/>
  <c r="A4769" i="2"/>
  <c r="N4768" i="2"/>
  <c r="M4768" i="2"/>
  <c r="L4768" i="2"/>
  <c r="K4768" i="2"/>
  <c r="J4768" i="2"/>
  <c r="I4768" i="2"/>
  <c r="H4768" i="2"/>
  <c r="E4768" i="2"/>
  <c r="D4768" i="2"/>
  <c r="C4768" i="2"/>
  <c r="B4768" i="2"/>
  <c r="A4768" i="2"/>
  <c r="N4767" i="2"/>
  <c r="M4767" i="2"/>
  <c r="L4767" i="2"/>
  <c r="K4767" i="2"/>
  <c r="J4767" i="2"/>
  <c r="I4767" i="2"/>
  <c r="H4767" i="2"/>
  <c r="E4767" i="2"/>
  <c r="D4767" i="2"/>
  <c r="C4767" i="2"/>
  <c r="B4767" i="2"/>
  <c r="A4767" i="2"/>
  <c r="N4766" i="2"/>
  <c r="M4766" i="2"/>
  <c r="L4766" i="2"/>
  <c r="K4766" i="2"/>
  <c r="J4766" i="2"/>
  <c r="I4766" i="2"/>
  <c r="H4766" i="2"/>
  <c r="E4766" i="2"/>
  <c r="D4766" i="2"/>
  <c r="C4766" i="2"/>
  <c r="B4766" i="2"/>
  <c r="A4766" i="2"/>
  <c r="N4765" i="2"/>
  <c r="M4765" i="2"/>
  <c r="L4765" i="2"/>
  <c r="K4765" i="2"/>
  <c r="J4765" i="2"/>
  <c r="I4765" i="2"/>
  <c r="H4765" i="2"/>
  <c r="E4765" i="2"/>
  <c r="D4765" i="2"/>
  <c r="C4765" i="2"/>
  <c r="B4765" i="2"/>
  <c r="A4765" i="2"/>
  <c r="N4764" i="2"/>
  <c r="M4764" i="2"/>
  <c r="L4764" i="2"/>
  <c r="K4764" i="2"/>
  <c r="J4764" i="2"/>
  <c r="I4764" i="2"/>
  <c r="H4764" i="2"/>
  <c r="E4764" i="2"/>
  <c r="D4764" i="2"/>
  <c r="C4764" i="2"/>
  <c r="B4764" i="2"/>
  <c r="A4764" i="2"/>
  <c r="N4763" i="2"/>
  <c r="M4763" i="2"/>
  <c r="L4763" i="2"/>
  <c r="K4763" i="2"/>
  <c r="J4763" i="2"/>
  <c r="I4763" i="2"/>
  <c r="H4763" i="2"/>
  <c r="E4763" i="2"/>
  <c r="D4763" i="2"/>
  <c r="C4763" i="2"/>
  <c r="B4763" i="2"/>
  <c r="A4763" i="2"/>
  <c r="N4762" i="2"/>
  <c r="M4762" i="2"/>
  <c r="L4762" i="2"/>
  <c r="K4762" i="2"/>
  <c r="J4762" i="2"/>
  <c r="I4762" i="2"/>
  <c r="H4762" i="2"/>
  <c r="E4762" i="2"/>
  <c r="D4762" i="2"/>
  <c r="C4762" i="2"/>
  <c r="B4762" i="2"/>
  <c r="A4762" i="2"/>
  <c r="N4761" i="2"/>
  <c r="M4761" i="2"/>
  <c r="L4761" i="2"/>
  <c r="K4761" i="2"/>
  <c r="J4761" i="2"/>
  <c r="I4761" i="2"/>
  <c r="H4761" i="2"/>
  <c r="E4761" i="2"/>
  <c r="D4761" i="2"/>
  <c r="C4761" i="2"/>
  <c r="B4761" i="2"/>
  <c r="A4761" i="2"/>
  <c r="N4760" i="2"/>
  <c r="M4760" i="2"/>
  <c r="L4760" i="2"/>
  <c r="K4760" i="2"/>
  <c r="J4760" i="2"/>
  <c r="I4760" i="2"/>
  <c r="H4760" i="2"/>
  <c r="E4760" i="2"/>
  <c r="D4760" i="2"/>
  <c r="C4760" i="2"/>
  <c r="B4760" i="2"/>
  <c r="A4760" i="2"/>
  <c r="N4759" i="2"/>
  <c r="M4759" i="2"/>
  <c r="L4759" i="2"/>
  <c r="K4759" i="2"/>
  <c r="J4759" i="2"/>
  <c r="I4759" i="2"/>
  <c r="H4759" i="2"/>
  <c r="E4759" i="2"/>
  <c r="D4759" i="2"/>
  <c r="C4759" i="2"/>
  <c r="B4759" i="2"/>
  <c r="A4759" i="2"/>
  <c r="N4758" i="2"/>
  <c r="M4758" i="2"/>
  <c r="L4758" i="2"/>
  <c r="K4758" i="2"/>
  <c r="J4758" i="2"/>
  <c r="I4758" i="2"/>
  <c r="H4758" i="2"/>
  <c r="E4758" i="2"/>
  <c r="D4758" i="2"/>
  <c r="C4758" i="2"/>
  <c r="B4758" i="2"/>
  <c r="A4758" i="2"/>
  <c r="N4757" i="2"/>
  <c r="M4757" i="2"/>
  <c r="L4757" i="2"/>
  <c r="K4757" i="2"/>
  <c r="J4757" i="2"/>
  <c r="I4757" i="2"/>
  <c r="H4757" i="2"/>
  <c r="E4757" i="2"/>
  <c r="D4757" i="2"/>
  <c r="C4757" i="2"/>
  <c r="B4757" i="2"/>
  <c r="A4757" i="2"/>
  <c r="N4756" i="2"/>
  <c r="M4756" i="2"/>
  <c r="L4756" i="2"/>
  <c r="K4756" i="2"/>
  <c r="J4756" i="2"/>
  <c r="I4756" i="2"/>
  <c r="H4756" i="2"/>
  <c r="E4756" i="2"/>
  <c r="D4756" i="2"/>
  <c r="C4756" i="2"/>
  <c r="B4756" i="2"/>
  <c r="A4756" i="2"/>
  <c r="N4755" i="2"/>
  <c r="M4755" i="2"/>
  <c r="L4755" i="2"/>
  <c r="K4755" i="2"/>
  <c r="J4755" i="2"/>
  <c r="I4755" i="2"/>
  <c r="H4755" i="2"/>
  <c r="E4755" i="2"/>
  <c r="D4755" i="2"/>
  <c r="C4755" i="2"/>
  <c r="B4755" i="2"/>
  <c r="A4755" i="2"/>
  <c r="N4754" i="2"/>
  <c r="M4754" i="2"/>
  <c r="L4754" i="2"/>
  <c r="K4754" i="2"/>
  <c r="J4754" i="2"/>
  <c r="I4754" i="2"/>
  <c r="H4754" i="2"/>
  <c r="E4754" i="2"/>
  <c r="D4754" i="2"/>
  <c r="C4754" i="2"/>
  <c r="B4754" i="2"/>
  <c r="A4754" i="2"/>
  <c r="N4753" i="2"/>
  <c r="M4753" i="2"/>
  <c r="L4753" i="2"/>
  <c r="K4753" i="2"/>
  <c r="J4753" i="2"/>
  <c r="I4753" i="2"/>
  <c r="H4753" i="2"/>
  <c r="E4753" i="2"/>
  <c r="D4753" i="2"/>
  <c r="C4753" i="2"/>
  <c r="B4753" i="2"/>
  <c r="A4753" i="2"/>
  <c r="N4752" i="2"/>
  <c r="M4752" i="2"/>
  <c r="L4752" i="2"/>
  <c r="K4752" i="2"/>
  <c r="J4752" i="2"/>
  <c r="I4752" i="2"/>
  <c r="H4752" i="2"/>
  <c r="E4752" i="2"/>
  <c r="D4752" i="2"/>
  <c r="C4752" i="2"/>
  <c r="B4752" i="2"/>
  <c r="A4752" i="2"/>
  <c r="N4751" i="2"/>
  <c r="M4751" i="2"/>
  <c r="L4751" i="2"/>
  <c r="K4751" i="2"/>
  <c r="J4751" i="2"/>
  <c r="I4751" i="2"/>
  <c r="H4751" i="2"/>
  <c r="E4751" i="2"/>
  <c r="D4751" i="2"/>
  <c r="C4751" i="2"/>
  <c r="B4751" i="2"/>
  <c r="A4751" i="2"/>
  <c r="N4750" i="2"/>
  <c r="M4750" i="2"/>
  <c r="L4750" i="2"/>
  <c r="K4750" i="2"/>
  <c r="J4750" i="2"/>
  <c r="I4750" i="2"/>
  <c r="H4750" i="2"/>
  <c r="E4750" i="2"/>
  <c r="D4750" i="2"/>
  <c r="C4750" i="2"/>
  <c r="B4750" i="2"/>
  <c r="A4750" i="2"/>
  <c r="N4749" i="2"/>
  <c r="M4749" i="2"/>
  <c r="L4749" i="2"/>
  <c r="K4749" i="2"/>
  <c r="J4749" i="2"/>
  <c r="I4749" i="2"/>
  <c r="H4749" i="2"/>
  <c r="E4749" i="2"/>
  <c r="D4749" i="2"/>
  <c r="C4749" i="2"/>
  <c r="B4749" i="2"/>
  <c r="A4749" i="2"/>
  <c r="N4748" i="2"/>
  <c r="M4748" i="2"/>
  <c r="L4748" i="2"/>
  <c r="K4748" i="2"/>
  <c r="J4748" i="2"/>
  <c r="I4748" i="2"/>
  <c r="H4748" i="2"/>
  <c r="E4748" i="2"/>
  <c r="D4748" i="2"/>
  <c r="C4748" i="2"/>
  <c r="B4748" i="2"/>
  <c r="A4748" i="2"/>
  <c r="N4747" i="2"/>
  <c r="M4747" i="2"/>
  <c r="L4747" i="2"/>
  <c r="K4747" i="2"/>
  <c r="J4747" i="2"/>
  <c r="I4747" i="2"/>
  <c r="H4747" i="2"/>
  <c r="E4747" i="2"/>
  <c r="D4747" i="2"/>
  <c r="C4747" i="2"/>
  <c r="B4747" i="2"/>
  <c r="A4747" i="2"/>
  <c r="N4746" i="2"/>
  <c r="M4746" i="2"/>
  <c r="L4746" i="2"/>
  <c r="K4746" i="2"/>
  <c r="J4746" i="2"/>
  <c r="I4746" i="2"/>
  <c r="H4746" i="2"/>
  <c r="E4746" i="2"/>
  <c r="D4746" i="2"/>
  <c r="C4746" i="2"/>
  <c r="B4746" i="2"/>
  <c r="A4746" i="2"/>
  <c r="N4745" i="2"/>
  <c r="M4745" i="2"/>
  <c r="L4745" i="2"/>
  <c r="K4745" i="2"/>
  <c r="J4745" i="2"/>
  <c r="I4745" i="2"/>
  <c r="H4745" i="2"/>
  <c r="E4745" i="2"/>
  <c r="D4745" i="2"/>
  <c r="C4745" i="2"/>
  <c r="B4745" i="2"/>
  <c r="A4745" i="2"/>
  <c r="N4744" i="2"/>
  <c r="M4744" i="2"/>
  <c r="L4744" i="2"/>
  <c r="K4744" i="2"/>
  <c r="J4744" i="2"/>
  <c r="I4744" i="2"/>
  <c r="H4744" i="2"/>
  <c r="E4744" i="2"/>
  <c r="D4744" i="2"/>
  <c r="C4744" i="2"/>
  <c r="B4744" i="2"/>
  <c r="A4744" i="2"/>
  <c r="N4743" i="2"/>
  <c r="M4743" i="2"/>
  <c r="L4743" i="2"/>
  <c r="K4743" i="2"/>
  <c r="J4743" i="2"/>
  <c r="I4743" i="2"/>
  <c r="H4743" i="2"/>
  <c r="E4743" i="2"/>
  <c r="D4743" i="2"/>
  <c r="C4743" i="2"/>
  <c r="B4743" i="2"/>
  <c r="A4743" i="2"/>
  <c r="N4742" i="2"/>
  <c r="M4742" i="2"/>
  <c r="L4742" i="2"/>
  <c r="K4742" i="2"/>
  <c r="J4742" i="2"/>
  <c r="I4742" i="2"/>
  <c r="H4742" i="2"/>
  <c r="E4742" i="2"/>
  <c r="D4742" i="2"/>
  <c r="C4742" i="2"/>
  <c r="B4742" i="2"/>
  <c r="A4742" i="2"/>
  <c r="N4741" i="2"/>
  <c r="M4741" i="2"/>
  <c r="L4741" i="2"/>
  <c r="K4741" i="2"/>
  <c r="J4741" i="2"/>
  <c r="I4741" i="2"/>
  <c r="H4741" i="2"/>
  <c r="E4741" i="2"/>
  <c r="D4741" i="2"/>
  <c r="C4741" i="2"/>
  <c r="B4741" i="2"/>
  <c r="A4741" i="2"/>
  <c r="N4740" i="2"/>
  <c r="M4740" i="2"/>
  <c r="L4740" i="2"/>
  <c r="K4740" i="2"/>
  <c r="J4740" i="2"/>
  <c r="I4740" i="2"/>
  <c r="H4740" i="2"/>
  <c r="E4740" i="2"/>
  <c r="D4740" i="2"/>
  <c r="C4740" i="2"/>
  <c r="B4740" i="2"/>
  <c r="A4740" i="2"/>
  <c r="N4739" i="2"/>
  <c r="M4739" i="2"/>
  <c r="L4739" i="2"/>
  <c r="K4739" i="2"/>
  <c r="J4739" i="2"/>
  <c r="I4739" i="2"/>
  <c r="H4739" i="2"/>
  <c r="E4739" i="2"/>
  <c r="D4739" i="2"/>
  <c r="C4739" i="2"/>
  <c r="B4739" i="2"/>
  <c r="A4739" i="2"/>
  <c r="N4738" i="2"/>
  <c r="M4738" i="2"/>
  <c r="L4738" i="2"/>
  <c r="K4738" i="2"/>
  <c r="J4738" i="2"/>
  <c r="I4738" i="2"/>
  <c r="H4738" i="2"/>
  <c r="E4738" i="2"/>
  <c r="D4738" i="2"/>
  <c r="C4738" i="2"/>
  <c r="B4738" i="2"/>
  <c r="A4738" i="2"/>
  <c r="N4737" i="2"/>
  <c r="M4737" i="2"/>
  <c r="L4737" i="2"/>
  <c r="K4737" i="2"/>
  <c r="J4737" i="2"/>
  <c r="I4737" i="2"/>
  <c r="H4737" i="2"/>
  <c r="E4737" i="2"/>
  <c r="D4737" i="2"/>
  <c r="C4737" i="2"/>
  <c r="B4737" i="2"/>
  <c r="A4737" i="2"/>
  <c r="N4736" i="2"/>
  <c r="M4736" i="2"/>
  <c r="L4736" i="2"/>
  <c r="K4736" i="2"/>
  <c r="J4736" i="2"/>
  <c r="I4736" i="2"/>
  <c r="H4736" i="2"/>
  <c r="E4736" i="2"/>
  <c r="D4736" i="2"/>
  <c r="C4736" i="2"/>
  <c r="B4736" i="2"/>
  <c r="A4736" i="2"/>
  <c r="N4735" i="2"/>
  <c r="M4735" i="2"/>
  <c r="L4735" i="2"/>
  <c r="K4735" i="2"/>
  <c r="J4735" i="2"/>
  <c r="I4735" i="2"/>
  <c r="H4735" i="2"/>
  <c r="E4735" i="2"/>
  <c r="D4735" i="2"/>
  <c r="C4735" i="2"/>
  <c r="B4735" i="2"/>
  <c r="A4735" i="2"/>
  <c r="N4734" i="2"/>
  <c r="M4734" i="2"/>
  <c r="L4734" i="2"/>
  <c r="K4734" i="2"/>
  <c r="J4734" i="2"/>
  <c r="I4734" i="2"/>
  <c r="H4734" i="2"/>
  <c r="E4734" i="2"/>
  <c r="D4734" i="2"/>
  <c r="C4734" i="2"/>
  <c r="B4734" i="2"/>
  <c r="A4734" i="2"/>
  <c r="N4733" i="2"/>
  <c r="M4733" i="2"/>
  <c r="L4733" i="2"/>
  <c r="K4733" i="2"/>
  <c r="J4733" i="2"/>
  <c r="I4733" i="2"/>
  <c r="H4733" i="2"/>
  <c r="E4733" i="2"/>
  <c r="D4733" i="2"/>
  <c r="C4733" i="2"/>
  <c r="B4733" i="2"/>
  <c r="A4733" i="2"/>
  <c r="N4732" i="2"/>
  <c r="M4732" i="2"/>
  <c r="L4732" i="2"/>
  <c r="K4732" i="2"/>
  <c r="J4732" i="2"/>
  <c r="I4732" i="2"/>
  <c r="H4732" i="2"/>
  <c r="E4732" i="2"/>
  <c r="D4732" i="2"/>
  <c r="C4732" i="2"/>
  <c r="B4732" i="2"/>
  <c r="A4732" i="2"/>
  <c r="N4731" i="2"/>
  <c r="M4731" i="2"/>
  <c r="L4731" i="2"/>
  <c r="K4731" i="2"/>
  <c r="J4731" i="2"/>
  <c r="I4731" i="2"/>
  <c r="H4731" i="2"/>
  <c r="E4731" i="2"/>
  <c r="D4731" i="2"/>
  <c r="C4731" i="2"/>
  <c r="B4731" i="2"/>
  <c r="A4731" i="2"/>
  <c r="N4730" i="2"/>
  <c r="M4730" i="2"/>
  <c r="L4730" i="2"/>
  <c r="K4730" i="2"/>
  <c r="J4730" i="2"/>
  <c r="I4730" i="2"/>
  <c r="H4730" i="2"/>
  <c r="E4730" i="2"/>
  <c r="D4730" i="2"/>
  <c r="C4730" i="2"/>
  <c r="B4730" i="2"/>
  <c r="A4730" i="2"/>
  <c r="N4729" i="2"/>
  <c r="M4729" i="2"/>
  <c r="L4729" i="2"/>
  <c r="K4729" i="2"/>
  <c r="J4729" i="2"/>
  <c r="I4729" i="2"/>
  <c r="H4729" i="2"/>
  <c r="E4729" i="2"/>
  <c r="D4729" i="2"/>
  <c r="C4729" i="2"/>
  <c r="B4729" i="2"/>
  <c r="A4729" i="2"/>
  <c r="N4728" i="2"/>
  <c r="M4728" i="2"/>
  <c r="L4728" i="2"/>
  <c r="K4728" i="2"/>
  <c r="J4728" i="2"/>
  <c r="I4728" i="2"/>
  <c r="H4728" i="2"/>
  <c r="E4728" i="2"/>
  <c r="D4728" i="2"/>
  <c r="C4728" i="2"/>
  <c r="B4728" i="2"/>
  <c r="A4728" i="2"/>
  <c r="N4727" i="2"/>
  <c r="M4727" i="2"/>
  <c r="L4727" i="2"/>
  <c r="K4727" i="2"/>
  <c r="J4727" i="2"/>
  <c r="I4727" i="2"/>
  <c r="H4727" i="2"/>
  <c r="E4727" i="2"/>
  <c r="D4727" i="2"/>
  <c r="C4727" i="2"/>
  <c r="B4727" i="2"/>
  <c r="A4727" i="2"/>
  <c r="N4726" i="2"/>
  <c r="M4726" i="2"/>
  <c r="L4726" i="2"/>
  <c r="K4726" i="2"/>
  <c r="J4726" i="2"/>
  <c r="I4726" i="2"/>
  <c r="H4726" i="2"/>
  <c r="E4726" i="2"/>
  <c r="D4726" i="2"/>
  <c r="C4726" i="2"/>
  <c r="B4726" i="2"/>
  <c r="A4726" i="2"/>
  <c r="N4725" i="2"/>
  <c r="M4725" i="2"/>
  <c r="L4725" i="2"/>
  <c r="K4725" i="2"/>
  <c r="J4725" i="2"/>
  <c r="I4725" i="2"/>
  <c r="H4725" i="2"/>
  <c r="E4725" i="2"/>
  <c r="D4725" i="2"/>
  <c r="C4725" i="2"/>
  <c r="B4725" i="2"/>
  <c r="A4725" i="2"/>
  <c r="N4724" i="2"/>
  <c r="M4724" i="2"/>
  <c r="L4724" i="2"/>
  <c r="K4724" i="2"/>
  <c r="J4724" i="2"/>
  <c r="I4724" i="2"/>
  <c r="H4724" i="2"/>
  <c r="E4724" i="2"/>
  <c r="D4724" i="2"/>
  <c r="C4724" i="2"/>
  <c r="B4724" i="2"/>
  <c r="A4724" i="2"/>
  <c r="N4723" i="2"/>
  <c r="M4723" i="2"/>
  <c r="L4723" i="2"/>
  <c r="K4723" i="2"/>
  <c r="J4723" i="2"/>
  <c r="I4723" i="2"/>
  <c r="H4723" i="2"/>
  <c r="E4723" i="2"/>
  <c r="D4723" i="2"/>
  <c r="C4723" i="2"/>
  <c r="B4723" i="2"/>
  <c r="A4723" i="2"/>
  <c r="N4722" i="2"/>
  <c r="M4722" i="2"/>
  <c r="L4722" i="2"/>
  <c r="K4722" i="2"/>
  <c r="J4722" i="2"/>
  <c r="I4722" i="2"/>
  <c r="H4722" i="2"/>
  <c r="E4722" i="2"/>
  <c r="D4722" i="2"/>
  <c r="C4722" i="2"/>
  <c r="B4722" i="2"/>
  <c r="A4722" i="2"/>
  <c r="N4721" i="2"/>
  <c r="M4721" i="2"/>
  <c r="L4721" i="2"/>
  <c r="K4721" i="2"/>
  <c r="J4721" i="2"/>
  <c r="I4721" i="2"/>
  <c r="H4721" i="2"/>
  <c r="E4721" i="2"/>
  <c r="D4721" i="2"/>
  <c r="C4721" i="2"/>
  <c r="B4721" i="2"/>
  <c r="A4721" i="2"/>
  <c r="N4720" i="2"/>
  <c r="M4720" i="2"/>
  <c r="L4720" i="2"/>
  <c r="K4720" i="2"/>
  <c r="J4720" i="2"/>
  <c r="I4720" i="2"/>
  <c r="H4720" i="2"/>
  <c r="E4720" i="2"/>
  <c r="D4720" i="2"/>
  <c r="C4720" i="2"/>
  <c r="B4720" i="2"/>
  <c r="A4720" i="2"/>
  <c r="N4719" i="2"/>
  <c r="M4719" i="2"/>
  <c r="L4719" i="2"/>
  <c r="K4719" i="2"/>
  <c r="J4719" i="2"/>
  <c r="I4719" i="2"/>
  <c r="H4719" i="2"/>
  <c r="E4719" i="2"/>
  <c r="D4719" i="2"/>
  <c r="C4719" i="2"/>
  <c r="B4719" i="2"/>
  <c r="A4719" i="2"/>
  <c r="N4718" i="2"/>
  <c r="M4718" i="2"/>
  <c r="L4718" i="2"/>
  <c r="K4718" i="2"/>
  <c r="J4718" i="2"/>
  <c r="I4718" i="2"/>
  <c r="H4718" i="2"/>
  <c r="E4718" i="2"/>
  <c r="D4718" i="2"/>
  <c r="C4718" i="2"/>
  <c r="B4718" i="2"/>
  <c r="A4718" i="2"/>
  <c r="N4717" i="2"/>
  <c r="M4717" i="2"/>
  <c r="L4717" i="2"/>
  <c r="K4717" i="2"/>
  <c r="J4717" i="2"/>
  <c r="I4717" i="2"/>
  <c r="H4717" i="2"/>
  <c r="E4717" i="2"/>
  <c r="D4717" i="2"/>
  <c r="C4717" i="2"/>
  <c r="B4717" i="2"/>
  <c r="A4717" i="2"/>
  <c r="N4716" i="2"/>
  <c r="M4716" i="2"/>
  <c r="L4716" i="2"/>
  <c r="K4716" i="2"/>
  <c r="J4716" i="2"/>
  <c r="I4716" i="2"/>
  <c r="H4716" i="2"/>
  <c r="E4716" i="2"/>
  <c r="D4716" i="2"/>
  <c r="C4716" i="2"/>
  <c r="B4716" i="2"/>
  <c r="A4716" i="2"/>
  <c r="N4715" i="2"/>
  <c r="M4715" i="2"/>
  <c r="L4715" i="2"/>
  <c r="K4715" i="2"/>
  <c r="J4715" i="2"/>
  <c r="I4715" i="2"/>
  <c r="H4715" i="2"/>
  <c r="E4715" i="2"/>
  <c r="D4715" i="2"/>
  <c r="C4715" i="2"/>
  <c r="B4715" i="2"/>
  <c r="A4715" i="2"/>
  <c r="N4714" i="2"/>
  <c r="M4714" i="2"/>
  <c r="L4714" i="2"/>
  <c r="K4714" i="2"/>
  <c r="J4714" i="2"/>
  <c r="I4714" i="2"/>
  <c r="H4714" i="2"/>
  <c r="E4714" i="2"/>
  <c r="D4714" i="2"/>
  <c r="C4714" i="2"/>
  <c r="B4714" i="2"/>
  <c r="A4714" i="2"/>
  <c r="N4713" i="2"/>
  <c r="M4713" i="2"/>
  <c r="L4713" i="2"/>
  <c r="K4713" i="2"/>
  <c r="J4713" i="2"/>
  <c r="I4713" i="2"/>
  <c r="H4713" i="2"/>
  <c r="E4713" i="2"/>
  <c r="D4713" i="2"/>
  <c r="C4713" i="2"/>
  <c r="B4713" i="2"/>
  <c r="A4713" i="2"/>
  <c r="N4712" i="2"/>
  <c r="M4712" i="2"/>
  <c r="L4712" i="2"/>
  <c r="K4712" i="2"/>
  <c r="J4712" i="2"/>
  <c r="I4712" i="2"/>
  <c r="H4712" i="2"/>
  <c r="E4712" i="2"/>
  <c r="D4712" i="2"/>
  <c r="C4712" i="2"/>
  <c r="B4712" i="2"/>
  <c r="A4712" i="2"/>
  <c r="N4711" i="2"/>
  <c r="M4711" i="2"/>
  <c r="L4711" i="2"/>
  <c r="K4711" i="2"/>
  <c r="J4711" i="2"/>
  <c r="I4711" i="2"/>
  <c r="H4711" i="2"/>
  <c r="E4711" i="2"/>
  <c r="D4711" i="2"/>
  <c r="C4711" i="2"/>
  <c r="B4711" i="2"/>
  <c r="A4711" i="2"/>
  <c r="N4710" i="2"/>
  <c r="M4710" i="2"/>
  <c r="L4710" i="2"/>
  <c r="K4710" i="2"/>
  <c r="J4710" i="2"/>
  <c r="I4710" i="2"/>
  <c r="H4710" i="2"/>
  <c r="E4710" i="2"/>
  <c r="D4710" i="2"/>
  <c r="C4710" i="2"/>
  <c r="B4710" i="2"/>
  <c r="A4710" i="2"/>
  <c r="N4709" i="2"/>
  <c r="M4709" i="2"/>
  <c r="L4709" i="2"/>
  <c r="K4709" i="2"/>
  <c r="J4709" i="2"/>
  <c r="I4709" i="2"/>
  <c r="H4709" i="2"/>
  <c r="E4709" i="2"/>
  <c r="D4709" i="2"/>
  <c r="C4709" i="2"/>
  <c r="B4709" i="2"/>
  <c r="A4709" i="2"/>
  <c r="N4708" i="2"/>
  <c r="M4708" i="2"/>
  <c r="L4708" i="2"/>
  <c r="K4708" i="2"/>
  <c r="J4708" i="2"/>
  <c r="I4708" i="2"/>
  <c r="H4708" i="2"/>
  <c r="E4708" i="2"/>
  <c r="D4708" i="2"/>
  <c r="C4708" i="2"/>
  <c r="B4708" i="2"/>
  <c r="A4708" i="2"/>
  <c r="N4707" i="2"/>
  <c r="M4707" i="2"/>
  <c r="L4707" i="2"/>
  <c r="K4707" i="2"/>
  <c r="J4707" i="2"/>
  <c r="I4707" i="2"/>
  <c r="H4707" i="2"/>
  <c r="E4707" i="2"/>
  <c r="D4707" i="2"/>
  <c r="C4707" i="2"/>
  <c r="B4707" i="2"/>
  <c r="A4707" i="2"/>
  <c r="N4706" i="2"/>
  <c r="M4706" i="2"/>
  <c r="L4706" i="2"/>
  <c r="K4706" i="2"/>
  <c r="J4706" i="2"/>
  <c r="I4706" i="2"/>
  <c r="H4706" i="2"/>
  <c r="E4706" i="2"/>
  <c r="D4706" i="2"/>
  <c r="C4706" i="2"/>
  <c r="B4706" i="2"/>
  <c r="A4706" i="2"/>
  <c r="N4705" i="2"/>
  <c r="M4705" i="2"/>
  <c r="L4705" i="2"/>
  <c r="K4705" i="2"/>
  <c r="J4705" i="2"/>
  <c r="I4705" i="2"/>
  <c r="H4705" i="2"/>
  <c r="E4705" i="2"/>
  <c r="D4705" i="2"/>
  <c r="C4705" i="2"/>
  <c r="B4705" i="2"/>
  <c r="A4705" i="2"/>
  <c r="N4704" i="2"/>
  <c r="M4704" i="2"/>
  <c r="L4704" i="2"/>
  <c r="K4704" i="2"/>
  <c r="J4704" i="2"/>
  <c r="I4704" i="2"/>
  <c r="H4704" i="2"/>
  <c r="E4704" i="2"/>
  <c r="D4704" i="2"/>
  <c r="C4704" i="2"/>
  <c r="B4704" i="2"/>
  <c r="A4704" i="2"/>
  <c r="N4703" i="2"/>
  <c r="M4703" i="2"/>
  <c r="L4703" i="2"/>
  <c r="K4703" i="2"/>
  <c r="J4703" i="2"/>
  <c r="I4703" i="2"/>
  <c r="H4703" i="2"/>
  <c r="E4703" i="2"/>
  <c r="D4703" i="2"/>
  <c r="C4703" i="2"/>
  <c r="B4703" i="2"/>
  <c r="A4703" i="2"/>
  <c r="N4702" i="2"/>
  <c r="M4702" i="2"/>
  <c r="L4702" i="2"/>
  <c r="K4702" i="2"/>
  <c r="J4702" i="2"/>
  <c r="I4702" i="2"/>
  <c r="H4702" i="2"/>
  <c r="E4702" i="2"/>
  <c r="D4702" i="2"/>
  <c r="C4702" i="2"/>
  <c r="B4702" i="2"/>
  <c r="A4702" i="2"/>
  <c r="N4701" i="2"/>
  <c r="M4701" i="2"/>
  <c r="L4701" i="2"/>
  <c r="K4701" i="2"/>
  <c r="J4701" i="2"/>
  <c r="I4701" i="2"/>
  <c r="H4701" i="2"/>
  <c r="E4701" i="2"/>
  <c r="D4701" i="2"/>
  <c r="C4701" i="2"/>
  <c r="B4701" i="2"/>
  <c r="A4701" i="2"/>
  <c r="N4700" i="2"/>
  <c r="M4700" i="2"/>
  <c r="L4700" i="2"/>
  <c r="K4700" i="2"/>
  <c r="J4700" i="2"/>
  <c r="I4700" i="2"/>
  <c r="H4700" i="2"/>
  <c r="E4700" i="2"/>
  <c r="D4700" i="2"/>
  <c r="C4700" i="2"/>
  <c r="B4700" i="2"/>
  <c r="A4700" i="2"/>
  <c r="N4699" i="2"/>
  <c r="M4699" i="2"/>
  <c r="L4699" i="2"/>
  <c r="K4699" i="2"/>
  <c r="J4699" i="2"/>
  <c r="I4699" i="2"/>
  <c r="H4699" i="2"/>
  <c r="E4699" i="2"/>
  <c r="D4699" i="2"/>
  <c r="C4699" i="2"/>
  <c r="B4699" i="2"/>
  <c r="A4699" i="2"/>
  <c r="N4698" i="2"/>
  <c r="M4698" i="2"/>
  <c r="L4698" i="2"/>
  <c r="K4698" i="2"/>
  <c r="J4698" i="2"/>
  <c r="I4698" i="2"/>
  <c r="H4698" i="2"/>
  <c r="E4698" i="2"/>
  <c r="D4698" i="2"/>
  <c r="C4698" i="2"/>
  <c r="B4698" i="2"/>
  <c r="A4698" i="2"/>
  <c r="N4697" i="2"/>
  <c r="M4697" i="2"/>
  <c r="L4697" i="2"/>
  <c r="K4697" i="2"/>
  <c r="J4697" i="2"/>
  <c r="I4697" i="2"/>
  <c r="H4697" i="2"/>
  <c r="E4697" i="2"/>
  <c r="D4697" i="2"/>
  <c r="C4697" i="2"/>
  <c r="B4697" i="2"/>
  <c r="A4697" i="2"/>
  <c r="N4696" i="2"/>
  <c r="M4696" i="2"/>
  <c r="L4696" i="2"/>
  <c r="K4696" i="2"/>
  <c r="J4696" i="2"/>
  <c r="I4696" i="2"/>
  <c r="H4696" i="2"/>
  <c r="E4696" i="2"/>
  <c r="D4696" i="2"/>
  <c r="C4696" i="2"/>
  <c r="B4696" i="2"/>
  <c r="A4696" i="2"/>
  <c r="N4695" i="2"/>
  <c r="M4695" i="2"/>
  <c r="L4695" i="2"/>
  <c r="K4695" i="2"/>
  <c r="J4695" i="2"/>
  <c r="I4695" i="2"/>
  <c r="H4695" i="2"/>
  <c r="E4695" i="2"/>
  <c r="D4695" i="2"/>
  <c r="C4695" i="2"/>
  <c r="B4695" i="2"/>
  <c r="A4695" i="2"/>
  <c r="N4694" i="2"/>
  <c r="M4694" i="2"/>
  <c r="L4694" i="2"/>
  <c r="K4694" i="2"/>
  <c r="J4694" i="2"/>
  <c r="I4694" i="2"/>
  <c r="H4694" i="2"/>
  <c r="E4694" i="2"/>
  <c r="D4694" i="2"/>
  <c r="C4694" i="2"/>
  <c r="B4694" i="2"/>
  <c r="A4694" i="2"/>
  <c r="N4693" i="2"/>
  <c r="M4693" i="2"/>
  <c r="L4693" i="2"/>
  <c r="K4693" i="2"/>
  <c r="J4693" i="2"/>
  <c r="I4693" i="2"/>
  <c r="H4693" i="2"/>
  <c r="E4693" i="2"/>
  <c r="D4693" i="2"/>
  <c r="C4693" i="2"/>
  <c r="B4693" i="2"/>
  <c r="A4693" i="2"/>
  <c r="N4692" i="2"/>
  <c r="M4692" i="2"/>
  <c r="L4692" i="2"/>
  <c r="K4692" i="2"/>
  <c r="J4692" i="2"/>
  <c r="I4692" i="2"/>
  <c r="H4692" i="2"/>
  <c r="E4692" i="2"/>
  <c r="D4692" i="2"/>
  <c r="C4692" i="2"/>
  <c r="B4692" i="2"/>
  <c r="A4692" i="2"/>
  <c r="N4691" i="2"/>
  <c r="M4691" i="2"/>
  <c r="L4691" i="2"/>
  <c r="K4691" i="2"/>
  <c r="J4691" i="2"/>
  <c r="I4691" i="2"/>
  <c r="H4691" i="2"/>
  <c r="E4691" i="2"/>
  <c r="D4691" i="2"/>
  <c r="C4691" i="2"/>
  <c r="B4691" i="2"/>
  <c r="A4691" i="2"/>
  <c r="N4690" i="2"/>
  <c r="M4690" i="2"/>
  <c r="L4690" i="2"/>
  <c r="K4690" i="2"/>
  <c r="J4690" i="2"/>
  <c r="I4690" i="2"/>
  <c r="H4690" i="2"/>
  <c r="E4690" i="2"/>
  <c r="D4690" i="2"/>
  <c r="C4690" i="2"/>
  <c r="B4690" i="2"/>
  <c r="A4690" i="2"/>
  <c r="N4689" i="2"/>
  <c r="M4689" i="2"/>
  <c r="L4689" i="2"/>
  <c r="K4689" i="2"/>
  <c r="J4689" i="2"/>
  <c r="I4689" i="2"/>
  <c r="H4689" i="2"/>
  <c r="E4689" i="2"/>
  <c r="D4689" i="2"/>
  <c r="C4689" i="2"/>
  <c r="B4689" i="2"/>
  <c r="A4689" i="2"/>
  <c r="N4688" i="2"/>
  <c r="M4688" i="2"/>
  <c r="L4688" i="2"/>
  <c r="K4688" i="2"/>
  <c r="J4688" i="2"/>
  <c r="I4688" i="2"/>
  <c r="H4688" i="2"/>
  <c r="E4688" i="2"/>
  <c r="D4688" i="2"/>
  <c r="C4688" i="2"/>
  <c r="B4688" i="2"/>
  <c r="A4688" i="2"/>
  <c r="N4687" i="2"/>
  <c r="M4687" i="2"/>
  <c r="L4687" i="2"/>
  <c r="K4687" i="2"/>
  <c r="J4687" i="2"/>
  <c r="I4687" i="2"/>
  <c r="H4687" i="2"/>
  <c r="E4687" i="2"/>
  <c r="D4687" i="2"/>
  <c r="C4687" i="2"/>
  <c r="B4687" i="2"/>
  <c r="A4687" i="2"/>
  <c r="N4686" i="2"/>
  <c r="M4686" i="2"/>
  <c r="L4686" i="2"/>
  <c r="K4686" i="2"/>
  <c r="J4686" i="2"/>
  <c r="I4686" i="2"/>
  <c r="H4686" i="2"/>
  <c r="E4686" i="2"/>
  <c r="D4686" i="2"/>
  <c r="C4686" i="2"/>
  <c r="B4686" i="2"/>
  <c r="A4686" i="2"/>
  <c r="N4685" i="2"/>
  <c r="M4685" i="2"/>
  <c r="L4685" i="2"/>
  <c r="K4685" i="2"/>
  <c r="J4685" i="2"/>
  <c r="I4685" i="2"/>
  <c r="H4685" i="2"/>
  <c r="E4685" i="2"/>
  <c r="D4685" i="2"/>
  <c r="C4685" i="2"/>
  <c r="B4685" i="2"/>
  <c r="A4685" i="2"/>
  <c r="N4684" i="2"/>
  <c r="M4684" i="2"/>
  <c r="L4684" i="2"/>
  <c r="K4684" i="2"/>
  <c r="J4684" i="2"/>
  <c r="I4684" i="2"/>
  <c r="H4684" i="2"/>
  <c r="E4684" i="2"/>
  <c r="D4684" i="2"/>
  <c r="C4684" i="2"/>
  <c r="B4684" i="2"/>
  <c r="A4684" i="2"/>
  <c r="N4683" i="2"/>
  <c r="M4683" i="2"/>
  <c r="L4683" i="2"/>
  <c r="K4683" i="2"/>
  <c r="J4683" i="2"/>
  <c r="I4683" i="2"/>
  <c r="H4683" i="2"/>
  <c r="E4683" i="2"/>
  <c r="D4683" i="2"/>
  <c r="C4683" i="2"/>
  <c r="B4683" i="2"/>
  <c r="A4683" i="2"/>
  <c r="N4682" i="2"/>
  <c r="M4682" i="2"/>
  <c r="L4682" i="2"/>
  <c r="K4682" i="2"/>
  <c r="J4682" i="2"/>
  <c r="I4682" i="2"/>
  <c r="H4682" i="2"/>
  <c r="E4682" i="2"/>
  <c r="D4682" i="2"/>
  <c r="C4682" i="2"/>
  <c r="B4682" i="2"/>
  <c r="A4682" i="2"/>
  <c r="N4681" i="2"/>
  <c r="M4681" i="2"/>
  <c r="L4681" i="2"/>
  <c r="K4681" i="2"/>
  <c r="J4681" i="2"/>
  <c r="I4681" i="2"/>
  <c r="H4681" i="2"/>
  <c r="E4681" i="2"/>
  <c r="D4681" i="2"/>
  <c r="C4681" i="2"/>
  <c r="B4681" i="2"/>
  <c r="A4681" i="2"/>
  <c r="N4680" i="2"/>
  <c r="M4680" i="2"/>
  <c r="L4680" i="2"/>
  <c r="K4680" i="2"/>
  <c r="J4680" i="2"/>
  <c r="I4680" i="2"/>
  <c r="H4680" i="2"/>
  <c r="E4680" i="2"/>
  <c r="D4680" i="2"/>
  <c r="C4680" i="2"/>
  <c r="B4680" i="2"/>
  <c r="A4680" i="2"/>
  <c r="N4679" i="2"/>
  <c r="M4679" i="2"/>
  <c r="L4679" i="2"/>
  <c r="K4679" i="2"/>
  <c r="J4679" i="2"/>
  <c r="I4679" i="2"/>
  <c r="H4679" i="2"/>
  <c r="E4679" i="2"/>
  <c r="D4679" i="2"/>
  <c r="C4679" i="2"/>
  <c r="B4679" i="2"/>
  <c r="A4679" i="2"/>
  <c r="N4678" i="2"/>
  <c r="M4678" i="2"/>
  <c r="L4678" i="2"/>
  <c r="K4678" i="2"/>
  <c r="J4678" i="2"/>
  <c r="I4678" i="2"/>
  <c r="H4678" i="2"/>
  <c r="E4678" i="2"/>
  <c r="D4678" i="2"/>
  <c r="C4678" i="2"/>
  <c r="B4678" i="2"/>
  <c r="A4678" i="2"/>
  <c r="N4677" i="2"/>
  <c r="M4677" i="2"/>
  <c r="L4677" i="2"/>
  <c r="K4677" i="2"/>
  <c r="J4677" i="2"/>
  <c r="I4677" i="2"/>
  <c r="H4677" i="2"/>
  <c r="E4677" i="2"/>
  <c r="D4677" i="2"/>
  <c r="C4677" i="2"/>
  <c r="B4677" i="2"/>
  <c r="A4677" i="2"/>
  <c r="N4676" i="2"/>
  <c r="M4676" i="2"/>
  <c r="L4676" i="2"/>
  <c r="K4676" i="2"/>
  <c r="J4676" i="2"/>
  <c r="I4676" i="2"/>
  <c r="H4676" i="2"/>
  <c r="E4676" i="2"/>
  <c r="D4676" i="2"/>
  <c r="C4676" i="2"/>
  <c r="B4676" i="2"/>
  <c r="A4676" i="2"/>
  <c r="N4675" i="2"/>
  <c r="M4675" i="2"/>
  <c r="L4675" i="2"/>
  <c r="K4675" i="2"/>
  <c r="J4675" i="2"/>
  <c r="I4675" i="2"/>
  <c r="H4675" i="2"/>
  <c r="E4675" i="2"/>
  <c r="D4675" i="2"/>
  <c r="C4675" i="2"/>
  <c r="B4675" i="2"/>
  <c r="A4675" i="2"/>
  <c r="N4674" i="2"/>
  <c r="M4674" i="2"/>
  <c r="L4674" i="2"/>
  <c r="K4674" i="2"/>
  <c r="J4674" i="2"/>
  <c r="I4674" i="2"/>
  <c r="H4674" i="2"/>
  <c r="E4674" i="2"/>
  <c r="D4674" i="2"/>
  <c r="C4674" i="2"/>
  <c r="B4674" i="2"/>
  <c r="A4674" i="2"/>
  <c r="N4673" i="2"/>
  <c r="M4673" i="2"/>
  <c r="L4673" i="2"/>
  <c r="K4673" i="2"/>
  <c r="J4673" i="2"/>
  <c r="I4673" i="2"/>
  <c r="H4673" i="2"/>
  <c r="E4673" i="2"/>
  <c r="D4673" i="2"/>
  <c r="C4673" i="2"/>
  <c r="B4673" i="2"/>
  <c r="A4673" i="2"/>
  <c r="N4672" i="2"/>
  <c r="M4672" i="2"/>
  <c r="L4672" i="2"/>
  <c r="K4672" i="2"/>
  <c r="J4672" i="2"/>
  <c r="I4672" i="2"/>
  <c r="H4672" i="2"/>
  <c r="E4672" i="2"/>
  <c r="D4672" i="2"/>
  <c r="C4672" i="2"/>
  <c r="B4672" i="2"/>
  <c r="A4672" i="2"/>
  <c r="N4671" i="2"/>
  <c r="M4671" i="2"/>
  <c r="L4671" i="2"/>
  <c r="K4671" i="2"/>
  <c r="J4671" i="2"/>
  <c r="I4671" i="2"/>
  <c r="H4671" i="2"/>
  <c r="E4671" i="2"/>
  <c r="D4671" i="2"/>
  <c r="C4671" i="2"/>
  <c r="B4671" i="2"/>
  <c r="A4671" i="2"/>
  <c r="N4670" i="2"/>
  <c r="M4670" i="2"/>
  <c r="L4670" i="2"/>
  <c r="K4670" i="2"/>
  <c r="J4670" i="2"/>
  <c r="I4670" i="2"/>
  <c r="H4670" i="2"/>
  <c r="E4670" i="2"/>
  <c r="D4670" i="2"/>
  <c r="C4670" i="2"/>
  <c r="B4670" i="2"/>
  <c r="A4670" i="2"/>
  <c r="N4669" i="2"/>
  <c r="M4669" i="2"/>
  <c r="L4669" i="2"/>
  <c r="K4669" i="2"/>
  <c r="J4669" i="2"/>
  <c r="I4669" i="2"/>
  <c r="H4669" i="2"/>
  <c r="E4669" i="2"/>
  <c r="D4669" i="2"/>
  <c r="C4669" i="2"/>
  <c r="B4669" i="2"/>
  <c r="A4669" i="2"/>
  <c r="N4668" i="2"/>
  <c r="M4668" i="2"/>
  <c r="L4668" i="2"/>
  <c r="K4668" i="2"/>
  <c r="J4668" i="2"/>
  <c r="I4668" i="2"/>
  <c r="H4668" i="2"/>
  <c r="E4668" i="2"/>
  <c r="D4668" i="2"/>
  <c r="C4668" i="2"/>
  <c r="B4668" i="2"/>
  <c r="A4668" i="2"/>
  <c r="N4667" i="2"/>
  <c r="M4667" i="2"/>
  <c r="L4667" i="2"/>
  <c r="K4667" i="2"/>
  <c r="J4667" i="2"/>
  <c r="I4667" i="2"/>
  <c r="H4667" i="2"/>
  <c r="E4667" i="2"/>
  <c r="D4667" i="2"/>
  <c r="C4667" i="2"/>
  <c r="B4667" i="2"/>
  <c r="A4667" i="2"/>
  <c r="N4666" i="2"/>
  <c r="M4666" i="2"/>
  <c r="L4666" i="2"/>
  <c r="K4666" i="2"/>
  <c r="J4666" i="2"/>
  <c r="I4666" i="2"/>
  <c r="H4666" i="2"/>
  <c r="E4666" i="2"/>
  <c r="D4666" i="2"/>
  <c r="C4666" i="2"/>
  <c r="B4666" i="2"/>
  <c r="A4666" i="2"/>
  <c r="N4665" i="2"/>
  <c r="M4665" i="2"/>
  <c r="L4665" i="2"/>
  <c r="K4665" i="2"/>
  <c r="J4665" i="2"/>
  <c r="I4665" i="2"/>
  <c r="H4665" i="2"/>
  <c r="E4665" i="2"/>
  <c r="D4665" i="2"/>
  <c r="C4665" i="2"/>
  <c r="B4665" i="2"/>
  <c r="A4665" i="2"/>
  <c r="N4664" i="2"/>
  <c r="M4664" i="2"/>
  <c r="L4664" i="2"/>
  <c r="K4664" i="2"/>
  <c r="J4664" i="2"/>
  <c r="I4664" i="2"/>
  <c r="H4664" i="2"/>
  <c r="E4664" i="2"/>
  <c r="D4664" i="2"/>
  <c r="C4664" i="2"/>
  <c r="B4664" i="2"/>
  <c r="A4664" i="2"/>
  <c r="N4663" i="2"/>
  <c r="M4663" i="2"/>
  <c r="L4663" i="2"/>
  <c r="K4663" i="2"/>
  <c r="J4663" i="2"/>
  <c r="I4663" i="2"/>
  <c r="H4663" i="2"/>
  <c r="E4663" i="2"/>
  <c r="D4663" i="2"/>
  <c r="C4663" i="2"/>
  <c r="B4663" i="2"/>
  <c r="A4663" i="2"/>
  <c r="N4662" i="2"/>
  <c r="M4662" i="2"/>
  <c r="L4662" i="2"/>
  <c r="K4662" i="2"/>
  <c r="J4662" i="2"/>
  <c r="I4662" i="2"/>
  <c r="H4662" i="2"/>
  <c r="E4662" i="2"/>
  <c r="D4662" i="2"/>
  <c r="C4662" i="2"/>
  <c r="B4662" i="2"/>
  <c r="A4662" i="2"/>
  <c r="N4661" i="2"/>
  <c r="M4661" i="2"/>
  <c r="L4661" i="2"/>
  <c r="K4661" i="2"/>
  <c r="J4661" i="2"/>
  <c r="I4661" i="2"/>
  <c r="H4661" i="2"/>
  <c r="E4661" i="2"/>
  <c r="D4661" i="2"/>
  <c r="C4661" i="2"/>
  <c r="B4661" i="2"/>
  <c r="A4661" i="2"/>
  <c r="N4660" i="2"/>
  <c r="M4660" i="2"/>
  <c r="L4660" i="2"/>
  <c r="K4660" i="2"/>
  <c r="J4660" i="2"/>
  <c r="I4660" i="2"/>
  <c r="H4660" i="2"/>
  <c r="E4660" i="2"/>
  <c r="D4660" i="2"/>
  <c r="C4660" i="2"/>
  <c r="B4660" i="2"/>
  <c r="A4660" i="2"/>
  <c r="N4659" i="2"/>
  <c r="M4659" i="2"/>
  <c r="L4659" i="2"/>
  <c r="K4659" i="2"/>
  <c r="J4659" i="2"/>
  <c r="I4659" i="2"/>
  <c r="H4659" i="2"/>
  <c r="E4659" i="2"/>
  <c r="D4659" i="2"/>
  <c r="C4659" i="2"/>
  <c r="B4659" i="2"/>
  <c r="A4659" i="2"/>
  <c r="N4658" i="2"/>
  <c r="M4658" i="2"/>
  <c r="L4658" i="2"/>
  <c r="K4658" i="2"/>
  <c r="J4658" i="2"/>
  <c r="I4658" i="2"/>
  <c r="H4658" i="2"/>
  <c r="E4658" i="2"/>
  <c r="D4658" i="2"/>
  <c r="C4658" i="2"/>
  <c r="B4658" i="2"/>
  <c r="A4658" i="2"/>
  <c r="N4657" i="2"/>
  <c r="M4657" i="2"/>
  <c r="L4657" i="2"/>
  <c r="K4657" i="2"/>
  <c r="J4657" i="2"/>
  <c r="I4657" i="2"/>
  <c r="H4657" i="2"/>
  <c r="E4657" i="2"/>
  <c r="D4657" i="2"/>
  <c r="C4657" i="2"/>
  <c r="B4657" i="2"/>
  <c r="A4657" i="2"/>
  <c r="N4656" i="2"/>
  <c r="M4656" i="2"/>
  <c r="L4656" i="2"/>
  <c r="K4656" i="2"/>
  <c r="J4656" i="2"/>
  <c r="I4656" i="2"/>
  <c r="H4656" i="2"/>
  <c r="E4656" i="2"/>
  <c r="D4656" i="2"/>
  <c r="C4656" i="2"/>
  <c r="B4656" i="2"/>
  <c r="A4656" i="2"/>
  <c r="N4655" i="2"/>
  <c r="M4655" i="2"/>
  <c r="L4655" i="2"/>
  <c r="K4655" i="2"/>
  <c r="J4655" i="2"/>
  <c r="I4655" i="2"/>
  <c r="H4655" i="2"/>
  <c r="E4655" i="2"/>
  <c r="D4655" i="2"/>
  <c r="C4655" i="2"/>
  <c r="B4655" i="2"/>
  <c r="A4655" i="2"/>
  <c r="N4654" i="2"/>
  <c r="M4654" i="2"/>
  <c r="L4654" i="2"/>
  <c r="K4654" i="2"/>
  <c r="J4654" i="2"/>
  <c r="I4654" i="2"/>
  <c r="H4654" i="2"/>
  <c r="E4654" i="2"/>
  <c r="D4654" i="2"/>
  <c r="C4654" i="2"/>
  <c r="B4654" i="2"/>
  <c r="A4654" i="2"/>
  <c r="N4653" i="2"/>
  <c r="M4653" i="2"/>
  <c r="L4653" i="2"/>
  <c r="K4653" i="2"/>
  <c r="J4653" i="2"/>
  <c r="I4653" i="2"/>
  <c r="H4653" i="2"/>
  <c r="E4653" i="2"/>
  <c r="D4653" i="2"/>
  <c r="C4653" i="2"/>
  <c r="B4653" i="2"/>
  <c r="A4653" i="2"/>
  <c r="N4652" i="2"/>
  <c r="M4652" i="2"/>
  <c r="L4652" i="2"/>
  <c r="K4652" i="2"/>
  <c r="J4652" i="2"/>
  <c r="I4652" i="2"/>
  <c r="H4652" i="2"/>
  <c r="E4652" i="2"/>
  <c r="D4652" i="2"/>
  <c r="C4652" i="2"/>
  <c r="B4652" i="2"/>
  <c r="A4652" i="2"/>
  <c r="N4651" i="2"/>
  <c r="M4651" i="2"/>
  <c r="L4651" i="2"/>
  <c r="K4651" i="2"/>
  <c r="J4651" i="2"/>
  <c r="I4651" i="2"/>
  <c r="H4651" i="2"/>
  <c r="E4651" i="2"/>
  <c r="D4651" i="2"/>
  <c r="C4651" i="2"/>
  <c r="B4651" i="2"/>
  <c r="A4651" i="2"/>
  <c r="N4650" i="2"/>
  <c r="M4650" i="2"/>
  <c r="L4650" i="2"/>
  <c r="K4650" i="2"/>
  <c r="J4650" i="2"/>
  <c r="I4650" i="2"/>
  <c r="H4650" i="2"/>
  <c r="E4650" i="2"/>
  <c r="D4650" i="2"/>
  <c r="C4650" i="2"/>
  <c r="B4650" i="2"/>
  <c r="A4650" i="2"/>
  <c r="N4649" i="2"/>
  <c r="M4649" i="2"/>
  <c r="L4649" i="2"/>
  <c r="K4649" i="2"/>
  <c r="J4649" i="2"/>
  <c r="I4649" i="2"/>
  <c r="H4649" i="2"/>
  <c r="E4649" i="2"/>
  <c r="D4649" i="2"/>
  <c r="C4649" i="2"/>
  <c r="B4649" i="2"/>
  <c r="A4649" i="2"/>
  <c r="N4648" i="2"/>
  <c r="M4648" i="2"/>
  <c r="L4648" i="2"/>
  <c r="K4648" i="2"/>
  <c r="J4648" i="2"/>
  <c r="I4648" i="2"/>
  <c r="H4648" i="2"/>
  <c r="E4648" i="2"/>
  <c r="D4648" i="2"/>
  <c r="C4648" i="2"/>
  <c r="B4648" i="2"/>
  <c r="A4648" i="2"/>
  <c r="N4647" i="2"/>
  <c r="M4647" i="2"/>
  <c r="L4647" i="2"/>
  <c r="K4647" i="2"/>
  <c r="J4647" i="2"/>
  <c r="I4647" i="2"/>
  <c r="H4647" i="2"/>
  <c r="E4647" i="2"/>
  <c r="D4647" i="2"/>
  <c r="C4647" i="2"/>
  <c r="B4647" i="2"/>
  <c r="A4647" i="2"/>
  <c r="N4646" i="2"/>
  <c r="M4646" i="2"/>
  <c r="L4646" i="2"/>
  <c r="K4646" i="2"/>
  <c r="J4646" i="2"/>
  <c r="I4646" i="2"/>
  <c r="H4646" i="2"/>
  <c r="E4646" i="2"/>
  <c r="D4646" i="2"/>
  <c r="C4646" i="2"/>
  <c r="B4646" i="2"/>
  <c r="A4646" i="2"/>
  <c r="N4645" i="2"/>
  <c r="M4645" i="2"/>
  <c r="L4645" i="2"/>
  <c r="K4645" i="2"/>
  <c r="J4645" i="2"/>
  <c r="I4645" i="2"/>
  <c r="H4645" i="2"/>
  <c r="E4645" i="2"/>
  <c r="D4645" i="2"/>
  <c r="C4645" i="2"/>
  <c r="B4645" i="2"/>
  <c r="A4645" i="2"/>
  <c r="N4644" i="2"/>
  <c r="M4644" i="2"/>
  <c r="L4644" i="2"/>
  <c r="K4644" i="2"/>
  <c r="J4644" i="2"/>
  <c r="I4644" i="2"/>
  <c r="H4644" i="2"/>
  <c r="E4644" i="2"/>
  <c r="D4644" i="2"/>
  <c r="C4644" i="2"/>
  <c r="B4644" i="2"/>
  <c r="A4644" i="2"/>
  <c r="N4643" i="2"/>
  <c r="M4643" i="2"/>
  <c r="L4643" i="2"/>
  <c r="K4643" i="2"/>
  <c r="J4643" i="2"/>
  <c r="I4643" i="2"/>
  <c r="H4643" i="2"/>
  <c r="E4643" i="2"/>
  <c r="D4643" i="2"/>
  <c r="C4643" i="2"/>
  <c r="B4643" i="2"/>
  <c r="A4643" i="2"/>
  <c r="N4642" i="2"/>
  <c r="M4642" i="2"/>
  <c r="L4642" i="2"/>
  <c r="K4642" i="2"/>
  <c r="J4642" i="2"/>
  <c r="I4642" i="2"/>
  <c r="H4642" i="2"/>
  <c r="E4642" i="2"/>
  <c r="D4642" i="2"/>
  <c r="C4642" i="2"/>
  <c r="B4642" i="2"/>
  <c r="A4642" i="2"/>
  <c r="N4641" i="2"/>
  <c r="M4641" i="2"/>
  <c r="L4641" i="2"/>
  <c r="K4641" i="2"/>
  <c r="J4641" i="2"/>
  <c r="I4641" i="2"/>
  <c r="H4641" i="2"/>
  <c r="E4641" i="2"/>
  <c r="D4641" i="2"/>
  <c r="C4641" i="2"/>
  <c r="B4641" i="2"/>
  <c r="A4641" i="2"/>
  <c r="N4640" i="2"/>
  <c r="M4640" i="2"/>
  <c r="L4640" i="2"/>
  <c r="K4640" i="2"/>
  <c r="J4640" i="2"/>
  <c r="I4640" i="2"/>
  <c r="H4640" i="2"/>
  <c r="E4640" i="2"/>
  <c r="D4640" i="2"/>
  <c r="C4640" i="2"/>
  <c r="B4640" i="2"/>
  <c r="A4640" i="2"/>
  <c r="N4639" i="2"/>
  <c r="M4639" i="2"/>
  <c r="L4639" i="2"/>
  <c r="K4639" i="2"/>
  <c r="J4639" i="2"/>
  <c r="I4639" i="2"/>
  <c r="H4639" i="2"/>
  <c r="E4639" i="2"/>
  <c r="D4639" i="2"/>
  <c r="C4639" i="2"/>
  <c r="B4639" i="2"/>
  <c r="A4639" i="2"/>
  <c r="N4638" i="2"/>
  <c r="M4638" i="2"/>
  <c r="L4638" i="2"/>
  <c r="K4638" i="2"/>
  <c r="J4638" i="2"/>
  <c r="I4638" i="2"/>
  <c r="H4638" i="2"/>
  <c r="E4638" i="2"/>
  <c r="D4638" i="2"/>
  <c r="C4638" i="2"/>
  <c r="B4638" i="2"/>
  <c r="A4638" i="2"/>
  <c r="N4637" i="2"/>
  <c r="M4637" i="2"/>
  <c r="L4637" i="2"/>
  <c r="K4637" i="2"/>
  <c r="J4637" i="2"/>
  <c r="I4637" i="2"/>
  <c r="H4637" i="2"/>
  <c r="E4637" i="2"/>
  <c r="D4637" i="2"/>
  <c r="C4637" i="2"/>
  <c r="B4637" i="2"/>
  <c r="A4637" i="2"/>
  <c r="N4636" i="2"/>
  <c r="M4636" i="2"/>
  <c r="L4636" i="2"/>
  <c r="K4636" i="2"/>
  <c r="J4636" i="2"/>
  <c r="I4636" i="2"/>
  <c r="H4636" i="2"/>
  <c r="E4636" i="2"/>
  <c r="D4636" i="2"/>
  <c r="C4636" i="2"/>
  <c r="B4636" i="2"/>
  <c r="A4636" i="2"/>
  <c r="N4635" i="2"/>
  <c r="M4635" i="2"/>
  <c r="L4635" i="2"/>
  <c r="K4635" i="2"/>
  <c r="J4635" i="2"/>
  <c r="I4635" i="2"/>
  <c r="H4635" i="2"/>
  <c r="E4635" i="2"/>
  <c r="D4635" i="2"/>
  <c r="C4635" i="2"/>
  <c r="B4635" i="2"/>
  <c r="A4635" i="2"/>
  <c r="N4634" i="2"/>
  <c r="M4634" i="2"/>
  <c r="L4634" i="2"/>
  <c r="K4634" i="2"/>
  <c r="J4634" i="2"/>
  <c r="I4634" i="2"/>
  <c r="H4634" i="2"/>
  <c r="E4634" i="2"/>
  <c r="D4634" i="2"/>
  <c r="C4634" i="2"/>
  <c r="B4634" i="2"/>
  <c r="A4634" i="2"/>
  <c r="N4633" i="2"/>
  <c r="M4633" i="2"/>
  <c r="L4633" i="2"/>
  <c r="K4633" i="2"/>
  <c r="J4633" i="2"/>
  <c r="I4633" i="2"/>
  <c r="H4633" i="2"/>
  <c r="E4633" i="2"/>
  <c r="D4633" i="2"/>
  <c r="C4633" i="2"/>
  <c r="B4633" i="2"/>
  <c r="A4633" i="2"/>
  <c r="N4632" i="2"/>
  <c r="M4632" i="2"/>
  <c r="L4632" i="2"/>
  <c r="K4632" i="2"/>
  <c r="J4632" i="2"/>
  <c r="I4632" i="2"/>
  <c r="H4632" i="2"/>
  <c r="E4632" i="2"/>
  <c r="D4632" i="2"/>
  <c r="C4632" i="2"/>
  <c r="B4632" i="2"/>
  <c r="A4632" i="2"/>
  <c r="N4631" i="2"/>
  <c r="M4631" i="2"/>
  <c r="L4631" i="2"/>
  <c r="K4631" i="2"/>
  <c r="J4631" i="2"/>
  <c r="I4631" i="2"/>
  <c r="H4631" i="2"/>
  <c r="E4631" i="2"/>
  <c r="D4631" i="2"/>
  <c r="C4631" i="2"/>
  <c r="B4631" i="2"/>
  <c r="A4631" i="2"/>
  <c r="N4630" i="2"/>
  <c r="M4630" i="2"/>
  <c r="L4630" i="2"/>
  <c r="K4630" i="2"/>
  <c r="J4630" i="2"/>
  <c r="I4630" i="2"/>
  <c r="H4630" i="2"/>
  <c r="E4630" i="2"/>
  <c r="D4630" i="2"/>
  <c r="C4630" i="2"/>
  <c r="B4630" i="2"/>
  <c r="A4630" i="2"/>
  <c r="N4629" i="2"/>
  <c r="M4629" i="2"/>
  <c r="L4629" i="2"/>
  <c r="K4629" i="2"/>
  <c r="J4629" i="2"/>
  <c r="I4629" i="2"/>
  <c r="H4629" i="2"/>
  <c r="E4629" i="2"/>
  <c r="D4629" i="2"/>
  <c r="C4629" i="2"/>
  <c r="B4629" i="2"/>
  <c r="A4629" i="2"/>
  <c r="N4628" i="2"/>
  <c r="M4628" i="2"/>
  <c r="L4628" i="2"/>
  <c r="K4628" i="2"/>
  <c r="J4628" i="2"/>
  <c r="I4628" i="2"/>
  <c r="H4628" i="2"/>
  <c r="E4628" i="2"/>
  <c r="D4628" i="2"/>
  <c r="C4628" i="2"/>
  <c r="B4628" i="2"/>
  <c r="A4628" i="2"/>
  <c r="N4627" i="2"/>
  <c r="M4627" i="2"/>
  <c r="L4627" i="2"/>
  <c r="K4627" i="2"/>
  <c r="J4627" i="2"/>
  <c r="I4627" i="2"/>
  <c r="H4627" i="2"/>
  <c r="E4627" i="2"/>
  <c r="D4627" i="2"/>
  <c r="C4627" i="2"/>
  <c r="B4627" i="2"/>
  <c r="A4627" i="2"/>
  <c r="N4626" i="2"/>
  <c r="M4626" i="2"/>
  <c r="L4626" i="2"/>
  <c r="K4626" i="2"/>
  <c r="J4626" i="2"/>
  <c r="I4626" i="2"/>
  <c r="H4626" i="2"/>
  <c r="E4626" i="2"/>
  <c r="D4626" i="2"/>
  <c r="C4626" i="2"/>
  <c r="B4626" i="2"/>
  <c r="A4626" i="2"/>
  <c r="N4625" i="2"/>
  <c r="M4625" i="2"/>
  <c r="L4625" i="2"/>
  <c r="K4625" i="2"/>
  <c r="J4625" i="2"/>
  <c r="I4625" i="2"/>
  <c r="H4625" i="2"/>
  <c r="E4625" i="2"/>
  <c r="D4625" i="2"/>
  <c r="C4625" i="2"/>
  <c r="B4625" i="2"/>
  <c r="A4625" i="2"/>
  <c r="N4624" i="2"/>
  <c r="M4624" i="2"/>
  <c r="L4624" i="2"/>
  <c r="K4624" i="2"/>
  <c r="J4624" i="2"/>
  <c r="I4624" i="2"/>
  <c r="H4624" i="2"/>
  <c r="E4624" i="2"/>
  <c r="D4624" i="2"/>
  <c r="C4624" i="2"/>
  <c r="B4624" i="2"/>
  <c r="A4624" i="2"/>
  <c r="N4623" i="2"/>
  <c r="M4623" i="2"/>
  <c r="L4623" i="2"/>
  <c r="K4623" i="2"/>
  <c r="J4623" i="2"/>
  <c r="I4623" i="2"/>
  <c r="H4623" i="2"/>
  <c r="E4623" i="2"/>
  <c r="D4623" i="2"/>
  <c r="C4623" i="2"/>
  <c r="B4623" i="2"/>
  <c r="A4623" i="2"/>
  <c r="N4622" i="2"/>
  <c r="M4622" i="2"/>
  <c r="L4622" i="2"/>
  <c r="K4622" i="2"/>
  <c r="J4622" i="2"/>
  <c r="I4622" i="2"/>
  <c r="H4622" i="2"/>
  <c r="E4622" i="2"/>
  <c r="D4622" i="2"/>
  <c r="C4622" i="2"/>
  <c r="B4622" i="2"/>
  <c r="A4622" i="2"/>
  <c r="N4621" i="2"/>
  <c r="M4621" i="2"/>
  <c r="L4621" i="2"/>
  <c r="K4621" i="2"/>
  <c r="J4621" i="2"/>
  <c r="I4621" i="2"/>
  <c r="H4621" i="2"/>
  <c r="E4621" i="2"/>
  <c r="D4621" i="2"/>
  <c r="C4621" i="2"/>
  <c r="B4621" i="2"/>
  <c r="A4621" i="2"/>
  <c r="N4620" i="2"/>
  <c r="M4620" i="2"/>
  <c r="L4620" i="2"/>
  <c r="K4620" i="2"/>
  <c r="J4620" i="2"/>
  <c r="I4620" i="2"/>
  <c r="H4620" i="2"/>
  <c r="E4620" i="2"/>
  <c r="D4620" i="2"/>
  <c r="C4620" i="2"/>
  <c r="B4620" i="2"/>
  <c r="A4620" i="2"/>
  <c r="N4619" i="2"/>
  <c r="M4619" i="2"/>
  <c r="L4619" i="2"/>
  <c r="K4619" i="2"/>
  <c r="J4619" i="2"/>
  <c r="I4619" i="2"/>
  <c r="H4619" i="2"/>
  <c r="E4619" i="2"/>
  <c r="D4619" i="2"/>
  <c r="C4619" i="2"/>
  <c r="B4619" i="2"/>
  <c r="A4619" i="2"/>
  <c r="N4618" i="2"/>
  <c r="M4618" i="2"/>
  <c r="L4618" i="2"/>
  <c r="K4618" i="2"/>
  <c r="J4618" i="2"/>
  <c r="I4618" i="2"/>
  <c r="H4618" i="2"/>
  <c r="E4618" i="2"/>
  <c r="D4618" i="2"/>
  <c r="C4618" i="2"/>
  <c r="B4618" i="2"/>
  <c r="A4618" i="2"/>
  <c r="N4617" i="2"/>
  <c r="M4617" i="2"/>
  <c r="L4617" i="2"/>
  <c r="K4617" i="2"/>
  <c r="J4617" i="2"/>
  <c r="I4617" i="2"/>
  <c r="H4617" i="2"/>
  <c r="E4617" i="2"/>
  <c r="D4617" i="2"/>
  <c r="C4617" i="2"/>
  <c r="B4617" i="2"/>
  <c r="A4617" i="2"/>
  <c r="N4616" i="2"/>
  <c r="M4616" i="2"/>
  <c r="L4616" i="2"/>
  <c r="K4616" i="2"/>
  <c r="J4616" i="2"/>
  <c r="I4616" i="2"/>
  <c r="H4616" i="2"/>
  <c r="E4616" i="2"/>
  <c r="D4616" i="2"/>
  <c r="C4616" i="2"/>
  <c r="B4616" i="2"/>
  <c r="A4616" i="2"/>
  <c r="N4615" i="2"/>
  <c r="M4615" i="2"/>
  <c r="L4615" i="2"/>
  <c r="K4615" i="2"/>
  <c r="J4615" i="2"/>
  <c r="I4615" i="2"/>
  <c r="H4615" i="2"/>
  <c r="E4615" i="2"/>
  <c r="D4615" i="2"/>
  <c r="C4615" i="2"/>
  <c r="B4615" i="2"/>
  <c r="A4615" i="2"/>
  <c r="N4614" i="2"/>
  <c r="M4614" i="2"/>
  <c r="L4614" i="2"/>
  <c r="K4614" i="2"/>
  <c r="J4614" i="2"/>
  <c r="I4614" i="2"/>
  <c r="H4614" i="2"/>
  <c r="E4614" i="2"/>
  <c r="D4614" i="2"/>
  <c r="C4614" i="2"/>
  <c r="B4614" i="2"/>
  <c r="A4614" i="2"/>
  <c r="N4613" i="2"/>
  <c r="M4613" i="2"/>
  <c r="L4613" i="2"/>
  <c r="K4613" i="2"/>
  <c r="J4613" i="2"/>
  <c r="I4613" i="2"/>
  <c r="H4613" i="2"/>
  <c r="E4613" i="2"/>
  <c r="D4613" i="2"/>
  <c r="C4613" i="2"/>
  <c r="B4613" i="2"/>
  <c r="A4613" i="2"/>
  <c r="N4612" i="2"/>
  <c r="M4612" i="2"/>
  <c r="L4612" i="2"/>
  <c r="K4612" i="2"/>
  <c r="J4612" i="2"/>
  <c r="I4612" i="2"/>
  <c r="H4612" i="2"/>
  <c r="E4612" i="2"/>
  <c r="D4612" i="2"/>
  <c r="C4612" i="2"/>
  <c r="B4612" i="2"/>
  <c r="A4612" i="2"/>
  <c r="N4611" i="2"/>
  <c r="M4611" i="2"/>
  <c r="L4611" i="2"/>
  <c r="K4611" i="2"/>
  <c r="J4611" i="2"/>
  <c r="I4611" i="2"/>
  <c r="H4611" i="2"/>
  <c r="E4611" i="2"/>
  <c r="D4611" i="2"/>
  <c r="C4611" i="2"/>
  <c r="B4611" i="2"/>
  <c r="A4611" i="2"/>
  <c r="N4610" i="2"/>
  <c r="M4610" i="2"/>
  <c r="L4610" i="2"/>
  <c r="K4610" i="2"/>
  <c r="J4610" i="2"/>
  <c r="I4610" i="2"/>
  <c r="H4610" i="2"/>
  <c r="E4610" i="2"/>
  <c r="D4610" i="2"/>
  <c r="C4610" i="2"/>
  <c r="B4610" i="2"/>
  <c r="A4610" i="2"/>
  <c r="N4609" i="2"/>
  <c r="M4609" i="2"/>
  <c r="L4609" i="2"/>
  <c r="K4609" i="2"/>
  <c r="J4609" i="2"/>
  <c r="I4609" i="2"/>
  <c r="H4609" i="2"/>
  <c r="E4609" i="2"/>
  <c r="D4609" i="2"/>
  <c r="C4609" i="2"/>
  <c r="B4609" i="2"/>
  <c r="A4609" i="2"/>
  <c r="N4608" i="2"/>
  <c r="M4608" i="2"/>
  <c r="L4608" i="2"/>
  <c r="K4608" i="2"/>
  <c r="J4608" i="2"/>
  <c r="I4608" i="2"/>
  <c r="H4608" i="2"/>
  <c r="E4608" i="2"/>
  <c r="D4608" i="2"/>
  <c r="C4608" i="2"/>
  <c r="B4608" i="2"/>
  <c r="A4608" i="2"/>
  <c r="N4607" i="2"/>
  <c r="M4607" i="2"/>
  <c r="L4607" i="2"/>
  <c r="K4607" i="2"/>
  <c r="J4607" i="2"/>
  <c r="I4607" i="2"/>
  <c r="H4607" i="2"/>
  <c r="E4607" i="2"/>
  <c r="D4607" i="2"/>
  <c r="C4607" i="2"/>
  <c r="B4607" i="2"/>
  <c r="A4607" i="2"/>
  <c r="N4606" i="2"/>
  <c r="M4606" i="2"/>
  <c r="L4606" i="2"/>
  <c r="K4606" i="2"/>
  <c r="J4606" i="2"/>
  <c r="I4606" i="2"/>
  <c r="H4606" i="2"/>
  <c r="E4606" i="2"/>
  <c r="D4606" i="2"/>
  <c r="C4606" i="2"/>
  <c r="B4606" i="2"/>
  <c r="A4606" i="2"/>
  <c r="N4605" i="2"/>
  <c r="M4605" i="2"/>
  <c r="L4605" i="2"/>
  <c r="K4605" i="2"/>
  <c r="J4605" i="2"/>
  <c r="I4605" i="2"/>
  <c r="H4605" i="2"/>
  <c r="E4605" i="2"/>
  <c r="D4605" i="2"/>
  <c r="C4605" i="2"/>
  <c r="B4605" i="2"/>
  <c r="A4605" i="2"/>
  <c r="N4604" i="2"/>
  <c r="M4604" i="2"/>
  <c r="L4604" i="2"/>
  <c r="K4604" i="2"/>
  <c r="J4604" i="2"/>
  <c r="I4604" i="2"/>
  <c r="H4604" i="2"/>
  <c r="E4604" i="2"/>
  <c r="D4604" i="2"/>
  <c r="C4604" i="2"/>
  <c r="B4604" i="2"/>
  <c r="A4604" i="2"/>
  <c r="N4603" i="2"/>
  <c r="M4603" i="2"/>
  <c r="L4603" i="2"/>
  <c r="K4603" i="2"/>
  <c r="J4603" i="2"/>
  <c r="I4603" i="2"/>
  <c r="H4603" i="2"/>
  <c r="E4603" i="2"/>
  <c r="D4603" i="2"/>
  <c r="C4603" i="2"/>
  <c r="B4603" i="2"/>
  <c r="A4603" i="2"/>
  <c r="N4602" i="2"/>
  <c r="M4602" i="2"/>
  <c r="L4602" i="2"/>
  <c r="K4602" i="2"/>
  <c r="J4602" i="2"/>
  <c r="I4602" i="2"/>
  <c r="H4602" i="2"/>
  <c r="E4602" i="2"/>
  <c r="D4602" i="2"/>
  <c r="C4602" i="2"/>
  <c r="B4602" i="2"/>
  <c r="A4602" i="2"/>
  <c r="N4601" i="2"/>
  <c r="M4601" i="2"/>
  <c r="L4601" i="2"/>
  <c r="K4601" i="2"/>
  <c r="J4601" i="2"/>
  <c r="I4601" i="2"/>
  <c r="H4601" i="2"/>
  <c r="E4601" i="2"/>
  <c r="D4601" i="2"/>
  <c r="C4601" i="2"/>
  <c r="B4601" i="2"/>
  <c r="A4601" i="2"/>
  <c r="N4600" i="2"/>
  <c r="M4600" i="2"/>
  <c r="L4600" i="2"/>
  <c r="K4600" i="2"/>
  <c r="J4600" i="2"/>
  <c r="I4600" i="2"/>
  <c r="H4600" i="2"/>
  <c r="E4600" i="2"/>
  <c r="D4600" i="2"/>
  <c r="C4600" i="2"/>
  <c r="B4600" i="2"/>
  <c r="A4600" i="2"/>
  <c r="N4599" i="2"/>
  <c r="M4599" i="2"/>
  <c r="L4599" i="2"/>
  <c r="K4599" i="2"/>
  <c r="J4599" i="2"/>
  <c r="I4599" i="2"/>
  <c r="H4599" i="2"/>
  <c r="E4599" i="2"/>
  <c r="D4599" i="2"/>
  <c r="C4599" i="2"/>
  <c r="B4599" i="2"/>
  <c r="A4599" i="2"/>
  <c r="N4598" i="2"/>
  <c r="M4598" i="2"/>
  <c r="L4598" i="2"/>
  <c r="K4598" i="2"/>
  <c r="J4598" i="2"/>
  <c r="I4598" i="2"/>
  <c r="H4598" i="2"/>
  <c r="E4598" i="2"/>
  <c r="D4598" i="2"/>
  <c r="C4598" i="2"/>
  <c r="B4598" i="2"/>
  <c r="A4598" i="2"/>
  <c r="N4597" i="2"/>
  <c r="M4597" i="2"/>
  <c r="L4597" i="2"/>
  <c r="K4597" i="2"/>
  <c r="J4597" i="2"/>
  <c r="I4597" i="2"/>
  <c r="H4597" i="2"/>
  <c r="E4597" i="2"/>
  <c r="D4597" i="2"/>
  <c r="C4597" i="2"/>
  <c r="B4597" i="2"/>
  <c r="A4597" i="2"/>
  <c r="N4596" i="2"/>
  <c r="M4596" i="2"/>
  <c r="L4596" i="2"/>
  <c r="K4596" i="2"/>
  <c r="J4596" i="2"/>
  <c r="I4596" i="2"/>
  <c r="H4596" i="2"/>
  <c r="E4596" i="2"/>
  <c r="D4596" i="2"/>
  <c r="C4596" i="2"/>
  <c r="B4596" i="2"/>
  <c r="A4596" i="2"/>
  <c r="N4595" i="2"/>
  <c r="M4595" i="2"/>
  <c r="L4595" i="2"/>
  <c r="K4595" i="2"/>
  <c r="J4595" i="2"/>
  <c r="I4595" i="2"/>
  <c r="H4595" i="2"/>
  <c r="E4595" i="2"/>
  <c r="D4595" i="2"/>
  <c r="C4595" i="2"/>
  <c r="B4595" i="2"/>
  <c r="A4595" i="2"/>
  <c r="N4594" i="2"/>
  <c r="M4594" i="2"/>
  <c r="L4594" i="2"/>
  <c r="K4594" i="2"/>
  <c r="J4594" i="2"/>
  <c r="I4594" i="2"/>
  <c r="H4594" i="2"/>
  <c r="E4594" i="2"/>
  <c r="D4594" i="2"/>
  <c r="C4594" i="2"/>
  <c r="B4594" i="2"/>
  <c r="A4594" i="2"/>
  <c r="N4593" i="2"/>
  <c r="M4593" i="2"/>
  <c r="L4593" i="2"/>
  <c r="K4593" i="2"/>
  <c r="J4593" i="2"/>
  <c r="I4593" i="2"/>
  <c r="H4593" i="2"/>
  <c r="E4593" i="2"/>
  <c r="D4593" i="2"/>
  <c r="C4593" i="2"/>
  <c r="B4593" i="2"/>
  <c r="A4593" i="2"/>
  <c r="N4592" i="2"/>
  <c r="M4592" i="2"/>
  <c r="L4592" i="2"/>
  <c r="K4592" i="2"/>
  <c r="J4592" i="2"/>
  <c r="I4592" i="2"/>
  <c r="H4592" i="2"/>
  <c r="E4592" i="2"/>
  <c r="D4592" i="2"/>
  <c r="C4592" i="2"/>
  <c r="B4592" i="2"/>
  <c r="A4592" i="2"/>
  <c r="N4591" i="2"/>
  <c r="M4591" i="2"/>
  <c r="L4591" i="2"/>
  <c r="K4591" i="2"/>
  <c r="J4591" i="2"/>
  <c r="I4591" i="2"/>
  <c r="H4591" i="2"/>
  <c r="E4591" i="2"/>
  <c r="D4591" i="2"/>
  <c r="C4591" i="2"/>
  <c r="B4591" i="2"/>
  <c r="A4591" i="2"/>
  <c r="N4590" i="2"/>
  <c r="M4590" i="2"/>
  <c r="L4590" i="2"/>
  <c r="K4590" i="2"/>
  <c r="J4590" i="2"/>
  <c r="I4590" i="2"/>
  <c r="H4590" i="2"/>
  <c r="E4590" i="2"/>
  <c r="D4590" i="2"/>
  <c r="C4590" i="2"/>
  <c r="B4590" i="2"/>
  <c r="A4590" i="2"/>
  <c r="N4589" i="2"/>
  <c r="M4589" i="2"/>
  <c r="L4589" i="2"/>
  <c r="K4589" i="2"/>
  <c r="J4589" i="2"/>
  <c r="I4589" i="2"/>
  <c r="H4589" i="2"/>
  <c r="E4589" i="2"/>
  <c r="D4589" i="2"/>
  <c r="C4589" i="2"/>
  <c r="B4589" i="2"/>
  <c r="A4589" i="2"/>
  <c r="N4588" i="2"/>
  <c r="M4588" i="2"/>
  <c r="L4588" i="2"/>
  <c r="K4588" i="2"/>
  <c r="J4588" i="2"/>
  <c r="I4588" i="2"/>
  <c r="H4588" i="2"/>
  <c r="E4588" i="2"/>
  <c r="D4588" i="2"/>
  <c r="C4588" i="2"/>
  <c r="B4588" i="2"/>
  <c r="A4588" i="2"/>
  <c r="N4587" i="2"/>
  <c r="M4587" i="2"/>
  <c r="L4587" i="2"/>
  <c r="K4587" i="2"/>
  <c r="J4587" i="2"/>
  <c r="I4587" i="2"/>
  <c r="H4587" i="2"/>
  <c r="E4587" i="2"/>
  <c r="D4587" i="2"/>
  <c r="C4587" i="2"/>
  <c r="B4587" i="2"/>
  <c r="A4587" i="2"/>
  <c r="N4586" i="2"/>
  <c r="M4586" i="2"/>
  <c r="L4586" i="2"/>
  <c r="K4586" i="2"/>
  <c r="J4586" i="2"/>
  <c r="I4586" i="2"/>
  <c r="H4586" i="2"/>
  <c r="E4586" i="2"/>
  <c r="D4586" i="2"/>
  <c r="C4586" i="2"/>
  <c r="B4586" i="2"/>
  <c r="A4586" i="2"/>
  <c r="N4585" i="2"/>
  <c r="M4585" i="2"/>
  <c r="L4585" i="2"/>
  <c r="K4585" i="2"/>
  <c r="J4585" i="2"/>
  <c r="I4585" i="2"/>
  <c r="H4585" i="2"/>
  <c r="E4585" i="2"/>
  <c r="D4585" i="2"/>
  <c r="C4585" i="2"/>
  <c r="B4585" i="2"/>
  <c r="A4585" i="2"/>
  <c r="N4584" i="2"/>
  <c r="M4584" i="2"/>
  <c r="L4584" i="2"/>
  <c r="K4584" i="2"/>
  <c r="J4584" i="2"/>
  <c r="I4584" i="2"/>
  <c r="H4584" i="2"/>
  <c r="E4584" i="2"/>
  <c r="D4584" i="2"/>
  <c r="C4584" i="2"/>
  <c r="B4584" i="2"/>
  <c r="A4584" i="2"/>
  <c r="N4583" i="2"/>
  <c r="M4583" i="2"/>
  <c r="L4583" i="2"/>
  <c r="K4583" i="2"/>
  <c r="J4583" i="2"/>
  <c r="I4583" i="2"/>
  <c r="H4583" i="2"/>
  <c r="E4583" i="2"/>
  <c r="D4583" i="2"/>
  <c r="C4583" i="2"/>
  <c r="B4583" i="2"/>
  <c r="A4583" i="2"/>
  <c r="N4582" i="2"/>
  <c r="M4582" i="2"/>
  <c r="L4582" i="2"/>
  <c r="K4582" i="2"/>
  <c r="J4582" i="2"/>
  <c r="I4582" i="2"/>
  <c r="H4582" i="2"/>
  <c r="E4582" i="2"/>
  <c r="D4582" i="2"/>
  <c r="C4582" i="2"/>
  <c r="B4582" i="2"/>
  <c r="A4582" i="2"/>
  <c r="N4581" i="2"/>
  <c r="M4581" i="2"/>
  <c r="L4581" i="2"/>
  <c r="K4581" i="2"/>
  <c r="J4581" i="2"/>
  <c r="I4581" i="2"/>
  <c r="H4581" i="2"/>
  <c r="E4581" i="2"/>
  <c r="D4581" i="2"/>
  <c r="C4581" i="2"/>
  <c r="B4581" i="2"/>
  <c r="A4581" i="2"/>
  <c r="N4580" i="2"/>
  <c r="M4580" i="2"/>
  <c r="L4580" i="2"/>
  <c r="K4580" i="2"/>
  <c r="J4580" i="2"/>
  <c r="I4580" i="2"/>
  <c r="H4580" i="2"/>
  <c r="E4580" i="2"/>
  <c r="D4580" i="2"/>
  <c r="C4580" i="2"/>
  <c r="B4580" i="2"/>
  <c r="A4580" i="2"/>
  <c r="N4579" i="2"/>
  <c r="M4579" i="2"/>
  <c r="L4579" i="2"/>
  <c r="K4579" i="2"/>
  <c r="J4579" i="2"/>
  <c r="I4579" i="2"/>
  <c r="H4579" i="2"/>
  <c r="E4579" i="2"/>
  <c r="D4579" i="2"/>
  <c r="C4579" i="2"/>
  <c r="B4579" i="2"/>
  <c r="A4579" i="2"/>
  <c r="N4578" i="2"/>
  <c r="M4578" i="2"/>
  <c r="L4578" i="2"/>
  <c r="K4578" i="2"/>
  <c r="J4578" i="2"/>
  <c r="I4578" i="2"/>
  <c r="H4578" i="2"/>
  <c r="E4578" i="2"/>
  <c r="D4578" i="2"/>
  <c r="C4578" i="2"/>
  <c r="B4578" i="2"/>
  <c r="A4578" i="2"/>
  <c r="N4577" i="2"/>
  <c r="M4577" i="2"/>
  <c r="L4577" i="2"/>
  <c r="K4577" i="2"/>
  <c r="J4577" i="2"/>
  <c r="I4577" i="2"/>
  <c r="H4577" i="2"/>
  <c r="E4577" i="2"/>
  <c r="D4577" i="2"/>
  <c r="C4577" i="2"/>
  <c r="B4577" i="2"/>
  <c r="A4577" i="2"/>
  <c r="N4576" i="2"/>
  <c r="M4576" i="2"/>
  <c r="L4576" i="2"/>
  <c r="K4576" i="2"/>
  <c r="J4576" i="2"/>
  <c r="I4576" i="2"/>
  <c r="H4576" i="2"/>
  <c r="E4576" i="2"/>
  <c r="D4576" i="2"/>
  <c r="C4576" i="2"/>
  <c r="B4576" i="2"/>
  <c r="A4576" i="2"/>
  <c r="N4575" i="2"/>
  <c r="M4575" i="2"/>
  <c r="L4575" i="2"/>
  <c r="K4575" i="2"/>
  <c r="J4575" i="2"/>
  <c r="I4575" i="2"/>
  <c r="H4575" i="2"/>
  <c r="E4575" i="2"/>
  <c r="D4575" i="2"/>
  <c r="C4575" i="2"/>
  <c r="B4575" i="2"/>
  <c r="A4575" i="2"/>
  <c r="N4574" i="2"/>
  <c r="M4574" i="2"/>
  <c r="L4574" i="2"/>
  <c r="K4574" i="2"/>
  <c r="J4574" i="2"/>
  <c r="I4574" i="2"/>
  <c r="H4574" i="2"/>
  <c r="E4574" i="2"/>
  <c r="D4574" i="2"/>
  <c r="C4574" i="2"/>
  <c r="B4574" i="2"/>
  <c r="A4574" i="2"/>
  <c r="N4573" i="2"/>
  <c r="M4573" i="2"/>
  <c r="L4573" i="2"/>
  <c r="K4573" i="2"/>
  <c r="J4573" i="2"/>
  <c r="I4573" i="2"/>
  <c r="H4573" i="2"/>
  <c r="E4573" i="2"/>
  <c r="D4573" i="2"/>
  <c r="C4573" i="2"/>
  <c r="B4573" i="2"/>
  <c r="A4573" i="2"/>
  <c r="N4572" i="2"/>
  <c r="M4572" i="2"/>
  <c r="L4572" i="2"/>
  <c r="K4572" i="2"/>
  <c r="J4572" i="2"/>
  <c r="I4572" i="2"/>
  <c r="H4572" i="2"/>
  <c r="E4572" i="2"/>
  <c r="D4572" i="2"/>
  <c r="C4572" i="2"/>
  <c r="B4572" i="2"/>
  <c r="A4572" i="2"/>
  <c r="N4571" i="2"/>
  <c r="M4571" i="2"/>
  <c r="L4571" i="2"/>
  <c r="K4571" i="2"/>
  <c r="J4571" i="2"/>
  <c r="I4571" i="2"/>
  <c r="H4571" i="2"/>
  <c r="E4571" i="2"/>
  <c r="D4571" i="2"/>
  <c r="C4571" i="2"/>
  <c r="B4571" i="2"/>
  <c r="A4571" i="2"/>
  <c r="N4570" i="2"/>
  <c r="M4570" i="2"/>
  <c r="L4570" i="2"/>
  <c r="K4570" i="2"/>
  <c r="J4570" i="2"/>
  <c r="I4570" i="2"/>
  <c r="H4570" i="2"/>
  <c r="E4570" i="2"/>
  <c r="D4570" i="2"/>
  <c r="C4570" i="2"/>
  <c r="B4570" i="2"/>
  <c r="A4570" i="2"/>
  <c r="N4569" i="2"/>
  <c r="M4569" i="2"/>
  <c r="L4569" i="2"/>
  <c r="K4569" i="2"/>
  <c r="J4569" i="2"/>
  <c r="I4569" i="2"/>
  <c r="H4569" i="2"/>
  <c r="E4569" i="2"/>
  <c r="D4569" i="2"/>
  <c r="C4569" i="2"/>
  <c r="B4569" i="2"/>
  <c r="A4569" i="2"/>
  <c r="N4568" i="2"/>
  <c r="M4568" i="2"/>
  <c r="L4568" i="2"/>
  <c r="K4568" i="2"/>
  <c r="J4568" i="2"/>
  <c r="I4568" i="2"/>
  <c r="H4568" i="2"/>
  <c r="E4568" i="2"/>
  <c r="D4568" i="2"/>
  <c r="C4568" i="2"/>
  <c r="B4568" i="2"/>
  <c r="A4568" i="2"/>
  <c r="N4567" i="2"/>
  <c r="M4567" i="2"/>
  <c r="L4567" i="2"/>
  <c r="K4567" i="2"/>
  <c r="J4567" i="2"/>
  <c r="I4567" i="2"/>
  <c r="H4567" i="2"/>
  <c r="E4567" i="2"/>
  <c r="D4567" i="2"/>
  <c r="C4567" i="2"/>
  <c r="B4567" i="2"/>
  <c r="A4567" i="2"/>
  <c r="N4566" i="2"/>
  <c r="M4566" i="2"/>
  <c r="L4566" i="2"/>
  <c r="K4566" i="2"/>
  <c r="J4566" i="2"/>
  <c r="I4566" i="2"/>
  <c r="H4566" i="2"/>
  <c r="E4566" i="2"/>
  <c r="D4566" i="2"/>
  <c r="C4566" i="2"/>
  <c r="B4566" i="2"/>
  <c r="A4566" i="2"/>
  <c r="N4565" i="2"/>
  <c r="M4565" i="2"/>
  <c r="L4565" i="2"/>
  <c r="K4565" i="2"/>
  <c r="J4565" i="2"/>
  <c r="I4565" i="2"/>
  <c r="H4565" i="2"/>
  <c r="E4565" i="2"/>
  <c r="D4565" i="2"/>
  <c r="C4565" i="2"/>
  <c r="B4565" i="2"/>
  <c r="A4565" i="2"/>
  <c r="N4564" i="2"/>
  <c r="M4564" i="2"/>
  <c r="L4564" i="2"/>
  <c r="K4564" i="2"/>
  <c r="J4564" i="2"/>
  <c r="I4564" i="2"/>
  <c r="H4564" i="2"/>
  <c r="E4564" i="2"/>
  <c r="D4564" i="2"/>
  <c r="C4564" i="2"/>
  <c r="B4564" i="2"/>
  <c r="A4564" i="2"/>
  <c r="N4563" i="2"/>
  <c r="M4563" i="2"/>
  <c r="L4563" i="2"/>
  <c r="K4563" i="2"/>
  <c r="J4563" i="2"/>
  <c r="I4563" i="2"/>
  <c r="H4563" i="2"/>
  <c r="E4563" i="2"/>
  <c r="D4563" i="2"/>
  <c r="C4563" i="2"/>
  <c r="B4563" i="2"/>
  <c r="A4563" i="2"/>
  <c r="N4562" i="2"/>
  <c r="M4562" i="2"/>
  <c r="L4562" i="2"/>
  <c r="K4562" i="2"/>
  <c r="J4562" i="2"/>
  <c r="I4562" i="2"/>
  <c r="H4562" i="2"/>
  <c r="E4562" i="2"/>
  <c r="D4562" i="2"/>
  <c r="C4562" i="2"/>
  <c r="B4562" i="2"/>
  <c r="A4562" i="2"/>
  <c r="N4561" i="2"/>
  <c r="M4561" i="2"/>
  <c r="L4561" i="2"/>
  <c r="K4561" i="2"/>
  <c r="J4561" i="2"/>
  <c r="I4561" i="2"/>
  <c r="H4561" i="2"/>
  <c r="E4561" i="2"/>
  <c r="D4561" i="2"/>
  <c r="C4561" i="2"/>
  <c r="B4561" i="2"/>
  <c r="A4561" i="2"/>
  <c r="N4560" i="2"/>
  <c r="M4560" i="2"/>
  <c r="L4560" i="2"/>
  <c r="K4560" i="2"/>
  <c r="J4560" i="2"/>
  <c r="I4560" i="2"/>
  <c r="H4560" i="2"/>
  <c r="E4560" i="2"/>
  <c r="D4560" i="2"/>
  <c r="C4560" i="2"/>
  <c r="B4560" i="2"/>
  <c r="A4560" i="2"/>
  <c r="N4559" i="2"/>
  <c r="M4559" i="2"/>
  <c r="L4559" i="2"/>
  <c r="K4559" i="2"/>
  <c r="J4559" i="2"/>
  <c r="I4559" i="2"/>
  <c r="H4559" i="2"/>
  <c r="E4559" i="2"/>
  <c r="D4559" i="2"/>
  <c r="C4559" i="2"/>
  <c r="B4559" i="2"/>
  <c r="A4559" i="2"/>
  <c r="N4558" i="2"/>
  <c r="M4558" i="2"/>
  <c r="L4558" i="2"/>
  <c r="K4558" i="2"/>
  <c r="J4558" i="2"/>
  <c r="I4558" i="2"/>
  <c r="H4558" i="2"/>
  <c r="E4558" i="2"/>
  <c r="D4558" i="2"/>
  <c r="C4558" i="2"/>
  <c r="B4558" i="2"/>
  <c r="A4558" i="2"/>
  <c r="N4557" i="2"/>
  <c r="M4557" i="2"/>
  <c r="L4557" i="2"/>
  <c r="K4557" i="2"/>
  <c r="J4557" i="2"/>
  <c r="I4557" i="2"/>
  <c r="H4557" i="2"/>
  <c r="E4557" i="2"/>
  <c r="D4557" i="2"/>
  <c r="C4557" i="2"/>
  <c r="B4557" i="2"/>
  <c r="A4557" i="2"/>
  <c r="N4556" i="2"/>
  <c r="M4556" i="2"/>
  <c r="L4556" i="2"/>
  <c r="K4556" i="2"/>
  <c r="J4556" i="2"/>
  <c r="I4556" i="2"/>
  <c r="H4556" i="2"/>
  <c r="E4556" i="2"/>
  <c r="D4556" i="2"/>
  <c r="C4556" i="2"/>
  <c r="B4556" i="2"/>
  <c r="A4556" i="2"/>
  <c r="N4555" i="2"/>
  <c r="M4555" i="2"/>
  <c r="L4555" i="2"/>
  <c r="K4555" i="2"/>
  <c r="J4555" i="2"/>
  <c r="I4555" i="2"/>
  <c r="H4555" i="2"/>
  <c r="E4555" i="2"/>
  <c r="D4555" i="2"/>
  <c r="C4555" i="2"/>
  <c r="B4555" i="2"/>
  <c r="A4555" i="2"/>
  <c r="N4554" i="2"/>
  <c r="M4554" i="2"/>
  <c r="L4554" i="2"/>
  <c r="K4554" i="2"/>
  <c r="J4554" i="2"/>
  <c r="I4554" i="2"/>
  <c r="H4554" i="2"/>
  <c r="E4554" i="2"/>
  <c r="D4554" i="2"/>
  <c r="C4554" i="2"/>
  <c r="B4554" i="2"/>
  <c r="A4554" i="2"/>
  <c r="N4553" i="2"/>
  <c r="M4553" i="2"/>
  <c r="L4553" i="2"/>
  <c r="K4553" i="2"/>
  <c r="J4553" i="2"/>
  <c r="I4553" i="2"/>
  <c r="H4553" i="2"/>
  <c r="E4553" i="2"/>
  <c r="D4553" i="2"/>
  <c r="C4553" i="2"/>
  <c r="B4553" i="2"/>
  <c r="A4553" i="2"/>
  <c r="N4552" i="2"/>
  <c r="M4552" i="2"/>
  <c r="L4552" i="2"/>
  <c r="K4552" i="2"/>
  <c r="J4552" i="2"/>
  <c r="I4552" i="2"/>
  <c r="H4552" i="2"/>
  <c r="E4552" i="2"/>
  <c r="D4552" i="2"/>
  <c r="C4552" i="2"/>
  <c r="B4552" i="2"/>
  <c r="A4552" i="2"/>
  <c r="N4551" i="2"/>
  <c r="M4551" i="2"/>
  <c r="L4551" i="2"/>
  <c r="K4551" i="2"/>
  <c r="J4551" i="2"/>
  <c r="I4551" i="2"/>
  <c r="H4551" i="2"/>
  <c r="E4551" i="2"/>
  <c r="D4551" i="2"/>
  <c r="C4551" i="2"/>
  <c r="B4551" i="2"/>
  <c r="A4551" i="2"/>
  <c r="N4550" i="2"/>
  <c r="M4550" i="2"/>
  <c r="L4550" i="2"/>
  <c r="K4550" i="2"/>
  <c r="J4550" i="2"/>
  <c r="I4550" i="2"/>
  <c r="H4550" i="2"/>
  <c r="E4550" i="2"/>
  <c r="D4550" i="2"/>
  <c r="C4550" i="2"/>
  <c r="B4550" i="2"/>
  <c r="A4550" i="2"/>
  <c r="N4549" i="2"/>
  <c r="M4549" i="2"/>
  <c r="L4549" i="2"/>
  <c r="K4549" i="2"/>
  <c r="J4549" i="2"/>
  <c r="I4549" i="2"/>
  <c r="H4549" i="2"/>
  <c r="E4549" i="2"/>
  <c r="D4549" i="2"/>
  <c r="C4549" i="2"/>
  <c r="B4549" i="2"/>
  <c r="A4549" i="2"/>
  <c r="N4548" i="2"/>
  <c r="M4548" i="2"/>
  <c r="L4548" i="2"/>
  <c r="K4548" i="2"/>
  <c r="J4548" i="2"/>
  <c r="I4548" i="2"/>
  <c r="H4548" i="2"/>
  <c r="E4548" i="2"/>
  <c r="D4548" i="2"/>
  <c r="C4548" i="2"/>
  <c r="B4548" i="2"/>
  <c r="A4548" i="2"/>
  <c r="N4547" i="2"/>
  <c r="M4547" i="2"/>
  <c r="L4547" i="2"/>
  <c r="K4547" i="2"/>
  <c r="J4547" i="2"/>
  <c r="I4547" i="2"/>
  <c r="H4547" i="2"/>
  <c r="E4547" i="2"/>
  <c r="D4547" i="2"/>
  <c r="C4547" i="2"/>
  <c r="B4547" i="2"/>
  <c r="A4547" i="2"/>
  <c r="N4546" i="2"/>
  <c r="M4546" i="2"/>
  <c r="L4546" i="2"/>
  <c r="K4546" i="2"/>
  <c r="J4546" i="2"/>
  <c r="I4546" i="2"/>
  <c r="H4546" i="2"/>
  <c r="E4546" i="2"/>
  <c r="D4546" i="2"/>
  <c r="C4546" i="2"/>
  <c r="B4546" i="2"/>
  <c r="A4546" i="2"/>
  <c r="N4545" i="2"/>
  <c r="M4545" i="2"/>
  <c r="L4545" i="2"/>
  <c r="K4545" i="2"/>
  <c r="J4545" i="2"/>
  <c r="I4545" i="2"/>
  <c r="H4545" i="2"/>
  <c r="E4545" i="2"/>
  <c r="D4545" i="2"/>
  <c r="C4545" i="2"/>
  <c r="B4545" i="2"/>
  <c r="A4545" i="2"/>
  <c r="N4544" i="2"/>
  <c r="M4544" i="2"/>
  <c r="L4544" i="2"/>
  <c r="K4544" i="2"/>
  <c r="J4544" i="2"/>
  <c r="I4544" i="2"/>
  <c r="H4544" i="2"/>
  <c r="E4544" i="2"/>
  <c r="D4544" i="2"/>
  <c r="C4544" i="2"/>
  <c r="B4544" i="2"/>
  <c r="A4544" i="2"/>
  <c r="N4543" i="2"/>
  <c r="M4543" i="2"/>
  <c r="L4543" i="2"/>
  <c r="K4543" i="2"/>
  <c r="J4543" i="2"/>
  <c r="I4543" i="2"/>
  <c r="H4543" i="2"/>
  <c r="E4543" i="2"/>
  <c r="D4543" i="2"/>
  <c r="C4543" i="2"/>
  <c r="B4543" i="2"/>
  <c r="A4543" i="2"/>
  <c r="N4542" i="2"/>
  <c r="M4542" i="2"/>
  <c r="L4542" i="2"/>
  <c r="K4542" i="2"/>
  <c r="J4542" i="2"/>
  <c r="I4542" i="2"/>
  <c r="H4542" i="2"/>
  <c r="E4542" i="2"/>
  <c r="D4542" i="2"/>
  <c r="C4542" i="2"/>
  <c r="B4542" i="2"/>
  <c r="A4542" i="2"/>
  <c r="N4541" i="2"/>
  <c r="M4541" i="2"/>
  <c r="L4541" i="2"/>
  <c r="K4541" i="2"/>
  <c r="J4541" i="2"/>
  <c r="I4541" i="2"/>
  <c r="H4541" i="2"/>
  <c r="E4541" i="2"/>
  <c r="D4541" i="2"/>
  <c r="C4541" i="2"/>
  <c r="B4541" i="2"/>
  <c r="A4541" i="2"/>
  <c r="N4540" i="2"/>
  <c r="M4540" i="2"/>
  <c r="L4540" i="2"/>
  <c r="K4540" i="2"/>
  <c r="J4540" i="2"/>
  <c r="I4540" i="2"/>
  <c r="H4540" i="2"/>
  <c r="E4540" i="2"/>
  <c r="D4540" i="2"/>
  <c r="C4540" i="2"/>
  <c r="B4540" i="2"/>
  <c r="A4540" i="2"/>
  <c r="N4539" i="2"/>
  <c r="M4539" i="2"/>
  <c r="L4539" i="2"/>
  <c r="K4539" i="2"/>
  <c r="J4539" i="2"/>
  <c r="I4539" i="2"/>
  <c r="H4539" i="2"/>
  <c r="E4539" i="2"/>
  <c r="D4539" i="2"/>
  <c r="C4539" i="2"/>
  <c r="B4539" i="2"/>
  <c r="A4539" i="2"/>
  <c r="N4538" i="2"/>
  <c r="M4538" i="2"/>
  <c r="L4538" i="2"/>
  <c r="K4538" i="2"/>
  <c r="J4538" i="2"/>
  <c r="I4538" i="2"/>
  <c r="H4538" i="2"/>
  <c r="E4538" i="2"/>
  <c r="D4538" i="2"/>
  <c r="C4538" i="2"/>
  <c r="B4538" i="2"/>
  <c r="A4538" i="2"/>
  <c r="N4537" i="2"/>
  <c r="M4537" i="2"/>
  <c r="L4537" i="2"/>
  <c r="K4537" i="2"/>
  <c r="J4537" i="2"/>
  <c r="I4537" i="2"/>
  <c r="H4537" i="2"/>
  <c r="E4537" i="2"/>
  <c r="D4537" i="2"/>
  <c r="C4537" i="2"/>
  <c r="B4537" i="2"/>
  <c r="A4537" i="2"/>
  <c r="N4536" i="2"/>
  <c r="M4536" i="2"/>
  <c r="L4536" i="2"/>
  <c r="K4536" i="2"/>
  <c r="J4536" i="2"/>
  <c r="I4536" i="2"/>
  <c r="H4536" i="2"/>
  <c r="E4536" i="2"/>
  <c r="D4536" i="2"/>
  <c r="C4536" i="2"/>
  <c r="B4536" i="2"/>
  <c r="A4536" i="2"/>
  <c r="N4535" i="2"/>
  <c r="M4535" i="2"/>
  <c r="L4535" i="2"/>
  <c r="K4535" i="2"/>
  <c r="J4535" i="2"/>
  <c r="I4535" i="2"/>
  <c r="H4535" i="2"/>
  <c r="E4535" i="2"/>
  <c r="D4535" i="2"/>
  <c r="C4535" i="2"/>
  <c r="B4535" i="2"/>
  <c r="A4535" i="2"/>
  <c r="N4534" i="2"/>
  <c r="M4534" i="2"/>
  <c r="L4534" i="2"/>
  <c r="K4534" i="2"/>
  <c r="J4534" i="2"/>
  <c r="I4534" i="2"/>
  <c r="H4534" i="2"/>
  <c r="E4534" i="2"/>
  <c r="D4534" i="2"/>
  <c r="C4534" i="2"/>
  <c r="B4534" i="2"/>
  <c r="A4534" i="2"/>
  <c r="N4533" i="2"/>
  <c r="M4533" i="2"/>
  <c r="L4533" i="2"/>
  <c r="K4533" i="2"/>
  <c r="J4533" i="2"/>
  <c r="I4533" i="2"/>
  <c r="H4533" i="2"/>
  <c r="E4533" i="2"/>
  <c r="D4533" i="2"/>
  <c r="C4533" i="2"/>
  <c r="B4533" i="2"/>
  <c r="A4533" i="2"/>
  <c r="N4532" i="2"/>
  <c r="M4532" i="2"/>
  <c r="L4532" i="2"/>
  <c r="K4532" i="2"/>
  <c r="J4532" i="2"/>
  <c r="I4532" i="2"/>
  <c r="H4532" i="2"/>
  <c r="E4532" i="2"/>
  <c r="D4532" i="2"/>
  <c r="C4532" i="2"/>
  <c r="B4532" i="2"/>
  <c r="A4532" i="2"/>
  <c r="N4531" i="2"/>
  <c r="M4531" i="2"/>
  <c r="L4531" i="2"/>
  <c r="K4531" i="2"/>
  <c r="J4531" i="2"/>
  <c r="I4531" i="2"/>
  <c r="H4531" i="2"/>
  <c r="E4531" i="2"/>
  <c r="D4531" i="2"/>
  <c r="C4531" i="2"/>
  <c r="B4531" i="2"/>
  <c r="A4531" i="2"/>
  <c r="N4530" i="2"/>
  <c r="M4530" i="2"/>
  <c r="L4530" i="2"/>
  <c r="K4530" i="2"/>
  <c r="J4530" i="2"/>
  <c r="I4530" i="2"/>
  <c r="H4530" i="2"/>
  <c r="E4530" i="2"/>
  <c r="D4530" i="2"/>
  <c r="C4530" i="2"/>
  <c r="B4530" i="2"/>
  <c r="A4530" i="2"/>
  <c r="N4529" i="2"/>
  <c r="M4529" i="2"/>
  <c r="L4529" i="2"/>
  <c r="K4529" i="2"/>
  <c r="J4529" i="2"/>
  <c r="I4529" i="2"/>
  <c r="H4529" i="2"/>
  <c r="E4529" i="2"/>
  <c r="D4529" i="2"/>
  <c r="C4529" i="2"/>
  <c r="B4529" i="2"/>
  <c r="A4529" i="2"/>
  <c r="N4528" i="2"/>
  <c r="M4528" i="2"/>
  <c r="L4528" i="2"/>
  <c r="K4528" i="2"/>
  <c r="J4528" i="2"/>
  <c r="I4528" i="2"/>
  <c r="H4528" i="2"/>
  <c r="E4528" i="2"/>
  <c r="D4528" i="2"/>
  <c r="C4528" i="2"/>
  <c r="B4528" i="2"/>
  <c r="A4528" i="2"/>
  <c r="N4527" i="2"/>
  <c r="M4527" i="2"/>
  <c r="L4527" i="2"/>
  <c r="K4527" i="2"/>
  <c r="J4527" i="2"/>
  <c r="I4527" i="2"/>
  <c r="H4527" i="2"/>
  <c r="E4527" i="2"/>
  <c r="D4527" i="2"/>
  <c r="C4527" i="2"/>
  <c r="B4527" i="2"/>
  <c r="A4527" i="2"/>
  <c r="N4526" i="2"/>
  <c r="M4526" i="2"/>
  <c r="L4526" i="2"/>
  <c r="K4526" i="2"/>
  <c r="J4526" i="2"/>
  <c r="I4526" i="2"/>
  <c r="H4526" i="2"/>
  <c r="E4526" i="2"/>
  <c r="D4526" i="2"/>
  <c r="C4526" i="2"/>
  <c r="B4526" i="2"/>
  <c r="A4526" i="2"/>
  <c r="N4525" i="2"/>
  <c r="M4525" i="2"/>
  <c r="L4525" i="2"/>
  <c r="K4525" i="2"/>
  <c r="J4525" i="2"/>
  <c r="I4525" i="2"/>
  <c r="H4525" i="2"/>
  <c r="E4525" i="2"/>
  <c r="D4525" i="2"/>
  <c r="C4525" i="2"/>
  <c r="B4525" i="2"/>
  <c r="A4525" i="2"/>
  <c r="N4524" i="2"/>
  <c r="M4524" i="2"/>
  <c r="L4524" i="2"/>
  <c r="K4524" i="2"/>
  <c r="J4524" i="2"/>
  <c r="I4524" i="2"/>
  <c r="H4524" i="2"/>
  <c r="E4524" i="2"/>
  <c r="D4524" i="2"/>
  <c r="C4524" i="2"/>
  <c r="B4524" i="2"/>
  <c r="A4524" i="2"/>
  <c r="N4523" i="2"/>
  <c r="M4523" i="2"/>
  <c r="L4523" i="2"/>
  <c r="K4523" i="2"/>
  <c r="J4523" i="2"/>
  <c r="I4523" i="2"/>
  <c r="H4523" i="2"/>
  <c r="E4523" i="2"/>
  <c r="D4523" i="2"/>
  <c r="C4523" i="2"/>
  <c r="B4523" i="2"/>
  <c r="A4523" i="2"/>
  <c r="N4522" i="2"/>
  <c r="M4522" i="2"/>
  <c r="L4522" i="2"/>
  <c r="K4522" i="2"/>
  <c r="J4522" i="2"/>
  <c r="I4522" i="2"/>
  <c r="H4522" i="2"/>
  <c r="E4522" i="2"/>
  <c r="D4522" i="2"/>
  <c r="C4522" i="2"/>
  <c r="B4522" i="2"/>
  <c r="A4522" i="2"/>
  <c r="N4521" i="2"/>
  <c r="M4521" i="2"/>
  <c r="L4521" i="2"/>
  <c r="K4521" i="2"/>
  <c r="J4521" i="2"/>
  <c r="I4521" i="2"/>
  <c r="H4521" i="2"/>
  <c r="E4521" i="2"/>
  <c r="D4521" i="2"/>
  <c r="C4521" i="2"/>
  <c r="B4521" i="2"/>
  <c r="A4521" i="2"/>
  <c r="N4520" i="2"/>
  <c r="M4520" i="2"/>
  <c r="L4520" i="2"/>
  <c r="K4520" i="2"/>
  <c r="J4520" i="2"/>
  <c r="I4520" i="2"/>
  <c r="H4520" i="2"/>
  <c r="E4520" i="2"/>
  <c r="D4520" i="2"/>
  <c r="C4520" i="2"/>
  <c r="B4520" i="2"/>
  <c r="A4520" i="2"/>
  <c r="N4519" i="2"/>
  <c r="M4519" i="2"/>
  <c r="L4519" i="2"/>
  <c r="K4519" i="2"/>
  <c r="J4519" i="2"/>
  <c r="I4519" i="2"/>
  <c r="H4519" i="2"/>
  <c r="E4519" i="2"/>
  <c r="D4519" i="2"/>
  <c r="C4519" i="2"/>
  <c r="B4519" i="2"/>
  <c r="A4519" i="2"/>
  <c r="N4518" i="2"/>
  <c r="M4518" i="2"/>
  <c r="L4518" i="2"/>
  <c r="K4518" i="2"/>
  <c r="J4518" i="2"/>
  <c r="I4518" i="2"/>
  <c r="H4518" i="2"/>
  <c r="E4518" i="2"/>
  <c r="D4518" i="2"/>
  <c r="C4518" i="2"/>
  <c r="B4518" i="2"/>
  <c r="A4518" i="2"/>
  <c r="N4517" i="2"/>
  <c r="M4517" i="2"/>
  <c r="L4517" i="2"/>
  <c r="K4517" i="2"/>
  <c r="J4517" i="2"/>
  <c r="I4517" i="2"/>
  <c r="H4517" i="2"/>
  <c r="E4517" i="2"/>
  <c r="D4517" i="2"/>
  <c r="C4517" i="2"/>
  <c r="B4517" i="2"/>
  <c r="A4517" i="2"/>
  <c r="N4516" i="2"/>
  <c r="M4516" i="2"/>
  <c r="L4516" i="2"/>
  <c r="K4516" i="2"/>
  <c r="J4516" i="2"/>
  <c r="I4516" i="2"/>
  <c r="H4516" i="2"/>
  <c r="E4516" i="2"/>
  <c r="D4516" i="2"/>
  <c r="C4516" i="2"/>
  <c r="B4516" i="2"/>
  <c r="A4516" i="2"/>
  <c r="N4515" i="2"/>
  <c r="M4515" i="2"/>
  <c r="L4515" i="2"/>
  <c r="K4515" i="2"/>
  <c r="J4515" i="2"/>
  <c r="I4515" i="2"/>
  <c r="H4515" i="2"/>
  <c r="E4515" i="2"/>
  <c r="D4515" i="2"/>
  <c r="C4515" i="2"/>
  <c r="B4515" i="2"/>
  <c r="A4515" i="2"/>
  <c r="N4514" i="2"/>
  <c r="M4514" i="2"/>
  <c r="L4514" i="2"/>
  <c r="K4514" i="2"/>
  <c r="J4514" i="2"/>
  <c r="I4514" i="2"/>
  <c r="H4514" i="2"/>
  <c r="E4514" i="2"/>
  <c r="D4514" i="2"/>
  <c r="C4514" i="2"/>
  <c r="B4514" i="2"/>
  <c r="A4514" i="2"/>
  <c r="N4513" i="2"/>
  <c r="M4513" i="2"/>
  <c r="L4513" i="2"/>
  <c r="K4513" i="2"/>
  <c r="J4513" i="2"/>
  <c r="I4513" i="2"/>
  <c r="H4513" i="2"/>
  <c r="E4513" i="2"/>
  <c r="D4513" i="2"/>
  <c r="C4513" i="2"/>
  <c r="B4513" i="2"/>
  <c r="A4513" i="2"/>
  <c r="N4512" i="2"/>
  <c r="M4512" i="2"/>
  <c r="L4512" i="2"/>
  <c r="K4512" i="2"/>
  <c r="J4512" i="2"/>
  <c r="I4512" i="2"/>
  <c r="H4512" i="2"/>
  <c r="E4512" i="2"/>
  <c r="D4512" i="2"/>
  <c r="C4512" i="2"/>
  <c r="B4512" i="2"/>
  <c r="A4512" i="2"/>
  <c r="N4511" i="2"/>
  <c r="M4511" i="2"/>
  <c r="L4511" i="2"/>
  <c r="K4511" i="2"/>
  <c r="J4511" i="2"/>
  <c r="I4511" i="2"/>
  <c r="H4511" i="2"/>
  <c r="E4511" i="2"/>
  <c r="D4511" i="2"/>
  <c r="C4511" i="2"/>
  <c r="B4511" i="2"/>
  <c r="A4511" i="2"/>
  <c r="N4510" i="2"/>
  <c r="M4510" i="2"/>
  <c r="L4510" i="2"/>
  <c r="K4510" i="2"/>
  <c r="J4510" i="2"/>
  <c r="I4510" i="2"/>
  <c r="H4510" i="2"/>
  <c r="E4510" i="2"/>
  <c r="D4510" i="2"/>
  <c r="C4510" i="2"/>
  <c r="B4510" i="2"/>
  <c r="A4510" i="2"/>
  <c r="N4509" i="2"/>
  <c r="M4509" i="2"/>
  <c r="L4509" i="2"/>
  <c r="K4509" i="2"/>
  <c r="J4509" i="2"/>
  <c r="I4509" i="2"/>
  <c r="H4509" i="2"/>
  <c r="E4509" i="2"/>
  <c r="D4509" i="2"/>
  <c r="C4509" i="2"/>
  <c r="B4509" i="2"/>
  <c r="A4509" i="2"/>
  <c r="N4508" i="2"/>
  <c r="M4508" i="2"/>
  <c r="L4508" i="2"/>
  <c r="K4508" i="2"/>
  <c r="J4508" i="2"/>
  <c r="I4508" i="2"/>
  <c r="H4508" i="2"/>
  <c r="E4508" i="2"/>
  <c r="D4508" i="2"/>
  <c r="C4508" i="2"/>
  <c r="B4508" i="2"/>
  <c r="A4508" i="2"/>
  <c r="N4507" i="2"/>
  <c r="M4507" i="2"/>
  <c r="L4507" i="2"/>
  <c r="K4507" i="2"/>
  <c r="J4507" i="2"/>
  <c r="I4507" i="2"/>
  <c r="H4507" i="2"/>
  <c r="E4507" i="2"/>
  <c r="D4507" i="2"/>
  <c r="C4507" i="2"/>
  <c r="B4507" i="2"/>
  <c r="A4507" i="2"/>
  <c r="N4506" i="2"/>
  <c r="M4506" i="2"/>
  <c r="L4506" i="2"/>
  <c r="K4506" i="2"/>
  <c r="J4506" i="2"/>
  <c r="I4506" i="2"/>
  <c r="H4506" i="2"/>
  <c r="E4506" i="2"/>
  <c r="D4506" i="2"/>
  <c r="C4506" i="2"/>
  <c r="B4506" i="2"/>
  <c r="A4506" i="2"/>
  <c r="N4505" i="2"/>
  <c r="M4505" i="2"/>
  <c r="L4505" i="2"/>
  <c r="K4505" i="2"/>
  <c r="J4505" i="2"/>
  <c r="I4505" i="2"/>
  <c r="H4505" i="2"/>
  <c r="E4505" i="2"/>
  <c r="D4505" i="2"/>
  <c r="C4505" i="2"/>
  <c r="B4505" i="2"/>
  <c r="A4505" i="2"/>
  <c r="N4504" i="2"/>
  <c r="M4504" i="2"/>
  <c r="L4504" i="2"/>
  <c r="K4504" i="2"/>
  <c r="J4504" i="2"/>
  <c r="I4504" i="2"/>
  <c r="H4504" i="2"/>
  <c r="E4504" i="2"/>
  <c r="D4504" i="2"/>
  <c r="C4504" i="2"/>
  <c r="B4504" i="2"/>
  <c r="A4504" i="2"/>
  <c r="N4503" i="2"/>
  <c r="M4503" i="2"/>
  <c r="L4503" i="2"/>
  <c r="K4503" i="2"/>
  <c r="J4503" i="2"/>
  <c r="I4503" i="2"/>
  <c r="H4503" i="2"/>
  <c r="E4503" i="2"/>
  <c r="D4503" i="2"/>
  <c r="C4503" i="2"/>
  <c r="B4503" i="2"/>
  <c r="A4503" i="2"/>
  <c r="N4502" i="2"/>
  <c r="M4502" i="2"/>
  <c r="L4502" i="2"/>
  <c r="K4502" i="2"/>
  <c r="J4502" i="2"/>
  <c r="I4502" i="2"/>
  <c r="H4502" i="2"/>
  <c r="E4502" i="2"/>
  <c r="D4502" i="2"/>
  <c r="C4502" i="2"/>
  <c r="B4502" i="2"/>
  <c r="A4502" i="2"/>
  <c r="N4501" i="2"/>
  <c r="M4501" i="2"/>
  <c r="L4501" i="2"/>
  <c r="K4501" i="2"/>
  <c r="J4501" i="2"/>
  <c r="I4501" i="2"/>
  <c r="H4501" i="2"/>
  <c r="E4501" i="2"/>
  <c r="D4501" i="2"/>
  <c r="C4501" i="2"/>
  <c r="B4501" i="2"/>
  <c r="A4501" i="2"/>
  <c r="N4500" i="2"/>
  <c r="M4500" i="2"/>
  <c r="L4500" i="2"/>
  <c r="K4500" i="2"/>
  <c r="J4500" i="2"/>
  <c r="I4500" i="2"/>
  <c r="H4500" i="2"/>
  <c r="E4500" i="2"/>
  <c r="D4500" i="2"/>
  <c r="C4500" i="2"/>
  <c r="B4500" i="2"/>
  <c r="A4500" i="2"/>
  <c r="N4499" i="2"/>
  <c r="M4499" i="2"/>
  <c r="L4499" i="2"/>
  <c r="K4499" i="2"/>
  <c r="J4499" i="2"/>
  <c r="I4499" i="2"/>
  <c r="H4499" i="2"/>
  <c r="E4499" i="2"/>
  <c r="D4499" i="2"/>
  <c r="C4499" i="2"/>
  <c r="B4499" i="2"/>
  <c r="A4499" i="2"/>
  <c r="N4498" i="2"/>
  <c r="M4498" i="2"/>
  <c r="L4498" i="2"/>
  <c r="K4498" i="2"/>
  <c r="J4498" i="2"/>
  <c r="I4498" i="2"/>
  <c r="H4498" i="2"/>
  <c r="E4498" i="2"/>
  <c r="D4498" i="2"/>
  <c r="C4498" i="2"/>
  <c r="B4498" i="2"/>
  <c r="A4498" i="2"/>
  <c r="N4497" i="2"/>
  <c r="M4497" i="2"/>
  <c r="L4497" i="2"/>
  <c r="K4497" i="2"/>
  <c r="J4497" i="2"/>
  <c r="I4497" i="2"/>
  <c r="H4497" i="2"/>
  <c r="E4497" i="2"/>
  <c r="D4497" i="2"/>
  <c r="C4497" i="2"/>
  <c r="B4497" i="2"/>
  <c r="A4497" i="2"/>
  <c r="N4496" i="2"/>
  <c r="M4496" i="2"/>
  <c r="L4496" i="2"/>
  <c r="K4496" i="2"/>
  <c r="J4496" i="2"/>
  <c r="I4496" i="2"/>
  <c r="H4496" i="2"/>
  <c r="E4496" i="2"/>
  <c r="D4496" i="2"/>
  <c r="C4496" i="2"/>
  <c r="B4496" i="2"/>
  <c r="A4496" i="2"/>
  <c r="N4495" i="2"/>
  <c r="M4495" i="2"/>
  <c r="L4495" i="2"/>
  <c r="K4495" i="2"/>
  <c r="J4495" i="2"/>
  <c r="I4495" i="2"/>
  <c r="H4495" i="2"/>
  <c r="E4495" i="2"/>
  <c r="D4495" i="2"/>
  <c r="C4495" i="2"/>
  <c r="B4495" i="2"/>
  <c r="A4495" i="2"/>
  <c r="N4494" i="2"/>
  <c r="M4494" i="2"/>
  <c r="L4494" i="2"/>
  <c r="K4494" i="2"/>
  <c r="J4494" i="2"/>
  <c r="I4494" i="2"/>
  <c r="H4494" i="2"/>
  <c r="E4494" i="2"/>
  <c r="D4494" i="2"/>
  <c r="C4494" i="2"/>
  <c r="B4494" i="2"/>
  <c r="A4494" i="2"/>
  <c r="N4493" i="2"/>
  <c r="M4493" i="2"/>
  <c r="L4493" i="2"/>
  <c r="K4493" i="2"/>
  <c r="J4493" i="2"/>
  <c r="I4493" i="2"/>
  <c r="H4493" i="2"/>
  <c r="E4493" i="2"/>
  <c r="D4493" i="2"/>
  <c r="C4493" i="2"/>
  <c r="B4493" i="2"/>
  <c r="A4493" i="2"/>
  <c r="N4492" i="2"/>
  <c r="M4492" i="2"/>
  <c r="L4492" i="2"/>
  <c r="K4492" i="2"/>
  <c r="J4492" i="2"/>
  <c r="I4492" i="2"/>
  <c r="H4492" i="2"/>
  <c r="E4492" i="2"/>
  <c r="D4492" i="2"/>
  <c r="C4492" i="2"/>
  <c r="B4492" i="2"/>
  <c r="A4492" i="2"/>
  <c r="N4491" i="2"/>
  <c r="M4491" i="2"/>
  <c r="L4491" i="2"/>
  <c r="K4491" i="2"/>
  <c r="J4491" i="2"/>
  <c r="I4491" i="2"/>
  <c r="H4491" i="2"/>
  <c r="E4491" i="2"/>
  <c r="D4491" i="2"/>
  <c r="C4491" i="2"/>
  <c r="B4491" i="2"/>
  <c r="A4491" i="2"/>
  <c r="N4490" i="2"/>
  <c r="M4490" i="2"/>
  <c r="L4490" i="2"/>
  <c r="K4490" i="2"/>
  <c r="J4490" i="2"/>
  <c r="I4490" i="2"/>
  <c r="H4490" i="2"/>
  <c r="E4490" i="2"/>
  <c r="D4490" i="2"/>
  <c r="C4490" i="2"/>
  <c r="B4490" i="2"/>
  <c r="A4490" i="2"/>
  <c r="N4489" i="2"/>
  <c r="M4489" i="2"/>
  <c r="L4489" i="2"/>
  <c r="K4489" i="2"/>
  <c r="J4489" i="2"/>
  <c r="I4489" i="2"/>
  <c r="H4489" i="2"/>
  <c r="E4489" i="2"/>
  <c r="D4489" i="2"/>
  <c r="C4489" i="2"/>
  <c r="B4489" i="2"/>
  <c r="A4489" i="2"/>
  <c r="N4488" i="2"/>
  <c r="M4488" i="2"/>
  <c r="L4488" i="2"/>
  <c r="K4488" i="2"/>
  <c r="J4488" i="2"/>
  <c r="I4488" i="2"/>
  <c r="H4488" i="2"/>
  <c r="E4488" i="2"/>
  <c r="D4488" i="2"/>
  <c r="C4488" i="2"/>
  <c r="B4488" i="2"/>
  <c r="A4488" i="2"/>
  <c r="N4487" i="2"/>
  <c r="M4487" i="2"/>
  <c r="L4487" i="2"/>
  <c r="K4487" i="2"/>
  <c r="J4487" i="2"/>
  <c r="I4487" i="2"/>
  <c r="H4487" i="2"/>
  <c r="E4487" i="2"/>
  <c r="D4487" i="2"/>
  <c r="C4487" i="2"/>
  <c r="B4487" i="2"/>
  <c r="A4487" i="2"/>
  <c r="N4486" i="2"/>
  <c r="M4486" i="2"/>
  <c r="L4486" i="2"/>
  <c r="K4486" i="2"/>
  <c r="J4486" i="2"/>
  <c r="I4486" i="2"/>
  <c r="H4486" i="2"/>
  <c r="E4486" i="2"/>
  <c r="D4486" i="2"/>
  <c r="C4486" i="2"/>
  <c r="B4486" i="2"/>
  <c r="A4486" i="2"/>
  <c r="N4485" i="2"/>
  <c r="M4485" i="2"/>
  <c r="L4485" i="2"/>
  <c r="K4485" i="2"/>
  <c r="J4485" i="2"/>
  <c r="I4485" i="2"/>
  <c r="H4485" i="2"/>
  <c r="E4485" i="2"/>
  <c r="D4485" i="2"/>
  <c r="C4485" i="2"/>
  <c r="B4485" i="2"/>
  <c r="A4485" i="2"/>
  <c r="N4484" i="2"/>
  <c r="M4484" i="2"/>
  <c r="L4484" i="2"/>
  <c r="K4484" i="2"/>
  <c r="J4484" i="2"/>
  <c r="I4484" i="2"/>
  <c r="H4484" i="2"/>
  <c r="E4484" i="2"/>
  <c r="D4484" i="2"/>
  <c r="C4484" i="2"/>
  <c r="B4484" i="2"/>
  <c r="A4484" i="2"/>
  <c r="N4483" i="2"/>
  <c r="M4483" i="2"/>
  <c r="L4483" i="2"/>
  <c r="K4483" i="2"/>
  <c r="J4483" i="2"/>
  <c r="I4483" i="2"/>
  <c r="H4483" i="2"/>
  <c r="E4483" i="2"/>
  <c r="D4483" i="2"/>
  <c r="C4483" i="2"/>
  <c r="B4483" i="2"/>
  <c r="A4483" i="2"/>
  <c r="N4482" i="2"/>
  <c r="M4482" i="2"/>
  <c r="L4482" i="2"/>
  <c r="K4482" i="2"/>
  <c r="J4482" i="2"/>
  <c r="I4482" i="2"/>
  <c r="H4482" i="2"/>
  <c r="E4482" i="2"/>
  <c r="D4482" i="2"/>
  <c r="C4482" i="2"/>
  <c r="B4482" i="2"/>
  <c r="A4482" i="2"/>
  <c r="N4481" i="2"/>
  <c r="M4481" i="2"/>
  <c r="L4481" i="2"/>
  <c r="K4481" i="2"/>
  <c r="J4481" i="2"/>
  <c r="I4481" i="2"/>
  <c r="H4481" i="2"/>
  <c r="E4481" i="2"/>
  <c r="D4481" i="2"/>
  <c r="C4481" i="2"/>
  <c r="B4481" i="2"/>
  <c r="A4481" i="2"/>
  <c r="N4480" i="2"/>
  <c r="M4480" i="2"/>
  <c r="L4480" i="2"/>
  <c r="K4480" i="2"/>
  <c r="J4480" i="2"/>
  <c r="I4480" i="2"/>
  <c r="H4480" i="2"/>
  <c r="E4480" i="2"/>
  <c r="D4480" i="2"/>
  <c r="C4480" i="2"/>
  <c r="B4480" i="2"/>
  <c r="A4480" i="2"/>
  <c r="N4479" i="2"/>
  <c r="M4479" i="2"/>
  <c r="L4479" i="2"/>
  <c r="K4479" i="2"/>
  <c r="J4479" i="2"/>
  <c r="I4479" i="2"/>
  <c r="H4479" i="2"/>
  <c r="E4479" i="2"/>
  <c r="D4479" i="2"/>
  <c r="C4479" i="2"/>
  <c r="B4479" i="2"/>
  <c r="A4479" i="2"/>
  <c r="N4478" i="2"/>
  <c r="M4478" i="2"/>
  <c r="L4478" i="2"/>
  <c r="K4478" i="2"/>
  <c r="J4478" i="2"/>
  <c r="I4478" i="2"/>
  <c r="H4478" i="2"/>
  <c r="E4478" i="2"/>
  <c r="D4478" i="2"/>
  <c r="C4478" i="2"/>
  <c r="B4478" i="2"/>
  <c r="A4478" i="2"/>
  <c r="N4477" i="2"/>
  <c r="M4477" i="2"/>
  <c r="L4477" i="2"/>
  <c r="K4477" i="2"/>
  <c r="J4477" i="2"/>
  <c r="I4477" i="2"/>
  <c r="H4477" i="2"/>
  <c r="E4477" i="2"/>
  <c r="D4477" i="2"/>
  <c r="C4477" i="2"/>
  <c r="B4477" i="2"/>
  <c r="A4477" i="2"/>
  <c r="N4476" i="2"/>
  <c r="M4476" i="2"/>
  <c r="L4476" i="2"/>
  <c r="K4476" i="2"/>
  <c r="J4476" i="2"/>
  <c r="I4476" i="2"/>
  <c r="H4476" i="2"/>
  <c r="E4476" i="2"/>
  <c r="D4476" i="2"/>
  <c r="C4476" i="2"/>
  <c r="B4476" i="2"/>
  <c r="A4476" i="2"/>
  <c r="N4475" i="2"/>
  <c r="M4475" i="2"/>
  <c r="L4475" i="2"/>
  <c r="K4475" i="2"/>
  <c r="J4475" i="2"/>
  <c r="I4475" i="2"/>
  <c r="H4475" i="2"/>
  <c r="E4475" i="2"/>
  <c r="D4475" i="2"/>
  <c r="C4475" i="2"/>
  <c r="B4475" i="2"/>
  <c r="A4475" i="2"/>
  <c r="N4474" i="2"/>
  <c r="M4474" i="2"/>
  <c r="L4474" i="2"/>
  <c r="K4474" i="2"/>
  <c r="J4474" i="2"/>
  <c r="I4474" i="2"/>
  <c r="H4474" i="2"/>
  <c r="E4474" i="2"/>
  <c r="D4474" i="2"/>
  <c r="C4474" i="2"/>
  <c r="B4474" i="2"/>
  <c r="A4474" i="2"/>
  <c r="N4473" i="2"/>
  <c r="M4473" i="2"/>
  <c r="L4473" i="2"/>
  <c r="K4473" i="2"/>
  <c r="J4473" i="2"/>
  <c r="I4473" i="2"/>
  <c r="H4473" i="2"/>
  <c r="E4473" i="2"/>
  <c r="D4473" i="2"/>
  <c r="C4473" i="2"/>
  <c r="B4473" i="2"/>
  <c r="A4473" i="2"/>
  <c r="N4472" i="2"/>
  <c r="M4472" i="2"/>
  <c r="L4472" i="2"/>
  <c r="K4472" i="2"/>
  <c r="J4472" i="2"/>
  <c r="I4472" i="2"/>
  <c r="H4472" i="2"/>
  <c r="E4472" i="2"/>
  <c r="D4472" i="2"/>
  <c r="C4472" i="2"/>
  <c r="B4472" i="2"/>
  <c r="A4472" i="2"/>
  <c r="N4471" i="2"/>
  <c r="M4471" i="2"/>
  <c r="L4471" i="2"/>
  <c r="K4471" i="2"/>
  <c r="J4471" i="2"/>
  <c r="I4471" i="2"/>
  <c r="H4471" i="2"/>
  <c r="E4471" i="2"/>
  <c r="D4471" i="2"/>
  <c r="C4471" i="2"/>
  <c r="B4471" i="2"/>
  <c r="A4471" i="2"/>
  <c r="N4470" i="2"/>
  <c r="M4470" i="2"/>
  <c r="L4470" i="2"/>
  <c r="K4470" i="2"/>
  <c r="J4470" i="2"/>
  <c r="I4470" i="2"/>
  <c r="H4470" i="2"/>
  <c r="E4470" i="2"/>
  <c r="D4470" i="2"/>
  <c r="C4470" i="2"/>
  <c r="B4470" i="2"/>
  <c r="A4470" i="2"/>
  <c r="N4469" i="2"/>
  <c r="M4469" i="2"/>
  <c r="L4469" i="2"/>
  <c r="K4469" i="2"/>
  <c r="J4469" i="2"/>
  <c r="I4469" i="2"/>
  <c r="H4469" i="2"/>
  <c r="E4469" i="2"/>
  <c r="D4469" i="2"/>
  <c r="C4469" i="2"/>
  <c r="B4469" i="2"/>
  <c r="A4469" i="2"/>
  <c r="N4468" i="2"/>
  <c r="M4468" i="2"/>
  <c r="L4468" i="2"/>
  <c r="K4468" i="2"/>
  <c r="J4468" i="2"/>
  <c r="I4468" i="2"/>
  <c r="H4468" i="2"/>
  <c r="E4468" i="2"/>
  <c r="D4468" i="2"/>
  <c r="C4468" i="2"/>
  <c r="B4468" i="2"/>
  <c r="A4468" i="2"/>
  <c r="N4467" i="2"/>
  <c r="M4467" i="2"/>
  <c r="L4467" i="2"/>
  <c r="K4467" i="2"/>
  <c r="J4467" i="2"/>
  <c r="I4467" i="2"/>
  <c r="H4467" i="2"/>
  <c r="E4467" i="2"/>
  <c r="D4467" i="2"/>
  <c r="C4467" i="2"/>
  <c r="B4467" i="2"/>
  <c r="A4467" i="2"/>
  <c r="N4466" i="2"/>
  <c r="M4466" i="2"/>
  <c r="L4466" i="2"/>
  <c r="K4466" i="2"/>
  <c r="J4466" i="2"/>
  <c r="I4466" i="2"/>
  <c r="H4466" i="2"/>
  <c r="E4466" i="2"/>
  <c r="D4466" i="2"/>
  <c r="C4466" i="2"/>
  <c r="B4466" i="2"/>
  <c r="A4466" i="2"/>
  <c r="N4465" i="2"/>
  <c r="M4465" i="2"/>
  <c r="L4465" i="2"/>
  <c r="K4465" i="2"/>
  <c r="J4465" i="2"/>
  <c r="I4465" i="2"/>
  <c r="H4465" i="2"/>
  <c r="E4465" i="2"/>
  <c r="D4465" i="2"/>
  <c r="C4465" i="2"/>
  <c r="B4465" i="2"/>
  <c r="A4465" i="2"/>
  <c r="N4464" i="2"/>
  <c r="M4464" i="2"/>
  <c r="L4464" i="2"/>
  <c r="K4464" i="2"/>
  <c r="J4464" i="2"/>
  <c r="I4464" i="2"/>
  <c r="H4464" i="2"/>
  <c r="E4464" i="2"/>
  <c r="D4464" i="2"/>
  <c r="C4464" i="2"/>
  <c r="B4464" i="2"/>
  <c r="A4464" i="2"/>
  <c r="N4463" i="2"/>
  <c r="M4463" i="2"/>
  <c r="L4463" i="2"/>
  <c r="K4463" i="2"/>
  <c r="J4463" i="2"/>
  <c r="I4463" i="2"/>
  <c r="H4463" i="2"/>
  <c r="E4463" i="2"/>
  <c r="D4463" i="2"/>
  <c r="C4463" i="2"/>
  <c r="B4463" i="2"/>
  <c r="A4463" i="2"/>
  <c r="N4462" i="2"/>
  <c r="M4462" i="2"/>
  <c r="L4462" i="2"/>
  <c r="K4462" i="2"/>
  <c r="J4462" i="2"/>
  <c r="I4462" i="2"/>
  <c r="H4462" i="2"/>
  <c r="E4462" i="2"/>
  <c r="D4462" i="2"/>
  <c r="C4462" i="2"/>
  <c r="B4462" i="2"/>
  <c r="A4462" i="2"/>
  <c r="N4461" i="2"/>
  <c r="M4461" i="2"/>
  <c r="L4461" i="2"/>
  <c r="K4461" i="2"/>
  <c r="J4461" i="2"/>
  <c r="I4461" i="2"/>
  <c r="H4461" i="2"/>
  <c r="E4461" i="2"/>
  <c r="D4461" i="2"/>
  <c r="C4461" i="2"/>
  <c r="B4461" i="2"/>
  <c r="A4461" i="2"/>
  <c r="N4460" i="2"/>
  <c r="M4460" i="2"/>
  <c r="L4460" i="2"/>
  <c r="K4460" i="2"/>
  <c r="J4460" i="2"/>
  <c r="I4460" i="2"/>
  <c r="H4460" i="2"/>
  <c r="E4460" i="2"/>
  <c r="D4460" i="2"/>
  <c r="C4460" i="2"/>
  <c r="B4460" i="2"/>
  <c r="A4460" i="2"/>
  <c r="N4459" i="2"/>
  <c r="M4459" i="2"/>
  <c r="L4459" i="2"/>
  <c r="K4459" i="2"/>
  <c r="J4459" i="2"/>
  <c r="I4459" i="2"/>
  <c r="H4459" i="2"/>
  <c r="E4459" i="2"/>
  <c r="D4459" i="2"/>
  <c r="C4459" i="2"/>
  <c r="B4459" i="2"/>
  <c r="A4459" i="2"/>
  <c r="N4458" i="2"/>
  <c r="M4458" i="2"/>
  <c r="L4458" i="2"/>
  <c r="K4458" i="2"/>
  <c r="J4458" i="2"/>
  <c r="I4458" i="2"/>
  <c r="H4458" i="2"/>
  <c r="E4458" i="2"/>
  <c r="D4458" i="2"/>
  <c r="C4458" i="2"/>
  <c r="B4458" i="2"/>
  <c r="A4458" i="2"/>
  <c r="N4457" i="2"/>
  <c r="M4457" i="2"/>
  <c r="L4457" i="2"/>
  <c r="K4457" i="2"/>
  <c r="J4457" i="2"/>
  <c r="I4457" i="2"/>
  <c r="H4457" i="2"/>
  <c r="E4457" i="2"/>
  <c r="D4457" i="2"/>
  <c r="C4457" i="2"/>
  <c r="B4457" i="2"/>
  <c r="A4457" i="2"/>
  <c r="N4456" i="2"/>
  <c r="M4456" i="2"/>
  <c r="L4456" i="2"/>
  <c r="K4456" i="2"/>
  <c r="J4456" i="2"/>
  <c r="I4456" i="2"/>
  <c r="H4456" i="2"/>
  <c r="E4456" i="2"/>
  <c r="D4456" i="2"/>
  <c r="C4456" i="2"/>
  <c r="B4456" i="2"/>
  <c r="A4456" i="2"/>
  <c r="N4455" i="2"/>
  <c r="M4455" i="2"/>
  <c r="L4455" i="2"/>
  <c r="K4455" i="2"/>
  <c r="J4455" i="2"/>
  <c r="I4455" i="2"/>
  <c r="H4455" i="2"/>
  <c r="E4455" i="2"/>
  <c r="D4455" i="2"/>
  <c r="C4455" i="2"/>
  <c r="B4455" i="2"/>
  <c r="A4455" i="2"/>
  <c r="N4454" i="2"/>
  <c r="M4454" i="2"/>
  <c r="L4454" i="2"/>
  <c r="K4454" i="2"/>
  <c r="J4454" i="2"/>
  <c r="I4454" i="2"/>
  <c r="H4454" i="2"/>
  <c r="E4454" i="2"/>
  <c r="D4454" i="2"/>
  <c r="C4454" i="2"/>
  <c r="B4454" i="2"/>
  <c r="A4454" i="2"/>
  <c r="N4453" i="2"/>
  <c r="M4453" i="2"/>
  <c r="L4453" i="2"/>
  <c r="K4453" i="2"/>
  <c r="J4453" i="2"/>
  <c r="I4453" i="2"/>
  <c r="H4453" i="2"/>
  <c r="E4453" i="2"/>
  <c r="D4453" i="2"/>
  <c r="C4453" i="2"/>
  <c r="B4453" i="2"/>
  <c r="A4453" i="2"/>
  <c r="N4452" i="2"/>
  <c r="M4452" i="2"/>
  <c r="L4452" i="2"/>
  <c r="K4452" i="2"/>
  <c r="J4452" i="2"/>
  <c r="I4452" i="2"/>
  <c r="H4452" i="2"/>
  <c r="E4452" i="2"/>
  <c r="D4452" i="2"/>
  <c r="C4452" i="2"/>
  <c r="B4452" i="2"/>
  <c r="A4452" i="2"/>
  <c r="N4451" i="2"/>
  <c r="M4451" i="2"/>
  <c r="L4451" i="2"/>
  <c r="K4451" i="2"/>
  <c r="J4451" i="2"/>
  <c r="I4451" i="2"/>
  <c r="H4451" i="2"/>
  <c r="E4451" i="2"/>
  <c r="D4451" i="2"/>
  <c r="C4451" i="2"/>
  <c r="B4451" i="2"/>
  <c r="A4451" i="2"/>
  <c r="N4450" i="2"/>
  <c r="M4450" i="2"/>
  <c r="L4450" i="2"/>
  <c r="K4450" i="2"/>
  <c r="J4450" i="2"/>
  <c r="I4450" i="2"/>
  <c r="H4450" i="2"/>
  <c r="E4450" i="2"/>
  <c r="D4450" i="2"/>
  <c r="C4450" i="2"/>
  <c r="B4450" i="2"/>
  <c r="A4450" i="2"/>
  <c r="N4449" i="2"/>
  <c r="M4449" i="2"/>
  <c r="L4449" i="2"/>
  <c r="K4449" i="2"/>
  <c r="J4449" i="2"/>
  <c r="I4449" i="2"/>
  <c r="H4449" i="2"/>
  <c r="E4449" i="2"/>
  <c r="D4449" i="2"/>
  <c r="C4449" i="2"/>
  <c r="B4449" i="2"/>
  <c r="A4449" i="2"/>
  <c r="N4448" i="2"/>
  <c r="M4448" i="2"/>
  <c r="L4448" i="2"/>
  <c r="K4448" i="2"/>
  <c r="J4448" i="2"/>
  <c r="I4448" i="2"/>
  <c r="H4448" i="2"/>
  <c r="E4448" i="2"/>
  <c r="D4448" i="2"/>
  <c r="C4448" i="2"/>
  <c r="B4448" i="2"/>
  <c r="A4448" i="2"/>
  <c r="N4447" i="2"/>
  <c r="M4447" i="2"/>
  <c r="L4447" i="2"/>
  <c r="K4447" i="2"/>
  <c r="J4447" i="2"/>
  <c r="I4447" i="2"/>
  <c r="H4447" i="2"/>
  <c r="E4447" i="2"/>
  <c r="D4447" i="2"/>
  <c r="C4447" i="2"/>
  <c r="B4447" i="2"/>
  <c r="A4447" i="2"/>
  <c r="N4446" i="2"/>
  <c r="M4446" i="2"/>
  <c r="L4446" i="2"/>
  <c r="K4446" i="2"/>
  <c r="J4446" i="2"/>
  <c r="I4446" i="2"/>
  <c r="H4446" i="2"/>
  <c r="E4446" i="2"/>
  <c r="D4446" i="2"/>
  <c r="C4446" i="2"/>
  <c r="B4446" i="2"/>
  <c r="A4446" i="2"/>
  <c r="N4445" i="2"/>
  <c r="M4445" i="2"/>
  <c r="L4445" i="2"/>
  <c r="K4445" i="2"/>
  <c r="J4445" i="2"/>
  <c r="I4445" i="2"/>
  <c r="H4445" i="2"/>
  <c r="E4445" i="2"/>
  <c r="D4445" i="2"/>
  <c r="C4445" i="2"/>
  <c r="B4445" i="2"/>
  <c r="A4445" i="2"/>
  <c r="N4444" i="2"/>
  <c r="M4444" i="2"/>
  <c r="L4444" i="2"/>
  <c r="K4444" i="2"/>
  <c r="J4444" i="2"/>
  <c r="I4444" i="2"/>
  <c r="H4444" i="2"/>
  <c r="E4444" i="2"/>
  <c r="D4444" i="2"/>
  <c r="C4444" i="2"/>
  <c r="B4444" i="2"/>
  <c r="A4444" i="2"/>
  <c r="N4443" i="2"/>
  <c r="M4443" i="2"/>
  <c r="L4443" i="2"/>
  <c r="K4443" i="2"/>
  <c r="J4443" i="2"/>
  <c r="I4443" i="2"/>
  <c r="H4443" i="2"/>
  <c r="E4443" i="2"/>
  <c r="D4443" i="2"/>
  <c r="C4443" i="2"/>
  <c r="B4443" i="2"/>
  <c r="A4443" i="2"/>
  <c r="N4442" i="2"/>
  <c r="M4442" i="2"/>
  <c r="L4442" i="2"/>
  <c r="K4442" i="2"/>
  <c r="J4442" i="2"/>
  <c r="I4442" i="2"/>
  <c r="H4442" i="2"/>
  <c r="E4442" i="2"/>
  <c r="D4442" i="2"/>
  <c r="C4442" i="2"/>
  <c r="B4442" i="2"/>
  <c r="A4442" i="2"/>
  <c r="N4441" i="2"/>
  <c r="M4441" i="2"/>
  <c r="L4441" i="2"/>
  <c r="K4441" i="2"/>
  <c r="J4441" i="2"/>
  <c r="I4441" i="2"/>
  <c r="H4441" i="2"/>
  <c r="E4441" i="2"/>
  <c r="D4441" i="2"/>
  <c r="C4441" i="2"/>
  <c r="B4441" i="2"/>
  <c r="A4441" i="2"/>
  <c r="N4440" i="2"/>
  <c r="M4440" i="2"/>
  <c r="L4440" i="2"/>
  <c r="K4440" i="2"/>
  <c r="J4440" i="2"/>
  <c r="I4440" i="2"/>
  <c r="H4440" i="2"/>
  <c r="E4440" i="2"/>
  <c r="D4440" i="2"/>
  <c r="C4440" i="2"/>
  <c r="B4440" i="2"/>
  <c r="A4440" i="2"/>
  <c r="N4439" i="2"/>
  <c r="M4439" i="2"/>
  <c r="L4439" i="2"/>
  <c r="K4439" i="2"/>
  <c r="J4439" i="2"/>
  <c r="I4439" i="2"/>
  <c r="H4439" i="2"/>
  <c r="E4439" i="2"/>
  <c r="D4439" i="2"/>
  <c r="C4439" i="2"/>
  <c r="B4439" i="2"/>
  <c r="A4439" i="2"/>
  <c r="N4438" i="2"/>
  <c r="M4438" i="2"/>
  <c r="L4438" i="2"/>
  <c r="K4438" i="2"/>
  <c r="J4438" i="2"/>
  <c r="I4438" i="2"/>
  <c r="H4438" i="2"/>
  <c r="E4438" i="2"/>
  <c r="D4438" i="2"/>
  <c r="C4438" i="2"/>
  <c r="B4438" i="2"/>
  <c r="A4438" i="2"/>
  <c r="N4437" i="2"/>
  <c r="M4437" i="2"/>
  <c r="L4437" i="2"/>
  <c r="K4437" i="2"/>
  <c r="J4437" i="2"/>
  <c r="I4437" i="2"/>
  <c r="H4437" i="2"/>
  <c r="E4437" i="2"/>
  <c r="D4437" i="2"/>
  <c r="C4437" i="2"/>
  <c r="B4437" i="2"/>
  <c r="A4437" i="2"/>
  <c r="N4436" i="2"/>
  <c r="M4436" i="2"/>
  <c r="L4436" i="2"/>
  <c r="K4436" i="2"/>
  <c r="J4436" i="2"/>
  <c r="I4436" i="2"/>
  <c r="H4436" i="2"/>
  <c r="E4436" i="2"/>
  <c r="D4436" i="2"/>
  <c r="C4436" i="2"/>
  <c r="B4436" i="2"/>
  <c r="A4436" i="2"/>
  <c r="N4435" i="2"/>
  <c r="M4435" i="2"/>
  <c r="L4435" i="2"/>
  <c r="K4435" i="2"/>
  <c r="J4435" i="2"/>
  <c r="I4435" i="2"/>
  <c r="H4435" i="2"/>
  <c r="E4435" i="2"/>
  <c r="D4435" i="2"/>
  <c r="C4435" i="2"/>
  <c r="B4435" i="2"/>
  <c r="A4435" i="2"/>
  <c r="N4434" i="2"/>
  <c r="M4434" i="2"/>
  <c r="L4434" i="2"/>
  <c r="K4434" i="2"/>
  <c r="J4434" i="2"/>
  <c r="I4434" i="2"/>
  <c r="H4434" i="2"/>
  <c r="E4434" i="2"/>
  <c r="D4434" i="2"/>
  <c r="C4434" i="2"/>
  <c r="B4434" i="2"/>
  <c r="A4434" i="2"/>
  <c r="N4433" i="2"/>
  <c r="M4433" i="2"/>
  <c r="L4433" i="2"/>
  <c r="K4433" i="2"/>
  <c r="J4433" i="2"/>
  <c r="I4433" i="2"/>
  <c r="H4433" i="2"/>
  <c r="E4433" i="2"/>
  <c r="D4433" i="2"/>
  <c r="C4433" i="2"/>
  <c r="B4433" i="2"/>
  <c r="A4433" i="2"/>
  <c r="N4432" i="2"/>
  <c r="M4432" i="2"/>
  <c r="L4432" i="2"/>
  <c r="K4432" i="2"/>
  <c r="J4432" i="2"/>
  <c r="I4432" i="2"/>
  <c r="H4432" i="2"/>
  <c r="E4432" i="2"/>
  <c r="D4432" i="2"/>
  <c r="C4432" i="2"/>
  <c r="B4432" i="2"/>
  <c r="A4432" i="2"/>
  <c r="N4431" i="2"/>
  <c r="M4431" i="2"/>
  <c r="L4431" i="2"/>
  <c r="K4431" i="2"/>
  <c r="J4431" i="2"/>
  <c r="I4431" i="2"/>
  <c r="H4431" i="2"/>
  <c r="E4431" i="2"/>
  <c r="D4431" i="2"/>
  <c r="C4431" i="2"/>
  <c r="B4431" i="2"/>
  <c r="A4431" i="2"/>
  <c r="N4430" i="2"/>
  <c r="M4430" i="2"/>
  <c r="L4430" i="2"/>
  <c r="K4430" i="2"/>
  <c r="J4430" i="2"/>
  <c r="I4430" i="2"/>
  <c r="H4430" i="2"/>
  <c r="E4430" i="2"/>
  <c r="D4430" i="2"/>
  <c r="C4430" i="2"/>
  <c r="B4430" i="2"/>
  <c r="A4430" i="2"/>
  <c r="N4429" i="2"/>
  <c r="M4429" i="2"/>
  <c r="L4429" i="2"/>
  <c r="K4429" i="2"/>
  <c r="J4429" i="2"/>
  <c r="I4429" i="2"/>
  <c r="H4429" i="2"/>
  <c r="E4429" i="2"/>
  <c r="D4429" i="2"/>
  <c r="C4429" i="2"/>
  <c r="B4429" i="2"/>
  <c r="A4429" i="2"/>
  <c r="N4428" i="2"/>
  <c r="M4428" i="2"/>
  <c r="L4428" i="2"/>
  <c r="K4428" i="2"/>
  <c r="J4428" i="2"/>
  <c r="I4428" i="2"/>
  <c r="H4428" i="2"/>
  <c r="E4428" i="2"/>
  <c r="D4428" i="2"/>
  <c r="C4428" i="2"/>
  <c r="B4428" i="2"/>
  <c r="A4428" i="2"/>
  <c r="N4427" i="2"/>
  <c r="M4427" i="2"/>
  <c r="L4427" i="2"/>
  <c r="K4427" i="2"/>
  <c r="J4427" i="2"/>
  <c r="I4427" i="2"/>
  <c r="H4427" i="2"/>
  <c r="E4427" i="2"/>
  <c r="D4427" i="2"/>
  <c r="C4427" i="2"/>
  <c r="B4427" i="2"/>
  <c r="A4427" i="2"/>
  <c r="N4426" i="2"/>
  <c r="M4426" i="2"/>
  <c r="L4426" i="2"/>
  <c r="K4426" i="2"/>
  <c r="J4426" i="2"/>
  <c r="I4426" i="2"/>
  <c r="H4426" i="2"/>
  <c r="E4426" i="2"/>
  <c r="D4426" i="2"/>
  <c r="C4426" i="2"/>
  <c r="B4426" i="2"/>
  <c r="A4426" i="2"/>
  <c r="N4425" i="2"/>
  <c r="M4425" i="2"/>
  <c r="L4425" i="2"/>
  <c r="K4425" i="2"/>
  <c r="J4425" i="2"/>
  <c r="I4425" i="2"/>
  <c r="H4425" i="2"/>
  <c r="E4425" i="2"/>
  <c r="D4425" i="2"/>
  <c r="C4425" i="2"/>
  <c r="B4425" i="2"/>
  <c r="A4425" i="2"/>
  <c r="N4424" i="2"/>
  <c r="M4424" i="2"/>
  <c r="L4424" i="2"/>
  <c r="K4424" i="2"/>
  <c r="J4424" i="2"/>
  <c r="I4424" i="2"/>
  <c r="H4424" i="2"/>
  <c r="E4424" i="2"/>
  <c r="D4424" i="2"/>
  <c r="C4424" i="2"/>
  <c r="B4424" i="2"/>
  <c r="A4424" i="2"/>
  <c r="N4423" i="2"/>
  <c r="M4423" i="2"/>
  <c r="L4423" i="2"/>
  <c r="K4423" i="2"/>
  <c r="J4423" i="2"/>
  <c r="I4423" i="2"/>
  <c r="H4423" i="2"/>
  <c r="E4423" i="2"/>
  <c r="D4423" i="2"/>
  <c r="C4423" i="2"/>
  <c r="B4423" i="2"/>
  <c r="A4423" i="2"/>
  <c r="N4422" i="2"/>
  <c r="M4422" i="2"/>
  <c r="L4422" i="2"/>
  <c r="K4422" i="2"/>
  <c r="J4422" i="2"/>
  <c r="I4422" i="2"/>
  <c r="H4422" i="2"/>
  <c r="E4422" i="2"/>
  <c r="D4422" i="2"/>
  <c r="C4422" i="2"/>
  <c r="B4422" i="2"/>
  <c r="A4422" i="2"/>
  <c r="N4421" i="2"/>
  <c r="M4421" i="2"/>
  <c r="L4421" i="2"/>
  <c r="K4421" i="2"/>
  <c r="J4421" i="2"/>
  <c r="I4421" i="2"/>
  <c r="H4421" i="2"/>
  <c r="E4421" i="2"/>
  <c r="D4421" i="2"/>
  <c r="C4421" i="2"/>
  <c r="B4421" i="2"/>
  <c r="A4421" i="2"/>
  <c r="N4420" i="2"/>
  <c r="M4420" i="2"/>
  <c r="L4420" i="2"/>
  <c r="K4420" i="2"/>
  <c r="J4420" i="2"/>
  <c r="I4420" i="2"/>
  <c r="H4420" i="2"/>
  <c r="E4420" i="2"/>
  <c r="D4420" i="2"/>
  <c r="C4420" i="2"/>
  <c r="B4420" i="2"/>
  <c r="A4420" i="2"/>
  <c r="N4419" i="2"/>
  <c r="M4419" i="2"/>
  <c r="L4419" i="2"/>
  <c r="K4419" i="2"/>
  <c r="J4419" i="2"/>
  <c r="I4419" i="2"/>
  <c r="H4419" i="2"/>
  <c r="E4419" i="2"/>
  <c r="D4419" i="2"/>
  <c r="C4419" i="2"/>
  <c r="B4419" i="2"/>
  <c r="A4419" i="2"/>
  <c r="N4418" i="2"/>
  <c r="M4418" i="2"/>
  <c r="L4418" i="2"/>
  <c r="K4418" i="2"/>
  <c r="J4418" i="2"/>
  <c r="I4418" i="2"/>
  <c r="H4418" i="2"/>
  <c r="E4418" i="2"/>
  <c r="D4418" i="2"/>
  <c r="C4418" i="2"/>
  <c r="B4418" i="2"/>
  <c r="A4418" i="2"/>
  <c r="N4417" i="2"/>
  <c r="M4417" i="2"/>
  <c r="L4417" i="2"/>
  <c r="K4417" i="2"/>
  <c r="J4417" i="2"/>
  <c r="I4417" i="2"/>
  <c r="H4417" i="2"/>
  <c r="E4417" i="2"/>
  <c r="D4417" i="2"/>
  <c r="C4417" i="2"/>
  <c r="B4417" i="2"/>
  <c r="A4417" i="2"/>
  <c r="N4416" i="2"/>
  <c r="M4416" i="2"/>
  <c r="L4416" i="2"/>
  <c r="K4416" i="2"/>
  <c r="J4416" i="2"/>
  <c r="I4416" i="2"/>
  <c r="H4416" i="2"/>
  <c r="E4416" i="2"/>
  <c r="D4416" i="2"/>
  <c r="C4416" i="2"/>
  <c r="B4416" i="2"/>
  <c r="A4416" i="2"/>
  <c r="N4415" i="2"/>
  <c r="M4415" i="2"/>
  <c r="L4415" i="2"/>
  <c r="K4415" i="2"/>
  <c r="J4415" i="2"/>
  <c r="I4415" i="2"/>
  <c r="H4415" i="2"/>
  <c r="E4415" i="2"/>
  <c r="D4415" i="2"/>
  <c r="C4415" i="2"/>
  <c r="B4415" i="2"/>
  <c r="A4415" i="2"/>
  <c r="N4414" i="2"/>
  <c r="M4414" i="2"/>
  <c r="L4414" i="2"/>
  <c r="K4414" i="2"/>
  <c r="J4414" i="2"/>
  <c r="I4414" i="2"/>
  <c r="H4414" i="2"/>
  <c r="E4414" i="2"/>
  <c r="D4414" i="2"/>
  <c r="C4414" i="2"/>
  <c r="B4414" i="2"/>
  <c r="A4414" i="2"/>
  <c r="N4413" i="2"/>
  <c r="M4413" i="2"/>
  <c r="L4413" i="2"/>
  <c r="K4413" i="2"/>
  <c r="J4413" i="2"/>
  <c r="I4413" i="2"/>
  <c r="H4413" i="2"/>
  <c r="E4413" i="2"/>
  <c r="D4413" i="2"/>
  <c r="C4413" i="2"/>
  <c r="B4413" i="2"/>
  <c r="A4413" i="2"/>
  <c r="N4412" i="2"/>
  <c r="M4412" i="2"/>
  <c r="L4412" i="2"/>
  <c r="K4412" i="2"/>
  <c r="J4412" i="2"/>
  <c r="I4412" i="2"/>
  <c r="H4412" i="2"/>
  <c r="E4412" i="2"/>
  <c r="D4412" i="2"/>
  <c r="C4412" i="2"/>
  <c r="B4412" i="2"/>
  <c r="A4412" i="2"/>
  <c r="N4411" i="2"/>
  <c r="M4411" i="2"/>
  <c r="L4411" i="2"/>
  <c r="K4411" i="2"/>
  <c r="J4411" i="2"/>
  <c r="I4411" i="2"/>
  <c r="H4411" i="2"/>
  <c r="E4411" i="2"/>
  <c r="D4411" i="2"/>
  <c r="C4411" i="2"/>
  <c r="B4411" i="2"/>
  <c r="A4411" i="2"/>
  <c r="N4410" i="2"/>
  <c r="M4410" i="2"/>
  <c r="L4410" i="2"/>
  <c r="K4410" i="2"/>
  <c r="J4410" i="2"/>
  <c r="I4410" i="2"/>
  <c r="H4410" i="2"/>
  <c r="E4410" i="2"/>
  <c r="D4410" i="2"/>
  <c r="C4410" i="2"/>
  <c r="B4410" i="2"/>
  <c r="A4410" i="2"/>
  <c r="N4409" i="2"/>
  <c r="M4409" i="2"/>
  <c r="L4409" i="2"/>
  <c r="K4409" i="2"/>
  <c r="J4409" i="2"/>
  <c r="I4409" i="2"/>
  <c r="H4409" i="2"/>
  <c r="E4409" i="2"/>
  <c r="D4409" i="2"/>
  <c r="C4409" i="2"/>
  <c r="B4409" i="2"/>
  <c r="A4409" i="2"/>
  <c r="N4408" i="2"/>
  <c r="M4408" i="2"/>
  <c r="L4408" i="2"/>
  <c r="K4408" i="2"/>
  <c r="J4408" i="2"/>
  <c r="I4408" i="2"/>
  <c r="H4408" i="2"/>
  <c r="E4408" i="2"/>
  <c r="D4408" i="2"/>
  <c r="C4408" i="2"/>
  <c r="B4408" i="2"/>
  <c r="A4408" i="2"/>
  <c r="N4407" i="2"/>
  <c r="M4407" i="2"/>
  <c r="L4407" i="2"/>
  <c r="K4407" i="2"/>
  <c r="J4407" i="2"/>
  <c r="I4407" i="2"/>
  <c r="H4407" i="2"/>
  <c r="E4407" i="2"/>
  <c r="D4407" i="2"/>
  <c r="C4407" i="2"/>
  <c r="B4407" i="2"/>
  <c r="A4407" i="2"/>
  <c r="N4406" i="2"/>
  <c r="M4406" i="2"/>
  <c r="L4406" i="2"/>
  <c r="K4406" i="2"/>
  <c r="J4406" i="2"/>
  <c r="I4406" i="2"/>
  <c r="H4406" i="2"/>
  <c r="E4406" i="2"/>
  <c r="D4406" i="2"/>
  <c r="C4406" i="2"/>
  <c r="B4406" i="2"/>
  <c r="A4406" i="2"/>
  <c r="N4405" i="2"/>
  <c r="M4405" i="2"/>
  <c r="L4405" i="2"/>
  <c r="K4405" i="2"/>
  <c r="J4405" i="2"/>
  <c r="I4405" i="2"/>
  <c r="H4405" i="2"/>
  <c r="E4405" i="2"/>
  <c r="D4405" i="2"/>
  <c r="C4405" i="2"/>
  <c r="B4405" i="2"/>
  <c r="A4405" i="2"/>
  <c r="N4404" i="2"/>
  <c r="M4404" i="2"/>
  <c r="L4404" i="2"/>
  <c r="K4404" i="2"/>
  <c r="J4404" i="2"/>
  <c r="I4404" i="2"/>
  <c r="H4404" i="2"/>
  <c r="E4404" i="2"/>
  <c r="D4404" i="2"/>
  <c r="C4404" i="2"/>
  <c r="B4404" i="2"/>
  <c r="A4404" i="2"/>
  <c r="N4403" i="2"/>
  <c r="M4403" i="2"/>
  <c r="L4403" i="2"/>
  <c r="K4403" i="2"/>
  <c r="J4403" i="2"/>
  <c r="I4403" i="2"/>
  <c r="H4403" i="2"/>
  <c r="E4403" i="2"/>
  <c r="D4403" i="2"/>
  <c r="C4403" i="2"/>
  <c r="B4403" i="2"/>
  <c r="A4403" i="2"/>
  <c r="N4402" i="2"/>
  <c r="M4402" i="2"/>
  <c r="L4402" i="2"/>
  <c r="K4402" i="2"/>
  <c r="J4402" i="2"/>
  <c r="I4402" i="2"/>
  <c r="H4402" i="2"/>
  <c r="E4402" i="2"/>
  <c r="D4402" i="2"/>
  <c r="C4402" i="2"/>
  <c r="B4402" i="2"/>
  <c r="A4402" i="2"/>
  <c r="N4401" i="2"/>
  <c r="M4401" i="2"/>
  <c r="L4401" i="2"/>
  <c r="K4401" i="2"/>
  <c r="J4401" i="2"/>
  <c r="I4401" i="2"/>
  <c r="H4401" i="2"/>
  <c r="E4401" i="2"/>
  <c r="D4401" i="2"/>
  <c r="C4401" i="2"/>
  <c r="B4401" i="2"/>
  <c r="A4401" i="2"/>
  <c r="N4400" i="2"/>
  <c r="M4400" i="2"/>
  <c r="L4400" i="2"/>
  <c r="K4400" i="2"/>
  <c r="J4400" i="2"/>
  <c r="I4400" i="2"/>
  <c r="H4400" i="2"/>
  <c r="E4400" i="2"/>
  <c r="D4400" i="2"/>
  <c r="C4400" i="2"/>
  <c r="B4400" i="2"/>
  <c r="A4400" i="2"/>
  <c r="N4399" i="2"/>
  <c r="M4399" i="2"/>
  <c r="L4399" i="2"/>
  <c r="K4399" i="2"/>
  <c r="J4399" i="2"/>
  <c r="I4399" i="2"/>
  <c r="H4399" i="2"/>
  <c r="E4399" i="2"/>
  <c r="D4399" i="2"/>
  <c r="C4399" i="2"/>
  <c r="B4399" i="2"/>
  <c r="A4399" i="2"/>
  <c r="N4398" i="2"/>
  <c r="M4398" i="2"/>
  <c r="L4398" i="2"/>
  <c r="K4398" i="2"/>
  <c r="J4398" i="2"/>
  <c r="I4398" i="2"/>
  <c r="H4398" i="2"/>
  <c r="E4398" i="2"/>
  <c r="D4398" i="2"/>
  <c r="C4398" i="2"/>
  <c r="B4398" i="2"/>
  <c r="A4398" i="2"/>
  <c r="N4397" i="2"/>
  <c r="M4397" i="2"/>
  <c r="L4397" i="2"/>
  <c r="K4397" i="2"/>
  <c r="J4397" i="2"/>
  <c r="I4397" i="2"/>
  <c r="H4397" i="2"/>
  <c r="E4397" i="2"/>
  <c r="D4397" i="2"/>
  <c r="C4397" i="2"/>
  <c r="B4397" i="2"/>
  <c r="A4397" i="2"/>
  <c r="N4396" i="2"/>
  <c r="M4396" i="2"/>
  <c r="L4396" i="2"/>
  <c r="K4396" i="2"/>
  <c r="J4396" i="2"/>
  <c r="I4396" i="2"/>
  <c r="H4396" i="2"/>
  <c r="E4396" i="2"/>
  <c r="D4396" i="2"/>
  <c r="C4396" i="2"/>
  <c r="B4396" i="2"/>
  <c r="A4396" i="2"/>
  <c r="N4395" i="2"/>
  <c r="M4395" i="2"/>
  <c r="L4395" i="2"/>
  <c r="K4395" i="2"/>
  <c r="J4395" i="2"/>
  <c r="I4395" i="2"/>
  <c r="H4395" i="2"/>
  <c r="E4395" i="2"/>
  <c r="D4395" i="2"/>
  <c r="C4395" i="2"/>
  <c r="B4395" i="2"/>
  <c r="A4395" i="2"/>
  <c r="N4394" i="2"/>
  <c r="M4394" i="2"/>
  <c r="L4394" i="2"/>
  <c r="K4394" i="2"/>
  <c r="J4394" i="2"/>
  <c r="I4394" i="2"/>
  <c r="H4394" i="2"/>
  <c r="E4394" i="2"/>
  <c r="D4394" i="2"/>
  <c r="C4394" i="2"/>
  <c r="B4394" i="2"/>
  <c r="A4394" i="2"/>
  <c r="N4393" i="2"/>
  <c r="M4393" i="2"/>
  <c r="L4393" i="2"/>
  <c r="K4393" i="2"/>
  <c r="J4393" i="2"/>
  <c r="I4393" i="2"/>
  <c r="H4393" i="2"/>
  <c r="E4393" i="2"/>
  <c r="D4393" i="2"/>
  <c r="C4393" i="2"/>
  <c r="B4393" i="2"/>
  <c r="A4393" i="2"/>
  <c r="N4392" i="2"/>
  <c r="M4392" i="2"/>
  <c r="L4392" i="2"/>
  <c r="K4392" i="2"/>
  <c r="J4392" i="2"/>
  <c r="I4392" i="2"/>
  <c r="H4392" i="2"/>
  <c r="E4392" i="2"/>
  <c r="D4392" i="2"/>
  <c r="C4392" i="2"/>
  <c r="B4392" i="2"/>
  <c r="A4392" i="2"/>
  <c r="N4391" i="2"/>
  <c r="M4391" i="2"/>
  <c r="L4391" i="2"/>
  <c r="K4391" i="2"/>
  <c r="J4391" i="2"/>
  <c r="I4391" i="2"/>
  <c r="H4391" i="2"/>
  <c r="E4391" i="2"/>
  <c r="D4391" i="2"/>
  <c r="C4391" i="2"/>
  <c r="B4391" i="2"/>
  <c r="A4391" i="2"/>
  <c r="N4390" i="2"/>
  <c r="M4390" i="2"/>
  <c r="L4390" i="2"/>
  <c r="K4390" i="2"/>
  <c r="J4390" i="2"/>
  <c r="I4390" i="2"/>
  <c r="H4390" i="2"/>
  <c r="E4390" i="2"/>
  <c r="D4390" i="2"/>
  <c r="C4390" i="2"/>
  <c r="B4390" i="2"/>
  <c r="A4390" i="2"/>
  <c r="N4389" i="2"/>
  <c r="M4389" i="2"/>
  <c r="L4389" i="2"/>
  <c r="K4389" i="2"/>
  <c r="J4389" i="2"/>
  <c r="I4389" i="2"/>
  <c r="H4389" i="2"/>
  <c r="E4389" i="2"/>
  <c r="D4389" i="2"/>
  <c r="C4389" i="2"/>
  <c r="B4389" i="2"/>
  <c r="A4389" i="2"/>
  <c r="N4388" i="2"/>
  <c r="M4388" i="2"/>
  <c r="L4388" i="2"/>
  <c r="K4388" i="2"/>
  <c r="J4388" i="2"/>
  <c r="I4388" i="2"/>
  <c r="H4388" i="2"/>
  <c r="E4388" i="2"/>
  <c r="D4388" i="2"/>
  <c r="C4388" i="2"/>
  <c r="B4388" i="2"/>
  <c r="A4388" i="2"/>
  <c r="N4387" i="2"/>
  <c r="M4387" i="2"/>
  <c r="L4387" i="2"/>
  <c r="K4387" i="2"/>
  <c r="J4387" i="2"/>
  <c r="I4387" i="2"/>
  <c r="H4387" i="2"/>
  <c r="E4387" i="2"/>
  <c r="D4387" i="2"/>
  <c r="C4387" i="2"/>
  <c r="B4387" i="2"/>
  <c r="A4387" i="2"/>
  <c r="N4386" i="2"/>
  <c r="M4386" i="2"/>
  <c r="L4386" i="2"/>
  <c r="K4386" i="2"/>
  <c r="J4386" i="2"/>
  <c r="I4386" i="2"/>
  <c r="H4386" i="2"/>
  <c r="E4386" i="2"/>
  <c r="D4386" i="2"/>
  <c r="C4386" i="2"/>
  <c r="B4386" i="2"/>
  <c r="A4386" i="2"/>
  <c r="N4385" i="2"/>
  <c r="M4385" i="2"/>
  <c r="L4385" i="2"/>
  <c r="K4385" i="2"/>
  <c r="J4385" i="2"/>
  <c r="I4385" i="2"/>
  <c r="H4385" i="2"/>
  <c r="E4385" i="2"/>
  <c r="D4385" i="2"/>
  <c r="C4385" i="2"/>
  <c r="B4385" i="2"/>
  <c r="A4385" i="2"/>
  <c r="N4384" i="2"/>
  <c r="M4384" i="2"/>
  <c r="L4384" i="2"/>
  <c r="K4384" i="2"/>
  <c r="J4384" i="2"/>
  <c r="I4384" i="2"/>
  <c r="H4384" i="2"/>
  <c r="E4384" i="2"/>
  <c r="D4384" i="2"/>
  <c r="C4384" i="2"/>
  <c r="B4384" i="2"/>
  <c r="A4384" i="2"/>
  <c r="N4383" i="2"/>
  <c r="M4383" i="2"/>
  <c r="L4383" i="2"/>
  <c r="K4383" i="2"/>
  <c r="J4383" i="2"/>
  <c r="I4383" i="2"/>
  <c r="H4383" i="2"/>
  <c r="E4383" i="2"/>
  <c r="D4383" i="2"/>
  <c r="C4383" i="2"/>
  <c r="B4383" i="2"/>
  <c r="A4383" i="2"/>
  <c r="N4382" i="2"/>
  <c r="M4382" i="2"/>
  <c r="L4382" i="2"/>
  <c r="K4382" i="2"/>
  <c r="J4382" i="2"/>
  <c r="I4382" i="2"/>
  <c r="H4382" i="2"/>
  <c r="E4382" i="2"/>
  <c r="D4382" i="2"/>
  <c r="C4382" i="2"/>
  <c r="B4382" i="2"/>
  <c r="A4382" i="2"/>
  <c r="N4381" i="2"/>
  <c r="M4381" i="2"/>
  <c r="L4381" i="2"/>
  <c r="K4381" i="2"/>
  <c r="J4381" i="2"/>
  <c r="I4381" i="2"/>
  <c r="H4381" i="2"/>
  <c r="E4381" i="2"/>
  <c r="D4381" i="2"/>
  <c r="C4381" i="2"/>
  <c r="B4381" i="2"/>
  <c r="A4381" i="2"/>
  <c r="N4380" i="2"/>
  <c r="M4380" i="2"/>
  <c r="L4380" i="2"/>
  <c r="K4380" i="2"/>
  <c r="J4380" i="2"/>
  <c r="I4380" i="2"/>
  <c r="H4380" i="2"/>
  <c r="E4380" i="2"/>
  <c r="D4380" i="2"/>
  <c r="C4380" i="2"/>
  <c r="B4380" i="2"/>
  <c r="A4380" i="2"/>
  <c r="N4379" i="2"/>
  <c r="M4379" i="2"/>
  <c r="L4379" i="2"/>
  <c r="K4379" i="2"/>
  <c r="J4379" i="2"/>
  <c r="I4379" i="2"/>
  <c r="H4379" i="2"/>
  <c r="E4379" i="2"/>
  <c r="D4379" i="2"/>
  <c r="C4379" i="2"/>
  <c r="B4379" i="2"/>
  <c r="A4379" i="2"/>
  <c r="N4378" i="2"/>
  <c r="M4378" i="2"/>
  <c r="L4378" i="2"/>
  <c r="K4378" i="2"/>
  <c r="J4378" i="2"/>
  <c r="I4378" i="2"/>
  <c r="H4378" i="2"/>
  <c r="E4378" i="2"/>
  <c r="D4378" i="2"/>
  <c r="C4378" i="2"/>
  <c r="B4378" i="2"/>
  <c r="A4378" i="2"/>
  <c r="N4377" i="2"/>
  <c r="M4377" i="2"/>
  <c r="L4377" i="2"/>
  <c r="K4377" i="2"/>
  <c r="J4377" i="2"/>
  <c r="I4377" i="2"/>
  <c r="H4377" i="2"/>
  <c r="E4377" i="2"/>
  <c r="D4377" i="2"/>
  <c r="C4377" i="2"/>
  <c r="B4377" i="2"/>
  <c r="A4377" i="2"/>
  <c r="N4376" i="2"/>
  <c r="M4376" i="2"/>
  <c r="L4376" i="2"/>
  <c r="K4376" i="2"/>
  <c r="J4376" i="2"/>
  <c r="I4376" i="2"/>
  <c r="H4376" i="2"/>
  <c r="E4376" i="2"/>
  <c r="D4376" i="2"/>
  <c r="C4376" i="2"/>
  <c r="B4376" i="2"/>
  <c r="A4376" i="2"/>
  <c r="N4375" i="2"/>
  <c r="M4375" i="2"/>
  <c r="L4375" i="2"/>
  <c r="K4375" i="2"/>
  <c r="J4375" i="2"/>
  <c r="I4375" i="2"/>
  <c r="H4375" i="2"/>
  <c r="E4375" i="2"/>
  <c r="D4375" i="2"/>
  <c r="C4375" i="2"/>
  <c r="B4375" i="2"/>
  <c r="A4375" i="2"/>
  <c r="N4374" i="2"/>
  <c r="M4374" i="2"/>
  <c r="L4374" i="2"/>
  <c r="K4374" i="2"/>
  <c r="J4374" i="2"/>
  <c r="I4374" i="2"/>
  <c r="H4374" i="2"/>
  <c r="E4374" i="2"/>
  <c r="D4374" i="2"/>
  <c r="C4374" i="2"/>
  <c r="B4374" i="2"/>
  <c r="A4374" i="2"/>
  <c r="N4373" i="2"/>
  <c r="M4373" i="2"/>
  <c r="L4373" i="2"/>
  <c r="K4373" i="2"/>
  <c r="J4373" i="2"/>
  <c r="I4373" i="2"/>
  <c r="H4373" i="2"/>
  <c r="E4373" i="2"/>
  <c r="D4373" i="2"/>
  <c r="C4373" i="2"/>
  <c r="B4373" i="2"/>
  <c r="A4373" i="2"/>
  <c r="N4372" i="2"/>
  <c r="M4372" i="2"/>
  <c r="L4372" i="2"/>
  <c r="K4372" i="2"/>
  <c r="J4372" i="2"/>
  <c r="I4372" i="2"/>
  <c r="H4372" i="2"/>
  <c r="E4372" i="2"/>
  <c r="D4372" i="2"/>
  <c r="C4372" i="2"/>
  <c r="B4372" i="2"/>
  <c r="A4372" i="2"/>
  <c r="N4371" i="2"/>
  <c r="M4371" i="2"/>
  <c r="L4371" i="2"/>
  <c r="K4371" i="2"/>
  <c r="J4371" i="2"/>
  <c r="I4371" i="2"/>
  <c r="H4371" i="2"/>
  <c r="E4371" i="2"/>
  <c r="D4371" i="2"/>
  <c r="C4371" i="2"/>
  <c r="B4371" i="2"/>
  <c r="A4371" i="2"/>
  <c r="N4370" i="2"/>
  <c r="M4370" i="2"/>
  <c r="L4370" i="2"/>
  <c r="K4370" i="2"/>
  <c r="J4370" i="2"/>
  <c r="I4370" i="2"/>
  <c r="H4370" i="2"/>
  <c r="E4370" i="2"/>
  <c r="D4370" i="2"/>
  <c r="C4370" i="2"/>
  <c r="B4370" i="2"/>
  <c r="A4370" i="2"/>
  <c r="N4369" i="2"/>
  <c r="M4369" i="2"/>
  <c r="L4369" i="2"/>
  <c r="K4369" i="2"/>
  <c r="J4369" i="2"/>
  <c r="I4369" i="2"/>
  <c r="H4369" i="2"/>
  <c r="E4369" i="2"/>
  <c r="D4369" i="2"/>
  <c r="C4369" i="2"/>
  <c r="B4369" i="2"/>
  <c r="A4369" i="2"/>
  <c r="N4368" i="2"/>
  <c r="M4368" i="2"/>
  <c r="L4368" i="2"/>
  <c r="K4368" i="2"/>
  <c r="J4368" i="2"/>
  <c r="I4368" i="2"/>
  <c r="H4368" i="2"/>
  <c r="E4368" i="2"/>
  <c r="D4368" i="2"/>
  <c r="C4368" i="2"/>
  <c r="B4368" i="2"/>
  <c r="A4368" i="2"/>
  <c r="N4367" i="2"/>
  <c r="M4367" i="2"/>
  <c r="L4367" i="2"/>
  <c r="K4367" i="2"/>
  <c r="J4367" i="2"/>
  <c r="I4367" i="2"/>
  <c r="H4367" i="2"/>
  <c r="E4367" i="2"/>
  <c r="D4367" i="2"/>
  <c r="C4367" i="2"/>
  <c r="B4367" i="2"/>
  <c r="A4367" i="2"/>
  <c r="N4366" i="2"/>
  <c r="M4366" i="2"/>
  <c r="L4366" i="2"/>
  <c r="K4366" i="2"/>
  <c r="J4366" i="2"/>
  <c r="I4366" i="2"/>
  <c r="H4366" i="2"/>
  <c r="E4366" i="2"/>
  <c r="D4366" i="2"/>
  <c r="C4366" i="2"/>
  <c r="B4366" i="2"/>
  <c r="A4366" i="2"/>
  <c r="N4365" i="2"/>
  <c r="M4365" i="2"/>
  <c r="L4365" i="2"/>
  <c r="K4365" i="2"/>
  <c r="J4365" i="2"/>
  <c r="I4365" i="2"/>
  <c r="H4365" i="2"/>
  <c r="E4365" i="2"/>
  <c r="D4365" i="2"/>
  <c r="C4365" i="2"/>
  <c r="B4365" i="2"/>
  <c r="A4365" i="2"/>
  <c r="N4364" i="2"/>
  <c r="M4364" i="2"/>
  <c r="L4364" i="2"/>
  <c r="K4364" i="2"/>
  <c r="J4364" i="2"/>
  <c r="I4364" i="2"/>
  <c r="H4364" i="2"/>
  <c r="E4364" i="2"/>
  <c r="D4364" i="2"/>
  <c r="C4364" i="2"/>
  <c r="B4364" i="2"/>
  <c r="A4364" i="2"/>
  <c r="N4363" i="2"/>
  <c r="M4363" i="2"/>
  <c r="L4363" i="2"/>
  <c r="K4363" i="2"/>
  <c r="J4363" i="2"/>
  <c r="I4363" i="2"/>
  <c r="H4363" i="2"/>
  <c r="E4363" i="2"/>
  <c r="D4363" i="2"/>
  <c r="C4363" i="2"/>
  <c r="B4363" i="2"/>
  <c r="A4363" i="2"/>
  <c r="N4362" i="2"/>
  <c r="M4362" i="2"/>
  <c r="L4362" i="2"/>
  <c r="K4362" i="2"/>
  <c r="J4362" i="2"/>
  <c r="I4362" i="2"/>
  <c r="H4362" i="2"/>
  <c r="E4362" i="2"/>
  <c r="D4362" i="2"/>
  <c r="C4362" i="2"/>
  <c r="B4362" i="2"/>
  <c r="A4362" i="2"/>
  <c r="N4361" i="2"/>
  <c r="M4361" i="2"/>
  <c r="L4361" i="2"/>
  <c r="K4361" i="2"/>
  <c r="J4361" i="2"/>
  <c r="I4361" i="2"/>
  <c r="H4361" i="2"/>
  <c r="E4361" i="2"/>
  <c r="D4361" i="2"/>
  <c r="C4361" i="2"/>
  <c r="B4361" i="2"/>
  <c r="A4361" i="2"/>
  <c r="N4360" i="2"/>
  <c r="M4360" i="2"/>
  <c r="L4360" i="2"/>
  <c r="K4360" i="2"/>
  <c r="J4360" i="2"/>
  <c r="I4360" i="2"/>
  <c r="H4360" i="2"/>
  <c r="E4360" i="2"/>
  <c r="D4360" i="2"/>
  <c r="C4360" i="2"/>
  <c r="B4360" i="2"/>
  <c r="A4360" i="2"/>
  <c r="N4359" i="2"/>
  <c r="M4359" i="2"/>
  <c r="L4359" i="2"/>
  <c r="K4359" i="2"/>
  <c r="J4359" i="2"/>
  <c r="I4359" i="2"/>
  <c r="H4359" i="2"/>
  <c r="E4359" i="2"/>
  <c r="D4359" i="2"/>
  <c r="C4359" i="2"/>
  <c r="B4359" i="2"/>
  <c r="A4359" i="2"/>
  <c r="N4358" i="2"/>
  <c r="M4358" i="2"/>
  <c r="L4358" i="2"/>
  <c r="K4358" i="2"/>
  <c r="J4358" i="2"/>
  <c r="I4358" i="2"/>
  <c r="H4358" i="2"/>
  <c r="E4358" i="2"/>
  <c r="D4358" i="2"/>
  <c r="C4358" i="2"/>
  <c r="B4358" i="2"/>
  <c r="A4358" i="2"/>
  <c r="N4357" i="2"/>
  <c r="M4357" i="2"/>
  <c r="L4357" i="2"/>
  <c r="K4357" i="2"/>
  <c r="J4357" i="2"/>
  <c r="I4357" i="2"/>
  <c r="H4357" i="2"/>
  <c r="E4357" i="2"/>
  <c r="D4357" i="2"/>
  <c r="C4357" i="2"/>
  <c r="B4357" i="2"/>
  <c r="A4357" i="2"/>
  <c r="N4356" i="2"/>
  <c r="M4356" i="2"/>
  <c r="L4356" i="2"/>
  <c r="K4356" i="2"/>
  <c r="J4356" i="2"/>
  <c r="I4356" i="2"/>
  <c r="H4356" i="2"/>
  <c r="E4356" i="2"/>
  <c r="D4356" i="2"/>
  <c r="C4356" i="2"/>
  <c r="B4356" i="2"/>
  <c r="A4356" i="2"/>
  <c r="N4355" i="2"/>
  <c r="M4355" i="2"/>
  <c r="L4355" i="2"/>
  <c r="K4355" i="2"/>
  <c r="J4355" i="2"/>
  <c r="I4355" i="2"/>
  <c r="H4355" i="2"/>
  <c r="E4355" i="2"/>
  <c r="D4355" i="2"/>
  <c r="C4355" i="2"/>
  <c r="B4355" i="2"/>
  <c r="A4355" i="2"/>
  <c r="N4354" i="2"/>
  <c r="M4354" i="2"/>
  <c r="L4354" i="2"/>
  <c r="K4354" i="2"/>
  <c r="J4354" i="2"/>
  <c r="I4354" i="2"/>
  <c r="H4354" i="2"/>
  <c r="E4354" i="2"/>
  <c r="D4354" i="2"/>
  <c r="C4354" i="2"/>
  <c r="B4354" i="2"/>
  <c r="A4354" i="2"/>
  <c r="N4353" i="2"/>
  <c r="M4353" i="2"/>
  <c r="L4353" i="2"/>
  <c r="K4353" i="2"/>
  <c r="J4353" i="2"/>
  <c r="I4353" i="2"/>
  <c r="H4353" i="2"/>
  <c r="E4353" i="2"/>
  <c r="D4353" i="2"/>
  <c r="C4353" i="2"/>
  <c r="B4353" i="2"/>
  <c r="A4353" i="2"/>
  <c r="N4352" i="2"/>
  <c r="M4352" i="2"/>
  <c r="L4352" i="2"/>
  <c r="K4352" i="2"/>
  <c r="J4352" i="2"/>
  <c r="I4352" i="2"/>
  <c r="H4352" i="2"/>
  <c r="E4352" i="2"/>
  <c r="D4352" i="2"/>
  <c r="C4352" i="2"/>
  <c r="B4352" i="2"/>
  <c r="A4352" i="2"/>
  <c r="N4351" i="2"/>
  <c r="M4351" i="2"/>
  <c r="L4351" i="2"/>
  <c r="K4351" i="2"/>
  <c r="J4351" i="2"/>
  <c r="I4351" i="2"/>
  <c r="H4351" i="2"/>
  <c r="E4351" i="2"/>
  <c r="D4351" i="2"/>
  <c r="C4351" i="2"/>
  <c r="B4351" i="2"/>
  <c r="A4351" i="2"/>
  <c r="N4350" i="2"/>
  <c r="M4350" i="2"/>
  <c r="L4350" i="2"/>
  <c r="K4350" i="2"/>
  <c r="J4350" i="2"/>
  <c r="I4350" i="2"/>
  <c r="H4350" i="2"/>
  <c r="E4350" i="2"/>
  <c r="D4350" i="2"/>
  <c r="C4350" i="2"/>
  <c r="B4350" i="2"/>
  <c r="A4350" i="2"/>
  <c r="N4349" i="2"/>
  <c r="M4349" i="2"/>
  <c r="L4349" i="2"/>
  <c r="K4349" i="2"/>
  <c r="J4349" i="2"/>
  <c r="I4349" i="2"/>
  <c r="H4349" i="2"/>
  <c r="E4349" i="2"/>
  <c r="D4349" i="2"/>
  <c r="C4349" i="2"/>
  <c r="B4349" i="2"/>
  <c r="A4349" i="2"/>
  <c r="N4348" i="2"/>
  <c r="M4348" i="2"/>
  <c r="L4348" i="2"/>
  <c r="K4348" i="2"/>
  <c r="J4348" i="2"/>
  <c r="I4348" i="2"/>
  <c r="H4348" i="2"/>
  <c r="E4348" i="2"/>
  <c r="D4348" i="2"/>
  <c r="C4348" i="2"/>
  <c r="B4348" i="2"/>
  <c r="A4348" i="2"/>
  <c r="N4347" i="2"/>
  <c r="M4347" i="2"/>
  <c r="L4347" i="2"/>
  <c r="K4347" i="2"/>
  <c r="J4347" i="2"/>
  <c r="I4347" i="2"/>
  <c r="H4347" i="2"/>
  <c r="E4347" i="2"/>
  <c r="D4347" i="2"/>
  <c r="C4347" i="2"/>
  <c r="B4347" i="2"/>
  <c r="A4347" i="2"/>
  <c r="N4346" i="2"/>
  <c r="M4346" i="2"/>
  <c r="L4346" i="2"/>
  <c r="K4346" i="2"/>
  <c r="J4346" i="2"/>
  <c r="I4346" i="2"/>
  <c r="H4346" i="2"/>
  <c r="E4346" i="2"/>
  <c r="D4346" i="2"/>
  <c r="C4346" i="2"/>
  <c r="B4346" i="2"/>
  <c r="A4346" i="2"/>
  <c r="N4345" i="2"/>
  <c r="M4345" i="2"/>
  <c r="L4345" i="2"/>
  <c r="K4345" i="2"/>
  <c r="J4345" i="2"/>
  <c r="I4345" i="2"/>
  <c r="H4345" i="2"/>
  <c r="E4345" i="2"/>
  <c r="D4345" i="2"/>
  <c r="C4345" i="2"/>
  <c r="B4345" i="2"/>
  <c r="A4345" i="2"/>
  <c r="N4344" i="2"/>
  <c r="M4344" i="2"/>
  <c r="L4344" i="2"/>
  <c r="K4344" i="2"/>
  <c r="J4344" i="2"/>
  <c r="I4344" i="2"/>
  <c r="H4344" i="2"/>
  <c r="E4344" i="2"/>
  <c r="D4344" i="2"/>
  <c r="C4344" i="2"/>
  <c r="B4344" i="2"/>
  <c r="A4344" i="2"/>
  <c r="N4343" i="2"/>
  <c r="M4343" i="2"/>
  <c r="L4343" i="2"/>
  <c r="K4343" i="2"/>
  <c r="J4343" i="2"/>
  <c r="I4343" i="2"/>
  <c r="H4343" i="2"/>
  <c r="E4343" i="2"/>
  <c r="D4343" i="2"/>
  <c r="C4343" i="2"/>
  <c r="B4343" i="2"/>
  <c r="A4343" i="2"/>
  <c r="N4342" i="2"/>
  <c r="M4342" i="2"/>
  <c r="L4342" i="2"/>
  <c r="K4342" i="2"/>
  <c r="J4342" i="2"/>
  <c r="I4342" i="2"/>
  <c r="H4342" i="2"/>
  <c r="E4342" i="2"/>
  <c r="D4342" i="2"/>
  <c r="C4342" i="2"/>
  <c r="B4342" i="2"/>
  <c r="A4342" i="2"/>
  <c r="N4341" i="2"/>
  <c r="M4341" i="2"/>
  <c r="L4341" i="2"/>
  <c r="K4341" i="2"/>
  <c r="J4341" i="2"/>
  <c r="I4341" i="2"/>
  <c r="H4341" i="2"/>
  <c r="E4341" i="2"/>
  <c r="D4341" i="2"/>
  <c r="C4341" i="2"/>
  <c r="B4341" i="2"/>
  <c r="A4341" i="2"/>
  <c r="N4340" i="2"/>
  <c r="M4340" i="2"/>
  <c r="L4340" i="2"/>
  <c r="K4340" i="2"/>
  <c r="J4340" i="2"/>
  <c r="I4340" i="2"/>
  <c r="H4340" i="2"/>
  <c r="E4340" i="2"/>
  <c r="D4340" i="2"/>
  <c r="C4340" i="2"/>
  <c r="B4340" i="2"/>
  <c r="A4340" i="2"/>
  <c r="N4339" i="2"/>
  <c r="M4339" i="2"/>
  <c r="L4339" i="2"/>
  <c r="K4339" i="2"/>
  <c r="J4339" i="2"/>
  <c r="I4339" i="2"/>
  <c r="H4339" i="2"/>
  <c r="E4339" i="2"/>
  <c r="D4339" i="2"/>
  <c r="C4339" i="2"/>
  <c r="B4339" i="2"/>
  <c r="A4339" i="2"/>
  <c r="N4338" i="2"/>
  <c r="M4338" i="2"/>
  <c r="L4338" i="2"/>
  <c r="K4338" i="2"/>
  <c r="J4338" i="2"/>
  <c r="I4338" i="2"/>
  <c r="H4338" i="2"/>
  <c r="E4338" i="2"/>
  <c r="D4338" i="2"/>
  <c r="C4338" i="2"/>
  <c r="B4338" i="2"/>
  <c r="A4338" i="2"/>
  <c r="N4337" i="2"/>
  <c r="M4337" i="2"/>
  <c r="L4337" i="2"/>
  <c r="K4337" i="2"/>
  <c r="J4337" i="2"/>
  <c r="I4337" i="2"/>
  <c r="H4337" i="2"/>
  <c r="E4337" i="2"/>
  <c r="D4337" i="2"/>
  <c r="C4337" i="2"/>
  <c r="B4337" i="2"/>
  <c r="A4337" i="2"/>
  <c r="N4336" i="2"/>
  <c r="M4336" i="2"/>
  <c r="L4336" i="2"/>
  <c r="K4336" i="2"/>
  <c r="J4336" i="2"/>
  <c r="I4336" i="2"/>
  <c r="H4336" i="2"/>
  <c r="E4336" i="2"/>
  <c r="D4336" i="2"/>
  <c r="C4336" i="2"/>
  <c r="B4336" i="2"/>
  <c r="A4336" i="2"/>
  <c r="N4335" i="2"/>
  <c r="M4335" i="2"/>
  <c r="L4335" i="2"/>
  <c r="K4335" i="2"/>
  <c r="J4335" i="2"/>
  <c r="I4335" i="2"/>
  <c r="H4335" i="2"/>
  <c r="E4335" i="2"/>
  <c r="D4335" i="2"/>
  <c r="C4335" i="2"/>
  <c r="B4335" i="2"/>
  <c r="A4335" i="2"/>
  <c r="N4334" i="2"/>
  <c r="M4334" i="2"/>
  <c r="L4334" i="2"/>
  <c r="K4334" i="2"/>
  <c r="J4334" i="2"/>
  <c r="I4334" i="2"/>
  <c r="H4334" i="2"/>
  <c r="E4334" i="2"/>
  <c r="D4334" i="2"/>
  <c r="C4334" i="2"/>
  <c r="B4334" i="2"/>
  <c r="A4334" i="2"/>
  <c r="N4333" i="2"/>
  <c r="M4333" i="2"/>
  <c r="L4333" i="2"/>
  <c r="K4333" i="2"/>
  <c r="J4333" i="2"/>
  <c r="I4333" i="2"/>
  <c r="H4333" i="2"/>
  <c r="E4333" i="2"/>
  <c r="D4333" i="2"/>
  <c r="C4333" i="2"/>
  <c r="B4333" i="2"/>
  <c r="A4333" i="2"/>
  <c r="N4332" i="2"/>
  <c r="M4332" i="2"/>
  <c r="L4332" i="2"/>
  <c r="K4332" i="2"/>
  <c r="J4332" i="2"/>
  <c r="I4332" i="2"/>
  <c r="H4332" i="2"/>
  <c r="E4332" i="2"/>
  <c r="D4332" i="2"/>
  <c r="C4332" i="2"/>
  <c r="B4332" i="2"/>
  <c r="A4332" i="2"/>
  <c r="N4331" i="2"/>
  <c r="M4331" i="2"/>
  <c r="L4331" i="2"/>
  <c r="K4331" i="2"/>
  <c r="J4331" i="2"/>
  <c r="I4331" i="2"/>
  <c r="H4331" i="2"/>
  <c r="E4331" i="2"/>
  <c r="D4331" i="2"/>
  <c r="C4331" i="2"/>
  <c r="B4331" i="2"/>
  <c r="A4331" i="2"/>
  <c r="N4330" i="2"/>
  <c r="M4330" i="2"/>
  <c r="L4330" i="2"/>
  <c r="K4330" i="2"/>
  <c r="J4330" i="2"/>
  <c r="I4330" i="2"/>
  <c r="H4330" i="2"/>
  <c r="E4330" i="2"/>
  <c r="D4330" i="2"/>
  <c r="C4330" i="2"/>
  <c r="B4330" i="2"/>
  <c r="A4330" i="2"/>
  <c r="N4329" i="2"/>
  <c r="M4329" i="2"/>
  <c r="L4329" i="2"/>
  <c r="K4329" i="2"/>
  <c r="J4329" i="2"/>
  <c r="I4329" i="2"/>
  <c r="H4329" i="2"/>
  <c r="E4329" i="2"/>
  <c r="D4329" i="2"/>
  <c r="C4329" i="2"/>
  <c r="B4329" i="2"/>
  <c r="A4329" i="2"/>
  <c r="N4328" i="2"/>
  <c r="M4328" i="2"/>
  <c r="L4328" i="2"/>
  <c r="K4328" i="2"/>
  <c r="J4328" i="2"/>
  <c r="I4328" i="2"/>
  <c r="H4328" i="2"/>
  <c r="E4328" i="2"/>
  <c r="D4328" i="2"/>
  <c r="C4328" i="2"/>
  <c r="B4328" i="2"/>
  <c r="A4328" i="2"/>
  <c r="N4327" i="2"/>
  <c r="M4327" i="2"/>
  <c r="L4327" i="2"/>
  <c r="K4327" i="2"/>
  <c r="J4327" i="2"/>
  <c r="I4327" i="2"/>
  <c r="H4327" i="2"/>
  <c r="E4327" i="2"/>
  <c r="D4327" i="2"/>
  <c r="C4327" i="2"/>
  <c r="B4327" i="2"/>
  <c r="A4327" i="2"/>
  <c r="N4326" i="2"/>
  <c r="M4326" i="2"/>
  <c r="L4326" i="2"/>
  <c r="K4326" i="2"/>
  <c r="J4326" i="2"/>
  <c r="I4326" i="2"/>
  <c r="H4326" i="2"/>
  <c r="E4326" i="2"/>
  <c r="D4326" i="2"/>
  <c r="C4326" i="2"/>
  <c r="B4326" i="2"/>
  <c r="A4326" i="2"/>
  <c r="N4325" i="2"/>
  <c r="M4325" i="2"/>
  <c r="L4325" i="2"/>
  <c r="K4325" i="2"/>
  <c r="J4325" i="2"/>
  <c r="I4325" i="2"/>
  <c r="H4325" i="2"/>
  <c r="E4325" i="2"/>
  <c r="D4325" i="2"/>
  <c r="C4325" i="2"/>
  <c r="B4325" i="2"/>
  <c r="A4325" i="2"/>
  <c r="N4324" i="2"/>
  <c r="M4324" i="2"/>
  <c r="L4324" i="2"/>
  <c r="K4324" i="2"/>
  <c r="J4324" i="2"/>
  <c r="I4324" i="2"/>
  <c r="H4324" i="2"/>
  <c r="E4324" i="2"/>
  <c r="D4324" i="2"/>
  <c r="C4324" i="2"/>
  <c r="B4324" i="2"/>
  <c r="A4324" i="2"/>
  <c r="N4323" i="2"/>
  <c r="M4323" i="2"/>
  <c r="L4323" i="2"/>
  <c r="K4323" i="2"/>
  <c r="J4323" i="2"/>
  <c r="I4323" i="2"/>
  <c r="H4323" i="2"/>
  <c r="E4323" i="2"/>
  <c r="D4323" i="2"/>
  <c r="C4323" i="2"/>
  <c r="B4323" i="2"/>
  <c r="A4323" i="2"/>
  <c r="N4322" i="2"/>
  <c r="M4322" i="2"/>
  <c r="L4322" i="2"/>
  <c r="K4322" i="2"/>
  <c r="J4322" i="2"/>
  <c r="I4322" i="2"/>
  <c r="H4322" i="2"/>
  <c r="E4322" i="2"/>
  <c r="D4322" i="2"/>
  <c r="C4322" i="2"/>
  <c r="B4322" i="2"/>
  <c r="A4322" i="2"/>
  <c r="N4321" i="2"/>
  <c r="M4321" i="2"/>
  <c r="L4321" i="2"/>
  <c r="K4321" i="2"/>
  <c r="J4321" i="2"/>
  <c r="I4321" i="2"/>
  <c r="H4321" i="2"/>
  <c r="E4321" i="2"/>
  <c r="D4321" i="2"/>
  <c r="C4321" i="2"/>
  <c r="B4321" i="2"/>
  <c r="A4321" i="2"/>
  <c r="N4320" i="2"/>
  <c r="M4320" i="2"/>
  <c r="L4320" i="2"/>
  <c r="K4320" i="2"/>
  <c r="J4320" i="2"/>
  <c r="I4320" i="2"/>
  <c r="H4320" i="2"/>
  <c r="E4320" i="2"/>
  <c r="D4320" i="2"/>
  <c r="C4320" i="2"/>
  <c r="B4320" i="2"/>
  <c r="A4320" i="2"/>
  <c r="N4319" i="2"/>
  <c r="M4319" i="2"/>
  <c r="L4319" i="2"/>
  <c r="K4319" i="2"/>
  <c r="J4319" i="2"/>
  <c r="I4319" i="2"/>
  <c r="H4319" i="2"/>
  <c r="E4319" i="2"/>
  <c r="D4319" i="2"/>
  <c r="C4319" i="2"/>
  <c r="B4319" i="2"/>
  <c r="A4319" i="2"/>
  <c r="N4318" i="2"/>
  <c r="M4318" i="2"/>
  <c r="L4318" i="2"/>
  <c r="K4318" i="2"/>
  <c r="J4318" i="2"/>
  <c r="I4318" i="2"/>
  <c r="H4318" i="2"/>
  <c r="E4318" i="2"/>
  <c r="D4318" i="2"/>
  <c r="C4318" i="2"/>
  <c r="B4318" i="2"/>
  <c r="A4318" i="2"/>
  <c r="N4317" i="2"/>
  <c r="M4317" i="2"/>
  <c r="L4317" i="2"/>
  <c r="K4317" i="2"/>
  <c r="J4317" i="2"/>
  <c r="I4317" i="2"/>
  <c r="H4317" i="2"/>
  <c r="E4317" i="2"/>
  <c r="D4317" i="2"/>
  <c r="C4317" i="2"/>
  <c r="B4317" i="2"/>
  <c r="A4317" i="2"/>
  <c r="N4316" i="2"/>
  <c r="M4316" i="2"/>
  <c r="L4316" i="2"/>
  <c r="K4316" i="2"/>
  <c r="J4316" i="2"/>
  <c r="I4316" i="2"/>
  <c r="H4316" i="2"/>
  <c r="E4316" i="2"/>
  <c r="D4316" i="2"/>
  <c r="C4316" i="2"/>
  <c r="B4316" i="2"/>
  <c r="A4316" i="2"/>
  <c r="N4315" i="2"/>
  <c r="M4315" i="2"/>
  <c r="L4315" i="2"/>
  <c r="K4315" i="2"/>
  <c r="J4315" i="2"/>
  <c r="I4315" i="2"/>
  <c r="H4315" i="2"/>
  <c r="E4315" i="2"/>
  <c r="D4315" i="2"/>
  <c r="C4315" i="2"/>
  <c r="B4315" i="2"/>
  <c r="A4315" i="2"/>
  <c r="N4314" i="2"/>
  <c r="M4314" i="2"/>
  <c r="L4314" i="2"/>
  <c r="K4314" i="2"/>
  <c r="J4314" i="2"/>
  <c r="I4314" i="2"/>
  <c r="H4314" i="2"/>
  <c r="E4314" i="2"/>
  <c r="D4314" i="2"/>
  <c r="C4314" i="2"/>
  <c r="B4314" i="2"/>
  <c r="A4314" i="2"/>
  <c r="N4313" i="2"/>
  <c r="M4313" i="2"/>
  <c r="L4313" i="2"/>
  <c r="K4313" i="2"/>
  <c r="J4313" i="2"/>
  <c r="I4313" i="2"/>
  <c r="H4313" i="2"/>
  <c r="E4313" i="2"/>
  <c r="D4313" i="2"/>
  <c r="C4313" i="2"/>
  <c r="B4313" i="2"/>
  <c r="A4313" i="2"/>
  <c r="N4312" i="2"/>
  <c r="M4312" i="2"/>
  <c r="L4312" i="2"/>
  <c r="K4312" i="2"/>
  <c r="J4312" i="2"/>
  <c r="I4312" i="2"/>
  <c r="H4312" i="2"/>
  <c r="E4312" i="2"/>
  <c r="D4312" i="2"/>
  <c r="C4312" i="2"/>
  <c r="B4312" i="2"/>
  <c r="A4312" i="2"/>
  <c r="N4311" i="2"/>
  <c r="M4311" i="2"/>
  <c r="L4311" i="2"/>
  <c r="K4311" i="2"/>
  <c r="J4311" i="2"/>
  <c r="I4311" i="2"/>
  <c r="H4311" i="2"/>
  <c r="E4311" i="2"/>
  <c r="D4311" i="2"/>
  <c r="C4311" i="2"/>
  <c r="B4311" i="2"/>
  <c r="A4311" i="2"/>
  <c r="N4310" i="2"/>
  <c r="M4310" i="2"/>
  <c r="L4310" i="2"/>
  <c r="K4310" i="2"/>
  <c r="J4310" i="2"/>
  <c r="I4310" i="2"/>
  <c r="H4310" i="2"/>
  <c r="E4310" i="2"/>
  <c r="D4310" i="2"/>
  <c r="C4310" i="2"/>
  <c r="B4310" i="2"/>
  <c r="A4310" i="2"/>
  <c r="N4309" i="2"/>
  <c r="M4309" i="2"/>
  <c r="L4309" i="2"/>
  <c r="K4309" i="2"/>
  <c r="J4309" i="2"/>
  <c r="I4309" i="2"/>
  <c r="H4309" i="2"/>
  <c r="E4309" i="2"/>
  <c r="D4309" i="2"/>
  <c r="C4309" i="2"/>
  <c r="B4309" i="2"/>
  <c r="A4309" i="2"/>
  <c r="N4308" i="2"/>
  <c r="M4308" i="2"/>
  <c r="L4308" i="2"/>
  <c r="K4308" i="2"/>
  <c r="J4308" i="2"/>
  <c r="I4308" i="2"/>
  <c r="H4308" i="2"/>
  <c r="E4308" i="2"/>
  <c r="D4308" i="2"/>
  <c r="C4308" i="2"/>
  <c r="B4308" i="2"/>
  <c r="A4308" i="2"/>
  <c r="N4307" i="2"/>
  <c r="M4307" i="2"/>
  <c r="L4307" i="2"/>
  <c r="K4307" i="2"/>
  <c r="J4307" i="2"/>
  <c r="I4307" i="2"/>
  <c r="H4307" i="2"/>
  <c r="E4307" i="2"/>
  <c r="D4307" i="2"/>
  <c r="C4307" i="2"/>
  <c r="B4307" i="2"/>
  <c r="A4307" i="2"/>
  <c r="N4306" i="2"/>
  <c r="M4306" i="2"/>
  <c r="L4306" i="2"/>
  <c r="K4306" i="2"/>
  <c r="J4306" i="2"/>
  <c r="I4306" i="2"/>
  <c r="H4306" i="2"/>
  <c r="E4306" i="2"/>
  <c r="D4306" i="2"/>
  <c r="C4306" i="2"/>
  <c r="B4306" i="2"/>
  <c r="A4306" i="2"/>
  <c r="N4305" i="2"/>
  <c r="M4305" i="2"/>
  <c r="L4305" i="2"/>
  <c r="K4305" i="2"/>
  <c r="J4305" i="2"/>
  <c r="I4305" i="2"/>
  <c r="H4305" i="2"/>
  <c r="E4305" i="2"/>
  <c r="D4305" i="2"/>
  <c r="C4305" i="2"/>
  <c r="B4305" i="2"/>
  <c r="A4305" i="2"/>
  <c r="N4304" i="2"/>
  <c r="M4304" i="2"/>
  <c r="L4304" i="2"/>
  <c r="K4304" i="2"/>
  <c r="J4304" i="2"/>
  <c r="I4304" i="2"/>
  <c r="H4304" i="2"/>
  <c r="E4304" i="2"/>
  <c r="D4304" i="2"/>
  <c r="C4304" i="2"/>
  <c r="B4304" i="2"/>
  <c r="A4304" i="2"/>
  <c r="N4303" i="2"/>
  <c r="M4303" i="2"/>
  <c r="L4303" i="2"/>
  <c r="K4303" i="2"/>
  <c r="J4303" i="2"/>
  <c r="I4303" i="2"/>
  <c r="H4303" i="2"/>
  <c r="E4303" i="2"/>
  <c r="D4303" i="2"/>
  <c r="C4303" i="2"/>
  <c r="B4303" i="2"/>
  <c r="A4303" i="2"/>
  <c r="N4302" i="2"/>
  <c r="M4302" i="2"/>
  <c r="L4302" i="2"/>
  <c r="K4302" i="2"/>
  <c r="J4302" i="2"/>
  <c r="I4302" i="2"/>
  <c r="H4302" i="2"/>
  <c r="E4302" i="2"/>
  <c r="D4302" i="2"/>
  <c r="C4302" i="2"/>
  <c r="B4302" i="2"/>
  <c r="A4302" i="2"/>
  <c r="N4301" i="2"/>
  <c r="M4301" i="2"/>
  <c r="L4301" i="2"/>
  <c r="K4301" i="2"/>
  <c r="J4301" i="2"/>
  <c r="I4301" i="2"/>
  <c r="H4301" i="2"/>
  <c r="E4301" i="2"/>
  <c r="D4301" i="2"/>
  <c r="C4301" i="2"/>
  <c r="B4301" i="2"/>
  <c r="A4301" i="2"/>
  <c r="N4300" i="2"/>
  <c r="M4300" i="2"/>
  <c r="L4300" i="2"/>
  <c r="K4300" i="2"/>
  <c r="J4300" i="2"/>
  <c r="I4300" i="2"/>
  <c r="H4300" i="2"/>
  <c r="E4300" i="2"/>
  <c r="D4300" i="2"/>
  <c r="C4300" i="2"/>
  <c r="B4300" i="2"/>
  <c r="A4300" i="2"/>
  <c r="N4299" i="2"/>
  <c r="M4299" i="2"/>
  <c r="L4299" i="2"/>
  <c r="K4299" i="2"/>
  <c r="J4299" i="2"/>
  <c r="I4299" i="2"/>
  <c r="H4299" i="2"/>
  <c r="E4299" i="2"/>
  <c r="D4299" i="2"/>
  <c r="C4299" i="2"/>
  <c r="B4299" i="2"/>
  <c r="A4299" i="2"/>
  <c r="N4298" i="2"/>
  <c r="M4298" i="2"/>
  <c r="L4298" i="2"/>
  <c r="K4298" i="2"/>
  <c r="J4298" i="2"/>
  <c r="I4298" i="2"/>
  <c r="H4298" i="2"/>
  <c r="E4298" i="2"/>
  <c r="D4298" i="2"/>
  <c r="C4298" i="2"/>
  <c r="B4298" i="2"/>
  <c r="A4298" i="2"/>
  <c r="N4297" i="2"/>
  <c r="M4297" i="2"/>
  <c r="L4297" i="2"/>
  <c r="K4297" i="2"/>
  <c r="J4297" i="2"/>
  <c r="I4297" i="2"/>
  <c r="H4297" i="2"/>
  <c r="E4297" i="2"/>
  <c r="D4297" i="2"/>
  <c r="C4297" i="2"/>
  <c r="B4297" i="2"/>
  <c r="A4297" i="2"/>
  <c r="N4296" i="2"/>
  <c r="M4296" i="2"/>
  <c r="L4296" i="2"/>
  <c r="K4296" i="2"/>
  <c r="J4296" i="2"/>
  <c r="I4296" i="2"/>
  <c r="H4296" i="2"/>
  <c r="E4296" i="2"/>
  <c r="D4296" i="2"/>
  <c r="C4296" i="2"/>
  <c r="B4296" i="2"/>
  <c r="A4296" i="2"/>
  <c r="N4295" i="2"/>
  <c r="M4295" i="2"/>
  <c r="L4295" i="2"/>
  <c r="K4295" i="2"/>
  <c r="J4295" i="2"/>
  <c r="I4295" i="2"/>
  <c r="H4295" i="2"/>
  <c r="E4295" i="2"/>
  <c r="D4295" i="2"/>
  <c r="C4295" i="2"/>
  <c r="B4295" i="2"/>
  <c r="A4295" i="2"/>
  <c r="N4294" i="2"/>
  <c r="M4294" i="2"/>
  <c r="L4294" i="2"/>
  <c r="K4294" i="2"/>
  <c r="J4294" i="2"/>
  <c r="I4294" i="2"/>
  <c r="H4294" i="2"/>
  <c r="E4294" i="2"/>
  <c r="D4294" i="2"/>
  <c r="C4294" i="2"/>
  <c r="B4294" i="2"/>
  <c r="A4294" i="2"/>
  <c r="N4293" i="2"/>
  <c r="M4293" i="2"/>
  <c r="L4293" i="2"/>
  <c r="K4293" i="2"/>
  <c r="J4293" i="2"/>
  <c r="I4293" i="2"/>
  <c r="H4293" i="2"/>
  <c r="E4293" i="2"/>
  <c r="D4293" i="2"/>
  <c r="C4293" i="2"/>
  <c r="B4293" i="2"/>
  <c r="A4293" i="2"/>
  <c r="N4292" i="2"/>
  <c r="M4292" i="2"/>
  <c r="L4292" i="2"/>
  <c r="K4292" i="2"/>
  <c r="J4292" i="2"/>
  <c r="I4292" i="2"/>
  <c r="H4292" i="2"/>
  <c r="E4292" i="2"/>
  <c r="D4292" i="2"/>
  <c r="C4292" i="2"/>
  <c r="B4292" i="2"/>
  <c r="A4292" i="2"/>
  <c r="N4291" i="2"/>
  <c r="M4291" i="2"/>
  <c r="L4291" i="2"/>
  <c r="K4291" i="2"/>
  <c r="J4291" i="2"/>
  <c r="I4291" i="2"/>
  <c r="H4291" i="2"/>
  <c r="E4291" i="2"/>
  <c r="D4291" i="2"/>
  <c r="C4291" i="2"/>
  <c r="B4291" i="2"/>
  <c r="A4291" i="2"/>
  <c r="N4290" i="2"/>
  <c r="M4290" i="2"/>
  <c r="L4290" i="2"/>
  <c r="K4290" i="2"/>
  <c r="J4290" i="2"/>
  <c r="I4290" i="2"/>
  <c r="H4290" i="2"/>
  <c r="E4290" i="2"/>
  <c r="D4290" i="2"/>
  <c r="C4290" i="2"/>
  <c r="B4290" i="2"/>
  <c r="A4290" i="2"/>
  <c r="N4289" i="2"/>
  <c r="M4289" i="2"/>
  <c r="L4289" i="2"/>
  <c r="K4289" i="2"/>
  <c r="J4289" i="2"/>
  <c r="I4289" i="2"/>
  <c r="H4289" i="2"/>
  <c r="E4289" i="2"/>
  <c r="D4289" i="2"/>
  <c r="C4289" i="2"/>
  <c r="B4289" i="2"/>
  <c r="A4289" i="2"/>
  <c r="N4288" i="2"/>
  <c r="M4288" i="2"/>
  <c r="L4288" i="2"/>
  <c r="K4288" i="2"/>
  <c r="J4288" i="2"/>
  <c r="I4288" i="2"/>
  <c r="H4288" i="2"/>
  <c r="E4288" i="2"/>
  <c r="D4288" i="2"/>
  <c r="C4288" i="2"/>
  <c r="B4288" i="2"/>
  <c r="A4288" i="2"/>
  <c r="N4287" i="2"/>
  <c r="M4287" i="2"/>
  <c r="L4287" i="2"/>
  <c r="K4287" i="2"/>
  <c r="J4287" i="2"/>
  <c r="I4287" i="2"/>
  <c r="H4287" i="2"/>
  <c r="E4287" i="2"/>
  <c r="D4287" i="2"/>
  <c r="C4287" i="2"/>
  <c r="B4287" i="2"/>
  <c r="A4287" i="2"/>
  <c r="N4286" i="2"/>
  <c r="M4286" i="2"/>
  <c r="L4286" i="2"/>
  <c r="K4286" i="2"/>
  <c r="J4286" i="2"/>
  <c r="I4286" i="2"/>
  <c r="H4286" i="2"/>
  <c r="E4286" i="2"/>
  <c r="D4286" i="2"/>
  <c r="C4286" i="2"/>
  <c r="B4286" i="2"/>
  <c r="A4286" i="2"/>
  <c r="N4285" i="2"/>
  <c r="M4285" i="2"/>
  <c r="L4285" i="2"/>
  <c r="K4285" i="2"/>
  <c r="J4285" i="2"/>
  <c r="I4285" i="2"/>
  <c r="H4285" i="2"/>
  <c r="E4285" i="2"/>
  <c r="D4285" i="2"/>
  <c r="C4285" i="2"/>
  <c r="B4285" i="2"/>
  <c r="A4285" i="2"/>
  <c r="N4284" i="2"/>
  <c r="M4284" i="2"/>
  <c r="L4284" i="2"/>
  <c r="K4284" i="2"/>
  <c r="J4284" i="2"/>
  <c r="I4284" i="2"/>
  <c r="H4284" i="2"/>
  <c r="E4284" i="2"/>
  <c r="D4284" i="2"/>
  <c r="C4284" i="2"/>
  <c r="B4284" i="2"/>
  <c r="A4284" i="2"/>
  <c r="N4283" i="2"/>
  <c r="M4283" i="2"/>
  <c r="L4283" i="2"/>
  <c r="K4283" i="2"/>
  <c r="J4283" i="2"/>
  <c r="I4283" i="2"/>
  <c r="H4283" i="2"/>
  <c r="E4283" i="2"/>
  <c r="D4283" i="2"/>
  <c r="C4283" i="2"/>
  <c r="B4283" i="2"/>
  <c r="A4283" i="2"/>
  <c r="N4282" i="2"/>
  <c r="M4282" i="2"/>
  <c r="L4282" i="2"/>
  <c r="K4282" i="2"/>
  <c r="J4282" i="2"/>
  <c r="I4282" i="2"/>
  <c r="H4282" i="2"/>
  <c r="E4282" i="2"/>
  <c r="D4282" i="2"/>
  <c r="C4282" i="2"/>
  <c r="B4282" i="2"/>
  <c r="A4282" i="2"/>
  <c r="N4281" i="2"/>
  <c r="M4281" i="2"/>
  <c r="L4281" i="2"/>
  <c r="K4281" i="2"/>
  <c r="J4281" i="2"/>
  <c r="I4281" i="2"/>
  <c r="H4281" i="2"/>
  <c r="E4281" i="2"/>
  <c r="D4281" i="2"/>
  <c r="C4281" i="2"/>
  <c r="B4281" i="2"/>
  <c r="A4281" i="2"/>
  <c r="N4280" i="2"/>
  <c r="M4280" i="2"/>
  <c r="L4280" i="2"/>
  <c r="K4280" i="2"/>
  <c r="J4280" i="2"/>
  <c r="I4280" i="2"/>
  <c r="H4280" i="2"/>
  <c r="E4280" i="2"/>
  <c r="D4280" i="2"/>
  <c r="C4280" i="2"/>
  <c r="B4280" i="2"/>
  <c r="A4280" i="2"/>
  <c r="N4279" i="2"/>
  <c r="M4279" i="2"/>
  <c r="L4279" i="2"/>
  <c r="K4279" i="2"/>
  <c r="J4279" i="2"/>
  <c r="I4279" i="2"/>
  <c r="H4279" i="2"/>
  <c r="E4279" i="2"/>
  <c r="D4279" i="2"/>
  <c r="C4279" i="2"/>
  <c r="B4279" i="2"/>
  <c r="A4279" i="2"/>
  <c r="N4278" i="2"/>
  <c r="M4278" i="2"/>
  <c r="L4278" i="2"/>
  <c r="K4278" i="2"/>
  <c r="J4278" i="2"/>
  <c r="I4278" i="2"/>
  <c r="H4278" i="2"/>
  <c r="E4278" i="2"/>
  <c r="D4278" i="2"/>
  <c r="C4278" i="2"/>
  <c r="B4278" i="2"/>
  <c r="A4278" i="2"/>
  <c r="N4277" i="2"/>
  <c r="M4277" i="2"/>
  <c r="L4277" i="2"/>
  <c r="K4277" i="2"/>
  <c r="J4277" i="2"/>
  <c r="I4277" i="2"/>
  <c r="H4277" i="2"/>
  <c r="E4277" i="2"/>
  <c r="D4277" i="2"/>
  <c r="C4277" i="2"/>
  <c r="B4277" i="2"/>
  <c r="A4277" i="2"/>
  <c r="N4276" i="2"/>
  <c r="M4276" i="2"/>
  <c r="L4276" i="2"/>
  <c r="K4276" i="2"/>
  <c r="J4276" i="2"/>
  <c r="I4276" i="2"/>
  <c r="H4276" i="2"/>
  <c r="E4276" i="2"/>
  <c r="D4276" i="2"/>
  <c r="C4276" i="2"/>
  <c r="B4276" i="2"/>
  <c r="A4276" i="2"/>
  <c r="N4275" i="2"/>
  <c r="M4275" i="2"/>
  <c r="L4275" i="2"/>
  <c r="K4275" i="2"/>
  <c r="J4275" i="2"/>
  <c r="I4275" i="2"/>
  <c r="H4275" i="2"/>
  <c r="E4275" i="2"/>
  <c r="D4275" i="2"/>
  <c r="C4275" i="2"/>
  <c r="B4275" i="2"/>
  <c r="A4275" i="2"/>
  <c r="N4274" i="2"/>
  <c r="M4274" i="2"/>
  <c r="L4274" i="2"/>
  <c r="K4274" i="2"/>
  <c r="J4274" i="2"/>
  <c r="I4274" i="2"/>
  <c r="H4274" i="2"/>
  <c r="E4274" i="2"/>
  <c r="D4274" i="2"/>
  <c r="C4274" i="2"/>
  <c r="B4274" i="2"/>
  <c r="A4274" i="2"/>
  <c r="N4273" i="2"/>
  <c r="M4273" i="2"/>
  <c r="L4273" i="2"/>
  <c r="K4273" i="2"/>
  <c r="J4273" i="2"/>
  <c r="I4273" i="2"/>
  <c r="H4273" i="2"/>
  <c r="E4273" i="2"/>
  <c r="D4273" i="2"/>
  <c r="C4273" i="2"/>
  <c r="B4273" i="2"/>
  <c r="A4273" i="2"/>
  <c r="N4272" i="2"/>
  <c r="M4272" i="2"/>
  <c r="L4272" i="2"/>
  <c r="K4272" i="2"/>
  <c r="J4272" i="2"/>
  <c r="I4272" i="2"/>
  <c r="H4272" i="2"/>
  <c r="E4272" i="2"/>
  <c r="D4272" i="2"/>
  <c r="C4272" i="2"/>
  <c r="B4272" i="2"/>
  <c r="A4272" i="2"/>
  <c r="N4271" i="2"/>
  <c r="M4271" i="2"/>
  <c r="L4271" i="2"/>
  <c r="K4271" i="2"/>
  <c r="J4271" i="2"/>
  <c r="I4271" i="2"/>
  <c r="H4271" i="2"/>
  <c r="E4271" i="2"/>
  <c r="D4271" i="2"/>
  <c r="C4271" i="2"/>
  <c r="B4271" i="2"/>
  <c r="A4271" i="2"/>
  <c r="N4270" i="2"/>
  <c r="M4270" i="2"/>
  <c r="L4270" i="2"/>
  <c r="K4270" i="2"/>
  <c r="J4270" i="2"/>
  <c r="I4270" i="2"/>
  <c r="H4270" i="2"/>
  <c r="E4270" i="2"/>
  <c r="D4270" i="2"/>
  <c r="C4270" i="2"/>
  <c r="B4270" i="2"/>
  <c r="A4270" i="2"/>
  <c r="N4269" i="2"/>
  <c r="M4269" i="2"/>
  <c r="L4269" i="2"/>
  <c r="K4269" i="2"/>
  <c r="J4269" i="2"/>
  <c r="I4269" i="2"/>
  <c r="H4269" i="2"/>
  <c r="E4269" i="2"/>
  <c r="D4269" i="2"/>
  <c r="C4269" i="2"/>
  <c r="B4269" i="2"/>
  <c r="A4269" i="2"/>
  <c r="N4268" i="2"/>
  <c r="M4268" i="2"/>
  <c r="L4268" i="2"/>
  <c r="K4268" i="2"/>
  <c r="J4268" i="2"/>
  <c r="I4268" i="2"/>
  <c r="H4268" i="2"/>
  <c r="E4268" i="2"/>
  <c r="D4268" i="2"/>
  <c r="C4268" i="2"/>
  <c r="B4268" i="2"/>
  <c r="A4268" i="2"/>
  <c r="N4267" i="2"/>
  <c r="M4267" i="2"/>
  <c r="L4267" i="2"/>
  <c r="K4267" i="2"/>
  <c r="J4267" i="2"/>
  <c r="I4267" i="2"/>
  <c r="H4267" i="2"/>
  <c r="E4267" i="2"/>
  <c r="D4267" i="2"/>
  <c r="C4267" i="2"/>
  <c r="B4267" i="2"/>
  <c r="A4267" i="2"/>
  <c r="N4266" i="2"/>
  <c r="M4266" i="2"/>
  <c r="L4266" i="2"/>
  <c r="K4266" i="2"/>
  <c r="J4266" i="2"/>
  <c r="I4266" i="2"/>
  <c r="H4266" i="2"/>
  <c r="E4266" i="2"/>
  <c r="D4266" i="2"/>
  <c r="C4266" i="2"/>
  <c r="B4266" i="2"/>
  <c r="A4266" i="2"/>
  <c r="N4265" i="2"/>
  <c r="M4265" i="2"/>
  <c r="L4265" i="2"/>
  <c r="K4265" i="2"/>
  <c r="J4265" i="2"/>
  <c r="I4265" i="2"/>
  <c r="H4265" i="2"/>
  <c r="E4265" i="2"/>
  <c r="D4265" i="2"/>
  <c r="C4265" i="2"/>
  <c r="B4265" i="2"/>
  <c r="A4265" i="2"/>
  <c r="N4264" i="2"/>
  <c r="M4264" i="2"/>
  <c r="L4264" i="2"/>
  <c r="K4264" i="2"/>
  <c r="J4264" i="2"/>
  <c r="I4264" i="2"/>
  <c r="H4264" i="2"/>
  <c r="E4264" i="2"/>
  <c r="D4264" i="2"/>
  <c r="C4264" i="2"/>
  <c r="B4264" i="2"/>
  <c r="A4264" i="2"/>
  <c r="N4263" i="2"/>
  <c r="M4263" i="2"/>
  <c r="L4263" i="2"/>
  <c r="K4263" i="2"/>
  <c r="J4263" i="2"/>
  <c r="I4263" i="2"/>
  <c r="H4263" i="2"/>
  <c r="E4263" i="2"/>
  <c r="D4263" i="2"/>
  <c r="C4263" i="2"/>
  <c r="B4263" i="2"/>
  <c r="A4263" i="2"/>
  <c r="N4262" i="2"/>
  <c r="M4262" i="2"/>
  <c r="L4262" i="2"/>
  <c r="K4262" i="2"/>
  <c r="J4262" i="2"/>
  <c r="I4262" i="2"/>
  <c r="H4262" i="2"/>
  <c r="E4262" i="2"/>
  <c r="D4262" i="2"/>
  <c r="C4262" i="2"/>
  <c r="B4262" i="2"/>
  <c r="A4262" i="2"/>
  <c r="N4261" i="2"/>
  <c r="M4261" i="2"/>
  <c r="L4261" i="2"/>
  <c r="K4261" i="2"/>
  <c r="J4261" i="2"/>
  <c r="I4261" i="2"/>
  <c r="H4261" i="2"/>
  <c r="E4261" i="2"/>
  <c r="D4261" i="2"/>
  <c r="C4261" i="2"/>
  <c r="B4261" i="2"/>
  <c r="A4261" i="2"/>
  <c r="N4260" i="2"/>
  <c r="M4260" i="2"/>
  <c r="L4260" i="2"/>
  <c r="K4260" i="2"/>
  <c r="J4260" i="2"/>
  <c r="I4260" i="2"/>
  <c r="H4260" i="2"/>
  <c r="E4260" i="2"/>
  <c r="D4260" i="2"/>
  <c r="C4260" i="2"/>
  <c r="B4260" i="2"/>
  <c r="A4260" i="2"/>
  <c r="N4259" i="2"/>
  <c r="M4259" i="2"/>
  <c r="L4259" i="2"/>
  <c r="K4259" i="2"/>
  <c r="J4259" i="2"/>
  <c r="I4259" i="2"/>
  <c r="H4259" i="2"/>
  <c r="E4259" i="2"/>
  <c r="D4259" i="2"/>
  <c r="C4259" i="2"/>
  <c r="B4259" i="2"/>
  <c r="A4259" i="2"/>
  <c r="N4258" i="2"/>
  <c r="M4258" i="2"/>
  <c r="L4258" i="2"/>
  <c r="K4258" i="2"/>
  <c r="J4258" i="2"/>
  <c r="I4258" i="2"/>
  <c r="H4258" i="2"/>
  <c r="E4258" i="2"/>
  <c r="D4258" i="2"/>
  <c r="C4258" i="2"/>
  <c r="B4258" i="2"/>
  <c r="A4258" i="2"/>
  <c r="N4257" i="2"/>
  <c r="M4257" i="2"/>
  <c r="L4257" i="2"/>
  <c r="K4257" i="2"/>
  <c r="J4257" i="2"/>
  <c r="I4257" i="2"/>
  <c r="H4257" i="2"/>
  <c r="E4257" i="2"/>
  <c r="D4257" i="2"/>
  <c r="C4257" i="2"/>
  <c r="B4257" i="2"/>
  <c r="A4257" i="2"/>
  <c r="N4256" i="2"/>
  <c r="M4256" i="2"/>
  <c r="L4256" i="2"/>
  <c r="K4256" i="2"/>
  <c r="J4256" i="2"/>
  <c r="I4256" i="2"/>
  <c r="H4256" i="2"/>
  <c r="E4256" i="2"/>
  <c r="D4256" i="2"/>
  <c r="C4256" i="2"/>
  <c r="B4256" i="2"/>
  <c r="A4256" i="2"/>
  <c r="N4255" i="2"/>
  <c r="M4255" i="2"/>
  <c r="L4255" i="2"/>
  <c r="K4255" i="2"/>
  <c r="J4255" i="2"/>
  <c r="I4255" i="2"/>
  <c r="H4255" i="2"/>
  <c r="E4255" i="2"/>
  <c r="D4255" i="2"/>
  <c r="C4255" i="2"/>
  <c r="B4255" i="2"/>
  <c r="A4255" i="2"/>
  <c r="N4254" i="2"/>
  <c r="M4254" i="2"/>
  <c r="L4254" i="2"/>
  <c r="K4254" i="2"/>
  <c r="J4254" i="2"/>
  <c r="I4254" i="2"/>
  <c r="H4254" i="2"/>
  <c r="E4254" i="2"/>
  <c r="D4254" i="2"/>
  <c r="C4254" i="2"/>
  <c r="B4254" i="2"/>
  <c r="A4254" i="2"/>
  <c r="N4253" i="2"/>
  <c r="M4253" i="2"/>
  <c r="L4253" i="2"/>
  <c r="K4253" i="2"/>
  <c r="J4253" i="2"/>
  <c r="I4253" i="2"/>
  <c r="H4253" i="2"/>
  <c r="E4253" i="2"/>
  <c r="D4253" i="2"/>
  <c r="C4253" i="2"/>
  <c r="B4253" i="2"/>
  <c r="A4253" i="2"/>
  <c r="N4252" i="2"/>
  <c r="M4252" i="2"/>
  <c r="L4252" i="2"/>
  <c r="K4252" i="2"/>
  <c r="J4252" i="2"/>
  <c r="I4252" i="2"/>
  <c r="H4252" i="2"/>
  <c r="E4252" i="2"/>
  <c r="D4252" i="2"/>
  <c r="C4252" i="2"/>
  <c r="B4252" i="2"/>
  <c r="A4252" i="2"/>
  <c r="N4251" i="2"/>
  <c r="M4251" i="2"/>
  <c r="L4251" i="2"/>
  <c r="K4251" i="2"/>
  <c r="J4251" i="2"/>
  <c r="I4251" i="2"/>
  <c r="H4251" i="2"/>
  <c r="E4251" i="2"/>
  <c r="D4251" i="2"/>
  <c r="C4251" i="2"/>
  <c r="B4251" i="2"/>
  <c r="A4251" i="2"/>
  <c r="N4250" i="2"/>
  <c r="M4250" i="2"/>
  <c r="L4250" i="2"/>
  <c r="K4250" i="2"/>
  <c r="J4250" i="2"/>
  <c r="I4250" i="2"/>
  <c r="H4250" i="2"/>
  <c r="E4250" i="2"/>
  <c r="D4250" i="2"/>
  <c r="C4250" i="2"/>
  <c r="B4250" i="2"/>
  <c r="A4250" i="2"/>
  <c r="N4249" i="2"/>
  <c r="M4249" i="2"/>
  <c r="L4249" i="2"/>
  <c r="K4249" i="2"/>
  <c r="J4249" i="2"/>
  <c r="I4249" i="2"/>
  <c r="H4249" i="2"/>
  <c r="E4249" i="2"/>
  <c r="D4249" i="2"/>
  <c r="C4249" i="2"/>
  <c r="B4249" i="2"/>
  <c r="A4249" i="2"/>
  <c r="N4248" i="2"/>
  <c r="M4248" i="2"/>
  <c r="L4248" i="2"/>
  <c r="K4248" i="2"/>
  <c r="J4248" i="2"/>
  <c r="I4248" i="2"/>
  <c r="H4248" i="2"/>
  <c r="E4248" i="2"/>
  <c r="D4248" i="2"/>
  <c r="C4248" i="2"/>
  <c r="B4248" i="2"/>
  <c r="A4248" i="2"/>
  <c r="N4247" i="2"/>
  <c r="M4247" i="2"/>
  <c r="L4247" i="2"/>
  <c r="K4247" i="2"/>
  <c r="J4247" i="2"/>
  <c r="I4247" i="2"/>
  <c r="H4247" i="2"/>
  <c r="E4247" i="2"/>
  <c r="D4247" i="2"/>
  <c r="C4247" i="2"/>
  <c r="B4247" i="2"/>
  <c r="A4247" i="2"/>
  <c r="N4246" i="2"/>
  <c r="M4246" i="2"/>
  <c r="L4246" i="2"/>
  <c r="K4246" i="2"/>
  <c r="J4246" i="2"/>
  <c r="I4246" i="2"/>
  <c r="H4246" i="2"/>
  <c r="E4246" i="2"/>
  <c r="D4246" i="2"/>
  <c r="C4246" i="2"/>
  <c r="B4246" i="2"/>
  <c r="A4246" i="2"/>
  <c r="N4245" i="2"/>
  <c r="M4245" i="2"/>
  <c r="L4245" i="2"/>
  <c r="K4245" i="2"/>
  <c r="J4245" i="2"/>
  <c r="I4245" i="2"/>
  <c r="H4245" i="2"/>
  <c r="E4245" i="2"/>
  <c r="D4245" i="2"/>
  <c r="C4245" i="2"/>
  <c r="B4245" i="2"/>
  <c r="A4245" i="2"/>
  <c r="N4244" i="2"/>
  <c r="M4244" i="2"/>
  <c r="L4244" i="2"/>
  <c r="K4244" i="2"/>
  <c r="J4244" i="2"/>
  <c r="I4244" i="2"/>
  <c r="H4244" i="2"/>
  <c r="E4244" i="2"/>
  <c r="D4244" i="2"/>
  <c r="C4244" i="2"/>
  <c r="B4244" i="2"/>
  <c r="A4244" i="2"/>
  <c r="N4243" i="2"/>
  <c r="M4243" i="2"/>
  <c r="L4243" i="2"/>
  <c r="K4243" i="2"/>
  <c r="J4243" i="2"/>
  <c r="I4243" i="2"/>
  <c r="H4243" i="2"/>
  <c r="E4243" i="2"/>
  <c r="D4243" i="2"/>
  <c r="C4243" i="2"/>
  <c r="B4243" i="2"/>
  <c r="A4243" i="2"/>
  <c r="N4242" i="2"/>
  <c r="M4242" i="2"/>
  <c r="L4242" i="2"/>
  <c r="K4242" i="2"/>
  <c r="J4242" i="2"/>
  <c r="I4242" i="2"/>
  <c r="H4242" i="2"/>
  <c r="E4242" i="2"/>
  <c r="D4242" i="2"/>
  <c r="C4242" i="2"/>
  <c r="B4242" i="2"/>
  <c r="A4242" i="2"/>
  <c r="N4241" i="2"/>
  <c r="M4241" i="2"/>
  <c r="L4241" i="2"/>
  <c r="K4241" i="2"/>
  <c r="J4241" i="2"/>
  <c r="I4241" i="2"/>
  <c r="H4241" i="2"/>
  <c r="E4241" i="2"/>
  <c r="D4241" i="2"/>
  <c r="C4241" i="2"/>
  <c r="B4241" i="2"/>
  <c r="A4241" i="2"/>
  <c r="N4240" i="2"/>
  <c r="M4240" i="2"/>
  <c r="L4240" i="2"/>
  <c r="K4240" i="2"/>
  <c r="J4240" i="2"/>
  <c r="I4240" i="2"/>
  <c r="H4240" i="2"/>
  <c r="E4240" i="2"/>
  <c r="D4240" i="2"/>
  <c r="C4240" i="2"/>
  <c r="B4240" i="2"/>
  <c r="A4240" i="2"/>
  <c r="N4239" i="2"/>
  <c r="M4239" i="2"/>
  <c r="L4239" i="2"/>
  <c r="K4239" i="2"/>
  <c r="J4239" i="2"/>
  <c r="I4239" i="2"/>
  <c r="H4239" i="2"/>
  <c r="E4239" i="2"/>
  <c r="D4239" i="2"/>
  <c r="C4239" i="2"/>
  <c r="B4239" i="2"/>
  <c r="A4239" i="2"/>
  <c r="N4238" i="2"/>
  <c r="M4238" i="2"/>
  <c r="L4238" i="2"/>
  <c r="K4238" i="2"/>
  <c r="J4238" i="2"/>
  <c r="I4238" i="2"/>
  <c r="H4238" i="2"/>
  <c r="E4238" i="2"/>
  <c r="D4238" i="2"/>
  <c r="C4238" i="2"/>
  <c r="B4238" i="2"/>
  <c r="A4238" i="2"/>
  <c r="N4237" i="2"/>
  <c r="M4237" i="2"/>
  <c r="L4237" i="2"/>
  <c r="K4237" i="2"/>
  <c r="J4237" i="2"/>
  <c r="I4237" i="2"/>
  <c r="H4237" i="2"/>
  <c r="E4237" i="2"/>
  <c r="D4237" i="2"/>
  <c r="C4237" i="2"/>
  <c r="B4237" i="2"/>
  <c r="A4237" i="2"/>
  <c r="N4236" i="2"/>
  <c r="M4236" i="2"/>
  <c r="L4236" i="2"/>
  <c r="K4236" i="2"/>
  <c r="J4236" i="2"/>
  <c r="I4236" i="2"/>
  <c r="H4236" i="2"/>
  <c r="E4236" i="2"/>
  <c r="D4236" i="2"/>
  <c r="C4236" i="2"/>
  <c r="B4236" i="2"/>
  <c r="A4236" i="2"/>
  <c r="N4235" i="2"/>
  <c r="M4235" i="2"/>
  <c r="L4235" i="2"/>
  <c r="K4235" i="2"/>
  <c r="J4235" i="2"/>
  <c r="I4235" i="2"/>
  <c r="H4235" i="2"/>
  <c r="E4235" i="2"/>
  <c r="D4235" i="2"/>
  <c r="C4235" i="2"/>
  <c r="B4235" i="2"/>
  <c r="A4235" i="2"/>
  <c r="N4234" i="2"/>
  <c r="M4234" i="2"/>
  <c r="L4234" i="2"/>
  <c r="K4234" i="2"/>
  <c r="J4234" i="2"/>
  <c r="I4234" i="2"/>
  <c r="H4234" i="2"/>
  <c r="E4234" i="2"/>
  <c r="D4234" i="2"/>
  <c r="C4234" i="2"/>
  <c r="B4234" i="2"/>
  <c r="A4234" i="2"/>
  <c r="N4233" i="2"/>
  <c r="M4233" i="2"/>
  <c r="L4233" i="2"/>
  <c r="K4233" i="2"/>
  <c r="J4233" i="2"/>
  <c r="I4233" i="2"/>
  <c r="H4233" i="2"/>
  <c r="E4233" i="2"/>
  <c r="D4233" i="2"/>
  <c r="C4233" i="2"/>
  <c r="B4233" i="2"/>
  <c r="A4233" i="2"/>
  <c r="N4232" i="2"/>
  <c r="M4232" i="2"/>
  <c r="L4232" i="2"/>
  <c r="K4232" i="2"/>
  <c r="J4232" i="2"/>
  <c r="I4232" i="2"/>
  <c r="H4232" i="2"/>
  <c r="E4232" i="2"/>
  <c r="D4232" i="2"/>
  <c r="C4232" i="2"/>
  <c r="B4232" i="2"/>
  <c r="A4232" i="2"/>
  <c r="N4231" i="2"/>
  <c r="M4231" i="2"/>
  <c r="L4231" i="2"/>
  <c r="K4231" i="2"/>
  <c r="J4231" i="2"/>
  <c r="I4231" i="2"/>
  <c r="H4231" i="2"/>
  <c r="E4231" i="2"/>
  <c r="D4231" i="2"/>
  <c r="C4231" i="2"/>
  <c r="B4231" i="2"/>
  <c r="A4231" i="2"/>
  <c r="N4230" i="2"/>
  <c r="M4230" i="2"/>
  <c r="L4230" i="2"/>
  <c r="K4230" i="2"/>
  <c r="J4230" i="2"/>
  <c r="I4230" i="2"/>
  <c r="H4230" i="2"/>
  <c r="E4230" i="2"/>
  <c r="D4230" i="2"/>
  <c r="C4230" i="2"/>
  <c r="B4230" i="2"/>
  <c r="A4230" i="2"/>
  <c r="N4229" i="2"/>
  <c r="M4229" i="2"/>
  <c r="L4229" i="2"/>
  <c r="K4229" i="2"/>
  <c r="J4229" i="2"/>
  <c r="I4229" i="2"/>
  <c r="H4229" i="2"/>
  <c r="E4229" i="2"/>
  <c r="D4229" i="2"/>
  <c r="C4229" i="2"/>
  <c r="B4229" i="2"/>
  <c r="A4229" i="2"/>
  <c r="N4228" i="2"/>
  <c r="M4228" i="2"/>
  <c r="L4228" i="2"/>
  <c r="K4228" i="2"/>
  <c r="J4228" i="2"/>
  <c r="I4228" i="2"/>
  <c r="H4228" i="2"/>
  <c r="E4228" i="2"/>
  <c r="D4228" i="2"/>
  <c r="C4228" i="2"/>
  <c r="B4228" i="2"/>
  <c r="A4228" i="2"/>
  <c r="N4227" i="2"/>
  <c r="M4227" i="2"/>
  <c r="L4227" i="2"/>
  <c r="K4227" i="2"/>
  <c r="J4227" i="2"/>
  <c r="I4227" i="2"/>
  <c r="H4227" i="2"/>
  <c r="E4227" i="2"/>
  <c r="D4227" i="2"/>
  <c r="C4227" i="2"/>
  <c r="B4227" i="2"/>
  <c r="A4227" i="2"/>
  <c r="N4226" i="2"/>
  <c r="M4226" i="2"/>
  <c r="L4226" i="2"/>
  <c r="K4226" i="2"/>
  <c r="J4226" i="2"/>
  <c r="I4226" i="2"/>
  <c r="H4226" i="2"/>
  <c r="E4226" i="2"/>
  <c r="D4226" i="2"/>
  <c r="C4226" i="2"/>
  <c r="B4226" i="2"/>
  <c r="A4226" i="2"/>
  <c r="N4225" i="2"/>
  <c r="M4225" i="2"/>
  <c r="L4225" i="2"/>
  <c r="K4225" i="2"/>
  <c r="J4225" i="2"/>
  <c r="I4225" i="2"/>
  <c r="H4225" i="2"/>
  <c r="E4225" i="2"/>
  <c r="D4225" i="2"/>
  <c r="C4225" i="2"/>
  <c r="B4225" i="2"/>
  <c r="A4225" i="2"/>
  <c r="N4224" i="2"/>
  <c r="M4224" i="2"/>
  <c r="L4224" i="2"/>
  <c r="K4224" i="2"/>
  <c r="J4224" i="2"/>
  <c r="I4224" i="2"/>
  <c r="H4224" i="2"/>
  <c r="E4224" i="2"/>
  <c r="D4224" i="2"/>
  <c r="C4224" i="2"/>
  <c r="B4224" i="2"/>
  <c r="A4224" i="2"/>
  <c r="N4223" i="2"/>
  <c r="M4223" i="2"/>
  <c r="L4223" i="2"/>
  <c r="K4223" i="2"/>
  <c r="J4223" i="2"/>
  <c r="I4223" i="2"/>
  <c r="H4223" i="2"/>
  <c r="E4223" i="2"/>
  <c r="D4223" i="2"/>
  <c r="C4223" i="2"/>
  <c r="B4223" i="2"/>
  <c r="A4223" i="2"/>
  <c r="N4222" i="2"/>
  <c r="M4222" i="2"/>
  <c r="L4222" i="2"/>
  <c r="K4222" i="2"/>
  <c r="J4222" i="2"/>
  <c r="I4222" i="2"/>
  <c r="H4222" i="2"/>
  <c r="E4222" i="2"/>
  <c r="D4222" i="2"/>
  <c r="C4222" i="2"/>
  <c r="B4222" i="2"/>
  <c r="A4222" i="2"/>
  <c r="N4221" i="2"/>
  <c r="M4221" i="2"/>
  <c r="L4221" i="2"/>
  <c r="K4221" i="2"/>
  <c r="J4221" i="2"/>
  <c r="I4221" i="2"/>
  <c r="H4221" i="2"/>
  <c r="E4221" i="2"/>
  <c r="D4221" i="2"/>
  <c r="C4221" i="2"/>
  <c r="B4221" i="2"/>
  <c r="A4221" i="2"/>
  <c r="N4220" i="2"/>
  <c r="M4220" i="2"/>
  <c r="L4220" i="2"/>
  <c r="K4220" i="2"/>
  <c r="J4220" i="2"/>
  <c r="I4220" i="2"/>
  <c r="H4220" i="2"/>
  <c r="E4220" i="2"/>
  <c r="D4220" i="2"/>
  <c r="C4220" i="2"/>
  <c r="B4220" i="2"/>
  <c r="A4220" i="2"/>
  <c r="N4219" i="2"/>
  <c r="M4219" i="2"/>
  <c r="L4219" i="2"/>
  <c r="K4219" i="2"/>
  <c r="J4219" i="2"/>
  <c r="I4219" i="2"/>
  <c r="H4219" i="2"/>
  <c r="E4219" i="2"/>
  <c r="D4219" i="2"/>
  <c r="C4219" i="2"/>
  <c r="B4219" i="2"/>
  <c r="A4219" i="2"/>
  <c r="N4218" i="2"/>
  <c r="M4218" i="2"/>
  <c r="L4218" i="2"/>
  <c r="K4218" i="2"/>
  <c r="J4218" i="2"/>
  <c r="I4218" i="2"/>
  <c r="H4218" i="2"/>
  <c r="E4218" i="2"/>
  <c r="D4218" i="2"/>
  <c r="C4218" i="2"/>
  <c r="B4218" i="2"/>
  <c r="A4218" i="2"/>
  <c r="N4217" i="2"/>
  <c r="M4217" i="2"/>
  <c r="L4217" i="2"/>
  <c r="K4217" i="2"/>
  <c r="J4217" i="2"/>
  <c r="I4217" i="2"/>
  <c r="H4217" i="2"/>
  <c r="E4217" i="2"/>
  <c r="D4217" i="2"/>
  <c r="C4217" i="2"/>
  <c r="B4217" i="2"/>
  <c r="A4217" i="2"/>
  <c r="N4216" i="2"/>
  <c r="M4216" i="2"/>
  <c r="L4216" i="2"/>
  <c r="K4216" i="2"/>
  <c r="J4216" i="2"/>
  <c r="I4216" i="2"/>
  <c r="H4216" i="2"/>
  <c r="E4216" i="2"/>
  <c r="D4216" i="2"/>
  <c r="C4216" i="2"/>
  <c r="B4216" i="2"/>
  <c r="A4216" i="2"/>
  <c r="N4215" i="2"/>
  <c r="M4215" i="2"/>
  <c r="L4215" i="2"/>
  <c r="K4215" i="2"/>
  <c r="J4215" i="2"/>
  <c r="I4215" i="2"/>
  <c r="H4215" i="2"/>
  <c r="E4215" i="2"/>
  <c r="D4215" i="2"/>
  <c r="C4215" i="2"/>
  <c r="B4215" i="2"/>
  <c r="A4215" i="2"/>
  <c r="N4214" i="2"/>
  <c r="M4214" i="2"/>
  <c r="L4214" i="2"/>
  <c r="K4214" i="2"/>
  <c r="J4214" i="2"/>
  <c r="I4214" i="2"/>
  <c r="H4214" i="2"/>
  <c r="E4214" i="2"/>
  <c r="D4214" i="2"/>
  <c r="C4214" i="2"/>
  <c r="B4214" i="2"/>
  <c r="A4214" i="2"/>
  <c r="N4213" i="2"/>
  <c r="M4213" i="2"/>
  <c r="L4213" i="2"/>
  <c r="K4213" i="2"/>
  <c r="J4213" i="2"/>
  <c r="I4213" i="2"/>
  <c r="H4213" i="2"/>
  <c r="E4213" i="2"/>
  <c r="D4213" i="2"/>
  <c r="C4213" i="2"/>
  <c r="B4213" i="2"/>
  <c r="A4213" i="2"/>
  <c r="N4212" i="2"/>
  <c r="M4212" i="2"/>
  <c r="L4212" i="2"/>
  <c r="K4212" i="2"/>
  <c r="J4212" i="2"/>
  <c r="I4212" i="2"/>
  <c r="H4212" i="2"/>
  <c r="E4212" i="2"/>
  <c r="D4212" i="2"/>
  <c r="C4212" i="2"/>
  <c r="B4212" i="2"/>
  <c r="A4212" i="2"/>
  <c r="N4211" i="2"/>
  <c r="M4211" i="2"/>
  <c r="L4211" i="2"/>
  <c r="K4211" i="2"/>
  <c r="J4211" i="2"/>
  <c r="I4211" i="2"/>
  <c r="H4211" i="2"/>
  <c r="E4211" i="2"/>
  <c r="D4211" i="2"/>
  <c r="C4211" i="2"/>
  <c r="B4211" i="2"/>
  <c r="A4211" i="2"/>
  <c r="N4210" i="2"/>
  <c r="M4210" i="2"/>
  <c r="L4210" i="2"/>
  <c r="K4210" i="2"/>
  <c r="J4210" i="2"/>
  <c r="I4210" i="2"/>
  <c r="H4210" i="2"/>
  <c r="E4210" i="2"/>
  <c r="D4210" i="2"/>
  <c r="C4210" i="2"/>
  <c r="B4210" i="2"/>
  <c r="A4210" i="2"/>
  <c r="N4209" i="2"/>
  <c r="M4209" i="2"/>
  <c r="L4209" i="2"/>
  <c r="K4209" i="2"/>
  <c r="J4209" i="2"/>
  <c r="I4209" i="2"/>
  <c r="H4209" i="2"/>
  <c r="E4209" i="2"/>
  <c r="D4209" i="2"/>
  <c r="C4209" i="2"/>
  <c r="B4209" i="2"/>
  <c r="A4209" i="2"/>
  <c r="N4208" i="2"/>
  <c r="M4208" i="2"/>
  <c r="L4208" i="2"/>
  <c r="K4208" i="2"/>
  <c r="J4208" i="2"/>
  <c r="I4208" i="2"/>
  <c r="H4208" i="2"/>
  <c r="E4208" i="2"/>
  <c r="D4208" i="2"/>
  <c r="C4208" i="2"/>
  <c r="B4208" i="2"/>
  <c r="A4208" i="2"/>
  <c r="N4207" i="2"/>
  <c r="M4207" i="2"/>
  <c r="L4207" i="2"/>
  <c r="K4207" i="2"/>
  <c r="J4207" i="2"/>
  <c r="I4207" i="2"/>
  <c r="H4207" i="2"/>
  <c r="E4207" i="2"/>
  <c r="D4207" i="2"/>
  <c r="C4207" i="2"/>
  <c r="B4207" i="2"/>
  <c r="A4207" i="2"/>
  <c r="N4206" i="2"/>
  <c r="M4206" i="2"/>
  <c r="L4206" i="2"/>
  <c r="K4206" i="2"/>
  <c r="J4206" i="2"/>
  <c r="I4206" i="2"/>
  <c r="H4206" i="2"/>
  <c r="E4206" i="2"/>
  <c r="D4206" i="2"/>
  <c r="C4206" i="2"/>
  <c r="B4206" i="2"/>
  <c r="A4206" i="2"/>
  <c r="N4205" i="2"/>
  <c r="M4205" i="2"/>
  <c r="L4205" i="2"/>
  <c r="K4205" i="2"/>
  <c r="J4205" i="2"/>
  <c r="I4205" i="2"/>
  <c r="H4205" i="2"/>
  <c r="E4205" i="2"/>
  <c r="D4205" i="2"/>
  <c r="C4205" i="2"/>
  <c r="B4205" i="2"/>
  <c r="A4205" i="2"/>
  <c r="N4204" i="2"/>
  <c r="M4204" i="2"/>
  <c r="L4204" i="2"/>
  <c r="K4204" i="2"/>
  <c r="J4204" i="2"/>
  <c r="I4204" i="2"/>
  <c r="H4204" i="2"/>
  <c r="E4204" i="2"/>
  <c r="D4204" i="2"/>
  <c r="C4204" i="2"/>
  <c r="B4204" i="2"/>
  <c r="A4204" i="2"/>
  <c r="N4203" i="2"/>
  <c r="M4203" i="2"/>
  <c r="L4203" i="2"/>
  <c r="K4203" i="2"/>
  <c r="J4203" i="2"/>
  <c r="I4203" i="2"/>
  <c r="H4203" i="2"/>
  <c r="E4203" i="2"/>
  <c r="D4203" i="2"/>
  <c r="C4203" i="2"/>
  <c r="B4203" i="2"/>
  <c r="A4203" i="2"/>
  <c r="N4202" i="2"/>
  <c r="M4202" i="2"/>
  <c r="L4202" i="2"/>
  <c r="K4202" i="2"/>
  <c r="J4202" i="2"/>
  <c r="I4202" i="2"/>
  <c r="H4202" i="2"/>
  <c r="E4202" i="2"/>
  <c r="D4202" i="2"/>
  <c r="C4202" i="2"/>
  <c r="B4202" i="2"/>
  <c r="A4202" i="2"/>
  <c r="N4201" i="2"/>
  <c r="M4201" i="2"/>
  <c r="L4201" i="2"/>
  <c r="K4201" i="2"/>
  <c r="J4201" i="2"/>
  <c r="I4201" i="2"/>
  <c r="H4201" i="2"/>
  <c r="E4201" i="2"/>
  <c r="D4201" i="2"/>
  <c r="C4201" i="2"/>
  <c r="B4201" i="2"/>
  <c r="A4201" i="2"/>
  <c r="N4200" i="2"/>
  <c r="M4200" i="2"/>
  <c r="L4200" i="2"/>
  <c r="K4200" i="2"/>
  <c r="J4200" i="2"/>
  <c r="I4200" i="2"/>
  <c r="H4200" i="2"/>
  <c r="E4200" i="2"/>
  <c r="D4200" i="2"/>
  <c r="C4200" i="2"/>
  <c r="B4200" i="2"/>
  <c r="A4200" i="2"/>
  <c r="N4199" i="2"/>
  <c r="M4199" i="2"/>
  <c r="L4199" i="2"/>
  <c r="K4199" i="2"/>
  <c r="J4199" i="2"/>
  <c r="I4199" i="2"/>
  <c r="H4199" i="2"/>
  <c r="E4199" i="2"/>
  <c r="D4199" i="2"/>
  <c r="C4199" i="2"/>
  <c r="B4199" i="2"/>
  <c r="A4199" i="2"/>
  <c r="N4198" i="2"/>
  <c r="M4198" i="2"/>
  <c r="L4198" i="2"/>
  <c r="K4198" i="2"/>
  <c r="J4198" i="2"/>
  <c r="I4198" i="2"/>
  <c r="H4198" i="2"/>
  <c r="E4198" i="2"/>
  <c r="D4198" i="2"/>
  <c r="C4198" i="2"/>
  <c r="B4198" i="2"/>
  <c r="A4198" i="2"/>
  <c r="N4197" i="2"/>
  <c r="M4197" i="2"/>
  <c r="L4197" i="2"/>
  <c r="K4197" i="2"/>
  <c r="J4197" i="2"/>
  <c r="I4197" i="2"/>
  <c r="H4197" i="2"/>
  <c r="E4197" i="2"/>
  <c r="D4197" i="2"/>
  <c r="C4197" i="2"/>
  <c r="B4197" i="2"/>
  <c r="A4197" i="2"/>
  <c r="N4196" i="2"/>
  <c r="M4196" i="2"/>
  <c r="L4196" i="2"/>
  <c r="K4196" i="2"/>
  <c r="J4196" i="2"/>
  <c r="I4196" i="2"/>
  <c r="H4196" i="2"/>
  <c r="E4196" i="2"/>
  <c r="D4196" i="2"/>
  <c r="C4196" i="2"/>
  <c r="B4196" i="2"/>
  <c r="A4196" i="2"/>
  <c r="N4195" i="2"/>
  <c r="M4195" i="2"/>
  <c r="L4195" i="2"/>
  <c r="K4195" i="2"/>
  <c r="J4195" i="2"/>
  <c r="I4195" i="2"/>
  <c r="H4195" i="2"/>
  <c r="E4195" i="2"/>
  <c r="D4195" i="2"/>
  <c r="C4195" i="2"/>
  <c r="B4195" i="2"/>
  <c r="A4195" i="2"/>
  <c r="N4194" i="2"/>
  <c r="M4194" i="2"/>
  <c r="L4194" i="2"/>
  <c r="K4194" i="2"/>
  <c r="J4194" i="2"/>
  <c r="I4194" i="2"/>
  <c r="H4194" i="2"/>
  <c r="E4194" i="2"/>
  <c r="D4194" i="2"/>
  <c r="C4194" i="2"/>
  <c r="B4194" i="2"/>
  <c r="A4194" i="2"/>
  <c r="N4193" i="2"/>
  <c r="M4193" i="2"/>
  <c r="L4193" i="2"/>
  <c r="K4193" i="2"/>
  <c r="J4193" i="2"/>
  <c r="I4193" i="2"/>
  <c r="H4193" i="2"/>
  <c r="E4193" i="2"/>
  <c r="D4193" i="2"/>
  <c r="C4193" i="2"/>
  <c r="B4193" i="2"/>
  <c r="A4193" i="2"/>
  <c r="N4192" i="2"/>
  <c r="M4192" i="2"/>
  <c r="L4192" i="2"/>
  <c r="K4192" i="2"/>
  <c r="J4192" i="2"/>
  <c r="I4192" i="2"/>
  <c r="H4192" i="2"/>
  <c r="E4192" i="2"/>
  <c r="D4192" i="2"/>
  <c r="C4192" i="2"/>
  <c r="B4192" i="2"/>
  <c r="A4192" i="2"/>
  <c r="N4191" i="2"/>
  <c r="M4191" i="2"/>
  <c r="L4191" i="2"/>
  <c r="K4191" i="2"/>
  <c r="J4191" i="2"/>
  <c r="I4191" i="2"/>
  <c r="H4191" i="2"/>
  <c r="E4191" i="2"/>
  <c r="D4191" i="2"/>
  <c r="C4191" i="2"/>
  <c r="B4191" i="2"/>
  <c r="A4191" i="2"/>
  <c r="N4190" i="2"/>
  <c r="M4190" i="2"/>
  <c r="L4190" i="2"/>
  <c r="K4190" i="2"/>
  <c r="J4190" i="2"/>
  <c r="I4190" i="2"/>
  <c r="H4190" i="2"/>
  <c r="E4190" i="2"/>
  <c r="D4190" i="2"/>
  <c r="C4190" i="2"/>
  <c r="B4190" i="2"/>
  <c r="A4190" i="2"/>
  <c r="N4189" i="2"/>
  <c r="M4189" i="2"/>
  <c r="L4189" i="2"/>
  <c r="K4189" i="2"/>
  <c r="J4189" i="2"/>
  <c r="I4189" i="2"/>
  <c r="H4189" i="2"/>
  <c r="E4189" i="2"/>
  <c r="D4189" i="2"/>
  <c r="C4189" i="2"/>
  <c r="B4189" i="2"/>
  <c r="A4189" i="2"/>
  <c r="N4188" i="2"/>
  <c r="M4188" i="2"/>
  <c r="L4188" i="2"/>
  <c r="K4188" i="2"/>
  <c r="J4188" i="2"/>
  <c r="I4188" i="2"/>
  <c r="H4188" i="2"/>
  <c r="E4188" i="2"/>
  <c r="D4188" i="2"/>
  <c r="C4188" i="2"/>
  <c r="B4188" i="2"/>
  <c r="A4188" i="2"/>
  <c r="N4187" i="2"/>
  <c r="M4187" i="2"/>
  <c r="L4187" i="2"/>
  <c r="K4187" i="2"/>
  <c r="J4187" i="2"/>
  <c r="I4187" i="2"/>
  <c r="H4187" i="2"/>
  <c r="E4187" i="2"/>
  <c r="D4187" i="2"/>
  <c r="C4187" i="2"/>
  <c r="B4187" i="2"/>
  <c r="A4187" i="2"/>
  <c r="N4186" i="2"/>
  <c r="M4186" i="2"/>
  <c r="L4186" i="2"/>
  <c r="K4186" i="2"/>
  <c r="J4186" i="2"/>
  <c r="I4186" i="2"/>
  <c r="H4186" i="2"/>
  <c r="E4186" i="2"/>
  <c r="D4186" i="2"/>
  <c r="C4186" i="2"/>
  <c r="B4186" i="2"/>
  <c r="A4186" i="2"/>
  <c r="N4185" i="2"/>
  <c r="M4185" i="2"/>
  <c r="L4185" i="2"/>
  <c r="K4185" i="2"/>
  <c r="J4185" i="2"/>
  <c r="I4185" i="2"/>
  <c r="H4185" i="2"/>
  <c r="E4185" i="2"/>
  <c r="D4185" i="2"/>
  <c r="C4185" i="2"/>
  <c r="B4185" i="2"/>
  <c r="A4185" i="2"/>
  <c r="N4184" i="2"/>
  <c r="M4184" i="2"/>
  <c r="L4184" i="2"/>
  <c r="K4184" i="2"/>
  <c r="J4184" i="2"/>
  <c r="I4184" i="2"/>
  <c r="H4184" i="2"/>
  <c r="E4184" i="2"/>
  <c r="D4184" i="2"/>
  <c r="C4184" i="2"/>
  <c r="B4184" i="2"/>
  <c r="A4184" i="2"/>
  <c r="N4183" i="2"/>
  <c r="M4183" i="2"/>
  <c r="L4183" i="2"/>
  <c r="K4183" i="2"/>
  <c r="J4183" i="2"/>
  <c r="I4183" i="2"/>
  <c r="H4183" i="2"/>
  <c r="E4183" i="2"/>
  <c r="D4183" i="2"/>
  <c r="C4183" i="2"/>
  <c r="B4183" i="2"/>
  <c r="A4183" i="2"/>
  <c r="N4182" i="2"/>
  <c r="M4182" i="2"/>
  <c r="L4182" i="2"/>
  <c r="K4182" i="2"/>
  <c r="J4182" i="2"/>
  <c r="I4182" i="2"/>
  <c r="H4182" i="2"/>
  <c r="E4182" i="2"/>
  <c r="D4182" i="2"/>
  <c r="C4182" i="2"/>
  <c r="B4182" i="2"/>
  <c r="A4182" i="2"/>
  <c r="N4181" i="2"/>
  <c r="M4181" i="2"/>
  <c r="L4181" i="2"/>
  <c r="K4181" i="2"/>
  <c r="J4181" i="2"/>
  <c r="I4181" i="2"/>
  <c r="H4181" i="2"/>
  <c r="E4181" i="2"/>
  <c r="D4181" i="2"/>
  <c r="C4181" i="2"/>
  <c r="B4181" i="2"/>
  <c r="A4181" i="2"/>
  <c r="N4180" i="2"/>
  <c r="M4180" i="2"/>
  <c r="L4180" i="2"/>
  <c r="K4180" i="2"/>
  <c r="J4180" i="2"/>
  <c r="I4180" i="2"/>
  <c r="H4180" i="2"/>
  <c r="E4180" i="2"/>
  <c r="D4180" i="2"/>
  <c r="C4180" i="2"/>
  <c r="B4180" i="2"/>
  <c r="A4180" i="2"/>
  <c r="N4179" i="2"/>
  <c r="M4179" i="2"/>
  <c r="L4179" i="2"/>
  <c r="K4179" i="2"/>
  <c r="J4179" i="2"/>
  <c r="I4179" i="2"/>
  <c r="H4179" i="2"/>
  <c r="E4179" i="2"/>
  <c r="D4179" i="2"/>
  <c r="C4179" i="2"/>
  <c r="B4179" i="2"/>
  <c r="A4179" i="2"/>
  <c r="N4178" i="2"/>
  <c r="M4178" i="2"/>
  <c r="L4178" i="2"/>
  <c r="K4178" i="2"/>
  <c r="J4178" i="2"/>
  <c r="I4178" i="2"/>
  <c r="H4178" i="2"/>
  <c r="E4178" i="2"/>
  <c r="D4178" i="2"/>
  <c r="C4178" i="2"/>
  <c r="B4178" i="2"/>
  <c r="A4178" i="2"/>
  <c r="N4177" i="2"/>
  <c r="M4177" i="2"/>
  <c r="L4177" i="2"/>
  <c r="K4177" i="2"/>
  <c r="J4177" i="2"/>
  <c r="I4177" i="2"/>
  <c r="H4177" i="2"/>
  <c r="E4177" i="2"/>
  <c r="D4177" i="2"/>
  <c r="C4177" i="2"/>
  <c r="B4177" i="2"/>
  <c r="A4177" i="2"/>
  <c r="N4176" i="2"/>
  <c r="M4176" i="2"/>
  <c r="L4176" i="2"/>
  <c r="K4176" i="2"/>
  <c r="J4176" i="2"/>
  <c r="I4176" i="2"/>
  <c r="H4176" i="2"/>
  <c r="E4176" i="2"/>
  <c r="D4176" i="2"/>
  <c r="C4176" i="2"/>
  <c r="B4176" i="2"/>
  <c r="A4176" i="2"/>
  <c r="N4175" i="2"/>
  <c r="M4175" i="2"/>
  <c r="L4175" i="2"/>
  <c r="K4175" i="2"/>
  <c r="J4175" i="2"/>
  <c r="I4175" i="2"/>
  <c r="H4175" i="2"/>
  <c r="E4175" i="2"/>
  <c r="D4175" i="2"/>
  <c r="C4175" i="2"/>
  <c r="B4175" i="2"/>
  <c r="A4175" i="2"/>
  <c r="N4174" i="2"/>
  <c r="M4174" i="2"/>
  <c r="L4174" i="2"/>
  <c r="K4174" i="2"/>
  <c r="J4174" i="2"/>
  <c r="I4174" i="2"/>
  <c r="H4174" i="2"/>
  <c r="E4174" i="2"/>
  <c r="D4174" i="2"/>
  <c r="C4174" i="2"/>
  <c r="B4174" i="2"/>
  <c r="A4174" i="2"/>
  <c r="N4173" i="2"/>
  <c r="M4173" i="2"/>
  <c r="L4173" i="2"/>
  <c r="K4173" i="2"/>
  <c r="J4173" i="2"/>
  <c r="I4173" i="2"/>
  <c r="H4173" i="2"/>
  <c r="E4173" i="2"/>
  <c r="D4173" i="2"/>
  <c r="C4173" i="2"/>
  <c r="B4173" i="2"/>
  <c r="A4173" i="2"/>
  <c r="N4172" i="2"/>
  <c r="M4172" i="2"/>
  <c r="L4172" i="2"/>
  <c r="K4172" i="2"/>
  <c r="J4172" i="2"/>
  <c r="I4172" i="2"/>
  <c r="H4172" i="2"/>
  <c r="E4172" i="2"/>
  <c r="D4172" i="2"/>
  <c r="C4172" i="2"/>
  <c r="B4172" i="2"/>
  <c r="A4172" i="2"/>
  <c r="N4171" i="2"/>
  <c r="M4171" i="2"/>
  <c r="L4171" i="2"/>
  <c r="K4171" i="2"/>
  <c r="J4171" i="2"/>
  <c r="I4171" i="2"/>
  <c r="H4171" i="2"/>
  <c r="E4171" i="2"/>
  <c r="D4171" i="2"/>
  <c r="C4171" i="2"/>
  <c r="B4171" i="2"/>
  <c r="A4171" i="2"/>
  <c r="N4170" i="2"/>
  <c r="M4170" i="2"/>
  <c r="L4170" i="2"/>
  <c r="K4170" i="2"/>
  <c r="J4170" i="2"/>
  <c r="I4170" i="2"/>
  <c r="H4170" i="2"/>
  <c r="E4170" i="2"/>
  <c r="D4170" i="2"/>
  <c r="C4170" i="2"/>
  <c r="B4170" i="2"/>
  <c r="A4170" i="2"/>
  <c r="N4169" i="2"/>
  <c r="M4169" i="2"/>
  <c r="L4169" i="2"/>
  <c r="K4169" i="2"/>
  <c r="J4169" i="2"/>
  <c r="I4169" i="2"/>
  <c r="H4169" i="2"/>
  <c r="E4169" i="2"/>
  <c r="D4169" i="2"/>
  <c r="C4169" i="2"/>
  <c r="B4169" i="2"/>
  <c r="A4169" i="2"/>
  <c r="N4168" i="2"/>
  <c r="M4168" i="2"/>
  <c r="L4168" i="2"/>
  <c r="K4168" i="2"/>
  <c r="J4168" i="2"/>
  <c r="I4168" i="2"/>
  <c r="H4168" i="2"/>
  <c r="E4168" i="2"/>
  <c r="D4168" i="2"/>
  <c r="C4168" i="2"/>
  <c r="B4168" i="2"/>
  <c r="A4168" i="2"/>
  <c r="N4167" i="2"/>
  <c r="M4167" i="2"/>
  <c r="L4167" i="2"/>
  <c r="K4167" i="2"/>
  <c r="J4167" i="2"/>
  <c r="I4167" i="2"/>
  <c r="H4167" i="2"/>
  <c r="E4167" i="2"/>
  <c r="D4167" i="2"/>
  <c r="C4167" i="2"/>
  <c r="B4167" i="2"/>
  <c r="A4167" i="2"/>
  <c r="N4166" i="2"/>
  <c r="M4166" i="2"/>
  <c r="L4166" i="2"/>
  <c r="K4166" i="2"/>
  <c r="J4166" i="2"/>
  <c r="I4166" i="2"/>
  <c r="H4166" i="2"/>
  <c r="E4166" i="2"/>
  <c r="D4166" i="2"/>
  <c r="C4166" i="2"/>
  <c r="B4166" i="2"/>
  <c r="A4166" i="2"/>
  <c r="N4165" i="2"/>
  <c r="M4165" i="2"/>
  <c r="L4165" i="2"/>
  <c r="K4165" i="2"/>
  <c r="J4165" i="2"/>
  <c r="I4165" i="2"/>
  <c r="H4165" i="2"/>
  <c r="E4165" i="2"/>
  <c r="D4165" i="2"/>
  <c r="C4165" i="2"/>
  <c r="B4165" i="2"/>
  <c r="A4165" i="2"/>
  <c r="N4164" i="2"/>
  <c r="M4164" i="2"/>
  <c r="L4164" i="2"/>
  <c r="K4164" i="2"/>
  <c r="J4164" i="2"/>
  <c r="I4164" i="2"/>
  <c r="H4164" i="2"/>
  <c r="E4164" i="2"/>
  <c r="D4164" i="2"/>
  <c r="C4164" i="2"/>
  <c r="B4164" i="2"/>
  <c r="A4164" i="2"/>
  <c r="N4163" i="2"/>
  <c r="M4163" i="2"/>
  <c r="L4163" i="2"/>
  <c r="K4163" i="2"/>
  <c r="J4163" i="2"/>
  <c r="I4163" i="2"/>
  <c r="H4163" i="2"/>
  <c r="E4163" i="2"/>
  <c r="D4163" i="2"/>
  <c r="C4163" i="2"/>
  <c r="B4163" i="2"/>
  <c r="A4163" i="2"/>
  <c r="N4162" i="2"/>
  <c r="M4162" i="2"/>
  <c r="L4162" i="2"/>
  <c r="K4162" i="2"/>
  <c r="J4162" i="2"/>
  <c r="I4162" i="2"/>
  <c r="H4162" i="2"/>
  <c r="E4162" i="2"/>
  <c r="D4162" i="2"/>
  <c r="C4162" i="2"/>
  <c r="B4162" i="2"/>
  <c r="A4162" i="2"/>
  <c r="N4161" i="2"/>
  <c r="M4161" i="2"/>
  <c r="L4161" i="2"/>
  <c r="K4161" i="2"/>
  <c r="J4161" i="2"/>
  <c r="I4161" i="2"/>
  <c r="H4161" i="2"/>
  <c r="E4161" i="2"/>
  <c r="D4161" i="2"/>
  <c r="C4161" i="2"/>
  <c r="B4161" i="2"/>
  <c r="A4161" i="2"/>
  <c r="N4160" i="2"/>
  <c r="M4160" i="2"/>
  <c r="L4160" i="2"/>
  <c r="K4160" i="2"/>
  <c r="J4160" i="2"/>
  <c r="I4160" i="2"/>
  <c r="H4160" i="2"/>
  <c r="E4160" i="2"/>
  <c r="D4160" i="2"/>
  <c r="C4160" i="2"/>
  <c r="B4160" i="2"/>
  <c r="A4160" i="2"/>
  <c r="N4159" i="2"/>
  <c r="M4159" i="2"/>
  <c r="L4159" i="2"/>
  <c r="K4159" i="2"/>
  <c r="J4159" i="2"/>
  <c r="I4159" i="2"/>
  <c r="H4159" i="2"/>
  <c r="E4159" i="2"/>
  <c r="D4159" i="2"/>
  <c r="C4159" i="2"/>
  <c r="B4159" i="2"/>
  <c r="A4159" i="2"/>
  <c r="N4158" i="2"/>
  <c r="M4158" i="2"/>
  <c r="L4158" i="2"/>
  <c r="K4158" i="2"/>
  <c r="J4158" i="2"/>
  <c r="I4158" i="2"/>
  <c r="H4158" i="2"/>
  <c r="E4158" i="2"/>
  <c r="D4158" i="2"/>
  <c r="C4158" i="2"/>
  <c r="B4158" i="2"/>
  <c r="A4158" i="2"/>
  <c r="N4157" i="2"/>
  <c r="M4157" i="2"/>
  <c r="L4157" i="2"/>
  <c r="K4157" i="2"/>
  <c r="J4157" i="2"/>
  <c r="I4157" i="2"/>
  <c r="H4157" i="2"/>
  <c r="E4157" i="2"/>
  <c r="D4157" i="2"/>
  <c r="C4157" i="2"/>
  <c r="B4157" i="2"/>
  <c r="A4157" i="2"/>
  <c r="N4156" i="2"/>
  <c r="M4156" i="2"/>
  <c r="L4156" i="2"/>
  <c r="K4156" i="2"/>
  <c r="J4156" i="2"/>
  <c r="I4156" i="2"/>
  <c r="H4156" i="2"/>
  <c r="E4156" i="2"/>
  <c r="D4156" i="2"/>
  <c r="C4156" i="2"/>
  <c r="B4156" i="2"/>
  <c r="A4156" i="2"/>
  <c r="N4155" i="2"/>
  <c r="M4155" i="2"/>
  <c r="L4155" i="2"/>
  <c r="K4155" i="2"/>
  <c r="J4155" i="2"/>
  <c r="I4155" i="2"/>
  <c r="H4155" i="2"/>
  <c r="E4155" i="2"/>
  <c r="D4155" i="2"/>
  <c r="C4155" i="2"/>
  <c r="B4155" i="2"/>
  <c r="A4155" i="2"/>
  <c r="N4154" i="2"/>
  <c r="M4154" i="2"/>
  <c r="L4154" i="2"/>
  <c r="K4154" i="2"/>
  <c r="J4154" i="2"/>
  <c r="I4154" i="2"/>
  <c r="H4154" i="2"/>
  <c r="E4154" i="2"/>
  <c r="D4154" i="2"/>
  <c r="C4154" i="2"/>
  <c r="B4154" i="2"/>
  <c r="A4154" i="2"/>
  <c r="N4153" i="2"/>
  <c r="M4153" i="2"/>
  <c r="L4153" i="2"/>
  <c r="K4153" i="2"/>
  <c r="J4153" i="2"/>
  <c r="I4153" i="2"/>
  <c r="H4153" i="2"/>
  <c r="E4153" i="2"/>
  <c r="D4153" i="2"/>
  <c r="C4153" i="2"/>
  <c r="B4153" i="2"/>
  <c r="A4153" i="2"/>
  <c r="N4152" i="2"/>
  <c r="M4152" i="2"/>
  <c r="L4152" i="2"/>
  <c r="K4152" i="2"/>
  <c r="J4152" i="2"/>
  <c r="I4152" i="2"/>
  <c r="H4152" i="2"/>
  <c r="E4152" i="2"/>
  <c r="D4152" i="2"/>
  <c r="C4152" i="2"/>
  <c r="B4152" i="2"/>
  <c r="A4152" i="2"/>
  <c r="N4151" i="2"/>
  <c r="M4151" i="2"/>
  <c r="L4151" i="2"/>
  <c r="K4151" i="2"/>
  <c r="J4151" i="2"/>
  <c r="I4151" i="2"/>
  <c r="H4151" i="2"/>
  <c r="E4151" i="2"/>
  <c r="D4151" i="2"/>
  <c r="C4151" i="2"/>
  <c r="B4151" i="2"/>
  <c r="A4151" i="2"/>
  <c r="N4150" i="2"/>
  <c r="M4150" i="2"/>
  <c r="L4150" i="2"/>
  <c r="K4150" i="2"/>
  <c r="J4150" i="2"/>
  <c r="I4150" i="2"/>
  <c r="H4150" i="2"/>
  <c r="E4150" i="2"/>
  <c r="D4150" i="2"/>
  <c r="C4150" i="2"/>
  <c r="B4150" i="2"/>
  <c r="A4150" i="2"/>
  <c r="N4149" i="2"/>
  <c r="M4149" i="2"/>
  <c r="L4149" i="2"/>
  <c r="K4149" i="2"/>
  <c r="J4149" i="2"/>
  <c r="I4149" i="2"/>
  <c r="H4149" i="2"/>
  <c r="E4149" i="2"/>
  <c r="D4149" i="2"/>
  <c r="C4149" i="2"/>
  <c r="B4149" i="2"/>
  <c r="A4149" i="2"/>
  <c r="N4148" i="2"/>
  <c r="M4148" i="2"/>
  <c r="L4148" i="2"/>
  <c r="K4148" i="2"/>
  <c r="J4148" i="2"/>
  <c r="I4148" i="2"/>
  <c r="H4148" i="2"/>
  <c r="E4148" i="2"/>
  <c r="D4148" i="2"/>
  <c r="C4148" i="2"/>
  <c r="B4148" i="2"/>
  <c r="A4148" i="2"/>
  <c r="N4147" i="2"/>
  <c r="M4147" i="2"/>
  <c r="L4147" i="2"/>
  <c r="K4147" i="2"/>
  <c r="J4147" i="2"/>
  <c r="I4147" i="2"/>
  <c r="H4147" i="2"/>
  <c r="E4147" i="2"/>
  <c r="D4147" i="2"/>
  <c r="C4147" i="2"/>
  <c r="B4147" i="2"/>
  <c r="A4147" i="2"/>
  <c r="N4146" i="2"/>
  <c r="M4146" i="2"/>
  <c r="L4146" i="2"/>
  <c r="K4146" i="2"/>
  <c r="J4146" i="2"/>
  <c r="I4146" i="2"/>
  <c r="H4146" i="2"/>
  <c r="E4146" i="2"/>
  <c r="D4146" i="2"/>
  <c r="C4146" i="2"/>
  <c r="B4146" i="2"/>
  <c r="A4146" i="2"/>
  <c r="N4145" i="2"/>
  <c r="M4145" i="2"/>
  <c r="L4145" i="2"/>
  <c r="K4145" i="2"/>
  <c r="J4145" i="2"/>
  <c r="I4145" i="2"/>
  <c r="H4145" i="2"/>
  <c r="E4145" i="2"/>
  <c r="D4145" i="2"/>
  <c r="C4145" i="2"/>
  <c r="B4145" i="2"/>
  <c r="A4145" i="2"/>
  <c r="N4144" i="2"/>
  <c r="M4144" i="2"/>
  <c r="L4144" i="2"/>
  <c r="K4144" i="2"/>
  <c r="J4144" i="2"/>
  <c r="I4144" i="2"/>
  <c r="H4144" i="2"/>
  <c r="E4144" i="2"/>
  <c r="D4144" i="2"/>
  <c r="C4144" i="2"/>
  <c r="B4144" i="2"/>
  <c r="A4144" i="2"/>
  <c r="N4143" i="2"/>
  <c r="M4143" i="2"/>
  <c r="L4143" i="2"/>
  <c r="K4143" i="2"/>
  <c r="J4143" i="2"/>
  <c r="I4143" i="2"/>
  <c r="H4143" i="2"/>
  <c r="E4143" i="2"/>
  <c r="D4143" i="2"/>
  <c r="C4143" i="2"/>
  <c r="B4143" i="2"/>
  <c r="A4143" i="2"/>
  <c r="N4142" i="2"/>
  <c r="M4142" i="2"/>
  <c r="L4142" i="2"/>
  <c r="K4142" i="2"/>
  <c r="J4142" i="2"/>
  <c r="I4142" i="2"/>
  <c r="H4142" i="2"/>
  <c r="E4142" i="2"/>
  <c r="D4142" i="2"/>
  <c r="C4142" i="2"/>
  <c r="B4142" i="2"/>
  <c r="A4142" i="2"/>
  <c r="N4141" i="2"/>
  <c r="M4141" i="2"/>
  <c r="L4141" i="2"/>
  <c r="K4141" i="2"/>
  <c r="J4141" i="2"/>
  <c r="I4141" i="2"/>
  <c r="H4141" i="2"/>
  <c r="E4141" i="2"/>
  <c r="D4141" i="2"/>
  <c r="C4141" i="2"/>
  <c r="B4141" i="2"/>
  <c r="A4141" i="2"/>
  <c r="N4140" i="2"/>
  <c r="M4140" i="2"/>
  <c r="L4140" i="2"/>
  <c r="K4140" i="2"/>
  <c r="J4140" i="2"/>
  <c r="I4140" i="2"/>
  <c r="H4140" i="2"/>
  <c r="E4140" i="2"/>
  <c r="D4140" i="2"/>
  <c r="C4140" i="2"/>
  <c r="B4140" i="2"/>
  <c r="A4140" i="2"/>
  <c r="N4139" i="2"/>
  <c r="M4139" i="2"/>
  <c r="L4139" i="2"/>
  <c r="K4139" i="2"/>
  <c r="J4139" i="2"/>
  <c r="I4139" i="2"/>
  <c r="H4139" i="2"/>
  <c r="E4139" i="2"/>
  <c r="D4139" i="2"/>
  <c r="C4139" i="2"/>
  <c r="B4139" i="2"/>
  <c r="A4139" i="2"/>
  <c r="N4138" i="2"/>
  <c r="M4138" i="2"/>
  <c r="L4138" i="2"/>
  <c r="K4138" i="2"/>
  <c r="J4138" i="2"/>
  <c r="I4138" i="2"/>
  <c r="H4138" i="2"/>
  <c r="E4138" i="2"/>
  <c r="D4138" i="2"/>
  <c r="C4138" i="2"/>
  <c r="B4138" i="2"/>
  <c r="A4138" i="2"/>
  <c r="N4137" i="2"/>
  <c r="M4137" i="2"/>
  <c r="L4137" i="2"/>
  <c r="K4137" i="2"/>
  <c r="J4137" i="2"/>
  <c r="I4137" i="2"/>
  <c r="H4137" i="2"/>
  <c r="E4137" i="2"/>
  <c r="D4137" i="2"/>
  <c r="C4137" i="2"/>
  <c r="B4137" i="2"/>
  <c r="A4137" i="2"/>
  <c r="N4136" i="2"/>
  <c r="M4136" i="2"/>
  <c r="L4136" i="2"/>
  <c r="K4136" i="2"/>
  <c r="J4136" i="2"/>
  <c r="I4136" i="2"/>
  <c r="H4136" i="2"/>
  <c r="E4136" i="2"/>
  <c r="D4136" i="2"/>
  <c r="C4136" i="2"/>
  <c r="B4136" i="2"/>
  <c r="A4136" i="2"/>
  <c r="N4135" i="2"/>
  <c r="M4135" i="2"/>
  <c r="L4135" i="2"/>
  <c r="K4135" i="2"/>
  <c r="J4135" i="2"/>
  <c r="I4135" i="2"/>
  <c r="H4135" i="2"/>
  <c r="E4135" i="2"/>
  <c r="D4135" i="2"/>
  <c r="C4135" i="2"/>
  <c r="B4135" i="2"/>
  <c r="A4135" i="2"/>
  <c r="N4134" i="2"/>
  <c r="M4134" i="2"/>
  <c r="L4134" i="2"/>
  <c r="K4134" i="2"/>
  <c r="J4134" i="2"/>
  <c r="I4134" i="2"/>
  <c r="H4134" i="2"/>
  <c r="E4134" i="2"/>
  <c r="D4134" i="2"/>
  <c r="C4134" i="2"/>
  <c r="B4134" i="2"/>
  <c r="A4134" i="2"/>
  <c r="N4133" i="2"/>
  <c r="M4133" i="2"/>
  <c r="L4133" i="2"/>
  <c r="K4133" i="2"/>
  <c r="J4133" i="2"/>
  <c r="I4133" i="2"/>
  <c r="H4133" i="2"/>
  <c r="E4133" i="2"/>
  <c r="D4133" i="2"/>
  <c r="C4133" i="2"/>
  <c r="B4133" i="2"/>
  <c r="A4133" i="2"/>
  <c r="N4132" i="2"/>
  <c r="M4132" i="2"/>
  <c r="L4132" i="2"/>
  <c r="K4132" i="2"/>
  <c r="J4132" i="2"/>
  <c r="I4132" i="2"/>
  <c r="H4132" i="2"/>
  <c r="E4132" i="2"/>
  <c r="D4132" i="2"/>
  <c r="C4132" i="2"/>
  <c r="B4132" i="2"/>
  <c r="A4132" i="2"/>
  <c r="N4131" i="2"/>
  <c r="M4131" i="2"/>
  <c r="L4131" i="2"/>
  <c r="K4131" i="2"/>
  <c r="J4131" i="2"/>
  <c r="I4131" i="2"/>
  <c r="H4131" i="2"/>
  <c r="E4131" i="2"/>
  <c r="D4131" i="2"/>
  <c r="C4131" i="2"/>
  <c r="B4131" i="2"/>
  <c r="A4131" i="2"/>
  <c r="N4130" i="2"/>
  <c r="M4130" i="2"/>
  <c r="L4130" i="2"/>
  <c r="K4130" i="2"/>
  <c r="J4130" i="2"/>
  <c r="I4130" i="2"/>
  <c r="H4130" i="2"/>
  <c r="E4130" i="2"/>
  <c r="D4130" i="2"/>
  <c r="C4130" i="2"/>
  <c r="B4130" i="2"/>
  <c r="A4130" i="2"/>
  <c r="N4129" i="2"/>
  <c r="M4129" i="2"/>
  <c r="L4129" i="2"/>
  <c r="K4129" i="2"/>
  <c r="J4129" i="2"/>
  <c r="I4129" i="2"/>
  <c r="H4129" i="2"/>
  <c r="E4129" i="2"/>
  <c r="D4129" i="2"/>
  <c r="C4129" i="2"/>
  <c r="B4129" i="2"/>
  <c r="A4129" i="2"/>
  <c r="N4128" i="2"/>
  <c r="M4128" i="2"/>
  <c r="L4128" i="2"/>
  <c r="K4128" i="2"/>
  <c r="J4128" i="2"/>
  <c r="I4128" i="2"/>
  <c r="H4128" i="2"/>
  <c r="E4128" i="2"/>
  <c r="D4128" i="2"/>
  <c r="C4128" i="2"/>
  <c r="B4128" i="2"/>
  <c r="A4128" i="2"/>
  <c r="N4127" i="2"/>
  <c r="M4127" i="2"/>
  <c r="L4127" i="2"/>
  <c r="K4127" i="2"/>
  <c r="J4127" i="2"/>
  <c r="I4127" i="2"/>
  <c r="H4127" i="2"/>
  <c r="E4127" i="2"/>
  <c r="D4127" i="2"/>
  <c r="C4127" i="2"/>
  <c r="B4127" i="2"/>
  <c r="A4127" i="2"/>
  <c r="N4126" i="2"/>
  <c r="M4126" i="2"/>
  <c r="L4126" i="2"/>
  <c r="K4126" i="2"/>
  <c r="J4126" i="2"/>
  <c r="I4126" i="2"/>
  <c r="H4126" i="2"/>
  <c r="E4126" i="2"/>
  <c r="D4126" i="2"/>
  <c r="C4126" i="2"/>
  <c r="B4126" i="2"/>
  <c r="A4126" i="2"/>
  <c r="N4125" i="2"/>
  <c r="M4125" i="2"/>
  <c r="L4125" i="2"/>
  <c r="K4125" i="2"/>
  <c r="J4125" i="2"/>
  <c r="I4125" i="2"/>
  <c r="H4125" i="2"/>
  <c r="E4125" i="2"/>
  <c r="D4125" i="2"/>
  <c r="C4125" i="2"/>
  <c r="B4125" i="2"/>
  <c r="A4125" i="2"/>
  <c r="N4124" i="2"/>
  <c r="M4124" i="2"/>
  <c r="L4124" i="2"/>
  <c r="K4124" i="2"/>
  <c r="J4124" i="2"/>
  <c r="I4124" i="2"/>
  <c r="H4124" i="2"/>
  <c r="E4124" i="2"/>
  <c r="D4124" i="2"/>
  <c r="C4124" i="2"/>
  <c r="B4124" i="2"/>
  <c r="A4124" i="2"/>
  <c r="N4123" i="2"/>
  <c r="M4123" i="2"/>
  <c r="L4123" i="2"/>
  <c r="K4123" i="2"/>
  <c r="J4123" i="2"/>
  <c r="I4123" i="2"/>
  <c r="H4123" i="2"/>
  <c r="E4123" i="2"/>
  <c r="D4123" i="2"/>
  <c r="C4123" i="2"/>
  <c r="B4123" i="2"/>
  <c r="A4123" i="2"/>
  <c r="N4122" i="2"/>
  <c r="M4122" i="2"/>
  <c r="L4122" i="2"/>
  <c r="K4122" i="2"/>
  <c r="J4122" i="2"/>
  <c r="I4122" i="2"/>
  <c r="H4122" i="2"/>
  <c r="E4122" i="2"/>
  <c r="D4122" i="2"/>
  <c r="C4122" i="2"/>
  <c r="B4122" i="2"/>
  <c r="A4122" i="2"/>
  <c r="N4121" i="2"/>
  <c r="M4121" i="2"/>
  <c r="L4121" i="2"/>
  <c r="K4121" i="2"/>
  <c r="J4121" i="2"/>
  <c r="I4121" i="2"/>
  <c r="H4121" i="2"/>
  <c r="E4121" i="2"/>
  <c r="D4121" i="2"/>
  <c r="C4121" i="2"/>
  <c r="B4121" i="2"/>
  <c r="A4121" i="2"/>
  <c r="N4120" i="2"/>
  <c r="M4120" i="2"/>
  <c r="L4120" i="2"/>
  <c r="K4120" i="2"/>
  <c r="J4120" i="2"/>
  <c r="I4120" i="2"/>
  <c r="H4120" i="2"/>
  <c r="E4120" i="2"/>
  <c r="D4120" i="2"/>
  <c r="C4120" i="2"/>
  <c r="B4120" i="2"/>
  <c r="A4120" i="2"/>
  <c r="N4119" i="2"/>
  <c r="M4119" i="2"/>
  <c r="L4119" i="2"/>
  <c r="K4119" i="2"/>
  <c r="J4119" i="2"/>
  <c r="I4119" i="2"/>
  <c r="H4119" i="2"/>
  <c r="E4119" i="2"/>
  <c r="D4119" i="2"/>
  <c r="C4119" i="2"/>
  <c r="B4119" i="2"/>
  <c r="A4119" i="2"/>
  <c r="N4118" i="2"/>
  <c r="M4118" i="2"/>
  <c r="L4118" i="2"/>
  <c r="K4118" i="2"/>
  <c r="J4118" i="2"/>
  <c r="I4118" i="2"/>
  <c r="H4118" i="2"/>
  <c r="E4118" i="2"/>
  <c r="D4118" i="2"/>
  <c r="C4118" i="2"/>
  <c r="B4118" i="2"/>
  <c r="A4118" i="2"/>
  <c r="N4117" i="2"/>
  <c r="M4117" i="2"/>
  <c r="L4117" i="2"/>
  <c r="K4117" i="2"/>
  <c r="J4117" i="2"/>
  <c r="I4117" i="2"/>
  <c r="H4117" i="2"/>
  <c r="E4117" i="2"/>
  <c r="D4117" i="2"/>
  <c r="C4117" i="2"/>
  <c r="B4117" i="2"/>
  <c r="A4117" i="2"/>
  <c r="N4116" i="2"/>
  <c r="M4116" i="2"/>
  <c r="L4116" i="2"/>
  <c r="K4116" i="2"/>
  <c r="J4116" i="2"/>
  <c r="I4116" i="2"/>
  <c r="H4116" i="2"/>
  <c r="E4116" i="2"/>
  <c r="D4116" i="2"/>
  <c r="C4116" i="2"/>
  <c r="B4116" i="2"/>
  <c r="A4116" i="2"/>
  <c r="N4115" i="2"/>
  <c r="M4115" i="2"/>
  <c r="L4115" i="2"/>
  <c r="K4115" i="2"/>
  <c r="J4115" i="2"/>
  <c r="I4115" i="2"/>
  <c r="H4115" i="2"/>
  <c r="E4115" i="2"/>
  <c r="D4115" i="2"/>
  <c r="C4115" i="2"/>
  <c r="B4115" i="2"/>
  <c r="A4115" i="2"/>
  <c r="N4114" i="2"/>
  <c r="M4114" i="2"/>
  <c r="L4114" i="2"/>
  <c r="K4114" i="2"/>
  <c r="J4114" i="2"/>
  <c r="I4114" i="2"/>
  <c r="H4114" i="2"/>
  <c r="E4114" i="2"/>
  <c r="D4114" i="2"/>
  <c r="C4114" i="2"/>
  <c r="B4114" i="2"/>
  <c r="A4114" i="2"/>
  <c r="N4113" i="2"/>
  <c r="M4113" i="2"/>
  <c r="L4113" i="2"/>
  <c r="K4113" i="2"/>
  <c r="J4113" i="2"/>
  <c r="I4113" i="2"/>
  <c r="H4113" i="2"/>
  <c r="E4113" i="2"/>
  <c r="D4113" i="2"/>
  <c r="C4113" i="2"/>
  <c r="B4113" i="2"/>
  <c r="A4113" i="2"/>
  <c r="N4112" i="2"/>
  <c r="M4112" i="2"/>
  <c r="L4112" i="2"/>
  <c r="K4112" i="2"/>
  <c r="J4112" i="2"/>
  <c r="I4112" i="2"/>
  <c r="H4112" i="2"/>
  <c r="E4112" i="2"/>
  <c r="D4112" i="2"/>
  <c r="C4112" i="2"/>
  <c r="B4112" i="2"/>
  <c r="A4112" i="2"/>
  <c r="N4111" i="2"/>
  <c r="M4111" i="2"/>
  <c r="L4111" i="2"/>
  <c r="K4111" i="2"/>
  <c r="J4111" i="2"/>
  <c r="I4111" i="2"/>
  <c r="H4111" i="2"/>
  <c r="E4111" i="2"/>
  <c r="D4111" i="2"/>
  <c r="C4111" i="2"/>
  <c r="B4111" i="2"/>
  <c r="A4111" i="2"/>
  <c r="N4110" i="2"/>
  <c r="M4110" i="2"/>
  <c r="L4110" i="2"/>
  <c r="K4110" i="2"/>
  <c r="J4110" i="2"/>
  <c r="I4110" i="2"/>
  <c r="H4110" i="2"/>
  <c r="E4110" i="2"/>
  <c r="D4110" i="2"/>
  <c r="C4110" i="2"/>
  <c r="B4110" i="2"/>
  <c r="A4110" i="2"/>
  <c r="N4109" i="2"/>
  <c r="M4109" i="2"/>
  <c r="L4109" i="2"/>
  <c r="K4109" i="2"/>
  <c r="J4109" i="2"/>
  <c r="I4109" i="2"/>
  <c r="H4109" i="2"/>
  <c r="E4109" i="2"/>
  <c r="D4109" i="2"/>
  <c r="C4109" i="2"/>
  <c r="B4109" i="2"/>
  <c r="A4109" i="2"/>
  <c r="N4108" i="2"/>
  <c r="M4108" i="2"/>
  <c r="L4108" i="2"/>
  <c r="K4108" i="2"/>
  <c r="J4108" i="2"/>
  <c r="I4108" i="2"/>
  <c r="H4108" i="2"/>
  <c r="E4108" i="2"/>
  <c r="D4108" i="2"/>
  <c r="C4108" i="2"/>
  <c r="B4108" i="2"/>
  <c r="A4108" i="2"/>
  <c r="N4107" i="2"/>
  <c r="M4107" i="2"/>
  <c r="L4107" i="2"/>
  <c r="K4107" i="2"/>
  <c r="J4107" i="2"/>
  <c r="I4107" i="2"/>
  <c r="H4107" i="2"/>
  <c r="E4107" i="2"/>
  <c r="D4107" i="2"/>
  <c r="C4107" i="2"/>
  <c r="B4107" i="2"/>
  <c r="A4107" i="2"/>
  <c r="N4106" i="2"/>
  <c r="M4106" i="2"/>
  <c r="L4106" i="2"/>
  <c r="K4106" i="2"/>
  <c r="J4106" i="2"/>
  <c r="I4106" i="2"/>
  <c r="H4106" i="2"/>
  <c r="E4106" i="2"/>
  <c r="D4106" i="2"/>
  <c r="C4106" i="2"/>
  <c r="B4106" i="2"/>
  <c r="A4106" i="2"/>
  <c r="N4105" i="2"/>
  <c r="M4105" i="2"/>
  <c r="L4105" i="2"/>
  <c r="K4105" i="2"/>
  <c r="J4105" i="2"/>
  <c r="I4105" i="2"/>
  <c r="H4105" i="2"/>
  <c r="E4105" i="2"/>
  <c r="D4105" i="2"/>
  <c r="C4105" i="2"/>
  <c r="B4105" i="2"/>
  <c r="A4105" i="2"/>
  <c r="N4104" i="2"/>
  <c r="M4104" i="2"/>
  <c r="L4104" i="2"/>
  <c r="K4104" i="2"/>
  <c r="J4104" i="2"/>
  <c r="I4104" i="2"/>
  <c r="H4104" i="2"/>
  <c r="E4104" i="2"/>
  <c r="D4104" i="2"/>
  <c r="C4104" i="2"/>
  <c r="B4104" i="2"/>
  <c r="A4104" i="2"/>
  <c r="N4103" i="2"/>
  <c r="M4103" i="2"/>
  <c r="L4103" i="2"/>
  <c r="K4103" i="2"/>
  <c r="J4103" i="2"/>
  <c r="I4103" i="2"/>
  <c r="H4103" i="2"/>
  <c r="E4103" i="2"/>
  <c r="D4103" i="2"/>
  <c r="C4103" i="2"/>
  <c r="B4103" i="2"/>
  <c r="A4103" i="2"/>
  <c r="N4102" i="2"/>
  <c r="M4102" i="2"/>
  <c r="L4102" i="2"/>
  <c r="K4102" i="2"/>
  <c r="J4102" i="2"/>
  <c r="I4102" i="2"/>
  <c r="H4102" i="2"/>
  <c r="E4102" i="2"/>
  <c r="D4102" i="2"/>
  <c r="C4102" i="2"/>
  <c r="B4102" i="2"/>
  <c r="A4102" i="2"/>
  <c r="N4101" i="2"/>
  <c r="M4101" i="2"/>
  <c r="L4101" i="2"/>
  <c r="K4101" i="2"/>
  <c r="J4101" i="2"/>
  <c r="I4101" i="2"/>
  <c r="H4101" i="2"/>
  <c r="E4101" i="2"/>
  <c r="D4101" i="2"/>
  <c r="C4101" i="2"/>
  <c r="B4101" i="2"/>
  <c r="A4101" i="2"/>
  <c r="N4100" i="2"/>
  <c r="M4100" i="2"/>
  <c r="L4100" i="2"/>
  <c r="K4100" i="2"/>
  <c r="J4100" i="2"/>
  <c r="I4100" i="2"/>
  <c r="H4100" i="2"/>
  <c r="E4100" i="2"/>
  <c r="D4100" i="2"/>
  <c r="C4100" i="2"/>
  <c r="B4100" i="2"/>
  <c r="A4100" i="2"/>
  <c r="N4099" i="2"/>
  <c r="M4099" i="2"/>
  <c r="L4099" i="2"/>
  <c r="K4099" i="2"/>
  <c r="J4099" i="2"/>
  <c r="I4099" i="2"/>
  <c r="H4099" i="2"/>
  <c r="E4099" i="2"/>
  <c r="D4099" i="2"/>
  <c r="C4099" i="2"/>
  <c r="B4099" i="2"/>
  <c r="A4099" i="2"/>
  <c r="N4098" i="2"/>
  <c r="M4098" i="2"/>
  <c r="L4098" i="2"/>
  <c r="K4098" i="2"/>
  <c r="J4098" i="2"/>
  <c r="I4098" i="2"/>
  <c r="H4098" i="2"/>
  <c r="E4098" i="2"/>
  <c r="D4098" i="2"/>
  <c r="C4098" i="2"/>
  <c r="B4098" i="2"/>
  <c r="A4098" i="2"/>
  <c r="N4097" i="2"/>
  <c r="M4097" i="2"/>
  <c r="L4097" i="2"/>
  <c r="K4097" i="2"/>
  <c r="J4097" i="2"/>
  <c r="I4097" i="2"/>
  <c r="H4097" i="2"/>
  <c r="E4097" i="2"/>
  <c r="D4097" i="2"/>
  <c r="C4097" i="2"/>
  <c r="B4097" i="2"/>
  <c r="A4097" i="2"/>
  <c r="N4096" i="2"/>
  <c r="M4096" i="2"/>
  <c r="L4096" i="2"/>
  <c r="K4096" i="2"/>
  <c r="J4096" i="2"/>
  <c r="I4096" i="2"/>
  <c r="H4096" i="2"/>
  <c r="E4096" i="2"/>
  <c r="D4096" i="2"/>
  <c r="C4096" i="2"/>
  <c r="B4096" i="2"/>
  <c r="A4096" i="2"/>
  <c r="N4095" i="2"/>
  <c r="M4095" i="2"/>
  <c r="L4095" i="2"/>
  <c r="K4095" i="2"/>
  <c r="J4095" i="2"/>
  <c r="I4095" i="2"/>
  <c r="H4095" i="2"/>
  <c r="E4095" i="2"/>
  <c r="D4095" i="2"/>
  <c r="C4095" i="2"/>
  <c r="B4095" i="2"/>
  <c r="A4095" i="2"/>
  <c r="N4094" i="2"/>
  <c r="M4094" i="2"/>
  <c r="L4094" i="2"/>
  <c r="K4094" i="2"/>
  <c r="J4094" i="2"/>
  <c r="I4094" i="2"/>
  <c r="H4094" i="2"/>
  <c r="E4094" i="2"/>
  <c r="D4094" i="2"/>
  <c r="C4094" i="2"/>
  <c r="B4094" i="2"/>
  <c r="A4094" i="2"/>
  <c r="N4093" i="2"/>
  <c r="M4093" i="2"/>
  <c r="L4093" i="2"/>
  <c r="K4093" i="2"/>
  <c r="J4093" i="2"/>
  <c r="I4093" i="2"/>
  <c r="H4093" i="2"/>
  <c r="E4093" i="2"/>
  <c r="D4093" i="2"/>
  <c r="C4093" i="2"/>
  <c r="B4093" i="2"/>
  <c r="A4093" i="2"/>
  <c r="N4092" i="2"/>
  <c r="M4092" i="2"/>
  <c r="L4092" i="2"/>
  <c r="K4092" i="2"/>
  <c r="J4092" i="2"/>
  <c r="I4092" i="2"/>
  <c r="H4092" i="2"/>
  <c r="E4092" i="2"/>
  <c r="D4092" i="2"/>
  <c r="C4092" i="2"/>
  <c r="B4092" i="2"/>
  <c r="A4092" i="2"/>
  <c r="N4091" i="2"/>
  <c r="M4091" i="2"/>
  <c r="L4091" i="2"/>
  <c r="K4091" i="2"/>
  <c r="J4091" i="2"/>
  <c r="I4091" i="2"/>
  <c r="H4091" i="2"/>
  <c r="E4091" i="2"/>
  <c r="D4091" i="2"/>
  <c r="C4091" i="2"/>
  <c r="B4091" i="2"/>
  <c r="A4091" i="2"/>
  <c r="N4090" i="2"/>
  <c r="M4090" i="2"/>
  <c r="L4090" i="2"/>
  <c r="K4090" i="2"/>
  <c r="J4090" i="2"/>
  <c r="I4090" i="2"/>
  <c r="H4090" i="2"/>
  <c r="E4090" i="2"/>
  <c r="D4090" i="2"/>
  <c r="C4090" i="2"/>
  <c r="B4090" i="2"/>
  <c r="A4090" i="2"/>
  <c r="N4089" i="2"/>
  <c r="M4089" i="2"/>
  <c r="L4089" i="2"/>
  <c r="K4089" i="2"/>
  <c r="J4089" i="2"/>
  <c r="I4089" i="2"/>
  <c r="H4089" i="2"/>
  <c r="E4089" i="2"/>
  <c r="D4089" i="2"/>
  <c r="C4089" i="2"/>
  <c r="B4089" i="2"/>
  <c r="A4089" i="2"/>
  <c r="N4088" i="2"/>
  <c r="M4088" i="2"/>
  <c r="L4088" i="2"/>
  <c r="K4088" i="2"/>
  <c r="J4088" i="2"/>
  <c r="I4088" i="2"/>
  <c r="H4088" i="2"/>
  <c r="E4088" i="2"/>
  <c r="D4088" i="2"/>
  <c r="C4088" i="2"/>
  <c r="B4088" i="2"/>
  <c r="A4088" i="2"/>
  <c r="N4087" i="2"/>
  <c r="M4087" i="2"/>
  <c r="L4087" i="2"/>
  <c r="K4087" i="2"/>
  <c r="J4087" i="2"/>
  <c r="I4087" i="2"/>
  <c r="H4087" i="2"/>
  <c r="E4087" i="2"/>
  <c r="D4087" i="2"/>
  <c r="C4087" i="2"/>
  <c r="B4087" i="2"/>
  <c r="A4087" i="2"/>
  <c r="N4086" i="2"/>
  <c r="M4086" i="2"/>
  <c r="L4086" i="2"/>
  <c r="K4086" i="2"/>
  <c r="J4086" i="2"/>
  <c r="I4086" i="2"/>
  <c r="H4086" i="2"/>
  <c r="E4086" i="2"/>
  <c r="D4086" i="2"/>
  <c r="C4086" i="2"/>
  <c r="B4086" i="2"/>
  <c r="A4086" i="2"/>
  <c r="N4085" i="2"/>
  <c r="M4085" i="2"/>
  <c r="L4085" i="2"/>
  <c r="K4085" i="2"/>
  <c r="J4085" i="2"/>
  <c r="I4085" i="2"/>
  <c r="H4085" i="2"/>
  <c r="E4085" i="2"/>
  <c r="D4085" i="2"/>
  <c r="C4085" i="2"/>
  <c r="B4085" i="2"/>
  <c r="A4085" i="2"/>
  <c r="N4084" i="2"/>
  <c r="M4084" i="2"/>
  <c r="L4084" i="2"/>
  <c r="K4084" i="2"/>
  <c r="J4084" i="2"/>
  <c r="I4084" i="2"/>
  <c r="H4084" i="2"/>
  <c r="E4084" i="2"/>
  <c r="D4084" i="2"/>
  <c r="C4084" i="2"/>
  <c r="B4084" i="2"/>
  <c r="A4084" i="2"/>
  <c r="N4083" i="2"/>
  <c r="M4083" i="2"/>
  <c r="L4083" i="2"/>
  <c r="K4083" i="2"/>
  <c r="J4083" i="2"/>
  <c r="I4083" i="2"/>
  <c r="H4083" i="2"/>
  <c r="E4083" i="2"/>
  <c r="D4083" i="2"/>
  <c r="C4083" i="2"/>
  <c r="B4083" i="2"/>
  <c r="A4083" i="2"/>
  <c r="N4082" i="2"/>
  <c r="M4082" i="2"/>
  <c r="L4082" i="2"/>
  <c r="K4082" i="2"/>
  <c r="J4082" i="2"/>
  <c r="I4082" i="2"/>
  <c r="H4082" i="2"/>
  <c r="E4082" i="2"/>
  <c r="D4082" i="2"/>
  <c r="C4082" i="2"/>
  <c r="B4082" i="2"/>
  <c r="A4082" i="2"/>
  <c r="N4081" i="2"/>
  <c r="M4081" i="2"/>
  <c r="L4081" i="2"/>
  <c r="K4081" i="2"/>
  <c r="J4081" i="2"/>
  <c r="I4081" i="2"/>
  <c r="H4081" i="2"/>
  <c r="E4081" i="2"/>
  <c r="D4081" i="2"/>
  <c r="C4081" i="2"/>
  <c r="B4081" i="2"/>
  <c r="A4081" i="2"/>
  <c r="N4080" i="2"/>
  <c r="M4080" i="2"/>
  <c r="L4080" i="2"/>
  <c r="K4080" i="2"/>
  <c r="J4080" i="2"/>
  <c r="I4080" i="2"/>
  <c r="H4080" i="2"/>
  <c r="E4080" i="2"/>
  <c r="D4080" i="2"/>
  <c r="C4080" i="2"/>
  <c r="B4080" i="2"/>
  <c r="A4080" i="2"/>
  <c r="N4079" i="2"/>
  <c r="M4079" i="2"/>
  <c r="L4079" i="2"/>
  <c r="K4079" i="2"/>
  <c r="J4079" i="2"/>
  <c r="I4079" i="2"/>
  <c r="H4079" i="2"/>
  <c r="E4079" i="2"/>
  <c r="D4079" i="2"/>
  <c r="C4079" i="2"/>
  <c r="B4079" i="2"/>
  <c r="A4079" i="2"/>
  <c r="N4078" i="2"/>
  <c r="M4078" i="2"/>
  <c r="L4078" i="2"/>
  <c r="K4078" i="2"/>
  <c r="J4078" i="2"/>
  <c r="I4078" i="2"/>
  <c r="H4078" i="2"/>
  <c r="E4078" i="2"/>
  <c r="D4078" i="2"/>
  <c r="C4078" i="2"/>
  <c r="B4078" i="2"/>
  <c r="A4078" i="2"/>
  <c r="N4077" i="2"/>
  <c r="M4077" i="2"/>
  <c r="L4077" i="2"/>
  <c r="K4077" i="2"/>
  <c r="J4077" i="2"/>
  <c r="I4077" i="2"/>
  <c r="H4077" i="2"/>
  <c r="E4077" i="2"/>
  <c r="D4077" i="2"/>
  <c r="C4077" i="2"/>
  <c r="B4077" i="2"/>
  <c r="A4077" i="2"/>
  <c r="N4076" i="2"/>
  <c r="M4076" i="2"/>
  <c r="L4076" i="2"/>
  <c r="K4076" i="2"/>
  <c r="J4076" i="2"/>
  <c r="I4076" i="2"/>
  <c r="H4076" i="2"/>
  <c r="E4076" i="2"/>
  <c r="D4076" i="2"/>
  <c r="C4076" i="2"/>
  <c r="B4076" i="2"/>
  <c r="A4076" i="2"/>
  <c r="N4075" i="2"/>
  <c r="M4075" i="2"/>
  <c r="L4075" i="2"/>
  <c r="K4075" i="2"/>
  <c r="J4075" i="2"/>
  <c r="I4075" i="2"/>
  <c r="H4075" i="2"/>
  <c r="E4075" i="2"/>
  <c r="D4075" i="2"/>
  <c r="C4075" i="2"/>
  <c r="B4075" i="2"/>
  <c r="A4075" i="2"/>
  <c r="N4074" i="2"/>
  <c r="M4074" i="2"/>
  <c r="L4074" i="2"/>
  <c r="K4074" i="2"/>
  <c r="J4074" i="2"/>
  <c r="I4074" i="2"/>
  <c r="H4074" i="2"/>
  <c r="E4074" i="2"/>
  <c r="D4074" i="2"/>
  <c r="C4074" i="2"/>
  <c r="B4074" i="2"/>
  <c r="A4074" i="2"/>
  <c r="N4073" i="2"/>
  <c r="M4073" i="2"/>
  <c r="L4073" i="2"/>
  <c r="K4073" i="2"/>
  <c r="J4073" i="2"/>
  <c r="I4073" i="2"/>
  <c r="H4073" i="2"/>
  <c r="E4073" i="2"/>
  <c r="D4073" i="2"/>
  <c r="C4073" i="2"/>
  <c r="B4073" i="2"/>
  <c r="A4073" i="2"/>
  <c r="N4072" i="2"/>
  <c r="M4072" i="2"/>
  <c r="L4072" i="2"/>
  <c r="K4072" i="2"/>
  <c r="J4072" i="2"/>
  <c r="I4072" i="2"/>
  <c r="H4072" i="2"/>
  <c r="E4072" i="2"/>
  <c r="D4072" i="2"/>
  <c r="C4072" i="2"/>
  <c r="B4072" i="2"/>
  <c r="A4072" i="2"/>
  <c r="N4071" i="2"/>
  <c r="M4071" i="2"/>
  <c r="L4071" i="2"/>
  <c r="K4071" i="2"/>
  <c r="J4071" i="2"/>
  <c r="I4071" i="2"/>
  <c r="H4071" i="2"/>
  <c r="E4071" i="2"/>
  <c r="D4071" i="2"/>
  <c r="C4071" i="2"/>
  <c r="B4071" i="2"/>
  <c r="A4071" i="2"/>
  <c r="N4070" i="2"/>
  <c r="M4070" i="2"/>
  <c r="L4070" i="2"/>
  <c r="K4070" i="2"/>
  <c r="J4070" i="2"/>
  <c r="I4070" i="2"/>
  <c r="H4070" i="2"/>
  <c r="E4070" i="2"/>
  <c r="D4070" i="2"/>
  <c r="C4070" i="2"/>
  <c r="B4070" i="2"/>
  <c r="A4070" i="2"/>
  <c r="N4069" i="2"/>
  <c r="M4069" i="2"/>
  <c r="L4069" i="2"/>
  <c r="K4069" i="2"/>
  <c r="J4069" i="2"/>
  <c r="I4069" i="2"/>
  <c r="H4069" i="2"/>
  <c r="E4069" i="2"/>
  <c r="D4069" i="2"/>
  <c r="C4069" i="2"/>
  <c r="B4069" i="2"/>
  <c r="A4069" i="2"/>
  <c r="N4068" i="2"/>
  <c r="M4068" i="2"/>
  <c r="L4068" i="2"/>
  <c r="K4068" i="2"/>
  <c r="J4068" i="2"/>
  <c r="I4068" i="2"/>
  <c r="H4068" i="2"/>
  <c r="E4068" i="2"/>
  <c r="D4068" i="2"/>
  <c r="C4068" i="2"/>
  <c r="B4068" i="2"/>
  <c r="A4068" i="2"/>
  <c r="N4067" i="2"/>
  <c r="M4067" i="2"/>
  <c r="L4067" i="2"/>
  <c r="K4067" i="2"/>
  <c r="J4067" i="2"/>
  <c r="I4067" i="2"/>
  <c r="H4067" i="2"/>
  <c r="E4067" i="2"/>
  <c r="D4067" i="2"/>
  <c r="C4067" i="2"/>
  <c r="B4067" i="2"/>
  <c r="A4067" i="2"/>
  <c r="N4066" i="2"/>
  <c r="M4066" i="2"/>
  <c r="L4066" i="2"/>
  <c r="K4066" i="2"/>
  <c r="J4066" i="2"/>
  <c r="I4066" i="2"/>
  <c r="H4066" i="2"/>
  <c r="E4066" i="2"/>
  <c r="D4066" i="2"/>
  <c r="C4066" i="2"/>
  <c r="B4066" i="2"/>
  <c r="A4066" i="2"/>
  <c r="N4065" i="2"/>
  <c r="M4065" i="2"/>
  <c r="L4065" i="2"/>
  <c r="K4065" i="2"/>
  <c r="J4065" i="2"/>
  <c r="I4065" i="2"/>
  <c r="H4065" i="2"/>
  <c r="E4065" i="2"/>
  <c r="D4065" i="2"/>
  <c r="C4065" i="2"/>
  <c r="B4065" i="2"/>
  <c r="A4065" i="2"/>
  <c r="N4064" i="2"/>
  <c r="M4064" i="2"/>
  <c r="L4064" i="2"/>
  <c r="K4064" i="2"/>
  <c r="J4064" i="2"/>
  <c r="I4064" i="2"/>
  <c r="H4064" i="2"/>
  <c r="E4064" i="2"/>
  <c r="D4064" i="2"/>
  <c r="C4064" i="2"/>
  <c r="B4064" i="2"/>
  <c r="A4064" i="2"/>
  <c r="N4063" i="2"/>
  <c r="M4063" i="2"/>
  <c r="L4063" i="2"/>
  <c r="K4063" i="2"/>
  <c r="J4063" i="2"/>
  <c r="I4063" i="2"/>
  <c r="H4063" i="2"/>
  <c r="E4063" i="2"/>
  <c r="D4063" i="2"/>
  <c r="C4063" i="2"/>
  <c r="B4063" i="2"/>
  <c r="A4063" i="2"/>
  <c r="N4062" i="2"/>
  <c r="M4062" i="2"/>
  <c r="L4062" i="2"/>
  <c r="K4062" i="2"/>
  <c r="J4062" i="2"/>
  <c r="I4062" i="2"/>
  <c r="H4062" i="2"/>
  <c r="E4062" i="2"/>
  <c r="D4062" i="2"/>
  <c r="C4062" i="2"/>
  <c r="B4062" i="2"/>
  <c r="A4062" i="2"/>
  <c r="N4061" i="2"/>
  <c r="M4061" i="2"/>
  <c r="L4061" i="2"/>
  <c r="K4061" i="2"/>
  <c r="J4061" i="2"/>
  <c r="I4061" i="2"/>
  <c r="H4061" i="2"/>
  <c r="E4061" i="2"/>
  <c r="D4061" i="2"/>
  <c r="C4061" i="2"/>
  <c r="B4061" i="2"/>
  <c r="A4061" i="2"/>
  <c r="N4060" i="2"/>
  <c r="M4060" i="2"/>
  <c r="L4060" i="2"/>
  <c r="K4060" i="2"/>
  <c r="J4060" i="2"/>
  <c r="I4060" i="2"/>
  <c r="H4060" i="2"/>
  <c r="E4060" i="2"/>
  <c r="D4060" i="2"/>
  <c r="C4060" i="2"/>
  <c r="B4060" i="2"/>
  <c r="A4060" i="2"/>
  <c r="N4059" i="2"/>
  <c r="M4059" i="2"/>
  <c r="L4059" i="2"/>
  <c r="K4059" i="2"/>
  <c r="J4059" i="2"/>
  <c r="I4059" i="2"/>
  <c r="H4059" i="2"/>
  <c r="E4059" i="2"/>
  <c r="D4059" i="2"/>
  <c r="C4059" i="2"/>
  <c r="B4059" i="2"/>
  <c r="A4059" i="2"/>
  <c r="N4058" i="2"/>
  <c r="M4058" i="2"/>
  <c r="L4058" i="2"/>
  <c r="K4058" i="2"/>
  <c r="J4058" i="2"/>
  <c r="I4058" i="2"/>
  <c r="H4058" i="2"/>
  <c r="E4058" i="2"/>
  <c r="D4058" i="2"/>
  <c r="C4058" i="2"/>
  <c r="B4058" i="2"/>
  <c r="A4058" i="2"/>
  <c r="N4057" i="2"/>
  <c r="M4057" i="2"/>
  <c r="L4057" i="2"/>
  <c r="K4057" i="2"/>
  <c r="J4057" i="2"/>
  <c r="I4057" i="2"/>
  <c r="H4057" i="2"/>
  <c r="E4057" i="2"/>
  <c r="D4057" i="2"/>
  <c r="C4057" i="2"/>
  <c r="B4057" i="2"/>
  <c r="A4057" i="2"/>
  <c r="N4056" i="2"/>
  <c r="M4056" i="2"/>
  <c r="L4056" i="2"/>
  <c r="K4056" i="2"/>
  <c r="J4056" i="2"/>
  <c r="I4056" i="2"/>
  <c r="H4056" i="2"/>
  <c r="E4056" i="2"/>
  <c r="D4056" i="2"/>
  <c r="C4056" i="2"/>
  <c r="B4056" i="2"/>
  <c r="A4056" i="2"/>
  <c r="N4055" i="2"/>
  <c r="M4055" i="2"/>
  <c r="L4055" i="2"/>
  <c r="K4055" i="2"/>
  <c r="J4055" i="2"/>
  <c r="I4055" i="2"/>
  <c r="H4055" i="2"/>
  <c r="E4055" i="2"/>
  <c r="D4055" i="2"/>
  <c r="C4055" i="2"/>
  <c r="B4055" i="2"/>
  <c r="A4055" i="2"/>
  <c r="N4054" i="2"/>
  <c r="M4054" i="2"/>
  <c r="L4054" i="2"/>
  <c r="K4054" i="2"/>
  <c r="J4054" i="2"/>
  <c r="I4054" i="2"/>
  <c r="H4054" i="2"/>
  <c r="E4054" i="2"/>
  <c r="D4054" i="2"/>
  <c r="C4054" i="2"/>
  <c r="B4054" i="2"/>
  <c r="A4054" i="2"/>
  <c r="N4053" i="2"/>
  <c r="M4053" i="2"/>
  <c r="L4053" i="2"/>
  <c r="K4053" i="2"/>
  <c r="J4053" i="2"/>
  <c r="I4053" i="2"/>
  <c r="H4053" i="2"/>
  <c r="E4053" i="2"/>
  <c r="D4053" i="2"/>
  <c r="C4053" i="2"/>
  <c r="B4053" i="2"/>
  <c r="A4053" i="2"/>
  <c r="N4052" i="2"/>
  <c r="M4052" i="2"/>
  <c r="L4052" i="2"/>
  <c r="K4052" i="2"/>
  <c r="J4052" i="2"/>
  <c r="I4052" i="2"/>
  <c r="H4052" i="2"/>
  <c r="E4052" i="2"/>
  <c r="D4052" i="2"/>
  <c r="C4052" i="2"/>
  <c r="B4052" i="2"/>
  <c r="A4052" i="2"/>
  <c r="N4051" i="2"/>
  <c r="M4051" i="2"/>
  <c r="L4051" i="2"/>
  <c r="K4051" i="2"/>
  <c r="J4051" i="2"/>
  <c r="I4051" i="2"/>
  <c r="H4051" i="2"/>
  <c r="E4051" i="2"/>
  <c r="D4051" i="2"/>
  <c r="C4051" i="2"/>
  <c r="B4051" i="2"/>
  <c r="A4051" i="2"/>
  <c r="N4050" i="2"/>
  <c r="M4050" i="2"/>
  <c r="L4050" i="2"/>
  <c r="K4050" i="2"/>
  <c r="J4050" i="2"/>
  <c r="I4050" i="2"/>
  <c r="H4050" i="2"/>
  <c r="E4050" i="2"/>
  <c r="D4050" i="2"/>
  <c r="C4050" i="2"/>
  <c r="B4050" i="2"/>
  <c r="A4050" i="2"/>
  <c r="N4049" i="2"/>
  <c r="M4049" i="2"/>
  <c r="L4049" i="2"/>
  <c r="K4049" i="2"/>
  <c r="J4049" i="2"/>
  <c r="I4049" i="2"/>
  <c r="H4049" i="2"/>
  <c r="E4049" i="2"/>
  <c r="D4049" i="2"/>
  <c r="C4049" i="2"/>
  <c r="B4049" i="2"/>
  <c r="A4049" i="2"/>
  <c r="N4048" i="2"/>
  <c r="M4048" i="2"/>
  <c r="L4048" i="2"/>
  <c r="K4048" i="2"/>
  <c r="J4048" i="2"/>
  <c r="I4048" i="2"/>
  <c r="H4048" i="2"/>
  <c r="E4048" i="2"/>
  <c r="D4048" i="2"/>
  <c r="C4048" i="2"/>
  <c r="B4048" i="2"/>
  <c r="A4048" i="2"/>
  <c r="N4047" i="2"/>
  <c r="M4047" i="2"/>
  <c r="L4047" i="2"/>
  <c r="K4047" i="2"/>
  <c r="J4047" i="2"/>
  <c r="I4047" i="2"/>
  <c r="H4047" i="2"/>
  <c r="E4047" i="2"/>
  <c r="D4047" i="2"/>
  <c r="C4047" i="2"/>
  <c r="B4047" i="2"/>
  <c r="A4047" i="2"/>
  <c r="N4046" i="2"/>
  <c r="M4046" i="2"/>
  <c r="L4046" i="2"/>
  <c r="K4046" i="2"/>
  <c r="J4046" i="2"/>
  <c r="I4046" i="2"/>
  <c r="H4046" i="2"/>
  <c r="E4046" i="2"/>
  <c r="D4046" i="2"/>
  <c r="C4046" i="2"/>
  <c r="B4046" i="2"/>
  <c r="A4046" i="2"/>
  <c r="N4045" i="2"/>
  <c r="M4045" i="2"/>
  <c r="L4045" i="2"/>
  <c r="K4045" i="2"/>
  <c r="J4045" i="2"/>
  <c r="I4045" i="2"/>
  <c r="H4045" i="2"/>
  <c r="E4045" i="2"/>
  <c r="D4045" i="2"/>
  <c r="C4045" i="2"/>
  <c r="B4045" i="2"/>
  <c r="A4045" i="2"/>
  <c r="N4044" i="2"/>
  <c r="M4044" i="2"/>
  <c r="L4044" i="2"/>
  <c r="K4044" i="2"/>
  <c r="J4044" i="2"/>
  <c r="I4044" i="2"/>
  <c r="H4044" i="2"/>
  <c r="E4044" i="2"/>
  <c r="D4044" i="2"/>
  <c r="C4044" i="2"/>
  <c r="B4044" i="2"/>
  <c r="A4044" i="2"/>
  <c r="N4043" i="2"/>
  <c r="M4043" i="2"/>
  <c r="L4043" i="2"/>
  <c r="K4043" i="2"/>
  <c r="J4043" i="2"/>
  <c r="I4043" i="2"/>
  <c r="H4043" i="2"/>
  <c r="E4043" i="2"/>
  <c r="D4043" i="2"/>
  <c r="C4043" i="2"/>
  <c r="B4043" i="2"/>
  <c r="A4043" i="2"/>
  <c r="N4042" i="2"/>
  <c r="M4042" i="2"/>
  <c r="L4042" i="2"/>
  <c r="K4042" i="2"/>
  <c r="J4042" i="2"/>
  <c r="I4042" i="2"/>
  <c r="H4042" i="2"/>
  <c r="E4042" i="2"/>
  <c r="D4042" i="2"/>
  <c r="C4042" i="2"/>
  <c r="B4042" i="2"/>
  <c r="A4042" i="2"/>
  <c r="N4041" i="2"/>
  <c r="M4041" i="2"/>
  <c r="L4041" i="2"/>
  <c r="K4041" i="2"/>
  <c r="J4041" i="2"/>
  <c r="I4041" i="2"/>
  <c r="H4041" i="2"/>
  <c r="E4041" i="2"/>
  <c r="D4041" i="2"/>
  <c r="C4041" i="2"/>
  <c r="B4041" i="2"/>
  <c r="A4041" i="2"/>
  <c r="N4040" i="2"/>
  <c r="M4040" i="2"/>
  <c r="L4040" i="2"/>
  <c r="K4040" i="2"/>
  <c r="J4040" i="2"/>
  <c r="I4040" i="2"/>
  <c r="H4040" i="2"/>
  <c r="E4040" i="2"/>
  <c r="D4040" i="2"/>
  <c r="C4040" i="2"/>
  <c r="B4040" i="2"/>
  <c r="A4040" i="2"/>
  <c r="N4039" i="2"/>
  <c r="M4039" i="2"/>
  <c r="L4039" i="2"/>
  <c r="K4039" i="2"/>
  <c r="J4039" i="2"/>
  <c r="I4039" i="2"/>
  <c r="H4039" i="2"/>
  <c r="E4039" i="2"/>
  <c r="D4039" i="2"/>
  <c r="C4039" i="2"/>
  <c r="B4039" i="2"/>
  <c r="A4039" i="2"/>
  <c r="N4038" i="2"/>
  <c r="M4038" i="2"/>
  <c r="L4038" i="2"/>
  <c r="K4038" i="2"/>
  <c r="J4038" i="2"/>
  <c r="I4038" i="2"/>
  <c r="H4038" i="2"/>
  <c r="E4038" i="2"/>
  <c r="D4038" i="2"/>
  <c r="C4038" i="2"/>
  <c r="B4038" i="2"/>
  <c r="A4038" i="2"/>
  <c r="N4037" i="2"/>
  <c r="M4037" i="2"/>
  <c r="L4037" i="2"/>
  <c r="K4037" i="2"/>
  <c r="J4037" i="2"/>
  <c r="I4037" i="2"/>
  <c r="H4037" i="2"/>
  <c r="E4037" i="2"/>
  <c r="D4037" i="2"/>
  <c r="C4037" i="2"/>
  <c r="B4037" i="2"/>
  <c r="A4037" i="2"/>
  <c r="N4036" i="2"/>
  <c r="M4036" i="2"/>
  <c r="L4036" i="2"/>
  <c r="K4036" i="2"/>
  <c r="J4036" i="2"/>
  <c r="I4036" i="2"/>
  <c r="H4036" i="2"/>
  <c r="E4036" i="2"/>
  <c r="D4036" i="2"/>
  <c r="C4036" i="2"/>
  <c r="B4036" i="2"/>
  <c r="A4036" i="2"/>
  <c r="N4035" i="2"/>
  <c r="M4035" i="2"/>
  <c r="L4035" i="2"/>
  <c r="K4035" i="2"/>
  <c r="J4035" i="2"/>
  <c r="I4035" i="2"/>
  <c r="H4035" i="2"/>
  <c r="E4035" i="2"/>
  <c r="D4035" i="2"/>
  <c r="C4035" i="2"/>
  <c r="B4035" i="2"/>
  <c r="A4035" i="2"/>
  <c r="N4034" i="2"/>
  <c r="M4034" i="2"/>
  <c r="L4034" i="2"/>
  <c r="K4034" i="2"/>
  <c r="J4034" i="2"/>
  <c r="I4034" i="2"/>
  <c r="H4034" i="2"/>
  <c r="E4034" i="2"/>
  <c r="D4034" i="2"/>
  <c r="C4034" i="2"/>
  <c r="B4034" i="2"/>
  <c r="A4034" i="2"/>
  <c r="N4033" i="2"/>
  <c r="M4033" i="2"/>
  <c r="L4033" i="2"/>
  <c r="K4033" i="2"/>
  <c r="J4033" i="2"/>
  <c r="I4033" i="2"/>
  <c r="H4033" i="2"/>
  <c r="E4033" i="2"/>
  <c r="D4033" i="2"/>
  <c r="C4033" i="2"/>
  <c r="B4033" i="2"/>
  <c r="A4033" i="2"/>
  <c r="N4032" i="2"/>
  <c r="M4032" i="2"/>
  <c r="L4032" i="2"/>
  <c r="K4032" i="2"/>
  <c r="J4032" i="2"/>
  <c r="I4032" i="2"/>
  <c r="H4032" i="2"/>
  <c r="E4032" i="2"/>
  <c r="D4032" i="2"/>
  <c r="C4032" i="2"/>
  <c r="B4032" i="2"/>
  <c r="A4032" i="2"/>
  <c r="N4031" i="2"/>
  <c r="M4031" i="2"/>
  <c r="L4031" i="2"/>
  <c r="K4031" i="2"/>
  <c r="J4031" i="2"/>
  <c r="I4031" i="2"/>
  <c r="H4031" i="2"/>
  <c r="E4031" i="2"/>
  <c r="D4031" i="2"/>
  <c r="C4031" i="2"/>
  <c r="B4031" i="2"/>
  <c r="A4031" i="2"/>
  <c r="N4030" i="2"/>
  <c r="M4030" i="2"/>
  <c r="L4030" i="2"/>
  <c r="K4030" i="2"/>
  <c r="J4030" i="2"/>
  <c r="I4030" i="2"/>
  <c r="H4030" i="2"/>
  <c r="E4030" i="2"/>
  <c r="D4030" i="2"/>
  <c r="C4030" i="2"/>
  <c r="B4030" i="2"/>
  <c r="A4030" i="2"/>
  <c r="N4029" i="2"/>
  <c r="M4029" i="2"/>
  <c r="L4029" i="2"/>
  <c r="K4029" i="2"/>
  <c r="J4029" i="2"/>
  <c r="I4029" i="2"/>
  <c r="H4029" i="2"/>
  <c r="E4029" i="2"/>
  <c r="D4029" i="2"/>
  <c r="C4029" i="2"/>
  <c r="B4029" i="2"/>
  <c r="A4029" i="2"/>
  <c r="N4028" i="2"/>
  <c r="M4028" i="2"/>
  <c r="L4028" i="2"/>
  <c r="K4028" i="2"/>
  <c r="J4028" i="2"/>
  <c r="I4028" i="2"/>
  <c r="H4028" i="2"/>
  <c r="E4028" i="2"/>
  <c r="D4028" i="2"/>
  <c r="C4028" i="2"/>
  <c r="B4028" i="2"/>
  <c r="A4028" i="2"/>
  <c r="N4027" i="2"/>
  <c r="M4027" i="2"/>
  <c r="L4027" i="2"/>
  <c r="K4027" i="2"/>
  <c r="J4027" i="2"/>
  <c r="I4027" i="2"/>
  <c r="H4027" i="2"/>
  <c r="E4027" i="2"/>
  <c r="D4027" i="2"/>
  <c r="C4027" i="2"/>
  <c r="B4027" i="2"/>
  <c r="A4027" i="2"/>
  <c r="N4026" i="2"/>
  <c r="M4026" i="2"/>
  <c r="L4026" i="2"/>
  <c r="K4026" i="2"/>
  <c r="J4026" i="2"/>
  <c r="I4026" i="2"/>
  <c r="H4026" i="2"/>
  <c r="E4026" i="2"/>
  <c r="D4026" i="2"/>
  <c r="C4026" i="2"/>
  <c r="B4026" i="2"/>
  <c r="A4026" i="2"/>
  <c r="N4025" i="2"/>
  <c r="M4025" i="2"/>
  <c r="L4025" i="2"/>
  <c r="K4025" i="2"/>
  <c r="J4025" i="2"/>
  <c r="I4025" i="2"/>
  <c r="H4025" i="2"/>
  <c r="E4025" i="2"/>
  <c r="D4025" i="2"/>
  <c r="C4025" i="2"/>
  <c r="B4025" i="2"/>
  <c r="A4025" i="2"/>
  <c r="N4024" i="2"/>
  <c r="M4024" i="2"/>
  <c r="L4024" i="2"/>
  <c r="K4024" i="2"/>
  <c r="J4024" i="2"/>
  <c r="I4024" i="2"/>
  <c r="H4024" i="2"/>
  <c r="E4024" i="2"/>
  <c r="D4024" i="2"/>
  <c r="C4024" i="2"/>
  <c r="B4024" i="2"/>
  <c r="A4024" i="2"/>
  <c r="N4023" i="2"/>
  <c r="M4023" i="2"/>
  <c r="L4023" i="2"/>
  <c r="K4023" i="2"/>
  <c r="J4023" i="2"/>
  <c r="I4023" i="2"/>
  <c r="H4023" i="2"/>
  <c r="E4023" i="2"/>
  <c r="D4023" i="2"/>
  <c r="C4023" i="2"/>
  <c r="B4023" i="2"/>
  <c r="A4023" i="2"/>
  <c r="N4022" i="2"/>
  <c r="M4022" i="2"/>
  <c r="L4022" i="2"/>
  <c r="K4022" i="2"/>
  <c r="J4022" i="2"/>
  <c r="I4022" i="2"/>
  <c r="H4022" i="2"/>
  <c r="E4022" i="2"/>
  <c r="D4022" i="2"/>
  <c r="C4022" i="2"/>
  <c r="B4022" i="2"/>
  <c r="A4022" i="2"/>
  <c r="N4021" i="2"/>
  <c r="M4021" i="2"/>
  <c r="L4021" i="2"/>
  <c r="K4021" i="2"/>
  <c r="J4021" i="2"/>
  <c r="I4021" i="2"/>
  <c r="H4021" i="2"/>
  <c r="E4021" i="2"/>
  <c r="D4021" i="2"/>
  <c r="C4021" i="2"/>
  <c r="B4021" i="2"/>
  <c r="A4021" i="2"/>
  <c r="N4020" i="2"/>
  <c r="M4020" i="2"/>
  <c r="L4020" i="2"/>
  <c r="K4020" i="2"/>
  <c r="J4020" i="2"/>
  <c r="I4020" i="2"/>
  <c r="H4020" i="2"/>
  <c r="E4020" i="2"/>
  <c r="D4020" i="2"/>
  <c r="C4020" i="2"/>
  <c r="B4020" i="2"/>
  <c r="A4020" i="2"/>
  <c r="N4019" i="2"/>
  <c r="M4019" i="2"/>
  <c r="L4019" i="2"/>
  <c r="K4019" i="2"/>
  <c r="J4019" i="2"/>
  <c r="I4019" i="2"/>
  <c r="H4019" i="2"/>
  <c r="E4019" i="2"/>
  <c r="D4019" i="2"/>
  <c r="C4019" i="2"/>
  <c r="B4019" i="2"/>
  <c r="A4019" i="2"/>
  <c r="N4018" i="2"/>
  <c r="M4018" i="2"/>
  <c r="L4018" i="2"/>
  <c r="K4018" i="2"/>
  <c r="J4018" i="2"/>
  <c r="I4018" i="2"/>
  <c r="H4018" i="2"/>
  <c r="E4018" i="2"/>
  <c r="D4018" i="2"/>
  <c r="C4018" i="2"/>
  <c r="B4018" i="2"/>
  <c r="A4018" i="2"/>
  <c r="N4017" i="2"/>
  <c r="M4017" i="2"/>
  <c r="L4017" i="2"/>
  <c r="K4017" i="2"/>
  <c r="J4017" i="2"/>
  <c r="I4017" i="2"/>
  <c r="H4017" i="2"/>
  <c r="E4017" i="2"/>
  <c r="D4017" i="2"/>
  <c r="C4017" i="2"/>
  <c r="B4017" i="2"/>
  <c r="A4017" i="2"/>
  <c r="N4016" i="2"/>
  <c r="M4016" i="2"/>
  <c r="L4016" i="2"/>
  <c r="K4016" i="2"/>
  <c r="J4016" i="2"/>
  <c r="I4016" i="2"/>
  <c r="H4016" i="2"/>
  <c r="E4016" i="2"/>
  <c r="D4016" i="2"/>
  <c r="C4016" i="2"/>
  <c r="B4016" i="2"/>
  <c r="A4016" i="2"/>
  <c r="N4015" i="2"/>
  <c r="M4015" i="2"/>
  <c r="L4015" i="2"/>
  <c r="K4015" i="2"/>
  <c r="J4015" i="2"/>
  <c r="I4015" i="2"/>
  <c r="H4015" i="2"/>
  <c r="E4015" i="2"/>
  <c r="D4015" i="2"/>
  <c r="C4015" i="2"/>
  <c r="B4015" i="2"/>
  <c r="A4015" i="2"/>
  <c r="N4014" i="2"/>
  <c r="M4014" i="2"/>
  <c r="L4014" i="2"/>
  <c r="K4014" i="2"/>
  <c r="J4014" i="2"/>
  <c r="I4014" i="2"/>
  <c r="H4014" i="2"/>
  <c r="E4014" i="2"/>
  <c r="D4014" i="2"/>
  <c r="C4014" i="2"/>
  <c r="B4014" i="2"/>
  <c r="A4014" i="2"/>
  <c r="N4013" i="2"/>
  <c r="M4013" i="2"/>
  <c r="L4013" i="2"/>
  <c r="K4013" i="2"/>
  <c r="J4013" i="2"/>
  <c r="I4013" i="2"/>
  <c r="H4013" i="2"/>
  <c r="E4013" i="2"/>
  <c r="D4013" i="2"/>
  <c r="C4013" i="2"/>
  <c r="B4013" i="2"/>
  <c r="A4013" i="2"/>
  <c r="N4012" i="2"/>
  <c r="M4012" i="2"/>
  <c r="L4012" i="2"/>
  <c r="K4012" i="2"/>
  <c r="J4012" i="2"/>
  <c r="I4012" i="2"/>
  <c r="H4012" i="2"/>
  <c r="E4012" i="2"/>
  <c r="D4012" i="2"/>
  <c r="C4012" i="2"/>
  <c r="B4012" i="2"/>
  <c r="A4012" i="2"/>
  <c r="N4011" i="2"/>
  <c r="M4011" i="2"/>
  <c r="L4011" i="2"/>
  <c r="K4011" i="2"/>
  <c r="J4011" i="2"/>
  <c r="I4011" i="2"/>
  <c r="H4011" i="2"/>
  <c r="E4011" i="2"/>
  <c r="D4011" i="2"/>
  <c r="C4011" i="2"/>
  <c r="B4011" i="2"/>
  <c r="A4011" i="2"/>
  <c r="N4010" i="2"/>
  <c r="M4010" i="2"/>
  <c r="L4010" i="2"/>
  <c r="K4010" i="2"/>
  <c r="J4010" i="2"/>
  <c r="I4010" i="2"/>
  <c r="H4010" i="2"/>
  <c r="E4010" i="2"/>
  <c r="D4010" i="2"/>
  <c r="C4010" i="2"/>
  <c r="B4010" i="2"/>
  <c r="A4010" i="2"/>
  <c r="N4009" i="2"/>
  <c r="M4009" i="2"/>
  <c r="L4009" i="2"/>
  <c r="K4009" i="2"/>
  <c r="J4009" i="2"/>
  <c r="I4009" i="2"/>
  <c r="H4009" i="2"/>
  <c r="E4009" i="2"/>
  <c r="D4009" i="2"/>
  <c r="C4009" i="2"/>
  <c r="B4009" i="2"/>
  <c r="A4009" i="2"/>
  <c r="N4008" i="2"/>
  <c r="M4008" i="2"/>
  <c r="L4008" i="2"/>
  <c r="K4008" i="2"/>
  <c r="J4008" i="2"/>
  <c r="I4008" i="2"/>
  <c r="H4008" i="2"/>
  <c r="E4008" i="2"/>
  <c r="D4008" i="2"/>
  <c r="C4008" i="2"/>
  <c r="B4008" i="2"/>
  <c r="A4008" i="2"/>
  <c r="N4007" i="2"/>
  <c r="M4007" i="2"/>
  <c r="L4007" i="2"/>
  <c r="K4007" i="2"/>
  <c r="J4007" i="2"/>
  <c r="I4007" i="2"/>
  <c r="H4007" i="2"/>
  <c r="E4007" i="2"/>
  <c r="D4007" i="2"/>
  <c r="C4007" i="2"/>
  <c r="B4007" i="2"/>
  <c r="A4007" i="2"/>
  <c r="N4006" i="2"/>
  <c r="M4006" i="2"/>
  <c r="L4006" i="2"/>
  <c r="K4006" i="2"/>
  <c r="J4006" i="2"/>
  <c r="I4006" i="2"/>
  <c r="H4006" i="2"/>
  <c r="E4006" i="2"/>
  <c r="D4006" i="2"/>
  <c r="C4006" i="2"/>
  <c r="B4006" i="2"/>
  <c r="A4006" i="2"/>
  <c r="N4005" i="2"/>
  <c r="M4005" i="2"/>
  <c r="L4005" i="2"/>
  <c r="K4005" i="2"/>
  <c r="J4005" i="2"/>
  <c r="I4005" i="2"/>
  <c r="H4005" i="2"/>
  <c r="E4005" i="2"/>
  <c r="D4005" i="2"/>
  <c r="C4005" i="2"/>
  <c r="B4005" i="2"/>
  <c r="A4005" i="2"/>
  <c r="N4004" i="2"/>
  <c r="M4004" i="2"/>
  <c r="L4004" i="2"/>
  <c r="K4004" i="2"/>
  <c r="J4004" i="2"/>
  <c r="I4004" i="2"/>
  <c r="H4004" i="2"/>
  <c r="E4004" i="2"/>
  <c r="D4004" i="2"/>
  <c r="C4004" i="2"/>
  <c r="B4004" i="2"/>
  <c r="A4004" i="2"/>
  <c r="N4003" i="2"/>
  <c r="M4003" i="2"/>
  <c r="L4003" i="2"/>
  <c r="K4003" i="2"/>
  <c r="J4003" i="2"/>
  <c r="I4003" i="2"/>
  <c r="H4003" i="2"/>
  <c r="E4003" i="2"/>
  <c r="D4003" i="2"/>
  <c r="C4003" i="2"/>
  <c r="B4003" i="2"/>
  <c r="A4003" i="2"/>
  <c r="N4002" i="2"/>
  <c r="M4002" i="2"/>
  <c r="L4002" i="2"/>
  <c r="K4002" i="2"/>
  <c r="J4002" i="2"/>
  <c r="I4002" i="2"/>
  <c r="H4002" i="2"/>
  <c r="E4002" i="2"/>
  <c r="D4002" i="2"/>
  <c r="C4002" i="2"/>
  <c r="B4002" i="2"/>
  <c r="A4002" i="2"/>
  <c r="N4001" i="2"/>
  <c r="M4001" i="2"/>
  <c r="L4001" i="2"/>
  <c r="K4001" i="2"/>
  <c r="J4001" i="2"/>
  <c r="I4001" i="2"/>
  <c r="H4001" i="2"/>
  <c r="E4001" i="2"/>
  <c r="D4001" i="2"/>
  <c r="C4001" i="2"/>
  <c r="B4001" i="2"/>
  <c r="A4001" i="2"/>
  <c r="N4000" i="2"/>
  <c r="M4000" i="2"/>
  <c r="L4000" i="2"/>
  <c r="K4000" i="2"/>
  <c r="J4000" i="2"/>
  <c r="I4000" i="2"/>
  <c r="H4000" i="2"/>
  <c r="E4000" i="2"/>
  <c r="D4000" i="2"/>
  <c r="C4000" i="2"/>
  <c r="B4000" i="2"/>
  <c r="A4000" i="2"/>
  <c r="N3999" i="2"/>
  <c r="M3999" i="2"/>
  <c r="L3999" i="2"/>
  <c r="K3999" i="2"/>
  <c r="J3999" i="2"/>
  <c r="I3999" i="2"/>
  <c r="H3999" i="2"/>
  <c r="E3999" i="2"/>
  <c r="D3999" i="2"/>
  <c r="C3999" i="2"/>
  <c r="B3999" i="2"/>
  <c r="A3999" i="2"/>
  <c r="N3998" i="2"/>
  <c r="M3998" i="2"/>
  <c r="L3998" i="2"/>
  <c r="K3998" i="2"/>
  <c r="J3998" i="2"/>
  <c r="I3998" i="2"/>
  <c r="H3998" i="2"/>
  <c r="E3998" i="2"/>
  <c r="D3998" i="2"/>
  <c r="C3998" i="2"/>
  <c r="B3998" i="2"/>
  <c r="A3998" i="2"/>
  <c r="N3997" i="2"/>
  <c r="M3997" i="2"/>
  <c r="L3997" i="2"/>
  <c r="K3997" i="2"/>
  <c r="J3997" i="2"/>
  <c r="I3997" i="2"/>
  <c r="H3997" i="2"/>
  <c r="E3997" i="2"/>
  <c r="D3997" i="2"/>
  <c r="C3997" i="2"/>
  <c r="B3997" i="2"/>
  <c r="A3997" i="2"/>
  <c r="N3996" i="2"/>
  <c r="M3996" i="2"/>
  <c r="L3996" i="2"/>
  <c r="K3996" i="2"/>
  <c r="J3996" i="2"/>
  <c r="I3996" i="2"/>
  <c r="H3996" i="2"/>
  <c r="E3996" i="2"/>
  <c r="D3996" i="2"/>
  <c r="C3996" i="2"/>
  <c r="B3996" i="2"/>
  <c r="A3996" i="2"/>
  <c r="N3995" i="2"/>
  <c r="M3995" i="2"/>
  <c r="L3995" i="2"/>
  <c r="K3995" i="2"/>
  <c r="J3995" i="2"/>
  <c r="I3995" i="2"/>
  <c r="H3995" i="2"/>
  <c r="E3995" i="2"/>
  <c r="D3995" i="2"/>
  <c r="C3995" i="2"/>
  <c r="B3995" i="2"/>
  <c r="A3995" i="2"/>
  <c r="N3994" i="2"/>
  <c r="M3994" i="2"/>
  <c r="L3994" i="2"/>
  <c r="K3994" i="2"/>
  <c r="J3994" i="2"/>
  <c r="I3994" i="2"/>
  <c r="H3994" i="2"/>
  <c r="E3994" i="2"/>
  <c r="D3994" i="2"/>
  <c r="C3994" i="2"/>
  <c r="B3994" i="2"/>
  <c r="A3994" i="2"/>
  <c r="N3993" i="2"/>
  <c r="M3993" i="2"/>
  <c r="L3993" i="2"/>
  <c r="K3993" i="2"/>
  <c r="J3993" i="2"/>
  <c r="I3993" i="2"/>
  <c r="H3993" i="2"/>
  <c r="E3993" i="2"/>
  <c r="D3993" i="2"/>
  <c r="C3993" i="2"/>
  <c r="B3993" i="2"/>
  <c r="A3993" i="2"/>
  <c r="N3992" i="2"/>
  <c r="M3992" i="2"/>
  <c r="L3992" i="2"/>
  <c r="K3992" i="2"/>
  <c r="J3992" i="2"/>
  <c r="I3992" i="2"/>
  <c r="H3992" i="2"/>
  <c r="E3992" i="2"/>
  <c r="D3992" i="2"/>
  <c r="C3992" i="2"/>
  <c r="B3992" i="2"/>
  <c r="A3992" i="2"/>
  <c r="N3991" i="2"/>
  <c r="M3991" i="2"/>
  <c r="L3991" i="2"/>
  <c r="K3991" i="2"/>
  <c r="J3991" i="2"/>
  <c r="I3991" i="2"/>
  <c r="H3991" i="2"/>
  <c r="E3991" i="2"/>
  <c r="D3991" i="2"/>
  <c r="C3991" i="2"/>
  <c r="B3991" i="2"/>
  <c r="A3991" i="2"/>
  <c r="N3990" i="2"/>
  <c r="M3990" i="2"/>
  <c r="L3990" i="2"/>
  <c r="K3990" i="2"/>
  <c r="J3990" i="2"/>
  <c r="I3990" i="2"/>
  <c r="H3990" i="2"/>
  <c r="E3990" i="2"/>
  <c r="D3990" i="2"/>
  <c r="C3990" i="2"/>
  <c r="B3990" i="2"/>
  <c r="A3990" i="2"/>
  <c r="N3989" i="2"/>
  <c r="M3989" i="2"/>
  <c r="L3989" i="2"/>
  <c r="K3989" i="2"/>
  <c r="J3989" i="2"/>
  <c r="I3989" i="2"/>
  <c r="H3989" i="2"/>
  <c r="E3989" i="2"/>
  <c r="D3989" i="2"/>
  <c r="C3989" i="2"/>
  <c r="B3989" i="2"/>
  <c r="A3989" i="2"/>
  <c r="N3988" i="2"/>
  <c r="M3988" i="2"/>
  <c r="L3988" i="2"/>
  <c r="K3988" i="2"/>
  <c r="J3988" i="2"/>
  <c r="I3988" i="2"/>
  <c r="H3988" i="2"/>
  <c r="E3988" i="2"/>
  <c r="D3988" i="2"/>
  <c r="C3988" i="2"/>
  <c r="B3988" i="2"/>
  <c r="A3988" i="2"/>
  <c r="N3987" i="2"/>
  <c r="M3987" i="2"/>
  <c r="L3987" i="2"/>
  <c r="K3987" i="2"/>
  <c r="J3987" i="2"/>
  <c r="I3987" i="2"/>
  <c r="H3987" i="2"/>
  <c r="E3987" i="2"/>
  <c r="D3987" i="2"/>
  <c r="C3987" i="2"/>
  <c r="B3987" i="2"/>
  <c r="A3987" i="2"/>
  <c r="N3986" i="2"/>
  <c r="M3986" i="2"/>
  <c r="L3986" i="2"/>
  <c r="K3986" i="2"/>
  <c r="J3986" i="2"/>
  <c r="I3986" i="2"/>
  <c r="H3986" i="2"/>
  <c r="E3986" i="2"/>
  <c r="D3986" i="2"/>
  <c r="C3986" i="2"/>
  <c r="B3986" i="2"/>
  <c r="A3986" i="2"/>
  <c r="N3985" i="2"/>
  <c r="M3985" i="2"/>
  <c r="L3985" i="2"/>
  <c r="K3985" i="2"/>
  <c r="J3985" i="2"/>
  <c r="I3985" i="2"/>
  <c r="H3985" i="2"/>
  <c r="E3985" i="2"/>
  <c r="D3985" i="2"/>
  <c r="C3985" i="2"/>
  <c r="B3985" i="2"/>
  <c r="A3985" i="2"/>
  <c r="N3984" i="2"/>
  <c r="M3984" i="2"/>
  <c r="L3984" i="2"/>
  <c r="K3984" i="2"/>
  <c r="J3984" i="2"/>
  <c r="I3984" i="2"/>
  <c r="H3984" i="2"/>
  <c r="E3984" i="2"/>
  <c r="D3984" i="2"/>
  <c r="C3984" i="2"/>
  <c r="B3984" i="2"/>
  <c r="A3984" i="2"/>
  <c r="N3983" i="2"/>
  <c r="M3983" i="2"/>
  <c r="L3983" i="2"/>
  <c r="K3983" i="2"/>
  <c r="J3983" i="2"/>
  <c r="I3983" i="2"/>
  <c r="H3983" i="2"/>
  <c r="E3983" i="2"/>
  <c r="D3983" i="2"/>
  <c r="C3983" i="2"/>
  <c r="B3983" i="2"/>
  <c r="A3983" i="2"/>
  <c r="N3982" i="2"/>
  <c r="M3982" i="2"/>
  <c r="L3982" i="2"/>
  <c r="K3982" i="2"/>
  <c r="J3982" i="2"/>
  <c r="I3982" i="2"/>
  <c r="H3982" i="2"/>
  <c r="E3982" i="2"/>
  <c r="D3982" i="2"/>
  <c r="C3982" i="2"/>
  <c r="B3982" i="2"/>
  <c r="A3982" i="2"/>
  <c r="N3981" i="2"/>
  <c r="M3981" i="2"/>
  <c r="L3981" i="2"/>
  <c r="K3981" i="2"/>
  <c r="J3981" i="2"/>
  <c r="I3981" i="2"/>
  <c r="H3981" i="2"/>
  <c r="E3981" i="2"/>
  <c r="D3981" i="2"/>
  <c r="C3981" i="2"/>
  <c r="B3981" i="2"/>
  <c r="A3981" i="2"/>
  <c r="N3980" i="2"/>
  <c r="M3980" i="2"/>
  <c r="L3980" i="2"/>
  <c r="K3980" i="2"/>
  <c r="J3980" i="2"/>
  <c r="I3980" i="2"/>
  <c r="H3980" i="2"/>
  <c r="E3980" i="2"/>
  <c r="D3980" i="2"/>
  <c r="C3980" i="2"/>
  <c r="B3980" i="2"/>
  <c r="A3980" i="2"/>
  <c r="N3979" i="2"/>
  <c r="M3979" i="2"/>
  <c r="L3979" i="2"/>
  <c r="K3979" i="2"/>
  <c r="J3979" i="2"/>
  <c r="I3979" i="2"/>
  <c r="H3979" i="2"/>
  <c r="E3979" i="2"/>
  <c r="D3979" i="2"/>
  <c r="C3979" i="2"/>
  <c r="B3979" i="2"/>
  <c r="A3979" i="2"/>
  <c r="N3978" i="2"/>
  <c r="M3978" i="2"/>
  <c r="L3978" i="2"/>
  <c r="K3978" i="2"/>
  <c r="J3978" i="2"/>
  <c r="I3978" i="2"/>
  <c r="H3978" i="2"/>
  <c r="E3978" i="2"/>
  <c r="D3978" i="2"/>
  <c r="C3978" i="2"/>
  <c r="B3978" i="2"/>
  <c r="A3978" i="2"/>
  <c r="N3977" i="2"/>
  <c r="M3977" i="2"/>
  <c r="L3977" i="2"/>
  <c r="K3977" i="2"/>
  <c r="J3977" i="2"/>
  <c r="I3977" i="2"/>
  <c r="H3977" i="2"/>
  <c r="E3977" i="2"/>
  <c r="D3977" i="2"/>
  <c r="C3977" i="2"/>
  <c r="B3977" i="2"/>
  <c r="A3977" i="2"/>
  <c r="N3976" i="2"/>
  <c r="M3976" i="2"/>
  <c r="L3976" i="2"/>
  <c r="K3976" i="2"/>
  <c r="J3976" i="2"/>
  <c r="I3976" i="2"/>
  <c r="H3976" i="2"/>
  <c r="E3976" i="2"/>
  <c r="D3976" i="2"/>
  <c r="C3976" i="2"/>
  <c r="B3976" i="2"/>
  <c r="A3976" i="2"/>
  <c r="N3975" i="2"/>
  <c r="M3975" i="2"/>
  <c r="L3975" i="2"/>
  <c r="K3975" i="2"/>
  <c r="J3975" i="2"/>
  <c r="I3975" i="2"/>
  <c r="H3975" i="2"/>
  <c r="E3975" i="2"/>
  <c r="D3975" i="2"/>
  <c r="C3975" i="2"/>
  <c r="B3975" i="2"/>
  <c r="A3975" i="2"/>
  <c r="N3974" i="2"/>
  <c r="M3974" i="2"/>
  <c r="L3974" i="2"/>
  <c r="K3974" i="2"/>
  <c r="J3974" i="2"/>
  <c r="I3974" i="2"/>
  <c r="H3974" i="2"/>
  <c r="E3974" i="2"/>
  <c r="D3974" i="2"/>
  <c r="C3974" i="2"/>
  <c r="B3974" i="2"/>
  <c r="A3974" i="2"/>
  <c r="N3973" i="2"/>
  <c r="M3973" i="2"/>
  <c r="L3973" i="2"/>
  <c r="K3973" i="2"/>
  <c r="J3973" i="2"/>
  <c r="I3973" i="2"/>
  <c r="H3973" i="2"/>
  <c r="E3973" i="2"/>
  <c r="D3973" i="2"/>
  <c r="C3973" i="2"/>
  <c r="B3973" i="2"/>
  <c r="A3973" i="2"/>
  <c r="N3972" i="2"/>
  <c r="M3972" i="2"/>
  <c r="L3972" i="2"/>
  <c r="K3972" i="2"/>
  <c r="J3972" i="2"/>
  <c r="I3972" i="2"/>
  <c r="H3972" i="2"/>
  <c r="E3972" i="2"/>
  <c r="D3972" i="2"/>
  <c r="C3972" i="2"/>
  <c r="B3972" i="2"/>
  <c r="A3972" i="2"/>
  <c r="N3971" i="2"/>
  <c r="M3971" i="2"/>
  <c r="L3971" i="2"/>
  <c r="K3971" i="2"/>
  <c r="J3971" i="2"/>
  <c r="I3971" i="2"/>
  <c r="H3971" i="2"/>
  <c r="E3971" i="2"/>
  <c r="D3971" i="2"/>
  <c r="C3971" i="2"/>
  <c r="B3971" i="2"/>
  <c r="A3971" i="2"/>
  <c r="N3970" i="2"/>
  <c r="M3970" i="2"/>
  <c r="L3970" i="2"/>
  <c r="K3970" i="2"/>
  <c r="J3970" i="2"/>
  <c r="I3970" i="2"/>
  <c r="H3970" i="2"/>
  <c r="E3970" i="2"/>
  <c r="D3970" i="2"/>
  <c r="C3970" i="2"/>
  <c r="B3970" i="2"/>
  <c r="A3970" i="2"/>
  <c r="N3969" i="2"/>
  <c r="M3969" i="2"/>
  <c r="L3969" i="2"/>
  <c r="K3969" i="2"/>
  <c r="J3969" i="2"/>
  <c r="I3969" i="2"/>
  <c r="H3969" i="2"/>
  <c r="E3969" i="2"/>
  <c r="D3969" i="2"/>
  <c r="C3969" i="2"/>
  <c r="B3969" i="2"/>
  <c r="A3969" i="2"/>
  <c r="N3968" i="2"/>
  <c r="M3968" i="2"/>
  <c r="L3968" i="2"/>
  <c r="K3968" i="2"/>
  <c r="J3968" i="2"/>
  <c r="I3968" i="2"/>
  <c r="H3968" i="2"/>
  <c r="E3968" i="2"/>
  <c r="D3968" i="2"/>
  <c r="C3968" i="2"/>
  <c r="B3968" i="2"/>
  <c r="A3968" i="2"/>
  <c r="N3967" i="2"/>
  <c r="M3967" i="2"/>
  <c r="L3967" i="2"/>
  <c r="K3967" i="2"/>
  <c r="J3967" i="2"/>
  <c r="I3967" i="2"/>
  <c r="H3967" i="2"/>
  <c r="E3967" i="2"/>
  <c r="D3967" i="2"/>
  <c r="C3967" i="2"/>
  <c r="B3967" i="2"/>
  <c r="A3967" i="2"/>
  <c r="N3966" i="2"/>
  <c r="M3966" i="2"/>
  <c r="L3966" i="2"/>
  <c r="K3966" i="2"/>
  <c r="J3966" i="2"/>
  <c r="I3966" i="2"/>
  <c r="H3966" i="2"/>
  <c r="E3966" i="2"/>
  <c r="D3966" i="2"/>
  <c r="C3966" i="2"/>
  <c r="B3966" i="2"/>
  <c r="A3966" i="2"/>
  <c r="N3965" i="2"/>
  <c r="M3965" i="2"/>
  <c r="L3965" i="2"/>
  <c r="K3965" i="2"/>
  <c r="J3965" i="2"/>
  <c r="I3965" i="2"/>
  <c r="H3965" i="2"/>
  <c r="E3965" i="2"/>
  <c r="D3965" i="2"/>
  <c r="C3965" i="2"/>
  <c r="B3965" i="2"/>
  <c r="A3965" i="2"/>
  <c r="N3964" i="2"/>
  <c r="M3964" i="2"/>
  <c r="L3964" i="2"/>
  <c r="K3964" i="2"/>
  <c r="J3964" i="2"/>
  <c r="I3964" i="2"/>
  <c r="H3964" i="2"/>
  <c r="E3964" i="2"/>
  <c r="D3964" i="2"/>
  <c r="C3964" i="2"/>
  <c r="B3964" i="2"/>
  <c r="A3964" i="2"/>
  <c r="N3963" i="2"/>
  <c r="M3963" i="2"/>
  <c r="L3963" i="2"/>
  <c r="K3963" i="2"/>
  <c r="J3963" i="2"/>
  <c r="I3963" i="2"/>
  <c r="H3963" i="2"/>
  <c r="E3963" i="2"/>
  <c r="D3963" i="2"/>
  <c r="C3963" i="2"/>
  <c r="B3963" i="2"/>
  <c r="A3963" i="2"/>
  <c r="N3962" i="2"/>
  <c r="M3962" i="2"/>
  <c r="L3962" i="2"/>
  <c r="K3962" i="2"/>
  <c r="J3962" i="2"/>
  <c r="I3962" i="2"/>
  <c r="H3962" i="2"/>
  <c r="E3962" i="2"/>
  <c r="D3962" i="2"/>
  <c r="C3962" i="2"/>
  <c r="B3962" i="2"/>
  <c r="A3962" i="2"/>
  <c r="N3961" i="2"/>
  <c r="M3961" i="2"/>
  <c r="L3961" i="2"/>
  <c r="K3961" i="2"/>
  <c r="J3961" i="2"/>
  <c r="I3961" i="2"/>
  <c r="H3961" i="2"/>
  <c r="E3961" i="2"/>
  <c r="D3961" i="2"/>
  <c r="C3961" i="2"/>
  <c r="B3961" i="2"/>
  <c r="A3961" i="2"/>
  <c r="N3960" i="2"/>
  <c r="M3960" i="2"/>
  <c r="L3960" i="2"/>
  <c r="K3960" i="2"/>
  <c r="J3960" i="2"/>
  <c r="I3960" i="2"/>
  <c r="H3960" i="2"/>
  <c r="E3960" i="2"/>
  <c r="D3960" i="2"/>
  <c r="C3960" i="2"/>
  <c r="B3960" i="2"/>
  <c r="A3960" i="2"/>
  <c r="N3959" i="2"/>
  <c r="M3959" i="2"/>
  <c r="L3959" i="2"/>
  <c r="K3959" i="2"/>
  <c r="J3959" i="2"/>
  <c r="I3959" i="2"/>
  <c r="H3959" i="2"/>
  <c r="E3959" i="2"/>
  <c r="D3959" i="2"/>
  <c r="C3959" i="2"/>
  <c r="B3959" i="2"/>
  <c r="A3959" i="2"/>
  <c r="N3958" i="2"/>
  <c r="M3958" i="2"/>
  <c r="L3958" i="2"/>
  <c r="K3958" i="2"/>
  <c r="J3958" i="2"/>
  <c r="I3958" i="2"/>
  <c r="H3958" i="2"/>
  <c r="E3958" i="2"/>
  <c r="D3958" i="2"/>
  <c r="C3958" i="2"/>
  <c r="B3958" i="2"/>
  <c r="A3958" i="2"/>
  <c r="N3957" i="2"/>
  <c r="M3957" i="2"/>
  <c r="L3957" i="2"/>
  <c r="K3957" i="2"/>
  <c r="J3957" i="2"/>
  <c r="I3957" i="2"/>
  <c r="H3957" i="2"/>
  <c r="E3957" i="2"/>
  <c r="D3957" i="2"/>
  <c r="C3957" i="2"/>
  <c r="B3957" i="2"/>
  <c r="A3957" i="2"/>
  <c r="N3956" i="2"/>
  <c r="M3956" i="2"/>
  <c r="L3956" i="2"/>
  <c r="K3956" i="2"/>
  <c r="J3956" i="2"/>
  <c r="I3956" i="2"/>
  <c r="H3956" i="2"/>
  <c r="E3956" i="2"/>
  <c r="D3956" i="2"/>
  <c r="C3956" i="2"/>
  <c r="B3956" i="2"/>
  <c r="A3956" i="2"/>
  <c r="N3955" i="2"/>
  <c r="M3955" i="2"/>
  <c r="L3955" i="2"/>
  <c r="K3955" i="2"/>
  <c r="J3955" i="2"/>
  <c r="I3955" i="2"/>
  <c r="H3955" i="2"/>
  <c r="E3955" i="2"/>
  <c r="D3955" i="2"/>
  <c r="C3955" i="2"/>
  <c r="B3955" i="2"/>
  <c r="A3955" i="2"/>
  <c r="N3954" i="2"/>
  <c r="M3954" i="2"/>
  <c r="L3954" i="2"/>
  <c r="K3954" i="2"/>
  <c r="J3954" i="2"/>
  <c r="I3954" i="2"/>
  <c r="H3954" i="2"/>
  <c r="E3954" i="2"/>
  <c r="D3954" i="2"/>
  <c r="C3954" i="2"/>
  <c r="B3954" i="2"/>
  <c r="A3954" i="2"/>
  <c r="N3953" i="2"/>
  <c r="M3953" i="2"/>
  <c r="L3953" i="2"/>
  <c r="K3953" i="2"/>
  <c r="J3953" i="2"/>
  <c r="I3953" i="2"/>
  <c r="H3953" i="2"/>
  <c r="E3953" i="2"/>
  <c r="D3953" i="2"/>
  <c r="C3953" i="2"/>
  <c r="B3953" i="2"/>
  <c r="A3953" i="2"/>
  <c r="N3952" i="2"/>
  <c r="M3952" i="2"/>
  <c r="L3952" i="2"/>
  <c r="K3952" i="2"/>
  <c r="J3952" i="2"/>
  <c r="I3952" i="2"/>
  <c r="H3952" i="2"/>
  <c r="E3952" i="2"/>
  <c r="D3952" i="2"/>
  <c r="C3952" i="2"/>
  <c r="B3952" i="2"/>
  <c r="A3952" i="2"/>
  <c r="N3951" i="2"/>
  <c r="M3951" i="2"/>
  <c r="L3951" i="2"/>
  <c r="K3951" i="2"/>
  <c r="J3951" i="2"/>
  <c r="I3951" i="2"/>
  <c r="H3951" i="2"/>
  <c r="E3951" i="2"/>
  <c r="D3951" i="2"/>
  <c r="C3951" i="2"/>
  <c r="B3951" i="2"/>
  <c r="A3951" i="2"/>
  <c r="N3950" i="2"/>
  <c r="M3950" i="2"/>
  <c r="L3950" i="2"/>
  <c r="K3950" i="2"/>
  <c r="J3950" i="2"/>
  <c r="I3950" i="2"/>
  <c r="H3950" i="2"/>
  <c r="E3950" i="2"/>
  <c r="D3950" i="2"/>
  <c r="C3950" i="2"/>
  <c r="B3950" i="2"/>
  <c r="A3950" i="2"/>
  <c r="N3949" i="2"/>
  <c r="M3949" i="2"/>
  <c r="L3949" i="2"/>
  <c r="K3949" i="2"/>
  <c r="J3949" i="2"/>
  <c r="I3949" i="2"/>
  <c r="H3949" i="2"/>
  <c r="E3949" i="2"/>
  <c r="D3949" i="2"/>
  <c r="C3949" i="2"/>
  <c r="B3949" i="2"/>
  <c r="A3949" i="2"/>
  <c r="N3948" i="2"/>
  <c r="M3948" i="2"/>
  <c r="L3948" i="2"/>
  <c r="K3948" i="2"/>
  <c r="J3948" i="2"/>
  <c r="I3948" i="2"/>
  <c r="H3948" i="2"/>
  <c r="E3948" i="2"/>
  <c r="D3948" i="2"/>
  <c r="C3948" i="2"/>
  <c r="B3948" i="2"/>
  <c r="A3948" i="2"/>
  <c r="N3947" i="2"/>
  <c r="M3947" i="2"/>
  <c r="L3947" i="2"/>
  <c r="K3947" i="2"/>
  <c r="J3947" i="2"/>
  <c r="I3947" i="2"/>
  <c r="H3947" i="2"/>
  <c r="E3947" i="2"/>
  <c r="D3947" i="2"/>
  <c r="C3947" i="2"/>
  <c r="B3947" i="2"/>
  <c r="A3947" i="2"/>
  <c r="N3946" i="2"/>
  <c r="M3946" i="2"/>
  <c r="L3946" i="2"/>
  <c r="K3946" i="2"/>
  <c r="J3946" i="2"/>
  <c r="I3946" i="2"/>
  <c r="H3946" i="2"/>
  <c r="E3946" i="2"/>
  <c r="D3946" i="2"/>
  <c r="C3946" i="2"/>
  <c r="B3946" i="2"/>
  <c r="A3946" i="2"/>
  <c r="N3945" i="2"/>
  <c r="M3945" i="2"/>
  <c r="L3945" i="2"/>
  <c r="K3945" i="2"/>
  <c r="J3945" i="2"/>
  <c r="I3945" i="2"/>
  <c r="H3945" i="2"/>
  <c r="E3945" i="2"/>
  <c r="D3945" i="2"/>
  <c r="C3945" i="2"/>
  <c r="B3945" i="2"/>
  <c r="A3945" i="2"/>
  <c r="N3944" i="2"/>
  <c r="M3944" i="2"/>
  <c r="L3944" i="2"/>
  <c r="K3944" i="2"/>
  <c r="J3944" i="2"/>
  <c r="I3944" i="2"/>
  <c r="H3944" i="2"/>
  <c r="E3944" i="2"/>
  <c r="D3944" i="2"/>
  <c r="C3944" i="2"/>
  <c r="B3944" i="2"/>
  <c r="A3944" i="2"/>
  <c r="N3943" i="2"/>
  <c r="M3943" i="2"/>
  <c r="L3943" i="2"/>
  <c r="K3943" i="2"/>
  <c r="J3943" i="2"/>
  <c r="I3943" i="2"/>
  <c r="H3943" i="2"/>
  <c r="E3943" i="2"/>
  <c r="D3943" i="2"/>
  <c r="C3943" i="2"/>
  <c r="B3943" i="2"/>
  <c r="A3943" i="2"/>
  <c r="N3942" i="2"/>
  <c r="M3942" i="2"/>
  <c r="L3942" i="2"/>
  <c r="K3942" i="2"/>
  <c r="J3942" i="2"/>
  <c r="I3942" i="2"/>
  <c r="H3942" i="2"/>
  <c r="E3942" i="2"/>
  <c r="D3942" i="2"/>
  <c r="C3942" i="2"/>
  <c r="B3942" i="2"/>
  <c r="A3942" i="2"/>
  <c r="N3941" i="2"/>
  <c r="M3941" i="2"/>
  <c r="L3941" i="2"/>
  <c r="K3941" i="2"/>
  <c r="J3941" i="2"/>
  <c r="I3941" i="2"/>
  <c r="H3941" i="2"/>
  <c r="E3941" i="2"/>
  <c r="D3941" i="2"/>
  <c r="C3941" i="2"/>
  <c r="B3941" i="2"/>
  <c r="A3941" i="2"/>
  <c r="N3940" i="2"/>
  <c r="M3940" i="2"/>
  <c r="L3940" i="2"/>
  <c r="K3940" i="2"/>
  <c r="J3940" i="2"/>
  <c r="I3940" i="2"/>
  <c r="H3940" i="2"/>
  <c r="E3940" i="2"/>
  <c r="D3940" i="2"/>
  <c r="C3940" i="2"/>
  <c r="B3940" i="2"/>
  <c r="A3940" i="2"/>
  <c r="N3939" i="2"/>
  <c r="M3939" i="2"/>
  <c r="L3939" i="2"/>
  <c r="K3939" i="2"/>
  <c r="J3939" i="2"/>
  <c r="I3939" i="2"/>
  <c r="H3939" i="2"/>
  <c r="E3939" i="2"/>
  <c r="D3939" i="2"/>
  <c r="C3939" i="2"/>
  <c r="B3939" i="2"/>
  <c r="A3939" i="2"/>
  <c r="N3938" i="2"/>
  <c r="M3938" i="2"/>
  <c r="L3938" i="2"/>
  <c r="K3938" i="2"/>
  <c r="J3938" i="2"/>
  <c r="I3938" i="2"/>
  <c r="H3938" i="2"/>
  <c r="E3938" i="2"/>
  <c r="D3938" i="2"/>
  <c r="C3938" i="2"/>
  <c r="B3938" i="2"/>
  <c r="A3938" i="2"/>
  <c r="N3937" i="2"/>
  <c r="M3937" i="2"/>
  <c r="L3937" i="2"/>
  <c r="K3937" i="2"/>
  <c r="J3937" i="2"/>
  <c r="I3937" i="2"/>
  <c r="H3937" i="2"/>
  <c r="E3937" i="2"/>
  <c r="D3937" i="2"/>
  <c r="C3937" i="2"/>
  <c r="B3937" i="2"/>
  <c r="A3937" i="2"/>
  <c r="N3936" i="2"/>
  <c r="M3936" i="2"/>
  <c r="L3936" i="2"/>
  <c r="K3936" i="2"/>
  <c r="J3936" i="2"/>
  <c r="I3936" i="2"/>
  <c r="H3936" i="2"/>
  <c r="E3936" i="2"/>
  <c r="D3936" i="2"/>
  <c r="C3936" i="2"/>
  <c r="B3936" i="2"/>
  <c r="A3936" i="2"/>
  <c r="N3935" i="2"/>
  <c r="M3935" i="2"/>
  <c r="L3935" i="2"/>
  <c r="K3935" i="2"/>
  <c r="J3935" i="2"/>
  <c r="I3935" i="2"/>
  <c r="H3935" i="2"/>
  <c r="E3935" i="2"/>
  <c r="D3935" i="2"/>
  <c r="C3935" i="2"/>
  <c r="B3935" i="2"/>
  <c r="A3935" i="2"/>
  <c r="N3934" i="2"/>
  <c r="M3934" i="2"/>
  <c r="L3934" i="2"/>
  <c r="K3934" i="2"/>
  <c r="J3934" i="2"/>
  <c r="I3934" i="2"/>
  <c r="H3934" i="2"/>
  <c r="E3934" i="2"/>
  <c r="D3934" i="2"/>
  <c r="C3934" i="2"/>
  <c r="B3934" i="2"/>
  <c r="A3934" i="2"/>
  <c r="N3933" i="2"/>
  <c r="M3933" i="2"/>
  <c r="L3933" i="2"/>
  <c r="K3933" i="2"/>
  <c r="J3933" i="2"/>
  <c r="I3933" i="2"/>
  <c r="H3933" i="2"/>
  <c r="E3933" i="2"/>
  <c r="D3933" i="2"/>
  <c r="C3933" i="2"/>
  <c r="B3933" i="2"/>
  <c r="A3933" i="2"/>
  <c r="N3932" i="2"/>
  <c r="M3932" i="2"/>
  <c r="L3932" i="2"/>
  <c r="K3932" i="2"/>
  <c r="J3932" i="2"/>
  <c r="I3932" i="2"/>
  <c r="H3932" i="2"/>
  <c r="E3932" i="2"/>
  <c r="D3932" i="2"/>
  <c r="C3932" i="2"/>
  <c r="B3932" i="2"/>
  <c r="A3932" i="2"/>
  <c r="N3931" i="2"/>
  <c r="M3931" i="2"/>
  <c r="L3931" i="2"/>
  <c r="K3931" i="2"/>
  <c r="J3931" i="2"/>
  <c r="I3931" i="2"/>
  <c r="H3931" i="2"/>
  <c r="E3931" i="2"/>
  <c r="D3931" i="2"/>
  <c r="C3931" i="2"/>
  <c r="B3931" i="2"/>
  <c r="A3931" i="2"/>
  <c r="N3930" i="2"/>
  <c r="M3930" i="2"/>
  <c r="L3930" i="2"/>
  <c r="K3930" i="2"/>
  <c r="J3930" i="2"/>
  <c r="I3930" i="2"/>
  <c r="H3930" i="2"/>
  <c r="E3930" i="2"/>
  <c r="D3930" i="2"/>
  <c r="C3930" i="2"/>
  <c r="B3930" i="2"/>
  <c r="A3930" i="2"/>
  <c r="N3929" i="2"/>
  <c r="M3929" i="2"/>
  <c r="L3929" i="2"/>
  <c r="K3929" i="2"/>
  <c r="J3929" i="2"/>
  <c r="I3929" i="2"/>
  <c r="H3929" i="2"/>
  <c r="E3929" i="2"/>
  <c r="D3929" i="2"/>
  <c r="C3929" i="2"/>
  <c r="B3929" i="2"/>
  <c r="A3929" i="2"/>
  <c r="N3928" i="2"/>
  <c r="M3928" i="2"/>
  <c r="L3928" i="2"/>
  <c r="K3928" i="2"/>
  <c r="J3928" i="2"/>
  <c r="I3928" i="2"/>
  <c r="H3928" i="2"/>
  <c r="E3928" i="2"/>
  <c r="D3928" i="2"/>
  <c r="C3928" i="2"/>
  <c r="B3928" i="2"/>
  <c r="A3928" i="2"/>
  <c r="N3927" i="2"/>
  <c r="M3927" i="2"/>
  <c r="L3927" i="2"/>
  <c r="K3927" i="2"/>
  <c r="J3927" i="2"/>
  <c r="I3927" i="2"/>
  <c r="H3927" i="2"/>
  <c r="E3927" i="2"/>
  <c r="D3927" i="2"/>
  <c r="C3927" i="2"/>
  <c r="B3927" i="2"/>
  <c r="A3927" i="2"/>
  <c r="N3926" i="2"/>
  <c r="M3926" i="2"/>
  <c r="L3926" i="2"/>
  <c r="K3926" i="2"/>
  <c r="J3926" i="2"/>
  <c r="I3926" i="2"/>
  <c r="H3926" i="2"/>
  <c r="E3926" i="2"/>
  <c r="D3926" i="2"/>
  <c r="C3926" i="2"/>
  <c r="B3926" i="2"/>
  <c r="A3926" i="2"/>
  <c r="N3925" i="2"/>
  <c r="M3925" i="2"/>
  <c r="L3925" i="2"/>
  <c r="K3925" i="2"/>
  <c r="J3925" i="2"/>
  <c r="I3925" i="2"/>
  <c r="H3925" i="2"/>
  <c r="E3925" i="2"/>
  <c r="D3925" i="2"/>
  <c r="C3925" i="2"/>
  <c r="B3925" i="2"/>
  <c r="A3925" i="2"/>
  <c r="N3924" i="2"/>
  <c r="M3924" i="2"/>
  <c r="L3924" i="2"/>
  <c r="K3924" i="2"/>
  <c r="J3924" i="2"/>
  <c r="I3924" i="2"/>
  <c r="H3924" i="2"/>
  <c r="E3924" i="2"/>
  <c r="D3924" i="2"/>
  <c r="C3924" i="2"/>
  <c r="B3924" i="2"/>
  <c r="A3924" i="2"/>
  <c r="N3923" i="2"/>
  <c r="M3923" i="2"/>
  <c r="L3923" i="2"/>
  <c r="K3923" i="2"/>
  <c r="J3923" i="2"/>
  <c r="I3923" i="2"/>
  <c r="H3923" i="2"/>
  <c r="E3923" i="2"/>
  <c r="D3923" i="2"/>
  <c r="C3923" i="2"/>
  <c r="B3923" i="2"/>
  <c r="A3923" i="2"/>
  <c r="N3922" i="2"/>
  <c r="M3922" i="2"/>
  <c r="L3922" i="2"/>
  <c r="K3922" i="2"/>
  <c r="J3922" i="2"/>
  <c r="I3922" i="2"/>
  <c r="H3922" i="2"/>
  <c r="E3922" i="2"/>
  <c r="D3922" i="2"/>
  <c r="C3922" i="2"/>
  <c r="B3922" i="2"/>
  <c r="A3922" i="2"/>
  <c r="N3921" i="2"/>
  <c r="M3921" i="2"/>
  <c r="L3921" i="2"/>
  <c r="K3921" i="2"/>
  <c r="J3921" i="2"/>
  <c r="I3921" i="2"/>
  <c r="H3921" i="2"/>
  <c r="E3921" i="2"/>
  <c r="D3921" i="2"/>
  <c r="C3921" i="2"/>
  <c r="B3921" i="2"/>
  <c r="A3921" i="2"/>
  <c r="N3920" i="2"/>
  <c r="M3920" i="2"/>
  <c r="L3920" i="2"/>
  <c r="K3920" i="2"/>
  <c r="J3920" i="2"/>
  <c r="I3920" i="2"/>
  <c r="H3920" i="2"/>
  <c r="E3920" i="2"/>
  <c r="D3920" i="2"/>
  <c r="C3920" i="2"/>
  <c r="B3920" i="2"/>
  <c r="A3920" i="2"/>
  <c r="N3919" i="2"/>
  <c r="M3919" i="2"/>
  <c r="L3919" i="2"/>
  <c r="K3919" i="2"/>
  <c r="J3919" i="2"/>
  <c r="I3919" i="2"/>
  <c r="H3919" i="2"/>
  <c r="E3919" i="2"/>
  <c r="D3919" i="2"/>
  <c r="C3919" i="2"/>
  <c r="B3919" i="2"/>
  <c r="A3919" i="2"/>
  <c r="N3918" i="2"/>
  <c r="M3918" i="2"/>
  <c r="L3918" i="2"/>
  <c r="K3918" i="2"/>
  <c r="J3918" i="2"/>
  <c r="I3918" i="2"/>
  <c r="H3918" i="2"/>
  <c r="E3918" i="2"/>
  <c r="D3918" i="2"/>
  <c r="C3918" i="2"/>
  <c r="B3918" i="2"/>
  <c r="A3918" i="2"/>
  <c r="N3917" i="2"/>
  <c r="M3917" i="2"/>
  <c r="L3917" i="2"/>
  <c r="K3917" i="2"/>
  <c r="J3917" i="2"/>
  <c r="I3917" i="2"/>
  <c r="H3917" i="2"/>
  <c r="E3917" i="2"/>
  <c r="D3917" i="2"/>
  <c r="C3917" i="2"/>
  <c r="B3917" i="2"/>
  <c r="A3917" i="2"/>
  <c r="N3916" i="2"/>
  <c r="M3916" i="2"/>
  <c r="L3916" i="2"/>
  <c r="K3916" i="2"/>
  <c r="J3916" i="2"/>
  <c r="I3916" i="2"/>
  <c r="H3916" i="2"/>
  <c r="E3916" i="2"/>
  <c r="D3916" i="2"/>
  <c r="C3916" i="2"/>
  <c r="B3916" i="2"/>
  <c r="A3916" i="2"/>
  <c r="N3915" i="2"/>
  <c r="M3915" i="2"/>
  <c r="L3915" i="2"/>
  <c r="K3915" i="2"/>
  <c r="J3915" i="2"/>
  <c r="I3915" i="2"/>
  <c r="H3915" i="2"/>
  <c r="E3915" i="2"/>
  <c r="D3915" i="2"/>
  <c r="C3915" i="2"/>
  <c r="B3915" i="2"/>
  <c r="A3915" i="2"/>
  <c r="N3914" i="2"/>
  <c r="M3914" i="2"/>
  <c r="L3914" i="2"/>
  <c r="K3914" i="2"/>
  <c r="J3914" i="2"/>
  <c r="I3914" i="2"/>
  <c r="H3914" i="2"/>
  <c r="E3914" i="2"/>
  <c r="D3914" i="2"/>
  <c r="C3914" i="2"/>
  <c r="B3914" i="2"/>
  <c r="A3914" i="2"/>
  <c r="N3913" i="2"/>
  <c r="M3913" i="2"/>
  <c r="L3913" i="2"/>
  <c r="K3913" i="2"/>
  <c r="J3913" i="2"/>
  <c r="I3913" i="2"/>
  <c r="H3913" i="2"/>
  <c r="E3913" i="2"/>
  <c r="D3913" i="2"/>
  <c r="C3913" i="2"/>
  <c r="B3913" i="2"/>
  <c r="A3913" i="2"/>
  <c r="N3912" i="2"/>
  <c r="M3912" i="2"/>
  <c r="L3912" i="2"/>
  <c r="K3912" i="2"/>
  <c r="J3912" i="2"/>
  <c r="I3912" i="2"/>
  <c r="H3912" i="2"/>
  <c r="E3912" i="2"/>
  <c r="D3912" i="2"/>
  <c r="C3912" i="2"/>
  <c r="B3912" i="2"/>
  <c r="A3912" i="2"/>
  <c r="N3911" i="2"/>
  <c r="M3911" i="2"/>
  <c r="L3911" i="2"/>
  <c r="K3911" i="2"/>
  <c r="J3911" i="2"/>
  <c r="I3911" i="2"/>
  <c r="H3911" i="2"/>
  <c r="E3911" i="2"/>
  <c r="D3911" i="2"/>
  <c r="C3911" i="2"/>
  <c r="B3911" i="2"/>
  <c r="A3911" i="2"/>
  <c r="N3910" i="2"/>
  <c r="M3910" i="2"/>
  <c r="L3910" i="2"/>
  <c r="K3910" i="2"/>
  <c r="J3910" i="2"/>
  <c r="I3910" i="2"/>
  <c r="H3910" i="2"/>
  <c r="E3910" i="2"/>
  <c r="D3910" i="2"/>
  <c r="C3910" i="2"/>
  <c r="B3910" i="2"/>
  <c r="A3910" i="2"/>
  <c r="N3909" i="2"/>
  <c r="M3909" i="2"/>
  <c r="L3909" i="2"/>
  <c r="K3909" i="2"/>
  <c r="J3909" i="2"/>
  <c r="I3909" i="2"/>
  <c r="H3909" i="2"/>
  <c r="E3909" i="2"/>
  <c r="D3909" i="2"/>
  <c r="C3909" i="2"/>
  <c r="B3909" i="2"/>
  <c r="A3909" i="2"/>
  <c r="N3908" i="2"/>
  <c r="M3908" i="2"/>
  <c r="L3908" i="2"/>
  <c r="K3908" i="2"/>
  <c r="J3908" i="2"/>
  <c r="I3908" i="2"/>
  <c r="H3908" i="2"/>
  <c r="E3908" i="2"/>
  <c r="D3908" i="2"/>
  <c r="C3908" i="2"/>
  <c r="B3908" i="2"/>
  <c r="A3908" i="2"/>
  <c r="N3907" i="2"/>
  <c r="M3907" i="2"/>
  <c r="L3907" i="2"/>
  <c r="K3907" i="2"/>
  <c r="J3907" i="2"/>
  <c r="I3907" i="2"/>
  <c r="H3907" i="2"/>
  <c r="E3907" i="2"/>
  <c r="D3907" i="2"/>
  <c r="C3907" i="2"/>
  <c r="B3907" i="2"/>
  <c r="A3907" i="2"/>
  <c r="N3906" i="2"/>
  <c r="M3906" i="2"/>
  <c r="L3906" i="2"/>
  <c r="K3906" i="2"/>
  <c r="J3906" i="2"/>
  <c r="I3906" i="2"/>
  <c r="H3906" i="2"/>
  <c r="E3906" i="2"/>
  <c r="D3906" i="2"/>
  <c r="C3906" i="2"/>
  <c r="B3906" i="2"/>
  <c r="A3906" i="2"/>
  <c r="N3905" i="2"/>
  <c r="M3905" i="2"/>
  <c r="L3905" i="2"/>
  <c r="K3905" i="2"/>
  <c r="J3905" i="2"/>
  <c r="I3905" i="2"/>
  <c r="H3905" i="2"/>
  <c r="E3905" i="2"/>
  <c r="D3905" i="2"/>
  <c r="C3905" i="2"/>
  <c r="B3905" i="2"/>
  <c r="A3905" i="2"/>
  <c r="N3904" i="2"/>
  <c r="M3904" i="2"/>
  <c r="L3904" i="2"/>
  <c r="K3904" i="2"/>
  <c r="J3904" i="2"/>
  <c r="I3904" i="2"/>
  <c r="H3904" i="2"/>
  <c r="E3904" i="2"/>
  <c r="D3904" i="2"/>
  <c r="C3904" i="2"/>
  <c r="B3904" i="2"/>
  <c r="A3904" i="2"/>
  <c r="N3903" i="2"/>
  <c r="M3903" i="2"/>
  <c r="L3903" i="2"/>
  <c r="K3903" i="2"/>
  <c r="J3903" i="2"/>
  <c r="I3903" i="2"/>
  <c r="H3903" i="2"/>
  <c r="E3903" i="2"/>
  <c r="D3903" i="2"/>
  <c r="C3903" i="2"/>
  <c r="B3903" i="2"/>
  <c r="A3903" i="2"/>
  <c r="N3902" i="2"/>
  <c r="M3902" i="2"/>
  <c r="L3902" i="2"/>
  <c r="K3902" i="2"/>
  <c r="J3902" i="2"/>
  <c r="I3902" i="2"/>
  <c r="H3902" i="2"/>
  <c r="E3902" i="2"/>
  <c r="D3902" i="2"/>
  <c r="C3902" i="2"/>
  <c r="B3902" i="2"/>
  <c r="A3902" i="2"/>
  <c r="N3901" i="2"/>
  <c r="M3901" i="2"/>
  <c r="L3901" i="2"/>
  <c r="K3901" i="2"/>
  <c r="J3901" i="2"/>
  <c r="I3901" i="2"/>
  <c r="H3901" i="2"/>
  <c r="E3901" i="2"/>
  <c r="D3901" i="2"/>
  <c r="C3901" i="2"/>
  <c r="B3901" i="2"/>
  <c r="A3901" i="2"/>
  <c r="N3900" i="2"/>
  <c r="M3900" i="2"/>
  <c r="L3900" i="2"/>
  <c r="K3900" i="2"/>
  <c r="J3900" i="2"/>
  <c r="I3900" i="2"/>
  <c r="H3900" i="2"/>
  <c r="E3900" i="2"/>
  <c r="D3900" i="2"/>
  <c r="C3900" i="2"/>
  <c r="B3900" i="2"/>
  <c r="A3900" i="2"/>
  <c r="N3899" i="2"/>
  <c r="M3899" i="2"/>
  <c r="L3899" i="2"/>
  <c r="K3899" i="2"/>
  <c r="J3899" i="2"/>
  <c r="I3899" i="2"/>
  <c r="H3899" i="2"/>
  <c r="E3899" i="2"/>
  <c r="D3899" i="2"/>
  <c r="C3899" i="2"/>
  <c r="B3899" i="2"/>
  <c r="A3899" i="2"/>
  <c r="N3898" i="2"/>
  <c r="M3898" i="2"/>
  <c r="L3898" i="2"/>
  <c r="K3898" i="2"/>
  <c r="J3898" i="2"/>
  <c r="I3898" i="2"/>
  <c r="H3898" i="2"/>
  <c r="E3898" i="2"/>
  <c r="D3898" i="2"/>
  <c r="C3898" i="2"/>
  <c r="B3898" i="2"/>
  <c r="A3898" i="2"/>
  <c r="N3897" i="2"/>
  <c r="M3897" i="2"/>
  <c r="L3897" i="2"/>
  <c r="K3897" i="2"/>
  <c r="J3897" i="2"/>
  <c r="I3897" i="2"/>
  <c r="H3897" i="2"/>
  <c r="E3897" i="2"/>
  <c r="D3897" i="2"/>
  <c r="C3897" i="2"/>
  <c r="B3897" i="2"/>
  <c r="A3897" i="2"/>
  <c r="N3896" i="2"/>
  <c r="M3896" i="2"/>
  <c r="L3896" i="2"/>
  <c r="K3896" i="2"/>
  <c r="J3896" i="2"/>
  <c r="I3896" i="2"/>
  <c r="H3896" i="2"/>
  <c r="E3896" i="2"/>
  <c r="D3896" i="2"/>
  <c r="C3896" i="2"/>
  <c r="B3896" i="2"/>
  <c r="A3896" i="2"/>
  <c r="N3895" i="2"/>
  <c r="M3895" i="2"/>
  <c r="L3895" i="2"/>
  <c r="K3895" i="2"/>
  <c r="J3895" i="2"/>
  <c r="I3895" i="2"/>
  <c r="H3895" i="2"/>
  <c r="E3895" i="2"/>
  <c r="D3895" i="2"/>
  <c r="C3895" i="2"/>
  <c r="B3895" i="2"/>
  <c r="A3895" i="2"/>
  <c r="N3894" i="2"/>
  <c r="M3894" i="2"/>
  <c r="L3894" i="2"/>
  <c r="K3894" i="2"/>
  <c r="J3894" i="2"/>
  <c r="I3894" i="2"/>
  <c r="H3894" i="2"/>
  <c r="E3894" i="2"/>
  <c r="D3894" i="2"/>
  <c r="C3894" i="2"/>
  <c r="B3894" i="2"/>
  <c r="A3894" i="2"/>
  <c r="N3893" i="2"/>
  <c r="M3893" i="2"/>
  <c r="L3893" i="2"/>
  <c r="K3893" i="2"/>
  <c r="J3893" i="2"/>
  <c r="I3893" i="2"/>
  <c r="H3893" i="2"/>
  <c r="E3893" i="2"/>
  <c r="D3893" i="2"/>
  <c r="C3893" i="2"/>
  <c r="B3893" i="2"/>
  <c r="A3893" i="2"/>
  <c r="N3892" i="2"/>
  <c r="M3892" i="2"/>
  <c r="L3892" i="2"/>
  <c r="K3892" i="2"/>
  <c r="J3892" i="2"/>
  <c r="I3892" i="2"/>
  <c r="H3892" i="2"/>
  <c r="E3892" i="2"/>
  <c r="D3892" i="2"/>
  <c r="C3892" i="2"/>
  <c r="B3892" i="2"/>
  <c r="A3892" i="2"/>
  <c r="N3891" i="2"/>
  <c r="M3891" i="2"/>
  <c r="L3891" i="2"/>
  <c r="K3891" i="2"/>
  <c r="J3891" i="2"/>
  <c r="I3891" i="2"/>
  <c r="H3891" i="2"/>
  <c r="E3891" i="2"/>
  <c r="D3891" i="2"/>
  <c r="C3891" i="2"/>
  <c r="B3891" i="2"/>
  <c r="A3891" i="2"/>
  <c r="N3890" i="2"/>
  <c r="M3890" i="2"/>
  <c r="L3890" i="2"/>
  <c r="K3890" i="2"/>
  <c r="J3890" i="2"/>
  <c r="I3890" i="2"/>
  <c r="H3890" i="2"/>
  <c r="E3890" i="2"/>
  <c r="D3890" i="2"/>
  <c r="C3890" i="2"/>
  <c r="B3890" i="2"/>
  <c r="A3890" i="2"/>
  <c r="N3889" i="2"/>
  <c r="M3889" i="2"/>
  <c r="L3889" i="2"/>
  <c r="K3889" i="2"/>
  <c r="J3889" i="2"/>
  <c r="I3889" i="2"/>
  <c r="H3889" i="2"/>
  <c r="E3889" i="2"/>
  <c r="D3889" i="2"/>
  <c r="C3889" i="2"/>
  <c r="B3889" i="2"/>
  <c r="A3889" i="2"/>
  <c r="N3888" i="2"/>
  <c r="M3888" i="2"/>
  <c r="L3888" i="2"/>
  <c r="K3888" i="2"/>
  <c r="J3888" i="2"/>
  <c r="I3888" i="2"/>
  <c r="H3888" i="2"/>
  <c r="E3888" i="2"/>
  <c r="D3888" i="2"/>
  <c r="C3888" i="2"/>
  <c r="B3888" i="2"/>
  <c r="A3888" i="2"/>
  <c r="N3887" i="2"/>
  <c r="M3887" i="2"/>
  <c r="L3887" i="2"/>
  <c r="K3887" i="2"/>
  <c r="J3887" i="2"/>
  <c r="I3887" i="2"/>
  <c r="H3887" i="2"/>
  <c r="E3887" i="2"/>
  <c r="D3887" i="2"/>
  <c r="C3887" i="2"/>
  <c r="B3887" i="2"/>
  <c r="A3887" i="2"/>
  <c r="N3886" i="2"/>
  <c r="M3886" i="2"/>
  <c r="L3886" i="2"/>
  <c r="K3886" i="2"/>
  <c r="J3886" i="2"/>
  <c r="I3886" i="2"/>
  <c r="H3886" i="2"/>
  <c r="E3886" i="2"/>
  <c r="D3886" i="2"/>
  <c r="C3886" i="2"/>
  <c r="B3886" i="2"/>
  <c r="A3886" i="2"/>
  <c r="N3885" i="2"/>
  <c r="M3885" i="2"/>
  <c r="L3885" i="2"/>
  <c r="K3885" i="2"/>
  <c r="J3885" i="2"/>
  <c r="I3885" i="2"/>
  <c r="H3885" i="2"/>
  <c r="E3885" i="2"/>
  <c r="D3885" i="2"/>
  <c r="C3885" i="2"/>
  <c r="B3885" i="2"/>
  <c r="A3885" i="2"/>
  <c r="N3884" i="2"/>
  <c r="M3884" i="2"/>
  <c r="L3884" i="2"/>
  <c r="K3884" i="2"/>
  <c r="J3884" i="2"/>
  <c r="I3884" i="2"/>
  <c r="H3884" i="2"/>
  <c r="E3884" i="2"/>
  <c r="D3884" i="2"/>
  <c r="C3884" i="2"/>
  <c r="B3884" i="2"/>
  <c r="A3884" i="2"/>
  <c r="N3883" i="2"/>
  <c r="M3883" i="2"/>
  <c r="L3883" i="2"/>
  <c r="K3883" i="2"/>
  <c r="J3883" i="2"/>
  <c r="I3883" i="2"/>
  <c r="H3883" i="2"/>
  <c r="E3883" i="2"/>
  <c r="D3883" i="2"/>
  <c r="C3883" i="2"/>
  <c r="B3883" i="2"/>
  <c r="A3883" i="2"/>
  <c r="N3882" i="2"/>
  <c r="M3882" i="2"/>
  <c r="L3882" i="2"/>
  <c r="K3882" i="2"/>
  <c r="J3882" i="2"/>
  <c r="I3882" i="2"/>
  <c r="H3882" i="2"/>
  <c r="E3882" i="2"/>
  <c r="D3882" i="2"/>
  <c r="C3882" i="2"/>
  <c r="B3882" i="2"/>
  <c r="A3882" i="2"/>
  <c r="N3881" i="2"/>
  <c r="M3881" i="2"/>
  <c r="L3881" i="2"/>
  <c r="K3881" i="2"/>
  <c r="J3881" i="2"/>
  <c r="I3881" i="2"/>
  <c r="H3881" i="2"/>
  <c r="E3881" i="2"/>
  <c r="D3881" i="2"/>
  <c r="C3881" i="2"/>
  <c r="B3881" i="2"/>
  <c r="A3881" i="2"/>
  <c r="N3880" i="2"/>
  <c r="M3880" i="2"/>
  <c r="L3880" i="2"/>
  <c r="K3880" i="2"/>
  <c r="J3880" i="2"/>
  <c r="I3880" i="2"/>
  <c r="H3880" i="2"/>
  <c r="E3880" i="2"/>
  <c r="D3880" i="2"/>
  <c r="C3880" i="2"/>
  <c r="B3880" i="2"/>
  <c r="A3880" i="2"/>
  <c r="N3879" i="2"/>
  <c r="M3879" i="2"/>
  <c r="L3879" i="2"/>
  <c r="K3879" i="2"/>
  <c r="J3879" i="2"/>
  <c r="I3879" i="2"/>
  <c r="H3879" i="2"/>
  <c r="E3879" i="2"/>
  <c r="D3879" i="2"/>
  <c r="C3879" i="2"/>
  <c r="B3879" i="2"/>
  <c r="A3879" i="2"/>
  <c r="N3878" i="2"/>
  <c r="M3878" i="2"/>
  <c r="L3878" i="2"/>
  <c r="K3878" i="2"/>
  <c r="J3878" i="2"/>
  <c r="I3878" i="2"/>
  <c r="H3878" i="2"/>
  <c r="E3878" i="2"/>
  <c r="D3878" i="2"/>
  <c r="C3878" i="2"/>
  <c r="B3878" i="2"/>
  <c r="A3878" i="2"/>
  <c r="N3877" i="2"/>
  <c r="M3877" i="2"/>
  <c r="L3877" i="2"/>
  <c r="K3877" i="2"/>
  <c r="J3877" i="2"/>
  <c r="I3877" i="2"/>
  <c r="H3877" i="2"/>
  <c r="E3877" i="2"/>
  <c r="D3877" i="2"/>
  <c r="C3877" i="2"/>
  <c r="B3877" i="2"/>
  <c r="A3877" i="2"/>
  <c r="N3876" i="2"/>
  <c r="M3876" i="2"/>
  <c r="L3876" i="2"/>
  <c r="K3876" i="2"/>
  <c r="J3876" i="2"/>
  <c r="I3876" i="2"/>
  <c r="H3876" i="2"/>
  <c r="E3876" i="2"/>
  <c r="D3876" i="2"/>
  <c r="C3876" i="2"/>
  <c r="B3876" i="2"/>
  <c r="A3876" i="2"/>
  <c r="N3875" i="2"/>
  <c r="M3875" i="2"/>
  <c r="L3875" i="2"/>
  <c r="K3875" i="2"/>
  <c r="J3875" i="2"/>
  <c r="I3875" i="2"/>
  <c r="H3875" i="2"/>
  <c r="E3875" i="2"/>
  <c r="D3875" i="2"/>
  <c r="C3875" i="2"/>
  <c r="B3875" i="2"/>
  <c r="A3875" i="2"/>
  <c r="N3874" i="2"/>
  <c r="M3874" i="2"/>
  <c r="L3874" i="2"/>
  <c r="K3874" i="2"/>
  <c r="J3874" i="2"/>
  <c r="I3874" i="2"/>
  <c r="H3874" i="2"/>
  <c r="E3874" i="2"/>
  <c r="D3874" i="2"/>
  <c r="C3874" i="2"/>
  <c r="B3874" i="2"/>
  <c r="A3874" i="2"/>
  <c r="N3873" i="2"/>
  <c r="M3873" i="2"/>
  <c r="L3873" i="2"/>
  <c r="K3873" i="2"/>
  <c r="J3873" i="2"/>
  <c r="I3873" i="2"/>
  <c r="H3873" i="2"/>
  <c r="E3873" i="2"/>
  <c r="D3873" i="2"/>
  <c r="C3873" i="2"/>
  <c r="B3873" i="2"/>
  <c r="A3873" i="2"/>
  <c r="N3872" i="2"/>
  <c r="M3872" i="2"/>
  <c r="L3872" i="2"/>
  <c r="K3872" i="2"/>
  <c r="J3872" i="2"/>
  <c r="I3872" i="2"/>
  <c r="H3872" i="2"/>
  <c r="E3872" i="2"/>
  <c r="D3872" i="2"/>
  <c r="C3872" i="2"/>
  <c r="B3872" i="2"/>
  <c r="A3872" i="2"/>
  <c r="N3871" i="2"/>
  <c r="M3871" i="2"/>
  <c r="L3871" i="2"/>
  <c r="K3871" i="2"/>
  <c r="J3871" i="2"/>
  <c r="I3871" i="2"/>
  <c r="H3871" i="2"/>
  <c r="E3871" i="2"/>
  <c r="D3871" i="2"/>
  <c r="C3871" i="2"/>
  <c r="B3871" i="2"/>
  <c r="A3871" i="2"/>
  <c r="N3870" i="2"/>
  <c r="M3870" i="2"/>
  <c r="L3870" i="2"/>
  <c r="K3870" i="2"/>
  <c r="J3870" i="2"/>
  <c r="I3870" i="2"/>
  <c r="H3870" i="2"/>
  <c r="E3870" i="2"/>
  <c r="D3870" i="2"/>
  <c r="C3870" i="2"/>
  <c r="B3870" i="2"/>
  <c r="A3870" i="2"/>
  <c r="N3869" i="2"/>
  <c r="M3869" i="2"/>
  <c r="L3869" i="2"/>
  <c r="K3869" i="2"/>
  <c r="J3869" i="2"/>
  <c r="I3869" i="2"/>
  <c r="H3869" i="2"/>
  <c r="E3869" i="2"/>
  <c r="D3869" i="2"/>
  <c r="C3869" i="2"/>
  <c r="B3869" i="2"/>
  <c r="A3869" i="2"/>
  <c r="N3868" i="2"/>
  <c r="M3868" i="2"/>
  <c r="L3868" i="2"/>
  <c r="K3868" i="2"/>
  <c r="J3868" i="2"/>
  <c r="I3868" i="2"/>
  <c r="H3868" i="2"/>
  <c r="E3868" i="2"/>
  <c r="D3868" i="2"/>
  <c r="C3868" i="2"/>
  <c r="B3868" i="2"/>
  <c r="A3868" i="2"/>
  <c r="N3867" i="2"/>
  <c r="M3867" i="2"/>
  <c r="L3867" i="2"/>
  <c r="K3867" i="2"/>
  <c r="J3867" i="2"/>
  <c r="I3867" i="2"/>
  <c r="H3867" i="2"/>
  <c r="E3867" i="2"/>
  <c r="D3867" i="2"/>
  <c r="C3867" i="2"/>
  <c r="B3867" i="2"/>
  <c r="A3867" i="2"/>
  <c r="N3866" i="2"/>
  <c r="M3866" i="2"/>
  <c r="L3866" i="2"/>
  <c r="K3866" i="2"/>
  <c r="J3866" i="2"/>
  <c r="I3866" i="2"/>
  <c r="H3866" i="2"/>
  <c r="E3866" i="2"/>
  <c r="D3866" i="2"/>
  <c r="C3866" i="2"/>
  <c r="B3866" i="2"/>
  <c r="A3866" i="2"/>
  <c r="N3865" i="2"/>
  <c r="M3865" i="2"/>
  <c r="L3865" i="2"/>
  <c r="K3865" i="2"/>
  <c r="J3865" i="2"/>
  <c r="I3865" i="2"/>
  <c r="H3865" i="2"/>
  <c r="E3865" i="2"/>
  <c r="D3865" i="2"/>
  <c r="C3865" i="2"/>
  <c r="B3865" i="2"/>
  <c r="A3865" i="2"/>
  <c r="N3864" i="2"/>
  <c r="M3864" i="2"/>
  <c r="L3864" i="2"/>
  <c r="K3864" i="2"/>
  <c r="J3864" i="2"/>
  <c r="I3864" i="2"/>
  <c r="H3864" i="2"/>
  <c r="E3864" i="2"/>
  <c r="D3864" i="2"/>
  <c r="C3864" i="2"/>
  <c r="B3864" i="2"/>
  <c r="A3864" i="2"/>
  <c r="N3863" i="2"/>
  <c r="M3863" i="2"/>
  <c r="L3863" i="2"/>
  <c r="K3863" i="2"/>
  <c r="J3863" i="2"/>
  <c r="I3863" i="2"/>
  <c r="H3863" i="2"/>
  <c r="E3863" i="2"/>
  <c r="D3863" i="2"/>
  <c r="C3863" i="2"/>
  <c r="B3863" i="2"/>
  <c r="A3863" i="2"/>
  <c r="N3862" i="2"/>
  <c r="M3862" i="2"/>
  <c r="L3862" i="2"/>
  <c r="K3862" i="2"/>
  <c r="J3862" i="2"/>
  <c r="I3862" i="2"/>
  <c r="H3862" i="2"/>
  <c r="E3862" i="2"/>
  <c r="D3862" i="2"/>
  <c r="C3862" i="2"/>
  <c r="B3862" i="2"/>
  <c r="A3862" i="2"/>
  <c r="N3861" i="2"/>
  <c r="M3861" i="2"/>
  <c r="L3861" i="2"/>
  <c r="K3861" i="2"/>
  <c r="J3861" i="2"/>
  <c r="I3861" i="2"/>
  <c r="H3861" i="2"/>
  <c r="E3861" i="2"/>
  <c r="D3861" i="2"/>
  <c r="C3861" i="2"/>
  <c r="B3861" i="2"/>
  <c r="A3861" i="2"/>
  <c r="N3860" i="2"/>
  <c r="M3860" i="2"/>
  <c r="L3860" i="2"/>
  <c r="K3860" i="2"/>
  <c r="J3860" i="2"/>
  <c r="I3860" i="2"/>
  <c r="H3860" i="2"/>
  <c r="E3860" i="2"/>
  <c r="D3860" i="2"/>
  <c r="C3860" i="2"/>
  <c r="B3860" i="2"/>
  <c r="A3860" i="2"/>
  <c r="N3859" i="2"/>
  <c r="M3859" i="2"/>
  <c r="L3859" i="2"/>
  <c r="K3859" i="2"/>
  <c r="J3859" i="2"/>
  <c r="I3859" i="2"/>
  <c r="H3859" i="2"/>
  <c r="E3859" i="2"/>
  <c r="D3859" i="2"/>
  <c r="C3859" i="2"/>
  <c r="B3859" i="2"/>
  <c r="A3859" i="2"/>
  <c r="N3858" i="2"/>
  <c r="M3858" i="2"/>
  <c r="L3858" i="2"/>
  <c r="K3858" i="2"/>
  <c r="J3858" i="2"/>
  <c r="I3858" i="2"/>
  <c r="H3858" i="2"/>
  <c r="E3858" i="2"/>
  <c r="D3858" i="2"/>
  <c r="C3858" i="2"/>
  <c r="B3858" i="2"/>
  <c r="A3858" i="2"/>
  <c r="N3857" i="2"/>
  <c r="M3857" i="2"/>
  <c r="L3857" i="2"/>
  <c r="K3857" i="2"/>
  <c r="J3857" i="2"/>
  <c r="I3857" i="2"/>
  <c r="H3857" i="2"/>
  <c r="E3857" i="2"/>
  <c r="D3857" i="2"/>
  <c r="C3857" i="2"/>
  <c r="B3857" i="2"/>
  <c r="A3857" i="2"/>
  <c r="N3856" i="2"/>
  <c r="M3856" i="2"/>
  <c r="L3856" i="2"/>
  <c r="K3856" i="2"/>
  <c r="J3856" i="2"/>
  <c r="I3856" i="2"/>
  <c r="H3856" i="2"/>
  <c r="E3856" i="2"/>
  <c r="D3856" i="2"/>
  <c r="C3856" i="2"/>
  <c r="B3856" i="2"/>
  <c r="A3856" i="2"/>
  <c r="N3855" i="2"/>
  <c r="M3855" i="2"/>
  <c r="L3855" i="2"/>
  <c r="K3855" i="2"/>
  <c r="J3855" i="2"/>
  <c r="I3855" i="2"/>
  <c r="H3855" i="2"/>
  <c r="E3855" i="2"/>
  <c r="D3855" i="2"/>
  <c r="C3855" i="2"/>
  <c r="B3855" i="2"/>
  <c r="A3855" i="2"/>
  <c r="N3854" i="2"/>
  <c r="M3854" i="2"/>
  <c r="L3854" i="2"/>
  <c r="K3854" i="2"/>
  <c r="J3854" i="2"/>
  <c r="I3854" i="2"/>
  <c r="H3854" i="2"/>
  <c r="E3854" i="2"/>
  <c r="D3854" i="2"/>
  <c r="C3854" i="2"/>
  <c r="B3854" i="2"/>
  <c r="A3854" i="2"/>
  <c r="N3853" i="2"/>
  <c r="M3853" i="2"/>
  <c r="L3853" i="2"/>
  <c r="K3853" i="2"/>
  <c r="J3853" i="2"/>
  <c r="I3853" i="2"/>
  <c r="H3853" i="2"/>
  <c r="E3853" i="2"/>
  <c r="D3853" i="2"/>
  <c r="C3853" i="2"/>
  <c r="B3853" i="2"/>
  <c r="A3853" i="2"/>
  <c r="N3852" i="2"/>
  <c r="M3852" i="2"/>
  <c r="L3852" i="2"/>
  <c r="K3852" i="2"/>
  <c r="J3852" i="2"/>
  <c r="I3852" i="2"/>
  <c r="H3852" i="2"/>
  <c r="E3852" i="2"/>
  <c r="D3852" i="2"/>
  <c r="C3852" i="2"/>
  <c r="B3852" i="2"/>
  <c r="A3852" i="2"/>
  <c r="N3851" i="2"/>
  <c r="M3851" i="2"/>
  <c r="L3851" i="2"/>
  <c r="K3851" i="2"/>
  <c r="J3851" i="2"/>
  <c r="I3851" i="2"/>
  <c r="H3851" i="2"/>
  <c r="E3851" i="2"/>
  <c r="D3851" i="2"/>
  <c r="C3851" i="2"/>
  <c r="B3851" i="2"/>
  <c r="A3851" i="2"/>
  <c r="N3850" i="2"/>
  <c r="M3850" i="2"/>
  <c r="L3850" i="2"/>
  <c r="K3850" i="2"/>
  <c r="J3850" i="2"/>
  <c r="I3850" i="2"/>
  <c r="H3850" i="2"/>
  <c r="E3850" i="2"/>
  <c r="D3850" i="2"/>
  <c r="C3850" i="2"/>
  <c r="B3850" i="2"/>
  <c r="A3850" i="2"/>
  <c r="N3849" i="2"/>
  <c r="M3849" i="2"/>
  <c r="L3849" i="2"/>
  <c r="K3849" i="2"/>
  <c r="J3849" i="2"/>
  <c r="I3849" i="2"/>
  <c r="H3849" i="2"/>
  <c r="E3849" i="2"/>
  <c r="D3849" i="2"/>
  <c r="C3849" i="2"/>
  <c r="B3849" i="2"/>
  <c r="A3849" i="2"/>
  <c r="N3848" i="2"/>
  <c r="M3848" i="2"/>
  <c r="L3848" i="2"/>
  <c r="K3848" i="2"/>
  <c r="J3848" i="2"/>
  <c r="I3848" i="2"/>
  <c r="H3848" i="2"/>
  <c r="E3848" i="2"/>
  <c r="D3848" i="2"/>
  <c r="C3848" i="2"/>
  <c r="B3848" i="2"/>
  <c r="A3848" i="2"/>
  <c r="N3847" i="2"/>
  <c r="M3847" i="2"/>
  <c r="L3847" i="2"/>
  <c r="K3847" i="2"/>
  <c r="J3847" i="2"/>
  <c r="I3847" i="2"/>
  <c r="H3847" i="2"/>
  <c r="E3847" i="2"/>
  <c r="D3847" i="2"/>
  <c r="C3847" i="2"/>
  <c r="B3847" i="2"/>
  <c r="A3847" i="2"/>
  <c r="N3846" i="2"/>
  <c r="M3846" i="2"/>
  <c r="L3846" i="2"/>
  <c r="K3846" i="2"/>
  <c r="J3846" i="2"/>
  <c r="I3846" i="2"/>
  <c r="H3846" i="2"/>
  <c r="E3846" i="2"/>
  <c r="D3846" i="2"/>
  <c r="C3846" i="2"/>
  <c r="B3846" i="2"/>
  <c r="A3846" i="2"/>
  <c r="N3845" i="2"/>
  <c r="M3845" i="2"/>
  <c r="L3845" i="2"/>
  <c r="K3845" i="2"/>
  <c r="J3845" i="2"/>
  <c r="I3845" i="2"/>
  <c r="H3845" i="2"/>
  <c r="E3845" i="2"/>
  <c r="D3845" i="2"/>
  <c r="C3845" i="2"/>
  <c r="B3845" i="2"/>
  <c r="A3845" i="2"/>
  <c r="N3844" i="2"/>
  <c r="M3844" i="2"/>
  <c r="L3844" i="2"/>
  <c r="K3844" i="2"/>
  <c r="J3844" i="2"/>
  <c r="I3844" i="2"/>
  <c r="H3844" i="2"/>
  <c r="E3844" i="2"/>
  <c r="D3844" i="2"/>
  <c r="C3844" i="2"/>
  <c r="B3844" i="2"/>
  <c r="A3844" i="2"/>
  <c r="N3843" i="2"/>
  <c r="M3843" i="2"/>
  <c r="L3843" i="2"/>
  <c r="K3843" i="2"/>
  <c r="J3843" i="2"/>
  <c r="I3843" i="2"/>
  <c r="H3843" i="2"/>
  <c r="E3843" i="2"/>
  <c r="D3843" i="2"/>
  <c r="C3843" i="2"/>
  <c r="B3843" i="2"/>
  <c r="A3843" i="2"/>
  <c r="N3842" i="2"/>
  <c r="M3842" i="2"/>
  <c r="L3842" i="2"/>
  <c r="K3842" i="2"/>
  <c r="J3842" i="2"/>
  <c r="I3842" i="2"/>
  <c r="H3842" i="2"/>
  <c r="E3842" i="2"/>
  <c r="D3842" i="2"/>
  <c r="C3842" i="2"/>
  <c r="B3842" i="2"/>
  <c r="A3842" i="2"/>
  <c r="N3841" i="2"/>
  <c r="M3841" i="2"/>
  <c r="L3841" i="2"/>
  <c r="K3841" i="2"/>
  <c r="J3841" i="2"/>
  <c r="I3841" i="2"/>
  <c r="H3841" i="2"/>
  <c r="E3841" i="2"/>
  <c r="D3841" i="2"/>
  <c r="C3841" i="2"/>
  <c r="B3841" i="2"/>
  <c r="A3841" i="2"/>
  <c r="N3840" i="2"/>
  <c r="M3840" i="2"/>
  <c r="L3840" i="2"/>
  <c r="K3840" i="2"/>
  <c r="J3840" i="2"/>
  <c r="I3840" i="2"/>
  <c r="H3840" i="2"/>
  <c r="E3840" i="2"/>
  <c r="D3840" i="2"/>
  <c r="C3840" i="2"/>
  <c r="B3840" i="2"/>
  <c r="A3840" i="2"/>
  <c r="N3839" i="2"/>
  <c r="M3839" i="2"/>
  <c r="L3839" i="2"/>
  <c r="K3839" i="2"/>
  <c r="J3839" i="2"/>
  <c r="I3839" i="2"/>
  <c r="H3839" i="2"/>
  <c r="E3839" i="2"/>
  <c r="D3839" i="2"/>
  <c r="C3839" i="2"/>
  <c r="B3839" i="2"/>
  <c r="A3839" i="2"/>
  <c r="N3838" i="2"/>
  <c r="M3838" i="2"/>
  <c r="L3838" i="2"/>
  <c r="K3838" i="2"/>
  <c r="J3838" i="2"/>
  <c r="I3838" i="2"/>
  <c r="H3838" i="2"/>
  <c r="E3838" i="2"/>
  <c r="D3838" i="2"/>
  <c r="C3838" i="2"/>
  <c r="B3838" i="2"/>
  <c r="A3838" i="2"/>
  <c r="N3837" i="2"/>
  <c r="M3837" i="2"/>
  <c r="L3837" i="2"/>
  <c r="K3837" i="2"/>
  <c r="J3837" i="2"/>
  <c r="I3837" i="2"/>
  <c r="H3837" i="2"/>
  <c r="E3837" i="2"/>
  <c r="D3837" i="2"/>
  <c r="C3837" i="2"/>
  <c r="B3837" i="2"/>
  <c r="A3837" i="2"/>
  <c r="N3836" i="2"/>
  <c r="M3836" i="2"/>
  <c r="L3836" i="2"/>
  <c r="K3836" i="2"/>
  <c r="J3836" i="2"/>
  <c r="I3836" i="2"/>
  <c r="H3836" i="2"/>
  <c r="E3836" i="2"/>
  <c r="D3836" i="2"/>
  <c r="C3836" i="2"/>
  <c r="B3836" i="2"/>
  <c r="A3836" i="2"/>
  <c r="N3835" i="2"/>
  <c r="M3835" i="2"/>
  <c r="L3835" i="2"/>
  <c r="K3835" i="2"/>
  <c r="J3835" i="2"/>
  <c r="I3835" i="2"/>
  <c r="H3835" i="2"/>
  <c r="E3835" i="2"/>
  <c r="D3835" i="2"/>
  <c r="C3835" i="2"/>
  <c r="B3835" i="2"/>
  <c r="A3835" i="2"/>
  <c r="N3834" i="2"/>
  <c r="M3834" i="2"/>
  <c r="L3834" i="2"/>
  <c r="K3834" i="2"/>
  <c r="J3834" i="2"/>
  <c r="I3834" i="2"/>
  <c r="H3834" i="2"/>
  <c r="E3834" i="2"/>
  <c r="D3834" i="2"/>
  <c r="C3834" i="2"/>
  <c r="B3834" i="2"/>
  <c r="A3834" i="2"/>
  <c r="N3833" i="2"/>
  <c r="M3833" i="2"/>
  <c r="L3833" i="2"/>
  <c r="K3833" i="2"/>
  <c r="J3833" i="2"/>
  <c r="I3833" i="2"/>
  <c r="H3833" i="2"/>
  <c r="E3833" i="2"/>
  <c r="D3833" i="2"/>
  <c r="C3833" i="2"/>
  <c r="B3833" i="2"/>
  <c r="A3833" i="2"/>
  <c r="N3832" i="2"/>
  <c r="M3832" i="2"/>
  <c r="L3832" i="2"/>
  <c r="K3832" i="2"/>
  <c r="J3832" i="2"/>
  <c r="I3832" i="2"/>
  <c r="H3832" i="2"/>
  <c r="E3832" i="2"/>
  <c r="D3832" i="2"/>
  <c r="C3832" i="2"/>
  <c r="B3832" i="2"/>
  <c r="A3832" i="2"/>
  <c r="N3831" i="2"/>
  <c r="M3831" i="2"/>
  <c r="L3831" i="2"/>
  <c r="K3831" i="2"/>
  <c r="J3831" i="2"/>
  <c r="I3831" i="2"/>
  <c r="H3831" i="2"/>
  <c r="E3831" i="2"/>
  <c r="D3831" i="2"/>
  <c r="C3831" i="2"/>
  <c r="B3831" i="2"/>
  <c r="A3831" i="2"/>
  <c r="N3830" i="2"/>
  <c r="M3830" i="2"/>
  <c r="L3830" i="2"/>
  <c r="K3830" i="2"/>
  <c r="J3830" i="2"/>
  <c r="I3830" i="2"/>
  <c r="H3830" i="2"/>
  <c r="E3830" i="2"/>
  <c r="D3830" i="2"/>
  <c r="C3830" i="2"/>
  <c r="B3830" i="2"/>
  <c r="A3830" i="2"/>
  <c r="N3829" i="2"/>
  <c r="M3829" i="2"/>
  <c r="L3829" i="2"/>
  <c r="K3829" i="2"/>
  <c r="J3829" i="2"/>
  <c r="I3829" i="2"/>
  <c r="H3829" i="2"/>
  <c r="E3829" i="2"/>
  <c r="D3829" i="2"/>
  <c r="C3829" i="2"/>
  <c r="B3829" i="2"/>
  <c r="A3829" i="2"/>
  <c r="N3828" i="2"/>
  <c r="M3828" i="2"/>
  <c r="L3828" i="2"/>
  <c r="K3828" i="2"/>
  <c r="J3828" i="2"/>
  <c r="I3828" i="2"/>
  <c r="H3828" i="2"/>
  <c r="E3828" i="2"/>
  <c r="D3828" i="2"/>
  <c r="C3828" i="2"/>
  <c r="B3828" i="2"/>
  <c r="A3828" i="2"/>
  <c r="N3827" i="2"/>
  <c r="M3827" i="2"/>
  <c r="L3827" i="2"/>
  <c r="K3827" i="2"/>
  <c r="J3827" i="2"/>
  <c r="I3827" i="2"/>
  <c r="H3827" i="2"/>
  <c r="E3827" i="2"/>
  <c r="D3827" i="2"/>
  <c r="C3827" i="2"/>
  <c r="B3827" i="2"/>
  <c r="A3827" i="2"/>
  <c r="N3826" i="2"/>
  <c r="M3826" i="2"/>
  <c r="L3826" i="2"/>
  <c r="K3826" i="2"/>
  <c r="J3826" i="2"/>
  <c r="I3826" i="2"/>
  <c r="H3826" i="2"/>
  <c r="E3826" i="2"/>
  <c r="D3826" i="2"/>
  <c r="C3826" i="2"/>
  <c r="B3826" i="2"/>
  <c r="A3826" i="2"/>
  <c r="N3825" i="2"/>
  <c r="M3825" i="2"/>
  <c r="L3825" i="2"/>
  <c r="K3825" i="2"/>
  <c r="J3825" i="2"/>
  <c r="I3825" i="2"/>
  <c r="H3825" i="2"/>
  <c r="E3825" i="2"/>
  <c r="D3825" i="2"/>
  <c r="C3825" i="2"/>
  <c r="B3825" i="2"/>
  <c r="A3825" i="2"/>
  <c r="N3824" i="2"/>
  <c r="M3824" i="2"/>
  <c r="L3824" i="2"/>
  <c r="K3824" i="2"/>
  <c r="J3824" i="2"/>
  <c r="I3824" i="2"/>
  <c r="H3824" i="2"/>
  <c r="E3824" i="2"/>
  <c r="D3824" i="2"/>
  <c r="C3824" i="2"/>
  <c r="B3824" i="2"/>
  <c r="A3824" i="2"/>
  <c r="N3823" i="2"/>
  <c r="M3823" i="2"/>
  <c r="L3823" i="2"/>
  <c r="K3823" i="2"/>
  <c r="J3823" i="2"/>
  <c r="I3823" i="2"/>
  <c r="H3823" i="2"/>
  <c r="E3823" i="2"/>
  <c r="D3823" i="2"/>
  <c r="C3823" i="2"/>
  <c r="B3823" i="2"/>
  <c r="A3823" i="2"/>
  <c r="N3822" i="2"/>
  <c r="M3822" i="2"/>
  <c r="L3822" i="2"/>
  <c r="K3822" i="2"/>
  <c r="J3822" i="2"/>
  <c r="I3822" i="2"/>
  <c r="H3822" i="2"/>
  <c r="E3822" i="2"/>
  <c r="D3822" i="2"/>
  <c r="C3822" i="2"/>
  <c r="B3822" i="2"/>
  <c r="A3822" i="2"/>
  <c r="N3821" i="2"/>
  <c r="M3821" i="2"/>
  <c r="L3821" i="2"/>
  <c r="K3821" i="2"/>
  <c r="J3821" i="2"/>
  <c r="I3821" i="2"/>
  <c r="H3821" i="2"/>
  <c r="E3821" i="2"/>
  <c r="D3821" i="2"/>
  <c r="C3821" i="2"/>
  <c r="B3821" i="2"/>
  <c r="A3821" i="2"/>
  <c r="N3820" i="2"/>
  <c r="M3820" i="2"/>
  <c r="L3820" i="2"/>
  <c r="K3820" i="2"/>
  <c r="J3820" i="2"/>
  <c r="I3820" i="2"/>
  <c r="H3820" i="2"/>
  <c r="E3820" i="2"/>
  <c r="D3820" i="2"/>
  <c r="C3820" i="2"/>
  <c r="B3820" i="2"/>
  <c r="A3820" i="2"/>
  <c r="N3819" i="2"/>
  <c r="M3819" i="2"/>
  <c r="L3819" i="2"/>
  <c r="K3819" i="2"/>
  <c r="J3819" i="2"/>
  <c r="I3819" i="2"/>
  <c r="H3819" i="2"/>
  <c r="E3819" i="2"/>
  <c r="D3819" i="2"/>
  <c r="C3819" i="2"/>
  <c r="B3819" i="2"/>
  <c r="A3819" i="2"/>
  <c r="N3818" i="2"/>
  <c r="M3818" i="2"/>
  <c r="L3818" i="2"/>
  <c r="K3818" i="2"/>
  <c r="J3818" i="2"/>
  <c r="I3818" i="2"/>
  <c r="H3818" i="2"/>
  <c r="E3818" i="2"/>
  <c r="D3818" i="2"/>
  <c r="C3818" i="2"/>
  <c r="B3818" i="2"/>
  <c r="A3818" i="2"/>
  <c r="N3817" i="2"/>
  <c r="M3817" i="2"/>
  <c r="L3817" i="2"/>
  <c r="K3817" i="2"/>
  <c r="J3817" i="2"/>
  <c r="I3817" i="2"/>
  <c r="H3817" i="2"/>
  <c r="E3817" i="2"/>
  <c r="D3817" i="2"/>
  <c r="C3817" i="2"/>
  <c r="B3817" i="2"/>
  <c r="A3817" i="2"/>
  <c r="N3816" i="2"/>
  <c r="M3816" i="2"/>
  <c r="L3816" i="2"/>
  <c r="K3816" i="2"/>
  <c r="J3816" i="2"/>
  <c r="I3816" i="2"/>
  <c r="H3816" i="2"/>
  <c r="E3816" i="2"/>
  <c r="D3816" i="2"/>
  <c r="C3816" i="2"/>
  <c r="B3816" i="2"/>
  <c r="A3816" i="2"/>
  <c r="N3815" i="2"/>
  <c r="M3815" i="2"/>
  <c r="L3815" i="2"/>
  <c r="K3815" i="2"/>
  <c r="J3815" i="2"/>
  <c r="I3815" i="2"/>
  <c r="H3815" i="2"/>
  <c r="E3815" i="2"/>
  <c r="D3815" i="2"/>
  <c r="C3815" i="2"/>
  <c r="B3815" i="2"/>
  <c r="A3815" i="2"/>
  <c r="N3814" i="2"/>
  <c r="M3814" i="2"/>
  <c r="L3814" i="2"/>
  <c r="K3814" i="2"/>
  <c r="J3814" i="2"/>
  <c r="I3814" i="2"/>
  <c r="H3814" i="2"/>
  <c r="E3814" i="2"/>
  <c r="D3814" i="2"/>
  <c r="C3814" i="2"/>
  <c r="B3814" i="2"/>
  <c r="A3814" i="2"/>
  <c r="N3813" i="2"/>
  <c r="M3813" i="2"/>
  <c r="L3813" i="2"/>
  <c r="K3813" i="2"/>
  <c r="J3813" i="2"/>
  <c r="I3813" i="2"/>
  <c r="H3813" i="2"/>
  <c r="E3813" i="2"/>
  <c r="D3813" i="2"/>
  <c r="C3813" i="2"/>
  <c r="B3813" i="2"/>
  <c r="A3813" i="2"/>
  <c r="N3812" i="2"/>
  <c r="M3812" i="2"/>
  <c r="L3812" i="2"/>
  <c r="K3812" i="2"/>
  <c r="J3812" i="2"/>
  <c r="I3812" i="2"/>
  <c r="H3812" i="2"/>
  <c r="E3812" i="2"/>
  <c r="D3812" i="2"/>
  <c r="C3812" i="2"/>
  <c r="B3812" i="2"/>
  <c r="A3812" i="2"/>
  <c r="N3811" i="2"/>
  <c r="M3811" i="2"/>
  <c r="L3811" i="2"/>
  <c r="K3811" i="2"/>
  <c r="J3811" i="2"/>
  <c r="I3811" i="2"/>
  <c r="H3811" i="2"/>
  <c r="E3811" i="2"/>
  <c r="D3811" i="2"/>
  <c r="C3811" i="2"/>
  <c r="B3811" i="2"/>
  <c r="A3811" i="2"/>
  <c r="N3810" i="2"/>
  <c r="M3810" i="2"/>
  <c r="L3810" i="2"/>
  <c r="K3810" i="2"/>
  <c r="J3810" i="2"/>
  <c r="I3810" i="2"/>
  <c r="H3810" i="2"/>
  <c r="E3810" i="2"/>
  <c r="D3810" i="2"/>
  <c r="C3810" i="2"/>
  <c r="B3810" i="2"/>
  <c r="A3810" i="2"/>
  <c r="N3809" i="2"/>
  <c r="M3809" i="2"/>
  <c r="L3809" i="2"/>
  <c r="K3809" i="2"/>
  <c r="J3809" i="2"/>
  <c r="I3809" i="2"/>
  <c r="H3809" i="2"/>
  <c r="E3809" i="2"/>
  <c r="D3809" i="2"/>
  <c r="C3809" i="2"/>
  <c r="B3809" i="2"/>
  <c r="A3809" i="2"/>
  <c r="N3808" i="2"/>
  <c r="M3808" i="2"/>
  <c r="L3808" i="2"/>
  <c r="K3808" i="2"/>
  <c r="J3808" i="2"/>
  <c r="I3808" i="2"/>
  <c r="H3808" i="2"/>
  <c r="E3808" i="2"/>
  <c r="D3808" i="2"/>
  <c r="C3808" i="2"/>
  <c r="B3808" i="2"/>
  <c r="A3808" i="2"/>
  <c r="N3807" i="2"/>
  <c r="M3807" i="2"/>
  <c r="L3807" i="2"/>
  <c r="K3807" i="2"/>
  <c r="J3807" i="2"/>
  <c r="I3807" i="2"/>
  <c r="H3807" i="2"/>
  <c r="E3807" i="2"/>
  <c r="D3807" i="2"/>
  <c r="C3807" i="2"/>
  <c r="B3807" i="2"/>
  <c r="A3807" i="2"/>
  <c r="N3806" i="2"/>
  <c r="M3806" i="2"/>
  <c r="L3806" i="2"/>
  <c r="K3806" i="2"/>
  <c r="J3806" i="2"/>
  <c r="I3806" i="2"/>
  <c r="H3806" i="2"/>
  <c r="E3806" i="2"/>
  <c r="D3806" i="2"/>
  <c r="C3806" i="2"/>
  <c r="B3806" i="2"/>
  <c r="A3806" i="2"/>
  <c r="N3805" i="2"/>
  <c r="M3805" i="2"/>
  <c r="L3805" i="2"/>
  <c r="K3805" i="2"/>
  <c r="J3805" i="2"/>
  <c r="I3805" i="2"/>
  <c r="H3805" i="2"/>
  <c r="E3805" i="2"/>
  <c r="D3805" i="2"/>
  <c r="C3805" i="2"/>
  <c r="B3805" i="2"/>
  <c r="A3805" i="2"/>
  <c r="N3804" i="2"/>
  <c r="M3804" i="2"/>
  <c r="L3804" i="2"/>
  <c r="K3804" i="2"/>
  <c r="J3804" i="2"/>
  <c r="I3804" i="2"/>
  <c r="H3804" i="2"/>
  <c r="E3804" i="2"/>
  <c r="D3804" i="2"/>
  <c r="C3804" i="2"/>
  <c r="B3804" i="2"/>
  <c r="A3804" i="2"/>
  <c r="N3803" i="2"/>
  <c r="M3803" i="2"/>
  <c r="L3803" i="2"/>
  <c r="K3803" i="2"/>
  <c r="J3803" i="2"/>
  <c r="I3803" i="2"/>
  <c r="H3803" i="2"/>
  <c r="E3803" i="2"/>
  <c r="D3803" i="2"/>
  <c r="C3803" i="2"/>
  <c r="B3803" i="2"/>
  <c r="A3803" i="2"/>
  <c r="N3802" i="2"/>
  <c r="M3802" i="2"/>
  <c r="L3802" i="2"/>
  <c r="K3802" i="2"/>
  <c r="J3802" i="2"/>
  <c r="I3802" i="2"/>
  <c r="H3802" i="2"/>
  <c r="E3802" i="2"/>
  <c r="D3802" i="2"/>
  <c r="C3802" i="2"/>
  <c r="B3802" i="2"/>
  <c r="A3802" i="2"/>
  <c r="N3801" i="2"/>
  <c r="M3801" i="2"/>
  <c r="L3801" i="2"/>
  <c r="K3801" i="2"/>
  <c r="J3801" i="2"/>
  <c r="I3801" i="2"/>
  <c r="H3801" i="2"/>
  <c r="E3801" i="2"/>
  <c r="D3801" i="2"/>
  <c r="C3801" i="2"/>
  <c r="B3801" i="2"/>
  <c r="A3801" i="2"/>
  <c r="N3800" i="2"/>
  <c r="M3800" i="2"/>
  <c r="L3800" i="2"/>
  <c r="K3800" i="2"/>
  <c r="J3800" i="2"/>
  <c r="I3800" i="2"/>
  <c r="H3800" i="2"/>
  <c r="E3800" i="2"/>
  <c r="D3800" i="2"/>
  <c r="C3800" i="2"/>
  <c r="B3800" i="2"/>
  <c r="A3800" i="2"/>
  <c r="N3799" i="2"/>
  <c r="M3799" i="2"/>
  <c r="L3799" i="2"/>
  <c r="K3799" i="2"/>
  <c r="J3799" i="2"/>
  <c r="I3799" i="2"/>
  <c r="H3799" i="2"/>
  <c r="E3799" i="2"/>
  <c r="D3799" i="2"/>
  <c r="C3799" i="2"/>
  <c r="B3799" i="2"/>
  <c r="A3799" i="2"/>
  <c r="N3798" i="2"/>
  <c r="M3798" i="2"/>
  <c r="L3798" i="2"/>
  <c r="K3798" i="2"/>
  <c r="J3798" i="2"/>
  <c r="I3798" i="2"/>
  <c r="H3798" i="2"/>
  <c r="E3798" i="2"/>
  <c r="D3798" i="2"/>
  <c r="C3798" i="2"/>
  <c r="B3798" i="2"/>
  <c r="A3798" i="2"/>
  <c r="N3797" i="2"/>
  <c r="M3797" i="2"/>
  <c r="L3797" i="2"/>
  <c r="K3797" i="2"/>
  <c r="J3797" i="2"/>
  <c r="I3797" i="2"/>
  <c r="H3797" i="2"/>
  <c r="E3797" i="2"/>
  <c r="D3797" i="2"/>
  <c r="C3797" i="2"/>
  <c r="B3797" i="2"/>
  <c r="A3797" i="2"/>
  <c r="N3796" i="2"/>
  <c r="M3796" i="2"/>
  <c r="L3796" i="2"/>
  <c r="K3796" i="2"/>
  <c r="J3796" i="2"/>
  <c r="I3796" i="2"/>
  <c r="H3796" i="2"/>
  <c r="E3796" i="2"/>
  <c r="D3796" i="2"/>
  <c r="C3796" i="2"/>
  <c r="B3796" i="2"/>
  <c r="A3796" i="2"/>
  <c r="N3795" i="2"/>
  <c r="M3795" i="2"/>
  <c r="L3795" i="2"/>
  <c r="K3795" i="2"/>
  <c r="J3795" i="2"/>
  <c r="I3795" i="2"/>
  <c r="H3795" i="2"/>
  <c r="E3795" i="2"/>
  <c r="D3795" i="2"/>
  <c r="C3795" i="2"/>
  <c r="B3795" i="2"/>
  <c r="A3795" i="2"/>
  <c r="N3794" i="2"/>
  <c r="M3794" i="2"/>
  <c r="L3794" i="2"/>
  <c r="K3794" i="2"/>
  <c r="J3794" i="2"/>
  <c r="I3794" i="2"/>
  <c r="H3794" i="2"/>
  <c r="E3794" i="2"/>
  <c r="D3794" i="2"/>
  <c r="C3794" i="2"/>
  <c r="B3794" i="2"/>
  <c r="A3794" i="2"/>
  <c r="N3793" i="2"/>
  <c r="M3793" i="2"/>
  <c r="L3793" i="2"/>
  <c r="K3793" i="2"/>
  <c r="J3793" i="2"/>
  <c r="I3793" i="2"/>
  <c r="H3793" i="2"/>
  <c r="E3793" i="2"/>
  <c r="D3793" i="2"/>
  <c r="C3793" i="2"/>
  <c r="B3793" i="2"/>
  <c r="A3793" i="2"/>
  <c r="N3792" i="2"/>
  <c r="M3792" i="2"/>
  <c r="L3792" i="2"/>
  <c r="K3792" i="2"/>
  <c r="J3792" i="2"/>
  <c r="I3792" i="2"/>
  <c r="H3792" i="2"/>
  <c r="E3792" i="2"/>
  <c r="D3792" i="2"/>
  <c r="C3792" i="2"/>
  <c r="B3792" i="2"/>
  <c r="A3792" i="2"/>
  <c r="N3791" i="2"/>
  <c r="M3791" i="2"/>
  <c r="L3791" i="2"/>
  <c r="K3791" i="2"/>
  <c r="J3791" i="2"/>
  <c r="I3791" i="2"/>
  <c r="H3791" i="2"/>
  <c r="E3791" i="2"/>
  <c r="D3791" i="2"/>
  <c r="C3791" i="2"/>
  <c r="B3791" i="2"/>
  <c r="A3791" i="2"/>
  <c r="N3790" i="2"/>
  <c r="M3790" i="2"/>
  <c r="L3790" i="2"/>
  <c r="K3790" i="2"/>
  <c r="J3790" i="2"/>
  <c r="I3790" i="2"/>
  <c r="H3790" i="2"/>
  <c r="E3790" i="2"/>
  <c r="D3790" i="2"/>
  <c r="C3790" i="2"/>
  <c r="B3790" i="2"/>
  <c r="A3790" i="2"/>
  <c r="N3789" i="2"/>
  <c r="M3789" i="2"/>
  <c r="L3789" i="2"/>
  <c r="K3789" i="2"/>
  <c r="J3789" i="2"/>
  <c r="I3789" i="2"/>
  <c r="H3789" i="2"/>
  <c r="E3789" i="2"/>
  <c r="D3789" i="2"/>
  <c r="C3789" i="2"/>
  <c r="B3789" i="2"/>
  <c r="A3789" i="2"/>
  <c r="N3788" i="2"/>
  <c r="M3788" i="2"/>
  <c r="L3788" i="2"/>
  <c r="K3788" i="2"/>
  <c r="J3788" i="2"/>
  <c r="I3788" i="2"/>
  <c r="H3788" i="2"/>
  <c r="E3788" i="2"/>
  <c r="D3788" i="2"/>
  <c r="C3788" i="2"/>
  <c r="B3788" i="2"/>
  <c r="A3788" i="2"/>
  <c r="N3787" i="2"/>
  <c r="M3787" i="2"/>
  <c r="L3787" i="2"/>
  <c r="K3787" i="2"/>
  <c r="J3787" i="2"/>
  <c r="I3787" i="2"/>
  <c r="H3787" i="2"/>
  <c r="E3787" i="2"/>
  <c r="D3787" i="2"/>
  <c r="C3787" i="2"/>
  <c r="B3787" i="2"/>
  <c r="A3787" i="2"/>
  <c r="N3786" i="2"/>
  <c r="M3786" i="2"/>
  <c r="L3786" i="2"/>
  <c r="K3786" i="2"/>
  <c r="J3786" i="2"/>
  <c r="I3786" i="2"/>
  <c r="H3786" i="2"/>
  <c r="E3786" i="2"/>
  <c r="D3786" i="2"/>
  <c r="C3786" i="2"/>
  <c r="B3786" i="2"/>
  <c r="A3786" i="2"/>
  <c r="N3785" i="2"/>
  <c r="M3785" i="2"/>
  <c r="L3785" i="2"/>
  <c r="K3785" i="2"/>
  <c r="J3785" i="2"/>
  <c r="I3785" i="2"/>
  <c r="H3785" i="2"/>
  <c r="E3785" i="2"/>
  <c r="D3785" i="2"/>
  <c r="C3785" i="2"/>
  <c r="B3785" i="2"/>
  <c r="A3785" i="2"/>
  <c r="N3784" i="2"/>
  <c r="M3784" i="2"/>
  <c r="L3784" i="2"/>
  <c r="K3784" i="2"/>
  <c r="J3784" i="2"/>
  <c r="I3784" i="2"/>
  <c r="H3784" i="2"/>
  <c r="E3784" i="2"/>
  <c r="D3784" i="2"/>
  <c r="C3784" i="2"/>
  <c r="B3784" i="2"/>
  <c r="A3784" i="2"/>
  <c r="N3783" i="2"/>
  <c r="M3783" i="2"/>
  <c r="L3783" i="2"/>
  <c r="K3783" i="2"/>
  <c r="J3783" i="2"/>
  <c r="I3783" i="2"/>
  <c r="H3783" i="2"/>
  <c r="E3783" i="2"/>
  <c r="D3783" i="2"/>
  <c r="C3783" i="2"/>
  <c r="B3783" i="2"/>
  <c r="A3783" i="2"/>
  <c r="N3782" i="2"/>
  <c r="M3782" i="2"/>
  <c r="L3782" i="2"/>
  <c r="K3782" i="2"/>
  <c r="J3782" i="2"/>
  <c r="I3782" i="2"/>
  <c r="H3782" i="2"/>
  <c r="E3782" i="2"/>
  <c r="D3782" i="2"/>
  <c r="C3782" i="2"/>
  <c r="B3782" i="2"/>
  <c r="A3782" i="2"/>
  <c r="N3781" i="2"/>
  <c r="M3781" i="2"/>
  <c r="L3781" i="2"/>
  <c r="K3781" i="2"/>
  <c r="J3781" i="2"/>
  <c r="I3781" i="2"/>
  <c r="H3781" i="2"/>
  <c r="E3781" i="2"/>
  <c r="D3781" i="2"/>
  <c r="C3781" i="2"/>
  <c r="B3781" i="2"/>
  <c r="A3781" i="2"/>
  <c r="N3780" i="2"/>
  <c r="M3780" i="2"/>
  <c r="L3780" i="2"/>
  <c r="K3780" i="2"/>
  <c r="J3780" i="2"/>
  <c r="I3780" i="2"/>
  <c r="H3780" i="2"/>
  <c r="E3780" i="2"/>
  <c r="D3780" i="2"/>
  <c r="C3780" i="2"/>
  <c r="B3780" i="2"/>
  <c r="A3780" i="2"/>
  <c r="N3779" i="2"/>
  <c r="M3779" i="2"/>
  <c r="L3779" i="2"/>
  <c r="K3779" i="2"/>
  <c r="J3779" i="2"/>
  <c r="I3779" i="2"/>
  <c r="H3779" i="2"/>
  <c r="E3779" i="2"/>
  <c r="D3779" i="2"/>
  <c r="C3779" i="2"/>
  <c r="B3779" i="2"/>
  <c r="A3779" i="2"/>
  <c r="N3778" i="2"/>
  <c r="M3778" i="2"/>
  <c r="L3778" i="2"/>
  <c r="K3778" i="2"/>
  <c r="J3778" i="2"/>
  <c r="I3778" i="2"/>
  <c r="H3778" i="2"/>
  <c r="E3778" i="2"/>
  <c r="D3778" i="2"/>
  <c r="C3778" i="2"/>
  <c r="B3778" i="2"/>
  <c r="A3778" i="2"/>
  <c r="N3777" i="2"/>
  <c r="M3777" i="2"/>
  <c r="L3777" i="2"/>
  <c r="K3777" i="2"/>
  <c r="J3777" i="2"/>
  <c r="I3777" i="2"/>
  <c r="H3777" i="2"/>
  <c r="E3777" i="2"/>
  <c r="D3777" i="2"/>
  <c r="C3777" i="2"/>
  <c r="B3777" i="2"/>
  <c r="A3777" i="2"/>
  <c r="N3776" i="2"/>
  <c r="M3776" i="2"/>
  <c r="L3776" i="2"/>
  <c r="K3776" i="2"/>
  <c r="J3776" i="2"/>
  <c r="I3776" i="2"/>
  <c r="H3776" i="2"/>
  <c r="E3776" i="2"/>
  <c r="D3776" i="2"/>
  <c r="C3776" i="2"/>
  <c r="B3776" i="2"/>
  <c r="A3776" i="2"/>
  <c r="N3775" i="2"/>
  <c r="M3775" i="2"/>
  <c r="L3775" i="2"/>
  <c r="K3775" i="2"/>
  <c r="J3775" i="2"/>
  <c r="I3775" i="2"/>
  <c r="H3775" i="2"/>
  <c r="E3775" i="2"/>
  <c r="D3775" i="2"/>
  <c r="C3775" i="2"/>
  <c r="B3775" i="2"/>
  <c r="A3775" i="2"/>
  <c r="N3774" i="2"/>
  <c r="M3774" i="2"/>
  <c r="L3774" i="2"/>
  <c r="K3774" i="2"/>
  <c r="J3774" i="2"/>
  <c r="I3774" i="2"/>
  <c r="H3774" i="2"/>
  <c r="E3774" i="2"/>
  <c r="D3774" i="2"/>
  <c r="C3774" i="2"/>
  <c r="B3774" i="2"/>
  <c r="A3774" i="2"/>
  <c r="N3773" i="2"/>
  <c r="M3773" i="2"/>
  <c r="L3773" i="2"/>
  <c r="K3773" i="2"/>
  <c r="J3773" i="2"/>
  <c r="I3773" i="2"/>
  <c r="H3773" i="2"/>
  <c r="E3773" i="2"/>
  <c r="D3773" i="2"/>
  <c r="C3773" i="2"/>
  <c r="B3773" i="2"/>
  <c r="A3773" i="2"/>
  <c r="N3772" i="2"/>
  <c r="M3772" i="2"/>
  <c r="L3772" i="2"/>
  <c r="K3772" i="2"/>
  <c r="J3772" i="2"/>
  <c r="I3772" i="2"/>
  <c r="H3772" i="2"/>
  <c r="E3772" i="2"/>
  <c r="D3772" i="2"/>
  <c r="C3772" i="2"/>
  <c r="B3772" i="2"/>
  <c r="A3772" i="2"/>
  <c r="N3771" i="2"/>
  <c r="M3771" i="2"/>
  <c r="L3771" i="2"/>
  <c r="K3771" i="2"/>
  <c r="J3771" i="2"/>
  <c r="I3771" i="2"/>
  <c r="H3771" i="2"/>
  <c r="E3771" i="2"/>
  <c r="D3771" i="2"/>
  <c r="C3771" i="2"/>
  <c r="B3771" i="2"/>
  <c r="A3771" i="2"/>
  <c r="N3770" i="2"/>
  <c r="M3770" i="2"/>
  <c r="L3770" i="2"/>
  <c r="K3770" i="2"/>
  <c r="J3770" i="2"/>
  <c r="I3770" i="2"/>
  <c r="H3770" i="2"/>
  <c r="E3770" i="2"/>
  <c r="D3770" i="2"/>
  <c r="C3770" i="2"/>
  <c r="B3770" i="2"/>
  <c r="A3770" i="2"/>
  <c r="N3769" i="2"/>
  <c r="M3769" i="2"/>
  <c r="L3769" i="2"/>
  <c r="K3769" i="2"/>
  <c r="J3769" i="2"/>
  <c r="I3769" i="2"/>
  <c r="H3769" i="2"/>
  <c r="E3769" i="2"/>
  <c r="D3769" i="2"/>
  <c r="C3769" i="2"/>
  <c r="B3769" i="2"/>
  <c r="A3769" i="2"/>
  <c r="N3768" i="2"/>
  <c r="M3768" i="2"/>
  <c r="L3768" i="2"/>
  <c r="K3768" i="2"/>
  <c r="J3768" i="2"/>
  <c r="I3768" i="2"/>
  <c r="H3768" i="2"/>
  <c r="E3768" i="2"/>
  <c r="D3768" i="2"/>
  <c r="C3768" i="2"/>
  <c r="B3768" i="2"/>
  <c r="A3768" i="2"/>
  <c r="N3767" i="2"/>
  <c r="M3767" i="2"/>
  <c r="L3767" i="2"/>
  <c r="K3767" i="2"/>
  <c r="J3767" i="2"/>
  <c r="I3767" i="2"/>
  <c r="H3767" i="2"/>
  <c r="E3767" i="2"/>
  <c r="D3767" i="2"/>
  <c r="C3767" i="2"/>
  <c r="B3767" i="2"/>
  <c r="A3767" i="2"/>
  <c r="N3766" i="2"/>
  <c r="M3766" i="2"/>
  <c r="L3766" i="2"/>
  <c r="K3766" i="2"/>
  <c r="J3766" i="2"/>
  <c r="I3766" i="2"/>
  <c r="H3766" i="2"/>
  <c r="E3766" i="2"/>
  <c r="D3766" i="2"/>
  <c r="C3766" i="2"/>
  <c r="B3766" i="2"/>
  <c r="A3766" i="2"/>
  <c r="N3765" i="2"/>
  <c r="M3765" i="2"/>
  <c r="L3765" i="2"/>
  <c r="K3765" i="2"/>
  <c r="J3765" i="2"/>
  <c r="I3765" i="2"/>
  <c r="H3765" i="2"/>
  <c r="E3765" i="2"/>
  <c r="D3765" i="2"/>
  <c r="C3765" i="2"/>
  <c r="B3765" i="2"/>
  <c r="A3765" i="2"/>
  <c r="N3764" i="2"/>
  <c r="M3764" i="2"/>
  <c r="L3764" i="2"/>
  <c r="K3764" i="2"/>
  <c r="J3764" i="2"/>
  <c r="I3764" i="2"/>
  <c r="H3764" i="2"/>
  <c r="E3764" i="2"/>
  <c r="D3764" i="2"/>
  <c r="C3764" i="2"/>
  <c r="B3764" i="2"/>
  <c r="A3764" i="2"/>
  <c r="N3763" i="2"/>
  <c r="M3763" i="2"/>
  <c r="L3763" i="2"/>
  <c r="K3763" i="2"/>
  <c r="J3763" i="2"/>
  <c r="I3763" i="2"/>
  <c r="H3763" i="2"/>
  <c r="E3763" i="2"/>
  <c r="D3763" i="2"/>
  <c r="C3763" i="2"/>
  <c r="B3763" i="2"/>
  <c r="A3763" i="2"/>
  <c r="N3762" i="2"/>
  <c r="M3762" i="2"/>
  <c r="L3762" i="2"/>
  <c r="K3762" i="2"/>
  <c r="J3762" i="2"/>
  <c r="I3762" i="2"/>
  <c r="H3762" i="2"/>
  <c r="E3762" i="2"/>
  <c r="D3762" i="2"/>
  <c r="C3762" i="2"/>
  <c r="B3762" i="2"/>
  <c r="A3762" i="2"/>
  <c r="N3761" i="2"/>
  <c r="M3761" i="2"/>
  <c r="L3761" i="2"/>
  <c r="K3761" i="2"/>
  <c r="J3761" i="2"/>
  <c r="I3761" i="2"/>
  <c r="H3761" i="2"/>
  <c r="E3761" i="2"/>
  <c r="D3761" i="2"/>
  <c r="C3761" i="2"/>
  <c r="B3761" i="2"/>
  <c r="A3761" i="2"/>
  <c r="N3760" i="2"/>
  <c r="M3760" i="2"/>
  <c r="L3760" i="2"/>
  <c r="K3760" i="2"/>
  <c r="J3760" i="2"/>
  <c r="I3760" i="2"/>
  <c r="H3760" i="2"/>
  <c r="E3760" i="2"/>
  <c r="D3760" i="2"/>
  <c r="C3760" i="2"/>
  <c r="B3760" i="2"/>
  <c r="A3760" i="2"/>
  <c r="N3759" i="2"/>
  <c r="M3759" i="2"/>
  <c r="L3759" i="2"/>
  <c r="K3759" i="2"/>
  <c r="J3759" i="2"/>
  <c r="I3759" i="2"/>
  <c r="H3759" i="2"/>
  <c r="E3759" i="2"/>
  <c r="D3759" i="2"/>
  <c r="C3759" i="2"/>
  <c r="B3759" i="2"/>
  <c r="A3759" i="2"/>
  <c r="N3758" i="2"/>
  <c r="M3758" i="2"/>
  <c r="L3758" i="2"/>
  <c r="K3758" i="2"/>
  <c r="J3758" i="2"/>
  <c r="I3758" i="2"/>
  <c r="H3758" i="2"/>
  <c r="E3758" i="2"/>
  <c r="D3758" i="2"/>
  <c r="C3758" i="2"/>
  <c r="B3758" i="2"/>
  <c r="A3758" i="2"/>
  <c r="N3757" i="2"/>
  <c r="M3757" i="2"/>
  <c r="L3757" i="2"/>
  <c r="K3757" i="2"/>
  <c r="J3757" i="2"/>
  <c r="I3757" i="2"/>
  <c r="H3757" i="2"/>
  <c r="E3757" i="2"/>
  <c r="D3757" i="2"/>
  <c r="C3757" i="2"/>
  <c r="B3757" i="2"/>
  <c r="A3757" i="2"/>
  <c r="N3756" i="2"/>
  <c r="M3756" i="2"/>
  <c r="L3756" i="2"/>
  <c r="K3756" i="2"/>
  <c r="J3756" i="2"/>
  <c r="I3756" i="2"/>
  <c r="H3756" i="2"/>
  <c r="E3756" i="2"/>
  <c r="D3756" i="2"/>
  <c r="C3756" i="2"/>
  <c r="B3756" i="2"/>
  <c r="A3756" i="2"/>
  <c r="N3755" i="2"/>
  <c r="M3755" i="2"/>
  <c r="L3755" i="2"/>
  <c r="K3755" i="2"/>
  <c r="J3755" i="2"/>
  <c r="I3755" i="2"/>
  <c r="H3755" i="2"/>
  <c r="E3755" i="2"/>
  <c r="D3755" i="2"/>
  <c r="C3755" i="2"/>
  <c r="B3755" i="2"/>
  <c r="A3755" i="2"/>
  <c r="N3754" i="2"/>
  <c r="M3754" i="2"/>
  <c r="L3754" i="2"/>
  <c r="K3754" i="2"/>
  <c r="J3754" i="2"/>
  <c r="I3754" i="2"/>
  <c r="H3754" i="2"/>
  <c r="E3754" i="2"/>
  <c r="D3754" i="2"/>
  <c r="C3754" i="2"/>
  <c r="B3754" i="2"/>
  <c r="A3754" i="2"/>
  <c r="N3753" i="2"/>
  <c r="M3753" i="2"/>
  <c r="L3753" i="2"/>
  <c r="K3753" i="2"/>
  <c r="J3753" i="2"/>
  <c r="I3753" i="2"/>
  <c r="H3753" i="2"/>
  <c r="E3753" i="2"/>
  <c r="D3753" i="2"/>
  <c r="C3753" i="2"/>
  <c r="B3753" i="2"/>
  <c r="A3753" i="2"/>
  <c r="N3752" i="2"/>
  <c r="M3752" i="2"/>
  <c r="L3752" i="2"/>
  <c r="K3752" i="2"/>
  <c r="J3752" i="2"/>
  <c r="I3752" i="2"/>
  <c r="H3752" i="2"/>
  <c r="E3752" i="2"/>
  <c r="D3752" i="2"/>
  <c r="C3752" i="2"/>
  <c r="B3752" i="2"/>
  <c r="A3752" i="2"/>
  <c r="N3751" i="2"/>
  <c r="M3751" i="2"/>
  <c r="L3751" i="2"/>
  <c r="K3751" i="2"/>
  <c r="J3751" i="2"/>
  <c r="I3751" i="2"/>
  <c r="H3751" i="2"/>
  <c r="E3751" i="2"/>
  <c r="D3751" i="2"/>
  <c r="C3751" i="2"/>
  <c r="B3751" i="2"/>
  <c r="A3751" i="2"/>
  <c r="N3750" i="2"/>
  <c r="M3750" i="2"/>
  <c r="L3750" i="2"/>
  <c r="K3750" i="2"/>
  <c r="J3750" i="2"/>
  <c r="I3750" i="2"/>
  <c r="H3750" i="2"/>
  <c r="E3750" i="2"/>
  <c r="D3750" i="2"/>
  <c r="C3750" i="2"/>
  <c r="B3750" i="2"/>
  <c r="A3750" i="2"/>
  <c r="N3749" i="2"/>
  <c r="M3749" i="2"/>
  <c r="L3749" i="2"/>
  <c r="K3749" i="2"/>
  <c r="J3749" i="2"/>
  <c r="I3749" i="2"/>
  <c r="H3749" i="2"/>
  <c r="E3749" i="2"/>
  <c r="D3749" i="2"/>
  <c r="C3749" i="2"/>
  <c r="B3749" i="2"/>
  <c r="A3749" i="2"/>
  <c r="N3748" i="2"/>
  <c r="M3748" i="2"/>
  <c r="L3748" i="2"/>
  <c r="K3748" i="2"/>
  <c r="J3748" i="2"/>
  <c r="I3748" i="2"/>
  <c r="H3748" i="2"/>
  <c r="E3748" i="2"/>
  <c r="D3748" i="2"/>
  <c r="C3748" i="2"/>
  <c r="B3748" i="2"/>
  <c r="A3748" i="2"/>
  <c r="N3747" i="2"/>
  <c r="M3747" i="2"/>
  <c r="L3747" i="2"/>
  <c r="K3747" i="2"/>
  <c r="J3747" i="2"/>
  <c r="I3747" i="2"/>
  <c r="H3747" i="2"/>
  <c r="E3747" i="2"/>
  <c r="D3747" i="2"/>
  <c r="C3747" i="2"/>
  <c r="B3747" i="2"/>
  <c r="A3747" i="2"/>
  <c r="N3746" i="2"/>
  <c r="M3746" i="2"/>
  <c r="L3746" i="2"/>
  <c r="K3746" i="2"/>
  <c r="J3746" i="2"/>
  <c r="I3746" i="2"/>
  <c r="H3746" i="2"/>
  <c r="E3746" i="2"/>
  <c r="D3746" i="2"/>
  <c r="C3746" i="2"/>
  <c r="B3746" i="2"/>
  <c r="A3746" i="2"/>
  <c r="N3745" i="2"/>
  <c r="M3745" i="2"/>
  <c r="L3745" i="2"/>
  <c r="K3745" i="2"/>
  <c r="J3745" i="2"/>
  <c r="I3745" i="2"/>
  <c r="H3745" i="2"/>
  <c r="E3745" i="2"/>
  <c r="D3745" i="2"/>
  <c r="C3745" i="2"/>
  <c r="B3745" i="2"/>
  <c r="A3745" i="2"/>
  <c r="N3744" i="2"/>
  <c r="M3744" i="2"/>
  <c r="L3744" i="2"/>
  <c r="K3744" i="2"/>
  <c r="J3744" i="2"/>
  <c r="I3744" i="2"/>
  <c r="H3744" i="2"/>
  <c r="E3744" i="2"/>
  <c r="D3744" i="2"/>
  <c r="C3744" i="2"/>
  <c r="B3744" i="2"/>
  <c r="A3744" i="2"/>
  <c r="N3743" i="2"/>
  <c r="M3743" i="2"/>
  <c r="L3743" i="2"/>
  <c r="K3743" i="2"/>
  <c r="J3743" i="2"/>
  <c r="I3743" i="2"/>
  <c r="H3743" i="2"/>
  <c r="E3743" i="2"/>
  <c r="D3743" i="2"/>
  <c r="C3743" i="2"/>
  <c r="B3743" i="2"/>
  <c r="A3743" i="2"/>
  <c r="N3742" i="2"/>
  <c r="M3742" i="2"/>
  <c r="L3742" i="2"/>
  <c r="K3742" i="2"/>
  <c r="J3742" i="2"/>
  <c r="I3742" i="2"/>
  <c r="H3742" i="2"/>
  <c r="E3742" i="2"/>
  <c r="D3742" i="2"/>
  <c r="C3742" i="2"/>
  <c r="B3742" i="2"/>
  <c r="A3742" i="2"/>
  <c r="N3741" i="2"/>
  <c r="M3741" i="2"/>
  <c r="L3741" i="2"/>
  <c r="K3741" i="2"/>
  <c r="J3741" i="2"/>
  <c r="I3741" i="2"/>
  <c r="H3741" i="2"/>
  <c r="E3741" i="2"/>
  <c r="D3741" i="2"/>
  <c r="C3741" i="2"/>
  <c r="B3741" i="2"/>
  <c r="A3741" i="2"/>
  <c r="N3740" i="2"/>
  <c r="M3740" i="2"/>
  <c r="L3740" i="2"/>
  <c r="K3740" i="2"/>
  <c r="J3740" i="2"/>
  <c r="I3740" i="2"/>
  <c r="H3740" i="2"/>
  <c r="E3740" i="2"/>
  <c r="D3740" i="2"/>
  <c r="C3740" i="2"/>
  <c r="B3740" i="2"/>
  <c r="A3740" i="2"/>
  <c r="N3739" i="2"/>
  <c r="M3739" i="2"/>
  <c r="L3739" i="2"/>
  <c r="K3739" i="2"/>
  <c r="J3739" i="2"/>
  <c r="I3739" i="2"/>
  <c r="H3739" i="2"/>
  <c r="E3739" i="2"/>
  <c r="D3739" i="2"/>
  <c r="C3739" i="2"/>
  <c r="B3739" i="2"/>
  <c r="A3739" i="2"/>
  <c r="N3738" i="2"/>
  <c r="M3738" i="2"/>
  <c r="L3738" i="2"/>
  <c r="K3738" i="2"/>
  <c r="J3738" i="2"/>
  <c r="I3738" i="2"/>
  <c r="H3738" i="2"/>
  <c r="E3738" i="2"/>
  <c r="D3738" i="2"/>
  <c r="C3738" i="2"/>
  <c r="B3738" i="2"/>
  <c r="A3738" i="2"/>
  <c r="N3737" i="2"/>
  <c r="M3737" i="2"/>
  <c r="L3737" i="2"/>
  <c r="K3737" i="2"/>
  <c r="J3737" i="2"/>
  <c r="I3737" i="2"/>
  <c r="H3737" i="2"/>
  <c r="E3737" i="2"/>
  <c r="D3737" i="2"/>
  <c r="C3737" i="2"/>
  <c r="B3737" i="2"/>
  <c r="A3737" i="2"/>
  <c r="N3736" i="2"/>
  <c r="M3736" i="2"/>
  <c r="L3736" i="2"/>
  <c r="K3736" i="2"/>
  <c r="J3736" i="2"/>
  <c r="I3736" i="2"/>
  <c r="H3736" i="2"/>
  <c r="E3736" i="2"/>
  <c r="D3736" i="2"/>
  <c r="C3736" i="2"/>
  <c r="B3736" i="2"/>
  <c r="A3736" i="2"/>
  <c r="N3735" i="2"/>
  <c r="M3735" i="2"/>
  <c r="L3735" i="2"/>
  <c r="K3735" i="2"/>
  <c r="J3735" i="2"/>
  <c r="I3735" i="2"/>
  <c r="H3735" i="2"/>
  <c r="E3735" i="2"/>
  <c r="D3735" i="2"/>
  <c r="C3735" i="2"/>
  <c r="B3735" i="2"/>
  <c r="A3735" i="2"/>
  <c r="N3734" i="2"/>
  <c r="M3734" i="2"/>
  <c r="L3734" i="2"/>
  <c r="K3734" i="2"/>
  <c r="J3734" i="2"/>
  <c r="I3734" i="2"/>
  <c r="H3734" i="2"/>
  <c r="E3734" i="2"/>
  <c r="D3734" i="2"/>
  <c r="C3734" i="2"/>
  <c r="B3734" i="2"/>
  <c r="A3734" i="2"/>
  <c r="N3733" i="2"/>
  <c r="M3733" i="2"/>
  <c r="L3733" i="2"/>
  <c r="K3733" i="2"/>
  <c r="J3733" i="2"/>
  <c r="I3733" i="2"/>
  <c r="H3733" i="2"/>
  <c r="E3733" i="2"/>
  <c r="D3733" i="2"/>
  <c r="C3733" i="2"/>
  <c r="B3733" i="2"/>
  <c r="A3733" i="2"/>
  <c r="N3732" i="2"/>
  <c r="M3732" i="2"/>
  <c r="L3732" i="2"/>
  <c r="K3732" i="2"/>
  <c r="J3732" i="2"/>
  <c r="I3732" i="2"/>
  <c r="H3732" i="2"/>
  <c r="E3732" i="2"/>
  <c r="D3732" i="2"/>
  <c r="C3732" i="2"/>
  <c r="B3732" i="2"/>
  <c r="A3732" i="2"/>
  <c r="N3731" i="2"/>
  <c r="M3731" i="2"/>
  <c r="L3731" i="2"/>
  <c r="K3731" i="2"/>
  <c r="J3731" i="2"/>
  <c r="I3731" i="2"/>
  <c r="H3731" i="2"/>
  <c r="E3731" i="2"/>
  <c r="D3731" i="2"/>
  <c r="C3731" i="2"/>
  <c r="B3731" i="2"/>
  <c r="A3731" i="2"/>
  <c r="N3730" i="2"/>
  <c r="M3730" i="2"/>
  <c r="L3730" i="2"/>
  <c r="K3730" i="2"/>
  <c r="J3730" i="2"/>
  <c r="I3730" i="2"/>
  <c r="H3730" i="2"/>
  <c r="E3730" i="2"/>
  <c r="D3730" i="2"/>
  <c r="C3730" i="2"/>
  <c r="B3730" i="2"/>
  <c r="A3730" i="2"/>
  <c r="N3729" i="2"/>
  <c r="M3729" i="2"/>
  <c r="L3729" i="2"/>
  <c r="K3729" i="2"/>
  <c r="J3729" i="2"/>
  <c r="I3729" i="2"/>
  <c r="H3729" i="2"/>
  <c r="E3729" i="2"/>
  <c r="D3729" i="2"/>
  <c r="C3729" i="2"/>
  <c r="B3729" i="2"/>
  <c r="A3729" i="2"/>
  <c r="N3728" i="2"/>
  <c r="M3728" i="2"/>
  <c r="L3728" i="2"/>
  <c r="K3728" i="2"/>
  <c r="J3728" i="2"/>
  <c r="I3728" i="2"/>
  <c r="H3728" i="2"/>
  <c r="E3728" i="2"/>
  <c r="D3728" i="2"/>
  <c r="C3728" i="2"/>
  <c r="B3728" i="2"/>
  <c r="A3728" i="2"/>
  <c r="N3727" i="2"/>
  <c r="M3727" i="2"/>
  <c r="L3727" i="2"/>
  <c r="K3727" i="2"/>
  <c r="J3727" i="2"/>
  <c r="I3727" i="2"/>
  <c r="H3727" i="2"/>
  <c r="E3727" i="2"/>
  <c r="D3727" i="2"/>
  <c r="C3727" i="2"/>
  <c r="B3727" i="2"/>
  <c r="A3727" i="2"/>
  <c r="N3726" i="2"/>
  <c r="M3726" i="2"/>
  <c r="L3726" i="2"/>
  <c r="K3726" i="2"/>
  <c r="J3726" i="2"/>
  <c r="I3726" i="2"/>
  <c r="H3726" i="2"/>
  <c r="E3726" i="2"/>
  <c r="D3726" i="2"/>
  <c r="C3726" i="2"/>
  <c r="B3726" i="2"/>
  <c r="A3726" i="2"/>
  <c r="N3725" i="2"/>
  <c r="M3725" i="2"/>
  <c r="L3725" i="2"/>
  <c r="K3725" i="2"/>
  <c r="J3725" i="2"/>
  <c r="I3725" i="2"/>
  <c r="H3725" i="2"/>
  <c r="E3725" i="2"/>
  <c r="D3725" i="2"/>
  <c r="C3725" i="2"/>
  <c r="B3725" i="2"/>
  <c r="A3725" i="2"/>
  <c r="N3724" i="2"/>
  <c r="M3724" i="2"/>
  <c r="L3724" i="2"/>
  <c r="K3724" i="2"/>
  <c r="J3724" i="2"/>
  <c r="I3724" i="2"/>
  <c r="H3724" i="2"/>
  <c r="E3724" i="2"/>
  <c r="D3724" i="2"/>
  <c r="C3724" i="2"/>
  <c r="B3724" i="2"/>
  <c r="A3724" i="2"/>
  <c r="N3723" i="2"/>
  <c r="M3723" i="2"/>
  <c r="L3723" i="2"/>
  <c r="K3723" i="2"/>
  <c r="J3723" i="2"/>
  <c r="I3723" i="2"/>
  <c r="H3723" i="2"/>
  <c r="E3723" i="2"/>
  <c r="D3723" i="2"/>
  <c r="C3723" i="2"/>
  <c r="B3723" i="2"/>
  <c r="A3723" i="2"/>
  <c r="N3722" i="2"/>
  <c r="M3722" i="2"/>
  <c r="L3722" i="2"/>
  <c r="K3722" i="2"/>
  <c r="J3722" i="2"/>
  <c r="I3722" i="2"/>
  <c r="H3722" i="2"/>
  <c r="E3722" i="2"/>
  <c r="D3722" i="2"/>
  <c r="C3722" i="2"/>
  <c r="B3722" i="2"/>
  <c r="A3722" i="2"/>
  <c r="N3721" i="2"/>
  <c r="M3721" i="2"/>
  <c r="L3721" i="2"/>
  <c r="K3721" i="2"/>
  <c r="J3721" i="2"/>
  <c r="I3721" i="2"/>
  <c r="H3721" i="2"/>
  <c r="E3721" i="2"/>
  <c r="D3721" i="2"/>
  <c r="C3721" i="2"/>
  <c r="B3721" i="2"/>
  <c r="A3721" i="2"/>
  <c r="N3720" i="2"/>
  <c r="M3720" i="2"/>
  <c r="L3720" i="2"/>
  <c r="K3720" i="2"/>
  <c r="J3720" i="2"/>
  <c r="I3720" i="2"/>
  <c r="H3720" i="2"/>
  <c r="E3720" i="2"/>
  <c r="D3720" i="2"/>
  <c r="C3720" i="2"/>
  <c r="B3720" i="2"/>
  <c r="A3720" i="2"/>
  <c r="N3719" i="2"/>
  <c r="M3719" i="2"/>
  <c r="L3719" i="2"/>
  <c r="K3719" i="2"/>
  <c r="J3719" i="2"/>
  <c r="I3719" i="2"/>
  <c r="H3719" i="2"/>
  <c r="E3719" i="2"/>
  <c r="D3719" i="2"/>
  <c r="C3719" i="2"/>
  <c r="B3719" i="2"/>
  <c r="A3719" i="2"/>
  <c r="N3718" i="2"/>
  <c r="M3718" i="2"/>
  <c r="L3718" i="2"/>
  <c r="K3718" i="2"/>
  <c r="J3718" i="2"/>
  <c r="I3718" i="2"/>
  <c r="H3718" i="2"/>
  <c r="E3718" i="2"/>
  <c r="D3718" i="2"/>
  <c r="C3718" i="2"/>
  <c r="B3718" i="2"/>
  <c r="A3718" i="2"/>
  <c r="N3717" i="2"/>
  <c r="M3717" i="2"/>
  <c r="L3717" i="2"/>
  <c r="K3717" i="2"/>
  <c r="J3717" i="2"/>
  <c r="I3717" i="2"/>
  <c r="H3717" i="2"/>
  <c r="E3717" i="2"/>
  <c r="D3717" i="2"/>
  <c r="C3717" i="2"/>
  <c r="B3717" i="2"/>
  <c r="A3717" i="2"/>
  <c r="N3716" i="2"/>
  <c r="M3716" i="2"/>
  <c r="L3716" i="2"/>
  <c r="K3716" i="2"/>
  <c r="J3716" i="2"/>
  <c r="I3716" i="2"/>
  <c r="H3716" i="2"/>
  <c r="E3716" i="2"/>
  <c r="D3716" i="2"/>
  <c r="C3716" i="2"/>
  <c r="B3716" i="2"/>
  <c r="A3716" i="2"/>
  <c r="N3715" i="2"/>
  <c r="M3715" i="2"/>
  <c r="L3715" i="2"/>
  <c r="K3715" i="2"/>
  <c r="J3715" i="2"/>
  <c r="I3715" i="2"/>
  <c r="H3715" i="2"/>
  <c r="E3715" i="2"/>
  <c r="D3715" i="2"/>
  <c r="C3715" i="2"/>
  <c r="B3715" i="2"/>
  <c r="A3715" i="2"/>
  <c r="N3714" i="2"/>
  <c r="M3714" i="2"/>
  <c r="L3714" i="2"/>
  <c r="K3714" i="2"/>
  <c r="J3714" i="2"/>
  <c r="I3714" i="2"/>
  <c r="H3714" i="2"/>
  <c r="E3714" i="2"/>
  <c r="D3714" i="2"/>
  <c r="C3714" i="2"/>
  <c r="B3714" i="2"/>
  <c r="A3714" i="2"/>
  <c r="N3713" i="2"/>
  <c r="M3713" i="2"/>
  <c r="L3713" i="2"/>
  <c r="K3713" i="2"/>
  <c r="J3713" i="2"/>
  <c r="I3713" i="2"/>
  <c r="H3713" i="2"/>
  <c r="E3713" i="2"/>
  <c r="D3713" i="2"/>
  <c r="C3713" i="2"/>
  <c r="B3713" i="2"/>
  <c r="A3713" i="2"/>
  <c r="N3712" i="2"/>
  <c r="M3712" i="2"/>
  <c r="L3712" i="2"/>
  <c r="K3712" i="2"/>
  <c r="J3712" i="2"/>
  <c r="I3712" i="2"/>
  <c r="H3712" i="2"/>
  <c r="E3712" i="2"/>
  <c r="D3712" i="2"/>
  <c r="C3712" i="2"/>
  <c r="B3712" i="2"/>
  <c r="A3712" i="2"/>
  <c r="N3711" i="2"/>
  <c r="M3711" i="2"/>
  <c r="L3711" i="2"/>
  <c r="K3711" i="2"/>
  <c r="J3711" i="2"/>
  <c r="I3711" i="2"/>
  <c r="H3711" i="2"/>
  <c r="E3711" i="2"/>
  <c r="D3711" i="2"/>
  <c r="C3711" i="2"/>
  <c r="B3711" i="2"/>
  <c r="A3711" i="2"/>
  <c r="N3710" i="2"/>
  <c r="M3710" i="2"/>
  <c r="L3710" i="2"/>
  <c r="K3710" i="2"/>
  <c r="J3710" i="2"/>
  <c r="I3710" i="2"/>
  <c r="H3710" i="2"/>
  <c r="E3710" i="2"/>
  <c r="D3710" i="2"/>
  <c r="C3710" i="2"/>
  <c r="B3710" i="2"/>
  <c r="A3710" i="2"/>
  <c r="N3709" i="2"/>
  <c r="M3709" i="2"/>
  <c r="L3709" i="2"/>
  <c r="K3709" i="2"/>
  <c r="J3709" i="2"/>
  <c r="I3709" i="2"/>
  <c r="H3709" i="2"/>
  <c r="E3709" i="2"/>
  <c r="D3709" i="2"/>
  <c r="C3709" i="2"/>
  <c r="B3709" i="2"/>
  <c r="A3709" i="2"/>
  <c r="N3708" i="2"/>
  <c r="M3708" i="2"/>
  <c r="L3708" i="2"/>
  <c r="K3708" i="2"/>
  <c r="J3708" i="2"/>
  <c r="I3708" i="2"/>
  <c r="H3708" i="2"/>
  <c r="E3708" i="2"/>
  <c r="D3708" i="2"/>
  <c r="C3708" i="2"/>
  <c r="B3708" i="2"/>
  <c r="A3708" i="2"/>
  <c r="N3707" i="2"/>
  <c r="M3707" i="2"/>
  <c r="L3707" i="2"/>
  <c r="K3707" i="2"/>
  <c r="J3707" i="2"/>
  <c r="I3707" i="2"/>
  <c r="H3707" i="2"/>
  <c r="E3707" i="2"/>
  <c r="D3707" i="2"/>
  <c r="C3707" i="2"/>
  <c r="B3707" i="2"/>
  <c r="A3707" i="2"/>
  <c r="N3706" i="2"/>
  <c r="M3706" i="2"/>
  <c r="L3706" i="2"/>
  <c r="K3706" i="2"/>
  <c r="J3706" i="2"/>
  <c r="I3706" i="2"/>
  <c r="H3706" i="2"/>
  <c r="E3706" i="2"/>
  <c r="D3706" i="2"/>
  <c r="C3706" i="2"/>
  <c r="B3706" i="2"/>
  <c r="A3706" i="2"/>
  <c r="N3705" i="2"/>
  <c r="M3705" i="2"/>
  <c r="L3705" i="2"/>
  <c r="K3705" i="2"/>
  <c r="J3705" i="2"/>
  <c r="I3705" i="2"/>
  <c r="H3705" i="2"/>
  <c r="E3705" i="2"/>
  <c r="D3705" i="2"/>
  <c r="C3705" i="2"/>
  <c r="B3705" i="2"/>
  <c r="A3705" i="2"/>
  <c r="N3704" i="2"/>
  <c r="M3704" i="2"/>
  <c r="L3704" i="2"/>
  <c r="K3704" i="2"/>
  <c r="J3704" i="2"/>
  <c r="I3704" i="2"/>
  <c r="H3704" i="2"/>
  <c r="E3704" i="2"/>
  <c r="D3704" i="2"/>
  <c r="C3704" i="2"/>
  <c r="B3704" i="2"/>
  <c r="A3704" i="2"/>
  <c r="N3703" i="2"/>
  <c r="M3703" i="2"/>
  <c r="L3703" i="2"/>
  <c r="K3703" i="2"/>
  <c r="J3703" i="2"/>
  <c r="I3703" i="2"/>
  <c r="H3703" i="2"/>
  <c r="E3703" i="2"/>
  <c r="D3703" i="2"/>
  <c r="C3703" i="2"/>
  <c r="B3703" i="2"/>
  <c r="A3703" i="2"/>
  <c r="N3702" i="2"/>
  <c r="M3702" i="2"/>
  <c r="L3702" i="2"/>
  <c r="K3702" i="2"/>
  <c r="J3702" i="2"/>
  <c r="I3702" i="2"/>
  <c r="H3702" i="2"/>
  <c r="E3702" i="2"/>
  <c r="D3702" i="2"/>
  <c r="C3702" i="2"/>
  <c r="B3702" i="2"/>
  <c r="A3702" i="2"/>
  <c r="N3701" i="2"/>
  <c r="M3701" i="2"/>
  <c r="L3701" i="2"/>
  <c r="K3701" i="2"/>
  <c r="J3701" i="2"/>
  <c r="I3701" i="2"/>
  <c r="H3701" i="2"/>
  <c r="E3701" i="2"/>
  <c r="D3701" i="2"/>
  <c r="C3701" i="2"/>
  <c r="B3701" i="2"/>
  <c r="A3701" i="2"/>
  <c r="N3700" i="2"/>
  <c r="M3700" i="2"/>
  <c r="L3700" i="2"/>
  <c r="K3700" i="2"/>
  <c r="J3700" i="2"/>
  <c r="I3700" i="2"/>
  <c r="H3700" i="2"/>
  <c r="E3700" i="2"/>
  <c r="D3700" i="2"/>
  <c r="C3700" i="2"/>
  <c r="B3700" i="2"/>
  <c r="A3700" i="2"/>
  <c r="N3699" i="2"/>
  <c r="M3699" i="2"/>
  <c r="L3699" i="2"/>
  <c r="K3699" i="2"/>
  <c r="J3699" i="2"/>
  <c r="I3699" i="2"/>
  <c r="H3699" i="2"/>
  <c r="E3699" i="2"/>
  <c r="D3699" i="2"/>
  <c r="C3699" i="2"/>
  <c r="B3699" i="2"/>
  <c r="A3699" i="2"/>
  <c r="N3698" i="2"/>
  <c r="M3698" i="2"/>
  <c r="L3698" i="2"/>
  <c r="K3698" i="2"/>
  <c r="J3698" i="2"/>
  <c r="I3698" i="2"/>
  <c r="H3698" i="2"/>
  <c r="E3698" i="2"/>
  <c r="D3698" i="2"/>
  <c r="C3698" i="2"/>
  <c r="B3698" i="2"/>
  <c r="A3698" i="2"/>
  <c r="N3697" i="2"/>
  <c r="M3697" i="2"/>
  <c r="L3697" i="2"/>
  <c r="K3697" i="2"/>
  <c r="J3697" i="2"/>
  <c r="I3697" i="2"/>
  <c r="H3697" i="2"/>
  <c r="E3697" i="2"/>
  <c r="D3697" i="2"/>
  <c r="C3697" i="2"/>
  <c r="B3697" i="2"/>
  <c r="A3697" i="2"/>
  <c r="N3696" i="2"/>
  <c r="M3696" i="2"/>
  <c r="L3696" i="2"/>
  <c r="K3696" i="2"/>
  <c r="J3696" i="2"/>
  <c r="I3696" i="2"/>
  <c r="H3696" i="2"/>
  <c r="E3696" i="2"/>
  <c r="D3696" i="2"/>
  <c r="C3696" i="2"/>
  <c r="B3696" i="2"/>
  <c r="A3696" i="2"/>
  <c r="N3695" i="2"/>
  <c r="M3695" i="2"/>
  <c r="L3695" i="2"/>
  <c r="K3695" i="2"/>
  <c r="J3695" i="2"/>
  <c r="I3695" i="2"/>
  <c r="H3695" i="2"/>
  <c r="E3695" i="2"/>
  <c r="D3695" i="2"/>
  <c r="C3695" i="2"/>
  <c r="B3695" i="2"/>
  <c r="A3695" i="2"/>
  <c r="N3694" i="2"/>
  <c r="M3694" i="2"/>
  <c r="L3694" i="2"/>
  <c r="K3694" i="2"/>
  <c r="J3694" i="2"/>
  <c r="I3694" i="2"/>
  <c r="H3694" i="2"/>
  <c r="E3694" i="2"/>
  <c r="D3694" i="2"/>
  <c r="C3694" i="2"/>
  <c r="B3694" i="2"/>
  <c r="A3694" i="2"/>
  <c r="N3693" i="2"/>
  <c r="M3693" i="2"/>
  <c r="L3693" i="2"/>
  <c r="K3693" i="2"/>
  <c r="J3693" i="2"/>
  <c r="I3693" i="2"/>
  <c r="H3693" i="2"/>
  <c r="E3693" i="2"/>
  <c r="D3693" i="2"/>
  <c r="C3693" i="2"/>
  <c r="B3693" i="2"/>
  <c r="A3693" i="2"/>
  <c r="N3692" i="2"/>
  <c r="M3692" i="2"/>
  <c r="L3692" i="2"/>
  <c r="K3692" i="2"/>
  <c r="J3692" i="2"/>
  <c r="I3692" i="2"/>
  <c r="H3692" i="2"/>
  <c r="E3692" i="2"/>
  <c r="D3692" i="2"/>
  <c r="C3692" i="2"/>
  <c r="B3692" i="2"/>
  <c r="A3692" i="2"/>
  <c r="N3691" i="2"/>
  <c r="M3691" i="2"/>
  <c r="L3691" i="2"/>
  <c r="K3691" i="2"/>
  <c r="J3691" i="2"/>
  <c r="I3691" i="2"/>
  <c r="H3691" i="2"/>
  <c r="E3691" i="2"/>
  <c r="D3691" i="2"/>
  <c r="C3691" i="2"/>
  <c r="B3691" i="2"/>
  <c r="A3691" i="2"/>
  <c r="N3690" i="2"/>
  <c r="M3690" i="2"/>
  <c r="L3690" i="2"/>
  <c r="K3690" i="2"/>
  <c r="J3690" i="2"/>
  <c r="I3690" i="2"/>
  <c r="H3690" i="2"/>
  <c r="E3690" i="2"/>
  <c r="D3690" i="2"/>
  <c r="C3690" i="2"/>
  <c r="B3690" i="2"/>
  <c r="A3690" i="2"/>
  <c r="N3689" i="2"/>
  <c r="M3689" i="2"/>
  <c r="L3689" i="2"/>
  <c r="K3689" i="2"/>
  <c r="J3689" i="2"/>
  <c r="I3689" i="2"/>
  <c r="H3689" i="2"/>
  <c r="E3689" i="2"/>
  <c r="D3689" i="2"/>
  <c r="C3689" i="2"/>
  <c r="B3689" i="2"/>
  <c r="A3689" i="2"/>
  <c r="N3688" i="2"/>
  <c r="M3688" i="2"/>
  <c r="L3688" i="2"/>
  <c r="K3688" i="2"/>
  <c r="J3688" i="2"/>
  <c r="I3688" i="2"/>
  <c r="H3688" i="2"/>
  <c r="E3688" i="2"/>
  <c r="D3688" i="2"/>
  <c r="C3688" i="2"/>
  <c r="B3688" i="2"/>
  <c r="A3688" i="2"/>
  <c r="N3687" i="2"/>
  <c r="M3687" i="2"/>
  <c r="L3687" i="2"/>
  <c r="K3687" i="2"/>
  <c r="J3687" i="2"/>
  <c r="I3687" i="2"/>
  <c r="H3687" i="2"/>
  <c r="E3687" i="2"/>
  <c r="D3687" i="2"/>
  <c r="C3687" i="2"/>
  <c r="B3687" i="2"/>
  <c r="A3687" i="2"/>
  <c r="N3686" i="2"/>
  <c r="M3686" i="2"/>
  <c r="L3686" i="2"/>
  <c r="K3686" i="2"/>
  <c r="J3686" i="2"/>
  <c r="I3686" i="2"/>
  <c r="H3686" i="2"/>
  <c r="E3686" i="2"/>
  <c r="D3686" i="2"/>
  <c r="C3686" i="2"/>
  <c r="B3686" i="2"/>
  <c r="A3686" i="2"/>
  <c r="N3685" i="2"/>
  <c r="M3685" i="2"/>
  <c r="L3685" i="2"/>
  <c r="K3685" i="2"/>
  <c r="J3685" i="2"/>
  <c r="I3685" i="2"/>
  <c r="H3685" i="2"/>
  <c r="E3685" i="2"/>
  <c r="D3685" i="2"/>
  <c r="C3685" i="2"/>
  <c r="B3685" i="2"/>
  <c r="A3685" i="2"/>
  <c r="N3684" i="2"/>
  <c r="M3684" i="2"/>
  <c r="L3684" i="2"/>
  <c r="K3684" i="2"/>
  <c r="J3684" i="2"/>
  <c r="I3684" i="2"/>
  <c r="H3684" i="2"/>
  <c r="E3684" i="2"/>
  <c r="D3684" i="2"/>
  <c r="C3684" i="2"/>
  <c r="B3684" i="2"/>
  <c r="A3684" i="2"/>
  <c r="N3683" i="2"/>
  <c r="M3683" i="2"/>
  <c r="L3683" i="2"/>
  <c r="K3683" i="2"/>
  <c r="J3683" i="2"/>
  <c r="I3683" i="2"/>
  <c r="H3683" i="2"/>
  <c r="E3683" i="2"/>
  <c r="D3683" i="2"/>
  <c r="C3683" i="2"/>
  <c r="B3683" i="2"/>
  <c r="A3683" i="2"/>
  <c r="N3682" i="2"/>
  <c r="M3682" i="2"/>
  <c r="L3682" i="2"/>
  <c r="K3682" i="2"/>
  <c r="J3682" i="2"/>
  <c r="I3682" i="2"/>
  <c r="H3682" i="2"/>
  <c r="E3682" i="2"/>
  <c r="D3682" i="2"/>
  <c r="C3682" i="2"/>
  <c r="B3682" i="2"/>
  <c r="A3682" i="2"/>
  <c r="N3681" i="2"/>
  <c r="M3681" i="2"/>
  <c r="L3681" i="2"/>
  <c r="K3681" i="2"/>
  <c r="J3681" i="2"/>
  <c r="I3681" i="2"/>
  <c r="H3681" i="2"/>
  <c r="E3681" i="2"/>
  <c r="D3681" i="2"/>
  <c r="C3681" i="2"/>
  <c r="B3681" i="2"/>
  <c r="A3681" i="2"/>
  <c r="N3680" i="2"/>
  <c r="M3680" i="2"/>
  <c r="L3680" i="2"/>
  <c r="K3680" i="2"/>
  <c r="J3680" i="2"/>
  <c r="I3680" i="2"/>
  <c r="H3680" i="2"/>
  <c r="E3680" i="2"/>
  <c r="D3680" i="2"/>
  <c r="C3680" i="2"/>
  <c r="B3680" i="2"/>
  <c r="A3680" i="2"/>
  <c r="N3679" i="2"/>
  <c r="M3679" i="2"/>
  <c r="L3679" i="2"/>
  <c r="K3679" i="2"/>
  <c r="J3679" i="2"/>
  <c r="I3679" i="2"/>
  <c r="H3679" i="2"/>
  <c r="E3679" i="2"/>
  <c r="D3679" i="2"/>
  <c r="C3679" i="2"/>
  <c r="B3679" i="2"/>
  <c r="A3679" i="2"/>
  <c r="N3678" i="2"/>
  <c r="M3678" i="2"/>
  <c r="L3678" i="2"/>
  <c r="K3678" i="2"/>
  <c r="J3678" i="2"/>
  <c r="I3678" i="2"/>
  <c r="H3678" i="2"/>
  <c r="E3678" i="2"/>
  <c r="D3678" i="2"/>
  <c r="C3678" i="2"/>
  <c r="B3678" i="2"/>
  <c r="A3678" i="2"/>
  <c r="N3677" i="2"/>
  <c r="M3677" i="2"/>
  <c r="L3677" i="2"/>
  <c r="K3677" i="2"/>
  <c r="J3677" i="2"/>
  <c r="I3677" i="2"/>
  <c r="H3677" i="2"/>
  <c r="E3677" i="2"/>
  <c r="D3677" i="2"/>
  <c r="C3677" i="2"/>
  <c r="B3677" i="2"/>
  <c r="A3677" i="2"/>
  <c r="N3676" i="2"/>
  <c r="M3676" i="2"/>
  <c r="L3676" i="2"/>
  <c r="K3676" i="2"/>
  <c r="J3676" i="2"/>
  <c r="I3676" i="2"/>
  <c r="H3676" i="2"/>
  <c r="E3676" i="2"/>
  <c r="D3676" i="2"/>
  <c r="C3676" i="2"/>
  <c r="B3676" i="2"/>
  <c r="A3676" i="2"/>
  <c r="N3675" i="2"/>
  <c r="M3675" i="2"/>
  <c r="L3675" i="2"/>
  <c r="K3675" i="2"/>
  <c r="J3675" i="2"/>
  <c r="I3675" i="2"/>
  <c r="H3675" i="2"/>
  <c r="E3675" i="2"/>
  <c r="D3675" i="2"/>
  <c r="C3675" i="2"/>
  <c r="B3675" i="2"/>
  <c r="A3675" i="2"/>
  <c r="N3674" i="2"/>
  <c r="M3674" i="2"/>
  <c r="L3674" i="2"/>
  <c r="K3674" i="2"/>
  <c r="J3674" i="2"/>
  <c r="I3674" i="2"/>
  <c r="H3674" i="2"/>
  <c r="E3674" i="2"/>
  <c r="D3674" i="2"/>
  <c r="C3674" i="2"/>
  <c r="B3674" i="2"/>
  <c r="A3674" i="2"/>
  <c r="N3673" i="2"/>
  <c r="M3673" i="2"/>
  <c r="L3673" i="2"/>
  <c r="K3673" i="2"/>
  <c r="J3673" i="2"/>
  <c r="I3673" i="2"/>
  <c r="H3673" i="2"/>
  <c r="E3673" i="2"/>
  <c r="D3673" i="2"/>
  <c r="C3673" i="2"/>
  <c r="B3673" i="2"/>
  <c r="A3673" i="2"/>
  <c r="N3672" i="2"/>
  <c r="M3672" i="2"/>
  <c r="L3672" i="2"/>
  <c r="K3672" i="2"/>
  <c r="J3672" i="2"/>
  <c r="I3672" i="2"/>
  <c r="H3672" i="2"/>
  <c r="E3672" i="2"/>
  <c r="D3672" i="2"/>
  <c r="C3672" i="2"/>
  <c r="B3672" i="2"/>
  <c r="A3672" i="2"/>
  <c r="N3671" i="2"/>
  <c r="M3671" i="2"/>
  <c r="L3671" i="2"/>
  <c r="K3671" i="2"/>
  <c r="J3671" i="2"/>
  <c r="I3671" i="2"/>
  <c r="H3671" i="2"/>
  <c r="E3671" i="2"/>
  <c r="D3671" i="2"/>
  <c r="C3671" i="2"/>
  <c r="B3671" i="2"/>
  <c r="A3671" i="2"/>
  <c r="N3670" i="2"/>
  <c r="M3670" i="2"/>
  <c r="L3670" i="2"/>
  <c r="K3670" i="2"/>
  <c r="J3670" i="2"/>
  <c r="I3670" i="2"/>
  <c r="H3670" i="2"/>
  <c r="E3670" i="2"/>
  <c r="D3670" i="2"/>
  <c r="C3670" i="2"/>
  <c r="B3670" i="2"/>
  <c r="A3670" i="2"/>
  <c r="N3669" i="2"/>
  <c r="M3669" i="2"/>
  <c r="L3669" i="2"/>
  <c r="K3669" i="2"/>
  <c r="J3669" i="2"/>
  <c r="I3669" i="2"/>
  <c r="H3669" i="2"/>
  <c r="E3669" i="2"/>
  <c r="D3669" i="2"/>
  <c r="C3669" i="2"/>
  <c r="B3669" i="2"/>
  <c r="A3669" i="2"/>
  <c r="N3668" i="2"/>
  <c r="M3668" i="2"/>
  <c r="L3668" i="2"/>
  <c r="K3668" i="2"/>
  <c r="J3668" i="2"/>
  <c r="I3668" i="2"/>
  <c r="H3668" i="2"/>
  <c r="E3668" i="2"/>
  <c r="D3668" i="2"/>
  <c r="C3668" i="2"/>
  <c r="B3668" i="2"/>
  <c r="A3668" i="2"/>
  <c r="N3667" i="2"/>
  <c r="M3667" i="2"/>
  <c r="L3667" i="2"/>
  <c r="K3667" i="2"/>
  <c r="J3667" i="2"/>
  <c r="I3667" i="2"/>
  <c r="H3667" i="2"/>
  <c r="E3667" i="2"/>
  <c r="D3667" i="2"/>
  <c r="C3667" i="2"/>
  <c r="B3667" i="2"/>
  <c r="A3667" i="2"/>
  <c r="N3666" i="2"/>
  <c r="M3666" i="2"/>
  <c r="L3666" i="2"/>
  <c r="K3666" i="2"/>
  <c r="J3666" i="2"/>
  <c r="I3666" i="2"/>
  <c r="H3666" i="2"/>
  <c r="E3666" i="2"/>
  <c r="D3666" i="2"/>
  <c r="C3666" i="2"/>
  <c r="B3666" i="2"/>
  <c r="A3666" i="2"/>
  <c r="N3665" i="2"/>
  <c r="M3665" i="2"/>
  <c r="L3665" i="2"/>
  <c r="K3665" i="2"/>
  <c r="J3665" i="2"/>
  <c r="I3665" i="2"/>
  <c r="H3665" i="2"/>
  <c r="E3665" i="2"/>
  <c r="D3665" i="2"/>
  <c r="C3665" i="2"/>
  <c r="B3665" i="2"/>
  <c r="A3665" i="2"/>
  <c r="N3664" i="2"/>
  <c r="M3664" i="2"/>
  <c r="L3664" i="2"/>
  <c r="K3664" i="2"/>
  <c r="J3664" i="2"/>
  <c r="I3664" i="2"/>
  <c r="H3664" i="2"/>
  <c r="E3664" i="2"/>
  <c r="D3664" i="2"/>
  <c r="C3664" i="2"/>
  <c r="B3664" i="2"/>
  <c r="A3664" i="2"/>
  <c r="N3663" i="2"/>
  <c r="M3663" i="2"/>
  <c r="L3663" i="2"/>
  <c r="K3663" i="2"/>
  <c r="J3663" i="2"/>
  <c r="I3663" i="2"/>
  <c r="H3663" i="2"/>
  <c r="E3663" i="2"/>
  <c r="D3663" i="2"/>
  <c r="C3663" i="2"/>
  <c r="B3663" i="2"/>
  <c r="A3663" i="2"/>
  <c r="N3662" i="2"/>
  <c r="M3662" i="2"/>
  <c r="L3662" i="2"/>
  <c r="K3662" i="2"/>
  <c r="J3662" i="2"/>
  <c r="I3662" i="2"/>
  <c r="H3662" i="2"/>
  <c r="E3662" i="2"/>
  <c r="D3662" i="2"/>
  <c r="C3662" i="2"/>
  <c r="B3662" i="2"/>
  <c r="A3662" i="2"/>
  <c r="N3661" i="2"/>
  <c r="M3661" i="2"/>
  <c r="L3661" i="2"/>
  <c r="K3661" i="2"/>
  <c r="J3661" i="2"/>
  <c r="I3661" i="2"/>
  <c r="H3661" i="2"/>
  <c r="E3661" i="2"/>
  <c r="D3661" i="2"/>
  <c r="C3661" i="2"/>
  <c r="B3661" i="2"/>
  <c r="A3661" i="2"/>
  <c r="N3660" i="2"/>
  <c r="M3660" i="2"/>
  <c r="L3660" i="2"/>
  <c r="K3660" i="2"/>
  <c r="J3660" i="2"/>
  <c r="I3660" i="2"/>
  <c r="H3660" i="2"/>
  <c r="E3660" i="2"/>
  <c r="D3660" i="2"/>
  <c r="C3660" i="2"/>
  <c r="B3660" i="2"/>
  <c r="A3660" i="2"/>
  <c r="N3659" i="2"/>
  <c r="M3659" i="2"/>
  <c r="L3659" i="2"/>
  <c r="K3659" i="2"/>
  <c r="J3659" i="2"/>
  <c r="I3659" i="2"/>
  <c r="H3659" i="2"/>
  <c r="E3659" i="2"/>
  <c r="D3659" i="2"/>
  <c r="C3659" i="2"/>
  <c r="B3659" i="2"/>
  <c r="A3659" i="2"/>
  <c r="N3658" i="2"/>
  <c r="M3658" i="2"/>
  <c r="L3658" i="2"/>
  <c r="K3658" i="2"/>
  <c r="J3658" i="2"/>
  <c r="I3658" i="2"/>
  <c r="H3658" i="2"/>
  <c r="E3658" i="2"/>
  <c r="D3658" i="2"/>
  <c r="C3658" i="2"/>
  <c r="B3658" i="2"/>
  <c r="A3658" i="2"/>
  <c r="N3657" i="2"/>
  <c r="M3657" i="2"/>
  <c r="L3657" i="2"/>
  <c r="K3657" i="2"/>
  <c r="J3657" i="2"/>
  <c r="I3657" i="2"/>
  <c r="H3657" i="2"/>
  <c r="E3657" i="2"/>
  <c r="D3657" i="2"/>
  <c r="C3657" i="2"/>
  <c r="B3657" i="2"/>
  <c r="A3657" i="2"/>
  <c r="N3656" i="2"/>
  <c r="M3656" i="2"/>
  <c r="L3656" i="2"/>
  <c r="K3656" i="2"/>
  <c r="J3656" i="2"/>
  <c r="I3656" i="2"/>
  <c r="H3656" i="2"/>
  <c r="E3656" i="2"/>
  <c r="D3656" i="2"/>
  <c r="C3656" i="2"/>
  <c r="B3656" i="2"/>
  <c r="A3656" i="2"/>
  <c r="N3655" i="2"/>
  <c r="M3655" i="2"/>
  <c r="L3655" i="2"/>
  <c r="K3655" i="2"/>
  <c r="J3655" i="2"/>
  <c r="I3655" i="2"/>
  <c r="H3655" i="2"/>
  <c r="E3655" i="2"/>
  <c r="D3655" i="2"/>
  <c r="C3655" i="2"/>
  <c r="B3655" i="2"/>
  <c r="A3655" i="2"/>
  <c r="N3654" i="2"/>
  <c r="M3654" i="2"/>
  <c r="L3654" i="2"/>
  <c r="K3654" i="2"/>
  <c r="J3654" i="2"/>
  <c r="I3654" i="2"/>
  <c r="H3654" i="2"/>
  <c r="E3654" i="2"/>
  <c r="D3654" i="2"/>
  <c r="C3654" i="2"/>
  <c r="B3654" i="2"/>
  <c r="A3654" i="2"/>
  <c r="N3653" i="2"/>
  <c r="M3653" i="2"/>
  <c r="L3653" i="2"/>
  <c r="K3653" i="2"/>
  <c r="J3653" i="2"/>
  <c r="I3653" i="2"/>
  <c r="H3653" i="2"/>
  <c r="E3653" i="2"/>
  <c r="D3653" i="2"/>
  <c r="C3653" i="2"/>
  <c r="B3653" i="2"/>
  <c r="A3653" i="2"/>
  <c r="N3652" i="2"/>
  <c r="M3652" i="2"/>
  <c r="L3652" i="2"/>
  <c r="K3652" i="2"/>
  <c r="J3652" i="2"/>
  <c r="I3652" i="2"/>
  <c r="H3652" i="2"/>
  <c r="E3652" i="2"/>
  <c r="D3652" i="2"/>
  <c r="C3652" i="2"/>
  <c r="B3652" i="2"/>
  <c r="A3652" i="2"/>
  <c r="N3651" i="2"/>
  <c r="M3651" i="2"/>
  <c r="L3651" i="2"/>
  <c r="K3651" i="2"/>
  <c r="J3651" i="2"/>
  <c r="I3651" i="2"/>
  <c r="H3651" i="2"/>
  <c r="E3651" i="2"/>
  <c r="D3651" i="2"/>
  <c r="C3651" i="2"/>
  <c r="B3651" i="2"/>
  <c r="A3651" i="2"/>
  <c r="N3650" i="2"/>
  <c r="M3650" i="2"/>
  <c r="L3650" i="2"/>
  <c r="K3650" i="2"/>
  <c r="J3650" i="2"/>
  <c r="I3650" i="2"/>
  <c r="H3650" i="2"/>
  <c r="E3650" i="2"/>
  <c r="D3650" i="2"/>
  <c r="C3650" i="2"/>
  <c r="B3650" i="2"/>
  <c r="A3650" i="2"/>
  <c r="N3649" i="2"/>
  <c r="M3649" i="2"/>
  <c r="L3649" i="2"/>
  <c r="K3649" i="2"/>
  <c r="J3649" i="2"/>
  <c r="I3649" i="2"/>
  <c r="H3649" i="2"/>
  <c r="E3649" i="2"/>
  <c r="D3649" i="2"/>
  <c r="C3649" i="2"/>
  <c r="B3649" i="2"/>
  <c r="A3649" i="2"/>
  <c r="N3648" i="2"/>
  <c r="M3648" i="2"/>
  <c r="L3648" i="2"/>
  <c r="K3648" i="2"/>
  <c r="J3648" i="2"/>
  <c r="I3648" i="2"/>
  <c r="H3648" i="2"/>
  <c r="E3648" i="2"/>
  <c r="D3648" i="2"/>
  <c r="C3648" i="2"/>
  <c r="B3648" i="2"/>
  <c r="A3648" i="2"/>
  <c r="N3647" i="2"/>
  <c r="M3647" i="2"/>
  <c r="L3647" i="2"/>
  <c r="K3647" i="2"/>
  <c r="J3647" i="2"/>
  <c r="I3647" i="2"/>
  <c r="H3647" i="2"/>
  <c r="E3647" i="2"/>
  <c r="D3647" i="2"/>
  <c r="C3647" i="2"/>
  <c r="B3647" i="2"/>
  <c r="A3647" i="2"/>
  <c r="N3646" i="2"/>
  <c r="M3646" i="2"/>
  <c r="L3646" i="2"/>
  <c r="K3646" i="2"/>
  <c r="J3646" i="2"/>
  <c r="I3646" i="2"/>
  <c r="H3646" i="2"/>
  <c r="E3646" i="2"/>
  <c r="D3646" i="2"/>
  <c r="C3646" i="2"/>
  <c r="B3646" i="2"/>
  <c r="A3646" i="2"/>
  <c r="N3645" i="2"/>
  <c r="M3645" i="2"/>
  <c r="L3645" i="2"/>
  <c r="K3645" i="2"/>
  <c r="J3645" i="2"/>
  <c r="I3645" i="2"/>
  <c r="H3645" i="2"/>
  <c r="E3645" i="2"/>
  <c r="D3645" i="2"/>
  <c r="C3645" i="2"/>
  <c r="B3645" i="2"/>
  <c r="A3645" i="2"/>
  <c r="N3644" i="2"/>
  <c r="M3644" i="2"/>
  <c r="L3644" i="2"/>
  <c r="K3644" i="2"/>
  <c r="J3644" i="2"/>
  <c r="I3644" i="2"/>
  <c r="H3644" i="2"/>
  <c r="E3644" i="2"/>
  <c r="D3644" i="2"/>
  <c r="C3644" i="2"/>
  <c r="B3644" i="2"/>
  <c r="A3644" i="2"/>
  <c r="N3643" i="2"/>
  <c r="M3643" i="2"/>
  <c r="L3643" i="2"/>
  <c r="K3643" i="2"/>
  <c r="J3643" i="2"/>
  <c r="I3643" i="2"/>
  <c r="H3643" i="2"/>
  <c r="E3643" i="2"/>
  <c r="D3643" i="2"/>
  <c r="C3643" i="2"/>
  <c r="B3643" i="2"/>
  <c r="A3643" i="2"/>
  <c r="N3642" i="2"/>
  <c r="M3642" i="2"/>
  <c r="L3642" i="2"/>
  <c r="K3642" i="2"/>
  <c r="J3642" i="2"/>
  <c r="I3642" i="2"/>
  <c r="H3642" i="2"/>
  <c r="E3642" i="2"/>
  <c r="D3642" i="2"/>
  <c r="C3642" i="2"/>
  <c r="B3642" i="2"/>
  <c r="A3642" i="2"/>
  <c r="N3641" i="2"/>
  <c r="M3641" i="2"/>
  <c r="L3641" i="2"/>
  <c r="K3641" i="2"/>
  <c r="J3641" i="2"/>
  <c r="I3641" i="2"/>
  <c r="H3641" i="2"/>
  <c r="E3641" i="2"/>
  <c r="D3641" i="2"/>
  <c r="C3641" i="2"/>
  <c r="B3641" i="2"/>
  <c r="A3641" i="2"/>
  <c r="N3640" i="2"/>
  <c r="M3640" i="2"/>
  <c r="L3640" i="2"/>
  <c r="K3640" i="2"/>
  <c r="J3640" i="2"/>
  <c r="I3640" i="2"/>
  <c r="H3640" i="2"/>
  <c r="E3640" i="2"/>
  <c r="D3640" i="2"/>
  <c r="C3640" i="2"/>
  <c r="B3640" i="2"/>
  <c r="A3640" i="2"/>
  <c r="N3639" i="2"/>
  <c r="M3639" i="2"/>
  <c r="L3639" i="2"/>
  <c r="K3639" i="2"/>
  <c r="J3639" i="2"/>
  <c r="I3639" i="2"/>
  <c r="H3639" i="2"/>
  <c r="E3639" i="2"/>
  <c r="D3639" i="2"/>
  <c r="C3639" i="2"/>
  <c r="B3639" i="2"/>
  <c r="A3639" i="2"/>
  <c r="N3638" i="2"/>
  <c r="M3638" i="2"/>
  <c r="L3638" i="2"/>
  <c r="K3638" i="2"/>
  <c r="J3638" i="2"/>
  <c r="I3638" i="2"/>
  <c r="H3638" i="2"/>
  <c r="E3638" i="2"/>
  <c r="D3638" i="2"/>
  <c r="C3638" i="2"/>
  <c r="B3638" i="2"/>
  <c r="A3638" i="2"/>
  <c r="N3637" i="2"/>
  <c r="M3637" i="2"/>
  <c r="L3637" i="2"/>
  <c r="K3637" i="2"/>
  <c r="J3637" i="2"/>
  <c r="I3637" i="2"/>
  <c r="H3637" i="2"/>
  <c r="E3637" i="2"/>
  <c r="D3637" i="2"/>
  <c r="C3637" i="2"/>
  <c r="B3637" i="2"/>
  <c r="A3637" i="2"/>
  <c r="N3636" i="2"/>
  <c r="M3636" i="2"/>
  <c r="L3636" i="2"/>
  <c r="K3636" i="2"/>
  <c r="J3636" i="2"/>
  <c r="I3636" i="2"/>
  <c r="H3636" i="2"/>
  <c r="E3636" i="2"/>
  <c r="D3636" i="2"/>
  <c r="C3636" i="2"/>
  <c r="B3636" i="2"/>
  <c r="A3636" i="2"/>
  <c r="N3635" i="2"/>
  <c r="M3635" i="2"/>
  <c r="L3635" i="2"/>
  <c r="K3635" i="2"/>
  <c r="J3635" i="2"/>
  <c r="I3635" i="2"/>
  <c r="H3635" i="2"/>
  <c r="E3635" i="2"/>
  <c r="D3635" i="2"/>
  <c r="C3635" i="2"/>
  <c r="B3635" i="2"/>
  <c r="A3635" i="2"/>
  <c r="N3634" i="2"/>
  <c r="M3634" i="2"/>
  <c r="L3634" i="2"/>
  <c r="K3634" i="2"/>
  <c r="J3634" i="2"/>
  <c r="I3634" i="2"/>
  <c r="H3634" i="2"/>
  <c r="E3634" i="2"/>
  <c r="D3634" i="2"/>
  <c r="C3634" i="2"/>
  <c r="B3634" i="2"/>
  <c r="A3634" i="2"/>
  <c r="N3633" i="2"/>
  <c r="M3633" i="2"/>
  <c r="L3633" i="2"/>
  <c r="K3633" i="2"/>
  <c r="J3633" i="2"/>
  <c r="I3633" i="2"/>
  <c r="H3633" i="2"/>
  <c r="E3633" i="2"/>
  <c r="D3633" i="2"/>
  <c r="C3633" i="2"/>
  <c r="B3633" i="2"/>
  <c r="A3633" i="2"/>
  <c r="N3632" i="2"/>
  <c r="M3632" i="2"/>
  <c r="L3632" i="2"/>
  <c r="K3632" i="2"/>
  <c r="J3632" i="2"/>
  <c r="I3632" i="2"/>
  <c r="H3632" i="2"/>
  <c r="E3632" i="2"/>
  <c r="D3632" i="2"/>
  <c r="C3632" i="2"/>
  <c r="B3632" i="2"/>
  <c r="A3632" i="2"/>
  <c r="N3631" i="2"/>
  <c r="M3631" i="2"/>
  <c r="L3631" i="2"/>
  <c r="K3631" i="2"/>
  <c r="J3631" i="2"/>
  <c r="I3631" i="2"/>
  <c r="H3631" i="2"/>
  <c r="E3631" i="2"/>
  <c r="D3631" i="2"/>
  <c r="C3631" i="2"/>
  <c r="B3631" i="2"/>
  <c r="A3631" i="2"/>
  <c r="N3630" i="2"/>
  <c r="M3630" i="2"/>
  <c r="L3630" i="2"/>
  <c r="K3630" i="2"/>
  <c r="J3630" i="2"/>
  <c r="I3630" i="2"/>
  <c r="H3630" i="2"/>
  <c r="E3630" i="2"/>
  <c r="D3630" i="2"/>
  <c r="C3630" i="2"/>
  <c r="B3630" i="2"/>
  <c r="A3630" i="2"/>
  <c r="N3629" i="2"/>
  <c r="M3629" i="2"/>
  <c r="L3629" i="2"/>
  <c r="K3629" i="2"/>
  <c r="J3629" i="2"/>
  <c r="I3629" i="2"/>
  <c r="H3629" i="2"/>
  <c r="E3629" i="2"/>
  <c r="D3629" i="2"/>
  <c r="C3629" i="2"/>
  <c r="B3629" i="2"/>
  <c r="A3629" i="2"/>
  <c r="N3628" i="2"/>
  <c r="M3628" i="2"/>
  <c r="L3628" i="2"/>
  <c r="K3628" i="2"/>
  <c r="J3628" i="2"/>
  <c r="I3628" i="2"/>
  <c r="H3628" i="2"/>
  <c r="E3628" i="2"/>
  <c r="D3628" i="2"/>
  <c r="C3628" i="2"/>
  <c r="B3628" i="2"/>
  <c r="A3628" i="2"/>
  <c r="N3627" i="2"/>
  <c r="M3627" i="2"/>
  <c r="L3627" i="2"/>
  <c r="K3627" i="2"/>
  <c r="J3627" i="2"/>
  <c r="I3627" i="2"/>
  <c r="H3627" i="2"/>
  <c r="E3627" i="2"/>
  <c r="D3627" i="2"/>
  <c r="C3627" i="2"/>
  <c r="B3627" i="2"/>
  <c r="A3627" i="2"/>
  <c r="N3626" i="2"/>
  <c r="M3626" i="2"/>
  <c r="L3626" i="2"/>
  <c r="K3626" i="2"/>
  <c r="J3626" i="2"/>
  <c r="I3626" i="2"/>
  <c r="H3626" i="2"/>
  <c r="E3626" i="2"/>
  <c r="D3626" i="2"/>
  <c r="C3626" i="2"/>
  <c r="B3626" i="2"/>
  <c r="A3626" i="2"/>
  <c r="N3625" i="2"/>
  <c r="M3625" i="2"/>
  <c r="L3625" i="2"/>
  <c r="K3625" i="2"/>
  <c r="J3625" i="2"/>
  <c r="I3625" i="2"/>
  <c r="H3625" i="2"/>
  <c r="E3625" i="2"/>
  <c r="D3625" i="2"/>
  <c r="C3625" i="2"/>
  <c r="B3625" i="2"/>
  <c r="A3625" i="2"/>
  <c r="N3624" i="2"/>
  <c r="M3624" i="2"/>
  <c r="L3624" i="2"/>
  <c r="K3624" i="2"/>
  <c r="J3624" i="2"/>
  <c r="I3624" i="2"/>
  <c r="H3624" i="2"/>
  <c r="E3624" i="2"/>
  <c r="D3624" i="2"/>
  <c r="C3624" i="2"/>
  <c r="B3624" i="2"/>
  <c r="A3624" i="2"/>
  <c r="N3623" i="2"/>
  <c r="M3623" i="2"/>
  <c r="L3623" i="2"/>
  <c r="K3623" i="2"/>
  <c r="J3623" i="2"/>
  <c r="I3623" i="2"/>
  <c r="H3623" i="2"/>
  <c r="E3623" i="2"/>
  <c r="D3623" i="2"/>
  <c r="C3623" i="2"/>
  <c r="B3623" i="2"/>
  <c r="A3623" i="2"/>
  <c r="N3622" i="2"/>
  <c r="M3622" i="2"/>
  <c r="L3622" i="2"/>
  <c r="K3622" i="2"/>
  <c r="J3622" i="2"/>
  <c r="I3622" i="2"/>
  <c r="H3622" i="2"/>
  <c r="E3622" i="2"/>
  <c r="D3622" i="2"/>
  <c r="C3622" i="2"/>
  <c r="B3622" i="2"/>
  <c r="A3622" i="2"/>
  <c r="N3621" i="2"/>
  <c r="M3621" i="2"/>
  <c r="L3621" i="2"/>
  <c r="K3621" i="2"/>
  <c r="J3621" i="2"/>
  <c r="I3621" i="2"/>
  <c r="H3621" i="2"/>
  <c r="E3621" i="2"/>
  <c r="D3621" i="2"/>
  <c r="C3621" i="2"/>
  <c r="B3621" i="2"/>
  <c r="A3621" i="2"/>
  <c r="N3620" i="2"/>
  <c r="M3620" i="2"/>
  <c r="L3620" i="2"/>
  <c r="K3620" i="2"/>
  <c r="J3620" i="2"/>
  <c r="I3620" i="2"/>
  <c r="H3620" i="2"/>
  <c r="E3620" i="2"/>
  <c r="D3620" i="2"/>
  <c r="C3620" i="2"/>
  <c r="B3620" i="2"/>
  <c r="A3620" i="2"/>
  <c r="N3619" i="2"/>
  <c r="M3619" i="2"/>
  <c r="L3619" i="2"/>
  <c r="K3619" i="2"/>
  <c r="J3619" i="2"/>
  <c r="I3619" i="2"/>
  <c r="H3619" i="2"/>
  <c r="E3619" i="2"/>
  <c r="D3619" i="2"/>
  <c r="C3619" i="2"/>
  <c r="B3619" i="2"/>
  <c r="A3619" i="2"/>
  <c r="N3618" i="2"/>
  <c r="M3618" i="2"/>
  <c r="L3618" i="2"/>
  <c r="K3618" i="2"/>
  <c r="J3618" i="2"/>
  <c r="I3618" i="2"/>
  <c r="H3618" i="2"/>
  <c r="E3618" i="2"/>
  <c r="D3618" i="2"/>
  <c r="C3618" i="2"/>
  <c r="B3618" i="2"/>
  <c r="A3618" i="2"/>
  <c r="N3617" i="2"/>
  <c r="M3617" i="2"/>
  <c r="L3617" i="2"/>
  <c r="K3617" i="2"/>
  <c r="J3617" i="2"/>
  <c r="I3617" i="2"/>
  <c r="H3617" i="2"/>
  <c r="E3617" i="2"/>
  <c r="D3617" i="2"/>
  <c r="C3617" i="2"/>
  <c r="B3617" i="2"/>
  <c r="A3617" i="2"/>
  <c r="N3616" i="2"/>
  <c r="M3616" i="2"/>
  <c r="L3616" i="2"/>
  <c r="K3616" i="2"/>
  <c r="J3616" i="2"/>
  <c r="I3616" i="2"/>
  <c r="H3616" i="2"/>
  <c r="E3616" i="2"/>
  <c r="D3616" i="2"/>
  <c r="C3616" i="2"/>
  <c r="B3616" i="2"/>
  <c r="A3616" i="2"/>
  <c r="N3615" i="2"/>
  <c r="M3615" i="2"/>
  <c r="L3615" i="2"/>
  <c r="K3615" i="2"/>
  <c r="J3615" i="2"/>
  <c r="I3615" i="2"/>
  <c r="H3615" i="2"/>
  <c r="E3615" i="2"/>
  <c r="D3615" i="2"/>
  <c r="C3615" i="2"/>
  <c r="B3615" i="2"/>
  <c r="A3615" i="2"/>
  <c r="N3614" i="2"/>
  <c r="M3614" i="2"/>
  <c r="L3614" i="2"/>
  <c r="K3614" i="2"/>
  <c r="J3614" i="2"/>
  <c r="I3614" i="2"/>
  <c r="H3614" i="2"/>
  <c r="E3614" i="2"/>
  <c r="D3614" i="2"/>
  <c r="C3614" i="2"/>
  <c r="B3614" i="2"/>
  <c r="A3614" i="2"/>
  <c r="N3613" i="2"/>
  <c r="M3613" i="2"/>
  <c r="L3613" i="2"/>
  <c r="K3613" i="2"/>
  <c r="J3613" i="2"/>
  <c r="I3613" i="2"/>
  <c r="H3613" i="2"/>
  <c r="E3613" i="2"/>
  <c r="D3613" i="2"/>
  <c r="C3613" i="2"/>
  <c r="B3613" i="2"/>
  <c r="A3613" i="2"/>
  <c r="N3612" i="2"/>
  <c r="M3612" i="2"/>
  <c r="L3612" i="2"/>
  <c r="K3612" i="2"/>
  <c r="J3612" i="2"/>
  <c r="I3612" i="2"/>
  <c r="H3612" i="2"/>
  <c r="E3612" i="2"/>
  <c r="D3612" i="2"/>
  <c r="C3612" i="2"/>
  <c r="B3612" i="2"/>
  <c r="A3612" i="2"/>
  <c r="N3611" i="2"/>
  <c r="M3611" i="2"/>
  <c r="L3611" i="2"/>
  <c r="K3611" i="2"/>
  <c r="J3611" i="2"/>
  <c r="I3611" i="2"/>
  <c r="H3611" i="2"/>
  <c r="E3611" i="2"/>
  <c r="D3611" i="2"/>
  <c r="C3611" i="2"/>
  <c r="B3611" i="2"/>
  <c r="A3611" i="2"/>
  <c r="N3610" i="2"/>
  <c r="M3610" i="2"/>
  <c r="L3610" i="2"/>
  <c r="K3610" i="2"/>
  <c r="J3610" i="2"/>
  <c r="I3610" i="2"/>
  <c r="H3610" i="2"/>
  <c r="E3610" i="2"/>
  <c r="D3610" i="2"/>
  <c r="C3610" i="2"/>
  <c r="B3610" i="2"/>
  <c r="A3610" i="2"/>
  <c r="N3609" i="2"/>
  <c r="M3609" i="2"/>
  <c r="L3609" i="2"/>
  <c r="K3609" i="2"/>
  <c r="J3609" i="2"/>
  <c r="I3609" i="2"/>
  <c r="H3609" i="2"/>
  <c r="E3609" i="2"/>
  <c r="D3609" i="2"/>
  <c r="C3609" i="2"/>
  <c r="B3609" i="2"/>
  <c r="A3609" i="2"/>
  <c r="N3608" i="2"/>
  <c r="M3608" i="2"/>
  <c r="L3608" i="2"/>
  <c r="K3608" i="2"/>
  <c r="J3608" i="2"/>
  <c r="I3608" i="2"/>
  <c r="H3608" i="2"/>
  <c r="E3608" i="2"/>
  <c r="D3608" i="2"/>
  <c r="C3608" i="2"/>
  <c r="B3608" i="2"/>
  <c r="A3608" i="2"/>
  <c r="N3607" i="2"/>
  <c r="M3607" i="2"/>
  <c r="L3607" i="2"/>
  <c r="K3607" i="2"/>
  <c r="J3607" i="2"/>
  <c r="I3607" i="2"/>
  <c r="H3607" i="2"/>
  <c r="E3607" i="2"/>
  <c r="D3607" i="2"/>
  <c r="C3607" i="2"/>
  <c r="B3607" i="2"/>
  <c r="A3607" i="2"/>
  <c r="N3606" i="2"/>
  <c r="M3606" i="2"/>
  <c r="L3606" i="2"/>
  <c r="K3606" i="2"/>
  <c r="J3606" i="2"/>
  <c r="I3606" i="2"/>
  <c r="H3606" i="2"/>
  <c r="E3606" i="2"/>
  <c r="D3606" i="2"/>
  <c r="C3606" i="2"/>
  <c r="B3606" i="2"/>
  <c r="A3606" i="2"/>
  <c r="N3605" i="2"/>
  <c r="M3605" i="2"/>
  <c r="L3605" i="2"/>
  <c r="K3605" i="2"/>
  <c r="J3605" i="2"/>
  <c r="I3605" i="2"/>
  <c r="H3605" i="2"/>
  <c r="E3605" i="2"/>
  <c r="D3605" i="2"/>
  <c r="C3605" i="2"/>
  <c r="B3605" i="2"/>
  <c r="A3605" i="2"/>
  <c r="N3604" i="2"/>
  <c r="M3604" i="2"/>
  <c r="L3604" i="2"/>
  <c r="K3604" i="2"/>
  <c r="J3604" i="2"/>
  <c r="I3604" i="2"/>
  <c r="H3604" i="2"/>
  <c r="E3604" i="2"/>
  <c r="D3604" i="2"/>
  <c r="C3604" i="2"/>
  <c r="B3604" i="2"/>
  <c r="A3604" i="2"/>
  <c r="N3603" i="2"/>
  <c r="M3603" i="2"/>
  <c r="L3603" i="2"/>
  <c r="K3603" i="2"/>
  <c r="J3603" i="2"/>
  <c r="I3603" i="2"/>
  <c r="H3603" i="2"/>
  <c r="E3603" i="2"/>
  <c r="D3603" i="2"/>
  <c r="C3603" i="2"/>
  <c r="B3603" i="2"/>
  <c r="A3603" i="2"/>
  <c r="N3602" i="2"/>
  <c r="M3602" i="2"/>
  <c r="L3602" i="2"/>
  <c r="K3602" i="2"/>
  <c r="J3602" i="2"/>
  <c r="I3602" i="2"/>
  <c r="H3602" i="2"/>
  <c r="E3602" i="2"/>
  <c r="D3602" i="2"/>
  <c r="C3602" i="2"/>
  <c r="B3602" i="2"/>
  <c r="A3602" i="2"/>
  <c r="N3601" i="2"/>
  <c r="M3601" i="2"/>
  <c r="L3601" i="2"/>
  <c r="K3601" i="2"/>
  <c r="J3601" i="2"/>
  <c r="I3601" i="2"/>
  <c r="H3601" i="2"/>
  <c r="E3601" i="2"/>
  <c r="D3601" i="2"/>
  <c r="C3601" i="2"/>
  <c r="B3601" i="2"/>
  <c r="A3601" i="2"/>
  <c r="N3600" i="2"/>
  <c r="M3600" i="2"/>
  <c r="L3600" i="2"/>
  <c r="K3600" i="2"/>
  <c r="J3600" i="2"/>
  <c r="I3600" i="2"/>
  <c r="H3600" i="2"/>
  <c r="E3600" i="2"/>
  <c r="D3600" i="2"/>
  <c r="C3600" i="2"/>
  <c r="B3600" i="2"/>
  <c r="A3600" i="2"/>
  <c r="N3599" i="2"/>
  <c r="M3599" i="2"/>
  <c r="L3599" i="2"/>
  <c r="K3599" i="2"/>
  <c r="J3599" i="2"/>
  <c r="I3599" i="2"/>
  <c r="H3599" i="2"/>
  <c r="E3599" i="2"/>
  <c r="D3599" i="2"/>
  <c r="C3599" i="2"/>
  <c r="B3599" i="2"/>
  <c r="A3599" i="2"/>
  <c r="N3598" i="2"/>
  <c r="M3598" i="2"/>
  <c r="L3598" i="2"/>
  <c r="K3598" i="2"/>
  <c r="J3598" i="2"/>
  <c r="I3598" i="2"/>
  <c r="H3598" i="2"/>
  <c r="E3598" i="2"/>
  <c r="D3598" i="2"/>
  <c r="C3598" i="2"/>
  <c r="B3598" i="2"/>
  <c r="A3598" i="2"/>
  <c r="N3597" i="2"/>
  <c r="M3597" i="2"/>
  <c r="L3597" i="2"/>
  <c r="K3597" i="2"/>
  <c r="J3597" i="2"/>
  <c r="I3597" i="2"/>
  <c r="H3597" i="2"/>
  <c r="E3597" i="2"/>
  <c r="D3597" i="2"/>
  <c r="C3597" i="2"/>
  <c r="B3597" i="2"/>
  <c r="A3597" i="2"/>
  <c r="N3596" i="2"/>
  <c r="M3596" i="2"/>
  <c r="L3596" i="2"/>
  <c r="K3596" i="2"/>
  <c r="J3596" i="2"/>
  <c r="I3596" i="2"/>
  <c r="H3596" i="2"/>
  <c r="E3596" i="2"/>
  <c r="D3596" i="2"/>
  <c r="C3596" i="2"/>
  <c r="B3596" i="2"/>
  <c r="A3596" i="2"/>
  <c r="N3595" i="2"/>
  <c r="M3595" i="2"/>
  <c r="L3595" i="2"/>
  <c r="K3595" i="2"/>
  <c r="J3595" i="2"/>
  <c r="I3595" i="2"/>
  <c r="H3595" i="2"/>
  <c r="E3595" i="2"/>
  <c r="D3595" i="2"/>
  <c r="C3595" i="2"/>
  <c r="B3595" i="2"/>
  <c r="A3595" i="2"/>
  <c r="N3594" i="2"/>
  <c r="M3594" i="2"/>
  <c r="L3594" i="2"/>
  <c r="K3594" i="2"/>
  <c r="J3594" i="2"/>
  <c r="I3594" i="2"/>
  <c r="H3594" i="2"/>
  <c r="E3594" i="2"/>
  <c r="D3594" i="2"/>
  <c r="C3594" i="2"/>
  <c r="B3594" i="2"/>
  <c r="A3594" i="2"/>
  <c r="N3593" i="2"/>
  <c r="M3593" i="2"/>
  <c r="L3593" i="2"/>
  <c r="K3593" i="2"/>
  <c r="J3593" i="2"/>
  <c r="I3593" i="2"/>
  <c r="H3593" i="2"/>
  <c r="E3593" i="2"/>
  <c r="D3593" i="2"/>
  <c r="C3593" i="2"/>
  <c r="B3593" i="2"/>
  <c r="A3593" i="2"/>
  <c r="N3592" i="2"/>
  <c r="M3592" i="2"/>
  <c r="L3592" i="2"/>
  <c r="K3592" i="2"/>
  <c r="J3592" i="2"/>
  <c r="I3592" i="2"/>
  <c r="H3592" i="2"/>
  <c r="E3592" i="2"/>
  <c r="D3592" i="2"/>
  <c r="C3592" i="2"/>
  <c r="B3592" i="2"/>
  <c r="A3592" i="2"/>
  <c r="N3591" i="2"/>
  <c r="M3591" i="2"/>
  <c r="L3591" i="2"/>
  <c r="K3591" i="2"/>
  <c r="J3591" i="2"/>
  <c r="I3591" i="2"/>
  <c r="H3591" i="2"/>
  <c r="E3591" i="2"/>
  <c r="D3591" i="2"/>
  <c r="C3591" i="2"/>
  <c r="B3591" i="2"/>
  <c r="A3591" i="2"/>
  <c r="N3590" i="2"/>
  <c r="M3590" i="2"/>
  <c r="L3590" i="2"/>
  <c r="K3590" i="2"/>
  <c r="J3590" i="2"/>
  <c r="I3590" i="2"/>
  <c r="H3590" i="2"/>
  <c r="E3590" i="2"/>
  <c r="D3590" i="2"/>
  <c r="C3590" i="2"/>
  <c r="B3590" i="2"/>
  <c r="A3590" i="2"/>
  <c r="N3589" i="2"/>
  <c r="M3589" i="2"/>
  <c r="L3589" i="2"/>
  <c r="K3589" i="2"/>
  <c r="J3589" i="2"/>
  <c r="I3589" i="2"/>
  <c r="H3589" i="2"/>
  <c r="E3589" i="2"/>
  <c r="D3589" i="2"/>
  <c r="C3589" i="2"/>
  <c r="B3589" i="2"/>
  <c r="A3589" i="2"/>
  <c r="N3588" i="2"/>
  <c r="M3588" i="2"/>
  <c r="L3588" i="2"/>
  <c r="K3588" i="2"/>
  <c r="J3588" i="2"/>
  <c r="I3588" i="2"/>
  <c r="H3588" i="2"/>
  <c r="E3588" i="2"/>
  <c r="D3588" i="2"/>
  <c r="C3588" i="2"/>
  <c r="B3588" i="2"/>
  <c r="A3588" i="2"/>
  <c r="N3587" i="2"/>
  <c r="M3587" i="2"/>
  <c r="L3587" i="2"/>
  <c r="K3587" i="2"/>
  <c r="J3587" i="2"/>
  <c r="I3587" i="2"/>
  <c r="H3587" i="2"/>
  <c r="E3587" i="2"/>
  <c r="D3587" i="2"/>
  <c r="C3587" i="2"/>
  <c r="B3587" i="2"/>
  <c r="A3587" i="2"/>
  <c r="N3586" i="2"/>
  <c r="M3586" i="2"/>
  <c r="L3586" i="2"/>
  <c r="K3586" i="2"/>
  <c r="J3586" i="2"/>
  <c r="I3586" i="2"/>
  <c r="H3586" i="2"/>
  <c r="E3586" i="2"/>
  <c r="D3586" i="2"/>
  <c r="C3586" i="2"/>
  <c r="B3586" i="2"/>
  <c r="A3586" i="2"/>
  <c r="N3585" i="2"/>
  <c r="M3585" i="2"/>
  <c r="L3585" i="2"/>
  <c r="K3585" i="2"/>
  <c r="J3585" i="2"/>
  <c r="I3585" i="2"/>
  <c r="H3585" i="2"/>
  <c r="E3585" i="2"/>
  <c r="D3585" i="2"/>
  <c r="C3585" i="2"/>
  <c r="B3585" i="2"/>
  <c r="A3585" i="2"/>
  <c r="N3584" i="2"/>
  <c r="M3584" i="2"/>
  <c r="L3584" i="2"/>
  <c r="K3584" i="2"/>
  <c r="J3584" i="2"/>
  <c r="I3584" i="2"/>
  <c r="H3584" i="2"/>
  <c r="E3584" i="2"/>
  <c r="D3584" i="2"/>
  <c r="C3584" i="2"/>
  <c r="B3584" i="2"/>
  <c r="A3584" i="2"/>
  <c r="N3583" i="2"/>
  <c r="M3583" i="2"/>
  <c r="L3583" i="2"/>
  <c r="K3583" i="2"/>
  <c r="J3583" i="2"/>
  <c r="I3583" i="2"/>
  <c r="H3583" i="2"/>
  <c r="E3583" i="2"/>
  <c r="D3583" i="2"/>
  <c r="C3583" i="2"/>
  <c r="B3583" i="2"/>
  <c r="A3583" i="2"/>
  <c r="N3582" i="2"/>
  <c r="M3582" i="2"/>
  <c r="L3582" i="2"/>
  <c r="K3582" i="2"/>
  <c r="J3582" i="2"/>
  <c r="I3582" i="2"/>
  <c r="H3582" i="2"/>
  <c r="E3582" i="2"/>
  <c r="D3582" i="2"/>
  <c r="C3582" i="2"/>
  <c r="B3582" i="2"/>
  <c r="A3582" i="2"/>
  <c r="N3581" i="2"/>
  <c r="M3581" i="2"/>
  <c r="L3581" i="2"/>
  <c r="K3581" i="2"/>
  <c r="J3581" i="2"/>
  <c r="I3581" i="2"/>
  <c r="H3581" i="2"/>
  <c r="E3581" i="2"/>
  <c r="D3581" i="2"/>
  <c r="C3581" i="2"/>
  <c r="B3581" i="2"/>
  <c r="A3581" i="2"/>
  <c r="N3580" i="2"/>
  <c r="M3580" i="2"/>
  <c r="L3580" i="2"/>
  <c r="K3580" i="2"/>
  <c r="J3580" i="2"/>
  <c r="I3580" i="2"/>
  <c r="H3580" i="2"/>
  <c r="E3580" i="2"/>
  <c r="D3580" i="2"/>
  <c r="C3580" i="2"/>
  <c r="B3580" i="2"/>
  <c r="A3580" i="2"/>
  <c r="N3579" i="2"/>
  <c r="M3579" i="2"/>
  <c r="L3579" i="2"/>
  <c r="K3579" i="2"/>
  <c r="J3579" i="2"/>
  <c r="I3579" i="2"/>
  <c r="H3579" i="2"/>
  <c r="E3579" i="2"/>
  <c r="D3579" i="2"/>
  <c r="C3579" i="2"/>
  <c r="B3579" i="2"/>
  <c r="A3579" i="2"/>
  <c r="N3578" i="2"/>
  <c r="M3578" i="2"/>
  <c r="L3578" i="2"/>
  <c r="K3578" i="2"/>
  <c r="J3578" i="2"/>
  <c r="I3578" i="2"/>
  <c r="H3578" i="2"/>
  <c r="E3578" i="2"/>
  <c r="D3578" i="2"/>
  <c r="C3578" i="2"/>
  <c r="B3578" i="2"/>
  <c r="A3578" i="2"/>
  <c r="N3577" i="2"/>
  <c r="M3577" i="2"/>
  <c r="L3577" i="2"/>
  <c r="K3577" i="2"/>
  <c r="J3577" i="2"/>
  <c r="I3577" i="2"/>
  <c r="H3577" i="2"/>
  <c r="E3577" i="2"/>
  <c r="D3577" i="2"/>
  <c r="C3577" i="2"/>
  <c r="B3577" i="2"/>
  <c r="A3577" i="2"/>
  <c r="N3576" i="2"/>
  <c r="M3576" i="2"/>
  <c r="L3576" i="2"/>
  <c r="K3576" i="2"/>
  <c r="J3576" i="2"/>
  <c r="I3576" i="2"/>
  <c r="H3576" i="2"/>
  <c r="E3576" i="2"/>
  <c r="D3576" i="2"/>
  <c r="C3576" i="2"/>
  <c r="B3576" i="2"/>
  <c r="A3576" i="2"/>
  <c r="N3575" i="2"/>
  <c r="M3575" i="2"/>
  <c r="L3575" i="2"/>
  <c r="K3575" i="2"/>
  <c r="J3575" i="2"/>
  <c r="I3575" i="2"/>
  <c r="H3575" i="2"/>
  <c r="E3575" i="2"/>
  <c r="D3575" i="2"/>
  <c r="C3575" i="2"/>
  <c r="B3575" i="2"/>
  <c r="A3575" i="2"/>
  <c r="N3574" i="2"/>
  <c r="M3574" i="2"/>
  <c r="L3574" i="2"/>
  <c r="K3574" i="2"/>
  <c r="J3574" i="2"/>
  <c r="I3574" i="2"/>
  <c r="H3574" i="2"/>
  <c r="E3574" i="2"/>
  <c r="D3574" i="2"/>
  <c r="C3574" i="2"/>
  <c r="B3574" i="2"/>
  <c r="A3574" i="2"/>
  <c r="N3573" i="2"/>
  <c r="M3573" i="2"/>
  <c r="L3573" i="2"/>
  <c r="K3573" i="2"/>
  <c r="J3573" i="2"/>
  <c r="I3573" i="2"/>
  <c r="H3573" i="2"/>
  <c r="E3573" i="2"/>
  <c r="D3573" i="2"/>
  <c r="C3573" i="2"/>
  <c r="B3573" i="2"/>
  <c r="A3573" i="2"/>
  <c r="N3572" i="2"/>
  <c r="M3572" i="2"/>
  <c r="L3572" i="2"/>
  <c r="K3572" i="2"/>
  <c r="J3572" i="2"/>
  <c r="I3572" i="2"/>
  <c r="H3572" i="2"/>
  <c r="E3572" i="2"/>
  <c r="D3572" i="2"/>
  <c r="C3572" i="2"/>
  <c r="B3572" i="2"/>
  <c r="A3572" i="2"/>
  <c r="N3571" i="2"/>
  <c r="M3571" i="2"/>
  <c r="L3571" i="2"/>
  <c r="K3571" i="2"/>
  <c r="J3571" i="2"/>
  <c r="I3571" i="2"/>
  <c r="H3571" i="2"/>
  <c r="E3571" i="2"/>
  <c r="D3571" i="2"/>
  <c r="C3571" i="2"/>
  <c r="B3571" i="2"/>
  <c r="A3571" i="2"/>
  <c r="N3570" i="2"/>
  <c r="M3570" i="2"/>
  <c r="L3570" i="2"/>
  <c r="K3570" i="2"/>
  <c r="J3570" i="2"/>
  <c r="I3570" i="2"/>
  <c r="H3570" i="2"/>
  <c r="E3570" i="2"/>
  <c r="D3570" i="2"/>
  <c r="C3570" i="2"/>
  <c r="B3570" i="2"/>
  <c r="A3570" i="2"/>
  <c r="N3569" i="2"/>
  <c r="M3569" i="2"/>
  <c r="L3569" i="2"/>
  <c r="K3569" i="2"/>
  <c r="J3569" i="2"/>
  <c r="I3569" i="2"/>
  <c r="H3569" i="2"/>
  <c r="E3569" i="2"/>
  <c r="D3569" i="2"/>
  <c r="C3569" i="2"/>
  <c r="B3569" i="2"/>
  <c r="A3569" i="2"/>
  <c r="N3568" i="2"/>
  <c r="M3568" i="2"/>
  <c r="L3568" i="2"/>
  <c r="K3568" i="2"/>
  <c r="J3568" i="2"/>
  <c r="I3568" i="2"/>
  <c r="H3568" i="2"/>
  <c r="E3568" i="2"/>
  <c r="D3568" i="2"/>
  <c r="C3568" i="2"/>
  <c r="B3568" i="2"/>
  <c r="A3568" i="2"/>
  <c r="N3567" i="2"/>
  <c r="M3567" i="2"/>
  <c r="L3567" i="2"/>
  <c r="K3567" i="2"/>
  <c r="J3567" i="2"/>
  <c r="I3567" i="2"/>
  <c r="H3567" i="2"/>
  <c r="E3567" i="2"/>
  <c r="D3567" i="2"/>
  <c r="C3567" i="2"/>
  <c r="B3567" i="2"/>
  <c r="A3567" i="2"/>
  <c r="N3566" i="2"/>
  <c r="M3566" i="2"/>
  <c r="L3566" i="2"/>
  <c r="K3566" i="2"/>
  <c r="J3566" i="2"/>
  <c r="I3566" i="2"/>
  <c r="H3566" i="2"/>
  <c r="E3566" i="2"/>
  <c r="D3566" i="2"/>
  <c r="C3566" i="2"/>
  <c r="B3566" i="2"/>
  <c r="A3566" i="2"/>
  <c r="N3565" i="2"/>
  <c r="M3565" i="2"/>
  <c r="L3565" i="2"/>
  <c r="K3565" i="2"/>
  <c r="J3565" i="2"/>
  <c r="I3565" i="2"/>
  <c r="H3565" i="2"/>
  <c r="E3565" i="2"/>
  <c r="D3565" i="2"/>
  <c r="C3565" i="2"/>
  <c r="B3565" i="2"/>
  <c r="A3565" i="2"/>
  <c r="N3564" i="2"/>
  <c r="M3564" i="2"/>
  <c r="L3564" i="2"/>
  <c r="K3564" i="2"/>
  <c r="J3564" i="2"/>
  <c r="I3564" i="2"/>
  <c r="H3564" i="2"/>
  <c r="E3564" i="2"/>
  <c r="D3564" i="2"/>
  <c r="C3564" i="2"/>
  <c r="B3564" i="2"/>
  <c r="A3564" i="2"/>
  <c r="N3563" i="2"/>
  <c r="M3563" i="2"/>
  <c r="L3563" i="2"/>
  <c r="K3563" i="2"/>
  <c r="J3563" i="2"/>
  <c r="I3563" i="2"/>
  <c r="H3563" i="2"/>
  <c r="E3563" i="2"/>
  <c r="D3563" i="2"/>
  <c r="C3563" i="2"/>
  <c r="B3563" i="2"/>
  <c r="A3563" i="2"/>
  <c r="N3562" i="2"/>
  <c r="M3562" i="2"/>
  <c r="L3562" i="2"/>
  <c r="K3562" i="2"/>
  <c r="J3562" i="2"/>
  <c r="I3562" i="2"/>
  <c r="H3562" i="2"/>
  <c r="E3562" i="2"/>
  <c r="D3562" i="2"/>
  <c r="C3562" i="2"/>
  <c r="B3562" i="2"/>
  <c r="A3562" i="2"/>
  <c r="N3561" i="2"/>
  <c r="M3561" i="2"/>
  <c r="L3561" i="2"/>
  <c r="K3561" i="2"/>
  <c r="J3561" i="2"/>
  <c r="I3561" i="2"/>
  <c r="H3561" i="2"/>
  <c r="E3561" i="2"/>
  <c r="D3561" i="2"/>
  <c r="C3561" i="2"/>
  <c r="B3561" i="2"/>
  <c r="A3561" i="2"/>
  <c r="N3560" i="2"/>
  <c r="M3560" i="2"/>
  <c r="L3560" i="2"/>
  <c r="K3560" i="2"/>
  <c r="J3560" i="2"/>
  <c r="I3560" i="2"/>
  <c r="H3560" i="2"/>
  <c r="E3560" i="2"/>
  <c r="D3560" i="2"/>
  <c r="C3560" i="2"/>
  <c r="B3560" i="2"/>
  <c r="A3560" i="2"/>
  <c r="N3559" i="2"/>
  <c r="M3559" i="2"/>
  <c r="L3559" i="2"/>
  <c r="K3559" i="2"/>
  <c r="J3559" i="2"/>
  <c r="I3559" i="2"/>
  <c r="H3559" i="2"/>
  <c r="E3559" i="2"/>
  <c r="D3559" i="2"/>
  <c r="C3559" i="2"/>
  <c r="B3559" i="2"/>
  <c r="A3559" i="2"/>
  <c r="N3558" i="2"/>
  <c r="M3558" i="2"/>
  <c r="L3558" i="2"/>
  <c r="K3558" i="2"/>
  <c r="J3558" i="2"/>
  <c r="I3558" i="2"/>
  <c r="H3558" i="2"/>
  <c r="E3558" i="2"/>
  <c r="D3558" i="2"/>
  <c r="C3558" i="2"/>
  <c r="B3558" i="2"/>
  <c r="A3558" i="2"/>
  <c r="N3557" i="2"/>
  <c r="M3557" i="2"/>
  <c r="L3557" i="2"/>
  <c r="K3557" i="2"/>
  <c r="J3557" i="2"/>
  <c r="I3557" i="2"/>
  <c r="H3557" i="2"/>
  <c r="E3557" i="2"/>
  <c r="D3557" i="2"/>
  <c r="C3557" i="2"/>
  <c r="B3557" i="2"/>
  <c r="A3557" i="2"/>
  <c r="N3556" i="2"/>
  <c r="M3556" i="2"/>
  <c r="L3556" i="2"/>
  <c r="K3556" i="2"/>
  <c r="J3556" i="2"/>
  <c r="I3556" i="2"/>
  <c r="H3556" i="2"/>
  <c r="E3556" i="2"/>
  <c r="D3556" i="2"/>
  <c r="C3556" i="2"/>
  <c r="B3556" i="2"/>
  <c r="A3556" i="2"/>
  <c r="N3555" i="2"/>
  <c r="M3555" i="2"/>
  <c r="L3555" i="2"/>
  <c r="K3555" i="2"/>
  <c r="J3555" i="2"/>
  <c r="I3555" i="2"/>
  <c r="H3555" i="2"/>
  <c r="E3555" i="2"/>
  <c r="D3555" i="2"/>
  <c r="C3555" i="2"/>
  <c r="B3555" i="2"/>
  <c r="A3555" i="2"/>
  <c r="N3554" i="2"/>
  <c r="M3554" i="2"/>
  <c r="L3554" i="2"/>
  <c r="K3554" i="2"/>
  <c r="J3554" i="2"/>
  <c r="I3554" i="2"/>
  <c r="H3554" i="2"/>
  <c r="E3554" i="2"/>
  <c r="D3554" i="2"/>
  <c r="C3554" i="2"/>
  <c r="B3554" i="2"/>
  <c r="A3554" i="2"/>
  <c r="N3553" i="2"/>
  <c r="M3553" i="2"/>
  <c r="L3553" i="2"/>
  <c r="K3553" i="2"/>
  <c r="J3553" i="2"/>
  <c r="I3553" i="2"/>
  <c r="H3553" i="2"/>
  <c r="E3553" i="2"/>
  <c r="D3553" i="2"/>
  <c r="C3553" i="2"/>
  <c r="B3553" i="2"/>
  <c r="A3553" i="2"/>
  <c r="N3552" i="2"/>
  <c r="M3552" i="2"/>
  <c r="L3552" i="2"/>
  <c r="K3552" i="2"/>
  <c r="J3552" i="2"/>
  <c r="I3552" i="2"/>
  <c r="H3552" i="2"/>
  <c r="E3552" i="2"/>
  <c r="D3552" i="2"/>
  <c r="C3552" i="2"/>
  <c r="B3552" i="2"/>
  <c r="A3552" i="2"/>
  <c r="N3551" i="2"/>
  <c r="M3551" i="2"/>
  <c r="L3551" i="2"/>
  <c r="K3551" i="2"/>
  <c r="J3551" i="2"/>
  <c r="I3551" i="2"/>
  <c r="H3551" i="2"/>
  <c r="E3551" i="2"/>
  <c r="D3551" i="2"/>
  <c r="C3551" i="2"/>
  <c r="B3551" i="2"/>
  <c r="A3551" i="2"/>
  <c r="N3550" i="2"/>
  <c r="M3550" i="2"/>
  <c r="L3550" i="2"/>
  <c r="K3550" i="2"/>
  <c r="J3550" i="2"/>
  <c r="I3550" i="2"/>
  <c r="H3550" i="2"/>
  <c r="E3550" i="2"/>
  <c r="D3550" i="2"/>
  <c r="C3550" i="2"/>
  <c r="B3550" i="2"/>
  <c r="A3550" i="2"/>
  <c r="N3549" i="2"/>
  <c r="M3549" i="2"/>
  <c r="L3549" i="2"/>
  <c r="K3549" i="2"/>
  <c r="J3549" i="2"/>
  <c r="I3549" i="2"/>
  <c r="H3549" i="2"/>
  <c r="E3549" i="2"/>
  <c r="D3549" i="2"/>
  <c r="C3549" i="2"/>
  <c r="B3549" i="2"/>
  <c r="A3549" i="2"/>
  <c r="N3548" i="2"/>
  <c r="M3548" i="2"/>
  <c r="L3548" i="2"/>
  <c r="K3548" i="2"/>
  <c r="J3548" i="2"/>
  <c r="I3548" i="2"/>
  <c r="H3548" i="2"/>
  <c r="E3548" i="2"/>
  <c r="D3548" i="2"/>
  <c r="C3548" i="2"/>
  <c r="B3548" i="2"/>
  <c r="A3548" i="2"/>
  <c r="N3547" i="2"/>
  <c r="M3547" i="2"/>
  <c r="L3547" i="2"/>
  <c r="K3547" i="2"/>
  <c r="J3547" i="2"/>
  <c r="I3547" i="2"/>
  <c r="H3547" i="2"/>
  <c r="E3547" i="2"/>
  <c r="D3547" i="2"/>
  <c r="C3547" i="2"/>
  <c r="B3547" i="2"/>
  <c r="A3547" i="2"/>
  <c r="N3546" i="2"/>
  <c r="M3546" i="2"/>
  <c r="L3546" i="2"/>
  <c r="K3546" i="2"/>
  <c r="J3546" i="2"/>
  <c r="I3546" i="2"/>
  <c r="H3546" i="2"/>
  <c r="E3546" i="2"/>
  <c r="D3546" i="2"/>
  <c r="C3546" i="2"/>
  <c r="B3546" i="2"/>
  <c r="A3546" i="2"/>
  <c r="N3545" i="2"/>
  <c r="M3545" i="2"/>
  <c r="L3545" i="2"/>
  <c r="K3545" i="2"/>
  <c r="J3545" i="2"/>
  <c r="I3545" i="2"/>
  <c r="H3545" i="2"/>
  <c r="E3545" i="2"/>
  <c r="D3545" i="2"/>
  <c r="C3545" i="2"/>
  <c r="B3545" i="2"/>
  <c r="A3545" i="2"/>
  <c r="N3544" i="2"/>
  <c r="M3544" i="2"/>
  <c r="L3544" i="2"/>
  <c r="K3544" i="2"/>
  <c r="J3544" i="2"/>
  <c r="I3544" i="2"/>
  <c r="H3544" i="2"/>
  <c r="E3544" i="2"/>
  <c r="D3544" i="2"/>
  <c r="C3544" i="2"/>
  <c r="B3544" i="2"/>
  <c r="A3544" i="2"/>
  <c r="N3543" i="2"/>
  <c r="M3543" i="2"/>
  <c r="L3543" i="2"/>
  <c r="K3543" i="2"/>
  <c r="J3543" i="2"/>
  <c r="I3543" i="2"/>
  <c r="H3543" i="2"/>
  <c r="E3543" i="2"/>
  <c r="D3543" i="2"/>
  <c r="C3543" i="2"/>
  <c r="B3543" i="2"/>
  <c r="A3543" i="2"/>
  <c r="N3542" i="2"/>
  <c r="M3542" i="2"/>
  <c r="L3542" i="2"/>
  <c r="K3542" i="2"/>
  <c r="J3542" i="2"/>
  <c r="I3542" i="2"/>
  <c r="H3542" i="2"/>
  <c r="E3542" i="2"/>
  <c r="D3542" i="2"/>
  <c r="C3542" i="2"/>
  <c r="B3542" i="2"/>
  <c r="A3542" i="2"/>
  <c r="N3541" i="2"/>
  <c r="M3541" i="2"/>
  <c r="L3541" i="2"/>
  <c r="K3541" i="2"/>
  <c r="J3541" i="2"/>
  <c r="I3541" i="2"/>
  <c r="H3541" i="2"/>
  <c r="E3541" i="2"/>
  <c r="D3541" i="2"/>
  <c r="C3541" i="2"/>
  <c r="B3541" i="2"/>
  <c r="A3541" i="2"/>
  <c r="N3540" i="2"/>
  <c r="M3540" i="2"/>
  <c r="L3540" i="2"/>
  <c r="K3540" i="2"/>
  <c r="J3540" i="2"/>
  <c r="I3540" i="2"/>
  <c r="H3540" i="2"/>
  <c r="E3540" i="2"/>
  <c r="D3540" i="2"/>
  <c r="C3540" i="2"/>
  <c r="B3540" i="2"/>
  <c r="A3540" i="2"/>
  <c r="N3539" i="2"/>
  <c r="M3539" i="2"/>
  <c r="L3539" i="2"/>
  <c r="K3539" i="2"/>
  <c r="J3539" i="2"/>
  <c r="I3539" i="2"/>
  <c r="H3539" i="2"/>
  <c r="E3539" i="2"/>
  <c r="D3539" i="2"/>
  <c r="C3539" i="2"/>
  <c r="B3539" i="2"/>
  <c r="A3539" i="2"/>
  <c r="N3538" i="2"/>
  <c r="M3538" i="2"/>
  <c r="L3538" i="2"/>
  <c r="K3538" i="2"/>
  <c r="J3538" i="2"/>
  <c r="I3538" i="2"/>
  <c r="H3538" i="2"/>
  <c r="E3538" i="2"/>
  <c r="D3538" i="2"/>
  <c r="C3538" i="2"/>
  <c r="B3538" i="2"/>
  <c r="A3538" i="2"/>
  <c r="N3537" i="2"/>
  <c r="M3537" i="2"/>
  <c r="L3537" i="2"/>
  <c r="K3537" i="2"/>
  <c r="J3537" i="2"/>
  <c r="I3537" i="2"/>
  <c r="H3537" i="2"/>
  <c r="E3537" i="2"/>
  <c r="D3537" i="2"/>
  <c r="C3537" i="2"/>
  <c r="B3537" i="2"/>
  <c r="A3537" i="2"/>
  <c r="N3536" i="2"/>
  <c r="M3536" i="2"/>
  <c r="L3536" i="2"/>
  <c r="K3536" i="2"/>
  <c r="J3536" i="2"/>
  <c r="I3536" i="2"/>
  <c r="H3536" i="2"/>
  <c r="E3536" i="2"/>
  <c r="D3536" i="2"/>
  <c r="C3536" i="2"/>
  <c r="B3536" i="2"/>
  <c r="A3536" i="2"/>
  <c r="N3535" i="2"/>
  <c r="M3535" i="2"/>
  <c r="L3535" i="2"/>
  <c r="K3535" i="2"/>
  <c r="J3535" i="2"/>
  <c r="I3535" i="2"/>
  <c r="H3535" i="2"/>
  <c r="E3535" i="2"/>
  <c r="D3535" i="2"/>
  <c r="C3535" i="2"/>
  <c r="B3535" i="2"/>
  <c r="A3535" i="2"/>
  <c r="N3534" i="2"/>
  <c r="M3534" i="2"/>
  <c r="L3534" i="2"/>
  <c r="K3534" i="2"/>
  <c r="J3534" i="2"/>
  <c r="I3534" i="2"/>
  <c r="H3534" i="2"/>
  <c r="E3534" i="2"/>
  <c r="D3534" i="2"/>
  <c r="C3534" i="2"/>
  <c r="B3534" i="2"/>
  <c r="A3534" i="2"/>
  <c r="N3533" i="2"/>
  <c r="M3533" i="2"/>
  <c r="L3533" i="2"/>
  <c r="K3533" i="2"/>
  <c r="J3533" i="2"/>
  <c r="I3533" i="2"/>
  <c r="H3533" i="2"/>
  <c r="E3533" i="2"/>
  <c r="D3533" i="2"/>
  <c r="C3533" i="2"/>
  <c r="B3533" i="2"/>
  <c r="A3533" i="2"/>
  <c r="N3532" i="2"/>
  <c r="M3532" i="2"/>
  <c r="L3532" i="2"/>
  <c r="K3532" i="2"/>
  <c r="J3532" i="2"/>
  <c r="I3532" i="2"/>
  <c r="H3532" i="2"/>
  <c r="E3532" i="2"/>
  <c r="D3532" i="2"/>
  <c r="C3532" i="2"/>
  <c r="B3532" i="2"/>
  <c r="A3532" i="2"/>
  <c r="N3531" i="2"/>
  <c r="M3531" i="2"/>
  <c r="L3531" i="2"/>
  <c r="K3531" i="2"/>
  <c r="J3531" i="2"/>
  <c r="I3531" i="2"/>
  <c r="H3531" i="2"/>
  <c r="E3531" i="2"/>
  <c r="D3531" i="2"/>
  <c r="C3531" i="2"/>
  <c r="B3531" i="2"/>
  <c r="A3531" i="2"/>
  <c r="N3530" i="2"/>
  <c r="M3530" i="2"/>
  <c r="L3530" i="2"/>
  <c r="K3530" i="2"/>
  <c r="J3530" i="2"/>
  <c r="I3530" i="2"/>
  <c r="H3530" i="2"/>
  <c r="E3530" i="2"/>
  <c r="D3530" i="2"/>
  <c r="C3530" i="2"/>
  <c r="B3530" i="2"/>
  <c r="A3530" i="2"/>
  <c r="N3529" i="2"/>
  <c r="M3529" i="2"/>
  <c r="L3529" i="2"/>
  <c r="K3529" i="2"/>
  <c r="J3529" i="2"/>
  <c r="I3529" i="2"/>
  <c r="H3529" i="2"/>
  <c r="E3529" i="2"/>
  <c r="D3529" i="2"/>
  <c r="C3529" i="2"/>
  <c r="B3529" i="2"/>
  <c r="A3529" i="2"/>
  <c r="N3528" i="2"/>
  <c r="M3528" i="2"/>
  <c r="L3528" i="2"/>
  <c r="K3528" i="2"/>
  <c r="J3528" i="2"/>
  <c r="I3528" i="2"/>
  <c r="H3528" i="2"/>
  <c r="E3528" i="2"/>
  <c r="D3528" i="2"/>
  <c r="C3528" i="2"/>
  <c r="B3528" i="2"/>
  <c r="A3528" i="2"/>
  <c r="N3527" i="2"/>
  <c r="M3527" i="2"/>
  <c r="L3527" i="2"/>
  <c r="K3527" i="2"/>
  <c r="J3527" i="2"/>
  <c r="I3527" i="2"/>
  <c r="H3527" i="2"/>
  <c r="E3527" i="2"/>
  <c r="D3527" i="2"/>
  <c r="C3527" i="2"/>
  <c r="B3527" i="2"/>
  <c r="A3527" i="2"/>
  <c r="N3526" i="2"/>
  <c r="M3526" i="2"/>
  <c r="L3526" i="2"/>
  <c r="K3526" i="2"/>
  <c r="J3526" i="2"/>
  <c r="I3526" i="2"/>
  <c r="H3526" i="2"/>
  <c r="E3526" i="2"/>
  <c r="D3526" i="2"/>
  <c r="C3526" i="2"/>
  <c r="B3526" i="2"/>
  <c r="A3526" i="2"/>
  <c r="N3525" i="2"/>
  <c r="M3525" i="2"/>
  <c r="L3525" i="2"/>
  <c r="K3525" i="2"/>
  <c r="J3525" i="2"/>
  <c r="I3525" i="2"/>
  <c r="H3525" i="2"/>
  <c r="E3525" i="2"/>
  <c r="D3525" i="2"/>
  <c r="C3525" i="2"/>
  <c r="B3525" i="2"/>
  <c r="A3525" i="2"/>
  <c r="N3524" i="2"/>
  <c r="M3524" i="2"/>
  <c r="L3524" i="2"/>
  <c r="K3524" i="2"/>
  <c r="J3524" i="2"/>
  <c r="I3524" i="2"/>
  <c r="H3524" i="2"/>
  <c r="E3524" i="2"/>
  <c r="D3524" i="2"/>
  <c r="C3524" i="2"/>
  <c r="B3524" i="2"/>
  <c r="A3524" i="2"/>
  <c r="N3523" i="2"/>
  <c r="M3523" i="2"/>
  <c r="L3523" i="2"/>
  <c r="K3523" i="2"/>
  <c r="J3523" i="2"/>
  <c r="I3523" i="2"/>
  <c r="H3523" i="2"/>
  <c r="E3523" i="2"/>
  <c r="D3523" i="2"/>
  <c r="C3523" i="2"/>
  <c r="B3523" i="2"/>
  <c r="A3523" i="2"/>
  <c r="N3522" i="2"/>
  <c r="M3522" i="2"/>
  <c r="L3522" i="2"/>
  <c r="K3522" i="2"/>
  <c r="J3522" i="2"/>
  <c r="I3522" i="2"/>
  <c r="H3522" i="2"/>
  <c r="E3522" i="2"/>
  <c r="D3522" i="2"/>
  <c r="C3522" i="2"/>
  <c r="B3522" i="2"/>
  <c r="A3522" i="2"/>
  <c r="N3521" i="2"/>
  <c r="M3521" i="2"/>
  <c r="L3521" i="2"/>
  <c r="K3521" i="2"/>
  <c r="J3521" i="2"/>
  <c r="I3521" i="2"/>
  <c r="H3521" i="2"/>
  <c r="E3521" i="2"/>
  <c r="D3521" i="2"/>
  <c r="C3521" i="2"/>
  <c r="B3521" i="2"/>
  <c r="A3521" i="2"/>
  <c r="N3520" i="2"/>
  <c r="M3520" i="2"/>
  <c r="L3520" i="2"/>
  <c r="K3520" i="2"/>
  <c r="J3520" i="2"/>
  <c r="I3520" i="2"/>
  <c r="H3520" i="2"/>
  <c r="E3520" i="2"/>
  <c r="D3520" i="2"/>
  <c r="C3520" i="2"/>
  <c r="B3520" i="2"/>
  <c r="A3520" i="2"/>
  <c r="N3519" i="2"/>
  <c r="M3519" i="2"/>
  <c r="L3519" i="2"/>
  <c r="K3519" i="2"/>
  <c r="J3519" i="2"/>
  <c r="I3519" i="2"/>
  <c r="H3519" i="2"/>
  <c r="E3519" i="2"/>
  <c r="D3519" i="2"/>
  <c r="C3519" i="2"/>
  <c r="B3519" i="2"/>
  <c r="A3519" i="2"/>
  <c r="N3518" i="2"/>
  <c r="M3518" i="2"/>
  <c r="L3518" i="2"/>
  <c r="K3518" i="2"/>
  <c r="J3518" i="2"/>
  <c r="I3518" i="2"/>
  <c r="H3518" i="2"/>
  <c r="E3518" i="2"/>
  <c r="D3518" i="2"/>
  <c r="C3518" i="2"/>
  <c r="B3518" i="2"/>
  <c r="A3518" i="2"/>
  <c r="N3517" i="2"/>
  <c r="M3517" i="2"/>
  <c r="L3517" i="2"/>
  <c r="K3517" i="2"/>
  <c r="J3517" i="2"/>
  <c r="I3517" i="2"/>
  <c r="H3517" i="2"/>
  <c r="E3517" i="2"/>
  <c r="D3517" i="2"/>
  <c r="C3517" i="2"/>
  <c r="B3517" i="2"/>
  <c r="A3517" i="2"/>
  <c r="N3516" i="2"/>
  <c r="M3516" i="2"/>
  <c r="L3516" i="2"/>
  <c r="K3516" i="2"/>
  <c r="J3516" i="2"/>
  <c r="I3516" i="2"/>
  <c r="H3516" i="2"/>
  <c r="E3516" i="2"/>
  <c r="D3516" i="2"/>
  <c r="C3516" i="2"/>
  <c r="B3516" i="2"/>
  <c r="A3516" i="2"/>
  <c r="N3515" i="2"/>
  <c r="M3515" i="2"/>
  <c r="L3515" i="2"/>
  <c r="K3515" i="2"/>
  <c r="J3515" i="2"/>
  <c r="I3515" i="2"/>
  <c r="H3515" i="2"/>
  <c r="E3515" i="2"/>
  <c r="D3515" i="2"/>
  <c r="C3515" i="2"/>
  <c r="B3515" i="2"/>
  <c r="A3515" i="2"/>
  <c r="N3514" i="2"/>
  <c r="M3514" i="2"/>
  <c r="L3514" i="2"/>
  <c r="K3514" i="2"/>
  <c r="J3514" i="2"/>
  <c r="I3514" i="2"/>
  <c r="H3514" i="2"/>
  <c r="E3514" i="2"/>
  <c r="D3514" i="2"/>
  <c r="C3514" i="2"/>
  <c r="B3514" i="2"/>
  <c r="A3514" i="2"/>
  <c r="N3513" i="2"/>
  <c r="M3513" i="2"/>
  <c r="L3513" i="2"/>
  <c r="K3513" i="2"/>
  <c r="J3513" i="2"/>
  <c r="I3513" i="2"/>
  <c r="H3513" i="2"/>
  <c r="E3513" i="2"/>
  <c r="D3513" i="2"/>
  <c r="C3513" i="2"/>
  <c r="B3513" i="2"/>
  <c r="A3513" i="2"/>
  <c r="N3512" i="2"/>
  <c r="M3512" i="2"/>
  <c r="L3512" i="2"/>
  <c r="K3512" i="2"/>
  <c r="J3512" i="2"/>
  <c r="I3512" i="2"/>
  <c r="H3512" i="2"/>
  <c r="E3512" i="2"/>
  <c r="D3512" i="2"/>
  <c r="C3512" i="2"/>
  <c r="B3512" i="2"/>
  <c r="A3512" i="2"/>
  <c r="N3511" i="2"/>
  <c r="M3511" i="2"/>
  <c r="L3511" i="2"/>
  <c r="K3511" i="2"/>
  <c r="J3511" i="2"/>
  <c r="I3511" i="2"/>
  <c r="H3511" i="2"/>
  <c r="E3511" i="2"/>
  <c r="D3511" i="2"/>
  <c r="C3511" i="2"/>
  <c r="B3511" i="2"/>
  <c r="A3511" i="2"/>
  <c r="N3510" i="2"/>
  <c r="M3510" i="2"/>
  <c r="L3510" i="2"/>
  <c r="K3510" i="2"/>
  <c r="J3510" i="2"/>
  <c r="I3510" i="2"/>
  <c r="H3510" i="2"/>
  <c r="E3510" i="2"/>
  <c r="D3510" i="2"/>
  <c r="C3510" i="2"/>
  <c r="B3510" i="2"/>
  <c r="A3510" i="2"/>
  <c r="N3509" i="2"/>
  <c r="M3509" i="2"/>
  <c r="L3509" i="2"/>
  <c r="K3509" i="2"/>
  <c r="J3509" i="2"/>
  <c r="I3509" i="2"/>
  <c r="H3509" i="2"/>
  <c r="E3509" i="2"/>
  <c r="D3509" i="2"/>
  <c r="C3509" i="2"/>
  <c r="B3509" i="2"/>
  <c r="A3509" i="2"/>
  <c r="N3508" i="2"/>
  <c r="M3508" i="2"/>
  <c r="L3508" i="2"/>
  <c r="K3508" i="2"/>
  <c r="J3508" i="2"/>
  <c r="I3508" i="2"/>
  <c r="H3508" i="2"/>
  <c r="E3508" i="2"/>
  <c r="D3508" i="2"/>
  <c r="C3508" i="2"/>
  <c r="B3508" i="2"/>
  <c r="A3508" i="2"/>
  <c r="N3507" i="2"/>
  <c r="M3507" i="2"/>
  <c r="L3507" i="2"/>
  <c r="K3507" i="2"/>
  <c r="J3507" i="2"/>
  <c r="I3507" i="2"/>
  <c r="H3507" i="2"/>
  <c r="E3507" i="2"/>
  <c r="D3507" i="2"/>
  <c r="C3507" i="2"/>
  <c r="B3507" i="2"/>
  <c r="A3507" i="2"/>
  <c r="N3506" i="2"/>
  <c r="M3506" i="2"/>
  <c r="L3506" i="2"/>
  <c r="K3506" i="2"/>
  <c r="J3506" i="2"/>
  <c r="I3506" i="2"/>
  <c r="H3506" i="2"/>
  <c r="E3506" i="2"/>
  <c r="D3506" i="2"/>
  <c r="C3506" i="2"/>
  <c r="B3506" i="2"/>
  <c r="A3506" i="2"/>
  <c r="N3505" i="2"/>
  <c r="M3505" i="2"/>
  <c r="L3505" i="2"/>
  <c r="K3505" i="2"/>
  <c r="J3505" i="2"/>
  <c r="I3505" i="2"/>
  <c r="H3505" i="2"/>
  <c r="E3505" i="2"/>
  <c r="D3505" i="2"/>
  <c r="C3505" i="2"/>
  <c r="B3505" i="2"/>
  <c r="A3505" i="2"/>
  <c r="N3504" i="2"/>
  <c r="M3504" i="2"/>
  <c r="L3504" i="2"/>
  <c r="K3504" i="2"/>
  <c r="J3504" i="2"/>
  <c r="I3504" i="2"/>
  <c r="H3504" i="2"/>
  <c r="E3504" i="2"/>
  <c r="D3504" i="2"/>
  <c r="C3504" i="2"/>
  <c r="B3504" i="2"/>
  <c r="A3504" i="2"/>
  <c r="N3503" i="2"/>
  <c r="M3503" i="2"/>
  <c r="L3503" i="2"/>
  <c r="K3503" i="2"/>
  <c r="J3503" i="2"/>
  <c r="I3503" i="2"/>
  <c r="H3503" i="2"/>
  <c r="E3503" i="2"/>
  <c r="D3503" i="2"/>
  <c r="C3503" i="2"/>
  <c r="B3503" i="2"/>
  <c r="A3503" i="2"/>
  <c r="N3502" i="2"/>
  <c r="M3502" i="2"/>
  <c r="L3502" i="2"/>
  <c r="K3502" i="2"/>
  <c r="J3502" i="2"/>
  <c r="I3502" i="2"/>
  <c r="H3502" i="2"/>
  <c r="E3502" i="2"/>
  <c r="D3502" i="2"/>
  <c r="C3502" i="2"/>
  <c r="B3502" i="2"/>
  <c r="A3502" i="2"/>
  <c r="N3501" i="2"/>
  <c r="M3501" i="2"/>
  <c r="L3501" i="2"/>
  <c r="K3501" i="2"/>
  <c r="J3501" i="2"/>
  <c r="I3501" i="2"/>
  <c r="H3501" i="2"/>
  <c r="E3501" i="2"/>
  <c r="D3501" i="2"/>
  <c r="C3501" i="2"/>
  <c r="B3501" i="2"/>
  <c r="A3501" i="2"/>
  <c r="N3500" i="2"/>
  <c r="M3500" i="2"/>
  <c r="L3500" i="2"/>
  <c r="K3500" i="2"/>
  <c r="J3500" i="2"/>
  <c r="I3500" i="2"/>
  <c r="H3500" i="2"/>
  <c r="E3500" i="2"/>
  <c r="D3500" i="2"/>
  <c r="C3500" i="2"/>
  <c r="B3500" i="2"/>
  <c r="A3500" i="2"/>
  <c r="N3499" i="2"/>
  <c r="M3499" i="2"/>
  <c r="L3499" i="2"/>
  <c r="K3499" i="2"/>
  <c r="J3499" i="2"/>
  <c r="I3499" i="2"/>
  <c r="H3499" i="2"/>
  <c r="E3499" i="2"/>
  <c r="D3499" i="2"/>
  <c r="C3499" i="2"/>
  <c r="B3499" i="2"/>
  <c r="A3499" i="2"/>
  <c r="N3498" i="2"/>
  <c r="M3498" i="2"/>
  <c r="L3498" i="2"/>
  <c r="K3498" i="2"/>
  <c r="J3498" i="2"/>
  <c r="I3498" i="2"/>
  <c r="H3498" i="2"/>
  <c r="E3498" i="2"/>
  <c r="D3498" i="2"/>
  <c r="C3498" i="2"/>
  <c r="B3498" i="2"/>
  <c r="A3498" i="2"/>
  <c r="N3497" i="2"/>
  <c r="M3497" i="2"/>
  <c r="L3497" i="2"/>
  <c r="K3497" i="2"/>
  <c r="J3497" i="2"/>
  <c r="I3497" i="2"/>
  <c r="H3497" i="2"/>
  <c r="E3497" i="2"/>
  <c r="D3497" i="2"/>
  <c r="C3497" i="2"/>
  <c r="B3497" i="2"/>
  <c r="A3497" i="2"/>
  <c r="N3496" i="2"/>
  <c r="M3496" i="2"/>
  <c r="L3496" i="2"/>
  <c r="K3496" i="2"/>
  <c r="J3496" i="2"/>
  <c r="I3496" i="2"/>
  <c r="H3496" i="2"/>
  <c r="E3496" i="2"/>
  <c r="D3496" i="2"/>
  <c r="C3496" i="2"/>
  <c r="B3496" i="2"/>
  <c r="A3496" i="2"/>
  <c r="N3495" i="2"/>
  <c r="M3495" i="2"/>
  <c r="L3495" i="2"/>
  <c r="K3495" i="2"/>
  <c r="J3495" i="2"/>
  <c r="I3495" i="2"/>
  <c r="H3495" i="2"/>
  <c r="E3495" i="2"/>
  <c r="D3495" i="2"/>
  <c r="C3495" i="2"/>
  <c r="B3495" i="2"/>
  <c r="A3495" i="2"/>
  <c r="N3494" i="2"/>
  <c r="M3494" i="2"/>
  <c r="L3494" i="2"/>
  <c r="K3494" i="2"/>
  <c r="J3494" i="2"/>
  <c r="I3494" i="2"/>
  <c r="H3494" i="2"/>
  <c r="E3494" i="2"/>
  <c r="D3494" i="2"/>
  <c r="C3494" i="2"/>
  <c r="B3494" i="2"/>
  <c r="A3494" i="2"/>
  <c r="N3493" i="2"/>
  <c r="M3493" i="2"/>
  <c r="L3493" i="2"/>
  <c r="K3493" i="2"/>
  <c r="J3493" i="2"/>
  <c r="I3493" i="2"/>
  <c r="H3493" i="2"/>
  <c r="E3493" i="2"/>
  <c r="D3493" i="2"/>
  <c r="C3493" i="2"/>
  <c r="B3493" i="2"/>
  <c r="A3493" i="2"/>
  <c r="N3492" i="2"/>
  <c r="M3492" i="2"/>
  <c r="L3492" i="2"/>
  <c r="K3492" i="2"/>
  <c r="J3492" i="2"/>
  <c r="I3492" i="2"/>
  <c r="H3492" i="2"/>
  <c r="E3492" i="2"/>
  <c r="D3492" i="2"/>
  <c r="C3492" i="2"/>
  <c r="B3492" i="2"/>
  <c r="A3492" i="2"/>
  <c r="N3491" i="2"/>
  <c r="M3491" i="2"/>
  <c r="L3491" i="2"/>
  <c r="K3491" i="2"/>
  <c r="J3491" i="2"/>
  <c r="I3491" i="2"/>
  <c r="H3491" i="2"/>
  <c r="E3491" i="2"/>
  <c r="D3491" i="2"/>
  <c r="C3491" i="2"/>
  <c r="B3491" i="2"/>
  <c r="A3491" i="2"/>
  <c r="N3490" i="2"/>
  <c r="M3490" i="2"/>
  <c r="L3490" i="2"/>
  <c r="K3490" i="2"/>
  <c r="J3490" i="2"/>
  <c r="I3490" i="2"/>
  <c r="H3490" i="2"/>
  <c r="E3490" i="2"/>
  <c r="D3490" i="2"/>
  <c r="C3490" i="2"/>
  <c r="B3490" i="2"/>
  <c r="A3490" i="2"/>
  <c r="N3489" i="2"/>
  <c r="M3489" i="2"/>
  <c r="L3489" i="2"/>
  <c r="K3489" i="2"/>
  <c r="J3489" i="2"/>
  <c r="I3489" i="2"/>
  <c r="H3489" i="2"/>
  <c r="E3489" i="2"/>
  <c r="D3489" i="2"/>
  <c r="C3489" i="2"/>
  <c r="B3489" i="2"/>
  <c r="A3489" i="2"/>
  <c r="N3488" i="2"/>
  <c r="M3488" i="2"/>
  <c r="L3488" i="2"/>
  <c r="K3488" i="2"/>
  <c r="J3488" i="2"/>
  <c r="I3488" i="2"/>
  <c r="H3488" i="2"/>
  <c r="E3488" i="2"/>
  <c r="D3488" i="2"/>
  <c r="C3488" i="2"/>
  <c r="B3488" i="2"/>
  <c r="A3488" i="2"/>
  <c r="N3487" i="2"/>
  <c r="M3487" i="2"/>
  <c r="L3487" i="2"/>
  <c r="K3487" i="2"/>
  <c r="J3487" i="2"/>
  <c r="I3487" i="2"/>
  <c r="H3487" i="2"/>
  <c r="E3487" i="2"/>
  <c r="D3487" i="2"/>
  <c r="C3487" i="2"/>
  <c r="B3487" i="2"/>
  <c r="A3487" i="2"/>
  <c r="N3486" i="2"/>
  <c r="M3486" i="2"/>
  <c r="L3486" i="2"/>
  <c r="K3486" i="2"/>
  <c r="J3486" i="2"/>
  <c r="I3486" i="2"/>
  <c r="H3486" i="2"/>
  <c r="E3486" i="2"/>
  <c r="D3486" i="2"/>
  <c r="C3486" i="2"/>
  <c r="B3486" i="2"/>
  <c r="A3486" i="2"/>
  <c r="N3485" i="2"/>
  <c r="M3485" i="2"/>
  <c r="L3485" i="2"/>
  <c r="K3485" i="2"/>
  <c r="J3485" i="2"/>
  <c r="I3485" i="2"/>
  <c r="H3485" i="2"/>
  <c r="E3485" i="2"/>
  <c r="D3485" i="2"/>
  <c r="C3485" i="2"/>
  <c r="B3485" i="2"/>
  <c r="A3485" i="2"/>
  <c r="N3484" i="2"/>
  <c r="M3484" i="2"/>
  <c r="L3484" i="2"/>
  <c r="K3484" i="2"/>
  <c r="J3484" i="2"/>
  <c r="I3484" i="2"/>
  <c r="H3484" i="2"/>
  <c r="E3484" i="2"/>
  <c r="D3484" i="2"/>
  <c r="C3484" i="2"/>
  <c r="B3484" i="2"/>
  <c r="A3484" i="2"/>
  <c r="N3483" i="2"/>
  <c r="M3483" i="2"/>
  <c r="L3483" i="2"/>
  <c r="K3483" i="2"/>
  <c r="J3483" i="2"/>
  <c r="I3483" i="2"/>
  <c r="H3483" i="2"/>
  <c r="E3483" i="2"/>
  <c r="D3483" i="2"/>
  <c r="C3483" i="2"/>
  <c r="B3483" i="2"/>
  <c r="A3483" i="2"/>
  <c r="N3482" i="2"/>
  <c r="M3482" i="2"/>
  <c r="L3482" i="2"/>
  <c r="K3482" i="2"/>
  <c r="J3482" i="2"/>
  <c r="I3482" i="2"/>
  <c r="H3482" i="2"/>
  <c r="E3482" i="2"/>
  <c r="D3482" i="2"/>
  <c r="C3482" i="2"/>
  <c r="B3482" i="2"/>
  <c r="A3482" i="2"/>
  <c r="N3481" i="2"/>
  <c r="M3481" i="2"/>
  <c r="L3481" i="2"/>
  <c r="K3481" i="2"/>
  <c r="J3481" i="2"/>
  <c r="I3481" i="2"/>
  <c r="H3481" i="2"/>
  <c r="E3481" i="2"/>
  <c r="D3481" i="2"/>
  <c r="C3481" i="2"/>
  <c r="B3481" i="2"/>
  <c r="A3481" i="2"/>
  <c r="N3480" i="2"/>
  <c r="M3480" i="2"/>
  <c r="L3480" i="2"/>
  <c r="K3480" i="2"/>
  <c r="J3480" i="2"/>
  <c r="I3480" i="2"/>
  <c r="H3480" i="2"/>
  <c r="E3480" i="2"/>
  <c r="D3480" i="2"/>
  <c r="C3480" i="2"/>
  <c r="B3480" i="2"/>
  <c r="A3480" i="2"/>
  <c r="N3479" i="2"/>
  <c r="M3479" i="2"/>
  <c r="L3479" i="2"/>
  <c r="K3479" i="2"/>
  <c r="J3479" i="2"/>
  <c r="I3479" i="2"/>
  <c r="H3479" i="2"/>
  <c r="E3479" i="2"/>
  <c r="D3479" i="2"/>
  <c r="C3479" i="2"/>
  <c r="B3479" i="2"/>
  <c r="A3479" i="2"/>
  <c r="N3478" i="2"/>
  <c r="M3478" i="2"/>
  <c r="L3478" i="2"/>
  <c r="K3478" i="2"/>
  <c r="J3478" i="2"/>
  <c r="I3478" i="2"/>
  <c r="H3478" i="2"/>
  <c r="E3478" i="2"/>
  <c r="D3478" i="2"/>
  <c r="C3478" i="2"/>
  <c r="B3478" i="2"/>
  <c r="A3478" i="2"/>
  <c r="N3477" i="2"/>
  <c r="M3477" i="2"/>
  <c r="L3477" i="2"/>
  <c r="K3477" i="2"/>
  <c r="J3477" i="2"/>
  <c r="I3477" i="2"/>
  <c r="H3477" i="2"/>
  <c r="E3477" i="2"/>
  <c r="D3477" i="2"/>
  <c r="C3477" i="2"/>
  <c r="B3477" i="2"/>
  <c r="A3477" i="2"/>
  <c r="N3476" i="2"/>
  <c r="M3476" i="2"/>
  <c r="L3476" i="2"/>
  <c r="K3476" i="2"/>
  <c r="J3476" i="2"/>
  <c r="I3476" i="2"/>
  <c r="H3476" i="2"/>
  <c r="E3476" i="2"/>
  <c r="D3476" i="2"/>
  <c r="C3476" i="2"/>
  <c r="B3476" i="2"/>
  <c r="A3476" i="2"/>
  <c r="N3475" i="2"/>
  <c r="M3475" i="2"/>
  <c r="L3475" i="2"/>
  <c r="K3475" i="2"/>
  <c r="J3475" i="2"/>
  <c r="I3475" i="2"/>
  <c r="H3475" i="2"/>
  <c r="E3475" i="2"/>
  <c r="D3475" i="2"/>
  <c r="C3475" i="2"/>
  <c r="B3475" i="2"/>
  <c r="A3475" i="2"/>
  <c r="N3474" i="2"/>
  <c r="M3474" i="2"/>
  <c r="L3474" i="2"/>
  <c r="K3474" i="2"/>
  <c r="J3474" i="2"/>
  <c r="I3474" i="2"/>
  <c r="H3474" i="2"/>
  <c r="E3474" i="2"/>
  <c r="D3474" i="2"/>
  <c r="C3474" i="2"/>
  <c r="B3474" i="2"/>
  <c r="A3474" i="2"/>
  <c r="N3473" i="2"/>
  <c r="M3473" i="2"/>
  <c r="L3473" i="2"/>
  <c r="K3473" i="2"/>
  <c r="J3473" i="2"/>
  <c r="I3473" i="2"/>
  <c r="H3473" i="2"/>
  <c r="E3473" i="2"/>
  <c r="D3473" i="2"/>
  <c r="C3473" i="2"/>
  <c r="B3473" i="2"/>
  <c r="A3473" i="2"/>
  <c r="N3472" i="2"/>
  <c r="M3472" i="2"/>
  <c r="L3472" i="2"/>
  <c r="K3472" i="2"/>
  <c r="J3472" i="2"/>
  <c r="I3472" i="2"/>
  <c r="H3472" i="2"/>
  <c r="E3472" i="2"/>
  <c r="D3472" i="2"/>
  <c r="C3472" i="2"/>
  <c r="B3472" i="2"/>
  <c r="A3472" i="2"/>
  <c r="N3471" i="2"/>
  <c r="M3471" i="2"/>
  <c r="L3471" i="2"/>
  <c r="K3471" i="2"/>
  <c r="J3471" i="2"/>
  <c r="I3471" i="2"/>
  <c r="H3471" i="2"/>
  <c r="E3471" i="2"/>
  <c r="D3471" i="2"/>
  <c r="C3471" i="2"/>
  <c r="B3471" i="2"/>
  <c r="A3471" i="2"/>
  <c r="N3470" i="2"/>
  <c r="M3470" i="2"/>
  <c r="L3470" i="2"/>
  <c r="K3470" i="2"/>
  <c r="J3470" i="2"/>
  <c r="I3470" i="2"/>
  <c r="H3470" i="2"/>
  <c r="E3470" i="2"/>
  <c r="D3470" i="2"/>
  <c r="C3470" i="2"/>
  <c r="B3470" i="2"/>
  <c r="A3470" i="2"/>
  <c r="N3469" i="2"/>
  <c r="M3469" i="2"/>
  <c r="L3469" i="2"/>
  <c r="K3469" i="2"/>
  <c r="J3469" i="2"/>
  <c r="I3469" i="2"/>
  <c r="H3469" i="2"/>
  <c r="E3469" i="2"/>
  <c r="D3469" i="2"/>
  <c r="C3469" i="2"/>
  <c r="B3469" i="2"/>
  <c r="A3469" i="2"/>
  <c r="N3468" i="2"/>
  <c r="M3468" i="2"/>
  <c r="L3468" i="2"/>
  <c r="K3468" i="2"/>
  <c r="J3468" i="2"/>
  <c r="I3468" i="2"/>
  <c r="H3468" i="2"/>
  <c r="E3468" i="2"/>
  <c r="D3468" i="2"/>
  <c r="C3468" i="2"/>
  <c r="B3468" i="2"/>
  <c r="A3468" i="2"/>
  <c r="N3467" i="2"/>
  <c r="M3467" i="2"/>
  <c r="L3467" i="2"/>
  <c r="K3467" i="2"/>
  <c r="J3467" i="2"/>
  <c r="I3467" i="2"/>
  <c r="H3467" i="2"/>
  <c r="E3467" i="2"/>
  <c r="D3467" i="2"/>
  <c r="C3467" i="2"/>
  <c r="B3467" i="2"/>
  <c r="A3467" i="2"/>
  <c r="N3466" i="2"/>
  <c r="M3466" i="2"/>
  <c r="L3466" i="2"/>
  <c r="K3466" i="2"/>
  <c r="J3466" i="2"/>
  <c r="I3466" i="2"/>
  <c r="H3466" i="2"/>
  <c r="E3466" i="2"/>
  <c r="D3466" i="2"/>
  <c r="C3466" i="2"/>
  <c r="B3466" i="2"/>
  <c r="A3466" i="2"/>
  <c r="N3465" i="2"/>
  <c r="M3465" i="2"/>
  <c r="L3465" i="2"/>
  <c r="K3465" i="2"/>
  <c r="J3465" i="2"/>
  <c r="I3465" i="2"/>
  <c r="H3465" i="2"/>
  <c r="E3465" i="2"/>
  <c r="D3465" i="2"/>
  <c r="C3465" i="2"/>
  <c r="B3465" i="2"/>
  <c r="A3465" i="2"/>
  <c r="N3464" i="2"/>
  <c r="M3464" i="2"/>
  <c r="L3464" i="2"/>
  <c r="K3464" i="2"/>
  <c r="J3464" i="2"/>
  <c r="I3464" i="2"/>
  <c r="H3464" i="2"/>
  <c r="E3464" i="2"/>
  <c r="D3464" i="2"/>
  <c r="C3464" i="2"/>
  <c r="B3464" i="2"/>
  <c r="A3464" i="2"/>
  <c r="N3463" i="2"/>
  <c r="M3463" i="2"/>
  <c r="L3463" i="2"/>
  <c r="K3463" i="2"/>
  <c r="J3463" i="2"/>
  <c r="I3463" i="2"/>
  <c r="H3463" i="2"/>
  <c r="E3463" i="2"/>
  <c r="D3463" i="2"/>
  <c r="C3463" i="2"/>
  <c r="B3463" i="2"/>
  <c r="A3463" i="2"/>
  <c r="N3462" i="2"/>
  <c r="M3462" i="2"/>
  <c r="L3462" i="2"/>
  <c r="K3462" i="2"/>
  <c r="J3462" i="2"/>
  <c r="I3462" i="2"/>
  <c r="H3462" i="2"/>
  <c r="E3462" i="2"/>
  <c r="D3462" i="2"/>
  <c r="C3462" i="2"/>
  <c r="B3462" i="2"/>
  <c r="A3462" i="2"/>
  <c r="N3461" i="2"/>
  <c r="M3461" i="2"/>
  <c r="L3461" i="2"/>
  <c r="K3461" i="2"/>
  <c r="J3461" i="2"/>
  <c r="I3461" i="2"/>
  <c r="H3461" i="2"/>
  <c r="E3461" i="2"/>
  <c r="D3461" i="2"/>
  <c r="C3461" i="2"/>
  <c r="B3461" i="2"/>
  <c r="A3461" i="2"/>
  <c r="N3460" i="2"/>
  <c r="M3460" i="2"/>
  <c r="L3460" i="2"/>
  <c r="K3460" i="2"/>
  <c r="J3460" i="2"/>
  <c r="I3460" i="2"/>
  <c r="H3460" i="2"/>
  <c r="E3460" i="2"/>
  <c r="D3460" i="2"/>
  <c r="C3460" i="2"/>
  <c r="B3460" i="2"/>
  <c r="A3460" i="2"/>
  <c r="N3459" i="2"/>
  <c r="M3459" i="2"/>
  <c r="L3459" i="2"/>
  <c r="K3459" i="2"/>
  <c r="J3459" i="2"/>
  <c r="I3459" i="2"/>
  <c r="H3459" i="2"/>
  <c r="E3459" i="2"/>
  <c r="D3459" i="2"/>
  <c r="C3459" i="2"/>
  <c r="B3459" i="2"/>
  <c r="A3459" i="2"/>
  <c r="N3458" i="2"/>
  <c r="M3458" i="2"/>
  <c r="L3458" i="2"/>
  <c r="K3458" i="2"/>
  <c r="J3458" i="2"/>
  <c r="I3458" i="2"/>
  <c r="H3458" i="2"/>
  <c r="E3458" i="2"/>
  <c r="D3458" i="2"/>
  <c r="C3458" i="2"/>
  <c r="B3458" i="2"/>
  <c r="A3458" i="2"/>
  <c r="N3457" i="2"/>
  <c r="M3457" i="2"/>
  <c r="L3457" i="2"/>
  <c r="K3457" i="2"/>
  <c r="J3457" i="2"/>
  <c r="I3457" i="2"/>
  <c r="H3457" i="2"/>
  <c r="E3457" i="2"/>
  <c r="D3457" i="2"/>
  <c r="C3457" i="2"/>
  <c r="B3457" i="2"/>
  <c r="A3457" i="2"/>
  <c r="N3456" i="2"/>
  <c r="M3456" i="2"/>
  <c r="L3456" i="2"/>
  <c r="K3456" i="2"/>
  <c r="J3456" i="2"/>
  <c r="I3456" i="2"/>
  <c r="H3456" i="2"/>
  <c r="E3456" i="2"/>
  <c r="D3456" i="2"/>
  <c r="C3456" i="2"/>
  <c r="B3456" i="2"/>
  <c r="A3456" i="2"/>
  <c r="N3455" i="2"/>
  <c r="M3455" i="2"/>
  <c r="L3455" i="2"/>
  <c r="K3455" i="2"/>
  <c r="J3455" i="2"/>
  <c r="I3455" i="2"/>
  <c r="H3455" i="2"/>
  <c r="E3455" i="2"/>
  <c r="D3455" i="2"/>
  <c r="C3455" i="2"/>
  <c r="B3455" i="2"/>
  <c r="A3455" i="2"/>
  <c r="N3454" i="2"/>
  <c r="M3454" i="2"/>
  <c r="L3454" i="2"/>
  <c r="K3454" i="2"/>
  <c r="J3454" i="2"/>
  <c r="I3454" i="2"/>
  <c r="H3454" i="2"/>
  <c r="E3454" i="2"/>
  <c r="D3454" i="2"/>
  <c r="C3454" i="2"/>
  <c r="B3454" i="2"/>
  <c r="A3454" i="2"/>
  <c r="N3453" i="2"/>
  <c r="M3453" i="2"/>
  <c r="L3453" i="2"/>
  <c r="K3453" i="2"/>
  <c r="J3453" i="2"/>
  <c r="I3453" i="2"/>
  <c r="H3453" i="2"/>
  <c r="E3453" i="2"/>
  <c r="D3453" i="2"/>
  <c r="C3453" i="2"/>
  <c r="B3453" i="2"/>
  <c r="A3453" i="2"/>
  <c r="N3452" i="2"/>
  <c r="M3452" i="2"/>
  <c r="L3452" i="2"/>
  <c r="K3452" i="2"/>
  <c r="J3452" i="2"/>
  <c r="I3452" i="2"/>
  <c r="H3452" i="2"/>
  <c r="E3452" i="2"/>
  <c r="D3452" i="2"/>
  <c r="C3452" i="2"/>
  <c r="B3452" i="2"/>
  <c r="A3452" i="2"/>
  <c r="N3451" i="2"/>
  <c r="M3451" i="2"/>
  <c r="L3451" i="2"/>
  <c r="K3451" i="2"/>
  <c r="J3451" i="2"/>
  <c r="I3451" i="2"/>
  <c r="H3451" i="2"/>
  <c r="E3451" i="2"/>
  <c r="D3451" i="2"/>
  <c r="C3451" i="2"/>
  <c r="B3451" i="2"/>
  <c r="A3451" i="2"/>
  <c r="N3450" i="2"/>
  <c r="M3450" i="2"/>
  <c r="L3450" i="2"/>
  <c r="K3450" i="2"/>
  <c r="J3450" i="2"/>
  <c r="I3450" i="2"/>
  <c r="H3450" i="2"/>
  <c r="E3450" i="2"/>
  <c r="D3450" i="2"/>
  <c r="C3450" i="2"/>
  <c r="B3450" i="2"/>
  <c r="A3450" i="2"/>
  <c r="N3449" i="2"/>
  <c r="M3449" i="2"/>
  <c r="L3449" i="2"/>
  <c r="K3449" i="2"/>
  <c r="J3449" i="2"/>
  <c r="I3449" i="2"/>
  <c r="H3449" i="2"/>
  <c r="E3449" i="2"/>
  <c r="D3449" i="2"/>
  <c r="C3449" i="2"/>
  <c r="B3449" i="2"/>
  <c r="A3449" i="2"/>
  <c r="N3448" i="2"/>
  <c r="M3448" i="2"/>
  <c r="L3448" i="2"/>
  <c r="K3448" i="2"/>
  <c r="J3448" i="2"/>
  <c r="I3448" i="2"/>
  <c r="H3448" i="2"/>
  <c r="E3448" i="2"/>
  <c r="D3448" i="2"/>
  <c r="C3448" i="2"/>
  <c r="B3448" i="2"/>
  <c r="A3448" i="2"/>
  <c r="N3447" i="2"/>
  <c r="M3447" i="2"/>
  <c r="L3447" i="2"/>
  <c r="K3447" i="2"/>
  <c r="J3447" i="2"/>
  <c r="I3447" i="2"/>
  <c r="H3447" i="2"/>
  <c r="E3447" i="2"/>
  <c r="D3447" i="2"/>
  <c r="C3447" i="2"/>
  <c r="B3447" i="2"/>
  <c r="A3447" i="2"/>
  <c r="N3446" i="2"/>
  <c r="M3446" i="2"/>
  <c r="L3446" i="2"/>
  <c r="K3446" i="2"/>
  <c r="J3446" i="2"/>
  <c r="I3446" i="2"/>
  <c r="H3446" i="2"/>
  <c r="E3446" i="2"/>
  <c r="D3446" i="2"/>
  <c r="C3446" i="2"/>
  <c r="B3446" i="2"/>
  <c r="A3446" i="2"/>
  <c r="N3445" i="2"/>
  <c r="M3445" i="2"/>
  <c r="L3445" i="2"/>
  <c r="K3445" i="2"/>
  <c r="J3445" i="2"/>
  <c r="I3445" i="2"/>
  <c r="H3445" i="2"/>
  <c r="E3445" i="2"/>
  <c r="D3445" i="2"/>
  <c r="C3445" i="2"/>
  <c r="B3445" i="2"/>
  <c r="A3445" i="2"/>
  <c r="N3444" i="2"/>
  <c r="M3444" i="2"/>
  <c r="L3444" i="2"/>
  <c r="K3444" i="2"/>
  <c r="J3444" i="2"/>
  <c r="I3444" i="2"/>
  <c r="H3444" i="2"/>
  <c r="E3444" i="2"/>
  <c r="D3444" i="2"/>
  <c r="C3444" i="2"/>
  <c r="B3444" i="2"/>
  <c r="A3444" i="2"/>
  <c r="N3443" i="2"/>
  <c r="M3443" i="2"/>
  <c r="L3443" i="2"/>
  <c r="K3443" i="2"/>
  <c r="J3443" i="2"/>
  <c r="I3443" i="2"/>
  <c r="H3443" i="2"/>
  <c r="E3443" i="2"/>
  <c r="D3443" i="2"/>
  <c r="C3443" i="2"/>
  <c r="B3443" i="2"/>
  <c r="A3443" i="2"/>
  <c r="N3442" i="2"/>
  <c r="M3442" i="2"/>
  <c r="L3442" i="2"/>
  <c r="K3442" i="2"/>
  <c r="J3442" i="2"/>
  <c r="I3442" i="2"/>
  <c r="H3442" i="2"/>
  <c r="E3442" i="2"/>
  <c r="D3442" i="2"/>
  <c r="C3442" i="2"/>
  <c r="B3442" i="2"/>
  <c r="A3442" i="2"/>
  <c r="N3441" i="2"/>
  <c r="M3441" i="2"/>
  <c r="L3441" i="2"/>
  <c r="K3441" i="2"/>
  <c r="J3441" i="2"/>
  <c r="I3441" i="2"/>
  <c r="H3441" i="2"/>
  <c r="E3441" i="2"/>
  <c r="D3441" i="2"/>
  <c r="C3441" i="2"/>
  <c r="B3441" i="2"/>
  <c r="A3441" i="2"/>
  <c r="N3440" i="2"/>
  <c r="M3440" i="2"/>
  <c r="L3440" i="2"/>
  <c r="K3440" i="2"/>
  <c r="J3440" i="2"/>
  <c r="I3440" i="2"/>
  <c r="H3440" i="2"/>
  <c r="E3440" i="2"/>
  <c r="D3440" i="2"/>
  <c r="C3440" i="2"/>
  <c r="B3440" i="2"/>
  <c r="A3440" i="2"/>
  <c r="N3439" i="2"/>
  <c r="M3439" i="2"/>
  <c r="L3439" i="2"/>
  <c r="K3439" i="2"/>
  <c r="J3439" i="2"/>
  <c r="I3439" i="2"/>
  <c r="H3439" i="2"/>
  <c r="E3439" i="2"/>
  <c r="D3439" i="2"/>
  <c r="C3439" i="2"/>
  <c r="B3439" i="2"/>
  <c r="A3439" i="2"/>
  <c r="N3438" i="2"/>
  <c r="M3438" i="2"/>
  <c r="L3438" i="2"/>
  <c r="K3438" i="2"/>
  <c r="J3438" i="2"/>
  <c r="I3438" i="2"/>
  <c r="H3438" i="2"/>
  <c r="E3438" i="2"/>
  <c r="D3438" i="2"/>
  <c r="C3438" i="2"/>
  <c r="B3438" i="2"/>
  <c r="A3438" i="2"/>
  <c r="N3437" i="2"/>
  <c r="M3437" i="2"/>
  <c r="L3437" i="2"/>
  <c r="K3437" i="2"/>
  <c r="J3437" i="2"/>
  <c r="I3437" i="2"/>
  <c r="H3437" i="2"/>
  <c r="E3437" i="2"/>
  <c r="D3437" i="2"/>
  <c r="C3437" i="2"/>
  <c r="B3437" i="2"/>
  <c r="A3437" i="2"/>
  <c r="N3436" i="2"/>
  <c r="M3436" i="2"/>
  <c r="L3436" i="2"/>
  <c r="K3436" i="2"/>
  <c r="J3436" i="2"/>
  <c r="I3436" i="2"/>
  <c r="H3436" i="2"/>
  <c r="E3436" i="2"/>
  <c r="D3436" i="2"/>
  <c r="C3436" i="2"/>
  <c r="B3436" i="2"/>
  <c r="A3436" i="2"/>
  <c r="N3435" i="2"/>
  <c r="M3435" i="2"/>
  <c r="L3435" i="2"/>
  <c r="K3435" i="2"/>
  <c r="J3435" i="2"/>
  <c r="I3435" i="2"/>
  <c r="H3435" i="2"/>
  <c r="E3435" i="2"/>
  <c r="D3435" i="2"/>
  <c r="C3435" i="2"/>
  <c r="B3435" i="2"/>
  <c r="A3435" i="2"/>
  <c r="N3434" i="2"/>
  <c r="M3434" i="2"/>
  <c r="L3434" i="2"/>
  <c r="K3434" i="2"/>
  <c r="J3434" i="2"/>
  <c r="I3434" i="2"/>
  <c r="H3434" i="2"/>
  <c r="E3434" i="2"/>
  <c r="D3434" i="2"/>
  <c r="C3434" i="2"/>
  <c r="B3434" i="2"/>
  <c r="A3434" i="2"/>
  <c r="N3433" i="2"/>
  <c r="M3433" i="2"/>
  <c r="L3433" i="2"/>
  <c r="K3433" i="2"/>
  <c r="J3433" i="2"/>
  <c r="I3433" i="2"/>
  <c r="H3433" i="2"/>
  <c r="E3433" i="2"/>
  <c r="D3433" i="2"/>
  <c r="C3433" i="2"/>
  <c r="B3433" i="2"/>
  <c r="A3433" i="2"/>
  <c r="N3432" i="2"/>
  <c r="M3432" i="2"/>
  <c r="L3432" i="2"/>
  <c r="K3432" i="2"/>
  <c r="J3432" i="2"/>
  <c r="I3432" i="2"/>
  <c r="H3432" i="2"/>
  <c r="E3432" i="2"/>
  <c r="D3432" i="2"/>
  <c r="C3432" i="2"/>
  <c r="B3432" i="2"/>
  <c r="A3432" i="2"/>
  <c r="N3431" i="2"/>
  <c r="M3431" i="2"/>
  <c r="L3431" i="2"/>
  <c r="K3431" i="2"/>
  <c r="J3431" i="2"/>
  <c r="I3431" i="2"/>
  <c r="H3431" i="2"/>
  <c r="E3431" i="2"/>
  <c r="D3431" i="2"/>
  <c r="C3431" i="2"/>
  <c r="B3431" i="2"/>
  <c r="A3431" i="2"/>
  <c r="N3430" i="2"/>
  <c r="M3430" i="2"/>
  <c r="L3430" i="2"/>
  <c r="K3430" i="2"/>
  <c r="J3430" i="2"/>
  <c r="I3430" i="2"/>
  <c r="H3430" i="2"/>
  <c r="E3430" i="2"/>
  <c r="D3430" i="2"/>
  <c r="C3430" i="2"/>
  <c r="B3430" i="2"/>
  <c r="A3430" i="2"/>
  <c r="N3429" i="2"/>
  <c r="M3429" i="2"/>
  <c r="L3429" i="2"/>
  <c r="K3429" i="2"/>
  <c r="J3429" i="2"/>
  <c r="I3429" i="2"/>
  <c r="H3429" i="2"/>
  <c r="E3429" i="2"/>
  <c r="D3429" i="2"/>
  <c r="C3429" i="2"/>
  <c r="B3429" i="2"/>
  <c r="A3429" i="2"/>
  <c r="N3428" i="2"/>
  <c r="M3428" i="2"/>
  <c r="L3428" i="2"/>
  <c r="K3428" i="2"/>
  <c r="J3428" i="2"/>
  <c r="I3428" i="2"/>
  <c r="H3428" i="2"/>
  <c r="E3428" i="2"/>
  <c r="D3428" i="2"/>
  <c r="C3428" i="2"/>
  <c r="B3428" i="2"/>
  <c r="A3428" i="2"/>
  <c r="N3427" i="2"/>
  <c r="M3427" i="2"/>
  <c r="L3427" i="2"/>
  <c r="K3427" i="2"/>
  <c r="J3427" i="2"/>
  <c r="I3427" i="2"/>
  <c r="H3427" i="2"/>
  <c r="E3427" i="2"/>
  <c r="D3427" i="2"/>
  <c r="C3427" i="2"/>
  <c r="B3427" i="2"/>
  <c r="A3427" i="2"/>
  <c r="N3426" i="2"/>
  <c r="M3426" i="2"/>
  <c r="L3426" i="2"/>
  <c r="K3426" i="2"/>
  <c r="J3426" i="2"/>
  <c r="I3426" i="2"/>
  <c r="H3426" i="2"/>
  <c r="E3426" i="2"/>
  <c r="D3426" i="2"/>
  <c r="C3426" i="2"/>
  <c r="B3426" i="2"/>
  <c r="A3426" i="2"/>
  <c r="N3425" i="2"/>
  <c r="M3425" i="2"/>
  <c r="L3425" i="2"/>
  <c r="K3425" i="2"/>
  <c r="J3425" i="2"/>
  <c r="I3425" i="2"/>
  <c r="H3425" i="2"/>
  <c r="E3425" i="2"/>
  <c r="D3425" i="2"/>
  <c r="C3425" i="2"/>
  <c r="B3425" i="2"/>
  <c r="A3425" i="2"/>
  <c r="N3424" i="2"/>
  <c r="M3424" i="2"/>
  <c r="L3424" i="2"/>
  <c r="K3424" i="2"/>
  <c r="J3424" i="2"/>
  <c r="I3424" i="2"/>
  <c r="H3424" i="2"/>
  <c r="E3424" i="2"/>
  <c r="D3424" i="2"/>
  <c r="C3424" i="2"/>
  <c r="B3424" i="2"/>
  <c r="A3424" i="2"/>
  <c r="N3423" i="2"/>
  <c r="M3423" i="2"/>
  <c r="L3423" i="2"/>
  <c r="K3423" i="2"/>
  <c r="J3423" i="2"/>
  <c r="I3423" i="2"/>
  <c r="H3423" i="2"/>
  <c r="E3423" i="2"/>
  <c r="D3423" i="2"/>
  <c r="C3423" i="2"/>
  <c r="B3423" i="2"/>
  <c r="A3423" i="2"/>
  <c r="N3422" i="2"/>
  <c r="M3422" i="2"/>
  <c r="L3422" i="2"/>
  <c r="K3422" i="2"/>
  <c r="J3422" i="2"/>
  <c r="I3422" i="2"/>
  <c r="H3422" i="2"/>
  <c r="E3422" i="2"/>
  <c r="D3422" i="2"/>
  <c r="C3422" i="2"/>
  <c r="B3422" i="2"/>
  <c r="A3422" i="2"/>
  <c r="N3421" i="2"/>
  <c r="M3421" i="2"/>
  <c r="L3421" i="2"/>
  <c r="K3421" i="2"/>
  <c r="J3421" i="2"/>
  <c r="I3421" i="2"/>
  <c r="H3421" i="2"/>
  <c r="E3421" i="2"/>
  <c r="D3421" i="2"/>
  <c r="C3421" i="2"/>
  <c r="B3421" i="2"/>
  <c r="A3421" i="2"/>
  <c r="N3420" i="2"/>
  <c r="M3420" i="2"/>
  <c r="L3420" i="2"/>
  <c r="K3420" i="2"/>
  <c r="J3420" i="2"/>
  <c r="I3420" i="2"/>
  <c r="H3420" i="2"/>
  <c r="E3420" i="2"/>
  <c r="D3420" i="2"/>
  <c r="C3420" i="2"/>
  <c r="B3420" i="2"/>
  <c r="A3420" i="2"/>
  <c r="N3419" i="2"/>
  <c r="M3419" i="2"/>
  <c r="L3419" i="2"/>
  <c r="K3419" i="2"/>
  <c r="J3419" i="2"/>
  <c r="I3419" i="2"/>
  <c r="H3419" i="2"/>
  <c r="E3419" i="2"/>
  <c r="D3419" i="2"/>
  <c r="C3419" i="2"/>
  <c r="B3419" i="2"/>
  <c r="A3419" i="2"/>
  <c r="N3418" i="2"/>
  <c r="M3418" i="2"/>
  <c r="L3418" i="2"/>
  <c r="K3418" i="2"/>
  <c r="J3418" i="2"/>
  <c r="I3418" i="2"/>
  <c r="H3418" i="2"/>
  <c r="E3418" i="2"/>
  <c r="D3418" i="2"/>
  <c r="C3418" i="2"/>
  <c r="B3418" i="2"/>
  <c r="A3418" i="2"/>
  <c r="N3417" i="2"/>
  <c r="M3417" i="2"/>
  <c r="L3417" i="2"/>
  <c r="K3417" i="2"/>
  <c r="J3417" i="2"/>
  <c r="I3417" i="2"/>
  <c r="H3417" i="2"/>
  <c r="E3417" i="2"/>
  <c r="D3417" i="2"/>
  <c r="C3417" i="2"/>
  <c r="B3417" i="2"/>
  <c r="A3417" i="2"/>
  <c r="N3416" i="2"/>
  <c r="M3416" i="2"/>
  <c r="L3416" i="2"/>
  <c r="K3416" i="2"/>
  <c r="J3416" i="2"/>
  <c r="I3416" i="2"/>
  <c r="H3416" i="2"/>
  <c r="E3416" i="2"/>
  <c r="D3416" i="2"/>
  <c r="C3416" i="2"/>
  <c r="B3416" i="2"/>
  <c r="A3416" i="2"/>
  <c r="N3415" i="2"/>
  <c r="M3415" i="2"/>
  <c r="L3415" i="2"/>
  <c r="K3415" i="2"/>
  <c r="J3415" i="2"/>
  <c r="I3415" i="2"/>
  <c r="H3415" i="2"/>
  <c r="E3415" i="2"/>
  <c r="D3415" i="2"/>
  <c r="C3415" i="2"/>
  <c r="B3415" i="2"/>
  <c r="A3415" i="2"/>
  <c r="N3414" i="2"/>
  <c r="M3414" i="2"/>
  <c r="L3414" i="2"/>
  <c r="K3414" i="2"/>
  <c r="J3414" i="2"/>
  <c r="I3414" i="2"/>
  <c r="H3414" i="2"/>
  <c r="E3414" i="2"/>
  <c r="D3414" i="2"/>
  <c r="C3414" i="2"/>
  <c r="B3414" i="2"/>
  <c r="A3414" i="2"/>
  <c r="N3413" i="2"/>
  <c r="M3413" i="2"/>
  <c r="L3413" i="2"/>
  <c r="K3413" i="2"/>
  <c r="J3413" i="2"/>
  <c r="I3413" i="2"/>
  <c r="H3413" i="2"/>
  <c r="E3413" i="2"/>
  <c r="D3413" i="2"/>
  <c r="C3413" i="2"/>
  <c r="B3413" i="2"/>
  <c r="A3413" i="2"/>
  <c r="N3412" i="2"/>
  <c r="M3412" i="2"/>
  <c r="L3412" i="2"/>
  <c r="K3412" i="2"/>
  <c r="J3412" i="2"/>
  <c r="I3412" i="2"/>
  <c r="H3412" i="2"/>
  <c r="E3412" i="2"/>
  <c r="D3412" i="2"/>
  <c r="C3412" i="2"/>
  <c r="B3412" i="2"/>
  <c r="A3412" i="2"/>
  <c r="N3411" i="2"/>
  <c r="M3411" i="2"/>
  <c r="L3411" i="2"/>
  <c r="K3411" i="2"/>
  <c r="J3411" i="2"/>
  <c r="I3411" i="2"/>
  <c r="H3411" i="2"/>
  <c r="E3411" i="2"/>
  <c r="D3411" i="2"/>
  <c r="C3411" i="2"/>
  <c r="B3411" i="2"/>
  <c r="A3411" i="2"/>
  <c r="N3410" i="2"/>
  <c r="M3410" i="2"/>
  <c r="L3410" i="2"/>
  <c r="K3410" i="2"/>
  <c r="J3410" i="2"/>
  <c r="I3410" i="2"/>
  <c r="H3410" i="2"/>
  <c r="E3410" i="2"/>
  <c r="D3410" i="2"/>
  <c r="C3410" i="2"/>
  <c r="B3410" i="2"/>
  <c r="A3410" i="2"/>
  <c r="N3409" i="2"/>
  <c r="M3409" i="2"/>
  <c r="L3409" i="2"/>
  <c r="K3409" i="2"/>
  <c r="J3409" i="2"/>
  <c r="I3409" i="2"/>
  <c r="H3409" i="2"/>
  <c r="E3409" i="2"/>
  <c r="D3409" i="2"/>
  <c r="C3409" i="2"/>
  <c r="B3409" i="2"/>
  <c r="A3409" i="2"/>
  <c r="N3408" i="2"/>
  <c r="M3408" i="2"/>
  <c r="L3408" i="2"/>
  <c r="K3408" i="2"/>
  <c r="J3408" i="2"/>
  <c r="I3408" i="2"/>
  <c r="H3408" i="2"/>
  <c r="E3408" i="2"/>
  <c r="D3408" i="2"/>
  <c r="C3408" i="2"/>
  <c r="B3408" i="2"/>
  <c r="A3408" i="2"/>
  <c r="N3407" i="2"/>
  <c r="M3407" i="2"/>
  <c r="L3407" i="2"/>
  <c r="K3407" i="2"/>
  <c r="J3407" i="2"/>
  <c r="I3407" i="2"/>
  <c r="H3407" i="2"/>
  <c r="E3407" i="2"/>
  <c r="D3407" i="2"/>
  <c r="C3407" i="2"/>
  <c r="B3407" i="2"/>
  <c r="A3407" i="2"/>
  <c r="N3406" i="2"/>
  <c r="M3406" i="2"/>
  <c r="L3406" i="2"/>
  <c r="K3406" i="2"/>
  <c r="J3406" i="2"/>
  <c r="I3406" i="2"/>
  <c r="H3406" i="2"/>
  <c r="E3406" i="2"/>
  <c r="D3406" i="2"/>
  <c r="C3406" i="2"/>
  <c r="B3406" i="2"/>
  <c r="A3406" i="2"/>
  <c r="N3405" i="2"/>
  <c r="M3405" i="2"/>
  <c r="L3405" i="2"/>
  <c r="K3405" i="2"/>
  <c r="J3405" i="2"/>
  <c r="I3405" i="2"/>
  <c r="H3405" i="2"/>
  <c r="E3405" i="2"/>
  <c r="D3405" i="2"/>
  <c r="C3405" i="2"/>
  <c r="B3405" i="2"/>
  <c r="A3405" i="2"/>
  <c r="N3404" i="2"/>
  <c r="M3404" i="2"/>
  <c r="L3404" i="2"/>
  <c r="K3404" i="2"/>
  <c r="J3404" i="2"/>
  <c r="I3404" i="2"/>
  <c r="H3404" i="2"/>
  <c r="E3404" i="2"/>
  <c r="D3404" i="2"/>
  <c r="C3404" i="2"/>
  <c r="B3404" i="2"/>
  <c r="A3404" i="2"/>
  <c r="N3403" i="2"/>
  <c r="M3403" i="2"/>
  <c r="L3403" i="2"/>
  <c r="K3403" i="2"/>
  <c r="J3403" i="2"/>
  <c r="I3403" i="2"/>
  <c r="H3403" i="2"/>
  <c r="E3403" i="2"/>
  <c r="D3403" i="2"/>
  <c r="C3403" i="2"/>
  <c r="B3403" i="2"/>
  <c r="A3403" i="2"/>
  <c r="N3402" i="2"/>
  <c r="M3402" i="2"/>
  <c r="L3402" i="2"/>
  <c r="K3402" i="2"/>
  <c r="J3402" i="2"/>
  <c r="I3402" i="2"/>
  <c r="H3402" i="2"/>
  <c r="E3402" i="2"/>
  <c r="D3402" i="2"/>
  <c r="C3402" i="2"/>
  <c r="B3402" i="2"/>
  <c r="A3402" i="2"/>
  <c r="N3401" i="2"/>
  <c r="M3401" i="2"/>
  <c r="L3401" i="2"/>
  <c r="K3401" i="2"/>
  <c r="J3401" i="2"/>
  <c r="I3401" i="2"/>
  <c r="H3401" i="2"/>
  <c r="E3401" i="2"/>
  <c r="D3401" i="2"/>
  <c r="C3401" i="2"/>
  <c r="B3401" i="2"/>
  <c r="A3401" i="2"/>
  <c r="N3400" i="2"/>
  <c r="M3400" i="2"/>
  <c r="L3400" i="2"/>
  <c r="K3400" i="2"/>
  <c r="J3400" i="2"/>
  <c r="I3400" i="2"/>
  <c r="H3400" i="2"/>
  <c r="E3400" i="2"/>
  <c r="D3400" i="2"/>
  <c r="C3400" i="2"/>
  <c r="B3400" i="2"/>
  <c r="A3400" i="2"/>
  <c r="N3399" i="2"/>
  <c r="M3399" i="2"/>
  <c r="L3399" i="2"/>
  <c r="K3399" i="2"/>
  <c r="J3399" i="2"/>
  <c r="I3399" i="2"/>
  <c r="H3399" i="2"/>
  <c r="E3399" i="2"/>
  <c r="D3399" i="2"/>
  <c r="C3399" i="2"/>
  <c r="B3399" i="2"/>
  <c r="A3399" i="2"/>
  <c r="N3398" i="2"/>
  <c r="M3398" i="2"/>
  <c r="L3398" i="2"/>
  <c r="K3398" i="2"/>
  <c r="J3398" i="2"/>
  <c r="I3398" i="2"/>
  <c r="H3398" i="2"/>
  <c r="E3398" i="2"/>
  <c r="D3398" i="2"/>
  <c r="C3398" i="2"/>
  <c r="B3398" i="2"/>
  <c r="A3398" i="2"/>
  <c r="N3397" i="2"/>
  <c r="M3397" i="2"/>
  <c r="L3397" i="2"/>
  <c r="K3397" i="2"/>
  <c r="J3397" i="2"/>
  <c r="I3397" i="2"/>
  <c r="H3397" i="2"/>
  <c r="E3397" i="2"/>
  <c r="D3397" i="2"/>
  <c r="C3397" i="2"/>
  <c r="B3397" i="2"/>
  <c r="A3397" i="2"/>
  <c r="N3396" i="2"/>
  <c r="M3396" i="2"/>
  <c r="L3396" i="2"/>
  <c r="K3396" i="2"/>
  <c r="J3396" i="2"/>
  <c r="I3396" i="2"/>
  <c r="H3396" i="2"/>
  <c r="E3396" i="2"/>
  <c r="D3396" i="2"/>
  <c r="C3396" i="2"/>
  <c r="B3396" i="2"/>
  <c r="A3396" i="2"/>
  <c r="N3395" i="2"/>
  <c r="M3395" i="2"/>
  <c r="L3395" i="2"/>
  <c r="K3395" i="2"/>
  <c r="J3395" i="2"/>
  <c r="I3395" i="2"/>
  <c r="H3395" i="2"/>
  <c r="E3395" i="2"/>
  <c r="D3395" i="2"/>
  <c r="C3395" i="2"/>
  <c r="B3395" i="2"/>
  <c r="A3395" i="2"/>
  <c r="N3394" i="2"/>
  <c r="M3394" i="2"/>
  <c r="L3394" i="2"/>
  <c r="K3394" i="2"/>
  <c r="J3394" i="2"/>
  <c r="I3394" i="2"/>
  <c r="H3394" i="2"/>
  <c r="E3394" i="2"/>
  <c r="D3394" i="2"/>
  <c r="C3394" i="2"/>
  <c r="B3394" i="2"/>
  <c r="A3394" i="2"/>
  <c r="N3393" i="2"/>
  <c r="M3393" i="2"/>
  <c r="L3393" i="2"/>
  <c r="K3393" i="2"/>
  <c r="J3393" i="2"/>
  <c r="I3393" i="2"/>
  <c r="H3393" i="2"/>
  <c r="E3393" i="2"/>
  <c r="D3393" i="2"/>
  <c r="C3393" i="2"/>
  <c r="B3393" i="2"/>
  <c r="A3393" i="2"/>
  <c r="N3392" i="2"/>
  <c r="M3392" i="2"/>
  <c r="L3392" i="2"/>
  <c r="K3392" i="2"/>
  <c r="J3392" i="2"/>
  <c r="I3392" i="2"/>
  <c r="H3392" i="2"/>
  <c r="E3392" i="2"/>
  <c r="D3392" i="2"/>
  <c r="C3392" i="2"/>
  <c r="B3392" i="2"/>
  <c r="A3392" i="2"/>
  <c r="N3391" i="2"/>
  <c r="M3391" i="2"/>
  <c r="L3391" i="2"/>
  <c r="K3391" i="2"/>
  <c r="J3391" i="2"/>
  <c r="I3391" i="2"/>
  <c r="H3391" i="2"/>
  <c r="E3391" i="2"/>
  <c r="D3391" i="2"/>
  <c r="C3391" i="2"/>
  <c r="B3391" i="2"/>
  <c r="A3391" i="2"/>
  <c r="N3390" i="2"/>
  <c r="M3390" i="2"/>
  <c r="L3390" i="2"/>
  <c r="K3390" i="2"/>
  <c r="J3390" i="2"/>
  <c r="I3390" i="2"/>
  <c r="H3390" i="2"/>
  <c r="E3390" i="2"/>
  <c r="D3390" i="2"/>
  <c r="C3390" i="2"/>
  <c r="B3390" i="2"/>
  <c r="A3390" i="2"/>
  <c r="N3389" i="2"/>
  <c r="M3389" i="2"/>
  <c r="L3389" i="2"/>
  <c r="K3389" i="2"/>
  <c r="J3389" i="2"/>
  <c r="I3389" i="2"/>
  <c r="H3389" i="2"/>
  <c r="E3389" i="2"/>
  <c r="D3389" i="2"/>
  <c r="C3389" i="2"/>
  <c r="B3389" i="2"/>
  <c r="A3389" i="2"/>
  <c r="N3388" i="2"/>
  <c r="M3388" i="2"/>
  <c r="L3388" i="2"/>
  <c r="K3388" i="2"/>
  <c r="J3388" i="2"/>
  <c r="I3388" i="2"/>
  <c r="H3388" i="2"/>
  <c r="E3388" i="2"/>
  <c r="D3388" i="2"/>
  <c r="C3388" i="2"/>
  <c r="B3388" i="2"/>
  <c r="A3388" i="2"/>
  <c r="N3387" i="2"/>
  <c r="M3387" i="2"/>
  <c r="L3387" i="2"/>
  <c r="K3387" i="2"/>
  <c r="J3387" i="2"/>
  <c r="I3387" i="2"/>
  <c r="H3387" i="2"/>
  <c r="E3387" i="2"/>
  <c r="D3387" i="2"/>
  <c r="C3387" i="2"/>
  <c r="B3387" i="2"/>
  <c r="A3387" i="2"/>
  <c r="N3386" i="2"/>
  <c r="M3386" i="2"/>
  <c r="L3386" i="2"/>
  <c r="K3386" i="2"/>
  <c r="J3386" i="2"/>
  <c r="I3386" i="2"/>
  <c r="H3386" i="2"/>
  <c r="E3386" i="2"/>
  <c r="D3386" i="2"/>
  <c r="C3386" i="2"/>
  <c r="B3386" i="2"/>
  <c r="A3386" i="2"/>
  <c r="N3385" i="2"/>
  <c r="M3385" i="2"/>
  <c r="L3385" i="2"/>
  <c r="K3385" i="2"/>
  <c r="J3385" i="2"/>
  <c r="I3385" i="2"/>
  <c r="H3385" i="2"/>
  <c r="E3385" i="2"/>
  <c r="D3385" i="2"/>
  <c r="C3385" i="2"/>
  <c r="B3385" i="2"/>
  <c r="A3385" i="2"/>
  <c r="N3384" i="2"/>
  <c r="M3384" i="2"/>
  <c r="L3384" i="2"/>
  <c r="K3384" i="2"/>
  <c r="J3384" i="2"/>
  <c r="I3384" i="2"/>
  <c r="H3384" i="2"/>
  <c r="E3384" i="2"/>
  <c r="D3384" i="2"/>
  <c r="C3384" i="2"/>
  <c r="B3384" i="2"/>
  <c r="A3384" i="2"/>
  <c r="N3383" i="2"/>
  <c r="M3383" i="2"/>
  <c r="L3383" i="2"/>
  <c r="K3383" i="2"/>
  <c r="J3383" i="2"/>
  <c r="I3383" i="2"/>
  <c r="H3383" i="2"/>
  <c r="E3383" i="2"/>
  <c r="D3383" i="2"/>
  <c r="C3383" i="2"/>
  <c r="B3383" i="2"/>
  <c r="A3383" i="2"/>
  <c r="N3382" i="2"/>
  <c r="M3382" i="2"/>
  <c r="L3382" i="2"/>
  <c r="K3382" i="2"/>
  <c r="J3382" i="2"/>
  <c r="I3382" i="2"/>
  <c r="H3382" i="2"/>
  <c r="E3382" i="2"/>
  <c r="D3382" i="2"/>
  <c r="C3382" i="2"/>
  <c r="B3382" i="2"/>
  <c r="A3382" i="2"/>
  <c r="N3381" i="2"/>
  <c r="M3381" i="2"/>
  <c r="L3381" i="2"/>
  <c r="K3381" i="2"/>
  <c r="J3381" i="2"/>
  <c r="I3381" i="2"/>
  <c r="H3381" i="2"/>
  <c r="E3381" i="2"/>
  <c r="D3381" i="2"/>
  <c r="C3381" i="2"/>
  <c r="B3381" i="2"/>
  <c r="A3381" i="2"/>
  <c r="N3380" i="2"/>
  <c r="M3380" i="2"/>
  <c r="L3380" i="2"/>
  <c r="K3380" i="2"/>
  <c r="J3380" i="2"/>
  <c r="I3380" i="2"/>
  <c r="H3380" i="2"/>
  <c r="E3380" i="2"/>
  <c r="D3380" i="2"/>
  <c r="C3380" i="2"/>
  <c r="B3380" i="2"/>
  <c r="A3380" i="2"/>
  <c r="N3379" i="2"/>
  <c r="M3379" i="2"/>
  <c r="L3379" i="2"/>
  <c r="K3379" i="2"/>
  <c r="J3379" i="2"/>
  <c r="I3379" i="2"/>
  <c r="H3379" i="2"/>
  <c r="E3379" i="2"/>
  <c r="D3379" i="2"/>
  <c r="C3379" i="2"/>
  <c r="B3379" i="2"/>
  <c r="A3379" i="2"/>
  <c r="N3378" i="2"/>
  <c r="M3378" i="2"/>
  <c r="L3378" i="2"/>
  <c r="K3378" i="2"/>
  <c r="J3378" i="2"/>
  <c r="I3378" i="2"/>
  <c r="H3378" i="2"/>
  <c r="E3378" i="2"/>
  <c r="D3378" i="2"/>
  <c r="C3378" i="2"/>
  <c r="B3378" i="2"/>
  <c r="A3378" i="2"/>
  <c r="N3377" i="2"/>
  <c r="M3377" i="2"/>
  <c r="L3377" i="2"/>
  <c r="K3377" i="2"/>
  <c r="J3377" i="2"/>
  <c r="I3377" i="2"/>
  <c r="H3377" i="2"/>
  <c r="E3377" i="2"/>
  <c r="D3377" i="2"/>
  <c r="C3377" i="2"/>
  <c r="B3377" i="2"/>
  <c r="A3377" i="2"/>
  <c r="N3376" i="2"/>
  <c r="M3376" i="2"/>
  <c r="L3376" i="2"/>
  <c r="K3376" i="2"/>
  <c r="J3376" i="2"/>
  <c r="I3376" i="2"/>
  <c r="H3376" i="2"/>
  <c r="E3376" i="2"/>
  <c r="D3376" i="2"/>
  <c r="C3376" i="2"/>
  <c r="B3376" i="2"/>
  <c r="A3376" i="2"/>
  <c r="N3375" i="2"/>
  <c r="M3375" i="2"/>
  <c r="L3375" i="2"/>
  <c r="K3375" i="2"/>
  <c r="J3375" i="2"/>
  <c r="I3375" i="2"/>
  <c r="H3375" i="2"/>
  <c r="E3375" i="2"/>
  <c r="D3375" i="2"/>
  <c r="C3375" i="2"/>
  <c r="B3375" i="2"/>
  <c r="A3375" i="2"/>
  <c r="N3374" i="2"/>
  <c r="M3374" i="2"/>
  <c r="L3374" i="2"/>
  <c r="K3374" i="2"/>
  <c r="J3374" i="2"/>
  <c r="I3374" i="2"/>
  <c r="H3374" i="2"/>
  <c r="E3374" i="2"/>
  <c r="D3374" i="2"/>
  <c r="C3374" i="2"/>
  <c r="B3374" i="2"/>
  <c r="A3374" i="2"/>
  <c r="N3373" i="2"/>
  <c r="M3373" i="2"/>
  <c r="L3373" i="2"/>
  <c r="K3373" i="2"/>
  <c r="J3373" i="2"/>
  <c r="I3373" i="2"/>
  <c r="H3373" i="2"/>
  <c r="E3373" i="2"/>
  <c r="D3373" i="2"/>
  <c r="C3373" i="2"/>
  <c r="B3373" i="2"/>
  <c r="A3373" i="2"/>
  <c r="N3372" i="2"/>
  <c r="M3372" i="2"/>
  <c r="L3372" i="2"/>
  <c r="K3372" i="2"/>
  <c r="J3372" i="2"/>
  <c r="I3372" i="2"/>
  <c r="H3372" i="2"/>
  <c r="E3372" i="2"/>
  <c r="D3372" i="2"/>
  <c r="C3372" i="2"/>
  <c r="B3372" i="2"/>
  <c r="A3372" i="2"/>
  <c r="N3371" i="2"/>
  <c r="M3371" i="2"/>
  <c r="L3371" i="2"/>
  <c r="K3371" i="2"/>
  <c r="J3371" i="2"/>
  <c r="I3371" i="2"/>
  <c r="H3371" i="2"/>
  <c r="E3371" i="2"/>
  <c r="D3371" i="2"/>
  <c r="C3371" i="2"/>
  <c r="B3371" i="2"/>
  <c r="A3371" i="2"/>
  <c r="N3370" i="2"/>
  <c r="M3370" i="2"/>
  <c r="L3370" i="2"/>
  <c r="K3370" i="2"/>
  <c r="J3370" i="2"/>
  <c r="I3370" i="2"/>
  <c r="H3370" i="2"/>
  <c r="E3370" i="2"/>
  <c r="D3370" i="2"/>
  <c r="C3370" i="2"/>
  <c r="B3370" i="2"/>
  <c r="A3370" i="2"/>
  <c r="N3369" i="2"/>
  <c r="M3369" i="2"/>
  <c r="L3369" i="2"/>
  <c r="K3369" i="2"/>
  <c r="J3369" i="2"/>
  <c r="I3369" i="2"/>
  <c r="H3369" i="2"/>
  <c r="E3369" i="2"/>
  <c r="D3369" i="2"/>
  <c r="C3369" i="2"/>
  <c r="B3369" i="2"/>
  <c r="A3369" i="2"/>
  <c r="N3368" i="2"/>
  <c r="M3368" i="2"/>
  <c r="L3368" i="2"/>
  <c r="K3368" i="2"/>
  <c r="J3368" i="2"/>
  <c r="I3368" i="2"/>
  <c r="H3368" i="2"/>
  <c r="E3368" i="2"/>
  <c r="D3368" i="2"/>
  <c r="C3368" i="2"/>
  <c r="B3368" i="2"/>
  <c r="A3368" i="2"/>
  <c r="N3367" i="2"/>
  <c r="M3367" i="2"/>
  <c r="L3367" i="2"/>
  <c r="K3367" i="2"/>
  <c r="J3367" i="2"/>
  <c r="I3367" i="2"/>
  <c r="H3367" i="2"/>
  <c r="E3367" i="2"/>
  <c r="D3367" i="2"/>
  <c r="C3367" i="2"/>
  <c r="B3367" i="2"/>
  <c r="A3367" i="2"/>
  <c r="N3366" i="2"/>
  <c r="M3366" i="2"/>
  <c r="L3366" i="2"/>
  <c r="K3366" i="2"/>
  <c r="J3366" i="2"/>
  <c r="I3366" i="2"/>
  <c r="H3366" i="2"/>
  <c r="E3366" i="2"/>
  <c r="D3366" i="2"/>
  <c r="C3366" i="2"/>
  <c r="B3366" i="2"/>
  <c r="A3366" i="2"/>
  <c r="N3365" i="2"/>
  <c r="M3365" i="2"/>
  <c r="L3365" i="2"/>
  <c r="K3365" i="2"/>
  <c r="J3365" i="2"/>
  <c r="I3365" i="2"/>
  <c r="H3365" i="2"/>
  <c r="E3365" i="2"/>
  <c r="D3365" i="2"/>
  <c r="C3365" i="2"/>
  <c r="B3365" i="2"/>
  <c r="A3365" i="2"/>
  <c r="N3364" i="2"/>
  <c r="M3364" i="2"/>
  <c r="L3364" i="2"/>
  <c r="K3364" i="2"/>
  <c r="J3364" i="2"/>
  <c r="I3364" i="2"/>
  <c r="H3364" i="2"/>
  <c r="E3364" i="2"/>
  <c r="D3364" i="2"/>
  <c r="C3364" i="2"/>
  <c r="B3364" i="2"/>
  <c r="A3364" i="2"/>
  <c r="N3363" i="2"/>
  <c r="M3363" i="2"/>
  <c r="L3363" i="2"/>
  <c r="K3363" i="2"/>
  <c r="J3363" i="2"/>
  <c r="I3363" i="2"/>
  <c r="H3363" i="2"/>
  <c r="E3363" i="2"/>
  <c r="D3363" i="2"/>
  <c r="C3363" i="2"/>
  <c r="B3363" i="2"/>
  <c r="A3363" i="2"/>
  <c r="N3362" i="2"/>
  <c r="M3362" i="2"/>
  <c r="L3362" i="2"/>
  <c r="K3362" i="2"/>
  <c r="J3362" i="2"/>
  <c r="I3362" i="2"/>
  <c r="H3362" i="2"/>
  <c r="E3362" i="2"/>
  <c r="D3362" i="2"/>
  <c r="C3362" i="2"/>
  <c r="B3362" i="2"/>
  <c r="A3362" i="2"/>
  <c r="N3361" i="2"/>
  <c r="M3361" i="2"/>
  <c r="L3361" i="2"/>
  <c r="K3361" i="2"/>
  <c r="J3361" i="2"/>
  <c r="I3361" i="2"/>
  <c r="H3361" i="2"/>
  <c r="E3361" i="2"/>
  <c r="D3361" i="2"/>
  <c r="C3361" i="2"/>
  <c r="B3361" i="2"/>
  <c r="A3361" i="2"/>
  <c r="N3360" i="2"/>
  <c r="M3360" i="2"/>
  <c r="L3360" i="2"/>
  <c r="K3360" i="2"/>
  <c r="J3360" i="2"/>
  <c r="I3360" i="2"/>
  <c r="H3360" i="2"/>
  <c r="E3360" i="2"/>
  <c r="D3360" i="2"/>
  <c r="C3360" i="2"/>
  <c r="B3360" i="2"/>
  <c r="A3360" i="2"/>
  <c r="N3359" i="2"/>
  <c r="M3359" i="2"/>
  <c r="L3359" i="2"/>
  <c r="K3359" i="2"/>
  <c r="J3359" i="2"/>
  <c r="I3359" i="2"/>
  <c r="H3359" i="2"/>
  <c r="E3359" i="2"/>
  <c r="D3359" i="2"/>
  <c r="C3359" i="2"/>
  <c r="B3359" i="2"/>
  <c r="A3359" i="2"/>
  <c r="N3358" i="2"/>
  <c r="M3358" i="2"/>
  <c r="L3358" i="2"/>
  <c r="K3358" i="2"/>
  <c r="J3358" i="2"/>
  <c r="I3358" i="2"/>
  <c r="H3358" i="2"/>
  <c r="E3358" i="2"/>
  <c r="D3358" i="2"/>
  <c r="C3358" i="2"/>
  <c r="B3358" i="2"/>
  <c r="A3358" i="2"/>
  <c r="N3357" i="2"/>
  <c r="M3357" i="2"/>
  <c r="L3357" i="2"/>
  <c r="K3357" i="2"/>
  <c r="J3357" i="2"/>
  <c r="I3357" i="2"/>
  <c r="H3357" i="2"/>
  <c r="E3357" i="2"/>
  <c r="D3357" i="2"/>
  <c r="C3357" i="2"/>
  <c r="B3357" i="2"/>
  <c r="A3357" i="2"/>
  <c r="N3356" i="2"/>
  <c r="M3356" i="2"/>
  <c r="L3356" i="2"/>
  <c r="K3356" i="2"/>
  <c r="J3356" i="2"/>
  <c r="I3356" i="2"/>
  <c r="H3356" i="2"/>
  <c r="E3356" i="2"/>
  <c r="D3356" i="2"/>
  <c r="C3356" i="2"/>
  <c r="B3356" i="2"/>
  <c r="A3356" i="2"/>
  <c r="N3355" i="2"/>
  <c r="M3355" i="2"/>
  <c r="L3355" i="2"/>
  <c r="K3355" i="2"/>
  <c r="J3355" i="2"/>
  <c r="I3355" i="2"/>
  <c r="H3355" i="2"/>
  <c r="E3355" i="2"/>
  <c r="D3355" i="2"/>
  <c r="C3355" i="2"/>
  <c r="B3355" i="2"/>
  <c r="A3355" i="2"/>
  <c r="N3354" i="2"/>
  <c r="M3354" i="2"/>
  <c r="L3354" i="2"/>
  <c r="K3354" i="2"/>
  <c r="J3354" i="2"/>
  <c r="I3354" i="2"/>
  <c r="H3354" i="2"/>
  <c r="E3354" i="2"/>
  <c r="D3354" i="2"/>
  <c r="C3354" i="2"/>
  <c r="B3354" i="2"/>
  <c r="A3354" i="2"/>
  <c r="N3353" i="2"/>
  <c r="M3353" i="2"/>
  <c r="L3353" i="2"/>
  <c r="K3353" i="2"/>
  <c r="J3353" i="2"/>
  <c r="I3353" i="2"/>
  <c r="H3353" i="2"/>
  <c r="E3353" i="2"/>
  <c r="D3353" i="2"/>
  <c r="C3353" i="2"/>
  <c r="B3353" i="2"/>
  <c r="A3353" i="2"/>
  <c r="N3352" i="2"/>
  <c r="M3352" i="2"/>
  <c r="L3352" i="2"/>
  <c r="K3352" i="2"/>
  <c r="J3352" i="2"/>
  <c r="I3352" i="2"/>
  <c r="H3352" i="2"/>
  <c r="E3352" i="2"/>
  <c r="D3352" i="2"/>
  <c r="C3352" i="2"/>
  <c r="B3352" i="2"/>
  <c r="A3352" i="2"/>
  <c r="N3351" i="2"/>
  <c r="M3351" i="2"/>
  <c r="L3351" i="2"/>
  <c r="K3351" i="2"/>
  <c r="J3351" i="2"/>
  <c r="I3351" i="2"/>
  <c r="H3351" i="2"/>
  <c r="E3351" i="2"/>
  <c r="D3351" i="2"/>
  <c r="C3351" i="2"/>
  <c r="B3351" i="2"/>
  <c r="A3351" i="2"/>
  <c r="N3350" i="2"/>
  <c r="M3350" i="2"/>
  <c r="L3350" i="2"/>
  <c r="K3350" i="2"/>
  <c r="J3350" i="2"/>
  <c r="I3350" i="2"/>
  <c r="H3350" i="2"/>
  <c r="E3350" i="2"/>
  <c r="D3350" i="2"/>
  <c r="C3350" i="2"/>
  <c r="B3350" i="2"/>
  <c r="A3350" i="2"/>
  <c r="N3349" i="2"/>
  <c r="M3349" i="2"/>
  <c r="L3349" i="2"/>
  <c r="K3349" i="2"/>
  <c r="J3349" i="2"/>
  <c r="I3349" i="2"/>
  <c r="H3349" i="2"/>
  <c r="E3349" i="2"/>
  <c r="D3349" i="2"/>
  <c r="C3349" i="2"/>
  <c r="B3349" i="2"/>
  <c r="A3349" i="2"/>
  <c r="N3348" i="2"/>
  <c r="M3348" i="2"/>
  <c r="L3348" i="2"/>
  <c r="K3348" i="2"/>
  <c r="J3348" i="2"/>
  <c r="I3348" i="2"/>
  <c r="H3348" i="2"/>
  <c r="E3348" i="2"/>
  <c r="D3348" i="2"/>
  <c r="C3348" i="2"/>
  <c r="B3348" i="2"/>
  <c r="A3348" i="2"/>
  <c r="N3347" i="2"/>
  <c r="M3347" i="2"/>
  <c r="L3347" i="2"/>
  <c r="K3347" i="2"/>
  <c r="J3347" i="2"/>
  <c r="I3347" i="2"/>
  <c r="H3347" i="2"/>
  <c r="E3347" i="2"/>
  <c r="D3347" i="2"/>
  <c r="C3347" i="2"/>
  <c r="B3347" i="2"/>
  <c r="A3347" i="2"/>
  <c r="N3346" i="2"/>
  <c r="M3346" i="2"/>
  <c r="L3346" i="2"/>
  <c r="K3346" i="2"/>
  <c r="J3346" i="2"/>
  <c r="I3346" i="2"/>
  <c r="H3346" i="2"/>
  <c r="E3346" i="2"/>
  <c r="D3346" i="2"/>
  <c r="C3346" i="2"/>
  <c r="B3346" i="2"/>
  <c r="A3346" i="2"/>
  <c r="N3345" i="2"/>
  <c r="M3345" i="2"/>
  <c r="L3345" i="2"/>
  <c r="K3345" i="2"/>
  <c r="J3345" i="2"/>
  <c r="I3345" i="2"/>
  <c r="H3345" i="2"/>
  <c r="E3345" i="2"/>
  <c r="D3345" i="2"/>
  <c r="C3345" i="2"/>
  <c r="B3345" i="2"/>
  <c r="A3345" i="2"/>
  <c r="N3344" i="2"/>
  <c r="M3344" i="2"/>
  <c r="L3344" i="2"/>
  <c r="K3344" i="2"/>
  <c r="J3344" i="2"/>
  <c r="I3344" i="2"/>
  <c r="H3344" i="2"/>
  <c r="E3344" i="2"/>
  <c r="D3344" i="2"/>
  <c r="C3344" i="2"/>
  <c r="B3344" i="2"/>
  <c r="A3344" i="2"/>
  <c r="N3343" i="2"/>
  <c r="M3343" i="2"/>
  <c r="L3343" i="2"/>
  <c r="K3343" i="2"/>
  <c r="J3343" i="2"/>
  <c r="I3343" i="2"/>
  <c r="H3343" i="2"/>
  <c r="E3343" i="2"/>
  <c r="D3343" i="2"/>
  <c r="C3343" i="2"/>
  <c r="B3343" i="2"/>
  <c r="A3343" i="2"/>
  <c r="N3342" i="2"/>
  <c r="M3342" i="2"/>
  <c r="L3342" i="2"/>
  <c r="K3342" i="2"/>
  <c r="J3342" i="2"/>
  <c r="I3342" i="2"/>
  <c r="H3342" i="2"/>
  <c r="E3342" i="2"/>
  <c r="D3342" i="2"/>
  <c r="C3342" i="2"/>
  <c r="B3342" i="2"/>
  <c r="A3342" i="2"/>
  <c r="N3341" i="2"/>
  <c r="M3341" i="2"/>
  <c r="L3341" i="2"/>
  <c r="K3341" i="2"/>
  <c r="J3341" i="2"/>
  <c r="I3341" i="2"/>
  <c r="H3341" i="2"/>
  <c r="E3341" i="2"/>
  <c r="D3341" i="2"/>
  <c r="C3341" i="2"/>
  <c r="B3341" i="2"/>
  <c r="A3341" i="2"/>
  <c r="N3340" i="2"/>
  <c r="M3340" i="2"/>
  <c r="L3340" i="2"/>
  <c r="K3340" i="2"/>
  <c r="J3340" i="2"/>
  <c r="I3340" i="2"/>
  <c r="H3340" i="2"/>
  <c r="E3340" i="2"/>
  <c r="D3340" i="2"/>
  <c r="C3340" i="2"/>
  <c r="B3340" i="2"/>
  <c r="A3340" i="2"/>
  <c r="N3339" i="2"/>
  <c r="M3339" i="2"/>
  <c r="L3339" i="2"/>
  <c r="K3339" i="2"/>
  <c r="J3339" i="2"/>
  <c r="I3339" i="2"/>
  <c r="H3339" i="2"/>
  <c r="E3339" i="2"/>
  <c r="D3339" i="2"/>
  <c r="C3339" i="2"/>
  <c r="B3339" i="2"/>
  <c r="A3339" i="2"/>
  <c r="N3338" i="2"/>
  <c r="M3338" i="2"/>
  <c r="L3338" i="2"/>
  <c r="K3338" i="2"/>
  <c r="J3338" i="2"/>
  <c r="I3338" i="2"/>
  <c r="H3338" i="2"/>
  <c r="E3338" i="2"/>
  <c r="D3338" i="2"/>
  <c r="C3338" i="2"/>
  <c r="B3338" i="2"/>
  <c r="A3338" i="2"/>
  <c r="N3337" i="2"/>
  <c r="M3337" i="2"/>
  <c r="L3337" i="2"/>
  <c r="K3337" i="2"/>
  <c r="J3337" i="2"/>
  <c r="I3337" i="2"/>
  <c r="H3337" i="2"/>
  <c r="E3337" i="2"/>
  <c r="D3337" i="2"/>
  <c r="C3337" i="2"/>
  <c r="B3337" i="2"/>
  <c r="A3337" i="2"/>
  <c r="N3336" i="2"/>
  <c r="M3336" i="2"/>
  <c r="L3336" i="2"/>
  <c r="K3336" i="2"/>
  <c r="J3336" i="2"/>
  <c r="I3336" i="2"/>
  <c r="H3336" i="2"/>
  <c r="E3336" i="2"/>
  <c r="D3336" i="2"/>
  <c r="C3336" i="2"/>
  <c r="B3336" i="2"/>
  <c r="A3336" i="2"/>
  <c r="N3335" i="2"/>
  <c r="M3335" i="2"/>
  <c r="L3335" i="2"/>
  <c r="K3335" i="2"/>
  <c r="J3335" i="2"/>
  <c r="I3335" i="2"/>
  <c r="H3335" i="2"/>
  <c r="E3335" i="2"/>
  <c r="D3335" i="2"/>
  <c r="C3335" i="2"/>
  <c r="B3335" i="2"/>
  <c r="A3335" i="2"/>
  <c r="N3334" i="2"/>
  <c r="M3334" i="2"/>
  <c r="L3334" i="2"/>
  <c r="K3334" i="2"/>
  <c r="J3334" i="2"/>
  <c r="I3334" i="2"/>
  <c r="H3334" i="2"/>
  <c r="E3334" i="2"/>
  <c r="D3334" i="2"/>
  <c r="C3334" i="2"/>
  <c r="B3334" i="2"/>
  <c r="A3334" i="2"/>
  <c r="N3333" i="2"/>
  <c r="M3333" i="2"/>
  <c r="L3333" i="2"/>
  <c r="K3333" i="2"/>
  <c r="J3333" i="2"/>
  <c r="I3333" i="2"/>
  <c r="H3333" i="2"/>
  <c r="E3333" i="2"/>
  <c r="D3333" i="2"/>
  <c r="C3333" i="2"/>
  <c r="B3333" i="2"/>
  <c r="A3333" i="2"/>
  <c r="N3332" i="2"/>
  <c r="M3332" i="2"/>
  <c r="L3332" i="2"/>
  <c r="K3332" i="2"/>
  <c r="J3332" i="2"/>
  <c r="I3332" i="2"/>
  <c r="H3332" i="2"/>
  <c r="E3332" i="2"/>
  <c r="D3332" i="2"/>
  <c r="C3332" i="2"/>
  <c r="B3332" i="2"/>
  <c r="A3332" i="2"/>
  <c r="N3331" i="2"/>
  <c r="M3331" i="2"/>
  <c r="L3331" i="2"/>
  <c r="K3331" i="2"/>
  <c r="J3331" i="2"/>
  <c r="I3331" i="2"/>
  <c r="H3331" i="2"/>
  <c r="E3331" i="2"/>
  <c r="D3331" i="2"/>
  <c r="C3331" i="2"/>
  <c r="B3331" i="2"/>
  <c r="A3331" i="2"/>
  <c r="N3330" i="2"/>
  <c r="M3330" i="2"/>
  <c r="L3330" i="2"/>
  <c r="K3330" i="2"/>
  <c r="J3330" i="2"/>
  <c r="I3330" i="2"/>
  <c r="H3330" i="2"/>
  <c r="E3330" i="2"/>
  <c r="D3330" i="2"/>
  <c r="C3330" i="2"/>
  <c r="B3330" i="2"/>
  <c r="A3330" i="2"/>
  <c r="N3329" i="2"/>
  <c r="M3329" i="2"/>
  <c r="L3329" i="2"/>
  <c r="K3329" i="2"/>
  <c r="J3329" i="2"/>
  <c r="I3329" i="2"/>
  <c r="H3329" i="2"/>
  <c r="E3329" i="2"/>
  <c r="D3329" i="2"/>
  <c r="C3329" i="2"/>
  <c r="B3329" i="2"/>
  <c r="A3329" i="2"/>
  <c r="N3328" i="2"/>
  <c r="M3328" i="2"/>
  <c r="L3328" i="2"/>
  <c r="K3328" i="2"/>
  <c r="J3328" i="2"/>
  <c r="I3328" i="2"/>
  <c r="H3328" i="2"/>
  <c r="E3328" i="2"/>
  <c r="D3328" i="2"/>
  <c r="C3328" i="2"/>
  <c r="B3328" i="2"/>
  <c r="A3328" i="2"/>
  <c r="N3327" i="2"/>
  <c r="M3327" i="2"/>
  <c r="L3327" i="2"/>
  <c r="K3327" i="2"/>
  <c r="J3327" i="2"/>
  <c r="I3327" i="2"/>
  <c r="H3327" i="2"/>
  <c r="E3327" i="2"/>
  <c r="D3327" i="2"/>
  <c r="C3327" i="2"/>
  <c r="B3327" i="2"/>
  <c r="A3327" i="2"/>
  <c r="N3326" i="2"/>
  <c r="M3326" i="2"/>
  <c r="L3326" i="2"/>
  <c r="K3326" i="2"/>
  <c r="J3326" i="2"/>
  <c r="I3326" i="2"/>
  <c r="H3326" i="2"/>
  <c r="E3326" i="2"/>
  <c r="D3326" i="2"/>
  <c r="C3326" i="2"/>
  <c r="B3326" i="2"/>
  <c r="A3326" i="2"/>
  <c r="N3325" i="2"/>
  <c r="M3325" i="2"/>
  <c r="L3325" i="2"/>
  <c r="K3325" i="2"/>
  <c r="J3325" i="2"/>
  <c r="I3325" i="2"/>
  <c r="H3325" i="2"/>
  <c r="E3325" i="2"/>
  <c r="D3325" i="2"/>
  <c r="C3325" i="2"/>
  <c r="B3325" i="2"/>
  <c r="A3325" i="2"/>
  <c r="N3324" i="2"/>
  <c r="M3324" i="2"/>
  <c r="L3324" i="2"/>
  <c r="K3324" i="2"/>
  <c r="J3324" i="2"/>
  <c r="I3324" i="2"/>
  <c r="H3324" i="2"/>
  <c r="E3324" i="2"/>
  <c r="D3324" i="2"/>
  <c r="C3324" i="2"/>
  <c r="B3324" i="2"/>
  <c r="A3324" i="2"/>
  <c r="N3323" i="2"/>
  <c r="M3323" i="2"/>
  <c r="L3323" i="2"/>
  <c r="K3323" i="2"/>
  <c r="J3323" i="2"/>
  <c r="I3323" i="2"/>
  <c r="H3323" i="2"/>
  <c r="E3323" i="2"/>
  <c r="D3323" i="2"/>
  <c r="C3323" i="2"/>
  <c r="B3323" i="2"/>
  <c r="A3323" i="2"/>
  <c r="N3322" i="2"/>
  <c r="M3322" i="2"/>
  <c r="L3322" i="2"/>
  <c r="K3322" i="2"/>
  <c r="J3322" i="2"/>
  <c r="I3322" i="2"/>
  <c r="H3322" i="2"/>
  <c r="E3322" i="2"/>
  <c r="D3322" i="2"/>
  <c r="C3322" i="2"/>
  <c r="B3322" i="2"/>
  <c r="A3322" i="2"/>
  <c r="N3321" i="2"/>
  <c r="M3321" i="2"/>
  <c r="L3321" i="2"/>
  <c r="K3321" i="2"/>
  <c r="J3321" i="2"/>
  <c r="I3321" i="2"/>
  <c r="H3321" i="2"/>
  <c r="E3321" i="2"/>
  <c r="D3321" i="2"/>
  <c r="C3321" i="2"/>
  <c r="B3321" i="2"/>
  <c r="A3321" i="2"/>
  <c r="N3320" i="2"/>
  <c r="M3320" i="2"/>
  <c r="L3320" i="2"/>
  <c r="K3320" i="2"/>
  <c r="J3320" i="2"/>
  <c r="I3320" i="2"/>
  <c r="H3320" i="2"/>
  <c r="E3320" i="2"/>
  <c r="D3320" i="2"/>
  <c r="C3320" i="2"/>
  <c r="B3320" i="2"/>
  <c r="A3320" i="2"/>
  <c r="N3319" i="2"/>
  <c r="M3319" i="2"/>
  <c r="L3319" i="2"/>
  <c r="K3319" i="2"/>
  <c r="J3319" i="2"/>
  <c r="I3319" i="2"/>
  <c r="H3319" i="2"/>
  <c r="E3319" i="2"/>
  <c r="D3319" i="2"/>
  <c r="C3319" i="2"/>
  <c r="B3319" i="2"/>
  <c r="A3319" i="2"/>
  <c r="N3318" i="2"/>
  <c r="M3318" i="2"/>
  <c r="L3318" i="2"/>
  <c r="K3318" i="2"/>
  <c r="J3318" i="2"/>
  <c r="I3318" i="2"/>
  <c r="H3318" i="2"/>
  <c r="E3318" i="2"/>
  <c r="D3318" i="2"/>
  <c r="C3318" i="2"/>
  <c r="B3318" i="2"/>
  <c r="A3318" i="2"/>
  <c r="N3317" i="2"/>
  <c r="M3317" i="2"/>
  <c r="L3317" i="2"/>
  <c r="K3317" i="2"/>
  <c r="J3317" i="2"/>
  <c r="I3317" i="2"/>
  <c r="H3317" i="2"/>
  <c r="E3317" i="2"/>
  <c r="D3317" i="2"/>
  <c r="C3317" i="2"/>
  <c r="B3317" i="2"/>
  <c r="A3317" i="2"/>
  <c r="N3316" i="2"/>
  <c r="M3316" i="2"/>
  <c r="L3316" i="2"/>
  <c r="K3316" i="2"/>
  <c r="J3316" i="2"/>
  <c r="I3316" i="2"/>
  <c r="H3316" i="2"/>
  <c r="E3316" i="2"/>
  <c r="D3316" i="2"/>
  <c r="C3316" i="2"/>
  <c r="B3316" i="2"/>
  <c r="A3316" i="2"/>
  <c r="N3315" i="2"/>
  <c r="M3315" i="2"/>
  <c r="L3315" i="2"/>
  <c r="K3315" i="2"/>
  <c r="J3315" i="2"/>
  <c r="I3315" i="2"/>
  <c r="H3315" i="2"/>
  <c r="E3315" i="2"/>
  <c r="D3315" i="2"/>
  <c r="C3315" i="2"/>
  <c r="B3315" i="2"/>
  <c r="A3315" i="2"/>
  <c r="N3314" i="2"/>
  <c r="M3314" i="2"/>
  <c r="L3314" i="2"/>
  <c r="K3314" i="2"/>
  <c r="J3314" i="2"/>
  <c r="I3314" i="2"/>
  <c r="H3314" i="2"/>
  <c r="E3314" i="2"/>
  <c r="D3314" i="2"/>
  <c r="C3314" i="2"/>
  <c r="B3314" i="2"/>
  <c r="A3314" i="2"/>
  <c r="N3313" i="2"/>
  <c r="M3313" i="2"/>
  <c r="L3313" i="2"/>
  <c r="K3313" i="2"/>
  <c r="J3313" i="2"/>
  <c r="I3313" i="2"/>
  <c r="H3313" i="2"/>
  <c r="E3313" i="2"/>
  <c r="D3313" i="2"/>
  <c r="C3313" i="2"/>
  <c r="B3313" i="2"/>
  <c r="A3313" i="2"/>
  <c r="N3312" i="2"/>
  <c r="M3312" i="2"/>
  <c r="L3312" i="2"/>
  <c r="K3312" i="2"/>
  <c r="J3312" i="2"/>
  <c r="I3312" i="2"/>
  <c r="H3312" i="2"/>
  <c r="E3312" i="2"/>
  <c r="D3312" i="2"/>
  <c r="C3312" i="2"/>
  <c r="B3312" i="2"/>
  <c r="A3312" i="2"/>
  <c r="N3311" i="2"/>
  <c r="M3311" i="2"/>
  <c r="L3311" i="2"/>
  <c r="K3311" i="2"/>
  <c r="J3311" i="2"/>
  <c r="I3311" i="2"/>
  <c r="H3311" i="2"/>
  <c r="E3311" i="2"/>
  <c r="D3311" i="2"/>
  <c r="C3311" i="2"/>
  <c r="B3311" i="2"/>
  <c r="A3311" i="2"/>
  <c r="N3310" i="2"/>
  <c r="M3310" i="2"/>
  <c r="L3310" i="2"/>
  <c r="K3310" i="2"/>
  <c r="J3310" i="2"/>
  <c r="I3310" i="2"/>
  <c r="H3310" i="2"/>
  <c r="E3310" i="2"/>
  <c r="D3310" i="2"/>
  <c r="C3310" i="2"/>
  <c r="B3310" i="2"/>
  <c r="A3310" i="2"/>
  <c r="N3309" i="2"/>
  <c r="M3309" i="2"/>
  <c r="L3309" i="2"/>
  <c r="K3309" i="2"/>
  <c r="J3309" i="2"/>
  <c r="I3309" i="2"/>
  <c r="H3309" i="2"/>
  <c r="E3309" i="2"/>
  <c r="D3309" i="2"/>
  <c r="C3309" i="2"/>
  <c r="B3309" i="2"/>
  <c r="A3309" i="2"/>
  <c r="N3308" i="2"/>
  <c r="M3308" i="2"/>
  <c r="L3308" i="2"/>
  <c r="K3308" i="2"/>
  <c r="J3308" i="2"/>
  <c r="I3308" i="2"/>
  <c r="H3308" i="2"/>
  <c r="E3308" i="2"/>
  <c r="D3308" i="2"/>
  <c r="C3308" i="2"/>
  <c r="B3308" i="2"/>
  <c r="A3308" i="2"/>
  <c r="N3307" i="2"/>
  <c r="M3307" i="2"/>
  <c r="L3307" i="2"/>
  <c r="K3307" i="2"/>
  <c r="J3307" i="2"/>
  <c r="I3307" i="2"/>
  <c r="H3307" i="2"/>
  <c r="E3307" i="2"/>
  <c r="D3307" i="2"/>
  <c r="C3307" i="2"/>
  <c r="B3307" i="2"/>
  <c r="A3307" i="2"/>
  <c r="N3306" i="2"/>
  <c r="M3306" i="2"/>
  <c r="L3306" i="2"/>
  <c r="K3306" i="2"/>
  <c r="J3306" i="2"/>
  <c r="I3306" i="2"/>
  <c r="H3306" i="2"/>
  <c r="E3306" i="2"/>
  <c r="D3306" i="2"/>
  <c r="C3306" i="2"/>
  <c r="B3306" i="2"/>
  <c r="A3306" i="2"/>
  <c r="N3305" i="2"/>
  <c r="M3305" i="2"/>
  <c r="L3305" i="2"/>
  <c r="K3305" i="2"/>
  <c r="J3305" i="2"/>
  <c r="I3305" i="2"/>
  <c r="H3305" i="2"/>
  <c r="E3305" i="2"/>
  <c r="D3305" i="2"/>
  <c r="C3305" i="2"/>
  <c r="B3305" i="2"/>
  <c r="A3305" i="2"/>
  <c r="N3304" i="2"/>
  <c r="M3304" i="2"/>
  <c r="L3304" i="2"/>
  <c r="K3304" i="2"/>
  <c r="J3304" i="2"/>
  <c r="I3304" i="2"/>
  <c r="H3304" i="2"/>
  <c r="E3304" i="2"/>
  <c r="D3304" i="2"/>
  <c r="C3304" i="2"/>
  <c r="B3304" i="2"/>
  <c r="A3304" i="2"/>
  <c r="N3303" i="2"/>
  <c r="M3303" i="2"/>
  <c r="L3303" i="2"/>
  <c r="K3303" i="2"/>
  <c r="J3303" i="2"/>
  <c r="I3303" i="2"/>
  <c r="H3303" i="2"/>
  <c r="E3303" i="2"/>
  <c r="D3303" i="2"/>
  <c r="C3303" i="2"/>
  <c r="B3303" i="2"/>
  <c r="A3303" i="2"/>
  <c r="N3302" i="2"/>
  <c r="M3302" i="2"/>
  <c r="L3302" i="2"/>
  <c r="K3302" i="2"/>
  <c r="J3302" i="2"/>
  <c r="I3302" i="2"/>
  <c r="H3302" i="2"/>
  <c r="E3302" i="2"/>
  <c r="D3302" i="2"/>
  <c r="C3302" i="2"/>
  <c r="B3302" i="2"/>
  <c r="A3302" i="2"/>
  <c r="N3301" i="2"/>
  <c r="M3301" i="2"/>
  <c r="L3301" i="2"/>
  <c r="K3301" i="2"/>
  <c r="J3301" i="2"/>
  <c r="I3301" i="2"/>
  <c r="H3301" i="2"/>
  <c r="E3301" i="2"/>
  <c r="D3301" i="2"/>
  <c r="C3301" i="2"/>
  <c r="B3301" i="2"/>
  <c r="A3301" i="2"/>
  <c r="N3300" i="2"/>
  <c r="M3300" i="2"/>
  <c r="L3300" i="2"/>
  <c r="K3300" i="2"/>
  <c r="J3300" i="2"/>
  <c r="I3300" i="2"/>
  <c r="H3300" i="2"/>
  <c r="E3300" i="2"/>
  <c r="D3300" i="2"/>
  <c r="C3300" i="2"/>
  <c r="B3300" i="2"/>
  <c r="A3300" i="2"/>
  <c r="N3299" i="2"/>
  <c r="M3299" i="2"/>
  <c r="L3299" i="2"/>
  <c r="K3299" i="2"/>
  <c r="J3299" i="2"/>
  <c r="I3299" i="2"/>
  <c r="H3299" i="2"/>
  <c r="E3299" i="2"/>
  <c r="D3299" i="2"/>
  <c r="C3299" i="2"/>
  <c r="B3299" i="2"/>
  <c r="A3299" i="2"/>
  <c r="N3298" i="2"/>
  <c r="M3298" i="2"/>
  <c r="L3298" i="2"/>
  <c r="K3298" i="2"/>
  <c r="J3298" i="2"/>
  <c r="I3298" i="2"/>
  <c r="H3298" i="2"/>
  <c r="E3298" i="2"/>
  <c r="D3298" i="2"/>
  <c r="C3298" i="2"/>
  <c r="B3298" i="2"/>
  <c r="A3298" i="2"/>
  <c r="N3297" i="2"/>
  <c r="M3297" i="2"/>
  <c r="L3297" i="2"/>
  <c r="K3297" i="2"/>
  <c r="J3297" i="2"/>
  <c r="I3297" i="2"/>
  <c r="H3297" i="2"/>
  <c r="E3297" i="2"/>
  <c r="D3297" i="2"/>
  <c r="C3297" i="2"/>
  <c r="B3297" i="2"/>
  <c r="A3297" i="2"/>
  <c r="N3296" i="2"/>
  <c r="M3296" i="2"/>
  <c r="L3296" i="2"/>
  <c r="K3296" i="2"/>
  <c r="J3296" i="2"/>
  <c r="I3296" i="2"/>
  <c r="H3296" i="2"/>
  <c r="E3296" i="2"/>
  <c r="D3296" i="2"/>
  <c r="C3296" i="2"/>
  <c r="B3296" i="2"/>
  <c r="A3296" i="2"/>
  <c r="N3295" i="2"/>
  <c r="M3295" i="2"/>
  <c r="L3295" i="2"/>
  <c r="K3295" i="2"/>
  <c r="J3295" i="2"/>
  <c r="I3295" i="2"/>
  <c r="H3295" i="2"/>
  <c r="E3295" i="2"/>
  <c r="D3295" i="2"/>
  <c r="C3295" i="2"/>
  <c r="B3295" i="2"/>
  <c r="A3295" i="2"/>
  <c r="N3294" i="2"/>
  <c r="M3294" i="2"/>
  <c r="L3294" i="2"/>
  <c r="K3294" i="2"/>
  <c r="J3294" i="2"/>
  <c r="I3294" i="2"/>
  <c r="H3294" i="2"/>
  <c r="E3294" i="2"/>
  <c r="D3294" i="2"/>
  <c r="C3294" i="2"/>
  <c r="B3294" i="2"/>
  <c r="A3294" i="2"/>
  <c r="N3293" i="2"/>
  <c r="M3293" i="2"/>
  <c r="L3293" i="2"/>
  <c r="K3293" i="2"/>
  <c r="J3293" i="2"/>
  <c r="I3293" i="2"/>
  <c r="H3293" i="2"/>
  <c r="E3293" i="2"/>
  <c r="D3293" i="2"/>
  <c r="C3293" i="2"/>
  <c r="B3293" i="2"/>
  <c r="A3293" i="2"/>
  <c r="N3292" i="2"/>
  <c r="M3292" i="2"/>
  <c r="L3292" i="2"/>
  <c r="K3292" i="2"/>
  <c r="J3292" i="2"/>
  <c r="I3292" i="2"/>
  <c r="H3292" i="2"/>
  <c r="E3292" i="2"/>
  <c r="D3292" i="2"/>
  <c r="C3292" i="2"/>
  <c r="B3292" i="2"/>
  <c r="A3292" i="2"/>
  <c r="N3291" i="2"/>
  <c r="M3291" i="2"/>
  <c r="L3291" i="2"/>
  <c r="K3291" i="2"/>
  <c r="J3291" i="2"/>
  <c r="I3291" i="2"/>
  <c r="H3291" i="2"/>
  <c r="E3291" i="2"/>
  <c r="D3291" i="2"/>
  <c r="C3291" i="2"/>
  <c r="B3291" i="2"/>
  <c r="A3291" i="2"/>
  <c r="N3290" i="2"/>
  <c r="M3290" i="2"/>
  <c r="L3290" i="2"/>
  <c r="K3290" i="2"/>
  <c r="J3290" i="2"/>
  <c r="I3290" i="2"/>
  <c r="H3290" i="2"/>
  <c r="E3290" i="2"/>
  <c r="D3290" i="2"/>
  <c r="C3290" i="2"/>
  <c r="B3290" i="2"/>
  <c r="A3290" i="2"/>
  <c r="N3289" i="2"/>
  <c r="M3289" i="2"/>
  <c r="L3289" i="2"/>
  <c r="K3289" i="2"/>
  <c r="J3289" i="2"/>
  <c r="I3289" i="2"/>
  <c r="H3289" i="2"/>
  <c r="E3289" i="2"/>
  <c r="D3289" i="2"/>
  <c r="C3289" i="2"/>
  <c r="B3289" i="2"/>
  <c r="A3289" i="2"/>
  <c r="N3288" i="2"/>
  <c r="M3288" i="2"/>
  <c r="L3288" i="2"/>
  <c r="K3288" i="2"/>
  <c r="J3288" i="2"/>
  <c r="I3288" i="2"/>
  <c r="H3288" i="2"/>
  <c r="E3288" i="2"/>
  <c r="D3288" i="2"/>
  <c r="C3288" i="2"/>
  <c r="B3288" i="2"/>
  <c r="A3288" i="2"/>
  <c r="N3287" i="2"/>
  <c r="M3287" i="2"/>
  <c r="L3287" i="2"/>
  <c r="K3287" i="2"/>
  <c r="J3287" i="2"/>
  <c r="I3287" i="2"/>
  <c r="H3287" i="2"/>
  <c r="E3287" i="2"/>
  <c r="D3287" i="2"/>
  <c r="C3287" i="2"/>
  <c r="B3287" i="2"/>
  <c r="A3287" i="2"/>
  <c r="N3286" i="2"/>
  <c r="M3286" i="2"/>
  <c r="L3286" i="2"/>
  <c r="K3286" i="2"/>
  <c r="J3286" i="2"/>
  <c r="I3286" i="2"/>
  <c r="H3286" i="2"/>
  <c r="E3286" i="2"/>
  <c r="D3286" i="2"/>
  <c r="C3286" i="2"/>
  <c r="B3286" i="2"/>
  <c r="A3286" i="2"/>
  <c r="N3285" i="2"/>
  <c r="M3285" i="2"/>
  <c r="L3285" i="2"/>
  <c r="K3285" i="2"/>
  <c r="J3285" i="2"/>
  <c r="I3285" i="2"/>
  <c r="H3285" i="2"/>
  <c r="E3285" i="2"/>
  <c r="D3285" i="2"/>
  <c r="C3285" i="2"/>
  <c r="B3285" i="2"/>
  <c r="A3285" i="2"/>
  <c r="N3284" i="2"/>
  <c r="M3284" i="2"/>
  <c r="L3284" i="2"/>
  <c r="K3284" i="2"/>
  <c r="J3284" i="2"/>
  <c r="I3284" i="2"/>
  <c r="H3284" i="2"/>
  <c r="E3284" i="2"/>
  <c r="D3284" i="2"/>
  <c r="C3284" i="2"/>
  <c r="B3284" i="2"/>
  <c r="A3284" i="2"/>
  <c r="N3283" i="2"/>
  <c r="M3283" i="2"/>
  <c r="L3283" i="2"/>
  <c r="K3283" i="2"/>
  <c r="J3283" i="2"/>
  <c r="I3283" i="2"/>
  <c r="H3283" i="2"/>
  <c r="E3283" i="2"/>
  <c r="D3283" i="2"/>
  <c r="C3283" i="2"/>
  <c r="B3283" i="2"/>
  <c r="A3283" i="2"/>
  <c r="N3282" i="2"/>
  <c r="M3282" i="2"/>
  <c r="L3282" i="2"/>
  <c r="K3282" i="2"/>
  <c r="J3282" i="2"/>
  <c r="I3282" i="2"/>
  <c r="H3282" i="2"/>
  <c r="E3282" i="2"/>
  <c r="D3282" i="2"/>
  <c r="C3282" i="2"/>
  <c r="B3282" i="2"/>
  <c r="A3282" i="2"/>
  <c r="N3281" i="2"/>
  <c r="M3281" i="2"/>
  <c r="L3281" i="2"/>
  <c r="K3281" i="2"/>
  <c r="J3281" i="2"/>
  <c r="I3281" i="2"/>
  <c r="H3281" i="2"/>
  <c r="E3281" i="2"/>
  <c r="D3281" i="2"/>
  <c r="C3281" i="2"/>
  <c r="B3281" i="2"/>
  <c r="A3281" i="2"/>
  <c r="N3280" i="2"/>
  <c r="M3280" i="2"/>
  <c r="L3280" i="2"/>
  <c r="K3280" i="2"/>
  <c r="J3280" i="2"/>
  <c r="I3280" i="2"/>
  <c r="H3280" i="2"/>
  <c r="E3280" i="2"/>
  <c r="D3280" i="2"/>
  <c r="C3280" i="2"/>
  <c r="B3280" i="2"/>
  <c r="A3280" i="2"/>
  <c r="N3279" i="2"/>
  <c r="M3279" i="2"/>
  <c r="L3279" i="2"/>
  <c r="K3279" i="2"/>
  <c r="J3279" i="2"/>
  <c r="I3279" i="2"/>
  <c r="H3279" i="2"/>
  <c r="E3279" i="2"/>
  <c r="D3279" i="2"/>
  <c r="C3279" i="2"/>
  <c r="B3279" i="2"/>
  <c r="A3279" i="2"/>
  <c r="N3278" i="2"/>
  <c r="M3278" i="2"/>
  <c r="L3278" i="2"/>
  <c r="K3278" i="2"/>
  <c r="J3278" i="2"/>
  <c r="I3278" i="2"/>
  <c r="H3278" i="2"/>
  <c r="E3278" i="2"/>
  <c r="D3278" i="2"/>
  <c r="C3278" i="2"/>
  <c r="B3278" i="2"/>
  <c r="A3278" i="2"/>
  <c r="N3277" i="2"/>
  <c r="M3277" i="2"/>
  <c r="L3277" i="2"/>
  <c r="K3277" i="2"/>
  <c r="J3277" i="2"/>
  <c r="I3277" i="2"/>
  <c r="H3277" i="2"/>
  <c r="E3277" i="2"/>
  <c r="D3277" i="2"/>
  <c r="C3277" i="2"/>
  <c r="B3277" i="2"/>
  <c r="A3277" i="2"/>
  <c r="N3276" i="2"/>
  <c r="M3276" i="2"/>
  <c r="L3276" i="2"/>
  <c r="K3276" i="2"/>
  <c r="J3276" i="2"/>
  <c r="I3276" i="2"/>
  <c r="H3276" i="2"/>
  <c r="E3276" i="2"/>
  <c r="D3276" i="2"/>
  <c r="C3276" i="2"/>
  <c r="B3276" i="2"/>
  <c r="A3276" i="2"/>
  <c r="N3275" i="2"/>
  <c r="M3275" i="2"/>
  <c r="L3275" i="2"/>
  <c r="K3275" i="2"/>
  <c r="J3275" i="2"/>
  <c r="I3275" i="2"/>
  <c r="H3275" i="2"/>
  <c r="E3275" i="2"/>
  <c r="D3275" i="2"/>
  <c r="C3275" i="2"/>
  <c r="B3275" i="2"/>
  <c r="A3275" i="2"/>
  <c r="N3274" i="2"/>
  <c r="M3274" i="2"/>
  <c r="L3274" i="2"/>
  <c r="K3274" i="2"/>
  <c r="J3274" i="2"/>
  <c r="I3274" i="2"/>
  <c r="H3274" i="2"/>
  <c r="E3274" i="2"/>
  <c r="D3274" i="2"/>
  <c r="C3274" i="2"/>
  <c r="B3274" i="2"/>
  <c r="A3274" i="2"/>
  <c r="N3273" i="2"/>
  <c r="M3273" i="2"/>
  <c r="L3273" i="2"/>
  <c r="K3273" i="2"/>
  <c r="J3273" i="2"/>
  <c r="I3273" i="2"/>
  <c r="H3273" i="2"/>
  <c r="E3273" i="2"/>
  <c r="D3273" i="2"/>
  <c r="C3273" i="2"/>
  <c r="B3273" i="2"/>
  <c r="A3273" i="2"/>
  <c r="N3272" i="2"/>
  <c r="M3272" i="2"/>
  <c r="L3272" i="2"/>
  <c r="K3272" i="2"/>
  <c r="J3272" i="2"/>
  <c r="I3272" i="2"/>
  <c r="H3272" i="2"/>
  <c r="E3272" i="2"/>
  <c r="D3272" i="2"/>
  <c r="C3272" i="2"/>
  <c r="B3272" i="2"/>
  <c r="A3272" i="2"/>
  <c r="N3271" i="2"/>
  <c r="M3271" i="2"/>
  <c r="L3271" i="2"/>
  <c r="K3271" i="2"/>
  <c r="J3271" i="2"/>
  <c r="I3271" i="2"/>
  <c r="H3271" i="2"/>
  <c r="E3271" i="2"/>
  <c r="D3271" i="2"/>
  <c r="C3271" i="2"/>
  <c r="B3271" i="2"/>
  <c r="A3271" i="2"/>
  <c r="N3270" i="2"/>
  <c r="M3270" i="2"/>
  <c r="L3270" i="2"/>
  <c r="K3270" i="2"/>
  <c r="J3270" i="2"/>
  <c r="I3270" i="2"/>
  <c r="H3270" i="2"/>
  <c r="E3270" i="2"/>
  <c r="D3270" i="2"/>
  <c r="C3270" i="2"/>
  <c r="B3270" i="2"/>
  <c r="A3270" i="2"/>
  <c r="N3269" i="2"/>
  <c r="M3269" i="2"/>
  <c r="L3269" i="2"/>
  <c r="K3269" i="2"/>
  <c r="J3269" i="2"/>
  <c r="I3269" i="2"/>
  <c r="H3269" i="2"/>
  <c r="E3269" i="2"/>
  <c r="D3269" i="2"/>
  <c r="C3269" i="2"/>
  <c r="B3269" i="2"/>
  <c r="A3269" i="2"/>
  <c r="N3268" i="2"/>
  <c r="M3268" i="2"/>
  <c r="L3268" i="2"/>
  <c r="K3268" i="2"/>
  <c r="J3268" i="2"/>
  <c r="I3268" i="2"/>
  <c r="H3268" i="2"/>
  <c r="E3268" i="2"/>
  <c r="D3268" i="2"/>
  <c r="C3268" i="2"/>
  <c r="B3268" i="2"/>
  <c r="A3268" i="2"/>
  <c r="N3267" i="2"/>
  <c r="M3267" i="2"/>
  <c r="L3267" i="2"/>
  <c r="K3267" i="2"/>
  <c r="J3267" i="2"/>
  <c r="I3267" i="2"/>
  <c r="H3267" i="2"/>
  <c r="E3267" i="2"/>
  <c r="D3267" i="2"/>
  <c r="C3267" i="2"/>
  <c r="B3267" i="2"/>
  <c r="A3267" i="2"/>
  <c r="N3266" i="2"/>
  <c r="M3266" i="2"/>
  <c r="L3266" i="2"/>
  <c r="K3266" i="2"/>
  <c r="J3266" i="2"/>
  <c r="I3266" i="2"/>
  <c r="H3266" i="2"/>
  <c r="E3266" i="2"/>
  <c r="D3266" i="2"/>
  <c r="C3266" i="2"/>
  <c r="B3266" i="2"/>
  <c r="A3266" i="2"/>
  <c r="N3265" i="2"/>
  <c r="M3265" i="2"/>
  <c r="L3265" i="2"/>
  <c r="K3265" i="2"/>
  <c r="J3265" i="2"/>
  <c r="I3265" i="2"/>
  <c r="H3265" i="2"/>
  <c r="E3265" i="2"/>
  <c r="D3265" i="2"/>
  <c r="C3265" i="2"/>
  <c r="B3265" i="2"/>
  <c r="A3265" i="2"/>
  <c r="N3264" i="2"/>
  <c r="M3264" i="2"/>
  <c r="L3264" i="2"/>
  <c r="K3264" i="2"/>
  <c r="J3264" i="2"/>
  <c r="I3264" i="2"/>
  <c r="H3264" i="2"/>
  <c r="E3264" i="2"/>
  <c r="D3264" i="2"/>
  <c r="C3264" i="2"/>
  <c r="B3264" i="2"/>
  <c r="A3264" i="2"/>
  <c r="N3263" i="2"/>
  <c r="M3263" i="2"/>
  <c r="L3263" i="2"/>
  <c r="K3263" i="2"/>
  <c r="J3263" i="2"/>
  <c r="I3263" i="2"/>
  <c r="H3263" i="2"/>
  <c r="E3263" i="2"/>
  <c r="D3263" i="2"/>
  <c r="C3263" i="2"/>
  <c r="B3263" i="2"/>
  <c r="A3263" i="2"/>
  <c r="N3262" i="2"/>
  <c r="M3262" i="2"/>
  <c r="L3262" i="2"/>
  <c r="K3262" i="2"/>
  <c r="J3262" i="2"/>
  <c r="I3262" i="2"/>
  <c r="H3262" i="2"/>
  <c r="E3262" i="2"/>
  <c r="D3262" i="2"/>
  <c r="C3262" i="2"/>
  <c r="B3262" i="2"/>
  <c r="A3262" i="2"/>
  <c r="N3261" i="2"/>
  <c r="M3261" i="2"/>
  <c r="L3261" i="2"/>
  <c r="K3261" i="2"/>
  <c r="J3261" i="2"/>
  <c r="I3261" i="2"/>
  <c r="H3261" i="2"/>
  <c r="E3261" i="2"/>
  <c r="D3261" i="2"/>
  <c r="C3261" i="2"/>
  <c r="B3261" i="2"/>
  <c r="A3261" i="2"/>
  <c r="N3260" i="2"/>
  <c r="M3260" i="2"/>
  <c r="L3260" i="2"/>
  <c r="K3260" i="2"/>
  <c r="J3260" i="2"/>
  <c r="I3260" i="2"/>
  <c r="H3260" i="2"/>
  <c r="E3260" i="2"/>
  <c r="D3260" i="2"/>
  <c r="C3260" i="2"/>
  <c r="B3260" i="2"/>
  <c r="A3260" i="2"/>
  <c r="N3259" i="2"/>
  <c r="M3259" i="2"/>
  <c r="L3259" i="2"/>
  <c r="K3259" i="2"/>
  <c r="J3259" i="2"/>
  <c r="I3259" i="2"/>
  <c r="H3259" i="2"/>
  <c r="E3259" i="2"/>
  <c r="D3259" i="2"/>
  <c r="C3259" i="2"/>
  <c r="B3259" i="2"/>
  <c r="A3259" i="2"/>
  <c r="N3258" i="2"/>
  <c r="M3258" i="2"/>
  <c r="L3258" i="2"/>
  <c r="K3258" i="2"/>
  <c r="J3258" i="2"/>
  <c r="I3258" i="2"/>
  <c r="H3258" i="2"/>
  <c r="E3258" i="2"/>
  <c r="D3258" i="2"/>
  <c r="C3258" i="2"/>
  <c r="B3258" i="2"/>
  <c r="A3258" i="2"/>
  <c r="N3257" i="2"/>
  <c r="M3257" i="2"/>
  <c r="L3257" i="2"/>
  <c r="K3257" i="2"/>
  <c r="J3257" i="2"/>
  <c r="I3257" i="2"/>
  <c r="H3257" i="2"/>
  <c r="E3257" i="2"/>
  <c r="D3257" i="2"/>
  <c r="C3257" i="2"/>
  <c r="B3257" i="2"/>
  <c r="A3257" i="2"/>
  <c r="N3256" i="2"/>
  <c r="M3256" i="2"/>
  <c r="L3256" i="2"/>
  <c r="K3256" i="2"/>
  <c r="J3256" i="2"/>
  <c r="I3256" i="2"/>
  <c r="H3256" i="2"/>
  <c r="E3256" i="2"/>
  <c r="D3256" i="2"/>
  <c r="C3256" i="2"/>
  <c r="B3256" i="2"/>
  <c r="A3256" i="2"/>
  <c r="N3255" i="2"/>
  <c r="M3255" i="2"/>
  <c r="L3255" i="2"/>
  <c r="K3255" i="2"/>
  <c r="J3255" i="2"/>
  <c r="I3255" i="2"/>
  <c r="H3255" i="2"/>
  <c r="E3255" i="2"/>
  <c r="D3255" i="2"/>
  <c r="C3255" i="2"/>
  <c r="B3255" i="2"/>
  <c r="A3255" i="2"/>
  <c r="N3254" i="2"/>
  <c r="M3254" i="2"/>
  <c r="L3254" i="2"/>
  <c r="K3254" i="2"/>
  <c r="J3254" i="2"/>
  <c r="I3254" i="2"/>
  <c r="H3254" i="2"/>
  <c r="E3254" i="2"/>
  <c r="D3254" i="2"/>
  <c r="C3254" i="2"/>
  <c r="B3254" i="2"/>
  <c r="A3254" i="2"/>
  <c r="N3253" i="2"/>
  <c r="M3253" i="2"/>
  <c r="L3253" i="2"/>
  <c r="K3253" i="2"/>
  <c r="J3253" i="2"/>
  <c r="I3253" i="2"/>
  <c r="H3253" i="2"/>
  <c r="E3253" i="2"/>
  <c r="D3253" i="2"/>
  <c r="C3253" i="2"/>
  <c r="B3253" i="2"/>
  <c r="A3253" i="2"/>
  <c r="N3252" i="2"/>
  <c r="M3252" i="2"/>
  <c r="L3252" i="2"/>
  <c r="K3252" i="2"/>
  <c r="J3252" i="2"/>
  <c r="I3252" i="2"/>
  <c r="H3252" i="2"/>
  <c r="E3252" i="2"/>
  <c r="D3252" i="2"/>
  <c r="C3252" i="2"/>
  <c r="B3252" i="2"/>
  <c r="A3252" i="2"/>
  <c r="N3251" i="2"/>
  <c r="M3251" i="2"/>
  <c r="L3251" i="2"/>
  <c r="K3251" i="2"/>
  <c r="J3251" i="2"/>
  <c r="I3251" i="2"/>
  <c r="H3251" i="2"/>
  <c r="E3251" i="2"/>
  <c r="D3251" i="2"/>
  <c r="C3251" i="2"/>
  <c r="B3251" i="2"/>
  <c r="A3251" i="2"/>
  <c r="N3250" i="2"/>
  <c r="M3250" i="2"/>
  <c r="L3250" i="2"/>
  <c r="K3250" i="2"/>
  <c r="J3250" i="2"/>
  <c r="I3250" i="2"/>
  <c r="H3250" i="2"/>
  <c r="E3250" i="2"/>
  <c r="D3250" i="2"/>
  <c r="C3250" i="2"/>
  <c r="B3250" i="2"/>
  <c r="A3250" i="2"/>
  <c r="N3249" i="2"/>
  <c r="M3249" i="2"/>
  <c r="L3249" i="2"/>
  <c r="K3249" i="2"/>
  <c r="J3249" i="2"/>
  <c r="I3249" i="2"/>
  <c r="H3249" i="2"/>
  <c r="E3249" i="2"/>
  <c r="D3249" i="2"/>
  <c r="C3249" i="2"/>
  <c r="B3249" i="2"/>
  <c r="A3249" i="2"/>
  <c r="N3248" i="2"/>
  <c r="M3248" i="2"/>
  <c r="L3248" i="2"/>
  <c r="K3248" i="2"/>
  <c r="J3248" i="2"/>
  <c r="I3248" i="2"/>
  <c r="H3248" i="2"/>
  <c r="E3248" i="2"/>
  <c r="D3248" i="2"/>
  <c r="C3248" i="2"/>
  <c r="B3248" i="2"/>
  <c r="A3248" i="2"/>
  <c r="N3247" i="2"/>
  <c r="M3247" i="2"/>
  <c r="L3247" i="2"/>
  <c r="K3247" i="2"/>
  <c r="J3247" i="2"/>
  <c r="I3247" i="2"/>
  <c r="H3247" i="2"/>
  <c r="E3247" i="2"/>
  <c r="D3247" i="2"/>
  <c r="C3247" i="2"/>
  <c r="B3247" i="2"/>
  <c r="A3247" i="2"/>
  <c r="N3246" i="2"/>
  <c r="M3246" i="2"/>
  <c r="L3246" i="2"/>
  <c r="K3246" i="2"/>
  <c r="J3246" i="2"/>
  <c r="I3246" i="2"/>
  <c r="H3246" i="2"/>
  <c r="E3246" i="2"/>
  <c r="D3246" i="2"/>
  <c r="C3246" i="2"/>
  <c r="B3246" i="2"/>
  <c r="A3246" i="2"/>
  <c r="N3245" i="2"/>
  <c r="M3245" i="2"/>
  <c r="L3245" i="2"/>
  <c r="K3245" i="2"/>
  <c r="J3245" i="2"/>
  <c r="I3245" i="2"/>
  <c r="H3245" i="2"/>
  <c r="E3245" i="2"/>
  <c r="D3245" i="2"/>
  <c r="C3245" i="2"/>
  <c r="B3245" i="2"/>
  <c r="A3245" i="2"/>
  <c r="N3244" i="2"/>
  <c r="M3244" i="2"/>
  <c r="L3244" i="2"/>
  <c r="K3244" i="2"/>
  <c r="J3244" i="2"/>
  <c r="I3244" i="2"/>
  <c r="H3244" i="2"/>
  <c r="E3244" i="2"/>
  <c r="D3244" i="2"/>
  <c r="C3244" i="2"/>
  <c r="B3244" i="2"/>
  <c r="A3244" i="2"/>
  <c r="N3243" i="2"/>
  <c r="M3243" i="2"/>
  <c r="L3243" i="2"/>
  <c r="K3243" i="2"/>
  <c r="J3243" i="2"/>
  <c r="I3243" i="2"/>
  <c r="H3243" i="2"/>
  <c r="E3243" i="2"/>
  <c r="D3243" i="2"/>
  <c r="C3243" i="2"/>
  <c r="B3243" i="2"/>
  <c r="A3243" i="2"/>
  <c r="N3242" i="2"/>
  <c r="M3242" i="2"/>
  <c r="L3242" i="2"/>
  <c r="K3242" i="2"/>
  <c r="J3242" i="2"/>
  <c r="I3242" i="2"/>
  <c r="H3242" i="2"/>
  <c r="E3242" i="2"/>
  <c r="D3242" i="2"/>
  <c r="C3242" i="2"/>
  <c r="B3242" i="2"/>
  <c r="A3242" i="2"/>
  <c r="N3241" i="2"/>
  <c r="M3241" i="2"/>
  <c r="L3241" i="2"/>
  <c r="K3241" i="2"/>
  <c r="J3241" i="2"/>
  <c r="I3241" i="2"/>
  <c r="H3241" i="2"/>
  <c r="E3241" i="2"/>
  <c r="D3241" i="2"/>
  <c r="C3241" i="2"/>
  <c r="B3241" i="2"/>
  <c r="A3241" i="2"/>
  <c r="N3240" i="2"/>
  <c r="M3240" i="2"/>
  <c r="L3240" i="2"/>
  <c r="K3240" i="2"/>
  <c r="J3240" i="2"/>
  <c r="I3240" i="2"/>
  <c r="H3240" i="2"/>
  <c r="E3240" i="2"/>
  <c r="D3240" i="2"/>
  <c r="C3240" i="2"/>
  <c r="B3240" i="2"/>
  <c r="A3240" i="2"/>
  <c r="N3239" i="2"/>
  <c r="M3239" i="2"/>
  <c r="L3239" i="2"/>
  <c r="K3239" i="2"/>
  <c r="J3239" i="2"/>
  <c r="I3239" i="2"/>
  <c r="H3239" i="2"/>
  <c r="E3239" i="2"/>
  <c r="D3239" i="2"/>
  <c r="C3239" i="2"/>
  <c r="B3239" i="2"/>
  <c r="A3239" i="2"/>
  <c r="N3238" i="2"/>
  <c r="M3238" i="2"/>
  <c r="L3238" i="2"/>
  <c r="K3238" i="2"/>
  <c r="J3238" i="2"/>
  <c r="I3238" i="2"/>
  <c r="H3238" i="2"/>
  <c r="E3238" i="2"/>
  <c r="D3238" i="2"/>
  <c r="C3238" i="2"/>
  <c r="B3238" i="2"/>
  <c r="A3238" i="2"/>
  <c r="N3237" i="2"/>
  <c r="M3237" i="2"/>
  <c r="L3237" i="2"/>
  <c r="K3237" i="2"/>
  <c r="J3237" i="2"/>
  <c r="I3237" i="2"/>
  <c r="H3237" i="2"/>
  <c r="E3237" i="2"/>
  <c r="D3237" i="2"/>
  <c r="C3237" i="2"/>
  <c r="B3237" i="2"/>
  <c r="A3237" i="2"/>
  <c r="N3236" i="2"/>
  <c r="M3236" i="2"/>
  <c r="L3236" i="2"/>
  <c r="K3236" i="2"/>
  <c r="J3236" i="2"/>
  <c r="I3236" i="2"/>
  <c r="H3236" i="2"/>
  <c r="E3236" i="2"/>
  <c r="D3236" i="2"/>
  <c r="C3236" i="2"/>
  <c r="B3236" i="2"/>
  <c r="A3236" i="2"/>
  <c r="N3235" i="2"/>
  <c r="M3235" i="2"/>
  <c r="L3235" i="2"/>
  <c r="K3235" i="2"/>
  <c r="J3235" i="2"/>
  <c r="I3235" i="2"/>
  <c r="H3235" i="2"/>
  <c r="E3235" i="2"/>
  <c r="D3235" i="2"/>
  <c r="C3235" i="2"/>
  <c r="B3235" i="2"/>
  <c r="A3235" i="2"/>
  <c r="N3234" i="2"/>
  <c r="M3234" i="2"/>
  <c r="L3234" i="2"/>
  <c r="K3234" i="2"/>
  <c r="J3234" i="2"/>
  <c r="I3234" i="2"/>
  <c r="H3234" i="2"/>
  <c r="E3234" i="2"/>
  <c r="D3234" i="2"/>
  <c r="C3234" i="2"/>
  <c r="B3234" i="2"/>
  <c r="A3234" i="2"/>
  <c r="N3233" i="2"/>
  <c r="M3233" i="2"/>
  <c r="L3233" i="2"/>
  <c r="K3233" i="2"/>
  <c r="J3233" i="2"/>
  <c r="I3233" i="2"/>
  <c r="H3233" i="2"/>
  <c r="E3233" i="2"/>
  <c r="D3233" i="2"/>
  <c r="C3233" i="2"/>
  <c r="B3233" i="2"/>
  <c r="A3233" i="2"/>
  <c r="N3232" i="2"/>
  <c r="M3232" i="2"/>
  <c r="L3232" i="2"/>
  <c r="K3232" i="2"/>
  <c r="J3232" i="2"/>
  <c r="I3232" i="2"/>
  <c r="H3232" i="2"/>
  <c r="E3232" i="2"/>
  <c r="D3232" i="2"/>
  <c r="C3232" i="2"/>
  <c r="B3232" i="2"/>
  <c r="A3232" i="2"/>
  <c r="N3231" i="2"/>
  <c r="M3231" i="2"/>
  <c r="L3231" i="2"/>
  <c r="K3231" i="2"/>
  <c r="J3231" i="2"/>
  <c r="I3231" i="2"/>
  <c r="H3231" i="2"/>
  <c r="E3231" i="2"/>
  <c r="D3231" i="2"/>
  <c r="C3231" i="2"/>
  <c r="B3231" i="2"/>
  <c r="A3231" i="2"/>
  <c r="N3230" i="2"/>
  <c r="M3230" i="2"/>
  <c r="L3230" i="2"/>
  <c r="K3230" i="2"/>
  <c r="J3230" i="2"/>
  <c r="I3230" i="2"/>
  <c r="H3230" i="2"/>
  <c r="E3230" i="2"/>
  <c r="D3230" i="2"/>
  <c r="C3230" i="2"/>
  <c r="B3230" i="2"/>
  <c r="A3230" i="2"/>
  <c r="N3229" i="2"/>
  <c r="M3229" i="2"/>
  <c r="L3229" i="2"/>
  <c r="K3229" i="2"/>
  <c r="J3229" i="2"/>
  <c r="I3229" i="2"/>
  <c r="H3229" i="2"/>
  <c r="E3229" i="2"/>
  <c r="D3229" i="2"/>
  <c r="C3229" i="2"/>
  <c r="B3229" i="2"/>
  <c r="A3229" i="2"/>
  <c r="N3228" i="2"/>
  <c r="M3228" i="2"/>
  <c r="L3228" i="2"/>
  <c r="K3228" i="2"/>
  <c r="J3228" i="2"/>
  <c r="I3228" i="2"/>
  <c r="H3228" i="2"/>
  <c r="E3228" i="2"/>
  <c r="D3228" i="2"/>
  <c r="C3228" i="2"/>
  <c r="B3228" i="2"/>
  <c r="A3228" i="2"/>
  <c r="N3227" i="2"/>
  <c r="M3227" i="2"/>
  <c r="L3227" i="2"/>
  <c r="K3227" i="2"/>
  <c r="J3227" i="2"/>
  <c r="I3227" i="2"/>
  <c r="H3227" i="2"/>
  <c r="E3227" i="2"/>
  <c r="D3227" i="2"/>
  <c r="C3227" i="2"/>
  <c r="B3227" i="2"/>
  <c r="A3227" i="2"/>
  <c r="N3226" i="2"/>
  <c r="M3226" i="2"/>
  <c r="L3226" i="2"/>
  <c r="K3226" i="2"/>
  <c r="J3226" i="2"/>
  <c r="I3226" i="2"/>
  <c r="H3226" i="2"/>
  <c r="E3226" i="2"/>
  <c r="D3226" i="2"/>
  <c r="C3226" i="2"/>
  <c r="B3226" i="2"/>
  <c r="A3226" i="2"/>
  <c r="N3225" i="2"/>
  <c r="M3225" i="2"/>
  <c r="L3225" i="2"/>
  <c r="K3225" i="2"/>
  <c r="J3225" i="2"/>
  <c r="I3225" i="2"/>
  <c r="H3225" i="2"/>
  <c r="E3225" i="2"/>
  <c r="D3225" i="2"/>
  <c r="C3225" i="2"/>
  <c r="B3225" i="2"/>
  <c r="A3225" i="2"/>
  <c r="N3224" i="2"/>
  <c r="M3224" i="2"/>
  <c r="L3224" i="2"/>
  <c r="K3224" i="2"/>
  <c r="J3224" i="2"/>
  <c r="I3224" i="2"/>
  <c r="H3224" i="2"/>
  <c r="E3224" i="2"/>
  <c r="D3224" i="2"/>
  <c r="C3224" i="2"/>
  <c r="B3224" i="2"/>
  <c r="A3224" i="2"/>
  <c r="N3223" i="2"/>
  <c r="M3223" i="2"/>
  <c r="L3223" i="2"/>
  <c r="K3223" i="2"/>
  <c r="J3223" i="2"/>
  <c r="I3223" i="2"/>
  <c r="H3223" i="2"/>
  <c r="E3223" i="2"/>
  <c r="D3223" i="2"/>
  <c r="C3223" i="2"/>
  <c r="B3223" i="2"/>
  <c r="A3223" i="2"/>
  <c r="N3222" i="2"/>
  <c r="M3222" i="2"/>
  <c r="L3222" i="2"/>
  <c r="K3222" i="2"/>
  <c r="J3222" i="2"/>
  <c r="I3222" i="2"/>
  <c r="H3222" i="2"/>
  <c r="E3222" i="2"/>
  <c r="D3222" i="2"/>
  <c r="C3222" i="2"/>
  <c r="B3222" i="2"/>
  <c r="A3222" i="2"/>
  <c r="N3221" i="2"/>
  <c r="M3221" i="2"/>
  <c r="L3221" i="2"/>
  <c r="K3221" i="2"/>
  <c r="J3221" i="2"/>
  <c r="I3221" i="2"/>
  <c r="H3221" i="2"/>
  <c r="E3221" i="2"/>
  <c r="D3221" i="2"/>
  <c r="C3221" i="2"/>
  <c r="B3221" i="2"/>
  <c r="A3221" i="2"/>
  <c r="N3220" i="2"/>
  <c r="M3220" i="2"/>
  <c r="L3220" i="2"/>
  <c r="K3220" i="2"/>
  <c r="J3220" i="2"/>
  <c r="I3220" i="2"/>
  <c r="H3220" i="2"/>
  <c r="E3220" i="2"/>
  <c r="D3220" i="2"/>
  <c r="C3220" i="2"/>
  <c r="B3220" i="2"/>
  <c r="A3220" i="2"/>
  <c r="N3219" i="2"/>
  <c r="M3219" i="2"/>
  <c r="L3219" i="2"/>
  <c r="K3219" i="2"/>
  <c r="J3219" i="2"/>
  <c r="I3219" i="2"/>
  <c r="H3219" i="2"/>
  <c r="E3219" i="2"/>
  <c r="D3219" i="2"/>
  <c r="C3219" i="2"/>
  <c r="B3219" i="2"/>
  <c r="A3219" i="2"/>
  <c r="N3218" i="2"/>
  <c r="M3218" i="2"/>
  <c r="L3218" i="2"/>
  <c r="K3218" i="2"/>
  <c r="J3218" i="2"/>
  <c r="I3218" i="2"/>
  <c r="H3218" i="2"/>
  <c r="E3218" i="2"/>
  <c r="D3218" i="2"/>
  <c r="C3218" i="2"/>
  <c r="B3218" i="2"/>
  <c r="A3218" i="2"/>
  <c r="N3217" i="2"/>
  <c r="M3217" i="2"/>
  <c r="L3217" i="2"/>
  <c r="K3217" i="2"/>
  <c r="J3217" i="2"/>
  <c r="I3217" i="2"/>
  <c r="H3217" i="2"/>
  <c r="E3217" i="2"/>
  <c r="D3217" i="2"/>
  <c r="C3217" i="2"/>
  <c r="B3217" i="2"/>
  <c r="A3217" i="2"/>
  <c r="N3216" i="2"/>
  <c r="M3216" i="2"/>
  <c r="L3216" i="2"/>
  <c r="K3216" i="2"/>
  <c r="J3216" i="2"/>
  <c r="I3216" i="2"/>
  <c r="H3216" i="2"/>
  <c r="E3216" i="2"/>
  <c r="D3216" i="2"/>
  <c r="C3216" i="2"/>
  <c r="B3216" i="2"/>
  <c r="A3216" i="2"/>
  <c r="N3215" i="2"/>
  <c r="M3215" i="2"/>
  <c r="L3215" i="2"/>
  <c r="K3215" i="2"/>
  <c r="J3215" i="2"/>
  <c r="I3215" i="2"/>
  <c r="H3215" i="2"/>
  <c r="E3215" i="2"/>
  <c r="D3215" i="2"/>
  <c r="C3215" i="2"/>
  <c r="B3215" i="2"/>
  <c r="A3215" i="2"/>
  <c r="N3214" i="2"/>
  <c r="M3214" i="2"/>
  <c r="L3214" i="2"/>
  <c r="K3214" i="2"/>
  <c r="J3214" i="2"/>
  <c r="I3214" i="2"/>
  <c r="H3214" i="2"/>
  <c r="E3214" i="2"/>
  <c r="D3214" i="2"/>
  <c r="C3214" i="2"/>
  <c r="B3214" i="2"/>
  <c r="A3214" i="2"/>
  <c r="N3213" i="2"/>
  <c r="M3213" i="2"/>
  <c r="L3213" i="2"/>
  <c r="K3213" i="2"/>
  <c r="J3213" i="2"/>
  <c r="I3213" i="2"/>
  <c r="H3213" i="2"/>
  <c r="E3213" i="2"/>
  <c r="D3213" i="2"/>
  <c r="C3213" i="2"/>
  <c r="B3213" i="2"/>
  <c r="A3213" i="2"/>
  <c r="N3212" i="2"/>
  <c r="M3212" i="2"/>
  <c r="L3212" i="2"/>
  <c r="K3212" i="2"/>
  <c r="J3212" i="2"/>
  <c r="I3212" i="2"/>
  <c r="H3212" i="2"/>
  <c r="E3212" i="2"/>
  <c r="D3212" i="2"/>
  <c r="C3212" i="2"/>
  <c r="B3212" i="2"/>
  <c r="A3212" i="2"/>
  <c r="N3211" i="2"/>
  <c r="M3211" i="2"/>
  <c r="L3211" i="2"/>
  <c r="K3211" i="2"/>
  <c r="J3211" i="2"/>
  <c r="I3211" i="2"/>
  <c r="H3211" i="2"/>
  <c r="E3211" i="2"/>
  <c r="D3211" i="2"/>
  <c r="C3211" i="2"/>
  <c r="B3211" i="2"/>
  <c r="A3211" i="2"/>
  <c r="N3210" i="2"/>
  <c r="M3210" i="2"/>
  <c r="L3210" i="2"/>
  <c r="K3210" i="2"/>
  <c r="J3210" i="2"/>
  <c r="I3210" i="2"/>
  <c r="H3210" i="2"/>
  <c r="E3210" i="2"/>
  <c r="D3210" i="2"/>
  <c r="C3210" i="2"/>
  <c r="B3210" i="2"/>
  <c r="A3210" i="2"/>
  <c r="N3209" i="2"/>
  <c r="M3209" i="2"/>
  <c r="L3209" i="2"/>
  <c r="K3209" i="2"/>
  <c r="J3209" i="2"/>
  <c r="I3209" i="2"/>
  <c r="H3209" i="2"/>
  <c r="E3209" i="2"/>
  <c r="D3209" i="2"/>
  <c r="C3209" i="2"/>
  <c r="B3209" i="2"/>
  <c r="A3209" i="2"/>
  <c r="N3208" i="2"/>
  <c r="M3208" i="2"/>
  <c r="L3208" i="2"/>
  <c r="K3208" i="2"/>
  <c r="J3208" i="2"/>
  <c r="I3208" i="2"/>
  <c r="H3208" i="2"/>
  <c r="E3208" i="2"/>
  <c r="D3208" i="2"/>
  <c r="C3208" i="2"/>
  <c r="B3208" i="2"/>
  <c r="A3208" i="2"/>
  <c r="N3207" i="2"/>
  <c r="M3207" i="2"/>
  <c r="L3207" i="2"/>
  <c r="K3207" i="2"/>
  <c r="J3207" i="2"/>
  <c r="I3207" i="2"/>
  <c r="H3207" i="2"/>
  <c r="E3207" i="2"/>
  <c r="D3207" i="2"/>
  <c r="C3207" i="2"/>
  <c r="B3207" i="2"/>
  <c r="A3207" i="2"/>
  <c r="N3206" i="2"/>
  <c r="M3206" i="2"/>
  <c r="L3206" i="2"/>
  <c r="K3206" i="2"/>
  <c r="J3206" i="2"/>
  <c r="I3206" i="2"/>
  <c r="H3206" i="2"/>
  <c r="E3206" i="2"/>
  <c r="D3206" i="2"/>
  <c r="C3206" i="2"/>
  <c r="B3206" i="2"/>
  <c r="A3206" i="2"/>
  <c r="N3205" i="2"/>
  <c r="M3205" i="2"/>
  <c r="L3205" i="2"/>
  <c r="K3205" i="2"/>
  <c r="J3205" i="2"/>
  <c r="I3205" i="2"/>
  <c r="H3205" i="2"/>
  <c r="E3205" i="2"/>
  <c r="D3205" i="2"/>
  <c r="C3205" i="2"/>
  <c r="B3205" i="2"/>
  <c r="A3205" i="2"/>
  <c r="N3204" i="2"/>
  <c r="M3204" i="2"/>
  <c r="L3204" i="2"/>
  <c r="K3204" i="2"/>
  <c r="J3204" i="2"/>
  <c r="I3204" i="2"/>
  <c r="H3204" i="2"/>
  <c r="E3204" i="2"/>
  <c r="D3204" i="2"/>
  <c r="C3204" i="2"/>
  <c r="B3204" i="2"/>
  <c r="A3204" i="2"/>
  <c r="N3203" i="2"/>
  <c r="M3203" i="2"/>
  <c r="L3203" i="2"/>
  <c r="K3203" i="2"/>
  <c r="J3203" i="2"/>
  <c r="I3203" i="2"/>
  <c r="H3203" i="2"/>
  <c r="E3203" i="2"/>
  <c r="D3203" i="2"/>
  <c r="C3203" i="2"/>
  <c r="B3203" i="2"/>
  <c r="A3203" i="2"/>
  <c r="N3202" i="2"/>
  <c r="M3202" i="2"/>
  <c r="L3202" i="2"/>
  <c r="K3202" i="2"/>
  <c r="J3202" i="2"/>
  <c r="I3202" i="2"/>
  <c r="H3202" i="2"/>
  <c r="E3202" i="2"/>
  <c r="D3202" i="2"/>
  <c r="C3202" i="2"/>
  <c r="B3202" i="2"/>
  <c r="A3202" i="2"/>
  <c r="N3201" i="2"/>
  <c r="M3201" i="2"/>
  <c r="L3201" i="2"/>
  <c r="K3201" i="2"/>
  <c r="J3201" i="2"/>
  <c r="I3201" i="2"/>
  <c r="H3201" i="2"/>
  <c r="E3201" i="2"/>
  <c r="D3201" i="2"/>
  <c r="C3201" i="2"/>
  <c r="B3201" i="2"/>
  <c r="A3201" i="2"/>
  <c r="N3200" i="2"/>
  <c r="M3200" i="2"/>
  <c r="L3200" i="2"/>
  <c r="K3200" i="2"/>
  <c r="J3200" i="2"/>
  <c r="I3200" i="2"/>
  <c r="H3200" i="2"/>
  <c r="E3200" i="2"/>
  <c r="D3200" i="2"/>
  <c r="C3200" i="2"/>
  <c r="B3200" i="2"/>
  <c r="A3200" i="2"/>
  <c r="N3199" i="2"/>
  <c r="M3199" i="2"/>
  <c r="L3199" i="2"/>
  <c r="K3199" i="2"/>
  <c r="J3199" i="2"/>
  <c r="I3199" i="2"/>
  <c r="H3199" i="2"/>
  <c r="E3199" i="2"/>
  <c r="D3199" i="2"/>
  <c r="C3199" i="2"/>
  <c r="B3199" i="2"/>
  <c r="A3199" i="2"/>
  <c r="N3198" i="2"/>
  <c r="M3198" i="2"/>
  <c r="L3198" i="2"/>
  <c r="K3198" i="2"/>
  <c r="J3198" i="2"/>
  <c r="I3198" i="2"/>
  <c r="H3198" i="2"/>
  <c r="E3198" i="2"/>
  <c r="D3198" i="2"/>
  <c r="C3198" i="2"/>
  <c r="B3198" i="2"/>
  <c r="A3198" i="2"/>
  <c r="N3197" i="2"/>
  <c r="M3197" i="2"/>
  <c r="L3197" i="2"/>
  <c r="K3197" i="2"/>
  <c r="J3197" i="2"/>
  <c r="I3197" i="2"/>
  <c r="H3197" i="2"/>
  <c r="E3197" i="2"/>
  <c r="D3197" i="2"/>
  <c r="C3197" i="2"/>
  <c r="B3197" i="2"/>
  <c r="A3197" i="2"/>
  <c r="N3196" i="2"/>
  <c r="M3196" i="2"/>
  <c r="L3196" i="2"/>
  <c r="K3196" i="2"/>
  <c r="J3196" i="2"/>
  <c r="I3196" i="2"/>
  <c r="H3196" i="2"/>
  <c r="E3196" i="2"/>
  <c r="D3196" i="2"/>
  <c r="C3196" i="2"/>
  <c r="B3196" i="2"/>
  <c r="A3196" i="2"/>
  <c r="N3195" i="2"/>
  <c r="M3195" i="2"/>
  <c r="L3195" i="2"/>
  <c r="K3195" i="2"/>
  <c r="J3195" i="2"/>
  <c r="I3195" i="2"/>
  <c r="H3195" i="2"/>
  <c r="E3195" i="2"/>
  <c r="D3195" i="2"/>
  <c r="C3195" i="2"/>
  <c r="B3195" i="2"/>
  <c r="A3195" i="2"/>
  <c r="N3194" i="2"/>
  <c r="M3194" i="2"/>
  <c r="L3194" i="2"/>
  <c r="K3194" i="2"/>
  <c r="J3194" i="2"/>
  <c r="I3194" i="2"/>
  <c r="H3194" i="2"/>
  <c r="E3194" i="2"/>
  <c r="D3194" i="2"/>
  <c r="C3194" i="2"/>
  <c r="B3194" i="2"/>
  <c r="A3194" i="2"/>
  <c r="N3193" i="2"/>
  <c r="M3193" i="2"/>
  <c r="L3193" i="2"/>
  <c r="K3193" i="2"/>
  <c r="J3193" i="2"/>
  <c r="I3193" i="2"/>
  <c r="H3193" i="2"/>
  <c r="E3193" i="2"/>
  <c r="D3193" i="2"/>
  <c r="C3193" i="2"/>
  <c r="B3193" i="2"/>
  <c r="A3193" i="2"/>
  <c r="N3192" i="2"/>
  <c r="M3192" i="2"/>
  <c r="L3192" i="2"/>
  <c r="K3192" i="2"/>
  <c r="J3192" i="2"/>
  <c r="I3192" i="2"/>
  <c r="H3192" i="2"/>
  <c r="E3192" i="2"/>
  <c r="D3192" i="2"/>
  <c r="C3192" i="2"/>
  <c r="B3192" i="2"/>
  <c r="A3192" i="2"/>
  <c r="N3191" i="2"/>
  <c r="M3191" i="2"/>
  <c r="L3191" i="2"/>
  <c r="K3191" i="2"/>
  <c r="J3191" i="2"/>
  <c r="I3191" i="2"/>
  <c r="H3191" i="2"/>
  <c r="E3191" i="2"/>
  <c r="D3191" i="2"/>
  <c r="C3191" i="2"/>
  <c r="B3191" i="2"/>
  <c r="A3191" i="2"/>
  <c r="N3190" i="2"/>
  <c r="M3190" i="2"/>
  <c r="L3190" i="2"/>
  <c r="K3190" i="2"/>
  <c r="J3190" i="2"/>
  <c r="I3190" i="2"/>
  <c r="H3190" i="2"/>
  <c r="E3190" i="2"/>
  <c r="D3190" i="2"/>
  <c r="C3190" i="2"/>
  <c r="B3190" i="2"/>
  <c r="A3190" i="2"/>
  <c r="N3189" i="2"/>
  <c r="M3189" i="2"/>
  <c r="L3189" i="2"/>
  <c r="K3189" i="2"/>
  <c r="J3189" i="2"/>
  <c r="I3189" i="2"/>
  <c r="H3189" i="2"/>
  <c r="E3189" i="2"/>
  <c r="D3189" i="2"/>
  <c r="C3189" i="2"/>
  <c r="B3189" i="2"/>
  <c r="A3189" i="2"/>
  <c r="N3188" i="2"/>
  <c r="M3188" i="2"/>
  <c r="L3188" i="2"/>
  <c r="K3188" i="2"/>
  <c r="J3188" i="2"/>
  <c r="I3188" i="2"/>
  <c r="H3188" i="2"/>
  <c r="E3188" i="2"/>
  <c r="D3188" i="2"/>
  <c r="C3188" i="2"/>
  <c r="B3188" i="2"/>
  <c r="A3188" i="2"/>
  <c r="N3187" i="2"/>
  <c r="M3187" i="2"/>
  <c r="L3187" i="2"/>
  <c r="K3187" i="2"/>
  <c r="J3187" i="2"/>
  <c r="I3187" i="2"/>
  <c r="H3187" i="2"/>
  <c r="E3187" i="2"/>
  <c r="D3187" i="2"/>
  <c r="C3187" i="2"/>
  <c r="B3187" i="2"/>
  <c r="A3187" i="2"/>
  <c r="N3186" i="2"/>
  <c r="M3186" i="2"/>
  <c r="L3186" i="2"/>
  <c r="K3186" i="2"/>
  <c r="J3186" i="2"/>
  <c r="I3186" i="2"/>
  <c r="H3186" i="2"/>
  <c r="E3186" i="2"/>
  <c r="D3186" i="2"/>
  <c r="C3186" i="2"/>
  <c r="B3186" i="2"/>
  <c r="A3186" i="2"/>
  <c r="N3185" i="2"/>
  <c r="M3185" i="2"/>
  <c r="L3185" i="2"/>
  <c r="K3185" i="2"/>
  <c r="J3185" i="2"/>
  <c r="I3185" i="2"/>
  <c r="H3185" i="2"/>
  <c r="E3185" i="2"/>
  <c r="D3185" i="2"/>
  <c r="C3185" i="2"/>
  <c r="B3185" i="2"/>
  <c r="A3185" i="2"/>
  <c r="N3184" i="2"/>
  <c r="M3184" i="2"/>
  <c r="L3184" i="2"/>
  <c r="K3184" i="2"/>
  <c r="J3184" i="2"/>
  <c r="I3184" i="2"/>
  <c r="H3184" i="2"/>
  <c r="E3184" i="2"/>
  <c r="D3184" i="2"/>
  <c r="C3184" i="2"/>
  <c r="B3184" i="2"/>
  <c r="A3184" i="2"/>
  <c r="N3183" i="2"/>
  <c r="M3183" i="2"/>
  <c r="L3183" i="2"/>
  <c r="K3183" i="2"/>
  <c r="J3183" i="2"/>
  <c r="I3183" i="2"/>
  <c r="H3183" i="2"/>
  <c r="E3183" i="2"/>
  <c r="D3183" i="2"/>
  <c r="C3183" i="2"/>
  <c r="B3183" i="2"/>
  <c r="A3183" i="2"/>
  <c r="N3182" i="2"/>
  <c r="M3182" i="2"/>
  <c r="L3182" i="2"/>
  <c r="K3182" i="2"/>
  <c r="J3182" i="2"/>
  <c r="I3182" i="2"/>
  <c r="H3182" i="2"/>
  <c r="E3182" i="2"/>
  <c r="D3182" i="2"/>
  <c r="C3182" i="2"/>
  <c r="B3182" i="2"/>
  <c r="A3182" i="2"/>
  <c r="N3181" i="2"/>
  <c r="M3181" i="2"/>
  <c r="L3181" i="2"/>
  <c r="K3181" i="2"/>
  <c r="J3181" i="2"/>
  <c r="I3181" i="2"/>
  <c r="H3181" i="2"/>
  <c r="E3181" i="2"/>
  <c r="D3181" i="2"/>
  <c r="C3181" i="2"/>
  <c r="B3181" i="2"/>
  <c r="A3181" i="2"/>
  <c r="N3180" i="2"/>
  <c r="M3180" i="2"/>
  <c r="L3180" i="2"/>
  <c r="K3180" i="2"/>
  <c r="J3180" i="2"/>
  <c r="I3180" i="2"/>
  <c r="H3180" i="2"/>
  <c r="E3180" i="2"/>
  <c r="D3180" i="2"/>
  <c r="C3180" i="2"/>
  <c r="B3180" i="2"/>
  <c r="A3180" i="2"/>
  <c r="N3179" i="2"/>
  <c r="M3179" i="2"/>
  <c r="L3179" i="2"/>
  <c r="K3179" i="2"/>
  <c r="J3179" i="2"/>
  <c r="I3179" i="2"/>
  <c r="H3179" i="2"/>
  <c r="E3179" i="2"/>
  <c r="D3179" i="2"/>
  <c r="C3179" i="2"/>
  <c r="B3179" i="2"/>
  <c r="A3179" i="2"/>
  <c r="N3178" i="2"/>
  <c r="M3178" i="2"/>
  <c r="L3178" i="2"/>
  <c r="K3178" i="2"/>
  <c r="J3178" i="2"/>
  <c r="I3178" i="2"/>
  <c r="H3178" i="2"/>
  <c r="E3178" i="2"/>
  <c r="D3178" i="2"/>
  <c r="C3178" i="2"/>
  <c r="B3178" i="2"/>
  <c r="A3178" i="2"/>
  <c r="N3177" i="2"/>
  <c r="M3177" i="2"/>
  <c r="L3177" i="2"/>
  <c r="K3177" i="2"/>
  <c r="J3177" i="2"/>
  <c r="I3177" i="2"/>
  <c r="H3177" i="2"/>
  <c r="E3177" i="2"/>
  <c r="D3177" i="2"/>
  <c r="C3177" i="2"/>
  <c r="B3177" i="2"/>
  <c r="A3177" i="2"/>
  <c r="N3176" i="2"/>
  <c r="M3176" i="2"/>
  <c r="L3176" i="2"/>
  <c r="K3176" i="2"/>
  <c r="J3176" i="2"/>
  <c r="I3176" i="2"/>
  <c r="H3176" i="2"/>
  <c r="E3176" i="2"/>
  <c r="D3176" i="2"/>
  <c r="C3176" i="2"/>
  <c r="B3176" i="2"/>
  <c r="A3176" i="2"/>
  <c r="N3175" i="2"/>
  <c r="M3175" i="2"/>
  <c r="L3175" i="2"/>
  <c r="K3175" i="2"/>
  <c r="J3175" i="2"/>
  <c r="I3175" i="2"/>
  <c r="H3175" i="2"/>
  <c r="E3175" i="2"/>
  <c r="D3175" i="2"/>
  <c r="C3175" i="2"/>
  <c r="B3175" i="2"/>
  <c r="A3175" i="2"/>
  <c r="N3174" i="2"/>
  <c r="M3174" i="2"/>
  <c r="L3174" i="2"/>
  <c r="K3174" i="2"/>
  <c r="J3174" i="2"/>
  <c r="I3174" i="2"/>
  <c r="H3174" i="2"/>
  <c r="E3174" i="2"/>
  <c r="D3174" i="2"/>
  <c r="C3174" i="2"/>
  <c r="B3174" i="2"/>
  <c r="A3174" i="2"/>
  <c r="N3173" i="2"/>
  <c r="M3173" i="2"/>
  <c r="L3173" i="2"/>
  <c r="K3173" i="2"/>
  <c r="J3173" i="2"/>
  <c r="I3173" i="2"/>
  <c r="H3173" i="2"/>
  <c r="E3173" i="2"/>
  <c r="D3173" i="2"/>
  <c r="C3173" i="2"/>
  <c r="B3173" i="2"/>
  <c r="A3173" i="2"/>
  <c r="N3172" i="2"/>
  <c r="M3172" i="2"/>
  <c r="L3172" i="2"/>
  <c r="K3172" i="2"/>
  <c r="J3172" i="2"/>
  <c r="I3172" i="2"/>
  <c r="H3172" i="2"/>
  <c r="E3172" i="2"/>
  <c r="D3172" i="2"/>
  <c r="C3172" i="2"/>
  <c r="B3172" i="2"/>
  <c r="A3172" i="2"/>
  <c r="N3171" i="2"/>
  <c r="M3171" i="2"/>
  <c r="L3171" i="2"/>
  <c r="K3171" i="2"/>
  <c r="J3171" i="2"/>
  <c r="I3171" i="2"/>
  <c r="H3171" i="2"/>
  <c r="E3171" i="2"/>
  <c r="D3171" i="2"/>
  <c r="C3171" i="2"/>
  <c r="B3171" i="2"/>
  <c r="A3171" i="2"/>
  <c r="N3170" i="2"/>
  <c r="M3170" i="2"/>
  <c r="L3170" i="2"/>
  <c r="K3170" i="2"/>
  <c r="J3170" i="2"/>
  <c r="I3170" i="2"/>
  <c r="H3170" i="2"/>
  <c r="E3170" i="2"/>
  <c r="D3170" i="2"/>
  <c r="C3170" i="2"/>
  <c r="B3170" i="2"/>
  <c r="A3170" i="2"/>
  <c r="N3169" i="2"/>
  <c r="M3169" i="2"/>
  <c r="L3169" i="2"/>
  <c r="K3169" i="2"/>
  <c r="J3169" i="2"/>
  <c r="I3169" i="2"/>
  <c r="H3169" i="2"/>
  <c r="E3169" i="2"/>
  <c r="D3169" i="2"/>
  <c r="C3169" i="2"/>
  <c r="B3169" i="2"/>
  <c r="A3169" i="2"/>
  <c r="N3168" i="2"/>
  <c r="M3168" i="2"/>
  <c r="L3168" i="2"/>
  <c r="K3168" i="2"/>
  <c r="J3168" i="2"/>
  <c r="I3168" i="2"/>
  <c r="H3168" i="2"/>
  <c r="E3168" i="2"/>
  <c r="D3168" i="2"/>
  <c r="C3168" i="2"/>
  <c r="B3168" i="2"/>
  <c r="A3168" i="2"/>
  <c r="N3167" i="2"/>
  <c r="M3167" i="2"/>
  <c r="L3167" i="2"/>
  <c r="K3167" i="2"/>
  <c r="J3167" i="2"/>
  <c r="I3167" i="2"/>
  <c r="H3167" i="2"/>
  <c r="E3167" i="2"/>
  <c r="D3167" i="2"/>
  <c r="C3167" i="2"/>
  <c r="B3167" i="2"/>
  <c r="A3167" i="2"/>
  <c r="N3166" i="2"/>
  <c r="M3166" i="2"/>
  <c r="L3166" i="2"/>
  <c r="K3166" i="2"/>
  <c r="J3166" i="2"/>
  <c r="I3166" i="2"/>
  <c r="H3166" i="2"/>
  <c r="E3166" i="2"/>
  <c r="D3166" i="2"/>
  <c r="C3166" i="2"/>
  <c r="B3166" i="2"/>
  <c r="A3166" i="2"/>
  <c r="N3165" i="2"/>
  <c r="M3165" i="2"/>
  <c r="L3165" i="2"/>
  <c r="K3165" i="2"/>
  <c r="J3165" i="2"/>
  <c r="I3165" i="2"/>
  <c r="H3165" i="2"/>
  <c r="E3165" i="2"/>
  <c r="D3165" i="2"/>
  <c r="C3165" i="2"/>
  <c r="B3165" i="2"/>
  <c r="A3165" i="2"/>
  <c r="N3164" i="2"/>
  <c r="M3164" i="2"/>
  <c r="L3164" i="2"/>
  <c r="K3164" i="2"/>
  <c r="J3164" i="2"/>
  <c r="I3164" i="2"/>
  <c r="H3164" i="2"/>
  <c r="E3164" i="2"/>
  <c r="D3164" i="2"/>
  <c r="C3164" i="2"/>
  <c r="B3164" i="2"/>
  <c r="A3164" i="2"/>
  <c r="N3163" i="2"/>
  <c r="M3163" i="2"/>
  <c r="L3163" i="2"/>
  <c r="K3163" i="2"/>
  <c r="J3163" i="2"/>
  <c r="I3163" i="2"/>
  <c r="H3163" i="2"/>
  <c r="E3163" i="2"/>
  <c r="D3163" i="2"/>
  <c r="C3163" i="2"/>
  <c r="B3163" i="2"/>
  <c r="A3163" i="2"/>
  <c r="N3162" i="2"/>
  <c r="M3162" i="2"/>
  <c r="L3162" i="2"/>
  <c r="K3162" i="2"/>
  <c r="J3162" i="2"/>
  <c r="I3162" i="2"/>
  <c r="H3162" i="2"/>
  <c r="E3162" i="2"/>
  <c r="D3162" i="2"/>
  <c r="C3162" i="2"/>
  <c r="B3162" i="2"/>
  <c r="A3162" i="2"/>
  <c r="N3161" i="2"/>
  <c r="M3161" i="2"/>
  <c r="L3161" i="2"/>
  <c r="K3161" i="2"/>
  <c r="J3161" i="2"/>
  <c r="I3161" i="2"/>
  <c r="H3161" i="2"/>
  <c r="E3161" i="2"/>
  <c r="D3161" i="2"/>
  <c r="C3161" i="2"/>
  <c r="B3161" i="2"/>
  <c r="A3161" i="2"/>
  <c r="N3160" i="2"/>
  <c r="M3160" i="2"/>
  <c r="L3160" i="2"/>
  <c r="K3160" i="2"/>
  <c r="J3160" i="2"/>
  <c r="I3160" i="2"/>
  <c r="H3160" i="2"/>
  <c r="E3160" i="2"/>
  <c r="D3160" i="2"/>
  <c r="C3160" i="2"/>
  <c r="B3160" i="2"/>
  <c r="A3160" i="2"/>
  <c r="N3159" i="2"/>
  <c r="M3159" i="2"/>
  <c r="L3159" i="2"/>
  <c r="K3159" i="2"/>
  <c r="J3159" i="2"/>
  <c r="I3159" i="2"/>
  <c r="H3159" i="2"/>
  <c r="E3159" i="2"/>
  <c r="D3159" i="2"/>
  <c r="C3159" i="2"/>
  <c r="B3159" i="2"/>
  <c r="A3159" i="2"/>
  <c r="N3158" i="2"/>
  <c r="M3158" i="2"/>
  <c r="L3158" i="2"/>
  <c r="K3158" i="2"/>
  <c r="J3158" i="2"/>
  <c r="I3158" i="2"/>
  <c r="H3158" i="2"/>
  <c r="E3158" i="2"/>
  <c r="D3158" i="2"/>
  <c r="C3158" i="2"/>
  <c r="B3158" i="2"/>
  <c r="A3158" i="2"/>
  <c r="N3157" i="2"/>
  <c r="M3157" i="2"/>
  <c r="L3157" i="2"/>
  <c r="K3157" i="2"/>
  <c r="J3157" i="2"/>
  <c r="I3157" i="2"/>
  <c r="H3157" i="2"/>
  <c r="E3157" i="2"/>
  <c r="D3157" i="2"/>
  <c r="C3157" i="2"/>
  <c r="B3157" i="2"/>
  <c r="A3157" i="2"/>
  <c r="N3156" i="2"/>
  <c r="M3156" i="2"/>
  <c r="L3156" i="2"/>
  <c r="K3156" i="2"/>
  <c r="J3156" i="2"/>
  <c r="I3156" i="2"/>
  <c r="H3156" i="2"/>
  <c r="E3156" i="2"/>
  <c r="D3156" i="2"/>
  <c r="C3156" i="2"/>
  <c r="B3156" i="2"/>
  <c r="A3156" i="2"/>
  <c r="N3155" i="2"/>
  <c r="M3155" i="2"/>
  <c r="L3155" i="2"/>
  <c r="K3155" i="2"/>
  <c r="J3155" i="2"/>
  <c r="I3155" i="2"/>
  <c r="H3155" i="2"/>
  <c r="E3155" i="2"/>
  <c r="D3155" i="2"/>
  <c r="C3155" i="2"/>
  <c r="B3155" i="2"/>
  <c r="A3155" i="2"/>
  <c r="N3154" i="2"/>
  <c r="M3154" i="2"/>
  <c r="L3154" i="2"/>
  <c r="K3154" i="2"/>
  <c r="J3154" i="2"/>
  <c r="I3154" i="2"/>
  <c r="H3154" i="2"/>
  <c r="E3154" i="2"/>
  <c r="D3154" i="2"/>
  <c r="C3154" i="2"/>
  <c r="B3154" i="2"/>
  <c r="A3154" i="2"/>
  <c r="N3153" i="2"/>
  <c r="M3153" i="2"/>
  <c r="L3153" i="2"/>
  <c r="K3153" i="2"/>
  <c r="J3153" i="2"/>
  <c r="I3153" i="2"/>
  <c r="H3153" i="2"/>
  <c r="E3153" i="2"/>
  <c r="D3153" i="2"/>
  <c r="C3153" i="2"/>
  <c r="B3153" i="2"/>
  <c r="A3153" i="2"/>
  <c r="N3152" i="2"/>
  <c r="M3152" i="2"/>
  <c r="L3152" i="2"/>
  <c r="K3152" i="2"/>
  <c r="J3152" i="2"/>
  <c r="I3152" i="2"/>
  <c r="H3152" i="2"/>
  <c r="E3152" i="2"/>
  <c r="D3152" i="2"/>
  <c r="C3152" i="2"/>
  <c r="B3152" i="2"/>
  <c r="A3152" i="2"/>
  <c r="N3151" i="2"/>
  <c r="M3151" i="2"/>
  <c r="L3151" i="2"/>
  <c r="K3151" i="2"/>
  <c r="J3151" i="2"/>
  <c r="I3151" i="2"/>
  <c r="H3151" i="2"/>
  <c r="E3151" i="2"/>
  <c r="D3151" i="2"/>
  <c r="C3151" i="2"/>
  <c r="B3151" i="2"/>
  <c r="A3151" i="2"/>
  <c r="N3150" i="2"/>
  <c r="M3150" i="2"/>
  <c r="L3150" i="2"/>
  <c r="K3150" i="2"/>
  <c r="J3150" i="2"/>
  <c r="I3150" i="2"/>
  <c r="H3150" i="2"/>
  <c r="E3150" i="2"/>
  <c r="D3150" i="2"/>
  <c r="C3150" i="2"/>
  <c r="B3150" i="2"/>
  <c r="A3150" i="2"/>
  <c r="N3149" i="2"/>
  <c r="M3149" i="2"/>
  <c r="L3149" i="2"/>
  <c r="K3149" i="2"/>
  <c r="J3149" i="2"/>
  <c r="I3149" i="2"/>
  <c r="H3149" i="2"/>
  <c r="E3149" i="2"/>
  <c r="D3149" i="2"/>
  <c r="C3149" i="2"/>
  <c r="B3149" i="2"/>
  <c r="A3149" i="2"/>
  <c r="N3148" i="2"/>
  <c r="M3148" i="2"/>
  <c r="L3148" i="2"/>
  <c r="K3148" i="2"/>
  <c r="J3148" i="2"/>
  <c r="I3148" i="2"/>
  <c r="H3148" i="2"/>
  <c r="E3148" i="2"/>
  <c r="D3148" i="2"/>
  <c r="C3148" i="2"/>
  <c r="B3148" i="2"/>
  <c r="A3148" i="2"/>
  <c r="N3147" i="2"/>
  <c r="M3147" i="2"/>
  <c r="L3147" i="2"/>
  <c r="K3147" i="2"/>
  <c r="J3147" i="2"/>
  <c r="I3147" i="2"/>
  <c r="H3147" i="2"/>
  <c r="E3147" i="2"/>
  <c r="D3147" i="2"/>
  <c r="C3147" i="2"/>
  <c r="B3147" i="2"/>
  <c r="A3147" i="2"/>
  <c r="N3146" i="2"/>
  <c r="M3146" i="2"/>
  <c r="L3146" i="2"/>
  <c r="K3146" i="2"/>
  <c r="J3146" i="2"/>
  <c r="I3146" i="2"/>
  <c r="H3146" i="2"/>
  <c r="E3146" i="2"/>
  <c r="D3146" i="2"/>
  <c r="C3146" i="2"/>
  <c r="B3146" i="2"/>
  <c r="A3146" i="2"/>
  <c r="N3145" i="2"/>
  <c r="M3145" i="2"/>
  <c r="L3145" i="2"/>
  <c r="K3145" i="2"/>
  <c r="J3145" i="2"/>
  <c r="I3145" i="2"/>
  <c r="H3145" i="2"/>
  <c r="E3145" i="2"/>
  <c r="D3145" i="2"/>
  <c r="C3145" i="2"/>
  <c r="B3145" i="2"/>
  <c r="A3145" i="2"/>
  <c r="N3144" i="2"/>
  <c r="M3144" i="2"/>
  <c r="L3144" i="2"/>
  <c r="K3144" i="2"/>
  <c r="J3144" i="2"/>
  <c r="I3144" i="2"/>
  <c r="H3144" i="2"/>
  <c r="E3144" i="2"/>
  <c r="D3144" i="2"/>
  <c r="C3144" i="2"/>
  <c r="B3144" i="2"/>
  <c r="A3144" i="2"/>
  <c r="N3143" i="2"/>
  <c r="M3143" i="2"/>
  <c r="L3143" i="2"/>
  <c r="K3143" i="2"/>
  <c r="J3143" i="2"/>
  <c r="I3143" i="2"/>
  <c r="H3143" i="2"/>
  <c r="E3143" i="2"/>
  <c r="D3143" i="2"/>
  <c r="C3143" i="2"/>
  <c r="B3143" i="2"/>
  <c r="A3143" i="2"/>
  <c r="N3142" i="2"/>
  <c r="M3142" i="2"/>
  <c r="L3142" i="2"/>
  <c r="K3142" i="2"/>
  <c r="J3142" i="2"/>
  <c r="I3142" i="2"/>
  <c r="H3142" i="2"/>
  <c r="E3142" i="2"/>
  <c r="D3142" i="2"/>
  <c r="C3142" i="2"/>
  <c r="B3142" i="2"/>
  <c r="A3142" i="2"/>
  <c r="N3141" i="2"/>
  <c r="M3141" i="2"/>
  <c r="L3141" i="2"/>
  <c r="K3141" i="2"/>
  <c r="J3141" i="2"/>
  <c r="I3141" i="2"/>
  <c r="H3141" i="2"/>
  <c r="E3141" i="2"/>
  <c r="D3141" i="2"/>
  <c r="C3141" i="2"/>
  <c r="B3141" i="2"/>
  <c r="A3141" i="2"/>
  <c r="N3140" i="2"/>
  <c r="M3140" i="2"/>
  <c r="L3140" i="2"/>
  <c r="K3140" i="2"/>
  <c r="J3140" i="2"/>
  <c r="I3140" i="2"/>
  <c r="H3140" i="2"/>
  <c r="E3140" i="2"/>
  <c r="D3140" i="2"/>
  <c r="C3140" i="2"/>
  <c r="B3140" i="2"/>
  <c r="A3140" i="2"/>
  <c r="N3139" i="2"/>
  <c r="M3139" i="2"/>
  <c r="L3139" i="2"/>
  <c r="K3139" i="2"/>
  <c r="J3139" i="2"/>
  <c r="I3139" i="2"/>
  <c r="H3139" i="2"/>
  <c r="E3139" i="2"/>
  <c r="D3139" i="2"/>
  <c r="C3139" i="2"/>
  <c r="B3139" i="2"/>
  <c r="A3139" i="2"/>
  <c r="N3138" i="2"/>
  <c r="M3138" i="2"/>
  <c r="L3138" i="2"/>
  <c r="K3138" i="2"/>
  <c r="J3138" i="2"/>
  <c r="I3138" i="2"/>
  <c r="H3138" i="2"/>
  <c r="E3138" i="2"/>
  <c r="D3138" i="2"/>
  <c r="C3138" i="2"/>
  <c r="B3138" i="2"/>
  <c r="A3138" i="2"/>
  <c r="N3137" i="2"/>
  <c r="M3137" i="2"/>
  <c r="L3137" i="2"/>
  <c r="K3137" i="2"/>
  <c r="J3137" i="2"/>
  <c r="I3137" i="2"/>
  <c r="H3137" i="2"/>
  <c r="E3137" i="2"/>
  <c r="D3137" i="2"/>
  <c r="C3137" i="2"/>
  <c r="B3137" i="2"/>
  <c r="A3137" i="2"/>
  <c r="N3136" i="2"/>
  <c r="M3136" i="2"/>
  <c r="L3136" i="2"/>
  <c r="K3136" i="2"/>
  <c r="J3136" i="2"/>
  <c r="I3136" i="2"/>
  <c r="H3136" i="2"/>
  <c r="E3136" i="2"/>
  <c r="D3136" i="2"/>
  <c r="C3136" i="2"/>
  <c r="B3136" i="2"/>
  <c r="A3136" i="2"/>
  <c r="N3135" i="2"/>
  <c r="M3135" i="2"/>
  <c r="L3135" i="2"/>
  <c r="K3135" i="2"/>
  <c r="J3135" i="2"/>
  <c r="I3135" i="2"/>
  <c r="H3135" i="2"/>
  <c r="E3135" i="2"/>
  <c r="D3135" i="2"/>
  <c r="C3135" i="2"/>
  <c r="B3135" i="2"/>
  <c r="A3135" i="2"/>
  <c r="N3134" i="2"/>
  <c r="M3134" i="2"/>
  <c r="L3134" i="2"/>
  <c r="K3134" i="2"/>
  <c r="J3134" i="2"/>
  <c r="I3134" i="2"/>
  <c r="H3134" i="2"/>
  <c r="E3134" i="2"/>
  <c r="D3134" i="2"/>
  <c r="C3134" i="2"/>
  <c r="B3134" i="2"/>
  <c r="A3134" i="2"/>
  <c r="N3133" i="2"/>
  <c r="M3133" i="2"/>
  <c r="L3133" i="2"/>
  <c r="K3133" i="2"/>
  <c r="J3133" i="2"/>
  <c r="I3133" i="2"/>
  <c r="H3133" i="2"/>
  <c r="E3133" i="2"/>
  <c r="D3133" i="2"/>
  <c r="C3133" i="2"/>
  <c r="B3133" i="2"/>
  <c r="A3133" i="2"/>
  <c r="N3132" i="2"/>
  <c r="M3132" i="2"/>
  <c r="L3132" i="2"/>
  <c r="K3132" i="2"/>
  <c r="J3132" i="2"/>
  <c r="I3132" i="2"/>
  <c r="H3132" i="2"/>
  <c r="E3132" i="2"/>
  <c r="D3132" i="2"/>
  <c r="C3132" i="2"/>
  <c r="B3132" i="2"/>
  <c r="A3132" i="2"/>
  <c r="N3131" i="2"/>
  <c r="M3131" i="2"/>
  <c r="L3131" i="2"/>
  <c r="K3131" i="2"/>
  <c r="J3131" i="2"/>
  <c r="I3131" i="2"/>
  <c r="H3131" i="2"/>
  <c r="E3131" i="2"/>
  <c r="D3131" i="2"/>
  <c r="C3131" i="2"/>
  <c r="B3131" i="2"/>
  <c r="A3131" i="2"/>
  <c r="N3130" i="2"/>
  <c r="M3130" i="2"/>
  <c r="L3130" i="2"/>
  <c r="K3130" i="2"/>
  <c r="J3130" i="2"/>
  <c r="I3130" i="2"/>
  <c r="H3130" i="2"/>
  <c r="E3130" i="2"/>
  <c r="D3130" i="2"/>
  <c r="C3130" i="2"/>
  <c r="B3130" i="2"/>
  <c r="A3130" i="2"/>
  <c r="N3129" i="2"/>
  <c r="M3129" i="2"/>
  <c r="L3129" i="2"/>
  <c r="K3129" i="2"/>
  <c r="J3129" i="2"/>
  <c r="I3129" i="2"/>
  <c r="H3129" i="2"/>
  <c r="E3129" i="2"/>
  <c r="D3129" i="2"/>
  <c r="C3129" i="2"/>
  <c r="B3129" i="2"/>
  <c r="A3129" i="2"/>
  <c r="N3128" i="2"/>
  <c r="M3128" i="2"/>
  <c r="L3128" i="2"/>
  <c r="K3128" i="2"/>
  <c r="J3128" i="2"/>
  <c r="I3128" i="2"/>
  <c r="H3128" i="2"/>
  <c r="E3128" i="2"/>
  <c r="D3128" i="2"/>
  <c r="C3128" i="2"/>
  <c r="B3128" i="2"/>
  <c r="A3128" i="2"/>
  <c r="N3127" i="2"/>
  <c r="M3127" i="2"/>
  <c r="L3127" i="2"/>
  <c r="K3127" i="2"/>
  <c r="J3127" i="2"/>
  <c r="I3127" i="2"/>
  <c r="H3127" i="2"/>
  <c r="E3127" i="2"/>
  <c r="D3127" i="2"/>
  <c r="C3127" i="2"/>
  <c r="B3127" i="2"/>
  <c r="A3127" i="2"/>
  <c r="N3126" i="2"/>
  <c r="M3126" i="2"/>
  <c r="L3126" i="2"/>
  <c r="K3126" i="2"/>
  <c r="J3126" i="2"/>
  <c r="I3126" i="2"/>
  <c r="H3126" i="2"/>
  <c r="E3126" i="2"/>
  <c r="D3126" i="2"/>
  <c r="C3126" i="2"/>
  <c r="B3126" i="2"/>
  <c r="A3126" i="2"/>
  <c r="N3125" i="2"/>
  <c r="M3125" i="2"/>
  <c r="L3125" i="2"/>
  <c r="K3125" i="2"/>
  <c r="J3125" i="2"/>
  <c r="I3125" i="2"/>
  <c r="H3125" i="2"/>
  <c r="E3125" i="2"/>
  <c r="D3125" i="2"/>
  <c r="C3125" i="2"/>
  <c r="B3125" i="2"/>
  <c r="A3125" i="2"/>
  <c r="N3124" i="2"/>
  <c r="M3124" i="2"/>
  <c r="L3124" i="2"/>
  <c r="K3124" i="2"/>
  <c r="J3124" i="2"/>
  <c r="I3124" i="2"/>
  <c r="H3124" i="2"/>
  <c r="E3124" i="2"/>
  <c r="D3124" i="2"/>
  <c r="C3124" i="2"/>
  <c r="B3124" i="2"/>
  <c r="A3124" i="2"/>
  <c r="N3123" i="2"/>
  <c r="M3123" i="2"/>
  <c r="L3123" i="2"/>
  <c r="K3123" i="2"/>
  <c r="J3123" i="2"/>
  <c r="I3123" i="2"/>
  <c r="H3123" i="2"/>
  <c r="E3123" i="2"/>
  <c r="D3123" i="2"/>
  <c r="C3123" i="2"/>
  <c r="B3123" i="2"/>
  <c r="A3123" i="2"/>
  <c r="N3122" i="2"/>
  <c r="M3122" i="2"/>
  <c r="L3122" i="2"/>
  <c r="K3122" i="2"/>
  <c r="J3122" i="2"/>
  <c r="I3122" i="2"/>
  <c r="H3122" i="2"/>
  <c r="E3122" i="2"/>
  <c r="D3122" i="2"/>
  <c r="C3122" i="2"/>
  <c r="B3122" i="2"/>
  <c r="A3122" i="2"/>
  <c r="N3121" i="2"/>
  <c r="M3121" i="2"/>
  <c r="L3121" i="2"/>
  <c r="K3121" i="2"/>
  <c r="J3121" i="2"/>
  <c r="I3121" i="2"/>
  <c r="H3121" i="2"/>
  <c r="E3121" i="2"/>
  <c r="D3121" i="2"/>
  <c r="C3121" i="2"/>
  <c r="B3121" i="2"/>
  <c r="A3121" i="2"/>
  <c r="N3120" i="2"/>
  <c r="M3120" i="2"/>
  <c r="L3120" i="2"/>
  <c r="K3120" i="2"/>
  <c r="J3120" i="2"/>
  <c r="I3120" i="2"/>
  <c r="H3120" i="2"/>
  <c r="E3120" i="2"/>
  <c r="D3120" i="2"/>
  <c r="C3120" i="2"/>
  <c r="B3120" i="2"/>
  <c r="A3120" i="2"/>
  <c r="N3119" i="2"/>
  <c r="M3119" i="2"/>
  <c r="L3119" i="2"/>
  <c r="K3119" i="2"/>
  <c r="J3119" i="2"/>
  <c r="I3119" i="2"/>
  <c r="H3119" i="2"/>
  <c r="E3119" i="2"/>
  <c r="D3119" i="2"/>
  <c r="C3119" i="2"/>
  <c r="B3119" i="2"/>
  <c r="A3119" i="2"/>
  <c r="N3118" i="2"/>
  <c r="M3118" i="2"/>
  <c r="L3118" i="2"/>
  <c r="K3118" i="2"/>
  <c r="J3118" i="2"/>
  <c r="I3118" i="2"/>
  <c r="H3118" i="2"/>
  <c r="E3118" i="2"/>
  <c r="D3118" i="2"/>
  <c r="C3118" i="2"/>
  <c r="B3118" i="2"/>
  <c r="A3118" i="2"/>
  <c r="N3117" i="2"/>
  <c r="M3117" i="2"/>
  <c r="L3117" i="2"/>
  <c r="K3117" i="2"/>
  <c r="J3117" i="2"/>
  <c r="I3117" i="2"/>
  <c r="H3117" i="2"/>
  <c r="E3117" i="2"/>
  <c r="D3117" i="2"/>
  <c r="C3117" i="2"/>
  <c r="B3117" i="2"/>
  <c r="A3117" i="2"/>
  <c r="N3116" i="2"/>
  <c r="M3116" i="2"/>
  <c r="L3116" i="2"/>
  <c r="K3116" i="2"/>
  <c r="J3116" i="2"/>
  <c r="I3116" i="2"/>
  <c r="H3116" i="2"/>
  <c r="E3116" i="2"/>
  <c r="D3116" i="2"/>
  <c r="C3116" i="2"/>
  <c r="B3116" i="2"/>
  <c r="A3116" i="2"/>
  <c r="N3115" i="2"/>
  <c r="M3115" i="2"/>
  <c r="L3115" i="2"/>
  <c r="K3115" i="2"/>
  <c r="J3115" i="2"/>
  <c r="I3115" i="2"/>
  <c r="H3115" i="2"/>
  <c r="E3115" i="2"/>
  <c r="D3115" i="2"/>
  <c r="C3115" i="2"/>
  <c r="B3115" i="2"/>
  <c r="A3115" i="2"/>
  <c r="N3114" i="2"/>
  <c r="M3114" i="2"/>
  <c r="L3114" i="2"/>
  <c r="K3114" i="2"/>
  <c r="J3114" i="2"/>
  <c r="I3114" i="2"/>
  <c r="H3114" i="2"/>
  <c r="E3114" i="2"/>
  <c r="D3114" i="2"/>
  <c r="C3114" i="2"/>
  <c r="B3114" i="2"/>
  <c r="A3114" i="2"/>
  <c r="N3113" i="2"/>
  <c r="M3113" i="2"/>
  <c r="L3113" i="2"/>
  <c r="K3113" i="2"/>
  <c r="J3113" i="2"/>
  <c r="I3113" i="2"/>
  <c r="H3113" i="2"/>
  <c r="E3113" i="2"/>
  <c r="D3113" i="2"/>
  <c r="C3113" i="2"/>
  <c r="B3113" i="2"/>
  <c r="A3113" i="2"/>
  <c r="N3112" i="2"/>
  <c r="M3112" i="2"/>
  <c r="L3112" i="2"/>
  <c r="K3112" i="2"/>
  <c r="J3112" i="2"/>
  <c r="I3112" i="2"/>
  <c r="H3112" i="2"/>
  <c r="E3112" i="2"/>
  <c r="D3112" i="2"/>
  <c r="C3112" i="2"/>
  <c r="B3112" i="2"/>
  <c r="A3112" i="2"/>
  <c r="N3111" i="2"/>
  <c r="M3111" i="2"/>
  <c r="L3111" i="2"/>
  <c r="K3111" i="2"/>
  <c r="J3111" i="2"/>
  <c r="I3111" i="2"/>
  <c r="H3111" i="2"/>
  <c r="E3111" i="2"/>
  <c r="D3111" i="2"/>
  <c r="C3111" i="2"/>
  <c r="B3111" i="2"/>
  <c r="A3111" i="2"/>
  <c r="N3110" i="2"/>
  <c r="M3110" i="2"/>
  <c r="L3110" i="2"/>
  <c r="K3110" i="2"/>
  <c r="J3110" i="2"/>
  <c r="I3110" i="2"/>
  <c r="H3110" i="2"/>
  <c r="E3110" i="2"/>
  <c r="D3110" i="2"/>
  <c r="C3110" i="2"/>
  <c r="B3110" i="2"/>
  <c r="A3110" i="2"/>
  <c r="N3109" i="2"/>
  <c r="M3109" i="2"/>
  <c r="L3109" i="2"/>
  <c r="K3109" i="2"/>
  <c r="J3109" i="2"/>
  <c r="I3109" i="2"/>
  <c r="H3109" i="2"/>
  <c r="E3109" i="2"/>
  <c r="D3109" i="2"/>
  <c r="C3109" i="2"/>
  <c r="B3109" i="2"/>
  <c r="A3109" i="2"/>
  <c r="N3108" i="2"/>
  <c r="M3108" i="2"/>
  <c r="L3108" i="2"/>
  <c r="K3108" i="2"/>
  <c r="J3108" i="2"/>
  <c r="I3108" i="2"/>
  <c r="H3108" i="2"/>
  <c r="E3108" i="2"/>
  <c r="D3108" i="2"/>
  <c r="C3108" i="2"/>
  <c r="B3108" i="2"/>
  <c r="A3108" i="2"/>
  <c r="N3107" i="2"/>
  <c r="M3107" i="2"/>
  <c r="L3107" i="2"/>
  <c r="K3107" i="2"/>
  <c r="J3107" i="2"/>
  <c r="I3107" i="2"/>
  <c r="H3107" i="2"/>
  <c r="E3107" i="2"/>
  <c r="D3107" i="2"/>
  <c r="C3107" i="2"/>
  <c r="B3107" i="2"/>
  <c r="A3107" i="2"/>
  <c r="N3106" i="2"/>
  <c r="M3106" i="2"/>
  <c r="L3106" i="2"/>
  <c r="K3106" i="2"/>
  <c r="J3106" i="2"/>
  <c r="I3106" i="2"/>
  <c r="H3106" i="2"/>
  <c r="E3106" i="2"/>
  <c r="D3106" i="2"/>
  <c r="C3106" i="2"/>
  <c r="B3106" i="2"/>
  <c r="A3106" i="2"/>
  <c r="N3105" i="2"/>
  <c r="M3105" i="2"/>
  <c r="L3105" i="2"/>
  <c r="K3105" i="2"/>
  <c r="J3105" i="2"/>
  <c r="I3105" i="2"/>
  <c r="H3105" i="2"/>
  <c r="E3105" i="2"/>
  <c r="D3105" i="2"/>
  <c r="C3105" i="2"/>
  <c r="B3105" i="2"/>
  <c r="A3105" i="2"/>
  <c r="N3104" i="2"/>
  <c r="M3104" i="2"/>
  <c r="L3104" i="2"/>
  <c r="K3104" i="2"/>
  <c r="J3104" i="2"/>
  <c r="I3104" i="2"/>
  <c r="H3104" i="2"/>
  <c r="E3104" i="2"/>
  <c r="D3104" i="2"/>
  <c r="C3104" i="2"/>
  <c r="B3104" i="2"/>
  <c r="A3104" i="2"/>
  <c r="N3103" i="2"/>
  <c r="M3103" i="2"/>
  <c r="L3103" i="2"/>
  <c r="K3103" i="2"/>
  <c r="J3103" i="2"/>
  <c r="I3103" i="2"/>
  <c r="H3103" i="2"/>
  <c r="E3103" i="2"/>
  <c r="D3103" i="2"/>
  <c r="C3103" i="2"/>
  <c r="B3103" i="2"/>
  <c r="A3103" i="2"/>
  <c r="N3102" i="2"/>
  <c r="M3102" i="2"/>
  <c r="L3102" i="2"/>
  <c r="K3102" i="2"/>
  <c r="J3102" i="2"/>
  <c r="I3102" i="2"/>
  <c r="H3102" i="2"/>
  <c r="E3102" i="2"/>
  <c r="D3102" i="2"/>
  <c r="C3102" i="2"/>
  <c r="B3102" i="2"/>
  <c r="A3102" i="2"/>
  <c r="N3101" i="2"/>
  <c r="M3101" i="2"/>
  <c r="L3101" i="2"/>
  <c r="K3101" i="2"/>
  <c r="J3101" i="2"/>
  <c r="I3101" i="2"/>
  <c r="H3101" i="2"/>
  <c r="E3101" i="2"/>
  <c r="D3101" i="2"/>
  <c r="C3101" i="2"/>
  <c r="B3101" i="2"/>
  <c r="A3101" i="2"/>
  <c r="N3100" i="2"/>
  <c r="M3100" i="2"/>
  <c r="L3100" i="2"/>
  <c r="K3100" i="2"/>
  <c r="J3100" i="2"/>
  <c r="I3100" i="2"/>
  <c r="H3100" i="2"/>
  <c r="E3100" i="2"/>
  <c r="D3100" i="2"/>
  <c r="C3100" i="2"/>
  <c r="B3100" i="2"/>
  <c r="A3100" i="2"/>
  <c r="N3099" i="2"/>
  <c r="M3099" i="2"/>
  <c r="L3099" i="2"/>
  <c r="K3099" i="2"/>
  <c r="J3099" i="2"/>
  <c r="I3099" i="2"/>
  <c r="H3099" i="2"/>
  <c r="E3099" i="2"/>
  <c r="D3099" i="2"/>
  <c r="C3099" i="2"/>
  <c r="B3099" i="2"/>
  <c r="A3099" i="2"/>
  <c r="N3098" i="2"/>
  <c r="M3098" i="2"/>
  <c r="L3098" i="2"/>
  <c r="K3098" i="2"/>
  <c r="J3098" i="2"/>
  <c r="I3098" i="2"/>
  <c r="H3098" i="2"/>
  <c r="E3098" i="2"/>
  <c r="D3098" i="2"/>
  <c r="C3098" i="2"/>
  <c r="B3098" i="2"/>
  <c r="A3098" i="2"/>
  <c r="N3097" i="2"/>
  <c r="M3097" i="2"/>
  <c r="L3097" i="2"/>
  <c r="K3097" i="2"/>
  <c r="J3097" i="2"/>
  <c r="I3097" i="2"/>
  <c r="H3097" i="2"/>
  <c r="E3097" i="2"/>
  <c r="D3097" i="2"/>
  <c r="C3097" i="2"/>
  <c r="B3097" i="2"/>
  <c r="A3097" i="2"/>
  <c r="N3096" i="2"/>
  <c r="M3096" i="2"/>
  <c r="L3096" i="2"/>
  <c r="K3096" i="2"/>
  <c r="J3096" i="2"/>
  <c r="I3096" i="2"/>
  <c r="H3096" i="2"/>
  <c r="E3096" i="2"/>
  <c r="D3096" i="2"/>
  <c r="C3096" i="2"/>
  <c r="B3096" i="2"/>
  <c r="A3096" i="2"/>
  <c r="N3095" i="2"/>
  <c r="M3095" i="2"/>
  <c r="L3095" i="2"/>
  <c r="K3095" i="2"/>
  <c r="J3095" i="2"/>
  <c r="I3095" i="2"/>
  <c r="H3095" i="2"/>
  <c r="E3095" i="2"/>
  <c r="D3095" i="2"/>
  <c r="C3095" i="2"/>
  <c r="B3095" i="2"/>
  <c r="A3095" i="2"/>
  <c r="N3094" i="2"/>
  <c r="M3094" i="2"/>
  <c r="L3094" i="2"/>
  <c r="K3094" i="2"/>
  <c r="J3094" i="2"/>
  <c r="I3094" i="2"/>
  <c r="H3094" i="2"/>
  <c r="E3094" i="2"/>
  <c r="D3094" i="2"/>
  <c r="C3094" i="2"/>
  <c r="B3094" i="2"/>
  <c r="A3094" i="2"/>
  <c r="N3093" i="2"/>
  <c r="M3093" i="2"/>
  <c r="L3093" i="2"/>
  <c r="K3093" i="2"/>
  <c r="J3093" i="2"/>
  <c r="I3093" i="2"/>
  <c r="H3093" i="2"/>
  <c r="E3093" i="2"/>
  <c r="D3093" i="2"/>
  <c r="C3093" i="2"/>
  <c r="B3093" i="2"/>
  <c r="A3093" i="2"/>
  <c r="N3092" i="2"/>
  <c r="M3092" i="2"/>
  <c r="L3092" i="2"/>
  <c r="K3092" i="2"/>
  <c r="J3092" i="2"/>
  <c r="I3092" i="2"/>
  <c r="H3092" i="2"/>
  <c r="E3092" i="2"/>
  <c r="D3092" i="2"/>
  <c r="C3092" i="2"/>
  <c r="B3092" i="2"/>
  <c r="A3092" i="2"/>
  <c r="N3091" i="2"/>
  <c r="M3091" i="2"/>
  <c r="L3091" i="2"/>
  <c r="K3091" i="2"/>
  <c r="J3091" i="2"/>
  <c r="I3091" i="2"/>
  <c r="H3091" i="2"/>
  <c r="E3091" i="2"/>
  <c r="D3091" i="2"/>
  <c r="C3091" i="2"/>
  <c r="B3091" i="2"/>
  <c r="A3091" i="2"/>
  <c r="N3090" i="2"/>
  <c r="M3090" i="2"/>
  <c r="L3090" i="2"/>
  <c r="K3090" i="2"/>
  <c r="J3090" i="2"/>
  <c r="I3090" i="2"/>
  <c r="H3090" i="2"/>
  <c r="E3090" i="2"/>
  <c r="D3090" i="2"/>
  <c r="C3090" i="2"/>
  <c r="B3090" i="2"/>
  <c r="A3090" i="2"/>
  <c r="N3089" i="2"/>
  <c r="M3089" i="2"/>
  <c r="L3089" i="2"/>
  <c r="K3089" i="2"/>
  <c r="J3089" i="2"/>
  <c r="I3089" i="2"/>
  <c r="H3089" i="2"/>
  <c r="E3089" i="2"/>
  <c r="D3089" i="2"/>
  <c r="C3089" i="2"/>
  <c r="B3089" i="2"/>
  <c r="A3089" i="2"/>
  <c r="N3088" i="2"/>
  <c r="M3088" i="2"/>
  <c r="L3088" i="2"/>
  <c r="K3088" i="2"/>
  <c r="J3088" i="2"/>
  <c r="I3088" i="2"/>
  <c r="H3088" i="2"/>
  <c r="E3088" i="2"/>
  <c r="D3088" i="2"/>
  <c r="C3088" i="2"/>
  <c r="B3088" i="2"/>
  <c r="A3088" i="2"/>
  <c r="N3087" i="2"/>
  <c r="M3087" i="2"/>
  <c r="L3087" i="2"/>
  <c r="K3087" i="2"/>
  <c r="J3087" i="2"/>
  <c r="I3087" i="2"/>
  <c r="H3087" i="2"/>
  <c r="E3087" i="2"/>
  <c r="D3087" i="2"/>
  <c r="C3087" i="2"/>
  <c r="B3087" i="2"/>
  <c r="A3087" i="2"/>
  <c r="N3086" i="2"/>
  <c r="M3086" i="2"/>
  <c r="L3086" i="2"/>
  <c r="K3086" i="2"/>
  <c r="J3086" i="2"/>
  <c r="I3086" i="2"/>
  <c r="H3086" i="2"/>
  <c r="E3086" i="2"/>
  <c r="D3086" i="2"/>
  <c r="C3086" i="2"/>
  <c r="B3086" i="2"/>
  <c r="A3086" i="2"/>
  <c r="N3085" i="2"/>
  <c r="M3085" i="2"/>
  <c r="L3085" i="2"/>
  <c r="K3085" i="2"/>
  <c r="J3085" i="2"/>
  <c r="I3085" i="2"/>
  <c r="H3085" i="2"/>
  <c r="E3085" i="2"/>
  <c r="D3085" i="2"/>
  <c r="C3085" i="2"/>
  <c r="B3085" i="2"/>
  <c r="A3085" i="2"/>
  <c r="N3084" i="2"/>
  <c r="M3084" i="2"/>
  <c r="L3084" i="2"/>
  <c r="K3084" i="2"/>
  <c r="J3084" i="2"/>
  <c r="I3084" i="2"/>
  <c r="H3084" i="2"/>
  <c r="E3084" i="2"/>
  <c r="D3084" i="2"/>
  <c r="C3084" i="2"/>
  <c r="B3084" i="2"/>
  <c r="A3084" i="2"/>
  <c r="N3083" i="2"/>
  <c r="M3083" i="2"/>
  <c r="L3083" i="2"/>
  <c r="K3083" i="2"/>
  <c r="J3083" i="2"/>
  <c r="I3083" i="2"/>
  <c r="H3083" i="2"/>
  <c r="E3083" i="2"/>
  <c r="D3083" i="2"/>
  <c r="C3083" i="2"/>
  <c r="B3083" i="2"/>
  <c r="A3083" i="2"/>
  <c r="N3082" i="2"/>
  <c r="M3082" i="2"/>
  <c r="L3082" i="2"/>
  <c r="K3082" i="2"/>
  <c r="J3082" i="2"/>
  <c r="I3082" i="2"/>
  <c r="H3082" i="2"/>
  <c r="E3082" i="2"/>
  <c r="D3082" i="2"/>
  <c r="C3082" i="2"/>
  <c r="B3082" i="2"/>
  <c r="A3082" i="2"/>
  <c r="N3081" i="2"/>
  <c r="M3081" i="2"/>
  <c r="L3081" i="2"/>
  <c r="K3081" i="2"/>
  <c r="J3081" i="2"/>
  <c r="I3081" i="2"/>
  <c r="H3081" i="2"/>
  <c r="E3081" i="2"/>
  <c r="D3081" i="2"/>
  <c r="C3081" i="2"/>
  <c r="B3081" i="2"/>
  <c r="A3081" i="2"/>
  <c r="N3080" i="2"/>
  <c r="M3080" i="2"/>
  <c r="L3080" i="2"/>
  <c r="K3080" i="2"/>
  <c r="J3080" i="2"/>
  <c r="I3080" i="2"/>
  <c r="H3080" i="2"/>
  <c r="E3080" i="2"/>
  <c r="D3080" i="2"/>
  <c r="C3080" i="2"/>
  <c r="B3080" i="2"/>
  <c r="A3080" i="2"/>
  <c r="N3079" i="2"/>
  <c r="M3079" i="2"/>
  <c r="L3079" i="2"/>
  <c r="K3079" i="2"/>
  <c r="J3079" i="2"/>
  <c r="I3079" i="2"/>
  <c r="H3079" i="2"/>
  <c r="E3079" i="2"/>
  <c r="D3079" i="2"/>
  <c r="C3079" i="2"/>
  <c r="B3079" i="2"/>
  <c r="A3079" i="2"/>
  <c r="N3078" i="2"/>
  <c r="M3078" i="2"/>
  <c r="L3078" i="2"/>
  <c r="K3078" i="2"/>
  <c r="J3078" i="2"/>
  <c r="I3078" i="2"/>
  <c r="H3078" i="2"/>
  <c r="E3078" i="2"/>
  <c r="D3078" i="2"/>
  <c r="C3078" i="2"/>
  <c r="B3078" i="2"/>
  <c r="A3078" i="2"/>
  <c r="N3077" i="2"/>
  <c r="M3077" i="2"/>
  <c r="L3077" i="2"/>
  <c r="K3077" i="2"/>
  <c r="J3077" i="2"/>
  <c r="I3077" i="2"/>
  <c r="H3077" i="2"/>
  <c r="E3077" i="2"/>
  <c r="D3077" i="2"/>
  <c r="C3077" i="2"/>
  <c r="B3077" i="2"/>
  <c r="A3077" i="2"/>
  <c r="N3076" i="2"/>
  <c r="M3076" i="2"/>
  <c r="L3076" i="2"/>
  <c r="K3076" i="2"/>
  <c r="J3076" i="2"/>
  <c r="I3076" i="2"/>
  <c r="H3076" i="2"/>
  <c r="E3076" i="2"/>
  <c r="D3076" i="2"/>
  <c r="C3076" i="2"/>
  <c r="B3076" i="2"/>
  <c r="A3076" i="2"/>
  <c r="N3075" i="2"/>
  <c r="M3075" i="2"/>
  <c r="L3075" i="2"/>
  <c r="K3075" i="2"/>
  <c r="J3075" i="2"/>
  <c r="I3075" i="2"/>
  <c r="H3075" i="2"/>
  <c r="E3075" i="2"/>
  <c r="D3075" i="2"/>
  <c r="C3075" i="2"/>
  <c r="B3075" i="2"/>
  <c r="A3075" i="2"/>
  <c r="N3074" i="2"/>
  <c r="M3074" i="2"/>
  <c r="L3074" i="2"/>
  <c r="K3074" i="2"/>
  <c r="J3074" i="2"/>
  <c r="I3074" i="2"/>
  <c r="H3074" i="2"/>
  <c r="E3074" i="2"/>
  <c r="D3074" i="2"/>
  <c r="C3074" i="2"/>
  <c r="B3074" i="2"/>
  <c r="A3074" i="2"/>
  <c r="N3073" i="2"/>
  <c r="M3073" i="2"/>
  <c r="L3073" i="2"/>
  <c r="K3073" i="2"/>
  <c r="J3073" i="2"/>
  <c r="I3073" i="2"/>
  <c r="H3073" i="2"/>
  <c r="E3073" i="2"/>
  <c r="D3073" i="2"/>
  <c r="C3073" i="2"/>
  <c r="B3073" i="2"/>
  <c r="A3073" i="2"/>
  <c r="N3072" i="2"/>
  <c r="M3072" i="2"/>
  <c r="L3072" i="2"/>
  <c r="K3072" i="2"/>
  <c r="J3072" i="2"/>
  <c r="I3072" i="2"/>
  <c r="H3072" i="2"/>
  <c r="E3072" i="2"/>
  <c r="D3072" i="2"/>
  <c r="C3072" i="2"/>
  <c r="B3072" i="2"/>
  <c r="A3072" i="2"/>
  <c r="N3071" i="2"/>
  <c r="M3071" i="2"/>
  <c r="L3071" i="2"/>
  <c r="K3071" i="2"/>
  <c r="J3071" i="2"/>
  <c r="I3071" i="2"/>
  <c r="H3071" i="2"/>
  <c r="E3071" i="2"/>
  <c r="D3071" i="2"/>
  <c r="C3071" i="2"/>
  <c r="B3071" i="2"/>
  <c r="A3071" i="2"/>
  <c r="N3070" i="2"/>
  <c r="M3070" i="2"/>
  <c r="L3070" i="2"/>
  <c r="K3070" i="2"/>
  <c r="J3070" i="2"/>
  <c r="I3070" i="2"/>
  <c r="H3070" i="2"/>
  <c r="E3070" i="2"/>
  <c r="D3070" i="2"/>
  <c r="C3070" i="2"/>
  <c r="B3070" i="2"/>
  <c r="A3070" i="2"/>
  <c r="N3069" i="2"/>
  <c r="M3069" i="2"/>
  <c r="L3069" i="2"/>
  <c r="K3069" i="2"/>
  <c r="J3069" i="2"/>
  <c r="I3069" i="2"/>
  <c r="H3069" i="2"/>
  <c r="E3069" i="2"/>
  <c r="D3069" i="2"/>
  <c r="C3069" i="2"/>
  <c r="B3069" i="2"/>
  <c r="A3069" i="2"/>
  <c r="N3068" i="2"/>
  <c r="M3068" i="2"/>
  <c r="L3068" i="2"/>
  <c r="K3068" i="2"/>
  <c r="J3068" i="2"/>
  <c r="I3068" i="2"/>
  <c r="H3068" i="2"/>
  <c r="E3068" i="2"/>
  <c r="D3068" i="2"/>
  <c r="C3068" i="2"/>
  <c r="B3068" i="2"/>
  <c r="A3068" i="2"/>
  <c r="N3067" i="2"/>
  <c r="M3067" i="2"/>
  <c r="L3067" i="2"/>
  <c r="K3067" i="2"/>
  <c r="J3067" i="2"/>
  <c r="I3067" i="2"/>
  <c r="H3067" i="2"/>
  <c r="E3067" i="2"/>
  <c r="D3067" i="2"/>
  <c r="C3067" i="2"/>
  <c r="B3067" i="2"/>
  <c r="A3067" i="2"/>
  <c r="N3066" i="2"/>
  <c r="M3066" i="2"/>
  <c r="L3066" i="2"/>
  <c r="K3066" i="2"/>
  <c r="J3066" i="2"/>
  <c r="I3066" i="2"/>
  <c r="H3066" i="2"/>
  <c r="E3066" i="2"/>
  <c r="D3066" i="2"/>
  <c r="C3066" i="2"/>
  <c r="B3066" i="2"/>
  <c r="A3066" i="2"/>
  <c r="N3065" i="2"/>
  <c r="M3065" i="2"/>
  <c r="L3065" i="2"/>
  <c r="K3065" i="2"/>
  <c r="J3065" i="2"/>
  <c r="I3065" i="2"/>
  <c r="H3065" i="2"/>
  <c r="E3065" i="2"/>
  <c r="D3065" i="2"/>
  <c r="C3065" i="2"/>
  <c r="B3065" i="2"/>
  <c r="A3065" i="2"/>
  <c r="N3064" i="2"/>
  <c r="M3064" i="2"/>
  <c r="L3064" i="2"/>
  <c r="K3064" i="2"/>
  <c r="J3064" i="2"/>
  <c r="I3064" i="2"/>
  <c r="H3064" i="2"/>
  <c r="E3064" i="2"/>
  <c r="D3064" i="2"/>
  <c r="C3064" i="2"/>
  <c r="B3064" i="2"/>
  <c r="A3064" i="2"/>
  <c r="N3063" i="2"/>
  <c r="M3063" i="2"/>
  <c r="L3063" i="2"/>
  <c r="K3063" i="2"/>
  <c r="J3063" i="2"/>
  <c r="I3063" i="2"/>
  <c r="H3063" i="2"/>
  <c r="E3063" i="2"/>
  <c r="D3063" i="2"/>
  <c r="C3063" i="2"/>
  <c r="B3063" i="2"/>
  <c r="A3063" i="2"/>
  <c r="N3062" i="2"/>
  <c r="M3062" i="2"/>
  <c r="L3062" i="2"/>
  <c r="K3062" i="2"/>
  <c r="J3062" i="2"/>
  <c r="I3062" i="2"/>
  <c r="H3062" i="2"/>
  <c r="E3062" i="2"/>
  <c r="D3062" i="2"/>
  <c r="C3062" i="2"/>
  <c r="B3062" i="2"/>
  <c r="A3062" i="2"/>
  <c r="N3061" i="2"/>
  <c r="M3061" i="2"/>
  <c r="L3061" i="2"/>
  <c r="K3061" i="2"/>
  <c r="J3061" i="2"/>
  <c r="I3061" i="2"/>
  <c r="H3061" i="2"/>
  <c r="E3061" i="2"/>
  <c r="D3061" i="2"/>
  <c r="C3061" i="2"/>
  <c r="B3061" i="2"/>
  <c r="A3061" i="2"/>
  <c r="N3060" i="2"/>
  <c r="M3060" i="2"/>
  <c r="L3060" i="2"/>
  <c r="K3060" i="2"/>
  <c r="J3060" i="2"/>
  <c r="I3060" i="2"/>
  <c r="H3060" i="2"/>
  <c r="E3060" i="2"/>
  <c r="D3060" i="2"/>
  <c r="C3060" i="2"/>
  <c r="B3060" i="2"/>
  <c r="A3060" i="2"/>
  <c r="N3059" i="2"/>
  <c r="M3059" i="2"/>
  <c r="L3059" i="2"/>
  <c r="K3059" i="2"/>
  <c r="J3059" i="2"/>
  <c r="I3059" i="2"/>
  <c r="H3059" i="2"/>
  <c r="E3059" i="2"/>
  <c r="D3059" i="2"/>
  <c r="C3059" i="2"/>
  <c r="B3059" i="2"/>
  <c r="A3059" i="2"/>
  <c r="N3058" i="2"/>
  <c r="M3058" i="2"/>
  <c r="L3058" i="2"/>
  <c r="K3058" i="2"/>
  <c r="J3058" i="2"/>
  <c r="I3058" i="2"/>
  <c r="H3058" i="2"/>
  <c r="E3058" i="2"/>
  <c r="D3058" i="2"/>
  <c r="C3058" i="2"/>
  <c r="B3058" i="2"/>
  <c r="A3058" i="2"/>
  <c r="N3057" i="2"/>
  <c r="M3057" i="2"/>
  <c r="L3057" i="2"/>
  <c r="K3057" i="2"/>
  <c r="J3057" i="2"/>
  <c r="I3057" i="2"/>
  <c r="H3057" i="2"/>
  <c r="E3057" i="2"/>
  <c r="D3057" i="2"/>
  <c r="C3057" i="2"/>
  <c r="B3057" i="2"/>
  <c r="A3057" i="2"/>
  <c r="N3056" i="2"/>
  <c r="M3056" i="2"/>
  <c r="L3056" i="2"/>
  <c r="K3056" i="2"/>
  <c r="J3056" i="2"/>
  <c r="I3056" i="2"/>
  <c r="H3056" i="2"/>
  <c r="E3056" i="2"/>
  <c r="D3056" i="2"/>
  <c r="C3056" i="2"/>
  <c r="B3056" i="2"/>
  <c r="A3056" i="2"/>
  <c r="N3055" i="2"/>
  <c r="M3055" i="2"/>
  <c r="L3055" i="2"/>
  <c r="K3055" i="2"/>
  <c r="J3055" i="2"/>
  <c r="I3055" i="2"/>
  <c r="H3055" i="2"/>
  <c r="E3055" i="2"/>
  <c r="D3055" i="2"/>
  <c r="C3055" i="2"/>
  <c r="B3055" i="2"/>
  <c r="A3055" i="2"/>
  <c r="N3054" i="2"/>
  <c r="M3054" i="2"/>
  <c r="L3054" i="2"/>
  <c r="K3054" i="2"/>
  <c r="J3054" i="2"/>
  <c r="I3054" i="2"/>
  <c r="H3054" i="2"/>
  <c r="E3054" i="2"/>
  <c r="D3054" i="2"/>
  <c r="C3054" i="2"/>
  <c r="B3054" i="2"/>
  <c r="A3054" i="2"/>
  <c r="N3053" i="2"/>
  <c r="M3053" i="2"/>
  <c r="L3053" i="2"/>
  <c r="K3053" i="2"/>
  <c r="J3053" i="2"/>
  <c r="I3053" i="2"/>
  <c r="H3053" i="2"/>
  <c r="E3053" i="2"/>
  <c r="D3053" i="2"/>
  <c r="C3053" i="2"/>
  <c r="B3053" i="2"/>
  <c r="A3053" i="2"/>
  <c r="N3052" i="2"/>
  <c r="M3052" i="2"/>
  <c r="L3052" i="2"/>
  <c r="K3052" i="2"/>
  <c r="J3052" i="2"/>
  <c r="I3052" i="2"/>
  <c r="H3052" i="2"/>
  <c r="E3052" i="2"/>
  <c r="D3052" i="2"/>
  <c r="C3052" i="2"/>
  <c r="B3052" i="2"/>
  <c r="A3052" i="2"/>
  <c r="N3051" i="2"/>
  <c r="M3051" i="2"/>
  <c r="L3051" i="2"/>
  <c r="K3051" i="2"/>
  <c r="J3051" i="2"/>
  <c r="I3051" i="2"/>
  <c r="H3051" i="2"/>
  <c r="E3051" i="2"/>
  <c r="D3051" i="2"/>
  <c r="C3051" i="2"/>
  <c r="B3051" i="2"/>
  <c r="A3051" i="2"/>
  <c r="N3050" i="2"/>
  <c r="M3050" i="2"/>
  <c r="L3050" i="2"/>
  <c r="K3050" i="2"/>
  <c r="J3050" i="2"/>
  <c r="I3050" i="2"/>
  <c r="H3050" i="2"/>
  <c r="E3050" i="2"/>
  <c r="D3050" i="2"/>
  <c r="C3050" i="2"/>
  <c r="B3050" i="2"/>
  <c r="A3050" i="2"/>
  <c r="N3049" i="2"/>
  <c r="M3049" i="2"/>
  <c r="L3049" i="2"/>
  <c r="K3049" i="2"/>
  <c r="J3049" i="2"/>
  <c r="I3049" i="2"/>
  <c r="H3049" i="2"/>
  <c r="E3049" i="2"/>
  <c r="D3049" i="2"/>
  <c r="C3049" i="2"/>
  <c r="B3049" i="2"/>
  <c r="A3049" i="2"/>
  <c r="N3048" i="2"/>
  <c r="M3048" i="2"/>
  <c r="L3048" i="2"/>
  <c r="K3048" i="2"/>
  <c r="J3048" i="2"/>
  <c r="I3048" i="2"/>
  <c r="H3048" i="2"/>
  <c r="E3048" i="2"/>
  <c r="D3048" i="2"/>
  <c r="C3048" i="2"/>
  <c r="B3048" i="2"/>
  <c r="A3048" i="2"/>
  <c r="N3047" i="2"/>
  <c r="M3047" i="2"/>
  <c r="L3047" i="2"/>
  <c r="K3047" i="2"/>
  <c r="J3047" i="2"/>
  <c r="I3047" i="2"/>
  <c r="H3047" i="2"/>
  <c r="E3047" i="2"/>
  <c r="D3047" i="2"/>
  <c r="C3047" i="2"/>
  <c r="B3047" i="2"/>
  <c r="A3047" i="2"/>
  <c r="N3046" i="2"/>
  <c r="M3046" i="2"/>
  <c r="L3046" i="2"/>
  <c r="K3046" i="2"/>
  <c r="J3046" i="2"/>
  <c r="I3046" i="2"/>
  <c r="H3046" i="2"/>
  <c r="E3046" i="2"/>
  <c r="D3046" i="2"/>
  <c r="C3046" i="2"/>
  <c r="B3046" i="2"/>
  <c r="A3046" i="2"/>
  <c r="N3045" i="2"/>
  <c r="M3045" i="2"/>
  <c r="L3045" i="2"/>
  <c r="K3045" i="2"/>
  <c r="J3045" i="2"/>
  <c r="I3045" i="2"/>
  <c r="H3045" i="2"/>
  <c r="E3045" i="2"/>
  <c r="D3045" i="2"/>
  <c r="C3045" i="2"/>
  <c r="B3045" i="2"/>
  <c r="A3045" i="2"/>
  <c r="N3044" i="2"/>
  <c r="M3044" i="2"/>
  <c r="L3044" i="2"/>
  <c r="K3044" i="2"/>
  <c r="J3044" i="2"/>
  <c r="I3044" i="2"/>
  <c r="H3044" i="2"/>
  <c r="E3044" i="2"/>
  <c r="D3044" i="2"/>
  <c r="C3044" i="2"/>
  <c r="B3044" i="2"/>
  <c r="A3044" i="2"/>
  <c r="N3043" i="2"/>
  <c r="M3043" i="2"/>
  <c r="L3043" i="2"/>
  <c r="K3043" i="2"/>
  <c r="J3043" i="2"/>
  <c r="I3043" i="2"/>
  <c r="H3043" i="2"/>
  <c r="E3043" i="2"/>
  <c r="D3043" i="2"/>
  <c r="C3043" i="2"/>
  <c r="B3043" i="2"/>
  <c r="A3043" i="2"/>
  <c r="N3042" i="2"/>
  <c r="M3042" i="2"/>
  <c r="L3042" i="2"/>
  <c r="K3042" i="2"/>
  <c r="J3042" i="2"/>
  <c r="I3042" i="2"/>
  <c r="H3042" i="2"/>
  <c r="E3042" i="2"/>
  <c r="D3042" i="2"/>
  <c r="C3042" i="2"/>
  <c r="B3042" i="2"/>
  <c r="A3042" i="2"/>
  <c r="N3041" i="2"/>
  <c r="M3041" i="2"/>
  <c r="L3041" i="2"/>
  <c r="K3041" i="2"/>
  <c r="J3041" i="2"/>
  <c r="I3041" i="2"/>
  <c r="H3041" i="2"/>
  <c r="E3041" i="2"/>
  <c r="D3041" i="2"/>
  <c r="C3041" i="2"/>
  <c r="B3041" i="2"/>
  <c r="A3041" i="2"/>
  <c r="N3040" i="2"/>
  <c r="M3040" i="2"/>
  <c r="L3040" i="2"/>
  <c r="K3040" i="2"/>
  <c r="J3040" i="2"/>
  <c r="I3040" i="2"/>
  <c r="H3040" i="2"/>
  <c r="E3040" i="2"/>
  <c r="D3040" i="2"/>
  <c r="C3040" i="2"/>
  <c r="B3040" i="2"/>
  <c r="A3040" i="2"/>
  <c r="N3039" i="2"/>
  <c r="M3039" i="2"/>
  <c r="L3039" i="2"/>
  <c r="K3039" i="2"/>
  <c r="J3039" i="2"/>
  <c r="I3039" i="2"/>
  <c r="H3039" i="2"/>
  <c r="E3039" i="2"/>
  <c r="D3039" i="2"/>
  <c r="C3039" i="2"/>
  <c r="B3039" i="2"/>
  <c r="A3039" i="2"/>
  <c r="N3038" i="2"/>
  <c r="M3038" i="2"/>
  <c r="L3038" i="2"/>
  <c r="K3038" i="2"/>
  <c r="J3038" i="2"/>
  <c r="I3038" i="2"/>
  <c r="H3038" i="2"/>
  <c r="E3038" i="2"/>
  <c r="D3038" i="2"/>
  <c r="C3038" i="2"/>
  <c r="B3038" i="2"/>
  <c r="A3038" i="2"/>
  <c r="N3037" i="2"/>
  <c r="M3037" i="2"/>
  <c r="L3037" i="2"/>
  <c r="K3037" i="2"/>
  <c r="J3037" i="2"/>
  <c r="I3037" i="2"/>
  <c r="H3037" i="2"/>
  <c r="E3037" i="2"/>
  <c r="D3037" i="2"/>
  <c r="C3037" i="2"/>
  <c r="B3037" i="2"/>
  <c r="A3037" i="2"/>
  <c r="N3036" i="2"/>
  <c r="M3036" i="2"/>
  <c r="L3036" i="2"/>
  <c r="K3036" i="2"/>
  <c r="J3036" i="2"/>
  <c r="I3036" i="2"/>
  <c r="H3036" i="2"/>
  <c r="E3036" i="2"/>
  <c r="D3036" i="2"/>
  <c r="C3036" i="2"/>
  <c r="B3036" i="2"/>
  <c r="A3036" i="2"/>
  <c r="N3035" i="2"/>
  <c r="M3035" i="2"/>
  <c r="L3035" i="2"/>
  <c r="K3035" i="2"/>
  <c r="J3035" i="2"/>
  <c r="I3035" i="2"/>
  <c r="H3035" i="2"/>
  <c r="E3035" i="2"/>
  <c r="D3035" i="2"/>
  <c r="C3035" i="2"/>
  <c r="B3035" i="2"/>
  <c r="A3035" i="2"/>
  <c r="N3034" i="2"/>
  <c r="M3034" i="2"/>
  <c r="L3034" i="2"/>
  <c r="K3034" i="2"/>
  <c r="J3034" i="2"/>
  <c r="I3034" i="2"/>
  <c r="H3034" i="2"/>
  <c r="E3034" i="2"/>
  <c r="D3034" i="2"/>
  <c r="C3034" i="2"/>
  <c r="B3034" i="2"/>
  <c r="A3034" i="2"/>
  <c r="N3033" i="2"/>
  <c r="M3033" i="2"/>
  <c r="L3033" i="2"/>
  <c r="K3033" i="2"/>
  <c r="J3033" i="2"/>
  <c r="I3033" i="2"/>
  <c r="H3033" i="2"/>
  <c r="E3033" i="2"/>
  <c r="D3033" i="2"/>
  <c r="C3033" i="2"/>
  <c r="B3033" i="2"/>
  <c r="A3033" i="2"/>
  <c r="N3032" i="2"/>
  <c r="M3032" i="2"/>
  <c r="L3032" i="2"/>
  <c r="K3032" i="2"/>
  <c r="J3032" i="2"/>
  <c r="I3032" i="2"/>
  <c r="H3032" i="2"/>
  <c r="E3032" i="2"/>
  <c r="D3032" i="2"/>
  <c r="C3032" i="2"/>
  <c r="B3032" i="2"/>
  <c r="A3032" i="2"/>
  <c r="N3031" i="2"/>
  <c r="M3031" i="2"/>
  <c r="L3031" i="2"/>
  <c r="K3031" i="2"/>
  <c r="J3031" i="2"/>
  <c r="I3031" i="2"/>
  <c r="H3031" i="2"/>
  <c r="E3031" i="2"/>
  <c r="D3031" i="2"/>
  <c r="C3031" i="2"/>
  <c r="B3031" i="2"/>
  <c r="A3031" i="2"/>
  <c r="N3030" i="2"/>
  <c r="M3030" i="2"/>
  <c r="L3030" i="2"/>
  <c r="K3030" i="2"/>
  <c r="J3030" i="2"/>
  <c r="I3030" i="2"/>
  <c r="H3030" i="2"/>
  <c r="E3030" i="2"/>
  <c r="D3030" i="2"/>
  <c r="C3030" i="2"/>
  <c r="B3030" i="2"/>
  <c r="A3030" i="2"/>
  <c r="N3029" i="2"/>
  <c r="M3029" i="2"/>
  <c r="L3029" i="2"/>
  <c r="K3029" i="2"/>
  <c r="J3029" i="2"/>
  <c r="I3029" i="2"/>
  <c r="H3029" i="2"/>
  <c r="E3029" i="2"/>
  <c r="D3029" i="2"/>
  <c r="C3029" i="2"/>
  <c r="B3029" i="2"/>
  <c r="A3029" i="2"/>
  <c r="N3028" i="2"/>
  <c r="M3028" i="2"/>
  <c r="L3028" i="2"/>
  <c r="K3028" i="2"/>
  <c r="J3028" i="2"/>
  <c r="I3028" i="2"/>
  <c r="H3028" i="2"/>
  <c r="E3028" i="2"/>
  <c r="D3028" i="2"/>
  <c r="C3028" i="2"/>
  <c r="B3028" i="2"/>
  <c r="A3028" i="2"/>
  <c r="N3027" i="2"/>
  <c r="M3027" i="2"/>
  <c r="L3027" i="2"/>
  <c r="K3027" i="2"/>
  <c r="J3027" i="2"/>
  <c r="I3027" i="2"/>
  <c r="H3027" i="2"/>
  <c r="E3027" i="2"/>
  <c r="D3027" i="2"/>
  <c r="C3027" i="2"/>
  <c r="B3027" i="2"/>
  <c r="A3027" i="2"/>
  <c r="N3026" i="2"/>
  <c r="M3026" i="2"/>
  <c r="L3026" i="2"/>
  <c r="K3026" i="2"/>
  <c r="J3026" i="2"/>
  <c r="I3026" i="2"/>
  <c r="H3026" i="2"/>
  <c r="E3026" i="2"/>
  <c r="D3026" i="2"/>
  <c r="C3026" i="2"/>
  <c r="B3026" i="2"/>
  <c r="A3026" i="2"/>
  <c r="N3025" i="2"/>
  <c r="M3025" i="2"/>
  <c r="L3025" i="2"/>
  <c r="K3025" i="2"/>
  <c r="J3025" i="2"/>
  <c r="I3025" i="2"/>
  <c r="H3025" i="2"/>
  <c r="E3025" i="2"/>
  <c r="D3025" i="2"/>
  <c r="C3025" i="2"/>
  <c r="B3025" i="2"/>
  <c r="A3025" i="2"/>
  <c r="N3024" i="2"/>
  <c r="M3024" i="2"/>
  <c r="L3024" i="2"/>
  <c r="K3024" i="2"/>
  <c r="J3024" i="2"/>
  <c r="I3024" i="2"/>
  <c r="H3024" i="2"/>
  <c r="E3024" i="2"/>
  <c r="D3024" i="2"/>
  <c r="C3024" i="2"/>
  <c r="B3024" i="2"/>
  <c r="A3024" i="2"/>
  <c r="N3023" i="2"/>
  <c r="M3023" i="2"/>
  <c r="L3023" i="2"/>
  <c r="K3023" i="2"/>
  <c r="J3023" i="2"/>
  <c r="I3023" i="2"/>
  <c r="H3023" i="2"/>
  <c r="E3023" i="2"/>
  <c r="D3023" i="2"/>
  <c r="C3023" i="2"/>
  <c r="B3023" i="2"/>
  <c r="A3023" i="2"/>
  <c r="N3022" i="2"/>
  <c r="M3022" i="2"/>
  <c r="L3022" i="2"/>
  <c r="K3022" i="2"/>
  <c r="J3022" i="2"/>
  <c r="I3022" i="2"/>
  <c r="H3022" i="2"/>
  <c r="E3022" i="2"/>
  <c r="D3022" i="2"/>
  <c r="C3022" i="2"/>
  <c r="B3022" i="2"/>
  <c r="A3022" i="2"/>
  <c r="N3021" i="2"/>
  <c r="M3021" i="2"/>
  <c r="L3021" i="2"/>
  <c r="K3021" i="2"/>
  <c r="J3021" i="2"/>
  <c r="I3021" i="2"/>
  <c r="H3021" i="2"/>
  <c r="E3021" i="2"/>
  <c r="D3021" i="2"/>
  <c r="C3021" i="2"/>
  <c r="B3021" i="2"/>
  <c r="A3021" i="2"/>
  <c r="N3020" i="2"/>
  <c r="M3020" i="2"/>
  <c r="L3020" i="2"/>
  <c r="K3020" i="2"/>
  <c r="J3020" i="2"/>
  <c r="I3020" i="2"/>
  <c r="H3020" i="2"/>
  <c r="E3020" i="2"/>
  <c r="D3020" i="2"/>
  <c r="C3020" i="2"/>
  <c r="B3020" i="2"/>
  <c r="A3020" i="2"/>
  <c r="N3019" i="2"/>
  <c r="M3019" i="2"/>
  <c r="L3019" i="2"/>
  <c r="K3019" i="2"/>
  <c r="J3019" i="2"/>
  <c r="I3019" i="2"/>
  <c r="H3019" i="2"/>
  <c r="E3019" i="2"/>
  <c r="D3019" i="2"/>
  <c r="C3019" i="2"/>
  <c r="B3019" i="2"/>
  <c r="A3019" i="2"/>
  <c r="N3018" i="2"/>
  <c r="M3018" i="2"/>
  <c r="L3018" i="2"/>
  <c r="K3018" i="2"/>
  <c r="J3018" i="2"/>
  <c r="I3018" i="2"/>
  <c r="H3018" i="2"/>
  <c r="E3018" i="2"/>
  <c r="D3018" i="2"/>
  <c r="C3018" i="2"/>
  <c r="B3018" i="2"/>
  <c r="A3018" i="2"/>
  <c r="N3017" i="2"/>
  <c r="M3017" i="2"/>
  <c r="L3017" i="2"/>
  <c r="K3017" i="2"/>
  <c r="J3017" i="2"/>
  <c r="I3017" i="2"/>
  <c r="H3017" i="2"/>
  <c r="E3017" i="2"/>
  <c r="D3017" i="2"/>
  <c r="C3017" i="2"/>
  <c r="B3017" i="2"/>
  <c r="A3017" i="2"/>
  <c r="N3016" i="2"/>
  <c r="M3016" i="2"/>
  <c r="L3016" i="2"/>
  <c r="K3016" i="2"/>
  <c r="J3016" i="2"/>
  <c r="I3016" i="2"/>
  <c r="H3016" i="2"/>
  <c r="E3016" i="2"/>
  <c r="D3016" i="2"/>
  <c r="C3016" i="2"/>
  <c r="B3016" i="2"/>
  <c r="A3016" i="2"/>
  <c r="N3015" i="2"/>
  <c r="M3015" i="2"/>
  <c r="L3015" i="2"/>
  <c r="K3015" i="2"/>
  <c r="J3015" i="2"/>
  <c r="I3015" i="2"/>
  <c r="H3015" i="2"/>
  <c r="E3015" i="2"/>
  <c r="D3015" i="2"/>
  <c r="C3015" i="2"/>
  <c r="B3015" i="2"/>
  <c r="A3015" i="2"/>
  <c r="N3014" i="2"/>
  <c r="M3014" i="2"/>
  <c r="L3014" i="2"/>
  <c r="K3014" i="2"/>
  <c r="J3014" i="2"/>
  <c r="I3014" i="2"/>
  <c r="H3014" i="2"/>
  <c r="E3014" i="2"/>
  <c r="D3014" i="2"/>
  <c r="C3014" i="2"/>
  <c r="B3014" i="2"/>
  <c r="A3014" i="2"/>
  <c r="N3013" i="2"/>
  <c r="M3013" i="2"/>
  <c r="L3013" i="2"/>
  <c r="K3013" i="2"/>
  <c r="J3013" i="2"/>
  <c r="I3013" i="2"/>
  <c r="H3013" i="2"/>
  <c r="E3013" i="2"/>
  <c r="D3013" i="2"/>
  <c r="C3013" i="2"/>
  <c r="B3013" i="2"/>
  <c r="A3013" i="2"/>
  <c r="N3012" i="2"/>
  <c r="M3012" i="2"/>
  <c r="L3012" i="2"/>
  <c r="K3012" i="2"/>
  <c r="J3012" i="2"/>
  <c r="I3012" i="2"/>
  <c r="H3012" i="2"/>
  <c r="E3012" i="2"/>
  <c r="D3012" i="2"/>
  <c r="C3012" i="2"/>
  <c r="B3012" i="2"/>
  <c r="A3012" i="2"/>
  <c r="N3011" i="2"/>
  <c r="M3011" i="2"/>
  <c r="L3011" i="2"/>
  <c r="K3011" i="2"/>
  <c r="J3011" i="2"/>
  <c r="I3011" i="2"/>
  <c r="H3011" i="2"/>
  <c r="E3011" i="2"/>
  <c r="D3011" i="2"/>
  <c r="C3011" i="2"/>
  <c r="B3011" i="2"/>
  <c r="A3011" i="2"/>
  <c r="N3010" i="2"/>
  <c r="M3010" i="2"/>
  <c r="L3010" i="2"/>
  <c r="K3010" i="2"/>
  <c r="J3010" i="2"/>
  <c r="I3010" i="2"/>
  <c r="H3010" i="2"/>
  <c r="E3010" i="2"/>
  <c r="D3010" i="2"/>
  <c r="C3010" i="2"/>
  <c r="B3010" i="2"/>
  <c r="A3010" i="2"/>
  <c r="N3009" i="2"/>
  <c r="M3009" i="2"/>
  <c r="L3009" i="2"/>
  <c r="K3009" i="2"/>
  <c r="J3009" i="2"/>
  <c r="I3009" i="2"/>
  <c r="H3009" i="2"/>
  <c r="E3009" i="2"/>
  <c r="D3009" i="2"/>
  <c r="C3009" i="2"/>
  <c r="B3009" i="2"/>
  <c r="A3009" i="2"/>
  <c r="N3008" i="2"/>
  <c r="M3008" i="2"/>
  <c r="L3008" i="2"/>
  <c r="K3008" i="2"/>
  <c r="J3008" i="2"/>
  <c r="I3008" i="2"/>
  <c r="H3008" i="2"/>
  <c r="E3008" i="2"/>
  <c r="D3008" i="2"/>
  <c r="C3008" i="2"/>
  <c r="B3008" i="2"/>
  <c r="A3008" i="2"/>
  <c r="N3007" i="2"/>
  <c r="M3007" i="2"/>
  <c r="L3007" i="2"/>
  <c r="K3007" i="2"/>
  <c r="J3007" i="2"/>
  <c r="I3007" i="2"/>
  <c r="H3007" i="2"/>
  <c r="E3007" i="2"/>
  <c r="D3007" i="2"/>
  <c r="C3007" i="2"/>
  <c r="B3007" i="2"/>
  <c r="A3007" i="2"/>
  <c r="N3006" i="2"/>
  <c r="M3006" i="2"/>
  <c r="L3006" i="2"/>
  <c r="K3006" i="2"/>
  <c r="J3006" i="2"/>
  <c r="I3006" i="2"/>
  <c r="H3006" i="2"/>
  <c r="E3006" i="2"/>
  <c r="D3006" i="2"/>
  <c r="C3006" i="2"/>
  <c r="B3006" i="2"/>
  <c r="A3006" i="2"/>
  <c r="N3005" i="2"/>
  <c r="M3005" i="2"/>
  <c r="L3005" i="2"/>
  <c r="K3005" i="2"/>
  <c r="J3005" i="2"/>
  <c r="I3005" i="2"/>
  <c r="H3005" i="2"/>
  <c r="E3005" i="2"/>
  <c r="D3005" i="2"/>
  <c r="C3005" i="2"/>
  <c r="B3005" i="2"/>
  <c r="A3005" i="2"/>
  <c r="N3004" i="2"/>
  <c r="M3004" i="2"/>
  <c r="L3004" i="2"/>
  <c r="K3004" i="2"/>
  <c r="J3004" i="2"/>
  <c r="I3004" i="2"/>
  <c r="H3004" i="2"/>
  <c r="E3004" i="2"/>
  <c r="D3004" i="2"/>
  <c r="C3004" i="2"/>
  <c r="B3004" i="2"/>
  <c r="A3004" i="2"/>
  <c r="N3003" i="2"/>
  <c r="M3003" i="2"/>
  <c r="L3003" i="2"/>
  <c r="K3003" i="2"/>
  <c r="J3003" i="2"/>
  <c r="I3003" i="2"/>
  <c r="H3003" i="2"/>
  <c r="E3003" i="2"/>
  <c r="D3003" i="2"/>
  <c r="C3003" i="2"/>
  <c r="B3003" i="2"/>
  <c r="A3003" i="2"/>
  <c r="N3002" i="2"/>
  <c r="M3002" i="2"/>
  <c r="L3002" i="2"/>
  <c r="K3002" i="2"/>
  <c r="J3002" i="2"/>
  <c r="I3002" i="2"/>
  <c r="H3002" i="2"/>
  <c r="E3002" i="2"/>
  <c r="D3002" i="2"/>
  <c r="C3002" i="2"/>
  <c r="B3002" i="2"/>
  <c r="A3002" i="2"/>
  <c r="N3001" i="2"/>
  <c r="M3001" i="2"/>
  <c r="L3001" i="2"/>
  <c r="K3001" i="2"/>
  <c r="J3001" i="2"/>
  <c r="I3001" i="2"/>
  <c r="H3001" i="2"/>
  <c r="E3001" i="2"/>
  <c r="D3001" i="2"/>
  <c r="C3001" i="2"/>
  <c r="B3001" i="2"/>
  <c r="A3001" i="2"/>
  <c r="N3000" i="2"/>
  <c r="M3000" i="2"/>
  <c r="L3000" i="2"/>
  <c r="K3000" i="2"/>
  <c r="J3000" i="2"/>
  <c r="I3000" i="2"/>
  <c r="H3000" i="2"/>
  <c r="E3000" i="2"/>
  <c r="D3000" i="2"/>
  <c r="C3000" i="2"/>
  <c r="B3000" i="2"/>
  <c r="A3000" i="2"/>
  <c r="N2999" i="2"/>
  <c r="M2999" i="2"/>
  <c r="L2999" i="2"/>
  <c r="K2999" i="2"/>
  <c r="J2999" i="2"/>
  <c r="I2999" i="2"/>
  <c r="H2999" i="2"/>
  <c r="E2999" i="2"/>
  <c r="D2999" i="2"/>
  <c r="C2999" i="2"/>
  <c r="B2999" i="2"/>
  <c r="A2999" i="2"/>
  <c r="N2998" i="2"/>
  <c r="M2998" i="2"/>
  <c r="L2998" i="2"/>
  <c r="K2998" i="2"/>
  <c r="J2998" i="2"/>
  <c r="I2998" i="2"/>
  <c r="H2998" i="2"/>
  <c r="E2998" i="2"/>
  <c r="D2998" i="2"/>
  <c r="C2998" i="2"/>
  <c r="B2998" i="2"/>
  <c r="A2998" i="2"/>
  <c r="N2997" i="2"/>
  <c r="M2997" i="2"/>
  <c r="L2997" i="2"/>
  <c r="K2997" i="2"/>
  <c r="J2997" i="2"/>
  <c r="I2997" i="2"/>
  <c r="H2997" i="2"/>
  <c r="E2997" i="2"/>
  <c r="D2997" i="2"/>
  <c r="C2997" i="2"/>
  <c r="B2997" i="2"/>
  <c r="A2997" i="2"/>
  <c r="N2996" i="2"/>
  <c r="M2996" i="2"/>
  <c r="L2996" i="2"/>
  <c r="K2996" i="2"/>
  <c r="J2996" i="2"/>
  <c r="I2996" i="2"/>
  <c r="H2996" i="2"/>
  <c r="E2996" i="2"/>
  <c r="D2996" i="2"/>
  <c r="C2996" i="2"/>
  <c r="B2996" i="2"/>
  <c r="A2996" i="2"/>
  <c r="N2995" i="2"/>
  <c r="M2995" i="2"/>
  <c r="L2995" i="2"/>
  <c r="K2995" i="2"/>
  <c r="J2995" i="2"/>
  <c r="I2995" i="2"/>
  <c r="H2995" i="2"/>
  <c r="E2995" i="2"/>
  <c r="D2995" i="2"/>
  <c r="C2995" i="2"/>
  <c r="B2995" i="2"/>
  <c r="A2995" i="2"/>
  <c r="N2994" i="2"/>
  <c r="M2994" i="2"/>
  <c r="L2994" i="2"/>
  <c r="K2994" i="2"/>
  <c r="J2994" i="2"/>
  <c r="I2994" i="2"/>
  <c r="H2994" i="2"/>
  <c r="E2994" i="2"/>
  <c r="D2994" i="2"/>
  <c r="C2994" i="2"/>
  <c r="B2994" i="2"/>
  <c r="A2994" i="2"/>
  <c r="N2993" i="2"/>
  <c r="M2993" i="2"/>
  <c r="L2993" i="2"/>
  <c r="K2993" i="2"/>
  <c r="J2993" i="2"/>
  <c r="I2993" i="2"/>
  <c r="H2993" i="2"/>
  <c r="E2993" i="2"/>
  <c r="D2993" i="2"/>
  <c r="C2993" i="2"/>
  <c r="B2993" i="2"/>
  <c r="A2993" i="2"/>
  <c r="N2992" i="2"/>
  <c r="M2992" i="2"/>
  <c r="L2992" i="2"/>
  <c r="K2992" i="2"/>
  <c r="J2992" i="2"/>
  <c r="I2992" i="2"/>
  <c r="H2992" i="2"/>
  <c r="E2992" i="2"/>
  <c r="D2992" i="2"/>
  <c r="C2992" i="2"/>
  <c r="B2992" i="2"/>
  <c r="A2992" i="2"/>
  <c r="N2991" i="2"/>
  <c r="M2991" i="2"/>
  <c r="L2991" i="2"/>
  <c r="K2991" i="2"/>
  <c r="J2991" i="2"/>
  <c r="I2991" i="2"/>
  <c r="H2991" i="2"/>
  <c r="E2991" i="2"/>
  <c r="D2991" i="2"/>
  <c r="C2991" i="2"/>
  <c r="B2991" i="2"/>
  <c r="A2991" i="2"/>
  <c r="N2990" i="2"/>
  <c r="M2990" i="2"/>
  <c r="L2990" i="2"/>
  <c r="K2990" i="2"/>
  <c r="J2990" i="2"/>
  <c r="I2990" i="2"/>
  <c r="H2990" i="2"/>
  <c r="E2990" i="2"/>
  <c r="D2990" i="2"/>
  <c r="C2990" i="2"/>
  <c r="B2990" i="2"/>
  <c r="A2990" i="2"/>
  <c r="N2989" i="2"/>
  <c r="M2989" i="2"/>
  <c r="L2989" i="2"/>
  <c r="K2989" i="2"/>
  <c r="J2989" i="2"/>
  <c r="I2989" i="2"/>
  <c r="H2989" i="2"/>
  <c r="E2989" i="2"/>
  <c r="D2989" i="2"/>
  <c r="C2989" i="2"/>
  <c r="B2989" i="2"/>
  <c r="A2989" i="2"/>
  <c r="N2988" i="2"/>
  <c r="M2988" i="2"/>
  <c r="L2988" i="2"/>
  <c r="K2988" i="2"/>
  <c r="J2988" i="2"/>
  <c r="I2988" i="2"/>
  <c r="H2988" i="2"/>
  <c r="E2988" i="2"/>
  <c r="D2988" i="2"/>
  <c r="C2988" i="2"/>
  <c r="B2988" i="2"/>
  <c r="A2988" i="2"/>
  <c r="N2987" i="2"/>
  <c r="M2987" i="2"/>
  <c r="L2987" i="2"/>
  <c r="K2987" i="2"/>
  <c r="J2987" i="2"/>
  <c r="I2987" i="2"/>
  <c r="H2987" i="2"/>
  <c r="E2987" i="2"/>
  <c r="D2987" i="2"/>
  <c r="C2987" i="2"/>
  <c r="B2987" i="2"/>
  <c r="A2987" i="2"/>
  <c r="N2986" i="2"/>
  <c r="M2986" i="2"/>
  <c r="L2986" i="2"/>
  <c r="K2986" i="2"/>
  <c r="J2986" i="2"/>
  <c r="I2986" i="2"/>
  <c r="H2986" i="2"/>
  <c r="E2986" i="2"/>
  <c r="D2986" i="2"/>
  <c r="C2986" i="2"/>
  <c r="B2986" i="2"/>
  <c r="A2986" i="2"/>
  <c r="N2985" i="2"/>
  <c r="M2985" i="2"/>
  <c r="L2985" i="2"/>
  <c r="K2985" i="2"/>
  <c r="J2985" i="2"/>
  <c r="I2985" i="2"/>
  <c r="H2985" i="2"/>
  <c r="E2985" i="2"/>
  <c r="D2985" i="2"/>
  <c r="C2985" i="2"/>
  <c r="B2985" i="2"/>
  <c r="A2985" i="2"/>
  <c r="N2984" i="2"/>
  <c r="M2984" i="2"/>
  <c r="L2984" i="2"/>
  <c r="K2984" i="2"/>
  <c r="J2984" i="2"/>
  <c r="I2984" i="2"/>
  <c r="H2984" i="2"/>
  <c r="E2984" i="2"/>
  <c r="D2984" i="2"/>
  <c r="C2984" i="2"/>
  <c r="B2984" i="2"/>
  <c r="A2984" i="2"/>
  <c r="N2983" i="2"/>
  <c r="M2983" i="2"/>
  <c r="L2983" i="2"/>
  <c r="K2983" i="2"/>
  <c r="J2983" i="2"/>
  <c r="I2983" i="2"/>
  <c r="H2983" i="2"/>
  <c r="E2983" i="2"/>
  <c r="D2983" i="2"/>
  <c r="C2983" i="2"/>
  <c r="B2983" i="2"/>
  <c r="A2983" i="2"/>
  <c r="N2982" i="2"/>
  <c r="M2982" i="2"/>
  <c r="L2982" i="2"/>
  <c r="K2982" i="2"/>
  <c r="J2982" i="2"/>
  <c r="I2982" i="2"/>
  <c r="H2982" i="2"/>
  <c r="E2982" i="2"/>
  <c r="D2982" i="2"/>
  <c r="C2982" i="2"/>
  <c r="B2982" i="2"/>
  <c r="A2982" i="2"/>
  <c r="N2981" i="2"/>
  <c r="M2981" i="2"/>
  <c r="L2981" i="2"/>
  <c r="K2981" i="2"/>
  <c r="J2981" i="2"/>
  <c r="I2981" i="2"/>
  <c r="H2981" i="2"/>
  <c r="E2981" i="2"/>
  <c r="D2981" i="2"/>
  <c r="C2981" i="2"/>
  <c r="B2981" i="2"/>
  <c r="A2981" i="2"/>
  <c r="N2980" i="2"/>
  <c r="M2980" i="2"/>
  <c r="L2980" i="2"/>
  <c r="K2980" i="2"/>
  <c r="J2980" i="2"/>
  <c r="I2980" i="2"/>
  <c r="H2980" i="2"/>
  <c r="E2980" i="2"/>
  <c r="D2980" i="2"/>
  <c r="C2980" i="2"/>
  <c r="B2980" i="2"/>
  <c r="A2980" i="2"/>
  <c r="N2979" i="2"/>
  <c r="M2979" i="2"/>
  <c r="L2979" i="2"/>
  <c r="K2979" i="2"/>
  <c r="J2979" i="2"/>
  <c r="I2979" i="2"/>
  <c r="H2979" i="2"/>
  <c r="E2979" i="2"/>
  <c r="D2979" i="2"/>
  <c r="C2979" i="2"/>
  <c r="B2979" i="2"/>
  <c r="A2979" i="2"/>
  <c r="N2978" i="2"/>
  <c r="M2978" i="2"/>
  <c r="L2978" i="2"/>
  <c r="K2978" i="2"/>
  <c r="J2978" i="2"/>
  <c r="I2978" i="2"/>
  <c r="H2978" i="2"/>
  <c r="E2978" i="2"/>
  <c r="D2978" i="2"/>
  <c r="C2978" i="2"/>
  <c r="B2978" i="2"/>
  <c r="A2978" i="2"/>
  <c r="N2977" i="2"/>
  <c r="M2977" i="2"/>
  <c r="L2977" i="2"/>
  <c r="K2977" i="2"/>
  <c r="J2977" i="2"/>
  <c r="I2977" i="2"/>
  <c r="H2977" i="2"/>
  <c r="E2977" i="2"/>
  <c r="D2977" i="2"/>
  <c r="C2977" i="2"/>
  <c r="B2977" i="2"/>
  <c r="A2977" i="2"/>
  <c r="N2976" i="2"/>
  <c r="M2976" i="2"/>
  <c r="L2976" i="2"/>
  <c r="K2976" i="2"/>
  <c r="J2976" i="2"/>
  <c r="I2976" i="2"/>
  <c r="H2976" i="2"/>
  <c r="E2976" i="2"/>
  <c r="D2976" i="2"/>
  <c r="C2976" i="2"/>
  <c r="B2976" i="2"/>
  <c r="A2976" i="2"/>
  <c r="N2975" i="2"/>
  <c r="M2975" i="2"/>
  <c r="L2975" i="2"/>
  <c r="K2975" i="2"/>
  <c r="J2975" i="2"/>
  <c r="I2975" i="2"/>
  <c r="H2975" i="2"/>
  <c r="E2975" i="2"/>
  <c r="D2975" i="2"/>
  <c r="C2975" i="2"/>
  <c r="B2975" i="2"/>
  <c r="A2975" i="2"/>
  <c r="N2974" i="2"/>
  <c r="M2974" i="2"/>
  <c r="L2974" i="2"/>
  <c r="K2974" i="2"/>
  <c r="J2974" i="2"/>
  <c r="I2974" i="2"/>
  <c r="H2974" i="2"/>
  <c r="E2974" i="2"/>
  <c r="D2974" i="2"/>
  <c r="C2974" i="2"/>
  <c r="B2974" i="2"/>
  <c r="A2974" i="2"/>
  <c r="N2973" i="2"/>
  <c r="M2973" i="2"/>
  <c r="L2973" i="2"/>
  <c r="K2973" i="2"/>
  <c r="J2973" i="2"/>
  <c r="I2973" i="2"/>
  <c r="H2973" i="2"/>
  <c r="E2973" i="2"/>
  <c r="D2973" i="2"/>
  <c r="C2973" i="2"/>
  <c r="B2973" i="2"/>
  <c r="A2973" i="2"/>
  <c r="N2972" i="2"/>
  <c r="M2972" i="2"/>
  <c r="L2972" i="2"/>
  <c r="K2972" i="2"/>
  <c r="J2972" i="2"/>
  <c r="I2972" i="2"/>
  <c r="H2972" i="2"/>
  <c r="E2972" i="2"/>
  <c r="D2972" i="2"/>
  <c r="C2972" i="2"/>
  <c r="B2972" i="2"/>
  <c r="A2972" i="2"/>
  <c r="N2971" i="2"/>
  <c r="M2971" i="2"/>
  <c r="L2971" i="2"/>
  <c r="K2971" i="2"/>
  <c r="J2971" i="2"/>
  <c r="I2971" i="2"/>
  <c r="H2971" i="2"/>
  <c r="E2971" i="2"/>
  <c r="D2971" i="2"/>
  <c r="C2971" i="2"/>
  <c r="B2971" i="2"/>
  <c r="A2971" i="2"/>
  <c r="N2970" i="2"/>
  <c r="M2970" i="2"/>
  <c r="L2970" i="2"/>
  <c r="K2970" i="2"/>
  <c r="J2970" i="2"/>
  <c r="I2970" i="2"/>
  <c r="H2970" i="2"/>
  <c r="E2970" i="2"/>
  <c r="D2970" i="2"/>
  <c r="C2970" i="2"/>
  <c r="B2970" i="2"/>
  <c r="A2970" i="2"/>
  <c r="N2969" i="2"/>
  <c r="M2969" i="2"/>
  <c r="L2969" i="2"/>
  <c r="K2969" i="2"/>
  <c r="J2969" i="2"/>
  <c r="I2969" i="2"/>
  <c r="H2969" i="2"/>
  <c r="E2969" i="2"/>
  <c r="D2969" i="2"/>
  <c r="C2969" i="2"/>
  <c r="B2969" i="2"/>
  <c r="A2969" i="2"/>
  <c r="N2968" i="2"/>
  <c r="M2968" i="2"/>
  <c r="L2968" i="2"/>
  <c r="K2968" i="2"/>
  <c r="J2968" i="2"/>
  <c r="I2968" i="2"/>
  <c r="H2968" i="2"/>
  <c r="E2968" i="2"/>
  <c r="D2968" i="2"/>
  <c r="C2968" i="2"/>
  <c r="B2968" i="2"/>
  <c r="A2968" i="2"/>
  <c r="N2967" i="2"/>
  <c r="M2967" i="2"/>
  <c r="L2967" i="2"/>
  <c r="K2967" i="2"/>
  <c r="J2967" i="2"/>
  <c r="I2967" i="2"/>
  <c r="H2967" i="2"/>
  <c r="E2967" i="2"/>
  <c r="D2967" i="2"/>
  <c r="C2967" i="2"/>
  <c r="B2967" i="2"/>
  <c r="A2967" i="2"/>
  <c r="N2966" i="2"/>
  <c r="M2966" i="2"/>
  <c r="L2966" i="2"/>
  <c r="K2966" i="2"/>
  <c r="J2966" i="2"/>
  <c r="I2966" i="2"/>
  <c r="H2966" i="2"/>
  <c r="E2966" i="2"/>
  <c r="D2966" i="2"/>
  <c r="C2966" i="2"/>
  <c r="B2966" i="2"/>
  <c r="A2966" i="2"/>
  <c r="N2965" i="2"/>
  <c r="M2965" i="2"/>
  <c r="L2965" i="2"/>
  <c r="K2965" i="2"/>
  <c r="J2965" i="2"/>
  <c r="I2965" i="2"/>
  <c r="H2965" i="2"/>
  <c r="E2965" i="2"/>
  <c r="D2965" i="2"/>
  <c r="C2965" i="2"/>
  <c r="B2965" i="2"/>
  <c r="A2965" i="2"/>
  <c r="N2964" i="2"/>
  <c r="M2964" i="2"/>
  <c r="L2964" i="2"/>
  <c r="K2964" i="2"/>
  <c r="J2964" i="2"/>
  <c r="I2964" i="2"/>
  <c r="H2964" i="2"/>
  <c r="E2964" i="2"/>
  <c r="D2964" i="2"/>
  <c r="C2964" i="2"/>
  <c r="B2964" i="2"/>
  <c r="A2964" i="2"/>
  <c r="N2963" i="2"/>
  <c r="M2963" i="2"/>
  <c r="L2963" i="2"/>
  <c r="K2963" i="2"/>
  <c r="J2963" i="2"/>
  <c r="I2963" i="2"/>
  <c r="H2963" i="2"/>
  <c r="E2963" i="2"/>
  <c r="D2963" i="2"/>
  <c r="C2963" i="2"/>
  <c r="B2963" i="2"/>
  <c r="A2963" i="2"/>
  <c r="N2962" i="2"/>
  <c r="M2962" i="2"/>
  <c r="L2962" i="2"/>
  <c r="K2962" i="2"/>
  <c r="J2962" i="2"/>
  <c r="I2962" i="2"/>
  <c r="H2962" i="2"/>
  <c r="E2962" i="2"/>
  <c r="D2962" i="2"/>
  <c r="C2962" i="2"/>
  <c r="B2962" i="2"/>
  <c r="A2962" i="2"/>
  <c r="N2961" i="2"/>
  <c r="M2961" i="2"/>
  <c r="L2961" i="2"/>
  <c r="K2961" i="2"/>
  <c r="J2961" i="2"/>
  <c r="I2961" i="2"/>
  <c r="H2961" i="2"/>
  <c r="E2961" i="2"/>
  <c r="D2961" i="2"/>
  <c r="C2961" i="2"/>
  <c r="B2961" i="2"/>
  <c r="A2961" i="2"/>
  <c r="N2960" i="2"/>
  <c r="M2960" i="2"/>
  <c r="L2960" i="2"/>
  <c r="K2960" i="2"/>
  <c r="J2960" i="2"/>
  <c r="I2960" i="2"/>
  <c r="H2960" i="2"/>
  <c r="E2960" i="2"/>
  <c r="D2960" i="2"/>
  <c r="C2960" i="2"/>
  <c r="B2960" i="2"/>
  <c r="A2960" i="2"/>
  <c r="N2959" i="2"/>
  <c r="M2959" i="2"/>
  <c r="L2959" i="2"/>
  <c r="K2959" i="2"/>
  <c r="J2959" i="2"/>
  <c r="I2959" i="2"/>
  <c r="H2959" i="2"/>
  <c r="E2959" i="2"/>
  <c r="D2959" i="2"/>
  <c r="C2959" i="2"/>
  <c r="B2959" i="2"/>
  <c r="A2959" i="2"/>
  <c r="N2958" i="2"/>
  <c r="M2958" i="2"/>
  <c r="L2958" i="2"/>
  <c r="K2958" i="2"/>
  <c r="J2958" i="2"/>
  <c r="I2958" i="2"/>
  <c r="H2958" i="2"/>
  <c r="E2958" i="2"/>
  <c r="D2958" i="2"/>
  <c r="C2958" i="2"/>
  <c r="B2958" i="2"/>
  <c r="A2958" i="2"/>
  <c r="N2957" i="2"/>
  <c r="M2957" i="2"/>
  <c r="L2957" i="2"/>
  <c r="K2957" i="2"/>
  <c r="J2957" i="2"/>
  <c r="I2957" i="2"/>
  <c r="H2957" i="2"/>
  <c r="E2957" i="2"/>
  <c r="D2957" i="2"/>
  <c r="C2957" i="2"/>
  <c r="B2957" i="2"/>
  <c r="A2957" i="2"/>
  <c r="N2956" i="2"/>
  <c r="M2956" i="2"/>
  <c r="L2956" i="2"/>
  <c r="K2956" i="2"/>
  <c r="J2956" i="2"/>
  <c r="I2956" i="2"/>
  <c r="H2956" i="2"/>
  <c r="E2956" i="2"/>
  <c r="D2956" i="2"/>
  <c r="C2956" i="2"/>
  <c r="B2956" i="2"/>
  <c r="A2956" i="2"/>
  <c r="N2955" i="2"/>
  <c r="M2955" i="2"/>
  <c r="L2955" i="2"/>
  <c r="K2955" i="2"/>
  <c r="J2955" i="2"/>
  <c r="I2955" i="2"/>
  <c r="H2955" i="2"/>
  <c r="E2955" i="2"/>
  <c r="D2955" i="2"/>
  <c r="C2955" i="2"/>
  <c r="B2955" i="2"/>
  <c r="A2955" i="2"/>
  <c r="N2954" i="2"/>
  <c r="M2954" i="2"/>
  <c r="L2954" i="2"/>
  <c r="K2954" i="2"/>
  <c r="J2954" i="2"/>
  <c r="I2954" i="2"/>
  <c r="H2954" i="2"/>
  <c r="E2954" i="2"/>
  <c r="D2954" i="2"/>
  <c r="C2954" i="2"/>
  <c r="B2954" i="2"/>
  <c r="A2954" i="2"/>
  <c r="N2953" i="2"/>
  <c r="M2953" i="2"/>
  <c r="L2953" i="2"/>
  <c r="K2953" i="2"/>
  <c r="J2953" i="2"/>
  <c r="I2953" i="2"/>
  <c r="H2953" i="2"/>
  <c r="E2953" i="2"/>
  <c r="D2953" i="2"/>
  <c r="C2953" i="2"/>
  <c r="B2953" i="2"/>
  <c r="A2953" i="2"/>
  <c r="N2952" i="2"/>
  <c r="M2952" i="2"/>
  <c r="L2952" i="2"/>
  <c r="K2952" i="2"/>
  <c r="J2952" i="2"/>
  <c r="I2952" i="2"/>
  <c r="H2952" i="2"/>
  <c r="E2952" i="2"/>
  <c r="D2952" i="2"/>
  <c r="C2952" i="2"/>
  <c r="B2952" i="2"/>
  <c r="A2952" i="2"/>
  <c r="N2951" i="2"/>
  <c r="M2951" i="2"/>
  <c r="L2951" i="2"/>
  <c r="K2951" i="2"/>
  <c r="J2951" i="2"/>
  <c r="I2951" i="2"/>
  <c r="H2951" i="2"/>
  <c r="E2951" i="2"/>
  <c r="D2951" i="2"/>
  <c r="C2951" i="2"/>
  <c r="B2951" i="2"/>
  <c r="A2951" i="2"/>
  <c r="N2950" i="2"/>
  <c r="M2950" i="2"/>
  <c r="L2950" i="2"/>
  <c r="K2950" i="2"/>
  <c r="J2950" i="2"/>
  <c r="I2950" i="2"/>
  <c r="H2950" i="2"/>
  <c r="E2950" i="2"/>
  <c r="D2950" i="2"/>
  <c r="C2950" i="2"/>
  <c r="B2950" i="2"/>
  <c r="A2950" i="2"/>
  <c r="N2949" i="2"/>
  <c r="M2949" i="2"/>
  <c r="L2949" i="2"/>
  <c r="K2949" i="2"/>
  <c r="J2949" i="2"/>
  <c r="I2949" i="2"/>
  <c r="H2949" i="2"/>
  <c r="E2949" i="2"/>
  <c r="D2949" i="2"/>
  <c r="C2949" i="2"/>
  <c r="B2949" i="2"/>
  <c r="A2949" i="2"/>
  <c r="N2948" i="2"/>
  <c r="M2948" i="2"/>
  <c r="L2948" i="2"/>
  <c r="K2948" i="2"/>
  <c r="J2948" i="2"/>
  <c r="I2948" i="2"/>
  <c r="H2948" i="2"/>
  <c r="E2948" i="2"/>
  <c r="D2948" i="2"/>
  <c r="C2948" i="2"/>
  <c r="B2948" i="2"/>
  <c r="A2948" i="2"/>
  <c r="N2947" i="2"/>
  <c r="M2947" i="2"/>
  <c r="L2947" i="2"/>
  <c r="K2947" i="2"/>
  <c r="J2947" i="2"/>
  <c r="I2947" i="2"/>
  <c r="H2947" i="2"/>
  <c r="E2947" i="2"/>
  <c r="D2947" i="2"/>
  <c r="C2947" i="2"/>
  <c r="B2947" i="2"/>
  <c r="A2947" i="2"/>
  <c r="N2946" i="2"/>
  <c r="M2946" i="2"/>
  <c r="L2946" i="2"/>
  <c r="K2946" i="2"/>
  <c r="J2946" i="2"/>
  <c r="I2946" i="2"/>
  <c r="H2946" i="2"/>
  <c r="E2946" i="2"/>
  <c r="D2946" i="2"/>
  <c r="C2946" i="2"/>
  <c r="B2946" i="2"/>
  <c r="A2946" i="2"/>
  <c r="N2945" i="2"/>
  <c r="M2945" i="2"/>
  <c r="L2945" i="2"/>
  <c r="K2945" i="2"/>
  <c r="J2945" i="2"/>
  <c r="I2945" i="2"/>
  <c r="H2945" i="2"/>
  <c r="E2945" i="2"/>
  <c r="D2945" i="2"/>
  <c r="C2945" i="2"/>
  <c r="B2945" i="2"/>
  <c r="A2945" i="2"/>
  <c r="N2944" i="2"/>
  <c r="M2944" i="2"/>
  <c r="L2944" i="2"/>
  <c r="K2944" i="2"/>
  <c r="J2944" i="2"/>
  <c r="I2944" i="2"/>
  <c r="H2944" i="2"/>
  <c r="E2944" i="2"/>
  <c r="D2944" i="2"/>
  <c r="C2944" i="2"/>
  <c r="B2944" i="2"/>
  <c r="A2944" i="2"/>
  <c r="N2943" i="2"/>
  <c r="M2943" i="2"/>
  <c r="L2943" i="2"/>
  <c r="K2943" i="2"/>
  <c r="J2943" i="2"/>
  <c r="I2943" i="2"/>
  <c r="H2943" i="2"/>
  <c r="E2943" i="2"/>
  <c r="D2943" i="2"/>
  <c r="C2943" i="2"/>
  <c r="B2943" i="2"/>
  <c r="A2943" i="2"/>
  <c r="N2942" i="2"/>
  <c r="M2942" i="2"/>
  <c r="L2942" i="2"/>
  <c r="K2942" i="2"/>
  <c r="J2942" i="2"/>
  <c r="I2942" i="2"/>
  <c r="H2942" i="2"/>
  <c r="E2942" i="2"/>
  <c r="D2942" i="2"/>
  <c r="C2942" i="2"/>
  <c r="B2942" i="2"/>
  <c r="A2942" i="2"/>
  <c r="N2941" i="2"/>
  <c r="M2941" i="2"/>
  <c r="L2941" i="2"/>
  <c r="K2941" i="2"/>
  <c r="J2941" i="2"/>
  <c r="I2941" i="2"/>
  <c r="H2941" i="2"/>
  <c r="E2941" i="2"/>
  <c r="D2941" i="2"/>
  <c r="C2941" i="2"/>
  <c r="B2941" i="2"/>
  <c r="A2941" i="2"/>
  <c r="N2940" i="2"/>
  <c r="M2940" i="2"/>
  <c r="L2940" i="2"/>
  <c r="K2940" i="2"/>
  <c r="J2940" i="2"/>
  <c r="I2940" i="2"/>
  <c r="H2940" i="2"/>
  <c r="E2940" i="2"/>
  <c r="D2940" i="2"/>
  <c r="C2940" i="2"/>
  <c r="B2940" i="2"/>
  <c r="A2940" i="2"/>
  <c r="N2939" i="2"/>
  <c r="M2939" i="2"/>
  <c r="L2939" i="2"/>
  <c r="K2939" i="2"/>
  <c r="J2939" i="2"/>
  <c r="I2939" i="2"/>
  <c r="H2939" i="2"/>
  <c r="E2939" i="2"/>
  <c r="D2939" i="2"/>
  <c r="C2939" i="2"/>
  <c r="B2939" i="2"/>
  <c r="A2939" i="2"/>
  <c r="N2938" i="2"/>
  <c r="M2938" i="2"/>
  <c r="L2938" i="2"/>
  <c r="K2938" i="2"/>
  <c r="J2938" i="2"/>
  <c r="I2938" i="2"/>
  <c r="H2938" i="2"/>
  <c r="E2938" i="2"/>
  <c r="D2938" i="2"/>
  <c r="C2938" i="2"/>
  <c r="B2938" i="2"/>
  <c r="A2938" i="2"/>
  <c r="N2937" i="2"/>
  <c r="M2937" i="2"/>
  <c r="L2937" i="2"/>
  <c r="K2937" i="2"/>
  <c r="J2937" i="2"/>
  <c r="I2937" i="2"/>
  <c r="H2937" i="2"/>
  <c r="E2937" i="2"/>
  <c r="D2937" i="2"/>
  <c r="C2937" i="2"/>
  <c r="B2937" i="2"/>
  <c r="A2937" i="2"/>
  <c r="N2936" i="2"/>
  <c r="M2936" i="2"/>
  <c r="L2936" i="2"/>
  <c r="K2936" i="2"/>
  <c r="J2936" i="2"/>
  <c r="I2936" i="2"/>
  <c r="H2936" i="2"/>
  <c r="E2936" i="2"/>
  <c r="D2936" i="2"/>
  <c r="C2936" i="2"/>
  <c r="B2936" i="2"/>
  <c r="A2936" i="2"/>
  <c r="N2935" i="2"/>
  <c r="M2935" i="2"/>
  <c r="L2935" i="2"/>
  <c r="K2935" i="2"/>
  <c r="J2935" i="2"/>
  <c r="I2935" i="2"/>
  <c r="H2935" i="2"/>
  <c r="E2935" i="2"/>
  <c r="D2935" i="2"/>
  <c r="C2935" i="2"/>
  <c r="B2935" i="2"/>
  <c r="A2935" i="2"/>
  <c r="N2934" i="2"/>
  <c r="M2934" i="2"/>
  <c r="L2934" i="2"/>
  <c r="K2934" i="2"/>
  <c r="J2934" i="2"/>
  <c r="I2934" i="2"/>
  <c r="H2934" i="2"/>
  <c r="E2934" i="2"/>
  <c r="D2934" i="2"/>
  <c r="C2934" i="2"/>
  <c r="B2934" i="2"/>
  <c r="A2934" i="2"/>
  <c r="N2933" i="2"/>
  <c r="M2933" i="2"/>
  <c r="L2933" i="2"/>
  <c r="K2933" i="2"/>
  <c r="J2933" i="2"/>
  <c r="I2933" i="2"/>
  <c r="H2933" i="2"/>
  <c r="E2933" i="2"/>
  <c r="D2933" i="2"/>
  <c r="C2933" i="2"/>
  <c r="B2933" i="2"/>
  <c r="A2933" i="2"/>
  <c r="N2932" i="2"/>
  <c r="M2932" i="2"/>
  <c r="L2932" i="2"/>
  <c r="K2932" i="2"/>
  <c r="J2932" i="2"/>
  <c r="I2932" i="2"/>
  <c r="H2932" i="2"/>
  <c r="E2932" i="2"/>
  <c r="D2932" i="2"/>
  <c r="C2932" i="2"/>
  <c r="B2932" i="2"/>
  <c r="A2932" i="2"/>
  <c r="N2931" i="2"/>
  <c r="M2931" i="2"/>
  <c r="L2931" i="2"/>
  <c r="K2931" i="2"/>
  <c r="J2931" i="2"/>
  <c r="I2931" i="2"/>
  <c r="H2931" i="2"/>
  <c r="E2931" i="2"/>
  <c r="D2931" i="2"/>
  <c r="C2931" i="2"/>
  <c r="B2931" i="2"/>
  <c r="A2931" i="2"/>
  <c r="N2930" i="2"/>
  <c r="M2930" i="2"/>
  <c r="L2930" i="2"/>
  <c r="K2930" i="2"/>
  <c r="J2930" i="2"/>
  <c r="I2930" i="2"/>
  <c r="H2930" i="2"/>
  <c r="E2930" i="2"/>
  <c r="D2930" i="2"/>
  <c r="C2930" i="2"/>
  <c r="B2930" i="2"/>
  <c r="A2930" i="2"/>
  <c r="N2929" i="2"/>
  <c r="M2929" i="2"/>
  <c r="L2929" i="2"/>
  <c r="K2929" i="2"/>
  <c r="J2929" i="2"/>
  <c r="I2929" i="2"/>
  <c r="H2929" i="2"/>
  <c r="E2929" i="2"/>
  <c r="D2929" i="2"/>
  <c r="C2929" i="2"/>
  <c r="B2929" i="2"/>
  <c r="A2929" i="2"/>
  <c r="N2928" i="2"/>
  <c r="M2928" i="2"/>
  <c r="L2928" i="2"/>
  <c r="K2928" i="2"/>
  <c r="J2928" i="2"/>
  <c r="I2928" i="2"/>
  <c r="H2928" i="2"/>
  <c r="E2928" i="2"/>
  <c r="D2928" i="2"/>
  <c r="C2928" i="2"/>
  <c r="B2928" i="2"/>
  <c r="A2928" i="2"/>
  <c r="N2927" i="2"/>
  <c r="M2927" i="2"/>
  <c r="L2927" i="2"/>
  <c r="K2927" i="2"/>
  <c r="J2927" i="2"/>
  <c r="I2927" i="2"/>
  <c r="H2927" i="2"/>
  <c r="E2927" i="2"/>
  <c r="D2927" i="2"/>
  <c r="C2927" i="2"/>
  <c r="B2927" i="2"/>
  <c r="A2927" i="2"/>
  <c r="N2926" i="2"/>
  <c r="M2926" i="2"/>
  <c r="L2926" i="2"/>
  <c r="K2926" i="2"/>
  <c r="J2926" i="2"/>
  <c r="I2926" i="2"/>
  <c r="H2926" i="2"/>
  <c r="E2926" i="2"/>
  <c r="D2926" i="2"/>
  <c r="C2926" i="2"/>
  <c r="B2926" i="2"/>
  <c r="A2926" i="2"/>
  <c r="N2925" i="2"/>
  <c r="M2925" i="2"/>
  <c r="L2925" i="2"/>
  <c r="K2925" i="2"/>
  <c r="J2925" i="2"/>
  <c r="I2925" i="2"/>
  <c r="H2925" i="2"/>
  <c r="E2925" i="2"/>
  <c r="D2925" i="2"/>
  <c r="C2925" i="2"/>
  <c r="B2925" i="2"/>
  <c r="A2925" i="2"/>
  <c r="N2924" i="2"/>
  <c r="M2924" i="2"/>
  <c r="L2924" i="2"/>
  <c r="K2924" i="2"/>
  <c r="J2924" i="2"/>
  <c r="I2924" i="2"/>
  <c r="H2924" i="2"/>
  <c r="E2924" i="2"/>
  <c r="D2924" i="2"/>
  <c r="C2924" i="2"/>
  <c r="B2924" i="2"/>
  <c r="A2924" i="2"/>
  <c r="N2923" i="2"/>
  <c r="M2923" i="2"/>
  <c r="L2923" i="2"/>
  <c r="K2923" i="2"/>
  <c r="J2923" i="2"/>
  <c r="I2923" i="2"/>
  <c r="H2923" i="2"/>
  <c r="E2923" i="2"/>
  <c r="D2923" i="2"/>
  <c r="C2923" i="2"/>
  <c r="B2923" i="2"/>
  <c r="A2923" i="2"/>
  <c r="N2922" i="2"/>
  <c r="M2922" i="2"/>
  <c r="L2922" i="2"/>
  <c r="K2922" i="2"/>
  <c r="J2922" i="2"/>
  <c r="I2922" i="2"/>
  <c r="H2922" i="2"/>
  <c r="E2922" i="2"/>
  <c r="D2922" i="2"/>
  <c r="C2922" i="2"/>
  <c r="B2922" i="2"/>
  <c r="A2922" i="2"/>
  <c r="N2921" i="2"/>
  <c r="M2921" i="2"/>
  <c r="L2921" i="2"/>
  <c r="K2921" i="2"/>
  <c r="J2921" i="2"/>
  <c r="I2921" i="2"/>
  <c r="H2921" i="2"/>
  <c r="E2921" i="2"/>
  <c r="D2921" i="2"/>
  <c r="C2921" i="2"/>
  <c r="B2921" i="2"/>
  <c r="A2921" i="2"/>
  <c r="N2920" i="2"/>
  <c r="M2920" i="2"/>
  <c r="L2920" i="2"/>
  <c r="K2920" i="2"/>
  <c r="J2920" i="2"/>
  <c r="I2920" i="2"/>
  <c r="H2920" i="2"/>
  <c r="E2920" i="2"/>
  <c r="D2920" i="2"/>
  <c r="C2920" i="2"/>
  <c r="B2920" i="2"/>
  <c r="A2920" i="2"/>
  <c r="N2919" i="2"/>
  <c r="M2919" i="2"/>
  <c r="L2919" i="2"/>
  <c r="K2919" i="2"/>
  <c r="J2919" i="2"/>
  <c r="I2919" i="2"/>
  <c r="H2919" i="2"/>
  <c r="E2919" i="2"/>
  <c r="D2919" i="2"/>
  <c r="C2919" i="2"/>
  <c r="B2919" i="2"/>
  <c r="A2919" i="2"/>
  <c r="N2918" i="2"/>
  <c r="M2918" i="2"/>
  <c r="L2918" i="2"/>
  <c r="K2918" i="2"/>
  <c r="J2918" i="2"/>
  <c r="I2918" i="2"/>
  <c r="H2918" i="2"/>
  <c r="E2918" i="2"/>
  <c r="D2918" i="2"/>
  <c r="C2918" i="2"/>
  <c r="B2918" i="2"/>
  <c r="A2918" i="2"/>
  <c r="N2917" i="2"/>
  <c r="M2917" i="2"/>
  <c r="L2917" i="2"/>
  <c r="K2917" i="2"/>
  <c r="J2917" i="2"/>
  <c r="I2917" i="2"/>
  <c r="H2917" i="2"/>
  <c r="E2917" i="2"/>
  <c r="D2917" i="2"/>
  <c r="C2917" i="2"/>
  <c r="B2917" i="2"/>
  <c r="A2917" i="2"/>
  <c r="N2916" i="2"/>
  <c r="M2916" i="2"/>
  <c r="L2916" i="2"/>
  <c r="K2916" i="2"/>
  <c r="J2916" i="2"/>
  <c r="I2916" i="2"/>
  <c r="H2916" i="2"/>
  <c r="E2916" i="2"/>
  <c r="D2916" i="2"/>
  <c r="C2916" i="2"/>
  <c r="B2916" i="2"/>
  <c r="A2916" i="2"/>
  <c r="N2915" i="2"/>
  <c r="M2915" i="2"/>
  <c r="L2915" i="2"/>
  <c r="K2915" i="2"/>
  <c r="J2915" i="2"/>
  <c r="I2915" i="2"/>
  <c r="H2915" i="2"/>
  <c r="E2915" i="2"/>
  <c r="D2915" i="2"/>
  <c r="C2915" i="2"/>
  <c r="B2915" i="2"/>
  <c r="A2915" i="2"/>
  <c r="N2914" i="2"/>
  <c r="M2914" i="2"/>
  <c r="L2914" i="2"/>
  <c r="K2914" i="2"/>
  <c r="J2914" i="2"/>
  <c r="I2914" i="2"/>
  <c r="H2914" i="2"/>
  <c r="E2914" i="2"/>
  <c r="D2914" i="2"/>
  <c r="C2914" i="2"/>
  <c r="B2914" i="2"/>
  <c r="A2914" i="2"/>
  <c r="N2913" i="2"/>
  <c r="M2913" i="2"/>
  <c r="L2913" i="2"/>
  <c r="K2913" i="2"/>
  <c r="J2913" i="2"/>
  <c r="I2913" i="2"/>
  <c r="H2913" i="2"/>
  <c r="E2913" i="2"/>
  <c r="D2913" i="2"/>
  <c r="C2913" i="2"/>
  <c r="B2913" i="2"/>
  <c r="A2913" i="2"/>
  <c r="N2912" i="2"/>
  <c r="M2912" i="2"/>
  <c r="L2912" i="2"/>
  <c r="K2912" i="2"/>
  <c r="J2912" i="2"/>
  <c r="I2912" i="2"/>
  <c r="H2912" i="2"/>
  <c r="E2912" i="2"/>
  <c r="D2912" i="2"/>
  <c r="C2912" i="2"/>
  <c r="B2912" i="2"/>
  <c r="A2912" i="2"/>
  <c r="N2911" i="2"/>
  <c r="M2911" i="2"/>
  <c r="L2911" i="2"/>
  <c r="K2911" i="2"/>
  <c r="J2911" i="2"/>
  <c r="I2911" i="2"/>
  <c r="H2911" i="2"/>
  <c r="E2911" i="2"/>
  <c r="D2911" i="2"/>
  <c r="C2911" i="2"/>
  <c r="B2911" i="2"/>
  <c r="A2911" i="2"/>
  <c r="N2910" i="2"/>
  <c r="M2910" i="2"/>
  <c r="L2910" i="2"/>
  <c r="K2910" i="2"/>
  <c r="J2910" i="2"/>
  <c r="I2910" i="2"/>
  <c r="H2910" i="2"/>
  <c r="E2910" i="2"/>
  <c r="D2910" i="2"/>
  <c r="C2910" i="2"/>
  <c r="B2910" i="2"/>
  <c r="A2910" i="2"/>
  <c r="N2909" i="2"/>
  <c r="M2909" i="2"/>
  <c r="L2909" i="2"/>
  <c r="K2909" i="2"/>
  <c r="J2909" i="2"/>
  <c r="I2909" i="2"/>
  <c r="H2909" i="2"/>
  <c r="E2909" i="2"/>
  <c r="D2909" i="2"/>
  <c r="C2909" i="2"/>
  <c r="B2909" i="2"/>
  <c r="A2909" i="2"/>
  <c r="N2908" i="2"/>
  <c r="M2908" i="2"/>
  <c r="L2908" i="2"/>
  <c r="K2908" i="2"/>
  <c r="J2908" i="2"/>
  <c r="I2908" i="2"/>
  <c r="H2908" i="2"/>
  <c r="E2908" i="2"/>
  <c r="D2908" i="2"/>
  <c r="C2908" i="2"/>
  <c r="B2908" i="2"/>
  <c r="A2908" i="2"/>
  <c r="N2907" i="2"/>
  <c r="M2907" i="2"/>
  <c r="L2907" i="2"/>
  <c r="K2907" i="2"/>
  <c r="J2907" i="2"/>
  <c r="I2907" i="2"/>
  <c r="H2907" i="2"/>
  <c r="E2907" i="2"/>
  <c r="D2907" i="2"/>
  <c r="C2907" i="2"/>
  <c r="B2907" i="2"/>
  <c r="A2907" i="2"/>
  <c r="N2906" i="2"/>
  <c r="M2906" i="2"/>
  <c r="L2906" i="2"/>
  <c r="K2906" i="2"/>
  <c r="J2906" i="2"/>
  <c r="I2906" i="2"/>
  <c r="H2906" i="2"/>
  <c r="E2906" i="2"/>
  <c r="D2906" i="2"/>
  <c r="C2906" i="2"/>
  <c r="B2906" i="2"/>
  <c r="A2906" i="2"/>
  <c r="N2905" i="2"/>
  <c r="M2905" i="2"/>
  <c r="L2905" i="2"/>
  <c r="K2905" i="2"/>
  <c r="J2905" i="2"/>
  <c r="I2905" i="2"/>
  <c r="H2905" i="2"/>
  <c r="E2905" i="2"/>
  <c r="D2905" i="2"/>
  <c r="C2905" i="2"/>
  <c r="B2905" i="2"/>
  <c r="A2905" i="2"/>
  <c r="N2904" i="2"/>
  <c r="M2904" i="2"/>
  <c r="L2904" i="2"/>
  <c r="K2904" i="2"/>
  <c r="J2904" i="2"/>
  <c r="I2904" i="2"/>
  <c r="H2904" i="2"/>
  <c r="E2904" i="2"/>
  <c r="D2904" i="2"/>
  <c r="C2904" i="2"/>
  <c r="B2904" i="2"/>
  <c r="A2904" i="2"/>
  <c r="N2903" i="2"/>
  <c r="M2903" i="2"/>
  <c r="L2903" i="2"/>
  <c r="K2903" i="2"/>
  <c r="J2903" i="2"/>
  <c r="I2903" i="2"/>
  <c r="H2903" i="2"/>
  <c r="E2903" i="2"/>
  <c r="D2903" i="2"/>
  <c r="C2903" i="2"/>
  <c r="B2903" i="2"/>
  <c r="A2903" i="2"/>
  <c r="N2902" i="2"/>
  <c r="M2902" i="2"/>
  <c r="L2902" i="2"/>
  <c r="K2902" i="2"/>
  <c r="J2902" i="2"/>
  <c r="I2902" i="2"/>
  <c r="H2902" i="2"/>
  <c r="E2902" i="2"/>
  <c r="D2902" i="2"/>
  <c r="C2902" i="2"/>
  <c r="B2902" i="2"/>
  <c r="A2902" i="2"/>
  <c r="N2901" i="2"/>
  <c r="M2901" i="2"/>
  <c r="L2901" i="2"/>
  <c r="K2901" i="2"/>
  <c r="J2901" i="2"/>
  <c r="I2901" i="2"/>
  <c r="H2901" i="2"/>
  <c r="E2901" i="2"/>
  <c r="D2901" i="2"/>
  <c r="C2901" i="2"/>
  <c r="B2901" i="2"/>
  <c r="A2901" i="2"/>
  <c r="N2900" i="2"/>
  <c r="M2900" i="2"/>
  <c r="L2900" i="2"/>
  <c r="K2900" i="2"/>
  <c r="J2900" i="2"/>
  <c r="I2900" i="2"/>
  <c r="H2900" i="2"/>
  <c r="E2900" i="2"/>
  <c r="D2900" i="2"/>
  <c r="C2900" i="2"/>
  <c r="B2900" i="2"/>
  <c r="A2900" i="2"/>
  <c r="N2899" i="2"/>
  <c r="M2899" i="2"/>
  <c r="L2899" i="2"/>
  <c r="K2899" i="2"/>
  <c r="J2899" i="2"/>
  <c r="I2899" i="2"/>
  <c r="H2899" i="2"/>
  <c r="E2899" i="2"/>
  <c r="D2899" i="2"/>
  <c r="C2899" i="2"/>
  <c r="B2899" i="2"/>
  <c r="A2899" i="2"/>
  <c r="N2898" i="2"/>
  <c r="M2898" i="2"/>
  <c r="L2898" i="2"/>
  <c r="K2898" i="2"/>
  <c r="J2898" i="2"/>
  <c r="I2898" i="2"/>
  <c r="H2898" i="2"/>
  <c r="E2898" i="2"/>
  <c r="D2898" i="2"/>
  <c r="C2898" i="2"/>
  <c r="B2898" i="2"/>
  <c r="A2898" i="2"/>
  <c r="N2897" i="2"/>
  <c r="M2897" i="2"/>
  <c r="L2897" i="2"/>
  <c r="K2897" i="2"/>
  <c r="J2897" i="2"/>
  <c r="I2897" i="2"/>
  <c r="H2897" i="2"/>
  <c r="E2897" i="2"/>
  <c r="D2897" i="2"/>
  <c r="C2897" i="2"/>
  <c r="B2897" i="2"/>
  <c r="A2897" i="2"/>
  <c r="N2896" i="2"/>
  <c r="M2896" i="2"/>
  <c r="L2896" i="2"/>
  <c r="K2896" i="2"/>
  <c r="J2896" i="2"/>
  <c r="I2896" i="2"/>
  <c r="H2896" i="2"/>
  <c r="E2896" i="2"/>
  <c r="D2896" i="2"/>
  <c r="C2896" i="2"/>
  <c r="B2896" i="2"/>
  <c r="A2896" i="2"/>
  <c r="N2895" i="2"/>
  <c r="M2895" i="2"/>
  <c r="L2895" i="2"/>
  <c r="K2895" i="2"/>
  <c r="J2895" i="2"/>
  <c r="I2895" i="2"/>
  <c r="H2895" i="2"/>
  <c r="E2895" i="2"/>
  <c r="D2895" i="2"/>
  <c r="C2895" i="2"/>
  <c r="B2895" i="2"/>
  <c r="A2895" i="2"/>
  <c r="N2894" i="2"/>
  <c r="M2894" i="2"/>
  <c r="L2894" i="2"/>
  <c r="K2894" i="2"/>
  <c r="J2894" i="2"/>
  <c r="I2894" i="2"/>
  <c r="H2894" i="2"/>
  <c r="E2894" i="2"/>
  <c r="D2894" i="2"/>
  <c r="C2894" i="2"/>
  <c r="B2894" i="2"/>
  <c r="A2894" i="2"/>
  <c r="N2893" i="2"/>
  <c r="M2893" i="2"/>
  <c r="L2893" i="2"/>
  <c r="K2893" i="2"/>
  <c r="J2893" i="2"/>
  <c r="I2893" i="2"/>
  <c r="H2893" i="2"/>
  <c r="E2893" i="2"/>
  <c r="D2893" i="2"/>
  <c r="C2893" i="2"/>
  <c r="B2893" i="2"/>
  <c r="A2893" i="2"/>
  <c r="N2892" i="2"/>
  <c r="M2892" i="2"/>
  <c r="L2892" i="2"/>
  <c r="K2892" i="2"/>
  <c r="J2892" i="2"/>
  <c r="I2892" i="2"/>
  <c r="H2892" i="2"/>
  <c r="E2892" i="2"/>
  <c r="D2892" i="2"/>
  <c r="C2892" i="2"/>
  <c r="B2892" i="2"/>
  <c r="A2892" i="2"/>
  <c r="N2891" i="2"/>
  <c r="M2891" i="2"/>
  <c r="L2891" i="2"/>
  <c r="K2891" i="2"/>
  <c r="J2891" i="2"/>
  <c r="I2891" i="2"/>
  <c r="H2891" i="2"/>
  <c r="E2891" i="2"/>
  <c r="D2891" i="2"/>
  <c r="C2891" i="2"/>
  <c r="B2891" i="2"/>
  <c r="A2891" i="2"/>
  <c r="N2890" i="2"/>
  <c r="M2890" i="2"/>
  <c r="L2890" i="2"/>
  <c r="K2890" i="2"/>
  <c r="J2890" i="2"/>
  <c r="I2890" i="2"/>
  <c r="H2890" i="2"/>
  <c r="E2890" i="2"/>
  <c r="D2890" i="2"/>
  <c r="C2890" i="2"/>
  <c r="B2890" i="2"/>
  <c r="A2890" i="2"/>
  <c r="N2889" i="2"/>
  <c r="M2889" i="2"/>
  <c r="L2889" i="2"/>
  <c r="K2889" i="2"/>
  <c r="J2889" i="2"/>
  <c r="I2889" i="2"/>
  <c r="H2889" i="2"/>
  <c r="E2889" i="2"/>
  <c r="D2889" i="2"/>
  <c r="C2889" i="2"/>
  <c r="B2889" i="2"/>
  <c r="A2889" i="2"/>
  <c r="N2888" i="2"/>
  <c r="M2888" i="2"/>
  <c r="L2888" i="2"/>
  <c r="K2888" i="2"/>
  <c r="J2888" i="2"/>
  <c r="I2888" i="2"/>
  <c r="H2888" i="2"/>
  <c r="E2888" i="2"/>
  <c r="D2888" i="2"/>
  <c r="C2888" i="2"/>
  <c r="B2888" i="2"/>
  <c r="A2888" i="2"/>
  <c r="N2887" i="2"/>
  <c r="M2887" i="2"/>
  <c r="L2887" i="2"/>
  <c r="K2887" i="2"/>
  <c r="J2887" i="2"/>
  <c r="I2887" i="2"/>
  <c r="H2887" i="2"/>
  <c r="E2887" i="2"/>
  <c r="D2887" i="2"/>
  <c r="C2887" i="2"/>
  <c r="B2887" i="2"/>
  <c r="A2887" i="2"/>
  <c r="N2886" i="2"/>
  <c r="M2886" i="2"/>
  <c r="L2886" i="2"/>
  <c r="K2886" i="2"/>
  <c r="J2886" i="2"/>
  <c r="I2886" i="2"/>
  <c r="H2886" i="2"/>
  <c r="E2886" i="2"/>
  <c r="D2886" i="2"/>
  <c r="C2886" i="2"/>
  <c r="B2886" i="2"/>
  <c r="A2886" i="2"/>
  <c r="N2885" i="2"/>
  <c r="M2885" i="2"/>
  <c r="L2885" i="2"/>
  <c r="K2885" i="2"/>
  <c r="J2885" i="2"/>
  <c r="I2885" i="2"/>
  <c r="H2885" i="2"/>
  <c r="E2885" i="2"/>
  <c r="D2885" i="2"/>
  <c r="C2885" i="2"/>
  <c r="B2885" i="2"/>
  <c r="A2885" i="2"/>
  <c r="N2884" i="2"/>
  <c r="M2884" i="2"/>
  <c r="L2884" i="2"/>
  <c r="K2884" i="2"/>
  <c r="J2884" i="2"/>
  <c r="I2884" i="2"/>
  <c r="H2884" i="2"/>
  <c r="E2884" i="2"/>
  <c r="D2884" i="2"/>
  <c r="C2884" i="2"/>
  <c r="B2884" i="2"/>
  <c r="A2884" i="2"/>
  <c r="N2883" i="2"/>
  <c r="M2883" i="2"/>
  <c r="L2883" i="2"/>
  <c r="K2883" i="2"/>
  <c r="J2883" i="2"/>
  <c r="I2883" i="2"/>
  <c r="H2883" i="2"/>
  <c r="E2883" i="2"/>
  <c r="D2883" i="2"/>
  <c r="C2883" i="2"/>
  <c r="B2883" i="2"/>
  <c r="A2883" i="2"/>
  <c r="N2882" i="2"/>
  <c r="M2882" i="2"/>
  <c r="L2882" i="2"/>
  <c r="K2882" i="2"/>
  <c r="J2882" i="2"/>
  <c r="I2882" i="2"/>
  <c r="H2882" i="2"/>
  <c r="E2882" i="2"/>
  <c r="D2882" i="2"/>
  <c r="C2882" i="2"/>
  <c r="B2882" i="2"/>
  <c r="A2882" i="2"/>
  <c r="N2881" i="2"/>
  <c r="M2881" i="2"/>
  <c r="L2881" i="2"/>
  <c r="K2881" i="2"/>
  <c r="J2881" i="2"/>
  <c r="I2881" i="2"/>
  <c r="H2881" i="2"/>
  <c r="E2881" i="2"/>
  <c r="D2881" i="2"/>
  <c r="C2881" i="2"/>
  <c r="B2881" i="2"/>
  <c r="A2881" i="2"/>
  <c r="N2880" i="2"/>
  <c r="M2880" i="2"/>
  <c r="L2880" i="2"/>
  <c r="K2880" i="2"/>
  <c r="J2880" i="2"/>
  <c r="I2880" i="2"/>
  <c r="H2880" i="2"/>
  <c r="E2880" i="2"/>
  <c r="D2880" i="2"/>
  <c r="C2880" i="2"/>
  <c r="B2880" i="2"/>
  <c r="A2880" i="2"/>
  <c r="N2879" i="2"/>
  <c r="M2879" i="2"/>
  <c r="L2879" i="2"/>
  <c r="K2879" i="2"/>
  <c r="J2879" i="2"/>
  <c r="I2879" i="2"/>
  <c r="H2879" i="2"/>
  <c r="E2879" i="2"/>
  <c r="D2879" i="2"/>
  <c r="C2879" i="2"/>
  <c r="B2879" i="2"/>
  <c r="A2879" i="2"/>
  <c r="N2878" i="2"/>
  <c r="M2878" i="2"/>
  <c r="L2878" i="2"/>
  <c r="K2878" i="2"/>
  <c r="J2878" i="2"/>
  <c r="I2878" i="2"/>
  <c r="H2878" i="2"/>
  <c r="E2878" i="2"/>
  <c r="D2878" i="2"/>
  <c r="C2878" i="2"/>
  <c r="B2878" i="2"/>
  <c r="A2878" i="2"/>
  <c r="N2877" i="2"/>
  <c r="M2877" i="2"/>
  <c r="L2877" i="2"/>
  <c r="K2877" i="2"/>
  <c r="J2877" i="2"/>
  <c r="I2877" i="2"/>
  <c r="H2877" i="2"/>
  <c r="E2877" i="2"/>
  <c r="D2877" i="2"/>
  <c r="C2877" i="2"/>
  <c r="B2877" i="2"/>
  <c r="A2877" i="2"/>
  <c r="N2876" i="2"/>
  <c r="M2876" i="2"/>
  <c r="L2876" i="2"/>
  <c r="K2876" i="2"/>
  <c r="J2876" i="2"/>
  <c r="I2876" i="2"/>
  <c r="H2876" i="2"/>
  <c r="E2876" i="2"/>
  <c r="D2876" i="2"/>
  <c r="C2876" i="2"/>
  <c r="B2876" i="2"/>
  <c r="A2876" i="2"/>
  <c r="N2875" i="2"/>
  <c r="M2875" i="2"/>
  <c r="L2875" i="2"/>
  <c r="K2875" i="2"/>
  <c r="J2875" i="2"/>
  <c r="I2875" i="2"/>
  <c r="H2875" i="2"/>
  <c r="E2875" i="2"/>
  <c r="D2875" i="2"/>
  <c r="C2875" i="2"/>
  <c r="B2875" i="2"/>
  <c r="A2875" i="2"/>
  <c r="N2874" i="2"/>
  <c r="M2874" i="2"/>
  <c r="L2874" i="2"/>
  <c r="K2874" i="2"/>
  <c r="J2874" i="2"/>
  <c r="I2874" i="2"/>
  <c r="H2874" i="2"/>
  <c r="E2874" i="2"/>
  <c r="D2874" i="2"/>
  <c r="C2874" i="2"/>
  <c r="B2874" i="2"/>
  <c r="A2874" i="2"/>
  <c r="N2873" i="2"/>
  <c r="M2873" i="2"/>
  <c r="L2873" i="2"/>
  <c r="K2873" i="2"/>
  <c r="J2873" i="2"/>
  <c r="I2873" i="2"/>
  <c r="H2873" i="2"/>
  <c r="E2873" i="2"/>
  <c r="D2873" i="2"/>
  <c r="C2873" i="2"/>
  <c r="B2873" i="2"/>
  <c r="A2873" i="2"/>
  <c r="N2872" i="2"/>
  <c r="M2872" i="2"/>
  <c r="L2872" i="2"/>
  <c r="K2872" i="2"/>
  <c r="J2872" i="2"/>
  <c r="I2872" i="2"/>
  <c r="H2872" i="2"/>
  <c r="E2872" i="2"/>
  <c r="D2872" i="2"/>
  <c r="C2872" i="2"/>
  <c r="B2872" i="2"/>
  <c r="A2872" i="2"/>
  <c r="N2871" i="2"/>
  <c r="M2871" i="2"/>
  <c r="L2871" i="2"/>
  <c r="K2871" i="2"/>
  <c r="J2871" i="2"/>
  <c r="I2871" i="2"/>
  <c r="H2871" i="2"/>
  <c r="E2871" i="2"/>
  <c r="D2871" i="2"/>
  <c r="C2871" i="2"/>
  <c r="B2871" i="2"/>
  <c r="A2871" i="2"/>
  <c r="N2870" i="2"/>
  <c r="M2870" i="2"/>
  <c r="L2870" i="2"/>
  <c r="K2870" i="2"/>
  <c r="J2870" i="2"/>
  <c r="I2870" i="2"/>
  <c r="H2870" i="2"/>
  <c r="E2870" i="2"/>
  <c r="D2870" i="2"/>
  <c r="C2870" i="2"/>
  <c r="B2870" i="2"/>
  <c r="A2870" i="2"/>
  <c r="N2869" i="2"/>
  <c r="M2869" i="2"/>
  <c r="L2869" i="2"/>
  <c r="K2869" i="2"/>
  <c r="J2869" i="2"/>
  <c r="I2869" i="2"/>
  <c r="H2869" i="2"/>
  <c r="E2869" i="2"/>
  <c r="D2869" i="2"/>
  <c r="C2869" i="2"/>
  <c r="B2869" i="2"/>
  <c r="A2869" i="2"/>
  <c r="N2868" i="2"/>
  <c r="M2868" i="2"/>
  <c r="L2868" i="2"/>
  <c r="K2868" i="2"/>
  <c r="J2868" i="2"/>
  <c r="I2868" i="2"/>
  <c r="H2868" i="2"/>
  <c r="E2868" i="2"/>
  <c r="D2868" i="2"/>
  <c r="C2868" i="2"/>
  <c r="B2868" i="2"/>
  <c r="A2868" i="2"/>
  <c r="N2867" i="2"/>
  <c r="M2867" i="2"/>
  <c r="L2867" i="2"/>
  <c r="K2867" i="2"/>
  <c r="J2867" i="2"/>
  <c r="I2867" i="2"/>
  <c r="H2867" i="2"/>
  <c r="E2867" i="2"/>
  <c r="D2867" i="2"/>
  <c r="C2867" i="2"/>
  <c r="B2867" i="2"/>
  <c r="A2867" i="2"/>
  <c r="N2866" i="2"/>
  <c r="M2866" i="2"/>
  <c r="L2866" i="2"/>
  <c r="K2866" i="2"/>
  <c r="J2866" i="2"/>
  <c r="I2866" i="2"/>
  <c r="H2866" i="2"/>
  <c r="E2866" i="2"/>
  <c r="D2866" i="2"/>
  <c r="C2866" i="2"/>
  <c r="B2866" i="2"/>
  <c r="A2866" i="2"/>
  <c r="N2865" i="2"/>
  <c r="M2865" i="2"/>
  <c r="L2865" i="2"/>
  <c r="K2865" i="2"/>
  <c r="J2865" i="2"/>
  <c r="I2865" i="2"/>
  <c r="H2865" i="2"/>
  <c r="E2865" i="2"/>
  <c r="D2865" i="2"/>
  <c r="C2865" i="2"/>
  <c r="B2865" i="2"/>
  <c r="A2865" i="2"/>
  <c r="N2864" i="2"/>
  <c r="M2864" i="2"/>
  <c r="L2864" i="2"/>
  <c r="K2864" i="2"/>
  <c r="J2864" i="2"/>
  <c r="I2864" i="2"/>
  <c r="H2864" i="2"/>
  <c r="E2864" i="2"/>
  <c r="D2864" i="2"/>
  <c r="C2864" i="2"/>
  <c r="B2864" i="2"/>
  <c r="A2864" i="2"/>
  <c r="N2863" i="2"/>
  <c r="M2863" i="2"/>
  <c r="L2863" i="2"/>
  <c r="K2863" i="2"/>
  <c r="J2863" i="2"/>
  <c r="I2863" i="2"/>
  <c r="H2863" i="2"/>
  <c r="E2863" i="2"/>
  <c r="D2863" i="2"/>
  <c r="C2863" i="2"/>
  <c r="B2863" i="2"/>
  <c r="A2863" i="2"/>
  <c r="N2862" i="2"/>
  <c r="M2862" i="2"/>
  <c r="L2862" i="2"/>
  <c r="K2862" i="2"/>
  <c r="J2862" i="2"/>
  <c r="I2862" i="2"/>
  <c r="H2862" i="2"/>
  <c r="E2862" i="2"/>
  <c r="D2862" i="2"/>
  <c r="C2862" i="2"/>
  <c r="B2862" i="2"/>
  <c r="A2862" i="2"/>
  <c r="N2861" i="2"/>
  <c r="M2861" i="2"/>
  <c r="L2861" i="2"/>
  <c r="K2861" i="2"/>
  <c r="J2861" i="2"/>
  <c r="I2861" i="2"/>
  <c r="H2861" i="2"/>
  <c r="E2861" i="2"/>
  <c r="D2861" i="2"/>
  <c r="C2861" i="2"/>
  <c r="B2861" i="2"/>
  <c r="A2861" i="2"/>
  <c r="N2860" i="2"/>
  <c r="M2860" i="2"/>
  <c r="L2860" i="2"/>
  <c r="K2860" i="2"/>
  <c r="J2860" i="2"/>
  <c r="I2860" i="2"/>
  <c r="H2860" i="2"/>
  <c r="E2860" i="2"/>
  <c r="D2860" i="2"/>
  <c r="C2860" i="2"/>
  <c r="B2860" i="2"/>
  <c r="A2860" i="2"/>
  <c r="N2859" i="2"/>
  <c r="M2859" i="2"/>
  <c r="L2859" i="2"/>
  <c r="K2859" i="2"/>
  <c r="J2859" i="2"/>
  <c r="I2859" i="2"/>
  <c r="H2859" i="2"/>
  <c r="E2859" i="2"/>
  <c r="D2859" i="2"/>
  <c r="C2859" i="2"/>
  <c r="B2859" i="2"/>
  <c r="A2859" i="2"/>
  <c r="N2858" i="2"/>
  <c r="M2858" i="2"/>
  <c r="L2858" i="2"/>
  <c r="K2858" i="2"/>
  <c r="J2858" i="2"/>
  <c r="I2858" i="2"/>
  <c r="H2858" i="2"/>
  <c r="E2858" i="2"/>
  <c r="D2858" i="2"/>
  <c r="C2858" i="2"/>
  <c r="B2858" i="2"/>
  <c r="A2858" i="2"/>
  <c r="N2857" i="2"/>
  <c r="M2857" i="2"/>
  <c r="L2857" i="2"/>
  <c r="K2857" i="2"/>
  <c r="J2857" i="2"/>
  <c r="I2857" i="2"/>
  <c r="H2857" i="2"/>
  <c r="E2857" i="2"/>
  <c r="D2857" i="2"/>
  <c r="C2857" i="2"/>
  <c r="B2857" i="2"/>
  <c r="A2857" i="2"/>
  <c r="N2856" i="2"/>
  <c r="M2856" i="2"/>
  <c r="L2856" i="2"/>
  <c r="K2856" i="2"/>
  <c r="J2856" i="2"/>
  <c r="I2856" i="2"/>
  <c r="H2856" i="2"/>
  <c r="E2856" i="2"/>
  <c r="D2856" i="2"/>
  <c r="C2856" i="2"/>
  <c r="B2856" i="2"/>
  <c r="A2856" i="2"/>
  <c r="N2855" i="2"/>
  <c r="M2855" i="2"/>
  <c r="L2855" i="2"/>
  <c r="K2855" i="2"/>
  <c r="J2855" i="2"/>
  <c r="I2855" i="2"/>
  <c r="H2855" i="2"/>
  <c r="E2855" i="2"/>
  <c r="D2855" i="2"/>
  <c r="C2855" i="2"/>
  <c r="B2855" i="2"/>
  <c r="A2855" i="2"/>
  <c r="N2854" i="2"/>
  <c r="M2854" i="2"/>
  <c r="L2854" i="2"/>
  <c r="K2854" i="2"/>
  <c r="J2854" i="2"/>
  <c r="I2854" i="2"/>
  <c r="H2854" i="2"/>
  <c r="E2854" i="2"/>
  <c r="D2854" i="2"/>
  <c r="C2854" i="2"/>
  <c r="B2854" i="2"/>
  <c r="A2854" i="2"/>
  <c r="N2853" i="2"/>
  <c r="M2853" i="2"/>
  <c r="L2853" i="2"/>
  <c r="K2853" i="2"/>
  <c r="J2853" i="2"/>
  <c r="I2853" i="2"/>
  <c r="H2853" i="2"/>
  <c r="E2853" i="2"/>
  <c r="D2853" i="2"/>
  <c r="C2853" i="2"/>
  <c r="B2853" i="2"/>
  <c r="A2853" i="2"/>
  <c r="N2852" i="2"/>
  <c r="M2852" i="2"/>
  <c r="L2852" i="2"/>
  <c r="K2852" i="2"/>
  <c r="J2852" i="2"/>
  <c r="I2852" i="2"/>
  <c r="H2852" i="2"/>
  <c r="E2852" i="2"/>
  <c r="D2852" i="2"/>
  <c r="C2852" i="2"/>
  <c r="B2852" i="2"/>
  <c r="A2852" i="2"/>
  <c r="N2851" i="2"/>
  <c r="M2851" i="2"/>
  <c r="L2851" i="2"/>
  <c r="K2851" i="2"/>
  <c r="J2851" i="2"/>
  <c r="I2851" i="2"/>
  <c r="H2851" i="2"/>
  <c r="E2851" i="2"/>
  <c r="D2851" i="2"/>
  <c r="C2851" i="2"/>
  <c r="B2851" i="2"/>
  <c r="A2851" i="2"/>
  <c r="N2850" i="2"/>
  <c r="M2850" i="2"/>
  <c r="L2850" i="2"/>
  <c r="K2850" i="2"/>
  <c r="J2850" i="2"/>
  <c r="I2850" i="2"/>
  <c r="H2850" i="2"/>
  <c r="E2850" i="2"/>
  <c r="D2850" i="2"/>
  <c r="C2850" i="2"/>
  <c r="B2850" i="2"/>
  <c r="A2850" i="2"/>
  <c r="N2849" i="2"/>
  <c r="M2849" i="2"/>
  <c r="L2849" i="2"/>
  <c r="K2849" i="2"/>
  <c r="J2849" i="2"/>
  <c r="I2849" i="2"/>
  <c r="H2849" i="2"/>
  <c r="E2849" i="2"/>
  <c r="D2849" i="2"/>
  <c r="C2849" i="2"/>
  <c r="B2849" i="2"/>
  <c r="A2849" i="2"/>
  <c r="N2848" i="2"/>
  <c r="M2848" i="2"/>
  <c r="L2848" i="2"/>
  <c r="K2848" i="2"/>
  <c r="J2848" i="2"/>
  <c r="I2848" i="2"/>
  <c r="H2848" i="2"/>
  <c r="E2848" i="2"/>
  <c r="D2848" i="2"/>
  <c r="C2848" i="2"/>
  <c r="B2848" i="2"/>
  <c r="A2848" i="2"/>
  <c r="N2847" i="2"/>
  <c r="M2847" i="2"/>
  <c r="L2847" i="2"/>
  <c r="K2847" i="2"/>
  <c r="J2847" i="2"/>
  <c r="I2847" i="2"/>
  <c r="H2847" i="2"/>
  <c r="E2847" i="2"/>
  <c r="D2847" i="2"/>
  <c r="C2847" i="2"/>
  <c r="B2847" i="2"/>
  <c r="A2847" i="2"/>
  <c r="N2846" i="2"/>
  <c r="M2846" i="2"/>
  <c r="L2846" i="2"/>
  <c r="K2846" i="2"/>
  <c r="J2846" i="2"/>
  <c r="I2846" i="2"/>
  <c r="H2846" i="2"/>
  <c r="E2846" i="2"/>
  <c r="D2846" i="2"/>
  <c r="C2846" i="2"/>
  <c r="B2846" i="2"/>
  <c r="A2846" i="2"/>
  <c r="N2845" i="2"/>
  <c r="M2845" i="2"/>
  <c r="L2845" i="2"/>
  <c r="K2845" i="2"/>
  <c r="J2845" i="2"/>
  <c r="I2845" i="2"/>
  <c r="H2845" i="2"/>
  <c r="E2845" i="2"/>
  <c r="D2845" i="2"/>
  <c r="C2845" i="2"/>
  <c r="B2845" i="2"/>
  <c r="A2845" i="2"/>
  <c r="N2844" i="2"/>
  <c r="M2844" i="2"/>
  <c r="L2844" i="2"/>
  <c r="K2844" i="2"/>
  <c r="J2844" i="2"/>
  <c r="I2844" i="2"/>
  <c r="H2844" i="2"/>
  <c r="E2844" i="2"/>
  <c r="D2844" i="2"/>
  <c r="C2844" i="2"/>
  <c r="B2844" i="2"/>
  <c r="A2844" i="2"/>
  <c r="N2843" i="2"/>
  <c r="M2843" i="2"/>
  <c r="L2843" i="2"/>
  <c r="K2843" i="2"/>
  <c r="J2843" i="2"/>
  <c r="I2843" i="2"/>
  <c r="H2843" i="2"/>
  <c r="E2843" i="2"/>
  <c r="D2843" i="2"/>
  <c r="C2843" i="2"/>
  <c r="B2843" i="2"/>
  <c r="A2843" i="2"/>
  <c r="N2842" i="2"/>
  <c r="M2842" i="2"/>
  <c r="L2842" i="2"/>
  <c r="K2842" i="2"/>
  <c r="J2842" i="2"/>
  <c r="I2842" i="2"/>
  <c r="H2842" i="2"/>
  <c r="E2842" i="2"/>
  <c r="D2842" i="2"/>
  <c r="C2842" i="2"/>
  <c r="B2842" i="2"/>
  <c r="A2842" i="2"/>
  <c r="N2841" i="2"/>
  <c r="M2841" i="2"/>
  <c r="L2841" i="2"/>
  <c r="K2841" i="2"/>
  <c r="J2841" i="2"/>
  <c r="I2841" i="2"/>
  <c r="H2841" i="2"/>
  <c r="E2841" i="2"/>
  <c r="D2841" i="2"/>
  <c r="C2841" i="2"/>
  <c r="B2841" i="2"/>
  <c r="A2841" i="2"/>
  <c r="N2840" i="2"/>
  <c r="M2840" i="2"/>
  <c r="L2840" i="2"/>
  <c r="K2840" i="2"/>
  <c r="J2840" i="2"/>
  <c r="I2840" i="2"/>
  <c r="H2840" i="2"/>
  <c r="E2840" i="2"/>
  <c r="D2840" i="2"/>
  <c r="C2840" i="2"/>
  <c r="B2840" i="2"/>
  <c r="A2840" i="2"/>
  <c r="N2839" i="2"/>
  <c r="M2839" i="2"/>
  <c r="L2839" i="2"/>
  <c r="K2839" i="2"/>
  <c r="J2839" i="2"/>
  <c r="I2839" i="2"/>
  <c r="H2839" i="2"/>
  <c r="E2839" i="2"/>
  <c r="D2839" i="2"/>
  <c r="C2839" i="2"/>
  <c r="B2839" i="2"/>
  <c r="A2839" i="2"/>
  <c r="N2838" i="2"/>
  <c r="M2838" i="2"/>
  <c r="L2838" i="2"/>
  <c r="K2838" i="2"/>
  <c r="J2838" i="2"/>
  <c r="I2838" i="2"/>
  <c r="H2838" i="2"/>
  <c r="E2838" i="2"/>
  <c r="D2838" i="2"/>
  <c r="C2838" i="2"/>
  <c r="B2838" i="2"/>
  <c r="A2838" i="2"/>
  <c r="N2837" i="2"/>
  <c r="M2837" i="2"/>
  <c r="L2837" i="2"/>
  <c r="K2837" i="2"/>
  <c r="J2837" i="2"/>
  <c r="I2837" i="2"/>
  <c r="H2837" i="2"/>
  <c r="E2837" i="2"/>
  <c r="D2837" i="2"/>
  <c r="C2837" i="2"/>
  <c r="B2837" i="2"/>
  <c r="A2837" i="2"/>
  <c r="N2836" i="2"/>
  <c r="M2836" i="2"/>
  <c r="L2836" i="2"/>
  <c r="K2836" i="2"/>
  <c r="J2836" i="2"/>
  <c r="I2836" i="2"/>
  <c r="H2836" i="2"/>
  <c r="E2836" i="2"/>
  <c r="D2836" i="2"/>
  <c r="C2836" i="2"/>
  <c r="B2836" i="2"/>
  <c r="A2836" i="2"/>
  <c r="N2835" i="2"/>
  <c r="M2835" i="2"/>
  <c r="L2835" i="2"/>
  <c r="K2835" i="2"/>
  <c r="J2835" i="2"/>
  <c r="I2835" i="2"/>
  <c r="H2835" i="2"/>
  <c r="E2835" i="2"/>
  <c r="D2835" i="2"/>
  <c r="C2835" i="2"/>
  <c r="B2835" i="2"/>
  <c r="A2835" i="2"/>
  <c r="N2834" i="2"/>
  <c r="M2834" i="2"/>
  <c r="L2834" i="2"/>
  <c r="K2834" i="2"/>
  <c r="J2834" i="2"/>
  <c r="I2834" i="2"/>
  <c r="H2834" i="2"/>
  <c r="E2834" i="2"/>
  <c r="D2834" i="2"/>
  <c r="C2834" i="2"/>
  <c r="B2834" i="2"/>
  <c r="A2834" i="2"/>
  <c r="N2833" i="2"/>
  <c r="M2833" i="2"/>
  <c r="L2833" i="2"/>
  <c r="K2833" i="2"/>
  <c r="J2833" i="2"/>
  <c r="I2833" i="2"/>
  <c r="H2833" i="2"/>
  <c r="E2833" i="2"/>
  <c r="D2833" i="2"/>
  <c r="C2833" i="2"/>
  <c r="B2833" i="2"/>
  <c r="A2833" i="2"/>
  <c r="N2832" i="2"/>
  <c r="M2832" i="2"/>
  <c r="L2832" i="2"/>
  <c r="K2832" i="2"/>
  <c r="J2832" i="2"/>
  <c r="I2832" i="2"/>
  <c r="H2832" i="2"/>
  <c r="E2832" i="2"/>
  <c r="D2832" i="2"/>
  <c r="C2832" i="2"/>
  <c r="B2832" i="2"/>
  <c r="A2832" i="2"/>
  <c r="N2831" i="2"/>
  <c r="M2831" i="2"/>
  <c r="L2831" i="2"/>
  <c r="K2831" i="2"/>
  <c r="J2831" i="2"/>
  <c r="I2831" i="2"/>
  <c r="H2831" i="2"/>
  <c r="E2831" i="2"/>
  <c r="D2831" i="2"/>
  <c r="C2831" i="2"/>
  <c r="B2831" i="2"/>
  <c r="A2831" i="2"/>
  <c r="N2830" i="2"/>
  <c r="M2830" i="2"/>
  <c r="L2830" i="2"/>
  <c r="K2830" i="2"/>
  <c r="J2830" i="2"/>
  <c r="I2830" i="2"/>
  <c r="H2830" i="2"/>
  <c r="E2830" i="2"/>
  <c r="D2830" i="2"/>
  <c r="C2830" i="2"/>
  <c r="B2830" i="2"/>
  <c r="A2830" i="2"/>
  <c r="N2829" i="2"/>
  <c r="M2829" i="2"/>
  <c r="L2829" i="2"/>
  <c r="K2829" i="2"/>
  <c r="J2829" i="2"/>
  <c r="I2829" i="2"/>
  <c r="H2829" i="2"/>
  <c r="E2829" i="2"/>
  <c r="D2829" i="2"/>
  <c r="C2829" i="2"/>
  <c r="B2829" i="2"/>
  <c r="A2829" i="2"/>
  <c r="N2828" i="2"/>
  <c r="M2828" i="2"/>
  <c r="L2828" i="2"/>
  <c r="K2828" i="2"/>
  <c r="J2828" i="2"/>
  <c r="I2828" i="2"/>
  <c r="H2828" i="2"/>
  <c r="E2828" i="2"/>
  <c r="D2828" i="2"/>
  <c r="C2828" i="2"/>
  <c r="B2828" i="2"/>
  <c r="A2828" i="2"/>
  <c r="N2827" i="2"/>
  <c r="M2827" i="2"/>
  <c r="L2827" i="2"/>
  <c r="K2827" i="2"/>
  <c r="J2827" i="2"/>
  <c r="I2827" i="2"/>
  <c r="H2827" i="2"/>
  <c r="E2827" i="2"/>
  <c r="D2827" i="2"/>
  <c r="C2827" i="2"/>
  <c r="B2827" i="2"/>
  <c r="A2827" i="2"/>
  <c r="N2826" i="2"/>
  <c r="M2826" i="2"/>
  <c r="L2826" i="2"/>
  <c r="K2826" i="2"/>
  <c r="J2826" i="2"/>
  <c r="I2826" i="2"/>
  <c r="H2826" i="2"/>
  <c r="E2826" i="2"/>
  <c r="D2826" i="2"/>
  <c r="C2826" i="2"/>
  <c r="B2826" i="2"/>
  <c r="A2826" i="2"/>
  <c r="N2825" i="2"/>
  <c r="M2825" i="2"/>
  <c r="L2825" i="2"/>
  <c r="K2825" i="2"/>
  <c r="J2825" i="2"/>
  <c r="I2825" i="2"/>
  <c r="H2825" i="2"/>
  <c r="E2825" i="2"/>
  <c r="D2825" i="2"/>
  <c r="C2825" i="2"/>
  <c r="B2825" i="2"/>
  <c r="A2825" i="2"/>
  <c r="N2824" i="2"/>
  <c r="M2824" i="2"/>
  <c r="L2824" i="2"/>
  <c r="K2824" i="2"/>
  <c r="J2824" i="2"/>
  <c r="I2824" i="2"/>
  <c r="H2824" i="2"/>
  <c r="E2824" i="2"/>
  <c r="D2824" i="2"/>
  <c r="C2824" i="2"/>
  <c r="B2824" i="2"/>
  <c r="A2824" i="2"/>
  <c r="N2823" i="2"/>
  <c r="M2823" i="2"/>
  <c r="L2823" i="2"/>
  <c r="K2823" i="2"/>
  <c r="J2823" i="2"/>
  <c r="I2823" i="2"/>
  <c r="H2823" i="2"/>
  <c r="E2823" i="2"/>
  <c r="D2823" i="2"/>
  <c r="C2823" i="2"/>
  <c r="B2823" i="2"/>
  <c r="A2823" i="2"/>
  <c r="N2822" i="2"/>
  <c r="M2822" i="2"/>
  <c r="L2822" i="2"/>
  <c r="K2822" i="2"/>
  <c r="J2822" i="2"/>
  <c r="I2822" i="2"/>
  <c r="H2822" i="2"/>
  <c r="E2822" i="2"/>
  <c r="D2822" i="2"/>
  <c r="C2822" i="2"/>
  <c r="B2822" i="2"/>
  <c r="A2822" i="2"/>
  <c r="N2821" i="2"/>
  <c r="M2821" i="2"/>
  <c r="L2821" i="2"/>
  <c r="K2821" i="2"/>
  <c r="J2821" i="2"/>
  <c r="I2821" i="2"/>
  <c r="H2821" i="2"/>
  <c r="E2821" i="2"/>
  <c r="D2821" i="2"/>
  <c r="C2821" i="2"/>
  <c r="B2821" i="2"/>
  <c r="A2821" i="2"/>
  <c r="N2820" i="2"/>
  <c r="M2820" i="2"/>
  <c r="L2820" i="2"/>
  <c r="K2820" i="2"/>
  <c r="J2820" i="2"/>
  <c r="I2820" i="2"/>
  <c r="H2820" i="2"/>
  <c r="E2820" i="2"/>
  <c r="D2820" i="2"/>
  <c r="C2820" i="2"/>
  <c r="B2820" i="2"/>
  <c r="A2820" i="2"/>
  <c r="N2819" i="2"/>
  <c r="M2819" i="2"/>
  <c r="L2819" i="2"/>
  <c r="K2819" i="2"/>
  <c r="J2819" i="2"/>
  <c r="I2819" i="2"/>
  <c r="H2819" i="2"/>
  <c r="E2819" i="2"/>
  <c r="D2819" i="2"/>
  <c r="C2819" i="2"/>
  <c r="B2819" i="2"/>
  <c r="A2819" i="2"/>
  <c r="N2818" i="2"/>
  <c r="M2818" i="2"/>
  <c r="L2818" i="2"/>
  <c r="K2818" i="2"/>
  <c r="J2818" i="2"/>
  <c r="I2818" i="2"/>
  <c r="H2818" i="2"/>
  <c r="E2818" i="2"/>
  <c r="D2818" i="2"/>
  <c r="C2818" i="2"/>
  <c r="B2818" i="2"/>
  <c r="A2818" i="2"/>
  <c r="N2817" i="2"/>
  <c r="M2817" i="2"/>
  <c r="L2817" i="2"/>
  <c r="K2817" i="2"/>
  <c r="J2817" i="2"/>
  <c r="I2817" i="2"/>
  <c r="H2817" i="2"/>
  <c r="E2817" i="2"/>
  <c r="D2817" i="2"/>
  <c r="C2817" i="2"/>
  <c r="B2817" i="2"/>
  <c r="A2817" i="2"/>
  <c r="N2816" i="2"/>
  <c r="M2816" i="2"/>
  <c r="L2816" i="2"/>
  <c r="K2816" i="2"/>
  <c r="J2816" i="2"/>
  <c r="I2816" i="2"/>
  <c r="H2816" i="2"/>
  <c r="E2816" i="2"/>
  <c r="D2816" i="2"/>
  <c r="C2816" i="2"/>
  <c r="B2816" i="2"/>
  <c r="A2816" i="2"/>
  <c r="N2815" i="2"/>
  <c r="M2815" i="2"/>
  <c r="L2815" i="2"/>
  <c r="K2815" i="2"/>
  <c r="J2815" i="2"/>
  <c r="I2815" i="2"/>
  <c r="H2815" i="2"/>
  <c r="E2815" i="2"/>
  <c r="D2815" i="2"/>
  <c r="C2815" i="2"/>
  <c r="B2815" i="2"/>
  <c r="A2815" i="2"/>
  <c r="N2814" i="2"/>
  <c r="M2814" i="2"/>
  <c r="L2814" i="2"/>
  <c r="K2814" i="2"/>
  <c r="J2814" i="2"/>
  <c r="I2814" i="2"/>
  <c r="H2814" i="2"/>
  <c r="E2814" i="2"/>
  <c r="D2814" i="2"/>
  <c r="C2814" i="2"/>
  <c r="B2814" i="2"/>
  <c r="A2814" i="2"/>
  <c r="N2813" i="2"/>
  <c r="M2813" i="2"/>
  <c r="L2813" i="2"/>
  <c r="K2813" i="2"/>
  <c r="J2813" i="2"/>
  <c r="I2813" i="2"/>
  <c r="H2813" i="2"/>
  <c r="E2813" i="2"/>
  <c r="D2813" i="2"/>
  <c r="C2813" i="2"/>
  <c r="B2813" i="2"/>
  <c r="A2813" i="2"/>
  <c r="N2812" i="2"/>
  <c r="M2812" i="2"/>
  <c r="L2812" i="2"/>
  <c r="K2812" i="2"/>
  <c r="J2812" i="2"/>
  <c r="I2812" i="2"/>
  <c r="H2812" i="2"/>
  <c r="E2812" i="2"/>
  <c r="D2812" i="2"/>
  <c r="C2812" i="2"/>
  <c r="B2812" i="2"/>
  <c r="A2812" i="2"/>
  <c r="N2811" i="2"/>
  <c r="M2811" i="2"/>
  <c r="L2811" i="2"/>
  <c r="K2811" i="2"/>
  <c r="J2811" i="2"/>
  <c r="I2811" i="2"/>
  <c r="H2811" i="2"/>
  <c r="E2811" i="2"/>
  <c r="D2811" i="2"/>
  <c r="C2811" i="2"/>
  <c r="B2811" i="2"/>
  <c r="A2811" i="2"/>
  <c r="N2810" i="2"/>
  <c r="M2810" i="2"/>
  <c r="L2810" i="2"/>
  <c r="K2810" i="2"/>
  <c r="J2810" i="2"/>
  <c r="I2810" i="2"/>
  <c r="H2810" i="2"/>
  <c r="E2810" i="2"/>
  <c r="D2810" i="2"/>
  <c r="C2810" i="2"/>
  <c r="B2810" i="2"/>
  <c r="A2810" i="2"/>
  <c r="N2809" i="2"/>
  <c r="M2809" i="2"/>
  <c r="L2809" i="2"/>
  <c r="K2809" i="2"/>
  <c r="J2809" i="2"/>
  <c r="I2809" i="2"/>
  <c r="H2809" i="2"/>
  <c r="E2809" i="2"/>
  <c r="D2809" i="2"/>
  <c r="C2809" i="2"/>
  <c r="B2809" i="2"/>
  <c r="A2809" i="2"/>
  <c r="N2808" i="2"/>
  <c r="M2808" i="2"/>
  <c r="L2808" i="2"/>
  <c r="K2808" i="2"/>
  <c r="J2808" i="2"/>
  <c r="I2808" i="2"/>
  <c r="H2808" i="2"/>
  <c r="E2808" i="2"/>
  <c r="D2808" i="2"/>
  <c r="C2808" i="2"/>
  <c r="B2808" i="2"/>
  <c r="A2808" i="2"/>
  <c r="N2807" i="2"/>
  <c r="M2807" i="2"/>
  <c r="L2807" i="2"/>
  <c r="K2807" i="2"/>
  <c r="J2807" i="2"/>
  <c r="I2807" i="2"/>
  <c r="H2807" i="2"/>
  <c r="E2807" i="2"/>
  <c r="D2807" i="2"/>
  <c r="C2807" i="2"/>
  <c r="B2807" i="2"/>
  <c r="A2807" i="2"/>
  <c r="N2806" i="2"/>
  <c r="M2806" i="2"/>
  <c r="L2806" i="2"/>
  <c r="K2806" i="2"/>
  <c r="J2806" i="2"/>
  <c r="I2806" i="2"/>
  <c r="H2806" i="2"/>
  <c r="E2806" i="2"/>
  <c r="D2806" i="2"/>
  <c r="C2806" i="2"/>
  <c r="B2806" i="2"/>
  <c r="A2806" i="2"/>
  <c r="N2805" i="2"/>
  <c r="M2805" i="2"/>
  <c r="L2805" i="2"/>
  <c r="K2805" i="2"/>
  <c r="J2805" i="2"/>
  <c r="I2805" i="2"/>
  <c r="H2805" i="2"/>
  <c r="E2805" i="2"/>
  <c r="D2805" i="2"/>
  <c r="C2805" i="2"/>
  <c r="B2805" i="2"/>
  <c r="A2805" i="2"/>
  <c r="N2804" i="2"/>
  <c r="M2804" i="2"/>
  <c r="L2804" i="2"/>
  <c r="K2804" i="2"/>
  <c r="J2804" i="2"/>
  <c r="I2804" i="2"/>
  <c r="H2804" i="2"/>
  <c r="E2804" i="2"/>
  <c r="D2804" i="2"/>
  <c r="C2804" i="2"/>
  <c r="B2804" i="2"/>
  <c r="A2804" i="2"/>
  <c r="N2803" i="2"/>
  <c r="M2803" i="2"/>
  <c r="L2803" i="2"/>
  <c r="K2803" i="2"/>
  <c r="J2803" i="2"/>
  <c r="I2803" i="2"/>
  <c r="H2803" i="2"/>
  <c r="E2803" i="2"/>
  <c r="D2803" i="2"/>
  <c r="C2803" i="2"/>
  <c r="B2803" i="2"/>
  <c r="A2803" i="2"/>
  <c r="N2802" i="2"/>
  <c r="M2802" i="2"/>
  <c r="L2802" i="2"/>
  <c r="K2802" i="2"/>
  <c r="J2802" i="2"/>
  <c r="I2802" i="2"/>
  <c r="H2802" i="2"/>
  <c r="E2802" i="2"/>
  <c r="D2802" i="2"/>
  <c r="C2802" i="2"/>
  <c r="B2802" i="2"/>
  <c r="A2802" i="2"/>
  <c r="N2801" i="2"/>
  <c r="M2801" i="2"/>
  <c r="L2801" i="2"/>
  <c r="K2801" i="2"/>
  <c r="J2801" i="2"/>
  <c r="I2801" i="2"/>
  <c r="H2801" i="2"/>
  <c r="E2801" i="2"/>
  <c r="D2801" i="2"/>
  <c r="C2801" i="2"/>
  <c r="B2801" i="2"/>
  <c r="A2801" i="2"/>
  <c r="N2800" i="2"/>
  <c r="M2800" i="2"/>
  <c r="L2800" i="2"/>
  <c r="K2800" i="2"/>
  <c r="J2800" i="2"/>
  <c r="I2800" i="2"/>
  <c r="H2800" i="2"/>
  <c r="E2800" i="2"/>
  <c r="D2800" i="2"/>
  <c r="C2800" i="2"/>
  <c r="B2800" i="2"/>
  <c r="A2800" i="2"/>
  <c r="N2799" i="2"/>
  <c r="M2799" i="2"/>
  <c r="L2799" i="2"/>
  <c r="K2799" i="2"/>
  <c r="J2799" i="2"/>
  <c r="I2799" i="2"/>
  <c r="H2799" i="2"/>
  <c r="E2799" i="2"/>
  <c r="D2799" i="2"/>
  <c r="C2799" i="2"/>
  <c r="B2799" i="2"/>
  <c r="A2799" i="2"/>
  <c r="N2798" i="2"/>
  <c r="M2798" i="2"/>
  <c r="L2798" i="2"/>
  <c r="K2798" i="2"/>
  <c r="J2798" i="2"/>
  <c r="I2798" i="2"/>
  <c r="H2798" i="2"/>
  <c r="E2798" i="2"/>
  <c r="D2798" i="2"/>
  <c r="C2798" i="2"/>
  <c r="B2798" i="2"/>
  <c r="A2798" i="2"/>
  <c r="N2797" i="2"/>
  <c r="M2797" i="2"/>
  <c r="L2797" i="2"/>
  <c r="K2797" i="2"/>
  <c r="J2797" i="2"/>
  <c r="I2797" i="2"/>
  <c r="H2797" i="2"/>
  <c r="E2797" i="2"/>
  <c r="D2797" i="2"/>
  <c r="C2797" i="2"/>
  <c r="B2797" i="2"/>
  <c r="A2797" i="2"/>
  <c r="N2796" i="2"/>
  <c r="M2796" i="2"/>
  <c r="L2796" i="2"/>
  <c r="K2796" i="2"/>
  <c r="J2796" i="2"/>
  <c r="I2796" i="2"/>
  <c r="H2796" i="2"/>
  <c r="E2796" i="2"/>
  <c r="D2796" i="2"/>
  <c r="C2796" i="2"/>
  <c r="B2796" i="2"/>
  <c r="A2796" i="2"/>
  <c r="N2795" i="2"/>
  <c r="M2795" i="2"/>
  <c r="L2795" i="2"/>
  <c r="K2795" i="2"/>
  <c r="J2795" i="2"/>
  <c r="I2795" i="2"/>
  <c r="H2795" i="2"/>
  <c r="E2795" i="2"/>
  <c r="D2795" i="2"/>
  <c r="C2795" i="2"/>
  <c r="B2795" i="2"/>
  <c r="A2795" i="2"/>
  <c r="N2794" i="2"/>
  <c r="M2794" i="2"/>
  <c r="L2794" i="2"/>
  <c r="K2794" i="2"/>
  <c r="J2794" i="2"/>
  <c r="I2794" i="2"/>
  <c r="H2794" i="2"/>
  <c r="E2794" i="2"/>
  <c r="D2794" i="2"/>
  <c r="C2794" i="2"/>
  <c r="B2794" i="2"/>
  <c r="A2794" i="2"/>
  <c r="N2793" i="2"/>
  <c r="M2793" i="2"/>
  <c r="L2793" i="2"/>
  <c r="K2793" i="2"/>
  <c r="J2793" i="2"/>
  <c r="I2793" i="2"/>
  <c r="H2793" i="2"/>
  <c r="E2793" i="2"/>
  <c r="D2793" i="2"/>
  <c r="C2793" i="2"/>
  <c r="B2793" i="2"/>
  <c r="A2793" i="2"/>
  <c r="N2792" i="2"/>
  <c r="M2792" i="2"/>
  <c r="L2792" i="2"/>
  <c r="K2792" i="2"/>
  <c r="J2792" i="2"/>
  <c r="I2792" i="2"/>
  <c r="H2792" i="2"/>
  <c r="E2792" i="2"/>
  <c r="D2792" i="2"/>
  <c r="C2792" i="2"/>
  <c r="B2792" i="2"/>
  <c r="A2792" i="2"/>
  <c r="N2791" i="2"/>
  <c r="M2791" i="2"/>
  <c r="L2791" i="2"/>
  <c r="K2791" i="2"/>
  <c r="J2791" i="2"/>
  <c r="I2791" i="2"/>
  <c r="H2791" i="2"/>
  <c r="E2791" i="2"/>
  <c r="D2791" i="2"/>
  <c r="C2791" i="2"/>
  <c r="B2791" i="2"/>
  <c r="A2791" i="2"/>
  <c r="N2790" i="2"/>
  <c r="M2790" i="2"/>
  <c r="L2790" i="2"/>
  <c r="K2790" i="2"/>
  <c r="J2790" i="2"/>
  <c r="I2790" i="2"/>
  <c r="H2790" i="2"/>
  <c r="E2790" i="2"/>
  <c r="D2790" i="2"/>
  <c r="C2790" i="2"/>
  <c r="B2790" i="2"/>
  <c r="A2790" i="2"/>
  <c r="N2789" i="2"/>
  <c r="M2789" i="2"/>
  <c r="L2789" i="2"/>
  <c r="K2789" i="2"/>
  <c r="J2789" i="2"/>
  <c r="I2789" i="2"/>
  <c r="H2789" i="2"/>
  <c r="E2789" i="2"/>
  <c r="D2789" i="2"/>
  <c r="C2789" i="2"/>
  <c r="B2789" i="2"/>
  <c r="A2789" i="2"/>
  <c r="N2788" i="2"/>
  <c r="M2788" i="2"/>
  <c r="L2788" i="2"/>
  <c r="K2788" i="2"/>
  <c r="J2788" i="2"/>
  <c r="I2788" i="2"/>
  <c r="H2788" i="2"/>
  <c r="E2788" i="2"/>
  <c r="D2788" i="2"/>
  <c r="C2788" i="2"/>
  <c r="B2788" i="2"/>
  <c r="A2788" i="2"/>
  <c r="N2787" i="2"/>
  <c r="M2787" i="2"/>
  <c r="L2787" i="2"/>
  <c r="K2787" i="2"/>
  <c r="J2787" i="2"/>
  <c r="I2787" i="2"/>
  <c r="H2787" i="2"/>
  <c r="E2787" i="2"/>
  <c r="D2787" i="2"/>
  <c r="C2787" i="2"/>
  <c r="B2787" i="2"/>
  <c r="A2787" i="2"/>
  <c r="N2786" i="2"/>
  <c r="M2786" i="2"/>
  <c r="L2786" i="2"/>
  <c r="K2786" i="2"/>
  <c r="J2786" i="2"/>
  <c r="I2786" i="2"/>
  <c r="H2786" i="2"/>
  <c r="E2786" i="2"/>
  <c r="D2786" i="2"/>
  <c r="C2786" i="2"/>
  <c r="B2786" i="2"/>
  <c r="A2786" i="2"/>
  <c r="N2785" i="2"/>
  <c r="M2785" i="2"/>
  <c r="L2785" i="2"/>
  <c r="K2785" i="2"/>
  <c r="J2785" i="2"/>
  <c r="I2785" i="2"/>
  <c r="H2785" i="2"/>
  <c r="E2785" i="2"/>
  <c r="D2785" i="2"/>
  <c r="C2785" i="2"/>
  <c r="B2785" i="2"/>
  <c r="A2785" i="2"/>
  <c r="N2784" i="2"/>
  <c r="M2784" i="2"/>
  <c r="L2784" i="2"/>
  <c r="K2784" i="2"/>
  <c r="J2784" i="2"/>
  <c r="I2784" i="2"/>
  <c r="H2784" i="2"/>
  <c r="E2784" i="2"/>
  <c r="D2784" i="2"/>
  <c r="C2784" i="2"/>
  <c r="B2784" i="2"/>
  <c r="A2784" i="2"/>
  <c r="N2783" i="2"/>
  <c r="M2783" i="2"/>
  <c r="L2783" i="2"/>
  <c r="K2783" i="2"/>
  <c r="J2783" i="2"/>
  <c r="I2783" i="2"/>
  <c r="H2783" i="2"/>
  <c r="E2783" i="2"/>
  <c r="D2783" i="2"/>
  <c r="C2783" i="2"/>
  <c r="B2783" i="2"/>
  <c r="A2783" i="2"/>
  <c r="N2782" i="2"/>
  <c r="M2782" i="2"/>
  <c r="L2782" i="2"/>
  <c r="K2782" i="2"/>
  <c r="J2782" i="2"/>
  <c r="I2782" i="2"/>
  <c r="H2782" i="2"/>
  <c r="E2782" i="2"/>
  <c r="D2782" i="2"/>
  <c r="C2782" i="2"/>
  <c r="B2782" i="2"/>
  <c r="A2782" i="2"/>
  <c r="N2781" i="2"/>
  <c r="M2781" i="2"/>
  <c r="L2781" i="2"/>
  <c r="K2781" i="2"/>
  <c r="J2781" i="2"/>
  <c r="I2781" i="2"/>
  <c r="H2781" i="2"/>
  <c r="E2781" i="2"/>
  <c r="D2781" i="2"/>
  <c r="C2781" i="2"/>
  <c r="B2781" i="2"/>
  <c r="A2781" i="2"/>
  <c r="N2780" i="2"/>
  <c r="M2780" i="2"/>
  <c r="L2780" i="2"/>
  <c r="K2780" i="2"/>
  <c r="J2780" i="2"/>
  <c r="I2780" i="2"/>
  <c r="H2780" i="2"/>
  <c r="E2780" i="2"/>
  <c r="D2780" i="2"/>
  <c r="C2780" i="2"/>
  <c r="B2780" i="2"/>
  <c r="A2780" i="2"/>
  <c r="N2779" i="2"/>
  <c r="M2779" i="2"/>
  <c r="L2779" i="2"/>
  <c r="K2779" i="2"/>
  <c r="J2779" i="2"/>
  <c r="I2779" i="2"/>
  <c r="H2779" i="2"/>
  <c r="E2779" i="2"/>
  <c r="D2779" i="2"/>
  <c r="C2779" i="2"/>
  <c r="B2779" i="2"/>
  <c r="A2779" i="2"/>
  <c r="N2778" i="2"/>
  <c r="M2778" i="2"/>
  <c r="L2778" i="2"/>
  <c r="K2778" i="2"/>
  <c r="J2778" i="2"/>
  <c r="I2778" i="2"/>
  <c r="H2778" i="2"/>
  <c r="E2778" i="2"/>
  <c r="D2778" i="2"/>
  <c r="C2778" i="2"/>
  <c r="B2778" i="2"/>
  <c r="A2778" i="2"/>
  <c r="N2777" i="2"/>
  <c r="M2777" i="2"/>
  <c r="L2777" i="2"/>
  <c r="K2777" i="2"/>
  <c r="J2777" i="2"/>
  <c r="I2777" i="2"/>
  <c r="H2777" i="2"/>
  <c r="E2777" i="2"/>
  <c r="D2777" i="2"/>
  <c r="C2777" i="2"/>
  <c r="B2777" i="2"/>
  <c r="A2777" i="2"/>
  <c r="N2776" i="2"/>
  <c r="M2776" i="2"/>
  <c r="L2776" i="2"/>
  <c r="K2776" i="2"/>
  <c r="J2776" i="2"/>
  <c r="I2776" i="2"/>
  <c r="H2776" i="2"/>
  <c r="E2776" i="2"/>
  <c r="D2776" i="2"/>
  <c r="C2776" i="2"/>
  <c r="B2776" i="2"/>
  <c r="A2776" i="2"/>
  <c r="N2775" i="2"/>
  <c r="M2775" i="2"/>
  <c r="L2775" i="2"/>
  <c r="K2775" i="2"/>
  <c r="J2775" i="2"/>
  <c r="I2775" i="2"/>
  <c r="H2775" i="2"/>
  <c r="E2775" i="2"/>
  <c r="D2775" i="2"/>
  <c r="C2775" i="2"/>
  <c r="B2775" i="2"/>
  <c r="A2775" i="2"/>
  <c r="N2774" i="2"/>
  <c r="M2774" i="2"/>
  <c r="L2774" i="2"/>
  <c r="K2774" i="2"/>
  <c r="J2774" i="2"/>
  <c r="I2774" i="2"/>
  <c r="H2774" i="2"/>
  <c r="E2774" i="2"/>
  <c r="D2774" i="2"/>
  <c r="C2774" i="2"/>
  <c r="B2774" i="2"/>
  <c r="A2774" i="2"/>
  <c r="N2773" i="2"/>
  <c r="M2773" i="2"/>
  <c r="L2773" i="2"/>
  <c r="K2773" i="2"/>
  <c r="J2773" i="2"/>
  <c r="I2773" i="2"/>
  <c r="H2773" i="2"/>
  <c r="E2773" i="2"/>
  <c r="D2773" i="2"/>
  <c r="C2773" i="2"/>
  <c r="B2773" i="2"/>
  <c r="A2773" i="2"/>
  <c r="N2772" i="2"/>
  <c r="M2772" i="2"/>
  <c r="L2772" i="2"/>
  <c r="K2772" i="2"/>
  <c r="J2772" i="2"/>
  <c r="I2772" i="2"/>
  <c r="H2772" i="2"/>
  <c r="E2772" i="2"/>
  <c r="D2772" i="2"/>
  <c r="C2772" i="2"/>
  <c r="B2772" i="2"/>
  <c r="A2772" i="2"/>
  <c r="N2771" i="2"/>
  <c r="M2771" i="2"/>
  <c r="L2771" i="2"/>
  <c r="K2771" i="2"/>
  <c r="J2771" i="2"/>
  <c r="I2771" i="2"/>
  <c r="H2771" i="2"/>
  <c r="E2771" i="2"/>
  <c r="D2771" i="2"/>
  <c r="C2771" i="2"/>
  <c r="B2771" i="2"/>
  <c r="A2771" i="2"/>
  <c r="N2770" i="2"/>
  <c r="M2770" i="2"/>
  <c r="L2770" i="2"/>
  <c r="K2770" i="2"/>
  <c r="J2770" i="2"/>
  <c r="I2770" i="2"/>
  <c r="H2770" i="2"/>
  <c r="E2770" i="2"/>
  <c r="D2770" i="2"/>
  <c r="C2770" i="2"/>
  <c r="B2770" i="2"/>
  <c r="A2770" i="2"/>
  <c r="N2769" i="2"/>
  <c r="M2769" i="2"/>
  <c r="L2769" i="2"/>
  <c r="K2769" i="2"/>
  <c r="J2769" i="2"/>
  <c r="I2769" i="2"/>
  <c r="H2769" i="2"/>
  <c r="E2769" i="2"/>
  <c r="D2769" i="2"/>
  <c r="C2769" i="2"/>
  <c r="B2769" i="2"/>
  <c r="A2769" i="2"/>
  <c r="N2768" i="2"/>
  <c r="M2768" i="2"/>
  <c r="L2768" i="2"/>
  <c r="K2768" i="2"/>
  <c r="J2768" i="2"/>
  <c r="I2768" i="2"/>
  <c r="H2768" i="2"/>
  <c r="E2768" i="2"/>
  <c r="D2768" i="2"/>
  <c r="C2768" i="2"/>
  <c r="B2768" i="2"/>
  <c r="A2768" i="2"/>
  <c r="N2767" i="2"/>
  <c r="M2767" i="2"/>
  <c r="L2767" i="2"/>
  <c r="K2767" i="2"/>
  <c r="J2767" i="2"/>
  <c r="I2767" i="2"/>
  <c r="H2767" i="2"/>
  <c r="E2767" i="2"/>
  <c r="D2767" i="2"/>
  <c r="C2767" i="2"/>
  <c r="B2767" i="2"/>
  <c r="A2767" i="2"/>
  <c r="N2766" i="2"/>
  <c r="M2766" i="2"/>
  <c r="L2766" i="2"/>
  <c r="K2766" i="2"/>
  <c r="J2766" i="2"/>
  <c r="I2766" i="2"/>
  <c r="H2766" i="2"/>
  <c r="E2766" i="2"/>
  <c r="D2766" i="2"/>
  <c r="C2766" i="2"/>
  <c r="B2766" i="2"/>
  <c r="A2766" i="2"/>
  <c r="N2765" i="2"/>
  <c r="M2765" i="2"/>
  <c r="L2765" i="2"/>
  <c r="K2765" i="2"/>
  <c r="J2765" i="2"/>
  <c r="I2765" i="2"/>
  <c r="H2765" i="2"/>
  <c r="E2765" i="2"/>
  <c r="D2765" i="2"/>
  <c r="C2765" i="2"/>
  <c r="B2765" i="2"/>
  <c r="A2765" i="2"/>
  <c r="N2764" i="2"/>
  <c r="M2764" i="2"/>
  <c r="L2764" i="2"/>
  <c r="K2764" i="2"/>
  <c r="J2764" i="2"/>
  <c r="I2764" i="2"/>
  <c r="H2764" i="2"/>
  <c r="E2764" i="2"/>
  <c r="D2764" i="2"/>
  <c r="C2764" i="2"/>
  <c r="B2764" i="2"/>
  <c r="A2764" i="2"/>
  <c r="N2763" i="2"/>
  <c r="M2763" i="2"/>
  <c r="L2763" i="2"/>
  <c r="K2763" i="2"/>
  <c r="J2763" i="2"/>
  <c r="I2763" i="2"/>
  <c r="H2763" i="2"/>
  <c r="E2763" i="2"/>
  <c r="D2763" i="2"/>
  <c r="C2763" i="2"/>
  <c r="B2763" i="2"/>
  <c r="A2763" i="2"/>
  <c r="N2762" i="2"/>
  <c r="M2762" i="2"/>
  <c r="L2762" i="2"/>
  <c r="K2762" i="2"/>
  <c r="J2762" i="2"/>
  <c r="I2762" i="2"/>
  <c r="H2762" i="2"/>
  <c r="E2762" i="2"/>
  <c r="D2762" i="2"/>
  <c r="C2762" i="2"/>
  <c r="B2762" i="2"/>
  <c r="A2762" i="2"/>
  <c r="N2761" i="2"/>
  <c r="M2761" i="2"/>
  <c r="L2761" i="2"/>
  <c r="K2761" i="2"/>
  <c r="J2761" i="2"/>
  <c r="I2761" i="2"/>
  <c r="H2761" i="2"/>
  <c r="E2761" i="2"/>
  <c r="D2761" i="2"/>
  <c r="C2761" i="2"/>
  <c r="B2761" i="2"/>
  <c r="A2761" i="2"/>
  <c r="N2760" i="2"/>
  <c r="M2760" i="2"/>
  <c r="L2760" i="2"/>
  <c r="K2760" i="2"/>
  <c r="J2760" i="2"/>
  <c r="I2760" i="2"/>
  <c r="H2760" i="2"/>
  <c r="E2760" i="2"/>
  <c r="D2760" i="2"/>
  <c r="C2760" i="2"/>
  <c r="B2760" i="2"/>
  <c r="A2760" i="2"/>
  <c r="N2759" i="2"/>
  <c r="M2759" i="2"/>
  <c r="L2759" i="2"/>
  <c r="K2759" i="2"/>
  <c r="J2759" i="2"/>
  <c r="I2759" i="2"/>
  <c r="H2759" i="2"/>
  <c r="E2759" i="2"/>
  <c r="D2759" i="2"/>
  <c r="C2759" i="2"/>
  <c r="B2759" i="2"/>
  <c r="A2759" i="2"/>
  <c r="N2758" i="2"/>
  <c r="M2758" i="2"/>
  <c r="L2758" i="2"/>
  <c r="K2758" i="2"/>
  <c r="J2758" i="2"/>
  <c r="I2758" i="2"/>
  <c r="H2758" i="2"/>
  <c r="E2758" i="2"/>
  <c r="D2758" i="2"/>
  <c r="C2758" i="2"/>
  <c r="B2758" i="2"/>
  <c r="A2758" i="2"/>
  <c r="N2757" i="2"/>
  <c r="M2757" i="2"/>
  <c r="L2757" i="2"/>
  <c r="K2757" i="2"/>
  <c r="J2757" i="2"/>
  <c r="I2757" i="2"/>
  <c r="H2757" i="2"/>
  <c r="E2757" i="2"/>
  <c r="D2757" i="2"/>
  <c r="C2757" i="2"/>
  <c r="B2757" i="2"/>
  <c r="A2757" i="2"/>
  <c r="N2756" i="2"/>
  <c r="M2756" i="2"/>
  <c r="L2756" i="2"/>
  <c r="K2756" i="2"/>
  <c r="J2756" i="2"/>
  <c r="I2756" i="2"/>
  <c r="H2756" i="2"/>
  <c r="E2756" i="2"/>
  <c r="D2756" i="2"/>
  <c r="C2756" i="2"/>
  <c r="B2756" i="2"/>
  <c r="A2756" i="2"/>
  <c r="N2755" i="2"/>
  <c r="M2755" i="2"/>
  <c r="L2755" i="2"/>
  <c r="K2755" i="2"/>
  <c r="J2755" i="2"/>
  <c r="I2755" i="2"/>
  <c r="H2755" i="2"/>
  <c r="E2755" i="2"/>
  <c r="D2755" i="2"/>
  <c r="C2755" i="2"/>
  <c r="B2755" i="2"/>
  <c r="A2755" i="2"/>
  <c r="N2754" i="2"/>
  <c r="M2754" i="2"/>
  <c r="L2754" i="2"/>
  <c r="K2754" i="2"/>
  <c r="J2754" i="2"/>
  <c r="I2754" i="2"/>
  <c r="H2754" i="2"/>
  <c r="E2754" i="2"/>
  <c r="D2754" i="2"/>
  <c r="C2754" i="2"/>
  <c r="B2754" i="2"/>
  <c r="A2754" i="2"/>
  <c r="N2753" i="2"/>
  <c r="M2753" i="2"/>
  <c r="L2753" i="2"/>
  <c r="K2753" i="2"/>
  <c r="J2753" i="2"/>
  <c r="I2753" i="2"/>
  <c r="H2753" i="2"/>
  <c r="E2753" i="2"/>
  <c r="D2753" i="2"/>
  <c r="C2753" i="2"/>
  <c r="B2753" i="2"/>
  <c r="A2753" i="2"/>
  <c r="N2752" i="2"/>
  <c r="M2752" i="2"/>
  <c r="L2752" i="2"/>
  <c r="K2752" i="2"/>
  <c r="J2752" i="2"/>
  <c r="I2752" i="2"/>
  <c r="H2752" i="2"/>
  <c r="E2752" i="2"/>
  <c r="D2752" i="2"/>
  <c r="C2752" i="2"/>
  <c r="B2752" i="2"/>
  <c r="A2752" i="2"/>
  <c r="N2751" i="2"/>
  <c r="M2751" i="2"/>
  <c r="L2751" i="2"/>
  <c r="K2751" i="2"/>
  <c r="J2751" i="2"/>
  <c r="I2751" i="2"/>
  <c r="H2751" i="2"/>
  <c r="E2751" i="2"/>
  <c r="D2751" i="2"/>
  <c r="C2751" i="2"/>
  <c r="B2751" i="2"/>
  <c r="A2751" i="2"/>
  <c r="N2750" i="2"/>
  <c r="M2750" i="2"/>
  <c r="L2750" i="2"/>
  <c r="K2750" i="2"/>
  <c r="J2750" i="2"/>
  <c r="I2750" i="2"/>
  <c r="H2750" i="2"/>
  <c r="E2750" i="2"/>
  <c r="D2750" i="2"/>
  <c r="C2750" i="2"/>
  <c r="B2750" i="2"/>
  <c r="A2750" i="2"/>
  <c r="N2749" i="2"/>
  <c r="M2749" i="2"/>
  <c r="L2749" i="2"/>
  <c r="K2749" i="2"/>
  <c r="J2749" i="2"/>
  <c r="I2749" i="2"/>
  <c r="H2749" i="2"/>
  <c r="E2749" i="2"/>
  <c r="D2749" i="2"/>
  <c r="C2749" i="2"/>
  <c r="B2749" i="2"/>
  <c r="A2749" i="2"/>
  <c r="N2748" i="2"/>
  <c r="M2748" i="2"/>
  <c r="L2748" i="2"/>
  <c r="K2748" i="2"/>
  <c r="J2748" i="2"/>
  <c r="I2748" i="2"/>
  <c r="H2748" i="2"/>
  <c r="E2748" i="2"/>
  <c r="D2748" i="2"/>
  <c r="C2748" i="2"/>
  <c r="B2748" i="2"/>
  <c r="A2748" i="2"/>
  <c r="N2747" i="2"/>
  <c r="M2747" i="2"/>
  <c r="L2747" i="2"/>
  <c r="K2747" i="2"/>
  <c r="J2747" i="2"/>
  <c r="I2747" i="2"/>
  <c r="H2747" i="2"/>
  <c r="E2747" i="2"/>
  <c r="D2747" i="2"/>
  <c r="C2747" i="2"/>
  <c r="B2747" i="2"/>
  <c r="A2747" i="2"/>
  <c r="N2746" i="2"/>
  <c r="M2746" i="2"/>
  <c r="L2746" i="2"/>
  <c r="K2746" i="2"/>
  <c r="J2746" i="2"/>
  <c r="I2746" i="2"/>
  <c r="H2746" i="2"/>
  <c r="E2746" i="2"/>
  <c r="D2746" i="2"/>
  <c r="C2746" i="2"/>
  <c r="B2746" i="2"/>
  <c r="A2746" i="2"/>
  <c r="N2745" i="2"/>
  <c r="M2745" i="2"/>
  <c r="L2745" i="2"/>
  <c r="K2745" i="2"/>
  <c r="J2745" i="2"/>
  <c r="I2745" i="2"/>
  <c r="H2745" i="2"/>
  <c r="E2745" i="2"/>
  <c r="D2745" i="2"/>
  <c r="C2745" i="2"/>
  <c r="B2745" i="2"/>
  <c r="A2745" i="2"/>
  <c r="N2744" i="2"/>
  <c r="M2744" i="2"/>
  <c r="L2744" i="2"/>
  <c r="K2744" i="2"/>
  <c r="J2744" i="2"/>
  <c r="I2744" i="2"/>
  <c r="H2744" i="2"/>
  <c r="E2744" i="2"/>
  <c r="D2744" i="2"/>
  <c r="C2744" i="2"/>
  <c r="B2744" i="2"/>
  <c r="A2744" i="2"/>
  <c r="N2743" i="2"/>
  <c r="M2743" i="2"/>
  <c r="L2743" i="2"/>
  <c r="K2743" i="2"/>
  <c r="J2743" i="2"/>
  <c r="I2743" i="2"/>
  <c r="H2743" i="2"/>
  <c r="E2743" i="2"/>
  <c r="D2743" i="2"/>
  <c r="C2743" i="2"/>
  <c r="B2743" i="2"/>
  <c r="A2743" i="2"/>
  <c r="N2742" i="2"/>
  <c r="M2742" i="2"/>
  <c r="L2742" i="2"/>
  <c r="K2742" i="2"/>
  <c r="J2742" i="2"/>
  <c r="I2742" i="2"/>
  <c r="H2742" i="2"/>
  <c r="E2742" i="2"/>
  <c r="D2742" i="2"/>
  <c r="C2742" i="2"/>
  <c r="B2742" i="2"/>
  <c r="A2742" i="2"/>
  <c r="N2741" i="2"/>
  <c r="M2741" i="2"/>
  <c r="L2741" i="2"/>
  <c r="K2741" i="2"/>
  <c r="J2741" i="2"/>
  <c r="I2741" i="2"/>
  <c r="H2741" i="2"/>
  <c r="E2741" i="2"/>
  <c r="D2741" i="2"/>
  <c r="C2741" i="2"/>
  <c r="B2741" i="2"/>
  <c r="A2741" i="2"/>
  <c r="N2740" i="2"/>
  <c r="M2740" i="2"/>
  <c r="L2740" i="2"/>
  <c r="K2740" i="2"/>
  <c r="J2740" i="2"/>
  <c r="I2740" i="2"/>
  <c r="H2740" i="2"/>
  <c r="E2740" i="2"/>
  <c r="D2740" i="2"/>
  <c r="C2740" i="2"/>
  <c r="B2740" i="2"/>
  <c r="A2740" i="2"/>
  <c r="N2739" i="2"/>
  <c r="M2739" i="2"/>
  <c r="L2739" i="2"/>
  <c r="K2739" i="2"/>
  <c r="J2739" i="2"/>
  <c r="I2739" i="2"/>
  <c r="H2739" i="2"/>
  <c r="E2739" i="2"/>
  <c r="D2739" i="2"/>
  <c r="C2739" i="2"/>
  <c r="B2739" i="2"/>
  <c r="A2739" i="2"/>
  <c r="N2738" i="2"/>
  <c r="M2738" i="2"/>
  <c r="L2738" i="2"/>
  <c r="K2738" i="2"/>
  <c r="J2738" i="2"/>
  <c r="I2738" i="2"/>
  <c r="H2738" i="2"/>
  <c r="E2738" i="2"/>
  <c r="D2738" i="2"/>
  <c r="C2738" i="2"/>
  <c r="B2738" i="2"/>
  <c r="A2738" i="2"/>
  <c r="N2737" i="2"/>
  <c r="M2737" i="2"/>
  <c r="L2737" i="2"/>
  <c r="K2737" i="2"/>
  <c r="J2737" i="2"/>
  <c r="I2737" i="2"/>
  <c r="H2737" i="2"/>
  <c r="E2737" i="2"/>
  <c r="D2737" i="2"/>
  <c r="C2737" i="2"/>
  <c r="B2737" i="2"/>
  <c r="A2737" i="2"/>
  <c r="N2736" i="2"/>
  <c r="M2736" i="2"/>
  <c r="L2736" i="2"/>
  <c r="K2736" i="2"/>
  <c r="J2736" i="2"/>
  <c r="I2736" i="2"/>
  <c r="H2736" i="2"/>
  <c r="E2736" i="2"/>
  <c r="D2736" i="2"/>
  <c r="C2736" i="2"/>
  <c r="B2736" i="2"/>
  <c r="A2736" i="2"/>
  <c r="N2735" i="2"/>
  <c r="M2735" i="2"/>
  <c r="L2735" i="2"/>
  <c r="K2735" i="2"/>
  <c r="J2735" i="2"/>
  <c r="I2735" i="2"/>
  <c r="H2735" i="2"/>
  <c r="E2735" i="2"/>
  <c r="D2735" i="2"/>
  <c r="C2735" i="2"/>
  <c r="B2735" i="2"/>
  <c r="A2735" i="2"/>
  <c r="N2734" i="2"/>
  <c r="M2734" i="2"/>
  <c r="L2734" i="2"/>
  <c r="K2734" i="2"/>
  <c r="J2734" i="2"/>
  <c r="I2734" i="2"/>
  <c r="H2734" i="2"/>
  <c r="E2734" i="2"/>
  <c r="D2734" i="2"/>
  <c r="C2734" i="2"/>
  <c r="B2734" i="2"/>
  <c r="A2734" i="2"/>
  <c r="N2733" i="2"/>
  <c r="M2733" i="2"/>
  <c r="L2733" i="2"/>
  <c r="K2733" i="2"/>
  <c r="J2733" i="2"/>
  <c r="I2733" i="2"/>
  <c r="H2733" i="2"/>
  <c r="E2733" i="2"/>
  <c r="D2733" i="2"/>
  <c r="C2733" i="2"/>
  <c r="B2733" i="2"/>
  <c r="A2733" i="2"/>
  <c r="N2732" i="2"/>
  <c r="M2732" i="2"/>
  <c r="L2732" i="2"/>
  <c r="K2732" i="2"/>
  <c r="J2732" i="2"/>
  <c r="I2732" i="2"/>
  <c r="H2732" i="2"/>
  <c r="E2732" i="2"/>
  <c r="D2732" i="2"/>
  <c r="C2732" i="2"/>
  <c r="B2732" i="2"/>
  <c r="A2732" i="2"/>
  <c r="N2731" i="2"/>
  <c r="M2731" i="2"/>
  <c r="L2731" i="2"/>
  <c r="K2731" i="2"/>
  <c r="J2731" i="2"/>
  <c r="I2731" i="2"/>
  <c r="H2731" i="2"/>
  <c r="E2731" i="2"/>
  <c r="D2731" i="2"/>
  <c r="C2731" i="2"/>
  <c r="B2731" i="2"/>
  <c r="A2731" i="2"/>
  <c r="N2730" i="2"/>
  <c r="M2730" i="2"/>
  <c r="L2730" i="2"/>
  <c r="K2730" i="2"/>
  <c r="J2730" i="2"/>
  <c r="I2730" i="2"/>
  <c r="H2730" i="2"/>
  <c r="E2730" i="2"/>
  <c r="D2730" i="2"/>
  <c r="C2730" i="2"/>
  <c r="B2730" i="2"/>
  <c r="A2730" i="2"/>
  <c r="N2729" i="2"/>
  <c r="M2729" i="2"/>
  <c r="L2729" i="2"/>
  <c r="K2729" i="2"/>
  <c r="J2729" i="2"/>
  <c r="I2729" i="2"/>
  <c r="H2729" i="2"/>
  <c r="E2729" i="2"/>
  <c r="D2729" i="2"/>
  <c r="C2729" i="2"/>
  <c r="B2729" i="2"/>
  <c r="A2729" i="2"/>
  <c r="N2728" i="2"/>
  <c r="M2728" i="2"/>
  <c r="L2728" i="2"/>
  <c r="K2728" i="2"/>
  <c r="J2728" i="2"/>
  <c r="I2728" i="2"/>
  <c r="H2728" i="2"/>
  <c r="E2728" i="2"/>
  <c r="D2728" i="2"/>
  <c r="C2728" i="2"/>
  <c r="B2728" i="2"/>
  <c r="A2728" i="2"/>
  <c r="N2727" i="2"/>
  <c r="M2727" i="2"/>
  <c r="L2727" i="2"/>
  <c r="K2727" i="2"/>
  <c r="J2727" i="2"/>
  <c r="I2727" i="2"/>
  <c r="H2727" i="2"/>
  <c r="E2727" i="2"/>
  <c r="D2727" i="2"/>
  <c r="C2727" i="2"/>
  <c r="B2727" i="2"/>
  <c r="A2727" i="2"/>
  <c r="N2726" i="2"/>
  <c r="M2726" i="2"/>
  <c r="L2726" i="2"/>
  <c r="K2726" i="2"/>
  <c r="J2726" i="2"/>
  <c r="I2726" i="2"/>
  <c r="H2726" i="2"/>
  <c r="E2726" i="2"/>
  <c r="D2726" i="2"/>
  <c r="C2726" i="2"/>
  <c r="B2726" i="2"/>
  <c r="A2726" i="2"/>
  <c r="N2725" i="2"/>
  <c r="M2725" i="2"/>
  <c r="L2725" i="2"/>
  <c r="K2725" i="2"/>
  <c r="J2725" i="2"/>
  <c r="I2725" i="2"/>
  <c r="H2725" i="2"/>
  <c r="E2725" i="2"/>
  <c r="D2725" i="2"/>
  <c r="C2725" i="2"/>
  <c r="B2725" i="2"/>
  <c r="A2725" i="2"/>
  <c r="N2724" i="2"/>
  <c r="M2724" i="2"/>
  <c r="L2724" i="2"/>
  <c r="K2724" i="2"/>
  <c r="J2724" i="2"/>
  <c r="I2724" i="2"/>
  <c r="H2724" i="2"/>
  <c r="E2724" i="2"/>
  <c r="D2724" i="2"/>
  <c r="C2724" i="2"/>
  <c r="B2724" i="2"/>
  <c r="A2724" i="2"/>
  <c r="N2723" i="2"/>
  <c r="M2723" i="2"/>
  <c r="L2723" i="2"/>
  <c r="K2723" i="2"/>
  <c r="J2723" i="2"/>
  <c r="I2723" i="2"/>
  <c r="H2723" i="2"/>
  <c r="E2723" i="2"/>
  <c r="D2723" i="2"/>
  <c r="C2723" i="2"/>
  <c r="B2723" i="2"/>
  <c r="A2723" i="2"/>
  <c r="N2722" i="2"/>
  <c r="M2722" i="2"/>
  <c r="L2722" i="2"/>
  <c r="K2722" i="2"/>
  <c r="J2722" i="2"/>
  <c r="I2722" i="2"/>
  <c r="H2722" i="2"/>
  <c r="E2722" i="2"/>
  <c r="D2722" i="2"/>
  <c r="C2722" i="2"/>
  <c r="B2722" i="2"/>
  <c r="A2722" i="2"/>
  <c r="N2721" i="2"/>
  <c r="M2721" i="2"/>
  <c r="L2721" i="2"/>
  <c r="K2721" i="2"/>
  <c r="J2721" i="2"/>
  <c r="I2721" i="2"/>
  <c r="H2721" i="2"/>
  <c r="E2721" i="2"/>
  <c r="D2721" i="2"/>
  <c r="C2721" i="2"/>
  <c r="B2721" i="2"/>
  <c r="A2721" i="2"/>
  <c r="N2720" i="2"/>
  <c r="M2720" i="2"/>
  <c r="L2720" i="2"/>
  <c r="K2720" i="2"/>
  <c r="J2720" i="2"/>
  <c r="I2720" i="2"/>
  <c r="H2720" i="2"/>
  <c r="E2720" i="2"/>
  <c r="D2720" i="2"/>
  <c r="C2720" i="2"/>
  <c r="B2720" i="2"/>
  <c r="A2720" i="2"/>
  <c r="N2719" i="2"/>
  <c r="M2719" i="2"/>
  <c r="L2719" i="2"/>
  <c r="K2719" i="2"/>
  <c r="J2719" i="2"/>
  <c r="I2719" i="2"/>
  <c r="H2719" i="2"/>
  <c r="E2719" i="2"/>
  <c r="D2719" i="2"/>
  <c r="C2719" i="2"/>
  <c r="B2719" i="2"/>
  <c r="A2719" i="2"/>
  <c r="N2718" i="2"/>
  <c r="M2718" i="2"/>
  <c r="L2718" i="2"/>
  <c r="K2718" i="2"/>
  <c r="J2718" i="2"/>
  <c r="I2718" i="2"/>
  <c r="H2718" i="2"/>
  <c r="E2718" i="2"/>
  <c r="D2718" i="2"/>
  <c r="C2718" i="2"/>
  <c r="B2718" i="2"/>
  <c r="A2718" i="2"/>
  <c r="N2717" i="2"/>
  <c r="M2717" i="2"/>
  <c r="L2717" i="2"/>
  <c r="K2717" i="2"/>
  <c r="J2717" i="2"/>
  <c r="I2717" i="2"/>
  <c r="H2717" i="2"/>
  <c r="E2717" i="2"/>
  <c r="D2717" i="2"/>
  <c r="C2717" i="2"/>
  <c r="B2717" i="2"/>
  <c r="A2717" i="2"/>
  <c r="N2716" i="2"/>
  <c r="M2716" i="2"/>
  <c r="L2716" i="2"/>
  <c r="K2716" i="2"/>
  <c r="J2716" i="2"/>
  <c r="I2716" i="2"/>
  <c r="H2716" i="2"/>
  <c r="E2716" i="2"/>
  <c r="D2716" i="2"/>
  <c r="C2716" i="2"/>
  <c r="B2716" i="2"/>
  <c r="A2716" i="2"/>
  <c r="N2715" i="2"/>
  <c r="M2715" i="2"/>
  <c r="L2715" i="2"/>
  <c r="K2715" i="2"/>
  <c r="J2715" i="2"/>
  <c r="I2715" i="2"/>
  <c r="H2715" i="2"/>
  <c r="E2715" i="2"/>
  <c r="D2715" i="2"/>
  <c r="C2715" i="2"/>
  <c r="B2715" i="2"/>
  <c r="A2715" i="2"/>
  <c r="N2714" i="2"/>
  <c r="M2714" i="2"/>
  <c r="L2714" i="2"/>
  <c r="K2714" i="2"/>
  <c r="J2714" i="2"/>
  <c r="I2714" i="2"/>
  <c r="H2714" i="2"/>
  <c r="E2714" i="2"/>
  <c r="D2714" i="2"/>
  <c r="C2714" i="2"/>
  <c r="B2714" i="2"/>
  <c r="A2714" i="2"/>
  <c r="N2713" i="2"/>
  <c r="M2713" i="2"/>
  <c r="L2713" i="2"/>
  <c r="K2713" i="2"/>
  <c r="J2713" i="2"/>
  <c r="I2713" i="2"/>
  <c r="H2713" i="2"/>
  <c r="E2713" i="2"/>
  <c r="D2713" i="2"/>
  <c r="C2713" i="2"/>
  <c r="B2713" i="2"/>
  <c r="A2713" i="2"/>
  <c r="N2712" i="2"/>
  <c r="M2712" i="2"/>
  <c r="L2712" i="2"/>
  <c r="K2712" i="2"/>
  <c r="J2712" i="2"/>
  <c r="I2712" i="2"/>
  <c r="H2712" i="2"/>
  <c r="E2712" i="2"/>
  <c r="D2712" i="2"/>
  <c r="C2712" i="2"/>
  <c r="B2712" i="2"/>
  <c r="A2712" i="2"/>
  <c r="N2711" i="2"/>
  <c r="M2711" i="2"/>
  <c r="L2711" i="2"/>
  <c r="K2711" i="2"/>
  <c r="J2711" i="2"/>
  <c r="I2711" i="2"/>
  <c r="H2711" i="2"/>
  <c r="E2711" i="2"/>
  <c r="D2711" i="2"/>
  <c r="C2711" i="2"/>
  <c r="B2711" i="2"/>
  <c r="A2711" i="2"/>
  <c r="N2710" i="2"/>
  <c r="M2710" i="2"/>
  <c r="L2710" i="2"/>
  <c r="K2710" i="2"/>
  <c r="J2710" i="2"/>
  <c r="I2710" i="2"/>
  <c r="H2710" i="2"/>
  <c r="E2710" i="2"/>
  <c r="D2710" i="2"/>
  <c r="C2710" i="2"/>
  <c r="B2710" i="2"/>
  <c r="A2710" i="2"/>
  <c r="N2709" i="2"/>
  <c r="M2709" i="2"/>
  <c r="L2709" i="2"/>
  <c r="K2709" i="2"/>
  <c r="J2709" i="2"/>
  <c r="I2709" i="2"/>
  <c r="H2709" i="2"/>
  <c r="E2709" i="2"/>
  <c r="D2709" i="2"/>
  <c r="C2709" i="2"/>
  <c r="B2709" i="2"/>
  <c r="A2709" i="2"/>
  <c r="N2708" i="2"/>
  <c r="M2708" i="2"/>
  <c r="L2708" i="2"/>
  <c r="K2708" i="2"/>
  <c r="J2708" i="2"/>
  <c r="I2708" i="2"/>
  <c r="H2708" i="2"/>
  <c r="E2708" i="2"/>
  <c r="D2708" i="2"/>
  <c r="C2708" i="2"/>
  <c r="B2708" i="2"/>
  <c r="A2708" i="2"/>
  <c r="N2707" i="2"/>
  <c r="M2707" i="2"/>
  <c r="L2707" i="2"/>
  <c r="K2707" i="2"/>
  <c r="J2707" i="2"/>
  <c r="I2707" i="2"/>
  <c r="H2707" i="2"/>
  <c r="E2707" i="2"/>
  <c r="D2707" i="2"/>
  <c r="C2707" i="2"/>
  <c r="B2707" i="2"/>
  <c r="A2707" i="2"/>
  <c r="N2706" i="2"/>
  <c r="M2706" i="2"/>
  <c r="L2706" i="2"/>
  <c r="K2706" i="2"/>
  <c r="J2706" i="2"/>
  <c r="I2706" i="2"/>
  <c r="H2706" i="2"/>
  <c r="E2706" i="2"/>
  <c r="D2706" i="2"/>
  <c r="C2706" i="2"/>
  <c r="B2706" i="2"/>
  <c r="A2706" i="2"/>
  <c r="N2705" i="2"/>
  <c r="M2705" i="2"/>
  <c r="L2705" i="2"/>
  <c r="K2705" i="2"/>
  <c r="J2705" i="2"/>
  <c r="I2705" i="2"/>
  <c r="H2705" i="2"/>
  <c r="E2705" i="2"/>
  <c r="D2705" i="2"/>
  <c r="C2705" i="2"/>
  <c r="B2705" i="2"/>
  <c r="A2705" i="2"/>
  <c r="N2704" i="2"/>
  <c r="M2704" i="2"/>
  <c r="L2704" i="2"/>
  <c r="K2704" i="2"/>
  <c r="J2704" i="2"/>
  <c r="I2704" i="2"/>
  <c r="H2704" i="2"/>
  <c r="E2704" i="2"/>
  <c r="D2704" i="2"/>
  <c r="C2704" i="2"/>
  <c r="B2704" i="2"/>
  <c r="A2704" i="2"/>
  <c r="N2703" i="2"/>
  <c r="M2703" i="2"/>
  <c r="L2703" i="2"/>
  <c r="K2703" i="2"/>
  <c r="J2703" i="2"/>
  <c r="I2703" i="2"/>
  <c r="H2703" i="2"/>
  <c r="E2703" i="2"/>
  <c r="D2703" i="2"/>
  <c r="C2703" i="2"/>
  <c r="B2703" i="2"/>
  <c r="A2703" i="2"/>
  <c r="N2702" i="2"/>
  <c r="M2702" i="2"/>
  <c r="L2702" i="2"/>
  <c r="K2702" i="2"/>
  <c r="J2702" i="2"/>
  <c r="I2702" i="2"/>
  <c r="H2702" i="2"/>
  <c r="E2702" i="2"/>
  <c r="D2702" i="2"/>
  <c r="C2702" i="2"/>
  <c r="B2702" i="2"/>
  <c r="A2702" i="2"/>
  <c r="N2701" i="2"/>
  <c r="M2701" i="2"/>
  <c r="L2701" i="2"/>
  <c r="K2701" i="2"/>
  <c r="J2701" i="2"/>
  <c r="I2701" i="2"/>
  <c r="H2701" i="2"/>
  <c r="E2701" i="2"/>
  <c r="D2701" i="2"/>
  <c r="C2701" i="2"/>
  <c r="B2701" i="2"/>
  <c r="A2701" i="2"/>
  <c r="N2700" i="2"/>
  <c r="M2700" i="2"/>
  <c r="L2700" i="2"/>
  <c r="K2700" i="2"/>
  <c r="J2700" i="2"/>
  <c r="I2700" i="2"/>
  <c r="H2700" i="2"/>
  <c r="E2700" i="2"/>
  <c r="D2700" i="2"/>
  <c r="C2700" i="2"/>
  <c r="B2700" i="2"/>
  <c r="A2700" i="2"/>
  <c r="N2699" i="2"/>
  <c r="M2699" i="2"/>
  <c r="L2699" i="2"/>
  <c r="K2699" i="2"/>
  <c r="J2699" i="2"/>
  <c r="I2699" i="2"/>
  <c r="H2699" i="2"/>
  <c r="E2699" i="2"/>
  <c r="D2699" i="2"/>
  <c r="C2699" i="2"/>
  <c r="B2699" i="2"/>
  <c r="A2699" i="2"/>
  <c r="N2698" i="2"/>
  <c r="M2698" i="2"/>
  <c r="L2698" i="2"/>
  <c r="K2698" i="2"/>
  <c r="J2698" i="2"/>
  <c r="I2698" i="2"/>
  <c r="H2698" i="2"/>
  <c r="E2698" i="2"/>
  <c r="D2698" i="2"/>
  <c r="C2698" i="2"/>
  <c r="B2698" i="2"/>
  <c r="A2698" i="2"/>
  <c r="N2697" i="2"/>
  <c r="M2697" i="2"/>
  <c r="L2697" i="2"/>
  <c r="K2697" i="2"/>
  <c r="J2697" i="2"/>
  <c r="I2697" i="2"/>
  <c r="H2697" i="2"/>
  <c r="E2697" i="2"/>
  <c r="D2697" i="2"/>
  <c r="C2697" i="2"/>
  <c r="B2697" i="2"/>
  <c r="A2697" i="2"/>
  <c r="N2696" i="2"/>
  <c r="M2696" i="2"/>
  <c r="L2696" i="2"/>
  <c r="K2696" i="2"/>
  <c r="J2696" i="2"/>
  <c r="I2696" i="2"/>
  <c r="H2696" i="2"/>
  <c r="E2696" i="2"/>
  <c r="D2696" i="2"/>
  <c r="C2696" i="2"/>
  <c r="B2696" i="2"/>
  <c r="A2696" i="2"/>
  <c r="N2695" i="2"/>
  <c r="M2695" i="2"/>
  <c r="L2695" i="2"/>
  <c r="K2695" i="2"/>
  <c r="J2695" i="2"/>
  <c r="I2695" i="2"/>
  <c r="H2695" i="2"/>
  <c r="E2695" i="2"/>
  <c r="D2695" i="2"/>
  <c r="C2695" i="2"/>
  <c r="B2695" i="2"/>
  <c r="A2695" i="2"/>
  <c r="N2694" i="2"/>
  <c r="M2694" i="2"/>
  <c r="L2694" i="2"/>
  <c r="K2694" i="2"/>
  <c r="J2694" i="2"/>
  <c r="I2694" i="2"/>
  <c r="H2694" i="2"/>
  <c r="E2694" i="2"/>
  <c r="D2694" i="2"/>
  <c r="C2694" i="2"/>
  <c r="B2694" i="2"/>
  <c r="A2694" i="2"/>
  <c r="N2693" i="2"/>
  <c r="M2693" i="2"/>
  <c r="L2693" i="2"/>
  <c r="K2693" i="2"/>
  <c r="J2693" i="2"/>
  <c r="I2693" i="2"/>
  <c r="H2693" i="2"/>
  <c r="E2693" i="2"/>
  <c r="D2693" i="2"/>
  <c r="C2693" i="2"/>
  <c r="B2693" i="2"/>
  <c r="A2693" i="2"/>
  <c r="N2692" i="2"/>
  <c r="M2692" i="2"/>
  <c r="L2692" i="2"/>
  <c r="K2692" i="2"/>
  <c r="J2692" i="2"/>
  <c r="I2692" i="2"/>
  <c r="H2692" i="2"/>
  <c r="E2692" i="2"/>
  <c r="D2692" i="2"/>
  <c r="C2692" i="2"/>
  <c r="B2692" i="2"/>
  <c r="A2692" i="2"/>
  <c r="N2691" i="2"/>
  <c r="M2691" i="2"/>
  <c r="L2691" i="2"/>
  <c r="K2691" i="2"/>
  <c r="J2691" i="2"/>
  <c r="I2691" i="2"/>
  <c r="H2691" i="2"/>
  <c r="E2691" i="2"/>
  <c r="D2691" i="2"/>
  <c r="C2691" i="2"/>
  <c r="B2691" i="2"/>
  <c r="A2691" i="2"/>
  <c r="N2690" i="2"/>
  <c r="M2690" i="2"/>
  <c r="L2690" i="2"/>
  <c r="K2690" i="2"/>
  <c r="J2690" i="2"/>
  <c r="I2690" i="2"/>
  <c r="H2690" i="2"/>
  <c r="E2690" i="2"/>
  <c r="D2690" i="2"/>
  <c r="C2690" i="2"/>
  <c r="B2690" i="2"/>
  <c r="A2690" i="2"/>
  <c r="N2689" i="2"/>
  <c r="M2689" i="2"/>
  <c r="L2689" i="2"/>
  <c r="K2689" i="2"/>
  <c r="J2689" i="2"/>
  <c r="I2689" i="2"/>
  <c r="H2689" i="2"/>
  <c r="E2689" i="2"/>
  <c r="D2689" i="2"/>
  <c r="C2689" i="2"/>
  <c r="B2689" i="2"/>
  <c r="A2689" i="2"/>
  <c r="N2688" i="2"/>
  <c r="M2688" i="2"/>
  <c r="L2688" i="2"/>
  <c r="K2688" i="2"/>
  <c r="J2688" i="2"/>
  <c r="I2688" i="2"/>
  <c r="H2688" i="2"/>
  <c r="E2688" i="2"/>
  <c r="D2688" i="2"/>
  <c r="C2688" i="2"/>
  <c r="B2688" i="2"/>
  <c r="A2688" i="2"/>
  <c r="N2687" i="2"/>
  <c r="M2687" i="2"/>
  <c r="L2687" i="2"/>
  <c r="K2687" i="2"/>
  <c r="J2687" i="2"/>
  <c r="I2687" i="2"/>
  <c r="H2687" i="2"/>
  <c r="E2687" i="2"/>
  <c r="D2687" i="2"/>
  <c r="C2687" i="2"/>
  <c r="B2687" i="2"/>
  <c r="A2687" i="2"/>
  <c r="N2686" i="2"/>
  <c r="M2686" i="2"/>
  <c r="L2686" i="2"/>
  <c r="K2686" i="2"/>
  <c r="J2686" i="2"/>
  <c r="I2686" i="2"/>
  <c r="H2686" i="2"/>
  <c r="E2686" i="2"/>
  <c r="D2686" i="2"/>
  <c r="C2686" i="2"/>
  <c r="B2686" i="2"/>
  <c r="A2686" i="2"/>
  <c r="N2685" i="2"/>
  <c r="M2685" i="2"/>
  <c r="L2685" i="2"/>
  <c r="K2685" i="2"/>
  <c r="J2685" i="2"/>
  <c r="I2685" i="2"/>
  <c r="H2685" i="2"/>
  <c r="E2685" i="2"/>
  <c r="D2685" i="2"/>
  <c r="C2685" i="2"/>
  <c r="B2685" i="2"/>
  <c r="A2685" i="2"/>
  <c r="N2684" i="2"/>
  <c r="M2684" i="2"/>
  <c r="L2684" i="2"/>
  <c r="K2684" i="2"/>
  <c r="J2684" i="2"/>
  <c r="I2684" i="2"/>
  <c r="H2684" i="2"/>
  <c r="E2684" i="2"/>
  <c r="D2684" i="2"/>
  <c r="C2684" i="2"/>
  <c r="B2684" i="2"/>
  <c r="A2684" i="2"/>
  <c r="N2683" i="2"/>
  <c r="M2683" i="2"/>
  <c r="L2683" i="2"/>
  <c r="K2683" i="2"/>
  <c r="J2683" i="2"/>
  <c r="I2683" i="2"/>
  <c r="H2683" i="2"/>
  <c r="E2683" i="2"/>
  <c r="D2683" i="2"/>
  <c r="C2683" i="2"/>
  <c r="B2683" i="2"/>
  <c r="A2683" i="2"/>
  <c r="N2682" i="2"/>
  <c r="M2682" i="2"/>
  <c r="L2682" i="2"/>
  <c r="K2682" i="2"/>
  <c r="J2682" i="2"/>
  <c r="I2682" i="2"/>
  <c r="H2682" i="2"/>
  <c r="E2682" i="2"/>
  <c r="D2682" i="2"/>
  <c r="C2682" i="2"/>
  <c r="B2682" i="2"/>
  <c r="A2682" i="2"/>
  <c r="N2681" i="2"/>
  <c r="M2681" i="2"/>
  <c r="L2681" i="2"/>
  <c r="K2681" i="2"/>
  <c r="J2681" i="2"/>
  <c r="I2681" i="2"/>
  <c r="H2681" i="2"/>
  <c r="E2681" i="2"/>
  <c r="D2681" i="2"/>
  <c r="C2681" i="2"/>
  <c r="B2681" i="2"/>
  <c r="A2681" i="2"/>
  <c r="N2680" i="2"/>
  <c r="M2680" i="2"/>
  <c r="L2680" i="2"/>
  <c r="K2680" i="2"/>
  <c r="J2680" i="2"/>
  <c r="I2680" i="2"/>
  <c r="H2680" i="2"/>
  <c r="E2680" i="2"/>
  <c r="D2680" i="2"/>
  <c r="C2680" i="2"/>
  <c r="B2680" i="2"/>
  <c r="A2680" i="2"/>
  <c r="N2679" i="2"/>
  <c r="M2679" i="2"/>
  <c r="L2679" i="2"/>
  <c r="K2679" i="2"/>
  <c r="J2679" i="2"/>
  <c r="I2679" i="2"/>
  <c r="H2679" i="2"/>
  <c r="E2679" i="2"/>
  <c r="D2679" i="2"/>
  <c r="C2679" i="2"/>
  <c r="B2679" i="2"/>
  <c r="A2679" i="2"/>
  <c r="N2678" i="2"/>
  <c r="M2678" i="2"/>
  <c r="L2678" i="2"/>
  <c r="K2678" i="2"/>
  <c r="J2678" i="2"/>
  <c r="I2678" i="2"/>
  <c r="H2678" i="2"/>
  <c r="E2678" i="2"/>
  <c r="D2678" i="2"/>
  <c r="C2678" i="2"/>
  <c r="B2678" i="2"/>
  <c r="A2678" i="2"/>
  <c r="N2677" i="2"/>
  <c r="M2677" i="2"/>
  <c r="L2677" i="2"/>
  <c r="K2677" i="2"/>
  <c r="J2677" i="2"/>
  <c r="I2677" i="2"/>
  <c r="H2677" i="2"/>
  <c r="E2677" i="2"/>
  <c r="D2677" i="2"/>
  <c r="C2677" i="2"/>
  <c r="B2677" i="2"/>
  <c r="A2677" i="2"/>
  <c r="N2676" i="2"/>
  <c r="M2676" i="2"/>
  <c r="L2676" i="2"/>
  <c r="K2676" i="2"/>
  <c r="J2676" i="2"/>
  <c r="I2676" i="2"/>
  <c r="H2676" i="2"/>
  <c r="E2676" i="2"/>
  <c r="D2676" i="2"/>
  <c r="C2676" i="2"/>
  <c r="B2676" i="2"/>
  <c r="A2676" i="2"/>
  <c r="N2675" i="2"/>
  <c r="M2675" i="2"/>
  <c r="L2675" i="2"/>
  <c r="K2675" i="2"/>
  <c r="J2675" i="2"/>
  <c r="I2675" i="2"/>
  <c r="H2675" i="2"/>
  <c r="E2675" i="2"/>
  <c r="D2675" i="2"/>
  <c r="C2675" i="2"/>
  <c r="B2675" i="2"/>
  <c r="A2675" i="2"/>
  <c r="N2674" i="2"/>
  <c r="M2674" i="2"/>
  <c r="L2674" i="2"/>
  <c r="K2674" i="2"/>
  <c r="J2674" i="2"/>
  <c r="I2674" i="2"/>
  <c r="H2674" i="2"/>
  <c r="E2674" i="2"/>
  <c r="D2674" i="2"/>
  <c r="C2674" i="2"/>
  <c r="B2674" i="2"/>
  <c r="A2674" i="2"/>
  <c r="N2673" i="2"/>
  <c r="M2673" i="2"/>
  <c r="L2673" i="2"/>
  <c r="K2673" i="2"/>
  <c r="J2673" i="2"/>
  <c r="I2673" i="2"/>
  <c r="H2673" i="2"/>
  <c r="E2673" i="2"/>
  <c r="D2673" i="2"/>
  <c r="C2673" i="2"/>
  <c r="B2673" i="2"/>
  <c r="A2673" i="2"/>
  <c r="N2672" i="2"/>
  <c r="M2672" i="2"/>
  <c r="L2672" i="2"/>
  <c r="K2672" i="2"/>
  <c r="J2672" i="2"/>
  <c r="I2672" i="2"/>
  <c r="H2672" i="2"/>
  <c r="E2672" i="2"/>
  <c r="D2672" i="2"/>
  <c r="C2672" i="2"/>
  <c r="B2672" i="2"/>
  <c r="A2672" i="2"/>
  <c r="N2671" i="2"/>
  <c r="M2671" i="2"/>
  <c r="L2671" i="2"/>
  <c r="K2671" i="2"/>
  <c r="J2671" i="2"/>
  <c r="I2671" i="2"/>
  <c r="H2671" i="2"/>
  <c r="E2671" i="2"/>
  <c r="D2671" i="2"/>
  <c r="C2671" i="2"/>
  <c r="B2671" i="2"/>
  <c r="A2671" i="2"/>
  <c r="N2670" i="2"/>
  <c r="M2670" i="2"/>
  <c r="L2670" i="2"/>
  <c r="K2670" i="2"/>
  <c r="J2670" i="2"/>
  <c r="I2670" i="2"/>
  <c r="H2670" i="2"/>
  <c r="E2670" i="2"/>
  <c r="D2670" i="2"/>
  <c r="C2670" i="2"/>
  <c r="B2670" i="2"/>
  <c r="A2670" i="2"/>
  <c r="N2669" i="2"/>
  <c r="M2669" i="2"/>
  <c r="L2669" i="2"/>
  <c r="K2669" i="2"/>
  <c r="J2669" i="2"/>
  <c r="I2669" i="2"/>
  <c r="H2669" i="2"/>
  <c r="E2669" i="2"/>
  <c r="D2669" i="2"/>
  <c r="C2669" i="2"/>
  <c r="B2669" i="2"/>
  <c r="A2669" i="2"/>
  <c r="N2668" i="2"/>
  <c r="M2668" i="2"/>
  <c r="L2668" i="2"/>
  <c r="K2668" i="2"/>
  <c r="J2668" i="2"/>
  <c r="I2668" i="2"/>
  <c r="H2668" i="2"/>
  <c r="E2668" i="2"/>
  <c r="D2668" i="2"/>
  <c r="C2668" i="2"/>
  <c r="B2668" i="2"/>
  <c r="A2668" i="2"/>
  <c r="N2667" i="2"/>
  <c r="M2667" i="2"/>
  <c r="L2667" i="2"/>
  <c r="K2667" i="2"/>
  <c r="J2667" i="2"/>
  <c r="I2667" i="2"/>
  <c r="H2667" i="2"/>
  <c r="E2667" i="2"/>
  <c r="D2667" i="2"/>
  <c r="C2667" i="2"/>
  <c r="B2667" i="2"/>
  <c r="A2667" i="2"/>
  <c r="N2666" i="2"/>
  <c r="M2666" i="2"/>
  <c r="L2666" i="2"/>
  <c r="K2666" i="2"/>
  <c r="J2666" i="2"/>
  <c r="I2666" i="2"/>
  <c r="H2666" i="2"/>
  <c r="E2666" i="2"/>
  <c r="D2666" i="2"/>
  <c r="C2666" i="2"/>
  <c r="B2666" i="2"/>
  <c r="A2666" i="2"/>
  <c r="N2665" i="2"/>
  <c r="M2665" i="2"/>
  <c r="L2665" i="2"/>
  <c r="K2665" i="2"/>
  <c r="J2665" i="2"/>
  <c r="I2665" i="2"/>
  <c r="H2665" i="2"/>
  <c r="E2665" i="2"/>
  <c r="D2665" i="2"/>
  <c r="C2665" i="2"/>
  <c r="B2665" i="2"/>
  <c r="A2665" i="2"/>
  <c r="N2664" i="2"/>
  <c r="M2664" i="2"/>
  <c r="L2664" i="2"/>
  <c r="K2664" i="2"/>
  <c r="J2664" i="2"/>
  <c r="I2664" i="2"/>
  <c r="H2664" i="2"/>
  <c r="E2664" i="2"/>
  <c r="D2664" i="2"/>
  <c r="C2664" i="2"/>
  <c r="B2664" i="2"/>
  <c r="A2664" i="2"/>
  <c r="N2663" i="2"/>
  <c r="M2663" i="2"/>
  <c r="L2663" i="2"/>
  <c r="K2663" i="2"/>
  <c r="J2663" i="2"/>
  <c r="I2663" i="2"/>
  <c r="H2663" i="2"/>
  <c r="E2663" i="2"/>
  <c r="D2663" i="2"/>
  <c r="C2663" i="2"/>
  <c r="B2663" i="2"/>
  <c r="A2663" i="2"/>
  <c r="N2662" i="2"/>
  <c r="M2662" i="2"/>
  <c r="L2662" i="2"/>
  <c r="K2662" i="2"/>
  <c r="J2662" i="2"/>
  <c r="I2662" i="2"/>
  <c r="H2662" i="2"/>
  <c r="E2662" i="2"/>
  <c r="D2662" i="2"/>
  <c r="C2662" i="2"/>
  <c r="B2662" i="2"/>
  <c r="A2662" i="2"/>
  <c r="N2661" i="2"/>
  <c r="M2661" i="2"/>
  <c r="L2661" i="2"/>
  <c r="K2661" i="2"/>
  <c r="J2661" i="2"/>
  <c r="I2661" i="2"/>
  <c r="H2661" i="2"/>
  <c r="E2661" i="2"/>
  <c r="D2661" i="2"/>
  <c r="C2661" i="2"/>
  <c r="B2661" i="2"/>
  <c r="A2661" i="2"/>
  <c r="N2660" i="2"/>
  <c r="M2660" i="2"/>
  <c r="L2660" i="2"/>
  <c r="K2660" i="2"/>
  <c r="J2660" i="2"/>
  <c r="I2660" i="2"/>
  <c r="H2660" i="2"/>
  <c r="E2660" i="2"/>
  <c r="D2660" i="2"/>
  <c r="C2660" i="2"/>
  <c r="B2660" i="2"/>
  <c r="A2660" i="2"/>
  <c r="N2659" i="2"/>
  <c r="M2659" i="2"/>
  <c r="L2659" i="2"/>
  <c r="K2659" i="2"/>
  <c r="J2659" i="2"/>
  <c r="I2659" i="2"/>
  <c r="H2659" i="2"/>
  <c r="E2659" i="2"/>
  <c r="D2659" i="2"/>
  <c r="C2659" i="2"/>
  <c r="B2659" i="2"/>
  <c r="A2659" i="2"/>
  <c r="N2658" i="2"/>
  <c r="M2658" i="2"/>
  <c r="L2658" i="2"/>
  <c r="K2658" i="2"/>
  <c r="J2658" i="2"/>
  <c r="I2658" i="2"/>
  <c r="H2658" i="2"/>
  <c r="E2658" i="2"/>
  <c r="D2658" i="2"/>
  <c r="C2658" i="2"/>
  <c r="B2658" i="2"/>
  <c r="A2658" i="2"/>
  <c r="N2657" i="2"/>
  <c r="M2657" i="2"/>
  <c r="L2657" i="2"/>
  <c r="K2657" i="2"/>
  <c r="J2657" i="2"/>
  <c r="I2657" i="2"/>
  <c r="H2657" i="2"/>
  <c r="E2657" i="2"/>
  <c r="D2657" i="2"/>
  <c r="C2657" i="2"/>
  <c r="B2657" i="2"/>
  <c r="A2657" i="2"/>
  <c r="N2656" i="2"/>
  <c r="M2656" i="2"/>
  <c r="L2656" i="2"/>
  <c r="K2656" i="2"/>
  <c r="J2656" i="2"/>
  <c r="I2656" i="2"/>
  <c r="H2656" i="2"/>
  <c r="E2656" i="2"/>
  <c r="D2656" i="2"/>
  <c r="C2656" i="2"/>
  <c r="B2656" i="2"/>
  <c r="A2656" i="2"/>
  <c r="N2655" i="2"/>
  <c r="M2655" i="2"/>
  <c r="L2655" i="2"/>
  <c r="K2655" i="2"/>
  <c r="J2655" i="2"/>
  <c r="I2655" i="2"/>
  <c r="H2655" i="2"/>
  <c r="E2655" i="2"/>
  <c r="D2655" i="2"/>
  <c r="C2655" i="2"/>
  <c r="B2655" i="2"/>
  <c r="A2655" i="2"/>
  <c r="N2654" i="2"/>
  <c r="M2654" i="2"/>
  <c r="L2654" i="2"/>
  <c r="K2654" i="2"/>
  <c r="J2654" i="2"/>
  <c r="I2654" i="2"/>
  <c r="H2654" i="2"/>
  <c r="E2654" i="2"/>
  <c r="D2654" i="2"/>
  <c r="C2654" i="2"/>
  <c r="B2654" i="2"/>
  <c r="A2654" i="2"/>
  <c r="N2653" i="2"/>
  <c r="M2653" i="2"/>
  <c r="L2653" i="2"/>
  <c r="K2653" i="2"/>
  <c r="J2653" i="2"/>
  <c r="I2653" i="2"/>
  <c r="H2653" i="2"/>
  <c r="E2653" i="2"/>
  <c r="D2653" i="2"/>
  <c r="C2653" i="2"/>
  <c r="B2653" i="2"/>
  <c r="A2653" i="2"/>
  <c r="N2652" i="2"/>
  <c r="M2652" i="2"/>
  <c r="L2652" i="2"/>
  <c r="K2652" i="2"/>
  <c r="J2652" i="2"/>
  <c r="I2652" i="2"/>
  <c r="H2652" i="2"/>
  <c r="E2652" i="2"/>
  <c r="D2652" i="2"/>
  <c r="C2652" i="2"/>
  <c r="B2652" i="2"/>
  <c r="A2652" i="2"/>
  <c r="N2651" i="2"/>
  <c r="M2651" i="2"/>
  <c r="L2651" i="2"/>
  <c r="K2651" i="2"/>
  <c r="J2651" i="2"/>
  <c r="I2651" i="2"/>
  <c r="H2651" i="2"/>
  <c r="E2651" i="2"/>
  <c r="D2651" i="2"/>
  <c r="C2651" i="2"/>
  <c r="B2651" i="2"/>
  <c r="A2651" i="2"/>
  <c r="N2650" i="2"/>
  <c r="M2650" i="2"/>
  <c r="L2650" i="2"/>
  <c r="K2650" i="2"/>
  <c r="J2650" i="2"/>
  <c r="I2650" i="2"/>
  <c r="H2650" i="2"/>
  <c r="E2650" i="2"/>
  <c r="D2650" i="2"/>
  <c r="C2650" i="2"/>
  <c r="B2650" i="2"/>
  <c r="A2650" i="2"/>
  <c r="N2649" i="2"/>
  <c r="M2649" i="2"/>
  <c r="L2649" i="2"/>
  <c r="K2649" i="2"/>
  <c r="J2649" i="2"/>
  <c r="I2649" i="2"/>
  <c r="H2649" i="2"/>
  <c r="E2649" i="2"/>
  <c r="D2649" i="2"/>
  <c r="C2649" i="2"/>
  <c r="B2649" i="2"/>
  <c r="A2649" i="2"/>
  <c r="N2648" i="2"/>
  <c r="M2648" i="2"/>
  <c r="L2648" i="2"/>
  <c r="K2648" i="2"/>
  <c r="J2648" i="2"/>
  <c r="I2648" i="2"/>
  <c r="H2648" i="2"/>
  <c r="E2648" i="2"/>
  <c r="D2648" i="2"/>
  <c r="C2648" i="2"/>
  <c r="B2648" i="2"/>
  <c r="A2648" i="2"/>
  <c r="N2647" i="2"/>
  <c r="M2647" i="2"/>
  <c r="L2647" i="2"/>
  <c r="K2647" i="2"/>
  <c r="J2647" i="2"/>
  <c r="I2647" i="2"/>
  <c r="H2647" i="2"/>
  <c r="E2647" i="2"/>
  <c r="D2647" i="2"/>
  <c r="C2647" i="2"/>
  <c r="B2647" i="2"/>
  <c r="A2647" i="2"/>
  <c r="N2646" i="2"/>
  <c r="M2646" i="2"/>
  <c r="L2646" i="2"/>
  <c r="K2646" i="2"/>
  <c r="J2646" i="2"/>
  <c r="I2646" i="2"/>
  <c r="H2646" i="2"/>
  <c r="E2646" i="2"/>
  <c r="D2646" i="2"/>
  <c r="C2646" i="2"/>
  <c r="B2646" i="2"/>
  <c r="A2646" i="2"/>
  <c r="N2645" i="2"/>
  <c r="M2645" i="2"/>
  <c r="L2645" i="2"/>
  <c r="K2645" i="2"/>
  <c r="J2645" i="2"/>
  <c r="I2645" i="2"/>
  <c r="H2645" i="2"/>
  <c r="E2645" i="2"/>
  <c r="D2645" i="2"/>
  <c r="C2645" i="2"/>
  <c r="B2645" i="2"/>
  <c r="A2645" i="2"/>
  <c r="N2644" i="2"/>
  <c r="M2644" i="2"/>
  <c r="L2644" i="2"/>
  <c r="K2644" i="2"/>
  <c r="J2644" i="2"/>
  <c r="I2644" i="2"/>
  <c r="H2644" i="2"/>
  <c r="E2644" i="2"/>
  <c r="D2644" i="2"/>
  <c r="C2644" i="2"/>
  <c r="B2644" i="2"/>
  <c r="A2644" i="2"/>
  <c r="N2643" i="2"/>
  <c r="M2643" i="2"/>
  <c r="L2643" i="2"/>
  <c r="K2643" i="2"/>
  <c r="J2643" i="2"/>
  <c r="I2643" i="2"/>
  <c r="H2643" i="2"/>
  <c r="E2643" i="2"/>
  <c r="D2643" i="2"/>
  <c r="C2643" i="2"/>
  <c r="B2643" i="2"/>
  <c r="A2643" i="2"/>
  <c r="N2642" i="2"/>
  <c r="M2642" i="2"/>
  <c r="L2642" i="2"/>
  <c r="K2642" i="2"/>
  <c r="J2642" i="2"/>
  <c r="I2642" i="2"/>
  <c r="H2642" i="2"/>
  <c r="E2642" i="2"/>
  <c r="D2642" i="2"/>
  <c r="C2642" i="2"/>
  <c r="B2642" i="2"/>
  <c r="A2642" i="2"/>
  <c r="N2641" i="2"/>
  <c r="M2641" i="2"/>
  <c r="L2641" i="2"/>
  <c r="K2641" i="2"/>
  <c r="J2641" i="2"/>
  <c r="I2641" i="2"/>
  <c r="H2641" i="2"/>
  <c r="E2641" i="2"/>
  <c r="D2641" i="2"/>
  <c r="C2641" i="2"/>
  <c r="B2641" i="2"/>
  <c r="A2641" i="2"/>
  <c r="N2640" i="2"/>
  <c r="M2640" i="2"/>
  <c r="L2640" i="2"/>
  <c r="K2640" i="2"/>
  <c r="J2640" i="2"/>
  <c r="I2640" i="2"/>
  <c r="H2640" i="2"/>
  <c r="E2640" i="2"/>
  <c r="D2640" i="2"/>
  <c r="C2640" i="2"/>
  <c r="B2640" i="2"/>
  <c r="A2640" i="2"/>
  <c r="N2639" i="2"/>
  <c r="M2639" i="2"/>
  <c r="L2639" i="2"/>
  <c r="K2639" i="2"/>
  <c r="J2639" i="2"/>
  <c r="I2639" i="2"/>
  <c r="H2639" i="2"/>
  <c r="E2639" i="2"/>
  <c r="D2639" i="2"/>
  <c r="C2639" i="2"/>
  <c r="B2639" i="2"/>
  <c r="A2639" i="2"/>
  <c r="N2638" i="2"/>
  <c r="M2638" i="2"/>
  <c r="L2638" i="2"/>
  <c r="K2638" i="2"/>
  <c r="J2638" i="2"/>
  <c r="I2638" i="2"/>
  <c r="H2638" i="2"/>
  <c r="E2638" i="2"/>
  <c r="D2638" i="2"/>
  <c r="C2638" i="2"/>
  <c r="B2638" i="2"/>
  <c r="A2638" i="2"/>
  <c r="N2637" i="2"/>
  <c r="M2637" i="2"/>
  <c r="L2637" i="2"/>
  <c r="K2637" i="2"/>
  <c r="J2637" i="2"/>
  <c r="I2637" i="2"/>
  <c r="H2637" i="2"/>
  <c r="E2637" i="2"/>
  <c r="D2637" i="2"/>
  <c r="C2637" i="2"/>
  <c r="B2637" i="2"/>
  <c r="A2637" i="2"/>
  <c r="N2636" i="2"/>
  <c r="M2636" i="2"/>
  <c r="L2636" i="2"/>
  <c r="K2636" i="2"/>
  <c r="J2636" i="2"/>
  <c r="I2636" i="2"/>
  <c r="H2636" i="2"/>
  <c r="E2636" i="2"/>
  <c r="D2636" i="2"/>
  <c r="C2636" i="2"/>
  <c r="B2636" i="2"/>
  <c r="A2636" i="2"/>
  <c r="N2635" i="2"/>
  <c r="M2635" i="2"/>
  <c r="L2635" i="2"/>
  <c r="K2635" i="2"/>
  <c r="J2635" i="2"/>
  <c r="I2635" i="2"/>
  <c r="H2635" i="2"/>
  <c r="E2635" i="2"/>
  <c r="D2635" i="2"/>
  <c r="C2635" i="2"/>
  <c r="B2635" i="2"/>
  <c r="A2635" i="2"/>
  <c r="N2634" i="2"/>
  <c r="M2634" i="2"/>
  <c r="L2634" i="2"/>
  <c r="K2634" i="2"/>
  <c r="J2634" i="2"/>
  <c r="I2634" i="2"/>
  <c r="H2634" i="2"/>
  <c r="E2634" i="2"/>
  <c r="D2634" i="2"/>
  <c r="C2634" i="2"/>
  <c r="B2634" i="2"/>
  <c r="A2634" i="2"/>
  <c r="N2633" i="2"/>
  <c r="M2633" i="2"/>
  <c r="L2633" i="2"/>
  <c r="K2633" i="2"/>
  <c r="J2633" i="2"/>
  <c r="I2633" i="2"/>
  <c r="H2633" i="2"/>
  <c r="E2633" i="2"/>
  <c r="D2633" i="2"/>
  <c r="C2633" i="2"/>
  <c r="B2633" i="2"/>
  <c r="A2633" i="2"/>
  <c r="N2632" i="2"/>
  <c r="M2632" i="2"/>
  <c r="L2632" i="2"/>
  <c r="K2632" i="2"/>
  <c r="J2632" i="2"/>
  <c r="I2632" i="2"/>
  <c r="H2632" i="2"/>
  <c r="E2632" i="2"/>
  <c r="D2632" i="2"/>
  <c r="C2632" i="2"/>
  <c r="B2632" i="2"/>
  <c r="A2632" i="2"/>
  <c r="N2631" i="2"/>
  <c r="M2631" i="2"/>
  <c r="L2631" i="2"/>
  <c r="K2631" i="2"/>
  <c r="J2631" i="2"/>
  <c r="I2631" i="2"/>
  <c r="H2631" i="2"/>
  <c r="E2631" i="2"/>
  <c r="D2631" i="2"/>
  <c r="C2631" i="2"/>
  <c r="B2631" i="2"/>
  <c r="A2631" i="2"/>
  <c r="N2630" i="2"/>
  <c r="M2630" i="2"/>
  <c r="L2630" i="2"/>
  <c r="K2630" i="2"/>
  <c r="J2630" i="2"/>
  <c r="I2630" i="2"/>
  <c r="H2630" i="2"/>
  <c r="E2630" i="2"/>
  <c r="D2630" i="2"/>
  <c r="C2630" i="2"/>
  <c r="B2630" i="2"/>
  <c r="A2630" i="2"/>
  <c r="N2629" i="2"/>
  <c r="M2629" i="2"/>
  <c r="L2629" i="2"/>
  <c r="K2629" i="2"/>
  <c r="J2629" i="2"/>
  <c r="I2629" i="2"/>
  <c r="H2629" i="2"/>
  <c r="E2629" i="2"/>
  <c r="D2629" i="2"/>
  <c r="C2629" i="2"/>
  <c r="B2629" i="2"/>
  <c r="A2629" i="2"/>
  <c r="N2628" i="2"/>
  <c r="M2628" i="2"/>
  <c r="L2628" i="2"/>
  <c r="K2628" i="2"/>
  <c r="J2628" i="2"/>
  <c r="I2628" i="2"/>
  <c r="H2628" i="2"/>
  <c r="E2628" i="2"/>
  <c r="D2628" i="2"/>
  <c r="C2628" i="2"/>
  <c r="B2628" i="2"/>
  <c r="A2628" i="2"/>
  <c r="N2627" i="2"/>
  <c r="M2627" i="2"/>
  <c r="L2627" i="2"/>
  <c r="K2627" i="2"/>
  <c r="J2627" i="2"/>
  <c r="I2627" i="2"/>
  <c r="H2627" i="2"/>
  <c r="E2627" i="2"/>
  <c r="D2627" i="2"/>
  <c r="C2627" i="2"/>
  <c r="B2627" i="2"/>
  <c r="A2627" i="2"/>
  <c r="N2626" i="2"/>
  <c r="M2626" i="2"/>
  <c r="L2626" i="2"/>
  <c r="K2626" i="2"/>
  <c r="J2626" i="2"/>
  <c r="I2626" i="2"/>
  <c r="H2626" i="2"/>
  <c r="E2626" i="2"/>
  <c r="D2626" i="2"/>
  <c r="C2626" i="2"/>
  <c r="B2626" i="2"/>
  <c r="A2626" i="2"/>
  <c r="N2625" i="2"/>
  <c r="M2625" i="2"/>
  <c r="L2625" i="2"/>
  <c r="K2625" i="2"/>
  <c r="J2625" i="2"/>
  <c r="I2625" i="2"/>
  <c r="H2625" i="2"/>
  <c r="E2625" i="2"/>
  <c r="D2625" i="2"/>
  <c r="C2625" i="2"/>
  <c r="B2625" i="2"/>
  <c r="A2625" i="2"/>
  <c r="N2624" i="2"/>
  <c r="M2624" i="2"/>
  <c r="L2624" i="2"/>
  <c r="K2624" i="2"/>
  <c r="J2624" i="2"/>
  <c r="I2624" i="2"/>
  <c r="H2624" i="2"/>
  <c r="E2624" i="2"/>
  <c r="D2624" i="2"/>
  <c r="C2624" i="2"/>
  <c r="B2624" i="2"/>
  <c r="A2624" i="2"/>
  <c r="N2623" i="2"/>
  <c r="M2623" i="2"/>
  <c r="L2623" i="2"/>
  <c r="K2623" i="2"/>
  <c r="J2623" i="2"/>
  <c r="I2623" i="2"/>
  <c r="H2623" i="2"/>
  <c r="E2623" i="2"/>
  <c r="D2623" i="2"/>
  <c r="C2623" i="2"/>
  <c r="B2623" i="2"/>
  <c r="A2623" i="2"/>
  <c r="N2622" i="2"/>
  <c r="M2622" i="2"/>
  <c r="L2622" i="2"/>
  <c r="K2622" i="2"/>
  <c r="J2622" i="2"/>
  <c r="I2622" i="2"/>
  <c r="H2622" i="2"/>
  <c r="E2622" i="2"/>
  <c r="D2622" i="2"/>
  <c r="C2622" i="2"/>
  <c r="B2622" i="2"/>
  <c r="A2622" i="2"/>
  <c r="N2621" i="2"/>
  <c r="M2621" i="2"/>
  <c r="L2621" i="2"/>
  <c r="K2621" i="2"/>
  <c r="J2621" i="2"/>
  <c r="I2621" i="2"/>
  <c r="H2621" i="2"/>
  <c r="E2621" i="2"/>
  <c r="D2621" i="2"/>
  <c r="C2621" i="2"/>
  <c r="B2621" i="2"/>
  <c r="A2621" i="2"/>
  <c r="N2620" i="2"/>
  <c r="M2620" i="2"/>
  <c r="L2620" i="2"/>
  <c r="K2620" i="2"/>
  <c r="J2620" i="2"/>
  <c r="I2620" i="2"/>
  <c r="H2620" i="2"/>
  <c r="E2620" i="2"/>
  <c r="D2620" i="2"/>
  <c r="C2620" i="2"/>
  <c r="B2620" i="2"/>
  <c r="A2620" i="2"/>
  <c r="N2619" i="2"/>
  <c r="M2619" i="2"/>
  <c r="L2619" i="2"/>
  <c r="K2619" i="2"/>
  <c r="J2619" i="2"/>
  <c r="I2619" i="2"/>
  <c r="H2619" i="2"/>
  <c r="E2619" i="2"/>
  <c r="D2619" i="2"/>
  <c r="C2619" i="2"/>
  <c r="B2619" i="2"/>
  <c r="A2619" i="2"/>
  <c r="N2618" i="2"/>
  <c r="M2618" i="2"/>
  <c r="L2618" i="2"/>
  <c r="K2618" i="2"/>
  <c r="J2618" i="2"/>
  <c r="I2618" i="2"/>
  <c r="H2618" i="2"/>
  <c r="E2618" i="2"/>
  <c r="D2618" i="2"/>
  <c r="C2618" i="2"/>
  <c r="B2618" i="2"/>
  <c r="A2618" i="2"/>
  <c r="N2617" i="2"/>
  <c r="M2617" i="2"/>
  <c r="L2617" i="2"/>
  <c r="K2617" i="2"/>
  <c r="J2617" i="2"/>
  <c r="I2617" i="2"/>
  <c r="H2617" i="2"/>
  <c r="E2617" i="2"/>
  <c r="D2617" i="2"/>
  <c r="C2617" i="2"/>
  <c r="B2617" i="2"/>
  <c r="A2617" i="2"/>
  <c r="N2616" i="2"/>
  <c r="M2616" i="2"/>
  <c r="L2616" i="2"/>
  <c r="K2616" i="2"/>
  <c r="J2616" i="2"/>
  <c r="I2616" i="2"/>
  <c r="H2616" i="2"/>
  <c r="E2616" i="2"/>
  <c r="D2616" i="2"/>
  <c r="C2616" i="2"/>
  <c r="B2616" i="2"/>
  <c r="A2616" i="2"/>
  <c r="N2615" i="2"/>
  <c r="M2615" i="2"/>
  <c r="L2615" i="2"/>
  <c r="K2615" i="2"/>
  <c r="J2615" i="2"/>
  <c r="I2615" i="2"/>
  <c r="H2615" i="2"/>
  <c r="E2615" i="2"/>
  <c r="D2615" i="2"/>
  <c r="C2615" i="2"/>
  <c r="B2615" i="2"/>
  <c r="A2615" i="2"/>
  <c r="N2614" i="2"/>
  <c r="M2614" i="2"/>
  <c r="L2614" i="2"/>
  <c r="K2614" i="2"/>
  <c r="J2614" i="2"/>
  <c r="I2614" i="2"/>
  <c r="H2614" i="2"/>
  <c r="E2614" i="2"/>
  <c r="D2614" i="2"/>
  <c r="C2614" i="2"/>
  <c r="B2614" i="2"/>
  <c r="A2614" i="2"/>
  <c r="N2613" i="2"/>
  <c r="M2613" i="2"/>
  <c r="L2613" i="2"/>
  <c r="K2613" i="2"/>
  <c r="J2613" i="2"/>
  <c r="I2613" i="2"/>
  <c r="H2613" i="2"/>
  <c r="E2613" i="2"/>
  <c r="D2613" i="2"/>
  <c r="C2613" i="2"/>
  <c r="B2613" i="2"/>
  <c r="A2613" i="2"/>
  <c r="N2612" i="2"/>
  <c r="M2612" i="2"/>
  <c r="L2612" i="2"/>
  <c r="K2612" i="2"/>
  <c r="J2612" i="2"/>
  <c r="I2612" i="2"/>
  <c r="H2612" i="2"/>
  <c r="E2612" i="2"/>
  <c r="D2612" i="2"/>
  <c r="C2612" i="2"/>
  <c r="B2612" i="2"/>
  <c r="A2612" i="2"/>
  <c r="N2611" i="2"/>
  <c r="M2611" i="2"/>
  <c r="L2611" i="2"/>
  <c r="K2611" i="2"/>
  <c r="J2611" i="2"/>
  <c r="I2611" i="2"/>
  <c r="H2611" i="2"/>
  <c r="E2611" i="2"/>
  <c r="D2611" i="2"/>
  <c r="C2611" i="2"/>
  <c r="B2611" i="2"/>
  <c r="A2611" i="2"/>
  <c r="N2610" i="2"/>
  <c r="M2610" i="2"/>
  <c r="L2610" i="2"/>
  <c r="K2610" i="2"/>
  <c r="J2610" i="2"/>
  <c r="I2610" i="2"/>
  <c r="H2610" i="2"/>
  <c r="E2610" i="2"/>
  <c r="D2610" i="2"/>
  <c r="C2610" i="2"/>
  <c r="B2610" i="2"/>
  <c r="A2610" i="2"/>
  <c r="N2609" i="2"/>
  <c r="M2609" i="2"/>
  <c r="L2609" i="2"/>
  <c r="K2609" i="2"/>
  <c r="J2609" i="2"/>
  <c r="I2609" i="2"/>
  <c r="H2609" i="2"/>
  <c r="E2609" i="2"/>
  <c r="D2609" i="2"/>
  <c r="C2609" i="2"/>
  <c r="B2609" i="2"/>
  <c r="A2609" i="2"/>
  <c r="N2608" i="2"/>
  <c r="M2608" i="2"/>
  <c r="L2608" i="2"/>
  <c r="K2608" i="2"/>
  <c r="J2608" i="2"/>
  <c r="I2608" i="2"/>
  <c r="H2608" i="2"/>
  <c r="E2608" i="2"/>
  <c r="D2608" i="2"/>
  <c r="C2608" i="2"/>
  <c r="B2608" i="2"/>
  <c r="A2608" i="2"/>
  <c r="N2607" i="2"/>
  <c r="M2607" i="2"/>
  <c r="L2607" i="2"/>
  <c r="K2607" i="2"/>
  <c r="J2607" i="2"/>
  <c r="I2607" i="2"/>
  <c r="H2607" i="2"/>
  <c r="E2607" i="2"/>
  <c r="D2607" i="2"/>
  <c r="C2607" i="2"/>
  <c r="B2607" i="2"/>
  <c r="A2607" i="2"/>
  <c r="N2606" i="2"/>
  <c r="M2606" i="2"/>
  <c r="L2606" i="2"/>
  <c r="K2606" i="2"/>
  <c r="J2606" i="2"/>
  <c r="I2606" i="2"/>
  <c r="H2606" i="2"/>
  <c r="E2606" i="2"/>
  <c r="D2606" i="2"/>
  <c r="C2606" i="2"/>
  <c r="B2606" i="2"/>
  <c r="A2606" i="2"/>
  <c r="N2605" i="2"/>
  <c r="M2605" i="2"/>
  <c r="L2605" i="2"/>
  <c r="K2605" i="2"/>
  <c r="J2605" i="2"/>
  <c r="I2605" i="2"/>
  <c r="H2605" i="2"/>
  <c r="E2605" i="2"/>
  <c r="D2605" i="2"/>
  <c r="C2605" i="2"/>
  <c r="B2605" i="2"/>
  <c r="A2605" i="2"/>
  <c r="N2604" i="2"/>
  <c r="M2604" i="2"/>
  <c r="L2604" i="2"/>
  <c r="K2604" i="2"/>
  <c r="J2604" i="2"/>
  <c r="I2604" i="2"/>
  <c r="H2604" i="2"/>
  <c r="E2604" i="2"/>
  <c r="D2604" i="2"/>
  <c r="C2604" i="2"/>
  <c r="B2604" i="2"/>
  <c r="A2604" i="2"/>
  <c r="N2603" i="2"/>
  <c r="M2603" i="2"/>
  <c r="L2603" i="2"/>
  <c r="K2603" i="2"/>
  <c r="J2603" i="2"/>
  <c r="I2603" i="2"/>
  <c r="H2603" i="2"/>
  <c r="E2603" i="2"/>
  <c r="D2603" i="2"/>
  <c r="C2603" i="2"/>
  <c r="B2603" i="2"/>
  <c r="A2603" i="2"/>
  <c r="N2602" i="2"/>
  <c r="M2602" i="2"/>
  <c r="L2602" i="2"/>
  <c r="K2602" i="2"/>
  <c r="J2602" i="2"/>
  <c r="I2602" i="2"/>
  <c r="H2602" i="2"/>
  <c r="E2602" i="2"/>
  <c r="D2602" i="2"/>
  <c r="C2602" i="2"/>
  <c r="B2602" i="2"/>
  <c r="A2602" i="2"/>
  <c r="N2601" i="2"/>
  <c r="M2601" i="2"/>
  <c r="L2601" i="2"/>
  <c r="K2601" i="2"/>
  <c r="J2601" i="2"/>
  <c r="I2601" i="2"/>
  <c r="H2601" i="2"/>
  <c r="E2601" i="2"/>
  <c r="D2601" i="2"/>
  <c r="C2601" i="2"/>
  <c r="B2601" i="2"/>
  <c r="A2601" i="2"/>
  <c r="N2600" i="2"/>
  <c r="M2600" i="2"/>
  <c r="L2600" i="2"/>
  <c r="K2600" i="2"/>
  <c r="J2600" i="2"/>
  <c r="I2600" i="2"/>
  <c r="H2600" i="2"/>
  <c r="E2600" i="2"/>
  <c r="D2600" i="2"/>
  <c r="C2600" i="2"/>
  <c r="B2600" i="2"/>
  <c r="A2600" i="2"/>
  <c r="N2599" i="2"/>
  <c r="M2599" i="2"/>
  <c r="L2599" i="2"/>
  <c r="K2599" i="2"/>
  <c r="J2599" i="2"/>
  <c r="I2599" i="2"/>
  <c r="H2599" i="2"/>
  <c r="E2599" i="2"/>
  <c r="D2599" i="2"/>
  <c r="C2599" i="2"/>
  <c r="B2599" i="2"/>
  <c r="A2599" i="2"/>
  <c r="N2598" i="2"/>
  <c r="M2598" i="2"/>
  <c r="L2598" i="2"/>
  <c r="K2598" i="2"/>
  <c r="J2598" i="2"/>
  <c r="I2598" i="2"/>
  <c r="H2598" i="2"/>
  <c r="E2598" i="2"/>
  <c r="D2598" i="2"/>
  <c r="C2598" i="2"/>
  <c r="B2598" i="2"/>
  <c r="A2598" i="2"/>
  <c r="N2597" i="2"/>
  <c r="M2597" i="2"/>
  <c r="L2597" i="2"/>
  <c r="K2597" i="2"/>
  <c r="J2597" i="2"/>
  <c r="I2597" i="2"/>
  <c r="H2597" i="2"/>
  <c r="E2597" i="2"/>
  <c r="D2597" i="2"/>
  <c r="C2597" i="2"/>
  <c r="B2597" i="2"/>
  <c r="A2597" i="2"/>
  <c r="N2596" i="2"/>
  <c r="M2596" i="2"/>
  <c r="L2596" i="2"/>
  <c r="K2596" i="2"/>
  <c r="J2596" i="2"/>
  <c r="I2596" i="2"/>
  <c r="H2596" i="2"/>
  <c r="E2596" i="2"/>
  <c r="D2596" i="2"/>
  <c r="C2596" i="2"/>
  <c r="B2596" i="2"/>
  <c r="A2596" i="2"/>
  <c r="N2595" i="2"/>
  <c r="M2595" i="2"/>
  <c r="L2595" i="2"/>
  <c r="K2595" i="2"/>
  <c r="J2595" i="2"/>
  <c r="I2595" i="2"/>
  <c r="H2595" i="2"/>
  <c r="E2595" i="2"/>
  <c r="D2595" i="2"/>
  <c r="C2595" i="2"/>
  <c r="B2595" i="2"/>
  <c r="A2595" i="2"/>
  <c r="N2594" i="2"/>
  <c r="M2594" i="2"/>
  <c r="L2594" i="2"/>
  <c r="K2594" i="2"/>
  <c r="J2594" i="2"/>
  <c r="I2594" i="2"/>
  <c r="H2594" i="2"/>
  <c r="E2594" i="2"/>
  <c r="D2594" i="2"/>
  <c r="C2594" i="2"/>
  <c r="B2594" i="2"/>
  <c r="A2594" i="2"/>
  <c r="N2593" i="2"/>
  <c r="M2593" i="2"/>
  <c r="L2593" i="2"/>
  <c r="K2593" i="2"/>
  <c r="J2593" i="2"/>
  <c r="I2593" i="2"/>
  <c r="H2593" i="2"/>
  <c r="E2593" i="2"/>
  <c r="D2593" i="2"/>
  <c r="C2593" i="2"/>
  <c r="B2593" i="2"/>
  <c r="A2593" i="2"/>
  <c r="N2592" i="2"/>
  <c r="M2592" i="2"/>
  <c r="L2592" i="2"/>
  <c r="K2592" i="2"/>
  <c r="J2592" i="2"/>
  <c r="I2592" i="2"/>
  <c r="H2592" i="2"/>
  <c r="E2592" i="2"/>
  <c r="D2592" i="2"/>
  <c r="C2592" i="2"/>
  <c r="B2592" i="2"/>
  <c r="A2592" i="2"/>
  <c r="N2591" i="2"/>
  <c r="M2591" i="2"/>
  <c r="L2591" i="2"/>
  <c r="K2591" i="2"/>
  <c r="J2591" i="2"/>
  <c r="I2591" i="2"/>
  <c r="H2591" i="2"/>
  <c r="E2591" i="2"/>
  <c r="D2591" i="2"/>
  <c r="C2591" i="2"/>
  <c r="B2591" i="2"/>
  <c r="A2591" i="2"/>
  <c r="N2590" i="2"/>
  <c r="M2590" i="2"/>
  <c r="L2590" i="2"/>
  <c r="K2590" i="2"/>
  <c r="J2590" i="2"/>
  <c r="I2590" i="2"/>
  <c r="H2590" i="2"/>
  <c r="E2590" i="2"/>
  <c r="D2590" i="2"/>
  <c r="C2590" i="2"/>
  <c r="B2590" i="2"/>
  <c r="A2590" i="2"/>
  <c r="N2589" i="2"/>
  <c r="M2589" i="2"/>
  <c r="L2589" i="2"/>
  <c r="K2589" i="2"/>
  <c r="J2589" i="2"/>
  <c r="I2589" i="2"/>
  <c r="H2589" i="2"/>
  <c r="E2589" i="2"/>
  <c r="D2589" i="2"/>
  <c r="C2589" i="2"/>
  <c r="B2589" i="2"/>
  <c r="A2589" i="2"/>
  <c r="N2588" i="2"/>
  <c r="M2588" i="2"/>
  <c r="L2588" i="2"/>
  <c r="K2588" i="2"/>
  <c r="J2588" i="2"/>
  <c r="I2588" i="2"/>
  <c r="H2588" i="2"/>
  <c r="E2588" i="2"/>
  <c r="D2588" i="2"/>
  <c r="C2588" i="2"/>
  <c r="B2588" i="2"/>
  <c r="A2588" i="2"/>
  <c r="N2587" i="2"/>
  <c r="M2587" i="2"/>
  <c r="L2587" i="2"/>
  <c r="K2587" i="2"/>
  <c r="J2587" i="2"/>
  <c r="I2587" i="2"/>
  <c r="H2587" i="2"/>
  <c r="E2587" i="2"/>
  <c r="D2587" i="2"/>
  <c r="C2587" i="2"/>
  <c r="B2587" i="2"/>
  <c r="A2587" i="2"/>
  <c r="N2586" i="2"/>
  <c r="M2586" i="2"/>
  <c r="L2586" i="2"/>
  <c r="K2586" i="2"/>
  <c r="J2586" i="2"/>
  <c r="I2586" i="2"/>
  <c r="H2586" i="2"/>
  <c r="E2586" i="2"/>
  <c r="D2586" i="2"/>
  <c r="C2586" i="2"/>
  <c r="B2586" i="2"/>
  <c r="A2586" i="2"/>
  <c r="N2585" i="2"/>
  <c r="M2585" i="2"/>
  <c r="L2585" i="2"/>
  <c r="K2585" i="2"/>
  <c r="J2585" i="2"/>
  <c r="I2585" i="2"/>
  <c r="H2585" i="2"/>
  <c r="E2585" i="2"/>
  <c r="D2585" i="2"/>
  <c r="C2585" i="2"/>
  <c r="B2585" i="2"/>
  <c r="A2585" i="2"/>
  <c r="N2584" i="2"/>
  <c r="M2584" i="2"/>
  <c r="L2584" i="2"/>
  <c r="K2584" i="2"/>
  <c r="J2584" i="2"/>
  <c r="I2584" i="2"/>
  <c r="H2584" i="2"/>
  <c r="E2584" i="2"/>
  <c r="D2584" i="2"/>
  <c r="C2584" i="2"/>
  <c r="B2584" i="2"/>
  <c r="A2584" i="2"/>
  <c r="N2583" i="2"/>
  <c r="M2583" i="2"/>
  <c r="L2583" i="2"/>
  <c r="K2583" i="2"/>
  <c r="J2583" i="2"/>
  <c r="I2583" i="2"/>
  <c r="H2583" i="2"/>
  <c r="E2583" i="2"/>
  <c r="D2583" i="2"/>
  <c r="C2583" i="2"/>
  <c r="B2583" i="2"/>
  <c r="A2583" i="2"/>
  <c r="N2582" i="2"/>
  <c r="M2582" i="2"/>
  <c r="L2582" i="2"/>
  <c r="K2582" i="2"/>
  <c r="J2582" i="2"/>
  <c r="I2582" i="2"/>
  <c r="H2582" i="2"/>
  <c r="E2582" i="2"/>
  <c r="D2582" i="2"/>
  <c r="C2582" i="2"/>
  <c r="B2582" i="2"/>
  <c r="A2582" i="2"/>
  <c r="N2581" i="2"/>
  <c r="M2581" i="2"/>
  <c r="L2581" i="2"/>
  <c r="K2581" i="2"/>
  <c r="J2581" i="2"/>
  <c r="I2581" i="2"/>
  <c r="H2581" i="2"/>
  <c r="E2581" i="2"/>
  <c r="D2581" i="2"/>
  <c r="C2581" i="2"/>
  <c r="B2581" i="2"/>
  <c r="A2581" i="2"/>
  <c r="N2580" i="2"/>
  <c r="M2580" i="2"/>
  <c r="L2580" i="2"/>
  <c r="K2580" i="2"/>
  <c r="J2580" i="2"/>
  <c r="I2580" i="2"/>
  <c r="H2580" i="2"/>
  <c r="E2580" i="2"/>
  <c r="D2580" i="2"/>
  <c r="C2580" i="2"/>
  <c r="B2580" i="2"/>
  <c r="A2580" i="2"/>
  <c r="N2579" i="2"/>
  <c r="M2579" i="2"/>
  <c r="L2579" i="2"/>
  <c r="K2579" i="2"/>
  <c r="J2579" i="2"/>
  <c r="I2579" i="2"/>
  <c r="H2579" i="2"/>
  <c r="E2579" i="2"/>
  <c r="D2579" i="2"/>
  <c r="C2579" i="2"/>
  <c r="B2579" i="2"/>
  <c r="A2579" i="2"/>
  <c r="N2578" i="2"/>
  <c r="M2578" i="2"/>
  <c r="L2578" i="2"/>
  <c r="K2578" i="2"/>
  <c r="J2578" i="2"/>
  <c r="I2578" i="2"/>
  <c r="H2578" i="2"/>
  <c r="E2578" i="2"/>
  <c r="D2578" i="2"/>
  <c r="C2578" i="2"/>
  <c r="B2578" i="2"/>
  <c r="A2578" i="2"/>
  <c r="N2577" i="2"/>
  <c r="M2577" i="2"/>
  <c r="L2577" i="2"/>
  <c r="K2577" i="2"/>
  <c r="J2577" i="2"/>
  <c r="I2577" i="2"/>
  <c r="H2577" i="2"/>
  <c r="E2577" i="2"/>
  <c r="D2577" i="2"/>
  <c r="C2577" i="2"/>
  <c r="B2577" i="2"/>
  <c r="A2577" i="2"/>
  <c r="N2576" i="2"/>
  <c r="M2576" i="2"/>
  <c r="L2576" i="2"/>
  <c r="K2576" i="2"/>
  <c r="J2576" i="2"/>
  <c r="I2576" i="2"/>
  <c r="H2576" i="2"/>
  <c r="E2576" i="2"/>
  <c r="D2576" i="2"/>
  <c r="C2576" i="2"/>
  <c r="B2576" i="2"/>
  <c r="A2576" i="2"/>
  <c r="N2575" i="2"/>
  <c r="M2575" i="2"/>
  <c r="L2575" i="2"/>
  <c r="K2575" i="2"/>
  <c r="J2575" i="2"/>
  <c r="I2575" i="2"/>
  <c r="H2575" i="2"/>
  <c r="E2575" i="2"/>
  <c r="D2575" i="2"/>
  <c r="C2575" i="2"/>
  <c r="B2575" i="2"/>
  <c r="A2575" i="2"/>
  <c r="N2574" i="2"/>
  <c r="M2574" i="2"/>
  <c r="L2574" i="2"/>
  <c r="K2574" i="2"/>
  <c r="J2574" i="2"/>
  <c r="I2574" i="2"/>
  <c r="H2574" i="2"/>
  <c r="E2574" i="2"/>
  <c r="D2574" i="2"/>
  <c r="C2574" i="2"/>
  <c r="B2574" i="2"/>
  <c r="A2574" i="2"/>
  <c r="N2573" i="2"/>
  <c r="M2573" i="2"/>
  <c r="L2573" i="2"/>
  <c r="K2573" i="2"/>
  <c r="J2573" i="2"/>
  <c r="I2573" i="2"/>
  <c r="H2573" i="2"/>
  <c r="E2573" i="2"/>
  <c r="D2573" i="2"/>
  <c r="C2573" i="2"/>
  <c r="B2573" i="2"/>
  <c r="A2573" i="2"/>
  <c r="N2572" i="2"/>
  <c r="M2572" i="2"/>
  <c r="L2572" i="2"/>
  <c r="K2572" i="2"/>
  <c r="J2572" i="2"/>
  <c r="I2572" i="2"/>
  <c r="H2572" i="2"/>
  <c r="E2572" i="2"/>
  <c r="D2572" i="2"/>
  <c r="C2572" i="2"/>
  <c r="B2572" i="2"/>
  <c r="A2572" i="2"/>
  <c r="N2571" i="2"/>
  <c r="M2571" i="2"/>
  <c r="L2571" i="2"/>
  <c r="K2571" i="2"/>
  <c r="J2571" i="2"/>
  <c r="I2571" i="2"/>
  <c r="H2571" i="2"/>
  <c r="E2571" i="2"/>
  <c r="D2571" i="2"/>
  <c r="C2571" i="2"/>
  <c r="B2571" i="2"/>
  <c r="A2571" i="2"/>
  <c r="N2570" i="2"/>
  <c r="M2570" i="2"/>
  <c r="L2570" i="2"/>
  <c r="K2570" i="2"/>
  <c r="J2570" i="2"/>
  <c r="I2570" i="2"/>
  <c r="H2570" i="2"/>
  <c r="E2570" i="2"/>
  <c r="D2570" i="2"/>
  <c r="C2570" i="2"/>
  <c r="B2570" i="2"/>
  <c r="A2570" i="2"/>
  <c r="N2569" i="2"/>
  <c r="M2569" i="2"/>
  <c r="L2569" i="2"/>
  <c r="K2569" i="2"/>
  <c r="J2569" i="2"/>
  <c r="I2569" i="2"/>
  <c r="H2569" i="2"/>
  <c r="E2569" i="2"/>
  <c r="D2569" i="2"/>
  <c r="C2569" i="2"/>
  <c r="B2569" i="2"/>
  <c r="A2569" i="2"/>
  <c r="N2568" i="2"/>
  <c r="M2568" i="2"/>
  <c r="L2568" i="2"/>
  <c r="K2568" i="2"/>
  <c r="J2568" i="2"/>
  <c r="I2568" i="2"/>
  <c r="H2568" i="2"/>
  <c r="E2568" i="2"/>
  <c r="D2568" i="2"/>
  <c r="C2568" i="2"/>
  <c r="B2568" i="2"/>
  <c r="A2568" i="2"/>
  <c r="N2567" i="2"/>
  <c r="M2567" i="2"/>
  <c r="L2567" i="2"/>
  <c r="K2567" i="2"/>
  <c r="J2567" i="2"/>
  <c r="I2567" i="2"/>
  <c r="H2567" i="2"/>
  <c r="E2567" i="2"/>
  <c r="D2567" i="2"/>
  <c r="C2567" i="2"/>
  <c r="B2567" i="2"/>
  <c r="A2567" i="2"/>
  <c r="N2566" i="2"/>
  <c r="M2566" i="2"/>
  <c r="L2566" i="2"/>
  <c r="K2566" i="2"/>
  <c r="J2566" i="2"/>
  <c r="I2566" i="2"/>
  <c r="H2566" i="2"/>
  <c r="E2566" i="2"/>
  <c r="D2566" i="2"/>
  <c r="C2566" i="2"/>
  <c r="B2566" i="2"/>
  <c r="A2566" i="2"/>
  <c r="N2565" i="2"/>
  <c r="M2565" i="2"/>
  <c r="L2565" i="2"/>
  <c r="K2565" i="2"/>
  <c r="J2565" i="2"/>
  <c r="I2565" i="2"/>
  <c r="H2565" i="2"/>
  <c r="E2565" i="2"/>
  <c r="D2565" i="2"/>
  <c r="C2565" i="2"/>
  <c r="B2565" i="2"/>
  <c r="A2565" i="2"/>
  <c r="N2564" i="2"/>
  <c r="M2564" i="2"/>
  <c r="L2564" i="2"/>
  <c r="K2564" i="2"/>
  <c r="J2564" i="2"/>
  <c r="I2564" i="2"/>
  <c r="H2564" i="2"/>
  <c r="E2564" i="2"/>
  <c r="D2564" i="2"/>
  <c r="C2564" i="2"/>
  <c r="B2564" i="2"/>
  <c r="A2564" i="2"/>
  <c r="N2563" i="2"/>
  <c r="M2563" i="2"/>
  <c r="L2563" i="2"/>
  <c r="K2563" i="2"/>
  <c r="J2563" i="2"/>
  <c r="I2563" i="2"/>
  <c r="H2563" i="2"/>
  <c r="E2563" i="2"/>
  <c r="D2563" i="2"/>
  <c r="C2563" i="2"/>
  <c r="B2563" i="2"/>
  <c r="A2563" i="2"/>
  <c r="N2562" i="2"/>
  <c r="M2562" i="2"/>
  <c r="L2562" i="2"/>
  <c r="K2562" i="2"/>
  <c r="J2562" i="2"/>
  <c r="I2562" i="2"/>
  <c r="H2562" i="2"/>
  <c r="E2562" i="2"/>
  <c r="D2562" i="2"/>
  <c r="C2562" i="2"/>
  <c r="B2562" i="2"/>
  <c r="A2562" i="2"/>
  <c r="N2561" i="2"/>
  <c r="M2561" i="2"/>
  <c r="L2561" i="2"/>
  <c r="K2561" i="2"/>
  <c r="J2561" i="2"/>
  <c r="I2561" i="2"/>
  <c r="H2561" i="2"/>
  <c r="E2561" i="2"/>
  <c r="D2561" i="2"/>
  <c r="C2561" i="2"/>
  <c r="B2561" i="2"/>
  <c r="A2561" i="2"/>
  <c r="N2560" i="2"/>
  <c r="M2560" i="2"/>
  <c r="L2560" i="2"/>
  <c r="K2560" i="2"/>
  <c r="J2560" i="2"/>
  <c r="I2560" i="2"/>
  <c r="H2560" i="2"/>
  <c r="E2560" i="2"/>
  <c r="D2560" i="2"/>
  <c r="C2560" i="2"/>
  <c r="B2560" i="2"/>
  <c r="A2560" i="2"/>
  <c r="N2559" i="2"/>
  <c r="M2559" i="2"/>
  <c r="L2559" i="2"/>
  <c r="K2559" i="2"/>
  <c r="J2559" i="2"/>
  <c r="I2559" i="2"/>
  <c r="H2559" i="2"/>
  <c r="E2559" i="2"/>
  <c r="D2559" i="2"/>
  <c r="C2559" i="2"/>
  <c r="B2559" i="2"/>
  <c r="A2559" i="2"/>
  <c r="N2558" i="2"/>
  <c r="M2558" i="2"/>
  <c r="L2558" i="2"/>
  <c r="K2558" i="2"/>
  <c r="J2558" i="2"/>
  <c r="I2558" i="2"/>
  <c r="H2558" i="2"/>
  <c r="E2558" i="2"/>
  <c r="D2558" i="2"/>
  <c r="C2558" i="2"/>
  <c r="B2558" i="2"/>
  <c r="A2558" i="2"/>
  <c r="N2557" i="2"/>
  <c r="M2557" i="2"/>
  <c r="L2557" i="2"/>
  <c r="K2557" i="2"/>
  <c r="J2557" i="2"/>
  <c r="I2557" i="2"/>
  <c r="H2557" i="2"/>
  <c r="E2557" i="2"/>
  <c r="D2557" i="2"/>
  <c r="C2557" i="2"/>
  <c r="B2557" i="2"/>
  <c r="A2557" i="2"/>
  <c r="N2556" i="2"/>
  <c r="M2556" i="2"/>
  <c r="L2556" i="2"/>
  <c r="K2556" i="2"/>
  <c r="J2556" i="2"/>
  <c r="I2556" i="2"/>
  <c r="H2556" i="2"/>
  <c r="E2556" i="2"/>
  <c r="D2556" i="2"/>
  <c r="C2556" i="2"/>
  <c r="B2556" i="2"/>
  <c r="A2556" i="2"/>
  <c r="N2555" i="2"/>
  <c r="M2555" i="2"/>
  <c r="L2555" i="2"/>
  <c r="K2555" i="2"/>
  <c r="J2555" i="2"/>
  <c r="I2555" i="2"/>
  <c r="H2555" i="2"/>
  <c r="E2555" i="2"/>
  <c r="D2555" i="2"/>
  <c r="C2555" i="2"/>
  <c r="B2555" i="2"/>
  <c r="A2555" i="2"/>
  <c r="N2554" i="2"/>
  <c r="M2554" i="2"/>
  <c r="L2554" i="2"/>
  <c r="K2554" i="2"/>
  <c r="J2554" i="2"/>
  <c r="I2554" i="2"/>
  <c r="H2554" i="2"/>
  <c r="E2554" i="2"/>
  <c r="D2554" i="2"/>
  <c r="C2554" i="2"/>
  <c r="B2554" i="2"/>
  <c r="A2554" i="2"/>
  <c r="N2553" i="2"/>
  <c r="M2553" i="2"/>
  <c r="L2553" i="2"/>
  <c r="K2553" i="2"/>
  <c r="J2553" i="2"/>
  <c r="I2553" i="2"/>
  <c r="H2553" i="2"/>
  <c r="E2553" i="2"/>
  <c r="D2553" i="2"/>
  <c r="C2553" i="2"/>
  <c r="B2553" i="2"/>
  <c r="A2553" i="2"/>
  <c r="N2552" i="2"/>
  <c r="M2552" i="2"/>
  <c r="L2552" i="2"/>
  <c r="K2552" i="2"/>
  <c r="J2552" i="2"/>
  <c r="I2552" i="2"/>
  <c r="H2552" i="2"/>
  <c r="E2552" i="2"/>
  <c r="D2552" i="2"/>
  <c r="C2552" i="2"/>
  <c r="B2552" i="2"/>
  <c r="A2552" i="2"/>
  <c r="N2551" i="2"/>
  <c r="M2551" i="2"/>
  <c r="L2551" i="2"/>
  <c r="K2551" i="2"/>
  <c r="J2551" i="2"/>
  <c r="I2551" i="2"/>
  <c r="H2551" i="2"/>
  <c r="E2551" i="2"/>
  <c r="D2551" i="2"/>
  <c r="C2551" i="2"/>
  <c r="B2551" i="2"/>
  <c r="A2551" i="2"/>
  <c r="N2550" i="2"/>
  <c r="M2550" i="2"/>
  <c r="L2550" i="2"/>
  <c r="K2550" i="2"/>
  <c r="J2550" i="2"/>
  <c r="I2550" i="2"/>
  <c r="H2550" i="2"/>
  <c r="E2550" i="2"/>
  <c r="D2550" i="2"/>
  <c r="C2550" i="2"/>
  <c r="B2550" i="2"/>
  <c r="A2550" i="2"/>
  <c r="N2549" i="2"/>
  <c r="M2549" i="2"/>
  <c r="L2549" i="2"/>
  <c r="K2549" i="2"/>
  <c r="J2549" i="2"/>
  <c r="I2549" i="2"/>
  <c r="H2549" i="2"/>
  <c r="E2549" i="2"/>
  <c r="D2549" i="2"/>
  <c r="C2549" i="2"/>
  <c r="B2549" i="2"/>
  <c r="A2549" i="2"/>
  <c r="N2548" i="2"/>
  <c r="M2548" i="2"/>
  <c r="L2548" i="2"/>
  <c r="K2548" i="2"/>
  <c r="J2548" i="2"/>
  <c r="I2548" i="2"/>
  <c r="H2548" i="2"/>
  <c r="E2548" i="2"/>
  <c r="D2548" i="2"/>
  <c r="C2548" i="2"/>
  <c r="B2548" i="2"/>
  <c r="A2548" i="2"/>
  <c r="N2547" i="2"/>
  <c r="M2547" i="2"/>
  <c r="L2547" i="2"/>
  <c r="K2547" i="2"/>
  <c r="J2547" i="2"/>
  <c r="I2547" i="2"/>
  <c r="H2547" i="2"/>
  <c r="E2547" i="2"/>
  <c r="D2547" i="2"/>
  <c r="C2547" i="2"/>
  <c r="B2547" i="2"/>
  <c r="A2547" i="2"/>
  <c r="N2546" i="2"/>
  <c r="M2546" i="2"/>
  <c r="L2546" i="2"/>
  <c r="K2546" i="2"/>
  <c r="J2546" i="2"/>
  <c r="I2546" i="2"/>
  <c r="H2546" i="2"/>
  <c r="E2546" i="2"/>
  <c r="D2546" i="2"/>
  <c r="C2546" i="2"/>
  <c r="B2546" i="2"/>
  <c r="A2546" i="2"/>
  <c r="N2545" i="2"/>
  <c r="M2545" i="2"/>
  <c r="L2545" i="2"/>
  <c r="K2545" i="2"/>
  <c r="J2545" i="2"/>
  <c r="I2545" i="2"/>
  <c r="H2545" i="2"/>
  <c r="E2545" i="2"/>
  <c r="D2545" i="2"/>
  <c r="C2545" i="2"/>
  <c r="B2545" i="2"/>
  <c r="A2545" i="2"/>
  <c r="N2544" i="2"/>
  <c r="M2544" i="2"/>
  <c r="L2544" i="2"/>
  <c r="K2544" i="2"/>
  <c r="J2544" i="2"/>
  <c r="I2544" i="2"/>
  <c r="H2544" i="2"/>
  <c r="E2544" i="2"/>
  <c r="D2544" i="2"/>
  <c r="C2544" i="2"/>
  <c r="B2544" i="2"/>
  <c r="A2544" i="2"/>
  <c r="N2543" i="2"/>
  <c r="M2543" i="2"/>
  <c r="L2543" i="2"/>
  <c r="K2543" i="2"/>
  <c r="J2543" i="2"/>
  <c r="I2543" i="2"/>
  <c r="H2543" i="2"/>
  <c r="E2543" i="2"/>
  <c r="D2543" i="2"/>
  <c r="C2543" i="2"/>
  <c r="B2543" i="2"/>
  <c r="A2543" i="2"/>
  <c r="N2542" i="2"/>
  <c r="M2542" i="2"/>
  <c r="L2542" i="2"/>
  <c r="K2542" i="2"/>
  <c r="J2542" i="2"/>
  <c r="I2542" i="2"/>
  <c r="H2542" i="2"/>
  <c r="E2542" i="2"/>
  <c r="D2542" i="2"/>
  <c r="C2542" i="2"/>
  <c r="B2542" i="2"/>
  <c r="A2542" i="2"/>
  <c r="N2541" i="2"/>
  <c r="M2541" i="2"/>
  <c r="L2541" i="2"/>
  <c r="K2541" i="2"/>
  <c r="J2541" i="2"/>
  <c r="I2541" i="2"/>
  <c r="H2541" i="2"/>
  <c r="E2541" i="2"/>
  <c r="D2541" i="2"/>
  <c r="C2541" i="2"/>
  <c r="B2541" i="2"/>
  <c r="A2541" i="2"/>
  <c r="N2540" i="2"/>
  <c r="M2540" i="2"/>
  <c r="L2540" i="2"/>
  <c r="K2540" i="2"/>
  <c r="J2540" i="2"/>
  <c r="I2540" i="2"/>
  <c r="H2540" i="2"/>
  <c r="E2540" i="2"/>
  <c r="D2540" i="2"/>
  <c r="C2540" i="2"/>
  <c r="B2540" i="2"/>
  <c r="A2540" i="2"/>
  <c r="N2539" i="2"/>
  <c r="M2539" i="2"/>
  <c r="L2539" i="2"/>
  <c r="K2539" i="2"/>
  <c r="J2539" i="2"/>
  <c r="I2539" i="2"/>
  <c r="H2539" i="2"/>
  <c r="E2539" i="2"/>
  <c r="D2539" i="2"/>
  <c r="C2539" i="2"/>
  <c r="B2539" i="2"/>
  <c r="A2539" i="2"/>
  <c r="N2538" i="2"/>
  <c r="M2538" i="2"/>
  <c r="L2538" i="2"/>
  <c r="K2538" i="2"/>
  <c r="J2538" i="2"/>
  <c r="I2538" i="2"/>
  <c r="H2538" i="2"/>
  <c r="E2538" i="2"/>
  <c r="D2538" i="2"/>
  <c r="C2538" i="2"/>
  <c r="B2538" i="2"/>
  <c r="A2538" i="2"/>
  <c r="N2537" i="2"/>
  <c r="M2537" i="2"/>
  <c r="L2537" i="2"/>
  <c r="K2537" i="2"/>
  <c r="J2537" i="2"/>
  <c r="I2537" i="2"/>
  <c r="H2537" i="2"/>
  <c r="E2537" i="2"/>
  <c r="D2537" i="2"/>
  <c r="C2537" i="2"/>
  <c r="B2537" i="2"/>
  <c r="A2537" i="2"/>
  <c r="N2536" i="2"/>
  <c r="M2536" i="2"/>
  <c r="L2536" i="2"/>
  <c r="K2536" i="2"/>
  <c r="J2536" i="2"/>
  <c r="I2536" i="2"/>
  <c r="H2536" i="2"/>
  <c r="E2536" i="2"/>
  <c r="D2536" i="2"/>
  <c r="C2536" i="2"/>
  <c r="B2536" i="2"/>
  <c r="A2536" i="2"/>
  <c r="N2535" i="2"/>
  <c r="M2535" i="2"/>
  <c r="L2535" i="2"/>
  <c r="K2535" i="2"/>
  <c r="J2535" i="2"/>
  <c r="I2535" i="2"/>
  <c r="H2535" i="2"/>
  <c r="E2535" i="2"/>
  <c r="D2535" i="2"/>
  <c r="C2535" i="2"/>
  <c r="B2535" i="2"/>
  <c r="A2535" i="2"/>
  <c r="N2534" i="2"/>
  <c r="M2534" i="2"/>
  <c r="L2534" i="2"/>
  <c r="K2534" i="2"/>
  <c r="J2534" i="2"/>
  <c r="I2534" i="2"/>
  <c r="H2534" i="2"/>
  <c r="E2534" i="2"/>
  <c r="D2534" i="2"/>
  <c r="C2534" i="2"/>
  <c r="B2534" i="2"/>
  <c r="A2534" i="2"/>
  <c r="N2533" i="2"/>
  <c r="M2533" i="2"/>
  <c r="L2533" i="2"/>
  <c r="K2533" i="2"/>
  <c r="J2533" i="2"/>
  <c r="I2533" i="2"/>
  <c r="H2533" i="2"/>
  <c r="E2533" i="2"/>
  <c r="D2533" i="2"/>
  <c r="C2533" i="2"/>
  <c r="B2533" i="2"/>
  <c r="A2533" i="2"/>
  <c r="N2532" i="2"/>
  <c r="M2532" i="2"/>
  <c r="L2532" i="2"/>
  <c r="K2532" i="2"/>
  <c r="J2532" i="2"/>
  <c r="I2532" i="2"/>
  <c r="H2532" i="2"/>
  <c r="E2532" i="2"/>
  <c r="D2532" i="2"/>
  <c r="C2532" i="2"/>
  <c r="B2532" i="2"/>
  <c r="A2532" i="2"/>
  <c r="N2531" i="2"/>
  <c r="M2531" i="2"/>
  <c r="L2531" i="2"/>
  <c r="K2531" i="2"/>
  <c r="J2531" i="2"/>
  <c r="I2531" i="2"/>
  <c r="H2531" i="2"/>
  <c r="E2531" i="2"/>
  <c r="D2531" i="2"/>
  <c r="C2531" i="2"/>
  <c r="B2531" i="2"/>
  <c r="A2531" i="2"/>
  <c r="N2530" i="2"/>
  <c r="M2530" i="2"/>
  <c r="L2530" i="2"/>
  <c r="K2530" i="2"/>
  <c r="J2530" i="2"/>
  <c r="I2530" i="2"/>
  <c r="H2530" i="2"/>
  <c r="E2530" i="2"/>
  <c r="D2530" i="2"/>
  <c r="C2530" i="2"/>
  <c r="B2530" i="2"/>
  <c r="A2530" i="2"/>
  <c r="N2529" i="2"/>
  <c r="M2529" i="2"/>
  <c r="L2529" i="2"/>
  <c r="K2529" i="2"/>
  <c r="J2529" i="2"/>
  <c r="I2529" i="2"/>
  <c r="H2529" i="2"/>
  <c r="E2529" i="2"/>
  <c r="D2529" i="2"/>
  <c r="C2529" i="2"/>
  <c r="B2529" i="2"/>
  <c r="A2529" i="2"/>
  <c r="N2528" i="2"/>
  <c r="M2528" i="2"/>
  <c r="L2528" i="2"/>
  <c r="K2528" i="2"/>
  <c r="J2528" i="2"/>
  <c r="I2528" i="2"/>
  <c r="H2528" i="2"/>
  <c r="E2528" i="2"/>
  <c r="D2528" i="2"/>
  <c r="C2528" i="2"/>
  <c r="B2528" i="2"/>
  <c r="A2528" i="2"/>
  <c r="N2527" i="2"/>
  <c r="M2527" i="2"/>
  <c r="L2527" i="2"/>
  <c r="K2527" i="2"/>
  <c r="J2527" i="2"/>
  <c r="I2527" i="2"/>
  <c r="H2527" i="2"/>
  <c r="E2527" i="2"/>
  <c r="D2527" i="2"/>
  <c r="C2527" i="2"/>
  <c r="B2527" i="2"/>
  <c r="A2527" i="2"/>
  <c r="N2526" i="2"/>
  <c r="M2526" i="2"/>
  <c r="L2526" i="2"/>
  <c r="K2526" i="2"/>
  <c r="J2526" i="2"/>
  <c r="I2526" i="2"/>
  <c r="H2526" i="2"/>
  <c r="E2526" i="2"/>
  <c r="D2526" i="2"/>
  <c r="C2526" i="2"/>
  <c r="B2526" i="2"/>
  <c r="A2526" i="2"/>
  <c r="N2525" i="2"/>
  <c r="M2525" i="2"/>
  <c r="L2525" i="2"/>
  <c r="K2525" i="2"/>
  <c r="J2525" i="2"/>
  <c r="I2525" i="2"/>
  <c r="H2525" i="2"/>
  <c r="E2525" i="2"/>
  <c r="D2525" i="2"/>
  <c r="C2525" i="2"/>
  <c r="B2525" i="2"/>
  <c r="A2525" i="2"/>
  <c r="N2524" i="2"/>
  <c r="M2524" i="2"/>
  <c r="L2524" i="2"/>
  <c r="K2524" i="2"/>
  <c r="J2524" i="2"/>
  <c r="I2524" i="2"/>
  <c r="H2524" i="2"/>
  <c r="E2524" i="2"/>
  <c r="D2524" i="2"/>
  <c r="C2524" i="2"/>
  <c r="B2524" i="2"/>
  <c r="A2524" i="2"/>
  <c r="N2523" i="2"/>
  <c r="M2523" i="2"/>
  <c r="L2523" i="2"/>
  <c r="K2523" i="2"/>
  <c r="J2523" i="2"/>
  <c r="I2523" i="2"/>
  <c r="H2523" i="2"/>
  <c r="E2523" i="2"/>
  <c r="D2523" i="2"/>
  <c r="C2523" i="2"/>
  <c r="B2523" i="2"/>
  <c r="A2523" i="2"/>
  <c r="N2522" i="2"/>
  <c r="M2522" i="2"/>
  <c r="L2522" i="2"/>
  <c r="K2522" i="2"/>
  <c r="J2522" i="2"/>
  <c r="I2522" i="2"/>
  <c r="H2522" i="2"/>
  <c r="E2522" i="2"/>
  <c r="D2522" i="2"/>
  <c r="C2522" i="2"/>
  <c r="B2522" i="2"/>
  <c r="A2522" i="2"/>
  <c r="N2521" i="2"/>
  <c r="M2521" i="2"/>
  <c r="L2521" i="2"/>
  <c r="K2521" i="2"/>
  <c r="J2521" i="2"/>
  <c r="I2521" i="2"/>
  <c r="H2521" i="2"/>
  <c r="E2521" i="2"/>
  <c r="D2521" i="2"/>
  <c r="C2521" i="2"/>
  <c r="B2521" i="2"/>
  <c r="A2521" i="2"/>
  <c r="N2520" i="2"/>
  <c r="M2520" i="2"/>
  <c r="L2520" i="2"/>
  <c r="K2520" i="2"/>
  <c r="J2520" i="2"/>
  <c r="I2520" i="2"/>
  <c r="H2520" i="2"/>
  <c r="E2520" i="2"/>
  <c r="D2520" i="2"/>
  <c r="C2520" i="2"/>
  <c r="B2520" i="2"/>
  <c r="A2520" i="2"/>
  <c r="N2519" i="2"/>
  <c r="M2519" i="2"/>
  <c r="L2519" i="2"/>
  <c r="K2519" i="2"/>
  <c r="J2519" i="2"/>
  <c r="I2519" i="2"/>
  <c r="H2519" i="2"/>
  <c r="E2519" i="2"/>
  <c r="D2519" i="2"/>
  <c r="C2519" i="2"/>
  <c r="B2519" i="2"/>
  <c r="A2519" i="2"/>
  <c r="N2518" i="2"/>
  <c r="M2518" i="2"/>
  <c r="L2518" i="2"/>
  <c r="K2518" i="2"/>
  <c r="J2518" i="2"/>
  <c r="I2518" i="2"/>
  <c r="H2518" i="2"/>
  <c r="E2518" i="2"/>
  <c r="D2518" i="2"/>
  <c r="C2518" i="2"/>
  <c r="B2518" i="2"/>
  <c r="A2518" i="2"/>
  <c r="N2517" i="2"/>
  <c r="M2517" i="2"/>
  <c r="L2517" i="2"/>
  <c r="K2517" i="2"/>
  <c r="J2517" i="2"/>
  <c r="I2517" i="2"/>
  <c r="H2517" i="2"/>
  <c r="E2517" i="2"/>
  <c r="D2517" i="2"/>
  <c r="C2517" i="2"/>
  <c r="B2517" i="2"/>
  <c r="A2517" i="2"/>
  <c r="N2516" i="2"/>
  <c r="M2516" i="2"/>
  <c r="L2516" i="2"/>
  <c r="K2516" i="2"/>
  <c r="J2516" i="2"/>
  <c r="I2516" i="2"/>
  <c r="H2516" i="2"/>
  <c r="E2516" i="2"/>
  <c r="D2516" i="2"/>
  <c r="C2516" i="2"/>
  <c r="B2516" i="2"/>
  <c r="A2516" i="2"/>
  <c r="N2515" i="2"/>
  <c r="M2515" i="2"/>
  <c r="L2515" i="2"/>
  <c r="K2515" i="2"/>
  <c r="J2515" i="2"/>
  <c r="I2515" i="2"/>
  <c r="H2515" i="2"/>
  <c r="E2515" i="2"/>
  <c r="D2515" i="2"/>
  <c r="C2515" i="2"/>
  <c r="B2515" i="2"/>
  <c r="A2515" i="2"/>
  <c r="N2514" i="2"/>
  <c r="M2514" i="2"/>
  <c r="L2514" i="2"/>
  <c r="K2514" i="2"/>
  <c r="J2514" i="2"/>
  <c r="I2514" i="2"/>
  <c r="H2514" i="2"/>
  <c r="E2514" i="2"/>
  <c r="D2514" i="2"/>
  <c r="C2514" i="2"/>
  <c r="B2514" i="2"/>
  <c r="A2514" i="2"/>
  <c r="N2513" i="2"/>
  <c r="M2513" i="2"/>
  <c r="L2513" i="2"/>
  <c r="K2513" i="2"/>
  <c r="J2513" i="2"/>
  <c r="I2513" i="2"/>
  <c r="H2513" i="2"/>
  <c r="E2513" i="2"/>
  <c r="D2513" i="2"/>
  <c r="C2513" i="2"/>
  <c r="B2513" i="2"/>
  <c r="A2513" i="2"/>
  <c r="N2512" i="2"/>
  <c r="M2512" i="2"/>
  <c r="L2512" i="2"/>
  <c r="K2512" i="2"/>
  <c r="J2512" i="2"/>
  <c r="I2512" i="2"/>
  <c r="H2512" i="2"/>
  <c r="E2512" i="2"/>
  <c r="D2512" i="2"/>
  <c r="C2512" i="2"/>
  <c r="B2512" i="2"/>
  <c r="A2512" i="2"/>
  <c r="N2511" i="2"/>
  <c r="M2511" i="2"/>
  <c r="L2511" i="2"/>
  <c r="K2511" i="2"/>
  <c r="J2511" i="2"/>
  <c r="I2511" i="2"/>
  <c r="H2511" i="2"/>
  <c r="E2511" i="2"/>
  <c r="D2511" i="2"/>
  <c r="C2511" i="2"/>
  <c r="B2511" i="2"/>
  <c r="A2511" i="2"/>
  <c r="N2510" i="2"/>
  <c r="M2510" i="2"/>
  <c r="L2510" i="2"/>
  <c r="K2510" i="2"/>
  <c r="J2510" i="2"/>
  <c r="I2510" i="2"/>
  <c r="H2510" i="2"/>
  <c r="E2510" i="2"/>
  <c r="D2510" i="2"/>
  <c r="C2510" i="2"/>
  <c r="B2510" i="2"/>
  <c r="A2510" i="2"/>
  <c r="N2509" i="2"/>
  <c r="M2509" i="2"/>
  <c r="L2509" i="2"/>
  <c r="K2509" i="2"/>
  <c r="J2509" i="2"/>
  <c r="I2509" i="2"/>
  <c r="H2509" i="2"/>
  <c r="E2509" i="2"/>
  <c r="D2509" i="2"/>
  <c r="C2509" i="2"/>
  <c r="B2509" i="2"/>
  <c r="A2509" i="2"/>
  <c r="N2508" i="2"/>
  <c r="M2508" i="2"/>
  <c r="L2508" i="2"/>
  <c r="K2508" i="2"/>
  <c r="J2508" i="2"/>
  <c r="I2508" i="2"/>
  <c r="H2508" i="2"/>
  <c r="E2508" i="2"/>
  <c r="D2508" i="2"/>
  <c r="C2508" i="2"/>
  <c r="B2508" i="2"/>
  <c r="A2508" i="2"/>
  <c r="N2507" i="2"/>
  <c r="M2507" i="2"/>
  <c r="L2507" i="2"/>
  <c r="K2507" i="2"/>
  <c r="J2507" i="2"/>
  <c r="I2507" i="2"/>
  <c r="H2507" i="2"/>
  <c r="E2507" i="2"/>
  <c r="D2507" i="2"/>
  <c r="C2507" i="2"/>
  <c r="B2507" i="2"/>
  <c r="A2507" i="2"/>
  <c r="N2506" i="2"/>
  <c r="M2506" i="2"/>
  <c r="L2506" i="2"/>
  <c r="K2506" i="2"/>
  <c r="J2506" i="2"/>
  <c r="I2506" i="2"/>
  <c r="H2506" i="2"/>
  <c r="E2506" i="2"/>
  <c r="D2506" i="2"/>
  <c r="C2506" i="2"/>
  <c r="B2506" i="2"/>
  <c r="A2506" i="2"/>
  <c r="N2505" i="2"/>
  <c r="M2505" i="2"/>
  <c r="L2505" i="2"/>
  <c r="K2505" i="2"/>
  <c r="J2505" i="2"/>
  <c r="I2505" i="2"/>
  <c r="H2505" i="2"/>
  <c r="E2505" i="2"/>
  <c r="D2505" i="2"/>
  <c r="C2505" i="2"/>
  <c r="B2505" i="2"/>
  <c r="A2505" i="2"/>
  <c r="N2504" i="2"/>
  <c r="M2504" i="2"/>
  <c r="L2504" i="2"/>
  <c r="K2504" i="2"/>
  <c r="J2504" i="2"/>
  <c r="I2504" i="2"/>
  <c r="H2504" i="2"/>
  <c r="E2504" i="2"/>
  <c r="D2504" i="2"/>
  <c r="C2504" i="2"/>
  <c r="B2504" i="2"/>
  <c r="A2504" i="2"/>
  <c r="N2503" i="2"/>
  <c r="M2503" i="2"/>
  <c r="L2503" i="2"/>
  <c r="K2503" i="2"/>
  <c r="J2503" i="2"/>
  <c r="I2503" i="2"/>
  <c r="H2503" i="2"/>
  <c r="E2503" i="2"/>
  <c r="D2503" i="2"/>
  <c r="C2503" i="2"/>
  <c r="B2503" i="2"/>
  <c r="A2503" i="2"/>
  <c r="N2502" i="2"/>
  <c r="M2502" i="2"/>
  <c r="L2502" i="2"/>
  <c r="K2502" i="2"/>
  <c r="J2502" i="2"/>
  <c r="I2502" i="2"/>
  <c r="H2502" i="2"/>
  <c r="E2502" i="2"/>
  <c r="D2502" i="2"/>
  <c r="C2502" i="2"/>
  <c r="B2502" i="2"/>
  <c r="A2502" i="2"/>
  <c r="N2501" i="2"/>
  <c r="M2501" i="2"/>
  <c r="L2501" i="2"/>
  <c r="K2501" i="2"/>
  <c r="J2501" i="2"/>
  <c r="I2501" i="2"/>
  <c r="H2501" i="2"/>
  <c r="E2501" i="2"/>
  <c r="D2501" i="2"/>
  <c r="C2501" i="2"/>
  <c r="B2501" i="2"/>
  <c r="A2501" i="2"/>
  <c r="N2500" i="2"/>
  <c r="M2500" i="2"/>
  <c r="L2500" i="2"/>
  <c r="K2500" i="2"/>
  <c r="J2500" i="2"/>
  <c r="I2500" i="2"/>
  <c r="H2500" i="2"/>
  <c r="E2500" i="2"/>
  <c r="D2500" i="2"/>
  <c r="C2500" i="2"/>
  <c r="B2500" i="2"/>
  <c r="A2500" i="2"/>
  <c r="N2499" i="2"/>
  <c r="M2499" i="2"/>
  <c r="L2499" i="2"/>
  <c r="K2499" i="2"/>
  <c r="J2499" i="2"/>
  <c r="I2499" i="2"/>
  <c r="H2499" i="2"/>
  <c r="E2499" i="2"/>
  <c r="D2499" i="2"/>
  <c r="C2499" i="2"/>
  <c r="B2499" i="2"/>
  <c r="A2499" i="2"/>
  <c r="N2498" i="2"/>
  <c r="M2498" i="2"/>
  <c r="L2498" i="2"/>
  <c r="K2498" i="2"/>
  <c r="J2498" i="2"/>
  <c r="I2498" i="2"/>
  <c r="H2498" i="2"/>
  <c r="E2498" i="2"/>
  <c r="D2498" i="2"/>
  <c r="C2498" i="2"/>
  <c r="B2498" i="2"/>
  <c r="A2498" i="2"/>
  <c r="N2497" i="2"/>
  <c r="M2497" i="2"/>
  <c r="L2497" i="2"/>
  <c r="K2497" i="2"/>
  <c r="J2497" i="2"/>
  <c r="I2497" i="2"/>
  <c r="H2497" i="2"/>
  <c r="E2497" i="2"/>
  <c r="D2497" i="2"/>
  <c r="C2497" i="2"/>
  <c r="B2497" i="2"/>
  <c r="A2497" i="2"/>
  <c r="N2496" i="2"/>
  <c r="M2496" i="2"/>
  <c r="L2496" i="2"/>
  <c r="K2496" i="2"/>
  <c r="J2496" i="2"/>
  <c r="I2496" i="2"/>
  <c r="H2496" i="2"/>
  <c r="E2496" i="2"/>
  <c r="D2496" i="2"/>
  <c r="C2496" i="2"/>
  <c r="B2496" i="2"/>
  <c r="A2496" i="2"/>
  <c r="N2495" i="2"/>
  <c r="M2495" i="2"/>
  <c r="L2495" i="2"/>
  <c r="K2495" i="2"/>
  <c r="J2495" i="2"/>
  <c r="I2495" i="2"/>
  <c r="H2495" i="2"/>
  <c r="E2495" i="2"/>
  <c r="D2495" i="2"/>
  <c r="C2495" i="2"/>
  <c r="B2495" i="2"/>
  <c r="A2495" i="2"/>
  <c r="N2494" i="2"/>
  <c r="M2494" i="2"/>
  <c r="L2494" i="2"/>
  <c r="K2494" i="2"/>
  <c r="J2494" i="2"/>
  <c r="I2494" i="2"/>
  <c r="H2494" i="2"/>
  <c r="E2494" i="2"/>
  <c r="D2494" i="2"/>
  <c r="C2494" i="2"/>
  <c r="B2494" i="2"/>
  <c r="A2494" i="2"/>
  <c r="N2493" i="2"/>
  <c r="M2493" i="2"/>
  <c r="L2493" i="2"/>
  <c r="K2493" i="2"/>
  <c r="J2493" i="2"/>
  <c r="I2493" i="2"/>
  <c r="H2493" i="2"/>
  <c r="E2493" i="2"/>
  <c r="D2493" i="2"/>
  <c r="C2493" i="2"/>
  <c r="B2493" i="2"/>
  <c r="A2493" i="2"/>
  <c r="N2492" i="2"/>
  <c r="M2492" i="2"/>
  <c r="L2492" i="2"/>
  <c r="K2492" i="2"/>
  <c r="J2492" i="2"/>
  <c r="I2492" i="2"/>
  <c r="H2492" i="2"/>
  <c r="E2492" i="2"/>
  <c r="D2492" i="2"/>
  <c r="C2492" i="2"/>
  <c r="B2492" i="2"/>
  <c r="A2492" i="2"/>
  <c r="N2491" i="2"/>
  <c r="M2491" i="2"/>
  <c r="L2491" i="2"/>
  <c r="K2491" i="2"/>
  <c r="J2491" i="2"/>
  <c r="I2491" i="2"/>
  <c r="H2491" i="2"/>
  <c r="E2491" i="2"/>
  <c r="D2491" i="2"/>
  <c r="C2491" i="2"/>
  <c r="B2491" i="2"/>
  <c r="A2491" i="2"/>
  <c r="N2490" i="2"/>
  <c r="M2490" i="2"/>
  <c r="L2490" i="2"/>
  <c r="K2490" i="2"/>
  <c r="J2490" i="2"/>
  <c r="I2490" i="2"/>
  <c r="H2490" i="2"/>
  <c r="E2490" i="2"/>
  <c r="D2490" i="2"/>
  <c r="C2490" i="2"/>
  <c r="B2490" i="2"/>
  <c r="A2490" i="2"/>
  <c r="N2489" i="2"/>
  <c r="M2489" i="2"/>
  <c r="L2489" i="2"/>
  <c r="K2489" i="2"/>
  <c r="J2489" i="2"/>
  <c r="I2489" i="2"/>
  <c r="H2489" i="2"/>
  <c r="E2489" i="2"/>
  <c r="D2489" i="2"/>
  <c r="C2489" i="2"/>
  <c r="B2489" i="2"/>
  <c r="A2489" i="2"/>
  <c r="N2488" i="2"/>
  <c r="M2488" i="2"/>
  <c r="L2488" i="2"/>
  <c r="K2488" i="2"/>
  <c r="J2488" i="2"/>
  <c r="I2488" i="2"/>
  <c r="H2488" i="2"/>
  <c r="E2488" i="2"/>
  <c r="D2488" i="2"/>
  <c r="C2488" i="2"/>
  <c r="B2488" i="2"/>
  <c r="A2488" i="2"/>
  <c r="N2487" i="2"/>
  <c r="M2487" i="2"/>
  <c r="L2487" i="2"/>
  <c r="K2487" i="2"/>
  <c r="J2487" i="2"/>
  <c r="I2487" i="2"/>
  <c r="H2487" i="2"/>
  <c r="E2487" i="2"/>
  <c r="D2487" i="2"/>
  <c r="C2487" i="2"/>
  <c r="B2487" i="2"/>
  <c r="A2487" i="2"/>
  <c r="N2486" i="2"/>
  <c r="M2486" i="2"/>
  <c r="L2486" i="2"/>
  <c r="K2486" i="2"/>
  <c r="J2486" i="2"/>
  <c r="I2486" i="2"/>
  <c r="H2486" i="2"/>
  <c r="E2486" i="2"/>
  <c r="D2486" i="2"/>
  <c r="C2486" i="2"/>
  <c r="B2486" i="2"/>
  <c r="A2486" i="2"/>
  <c r="N2485" i="2"/>
  <c r="M2485" i="2"/>
  <c r="L2485" i="2"/>
  <c r="K2485" i="2"/>
  <c r="J2485" i="2"/>
  <c r="I2485" i="2"/>
  <c r="H2485" i="2"/>
  <c r="E2485" i="2"/>
  <c r="D2485" i="2"/>
  <c r="C2485" i="2"/>
  <c r="B2485" i="2"/>
  <c r="A2485" i="2"/>
  <c r="N2484" i="2"/>
  <c r="M2484" i="2"/>
  <c r="L2484" i="2"/>
  <c r="K2484" i="2"/>
  <c r="J2484" i="2"/>
  <c r="I2484" i="2"/>
  <c r="H2484" i="2"/>
  <c r="E2484" i="2"/>
  <c r="D2484" i="2"/>
  <c r="C2484" i="2"/>
  <c r="B2484" i="2"/>
  <c r="A2484" i="2"/>
  <c r="N2483" i="2"/>
  <c r="M2483" i="2"/>
  <c r="L2483" i="2"/>
  <c r="K2483" i="2"/>
  <c r="J2483" i="2"/>
  <c r="I2483" i="2"/>
  <c r="H2483" i="2"/>
  <c r="E2483" i="2"/>
  <c r="D2483" i="2"/>
  <c r="C2483" i="2"/>
  <c r="B2483" i="2"/>
  <c r="A2483" i="2"/>
  <c r="N2482" i="2"/>
  <c r="M2482" i="2"/>
  <c r="L2482" i="2"/>
  <c r="K2482" i="2"/>
  <c r="J2482" i="2"/>
  <c r="I2482" i="2"/>
  <c r="H2482" i="2"/>
  <c r="E2482" i="2"/>
  <c r="D2482" i="2"/>
  <c r="C2482" i="2"/>
  <c r="B2482" i="2"/>
  <c r="A2482" i="2"/>
  <c r="N2481" i="2"/>
  <c r="M2481" i="2"/>
  <c r="L2481" i="2"/>
  <c r="K2481" i="2"/>
  <c r="J2481" i="2"/>
  <c r="I2481" i="2"/>
  <c r="H2481" i="2"/>
  <c r="E2481" i="2"/>
  <c r="D2481" i="2"/>
  <c r="C2481" i="2"/>
  <c r="B2481" i="2"/>
  <c r="A2481" i="2"/>
  <c r="N2480" i="2"/>
  <c r="M2480" i="2"/>
  <c r="L2480" i="2"/>
  <c r="K2480" i="2"/>
  <c r="J2480" i="2"/>
  <c r="I2480" i="2"/>
  <c r="H2480" i="2"/>
  <c r="E2480" i="2"/>
  <c r="D2480" i="2"/>
  <c r="C2480" i="2"/>
  <c r="B2480" i="2"/>
  <c r="A2480" i="2"/>
  <c r="N2479" i="2"/>
  <c r="M2479" i="2"/>
  <c r="L2479" i="2"/>
  <c r="K2479" i="2"/>
  <c r="J2479" i="2"/>
  <c r="I2479" i="2"/>
  <c r="H2479" i="2"/>
  <c r="E2479" i="2"/>
  <c r="D2479" i="2"/>
  <c r="C2479" i="2"/>
  <c r="B2479" i="2"/>
  <c r="A2479" i="2"/>
  <c r="N2478" i="2"/>
  <c r="M2478" i="2"/>
  <c r="L2478" i="2"/>
  <c r="K2478" i="2"/>
  <c r="J2478" i="2"/>
  <c r="I2478" i="2"/>
  <c r="H2478" i="2"/>
  <c r="E2478" i="2"/>
  <c r="D2478" i="2"/>
  <c r="C2478" i="2"/>
  <c r="B2478" i="2"/>
  <c r="A2478" i="2"/>
  <c r="N2477" i="2"/>
  <c r="M2477" i="2"/>
  <c r="L2477" i="2"/>
  <c r="K2477" i="2"/>
  <c r="J2477" i="2"/>
  <c r="I2477" i="2"/>
  <c r="H2477" i="2"/>
  <c r="E2477" i="2"/>
  <c r="D2477" i="2"/>
  <c r="C2477" i="2"/>
  <c r="B2477" i="2"/>
  <c r="A2477" i="2"/>
  <c r="N2476" i="2"/>
  <c r="M2476" i="2"/>
  <c r="L2476" i="2"/>
  <c r="K2476" i="2"/>
  <c r="J2476" i="2"/>
  <c r="I2476" i="2"/>
  <c r="H2476" i="2"/>
  <c r="E2476" i="2"/>
  <c r="D2476" i="2"/>
  <c r="C2476" i="2"/>
  <c r="B2476" i="2"/>
  <c r="A2476" i="2"/>
  <c r="N2475" i="2"/>
  <c r="M2475" i="2"/>
  <c r="L2475" i="2"/>
  <c r="K2475" i="2"/>
  <c r="J2475" i="2"/>
  <c r="I2475" i="2"/>
  <c r="H2475" i="2"/>
  <c r="E2475" i="2"/>
  <c r="D2475" i="2"/>
  <c r="C2475" i="2"/>
  <c r="B2475" i="2"/>
  <c r="A2475" i="2"/>
  <c r="N2474" i="2"/>
  <c r="M2474" i="2"/>
  <c r="L2474" i="2"/>
  <c r="K2474" i="2"/>
  <c r="J2474" i="2"/>
  <c r="I2474" i="2"/>
  <c r="H2474" i="2"/>
  <c r="E2474" i="2"/>
  <c r="D2474" i="2"/>
  <c r="C2474" i="2"/>
  <c r="B2474" i="2"/>
  <c r="A2474" i="2"/>
  <c r="N2473" i="2"/>
  <c r="M2473" i="2"/>
  <c r="L2473" i="2"/>
  <c r="K2473" i="2"/>
  <c r="J2473" i="2"/>
  <c r="I2473" i="2"/>
  <c r="H2473" i="2"/>
  <c r="E2473" i="2"/>
  <c r="D2473" i="2"/>
  <c r="C2473" i="2"/>
  <c r="B2473" i="2"/>
  <c r="A2473" i="2"/>
  <c r="N2472" i="2"/>
  <c r="M2472" i="2"/>
  <c r="L2472" i="2"/>
  <c r="K2472" i="2"/>
  <c r="J2472" i="2"/>
  <c r="I2472" i="2"/>
  <c r="H2472" i="2"/>
  <c r="E2472" i="2"/>
  <c r="D2472" i="2"/>
  <c r="C2472" i="2"/>
  <c r="B2472" i="2"/>
  <c r="A2472" i="2"/>
  <c r="N2471" i="2"/>
  <c r="M2471" i="2"/>
  <c r="L2471" i="2"/>
  <c r="K2471" i="2"/>
  <c r="J2471" i="2"/>
  <c r="I2471" i="2"/>
  <c r="H2471" i="2"/>
  <c r="E2471" i="2"/>
  <c r="D2471" i="2"/>
  <c r="C2471" i="2"/>
  <c r="B2471" i="2"/>
  <c r="A2471" i="2"/>
  <c r="N2470" i="2"/>
  <c r="M2470" i="2"/>
  <c r="L2470" i="2"/>
  <c r="K2470" i="2"/>
  <c r="J2470" i="2"/>
  <c r="I2470" i="2"/>
  <c r="H2470" i="2"/>
  <c r="E2470" i="2"/>
  <c r="D2470" i="2"/>
  <c r="C2470" i="2"/>
  <c r="B2470" i="2"/>
  <c r="A2470" i="2"/>
  <c r="N2469" i="2"/>
  <c r="M2469" i="2"/>
  <c r="L2469" i="2"/>
  <c r="K2469" i="2"/>
  <c r="J2469" i="2"/>
  <c r="I2469" i="2"/>
  <c r="H2469" i="2"/>
  <c r="E2469" i="2"/>
  <c r="D2469" i="2"/>
  <c r="C2469" i="2"/>
  <c r="B2469" i="2"/>
  <c r="A2469" i="2"/>
  <c r="N2468" i="2"/>
  <c r="M2468" i="2"/>
  <c r="L2468" i="2"/>
  <c r="K2468" i="2"/>
  <c r="J2468" i="2"/>
  <c r="I2468" i="2"/>
  <c r="H2468" i="2"/>
  <c r="E2468" i="2"/>
  <c r="D2468" i="2"/>
  <c r="C2468" i="2"/>
  <c r="B2468" i="2"/>
  <c r="A2468" i="2"/>
  <c r="N2467" i="2"/>
  <c r="M2467" i="2"/>
  <c r="L2467" i="2"/>
  <c r="K2467" i="2"/>
  <c r="J2467" i="2"/>
  <c r="I2467" i="2"/>
  <c r="H2467" i="2"/>
  <c r="E2467" i="2"/>
  <c r="D2467" i="2"/>
  <c r="C2467" i="2"/>
  <c r="B2467" i="2"/>
  <c r="A2467" i="2"/>
  <c r="N2466" i="2"/>
  <c r="M2466" i="2"/>
  <c r="L2466" i="2"/>
  <c r="K2466" i="2"/>
  <c r="J2466" i="2"/>
  <c r="I2466" i="2"/>
  <c r="H2466" i="2"/>
  <c r="E2466" i="2"/>
  <c r="D2466" i="2"/>
  <c r="C2466" i="2"/>
  <c r="B2466" i="2"/>
  <c r="A2466" i="2"/>
  <c r="N2465" i="2"/>
  <c r="M2465" i="2"/>
  <c r="L2465" i="2"/>
  <c r="K2465" i="2"/>
  <c r="J2465" i="2"/>
  <c r="I2465" i="2"/>
  <c r="H2465" i="2"/>
  <c r="E2465" i="2"/>
  <c r="D2465" i="2"/>
  <c r="C2465" i="2"/>
  <c r="B2465" i="2"/>
  <c r="A2465" i="2"/>
  <c r="N2464" i="2"/>
  <c r="M2464" i="2"/>
  <c r="L2464" i="2"/>
  <c r="K2464" i="2"/>
  <c r="J2464" i="2"/>
  <c r="I2464" i="2"/>
  <c r="H2464" i="2"/>
  <c r="E2464" i="2"/>
  <c r="D2464" i="2"/>
  <c r="C2464" i="2"/>
  <c r="B2464" i="2"/>
  <c r="A2464" i="2"/>
  <c r="N2463" i="2"/>
  <c r="M2463" i="2"/>
  <c r="L2463" i="2"/>
  <c r="K2463" i="2"/>
  <c r="J2463" i="2"/>
  <c r="I2463" i="2"/>
  <c r="H2463" i="2"/>
  <c r="E2463" i="2"/>
  <c r="D2463" i="2"/>
  <c r="C2463" i="2"/>
  <c r="B2463" i="2"/>
  <c r="A2463" i="2"/>
  <c r="N2462" i="2"/>
  <c r="M2462" i="2"/>
  <c r="L2462" i="2"/>
  <c r="K2462" i="2"/>
  <c r="J2462" i="2"/>
  <c r="I2462" i="2"/>
  <c r="H2462" i="2"/>
  <c r="E2462" i="2"/>
  <c r="D2462" i="2"/>
  <c r="C2462" i="2"/>
  <c r="B2462" i="2"/>
  <c r="A2462" i="2"/>
  <c r="N2461" i="2"/>
  <c r="M2461" i="2"/>
  <c r="L2461" i="2"/>
  <c r="K2461" i="2"/>
  <c r="J2461" i="2"/>
  <c r="I2461" i="2"/>
  <c r="H2461" i="2"/>
  <c r="E2461" i="2"/>
  <c r="D2461" i="2"/>
  <c r="C2461" i="2"/>
  <c r="B2461" i="2"/>
  <c r="A2461" i="2"/>
  <c r="N2460" i="2"/>
  <c r="M2460" i="2"/>
  <c r="L2460" i="2"/>
  <c r="K2460" i="2"/>
  <c r="J2460" i="2"/>
  <c r="I2460" i="2"/>
  <c r="H2460" i="2"/>
  <c r="E2460" i="2"/>
  <c r="D2460" i="2"/>
  <c r="C2460" i="2"/>
  <c r="B2460" i="2"/>
  <c r="A2460" i="2"/>
  <c r="N2459" i="2"/>
  <c r="M2459" i="2"/>
  <c r="L2459" i="2"/>
  <c r="K2459" i="2"/>
  <c r="J2459" i="2"/>
  <c r="I2459" i="2"/>
  <c r="H2459" i="2"/>
  <c r="E2459" i="2"/>
  <c r="D2459" i="2"/>
  <c r="C2459" i="2"/>
  <c r="B2459" i="2"/>
  <c r="A2459" i="2"/>
  <c r="N2458" i="2"/>
  <c r="M2458" i="2"/>
  <c r="L2458" i="2"/>
  <c r="K2458" i="2"/>
  <c r="J2458" i="2"/>
  <c r="I2458" i="2"/>
  <c r="H2458" i="2"/>
  <c r="E2458" i="2"/>
  <c r="D2458" i="2"/>
  <c r="C2458" i="2"/>
  <c r="B2458" i="2"/>
  <c r="A2458" i="2"/>
  <c r="N2457" i="2"/>
  <c r="M2457" i="2"/>
  <c r="L2457" i="2"/>
  <c r="K2457" i="2"/>
  <c r="J2457" i="2"/>
  <c r="I2457" i="2"/>
  <c r="H2457" i="2"/>
  <c r="E2457" i="2"/>
  <c r="D2457" i="2"/>
  <c r="C2457" i="2"/>
  <c r="B2457" i="2"/>
  <c r="A2457" i="2"/>
  <c r="N2456" i="2"/>
  <c r="M2456" i="2"/>
  <c r="L2456" i="2"/>
  <c r="K2456" i="2"/>
  <c r="J2456" i="2"/>
  <c r="I2456" i="2"/>
  <c r="H2456" i="2"/>
  <c r="E2456" i="2"/>
  <c r="D2456" i="2"/>
  <c r="C2456" i="2"/>
  <c r="B2456" i="2"/>
  <c r="A2456" i="2"/>
  <c r="N2455" i="2"/>
  <c r="M2455" i="2"/>
  <c r="L2455" i="2"/>
  <c r="K2455" i="2"/>
  <c r="J2455" i="2"/>
  <c r="I2455" i="2"/>
  <c r="H2455" i="2"/>
  <c r="E2455" i="2"/>
  <c r="D2455" i="2"/>
  <c r="C2455" i="2"/>
  <c r="B2455" i="2"/>
  <c r="A2455" i="2"/>
  <c r="N2454" i="2"/>
  <c r="M2454" i="2"/>
  <c r="L2454" i="2"/>
  <c r="K2454" i="2"/>
  <c r="J2454" i="2"/>
  <c r="I2454" i="2"/>
  <c r="H2454" i="2"/>
  <c r="E2454" i="2"/>
  <c r="D2454" i="2"/>
  <c r="C2454" i="2"/>
  <c r="B2454" i="2"/>
  <c r="A2454" i="2"/>
  <c r="N2453" i="2"/>
  <c r="M2453" i="2"/>
  <c r="L2453" i="2"/>
  <c r="K2453" i="2"/>
  <c r="J2453" i="2"/>
  <c r="I2453" i="2"/>
  <c r="H2453" i="2"/>
  <c r="E2453" i="2"/>
  <c r="D2453" i="2"/>
  <c r="C2453" i="2"/>
  <c r="B2453" i="2"/>
  <c r="A2453" i="2"/>
  <c r="N2452" i="2"/>
  <c r="M2452" i="2"/>
  <c r="L2452" i="2"/>
  <c r="K2452" i="2"/>
  <c r="J2452" i="2"/>
  <c r="I2452" i="2"/>
  <c r="H2452" i="2"/>
  <c r="E2452" i="2"/>
  <c r="D2452" i="2"/>
  <c r="C2452" i="2"/>
  <c r="B2452" i="2"/>
  <c r="A2452" i="2"/>
  <c r="N2451" i="2"/>
  <c r="M2451" i="2"/>
  <c r="L2451" i="2"/>
  <c r="K2451" i="2"/>
  <c r="J2451" i="2"/>
  <c r="I2451" i="2"/>
  <c r="H2451" i="2"/>
  <c r="E2451" i="2"/>
  <c r="D2451" i="2"/>
  <c r="C2451" i="2"/>
  <c r="B2451" i="2"/>
  <c r="A2451" i="2"/>
  <c r="N2450" i="2"/>
  <c r="M2450" i="2"/>
  <c r="L2450" i="2"/>
  <c r="K2450" i="2"/>
  <c r="J2450" i="2"/>
  <c r="I2450" i="2"/>
  <c r="H2450" i="2"/>
  <c r="E2450" i="2"/>
  <c r="D2450" i="2"/>
  <c r="C2450" i="2"/>
  <c r="B2450" i="2"/>
  <c r="A2450" i="2"/>
  <c r="N2449" i="2"/>
  <c r="M2449" i="2"/>
  <c r="L2449" i="2"/>
  <c r="K2449" i="2"/>
  <c r="J2449" i="2"/>
  <c r="I2449" i="2"/>
  <c r="H2449" i="2"/>
  <c r="E2449" i="2"/>
  <c r="D2449" i="2"/>
  <c r="C2449" i="2"/>
  <c r="B2449" i="2"/>
  <c r="A2449" i="2"/>
  <c r="N2448" i="2"/>
  <c r="M2448" i="2"/>
  <c r="L2448" i="2"/>
  <c r="K2448" i="2"/>
  <c r="J2448" i="2"/>
  <c r="I2448" i="2"/>
  <c r="H2448" i="2"/>
  <c r="E2448" i="2"/>
  <c r="D2448" i="2"/>
  <c r="C2448" i="2"/>
  <c r="B2448" i="2"/>
  <c r="A2448" i="2"/>
  <c r="N2447" i="2"/>
  <c r="M2447" i="2"/>
  <c r="L2447" i="2"/>
  <c r="K2447" i="2"/>
  <c r="J2447" i="2"/>
  <c r="I2447" i="2"/>
  <c r="H2447" i="2"/>
  <c r="E2447" i="2"/>
  <c r="D2447" i="2"/>
  <c r="C2447" i="2"/>
  <c r="B2447" i="2"/>
  <c r="A2447" i="2"/>
  <c r="N2446" i="2"/>
  <c r="M2446" i="2"/>
  <c r="L2446" i="2"/>
  <c r="K2446" i="2"/>
  <c r="J2446" i="2"/>
  <c r="I2446" i="2"/>
  <c r="H2446" i="2"/>
  <c r="E2446" i="2"/>
  <c r="D2446" i="2"/>
  <c r="C2446" i="2"/>
  <c r="B2446" i="2"/>
  <c r="A2446" i="2"/>
  <c r="N2445" i="2"/>
  <c r="M2445" i="2"/>
  <c r="L2445" i="2"/>
  <c r="K2445" i="2"/>
  <c r="J2445" i="2"/>
  <c r="I2445" i="2"/>
  <c r="H2445" i="2"/>
  <c r="E2445" i="2"/>
  <c r="D2445" i="2"/>
  <c r="C2445" i="2"/>
  <c r="B2445" i="2"/>
  <c r="A2445" i="2"/>
  <c r="N2444" i="2"/>
  <c r="M2444" i="2"/>
  <c r="L2444" i="2"/>
  <c r="K2444" i="2"/>
  <c r="J2444" i="2"/>
  <c r="I2444" i="2"/>
  <c r="H2444" i="2"/>
  <c r="E2444" i="2"/>
  <c r="D2444" i="2"/>
  <c r="C2444" i="2"/>
  <c r="B2444" i="2"/>
  <c r="A2444" i="2"/>
  <c r="N2443" i="2"/>
  <c r="M2443" i="2"/>
  <c r="L2443" i="2"/>
  <c r="K2443" i="2"/>
  <c r="J2443" i="2"/>
  <c r="I2443" i="2"/>
  <c r="H2443" i="2"/>
  <c r="E2443" i="2"/>
  <c r="D2443" i="2"/>
  <c r="C2443" i="2"/>
  <c r="B2443" i="2"/>
  <c r="A2443" i="2"/>
  <c r="N2442" i="2"/>
  <c r="M2442" i="2"/>
  <c r="L2442" i="2"/>
  <c r="K2442" i="2"/>
  <c r="J2442" i="2"/>
  <c r="I2442" i="2"/>
  <c r="H2442" i="2"/>
  <c r="E2442" i="2"/>
  <c r="D2442" i="2"/>
  <c r="C2442" i="2"/>
  <c r="B2442" i="2"/>
  <c r="A2442" i="2"/>
  <c r="N2441" i="2"/>
  <c r="M2441" i="2"/>
  <c r="L2441" i="2"/>
  <c r="K2441" i="2"/>
  <c r="J2441" i="2"/>
  <c r="I2441" i="2"/>
  <c r="H2441" i="2"/>
  <c r="E2441" i="2"/>
  <c r="D2441" i="2"/>
  <c r="C2441" i="2"/>
  <c r="B2441" i="2"/>
  <c r="A2441" i="2"/>
  <c r="N2440" i="2"/>
  <c r="M2440" i="2"/>
  <c r="L2440" i="2"/>
  <c r="K2440" i="2"/>
  <c r="J2440" i="2"/>
  <c r="I2440" i="2"/>
  <c r="H2440" i="2"/>
  <c r="E2440" i="2"/>
  <c r="D2440" i="2"/>
  <c r="C2440" i="2"/>
  <c r="B2440" i="2"/>
  <c r="A2440" i="2"/>
  <c r="N2439" i="2"/>
  <c r="M2439" i="2"/>
  <c r="L2439" i="2"/>
  <c r="K2439" i="2"/>
  <c r="J2439" i="2"/>
  <c r="I2439" i="2"/>
  <c r="H2439" i="2"/>
  <c r="E2439" i="2"/>
  <c r="D2439" i="2"/>
  <c r="C2439" i="2"/>
  <c r="B2439" i="2"/>
  <c r="A2439" i="2"/>
  <c r="N2438" i="2"/>
  <c r="M2438" i="2"/>
  <c r="L2438" i="2"/>
  <c r="K2438" i="2"/>
  <c r="J2438" i="2"/>
  <c r="I2438" i="2"/>
  <c r="H2438" i="2"/>
  <c r="E2438" i="2"/>
  <c r="D2438" i="2"/>
  <c r="C2438" i="2"/>
  <c r="B2438" i="2"/>
  <c r="A2438" i="2"/>
  <c r="N2437" i="2"/>
  <c r="M2437" i="2"/>
  <c r="L2437" i="2"/>
  <c r="K2437" i="2"/>
  <c r="J2437" i="2"/>
  <c r="I2437" i="2"/>
  <c r="H2437" i="2"/>
  <c r="E2437" i="2"/>
  <c r="D2437" i="2"/>
  <c r="C2437" i="2"/>
  <c r="B2437" i="2"/>
  <c r="A2437" i="2"/>
  <c r="N2436" i="2"/>
  <c r="M2436" i="2"/>
  <c r="L2436" i="2"/>
  <c r="K2436" i="2"/>
  <c r="J2436" i="2"/>
  <c r="I2436" i="2"/>
  <c r="H2436" i="2"/>
  <c r="E2436" i="2"/>
  <c r="D2436" i="2"/>
  <c r="C2436" i="2"/>
  <c r="B2436" i="2"/>
  <c r="A2436" i="2"/>
  <c r="N2435" i="2"/>
  <c r="M2435" i="2"/>
  <c r="L2435" i="2"/>
  <c r="K2435" i="2"/>
  <c r="J2435" i="2"/>
  <c r="I2435" i="2"/>
  <c r="H2435" i="2"/>
  <c r="E2435" i="2"/>
  <c r="D2435" i="2"/>
  <c r="C2435" i="2"/>
  <c r="B2435" i="2"/>
  <c r="A2435" i="2"/>
  <c r="N2434" i="2"/>
  <c r="M2434" i="2"/>
  <c r="L2434" i="2"/>
  <c r="K2434" i="2"/>
  <c r="J2434" i="2"/>
  <c r="I2434" i="2"/>
  <c r="H2434" i="2"/>
  <c r="E2434" i="2"/>
  <c r="D2434" i="2"/>
  <c r="C2434" i="2"/>
  <c r="B2434" i="2"/>
  <c r="A2434" i="2"/>
  <c r="N2433" i="2"/>
  <c r="M2433" i="2"/>
  <c r="L2433" i="2"/>
  <c r="K2433" i="2"/>
  <c r="J2433" i="2"/>
  <c r="I2433" i="2"/>
  <c r="H2433" i="2"/>
  <c r="E2433" i="2"/>
  <c r="D2433" i="2"/>
  <c r="C2433" i="2"/>
  <c r="B2433" i="2"/>
  <c r="A2433" i="2"/>
  <c r="N2432" i="2"/>
  <c r="M2432" i="2"/>
  <c r="L2432" i="2"/>
  <c r="K2432" i="2"/>
  <c r="J2432" i="2"/>
  <c r="I2432" i="2"/>
  <c r="H2432" i="2"/>
  <c r="E2432" i="2"/>
  <c r="D2432" i="2"/>
  <c r="C2432" i="2"/>
  <c r="B2432" i="2"/>
  <c r="A2432" i="2"/>
  <c r="N2431" i="2"/>
  <c r="M2431" i="2"/>
  <c r="L2431" i="2"/>
  <c r="K2431" i="2"/>
  <c r="J2431" i="2"/>
  <c r="I2431" i="2"/>
  <c r="H2431" i="2"/>
  <c r="E2431" i="2"/>
  <c r="D2431" i="2"/>
  <c r="C2431" i="2"/>
  <c r="B2431" i="2"/>
  <c r="A2431" i="2"/>
  <c r="N2430" i="2"/>
  <c r="M2430" i="2"/>
  <c r="L2430" i="2"/>
  <c r="K2430" i="2"/>
  <c r="J2430" i="2"/>
  <c r="I2430" i="2"/>
  <c r="H2430" i="2"/>
  <c r="E2430" i="2"/>
  <c r="D2430" i="2"/>
  <c r="C2430" i="2"/>
  <c r="B2430" i="2"/>
  <c r="A2430" i="2"/>
  <c r="N2429" i="2"/>
  <c r="M2429" i="2"/>
  <c r="L2429" i="2"/>
  <c r="K2429" i="2"/>
  <c r="J2429" i="2"/>
  <c r="I2429" i="2"/>
  <c r="H2429" i="2"/>
  <c r="E2429" i="2"/>
  <c r="D2429" i="2"/>
  <c r="C2429" i="2"/>
  <c r="B2429" i="2"/>
  <c r="A2429" i="2"/>
  <c r="N2428" i="2"/>
  <c r="M2428" i="2"/>
  <c r="L2428" i="2"/>
  <c r="K2428" i="2"/>
  <c r="J2428" i="2"/>
  <c r="I2428" i="2"/>
  <c r="H2428" i="2"/>
  <c r="E2428" i="2"/>
  <c r="D2428" i="2"/>
  <c r="C2428" i="2"/>
  <c r="B2428" i="2"/>
  <c r="A2428" i="2"/>
  <c r="N2427" i="2"/>
  <c r="M2427" i="2"/>
  <c r="L2427" i="2"/>
  <c r="K2427" i="2"/>
  <c r="J2427" i="2"/>
  <c r="I2427" i="2"/>
  <c r="H2427" i="2"/>
  <c r="E2427" i="2"/>
  <c r="D2427" i="2"/>
  <c r="C2427" i="2"/>
  <c r="B2427" i="2"/>
  <c r="A2427" i="2"/>
  <c r="N2426" i="2"/>
  <c r="M2426" i="2"/>
  <c r="L2426" i="2"/>
  <c r="K2426" i="2"/>
  <c r="J2426" i="2"/>
  <c r="I2426" i="2"/>
  <c r="H2426" i="2"/>
  <c r="E2426" i="2"/>
  <c r="D2426" i="2"/>
  <c r="C2426" i="2"/>
  <c r="B2426" i="2"/>
  <c r="A2426" i="2"/>
  <c r="N2425" i="2"/>
  <c r="M2425" i="2"/>
  <c r="L2425" i="2"/>
  <c r="K2425" i="2"/>
  <c r="J2425" i="2"/>
  <c r="I2425" i="2"/>
  <c r="H2425" i="2"/>
  <c r="E2425" i="2"/>
  <c r="D2425" i="2"/>
  <c r="C2425" i="2"/>
  <c r="B2425" i="2"/>
  <c r="A2425" i="2"/>
  <c r="N2424" i="2"/>
  <c r="M2424" i="2"/>
  <c r="L2424" i="2"/>
  <c r="K2424" i="2"/>
  <c r="J2424" i="2"/>
  <c r="I2424" i="2"/>
  <c r="H2424" i="2"/>
  <c r="E2424" i="2"/>
  <c r="D2424" i="2"/>
  <c r="C2424" i="2"/>
  <c r="B2424" i="2"/>
  <c r="A2424" i="2"/>
  <c r="N2423" i="2"/>
  <c r="M2423" i="2"/>
  <c r="L2423" i="2"/>
  <c r="K2423" i="2"/>
  <c r="J2423" i="2"/>
  <c r="I2423" i="2"/>
  <c r="H2423" i="2"/>
  <c r="E2423" i="2"/>
  <c r="D2423" i="2"/>
  <c r="C2423" i="2"/>
  <c r="B2423" i="2"/>
  <c r="A2423" i="2"/>
  <c r="N2422" i="2"/>
  <c r="M2422" i="2"/>
  <c r="L2422" i="2"/>
  <c r="K2422" i="2"/>
  <c r="J2422" i="2"/>
  <c r="I2422" i="2"/>
  <c r="H2422" i="2"/>
  <c r="E2422" i="2"/>
  <c r="D2422" i="2"/>
  <c r="C2422" i="2"/>
  <c r="B2422" i="2"/>
  <c r="A2422" i="2"/>
  <c r="N2421" i="2"/>
  <c r="M2421" i="2"/>
  <c r="L2421" i="2"/>
  <c r="K2421" i="2"/>
  <c r="J2421" i="2"/>
  <c r="I2421" i="2"/>
  <c r="H2421" i="2"/>
  <c r="E2421" i="2"/>
  <c r="D2421" i="2"/>
  <c r="C2421" i="2"/>
  <c r="B2421" i="2"/>
  <c r="A2421" i="2"/>
  <c r="N2420" i="2"/>
  <c r="M2420" i="2"/>
  <c r="L2420" i="2"/>
  <c r="K2420" i="2"/>
  <c r="J2420" i="2"/>
  <c r="I2420" i="2"/>
  <c r="H2420" i="2"/>
  <c r="E2420" i="2"/>
  <c r="D2420" i="2"/>
  <c r="C2420" i="2"/>
  <c r="B2420" i="2"/>
  <c r="A2420" i="2"/>
  <c r="N2419" i="2"/>
  <c r="M2419" i="2"/>
  <c r="L2419" i="2"/>
  <c r="K2419" i="2"/>
  <c r="J2419" i="2"/>
  <c r="I2419" i="2"/>
  <c r="H2419" i="2"/>
  <c r="E2419" i="2"/>
  <c r="D2419" i="2"/>
  <c r="C2419" i="2"/>
  <c r="B2419" i="2"/>
  <c r="A2419" i="2"/>
  <c r="N2418" i="2"/>
  <c r="M2418" i="2"/>
  <c r="L2418" i="2"/>
  <c r="K2418" i="2"/>
  <c r="J2418" i="2"/>
  <c r="I2418" i="2"/>
  <c r="H2418" i="2"/>
  <c r="E2418" i="2"/>
  <c r="D2418" i="2"/>
  <c r="C2418" i="2"/>
  <c r="B2418" i="2"/>
  <c r="A2418" i="2"/>
  <c r="N2417" i="2"/>
  <c r="M2417" i="2"/>
  <c r="L2417" i="2"/>
  <c r="K2417" i="2"/>
  <c r="J2417" i="2"/>
  <c r="I2417" i="2"/>
  <c r="H2417" i="2"/>
  <c r="E2417" i="2"/>
  <c r="D2417" i="2"/>
  <c r="C2417" i="2"/>
  <c r="B2417" i="2"/>
  <c r="A2417" i="2"/>
  <c r="N2416" i="2"/>
  <c r="M2416" i="2"/>
  <c r="L2416" i="2"/>
  <c r="K2416" i="2"/>
  <c r="J2416" i="2"/>
  <c r="I2416" i="2"/>
  <c r="H2416" i="2"/>
  <c r="E2416" i="2"/>
  <c r="D2416" i="2"/>
  <c r="C2416" i="2"/>
  <c r="B2416" i="2"/>
  <c r="A2416" i="2"/>
  <c r="N2415" i="2"/>
  <c r="M2415" i="2"/>
  <c r="L2415" i="2"/>
  <c r="K2415" i="2"/>
  <c r="J2415" i="2"/>
  <c r="I2415" i="2"/>
  <c r="H2415" i="2"/>
  <c r="E2415" i="2"/>
  <c r="D2415" i="2"/>
  <c r="C2415" i="2"/>
  <c r="B2415" i="2"/>
  <c r="A2415" i="2"/>
  <c r="N2414" i="2"/>
  <c r="M2414" i="2"/>
  <c r="L2414" i="2"/>
  <c r="K2414" i="2"/>
  <c r="J2414" i="2"/>
  <c r="I2414" i="2"/>
  <c r="H2414" i="2"/>
  <c r="E2414" i="2"/>
  <c r="D2414" i="2"/>
  <c r="C2414" i="2"/>
  <c r="B2414" i="2"/>
  <c r="A2414" i="2"/>
  <c r="N2413" i="2"/>
  <c r="M2413" i="2"/>
  <c r="L2413" i="2"/>
  <c r="K2413" i="2"/>
  <c r="J2413" i="2"/>
  <c r="I2413" i="2"/>
  <c r="H2413" i="2"/>
  <c r="E2413" i="2"/>
  <c r="D2413" i="2"/>
  <c r="C2413" i="2"/>
  <c r="B2413" i="2"/>
  <c r="A2413" i="2"/>
  <c r="N2412" i="2"/>
  <c r="M2412" i="2"/>
  <c r="L2412" i="2"/>
  <c r="K2412" i="2"/>
  <c r="J2412" i="2"/>
  <c r="I2412" i="2"/>
  <c r="H2412" i="2"/>
  <c r="E2412" i="2"/>
  <c r="D2412" i="2"/>
  <c r="C2412" i="2"/>
  <c r="B2412" i="2"/>
  <c r="A2412" i="2"/>
  <c r="N2411" i="2"/>
  <c r="M2411" i="2"/>
  <c r="L2411" i="2"/>
  <c r="K2411" i="2"/>
  <c r="J2411" i="2"/>
  <c r="I2411" i="2"/>
  <c r="H2411" i="2"/>
  <c r="E2411" i="2"/>
  <c r="D2411" i="2"/>
  <c r="C2411" i="2"/>
  <c r="B2411" i="2"/>
  <c r="A2411" i="2"/>
  <c r="N2410" i="2"/>
  <c r="M2410" i="2"/>
  <c r="L2410" i="2"/>
  <c r="K2410" i="2"/>
  <c r="J2410" i="2"/>
  <c r="I2410" i="2"/>
  <c r="H2410" i="2"/>
  <c r="E2410" i="2"/>
  <c r="D2410" i="2"/>
  <c r="C2410" i="2"/>
  <c r="B2410" i="2"/>
  <c r="A2410" i="2"/>
  <c r="N2409" i="2"/>
  <c r="M2409" i="2"/>
  <c r="L2409" i="2"/>
  <c r="K2409" i="2"/>
  <c r="J2409" i="2"/>
  <c r="I2409" i="2"/>
  <c r="H2409" i="2"/>
  <c r="E2409" i="2"/>
  <c r="D2409" i="2"/>
  <c r="C2409" i="2"/>
  <c r="B2409" i="2"/>
  <c r="A2409" i="2"/>
  <c r="N2408" i="2"/>
  <c r="M2408" i="2"/>
  <c r="L2408" i="2"/>
  <c r="K2408" i="2"/>
  <c r="J2408" i="2"/>
  <c r="I2408" i="2"/>
  <c r="H2408" i="2"/>
  <c r="E2408" i="2"/>
  <c r="D2408" i="2"/>
  <c r="C2408" i="2"/>
  <c r="B2408" i="2"/>
  <c r="A2408" i="2"/>
  <c r="N2407" i="2"/>
  <c r="M2407" i="2"/>
  <c r="L2407" i="2"/>
  <c r="K2407" i="2"/>
  <c r="J2407" i="2"/>
  <c r="I2407" i="2"/>
  <c r="H2407" i="2"/>
  <c r="E2407" i="2"/>
  <c r="D2407" i="2"/>
  <c r="C2407" i="2"/>
  <c r="B2407" i="2"/>
  <c r="A2407" i="2"/>
  <c r="N2406" i="2"/>
  <c r="M2406" i="2"/>
  <c r="L2406" i="2"/>
  <c r="K2406" i="2"/>
  <c r="J2406" i="2"/>
  <c r="I2406" i="2"/>
  <c r="H2406" i="2"/>
  <c r="E2406" i="2"/>
  <c r="D2406" i="2"/>
  <c r="C2406" i="2"/>
  <c r="B2406" i="2"/>
  <c r="A2406" i="2"/>
  <c r="N2405" i="2"/>
  <c r="M2405" i="2"/>
  <c r="L2405" i="2"/>
  <c r="K2405" i="2"/>
  <c r="J2405" i="2"/>
  <c r="I2405" i="2"/>
  <c r="H2405" i="2"/>
  <c r="E2405" i="2"/>
  <c r="D2405" i="2"/>
  <c r="C2405" i="2"/>
  <c r="B2405" i="2"/>
  <c r="A2405" i="2"/>
  <c r="N2404" i="2"/>
  <c r="M2404" i="2"/>
  <c r="L2404" i="2"/>
  <c r="K2404" i="2"/>
  <c r="J2404" i="2"/>
  <c r="I2404" i="2"/>
  <c r="H2404" i="2"/>
  <c r="E2404" i="2"/>
  <c r="D2404" i="2"/>
  <c r="C2404" i="2"/>
  <c r="B2404" i="2"/>
  <c r="A2404" i="2"/>
  <c r="N2403" i="2"/>
  <c r="M2403" i="2"/>
  <c r="L2403" i="2"/>
  <c r="K2403" i="2"/>
  <c r="J2403" i="2"/>
  <c r="I2403" i="2"/>
  <c r="H2403" i="2"/>
  <c r="E2403" i="2"/>
  <c r="D2403" i="2"/>
  <c r="C2403" i="2"/>
  <c r="B2403" i="2"/>
  <c r="A2403" i="2"/>
  <c r="N2402" i="2"/>
  <c r="M2402" i="2"/>
  <c r="L2402" i="2"/>
  <c r="K2402" i="2"/>
  <c r="J2402" i="2"/>
  <c r="I2402" i="2"/>
  <c r="H2402" i="2"/>
  <c r="E2402" i="2"/>
  <c r="D2402" i="2"/>
  <c r="C2402" i="2"/>
  <c r="B2402" i="2"/>
  <c r="A2402" i="2"/>
  <c r="N2401" i="2"/>
  <c r="M2401" i="2"/>
  <c r="L2401" i="2"/>
  <c r="K2401" i="2"/>
  <c r="J2401" i="2"/>
  <c r="I2401" i="2"/>
  <c r="H2401" i="2"/>
  <c r="E2401" i="2"/>
  <c r="D2401" i="2"/>
  <c r="C2401" i="2"/>
  <c r="B2401" i="2"/>
  <c r="A2401" i="2"/>
  <c r="N2400" i="2"/>
  <c r="M2400" i="2"/>
  <c r="L2400" i="2"/>
  <c r="K2400" i="2"/>
  <c r="J2400" i="2"/>
  <c r="I2400" i="2"/>
  <c r="H2400" i="2"/>
  <c r="E2400" i="2"/>
  <c r="D2400" i="2"/>
  <c r="C2400" i="2"/>
  <c r="B2400" i="2"/>
  <c r="A2400" i="2"/>
  <c r="N2399" i="2"/>
  <c r="M2399" i="2"/>
  <c r="L2399" i="2"/>
  <c r="K2399" i="2"/>
  <c r="J2399" i="2"/>
  <c r="I2399" i="2"/>
  <c r="H2399" i="2"/>
  <c r="E2399" i="2"/>
  <c r="D2399" i="2"/>
  <c r="C2399" i="2"/>
  <c r="B2399" i="2"/>
  <c r="A2399" i="2"/>
  <c r="N2398" i="2"/>
  <c r="M2398" i="2"/>
  <c r="L2398" i="2"/>
  <c r="K2398" i="2"/>
  <c r="J2398" i="2"/>
  <c r="I2398" i="2"/>
  <c r="H2398" i="2"/>
  <c r="E2398" i="2"/>
  <c r="D2398" i="2"/>
  <c r="C2398" i="2"/>
  <c r="B2398" i="2"/>
  <c r="A2398" i="2"/>
  <c r="N2397" i="2"/>
  <c r="M2397" i="2"/>
  <c r="L2397" i="2"/>
  <c r="K2397" i="2"/>
  <c r="J2397" i="2"/>
  <c r="I2397" i="2"/>
  <c r="H2397" i="2"/>
  <c r="E2397" i="2"/>
  <c r="D2397" i="2"/>
  <c r="C2397" i="2"/>
  <c r="B2397" i="2"/>
  <c r="A2397" i="2"/>
  <c r="N2396" i="2"/>
  <c r="M2396" i="2"/>
  <c r="L2396" i="2"/>
  <c r="K2396" i="2"/>
  <c r="J2396" i="2"/>
  <c r="I2396" i="2"/>
  <c r="H2396" i="2"/>
  <c r="E2396" i="2"/>
  <c r="D2396" i="2"/>
  <c r="C2396" i="2"/>
  <c r="B2396" i="2"/>
  <c r="A2396" i="2"/>
  <c r="N2395" i="2"/>
  <c r="M2395" i="2"/>
  <c r="L2395" i="2"/>
  <c r="K2395" i="2"/>
  <c r="J2395" i="2"/>
  <c r="I2395" i="2"/>
  <c r="H2395" i="2"/>
  <c r="E2395" i="2"/>
  <c r="D2395" i="2"/>
  <c r="C2395" i="2"/>
  <c r="B2395" i="2"/>
  <c r="A2395" i="2"/>
  <c r="N2394" i="2"/>
  <c r="M2394" i="2"/>
  <c r="L2394" i="2"/>
  <c r="K2394" i="2"/>
  <c r="J2394" i="2"/>
  <c r="I2394" i="2"/>
  <c r="H2394" i="2"/>
  <c r="E2394" i="2"/>
  <c r="D2394" i="2"/>
  <c r="C2394" i="2"/>
  <c r="B2394" i="2"/>
  <c r="A2394" i="2"/>
  <c r="N2393" i="2"/>
  <c r="M2393" i="2"/>
  <c r="L2393" i="2"/>
  <c r="K2393" i="2"/>
  <c r="J2393" i="2"/>
  <c r="I2393" i="2"/>
  <c r="H2393" i="2"/>
  <c r="E2393" i="2"/>
  <c r="D2393" i="2"/>
  <c r="C2393" i="2"/>
  <c r="B2393" i="2"/>
  <c r="A2393" i="2"/>
  <c r="N2392" i="2"/>
  <c r="M2392" i="2"/>
  <c r="L2392" i="2"/>
  <c r="K2392" i="2"/>
  <c r="J2392" i="2"/>
  <c r="I2392" i="2"/>
  <c r="H2392" i="2"/>
  <c r="E2392" i="2"/>
  <c r="D2392" i="2"/>
  <c r="C2392" i="2"/>
  <c r="B2392" i="2"/>
  <c r="A2392" i="2"/>
  <c r="N2391" i="2"/>
  <c r="M2391" i="2"/>
  <c r="L2391" i="2"/>
  <c r="K2391" i="2"/>
  <c r="J2391" i="2"/>
  <c r="I2391" i="2"/>
  <c r="H2391" i="2"/>
  <c r="E2391" i="2"/>
  <c r="D2391" i="2"/>
  <c r="C2391" i="2"/>
  <c r="B2391" i="2"/>
  <c r="A2391" i="2"/>
  <c r="N2390" i="2"/>
  <c r="M2390" i="2"/>
  <c r="L2390" i="2"/>
  <c r="K2390" i="2"/>
  <c r="J2390" i="2"/>
  <c r="I2390" i="2"/>
  <c r="H2390" i="2"/>
  <c r="E2390" i="2"/>
  <c r="D2390" i="2"/>
  <c r="C2390" i="2"/>
  <c r="B2390" i="2"/>
  <c r="A2390" i="2"/>
  <c r="N2389" i="2"/>
  <c r="M2389" i="2"/>
  <c r="L2389" i="2"/>
  <c r="K2389" i="2"/>
  <c r="J2389" i="2"/>
  <c r="I2389" i="2"/>
  <c r="H2389" i="2"/>
  <c r="E2389" i="2"/>
  <c r="D2389" i="2"/>
  <c r="C2389" i="2"/>
  <c r="B2389" i="2"/>
  <c r="A2389" i="2"/>
  <c r="N2388" i="2"/>
  <c r="M2388" i="2"/>
  <c r="L2388" i="2"/>
  <c r="K2388" i="2"/>
  <c r="J2388" i="2"/>
  <c r="I2388" i="2"/>
  <c r="H2388" i="2"/>
  <c r="E2388" i="2"/>
  <c r="D2388" i="2"/>
  <c r="C2388" i="2"/>
  <c r="B2388" i="2"/>
  <c r="A2388" i="2"/>
  <c r="N2387" i="2"/>
  <c r="M2387" i="2"/>
  <c r="L2387" i="2"/>
  <c r="K2387" i="2"/>
  <c r="J2387" i="2"/>
  <c r="I2387" i="2"/>
  <c r="H2387" i="2"/>
  <c r="E2387" i="2"/>
  <c r="D2387" i="2"/>
  <c r="C2387" i="2"/>
  <c r="B2387" i="2"/>
  <c r="A2387" i="2"/>
  <c r="N2386" i="2"/>
  <c r="M2386" i="2"/>
  <c r="L2386" i="2"/>
  <c r="K2386" i="2"/>
  <c r="J2386" i="2"/>
  <c r="I2386" i="2"/>
  <c r="H2386" i="2"/>
  <c r="E2386" i="2"/>
  <c r="D2386" i="2"/>
  <c r="C2386" i="2"/>
  <c r="B2386" i="2"/>
  <c r="A2386" i="2"/>
  <c r="N2385" i="2"/>
  <c r="M2385" i="2"/>
  <c r="L2385" i="2"/>
  <c r="K2385" i="2"/>
  <c r="J2385" i="2"/>
  <c r="I2385" i="2"/>
  <c r="H2385" i="2"/>
  <c r="E2385" i="2"/>
  <c r="D2385" i="2"/>
  <c r="C2385" i="2"/>
  <c r="B2385" i="2"/>
  <c r="A2385" i="2"/>
  <c r="N2384" i="2"/>
  <c r="M2384" i="2"/>
  <c r="L2384" i="2"/>
  <c r="K2384" i="2"/>
  <c r="J2384" i="2"/>
  <c r="I2384" i="2"/>
  <c r="H2384" i="2"/>
  <c r="E2384" i="2"/>
  <c r="D2384" i="2"/>
  <c r="C2384" i="2"/>
  <c r="B2384" i="2"/>
  <c r="A2384" i="2"/>
  <c r="N2383" i="2"/>
  <c r="M2383" i="2"/>
  <c r="L2383" i="2"/>
  <c r="K2383" i="2"/>
  <c r="J2383" i="2"/>
  <c r="I2383" i="2"/>
  <c r="H2383" i="2"/>
  <c r="E2383" i="2"/>
  <c r="D2383" i="2"/>
  <c r="C2383" i="2"/>
  <c r="B2383" i="2"/>
  <c r="A2383" i="2"/>
  <c r="N2382" i="2"/>
  <c r="M2382" i="2"/>
  <c r="L2382" i="2"/>
  <c r="K2382" i="2"/>
  <c r="J2382" i="2"/>
  <c r="I2382" i="2"/>
  <c r="H2382" i="2"/>
  <c r="E2382" i="2"/>
  <c r="D2382" i="2"/>
  <c r="C2382" i="2"/>
  <c r="B2382" i="2"/>
  <c r="A2382" i="2"/>
  <c r="N2381" i="2"/>
  <c r="M2381" i="2"/>
  <c r="L2381" i="2"/>
  <c r="K2381" i="2"/>
  <c r="J2381" i="2"/>
  <c r="I2381" i="2"/>
  <c r="H2381" i="2"/>
  <c r="E2381" i="2"/>
  <c r="D2381" i="2"/>
  <c r="C2381" i="2"/>
  <c r="B2381" i="2"/>
  <c r="A2381" i="2"/>
  <c r="N2380" i="2"/>
  <c r="M2380" i="2"/>
  <c r="L2380" i="2"/>
  <c r="K2380" i="2"/>
  <c r="J2380" i="2"/>
  <c r="I2380" i="2"/>
  <c r="H2380" i="2"/>
  <c r="E2380" i="2"/>
  <c r="D2380" i="2"/>
  <c r="C2380" i="2"/>
  <c r="B2380" i="2"/>
  <c r="A2380" i="2"/>
  <c r="N2379" i="2"/>
  <c r="M2379" i="2"/>
  <c r="L2379" i="2"/>
  <c r="K2379" i="2"/>
  <c r="J2379" i="2"/>
  <c r="I2379" i="2"/>
  <c r="H2379" i="2"/>
  <c r="E2379" i="2"/>
  <c r="D2379" i="2"/>
  <c r="C2379" i="2"/>
  <c r="B2379" i="2"/>
  <c r="A2379" i="2"/>
  <c r="N2378" i="2"/>
  <c r="M2378" i="2"/>
  <c r="L2378" i="2"/>
  <c r="K2378" i="2"/>
  <c r="J2378" i="2"/>
  <c r="I2378" i="2"/>
  <c r="H2378" i="2"/>
  <c r="E2378" i="2"/>
  <c r="D2378" i="2"/>
  <c r="C2378" i="2"/>
  <c r="B2378" i="2"/>
  <c r="A2378" i="2"/>
  <c r="N2377" i="2"/>
  <c r="M2377" i="2"/>
  <c r="L2377" i="2"/>
  <c r="K2377" i="2"/>
  <c r="J2377" i="2"/>
  <c r="I2377" i="2"/>
  <c r="H2377" i="2"/>
  <c r="E2377" i="2"/>
  <c r="D2377" i="2"/>
  <c r="C2377" i="2"/>
  <c r="B2377" i="2"/>
  <c r="A2377" i="2"/>
  <c r="N2376" i="2"/>
  <c r="M2376" i="2"/>
  <c r="L2376" i="2"/>
  <c r="K2376" i="2"/>
  <c r="J2376" i="2"/>
  <c r="I2376" i="2"/>
  <c r="H2376" i="2"/>
  <c r="E2376" i="2"/>
  <c r="D2376" i="2"/>
  <c r="C2376" i="2"/>
  <c r="B2376" i="2"/>
  <c r="A2376" i="2"/>
  <c r="N2375" i="2"/>
  <c r="M2375" i="2"/>
  <c r="L2375" i="2"/>
  <c r="K2375" i="2"/>
  <c r="J2375" i="2"/>
  <c r="I2375" i="2"/>
  <c r="H2375" i="2"/>
  <c r="E2375" i="2"/>
  <c r="D2375" i="2"/>
  <c r="C2375" i="2"/>
  <c r="B2375" i="2"/>
  <c r="A2375" i="2"/>
  <c r="N2374" i="2"/>
  <c r="M2374" i="2"/>
  <c r="L2374" i="2"/>
  <c r="K2374" i="2"/>
  <c r="J2374" i="2"/>
  <c r="I2374" i="2"/>
  <c r="H2374" i="2"/>
  <c r="E2374" i="2"/>
  <c r="D2374" i="2"/>
  <c r="C2374" i="2"/>
  <c r="B2374" i="2"/>
  <c r="A2374" i="2"/>
  <c r="N2373" i="2"/>
  <c r="M2373" i="2"/>
  <c r="L2373" i="2"/>
  <c r="K2373" i="2"/>
  <c r="J2373" i="2"/>
  <c r="I2373" i="2"/>
  <c r="H2373" i="2"/>
  <c r="E2373" i="2"/>
  <c r="D2373" i="2"/>
  <c r="C2373" i="2"/>
  <c r="B2373" i="2"/>
  <c r="A2373" i="2"/>
  <c r="N2372" i="2"/>
  <c r="M2372" i="2"/>
  <c r="L2372" i="2"/>
  <c r="K2372" i="2"/>
  <c r="J2372" i="2"/>
  <c r="I2372" i="2"/>
  <c r="H2372" i="2"/>
  <c r="E2372" i="2"/>
  <c r="D2372" i="2"/>
  <c r="C2372" i="2"/>
  <c r="B2372" i="2"/>
  <c r="A2372" i="2"/>
  <c r="N2371" i="2"/>
  <c r="M2371" i="2"/>
  <c r="L2371" i="2"/>
  <c r="K2371" i="2"/>
  <c r="J2371" i="2"/>
  <c r="I2371" i="2"/>
  <c r="H2371" i="2"/>
  <c r="E2371" i="2"/>
  <c r="D2371" i="2"/>
  <c r="C2371" i="2"/>
  <c r="B2371" i="2"/>
  <c r="A2371" i="2"/>
  <c r="N2370" i="2"/>
  <c r="M2370" i="2"/>
  <c r="L2370" i="2"/>
  <c r="K2370" i="2"/>
  <c r="J2370" i="2"/>
  <c r="I2370" i="2"/>
  <c r="H2370" i="2"/>
  <c r="E2370" i="2"/>
  <c r="D2370" i="2"/>
  <c r="C2370" i="2"/>
  <c r="B2370" i="2"/>
  <c r="A2370" i="2"/>
  <c r="N2369" i="2"/>
  <c r="M2369" i="2"/>
  <c r="L2369" i="2"/>
  <c r="K2369" i="2"/>
  <c r="J2369" i="2"/>
  <c r="I2369" i="2"/>
  <c r="H2369" i="2"/>
  <c r="E2369" i="2"/>
  <c r="D2369" i="2"/>
  <c r="C2369" i="2"/>
  <c r="B2369" i="2"/>
  <c r="A2369" i="2"/>
  <c r="N2368" i="2"/>
  <c r="M2368" i="2"/>
  <c r="L2368" i="2"/>
  <c r="K2368" i="2"/>
  <c r="J2368" i="2"/>
  <c r="I2368" i="2"/>
  <c r="H2368" i="2"/>
  <c r="E2368" i="2"/>
  <c r="D2368" i="2"/>
  <c r="C2368" i="2"/>
  <c r="B2368" i="2"/>
  <c r="A2368" i="2"/>
  <c r="N2367" i="2"/>
  <c r="M2367" i="2"/>
  <c r="L2367" i="2"/>
  <c r="K2367" i="2"/>
  <c r="J2367" i="2"/>
  <c r="I2367" i="2"/>
  <c r="H2367" i="2"/>
  <c r="E2367" i="2"/>
  <c r="D2367" i="2"/>
  <c r="C2367" i="2"/>
  <c r="B2367" i="2"/>
  <c r="A2367" i="2"/>
  <c r="N2366" i="2"/>
  <c r="M2366" i="2"/>
  <c r="L2366" i="2"/>
  <c r="K2366" i="2"/>
  <c r="J2366" i="2"/>
  <c r="I2366" i="2"/>
  <c r="H2366" i="2"/>
  <c r="E2366" i="2"/>
  <c r="D2366" i="2"/>
  <c r="C2366" i="2"/>
  <c r="B2366" i="2"/>
  <c r="A2366" i="2"/>
  <c r="N2365" i="2"/>
  <c r="M2365" i="2"/>
  <c r="L2365" i="2"/>
  <c r="K2365" i="2"/>
  <c r="J2365" i="2"/>
  <c r="I2365" i="2"/>
  <c r="H2365" i="2"/>
  <c r="E2365" i="2"/>
  <c r="D2365" i="2"/>
  <c r="C2365" i="2"/>
  <c r="B2365" i="2"/>
  <c r="A2365" i="2"/>
  <c r="N2364" i="2"/>
  <c r="M2364" i="2"/>
  <c r="L2364" i="2"/>
  <c r="K2364" i="2"/>
  <c r="J2364" i="2"/>
  <c r="I2364" i="2"/>
  <c r="H2364" i="2"/>
  <c r="E2364" i="2"/>
  <c r="D2364" i="2"/>
  <c r="C2364" i="2"/>
  <c r="B2364" i="2"/>
  <c r="A2364" i="2"/>
  <c r="N2363" i="2"/>
  <c r="M2363" i="2"/>
  <c r="L2363" i="2"/>
  <c r="K2363" i="2"/>
  <c r="J2363" i="2"/>
  <c r="I2363" i="2"/>
  <c r="H2363" i="2"/>
  <c r="E2363" i="2"/>
  <c r="D2363" i="2"/>
  <c r="C2363" i="2"/>
  <c r="B2363" i="2"/>
  <c r="A2363" i="2"/>
  <c r="N2362" i="2"/>
  <c r="M2362" i="2"/>
  <c r="L2362" i="2"/>
  <c r="K2362" i="2"/>
  <c r="J2362" i="2"/>
  <c r="I2362" i="2"/>
  <c r="H2362" i="2"/>
  <c r="E2362" i="2"/>
  <c r="D2362" i="2"/>
  <c r="C2362" i="2"/>
  <c r="B2362" i="2"/>
  <c r="A2362" i="2"/>
  <c r="N2361" i="2"/>
  <c r="M2361" i="2"/>
  <c r="L2361" i="2"/>
  <c r="K2361" i="2"/>
  <c r="J2361" i="2"/>
  <c r="I2361" i="2"/>
  <c r="H2361" i="2"/>
  <c r="E2361" i="2"/>
  <c r="D2361" i="2"/>
  <c r="C2361" i="2"/>
  <c r="B2361" i="2"/>
  <c r="A2361" i="2"/>
  <c r="N2360" i="2"/>
  <c r="M2360" i="2"/>
  <c r="L2360" i="2"/>
  <c r="K2360" i="2"/>
  <c r="J2360" i="2"/>
  <c r="I2360" i="2"/>
  <c r="H2360" i="2"/>
  <c r="E2360" i="2"/>
  <c r="D2360" i="2"/>
  <c r="C2360" i="2"/>
  <c r="B2360" i="2"/>
  <c r="A2360" i="2"/>
  <c r="N2359" i="2"/>
  <c r="M2359" i="2"/>
  <c r="L2359" i="2"/>
  <c r="K2359" i="2"/>
  <c r="J2359" i="2"/>
  <c r="I2359" i="2"/>
  <c r="H2359" i="2"/>
  <c r="E2359" i="2"/>
  <c r="D2359" i="2"/>
  <c r="C2359" i="2"/>
  <c r="B2359" i="2"/>
  <c r="A2359" i="2"/>
  <c r="N2358" i="2"/>
  <c r="M2358" i="2"/>
  <c r="L2358" i="2"/>
  <c r="K2358" i="2"/>
  <c r="J2358" i="2"/>
  <c r="I2358" i="2"/>
  <c r="H2358" i="2"/>
  <c r="E2358" i="2"/>
  <c r="D2358" i="2"/>
  <c r="C2358" i="2"/>
  <c r="B2358" i="2"/>
  <c r="A2358" i="2"/>
  <c r="N2357" i="2"/>
  <c r="M2357" i="2"/>
  <c r="L2357" i="2"/>
  <c r="K2357" i="2"/>
  <c r="J2357" i="2"/>
  <c r="I2357" i="2"/>
  <c r="H2357" i="2"/>
  <c r="E2357" i="2"/>
  <c r="D2357" i="2"/>
  <c r="C2357" i="2"/>
  <c r="B2357" i="2"/>
  <c r="A2357" i="2"/>
  <c r="N2356" i="2"/>
  <c r="M2356" i="2"/>
  <c r="L2356" i="2"/>
  <c r="K2356" i="2"/>
  <c r="J2356" i="2"/>
  <c r="I2356" i="2"/>
  <c r="H2356" i="2"/>
  <c r="E2356" i="2"/>
  <c r="D2356" i="2"/>
  <c r="C2356" i="2"/>
  <c r="B2356" i="2"/>
  <c r="A2356" i="2"/>
  <c r="N2355" i="2"/>
  <c r="M2355" i="2"/>
  <c r="L2355" i="2"/>
  <c r="K2355" i="2"/>
  <c r="J2355" i="2"/>
  <c r="I2355" i="2"/>
  <c r="H2355" i="2"/>
  <c r="E2355" i="2"/>
  <c r="D2355" i="2"/>
  <c r="C2355" i="2"/>
  <c r="B2355" i="2"/>
  <c r="A2355" i="2"/>
  <c r="N2354" i="2"/>
  <c r="M2354" i="2"/>
  <c r="L2354" i="2"/>
  <c r="K2354" i="2"/>
  <c r="J2354" i="2"/>
  <c r="I2354" i="2"/>
  <c r="H2354" i="2"/>
  <c r="E2354" i="2"/>
  <c r="D2354" i="2"/>
  <c r="C2354" i="2"/>
  <c r="B2354" i="2"/>
  <c r="A2354" i="2"/>
  <c r="N2353" i="2"/>
  <c r="M2353" i="2"/>
  <c r="L2353" i="2"/>
  <c r="K2353" i="2"/>
  <c r="J2353" i="2"/>
  <c r="I2353" i="2"/>
  <c r="H2353" i="2"/>
  <c r="E2353" i="2"/>
  <c r="D2353" i="2"/>
  <c r="C2353" i="2"/>
  <c r="B2353" i="2"/>
  <c r="A2353" i="2"/>
  <c r="N2352" i="2"/>
  <c r="M2352" i="2"/>
  <c r="L2352" i="2"/>
  <c r="K2352" i="2"/>
  <c r="J2352" i="2"/>
  <c r="I2352" i="2"/>
  <c r="H2352" i="2"/>
  <c r="E2352" i="2"/>
  <c r="D2352" i="2"/>
  <c r="C2352" i="2"/>
  <c r="B2352" i="2"/>
  <c r="A2352" i="2"/>
  <c r="N2351" i="2"/>
  <c r="M2351" i="2"/>
  <c r="L2351" i="2"/>
  <c r="K2351" i="2"/>
  <c r="J2351" i="2"/>
  <c r="I2351" i="2"/>
  <c r="H2351" i="2"/>
  <c r="E2351" i="2"/>
  <c r="D2351" i="2"/>
  <c r="C2351" i="2"/>
  <c r="B2351" i="2"/>
  <c r="A2351" i="2"/>
  <c r="N2350" i="2"/>
  <c r="M2350" i="2"/>
  <c r="L2350" i="2"/>
  <c r="K2350" i="2"/>
  <c r="J2350" i="2"/>
  <c r="I2350" i="2"/>
  <c r="H2350" i="2"/>
  <c r="E2350" i="2"/>
  <c r="D2350" i="2"/>
  <c r="C2350" i="2"/>
  <c r="B2350" i="2"/>
  <c r="A2350" i="2"/>
  <c r="N2349" i="2"/>
  <c r="M2349" i="2"/>
  <c r="L2349" i="2"/>
  <c r="K2349" i="2"/>
  <c r="J2349" i="2"/>
  <c r="I2349" i="2"/>
  <c r="H2349" i="2"/>
  <c r="E2349" i="2"/>
  <c r="D2349" i="2"/>
  <c r="C2349" i="2"/>
  <c r="B2349" i="2"/>
  <c r="A2349" i="2"/>
  <c r="N2348" i="2"/>
  <c r="M2348" i="2"/>
  <c r="L2348" i="2"/>
  <c r="K2348" i="2"/>
  <c r="J2348" i="2"/>
  <c r="I2348" i="2"/>
  <c r="H2348" i="2"/>
  <c r="E2348" i="2"/>
  <c r="D2348" i="2"/>
  <c r="C2348" i="2"/>
  <c r="B2348" i="2"/>
  <c r="A2348" i="2"/>
  <c r="N2347" i="2"/>
  <c r="M2347" i="2"/>
  <c r="L2347" i="2"/>
  <c r="K2347" i="2"/>
  <c r="J2347" i="2"/>
  <c r="I2347" i="2"/>
  <c r="H2347" i="2"/>
  <c r="E2347" i="2"/>
  <c r="D2347" i="2"/>
  <c r="C2347" i="2"/>
  <c r="B2347" i="2"/>
  <c r="A2347" i="2"/>
  <c r="N2346" i="2"/>
  <c r="M2346" i="2"/>
  <c r="L2346" i="2"/>
  <c r="K2346" i="2"/>
  <c r="J2346" i="2"/>
  <c r="I2346" i="2"/>
  <c r="H2346" i="2"/>
  <c r="E2346" i="2"/>
  <c r="D2346" i="2"/>
  <c r="C2346" i="2"/>
  <c r="B2346" i="2"/>
  <c r="A2346" i="2"/>
  <c r="N2345" i="2"/>
  <c r="M2345" i="2"/>
  <c r="L2345" i="2"/>
  <c r="K2345" i="2"/>
  <c r="J2345" i="2"/>
  <c r="I2345" i="2"/>
  <c r="H2345" i="2"/>
  <c r="E2345" i="2"/>
  <c r="D2345" i="2"/>
  <c r="C2345" i="2"/>
  <c r="B2345" i="2"/>
  <c r="A2345" i="2"/>
  <c r="N2344" i="2"/>
  <c r="M2344" i="2"/>
  <c r="L2344" i="2"/>
  <c r="K2344" i="2"/>
  <c r="J2344" i="2"/>
  <c r="I2344" i="2"/>
  <c r="H2344" i="2"/>
  <c r="E2344" i="2"/>
  <c r="D2344" i="2"/>
  <c r="C2344" i="2"/>
  <c r="B2344" i="2"/>
  <c r="A2344" i="2"/>
  <c r="N2343" i="2"/>
  <c r="M2343" i="2"/>
  <c r="L2343" i="2"/>
  <c r="K2343" i="2"/>
  <c r="J2343" i="2"/>
  <c r="I2343" i="2"/>
  <c r="H2343" i="2"/>
  <c r="E2343" i="2"/>
  <c r="D2343" i="2"/>
  <c r="C2343" i="2"/>
  <c r="B2343" i="2"/>
  <c r="A2343" i="2"/>
  <c r="N2342" i="2"/>
  <c r="M2342" i="2"/>
  <c r="L2342" i="2"/>
  <c r="K2342" i="2"/>
  <c r="J2342" i="2"/>
  <c r="I2342" i="2"/>
  <c r="H2342" i="2"/>
  <c r="E2342" i="2"/>
  <c r="D2342" i="2"/>
  <c r="C2342" i="2"/>
  <c r="B2342" i="2"/>
  <c r="A2342" i="2"/>
  <c r="N2341" i="2"/>
  <c r="M2341" i="2"/>
  <c r="L2341" i="2"/>
  <c r="K2341" i="2"/>
  <c r="J2341" i="2"/>
  <c r="I2341" i="2"/>
  <c r="H2341" i="2"/>
  <c r="E2341" i="2"/>
  <c r="D2341" i="2"/>
  <c r="C2341" i="2"/>
  <c r="B2341" i="2"/>
  <c r="A2341" i="2"/>
  <c r="N2340" i="2"/>
  <c r="M2340" i="2"/>
  <c r="L2340" i="2"/>
  <c r="K2340" i="2"/>
  <c r="J2340" i="2"/>
  <c r="I2340" i="2"/>
  <c r="H2340" i="2"/>
  <c r="E2340" i="2"/>
  <c r="D2340" i="2"/>
  <c r="C2340" i="2"/>
  <c r="B2340" i="2"/>
  <c r="A2340" i="2"/>
  <c r="N2339" i="2"/>
  <c r="M2339" i="2"/>
  <c r="L2339" i="2"/>
  <c r="K2339" i="2"/>
  <c r="J2339" i="2"/>
  <c r="I2339" i="2"/>
  <c r="H2339" i="2"/>
  <c r="E2339" i="2"/>
  <c r="D2339" i="2"/>
  <c r="C2339" i="2"/>
  <c r="B2339" i="2"/>
  <c r="A2339" i="2"/>
  <c r="N2338" i="2"/>
  <c r="M2338" i="2"/>
  <c r="L2338" i="2"/>
  <c r="K2338" i="2"/>
  <c r="J2338" i="2"/>
  <c r="I2338" i="2"/>
  <c r="H2338" i="2"/>
  <c r="E2338" i="2"/>
  <c r="D2338" i="2"/>
  <c r="C2338" i="2"/>
  <c r="B2338" i="2"/>
  <c r="A2338" i="2"/>
  <c r="N2337" i="2"/>
  <c r="M2337" i="2"/>
  <c r="L2337" i="2"/>
  <c r="K2337" i="2"/>
  <c r="J2337" i="2"/>
  <c r="I2337" i="2"/>
  <c r="H2337" i="2"/>
  <c r="E2337" i="2"/>
  <c r="D2337" i="2"/>
  <c r="C2337" i="2"/>
  <c r="B2337" i="2"/>
  <c r="A2337" i="2"/>
  <c r="N2336" i="2"/>
  <c r="M2336" i="2"/>
  <c r="L2336" i="2"/>
  <c r="K2336" i="2"/>
  <c r="J2336" i="2"/>
  <c r="I2336" i="2"/>
  <c r="H2336" i="2"/>
  <c r="E2336" i="2"/>
  <c r="D2336" i="2"/>
  <c r="C2336" i="2"/>
  <c r="B2336" i="2"/>
  <c r="A2336" i="2"/>
  <c r="N2335" i="2"/>
  <c r="M2335" i="2"/>
  <c r="L2335" i="2"/>
  <c r="K2335" i="2"/>
  <c r="J2335" i="2"/>
  <c r="I2335" i="2"/>
  <c r="H2335" i="2"/>
  <c r="E2335" i="2"/>
  <c r="D2335" i="2"/>
  <c r="C2335" i="2"/>
  <c r="B2335" i="2"/>
  <c r="A2335" i="2"/>
  <c r="N2334" i="2"/>
  <c r="M2334" i="2"/>
  <c r="L2334" i="2"/>
  <c r="K2334" i="2"/>
  <c r="J2334" i="2"/>
  <c r="I2334" i="2"/>
  <c r="H2334" i="2"/>
  <c r="E2334" i="2"/>
  <c r="D2334" i="2"/>
  <c r="C2334" i="2"/>
  <c r="B2334" i="2"/>
  <c r="A2334" i="2"/>
  <c r="N2333" i="2"/>
  <c r="M2333" i="2"/>
  <c r="L2333" i="2"/>
  <c r="K2333" i="2"/>
  <c r="J2333" i="2"/>
  <c r="I2333" i="2"/>
  <c r="H2333" i="2"/>
  <c r="E2333" i="2"/>
  <c r="D2333" i="2"/>
  <c r="C2333" i="2"/>
  <c r="B2333" i="2"/>
  <c r="A2333" i="2"/>
  <c r="N2332" i="2"/>
  <c r="M2332" i="2"/>
  <c r="L2332" i="2"/>
  <c r="K2332" i="2"/>
  <c r="J2332" i="2"/>
  <c r="I2332" i="2"/>
  <c r="H2332" i="2"/>
  <c r="E2332" i="2"/>
  <c r="D2332" i="2"/>
  <c r="C2332" i="2"/>
  <c r="B2332" i="2"/>
  <c r="A2332" i="2"/>
  <c r="N2331" i="2"/>
  <c r="M2331" i="2"/>
  <c r="L2331" i="2"/>
  <c r="K2331" i="2"/>
  <c r="J2331" i="2"/>
  <c r="I2331" i="2"/>
  <c r="H2331" i="2"/>
  <c r="E2331" i="2"/>
  <c r="D2331" i="2"/>
  <c r="C2331" i="2"/>
  <c r="B2331" i="2"/>
  <c r="A2331" i="2"/>
  <c r="N2330" i="2"/>
  <c r="M2330" i="2"/>
  <c r="L2330" i="2"/>
  <c r="K2330" i="2"/>
  <c r="J2330" i="2"/>
  <c r="I2330" i="2"/>
  <c r="H2330" i="2"/>
  <c r="E2330" i="2"/>
  <c r="D2330" i="2"/>
  <c r="C2330" i="2"/>
  <c r="B2330" i="2"/>
  <c r="A2330" i="2"/>
  <c r="N2329" i="2"/>
  <c r="M2329" i="2"/>
  <c r="L2329" i="2"/>
  <c r="K2329" i="2"/>
  <c r="J2329" i="2"/>
  <c r="I2329" i="2"/>
  <c r="H2329" i="2"/>
  <c r="E2329" i="2"/>
  <c r="D2329" i="2"/>
  <c r="C2329" i="2"/>
  <c r="B2329" i="2"/>
  <c r="A2329" i="2"/>
  <c r="N2328" i="2"/>
  <c r="M2328" i="2"/>
  <c r="L2328" i="2"/>
  <c r="K2328" i="2"/>
  <c r="J2328" i="2"/>
  <c r="I2328" i="2"/>
  <c r="H2328" i="2"/>
  <c r="E2328" i="2"/>
  <c r="D2328" i="2"/>
  <c r="C2328" i="2"/>
  <c r="B2328" i="2"/>
  <c r="A2328" i="2"/>
  <c r="N2327" i="2"/>
  <c r="M2327" i="2"/>
  <c r="L2327" i="2"/>
  <c r="K2327" i="2"/>
  <c r="J2327" i="2"/>
  <c r="I2327" i="2"/>
  <c r="H2327" i="2"/>
  <c r="E2327" i="2"/>
  <c r="D2327" i="2"/>
  <c r="C2327" i="2"/>
  <c r="B2327" i="2"/>
  <c r="A2327" i="2"/>
  <c r="N2326" i="2"/>
  <c r="M2326" i="2"/>
  <c r="L2326" i="2"/>
  <c r="K2326" i="2"/>
  <c r="J2326" i="2"/>
  <c r="I2326" i="2"/>
  <c r="H2326" i="2"/>
  <c r="E2326" i="2"/>
  <c r="D2326" i="2"/>
  <c r="C2326" i="2"/>
  <c r="B2326" i="2"/>
  <c r="A2326" i="2"/>
  <c r="N2325" i="2"/>
  <c r="M2325" i="2"/>
  <c r="L2325" i="2"/>
  <c r="K2325" i="2"/>
  <c r="J2325" i="2"/>
  <c r="I2325" i="2"/>
  <c r="H2325" i="2"/>
  <c r="E2325" i="2"/>
  <c r="D2325" i="2"/>
  <c r="C2325" i="2"/>
  <c r="B2325" i="2"/>
  <c r="A2325" i="2"/>
  <c r="N2324" i="2"/>
  <c r="M2324" i="2"/>
  <c r="L2324" i="2"/>
  <c r="K2324" i="2"/>
  <c r="J2324" i="2"/>
  <c r="I2324" i="2"/>
  <c r="H2324" i="2"/>
  <c r="E2324" i="2"/>
  <c r="D2324" i="2"/>
  <c r="C2324" i="2"/>
  <c r="B2324" i="2"/>
  <c r="A2324" i="2"/>
  <c r="N2323" i="2"/>
  <c r="M2323" i="2"/>
  <c r="L2323" i="2"/>
  <c r="K2323" i="2"/>
  <c r="J2323" i="2"/>
  <c r="I2323" i="2"/>
  <c r="H2323" i="2"/>
  <c r="E2323" i="2"/>
  <c r="D2323" i="2"/>
  <c r="C2323" i="2"/>
  <c r="B2323" i="2"/>
  <c r="A2323" i="2"/>
  <c r="N2322" i="2"/>
  <c r="M2322" i="2"/>
  <c r="L2322" i="2"/>
  <c r="K2322" i="2"/>
  <c r="J2322" i="2"/>
  <c r="I2322" i="2"/>
  <c r="H2322" i="2"/>
  <c r="E2322" i="2"/>
  <c r="D2322" i="2"/>
  <c r="C2322" i="2"/>
  <c r="B2322" i="2"/>
  <c r="A2322" i="2"/>
  <c r="N2321" i="2"/>
  <c r="M2321" i="2"/>
  <c r="L2321" i="2"/>
  <c r="K2321" i="2"/>
  <c r="J2321" i="2"/>
  <c r="I2321" i="2"/>
  <c r="H2321" i="2"/>
  <c r="E2321" i="2"/>
  <c r="D2321" i="2"/>
  <c r="C2321" i="2"/>
  <c r="B2321" i="2"/>
  <c r="A2321" i="2"/>
  <c r="N2320" i="2"/>
  <c r="M2320" i="2"/>
  <c r="L2320" i="2"/>
  <c r="K2320" i="2"/>
  <c r="J2320" i="2"/>
  <c r="I2320" i="2"/>
  <c r="H2320" i="2"/>
  <c r="E2320" i="2"/>
  <c r="D2320" i="2"/>
  <c r="C2320" i="2"/>
  <c r="B2320" i="2"/>
  <c r="A2320" i="2"/>
  <c r="N2319" i="2"/>
  <c r="M2319" i="2"/>
  <c r="L2319" i="2"/>
  <c r="K2319" i="2"/>
  <c r="J2319" i="2"/>
  <c r="I2319" i="2"/>
  <c r="H2319" i="2"/>
  <c r="E2319" i="2"/>
  <c r="D2319" i="2"/>
  <c r="C2319" i="2"/>
  <c r="B2319" i="2"/>
  <c r="A2319" i="2"/>
  <c r="N2318" i="2"/>
  <c r="M2318" i="2"/>
  <c r="L2318" i="2"/>
  <c r="K2318" i="2"/>
  <c r="J2318" i="2"/>
  <c r="I2318" i="2"/>
  <c r="H2318" i="2"/>
  <c r="E2318" i="2"/>
  <c r="D2318" i="2"/>
  <c r="C2318" i="2"/>
  <c r="B2318" i="2"/>
  <c r="A2318" i="2"/>
  <c r="N2317" i="2"/>
  <c r="M2317" i="2"/>
  <c r="L2317" i="2"/>
  <c r="K2317" i="2"/>
  <c r="J2317" i="2"/>
  <c r="I2317" i="2"/>
  <c r="H2317" i="2"/>
  <c r="E2317" i="2"/>
  <c r="D2317" i="2"/>
  <c r="C2317" i="2"/>
  <c r="B2317" i="2"/>
  <c r="A2317" i="2"/>
  <c r="N2316" i="2"/>
  <c r="M2316" i="2"/>
  <c r="L2316" i="2"/>
  <c r="K2316" i="2"/>
  <c r="J2316" i="2"/>
  <c r="I2316" i="2"/>
  <c r="H2316" i="2"/>
  <c r="E2316" i="2"/>
  <c r="D2316" i="2"/>
  <c r="C2316" i="2"/>
  <c r="B2316" i="2"/>
  <c r="A2316" i="2"/>
  <c r="N2315" i="2"/>
  <c r="M2315" i="2"/>
  <c r="L2315" i="2"/>
  <c r="K2315" i="2"/>
  <c r="J2315" i="2"/>
  <c r="I2315" i="2"/>
  <c r="H2315" i="2"/>
  <c r="E2315" i="2"/>
  <c r="D2315" i="2"/>
  <c r="C2315" i="2"/>
  <c r="B2315" i="2"/>
  <c r="A2315" i="2"/>
  <c r="N2314" i="2"/>
  <c r="M2314" i="2"/>
  <c r="L2314" i="2"/>
  <c r="K2314" i="2"/>
  <c r="J2314" i="2"/>
  <c r="I2314" i="2"/>
  <c r="H2314" i="2"/>
  <c r="E2314" i="2"/>
  <c r="D2314" i="2"/>
  <c r="C2314" i="2"/>
  <c r="B2314" i="2"/>
  <c r="A2314" i="2"/>
  <c r="N2313" i="2"/>
  <c r="M2313" i="2"/>
  <c r="L2313" i="2"/>
  <c r="K2313" i="2"/>
  <c r="J2313" i="2"/>
  <c r="I2313" i="2"/>
  <c r="H2313" i="2"/>
  <c r="E2313" i="2"/>
  <c r="D2313" i="2"/>
  <c r="C2313" i="2"/>
  <c r="B2313" i="2"/>
  <c r="A2313" i="2"/>
  <c r="N2312" i="2"/>
  <c r="M2312" i="2"/>
  <c r="L2312" i="2"/>
  <c r="K2312" i="2"/>
  <c r="J2312" i="2"/>
  <c r="I2312" i="2"/>
  <c r="H2312" i="2"/>
  <c r="E2312" i="2"/>
  <c r="D2312" i="2"/>
  <c r="C2312" i="2"/>
  <c r="B2312" i="2"/>
  <c r="A2312" i="2"/>
  <c r="N2311" i="2"/>
  <c r="M2311" i="2"/>
  <c r="L2311" i="2"/>
  <c r="K2311" i="2"/>
  <c r="J2311" i="2"/>
  <c r="I2311" i="2"/>
  <c r="H2311" i="2"/>
  <c r="E2311" i="2"/>
  <c r="D2311" i="2"/>
  <c r="C2311" i="2"/>
  <c r="B2311" i="2"/>
  <c r="A2311" i="2"/>
  <c r="N2310" i="2"/>
  <c r="M2310" i="2"/>
  <c r="L2310" i="2"/>
  <c r="K2310" i="2"/>
  <c r="J2310" i="2"/>
  <c r="I2310" i="2"/>
  <c r="H2310" i="2"/>
  <c r="E2310" i="2"/>
  <c r="D2310" i="2"/>
  <c r="C2310" i="2"/>
  <c r="B2310" i="2"/>
  <c r="A2310" i="2"/>
  <c r="N2309" i="2"/>
  <c r="M2309" i="2"/>
  <c r="L2309" i="2"/>
  <c r="K2309" i="2"/>
  <c r="J2309" i="2"/>
  <c r="I2309" i="2"/>
  <c r="H2309" i="2"/>
  <c r="E2309" i="2"/>
  <c r="D2309" i="2"/>
  <c r="C2309" i="2"/>
  <c r="B2309" i="2"/>
  <c r="A2309" i="2"/>
  <c r="N2308" i="2"/>
  <c r="M2308" i="2"/>
  <c r="L2308" i="2"/>
  <c r="K2308" i="2"/>
  <c r="J2308" i="2"/>
  <c r="I2308" i="2"/>
  <c r="H2308" i="2"/>
  <c r="E2308" i="2"/>
  <c r="D2308" i="2"/>
  <c r="C2308" i="2"/>
  <c r="B2308" i="2"/>
  <c r="A2308" i="2"/>
  <c r="N2307" i="2"/>
  <c r="M2307" i="2"/>
  <c r="L2307" i="2"/>
  <c r="K2307" i="2"/>
  <c r="J2307" i="2"/>
  <c r="I2307" i="2"/>
  <c r="H2307" i="2"/>
  <c r="E2307" i="2"/>
  <c r="D2307" i="2"/>
  <c r="C2307" i="2"/>
  <c r="B2307" i="2"/>
  <c r="A2307" i="2"/>
  <c r="N2306" i="2"/>
  <c r="M2306" i="2"/>
  <c r="L2306" i="2"/>
  <c r="K2306" i="2"/>
  <c r="J2306" i="2"/>
  <c r="I2306" i="2"/>
  <c r="H2306" i="2"/>
  <c r="E2306" i="2"/>
  <c r="D2306" i="2"/>
  <c r="C2306" i="2"/>
  <c r="B2306" i="2"/>
  <c r="A2306" i="2"/>
  <c r="N2305" i="2"/>
  <c r="M2305" i="2"/>
  <c r="L2305" i="2"/>
  <c r="K2305" i="2"/>
  <c r="J2305" i="2"/>
  <c r="I2305" i="2"/>
  <c r="H2305" i="2"/>
  <c r="E2305" i="2"/>
  <c r="D2305" i="2"/>
  <c r="C2305" i="2"/>
  <c r="B2305" i="2"/>
  <c r="A2305" i="2"/>
  <c r="N2304" i="2"/>
  <c r="M2304" i="2"/>
  <c r="L2304" i="2"/>
  <c r="K2304" i="2"/>
  <c r="J2304" i="2"/>
  <c r="I2304" i="2"/>
  <c r="H2304" i="2"/>
  <c r="E2304" i="2"/>
  <c r="D2304" i="2"/>
  <c r="C2304" i="2"/>
  <c r="B2304" i="2"/>
  <c r="A2304" i="2"/>
  <c r="N2303" i="2"/>
  <c r="M2303" i="2"/>
  <c r="L2303" i="2"/>
  <c r="K2303" i="2"/>
  <c r="J2303" i="2"/>
  <c r="I2303" i="2"/>
  <c r="H2303" i="2"/>
  <c r="E2303" i="2"/>
  <c r="D2303" i="2"/>
  <c r="C2303" i="2"/>
  <c r="B2303" i="2"/>
  <c r="A2303" i="2"/>
  <c r="N2302" i="2"/>
  <c r="M2302" i="2"/>
  <c r="L2302" i="2"/>
  <c r="K2302" i="2"/>
  <c r="J2302" i="2"/>
  <c r="I2302" i="2"/>
  <c r="H2302" i="2"/>
  <c r="E2302" i="2"/>
  <c r="D2302" i="2"/>
  <c r="C2302" i="2"/>
  <c r="B2302" i="2"/>
  <c r="A2302" i="2"/>
  <c r="N2301" i="2"/>
  <c r="M2301" i="2"/>
  <c r="L2301" i="2"/>
  <c r="K2301" i="2"/>
  <c r="J2301" i="2"/>
  <c r="I2301" i="2"/>
  <c r="H2301" i="2"/>
  <c r="E2301" i="2"/>
  <c r="D2301" i="2"/>
  <c r="C2301" i="2"/>
  <c r="B2301" i="2"/>
  <c r="A2301" i="2"/>
  <c r="N2300" i="2"/>
  <c r="M2300" i="2"/>
  <c r="L2300" i="2"/>
  <c r="K2300" i="2"/>
  <c r="J2300" i="2"/>
  <c r="I2300" i="2"/>
  <c r="H2300" i="2"/>
  <c r="E2300" i="2"/>
  <c r="D2300" i="2"/>
  <c r="C2300" i="2"/>
  <c r="B2300" i="2"/>
  <c r="A2300" i="2"/>
  <c r="N2299" i="2"/>
  <c r="M2299" i="2"/>
  <c r="L2299" i="2"/>
  <c r="K2299" i="2"/>
  <c r="J2299" i="2"/>
  <c r="I2299" i="2"/>
  <c r="H2299" i="2"/>
  <c r="E2299" i="2"/>
  <c r="D2299" i="2"/>
  <c r="C2299" i="2"/>
  <c r="B2299" i="2"/>
  <c r="A2299" i="2"/>
  <c r="N2298" i="2"/>
  <c r="M2298" i="2"/>
  <c r="L2298" i="2"/>
  <c r="K2298" i="2"/>
  <c r="J2298" i="2"/>
  <c r="I2298" i="2"/>
  <c r="H2298" i="2"/>
  <c r="E2298" i="2"/>
  <c r="D2298" i="2"/>
  <c r="C2298" i="2"/>
  <c r="B2298" i="2"/>
  <c r="A2298" i="2"/>
  <c r="N2297" i="2"/>
  <c r="M2297" i="2"/>
  <c r="L2297" i="2"/>
  <c r="K2297" i="2"/>
  <c r="J2297" i="2"/>
  <c r="I2297" i="2"/>
  <c r="H2297" i="2"/>
  <c r="E2297" i="2"/>
  <c r="D2297" i="2"/>
  <c r="C2297" i="2"/>
  <c r="B2297" i="2"/>
  <c r="A2297" i="2"/>
  <c r="N2296" i="2"/>
  <c r="M2296" i="2"/>
  <c r="L2296" i="2"/>
  <c r="K2296" i="2"/>
  <c r="J2296" i="2"/>
  <c r="I2296" i="2"/>
  <c r="H2296" i="2"/>
  <c r="E2296" i="2"/>
  <c r="D2296" i="2"/>
  <c r="C2296" i="2"/>
  <c r="B2296" i="2"/>
  <c r="A2296" i="2"/>
  <c r="N2295" i="2"/>
  <c r="M2295" i="2"/>
  <c r="L2295" i="2"/>
  <c r="K2295" i="2"/>
  <c r="J2295" i="2"/>
  <c r="I2295" i="2"/>
  <c r="H2295" i="2"/>
  <c r="E2295" i="2"/>
  <c r="D2295" i="2"/>
  <c r="C2295" i="2"/>
  <c r="B2295" i="2"/>
  <c r="A2295" i="2"/>
  <c r="N2294" i="2"/>
  <c r="M2294" i="2"/>
  <c r="L2294" i="2"/>
  <c r="K2294" i="2"/>
  <c r="J2294" i="2"/>
  <c r="I2294" i="2"/>
  <c r="H2294" i="2"/>
  <c r="E2294" i="2"/>
  <c r="D2294" i="2"/>
  <c r="C2294" i="2"/>
  <c r="B2294" i="2"/>
  <c r="A2294" i="2"/>
  <c r="N2293" i="2"/>
  <c r="M2293" i="2"/>
  <c r="L2293" i="2"/>
  <c r="K2293" i="2"/>
  <c r="J2293" i="2"/>
  <c r="I2293" i="2"/>
  <c r="H2293" i="2"/>
  <c r="E2293" i="2"/>
  <c r="D2293" i="2"/>
  <c r="C2293" i="2"/>
  <c r="B2293" i="2"/>
  <c r="A2293" i="2"/>
  <c r="N2292" i="2"/>
  <c r="M2292" i="2"/>
  <c r="L2292" i="2"/>
  <c r="K2292" i="2"/>
  <c r="J2292" i="2"/>
  <c r="I2292" i="2"/>
  <c r="H2292" i="2"/>
  <c r="E2292" i="2"/>
  <c r="D2292" i="2"/>
  <c r="C2292" i="2"/>
  <c r="B2292" i="2"/>
  <c r="A2292" i="2"/>
  <c r="N2291" i="2"/>
  <c r="M2291" i="2"/>
  <c r="L2291" i="2"/>
  <c r="K2291" i="2"/>
  <c r="J2291" i="2"/>
  <c r="I2291" i="2"/>
  <c r="H2291" i="2"/>
  <c r="E2291" i="2"/>
  <c r="D2291" i="2"/>
  <c r="C2291" i="2"/>
  <c r="B2291" i="2"/>
  <c r="A2291" i="2"/>
  <c r="N2290" i="2"/>
  <c r="M2290" i="2"/>
  <c r="L2290" i="2"/>
  <c r="K2290" i="2"/>
  <c r="J2290" i="2"/>
  <c r="I2290" i="2"/>
  <c r="H2290" i="2"/>
  <c r="E2290" i="2"/>
  <c r="D2290" i="2"/>
  <c r="C2290" i="2"/>
  <c r="B2290" i="2"/>
  <c r="A2290" i="2"/>
  <c r="N2289" i="2"/>
  <c r="M2289" i="2"/>
  <c r="L2289" i="2"/>
  <c r="K2289" i="2"/>
  <c r="J2289" i="2"/>
  <c r="I2289" i="2"/>
  <c r="H2289" i="2"/>
  <c r="E2289" i="2"/>
  <c r="D2289" i="2"/>
  <c r="C2289" i="2"/>
  <c r="B2289" i="2"/>
  <c r="A2289" i="2"/>
  <c r="N2288" i="2"/>
  <c r="M2288" i="2"/>
  <c r="L2288" i="2"/>
  <c r="K2288" i="2"/>
  <c r="J2288" i="2"/>
  <c r="I2288" i="2"/>
  <c r="H2288" i="2"/>
  <c r="E2288" i="2"/>
  <c r="D2288" i="2"/>
  <c r="C2288" i="2"/>
  <c r="B2288" i="2"/>
  <c r="A2288" i="2"/>
  <c r="N2287" i="2"/>
  <c r="M2287" i="2"/>
  <c r="L2287" i="2"/>
  <c r="K2287" i="2"/>
  <c r="J2287" i="2"/>
  <c r="I2287" i="2"/>
  <c r="H2287" i="2"/>
  <c r="E2287" i="2"/>
  <c r="D2287" i="2"/>
  <c r="C2287" i="2"/>
  <c r="B2287" i="2"/>
  <c r="A2287" i="2"/>
  <c r="N2286" i="2"/>
  <c r="M2286" i="2"/>
  <c r="L2286" i="2"/>
  <c r="K2286" i="2"/>
  <c r="J2286" i="2"/>
  <c r="I2286" i="2"/>
  <c r="H2286" i="2"/>
  <c r="E2286" i="2"/>
  <c r="D2286" i="2"/>
  <c r="C2286" i="2"/>
  <c r="B2286" i="2"/>
  <c r="A2286" i="2"/>
  <c r="N2285" i="2"/>
  <c r="M2285" i="2"/>
  <c r="L2285" i="2"/>
  <c r="K2285" i="2"/>
  <c r="J2285" i="2"/>
  <c r="I2285" i="2"/>
  <c r="H2285" i="2"/>
  <c r="E2285" i="2"/>
  <c r="D2285" i="2"/>
  <c r="C2285" i="2"/>
  <c r="B2285" i="2"/>
  <c r="A2285" i="2"/>
  <c r="N2284" i="2"/>
  <c r="M2284" i="2"/>
  <c r="L2284" i="2"/>
  <c r="K2284" i="2"/>
  <c r="J2284" i="2"/>
  <c r="I2284" i="2"/>
  <c r="H2284" i="2"/>
  <c r="E2284" i="2"/>
  <c r="D2284" i="2"/>
  <c r="C2284" i="2"/>
  <c r="B2284" i="2"/>
  <c r="A2284" i="2"/>
  <c r="N2283" i="2"/>
  <c r="M2283" i="2"/>
  <c r="L2283" i="2"/>
  <c r="K2283" i="2"/>
  <c r="J2283" i="2"/>
  <c r="I2283" i="2"/>
  <c r="H2283" i="2"/>
  <c r="E2283" i="2"/>
  <c r="D2283" i="2"/>
  <c r="C2283" i="2"/>
  <c r="B2283" i="2"/>
  <c r="A2283" i="2"/>
  <c r="N2282" i="2"/>
  <c r="M2282" i="2"/>
  <c r="L2282" i="2"/>
  <c r="K2282" i="2"/>
  <c r="J2282" i="2"/>
  <c r="I2282" i="2"/>
  <c r="H2282" i="2"/>
  <c r="E2282" i="2"/>
  <c r="D2282" i="2"/>
  <c r="C2282" i="2"/>
  <c r="B2282" i="2"/>
  <c r="A2282" i="2"/>
  <c r="N2281" i="2"/>
  <c r="M2281" i="2"/>
  <c r="L2281" i="2"/>
  <c r="K2281" i="2"/>
  <c r="J2281" i="2"/>
  <c r="I2281" i="2"/>
  <c r="H2281" i="2"/>
  <c r="E2281" i="2"/>
  <c r="D2281" i="2"/>
  <c r="C2281" i="2"/>
  <c r="B2281" i="2"/>
  <c r="A2281" i="2"/>
  <c r="N2280" i="2"/>
  <c r="M2280" i="2"/>
  <c r="L2280" i="2"/>
  <c r="K2280" i="2"/>
  <c r="J2280" i="2"/>
  <c r="I2280" i="2"/>
  <c r="H2280" i="2"/>
  <c r="E2280" i="2"/>
  <c r="D2280" i="2"/>
  <c r="C2280" i="2"/>
  <c r="B2280" i="2"/>
  <c r="A2280" i="2"/>
  <c r="N2279" i="2"/>
  <c r="M2279" i="2"/>
  <c r="L2279" i="2"/>
  <c r="K2279" i="2"/>
  <c r="J2279" i="2"/>
  <c r="I2279" i="2"/>
  <c r="H2279" i="2"/>
  <c r="E2279" i="2"/>
  <c r="D2279" i="2"/>
  <c r="C2279" i="2"/>
  <c r="B2279" i="2"/>
  <c r="A2279" i="2"/>
  <c r="N2278" i="2"/>
  <c r="M2278" i="2"/>
  <c r="L2278" i="2"/>
  <c r="K2278" i="2"/>
  <c r="J2278" i="2"/>
  <c r="I2278" i="2"/>
  <c r="H2278" i="2"/>
  <c r="E2278" i="2"/>
  <c r="D2278" i="2"/>
  <c r="C2278" i="2"/>
  <c r="B2278" i="2"/>
  <c r="A2278" i="2"/>
  <c r="N2277" i="2"/>
  <c r="M2277" i="2"/>
  <c r="L2277" i="2"/>
  <c r="K2277" i="2"/>
  <c r="J2277" i="2"/>
  <c r="I2277" i="2"/>
  <c r="H2277" i="2"/>
  <c r="E2277" i="2"/>
  <c r="D2277" i="2"/>
  <c r="C2277" i="2"/>
  <c r="B2277" i="2"/>
  <c r="A2277" i="2"/>
  <c r="N2276" i="2"/>
  <c r="M2276" i="2"/>
  <c r="L2276" i="2"/>
  <c r="K2276" i="2"/>
  <c r="J2276" i="2"/>
  <c r="I2276" i="2"/>
  <c r="H2276" i="2"/>
  <c r="E2276" i="2"/>
  <c r="D2276" i="2"/>
  <c r="C2276" i="2"/>
  <c r="B2276" i="2"/>
  <c r="A2276" i="2"/>
  <c r="N2275" i="2"/>
  <c r="M2275" i="2"/>
  <c r="L2275" i="2"/>
  <c r="K2275" i="2"/>
  <c r="J2275" i="2"/>
  <c r="I2275" i="2"/>
  <c r="H2275" i="2"/>
  <c r="E2275" i="2"/>
  <c r="D2275" i="2"/>
  <c r="C2275" i="2"/>
  <c r="B2275" i="2"/>
  <c r="A2275" i="2"/>
  <c r="N2274" i="2"/>
  <c r="M2274" i="2"/>
  <c r="L2274" i="2"/>
  <c r="K2274" i="2"/>
  <c r="J2274" i="2"/>
  <c r="I2274" i="2"/>
  <c r="H2274" i="2"/>
  <c r="E2274" i="2"/>
  <c r="D2274" i="2"/>
  <c r="C2274" i="2"/>
  <c r="B2274" i="2"/>
  <c r="A2274" i="2"/>
  <c r="N2273" i="2"/>
  <c r="M2273" i="2"/>
  <c r="L2273" i="2"/>
  <c r="K2273" i="2"/>
  <c r="J2273" i="2"/>
  <c r="I2273" i="2"/>
  <c r="H2273" i="2"/>
  <c r="E2273" i="2"/>
  <c r="D2273" i="2"/>
  <c r="C2273" i="2"/>
  <c r="B2273" i="2"/>
  <c r="A2273" i="2"/>
  <c r="N2272" i="2"/>
  <c r="M2272" i="2"/>
  <c r="L2272" i="2"/>
  <c r="K2272" i="2"/>
  <c r="J2272" i="2"/>
  <c r="I2272" i="2"/>
  <c r="H2272" i="2"/>
  <c r="E2272" i="2"/>
  <c r="D2272" i="2"/>
  <c r="C2272" i="2"/>
  <c r="B2272" i="2"/>
  <c r="A2272" i="2"/>
  <c r="N2271" i="2"/>
  <c r="M2271" i="2"/>
  <c r="L2271" i="2"/>
  <c r="K2271" i="2"/>
  <c r="J2271" i="2"/>
  <c r="I2271" i="2"/>
  <c r="H2271" i="2"/>
  <c r="E2271" i="2"/>
  <c r="D2271" i="2"/>
  <c r="C2271" i="2"/>
  <c r="B2271" i="2"/>
  <c r="A2271" i="2"/>
  <c r="N2270" i="2"/>
  <c r="M2270" i="2"/>
  <c r="L2270" i="2"/>
  <c r="K2270" i="2"/>
  <c r="J2270" i="2"/>
  <c r="I2270" i="2"/>
  <c r="H2270" i="2"/>
  <c r="E2270" i="2"/>
  <c r="D2270" i="2"/>
  <c r="C2270" i="2"/>
  <c r="B2270" i="2"/>
  <c r="A2270" i="2"/>
  <c r="N2269" i="2"/>
  <c r="M2269" i="2"/>
  <c r="L2269" i="2"/>
  <c r="K2269" i="2"/>
  <c r="J2269" i="2"/>
  <c r="I2269" i="2"/>
  <c r="H2269" i="2"/>
  <c r="E2269" i="2"/>
  <c r="D2269" i="2"/>
  <c r="C2269" i="2"/>
  <c r="B2269" i="2"/>
  <c r="A2269" i="2"/>
  <c r="N2268" i="2"/>
  <c r="M2268" i="2"/>
  <c r="L2268" i="2"/>
  <c r="K2268" i="2"/>
  <c r="J2268" i="2"/>
  <c r="I2268" i="2"/>
  <c r="H2268" i="2"/>
  <c r="E2268" i="2"/>
  <c r="D2268" i="2"/>
  <c r="C2268" i="2"/>
  <c r="B2268" i="2"/>
  <c r="A2268" i="2"/>
  <c r="N2267" i="2"/>
  <c r="M2267" i="2"/>
  <c r="L2267" i="2"/>
  <c r="K2267" i="2"/>
  <c r="J2267" i="2"/>
  <c r="I2267" i="2"/>
  <c r="H2267" i="2"/>
  <c r="E2267" i="2"/>
  <c r="D2267" i="2"/>
  <c r="C2267" i="2"/>
  <c r="B2267" i="2"/>
  <c r="A2267" i="2"/>
  <c r="N2266" i="2"/>
  <c r="M2266" i="2"/>
  <c r="L2266" i="2"/>
  <c r="K2266" i="2"/>
  <c r="J2266" i="2"/>
  <c r="I2266" i="2"/>
  <c r="H2266" i="2"/>
  <c r="E2266" i="2"/>
  <c r="D2266" i="2"/>
  <c r="C2266" i="2"/>
  <c r="B2266" i="2"/>
  <c r="A2266" i="2"/>
  <c r="N2265" i="2"/>
  <c r="M2265" i="2"/>
  <c r="L2265" i="2"/>
  <c r="K2265" i="2"/>
  <c r="J2265" i="2"/>
  <c r="I2265" i="2"/>
  <c r="H2265" i="2"/>
  <c r="E2265" i="2"/>
  <c r="D2265" i="2"/>
  <c r="C2265" i="2"/>
  <c r="B2265" i="2"/>
  <c r="A2265" i="2"/>
  <c r="N2264" i="2"/>
  <c r="M2264" i="2"/>
  <c r="L2264" i="2"/>
  <c r="K2264" i="2"/>
  <c r="J2264" i="2"/>
  <c r="I2264" i="2"/>
  <c r="H2264" i="2"/>
  <c r="E2264" i="2"/>
  <c r="D2264" i="2"/>
  <c r="C2264" i="2"/>
  <c r="B2264" i="2"/>
  <c r="A2264" i="2"/>
  <c r="N2263" i="2"/>
  <c r="M2263" i="2"/>
  <c r="L2263" i="2"/>
  <c r="K2263" i="2"/>
  <c r="J2263" i="2"/>
  <c r="I2263" i="2"/>
  <c r="H2263" i="2"/>
  <c r="E2263" i="2"/>
  <c r="D2263" i="2"/>
  <c r="C2263" i="2"/>
  <c r="B2263" i="2"/>
  <c r="A2263" i="2"/>
  <c r="N2262" i="2"/>
  <c r="M2262" i="2"/>
  <c r="L2262" i="2"/>
  <c r="K2262" i="2"/>
  <c r="J2262" i="2"/>
  <c r="I2262" i="2"/>
  <c r="H2262" i="2"/>
  <c r="E2262" i="2"/>
  <c r="D2262" i="2"/>
  <c r="C2262" i="2"/>
  <c r="B2262" i="2"/>
  <c r="A2262" i="2"/>
  <c r="N2261" i="2"/>
  <c r="M2261" i="2"/>
  <c r="L2261" i="2"/>
  <c r="K2261" i="2"/>
  <c r="J2261" i="2"/>
  <c r="I2261" i="2"/>
  <c r="H2261" i="2"/>
  <c r="E2261" i="2"/>
  <c r="D2261" i="2"/>
  <c r="C2261" i="2"/>
  <c r="B2261" i="2"/>
  <c r="A2261" i="2"/>
  <c r="N2260" i="2"/>
  <c r="M2260" i="2"/>
  <c r="L2260" i="2"/>
  <c r="K2260" i="2"/>
  <c r="J2260" i="2"/>
  <c r="I2260" i="2"/>
  <c r="H2260" i="2"/>
  <c r="E2260" i="2"/>
  <c r="D2260" i="2"/>
  <c r="C2260" i="2"/>
  <c r="B2260" i="2"/>
  <c r="A2260" i="2"/>
  <c r="N2259" i="2"/>
  <c r="M2259" i="2"/>
  <c r="L2259" i="2"/>
  <c r="K2259" i="2"/>
  <c r="J2259" i="2"/>
  <c r="I2259" i="2"/>
  <c r="H2259" i="2"/>
  <c r="E2259" i="2"/>
  <c r="D2259" i="2"/>
  <c r="C2259" i="2"/>
  <c r="B2259" i="2"/>
  <c r="A2259" i="2"/>
  <c r="N2258" i="2"/>
  <c r="M2258" i="2"/>
  <c r="L2258" i="2"/>
  <c r="K2258" i="2"/>
  <c r="J2258" i="2"/>
  <c r="I2258" i="2"/>
  <c r="H2258" i="2"/>
  <c r="E2258" i="2"/>
  <c r="D2258" i="2"/>
  <c r="C2258" i="2"/>
  <c r="B2258" i="2"/>
  <c r="A2258" i="2"/>
  <c r="N2257" i="2"/>
  <c r="M2257" i="2"/>
  <c r="L2257" i="2"/>
  <c r="K2257" i="2"/>
  <c r="J2257" i="2"/>
  <c r="I2257" i="2"/>
  <c r="H2257" i="2"/>
  <c r="E2257" i="2"/>
  <c r="D2257" i="2"/>
  <c r="C2257" i="2"/>
  <c r="B2257" i="2"/>
  <c r="A2257" i="2"/>
  <c r="N2256" i="2"/>
  <c r="M2256" i="2"/>
  <c r="L2256" i="2"/>
  <c r="K2256" i="2"/>
  <c r="J2256" i="2"/>
  <c r="I2256" i="2"/>
  <c r="H2256" i="2"/>
  <c r="E2256" i="2"/>
  <c r="D2256" i="2"/>
  <c r="C2256" i="2"/>
  <c r="B2256" i="2"/>
  <c r="A2256" i="2"/>
  <c r="N2255" i="2"/>
  <c r="M2255" i="2"/>
  <c r="L2255" i="2"/>
  <c r="K2255" i="2"/>
  <c r="J2255" i="2"/>
  <c r="I2255" i="2"/>
  <c r="H2255" i="2"/>
  <c r="E2255" i="2"/>
  <c r="D2255" i="2"/>
  <c r="C2255" i="2"/>
  <c r="B2255" i="2"/>
  <c r="A2255" i="2"/>
  <c r="N2254" i="2"/>
  <c r="M2254" i="2"/>
  <c r="L2254" i="2"/>
  <c r="K2254" i="2"/>
  <c r="J2254" i="2"/>
  <c r="I2254" i="2"/>
  <c r="H2254" i="2"/>
  <c r="E2254" i="2"/>
  <c r="D2254" i="2"/>
  <c r="C2254" i="2"/>
  <c r="B2254" i="2"/>
  <c r="A2254" i="2"/>
  <c r="N2253" i="2"/>
  <c r="M2253" i="2"/>
  <c r="L2253" i="2"/>
  <c r="K2253" i="2"/>
  <c r="J2253" i="2"/>
  <c r="I2253" i="2"/>
  <c r="H2253" i="2"/>
  <c r="E2253" i="2"/>
  <c r="D2253" i="2"/>
  <c r="C2253" i="2"/>
  <c r="B2253" i="2"/>
  <c r="A2253" i="2"/>
  <c r="N2252" i="2"/>
  <c r="M2252" i="2"/>
  <c r="L2252" i="2"/>
  <c r="K2252" i="2"/>
  <c r="J2252" i="2"/>
  <c r="I2252" i="2"/>
  <c r="H2252" i="2"/>
  <c r="E2252" i="2"/>
  <c r="D2252" i="2"/>
  <c r="C2252" i="2"/>
  <c r="B2252" i="2"/>
  <c r="A2252" i="2"/>
  <c r="N2251" i="2"/>
  <c r="M2251" i="2"/>
  <c r="L2251" i="2"/>
  <c r="K2251" i="2"/>
  <c r="J2251" i="2"/>
  <c r="I2251" i="2"/>
  <c r="H2251" i="2"/>
  <c r="E2251" i="2"/>
  <c r="D2251" i="2"/>
  <c r="C2251" i="2"/>
  <c r="B2251" i="2"/>
  <c r="A2251" i="2"/>
  <c r="N2250" i="2"/>
  <c r="M2250" i="2"/>
  <c r="L2250" i="2"/>
  <c r="K2250" i="2"/>
  <c r="J2250" i="2"/>
  <c r="I2250" i="2"/>
  <c r="H2250" i="2"/>
  <c r="E2250" i="2"/>
  <c r="D2250" i="2"/>
  <c r="C2250" i="2"/>
  <c r="B2250" i="2"/>
  <c r="A2250" i="2"/>
  <c r="N2249" i="2"/>
  <c r="M2249" i="2"/>
  <c r="L2249" i="2"/>
  <c r="K2249" i="2"/>
  <c r="J2249" i="2"/>
  <c r="I2249" i="2"/>
  <c r="H2249" i="2"/>
  <c r="E2249" i="2"/>
  <c r="D2249" i="2"/>
  <c r="C2249" i="2"/>
  <c r="B2249" i="2"/>
  <c r="A2249" i="2"/>
  <c r="N2248" i="2"/>
  <c r="M2248" i="2"/>
  <c r="L2248" i="2"/>
  <c r="K2248" i="2"/>
  <c r="J2248" i="2"/>
  <c r="I2248" i="2"/>
  <c r="H2248" i="2"/>
  <c r="E2248" i="2"/>
  <c r="D2248" i="2"/>
  <c r="C2248" i="2"/>
  <c r="B2248" i="2"/>
  <c r="A2248" i="2"/>
  <c r="N2247" i="2"/>
  <c r="M2247" i="2"/>
  <c r="L2247" i="2"/>
  <c r="K2247" i="2"/>
  <c r="J2247" i="2"/>
  <c r="I2247" i="2"/>
  <c r="H2247" i="2"/>
  <c r="E2247" i="2"/>
  <c r="D2247" i="2"/>
  <c r="C2247" i="2"/>
  <c r="B2247" i="2"/>
  <c r="A2247" i="2"/>
  <c r="N2246" i="2"/>
  <c r="M2246" i="2"/>
  <c r="L2246" i="2"/>
  <c r="K2246" i="2"/>
  <c r="J2246" i="2"/>
  <c r="I2246" i="2"/>
  <c r="H2246" i="2"/>
  <c r="E2246" i="2"/>
  <c r="D2246" i="2"/>
  <c r="C2246" i="2"/>
  <c r="B2246" i="2"/>
  <c r="A2246" i="2"/>
  <c r="N2245" i="2"/>
  <c r="M2245" i="2"/>
  <c r="L2245" i="2"/>
  <c r="K2245" i="2"/>
  <c r="J2245" i="2"/>
  <c r="I2245" i="2"/>
  <c r="H2245" i="2"/>
  <c r="E2245" i="2"/>
  <c r="D2245" i="2"/>
  <c r="C2245" i="2"/>
  <c r="B2245" i="2"/>
  <c r="A2245" i="2"/>
  <c r="N2244" i="2"/>
  <c r="M2244" i="2"/>
  <c r="L2244" i="2"/>
  <c r="K2244" i="2"/>
  <c r="J2244" i="2"/>
  <c r="I2244" i="2"/>
  <c r="H2244" i="2"/>
  <c r="E2244" i="2"/>
  <c r="D2244" i="2"/>
  <c r="C2244" i="2"/>
  <c r="B2244" i="2"/>
  <c r="A2244" i="2"/>
  <c r="N2243" i="2"/>
  <c r="M2243" i="2"/>
  <c r="L2243" i="2"/>
  <c r="K2243" i="2"/>
  <c r="J2243" i="2"/>
  <c r="I2243" i="2"/>
  <c r="H2243" i="2"/>
  <c r="E2243" i="2"/>
  <c r="D2243" i="2"/>
  <c r="C2243" i="2"/>
  <c r="B2243" i="2"/>
  <c r="A2243" i="2"/>
  <c r="N2242" i="2"/>
  <c r="M2242" i="2"/>
  <c r="L2242" i="2"/>
  <c r="K2242" i="2"/>
  <c r="J2242" i="2"/>
  <c r="I2242" i="2"/>
  <c r="H2242" i="2"/>
  <c r="E2242" i="2"/>
  <c r="D2242" i="2"/>
  <c r="C2242" i="2"/>
  <c r="B2242" i="2"/>
  <c r="A2242" i="2"/>
  <c r="N2241" i="2"/>
  <c r="M2241" i="2"/>
  <c r="L2241" i="2"/>
  <c r="K2241" i="2"/>
  <c r="J2241" i="2"/>
  <c r="I2241" i="2"/>
  <c r="H2241" i="2"/>
  <c r="E2241" i="2"/>
  <c r="D2241" i="2"/>
  <c r="C2241" i="2"/>
  <c r="B2241" i="2"/>
  <c r="A2241" i="2"/>
  <c r="N2240" i="2"/>
  <c r="M2240" i="2"/>
  <c r="L2240" i="2"/>
  <c r="K2240" i="2"/>
  <c r="J2240" i="2"/>
  <c r="I2240" i="2"/>
  <c r="H2240" i="2"/>
  <c r="E2240" i="2"/>
  <c r="D2240" i="2"/>
  <c r="C2240" i="2"/>
  <c r="B2240" i="2"/>
  <c r="A2240" i="2"/>
  <c r="N2239" i="2"/>
  <c r="M2239" i="2"/>
  <c r="L2239" i="2"/>
  <c r="K2239" i="2"/>
  <c r="J2239" i="2"/>
  <c r="I2239" i="2"/>
  <c r="H2239" i="2"/>
  <c r="E2239" i="2"/>
  <c r="D2239" i="2"/>
  <c r="C2239" i="2"/>
  <c r="B2239" i="2"/>
  <c r="A2239" i="2"/>
  <c r="N2238" i="2"/>
  <c r="M2238" i="2"/>
  <c r="L2238" i="2"/>
  <c r="K2238" i="2"/>
  <c r="J2238" i="2"/>
  <c r="I2238" i="2"/>
  <c r="H2238" i="2"/>
  <c r="E2238" i="2"/>
  <c r="D2238" i="2"/>
  <c r="C2238" i="2"/>
  <c r="B2238" i="2"/>
  <c r="A2238" i="2"/>
  <c r="N2237" i="2"/>
  <c r="M2237" i="2"/>
  <c r="L2237" i="2"/>
  <c r="K2237" i="2"/>
  <c r="J2237" i="2"/>
  <c r="I2237" i="2"/>
  <c r="H2237" i="2"/>
  <c r="E2237" i="2"/>
  <c r="D2237" i="2"/>
  <c r="C2237" i="2"/>
  <c r="B2237" i="2"/>
  <c r="A2237" i="2"/>
  <c r="N2236" i="2"/>
  <c r="M2236" i="2"/>
  <c r="L2236" i="2"/>
  <c r="K2236" i="2"/>
  <c r="J2236" i="2"/>
  <c r="I2236" i="2"/>
  <c r="H2236" i="2"/>
  <c r="E2236" i="2"/>
  <c r="D2236" i="2"/>
  <c r="C2236" i="2"/>
  <c r="B2236" i="2"/>
  <c r="A2236" i="2"/>
  <c r="N2235" i="2"/>
  <c r="M2235" i="2"/>
  <c r="L2235" i="2"/>
  <c r="K2235" i="2"/>
  <c r="J2235" i="2"/>
  <c r="I2235" i="2"/>
  <c r="H2235" i="2"/>
  <c r="E2235" i="2"/>
  <c r="D2235" i="2"/>
  <c r="C2235" i="2"/>
  <c r="B2235" i="2"/>
  <c r="A2235" i="2"/>
  <c r="N2234" i="2"/>
  <c r="M2234" i="2"/>
  <c r="L2234" i="2"/>
  <c r="K2234" i="2"/>
  <c r="J2234" i="2"/>
  <c r="I2234" i="2"/>
  <c r="H2234" i="2"/>
  <c r="E2234" i="2"/>
  <c r="D2234" i="2"/>
  <c r="C2234" i="2"/>
  <c r="B2234" i="2"/>
  <c r="A2234" i="2"/>
  <c r="N2233" i="2"/>
  <c r="M2233" i="2"/>
  <c r="L2233" i="2"/>
  <c r="K2233" i="2"/>
  <c r="J2233" i="2"/>
  <c r="I2233" i="2"/>
  <c r="H2233" i="2"/>
  <c r="E2233" i="2"/>
  <c r="D2233" i="2"/>
  <c r="C2233" i="2"/>
  <c r="B2233" i="2"/>
  <c r="A2233" i="2"/>
  <c r="N2232" i="2"/>
  <c r="M2232" i="2"/>
  <c r="L2232" i="2"/>
  <c r="K2232" i="2"/>
  <c r="J2232" i="2"/>
  <c r="I2232" i="2"/>
  <c r="H2232" i="2"/>
  <c r="E2232" i="2"/>
  <c r="D2232" i="2"/>
  <c r="C2232" i="2"/>
  <c r="B2232" i="2"/>
  <c r="A2232" i="2"/>
  <c r="N2231" i="2"/>
  <c r="M2231" i="2"/>
  <c r="L2231" i="2"/>
  <c r="K2231" i="2"/>
  <c r="J2231" i="2"/>
  <c r="I2231" i="2"/>
  <c r="H2231" i="2"/>
  <c r="E2231" i="2"/>
  <c r="D2231" i="2"/>
  <c r="C2231" i="2"/>
  <c r="B2231" i="2"/>
  <c r="A2231" i="2"/>
  <c r="N2230" i="2"/>
  <c r="M2230" i="2"/>
  <c r="L2230" i="2"/>
  <c r="K2230" i="2"/>
  <c r="J2230" i="2"/>
  <c r="I2230" i="2"/>
  <c r="H2230" i="2"/>
  <c r="E2230" i="2"/>
  <c r="D2230" i="2"/>
  <c r="C2230" i="2"/>
  <c r="B2230" i="2"/>
  <c r="A2230" i="2"/>
  <c r="N2229" i="2"/>
  <c r="M2229" i="2"/>
  <c r="L2229" i="2"/>
  <c r="K2229" i="2"/>
  <c r="J2229" i="2"/>
  <c r="I2229" i="2"/>
  <c r="H2229" i="2"/>
  <c r="E2229" i="2"/>
  <c r="D2229" i="2"/>
  <c r="C2229" i="2"/>
  <c r="B2229" i="2"/>
  <c r="A2229" i="2"/>
  <c r="N2228" i="2"/>
  <c r="M2228" i="2"/>
  <c r="L2228" i="2"/>
  <c r="K2228" i="2"/>
  <c r="J2228" i="2"/>
  <c r="I2228" i="2"/>
  <c r="H2228" i="2"/>
  <c r="E2228" i="2"/>
  <c r="D2228" i="2"/>
  <c r="C2228" i="2"/>
  <c r="B2228" i="2"/>
  <c r="A2228" i="2"/>
  <c r="N2227" i="2"/>
  <c r="M2227" i="2"/>
  <c r="L2227" i="2"/>
  <c r="K2227" i="2"/>
  <c r="J2227" i="2"/>
  <c r="I2227" i="2"/>
  <c r="H2227" i="2"/>
  <c r="E2227" i="2"/>
  <c r="D2227" i="2"/>
  <c r="C2227" i="2"/>
  <c r="B2227" i="2"/>
  <c r="A2227" i="2"/>
  <c r="N2226" i="2"/>
  <c r="M2226" i="2"/>
  <c r="L2226" i="2"/>
  <c r="K2226" i="2"/>
  <c r="J2226" i="2"/>
  <c r="I2226" i="2"/>
  <c r="H2226" i="2"/>
  <c r="E2226" i="2"/>
  <c r="D2226" i="2"/>
  <c r="C2226" i="2"/>
  <c r="B2226" i="2"/>
  <c r="A2226" i="2"/>
  <c r="N2225" i="2"/>
  <c r="M2225" i="2"/>
  <c r="L2225" i="2"/>
  <c r="K2225" i="2"/>
  <c r="J2225" i="2"/>
  <c r="I2225" i="2"/>
  <c r="H2225" i="2"/>
  <c r="E2225" i="2"/>
  <c r="D2225" i="2"/>
  <c r="C2225" i="2"/>
  <c r="B2225" i="2"/>
  <c r="A2225" i="2"/>
  <c r="N2224" i="2"/>
  <c r="M2224" i="2"/>
  <c r="L2224" i="2"/>
  <c r="K2224" i="2"/>
  <c r="J2224" i="2"/>
  <c r="I2224" i="2"/>
  <c r="H2224" i="2"/>
  <c r="E2224" i="2"/>
  <c r="D2224" i="2"/>
  <c r="C2224" i="2"/>
  <c r="B2224" i="2"/>
  <c r="A2224" i="2"/>
  <c r="N2223" i="2"/>
  <c r="M2223" i="2"/>
  <c r="L2223" i="2"/>
  <c r="K2223" i="2"/>
  <c r="J2223" i="2"/>
  <c r="I2223" i="2"/>
  <c r="H2223" i="2"/>
  <c r="E2223" i="2"/>
  <c r="D2223" i="2"/>
  <c r="C2223" i="2"/>
  <c r="B2223" i="2"/>
  <c r="A2223" i="2"/>
  <c r="N2222" i="2"/>
  <c r="M2222" i="2"/>
  <c r="L2222" i="2"/>
  <c r="K2222" i="2"/>
  <c r="J2222" i="2"/>
  <c r="I2222" i="2"/>
  <c r="H2222" i="2"/>
  <c r="E2222" i="2"/>
  <c r="D2222" i="2"/>
  <c r="C2222" i="2"/>
  <c r="B2222" i="2"/>
  <c r="A2222" i="2"/>
  <c r="N2221" i="2"/>
  <c r="M2221" i="2"/>
  <c r="L2221" i="2"/>
  <c r="K2221" i="2"/>
  <c r="J2221" i="2"/>
  <c r="I2221" i="2"/>
  <c r="H2221" i="2"/>
  <c r="E2221" i="2"/>
  <c r="D2221" i="2"/>
  <c r="C2221" i="2"/>
  <c r="B2221" i="2"/>
  <c r="A2221" i="2"/>
  <c r="N2220" i="2"/>
  <c r="M2220" i="2"/>
  <c r="L2220" i="2"/>
  <c r="K2220" i="2"/>
  <c r="J2220" i="2"/>
  <c r="I2220" i="2"/>
  <c r="H2220" i="2"/>
  <c r="E2220" i="2"/>
  <c r="D2220" i="2"/>
  <c r="C2220" i="2"/>
  <c r="B2220" i="2"/>
  <c r="A2220" i="2"/>
  <c r="N2219" i="2"/>
  <c r="M2219" i="2"/>
  <c r="L2219" i="2"/>
  <c r="K2219" i="2"/>
  <c r="J2219" i="2"/>
  <c r="I2219" i="2"/>
  <c r="H2219" i="2"/>
  <c r="E2219" i="2"/>
  <c r="D2219" i="2"/>
  <c r="C2219" i="2"/>
  <c r="B2219" i="2"/>
  <c r="A2219" i="2"/>
  <c r="N2218" i="2"/>
  <c r="M2218" i="2"/>
  <c r="L2218" i="2"/>
  <c r="K2218" i="2"/>
  <c r="J2218" i="2"/>
  <c r="I2218" i="2"/>
  <c r="H2218" i="2"/>
  <c r="E2218" i="2"/>
  <c r="D2218" i="2"/>
  <c r="C2218" i="2"/>
  <c r="B2218" i="2"/>
  <c r="A2218" i="2"/>
  <c r="N2217" i="2"/>
  <c r="M2217" i="2"/>
  <c r="L2217" i="2"/>
  <c r="K2217" i="2"/>
  <c r="J2217" i="2"/>
  <c r="I2217" i="2"/>
  <c r="H2217" i="2"/>
  <c r="E2217" i="2"/>
  <c r="D2217" i="2"/>
  <c r="C2217" i="2"/>
  <c r="B2217" i="2"/>
  <c r="A2217" i="2"/>
  <c r="N2216" i="2"/>
  <c r="M2216" i="2"/>
  <c r="L2216" i="2"/>
  <c r="K2216" i="2"/>
  <c r="J2216" i="2"/>
  <c r="I2216" i="2"/>
  <c r="H2216" i="2"/>
  <c r="E2216" i="2"/>
  <c r="D2216" i="2"/>
  <c r="C2216" i="2"/>
  <c r="B2216" i="2"/>
  <c r="A2216" i="2"/>
  <c r="N2215" i="2"/>
  <c r="M2215" i="2"/>
  <c r="L2215" i="2"/>
  <c r="K2215" i="2"/>
  <c r="J2215" i="2"/>
  <c r="I2215" i="2"/>
  <c r="H2215" i="2"/>
  <c r="E2215" i="2"/>
  <c r="D2215" i="2"/>
  <c r="C2215" i="2"/>
  <c r="B2215" i="2"/>
  <c r="A2215" i="2"/>
  <c r="N2214" i="2"/>
  <c r="M2214" i="2"/>
  <c r="L2214" i="2"/>
  <c r="K2214" i="2"/>
  <c r="J2214" i="2"/>
  <c r="I2214" i="2"/>
  <c r="H2214" i="2"/>
  <c r="E2214" i="2"/>
  <c r="D2214" i="2"/>
  <c r="C2214" i="2"/>
  <c r="B2214" i="2"/>
  <c r="A2214" i="2"/>
  <c r="N2213" i="2"/>
  <c r="M2213" i="2"/>
  <c r="L2213" i="2"/>
  <c r="K2213" i="2"/>
  <c r="J2213" i="2"/>
  <c r="I2213" i="2"/>
  <c r="H2213" i="2"/>
  <c r="E2213" i="2"/>
  <c r="D2213" i="2"/>
  <c r="C2213" i="2"/>
  <c r="B2213" i="2"/>
  <c r="A2213" i="2"/>
  <c r="N2212" i="2"/>
  <c r="M2212" i="2"/>
  <c r="L2212" i="2"/>
  <c r="K2212" i="2"/>
  <c r="J2212" i="2"/>
  <c r="I2212" i="2"/>
  <c r="H2212" i="2"/>
  <c r="E2212" i="2"/>
  <c r="D2212" i="2"/>
  <c r="C2212" i="2"/>
  <c r="B2212" i="2"/>
  <c r="A2212" i="2"/>
  <c r="N2211" i="2"/>
  <c r="M2211" i="2"/>
  <c r="L2211" i="2"/>
  <c r="K2211" i="2"/>
  <c r="J2211" i="2"/>
  <c r="I2211" i="2"/>
  <c r="H2211" i="2"/>
  <c r="E2211" i="2"/>
  <c r="D2211" i="2"/>
  <c r="C2211" i="2"/>
  <c r="B2211" i="2"/>
  <c r="A2211" i="2"/>
  <c r="N2210" i="2"/>
  <c r="M2210" i="2"/>
  <c r="L2210" i="2"/>
  <c r="K2210" i="2"/>
  <c r="J2210" i="2"/>
  <c r="I2210" i="2"/>
  <c r="H2210" i="2"/>
  <c r="E2210" i="2"/>
  <c r="D2210" i="2"/>
  <c r="C2210" i="2"/>
  <c r="B2210" i="2"/>
  <c r="A2210" i="2"/>
  <c r="N2209" i="2"/>
  <c r="M2209" i="2"/>
  <c r="L2209" i="2"/>
  <c r="K2209" i="2"/>
  <c r="J2209" i="2"/>
  <c r="I2209" i="2"/>
  <c r="H2209" i="2"/>
  <c r="E2209" i="2"/>
  <c r="D2209" i="2"/>
  <c r="C2209" i="2"/>
  <c r="B2209" i="2"/>
  <c r="A2209" i="2"/>
  <c r="N2208" i="2"/>
  <c r="M2208" i="2"/>
  <c r="L2208" i="2"/>
  <c r="K2208" i="2"/>
  <c r="J2208" i="2"/>
  <c r="I2208" i="2"/>
  <c r="H2208" i="2"/>
  <c r="E2208" i="2"/>
  <c r="D2208" i="2"/>
  <c r="C2208" i="2"/>
  <c r="B2208" i="2"/>
  <c r="A2208" i="2"/>
  <c r="N2207" i="2"/>
  <c r="M2207" i="2"/>
  <c r="L2207" i="2"/>
  <c r="K2207" i="2"/>
  <c r="J2207" i="2"/>
  <c r="I2207" i="2"/>
  <c r="H2207" i="2"/>
  <c r="E2207" i="2"/>
  <c r="D2207" i="2"/>
  <c r="C2207" i="2"/>
  <c r="B2207" i="2"/>
  <c r="A2207" i="2"/>
  <c r="N2206" i="2"/>
  <c r="M2206" i="2"/>
  <c r="L2206" i="2"/>
  <c r="K2206" i="2"/>
  <c r="J2206" i="2"/>
  <c r="I2206" i="2"/>
  <c r="H2206" i="2"/>
  <c r="E2206" i="2"/>
  <c r="D2206" i="2"/>
  <c r="C2206" i="2"/>
  <c r="B2206" i="2"/>
  <c r="A2206" i="2"/>
  <c r="N2205" i="2"/>
  <c r="M2205" i="2"/>
  <c r="L2205" i="2"/>
  <c r="K2205" i="2"/>
  <c r="J2205" i="2"/>
  <c r="I2205" i="2"/>
  <c r="H2205" i="2"/>
  <c r="E2205" i="2"/>
  <c r="D2205" i="2"/>
  <c r="C2205" i="2"/>
  <c r="B2205" i="2"/>
  <c r="A2205" i="2"/>
  <c r="N2204" i="2"/>
  <c r="M2204" i="2"/>
  <c r="L2204" i="2"/>
  <c r="K2204" i="2"/>
  <c r="J2204" i="2"/>
  <c r="I2204" i="2"/>
  <c r="H2204" i="2"/>
  <c r="E2204" i="2"/>
  <c r="D2204" i="2"/>
  <c r="C2204" i="2"/>
  <c r="B2204" i="2"/>
  <c r="A2204" i="2"/>
  <c r="N2203" i="2"/>
  <c r="M2203" i="2"/>
  <c r="L2203" i="2"/>
  <c r="K2203" i="2"/>
  <c r="J2203" i="2"/>
  <c r="I2203" i="2"/>
  <c r="H2203" i="2"/>
  <c r="E2203" i="2"/>
  <c r="D2203" i="2"/>
  <c r="C2203" i="2"/>
  <c r="B2203" i="2"/>
  <c r="A2203" i="2"/>
  <c r="N2202" i="2"/>
  <c r="M2202" i="2"/>
  <c r="L2202" i="2"/>
  <c r="K2202" i="2"/>
  <c r="J2202" i="2"/>
  <c r="I2202" i="2"/>
  <c r="H2202" i="2"/>
  <c r="E2202" i="2"/>
  <c r="D2202" i="2"/>
  <c r="C2202" i="2"/>
  <c r="B2202" i="2"/>
  <c r="A2202" i="2"/>
  <c r="N2201" i="2"/>
  <c r="M2201" i="2"/>
  <c r="L2201" i="2"/>
  <c r="K2201" i="2"/>
  <c r="J2201" i="2"/>
  <c r="I2201" i="2"/>
  <c r="H2201" i="2"/>
  <c r="E2201" i="2"/>
  <c r="D2201" i="2"/>
  <c r="C2201" i="2"/>
  <c r="B2201" i="2"/>
  <c r="A2201" i="2"/>
  <c r="N2200" i="2"/>
  <c r="M2200" i="2"/>
  <c r="L2200" i="2"/>
  <c r="K2200" i="2"/>
  <c r="J2200" i="2"/>
  <c r="I2200" i="2"/>
  <c r="H2200" i="2"/>
  <c r="E2200" i="2"/>
  <c r="D2200" i="2"/>
  <c r="C2200" i="2"/>
  <c r="B2200" i="2"/>
  <c r="A2200" i="2"/>
  <c r="N2199" i="2"/>
  <c r="M2199" i="2"/>
  <c r="L2199" i="2"/>
  <c r="K2199" i="2"/>
  <c r="J2199" i="2"/>
  <c r="I2199" i="2"/>
  <c r="H2199" i="2"/>
  <c r="E2199" i="2"/>
  <c r="D2199" i="2"/>
  <c r="C2199" i="2"/>
  <c r="B2199" i="2"/>
  <c r="A2199" i="2"/>
  <c r="N2198" i="2"/>
  <c r="M2198" i="2"/>
  <c r="L2198" i="2"/>
  <c r="K2198" i="2"/>
  <c r="J2198" i="2"/>
  <c r="I2198" i="2"/>
  <c r="H2198" i="2"/>
  <c r="E2198" i="2"/>
  <c r="D2198" i="2"/>
  <c r="C2198" i="2"/>
  <c r="B2198" i="2"/>
  <c r="A2198" i="2"/>
  <c r="N2197" i="2"/>
  <c r="M2197" i="2"/>
  <c r="L2197" i="2"/>
  <c r="K2197" i="2"/>
  <c r="J2197" i="2"/>
  <c r="I2197" i="2"/>
  <c r="H2197" i="2"/>
  <c r="E2197" i="2"/>
  <c r="D2197" i="2"/>
  <c r="C2197" i="2"/>
  <c r="B2197" i="2"/>
  <c r="A2197" i="2"/>
  <c r="N2196" i="2"/>
  <c r="M2196" i="2"/>
  <c r="L2196" i="2"/>
  <c r="K2196" i="2"/>
  <c r="J2196" i="2"/>
  <c r="I2196" i="2"/>
  <c r="H2196" i="2"/>
  <c r="E2196" i="2"/>
  <c r="D2196" i="2"/>
  <c r="C2196" i="2"/>
  <c r="B2196" i="2"/>
  <c r="A2196" i="2"/>
  <c r="N2195" i="2"/>
  <c r="M2195" i="2"/>
  <c r="L2195" i="2"/>
  <c r="K2195" i="2"/>
  <c r="J2195" i="2"/>
  <c r="I2195" i="2"/>
  <c r="H2195" i="2"/>
  <c r="E2195" i="2"/>
  <c r="D2195" i="2"/>
  <c r="C2195" i="2"/>
  <c r="B2195" i="2"/>
  <c r="A2195" i="2"/>
  <c r="N2194" i="2"/>
  <c r="M2194" i="2"/>
  <c r="L2194" i="2"/>
  <c r="K2194" i="2"/>
  <c r="J2194" i="2"/>
  <c r="I2194" i="2"/>
  <c r="H2194" i="2"/>
  <c r="E2194" i="2"/>
  <c r="D2194" i="2"/>
  <c r="C2194" i="2"/>
  <c r="B2194" i="2"/>
  <c r="A2194" i="2"/>
  <c r="N2193" i="2"/>
  <c r="M2193" i="2"/>
  <c r="L2193" i="2"/>
  <c r="K2193" i="2"/>
  <c r="J2193" i="2"/>
  <c r="I2193" i="2"/>
  <c r="H2193" i="2"/>
  <c r="E2193" i="2"/>
  <c r="D2193" i="2"/>
  <c r="C2193" i="2"/>
  <c r="B2193" i="2"/>
  <c r="A2193" i="2"/>
  <c r="N2192" i="2"/>
  <c r="M2192" i="2"/>
  <c r="L2192" i="2"/>
  <c r="K2192" i="2"/>
  <c r="J2192" i="2"/>
  <c r="I2192" i="2"/>
  <c r="H2192" i="2"/>
  <c r="E2192" i="2"/>
  <c r="D2192" i="2"/>
  <c r="C2192" i="2"/>
  <c r="B2192" i="2"/>
  <c r="A2192" i="2"/>
  <c r="N2191" i="2"/>
  <c r="M2191" i="2"/>
  <c r="L2191" i="2"/>
  <c r="K2191" i="2"/>
  <c r="J2191" i="2"/>
  <c r="I2191" i="2"/>
  <c r="H2191" i="2"/>
  <c r="E2191" i="2"/>
  <c r="D2191" i="2"/>
  <c r="C2191" i="2"/>
  <c r="B2191" i="2"/>
  <c r="A2191" i="2"/>
  <c r="N2190" i="2"/>
  <c r="M2190" i="2"/>
  <c r="L2190" i="2"/>
  <c r="K2190" i="2"/>
  <c r="J2190" i="2"/>
  <c r="I2190" i="2"/>
  <c r="H2190" i="2"/>
  <c r="E2190" i="2"/>
  <c r="D2190" i="2"/>
  <c r="C2190" i="2"/>
  <c r="B2190" i="2"/>
  <c r="A2190" i="2"/>
  <c r="N2189" i="2"/>
  <c r="M2189" i="2"/>
  <c r="L2189" i="2"/>
  <c r="K2189" i="2"/>
  <c r="J2189" i="2"/>
  <c r="I2189" i="2"/>
  <c r="H2189" i="2"/>
  <c r="E2189" i="2"/>
  <c r="D2189" i="2"/>
  <c r="C2189" i="2"/>
  <c r="B2189" i="2"/>
  <c r="A2189" i="2"/>
  <c r="N2188" i="2"/>
  <c r="M2188" i="2"/>
  <c r="L2188" i="2"/>
  <c r="K2188" i="2"/>
  <c r="J2188" i="2"/>
  <c r="I2188" i="2"/>
  <c r="H2188" i="2"/>
  <c r="E2188" i="2"/>
  <c r="D2188" i="2"/>
  <c r="C2188" i="2"/>
  <c r="B2188" i="2"/>
  <c r="A2188" i="2"/>
  <c r="N2187" i="2"/>
  <c r="M2187" i="2"/>
  <c r="L2187" i="2"/>
  <c r="K2187" i="2"/>
  <c r="J2187" i="2"/>
  <c r="I2187" i="2"/>
  <c r="H2187" i="2"/>
  <c r="E2187" i="2"/>
  <c r="D2187" i="2"/>
  <c r="C2187" i="2"/>
  <c r="B2187" i="2"/>
  <c r="A2187" i="2"/>
  <c r="N2186" i="2"/>
  <c r="M2186" i="2"/>
  <c r="L2186" i="2"/>
  <c r="K2186" i="2"/>
  <c r="J2186" i="2"/>
  <c r="I2186" i="2"/>
  <c r="H2186" i="2"/>
  <c r="E2186" i="2"/>
  <c r="D2186" i="2"/>
  <c r="C2186" i="2"/>
  <c r="B2186" i="2"/>
  <c r="A2186" i="2"/>
  <c r="N2185" i="2"/>
  <c r="M2185" i="2"/>
  <c r="L2185" i="2"/>
  <c r="K2185" i="2"/>
  <c r="J2185" i="2"/>
  <c r="I2185" i="2"/>
  <c r="H2185" i="2"/>
  <c r="E2185" i="2"/>
  <c r="D2185" i="2"/>
  <c r="C2185" i="2"/>
  <c r="B2185" i="2"/>
  <c r="A2185" i="2"/>
  <c r="N2184" i="2"/>
  <c r="M2184" i="2"/>
  <c r="L2184" i="2"/>
  <c r="K2184" i="2"/>
  <c r="J2184" i="2"/>
  <c r="I2184" i="2"/>
  <c r="H2184" i="2"/>
  <c r="E2184" i="2"/>
  <c r="D2184" i="2"/>
  <c r="C2184" i="2"/>
  <c r="B2184" i="2"/>
  <c r="A2184" i="2"/>
  <c r="N2183" i="2"/>
  <c r="M2183" i="2"/>
  <c r="L2183" i="2"/>
  <c r="K2183" i="2"/>
  <c r="J2183" i="2"/>
  <c r="I2183" i="2"/>
  <c r="H2183" i="2"/>
  <c r="E2183" i="2"/>
  <c r="D2183" i="2"/>
  <c r="C2183" i="2"/>
  <c r="B2183" i="2"/>
  <c r="A2183" i="2"/>
  <c r="N2182" i="2"/>
  <c r="M2182" i="2"/>
  <c r="L2182" i="2"/>
  <c r="K2182" i="2"/>
  <c r="J2182" i="2"/>
  <c r="I2182" i="2"/>
  <c r="H2182" i="2"/>
  <c r="E2182" i="2"/>
  <c r="D2182" i="2"/>
  <c r="C2182" i="2"/>
  <c r="B2182" i="2"/>
  <c r="A2182" i="2"/>
  <c r="N2181" i="2"/>
  <c r="M2181" i="2"/>
  <c r="L2181" i="2"/>
  <c r="K2181" i="2"/>
  <c r="J2181" i="2"/>
  <c r="I2181" i="2"/>
  <c r="H2181" i="2"/>
  <c r="E2181" i="2"/>
  <c r="D2181" i="2"/>
  <c r="C2181" i="2"/>
  <c r="B2181" i="2"/>
  <c r="A2181" i="2"/>
  <c r="N2180" i="2"/>
  <c r="M2180" i="2"/>
  <c r="L2180" i="2"/>
  <c r="K2180" i="2"/>
  <c r="J2180" i="2"/>
  <c r="I2180" i="2"/>
  <c r="H2180" i="2"/>
  <c r="E2180" i="2"/>
  <c r="D2180" i="2"/>
  <c r="C2180" i="2"/>
  <c r="B2180" i="2"/>
  <c r="A2180" i="2"/>
  <c r="N2179" i="2"/>
  <c r="M2179" i="2"/>
  <c r="L2179" i="2"/>
  <c r="K2179" i="2"/>
  <c r="J2179" i="2"/>
  <c r="I2179" i="2"/>
  <c r="H2179" i="2"/>
  <c r="E2179" i="2"/>
  <c r="D2179" i="2"/>
  <c r="C2179" i="2"/>
  <c r="B2179" i="2"/>
  <c r="A2179" i="2"/>
  <c r="N2178" i="2"/>
  <c r="M2178" i="2"/>
  <c r="L2178" i="2"/>
  <c r="K2178" i="2"/>
  <c r="J2178" i="2"/>
  <c r="I2178" i="2"/>
  <c r="H2178" i="2"/>
  <c r="E2178" i="2"/>
  <c r="D2178" i="2"/>
  <c r="C2178" i="2"/>
  <c r="B2178" i="2"/>
  <c r="A2178" i="2"/>
  <c r="N2177" i="2"/>
  <c r="M2177" i="2"/>
  <c r="L2177" i="2"/>
  <c r="K2177" i="2"/>
  <c r="J2177" i="2"/>
  <c r="I2177" i="2"/>
  <c r="H2177" i="2"/>
  <c r="E2177" i="2"/>
  <c r="D2177" i="2"/>
  <c r="C2177" i="2"/>
  <c r="B2177" i="2"/>
  <c r="A2177" i="2"/>
  <c r="N2176" i="2"/>
  <c r="M2176" i="2"/>
  <c r="L2176" i="2"/>
  <c r="K2176" i="2"/>
  <c r="J2176" i="2"/>
  <c r="I2176" i="2"/>
  <c r="H2176" i="2"/>
  <c r="E2176" i="2"/>
  <c r="D2176" i="2"/>
  <c r="C2176" i="2"/>
  <c r="B2176" i="2"/>
  <c r="A2176" i="2"/>
  <c r="N2175" i="2"/>
  <c r="M2175" i="2"/>
  <c r="L2175" i="2"/>
  <c r="K2175" i="2"/>
  <c r="J2175" i="2"/>
  <c r="I2175" i="2"/>
  <c r="H2175" i="2"/>
  <c r="E2175" i="2"/>
  <c r="D2175" i="2"/>
  <c r="C2175" i="2"/>
  <c r="B2175" i="2"/>
  <c r="A2175" i="2"/>
  <c r="N2174" i="2"/>
  <c r="M2174" i="2"/>
  <c r="L2174" i="2"/>
  <c r="K2174" i="2"/>
  <c r="J2174" i="2"/>
  <c r="I2174" i="2"/>
  <c r="H2174" i="2"/>
  <c r="E2174" i="2"/>
  <c r="D2174" i="2"/>
  <c r="C2174" i="2"/>
  <c r="B2174" i="2"/>
  <c r="A2174" i="2"/>
  <c r="N2173" i="2"/>
  <c r="M2173" i="2"/>
  <c r="L2173" i="2"/>
  <c r="K2173" i="2"/>
  <c r="J2173" i="2"/>
  <c r="I2173" i="2"/>
  <c r="H2173" i="2"/>
  <c r="E2173" i="2"/>
  <c r="D2173" i="2"/>
  <c r="C2173" i="2"/>
  <c r="B2173" i="2"/>
  <c r="A2173" i="2"/>
  <c r="N2172" i="2"/>
  <c r="M2172" i="2"/>
  <c r="L2172" i="2"/>
  <c r="K2172" i="2"/>
  <c r="J2172" i="2"/>
  <c r="I2172" i="2"/>
  <c r="H2172" i="2"/>
  <c r="E2172" i="2"/>
  <c r="D2172" i="2"/>
  <c r="C2172" i="2"/>
  <c r="B2172" i="2"/>
  <c r="A2172" i="2"/>
  <c r="N2171" i="2"/>
  <c r="M2171" i="2"/>
  <c r="L2171" i="2"/>
  <c r="K2171" i="2"/>
  <c r="J2171" i="2"/>
  <c r="I2171" i="2"/>
  <c r="H2171" i="2"/>
  <c r="E2171" i="2"/>
  <c r="D2171" i="2"/>
  <c r="C2171" i="2"/>
  <c r="B2171" i="2"/>
  <c r="A2171" i="2"/>
  <c r="N2170" i="2"/>
  <c r="M2170" i="2"/>
  <c r="L2170" i="2"/>
  <c r="K2170" i="2"/>
  <c r="J2170" i="2"/>
  <c r="I2170" i="2"/>
  <c r="H2170" i="2"/>
  <c r="E2170" i="2"/>
  <c r="D2170" i="2"/>
  <c r="C2170" i="2"/>
  <c r="B2170" i="2"/>
  <c r="A2170" i="2"/>
  <c r="N2169" i="2"/>
  <c r="M2169" i="2"/>
  <c r="L2169" i="2"/>
  <c r="K2169" i="2"/>
  <c r="J2169" i="2"/>
  <c r="I2169" i="2"/>
  <c r="H2169" i="2"/>
  <c r="E2169" i="2"/>
  <c r="D2169" i="2"/>
  <c r="C2169" i="2"/>
  <c r="B2169" i="2"/>
  <c r="A2169" i="2"/>
  <c r="N2168" i="2"/>
  <c r="M2168" i="2"/>
  <c r="L2168" i="2"/>
  <c r="K2168" i="2"/>
  <c r="J2168" i="2"/>
  <c r="I2168" i="2"/>
  <c r="H2168" i="2"/>
  <c r="E2168" i="2"/>
  <c r="D2168" i="2"/>
  <c r="C2168" i="2"/>
  <c r="B2168" i="2"/>
  <c r="A2168" i="2"/>
  <c r="N2167" i="2"/>
  <c r="M2167" i="2"/>
  <c r="L2167" i="2"/>
  <c r="K2167" i="2"/>
  <c r="J2167" i="2"/>
  <c r="I2167" i="2"/>
  <c r="H2167" i="2"/>
  <c r="E2167" i="2"/>
  <c r="D2167" i="2"/>
  <c r="C2167" i="2"/>
  <c r="B2167" i="2"/>
  <c r="A2167" i="2"/>
  <c r="N2166" i="2"/>
  <c r="M2166" i="2"/>
  <c r="L2166" i="2"/>
  <c r="K2166" i="2"/>
  <c r="J2166" i="2"/>
  <c r="I2166" i="2"/>
  <c r="H2166" i="2"/>
  <c r="E2166" i="2"/>
  <c r="D2166" i="2"/>
  <c r="C2166" i="2"/>
  <c r="B2166" i="2"/>
  <c r="A2166" i="2"/>
  <c r="N2165" i="2"/>
  <c r="M2165" i="2"/>
  <c r="L2165" i="2"/>
  <c r="K2165" i="2"/>
  <c r="J2165" i="2"/>
  <c r="I2165" i="2"/>
  <c r="H2165" i="2"/>
  <c r="E2165" i="2"/>
  <c r="D2165" i="2"/>
  <c r="C2165" i="2"/>
  <c r="B2165" i="2"/>
  <c r="A2165" i="2"/>
  <c r="N2164" i="2"/>
  <c r="M2164" i="2"/>
  <c r="L2164" i="2"/>
  <c r="K2164" i="2"/>
  <c r="J2164" i="2"/>
  <c r="I2164" i="2"/>
  <c r="H2164" i="2"/>
  <c r="E2164" i="2"/>
  <c r="D2164" i="2"/>
  <c r="C2164" i="2"/>
  <c r="B2164" i="2"/>
  <c r="A2164" i="2"/>
  <c r="N2163" i="2"/>
  <c r="M2163" i="2"/>
  <c r="L2163" i="2"/>
  <c r="K2163" i="2"/>
  <c r="J2163" i="2"/>
  <c r="I2163" i="2"/>
  <c r="H2163" i="2"/>
  <c r="E2163" i="2"/>
  <c r="D2163" i="2"/>
  <c r="C2163" i="2"/>
  <c r="B2163" i="2"/>
  <c r="A2163" i="2"/>
  <c r="N2162" i="2"/>
  <c r="M2162" i="2"/>
  <c r="L2162" i="2"/>
  <c r="K2162" i="2"/>
  <c r="J2162" i="2"/>
  <c r="I2162" i="2"/>
  <c r="H2162" i="2"/>
  <c r="E2162" i="2"/>
  <c r="D2162" i="2"/>
  <c r="C2162" i="2"/>
  <c r="B2162" i="2"/>
  <c r="A2162" i="2"/>
  <c r="N2161" i="2"/>
  <c r="M2161" i="2"/>
  <c r="L2161" i="2"/>
  <c r="K2161" i="2"/>
  <c r="J2161" i="2"/>
  <c r="I2161" i="2"/>
  <c r="H2161" i="2"/>
  <c r="E2161" i="2"/>
  <c r="D2161" i="2"/>
  <c r="C2161" i="2"/>
  <c r="B2161" i="2"/>
  <c r="A2161" i="2"/>
  <c r="N2160" i="2"/>
  <c r="M2160" i="2"/>
  <c r="L2160" i="2"/>
  <c r="K2160" i="2"/>
  <c r="J2160" i="2"/>
  <c r="I2160" i="2"/>
  <c r="H2160" i="2"/>
  <c r="E2160" i="2"/>
  <c r="D2160" i="2"/>
  <c r="C2160" i="2"/>
  <c r="B2160" i="2"/>
  <c r="A2160" i="2"/>
  <c r="N2159" i="2"/>
  <c r="M2159" i="2"/>
  <c r="L2159" i="2"/>
  <c r="K2159" i="2"/>
  <c r="J2159" i="2"/>
  <c r="I2159" i="2"/>
  <c r="H2159" i="2"/>
  <c r="E2159" i="2"/>
  <c r="D2159" i="2"/>
  <c r="C2159" i="2"/>
  <c r="B2159" i="2"/>
  <c r="A2159" i="2"/>
  <c r="N2158" i="2"/>
  <c r="M2158" i="2"/>
  <c r="L2158" i="2"/>
  <c r="K2158" i="2"/>
  <c r="J2158" i="2"/>
  <c r="I2158" i="2"/>
  <c r="H2158" i="2"/>
  <c r="E2158" i="2"/>
  <c r="D2158" i="2"/>
  <c r="C2158" i="2"/>
  <c r="B2158" i="2"/>
  <c r="A2158" i="2"/>
  <c r="N2157" i="2"/>
  <c r="M2157" i="2"/>
  <c r="L2157" i="2"/>
  <c r="K2157" i="2"/>
  <c r="J2157" i="2"/>
  <c r="I2157" i="2"/>
  <c r="H2157" i="2"/>
  <c r="E2157" i="2"/>
  <c r="D2157" i="2"/>
  <c r="C2157" i="2"/>
  <c r="B2157" i="2"/>
  <c r="A2157" i="2"/>
  <c r="N2156" i="2"/>
  <c r="M2156" i="2"/>
  <c r="L2156" i="2"/>
  <c r="K2156" i="2"/>
  <c r="J2156" i="2"/>
  <c r="I2156" i="2"/>
  <c r="H2156" i="2"/>
  <c r="E2156" i="2"/>
  <c r="D2156" i="2"/>
  <c r="C2156" i="2"/>
  <c r="B2156" i="2"/>
  <c r="A2156" i="2"/>
  <c r="N2155" i="2"/>
  <c r="M2155" i="2"/>
  <c r="L2155" i="2"/>
  <c r="K2155" i="2"/>
  <c r="J2155" i="2"/>
  <c r="I2155" i="2"/>
  <c r="H2155" i="2"/>
  <c r="E2155" i="2"/>
  <c r="D2155" i="2"/>
  <c r="C2155" i="2"/>
  <c r="B2155" i="2"/>
  <c r="A2155" i="2"/>
  <c r="N2154" i="2"/>
  <c r="M2154" i="2"/>
  <c r="L2154" i="2"/>
  <c r="K2154" i="2"/>
  <c r="J2154" i="2"/>
  <c r="I2154" i="2"/>
  <c r="H2154" i="2"/>
  <c r="E2154" i="2"/>
  <c r="D2154" i="2"/>
  <c r="C2154" i="2"/>
  <c r="B2154" i="2"/>
  <c r="A2154" i="2"/>
  <c r="N2153" i="2"/>
  <c r="M2153" i="2"/>
  <c r="L2153" i="2"/>
  <c r="K2153" i="2"/>
  <c r="J2153" i="2"/>
  <c r="I2153" i="2"/>
  <c r="H2153" i="2"/>
  <c r="E2153" i="2"/>
  <c r="D2153" i="2"/>
  <c r="C2153" i="2"/>
  <c r="B2153" i="2"/>
  <c r="A2153" i="2"/>
  <c r="N2152" i="2"/>
  <c r="M2152" i="2"/>
  <c r="L2152" i="2"/>
  <c r="K2152" i="2"/>
  <c r="J2152" i="2"/>
  <c r="I2152" i="2"/>
  <c r="H2152" i="2"/>
  <c r="E2152" i="2"/>
  <c r="D2152" i="2"/>
  <c r="C2152" i="2"/>
  <c r="B2152" i="2"/>
  <c r="A2152" i="2"/>
  <c r="N2151" i="2"/>
  <c r="M2151" i="2"/>
  <c r="L2151" i="2"/>
  <c r="K2151" i="2"/>
  <c r="J2151" i="2"/>
  <c r="I2151" i="2"/>
  <c r="H2151" i="2"/>
  <c r="E2151" i="2"/>
  <c r="D2151" i="2"/>
  <c r="C2151" i="2"/>
  <c r="B2151" i="2"/>
  <c r="A2151" i="2"/>
  <c r="N2150" i="2"/>
  <c r="M2150" i="2"/>
  <c r="L2150" i="2"/>
  <c r="K2150" i="2"/>
  <c r="J2150" i="2"/>
  <c r="I2150" i="2"/>
  <c r="H2150" i="2"/>
  <c r="E2150" i="2"/>
  <c r="D2150" i="2"/>
  <c r="C2150" i="2"/>
  <c r="B2150" i="2"/>
  <c r="A2150" i="2"/>
  <c r="N2149" i="2"/>
  <c r="M2149" i="2"/>
  <c r="L2149" i="2"/>
  <c r="K2149" i="2"/>
  <c r="J2149" i="2"/>
  <c r="I2149" i="2"/>
  <c r="H2149" i="2"/>
  <c r="E2149" i="2"/>
  <c r="D2149" i="2"/>
  <c r="C2149" i="2"/>
  <c r="B2149" i="2"/>
  <c r="A2149" i="2"/>
  <c r="N2148" i="2"/>
  <c r="M2148" i="2"/>
  <c r="L2148" i="2"/>
  <c r="K2148" i="2"/>
  <c r="J2148" i="2"/>
  <c r="I2148" i="2"/>
  <c r="H2148" i="2"/>
  <c r="E2148" i="2"/>
  <c r="D2148" i="2"/>
  <c r="C2148" i="2"/>
  <c r="B2148" i="2"/>
  <c r="A2148" i="2"/>
  <c r="N2147" i="2"/>
  <c r="M2147" i="2"/>
  <c r="L2147" i="2"/>
  <c r="K2147" i="2"/>
  <c r="J2147" i="2"/>
  <c r="I2147" i="2"/>
  <c r="H2147" i="2"/>
  <c r="E2147" i="2"/>
  <c r="D2147" i="2"/>
  <c r="C2147" i="2"/>
  <c r="B2147" i="2"/>
  <c r="A2147" i="2"/>
  <c r="N2146" i="2"/>
  <c r="M2146" i="2"/>
  <c r="L2146" i="2"/>
  <c r="K2146" i="2"/>
  <c r="J2146" i="2"/>
  <c r="I2146" i="2"/>
  <c r="H2146" i="2"/>
  <c r="E2146" i="2"/>
  <c r="D2146" i="2"/>
  <c r="C2146" i="2"/>
  <c r="B2146" i="2"/>
  <c r="A2146" i="2"/>
  <c r="N2145" i="2"/>
  <c r="M2145" i="2"/>
  <c r="L2145" i="2"/>
  <c r="K2145" i="2"/>
  <c r="J2145" i="2"/>
  <c r="I2145" i="2"/>
  <c r="H2145" i="2"/>
  <c r="E2145" i="2"/>
  <c r="D2145" i="2"/>
  <c r="C2145" i="2"/>
  <c r="B2145" i="2"/>
  <c r="A2145" i="2"/>
  <c r="N2144" i="2"/>
  <c r="M2144" i="2"/>
  <c r="L2144" i="2"/>
  <c r="K2144" i="2"/>
  <c r="J2144" i="2"/>
  <c r="I2144" i="2"/>
  <c r="H2144" i="2"/>
  <c r="E2144" i="2"/>
  <c r="D2144" i="2"/>
  <c r="C2144" i="2"/>
  <c r="B2144" i="2"/>
  <c r="A2144" i="2"/>
  <c r="N2143" i="2"/>
  <c r="M2143" i="2"/>
  <c r="L2143" i="2"/>
  <c r="K2143" i="2"/>
  <c r="J2143" i="2"/>
  <c r="I2143" i="2"/>
  <c r="H2143" i="2"/>
  <c r="E2143" i="2"/>
  <c r="D2143" i="2"/>
  <c r="C2143" i="2"/>
  <c r="B2143" i="2"/>
  <c r="A2143" i="2"/>
  <c r="N2142" i="2"/>
  <c r="M2142" i="2"/>
  <c r="L2142" i="2"/>
  <c r="K2142" i="2"/>
  <c r="J2142" i="2"/>
  <c r="I2142" i="2"/>
  <c r="H2142" i="2"/>
  <c r="E2142" i="2"/>
  <c r="D2142" i="2"/>
  <c r="C2142" i="2"/>
  <c r="B2142" i="2"/>
  <c r="A2142" i="2"/>
  <c r="N2141" i="2"/>
  <c r="M2141" i="2"/>
  <c r="L2141" i="2"/>
  <c r="K2141" i="2"/>
  <c r="J2141" i="2"/>
  <c r="I2141" i="2"/>
  <c r="H2141" i="2"/>
  <c r="E2141" i="2"/>
  <c r="D2141" i="2"/>
  <c r="C2141" i="2"/>
  <c r="B2141" i="2"/>
  <c r="A2141" i="2"/>
  <c r="N2140" i="2"/>
  <c r="M2140" i="2"/>
  <c r="L2140" i="2"/>
  <c r="K2140" i="2"/>
  <c r="J2140" i="2"/>
  <c r="I2140" i="2"/>
  <c r="H2140" i="2"/>
  <c r="E2140" i="2"/>
  <c r="D2140" i="2"/>
  <c r="C2140" i="2"/>
  <c r="B2140" i="2"/>
  <c r="A2140" i="2"/>
  <c r="N2139" i="2"/>
  <c r="M2139" i="2"/>
  <c r="L2139" i="2"/>
  <c r="K2139" i="2"/>
  <c r="J2139" i="2"/>
  <c r="I2139" i="2"/>
  <c r="H2139" i="2"/>
  <c r="E2139" i="2"/>
  <c r="D2139" i="2"/>
  <c r="C2139" i="2"/>
  <c r="B2139" i="2"/>
  <c r="A2139" i="2"/>
  <c r="N2138" i="2"/>
  <c r="M2138" i="2"/>
  <c r="L2138" i="2"/>
  <c r="K2138" i="2"/>
  <c r="J2138" i="2"/>
  <c r="I2138" i="2"/>
  <c r="H2138" i="2"/>
  <c r="E2138" i="2"/>
  <c r="D2138" i="2"/>
  <c r="C2138" i="2"/>
  <c r="B2138" i="2"/>
  <c r="A2138" i="2"/>
  <c r="N2137" i="2"/>
  <c r="M2137" i="2"/>
  <c r="L2137" i="2"/>
  <c r="K2137" i="2"/>
  <c r="J2137" i="2"/>
  <c r="I2137" i="2"/>
  <c r="H2137" i="2"/>
  <c r="E2137" i="2"/>
  <c r="D2137" i="2"/>
  <c r="C2137" i="2"/>
  <c r="B2137" i="2"/>
  <c r="A2137" i="2"/>
  <c r="N2136" i="2"/>
  <c r="M2136" i="2"/>
  <c r="L2136" i="2"/>
  <c r="K2136" i="2"/>
  <c r="J2136" i="2"/>
  <c r="I2136" i="2"/>
  <c r="H2136" i="2"/>
  <c r="E2136" i="2"/>
  <c r="D2136" i="2"/>
  <c r="C2136" i="2"/>
  <c r="B2136" i="2"/>
  <c r="A2136" i="2"/>
  <c r="N2135" i="2"/>
  <c r="M2135" i="2"/>
  <c r="L2135" i="2"/>
  <c r="K2135" i="2"/>
  <c r="J2135" i="2"/>
  <c r="I2135" i="2"/>
  <c r="H2135" i="2"/>
  <c r="E2135" i="2"/>
  <c r="D2135" i="2"/>
  <c r="C2135" i="2"/>
  <c r="B2135" i="2"/>
  <c r="A2135" i="2"/>
  <c r="N2134" i="2"/>
  <c r="M2134" i="2"/>
  <c r="L2134" i="2"/>
  <c r="K2134" i="2"/>
  <c r="J2134" i="2"/>
  <c r="I2134" i="2"/>
  <c r="H2134" i="2"/>
  <c r="E2134" i="2"/>
  <c r="D2134" i="2"/>
  <c r="C2134" i="2"/>
  <c r="B2134" i="2"/>
  <c r="A2134" i="2"/>
  <c r="N2133" i="2"/>
  <c r="M2133" i="2"/>
  <c r="L2133" i="2"/>
  <c r="K2133" i="2"/>
  <c r="J2133" i="2"/>
  <c r="I2133" i="2"/>
  <c r="H2133" i="2"/>
  <c r="E2133" i="2"/>
  <c r="D2133" i="2"/>
  <c r="C2133" i="2"/>
  <c r="B2133" i="2"/>
  <c r="A2133" i="2"/>
  <c r="N2132" i="2"/>
  <c r="M2132" i="2"/>
  <c r="L2132" i="2"/>
  <c r="K2132" i="2"/>
  <c r="J2132" i="2"/>
  <c r="I2132" i="2"/>
  <c r="H2132" i="2"/>
  <c r="E2132" i="2"/>
  <c r="D2132" i="2"/>
  <c r="C2132" i="2"/>
  <c r="B2132" i="2"/>
  <c r="A2132" i="2"/>
  <c r="N2131" i="2"/>
  <c r="M2131" i="2"/>
  <c r="L2131" i="2"/>
  <c r="K2131" i="2"/>
  <c r="J2131" i="2"/>
  <c r="I2131" i="2"/>
  <c r="H2131" i="2"/>
  <c r="E2131" i="2"/>
  <c r="D2131" i="2"/>
  <c r="C2131" i="2"/>
  <c r="B2131" i="2"/>
  <c r="A2131" i="2"/>
  <c r="N2130" i="2"/>
  <c r="M2130" i="2"/>
  <c r="L2130" i="2"/>
  <c r="K2130" i="2"/>
  <c r="J2130" i="2"/>
  <c r="I2130" i="2"/>
  <c r="H2130" i="2"/>
  <c r="E2130" i="2"/>
  <c r="D2130" i="2"/>
  <c r="C2130" i="2"/>
  <c r="B2130" i="2"/>
  <c r="A2130" i="2"/>
  <c r="N2129" i="2"/>
  <c r="M2129" i="2"/>
  <c r="L2129" i="2"/>
  <c r="K2129" i="2"/>
  <c r="J2129" i="2"/>
  <c r="I2129" i="2"/>
  <c r="H2129" i="2"/>
  <c r="E2129" i="2"/>
  <c r="D2129" i="2"/>
  <c r="C2129" i="2"/>
  <c r="B2129" i="2"/>
  <c r="A2129" i="2"/>
  <c r="N2128" i="2"/>
  <c r="M2128" i="2"/>
  <c r="L2128" i="2"/>
  <c r="K2128" i="2"/>
  <c r="J2128" i="2"/>
  <c r="I2128" i="2"/>
  <c r="H2128" i="2"/>
  <c r="E2128" i="2"/>
  <c r="D2128" i="2"/>
  <c r="C2128" i="2"/>
  <c r="B2128" i="2"/>
  <c r="A2128" i="2"/>
  <c r="N2127" i="2"/>
  <c r="M2127" i="2"/>
  <c r="L2127" i="2"/>
  <c r="K2127" i="2"/>
  <c r="J2127" i="2"/>
  <c r="I2127" i="2"/>
  <c r="H2127" i="2"/>
  <c r="E2127" i="2"/>
  <c r="D2127" i="2"/>
  <c r="C2127" i="2"/>
  <c r="B2127" i="2"/>
  <c r="A2127" i="2"/>
  <c r="N2126" i="2"/>
  <c r="M2126" i="2"/>
  <c r="L2126" i="2"/>
  <c r="K2126" i="2"/>
  <c r="J2126" i="2"/>
  <c r="I2126" i="2"/>
  <c r="H2126" i="2"/>
  <c r="E2126" i="2"/>
  <c r="D2126" i="2"/>
  <c r="C2126" i="2"/>
  <c r="B2126" i="2"/>
  <c r="A2126" i="2"/>
  <c r="N2125" i="2"/>
  <c r="M2125" i="2"/>
  <c r="L2125" i="2"/>
  <c r="K2125" i="2"/>
  <c r="J2125" i="2"/>
  <c r="I2125" i="2"/>
  <c r="H2125" i="2"/>
  <c r="E2125" i="2"/>
  <c r="D2125" i="2"/>
  <c r="C2125" i="2"/>
  <c r="B2125" i="2"/>
  <c r="A2125" i="2"/>
  <c r="N2124" i="2"/>
  <c r="M2124" i="2"/>
  <c r="L2124" i="2"/>
  <c r="K2124" i="2"/>
  <c r="J2124" i="2"/>
  <c r="I2124" i="2"/>
  <c r="H2124" i="2"/>
  <c r="E2124" i="2"/>
  <c r="D2124" i="2"/>
  <c r="C2124" i="2"/>
  <c r="B2124" i="2"/>
  <c r="A2124" i="2"/>
  <c r="N2123" i="2"/>
  <c r="M2123" i="2"/>
  <c r="L2123" i="2"/>
  <c r="K2123" i="2"/>
  <c r="J2123" i="2"/>
  <c r="I2123" i="2"/>
  <c r="H2123" i="2"/>
  <c r="E2123" i="2"/>
  <c r="D2123" i="2"/>
  <c r="C2123" i="2"/>
  <c r="B2123" i="2"/>
  <c r="A2123" i="2"/>
  <c r="N2122" i="2"/>
  <c r="M2122" i="2"/>
  <c r="L2122" i="2"/>
  <c r="K2122" i="2"/>
  <c r="J2122" i="2"/>
  <c r="I2122" i="2"/>
  <c r="H2122" i="2"/>
  <c r="E2122" i="2"/>
  <c r="D2122" i="2"/>
  <c r="C2122" i="2"/>
  <c r="B2122" i="2"/>
  <c r="A2122" i="2"/>
  <c r="N2121" i="2"/>
  <c r="M2121" i="2"/>
  <c r="L2121" i="2"/>
  <c r="K2121" i="2"/>
  <c r="J2121" i="2"/>
  <c r="I2121" i="2"/>
  <c r="H2121" i="2"/>
  <c r="E2121" i="2"/>
  <c r="D2121" i="2"/>
  <c r="C2121" i="2"/>
  <c r="B2121" i="2"/>
  <c r="A2121" i="2"/>
  <c r="N2120" i="2"/>
  <c r="M2120" i="2"/>
  <c r="L2120" i="2"/>
  <c r="K2120" i="2"/>
  <c r="J2120" i="2"/>
  <c r="I2120" i="2"/>
  <c r="H2120" i="2"/>
  <c r="E2120" i="2"/>
  <c r="D2120" i="2"/>
  <c r="C2120" i="2"/>
  <c r="B2120" i="2"/>
  <c r="A2120" i="2"/>
  <c r="N2119" i="2"/>
  <c r="M2119" i="2"/>
  <c r="L2119" i="2"/>
  <c r="K2119" i="2"/>
  <c r="J2119" i="2"/>
  <c r="I2119" i="2"/>
  <c r="H2119" i="2"/>
  <c r="E2119" i="2"/>
  <c r="D2119" i="2"/>
  <c r="C2119" i="2"/>
  <c r="B2119" i="2"/>
  <c r="A2119" i="2"/>
  <c r="N2118" i="2"/>
  <c r="M2118" i="2"/>
  <c r="L2118" i="2"/>
  <c r="K2118" i="2"/>
  <c r="J2118" i="2"/>
  <c r="I2118" i="2"/>
  <c r="H2118" i="2"/>
  <c r="E2118" i="2"/>
  <c r="D2118" i="2"/>
  <c r="C2118" i="2"/>
  <c r="B2118" i="2"/>
  <c r="A2118" i="2"/>
  <c r="N2117" i="2"/>
  <c r="M2117" i="2"/>
  <c r="L2117" i="2"/>
  <c r="K2117" i="2"/>
  <c r="J2117" i="2"/>
  <c r="I2117" i="2"/>
  <c r="H2117" i="2"/>
  <c r="E2117" i="2"/>
  <c r="D2117" i="2"/>
  <c r="C2117" i="2"/>
  <c r="B2117" i="2"/>
  <c r="A2117" i="2"/>
  <c r="N2116" i="2"/>
  <c r="M2116" i="2"/>
  <c r="L2116" i="2"/>
  <c r="K2116" i="2"/>
  <c r="J2116" i="2"/>
  <c r="I2116" i="2"/>
  <c r="H2116" i="2"/>
  <c r="E2116" i="2"/>
  <c r="D2116" i="2"/>
  <c r="C2116" i="2"/>
  <c r="B2116" i="2"/>
  <c r="A2116" i="2"/>
  <c r="N2115" i="2"/>
  <c r="M2115" i="2"/>
  <c r="L2115" i="2"/>
  <c r="K2115" i="2"/>
  <c r="J2115" i="2"/>
  <c r="I2115" i="2"/>
  <c r="H2115" i="2"/>
  <c r="E2115" i="2"/>
  <c r="D2115" i="2"/>
  <c r="C2115" i="2"/>
  <c r="B2115" i="2"/>
  <c r="A2115" i="2"/>
  <c r="N2114" i="2"/>
  <c r="M2114" i="2"/>
  <c r="L2114" i="2"/>
  <c r="K2114" i="2"/>
  <c r="J2114" i="2"/>
  <c r="I2114" i="2"/>
  <c r="H2114" i="2"/>
  <c r="E2114" i="2"/>
  <c r="D2114" i="2"/>
  <c r="C2114" i="2"/>
  <c r="B2114" i="2"/>
  <c r="A2114" i="2"/>
  <c r="N2113" i="2"/>
  <c r="M2113" i="2"/>
  <c r="L2113" i="2"/>
  <c r="K2113" i="2"/>
  <c r="J2113" i="2"/>
  <c r="I2113" i="2"/>
  <c r="H2113" i="2"/>
  <c r="E2113" i="2"/>
  <c r="D2113" i="2"/>
  <c r="C2113" i="2"/>
  <c r="B2113" i="2"/>
  <c r="A2113" i="2"/>
  <c r="N2112" i="2"/>
  <c r="M2112" i="2"/>
  <c r="L2112" i="2"/>
  <c r="K2112" i="2"/>
  <c r="J2112" i="2"/>
  <c r="I2112" i="2"/>
  <c r="H2112" i="2"/>
  <c r="E2112" i="2"/>
  <c r="D2112" i="2"/>
  <c r="C2112" i="2"/>
  <c r="B2112" i="2"/>
  <c r="A2112" i="2"/>
  <c r="N2111" i="2"/>
  <c r="M2111" i="2"/>
  <c r="L2111" i="2"/>
  <c r="K2111" i="2"/>
  <c r="J2111" i="2"/>
  <c r="I2111" i="2"/>
  <c r="H2111" i="2"/>
  <c r="E2111" i="2"/>
  <c r="D2111" i="2"/>
  <c r="C2111" i="2"/>
  <c r="B2111" i="2"/>
  <c r="A2111" i="2"/>
  <c r="N2110" i="2"/>
  <c r="M2110" i="2"/>
  <c r="L2110" i="2"/>
  <c r="K2110" i="2"/>
  <c r="J2110" i="2"/>
  <c r="I2110" i="2"/>
  <c r="H2110" i="2"/>
  <c r="E2110" i="2"/>
  <c r="D2110" i="2"/>
  <c r="C2110" i="2"/>
  <c r="B2110" i="2"/>
  <c r="A2110" i="2"/>
  <c r="N2109" i="2"/>
  <c r="M2109" i="2"/>
  <c r="L2109" i="2"/>
  <c r="K2109" i="2"/>
  <c r="J2109" i="2"/>
  <c r="I2109" i="2"/>
  <c r="H2109" i="2"/>
  <c r="E2109" i="2"/>
  <c r="D2109" i="2"/>
  <c r="C2109" i="2"/>
  <c r="B2109" i="2"/>
  <c r="A2109" i="2"/>
  <c r="N2108" i="2"/>
  <c r="M2108" i="2"/>
  <c r="L2108" i="2"/>
  <c r="K2108" i="2"/>
  <c r="J2108" i="2"/>
  <c r="I2108" i="2"/>
  <c r="H2108" i="2"/>
  <c r="E2108" i="2"/>
  <c r="D2108" i="2"/>
  <c r="C2108" i="2"/>
  <c r="B2108" i="2"/>
  <c r="A2108" i="2"/>
  <c r="N2107" i="2"/>
  <c r="M2107" i="2"/>
  <c r="L2107" i="2"/>
  <c r="K2107" i="2"/>
  <c r="J2107" i="2"/>
  <c r="I2107" i="2"/>
  <c r="H2107" i="2"/>
  <c r="E2107" i="2"/>
  <c r="D2107" i="2"/>
  <c r="C2107" i="2"/>
  <c r="B2107" i="2"/>
  <c r="A2107" i="2"/>
  <c r="N2106" i="2"/>
  <c r="M2106" i="2"/>
  <c r="L2106" i="2"/>
  <c r="K2106" i="2"/>
  <c r="J2106" i="2"/>
  <c r="I2106" i="2"/>
  <c r="H2106" i="2"/>
  <c r="E2106" i="2"/>
  <c r="D2106" i="2"/>
  <c r="C2106" i="2"/>
  <c r="B2106" i="2"/>
  <c r="A2106" i="2"/>
  <c r="N2105" i="2"/>
  <c r="M2105" i="2"/>
  <c r="L2105" i="2"/>
  <c r="K2105" i="2"/>
  <c r="J2105" i="2"/>
  <c r="I2105" i="2"/>
  <c r="H2105" i="2"/>
  <c r="E2105" i="2"/>
  <c r="D2105" i="2"/>
  <c r="C2105" i="2"/>
  <c r="B2105" i="2"/>
  <c r="A2105" i="2"/>
  <c r="N2104" i="2"/>
  <c r="M2104" i="2"/>
  <c r="L2104" i="2"/>
  <c r="K2104" i="2"/>
  <c r="J2104" i="2"/>
  <c r="I2104" i="2"/>
  <c r="H2104" i="2"/>
  <c r="E2104" i="2"/>
  <c r="D2104" i="2"/>
  <c r="C2104" i="2"/>
  <c r="B2104" i="2"/>
  <c r="A2104" i="2"/>
  <c r="N2103" i="2"/>
  <c r="M2103" i="2"/>
  <c r="L2103" i="2"/>
  <c r="K2103" i="2"/>
  <c r="J2103" i="2"/>
  <c r="I2103" i="2"/>
  <c r="H2103" i="2"/>
  <c r="E2103" i="2"/>
  <c r="D2103" i="2"/>
  <c r="C2103" i="2"/>
  <c r="B2103" i="2"/>
  <c r="A2103" i="2"/>
  <c r="N2102" i="2"/>
  <c r="M2102" i="2"/>
  <c r="L2102" i="2"/>
  <c r="K2102" i="2"/>
  <c r="J2102" i="2"/>
  <c r="I2102" i="2"/>
  <c r="H2102" i="2"/>
  <c r="E2102" i="2"/>
  <c r="D2102" i="2"/>
  <c r="C2102" i="2"/>
  <c r="B2102" i="2"/>
  <c r="A2102" i="2"/>
  <c r="N2101" i="2"/>
  <c r="M2101" i="2"/>
  <c r="L2101" i="2"/>
  <c r="K2101" i="2"/>
  <c r="J2101" i="2"/>
  <c r="I2101" i="2"/>
  <c r="H2101" i="2"/>
  <c r="E2101" i="2"/>
  <c r="D2101" i="2"/>
  <c r="C2101" i="2"/>
  <c r="B2101" i="2"/>
  <c r="A2101" i="2"/>
  <c r="N2100" i="2"/>
  <c r="M2100" i="2"/>
  <c r="L2100" i="2"/>
  <c r="K2100" i="2"/>
  <c r="J2100" i="2"/>
  <c r="I2100" i="2"/>
  <c r="H2100" i="2"/>
  <c r="E2100" i="2"/>
  <c r="D2100" i="2"/>
  <c r="C2100" i="2"/>
  <c r="B2100" i="2"/>
  <c r="A2100" i="2"/>
  <c r="N2099" i="2"/>
  <c r="M2099" i="2"/>
  <c r="L2099" i="2"/>
  <c r="K2099" i="2"/>
  <c r="J2099" i="2"/>
  <c r="I2099" i="2"/>
  <c r="H2099" i="2"/>
  <c r="E2099" i="2"/>
  <c r="D2099" i="2"/>
  <c r="C2099" i="2"/>
  <c r="B2099" i="2"/>
  <c r="A2099" i="2"/>
  <c r="N2098" i="2"/>
  <c r="M2098" i="2"/>
  <c r="L2098" i="2"/>
  <c r="K2098" i="2"/>
  <c r="J2098" i="2"/>
  <c r="I2098" i="2"/>
  <c r="H2098" i="2"/>
  <c r="E2098" i="2"/>
  <c r="D2098" i="2"/>
  <c r="C2098" i="2"/>
  <c r="B2098" i="2"/>
  <c r="A2098" i="2"/>
  <c r="N2097" i="2"/>
  <c r="M2097" i="2"/>
  <c r="L2097" i="2"/>
  <c r="K2097" i="2"/>
  <c r="J2097" i="2"/>
  <c r="I2097" i="2"/>
  <c r="H2097" i="2"/>
  <c r="E2097" i="2"/>
  <c r="D2097" i="2"/>
  <c r="C2097" i="2"/>
  <c r="B2097" i="2"/>
  <c r="A2097" i="2"/>
  <c r="N2096" i="2"/>
  <c r="M2096" i="2"/>
  <c r="L2096" i="2"/>
  <c r="K2096" i="2"/>
  <c r="J2096" i="2"/>
  <c r="I2096" i="2"/>
  <c r="H2096" i="2"/>
  <c r="E2096" i="2"/>
  <c r="D2096" i="2"/>
  <c r="C2096" i="2"/>
  <c r="B2096" i="2"/>
  <c r="A2096" i="2"/>
  <c r="N2095" i="2"/>
  <c r="M2095" i="2"/>
  <c r="L2095" i="2"/>
  <c r="K2095" i="2"/>
  <c r="J2095" i="2"/>
  <c r="I2095" i="2"/>
  <c r="H2095" i="2"/>
  <c r="E2095" i="2"/>
  <c r="D2095" i="2"/>
  <c r="C2095" i="2"/>
  <c r="B2095" i="2"/>
  <c r="A2095" i="2"/>
  <c r="N2094" i="2"/>
  <c r="M2094" i="2"/>
  <c r="L2094" i="2"/>
  <c r="K2094" i="2"/>
  <c r="J2094" i="2"/>
  <c r="I2094" i="2"/>
  <c r="H2094" i="2"/>
  <c r="E2094" i="2"/>
  <c r="D2094" i="2"/>
  <c r="C2094" i="2"/>
  <c r="B2094" i="2"/>
  <c r="A2094" i="2"/>
  <c r="N2093" i="2"/>
  <c r="M2093" i="2"/>
  <c r="L2093" i="2"/>
  <c r="K2093" i="2"/>
  <c r="J2093" i="2"/>
  <c r="I2093" i="2"/>
  <c r="H2093" i="2"/>
  <c r="E2093" i="2"/>
  <c r="D2093" i="2"/>
  <c r="C2093" i="2"/>
  <c r="B2093" i="2"/>
  <c r="A2093" i="2"/>
  <c r="N2092" i="2"/>
  <c r="M2092" i="2"/>
  <c r="L2092" i="2"/>
  <c r="K2092" i="2"/>
  <c r="J2092" i="2"/>
  <c r="I2092" i="2"/>
  <c r="H2092" i="2"/>
  <c r="E2092" i="2"/>
  <c r="D2092" i="2"/>
  <c r="C2092" i="2"/>
  <c r="B2092" i="2"/>
  <c r="A2092" i="2"/>
  <c r="N2091" i="2"/>
  <c r="M2091" i="2"/>
  <c r="L2091" i="2"/>
  <c r="K2091" i="2"/>
  <c r="J2091" i="2"/>
  <c r="I2091" i="2"/>
  <c r="H2091" i="2"/>
  <c r="E2091" i="2"/>
  <c r="D2091" i="2"/>
  <c r="C2091" i="2"/>
  <c r="B2091" i="2"/>
  <c r="A2091" i="2"/>
  <c r="N2090" i="2"/>
  <c r="M2090" i="2"/>
  <c r="L2090" i="2"/>
  <c r="K2090" i="2"/>
  <c r="J2090" i="2"/>
  <c r="I2090" i="2"/>
  <c r="H2090" i="2"/>
  <c r="E2090" i="2"/>
  <c r="D2090" i="2"/>
  <c r="C2090" i="2"/>
  <c r="B2090" i="2"/>
  <c r="A2090" i="2"/>
  <c r="N2089" i="2"/>
  <c r="M2089" i="2"/>
  <c r="L2089" i="2"/>
  <c r="K2089" i="2"/>
  <c r="J2089" i="2"/>
  <c r="I2089" i="2"/>
  <c r="H2089" i="2"/>
  <c r="E2089" i="2"/>
  <c r="D2089" i="2"/>
  <c r="C2089" i="2"/>
  <c r="B2089" i="2"/>
  <c r="A2089" i="2"/>
  <c r="N2088" i="2"/>
  <c r="M2088" i="2"/>
  <c r="L2088" i="2"/>
  <c r="K2088" i="2"/>
  <c r="J2088" i="2"/>
  <c r="I2088" i="2"/>
  <c r="H2088" i="2"/>
  <c r="E2088" i="2"/>
  <c r="D2088" i="2"/>
  <c r="C2088" i="2"/>
  <c r="B2088" i="2"/>
  <c r="A2088" i="2"/>
  <c r="N2087" i="2"/>
  <c r="M2087" i="2"/>
  <c r="L2087" i="2"/>
  <c r="K2087" i="2"/>
  <c r="J2087" i="2"/>
  <c r="I2087" i="2"/>
  <c r="H2087" i="2"/>
  <c r="E2087" i="2"/>
  <c r="D2087" i="2"/>
  <c r="C2087" i="2"/>
  <c r="B2087" i="2"/>
  <c r="A2087" i="2"/>
  <c r="N2086" i="2"/>
  <c r="M2086" i="2"/>
  <c r="L2086" i="2"/>
  <c r="K2086" i="2"/>
  <c r="J2086" i="2"/>
  <c r="I2086" i="2"/>
  <c r="H2086" i="2"/>
  <c r="E2086" i="2"/>
  <c r="D2086" i="2"/>
  <c r="C2086" i="2"/>
  <c r="B2086" i="2"/>
  <c r="A2086" i="2"/>
  <c r="N2085" i="2"/>
  <c r="M2085" i="2"/>
  <c r="L2085" i="2"/>
  <c r="K2085" i="2"/>
  <c r="J2085" i="2"/>
  <c r="I2085" i="2"/>
  <c r="H2085" i="2"/>
  <c r="E2085" i="2"/>
  <c r="D2085" i="2"/>
  <c r="C2085" i="2"/>
  <c r="B2085" i="2"/>
  <c r="A2085" i="2"/>
  <c r="N2084" i="2"/>
  <c r="M2084" i="2"/>
  <c r="L2084" i="2"/>
  <c r="K2084" i="2"/>
  <c r="J2084" i="2"/>
  <c r="I2084" i="2"/>
  <c r="H2084" i="2"/>
  <c r="E2084" i="2"/>
  <c r="D2084" i="2"/>
  <c r="C2084" i="2"/>
  <c r="B2084" i="2"/>
  <c r="A2084" i="2"/>
  <c r="N2083" i="2"/>
  <c r="M2083" i="2"/>
  <c r="L2083" i="2"/>
  <c r="K2083" i="2"/>
  <c r="J2083" i="2"/>
  <c r="I2083" i="2"/>
  <c r="H2083" i="2"/>
  <c r="E2083" i="2"/>
  <c r="D2083" i="2"/>
  <c r="C2083" i="2"/>
  <c r="B2083" i="2"/>
  <c r="A2083" i="2"/>
  <c r="N2082" i="2"/>
  <c r="M2082" i="2"/>
  <c r="L2082" i="2"/>
  <c r="K2082" i="2"/>
  <c r="J2082" i="2"/>
  <c r="I2082" i="2"/>
  <c r="H2082" i="2"/>
  <c r="E2082" i="2"/>
  <c r="D2082" i="2"/>
  <c r="C2082" i="2"/>
  <c r="B2082" i="2"/>
  <c r="A2082" i="2"/>
  <c r="N2081" i="2"/>
  <c r="M2081" i="2"/>
  <c r="L2081" i="2"/>
  <c r="K2081" i="2"/>
  <c r="J2081" i="2"/>
  <c r="I2081" i="2"/>
  <c r="H2081" i="2"/>
  <c r="E2081" i="2"/>
  <c r="D2081" i="2"/>
  <c r="C2081" i="2"/>
  <c r="B2081" i="2"/>
  <c r="A2081" i="2"/>
  <c r="N2080" i="2"/>
  <c r="M2080" i="2"/>
  <c r="L2080" i="2"/>
  <c r="K2080" i="2"/>
  <c r="J2080" i="2"/>
  <c r="I2080" i="2"/>
  <c r="H2080" i="2"/>
  <c r="E2080" i="2"/>
  <c r="D2080" i="2"/>
  <c r="C2080" i="2"/>
  <c r="B2080" i="2"/>
  <c r="A2080" i="2"/>
  <c r="N2079" i="2"/>
  <c r="M2079" i="2"/>
  <c r="L2079" i="2"/>
  <c r="K2079" i="2"/>
  <c r="J2079" i="2"/>
  <c r="I2079" i="2"/>
  <c r="H2079" i="2"/>
  <c r="E2079" i="2"/>
  <c r="D2079" i="2"/>
  <c r="C2079" i="2"/>
  <c r="B2079" i="2"/>
  <c r="A2079" i="2"/>
  <c r="N2078" i="2"/>
  <c r="M2078" i="2"/>
  <c r="L2078" i="2"/>
  <c r="K2078" i="2"/>
  <c r="J2078" i="2"/>
  <c r="I2078" i="2"/>
  <c r="H2078" i="2"/>
  <c r="E2078" i="2"/>
  <c r="D2078" i="2"/>
  <c r="C2078" i="2"/>
  <c r="B2078" i="2"/>
  <c r="A2078" i="2"/>
  <c r="N2077" i="2"/>
  <c r="M2077" i="2"/>
  <c r="L2077" i="2"/>
  <c r="K2077" i="2"/>
  <c r="J2077" i="2"/>
  <c r="I2077" i="2"/>
  <c r="H2077" i="2"/>
  <c r="E2077" i="2"/>
  <c r="D2077" i="2"/>
  <c r="C2077" i="2"/>
  <c r="B2077" i="2"/>
  <c r="A2077" i="2"/>
  <c r="N2076" i="2"/>
  <c r="M2076" i="2"/>
  <c r="L2076" i="2"/>
  <c r="K2076" i="2"/>
  <c r="J2076" i="2"/>
  <c r="I2076" i="2"/>
  <c r="H2076" i="2"/>
  <c r="E2076" i="2"/>
  <c r="D2076" i="2"/>
  <c r="C2076" i="2"/>
  <c r="B2076" i="2"/>
  <c r="A2076" i="2"/>
  <c r="N2075" i="2"/>
  <c r="M2075" i="2"/>
  <c r="L2075" i="2"/>
  <c r="K2075" i="2"/>
  <c r="J2075" i="2"/>
  <c r="I2075" i="2"/>
  <c r="H2075" i="2"/>
  <c r="E2075" i="2"/>
  <c r="D2075" i="2"/>
  <c r="C2075" i="2"/>
  <c r="B2075" i="2"/>
  <c r="A2075" i="2"/>
  <c r="N2074" i="2"/>
  <c r="M2074" i="2"/>
  <c r="L2074" i="2"/>
  <c r="K2074" i="2"/>
  <c r="J2074" i="2"/>
  <c r="I2074" i="2"/>
  <c r="H2074" i="2"/>
  <c r="E2074" i="2"/>
  <c r="D2074" i="2"/>
  <c r="C2074" i="2"/>
  <c r="B2074" i="2"/>
  <c r="A2074" i="2"/>
  <c r="N2073" i="2"/>
  <c r="M2073" i="2"/>
  <c r="L2073" i="2"/>
  <c r="K2073" i="2"/>
  <c r="J2073" i="2"/>
  <c r="I2073" i="2"/>
  <c r="H2073" i="2"/>
  <c r="E2073" i="2"/>
  <c r="D2073" i="2"/>
  <c r="C2073" i="2"/>
  <c r="B2073" i="2"/>
  <c r="A2073" i="2"/>
  <c r="N2072" i="2"/>
  <c r="M2072" i="2"/>
  <c r="L2072" i="2"/>
  <c r="K2072" i="2"/>
  <c r="J2072" i="2"/>
  <c r="I2072" i="2"/>
  <c r="H2072" i="2"/>
  <c r="E2072" i="2"/>
  <c r="D2072" i="2"/>
  <c r="C2072" i="2"/>
  <c r="B2072" i="2"/>
  <c r="A2072" i="2"/>
  <c r="N2071" i="2"/>
  <c r="M2071" i="2"/>
  <c r="L2071" i="2"/>
  <c r="K2071" i="2"/>
  <c r="J2071" i="2"/>
  <c r="I2071" i="2"/>
  <c r="H2071" i="2"/>
  <c r="E2071" i="2"/>
  <c r="D2071" i="2"/>
  <c r="C2071" i="2"/>
  <c r="B2071" i="2"/>
  <c r="A2071" i="2"/>
  <c r="N2070" i="2"/>
  <c r="M2070" i="2"/>
  <c r="L2070" i="2"/>
  <c r="K2070" i="2"/>
  <c r="J2070" i="2"/>
  <c r="I2070" i="2"/>
  <c r="H2070" i="2"/>
  <c r="E2070" i="2"/>
  <c r="D2070" i="2"/>
  <c r="C2070" i="2"/>
  <c r="B2070" i="2"/>
  <c r="A2070" i="2"/>
  <c r="N2069" i="2"/>
  <c r="M2069" i="2"/>
  <c r="L2069" i="2"/>
  <c r="K2069" i="2"/>
  <c r="J2069" i="2"/>
  <c r="I2069" i="2"/>
  <c r="H2069" i="2"/>
  <c r="E2069" i="2"/>
  <c r="D2069" i="2"/>
  <c r="C2069" i="2"/>
  <c r="B2069" i="2"/>
  <c r="A2069" i="2"/>
  <c r="N2068" i="2"/>
  <c r="M2068" i="2"/>
  <c r="L2068" i="2"/>
  <c r="K2068" i="2"/>
  <c r="J2068" i="2"/>
  <c r="I2068" i="2"/>
  <c r="H2068" i="2"/>
  <c r="E2068" i="2"/>
  <c r="D2068" i="2"/>
  <c r="C2068" i="2"/>
  <c r="B2068" i="2"/>
  <c r="A2068" i="2"/>
  <c r="N2067" i="2"/>
  <c r="M2067" i="2"/>
  <c r="L2067" i="2"/>
  <c r="K2067" i="2"/>
  <c r="J2067" i="2"/>
  <c r="I2067" i="2"/>
  <c r="H2067" i="2"/>
  <c r="E2067" i="2"/>
  <c r="D2067" i="2"/>
  <c r="C2067" i="2"/>
  <c r="B2067" i="2"/>
  <c r="A2067" i="2"/>
  <c r="N2066" i="2"/>
  <c r="M2066" i="2"/>
  <c r="L2066" i="2"/>
  <c r="K2066" i="2"/>
  <c r="J2066" i="2"/>
  <c r="I2066" i="2"/>
  <c r="H2066" i="2"/>
  <c r="E2066" i="2"/>
  <c r="D2066" i="2"/>
  <c r="C2066" i="2"/>
  <c r="B2066" i="2"/>
  <c r="A2066" i="2"/>
  <c r="N2065" i="2"/>
  <c r="M2065" i="2"/>
  <c r="L2065" i="2"/>
  <c r="K2065" i="2"/>
  <c r="J2065" i="2"/>
  <c r="I2065" i="2"/>
  <c r="H2065" i="2"/>
  <c r="E2065" i="2"/>
  <c r="D2065" i="2"/>
  <c r="C2065" i="2"/>
  <c r="B2065" i="2"/>
  <c r="A2065" i="2"/>
  <c r="N2064" i="2"/>
  <c r="M2064" i="2"/>
  <c r="L2064" i="2"/>
  <c r="K2064" i="2"/>
  <c r="J2064" i="2"/>
  <c r="I2064" i="2"/>
  <c r="H2064" i="2"/>
  <c r="E2064" i="2"/>
  <c r="D2064" i="2"/>
  <c r="C2064" i="2"/>
  <c r="B2064" i="2"/>
  <c r="A2064" i="2"/>
  <c r="N2063" i="2"/>
  <c r="M2063" i="2"/>
  <c r="L2063" i="2"/>
  <c r="K2063" i="2"/>
  <c r="J2063" i="2"/>
  <c r="I2063" i="2"/>
  <c r="H2063" i="2"/>
  <c r="E2063" i="2"/>
  <c r="D2063" i="2"/>
  <c r="C2063" i="2"/>
  <c r="B2063" i="2"/>
  <c r="A2063" i="2"/>
  <c r="N2062" i="2"/>
  <c r="M2062" i="2"/>
  <c r="L2062" i="2"/>
  <c r="K2062" i="2"/>
  <c r="J2062" i="2"/>
  <c r="I2062" i="2"/>
  <c r="H2062" i="2"/>
  <c r="E2062" i="2"/>
  <c r="D2062" i="2"/>
  <c r="C2062" i="2"/>
  <c r="B2062" i="2"/>
  <c r="A2062" i="2"/>
  <c r="N2061" i="2"/>
  <c r="M2061" i="2"/>
  <c r="L2061" i="2"/>
  <c r="K2061" i="2"/>
  <c r="J2061" i="2"/>
  <c r="I2061" i="2"/>
  <c r="H2061" i="2"/>
  <c r="E2061" i="2"/>
  <c r="D2061" i="2"/>
  <c r="C2061" i="2"/>
  <c r="B2061" i="2"/>
  <c r="A2061" i="2"/>
  <c r="N2060" i="2"/>
  <c r="M2060" i="2"/>
  <c r="L2060" i="2"/>
  <c r="K2060" i="2"/>
  <c r="J2060" i="2"/>
  <c r="I2060" i="2"/>
  <c r="H2060" i="2"/>
  <c r="E2060" i="2"/>
  <c r="D2060" i="2"/>
  <c r="C2060" i="2"/>
  <c r="B2060" i="2"/>
  <c r="A2060" i="2"/>
  <c r="N2059" i="2"/>
  <c r="M2059" i="2"/>
  <c r="L2059" i="2"/>
  <c r="K2059" i="2"/>
  <c r="J2059" i="2"/>
  <c r="I2059" i="2"/>
  <c r="H2059" i="2"/>
  <c r="E2059" i="2"/>
  <c r="D2059" i="2"/>
  <c r="C2059" i="2"/>
  <c r="B2059" i="2"/>
  <c r="A2059" i="2"/>
  <c r="N2058" i="2"/>
  <c r="M2058" i="2"/>
  <c r="L2058" i="2"/>
  <c r="K2058" i="2"/>
  <c r="J2058" i="2"/>
  <c r="I2058" i="2"/>
  <c r="H2058" i="2"/>
  <c r="E2058" i="2"/>
  <c r="D2058" i="2"/>
  <c r="C2058" i="2"/>
  <c r="B2058" i="2"/>
  <c r="A2058" i="2"/>
  <c r="N2057" i="2"/>
  <c r="M2057" i="2"/>
  <c r="L2057" i="2"/>
  <c r="K2057" i="2"/>
  <c r="J2057" i="2"/>
  <c r="I2057" i="2"/>
  <c r="H2057" i="2"/>
  <c r="E2057" i="2"/>
  <c r="D2057" i="2"/>
  <c r="C2057" i="2"/>
  <c r="B2057" i="2"/>
  <c r="A2057" i="2"/>
  <c r="N2056" i="2"/>
  <c r="M2056" i="2"/>
  <c r="L2056" i="2"/>
  <c r="K2056" i="2"/>
  <c r="J2056" i="2"/>
  <c r="I2056" i="2"/>
  <c r="H2056" i="2"/>
  <c r="E2056" i="2"/>
  <c r="D2056" i="2"/>
  <c r="C2056" i="2"/>
  <c r="B2056" i="2"/>
  <c r="A2056" i="2"/>
  <c r="N2055" i="2"/>
  <c r="M2055" i="2"/>
  <c r="L2055" i="2"/>
  <c r="K2055" i="2"/>
  <c r="J2055" i="2"/>
  <c r="I2055" i="2"/>
  <c r="H2055" i="2"/>
  <c r="E2055" i="2"/>
  <c r="D2055" i="2"/>
  <c r="C2055" i="2"/>
  <c r="B2055" i="2"/>
  <c r="A2055" i="2"/>
  <c r="N2054" i="2"/>
  <c r="M2054" i="2"/>
  <c r="L2054" i="2"/>
  <c r="K2054" i="2"/>
  <c r="J2054" i="2"/>
  <c r="I2054" i="2"/>
  <c r="H2054" i="2"/>
  <c r="E2054" i="2"/>
  <c r="D2054" i="2"/>
  <c r="C2054" i="2"/>
  <c r="B2054" i="2"/>
  <c r="A2054" i="2"/>
  <c r="N2053" i="2"/>
  <c r="M2053" i="2"/>
  <c r="L2053" i="2"/>
  <c r="K2053" i="2"/>
  <c r="J2053" i="2"/>
  <c r="I2053" i="2"/>
  <c r="H2053" i="2"/>
  <c r="E2053" i="2"/>
  <c r="D2053" i="2"/>
  <c r="C2053" i="2"/>
  <c r="B2053" i="2"/>
  <c r="A2053" i="2"/>
  <c r="N2052" i="2"/>
  <c r="M2052" i="2"/>
  <c r="L2052" i="2"/>
  <c r="K2052" i="2"/>
  <c r="J2052" i="2"/>
  <c r="I2052" i="2"/>
  <c r="H2052" i="2"/>
  <c r="E2052" i="2"/>
  <c r="D2052" i="2"/>
  <c r="C2052" i="2"/>
  <c r="B2052" i="2"/>
  <c r="A2052" i="2"/>
  <c r="N2051" i="2"/>
  <c r="M2051" i="2"/>
  <c r="L2051" i="2"/>
  <c r="K2051" i="2"/>
  <c r="J2051" i="2"/>
  <c r="I2051" i="2"/>
  <c r="H2051" i="2"/>
  <c r="E2051" i="2"/>
  <c r="D2051" i="2"/>
  <c r="C2051" i="2"/>
  <c r="B2051" i="2"/>
  <c r="A2051" i="2"/>
  <c r="N2050" i="2"/>
  <c r="M2050" i="2"/>
  <c r="L2050" i="2"/>
  <c r="K2050" i="2"/>
  <c r="J2050" i="2"/>
  <c r="I2050" i="2"/>
  <c r="H2050" i="2"/>
  <c r="E2050" i="2"/>
  <c r="D2050" i="2"/>
  <c r="C2050" i="2"/>
  <c r="B2050" i="2"/>
  <c r="A2050" i="2"/>
  <c r="N2049" i="2"/>
  <c r="M2049" i="2"/>
  <c r="L2049" i="2"/>
  <c r="K2049" i="2"/>
  <c r="J2049" i="2"/>
  <c r="I2049" i="2"/>
  <c r="H2049" i="2"/>
  <c r="E2049" i="2"/>
  <c r="D2049" i="2"/>
  <c r="C2049" i="2"/>
  <c r="B2049" i="2"/>
  <c r="A2049" i="2"/>
  <c r="N2048" i="2"/>
  <c r="M2048" i="2"/>
  <c r="L2048" i="2"/>
  <c r="K2048" i="2"/>
  <c r="J2048" i="2"/>
  <c r="I2048" i="2"/>
  <c r="H2048" i="2"/>
  <c r="E2048" i="2"/>
  <c r="D2048" i="2"/>
  <c r="C2048" i="2"/>
  <c r="B2048" i="2"/>
  <c r="A2048" i="2"/>
  <c r="N2047" i="2"/>
  <c r="M2047" i="2"/>
  <c r="L2047" i="2"/>
  <c r="K2047" i="2"/>
  <c r="J2047" i="2"/>
  <c r="I2047" i="2"/>
  <c r="H2047" i="2"/>
  <c r="E2047" i="2"/>
  <c r="D2047" i="2"/>
  <c r="C2047" i="2"/>
  <c r="B2047" i="2"/>
  <c r="A2047" i="2"/>
  <c r="N2046" i="2"/>
  <c r="M2046" i="2"/>
  <c r="L2046" i="2"/>
  <c r="K2046" i="2"/>
  <c r="J2046" i="2"/>
  <c r="I2046" i="2"/>
  <c r="H2046" i="2"/>
  <c r="E2046" i="2"/>
  <c r="D2046" i="2"/>
  <c r="C2046" i="2"/>
  <c r="B2046" i="2"/>
  <c r="A2046" i="2"/>
  <c r="N2045" i="2"/>
  <c r="M2045" i="2"/>
  <c r="L2045" i="2"/>
  <c r="K2045" i="2"/>
  <c r="J2045" i="2"/>
  <c r="I2045" i="2"/>
  <c r="H2045" i="2"/>
  <c r="E2045" i="2"/>
  <c r="D2045" i="2"/>
  <c r="C2045" i="2"/>
  <c r="B2045" i="2"/>
  <c r="A2045" i="2"/>
  <c r="N2044" i="2"/>
  <c r="M2044" i="2"/>
  <c r="L2044" i="2"/>
  <c r="K2044" i="2"/>
  <c r="J2044" i="2"/>
  <c r="I2044" i="2"/>
  <c r="H2044" i="2"/>
  <c r="E2044" i="2"/>
  <c r="D2044" i="2"/>
  <c r="C2044" i="2"/>
  <c r="B2044" i="2"/>
  <c r="A2044" i="2"/>
  <c r="N2043" i="2"/>
  <c r="M2043" i="2"/>
  <c r="L2043" i="2"/>
  <c r="K2043" i="2"/>
  <c r="J2043" i="2"/>
  <c r="I2043" i="2"/>
  <c r="H2043" i="2"/>
  <c r="E2043" i="2"/>
  <c r="D2043" i="2"/>
  <c r="C2043" i="2"/>
  <c r="B2043" i="2"/>
  <c r="A2043" i="2"/>
  <c r="N2042" i="2"/>
  <c r="M2042" i="2"/>
  <c r="L2042" i="2"/>
  <c r="K2042" i="2"/>
  <c r="J2042" i="2"/>
  <c r="I2042" i="2"/>
  <c r="H2042" i="2"/>
  <c r="E2042" i="2"/>
  <c r="D2042" i="2"/>
  <c r="C2042" i="2"/>
  <c r="B2042" i="2"/>
  <c r="A2042" i="2"/>
  <c r="N2041" i="2"/>
  <c r="M2041" i="2"/>
  <c r="L2041" i="2"/>
  <c r="K2041" i="2"/>
  <c r="J2041" i="2"/>
  <c r="I2041" i="2"/>
  <c r="H2041" i="2"/>
  <c r="E2041" i="2"/>
  <c r="D2041" i="2"/>
  <c r="C2041" i="2"/>
  <c r="B2041" i="2"/>
  <c r="A2041" i="2"/>
  <c r="N2040" i="2"/>
  <c r="M2040" i="2"/>
  <c r="L2040" i="2"/>
  <c r="K2040" i="2"/>
  <c r="J2040" i="2"/>
  <c r="I2040" i="2"/>
  <c r="H2040" i="2"/>
  <c r="E2040" i="2"/>
  <c r="D2040" i="2"/>
  <c r="C2040" i="2"/>
  <c r="B2040" i="2"/>
  <c r="A2040" i="2"/>
  <c r="N2039" i="2"/>
  <c r="M2039" i="2"/>
  <c r="L2039" i="2"/>
  <c r="K2039" i="2"/>
  <c r="J2039" i="2"/>
  <c r="I2039" i="2"/>
  <c r="H2039" i="2"/>
  <c r="E2039" i="2"/>
  <c r="D2039" i="2"/>
  <c r="C2039" i="2"/>
  <c r="B2039" i="2"/>
  <c r="A2039" i="2"/>
  <c r="N2038" i="2"/>
  <c r="M2038" i="2"/>
  <c r="L2038" i="2"/>
  <c r="K2038" i="2"/>
  <c r="J2038" i="2"/>
  <c r="I2038" i="2"/>
  <c r="H2038" i="2"/>
  <c r="E2038" i="2"/>
  <c r="D2038" i="2"/>
  <c r="C2038" i="2"/>
  <c r="B2038" i="2"/>
  <c r="A2038" i="2"/>
  <c r="N2037" i="2"/>
  <c r="M2037" i="2"/>
  <c r="L2037" i="2"/>
  <c r="K2037" i="2"/>
  <c r="J2037" i="2"/>
  <c r="I2037" i="2"/>
  <c r="H2037" i="2"/>
  <c r="E2037" i="2"/>
  <c r="D2037" i="2"/>
  <c r="C2037" i="2"/>
  <c r="B2037" i="2"/>
  <c r="A2037" i="2"/>
  <c r="N2036" i="2"/>
  <c r="M2036" i="2"/>
  <c r="L2036" i="2"/>
  <c r="K2036" i="2"/>
  <c r="J2036" i="2"/>
  <c r="I2036" i="2"/>
  <c r="H2036" i="2"/>
  <c r="E2036" i="2"/>
  <c r="D2036" i="2"/>
  <c r="C2036" i="2"/>
  <c r="B2036" i="2"/>
  <c r="A2036" i="2"/>
  <c r="N2035" i="2"/>
  <c r="M2035" i="2"/>
  <c r="L2035" i="2"/>
  <c r="K2035" i="2"/>
  <c r="J2035" i="2"/>
  <c r="I2035" i="2"/>
  <c r="H2035" i="2"/>
  <c r="E2035" i="2"/>
  <c r="D2035" i="2"/>
  <c r="C2035" i="2"/>
  <c r="B2035" i="2"/>
  <c r="A2035" i="2"/>
  <c r="N2034" i="2"/>
  <c r="M2034" i="2"/>
  <c r="L2034" i="2"/>
  <c r="K2034" i="2"/>
  <c r="J2034" i="2"/>
  <c r="I2034" i="2"/>
  <c r="H2034" i="2"/>
  <c r="E2034" i="2"/>
  <c r="D2034" i="2"/>
  <c r="C2034" i="2"/>
  <c r="B2034" i="2"/>
  <c r="A2034" i="2"/>
  <c r="N2033" i="2"/>
  <c r="M2033" i="2"/>
  <c r="L2033" i="2"/>
  <c r="K2033" i="2"/>
  <c r="J2033" i="2"/>
  <c r="I2033" i="2"/>
  <c r="H2033" i="2"/>
  <c r="E2033" i="2"/>
  <c r="D2033" i="2"/>
  <c r="C2033" i="2"/>
  <c r="B2033" i="2"/>
  <c r="A2033" i="2"/>
  <c r="N2032" i="2"/>
  <c r="M2032" i="2"/>
  <c r="L2032" i="2"/>
  <c r="K2032" i="2"/>
  <c r="J2032" i="2"/>
  <c r="I2032" i="2"/>
  <c r="H2032" i="2"/>
  <c r="E2032" i="2"/>
  <c r="D2032" i="2"/>
  <c r="C2032" i="2"/>
  <c r="B2032" i="2"/>
  <c r="A2032" i="2"/>
  <c r="N2031" i="2"/>
  <c r="M2031" i="2"/>
  <c r="L2031" i="2"/>
  <c r="K2031" i="2"/>
  <c r="J2031" i="2"/>
  <c r="I2031" i="2"/>
  <c r="H2031" i="2"/>
  <c r="E2031" i="2"/>
  <c r="D2031" i="2"/>
  <c r="C2031" i="2"/>
  <c r="B2031" i="2"/>
  <c r="A2031" i="2"/>
  <c r="N2030" i="2"/>
  <c r="M2030" i="2"/>
  <c r="L2030" i="2"/>
  <c r="K2030" i="2"/>
  <c r="J2030" i="2"/>
  <c r="I2030" i="2"/>
  <c r="H2030" i="2"/>
  <c r="E2030" i="2"/>
  <c r="D2030" i="2"/>
  <c r="C2030" i="2"/>
  <c r="B2030" i="2"/>
  <c r="A2030" i="2"/>
  <c r="N2029" i="2"/>
  <c r="M2029" i="2"/>
  <c r="L2029" i="2"/>
  <c r="K2029" i="2"/>
  <c r="J2029" i="2"/>
  <c r="I2029" i="2"/>
  <c r="H2029" i="2"/>
  <c r="E2029" i="2"/>
  <c r="D2029" i="2"/>
  <c r="C2029" i="2"/>
  <c r="B2029" i="2"/>
  <c r="A2029" i="2"/>
  <c r="N2028" i="2"/>
  <c r="M2028" i="2"/>
  <c r="L2028" i="2"/>
  <c r="K2028" i="2"/>
  <c r="J2028" i="2"/>
  <c r="I2028" i="2"/>
  <c r="H2028" i="2"/>
  <c r="E2028" i="2"/>
  <c r="D2028" i="2"/>
  <c r="C2028" i="2"/>
  <c r="B2028" i="2"/>
  <c r="A2028" i="2"/>
  <c r="N2027" i="2"/>
  <c r="M2027" i="2"/>
  <c r="L2027" i="2"/>
  <c r="K2027" i="2"/>
  <c r="J2027" i="2"/>
  <c r="I2027" i="2"/>
  <c r="H2027" i="2"/>
  <c r="E2027" i="2"/>
  <c r="D2027" i="2"/>
  <c r="C2027" i="2"/>
  <c r="B2027" i="2"/>
  <c r="A2027" i="2"/>
  <c r="N2026" i="2"/>
  <c r="M2026" i="2"/>
  <c r="L2026" i="2"/>
  <c r="K2026" i="2"/>
  <c r="J2026" i="2"/>
  <c r="I2026" i="2"/>
  <c r="H2026" i="2"/>
  <c r="E2026" i="2"/>
  <c r="D2026" i="2"/>
  <c r="C2026" i="2"/>
  <c r="B2026" i="2"/>
  <c r="A2026" i="2"/>
  <c r="N2025" i="2"/>
  <c r="M2025" i="2"/>
  <c r="L2025" i="2"/>
  <c r="K2025" i="2"/>
  <c r="J2025" i="2"/>
  <c r="I2025" i="2"/>
  <c r="H2025" i="2"/>
  <c r="E2025" i="2"/>
  <c r="D2025" i="2"/>
  <c r="C2025" i="2"/>
  <c r="B2025" i="2"/>
  <c r="A2025" i="2"/>
  <c r="N2024" i="2"/>
  <c r="M2024" i="2"/>
  <c r="L2024" i="2"/>
  <c r="K2024" i="2"/>
  <c r="J2024" i="2"/>
  <c r="I2024" i="2"/>
  <c r="H2024" i="2"/>
  <c r="E2024" i="2"/>
  <c r="D2024" i="2"/>
  <c r="C2024" i="2"/>
  <c r="B2024" i="2"/>
  <c r="A2024" i="2"/>
  <c r="N2023" i="2"/>
  <c r="M2023" i="2"/>
  <c r="L2023" i="2"/>
  <c r="K2023" i="2"/>
  <c r="J2023" i="2"/>
  <c r="I2023" i="2"/>
  <c r="H2023" i="2"/>
  <c r="E2023" i="2"/>
  <c r="D2023" i="2"/>
  <c r="C2023" i="2"/>
  <c r="B2023" i="2"/>
  <c r="A2023" i="2"/>
  <c r="N2022" i="2"/>
  <c r="M2022" i="2"/>
  <c r="L2022" i="2"/>
  <c r="K2022" i="2"/>
  <c r="J2022" i="2"/>
  <c r="I2022" i="2"/>
  <c r="H2022" i="2"/>
  <c r="E2022" i="2"/>
  <c r="D2022" i="2"/>
  <c r="C2022" i="2"/>
  <c r="B2022" i="2"/>
  <c r="A2022" i="2"/>
  <c r="N2021" i="2"/>
  <c r="M2021" i="2"/>
  <c r="L2021" i="2"/>
  <c r="K2021" i="2"/>
  <c r="J2021" i="2"/>
  <c r="I2021" i="2"/>
  <c r="H2021" i="2"/>
  <c r="E2021" i="2"/>
  <c r="D2021" i="2"/>
  <c r="C2021" i="2"/>
  <c r="B2021" i="2"/>
  <c r="A2021" i="2"/>
  <c r="N2020" i="2"/>
  <c r="M2020" i="2"/>
  <c r="L2020" i="2"/>
  <c r="K2020" i="2"/>
  <c r="J2020" i="2"/>
  <c r="I2020" i="2"/>
  <c r="H2020" i="2"/>
  <c r="E2020" i="2"/>
  <c r="D2020" i="2"/>
  <c r="C2020" i="2"/>
  <c r="B2020" i="2"/>
  <c r="A2020" i="2"/>
  <c r="N2019" i="2"/>
  <c r="M2019" i="2"/>
  <c r="L2019" i="2"/>
  <c r="K2019" i="2"/>
  <c r="J2019" i="2"/>
  <c r="I2019" i="2"/>
  <c r="H2019" i="2"/>
  <c r="E2019" i="2"/>
  <c r="D2019" i="2"/>
  <c r="C2019" i="2"/>
  <c r="B2019" i="2"/>
  <c r="A2019" i="2"/>
  <c r="N2018" i="2"/>
  <c r="M2018" i="2"/>
  <c r="L2018" i="2"/>
  <c r="K2018" i="2"/>
  <c r="J2018" i="2"/>
  <c r="I2018" i="2"/>
  <c r="H2018" i="2"/>
  <c r="E2018" i="2"/>
  <c r="D2018" i="2"/>
  <c r="C2018" i="2"/>
  <c r="B2018" i="2"/>
  <c r="A2018" i="2"/>
  <c r="N2017" i="2"/>
  <c r="M2017" i="2"/>
  <c r="L2017" i="2"/>
  <c r="K2017" i="2"/>
  <c r="J2017" i="2"/>
  <c r="I2017" i="2"/>
  <c r="H2017" i="2"/>
  <c r="E2017" i="2"/>
  <c r="D2017" i="2"/>
  <c r="C2017" i="2"/>
  <c r="B2017" i="2"/>
  <c r="A2017" i="2"/>
  <c r="N2016" i="2"/>
  <c r="M2016" i="2"/>
  <c r="L2016" i="2"/>
  <c r="K2016" i="2"/>
  <c r="J2016" i="2"/>
  <c r="I2016" i="2"/>
  <c r="H2016" i="2"/>
  <c r="E2016" i="2"/>
  <c r="D2016" i="2"/>
  <c r="C2016" i="2"/>
  <c r="B2016" i="2"/>
  <c r="A2016" i="2"/>
  <c r="N2015" i="2"/>
  <c r="M2015" i="2"/>
  <c r="L2015" i="2"/>
  <c r="K2015" i="2"/>
  <c r="J2015" i="2"/>
  <c r="I2015" i="2"/>
  <c r="H2015" i="2"/>
  <c r="E2015" i="2"/>
  <c r="D2015" i="2"/>
  <c r="C2015" i="2"/>
  <c r="B2015" i="2"/>
  <c r="A2015" i="2"/>
  <c r="N2014" i="2"/>
  <c r="M2014" i="2"/>
  <c r="L2014" i="2"/>
  <c r="K2014" i="2"/>
  <c r="J2014" i="2"/>
  <c r="I2014" i="2"/>
  <c r="H2014" i="2"/>
  <c r="E2014" i="2"/>
  <c r="D2014" i="2"/>
  <c r="C2014" i="2"/>
  <c r="B2014" i="2"/>
  <c r="A2014" i="2"/>
  <c r="N2013" i="2"/>
  <c r="M2013" i="2"/>
  <c r="L2013" i="2"/>
  <c r="K2013" i="2"/>
  <c r="J2013" i="2"/>
  <c r="I2013" i="2"/>
  <c r="H2013" i="2"/>
  <c r="E2013" i="2"/>
  <c r="D2013" i="2"/>
  <c r="C2013" i="2"/>
  <c r="B2013" i="2"/>
  <c r="A2013" i="2"/>
  <c r="N2012" i="2"/>
  <c r="M2012" i="2"/>
  <c r="L2012" i="2"/>
  <c r="K2012" i="2"/>
  <c r="J2012" i="2"/>
  <c r="I2012" i="2"/>
  <c r="H2012" i="2"/>
  <c r="E2012" i="2"/>
  <c r="D2012" i="2"/>
  <c r="C2012" i="2"/>
  <c r="B2012" i="2"/>
  <c r="A2012" i="2"/>
  <c r="N2011" i="2"/>
  <c r="M2011" i="2"/>
  <c r="L2011" i="2"/>
  <c r="K2011" i="2"/>
  <c r="J2011" i="2"/>
  <c r="I2011" i="2"/>
  <c r="H2011" i="2"/>
  <c r="E2011" i="2"/>
  <c r="D2011" i="2"/>
  <c r="C2011" i="2"/>
  <c r="B2011" i="2"/>
  <c r="A2011" i="2"/>
  <c r="N2010" i="2"/>
  <c r="M2010" i="2"/>
  <c r="L2010" i="2"/>
  <c r="K2010" i="2"/>
  <c r="J2010" i="2"/>
  <c r="I2010" i="2"/>
  <c r="H2010" i="2"/>
  <c r="E2010" i="2"/>
  <c r="D2010" i="2"/>
  <c r="C2010" i="2"/>
  <c r="B2010" i="2"/>
  <c r="A2010" i="2"/>
  <c r="N2009" i="2"/>
  <c r="M2009" i="2"/>
  <c r="L2009" i="2"/>
  <c r="K2009" i="2"/>
  <c r="J2009" i="2"/>
  <c r="I2009" i="2"/>
  <c r="H2009" i="2"/>
  <c r="E2009" i="2"/>
  <c r="D2009" i="2"/>
  <c r="C2009" i="2"/>
  <c r="B2009" i="2"/>
  <c r="A2009" i="2"/>
  <c r="N2008" i="2"/>
  <c r="M2008" i="2"/>
  <c r="L2008" i="2"/>
  <c r="K2008" i="2"/>
  <c r="J2008" i="2"/>
  <c r="I2008" i="2"/>
  <c r="H2008" i="2"/>
  <c r="E2008" i="2"/>
  <c r="D2008" i="2"/>
  <c r="C2008" i="2"/>
  <c r="B2008" i="2"/>
  <c r="A2008" i="2"/>
  <c r="N2007" i="2"/>
  <c r="M2007" i="2"/>
  <c r="L2007" i="2"/>
  <c r="K2007" i="2"/>
  <c r="J2007" i="2"/>
  <c r="I2007" i="2"/>
  <c r="H2007" i="2"/>
  <c r="E2007" i="2"/>
  <c r="D2007" i="2"/>
  <c r="C2007" i="2"/>
  <c r="B2007" i="2"/>
  <c r="A2007" i="2"/>
  <c r="N2006" i="2"/>
  <c r="M2006" i="2"/>
  <c r="L2006" i="2"/>
  <c r="K2006" i="2"/>
  <c r="J2006" i="2"/>
  <c r="I2006" i="2"/>
  <c r="H2006" i="2"/>
  <c r="E2006" i="2"/>
  <c r="D2006" i="2"/>
  <c r="C2006" i="2"/>
  <c r="B2006" i="2"/>
  <c r="A2006" i="2"/>
  <c r="N2005" i="2"/>
  <c r="M2005" i="2"/>
  <c r="L2005" i="2"/>
  <c r="K2005" i="2"/>
  <c r="J2005" i="2"/>
  <c r="I2005" i="2"/>
  <c r="H2005" i="2"/>
  <c r="E2005" i="2"/>
  <c r="D2005" i="2"/>
  <c r="C2005" i="2"/>
  <c r="B2005" i="2"/>
  <c r="A2005" i="2"/>
  <c r="N2004" i="2"/>
  <c r="M2004" i="2"/>
  <c r="L2004" i="2"/>
  <c r="K2004" i="2"/>
  <c r="J2004" i="2"/>
  <c r="I2004" i="2"/>
  <c r="H2004" i="2"/>
  <c r="E2004" i="2"/>
  <c r="D2004" i="2"/>
  <c r="C2004" i="2"/>
  <c r="B2004" i="2"/>
  <c r="A2004" i="2"/>
  <c r="N2003" i="2"/>
  <c r="M2003" i="2"/>
  <c r="L2003" i="2"/>
  <c r="K2003" i="2"/>
  <c r="J2003" i="2"/>
  <c r="I2003" i="2"/>
  <c r="H2003" i="2"/>
  <c r="E2003" i="2"/>
  <c r="D2003" i="2"/>
  <c r="C2003" i="2"/>
  <c r="B2003" i="2"/>
  <c r="A2003" i="2"/>
  <c r="N2002" i="2"/>
  <c r="M2002" i="2"/>
  <c r="L2002" i="2"/>
  <c r="K2002" i="2"/>
  <c r="J2002" i="2"/>
  <c r="I2002" i="2"/>
  <c r="H2002" i="2"/>
  <c r="E2002" i="2"/>
  <c r="D2002" i="2"/>
  <c r="C2002" i="2"/>
  <c r="B2002" i="2"/>
  <c r="A2002" i="2"/>
  <c r="N2001" i="2"/>
  <c r="M2001" i="2"/>
  <c r="L2001" i="2"/>
  <c r="K2001" i="2"/>
  <c r="J2001" i="2"/>
  <c r="I2001" i="2"/>
  <c r="H2001" i="2"/>
  <c r="E2001" i="2"/>
  <c r="D2001" i="2"/>
  <c r="C2001" i="2"/>
  <c r="B2001" i="2"/>
  <c r="A2001" i="2"/>
  <c r="N2000" i="2"/>
  <c r="M2000" i="2"/>
  <c r="L2000" i="2"/>
  <c r="K2000" i="2"/>
  <c r="J2000" i="2"/>
  <c r="I2000" i="2"/>
  <c r="H2000" i="2"/>
  <c r="E2000" i="2"/>
  <c r="D2000" i="2"/>
  <c r="C2000" i="2"/>
  <c r="B2000" i="2"/>
  <c r="A2000" i="2"/>
  <c r="N1999" i="2"/>
  <c r="M1999" i="2"/>
  <c r="L1999" i="2"/>
  <c r="K1999" i="2"/>
  <c r="J1999" i="2"/>
  <c r="I1999" i="2"/>
  <c r="H1999" i="2"/>
  <c r="E1999" i="2"/>
  <c r="D1999" i="2"/>
  <c r="C1999" i="2"/>
  <c r="B1999" i="2"/>
  <c r="A1999" i="2"/>
  <c r="N1998" i="2"/>
  <c r="M1998" i="2"/>
  <c r="L1998" i="2"/>
  <c r="K1998" i="2"/>
  <c r="J1998" i="2"/>
  <c r="I1998" i="2"/>
  <c r="H1998" i="2"/>
  <c r="E1998" i="2"/>
  <c r="D1998" i="2"/>
  <c r="C1998" i="2"/>
  <c r="B1998" i="2"/>
  <c r="A1998" i="2"/>
  <c r="N1997" i="2"/>
  <c r="M1997" i="2"/>
  <c r="L1997" i="2"/>
  <c r="K1997" i="2"/>
  <c r="J1997" i="2"/>
  <c r="I1997" i="2"/>
  <c r="H1997" i="2"/>
  <c r="E1997" i="2"/>
  <c r="D1997" i="2"/>
  <c r="C1997" i="2"/>
  <c r="B1997" i="2"/>
  <c r="A1997" i="2"/>
  <c r="N1996" i="2"/>
  <c r="M1996" i="2"/>
  <c r="L1996" i="2"/>
  <c r="K1996" i="2"/>
  <c r="J1996" i="2"/>
  <c r="I1996" i="2"/>
  <c r="H1996" i="2"/>
  <c r="E1996" i="2"/>
  <c r="D1996" i="2"/>
  <c r="C1996" i="2"/>
  <c r="B1996" i="2"/>
  <c r="A1996" i="2"/>
  <c r="N1995" i="2"/>
  <c r="M1995" i="2"/>
  <c r="L1995" i="2"/>
  <c r="K1995" i="2"/>
  <c r="J1995" i="2"/>
  <c r="I1995" i="2"/>
  <c r="H1995" i="2"/>
  <c r="E1995" i="2"/>
  <c r="D1995" i="2"/>
  <c r="C1995" i="2"/>
  <c r="B1995" i="2"/>
  <c r="A1995" i="2"/>
  <c r="N1994" i="2"/>
  <c r="M1994" i="2"/>
  <c r="L1994" i="2"/>
  <c r="K1994" i="2"/>
  <c r="J1994" i="2"/>
  <c r="I1994" i="2"/>
  <c r="H1994" i="2"/>
  <c r="E1994" i="2"/>
  <c r="D1994" i="2"/>
  <c r="C1994" i="2"/>
  <c r="B1994" i="2"/>
  <c r="A1994" i="2"/>
  <c r="N1993" i="2"/>
  <c r="M1993" i="2"/>
  <c r="L1993" i="2"/>
  <c r="K1993" i="2"/>
  <c r="J1993" i="2"/>
  <c r="I1993" i="2"/>
  <c r="H1993" i="2"/>
  <c r="E1993" i="2"/>
  <c r="D1993" i="2"/>
  <c r="C1993" i="2"/>
  <c r="B1993" i="2"/>
  <c r="A1993" i="2"/>
  <c r="N1992" i="2"/>
  <c r="M1992" i="2"/>
  <c r="L1992" i="2"/>
  <c r="K1992" i="2"/>
  <c r="J1992" i="2"/>
  <c r="I1992" i="2"/>
  <c r="H1992" i="2"/>
  <c r="E1992" i="2"/>
  <c r="D1992" i="2"/>
  <c r="C1992" i="2"/>
  <c r="B1992" i="2"/>
  <c r="A1992" i="2"/>
  <c r="N1991" i="2"/>
  <c r="M1991" i="2"/>
  <c r="L1991" i="2"/>
  <c r="K1991" i="2"/>
  <c r="J1991" i="2"/>
  <c r="I1991" i="2"/>
  <c r="H1991" i="2"/>
  <c r="E1991" i="2"/>
  <c r="D1991" i="2"/>
  <c r="C1991" i="2"/>
  <c r="B1991" i="2"/>
  <c r="A1991" i="2"/>
  <c r="N1990" i="2"/>
  <c r="M1990" i="2"/>
  <c r="L1990" i="2"/>
  <c r="K1990" i="2"/>
  <c r="J1990" i="2"/>
  <c r="I1990" i="2"/>
  <c r="H1990" i="2"/>
  <c r="E1990" i="2"/>
  <c r="D1990" i="2"/>
  <c r="C1990" i="2"/>
  <c r="B1990" i="2"/>
  <c r="A1990" i="2"/>
  <c r="N1989" i="2"/>
  <c r="M1989" i="2"/>
  <c r="L1989" i="2"/>
  <c r="K1989" i="2"/>
  <c r="J1989" i="2"/>
  <c r="I1989" i="2"/>
  <c r="H1989" i="2"/>
  <c r="E1989" i="2"/>
  <c r="D1989" i="2"/>
  <c r="C1989" i="2"/>
  <c r="B1989" i="2"/>
  <c r="A1989" i="2"/>
  <c r="N1988" i="2"/>
  <c r="M1988" i="2"/>
  <c r="L1988" i="2"/>
  <c r="K1988" i="2"/>
  <c r="J1988" i="2"/>
  <c r="I1988" i="2"/>
  <c r="H1988" i="2"/>
  <c r="E1988" i="2"/>
  <c r="D1988" i="2"/>
  <c r="C1988" i="2"/>
  <c r="B1988" i="2"/>
  <c r="A1988" i="2"/>
  <c r="N1987" i="2"/>
  <c r="M1987" i="2"/>
  <c r="L1987" i="2"/>
  <c r="K1987" i="2"/>
  <c r="J1987" i="2"/>
  <c r="I1987" i="2"/>
  <c r="H1987" i="2"/>
  <c r="E1987" i="2"/>
  <c r="D1987" i="2"/>
  <c r="C1987" i="2"/>
  <c r="B1987" i="2"/>
  <c r="A1987" i="2"/>
  <c r="N1986" i="2"/>
  <c r="M1986" i="2"/>
  <c r="L1986" i="2"/>
  <c r="K1986" i="2"/>
  <c r="J1986" i="2"/>
  <c r="I1986" i="2"/>
  <c r="H1986" i="2"/>
  <c r="E1986" i="2"/>
  <c r="D1986" i="2"/>
  <c r="C1986" i="2"/>
  <c r="B1986" i="2"/>
  <c r="A1986" i="2"/>
  <c r="N1985" i="2"/>
  <c r="M1985" i="2"/>
  <c r="L1985" i="2"/>
  <c r="K1985" i="2"/>
  <c r="J1985" i="2"/>
  <c r="I1985" i="2"/>
  <c r="H1985" i="2"/>
  <c r="E1985" i="2"/>
  <c r="D1985" i="2"/>
  <c r="C1985" i="2"/>
  <c r="B1985" i="2"/>
  <c r="A1985" i="2"/>
  <c r="N1984" i="2"/>
  <c r="M1984" i="2"/>
  <c r="L1984" i="2"/>
  <c r="K1984" i="2"/>
  <c r="J1984" i="2"/>
  <c r="I1984" i="2"/>
  <c r="H1984" i="2"/>
  <c r="E1984" i="2"/>
  <c r="D1984" i="2"/>
  <c r="C1984" i="2"/>
  <c r="B1984" i="2"/>
  <c r="A1984" i="2"/>
  <c r="N1983" i="2"/>
  <c r="M1983" i="2"/>
  <c r="L1983" i="2"/>
  <c r="K1983" i="2"/>
  <c r="J1983" i="2"/>
  <c r="I1983" i="2"/>
  <c r="H1983" i="2"/>
  <c r="E1983" i="2"/>
  <c r="D1983" i="2"/>
  <c r="C1983" i="2"/>
  <c r="B1983" i="2"/>
  <c r="A1983" i="2"/>
  <c r="N1982" i="2"/>
  <c r="M1982" i="2"/>
  <c r="L1982" i="2"/>
  <c r="K1982" i="2"/>
  <c r="J1982" i="2"/>
  <c r="I1982" i="2"/>
  <c r="H1982" i="2"/>
  <c r="E1982" i="2"/>
  <c r="D1982" i="2"/>
  <c r="C1982" i="2"/>
  <c r="B1982" i="2"/>
  <c r="A1982" i="2"/>
  <c r="N1981" i="2"/>
  <c r="M1981" i="2"/>
  <c r="L1981" i="2"/>
  <c r="K1981" i="2"/>
  <c r="J1981" i="2"/>
  <c r="I1981" i="2"/>
  <c r="H1981" i="2"/>
  <c r="E1981" i="2"/>
  <c r="D1981" i="2"/>
  <c r="C1981" i="2"/>
  <c r="B1981" i="2"/>
  <c r="A1981" i="2"/>
  <c r="N1980" i="2"/>
  <c r="M1980" i="2"/>
  <c r="L1980" i="2"/>
  <c r="K1980" i="2"/>
  <c r="J1980" i="2"/>
  <c r="I1980" i="2"/>
  <c r="H1980" i="2"/>
  <c r="E1980" i="2"/>
  <c r="D1980" i="2"/>
  <c r="C1980" i="2"/>
  <c r="B1980" i="2"/>
  <c r="A1980" i="2"/>
  <c r="N1979" i="2"/>
  <c r="M1979" i="2"/>
  <c r="L1979" i="2"/>
  <c r="K1979" i="2"/>
  <c r="J1979" i="2"/>
  <c r="I1979" i="2"/>
  <c r="H1979" i="2"/>
  <c r="E1979" i="2"/>
  <c r="D1979" i="2"/>
  <c r="C1979" i="2"/>
  <c r="B1979" i="2"/>
  <c r="A1979" i="2"/>
  <c r="N1978" i="2"/>
  <c r="M1978" i="2"/>
  <c r="L1978" i="2"/>
  <c r="K1978" i="2"/>
  <c r="J1978" i="2"/>
  <c r="I1978" i="2"/>
  <c r="H1978" i="2"/>
  <c r="E1978" i="2"/>
  <c r="D1978" i="2"/>
  <c r="C1978" i="2"/>
  <c r="B1978" i="2"/>
  <c r="A1978" i="2"/>
  <c r="N1977" i="2"/>
  <c r="M1977" i="2"/>
  <c r="L1977" i="2"/>
  <c r="K1977" i="2"/>
  <c r="J1977" i="2"/>
  <c r="I1977" i="2"/>
  <c r="H1977" i="2"/>
  <c r="E1977" i="2"/>
  <c r="D1977" i="2"/>
  <c r="C1977" i="2"/>
  <c r="B1977" i="2"/>
  <c r="A1977" i="2"/>
  <c r="N1976" i="2"/>
  <c r="M1976" i="2"/>
  <c r="L1976" i="2"/>
  <c r="K1976" i="2"/>
  <c r="J1976" i="2"/>
  <c r="I1976" i="2"/>
  <c r="H1976" i="2"/>
  <c r="E1976" i="2"/>
  <c r="D1976" i="2"/>
  <c r="C1976" i="2"/>
  <c r="B1976" i="2"/>
  <c r="A1976" i="2"/>
  <c r="N1975" i="2"/>
  <c r="M1975" i="2"/>
  <c r="L1975" i="2"/>
  <c r="K1975" i="2"/>
  <c r="J1975" i="2"/>
  <c r="I1975" i="2"/>
  <c r="H1975" i="2"/>
  <c r="E1975" i="2"/>
  <c r="D1975" i="2"/>
  <c r="C1975" i="2"/>
  <c r="B1975" i="2"/>
  <c r="A1975" i="2"/>
  <c r="N1974" i="2"/>
  <c r="M1974" i="2"/>
  <c r="L1974" i="2"/>
  <c r="K1974" i="2"/>
  <c r="J1974" i="2"/>
  <c r="I1974" i="2"/>
  <c r="H1974" i="2"/>
  <c r="E1974" i="2"/>
  <c r="D1974" i="2"/>
  <c r="C1974" i="2"/>
  <c r="B1974" i="2"/>
  <c r="A1974" i="2"/>
  <c r="N1973" i="2"/>
  <c r="M1973" i="2"/>
  <c r="L1973" i="2"/>
  <c r="K1973" i="2"/>
  <c r="J1973" i="2"/>
  <c r="I1973" i="2"/>
  <c r="H1973" i="2"/>
  <c r="E1973" i="2"/>
  <c r="D1973" i="2"/>
  <c r="C1973" i="2"/>
  <c r="B1973" i="2"/>
  <c r="A1973" i="2"/>
  <c r="N1972" i="2"/>
  <c r="M1972" i="2"/>
  <c r="L1972" i="2"/>
  <c r="K1972" i="2"/>
  <c r="J1972" i="2"/>
  <c r="I1972" i="2"/>
  <c r="H1972" i="2"/>
  <c r="E1972" i="2"/>
  <c r="D1972" i="2"/>
  <c r="C1972" i="2"/>
  <c r="B1972" i="2"/>
  <c r="A1972" i="2"/>
  <c r="N1971" i="2"/>
  <c r="M1971" i="2"/>
  <c r="L1971" i="2"/>
  <c r="K1971" i="2"/>
  <c r="J1971" i="2"/>
  <c r="I1971" i="2"/>
  <c r="H1971" i="2"/>
  <c r="E1971" i="2"/>
  <c r="D1971" i="2"/>
  <c r="C1971" i="2"/>
  <c r="B1971" i="2"/>
  <c r="A1971" i="2"/>
  <c r="N1970" i="2"/>
  <c r="M1970" i="2"/>
  <c r="L1970" i="2"/>
  <c r="K1970" i="2"/>
  <c r="J1970" i="2"/>
  <c r="I1970" i="2"/>
  <c r="H1970" i="2"/>
  <c r="E1970" i="2"/>
  <c r="D1970" i="2"/>
  <c r="C1970" i="2"/>
  <c r="B1970" i="2"/>
  <c r="A1970" i="2"/>
  <c r="N1969" i="2"/>
  <c r="M1969" i="2"/>
  <c r="L1969" i="2"/>
  <c r="K1969" i="2"/>
  <c r="J1969" i="2"/>
  <c r="I1969" i="2"/>
  <c r="H1969" i="2"/>
  <c r="E1969" i="2"/>
  <c r="D1969" i="2"/>
  <c r="C1969" i="2"/>
  <c r="B1969" i="2"/>
  <c r="A1969" i="2"/>
  <c r="N1968" i="2"/>
  <c r="M1968" i="2"/>
  <c r="L1968" i="2"/>
  <c r="K1968" i="2"/>
  <c r="J1968" i="2"/>
  <c r="I1968" i="2"/>
  <c r="H1968" i="2"/>
  <c r="E1968" i="2"/>
  <c r="D1968" i="2"/>
  <c r="C1968" i="2"/>
  <c r="B1968" i="2"/>
  <c r="A1968" i="2"/>
  <c r="N1967" i="2"/>
  <c r="M1967" i="2"/>
  <c r="L1967" i="2"/>
  <c r="K1967" i="2"/>
  <c r="J1967" i="2"/>
  <c r="I1967" i="2"/>
  <c r="H1967" i="2"/>
  <c r="E1967" i="2"/>
  <c r="D1967" i="2"/>
  <c r="C1967" i="2"/>
  <c r="B1967" i="2"/>
  <c r="A1967" i="2"/>
  <c r="N1966" i="2"/>
  <c r="M1966" i="2"/>
  <c r="L1966" i="2"/>
  <c r="K1966" i="2"/>
  <c r="J1966" i="2"/>
  <c r="I1966" i="2"/>
  <c r="H1966" i="2"/>
  <c r="E1966" i="2"/>
  <c r="D1966" i="2"/>
  <c r="C1966" i="2"/>
  <c r="B1966" i="2"/>
  <c r="A1966" i="2"/>
  <c r="N1965" i="2"/>
  <c r="M1965" i="2"/>
  <c r="L1965" i="2"/>
  <c r="K1965" i="2"/>
  <c r="J1965" i="2"/>
  <c r="I1965" i="2"/>
  <c r="H1965" i="2"/>
  <c r="E1965" i="2"/>
  <c r="D1965" i="2"/>
  <c r="C1965" i="2"/>
  <c r="B1965" i="2"/>
  <c r="A1965" i="2"/>
  <c r="N1964" i="2"/>
  <c r="M1964" i="2"/>
  <c r="L1964" i="2"/>
  <c r="K1964" i="2"/>
  <c r="J1964" i="2"/>
  <c r="I1964" i="2"/>
  <c r="H1964" i="2"/>
  <c r="E1964" i="2"/>
  <c r="D1964" i="2"/>
  <c r="C1964" i="2"/>
  <c r="B1964" i="2"/>
  <c r="A1964" i="2"/>
  <c r="N1963" i="2"/>
  <c r="M1963" i="2"/>
  <c r="L1963" i="2"/>
  <c r="K1963" i="2"/>
  <c r="J1963" i="2"/>
  <c r="I1963" i="2"/>
  <c r="H1963" i="2"/>
  <c r="E1963" i="2"/>
  <c r="D1963" i="2"/>
  <c r="C1963" i="2"/>
  <c r="B1963" i="2"/>
  <c r="A1963" i="2"/>
  <c r="N1962" i="2"/>
  <c r="M1962" i="2"/>
  <c r="L1962" i="2"/>
  <c r="K1962" i="2"/>
  <c r="J1962" i="2"/>
  <c r="I1962" i="2"/>
  <c r="H1962" i="2"/>
  <c r="E1962" i="2"/>
  <c r="D1962" i="2"/>
  <c r="C1962" i="2"/>
  <c r="B1962" i="2"/>
  <c r="A1962" i="2"/>
  <c r="N1961" i="2"/>
  <c r="M1961" i="2"/>
  <c r="L1961" i="2"/>
  <c r="K1961" i="2"/>
  <c r="J1961" i="2"/>
  <c r="I1961" i="2"/>
  <c r="H1961" i="2"/>
  <c r="E1961" i="2"/>
  <c r="D1961" i="2"/>
  <c r="C1961" i="2"/>
  <c r="B1961" i="2"/>
  <c r="A1961" i="2"/>
  <c r="N1960" i="2"/>
  <c r="M1960" i="2"/>
  <c r="L1960" i="2"/>
  <c r="K1960" i="2"/>
  <c r="J1960" i="2"/>
  <c r="I1960" i="2"/>
  <c r="H1960" i="2"/>
  <c r="E1960" i="2"/>
  <c r="D1960" i="2"/>
  <c r="C1960" i="2"/>
  <c r="B1960" i="2"/>
  <c r="A1960" i="2"/>
  <c r="N1959" i="2"/>
  <c r="M1959" i="2"/>
  <c r="L1959" i="2"/>
  <c r="K1959" i="2"/>
  <c r="J1959" i="2"/>
  <c r="I1959" i="2"/>
  <c r="H1959" i="2"/>
  <c r="E1959" i="2"/>
  <c r="D1959" i="2"/>
  <c r="C1959" i="2"/>
  <c r="B1959" i="2"/>
  <c r="A1959" i="2"/>
  <c r="N1958" i="2"/>
  <c r="M1958" i="2"/>
  <c r="L1958" i="2"/>
  <c r="K1958" i="2"/>
  <c r="J1958" i="2"/>
  <c r="I1958" i="2"/>
  <c r="H1958" i="2"/>
  <c r="E1958" i="2"/>
  <c r="D1958" i="2"/>
  <c r="C1958" i="2"/>
  <c r="B1958" i="2"/>
  <c r="A1958" i="2"/>
  <c r="N1957" i="2"/>
  <c r="M1957" i="2"/>
  <c r="L1957" i="2"/>
  <c r="K1957" i="2"/>
  <c r="J1957" i="2"/>
  <c r="I1957" i="2"/>
  <c r="H1957" i="2"/>
  <c r="E1957" i="2"/>
  <c r="D1957" i="2"/>
  <c r="C1957" i="2"/>
  <c r="B1957" i="2"/>
  <c r="A1957" i="2"/>
  <c r="N1956" i="2"/>
  <c r="M1956" i="2"/>
  <c r="L1956" i="2"/>
  <c r="K1956" i="2"/>
  <c r="J1956" i="2"/>
  <c r="I1956" i="2"/>
  <c r="H1956" i="2"/>
  <c r="E1956" i="2"/>
  <c r="D1956" i="2"/>
  <c r="C1956" i="2"/>
  <c r="B1956" i="2"/>
  <c r="A1956" i="2"/>
  <c r="N1955" i="2"/>
  <c r="M1955" i="2"/>
  <c r="L1955" i="2"/>
  <c r="K1955" i="2"/>
  <c r="J1955" i="2"/>
  <c r="I1955" i="2"/>
  <c r="H1955" i="2"/>
  <c r="E1955" i="2"/>
  <c r="D1955" i="2"/>
  <c r="C1955" i="2"/>
  <c r="B1955" i="2"/>
  <c r="A1955" i="2"/>
  <c r="N1954" i="2"/>
  <c r="M1954" i="2"/>
  <c r="L1954" i="2"/>
  <c r="K1954" i="2"/>
  <c r="J1954" i="2"/>
  <c r="I1954" i="2"/>
  <c r="H1954" i="2"/>
  <c r="E1954" i="2"/>
  <c r="D1954" i="2"/>
  <c r="C1954" i="2"/>
  <c r="B1954" i="2"/>
  <c r="A1954" i="2"/>
  <c r="N1953" i="2"/>
  <c r="M1953" i="2"/>
  <c r="L1953" i="2"/>
  <c r="K1953" i="2"/>
  <c r="J1953" i="2"/>
  <c r="I1953" i="2"/>
  <c r="H1953" i="2"/>
  <c r="E1953" i="2"/>
  <c r="D1953" i="2"/>
  <c r="C1953" i="2"/>
  <c r="B1953" i="2"/>
  <c r="A1953" i="2"/>
  <c r="N1952" i="2"/>
  <c r="M1952" i="2"/>
  <c r="L1952" i="2"/>
  <c r="K1952" i="2"/>
  <c r="J1952" i="2"/>
  <c r="I1952" i="2"/>
  <c r="H1952" i="2"/>
  <c r="E1952" i="2"/>
  <c r="D1952" i="2"/>
  <c r="C1952" i="2"/>
  <c r="B1952" i="2"/>
  <c r="A1952" i="2"/>
  <c r="N1951" i="2"/>
  <c r="M1951" i="2"/>
  <c r="L1951" i="2"/>
  <c r="K1951" i="2"/>
  <c r="J1951" i="2"/>
  <c r="I1951" i="2"/>
  <c r="H1951" i="2"/>
  <c r="E1951" i="2"/>
  <c r="D1951" i="2"/>
  <c r="C1951" i="2"/>
  <c r="B1951" i="2"/>
  <c r="A1951" i="2"/>
  <c r="N1950" i="2"/>
  <c r="M1950" i="2"/>
  <c r="L1950" i="2"/>
  <c r="K1950" i="2"/>
  <c r="J1950" i="2"/>
  <c r="I1950" i="2"/>
  <c r="H1950" i="2"/>
  <c r="E1950" i="2"/>
  <c r="D1950" i="2"/>
  <c r="C1950" i="2"/>
  <c r="B1950" i="2"/>
  <c r="A1950" i="2"/>
  <c r="N1949" i="2"/>
  <c r="M1949" i="2"/>
  <c r="L1949" i="2"/>
  <c r="K1949" i="2"/>
  <c r="J1949" i="2"/>
  <c r="I1949" i="2"/>
  <c r="H1949" i="2"/>
  <c r="E1949" i="2"/>
  <c r="D1949" i="2"/>
  <c r="C1949" i="2"/>
  <c r="B1949" i="2"/>
  <c r="A1949" i="2"/>
  <c r="N1948" i="2"/>
  <c r="M1948" i="2"/>
  <c r="L1948" i="2"/>
  <c r="K1948" i="2"/>
  <c r="J1948" i="2"/>
  <c r="I1948" i="2"/>
  <c r="H1948" i="2"/>
  <c r="E1948" i="2"/>
  <c r="D1948" i="2"/>
  <c r="C1948" i="2"/>
  <c r="B1948" i="2"/>
  <c r="A1948" i="2"/>
  <c r="N1947" i="2"/>
  <c r="M1947" i="2"/>
  <c r="L1947" i="2"/>
  <c r="K1947" i="2"/>
  <c r="J1947" i="2"/>
  <c r="I1947" i="2"/>
  <c r="H1947" i="2"/>
  <c r="E1947" i="2"/>
  <c r="D1947" i="2"/>
  <c r="C1947" i="2"/>
  <c r="B1947" i="2"/>
  <c r="A1947" i="2"/>
  <c r="N1946" i="2"/>
  <c r="M1946" i="2"/>
  <c r="L1946" i="2"/>
  <c r="K1946" i="2"/>
  <c r="J1946" i="2"/>
  <c r="I1946" i="2"/>
  <c r="H1946" i="2"/>
  <c r="E1946" i="2"/>
  <c r="D1946" i="2"/>
  <c r="C1946" i="2"/>
  <c r="B1946" i="2"/>
  <c r="A1946" i="2"/>
  <c r="N1945" i="2"/>
  <c r="M1945" i="2"/>
  <c r="L1945" i="2"/>
  <c r="K1945" i="2"/>
  <c r="J1945" i="2"/>
  <c r="I1945" i="2"/>
  <c r="H1945" i="2"/>
  <c r="E1945" i="2"/>
  <c r="D1945" i="2"/>
  <c r="C1945" i="2"/>
  <c r="B1945" i="2"/>
  <c r="A1945" i="2"/>
  <c r="N1944" i="2"/>
  <c r="M1944" i="2"/>
  <c r="L1944" i="2"/>
  <c r="K1944" i="2"/>
  <c r="J1944" i="2"/>
  <c r="I1944" i="2"/>
  <c r="H1944" i="2"/>
  <c r="E1944" i="2"/>
  <c r="D1944" i="2"/>
  <c r="C1944" i="2"/>
  <c r="B1944" i="2"/>
  <c r="A1944" i="2"/>
  <c r="N1943" i="2"/>
  <c r="M1943" i="2"/>
  <c r="L1943" i="2"/>
  <c r="K1943" i="2"/>
  <c r="J1943" i="2"/>
  <c r="I1943" i="2"/>
  <c r="H1943" i="2"/>
  <c r="E1943" i="2"/>
  <c r="D1943" i="2"/>
  <c r="C1943" i="2"/>
  <c r="B1943" i="2"/>
  <c r="A1943" i="2"/>
  <c r="N1942" i="2"/>
  <c r="M1942" i="2"/>
  <c r="L1942" i="2"/>
  <c r="K1942" i="2"/>
  <c r="J1942" i="2"/>
  <c r="I1942" i="2"/>
  <c r="H1942" i="2"/>
  <c r="E1942" i="2"/>
  <c r="D1942" i="2"/>
  <c r="C1942" i="2"/>
  <c r="B1942" i="2"/>
  <c r="A1942" i="2"/>
  <c r="N1941" i="2"/>
  <c r="M1941" i="2"/>
  <c r="L1941" i="2"/>
  <c r="K1941" i="2"/>
  <c r="J1941" i="2"/>
  <c r="I1941" i="2"/>
  <c r="H1941" i="2"/>
  <c r="E1941" i="2"/>
  <c r="D1941" i="2"/>
  <c r="C1941" i="2"/>
  <c r="B1941" i="2"/>
  <c r="A1941" i="2"/>
  <c r="N1940" i="2"/>
  <c r="M1940" i="2"/>
  <c r="L1940" i="2"/>
  <c r="K1940" i="2"/>
  <c r="J1940" i="2"/>
  <c r="I1940" i="2"/>
  <c r="H1940" i="2"/>
  <c r="E1940" i="2"/>
  <c r="D1940" i="2"/>
  <c r="C1940" i="2"/>
  <c r="B1940" i="2"/>
  <c r="A1940" i="2"/>
  <c r="N1939" i="2"/>
  <c r="M1939" i="2"/>
  <c r="L1939" i="2"/>
  <c r="K1939" i="2"/>
  <c r="J1939" i="2"/>
  <c r="I1939" i="2"/>
  <c r="H1939" i="2"/>
  <c r="E1939" i="2"/>
  <c r="D1939" i="2"/>
  <c r="C1939" i="2"/>
  <c r="B1939" i="2"/>
  <c r="A1939" i="2"/>
  <c r="N1938" i="2"/>
  <c r="M1938" i="2"/>
  <c r="L1938" i="2"/>
  <c r="K1938" i="2"/>
  <c r="J1938" i="2"/>
  <c r="I1938" i="2"/>
  <c r="H1938" i="2"/>
  <c r="E1938" i="2"/>
  <c r="D1938" i="2"/>
  <c r="C1938" i="2"/>
  <c r="B1938" i="2"/>
  <c r="A1938" i="2"/>
  <c r="N1937" i="2"/>
  <c r="M1937" i="2"/>
  <c r="L1937" i="2"/>
  <c r="K1937" i="2"/>
  <c r="J1937" i="2"/>
  <c r="I1937" i="2"/>
  <c r="H1937" i="2"/>
  <c r="E1937" i="2"/>
  <c r="D1937" i="2"/>
  <c r="C1937" i="2"/>
  <c r="B1937" i="2"/>
  <c r="A1937" i="2"/>
  <c r="N1936" i="2"/>
  <c r="M1936" i="2"/>
  <c r="L1936" i="2"/>
  <c r="K1936" i="2"/>
  <c r="J1936" i="2"/>
  <c r="I1936" i="2"/>
  <c r="H1936" i="2"/>
  <c r="E1936" i="2"/>
  <c r="D1936" i="2"/>
  <c r="C1936" i="2"/>
  <c r="B1936" i="2"/>
  <c r="A1936" i="2"/>
  <c r="N1935" i="2"/>
  <c r="M1935" i="2"/>
  <c r="L1935" i="2"/>
  <c r="K1935" i="2"/>
  <c r="J1935" i="2"/>
  <c r="I1935" i="2"/>
  <c r="H1935" i="2"/>
  <c r="E1935" i="2"/>
  <c r="D1935" i="2"/>
  <c r="C1935" i="2"/>
  <c r="B1935" i="2"/>
  <c r="A1935" i="2"/>
  <c r="N1934" i="2"/>
  <c r="M1934" i="2"/>
  <c r="L1934" i="2"/>
  <c r="K1934" i="2"/>
  <c r="J1934" i="2"/>
  <c r="I1934" i="2"/>
  <c r="H1934" i="2"/>
  <c r="E1934" i="2"/>
  <c r="D1934" i="2"/>
  <c r="C1934" i="2"/>
  <c r="B1934" i="2"/>
  <c r="A1934" i="2"/>
  <c r="N1933" i="2"/>
  <c r="M1933" i="2"/>
  <c r="L1933" i="2"/>
  <c r="K1933" i="2"/>
  <c r="J1933" i="2"/>
  <c r="I1933" i="2"/>
  <c r="H1933" i="2"/>
  <c r="E1933" i="2"/>
  <c r="D1933" i="2"/>
  <c r="C1933" i="2"/>
  <c r="B1933" i="2"/>
  <c r="A1933" i="2"/>
  <c r="N1932" i="2"/>
  <c r="M1932" i="2"/>
  <c r="L1932" i="2"/>
  <c r="K1932" i="2"/>
  <c r="J1932" i="2"/>
  <c r="I1932" i="2"/>
  <c r="H1932" i="2"/>
  <c r="E1932" i="2"/>
  <c r="D1932" i="2"/>
  <c r="C1932" i="2"/>
  <c r="B1932" i="2"/>
  <c r="A1932" i="2"/>
  <c r="N1931" i="2"/>
  <c r="M1931" i="2"/>
  <c r="L1931" i="2"/>
  <c r="K1931" i="2"/>
  <c r="J1931" i="2"/>
  <c r="I1931" i="2"/>
  <c r="H1931" i="2"/>
  <c r="E1931" i="2"/>
  <c r="D1931" i="2"/>
  <c r="C1931" i="2"/>
  <c r="B1931" i="2"/>
  <c r="A1931" i="2"/>
  <c r="N1930" i="2"/>
  <c r="M1930" i="2"/>
  <c r="L1930" i="2"/>
  <c r="K1930" i="2"/>
  <c r="J1930" i="2"/>
  <c r="I1930" i="2"/>
  <c r="H1930" i="2"/>
  <c r="E1930" i="2"/>
  <c r="D1930" i="2"/>
  <c r="C1930" i="2"/>
  <c r="B1930" i="2"/>
  <c r="A1930" i="2"/>
  <c r="N1929" i="2"/>
  <c r="M1929" i="2"/>
  <c r="L1929" i="2"/>
  <c r="K1929" i="2"/>
  <c r="J1929" i="2"/>
  <c r="I1929" i="2"/>
  <c r="H1929" i="2"/>
  <c r="E1929" i="2"/>
  <c r="D1929" i="2"/>
  <c r="C1929" i="2"/>
  <c r="B1929" i="2"/>
  <c r="A1929" i="2"/>
  <c r="N1928" i="2"/>
  <c r="M1928" i="2"/>
  <c r="L1928" i="2"/>
  <c r="K1928" i="2"/>
  <c r="J1928" i="2"/>
  <c r="I1928" i="2"/>
  <c r="H1928" i="2"/>
  <c r="E1928" i="2"/>
  <c r="D1928" i="2"/>
  <c r="C1928" i="2"/>
  <c r="B1928" i="2"/>
  <c r="A1928" i="2"/>
  <c r="N1927" i="2"/>
  <c r="M1927" i="2"/>
  <c r="L1927" i="2"/>
  <c r="K1927" i="2"/>
  <c r="J1927" i="2"/>
  <c r="I1927" i="2"/>
  <c r="H1927" i="2"/>
  <c r="E1927" i="2"/>
  <c r="D1927" i="2"/>
  <c r="C1927" i="2"/>
  <c r="B1927" i="2"/>
  <c r="A1927" i="2"/>
  <c r="N1926" i="2"/>
  <c r="M1926" i="2"/>
  <c r="L1926" i="2"/>
  <c r="K1926" i="2"/>
  <c r="J1926" i="2"/>
  <c r="I1926" i="2"/>
  <c r="H1926" i="2"/>
  <c r="E1926" i="2"/>
  <c r="D1926" i="2"/>
  <c r="C1926" i="2"/>
  <c r="B1926" i="2"/>
  <c r="A1926" i="2"/>
  <c r="N1925" i="2"/>
  <c r="M1925" i="2"/>
  <c r="L1925" i="2"/>
  <c r="K1925" i="2"/>
  <c r="J1925" i="2"/>
  <c r="I1925" i="2"/>
  <c r="H1925" i="2"/>
  <c r="E1925" i="2"/>
  <c r="D1925" i="2"/>
  <c r="C1925" i="2"/>
  <c r="B1925" i="2"/>
  <c r="A1925" i="2"/>
  <c r="N1924" i="2"/>
  <c r="M1924" i="2"/>
  <c r="L1924" i="2"/>
  <c r="K1924" i="2"/>
  <c r="J1924" i="2"/>
  <c r="I1924" i="2"/>
  <c r="H1924" i="2"/>
  <c r="E1924" i="2"/>
  <c r="D1924" i="2"/>
  <c r="C1924" i="2"/>
  <c r="B1924" i="2"/>
  <c r="A1924" i="2"/>
  <c r="N1923" i="2"/>
  <c r="M1923" i="2"/>
  <c r="L1923" i="2"/>
  <c r="K1923" i="2"/>
  <c r="J1923" i="2"/>
  <c r="I1923" i="2"/>
  <c r="H1923" i="2"/>
  <c r="E1923" i="2"/>
  <c r="D1923" i="2"/>
  <c r="C1923" i="2"/>
  <c r="B1923" i="2"/>
  <c r="A1923" i="2"/>
  <c r="N1922" i="2"/>
  <c r="M1922" i="2"/>
  <c r="L1922" i="2"/>
  <c r="K1922" i="2"/>
  <c r="J1922" i="2"/>
  <c r="I1922" i="2"/>
  <c r="H1922" i="2"/>
  <c r="E1922" i="2"/>
  <c r="D1922" i="2"/>
  <c r="C1922" i="2"/>
  <c r="B1922" i="2"/>
  <c r="A1922" i="2"/>
  <c r="N1921" i="2"/>
  <c r="M1921" i="2"/>
  <c r="L1921" i="2"/>
  <c r="K1921" i="2"/>
  <c r="J1921" i="2"/>
  <c r="I1921" i="2"/>
  <c r="H1921" i="2"/>
  <c r="E1921" i="2"/>
  <c r="D1921" i="2"/>
  <c r="C1921" i="2"/>
  <c r="B1921" i="2"/>
  <c r="A1921" i="2"/>
  <c r="N1920" i="2"/>
  <c r="M1920" i="2"/>
  <c r="L1920" i="2"/>
  <c r="K1920" i="2"/>
  <c r="J1920" i="2"/>
  <c r="I1920" i="2"/>
  <c r="H1920" i="2"/>
  <c r="E1920" i="2"/>
  <c r="D1920" i="2"/>
  <c r="C1920" i="2"/>
  <c r="B1920" i="2"/>
  <c r="A1920" i="2"/>
  <c r="N1919" i="2"/>
  <c r="M1919" i="2"/>
  <c r="L1919" i="2"/>
  <c r="K1919" i="2"/>
  <c r="J1919" i="2"/>
  <c r="I1919" i="2"/>
  <c r="H1919" i="2"/>
  <c r="E1919" i="2"/>
  <c r="D1919" i="2"/>
  <c r="C1919" i="2"/>
  <c r="B1919" i="2"/>
  <c r="A1919" i="2"/>
  <c r="N1918" i="2"/>
  <c r="M1918" i="2"/>
  <c r="L1918" i="2"/>
  <c r="K1918" i="2"/>
  <c r="J1918" i="2"/>
  <c r="I1918" i="2"/>
  <c r="H1918" i="2"/>
  <c r="E1918" i="2"/>
  <c r="D1918" i="2"/>
  <c r="C1918" i="2"/>
  <c r="B1918" i="2"/>
  <c r="A1918" i="2"/>
  <c r="N1917" i="2"/>
  <c r="M1917" i="2"/>
  <c r="L1917" i="2"/>
  <c r="K1917" i="2"/>
  <c r="J1917" i="2"/>
  <c r="I1917" i="2"/>
  <c r="H1917" i="2"/>
  <c r="E1917" i="2"/>
  <c r="D1917" i="2"/>
  <c r="C1917" i="2"/>
  <c r="B1917" i="2"/>
  <c r="A1917" i="2"/>
  <c r="N1916" i="2"/>
  <c r="M1916" i="2"/>
  <c r="L1916" i="2"/>
  <c r="K1916" i="2"/>
  <c r="J1916" i="2"/>
  <c r="I1916" i="2"/>
  <c r="H1916" i="2"/>
  <c r="E1916" i="2"/>
  <c r="D1916" i="2"/>
  <c r="C1916" i="2"/>
  <c r="B1916" i="2"/>
  <c r="A1916" i="2"/>
  <c r="N1915" i="2"/>
  <c r="M1915" i="2"/>
  <c r="L1915" i="2"/>
  <c r="K1915" i="2"/>
  <c r="J1915" i="2"/>
  <c r="I1915" i="2"/>
  <c r="H1915" i="2"/>
  <c r="E1915" i="2"/>
  <c r="D1915" i="2"/>
  <c r="C1915" i="2"/>
  <c r="B1915" i="2"/>
  <c r="A1915" i="2"/>
  <c r="N1914" i="2"/>
  <c r="M1914" i="2"/>
  <c r="L1914" i="2"/>
  <c r="K1914" i="2"/>
  <c r="J1914" i="2"/>
  <c r="I1914" i="2"/>
  <c r="H1914" i="2"/>
  <c r="E1914" i="2"/>
  <c r="D1914" i="2"/>
  <c r="C1914" i="2"/>
  <c r="B1914" i="2"/>
  <c r="A1914" i="2"/>
  <c r="N1913" i="2"/>
  <c r="M1913" i="2"/>
  <c r="L1913" i="2"/>
  <c r="K1913" i="2"/>
  <c r="J1913" i="2"/>
  <c r="I1913" i="2"/>
  <c r="H1913" i="2"/>
  <c r="E1913" i="2"/>
  <c r="D1913" i="2"/>
  <c r="C1913" i="2"/>
  <c r="B1913" i="2"/>
  <c r="A1913" i="2"/>
  <c r="N1912" i="2"/>
  <c r="M1912" i="2"/>
  <c r="L1912" i="2"/>
  <c r="K1912" i="2"/>
  <c r="J1912" i="2"/>
  <c r="I1912" i="2"/>
  <c r="H1912" i="2"/>
  <c r="E1912" i="2"/>
  <c r="D1912" i="2"/>
  <c r="C1912" i="2"/>
  <c r="B1912" i="2"/>
  <c r="A1912" i="2"/>
  <c r="N1911" i="2"/>
  <c r="M1911" i="2"/>
  <c r="L1911" i="2"/>
  <c r="K1911" i="2"/>
  <c r="J1911" i="2"/>
  <c r="I1911" i="2"/>
  <c r="H1911" i="2"/>
  <c r="E1911" i="2"/>
  <c r="D1911" i="2"/>
  <c r="C1911" i="2"/>
  <c r="B1911" i="2"/>
  <c r="A1911" i="2"/>
  <c r="N1910" i="2"/>
  <c r="M1910" i="2"/>
  <c r="L1910" i="2"/>
  <c r="K1910" i="2"/>
  <c r="J1910" i="2"/>
  <c r="I1910" i="2"/>
  <c r="H1910" i="2"/>
  <c r="E1910" i="2"/>
  <c r="D1910" i="2"/>
  <c r="C1910" i="2"/>
  <c r="B1910" i="2"/>
  <c r="A1910" i="2"/>
  <c r="N1909" i="2"/>
  <c r="M1909" i="2"/>
  <c r="L1909" i="2"/>
  <c r="K1909" i="2"/>
  <c r="J1909" i="2"/>
  <c r="I1909" i="2"/>
  <c r="H1909" i="2"/>
  <c r="E1909" i="2"/>
  <c r="D1909" i="2"/>
  <c r="C1909" i="2"/>
  <c r="B1909" i="2"/>
  <c r="A1909" i="2"/>
  <c r="N1908" i="2"/>
  <c r="M1908" i="2"/>
  <c r="L1908" i="2"/>
  <c r="K1908" i="2"/>
  <c r="J1908" i="2"/>
  <c r="I1908" i="2"/>
  <c r="H1908" i="2"/>
  <c r="E1908" i="2"/>
  <c r="D1908" i="2"/>
  <c r="C1908" i="2"/>
  <c r="B1908" i="2"/>
  <c r="A1908" i="2"/>
  <c r="N1907" i="2"/>
  <c r="M1907" i="2"/>
  <c r="L1907" i="2"/>
  <c r="K1907" i="2"/>
  <c r="J1907" i="2"/>
  <c r="I1907" i="2"/>
  <c r="H1907" i="2"/>
  <c r="E1907" i="2"/>
  <c r="D1907" i="2"/>
  <c r="C1907" i="2"/>
  <c r="B1907" i="2"/>
  <c r="A1907" i="2"/>
  <c r="N1906" i="2"/>
  <c r="M1906" i="2"/>
  <c r="L1906" i="2"/>
  <c r="K1906" i="2"/>
  <c r="J1906" i="2"/>
  <c r="I1906" i="2"/>
  <c r="H1906" i="2"/>
  <c r="E1906" i="2"/>
  <c r="D1906" i="2"/>
  <c r="C1906" i="2"/>
  <c r="B1906" i="2"/>
  <c r="A1906" i="2"/>
  <c r="N1905" i="2"/>
  <c r="M1905" i="2"/>
  <c r="L1905" i="2"/>
  <c r="K1905" i="2"/>
  <c r="J1905" i="2"/>
  <c r="I1905" i="2"/>
  <c r="H1905" i="2"/>
  <c r="E1905" i="2"/>
  <c r="D1905" i="2"/>
  <c r="C1905" i="2"/>
  <c r="B1905" i="2"/>
  <c r="A1905" i="2"/>
  <c r="N1904" i="2"/>
  <c r="M1904" i="2"/>
  <c r="L1904" i="2"/>
  <c r="K1904" i="2"/>
  <c r="J1904" i="2"/>
  <c r="I1904" i="2"/>
  <c r="H1904" i="2"/>
  <c r="E1904" i="2"/>
  <c r="D1904" i="2"/>
  <c r="C1904" i="2"/>
  <c r="B1904" i="2"/>
  <c r="A1904" i="2"/>
  <c r="N1903" i="2"/>
  <c r="M1903" i="2"/>
  <c r="L1903" i="2"/>
  <c r="K1903" i="2"/>
  <c r="J1903" i="2"/>
  <c r="I1903" i="2"/>
  <c r="H1903" i="2"/>
  <c r="E1903" i="2"/>
  <c r="D1903" i="2"/>
  <c r="C1903" i="2"/>
  <c r="B1903" i="2"/>
  <c r="A1903" i="2"/>
  <c r="N1902" i="2"/>
  <c r="M1902" i="2"/>
  <c r="L1902" i="2"/>
  <c r="K1902" i="2"/>
  <c r="J1902" i="2"/>
  <c r="I1902" i="2"/>
  <c r="H1902" i="2"/>
  <c r="E1902" i="2"/>
  <c r="D1902" i="2"/>
  <c r="C1902" i="2"/>
  <c r="B1902" i="2"/>
  <c r="A1902" i="2"/>
  <c r="N1901" i="2"/>
  <c r="M1901" i="2"/>
  <c r="L1901" i="2"/>
  <c r="K1901" i="2"/>
  <c r="J1901" i="2"/>
  <c r="I1901" i="2"/>
  <c r="H1901" i="2"/>
  <c r="E1901" i="2"/>
  <c r="D1901" i="2"/>
  <c r="C1901" i="2"/>
  <c r="B1901" i="2"/>
  <c r="A1901" i="2"/>
  <c r="N1900" i="2"/>
  <c r="M1900" i="2"/>
  <c r="L1900" i="2"/>
  <c r="K1900" i="2"/>
  <c r="J1900" i="2"/>
  <c r="I1900" i="2"/>
  <c r="H1900" i="2"/>
  <c r="E1900" i="2"/>
  <c r="D1900" i="2"/>
  <c r="C1900" i="2"/>
  <c r="B1900" i="2"/>
  <c r="A1900" i="2"/>
  <c r="N1899" i="2"/>
  <c r="M1899" i="2"/>
  <c r="L1899" i="2"/>
  <c r="K1899" i="2"/>
  <c r="J1899" i="2"/>
  <c r="I1899" i="2"/>
  <c r="H1899" i="2"/>
  <c r="E1899" i="2"/>
  <c r="D1899" i="2"/>
  <c r="C1899" i="2"/>
  <c r="B1899" i="2"/>
  <c r="A1899" i="2"/>
  <c r="N1898" i="2"/>
  <c r="M1898" i="2"/>
  <c r="L1898" i="2"/>
  <c r="K1898" i="2"/>
  <c r="J1898" i="2"/>
  <c r="I1898" i="2"/>
  <c r="H1898" i="2"/>
  <c r="E1898" i="2"/>
  <c r="D1898" i="2"/>
  <c r="C1898" i="2"/>
  <c r="B1898" i="2"/>
  <c r="A1898" i="2"/>
  <c r="N1897" i="2"/>
  <c r="M1897" i="2"/>
  <c r="L1897" i="2"/>
  <c r="K1897" i="2"/>
  <c r="J1897" i="2"/>
  <c r="I1897" i="2"/>
  <c r="H1897" i="2"/>
  <c r="E1897" i="2"/>
  <c r="D1897" i="2"/>
  <c r="C1897" i="2"/>
  <c r="B1897" i="2"/>
  <c r="A1897" i="2"/>
  <c r="N1896" i="2"/>
  <c r="M1896" i="2"/>
  <c r="L1896" i="2"/>
  <c r="K1896" i="2"/>
  <c r="J1896" i="2"/>
  <c r="I1896" i="2"/>
  <c r="H1896" i="2"/>
  <c r="E1896" i="2"/>
  <c r="D1896" i="2"/>
  <c r="C1896" i="2"/>
  <c r="B1896" i="2"/>
  <c r="A1896" i="2"/>
  <c r="N1895" i="2"/>
  <c r="M1895" i="2"/>
  <c r="L1895" i="2"/>
  <c r="K1895" i="2"/>
  <c r="J1895" i="2"/>
  <c r="I1895" i="2"/>
  <c r="H1895" i="2"/>
  <c r="E1895" i="2"/>
  <c r="D1895" i="2"/>
  <c r="C1895" i="2"/>
  <c r="B1895" i="2"/>
  <c r="A1895" i="2"/>
  <c r="N1894" i="2"/>
  <c r="M1894" i="2"/>
  <c r="L1894" i="2"/>
  <c r="K1894" i="2"/>
  <c r="J1894" i="2"/>
  <c r="I1894" i="2"/>
  <c r="H1894" i="2"/>
  <c r="E1894" i="2"/>
  <c r="D1894" i="2"/>
  <c r="C1894" i="2"/>
  <c r="B1894" i="2"/>
  <c r="A1894" i="2"/>
  <c r="N1893" i="2"/>
  <c r="M1893" i="2"/>
  <c r="L1893" i="2"/>
  <c r="K1893" i="2"/>
  <c r="J1893" i="2"/>
  <c r="I1893" i="2"/>
  <c r="H1893" i="2"/>
  <c r="E1893" i="2"/>
  <c r="D1893" i="2"/>
  <c r="C1893" i="2"/>
  <c r="B1893" i="2"/>
  <c r="A1893" i="2"/>
  <c r="N1892" i="2"/>
  <c r="M1892" i="2"/>
  <c r="L1892" i="2"/>
  <c r="K1892" i="2"/>
  <c r="J1892" i="2"/>
  <c r="I1892" i="2"/>
  <c r="H1892" i="2"/>
  <c r="E1892" i="2"/>
  <c r="D1892" i="2"/>
  <c r="C1892" i="2"/>
  <c r="B1892" i="2"/>
  <c r="A1892" i="2"/>
  <c r="N1891" i="2"/>
  <c r="M1891" i="2"/>
  <c r="L1891" i="2"/>
  <c r="K1891" i="2"/>
  <c r="J1891" i="2"/>
  <c r="I1891" i="2"/>
  <c r="H1891" i="2"/>
  <c r="E1891" i="2"/>
  <c r="D1891" i="2"/>
  <c r="C1891" i="2"/>
  <c r="B1891" i="2"/>
  <c r="A1891" i="2"/>
  <c r="N1890" i="2"/>
  <c r="M1890" i="2"/>
  <c r="L1890" i="2"/>
  <c r="K1890" i="2"/>
  <c r="J1890" i="2"/>
  <c r="I1890" i="2"/>
  <c r="H1890" i="2"/>
  <c r="E1890" i="2"/>
  <c r="D1890" i="2"/>
  <c r="C1890" i="2"/>
  <c r="B1890" i="2"/>
  <c r="A1890" i="2"/>
  <c r="N1889" i="2"/>
  <c r="M1889" i="2"/>
  <c r="L1889" i="2"/>
  <c r="K1889" i="2"/>
  <c r="J1889" i="2"/>
  <c r="I1889" i="2"/>
  <c r="H1889" i="2"/>
  <c r="E1889" i="2"/>
  <c r="D1889" i="2"/>
  <c r="C1889" i="2"/>
  <c r="B1889" i="2"/>
  <c r="A1889" i="2"/>
  <c r="N1888" i="2"/>
  <c r="M1888" i="2"/>
  <c r="L1888" i="2"/>
  <c r="K1888" i="2"/>
  <c r="J1888" i="2"/>
  <c r="I1888" i="2"/>
  <c r="H1888" i="2"/>
  <c r="E1888" i="2"/>
  <c r="D1888" i="2"/>
  <c r="C1888" i="2"/>
  <c r="B1888" i="2"/>
  <c r="A1888" i="2"/>
  <c r="N1887" i="2"/>
  <c r="M1887" i="2"/>
  <c r="L1887" i="2"/>
  <c r="K1887" i="2"/>
  <c r="J1887" i="2"/>
  <c r="I1887" i="2"/>
  <c r="H1887" i="2"/>
  <c r="E1887" i="2"/>
  <c r="D1887" i="2"/>
  <c r="C1887" i="2"/>
  <c r="B1887" i="2"/>
  <c r="A1887" i="2"/>
  <c r="N1886" i="2"/>
  <c r="M1886" i="2"/>
  <c r="L1886" i="2"/>
  <c r="K1886" i="2"/>
  <c r="J1886" i="2"/>
  <c r="I1886" i="2"/>
  <c r="H1886" i="2"/>
  <c r="E1886" i="2"/>
  <c r="D1886" i="2"/>
  <c r="C1886" i="2"/>
  <c r="B1886" i="2"/>
  <c r="A1886" i="2"/>
  <c r="N1885" i="2"/>
  <c r="M1885" i="2"/>
  <c r="L1885" i="2"/>
  <c r="K1885" i="2"/>
  <c r="J1885" i="2"/>
  <c r="I1885" i="2"/>
  <c r="H1885" i="2"/>
  <c r="E1885" i="2"/>
  <c r="D1885" i="2"/>
  <c r="C1885" i="2"/>
  <c r="B1885" i="2"/>
  <c r="A1885" i="2"/>
  <c r="N1884" i="2"/>
  <c r="M1884" i="2"/>
  <c r="L1884" i="2"/>
  <c r="K1884" i="2"/>
  <c r="J1884" i="2"/>
  <c r="I1884" i="2"/>
  <c r="H1884" i="2"/>
  <c r="E1884" i="2"/>
  <c r="D1884" i="2"/>
  <c r="C1884" i="2"/>
  <c r="B1884" i="2"/>
  <c r="A1884" i="2"/>
  <c r="N1883" i="2"/>
  <c r="M1883" i="2"/>
  <c r="L1883" i="2"/>
  <c r="K1883" i="2"/>
  <c r="J1883" i="2"/>
  <c r="I1883" i="2"/>
  <c r="H1883" i="2"/>
  <c r="E1883" i="2"/>
  <c r="D1883" i="2"/>
  <c r="C1883" i="2"/>
  <c r="B1883" i="2"/>
  <c r="A1883" i="2"/>
  <c r="N1882" i="2"/>
  <c r="M1882" i="2"/>
  <c r="L1882" i="2"/>
  <c r="K1882" i="2"/>
  <c r="J1882" i="2"/>
  <c r="I1882" i="2"/>
  <c r="H1882" i="2"/>
  <c r="E1882" i="2"/>
  <c r="D1882" i="2"/>
  <c r="C1882" i="2"/>
  <c r="B1882" i="2"/>
  <c r="A1882" i="2"/>
  <c r="N1881" i="2"/>
  <c r="M1881" i="2"/>
  <c r="L1881" i="2"/>
  <c r="K1881" i="2"/>
  <c r="J1881" i="2"/>
  <c r="I1881" i="2"/>
  <c r="H1881" i="2"/>
  <c r="E1881" i="2"/>
  <c r="D1881" i="2"/>
  <c r="C1881" i="2"/>
  <c r="B1881" i="2"/>
  <c r="A1881" i="2"/>
  <c r="N1880" i="2"/>
  <c r="M1880" i="2"/>
  <c r="L1880" i="2"/>
  <c r="K1880" i="2"/>
  <c r="J1880" i="2"/>
  <c r="I1880" i="2"/>
  <c r="H1880" i="2"/>
  <c r="E1880" i="2"/>
  <c r="D1880" i="2"/>
  <c r="C1880" i="2"/>
  <c r="B1880" i="2"/>
  <c r="A1880" i="2"/>
  <c r="N1879" i="2"/>
  <c r="M1879" i="2"/>
  <c r="L1879" i="2"/>
  <c r="K1879" i="2"/>
  <c r="J1879" i="2"/>
  <c r="I1879" i="2"/>
  <c r="H1879" i="2"/>
  <c r="E1879" i="2"/>
  <c r="D1879" i="2"/>
  <c r="C1879" i="2"/>
  <c r="B1879" i="2"/>
  <c r="A1879" i="2"/>
  <c r="N1878" i="2"/>
  <c r="M1878" i="2"/>
  <c r="L1878" i="2"/>
  <c r="K1878" i="2"/>
  <c r="J1878" i="2"/>
  <c r="I1878" i="2"/>
  <c r="H1878" i="2"/>
  <c r="E1878" i="2"/>
  <c r="D1878" i="2"/>
  <c r="C1878" i="2"/>
  <c r="B1878" i="2"/>
  <c r="A1878" i="2"/>
  <c r="N1877" i="2"/>
  <c r="M1877" i="2"/>
  <c r="L1877" i="2"/>
  <c r="K1877" i="2"/>
  <c r="J1877" i="2"/>
  <c r="I1877" i="2"/>
  <c r="H1877" i="2"/>
  <c r="E1877" i="2"/>
  <c r="D1877" i="2"/>
  <c r="C1877" i="2"/>
  <c r="B1877" i="2"/>
  <c r="A1877" i="2"/>
  <c r="N1876" i="2"/>
  <c r="M1876" i="2"/>
  <c r="L1876" i="2"/>
  <c r="K1876" i="2"/>
  <c r="J1876" i="2"/>
  <c r="I1876" i="2"/>
  <c r="H1876" i="2"/>
  <c r="E1876" i="2"/>
  <c r="D1876" i="2"/>
  <c r="C1876" i="2"/>
  <c r="B1876" i="2"/>
  <c r="A1876" i="2"/>
  <c r="N1875" i="2"/>
  <c r="M1875" i="2"/>
  <c r="L1875" i="2"/>
  <c r="K1875" i="2"/>
  <c r="J1875" i="2"/>
  <c r="I1875" i="2"/>
  <c r="H1875" i="2"/>
  <c r="E1875" i="2"/>
  <c r="D1875" i="2"/>
  <c r="C1875" i="2"/>
  <c r="B1875" i="2"/>
  <c r="A1875" i="2"/>
  <c r="N1874" i="2"/>
  <c r="M1874" i="2"/>
  <c r="L1874" i="2"/>
  <c r="K1874" i="2"/>
  <c r="J1874" i="2"/>
  <c r="I1874" i="2"/>
  <c r="H1874" i="2"/>
  <c r="E1874" i="2"/>
  <c r="D1874" i="2"/>
  <c r="C1874" i="2"/>
  <c r="B1874" i="2"/>
  <c r="A1874" i="2"/>
  <c r="N1873" i="2"/>
  <c r="M1873" i="2"/>
  <c r="L1873" i="2"/>
  <c r="K1873" i="2"/>
  <c r="J1873" i="2"/>
  <c r="I1873" i="2"/>
  <c r="H1873" i="2"/>
  <c r="E1873" i="2"/>
  <c r="D1873" i="2"/>
  <c r="C1873" i="2"/>
  <c r="B1873" i="2"/>
  <c r="A1873" i="2"/>
  <c r="N1872" i="2"/>
  <c r="M1872" i="2"/>
  <c r="L1872" i="2"/>
  <c r="K1872" i="2"/>
  <c r="J1872" i="2"/>
  <c r="I1872" i="2"/>
  <c r="H1872" i="2"/>
  <c r="E1872" i="2"/>
  <c r="D1872" i="2"/>
  <c r="C1872" i="2"/>
  <c r="B1872" i="2"/>
  <c r="A1872" i="2"/>
  <c r="N1871" i="2"/>
  <c r="M1871" i="2"/>
  <c r="L1871" i="2"/>
  <c r="K1871" i="2"/>
  <c r="J1871" i="2"/>
  <c r="I1871" i="2"/>
  <c r="H1871" i="2"/>
  <c r="E1871" i="2"/>
  <c r="D1871" i="2"/>
  <c r="C1871" i="2"/>
  <c r="B1871" i="2"/>
  <c r="A1871" i="2"/>
  <c r="N1870" i="2"/>
  <c r="M1870" i="2"/>
  <c r="L1870" i="2"/>
  <c r="K1870" i="2"/>
  <c r="J1870" i="2"/>
  <c r="I1870" i="2"/>
  <c r="H1870" i="2"/>
  <c r="E1870" i="2"/>
  <c r="D1870" i="2"/>
  <c r="C1870" i="2"/>
  <c r="B1870" i="2"/>
  <c r="A1870" i="2"/>
  <c r="N1869" i="2"/>
  <c r="M1869" i="2"/>
  <c r="L1869" i="2"/>
  <c r="K1869" i="2"/>
  <c r="J1869" i="2"/>
  <c r="I1869" i="2"/>
  <c r="H1869" i="2"/>
  <c r="E1869" i="2"/>
  <c r="D1869" i="2"/>
  <c r="C1869" i="2"/>
  <c r="B1869" i="2"/>
  <c r="A1869" i="2"/>
  <c r="N1868" i="2"/>
  <c r="M1868" i="2"/>
  <c r="L1868" i="2"/>
  <c r="K1868" i="2"/>
  <c r="J1868" i="2"/>
  <c r="I1868" i="2"/>
  <c r="H1868" i="2"/>
  <c r="E1868" i="2"/>
  <c r="D1868" i="2"/>
  <c r="C1868" i="2"/>
  <c r="B1868" i="2"/>
  <c r="A1868" i="2"/>
  <c r="N1867" i="2"/>
  <c r="M1867" i="2"/>
  <c r="L1867" i="2"/>
  <c r="K1867" i="2"/>
  <c r="J1867" i="2"/>
  <c r="I1867" i="2"/>
  <c r="H1867" i="2"/>
  <c r="E1867" i="2"/>
  <c r="D1867" i="2"/>
  <c r="C1867" i="2"/>
  <c r="B1867" i="2"/>
  <c r="A1867" i="2"/>
  <c r="N1866" i="2"/>
  <c r="M1866" i="2"/>
  <c r="L1866" i="2"/>
  <c r="K1866" i="2"/>
  <c r="J1866" i="2"/>
  <c r="I1866" i="2"/>
  <c r="H1866" i="2"/>
  <c r="E1866" i="2"/>
  <c r="D1866" i="2"/>
  <c r="C1866" i="2"/>
  <c r="B1866" i="2"/>
  <c r="A1866" i="2"/>
  <c r="N1865" i="2"/>
  <c r="M1865" i="2"/>
  <c r="L1865" i="2"/>
  <c r="K1865" i="2"/>
  <c r="J1865" i="2"/>
  <c r="I1865" i="2"/>
  <c r="H1865" i="2"/>
  <c r="E1865" i="2"/>
  <c r="D1865" i="2"/>
  <c r="C1865" i="2"/>
  <c r="B1865" i="2"/>
  <c r="A1865" i="2"/>
  <c r="N1864" i="2"/>
  <c r="M1864" i="2"/>
  <c r="L1864" i="2"/>
  <c r="K1864" i="2"/>
  <c r="J1864" i="2"/>
  <c r="I1864" i="2"/>
  <c r="H1864" i="2"/>
  <c r="E1864" i="2"/>
  <c r="D1864" i="2"/>
  <c r="C1864" i="2"/>
  <c r="B1864" i="2"/>
  <c r="A1864" i="2"/>
  <c r="N1863" i="2"/>
  <c r="M1863" i="2"/>
  <c r="L1863" i="2"/>
  <c r="K1863" i="2"/>
  <c r="J1863" i="2"/>
  <c r="I1863" i="2"/>
  <c r="H1863" i="2"/>
  <c r="E1863" i="2"/>
  <c r="D1863" i="2"/>
  <c r="C1863" i="2"/>
  <c r="B1863" i="2"/>
  <c r="A1863" i="2"/>
  <c r="N1862" i="2"/>
  <c r="M1862" i="2"/>
  <c r="L1862" i="2"/>
  <c r="K1862" i="2"/>
  <c r="J1862" i="2"/>
  <c r="I1862" i="2"/>
  <c r="H1862" i="2"/>
  <c r="E1862" i="2"/>
  <c r="D1862" i="2"/>
  <c r="C1862" i="2"/>
  <c r="B1862" i="2"/>
  <c r="A1862" i="2"/>
  <c r="N1861" i="2"/>
  <c r="M1861" i="2"/>
  <c r="L1861" i="2"/>
  <c r="K1861" i="2"/>
  <c r="J1861" i="2"/>
  <c r="I1861" i="2"/>
  <c r="H1861" i="2"/>
  <c r="E1861" i="2"/>
  <c r="D1861" i="2"/>
  <c r="C1861" i="2"/>
  <c r="B1861" i="2"/>
  <c r="A1861" i="2"/>
  <c r="N1860" i="2"/>
  <c r="M1860" i="2"/>
  <c r="L1860" i="2"/>
  <c r="K1860" i="2"/>
  <c r="J1860" i="2"/>
  <c r="I1860" i="2"/>
  <c r="H1860" i="2"/>
  <c r="E1860" i="2"/>
  <c r="D1860" i="2"/>
  <c r="C1860" i="2"/>
  <c r="B1860" i="2"/>
  <c r="A1860" i="2"/>
  <c r="N1859" i="2"/>
  <c r="M1859" i="2"/>
  <c r="L1859" i="2"/>
  <c r="K1859" i="2"/>
  <c r="J1859" i="2"/>
  <c r="I1859" i="2"/>
  <c r="H1859" i="2"/>
  <c r="E1859" i="2"/>
  <c r="D1859" i="2"/>
  <c r="C1859" i="2"/>
  <c r="B1859" i="2"/>
  <c r="A1859" i="2"/>
  <c r="N1858" i="2"/>
  <c r="M1858" i="2"/>
  <c r="L1858" i="2"/>
  <c r="K1858" i="2"/>
  <c r="J1858" i="2"/>
  <c r="I1858" i="2"/>
  <c r="H1858" i="2"/>
  <c r="E1858" i="2"/>
  <c r="D1858" i="2"/>
  <c r="C1858" i="2"/>
  <c r="B1858" i="2"/>
  <c r="A1858" i="2"/>
  <c r="N1857" i="2"/>
  <c r="M1857" i="2"/>
  <c r="L1857" i="2"/>
  <c r="K1857" i="2"/>
  <c r="J1857" i="2"/>
  <c r="I1857" i="2"/>
  <c r="H1857" i="2"/>
  <c r="E1857" i="2"/>
  <c r="D1857" i="2"/>
  <c r="C1857" i="2"/>
  <c r="B1857" i="2"/>
  <c r="A1857" i="2"/>
  <c r="N1856" i="2"/>
  <c r="M1856" i="2"/>
  <c r="L1856" i="2"/>
  <c r="K1856" i="2"/>
  <c r="J1856" i="2"/>
  <c r="I1856" i="2"/>
  <c r="H1856" i="2"/>
  <c r="E1856" i="2"/>
  <c r="D1856" i="2"/>
  <c r="C1856" i="2"/>
  <c r="B1856" i="2"/>
  <c r="A1856" i="2"/>
  <c r="N1855" i="2"/>
  <c r="M1855" i="2"/>
  <c r="L1855" i="2"/>
  <c r="K1855" i="2"/>
  <c r="J1855" i="2"/>
  <c r="I1855" i="2"/>
  <c r="H1855" i="2"/>
  <c r="E1855" i="2"/>
  <c r="D1855" i="2"/>
  <c r="C1855" i="2"/>
  <c r="B1855" i="2"/>
  <c r="A1855" i="2"/>
  <c r="N1854" i="2"/>
  <c r="M1854" i="2"/>
  <c r="L1854" i="2"/>
  <c r="K1854" i="2"/>
  <c r="J1854" i="2"/>
  <c r="I1854" i="2"/>
  <c r="H1854" i="2"/>
  <c r="E1854" i="2"/>
  <c r="D1854" i="2"/>
  <c r="C1854" i="2"/>
  <c r="B1854" i="2"/>
  <c r="A1854" i="2"/>
  <c r="N1853" i="2"/>
  <c r="M1853" i="2"/>
  <c r="L1853" i="2"/>
  <c r="K1853" i="2"/>
  <c r="J1853" i="2"/>
  <c r="I1853" i="2"/>
  <c r="H1853" i="2"/>
  <c r="E1853" i="2"/>
  <c r="D1853" i="2"/>
  <c r="C1853" i="2"/>
  <c r="B1853" i="2"/>
  <c r="A1853" i="2"/>
  <c r="N1852" i="2"/>
  <c r="M1852" i="2"/>
  <c r="L1852" i="2"/>
  <c r="K1852" i="2"/>
  <c r="J1852" i="2"/>
  <c r="I1852" i="2"/>
  <c r="H1852" i="2"/>
  <c r="E1852" i="2"/>
  <c r="D1852" i="2"/>
  <c r="C1852" i="2"/>
  <c r="B1852" i="2"/>
  <c r="A1852" i="2"/>
  <c r="N1851" i="2"/>
  <c r="M1851" i="2"/>
  <c r="L1851" i="2"/>
  <c r="K1851" i="2"/>
  <c r="J1851" i="2"/>
  <c r="I1851" i="2"/>
  <c r="H1851" i="2"/>
  <c r="E1851" i="2"/>
  <c r="D1851" i="2"/>
  <c r="C1851" i="2"/>
  <c r="B1851" i="2"/>
  <c r="A1851" i="2"/>
  <c r="N1850" i="2"/>
  <c r="M1850" i="2"/>
  <c r="L1850" i="2"/>
  <c r="K1850" i="2"/>
  <c r="J1850" i="2"/>
  <c r="I1850" i="2"/>
  <c r="H1850" i="2"/>
  <c r="E1850" i="2"/>
  <c r="D1850" i="2"/>
  <c r="C1850" i="2"/>
  <c r="B1850" i="2"/>
  <c r="A1850" i="2"/>
  <c r="N1849" i="2"/>
  <c r="M1849" i="2"/>
  <c r="L1849" i="2"/>
  <c r="K1849" i="2"/>
  <c r="J1849" i="2"/>
  <c r="I1849" i="2"/>
  <c r="H1849" i="2"/>
  <c r="E1849" i="2"/>
  <c r="D1849" i="2"/>
  <c r="C1849" i="2"/>
  <c r="B1849" i="2"/>
  <c r="A1849" i="2"/>
  <c r="N1848" i="2"/>
  <c r="M1848" i="2"/>
  <c r="L1848" i="2"/>
  <c r="K1848" i="2"/>
  <c r="J1848" i="2"/>
  <c r="I1848" i="2"/>
  <c r="H1848" i="2"/>
  <c r="E1848" i="2"/>
  <c r="D1848" i="2"/>
  <c r="C1848" i="2"/>
  <c r="B1848" i="2"/>
  <c r="A1848" i="2"/>
  <c r="N1847" i="2"/>
  <c r="M1847" i="2"/>
  <c r="L1847" i="2"/>
  <c r="K1847" i="2"/>
  <c r="J1847" i="2"/>
  <c r="I1847" i="2"/>
  <c r="H1847" i="2"/>
  <c r="E1847" i="2"/>
  <c r="D1847" i="2"/>
  <c r="C1847" i="2"/>
  <c r="B1847" i="2"/>
  <c r="A1847" i="2"/>
  <c r="N1846" i="2"/>
  <c r="M1846" i="2"/>
  <c r="L1846" i="2"/>
  <c r="K1846" i="2"/>
  <c r="J1846" i="2"/>
  <c r="I1846" i="2"/>
  <c r="H1846" i="2"/>
  <c r="E1846" i="2"/>
  <c r="D1846" i="2"/>
  <c r="C1846" i="2"/>
  <c r="B1846" i="2"/>
  <c r="A1846" i="2"/>
  <c r="N1845" i="2"/>
  <c r="M1845" i="2"/>
  <c r="L1845" i="2"/>
  <c r="K1845" i="2"/>
  <c r="J1845" i="2"/>
  <c r="I1845" i="2"/>
  <c r="H1845" i="2"/>
  <c r="E1845" i="2"/>
  <c r="D1845" i="2"/>
  <c r="C1845" i="2"/>
  <c r="B1845" i="2"/>
  <c r="A1845" i="2"/>
  <c r="N1844" i="2"/>
  <c r="M1844" i="2"/>
  <c r="L1844" i="2"/>
  <c r="K1844" i="2"/>
  <c r="J1844" i="2"/>
  <c r="I1844" i="2"/>
  <c r="H1844" i="2"/>
  <c r="E1844" i="2"/>
  <c r="D1844" i="2"/>
  <c r="C1844" i="2"/>
  <c r="B1844" i="2"/>
  <c r="A1844" i="2"/>
  <c r="N1843" i="2"/>
  <c r="M1843" i="2"/>
  <c r="L1843" i="2"/>
  <c r="K1843" i="2"/>
  <c r="J1843" i="2"/>
  <c r="I1843" i="2"/>
  <c r="H1843" i="2"/>
  <c r="E1843" i="2"/>
  <c r="D1843" i="2"/>
  <c r="C1843" i="2"/>
  <c r="B1843" i="2"/>
  <c r="A1843" i="2"/>
  <c r="N1842" i="2"/>
  <c r="M1842" i="2"/>
  <c r="L1842" i="2"/>
  <c r="K1842" i="2"/>
  <c r="J1842" i="2"/>
  <c r="I1842" i="2"/>
  <c r="H1842" i="2"/>
  <c r="E1842" i="2"/>
  <c r="D1842" i="2"/>
  <c r="C1842" i="2"/>
  <c r="B1842" i="2"/>
  <c r="A1842" i="2"/>
  <c r="N1841" i="2"/>
  <c r="M1841" i="2"/>
  <c r="L1841" i="2"/>
  <c r="K1841" i="2"/>
  <c r="J1841" i="2"/>
  <c r="I1841" i="2"/>
  <c r="H1841" i="2"/>
  <c r="E1841" i="2"/>
  <c r="D1841" i="2"/>
  <c r="C1841" i="2"/>
  <c r="B1841" i="2"/>
  <c r="A1841" i="2"/>
  <c r="N1840" i="2"/>
  <c r="M1840" i="2"/>
  <c r="L1840" i="2"/>
  <c r="K1840" i="2"/>
  <c r="J1840" i="2"/>
  <c r="I1840" i="2"/>
  <c r="H1840" i="2"/>
  <c r="E1840" i="2"/>
  <c r="D1840" i="2"/>
  <c r="C1840" i="2"/>
  <c r="B1840" i="2"/>
  <c r="A1840" i="2"/>
  <c r="N1839" i="2"/>
  <c r="M1839" i="2"/>
  <c r="L1839" i="2"/>
  <c r="K1839" i="2"/>
  <c r="J1839" i="2"/>
  <c r="I1839" i="2"/>
  <c r="H1839" i="2"/>
  <c r="E1839" i="2"/>
  <c r="D1839" i="2"/>
  <c r="C1839" i="2"/>
  <c r="B1839" i="2"/>
  <c r="A1839" i="2"/>
  <c r="N1838" i="2"/>
  <c r="M1838" i="2"/>
  <c r="L1838" i="2"/>
  <c r="K1838" i="2"/>
  <c r="J1838" i="2"/>
  <c r="I1838" i="2"/>
  <c r="H1838" i="2"/>
  <c r="E1838" i="2"/>
  <c r="D1838" i="2"/>
  <c r="C1838" i="2"/>
  <c r="B1838" i="2"/>
  <c r="A1838" i="2"/>
  <c r="N1837" i="2"/>
  <c r="M1837" i="2"/>
  <c r="L1837" i="2"/>
  <c r="K1837" i="2"/>
  <c r="J1837" i="2"/>
  <c r="I1837" i="2"/>
  <c r="H1837" i="2"/>
  <c r="E1837" i="2"/>
  <c r="D1837" i="2"/>
  <c r="C1837" i="2"/>
  <c r="B1837" i="2"/>
  <c r="A1837" i="2"/>
  <c r="N1836" i="2"/>
  <c r="M1836" i="2"/>
  <c r="L1836" i="2"/>
  <c r="K1836" i="2"/>
  <c r="J1836" i="2"/>
  <c r="I1836" i="2"/>
  <c r="H1836" i="2"/>
  <c r="E1836" i="2"/>
  <c r="D1836" i="2"/>
  <c r="C1836" i="2"/>
  <c r="B1836" i="2"/>
  <c r="A1836" i="2"/>
  <c r="N1835" i="2"/>
  <c r="M1835" i="2"/>
  <c r="L1835" i="2"/>
  <c r="K1835" i="2"/>
  <c r="J1835" i="2"/>
  <c r="I1835" i="2"/>
  <c r="H1835" i="2"/>
  <c r="E1835" i="2"/>
  <c r="D1835" i="2"/>
  <c r="C1835" i="2"/>
  <c r="B1835" i="2"/>
  <c r="A1835" i="2"/>
  <c r="N1834" i="2"/>
  <c r="M1834" i="2"/>
  <c r="L1834" i="2"/>
  <c r="K1834" i="2"/>
  <c r="J1834" i="2"/>
  <c r="I1834" i="2"/>
  <c r="H1834" i="2"/>
  <c r="E1834" i="2"/>
  <c r="D1834" i="2"/>
  <c r="C1834" i="2"/>
  <c r="B1834" i="2"/>
  <c r="A1834" i="2"/>
  <c r="N1833" i="2"/>
  <c r="M1833" i="2"/>
  <c r="L1833" i="2"/>
  <c r="K1833" i="2"/>
  <c r="J1833" i="2"/>
  <c r="I1833" i="2"/>
  <c r="H1833" i="2"/>
  <c r="E1833" i="2"/>
  <c r="D1833" i="2"/>
  <c r="C1833" i="2"/>
  <c r="B1833" i="2"/>
  <c r="A1833" i="2"/>
  <c r="N1832" i="2"/>
  <c r="M1832" i="2"/>
  <c r="L1832" i="2"/>
  <c r="K1832" i="2"/>
  <c r="J1832" i="2"/>
  <c r="I1832" i="2"/>
  <c r="H1832" i="2"/>
  <c r="E1832" i="2"/>
  <c r="D1832" i="2"/>
  <c r="C1832" i="2"/>
  <c r="B1832" i="2"/>
  <c r="A1832" i="2"/>
  <c r="N1831" i="2"/>
  <c r="M1831" i="2"/>
  <c r="L1831" i="2"/>
  <c r="K1831" i="2"/>
  <c r="J1831" i="2"/>
  <c r="I1831" i="2"/>
  <c r="H1831" i="2"/>
  <c r="E1831" i="2"/>
  <c r="D1831" i="2"/>
  <c r="C1831" i="2"/>
  <c r="B1831" i="2"/>
  <c r="A1831" i="2"/>
  <c r="N1830" i="2"/>
  <c r="M1830" i="2"/>
  <c r="L1830" i="2"/>
  <c r="K1830" i="2"/>
  <c r="J1830" i="2"/>
  <c r="I1830" i="2"/>
  <c r="H1830" i="2"/>
  <c r="E1830" i="2"/>
  <c r="D1830" i="2"/>
  <c r="C1830" i="2"/>
  <c r="B1830" i="2"/>
  <c r="A1830" i="2"/>
  <c r="N1829" i="2"/>
  <c r="M1829" i="2"/>
  <c r="L1829" i="2"/>
  <c r="K1829" i="2"/>
  <c r="J1829" i="2"/>
  <c r="I1829" i="2"/>
  <c r="H1829" i="2"/>
  <c r="E1829" i="2"/>
  <c r="D1829" i="2"/>
  <c r="C1829" i="2"/>
  <c r="B1829" i="2"/>
  <c r="A1829" i="2"/>
  <c r="N1828" i="2"/>
  <c r="M1828" i="2"/>
  <c r="L1828" i="2"/>
  <c r="K1828" i="2"/>
  <c r="J1828" i="2"/>
  <c r="I1828" i="2"/>
  <c r="H1828" i="2"/>
  <c r="E1828" i="2"/>
  <c r="D1828" i="2"/>
  <c r="C1828" i="2"/>
  <c r="B1828" i="2"/>
  <c r="A1828" i="2"/>
  <c r="N1827" i="2"/>
  <c r="M1827" i="2"/>
  <c r="L1827" i="2"/>
  <c r="K1827" i="2"/>
  <c r="J1827" i="2"/>
  <c r="I1827" i="2"/>
  <c r="H1827" i="2"/>
  <c r="E1827" i="2"/>
  <c r="D1827" i="2"/>
  <c r="C1827" i="2"/>
  <c r="B1827" i="2"/>
  <c r="A1827" i="2"/>
  <c r="N1826" i="2"/>
  <c r="M1826" i="2"/>
  <c r="L1826" i="2"/>
  <c r="K1826" i="2"/>
  <c r="J1826" i="2"/>
  <c r="I1826" i="2"/>
  <c r="H1826" i="2"/>
  <c r="E1826" i="2"/>
  <c r="D1826" i="2"/>
  <c r="C1826" i="2"/>
  <c r="B1826" i="2"/>
  <c r="A1826" i="2"/>
  <c r="N1825" i="2"/>
  <c r="M1825" i="2"/>
  <c r="L1825" i="2"/>
  <c r="K1825" i="2"/>
  <c r="J1825" i="2"/>
  <c r="I1825" i="2"/>
  <c r="H1825" i="2"/>
  <c r="E1825" i="2"/>
  <c r="D1825" i="2"/>
  <c r="C1825" i="2"/>
  <c r="B1825" i="2"/>
  <c r="A1825" i="2"/>
  <c r="N1824" i="2"/>
  <c r="M1824" i="2"/>
  <c r="L1824" i="2"/>
  <c r="K1824" i="2"/>
  <c r="J1824" i="2"/>
  <c r="I1824" i="2"/>
  <c r="H1824" i="2"/>
  <c r="E1824" i="2"/>
  <c r="D1824" i="2"/>
  <c r="C1824" i="2"/>
  <c r="B1824" i="2"/>
  <c r="A1824" i="2"/>
  <c r="N1823" i="2"/>
  <c r="M1823" i="2"/>
  <c r="L1823" i="2"/>
  <c r="K1823" i="2"/>
  <c r="J1823" i="2"/>
  <c r="I1823" i="2"/>
  <c r="H1823" i="2"/>
  <c r="E1823" i="2"/>
  <c r="D1823" i="2"/>
  <c r="C1823" i="2"/>
  <c r="B1823" i="2"/>
  <c r="A1823" i="2"/>
  <c r="N1822" i="2"/>
  <c r="M1822" i="2"/>
  <c r="L1822" i="2"/>
  <c r="K1822" i="2"/>
  <c r="J1822" i="2"/>
  <c r="I1822" i="2"/>
  <c r="H1822" i="2"/>
  <c r="E1822" i="2"/>
  <c r="D1822" i="2"/>
  <c r="C1822" i="2"/>
  <c r="B1822" i="2"/>
  <c r="A1822" i="2"/>
  <c r="N1821" i="2"/>
  <c r="M1821" i="2"/>
  <c r="L1821" i="2"/>
  <c r="K1821" i="2"/>
  <c r="J1821" i="2"/>
  <c r="I1821" i="2"/>
  <c r="H1821" i="2"/>
  <c r="E1821" i="2"/>
  <c r="D1821" i="2"/>
  <c r="C1821" i="2"/>
  <c r="B1821" i="2"/>
  <c r="A1821" i="2"/>
  <c r="N1820" i="2"/>
  <c r="M1820" i="2"/>
  <c r="L1820" i="2"/>
  <c r="K1820" i="2"/>
  <c r="J1820" i="2"/>
  <c r="I1820" i="2"/>
  <c r="H1820" i="2"/>
  <c r="E1820" i="2"/>
  <c r="D1820" i="2"/>
  <c r="C1820" i="2"/>
  <c r="B1820" i="2"/>
  <c r="A1820" i="2"/>
  <c r="N1819" i="2"/>
  <c r="M1819" i="2"/>
  <c r="L1819" i="2"/>
  <c r="K1819" i="2"/>
  <c r="J1819" i="2"/>
  <c r="I1819" i="2"/>
  <c r="H1819" i="2"/>
  <c r="E1819" i="2"/>
  <c r="D1819" i="2"/>
  <c r="C1819" i="2"/>
  <c r="B1819" i="2"/>
  <c r="A1819" i="2"/>
  <c r="N1818" i="2"/>
  <c r="M1818" i="2"/>
  <c r="L1818" i="2"/>
  <c r="K1818" i="2"/>
  <c r="J1818" i="2"/>
  <c r="I1818" i="2"/>
  <c r="H1818" i="2"/>
  <c r="E1818" i="2"/>
  <c r="D1818" i="2"/>
  <c r="C1818" i="2"/>
  <c r="B1818" i="2"/>
  <c r="A1818" i="2"/>
  <c r="N1817" i="2"/>
  <c r="M1817" i="2"/>
  <c r="L1817" i="2"/>
  <c r="K1817" i="2"/>
  <c r="J1817" i="2"/>
  <c r="I1817" i="2"/>
  <c r="H1817" i="2"/>
  <c r="E1817" i="2"/>
  <c r="D1817" i="2"/>
  <c r="C1817" i="2"/>
  <c r="B1817" i="2"/>
  <c r="A1817" i="2"/>
  <c r="N1816" i="2"/>
  <c r="M1816" i="2"/>
  <c r="L1816" i="2"/>
  <c r="K1816" i="2"/>
  <c r="J1816" i="2"/>
  <c r="I1816" i="2"/>
  <c r="H1816" i="2"/>
  <c r="E1816" i="2"/>
  <c r="D1816" i="2"/>
  <c r="C1816" i="2"/>
  <c r="B1816" i="2"/>
  <c r="A1816" i="2"/>
  <c r="N1815" i="2"/>
  <c r="M1815" i="2"/>
  <c r="L1815" i="2"/>
  <c r="K1815" i="2"/>
  <c r="J1815" i="2"/>
  <c r="I1815" i="2"/>
  <c r="H1815" i="2"/>
  <c r="E1815" i="2"/>
  <c r="D1815" i="2"/>
  <c r="C1815" i="2"/>
  <c r="B1815" i="2"/>
  <c r="A1815" i="2"/>
  <c r="N1814" i="2"/>
  <c r="M1814" i="2"/>
  <c r="L1814" i="2"/>
  <c r="K1814" i="2"/>
  <c r="J1814" i="2"/>
  <c r="I1814" i="2"/>
  <c r="H1814" i="2"/>
  <c r="E1814" i="2"/>
  <c r="D1814" i="2"/>
  <c r="C1814" i="2"/>
  <c r="B1814" i="2"/>
  <c r="A1814" i="2"/>
  <c r="N1813" i="2"/>
  <c r="M1813" i="2"/>
  <c r="L1813" i="2"/>
  <c r="K1813" i="2"/>
  <c r="J1813" i="2"/>
  <c r="I1813" i="2"/>
  <c r="H1813" i="2"/>
  <c r="E1813" i="2"/>
  <c r="D1813" i="2"/>
  <c r="C1813" i="2"/>
  <c r="B1813" i="2"/>
  <c r="A1813" i="2"/>
  <c r="N1812" i="2"/>
  <c r="M1812" i="2"/>
  <c r="L1812" i="2"/>
  <c r="K1812" i="2"/>
  <c r="J1812" i="2"/>
  <c r="I1812" i="2"/>
  <c r="H1812" i="2"/>
  <c r="E1812" i="2"/>
  <c r="D1812" i="2"/>
  <c r="C1812" i="2"/>
  <c r="B1812" i="2"/>
  <c r="A1812" i="2"/>
  <c r="N1811" i="2"/>
  <c r="M1811" i="2"/>
  <c r="L1811" i="2"/>
  <c r="K1811" i="2"/>
  <c r="J1811" i="2"/>
  <c r="I1811" i="2"/>
  <c r="H1811" i="2"/>
  <c r="E1811" i="2"/>
  <c r="D1811" i="2"/>
  <c r="C1811" i="2"/>
  <c r="B1811" i="2"/>
  <c r="A1811" i="2"/>
  <c r="N1810" i="2"/>
  <c r="M1810" i="2"/>
  <c r="L1810" i="2"/>
  <c r="K1810" i="2"/>
  <c r="J1810" i="2"/>
  <c r="I1810" i="2"/>
  <c r="H1810" i="2"/>
  <c r="E1810" i="2"/>
  <c r="D1810" i="2"/>
  <c r="C1810" i="2"/>
  <c r="B1810" i="2"/>
  <c r="A1810" i="2"/>
  <c r="N1809" i="2"/>
  <c r="M1809" i="2"/>
  <c r="L1809" i="2"/>
  <c r="K1809" i="2"/>
  <c r="J1809" i="2"/>
  <c r="I1809" i="2"/>
  <c r="H1809" i="2"/>
  <c r="E1809" i="2"/>
  <c r="D1809" i="2"/>
  <c r="C1809" i="2"/>
  <c r="B1809" i="2"/>
  <c r="A1809" i="2"/>
  <c r="N1808" i="2"/>
  <c r="M1808" i="2"/>
  <c r="L1808" i="2"/>
  <c r="K1808" i="2"/>
  <c r="J1808" i="2"/>
  <c r="I1808" i="2"/>
  <c r="H1808" i="2"/>
  <c r="E1808" i="2"/>
  <c r="D1808" i="2"/>
  <c r="C1808" i="2"/>
  <c r="B1808" i="2"/>
  <c r="A1808" i="2"/>
  <c r="N1807" i="2"/>
  <c r="M1807" i="2"/>
  <c r="L1807" i="2"/>
  <c r="K1807" i="2"/>
  <c r="J1807" i="2"/>
  <c r="I1807" i="2"/>
  <c r="H1807" i="2"/>
  <c r="E1807" i="2"/>
  <c r="D1807" i="2"/>
  <c r="C1807" i="2"/>
  <c r="B1807" i="2"/>
  <c r="A1807" i="2"/>
  <c r="N1806" i="2"/>
  <c r="M1806" i="2"/>
  <c r="L1806" i="2"/>
  <c r="K1806" i="2"/>
  <c r="J1806" i="2"/>
  <c r="I1806" i="2"/>
  <c r="H1806" i="2"/>
  <c r="E1806" i="2"/>
  <c r="D1806" i="2"/>
  <c r="C1806" i="2"/>
  <c r="B1806" i="2"/>
  <c r="A1806" i="2"/>
  <c r="N1805" i="2"/>
  <c r="M1805" i="2"/>
  <c r="L1805" i="2"/>
  <c r="K1805" i="2"/>
  <c r="J1805" i="2"/>
  <c r="I1805" i="2"/>
  <c r="H1805" i="2"/>
  <c r="E1805" i="2"/>
  <c r="D1805" i="2"/>
  <c r="C1805" i="2"/>
  <c r="B1805" i="2"/>
  <c r="A1805" i="2"/>
  <c r="N1804" i="2"/>
  <c r="M1804" i="2"/>
  <c r="L1804" i="2"/>
  <c r="K1804" i="2"/>
  <c r="J1804" i="2"/>
  <c r="I1804" i="2"/>
  <c r="H1804" i="2"/>
  <c r="E1804" i="2"/>
  <c r="D1804" i="2"/>
  <c r="C1804" i="2"/>
  <c r="B1804" i="2"/>
  <c r="A1804" i="2"/>
  <c r="N1803" i="2"/>
  <c r="M1803" i="2"/>
  <c r="L1803" i="2"/>
  <c r="K1803" i="2"/>
  <c r="J1803" i="2"/>
  <c r="I1803" i="2"/>
  <c r="H1803" i="2"/>
  <c r="E1803" i="2"/>
  <c r="D1803" i="2"/>
  <c r="C1803" i="2"/>
  <c r="B1803" i="2"/>
  <c r="A1803" i="2"/>
  <c r="N1802" i="2"/>
  <c r="M1802" i="2"/>
  <c r="L1802" i="2"/>
  <c r="K1802" i="2"/>
  <c r="J1802" i="2"/>
  <c r="I1802" i="2"/>
  <c r="H1802" i="2"/>
  <c r="E1802" i="2"/>
  <c r="D1802" i="2"/>
  <c r="C1802" i="2"/>
  <c r="B1802" i="2"/>
  <c r="A1802" i="2"/>
  <c r="N1801" i="2"/>
  <c r="M1801" i="2"/>
  <c r="L1801" i="2"/>
  <c r="K1801" i="2"/>
  <c r="J1801" i="2"/>
  <c r="I1801" i="2"/>
  <c r="H1801" i="2"/>
  <c r="E1801" i="2"/>
  <c r="D1801" i="2"/>
  <c r="C1801" i="2"/>
  <c r="B1801" i="2"/>
  <c r="A1801" i="2"/>
  <c r="N1800" i="2"/>
  <c r="M1800" i="2"/>
  <c r="L1800" i="2"/>
  <c r="K1800" i="2"/>
  <c r="J1800" i="2"/>
  <c r="I1800" i="2"/>
  <c r="H1800" i="2"/>
  <c r="E1800" i="2"/>
  <c r="D1800" i="2"/>
  <c r="C1800" i="2"/>
  <c r="B1800" i="2"/>
  <c r="A1800" i="2"/>
  <c r="N1799" i="2"/>
  <c r="M1799" i="2"/>
  <c r="L1799" i="2"/>
  <c r="K1799" i="2"/>
  <c r="J1799" i="2"/>
  <c r="I1799" i="2"/>
  <c r="H1799" i="2"/>
  <c r="E1799" i="2"/>
  <c r="D1799" i="2"/>
  <c r="C1799" i="2"/>
  <c r="B1799" i="2"/>
  <c r="A1799" i="2"/>
  <c r="N1798" i="2"/>
  <c r="M1798" i="2"/>
  <c r="L1798" i="2"/>
  <c r="K1798" i="2"/>
  <c r="J1798" i="2"/>
  <c r="I1798" i="2"/>
  <c r="H1798" i="2"/>
  <c r="E1798" i="2"/>
  <c r="D1798" i="2"/>
  <c r="C1798" i="2"/>
  <c r="B1798" i="2"/>
  <c r="A1798" i="2"/>
  <c r="N1797" i="2"/>
  <c r="M1797" i="2"/>
  <c r="L1797" i="2"/>
  <c r="K1797" i="2"/>
  <c r="J1797" i="2"/>
  <c r="I1797" i="2"/>
  <c r="H1797" i="2"/>
  <c r="E1797" i="2"/>
  <c r="D1797" i="2"/>
  <c r="C1797" i="2"/>
  <c r="B1797" i="2"/>
  <c r="A1797" i="2"/>
  <c r="N1796" i="2"/>
  <c r="M1796" i="2"/>
  <c r="L1796" i="2"/>
  <c r="K1796" i="2"/>
  <c r="J1796" i="2"/>
  <c r="I1796" i="2"/>
  <c r="H1796" i="2"/>
  <c r="E1796" i="2"/>
  <c r="D1796" i="2"/>
  <c r="C1796" i="2"/>
  <c r="B1796" i="2"/>
  <c r="A1796" i="2"/>
  <c r="N1795" i="2"/>
  <c r="M1795" i="2"/>
  <c r="L1795" i="2"/>
  <c r="K1795" i="2"/>
  <c r="J1795" i="2"/>
  <c r="I1795" i="2"/>
  <c r="H1795" i="2"/>
  <c r="E1795" i="2"/>
  <c r="D1795" i="2"/>
  <c r="C1795" i="2"/>
  <c r="B1795" i="2"/>
  <c r="A1795" i="2"/>
  <c r="N1794" i="2"/>
  <c r="M1794" i="2"/>
  <c r="L1794" i="2"/>
  <c r="K1794" i="2"/>
  <c r="J1794" i="2"/>
  <c r="I1794" i="2"/>
  <c r="H1794" i="2"/>
  <c r="E1794" i="2"/>
  <c r="D1794" i="2"/>
  <c r="C1794" i="2"/>
  <c r="B1794" i="2"/>
  <c r="A1794" i="2"/>
  <c r="N1793" i="2"/>
  <c r="M1793" i="2"/>
  <c r="L1793" i="2"/>
  <c r="K1793" i="2"/>
  <c r="J1793" i="2"/>
  <c r="I1793" i="2"/>
  <c r="H1793" i="2"/>
  <c r="E1793" i="2"/>
  <c r="D1793" i="2"/>
  <c r="C1793" i="2"/>
  <c r="B1793" i="2"/>
  <c r="A1793" i="2"/>
  <c r="N1792" i="2"/>
  <c r="M1792" i="2"/>
  <c r="L1792" i="2"/>
  <c r="K1792" i="2"/>
  <c r="J1792" i="2"/>
  <c r="I1792" i="2"/>
  <c r="H1792" i="2"/>
  <c r="E1792" i="2"/>
  <c r="D1792" i="2"/>
  <c r="C1792" i="2"/>
  <c r="B1792" i="2"/>
  <c r="A1792" i="2"/>
  <c r="N1791" i="2"/>
  <c r="M1791" i="2"/>
  <c r="L1791" i="2"/>
  <c r="K1791" i="2"/>
  <c r="J1791" i="2"/>
  <c r="I1791" i="2"/>
  <c r="H1791" i="2"/>
  <c r="E1791" i="2"/>
  <c r="D1791" i="2"/>
  <c r="C1791" i="2"/>
  <c r="B1791" i="2"/>
  <c r="A1791" i="2"/>
  <c r="N1790" i="2"/>
  <c r="M1790" i="2"/>
  <c r="L1790" i="2"/>
  <c r="K1790" i="2"/>
  <c r="J1790" i="2"/>
  <c r="I1790" i="2"/>
  <c r="H1790" i="2"/>
  <c r="E1790" i="2"/>
  <c r="D1790" i="2"/>
  <c r="C1790" i="2"/>
  <c r="B1790" i="2"/>
  <c r="A1790" i="2"/>
  <c r="N1789" i="2"/>
  <c r="M1789" i="2"/>
  <c r="L1789" i="2"/>
  <c r="K1789" i="2"/>
  <c r="J1789" i="2"/>
  <c r="I1789" i="2"/>
  <c r="H1789" i="2"/>
  <c r="E1789" i="2"/>
  <c r="D1789" i="2"/>
  <c r="C1789" i="2"/>
  <c r="B1789" i="2"/>
  <c r="A1789" i="2"/>
  <c r="N1788" i="2"/>
  <c r="M1788" i="2"/>
  <c r="L1788" i="2"/>
  <c r="K1788" i="2"/>
  <c r="J1788" i="2"/>
  <c r="I1788" i="2"/>
  <c r="H1788" i="2"/>
  <c r="E1788" i="2"/>
  <c r="D1788" i="2"/>
  <c r="C1788" i="2"/>
  <c r="B1788" i="2"/>
  <c r="A1788" i="2"/>
  <c r="N1787" i="2"/>
  <c r="M1787" i="2"/>
  <c r="L1787" i="2"/>
  <c r="K1787" i="2"/>
  <c r="J1787" i="2"/>
  <c r="I1787" i="2"/>
  <c r="H1787" i="2"/>
  <c r="E1787" i="2"/>
  <c r="D1787" i="2"/>
  <c r="C1787" i="2"/>
  <c r="B1787" i="2"/>
  <c r="A1787" i="2"/>
  <c r="N1786" i="2"/>
  <c r="M1786" i="2"/>
  <c r="L1786" i="2"/>
  <c r="K1786" i="2"/>
  <c r="J1786" i="2"/>
  <c r="I1786" i="2"/>
  <c r="H1786" i="2"/>
  <c r="E1786" i="2"/>
  <c r="D1786" i="2"/>
  <c r="C1786" i="2"/>
  <c r="B1786" i="2"/>
  <c r="A1786" i="2"/>
  <c r="N1785" i="2"/>
  <c r="M1785" i="2"/>
  <c r="L1785" i="2"/>
  <c r="K1785" i="2"/>
  <c r="J1785" i="2"/>
  <c r="I1785" i="2"/>
  <c r="H1785" i="2"/>
  <c r="E1785" i="2"/>
  <c r="D1785" i="2"/>
  <c r="C1785" i="2"/>
  <c r="B1785" i="2"/>
  <c r="A1785" i="2"/>
  <c r="N1784" i="2"/>
  <c r="M1784" i="2"/>
  <c r="L1784" i="2"/>
  <c r="K1784" i="2"/>
  <c r="J1784" i="2"/>
  <c r="I1784" i="2"/>
  <c r="H1784" i="2"/>
  <c r="E1784" i="2"/>
  <c r="D1784" i="2"/>
  <c r="C1784" i="2"/>
  <c r="B1784" i="2"/>
  <c r="A1784" i="2"/>
  <c r="N1783" i="2"/>
  <c r="M1783" i="2"/>
  <c r="L1783" i="2"/>
  <c r="K1783" i="2"/>
  <c r="J1783" i="2"/>
  <c r="I1783" i="2"/>
  <c r="H1783" i="2"/>
  <c r="E1783" i="2"/>
  <c r="D1783" i="2"/>
  <c r="C1783" i="2"/>
  <c r="B1783" i="2"/>
  <c r="A1783" i="2"/>
  <c r="N1782" i="2"/>
  <c r="M1782" i="2"/>
  <c r="L1782" i="2"/>
  <c r="K1782" i="2"/>
  <c r="J1782" i="2"/>
  <c r="I1782" i="2"/>
  <c r="H1782" i="2"/>
  <c r="E1782" i="2"/>
  <c r="D1782" i="2"/>
  <c r="C1782" i="2"/>
  <c r="B1782" i="2"/>
  <c r="A1782" i="2"/>
  <c r="N1781" i="2"/>
  <c r="M1781" i="2"/>
  <c r="L1781" i="2"/>
  <c r="K1781" i="2"/>
  <c r="J1781" i="2"/>
  <c r="I1781" i="2"/>
  <c r="H1781" i="2"/>
  <c r="E1781" i="2"/>
  <c r="D1781" i="2"/>
  <c r="C1781" i="2"/>
  <c r="B1781" i="2"/>
  <c r="A1781" i="2"/>
  <c r="N1780" i="2"/>
  <c r="M1780" i="2"/>
  <c r="L1780" i="2"/>
  <c r="K1780" i="2"/>
  <c r="J1780" i="2"/>
  <c r="I1780" i="2"/>
  <c r="H1780" i="2"/>
  <c r="E1780" i="2"/>
  <c r="D1780" i="2"/>
  <c r="C1780" i="2"/>
  <c r="B1780" i="2"/>
  <c r="A1780" i="2"/>
  <c r="N1779" i="2"/>
  <c r="M1779" i="2"/>
  <c r="L1779" i="2"/>
  <c r="K1779" i="2"/>
  <c r="J1779" i="2"/>
  <c r="I1779" i="2"/>
  <c r="H1779" i="2"/>
  <c r="E1779" i="2"/>
  <c r="D1779" i="2"/>
  <c r="C1779" i="2"/>
  <c r="B1779" i="2"/>
  <c r="A1779" i="2"/>
  <c r="N1778" i="2"/>
  <c r="M1778" i="2"/>
  <c r="L1778" i="2"/>
  <c r="K1778" i="2"/>
  <c r="J1778" i="2"/>
  <c r="I1778" i="2"/>
  <c r="H1778" i="2"/>
  <c r="E1778" i="2"/>
  <c r="D1778" i="2"/>
  <c r="C1778" i="2"/>
  <c r="B1778" i="2"/>
  <c r="A1778" i="2"/>
  <c r="N1777" i="2"/>
  <c r="M1777" i="2"/>
  <c r="L1777" i="2"/>
  <c r="K1777" i="2"/>
  <c r="J1777" i="2"/>
  <c r="I1777" i="2"/>
  <c r="H1777" i="2"/>
  <c r="E1777" i="2"/>
  <c r="D1777" i="2"/>
  <c r="C1777" i="2"/>
  <c r="B1777" i="2"/>
  <c r="A1777" i="2"/>
  <c r="N1776" i="2"/>
  <c r="M1776" i="2"/>
  <c r="L1776" i="2"/>
  <c r="K1776" i="2"/>
  <c r="J1776" i="2"/>
  <c r="I1776" i="2"/>
  <c r="H1776" i="2"/>
  <c r="E1776" i="2"/>
  <c r="D1776" i="2"/>
  <c r="C1776" i="2"/>
  <c r="B1776" i="2"/>
  <c r="A1776" i="2"/>
  <c r="N1775" i="2"/>
  <c r="M1775" i="2"/>
  <c r="L1775" i="2"/>
  <c r="K1775" i="2"/>
  <c r="J1775" i="2"/>
  <c r="I1775" i="2"/>
  <c r="H1775" i="2"/>
  <c r="E1775" i="2"/>
  <c r="D1775" i="2"/>
  <c r="C1775" i="2"/>
  <c r="B1775" i="2"/>
  <c r="A1775" i="2"/>
  <c r="N1774" i="2"/>
  <c r="M1774" i="2"/>
  <c r="L1774" i="2"/>
  <c r="K1774" i="2"/>
  <c r="J1774" i="2"/>
  <c r="I1774" i="2"/>
  <c r="H1774" i="2"/>
  <c r="E1774" i="2"/>
  <c r="D1774" i="2"/>
  <c r="C1774" i="2"/>
  <c r="B1774" i="2"/>
  <c r="A1774" i="2"/>
  <c r="N1773" i="2"/>
  <c r="M1773" i="2"/>
  <c r="L1773" i="2"/>
  <c r="K1773" i="2"/>
  <c r="J1773" i="2"/>
  <c r="I1773" i="2"/>
  <c r="H1773" i="2"/>
  <c r="E1773" i="2"/>
  <c r="D1773" i="2"/>
  <c r="C1773" i="2"/>
  <c r="B1773" i="2"/>
  <c r="A1773" i="2"/>
  <c r="N1772" i="2"/>
  <c r="M1772" i="2"/>
  <c r="L1772" i="2"/>
  <c r="K1772" i="2"/>
  <c r="J1772" i="2"/>
  <c r="I1772" i="2"/>
  <c r="H1772" i="2"/>
  <c r="E1772" i="2"/>
  <c r="D1772" i="2"/>
  <c r="C1772" i="2"/>
  <c r="B1772" i="2"/>
  <c r="A1772" i="2"/>
  <c r="N1771" i="2"/>
  <c r="M1771" i="2"/>
  <c r="L1771" i="2"/>
  <c r="K1771" i="2"/>
  <c r="J1771" i="2"/>
  <c r="I1771" i="2"/>
  <c r="H1771" i="2"/>
  <c r="E1771" i="2"/>
  <c r="D1771" i="2"/>
  <c r="C1771" i="2"/>
  <c r="B1771" i="2"/>
  <c r="A1771" i="2"/>
  <c r="N1770" i="2"/>
  <c r="M1770" i="2"/>
  <c r="L1770" i="2"/>
  <c r="K1770" i="2"/>
  <c r="J1770" i="2"/>
  <c r="I1770" i="2"/>
  <c r="H1770" i="2"/>
  <c r="E1770" i="2"/>
  <c r="D1770" i="2"/>
  <c r="C1770" i="2"/>
  <c r="B1770" i="2"/>
  <c r="A1770" i="2"/>
  <c r="N1769" i="2"/>
  <c r="M1769" i="2"/>
  <c r="L1769" i="2"/>
  <c r="K1769" i="2"/>
  <c r="J1769" i="2"/>
  <c r="I1769" i="2"/>
  <c r="H1769" i="2"/>
  <c r="E1769" i="2"/>
  <c r="D1769" i="2"/>
  <c r="C1769" i="2"/>
  <c r="B1769" i="2"/>
  <c r="A1769" i="2"/>
  <c r="N1768" i="2"/>
  <c r="M1768" i="2"/>
  <c r="L1768" i="2"/>
  <c r="K1768" i="2"/>
  <c r="J1768" i="2"/>
  <c r="I1768" i="2"/>
  <c r="H1768" i="2"/>
  <c r="E1768" i="2"/>
  <c r="D1768" i="2"/>
  <c r="C1768" i="2"/>
  <c r="B1768" i="2"/>
  <c r="A1768" i="2"/>
  <c r="N1767" i="2"/>
  <c r="M1767" i="2"/>
  <c r="L1767" i="2"/>
  <c r="K1767" i="2"/>
  <c r="J1767" i="2"/>
  <c r="I1767" i="2"/>
  <c r="H1767" i="2"/>
  <c r="E1767" i="2"/>
  <c r="D1767" i="2"/>
  <c r="C1767" i="2"/>
  <c r="B1767" i="2"/>
  <c r="A1767" i="2"/>
  <c r="N1766" i="2"/>
  <c r="M1766" i="2"/>
  <c r="L1766" i="2"/>
  <c r="K1766" i="2"/>
  <c r="J1766" i="2"/>
  <c r="I1766" i="2"/>
  <c r="H1766" i="2"/>
  <c r="E1766" i="2"/>
  <c r="D1766" i="2"/>
  <c r="C1766" i="2"/>
  <c r="B1766" i="2"/>
  <c r="A1766" i="2"/>
  <c r="N1765" i="2"/>
  <c r="M1765" i="2"/>
  <c r="L1765" i="2"/>
  <c r="K1765" i="2"/>
  <c r="J1765" i="2"/>
  <c r="I1765" i="2"/>
  <c r="H1765" i="2"/>
  <c r="E1765" i="2"/>
  <c r="D1765" i="2"/>
  <c r="C1765" i="2"/>
  <c r="B1765" i="2"/>
  <c r="A1765" i="2"/>
  <c r="N1764" i="2"/>
  <c r="M1764" i="2"/>
  <c r="L1764" i="2"/>
  <c r="K1764" i="2"/>
  <c r="J1764" i="2"/>
  <c r="I1764" i="2"/>
  <c r="H1764" i="2"/>
  <c r="E1764" i="2"/>
  <c r="D1764" i="2"/>
  <c r="C1764" i="2"/>
  <c r="B1764" i="2"/>
  <c r="A1764" i="2"/>
  <c r="N1763" i="2"/>
  <c r="M1763" i="2"/>
  <c r="L1763" i="2"/>
  <c r="K1763" i="2"/>
  <c r="J1763" i="2"/>
  <c r="I1763" i="2"/>
  <c r="H1763" i="2"/>
  <c r="E1763" i="2"/>
  <c r="D1763" i="2"/>
  <c r="C1763" i="2"/>
  <c r="B1763" i="2"/>
  <c r="A1763" i="2"/>
  <c r="N1762" i="2"/>
  <c r="M1762" i="2"/>
  <c r="L1762" i="2"/>
  <c r="K1762" i="2"/>
  <c r="J1762" i="2"/>
  <c r="I1762" i="2"/>
  <c r="H1762" i="2"/>
  <c r="E1762" i="2"/>
  <c r="D1762" i="2"/>
  <c r="C1762" i="2"/>
  <c r="B1762" i="2"/>
  <c r="A1762" i="2"/>
  <c r="N1761" i="2"/>
  <c r="M1761" i="2"/>
  <c r="L1761" i="2"/>
  <c r="K1761" i="2"/>
  <c r="J1761" i="2"/>
  <c r="I1761" i="2"/>
  <c r="H1761" i="2"/>
  <c r="E1761" i="2"/>
  <c r="D1761" i="2"/>
  <c r="C1761" i="2"/>
  <c r="B1761" i="2"/>
  <c r="A1761" i="2"/>
  <c r="N1760" i="2"/>
  <c r="M1760" i="2"/>
  <c r="L1760" i="2"/>
  <c r="K1760" i="2"/>
  <c r="J1760" i="2"/>
  <c r="I1760" i="2"/>
  <c r="H1760" i="2"/>
  <c r="E1760" i="2"/>
  <c r="D1760" i="2"/>
  <c r="C1760" i="2"/>
  <c r="B1760" i="2"/>
  <c r="A1760" i="2"/>
  <c r="N1759" i="2"/>
  <c r="M1759" i="2"/>
  <c r="L1759" i="2"/>
  <c r="K1759" i="2"/>
  <c r="J1759" i="2"/>
  <c r="I1759" i="2"/>
  <c r="H1759" i="2"/>
  <c r="E1759" i="2"/>
  <c r="D1759" i="2"/>
  <c r="C1759" i="2"/>
  <c r="B1759" i="2"/>
  <c r="A1759" i="2"/>
  <c r="N1758" i="2"/>
  <c r="M1758" i="2"/>
  <c r="L1758" i="2"/>
  <c r="K1758" i="2"/>
  <c r="J1758" i="2"/>
  <c r="I1758" i="2"/>
  <c r="H1758" i="2"/>
  <c r="E1758" i="2"/>
  <c r="D1758" i="2"/>
  <c r="C1758" i="2"/>
  <c r="B1758" i="2"/>
  <c r="A1758" i="2"/>
  <c r="N1757" i="2"/>
  <c r="M1757" i="2"/>
  <c r="L1757" i="2"/>
  <c r="K1757" i="2"/>
  <c r="J1757" i="2"/>
  <c r="I1757" i="2"/>
  <c r="H1757" i="2"/>
  <c r="E1757" i="2"/>
  <c r="D1757" i="2"/>
  <c r="C1757" i="2"/>
  <c r="B1757" i="2"/>
  <c r="A1757" i="2"/>
  <c r="N1756" i="2"/>
  <c r="M1756" i="2"/>
  <c r="L1756" i="2"/>
  <c r="K1756" i="2"/>
  <c r="J1756" i="2"/>
  <c r="I1756" i="2"/>
  <c r="H1756" i="2"/>
  <c r="E1756" i="2"/>
  <c r="D1756" i="2"/>
  <c r="C1756" i="2"/>
  <c r="B1756" i="2"/>
  <c r="A1756" i="2"/>
  <c r="N1755" i="2"/>
  <c r="M1755" i="2"/>
  <c r="L1755" i="2"/>
  <c r="K1755" i="2"/>
  <c r="J1755" i="2"/>
  <c r="I1755" i="2"/>
  <c r="H1755" i="2"/>
  <c r="E1755" i="2"/>
  <c r="D1755" i="2"/>
  <c r="C1755" i="2"/>
  <c r="B1755" i="2"/>
  <c r="A1755" i="2"/>
  <c r="N1754" i="2"/>
  <c r="M1754" i="2"/>
  <c r="L1754" i="2"/>
  <c r="K1754" i="2"/>
  <c r="J1754" i="2"/>
  <c r="I1754" i="2"/>
  <c r="H1754" i="2"/>
  <c r="E1754" i="2"/>
  <c r="D1754" i="2"/>
  <c r="C1754" i="2"/>
  <c r="B1754" i="2"/>
  <c r="A1754" i="2"/>
  <c r="N1753" i="2"/>
  <c r="M1753" i="2"/>
  <c r="L1753" i="2"/>
  <c r="K1753" i="2"/>
  <c r="J1753" i="2"/>
  <c r="I1753" i="2"/>
  <c r="H1753" i="2"/>
  <c r="E1753" i="2"/>
  <c r="D1753" i="2"/>
  <c r="C1753" i="2"/>
  <c r="B1753" i="2"/>
  <c r="A1753" i="2"/>
  <c r="N1752" i="2"/>
  <c r="M1752" i="2"/>
  <c r="L1752" i="2"/>
  <c r="K1752" i="2"/>
  <c r="J1752" i="2"/>
  <c r="I1752" i="2"/>
  <c r="H1752" i="2"/>
  <c r="E1752" i="2"/>
  <c r="D1752" i="2"/>
  <c r="C1752" i="2"/>
  <c r="B1752" i="2"/>
  <c r="A1752" i="2"/>
  <c r="N1751" i="2"/>
  <c r="M1751" i="2"/>
  <c r="L1751" i="2"/>
  <c r="K1751" i="2"/>
  <c r="J1751" i="2"/>
  <c r="I1751" i="2"/>
  <c r="H1751" i="2"/>
  <c r="E1751" i="2"/>
  <c r="D1751" i="2"/>
  <c r="C1751" i="2"/>
  <c r="B1751" i="2"/>
  <c r="A1751" i="2"/>
  <c r="N1750" i="2"/>
  <c r="M1750" i="2"/>
  <c r="L1750" i="2"/>
  <c r="K1750" i="2"/>
  <c r="J1750" i="2"/>
  <c r="I1750" i="2"/>
  <c r="H1750" i="2"/>
  <c r="E1750" i="2"/>
  <c r="D1750" i="2"/>
  <c r="C1750" i="2"/>
  <c r="B1750" i="2"/>
  <c r="A1750" i="2"/>
  <c r="N1749" i="2"/>
  <c r="M1749" i="2"/>
  <c r="L1749" i="2"/>
  <c r="K1749" i="2"/>
  <c r="J1749" i="2"/>
  <c r="I1749" i="2"/>
  <c r="H1749" i="2"/>
  <c r="E1749" i="2"/>
  <c r="D1749" i="2"/>
  <c r="C1749" i="2"/>
  <c r="B1749" i="2"/>
  <c r="A1749" i="2"/>
  <c r="N1748" i="2"/>
  <c r="M1748" i="2"/>
  <c r="L1748" i="2"/>
  <c r="K1748" i="2"/>
  <c r="J1748" i="2"/>
  <c r="I1748" i="2"/>
  <c r="H1748" i="2"/>
  <c r="E1748" i="2"/>
  <c r="D1748" i="2"/>
  <c r="C1748" i="2"/>
  <c r="B1748" i="2"/>
  <c r="A1748" i="2"/>
  <c r="N1747" i="2"/>
  <c r="M1747" i="2"/>
  <c r="L1747" i="2"/>
  <c r="K1747" i="2"/>
  <c r="J1747" i="2"/>
  <c r="I1747" i="2"/>
  <c r="H1747" i="2"/>
  <c r="E1747" i="2"/>
  <c r="D1747" i="2"/>
  <c r="C1747" i="2"/>
  <c r="B1747" i="2"/>
  <c r="A1747" i="2"/>
  <c r="N1746" i="2"/>
  <c r="M1746" i="2"/>
  <c r="L1746" i="2"/>
  <c r="K1746" i="2"/>
  <c r="J1746" i="2"/>
  <c r="I1746" i="2"/>
  <c r="H1746" i="2"/>
  <c r="E1746" i="2"/>
  <c r="D1746" i="2"/>
  <c r="C1746" i="2"/>
  <c r="B1746" i="2"/>
  <c r="A1746" i="2"/>
  <c r="N1745" i="2"/>
  <c r="M1745" i="2"/>
  <c r="L1745" i="2"/>
  <c r="K1745" i="2"/>
  <c r="J1745" i="2"/>
  <c r="I1745" i="2"/>
  <c r="H1745" i="2"/>
  <c r="E1745" i="2"/>
  <c r="D1745" i="2"/>
  <c r="C1745" i="2"/>
  <c r="B1745" i="2"/>
  <c r="A1745" i="2"/>
  <c r="N1744" i="2"/>
  <c r="M1744" i="2"/>
  <c r="L1744" i="2"/>
  <c r="K1744" i="2"/>
  <c r="J1744" i="2"/>
  <c r="I1744" i="2"/>
  <c r="H1744" i="2"/>
  <c r="E1744" i="2"/>
  <c r="D1744" i="2"/>
  <c r="C1744" i="2"/>
  <c r="B1744" i="2"/>
  <c r="A1744" i="2"/>
  <c r="N1743" i="2"/>
  <c r="M1743" i="2"/>
  <c r="L1743" i="2"/>
  <c r="K1743" i="2"/>
  <c r="J1743" i="2"/>
  <c r="I1743" i="2"/>
  <c r="H1743" i="2"/>
  <c r="E1743" i="2"/>
  <c r="D1743" i="2"/>
  <c r="C1743" i="2"/>
  <c r="B1743" i="2"/>
  <c r="A1743" i="2"/>
  <c r="N1742" i="2"/>
  <c r="M1742" i="2"/>
  <c r="L1742" i="2"/>
  <c r="K1742" i="2"/>
  <c r="J1742" i="2"/>
  <c r="I1742" i="2"/>
  <c r="H1742" i="2"/>
  <c r="E1742" i="2"/>
  <c r="D1742" i="2"/>
  <c r="C1742" i="2"/>
  <c r="B1742" i="2"/>
  <c r="A1742" i="2"/>
  <c r="N1741" i="2"/>
  <c r="M1741" i="2"/>
  <c r="L1741" i="2"/>
  <c r="K1741" i="2"/>
  <c r="J1741" i="2"/>
  <c r="I1741" i="2"/>
  <c r="H1741" i="2"/>
  <c r="E1741" i="2"/>
  <c r="D1741" i="2"/>
  <c r="C1741" i="2"/>
  <c r="B1741" i="2"/>
  <c r="A1741" i="2"/>
  <c r="N1740" i="2"/>
  <c r="M1740" i="2"/>
  <c r="L1740" i="2"/>
  <c r="K1740" i="2"/>
  <c r="J1740" i="2"/>
  <c r="I1740" i="2"/>
  <c r="H1740" i="2"/>
  <c r="E1740" i="2"/>
  <c r="D1740" i="2"/>
  <c r="C1740" i="2"/>
  <c r="B1740" i="2"/>
  <c r="A1740" i="2"/>
  <c r="N1739" i="2"/>
  <c r="M1739" i="2"/>
  <c r="L1739" i="2"/>
  <c r="K1739" i="2"/>
  <c r="J1739" i="2"/>
  <c r="I1739" i="2"/>
  <c r="H1739" i="2"/>
  <c r="E1739" i="2"/>
  <c r="D1739" i="2"/>
  <c r="C1739" i="2"/>
  <c r="B1739" i="2"/>
  <c r="A1739" i="2"/>
  <c r="N1738" i="2"/>
  <c r="M1738" i="2"/>
  <c r="L1738" i="2"/>
  <c r="K1738" i="2"/>
  <c r="J1738" i="2"/>
  <c r="I1738" i="2"/>
  <c r="H1738" i="2"/>
  <c r="E1738" i="2"/>
  <c r="D1738" i="2"/>
  <c r="C1738" i="2"/>
  <c r="B1738" i="2"/>
  <c r="A1738" i="2"/>
  <c r="N1737" i="2"/>
  <c r="M1737" i="2"/>
  <c r="L1737" i="2"/>
  <c r="K1737" i="2"/>
  <c r="J1737" i="2"/>
  <c r="I1737" i="2"/>
  <c r="H1737" i="2"/>
  <c r="E1737" i="2"/>
  <c r="D1737" i="2"/>
  <c r="C1737" i="2"/>
  <c r="B1737" i="2"/>
  <c r="A1737" i="2"/>
  <c r="N1736" i="2"/>
  <c r="M1736" i="2"/>
  <c r="L1736" i="2"/>
  <c r="K1736" i="2"/>
  <c r="J1736" i="2"/>
  <c r="I1736" i="2"/>
  <c r="H1736" i="2"/>
  <c r="E1736" i="2"/>
  <c r="D1736" i="2"/>
  <c r="C1736" i="2"/>
  <c r="B1736" i="2"/>
  <c r="A1736" i="2"/>
  <c r="N1735" i="2"/>
  <c r="M1735" i="2"/>
  <c r="L1735" i="2"/>
  <c r="K1735" i="2"/>
  <c r="J1735" i="2"/>
  <c r="I1735" i="2"/>
  <c r="H1735" i="2"/>
  <c r="E1735" i="2"/>
  <c r="D1735" i="2"/>
  <c r="C1735" i="2"/>
  <c r="B1735" i="2"/>
  <c r="A1735" i="2"/>
  <c r="N1734" i="2"/>
  <c r="M1734" i="2"/>
  <c r="L1734" i="2"/>
  <c r="K1734" i="2"/>
  <c r="J1734" i="2"/>
  <c r="I1734" i="2"/>
  <c r="H1734" i="2"/>
  <c r="E1734" i="2"/>
  <c r="D1734" i="2"/>
  <c r="C1734" i="2"/>
  <c r="B1734" i="2"/>
  <c r="A1734" i="2"/>
  <c r="N1733" i="2"/>
  <c r="M1733" i="2"/>
  <c r="L1733" i="2"/>
  <c r="K1733" i="2"/>
  <c r="J1733" i="2"/>
  <c r="I1733" i="2"/>
  <c r="H1733" i="2"/>
  <c r="E1733" i="2"/>
  <c r="D1733" i="2"/>
  <c r="C1733" i="2"/>
  <c r="B1733" i="2"/>
  <c r="A1733" i="2"/>
  <c r="N1732" i="2"/>
  <c r="M1732" i="2"/>
  <c r="L1732" i="2"/>
  <c r="K1732" i="2"/>
  <c r="J1732" i="2"/>
  <c r="I1732" i="2"/>
  <c r="H1732" i="2"/>
  <c r="E1732" i="2"/>
  <c r="D1732" i="2"/>
  <c r="C1732" i="2"/>
  <c r="B1732" i="2"/>
  <c r="A1732" i="2"/>
  <c r="N1731" i="2"/>
  <c r="M1731" i="2"/>
  <c r="L1731" i="2"/>
  <c r="K1731" i="2"/>
  <c r="J1731" i="2"/>
  <c r="I1731" i="2"/>
  <c r="H1731" i="2"/>
  <c r="E1731" i="2"/>
  <c r="D1731" i="2"/>
  <c r="C1731" i="2"/>
  <c r="B1731" i="2"/>
  <c r="A1731" i="2"/>
  <c r="N1730" i="2"/>
  <c r="M1730" i="2"/>
  <c r="L1730" i="2"/>
  <c r="K1730" i="2"/>
  <c r="J1730" i="2"/>
  <c r="I1730" i="2"/>
  <c r="H1730" i="2"/>
  <c r="E1730" i="2"/>
  <c r="D1730" i="2"/>
  <c r="C1730" i="2"/>
  <c r="B1730" i="2"/>
  <c r="A1730" i="2"/>
  <c r="N1729" i="2"/>
  <c r="M1729" i="2"/>
  <c r="L1729" i="2"/>
  <c r="K1729" i="2"/>
  <c r="J1729" i="2"/>
  <c r="I1729" i="2"/>
  <c r="H1729" i="2"/>
  <c r="E1729" i="2"/>
  <c r="D1729" i="2"/>
  <c r="C1729" i="2"/>
  <c r="B1729" i="2"/>
  <c r="A1729" i="2"/>
  <c r="N1728" i="2"/>
  <c r="M1728" i="2"/>
  <c r="L1728" i="2"/>
  <c r="K1728" i="2"/>
  <c r="J1728" i="2"/>
  <c r="I1728" i="2"/>
  <c r="H1728" i="2"/>
  <c r="E1728" i="2"/>
  <c r="D1728" i="2"/>
  <c r="C1728" i="2"/>
  <c r="B1728" i="2"/>
  <c r="A1728" i="2"/>
  <c r="N1727" i="2"/>
  <c r="M1727" i="2"/>
  <c r="L1727" i="2"/>
  <c r="K1727" i="2"/>
  <c r="J1727" i="2"/>
  <c r="I1727" i="2"/>
  <c r="H1727" i="2"/>
  <c r="E1727" i="2"/>
  <c r="D1727" i="2"/>
  <c r="C1727" i="2"/>
  <c r="B1727" i="2"/>
  <c r="A1727" i="2"/>
  <c r="N1726" i="2"/>
  <c r="M1726" i="2"/>
  <c r="L1726" i="2"/>
  <c r="K1726" i="2"/>
  <c r="J1726" i="2"/>
  <c r="I1726" i="2"/>
  <c r="H1726" i="2"/>
  <c r="E1726" i="2"/>
  <c r="D1726" i="2"/>
  <c r="C1726" i="2"/>
  <c r="B1726" i="2"/>
  <c r="A1726" i="2"/>
  <c r="N1725" i="2"/>
  <c r="M1725" i="2"/>
  <c r="L1725" i="2"/>
  <c r="K1725" i="2"/>
  <c r="J1725" i="2"/>
  <c r="I1725" i="2"/>
  <c r="H1725" i="2"/>
  <c r="E1725" i="2"/>
  <c r="D1725" i="2"/>
  <c r="C1725" i="2"/>
  <c r="B1725" i="2"/>
  <c r="A1725" i="2"/>
  <c r="N1724" i="2"/>
  <c r="M1724" i="2"/>
  <c r="L1724" i="2"/>
  <c r="K1724" i="2"/>
  <c r="J1724" i="2"/>
  <c r="I1724" i="2"/>
  <c r="H1724" i="2"/>
  <c r="E1724" i="2"/>
  <c r="D1724" i="2"/>
  <c r="C1724" i="2"/>
  <c r="B1724" i="2"/>
  <c r="A1724" i="2"/>
  <c r="N1723" i="2"/>
  <c r="M1723" i="2"/>
  <c r="L1723" i="2"/>
  <c r="K1723" i="2"/>
  <c r="J1723" i="2"/>
  <c r="I1723" i="2"/>
  <c r="H1723" i="2"/>
  <c r="E1723" i="2"/>
  <c r="D1723" i="2"/>
  <c r="C1723" i="2"/>
  <c r="B1723" i="2"/>
  <c r="A1723" i="2"/>
  <c r="N1722" i="2"/>
  <c r="M1722" i="2"/>
  <c r="L1722" i="2"/>
  <c r="K1722" i="2"/>
  <c r="J1722" i="2"/>
  <c r="I1722" i="2"/>
  <c r="H1722" i="2"/>
  <c r="E1722" i="2"/>
  <c r="D1722" i="2"/>
  <c r="C1722" i="2"/>
  <c r="B1722" i="2"/>
  <c r="A1722" i="2"/>
  <c r="N1721" i="2"/>
  <c r="M1721" i="2"/>
  <c r="L1721" i="2"/>
  <c r="K1721" i="2"/>
  <c r="J1721" i="2"/>
  <c r="I1721" i="2"/>
  <c r="H1721" i="2"/>
  <c r="E1721" i="2"/>
  <c r="D1721" i="2"/>
  <c r="C1721" i="2"/>
  <c r="B1721" i="2"/>
  <c r="A1721" i="2"/>
  <c r="N1720" i="2"/>
  <c r="M1720" i="2"/>
  <c r="L1720" i="2"/>
  <c r="K1720" i="2"/>
  <c r="J1720" i="2"/>
  <c r="I1720" i="2"/>
  <c r="H1720" i="2"/>
  <c r="E1720" i="2"/>
  <c r="D1720" i="2"/>
  <c r="C1720" i="2"/>
  <c r="B1720" i="2"/>
  <c r="A1720" i="2"/>
  <c r="N1719" i="2"/>
  <c r="M1719" i="2"/>
  <c r="L1719" i="2"/>
  <c r="K1719" i="2"/>
  <c r="J1719" i="2"/>
  <c r="I1719" i="2"/>
  <c r="H1719" i="2"/>
  <c r="E1719" i="2"/>
  <c r="D1719" i="2"/>
  <c r="C1719" i="2"/>
  <c r="B1719" i="2"/>
  <c r="A1719" i="2"/>
  <c r="N1718" i="2"/>
  <c r="M1718" i="2"/>
  <c r="L1718" i="2"/>
  <c r="K1718" i="2"/>
  <c r="J1718" i="2"/>
  <c r="I1718" i="2"/>
  <c r="H1718" i="2"/>
  <c r="E1718" i="2"/>
  <c r="D1718" i="2"/>
  <c r="C1718" i="2"/>
  <c r="B1718" i="2"/>
  <c r="A1718" i="2"/>
  <c r="N1717" i="2"/>
  <c r="M1717" i="2"/>
  <c r="L1717" i="2"/>
  <c r="K1717" i="2"/>
  <c r="J1717" i="2"/>
  <c r="I1717" i="2"/>
  <c r="H1717" i="2"/>
  <c r="E1717" i="2"/>
  <c r="D1717" i="2"/>
  <c r="C1717" i="2"/>
  <c r="B1717" i="2"/>
  <c r="A1717" i="2"/>
  <c r="N1716" i="2"/>
  <c r="M1716" i="2"/>
  <c r="L1716" i="2"/>
  <c r="K1716" i="2"/>
  <c r="J1716" i="2"/>
  <c r="I1716" i="2"/>
  <c r="H1716" i="2"/>
  <c r="E1716" i="2"/>
  <c r="D1716" i="2"/>
  <c r="C1716" i="2"/>
  <c r="B1716" i="2"/>
  <c r="A1716" i="2"/>
  <c r="N1715" i="2"/>
  <c r="M1715" i="2"/>
  <c r="L1715" i="2"/>
  <c r="K1715" i="2"/>
  <c r="J1715" i="2"/>
  <c r="I1715" i="2"/>
  <c r="H1715" i="2"/>
  <c r="E1715" i="2"/>
  <c r="D1715" i="2"/>
  <c r="C1715" i="2"/>
  <c r="B1715" i="2"/>
  <c r="A1715" i="2"/>
  <c r="N1714" i="2"/>
  <c r="M1714" i="2"/>
  <c r="L1714" i="2"/>
  <c r="K1714" i="2"/>
  <c r="J1714" i="2"/>
  <c r="I1714" i="2"/>
  <c r="H1714" i="2"/>
  <c r="E1714" i="2"/>
  <c r="D1714" i="2"/>
  <c r="C1714" i="2"/>
  <c r="B1714" i="2"/>
  <c r="A1714" i="2"/>
  <c r="N1713" i="2"/>
  <c r="M1713" i="2"/>
  <c r="L1713" i="2"/>
  <c r="K1713" i="2"/>
  <c r="J1713" i="2"/>
  <c r="I1713" i="2"/>
  <c r="H1713" i="2"/>
  <c r="E1713" i="2"/>
  <c r="D1713" i="2"/>
  <c r="C1713" i="2"/>
  <c r="B1713" i="2"/>
  <c r="A1713" i="2"/>
  <c r="N1712" i="2"/>
  <c r="M1712" i="2"/>
  <c r="L1712" i="2"/>
  <c r="K1712" i="2"/>
  <c r="J1712" i="2"/>
  <c r="I1712" i="2"/>
  <c r="H1712" i="2"/>
  <c r="E1712" i="2"/>
  <c r="D1712" i="2"/>
  <c r="C1712" i="2"/>
  <c r="B1712" i="2"/>
  <c r="A1712" i="2"/>
  <c r="N1711" i="2"/>
  <c r="M1711" i="2"/>
  <c r="L1711" i="2"/>
  <c r="K1711" i="2"/>
  <c r="J1711" i="2"/>
  <c r="I1711" i="2"/>
  <c r="H1711" i="2"/>
  <c r="E1711" i="2"/>
  <c r="D1711" i="2"/>
  <c r="C1711" i="2"/>
  <c r="B1711" i="2"/>
  <c r="A1711" i="2"/>
  <c r="N1710" i="2"/>
  <c r="M1710" i="2"/>
  <c r="L1710" i="2"/>
  <c r="K1710" i="2"/>
  <c r="J1710" i="2"/>
  <c r="I1710" i="2"/>
  <c r="H1710" i="2"/>
  <c r="E1710" i="2"/>
  <c r="D1710" i="2"/>
  <c r="C1710" i="2"/>
  <c r="B1710" i="2"/>
  <c r="A1710" i="2"/>
  <c r="N1709" i="2"/>
  <c r="M1709" i="2"/>
  <c r="L1709" i="2"/>
  <c r="K1709" i="2"/>
  <c r="J1709" i="2"/>
  <c r="I1709" i="2"/>
  <c r="H1709" i="2"/>
  <c r="E1709" i="2"/>
  <c r="D1709" i="2"/>
  <c r="C1709" i="2"/>
  <c r="B1709" i="2"/>
  <c r="A1709" i="2"/>
  <c r="N1708" i="2"/>
  <c r="M1708" i="2"/>
  <c r="L1708" i="2"/>
  <c r="K1708" i="2"/>
  <c r="J1708" i="2"/>
  <c r="I1708" i="2"/>
  <c r="H1708" i="2"/>
  <c r="E1708" i="2"/>
  <c r="D1708" i="2"/>
  <c r="C1708" i="2"/>
  <c r="B1708" i="2"/>
  <c r="A1708" i="2"/>
  <c r="N1707" i="2"/>
  <c r="M1707" i="2"/>
  <c r="L1707" i="2"/>
  <c r="K1707" i="2"/>
  <c r="J1707" i="2"/>
  <c r="I1707" i="2"/>
  <c r="H1707" i="2"/>
  <c r="E1707" i="2"/>
  <c r="D1707" i="2"/>
  <c r="C1707" i="2"/>
  <c r="B1707" i="2"/>
  <c r="A1707" i="2"/>
  <c r="N1706" i="2"/>
  <c r="M1706" i="2"/>
  <c r="L1706" i="2"/>
  <c r="K1706" i="2"/>
  <c r="J1706" i="2"/>
  <c r="I1706" i="2"/>
  <c r="H1706" i="2"/>
  <c r="E1706" i="2"/>
  <c r="D1706" i="2"/>
  <c r="C1706" i="2"/>
  <c r="B1706" i="2"/>
  <c r="A1706" i="2"/>
  <c r="N1705" i="2"/>
  <c r="M1705" i="2"/>
  <c r="L1705" i="2"/>
  <c r="K1705" i="2"/>
  <c r="J1705" i="2"/>
  <c r="I1705" i="2"/>
  <c r="H1705" i="2"/>
  <c r="E1705" i="2"/>
  <c r="D1705" i="2"/>
  <c r="C1705" i="2"/>
  <c r="B1705" i="2"/>
  <c r="A1705" i="2"/>
  <c r="N1704" i="2"/>
  <c r="M1704" i="2"/>
  <c r="L1704" i="2"/>
  <c r="K1704" i="2"/>
  <c r="J1704" i="2"/>
  <c r="I1704" i="2"/>
  <c r="H1704" i="2"/>
  <c r="E1704" i="2"/>
  <c r="D1704" i="2"/>
  <c r="C1704" i="2"/>
  <c r="B1704" i="2"/>
  <c r="A1704" i="2"/>
  <c r="N1703" i="2"/>
  <c r="M1703" i="2"/>
  <c r="L1703" i="2"/>
  <c r="K1703" i="2"/>
  <c r="J1703" i="2"/>
  <c r="I1703" i="2"/>
  <c r="H1703" i="2"/>
  <c r="E1703" i="2"/>
  <c r="D1703" i="2"/>
  <c r="C1703" i="2"/>
  <c r="B1703" i="2"/>
  <c r="A1703" i="2"/>
  <c r="N1702" i="2"/>
  <c r="M1702" i="2"/>
  <c r="L1702" i="2"/>
  <c r="K1702" i="2"/>
  <c r="J1702" i="2"/>
  <c r="I1702" i="2"/>
  <c r="H1702" i="2"/>
  <c r="E1702" i="2"/>
  <c r="D1702" i="2"/>
  <c r="C1702" i="2"/>
  <c r="B1702" i="2"/>
  <c r="A1702" i="2"/>
  <c r="N1701" i="2"/>
  <c r="M1701" i="2"/>
  <c r="L1701" i="2"/>
  <c r="K1701" i="2"/>
  <c r="J1701" i="2"/>
  <c r="I1701" i="2"/>
  <c r="H1701" i="2"/>
  <c r="E1701" i="2"/>
  <c r="D1701" i="2"/>
  <c r="C1701" i="2"/>
  <c r="B1701" i="2"/>
  <c r="A1701" i="2"/>
  <c r="N1700" i="2"/>
  <c r="M1700" i="2"/>
  <c r="L1700" i="2"/>
  <c r="K1700" i="2"/>
  <c r="J1700" i="2"/>
  <c r="I1700" i="2"/>
  <c r="H1700" i="2"/>
  <c r="E1700" i="2"/>
  <c r="D1700" i="2"/>
  <c r="C1700" i="2"/>
  <c r="B1700" i="2"/>
  <c r="A1700" i="2"/>
  <c r="N1699" i="2"/>
  <c r="M1699" i="2"/>
  <c r="L1699" i="2"/>
  <c r="K1699" i="2"/>
  <c r="J1699" i="2"/>
  <c r="I1699" i="2"/>
  <c r="H1699" i="2"/>
  <c r="E1699" i="2"/>
  <c r="D1699" i="2"/>
  <c r="C1699" i="2"/>
  <c r="B1699" i="2"/>
  <c r="A1699" i="2"/>
  <c r="N1698" i="2"/>
  <c r="M1698" i="2"/>
  <c r="L1698" i="2"/>
  <c r="K1698" i="2"/>
  <c r="J1698" i="2"/>
  <c r="I1698" i="2"/>
  <c r="H1698" i="2"/>
  <c r="E1698" i="2"/>
  <c r="D1698" i="2"/>
  <c r="C1698" i="2"/>
  <c r="B1698" i="2"/>
  <c r="A1698" i="2"/>
  <c r="N1697" i="2"/>
  <c r="M1697" i="2"/>
  <c r="L1697" i="2"/>
  <c r="K1697" i="2"/>
  <c r="J1697" i="2"/>
  <c r="I1697" i="2"/>
  <c r="H1697" i="2"/>
  <c r="E1697" i="2"/>
  <c r="D1697" i="2"/>
  <c r="C1697" i="2"/>
  <c r="B1697" i="2"/>
  <c r="A1697" i="2"/>
  <c r="N1696" i="2"/>
  <c r="M1696" i="2"/>
  <c r="L1696" i="2"/>
  <c r="K1696" i="2"/>
  <c r="J1696" i="2"/>
  <c r="I1696" i="2"/>
  <c r="H1696" i="2"/>
  <c r="E1696" i="2"/>
  <c r="D1696" i="2"/>
  <c r="C1696" i="2"/>
  <c r="B1696" i="2"/>
  <c r="A1696" i="2"/>
  <c r="N1695" i="2"/>
  <c r="M1695" i="2"/>
  <c r="L1695" i="2"/>
  <c r="K1695" i="2"/>
  <c r="J1695" i="2"/>
  <c r="I1695" i="2"/>
  <c r="H1695" i="2"/>
  <c r="E1695" i="2"/>
  <c r="D1695" i="2"/>
  <c r="C1695" i="2"/>
  <c r="B1695" i="2"/>
  <c r="A1695" i="2"/>
  <c r="N1694" i="2"/>
  <c r="M1694" i="2"/>
  <c r="L1694" i="2"/>
  <c r="K1694" i="2"/>
  <c r="J1694" i="2"/>
  <c r="I1694" i="2"/>
  <c r="H1694" i="2"/>
  <c r="E1694" i="2"/>
  <c r="D1694" i="2"/>
  <c r="C1694" i="2"/>
  <c r="B1694" i="2"/>
  <c r="A1694" i="2"/>
  <c r="N1693" i="2"/>
  <c r="M1693" i="2"/>
  <c r="L1693" i="2"/>
  <c r="K1693" i="2"/>
  <c r="J1693" i="2"/>
  <c r="I1693" i="2"/>
  <c r="H1693" i="2"/>
  <c r="E1693" i="2"/>
  <c r="D1693" i="2"/>
  <c r="C1693" i="2"/>
  <c r="B1693" i="2"/>
  <c r="A1693" i="2"/>
  <c r="N1692" i="2"/>
  <c r="M1692" i="2"/>
  <c r="L1692" i="2"/>
  <c r="K1692" i="2"/>
  <c r="J1692" i="2"/>
  <c r="I1692" i="2"/>
  <c r="H1692" i="2"/>
  <c r="E1692" i="2"/>
  <c r="D1692" i="2"/>
  <c r="C1692" i="2"/>
  <c r="B1692" i="2"/>
  <c r="A1692" i="2"/>
  <c r="N1691" i="2"/>
  <c r="M1691" i="2"/>
  <c r="L1691" i="2"/>
  <c r="K1691" i="2"/>
  <c r="J1691" i="2"/>
  <c r="I1691" i="2"/>
  <c r="H1691" i="2"/>
  <c r="E1691" i="2"/>
  <c r="D1691" i="2"/>
  <c r="C1691" i="2"/>
  <c r="B1691" i="2"/>
  <c r="A1691" i="2"/>
  <c r="N1690" i="2"/>
  <c r="M1690" i="2"/>
  <c r="L1690" i="2"/>
  <c r="K1690" i="2"/>
  <c r="J1690" i="2"/>
  <c r="I1690" i="2"/>
  <c r="H1690" i="2"/>
  <c r="E1690" i="2"/>
  <c r="D1690" i="2"/>
  <c r="C1690" i="2"/>
  <c r="B1690" i="2"/>
  <c r="A1690" i="2"/>
  <c r="N1689" i="2"/>
  <c r="M1689" i="2"/>
  <c r="L1689" i="2"/>
  <c r="K1689" i="2"/>
  <c r="J1689" i="2"/>
  <c r="I1689" i="2"/>
  <c r="H1689" i="2"/>
  <c r="E1689" i="2"/>
  <c r="D1689" i="2"/>
  <c r="C1689" i="2"/>
  <c r="B1689" i="2"/>
  <c r="A1689" i="2"/>
  <c r="N1688" i="2"/>
  <c r="M1688" i="2"/>
  <c r="L1688" i="2"/>
  <c r="K1688" i="2"/>
  <c r="J1688" i="2"/>
  <c r="I1688" i="2"/>
  <c r="H1688" i="2"/>
  <c r="E1688" i="2"/>
  <c r="D1688" i="2"/>
  <c r="C1688" i="2"/>
  <c r="B1688" i="2"/>
  <c r="A1688" i="2"/>
  <c r="N1687" i="2"/>
  <c r="M1687" i="2"/>
  <c r="L1687" i="2"/>
  <c r="K1687" i="2"/>
  <c r="J1687" i="2"/>
  <c r="I1687" i="2"/>
  <c r="H1687" i="2"/>
  <c r="E1687" i="2"/>
  <c r="D1687" i="2"/>
  <c r="C1687" i="2"/>
  <c r="B1687" i="2"/>
  <c r="A1687" i="2"/>
  <c r="N1686" i="2"/>
  <c r="M1686" i="2"/>
  <c r="L1686" i="2"/>
  <c r="K1686" i="2"/>
  <c r="J1686" i="2"/>
  <c r="I1686" i="2"/>
  <c r="H1686" i="2"/>
  <c r="E1686" i="2"/>
  <c r="D1686" i="2"/>
  <c r="C1686" i="2"/>
  <c r="B1686" i="2"/>
  <c r="A1686" i="2"/>
  <c r="N1685" i="2"/>
  <c r="M1685" i="2"/>
  <c r="L1685" i="2"/>
  <c r="K1685" i="2"/>
  <c r="J1685" i="2"/>
  <c r="I1685" i="2"/>
  <c r="H1685" i="2"/>
  <c r="E1685" i="2"/>
  <c r="D1685" i="2"/>
  <c r="C1685" i="2"/>
  <c r="B1685" i="2"/>
  <c r="A1685" i="2"/>
  <c r="N1684" i="2"/>
  <c r="M1684" i="2"/>
  <c r="L1684" i="2"/>
  <c r="K1684" i="2"/>
  <c r="J1684" i="2"/>
  <c r="I1684" i="2"/>
  <c r="H1684" i="2"/>
  <c r="E1684" i="2"/>
  <c r="D1684" i="2"/>
  <c r="C1684" i="2"/>
  <c r="B1684" i="2"/>
  <c r="A1684" i="2"/>
  <c r="N1683" i="2"/>
  <c r="M1683" i="2"/>
  <c r="L1683" i="2"/>
  <c r="K1683" i="2"/>
  <c r="J1683" i="2"/>
  <c r="I1683" i="2"/>
  <c r="H1683" i="2"/>
  <c r="E1683" i="2"/>
  <c r="D1683" i="2"/>
  <c r="C1683" i="2"/>
  <c r="B1683" i="2"/>
  <c r="A1683" i="2"/>
  <c r="N1682" i="2"/>
  <c r="M1682" i="2"/>
  <c r="L1682" i="2"/>
  <c r="K1682" i="2"/>
  <c r="J1682" i="2"/>
  <c r="I1682" i="2"/>
  <c r="H1682" i="2"/>
  <c r="E1682" i="2"/>
  <c r="D1682" i="2"/>
  <c r="C1682" i="2"/>
  <c r="B1682" i="2"/>
  <c r="A1682" i="2"/>
  <c r="N1681" i="2"/>
  <c r="M1681" i="2"/>
  <c r="L1681" i="2"/>
  <c r="K1681" i="2"/>
  <c r="J1681" i="2"/>
  <c r="I1681" i="2"/>
  <c r="H1681" i="2"/>
  <c r="E1681" i="2"/>
  <c r="D1681" i="2"/>
  <c r="C1681" i="2"/>
  <c r="B1681" i="2"/>
  <c r="A1681" i="2"/>
  <c r="N1680" i="2"/>
  <c r="M1680" i="2"/>
  <c r="L1680" i="2"/>
  <c r="K1680" i="2"/>
  <c r="J1680" i="2"/>
  <c r="I1680" i="2"/>
  <c r="H1680" i="2"/>
  <c r="E1680" i="2"/>
  <c r="D1680" i="2"/>
  <c r="C1680" i="2"/>
  <c r="B1680" i="2"/>
  <c r="A1680" i="2"/>
  <c r="N1679" i="2"/>
  <c r="M1679" i="2"/>
  <c r="L1679" i="2"/>
  <c r="K1679" i="2"/>
  <c r="J1679" i="2"/>
  <c r="I1679" i="2"/>
  <c r="H1679" i="2"/>
  <c r="E1679" i="2"/>
  <c r="D1679" i="2"/>
  <c r="C1679" i="2"/>
  <c r="B1679" i="2"/>
  <c r="A1679" i="2"/>
  <c r="N1678" i="2"/>
  <c r="M1678" i="2"/>
  <c r="L1678" i="2"/>
  <c r="K1678" i="2"/>
  <c r="J1678" i="2"/>
  <c r="I1678" i="2"/>
  <c r="H1678" i="2"/>
  <c r="E1678" i="2"/>
  <c r="D1678" i="2"/>
  <c r="C1678" i="2"/>
  <c r="B1678" i="2"/>
  <c r="A1678" i="2"/>
  <c r="N1677" i="2"/>
  <c r="M1677" i="2"/>
  <c r="L1677" i="2"/>
  <c r="K1677" i="2"/>
  <c r="J1677" i="2"/>
  <c r="I1677" i="2"/>
  <c r="H1677" i="2"/>
  <c r="E1677" i="2"/>
  <c r="D1677" i="2"/>
  <c r="C1677" i="2"/>
  <c r="B1677" i="2"/>
  <c r="A1677" i="2"/>
  <c r="N1676" i="2"/>
  <c r="M1676" i="2"/>
  <c r="L1676" i="2"/>
  <c r="K1676" i="2"/>
  <c r="J1676" i="2"/>
  <c r="I1676" i="2"/>
  <c r="H1676" i="2"/>
  <c r="E1676" i="2"/>
  <c r="D1676" i="2"/>
  <c r="C1676" i="2"/>
  <c r="B1676" i="2"/>
  <c r="A1676" i="2"/>
  <c r="N1675" i="2"/>
  <c r="M1675" i="2"/>
  <c r="L1675" i="2"/>
  <c r="K1675" i="2"/>
  <c r="J1675" i="2"/>
  <c r="I1675" i="2"/>
  <c r="H1675" i="2"/>
  <c r="E1675" i="2"/>
  <c r="D1675" i="2"/>
  <c r="C1675" i="2"/>
  <c r="B1675" i="2"/>
  <c r="A1675" i="2"/>
  <c r="N1674" i="2"/>
  <c r="M1674" i="2"/>
  <c r="L1674" i="2"/>
  <c r="K1674" i="2"/>
  <c r="J1674" i="2"/>
  <c r="I1674" i="2"/>
  <c r="H1674" i="2"/>
  <c r="E1674" i="2"/>
  <c r="D1674" i="2"/>
  <c r="C1674" i="2"/>
  <c r="B1674" i="2"/>
  <c r="A1674" i="2"/>
  <c r="N1673" i="2"/>
  <c r="M1673" i="2"/>
  <c r="L1673" i="2"/>
  <c r="K1673" i="2"/>
  <c r="J1673" i="2"/>
  <c r="I1673" i="2"/>
  <c r="H1673" i="2"/>
  <c r="E1673" i="2"/>
  <c r="D1673" i="2"/>
  <c r="C1673" i="2"/>
  <c r="B1673" i="2"/>
  <c r="A1673" i="2"/>
  <c r="N1672" i="2"/>
  <c r="M1672" i="2"/>
  <c r="L1672" i="2"/>
  <c r="K1672" i="2"/>
  <c r="J1672" i="2"/>
  <c r="I1672" i="2"/>
  <c r="H1672" i="2"/>
  <c r="E1672" i="2"/>
  <c r="D1672" i="2"/>
  <c r="C1672" i="2"/>
  <c r="B1672" i="2"/>
  <c r="A1672" i="2"/>
  <c r="N1671" i="2"/>
  <c r="M1671" i="2"/>
  <c r="L1671" i="2"/>
  <c r="K1671" i="2"/>
  <c r="J1671" i="2"/>
  <c r="I1671" i="2"/>
  <c r="H1671" i="2"/>
  <c r="E1671" i="2"/>
  <c r="D1671" i="2"/>
  <c r="C1671" i="2"/>
  <c r="B1671" i="2"/>
  <c r="A1671" i="2"/>
  <c r="N1670" i="2"/>
  <c r="M1670" i="2"/>
  <c r="L1670" i="2"/>
  <c r="K1670" i="2"/>
  <c r="J1670" i="2"/>
  <c r="I1670" i="2"/>
  <c r="H1670" i="2"/>
  <c r="E1670" i="2"/>
  <c r="D1670" i="2"/>
  <c r="C1670" i="2"/>
  <c r="B1670" i="2"/>
  <c r="A1670" i="2"/>
  <c r="N1669" i="2"/>
  <c r="M1669" i="2"/>
  <c r="L1669" i="2"/>
  <c r="K1669" i="2"/>
  <c r="J1669" i="2"/>
  <c r="I1669" i="2"/>
  <c r="H1669" i="2"/>
  <c r="E1669" i="2"/>
  <c r="D1669" i="2"/>
  <c r="C1669" i="2"/>
  <c r="B1669" i="2"/>
  <c r="A1669" i="2"/>
  <c r="N1668" i="2"/>
  <c r="M1668" i="2"/>
  <c r="L1668" i="2"/>
  <c r="K1668" i="2"/>
  <c r="J1668" i="2"/>
  <c r="I1668" i="2"/>
  <c r="H1668" i="2"/>
  <c r="E1668" i="2"/>
  <c r="D1668" i="2"/>
  <c r="C1668" i="2"/>
  <c r="B1668" i="2"/>
  <c r="A1668" i="2"/>
  <c r="N1667" i="2"/>
  <c r="M1667" i="2"/>
  <c r="L1667" i="2"/>
  <c r="K1667" i="2"/>
  <c r="J1667" i="2"/>
  <c r="I1667" i="2"/>
  <c r="H1667" i="2"/>
  <c r="E1667" i="2"/>
  <c r="D1667" i="2"/>
  <c r="C1667" i="2"/>
  <c r="B1667" i="2"/>
  <c r="A1667" i="2"/>
  <c r="N1666" i="2"/>
  <c r="M1666" i="2"/>
  <c r="L1666" i="2"/>
  <c r="K1666" i="2"/>
  <c r="J1666" i="2"/>
  <c r="I1666" i="2"/>
  <c r="H1666" i="2"/>
  <c r="E1666" i="2"/>
  <c r="D1666" i="2"/>
  <c r="C1666" i="2"/>
  <c r="B1666" i="2"/>
  <c r="A1666" i="2"/>
  <c r="N1665" i="2"/>
  <c r="M1665" i="2"/>
  <c r="L1665" i="2"/>
  <c r="K1665" i="2"/>
  <c r="J1665" i="2"/>
  <c r="I1665" i="2"/>
  <c r="H1665" i="2"/>
  <c r="E1665" i="2"/>
  <c r="D1665" i="2"/>
  <c r="C1665" i="2"/>
  <c r="B1665" i="2"/>
  <c r="A1665" i="2"/>
  <c r="N1664" i="2"/>
  <c r="M1664" i="2"/>
  <c r="L1664" i="2"/>
  <c r="K1664" i="2"/>
  <c r="J1664" i="2"/>
  <c r="I1664" i="2"/>
  <c r="H1664" i="2"/>
  <c r="E1664" i="2"/>
  <c r="D1664" i="2"/>
  <c r="C1664" i="2"/>
  <c r="B1664" i="2"/>
  <c r="A1664" i="2"/>
  <c r="N1663" i="2"/>
  <c r="M1663" i="2"/>
  <c r="L1663" i="2"/>
  <c r="K1663" i="2"/>
  <c r="J1663" i="2"/>
  <c r="I1663" i="2"/>
  <c r="H1663" i="2"/>
  <c r="E1663" i="2"/>
  <c r="D1663" i="2"/>
  <c r="C1663" i="2"/>
  <c r="B1663" i="2"/>
  <c r="A1663" i="2"/>
  <c r="N1662" i="2"/>
  <c r="M1662" i="2"/>
  <c r="L1662" i="2"/>
  <c r="K1662" i="2"/>
  <c r="J1662" i="2"/>
  <c r="I1662" i="2"/>
  <c r="H1662" i="2"/>
  <c r="E1662" i="2"/>
  <c r="D1662" i="2"/>
  <c r="C1662" i="2"/>
  <c r="B1662" i="2"/>
  <c r="A1662" i="2"/>
  <c r="N1661" i="2"/>
  <c r="M1661" i="2"/>
  <c r="L1661" i="2"/>
  <c r="K1661" i="2"/>
  <c r="J1661" i="2"/>
  <c r="I1661" i="2"/>
  <c r="H1661" i="2"/>
  <c r="E1661" i="2"/>
  <c r="D1661" i="2"/>
  <c r="C1661" i="2"/>
  <c r="B1661" i="2"/>
  <c r="A1661" i="2"/>
  <c r="N1660" i="2"/>
  <c r="M1660" i="2"/>
  <c r="L1660" i="2"/>
  <c r="K1660" i="2"/>
  <c r="J1660" i="2"/>
  <c r="I1660" i="2"/>
  <c r="H1660" i="2"/>
  <c r="E1660" i="2"/>
  <c r="D1660" i="2"/>
  <c r="C1660" i="2"/>
  <c r="B1660" i="2"/>
  <c r="A1660" i="2"/>
  <c r="N1659" i="2"/>
  <c r="M1659" i="2"/>
  <c r="L1659" i="2"/>
  <c r="K1659" i="2"/>
  <c r="J1659" i="2"/>
  <c r="I1659" i="2"/>
  <c r="H1659" i="2"/>
  <c r="E1659" i="2"/>
  <c r="D1659" i="2"/>
  <c r="C1659" i="2"/>
  <c r="B1659" i="2"/>
  <c r="A1659" i="2"/>
  <c r="N1658" i="2"/>
  <c r="M1658" i="2"/>
  <c r="L1658" i="2"/>
  <c r="K1658" i="2"/>
  <c r="J1658" i="2"/>
  <c r="I1658" i="2"/>
  <c r="H1658" i="2"/>
  <c r="E1658" i="2"/>
  <c r="D1658" i="2"/>
  <c r="C1658" i="2"/>
  <c r="B1658" i="2"/>
  <c r="A1658" i="2"/>
  <c r="N1657" i="2"/>
  <c r="M1657" i="2"/>
  <c r="L1657" i="2"/>
  <c r="K1657" i="2"/>
  <c r="J1657" i="2"/>
  <c r="I1657" i="2"/>
  <c r="H1657" i="2"/>
  <c r="E1657" i="2"/>
  <c r="D1657" i="2"/>
  <c r="C1657" i="2"/>
  <c r="B1657" i="2"/>
  <c r="A1657" i="2"/>
  <c r="N1656" i="2"/>
  <c r="M1656" i="2"/>
  <c r="L1656" i="2"/>
  <c r="K1656" i="2"/>
  <c r="J1656" i="2"/>
  <c r="I1656" i="2"/>
  <c r="H1656" i="2"/>
  <c r="E1656" i="2"/>
  <c r="D1656" i="2"/>
  <c r="C1656" i="2"/>
  <c r="B1656" i="2"/>
  <c r="A1656" i="2"/>
  <c r="N1655" i="2"/>
  <c r="M1655" i="2"/>
  <c r="L1655" i="2"/>
  <c r="K1655" i="2"/>
  <c r="J1655" i="2"/>
  <c r="I1655" i="2"/>
  <c r="H1655" i="2"/>
  <c r="E1655" i="2"/>
  <c r="D1655" i="2"/>
  <c r="C1655" i="2"/>
  <c r="B1655" i="2"/>
  <c r="A1655" i="2"/>
  <c r="N1654" i="2"/>
  <c r="M1654" i="2"/>
  <c r="L1654" i="2"/>
  <c r="K1654" i="2"/>
  <c r="J1654" i="2"/>
  <c r="I1654" i="2"/>
  <c r="H1654" i="2"/>
  <c r="E1654" i="2"/>
  <c r="D1654" i="2"/>
  <c r="C1654" i="2"/>
  <c r="B1654" i="2"/>
  <c r="A1654" i="2"/>
  <c r="N1653" i="2"/>
  <c r="M1653" i="2"/>
  <c r="L1653" i="2"/>
  <c r="K1653" i="2"/>
  <c r="J1653" i="2"/>
  <c r="I1653" i="2"/>
  <c r="H1653" i="2"/>
  <c r="E1653" i="2"/>
  <c r="D1653" i="2"/>
  <c r="C1653" i="2"/>
  <c r="B1653" i="2"/>
  <c r="A1653" i="2"/>
  <c r="N1652" i="2"/>
  <c r="M1652" i="2"/>
  <c r="L1652" i="2"/>
  <c r="K1652" i="2"/>
  <c r="J1652" i="2"/>
  <c r="I1652" i="2"/>
  <c r="H1652" i="2"/>
  <c r="E1652" i="2"/>
  <c r="D1652" i="2"/>
  <c r="C1652" i="2"/>
  <c r="B1652" i="2"/>
  <c r="A1652" i="2"/>
  <c r="N1651" i="2"/>
  <c r="M1651" i="2"/>
  <c r="L1651" i="2"/>
  <c r="K1651" i="2"/>
  <c r="J1651" i="2"/>
  <c r="I1651" i="2"/>
  <c r="H1651" i="2"/>
  <c r="E1651" i="2"/>
  <c r="D1651" i="2"/>
  <c r="C1651" i="2"/>
  <c r="B1651" i="2"/>
  <c r="A1651" i="2"/>
  <c r="N1650" i="2"/>
  <c r="M1650" i="2"/>
  <c r="L1650" i="2"/>
  <c r="K1650" i="2"/>
  <c r="J1650" i="2"/>
  <c r="I1650" i="2"/>
  <c r="H1650" i="2"/>
  <c r="E1650" i="2"/>
  <c r="D1650" i="2"/>
  <c r="C1650" i="2"/>
  <c r="B1650" i="2"/>
  <c r="A1650" i="2"/>
  <c r="N1649" i="2"/>
  <c r="M1649" i="2"/>
  <c r="L1649" i="2"/>
  <c r="K1649" i="2"/>
  <c r="J1649" i="2"/>
  <c r="I1649" i="2"/>
  <c r="H1649" i="2"/>
  <c r="E1649" i="2"/>
  <c r="D1649" i="2"/>
  <c r="C1649" i="2"/>
  <c r="B1649" i="2"/>
  <c r="A1649" i="2"/>
  <c r="N1648" i="2"/>
  <c r="M1648" i="2"/>
  <c r="L1648" i="2"/>
  <c r="K1648" i="2"/>
  <c r="J1648" i="2"/>
  <c r="I1648" i="2"/>
  <c r="H1648" i="2"/>
  <c r="E1648" i="2"/>
  <c r="D1648" i="2"/>
  <c r="C1648" i="2"/>
  <c r="B1648" i="2"/>
  <c r="A1648" i="2"/>
  <c r="N1647" i="2"/>
  <c r="M1647" i="2"/>
  <c r="L1647" i="2"/>
  <c r="K1647" i="2"/>
  <c r="J1647" i="2"/>
  <c r="I1647" i="2"/>
  <c r="H1647" i="2"/>
  <c r="E1647" i="2"/>
  <c r="D1647" i="2"/>
  <c r="C1647" i="2"/>
  <c r="B1647" i="2"/>
  <c r="A1647" i="2"/>
  <c r="N1646" i="2"/>
  <c r="M1646" i="2"/>
  <c r="L1646" i="2"/>
  <c r="K1646" i="2"/>
  <c r="J1646" i="2"/>
  <c r="I1646" i="2"/>
  <c r="H1646" i="2"/>
  <c r="E1646" i="2"/>
  <c r="D1646" i="2"/>
  <c r="C1646" i="2"/>
  <c r="B1646" i="2"/>
  <c r="A1646" i="2"/>
  <c r="N1645" i="2"/>
  <c r="M1645" i="2"/>
  <c r="L1645" i="2"/>
  <c r="K1645" i="2"/>
  <c r="J1645" i="2"/>
  <c r="I1645" i="2"/>
  <c r="H1645" i="2"/>
  <c r="E1645" i="2"/>
  <c r="D1645" i="2"/>
  <c r="C1645" i="2"/>
  <c r="B1645" i="2"/>
  <c r="A1645" i="2"/>
  <c r="N1644" i="2"/>
  <c r="M1644" i="2"/>
  <c r="L1644" i="2"/>
  <c r="K1644" i="2"/>
  <c r="J1644" i="2"/>
  <c r="I1644" i="2"/>
  <c r="H1644" i="2"/>
  <c r="E1644" i="2"/>
  <c r="D1644" i="2"/>
  <c r="C1644" i="2"/>
  <c r="B1644" i="2"/>
  <c r="A1644" i="2"/>
  <c r="N1643" i="2"/>
  <c r="M1643" i="2"/>
  <c r="L1643" i="2"/>
  <c r="K1643" i="2"/>
  <c r="J1643" i="2"/>
  <c r="I1643" i="2"/>
  <c r="H1643" i="2"/>
  <c r="E1643" i="2"/>
  <c r="D1643" i="2"/>
  <c r="C1643" i="2"/>
  <c r="B1643" i="2"/>
  <c r="A1643" i="2"/>
  <c r="N1642" i="2"/>
  <c r="M1642" i="2"/>
  <c r="L1642" i="2"/>
  <c r="K1642" i="2"/>
  <c r="J1642" i="2"/>
  <c r="I1642" i="2"/>
  <c r="H1642" i="2"/>
  <c r="E1642" i="2"/>
  <c r="D1642" i="2"/>
  <c r="C1642" i="2"/>
  <c r="B1642" i="2"/>
  <c r="A1642" i="2"/>
  <c r="N1641" i="2"/>
  <c r="M1641" i="2"/>
  <c r="L1641" i="2"/>
  <c r="K1641" i="2"/>
  <c r="J1641" i="2"/>
  <c r="I1641" i="2"/>
  <c r="H1641" i="2"/>
  <c r="E1641" i="2"/>
  <c r="D1641" i="2"/>
  <c r="C1641" i="2"/>
  <c r="B1641" i="2"/>
  <c r="A1641" i="2"/>
  <c r="N1640" i="2"/>
  <c r="M1640" i="2"/>
  <c r="L1640" i="2"/>
  <c r="K1640" i="2"/>
  <c r="J1640" i="2"/>
  <c r="I1640" i="2"/>
  <c r="H1640" i="2"/>
  <c r="E1640" i="2"/>
  <c r="D1640" i="2"/>
  <c r="C1640" i="2"/>
  <c r="B1640" i="2"/>
  <c r="A1640" i="2"/>
  <c r="N1639" i="2"/>
  <c r="M1639" i="2"/>
  <c r="L1639" i="2"/>
  <c r="K1639" i="2"/>
  <c r="J1639" i="2"/>
  <c r="I1639" i="2"/>
  <c r="H1639" i="2"/>
  <c r="E1639" i="2"/>
  <c r="D1639" i="2"/>
  <c r="C1639" i="2"/>
  <c r="B1639" i="2"/>
  <c r="A1639" i="2"/>
  <c r="N1638" i="2"/>
  <c r="M1638" i="2"/>
  <c r="L1638" i="2"/>
  <c r="K1638" i="2"/>
  <c r="J1638" i="2"/>
  <c r="I1638" i="2"/>
  <c r="H1638" i="2"/>
  <c r="E1638" i="2"/>
  <c r="D1638" i="2"/>
  <c r="C1638" i="2"/>
  <c r="B1638" i="2"/>
  <c r="A1638" i="2"/>
  <c r="N1637" i="2"/>
  <c r="M1637" i="2"/>
  <c r="L1637" i="2"/>
  <c r="K1637" i="2"/>
  <c r="J1637" i="2"/>
  <c r="I1637" i="2"/>
  <c r="H1637" i="2"/>
  <c r="E1637" i="2"/>
  <c r="D1637" i="2"/>
  <c r="C1637" i="2"/>
  <c r="B1637" i="2"/>
  <c r="A1637" i="2"/>
  <c r="N1636" i="2"/>
  <c r="M1636" i="2"/>
  <c r="L1636" i="2"/>
  <c r="K1636" i="2"/>
  <c r="J1636" i="2"/>
  <c r="I1636" i="2"/>
  <c r="H1636" i="2"/>
  <c r="E1636" i="2"/>
  <c r="D1636" i="2"/>
  <c r="C1636" i="2"/>
  <c r="B1636" i="2"/>
  <c r="A1636" i="2"/>
  <c r="N1635" i="2"/>
  <c r="M1635" i="2"/>
  <c r="L1635" i="2"/>
  <c r="K1635" i="2"/>
  <c r="J1635" i="2"/>
  <c r="I1635" i="2"/>
  <c r="H1635" i="2"/>
  <c r="E1635" i="2"/>
  <c r="D1635" i="2"/>
  <c r="C1635" i="2"/>
  <c r="B1635" i="2"/>
  <c r="A1635" i="2"/>
  <c r="N1634" i="2"/>
  <c r="M1634" i="2"/>
  <c r="L1634" i="2"/>
  <c r="K1634" i="2"/>
  <c r="J1634" i="2"/>
  <c r="I1634" i="2"/>
  <c r="H1634" i="2"/>
  <c r="E1634" i="2"/>
  <c r="D1634" i="2"/>
  <c r="C1634" i="2"/>
  <c r="B1634" i="2"/>
  <c r="A1634" i="2"/>
  <c r="N1633" i="2"/>
  <c r="M1633" i="2"/>
  <c r="L1633" i="2"/>
  <c r="K1633" i="2"/>
  <c r="J1633" i="2"/>
  <c r="I1633" i="2"/>
  <c r="H1633" i="2"/>
  <c r="E1633" i="2"/>
  <c r="D1633" i="2"/>
  <c r="C1633" i="2"/>
  <c r="B1633" i="2"/>
  <c r="A1633" i="2"/>
  <c r="N1632" i="2"/>
  <c r="M1632" i="2"/>
  <c r="L1632" i="2"/>
  <c r="K1632" i="2"/>
  <c r="J1632" i="2"/>
  <c r="I1632" i="2"/>
  <c r="H1632" i="2"/>
  <c r="E1632" i="2"/>
  <c r="D1632" i="2"/>
  <c r="C1632" i="2"/>
  <c r="B1632" i="2"/>
  <c r="A1632" i="2"/>
  <c r="N1631" i="2"/>
  <c r="M1631" i="2"/>
  <c r="L1631" i="2"/>
  <c r="K1631" i="2"/>
  <c r="J1631" i="2"/>
  <c r="I1631" i="2"/>
  <c r="H1631" i="2"/>
  <c r="E1631" i="2"/>
  <c r="D1631" i="2"/>
  <c r="C1631" i="2"/>
  <c r="B1631" i="2"/>
  <c r="A1631" i="2"/>
  <c r="N1630" i="2"/>
  <c r="M1630" i="2"/>
  <c r="L1630" i="2"/>
  <c r="K1630" i="2"/>
  <c r="J1630" i="2"/>
  <c r="I1630" i="2"/>
  <c r="H1630" i="2"/>
  <c r="E1630" i="2"/>
  <c r="D1630" i="2"/>
  <c r="C1630" i="2"/>
  <c r="B1630" i="2"/>
  <c r="A1630" i="2"/>
  <c r="N1629" i="2"/>
  <c r="M1629" i="2"/>
  <c r="L1629" i="2"/>
  <c r="K1629" i="2"/>
  <c r="J1629" i="2"/>
  <c r="I1629" i="2"/>
  <c r="H1629" i="2"/>
  <c r="E1629" i="2"/>
  <c r="D1629" i="2"/>
  <c r="C1629" i="2"/>
  <c r="B1629" i="2"/>
  <c r="A1629" i="2"/>
  <c r="N1628" i="2"/>
  <c r="M1628" i="2"/>
  <c r="L1628" i="2"/>
  <c r="K1628" i="2"/>
  <c r="J1628" i="2"/>
  <c r="I1628" i="2"/>
  <c r="H1628" i="2"/>
  <c r="E1628" i="2"/>
  <c r="D1628" i="2"/>
  <c r="C1628" i="2"/>
  <c r="B1628" i="2"/>
  <c r="A1628" i="2"/>
  <c r="N1627" i="2"/>
  <c r="M1627" i="2"/>
  <c r="L1627" i="2"/>
  <c r="K1627" i="2"/>
  <c r="J1627" i="2"/>
  <c r="I1627" i="2"/>
  <c r="H1627" i="2"/>
  <c r="E1627" i="2"/>
  <c r="D1627" i="2"/>
  <c r="C1627" i="2"/>
  <c r="B1627" i="2"/>
  <c r="A1627" i="2"/>
  <c r="N1626" i="2"/>
  <c r="M1626" i="2"/>
  <c r="L1626" i="2"/>
  <c r="K1626" i="2"/>
  <c r="J1626" i="2"/>
  <c r="I1626" i="2"/>
  <c r="H1626" i="2"/>
  <c r="E1626" i="2"/>
  <c r="D1626" i="2"/>
  <c r="C1626" i="2"/>
  <c r="B1626" i="2"/>
  <c r="A1626" i="2"/>
  <c r="N1625" i="2"/>
  <c r="M1625" i="2"/>
  <c r="L1625" i="2"/>
  <c r="K1625" i="2"/>
  <c r="J1625" i="2"/>
  <c r="I1625" i="2"/>
  <c r="H1625" i="2"/>
  <c r="E1625" i="2"/>
  <c r="D1625" i="2"/>
  <c r="C1625" i="2"/>
  <c r="B1625" i="2"/>
  <c r="A1625" i="2"/>
  <c r="N1624" i="2"/>
  <c r="M1624" i="2"/>
  <c r="L1624" i="2"/>
  <c r="K1624" i="2"/>
  <c r="J1624" i="2"/>
  <c r="I1624" i="2"/>
  <c r="H1624" i="2"/>
  <c r="E1624" i="2"/>
  <c r="D1624" i="2"/>
  <c r="C1624" i="2"/>
  <c r="B1624" i="2"/>
  <c r="A1624" i="2"/>
  <c r="N1623" i="2"/>
  <c r="M1623" i="2"/>
  <c r="L1623" i="2"/>
  <c r="K1623" i="2"/>
  <c r="J1623" i="2"/>
  <c r="I1623" i="2"/>
  <c r="H1623" i="2"/>
  <c r="E1623" i="2"/>
  <c r="D1623" i="2"/>
  <c r="C1623" i="2"/>
  <c r="B1623" i="2"/>
  <c r="A1623" i="2"/>
  <c r="N1622" i="2"/>
  <c r="M1622" i="2"/>
  <c r="L1622" i="2"/>
  <c r="K1622" i="2"/>
  <c r="J1622" i="2"/>
  <c r="I1622" i="2"/>
  <c r="H1622" i="2"/>
  <c r="E1622" i="2"/>
  <c r="D1622" i="2"/>
  <c r="C1622" i="2"/>
  <c r="B1622" i="2"/>
  <c r="A1622" i="2"/>
  <c r="N1621" i="2"/>
  <c r="M1621" i="2"/>
  <c r="L1621" i="2"/>
  <c r="K1621" i="2"/>
  <c r="J1621" i="2"/>
  <c r="I1621" i="2"/>
  <c r="H1621" i="2"/>
  <c r="E1621" i="2"/>
  <c r="D1621" i="2"/>
  <c r="C1621" i="2"/>
  <c r="B1621" i="2"/>
  <c r="A1621" i="2"/>
  <c r="N1620" i="2"/>
  <c r="M1620" i="2"/>
  <c r="L1620" i="2"/>
  <c r="K1620" i="2"/>
  <c r="J1620" i="2"/>
  <c r="I1620" i="2"/>
  <c r="H1620" i="2"/>
  <c r="E1620" i="2"/>
  <c r="D1620" i="2"/>
  <c r="C1620" i="2"/>
  <c r="B1620" i="2"/>
  <c r="A1620" i="2"/>
  <c r="N1619" i="2"/>
  <c r="M1619" i="2"/>
  <c r="L1619" i="2"/>
  <c r="K1619" i="2"/>
  <c r="J1619" i="2"/>
  <c r="I1619" i="2"/>
  <c r="H1619" i="2"/>
  <c r="E1619" i="2"/>
  <c r="D1619" i="2"/>
  <c r="C1619" i="2"/>
  <c r="B1619" i="2"/>
  <c r="A1619" i="2"/>
  <c r="N1618" i="2"/>
  <c r="M1618" i="2"/>
  <c r="L1618" i="2"/>
  <c r="K1618" i="2"/>
  <c r="J1618" i="2"/>
  <c r="I1618" i="2"/>
  <c r="H1618" i="2"/>
  <c r="E1618" i="2"/>
  <c r="D1618" i="2"/>
  <c r="C1618" i="2"/>
  <c r="B1618" i="2"/>
  <c r="A1618" i="2"/>
  <c r="N1617" i="2"/>
  <c r="M1617" i="2"/>
  <c r="L1617" i="2"/>
  <c r="K1617" i="2"/>
  <c r="J1617" i="2"/>
  <c r="I1617" i="2"/>
  <c r="H1617" i="2"/>
  <c r="E1617" i="2"/>
  <c r="D1617" i="2"/>
  <c r="C1617" i="2"/>
  <c r="B1617" i="2"/>
  <c r="A1617" i="2"/>
  <c r="N1616" i="2"/>
  <c r="M1616" i="2"/>
  <c r="L1616" i="2"/>
  <c r="K1616" i="2"/>
  <c r="J1616" i="2"/>
  <c r="I1616" i="2"/>
  <c r="H1616" i="2"/>
  <c r="E1616" i="2"/>
  <c r="D1616" i="2"/>
  <c r="C1616" i="2"/>
  <c r="B1616" i="2"/>
  <c r="A1616" i="2"/>
  <c r="N1615" i="2"/>
  <c r="M1615" i="2"/>
  <c r="L1615" i="2"/>
  <c r="K1615" i="2"/>
  <c r="J1615" i="2"/>
  <c r="I1615" i="2"/>
  <c r="H1615" i="2"/>
  <c r="E1615" i="2"/>
  <c r="D1615" i="2"/>
  <c r="C1615" i="2"/>
  <c r="B1615" i="2"/>
  <c r="A1615" i="2"/>
  <c r="N1614" i="2"/>
  <c r="M1614" i="2"/>
  <c r="L1614" i="2"/>
  <c r="K1614" i="2"/>
  <c r="J1614" i="2"/>
  <c r="I1614" i="2"/>
  <c r="H1614" i="2"/>
  <c r="E1614" i="2"/>
  <c r="D1614" i="2"/>
  <c r="C1614" i="2"/>
  <c r="B1614" i="2"/>
  <c r="A1614" i="2"/>
  <c r="N1613" i="2"/>
  <c r="M1613" i="2"/>
  <c r="L1613" i="2"/>
  <c r="K1613" i="2"/>
  <c r="J1613" i="2"/>
  <c r="I1613" i="2"/>
  <c r="H1613" i="2"/>
  <c r="E1613" i="2"/>
  <c r="D1613" i="2"/>
  <c r="C1613" i="2"/>
  <c r="B1613" i="2"/>
  <c r="A1613" i="2"/>
  <c r="N1612" i="2"/>
  <c r="M1612" i="2"/>
  <c r="L1612" i="2"/>
  <c r="K1612" i="2"/>
  <c r="J1612" i="2"/>
  <c r="I1612" i="2"/>
  <c r="H1612" i="2"/>
  <c r="E1612" i="2"/>
  <c r="D1612" i="2"/>
  <c r="C1612" i="2"/>
  <c r="B1612" i="2"/>
  <c r="A1612" i="2"/>
  <c r="N1611" i="2"/>
  <c r="M1611" i="2"/>
  <c r="L1611" i="2"/>
  <c r="K1611" i="2"/>
  <c r="J1611" i="2"/>
  <c r="I1611" i="2"/>
  <c r="H1611" i="2"/>
  <c r="E1611" i="2"/>
  <c r="D1611" i="2"/>
  <c r="C1611" i="2"/>
  <c r="B1611" i="2"/>
  <c r="A1611" i="2"/>
  <c r="N1610" i="2"/>
  <c r="M1610" i="2"/>
  <c r="L1610" i="2"/>
  <c r="K1610" i="2"/>
  <c r="J1610" i="2"/>
  <c r="I1610" i="2"/>
  <c r="H1610" i="2"/>
  <c r="E1610" i="2"/>
  <c r="D1610" i="2"/>
  <c r="C1610" i="2"/>
  <c r="B1610" i="2"/>
  <c r="A1610" i="2"/>
  <c r="N1609" i="2"/>
  <c r="M1609" i="2"/>
  <c r="L1609" i="2"/>
  <c r="K1609" i="2"/>
  <c r="J1609" i="2"/>
  <c r="I1609" i="2"/>
  <c r="H1609" i="2"/>
  <c r="E1609" i="2"/>
  <c r="D1609" i="2"/>
  <c r="C1609" i="2"/>
  <c r="B1609" i="2"/>
  <c r="A1609" i="2"/>
  <c r="N1608" i="2"/>
  <c r="M1608" i="2"/>
  <c r="L1608" i="2"/>
  <c r="K1608" i="2"/>
  <c r="J1608" i="2"/>
  <c r="I1608" i="2"/>
  <c r="H1608" i="2"/>
  <c r="E1608" i="2"/>
  <c r="D1608" i="2"/>
  <c r="C1608" i="2"/>
  <c r="B1608" i="2"/>
  <c r="A1608" i="2"/>
  <c r="N1607" i="2"/>
  <c r="M1607" i="2"/>
  <c r="L1607" i="2"/>
  <c r="K1607" i="2"/>
  <c r="J1607" i="2"/>
  <c r="I1607" i="2"/>
  <c r="H1607" i="2"/>
  <c r="E1607" i="2"/>
  <c r="D1607" i="2"/>
  <c r="C1607" i="2"/>
  <c r="B1607" i="2"/>
  <c r="A1607" i="2"/>
  <c r="N1606" i="2"/>
  <c r="M1606" i="2"/>
  <c r="L1606" i="2"/>
  <c r="K1606" i="2"/>
  <c r="J1606" i="2"/>
  <c r="I1606" i="2"/>
  <c r="H1606" i="2"/>
  <c r="E1606" i="2"/>
  <c r="D1606" i="2"/>
  <c r="C1606" i="2"/>
  <c r="B1606" i="2"/>
  <c r="A1606" i="2"/>
  <c r="N1605" i="2"/>
  <c r="M1605" i="2"/>
  <c r="L1605" i="2"/>
  <c r="K1605" i="2"/>
  <c r="J1605" i="2"/>
  <c r="I1605" i="2"/>
  <c r="H1605" i="2"/>
  <c r="E1605" i="2"/>
  <c r="D1605" i="2"/>
  <c r="C1605" i="2"/>
  <c r="B1605" i="2"/>
  <c r="A1605" i="2"/>
  <c r="N1604" i="2"/>
  <c r="M1604" i="2"/>
  <c r="L1604" i="2"/>
  <c r="K1604" i="2"/>
  <c r="J1604" i="2"/>
  <c r="I1604" i="2"/>
  <c r="H1604" i="2"/>
  <c r="E1604" i="2"/>
  <c r="D1604" i="2"/>
  <c r="C1604" i="2"/>
  <c r="B1604" i="2"/>
  <c r="A1604" i="2"/>
  <c r="N1603" i="2"/>
  <c r="M1603" i="2"/>
  <c r="L1603" i="2"/>
  <c r="K1603" i="2"/>
  <c r="J1603" i="2"/>
  <c r="I1603" i="2"/>
  <c r="H1603" i="2"/>
  <c r="E1603" i="2"/>
  <c r="D1603" i="2"/>
  <c r="C1603" i="2"/>
  <c r="B1603" i="2"/>
  <c r="A1603" i="2"/>
  <c r="N1602" i="2"/>
  <c r="M1602" i="2"/>
  <c r="L1602" i="2"/>
  <c r="K1602" i="2"/>
  <c r="J1602" i="2"/>
  <c r="I1602" i="2"/>
  <c r="H1602" i="2"/>
  <c r="E1602" i="2"/>
  <c r="D1602" i="2"/>
  <c r="C1602" i="2"/>
  <c r="B1602" i="2"/>
  <c r="A1602" i="2"/>
  <c r="N1601" i="2"/>
  <c r="M1601" i="2"/>
  <c r="L1601" i="2"/>
  <c r="K1601" i="2"/>
  <c r="J1601" i="2"/>
  <c r="I1601" i="2"/>
  <c r="H1601" i="2"/>
  <c r="E1601" i="2"/>
  <c r="D1601" i="2"/>
  <c r="C1601" i="2"/>
  <c r="B1601" i="2"/>
  <c r="A1601" i="2"/>
  <c r="N1600" i="2"/>
  <c r="M1600" i="2"/>
  <c r="L1600" i="2"/>
  <c r="K1600" i="2"/>
  <c r="J1600" i="2"/>
  <c r="I1600" i="2"/>
  <c r="H1600" i="2"/>
  <c r="E1600" i="2"/>
  <c r="D1600" i="2"/>
  <c r="C1600" i="2"/>
  <c r="B1600" i="2"/>
  <c r="A1600" i="2"/>
  <c r="N1599" i="2"/>
  <c r="M1599" i="2"/>
  <c r="L1599" i="2"/>
  <c r="K1599" i="2"/>
  <c r="J1599" i="2"/>
  <c r="I1599" i="2"/>
  <c r="H1599" i="2"/>
  <c r="E1599" i="2"/>
  <c r="D1599" i="2"/>
  <c r="C1599" i="2"/>
  <c r="B1599" i="2"/>
  <c r="A1599" i="2"/>
  <c r="N1598" i="2"/>
  <c r="M1598" i="2"/>
  <c r="L1598" i="2"/>
  <c r="K1598" i="2"/>
  <c r="J1598" i="2"/>
  <c r="I1598" i="2"/>
  <c r="H1598" i="2"/>
  <c r="E1598" i="2"/>
  <c r="D1598" i="2"/>
  <c r="C1598" i="2"/>
  <c r="B1598" i="2"/>
  <c r="A1598" i="2"/>
  <c r="N1597" i="2"/>
  <c r="M1597" i="2"/>
  <c r="L1597" i="2"/>
  <c r="K1597" i="2"/>
  <c r="J1597" i="2"/>
  <c r="I1597" i="2"/>
  <c r="H1597" i="2"/>
  <c r="E1597" i="2"/>
  <c r="D1597" i="2"/>
  <c r="C1597" i="2"/>
  <c r="B1597" i="2"/>
  <c r="A1597" i="2"/>
  <c r="N1596" i="2"/>
  <c r="M1596" i="2"/>
  <c r="L1596" i="2"/>
  <c r="K1596" i="2"/>
  <c r="J1596" i="2"/>
  <c r="I1596" i="2"/>
  <c r="H1596" i="2"/>
  <c r="E1596" i="2"/>
  <c r="D1596" i="2"/>
  <c r="C1596" i="2"/>
  <c r="B1596" i="2"/>
  <c r="A1596" i="2"/>
  <c r="N1595" i="2"/>
  <c r="M1595" i="2"/>
  <c r="L1595" i="2"/>
  <c r="K1595" i="2"/>
  <c r="J1595" i="2"/>
  <c r="I1595" i="2"/>
  <c r="H1595" i="2"/>
  <c r="E1595" i="2"/>
  <c r="D1595" i="2"/>
  <c r="C1595" i="2"/>
  <c r="B1595" i="2"/>
  <c r="A1595" i="2"/>
  <c r="N1594" i="2"/>
  <c r="M1594" i="2"/>
  <c r="L1594" i="2"/>
  <c r="K1594" i="2"/>
  <c r="J1594" i="2"/>
  <c r="I1594" i="2"/>
  <c r="H1594" i="2"/>
  <c r="E1594" i="2"/>
  <c r="D1594" i="2"/>
  <c r="C1594" i="2"/>
  <c r="B1594" i="2"/>
  <c r="A1594" i="2"/>
  <c r="N1593" i="2"/>
  <c r="M1593" i="2"/>
  <c r="L1593" i="2"/>
  <c r="K1593" i="2"/>
  <c r="J1593" i="2"/>
  <c r="I1593" i="2"/>
  <c r="H1593" i="2"/>
  <c r="E1593" i="2"/>
  <c r="D1593" i="2"/>
  <c r="C1593" i="2"/>
  <c r="B1593" i="2"/>
  <c r="A1593" i="2"/>
  <c r="N1592" i="2"/>
  <c r="M1592" i="2"/>
  <c r="L1592" i="2"/>
  <c r="K1592" i="2"/>
  <c r="J1592" i="2"/>
  <c r="I1592" i="2"/>
  <c r="H1592" i="2"/>
  <c r="E1592" i="2"/>
  <c r="D1592" i="2"/>
  <c r="C1592" i="2"/>
  <c r="B1592" i="2"/>
  <c r="A1592" i="2"/>
  <c r="N1591" i="2"/>
  <c r="M1591" i="2"/>
  <c r="L1591" i="2"/>
  <c r="K1591" i="2"/>
  <c r="J1591" i="2"/>
  <c r="I1591" i="2"/>
  <c r="H1591" i="2"/>
  <c r="E1591" i="2"/>
  <c r="D1591" i="2"/>
  <c r="C1591" i="2"/>
  <c r="B1591" i="2"/>
  <c r="A1591" i="2"/>
  <c r="N1590" i="2"/>
  <c r="M1590" i="2"/>
  <c r="L1590" i="2"/>
  <c r="K1590" i="2"/>
  <c r="J1590" i="2"/>
  <c r="I1590" i="2"/>
  <c r="H1590" i="2"/>
  <c r="E1590" i="2"/>
  <c r="D1590" i="2"/>
  <c r="C1590" i="2"/>
  <c r="B1590" i="2"/>
  <c r="A1590" i="2"/>
  <c r="N1589" i="2"/>
  <c r="M1589" i="2"/>
  <c r="L1589" i="2"/>
  <c r="K1589" i="2"/>
  <c r="J1589" i="2"/>
  <c r="I1589" i="2"/>
  <c r="H1589" i="2"/>
  <c r="E1589" i="2"/>
  <c r="D1589" i="2"/>
  <c r="C1589" i="2"/>
  <c r="B1589" i="2"/>
  <c r="A1589" i="2"/>
  <c r="N1588" i="2"/>
  <c r="M1588" i="2"/>
  <c r="L1588" i="2"/>
  <c r="K1588" i="2"/>
  <c r="J1588" i="2"/>
  <c r="I1588" i="2"/>
  <c r="H1588" i="2"/>
  <c r="E1588" i="2"/>
  <c r="D1588" i="2"/>
  <c r="C1588" i="2"/>
  <c r="B1588" i="2"/>
  <c r="A1588" i="2"/>
  <c r="N1587" i="2"/>
  <c r="M1587" i="2"/>
  <c r="L1587" i="2"/>
  <c r="K1587" i="2"/>
  <c r="J1587" i="2"/>
  <c r="I1587" i="2"/>
  <c r="H1587" i="2"/>
  <c r="E1587" i="2"/>
  <c r="D1587" i="2"/>
  <c r="C1587" i="2"/>
  <c r="B1587" i="2"/>
  <c r="A1587" i="2"/>
  <c r="N1586" i="2"/>
  <c r="M1586" i="2"/>
  <c r="L1586" i="2"/>
  <c r="K1586" i="2"/>
  <c r="J1586" i="2"/>
  <c r="I1586" i="2"/>
  <c r="H1586" i="2"/>
  <c r="E1586" i="2"/>
  <c r="D1586" i="2"/>
  <c r="C1586" i="2"/>
  <c r="B1586" i="2"/>
  <c r="A1586" i="2"/>
  <c r="N1585" i="2"/>
  <c r="M1585" i="2"/>
  <c r="L1585" i="2"/>
  <c r="K1585" i="2"/>
  <c r="J1585" i="2"/>
  <c r="I1585" i="2"/>
  <c r="H1585" i="2"/>
  <c r="E1585" i="2"/>
  <c r="D1585" i="2"/>
  <c r="C1585" i="2"/>
  <c r="B1585" i="2"/>
  <c r="A1585" i="2"/>
  <c r="N1584" i="2"/>
  <c r="M1584" i="2"/>
  <c r="L1584" i="2"/>
  <c r="K1584" i="2"/>
  <c r="J1584" i="2"/>
  <c r="I1584" i="2"/>
  <c r="H1584" i="2"/>
  <c r="E1584" i="2"/>
  <c r="D1584" i="2"/>
  <c r="C1584" i="2"/>
  <c r="B1584" i="2"/>
  <c r="A1584" i="2"/>
  <c r="N1583" i="2"/>
  <c r="M1583" i="2"/>
  <c r="L1583" i="2"/>
  <c r="K1583" i="2"/>
  <c r="J1583" i="2"/>
  <c r="I1583" i="2"/>
  <c r="H1583" i="2"/>
  <c r="E1583" i="2"/>
  <c r="D1583" i="2"/>
  <c r="C1583" i="2"/>
  <c r="B1583" i="2"/>
  <c r="A1583" i="2"/>
  <c r="N1582" i="2"/>
  <c r="M1582" i="2"/>
  <c r="L1582" i="2"/>
  <c r="K1582" i="2"/>
  <c r="J1582" i="2"/>
  <c r="I1582" i="2"/>
  <c r="H1582" i="2"/>
  <c r="E1582" i="2"/>
  <c r="D1582" i="2"/>
  <c r="C1582" i="2"/>
  <c r="B1582" i="2"/>
  <c r="A1582" i="2"/>
  <c r="N1581" i="2"/>
  <c r="M1581" i="2"/>
  <c r="L1581" i="2"/>
  <c r="K1581" i="2"/>
  <c r="J1581" i="2"/>
  <c r="I1581" i="2"/>
  <c r="H1581" i="2"/>
  <c r="E1581" i="2"/>
  <c r="D1581" i="2"/>
  <c r="C1581" i="2"/>
  <c r="B1581" i="2"/>
  <c r="A1581" i="2"/>
  <c r="N1580" i="2"/>
  <c r="M1580" i="2"/>
  <c r="L1580" i="2"/>
  <c r="K1580" i="2"/>
  <c r="J1580" i="2"/>
  <c r="I1580" i="2"/>
  <c r="H1580" i="2"/>
  <c r="E1580" i="2"/>
  <c r="D1580" i="2"/>
  <c r="C1580" i="2"/>
  <c r="B1580" i="2"/>
  <c r="A1580" i="2"/>
  <c r="N1579" i="2"/>
  <c r="M1579" i="2"/>
  <c r="L1579" i="2"/>
  <c r="K1579" i="2"/>
  <c r="J1579" i="2"/>
  <c r="I1579" i="2"/>
  <c r="H1579" i="2"/>
  <c r="E1579" i="2"/>
  <c r="D1579" i="2"/>
  <c r="C1579" i="2"/>
  <c r="B1579" i="2"/>
  <c r="A1579" i="2"/>
  <c r="N1578" i="2"/>
  <c r="M1578" i="2"/>
  <c r="L1578" i="2"/>
  <c r="K1578" i="2"/>
  <c r="J1578" i="2"/>
  <c r="I1578" i="2"/>
  <c r="H1578" i="2"/>
  <c r="E1578" i="2"/>
  <c r="D1578" i="2"/>
  <c r="C1578" i="2"/>
  <c r="B1578" i="2"/>
  <c r="A1578" i="2"/>
  <c r="N1577" i="2"/>
  <c r="M1577" i="2"/>
  <c r="L1577" i="2"/>
  <c r="K1577" i="2"/>
  <c r="J1577" i="2"/>
  <c r="I1577" i="2"/>
  <c r="H1577" i="2"/>
  <c r="E1577" i="2"/>
  <c r="D1577" i="2"/>
  <c r="C1577" i="2"/>
  <c r="B1577" i="2"/>
  <c r="A1577" i="2"/>
  <c r="N1576" i="2"/>
  <c r="M1576" i="2"/>
  <c r="L1576" i="2"/>
  <c r="K1576" i="2"/>
  <c r="J1576" i="2"/>
  <c r="I1576" i="2"/>
  <c r="H1576" i="2"/>
  <c r="E1576" i="2"/>
  <c r="D1576" i="2"/>
  <c r="C1576" i="2"/>
  <c r="B1576" i="2"/>
  <c r="A1576" i="2"/>
  <c r="N1575" i="2"/>
  <c r="M1575" i="2"/>
  <c r="L1575" i="2"/>
  <c r="K1575" i="2"/>
  <c r="J1575" i="2"/>
  <c r="I1575" i="2"/>
  <c r="H1575" i="2"/>
  <c r="E1575" i="2"/>
  <c r="D1575" i="2"/>
  <c r="C1575" i="2"/>
  <c r="B1575" i="2"/>
  <c r="A1575" i="2"/>
  <c r="N1574" i="2"/>
  <c r="M1574" i="2"/>
  <c r="L1574" i="2"/>
  <c r="K1574" i="2"/>
  <c r="J1574" i="2"/>
  <c r="I1574" i="2"/>
  <c r="H1574" i="2"/>
  <c r="E1574" i="2"/>
  <c r="D1574" i="2"/>
  <c r="C1574" i="2"/>
  <c r="B1574" i="2"/>
  <c r="A1574" i="2"/>
  <c r="N1573" i="2"/>
  <c r="M1573" i="2"/>
  <c r="L1573" i="2"/>
  <c r="K1573" i="2"/>
  <c r="J1573" i="2"/>
  <c r="I1573" i="2"/>
  <c r="H1573" i="2"/>
  <c r="E1573" i="2"/>
  <c r="D1573" i="2"/>
  <c r="C1573" i="2"/>
  <c r="B1573" i="2"/>
  <c r="A1573" i="2"/>
  <c r="N1572" i="2"/>
  <c r="M1572" i="2"/>
  <c r="L1572" i="2"/>
  <c r="K1572" i="2"/>
  <c r="J1572" i="2"/>
  <c r="I1572" i="2"/>
  <c r="H1572" i="2"/>
  <c r="E1572" i="2"/>
  <c r="D1572" i="2"/>
  <c r="C1572" i="2"/>
  <c r="B1572" i="2"/>
  <c r="A1572" i="2"/>
  <c r="N1571" i="2"/>
  <c r="M1571" i="2"/>
  <c r="L1571" i="2"/>
  <c r="K1571" i="2"/>
  <c r="J1571" i="2"/>
  <c r="I1571" i="2"/>
  <c r="H1571" i="2"/>
  <c r="E1571" i="2"/>
  <c r="D1571" i="2"/>
  <c r="C1571" i="2"/>
  <c r="B1571" i="2"/>
  <c r="A1571" i="2"/>
  <c r="N1570" i="2"/>
  <c r="M1570" i="2"/>
  <c r="L1570" i="2"/>
  <c r="K1570" i="2"/>
  <c r="J1570" i="2"/>
  <c r="I1570" i="2"/>
  <c r="H1570" i="2"/>
  <c r="E1570" i="2"/>
  <c r="D1570" i="2"/>
  <c r="C1570" i="2"/>
  <c r="B1570" i="2"/>
  <c r="A1570" i="2"/>
  <c r="N1569" i="2"/>
  <c r="M1569" i="2"/>
  <c r="L1569" i="2"/>
  <c r="K1569" i="2"/>
  <c r="J1569" i="2"/>
  <c r="I1569" i="2"/>
  <c r="H1569" i="2"/>
  <c r="E1569" i="2"/>
  <c r="D1569" i="2"/>
  <c r="C1569" i="2"/>
  <c r="B1569" i="2"/>
  <c r="A1569" i="2"/>
  <c r="N1568" i="2"/>
  <c r="M1568" i="2"/>
  <c r="L1568" i="2"/>
  <c r="K1568" i="2"/>
  <c r="J1568" i="2"/>
  <c r="I1568" i="2"/>
  <c r="H1568" i="2"/>
  <c r="E1568" i="2"/>
  <c r="D1568" i="2"/>
  <c r="C1568" i="2"/>
  <c r="B1568" i="2"/>
  <c r="A1568" i="2"/>
  <c r="N1567" i="2"/>
  <c r="M1567" i="2"/>
  <c r="L1567" i="2"/>
  <c r="K1567" i="2"/>
  <c r="J1567" i="2"/>
  <c r="I1567" i="2"/>
  <c r="H1567" i="2"/>
  <c r="E1567" i="2"/>
  <c r="D1567" i="2"/>
  <c r="C1567" i="2"/>
  <c r="B1567" i="2"/>
  <c r="A1567" i="2"/>
  <c r="N1566" i="2"/>
  <c r="M1566" i="2"/>
  <c r="L1566" i="2"/>
  <c r="K1566" i="2"/>
  <c r="J1566" i="2"/>
  <c r="I1566" i="2"/>
  <c r="H1566" i="2"/>
  <c r="E1566" i="2"/>
  <c r="D1566" i="2"/>
  <c r="C1566" i="2"/>
  <c r="B1566" i="2"/>
  <c r="A1566" i="2"/>
  <c r="N1565" i="2"/>
  <c r="M1565" i="2"/>
  <c r="L1565" i="2"/>
  <c r="K1565" i="2"/>
  <c r="J1565" i="2"/>
  <c r="I1565" i="2"/>
  <c r="H1565" i="2"/>
  <c r="E1565" i="2"/>
  <c r="D1565" i="2"/>
  <c r="C1565" i="2"/>
  <c r="B1565" i="2"/>
  <c r="A1565" i="2"/>
  <c r="N1564" i="2"/>
  <c r="M1564" i="2"/>
  <c r="L1564" i="2"/>
  <c r="K1564" i="2"/>
  <c r="J1564" i="2"/>
  <c r="I1564" i="2"/>
  <c r="H1564" i="2"/>
  <c r="E1564" i="2"/>
  <c r="D1564" i="2"/>
  <c r="C1564" i="2"/>
  <c r="B1564" i="2"/>
  <c r="A1564" i="2"/>
  <c r="N1563" i="2"/>
  <c r="M1563" i="2"/>
  <c r="L1563" i="2"/>
  <c r="K1563" i="2"/>
  <c r="J1563" i="2"/>
  <c r="I1563" i="2"/>
  <c r="H1563" i="2"/>
  <c r="E1563" i="2"/>
  <c r="D1563" i="2"/>
  <c r="C1563" i="2"/>
  <c r="B1563" i="2"/>
  <c r="A1563" i="2"/>
  <c r="N1562" i="2"/>
  <c r="M1562" i="2"/>
  <c r="L1562" i="2"/>
  <c r="K1562" i="2"/>
  <c r="J1562" i="2"/>
  <c r="I1562" i="2"/>
  <c r="H1562" i="2"/>
  <c r="E1562" i="2"/>
  <c r="D1562" i="2"/>
  <c r="C1562" i="2"/>
  <c r="B1562" i="2"/>
  <c r="A1562" i="2"/>
  <c r="N1561" i="2"/>
  <c r="M1561" i="2"/>
  <c r="L1561" i="2"/>
  <c r="K1561" i="2"/>
  <c r="J1561" i="2"/>
  <c r="I1561" i="2"/>
  <c r="H1561" i="2"/>
  <c r="E1561" i="2"/>
  <c r="D1561" i="2"/>
  <c r="C1561" i="2"/>
  <c r="B1561" i="2"/>
  <c r="A1561" i="2"/>
  <c r="N1560" i="2"/>
  <c r="M1560" i="2"/>
  <c r="L1560" i="2"/>
  <c r="K1560" i="2"/>
  <c r="J1560" i="2"/>
  <c r="I1560" i="2"/>
  <c r="H1560" i="2"/>
  <c r="E1560" i="2"/>
  <c r="D1560" i="2"/>
  <c r="C1560" i="2"/>
  <c r="B1560" i="2"/>
  <c r="A1560" i="2"/>
  <c r="N1559" i="2"/>
  <c r="M1559" i="2"/>
  <c r="L1559" i="2"/>
  <c r="K1559" i="2"/>
  <c r="J1559" i="2"/>
  <c r="I1559" i="2"/>
  <c r="H1559" i="2"/>
  <c r="E1559" i="2"/>
  <c r="D1559" i="2"/>
  <c r="C1559" i="2"/>
  <c r="B1559" i="2"/>
  <c r="A1559" i="2"/>
  <c r="N1558" i="2"/>
  <c r="M1558" i="2"/>
  <c r="L1558" i="2"/>
  <c r="K1558" i="2"/>
  <c r="J1558" i="2"/>
  <c r="I1558" i="2"/>
  <c r="H1558" i="2"/>
  <c r="E1558" i="2"/>
  <c r="D1558" i="2"/>
  <c r="C1558" i="2"/>
  <c r="B1558" i="2"/>
  <c r="A1558" i="2"/>
  <c r="N1557" i="2"/>
  <c r="M1557" i="2"/>
  <c r="L1557" i="2"/>
  <c r="K1557" i="2"/>
  <c r="J1557" i="2"/>
  <c r="I1557" i="2"/>
  <c r="H1557" i="2"/>
  <c r="E1557" i="2"/>
  <c r="D1557" i="2"/>
  <c r="C1557" i="2"/>
  <c r="B1557" i="2"/>
  <c r="A1557" i="2"/>
  <c r="N1556" i="2"/>
  <c r="M1556" i="2"/>
  <c r="L1556" i="2"/>
  <c r="K1556" i="2"/>
  <c r="J1556" i="2"/>
  <c r="I1556" i="2"/>
  <c r="H1556" i="2"/>
  <c r="E1556" i="2"/>
  <c r="D1556" i="2"/>
  <c r="C1556" i="2"/>
  <c r="B1556" i="2"/>
  <c r="A1556" i="2"/>
  <c r="N1555" i="2"/>
  <c r="M1555" i="2"/>
  <c r="L1555" i="2"/>
  <c r="K1555" i="2"/>
  <c r="J1555" i="2"/>
  <c r="I1555" i="2"/>
  <c r="H1555" i="2"/>
  <c r="E1555" i="2"/>
  <c r="D1555" i="2"/>
  <c r="C1555" i="2"/>
  <c r="B1555" i="2"/>
  <c r="A1555" i="2"/>
  <c r="N1554" i="2"/>
  <c r="M1554" i="2"/>
  <c r="L1554" i="2"/>
  <c r="K1554" i="2"/>
  <c r="J1554" i="2"/>
  <c r="I1554" i="2"/>
  <c r="H1554" i="2"/>
  <c r="E1554" i="2"/>
  <c r="D1554" i="2"/>
  <c r="C1554" i="2"/>
  <c r="B1554" i="2"/>
  <c r="A1554" i="2"/>
  <c r="N1553" i="2"/>
  <c r="M1553" i="2"/>
  <c r="L1553" i="2"/>
  <c r="K1553" i="2"/>
  <c r="J1553" i="2"/>
  <c r="I1553" i="2"/>
  <c r="H1553" i="2"/>
  <c r="E1553" i="2"/>
  <c r="D1553" i="2"/>
  <c r="C1553" i="2"/>
  <c r="B1553" i="2"/>
  <c r="A1553" i="2"/>
  <c r="N1552" i="2"/>
  <c r="M1552" i="2"/>
  <c r="L1552" i="2"/>
  <c r="K1552" i="2"/>
  <c r="J1552" i="2"/>
  <c r="I1552" i="2"/>
  <c r="H1552" i="2"/>
  <c r="E1552" i="2"/>
  <c r="D1552" i="2"/>
  <c r="C1552" i="2"/>
  <c r="B1552" i="2"/>
  <c r="A1552" i="2"/>
  <c r="N1551" i="2"/>
  <c r="M1551" i="2"/>
  <c r="L1551" i="2"/>
  <c r="K1551" i="2"/>
  <c r="J1551" i="2"/>
  <c r="I1551" i="2"/>
  <c r="H1551" i="2"/>
  <c r="E1551" i="2"/>
  <c r="D1551" i="2"/>
  <c r="C1551" i="2"/>
  <c r="B1551" i="2"/>
  <c r="A1551" i="2"/>
  <c r="N1550" i="2"/>
  <c r="M1550" i="2"/>
  <c r="L1550" i="2"/>
  <c r="K1550" i="2"/>
  <c r="J1550" i="2"/>
  <c r="I1550" i="2"/>
  <c r="H1550" i="2"/>
  <c r="E1550" i="2"/>
  <c r="D1550" i="2"/>
  <c r="C1550" i="2"/>
  <c r="B1550" i="2"/>
  <c r="A1550" i="2"/>
  <c r="N1549" i="2"/>
  <c r="M1549" i="2"/>
  <c r="L1549" i="2"/>
  <c r="K1549" i="2"/>
  <c r="J1549" i="2"/>
  <c r="I1549" i="2"/>
  <c r="H1549" i="2"/>
  <c r="E1549" i="2"/>
  <c r="D1549" i="2"/>
  <c r="C1549" i="2"/>
  <c r="B1549" i="2"/>
  <c r="A1549" i="2"/>
  <c r="N1548" i="2"/>
  <c r="M1548" i="2"/>
  <c r="L1548" i="2"/>
  <c r="K1548" i="2"/>
  <c r="J1548" i="2"/>
  <c r="I1548" i="2"/>
  <c r="H1548" i="2"/>
  <c r="E1548" i="2"/>
  <c r="D1548" i="2"/>
  <c r="C1548" i="2"/>
  <c r="B1548" i="2"/>
  <c r="A1548" i="2"/>
  <c r="N1547" i="2"/>
  <c r="M1547" i="2"/>
  <c r="L1547" i="2"/>
  <c r="K1547" i="2"/>
  <c r="J1547" i="2"/>
  <c r="I1547" i="2"/>
  <c r="H1547" i="2"/>
  <c r="E1547" i="2"/>
  <c r="D1547" i="2"/>
  <c r="C1547" i="2"/>
  <c r="B1547" i="2"/>
  <c r="A1547" i="2"/>
  <c r="N1546" i="2"/>
  <c r="M1546" i="2"/>
  <c r="L1546" i="2"/>
  <c r="K1546" i="2"/>
  <c r="J1546" i="2"/>
  <c r="I1546" i="2"/>
  <c r="H1546" i="2"/>
  <c r="E1546" i="2"/>
  <c r="D1546" i="2"/>
  <c r="C1546" i="2"/>
  <c r="B1546" i="2"/>
  <c r="A1546" i="2"/>
  <c r="N1545" i="2"/>
  <c r="M1545" i="2"/>
  <c r="L1545" i="2"/>
  <c r="K1545" i="2"/>
  <c r="J1545" i="2"/>
  <c r="I1545" i="2"/>
  <c r="H1545" i="2"/>
  <c r="E1545" i="2"/>
  <c r="D1545" i="2"/>
  <c r="C1545" i="2"/>
  <c r="B1545" i="2"/>
  <c r="A1545" i="2"/>
  <c r="N1544" i="2"/>
  <c r="M1544" i="2"/>
  <c r="L1544" i="2"/>
  <c r="K1544" i="2"/>
  <c r="J1544" i="2"/>
  <c r="I1544" i="2"/>
  <c r="H1544" i="2"/>
  <c r="E1544" i="2"/>
  <c r="D1544" i="2"/>
  <c r="C1544" i="2"/>
  <c r="B1544" i="2"/>
  <c r="A1544" i="2"/>
  <c r="N1543" i="2"/>
  <c r="M1543" i="2"/>
  <c r="L1543" i="2"/>
  <c r="K1543" i="2"/>
  <c r="J1543" i="2"/>
  <c r="I1543" i="2"/>
  <c r="H1543" i="2"/>
  <c r="E1543" i="2"/>
  <c r="D1543" i="2"/>
  <c r="C1543" i="2"/>
  <c r="B1543" i="2"/>
  <c r="A1543" i="2"/>
  <c r="N1542" i="2"/>
  <c r="M1542" i="2"/>
  <c r="L1542" i="2"/>
  <c r="K1542" i="2"/>
  <c r="J1542" i="2"/>
  <c r="I1542" i="2"/>
  <c r="H1542" i="2"/>
  <c r="E1542" i="2"/>
  <c r="D1542" i="2"/>
  <c r="C1542" i="2"/>
  <c r="B1542" i="2"/>
  <c r="A1542" i="2"/>
  <c r="N1541" i="2"/>
  <c r="M1541" i="2"/>
  <c r="L1541" i="2"/>
  <c r="K1541" i="2"/>
  <c r="J1541" i="2"/>
  <c r="I1541" i="2"/>
  <c r="H1541" i="2"/>
  <c r="E1541" i="2"/>
  <c r="D1541" i="2"/>
  <c r="C1541" i="2"/>
  <c r="B1541" i="2"/>
  <c r="A1541" i="2"/>
  <c r="N1540" i="2"/>
  <c r="M1540" i="2"/>
  <c r="L1540" i="2"/>
  <c r="K1540" i="2"/>
  <c r="J1540" i="2"/>
  <c r="I1540" i="2"/>
  <c r="H1540" i="2"/>
  <c r="E1540" i="2"/>
  <c r="D1540" i="2"/>
  <c r="C1540" i="2"/>
  <c r="B1540" i="2"/>
  <c r="A1540" i="2"/>
  <c r="N1539" i="2"/>
  <c r="M1539" i="2"/>
  <c r="L1539" i="2"/>
  <c r="K1539" i="2"/>
  <c r="J1539" i="2"/>
  <c r="I1539" i="2"/>
  <c r="H1539" i="2"/>
  <c r="E1539" i="2"/>
  <c r="D1539" i="2"/>
  <c r="C1539" i="2"/>
  <c r="B1539" i="2"/>
  <c r="A1539" i="2"/>
  <c r="N1538" i="2"/>
  <c r="M1538" i="2"/>
  <c r="L1538" i="2"/>
  <c r="K1538" i="2"/>
  <c r="J1538" i="2"/>
  <c r="I1538" i="2"/>
  <c r="H1538" i="2"/>
  <c r="E1538" i="2"/>
  <c r="D1538" i="2"/>
  <c r="C1538" i="2"/>
  <c r="B1538" i="2"/>
  <c r="A1538" i="2"/>
  <c r="N1537" i="2"/>
  <c r="M1537" i="2"/>
  <c r="L1537" i="2"/>
  <c r="K1537" i="2"/>
  <c r="J1537" i="2"/>
  <c r="I1537" i="2"/>
  <c r="H1537" i="2"/>
  <c r="E1537" i="2"/>
  <c r="D1537" i="2"/>
  <c r="C1537" i="2"/>
  <c r="B1537" i="2"/>
  <c r="A1537" i="2"/>
  <c r="N1536" i="2"/>
  <c r="M1536" i="2"/>
  <c r="L1536" i="2"/>
  <c r="K1536" i="2"/>
  <c r="J1536" i="2"/>
  <c r="I1536" i="2"/>
  <c r="H1536" i="2"/>
  <c r="E1536" i="2"/>
  <c r="D1536" i="2"/>
  <c r="C1536" i="2"/>
  <c r="B1536" i="2"/>
  <c r="A1536" i="2"/>
  <c r="N1535" i="2"/>
  <c r="M1535" i="2"/>
  <c r="L1535" i="2"/>
  <c r="K1535" i="2"/>
  <c r="J1535" i="2"/>
  <c r="I1535" i="2"/>
  <c r="H1535" i="2"/>
  <c r="E1535" i="2"/>
  <c r="D1535" i="2"/>
  <c r="C1535" i="2"/>
  <c r="B1535" i="2"/>
  <c r="A1535" i="2"/>
  <c r="N1534" i="2"/>
  <c r="M1534" i="2"/>
  <c r="L1534" i="2"/>
  <c r="K1534" i="2"/>
  <c r="J1534" i="2"/>
  <c r="I1534" i="2"/>
  <c r="H1534" i="2"/>
  <c r="E1534" i="2"/>
  <c r="D1534" i="2"/>
  <c r="C1534" i="2"/>
  <c r="B1534" i="2"/>
  <c r="A1534" i="2"/>
  <c r="N1533" i="2"/>
  <c r="M1533" i="2"/>
  <c r="L1533" i="2"/>
  <c r="K1533" i="2"/>
  <c r="J1533" i="2"/>
  <c r="I1533" i="2"/>
  <c r="H1533" i="2"/>
  <c r="E1533" i="2"/>
  <c r="D1533" i="2"/>
  <c r="C1533" i="2"/>
  <c r="B1533" i="2"/>
  <c r="A1533" i="2"/>
  <c r="N1532" i="2"/>
  <c r="M1532" i="2"/>
  <c r="L1532" i="2"/>
  <c r="K1532" i="2"/>
  <c r="J1532" i="2"/>
  <c r="I1532" i="2"/>
  <c r="H1532" i="2"/>
  <c r="E1532" i="2"/>
  <c r="D1532" i="2"/>
  <c r="C1532" i="2"/>
  <c r="B1532" i="2"/>
  <c r="A1532" i="2"/>
  <c r="N1531" i="2"/>
  <c r="M1531" i="2"/>
  <c r="L1531" i="2"/>
  <c r="K1531" i="2"/>
  <c r="J1531" i="2"/>
  <c r="I1531" i="2"/>
  <c r="H1531" i="2"/>
  <c r="E1531" i="2"/>
  <c r="D1531" i="2"/>
  <c r="C1531" i="2"/>
  <c r="B1531" i="2"/>
  <c r="A1531" i="2"/>
  <c r="N1530" i="2"/>
  <c r="M1530" i="2"/>
  <c r="L1530" i="2"/>
  <c r="K1530" i="2"/>
  <c r="J1530" i="2"/>
  <c r="I1530" i="2"/>
  <c r="H1530" i="2"/>
  <c r="E1530" i="2"/>
  <c r="D1530" i="2"/>
  <c r="C1530" i="2"/>
  <c r="B1530" i="2"/>
  <c r="A1530" i="2"/>
  <c r="N1529" i="2"/>
  <c r="M1529" i="2"/>
  <c r="L1529" i="2"/>
  <c r="K1529" i="2"/>
  <c r="J1529" i="2"/>
  <c r="I1529" i="2"/>
  <c r="H1529" i="2"/>
  <c r="E1529" i="2"/>
  <c r="D1529" i="2"/>
  <c r="C1529" i="2"/>
  <c r="B1529" i="2"/>
  <c r="A1529" i="2"/>
  <c r="N1528" i="2"/>
  <c r="M1528" i="2"/>
  <c r="L1528" i="2"/>
  <c r="K1528" i="2"/>
  <c r="J1528" i="2"/>
  <c r="I1528" i="2"/>
  <c r="H1528" i="2"/>
  <c r="E1528" i="2"/>
  <c r="D1528" i="2"/>
  <c r="C1528" i="2"/>
  <c r="B1528" i="2"/>
  <c r="A1528" i="2"/>
  <c r="N1527" i="2"/>
  <c r="M1527" i="2"/>
  <c r="L1527" i="2"/>
  <c r="K1527" i="2"/>
  <c r="J1527" i="2"/>
  <c r="I1527" i="2"/>
  <c r="H1527" i="2"/>
  <c r="E1527" i="2"/>
  <c r="D1527" i="2"/>
  <c r="C1527" i="2"/>
  <c r="B1527" i="2"/>
  <c r="A1527" i="2"/>
  <c r="N1526" i="2"/>
  <c r="M1526" i="2"/>
  <c r="L1526" i="2"/>
  <c r="K1526" i="2"/>
  <c r="J1526" i="2"/>
  <c r="I1526" i="2"/>
  <c r="H1526" i="2"/>
  <c r="E1526" i="2"/>
  <c r="D1526" i="2"/>
  <c r="C1526" i="2"/>
  <c r="B1526" i="2"/>
  <c r="A1526" i="2"/>
  <c r="N1525" i="2"/>
  <c r="M1525" i="2"/>
  <c r="L1525" i="2"/>
  <c r="K1525" i="2"/>
  <c r="J1525" i="2"/>
  <c r="I1525" i="2"/>
  <c r="H1525" i="2"/>
  <c r="E1525" i="2"/>
  <c r="D1525" i="2"/>
  <c r="C1525" i="2"/>
  <c r="B1525" i="2"/>
  <c r="A1525" i="2"/>
  <c r="N1524" i="2"/>
  <c r="M1524" i="2"/>
  <c r="L1524" i="2"/>
  <c r="K1524" i="2"/>
  <c r="J1524" i="2"/>
  <c r="I1524" i="2"/>
  <c r="H1524" i="2"/>
  <c r="E1524" i="2"/>
  <c r="D1524" i="2"/>
  <c r="C1524" i="2"/>
  <c r="B1524" i="2"/>
  <c r="A1524" i="2"/>
  <c r="N1523" i="2"/>
  <c r="M1523" i="2"/>
  <c r="L1523" i="2"/>
  <c r="K1523" i="2"/>
  <c r="J1523" i="2"/>
  <c r="I1523" i="2"/>
  <c r="H1523" i="2"/>
  <c r="E1523" i="2"/>
  <c r="D1523" i="2"/>
  <c r="C1523" i="2"/>
  <c r="B1523" i="2"/>
  <c r="A1523" i="2"/>
  <c r="N1522" i="2"/>
  <c r="M1522" i="2"/>
  <c r="L1522" i="2"/>
  <c r="K1522" i="2"/>
  <c r="J1522" i="2"/>
  <c r="I1522" i="2"/>
  <c r="H1522" i="2"/>
  <c r="E1522" i="2"/>
  <c r="D1522" i="2"/>
  <c r="C1522" i="2"/>
  <c r="B1522" i="2"/>
  <c r="A1522" i="2"/>
  <c r="N1521" i="2"/>
  <c r="M1521" i="2"/>
  <c r="L1521" i="2"/>
  <c r="K1521" i="2"/>
  <c r="J1521" i="2"/>
  <c r="I1521" i="2"/>
  <c r="H1521" i="2"/>
  <c r="E1521" i="2"/>
  <c r="D1521" i="2"/>
  <c r="C1521" i="2"/>
  <c r="B1521" i="2"/>
  <c r="A1521" i="2"/>
  <c r="N1520" i="2"/>
  <c r="M1520" i="2"/>
  <c r="L1520" i="2"/>
  <c r="K1520" i="2"/>
  <c r="J1520" i="2"/>
  <c r="I1520" i="2"/>
  <c r="H1520" i="2"/>
  <c r="E1520" i="2"/>
  <c r="D1520" i="2"/>
  <c r="C1520" i="2"/>
  <c r="B1520" i="2"/>
  <c r="A1520" i="2"/>
  <c r="N1519" i="2"/>
  <c r="M1519" i="2"/>
  <c r="L1519" i="2"/>
  <c r="K1519" i="2"/>
  <c r="J1519" i="2"/>
  <c r="I1519" i="2"/>
  <c r="H1519" i="2"/>
  <c r="E1519" i="2"/>
  <c r="D1519" i="2"/>
  <c r="C1519" i="2"/>
  <c r="B1519" i="2"/>
  <c r="A1519" i="2"/>
  <c r="N1518" i="2"/>
  <c r="M1518" i="2"/>
  <c r="L1518" i="2"/>
  <c r="K1518" i="2"/>
  <c r="J1518" i="2"/>
  <c r="I1518" i="2"/>
  <c r="H1518" i="2"/>
  <c r="E1518" i="2"/>
  <c r="D1518" i="2"/>
  <c r="C1518" i="2"/>
  <c r="B1518" i="2"/>
  <c r="A1518" i="2"/>
  <c r="N1517" i="2"/>
  <c r="M1517" i="2"/>
  <c r="L1517" i="2"/>
  <c r="K1517" i="2"/>
  <c r="J1517" i="2"/>
  <c r="I1517" i="2"/>
  <c r="H1517" i="2"/>
  <c r="E1517" i="2"/>
  <c r="D1517" i="2"/>
  <c r="C1517" i="2"/>
  <c r="B1517" i="2"/>
  <c r="A1517" i="2"/>
  <c r="N1516" i="2"/>
  <c r="M1516" i="2"/>
  <c r="L1516" i="2"/>
  <c r="K1516" i="2"/>
  <c r="J1516" i="2"/>
  <c r="I1516" i="2"/>
  <c r="H1516" i="2"/>
  <c r="E1516" i="2"/>
  <c r="D1516" i="2"/>
  <c r="C1516" i="2"/>
  <c r="B1516" i="2"/>
  <c r="A1516" i="2"/>
  <c r="N1515" i="2"/>
  <c r="M1515" i="2"/>
  <c r="L1515" i="2"/>
  <c r="K1515" i="2"/>
  <c r="J1515" i="2"/>
  <c r="I1515" i="2"/>
  <c r="H1515" i="2"/>
  <c r="E1515" i="2"/>
  <c r="D1515" i="2"/>
  <c r="C1515" i="2"/>
  <c r="B1515" i="2"/>
  <c r="A1515" i="2"/>
  <c r="N1514" i="2"/>
  <c r="M1514" i="2"/>
  <c r="L1514" i="2"/>
  <c r="K1514" i="2"/>
  <c r="J1514" i="2"/>
  <c r="I1514" i="2"/>
  <c r="H1514" i="2"/>
  <c r="E1514" i="2"/>
  <c r="D1514" i="2"/>
  <c r="C1514" i="2"/>
  <c r="B1514" i="2"/>
  <c r="A1514" i="2"/>
  <c r="N1513" i="2"/>
  <c r="M1513" i="2"/>
  <c r="L1513" i="2"/>
  <c r="K1513" i="2"/>
  <c r="J1513" i="2"/>
  <c r="I1513" i="2"/>
  <c r="H1513" i="2"/>
  <c r="E1513" i="2"/>
  <c r="D1513" i="2"/>
  <c r="C1513" i="2"/>
  <c r="B1513" i="2"/>
  <c r="A1513" i="2"/>
  <c r="N1512" i="2"/>
  <c r="M1512" i="2"/>
  <c r="L1512" i="2"/>
  <c r="K1512" i="2"/>
  <c r="J1512" i="2"/>
  <c r="I1512" i="2"/>
  <c r="H1512" i="2"/>
  <c r="E1512" i="2"/>
  <c r="D1512" i="2"/>
  <c r="C1512" i="2"/>
  <c r="B1512" i="2"/>
  <c r="A1512" i="2"/>
  <c r="N1511" i="2"/>
  <c r="M1511" i="2"/>
  <c r="L1511" i="2"/>
  <c r="K1511" i="2"/>
  <c r="J1511" i="2"/>
  <c r="I1511" i="2"/>
  <c r="H1511" i="2"/>
  <c r="E1511" i="2"/>
  <c r="D1511" i="2"/>
  <c r="C1511" i="2"/>
  <c r="B1511" i="2"/>
  <c r="A1511" i="2"/>
  <c r="N1510" i="2"/>
  <c r="M1510" i="2"/>
  <c r="L1510" i="2"/>
  <c r="K1510" i="2"/>
  <c r="J1510" i="2"/>
  <c r="I1510" i="2"/>
  <c r="H1510" i="2"/>
  <c r="E1510" i="2"/>
  <c r="D1510" i="2"/>
  <c r="C1510" i="2"/>
  <c r="B1510" i="2"/>
  <c r="A1510" i="2"/>
  <c r="N1509" i="2"/>
  <c r="M1509" i="2"/>
  <c r="L1509" i="2"/>
  <c r="K1509" i="2"/>
  <c r="J1509" i="2"/>
  <c r="I1509" i="2"/>
  <c r="H1509" i="2"/>
  <c r="E1509" i="2"/>
  <c r="D1509" i="2"/>
  <c r="C1509" i="2"/>
  <c r="B1509" i="2"/>
  <c r="A1509" i="2"/>
  <c r="N1508" i="2"/>
  <c r="M1508" i="2"/>
  <c r="L1508" i="2"/>
  <c r="K1508" i="2"/>
  <c r="J1508" i="2"/>
  <c r="I1508" i="2"/>
  <c r="H1508" i="2"/>
  <c r="E1508" i="2"/>
  <c r="D1508" i="2"/>
  <c r="C1508" i="2"/>
  <c r="B1508" i="2"/>
  <c r="A1508" i="2"/>
  <c r="N1507" i="2"/>
  <c r="M1507" i="2"/>
  <c r="L1507" i="2"/>
  <c r="K1507" i="2"/>
  <c r="J1507" i="2"/>
  <c r="I1507" i="2"/>
  <c r="H1507" i="2"/>
  <c r="E1507" i="2"/>
  <c r="D1507" i="2"/>
  <c r="C1507" i="2"/>
  <c r="B1507" i="2"/>
  <c r="A1507" i="2"/>
  <c r="N1506" i="2"/>
  <c r="M1506" i="2"/>
  <c r="L1506" i="2"/>
  <c r="K1506" i="2"/>
  <c r="J1506" i="2"/>
  <c r="I1506" i="2"/>
  <c r="H1506" i="2"/>
  <c r="E1506" i="2"/>
  <c r="D1506" i="2"/>
  <c r="C1506" i="2"/>
  <c r="B1506" i="2"/>
  <c r="A1506" i="2"/>
  <c r="N1505" i="2"/>
  <c r="M1505" i="2"/>
  <c r="L1505" i="2"/>
  <c r="K1505" i="2"/>
  <c r="J1505" i="2"/>
  <c r="I1505" i="2"/>
  <c r="H1505" i="2"/>
  <c r="E1505" i="2"/>
  <c r="D1505" i="2"/>
  <c r="C1505" i="2"/>
  <c r="B1505" i="2"/>
  <c r="A1505" i="2"/>
  <c r="N1504" i="2"/>
  <c r="M1504" i="2"/>
  <c r="L1504" i="2"/>
  <c r="K1504" i="2"/>
  <c r="J1504" i="2"/>
  <c r="I1504" i="2"/>
  <c r="H1504" i="2"/>
  <c r="E1504" i="2"/>
  <c r="D1504" i="2"/>
  <c r="C1504" i="2"/>
  <c r="B1504" i="2"/>
  <c r="A1504" i="2"/>
  <c r="N1503" i="2"/>
  <c r="M1503" i="2"/>
  <c r="L1503" i="2"/>
  <c r="K1503" i="2"/>
  <c r="J1503" i="2"/>
  <c r="I1503" i="2"/>
  <c r="H1503" i="2"/>
  <c r="E1503" i="2"/>
  <c r="D1503" i="2"/>
  <c r="C1503" i="2"/>
  <c r="B1503" i="2"/>
  <c r="A1503" i="2"/>
  <c r="N1502" i="2"/>
  <c r="M1502" i="2"/>
  <c r="L1502" i="2"/>
  <c r="K1502" i="2"/>
  <c r="J1502" i="2"/>
  <c r="I1502" i="2"/>
  <c r="H1502" i="2"/>
  <c r="E1502" i="2"/>
  <c r="D1502" i="2"/>
  <c r="C1502" i="2"/>
  <c r="B1502" i="2"/>
  <c r="A1502" i="2"/>
  <c r="N1501" i="2"/>
  <c r="M1501" i="2"/>
  <c r="L1501" i="2"/>
  <c r="K1501" i="2"/>
  <c r="J1501" i="2"/>
  <c r="I1501" i="2"/>
  <c r="H1501" i="2"/>
  <c r="E1501" i="2"/>
  <c r="D1501" i="2"/>
  <c r="C1501" i="2"/>
  <c r="B1501" i="2"/>
  <c r="A1501" i="2"/>
  <c r="N1500" i="2"/>
  <c r="M1500" i="2"/>
  <c r="L1500" i="2"/>
  <c r="K1500" i="2"/>
  <c r="J1500" i="2"/>
  <c r="I1500" i="2"/>
  <c r="H1500" i="2"/>
  <c r="E1500" i="2"/>
  <c r="D1500" i="2"/>
  <c r="C1500" i="2"/>
  <c r="B1500" i="2"/>
  <c r="A1500" i="2"/>
  <c r="N1499" i="2"/>
  <c r="M1499" i="2"/>
  <c r="L1499" i="2"/>
  <c r="K1499" i="2"/>
  <c r="J1499" i="2"/>
  <c r="I1499" i="2"/>
  <c r="H1499" i="2"/>
  <c r="E1499" i="2"/>
  <c r="D1499" i="2"/>
  <c r="C1499" i="2"/>
  <c r="B1499" i="2"/>
  <c r="A1499" i="2"/>
  <c r="N1498" i="2"/>
  <c r="M1498" i="2"/>
  <c r="L1498" i="2"/>
  <c r="K1498" i="2"/>
  <c r="J1498" i="2"/>
  <c r="I1498" i="2"/>
  <c r="H1498" i="2"/>
  <c r="E1498" i="2"/>
  <c r="D1498" i="2"/>
  <c r="C1498" i="2"/>
  <c r="B1498" i="2"/>
  <c r="A1498" i="2"/>
  <c r="N1497" i="2"/>
  <c r="M1497" i="2"/>
  <c r="L1497" i="2"/>
  <c r="K1497" i="2"/>
  <c r="J1497" i="2"/>
  <c r="I1497" i="2"/>
  <c r="H1497" i="2"/>
  <c r="E1497" i="2"/>
  <c r="D1497" i="2"/>
  <c r="C1497" i="2"/>
  <c r="B1497" i="2"/>
  <c r="A1497" i="2"/>
  <c r="N1496" i="2"/>
  <c r="M1496" i="2"/>
  <c r="L1496" i="2"/>
  <c r="K1496" i="2"/>
  <c r="J1496" i="2"/>
  <c r="I1496" i="2"/>
  <c r="H1496" i="2"/>
  <c r="E1496" i="2"/>
  <c r="D1496" i="2"/>
  <c r="C1496" i="2"/>
  <c r="B1496" i="2"/>
  <c r="A1496" i="2"/>
  <c r="N1495" i="2"/>
  <c r="M1495" i="2"/>
  <c r="L1495" i="2"/>
  <c r="K1495" i="2"/>
  <c r="J1495" i="2"/>
  <c r="I1495" i="2"/>
  <c r="H1495" i="2"/>
  <c r="E1495" i="2"/>
  <c r="D1495" i="2"/>
  <c r="C1495" i="2"/>
  <c r="B1495" i="2"/>
  <c r="A1495" i="2"/>
  <c r="N1494" i="2"/>
  <c r="M1494" i="2"/>
  <c r="L1494" i="2"/>
  <c r="K1494" i="2"/>
  <c r="J1494" i="2"/>
  <c r="I1494" i="2"/>
  <c r="H1494" i="2"/>
  <c r="E1494" i="2"/>
  <c r="D1494" i="2"/>
  <c r="C1494" i="2"/>
  <c r="B1494" i="2"/>
  <c r="A1494" i="2"/>
  <c r="N1493" i="2"/>
  <c r="M1493" i="2"/>
  <c r="L1493" i="2"/>
  <c r="K1493" i="2"/>
  <c r="J1493" i="2"/>
  <c r="I1493" i="2"/>
  <c r="H1493" i="2"/>
  <c r="E1493" i="2"/>
  <c r="D1493" i="2"/>
  <c r="C1493" i="2"/>
  <c r="B1493" i="2"/>
  <c r="A1493" i="2"/>
  <c r="N1492" i="2"/>
  <c r="M1492" i="2"/>
  <c r="L1492" i="2"/>
  <c r="K1492" i="2"/>
  <c r="J1492" i="2"/>
  <c r="I1492" i="2"/>
  <c r="H1492" i="2"/>
  <c r="E1492" i="2"/>
  <c r="D1492" i="2"/>
  <c r="C1492" i="2"/>
  <c r="B1492" i="2"/>
  <c r="A1492" i="2"/>
  <c r="N1491" i="2"/>
  <c r="M1491" i="2"/>
  <c r="L1491" i="2"/>
  <c r="K1491" i="2"/>
  <c r="J1491" i="2"/>
  <c r="I1491" i="2"/>
  <c r="H1491" i="2"/>
  <c r="E1491" i="2"/>
  <c r="D1491" i="2"/>
  <c r="C1491" i="2"/>
  <c r="B1491" i="2"/>
  <c r="A1491" i="2"/>
  <c r="N1490" i="2"/>
  <c r="M1490" i="2"/>
  <c r="L1490" i="2"/>
  <c r="K1490" i="2"/>
  <c r="J1490" i="2"/>
  <c r="I1490" i="2"/>
  <c r="H1490" i="2"/>
  <c r="E1490" i="2"/>
  <c r="D1490" i="2"/>
  <c r="C1490" i="2"/>
  <c r="B1490" i="2"/>
  <c r="A1490" i="2"/>
  <c r="N1489" i="2"/>
  <c r="M1489" i="2"/>
  <c r="L1489" i="2"/>
  <c r="K1489" i="2"/>
  <c r="J1489" i="2"/>
  <c r="I1489" i="2"/>
  <c r="H1489" i="2"/>
  <c r="E1489" i="2"/>
  <c r="D1489" i="2"/>
  <c r="C1489" i="2"/>
  <c r="B1489" i="2"/>
  <c r="A1489" i="2"/>
  <c r="N1488" i="2"/>
  <c r="M1488" i="2"/>
  <c r="L1488" i="2"/>
  <c r="K1488" i="2"/>
  <c r="J1488" i="2"/>
  <c r="I1488" i="2"/>
  <c r="H1488" i="2"/>
  <c r="E1488" i="2"/>
  <c r="D1488" i="2"/>
  <c r="C1488" i="2"/>
  <c r="B1488" i="2"/>
  <c r="A1488" i="2"/>
  <c r="N1487" i="2"/>
  <c r="M1487" i="2"/>
  <c r="L1487" i="2"/>
  <c r="K1487" i="2"/>
  <c r="J1487" i="2"/>
  <c r="I1487" i="2"/>
  <c r="H1487" i="2"/>
  <c r="E1487" i="2"/>
  <c r="D1487" i="2"/>
  <c r="C1487" i="2"/>
  <c r="B1487" i="2"/>
  <c r="A1487" i="2"/>
  <c r="N1486" i="2"/>
  <c r="M1486" i="2"/>
  <c r="L1486" i="2"/>
  <c r="K1486" i="2"/>
  <c r="J1486" i="2"/>
  <c r="I1486" i="2"/>
  <c r="H1486" i="2"/>
  <c r="E1486" i="2"/>
  <c r="D1486" i="2"/>
  <c r="C1486" i="2"/>
  <c r="B1486" i="2"/>
  <c r="A1486" i="2"/>
  <c r="N1485" i="2"/>
  <c r="M1485" i="2"/>
  <c r="L1485" i="2"/>
  <c r="K1485" i="2"/>
  <c r="J1485" i="2"/>
  <c r="I1485" i="2"/>
  <c r="H1485" i="2"/>
  <c r="E1485" i="2"/>
  <c r="D1485" i="2"/>
  <c r="C1485" i="2"/>
  <c r="B1485" i="2"/>
  <c r="A1485" i="2"/>
  <c r="N1484" i="2"/>
  <c r="M1484" i="2"/>
  <c r="L1484" i="2"/>
  <c r="K1484" i="2"/>
  <c r="J1484" i="2"/>
  <c r="I1484" i="2"/>
  <c r="H1484" i="2"/>
  <c r="E1484" i="2"/>
  <c r="D1484" i="2"/>
  <c r="C1484" i="2"/>
  <c r="B1484" i="2"/>
  <c r="A1484" i="2"/>
  <c r="N1483" i="2"/>
  <c r="M1483" i="2"/>
  <c r="L1483" i="2"/>
  <c r="K1483" i="2"/>
  <c r="J1483" i="2"/>
  <c r="I1483" i="2"/>
  <c r="H1483" i="2"/>
  <c r="E1483" i="2"/>
  <c r="D1483" i="2"/>
  <c r="C1483" i="2"/>
  <c r="B1483" i="2"/>
  <c r="A1483" i="2"/>
  <c r="N1482" i="2"/>
  <c r="M1482" i="2"/>
  <c r="L1482" i="2"/>
  <c r="K1482" i="2"/>
  <c r="J1482" i="2"/>
  <c r="I1482" i="2"/>
  <c r="H1482" i="2"/>
  <c r="E1482" i="2"/>
  <c r="D1482" i="2"/>
  <c r="C1482" i="2"/>
  <c r="B1482" i="2"/>
  <c r="A1482" i="2"/>
  <c r="N1481" i="2"/>
  <c r="M1481" i="2"/>
  <c r="L1481" i="2"/>
  <c r="K1481" i="2"/>
  <c r="J1481" i="2"/>
  <c r="I1481" i="2"/>
  <c r="H1481" i="2"/>
  <c r="E1481" i="2"/>
  <c r="D1481" i="2"/>
  <c r="C1481" i="2"/>
  <c r="B1481" i="2"/>
  <c r="A1481" i="2"/>
  <c r="N1480" i="2"/>
  <c r="M1480" i="2"/>
  <c r="L1480" i="2"/>
  <c r="K1480" i="2"/>
  <c r="J1480" i="2"/>
  <c r="I1480" i="2"/>
  <c r="H1480" i="2"/>
  <c r="E1480" i="2"/>
  <c r="D1480" i="2"/>
  <c r="C1480" i="2"/>
  <c r="B1480" i="2"/>
  <c r="A1480" i="2"/>
  <c r="N1479" i="2"/>
  <c r="M1479" i="2"/>
  <c r="L1479" i="2"/>
  <c r="K1479" i="2"/>
  <c r="J1479" i="2"/>
  <c r="I1479" i="2"/>
  <c r="H1479" i="2"/>
  <c r="E1479" i="2"/>
  <c r="D1479" i="2"/>
  <c r="C1479" i="2"/>
  <c r="B1479" i="2"/>
  <c r="A1479" i="2"/>
  <c r="N1478" i="2"/>
  <c r="M1478" i="2"/>
  <c r="L1478" i="2"/>
  <c r="K1478" i="2"/>
  <c r="J1478" i="2"/>
  <c r="I1478" i="2"/>
  <c r="H1478" i="2"/>
  <c r="E1478" i="2"/>
  <c r="D1478" i="2"/>
  <c r="C1478" i="2"/>
  <c r="B1478" i="2"/>
  <c r="A1478" i="2"/>
  <c r="N1477" i="2"/>
  <c r="M1477" i="2"/>
  <c r="L1477" i="2"/>
  <c r="K1477" i="2"/>
  <c r="J1477" i="2"/>
  <c r="I1477" i="2"/>
  <c r="H1477" i="2"/>
  <c r="E1477" i="2"/>
  <c r="D1477" i="2"/>
  <c r="C1477" i="2"/>
  <c r="B1477" i="2"/>
  <c r="A1477" i="2"/>
  <c r="N1476" i="2"/>
  <c r="M1476" i="2"/>
  <c r="L1476" i="2"/>
  <c r="K1476" i="2"/>
  <c r="J1476" i="2"/>
  <c r="I1476" i="2"/>
  <c r="H1476" i="2"/>
  <c r="E1476" i="2"/>
  <c r="D1476" i="2"/>
  <c r="C1476" i="2"/>
  <c r="B1476" i="2"/>
  <c r="A1476" i="2"/>
  <c r="N1475" i="2"/>
  <c r="M1475" i="2"/>
  <c r="L1475" i="2"/>
  <c r="K1475" i="2"/>
  <c r="J1475" i="2"/>
  <c r="I1475" i="2"/>
  <c r="H1475" i="2"/>
  <c r="E1475" i="2"/>
  <c r="D1475" i="2"/>
  <c r="C1475" i="2"/>
  <c r="B1475" i="2"/>
  <c r="A1475" i="2"/>
  <c r="N1474" i="2"/>
  <c r="M1474" i="2"/>
  <c r="L1474" i="2"/>
  <c r="K1474" i="2"/>
  <c r="J1474" i="2"/>
  <c r="I1474" i="2"/>
  <c r="H1474" i="2"/>
  <c r="E1474" i="2"/>
  <c r="D1474" i="2"/>
  <c r="C1474" i="2"/>
  <c r="B1474" i="2"/>
  <c r="A1474" i="2"/>
  <c r="N1473" i="2"/>
  <c r="M1473" i="2"/>
  <c r="L1473" i="2"/>
  <c r="K1473" i="2"/>
  <c r="J1473" i="2"/>
  <c r="I1473" i="2"/>
  <c r="H1473" i="2"/>
  <c r="E1473" i="2"/>
  <c r="D1473" i="2"/>
  <c r="C1473" i="2"/>
  <c r="B1473" i="2"/>
  <c r="A1473" i="2"/>
  <c r="N1472" i="2"/>
  <c r="M1472" i="2"/>
  <c r="L1472" i="2"/>
  <c r="K1472" i="2"/>
  <c r="J1472" i="2"/>
  <c r="I1472" i="2"/>
  <c r="H1472" i="2"/>
  <c r="E1472" i="2"/>
  <c r="D1472" i="2"/>
  <c r="C1472" i="2"/>
  <c r="B1472" i="2"/>
  <c r="A1472" i="2"/>
  <c r="N1471" i="2"/>
  <c r="M1471" i="2"/>
  <c r="L1471" i="2"/>
  <c r="K1471" i="2"/>
  <c r="J1471" i="2"/>
  <c r="I1471" i="2"/>
  <c r="H1471" i="2"/>
  <c r="E1471" i="2"/>
  <c r="D1471" i="2"/>
  <c r="C1471" i="2"/>
  <c r="B1471" i="2"/>
  <c r="A1471" i="2"/>
  <c r="N1470" i="2"/>
  <c r="M1470" i="2"/>
  <c r="L1470" i="2"/>
  <c r="K1470" i="2"/>
  <c r="J1470" i="2"/>
  <c r="I1470" i="2"/>
  <c r="H1470" i="2"/>
  <c r="E1470" i="2"/>
  <c r="D1470" i="2"/>
  <c r="C1470" i="2"/>
  <c r="B1470" i="2"/>
  <c r="A1470" i="2"/>
  <c r="N1469" i="2"/>
  <c r="M1469" i="2"/>
  <c r="L1469" i="2"/>
  <c r="K1469" i="2"/>
  <c r="J1469" i="2"/>
  <c r="I1469" i="2"/>
  <c r="H1469" i="2"/>
  <c r="E1469" i="2"/>
  <c r="D1469" i="2"/>
  <c r="C1469" i="2"/>
  <c r="B1469" i="2"/>
  <c r="A1469" i="2"/>
  <c r="N1468" i="2"/>
  <c r="M1468" i="2"/>
  <c r="L1468" i="2"/>
  <c r="K1468" i="2"/>
  <c r="J1468" i="2"/>
  <c r="I1468" i="2"/>
  <c r="H1468" i="2"/>
  <c r="E1468" i="2"/>
  <c r="D1468" i="2"/>
  <c r="C1468" i="2"/>
  <c r="B1468" i="2"/>
  <c r="A1468" i="2"/>
  <c r="N1467" i="2"/>
  <c r="M1467" i="2"/>
  <c r="L1467" i="2"/>
  <c r="K1467" i="2"/>
  <c r="J1467" i="2"/>
  <c r="I1467" i="2"/>
  <c r="H1467" i="2"/>
  <c r="E1467" i="2"/>
  <c r="D1467" i="2"/>
  <c r="C1467" i="2"/>
  <c r="B1467" i="2"/>
  <c r="A1467" i="2"/>
  <c r="N1466" i="2"/>
  <c r="M1466" i="2"/>
  <c r="L1466" i="2"/>
  <c r="K1466" i="2"/>
  <c r="J1466" i="2"/>
  <c r="I1466" i="2"/>
  <c r="H1466" i="2"/>
  <c r="E1466" i="2"/>
  <c r="D1466" i="2"/>
  <c r="C1466" i="2"/>
  <c r="B1466" i="2"/>
  <c r="A1466" i="2"/>
  <c r="N1465" i="2"/>
  <c r="M1465" i="2"/>
  <c r="L1465" i="2"/>
  <c r="K1465" i="2"/>
  <c r="J1465" i="2"/>
  <c r="I1465" i="2"/>
  <c r="H1465" i="2"/>
  <c r="E1465" i="2"/>
  <c r="D1465" i="2"/>
  <c r="C1465" i="2"/>
  <c r="B1465" i="2"/>
  <c r="A1465" i="2"/>
  <c r="N1464" i="2"/>
  <c r="M1464" i="2"/>
  <c r="L1464" i="2"/>
  <c r="K1464" i="2"/>
  <c r="J1464" i="2"/>
  <c r="I1464" i="2"/>
  <c r="H1464" i="2"/>
  <c r="E1464" i="2"/>
  <c r="D1464" i="2"/>
  <c r="C1464" i="2"/>
  <c r="B1464" i="2"/>
  <c r="A1464" i="2"/>
  <c r="N1463" i="2"/>
  <c r="M1463" i="2"/>
  <c r="L1463" i="2"/>
  <c r="K1463" i="2"/>
  <c r="J1463" i="2"/>
  <c r="I1463" i="2"/>
  <c r="H1463" i="2"/>
  <c r="E1463" i="2"/>
  <c r="D1463" i="2"/>
  <c r="C1463" i="2"/>
  <c r="B1463" i="2"/>
  <c r="A1463" i="2"/>
  <c r="N1462" i="2"/>
  <c r="M1462" i="2"/>
  <c r="L1462" i="2"/>
  <c r="K1462" i="2"/>
  <c r="J1462" i="2"/>
  <c r="I1462" i="2"/>
  <c r="H1462" i="2"/>
  <c r="E1462" i="2"/>
  <c r="D1462" i="2"/>
  <c r="C1462" i="2"/>
  <c r="B1462" i="2"/>
  <c r="A1462" i="2"/>
  <c r="N1461" i="2"/>
  <c r="M1461" i="2"/>
  <c r="L1461" i="2"/>
  <c r="K1461" i="2"/>
  <c r="J1461" i="2"/>
  <c r="I1461" i="2"/>
  <c r="H1461" i="2"/>
  <c r="E1461" i="2"/>
  <c r="D1461" i="2"/>
  <c r="C1461" i="2"/>
  <c r="B1461" i="2"/>
  <c r="A1461" i="2"/>
  <c r="N1460" i="2"/>
  <c r="M1460" i="2"/>
  <c r="L1460" i="2"/>
  <c r="K1460" i="2"/>
  <c r="J1460" i="2"/>
  <c r="I1460" i="2"/>
  <c r="H1460" i="2"/>
  <c r="E1460" i="2"/>
  <c r="D1460" i="2"/>
  <c r="C1460" i="2"/>
  <c r="B1460" i="2"/>
  <c r="A1460" i="2"/>
  <c r="N1459" i="2"/>
  <c r="M1459" i="2"/>
  <c r="L1459" i="2"/>
  <c r="K1459" i="2"/>
  <c r="J1459" i="2"/>
  <c r="I1459" i="2"/>
  <c r="H1459" i="2"/>
  <c r="E1459" i="2"/>
  <c r="D1459" i="2"/>
  <c r="C1459" i="2"/>
  <c r="B1459" i="2"/>
  <c r="A1459" i="2"/>
  <c r="N1458" i="2"/>
  <c r="M1458" i="2"/>
  <c r="L1458" i="2"/>
  <c r="K1458" i="2"/>
  <c r="J1458" i="2"/>
  <c r="I1458" i="2"/>
  <c r="H1458" i="2"/>
  <c r="E1458" i="2"/>
  <c r="D1458" i="2"/>
  <c r="C1458" i="2"/>
  <c r="B1458" i="2"/>
  <c r="A1458" i="2"/>
  <c r="N1457" i="2"/>
  <c r="M1457" i="2"/>
  <c r="L1457" i="2"/>
  <c r="K1457" i="2"/>
  <c r="J1457" i="2"/>
  <c r="I1457" i="2"/>
  <c r="H1457" i="2"/>
  <c r="E1457" i="2"/>
  <c r="D1457" i="2"/>
  <c r="C1457" i="2"/>
  <c r="B1457" i="2"/>
  <c r="A1457" i="2"/>
  <c r="N1456" i="2"/>
  <c r="M1456" i="2"/>
  <c r="L1456" i="2"/>
  <c r="K1456" i="2"/>
  <c r="J1456" i="2"/>
  <c r="I1456" i="2"/>
  <c r="H1456" i="2"/>
  <c r="E1456" i="2"/>
  <c r="D1456" i="2"/>
  <c r="C1456" i="2"/>
  <c r="B1456" i="2"/>
  <c r="A1456" i="2"/>
  <c r="N1455" i="2"/>
  <c r="M1455" i="2"/>
  <c r="L1455" i="2"/>
  <c r="K1455" i="2"/>
  <c r="J1455" i="2"/>
  <c r="I1455" i="2"/>
  <c r="H1455" i="2"/>
  <c r="E1455" i="2"/>
  <c r="D1455" i="2"/>
  <c r="C1455" i="2"/>
  <c r="B1455" i="2"/>
  <c r="A1455" i="2"/>
  <c r="N1454" i="2"/>
  <c r="M1454" i="2"/>
  <c r="L1454" i="2"/>
  <c r="K1454" i="2"/>
  <c r="J1454" i="2"/>
  <c r="I1454" i="2"/>
  <c r="H1454" i="2"/>
  <c r="E1454" i="2"/>
  <c r="D1454" i="2"/>
  <c r="C1454" i="2"/>
  <c r="B1454" i="2"/>
  <c r="A1454" i="2"/>
  <c r="N1453" i="2"/>
  <c r="M1453" i="2"/>
  <c r="L1453" i="2"/>
  <c r="K1453" i="2"/>
  <c r="J1453" i="2"/>
  <c r="I1453" i="2"/>
  <c r="H1453" i="2"/>
  <c r="E1453" i="2"/>
  <c r="D1453" i="2"/>
  <c r="C1453" i="2"/>
  <c r="B1453" i="2"/>
  <c r="A1453" i="2"/>
  <c r="N1452" i="2"/>
  <c r="M1452" i="2"/>
  <c r="L1452" i="2"/>
  <c r="K1452" i="2"/>
  <c r="J1452" i="2"/>
  <c r="I1452" i="2"/>
  <c r="H1452" i="2"/>
  <c r="E1452" i="2"/>
  <c r="D1452" i="2"/>
  <c r="C1452" i="2"/>
  <c r="B1452" i="2"/>
  <c r="A1452" i="2"/>
  <c r="N1451" i="2"/>
  <c r="M1451" i="2"/>
  <c r="L1451" i="2"/>
  <c r="K1451" i="2"/>
  <c r="J1451" i="2"/>
  <c r="I1451" i="2"/>
  <c r="H1451" i="2"/>
  <c r="E1451" i="2"/>
  <c r="D1451" i="2"/>
  <c r="C1451" i="2"/>
  <c r="B1451" i="2"/>
  <c r="A1451" i="2"/>
  <c r="N1450" i="2"/>
  <c r="M1450" i="2"/>
  <c r="L1450" i="2"/>
  <c r="K1450" i="2"/>
  <c r="J1450" i="2"/>
  <c r="I1450" i="2"/>
  <c r="H1450" i="2"/>
  <c r="E1450" i="2"/>
  <c r="D1450" i="2"/>
  <c r="C1450" i="2"/>
  <c r="B1450" i="2"/>
  <c r="A1450" i="2"/>
  <c r="N1449" i="2"/>
  <c r="M1449" i="2"/>
  <c r="L1449" i="2"/>
  <c r="K1449" i="2"/>
  <c r="J1449" i="2"/>
  <c r="I1449" i="2"/>
  <c r="H1449" i="2"/>
  <c r="E1449" i="2"/>
  <c r="D1449" i="2"/>
  <c r="C1449" i="2"/>
  <c r="B1449" i="2"/>
  <c r="A1449" i="2"/>
  <c r="N1448" i="2"/>
  <c r="M1448" i="2"/>
  <c r="L1448" i="2"/>
  <c r="K1448" i="2"/>
  <c r="J1448" i="2"/>
  <c r="I1448" i="2"/>
  <c r="H1448" i="2"/>
  <c r="E1448" i="2"/>
  <c r="D1448" i="2"/>
  <c r="C1448" i="2"/>
  <c r="B1448" i="2"/>
  <c r="A1448" i="2"/>
  <c r="N1447" i="2"/>
  <c r="M1447" i="2"/>
  <c r="L1447" i="2"/>
  <c r="K1447" i="2"/>
  <c r="J1447" i="2"/>
  <c r="I1447" i="2"/>
  <c r="H1447" i="2"/>
  <c r="E1447" i="2"/>
  <c r="D1447" i="2"/>
  <c r="C1447" i="2"/>
  <c r="B1447" i="2"/>
  <c r="A1447" i="2"/>
  <c r="N1446" i="2"/>
  <c r="M1446" i="2"/>
  <c r="L1446" i="2"/>
  <c r="K1446" i="2"/>
  <c r="J1446" i="2"/>
  <c r="I1446" i="2"/>
  <c r="H1446" i="2"/>
  <c r="E1446" i="2"/>
  <c r="D1446" i="2"/>
  <c r="C1446" i="2"/>
  <c r="B1446" i="2"/>
  <c r="A1446" i="2"/>
  <c r="N1445" i="2"/>
  <c r="M1445" i="2"/>
  <c r="L1445" i="2"/>
  <c r="K1445" i="2"/>
  <c r="J1445" i="2"/>
  <c r="I1445" i="2"/>
  <c r="H1445" i="2"/>
  <c r="E1445" i="2"/>
  <c r="D1445" i="2"/>
  <c r="C1445" i="2"/>
  <c r="B1445" i="2"/>
  <c r="A1445" i="2"/>
  <c r="N1444" i="2"/>
  <c r="M1444" i="2"/>
  <c r="L1444" i="2"/>
  <c r="K1444" i="2"/>
  <c r="J1444" i="2"/>
  <c r="I1444" i="2"/>
  <c r="H1444" i="2"/>
  <c r="E1444" i="2"/>
  <c r="D1444" i="2"/>
  <c r="C1444" i="2"/>
  <c r="B1444" i="2"/>
  <c r="A1444" i="2"/>
  <c r="N1443" i="2"/>
  <c r="M1443" i="2"/>
  <c r="L1443" i="2"/>
  <c r="K1443" i="2"/>
  <c r="J1443" i="2"/>
  <c r="I1443" i="2"/>
  <c r="H1443" i="2"/>
  <c r="E1443" i="2"/>
  <c r="D1443" i="2"/>
  <c r="C1443" i="2"/>
  <c r="B1443" i="2"/>
  <c r="A1443" i="2"/>
  <c r="N1442" i="2"/>
  <c r="M1442" i="2"/>
  <c r="L1442" i="2"/>
  <c r="K1442" i="2"/>
  <c r="J1442" i="2"/>
  <c r="I1442" i="2"/>
  <c r="H1442" i="2"/>
  <c r="E1442" i="2"/>
  <c r="D1442" i="2"/>
  <c r="C1442" i="2"/>
  <c r="B1442" i="2"/>
  <c r="A1442" i="2"/>
  <c r="N1441" i="2"/>
  <c r="M1441" i="2"/>
  <c r="L1441" i="2"/>
  <c r="K1441" i="2"/>
  <c r="J1441" i="2"/>
  <c r="I1441" i="2"/>
  <c r="H1441" i="2"/>
  <c r="E1441" i="2"/>
  <c r="D1441" i="2"/>
  <c r="C1441" i="2"/>
  <c r="B1441" i="2"/>
  <c r="A1441" i="2"/>
  <c r="N1440" i="2"/>
  <c r="M1440" i="2"/>
  <c r="L1440" i="2"/>
  <c r="K1440" i="2"/>
  <c r="J1440" i="2"/>
  <c r="I1440" i="2"/>
  <c r="H1440" i="2"/>
  <c r="E1440" i="2"/>
  <c r="D1440" i="2"/>
  <c r="C1440" i="2"/>
  <c r="B1440" i="2"/>
  <c r="A1440" i="2"/>
  <c r="N1439" i="2"/>
  <c r="M1439" i="2"/>
  <c r="L1439" i="2"/>
  <c r="K1439" i="2"/>
  <c r="J1439" i="2"/>
  <c r="I1439" i="2"/>
  <c r="H1439" i="2"/>
  <c r="E1439" i="2"/>
  <c r="D1439" i="2"/>
  <c r="C1439" i="2"/>
  <c r="B1439" i="2"/>
  <c r="A1439" i="2"/>
  <c r="N1438" i="2"/>
  <c r="M1438" i="2"/>
  <c r="L1438" i="2"/>
  <c r="K1438" i="2"/>
  <c r="J1438" i="2"/>
  <c r="I1438" i="2"/>
  <c r="H1438" i="2"/>
  <c r="E1438" i="2"/>
  <c r="D1438" i="2"/>
  <c r="C1438" i="2"/>
  <c r="B1438" i="2"/>
  <c r="A1438" i="2"/>
  <c r="N1437" i="2"/>
  <c r="M1437" i="2"/>
  <c r="L1437" i="2"/>
  <c r="K1437" i="2"/>
  <c r="J1437" i="2"/>
  <c r="I1437" i="2"/>
  <c r="H1437" i="2"/>
  <c r="E1437" i="2"/>
  <c r="D1437" i="2"/>
  <c r="C1437" i="2"/>
  <c r="B1437" i="2"/>
  <c r="A1437" i="2"/>
  <c r="N1436" i="2"/>
  <c r="M1436" i="2"/>
  <c r="L1436" i="2"/>
  <c r="K1436" i="2"/>
  <c r="J1436" i="2"/>
  <c r="I1436" i="2"/>
  <c r="H1436" i="2"/>
  <c r="E1436" i="2"/>
  <c r="D1436" i="2"/>
  <c r="C1436" i="2"/>
  <c r="B1436" i="2"/>
  <c r="A1436" i="2"/>
  <c r="N1435" i="2"/>
  <c r="M1435" i="2"/>
  <c r="L1435" i="2"/>
  <c r="K1435" i="2"/>
  <c r="J1435" i="2"/>
  <c r="I1435" i="2"/>
  <c r="H1435" i="2"/>
  <c r="E1435" i="2"/>
  <c r="D1435" i="2"/>
  <c r="C1435" i="2"/>
  <c r="B1435" i="2"/>
  <c r="A1435" i="2"/>
  <c r="N1434" i="2"/>
  <c r="M1434" i="2"/>
  <c r="L1434" i="2"/>
  <c r="K1434" i="2"/>
  <c r="J1434" i="2"/>
  <c r="I1434" i="2"/>
  <c r="H1434" i="2"/>
  <c r="E1434" i="2"/>
  <c r="D1434" i="2"/>
  <c r="C1434" i="2"/>
  <c r="B1434" i="2"/>
  <c r="A1434" i="2"/>
  <c r="N1433" i="2"/>
  <c r="M1433" i="2"/>
  <c r="L1433" i="2"/>
  <c r="K1433" i="2"/>
  <c r="J1433" i="2"/>
  <c r="I1433" i="2"/>
  <c r="H1433" i="2"/>
  <c r="E1433" i="2"/>
  <c r="D1433" i="2"/>
  <c r="C1433" i="2"/>
  <c r="B1433" i="2"/>
  <c r="A1433" i="2"/>
  <c r="N1432" i="2"/>
  <c r="M1432" i="2"/>
  <c r="L1432" i="2"/>
  <c r="K1432" i="2"/>
  <c r="J1432" i="2"/>
  <c r="I1432" i="2"/>
  <c r="H1432" i="2"/>
  <c r="E1432" i="2"/>
  <c r="D1432" i="2"/>
  <c r="C1432" i="2"/>
  <c r="B1432" i="2"/>
  <c r="A1432" i="2"/>
  <c r="N1431" i="2"/>
  <c r="M1431" i="2"/>
  <c r="L1431" i="2"/>
  <c r="K1431" i="2"/>
  <c r="J1431" i="2"/>
  <c r="I1431" i="2"/>
  <c r="H1431" i="2"/>
  <c r="E1431" i="2"/>
  <c r="D1431" i="2"/>
  <c r="C1431" i="2"/>
  <c r="B1431" i="2"/>
  <c r="A1431" i="2"/>
  <c r="N1430" i="2"/>
  <c r="M1430" i="2"/>
  <c r="L1430" i="2"/>
  <c r="K1430" i="2"/>
  <c r="J1430" i="2"/>
  <c r="I1430" i="2"/>
  <c r="H1430" i="2"/>
  <c r="E1430" i="2"/>
  <c r="D1430" i="2"/>
  <c r="C1430" i="2"/>
  <c r="B1430" i="2"/>
  <c r="A1430" i="2"/>
  <c r="N1429" i="2"/>
  <c r="M1429" i="2"/>
  <c r="L1429" i="2"/>
  <c r="K1429" i="2"/>
  <c r="J1429" i="2"/>
  <c r="I1429" i="2"/>
  <c r="H1429" i="2"/>
  <c r="E1429" i="2"/>
  <c r="D1429" i="2"/>
  <c r="C1429" i="2"/>
  <c r="B1429" i="2"/>
  <c r="A1429" i="2"/>
  <c r="N1428" i="2"/>
  <c r="M1428" i="2"/>
  <c r="L1428" i="2"/>
  <c r="K1428" i="2"/>
  <c r="J1428" i="2"/>
  <c r="I1428" i="2"/>
  <c r="H1428" i="2"/>
  <c r="E1428" i="2"/>
  <c r="D1428" i="2"/>
  <c r="C1428" i="2"/>
  <c r="B1428" i="2"/>
  <c r="A1428" i="2"/>
  <c r="N1427" i="2"/>
  <c r="M1427" i="2"/>
  <c r="L1427" i="2"/>
  <c r="K1427" i="2"/>
  <c r="J1427" i="2"/>
  <c r="I1427" i="2"/>
  <c r="H1427" i="2"/>
  <c r="E1427" i="2"/>
  <c r="D1427" i="2"/>
  <c r="C1427" i="2"/>
  <c r="B1427" i="2"/>
  <c r="A1427" i="2"/>
  <c r="N1426" i="2"/>
  <c r="M1426" i="2"/>
  <c r="L1426" i="2"/>
  <c r="K1426" i="2"/>
  <c r="J1426" i="2"/>
  <c r="I1426" i="2"/>
  <c r="H1426" i="2"/>
  <c r="E1426" i="2"/>
  <c r="D1426" i="2"/>
  <c r="C1426" i="2"/>
  <c r="B1426" i="2"/>
  <c r="A1426" i="2"/>
  <c r="N1425" i="2"/>
  <c r="M1425" i="2"/>
  <c r="L1425" i="2"/>
  <c r="K1425" i="2"/>
  <c r="J1425" i="2"/>
  <c r="I1425" i="2"/>
  <c r="H1425" i="2"/>
  <c r="E1425" i="2"/>
  <c r="D1425" i="2"/>
  <c r="C1425" i="2"/>
  <c r="B1425" i="2"/>
  <c r="A1425" i="2"/>
  <c r="N1424" i="2"/>
  <c r="M1424" i="2"/>
  <c r="L1424" i="2"/>
  <c r="K1424" i="2"/>
  <c r="J1424" i="2"/>
  <c r="I1424" i="2"/>
  <c r="H1424" i="2"/>
  <c r="E1424" i="2"/>
  <c r="D1424" i="2"/>
  <c r="C1424" i="2"/>
  <c r="B1424" i="2"/>
  <c r="A1424" i="2"/>
  <c r="N1423" i="2"/>
  <c r="M1423" i="2"/>
  <c r="L1423" i="2"/>
  <c r="K1423" i="2"/>
  <c r="J1423" i="2"/>
  <c r="I1423" i="2"/>
  <c r="H1423" i="2"/>
  <c r="E1423" i="2"/>
  <c r="D1423" i="2"/>
  <c r="C1423" i="2"/>
  <c r="B1423" i="2"/>
  <c r="A1423" i="2"/>
  <c r="N1422" i="2"/>
  <c r="M1422" i="2"/>
  <c r="L1422" i="2"/>
  <c r="K1422" i="2"/>
  <c r="J1422" i="2"/>
  <c r="I1422" i="2"/>
  <c r="H1422" i="2"/>
  <c r="E1422" i="2"/>
  <c r="D1422" i="2"/>
  <c r="C1422" i="2"/>
  <c r="B1422" i="2"/>
  <c r="A1422" i="2"/>
  <c r="N1421" i="2"/>
  <c r="M1421" i="2"/>
  <c r="L1421" i="2"/>
  <c r="K1421" i="2"/>
  <c r="J1421" i="2"/>
  <c r="I1421" i="2"/>
  <c r="H1421" i="2"/>
  <c r="E1421" i="2"/>
  <c r="D1421" i="2"/>
  <c r="C1421" i="2"/>
  <c r="B1421" i="2"/>
  <c r="A1421" i="2"/>
  <c r="N1420" i="2"/>
  <c r="M1420" i="2"/>
  <c r="L1420" i="2"/>
  <c r="K1420" i="2"/>
  <c r="J1420" i="2"/>
  <c r="I1420" i="2"/>
  <c r="H1420" i="2"/>
  <c r="E1420" i="2"/>
  <c r="D1420" i="2"/>
  <c r="C1420" i="2"/>
  <c r="B1420" i="2"/>
  <c r="A1420" i="2"/>
  <c r="N1419" i="2"/>
  <c r="M1419" i="2"/>
  <c r="L1419" i="2"/>
  <c r="K1419" i="2"/>
  <c r="J1419" i="2"/>
  <c r="I1419" i="2"/>
  <c r="H1419" i="2"/>
  <c r="E1419" i="2"/>
  <c r="D1419" i="2"/>
  <c r="C1419" i="2"/>
  <c r="B1419" i="2"/>
  <c r="A1419" i="2"/>
  <c r="N1418" i="2"/>
  <c r="M1418" i="2"/>
  <c r="L1418" i="2"/>
  <c r="K1418" i="2"/>
  <c r="J1418" i="2"/>
  <c r="I1418" i="2"/>
  <c r="H1418" i="2"/>
  <c r="E1418" i="2"/>
  <c r="D1418" i="2"/>
  <c r="C1418" i="2"/>
  <c r="B1418" i="2"/>
  <c r="A1418" i="2"/>
  <c r="N1417" i="2"/>
  <c r="M1417" i="2"/>
  <c r="L1417" i="2"/>
  <c r="K1417" i="2"/>
  <c r="J1417" i="2"/>
  <c r="I1417" i="2"/>
  <c r="H1417" i="2"/>
  <c r="E1417" i="2"/>
  <c r="D1417" i="2"/>
  <c r="C1417" i="2"/>
  <c r="B1417" i="2"/>
  <c r="A1417" i="2"/>
  <c r="N1416" i="2"/>
  <c r="M1416" i="2"/>
  <c r="L1416" i="2"/>
  <c r="K1416" i="2"/>
  <c r="J1416" i="2"/>
  <c r="I1416" i="2"/>
  <c r="H1416" i="2"/>
  <c r="E1416" i="2"/>
  <c r="D1416" i="2"/>
  <c r="C1416" i="2"/>
  <c r="B1416" i="2"/>
  <c r="A1416" i="2"/>
  <c r="N1415" i="2"/>
  <c r="M1415" i="2"/>
  <c r="L1415" i="2"/>
  <c r="K1415" i="2"/>
  <c r="J1415" i="2"/>
  <c r="I1415" i="2"/>
  <c r="H1415" i="2"/>
  <c r="E1415" i="2"/>
  <c r="D1415" i="2"/>
  <c r="C1415" i="2"/>
  <c r="B1415" i="2"/>
  <c r="A1415" i="2"/>
  <c r="N1414" i="2"/>
  <c r="M1414" i="2"/>
  <c r="L1414" i="2"/>
  <c r="K1414" i="2"/>
  <c r="J1414" i="2"/>
  <c r="I1414" i="2"/>
  <c r="H1414" i="2"/>
  <c r="E1414" i="2"/>
  <c r="D1414" i="2"/>
  <c r="C1414" i="2"/>
  <c r="B1414" i="2"/>
  <c r="A1414" i="2"/>
  <c r="N1413" i="2"/>
  <c r="M1413" i="2"/>
  <c r="L1413" i="2"/>
  <c r="K1413" i="2"/>
  <c r="J1413" i="2"/>
  <c r="I1413" i="2"/>
  <c r="H1413" i="2"/>
  <c r="E1413" i="2"/>
  <c r="D1413" i="2"/>
  <c r="C1413" i="2"/>
  <c r="B1413" i="2"/>
  <c r="A1413" i="2"/>
  <c r="N1412" i="2"/>
  <c r="M1412" i="2"/>
  <c r="L1412" i="2"/>
  <c r="K1412" i="2"/>
  <c r="J1412" i="2"/>
  <c r="I1412" i="2"/>
  <c r="H1412" i="2"/>
  <c r="E1412" i="2"/>
  <c r="D1412" i="2"/>
  <c r="C1412" i="2"/>
  <c r="B1412" i="2"/>
  <c r="A1412" i="2"/>
  <c r="N1411" i="2"/>
  <c r="M1411" i="2"/>
  <c r="L1411" i="2"/>
  <c r="K1411" i="2"/>
  <c r="J1411" i="2"/>
  <c r="I1411" i="2"/>
  <c r="H1411" i="2"/>
  <c r="E1411" i="2"/>
  <c r="D1411" i="2"/>
  <c r="C1411" i="2"/>
  <c r="B1411" i="2"/>
  <c r="A1411" i="2"/>
  <c r="N1410" i="2"/>
  <c r="M1410" i="2"/>
  <c r="L1410" i="2"/>
  <c r="K1410" i="2"/>
  <c r="J1410" i="2"/>
  <c r="I1410" i="2"/>
  <c r="H1410" i="2"/>
  <c r="E1410" i="2"/>
  <c r="D1410" i="2"/>
  <c r="C1410" i="2"/>
  <c r="B1410" i="2"/>
  <c r="A1410" i="2"/>
  <c r="N1409" i="2"/>
  <c r="M1409" i="2"/>
  <c r="L1409" i="2"/>
  <c r="K1409" i="2"/>
  <c r="J1409" i="2"/>
  <c r="I1409" i="2"/>
  <c r="H1409" i="2"/>
  <c r="E1409" i="2"/>
  <c r="D1409" i="2"/>
  <c r="C1409" i="2"/>
  <c r="B1409" i="2"/>
  <c r="A1409" i="2"/>
  <c r="N1408" i="2"/>
  <c r="M1408" i="2"/>
  <c r="L1408" i="2"/>
  <c r="K1408" i="2"/>
  <c r="J1408" i="2"/>
  <c r="I1408" i="2"/>
  <c r="H1408" i="2"/>
  <c r="E1408" i="2"/>
  <c r="D1408" i="2"/>
  <c r="C1408" i="2"/>
  <c r="B1408" i="2"/>
  <c r="A1408" i="2"/>
  <c r="N1407" i="2"/>
  <c r="M1407" i="2"/>
  <c r="L1407" i="2"/>
  <c r="K1407" i="2"/>
  <c r="J1407" i="2"/>
  <c r="I1407" i="2"/>
  <c r="H1407" i="2"/>
  <c r="E1407" i="2"/>
  <c r="D1407" i="2"/>
  <c r="C1407" i="2"/>
  <c r="B1407" i="2"/>
  <c r="A1407" i="2"/>
  <c r="N1406" i="2"/>
  <c r="M1406" i="2"/>
  <c r="L1406" i="2"/>
  <c r="K1406" i="2"/>
  <c r="J1406" i="2"/>
  <c r="I1406" i="2"/>
  <c r="H1406" i="2"/>
  <c r="E1406" i="2"/>
  <c r="D1406" i="2"/>
  <c r="C1406" i="2"/>
  <c r="B1406" i="2"/>
  <c r="A1406" i="2"/>
  <c r="N1405" i="2"/>
  <c r="M1405" i="2"/>
  <c r="L1405" i="2"/>
  <c r="K1405" i="2"/>
  <c r="J1405" i="2"/>
  <c r="I1405" i="2"/>
  <c r="H1405" i="2"/>
  <c r="E1405" i="2"/>
  <c r="D1405" i="2"/>
  <c r="C1405" i="2"/>
  <c r="B1405" i="2"/>
  <c r="A1405" i="2"/>
  <c r="N1404" i="2"/>
  <c r="M1404" i="2"/>
  <c r="L1404" i="2"/>
  <c r="K1404" i="2"/>
  <c r="J1404" i="2"/>
  <c r="I1404" i="2"/>
  <c r="H1404" i="2"/>
  <c r="E1404" i="2"/>
  <c r="D1404" i="2"/>
  <c r="C1404" i="2"/>
  <c r="B1404" i="2"/>
  <c r="A1404" i="2"/>
  <c r="N1403" i="2"/>
  <c r="M1403" i="2"/>
  <c r="L1403" i="2"/>
  <c r="K1403" i="2"/>
  <c r="J1403" i="2"/>
  <c r="I1403" i="2"/>
  <c r="H1403" i="2"/>
  <c r="E1403" i="2"/>
  <c r="D1403" i="2"/>
  <c r="C1403" i="2"/>
  <c r="B1403" i="2"/>
  <c r="A1403" i="2"/>
  <c r="N1402" i="2"/>
  <c r="M1402" i="2"/>
  <c r="L1402" i="2"/>
  <c r="K1402" i="2"/>
  <c r="J1402" i="2"/>
  <c r="I1402" i="2"/>
  <c r="H1402" i="2"/>
  <c r="E1402" i="2"/>
  <c r="D1402" i="2"/>
  <c r="C1402" i="2"/>
  <c r="B1402" i="2"/>
  <c r="A1402" i="2"/>
  <c r="N1401" i="2"/>
  <c r="M1401" i="2"/>
  <c r="L1401" i="2"/>
  <c r="K1401" i="2"/>
  <c r="J1401" i="2"/>
  <c r="I1401" i="2"/>
  <c r="H1401" i="2"/>
  <c r="E1401" i="2"/>
  <c r="D1401" i="2"/>
  <c r="C1401" i="2"/>
  <c r="B1401" i="2"/>
  <c r="A1401" i="2"/>
  <c r="N1400" i="2"/>
  <c r="M1400" i="2"/>
  <c r="L1400" i="2"/>
  <c r="K1400" i="2"/>
  <c r="J1400" i="2"/>
  <c r="I1400" i="2"/>
  <c r="H1400" i="2"/>
  <c r="E1400" i="2"/>
  <c r="D1400" i="2"/>
  <c r="C1400" i="2"/>
  <c r="B1400" i="2"/>
  <c r="A1400" i="2"/>
  <c r="N1399" i="2"/>
  <c r="M1399" i="2"/>
  <c r="L1399" i="2"/>
  <c r="K1399" i="2"/>
  <c r="J1399" i="2"/>
  <c r="I1399" i="2"/>
  <c r="H1399" i="2"/>
  <c r="E1399" i="2"/>
  <c r="D1399" i="2"/>
  <c r="C1399" i="2"/>
  <c r="B1399" i="2"/>
  <c r="A1399" i="2"/>
  <c r="N1398" i="2"/>
  <c r="M1398" i="2"/>
  <c r="L1398" i="2"/>
  <c r="K1398" i="2"/>
  <c r="J1398" i="2"/>
  <c r="I1398" i="2"/>
  <c r="H1398" i="2"/>
  <c r="E1398" i="2"/>
  <c r="D1398" i="2"/>
  <c r="C1398" i="2"/>
  <c r="B1398" i="2"/>
  <c r="A1398" i="2"/>
  <c r="N1397" i="2"/>
  <c r="M1397" i="2"/>
  <c r="L1397" i="2"/>
  <c r="K1397" i="2"/>
  <c r="J1397" i="2"/>
  <c r="I1397" i="2"/>
  <c r="H1397" i="2"/>
  <c r="E1397" i="2"/>
  <c r="D1397" i="2"/>
  <c r="C1397" i="2"/>
  <c r="B1397" i="2"/>
  <c r="A1397" i="2"/>
  <c r="N1396" i="2"/>
  <c r="M1396" i="2"/>
  <c r="L1396" i="2"/>
  <c r="K1396" i="2"/>
  <c r="J1396" i="2"/>
  <c r="I1396" i="2"/>
  <c r="H1396" i="2"/>
  <c r="E1396" i="2"/>
  <c r="D1396" i="2"/>
  <c r="C1396" i="2"/>
  <c r="B1396" i="2"/>
  <c r="A1396" i="2"/>
  <c r="N1395" i="2"/>
  <c r="M1395" i="2"/>
  <c r="L1395" i="2"/>
  <c r="K1395" i="2"/>
  <c r="J1395" i="2"/>
  <c r="I1395" i="2"/>
  <c r="H1395" i="2"/>
  <c r="E1395" i="2"/>
  <c r="D1395" i="2"/>
  <c r="C1395" i="2"/>
  <c r="B1395" i="2"/>
  <c r="A1395" i="2"/>
  <c r="N1394" i="2"/>
  <c r="M1394" i="2"/>
  <c r="L1394" i="2"/>
  <c r="K1394" i="2"/>
  <c r="J1394" i="2"/>
  <c r="I1394" i="2"/>
  <c r="H1394" i="2"/>
  <c r="E1394" i="2"/>
  <c r="D1394" i="2"/>
  <c r="C1394" i="2"/>
  <c r="B1394" i="2"/>
  <c r="A1394" i="2"/>
  <c r="N1393" i="2"/>
  <c r="M1393" i="2"/>
  <c r="L1393" i="2"/>
  <c r="K1393" i="2"/>
  <c r="J1393" i="2"/>
  <c r="I1393" i="2"/>
  <c r="H1393" i="2"/>
  <c r="E1393" i="2"/>
  <c r="D1393" i="2"/>
  <c r="C1393" i="2"/>
  <c r="B1393" i="2"/>
  <c r="A1393" i="2"/>
  <c r="N1392" i="2"/>
  <c r="M1392" i="2"/>
  <c r="L1392" i="2"/>
  <c r="K1392" i="2"/>
  <c r="J1392" i="2"/>
  <c r="I1392" i="2"/>
  <c r="H1392" i="2"/>
  <c r="E1392" i="2"/>
  <c r="D1392" i="2"/>
  <c r="C1392" i="2"/>
  <c r="B1392" i="2"/>
  <c r="A1392" i="2"/>
  <c r="N1391" i="2"/>
  <c r="M1391" i="2"/>
  <c r="L1391" i="2"/>
  <c r="K1391" i="2"/>
  <c r="J1391" i="2"/>
  <c r="I1391" i="2"/>
  <c r="H1391" i="2"/>
  <c r="E1391" i="2"/>
  <c r="D1391" i="2"/>
  <c r="C1391" i="2"/>
  <c r="B1391" i="2"/>
  <c r="A1391" i="2"/>
  <c r="N1390" i="2"/>
  <c r="M1390" i="2"/>
  <c r="L1390" i="2"/>
  <c r="K1390" i="2"/>
  <c r="J1390" i="2"/>
  <c r="I1390" i="2"/>
  <c r="H1390" i="2"/>
  <c r="E1390" i="2"/>
  <c r="D1390" i="2"/>
  <c r="C1390" i="2"/>
  <c r="B1390" i="2"/>
  <c r="A1390" i="2"/>
  <c r="N1389" i="2"/>
  <c r="M1389" i="2"/>
  <c r="L1389" i="2"/>
  <c r="K1389" i="2"/>
  <c r="J1389" i="2"/>
  <c r="I1389" i="2"/>
  <c r="H1389" i="2"/>
  <c r="E1389" i="2"/>
  <c r="D1389" i="2"/>
  <c r="C1389" i="2"/>
  <c r="B1389" i="2"/>
  <c r="A1389" i="2"/>
  <c r="N1388" i="2"/>
  <c r="M1388" i="2"/>
  <c r="L1388" i="2"/>
  <c r="K1388" i="2"/>
  <c r="J1388" i="2"/>
  <c r="I1388" i="2"/>
  <c r="H1388" i="2"/>
  <c r="E1388" i="2"/>
  <c r="D1388" i="2"/>
  <c r="C1388" i="2"/>
  <c r="B1388" i="2"/>
  <c r="A1388" i="2"/>
  <c r="N1387" i="2"/>
  <c r="M1387" i="2"/>
  <c r="L1387" i="2"/>
  <c r="K1387" i="2"/>
  <c r="J1387" i="2"/>
  <c r="I1387" i="2"/>
  <c r="H1387" i="2"/>
  <c r="E1387" i="2"/>
  <c r="D1387" i="2"/>
  <c r="C1387" i="2"/>
  <c r="B1387" i="2"/>
  <c r="A1387" i="2"/>
  <c r="N1386" i="2"/>
  <c r="M1386" i="2"/>
  <c r="L1386" i="2"/>
  <c r="K1386" i="2"/>
  <c r="J1386" i="2"/>
  <c r="I1386" i="2"/>
  <c r="H1386" i="2"/>
  <c r="E1386" i="2"/>
  <c r="D1386" i="2"/>
  <c r="C1386" i="2"/>
  <c r="B1386" i="2"/>
  <c r="A1386" i="2"/>
  <c r="N1385" i="2"/>
  <c r="M1385" i="2"/>
  <c r="L1385" i="2"/>
  <c r="K1385" i="2"/>
  <c r="J1385" i="2"/>
  <c r="I1385" i="2"/>
  <c r="H1385" i="2"/>
  <c r="E1385" i="2"/>
  <c r="D1385" i="2"/>
  <c r="C1385" i="2"/>
  <c r="B1385" i="2"/>
  <c r="A1385" i="2"/>
  <c r="N1384" i="2"/>
  <c r="M1384" i="2"/>
  <c r="L1384" i="2"/>
  <c r="K1384" i="2"/>
  <c r="J1384" i="2"/>
  <c r="I1384" i="2"/>
  <c r="H1384" i="2"/>
  <c r="E1384" i="2"/>
  <c r="D1384" i="2"/>
  <c r="C1384" i="2"/>
  <c r="B1384" i="2"/>
  <c r="A1384" i="2"/>
  <c r="N1383" i="2"/>
  <c r="M1383" i="2"/>
  <c r="L1383" i="2"/>
  <c r="K1383" i="2"/>
  <c r="J1383" i="2"/>
  <c r="I1383" i="2"/>
  <c r="H1383" i="2"/>
  <c r="E1383" i="2"/>
  <c r="D1383" i="2"/>
  <c r="C1383" i="2"/>
  <c r="B1383" i="2"/>
  <c r="A1383" i="2"/>
  <c r="N1382" i="2"/>
  <c r="M1382" i="2"/>
  <c r="L1382" i="2"/>
  <c r="K1382" i="2"/>
  <c r="J1382" i="2"/>
  <c r="I1382" i="2"/>
  <c r="H1382" i="2"/>
  <c r="E1382" i="2"/>
  <c r="D1382" i="2"/>
  <c r="C1382" i="2"/>
  <c r="B1382" i="2"/>
  <c r="A1382" i="2"/>
  <c r="N1381" i="2"/>
  <c r="M1381" i="2"/>
  <c r="L1381" i="2"/>
  <c r="K1381" i="2"/>
  <c r="J1381" i="2"/>
  <c r="I1381" i="2"/>
  <c r="H1381" i="2"/>
  <c r="E1381" i="2"/>
  <c r="D1381" i="2"/>
  <c r="C1381" i="2"/>
  <c r="B1381" i="2"/>
  <c r="A1381" i="2"/>
  <c r="N1380" i="2"/>
  <c r="M1380" i="2"/>
  <c r="L1380" i="2"/>
  <c r="K1380" i="2"/>
  <c r="J1380" i="2"/>
  <c r="I1380" i="2"/>
  <c r="H1380" i="2"/>
  <c r="E1380" i="2"/>
  <c r="D1380" i="2"/>
  <c r="C1380" i="2"/>
  <c r="B1380" i="2"/>
  <c r="A1380" i="2"/>
  <c r="N1379" i="2"/>
  <c r="M1379" i="2"/>
  <c r="L1379" i="2"/>
  <c r="K1379" i="2"/>
  <c r="J1379" i="2"/>
  <c r="I1379" i="2"/>
  <c r="H1379" i="2"/>
  <c r="E1379" i="2"/>
  <c r="D1379" i="2"/>
  <c r="C1379" i="2"/>
  <c r="B1379" i="2"/>
  <c r="A1379" i="2"/>
  <c r="N1378" i="2"/>
  <c r="M1378" i="2"/>
  <c r="L1378" i="2"/>
  <c r="K1378" i="2"/>
  <c r="J1378" i="2"/>
  <c r="I1378" i="2"/>
  <c r="H1378" i="2"/>
  <c r="E1378" i="2"/>
  <c r="D1378" i="2"/>
  <c r="C1378" i="2"/>
  <c r="B1378" i="2"/>
  <c r="A1378" i="2"/>
  <c r="N1377" i="2"/>
  <c r="M1377" i="2"/>
  <c r="L1377" i="2"/>
  <c r="K1377" i="2"/>
  <c r="J1377" i="2"/>
  <c r="I1377" i="2"/>
  <c r="H1377" i="2"/>
  <c r="E1377" i="2"/>
  <c r="D1377" i="2"/>
  <c r="C1377" i="2"/>
  <c r="B1377" i="2"/>
  <c r="A1377" i="2"/>
  <c r="N1376" i="2"/>
  <c r="M1376" i="2"/>
  <c r="L1376" i="2"/>
  <c r="K1376" i="2"/>
  <c r="J1376" i="2"/>
  <c r="I1376" i="2"/>
  <c r="H1376" i="2"/>
  <c r="E1376" i="2"/>
  <c r="D1376" i="2"/>
  <c r="C1376" i="2"/>
  <c r="B1376" i="2"/>
  <c r="A1376" i="2"/>
  <c r="N1375" i="2"/>
  <c r="M1375" i="2"/>
  <c r="L1375" i="2"/>
  <c r="K1375" i="2"/>
  <c r="J1375" i="2"/>
  <c r="I1375" i="2"/>
  <c r="H1375" i="2"/>
  <c r="E1375" i="2"/>
  <c r="D1375" i="2"/>
  <c r="C1375" i="2"/>
  <c r="B1375" i="2"/>
  <c r="A1375" i="2"/>
  <c r="N1374" i="2"/>
  <c r="M1374" i="2"/>
  <c r="L1374" i="2"/>
  <c r="K1374" i="2"/>
  <c r="J1374" i="2"/>
  <c r="I1374" i="2"/>
  <c r="H1374" i="2"/>
  <c r="E1374" i="2"/>
  <c r="D1374" i="2"/>
  <c r="C1374" i="2"/>
  <c r="B1374" i="2"/>
  <c r="A1374" i="2"/>
  <c r="N1373" i="2"/>
  <c r="M1373" i="2"/>
  <c r="L1373" i="2"/>
  <c r="K1373" i="2"/>
  <c r="J1373" i="2"/>
  <c r="I1373" i="2"/>
  <c r="H1373" i="2"/>
  <c r="E1373" i="2"/>
  <c r="D1373" i="2"/>
  <c r="C1373" i="2"/>
  <c r="B1373" i="2"/>
  <c r="A1373" i="2"/>
  <c r="N1372" i="2"/>
  <c r="M1372" i="2"/>
  <c r="L1372" i="2"/>
  <c r="K1372" i="2"/>
  <c r="J1372" i="2"/>
  <c r="I1372" i="2"/>
  <c r="H1372" i="2"/>
  <c r="E1372" i="2"/>
  <c r="D1372" i="2"/>
  <c r="C1372" i="2"/>
  <c r="B1372" i="2"/>
  <c r="A1372" i="2"/>
  <c r="N1371" i="2"/>
  <c r="M1371" i="2"/>
  <c r="L1371" i="2"/>
  <c r="K1371" i="2"/>
  <c r="J1371" i="2"/>
  <c r="I1371" i="2"/>
  <c r="H1371" i="2"/>
  <c r="E1371" i="2"/>
  <c r="D1371" i="2"/>
  <c r="C1371" i="2"/>
  <c r="B1371" i="2"/>
  <c r="A1371" i="2"/>
  <c r="N1370" i="2"/>
  <c r="M1370" i="2"/>
  <c r="L1370" i="2"/>
  <c r="K1370" i="2"/>
  <c r="J1370" i="2"/>
  <c r="I1370" i="2"/>
  <c r="H1370" i="2"/>
  <c r="E1370" i="2"/>
  <c r="D1370" i="2"/>
  <c r="C1370" i="2"/>
  <c r="B1370" i="2"/>
  <c r="A1370" i="2"/>
  <c r="N1369" i="2"/>
  <c r="M1369" i="2"/>
  <c r="L1369" i="2"/>
  <c r="K1369" i="2"/>
  <c r="J1369" i="2"/>
  <c r="I1369" i="2"/>
  <c r="H1369" i="2"/>
  <c r="E1369" i="2"/>
  <c r="D1369" i="2"/>
  <c r="C1369" i="2"/>
  <c r="B1369" i="2"/>
  <c r="A1369" i="2"/>
  <c r="N1368" i="2"/>
  <c r="M1368" i="2"/>
  <c r="L1368" i="2"/>
  <c r="K1368" i="2"/>
  <c r="J1368" i="2"/>
  <c r="I1368" i="2"/>
  <c r="H1368" i="2"/>
  <c r="E1368" i="2"/>
  <c r="D1368" i="2"/>
  <c r="C1368" i="2"/>
  <c r="B1368" i="2"/>
  <c r="A1368" i="2"/>
  <c r="N1367" i="2"/>
  <c r="M1367" i="2"/>
  <c r="L1367" i="2"/>
  <c r="K1367" i="2"/>
  <c r="J1367" i="2"/>
  <c r="I1367" i="2"/>
  <c r="H1367" i="2"/>
  <c r="E1367" i="2"/>
  <c r="D1367" i="2"/>
  <c r="C1367" i="2"/>
  <c r="B1367" i="2"/>
  <c r="A1367" i="2"/>
  <c r="N1366" i="2"/>
  <c r="M1366" i="2"/>
  <c r="L1366" i="2"/>
  <c r="K1366" i="2"/>
  <c r="J1366" i="2"/>
  <c r="I1366" i="2"/>
  <c r="H1366" i="2"/>
  <c r="E1366" i="2"/>
  <c r="D1366" i="2"/>
  <c r="C1366" i="2"/>
  <c r="B1366" i="2"/>
  <c r="A1366" i="2"/>
  <c r="N1365" i="2"/>
  <c r="M1365" i="2"/>
  <c r="L1365" i="2"/>
  <c r="K1365" i="2"/>
  <c r="J1365" i="2"/>
  <c r="I1365" i="2"/>
  <c r="H1365" i="2"/>
  <c r="E1365" i="2"/>
  <c r="D1365" i="2"/>
  <c r="C1365" i="2"/>
  <c r="B1365" i="2"/>
  <c r="A1365" i="2"/>
  <c r="N1364" i="2"/>
  <c r="M1364" i="2"/>
  <c r="L1364" i="2"/>
  <c r="K1364" i="2"/>
  <c r="J1364" i="2"/>
  <c r="I1364" i="2"/>
  <c r="H1364" i="2"/>
  <c r="E1364" i="2"/>
  <c r="D1364" i="2"/>
  <c r="C1364" i="2"/>
  <c r="B1364" i="2"/>
  <c r="A1364" i="2"/>
  <c r="N1363" i="2"/>
  <c r="M1363" i="2"/>
  <c r="L1363" i="2"/>
  <c r="K1363" i="2"/>
  <c r="J1363" i="2"/>
  <c r="I1363" i="2"/>
  <c r="H1363" i="2"/>
  <c r="E1363" i="2"/>
  <c r="D1363" i="2"/>
  <c r="C1363" i="2"/>
  <c r="B1363" i="2"/>
  <c r="A1363" i="2"/>
  <c r="N1362" i="2"/>
  <c r="M1362" i="2"/>
  <c r="L1362" i="2"/>
  <c r="K1362" i="2"/>
  <c r="J1362" i="2"/>
  <c r="I1362" i="2"/>
  <c r="H1362" i="2"/>
  <c r="E1362" i="2"/>
  <c r="D1362" i="2"/>
  <c r="C1362" i="2"/>
  <c r="B1362" i="2"/>
  <c r="A1362" i="2"/>
  <c r="N1361" i="2"/>
  <c r="M1361" i="2"/>
  <c r="L1361" i="2"/>
  <c r="K1361" i="2"/>
  <c r="J1361" i="2"/>
  <c r="I1361" i="2"/>
  <c r="H1361" i="2"/>
  <c r="E1361" i="2"/>
  <c r="D1361" i="2"/>
  <c r="C1361" i="2"/>
  <c r="B1361" i="2"/>
  <c r="A1361" i="2"/>
  <c r="N1360" i="2"/>
  <c r="M1360" i="2"/>
  <c r="L1360" i="2"/>
  <c r="K1360" i="2"/>
  <c r="J1360" i="2"/>
  <c r="I1360" i="2"/>
  <c r="H1360" i="2"/>
  <c r="E1360" i="2"/>
  <c r="D1360" i="2"/>
  <c r="C1360" i="2"/>
  <c r="B1360" i="2"/>
  <c r="A1360" i="2"/>
  <c r="N1359" i="2"/>
  <c r="M1359" i="2"/>
  <c r="L1359" i="2"/>
  <c r="K1359" i="2"/>
  <c r="J1359" i="2"/>
  <c r="I1359" i="2"/>
  <c r="H1359" i="2"/>
  <c r="E1359" i="2"/>
  <c r="D1359" i="2"/>
  <c r="C1359" i="2"/>
  <c r="B1359" i="2"/>
  <c r="A1359" i="2"/>
  <c r="N1358" i="2"/>
  <c r="M1358" i="2"/>
  <c r="L1358" i="2"/>
  <c r="K1358" i="2"/>
  <c r="J1358" i="2"/>
  <c r="I1358" i="2"/>
  <c r="H1358" i="2"/>
  <c r="E1358" i="2"/>
  <c r="D1358" i="2"/>
  <c r="C1358" i="2"/>
  <c r="B1358" i="2"/>
  <c r="A1358" i="2"/>
  <c r="N1357" i="2"/>
  <c r="M1357" i="2"/>
  <c r="L1357" i="2"/>
  <c r="K1357" i="2"/>
  <c r="J1357" i="2"/>
  <c r="I1357" i="2"/>
  <c r="H1357" i="2"/>
  <c r="E1357" i="2"/>
  <c r="D1357" i="2"/>
  <c r="C1357" i="2"/>
  <c r="B1357" i="2"/>
  <c r="A1357" i="2"/>
  <c r="N1356" i="2"/>
  <c r="M1356" i="2"/>
  <c r="L1356" i="2"/>
  <c r="K1356" i="2"/>
  <c r="J1356" i="2"/>
  <c r="I1356" i="2"/>
  <c r="H1356" i="2"/>
  <c r="E1356" i="2"/>
  <c r="D1356" i="2"/>
  <c r="C1356" i="2"/>
  <c r="B1356" i="2"/>
  <c r="A1356" i="2"/>
  <c r="N1355" i="2"/>
  <c r="M1355" i="2"/>
  <c r="L1355" i="2"/>
  <c r="K1355" i="2"/>
  <c r="J1355" i="2"/>
  <c r="I1355" i="2"/>
  <c r="H1355" i="2"/>
  <c r="E1355" i="2"/>
  <c r="D1355" i="2"/>
  <c r="C1355" i="2"/>
  <c r="B1355" i="2"/>
  <c r="A1355" i="2"/>
  <c r="N1354" i="2"/>
  <c r="M1354" i="2"/>
  <c r="L1354" i="2"/>
  <c r="K1354" i="2"/>
  <c r="J1354" i="2"/>
  <c r="I1354" i="2"/>
  <c r="H1354" i="2"/>
  <c r="E1354" i="2"/>
  <c r="D1354" i="2"/>
  <c r="C1354" i="2"/>
  <c r="B1354" i="2"/>
  <c r="A1354" i="2"/>
  <c r="N1353" i="2"/>
  <c r="M1353" i="2"/>
  <c r="L1353" i="2"/>
  <c r="K1353" i="2"/>
  <c r="J1353" i="2"/>
  <c r="I1353" i="2"/>
  <c r="H1353" i="2"/>
  <c r="E1353" i="2"/>
  <c r="D1353" i="2"/>
  <c r="C1353" i="2"/>
  <c r="B1353" i="2"/>
  <c r="A1353" i="2"/>
  <c r="N1352" i="2"/>
  <c r="M1352" i="2"/>
  <c r="L1352" i="2"/>
  <c r="K1352" i="2"/>
  <c r="J1352" i="2"/>
  <c r="I1352" i="2"/>
  <c r="H1352" i="2"/>
  <c r="E1352" i="2"/>
  <c r="D1352" i="2"/>
  <c r="C1352" i="2"/>
  <c r="B1352" i="2"/>
  <c r="A1352" i="2"/>
  <c r="N1351" i="2"/>
  <c r="M1351" i="2"/>
  <c r="L1351" i="2"/>
  <c r="K1351" i="2"/>
  <c r="J1351" i="2"/>
  <c r="I1351" i="2"/>
  <c r="H1351" i="2"/>
  <c r="E1351" i="2"/>
  <c r="D1351" i="2"/>
  <c r="C1351" i="2"/>
  <c r="B1351" i="2"/>
  <c r="A1351" i="2"/>
  <c r="N1350" i="2"/>
  <c r="M1350" i="2"/>
  <c r="L1350" i="2"/>
  <c r="K1350" i="2"/>
  <c r="J1350" i="2"/>
  <c r="I1350" i="2"/>
  <c r="H1350" i="2"/>
  <c r="E1350" i="2"/>
  <c r="D1350" i="2"/>
  <c r="C1350" i="2"/>
  <c r="B1350" i="2"/>
  <c r="A1350" i="2"/>
  <c r="N1349" i="2"/>
  <c r="M1349" i="2"/>
  <c r="L1349" i="2"/>
  <c r="K1349" i="2"/>
  <c r="J1349" i="2"/>
  <c r="I1349" i="2"/>
  <c r="H1349" i="2"/>
  <c r="E1349" i="2"/>
  <c r="D1349" i="2"/>
  <c r="C1349" i="2"/>
  <c r="B1349" i="2"/>
  <c r="A1349" i="2"/>
  <c r="N1348" i="2"/>
  <c r="M1348" i="2"/>
  <c r="L1348" i="2"/>
  <c r="K1348" i="2"/>
  <c r="J1348" i="2"/>
  <c r="I1348" i="2"/>
  <c r="H1348" i="2"/>
  <c r="E1348" i="2"/>
  <c r="D1348" i="2"/>
  <c r="C1348" i="2"/>
  <c r="B1348" i="2"/>
  <c r="A1348" i="2"/>
  <c r="N1347" i="2"/>
  <c r="M1347" i="2"/>
  <c r="L1347" i="2"/>
  <c r="K1347" i="2"/>
  <c r="J1347" i="2"/>
  <c r="I1347" i="2"/>
  <c r="H1347" i="2"/>
  <c r="E1347" i="2"/>
  <c r="D1347" i="2"/>
  <c r="C1347" i="2"/>
  <c r="B1347" i="2"/>
  <c r="A1347" i="2"/>
  <c r="N1346" i="2"/>
  <c r="M1346" i="2"/>
  <c r="L1346" i="2"/>
  <c r="K1346" i="2"/>
  <c r="J1346" i="2"/>
  <c r="I1346" i="2"/>
  <c r="H1346" i="2"/>
  <c r="E1346" i="2"/>
  <c r="D1346" i="2"/>
  <c r="C1346" i="2"/>
  <c r="B1346" i="2"/>
  <c r="A1346" i="2"/>
  <c r="N1345" i="2"/>
  <c r="M1345" i="2"/>
  <c r="L1345" i="2"/>
  <c r="K1345" i="2"/>
  <c r="J1345" i="2"/>
  <c r="I1345" i="2"/>
  <c r="H1345" i="2"/>
  <c r="E1345" i="2"/>
  <c r="D1345" i="2"/>
  <c r="C1345" i="2"/>
  <c r="B1345" i="2"/>
  <c r="A1345" i="2"/>
  <c r="N1344" i="2"/>
  <c r="M1344" i="2"/>
  <c r="L1344" i="2"/>
  <c r="K1344" i="2"/>
  <c r="J1344" i="2"/>
  <c r="I1344" i="2"/>
  <c r="H1344" i="2"/>
  <c r="E1344" i="2"/>
  <c r="D1344" i="2"/>
  <c r="C1344" i="2"/>
  <c r="B1344" i="2"/>
  <c r="A1344" i="2"/>
  <c r="N1343" i="2"/>
  <c r="M1343" i="2"/>
  <c r="L1343" i="2"/>
  <c r="K1343" i="2"/>
  <c r="J1343" i="2"/>
  <c r="I1343" i="2"/>
  <c r="H1343" i="2"/>
  <c r="E1343" i="2"/>
  <c r="D1343" i="2"/>
  <c r="C1343" i="2"/>
  <c r="B1343" i="2"/>
  <c r="A1343" i="2"/>
  <c r="N1342" i="2"/>
  <c r="M1342" i="2"/>
  <c r="L1342" i="2"/>
  <c r="K1342" i="2"/>
  <c r="J1342" i="2"/>
  <c r="I1342" i="2"/>
  <c r="H1342" i="2"/>
  <c r="E1342" i="2"/>
  <c r="D1342" i="2"/>
  <c r="C1342" i="2"/>
  <c r="B1342" i="2"/>
  <c r="A1342" i="2"/>
  <c r="N1341" i="2"/>
  <c r="M1341" i="2"/>
  <c r="L1341" i="2"/>
  <c r="K1341" i="2"/>
  <c r="J1341" i="2"/>
  <c r="I1341" i="2"/>
  <c r="H1341" i="2"/>
  <c r="E1341" i="2"/>
  <c r="D1341" i="2"/>
  <c r="C1341" i="2"/>
  <c r="B1341" i="2"/>
  <c r="A1341" i="2"/>
  <c r="N1340" i="2"/>
  <c r="M1340" i="2"/>
  <c r="L1340" i="2"/>
  <c r="K1340" i="2"/>
  <c r="J1340" i="2"/>
  <c r="I1340" i="2"/>
  <c r="H1340" i="2"/>
  <c r="E1340" i="2"/>
  <c r="D1340" i="2"/>
  <c r="C1340" i="2"/>
  <c r="B1340" i="2"/>
  <c r="A1340" i="2"/>
  <c r="N1339" i="2"/>
  <c r="M1339" i="2"/>
  <c r="L1339" i="2"/>
  <c r="K1339" i="2"/>
  <c r="J1339" i="2"/>
  <c r="I1339" i="2"/>
  <c r="H1339" i="2"/>
  <c r="E1339" i="2"/>
  <c r="D1339" i="2"/>
  <c r="C1339" i="2"/>
  <c r="B1339" i="2"/>
  <c r="A1339" i="2"/>
  <c r="N1338" i="2"/>
  <c r="M1338" i="2"/>
  <c r="L1338" i="2"/>
  <c r="K1338" i="2"/>
  <c r="J1338" i="2"/>
  <c r="I1338" i="2"/>
  <c r="H1338" i="2"/>
  <c r="E1338" i="2"/>
  <c r="D1338" i="2"/>
  <c r="C1338" i="2"/>
  <c r="B1338" i="2"/>
  <c r="A1338" i="2"/>
  <c r="N1337" i="2"/>
  <c r="M1337" i="2"/>
  <c r="L1337" i="2"/>
  <c r="K1337" i="2"/>
  <c r="J1337" i="2"/>
  <c r="I1337" i="2"/>
  <c r="H1337" i="2"/>
  <c r="E1337" i="2"/>
  <c r="D1337" i="2"/>
  <c r="C1337" i="2"/>
  <c r="B1337" i="2"/>
  <c r="A1337" i="2"/>
  <c r="N1336" i="2"/>
  <c r="M1336" i="2"/>
  <c r="L1336" i="2"/>
  <c r="K1336" i="2"/>
  <c r="J1336" i="2"/>
  <c r="I1336" i="2"/>
  <c r="H1336" i="2"/>
  <c r="E1336" i="2"/>
  <c r="D1336" i="2"/>
  <c r="C1336" i="2"/>
  <c r="B1336" i="2"/>
  <c r="A1336" i="2"/>
  <c r="N1335" i="2"/>
  <c r="M1335" i="2"/>
  <c r="L1335" i="2"/>
  <c r="K1335" i="2"/>
  <c r="J1335" i="2"/>
  <c r="I1335" i="2"/>
  <c r="H1335" i="2"/>
  <c r="E1335" i="2"/>
  <c r="D1335" i="2"/>
  <c r="C1335" i="2"/>
  <c r="B1335" i="2"/>
  <c r="A1335" i="2"/>
  <c r="N1334" i="2"/>
  <c r="M1334" i="2"/>
  <c r="L1334" i="2"/>
  <c r="K1334" i="2"/>
  <c r="J1334" i="2"/>
  <c r="I1334" i="2"/>
  <c r="H1334" i="2"/>
  <c r="E1334" i="2"/>
  <c r="D1334" i="2"/>
  <c r="C1334" i="2"/>
  <c r="B1334" i="2"/>
  <c r="A1334" i="2"/>
  <c r="N1333" i="2"/>
  <c r="M1333" i="2"/>
  <c r="L1333" i="2"/>
  <c r="K1333" i="2"/>
  <c r="J1333" i="2"/>
  <c r="I1333" i="2"/>
  <c r="H1333" i="2"/>
  <c r="E1333" i="2"/>
  <c r="D1333" i="2"/>
  <c r="C1333" i="2"/>
  <c r="B1333" i="2"/>
  <c r="A1333" i="2"/>
  <c r="N1332" i="2"/>
  <c r="M1332" i="2"/>
  <c r="L1332" i="2"/>
  <c r="K1332" i="2"/>
  <c r="J1332" i="2"/>
  <c r="I1332" i="2"/>
  <c r="H1332" i="2"/>
  <c r="E1332" i="2"/>
  <c r="D1332" i="2"/>
  <c r="C1332" i="2"/>
  <c r="B1332" i="2"/>
  <c r="A1332" i="2"/>
  <c r="N1331" i="2"/>
  <c r="M1331" i="2"/>
  <c r="L1331" i="2"/>
  <c r="K1331" i="2"/>
  <c r="J1331" i="2"/>
  <c r="I1331" i="2"/>
  <c r="H1331" i="2"/>
  <c r="E1331" i="2"/>
  <c r="D1331" i="2"/>
  <c r="C1331" i="2"/>
  <c r="B1331" i="2"/>
  <c r="A1331" i="2"/>
  <c r="N1330" i="2"/>
  <c r="M1330" i="2"/>
  <c r="L1330" i="2"/>
  <c r="K1330" i="2"/>
  <c r="J1330" i="2"/>
  <c r="I1330" i="2"/>
  <c r="H1330" i="2"/>
  <c r="E1330" i="2"/>
  <c r="D1330" i="2"/>
  <c r="C1330" i="2"/>
  <c r="B1330" i="2"/>
  <c r="A1330" i="2"/>
  <c r="N1329" i="2"/>
  <c r="M1329" i="2"/>
  <c r="L1329" i="2"/>
  <c r="K1329" i="2"/>
  <c r="J1329" i="2"/>
  <c r="I1329" i="2"/>
  <c r="H1329" i="2"/>
  <c r="E1329" i="2"/>
  <c r="D1329" i="2"/>
  <c r="C1329" i="2"/>
  <c r="B1329" i="2"/>
  <c r="A1329" i="2"/>
  <c r="N1328" i="2"/>
  <c r="M1328" i="2"/>
  <c r="L1328" i="2"/>
  <c r="K1328" i="2"/>
  <c r="J1328" i="2"/>
  <c r="I1328" i="2"/>
  <c r="H1328" i="2"/>
  <c r="E1328" i="2"/>
  <c r="D1328" i="2"/>
  <c r="C1328" i="2"/>
  <c r="B1328" i="2"/>
  <c r="A1328" i="2"/>
  <c r="N1327" i="2"/>
  <c r="M1327" i="2"/>
  <c r="L1327" i="2"/>
  <c r="K1327" i="2"/>
  <c r="J1327" i="2"/>
  <c r="I1327" i="2"/>
  <c r="H1327" i="2"/>
  <c r="E1327" i="2"/>
  <c r="D1327" i="2"/>
  <c r="C1327" i="2"/>
  <c r="B1327" i="2"/>
  <c r="A1327" i="2"/>
  <c r="N1326" i="2"/>
  <c r="M1326" i="2"/>
  <c r="L1326" i="2"/>
  <c r="K1326" i="2"/>
  <c r="J1326" i="2"/>
  <c r="I1326" i="2"/>
  <c r="H1326" i="2"/>
  <c r="E1326" i="2"/>
  <c r="D1326" i="2"/>
  <c r="C1326" i="2"/>
  <c r="B1326" i="2"/>
  <c r="A1326" i="2"/>
  <c r="N1325" i="2"/>
  <c r="M1325" i="2"/>
  <c r="L1325" i="2"/>
  <c r="K1325" i="2"/>
  <c r="J1325" i="2"/>
  <c r="I1325" i="2"/>
  <c r="H1325" i="2"/>
  <c r="E1325" i="2"/>
  <c r="D1325" i="2"/>
  <c r="C1325" i="2"/>
  <c r="B1325" i="2"/>
  <c r="A1325" i="2"/>
  <c r="N1324" i="2"/>
  <c r="M1324" i="2"/>
  <c r="L1324" i="2"/>
  <c r="K1324" i="2"/>
  <c r="J1324" i="2"/>
  <c r="I1324" i="2"/>
  <c r="H1324" i="2"/>
  <c r="E1324" i="2"/>
  <c r="D1324" i="2"/>
  <c r="C1324" i="2"/>
  <c r="B1324" i="2"/>
  <c r="A1324" i="2"/>
  <c r="N1323" i="2"/>
  <c r="M1323" i="2"/>
  <c r="L1323" i="2"/>
  <c r="K1323" i="2"/>
  <c r="J1323" i="2"/>
  <c r="I1323" i="2"/>
  <c r="H1323" i="2"/>
  <c r="E1323" i="2"/>
  <c r="D1323" i="2"/>
  <c r="C1323" i="2"/>
  <c r="B1323" i="2"/>
  <c r="A1323" i="2"/>
  <c r="N1322" i="2"/>
  <c r="M1322" i="2"/>
  <c r="L1322" i="2"/>
  <c r="K1322" i="2"/>
  <c r="J1322" i="2"/>
  <c r="I1322" i="2"/>
  <c r="H1322" i="2"/>
  <c r="E1322" i="2"/>
  <c r="D1322" i="2"/>
  <c r="C1322" i="2"/>
  <c r="B1322" i="2"/>
  <c r="A1322" i="2"/>
  <c r="N1321" i="2"/>
  <c r="M1321" i="2"/>
  <c r="L1321" i="2"/>
  <c r="K1321" i="2"/>
  <c r="J1321" i="2"/>
  <c r="I1321" i="2"/>
  <c r="H1321" i="2"/>
  <c r="E1321" i="2"/>
  <c r="D1321" i="2"/>
  <c r="C1321" i="2"/>
  <c r="B1321" i="2"/>
  <c r="A1321" i="2"/>
  <c r="N1320" i="2"/>
  <c r="M1320" i="2"/>
  <c r="L1320" i="2"/>
  <c r="K1320" i="2"/>
  <c r="J1320" i="2"/>
  <c r="I1320" i="2"/>
  <c r="H1320" i="2"/>
  <c r="E1320" i="2"/>
  <c r="D1320" i="2"/>
  <c r="C1320" i="2"/>
  <c r="B1320" i="2"/>
  <c r="A1320" i="2"/>
  <c r="N1319" i="2"/>
  <c r="M1319" i="2"/>
  <c r="L1319" i="2"/>
  <c r="K1319" i="2"/>
  <c r="J1319" i="2"/>
  <c r="I1319" i="2"/>
  <c r="H1319" i="2"/>
  <c r="E1319" i="2"/>
  <c r="D1319" i="2"/>
  <c r="C1319" i="2"/>
  <c r="B1319" i="2"/>
  <c r="A1319" i="2"/>
  <c r="N1318" i="2"/>
  <c r="M1318" i="2"/>
  <c r="L1318" i="2"/>
  <c r="K1318" i="2"/>
  <c r="J1318" i="2"/>
  <c r="I1318" i="2"/>
  <c r="H1318" i="2"/>
  <c r="E1318" i="2"/>
  <c r="D1318" i="2"/>
  <c r="C1318" i="2"/>
  <c r="B1318" i="2"/>
  <c r="A1318" i="2"/>
  <c r="N1317" i="2"/>
  <c r="M1317" i="2"/>
  <c r="L1317" i="2"/>
  <c r="K1317" i="2"/>
  <c r="J1317" i="2"/>
  <c r="I1317" i="2"/>
  <c r="H1317" i="2"/>
  <c r="E1317" i="2"/>
  <c r="D1317" i="2"/>
  <c r="C1317" i="2"/>
  <c r="B1317" i="2"/>
  <c r="A1317" i="2"/>
  <c r="N1316" i="2"/>
  <c r="M1316" i="2"/>
  <c r="L1316" i="2"/>
  <c r="K1316" i="2"/>
  <c r="J1316" i="2"/>
  <c r="I1316" i="2"/>
  <c r="H1316" i="2"/>
  <c r="E1316" i="2"/>
  <c r="D1316" i="2"/>
  <c r="C1316" i="2"/>
  <c r="B1316" i="2"/>
  <c r="A1316" i="2"/>
  <c r="N1315" i="2"/>
  <c r="M1315" i="2"/>
  <c r="L1315" i="2"/>
  <c r="K1315" i="2"/>
  <c r="J1315" i="2"/>
  <c r="I1315" i="2"/>
  <c r="H1315" i="2"/>
  <c r="E1315" i="2"/>
  <c r="D1315" i="2"/>
  <c r="C1315" i="2"/>
  <c r="B1315" i="2"/>
  <c r="A1315" i="2"/>
  <c r="N1314" i="2"/>
  <c r="M1314" i="2"/>
  <c r="L1314" i="2"/>
  <c r="K1314" i="2"/>
  <c r="J1314" i="2"/>
  <c r="I1314" i="2"/>
  <c r="H1314" i="2"/>
  <c r="E1314" i="2"/>
  <c r="D1314" i="2"/>
  <c r="C1314" i="2"/>
  <c r="B1314" i="2"/>
  <c r="A1314" i="2"/>
  <c r="N1313" i="2"/>
  <c r="M1313" i="2"/>
  <c r="L1313" i="2"/>
  <c r="K1313" i="2"/>
  <c r="J1313" i="2"/>
  <c r="I1313" i="2"/>
  <c r="H1313" i="2"/>
  <c r="E1313" i="2"/>
  <c r="D1313" i="2"/>
  <c r="C1313" i="2"/>
  <c r="B1313" i="2"/>
  <c r="A1313" i="2"/>
  <c r="N1312" i="2"/>
  <c r="M1312" i="2"/>
  <c r="L1312" i="2"/>
  <c r="K1312" i="2"/>
  <c r="J1312" i="2"/>
  <c r="I1312" i="2"/>
  <c r="H1312" i="2"/>
  <c r="E1312" i="2"/>
  <c r="D1312" i="2"/>
  <c r="C1312" i="2"/>
  <c r="B1312" i="2"/>
  <c r="A1312" i="2"/>
  <c r="N1311" i="2"/>
  <c r="M1311" i="2"/>
  <c r="L1311" i="2"/>
  <c r="K1311" i="2"/>
  <c r="J1311" i="2"/>
  <c r="I1311" i="2"/>
  <c r="H1311" i="2"/>
  <c r="E1311" i="2"/>
  <c r="D1311" i="2"/>
  <c r="C1311" i="2"/>
  <c r="B1311" i="2"/>
  <c r="A1311" i="2"/>
  <c r="N1310" i="2"/>
  <c r="M1310" i="2"/>
  <c r="L1310" i="2"/>
  <c r="K1310" i="2"/>
  <c r="J1310" i="2"/>
  <c r="I1310" i="2"/>
  <c r="H1310" i="2"/>
  <c r="E1310" i="2"/>
  <c r="D1310" i="2"/>
  <c r="C1310" i="2"/>
  <c r="B1310" i="2"/>
  <c r="A1310" i="2"/>
  <c r="N1309" i="2"/>
  <c r="M1309" i="2"/>
  <c r="L1309" i="2"/>
  <c r="K1309" i="2"/>
  <c r="J1309" i="2"/>
  <c r="I1309" i="2"/>
  <c r="H1309" i="2"/>
  <c r="E1309" i="2"/>
  <c r="D1309" i="2"/>
  <c r="C1309" i="2"/>
  <c r="B1309" i="2"/>
  <c r="A1309" i="2"/>
  <c r="N1308" i="2"/>
  <c r="M1308" i="2"/>
  <c r="L1308" i="2"/>
  <c r="K1308" i="2"/>
  <c r="J1308" i="2"/>
  <c r="I1308" i="2"/>
  <c r="H1308" i="2"/>
  <c r="E1308" i="2"/>
  <c r="D1308" i="2"/>
  <c r="C1308" i="2"/>
  <c r="B1308" i="2"/>
  <c r="A1308" i="2"/>
  <c r="N1307" i="2"/>
  <c r="M1307" i="2"/>
  <c r="L1307" i="2"/>
  <c r="K1307" i="2"/>
  <c r="J1307" i="2"/>
  <c r="I1307" i="2"/>
  <c r="H1307" i="2"/>
  <c r="E1307" i="2"/>
  <c r="D1307" i="2"/>
  <c r="C1307" i="2"/>
  <c r="B1307" i="2"/>
  <c r="A1307" i="2"/>
  <c r="N1306" i="2"/>
  <c r="M1306" i="2"/>
  <c r="L1306" i="2"/>
  <c r="K1306" i="2"/>
  <c r="J1306" i="2"/>
  <c r="I1306" i="2"/>
  <c r="H1306" i="2"/>
  <c r="E1306" i="2"/>
  <c r="D1306" i="2"/>
  <c r="C1306" i="2"/>
  <c r="B1306" i="2"/>
  <c r="A1306" i="2"/>
  <c r="N1305" i="2"/>
  <c r="M1305" i="2"/>
  <c r="L1305" i="2"/>
  <c r="K1305" i="2"/>
  <c r="J1305" i="2"/>
  <c r="I1305" i="2"/>
  <c r="H1305" i="2"/>
  <c r="E1305" i="2"/>
  <c r="D1305" i="2"/>
  <c r="C1305" i="2"/>
  <c r="B1305" i="2"/>
  <c r="A1305" i="2"/>
  <c r="N1304" i="2"/>
  <c r="M1304" i="2"/>
  <c r="L1304" i="2"/>
  <c r="K1304" i="2"/>
  <c r="J1304" i="2"/>
  <c r="I1304" i="2"/>
  <c r="H1304" i="2"/>
  <c r="E1304" i="2"/>
  <c r="D1304" i="2"/>
  <c r="C1304" i="2"/>
  <c r="B1304" i="2"/>
  <c r="A1304" i="2"/>
  <c r="N1303" i="2"/>
  <c r="M1303" i="2"/>
  <c r="L1303" i="2"/>
  <c r="K1303" i="2"/>
  <c r="J1303" i="2"/>
  <c r="I1303" i="2"/>
  <c r="H1303" i="2"/>
  <c r="E1303" i="2"/>
  <c r="D1303" i="2"/>
  <c r="C1303" i="2"/>
  <c r="B1303" i="2"/>
  <c r="A1303" i="2"/>
  <c r="N1302" i="2"/>
  <c r="M1302" i="2"/>
  <c r="L1302" i="2"/>
  <c r="K1302" i="2"/>
  <c r="J1302" i="2"/>
  <c r="I1302" i="2"/>
  <c r="H1302" i="2"/>
  <c r="E1302" i="2"/>
  <c r="D1302" i="2"/>
  <c r="C1302" i="2"/>
  <c r="B1302" i="2"/>
  <c r="A1302" i="2"/>
  <c r="N1301" i="2"/>
  <c r="M1301" i="2"/>
  <c r="L1301" i="2"/>
  <c r="K1301" i="2"/>
  <c r="J1301" i="2"/>
  <c r="I1301" i="2"/>
  <c r="H1301" i="2"/>
  <c r="E1301" i="2"/>
  <c r="D1301" i="2"/>
  <c r="C1301" i="2"/>
  <c r="B1301" i="2"/>
  <c r="A1301" i="2"/>
  <c r="N1300" i="2"/>
  <c r="M1300" i="2"/>
  <c r="L1300" i="2"/>
  <c r="K1300" i="2"/>
  <c r="J1300" i="2"/>
  <c r="I1300" i="2"/>
  <c r="H1300" i="2"/>
  <c r="E1300" i="2"/>
  <c r="D1300" i="2"/>
  <c r="C1300" i="2"/>
  <c r="B1300" i="2"/>
  <c r="A1300" i="2"/>
  <c r="N1299" i="2"/>
  <c r="M1299" i="2"/>
  <c r="L1299" i="2"/>
  <c r="K1299" i="2"/>
  <c r="J1299" i="2"/>
  <c r="I1299" i="2"/>
  <c r="H1299" i="2"/>
  <c r="E1299" i="2"/>
  <c r="D1299" i="2"/>
  <c r="C1299" i="2"/>
  <c r="B1299" i="2"/>
  <c r="A1299" i="2"/>
  <c r="N1298" i="2"/>
  <c r="M1298" i="2"/>
  <c r="L1298" i="2"/>
  <c r="K1298" i="2"/>
  <c r="J1298" i="2"/>
  <c r="I1298" i="2"/>
  <c r="H1298" i="2"/>
  <c r="E1298" i="2"/>
  <c r="D1298" i="2"/>
  <c r="C1298" i="2"/>
  <c r="B1298" i="2"/>
  <c r="A1298" i="2"/>
  <c r="N1297" i="2"/>
  <c r="M1297" i="2"/>
  <c r="L1297" i="2"/>
  <c r="K1297" i="2"/>
  <c r="J1297" i="2"/>
  <c r="I1297" i="2"/>
  <c r="H1297" i="2"/>
  <c r="E1297" i="2"/>
  <c r="D1297" i="2"/>
  <c r="C1297" i="2"/>
  <c r="B1297" i="2"/>
  <c r="A1297" i="2"/>
  <c r="N1296" i="2"/>
  <c r="M1296" i="2"/>
  <c r="L1296" i="2"/>
  <c r="K1296" i="2"/>
  <c r="J1296" i="2"/>
  <c r="I1296" i="2"/>
  <c r="H1296" i="2"/>
  <c r="E1296" i="2"/>
  <c r="D1296" i="2"/>
  <c r="C1296" i="2"/>
  <c r="B1296" i="2"/>
  <c r="A1296" i="2"/>
  <c r="N1295" i="2"/>
  <c r="M1295" i="2"/>
  <c r="L1295" i="2"/>
  <c r="K1295" i="2"/>
  <c r="J1295" i="2"/>
  <c r="I1295" i="2"/>
  <c r="H1295" i="2"/>
  <c r="E1295" i="2"/>
  <c r="D1295" i="2"/>
  <c r="C1295" i="2"/>
  <c r="B1295" i="2"/>
  <c r="A1295" i="2"/>
  <c r="N1294" i="2"/>
  <c r="M1294" i="2"/>
  <c r="L1294" i="2"/>
  <c r="K1294" i="2"/>
  <c r="J1294" i="2"/>
  <c r="I1294" i="2"/>
  <c r="H1294" i="2"/>
  <c r="E1294" i="2"/>
  <c r="D1294" i="2"/>
  <c r="C1294" i="2"/>
  <c r="B1294" i="2"/>
  <c r="A1294" i="2"/>
  <c r="N1293" i="2"/>
  <c r="M1293" i="2"/>
  <c r="L1293" i="2"/>
  <c r="K1293" i="2"/>
  <c r="J1293" i="2"/>
  <c r="I1293" i="2"/>
  <c r="H1293" i="2"/>
  <c r="E1293" i="2"/>
  <c r="D1293" i="2"/>
  <c r="C1293" i="2"/>
  <c r="B1293" i="2"/>
  <c r="A1293" i="2"/>
  <c r="N1292" i="2"/>
  <c r="M1292" i="2"/>
  <c r="L1292" i="2"/>
  <c r="K1292" i="2"/>
  <c r="J1292" i="2"/>
  <c r="I1292" i="2"/>
  <c r="H1292" i="2"/>
  <c r="E1292" i="2"/>
  <c r="D1292" i="2"/>
  <c r="C1292" i="2"/>
  <c r="B1292" i="2"/>
  <c r="A1292" i="2"/>
  <c r="N1291" i="2"/>
  <c r="M1291" i="2"/>
  <c r="L1291" i="2"/>
  <c r="K1291" i="2"/>
  <c r="J1291" i="2"/>
  <c r="I1291" i="2"/>
  <c r="H1291" i="2"/>
  <c r="E1291" i="2"/>
  <c r="D1291" i="2"/>
  <c r="C1291" i="2"/>
  <c r="B1291" i="2"/>
  <c r="A1291" i="2"/>
  <c r="N1290" i="2"/>
  <c r="M1290" i="2"/>
  <c r="L1290" i="2"/>
  <c r="K1290" i="2"/>
  <c r="J1290" i="2"/>
  <c r="I1290" i="2"/>
  <c r="H1290" i="2"/>
  <c r="E1290" i="2"/>
  <c r="D1290" i="2"/>
  <c r="C1290" i="2"/>
  <c r="B1290" i="2"/>
  <c r="A1290" i="2"/>
  <c r="N1289" i="2"/>
  <c r="M1289" i="2"/>
  <c r="L1289" i="2"/>
  <c r="K1289" i="2"/>
  <c r="J1289" i="2"/>
  <c r="I1289" i="2"/>
  <c r="H1289" i="2"/>
  <c r="E1289" i="2"/>
  <c r="D1289" i="2"/>
  <c r="C1289" i="2"/>
  <c r="B1289" i="2"/>
  <c r="A1289" i="2"/>
  <c r="N1288" i="2"/>
  <c r="M1288" i="2"/>
  <c r="L1288" i="2"/>
  <c r="K1288" i="2"/>
  <c r="J1288" i="2"/>
  <c r="I1288" i="2"/>
  <c r="H1288" i="2"/>
  <c r="E1288" i="2"/>
  <c r="D1288" i="2"/>
  <c r="C1288" i="2"/>
  <c r="B1288" i="2"/>
  <c r="A1288" i="2"/>
  <c r="N1287" i="2"/>
  <c r="M1287" i="2"/>
  <c r="L1287" i="2"/>
  <c r="K1287" i="2"/>
  <c r="J1287" i="2"/>
  <c r="I1287" i="2"/>
  <c r="H1287" i="2"/>
  <c r="E1287" i="2"/>
  <c r="D1287" i="2"/>
  <c r="C1287" i="2"/>
  <c r="B1287" i="2"/>
  <c r="A1287" i="2"/>
  <c r="N1286" i="2"/>
  <c r="M1286" i="2"/>
  <c r="L1286" i="2"/>
  <c r="K1286" i="2"/>
  <c r="J1286" i="2"/>
  <c r="I1286" i="2"/>
  <c r="H1286" i="2"/>
  <c r="E1286" i="2"/>
  <c r="D1286" i="2"/>
  <c r="C1286" i="2"/>
  <c r="B1286" i="2"/>
  <c r="A1286" i="2"/>
  <c r="N1285" i="2"/>
  <c r="M1285" i="2"/>
  <c r="L1285" i="2"/>
  <c r="K1285" i="2"/>
  <c r="J1285" i="2"/>
  <c r="I1285" i="2"/>
  <c r="H1285" i="2"/>
  <c r="E1285" i="2"/>
  <c r="D1285" i="2"/>
  <c r="C1285" i="2"/>
  <c r="B1285" i="2"/>
  <c r="A1285" i="2"/>
  <c r="N1284" i="2"/>
  <c r="M1284" i="2"/>
  <c r="L1284" i="2"/>
  <c r="K1284" i="2"/>
  <c r="J1284" i="2"/>
  <c r="I1284" i="2"/>
  <c r="H1284" i="2"/>
  <c r="E1284" i="2"/>
  <c r="D1284" i="2"/>
  <c r="C1284" i="2"/>
  <c r="B1284" i="2"/>
  <c r="A1284" i="2"/>
  <c r="N1283" i="2"/>
  <c r="M1283" i="2"/>
  <c r="L1283" i="2"/>
  <c r="K1283" i="2"/>
  <c r="J1283" i="2"/>
  <c r="I1283" i="2"/>
  <c r="H1283" i="2"/>
  <c r="E1283" i="2"/>
  <c r="D1283" i="2"/>
  <c r="C1283" i="2"/>
  <c r="B1283" i="2"/>
  <c r="A1283" i="2"/>
  <c r="N1282" i="2"/>
  <c r="M1282" i="2"/>
  <c r="L1282" i="2"/>
  <c r="K1282" i="2"/>
  <c r="J1282" i="2"/>
  <c r="I1282" i="2"/>
  <c r="H1282" i="2"/>
  <c r="E1282" i="2"/>
  <c r="D1282" i="2"/>
  <c r="C1282" i="2"/>
  <c r="B1282" i="2"/>
  <c r="A1282" i="2"/>
  <c r="N1281" i="2"/>
  <c r="M1281" i="2"/>
  <c r="L1281" i="2"/>
  <c r="K1281" i="2"/>
  <c r="J1281" i="2"/>
  <c r="I1281" i="2"/>
  <c r="H1281" i="2"/>
  <c r="E1281" i="2"/>
  <c r="D1281" i="2"/>
  <c r="C1281" i="2"/>
  <c r="B1281" i="2"/>
  <c r="A1281" i="2"/>
  <c r="N1280" i="2"/>
  <c r="M1280" i="2"/>
  <c r="L1280" i="2"/>
  <c r="K1280" i="2"/>
  <c r="J1280" i="2"/>
  <c r="I1280" i="2"/>
  <c r="H1280" i="2"/>
  <c r="E1280" i="2"/>
  <c r="D1280" i="2"/>
  <c r="C1280" i="2"/>
  <c r="B1280" i="2"/>
  <c r="A1280" i="2"/>
  <c r="N1279" i="2"/>
  <c r="M1279" i="2"/>
  <c r="L1279" i="2"/>
  <c r="K1279" i="2"/>
  <c r="J1279" i="2"/>
  <c r="I1279" i="2"/>
  <c r="H1279" i="2"/>
  <c r="E1279" i="2"/>
  <c r="D1279" i="2"/>
  <c r="C1279" i="2"/>
  <c r="B1279" i="2"/>
  <c r="A1279" i="2"/>
  <c r="N1278" i="2"/>
  <c r="M1278" i="2"/>
  <c r="L1278" i="2"/>
  <c r="K1278" i="2"/>
  <c r="J1278" i="2"/>
  <c r="I1278" i="2"/>
  <c r="H1278" i="2"/>
  <c r="E1278" i="2"/>
  <c r="D1278" i="2"/>
  <c r="C1278" i="2"/>
  <c r="B1278" i="2"/>
  <c r="A1278" i="2"/>
  <c r="N1277" i="2"/>
  <c r="M1277" i="2"/>
  <c r="L1277" i="2"/>
  <c r="K1277" i="2"/>
  <c r="J1277" i="2"/>
  <c r="I1277" i="2"/>
  <c r="H1277" i="2"/>
  <c r="E1277" i="2"/>
  <c r="D1277" i="2"/>
  <c r="C1277" i="2"/>
  <c r="B1277" i="2"/>
  <c r="A1277" i="2"/>
  <c r="N1276" i="2"/>
  <c r="M1276" i="2"/>
  <c r="L1276" i="2"/>
  <c r="K1276" i="2"/>
  <c r="J1276" i="2"/>
  <c r="I1276" i="2"/>
  <c r="H1276" i="2"/>
  <c r="E1276" i="2"/>
  <c r="D1276" i="2"/>
  <c r="C1276" i="2"/>
  <c r="B1276" i="2"/>
  <c r="A1276" i="2"/>
  <c r="N1275" i="2"/>
  <c r="M1275" i="2"/>
  <c r="L1275" i="2"/>
  <c r="K1275" i="2"/>
  <c r="J1275" i="2"/>
  <c r="I1275" i="2"/>
  <c r="H1275" i="2"/>
  <c r="E1275" i="2"/>
  <c r="D1275" i="2"/>
  <c r="C1275" i="2"/>
  <c r="B1275" i="2"/>
  <c r="A1275" i="2"/>
  <c r="N1274" i="2"/>
  <c r="M1274" i="2"/>
  <c r="L1274" i="2"/>
  <c r="K1274" i="2"/>
  <c r="J1274" i="2"/>
  <c r="I1274" i="2"/>
  <c r="H1274" i="2"/>
  <c r="E1274" i="2"/>
  <c r="D1274" i="2"/>
  <c r="C1274" i="2"/>
  <c r="B1274" i="2"/>
  <c r="A1274" i="2"/>
  <c r="N1273" i="2"/>
  <c r="M1273" i="2"/>
  <c r="L1273" i="2"/>
  <c r="K1273" i="2"/>
  <c r="J1273" i="2"/>
  <c r="I1273" i="2"/>
  <c r="H1273" i="2"/>
  <c r="E1273" i="2"/>
  <c r="D1273" i="2"/>
  <c r="C1273" i="2"/>
  <c r="B1273" i="2"/>
  <c r="A1273" i="2"/>
  <c r="N1272" i="2"/>
  <c r="M1272" i="2"/>
  <c r="L1272" i="2"/>
  <c r="K1272" i="2"/>
  <c r="J1272" i="2"/>
  <c r="I1272" i="2"/>
  <c r="H1272" i="2"/>
  <c r="E1272" i="2"/>
  <c r="D1272" i="2"/>
  <c r="C1272" i="2"/>
  <c r="B1272" i="2"/>
  <c r="A1272" i="2"/>
  <c r="N1271" i="2"/>
  <c r="M1271" i="2"/>
  <c r="L1271" i="2"/>
  <c r="K1271" i="2"/>
  <c r="J1271" i="2"/>
  <c r="I1271" i="2"/>
  <c r="H1271" i="2"/>
  <c r="E1271" i="2"/>
  <c r="D1271" i="2"/>
  <c r="C1271" i="2"/>
  <c r="B1271" i="2"/>
  <c r="A1271" i="2"/>
  <c r="N1270" i="2"/>
  <c r="M1270" i="2"/>
  <c r="L1270" i="2"/>
  <c r="K1270" i="2"/>
  <c r="J1270" i="2"/>
  <c r="I1270" i="2"/>
  <c r="H1270" i="2"/>
  <c r="E1270" i="2"/>
  <c r="D1270" i="2"/>
  <c r="C1270" i="2"/>
  <c r="B1270" i="2"/>
  <c r="A1270" i="2"/>
  <c r="N1269" i="2"/>
  <c r="M1269" i="2"/>
  <c r="L1269" i="2"/>
  <c r="K1269" i="2"/>
  <c r="J1269" i="2"/>
  <c r="I1269" i="2"/>
  <c r="H1269" i="2"/>
  <c r="E1269" i="2"/>
  <c r="D1269" i="2"/>
  <c r="C1269" i="2"/>
  <c r="B1269" i="2"/>
  <c r="A1269" i="2"/>
  <c r="N1268" i="2"/>
  <c r="M1268" i="2"/>
  <c r="L1268" i="2"/>
  <c r="K1268" i="2"/>
  <c r="J1268" i="2"/>
  <c r="I1268" i="2"/>
  <c r="H1268" i="2"/>
  <c r="E1268" i="2"/>
  <c r="D1268" i="2"/>
  <c r="C1268" i="2"/>
  <c r="B1268" i="2"/>
  <c r="A1268" i="2"/>
  <c r="N1267" i="2"/>
  <c r="M1267" i="2"/>
  <c r="L1267" i="2"/>
  <c r="K1267" i="2"/>
  <c r="J1267" i="2"/>
  <c r="I1267" i="2"/>
  <c r="H1267" i="2"/>
  <c r="E1267" i="2"/>
  <c r="D1267" i="2"/>
  <c r="C1267" i="2"/>
  <c r="B1267" i="2"/>
  <c r="A1267" i="2"/>
  <c r="N1266" i="2"/>
  <c r="M1266" i="2"/>
  <c r="L1266" i="2"/>
  <c r="K1266" i="2"/>
  <c r="J1266" i="2"/>
  <c r="I1266" i="2"/>
  <c r="H1266" i="2"/>
  <c r="E1266" i="2"/>
  <c r="D1266" i="2"/>
  <c r="C1266" i="2"/>
  <c r="B1266" i="2"/>
  <c r="A1266" i="2"/>
  <c r="N1265" i="2"/>
  <c r="M1265" i="2"/>
  <c r="L1265" i="2"/>
  <c r="K1265" i="2"/>
  <c r="J1265" i="2"/>
  <c r="I1265" i="2"/>
  <c r="H1265" i="2"/>
  <c r="E1265" i="2"/>
  <c r="D1265" i="2"/>
  <c r="C1265" i="2"/>
  <c r="B1265" i="2"/>
  <c r="A1265" i="2"/>
  <c r="N1264" i="2"/>
  <c r="M1264" i="2"/>
  <c r="L1264" i="2"/>
  <c r="K1264" i="2"/>
  <c r="J1264" i="2"/>
  <c r="I1264" i="2"/>
  <c r="H1264" i="2"/>
  <c r="E1264" i="2"/>
  <c r="D1264" i="2"/>
  <c r="C1264" i="2"/>
  <c r="B1264" i="2"/>
  <c r="A1264" i="2"/>
  <c r="N1263" i="2"/>
  <c r="M1263" i="2"/>
  <c r="L1263" i="2"/>
  <c r="K1263" i="2"/>
  <c r="J1263" i="2"/>
  <c r="I1263" i="2"/>
  <c r="H1263" i="2"/>
  <c r="E1263" i="2"/>
  <c r="D1263" i="2"/>
  <c r="C1263" i="2"/>
  <c r="B1263" i="2"/>
  <c r="A1263" i="2"/>
  <c r="N1262" i="2"/>
  <c r="M1262" i="2"/>
  <c r="L1262" i="2"/>
  <c r="K1262" i="2"/>
  <c r="J1262" i="2"/>
  <c r="I1262" i="2"/>
  <c r="H1262" i="2"/>
  <c r="E1262" i="2"/>
  <c r="D1262" i="2"/>
  <c r="C1262" i="2"/>
  <c r="B1262" i="2"/>
  <c r="A1262" i="2"/>
  <c r="N1261" i="2"/>
  <c r="M1261" i="2"/>
  <c r="L1261" i="2"/>
  <c r="K1261" i="2"/>
  <c r="J1261" i="2"/>
  <c r="I1261" i="2"/>
  <c r="H1261" i="2"/>
  <c r="E1261" i="2"/>
  <c r="D1261" i="2"/>
  <c r="C1261" i="2"/>
  <c r="B1261" i="2"/>
  <c r="A1261" i="2"/>
  <c r="N1260" i="2"/>
  <c r="M1260" i="2"/>
  <c r="L1260" i="2"/>
  <c r="K1260" i="2"/>
  <c r="J1260" i="2"/>
  <c r="I1260" i="2"/>
  <c r="H1260" i="2"/>
  <c r="E1260" i="2"/>
  <c r="D1260" i="2"/>
  <c r="C1260" i="2"/>
  <c r="B1260" i="2"/>
  <c r="A1260" i="2"/>
  <c r="N1259" i="2"/>
  <c r="M1259" i="2"/>
  <c r="L1259" i="2"/>
  <c r="K1259" i="2"/>
  <c r="J1259" i="2"/>
  <c r="I1259" i="2"/>
  <c r="H1259" i="2"/>
  <c r="E1259" i="2"/>
  <c r="D1259" i="2"/>
  <c r="C1259" i="2"/>
  <c r="B1259" i="2"/>
  <c r="A1259" i="2"/>
  <c r="N1258" i="2"/>
  <c r="M1258" i="2"/>
  <c r="L1258" i="2"/>
  <c r="K1258" i="2"/>
  <c r="J1258" i="2"/>
  <c r="I1258" i="2"/>
  <c r="H1258" i="2"/>
  <c r="E1258" i="2"/>
  <c r="D1258" i="2"/>
  <c r="C1258" i="2"/>
  <c r="B1258" i="2"/>
  <c r="A1258" i="2"/>
  <c r="N1257" i="2"/>
  <c r="M1257" i="2"/>
  <c r="L1257" i="2"/>
  <c r="K1257" i="2"/>
  <c r="J1257" i="2"/>
  <c r="I1257" i="2"/>
  <c r="H1257" i="2"/>
  <c r="E1257" i="2"/>
  <c r="D1257" i="2"/>
  <c r="C1257" i="2"/>
  <c r="B1257" i="2"/>
  <c r="A1257" i="2"/>
  <c r="N1256" i="2"/>
  <c r="M1256" i="2"/>
  <c r="L1256" i="2"/>
  <c r="K1256" i="2"/>
  <c r="J1256" i="2"/>
  <c r="I1256" i="2"/>
  <c r="H1256" i="2"/>
  <c r="E1256" i="2"/>
  <c r="D1256" i="2"/>
  <c r="C1256" i="2"/>
  <c r="B1256" i="2"/>
  <c r="A1256" i="2"/>
  <c r="N1255" i="2"/>
  <c r="M1255" i="2"/>
  <c r="L1255" i="2"/>
  <c r="K1255" i="2"/>
  <c r="J1255" i="2"/>
  <c r="I1255" i="2"/>
  <c r="H1255" i="2"/>
  <c r="E1255" i="2"/>
  <c r="D1255" i="2"/>
  <c r="C1255" i="2"/>
  <c r="B1255" i="2"/>
  <c r="A1255" i="2"/>
  <c r="N1254" i="2"/>
  <c r="M1254" i="2"/>
  <c r="L1254" i="2"/>
  <c r="K1254" i="2"/>
  <c r="J1254" i="2"/>
  <c r="I1254" i="2"/>
  <c r="H1254" i="2"/>
  <c r="E1254" i="2"/>
  <c r="D1254" i="2"/>
  <c r="C1254" i="2"/>
  <c r="B1254" i="2"/>
  <c r="A1254" i="2"/>
  <c r="N1253" i="2"/>
  <c r="M1253" i="2"/>
  <c r="L1253" i="2"/>
  <c r="K1253" i="2"/>
  <c r="J1253" i="2"/>
  <c r="I1253" i="2"/>
  <c r="H1253" i="2"/>
  <c r="E1253" i="2"/>
  <c r="D1253" i="2"/>
  <c r="C1253" i="2"/>
  <c r="B1253" i="2"/>
  <c r="A1253" i="2"/>
  <c r="N1252" i="2"/>
  <c r="M1252" i="2"/>
  <c r="L1252" i="2"/>
  <c r="K1252" i="2"/>
  <c r="J1252" i="2"/>
  <c r="I1252" i="2"/>
  <c r="H1252" i="2"/>
  <c r="E1252" i="2"/>
  <c r="D1252" i="2"/>
  <c r="C1252" i="2"/>
  <c r="B1252" i="2"/>
  <c r="A1252" i="2"/>
  <c r="N1251" i="2"/>
  <c r="M1251" i="2"/>
  <c r="L1251" i="2"/>
  <c r="K1251" i="2"/>
  <c r="J1251" i="2"/>
  <c r="I1251" i="2"/>
  <c r="H1251" i="2"/>
  <c r="E1251" i="2"/>
  <c r="D1251" i="2"/>
  <c r="C1251" i="2"/>
  <c r="B1251" i="2"/>
  <c r="A1251" i="2"/>
  <c r="N1250" i="2"/>
  <c r="M1250" i="2"/>
  <c r="L1250" i="2"/>
  <c r="K1250" i="2"/>
  <c r="J1250" i="2"/>
  <c r="I1250" i="2"/>
  <c r="H1250" i="2"/>
  <c r="E1250" i="2"/>
  <c r="D1250" i="2"/>
  <c r="C1250" i="2"/>
  <c r="B1250" i="2"/>
  <c r="A1250" i="2"/>
  <c r="N1249" i="2"/>
  <c r="M1249" i="2"/>
  <c r="L1249" i="2"/>
  <c r="K1249" i="2"/>
  <c r="J1249" i="2"/>
  <c r="I1249" i="2"/>
  <c r="H1249" i="2"/>
  <c r="E1249" i="2"/>
  <c r="D1249" i="2"/>
  <c r="C1249" i="2"/>
  <c r="B1249" i="2"/>
  <c r="A1249" i="2"/>
  <c r="N1248" i="2"/>
  <c r="M1248" i="2"/>
  <c r="L1248" i="2"/>
  <c r="K1248" i="2"/>
  <c r="J1248" i="2"/>
  <c r="I1248" i="2"/>
  <c r="H1248" i="2"/>
  <c r="E1248" i="2"/>
  <c r="D1248" i="2"/>
  <c r="C1248" i="2"/>
  <c r="B1248" i="2"/>
  <c r="A1248" i="2"/>
  <c r="N1247" i="2"/>
  <c r="M1247" i="2"/>
  <c r="L1247" i="2"/>
  <c r="K1247" i="2"/>
  <c r="J1247" i="2"/>
  <c r="I1247" i="2"/>
  <c r="H1247" i="2"/>
  <c r="E1247" i="2"/>
  <c r="D1247" i="2"/>
  <c r="C1247" i="2"/>
  <c r="B1247" i="2"/>
  <c r="A1247" i="2"/>
  <c r="N1246" i="2"/>
  <c r="M1246" i="2"/>
  <c r="L1246" i="2"/>
  <c r="K1246" i="2"/>
  <c r="J1246" i="2"/>
  <c r="I1246" i="2"/>
  <c r="H1246" i="2"/>
  <c r="E1246" i="2"/>
  <c r="D1246" i="2"/>
  <c r="C1246" i="2"/>
  <c r="B1246" i="2"/>
  <c r="A1246" i="2"/>
  <c r="N1245" i="2"/>
  <c r="M1245" i="2"/>
  <c r="L1245" i="2"/>
  <c r="K1245" i="2"/>
  <c r="J1245" i="2"/>
  <c r="I1245" i="2"/>
  <c r="H1245" i="2"/>
  <c r="E1245" i="2"/>
  <c r="D1245" i="2"/>
  <c r="C1245" i="2"/>
  <c r="B1245" i="2"/>
  <c r="A1245" i="2"/>
  <c r="N1244" i="2"/>
  <c r="M1244" i="2"/>
  <c r="L1244" i="2"/>
  <c r="K1244" i="2"/>
  <c r="J1244" i="2"/>
  <c r="I1244" i="2"/>
  <c r="H1244" i="2"/>
  <c r="E1244" i="2"/>
  <c r="D1244" i="2"/>
  <c r="C1244" i="2"/>
  <c r="B1244" i="2"/>
  <c r="A1244" i="2"/>
  <c r="N1243" i="2"/>
  <c r="M1243" i="2"/>
  <c r="L1243" i="2"/>
  <c r="K1243" i="2"/>
  <c r="J1243" i="2"/>
  <c r="I1243" i="2"/>
  <c r="H1243" i="2"/>
  <c r="E1243" i="2"/>
  <c r="D1243" i="2"/>
  <c r="C1243" i="2"/>
  <c r="B1243" i="2"/>
  <c r="A1243" i="2"/>
  <c r="N1242" i="2"/>
  <c r="M1242" i="2"/>
  <c r="L1242" i="2"/>
  <c r="K1242" i="2"/>
  <c r="J1242" i="2"/>
  <c r="I1242" i="2"/>
  <c r="H1242" i="2"/>
  <c r="E1242" i="2"/>
  <c r="D1242" i="2"/>
  <c r="C1242" i="2"/>
  <c r="B1242" i="2"/>
  <c r="A1242" i="2"/>
  <c r="N1241" i="2"/>
  <c r="M1241" i="2"/>
  <c r="L1241" i="2"/>
  <c r="K1241" i="2"/>
  <c r="J1241" i="2"/>
  <c r="I1241" i="2"/>
  <c r="H1241" i="2"/>
  <c r="E1241" i="2"/>
  <c r="D1241" i="2"/>
  <c r="C1241" i="2"/>
  <c r="B1241" i="2"/>
  <c r="A1241" i="2"/>
  <c r="N1240" i="2"/>
  <c r="M1240" i="2"/>
  <c r="L1240" i="2"/>
  <c r="K1240" i="2"/>
  <c r="J1240" i="2"/>
  <c r="I1240" i="2"/>
  <c r="H1240" i="2"/>
  <c r="E1240" i="2"/>
  <c r="D1240" i="2"/>
  <c r="C1240" i="2"/>
  <c r="B1240" i="2"/>
  <c r="A1240" i="2"/>
  <c r="N1239" i="2"/>
  <c r="M1239" i="2"/>
  <c r="L1239" i="2"/>
  <c r="K1239" i="2"/>
  <c r="J1239" i="2"/>
  <c r="I1239" i="2"/>
  <c r="H1239" i="2"/>
  <c r="E1239" i="2"/>
  <c r="D1239" i="2"/>
  <c r="C1239" i="2"/>
  <c r="B1239" i="2"/>
  <c r="A1239" i="2"/>
  <c r="N1238" i="2"/>
  <c r="M1238" i="2"/>
  <c r="L1238" i="2"/>
  <c r="K1238" i="2"/>
  <c r="J1238" i="2"/>
  <c r="I1238" i="2"/>
  <c r="H1238" i="2"/>
  <c r="E1238" i="2"/>
  <c r="D1238" i="2"/>
  <c r="C1238" i="2"/>
  <c r="B1238" i="2"/>
  <c r="A1238" i="2"/>
  <c r="N1237" i="2"/>
  <c r="M1237" i="2"/>
  <c r="L1237" i="2"/>
  <c r="K1237" i="2"/>
  <c r="J1237" i="2"/>
  <c r="I1237" i="2"/>
  <c r="H1237" i="2"/>
  <c r="E1237" i="2"/>
  <c r="D1237" i="2"/>
  <c r="C1237" i="2"/>
  <c r="B1237" i="2"/>
  <c r="A1237" i="2"/>
  <c r="N1236" i="2"/>
  <c r="M1236" i="2"/>
  <c r="L1236" i="2"/>
  <c r="K1236" i="2"/>
  <c r="J1236" i="2"/>
  <c r="I1236" i="2"/>
  <c r="H1236" i="2"/>
  <c r="E1236" i="2"/>
  <c r="D1236" i="2"/>
  <c r="C1236" i="2"/>
  <c r="B1236" i="2"/>
  <c r="A1236" i="2"/>
  <c r="N1235" i="2"/>
  <c r="M1235" i="2"/>
  <c r="L1235" i="2"/>
  <c r="K1235" i="2"/>
  <c r="J1235" i="2"/>
  <c r="I1235" i="2"/>
  <c r="H1235" i="2"/>
  <c r="E1235" i="2"/>
  <c r="D1235" i="2"/>
  <c r="C1235" i="2"/>
  <c r="B1235" i="2"/>
  <c r="A1235" i="2"/>
  <c r="N1234" i="2"/>
  <c r="M1234" i="2"/>
  <c r="L1234" i="2"/>
  <c r="K1234" i="2"/>
  <c r="J1234" i="2"/>
  <c r="I1234" i="2"/>
  <c r="H1234" i="2"/>
  <c r="E1234" i="2"/>
  <c r="D1234" i="2"/>
  <c r="C1234" i="2"/>
  <c r="B1234" i="2"/>
  <c r="A1234" i="2"/>
  <c r="N1233" i="2"/>
  <c r="M1233" i="2"/>
  <c r="L1233" i="2"/>
  <c r="K1233" i="2"/>
  <c r="J1233" i="2"/>
  <c r="I1233" i="2"/>
  <c r="H1233" i="2"/>
  <c r="E1233" i="2"/>
  <c r="D1233" i="2"/>
  <c r="C1233" i="2"/>
  <c r="B1233" i="2"/>
  <c r="A1233" i="2"/>
  <c r="N1232" i="2"/>
  <c r="M1232" i="2"/>
  <c r="L1232" i="2"/>
  <c r="K1232" i="2"/>
  <c r="J1232" i="2"/>
  <c r="I1232" i="2"/>
  <c r="H1232" i="2"/>
  <c r="E1232" i="2"/>
  <c r="D1232" i="2"/>
  <c r="C1232" i="2"/>
  <c r="B1232" i="2"/>
  <c r="A1232" i="2"/>
  <c r="N1231" i="2"/>
  <c r="M1231" i="2"/>
  <c r="L1231" i="2"/>
  <c r="K1231" i="2"/>
  <c r="J1231" i="2"/>
  <c r="I1231" i="2"/>
  <c r="H1231" i="2"/>
  <c r="E1231" i="2"/>
  <c r="D1231" i="2"/>
  <c r="C1231" i="2"/>
  <c r="B1231" i="2"/>
  <c r="A1231" i="2"/>
  <c r="N1230" i="2"/>
  <c r="M1230" i="2"/>
  <c r="L1230" i="2"/>
  <c r="K1230" i="2"/>
  <c r="J1230" i="2"/>
  <c r="I1230" i="2"/>
  <c r="H1230" i="2"/>
  <c r="E1230" i="2"/>
  <c r="D1230" i="2"/>
  <c r="C1230" i="2"/>
  <c r="B1230" i="2"/>
  <c r="A1230" i="2"/>
  <c r="N1229" i="2"/>
  <c r="M1229" i="2"/>
  <c r="L1229" i="2"/>
  <c r="K1229" i="2"/>
  <c r="J1229" i="2"/>
  <c r="I1229" i="2"/>
  <c r="H1229" i="2"/>
  <c r="E1229" i="2"/>
  <c r="D1229" i="2"/>
  <c r="C1229" i="2"/>
  <c r="B1229" i="2"/>
  <c r="A1229" i="2"/>
  <c r="N1228" i="2"/>
  <c r="M1228" i="2"/>
  <c r="L1228" i="2"/>
  <c r="K1228" i="2"/>
  <c r="J1228" i="2"/>
  <c r="I1228" i="2"/>
  <c r="H1228" i="2"/>
  <c r="E1228" i="2"/>
  <c r="D1228" i="2"/>
  <c r="C1228" i="2"/>
  <c r="B1228" i="2"/>
  <c r="A1228" i="2"/>
  <c r="N1227" i="2"/>
  <c r="M1227" i="2"/>
  <c r="L1227" i="2"/>
  <c r="K1227" i="2"/>
  <c r="J1227" i="2"/>
  <c r="I1227" i="2"/>
  <c r="H1227" i="2"/>
  <c r="E1227" i="2"/>
  <c r="D1227" i="2"/>
  <c r="C1227" i="2"/>
  <c r="B1227" i="2"/>
  <c r="A1227" i="2"/>
  <c r="N1226" i="2"/>
  <c r="M1226" i="2"/>
  <c r="L1226" i="2"/>
  <c r="K1226" i="2"/>
  <c r="J1226" i="2"/>
  <c r="I1226" i="2"/>
  <c r="H1226" i="2"/>
  <c r="E1226" i="2"/>
  <c r="D1226" i="2"/>
  <c r="C1226" i="2"/>
  <c r="B1226" i="2"/>
  <c r="A1226" i="2"/>
  <c r="N1225" i="2"/>
  <c r="M1225" i="2"/>
  <c r="L1225" i="2"/>
  <c r="K1225" i="2"/>
  <c r="J1225" i="2"/>
  <c r="I1225" i="2"/>
  <c r="H1225" i="2"/>
  <c r="E1225" i="2"/>
  <c r="D1225" i="2"/>
  <c r="C1225" i="2"/>
  <c r="B1225" i="2"/>
  <c r="A1225" i="2"/>
  <c r="N1224" i="2"/>
  <c r="M1224" i="2"/>
  <c r="L1224" i="2"/>
  <c r="K1224" i="2"/>
  <c r="J1224" i="2"/>
  <c r="I1224" i="2"/>
  <c r="H1224" i="2"/>
  <c r="E1224" i="2"/>
  <c r="D1224" i="2"/>
  <c r="C1224" i="2"/>
  <c r="B1224" i="2"/>
  <c r="A1224" i="2"/>
  <c r="N1223" i="2"/>
  <c r="M1223" i="2"/>
  <c r="L1223" i="2"/>
  <c r="K1223" i="2"/>
  <c r="J1223" i="2"/>
  <c r="I1223" i="2"/>
  <c r="H1223" i="2"/>
  <c r="E1223" i="2"/>
  <c r="D1223" i="2"/>
  <c r="C1223" i="2"/>
  <c r="B1223" i="2"/>
  <c r="A1223" i="2"/>
  <c r="N1222" i="2"/>
  <c r="M1222" i="2"/>
  <c r="L1222" i="2"/>
  <c r="K1222" i="2"/>
  <c r="J1222" i="2"/>
  <c r="I1222" i="2"/>
  <c r="H1222" i="2"/>
  <c r="E1222" i="2"/>
  <c r="D1222" i="2"/>
  <c r="C1222" i="2"/>
  <c r="B1222" i="2"/>
  <c r="A1222" i="2"/>
  <c r="N1221" i="2"/>
  <c r="M1221" i="2"/>
  <c r="L1221" i="2"/>
  <c r="K1221" i="2"/>
  <c r="J1221" i="2"/>
  <c r="I1221" i="2"/>
  <c r="H1221" i="2"/>
  <c r="E1221" i="2"/>
  <c r="D1221" i="2"/>
  <c r="C1221" i="2"/>
  <c r="B1221" i="2"/>
  <c r="A1221" i="2"/>
  <c r="N1220" i="2"/>
  <c r="M1220" i="2"/>
  <c r="L1220" i="2"/>
  <c r="K1220" i="2"/>
  <c r="J1220" i="2"/>
  <c r="I1220" i="2"/>
  <c r="H1220" i="2"/>
  <c r="E1220" i="2"/>
  <c r="D1220" i="2"/>
  <c r="C1220" i="2"/>
  <c r="B1220" i="2"/>
  <c r="A1220" i="2"/>
  <c r="N1219" i="2"/>
  <c r="M1219" i="2"/>
  <c r="L1219" i="2"/>
  <c r="K1219" i="2"/>
  <c r="J1219" i="2"/>
  <c r="I1219" i="2"/>
  <c r="H1219" i="2"/>
  <c r="E1219" i="2"/>
  <c r="D1219" i="2"/>
  <c r="C1219" i="2"/>
  <c r="B1219" i="2"/>
  <c r="A1219" i="2"/>
  <c r="N1218" i="2"/>
  <c r="M1218" i="2"/>
  <c r="L1218" i="2"/>
  <c r="K1218" i="2"/>
  <c r="J1218" i="2"/>
  <c r="I1218" i="2"/>
  <c r="H1218" i="2"/>
  <c r="E1218" i="2"/>
  <c r="D1218" i="2"/>
  <c r="C1218" i="2"/>
  <c r="B1218" i="2"/>
  <c r="A1218" i="2"/>
  <c r="N1217" i="2"/>
  <c r="M1217" i="2"/>
  <c r="L1217" i="2"/>
  <c r="K1217" i="2"/>
  <c r="J1217" i="2"/>
  <c r="I1217" i="2"/>
  <c r="H1217" i="2"/>
  <c r="E1217" i="2"/>
  <c r="D1217" i="2"/>
  <c r="C1217" i="2"/>
  <c r="B1217" i="2"/>
  <c r="A1217" i="2"/>
  <c r="N1216" i="2"/>
  <c r="M1216" i="2"/>
  <c r="L1216" i="2"/>
  <c r="K1216" i="2"/>
  <c r="J1216" i="2"/>
  <c r="I1216" i="2"/>
  <c r="H1216" i="2"/>
  <c r="E1216" i="2"/>
  <c r="D1216" i="2"/>
  <c r="C1216" i="2"/>
  <c r="B1216" i="2"/>
  <c r="A1216" i="2"/>
  <c r="N1215" i="2"/>
  <c r="M1215" i="2"/>
  <c r="L1215" i="2"/>
  <c r="K1215" i="2"/>
  <c r="J1215" i="2"/>
  <c r="I1215" i="2"/>
  <c r="H1215" i="2"/>
  <c r="E1215" i="2"/>
  <c r="D1215" i="2"/>
  <c r="C1215" i="2"/>
  <c r="B1215" i="2"/>
  <c r="A1215" i="2"/>
  <c r="N1214" i="2"/>
  <c r="M1214" i="2"/>
  <c r="L1214" i="2"/>
  <c r="K1214" i="2"/>
  <c r="J1214" i="2"/>
  <c r="I1214" i="2"/>
  <c r="H1214" i="2"/>
  <c r="E1214" i="2"/>
  <c r="D1214" i="2"/>
  <c r="C1214" i="2"/>
  <c r="B1214" i="2"/>
  <c r="A1214" i="2"/>
  <c r="N1213" i="2"/>
  <c r="M1213" i="2"/>
  <c r="L1213" i="2"/>
  <c r="K1213" i="2"/>
  <c r="J1213" i="2"/>
  <c r="I1213" i="2"/>
  <c r="H1213" i="2"/>
  <c r="E1213" i="2"/>
  <c r="D1213" i="2"/>
  <c r="C1213" i="2"/>
  <c r="B1213" i="2"/>
  <c r="A1213" i="2"/>
  <c r="N1212" i="2"/>
  <c r="M1212" i="2"/>
  <c r="L1212" i="2"/>
  <c r="K1212" i="2"/>
  <c r="J1212" i="2"/>
  <c r="I1212" i="2"/>
  <c r="H1212" i="2"/>
  <c r="E1212" i="2"/>
  <c r="D1212" i="2"/>
  <c r="C1212" i="2"/>
  <c r="B1212" i="2"/>
  <c r="A1212" i="2"/>
  <c r="N1211" i="2"/>
  <c r="M1211" i="2"/>
  <c r="L1211" i="2"/>
  <c r="K1211" i="2"/>
  <c r="J1211" i="2"/>
  <c r="I1211" i="2"/>
  <c r="H1211" i="2"/>
  <c r="E1211" i="2"/>
  <c r="D1211" i="2"/>
  <c r="C1211" i="2"/>
  <c r="B1211" i="2"/>
  <c r="A1211" i="2"/>
  <c r="N1210" i="2"/>
  <c r="M1210" i="2"/>
  <c r="L1210" i="2"/>
  <c r="K1210" i="2"/>
  <c r="J1210" i="2"/>
  <c r="I1210" i="2"/>
  <c r="H1210" i="2"/>
  <c r="E1210" i="2"/>
  <c r="D1210" i="2"/>
  <c r="C1210" i="2"/>
  <c r="B1210" i="2"/>
  <c r="A1210" i="2"/>
  <c r="N1209" i="2"/>
  <c r="M1209" i="2"/>
  <c r="L1209" i="2"/>
  <c r="K1209" i="2"/>
  <c r="J1209" i="2"/>
  <c r="I1209" i="2"/>
  <c r="H1209" i="2"/>
  <c r="E1209" i="2"/>
  <c r="D1209" i="2"/>
  <c r="C1209" i="2"/>
  <c r="B1209" i="2"/>
  <c r="A1209" i="2"/>
  <c r="N1208" i="2"/>
  <c r="M1208" i="2"/>
  <c r="L1208" i="2"/>
  <c r="K1208" i="2"/>
  <c r="J1208" i="2"/>
  <c r="I1208" i="2"/>
  <c r="H1208" i="2"/>
  <c r="E1208" i="2"/>
  <c r="D1208" i="2"/>
  <c r="C1208" i="2"/>
  <c r="B1208" i="2"/>
  <c r="A1208" i="2"/>
  <c r="N1207" i="2"/>
  <c r="M1207" i="2"/>
  <c r="L1207" i="2"/>
  <c r="K1207" i="2"/>
  <c r="J1207" i="2"/>
  <c r="I1207" i="2"/>
  <c r="H1207" i="2"/>
  <c r="E1207" i="2"/>
  <c r="D1207" i="2"/>
  <c r="C1207" i="2"/>
  <c r="B1207" i="2"/>
  <c r="A1207" i="2"/>
  <c r="N1206" i="2"/>
  <c r="M1206" i="2"/>
  <c r="L1206" i="2"/>
  <c r="K1206" i="2"/>
  <c r="J1206" i="2"/>
  <c r="I1206" i="2"/>
  <c r="H1206" i="2"/>
  <c r="E1206" i="2"/>
  <c r="D1206" i="2"/>
  <c r="C1206" i="2"/>
  <c r="B1206" i="2"/>
  <c r="A1206" i="2"/>
  <c r="N1205" i="2"/>
  <c r="M1205" i="2"/>
  <c r="L1205" i="2"/>
  <c r="K1205" i="2"/>
  <c r="J1205" i="2"/>
  <c r="I1205" i="2"/>
  <c r="H1205" i="2"/>
  <c r="E1205" i="2"/>
  <c r="D1205" i="2"/>
  <c r="C1205" i="2"/>
  <c r="B1205" i="2"/>
  <c r="A1205" i="2"/>
  <c r="N1204" i="2"/>
  <c r="M1204" i="2"/>
  <c r="L1204" i="2"/>
  <c r="K1204" i="2"/>
  <c r="J1204" i="2"/>
  <c r="I1204" i="2"/>
  <c r="H1204" i="2"/>
  <c r="E1204" i="2"/>
  <c r="D1204" i="2"/>
  <c r="C1204" i="2"/>
  <c r="B1204" i="2"/>
  <c r="A1204" i="2"/>
  <c r="N1203" i="2"/>
  <c r="M1203" i="2"/>
  <c r="L1203" i="2"/>
  <c r="K1203" i="2"/>
  <c r="J1203" i="2"/>
  <c r="I1203" i="2"/>
  <c r="H1203" i="2"/>
  <c r="E1203" i="2"/>
  <c r="D1203" i="2"/>
  <c r="C1203" i="2"/>
  <c r="B1203" i="2"/>
  <c r="A1203" i="2"/>
  <c r="N1202" i="2"/>
  <c r="M1202" i="2"/>
  <c r="L1202" i="2"/>
  <c r="K1202" i="2"/>
  <c r="J1202" i="2"/>
  <c r="I1202" i="2"/>
  <c r="H1202" i="2"/>
  <c r="E1202" i="2"/>
  <c r="D1202" i="2"/>
  <c r="C1202" i="2"/>
  <c r="B1202" i="2"/>
  <c r="A1202" i="2"/>
  <c r="N1201" i="2"/>
  <c r="M1201" i="2"/>
  <c r="L1201" i="2"/>
  <c r="K1201" i="2"/>
  <c r="J1201" i="2"/>
  <c r="I1201" i="2"/>
  <c r="H1201" i="2"/>
  <c r="E1201" i="2"/>
  <c r="D1201" i="2"/>
  <c r="C1201" i="2"/>
  <c r="B1201" i="2"/>
  <c r="A1201" i="2"/>
  <c r="N1200" i="2"/>
  <c r="M1200" i="2"/>
  <c r="L1200" i="2"/>
  <c r="K1200" i="2"/>
  <c r="J1200" i="2"/>
  <c r="I1200" i="2"/>
  <c r="H1200" i="2"/>
  <c r="E1200" i="2"/>
  <c r="D1200" i="2"/>
  <c r="C1200" i="2"/>
  <c r="B1200" i="2"/>
  <c r="A1200" i="2"/>
  <c r="N1199" i="2"/>
  <c r="M1199" i="2"/>
  <c r="L1199" i="2"/>
  <c r="K1199" i="2"/>
  <c r="J1199" i="2"/>
  <c r="I1199" i="2"/>
  <c r="H1199" i="2"/>
  <c r="E1199" i="2"/>
  <c r="D1199" i="2"/>
  <c r="C1199" i="2"/>
  <c r="B1199" i="2"/>
  <c r="A1199" i="2"/>
  <c r="N1198" i="2"/>
  <c r="M1198" i="2"/>
  <c r="L1198" i="2"/>
  <c r="K1198" i="2"/>
  <c r="J1198" i="2"/>
  <c r="I1198" i="2"/>
  <c r="H1198" i="2"/>
  <c r="E1198" i="2"/>
  <c r="D1198" i="2"/>
  <c r="C1198" i="2"/>
  <c r="B1198" i="2"/>
  <c r="A1198" i="2"/>
  <c r="N1197" i="2"/>
  <c r="M1197" i="2"/>
  <c r="L1197" i="2"/>
  <c r="K1197" i="2"/>
  <c r="J1197" i="2"/>
  <c r="I1197" i="2"/>
  <c r="H1197" i="2"/>
  <c r="E1197" i="2"/>
  <c r="D1197" i="2"/>
  <c r="C1197" i="2"/>
  <c r="B1197" i="2"/>
  <c r="A1197" i="2"/>
  <c r="N1196" i="2"/>
  <c r="M1196" i="2"/>
  <c r="L1196" i="2"/>
  <c r="K1196" i="2"/>
  <c r="J1196" i="2"/>
  <c r="I1196" i="2"/>
  <c r="H1196" i="2"/>
  <c r="E1196" i="2"/>
  <c r="D1196" i="2"/>
  <c r="C1196" i="2"/>
  <c r="B1196" i="2"/>
  <c r="A1196" i="2"/>
  <c r="N1195" i="2"/>
  <c r="M1195" i="2"/>
  <c r="L1195" i="2"/>
  <c r="K1195" i="2"/>
  <c r="J1195" i="2"/>
  <c r="I1195" i="2"/>
  <c r="H1195" i="2"/>
  <c r="E1195" i="2"/>
  <c r="D1195" i="2"/>
  <c r="C1195" i="2"/>
  <c r="B1195" i="2"/>
  <c r="A1195" i="2"/>
  <c r="N1194" i="2"/>
  <c r="M1194" i="2"/>
  <c r="L1194" i="2"/>
  <c r="K1194" i="2"/>
  <c r="J1194" i="2"/>
  <c r="I1194" i="2"/>
  <c r="H1194" i="2"/>
  <c r="E1194" i="2"/>
  <c r="D1194" i="2"/>
  <c r="C1194" i="2"/>
  <c r="B1194" i="2"/>
  <c r="A1194" i="2"/>
  <c r="N1193" i="2"/>
  <c r="M1193" i="2"/>
  <c r="L1193" i="2"/>
  <c r="K1193" i="2"/>
  <c r="J1193" i="2"/>
  <c r="I1193" i="2"/>
  <c r="H1193" i="2"/>
  <c r="E1193" i="2"/>
  <c r="D1193" i="2"/>
  <c r="C1193" i="2"/>
  <c r="B1193" i="2"/>
  <c r="A1193" i="2"/>
  <c r="N1192" i="2"/>
  <c r="M1192" i="2"/>
  <c r="L1192" i="2"/>
  <c r="K1192" i="2"/>
  <c r="J1192" i="2"/>
  <c r="I1192" i="2"/>
  <c r="H1192" i="2"/>
  <c r="E1192" i="2"/>
  <c r="D1192" i="2"/>
  <c r="C1192" i="2"/>
  <c r="B1192" i="2"/>
  <c r="A1192" i="2"/>
  <c r="N1191" i="2"/>
  <c r="M1191" i="2"/>
  <c r="L1191" i="2"/>
  <c r="K1191" i="2"/>
  <c r="J1191" i="2"/>
  <c r="I1191" i="2"/>
  <c r="H1191" i="2"/>
  <c r="E1191" i="2"/>
  <c r="D1191" i="2"/>
  <c r="C1191" i="2"/>
  <c r="B1191" i="2"/>
  <c r="A1191" i="2"/>
  <c r="N1190" i="2"/>
  <c r="M1190" i="2"/>
  <c r="L1190" i="2"/>
  <c r="K1190" i="2"/>
  <c r="J1190" i="2"/>
  <c r="I1190" i="2"/>
  <c r="H1190" i="2"/>
  <c r="E1190" i="2"/>
  <c r="D1190" i="2"/>
  <c r="C1190" i="2"/>
  <c r="B1190" i="2"/>
  <c r="A1190" i="2"/>
  <c r="N1189" i="2"/>
  <c r="M1189" i="2"/>
  <c r="L1189" i="2"/>
  <c r="K1189" i="2"/>
  <c r="J1189" i="2"/>
  <c r="I1189" i="2"/>
  <c r="H1189" i="2"/>
  <c r="E1189" i="2"/>
  <c r="D1189" i="2"/>
  <c r="C1189" i="2"/>
  <c r="B1189" i="2"/>
  <c r="A1189" i="2"/>
  <c r="N1188" i="2"/>
  <c r="M1188" i="2"/>
  <c r="L1188" i="2"/>
  <c r="K1188" i="2"/>
  <c r="J1188" i="2"/>
  <c r="I1188" i="2"/>
  <c r="H1188" i="2"/>
  <c r="E1188" i="2"/>
  <c r="D1188" i="2"/>
  <c r="C1188" i="2"/>
  <c r="B1188" i="2"/>
  <c r="A1188" i="2"/>
  <c r="N1187" i="2"/>
  <c r="M1187" i="2"/>
  <c r="L1187" i="2"/>
  <c r="K1187" i="2"/>
  <c r="J1187" i="2"/>
  <c r="I1187" i="2"/>
  <c r="H1187" i="2"/>
  <c r="E1187" i="2"/>
  <c r="D1187" i="2"/>
  <c r="C1187" i="2"/>
  <c r="B1187" i="2"/>
  <c r="A1187" i="2"/>
  <c r="N1186" i="2"/>
  <c r="M1186" i="2"/>
  <c r="L1186" i="2"/>
  <c r="K1186" i="2"/>
  <c r="J1186" i="2"/>
  <c r="I1186" i="2"/>
  <c r="H1186" i="2"/>
  <c r="E1186" i="2"/>
  <c r="D1186" i="2"/>
  <c r="C1186" i="2"/>
  <c r="B1186" i="2"/>
  <c r="A1186" i="2"/>
  <c r="N1185" i="2"/>
  <c r="M1185" i="2"/>
  <c r="L1185" i="2"/>
  <c r="K1185" i="2"/>
  <c r="J1185" i="2"/>
  <c r="I1185" i="2"/>
  <c r="H1185" i="2"/>
  <c r="E1185" i="2"/>
  <c r="D1185" i="2"/>
  <c r="C1185" i="2"/>
  <c r="B1185" i="2"/>
  <c r="A1185" i="2"/>
  <c r="N1184" i="2"/>
  <c r="M1184" i="2"/>
  <c r="L1184" i="2"/>
  <c r="K1184" i="2"/>
  <c r="J1184" i="2"/>
  <c r="I1184" i="2"/>
  <c r="H1184" i="2"/>
  <c r="E1184" i="2"/>
  <c r="D1184" i="2"/>
  <c r="C1184" i="2"/>
  <c r="B1184" i="2"/>
  <c r="A1184" i="2"/>
  <c r="N1183" i="2"/>
  <c r="M1183" i="2"/>
  <c r="L1183" i="2"/>
  <c r="K1183" i="2"/>
  <c r="J1183" i="2"/>
  <c r="I1183" i="2"/>
  <c r="H1183" i="2"/>
  <c r="E1183" i="2"/>
  <c r="D1183" i="2"/>
  <c r="C1183" i="2"/>
  <c r="B1183" i="2"/>
  <c r="A1183" i="2"/>
  <c r="N1182" i="2"/>
  <c r="M1182" i="2"/>
  <c r="L1182" i="2"/>
  <c r="K1182" i="2"/>
  <c r="J1182" i="2"/>
  <c r="I1182" i="2"/>
  <c r="H1182" i="2"/>
  <c r="E1182" i="2"/>
  <c r="D1182" i="2"/>
  <c r="C1182" i="2"/>
  <c r="B1182" i="2"/>
  <c r="A1182" i="2"/>
  <c r="N1181" i="2"/>
  <c r="M1181" i="2"/>
  <c r="L1181" i="2"/>
  <c r="K1181" i="2"/>
  <c r="J1181" i="2"/>
  <c r="I1181" i="2"/>
  <c r="H1181" i="2"/>
  <c r="E1181" i="2"/>
  <c r="D1181" i="2"/>
  <c r="C1181" i="2"/>
  <c r="B1181" i="2"/>
  <c r="A1181" i="2"/>
  <c r="N1180" i="2"/>
  <c r="M1180" i="2"/>
  <c r="L1180" i="2"/>
  <c r="K1180" i="2"/>
  <c r="J1180" i="2"/>
  <c r="I1180" i="2"/>
  <c r="H1180" i="2"/>
  <c r="E1180" i="2"/>
  <c r="D1180" i="2"/>
  <c r="C1180" i="2"/>
  <c r="B1180" i="2"/>
  <c r="A1180" i="2"/>
  <c r="N1179" i="2"/>
  <c r="M1179" i="2"/>
  <c r="L1179" i="2"/>
  <c r="K1179" i="2"/>
  <c r="J1179" i="2"/>
  <c r="I1179" i="2"/>
  <c r="H1179" i="2"/>
  <c r="E1179" i="2"/>
  <c r="D1179" i="2"/>
  <c r="C1179" i="2"/>
  <c r="B1179" i="2"/>
  <c r="A1179" i="2"/>
  <c r="N1178" i="2"/>
  <c r="M1178" i="2"/>
  <c r="L1178" i="2"/>
  <c r="K1178" i="2"/>
  <c r="J1178" i="2"/>
  <c r="I1178" i="2"/>
  <c r="H1178" i="2"/>
  <c r="E1178" i="2"/>
  <c r="D1178" i="2"/>
  <c r="C1178" i="2"/>
  <c r="B1178" i="2"/>
  <c r="A1178" i="2"/>
  <c r="N1177" i="2"/>
  <c r="M1177" i="2"/>
  <c r="L1177" i="2"/>
  <c r="K1177" i="2"/>
  <c r="J1177" i="2"/>
  <c r="I1177" i="2"/>
  <c r="H1177" i="2"/>
  <c r="E1177" i="2"/>
  <c r="D1177" i="2"/>
  <c r="C1177" i="2"/>
  <c r="B1177" i="2"/>
  <c r="A1177" i="2"/>
  <c r="N1176" i="2"/>
  <c r="M1176" i="2"/>
  <c r="L1176" i="2"/>
  <c r="K1176" i="2"/>
  <c r="J1176" i="2"/>
  <c r="I1176" i="2"/>
  <c r="H1176" i="2"/>
  <c r="E1176" i="2"/>
  <c r="D1176" i="2"/>
  <c r="C1176" i="2"/>
  <c r="B1176" i="2"/>
  <c r="A1176" i="2"/>
  <c r="N1175" i="2"/>
  <c r="M1175" i="2"/>
  <c r="L1175" i="2"/>
  <c r="K1175" i="2"/>
  <c r="J1175" i="2"/>
  <c r="I1175" i="2"/>
  <c r="H1175" i="2"/>
  <c r="E1175" i="2"/>
  <c r="D1175" i="2"/>
  <c r="C1175" i="2"/>
  <c r="B1175" i="2"/>
  <c r="A1175" i="2"/>
  <c r="N1174" i="2"/>
  <c r="M1174" i="2"/>
  <c r="L1174" i="2"/>
  <c r="K1174" i="2"/>
  <c r="J1174" i="2"/>
  <c r="I1174" i="2"/>
  <c r="H1174" i="2"/>
  <c r="E1174" i="2"/>
  <c r="D1174" i="2"/>
  <c r="C1174" i="2"/>
  <c r="B1174" i="2"/>
  <c r="A1174" i="2"/>
  <c r="N1173" i="2"/>
  <c r="M1173" i="2"/>
  <c r="L1173" i="2"/>
  <c r="K1173" i="2"/>
  <c r="J1173" i="2"/>
  <c r="I1173" i="2"/>
  <c r="H1173" i="2"/>
  <c r="E1173" i="2"/>
  <c r="D1173" i="2"/>
  <c r="C1173" i="2"/>
  <c r="B1173" i="2"/>
  <c r="A1173" i="2"/>
  <c r="N1172" i="2"/>
  <c r="M1172" i="2"/>
  <c r="L1172" i="2"/>
  <c r="K1172" i="2"/>
  <c r="J1172" i="2"/>
  <c r="I1172" i="2"/>
  <c r="H1172" i="2"/>
  <c r="E1172" i="2"/>
  <c r="D1172" i="2"/>
  <c r="C1172" i="2"/>
  <c r="B1172" i="2"/>
  <c r="A1172" i="2"/>
  <c r="N1171" i="2"/>
  <c r="M1171" i="2"/>
  <c r="L1171" i="2"/>
  <c r="K1171" i="2"/>
  <c r="J1171" i="2"/>
  <c r="I1171" i="2"/>
  <c r="H1171" i="2"/>
  <c r="E1171" i="2"/>
  <c r="D1171" i="2"/>
  <c r="C1171" i="2"/>
  <c r="B1171" i="2"/>
  <c r="A1171" i="2"/>
  <c r="N1170" i="2"/>
  <c r="M1170" i="2"/>
  <c r="L1170" i="2"/>
  <c r="K1170" i="2"/>
  <c r="J1170" i="2"/>
  <c r="I1170" i="2"/>
  <c r="H1170" i="2"/>
  <c r="E1170" i="2"/>
  <c r="D1170" i="2"/>
  <c r="C1170" i="2"/>
  <c r="B1170" i="2"/>
  <c r="A1170" i="2"/>
  <c r="N1169" i="2"/>
  <c r="M1169" i="2"/>
  <c r="L1169" i="2"/>
  <c r="K1169" i="2"/>
  <c r="J1169" i="2"/>
  <c r="I1169" i="2"/>
  <c r="H1169" i="2"/>
  <c r="E1169" i="2"/>
  <c r="D1169" i="2"/>
  <c r="C1169" i="2"/>
  <c r="B1169" i="2"/>
  <c r="A1169" i="2"/>
  <c r="N1168" i="2"/>
  <c r="M1168" i="2"/>
  <c r="L1168" i="2"/>
  <c r="K1168" i="2"/>
  <c r="J1168" i="2"/>
  <c r="I1168" i="2"/>
  <c r="H1168" i="2"/>
  <c r="E1168" i="2"/>
  <c r="D1168" i="2"/>
  <c r="C1168" i="2"/>
  <c r="B1168" i="2"/>
  <c r="A1168" i="2"/>
  <c r="N1167" i="2"/>
  <c r="M1167" i="2"/>
  <c r="L1167" i="2"/>
  <c r="K1167" i="2"/>
  <c r="J1167" i="2"/>
  <c r="I1167" i="2"/>
  <c r="H1167" i="2"/>
  <c r="E1167" i="2"/>
  <c r="D1167" i="2"/>
  <c r="C1167" i="2"/>
  <c r="B1167" i="2"/>
  <c r="A1167" i="2"/>
  <c r="N1166" i="2"/>
  <c r="M1166" i="2"/>
  <c r="L1166" i="2"/>
  <c r="K1166" i="2"/>
  <c r="J1166" i="2"/>
  <c r="I1166" i="2"/>
  <c r="H1166" i="2"/>
  <c r="E1166" i="2"/>
  <c r="D1166" i="2"/>
  <c r="C1166" i="2"/>
  <c r="B1166" i="2"/>
  <c r="A1166" i="2"/>
  <c r="N1165" i="2"/>
  <c r="M1165" i="2"/>
  <c r="L1165" i="2"/>
  <c r="K1165" i="2"/>
  <c r="J1165" i="2"/>
  <c r="I1165" i="2"/>
  <c r="H1165" i="2"/>
  <c r="E1165" i="2"/>
  <c r="D1165" i="2"/>
  <c r="C1165" i="2"/>
  <c r="B1165" i="2"/>
  <c r="A1165" i="2"/>
  <c r="N1164" i="2"/>
  <c r="M1164" i="2"/>
  <c r="L1164" i="2"/>
  <c r="K1164" i="2"/>
  <c r="J1164" i="2"/>
  <c r="I1164" i="2"/>
  <c r="H1164" i="2"/>
  <c r="E1164" i="2"/>
  <c r="D1164" i="2"/>
  <c r="C1164" i="2"/>
  <c r="B1164" i="2"/>
  <c r="A1164" i="2"/>
  <c r="N1163" i="2"/>
  <c r="M1163" i="2"/>
  <c r="L1163" i="2"/>
  <c r="K1163" i="2"/>
  <c r="J1163" i="2"/>
  <c r="I1163" i="2"/>
  <c r="H1163" i="2"/>
  <c r="E1163" i="2"/>
  <c r="D1163" i="2"/>
  <c r="C1163" i="2"/>
  <c r="B1163" i="2"/>
  <c r="A1163" i="2"/>
  <c r="N1162" i="2"/>
  <c r="M1162" i="2"/>
  <c r="L1162" i="2"/>
  <c r="K1162" i="2"/>
  <c r="J1162" i="2"/>
  <c r="I1162" i="2"/>
  <c r="H1162" i="2"/>
  <c r="E1162" i="2"/>
  <c r="D1162" i="2"/>
  <c r="C1162" i="2"/>
  <c r="B1162" i="2"/>
  <c r="A1162" i="2"/>
  <c r="N1161" i="2"/>
  <c r="M1161" i="2"/>
  <c r="L1161" i="2"/>
  <c r="K1161" i="2"/>
  <c r="J1161" i="2"/>
  <c r="I1161" i="2"/>
  <c r="H1161" i="2"/>
  <c r="E1161" i="2"/>
  <c r="D1161" i="2"/>
  <c r="C1161" i="2"/>
  <c r="B1161" i="2"/>
  <c r="A1161" i="2"/>
  <c r="N1160" i="2"/>
  <c r="M1160" i="2"/>
  <c r="L1160" i="2"/>
  <c r="K1160" i="2"/>
  <c r="J1160" i="2"/>
  <c r="I1160" i="2"/>
  <c r="H1160" i="2"/>
  <c r="E1160" i="2"/>
  <c r="D1160" i="2"/>
  <c r="C1160" i="2"/>
  <c r="B1160" i="2"/>
  <c r="A1160" i="2"/>
  <c r="N1159" i="2"/>
  <c r="M1159" i="2"/>
  <c r="L1159" i="2"/>
  <c r="K1159" i="2"/>
  <c r="J1159" i="2"/>
  <c r="I1159" i="2"/>
  <c r="H1159" i="2"/>
  <c r="E1159" i="2"/>
  <c r="D1159" i="2"/>
  <c r="C1159" i="2"/>
  <c r="B1159" i="2"/>
  <c r="A1159" i="2"/>
  <c r="N1158" i="2"/>
  <c r="M1158" i="2"/>
  <c r="L1158" i="2"/>
  <c r="K1158" i="2"/>
  <c r="J1158" i="2"/>
  <c r="I1158" i="2"/>
  <c r="H1158" i="2"/>
  <c r="E1158" i="2"/>
  <c r="D1158" i="2"/>
  <c r="C1158" i="2"/>
  <c r="B1158" i="2"/>
  <c r="A1158" i="2"/>
  <c r="N1157" i="2"/>
  <c r="M1157" i="2"/>
  <c r="L1157" i="2"/>
  <c r="K1157" i="2"/>
  <c r="J1157" i="2"/>
  <c r="I1157" i="2"/>
  <c r="H1157" i="2"/>
  <c r="E1157" i="2"/>
  <c r="D1157" i="2"/>
  <c r="C1157" i="2"/>
  <c r="B1157" i="2"/>
  <c r="A1157" i="2"/>
  <c r="N1156" i="2"/>
  <c r="M1156" i="2"/>
  <c r="L1156" i="2"/>
  <c r="K1156" i="2"/>
  <c r="J1156" i="2"/>
  <c r="I1156" i="2"/>
  <c r="H1156" i="2"/>
  <c r="E1156" i="2"/>
  <c r="D1156" i="2"/>
  <c r="C1156" i="2"/>
  <c r="B1156" i="2"/>
  <c r="A1156" i="2"/>
  <c r="N1155" i="2"/>
  <c r="M1155" i="2"/>
  <c r="L1155" i="2"/>
  <c r="K1155" i="2"/>
  <c r="J1155" i="2"/>
  <c r="I1155" i="2"/>
  <c r="H1155" i="2"/>
  <c r="E1155" i="2"/>
  <c r="D1155" i="2"/>
  <c r="C1155" i="2"/>
  <c r="B1155" i="2"/>
  <c r="A1155" i="2"/>
  <c r="N1154" i="2"/>
  <c r="M1154" i="2"/>
  <c r="L1154" i="2"/>
  <c r="K1154" i="2"/>
  <c r="J1154" i="2"/>
  <c r="I1154" i="2"/>
  <c r="H1154" i="2"/>
  <c r="E1154" i="2"/>
  <c r="D1154" i="2"/>
  <c r="C1154" i="2"/>
  <c r="B1154" i="2"/>
  <c r="A1154" i="2"/>
  <c r="N1153" i="2"/>
  <c r="M1153" i="2"/>
  <c r="L1153" i="2"/>
  <c r="K1153" i="2"/>
  <c r="J1153" i="2"/>
  <c r="I1153" i="2"/>
  <c r="H1153" i="2"/>
  <c r="E1153" i="2"/>
  <c r="D1153" i="2"/>
  <c r="C1153" i="2"/>
  <c r="B1153" i="2"/>
  <c r="A1153" i="2"/>
  <c r="N1152" i="2"/>
  <c r="M1152" i="2"/>
  <c r="L1152" i="2"/>
  <c r="K1152" i="2"/>
  <c r="J1152" i="2"/>
  <c r="I1152" i="2"/>
  <c r="H1152" i="2"/>
  <c r="E1152" i="2"/>
  <c r="D1152" i="2"/>
  <c r="C1152" i="2"/>
  <c r="B1152" i="2"/>
  <c r="A1152" i="2"/>
  <c r="N1151" i="2"/>
  <c r="M1151" i="2"/>
  <c r="L1151" i="2"/>
  <c r="K1151" i="2"/>
  <c r="J1151" i="2"/>
  <c r="I1151" i="2"/>
  <c r="H1151" i="2"/>
  <c r="E1151" i="2"/>
  <c r="D1151" i="2"/>
  <c r="C1151" i="2"/>
  <c r="B1151" i="2"/>
  <c r="A1151" i="2"/>
  <c r="N1150" i="2"/>
  <c r="M1150" i="2"/>
  <c r="L1150" i="2"/>
  <c r="K1150" i="2"/>
  <c r="J1150" i="2"/>
  <c r="I1150" i="2"/>
  <c r="H1150" i="2"/>
  <c r="E1150" i="2"/>
  <c r="D1150" i="2"/>
  <c r="C1150" i="2"/>
  <c r="B1150" i="2"/>
  <c r="A1150" i="2"/>
  <c r="N1149" i="2"/>
  <c r="M1149" i="2"/>
  <c r="L1149" i="2"/>
  <c r="K1149" i="2"/>
  <c r="J1149" i="2"/>
  <c r="I1149" i="2"/>
  <c r="H1149" i="2"/>
  <c r="E1149" i="2"/>
  <c r="D1149" i="2"/>
  <c r="C1149" i="2"/>
  <c r="B1149" i="2"/>
  <c r="A1149" i="2"/>
  <c r="N1148" i="2"/>
  <c r="M1148" i="2"/>
  <c r="L1148" i="2"/>
  <c r="K1148" i="2"/>
  <c r="J1148" i="2"/>
  <c r="I1148" i="2"/>
  <c r="H1148" i="2"/>
  <c r="E1148" i="2"/>
  <c r="D1148" i="2"/>
  <c r="C1148" i="2"/>
  <c r="B1148" i="2"/>
  <c r="A1148" i="2"/>
  <c r="N1147" i="2"/>
  <c r="M1147" i="2"/>
  <c r="L1147" i="2"/>
  <c r="K1147" i="2"/>
  <c r="J1147" i="2"/>
  <c r="I1147" i="2"/>
  <c r="H1147" i="2"/>
  <c r="E1147" i="2"/>
  <c r="D1147" i="2"/>
  <c r="C1147" i="2"/>
  <c r="B1147" i="2"/>
  <c r="A1147" i="2"/>
  <c r="N1146" i="2"/>
  <c r="M1146" i="2"/>
  <c r="L1146" i="2"/>
  <c r="K1146" i="2"/>
  <c r="J1146" i="2"/>
  <c r="I1146" i="2"/>
  <c r="H1146" i="2"/>
  <c r="E1146" i="2"/>
  <c r="D1146" i="2"/>
  <c r="C1146" i="2"/>
  <c r="B1146" i="2"/>
  <c r="A1146" i="2"/>
  <c r="N1145" i="2"/>
  <c r="M1145" i="2"/>
  <c r="L1145" i="2"/>
  <c r="K1145" i="2"/>
  <c r="J1145" i="2"/>
  <c r="I1145" i="2"/>
  <c r="H1145" i="2"/>
  <c r="E1145" i="2"/>
  <c r="D1145" i="2"/>
  <c r="C1145" i="2"/>
  <c r="B1145" i="2"/>
  <c r="A1145" i="2"/>
  <c r="N1144" i="2"/>
  <c r="M1144" i="2"/>
  <c r="L1144" i="2"/>
  <c r="K1144" i="2"/>
  <c r="J1144" i="2"/>
  <c r="I1144" i="2"/>
  <c r="H1144" i="2"/>
  <c r="E1144" i="2"/>
  <c r="D1144" i="2"/>
  <c r="C1144" i="2"/>
  <c r="B1144" i="2"/>
  <c r="A1144" i="2"/>
  <c r="N1143" i="2"/>
  <c r="M1143" i="2"/>
  <c r="L1143" i="2"/>
  <c r="K1143" i="2"/>
  <c r="J1143" i="2"/>
  <c r="I1143" i="2"/>
  <c r="H1143" i="2"/>
  <c r="E1143" i="2"/>
  <c r="D1143" i="2"/>
  <c r="C1143" i="2"/>
  <c r="B1143" i="2"/>
  <c r="A1143" i="2"/>
  <c r="N1142" i="2"/>
  <c r="M1142" i="2"/>
  <c r="L1142" i="2"/>
  <c r="K1142" i="2"/>
  <c r="J1142" i="2"/>
  <c r="I1142" i="2"/>
  <c r="H1142" i="2"/>
  <c r="E1142" i="2"/>
  <c r="D1142" i="2"/>
  <c r="C1142" i="2"/>
  <c r="B1142" i="2"/>
  <c r="A1142" i="2"/>
  <c r="N1141" i="2"/>
  <c r="M1141" i="2"/>
  <c r="L1141" i="2"/>
  <c r="K1141" i="2"/>
  <c r="J1141" i="2"/>
  <c r="I1141" i="2"/>
  <c r="H1141" i="2"/>
  <c r="E1141" i="2"/>
  <c r="D1141" i="2"/>
  <c r="C1141" i="2"/>
  <c r="B1141" i="2"/>
  <c r="A1141" i="2"/>
  <c r="N1140" i="2"/>
  <c r="M1140" i="2"/>
  <c r="L1140" i="2"/>
  <c r="K1140" i="2"/>
  <c r="J1140" i="2"/>
  <c r="I1140" i="2"/>
  <c r="H1140" i="2"/>
  <c r="E1140" i="2"/>
  <c r="D1140" i="2"/>
  <c r="C1140" i="2"/>
  <c r="B1140" i="2"/>
  <c r="A1140" i="2"/>
  <c r="N1139" i="2"/>
  <c r="M1139" i="2"/>
  <c r="L1139" i="2"/>
  <c r="K1139" i="2"/>
  <c r="J1139" i="2"/>
  <c r="I1139" i="2"/>
  <c r="H1139" i="2"/>
  <c r="E1139" i="2"/>
  <c r="D1139" i="2"/>
  <c r="C1139" i="2"/>
  <c r="B1139" i="2"/>
  <c r="A1139" i="2"/>
  <c r="N1138" i="2"/>
  <c r="M1138" i="2"/>
  <c r="L1138" i="2"/>
  <c r="K1138" i="2"/>
  <c r="J1138" i="2"/>
  <c r="I1138" i="2"/>
  <c r="H1138" i="2"/>
  <c r="E1138" i="2"/>
  <c r="D1138" i="2"/>
  <c r="C1138" i="2"/>
  <c r="B1138" i="2"/>
  <c r="A1138" i="2"/>
  <c r="N1137" i="2"/>
  <c r="M1137" i="2"/>
  <c r="L1137" i="2"/>
  <c r="K1137" i="2"/>
  <c r="J1137" i="2"/>
  <c r="I1137" i="2"/>
  <c r="H1137" i="2"/>
  <c r="E1137" i="2"/>
  <c r="D1137" i="2"/>
  <c r="C1137" i="2"/>
  <c r="B1137" i="2"/>
  <c r="A1137" i="2"/>
  <c r="N1136" i="2"/>
  <c r="M1136" i="2"/>
  <c r="L1136" i="2"/>
  <c r="K1136" i="2"/>
  <c r="J1136" i="2"/>
  <c r="I1136" i="2"/>
  <c r="H1136" i="2"/>
  <c r="E1136" i="2"/>
  <c r="D1136" i="2"/>
  <c r="C1136" i="2"/>
  <c r="B1136" i="2"/>
  <c r="A1136" i="2"/>
  <c r="N1135" i="2"/>
  <c r="M1135" i="2"/>
  <c r="L1135" i="2"/>
  <c r="K1135" i="2"/>
  <c r="J1135" i="2"/>
  <c r="I1135" i="2"/>
  <c r="H1135" i="2"/>
  <c r="E1135" i="2"/>
  <c r="D1135" i="2"/>
  <c r="C1135" i="2"/>
  <c r="B1135" i="2"/>
  <c r="A1135" i="2"/>
  <c r="N1134" i="2"/>
  <c r="M1134" i="2"/>
  <c r="L1134" i="2"/>
  <c r="K1134" i="2"/>
  <c r="J1134" i="2"/>
  <c r="I1134" i="2"/>
  <c r="H1134" i="2"/>
  <c r="E1134" i="2"/>
  <c r="D1134" i="2"/>
  <c r="C1134" i="2"/>
  <c r="B1134" i="2"/>
  <c r="A1134" i="2"/>
  <c r="N1133" i="2"/>
  <c r="M1133" i="2"/>
  <c r="L1133" i="2"/>
  <c r="K1133" i="2"/>
  <c r="J1133" i="2"/>
  <c r="I1133" i="2"/>
  <c r="H1133" i="2"/>
  <c r="E1133" i="2"/>
  <c r="D1133" i="2"/>
  <c r="C1133" i="2"/>
  <c r="B1133" i="2"/>
  <c r="A1133" i="2"/>
  <c r="N1132" i="2"/>
  <c r="M1132" i="2"/>
  <c r="L1132" i="2"/>
  <c r="K1132" i="2"/>
  <c r="J1132" i="2"/>
  <c r="I1132" i="2"/>
  <c r="H1132" i="2"/>
  <c r="E1132" i="2"/>
  <c r="D1132" i="2"/>
  <c r="C1132" i="2"/>
  <c r="B1132" i="2"/>
  <c r="A1132" i="2"/>
  <c r="N1131" i="2"/>
  <c r="M1131" i="2"/>
  <c r="L1131" i="2"/>
  <c r="K1131" i="2"/>
  <c r="J1131" i="2"/>
  <c r="I1131" i="2"/>
  <c r="H1131" i="2"/>
  <c r="E1131" i="2"/>
  <c r="D1131" i="2"/>
  <c r="C1131" i="2"/>
  <c r="B1131" i="2"/>
  <c r="A1131" i="2"/>
  <c r="N1130" i="2"/>
  <c r="M1130" i="2"/>
  <c r="L1130" i="2"/>
  <c r="K1130" i="2"/>
  <c r="J1130" i="2"/>
  <c r="I1130" i="2"/>
  <c r="H1130" i="2"/>
  <c r="E1130" i="2"/>
  <c r="D1130" i="2"/>
  <c r="C1130" i="2"/>
  <c r="B1130" i="2"/>
  <c r="A1130" i="2"/>
  <c r="N1129" i="2"/>
  <c r="M1129" i="2"/>
  <c r="L1129" i="2"/>
  <c r="K1129" i="2"/>
  <c r="J1129" i="2"/>
  <c r="I1129" i="2"/>
  <c r="H1129" i="2"/>
  <c r="E1129" i="2"/>
  <c r="D1129" i="2"/>
  <c r="C1129" i="2"/>
  <c r="B1129" i="2"/>
  <c r="A1129" i="2"/>
  <c r="N1128" i="2"/>
  <c r="M1128" i="2"/>
  <c r="L1128" i="2"/>
  <c r="K1128" i="2"/>
  <c r="J1128" i="2"/>
  <c r="I1128" i="2"/>
  <c r="H1128" i="2"/>
  <c r="E1128" i="2"/>
  <c r="D1128" i="2"/>
  <c r="C1128" i="2"/>
  <c r="B1128" i="2"/>
  <c r="A1128" i="2"/>
  <c r="N1127" i="2"/>
  <c r="M1127" i="2"/>
  <c r="L1127" i="2"/>
  <c r="K1127" i="2"/>
  <c r="J1127" i="2"/>
  <c r="I1127" i="2"/>
  <c r="H1127" i="2"/>
  <c r="E1127" i="2"/>
  <c r="D1127" i="2"/>
  <c r="C1127" i="2"/>
  <c r="B1127" i="2"/>
  <c r="A1127" i="2"/>
  <c r="N1126" i="2"/>
  <c r="M1126" i="2"/>
  <c r="L1126" i="2"/>
  <c r="K1126" i="2"/>
  <c r="J1126" i="2"/>
  <c r="I1126" i="2"/>
  <c r="H1126" i="2"/>
  <c r="E1126" i="2"/>
  <c r="D1126" i="2"/>
  <c r="C1126" i="2"/>
  <c r="B1126" i="2"/>
  <c r="A1126" i="2"/>
  <c r="N1125" i="2"/>
  <c r="M1125" i="2"/>
  <c r="L1125" i="2"/>
  <c r="K1125" i="2"/>
  <c r="J1125" i="2"/>
  <c r="I1125" i="2"/>
  <c r="H1125" i="2"/>
  <c r="E1125" i="2"/>
  <c r="D1125" i="2"/>
  <c r="C1125" i="2"/>
  <c r="B1125" i="2"/>
  <c r="A1125" i="2"/>
  <c r="N1124" i="2"/>
  <c r="M1124" i="2"/>
  <c r="L1124" i="2"/>
  <c r="K1124" i="2"/>
  <c r="J1124" i="2"/>
  <c r="I1124" i="2"/>
  <c r="H1124" i="2"/>
  <c r="E1124" i="2"/>
  <c r="D1124" i="2"/>
  <c r="C1124" i="2"/>
  <c r="B1124" i="2"/>
  <c r="A1124" i="2"/>
  <c r="N1123" i="2"/>
  <c r="M1123" i="2"/>
  <c r="L1123" i="2"/>
  <c r="K1123" i="2"/>
  <c r="J1123" i="2"/>
  <c r="I1123" i="2"/>
  <c r="H1123" i="2"/>
  <c r="E1123" i="2"/>
  <c r="D1123" i="2"/>
  <c r="C1123" i="2"/>
  <c r="B1123" i="2"/>
  <c r="A1123" i="2"/>
  <c r="N1122" i="2"/>
  <c r="M1122" i="2"/>
  <c r="L1122" i="2"/>
  <c r="K1122" i="2"/>
  <c r="J1122" i="2"/>
  <c r="I1122" i="2"/>
  <c r="H1122" i="2"/>
  <c r="E1122" i="2"/>
  <c r="D1122" i="2"/>
  <c r="C1122" i="2"/>
  <c r="B1122" i="2"/>
  <c r="A1122" i="2"/>
  <c r="N1121" i="2"/>
  <c r="M1121" i="2"/>
  <c r="L1121" i="2"/>
  <c r="K1121" i="2"/>
  <c r="J1121" i="2"/>
  <c r="I1121" i="2"/>
  <c r="H1121" i="2"/>
  <c r="E1121" i="2"/>
  <c r="D1121" i="2"/>
  <c r="C1121" i="2"/>
  <c r="B1121" i="2"/>
  <c r="A1121" i="2"/>
  <c r="N1120" i="2"/>
  <c r="M1120" i="2"/>
  <c r="L1120" i="2"/>
  <c r="K1120" i="2"/>
  <c r="J1120" i="2"/>
  <c r="I1120" i="2"/>
  <c r="H1120" i="2"/>
  <c r="E1120" i="2"/>
  <c r="D1120" i="2"/>
  <c r="C1120" i="2"/>
  <c r="B1120" i="2"/>
  <c r="A1120" i="2"/>
  <c r="N1119" i="2"/>
  <c r="M1119" i="2"/>
  <c r="L1119" i="2"/>
  <c r="K1119" i="2"/>
  <c r="J1119" i="2"/>
  <c r="I1119" i="2"/>
  <c r="H1119" i="2"/>
  <c r="E1119" i="2"/>
  <c r="D1119" i="2"/>
  <c r="C1119" i="2"/>
  <c r="B1119" i="2"/>
  <c r="A1119" i="2"/>
  <c r="N1118" i="2"/>
  <c r="M1118" i="2"/>
  <c r="L1118" i="2"/>
  <c r="K1118" i="2"/>
  <c r="J1118" i="2"/>
  <c r="I1118" i="2"/>
  <c r="H1118" i="2"/>
  <c r="E1118" i="2"/>
  <c r="D1118" i="2"/>
  <c r="C1118" i="2"/>
  <c r="B1118" i="2"/>
  <c r="A1118" i="2"/>
  <c r="N1117" i="2"/>
  <c r="M1117" i="2"/>
  <c r="L1117" i="2"/>
  <c r="K1117" i="2"/>
  <c r="J1117" i="2"/>
  <c r="I1117" i="2"/>
  <c r="H1117" i="2"/>
  <c r="E1117" i="2"/>
  <c r="D1117" i="2"/>
  <c r="C1117" i="2"/>
  <c r="B1117" i="2"/>
  <c r="A1117" i="2"/>
  <c r="N1116" i="2"/>
  <c r="M1116" i="2"/>
  <c r="L1116" i="2"/>
  <c r="K1116" i="2"/>
  <c r="J1116" i="2"/>
  <c r="I1116" i="2"/>
  <c r="H1116" i="2"/>
  <c r="E1116" i="2"/>
  <c r="D1116" i="2"/>
  <c r="C1116" i="2"/>
  <c r="B1116" i="2"/>
  <c r="A1116" i="2"/>
  <c r="N1115" i="2"/>
  <c r="M1115" i="2"/>
  <c r="L1115" i="2"/>
  <c r="K1115" i="2"/>
  <c r="J1115" i="2"/>
  <c r="I1115" i="2"/>
  <c r="H1115" i="2"/>
  <c r="E1115" i="2"/>
  <c r="D1115" i="2"/>
  <c r="C1115" i="2"/>
  <c r="B1115" i="2"/>
  <c r="A1115" i="2"/>
  <c r="N1114" i="2"/>
  <c r="M1114" i="2"/>
  <c r="L1114" i="2"/>
  <c r="K1114" i="2"/>
  <c r="J1114" i="2"/>
  <c r="I1114" i="2"/>
  <c r="H1114" i="2"/>
  <c r="E1114" i="2"/>
  <c r="D1114" i="2"/>
  <c r="C1114" i="2"/>
  <c r="B1114" i="2"/>
  <c r="A1114" i="2"/>
  <c r="N1113" i="2"/>
  <c r="M1113" i="2"/>
  <c r="L1113" i="2"/>
  <c r="K1113" i="2"/>
  <c r="J1113" i="2"/>
  <c r="I1113" i="2"/>
  <c r="H1113" i="2"/>
  <c r="E1113" i="2"/>
  <c r="D1113" i="2"/>
  <c r="C1113" i="2"/>
  <c r="B1113" i="2"/>
  <c r="A1113" i="2"/>
  <c r="N1112" i="2"/>
  <c r="M1112" i="2"/>
  <c r="L1112" i="2"/>
  <c r="K1112" i="2"/>
  <c r="J1112" i="2"/>
  <c r="I1112" i="2"/>
  <c r="H1112" i="2"/>
  <c r="E1112" i="2"/>
  <c r="D1112" i="2"/>
  <c r="C1112" i="2"/>
  <c r="B1112" i="2"/>
  <c r="A1112" i="2"/>
  <c r="N1111" i="2"/>
  <c r="M1111" i="2"/>
  <c r="L1111" i="2"/>
  <c r="K1111" i="2"/>
  <c r="J1111" i="2"/>
  <c r="I1111" i="2"/>
  <c r="H1111" i="2"/>
  <c r="E1111" i="2"/>
  <c r="D1111" i="2"/>
  <c r="C1111" i="2"/>
  <c r="B1111" i="2"/>
  <c r="A1111" i="2"/>
  <c r="N1110" i="2"/>
  <c r="M1110" i="2"/>
  <c r="L1110" i="2"/>
  <c r="K1110" i="2"/>
  <c r="J1110" i="2"/>
  <c r="I1110" i="2"/>
  <c r="H1110" i="2"/>
  <c r="E1110" i="2"/>
  <c r="D1110" i="2"/>
  <c r="C1110" i="2"/>
  <c r="B1110" i="2"/>
  <c r="A1110" i="2"/>
  <c r="N1109" i="2"/>
  <c r="M1109" i="2"/>
  <c r="L1109" i="2"/>
  <c r="K1109" i="2"/>
  <c r="J1109" i="2"/>
  <c r="I1109" i="2"/>
  <c r="H1109" i="2"/>
  <c r="E1109" i="2"/>
  <c r="D1109" i="2"/>
  <c r="C1109" i="2"/>
  <c r="B1109" i="2"/>
  <c r="A1109" i="2"/>
  <c r="N1108" i="2"/>
  <c r="M1108" i="2"/>
  <c r="L1108" i="2"/>
  <c r="K1108" i="2"/>
  <c r="J1108" i="2"/>
  <c r="I1108" i="2"/>
  <c r="H1108" i="2"/>
  <c r="E1108" i="2"/>
  <c r="D1108" i="2"/>
  <c r="C1108" i="2"/>
  <c r="B1108" i="2"/>
  <c r="A1108" i="2"/>
  <c r="N1107" i="2"/>
  <c r="M1107" i="2"/>
  <c r="L1107" i="2"/>
  <c r="K1107" i="2"/>
  <c r="J1107" i="2"/>
  <c r="I1107" i="2"/>
  <c r="H1107" i="2"/>
  <c r="E1107" i="2"/>
  <c r="D1107" i="2"/>
  <c r="C1107" i="2"/>
  <c r="B1107" i="2"/>
  <c r="A1107" i="2"/>
  <c r="N1106" i="2"/>
  <c r="M1106" i="2"/>
  <c r="L1106" i="2"/>
  <c r="K1106" i="2"/>
  <c r="J1106" i="2"/>
  <c r="I1106" i="2"/>
  <c r="H1106" i="2"/>
  <c r="E1106" i="2"/>
  <c r="D1106" i="2"/>
  <c r="C1106" i="2"/>
  <c r="B1106" i="2"/>
  <c r="A1106" i="2"/>
  <c r="N1105" i="2"/>
  <c r="M1105" i="2"/>
  <c r="L1105" i="2"/>
  <c r="K1105" i="2"/>
  <c r="J1105" i="2"/>
  <c r="I1105" i="2"/>
  <c r="H1105" i="2"/>
  <c r="E1105" i="2"/>
  <c r="D1105" i="2"/>
  <c r="C1105" i="2"/>
  <c r="B1105" i="2"/>
  <c r="A1105" i="2"/>
  <c r="N1104" i="2"/>
  <c r="M1104" i="2"/>
  <c r="L1104" i="2"/>
  <c r="K1104" i="2"/>
  <c r="J1104" i="2"/>
  <c r="I1104" i="2"/>
  <c r="H1104" i="2"/>
  <c r="E1104" i="2"/>
  <c r="D1104" i="2"/>
  <c r="C1104" i="2"/>
  <c r="B1104" i="2"/>
  <c r="A1104" i="2"/>
  <c r="N1103" i="2"/>
  <c r="M1103" i="2"/>
  <c r="L1103" i="2"/>
  <c r="K1103" i="2"/>
  <c r="J1103" i="2"/>
  <c r="I1103" i="2"/>
  <c r="H1103" i="2"/>
  <c r="E1103" i="2"/>
  <c r="D1103" i="2"/>
  <c r="C1103" i="2"/>
  <c r="B1103" i="2"/>
  <c r="A1103" i="2"/>
  <c r="N1102" i="2"/>
  <c r="M1102" i="2"/>
  <c r="L1102" i="2"/>
  <c r="K1102" i="2"/>
  <c r="J1102" i="2"/>
  <c r="I1102" i="2"/>
  <c r="H1102" i="2"/>
  <c r="E1102" i="2"/>
  <c r="D1102" i="2"/>
  <c r="C1102" i="2"/>
  <c r="B1102" i="2"/>
  <c r="A1102" i="2"/>
  <c r="N1101" i="2"/>
  <c r="M1101" i="2"/>
  <c r="L1101" i="2"/>
  <c r="K1101" i="2"/>
  <c r="J1101" i="2"/>
  <c r="I1101" i="2"/>
  <c r="H1101" i="2"/>
  <c r="E1101" i="2"/>
  <c r="D1101" i="2"/>
  <c r="C1101" i="2"/>
  <c r="B1101" i="2"/>
  <c r="A1101" i="2"/>
  <c r="N1100" i="2"/>
  <c r="M1100" i="2"/>
  <c r="L1100" i="2"/>
  <c r="K1100" i="2"/>
  <c r="J1100" i="2"/>
  <c r="I1100" i="2"/>
  <c r="H1100" i="2"/>
  <c r="E1100" i="2"/>
  <c r="D1100" i="2"/>
  <c r="C1100" i="2"/>
  <c r="B1100" i="2"/>
  <c r="A1100" i="2"/>
  <c r="N1099" i="2"/>
  <c r="M1099" i="2"/>
  <c r="L1099" i="2"/>
  <c r="K1099" i="2"/>
  <c r="J1099" i="2"/>
  <c r="I1099" i="2"/>
  <c r="H1099" i="2"/>
  <c r="E1099" i="2"/>
  <c r="D1099" i="2"/>
  <c r="C1099" i="2"/>
  <c r="B1099" i="2"/>
  <c r="A1099" i="2"/>
  <c r="N1098" i="2"/>
  <c r="M1098" i="2"/>
  <c r="L1098" i="2"/>
  <c r="K1098" i="2"/>
  <c r="J1098" i="2"/>
  <c r="I1098" i="2"/>
  <c r="H1098" i="2"/>
  <c r="E1098" i="2"/>
  <c r="D1098" i="2"/>
  <c r="C1098" i="2"/>
  <c r="B1098" i="2"/>
  <c r="A1098" i="2"/>
  <c r="N1097" i="2"/>
  <c r="M1097" i="2"/>
  <c r="L1097" i="2"/>
  <c r="K1097" i="2"/>
  <c r="J1097" i="2"/>
  <c r="I1097" i="2"/>
  <c r="H1097" i="2"/>
  <c r="E1097" i="2"/>
  <c r="D1097" i="2"/>
  <c r="C1097" i="2"/>
  <c r="B1097" i="2"/>
  <c r="A1097" i="2"/>
  <c r="N1096" i="2"/>
  <c r="M1096" i="2"/>
  <c r="L1096" i="2"/>
  <c r="K1096" i="2"/>
  <c r="J1096" i="2"/>
  <c r="I1096" i="2"/>
  <c r="H1096" i="2"/>
  <c r="E1096" i="2"/>
  <c r="D1096" i="2"/>
  <c r="C1096" i="2"/>
  <c r="B1096" i="2"/>
  <c r="A1096" i="2"/>
  <c r="N1095" i="2"/>
  <c r="M1095" i="2"/>
  <c r="L1095" i="2"/>
  <c r="K1095" i="2"/>
  <c r="J1095" i="2"/>
  <c r="I1095" i="2"/>
  <c r="H1095" i="2"/>
  <c r="E1095" i="2"/>
  <c r="D1095" i="2"/>
  <c r="C1095" i="2"/>
  <c r="B1095" i="2"/>
  <c r="A1095" i="2"/>
  <c r="N1094" i="2"/>
  <c r="M1094" i="2"/>
  <c r="L1094" i="2"/>
  <c r="K1094" i="2"/>
  <c r="J1094" i="2"/>
  <c r="I1094" i="2"/>
  <c r="H1094" i="2"/>
  <c r="E1094" i="2"/>
  <c r="D1094" i="2"/>
  <c r="C1094" i="2"/>
  <c r="B1094" i="2"/>
  <c r="A1094" i="2"/>
  <c r="N1093" i="2"/>
  <c r="M1093" i="2"/>
  <c r="L1093" i="2"/>
  <c r="K1093" i="2"/>
  <c r="J1093" i="2"/>
  <c r="I1093" i="2"/>
  <c r="H1093" i="2"/>
  <c r="E1093" i="2"/>
  <c r="D1093" i="2"/>
  <c r="C1093" i="2"/>
  <c r="B1093" i="2"/>
  <c r="A1093" i="2"/>
  <c r="N1092" i="2"/>
  <c r="M1092" i="2"/>
  <c r="L1092" i="2"/>
  <c r="K1092" i="2"/>
  <c r="J1092" i="2"/>
  <c r="I1092" i="2"/>
  <c r="H1092" i="2"/>
  <c r="E1092" i="2"/>
  <c r="D1092" i="2"/>
  <c r="C1092" i="2"/>
  <c r="B1092" i="2"/>
  <c r="A1092" i="2"/>
  <c r="N1091" i="2"/>
  <c r="M1091" i="2"/>
  <c r="L1091" i="2"/>
  <c r="K1091" i="2"/>
  <c r="J1091" i="2"/>
  <c r="I1091" i="2"/>
  <c r="H1091" i="2"/>
  <c r="E1091" i="2"/>
  <c r="D1091" i="2"/>
  <c r="C1091" i="2"/>
  <c r="B1091" i="2"/>
  <c r="A1091" i="2"/>
  <c r="N1090" i="2"/>
  <c r="M1090" i="2"/>
  <c r="L1090" i="2"/>
  <c r="K1090" i="2"/>
  <c r="J1090" i="2"/>
  <c r="I1090" i="2"/>
  <c r="H1090" i="2"/>
  <c r="E1090" i="2"/>
  <c r="D1090" i="2"/>
  <c r="C1090" i="2"/>
  <c r="B1090" i="2"/>
  <c r="A1090" i="2"/>
  <c r="N1089" i="2"/>
  <c r="M1089" i="2"/>
  <c r="L1089" i="2"/>
  <c r="K1089" i="2"/>
  <c r="J1089" i="2"/>
  <c r="I1089" i="2"/>
  <c r="H1089" i="2"/>
  <c r="E1089" i="2"/>
  <c r="D1089" i="2"/>
  <c r="C1089" i="2"/>
  <c r="B1089" i="2"/>
  <c r="A1089" i="2"/>
  <c r="N1088" i="2"/>
  <c r="M1088" i="2"/>
  <c r="L1088" i="2"/>
  <c r="K1088" i="2"/>
  <c r="J1088" i="2"/>
  <c r="I1088" i="2"/>
  <c r="H1088" i="2"/>
  <c r="E1088" i="2"/>
  <c r="D1088" i="2"/>
  <c r="C1088" i="2"/>
  <c r="B1088" i="2"/>
  <c r="A1088" i="2"/>
  <c r="N1087" i="2"/>
  <c r="M1087" i="2"/>
  <c r="L1087" i="2"/>
  <c r="K1087" i="2"/>
  <c r="J1087" i="2"/>
  <c r="I1087" i="2"/>
  <c r="H1087" i="2"/>
  <c r="E1087" i="2"/>
  <c r="D1087" i="2"/>
  <c r="C1087" i="2"/>
  <c r="B1087" i="2"/>
  <c r="A1087" i="2"/>
  <c r="N1086" i="2"/>
  <c r="M1086" i="2"/>
  <c r="L1086" i="2"/>
  <c r="K1086" i="2"/>
  <c r="J1086" i="2"/>
  <c r="I1086" i="2"/>
  <c r="H1086" i="2"/>
  <c r="E1086" i="2"/>
  <c r="D1086" i="2"/>
  <c r="C1086" i="2"/>
  <c r="B1086" i="2"/>
  <c r="A1086" i="2"/>
  <c r="N1085" i="2"/>
  <c r="M1085" i="2"/>
  <c r="L1085" i="2"/>
  <c r="K1085" i="2"/>
  <c r="J1085" i="2"/>
  <c r="I1085" i="2"/>
  <c r="H1085" i="2"/>
  <c r="E1085" i="2"/>
  <c r="D1085" i="2"/>
  <c r="C1085" i="2"/>
  <c r="B1085" i="2"/>
  <c r="A1085" i="2"/>
  <c r="N1084" i="2"/>
  <c r="M1084" i="2"/>
  <c r="L1084" i="2"/>
  <c r="K1084" i="2"/>
  <c r="J1084" i="2"/>
  <c r="I1084" i="2"/>
  <c r="H1084" i="2"/>
  <c r="E1084" i="2"/>
  <c r="D1084" i="2"/>
  <c r="C1084" i="2"/>
  <c r="B1084" i="2"/>
  <c r="A1084" i="2"/>
  <c r="N1083" i="2"/>
  <c r="M1083" i="2"/>
  <c r="L1083" i="2"/>
  <c r="K1083" i="2"/>
  <c r="J1083" i="2"/>
  <c r="I1083" i="2"/>
  <c r="H1083" i="2"/>
  <c r="E1083" i="2"/>
  <c r="D1083" i="2"/>
  <c r="C1083" i="2"/>
  <c r="B1083" i="2"/>
  <c r="A1083" i="2"/>
  <c r="N1082" i="2"/>
  <c r="M1082" i="2"/>
  <c r="L1082" i="2"/>
  <c r="K1082" i="2"/>
  <c r="J1082" i="2"/>
  <c r="I1082" i="2"/>
  <c r="H1082" i="2"/>
  <c r="E1082" i="2"/>
  <c r="D1082" i="2"/>
  <c r="C1082" i="2"/>
  <c r="B1082" i="2"/>
  <c r="A1082" i="2"/>
  <c r="N1081" i="2"/>
  <c r="M1081" i="2"/>
  <c r="L1081" i="2"/>
  <c r="K1081" i="2"/>
  <c r="J1081" i="2"/>
  <c r="I1081" i="2"/>
  <c r="H1081" i="2"/>
  <c r="E1081" i="2"/>
  <c r="D1081" i="2"/>
  <c r="C1081" i="2"/>
  <c r="B1081" i="2"/>
  <c r="A1081" i="2"/>
  <c r="N1080" i="2"/>
  <c r="M1080" i="2"/>
  <c r="L1080" i="2"/>
  <c r="K1080" i="2"/>
  <c r="J1080" i="2"/>
  <c r="I1080" i="2"/>
  <c r="H1080" i="2"/>
  <c r="E1080" i="2"/>
  <c r="D1080" i="2"/>
  <c r="C1080" i="2"/>
  <c r="B1080" i="2"/>
  <c r="A1080" i="2"/>
  <c r="N1079" i="2"/>
  <c r="M1079" i="2"/>
  <c r="L1079" i="2"/>
  <c r="K1079" i="2"/>
  <c r="J1079" i="2"/>
  <c r="I1079" i="2"/>
  <c r="H1079" i="2"/>
  <c r="E1079" i="2"/>
  <c r="D1079" i="2"/>
  <c r="C1079" i="2"/>
  <c r="B1079" i="2"/>
  <c r="A1079" i="2"/>
  <c r="N1078" i="2"/>
  <c r="M1078" i="2"/>
  <c r="L1078" i="2"/>
  <c r="K1078" i="2"/>
  <c r="J1078" i="2"/>
  <c r="I1078" i="2"/>
  <c r="H1078" i="2"/>
  <c r="E1078" i="2"/>
  <c r="D1078" i="2"/>
  <c r="C1078" i="2"/>
  <c r="B1078" i="2"/>
  <c r="A1078" i="2"/>
  <c r="N1077" i="2"/>
  <c r="M1077" i="2"/>
  <c r="L1077" i="2"/>
  <c r="K1077" i="2"/>
  <c r="J1077" i="2"/>
  <c r="I1077" i="2"/>
  <c r="H1077" i="2"/>
  <c r="E1077" i="2"/>
  <c r="D1077" i="2"/>
  <c r="C1077" i="2"/>
  <c r="B1077" i="2"/>
  <c r="A1077" i="2"/>
  <c r="N1076" i="2"/>
  <c r="M1076" i="2"/>
  <c r="L1076" i="2"/>
  <c r="K1076" i="2"/>
  <c r="J1076" i="2"/>
  <c r="I1076" i="2"/>
  <c r="H1076" i="2"/>
  <c r="E1076" i="2"/>
  <c r="D1076" i="2"/>
  <c r="C1076" i="2"/>
  <c r="B1076" i="2"/>
  <c r="A1076" i="2"/>
  <c r="N1075" i="2"/>
  <c r="M1075" i="2"/>
  <c r="L1075" i="2"/>
  <c r="K1075" i="2"/>
  <c r="J1075" i="2"/>
  <c r="I1075" i="2"/>
  <c r="H1075" i="2"/>
  <c r="E1075" i="2"/>
  <c r="D1075" i="2"/>
  <c r="C1075" i="2"/>
  <c r="B1075" i="2"/>
  <c r="A1075" i="2"/>
  <c r="N1074" i="2"/>
  <c r="M1074" i="2"/>
  <c r="L1074" i="2"/>
  <c r="K1074" i="2"/>
  <c r="J1074" i="2"/>
  <c r="I1074" i="2"/>
  <c r="H1074" i="2"/>
  <c r="E1074" i="2"/>
  <c r="D1074" i="2"/>
  <c r="C1074" i="2"/>
  <c r="B1074" i="2"/>
  <c r="A1074" i="2"/>
  <c r="N1073" i="2"/>
  <c r="M1073" i="2"/>
  <c r="L1073" i="2"/>
  <c r="K1073" i="2"/>
  <c r="J1073" i="2"/>
  <c r="I1073" i="2"/>
  <c r="H1073" i="2"/>
  <c r="E1073" i="2"/>
  <c r="D1073" i="2"/>
  <c r="C1073" i="2"/>
  <c r="B1073" i="2"/>
  <c r="A1073" i="2"/>
  <c r="N1072" i="2"/>
  <c r="M1072" i="2"/>
  <c r="L1072" i="2"/>
  <c r="K1072" i="2"/>
  <c r="J1072" i="2"/>
  <c r="I1072" i="2"/>
  <c r="H1072" i="2"/>
  <c r="E1072" i="2"/>
  <c r="D1072" i="2"/>
  <c r="C1072" i="2"/>
  <c r="B1072" i="2"/>
  <c r="A1072" i="2"/>
  <c r="N1071" i="2"/>
  <c r="M1071" i="2"/>
  <c r="L1071" i="2"/>
  <c r="K1071" i="2"/>
  <c r="J1071" i="2"/>
  <c r="I1071" i="2"/>
  <c r="H1071" i="2"/>
  <c r="E1071" i="2"/>
  <c r="D1071" i="2"/>
  <c r="C1071" i="2"/>
  <c r="B1071" i="2"/>
  <c r="A1071" i="2"/>
  <c r="N1070" i="2"/>
  <c r="M1070" i="2"/>
  <c r="L1070" i="2"/>
  <c r="K1070" i="2"/>
  <c r="J1070" i="2"/>
  <c r="I1070" i="2"/>
  <c r="H1070" i="2"/>
  <c r="E1070" i="2"/>
  <c r="D1070" i="2"/>
  <c r="C1070" i="2"/>
  <c r="B1070" i="2"/>
  <c r="A1070" i="2"/>
  <c r="N1069" i="2"/>
  <c r="M1069" i="2"/>
  <c r="L1069" i="2"/>
  <c r="K1069" i="2"/>
  <c r="J1069" i="2"/>
  <c r="I1069" i="2"/>
  <c r="H1069" i="2"/>
  <c r="E1069" i="2"/>
  <c r="D1069" i="2"/>
  <c r="C1069" i="2"/>
  <c r="B1069" i="2"/>
  <c r="A1069" i="2"/>
  <c r="N1068" i="2"/>
  <c r="M1068" i="2"/>
  <c r="L1068" i="2"/>
  <c r="K1068" i="2"/>
  <c r="J1068" i="2"/>
  <c r="I1068" i="2"/>
  <c r="H1068" i="2"/>
  <c r="E1068" i="2"/>
  <c r="D1068" i="2"/>
  <c r="C1068" i="2"/>
  <c r="B1068" i="2"/>
  <c r="A1068" i="2"/>
  <c r="N1067" i="2"/>
  <c r="M1067" i="2"/>
  <c r="L1067" i="2"/>
  <c r="K1067" i="2"/>
  <c r="J1067" i="2"/>
  <c r="I1067" i="2"/>
  <c r="H1067" i="2"/>
  <c r="E1067" i="2"/>
  <c r="D1067" i="2"/>
  <c r="C1067" i="2"/>
  <c r="B1067" i="2"/>
  <c r="A1067" i="2"/>
  <c r="N1066" i="2"/>
  <c r="M1066" i="2"/>
  <c r="L1066" i="2"/>
  <c r="K1066" i="2"/>
  <c r="J1066" i="2"/>
  <c r="I1066" i="2"/>
  <c r="H1066" i="2"/>
  <c r="E1066" i="2"/>
  <c r="D1066" i="2"/>
  <c r="C1066" i="2"/>
  <c r="B1066" i="2"/>
  <c r="A1066" i="2"/>
  <c r="N1065" i="2"/>
  <c r="M1065" i="2"/>
  <c r="L1065" i="2"/>
  <c r="K1065" i="2"/>
  <c r="J1065" i="2"/>
  <c r="I1065" i="2"/>
  <c r="H1065" i="2"/>
  <c r="E1065" i="2"/>
  <c r="D1065" i="2"/>
  <c r="C1065" i="2"/>
  <c r="B1065" i="2"/>
  <c r="A1065" i="2"/>
  <c r="N1064" i="2"/>
  <c r="M1064" i="2"/>
  <c r="L1064" i="2"/>
  <c r="K1064" i="2"/>
  <c r="J1064" i="2"/>
  <c r="I1064" i="2"/>
  <c r="H1064" i="2"/>
  <c r="E1064" i="2"/>
  <c r="D1064" i="2"/>
  <c r="C1064" i="2"/>
  <c r="B1064" i="2"/>
  <c r="A1064" i="2"/>
  <c r="N1063" i="2"/>
  <c r="M1063" i="2"/>
  <c r="L1063" i="2"/>
  <c r="K1063" i="2"/>
  <c r="J1063" i="2"/>
  <c r="I1063" i="2"/>
  <c r="H1063" i="2"/>
  <c r="E1063" i="2"/>
  <c r="D1063" i="2"/>
  <c r="C1063" i="2"/>
  <c r="B1063" i="2"/>
  <c r="A1063" i="2"/>
  <c r="N1062" i="2"/>
  <c r="M1062" i="2"/>
  <c r="L1062" i="2"/>
  <c r="K1062" i="2"/>
  <c r="J1062" i="2"/>
  <c r="I1062" i="2"/>
  <c r="H1062" i="2"/>
  <c r="E1062" i="2"/>
  <c r="D1062" i="2"/>
  <c r="C1062" i="2"/>
  <c r="B1062" i="2"/>
  <c r="A1062" i="2"/>
  <c r="N1061" i="2"/>
  <c r="M1061" i="2"/>
  <c r="L1061" i="2"/>
  <c r="K1061" i="2"/>
  <c r="J1061" i="2"/>
  <c r="I1061" i="2"/>
  <c r="H1061" i="2"/>
  <c r="E1061" i="2"/>
  <c r="D1061" i="2"/>
  <c r="C1061" i="2"/>
  <c r="B1061" i="2"/>
  <c r="A1061" i="2"/>
  <c r="N1060" i="2"/>
  <c r="M1060" i="2"/>
  <c r="L1060" i="2"/>
  <c r="K1060" i="2"/>
  <c r="J1060" i="2"/>
  <c r="I1060" i="2"/>
  <c r="H1060" i="2"/>
  <c r="E1060" i="2"/>
  <c r="D1060" i="2"/>
  <c r="C1060" i="2"/>
  <c r="B1060" i="2"/>
  <c r="A1060" i="2"/>
  <c r="N1059" i="2"/>
  <c r="M1059" i="2"/>
  <c r="L1059" i="2"/>
  <c r="K1059" i="2"/>
  <c r="J1059" i="2"/>
  <c r="I1059" i="2"/>
  <c r="H1059" i="2"/>
  <c r="E1059" i="2"/>
  <c r="D1059" i="2"/>
  <c r="C1059" i="2"/>
  <c r="B1059" i="2"/>
  <c r="A1059" i="2"/>
  <c r="N1058" i="2"/>
  <c r="M1058" i="2"/>
  <c r="L1058" i="2"/>
  <c r="K1058" i="2"/>
  <c r="J1058" i="2"/>
  <c r="I1058" i="2"/>
  <c r="H1058" i="2"/>
  <c r="E1058" i="2"/>
  <c r="D1058" i="2"/>
  <c r="C1058" i="2"/>
  <c r="B1058" i="2"/>
  <c r="A1058" i="2"/>
  <c r="N1057" i="2"/>
  <c r="M1057" i="2"/>
  <c r="L1057" i="2"/>
  <c r="K1057" i="2"/>
  <c r="J1057" i="2"/>
  <c r="I1057" i="2"/>
  <c r="H1057" i="2"/>
  <c r="E1057" i="2"/>
  <c r="D1057" i="2"/>
  <c r="C1057" i="2"/>
  <c r="B1057" i="2"/>
  <c r="A1057" i="2"/>
  <c r="N1056" i="2"/>
  <c r="M1056" i="2"/>
  <c r="L1056" i="2"/>
  <c r="K1056" i="2"/>
  <c r="J1056" i="2"/>
  <c r="I1056" i="2"/>
  <c r="H1056" i="2"/>
  <c r="E1056" i="2"/>
  <c r="D1056" i="2"/>
  <c r="C1056" i="2"/>
  <c r="B1056" i="2"/>
  <c r="A1056" i="2"/>
  <c r="N1055" i="2"/>
  <c r="M1055" i="2"/>
  <c r="L1055" i="2"/>
  <c r="K1055" i="2"/>
  <c r="J1055" i="2"/>
  <c r="I1055" i="2"/>
  <c r="H1055" i="2"/>
  <c r="E1055" i="2"/>
  <c r="D1055" i="2"/>
  <c r="C1055" i="2"/>
  <c r="B1055" i="2"/>
  <c r="A1055" i="2"/>
  <c r="N1054" i="2"/>
  <c r="M1054" i="2"/>
  <c r="L1054" i="2"/>
  <c r="K1054" i="2"/>
  <c r="J1054" i="2"/>
  <c r="I1054" i="2"/>
  <c r="H1054" i="2"/>
  <c r="E1054" i="2"/>
  <c r="D1054" i="2"/>
  <c r="C1054" i="2"/>
  <c r="B1054" i="2"/>
  <c r="A1054" i="2"/>
  <c r="N1053" i="2"/>
  <c r="M1053" i="2"/>
  <c r="L1053" i="2"/>
  <c r="K1053" i="2"/>
  <c r="J1053" i="2"/>
  <c r="I1053" i="2"/>
  <c r="H1053" i="2"/>
  <c r="E1053" i="2"/>
  <c r="D1053" i="2"/>
  <c r="C1053" i="2"/>
  <c r="B1053" i="2"/>
  <c r="A1053" i="2"/>
  <c r="N1052" i="2"/>
  <c r="M1052" i="2"/>
  <c r="L1052" i="2"/>
  <c r="K1052" i="2"/>
  <c r="J1052" i="2"/>
  <c r="I1052" i="2"/>
  <c r="H1052" i="2"/>
  <c r="E1052" i="2"/>
  <c r="D1052" i="2"/>
  <c r="C1052" i="2"/>
  <c r="B1052" i="2"/>
  <c r="A1052" i="2"/>
  <c r="N1051" i="2"/>
  <c r="M1051" i="2"/>
  <c r="L1051" i="2"/>
  <c r="K1051" i="2"/>
  <c r="J1051" i="2"/>
  <c r="I1051" i="2"/>
  <c r="H1051" i="2"/>
  <c r="E1051" i="2"/>
  <c r="D1051" i="2"/>
  <c r="C1051" i="2"/>
  <c r="B1051" i="2"/>
  <c r="A1051" i="2"/>
  <c r="N1050" i="2"/>
  <c r="M1050" i="2"/>
  <c r="L1050" i="2"/>
  <c r="K1050" i="2"/>
  <c r="J1050" i="2"/>
  <c r="I1050" i="2"/>
  <c r="H1050" i="2"/>
  <c r="E1050" i="2"/>
  <c r="D1050" i="2"/>
  <c r="C1050" i="2"/>
  <c r="B1050" i="2"/>
  <c r="A1050" i="2"/>
  <c r="N1049" i="2"/>
  <c r="M1049" i="2"/>
  <c r="L1049" i="2"/>
  <c r="K1049" i="2"/>
  <c r="J1049" i="2"/>
  <c r="I1049" i="2"/>
  <c r="H1049" i="2"/>
  <c r="E1049" i="2"/>
  <c r="D1049" i="2"/>
  <c r="C1049" i="2"/>
  <c r="B1049" i="2"/>
  <c r="A1049" i="2"/>
  <c r="N1048" i="2"/>
  <c r="M1048" i="2"/>
  <c r="L1048" i="2"/>
  <c r="K1048" i="2"/>
  <c r="J1048" i="2"/>
  <c r="I1048" i="2"/>
  <c r="H1048" i="2"/>
  <c r="E1048" i="2"/>
  <c r="D1048" i="2"/>
  <c r="C1048" i="2"/>
  <c r="B1048" i="2"/>
  <c r="A1048" i="2"/>
  <c r="N1047" i="2"/>
  <c r="M1047" i="2"/>
  <c r="L1047" i="2"/>
  <c r="K1047" i="2"/>
  <c r="J1047" i="2"/>
  <c r="I1047" i="2"/>
  <c r="H1047" i="2"/>
  <c r="E1047" i="2"/>
  <c r="D1047" i="2"/>
  <c r="C1047" i="2"/>
  <c r="B1047" i="2"/>
  <c r="A1047" i="2"/>
  <c r="N1046" i="2"/>
  <c r="M1046" i="2"/>
  <c r="L1046" i="2"/>
  <c r="K1046" i="2"/>
  <c r="J1046" i="2"/>
  <c r="I1046" i="2"/>
  <c r="H1046" i="2"/>
  <c r="E1046" i="2"/>
  <c r="D1046" i="2"/>
  <c r="C1046" i="2"/>
  <c r="B1046" i="2"/>
  <c r="A1046" i="2"/>
  <c r="N1045" i="2"/>
  <c r="M1045" i="2"/>
  <c r="L1045" i="2"/>
  <c r="K1045" i="2"/>
  <c r="J1045" i="2"/>
  <c r="I1045" i="2"/>
  <c r="H1045" i="2"/>
  <c r="E1045" i="2"/>
  <c r="D1045" i="2"/>
  <c r="C1045" i="2"/>
  <c r="B1045" i="2"/>
  <c r="A1045" i="2"/>
  <c r="N1044" i="2"/>
  <c r="M1044" i="2"/>
  <c r="L1044" i="2"/>
  <c r="K1044" i="2"/>
  <c r="J1044" i="2"/>
  <c r="I1044" i="2"/>
  <c r="H1044" i="2"/>
  <c r="E1044" i="2"/>
  <c r="D1044" i="2"/>
  <c r="C1044" i="2"/>
  <c r="B1044" i="2"/>
  <c r="A1044" i="2"/>
  <c r="N1043" i="2"/>
  <c r="M1043" i="2"/>
  <c r="L1043" i="2"/>
  <c r="K1043" i="2"/>
  <c r="J1043" i="2"/>
  <c r="I1043" i="2"/>
  <c r="H1043" i="2"/>
  <c r="E1043" i="2"/>
  <c r="D1043" i="2"/>
  <c r="C1043" i="2"/>
  <c r="B1043" i="2"/>
  <c r="A1043" i="2"/>
  <c r="N1042" i="2"/>
  <c r="M1042" i="2"/>
  <c r="L1042" i="2"/>
  <c r="K1042" i="2"/>
  <c r="J1042" i="2"/>
  <c r="I1042" i="2"/>
  <c r="H1042" i="2"/>
  <c r="E1042" i="2"/>
  <c r="D1042" i="2"/>
  <c r="C1042" i="2"/>
  <c r="B1042" i="2"/>
  <c r="A1042" i="2"/>
  <c r="N1041" i="2"/>
  <c r="M1041" i="2"/>
  <c r="L1041" i="2"/>
  <c r="K1041" i="2"/>
  <c r="J1041" i="2"/>
  <c r="I1041" i="2"/>
  <c r="H1041" i="2"/>
  <c r="E1041" i="2"/>
  <c r="D1041" i="2"/>
  <c r="C1041" i="2"/>
  <c r="B1041" i="2"/>
  <c r="A1041" i="2"/>
  <c r="N1040" i="2"/>
  <c r="M1040" i="2"/>
  <c r="L1040" i="2"/>
  <c r="K1040" i="2"/>
  <c r="J1040" i="2"/>
  <c r="I1040" i="2"/>
  <c r="H1040" i="2"/>
  <c r="E1040" i="2"/>
  <c r="D1040" i="2"/>
  <c r="C1040" i="2"/>
  <c r="B1040" i="2"/>
  <c r="A1040" i="2"/>
  <c r="N1039" i="2"/>
  <c r="M1039" i="2"/>
  <c r="L1039" i="2"/>
  <c r="K1039" i="2"/>
  <c r="J1039" i="2"/>
  <c r="I1039" i="2"/>
  <c r="H1039" i="2"/>
  <c r="E1039" i="2"/>
  <c r="D1039" i="2"/>
  <c r="C1039" i="2"/>
  <c r="B1039" i="2"/>
  <c r="A1039" i="2"/>
  <c r="N1038" i="2"/>
  <c r="M1038" i="2"/>
  <c r="L1038" i="2"/>
  <c r="K1038" i="2"/>
  <c r="J1038" i="2"/>
  <c r="I1038" i="2"/>
  <c r="H1038" i="2"/>
  <c r="E1038" i="2"/>
  <c r="D1038" i="2"/>
  <c r="C1038" i="2"/>
  <c r="B1038" i="2"/>
  <c r="A1038" i="2"/>
  <c r="N1037" i="2"/>
  <c r="M1037" i="2"/>
  <c r="L1037" i="2"/>
  <c r="K1037" i="2"/>
  <c r="J1037" i="2"/>
  <c r="I1037" i="2"/>
  <c r="H1037" i="2"/>
  <c r="E1037" i="2"/>
  <c r="D1037" i="2"/>
  <c r="C1037" i="2"/>
  <c r="B1037" i="2"/>
  <c r="A1037" i="2"/>
  <c r="N1036" i="2"/>
  <c r="M1036" i="2"/>
  <c r="L1036" i="2"/>
  <c r="K1036" i="2"/>
  <c r="J1036" i="2"/>
  <c r="I1036" i="2"/>
  <c r="H1036" i="2"/>
  <c r="E1036" i="2"/>
  <c r="D1036" i="2"/>
  <c r="C1036" i="2"/>
  <c r="B1036" i="2"/>
  <c r="A1036" i="2"/>
  <c r="N1035" i="2"/>
  <c r="M1035" i="2"/>
  <c r="L1035" i="2"/>
  <c r="K1035" i="2"/>
  <c r="J1035" i="2"/>
  <c r="I1035" i="2"/>
  <c r="H1035" i="2"/>
  <c r="E1035" i="2"/>
  <c r="D1035" i="2"/>
  <c r="C1035" i="2"/>
  <c r="B1035" i="2"/>
  <c r="A1035" i="2"/>
  <c r="N1034" i="2"/>
  <c r="M1034" i="2"/>
  <c r="L1034" i="2"/>
  <c r="K1034" i="2"/>
  <c r="J1034" i="2"/>
  <c r="I1034" i="2"/>
  <c r="H1034" i="2"/>
  <c r="E1034" i="2"/>
  <c r="D1034" i="2"/>
  <c r="C1034" i="2"/>
  <c r="B1034" i="2"/>
  <c r="A1034" i="2"/>
  <c r="N1033" i="2"/>
  <c r="M1033" i="2"/>
  <c r="L1033" i="2"/>
  <c r="K1033" i="2"/>
  <c r="J1033" i="2"/>
  <c r="I1033" i="2"/>
  <c r="H1033" i="2"/>
  <c r="E1033" i="2"/>
  <c r="D1033" i="2"/>
  <c r="C1033" i="2"/>
  <c r="B1033" i="2"/>
  <c r="A1033" i="2"/>
  <c r="N1032" i="2"/>
  <c r="M1032" i="2"/>
  <c r="L1032" i="2"/>
  <c r="K1032" i="2"/>
  <c r="J1032" i="2"/>
  <c r="I1032" i="2"/>
  <c r="H1032" i="2"/>
  <c r="E1032" i="2"/>
  <c r="D1032" i="2"/>
  <c r="C1032" i="2"/>
  <c r="B1032" i="2"/>
  <c r="A1032" i="2"/>
  <c r="N1031" i="2"/>
  <c r="M1031" i="2"/>
  <c r="L1031" i="2"/>
  <c r="K1031" i="2"/>
  <c r="J1031" i="2"/>
  <c r="I1031" i="2"/>
  <c r="H1031" i="2"/>
  <c r="E1031" i="2"/>
  <c r="D1031" i="2"/>
  <c r="C1031" i="2"/>
  <c r="B1031" i="2"/>
  <c r="A1031" i="2"/>
  <c r="N1030" i="2"/>
  <c r="M1030" i="2"/>
  <c r="L1030" i="2"/>
  <c r="K1030" i="2"/>
  <c r="J1030" i="2"/>
  <c r="I1030" i="2"/>
  <c r="H1030" i="2"/>
  <c r="E1030" i="2"/>
  <c r="D1030" i="2"/>
  <c r="C1030" i="2"/>
  <c r="B1030" i="2"/>
  <c r="A1030" i="2"/>
  <c r="N1029" i="2"/>
  <c r="M1029" i="2"/>
  <c r="L1029" i="2"/>
  <c r="K1029" i="2"/>
  <c r="J1029" i="2"/>
  <c r="I1029" i="2"/>
  <c r="H1029" i="2"/>
  <c r="E1029" i="2"/>
  <c r="D1029" i="2"/>
  <c r="C1029" i="2"/>
  <c r="B1029" i="2"/>
  <c r="A1029" i="2"/>
  <c r="N1028" i="2"/>
  <c r="M1028" i="2"/>
  <c r="L1028" i="2"/>
  <c r="K1028" i="2"/>
  <c r="J1028" i="2"/>
  <c r="I1028" i="2"/>
  <c r="H1028" i="2"/>
  <c r="E1028" i="2"/>
  <c r="D1028" i="2"/>
  <c r="C1028" i="2"/>
  <c r="B1028" i="2"/>
  <c r="A1028" i="2"/>
  <c r="N1027" i="2"/>
  <c r="M1027" i="2"/>
  <c r="L1027" i="2"/>
  <c r="K1027" i="2"/>
  <c r="J1027" i="2"/>
  <c r="I1027" i="2"/>
  <c r="H1027" i="2"/>
  <c r="E1027" i="2"/>
  <c r="D1027" i="2"/>
  <c r="C1027" i="2"/>
  <c r="B1027" i="2"/>
  <c r="A1027" i="2"/>
  <c r="N1026" i="2"/>
  <c r="M1026" i="2"/>
  <c r="L1026" i="2"/>
  <c r="K1026" i="2"/>
  <c r="J1026" i="2"/>
  <c r="I1026" i="2"/>
  <c r="H1026" i="2"/>
  <c r="E1026" i="2"/>
  <c r="D1026" i="2"/>
  <c r="C1026" i="2"/>
  <c r="B1026" i="2"/>
  <c r="A1026" i="2"/>
  <c r="N1025" i="2"/>
  <c r="M1025" i="2"/>
  <c r="L1025" i="2"/>
  <c r="K1025" i="2"/>
  <c r="J1025" i="2"/>
  <c r="I1025" i="2"/>
  <c r="H1025" i="2"/>
  <c r="E1025" i="2"/>
  <c r="D1025" i="2"/>
  <c r="C1025" i="2"/>
  <c r="B1025" i="2"/>
  <c r="A1025" i="2"/>
  <c r="N1024" i="2"/>
  <c r="M1024" i="2"/>
  <c r="L1024" i="2"/>
  <c r="K1024" i="2"/>
  <c r="J1024" i="2"/>
  <c r="I1024" i="2"/>
  <c r="H1024" i="2"/>
  <c r="E1024" i="2"/>
  <c r="D1024" i="2"/>
  <c r="C1024" i="2"/>
  <c r="B1024" i="2"/>
  <c r="A1024" i="2"/>
  <c r="N1023" i="2"/>
  <c r="M1023" i="2"/>
  <c r="L1023" i="2"/>
  <c r="K1023" i="2"/>
  <c r="J1023" i="2"/>
  <c r="I1023" i="2"/>
  <c r="H1023" i="2"/>
  <c r="E1023" i="2"/>
  <c r="D1023" i="2"/>
  <c r="C1023" i="2"/>
  <c r="B1023" i="2"/>
  <c r="A1023" i="2"/>
  <c r="N1022" i="2"/>
  <c r="M1022" i="2"/>
  <c r="L1022" i="2"/>
  <c r="K1022" i="2"/>
  <c r="J1022" i="2"/>
  <c r="I1022" i="2"/>
  <c r="H1022" i="2"/>
  <c r="E1022" i="2"/>
  <c r="D1022" i="2"/>
  <c r="C1022" i="2"/>
  <c r="B1022" i="2"/>
  <c r="A1022" i="2"/>
  <c r="N1021" i="2"/>
  <c r="M1021" i="2"/>
  <c r="L1021" i="2"/>
  <c r="K1021" i="2"/>
  <c r="J1021" i="2"/>
  <c r="I1021" i="2"/>
  <c r="H1021" i="2"/>
  <c r="E1021" i="2"/>
  <c r="D1021" i="2"/>
  <c r="C1021" i="2"/>
  <c r="B1021" i="2"/>
  <c r="A1021" i="2"/>
  <c r="N1020" i="2"/>
  <c r="M1020" i="2"/>
  <c r="L1020" i="2"/>
  <c r="K1020" i="2"/>
  <c r="J1020" i="2"/>
  <c r="I1020" i="2"/>
  <c r="H1020" i="2"/>
  <c r="E1020" i="2"/>
  <c r="D1020" i="2"/>
  <c r="C1020" i="2"/>
  <c r="B1020" i="2"/>
  <c r="A1020" i="2"/>
  <c r="N1019" i="2"/>
  <c r="M1019" i="2"/>
  <c r="L1019" i="2"/>
  <c r="K1019" i="2"/>
  <c r="J1019" i="2"/>
  <c r="I1019" i="2"/>
  <c r="H1019" i="2"/>
  <c r="E1019" i="2"/>
  <c r="D1019" i="2"/>
  <c r="C1019" i="2"/>
  <c r="B1019" i="2"/>
  <c r="A1019" i="2"/>
  <c r="N1018" i="2"/>
  <c r="M1018" i="2"/>
  <c r="L1018" i="2"/>
  <c r="K1018" i="2"/>
  <c r="J1018" i="2"/>
  <c r="I1018" i="2"/>
  <c r="H1018" i="2"/>
  <c r="E1018" i="2"/>
  <c r="D1018" i="2"/>
  <c r="C1018" i="2"/>
  <c r="B1018" i="2"/>
  <c r="A1018" i="2"/>
  <c r="N1017" i="2"/>
  <c r="M1017" i="2"/>
  <c r="L1017" i="2"/>
  <c r="K1017" i="2"/>
  <c r="J1017" i="2"/>
  <c r="I1017" i="2"/>
  <c r="H1017" i="2"/>
  <c r="E1017" i="2"/>
  <c r="D1017" i="2"/>
  <c r="C1017" i="2"/>
  <c r="B1017" i="2"/>
  <c r="A1017" i="2"/>
  <c r="N1016" i="2"/>
  <c r="M1016" i="2"/>
  <c r="L1016" i="2"/>
  <c r="K1016" i="2"/>
  <c r="J1016" i="2"/>
  <c r="I1016" i="2"/>
  <c r="H1016" i="2"/>
  <c r="E1016" i="2"/>
  <c r="D1016" i="2"/>
  <c r="C1016" i="2"/>
  <c r="B1016" i="2"/>
  <c r="A1016" i="2"/>
  <c r="N1015" i="2"/>
  <c r="M1015" i="2"/>
  <c r="L1015" i="2"/>
  <c r="K1015" i="2"/>
  <c r="J1015" i="2"/>
  <c r="I1015" i="2"/>
  <c r="H1015" i="2"/>
  <c r="E1015" i="2"/>
  <c r="D1015" i="2"/>
  <c r="C1015" i="2"/>
  <c r="B1015" i="2"/>
  <c r="A1015" i="2"/>
  <c r="N1014" i="2"/>
  <c r="M1014" i="2"/>
  <c r="L1014" i="2"/>
  <c r="K1014" i="2"/>
  <c r="J1014" i="2"/>
  <c r="I1014" i="2"/>
  <c r="H1014" i="2"/>
  <c r="E1014" i="2"/>
  <c r="D1014" i="2"/>
  <c r="C1014" i="2"/>
  <c r="B1014" i="2"/>
  <c r="A1014" i="2"/>
  <c r="N1013" i="2"/>
  <c r="M1013" i="2"/>
  <c r="L1013" i="2"/>
  <c r="K1013" i="2"/>
  <c r="J1013" i="2"/>
  <c r="I1013" i="2"/>
  <c r="H1013" i="2"/>
  <c r="E1013" i="2"/>
  <c r="D1013" i="2"/>
  <c r="C1013" i="2"/>
  <c r="B1013" i="2"/>
  <c r="A1013" i="2"/>
  <c r="N1012" i="2"/>
  <c r="M1012" i="2"/>
  <c r="L1012" i="2"/>
  <c r="K1012" i="2"/>
  <c r="J1012" i="2"/>
  <c r="I1012" i="2"/>
  <c r="H1012" i="2"/>
  <c r="E1012" i="2"/>
  <c r="D1012" i="2"/>
  <c r="C1012" i="2"/>
  <c r="B1012" i="2"/>
  <c r="A1012" i="2"/>
  <c r="N1011" i="2"/>
  <c r="M1011" i="2"/>
  <c r="L1011" i="2"/>
  <c r="K1011" i="2"/>
  <c r="J1011" i="2"/>
  <c r="I1011" i="2"/>
  <c r="H1011" i="2"/>
  <c r="E1011" i="2"/>
  <c r="D1011" i="2"/>
  <c r="C1011" i="2"/>
  <c r="B1011" i="2"/>
  <c r="A1011" i="2"/>
  <c r="N1010" i="2"/>
  <c r="M1010" i="2"/>
  <c r="L1010" i="2"/>
  <c r="K1010" i="2"/>
  <c r="J1010" i="2"/>
  <c r="I1010" i="2"/>
  <c r="H1010" i="2"/>
  <c r="E1010" i="2"/>
  <c r="D1010" i="2"/>
  <c r="C1010" i="2"/>
  <c r="B1010" i="2"/>
  <c r="A1010" i="2"/>
  <c r="N1009" i="2"/>
  <c r="M1009" i="2"/>
  <c r="L1009" i="2"/>
  <c r="K1009" i="2"/>
  <c r="J1009" i="2"/>
  <c r="I1009" i="2"/>
  <c r="H1009" i="2"/>
  <c r="E1009" i="2"/>
  <c r="D1009" i="2"/>
  <c r="C1009" i="2"/>
  <c r="B1009" i="2"/>
  <c r="A1009" i="2"/>
  <c r="N1008" i="2"/>
  <c r="M1008" i="2"/>
  <c r="L1008" i="2"/>
  <c r="K1008" i="2"/>
  <c r="J1008" i="2"/>
  <c r="I1008" i="2"/>
  <c r="H1008" i="2"/>
  <c r="E1008" i="2"/>
  <c r="D1008" i="2"/>
  <c r="C1008" i="2"/>
  <c r="B1008" i="2"/>
  <c r="A1008" i="2"/>
  <c r="N1007" i="2"/>
  <c r="M1007" i="2"/>
  <c r="L1007" i="2"/>
  <c r="K1007" i="2"/>
  <c r="J1007" i="2"/>
  <c r="I1007" i="2"/>
  <c r="H1007" i="2"/>
  <c r="E1007" i="2"/>
  <c r="D1007" i="2"/>
  <c r="C1007" i="2"/>
  <c r="B1007" i="2"/>
  <c r="A1007" i="2"/>
  <c r="N1006" i="2"/>
  <c r="M1006" i="2"/>
  <c r="L1006" i="2"/>
  <c r="K1006" i="2"/>
  <c r="J1006" i="2"/>
  <c r="I1006" i="2"/>
  <c r="H1006" i="2"/>
  <c r="E1006" i="2"/>
  <c r="D1006" i="2"/>
  <c r="C1006" i="2"/>
  <c r="B1006" i="2"/>
  <c r="A1006" i="2"/>
  <c r="N1005" i="2"/>
  <c r="M1005" i="2"/>
  <c r="L1005" i="2"/>
  <c r="K1005" i="2"/>
  <c r="J1005" i="2"/>
  <c r="I1005" i="2"/>
  <c r="H1005" i="2"/>
  <c r="E1005" i="2"/>
  <c r="D1005" i="2"/>
  <c r="C1005" i="2"/>
  <c r="B1005" i="2"/>
  <c r="A1005" i="2"/>
  <c r="N1004" i="2"/>
  <c r="M1004" i="2"/>
  <c r="L1004" i="2"/>
  <c r="K1004" i="2"/>
  <c r="J1004" i="2"/>
  <c r="I1004" i="2"/>
  <c r="H1004" i="2"/>
  <c r="E1004" i="2"/>
  <c r="D1004" i="2"/>
  <c r="C1004" i="2"/>
  <c r="B1004" i="2"/>
  <c r="A1004" i="2"/>
  <c r="N1003" i="2"/>
  <c r="M1003" i="2"/>
  <c r="L1003" i="2"/>
  <c r="K1003" i="2"/>
  <c r="J1003" i="2"/>
  <c r="I1003" i="2"/>
  <c r="H1003" i="2"/>
  <c r="E1003" i="2"/>
  <c r="D1003" i="2"/>
  <c r="C1003" i="2"/>
  <c r="B1003" i="2"/>
  <c r="A1003" i="2"/>
  <c r="N1002" i="2"/>
  <c r="M1002" i="2"/>
  <c r="L1002" i="2"/>
  <c r="K1002" i="2"/>
  <c r="J1002" i="2"/>
  <c r="I1002" i="2"/>
  <c r="H1002" i="2"/>
  <c r="E1002" i="2"/>
  <c r="D1002" i="2"/>
  <c r="C1002" i="2"/>
  <c r="B1002" i="2"/>
  <c r="A1002" i="2"/>
  <c r="N1001" i="2"/>
  <c r="M1001" i="2"/>
  <c r="L1001" i="2"/>
  <c r="K1001" i="2"/>
  <c r="J1001" i="2"/>
  <c r="I1001" i="2"/>
  <c r="H1001" i="2"/>
  <c r="E1001" i="2"/>
  <c r="D1001" i="2"/>
  <c r="C1001" i="2"/>
  <c r="B1001" i="2"/>
  <c r="A1001" i="2"/>
  <c r="N1000" i="2"/>
  <c r="M1000" i="2"/>
  <c r="L1000" i="2"/>
  <c r="K1000" i="2"/>
  <c r="J1000" i="2"/>
  <c r="I1000" i="2"/>
  <c r="H1000" i="2"/>
  <c r="E1000" i="2"/>
  <c r="D1000" i="2"/>
  <c r="C1000" i="2"/>
  <c r="B1000" i="2"/>
  <c r="A1000" i="2"/>
  <c r="N999" i="2"/>
  <c r="M999" i="2"/>
  <c r="L999" i="2"/>
  <c r="K999" i="2"/>
  <c r="J999" i="2"/>
  <c r="I999" i="2"/>
  <c r="H999" i="2"/>
  <c r="E999" i="2"/>
  <c r="D999" i="2"/>
  <c r="C999" i="2"/>
  <c r="B999" i="2"/>
  <c r="A999" i="2"/>
  <c r="N998" i="2"/>
  <c r="M998" i="2"/>
  <c r="L998" i="2"/>
  <c r="K998" i="2"/>
  <c r="J998" i="2"/>
  <c r="I998" i="2"/>
  <c r="H998" i="2"/>
  <c r="E998" i="2"/>
  <c r="D998" i="2"/>
  <c r="C998" i="2"/>
  <c r="B998" i="2"/>
  <c r="A998" i="2"/>
  <c r="N997" i="2"/>
  <c r="M997" i="2"/>
  <c r="L997" i="2"/>
  <c r="K997" i="2"/>
  <c r="J997" i="2"/>
  <c r="I997" i="2"/>
  <c r="H997" i="2"/>
  <c r="E997" i="2"/>
  <c r="D997" i="2"/>
  <c r="C997" i="2"/>
  <c r="B997" i="2"/>
  <c r="A997" i="2"/>
  <c r="N996" i="2"/>
  <c r="M996" i="2"/>
  <c r="L996" i="2"/>
  <c r="K996" i="2"/>
  <c r="J996" i="2"/>
  <c r="I996" i="2"/>
  <c r="H996" i="2"/>
  <c r="E996" i="2"/>
  <c r="D996" i="2"/>
  <c r="C996" i="2"/>
  <c r="B996" i="2"/>
  <c r="A996" i="2"/>
  <c r="N995" i="2"/>
  <c r="M995" i="2"/>
  <c r="L995" i="2"/>
  <c r="K995" i="2"/>
  <c r="J995" i="2"/>
  <c r="I995" i="2"/>
  <c r="H995" i="2"/>
  <c r="E995" i="2"/>
  <c r="D995" i="2"/>
  <c r="C995" i="2"/>
  <c r="B995" i="2"/>
  <c r="A995" i="2"/>
  <c r="N994" i="2"/>
  <c r="M994" i="2"/>
  <c r="L994" i="2"/>
  <c r="K994" i="2"/>
  <c r="J994" i="2"/>
  <c r="I994" i="2"/>
  <c r="H994" i="2"/>
  <c r="E994" i="2"/>
  <c r="D994" i="2"/>
  <c r="C994" i="2"/>
  <c r="B994" i="2"/>
  <c r="A994" i="2"/>
  <c r="N993" i="2"/>
  <c r="M993" i="2"/>
  <c r="L993" i="2"/>
  <c r="K993" i="2"/>
  <c r="J993" i="2"/>
  <c r="I993" i="2"/>
  <c r="H993" i="2"/>
  <c r="E993" i="2"/>
  <c r="D993" i="2"/>
  <c r="C993" i="2"/>
  <c r="B993" i="2"/>
  <c r="A993" i="2"/>
  <c r="N992" i="2"/>
  <c r="M992" i="2"/>
  <c r="L992" i="2"/>
  <c r="K992" i="2"/>
  <c r="J992" i="2"/>
  <c r="I992" i="2"/>
  <c r="H992" i="2"/>
  <c r="E992" i="2"/>
  <c r="D992" i="2"/>
  <c r="C992" i="2"/>
  <c r="B992" i="2"/>
  <c r="A992" i="2"/>
  <c r="N991" i="2"/>
  <c r="M991" i="2"/>
  <c r="L991" i="2"/>
  <c r="K991" i="2"/>
  <c r="J991" i="2"/>
  <c r="I991" i="2"/>
  <c r="H991" i="2"/>
  <c r="E991" i="2"/>
  <c r="D991" i="2"/>
  <c r="C991" i="2"/>
  <c r="B991" i="2"/>
  <c r="A991" i="2"/>
  <c r="N990" i="2"/>
  <c r="M990" i="2"/>
  <c r="L990" i="2"/>
  <c r="K990" i="2"/>
  <c r="J990" i="2"/>
  <c r="I990" i="2"/>
  <c r="H990" i="2"/>
  <c r="E990" i="2"/>
  <c r="D990" i="2"/>
  <c r="C990" i="2"/>
  <c r="B990" i="2"/>
  <c r="A990" i="2"/>
  <c r="N989" i="2"/>
  <c r="M989" i="2"/>
  <c r="L989" i="2"/>
  <c r="K989" i="2"/>
  <c r="J989" i="2"/>
  <c r="I989" i="2"/>
  <c r="H989" i="2"/>
  <c r="E989" i="2"/>
  <c r="D989" i="2"/>
  <c r="C989" i="2"/>
  <c r="B989" i="2"/>
  <c r="A989" i="2"/>
  <c r="N988" i="2"/>
  <c r="M988" i="2"/>
  <c r="L988" i="2"/>
  <c r="K988" i="2"/>
  <c r="J988" i="2"/>
  <c r="I988" i="2"/>
  <c r="H988" i="2"/>
  <c r="E988" i="2"/>
  <c r="D988" i="2"/>
  <c r="C988" i="2"/>
  <c r="B988" i="2"/>
  <c r="A988" i="2"/>
  <c r="N987" i="2"/>
  <c r="M987" i="2"/>
  <c r="L987" i="2"/>
  <c r="K987" i="2"/>
  <c r="J987" i="2"/>
  <c r="I987" i="2"/>
  <c r="H987" i="2"/>
  <c r="E987" i="2"/>
  <c r="D987" i="2"/>
  <c r="C987" i="2"/>
  <c r="B987" i="2"/>
  <c r="A987" i="2"/>
  <c r="N986" i="2"/>
  <c r="M986" i="2"/>
  <c r="L986" i="2"/>
  <c r="K986" i="2"/>
  <c r="J986" i="2"/>
  <c r="I986" i="2"/>
  <c r="H986" i="2"/>
  <c r="E986" i="2"/>
  <c r="D986" i="2"/>
  <c r="C986" i="2"/>
  <c r="B986" i="2"/>
  <c r="A986" i="2"/>
  <c r="N985" i="2"/>
  <c r="M985" i="2"/>
  <c r="L985" i="2"/>
  <c r="K985" i="2"/>
  <c r="J985" i="2"/>
  <c r="I985" i="2"/>
  <c r="H985" i="2"/>
  <c r="E985" i="2"/>
  <c r="D985" i="2"/>
  <c r="C985" i="2"/>
  <c r="B985" i="2"/>
  <c r="A985" i="2"/>
  <c r="N984" i="2"/>
  <c r="M984" i="2"/>
  <c r="L984" i="2"/>
  <c r="K984" i="2"/>
  <c r="J984" i="2"/>
  <c r="I984" i="2"/>
  <c r="H984" i="2"/>
  <c r="E984" i="2"/>
  <c r="D984" i="2"/>
  <c r="C984" i="2"/>
  <c r="B984" i="2"/>
  <c r="A984" i="2"/>
  <c r="N983" i="2"/>
  <c r="M983" i="2"/>
  <c r="L983" i="2"/>
  <c r="K983" i="2"/>
  <c r="J983" i="2"/>
  <c r="I983" i="2"/>
  <c r="H983" i="2"/>
  <c r="E983" i="2"/>
  <c r="D983" i="2"/>
  <c r="C983" i="2"/>
  <c r="B983" i="2"/>
  <c r="A983" i="2"/>
  <c r="N982" i="2"/>
  <c r="M982" i="2"/>
  <c r="L982" i="2"/>
  <c r="K982" i="2"/>
  <c r="J982" i="2"/>
  <c r="I982" i="2"/>
  <c r="H982" i="2"/>
  <c r="E982" i="2"/>
  <c r="D982" i="2"/>
  <c r="C982" i="2"/>
  <c r="B982" i="2"/>
  <c r="A982" i="2"/>
  <c r="N981" i="2"/>
  <c r="M981" i="2"/>
  <c r="L981" i="2"/>
  <c r="K981" i="2"/>
  <c r="J981" i="2"/>
  <c r="I981" i="2"/>
  <c r="H981" i="2"/>
  <c r="E981" i="2"/>
  <c r="D981" i="2"/>
  <c r="C981" i="2"/>
  <c r="B981" i="2"/>
  <c r="A981" i="2"/>
  <c r="N980" i="2"/>
  <c r="M980" i="2"/>
  <c r="L980" i="2"/>
  <c r="K980" i="2"/>
  <c r="J980" i="2"/>
  <c r="I980" i="2"/>
  <c r="H980" i="2"/>
  <c r="E980" i="2"/>
  <c r="D980" i="2"/>
  <c r="C980" i="2"/>
  <c r="B980" i="2"/>
  <c r="A980" i="2"/>
  <c r="N979" i="2"/>
  <c r="M979" i="2"/>
  <c r="L979" i="2"/>
  <c r="K979" i="2"/>
  <c r="J979" i="2"/>
  <c r="I979" i="2"/>
  <c r="H979" i="2"/>
  <c r="E979" i="2"/>
  <c r="D979" i="2"/>
  <c r="C979" i="2"/>
  <c r="B979" i="2"/>
  <c r="A979" i="2"/>
  <c r="N978" i="2"/>
  <c r="M978" i="2"/>
  <c r="L978" i="2"/>
  <c r="K978" i="2"/>
  <c r="J978" i="2"/>
  <c r="I978" i="2"/>
  <c r="H978" i="2"/>
  <c r="E978" i="2"/>
  <c r="D978" i="2"/>
  <c r="C978" i="2"/>
  <c r="B978" i="2"/>
  <c r="A978" i="2"/>
  <c r="N977" i="2"/>
  <c r="M977" i="2"/>
  <c r="L977" i="2"/>
  <c r="K977" i="2"/>
  <c r="J977" i="2"/>
  <c r="I977" i="2"/>
  <c r="H977" i="2"/>
  <c r="E977" i="2"/>
  <c r="D977" i="2"/>
  <c r="C977" i="2"/>
  <c r="B977" i="2"/>
  <c r="A977" i="2"/>
  <c r="N976" i="2"/>
  <c r="M976" i="2"/>
  <c r="L976" i="2"/>
  <c r="K976" i="2"/>
  <c r="J976" i="2"/>
  <c r="I976" i="2"/>
  <c r="H976" i="2"/>
  <c r="E976" i="2"/>
  <c r="D976" i="2"/>
  <c r="C976" i="2"/>
  <c r="B976" i="2"/>
  <c r="A976" i="2"/>
  <c r="N975" i="2"/>
  <c r="M975" i="2"/>
  <c r="L975" i="2"/>
  <c r="K975" i="2"/>
  <c r="J975" i="2"/>
  <c r="I975" i="2"/>
  <c r="H975" i="2"/>
  <c r="E975" i="2"/>
  <c r="D975" i="2"/>
  <c r="C975" i="2"/>
  <c r="B975" i="2"/>
  <c r="A975" i="2"/>
  <c r="N974" i="2"/>
  <c r="M974" i="2"/>
  <c r="L974" i="2"/>
  <c r="K974" i="2"/>
  <c r="J974" i="2"/>
  <c r="I974" i="2"/>
  <c r="H974" i="2"/>
  <c r="E974" i="2"/>
  <c r="D974" i="2"/>
  <c r="C974" i="2"/>
  <c r="B974" i="2"/>
  <c r="A974" i="2"/>
  <c r="N973" i="2"/>
  <c r="M973" i="2"/>
  <c r="L973" i="2"/>
  <c r="K973" i="2"/>
  <c r="J973" i="2"/>
  <c r="I973" i="2"/>
  <c r="H973" i="2"/>
  <c r="E973" i="2"/>
  <c r="D973" i="2"/>
  <c r="C973" i="2"/>
  <c r="B973" i="2"/>
  <c r="A973" i="2"/>
  <c r="N972" i="2"/>
  <c r="M972" i="2"/>
  <c r="L972" i="2"/>
  <c r="K972" i="2"/>
  <c r="J972" i="2"/>
  <c r="I972" i="2"/>
  <c r="H972" i="2"/>
  <c r="E972" i="2"/>
  <c r="D972" i="2"/>
  <c r="C972" i="2"/>
  <c r="B972" i="2"/>
  <c r="A972" i="2"/>
  <c r="N971" i="2"/>
  <c r="M971" i="2"/>
  <c r="L971" i="2"/>
  <c r="K971" i="2"/>
  <c r="J971" i="2"/>
  <c r="I971" i="2"/>
  <c r="H971" i="2"/>
  <c r="E971" i="2"/>
  <c r="D971" i="2"/>
  <c r="C971" i="2"/>
  <c r="B971" i="2"/>
  <c r="A971" i="2"/>
  <c r="N970" i="2"/>
  <c r="M970" i="2"/>
  <c r="L970" i="2"/>
  <c r="K970" i="2"/>
  <c r="J970" i="2"/>
  <c r="I970" i="2"/>
  <c r="H970" i="2"/>
  <c r="E970" i="2"/>
  <c r="D970" i="2"/>
  <c r="C970" i="2"/>
  <c r="B970" i="2"/>
  <c r="A970" i="2"/>
  <c r="N969" i="2"/>
  <c r="M969" i="2"/>
  <c r="L969" i="2"/>
  <c r="K969" i="2"/>
  <c r="J969" i="2"/>
  <c r="I969" i="2"/>
  <c r="H969" i="2"/>
  <c r="E969" i="2"/>
  <c r="D969" i="2"/>
  <c r="C969" i="2"/>
  <c r="B969" i="2"/>
  <c r="A969" i="2"/>
  <c r="N968" i="2"/>
  <c r="M968" i="2"/>
  <c r="L968" i="2"/>
  <c r="K968" i="2"/>
  <c r="J968" i="2"/>
  <c r="I968" i="2"/>
  <c r="H968" i="2"/>
  <c r="E968" i="2"/>
  <c r="D968" i="2"/>
  <c r="C968" i="2"/>
  <c r="B968" i="2"/>
  <c r="A968" i="2"/>
  <c r="N967" i="2"/>
  <c r="M967" i="2"/>
  <c r="L967" i="2"/>
  <c r="K967" i="2"/>
  <c r="J967" i="2"/>
  <c r="I967" i="2"/>
  <c r="H967" i="2"/>
  <c r="E967" i="2"/>
  <c r="D967" i="2"/>
  <c r="C967" i="2"/>
  <c r="B967" i="2"/>
  <c r="A967" i="2"/>
  <c r="N966" i="2"/>
  <c r="M966" i="2"/>
  <c r="L966" i="2"/>
  <c r="K966" i="2"/>
  <c r="J966" i="2"/>
  <c r="I966" i="2"/>
  <c r="H966" i="2"/>
  <c r="E966" i="2"/>
  <c r="D966" i="2"/>
  <c r="C966" i="2"/>
  <c r="B966" i="2"/>
  <c r="A966" i="2"/>
  <c r="N965" i="2"/>
  <c r="M965" i="2"/>
  <c r="L965" i="2"/>
  <c r="K965" i="2"/>
  <c r="J965" i="2"/>
  <c r="I965" i="2"/>
  <c r="H965" i="2"/>
  <c r="E965" i="2"/>
  <c r="D965" i="2"/>
  <c r="C965" i="2"/>
  <c r="B965" i="2"/>
  <c r="A965" i="2"/>
  <c r="N964" i="2"/>
  <c r="M964" i="2"/>
  <c r="L964" i="2"/>
  <c r="K964" i="2"/>
  <c r="J964" i="2"/>
  <c r="I964" i="2"/>
  <c r="H964" i="2"/>
  <c r="E964" i="2"/>
  <c r="D964" i="2"/>
  <c r="C964" i="2"/>
  <c r="B964" i="2"/>
  <c r="A964" i="2"/>
  <c r="N963" i="2"/>
  <c r="M963" i="2"/>
  <c r="L963" i="2"/>
  <c r="K963" i="2"/>
  <c r="J963" i="2"/>
  <c r="I963" i="2"/>
  <c r="H963" i="2"/>
  <c r="E963" i="2"/>
  <c r="D963" i="2"/>
  <c r="C963" i="2"/>
  <c r="B963" i="2"/>
  <c r="A963" i="2"/>
  <c r="N962" i="2"/>
  <c r="M962" i="2"/>
  <c r="L962" i="2"/>
  <c r="K962" i="2"/>
  <c r="J962" i="2"/>
  <c r="I962" i="2"/>
  <c r="H962" i="2"/>
  <c r="E962" i="2"/>
  <c r="D962" i="2"/>
  <c r="C962" i="2"/>
  <c r="B962" i="2"/>
  <c r="A962" i="2"/>
  <c r="N961" i="2"/>
  <c r="M961" i="2"/>
  <c r="L961" i="2"/>
  <c r="K961" i="2"/>
  <c r="J961" i="2"/>
  <c r="I961" i="2"/>
  <c r="H961" i="2"/>
  <c r="E961" i="2"/>
  <c r="D961" i="2"/>
  <c r="C961" i="2"/>
  <c r="B961" i="2"/>
  <c r="A961" i="2"/>
  <c r="N960" i="2"/>
  <c r="M960" i="2"/>
  <c r="L960" i="2"/>
  <c r="K960" i="2"/>
  <c r="J960" i="2"/>
  <c r="I960" i="2"/>
  <c r="H960" i="2"/>
  <c r="E960" i="2"/>
  <c r="D960" i="2"/>
  <c r="C960" i="2"/>
  <c r="B960" i="2"/>
  <c r="A960" i="2"/>
  <c r="N959" i="2"/>
  <c r="M959" i="2"/>
  <c r="L959" i="2"/>
  <c r="K959" i="2"/>
  <c r="J959" i="2"/>
  <c r="I959" i="2"/>
  <c r="H959" i="2"/>
  <c r="E959" i="2"/>
  <c r="D959" i="2"/>
  <c r="C959" i="2"/>
  <c r="B959" i="2"/>
  <c r="A959" i="2"/>
  <c r="N958" i="2"/>
  <c r="M958" i="2"/>
  <c r="L958" i="2"/>
  <c r="K958" i="2"/>
  <c r="J958" i="2"/>
  <c r="I958" i="2"/>
  <c r="H958" i="2"/>
  <c r="E958" i="2"/>
  <c r="D958" i="2"/>
  <c r="C958" i="2"/>
  <c r="B958" i="2"/>
  <c r="A958" i="2"/>
  <c r="N957" i="2"/>
  <c r="M957" i="2"/>
  <c r="L957" i="2"/>
  <c r="K957" i="2"/>
  <c r="J957" i="2"/>
  <c r="I957" i="2"/>
  <c r="H957" i="2"/>
  <c r="E957" i="2"/>
  <c r="D957" i="2"/>
  <c r="C957" i="2"/>
  <c r="B957" i="2"/>
  <c r="A957" i="2"/>
  <c r="N956" i="2"/>
  <c r="M956" i="2"/>
  <c r="L956" i="2"/>
  <c r="K956" i="2"/>
  <c r="J956" i="2"/>
  <c r="I956" i="2"/>
  <c r="H956" i="2"/>
  <c r="E956" i="2"/>
  <c r="D956" i="2"/>
  <c r="C956" i="2"/>
  <c r="B956" i="2"/>
  <c r="A956" i="2"/>
  <c r="N955" i="2"/>
  <c r="M955" i="2"/>
  <c r="L955" i="2"/>
  <c r="K955" i="2"/>
  <c r="J955" i="2"/>
  <c r="I955" i="2"/>
  <c r="H955" i="2"/>
  <c r="E955" i="2"/>
  <c r="D955" i="2"/>
  <c r="C955" i="2"/>
  <c r="B955" i="2"/>
  <c r="A955" i="2"/>
  <c r="N954" i="2"/>
  <c r="M954" i="2"/>
  <c r="L954" i="2"/>
  <c r="K954" i="2"/>
  <c r="J954" i="2"/>
  <c r="I954" i="2"/>
  <c r="H954" i="2"/>
  <c r="E954" i="2"/>
  <c r="D954" i="2"/>
  <c r="C954" i="2"/>
  <c r="B954" i="2"/>
  <c r="A954" i="2"/>
  <c r="N953" i="2"/>
  <c r="M953" i="2"/>
  <c r="L953" i="2"/>
  <c r="K953" i="2"/>
  <c r="J953" i="2"/>
  <c r="I953" i="2"/>
  <c r="H953" i="2"/>
  <c r="E953" i="2"/>
  <c r="D953" i="2"/>
  <c r="C953" i="2"/>
  <c r="B953" i="2"/>
  <c r="A953" i="2"/>
  <c r="N952" i="2"/>
  <c r="M952" i="2"/>
  <c r="L952" i="2"/>
  <c r="K952" i="2"/>
  <c r="J952" i="2"/>
  <c r="I952" i="2"/>
  <c r="H952" i="2"/>
  <c r="E952" i="2"/>
  <c r="D952" i="2"/>
  <c r="C952" i="2"/>
  <c r="B952" i="2"/>
  <c r="A952" i="2"/>
  <c r="N951" i="2"/>
  <c r="M951" i="2"/>
  <c r="L951" i="2"/>
  <c r="K951" i="2"/>
  <c r="J951" i="2"/>
  <c r="I951" i="2"/>
  <c r="H951" i="2"/>
  <c r="E951" i="2"/>
  <c r="D951" i="2"/>
  <c r="C951" i="2"/>
  <c r="B951" i="2"/>
  <c r="A951" i="2"/>
  <c r="N950" i="2"/>
  <c r="M950" i="2"/>
  <c r="L950" i="2"/>
  <c r="K950" i="2"/>
  <c r="J950" i="2"/>
  <c r="I950" i="2"/>
  <c r="H950" i="2"/>
  <c r="E950" i="2"/>
  <c r="D950" i="2"/>
  <c r="C950" i="2"/>
  <c r="B950" i="2"/>
  <c r="A950" i="2"/>
  <c r="N949" i="2"/>
  <c r="M949" i="2"/>
  <c r="L949" i="2"/>
  <c r="K949" i="2"/>
  <c r="J949" i="2"/>
  <c r="I949" i="2"/>
  <c r="H949" i="2"/>
  <c r="E949" i="2"/>
  <c r="D949" i="2"/>
  <c r="C949" i="2"/>
  <c r="B949" i="2"/>
  <c r="A949" i="2"/>
  <c r="N948" i="2"/>
  <c r="M948" i="2"/>
  <c r="L948" i="2"/>
  <c r="K948" i="2"/>
  <c r="J948" i="2"/>
  <c r="I948" i="2"/>
  <c r="H948" i="2"/>
  <c r="E948" i="2"/>
  <c r="D948" i="2"/>
  <c r="C948" i="2"/>
  <c r="B948" i="2"/>
  <c r="A948" i="2"/>
  <c r="N947" i="2"/>
  <c r="M947" i="2"/>
  <c r="L947" i="2"/>
  <c r="K947" i="2"/>
  <c r="J947" i="2"/>
  <c r="I947" i="2"/>
  <c r="H947" i="2"/>
  <c r="E947" i="2"/>
  <c r="D947" i="2"/>
  <c r="C947" i="2"/>
  <c r="B947" i="2"/>
  <c r="A947" i="2"/>
  <c r="N946" i="2"/>
  <c r="M946" i="2"/>
  <c r="L946" i="2"/>
  <c r="K946" i="2"/>
  <c r="J946" i="2"/>
  <c r="I946" i="2"/>
  <c r="H946" i="2"/>
  <c r="E946" i="2"/>
  <c r="D946" i="2"/>
  <c r="C946" i="2"/>
  <c r="B946" i="2"/>
  <c r="A946" i="2"/>
  <c r="N945" i="2"/>
  <c r="M945" i="2"/>
  <c r="L945" i="2"/>
  <c r="K945" i="2"/>
  <c r="J945" i="2"/>
  <c r="I945" i="2"/>
  <c r="H945" i="2"/>
  <c r="E945" i="2"/>
  <c r="D945" i="2"/>
  <c r="C945" i="2"/>
  <c r="B945" i="2"/>
  <c r="A945" i="2"/>
  <c r="N944" i="2"/>
  <c r="M944" i="2"/>
  <c r="L944" i="2"/>
  <c r="K944" i="2"/>
  <c r="J944" i="2"/>
  <c r="I944" i="2"/>
  <c r="H944" i="2"/>
  <c r="E944" i="2"/>
  <c r="D944" i="2"/>
  <c r="C944" i="2"/>
  <c r="B944" i="2"/>
  <c r="A944" i="2"/>
  <c r="N943" i="2"/>
  <c r="M943" i="2"/>
  <c r="L943" i="2"/>
  <c r="K943" i="2"/>
  <c r="J943" i="2"/>
  <c r="I943" i="2"/>
  <c r="H943" i="2"/>
  <c r="E943" i="2"/>
  <c r="D943" i="2"/>
  <c r="C943" i="2"/>
  <c r="B943" i="2"/>
  <c r="A943" i="2"/>
  <c r="N942" i="2"/>
  <c r="M942" i="2"/>
  <c r="L942" i="2"/>
  <c r="K942" i="2"/>
  <c r="J942" i="2"/>
  <c r="I942" i="2"/>
  <c r="H942" i="2"/>
  <c r="E942" i="2"/>
  <c r="D942" i="2"/>
  <c r="C942" i="2"/>
  <c r="B942" i="2"/>
  <c r="A942" i="2"/>
  <c r="N941" i="2"/>
  <c r="M941" i="2"/>
  <c r="L941" i="2"/>
  <c r="K941" i="2"/>
  <c r="J941" i="2"/>
  <c r="I941" i="2"/>
  <c r="H941" i="2"/>
  <c r="E941" i="2"/>
  <c r="D941" i="2"/>
  <c r="C941" i="2"/>
  <c r="B941" i="2"/>
  <c r="A941" i="2"/>
  <c r="N940" i="2"/>
  <c r="M940" i="2"/>
  <c r="L940" i="2"/>
  <c r="K940" i="2"/>
  <c r="J940" i="2"/>
  <c r="I940" i="2"/>
  <c r="H940" i="2"/>
  <c r="E940" i="2"/>
  <c r="D940" i="2"/>
  <c r="C940" i="2"/>
  <c r="B940" i="2"/>
  <c r="A940" i="2"/>
  <c r="N939" i="2"/>
  <c r="M939" i="2"/>
  <c r="L939" i="2"/>
  <c r="K939" i="2"/>
  <c r="J939" i="2"/>
  <c r="I939" i="2"/>
  <c r="H939" i="2"/>
  <c r="E939" i="2"/>
  <c r="D939" i="2"/>
  <c r="C939" i="2"/>
  <c r="B939" i="2"/>
  <c r="A939" i="2"/>
  <c r="N938" i="2"/>
  <c r="M938" i="2"/>
  <c r="L938" i="2"/>
  <c r="K938" i="2"/>
  <c r="J938" i="2"/>
  <c r="I938" i="2"/>
  <c r="H938" i="2"/>
  <c r="E938" i="2"/>
  <c r="D938" i="2"/>
  <c r="C938" i="2"/>
  <c r="B938" i="2"/>
  <c r="A938" i="2"/>
  <c r="N937" i="2"/>
  <c r="M937" i="2"/>
  <c r="L937" i="2"/>
  <c r="K937" i="2"/>
  <c r="J937" i="2"/>
  <c r="I937" i="2"/>
  <c r="H937" i="2"/>
  <c r="E937" i="2"/>
  <c r="D937" i="2"/>
  <c r="C937" i="2"/>
  <c r="B937" i="2"/>
  <c r="A937" i="2"/>
  <c r="N936" i="2"/>
  <c r="M936" i="2"/>
  <c r="L936" i="2"/>
  <c r="K936" i="2"/>
  <c r="J936" i="2"/>
  <c r="I936" i="2"/>
  <c r="H936" i="2"/>
  <c r="E936" i="2"/>
  <c r="D936" i="2"/>
  <c r="C936" i="2"/>
  <c r="B936" i="2"/>
  <c r="A936" i="2"/>
  <c r="N935" i="2"/>
  <c r="M935" i="2"/>
  <c r="L935" i="2"/>
  <c r="K935" i="2"/>
  <c r="J935" i="2"/>
  <c r="I935" i="2"/>
  <c r="H935" i="2"/>
  <c r="E935" i="2"/>
  <c r="D935" i="2"/>
  <c r="C935" i="2"/>
  <c r="B935" i="2"/>
  <c r="A935" i="2"/>
  <c r="N934" i="2"/>
  <c r="M934" i="2"/>
  <c r="L934" i="2"/>
  <c r="K934" i="2"/>
  <c r="J934" i="2"/>
  <c r="I934" i="2"/>
  <c r="H934" i="2"/>
  <c r="E934" i="2"/>
  <c r="D934" i="2"/>
  <c r="C934" i="2"/>
  <c r="B934" i="2"/>
  <c r="A934" i="2"/>
  <c r="N933" i="2"/>
  <c r="M933" i="2"/>
  <c r="L933" i="2"/>
  <c r="K933" i="2"/>
  <c r="J933" i="2"/>
  <c r="I933" i="2"/>
  <c r="H933" i="2"/>
  <c r="E933" i="2"/>
  <c r="D933" i="2"/>
  <c r="C933" i="2"/>
  <c r="B933" i="2"/>
  <c r="A933" i="2"/>
  <c r="N932" i="2"/>
  <c r="M932" i="2"/>
  <c r="L932" i="2"/>
  <c r="K932" i="2"/>
  <c r="J932" i="2"/>
  <c r="I932" i="2"/>
  <c r="H932" i="2"/>
  <c r="E932" i="2"/>
  <c r="D932" i="2"/>
  <c r="C932" i="2"/>
  <c r="B932" i="2"/>
  <c r="A932" i="2"/>
  <c r="N931" i="2"/>
  <c r="M931" i="2"/>
  <c r="L931" i="2"/>
  <c r="K931" i="2"/>
  <c r="J931" i="2"/>
  <c r="I931" i="2"/>
  <c r="H931" i="2"/>
  <c r="E931" i="2"/>
  <c r="D931" i="2"/>
  <c r="C931" i="2"/>
  <c r="B931" i="2"/>
  <c r="A931" i="2"/>
  <c r="N930" i="2"/>
  <c r="M930" i="2"/>
  <c r="L930" i="2"/>
  <c r="K930" i="2"/>
  <c r="J930" i="2"/>
  <c r="I930" i="2"/>
  <c r="H930" i="2"/>
  <c r="E930" i="2"/>
  <c r="D930" i="2"/>
  <c r="C930" i="2"/>
  <c r="B930" i="2"/>
  <c r="A930" i="2"/>
  <c r="N929" i="2"/>
  <c r="M929" i="2"/>
  <c r="L929" i="2"/>
  <c r="K929" i="2"/>
  <c r="J929" i="2"/>
  <c r="I929" i="2"/>
  <c r="H929" i="2"/>
  <c r="E929" i="2"/>
  <c r="D929" i="2"/>
  <c r="C929" i="2"/>
  <c r="B929" i="2"/>
  <c r="A929" i="2"/>
  <c r="N928" i="2"/>
  <c r="M928" i="2"/>
  <c r="L928" i="2"/>
  <c r="K928" i="2"/>
  <c r="J928" i="2"/>
  <c r="I928" i="2"/>
  <c r="H928" i="2"/>
  <c r="E928" i="2"/>
  <c r="D928" i="2"/>
  <c r="C928" i="2"/>
  <c r="B928" i="2"/>
  <c r="A928" i="2"/>
  <c r="N927" i="2"/>
  <c r="M927" i="2"/>
  <c r="L927" i="2"/>
  <c r="K927" i="2"/>
  <c r="J927" i="2"/>
  <c r="I927" i="2"/>
  <c r="H927" i="2"/>
  <c r="E927" i="2"/>
  <c r="D927" i="2"/>
  <c r="C927" i="2"/>
  <c r="B927" i="2"/>
  <c r="A927" i="2"/>
  <c r="N926" i="2"/>
  <c r="M926" i="2"/>
  <c r="L926" i="2"/>
  <c r="K926" i="2"/>
  <c r="J926" i="2"/>
  <c r="I926" i="2"/>
  <c r="H926" i="2"/>
  <c r="E926" i="2"/>
  <c r="D926" i="2"/>
  <c r="C926" i="2"/>
  <c r="B926" i="2"/>
  <c r="A926" i="2"/>
  <c r="N925" i="2"/>
  <c r="M925" i="2"/>
  <c r="L925" i="2"/>
  <c r="K925" i="2"/>
  <c r="J925" i="2"/>
  <c r="I925" i="2"/>
  <c r="H925" i="2"/>
  <c r="E925" i="2"/>
  <c r="D925" i="2"/>
  <c r="C925" i="2"/>
  <c r="B925" i="2"/>
  <c r="A925" i="2"/>
  <c r="N924" i="2"/>
  <c r="M924" i="2"/>
  <c r="L924" i="2"/>
  <c r="K924" i="2"/>
  <c r="J924" i="2"/>
  <c r="I924" i="2"/>
  <c r="H924" i="2"/>
  <c r="E924" i="2"/>
  <c r="D924" i="2"/>
  <c r="C924" i="2"/>
  <c r="B924" i="2"/>
  <c r="A924" i="2"/>
  <c r="N923" i="2"/>
  <c r="M923" i="2"/>
  <c r="L923" i="2"/>
  <c r="K923" i="2"/>
  <c r="J923" i="2"/>
  <c r="I923" i="2"/>
  <c r="H923" i="2"/>
  <c r="E923" i="2"/>
  <c r="D923" i="2"/>
  <c r="C923" i="2"/>
  <c r="B923" i="2"/>
  <c r="A923" i="2"/>
  <c r="N922" i="2"/>
  <c r="M922" i="2"/>
  <c r="L922" i="2"/>
  <c r="K922" i="2"/>
  <c r="J922" i="2"/>
  <c r="I922" i="2"/>
  <c r="H922" i="2"/>
  <c r="E922" i="2"/>
  <c r="D922" i="2"/>
  <c r="C922" i="2"/>
  <c r="B922" i="2"/>
  <c r="A922" i="2"/>
  <c r="N921" i="2"/>
  <c r="M921" i="2"/>
  <c r="L921" i="2"/>
  <c r="K921" i="2"/>
  <c r="J921" i="2"/>
  <c r="I921" i="2"/>
  <c r="H921" i="2"/>
  <c r="E921" i="2"/>
  <c r="D921" i="2"/>
  <c r="C921" i="2"/>
  <c r="B921" i="2"/>
  <c r="A921" i="2"/>
  <c r="N920" i="2"/>
  <c r="M920" i="2"/>
  <c r="L920" i="2"/>
  <c r="K920" i="2"/>
  <c r="J920" i="2"/>
  <c r="I920" i="2"/>
  <c r="H920" i="2"/>
  <c r="E920" i="2"/>
  <c r="D920" i="2"/>
  <c r="C920" i="2"/>
  <c r="B920" i="2"/>
  <c r="A920" i="2"/>
  <c r="N919" i="2"/>
  <c r="M919" i="2"/>
  <c r="L919" i="2"/>
  <c r="K919" i="2"/>
  <c r="J919" i="2"/>
  <c r="I919" i="2"/>
  <c r="H919" i="2"/>
  <c r="E919" i="2"/>
  <c r="D919" i="2"/>
  <c r="C919" i="2"/>
  <c r="B919" i="2"/>
  <c r="A919" i="2"/>
  <c r="N918" i="2"/>
  <c r="M918" i="2"/>
  <c r="L918" i="2"/>
  <c r="K918" i="2"/>
  <c r="J918" i="2"/>
  <c r="I918" i="2"/>
  <c r="H918" i="2"/>
  <c r="E918" i="2"/>
  <c r="D918" i="2"/>
  <c r="C918" i="2"/>
  <c r="B918" i="2"/>
  <c r="A918" i="2"/>
  <c r="N917" i="2"/>
  <c r="M917" i="2"/>
  <c r="L917" i="2"/>
  <c r="K917" i="2"/>
  <c r="J917" i="2"/>
  <c r="I917" i="2"/>
  <c r="H917" i="2"/>
  <c r="E917" i="2"/>
  <c r="D917" i="2"/>
  <c r="C917" i="2"/>
  <c r="B917" i="2"/>
  <c r="A917" i="2"/>
  <c r="N916" i="2"/>
  <c r="M916" i="2"/>
  <c r="L916" i="2"/>
  <c r="K916" i="2"/>
  <c r="J916" i="2"/>
  <c r="I916" i="2"/>
  <c r="H916" i="2"/>
  <c r="E916" i="2"/>
  <c r="D916" i="2"/>
  <c r="C916" i="2"/>
  <c r="B916" i="2"/>
  <c r="A916" i="2"/>
  <c r="N915" i="2"/>
  <c r="M915" i="2"/>
  <c r="L915" i="2"/>
  <c r="K915" i="2"/>
  <c r="J915" i="2"/>
  <c r="I915" i="2"/>
  <c r="H915" i="2"/>
  <c r="E915" i="2"/>
  <c r="D915" i="2"/>
  <c r="C915" i="2"/>
  <c r="B915" i="2"/>
  <c r="A915" i="2"/>
  <c r="N914" i="2"/>
  <c r="M914" i="2"/>
  <c r="L914" i="2"/>
  <c r="K914" i="2"/>
  <c r="J914" i="2"/>
  <c r="I914" i="2"/>
  <c r="H914" i="2"/>
  <c r="E914" i="2"/>
  <c r="D914" i="2"/>
  <c r="C914" i="2"/>
  <c r="B914" i="2"/>
  <c r="A914" i="2"/>
  <c r="N913" i="2"/>
  <c r="M913" i="2"/>
  <c r="L913" i="2"/>
  <c r="K913" i="2"/>
  <c r="J913" i="2"/>
  <c r="I913" i="2"/>
  <c r="H913" i="2"/>
  <c r="E913" i="2"/>
  <c r="D913" i="2"/>
  <c r="C913" i="2"/>
  <c r="B913" i="2"/>
  <c r="A913" i="2"/>
  <c r="N912" i="2"/>
  <c r="M912" i="2"/>
  <c r="L912" i="2"/>
  <c r="K912" i="2"/>
  <c r="J912" i="2"/>
  <c r="I912" i="2"/>
  <c r="H912" i="2"/>
  <c r="E912" i="2"/>
  <c r="D912" i="2"/>
  <c r="C912" i="2"/>
  <c r="B912" i="2"/>
  <c r="A912" i="2"/>
  <c r="N911" i="2"/>
  <c r="M911" i="2"/>
  <c r="L911" i="2"/>
  <c r="K911" i="2"/>
  <c r="J911" i="2"/>
  <c r="I911" i="2"/>
  <c r="H911" i="2"/>
  <c r="E911" i="2"/>
  <c r="D911" i="2"/>
  <c r="C911" i="2"/>
  <c r="B911" i="2"/>
  <c r="A911" i="2"/>
  <c r="N910" i="2"/>
  <c r="M910" i="2"/>
  <c r="L910" i="2"/>
  <c r="K910" i="2"/>
  <c r="J910" i="2"/>
  <c r="I910" i="2"/>
  <c r="H910" i="2"/>
  <c r="E910" i="2"/>
  <c r="D910" i="2"/>
  <c r="C910" i="2"/>
  <c r="B910" i="2"/>
  <c r="A910" i="2"/>
  <c r="N909" i="2"/>
  <c r="M909" i="2"/>
  <c r="L909" i="2"/>
  <c r="K909" i="2"/>
  <c r="J909" i="2"/>
  <c r="I909" i="2"/>
  <c r="H909" i="2"/>
  <c r="E909" i="2"/>
  <c r="D909" i="2"/>
  <c r="C909" i="2"/>
  <c r="B909" i="2"/>
  <c r="A909" i="2"/>
  <c r="N908" i="2"/>
  <c r="M908" i="2"/>
  <c r="L908" i="2"/>
  <c r="K908" i="2"/>
  <c r="J908" i="2"/>
  <c r="I908" i="2"/>
  <c r="H908" i="2"/>
  <c r="E908" i="2"/>
  <c r="D908" i="2"/>
  <c r="C908" i="2"/>
  <c r="B908" i="2"/>
  <c r="A908" i="2"/>
  <c r="N907" i="2"/>
  <c r="M907" i="2"/>
  <c r="L907" i="2"/>
  <c r="K907" i="2"/>
  <c r="J907" i="2"/>
  <c r="I907" i="2"/>
  <c r="H907" i="2"/>
  <c r="E907" i="2"/>
  <c r="D907" i="2"/>
  <c r="C907" i="2"/>
  <c r="B907" i="2"/>
  <c r="A907" i="2"/>
  <c r="N906" i="2"/>
  <c r="M906" i="2"/>
  <c r="L906" i="2"/>
  <c r="K906" i="2"/>
  <c r="J906" i="2"/>
  <c r="I906" i="2"/>
  <c r="H906" i="2"/>
  <c r="E906" i="2"/>
  <c r="D906" i="2"/>
  <c r="C906" i="2"/>
  <c r="B906" i="2"/>
  <c r="A906" i="2"/>
  <c r="N905" i="2"/>
  <c r="M905" i="2"/>
  <c r="L905" i="2"/>
  <c r="K905" i="2"/>
  <c r="J905" i="2"/>
  <c r="I905" i="2"/>
  <c r="H905" i="2"/>
  <c r="E905" i="2"/>
  <c r="D905" i="2"/>
  <c r="C905" i="2"/>
  <c r="B905" i="2"/>
  <c r="A905" i="2"/>
  <c r="N904" i="2"/>
  <c r="M904" i="2"/>
  <c r="L904" i="2"/>
  <c r="K904" i="2"/>
  <c r="J904" i="2"/>
  <c r="I904" i="2"/>
  <c r="H904" i="2"/>
  <c r="E904" i="2"/>
  <c r="D904" i="2"/>
  <c r="C904" i="2"/>
  <c r="B904" i="2"/>
  <c r="A904" i="2"/>
  <c r="N903" i="2"/>
  <c r="M903" i="2"/>
  <c r="L903" i="2"/>
  <c r="K903" i="2"/>
  <c r="J903" i="2"/>
  <c r="I903" i="2"/>
  <c r="H903" i="2"/>
  <c r="E903" i="2"/>
  <c r="D903" i="2"/>
  <c r="C903" i="2"/>
  <c r="B903" i="2"/>
  <c r="A903" i="2"/>
  <c r="N902" i="2"/>
  <c r="M902" i="2"/>
  <c r="L902" i="2"/>
  <c r="K902" i="2"/>
  <c r="J902" i="2"/>
  <c r="I902" i="2"/>
  <c r="H902" i="2"/>
  <c r="E902" i="2"/>
  <c r="D902" i="2"/>
  <c r="C902" i="2"/>
  <c r="B902" i="2"/>
  <c r="A902" i="2"/>
  <c r="N901" i="2"/>
  <c r="M901" i="2"/>
  <c r="L901" i="2"/>
  <c r="K901" i="2"/>
  <c r="J901" i="2"/>
  <c r="I901" i="2"/>
  <c r="H901" i="2"/>
  <c r="E901" i="2"/>
  <c r="D901" i="2"/>
  <c r="C901" i="2"/>
  <c r="B901" i="2"/>
  <c r="A901" i="2"/>
  <c r="N900" i="2"/>
  <c r="M900" i="2"/>
  <c r="L900" i="2"/>
  <c r="K900" i="2"/>
  <c r="J900" i="2"/>
  <c r="I900" i="2"/>
  <c r="H900" i="2"/>
  <c r="E900" i="2"/>
  <c r="D900" i="2"/>
  <c r="C900" i="2"/>
  <c r="B900" i="2"/>
  <c r="A900" i="2"/>
  <c r="N899" i="2"/>
  <c r="M899" i="2"/>
  <c r="L899" i="2"/>
  <c r="K899" i="2"/>
  <c r="J899" i="2"/>
  <c r="I899" i="2"/>
  <c r="H899" i="2"/>
  <c r="E899" i="2"/>
  <c r="D899" i="2"/>
  <c r="C899" i="2"/>
  <c r="B899" i="2"/>
  <c r="A899" i="2"/>
  <c r="N898" i="2"/>
  <c r="M898" i="2"/>
  <c r="L898" i="2"/>
  <c r="K898" i="2"/>
  <c r="J898" i="2"/>
  <c r="I898" i="2"/>
  <c r="H898" i="2"/>
  <c r="E898" i="2"/>
  <c r="D898" i="2"/>
  <c r="C898" i="2"/>
  <c r="B898" i="2"/>
  <c r="A898" i="2"/>
  <c r="N897" i="2"/>
  <c r="M897" i="2"/>
  <c r="L897" i="2"/>
  <c r="K897" i="2"/>
  <c r="J897" i="2"/>
  <c r="I897" i="2"/>
  <c r="H897" i="2"/>
  <c r="E897" i="2"/>
  <c r="D897" i="2"/>
  <c r="C897" i="2"/>
  <c r="B897" i="2"/>
  <c r="A897" i="2"/>
  <c r="N896" i="2"/>
  <c r="M896" i="2"/>
  <c r="L896" i="2"/>
  <c r="K896" i="2"/>
  <c r="J896" i="2"/>
  <c r="I896" i="2"/>
  <c r="H896" i="2"/>
  <c r="E896" i="2"/>
  <c r="D896" i="2"/>
  <c r="C896" i="2"/>
  <c r="B896" i="2"/>
  <c r="A896" i="2"/>
  <c r="N895" i="2"/>
  <c r="M895" i="2"/>
  <c r="L895" i="2"/>
  <c r="K895" i="2"/>
  <c r="J895" i="2"/>
  <c r="I895" i="2"/>
  <c r="H895" i="2"/>
  <c r="E895" i="2"/>
  <c r="D895" i="2"/>
  <c r="C895" i="2"/>
  <c r="B895" i="2"/>
  <c r="A895" i="2"/>
  <c r="N894" i="2"/>
  <c r="M894" i="2"/>
  <c r="L894" i="2"/>
  <c r="K894" i="2"/>
  <c r="J894" i="2"/>
  <c r="I894" i="2"/>
  <c r="H894" i="2"/>
  <c r="E894" i="2"/>
  <c r="D894" i="2"/>
  <c r="C894" i="2"/>
  <c r="B894" i="2"/>
  <c r="A894" i="2"/>
  <c r="N893" i="2"/>
  <c r="M893" i="2"/>
  <c r="L893" i="2"/>
  <c r="K893" i="2"/>
  <c r="J893" i="2"/>
  <c r="I893" i="2"/>
  <c r="H893" i="2"/>
  <c r="E893" i="2"/>
  <c r="D893" i="2"/>
  <c r="C893" i="2"/>
  <c r="B893" i="2"/>
  <c r="A893" i="2"/>
  <c r="N892" i="2"/>
  <c r="M892" i="2"/>
  <c r="L892" i="2"/>
  <c r="K892" i="2"/>
  <c r="J892" i="2"/>
  <c r="I892" i="2"/>
  <c r="H892" i="2"/>
  <c r="E892" i="2"/>
  <c r="D892" i="2"/>
  <c r="C892" i="2"/>
  <c r="B892" i="2"/>
  <c r="A892" i="2"/>
  <c r="N891" i="2"/>
  <c r="M891" i="2"/>
  <c r="L891" i="2"/>
  <c r="K891" i="2"/>
  <c r="J891" i="2"/>
  <c r="I891" i="2"/>
  <c r="H891" i="2"/>
  <c r="E891" i="2"/>
  <c r="D891" i="2"/>
  <c r="C891" i="2"/>
  <c r="B891" i="2"/>
  <c r="A891" i="2"/>
  <c r="N890" i="2"/>
  <c r="M890" i="2"/>
  <c r="L890" i="2"/>
  <c r="K890" i="2"/>
  <c r="J890" i="2"/>
  <c r="I890" i="2"/>
  <c r="H890" i="2"/>
  <c r="E890" i="2"/>
  <c r="D890" i="2"/>
  <c r="C890" i="2"/>
  <c r="B890" i="2"/>
  <c r="A890" i="2"/>
  <c r="N889" i="2"/>
  <c r="M889" i="2"/>
  <c r="L889" i="2"/>
  <c r="K889" i="2"/>
  <c r="J889" i="2"/>
  <c r="I889" i="2"/>
  <c r="H889" i="2"/>
  <c r="E889" i="2"/>
  <c r="D889" i="2"/>
  <c r="C889" i="2"/>
  <c r="B889" i="2"/>
  <c r="A889" i="2"/>
  <c r="N888" i="2"/>
  <c r="M888" i="2"/>
  <c r="L888" i="2"/>
  <c r="K888" i="2"/>
  <c r="J888" i="2"/>
  <c r="I888" i="2"/>
  <c r="H888" i="2"/>
  <c r="E888" i="2"/>
  <c r="D888" i="2"/>
  <c r="C888" i="2"/>
  <c r="B888" i="2"/>
  <c r="A888" i="2"/>
  <c r="N887" i="2"/>
  <c r="M887" i="2"/>
  <c r="L887" i="2"/>
  <c r="K887" i="2"/>
  <c r="J887" i="2"/>
  <c r="I887" i="2"/>
  <c r="H887" i="2"/>
  <c r="E887" i="2"/>
  <c r="D887" i="2"/>
  <c r="C887" i="2"/>
  <c r="B887" i="2"/>
  <c r="A887" i="2"/>
  <c r="N886" i="2"/>
  <c r="M886" i="2"/>
  <c r="L886" i="2"/>
  <c r="K886" i="2"/>
  <c r="J886" i="2"/>
  <c r="I886" i="2"/>
  <c r="H886" i="2"/>
  <c r="E886" i="2"/>
  <c r="D886" i="2"/>
  <c r="C886" i="2"/>
  <c r="B886" i="2"/>
  <c r="A886" i="2"/>
  <c r="N885" i="2"/>
  <c r="M885" i="2"/>
  <c r="L885" i="2"/>
  <c r="K885" i="2"/>
  <c r="J885" i="2"/>
  <c r="I885" i="2"/>
  <c r="H885" i="2"/>
  <c r="E885" i="2"/>
  <c r="D885" i="2"/>
  <c r="C885" i="2"/>
  <c r="B885" i="2"/>
  <c r="A885" i="2"/>
  <c r="N884" i="2"/>
  <c r="M884" i="2"/>
  <c r="L884" i="2"/>
  <c r="K884" i="2"/>
  <c r="J884" i="2"/>
  <c r="I884" i="2"/>
  <c r="H884" i="2"/>
  <c r="E884" i="2"/>
  <c r="D884" i="2"/>
  <c r="C884" i="2"/>
  <c r="B884" i="2"/>
  <c r="A884" i="2"/>
  <c r="N883" i="2"/>
  <c r="M883" i="2"/>
  <c r="L883" i="2"/>
  <c r="K883" i="2"/>
  <c r="J883" i="2"/>
  <c r="I883" i="2"/>
  <c r="H883" i="2"/>
  <c r="E883" i="2"/>
  <c r="D883" i="2"/>
  <c r="C883" i="2"/>
  <c r="B883" i="2"/>
  <c r="A883" i="2"/>
  <c r="N882" i="2"/>
  <c r="M882" i="2"/>
  <c r="L882" i="2"/>
  <c r="K882" i="2"/>
  <c r="J882" i="2"/>
  <c r="I882" i="2"/>
  <c r="H882" i="2"/>
  <c r="E882" i="2"/>
  <c r="D882" i="2"/>
  <c r="C882" i="2"/>
  <c r="B882" i="2"/>
  <c r="A882" i="2"/>
  <c r="N881" i="2"/>
  <c r="M881" i="2"/>
  <c r="L881" i="2"/>
  <c r="K881" i="2"/>
  <c r="J881" i="2"/>
  <c r="I881" i="2"/>
  <c r="H881" i="2"/>
  <c r="E881" i="2"/>
  <c r="D881" i="2"/>
  <c r="C881" i="2"/>
  <c r="B881" i="2"/>
  <c r="A881" i="2"/>
  <c r="N880" i="2"/>
  <c r="M880" i="2"/>
  <c r="L880" i="2"/>
  <c r="K880" i="2"/>
  <c r="J880" i="2"/>
  <c r="I880" i="2"/>
  <c r="H880" i="2"/>
  <c r="E880" i="2"/>
  <c r="D880" i="2"/>
  <c r="C880" i="2"/>
  <c r="B880" i="2"/>
  <c r="A880" i="2"/>
  <c r="N879" i="2"/>
  <c r="M879" i="2"/>
  <c r="L879" i="2"/>
  <c r="K879" i="2"/>
  <c r="J879" i="2"/>
  <c r="I879" i="2"/>
  <c r="H879" i="2"/>
  <c r="E879" i="2"/>
  <c r="D879" i="2"/>
  <c r="C879" i="2"/>
  <c r="B879" i="2"/>
  <c r="A879" i="2"/>
  <c r="N878" i="2"/>
  <c r="M878" i="2"/>
  <c r="L878" i="2"/>
  <c r="K878" i="2"/>
  <c r="J878" i="2"/>
  <c r="I878" i="2"/>
  <c r="H878" i="2"/>
  <c r="E878" i="2"/>
  <c r="D878" i="2"/>
  <c r="C878" i="2"/>
  <c r="B878" i="2"/>
  <c r="A878" i="2"/>
  <c r="N877" i="2"/>
  <c r="M877" i="2"/>
  <c r="L877" i="2"/>
  <c r="K877" i="2"/>
  <c r="J877" i="2"/>
  <c r="I877" i="2"/>
  <c r="H877" i="2"/>
  <c r="E877" i="2"/>
  <c r="D877" i="2"/>
  <c r="C877" i="2"/>
  <c r="B877" i="2"/>
  <c r="A877" i="2"/>
  <c r="N876" i="2"/>
  <c r="M876" i="2"/>
  <c r="L876" i="2"/>
  <c r="K876" i="2"/>
  <c r="J876" i="2"/>
  <c r="I876" i="2"/>
  <c r="H876" i="2"/>
  <c r="E876" i="2"/>
  <c r="D876" i="2"/>
  <c r="C876" i="2"/>
  <c r="B876" i="2"/>
  <c r="A876" i="2"/>
  <c r="N875" i="2"/>
  <c r="M875" i="2"/>
  <c r="L875" i="2"/>
  <c r="K875" i="2"/>
  <c r="J875" i="2"/>
  <c r="I875" i="2"/>
  <c r="H875" i="2"/>
  <c r="E875" i="2"/>
  <c r="D875" i="2"/>
  <c r="C875" i="2"/>
  <c r="B875" i="2"/>
  <c r="A875" i="2"/>
  <c r="N874" i="2"/>
  <c r="M874" i="2"/>
  <c r="L874" i="2"/>
  <c r="K874" i="2"/>
  <c r="J874" i="2"/>
  <c r="I874" i="2"/>
  <c r="H874" i="2"/>
  <c r="E874" i="2"/>
  <c r="D874" i="2"/>
  <c r="C874" i="2"/>
  <c r="B874" i="2"/>
  <c r="A874" i="2"/>
  <c r="N873" i="2"/>
  <c r="M873" i="2"/>
  <c r="L873" i="2"/>
  <c r="K873" i="2"/>
  <c r="J873" i="2"/>
  <c r="I873" i="2"/>
  <c r="H873" i="2"/>
  <c r="E873" i="2"/>
  <c r="D873" i="2"/>
  <c r="C873" i="2"/>
  <c r="B873" i="2"/>
  <c r="A873" i="2"/>
  <c r="N872" i="2"/>
  <c r="M872" i="2"/>
  <c r="L872" i="2"/>
  <c r="K872" i="2"/>
  <c r="J872" i="2"/>
  <c r="I872" i="2"/>
  <c r="H872" i="2"/>
  <c r="E872" i="2"/>
  <c r="D872" i="2"/>
  <c r="C872" i="2"/>
  <c r="B872" i="2"/>
  <c r="A872" i="2"/>
  <c r="N871" i="2"/>
  <c r="M871" i="2"/>
  <c r="L871" i="2"/>
  <c r="K871" i="2"/>
  <c r="J871" i="2"/>
  <c r="I871" i="2"/>
  <c r="H871" i="2"/>
  <c r="E871" i="2"/>
  <c r="D871" i="2"/>
  <c r="C871" i="2"/>
  <c r="B871" i="2"/>
  <c r="A871" i="2"/>
  <c r="N870" i="2"/>
  <c r="M870" i="2"/>
  <c r="L870" i="2"/>
  <c r="K870" i="2"/>
  <c r="J870" i="2"/>
  <c r="I870" i="2"/>
  <c r="H870" i="2"/>
  <c r="E870" i="2"/>
  <c r="D870" i="2"/>
  <c r="C870" i="2"/>
  <c r="B870" i="2"/>
  <c r="A870" i="2"/>
  <c r="N869" i="2"/>
  <c r="M869" i="2"/>
  <c r="L869" i="2"/>
  <c r="K869" i="2"/>
  <c r="J869" i="2"/>
  <c r="I869" i="2"/>
  <c r="H869" i="2"/>
  <c r="E869" i="2"/>
  <c r="D869" i="2"/>
  <c r="C869" i="2"/>
  <c r="B869" i="2"/>
  <c r="A869" i="2"/>
  <c r="N868" i="2"/>
  <c r="M868" i="2"/>
  <c r="L868" i="2"/>
  <c r="K868" i="2"/>
  <c r="J868" i="2"/>
  <c r="I868" i="2"/>
  <c r="H868" i="2"/>
  <c r="E868" i="2"/>
  <c r="D868" i="2"/>
  <c r="C868" i="2"/>
  <c r="B868" i="2"/>
  <c r="A868" i="2"/>
  <c r="N867" i="2"/>
  <c r="M867" i="2"/>
  <c r="L867" i="2"/>
  <c r="K867" i="2"/>
  <c r="J867" i="2"/>
  <c r="I867" i="2"/>
  <c r="H867" i="2"/>
  <c r="E867" i="2"/>
  <c r="D867" i="2"/>
  <c r="C867" i="2"/>
  <c r="B867" i="2"/>
  <c r="A867" i="2"/>
  <c r="N866" i="2"/>
  <c r="M866" i="2"/>
  <c r="L866" i="2"/>
  <c r="K866" i="2"/>
  <c r="J866" i="2"/>
  <c r="I866" i="2"/>
  <c r="H866" i="2"/>
  <c r="E866" i="2"/>
  <c r="D866" i="2"/>
  <c r="C866" i="2"/>
  <c r="B866" i="2"/>
  <c r="A866" i="2"/>
  <c r="N865" i="2"/>
  <c r="M865" i="2"/>
  <c r="L865" i="2"/>
  <c r="K865" i="2"/>
  <c r="J865" i="2"/>
  <c r="I865" i="2"/>
  <c r="H865" i="2"/>
  <c r="E865" i="2"/>
  <c r="D865" i="2"/>
  <c r="C865" i="2"/>
  <c r="B865" i="2"/>
  <c r="A865" i="2"/>
  <c r="N864" i="2"/>
  <c r="M864" i="2"/>
  <c r="L864" i="2"/>
  <c r="K864" i="2"/>
  <c r="J864" i="2"/>
  <c r="I864" i="2"/>
  <c r="H864" i="2"/>
  <c r="E864" i="2"/>
  <c r="D864" i="2"/>
  <c r="C864" i="2"/>
  <c r="B864" i="2"/>
  <c r="A864" i="2"/>
  <c r="N863" i="2"/>
  <c r="M863" i="2"/>
  <c r="L863" i="2"/>
  <c r="K863" i="2"/>
  <c r="J863" i="2"/>
  <c r="I863" i="2"/>
  <c r="H863" i="2"/>
  <c r="E863" i="2"/>
  <c r="D863" i="2"/>
  <c r="C863" i="2"/>
  <c r="B863" i="2"/>
  <c r="A863" i="2"/>
  <c r="N862" i="2"/>
  <c r="M862" i="2"/>
  <c r="L862" i="2"/>
  <c r="K862" i="2"/>
  <c r="J862" i="2"/>
  <c r="I862" i="2"/>
  <c r="H862" i="2"/>
  <c r="E862" i="2"/>
  <c r="D862" i="2"/>
  <c r="C862" i="2"/>
  <c r="B862" i="2"/>
  <c r="A862" i="2"/>
  <c r="N861" i="2"/>
  <c r="M861" i="2"/>
  <c r="L861" i="2"/>
  <c r="K861" i="2"/>
  <c r="J861" i="2"/>
  <c r="I861" i="2"/>
  <c r="H861" i="2"/>
  <c r="E861" i="2"/>
  <c r="D861" i="2"/>
  <c r="C861" i="2"/>
  <c r="B861" i="2"/>
  <c r="A861" i="2"/>
  <c r="N860" i="2"/>
  <c r="M860" i="2"/>
  <c r="L860" i="2"/>
  <c r="K860" i="2"/>
  <c r="J860" i="2"/>
  <c r="I860" i="2"/>
  <c r="H860" i="2"/>
  <c r="E860" i="2"/>
  <c r="D860" i="2"/>
  <c r="C860" i="2"/>
  <c r="B860" i="2"/>
  <c r="A860" i="2"/>
  <c r="N859" i="2"/>
  <c r="M859" i="2"/>
  <c r="L859" i="2"/>
  <c r="K859" i="2"/>
  <c r="J859" i="2"/>
  <c r="I859" i="2"/>
  <c r="H859" i="2"/>
  <c r="E859" i="2"/>
  <c r="D859" i="2"/>
  <c r="C859" i="2"/>
  <c r="B859" i="2"/>
  <c r="A859" i="2"/>
  <c r="N858" i="2"/>
  <c r="M858" i="2"/>
  <c r="L858" i="2"/>
  <c r="K858" i="2"/>
  <c r="J858" i="2"/>
  <c r="I858" i="2"/>
  <c r="H858" i="2"/>
  <c r="E858" i="2"/>
  <c r="D858" i="2"/>
  <c r="C858" i="2"/>
  <c r="B858" i="2"/>
  <c r="A858" i="2"/>
  <c r="N857" i="2"/>
  <c r="M857" i="2"/>
  <c r="L857" i="2"/>
  <c r="K857" i="2"/>
  <c r="J857" i="2"/>
  <c r="I857" i="2"/>
  <c r="H857" i="2"/>
  <c r="E857" i="2"/>
  <c r="D857" i="2"/>
  <c r="C857" i="2"/>
  <c r="B857" i="2"/>
  <c r="A857" i="2"/>
  <c r="N856" i="2"/>
  <c r="M856" i="2"/>
  <c r="L856" i="2"/>
  <c r="K856" i="2"/>
  <c r="J856" i="2"/>
  <c r="I856" i="2"/>
  <c r="H856" i="2"/>
  <c r="E856" i="2"/>
  <c r="D856" i="2"/>
  <c r="C856" i="2"/>
  <c r="B856" i="2"/>
  <c r="A856" i="2"/>
  <c r="N855" i="2"/>
  <c r="M855" i="2"/>
  <c r="L855" i="2"/>
  <c r="K855" i="2"/>
  <c r="J855" i="2"/>
  <c r="I855" i="2"/>
  <c r="H855" i="2"/>
  <c r="E855" i="2"/>
  <c r="D855" i="2"/>
  <c r="C855" i="2"/>
  <c r="B855" i="2"/>
  <c r="A855" i="2"/>
  <c r="N854" i="2"/>
  <c r="M854" i="2"/>
  <c r="L854" i="2"/>
  <c r="K854" i="2"/>
  <c r="J854" i="2"/>
  <c r="I854" i="2"/>
  <c r="H854" i="2"/>
  <c r="E854" i="2"/>
  <c r="D854" i="2"/>
  <c r="C854" i="2"/>
  <c r="B854" i="2"/>
  <c r="A854" i="2"/>
  <c r="N853" i="2"/>
  <c r="M853" i="2"/>
  <c r="L853" i="2"/>
  <c r="K853" i="2"/>
  <c r="J853" i="2"/>
  <c r="I853" i="2"/>
  <c r="H853" i="2"/>
  <c r="E853" i="2"/>
  <c r="D853" i="2"/>
  <c r="C853" i="2"/>
  <c r="B853" i="2"/>
  <c r="A853" i="2"/>
  <c r="N852" i="2"/>
  <c r="M852" i="2"/>
  <c r="L852" i="2"/>
  <c r="K852" i="2"/>
  <c r="J852" i="2"/>
  <c r="I852" i="2"/>
  <c r="H852" i="2"/>
  <c r="E852" i="2"/>
  <c r="D852" i="2"/>
  <c r="C852" i="2"/>
  <c r="B852" i="2"/>
  <c r="A852" i="2"/>
  <c r="N851" i="2"/>
  <c r="M851" i="2"/>
  <c r="L851" i="2"/>
  <c r="K851" i="2"/>
  <c r="J851" i="2"/>
  <c r="I851" i="2"/>
  <c r="H851" i="2"/>
  <c r="E851" i="2"/>
  <c r="D851" i="2"/>
  <c r="C851" i="2"/>
  <c r="B851" i="2"/>
  <c r="A851" i="2"/>
  <c r="N850" i="2"/>
  <c r="M850" i="2"/>
  <c r="L850" i="2"/>
  <c r="K850" i="2"/>
  <c r="J850" i="2"/>
  <c r="I850" i="2"/>
  <c r="H850" i="2"/>
  <c r="E850" i="2"/>
  <c r="D850" i="2"/>
  <c r="C850" i="2"/>
  <c r="B850" i="2"/>
  <c r="A850" i="2"/>
  <c r="N849" i="2"/>
  <c r="M849" i="2"/>
  <c r="L849" i="2"/>
  <c r="K849" i="2"/>
  <c r="J849" i="2"/>
  <c r="I849" i="2"/>
  <c r="H849" i="2"/>
  <c r="E849" i="2"/>
  <c r="D849" i="2"/>
  <c r="C849" i="2"/>
  <c r="B849" i="2"/>
  <c r="A849" i="2"/>
  <c r="N848" i="2"/>
  <c r="M848" i="2"/>
  <c r="L848" i="2"/>
  <c r="K848" i="2"/>
  <c r="J848" i="2"/>
  <c r="I848" i="2"/>
  <c r="H848" i="2"/>
  <c r="E848" i="2"/>
  <c r="D848" i="2"/>
  <c r="C848" i="2"/>
  <c r="B848" i="2"/>
  <c r="A848" i="2"/>
  <c r="N847" i="2"/>
  <c r="M847" i="2"/>
  <c r="L847" i="2"/>
  <c r="K847" i="2"/>
  <c r="J847" i="2"/>
  <c r="I847" i="2"/>
  <c r="H847" i="2"/>
  <c r="E847" i="2"/>
  <c r="D847" i="2"/>
  <c r="C847" i="2"/>
  <c r="B847" i="2"/>
  <c r="A847" i="2"/>
  <c r="N846" i="2"/>
  <c r="M846" i="2"/>
  <c r="L846" i="2"/>
  <c r="K846" i="2"/>
  <c r="J846" i="2"/>
  <c r="I846" i="2"/>
  <c r="H846" i="2"/>
  <c r="E846" i="2"/>
  <c r="D846" i="2"/>
  <c r="C846" i="2"/>
  <c r="B846" i="2"/>
  <c r="A846" i="2"/>
  <c r="N845" i="2"/>
  <c r="M845" i="2"/>
  <c r="L845" i="2"/>
  <c r="K845" i="2"/>
  <c r="J845" i="2"/>
  <c r="I845" i="2"/>
  <c r="H845" i="2"/>
  <c r="E845" i="2"/>
  <c r="D845" i="2"/>
  <c r="C845" i="2"/>
  <c r="B845" i="2"/>
  <c r="A845" i="2"/>
  <c r="N844" i="2"/>
  <c r="M844" i="2"/>
  <c r="L844" i="2"/>
  <c r="K844" i="2"/>
  <c r="J844" i="2"/>
  <c r="I844" i="2"/>
  <c r="H844" i="2"/>
  <c r="E844" i="2"/>
  <c r="D844" i="2"/>
  <c r="C844" i="2"/>
  <c r="B844" i="2"/>
  <c r="A844" i="2"/>
  <c r="N843" i="2"/>
  <c r="M843" i="2"/>
  <c r="L843" i="2"/>
  <c r="K843" i="2"/>
  <c r="J843" i="2"/>
  <c r="I843" i="2"/>
  <c r="H843" i="2"/>
  <c r="E843" i="2"/>
  <c r="D843" i="2"/>
  <c r="C843" i="2"/>
  <c r="B843" i="2"/>
  <c r="A843" i="2"/>
  <c r="N842" i="2"/>
  <c r="M842" i="2"/>
  <c r="L842" i="2"/>
  <c r="K842" i="2"/>
  <c r="J842" i="2"/>
  <c r="I842" i="2"/>
  <c r="H842" i="2"/>
  <c r="E842" i="2"/>
  <c r="D842" i="2"/>
  <c r="C842" i="2"/>
  <c r="B842" i="2"/>
  <c r="A842" i="2"/>
  <c r="N841" i="2"/>
  <c r="M841" i="2"/>
  <c r="L841" i="2"/>
  <c r="K841" i="2"/>
  <c r="J841" i="2"/>
  <c r="I841" i="2"/>
  <c r="H841" i="2"/>
  <c r="E841" i="2"/>
  <c r="D841" i="2"/>
  <c r="C841" i="2"/>
  <c r="B841" i="2"/>
  <c r="A841" i="2"/>
  <c r="N840" i="2"/>
  <c r="M840" i="2"/>
  <c r="L840" i="2"/>
  <c r="K840" i="2"/>
  <c r="J840" i="2"/>
  <c r="I840" i="2"/>
  <c r="H840" i="2"/>
  <c r="E840" i="2"/>
  <c r="D840" i="2"/>
  <c r="C840" i="2"/>
  <c r="B840" i="2"/>
  <c r="A840" i="2"/>
  <c r="N839" i="2"/>
  <c r="M839" i="2"/>
  <c r="L839" i="2"/>
  <c r="K839" i="2"/>
  <c r="J839" i="2"/>
  <c r="I839" i="2"/>
  <c r="H839" i="2"/>
  <c r="E839" i="2"/>
  <c r="D839" i="2"/>
  <c r="C839" i="2"/>
  <c r="B839" i="2"/>
  <c r="A839" i="2"/>
  <c r="N838" i="2"/>
  <c r="M838" i="2"/>
  <c r="L838" i="2"/>
  <c r="K838" i="2"/>
  <c r="J838" i="2"/>
  <c r="I838" i="2"/>
  <c r="H838" i="2"/>
  <c r="E838" i="2"/>
  <c r="D838" i="2"/>
  <c r="C838" i="2"/>
  <c r="B838" i="2"/>
  <c r="A838" i="2"/>
  <c r="N837" i="2"/>
  <c r="M837" i="2"/>
  <c r="L837" i="2"/>
  <c r="K837" i="2"/>
  <c r="J837" i="2"/>
  <c r="I837" i="2"/>
  <c r="H837" i="2"/>
  <c r="E837" i="2"/>
  <c r="D837" i="2"/>
  <c r="C837" i="2"/>
  <c r="B837" i="2"/>
  <c r="A837" i="2"/>
  <c r="N836" i="2"/>
  <c r="M836" i="2"/>
  <c r="L836" i="2"/>
  <c r="K836" i="2"/>
  <c r="J836" i="2"/>
  <c r="I836" i="2"/>
  <c r="H836" i="2"/>
  <c r="E836" i="2"/>
  <c r="D836" i="2"/>
  <c r="C836" i="2"/>
  <c r="B836" i="2"/>
  <c r="A836" i="2"/>
  <c r="N835" i="2"/>
  <c r="M835" i="2"/>
  <c r="L835" i="2"/>
  <c r="K835" i="2"/>
  <c r="J835" i="2"/>
  <c r="I835" i="2"/>
  <c r="H835" i="2"/>
  <c r="E835" i="2"/>
  <c r="D835" i="2"/>
  <c r="C835" i="2"/>
  <c r="B835" i="2"/>
  <c r="A835" i="2"/>
  <c r="N834" i="2"/>
  <c r="M834" i="2"/>
  <c r="L834" i="2"/>
  <c r="K834" i="2"/>
  <c r="J834" i="2"/>
  <c r="I834" i="2"/>
  <c r="H834" i="2"/>
  <c r="E834" i="2"/>
  <c r="D834" i="2"/>
  <c r="C834" i="2"/>
  <c r="B834" i="2"/>
  <c r="A834" i="2"/>
  <c r="N833" i="2"/>
  <c r="M833" i="2"/>
  <c r="L833" i="2"/>
  <c r="K833" i="2"/>
  <c r="J833" i="2"/>
  <c r="I833" i="2"/>
  <c r="H833" i="2"/>
  <c r="E833" i="2"/>
  <c r="D833" i="2"/>
  <c r="C833" i="2"/>
  <c r="B833" i="2"/>
  <c r="A833" i="2"/>
  <c r="N832" i="2"/>
  <c r="M832" i="2"/>
  <c r="L832" i="2"/>
  <c r="K832" i="2"/>
  <c r="J832" i="2"/>
  <c r="I832" i="2"/>
  <c r="H832" i="2"/>
  <c r="E832" i="2"/>
  <c r="D832" i="2"/>
  <c r="C832" i="2"/>
  <c r="B832" i="2"/>
  <c r="A832" i="2"/>
  <c r="N831" i="2"/>
  <c r="M831" i="2"/>
  <c r="L831" i="2"/>
  <c r="K831" i="2"/>
  <c r="J831" i="2"/>
  <c r="I831" i="2"/>
  <c r="H831" i="2"/>
  <c r="E831" i="2"/>
  <c r="D831" i="2"/>
  <c r="C831" i="2"/>
  <c r="B831" i="2"/>
  <c r="A831" i="2"/>
  <c r="N830" i="2"/>
  <c r="M830" i="2"/>
  <c r="L830" i="2"/>
  <c r="K830" i="2"/>
  <c r="J830" i="2"/>
  <c r="I830" i="2"/>
  <c r="H830" i="2"/>
  <c r="E830" i="2"/>
  <c r="D830" i="2"/>
  <c r="C830" i="2"/>
  <c r="B830" i="2"/>
  <c r="A830" i="2"/>
  <c r="N829" i="2"/>
  <c r="M829" i="2"/>
  <c r="L829" i="2"/>
  <c r="K829" i="2"/>
  <c r="J829" i="2"/>
  <c r="I829" i="2"/>
  <c r="H829" i="2"/>
  <c r="E829" i="2"/>
  <c r="D829" i="2"/>
  <c r="C829" i="2"/>
  <c r="B829" i="2"/>
  <c r="A829" i="2"/>
  <c r="N828" i="2"/>
  <c r="M828" i="2"/>
  <c r="L828" i="2"/>
  <c r="K828" i="2"/>
  <c r="J828" i="2"/>
  <c r="I828" i="2"/>
  <c r="H828" i="2"/>
  <c r="E828" i="2"/>
  <c r="D828" i="2"/>
  <c r="C828" i="2"/>
  <c r="B828" i="2"/>
  <c r="A828" i="2"/>
  <c r="N827" i="2"/>
  <c r="M827" i="2"/>
  <c r="L827" i="2"/>
  <c r="K827" i="2"/>
  <c r="J827" i="2"/>
  <c r="I827" i="2"/>
  <c r="H827" i="2"/>
  <c r="E827" i="2"/>
  <c r="D827" i="2"/>
  <c r="C827" i="2"/>
  <c r="B827" i="2"/>
  <c r="A827" i="2"/>
  <c r="N826" i="2"/>
  <c r="M826" i="2"/>
  <c r="L826" i="2"/>
  <c r="K826" i="2"/>
  <c r="J826" i="2"/>
  <c r="I826" i="2"/>
  <c r="H826" i="2"/>
  <c r="E826" i="2"/>
  <c r="D826" i="2"/>
  <c r="C826" i="2"/>
  <c r="B826" i="2"/>
  <c r="A826" i="2"/>
  <c r="N825" i="2"/>
  <c r="M825" i="2"/>
  <c r="L825" i="2"/>
  <c r="K825" i="2"/>
  <c r="J825" i="2"/>
  <c r="I825" i="2"/>
  <c r="H825" i="2"/>
  <c r="E825" i="2"/>
  <c r="D825" i="2"/>
  <c r="C825" i="2"/>
  <c r="B825" i="2"/>
  <c r="A825" i="2"/>
  <c r="N824" i="2"/>
  <c r="M824" i="2"/>
  <c r="L824" i="2"/>
  <c r="K824" i="2"/>
  <c r="J824" i="2"/>
  <c r="I824" i="2"/>
  <c r="H824" i="2"/>
  <c r="E824" i="2"/>
  <c r="D824" i="2"/>
  <c r="C824" i="2"/>
  <c r="B824" i="2"/>
  <c r="A824" i="2"/>
  <c r="N823" i="2"/>
  <c r="M823" i="2"/>
  <c r="L823" i="2"/>
  <c r="K823" i="2"/>
  <c r="J823" i="2"/>
  <c r="I823" i="2"/>
  <c r="H823" i="2"/>
  <c r="E823" i="2"/>
  <c r="D823" i="2"/>
  <c r="C823" i="2"/>
  <c r="B823" i="2"/>
  <c r="A823" i="2"/>
  <c r="N822" i="2"/>
  <c r="M822" i="2"/>
  <c r="L822" i="2"/>
  <c r="K822" i="2"/>
  <c r="J822" i="2"/>
  <c r="I822" i="2"/>
  <c r="H822" i="2"/>
  <c r="E822" i="2"/>
  <c r="D822" i="2"/>
  <c r="C822" i="2"/>
  <c r="B822" i="2"/>
  <c r="A822" i="2"/>
  <c r="N821" i="2"/>
  <c r="M821" i="2"/>
  <c r="L821" i="2"/>
  <c r="K821" i="2"/>
  <c r="J821" i="2"/>
  <c r="I821" i="2"/>
  <c r="H821" i="2"/>
  <c r="E821" i="2"/>
  <c r="D821" i="2"/>
  <c r="C821" i="2"/>
  <c r="B821" i="2"/>
  <c r="A821" i="2"/>
  <c r="N820" i="2"/>
  <c r="M820" i="2"/>
  <c r="L820" i="2"/>
  <c r="K820" i="2"/>
  <c r="J820" i="2"/>
  <c r="I820" i="2"/>
  <c r="H820" i="2"/>
  <c r="E820" i="2"/>
  <c r="D820" i="2"/>
  <c r="C820" i="2"/>
  <c r="B820" i="2"/>
  <c r="A820" i="2"/>
  <c r="N819" i="2"/>
  <c r="M819" i="2"/>
  <c r="L819" i="2"/>
  <c r="K819" i="2"/>
  <c r="J819" i="2"/>
  <c r="I819" i="2"/>
  <c r="H819" i="2"/>
  <c r="E819" i="2"/>
  <c r="D819" i="2"/>
  <c r="C819" i="2"/>
  <c r="B819" i="2"/>
  <c r="A819" i="2"/>
  <c r="N818" i="2"/>
  <c r="M818" i="2"/>
  <c r="L818" i="2"/>
  <c r="K818" i="2"/>
  <c r="J818" i="2"/>
  <c r="I818" i="2"/>
  <c r="H818" i="2"/>
  <c r="E818" i="2"/>
  <c r="D818" i="2"/>
  <c r="C818" i="2"/>
  <c r="B818" i="2"/>
  <c r="A818" i="2"/>
  <c r="N817" i="2"/>
  <c r="M817" i="2"/>
  <c r="L817" i="2"/>
  <c r="K817" i="2"/>
  <c r="J817" i="2"/>
  <c r="I817" i="2"/>
  <c r="H817" i="2"/>
  <c r="E817" i="2"/>
  <c r="D817" i="2"/>
  <c r="C817" i="2"/>
  <c r="B817" i="2"/>
  <c r="A817" i="2"/>
  <c r="N816" i="2"/>
  <c r="M816" i="2"/>
  <c r="L816" i="2"/>
  <c r="K816" i="2"/>
  <c r="J816" i="2"/>
  <c r="I816" i="2"/>
  <c r="H816" i="2"/>
  <c r="E816" i="2"/>
  <c r="D816" i="2"/>
  <c r="C816" i="2"/>
  <c r="B816" i="2"/>
  <c r="A816" i="2"/>
  <c r="N815" i="2"/>
  <c r="M815" i="2"/>
  <c r="L815" i="2"/>
  <c r="K815" i="2"/>
  <c r="J815" i="2"/>
  <c r="I815" i="2"/>
  <c r="H815" i="2"/>
  <c r="E815" i="2"/>
  <c r="D815" i="2"/>
  <c r="C815" i="2"/>
  <c r="B815" i="2"/>
  <c r="A815" i="2"/>
  <c r="N814" i="2"/>
  <c r="M814" i="2"/>
  <c r="L814" i="2"/>
  <c r="K814" i="2"/>
  <c r="J814" i="2"/>
  <c r="I814" i="2"/>
  <c r="H814" i="2"/>
  <c r="E814" i="2"/>
  <c r="D814" i="2"/>
  <c r="C814" i="2"/>
  <c r="B814" i="2"/>
  <c r="A814" i="2"/>
  <c r="N813" i="2"/>
  <c r="M813" i="2"/>
  <c r="L813" i="2"/>
  <c r="K813" i="2"/>
  <c r="J813" i="2"/>
  <c r="I813" i="2"/>
  <c r="H813" i="2"/>
  <c r="E813" i="2"/>
  <c r="D813" i="2"/>
  <c r="C813" i="2"/>
  <c r="B813" i="2"/>
  <c r="A813" i="2"/>
  <c r="N812" i="2"/>
  <c r="M812" i="2"/>
  <c r="L812" i="2"/>
  <c r="K812" i="2"/>
  <c r="J812" i="2"/>
  <c r="I812" i="2"/>
  <c r="H812" i="2"/>
  <c r="E812" i="2"/>
  <c r="D812" i="2"/>
  <c r="C812" i="2"/>
  <c r="B812" i="2"/>
  <c r="A812" i="2"/>
  <c r="N811" i="2"/>
  <c r="M811" i="2"/>
  <c r="L811" i="2"/>
  <c r="K811" i="2"/>
  <c r="J811" i="2"/>
  <c r="I811" i="2"/>
  <c r="H811" i="2"/>
  <c r="E811" i="2"/>
  <c r="D811" i="2"/>
  <c r="C811" i="2"/>
  <c r="B811" i="2"/>
  <c r="A811" i="2"/>
  <c r="N810" i="2"/>
  <c r="M810" i="2"/>
  <c r="L810" i="2"/>
  <c r="K810" i="2"/>
  <c r="J810" i="2"/>
  <c r="I810" i="2"/>
  <c r="H810" i="2"/>
  <c r="E810" i="2"/>
  <c r="D810" i="2"/>
  <c r="C810" i="2"/>
  <c r="B810" i="2"/>
  <c r="A810" i="2"/>
  <c r="N809" i="2"/>
  <c r="M809" i="2"/>
  <c r="L809" i="2"/>
  <c r="K809" i="2"/>
  <c r="J809" i="2"/>
  <c r="I809" i="2"/>
  <c r="H809" i="2"/>
  <c r="E809" i="2"/>
  <c r="D809" i="2"/>
  <c r="C809" i="2"/>
  <c r="B809" i="2"/>
  <c r="A809" i="2"/>
  <c r="N808" i="2"/>
  <c r="M808" i="2"/>
  <c r="L808" i="2"/>
  <c r="K808" i="2"/>
  <c r="J808" i="2"/>
  <c r="I808" i="2"/>
  <c r="H808" i="2"/>
  <c r="E808" i="2"/>
  <c r="D808" i="2"/>
  <c r="C808" i="2"/>
  <c r="B808" i="2"/>
  <c r="A808" i="2"/>
  <c r="N807" i="2"/>
  <c r="M807" i="2"/>
  <c r="L807" i="2"/>
  <c r="K807" i="2"/>
  <c r="J807" i="2"/>
  <c r="I807" i="2"/>
  <c r="H807" i="2"/>
  <c r="E807" i="2"/>
  <c r="D807" i="2"/>
  <c r="C807" i="2"/>
  <c r="B807" i="2"/>
  <c r="A807" i="2"/>
  <c r="N806" i="2"/>
  <c r="M806" i="2"/>
  <c r="L806" i="2"/>
  <c r="K806" i="2"/>
  <c r="J806" i="2"/>
  <c r="I806" i="2"/>
  <c r="H806" i="2"/>
  <c r="E806" i="2"/>
  <c r="D806" i="2"/>
  <c r="C806" i="2"/>
  <c r="B806" i="2"/>
  <c r="A806" i="2"/>
  <c r="N805" i="2"/>
  <c r="M805" i="2"/>
  <c r="L805" i="2"/>
  <c r="K805" i="2"/>
  <c r="J805" i="2"/>
  <c r="I805" i="2"/>
  <c r="H805" i="2"/>
  <c r="E805" i="2"/>
  <c r="D805" i="2"/>
  <c r="C805" i="2"/>
  <c r="B805" i="2"/>
  <c r="A805" i="2"/>
  <c r="N804" i="2"/>
  <c r="M804" i="2"/>
  <c r="L804" i="2"/>
  <c r="K804" i="2"/>
  <c r="J804" i="2"/>
  <c r="I804" i="2"/>
  <c r="H804" i="2"/>
  <c r="E804" i="2"/>
  <c r="D804" i="2"/>
  <c r="C804" i="2"/>
  <c r="B804" i="2"/>
  <c r="A804" i="2"/>
  <c r="N803" i="2"/>
  <c r="M803" i="2"/>
  <c r="L803" i="2"/>
  <c r="K803" i="2"/>
  <c r="J803" i="2"/>
  <c r="I803" i="2"/>
  <c r="H803" i="2"/>
  <c r="E803" i="2"/>
  <c r="D803" i="2"/>
  <c r="C803" i="2"/>
  <c r="B803" i="2"/>
  <c r="A803" i="2"/>
  <c r="N802" i="2"/>
  <c r="M802" i="2"/>
  <c r="L802" i="2"/>
  <c r="K802" i="2"/>
  <c r="J802" i="2"/>
  <c r="I802" i="2"/>
  <c r="H802" i="2"/>
  <c r="E802" i="2"/>
  <c r="D802" i="2"/>
  <c r="C802" i="2"/>
  <c r="B802" i="2"/>
  <c r="A802" i="2"/>
  <c r="N801" i="2"/>
  <c r="M801" i="2"/>
  <c r="L801" i="2"/>
  <c r="K801" i="2"/>
  <c r="J801" i="2"/>
  <c r="I801" i="2"/>
  <c r="H801" i="2"/>
  <c r="E801" i="2"/>
  <c r="D801" i="2"/>
  <c r="C801" i="2"/>
  <c r="B801" i="2"/>
  <c r="A801" i="2"/>
  <c r="N800" i="2"/>
  <c r="M800" i="2"/>
  <c r="L800" i="2"/>
  <c r="K800" i="2"/>
  <c r="J800" i="2"/>
  <c r="I800" i="2"/>
  <c r="H800" i="2"/>
  <c r="E800" i="2"/>
  <c r="D800" i="2"/>
  <c r="C800" i="2"/>
  <c r="B800" i="2"/>
  <c r="A800" i="2"/>
  <c r="N799" i="2"/>
  <c r="M799" i="2"/>
  <c r="L799" i="2"/>
  <c r="K799" i="2"/>
  <c r="J799" i="2"/>
  <c r="I799" i="2"/>
  <c r="H799" i="2"/>
  <c r="E799" i="2"/>
  <c r="D799" i="2"/>
  <c r="C799" i="2"/>
  <c r="B799" i="2"/>
  <c r="A799" i="2"/>
  <c r="N798" i="2"/>
  <c r="M798" i="2"/>
  <c r="L798" i="2"/>
  <c r="K798" i="2"/>
  <c r="J798" i="2"/>
  <c r="I798" i="2"/>
  <c r="H798" i="2"/>
  <c r="E798" i="2"/>
  <c r="D798" i="2"/>
  <c r="C798" i="2"/>
  <c r="B798" i="2"/>
  <c r="A798" i="2"/>
  <c r="N797" i="2"/>
  <c r="M797" i="2"/>
  <c r="L797" i="2"/>
  <c r="K797" i="2"/>
  <c r="J797" i="2"/>
  <c r="I797" i="2"/>
  <c r="H797" i="2"/>
  <c r="E797" i="2"/>
  <c r="D797" i="2"/>
  <c r="C797" i="2"/>
  <c r="B797" i="2"/>
  <c r="A797" i="2"/>
  <c r="N796" i="2"/>
  <c r="M796" i="2"/>
  <c r="L796" i="2"/>
  <c r="K796" i="2"/>
  <c r="J796" i="2"/>
  <c r="I796" i="2"/>
  <c r="H796" i="2"/>
  <c r="E796" i="2"/>
  <c r="D796" i="2"/>
  <c r="C796" i="2"/>
  <c r="B796" i="2"/>
  <c r="A796" i="2"/>
  <c r="N795" i="2"/>
  <c r="M795" i="2"/>
  <c r="L795" i="2"/>
  <c r="K795" i="2"/>
  <c r="J795" i="2"/>
  <c r="I795" i="2"/>
  <c r="H795" i="2"/>
  <c r="E795" i="2"/>
  <c r="D795" i="2"/>
  <c r="C795" i="2"/>
  <c r="B795" i="2"/>
  <c r="A795" i="2"/>
  <c r="N794" i="2"/>
  <c r="M794" i="2"/>
  <c r="L794" i="2"/>
  <c r="K794" i="2"/>
  <c r="J794" i="2"/>
  <c r="I794" i="2"/>
  <c r="H794" i="2"/>
  <c r="E794" i="2"/>
  <c r="D794" i="2"/>
  <c r="C794" i="2"/>
  <c r="B794" i="2"/>
  <c r="A794" i="2"/>
  <c r="N793" i="2"/>
  <c r="M793" i="2"/>
  <c r="L793" i="2"/>
  <c r="K793" i="2"/>
  <c r="J793" i="2"/>
  <c r="I793" i="2"/>
  <c r="H793" i="2"/>
  <c r="E793" i="2"/>
  <c r="D793" i="2"/>
  <c r="C793" i="2"/>
  <c r="B793" i="2"/>
  <c r="A793" i="2"/>
  <c r="N792" i="2"/>
  <c r="M792" i="2"/>
  <c r="L792" i="2"/>
  <c r="K792" i="2"/>
  <c r="J792" i="2"/>
  <c r="I792" i="2"/>
  <c r="H792" i="2"/>
  <c r="E792" i="2"/>
  <c r="D792" i="2"/>
  <c r="C792" i="2"/>
  <c r="B792" i="2"/>
  <c r="A792" i="2"/>
  <c r="N791" i="2"/>
  <c r="M791" i="2"/>
  <c r="L791" i="2"/>
  <c r="K791" i="2"/>
  <c r="J791" i="2"/>
  <c r="I791" i="2"/>
  <c r="H791" i="2"/>
  <c r="E791" i="2"/>
  <c r="D791" i="2"/>
  <c r="C791" i="2"/>
  <c r="B791" i="2"/>
  <c r="A791" i="2"/>
  <c r="N790" i="2"/>
  <c r="M790" i="2"/>
  <c r="L790" i="2"/>
  <c r="K790" i="2"/>
  <c r="J790" i="2"/>
  <c r="I790" i="2"/>
  <c r="H790" i="2"/>
  <c r="E790" i="2"/>
  <c r="D790" i="2"/>
  <c r="C790" i="2"/>
  <c r="B790" i="2"/>
  <c r="A790" i="2"/>
  <c r="N789" i="2"/>
  <c r="M789" i="2"/>
  <c r="L789" i="2"/>
  <c r="K789" i="2"/>
  <c r="J789" i="2"/>
  <c r="I789" i="2"/>
  <c r="H789" i="2"/>
  <c r="E789" i="2"/>
  <c r="D789" i="2"/>
  <c r="C789" i="2"/>
  <c r="B789" i="2"/>
  <c r="A789" i="2"/>
  <c r="N788" i="2"/>
  <c r="M788" i="2"/>
  <c r="L788" i="2"/>
  <c r="K788" i="2"/>
  <c r="J788" i="2"/>
  <c r="I788" i="2"/>
  <c r="H788" i="2"/>
  <c r="E788" i="2"/>
  <c r="D788" i="2"/>
  <c r="C788" i="2"/>
  <c r="B788" i="2"/>
  <c r="A788" i="2"/>
  <c r="N787" i="2"/>
  <c r="M787" i="2"/>
  <c r="L787" i="2"/>
  <c r="K787" i="2"/>
  <c r="J787" i="2"/>
  <c r="I787" i="2"/>
  <c r="H787" i="2"/>
  <c r="E787" i="2"/>
  <c r="D787" i="2"/>
  <c r="C787" i="2"/>
  <c r="B787" i="2"/>
  <c r="A787" i="2"/>
  <c r="N786" i="2"/>
  <c r="M786" i="2"/>
  <c r="L786" i="2"/>
  <c r="K786" i="2"/>
  <c r="J786" i="2"/>
  <c r="I786" i="2"/>
  <c r="H786" i="2"/>
  <c r="E786" i="2"/>
  <c r="D786" i="2"/>
  <c r="C786" i="2"/>
  <c r="B786" i="2"/>
  <c r="A786" i="2"/>
  <c r="N785" i="2"/>
  <c r="M785" i="2"/>
  <c r="L785" i="2"/>
  <c r="K785" i="2"/>
  <c r="J785" i="2"/>
  <c r="I785" i="2"/>
  <c r="H785" i="2"/>
  <c r="E785" i="2"/>
  <c r="D785" i="2"/>
  <c r="C785" i="2"/>
  <c r="B785" i="2"/>
  <c r="A785" i="2"/>
  <c r="N784" i="2"/>
  <c r="M784" i="2"/>
  <c r="L784" i="2"/>
  <c r="K784" i="2"/>
  <c r="J784" i="2"/>
  <c r="I784" i="2"/>
  <c r="H784" i="2"/>
  <c r="E784" i="2"/>
  <c r="D784" i="2"/>
  <c r="C784" i="2"/>
  <c r="B784" i="2"/>
  <c r="A784" i="2"/>
  <c r="N783" i="2"/>
  <c r="M783" i="2"/>
  <c r="L783" i="2"/>
  <c r="K783" i="2"/>
  <c r="J783" i="2"/>
  <c r="I783" i="2"/>
  <c r="H783" i="2"/>
  <c r="E783" i="2"/>
  <c r="D783" i="2"/>
  <c r="C783" i="2"/>
  <c r="B783" i="2"/>
  <c r="A783" i="2"/>
  <c r="N782" i="2"/>
  <c r="M782" i="2"/>
  <c r="L782" i="2"/>
  <c r="K782" i="2"/>
  <c r="J782" i="2"/>
  <c r="I782" i="2"/>
  <c r="H782" i="2"/>
  <c r="E782" i="2"/>
  <c r="D782" i="2"/>
  <c r="C782" i="2"/>
  <c r="B782" i="2"/>
  <c r="A782" i="2"/>
  <c r="N781" i="2"/>
  <c r="M781" i="2"/>
  <c r="L781" i="2"/>
  <c r="K781" i="2"/>
  <c r="J781" i="2"/>
  <c r="I781" i="2"/>
  <c r="H781" i="2"/>
  <c r="E781" i="2"/>
  <c r="D781" i="2"/>
  <c r="C781" i="2"/>
  <c r="B781" i="2"/>
  <c r="A781" i="2"/>
  <c r="N780" i="2"/>
  <c r="M780" i="2"/>
  <c r="L780" i="2"/>
  <c r="K780" i="2"/>
  <c r="J780" i="2"/>
  <c r="I780" i="2"/>
  <c r="H780" i="2"/>
  <c r="E780" i="2"/>
  <c r="D780" i="2"/>
  <c r="C780" i="2"/>
  <c r="B780" i="2"/>
  <c r="A780" i="2"/>
  <c r="N779" i="2"/>
  <c r="M779" i="2"/>
  <c r="L779" i="2"/>
  <c r="K779" i="2"/>
  <c r="J779" i="2"/>
  <c r="I779" i="2"/>
  <c r="H779" i="2"/>
  <c r="E779" i="2"/>
  <c r="D779" i="2"/>
  <c r="C779" i="2"/>
  <c r="B779" i="2"/>
  <c r="A779" i="2"/>
  <c r="N778" i="2"/>
  <c r="M778" i="2"/>
  <c r="L778" i="2"/>
  <c r="K778" i="2"/>
  <c r="J778" i="2"/>
  <c r="I778" i="2"/>
  <c r="H778" i="2"/>
  <c r="E778" i="2"/>
  <c r="D778" i="2"/>
  <c r="C778" i="2"/>
  <c r="B778" i="2"/>
  <c r="A778" i="2"/>
  <c r="N777" i="2"/>
  <c r="M777" i="2"/>
  <c r="L777" i="2"/>
  <c r="K777" i="2"/>
  <c r="J777" i="2"/>
  <c r="I777" i="2"/>
  <c r="H777" i="2"/>
  <c r="E777" i="2"/>
  <c r="D777" i="2"/>
  <c r="C777" i="2"/>
  <c r="B777" i="2"/>
  <c r="A777" i="2"/>
  <c r="N776" i="2"/>
  <c r="M776" i="2"/>
  <c r="L776" i="2"/>
  <c r="K776" i="2"/>
  <c r="J776" i="2"/>
  <c r="I776" i="2"/>
  <c r="H776" i="2"/>
  <c r="E776" i="2"/>
  <c r="D776" i="2"/>
  <c r="C776" i="2"/>
  <c r="B776" i="2"/>
  <c r="A776" i="2"/>
  <c r="N775" i="2"/>
  <c r="M775" i="2"/>
  <c r="L775" i="2"/>
  <c r="K775" i="2"/>
  <c r="J775" i="2"/>
  <c r="I775" i="2"/>
  <c r="H775" i="2"/>
  <c r="E775" i="2"/>
  <c r="D775" i="2"/>
  <c r="C775" i="2"/>
  <c r="B775" i="2"/>
  <c r="A775" i="2"/>
  <c r="N774" i="2"/>
  <c r="M774" i="2"/>
  <c r="L774" i="2"/>
  <c r="K774" i="2"/>
  <c r="J774" i="2"/>
  <c r="I774" i="2"/>
  <c r="H774" i="2"/>
  <c r="E774" i="2"/>
  <c r="D774" i="2"/>
  <c r="C774" i="2"/>
  <c r="B774" i="2"/>
  <c r="A774" i="2"/>
  <c r="N773" i="2"/>
  <c r="M773" i="2"/>
  <c r="L773" i="2"/>
  <c r="K773" i="2"/>
  <c r="J773" i="2"/>
  <c r="I773" i="2"/>
  <c r="H773" i="2"/>
  <c r="E773" i="2"/>
  <c r="D773" i="2"/>
  <c r="C773" i="2"/>
  <c r="B773" i="2"/>
  <c r="A773" i="2"/>
  <c r="N772" i="2"/>
  <c r="M772" i="2"/>
  <c r="L772" i="2"/>
  <c r="K772" i="2"/>
  <c r="J772" i="2"/>
  <c r="I772" i="2"/>
  <c r="H772" i="2"/>
  <c r="E772" i="2"/>
  <c r="D772" i="2"/>
  <c r="C772" i="2"/>
  <c r="B772" i="2"/>
  <c r="A772" i="2"/>
  <c r="N771" i="2"/>
  <c r="M771" i="2"/>
  <c r="L771" i="2"/>
  <c r="K771" i="2"/>
  <c r="J771" i="2"/>
  <c r="I771" i="2"/>
  <c r="H771" i="2"/>
  <c r="E771" i="2"/>
  <c r="D771" i="2"/>
  <c r="C771" i="2"/>
  <c r="B771" i="2"/>
  <c r="A771" i="2"/>
  <c r="N770" i="2"/>
  <c r="M770" i="2"/>
  <c r="L770" i="2"/>
  <c r="K770" i="2"/>
  <c r="J770" i="2"/>
  <c r="I770" i="2"/>
  <c r="H770" i="2"/>
  <c r="E770" i="2"/>
  <c r="D770" i="2"/>
  <c r="C770" i="2"/>
  <c r="B770" i="2"/>
  <c r="A770" i="2"/>
  <c r="N769" i="2"/>
  <c r="M769" i="2"/>
  <c r="L769" i="2"/>
  <c r="K769" i="2"/>
  <c r="J769" i="2"/>
  <c r="I769" i="2"/>
  <c r="H769" i="2"/>
  <c r="E769" i="2"/>
  <c r="D769" i="2"/>
  <c r="C769" i="2"/>
  <c r="B769" i="2"/>
  <c r="A769" i="2"/>
  <c r="N768" i="2"/>
  <c r="M768" i="2"/>
  <c r="L768" i="2"/>
  <c r="K768" i="2"/>
  <c r="J768" i="2"/>
  <c r="I768" i="2"/>
  <c r="H768" i="2"/>
  <c r="E768" i="2"/>
  <c r="D768" i="2"/>
  <c r="C768" i="2"/>
  <c r="B768" i="2"/>
  <c r="A768" i="2"/>
  <c r="N767" i="2"/>
  <c r="M767" i="2"/>
  <c r="L767" i="2"/>
  <c r="K767" i="2"/>
  <c r="J767" i="2"/>
  <c r="I767" i="2"/>
  <c r="H767" i="2"/>
  <c r="E767" i="2"/>
  <c r="D767" i="2"/>
  <c r="C767" i="2"/>
  <c r="B767" i="2"/>
  <c r="A767" i="2"/>
  <c r="N766" i="2"/>
  <c r="M766" i="2"/>
  <c r="L766" i="2"/>
  <c r="K766" i="2"/>
  <c r="J766" i="2"/>
  <c r="I766" i="2"/>
  <c r="H766" i="2"/>
  <c r="E766" i="2"/>
  <c r="D766" i="2"/>
  <c r="C766" i="2"/>
  <c r="B766" i="2"/>
  <c r="A766" i="2"/>
  <c r="N765" i="2"/>
  <c r="M765" i="2"/>
  <c r="L765" i="2"/>
  <c r="K765" i="2"/>
  <c r="J765" i="2"/>
  <c r="I765" i="2"/>
  <c r="H765" i="2"/>
  <c r="E765" i="2"/>
  <c r="D765" i="2"/>
  <c r="C765" i="2"/>
  <c r="B765" i="2"/>
  <c r="A765" i="2"/>
  <c r="N764" i="2"/>
  <c r="M764" i="2"/>
  <c r="L764" i="2"/>
  <c r="K764" i="2"/>
  <c r="J764" i="2"/>
  <c r="I764" i="2"/>
  <c r="H764" i="2"/>
  <c r="E764" i="2"/>
  <c r="D764" i="2"/>
  <c r="C764" i="2"/>
  <c r="B764" i="2"/>
  <c r="A764" i="2"/>
  <c r="N763" i="2"/>
  <c r="M763" i="2"/>
  <c r="L763" i="2"/>
  <c r="K763" i="2"/>
  <c r="J763" i="2"/>
  <c r="I763" i="2"/>
  <c r="H763" i="2"/>
  <c r="E763" i="2"/>
  <c r="D763" i="2"/>
  <c r="C763" i="2"/>
  <c r="B763" i="2"/>
  <c r="A763" i="2"/>
  <c r="N762" i="2"/>
  <c r="M762" i="2"/>
  <c r="L762" i="2"/>
  <c r="K762" i="2"/>
  <c r="J762" i="2"/>
  <c r="I762" i="2"/>
  <c r="H762" i="2"/>
  <c r="E762" i="2"/>
  <c r="D762" i="2"/>
  <c r="C762" i="2"/>
  <c r="B762" i="2"/>
  <c r="A762" i="2"/>
  <c r="N761" i="2"/>
  <c r="M761" i="2"/>
  <c r="L761" i="2"/>
  <c r="K761" i="2"/>
  <c r="J761" i="2"/>
  <c r="I761" i="2"/>
  <c r="H761" i="2"/>
  <c r="E761" i="2"/>
  <c r="D761" i="2"/>
  <c r="C761" i="2"/>
  <c r="B761" i="2"/>
  <c r="A761" i="2"/>
  <c r="N760" i="2"/>
  <c r="M760" i="2"/>
  <c r="L760" i="2"/>
  <c r="K760" i="2"/>
  <c r="J760" i="2"/>
  <c r="I760" i="2"/>
  <c r="H760" i="2"/>
  <c r="E760" i="2"/>
  <c r="D760" i="2"/>
  <c r="C760" i="2"/>
  <c r="B760" i="2"/>
  <c r="A760" i="2"/>
  <c r="N759" i="2"/>
  <c r="M759" i="2"/>
  <c r="L759" i="2"/>
  <c r="K759" i="2"/>
  <c r="J759" i="2"/>
  <c r="I759" i="2"/>
  <c r="H759" i="2"/>
  <c r="E759" i="2"/>
  <c r="D759" i="2"/>
  <c r="C759" i="2"/>
  <c r="B759" i="2"/>
  <c r="A759" i="2"/>
  <c r="N758" i="2"/>
  <c r="M758" i="2"/>
  <c r="L758" i="2"/>
  <c r="K758" i="2"/>
  <c r="J758" i="2"/>
  <c r="I758" i="2"/>
  <c r="H758" i="2"/>
  <c r="E758" i="2"/>
  <c r="D758" i="2"/>
  <c r="C758" i="2"/>
  <c r="B758" i="2"/>
  <c r="A758" i="2"/>
  <c r="N757" i="2"/>
  <c r="M757" i="2"/>
  <c r="L757" i="2"/>
  <c r="K757" i="2"/>
  <c r="J757" i="2"/>
  <c r="I757" i="2"/>
  <c r="H757" i="2"/>
  <c r="E757" i="2"/>
  <c r="D757" i="2"/>
  <c r="C757" i="2"/>
  <c r="B757" i="2"/>
  <c r="A757" i="2"/>
  <c r="N756" i="2"/>
  <c r="M756" i="2"/>
  <c r="L756" i="2"/>
  <c r="K756" i="2"/>
  <c r="J756" i="2"/>
  <c r="I756" i="2"/>
  <c r="H756" i="2"/>
  <c r="E756" i="2"/>
  <c r="D756" i="2"/>
  <c r="C756" i="2"/>
  <c r="B756" i="2"/>
  <c r="A756" i="2"/>
  <c r="N755" i="2"/>
  <c r="M755" i="2"/>
  <c r="L755" i="2"/>
  <c r="K755" i="2"/>
  <c r="J755" i="2"/>
  <c r="I755" i="2"/>
  <c r="H755" i="2"/>
  <c r="E755" i="2"/>
  <c r="D755" i="2"/>
  <c r="C755" i="2"/>
  <c r="B755" i="2"/>
  <c r="A755" i="2"/>
  <c r="N754" i="2"/>
  <c r="M754" i="2"/>
  <c r="L754" i="2"/>
  <c r="K754" i="2"/>
  <c r="J754" i="2"/>
  <c r="I754" i="2"/>
  <c r="H754" i="2"/>
  <c r="E754" i="2"/>
  <c r="D754" i="2"/>
  <c r="C754" i="2"/>
  <c r="B754" i="2"/>
  <c r="A754" i="2"/>
  <c r="N753" i="2"/>
  <c r="M753" i="2"/>
  <c r="L753" i="2"/>
  <c r="K753" i="2"/>
  <c r="J753" i="2"/>
  <c r="I753" i="2"/>
  <c r="H753" i="2"/>
  <c r="E753" i="2"/>
  <c r="D753" i="2"/>
  <c r="C753" i="2"/>
  <c r="B753" i="2"/>
  <c r="A753" i="2"/>
  <c r="N752" i="2"/>
  <c r="M752" i="2"/>
  <c r="L752" i="2"/>
  <c r="K752" i="2"/>
  <c r="J752" i="2"/>
  <c r="I752" i="2"/>
  <c r="H752" i="2"/>
  <c r="E752" i="2"/>
  <c r="D752" i="2"/>
  <c r="C752" i="2"/>
  <c r="B752" i="2"/>
  <c r="A752" i="2"/>
  <c r="N751" i="2"/>
  <c r="M751" i="2"/>
  <c r="L751" i="2"/>
  <c r="K751" i="2"/>
  <c r="J751" i="2"/>
  <c r="I751" i="2"/>
  <c r="H751" i="2"/>
  <c r="E751" i="2"/>
  <c r="D751" i="2"/>
  <c r="C751" i="2"/>
  <c r="B751" i="2"/>
  <c r="A751" i="2"/>
  <c r="N750" i="2"/>
  <c r="M750" i="2"/>
  <c r="L750" i="2"/>
  <c r="K750" i="2"/>
  <c r="J750" i="2"/>
  <c r="I750" i="2"/>
  <c r="H750" i="2"/>
  <c r="E750" i="2"/>
  <c r="D750" i="2"/>
  <c r="C750" i="2"/>
  <c r="B750" i="2"/>
  <c r="A750" i="2"/>
  <c r="N749" i="2"/>
  <c r="M749" i="2"/>
  <c r="L749" i="2"/>
  <c r="K749" i="2"/>
  <c r="J749" i="2"/>
  <c r="I749" i="2"/>
  <c r="H749" i="2"/>
  <c r="E749" i="2"/>
  <c r="D749" i="2"/>
  <c r="C749" i="2"/>
  <c r="B749" i="2"/>
  <c r="A749" i="2"/>
  <c r="N748" i="2"/>
  <c r="M748" i="2"/>
  <c r="L748" i="2"/>
  <c r="K748" i="2"/>
  <c r="J748" i="2"/>
  <c r="I748" i="2"/>
  <c r="H748" i="2"/>
  <c r="E748" i="2"/>
  <c r="D748" i="2"/>
  <c r="C748" i="2"/>
  <c r="B748" i="2"/>
  <c r="A748" i="2"/>
  <c r="N747" i="2"/>
  <c r="M747" i="2"/>
  <c r="L747" i="2"/>
  <c r="K747" i="2"/>
  <c r="J747" i="2"/>
  <c r="I747" i="2"/>
  <c r="H747" i="2"/>
  <c r="E747" i="2"/>
  <c r="D747" i="2"/>
  <c r="C747" i="2"/>
  <c r="B747" i="2"/>
  <c r="A747" i="2"/>
  <c r="N746" i="2"/>
  <c r="M746" i="2"/>
  <c r="L746" i="2"/>
  <c r="K746" i="2"/>
  <c r="J746" i="2"/>
  <c r="I746" i="2"/>
  <c r="H746" i="2"/>
  <c r="E746" i="2"/>
  <c r="D746" i="2"/>
  <c r="C746" i="2"/>
  <c r="B746" i="2"/>
  <c r="A746" i="2"/>
  <c r="N745" i="2"/>
  <c r="M745" i="2"/>
  <c r="L745" i="2"/>
  <c r="K745" i="2"/>
  <c r="J745" i="2"/>
  <c r="I745" i="2"/>
  <c r="H745" i="2"/>
  <c r="E745" i="2"/>
  <c r="D745" i="2"/>
  <c r="C745" i="2"/>
  <c r="B745" i="2"/>
  <c r="A745" i="2"/>
  <c r="N744" i="2"/>
  <c r="M744" i="2"/>
  <c r="L744" i="2"/>
  <c r="K744" i="2"/>
  <c r="J744" i="2"/>
  <c r="I744" i="2"/>
  <c r="H744" i="2"/>
  <c r="E744" i="2"/>
  <c r="D744" i="2"/>
  <c r="C744" i="2"/>
  <c r="B744" i="2"/>
  <c r="A744" i="2"/>
  <c r="N743" i="2"/>
  <c r="M743" i="2"/>
  <c r="L743" i="2"/>
  <c r="K743" i="2"/>
  <c r="J743" i="2"/>
  <c r="I743" i="2"/>
  <c r="H743" i="2"/>
  <c r="E743" i="2"/>
  <c r="D743" i="2"/>
  <c r="C743" i="2"/>
  <c r="B743" i="2"/>
  <c r="A743" i="2"/>
  <c r="N742" i="2"/>
  <c r="M742" i="2"/>
  <c r="L742" i="2"/>
  <c r="K742" i="2"/>
  <c r="J742" i="2"/>
  <c r="I742" i="2"/>
  <c r="H742" i="2"/>
  <c r="E742" i="2"/>
  <c r="D742" i="2"/>
  <c r="C742" i="2"/>
  <c r="B742" i="2"/>
  <c r="A742" i="2"/>
  <c r="N741" i="2"/>
  <c r="M741" i="2"/>
  <c r="L741" i="2"/>
  <c r="K741" i="2"/>
  <c r="J741" i="2"/>
  <c r="I741" i="2"/>
  <c r="H741" i="2"/>
  <c r="E741" i="2"/>
  <c r="D741" i="2"/>
  <c r="C741" i="2"/>
  <c r="B741" i="2"/>
  <c r="A741" i="2"/>
  <c r="N740" i="2"/>
  <c r="M740" i="2"/>
  <c r="L740" i="2"/>
  <c r="K740" i="2"/>
  <c r="J740" i="2"/>
  <c r="I740" i="2"/>
  <c r="H740" i="2"/>
  <c r="E740" i="2"/>
  <c r="D740" i="2"/>
  <c r="C740" i="2"/>
  <c r="B740" i="2"/>
  <c r="A740" i="2"/>
  <c r="N739" i="2"/>
  <c r="M739" i="2"/>
  <c r="L739" i="2"/>
  <c r="K739" i="2"/>
  <c r="J739" i="2"/>
  <c r="I739" i="2"/>
  <c r="H739" i="2"/>
  <c r="E739" i="2"/>
  <c r="D739" i="2"/>
  <c r="C739" i="2"/>
  <c r="B739" i="2"/>
  <c r="A739" i="2"/>
  <c r="N738" i="2"/>
  <c r="M738" i="2"/>
  <c r="L738" i="2"/>
  <c r="K738" i="2"/>
  <c r="J738" i="2"/>
  <c r="I738" i="2"/>
  <c r="H738" i="2"/>
  <c r="E738" i="2"/>
  <c r="D738" i="2"/>
  <c r="C738" i="2"/>
  <c r="B738" i="2"/>
  <c r="A738" i="2"/>
  <c r="N737" i="2"/>
  <c r="M737" i="2"/>
  <c r="L737" i="2"/>
  <c r="K737" i="2"/>
  <c r="J737" i="2"/>
  <c r="I737" i="2"/>
  <c r="H737" i="2"/>
  <c r="E737" i="2"/>
  <c r="D737" i="2"/>
  <c r="C737" i="2"/>
  <c r="B737" i="2"/>
  <c r="A737" i="2"/>
  <c r="N736" i="2"/>
  <c r="M736" i="2"/>
  <c r="L736" i="2"/>
  <c r="K736" i="2"/>
  <c r="J736" i="2"/>
  <c r="I736" i="2"/>
  <c r="H736" i="2"/>
  <c r="E736" i="2"/>
  <c r="D736" i="2"/>
  <c r="C736" i="2"/>
  <c r="B736" i="2"/>
  <c r="A736" i="2"/>
  <c r="N735" i="2"/>
  <c r="M735" i="2"/>
  <c r="L735" i="2"/>
  <c r="K735" i="2"/>
  <c r="J735" i="2"/>
  <c r="I735" i="2"/>
  <c r="H735" i="2"/>
  <c r="E735" i="2"/>
  <c r="D735" i="2"/>
  <c r="C735" i="2"/>
  <c r="B735" i="2"/>
  <c r="A735" i="2"/>
  <c r="N734" i="2"/>
  <c r="M734" i="2"/>
  <c r="L734" i="2"/>
  <c r="K734" i="2"/>
  <c r="J734" i="2"/>
  <c r="I734" i="2"/>
  <c r="H734" i="2"/>
  <c r="E734" i="2"/>
  <c r="D734" i="2"/>
  <c r="C734" i="2"/>
  <c r="B734" i="2"/>
  <c r="A734" i="2"/>
  <c r="N733" i="2"/>
  <c r="M733" i="2"/>
  <c r="L733" i="2"/>
  <c r="K733" i="2"/>
  <c r="J733" i="2"/>
  <c r="I733" i="2"/>
  <c r="H733" i="2"/>
  <c r="E733" i="2"/>
  <c r="D733" i="2"/>
  <c r="C733" i="2"/>
  <c r="B733" i="2"/>
  <c r="A733" i="2"/>
  <c r="N732" i="2"/>
  <c r="M732" i="2"/>
  <c r="L732" i="2"/>
  <c r="K732" i="2"/>
  <c r="J732" i="2"/>
  <c r="I732" i="2"/>
  <c r="H732" i="2"/>
  <c r="E732" i="2"/>
  <c r="D732" i="2"/>
  <c r="C732" i="2"/>
  <c r="B732" i="2"/>
  <c r="A732" i="2"/>
  <c r="N731" i="2"/>
  <c r="M731" i="2"/>
  <c r="L731" i="2"/>
  <c r="K731" i="2"/>
  <c r="J731" i="2"/>
  <c r="I731" i="2"/>
  <c r="H731" i="2"/>
  <c r="E731" i="2"/>
  <c r="D731" i="2"/>
  <c r="C731" i="2"/>
  <c r="B731" i="2"/>
  <c r="A731" i="2"/>
  <c r="N730" i="2"/>
  <c r="M730" i="2"/>
  <c r="L730" i="2"/>
  <c r="K730" i="2"/>
  <c r="J730" i="2"/>
  <c r="I730" i="2"/>
  <c r="H730" i="2"/>
  <c r="E730" i="2"/>
  <c r="D730" i="2"/>
  <c r="C730" i="2"/>
  <c r="B730" i="2"/>
  <c r="A730" i="2"/>
  <c r="N729" i="2"/>
  <c r="M729" i="2"/>
  <c r="L729" i="2"/>
  <c r="K729" i="2"/>
  <c r="J729" i="2"/>
  <c r="I729" i="2"/>
  <c r="H729" i="2"/>
  <c r="E729" i="2"/>
  <c r="D729" i="2"/>
  <c r="C729" i="2"/>
  <c r="B729" i="2"/>
  <c r="A729" i="2"/>
  <c r="N728" i="2"/>
  <c r="M728" i="2"/>
  <c r="L728" i="2"/>
  <c r="K728" i="2"/>
  <c r="J728" i="2"/>
  <c r="I728" i="2"/>
  <c r="H728" i="2"/>
  <c r="E728" i="2"/>
  <c r="D728" i="2"/>
  <c r="C728" i="2"/>
  <c r="B728" i="2"/>
  <c r="A728" i="2"/>
  <c r="N727" i="2"/>
  <c r="M727" i="2"/>
  <c r="L727" i="2"/>
  <c r="K727" i="2"/>
  <c r="J727" i="2"/>
  <c r="I727" i="2"/>
  <c r="H727" i="2"/>
  <c r="E727" i="2"/>
  <c r="D727" i="2"/>
  <c r="C727" i="2"/>
  <c r="B727" i="2"/>
  <c r="A727" i="2"/>
  <c r="N726" i="2"/>
  <c r="M726" i="2"/>
  <c r="L726" i="2"/>
  <c r="K726" i="2"/>
  <c r="J726" i="2"/>
  <c r="I726" i="2"/>
  <c r="H726" i="2"/>
  <c r="E726" i="2"/>
  <c r="D726" i="2"/>
  <c r="C726" i="2"/>
  <c r="B726" i="2"/>
  <c r="A726" i="2"/>
  <c r="N725" i="2"/>
  <c r="M725" i="2"/>
  <c r="L725" i="2"/>
  <c r="K725" i="2"/>
  <c r="J725" i="2"/>
  <c r="I725" i="2"/>
  <c r="H725" i="2"/>
  <c r="E725" i="2"/>
  <c r="D725" i="2"/>
  <c r="C725" i="2"/>
  <c r="B725" i="2"/>
  <c r="A725" i="2"/>
  <c r="N724" i="2"/>
  <c r="M724" i="2"/>
  <c r="L724" i="2"/>
  <c r="K724" i="2"/>
  <c r="J724" i="2"/>
  <c r="I724" i="2"/>
  <c r="H724" i="2"/>
  <c r="E724" i="2"/>
  <c r="D724" i="2"/>
  <c r="C724" i="2"/>
  <c r="B724" i="2"/>
  <c r="A724" i="2"/>
  <c r="N723" i="2"/>
  <c r="M723" i="2"/>
  <c r="L723" i="2"/>
  <c r="K723" i="2"/>
  <c r="J723" i="2"/>
  <c r="I723" i="2"/>
  <c r="H723" i="2"/>
  <c r="E723" i="2"/>
  <c r="D723" i="2"/>
  <c r="C723" i="2"/>
  <c r="B723" i="2"/>
  <c r="A723" i="2"/>
  <c r="N722" i="2"/>
  <c r="M722" i="2"/>
  <c r="L722" i="2"/>
  <c r="K722" i="2"/>
  <c r="J722" i="2"/>
  <c r="I722" i="2"/>
  <c r="H722" i="2"/>
  <c r="E722" i="2"/>
  <c r="D722" i="2"/>
  <c r="C722" i="2"/>
  <c r="B722" i="2"/>
  <c r="A722" i="2"/>
  <c r="N721" i="2"/>
  <c r="M721" i="2"/>
  <c r="L721" i="2"/>
  <c r="K721" i="2"/>
  <c r="J721" i="2"/>
  <c r="I721" i="2"/>
  <c r="H721" i="2"/>
  <c r="E721" i="2"/>
  <c r="D721" i="2"/>
  <c r="C721" i="2"/>
  <c r="B721" i="2"/>
  <c r="A721" i="2"/>
  <c r="N720" i="2"/>
  <c r="M720" i="2"/>
  <c r="L720" i="2"/>
  <c r="K720" i="2"/>
  <c r="J720" i="2"/>
  <c r="I720" i="2"/>
  <c r="H720" i="2"/>
  <c r="E720" i="2"/>
  <c r="D720" i="2"/>
  <c r="C720" i="2"/>
  <c r="B720" i="2"/>
  <c r="A720" i="2"/>
  <c r="N719" i="2"/>
  <c r="M719" i="2"/>
  <c r="L719" i="2"/>
  <c r="K719" i="2"/>
  <c r="J719" i="2"/>
  <c r="I719" i="2"/>
  <c r="H719" i="2"/>
  <c r="E719" i="2"/>
  <c r="D719" i="2"/>
  <c r="C719" i="2"/>
  <c r="B719" i="2"/>
  <c r="A719" i="2"/>
  <c r="N718" i="2"/>
  <c r="M718" i="2"/>
  <c r="L718" i="2"/>
  <c r="K718" i="2"/>
  <c r="J718" i="2"/>
  <c r="I718" i="2"/>
  <c r="H718" i="2"/>
  <c r="E718" i="2"/>
  <c r="D718" i="2"/>
  <c r="C718" i="2"/>
  <c r="B718" i="2"/>
  <c r="A718" i="2"/>
  <c r="N717" i="2"/>
  <c r="M717" i="2"/>
  <c r="L717" i="2"/>
  <c r="K717" i="2"/>
  <c r="J717" i="2"/>
  <c r="I717" i="2"/>
  <c r="H717" i="2"/>
  <c r="E717" i="2"/>
  <c r="D717" i="2"/>
  <c r="C717" i="2"/>
  <c r="B717" i="2"/>
  <c r="A717" i="2"/>
  <c r="N716" i="2"/>
  <c r="M716" i="2"/>
  <c r="L716" i="2"/>
  <c r="K716" i="2"/>
  <c r="J716" i="2"/>
  <c r="I716" i="2"/>
  <c r="H716" i="2"/>
  <c r="E716" i="2"/>
  <c r="D716" i="2"/>
  <c r="C716" i="2"/>
  <c r="B716" i="2"/>
  <c r="A716" i="2"/>
  <c r="N715" i="2"/>
  <c r="M715" i="2"/>
  <c r="L715" i="2"/>
  <c r="K715" i="2"/>
  <c r="J715" i="2"/>
  <c r="I715" i="2"/>
  <c r="H715" i="2"/>
  <c r="E715" i="2"/>
  <c r="D715" i="2"/>
  <c r="C715" i="2"/>
  <c r="B715" i="2"/>
  <c r="A715" i="2"/>
  <c r="N714" i="2"/>
  <c r="M714" i="2"/>
  <c r="L714" i="2"/>
  <c r="K714" i="2"/>
  <c r="J714" i="2"/>
  <c r="I714" i="2"/>
  <c r="H714" i="2"/>
  <c r="E714" i="2"/>
  <c r="D714" i="2"/>
  <c r="C714" i="2"/>
  <c r="B714" i="2"/>
  <c r="A714" i="2"/>
  <c r="N713" i="2"/>
  <c r="M713" i="2"/>
  <c r="L713" i="2"/>
  <c r="K713" i="2"/>
  <c r="J713" i="2"/>
  <c r="I713" i="2"/>
  <c r="H713" i="2"/>
  <c r="E713" i="2"/>
  <c r="D713" i="2"/>
  <c r="C713" i="2"/>
  <c r="B713" i="2"/>
  <c r="A713" i="2"/>
  <c r="N712" i="2"/>
  <c r="M712" i="2"/>
  <c r="L712" i="2"/>
  <c r="K712" i="2"/>
  <c r="J712" i="2"/>
  <c r="I712" i="2"/>
  <c r="H712" i="2"/>
  <c r="E712" i="2"/>
  <c r="D712" i="2"/>
  <c r="C712" i="2"/>
  <c r="B712" i="2"/>
  <c r="A712" i="2"/>
  <c r="N711" i="2"/>
  <c r="M711" i="2"/>
  <c r="L711" i="2"/>
  <c r="K711" i="2"/>
  <c r="J711" i="2"/>
  <c r="I711" i="2"/>
  <c r="H711" i="2"/>
  <c r="E711" i="2"/>
  <c r="D711" i="2"/>
  <c r="C711" i="2"/>
  <c r="B711" i="2"/>
  <c r="A711" i="2"/>
  <c r="N710" i="2"/>
  <c r="M710" i="2"/>
  <c r="L710" i="2"/>
  <c r="K710" i="2"/>
  <c r="J710" i="2"/>
  <c r="I710" i="2"/>
  <c r="H710" i="2"/>
  <c r="E710" i="2"/>
  <c r="D710" i="2"/>
  <c r="C710" i="2"/>
  <c r="B710" i="2"/>
  <c r="A710" i="2"/>
  <c r="N709" i="2"/>
  <c r="M709" i="2"/>
  <c r="L709" i="2"/>
  <c r="K709" i="2"/>
  <c r="J709" i="2"/>
  <c r="I709" i="2"/>
  <c r="H709" i="2"/>
  <c r="E709" i="2"/>
  <c r="D709" i="2"/>
  <c r="C709" i="2"/>
  <c r="B709" i="2"/>
  <c r="A709" i="2"/>
  <c r="N708" i="2"/>
  <c r="M708" i="2"/>
  <c r="L708" i="2"/>
  <c r="K708" i="2"/>
  <c r="J708" i="2"/>
  <c r="I708" i="2"/>
  <c r="H708" i="2"/>
  <c r="E708" i="2"/>
  <c r="D708" i="2"/>
  <c r="C708" i="2"/>
  <c r="B708" i="2"/>
  <c r="A708" i="2"/>
  <c r="N707" i="2"/>
  <c r="M707" i="2"/>
  <c r="L707" i="2"/>
  <c r="K707" i="2"/>
  <c r="J707" i="2"/>
  <c r="I707" i="2"/>
  <c r="H707" i="2"/>
  <c r="E707" i="2"/>
  <c r="D707" i="2"/>
  <c r="C707" i="2"/>
  <c r="B707" i="2"/>
  <c r="A707" i="2"/>
  <c r="N706" i="2"/>
  <c r="M706" i="2"/>
  <c r="L706" i="2"/>
  <c r="K706" i="2"/>
  <c r="J706" i="2"/>
  <c r="I706" i="2"/>
  <c r="H706" i="2"/>
  <c r="E706" i="2"/>
  <c r="D706" i="2"/>
  <c r="C706" i="2"/>
  <c r="B706" i="2"/>
  <c r="A706" i="2"/>
  <c r="N705" i="2"/>
  <c r="M705" i="2"/>
  <c r="L705" i="2"/>
  <c r="K705" i="2"/>
  <c r="J705" i="2"/>
  <c r="I705" i="2"/>
  <c r="H705" i="2"/>
  <c r="E705" i="2"/>
  <c r="D705" i="2"/>
  <c r="C705" i="2"/>
  <c r="B705" i="2"/>
  <c r="A705" i="2"/>
  <c r="N704" i="2"/>
  <c r="M704" i="2"/>
  <c r="L704" i="2"/>
  <c r="K704" i="2"/>
  <c r="J704" i="2"/>
  <c r="I704" i="2"/>
  <c r="H704" i="2"/>
  <c r="E704" i="2"/>
  <c r="D704" i="2"/>
  <c r="C704" i="2"/>
  <c r="B704" i="2"/>
  <c r="A704" i="2"/>
  <c r="N703" i="2"/>
  <c r="M703" i="2"/>
  <c r="L703" i="2"/>
  <c r="K703" i="2"/>
  <c r="J703" i="2"/>
  <c r="I703" i="2"/>
  <c r="H703" i="2"/>
  <c r="E703" i="2"/>
  <c r="D703" i="2"/>
  <c r="C703" i="2"/>
  <c r="B703" i="2"/>
  <c r="A703" i="2"/>
  <c r="N702" i="2"/>
  <c r="M702" i="2"/>
  <c r="L702" i="2"/>
  <c r="K702" i="2"/>
  <c r="J702" i="2"/>
  <c r="I702" i="2"/>
  <c r="H702" i="2"/>
  <c r="E702" i="2"/>
  <c r="D702" i="2"/>
  <c r="C702" i="2"/>
  <c r="B702" i="2"/>
  <c r="A702" i="2"/>
  <c r="N701" i="2"/>
  <c r="M701" i="2"/>
  <c r="L701" i="2"/>
  <c r="K701" i="2"/>
  <c r="J701" i="2"/>
  <c r="I701" i="2"/>
  <c r="H701" i="2"/>
  <c r="E701" i="2"/>
  <c r="D701" i="2"/>
  <c r="C701" i="2"/>
  <c r="B701" i="2"/>
  <c r="A701" i="2"/>
  <c r="N700" i="2"/>
  <c r="M700" i="2"/>
  <c r="L700" i="2"/>
  <c r="K700" i="2"/>
  <c r="J700" i="2"/>
  <c r="I700" i="2"/>
  <c r="H700" i="2"/>
  <c r="E700" i="2"/>
  <c r="D700" i="2"/>
  <c r="C700" i="2"/>
  <c r="B700" i="2"/>
  <c r="A700" i="2"/>
  <c r="N699" i="2"/>
  <c r="M699" i="2"/>
  <c r="L699" i="2"/>
  <c r="K699" i="2"/>
  <c r="J699" i="2"/>
  <c r="I699" i="2"/>
  <c r="H699" i="2"/>
  <c r="E699" i="2"/>
  <c r="D699" i="2"/>
  <c r="C699" i="2"/>
  <c r="B699" i="2"/>
  <c r="A699" i="2"/>
  <c r="N698" i="2"/>
  <c r="M698" i="2"/>
  <c r="L698" i="2"/>
  <c r="K698" i="2"/>
  <c r="J698" i="2"/>
  <c r="I698" i="2"/>
  <c r="H698" i="2"/>
  <c r="E698" i="2"/>
  <c r="D698" i="2"/>
  <c r="C698" i="2"/>
  <c r="B698" i="2"/>
  <c r="A698" i="2"/>
  <c r="N697" i="2"/>
  <c r="M697" i="2"/>
  <c r="L697" i="2"/>
  <c r="K697" i="2"/>
  <c r="J697" i="2"/>
  <c r="I697" i="2"/>
  <c r="H697" i="2"/>
  <c r="E697" i="2"/>
  <c r="D697" i="2"/>
  <c r="C697" i="2"/>
  <c r="B697" i="2"/>
  <c r="A697" i="2"/>
  <c r="N696" i="2"/>
  <c r="M696" i="2"/>
  <c r="L696" i="2"/>
  <c r="K696" i="2"/>
  <c r="J696" i="2"/>
  <c r="I696" i="2"/>
  <c r="H696" i="2"/>
  <c r="E696" i="2"/>
  <c r="D696" i="2"/>
  <c r="C696" i="2"/>
  <c r="B696" i="2"/>
  <c r="A696" i="2"/>
  <c r="N695" i="2"/>
  <c r="M695" i="2"/>
  <c r="L695" i="2"/>
  <c r="K695" i="2"/>
  <c r="J695" i="2"/>
  <c r="I695" i="2"/>
  <c r="H695" i="2"/>
  <c r="E695" i="2"/>
  <c r="D695" i="2"/>
  <c r="C695" i="2"/>
  <c r="B695" i="2"/>
  <c r="A695" i="2"/>
  <c r="N694" i="2"/>
  <c r="M694" i="2"/>
  <c r="L694" i="2"/>
  <c r="K694" i="2"/>
  <c r="J694" i="2"/>
  <c r="I694" i="2"/>
  <c r="H694" i="2"/>
  <c r="E694" i="2"/>
  <c r="D694" i="2"/>
  <c r="C694" i="2"/>
  <c r="B694" i="2"/>
  <c r="A694" i="2"/>
  <c r="N693" i="2"/>
  <c r="M693" i="2"/>
  <c r="L693" i="2"/>
  <c r="K693" i="2"/>
  <c r="J693" i="2"/>
  <c r="I693" i="2"/>
  <c r="H693" i="2"/>
  <c r="E693" i="2"/>
  <c r="D693" i="2"/>
  <c r="C693" i="2"/>
  <c r="B693" i="2"/>
  <c r="A693" i="2"/>
  <c r="N692" i="2"/>
  <c r="M692" i="2"/>
  <c r="L692" i="2"/>
  <c r="K692" i="2"/>
  <c r="J692" i="2"/>
  <c r="I692" i="2"/>
  <c r="H692" i="2"/>
  <c r="E692" i="2"/>
  <c r="D692" i="2"/>
  <c r="C692" i="2"/>
  <c r="B692" i="2"/>
  <c r="A692" i="2"/>
  <c r="N691" i="2"/>
  <c r="M691" i="2"/>
  <c r="L691" i="2"/>
  <c r="K691" i="2"/>
  <c r="J691" i="2"/>
  <c r="I691" i="2"/>
  <c r="H691" i="2"/>
  <c r="E691" i="2"/>
  <c r="D691" i="2"/>
  <c r="C691" i="2"/>
  <c r="B691" i="2"/>
  <c r="A691" i="2"/>
  <c r="N690" i="2"/>
  <c r="M690" i="2"/>
  <c r="L690" i="2"/>
  <c r="K690" i="2"/>
  <c r="J690" i="2"/>
  <c r="I690" i="2"/>
  <c r="H690" i="2"/>
  <c r="E690" i="2"/>
  <c r="D690" i="2"/>
  <c r="C690" i="2"/>
  <c r="B690" i="2"/>
  <c r="A690" i="2"/>
  <c r="N689" i="2"/>
  <c r="M689" i="2"/>
  <c r="L689" i="2"/>
  <c r="K689" i="2"/>
  <c r="J689" i="2"/>
  <c r="I689" i="2"/>
  <c r="H689" i="2"/>
  <c r="E689" i="2"/>
  <c r="D689" i="2"/>
  <c r="C689" i="2"/>
  <c r="B689" i="2"/>
  <c r="A689" i="2"/>
  <c r="N688" i="2"/>
  <c r="M688" i="2"/>
  <c r="L688" i="2"/>
  <c r="K688" i="2"/>
  <c r="J688" i="2"/>
  <c r="I688" i="2"/>
  <c r="H688" i="2"/>
  <c r="E688" i="2"/>
  <c r="D688" i="2"/>
  <c r="C688" i="2"/>
  <c r="B688" i="2"/>
  <c r="A688" i="2"/>
  <c r="N687" i="2"/>
  <c r="M687" i="2"/>
  <c r="L687" i="2"/>
  <c r="K687" i="2"/>
  <c r="J687" i="2"/>
  <c r="I687" i="2"/>
  <c r="H687" i="2"/>
  <c r="E687" i="2"/>
  <c r="D687" i="2"/>
  <c r="C687" i="2"/>
  <c r="B687" i="2"/>
  <c r="A687" i="2"/>
  <c r="N686" i="2"/>
  <c r="M686" i="2"/>
  <c r="L686" i="2"/>
  <c r="K686" i="2"/>
  <c r="J686" i="2"/>
  <c r="I686" i="2"/>
  <c r="H686" i="2"/>
  <c r="E686" i="2"/>
  <c r="D686" i="2"/>
  <c r="C686" i="2"/>
  <c r="B686" i="2"/>
  <c r="A686" i="2"/>
  <c r="N685" i="2"/>
  <c r="M685" i="2"/>
  <c r="L685" i="2"/>
  <c r="K685" i="2"/>
  <c r="J685" i="2"/>
  <c r="I685" i="2"/>
  <c r="H685" i="2"/>
  <c r="E685" i="2"/>
  <c r="D685" i="2"/>
  <c r="C685" i="2"/>
  <c r="B685" i="2"/>
  <c r="A685" i="2"/>
  <c r="N684" i="2"/>
  <c r="M684" i="2"/>
  <c r="L684" i="2"/>
  <c r="K684" i="2"/>
  <c r="J684" i="2"/>
  <c r="I684" i="2"/>
  <c r="H684" i="2"/>
  <c r="E684" i="2"/>
  <c r="D684" i="2"/>
  <c r="C684" i="2"/>
  <c r="B684" i="2"/>
  <c r="A684" i="2"/>
  <c r="N683" i="2"/>
  <c r="M683" i="2"/>
  <c r="L683" i="2"/>
  <c r="K683" i="2"/>
  <c r="J683" i="2"/>
  <c r="I683" i="2"/>
  <c r="H683" i="2"/>
  <c r="E683" i="2"/>
  <c r="D683" i="2"/>
  <c r="C683" i="2"/>
  <c r="B683" i="2"/>
  <c r="A683" i="2"/>
  <c r="N682" i="2"/>
  <c r="M682" i="2"/>
  <c r="L682" i="2"/>
  <c r="K682" i="2"/>
  <c r="J682" i="2"/>
  <c r="I682" i="2"/>
  <c r="H682" i="2"/>
  <c r="E682" i="2"/>
  <c r="D682" i="2"/>
  <c r="C682" i="2"/>
  <c r="B682" i="2"/>
  <c r="A682" i="2"/>
  <c r="N681" i="2"/>
  <c r="M681" i="2"/>
  <c r="L681" i="2"/>
  <c r="K681" i="2"/>
  <c r="J681" i="2"/>
  <c r="I681" i="2"/>
  <c r="H681" i="2"/>
  <c r="E681" i="2"/>
  <c r="D681" i="2"/>
  <c r="C681" i="2"/>
  <c r="B681" i="2"/>
  <c r="A681" i="2"/>
  <c r="N680" i="2"/>
  <c r="M680" i="2"/>
  <c r="L680" i="2"/>
  <c r="K680" i="2"/>
  <c r="J680" i="2"/>
  <c r="I680" i="2"/>
  <c r="H680" i="2"/>
  <c r="E680" i="2"/>
  <c r="D680" i="2"/>
  <c r="C680" i="2"/>
  <c r="B680" i="2"/>
  <c r="A680" i="2"/>
  <c r="N679" i="2"/>
  <c r="M679" i="2"/>
  <c r="L679" i="2"/>
  <c r="K679" i="2"/>
  <c r="J679" i="2"/>
  <c r="I679" i="2"/>
  <c r="H679" i="2"/>
  <c r="E679" i="2"/>
  <c r="D679" i="2"/>
  <c r="C679" i="2"/>
  <c r="B679" i="2"/>
  <c r="A679" i="2"/>
  <c r="N678" i="2"/>
  <c r="M678" i="2"/>
  <c r="L678" i="2"/>
  <c r="K678" i="2"/>
  <c r="J678" i="2"/>
  <c r="I678" i="2"/>
  <c r="H678" i="2"/>
  <c r="E678" i="2"/>
  <c r="D678" i="2"/>
  <c r="C678" i="2"/>
  <c r="B678" i="2"/>
  <c r="A678" i="2"/>
  <c r="N677" i="2"/>
  <c r="M677" i="2"/>
  <c r="L677" i="2"/>
  <c r="K677" i="2"/>
  <c r="J677" i="2"/>
  <c r="I677" i="2"/>
  <c r="H677" i="2"/>
  <c r="E677" i="2"/>
  <c r="D677" i="2"/>
  <c r="C677" i="2"/>
  <c r="B677" i="2"/>
  <c r="A677" i="2"/>
  <c r="N676" i="2"/>
  <c r="M676" i="2"/>
  <c r="L676" i="2"/>
  <c r="K676" i="2"/>
  <c r="J676" i="2"/>
  <c r="I676" i="2"/>
  <c r="H676" i="2"/>
  <c r="E676" i="2"/>
  <c r="D676" i="2"/>
  <c r="C676" i="2"/>
  <c r="B676" i="2"/>
  <c r="A676" i="2"/>
  <c r="N675" i="2"/>
  <c r="M675" i="2"/>
  <c r="L675" i="2"/>
  <c r="K675" i="2"/>
  <c r="J675" i="2"/>
  <c r="I675" i="2"/>
  <c r="H675" i="2"/>
  <c r="E675" i="2"/>
  <c r="D675" i="2"/>
  <c r="C675" i="2"/>
  <c r="B675" i="2"/>
  <c r="A675" i="2"/>
  <c r="N674" i="2"/>
  <c r="M674" i="2"/>
  <c r="L674" i="2"/>
  <c r="K674" i="2"/>
  <c r="J674" i="2"/>
  <c r="I674" i="2"/>
  <c r="H674" i="2"/>
  <c r="E674" i="2"/>
  <c r="D674" i="2"/>
  <c r="C674" i="2"/>
  <c r="B674" i="2"/>
  <c r="A674" i="2"/>
  <c r="N673" i="2"/>
  <c r="M673" i="2"/>
  <c r="L673" i="2"/>
  <c r="K673" i="2"/>
  <c r="J673" i="2"/>
  <c r="I673" i="2"/>
  <c r="H673" i="2"/>
  <c r="E673" i="2"/>
  <c r="D673" i="2"/>
  <c r="C673" i="2"/>
  <c r="B673" i="2"/>
  <c r="A673" i="2"/>
  <c r="N672" i="2"/>
  <c r="M672" i="2"/>
  <c r="L672" i="2"/>
  <c r="K672" i="2"/>
  <c r="J672" i="2"/>
  <c r="I672" i="2"/>
  <c r="H672" i="2"/>
  <c r="E672" i="2"/>
  <c r="D672" i="2"/>
  <c r="C672" i="2"/>
  <c r="B672" i="2"/>
  <c r="A672" i="2"/>
  <c r="N671" i="2"/>
  <c r="M671" i="2"/>
  <c r="L671" i="2"/>
  <c r="K671" i="2"/>
  <c r="J671" i="2"/>
  <c r="I671" i="2"/>
  <c r="H671" i="2"/>
  <c r="E671" i="2"/>
  <c r="D671" i="2"/>
  <c r="C671" i="2"/>
  <c r="B671" i="2"/>
  <c r="A671" i="2"/>
  <c r="N670" i="2"/>
  <c r="M670" i="2"/>
  <c r="L670" i="2"/>
  <c r="K670" i="2"/>
  <c r="J670" i="2"/>
  <c r="I670" i="2"/>
  <c r="H670" i="2"/>
  <c r="E670" i="2"/>
  <c r="D670" i="2"/>
  <c r="C670" i="2"/>
  <c r="B670" i="2"/>
  <c r="A670" i="2"/>
  <c r="N669" i="2"/>
  <c r="M669" i="2"/>
  <c r="L669" i="2"/>
  <c r="K669" i="2"/>
  <c r="J669" i="2"/>
  <c r="I669" i="2"/>
  <c r="H669" i="2"/>
  <c r="E669" i="2"/>
  <c r="D669" i="2"/>
  <c r="C669" i="2"/>
  <c r="B669" i="2"/>
  <c r="A669" i="2"/>
  <c r="N668" i="2"/>
  <c r="M668" i="2"/>
  <c r="L668" i="2"/>
  <c r="K668" i="2"/>
  <c r="J668" i="2"/>
  <c r="I668" i="2"/>
  <c r="H668" i="2"/>
  <c r="E668" i="2"/>
  <c r="D668" i="2"/>
  <c r="C668" i="2"/>
  <c r="B668" i="2"/>
  <c r="A668" i="2"/>
  <c r="N667" i="2"/>
  <c r="M667" i="2"/>
  <c r="L667" i="2"/>
  <c r="K667" i="2"/>
  <c r="J667" i="2"/>
  <c r="I667" i="2"/>
  <c r="H667" i="2"/>
  <c r="E667" i="2"/>
  <c r="D667" i="2"/>
  <c r="C667" i="2"/>
  <c r="B667" i="2"/>
  <c r="A667" i="2"/>
  <c r="N666" i="2"/>
  <c r="M666" i="2"/>
  <c r="L666" i="2"/>
  <c r="K666" i="2"/>
  <c r="J666" i="2"/>
  <c r="I666" i="2"/>
  <c r="H666" i="2"/>
  <c r="E666" i="2"/>
  <c r="D666" i="2"/>
  <c r="C666" i="2"/>
  <c r="B666" i="2"/>
  <c r="A666" i="2"/>
  <c r="N665" i="2"/>
  <c r="M665" i="2"/>
  <c r="L665" i="2"/>
  <c r="K665" i="2"/>
  <c r="J665" i="2"/>
  <c r="I665" i="2"/>
  <c r="H665" i="2"/>
  <c r="E665" i="2"/>
  <c r="D665" i="2"/>
  <c r="C665" i="2"/>
  <c r="B665" i="2"/>
  <c r="A665" i="2"/>
  <c r="N664" i="2"/>
  <c r="M664" i="2"/>
  <c r="L664" i="2"/>
  <c r="K664" i="2"/>
  <c r="J664" i="2"/>
  <c r="I664" i="2"/>
  <c r="H664" i="2"/>
  <c r="E664" i="2"/>
  <c r="D664" i="2"/>
  <c r="C664" i="2"/>
  <c r="B664" i="2"/>
  <c r="A664" i="2"/>
  <c r="N663" i="2"/>
  <c r="M663" i="2"/>
  <c r="L663" i="2"/>
  <c r="K663" i="2"/>
  <c r="J663" i="2"/>
  <c r="I663" i="2"/>
  <c r="H663" i="2"/>
  <c r="E663" i="2"/>
  <c r="D663" i="2"/>
  <c r="C663" i="2"/>
  <c r="B663" i="2"/>
  <c r="A663" i="2"/>
  <c r="N662" i="2"/>
  <c r="M662" i="2"/>
  <c r="L662" i="2"/>
  <c r="K662" i="2"/>
  <c r="J662" i="2"/>
  <c r="I662" i="2"/>
  <c r="H662" i="2"/>
  <c r="E662" i="2"/>
  <c r="D662" i="2"/>
  <c r="C662" i="2"/>
  <c r="B662" i="2"/>
  <c r="A662" i="2"/>
  <c r="N661" i="2"/>
  <c r="M661" i="2"/>
  <c r="L661" i="2"/>
  <c r="K661" i="2"/>
  <c r="J661" i="2"/>
  <c r="I661" i="2"/>
  <c r="H661" i="2"/>
  <c r="E661" i="2"/>
  <c r="D661" i="2"/>
  <c r="C661" i="2"/>
  <c r="B661" i="2"/>
  <c r="A661" i="2"/>
  <c r="N660" i="2"/>
  <c r="M660" i="2"/>
  <c r="L660" i="2"/>
  <c r="K660" i="2"/>
  <c r="J660" i="2"/>
  <c r="I660" i="2"/>
  <c r="H660" i="2"/>
  <c r="E660" i="2"/>
  <c r="D660" i="2"/>
  <c r="C660" i="2"/>
  <c r="B660" i="2"/>
  <c r="A660" i="2"/>
  <c r="N659" i="2"/>
  <c r="M659" i="2"/>
  <c r="L659" i="2"/>
  <c r="K659" i="2"/>
  <c r="J659" i="2"/>
  <c r="I659" i="2"/>
  <c r="H659" i="2"/>
  <c r="E659" i="2"/>
  <c r="D659" i="2"/>
  <c r="C659" i="2"/>
  <c r="B659" i="2"/>
  <c r="A659" i="2"/>
  <c r="N658" i="2"/>
  <c r="M658" i="2"/>
  <c r="L658" i="2"/>
  <c r="K658" i="2"/>
  <c r="J658" i="2"/>
  <c r="I658" i="2"/>
  <c r="H658" i="2"/>
  <c r="E658" i="2"/>
  <c r="D658" i="2"/>
  <c r="C658" i="2"/>
  <c r="B658" i="2"/>
  <c r="A658" i="2"/>
  <c r="N657" i="2"/>
  <c r="M657" i="2"/>
  <c r="L657" i="2"/>
  <c r="K657" i="2"/>
  <c r="J657" i="2"/>
  <c r="I657" i="2"/>
  <c r="H657" i="2"/>
  <c r="E657" i="2"/>
  <c r="D657" i="2"/>
  <c r="C657" i="2"/>
  <c r="B657" i="2"/>
  <c r="A657" i="2"/>
  <c r="N656" i="2"/>
  <c r="M656" i="2"/>
  <c r="L656" i="2"/>
  <c r="K656" i="2"/>
  <c r="J656" i="2"/>
  <c r="I656" i="2"/>
  <c r="H656" i="2"/>
  <c r="E656" i="2"/>
  <c r="D656" i="2"/>
  <c r="C656" i="2"/>
  <c r="B656" i="2"/>
  <c r="A656" i="2"/>
  <c r="N655" i="2"/>
  <c r="M655" i="2"/>
  <c r="L655" i="2"/>
  <c r="K655" i="2"/>
  <c r="J655" i="2"/>
  <c r="I655" i="2"/>
  <c r="H655" i="2"/>
  <c r="E655" i="2"/>
  <c r="D655" i="2"/>
  <c r="C655" i="2"/>
  <c r="B655" i="2"/>
  <c r="A655" i="2"/>
  <c r="N654" i="2"/>
  <c r="M654" i="2"/>
  <c r="L654" i="2"/>
  <c r="K654" i="2"/>
  <c r="J654" i="2"/>
  <c r="I654" i="2"/>
  <c r="H654" i="2"/>
  <c r="E654" i="2"/>
  <c r="D654" i="2"/>
  <c r="C654" i="2"/>
  <c r="B654" i="2"/>
  <c r="A654" i="2"/>
  <c r="N653" i="2"/>
  <c r="M653" i="2"/>
  <c r="L653" i="2"/>
  <c r="K653" i="2"/>
  <c r="J653" i="2"/>
  <c r="I653" i="2"/>
  <c r="H653" i="2"/>
  <c r="E653" i="2"/>
  <c r="D653" i="2"/>
  <c r="C653" i="2"/>
  <c r="B653" i="2"/>
  <c r="A653" i="2"/>
  <c r="N652" i="2"/>
  <c r="M652" i="2"/>
  <c r="L652" i="2"/>
  <c r="K652" i="2"/>
  <c r="J652" i="2"/>
  <c r="I652" i="2"/>
  <c r="H652" i="2"/>
  <c r="E652" i="2"/>
  <c r="D652" i="2"/>
  <c r="C652" i="2"/>
  <c r="B652" i="2"/>
  <c r="A652" i="2"/>
  <c r="N651" i="2"/>
  <c r="M651" i="2"/>
  <c r="L651" i="2"/>
  <c r="K651" i="2"/>
  <c r="J651" i="2"/>
  <c r="I651" i="2"/>
  <c r="H651" i="2"/>
  <c r="E651" i="2"/>
  <c r="D651" i="2"/>
  <c r="C651" i="2"/>
  <c r="B651" i="2"/>
  <c r="A651" i="2"/>
  <c r="N650" i="2"/>
  <c r="M650" i="2"/>
  <c r="L650" i="2"/>
  <c r="K650" i="2"/>
  <c r="J650" i="2"/>
  <c r="I650" i="2"/>
  <c r="H650" i="2"/>
  <c r="E650" i="2"/>
  <c r="D650" i="2"/>
  <c r="C650" i="2"/>
  <c r="B650" i="2"/>
  <c r="A650" i="2"/>
  <c r="N649" i="2"/>
  <c r="M649" i="2"/>
  <c r="L649" i="2"/>
  <c r="K649" i="2"/>
  <c r="J649" i="2"/>
  <c r="I649" i="2"/>
  <c r="H649" i="2"/>
  <c r="E649" i="2"/>
  <c r="D649" i="2"/>
  <c r="C649" i="2"/>
  <c r="B649" i="2"/>
  <c r="A649" i="2"/>
  <c r="N648" i="2"/>
  <c r="M648" i="2"/>
  <c r="L648" i="2"/>
  <c r="K648" i="2"/>
  <c r="J648" i="2"/>
  <c r="I648" i="2"/>
  <c r="H648" i="2"/>
  <c r="E648" i="2"/>
  <c r="D648" i="2"/>
  <c r="C648" i="2"/>
  <c r="B648" i="2"/>
  <c r="A648" i="2"/>
  <c r="N647" i="2"/>
  <c r="M647" i="2"/>
  <c r="L647" i="2"/>
  <c r="K647" i="2"/>
  <c r="J647" i="2"/>
  <c r="I647" i="2"/>
  <c r="H647" i="2"/>
  <c r="E647" i="2"/>
  <c r="D647" i="2"/>
  <c r="C647" i="2"/>
  <c r="B647" i="2"/>
  <c r="A647" i="2"/>
  <c r="N646" i="2"/>
  <c r="M646" i="2"/>
  <c r="L646" i="2"/>
  <c r="K646" i="2"/>
  <c r="J646" i="2"/>
  <c r="I646" i="2"/>
  <c r="H646" i="2"/>
  <c r="E646" i="2"/>
  <c r="D646" i="2"/>
  <c r="C646" i="2"/>
  <c r="B646" i="2"/>
  <c r="A646" i="2"/>
  <c r="N645" i="2"/>
  <c r="M645" i="2"/>
  <c r="L645" i="2"/>
  <c r="K645" i="2"/>
  <c r="J645" i="2"/>
  <c r="I645" i="2"/>
  <c r="H645" i="2"/>
  <c r="E645" i="2"/>
  <c r="D645" i="2"/>
  <c r="C645" i="2"/>
  <c r="B645" i="2"/>
  <c r="A645" i="2"/>
  <c r="N644" i="2"/>
  <c r="M644" i="2"/>
  <c r="L644" i="2"/>
  <c r="K644" i="2"/>
  <c r="J644" i="2"/>
  <c r="I644" i="2"/>
  <c r="H644" i="2"/>
  <c r="E644" i="2"/>
  <c r="D644" i="2"/>
  <c r="C644" i="2"/>
  <c r="B644" i="2"/>
  <c r="A644" i="2"/>
  <c r="N643" i="2"/>
  <c r="M643" i="2"/>
  <c r="L643" i="2"/>
  <c r="K643" i="2"/>
  <c r="J643" i="2"/>
  <c r="I643" i="2"/>
  <c r="H643" i="2"/>
  <c r="E643" i="2"/>
  <c r="D643" i="2"/>
  <c r="C643" i="2"/>
  <c r="B643" i="2"/>
  <c r="A643" i="2"/>
  <c r="N642" i="2"/>
  <c r="M642" i="2"/>
  <c r="L642" i="2"/>
  <c r="K642" i="2"/>
  <c r="J642" i="2"/>
  <c r="I642" i="2"/>
  <c r="H642" i="2"/>
  <c r="E642" i="2"/>
  <c r="D642" i="2"/>
  <c r="C642" i="2"/>
  <c r="B642" i="2"/>
  <c r="A642" i="2"/>
  <c r="N641" i="2"/>
  <c r="M641" i="2"/>
  <c r="L641" i="2"/>
  <c r="K641" i="2"/>
  <c r="J641" i="2"/>
  <c r="I641" i="2"/>
  <c r="H641" i="2"/>
  <c r="E641" i="2"/>
  <c r="D641" i="2"/>
  <c r="C641" i="2"/>
  <c r="B641" i="2"/>
  <c r="A641" i="2"/>
  <c r="N640" i="2"/>
  <c r="M640" i="2"/>
  <c r="L640" i="2"/>
  <c r="K640" i="2"/>
  <c r="J640" i="2"/>
  <c r="I640" i="2"/>
  <c r="H640" i="2"/>
  <c r="E640" i="2"/>
  <c r="D640" i="2"/>
  <c r="C640" i="2"/>
  <c r="B640" i="2"/>
  <c r="A640" i="2"/>
  <c r="N639" i="2"/>
  <c r="M639" i="2"/>
  <c r="L639" i="2"/>
  <c r="K639" i="2"/>
  <c r="J639" i="2"/>
  <c r="I639" i="2"/>
  <c r="H639" i="2"/>
  <c r="E639" i="2"/>
  <c r="D639" i="2"/>
  <c r="C639" i="2"/>
  <c r="B639" i="2"/>
  <c r="A639" i="2"/>
  <c r="N638" i="2"/>
  <c r="M638" i="2"/>
  <c r="L638" i="2"/>
  <c r="K638" i="2"/>
  <c r="J638" i="2"/>
  <c r="I638" i="2"/>
  <c r="H638" i="2"/>
  <c r="E638" i="2"/>
  <c r="D638" i="2"/>
  <c r="C638" i="2"/>
  <c r="B638" i="2"/>
  <c r="A638" i="2"/>
  <c r="N637" i="2"/>
  <c r="M637" i="2"/>
  <c r="L637" i="2"/>
  <c r="K637" i="2"/>
  <c r="J637" i="2"/>
  <c r="I637" i="2"/>
  <c r="H637" i="2"/>
  <c r="E637" i="2"/>
  <c r="D637" i="2"/>
  <c r="C637" i="2"/>
  <c r="B637" i="2"/>
  <c r="A637" i="2"/>
  <c r="N636" i="2"/>
  <c r="M636" i="2"/>
  <c r="L636" i="2"/>
  <c r="K636" i="2"/>
  <c r="J636" i="2"/>
  <c r="I636" i="2"/>
  <c r="H636" i="2"/>
  <c r="E636" i="2"/>
  <c r="D636" i="2"/>
  <c r="C636" i="2"/>
  <c r="B636" i="2"/>
  <c r="A636" i="2"/>
  <c r="N635" i="2"/>
  <c r="M635" i="2"/>
  <c r="L635" i="2"/>
  <c r="K635" i="2"/>
  <c r="J635" i="2"/>
  <c r="I635" i="2"/>
  <c r="H635" i="2"/>
  <c r="E635" i="2"/>
  <c r="D635" i="2"/>
  <c r="C635" i="2"/>
  <c r="B635" i="2"/>
  <c r="A635" i="2"/>
  <c r="N634" i="2"/>
  <c r="M634" i="2"/>
  <c r="L634" i="2"/>
  <c r="K634" i="2"/>
  <c r="J634" i="2"/>
  <c r="I634" i="2"/>
  <c r="H634" i="2"/>
  <c r="E634" i="2"/>
  <c r="D634" i="2"/>
  <c r="C634" i="2"/>
  <c r="B634" i="2"/>
  <c r="A634" i="2"/>
  <c r="N633" i="2"/>
  <c r="M633" i="2"/>
  <c r="L633" i="2"/>
  <c r="K633" i="2"/>
  <c r="J633" i="2"/>
  <c r="I633" i="2"/>
  <c r="H633" i="2"/>
  <c r="E633" i="2"/>
  <c r="D633" i="2"/>
  <c r="C633" i="2"/>
  <c r="B633" i="2"/>
  <c r="A633" i="2"/>
  <c r="N632" i="2"/>
  <c r="M632" i="2"/>
  <c r="L632" i="2"/>
  <c r="K632" i="2"/>
  <c r="J632" i="2"/>
  <c r="I632" i="2"/>
  <c r="H632" i="2"/>
  <c r="E632" i="2"/>
  <c r="D632" i="2"/>
  <c r="C632" i="2"/>
  <c r="B632" i="2"/>
  <c r="A632" i="2"/>
  <c r="N631" i="2"/>
  <c r="M631" i="2"/>
  <c r="L631" i="2"/>
  <c r="K631" i="2"/>
  <c r="J631" i="2"/>
  <c r="I631" i="2"/>
  <c r="H631" i="2"/>
  <c r="E631" i="2"/>
  <c r="D631" i="2"/>
  <c r="C631" i="2"/>
  <c r="B631" i="2"/>
  <c r="A631" i="2"/>
  <c r="N630" i="2"/>
  <c r="M630" i="2"/>
  <c r="L630" i="2"/>
  <c r="K630" i="2"/>
  <c r="J630" i="2"/>
  <c r="I630" i="2"/>
  <c r="H630" i="2"/>
  <c r="E630" i="2"/>
  <c r="D630" i="2"/>
  <c r="C630" i="2"/>
  <c r="B630" i="2"/>
  <c r="A630" i="2"/>
  <c r="N629" i="2"/>
  <c r="M629" i="2"/>
  <c r="L629" i="2"/>
  <c r="K629" i="2"/>
  <c r="J629" i="2"/>
  <c r="I629" i="2"/>
  <c r="H629" i="2"/>
  <c r="E629" i="2"/>
  <c r="D629" i="2"/>
  <c r="C629" i="2"/>
  <c r="B629" i="2"/>
  <c r="A629" i="2"/>
  <c r="N628" i="2"/>
  <c r="M628" i="2"/>
  <c r="L628" i="2"/>
  <c r="K628" i="2"/>
  <c r="J628" i="2"/>
  <c r="I628" i="2"/>
  <c r="H628" i="2"/>
  <c r="E628" i="2"/>
  <c r="D628" i="2"/>
  <c r="C628" i="2"/>
  <c r="B628" i="2"/>
  <c r="A628" i="2"/>
  <c r="N627" i="2"/>
  <c r="M627" i="2"/>
  <c r="L627" i="2"/>
  <c r="K627" i="2"/>
  <c r="J627" i="2"/>
  <c r="I627" i="2"/>
  <c r="H627" i="2"/>
  <c r="E627" i="2"/>
  <c r="D627" i="2"/>
  <c r="C627" i="2"/>
  <c r="B627" i="2"/>
  <c r="A627" i="2"/>
  <c r="N626" i="2"/>
  <c r="M626" i="2"/>
  <c r="L626" i="2"/>
  <c r="K626" i="2"/>
  <c r="J626" i="2"/>
  <c r="I626" i="2"/>
  <c r="H626" i="2"/>
  <c r="E626" i="2"/>
  <c r="D626" i="2"/>
  <c r="C626" i="2"/>
  <c r="B626" i="2"/>
  <c r="A626" i="2"/>
  <c r="N625" i="2"/>
  <c r="M625" i="2"/>
  <c r="L625" i="2"/>
  <c r="K625" i="2"/>
  <c r="J625" i="2"/>
  <c r="I625" i="2"/>
  <c r="H625" i="2"/>
  <c r="E625" i="2"/>
  <c r="D625" i="2"/>
  <c r="C625" i="2"/>
  <c r="B625" i="2"/>
  <c r="A625" i="2"/>
  <c r="N624" i="2"/>
  <c r="M624" i="2"/>
  <c r="L624" i="2"/>
  <c r="K624" i="2"/>
  <c r="J624" i="2"/>
  <c r="I624" i="2"/>
  <c r="H624" i="2"/>
  <c r="E624" i="2"/>
  <c r="D624" i="2"/>
  <c r="C624" i="2"/>
  <c r="B624" i="2"/>
  <c r="A624" i="2"/>
  <c r="N623" i="2"/>
  <c r="M623" i="2"/>
  <c r="L623" i="2"/>
  <c r="K623" i="2"/>
  <c r="J623" i="2"/>
  <c r="I623" i="2"/>
  <c r="H623" i="2"/>
  <c r="E623" i="2"/>
  <c r="D623" i="2"/>
  <c r="C623" i="2"/>
  <c r="B623" i="2"/>
  <c r="A623" i="2"/>
  <c r="N622" i="2"/>
  <c r="M622" i="2"/>
  <c r="L622" i="2"/>
  <c r="K622" i="2"/>
  <c r="J622" i="2"/>
  <c r="I622" i="2"/>
  <c r="H622" i="2"/>
  <c r="E622" i="2"/>
  <c r="D622" i="2"/>
  <c r="C622" i="2"/>
  <c r="B622" i="2"/>
  <c r="A622" i="2"/>
  <c r="N621" i="2"/>
  <c r="M621" i="2"/>
  <c r="L621" i="2"/>
  <c r="K621" i="2"/>
  <c r="J621" i="2"/>
  <c r="I621" i="2"/>
  <c r="H621" i="2"/>
  <c r="E621" i="2"/>
  <c r="D621" i="2"/>
  <c r="C621" i="2"/>
  <c r="B621" i="2"/>
  <c r="A621" i="2"/>
  <c r="N620" i="2"/>
  <c r="M620" i="2"/>
  <c r="L620" i="2"/>
  <c r="K620" i="2"/>
  <c r="J620" i="2"/>
  <c r="I620" i="2"/>
  <c r="H620" i="2"/>
  <c r="E620" i="2"/>
  <c r="D620" i="2"/>
  <c r="C620" i="2"/>
  <c r="B620" i="2"/>
  <c r="A620" i="2"/>
  <c r="N619" i="2"/>
  <c r="M619" i="2"/>
  <c r="L619" i="2"/>
  <c r="K619" i="2"/>
  <c r="J619" i="2"/>
  <c r="I619" i="2"/>
  <c r="H619" i="2"/>
  <c r="E619" i="2"/>
  <c r="D619" i="2"/>
  <c r="C619" i="2"/>
  <c r="B619" i="2"/>
  <c r="A619" i="2"/>
  <c r="N618" i="2"/>
  <c r="M618" i="2"/>
  <c r="L618" i="2"/>
  <c r="K618" i="2"/>
  <c r="J618" i="2"/>
  <c r="I618" i="2"/>
  <c r="H618" i="2"/>
  <c r="E618" i="2"/>
  <c r="D618" i="2"/>
  <c r="C618" i="2"/>
  <c r="B618" i="2"/>
  <c r="A618" i="2"/>
  <c r="N617" i="2"/>
  <c r="M617" i="2"/>
  <c r="L617" i="2"/>
  <c r="K617" i="2"/>
  <c r="J617" i="2"/>
  <c r="I617" i="2"/>
  <c r="H617" i="2"/>
  <c r="E617" i="2"/>
  <c r="D617" i="2"/>
  <c r="C617" i="2"/>
  <c r="B617" i="2"/>
  <c r="A617" i="2"/>
  <c r="N616" i="2"/>
  <c r="M616" i="2"/>
  <c r="L616" i="2"/>
  <c r="K616" i="2"/>
  <c r="J616" i="2"/>
  <c r="I616" i="2"/>
  <c r="H616" i="2"/>
  <c r="E616" i="2"/>
  <c r="D616" i="2"/>
  <c r="C616" i="2"/>
  <c r="B616" i="2"/>
  <c r="A616" i="2"/>
  <c r="N615" i="2"/>
  <c r="M615" i="2"/>
  <c r="L615" i="2"/>
  <c r="K615" i="2"/>
  <c r="J615" i="2"/>
  <c r="I615" i="2"/>
  <c r="H615" i="2"/>
  <c r="E615" i="2"/>
  <c r="D615" i="2"/>
  <c r="C615" i="2"/>
  <c r="B615" i="2"/>
  <c r="A615" i="2"/>
  <c r="N614" i="2"/>
  <c r="M614" i="2"/>
  <c r="L614" i="2"/>
  <c r="K614" i="2"/>
  <c r="J614" i="2"/>
  <c r="I614" i="2"/>
  <c r="H614" i="2"/>
  <c r="E614" i="2"/>
  <c r="D614" i="2"/>
  <c r="C614" i="2"/>
  <c r="B614" i="2"/>
  <c r="A614" i="2"/>
  <c r="N613" i="2"/>
  <c r="M613" i="2"/>
  <c r="L613" i="2"/>
  <c r="K613" i="2"/>
  <c r="J613" i="2"/>
  <c r="I613" i="2"/>
  <c r="H613" i="2"/>
  <c r="E613" i="2"/>
  <c r="D613" i="2"/>
  <c r="C613" i="2"/>
  <c r="B613" i="2"/>
  <c r="A613" i="2"/>
  <c r="N612" i="2"/>
  <c r="M612" i="2"/>
  <c r="L612" i="2"/>
  <c r="K612" i="2"/>
  <c r="J612" i="2"/>
  <c r="I612" i="2"/>
  <c r="H612" i="2"/>
  <c r="E612" i="2"/>
  <c r="D612" i="2"/>
  <c r="C612" i="2"/>
  <c r="B612" i="2"/>
  <c r="A612" i="2"/>
  <c r="N611" i="2"/>
  <c r="M611" i="2"/>
  <c r="L611" i="2"/>
  <c r="K611" i="2"/>
  <c r="J611" i="2"/>
  <c r="I611" i="2"/>
  <c r="H611" i="2"/>
  <c r="E611" i="2"/>
  <c r="D611" i="2"/>
  <c r="C611" i="2"/>
  <c r="B611" i="2"/>
  <c r="A611" i="2"/>
  <c r="N610" i="2"/>
  <c r="M610" i="2"/>
  <c r="L610" i="2"/>
  <c r="K610" i="2"/>
  <c r="J610" i="2"/>
  <c r="I610" i="2"/>
  <c r="H610" i="2"/>
  <c r="E610" i="2"/>
  <c r="D610" i="2"/>
  <c r="C610" i="2"/>
  <c r="B610" i="2"/>
  <c r="A610" i="2"/>
  <c r="N609" i="2"/>
  <c r="M609" i="2"/>
  <c r="L609" i="2"/>
  <c r="K609" i="2"/>
  <c r="J609" i="2"/>
  <c r="I609" i="2"/>
  <c r="H609" i="2"/>
  <c r="E609" i="2"/>
  <c r="D609" i="2"/>
  <c r="C609" i="2"/>
  <c r="B609" i="2"/>
  <c r="A609" i="2"/>
  <c r="N608" i="2"/>
  <c r="M608" i="2"/>
  <c r="L608" i="2"/>
  <c r="K608" i="2"/>
  <c r="J608" i="2"/>
  <c r="I608" i="2"/>
  <c r="H608" i="2"/>
  <c r="E608" i="2"/>
  <c r="D608" i="2"/>
  <c r="C608" i="2"/>
  <c r="B608" i="2"/>
  <c r="A608" i="2"/>
  <c r="N607" i="2"/>
  <c r="M607" i="2"/>
  <c r="L607" i="2"/>
  <c r="K607" i="2"/>
  <c r="J607" i="2"/>
  <c r="I607" i="2"/>
  <c r="H607" i="2"/>
  <c r="E607" i="2"/>
  <c r="D607" i="2"/>
  <c r="C607" i="2"/>
  <c r="B607" i="2"/>
  <c r="A607" i="2"/>
  <c r="N606" i="2"/>
  <c r="M606" i="2"/>
  <c r="L606" i="2"/>
  <c r="K606" i="2"/>
  <c r="J606" i="2"/>
  <c r="I606" i="2"/>
  <c r="H606" i="2"/>
  <c r="E606" i="2"/>
  <c r="D606" i="2"/>
  <c r="C606" i="2"/>
  <c r="B606" i="2"/>
  <c r="A606" i="2"/>
  <c r="N605" i="2"/>
  <c r="M605" i="2"/>
  <c r="L605" i="2"/>
  <c r="K605" i="2"/>
  <c r="J605" i="2"/>
  <c r="I605" i="2"/>
  <c r="H605" i="2"/>
  <c r="E605" i="2"/>
  <c r="D605" i="2"/>
  <c r="C605" i="2"/>
  <c r="B605" i="2"/>
  <c r="A605" i="2"/>
  <c r="N604" i="2"/>
  <c r="M604" i="2"/>
  <c r="L604" i="2"/>
  <c r="K604" i="2"/>
  <c r="J604" i="2"/>
  <c r="I604" i="2"/>
  <c r="H604" i="2"/>
  <c r="E604" i="2"/>
  <c r="D604" i="2"/>
  <c r="C604" i="2"/>
  <c r="B604" i="2"/>
  <c r="A604" i="2"/>
  <c r="N603" i="2"/>
  <c r="M603" i="2"/>
  <c r="L603" i="2"/>
  <c r="K603" i="2"/>
  <c r="J603" i="2"/>
  <c r="I603" i="2"/>
  <c r="H603" i="2"/>
  <c r="E603" i="2"/>
  <c r="D603" i="2"/>
  <c r="C603" i="2"/>
  <c r="B603" i="2"/>
  <c r="A603" i="2"/>
  <c r="N602" i="2"/>
  <c r="M602" i="2"/>
  <c r="L602" i="2"/>
  <c r="K602" i="2"/>
  <c r="J602" i="2"/>
  <c r="I602" i="2"/>
  <c r="H602" i="2"/>
  <c r="E602" i="2"/>
  <c r="D602" i="2"/>
  <c r="C602" i="2"/>
  <c r="B602" i="2"/>
  <c r="A602" i="2"/>
  <c r="N601" i="2"/>
  <c r="M601" i="2"/>
  <c r="L601" i="2"/>
  <c r="K601" i="2"/>
  <c r="J601" i="2"/>
  <c r="I601" i="2"/>
  <c r="H601" i="2"/>
  <c r="E601" i="2"/>
  <c r="D601" i="2"/>
  <c r="C601" i="2"/>
  <c r="B601" i="2"/>
  <c r="A601" i="2"/>
  <c r="N600" i="2"/>
  <c r="M600" i="2"/>
  <c r="L600" i="2"/>
  <c r="K600" i="2"/>
  <c r="J600" i="2"/>
  <c r="I600" i="2"/>
  <c r="H600" i="2"/>
  <c r="E600" i="2"/>
  <c r="D600" i="2"/>
  <c r="C600" i="2"/>
  <c r="B600" i="2"/>
  <c r="A600" i="2"/>
  <c r="N599" i="2"/>
  <c r="M599" i="2"/>
  <c r="L599" i="2"/>
  <c r="K599" i="2"/>
  <c r="J599" i="2"/>
  <c r="I599" i="2"/>
  <c r="H599" i="2"/>
  <c r="E599" i="2"/>
  <c r="D599" i="2"/>
  <c r="C599" i="2"/>
  <c r="B599" i="2"/>
  <c r="A599" i="2"/>
  <c r="N598" i="2"/>
  <c r="M598" i="2"/>
  <c r="L598" i="2"/>
  <c r="K598" i="2"/>
  <c r="J598" i="2"/>
  <c r="I598" i="2"/>
  <c r="H598" i="2"/>
  <c r="E598" i="2"/>
  <c r="D598" i="2"/>
  <c r="C598" i="2"/>
  <c r="B598" i="2"/>
  <c r="A598" i="2"/>
  <c r="N597" i="2"/>
  <c r="M597" i="2"/>
  <c r="L597" i="2"/>
  <c r="K597" i="2"/>
  <c r="J597" i="2"/>
  <c r="I597" i="2"/>
  <c r="H597" i="2"/>
  <c r="E597" i="2"/>
  <c r="D597" i="2"/>
  <c r="C597" i="2"/>
  <c r="B597" i="2"/>
  <c r="A597" i="2"/>
  <c r="N596" i="2"/>
  <c r="M596" i="2"/>
  <c r="L596" i="2"/>
  <c r="K596" i="2"/>
  <c r="J596" i="2"/>
  <c r="I596" i="2"/>
  <c r="H596" i="2"/>
  <c r="E596" i="2"/>
  <c r="D596" i="2"/>
  <c r="C596" i="2"/>
  <c r="B596" i="2"/>
  <c r="A596" i="2"/>
  <c r="N595" i="2"/>
  <c r="M595" i="2"/>
  <c r="L595" i="2"/>
  <c r="K595" i="2"/>
  <c r="J595" i="2"/>
  <c r="I595" i="2"/>
  <c r="H595" i="2"/>
  <c r="E595" i="2"/>
  <c r="D595" i="2"/>
  <c r="C595" i="2"/>
  <c r="B595" i="2"/>
  <c r="A595" i="2"/>
  <c r="N594" i="2"/>
  <c r="M594" i="2"/>
  <c r="L594" i="2"/>
  <c r="K594" i="2"/>
  <c r="J594" i="2"/>
  <c r="I594" i="2"/>
  <c r="H594" i="2"/>
  <c r="E594" i="2"/>
  <c r="D594" i="2"/>
  <c r="C594" i="2"/>
  <c r="B594" i="2"/>
  <c r="A594" i="2"/>
  <c r="N593" i="2"/>
  <c r="M593" i="2"/>
  <c r="L593" i="2"/>
  <c r="K593" i="2"/>
  <c r="J593" i="2"/>
  <c r="I593" i="2"/>
  <c r="H593" i="2"/>
  <c r="E593" i="2"/>
  <c r="D593" i="2"/>
  <c r="C593" i="2"/>
  <c r="B593" i="2"/>
  <c r="A593" i="2"/>
  <c r="N592" i="2"/>
  <c r="M592" i="2"/>
  <c r="L592" i="2"/>
  <c r="K592" i="2"/>
  <c r="J592" i="2"/>
  <c r="I592" i="2"/>
  <c r="H592" i="2"/>
  <c r="E592" i="2"/>
  <c r="D592" i="2"/>
  <c r="C592" i="2"/>
  <c r="B592" i="2"/>
  <c r="A592" i="2"/>
  <c r="N591" i="2"/>
  <c r="M591" i="2"/>
  <c r="L591" i="2"/>
  <c r="K591" i="2"/>
  <c r="J591" i="2"/>
  <c r="I591" i="2"/>
  <c r="H591" i="2"/>
  <c r="E591" i="2"/>
  <c r="D591" i="2"/>
  <c r="C591" i="2"/>
  <c r="B591" i="2"/>
  <c r="A591" i="2"/>
  <c r="N590" i="2"/>
  <c r="M590" i="2"/>
  <c r="L590" i="2"/>
  <c r="K590" i="2"/>
  <c r="J590" i="2"/>
  <c r="I590" i="2"/>
  <c r="H590" i="2"/>
  <c r="E590" i="2"/>
  <c r="D590" i="2"/>
  <c r="C590" i="2"/>
  <c r="B590" i="2"/>
  <c r="A590" i="2"/>
  <c r="N589" i="2"/>
  <c r="M589" i="2"/>
  <c r="L589" i="2"/>
  <c r="K589" i="2"/>
  <c r="J589" i="2"/>
  <c r="I589" i="2"/>
  <c r="H589" i="2"/>
  <c r="E589" i="2"/>
  <c r="D589" i="2"/>
  <c r="C589" i="2"/>
  <c r="B589" i="2"/>
  <c r="A589" i="2"/>
  <c r="N588" i="2"/>
  <c r="M588" i="2"/>
  <c r="L588" i="2"/>
  <c r="K588" i="2"/>
  <c r="J588" i="2"/>
  <c r="I588" i="2"/>
  <c r="H588" i="2"/>
  <c r="E588" i="2"/>
  <c r="D588" i="2"/>
  <c r="C588" i="2"/>
  <c r="B588" i="2"/>
  <c r="A588" i="2"/>
  <c r="N587" i="2"/>
  <c r="M587" i="2"/>
  <c r="L587" i="2"/>
  <c r="K587" i="2"/>
  <c r="J587" i="2"/>
  <c r="I587" i="2"/>
  <c r="H587" i="2"/>
  <c r="E587" i="2"/>
  <c r="D587" i="2"/>
  <c r="C587" i="2"/>
  <c r="B587" i="2"/>
  <c r="A587" i="2"/>
  <c r="N586" i="2"/>
  <c r="M586" i="2"/>
  <c r="L586" i="2"/>
  <c r="K586" i="2"/>
  <c r="J586" i="2"/>
  <c r="I586" i="2"/>
  <c r="H586" i="2"/>
  <c r="E586" i="2"/>
  <c r="D586" i="2"/>
  <c r="C586" i="2"/>
  <c r="B586" i="2"/>
  <c r="A586" i="2"/>
  <c r="N585" i="2"/>
  <c r="M585" i="2"/>
  <c r="L585" i="2"/>
  <c r="K585" i="2"/>
  <c r="J585" i="2"/>
  <c r="I585" i="2"/>
  <c r="H585" i="2"/>
  <c r="E585" i="2"/>
  <c r="D585" i="2"/>
  <c r="C585" i="2"/>
  <c r="B585" i="2"/>
  <c r="A585" i="2"/>
  <c r="N584" i="2"/>
  <c r="M584" i="2"/>
  <c r="L584" i="2"/>
  <c r="K584" i="2"/>
  <c r="J584" i="2"/>
  <c r="I584" i="2"/>
  <c r="H584" i="2"/>
  <c r="E584" i="2"/>
  <c r="D584" i="2"/>
  <c r="C584" i="2"/>
  <c r="B584" i="2"/>
  <c r="A584" i="2"/>
  <c r="N583" i="2"/>
  <c r="M583" i="2"/>
  <c r="L583" i="2"/>
  <c r="K583" i="2"/>
  <c r="J583" i="2"/>
  <c r="I583" i="2"/>
  <c r="H583" i="2"/>
  <c r="E583" i="2"/>
  <c r="D583" i="2"/>
  <c r="C583" i="2"/>
  <c r="B583" i="2"/>
  <c r="A583" i="2"/>
  <c r="N582" i="2"/>
  <c r="M582" i="2"/>
  <c r="L582" i="2"/>
  <c r="K582" i="2"/>
  <c r="J582" i="2"/>
  <c r="I582" i="2"/>
  <c r="H582" i="2"/>
  <c r="E582" i="2"/>
  <c r="D582" i="2"/>
  <c r="C582" i="2"/>
  <c r="B582" i="2"/>
  <c r="A582" i="2"/>
  <c r="N581" i="2"/>
  <c r="M581" i="2"/>
  <c r="L581" i="2"/>
  <c r="K581" i="2"/>
  <c r="J581" i="2"/>
  <c r="I581" i="2"/>
  <c r="H581" i="2"/>
  <c r="E581" i="2"/>
  <c r="D581" i="2"/>
  <c r="C581" i="2"/>
  <c r="B581" i="2"/>
  <c r="A581" i="2"/>
  <c r="N580" i="2"/>
  <c r="M580" i="2"/>
  <c r="L580" i="2"/>
  <c r="K580" i="2"/>
  <c r="J580" i="2"/>
  <c r="I580" i="2"/>
  <c r="H580" i="2"/>
  <c r="E580" i="2"/>
  <c r="D580" i="2"/>
  <c r="C580" i="2"/>
  <c r="B580" i="2"/>
  <c r="A580" i="2"/>
  <c r="N579" i="2"/>
  <c r="M579" i="2"/>
  <c r="L579" i="2"/>
  <c r="K579" i="2"/>
  <c r="J579" i="2"/>
  <c r="I579" i="2"/>
  <c r="H579" i="2"/>
  <c r="E579" i="2"/>
  <c r="D579" i="2"/>
  <c r="C579" i="2"/>
  <c r="B579" i="2"/>
  <c r="A579" i="2"/>
  <c r="N578" i="2"/>
  <c r="M578" i="2"/>
  <c r="L578" i="2"/>
  <c r="K578" i="2"/>
  <c r="J578" i="2"/>
  <c r="I578" i="2"/>
  <c r="H578" i="2"/>
  <c r="E578" i="2"/>
  <c r="D578" i="2"/>
  <c r="C578" i="2"/>
  <c r="B578" i="2"/>
  <c r="A578" i="2"/>
  <c r="N577" i="2"/>
  <c r="M577" i="2"/>
  <c r="L577" i="2"/>
  <c r="K577" i="2"/>
  <c r="J577" i="2"/>
  <c r="I577" i="2"/>
  <c r="H577" i="2"/>
  <c r="E577" i="2"/>
  <c r="D577" i="2"/>
  <c r="C577" i="2"/>
  <c r="B577" i="2"/>
  <c r="A577" i="2"/>
  <c r="N576" i="2"/>
  <c r="M576" i="2"/>
  <c r="L576" i="2"/>
  <c r="K576" i="2"/>
  <c r="J576" i="2"/>
  <c r="I576" i="2"/>
  <c r="H576" i="2"/>
  <c r="E576" i="2"/>
  <c r="D576" i="2"/>
  <c r="C576" i="2"/>
  <c r="B576" i="2"/>
  <c r="A576" i="2"/>
  <c r="N575" i="2"/>
  <c r="M575" i="2"/>
  <c r="L575" i="2"/>
  <c r="K575" i="2"/>
  <c r="J575" i="2"/>
  <c r="I575" i="2"/>
  <c r="H575" i="2"/>
  <c r="E575" i="2"/>
  <c r="D575" i="2"/>
  <c r="C575" i="2"/>
  <c r="B575" i="2"/>
  <c r="A575" i="2"/>
  <c r="N574" i="2"/>
  <c r="M574" i="2"/>
  <c r="L574" i="2"/>
  <c r="K574" i="2"/>
  <c r="J574" i="2"/>
  <c r="I574" i="2"/>
  <c r="H574" i="2"/>
  <c r="E574" i="2"/>
  <c r="D574" i="2"/>
  <c r="C574" i="2"/>
  <c r="B574" i="2"/>
  <c r="A574" i="2"/>
  <c r="N573" i="2"/>
  <c r="M573" i="2"/>
  <c r="L573" i="2"/>
  <c r="K573" i="2"/>
  <c r="J573" i="2"/>
  <c r="I573" i="2"/>
  <c r="H573" i="2"/>
  <c r="E573" i="2"/>
  <c r="D573" i="2"/>
  <c r="C573" i="2"/>
  <c r="B573" i="2"/>
  <c r="A573" i="2"/>
  <c r="N572" i="2"/>
  <c r="M572" i="2"/>
  <c r="L572" i="2"/>
  <c r="K572" i="2"/>
  <c r="J572" i="2"/>
  <c r="I572" i="2"/>
  <c r="H572" i="2"/>
  <c r="E572" i="2"/>
  <c r="D572" i="2"/>
  <c r="C572" i="2"/>
  <c r="B572" i="2"/>
  <c r="A572" i="2"/>
  <c r="N571" i="2"/>
  <c r="M571" i="2"/>
  <c r="L571" i="2"/>
  <c r="K571" i="2"/>
  <c r="J571" i="2"/>
  <c r="I571" i="2"/>
  <c r="H571" i="2"/>
  <c r="E571" i="2"/>
  <c r="D571" i="2"/>
  <c r="C571" i="2"/>
  <c r="B571" i="2"/>
  <c r="A571" i="2"/>
  <c r="N570" i="2"/>
  <c r="M570" i="2"/>
  <c r="L570" i="2"/>
  <c r="K570" i="2"/>
  <c r="J570" i="2"/>
  <c r="I570" i="2"/>
  <c r="H570" i="2"/>
  <c r="E570" i="2"/>
  <c r="D570" i="2"/>
  <c r="C570" i="2"/>
  <c r="B570" i="2"/>
  <c r="A570" i="2"/>
  <c r="N569" i="2"/>
  <c r="M569" i="2"/>
  <c r="L569" i="2"/>
  <c r="K569" i="2"/>
  <c r="J569" i="2"/>
  <c r="I569" i="2"/>
  <c r="H569" i="2"/>
  <c r="E569" i="2"/>
  <c r="D569" i="2"/>
  <c r="C569" i="2"/>
  <c r="B569" i="2"/>
  <c r="A569" i="2"/>
  <c r="N568" i="2"/>
  <c r="M568" i="2"/>
  <c r="L568" i="2"/>
  <c r="K568" i="2"/>
  <c r="J568" i="2"/>
  <c r="I568" i="2"/>
  <c r="H568" i="2"/>
  <c r="E568" i="2"/>
  <c r="D568" i="2"/>
  <c r="C568" i="2"/>
  <c r="B568" i="2"/>
  <c r="A568" i="2"/>
  <c r="N567" i="2"/>
  <c r="M567" i="2"/>
  <c r="L567" i="2"/>
  <c r="K567" i="2"/>
  <c r="J567" i="2"/>
  <c r="I567" i="2"/>
  <c r="H567" i="2"/>
  <c r="E567" i="2"/>
  <c r="D567" i="2"/>
  <c r="C567" i="2"/>
  <c r="B567" i="2"/>
  <c r="A567" i="2"/>
  <c r="N566" i="2"/>
  <c r="M566" i="2"/>
  <c r="L566" i="2"/>
  <c r="K566" i="2"/>
  <c r="J566" i="2"/>
  <c r="I566" i="2"/>
  <c r="H566" i="2"/>
  <c r="E566" i="2"/>
  <c r="D566" i="2"/>
  <c r="C566" i="2"/>
  <c r="B566" i="2"/>
  <c r="A566" i="2"/>
  <c r="N565" i="2"/>
  <c r="M565" i="2"/>
  <c r="L565" i="2"/>
  <c r="K565" i="2"/>
  <c r="J565" i="2"/>
  <c r="I565" i="2"/>
  <c r="H565" i="2"/>
  <c r="E565" i="2"/>
  <c r="D565" i="2"/>
  <c r="C565" i="2"/>
  <c r="B565" i="2"/>
  <c r="A565" i="2"/>
  <c r="N564" i="2"/>
  <c r="M564" i="2"/>
  <c r="L564" i="2"/>
  <c r="K564" i="2"/>
  <c r="J564" i="2"/>
  <c r="I564" i="2"/>
  <c r="H564" i="2"/>
  <c r="E564" i="2"/>
  <c r="D564" i="2"/>
  <c r="C564" i="2"/>
  <c r="B564" i="2"/>
  <c r="A564" i="2"/>
  <c r="N563" i="2"/>
  <c r="M563" i="2"/>
  <c r="L563" i="2"/>
  <c r="K563" i="2"/>
  <c r="J563" i="2"/>
  <c r="I563" i="2"/>
  <c r="H563" i="2"/>
  <c r="E563" i="2"/>
  <c r="D563" i="2"/>
  <c r="C563" i="2"/>
  <c r="B563" i="2"/>
  <c r="A563" i="2"/>
  <c r="N562" i="2"/>
  <c r="M562" i="2"/>
  <c r="L562" i="2"/>
  <c r="K562" i="2"/>
  <c r="J562" i="2"/>
  <c r="I562" i="2"/>
  <c r="H562" i="2"/>
  <c r="E562" i="2"/>
  <c r="D562" i="2"/>
  <c r="C562" i="2"/>
  <c r="B562" i="2"/>
  <c r="A562" i="2"/>
  <c r="N561" i="2"/>
  <c r="M561" i="2"/>
  <c r="L561" i="2"/>
  <c r="K561" i="2"/>
  <c r="J561" i="2"/>
  <c r="I561" i="2"/>
  <c r="H561" i="2"/>
  <c r="E561" i="2"/>
  <c r="D561" i="2"/>
  <c r="C561" i="2"/>
  <c r="B561" i="2"/>
  <c r="A561" i="2"/>
  <c r="N560" i="2"/>
  <c r="M560" i="2"/>
  <c r="L560" i="2"/>
  <c r="K560" i="2"/>
  <c r="J560" i="2"/>
  <c r="I560" i="2"/>
  <c r="H560" i="2"/>
  <c r="E560" i="2"/>
  <c r="D560" i="2"/>
  <c r="C560" i="2"/>
  <c r="B560" i="2"/>
  <c r="A560" i="2"/>
  <c r="N559" i="2"/>
  <c r="M559" i="2"/>
  <c r="L559" i="2"/>
  <c r="K559" i="2"/>
  <c r="J559" i="2"/>
  <c r="I559" i="2"/>
  <c r="H559" i="2"/>
  <c r="E559" i="2"/>
  <c r="D559" i="2"/>
  <c r="C559" i="2"/>
  <c r="B559" i="2"/>
  <c r="A559" i="2"/>
  <c r="N558" i="2"/>
  <c r="M558" i="2"/>
  <c r="L558" i="2"/>
  <c r="K558" i="2"/>
  <c r="J558" i="2"/>
  <c r="I558" i="2"/>
  <c r="H558" i="2"/>
  <c r="E558" i="2"/>
  <c r="D558" i="2"/>
  <c r="C558" i="2"/>
  <c r="B558" i="2"/>
  <c r="A558" i="2"/>
  <c r="N557" i="2"/>
  <c r="M557" i="2"/>
  <c r="L557" i="2"/>
  <c r="K557" i="2"/>
  <c r="J557" i="2"/>
  <c r="I557" i="2"/>
  <c r="H557" i="2"/>
  <c r="E557" i="2"/>
  <c r="D557" i="2"/>
  <c r="C557" i="2"/>
  <c r="B557" i="2"/>
  <c r="A557" i="2"/>
  <c r="N556" i="2"/>
  <c r="M556" i="2"/>
  <c r="L556" i="2"/>
  <c r="K556" i="2"/>
  <c r="J556" i="2"/>
  <c r="I556" i="2"/>
  <c r="H556" i="2"/>
  <c r="E556" i="2"/>
  <c r="D556" i="2"/>
  <c r="C556" i="2"/>
  <c r="B556" i="2"/>
  <c r="A556" i="2"/>
  <c r="N555" i="2"/>
  <c r="M555" i="2"/>
  <c r="L555" i="2"/>
  <c r="K555" i="2"/>
  <c r="J555" i="2"/>
  <c r="I555" i="2"/>
  <c r="H555" i="2"/>
  <c r="E555" i="2"/>
  <c r="D555" i="2"/>
  <c r="C555" i="2"/>
  <c r="B555" i="2"/>
  <c r="A555" i="2"/>
  <c r="N554" i="2"/>
  <c r="M554" i="2"/>
  <c r="L554" i="2"/>
  <c r="K554" i="2"/>
  <c r="J554" i="2"/>
  <c r="I554" i="2"/>
  <c r="H554" i="2"/>
  <c r="E554" i="2"/>
  <c r="D554" i="2"/>
  <c r="C554" i="2"/>
  <c r="B554" i="2"/>
  <c r="A554" i="2"/>
  <c r="N553" i="2"/>
  <c r="M553" i="2"/>
  <c r="L553" i="2"/>
  <c r="K553" i="2"/>
  <c r="J553" i="2"/>
  <c r="I553" i="2"/>
  <c r="H553" i="2"/>
  <c r="E553" i="2"/>
  <c r="D553" i="2"/>
  <c r="C553" i="2"/>
  <c r="B553" i="2"/>
  <c r="A553" i="2"/>
  <c r="N552" i="2"/>
  <c r="M552" i="2"/>
  <c r="L552" i="2"/>
  <c r="K552" i="2"/>
  <c r="J552" i="2"/>
  <c r="I552" i="2"/>
  <c r="H552" i="2"/>
  <c r="E552" i="2"/>
  <c r="D552" i="2"/>
  <c r="C552" i="2"/>
  <c r="B552" i="2"/>
  <c r="A552" i="2"/>
  <c r="N551" i="2"/>
  <c r="M551" i="2"/>
  <c r="L551" i="2"/>
  <c r="K551" i="2"/>
  <c r="J551" i="2"/>
  <c r="I551" i="2"/>
  <c r="H551" i="2"/>
  <c r="E551" i="2"/>
  <c r="D551" i="2"/>
  <c r="C551" i="2"/>
  <c r="B551" i="2"/>
  <c r="A551" i="2"/>
  <c r="N550" i="2"/>
  <c r="M550" i="2"/>
  <c r="L550" i="2"/>
  <c r="K550" i="2"/>
  <c r="J550" i="2"/>
  <c r="I550" i="2"/>
  <c r="H550" i="2"/>
  <c r="E550" i="2"/>
  <c r="D550" i="2"/>
  <c r="C550" i="2"/>
  <c r="B550" i="2"/>
  <c r="A550" i="2"/>
  <c r="N549" i="2"/>
  <c r="M549" i="2"/>
  <c r="L549" i="2"/>
  <c r="K549" i="2"/>
  <c r="J549" i="2"/>
  <c r="I549" i="2"/>
  <c r="H549" i="2"/>
  <c r="E549" i="2"/>
  <c r="D549" i="2"/>
  <c r="C549" i="2"/>
  <c r="B549" i="2"/>
  <c r="A549" i="2"/>
  <c r="N548" i="2"/>
  <c r="M548" i="2"/>
  <c r="L548" i="2"/>
  <c r="K548" i="2"/>
  <c r="J548" i="2"/>
  <c r="I548" i="2"/>
  <c r="H548" i="2"/>
  <c r="E548" i="2"/>
  <c r="D548" i="2"/>
  <c r="C548" i="2"/>
  <c r="B548" i="2"/>
  <c r="A548" i="2"/>
  <c r="N547" i="2"/>
  <c r="M547" i="2"/>
  <c r="L547" i="2"/>
  <c r="K547" i="2"/>
  <c r="J547" i="2"/>
  <c r="I547" i="2"/>
  <c r="H547" i="2"/>
  <c r="E547" i="2"/>
  <c r="D547" i="2"/>
  <c r="C547" i="2"/>
  <c r="B547" i="2"/>
  <c r="A547" i="2"/>
  <c r="N546" i="2"/>
  <c r="M546" i="2"/>
  <c r="L546" i="2"/>
  <c r="K546" i="2"/>
  <c r="J546" i="2"/>
  <c r="I546" i="2"/>
  <c r="H546" i="2"/>
  <c r="E546" i="2"/>
  <c r="D546" i="2"/>
  <c r="C546" i="2"/>
  <c r="B546" i="2"/>
  <c r="A546" i="2"/>
  <c r="N545" i="2"/>
  <c r="M545" i="2"/>
  <c r="L545" i="2"/>
  <c r="K545" i="2"/>
  <c r="J545" i="2"/>
  <c r="I545" i="2"/>
  <c r="H545" i="2"/>
  <c r="E545" i="2"/>
  <c r="D545" i="2"/>
  <c r="C545" i="2"/>
  <c r="B545" i="2"/>
  <c r="A545" i="2"/>
  <c r="N544" i="2"/>
  <c r="M544" i="2"/>
  <c r="L544" i="2"/>
  <c r="K544" i="2"/>
  <c r="J544" i="2"/>
  <c r="I544" i="2"/>
  <c r="H544" i="2"/>
  <c r="E544" i="2"/>
  <c r="D544" i="2"/>
  <c r="C544" i="2"/>
  <c r="B544" i="2"/>
  <c r="A544" i="2"/>
  <c r="N543" i="2"/>
  <c r="M543" i="2"/>
  <c r="L543" i="2"/>
  <c r="K543" i="2"/>
  <c r="J543" i="2"/>
  <c r="I543" i="2"/>
  <c r="H543" i="2"/>
  <c r="E543" i="2"/>
  <c r="D543" i="2"/>
  <c r="C543" i="2"/>
  <c r="B543" i="2"/>
  <c r="A543" i="2"/>
  <c r="N542" i="2"/>
  <c r="M542" i="2"/>
  <c r="L542" i="2"/>
  <c r="K542" i="2"/>
  <c r="J542" i="2"/>
  <c r="I542" i="2"/>
  <c r="H542" i="2"/>
  <c r="E542" i="2"/>
  <c r="D542" i="2"/>
  <c r="C542" i="2"/>
  <c r="B542" i="2"/>
  <c r="A542" i="2"/>
  <c r="N541" i="2"/>
  <c r="M541" i="2"/>
  <c r="L541" i="2"/>
  <c r="K541" i="2"/>
  <c r="J541" i="2"/>
  <c r="I541" i="2"/>
  <c r="H541" i="2"/>
  <c r="E541" i="2"/>
  <c r="D541" i="2"/>
  <c r="C541" i="2"/>
  <c r="B541" i="2"/>
  <c r="A541" i="2"/>
  <c r="N540" i="2"/>
  <c r="M540" i="2"/>
  <c r="L540" i="2"/>
  <c r="K540" i="2"/>
  <c r="J540" i="2"/>
  <c r="I540" i="2"/>
  <c r="H540" i="2"/>
  <c r="E540" i="2"/>
  <c r="D540" i="2"/>
  <c r="C540" i="2"/>
  <c r="B540" i="2"/>
  <c r="A540" i="2"/>
  <c r="N539" i="2"/>
  <c r="M539" i="2"/>
  <c r="L539" i="2"/>
  <c r="K539" i="2"/>
  <c r="J539" i="2"/>
  <c r="I539" i="2"/>
  <c r="H539" i="2"/>
  <c r="E539" i="2"/>
  <c r="D539" i="2"/>
  <c r="C539" i="2"/>
  <c r="B539" i="2"/>
  <c r="A539" i="2"/>
  <c r="N538" i="2"/>
  <c r="M538" i="2"/>
  <c r="L538" i="2"/>
  <c r="K538" i="2"/>
  <c r="J538" i="2"/>
  <c r="I538" i="2"/>
  <c r="H538" i="2"/>
  <c r="E538" i="2"/>
  <c r="D538" i="2"/>
  <c r="C538" i="2"/>
  <c r="B538" i="2"/>
  <c r="A538" i="2"/>
  <c r="N537" i="2"/>
  <c r="M537" i="2"/>
  <c r="L537" i="2"/>
  <c r="K537" i="2"/>
  <c r="J537" i="2"/>
  <c r="I537" i="2"/>
  <c r="H537" i="2"/>
  <c r="E537" i="2"/>
  <c r="D537" i="2"/>
  <c r="C537" i="2"/>
  <c r="B537" i="2"/>
  <c r="A537" i="2"/>
  <c r="N536" i="2"/>
  <c r="M536" i="2"/>
  <c r="L536" i="2"/>
  <c r="K536" i="2"/>
  <c r="J536" i="2"/>
  <c r="I536" i="2"/>
  <c r="H536" i="2"/>
  <c r="E536" i="2"/>
  <c r="D536" i="2"/>
  <c r="C536" i="2"/>
  <c r="B536" i="2"/>
  <c r="A536" i="2"/>
  <c r="N535" i="2"/>
  <c r="M535" i="2"/>
  <c r="L535" i="2"/>
  <c r="K535" i="2"/>
  <c r="J535" i="2"/>
  <c r="I535" i="2"/>
  <c r="H535" i="2"/>
  <c r="E535" i="2"/>
  <c r="D535" i="2"/>
  <c r="C535" i="2"/>
  <c r="B535" i="2"/>
  <c r="A535" i="2"/>
  <c r="N534" i="2"/>
  <c r="M534" i="2"/>
  <c r="L534" i="2"/>
  <c r="K534" i="2"/>
  <c r="J534" i="2"/>
  <c r="I534" i="2"/>
  <c r="H534" i="2"/>
  <c r="E534" i="2"/>
  <c r="D534" i="2"/>
  <c r="C534" i="2"/>
  <c r="B534" i="2"/>
  <c r="A534" i="2"/>
  <c r="N533" i="2"/>
  <c r="M533" i="2"/>
  <c r="L533" i="2"/>
  <c r="K533" i="2"/>
  <c r="J533" i="2"/>
  <c r="I533" i="2"/>
  <c r="H533" i="2"/>
  <c r="E533" i="2"/>
  <c r="D533" i="2"/>
  <c r="C533" i="2"/>
  <c r="B533" i="2"/>
  <c r="A533" i="2"/>
  <c r="N532" i="2"/>
  <c r="M532" i="2"/>
  <c r="L532" i="2"/>
  <c r="K532" i="2"/>
  <c r="J532" i="2"/>
  <c r="I532" i="2"/>
  <c r="H532" i="2"/>
  <c r="E532" i="2"/>
  <c r="D532" i="2"/>
  <c r="C532" i="2"/>
  <c r="B532" i="2"/>
  <c r="A532" i="2"/>
  <c r="N531" i="2"/>
  <c r="M531" i="2"/>
  <c r="L531" i="2"/>
  <c r="K531" i="2"/>
  <c r="J531" i="2"/>
  <c r="I531" i="2"/>
  <c r="H531" i="2"/>
  <c r="E531" i="2"/>
  <c r="D531" i="2"/>
  <c r="C531" i="2"/>
  <c r="B531" i="2"/>
  <c r="A531" i="2"/>
  <c r="N530" i="2"/>
  <c r="M530" i="2"/>
  <c r="L530" i="2"/>
  <c r="K530" i="2"/>
  <c r="J530" i="2"/>
  <c r="I530" i="2"/>
  <c r="H530" i="2"/>
  <c r="E530" i="2"/>
  <c r="D530" i="2"/>
  <c r="C530" i="2"/>
  <c r="B530" i="2"/>
  <c r="A530" i="2"/>
  <c r="N529" i="2"/>
  <c r="M529" i="2"/>
  <c r="L529" i="2"/>
  <c r="K529" i="2"/>
  <c r="J529" i="2"/>
  <c r="I529" i="2"/>
  <c r="H529" i="2"/>
  <c r="E529" i="2"/>
  <c r="D529" i="2"/>
  <c r="C529" i="2"/>
  <c r="B529" i="2"/>
  <c r="A529" i="2"/>
  <c r="N528" i="2"/>
  <c r="M528" i="2"/>
  <c r="L528" i="2"/>
  <c r="K528" i="2"/>
  <c r="J528" i="2"/>
  <c r="I528" i="2"/>
  <c r="H528" i="2"/>
  <c r="E528" i="2"/>
  <c r="D528" i="2"/>
  <c r="C528" i="2"/>
  <c r="B528" i="2"/>
  <c r="A528" i="2"/>
  <c r="N527" i="2"/>
  <c r="M527" i="2"/>
  <c r="L527" i="2"/>
  <c r="K527" i="2"/>
  <c r="J527" i="2"/>
  <c r="I527" i="2"/>
  <c r="H527" i="2"/>
  <c r="E527" i="2"/>
  <c r="D527" i="2"/>
  <c r="C527" i="2"/>
  <c r="B527" i="2"/>
  <c r="A527" i="2"/>
  <c r="N526" i="2"/>
  <c r="M526" i="2"/>
  <c r="L526" i="2"/>
  <c r="K526" i="2"/>
  <c r="J526" i="2"/>
  <c r="I526" i="2"/>
  <c r="H526" i="2"/>
  <c r="E526" i="2"/>
  <c r="D526" i="2"/>
  <c r="C526" i="2"/>
  <c r="B526" i="2"/>
  <c r="A526" i="2"/>
  <c r="N525" i="2"/>
  <c r="M525" i="2"/>
  <c r="L525" i="2"/>
  <c r="K525" i="2"/>
  <c r="J525" i="2"/>
  <c r="I525" i="2"/>
  <c r="H525" i="2"/>
  <c r="E525" i="2"/>
  <c r="D525" i="2"/>
  <c r="C525" i="2"/>
  <c r="B525" i="2"/>
  <c r="A525" i="2"/>
  <c r="N524" i="2"/>
  <c r="M524" i="2"/>
  <c r="L524" i="2"/>
  <c r="K524" i="2"/>
  <c r="J524" i="2"/>
  <c r="I524" i="2"/>
  <c r="H524" i="2"/>
  <c r="E524" i="2"/>
  <c r="D524" i="2"/>
  <c r="C524" i="2"/>
  <c r="B524" i="2"/>
  <c r="A524" i="2"/>
  <c r="N523" i="2"/>
  <c r="M523" i="2"/>
  <c r="L523" i="2"/>
  <c r="K523" i="2"/>
  <c r="J523" i="2"/>
  <c r="I523" i="2"/>
  <c r="H523" i="2"/>
  <c r="E523" i="2"/>
  <c r="D523" i="2"/>
  <c r="C523" i="2"/>
  <c r="B523" i="2"/>
  <c r="A523" i="2"/>
  <c r="N522" i="2"/>
  <c r="M522" i="2"/>
  <c r="L522" i="2"/>
  <c r="K522" i="2"/>
  <c r="J522" i="2"/>
  <c r="I522" i="2"/>
  <c r="H522" i="2"/>
  <c r="E522" i="2"/>
  <c r="D522" i="2"/>
  <c r="C522" i="2"/>
  <c r="B522" i="2"/>
  <c r="A522" i="2"/>
  <c r="N521" i="2"/>
  <c r="M521" i="2"/>
  <c r="L521" i="2"/>
  <c r="K521" i="2"/>
  <c r="J521" i="2"/>
  <c r="I521" i="2"/>
  <c r="H521" i="2"/>
  <c r="E521" i="2"/>
  <c r="D521" i="2"/>
  <c r="C521" i="2"/>
  <c r="B521" i="2"/>
  <c r="A521" i="2"/>
  <c r="N520" i="2"/>
  <c r="M520" i="2"/>
  <c r="L520" i="2"/>
  <c r="K520" i="2"/>
  <c r="J520" i="2"/>
  <c r="I520" i="2"/>
  <c r="H520" i="2"/>
  <c r="E520" i="2"/>
  <c r="D520" i="2"/>
  <c r="C520" i="2"/>
  <c r="B520" i="2"/>
  <c r="A520" i="2"/>
  <c r="N519" i="2"/>
  <c r="M519" i="2"/>
  <c r="L519" i="2"/>
  <c r="K519" i="2"/>
  <c r="J519" i="2"/>
  <c r="I519" i="2"/>
  <c r="H519" i="2"/>
  <c r="E519" i="2"/>
  <c r="D519" i="2"/>
  <c r="C519" i="2"/>
  <c r="B519" i="2"/>
  <c r="A519" i="2"/>
  <c r="N518" i="2"/>
  <c r="M518" i="2"/>
  <c r="L518" i="2"/>
  <c r="K518" i="2"/>
  <c r="J518" i="2"/>
  <c r="I518" i="2"/>
  <c r="H518" i="2"/>
  <c r="E518" i="2"/>
  <c r="D518" i="2"/>
  <c r="C518" i="2"/>
  <c r="B518" i="2"/>
  <c r="A518" i="2"/>
  <c r="N517" i="2"/>
  <c r="M517" i="2"/>
  <c r="L517" i="2"/>
  <c r="K517" i="2"/>
  <c r="J517" i="2"/>
  <c r="I517" i="2"/>
  <c r="H517" i="2"/>
  <c r="E517" i="2"/>
  <c r="D517" i="2"/>
  <c r="C517" i="2"/>
  <c r="B517" i="2"/>
  <c r="A517" i="2"/>
  <c r="N516" i="2"/>
  <c r="M516" i="2"/>
  <c r="L516" i="2"/>
  <c r="K516" i="2"/>
  <c r="J516" i="2"/>
  <c r="I516" i="2"/>
  <c r="H516" i="2"/>
  <c r="E516" i="2"/>
  <c r="D516" i="2"/>
  <c r="C516" i="2"/>
  <c r="B516" i="2"/>
  <c r="A516" i="2"/>
  <c r="N515" i="2"/>
  <c r="M515" i="2"/>
  <c r="L515" i="2"/>
  <c r="K515" i="2"/>
  <c r="J515" i="2"/>
  <c r="I515" i="2"/>
  <c r="H515" i="2"/>
  <c r="E515" i="2"/>
  <c r="D515" i="2"/>
  <c r="C515" i="2"/>
  <c r="B515" i="2"/>
  <c r="A515" i="2"/>
  <c r="N514" i="2"/>
  <c r="M514" i="2"/>
  <c r="L514" i="2"/>
  <c r="K514" i="2"/>
  <c r="J514" i="2"/>
  <c r="I514" i="2"/>
  <c r="H514" i="2"/>
  <c r="E514" i="2"/>
  <c r="D514" i="2"/>
  <c r="C514" i="2"/>
  <c r="B514" i="2"/>
  <c r="A514" i="2"/>
  <c r="N513" i="2"/>
  <c r="M513" i="2"/>
  <c r="L513" i="2"/>
  <c r="K513" i="2"/>
  <c r="J513" i="2"/>
  <c r="I513" i="2"/>
  <c r="H513" i="2"/>
  <c r="E513" i="2"/>
  <c r="D513" i="2"/>
  <c r="C513" i="2"/>
  <c r="B513" i="2"/>
  <c r="A513" i="2"/>
  <c r="N512" i="2"/>
  <c r="M512" i="2"/>
  <c r="L512" i="2"/>
  <c r="K512" i="2"/>
  <c r="J512" i="2"/>
  <c r="I512" i="2"/>
  <c r="H512" i="2"/>
  <c r="E512" i="2"/>
  <c r="D512" i="2"/>
  <c r="C512" i="2"/>
  <c r="B512" i="2"/>
  <c r="A512" i="2"/>
  <c r="N511" i="2"/>
  <c r="M511" i="2"/>
  <c r="L511" i="2"/>
  <c r="K511" i="2"/>
  <c r="J511" i="2"/>
  <c r="I511" i="2"/>
  <c r="H511" i="2"/>
  <c r="E511" i="2"/>
  <c r="D511" i="2"/>
  <c r="C511" i="2"/>
  <c r="B511" i="2"/>
  <c r="A511" i="2"/>
  <c r="N510" i="2"/>
  <c r="M510" i="2"/>
  <c r="L510" i="2"/>
  <c r="K510" i="2"/>
  <c r="J510" i="2"/>
  <c r="I510" i="2"/>
  <c r="H510" i="2"/>
  <c r="E510" i="2"/>
  <c r="D510" i="2"/>
  <c r="C510" i="2"/>
  <c r="B510" i="2"/>
  <c r="A510" i="2"/>
  <c r="N509" i="2"/>
  <c r="M509" i="2"/>
  <c r="L509" i="2"/>
  <c r="K509" i="2"/>
  <c r="J509" i="2"/>
  <c r="I509" i="2"/>
  <c r="H509" i="2"/>
  <c r="E509" i="2"/>
  <c r="D509" i="2"/>
  <c r="C509" i="2"/>
  <c r="B509" i="2"/>
  <c r="A509" i="2"/>
  <c r="N508" i="2"/>
  <c r="M508" i="2"/>
  <c r="L508" i="2"/>
  <c r="K508" i="2"/>
  <c r="J508" i="2"/>
  <c r="I508" i="2"/>
  <c r="H508" i="2"/>
  <c r="E508" i="2"/>
  <c r="D508" i="2"/>
  <c r="C508" i="2"/>
  <c r="B508" i="2"/>
  <c r="A508" i="2"/>
  <c r="N507" i="2"/>
  <c r="M507" i="2"/>
  <c r="L507" i="2"/>
  <c r="K507" i="2"/>
  <c r="J507" i="2"/>
  <c r="I507" i="2"/>
  <c r="H507" i="2"/>
  <c r="E507" i="2"/>
  <c r="D507" i="2"/>
  <c r="C507" i="2"/>
  <c r="B507" i="2"/>
  <c r="A507" i="2"/>
  <c r="N506" i="2"/>
  <c r="M506" i="2"/>
  <c r="L506" i="2"/>
  <c r="K506" i="2"/>
  <c r="J506" i="2"/>
  <c r="I506" i="2"/>
  <c r="H506" i="2"/>
  <c r="E506" i="2"/>
  <c r="D506" i="2"/>
  <c r="C506" i="2"/>
  <c r="B506" i="2"/>
  <c r="A506" i="2"/>
  <c r="N505" i="2"/>
  <c r="M505" i="2"/>
  <c r="L505" i="2"/>
  <c r="K505" i="2"/>
  <c r="J505" i="2"/>
  <c r="I505" i="2"/>
  <c r="H505" i="2"/>
  <c r="E505" i="2"/>
  <c r="D505" i="2"/>
  <c r="C505" i="2"/>
  <c r="B505" i="2"/>
  <c r="A505" i="2"/>
  <c r="N504" i="2"/>
  <c r="M504" i="2"/>
  <c r="L504" i="2"/>
  <c r="K504" i="2"/>
  <c r="J504" i="2"/>
  <c r="I504" i="2"/>
  <c r="H504" i="2"/>
  <c r="E504" i="2"/>
  <c r="D504" i="2"/>
  <c r="C504" i="2"/>
  <c r="B504" i="2"/>
  <c r="A504" i="2"/>
  <c r="N503" i="2"/>
  <c r="M503" i="2"/>
  <c r="L503" i="2"/>
  <c r="K503" i="2"/>
  <c r="J503" i="2"/>
  <c r="I503" i="2"/>
  <c r="H503" i="2"/>
  <c r="E503" i="2"/>
  <c r="D503" i="2"/>
  <c r="C503" i="2"/>
  <c r="B503" i="2"/>
  <c r="A503" i="2"/>
  <c r="N502" i="2"/>
  <c r="M502" i="2"/>
  <c r="L502" i="2"/>
  <c r="K502" i="2"/>
  <c r="J502" i="2"/>
  <c r="I502" i="2"/>
  <c r="H502" i="2"/>
  <c r="E502" i="2"/>
  <c r="D502" i="2"/>
  <c r="C502" i="2"/>
  <c r="B502" i="2"/>
  <c r="A502" i="2"/>
  <c r="N501" i="2"/>
  <c r="M501" i="2"/>
  <c r="L501" i="2"/>
  <c r="K501" i="2"/>
  <c r="J501" i="2"/>
  <c r="I501" i="2"/>
  <c r="H501" i="2"/>
  <c r="E501" i="2"/>
  <c r="D501" i="2"/>
  <c r="C501" i="2"/>
  <c r="B501" i="2"/>
  <c r="A501" i="2"/>
  <c r="N500" i="2"/>
  <c r="M500" i="2"/>
  <c r="L500" i="2"/>
  <c r="K500" i="2"/>
  <c r="J500" i="2"/>
  <c r="I500" i="2"/>
  <c r="H500" i="2"/>
  <c r="E500" i="2"/>
  <c r="D500" i="2"/>
  <c r="C500" i="2"/>
  <c r="B500" i="2"/>
  <c r="A500" i="2"/>
  <c r="N499" i="2"/>
  <c r="M499" i="2"/>
  <c r="L499" i="2"/>
  <c r="K499" i="2"/>
  <c r="J499" i="2"/>
  <c r="I499" i="2"/>
  <c r="H499" i="2"/>
  <c r="E499" i="2"/>
  <c r="D499" i="2"/>
  <c r="C499" i="2"/>
  <c r="B499" i="2"/>
  <c r="A499" i="2"/>
  <c r="N498" i="2"/>
  <c r="M498" i="2"/>
  <c r="L498" i="2"/>
  <c r="K498" i="2"/>
  <c r="J498" i="2"/>
  <c r="I498" i="2"/>
  <c r="H498" i="2"/>
  <c r="E498" i="2"/>
  <c r="D498" i="2"/>
  <c r="C498" i="2"/>
  <c r="B498" i="2"/>
  <c r="A498" i="2"/>
  <c r="N497" i="2"/>
  <c r="M497" i="2"/>
  <c r="L497" i="2"/>
  <c r="K497" i="2"/>
  <c r="J497" i="2"/>
  <c r="I497" i="2"/>
  <c r="H497" i="2"/>
  <c r="E497" i="2"/>
  <c r="D497" i="2"/>
  <c r="C497" i="2"/>
  <c r="B497" i="2"/>
  <c r="A497" i="2"/>
  <c r="N496" i="2"/>
  <c r="M496" i="2"/>
  <c r="L496" i="2"/>
  <c r="K496" i="2"/>
  <c r="J496" i="2"/>
  <c r="I496" i="2"/>
  <c r="H496" i="2"/>
  <c r="E496" i="2"/>
  <c r="D496" i="2"/>
  <c r="C496" i="2"/>
  <c r="B496" i="2"/>
  <c r="A496" i="2"/>
  <c r="N495" i="2"/>
  <c r="M495" i="2"/>
  <c r="L495" i="2"/>
  <c r="K495" i="2"/>
  <c r="J495" i="2"/>
  <c r="I495" i="2"/>
  <c r="H495" i="2"/>
  <c r="E495" i="2"/>
  <c r="D495" i="2"/>
  <c r="C495" i="2"/>
  <c r="B495" i="2"/>
  <c r="A495" i="2"/>
  <c r="N494" i="2"/>
  <c r="M494" i="2"/>
  <c r="L494" i="2"/>
  <c r="K494" i="2"/>
  <c r="J494" i="2"/>
  <c r="I494" i="2"/>
  <c r="H494" i="2"/>
  <c r="E494" i="2"/>
  <c r="D494" i="2"/>
  <c r="C494" i="2"/>
  <c r="B494" i="2"/>
  <c r="A494" i="2"/>
  <c r="N493" i="2"/>
  <c r="M493" i="2"/>
  <c r="L493" i="2"/>
  <c r="K493" i="2"/>
  <c r="J493" i="2"/>
  <c r="I493" i="2"/>
  <c r="H493" i="2"/>
  <c r="E493" i="2"/>
  <c r="D493" i="2"/>
  <c r="C493" i="2"/>
  <c r="B493" i="2"/>
  <c r="A493" i="2"/>
  <c r="N492" i="2"/>
  <c r="M492" i="2"/>
  <c r="L492" i="2"/>
  <c r="K492" i="2"/>
  <c r="J492" i="2"/>
  <c r="I492" i="2"/>
  <c r="H492" i="2"/>
  <c r="E492" i="2"/>
  <c r="D492" i="2"/>
  <c r="C492" i="2"/>
  <c r="B492" i="2"/>
  <c r="A492" i="2"/>
  <c r="N491" i="2"/>
  <c r="M491" i="2"/>
  <c r="L491" i="2"/>
  <c r="K491" i="2"/>
  <c r="J491" i="2"/>
  <c r="I491" i="2"/>
  <c r="H491" i="2"/>
  <c r="E491" i="2"/>
  <c r="D491" i="2"/>
  <c r="C491" i="2"/>
  <c r="B491" i="2"/>
  <c r="A491" i="2"/>
  <c r="N490" i="2"/>
  <c r="M490" i="2"/>
  <c r="L490" i="2"/>
  <c r="K490" i="2"/>
  <c r="J490" i="2"/>
  <c r="I490" i="2"/>
  <c r="H490" i="2"/>
  <c r="E490" i="2"/>
  <c r="D490" i="2"/>
  <c r="C490" i="2"/>
  <c r="B490" i="2"/>
  <c r="A490" i="2"/>
  <c r="N489" i="2"/>
  <c r="M489" i="2"/>
  <c r="L489" i="2"/>
  <c r="K489" i="2"/>
  <c r="J489" i="2"/>
  <c r="I489" i="2"/>
  <c r="H489" i="2"/>
  <c r="E489" i="2"/>
  <c r="D489" i="2"/>
  <c r="C489" i="2"/>
  <c r="B489" i="2"/>
  <c r="A489" i="2"/>
  <c r="N488" i="2"/>
  <c r="M488" i="2"/>
  <c r="L488" i="2"/>
  <c r="K488" i="2"/>
  <c r="J488" i="2"/>
  <c r="I488" i="2"/>
  <c r="H488" i="2"/>
  <c r="E488" i="2"/>
  <c r="D488" i="2"/>
  <c r="C488" i="2"/>
  <c r="B488" i="2"/>
  <c r="A488" i="2"/>
  <c r="N487" i="2"/>
  <c r="M487" i="2"/>
  <c r="L487" i="2"/>
  <c r="K487" i="2"/>
  <c r="J487" i="2"/>
  <c r="I487" i="2"/>
  <c r="H487" i="2"/>
  <c r="E487" i="2"/>
  <c r="D487" i="2"/>
  <c r="C487" i="2"/>
  <c r="B487" i="2"/>
  <c r="A487" i="2"/>
  <c r="N486" i="2"/>
  <c r="M486" i="2"/>
  <c r="L486" i="2"/>
  <c r="K486" i="2"/>
  <c r="J486" i="2"/>
  <c r="I486" i="2"/>
  <c r="H486" i="2"/>
  <c r="E486" i="2"/>
  <c r="D486" i="2"/>
  <c r="C486" i="2"/>
  <c r="B486" i="2"/>
  <c r="A486" i="2"/>
  <c r="N485" i="2"/>
  <c r="M485" i="2"/>
  <c r="L485" i="2"/>
  <c r="K485" i="2"/>
  <c r="J485" i="2"/>
  <c r="I485" i="2"/>
  <c r="H485" i="2"/>
  <c r="E485" i="2"/>
  <c r="D485" i="2"/>
  <c r="C485" i="2"/>
  <c r="B485" i="2"/>
  <c r="A485" i="2"/>
  <c r="N484" i="2"/>
  <c r="M484" i="2"/>
  <c r="L484" i="2"/>
  <c r="K484" i="2"/>
  <c r="J484" i="2"/>
  <c r="I484" i="2"/>
  <c r="H484" i="2"/>
  <c r="E484" i="2"/>
  <c r="D484" i="2"/>
  <c r="C484" i="2"/>
  <c r="B484" i="2"/>
  <c r="A484" i="2"/>
  <c r="N483" i="2"/>
  <c r="M483" i="2"/>
  <c r="L483" i="2"/>
  <c r="K483" i="2"/>
  <c r="J483" i="2"/>
  <c r="I483" i="2"/>
  <c r="H483" i="2"/>
  <c r="E483" i="2"/>
  <c r="D483" i="2"/>
  <c r="C483" i="2"/>
  <c r="B483" i="2"/>
  <c r="A483" i="2"/>
  <c r="N482" i="2"/>
  <c r="M482" i="2"/>
  <c r="L482" i="2"/>
  <c r="K482" i="2"/>
  <c r="J482" i="2"/>
  <c r="I482" i="2"/>
  <c r="H482" i="2"/>
  <c r="E482" i="2"/>
  <c r="D482" i="2"/>
  <c r="C482" i="2"/>
  <c r="B482" i="2"/>
  <c r="A482" i="2"/>
  <c r="N481" i="2"/>
  <c r="M481" i="2"/>
  <c r="L481" i="2"/>
  <c r="K481" i="2"/>
  <c r="J481" i="2"/>
  <c r="I481" i="2"/>
  <c r="H481" i="2"/>
  <c r="E481" i="2"/>
  <c r="D481" i="2"/>
  <c r="C481" i="2"/>
  <c r="B481" i="2"/>
  <c r="A481" i="2"/>
  <c r="N480" i="2"/>
  <c r="M480" i="2"/>
  <c r="L480" i="2"/>
  <c r="K480" i="2"/>
  <c r="J480" i="2"/>
  <c r="I480" i="2"/>
  <c r="H480" i="2"/>
  <c r="E480" i="2"/>
  <c r="D480" i="2"/>
  <c r="C480" i="2"/>
  <c r="B480" i="2"/>
  <c r="A480" i="2"/>
  <c r="N479" i="2"/>
  <c r="M479" i="2"/>
  <c r="L479" i="2"/>
  <c r="K479" i="2"/>
  <c r="J479" i="2"/>
  <c r="I479" i="2"/>
  <c r="H479" i="2"/>
  <c r="E479" i="2"/>
  <c r="D479" i="2"/>
  <c r="C479" i="2"/>
  <c r="B479" i="2"/>
  <c r="A479" i="2"/>
  <c r="N478" i="2"/>
  <c r="M478" i="2"/>
  <c r="L478" i="2"/>
  <c r="K478" i="2"/>
  <c r="J478" i="2"/>
  <c r="I478" i="2"/>
  <c r="H478" i="2"/>
  <c r="E478" i="2"/>
  <c r="D478" i="2"/>
  <c r="C478" i="2"/>
  <c r="B478" i="2"/>
  <c r="A478" i="2"/>
  <c r="N477" i="2"/>
  <c r="M477" i="2"/>
  <c r="L477" i="2"/>
  <c r="K477" i="2"/>
  <c r="J477" i="2"/>
  <c r="I477" i="2"/>
  <c r="H477" i="2"/>
  <c r="E477" i="2"/>
  <c r="D477" i="2"/>
  <c r="C477" i="2"/>
  <c r="B477" i="2"/>
  <c r="A477" i="2"/>
  <c r="N476" i="2"/>
  <c r="M476" i="2"/>
  <c r="L476" i="2"/>
  <c r="K476" i="2"/>
  <c r="J476" i="2"/>
  <c r="I476" i="2"/>
  <c r="H476" i="2"/>
  <c r="E476" i="2"/>
  <c r="D476" i="2"/>
  <c r="C476" i="2"/>
  <c r="B476" i="2"/>
  <c r="A476" i="2"/>
  <c r="N475" i="2"/>
  <c r="M475" i="2"/>
  <c r="L475" i="2"/>
  <c r="K475" i="2"/>
  <c r="J475" i="2"/>
  <c r="I475" i="2"/>
  <c r="H475" i="2"/>
  <c r="E475" i="2"/>
  <c r="D475" i="2"/>
  <c r="C475" i="2"/>
  <c r="B475" i="2"/>
  <c r="A475" i="2"/>
  <c r="N474" i="2"/>
  <c r="M474" i="2"/>
  <c r="L474" i="2"/>
  <c r="K474" i="2"/>
  <c r="J474" i="2"/>
  <c r="I474" i="2"/>
  <c r="H474" i="2"/>
  <c r="E474" i="2"/>
  <c r="D474" i="2"/>
  <c r="C474" i="2"/>
  <c r="B474" i="2"/>
  <c r="A474" i="2"/>
  <c r="N473" i="2"/>
  <c r="M473" i="2"/>
  <c r="L473" i="2"/>
  <c r="K473" i="2"/>
  <c r="J473" i="2"/>
  <c r="I473" i="2"/>
  <c r="H473" i="2"/>
  <c r="E473" i="2"/>
  <c r="D473" i="2"/>
  <c r="C473" i="2"/>
  <c r="B473" i="2"/>
  <c r="A473" i="2"/>
  <c r="N472" i="2"/>
  <c r="M472" i="2"/>
  <c r="L472" i="2"/>
  <c r="K472" i="2"/>
  <c r="J472" i="2"/>
  <c r="I472" i="2"/>
  <c r="H472" i="2"/>
  <c r="E472" i="2"/>
  <c r="D472" i="2"/>
  <c r="C472" i="2"/>
  <c r="B472" i="2"/>
  <c r="A472" i="2"/>
  <c r="N471" i="2"/>
  <c r="M471" i="2"/>
  <c r="L471" i="2"/>
  <c r="K471" i="2"/>
  <c r="J471" i="2"/>
  <c r="I471" i="2"/>
  <c r="H471" i="2"/>
  <c r="E471" i="2"/>
  <c r="D471" i="2"/>
  <c r="C471" i="2"/>
  <c r="B471" i="2"/>
  <c r="A471" i="2"/>
  <c r="N470" i="2"/>
  <c r="M470" i="2"/>
  <c r="L470" i="2"/>
  <c r="K470" i="2"/>
  <c r="J470" i="2"/>
  <c r="I470" i="2"/>
  <c r="H470" i="2"/>
  <c r="E470" i="2"/>
  <c r="D470" i="2"/>
  <c r="C470" i="2"/>
  <c r="B470" i="2"/>
  <c r="A470" i="2"/>
  <c r="N469" i="2"/>
  <c r="M469" i="2"/>
  <c r="L469" i="2"/>
  <c r="K469" i="2"/>
  <c r="J469" i="2"/>
  <c r="I469" i="2"/>
  <c r="H469" i="2"/>
  <c r="E469" i="2"/>
  <c r="D469" i="2"/>
  <c r="C469" i="2"/>
  <c r="B469" i="2"/>
  <c r="A469" i="2"/>
  <c r="N468" i="2"/>
  <c r="M468" i="2"/>
  <c r="L468" i="2"/>
  <c r="K468" i="2"/>
  <c r="J468" i="2"/>
  <c r="I468" i="2"/>
  <c r="H468" i="2"/>
  <c r="E468" i="2"/>
  <c r="D468" i="2"/>
  <c r="C468" i="2"/>
  <c r="B468" i="2"/>
  <c r="A468" i="2"/>
  <c r="N467" i="2"/>
  <c r="M467" i="2"/>
  <c r="L467" i="2"/>
  <c r="K467" i="2"/>
  <c r="J467" i="2"/>
  <c r="I467" i="2"/>
  <c r="H467" i="2"/>
  <c r="E467" i="2"/>
  <c r="D467" i="2"/>
  <c r="C467" i="2"/>
  <c r="B467" i="2"/>
  <c r="A467" i="2"/>
  <c r="N466" i="2"/>
  <c r="M466" i="2"/>
  <c r="L466" i="2"/>
  <c r="K466" i="2"/>
  <c r="J466" i="2"/>
  <c r="I466" i="2"/>
  <c r="H466" i="2"/>
  <c r="E466" i="2"/>
  <c r="D466" i="2"/>
  <c r="C466" i="2"/>
  <c r="B466" i="2"/>
  <c r="A466" i="2"/>
  <c r="N465" i="2"/>
  <c r="M465" i="2"/>
  <c r="L465" i="2"/>
  <c r="K465" i="2"/>
  <c r="J465" i="2"/>
  <c r="I465" i="2"/>
  <c r="H465" i="2"/>
  <c r="E465" i="2"/>
  <c r="D465" i="2"/>
  <c r="C465" i="2"/>
  <c r="B465" i="2"/>
  <c r="A465" i="2"/>
  <c r="N464" i="2"/>
  <c r="M464" i="2"/>
  <c r="L464" i="2"/>
  <c r="K464" i="2"/>
  <c r="J464" i="2"/>
  <c r="I464" i="2"/>
  <c r="H464" i="2"/>
  <c r="E464" i="2"/>
  <c r="D464" i="2"/>
  <c r="C464" i="2"/>
  <c r="B464" i="2"/>
  <c r="A464" i="2"/>
  <c r="N463" i="2"/>
  <c r="M463" i="2"/>
  <c r="L463" i="2"/>
  <c r="K463" i="2"/>
  <c r="J463" i="2"/>
  <c r="I463" i="2"/>
  <c r="H463" i="2"/>
  <c r="E463" i="2"/>
  <c r="D463" i="2"/>
  <c r="C463" i="2"/>
  <c r="B463" i="2"/>
  <c r="A463" i="2"/>
  <c r="N462" i="2"/>
  <c r="M462" i="2"/>
  <c r="L462" i="2"/>
  <c r="K462" i="2"/>
  <c r="J462" i="2"/>
  <c r="I462" i="2"/>
  <c r="H462" i="2"/>
  <c r="E462" i="2"/>
  <c r="D462" i="2"/>
  <c r="C462" i="2"/>
  <c r="B462" i="2"/>
  <c r="A462" i="2"/>
  <c r="N461" i="2"/>
  <c r="M461" i="2"/>
  <c r="L461" i="2"/>
  <c r="K461" i="2"/>
  <c r="J461" i="2"/>
  <c r="I461" i="2"/>
  <c r="H461" i="2"/>
  <c r="E461" i="2"/>
  <c r="D461" i="2"/>
  <c r="C461" i="2"/>
  <c r="B461" i="2"/>
  <c r="A461" i="2"/>
  <c r="N460" i="2"/>
  <c r="M460" i="2"/>
  <c r="L460" i="2"/>
  <c r="K460" i="2"/>
  <c r="J460" i="2"/>
  <c r="I460" i="2"/>
  <c r="H460" i="2"/>
  <c r="E460" i="2"/>
  <c r="D460" i="2"/>
  <c r="C460" i="2"/>
  <c r="B460" i="2"/>
  <c r="A460" i="2"/>
  <c r="N459" i="2"/>
  <c r="M459" i="2"/>
  <c r="L459" i="2"/>
  <c r="K459" i="2"/>
  <c r="J459" i="2"/>
  <c r="I459" i="2"/>
  <c r="H459" i="2"/>
  <c r="E459" i="2"/>
  <c r="D459" i="2"/>
  <c r="C459" i="2"/>
  <c r="B459" i="2"/>
  <c r="A459" i="2"/>
  <c r="N458" i="2"/>
  <c r="M458" i="2"/>
  <c r="L458" i="2"/>
  <c r="K458" i="2"/>
  <c r="J458" i="2"/>
  <c r="I458" i="2"/>
  <c r="H458" i="2"/>
  <c r="E458" i="2"/>
  <c r="D458" i="2"/>
  <c r="C458" i="2"/>
  <c r="B458" i="2"/>
  <c r="A458" i="2"/>
  <c r="N457" i="2"/>
  <c r="M457" i="2"/>
  <c r="L457" i="2"/>
  <c r="K457" i="2"/>
  <c r="J457" i="2"/>
  <c r="I457" i="2"/>
  <c r="H457" i="2"/>
  <c r="E457" i="2"/>
  <c r="D457" i="2"/>
  <c r="C457" i="2"/>
  <c r="B457" i="2"/>
  <c r="A457" i="2"/>
  <c r="N456" i="2"/>
  <c r="M456" i="2"/>
  <c r="L456" i="2"/>
  <c r="K456" i="2"/>
  <c r="J456" i="2"/>
  <c r="I456" i="2"/>
  <c r="H456" i="2"/>
  <c r="E456" i="2"/>
  <c r="D456" i="2"/>
  <c r="C456" i="2"/>
  <c r="B456" i="2"/>
  <c r="A456" i="2"/>
  <c r="N455" i="2"/>
  <c r="M455" i="2"/>
  <c r="L455" i="2"/>
  <c r="K455" i="2"/>
  <c r="J455" i="2"/>
  <c r="I455" i="2"/>
  <c r="H455" i="2"/>
  <c r="E455" i="2"/>
  <c r="D455" i="2"/>
  <c r="C455" i="2"/>
  <c r="B455" i="2"/>
  <c r="A455" i="2"/>
  <c r="N454" i="2"/>
  <c r="M454" i="2"/>
  <c r="L454" i="2"/>
  <c r="K454" i="2"/>
  <c r="J454" i="2"/>
  <c r="I454" i="2"/>
  <c r="H454" i="2"/>
  <c r="E454" i="2"/>
  <c r="D454" i="2"/>
  <c r="C454" i="2"/>
  <c r="B454" i="2"/>
  <c r="A454" i="2"/>
  <c r="N453" i="2"/>
  <c r="M453" i="2"/>
  <c r="L453" i="2"/>
  <c r="K453" i="2"/>
  <c r="J453" i="2"/>
  <c r="I453" i="2"/>
  <c r="H453" i="2"/>
  <c r="E453" i="2"/>
  <c r="D453" i="2"/>
  <c r="C453" i="2"/>
  <c r="B453" i="2"/>
  <c r="A453" i="2"/>
  <c r="N452" i="2"/>
  <c r="M452" i="2"/>
  <c r="L452" i="2"/>
  <c r="K452" i="2"/>
  <c r="J452" i="2"/>
  <c r="I452" i="2"/>
  <c r="H452" i="2"/>
  <c r="E452" i="2"/>
  <c r="D452" i="2"/>
  <c r="C452" i="2"/>
  <c r="B452" i="2"/>
  <c r="A452" i="2"/>
  <c r="N451" i="2"/>
  <c r="M451" i="2"/>
  <c r="L451" i="2"/>
  <c r="K451" i="2"/>
  <c r="J451" i="2"/>
  <c r="I451" i="2"/>
  <c r="H451" i="2"/>
  <c r="E451" i="2"/>
  <c r="D451" i="2"/>
  <c r="C451" i="2"/>
  <c r="B451" i="2"/>
  <c r="A451" i="2"/>
  <c r="N450" i="2"/>
  <c r="M450" i="2"/>
  <c r="L450" i="2"/>
  <c r="K450" i="2"/>
  <c r="J450" i="2"/>
  <c r="I450" i="2"/>
  <c r="H450" i="2"/>
  <c r="E450" i="2"/>
  <c r="D450" i="2"/>
  <c r="C450" i="2"/>
  <c r="B450" i="2"/>
  <c r="A450" i="2"/>
  <c r="N449" i="2"/>
  <c r="M449" i="2"/>
  <c r="L449" i="2"/>
  <c r="K449" i="2"/>
  <c r="J449" i="2"/>
  <c r="I449" i="2"/>
  <c r="H449" i="2"/>
  <c r="E449" i="2"/>
  <c r="D449" i="2"/>
  <c r="C449" i="2"/>
  <c r="B449" i="2"/>
  <c r="A449" i="2"/>
  <c r="N448" i="2"/>
  <c r="M448" i="2"/>
  <c r="L448" i="2"/>
  <c r="K448" i="2"/>
  <c r="J448" i="2"/>
  <c r="I448" i="2"/>
  <c r="H448" i="2"/>
  <c r="E448" i="2"/>
  <c r="D448" i="2"/>
  <c r="C448" i="2"/>
  <c r="B448" i="2"/>
  <c r="A448" i="2"/>
  <c r="N447" i="2"/>
  <c r="M447" i="2"/>
  <c r="L447" i="2"/>
  <c r="K447" i="2"/>
  <c r="J447" i="2"/>
  <c r="I447" i="2"/>
  <c r="H447" i="2"/>
  <c r="E447" i="2"/>
  <c r="D447" i="2"/>
  <c r="C447" i="2"/>
  <c r="B447" i="2"/>
  <c r="A447" i="2"/>
  <c r="N446" i="2"/>
  <c r="M446" i="2"/>
  <c r="L446" i="2"/>
  <c r="K446" i="2"/>
  <c r="J446" i="2"/>
  <c r="I446" i="2"/>
  <c r="H446" i="2"/>
  <c r="E446" i="2"/>
  <c r="D446" i="2"/>
  <c r="C446" i="2"/>
  <c r="B446" i="2"/>
  <c r="A446" i="2"/>
  <c r="N445" i="2"/>
  <c r="M445" i="2"/>
  <c r="L445" i="2"/>
  <c r="K445" i="2"/>
  <c r="J445" i="2"/>
  <c r="I445" i="2"/>
  <c r="H445" i="2"/>
  <c r="E445" i="2"/>
  <c r="D445" i="2"/>
  <c r="C445" i="2"/>
  <c r="B445" i="2"/>
  <c r="A445" i="2"/>
  <c r="N444" i="2"/>
  <c r="M444" i="2"/>
  <c r="L444" i="2"/>
  <c r="K444" i="2"/>
  <c r="J444" i="2"/>
  <c r="I444" i="2"/>
  <c r="H444" i="2"/>
  <c r="E444" i="2"/>
  <c r="D444" i="2"/>
  <c r="C444" i="2"/>
  <c r="B444" i="2"/>
  <c r="A444" i="2"/>
  <c r="N443" i="2"/>
  <c r="M443" i="2"/>
  <c r="L443" i="2"/>
  <c r="K443" i="2"/>
  <c r="J443" i="2"/>
  <c r="I443" i="2"/>
  <c r="H443" i="2"/>
  <c r="E443" i="2"/>
  <c r="D443" i="2"/>
  <c r="C443" i="2"/>
  <c r="B443" i="2"/>
  <c r="A443" i="2"/>
  <c r="N442" i="2"/>
  <c r="M442" i="2"/>
  <c r="L442" i="2"/>
  <c r="K442" i="2"/>
  <c r="J442" i="2"/>
  <c r="I442" i="2"/>
  <c r="H442" i="2"/>
  <c r="E442" i="2"/>
  <c r="D442" i="2"/>
  <c r="C442" i="2"/>
  <c r="B442" i="2"/>
  <c r="A442" i="2"/>
  <c r="N441" i="2"/>
  <c r="M441" i="2"/>
  <c r="L441" i="2"/>
  <c r="K441" i="2"/>
  <c r="J441" i="2"/>
  <c r="I441" i="2"/>
  <c r="H441" i="2"/>
  <c r="E441" i="2"/>
  <c r="D441" i="2"/>
  <c r="C441" i="2"/>
  <c r="B441" i="2"/>
  <c r="A441" i="2"/>
  <c r="N440" i="2"/>
  <c r="M440" i="2"/>
  <c r="L440" i="2"/>
  <c r="K440" i="2"/>
  <c r="J440" i="2"/>
  <c r="I440" i="2"/>
  <c r="H440" i="2"/>
  <c r="E440" i="2"/>
  <c r="D440" i="2"/>
  <c r="C440" i="2"/>
  <c r="B440" i="2"/>
  <c r="A440" i="2"/>
  <c r="N439" i="2"/>
  <c r="M439" i="2"/>
  <c r="L439" i="2"/>
  <c r="K439" i="2"/>
  <c r="J439" i="2"/>
  <c r="I439" i="2"/>
  <c r="H439" i="2"/>
  <c r="E439" i="2"/>
  <c r="D439" i="2"/>
  <c r="C439" i="2"/>
  <c r="B439" i="2"/>
  <c r="A439" i="2"/>
  <c r="N438" i="2"/>
  <c r="M438" i="2"/>
  <c r="L438" i="2"/>
  <c r="K438" i="2"/>
  <c r="J438" i="2"/>
  <c r="I438" i="2"/>
  <c r="H438" i="2"/>
  <c r="E438" i="2"/>
  <c r="D438" i="2"/>
  <c r="C438" i="2"/>
  <c r="B438" i="2"/>
  <c r="A438" i="2"/>
  <c r="N437" i="2"/>
  <c r="M437" i="2"/>
  <c r="L437" i="2"/>
  <c r="K437" i="2"/>
  <c r="J437" i="2"/>
  <c r="I437" i="2"/>
  <c r="H437" i="2"/>
  <c r="E437" i="2"/>
  <c r="D437" i="2"/>
  <c r="C437" i="2"/>
  <c r="B437" i="2"/>
  <c r="A437" i="2"/>
  <c r="N436" i="2"/>
  <c r="M436" i="2"/>
  <c r="L436" i="2"/>
  <c r="K436" i="2"/>
  <c r="J436" i="2"/>
  <c r="I436" i="2"/>
  <c r="H436" i="2"/>
  <c r="E436" i="2"/>
  <c r="D436" i="2"/>
  <c r="C436" i="2"/>
  <c r="B436" i="2"/>
  <c r="A436" i="2"/>
  <c r="N435" i="2"/>
  <c r="M435" i="2"/>
  <c r="L435" i="2"/>
  <c r="K435" i="2"/>
  <c r="J435" i="2"/>
  <c r="I435" i="2"/>
  <c r="H435" i="2"/>
  <c r="E435" i="2"/>
  <c r="D435" i="2"/>
  <c r="C435" i="2"/>
  <c r="B435" i="2"/>
  <c r="A435" i="2"/>
  <c r="N434" i="2"/>
  <c r="M434" i="2"/>
  <c r="L434" i="2"/>
  <c r="K434" i="2"/>
  <c r="J434" i="2"/>
  <c r="I434" i="2"/>
  <c r="H434" i="2"/>
  <c r="E434" i="2"/>
  <c r="D434" i="2"/>
  <c r="C434" i="2"/>
  <c r="B434" i="2"/>
  <c r="A434" i="2"/>
  <c r="N433" i="2"/>
  <c r="M433" i="2"/>
  <c r="L433" i="2"/>
  <c r="K433" i="2"/>
  <c r="J433" i="2"/>
  <c r="I433" i="2"/>
  <c r="H433" i="2"/>
  <c r="E433" i="2"/>
  <c r="D433" i="2"/>
  <c r="C433" i="2"/>
  <c r="B433" i="2"/>
  <c r="A433" i="2"/>
  <c r="N432" i="2"/>
  <c r="M432" i="2"/>
  <c r="L432" i="2"/>
  <c r="K432" i="2"/>
  <c r="J432" i="2"/>
  <c r="I432" i="2"/>
  <c r="H432" i="2"/>
  <c r="E432" i="2"/>
  <c r="D432" i="2"/>
  <c r="C432" i="2"/>
  <c r="B432" i="2"/>
  <c r="A432" i="2"/>
  <c r="N431" i="2"/>
  <c r="M431" i="2"/>
  <c r="L431" i="2"/>
  <c r="K431" i="2"/>
  <c r="J431" i="2"/>
  <c r="I431" i="2"/>
  <c r="H431" i="2"/>
  <c r="E431" i="2"/>
  <c r="D431" i="2"/>
  <c r="C431" i="2"/>
  <c r="B431" i="2"/>
  <c r="A431" i="2"/>
  <c r="N430" i="2"/>
  <c r="M430" i="2"/>
  <c r="L430" i="2"/>
  <c r="K430" i="2"/>
  <c r="J430" i="2"/>
  <c r="I430" i="2"/>
  <c r="H430" i="2"/>
  <c r="E430" i="2"/>
  <c r="D430" i="2"/>
  <c r="C430" i="2"/>
  <c r="B430" i="2"/>
  <c r="A430" i="2"/>
  <c r="N429" i="2"/>
  <c r="M429" i="2"/>
  <c r="L429" i="2"/>
  <c r="K429" i="2"/>
  <c r="J429" i="2"/>
  <c r="I429" i="2"/>
  <c r="H429" i="2"/>
  <c r="E429" i="2"/>
  <c r="D429" i="2"/>
  <c r="C429" i="2"/>
  <c r="B429" i="2"/>
  <c r="A429" i="2"/>
  <c r="N428" i="2"/>
  <c r="M428" i="2"/>
  <c r="L428" i="2"/>
  <c r="K428" i="2"/>
  <c r="J428" i="2"/>
  <c r="I428" i="2"/>
  <c r="H428" i="2"/>
  <c r="E428" i="2"/>
  <c r="D428" i="2"/>
  <c r="C428" i="2"/>
  <c r="B428" i="2"/>
  <c r="A428" i="2"/>
  <c r="N427" i="2"/>
  <c r="M427" i="2"/>
  <c r="L427" i="2"/>
  <c r="K427" i="2"/>
  <c r="J427" i="2"/>
  <c r="I427" i="2"/>
  <c r="H427" i="2"/>
  <c r="E427" i="2"/>
  <c r="D427" i="2"/>
  <c r="C427" i="2"/>
  <c r="B427" i="2"/>
  <c r="A427" i="2"/>
  <c r="N426" i="2"/>
  <c r="M426" i="2"/>
  <c r="L426" i="2"/>
  <c r="K426" i="2"/>
  <c r="J426" i="2"/>
  <c r="I426" i="2"/>
  <c r="H426" i="2"/>
  <c r="E426" i="2"/>
  <c r="D426" i="2"/>
  <c r="C426" i="2"/>
  <c r="B426" i="2"/>
  <c r="A426" i="2"/>
  <c r="N425" i="2"/>
  <c r="M425" i="2"/>
  <c r="L425" i="2"/>
  <c r="K425" i="2"/>
  <c r="J425" i="2"/>
  <c r="I425" i="2"/>
  <c r="H425" i="2"/>
  <c r="E425" i="2"/>
  <c r="D425" i="2"/>
  <c r="C425" i="2"/>
  <c r="B425" i="2"/>
  <c r="A425" i="2"/>
  <c r="N424" i="2"/>
  <c r="M424" i="2"/>
  <c r="L424" i="2"/>
  <c r="K424" i="2"/>
  <c r="J424" i="2"/>
  <c r="I424" i="2"/>
  <c r="H424" i="2"/>
  <c r="E424" i="2"/>
  <c r="D424" i="2"/>
  <c r="C424" i="2"/>
  <c r="B424" i="2"/>
  <c r="A424" i="2"/>
  <c r="N423" i="2"/>
  <c r="M423" i="2"/>
  <c r="L423" i="2"/>
  <c r="K423" i="2"/>
  <c r="J423" i="2"/>
  <c r="I423" i="2"/>
  <c r="H423" i="2"/>
  <c r="E423" i="2"/>
  <c r="D423" i="2"/>
  <c r="C423" i="2"/>
  <c r="B423" i="2"/>
  <c r="A423" i="2"/>
  <c r="N422" i="2"/>
  <c r="M422" i="2"/>
  <c r="L422" i="2"/>
  <c r="K422" i="2"/>
  <c r="J422" i="2"/>
  <c r="I422" i="2"/>
  <c r="H422" i="2"/>
  <c r="E422" i="2"/>
  <c r="D422" i="2"/>
  <c r="C422" i="2"/>
  <c r="B422" i="2"/>
  <c r="A422" i="2"/>
  <c r="N421" i="2"/>
  <c r="M421" i="2"/>
  <c r="L421" i="2"/>
  <c r="K421" i="2"/>
  <c r="J421" i="2"/>
  <c r="I421" i="2"/>
  <c r="H421" i="2"/>
  <c r="E421" i="2"/>
  <c r="D421" i="2"/>
  <c r="C421" i="2"/>
  <c r="B421" i="2"/>
  <c r="A421" i="2"/>
  <c r="N420" i="2"/>
  <c r="M420" i="2"/>
  <c r="L420" i="2"/>
  <c r="K420" i="2"/>
  <c r="J420" i="2"/>
  <c r="I420" i="2"/>
  <c r="H420" i="2"/>
  <c r="E420" i="2"/>
  <c r="D420" i="2"/>
  <c r="C420" i="2"/>
  <c r="B420" i="2"/>
  <c r="A420" i="2"/>
  <c r="N419" i="2"/>
  <c r="M419" i="2"/>
  <c r="L419" i="2"/>
  <c r="K419" i="2"/>
  <c r="J419" i="2"/>
  <c r="I419" i="2"/>
  <c r="H419" i="2"/>
  <c r="E419" i="2"/>
  <c r="D419" i="2"/>
  <c r="C419" i="2"/>
  <c r="B419" i="2"/>
  <c r="A419" i="2"/>
  <c r="N418" i="2"/>
  <c r="M418" i="2"/>
  <c r="L418" i="2"/>
  <c r="K418" i="2"/>
  <c r="J418" i="2"/>
  <c r="I418" i="2"/>
  <c r="H418" i="2"/>
  <c r="E418" i="2"/>
  <c r="D418" i="2"/>
  <c r="C418" i="2"/>
  <c r="B418" i="2"/>
  <c r="A418" i="2"/>
  <c r="N417" i="2"/>
  <c r="M417" i="2"/>
  <c r="L417" i="2"/>
  <c r="K417" i="2"/>
  <c r="J417" i="2"/>
  <c r="I417" i="2"/>
  <c r="H417" i="2"/>
  <c r="E417" i="2"/>
  <c r="D417" i="2"/>
  <c r="C417" i="2"/>
  <c r="B417" i="2"/>
  <c r="A417" i="2"/>
  <c r="N416" i="2"/>
  <c r="M416" i="2"/>
  <c r="L416" i="2"/>
  <c r="K416" i="2"/>
  <c r="J416" i="2"/>
  <c r="I416" i="2"/>
  <c r="H416" i="2"/>
  <c r="E416" i="2"/>
  <c r="D416" i="2"/>
  <c r="C416" i="2"/>
  <c r="B416" i="2"/>
  <c r="A416" i="2"/>
  <c r="N415" i="2"/>
  <c r="M415" i="2"/>
  <c r="L415" i="2"/>
  <c r="K415" i="2"/>
  <c r="J415" i="2"/>
  <c r="I415" i="2"/>
  <c r="H415" i="2"/>
  <c r="E415" i="2"/>
  <c r="D415" i="2"/>
  <c r="C415" i="2"/>
  <c r="B415" i="2"/>
  <c r="A415" i="2"/>
  <c r="N414" i="2"/>
  <c r="M414" i="2"/>
  <c r="L414" i="2"/>
  <c r="K414" i="2"/>
  <c r="J414" i="2"/>
  <c r="I414" i="2"/>
  <c r="H414" i="2"/>
  <c r="E414" i="2"/>
  <c r="D414" i="2"/>
  <c r="C414" i="2"/>
  <c r="B414" i="2"/>
  <c r="A414" i="2"/>
  <c r="N413" i="2"/>
  <c r="M413" i="2"/>
  <c r="L413" i="2"/>
  <c r="K413" i="2"/>
  <c r="J413" i="2"/>
  <c r="I413" i="2"/>
  <c r="H413" i="2"/>
  <c r="E413" i="2"/>
  <c r="D413" i="2"/>
  <c r="C413" i="2"/>
  <c r="B413" i="2"/>
  <c r="A413" i="2"/>
  <c r="N412" i="2"/>
  <c r="M412" i="2"/>
  <c r="L412" i="2"/>
  <c r="K412" i="2"/>
  <c r="J412" i="2"/>
  <c r="I412" i="2"/>
  <c r="H412" i="2"/>
  <c r="E412" i="2"/>
  <c r="D412" i="2"/>
  <c r="C412" i="2"/>
  <c r="B412" i="2"/>
  <c r="A412" i="2"/>
  <c r="N411" i="2"/>
  <c r="M411" i="2"/>
  <c r="L411" i="2"/>
  <c r="K411" i="2"/>
  <c r="J411" i="2"/>
  <c r="I411" i="2"/>
  <c r="H411" i="2"/>
  <c r="E411" i="2"/>
  <c r="D411" i="2"/>
  <c r="C411" i="2"/>
  <c r="B411" i="2"/>
  <c r="A411" i="2"/>
  <c r="N410" i="2"/>
  <c r="M410" i="2"/>
  <c r="L410" i="2"/>
  <c r="K410" i="2"/>
  <c r="J410" i="2"/>
  <c r="I410" i="2"/>
  <c r="H410" i="2"/>
  <c r="E410" i="2"/>
  <c r="D410" i="2"/>
  <c r="C410" i="2"/>
  <c r="B410" i="2"/>
  <c r="A410" i="2"/>
  <c r="N409" i="2"/>
  <c r="M409" i="2"/>
  <c r="L409" i="2"/>
  <c r="K409" i="2"/>
  <c r="J409" i="2"/>
  <c r="I409" i="2"/>
  <c r="H409" i="2"/>
  <c r="E409" i="2"/>
  <c r="D409" i="2"/>
  <c r="C409" i="2"/>
  <c r="B409" i="2"/>
  <c r="A409" i="2"/>
  <c r="N408" i="2"/>
  <c r="M408" i="2"/>
  <c r="L408" i="2"/>
  <c r="K408" i="2"/>
  <c r="J408" i="2"/>
  <c r="I408" i="2"/>
  <c r="H408" i="2"/>
  <c r="E408" i="2"/>
  <c r="D408" i="2"/>
  <c r="C408" i="2"/>
  <c r="B408" i="2"/>
  <c r="A408" i="2"/>
  <c r="N407" i="2"/>
  <c r="M407" i="2"/>
  <c r="L407" i="2"/>
  <c r="K407" i="2"/>
  <c r="J407" i="2"/>
  <c r="I407" i="2"/>
  <c r="H407" i="2"/>
  <c r="E407" i="2"/>
  <c r="D407" i="2"/>
  <c r="C407" i="2"/>
  <c r="B407" i="2"/>
  <c r="A407" i="2"/>
  <c r="N406" i="2"/>
  <c r="M406" i="2"/>
  <c r="L406" i="2"/>
  <c r="K406" i="2"/>
  <c r="J406" i="2"/>
  <c r="I406" i="2"/>
  <c r="H406" i="2"/>
  <c r="E406" i="2"/>
  <c r="D406" i="2"/>
  <c r="C406" i="2"/>
  <c r="B406" i="2"/>
  <c r="A406" i="2"/>
  <c r="N405" i="2"/>
  <c r="M405" i="2"/>
  <c r="L405" i="2"/>
  <c r="K405" i="2"/>
  <c r="J405" i="2"/>
  <c r="I405" i="2"/>
  <c r="H405" i="2"/>
  <c r="E405" i="2"/>
  <c r="D405" i="2"/>
  <c r="C405" i="2"/>
  <c r="B405" i="2"/>
  <c r="A405" i="2"/>
  <c r="N404" i="2"/>
  <c r="M404" i="2"/>
  <c r="L404" i="2"/>
  <c r="K404" i="2"/>
  <c r="J404" i="2"/>
  <c r="I404" i="2"/>
  <c r="H404" i="2"/>
  <c r="E404" i="2"/>
  <c r="D404" i="2"/>
  <c r="C404" i="2"/>
  <c r="B404" i="2"/>
  <c r="A404" i="2"/>
  <c r="N403" i="2"/>
  <c r="M403" i="2"/>
  <c r="L403" i="2"/>
  <c r="K403" i="2"/>
  <c r="J403" i="2"/>
  <c r="I403" i="2"/>
  <c r="H403" i="2"/>
  <c r="E403" i="2"/>
  <c r="D403" i="2"/>
  <c r="C403" i="2"/>
  <c r="B403" i="2"/>
  <c r="A403" i="2"/>
  <c r="N402" i="2"/>
  <c r="M402" i="2"/>
  <c r="L402" i="2"/>
  <c r="K402" i="2"/>
  <c r="J402" i="2"/>
  <c r="I402" i="2"/>
  <c r="H402" i="2"/>
  <c r="E402" i="2"/>
  <c r="D402" i="2"/>
  <c r="C402" i="2"/>
  <c r="B402" i="2"/>
  <c r="A402" i="2"/>
  <c r="N401" i="2"/>
  <c r="M401" i="2"/>
  <c r="L401" i="2"/>
  <c r="K401" i="2"/>
  <c r="J401" i="2"/>
  <c r="I401" i="2"/>
  <c r="H401" i="2"/>
  <c r="E401" i="2"/>
  <c r="D401" i="2"/>
  <c r="C401" i="2"/>
  <c r="B401" i="2"/>
  <c r="A401" i="2"/>
  <c r="N400" i="2"/>
  <c r="M400" i="2"/>
  <c r="L400" i="2"/>
  <c r="K400" i="2"/>
  <c r="J400" i="2"/>
  <c r="I400" i="2"/>
  <c r="H400" i="2"/>
  <c r="E400" i="2"/>
  <c r="D400" i="2"/>
  <c r="C400" i="2"/>
  <c r="B400" i="2"/>
  <c r="A400" i="2"/>
  <c r="N399" i="2"/>
  <c r="M399" i="2"/>
  <c r="L399" i="2"/>
  <c r="K399" i="2"/>
  <c r="J399" i="2"/>
  <c r="I399" i="2"/>
  <c r="H399" i="2"/>
  <c r="E399" i="2"/>
  <c r="D399" i="2"/>
  <c r="C399" i="2"/>
  <c r="B399" i="2"/>
  <c r="A399" i="2"/>
  <c r="N398" i="2"/>
  <c r="M398" i="2"/>
  <c r="L398" i="2"/>
  <c r="K398" i="2"/>
  <c r="J398" i="2"/>
  <c r="I398" i="2"/>
  <c r="H398" i="2"/>
  <c r="E398" i="2"/>
  <c r="D398" i="2"/>
  <c r="C398" i="2"/>
  <c r="B398" i="2"/>
  <c r="A398" i="2"/>
  <c r="N397" i="2"/>
  <c r="M397" i="2"/>
  <c r="L397" i="2"/>
  <c r="K397" i="2"/>
  <c r="J397" i="2"/>
  <c r="I397" i="2"/>
  <c r="H397" i="2"/>
  <c r="E397" i="2"/>
  <c r="D397" i="2"/>
  <c r="C397" i="2"/>
  <c r="B397" i="2"/>
  <c r="A397" i="2"/>
  <c r="N396" i="2"/>
  <c r="M396" i="2"/>
  <c r="L396" i="2"/>
  <c r="K396" i="2"/>
  <c r="J396" i="2"/>
  <c r="I396" i="2"/>
  <c r="H396" i="2"/>
  <c r="E396" i="2"/>
  <c r="D396" i="2"/>
  <c r="C396" i="2"/>
  <c r="B396" i="2"/>
  <c r="A396" i="2"/>
  <c r="N395" i="2"/>
  <c r="M395" i="2"/>
  <c r="L395" i="2"/>
  <c r="K395" i="2"/>
  <c r="J395" i="2"/>
  <c r="I395" i="2"/>
  <c r="H395" i="2"/>
  <c r="E395" i="2"/>
  <c r="D395" i="2"/>
  <c r="C395" i="2"/>
  <c r="B395" i="2"/>
  <c r="A395" i="2"/>
  <c r="N394" i="2"/>
  <c r="M394" i="2"/>
  <c r="L394" i="2"/>
  <c r="K394" i="2"/>
  <c r="J394" i="2"/>
  <c r="I394" i="2"/>
  <c r="H394" i="2"/>
  <c r="E394" i="2"/>
  <c r="D394" i="2"/>
  <c r="C394" i="2"/>
  <c r="B394" i="2"/>
  <c r="A394" i="2"/>
  <c r="N393" i="2"/>
  <c r="M393" i="2"/>
  <c r="L393" i="2"/>
  <c r="K393" i="2"/>
  <c r="J393" i="2"/>
  <c r="I393" i="2"/>
  <c r="H393" i="2"/>
  <c r="E393" i="2"/>
  <c r="D393" i="2"/>
  <c r="C393" i="2"/>
  <c r="B393" i="2"/>
  <c r="A393" i="2"/>
  <c r="N392" i="2"/>
  <c r="M392" i="2"/>
  <c r="L392" i="2"/>
  <c r="K392" i="2"/>
  <c r="J392" i="2"/>
  <c r="I392" i="2"/>
  <c r="H392" i="2"/>
  <c r="E392" i="2"/>
  <c r="D392" i="2"/>
  <c r="C392" i="2"/>
  <c r="B392" i="2"/>
  <c r="A392" i="2"/>
  <c r="N391" i="2"/>
  <c r="M391" i="2"/>
  <c r="L391" i="2"/>
  <c r="K391" i="2"/>
  <c r="J391" i="2"/>
  <c r="I391" i="2"/>
  <c r="H391" i="2"/>
  <c r="E391" i="2"/>
  <c r="D391" i="2"/>
  <c r="C391" i="2"/>
  <c r="B391" i="2"/>
  <c r="A391" i="2"/>
  <c r="N390" i="2"/>
  <c r="M390" i="2"/>
  <c r="L390" i="2"/>
  <c r="K390" i="2"/>
  <c r="J390" i="2"/>
  <c r="I390" i="2"/>
  <c r="H390" i="2"/>
  <c r="E390" i="2"/>
  <c r="D390" i="2"/>
  <c r="C390" i="2"/>
  <c r="B390" i="2"/>
  <c r="A390" i="2"/>
  <c r="N389" i="2"/>
  <c r="M389" i="2"/>
  <c r="L389" i="2"/>
  <c r="K389" i="2"/>
  <c r="J389" i="2"/>
  <c r="I389" i="2"/>
  <c r="H389" i="2"/>
  <c r="E389" i="2"/>
  <c r="D389" i="2"/>
  <c r="C389" i="2"/>
  <c r="B389" i="2"/>
  <c r="A389" i="2"/>
  <c r="N388" i="2"/>
  <c r="M388" i="2"/>
  <c r="L388" i="2"/>
  <c r="K388" i="2"/>
  <c r="J388" i="2"/>
  <c r="I388" i="2"/>
  <c r="H388" i="2"/>
  <c r="E388" i="2"/>
  <c r="D388" i="2"/>
  <c r="C388" i="2"/>
  <c r="B388" i="2"/>
  <c r="A388" i="2"/>
  <c r="N387" i="2"/>
  <c r="M387" i="2"/>
  <c r="L387" i="2"/>
  <c r="K387" i="2"/>
  <c r="J387" i="2"/>
  <c r="I387" i="2"/>
  <c r="H387" i="2"/>
  <c r="E387" i="2"/>
  <c r="D387" i="2"/>
  <c r="C387" i="2"/>
  <c r="B387" i="2"/>
  <c r="A387" i="2"/>
  <c r="N386" i="2"/>
  <c r="M386" i="2"/>
  <c r="L386" i="2"/>
  <c r="K386" i="2"/>
  <c r="J386" i="2"/>
  <c r="I386" i="2"/>
  <c r="H386" i="2"/>
  <c r="E386" i="2"/>
  <c r="D386" i="2"/>
  <c r="C386" i="2"/>
  <c r="B386" i="2"/>
  <c r="A386" i="2"/>
  <c r="N385" i="2"/>
  <c r="M385" i="2"/>
  <c r="L385" i="2"/>
  <c r="K385" i="2"/>
  <c r="J385" i="2"/>
  <c r="I385" i="2"/>
  <c r="H385" i="2"/>
  <c r="E385" i="2"/>
  <c r="D385" i="2"/>
  <c r="C385" i="2"/>
  <c r="B385" i="2"/>
  <c r="A385" i="2"/>
  <c r="N384" i="2"/>
  <c r="M384" i="2"/>
  <c r="L384" i="2"/>
  <c r="K384" i="2"/>
  <c r="J384" i="2"/>
  <c r="I384" i="2"/>
  <c r="H384" i="2"/>
  <c r="E384" i="2"/>
  <c r="D384" i="2"/>
  <c r="C384" i="2"/>
  <c r="B384" i="2"/>
  <c r="A384" i="2"/>
  <c r="N383" i="2"/>
  <c r="M383" i="2"/>
  <c r="L383" i="2"/>
  <c r="K383" i="2"/>
  <c r="J383" i="2"/>
  <c r="I383" i="2"/>
  <c r="H383" i="2"/>
  <c r="E383" i="2"/>
  <c r="D383" i="2"/>
  <c r="C383" i="2"/>
  <c r="B383" i="2"/>
  <c r="A383" i="2"/>
  <c r="N382" i="2"/>
  <c r="M382" i="2"/>
  <c r="L382" i="2"/>
  <c r="K382" i="2"/>
  <c r="J382" i="2"/>
  <c r="I382" i="2"/>
  <c r="H382" i="2"/>
  <c r="E382" i="2"/>
  <c r="D382" i="2"/>
  <c r="C382" i="2"/>
  <c r="B382" i="2"/>
  <c r="A382" i="2"/>
  <c r="N381" i="2"/>
  <c r="M381" i="2"/>
  <c r="L381" i="2"/>
  <c r="K381" i="2"/>
  <c r="J381" i="2"/>
  <c r="I381" i="2"/>
  <c r="H381" i="2"/>
  <c r="E381" i="2"/>
  <c r="D381" i="2"/>
  <c r="C381" i="2"/>
  <c r="B381" i="2"/>
  <c r="A381" i="2"/>
  <c r="N380" i="2"/>
  <c r="M380" i="2"/>
  <c r="L380" i="2"/>
  <c r="K380" i="2"/>
  <c r="J380" i="2"/>
  <c r="I380" i="2"/>
  <c r="H380" i="2"/>
  <c r="E380" i="2"/>
  <c r="D380" i="2"/>
  <c r="C380" i="2"/>
  <c r="B380" i="2"/>
  <c r="A380" i="2"/>
  <c r="N379" i="2"/>
  <c r="M379" i="2"/>
  <c r="L379" i="2"/>
  <c r="K379" i="2"/>
  <c r="J379" i="2"/>
  <c r="I379" i="2"/>
  <c r="H379" i="2"/>
  <c r="E379" i="2"/>
  <c r="D379" i="2"/>
  <c r="C379" i="2"/>
  <c r="B379" i="2"/>
  <c r="A379" i="2"/>
  <c r="N378" i="2"/>
  <c r="M378" i="2"/>
  <c r="L378" i="2"/>
  <c r="K378" i="2"/>
  <c r="J378" i="2"/>
  <c r="I378" i="2"/>
  <c r="H378" i="2"/>
  <c r="E378" i="2"/>
  <c r="D378" i="2"/>
  <c r="C378" i="2"/>
  <c r="B378" i="2"/>
  <c r="A378" i="2"/>
  <c r="N377" i="2"/>
  <c r="M377" i="2"/>
  <c r="L377" i="2"/>
  <c r="K377" i="2"/>
  <c r="J377" i="2"/>
  <c r="I377" i="2"/>
  <c r="H377" i="2"/>
  <c r="E377" i="2"/>
  <c r="D377" i="2"/>
  <c r="C377" i="2"/>
  <c r="B377" i="2"/>
  <c r="A377" i="2"/>
  <c r="N376" i="2"/>
  <c r="M376" i="2"/>
  <c r="L376" i="2"/>
  <c r="K376" i="2"/>
  <c r="J376" i="2"/>
  <c r="I376" i="2"/>
  <c r="H376" i="2"/>
  <c r="E376" i="2"/>
  <c r="D376" i="2"/>
  <c r="C376" i="2"/>
  <c r="B376" i="2"/>
  <c r="A376" i="2"/>
  <c r="N375" i="2"/>
  <c r="M375" i="2"/>
  <c r="L375" i="2"/>
  <c r="K375" i="2"/>
  <c r="J375" i="2"/>
  <c r="I375" i="2"/>
  <c r="H375" i="2"/>
  <c r="E375" i="2"/>
  <c r="D375" i="2"/>
  <c r="C375" i="2"/>
  <c r="B375" i="2"/>
  <c r="A375" i="2"/>
  <c r="N374" i="2"/>
  <c r="M374" i="2"/>
  <c r="L374" i="2"/>
  <c r="K374" i="2"/>
  <c r="J374" i="2"/>
  <c r="I374" i="2"/>
  <c r="H374" i="2"/>
  <c r="E374" i="2"/>
  <c r="D374" i="2"/>
  <c r="C374" i="2"/>
  <c r="B374" i="2"/>
  <c r="A374" i="2"/>
  <c r="N373" i="2"/>
  <c r="M373" i="2"/>
  <c r="L373" i="2"/>
  <c r="K373" i="2"/>
  <c r="J373" i="2"/>
  <c r="I373" i="2"/>
  <c r="H373" i="2"/>
  <c r="E373" i="2"/>
  <c r="D373" i="2"/>
  <c r="C373" i="2"/>
  <c r="B373" i="2"/>
  <c r="A373" i="2"/>
  <c r="N372" i="2"/>
  <c r="M372" i="2"/>
  <c r="L372" i="2"/>
  <c r="K372" i="2"/>
  <c r="J372" i="2"/>
  <c r="I372" i="2"/>
  <c r="H372" i="2"/>
  <c r="E372" i="2"/>
  <c r="D372" i="2"/>
  <c r="C372" i="2"/>
  <c r="B372" i="2"/>
  <c r="A372" i="2"/>
  <c r="N371" i="2"/>
  <c r="M371" i="2"/>
  <c r="L371" i="2"/>
  <c r="K371" i="2"/>
  <c r="J371" i="2"/>
  <c r="I371" i="2"/>
  <c r="H371" i="2"/>
  <c r="E371" i="2"/>
  <c r="D371" i="2"/>
  <c r="C371" i="2"/>
  <c r="B371" i="2"/>
  <c r="A371" i="2"/>
  <c r="N370" i="2"/>
  <c r="M370" i="2"/>
  <c r="L370" i="2"/>
  <c r="K370" i="2"/>
  <c r="J370" i="2"/>
  <c r="I370" i="2"/>
  <c r="H370" i="2"/>
  <c r="E370" i="2"/>
  <c r="D370" i="2"/>
  <c r="C370" i="2"/>
  <c r="B370" i="2"/>
  <c r="A370" i="2"/>
  <c r="N369" i="2"/>
  <c r="M369" i="2"/>
  <c r="L369" i="2"/>
  <c r="K369" i="2"/>
  <c r="J369" i="2"/>
  <c r="I369" i="2"/>
  <c r="H369" i="2"/>
  <c r="E369" i="2"/>
  <c r="D369" i="2"/>
  <c r="C369" i="2"/>
  <c r="B369" i="2"/>
  <c r="A369" i="2"/>
  <c r="N368" i="2"/>
  <c r="M368" i="2"/>
  <c r="L368" i="2"/>
  <c r="K368" i="2"/>
  <c r="J368" i="2"/>
  <c r="I368" i="2"/>
  <c r="H368" i="2"/>
  <c r="E368" i="2"/>
  <c r="D368" i="2"/>
  <c r="C368" i="2"/>
  <c r="B368" i="2"/>
  <c r="A368" i="2"/>
  <c r="N367" i="2"/>
  <c r="M367" i="2"/>
  <c r="L367" i="2"/>
  <c r="K367" i="2"/>
  <c r="J367" i="2"/>
  <c r="I367" i="2"/>
  <c r="H367" i="2"/>
  <c r="E367" i="2"/>
  <c r="D367" i="2"/>
  <c r="C367" i="2"/>
  <c r="B367" i="2"/>
  <c r="A367" i="2"/>
  <c r="N366" i="2"/>
  <c r="M366" i="2"/>
  <c r="L366" i="2"/>
  <c r="K366" i="2"/>
  <c r="J366" i="2"/>
  <c r="I366" i="2"/>
  <c r="H366" i="2"/>
  <c r="E366" i="2"/>
  <c r="D366" i="2"/>
  <c r="C366" i="2"/>
  <c r="B366" i="2"/>
  <c r="A366" i="2"/>
  <c r="N365" i="2"/>
  <c r="M365" i="2"/>
  <c r="L365" i="2"/>
  <c r="K365" i="2"/>
  <c r="J365" i="2"/>
  <c r="I365" i="2"/>
  <c r="H365" i="2"/>
  <c r="E365" i="2"/>
  <c r="D365" i="2"/>
  <c r="C365" i="2"/>
  <c r="B365" i="2"/>
  <c r="A365" i="2"/>
  <c r="N364" i="2"/>
  <c r="M364" i="2"/>
  <c r="L364" i="2"/>
  <c r="K364" i="2"/>
  <c r="J364" i="2"/>
  <c r="I364" i="2"/>
  <c r="H364" i="2"/>
  <c r="E364" i="2"/>
  <c r="D364" i="2"/>
  <c r="C364" i="2"/>
  <c r="B364" i="2"/>
  <c r="A364" i="2"/>
  <c r="N363" i="2"/>
  <c r="M363" i="2"/>
  <c r="L363" i="2"/>
  <c r="K363" i="2"/>
  <c r="J363" i="2"/>
  <c r="I363" i="2"/>
  <c r="H363" i="2"/>
  <c r="E363" i="2"/>
  <c r="D363" i="2"/>
  <c r="C363" i="2"/>
  <c r="B363" i="2"/>
  <c r="A363" i="2"/>
  <c r="N362" i="2"/>
  <c r="M362" i="2"/>
  <c r="L362" i="2"/>
  <c r="K362" i="2"/>
  <c r="J362" i="2"/>
  <c r="I362" i="2"/>
  <c r="H362" i="2"/>
  <c r="E362" i="2"/>
  <c r="D362" i="2"/>
  <c r="C362" i="2"/>
  <c r="B362" i="2"/>
  <c r="A362" i="2"/>
  <c r="N361" i="2"/>
  <c r="M361" i="2"/>
  <c r="L361" i="2"/>
  <c r="K361" i="2"/>
  <c r="J361" i="2"/>
  <c r="I361" i="2"/>
  <c r="H361" i="2"/>
  <c r="E361" i="2"/>
  <c r="D361" i="2"/>
  <c r="C361" i="2"/>
  <c r="B361" i="2"/>
  <c r="A361" i="2"/>
  <c r="N360" i="2"/>
  <c r="M360" i="2"/>
  <c r="L360" i="2"/>
  <c r="K360" i="2"/>
  <c r="J360" i="2"/>
  <c r="I360" i="2"/>
  <c r="H360" i="2"/>
  <c r="E360" i="2"/>
  <c r="D360" i="2"/>
  <c r="C360" i="2"/>
  <c r="B360" i="2"/>
  <c r="A360" i="2"/>
  <c r="N359" i="2"/>
  <c r="M359" i="2"/>
  <c r="L359" i="2"/>
  <c r="K359" i="2"/>
  <c r="J359" i="2"/>
  <c r="I359" i="2"/>
  <c r="H359" i="2"/>
  <c r="E359" i="2"/>
  <c r="D359" i="2"/>
  <c r="C359" i="2"/>
  <c r="B359" i="2"/>
  <c r="A359" i="2"/>
  <c r="N358" i="2"/>
  <c r="M358" i="2"/>
  <c r="L358" i="2"/>
  <c r="K358" i="2"/>
  <c r="J358" i="2"/>
  <c r="I358" i="2"/>
  <c r="H358" i="2"/>
  <c r="E358" i="2"/>
  <c r="D358" i="2"/>
  <c r="C358" i="2"/>
  <c r="B358" i="2"/>
  <c r="A358" i="2"/>
  <c r="N357" i="2"/>
  <c r="M357" i="2"/>
  <c r="L357" i="2"/>
  <c r="K357" i="2"/>
  <c r="J357" i="2"/>
  <c r="I357" i="2"/>
  <c r="H357" i="2"/>
  <c r="E357" i="2"/>
  <c r="D357" i="2"/>
  <c r="C357" i="2"/>
  <c r="B357" i="2"/>
  <c r="A357" i="2"/>
  <c r="N356" i="2"/>
  <c r="M356" i="2"/>
  <c r="L356" i="2"/>
  <c r="K356" i="2"/>
  <c r="J356" i="2"/>
  <c r="I356" i="2"/>
  <c r="H356" i="2"/>
  <c r="E356" i="2"/>
  <c r="D356" i="2"/>
  <c r="C356" i="2"/>
  <c r="B356" i="2"/>
  <c r="A356" i="2"/>
  <c r="N355" i="2"/>
  <c r="M355" i="2"/>
  <c r="L355" i="2"/>
  <c r="K355" i="2"/>
  <c r="J355" i="2"/>
  <c r="I355" i="2"/>
  <c r="H355" i="2"/>
  <c r="E355" i="2"/>
  <c r="D355" i="2"/>
  <c r="C355" i="2"/>
  <c r="B355" i="2"/>
  <c r="A355" i="2"/>
  <c r="N354" i="2"/>
  <c r="M354" i="2"/>
  <c r="L354" i="2"/>
  <c r="K354" i="2"/>
  <c r="J354" i="2"/>
  <c r="I354" i="2"/>
  <c r="H354" i="2"/>
  <c r="E354" i="2"/>
  <c r="D354" i="2"/>
  <c r="C354" i="2"/>
  <c r="B354" i="2"/>
  <c r="A354" i="2"/>
  <c r="N353" i="2"/>
  <c r="M353" i="2"/>
  <c r="L353" i="2"/>
  <c r="K353" i="2"/>
  <c r="J353" i="2"/>
  <c r="I353" i="2"/>
  <c r="H353" i="2"/>
  <c r="E353" i="2"/>
  <c r="D353" i="2"/>
  <c r="C353" i="2"/>
  <c r="B353" i="2"/>
  <c r="A353" i="2"/>
  <c r="N352" i="2"/>
  <c r="M352" i="2"/>
  <c r="L352" i="2"/>
  <c r="K352" i="2"/>
  <c r="J352" i="2"/>
  <c r="I352" i="2"/>
  <c r="H352" i="2"/>
  <c r="E352" i="2"/>
  <c r="D352" i="2"/>
  <c r="C352" i="2"/>
  <c r="B352" i="2"/>
  <c r="A352" i="2"/>
  <c r="N351" i="2"/>
  <c r="M351" i="2"/>
  <c r="L351" i="2"/>
  <c r="K351" i="2"/>
  <c r="J351" i="2"/>
  <c r="I351" i="2"/>
  <c r="H351" i="2"/>
  <c r="E351" i="2"/>
  <c r="D351" i="2"/>
  <c r="C351" i="2"/>
  <c r="B351" i="2"/>
  <c r="A351" i="2"/>
  <c r="N350" i="2"/>
  <c r="M350" i="2"/>
  <c r="L350" i="2"/>
  <c r="K350" i="2"/>
  <c r="J350" i="2"/>
  <c r="I350" i="2"/>
  <c r="H350" i="2"/>
  <c r="E350" i="2"/>
  <c r="D350" i="2"/>
  <c r="C350" i="2"/>
  <c r="B350" i="2"/>
  <c r="A350" i="2"/>
  <c r="N349" i="2"/>
  <c r="M349" i="2"/>
  <c r="L349" i="2"/>
  <c r="K349" i="2"/>
  <c r="J349" i="2"/>
  <c r="I349" i="2"/>
  <c r="H349" i="2"/>
  <c r="E349" i="2"/>
  <c r="D349" i="2"/>
  <c r="C349" i="2"/>
  <c r="B349" i="2"/>
  <c r="A349" i="2"/>
  <c r="N348" i="2"/>
  <c r="M348" i="2"/>
  <c r="L348" i="2"/>
  <c r="K348" i="2"/>
  <c r="J348" i="2"/>
  <c r="I348" i="2"/>
  <c r="H348" i="2"/>
  <c r="E348" i="2"/>
  <c r="D348" i="2"/>
  <c r="C348" i="2"/>
  <c r="B348" i="2"/>
  <c r="A348" i="2"/>
  <c r="N347" i="2"/>
  <c r="M347" i="2"/>
  <c r="L347" i="2"/>
  <c r="K347" i="2"/>
  <c r="J347" i="2"/>
  <c r="I347" i="2"/>
  <c r="H347" i="2"/>
  <c r="E347" i="2"/>
  <c r="D347" i="2"/>
  <c r="C347" i="2"/>
  <c r="B347" i="2"/>
  <c r="A347" i="2"/>
  <c r="N346" i="2"/>
  <c r="M346" i="2"/>
  <c r="L346" i="2"/>
  <c r="K346" i="2"/>
  <c r="J346" i="2"/>
  <c r="I346" i="2"/>
  <c r="H346" i="2"/>
  <c r="E346" i="2"/>
  <c r="D346" i="2"/>
  <c r="C346" i="2"/>
  <c r="B346" i="2"/>
  <c r="A346" i="2"/>
  <c r="N345" i="2"/>
  <c r="M345" i="2"/>
  <c r="L345" i="2"/>
  <c r="K345" i="2"/>
  <c r="J345" i="2"/>
  <c r="I345" i="2"/>
  <c r="H345" i="2"/>
  <c r="E345" i="2"/>
  <c r="D345" i="2"/>
  <c r="C345" i="2"/>
  <c r="B345" i="2"/>
  <c r="A345" i="2"/>
  <c r="N344" i="2"/>
  <c r="M344" i="2"/>
  <c r="L344" i="2"/>
  <c r="K344" i="2"/>
  <c r="J344" i="2"/>
  <c r="I344" i="2"/>
  <c r="H344" i="2"/>
  <c r="E344" i="2"/>
  <c r="D344" i="2"/>
  <c r="C344" i="2"/>
  <c r="B344" i="2"/>
  <c r="A344" i="2"/>
  <c r="N343" i="2"/>
  <c r="M343" i="2"/>
  <c r="L343" i="2"/>
  <c r="K343" i="2"/>
  <c r="J343" i="2"/>
  <c r="I343" i="2"/>
  <c r="H343" i="2"/>
  <c r="E343" i="2"/>
  <c r="D343" i="2"/>
  <c r="C343" i="2"/>
  <c r="B343" i="2"/>
  <c r="A343" i="2"/>
  <c r="N342" i="2"/>
  <c r="M342" i="2"/>
  <c r="L342" i="2"/>
  <c r="K342" i="2"/>
  <c r="J342" i="2"/>
  <c r="I342" i="2"/>
  <c r="H342" i="2"/>
  <c r="E342" i="2"/>
  <c r="D342" i="2"/>
  <c r="C342" i="2"/>
  <c r="B342" i="2"/>
  <c r="A342" i="2"/>
  <c r="N341" i="2"/>
  <c r="M341" i="2"/>
  <c r="L341" i="2"/>
  <c r="K341" i="2"/>
  <c r="J341" i="2"/>
  <c r="I341" i="2"/>
  <c r="H341" i="2"/>
  <c r="E341" i="2"/>
  <c r="D341" i="2"/>
  <c r="C341" i="2"/>
  <c r="B341" i="2"/>
  <c r="A341" i="2"/>
  <c r="N340" i="2"/>
  <c r="M340" i="2"/>
  <c r="L340" i="2"/>
  <c r="K340" i="2"/>
  <c r="J340" i="2"/>
  <c r="I340" i="2"/>
  <c r="H340" i="2"/>
  <c r="E340" i="2"/>
  <c r="D340" i="2"/>
  <c r="C340" i="2"/>
  <c r="B340" i="2"/>
  <c r="A340" i="2"/>
  <c r="N339" i="2"/>
  <c r="M339" i="2"/>
  <c r="L339" i="2"/>
  <c r="K339" i="2"/>
  <c r="J339" i="2"/>
  <c r="I339" i="2"/>
  <c r="H339" i="2"/>
  <c r="E339" i="2"/>
  <c r="D339" i="2"/>
  <c r="C339" i="2"/>
  <c r="B339" i="2"/>
  <c r="A339" i="2"/>
  <c r="N338" i="2"/>
  <c r="M338" i="2"/>
  <c r="L338" i="2"/>
  <c r="K338" i="2"/>
  <c r="J338" i="2"/>
  <c r="I338" i="2"/>
  <c r="H338" i="2"/>
  <c r="E338" i="2"/>
  <c r="D338" i="2"/>
  <c r="C338" i="2"/>
  <c r="B338" i="2"/>
  <c r="A338" i="2"/>
  <c r="N337" i="2"/>
  <c r="M337" i="2"/>
  <c r="L337" i="2"/>
  <c r="K337" i="2"/>
  <c r="J337" i="2"/>
  <c r="I337" i="2"/>
  <c r="H337" i="2"/>
  <c r="E337" i="2"/>
  <c r="D337" i="2"/>
  <c r="C337" i="2"/>
  <c r="B337" i="2"/>
  <c r="A337" i="2"/>
  <c r="N336" i="2"/>
  <c r="M336" i="2"/>
  <c r="L336" i="2"/>
  <c r="K336" i="2"/>
  <c r="J336" i="2"/>
  <c r="I336" i="2"/>
  <c r="H336" i="2"/>
  <c r="E336" i="2"/>
  <c r="D336" i="2"/>
  <c r="C336" i="2"/>
  <c r="B336" i="2"/>
  <c r="A336" i="2"/>
  <c r="N335" i="2"/>
  <c r="M335" i="2"/>
  <c r="L335" i="2"/>
  <c r="K335" i="2"/>
  <c r="J335" i="2"/>
  <c r="I335" i="2"/>
  <c r="H335" i="2"/>
  <c r="E335" i="2"/>
  <c r="D335" i="2"/>
  <c r="C335" i="2"/>
  <c r="B335" i="2"/>
  <c r="A335" i="2"/>
  <c r="N334" i="2"/>
  <c r="M334" i="2"/>
  <c r="L334" i="2"/>
  <c r="K334" i="2"/>
  <c r="J334" i="2"/>
  <c r="I334" i="2"/>
  <c r="H334" i="2"/>
  <c r="E334" i="2"/>
  <c r="D334" i="2"/>
  <c r="C334" i="2"/>
  <c r="B334" i="2"/>
  <c r="A334" i="2"/>
  <c r="N333" i="2"/>
  <c r="M333" i="2"/>
  <c r="L333" i="2"/>
  <c r="K333" i="2"/>
  <c r="J333" i="2"/>
  <c r="I333" i="2"/>
  <c r="H333" i="2"/>
  <c r="E333" i="2"/>
  <c r="D333" i="2"/>
  <c r="C333" i="2"/>
  <c r="B333" i="2"/>
  <c r="A333" i="2"/>
  <c r="N332" i="2"/>
  <c r="M332" i="2"/>
  <c r="L332" i="2"/>
  <c r="K332" i="2"/>
  <c r="J332" i="2"/>
  <c r="I332" i="2"/>
  <c r="H332" i="2"/>
  <c r="E332" i="2"/>
  <c r="D332" i="2"/>
  <c r="C332" i="2"/>
  <c r="B332" i="2"/>
  <c r="A332" i="2"/>
  <c r="N331" i="2"/>
  <c r="M331" i="2"/>
  <c r="L331" i="2"/>
  <c r="K331" i="2"/>
  <c r="J331" i="2"/>
  <c r="I331" i="2"/>
  <c r="H331" i="2"/>
  <c r="E331" i="2"/>
  <c r="D331" i="2"/>
  <c r="C331" i="2"/>
  <c r="B331" i="2"/>
  <c r="A331" i="2"/>
  <c r="N330" i="2"/>
  <c r="M330" i="2"/>
  <c r="L330" i="2"/>
  <c r="K330" i="2"/>
  <c r="J330" i="2"/>
  <c r="I330" i="2"/>
  <c r="H330" i="2"/>
  <c r="E330" i="2"/>
  <c r="D330" i="2"/>
  <c r="C330" i="2"/>
  <c r="B330" i="2"/>
  <c r="A330" i="2"/>
  <c r="N329" i="2"/>
  <c r="M329" i="2"/>
  <c r="L329" i="2"/>
  <c r="K329" i="2"/>
  <c r="J329" i="2"/>
  <c r="I329" i="2"/>
  <c r="H329" i="2"/>
  <c r="E329" i="2"/>
  <c r="D329" i="2"/>
  <c r="C329" i="2"/>
  <c r="B329" i="2"/>
  <c r="A329" i="2"/>
  <c r="N328" i="2"/>
  <c r="M328" i="2"/>
  <c r="L328" i="2"/>
  <c r="K328" i="2"/>
  <c r="J328" i="2"/>
  <c r="I328" i="2"/>
  <c r="H328" i="2"/>
  <c r="E328" i="2"/>
  <c r="D328" i="2"/>
  <c r="C328" i="2"/>
  <c r="B328" i="2"/>
  <c r="A328" i="2"/>
  <c r="N327" i="2"/>
  <c r="M327" i="2"/>
  <c r="L327" i="2"/>
  <c r="K327" i="2"/>
  <c r="J327" i="2"/>
  <c r="I327" i="2"/>
  <c r="H327" i="2"/>
  <c r="E327" i="2"/>
  <c r="D327" i="2"/>
  <c r="C327" i="2"/>
  <c r="B327" i="2"/>
  <c r="A327" i="2"/>
  <c r="N326" i="2"/>
  <c r="M326" i="2"/>
  <c r="L326" i="2"/>
  <c r="K326" i="2"/>
  <c r="J326" i="2"/>
  <c r="I326" i="2"/>
  <c r="H326" i="2"/>
  <c r="E326" i="2"/>
  <c r="D326" i="2"/>
  <c r="C326" i="2"/>
  <c r="B326" i="2"/>
  <c r="A326" i="2"/>
  <c r="N325" i="2"/>
  <c r="M325" i="2"/>
  <c r="L325" i="2"/>
  <c r="K325" i="2"/>
  <c r="J325" i="2"/>
  <c r="I325" i="2"/>
  <c r="H325" i="2"/>
  <c r="E325" i="2"/>
  <c r="D325" i="2"/>
  <c r="C325" i="2"/>
  <c r="B325" i="2"/>
  <c r="A325" i="2"/>
  <c r="N324" i="2"/>
  <c r="M324" i="2"/>
  <c r="L324" i="2"/>
  <c r="K324" i="2"/>
  <c r="J324" i="2"/>
  <c r="I324" i="2"/>
  <c r="H324" i="2"/>
  <c r="E324" i="2"/>
  <c r="D324" i="2"/>
  <c r="C324" i="2"/>
  <c r="B324" i="2"/>
  <c r="A324" i="2"/>
  <c r="N323" i="2"/>
  <c r="M323" i="2"/>
  <c r="L323" i="2"/>
  <c r="K323" i="2"/>
  <c r="J323" i="2"/>
  <c r="I323" i="2"/>
  <c r="H323" i="2"/>
  <c r="E323" i="2"/>
  <c r="D323" i="2"/>
  <c r="C323" i="2"/>
  <c r="B323" i="2"/>
  <c r="A323" i="2"/>
  <c r="N322" i="2"/>
  <c r="M322" i="2"/>
  <c r="L322" i="2"/>
  <c r="K322" i="2"/>
  <c r="J322" i="2"/>
  <c r="I322" i="2"/>
  <c r="H322" i="2"/>
  <c r="E322" i="2"/>
  <c r="D322" i="2"/>
  <c r="C322" i="2"/>
  <c r="B322" i="2"/>
  <c r="A322" i="2"/>
  <c r="N321" i="2"/>
  <c r="M321" i="2"/>
  <c r="L321" i="2"/>
  <c r="K321" i="2"/>
  <c r="J321" i="2"/>
  <c r="I321" i="2"/>
  <c r="H321" i="2"/>
  <c r="E321" i="2"/>
  <c r="D321" i="2"/>
  <c r="C321" i="2"/>
  <c r="B321" i="2"/>
  <c r="A321" i="2"/>
  <c r="N320" i="2"/>
  <c r="M320" i="2"/>
  <c r="L320" i="2"/>
  <c r="K320" i="2"/>
  <c r="J320" i="2"/>
  <c r="I320" i="2"/>
  <c r="H320" i="2"/>
  <c r="E320" i="2"/>
  <c r="D320" i="2"/>
  <c r="C320" i="2"/>
  <c r="B320" i="2"/>
  <c r="A320" i="2"/>
  <c r="N319" i="2"/>
  <c r="M319" i="2"/>
  <c r="L319" i="2"/>
  <c r="K319" i="2"/>
  <c r="J319" i="2"/>
  <c r="I319" i="2"/>
  <c r="H319" i="2"/>
  <c r="E319" i="2"/>
  <c r="D319" i="2"/>
  <c r="C319" i="2"/>
  <c r="B319" i="2"/>
  <c r="A319" i="2"/>
  <c r="N318" i="2"/>
  <c r="M318" i="2"/>
  <c r="L318" i="2"/>
  <c r="K318" i="2"/>
  <c r="J318" i="2"/>
  <c r="I318" i="2"/>
  <c r="H318" i="2"/>
  <c r="E318" i="2"/>
  <c r="D318" i="2"/>
  <c r="C318" i="2"/>
  <c r="B318" i="2"/>
  <c r="A318" i="2"/>
  <c r="N317" i="2"/>
  <c r="M317" i="2"/>
  <c r="L317" i="2"/>
  <c r="K317" i="2"/>
  <c r="J317" i="2"/>
  <c r="I317" i="2"/>
  <c r="H317" i="2"/>
  <c r="E317" i="2"/>
  <c r="D317" i="2"/>
  <c r="C317" i="2"/>
  <c r="B317" i="2"/>
  <c r="A317" i="2"/>
  <c r="N316" i="2"/>
  <c r="M316" i="2"/>
  <c r="L316" i="2"/>
  <c r="K316" i="2"/>
  <c r="J316" i="2"/>
  <c r="I316" i="2"/>
  <c r="H316" i="2"/>
  <c r="E316" i="2"/>
  <c r="D316" i="2"/>
  <c r="C316" i="2"/>
  <c r="B316" i="2"/>
  <c r="A316" i="2"/>
  <c r="N315" i="2"/>
  <c r="M315" i="2"/>
  <c r="L315" i="2"/>
  <c r="K315" i="2"/>
  <c r="J315" i="2"/>
  <c r="I315" i="2"/>
  <c r="H315" i="2"/>
  <c r="E315" i="2"/>
  <c r="D315" i="2"/>
  <c r="C315" i="2"/>
  <c r="B315" i="2"/>
  <c r="A315" i="2"/>
  <c r="N314" i="2"/>
  <c r="M314" i="2"/>
  <c r="L314" i="2"/>
  <c r="K314" i="2"/>
  <c r="J314" i="2"/>
  <c r="I314" i="2"/>
  <c r="H314" i="2"/>
  <c r="E314" i="2"/>
  <c r="D314" i="2"/>
  <c r="C314" i="2"/>
  <c r="B314" i="2"/>
  <c r="A314" i="2"/>
  <c r="N313" i="2"/>
  <c r="M313" i="2"/>
  <c r="L313" i="2"/>
  <c r="K313" i="2"/>
  <c r="J313" i="2"/>
  <c r="I313" i="2"/>
  <c r="H313" i="2"/>
  <c r="E313" i="2"/>
  <c r="D313" i="2"/>
  <c r="C313" i="2"/>
  <c r="B313" i="2"/>
  <c r="A313" i="2"/>
  <c r="N312" i="2"/>
  <c r="M312" i="2"/>
  <c r="L312" i="2"/>
  <c r="K312" i="2"/>
  <c r="J312" i="2"/>
  <c r="I312" i="2"/>
  <c r="H312" i="2"/>
  <c r="E312" i="2"/>
  <c r="D312" i="2"/>
  <c r="C312" i="2"/>
  <c r="B312" i="2"/>
  <c r="A312" i="2"/>
  <c r="N311" i="2"/>
  <c r="M311" i="2"/>
  <c r="L311" i="2"/>
  <c r="K311" i="2"/>
  <c r="J311" i="2"/>
  <c r="I311" i="2"/>
  <c r="H311" i="2"/>
  <c r="E311" i="2"/>
  <c r="D311" i="2"/>
  <c r="C311" i="2"/>
  <c r="B311" i="2"/>
  <c r="A311" i="2"/>
  <c r="N310" i="2"/>
  <c r="M310" i="2"/>
  <c r="L310" i="2"/>
  <c r="K310" i="2"/>
  <c r="J310" i="2"/>
  <c r="I310" i="2"/>
  <c r="H310" i="2"/>
  <c r="E310" i="2"/>
  <c r="D310" i="2"/>
  <c r="C310" i="2"/>
  <c r="B310" i="2"/>
  <c r="A310" i="2"/>
  <c r="N309" i="2"/>
  <c r="M309" i="2"/>
  <c r="L309" i="2"/>
  <c r="K309" i="2"/>
  <c r="J309" i="2"/>
  <c r="I309" i="2"/>
  <c r="H309" i="2"/>
  <c r="E309" i="2"/>
  <c r="D309" i="2"/>
  <c r="C309" i="2"/>
  <c r="B309" i="2"/>
  <c r="A309" i="2"/>
  <c r="N308" i="2"/>
  <c r="M308" i="2"/>
  <c r="L308" i="2"/>
  <c r="K308" i="2"/>
  <c r="J308" i="2"/>
  <c r="I308" i="2"/>
  <c r="H308" i="2"/>
  <c r="E308" i="2"/>
  <c r="D308" i="2"/>
  <c r="C308" i="2"/>
  <c r="B308" i="2"/>
  <c r="A308" i="2"/>
  <c r="N307" i="2"/>
  <c r="M307" i="2"/>
  <c r="L307" i="2"/>
  <c r="K307" i="2"/>
  <c r="J307" i="2"/>
  <c r="I307" i="2"/>
  <c r="H307" i="2"/>
  <c r="E307" i="2"/>
  <c r="D307" i="2"/>
  <c r="C307" i="2"/>
  <c r="B307" i="2"/>
  <c r="A307" i="2"/>
  <c r="N306" i="2"/>
  <c r="M306" i="2"/>
  <c r="L306" i="2"/>
  <c r="K306" i="2"/>
  <c r="J306" i="2"/>
  <c r="I306" i="2"/>
  <c r="H306" i="2"/>
  <c r="E306" i="2"/>
  <c r="D306" i="2"/>
  <c r="C306" i="2"/>
  <c r="B306" i="2"/>
  <c r="A306" i="2"/>
  <c r="N305" i="2"/>
  <c r="M305" i="2"/>
  <c r="L305" i="2"/>
  <c r="K305" i="2"/>
  <c r="J305" i="2"/>
  <c r="I305" i="2"/>
  <c r="H305" i="2"/>
  <c r="E305" i="2"/>
  <c r="D305" i="2"/>
  <c r="C305" i="2"/>
  <c r="B305" i="2"/>
  <c r="A305" i="2"/>
  <c r="N304" i="2"/>
  <c r="M304" i="2"/>
  <c r="L304" i="2"/>
  <c r="K304" i="2"/>
  <c r="J304" i="2"/>
  <c r="I304" i="2"/>
  <c r="H304" i="2"/>
  <c r="E304" i="2"/>
  <c r="D304" i="2"/>
  <c r="C304" i="2"/>
  <c r="B304" i="2"/>
  <c r="A304" i="2"/>
  <c r="N303" i="2"/>
  <c r="M303" i="2"/>
  <c r="L303" i="2"/>
  <c r="K303" i="2"/>
  <c r="J303" i="2"/>
  <c r="I303" i="2"/>
  <c r="H303" i="2"/>
  <c r="E303" i="2"/>
  <c r="D303" i="2"/>
  <c r="C303" i="2"/>
  <c r="B303" i="2"/>
  <c r="A303" i="2"/>
  <c r="N302" i="2"/>
  <c r="M302" i="2"/>
  <c r="L302" i="2"/>
  <c r="K302" i="2"/>
  <c r="J302" i="2"/>
  <c r="I302" i="2"/>
  <c r="H302" i="2"/>
  <c r="E302" i="2"/>
  <c r="D302" i="2"/>
  <c r="C302" i="2"/>
  <c r="B302" i="2"/>
  <c r="A302" i="2"/>
  <c r="N301" i="2"/>
  <c r="M301" i="2"/>
  <c r="L301" i="2"/>
  <c r="K301" i="2"/>
  <c r="J301" i="2"/>
  <c r="I301" i="2"/>
  <c r="H301" i="2"/>
  <c r="E301" i="2"/>
  <c r="D301" i="2"/>
  <c r="C301" i="2"/>
  <c r="B301" i="2"/>
  <c r="A301" i="2"/>
  <c r="N300" i="2"/>
  <c r="M300" i="2"/>
  <c r="L300" i="2"/>
  <c r="K300" i="2"/>
  <c r="J300" i="2"/>
  <c r="I300" i="2"/>
  <c r="H300" i="2"/>
  <c r="E300" i="2"/>
  <c r="D300" i="2"/>
  <c r="C300" i="2"/>
  <c r="B300" i="2"/>
  <c r="A300" i="2"/>
  <c r="N299" i="2"/>
  <c r="M299" i="2"/>
  <c r="L299" i="2"/>
  <c r="K299" i="2"/>
  <c r="J299" i="2"/>
  <c r="I299" i="2"/>
  <c r="H299" i="2"/>
  <c r="E299" i="2"/>
  <c r="D299" i="2"/>
  <c r="C299" i="2"/>
  <c r="B299" i="2"/>
  <c r="A299" i="2"/>
  <c r="N298" i="2"/>
  <c r="M298" i="2"/>
  <c r="L298" i="2"/>
  <c r="K298" i="2"/>
  <c r="J298" i="2"/>
  <c r="I298" i="2"/>
  <c r="H298" i="2"/>
  <c r="E298" i="2"/>
  <c r="D298" i="2"/>
  <c r="C298" i="2"/>
  <c r="B298" i="2"/>
  <c r="A298" i="2"/>
  <c r="N297" i="2"/>
  <c r="M297" i="2"/>
  <c r="L297" i="2"/>
  <c r="K297" i="2"/>
  <c r="J297" i="2"/>
  <c r="I297" i="2"/>
  <c r="H297" i="2"/>
  <c r="E297" i="2"/>
  <c r="D297" i="2"/>
  <c r="C297" i="2"/>
  <c r="B297" i="2"/>
  <c r="A297" i="2"/>
  <c r="N296" i="2"/>
  <c r="M296" i="2"/>
  <c r="L296" i="2"/>
  <c r="K296" i="2"/>
  <c r="J296" i="2"/>
  <c r="I296" i="2"/>
  <c r="H296" i="2"/>
  <c r="E296" i="2"/>
  <c r="D296" i="2"/>
  <c r="C296" i="2"/>
  <c r="B296" i="2"/>
  <c r="A296" i="2"/>
  <c r="N295" i="2"/>
  <c r="M295" i="2"/>
  <c r="L295" i="2"/>
  <c r="K295" i="2"/>
  <c r="J295" i="2"/>
  <c r="I295" i="2"/>
  <c r="H295" i="2"/>
  <c r="E295" i="2"/>
  <c r="D295" i="2"/>
  <c r="C295" i="2"/>
  <c r="B295" i="2"/>
  <c r="A295" i="2"/>
  <c r="N294" i="2"/>
  <c r="M294" i="2"/>
  <c r="L294" i="2"/>
  <c r="K294" i="2"/>
  <c r="J294" i="2"/>
  <c r="I294" i="2"/>
  <c r="H294" i="2"/>
  <c r="E294" i="2"/>
  <c r="D294" i="2"/>
  <c r="C294" i="2"/>
  <c r="B294" i="2"/>
  <c r="A294" i="2"/>
  <c r="N293" i="2"/>
  <c r="M293" i="2"/>
  <c r="L293" i="2"/>
  <c r="K293" i="2"/>
  <c r="J293" i="2"/>
  <c r="I293" i="2"/>
  <c r="H293" i="2"/>
  <c r="E293" i="2"/>
  <c r="D293" i="2"/>
  <c r="C293" i="2"/>
  <c r="B293" i="2"/>
  <c r="A293" i="2"/>
  <c r="N292" i="2"/>
  <c r="M292" i="2"/>
  <c r="L292" i="2"/>
  <c r="K292" i="2"/>
  <c r="J292" i="2"/>
  <c r="I292" i="2"/>
  <c r="H292" i="2"/>
  <c r="E292" i="2"/>
  <c r="D292" i="2"/>
  <c r="C292" i="2"/>
  <c r="B292" i="2"/>
  <c r="A292" i="2"/>
  <c r="N291" i="2"/>
  <c r="M291" i="2"/>
  <c r="L291" i="2"/>
  <c r="K291" i="2"/>
  <c r="J291" i="2"/>
  <c r="I291" i="2"/>
  <c r="H291" i="2"/>
  <c r="E291" i="2"/>
  <c r="D291" i="2"/>
  <c r="C291" i="2"/>
  <c r="B291" i="2"/>
  <c r="A291" i="2"/>
  <c r="N290" i="2"/>
  <c r="M290" i="2"/>
  <c r="L290" i="2"/>
  <c r="K290" i="2"/>
  <c r="J290" i="2"/>
  <c r="I290" i="2"/>
  <c r="H290" i="2"/>
  <c r="E290" i="2"/>
  <c r="D290" i="2"/>
  <c r="C290" i="2"/>
  <c r="B290" i="2"/>
  <c r="A290" i="2"/>
  <c r="N289" i="2"/>
  <c r="M289" i="2"/>
  <c r="L289" i="2"/>
  <c r="K289" i="2"/>
  <c r="J289" i="2"/>
  <c r="I289" i="2"/>
  <c r="H289" i="2"/>
  <c r="E289" i="2"/>
  <c r="D289" i="2"/>
  <c r="C289" i="2"/>
  <c r="B289" i="2"/>
  <c r="A289" i="2"/>
  <c r="N288" i="2"/>
  <c r="M288" i="2"/>
  <c r="L288" i="2"/>
  <c r="K288" i="2"/>
  <c r="J288" i="2"/>
  <c r="I288" i="2"/>
  <c r="H288" i="2"/>
  <c r="E288" i="2"/>
  <c r="D288" i="2"/>
  <c r="C288" i="2"/>
  <c r="B288" i="2"/>
  <c r="A288" i="2"/>
  <c r="N287" i="2"/>
  <c r="M287" i="2"/>
  <c r="L287" i="2"/>
  <c r="K287" i="2"/>
  <c r="J287" i="2"/>
  <c r="I287" i="2"/>
  <c r="H287" i="2"/>
  <c r="E287" i="2"/>
  <c r="D287" i="2"/>
  <c r="C287" i="2"/>
  <c r="B287" i="2"/>
  <c r="A287" i="2"/>
  <c r="N286" i="2"/>
  <c r="M286" i="2"/>
  <c r="L286" i="2"/>
  <c r="K286" i="2"/>
  <c r="J286" i="2"/>
  <c r="I286" i="2"/>
  <c r="H286" i="2"/>
  <c r="E286" i="2"/>
  <c r="D286" i="2"/>
  <c r="C286" i="2"/>
  <c r="B286" i="2"/>
  <c r="A286" i="2"/>
  <c r="N285" i="2"/>
  <c r="M285" i="2"/>
  <c r="L285" i="2"/>
  <c r="K285" i="2"/>
  <c r="J285" i="2"/>
  <c r="I285" i="2"/>
  <c r="H285" i="2"/>
  <c r="E285" i="2"/>
  <c r="D285" i="2"/>
  <c r="C285" i="2"/>
  <c r="B285" i="2"/>
  <c r="A285" i="2"/>
  <c r="N284" i="2"/>
  <c r="M284" i="2"/>
  <c r="L284" i="2"/>
  <c r="K284" i="2"/>
  <c r="J284" i="2"/>
  <c r="I284" i="2"/>
  <c r="H284" i="2"/>
  <c r="E284" i="2"/>
  <c r="D284" i="2"/>
  <c r="C284" i="2"/>
  <c r="B284" i="2"/>
  <c r="A284" i="2"/>
  <c r="N283" i="2"/>
  <c r="M283" i="2"/>
  <c r="L283" i="2"/>
  <c r="K283" i="2"/>
  <c r="J283" i="2"/>
  <c r="I283" i="2"/>
  <c r="H283" i="2"/>
  <c r="E283" i="2"/>
  <c r="D283" i="2"/>
  <c r="C283" i="2"/>
  <c r="B283" i="2"/>
  <c r="A283" i="2"/>
  <c r="N282" i="2"/>
  <c r="M282" i="2"/>
  <c r="L282" i="2"/>
  <c r="K282" i="2"/>
  <c r="J282" i="2"/>
  <c r="I282" i="2"/>
  <c r="H282" i="2"/>
  <c r="E282" i="2"/>
  <c r="D282" i="2"/>
  <c r="C282" i="2"/>
  <c r="B282" i="2"/>
  <c r="A282" i="2"/>
  <c r="N281" i="2"/>
  <c r="M281" i="2"/>
  <c r="L281" i="2"/>
  <c r="K281" i="2"/>
  <c r="J281" i="2"/>
  <c r="I281" i="2"/>
  <c r="H281" i="2"/>
  <c r="E281" i="2"/>
  <c r="D281" i="2"/>
  <c r="C281" i="2"/>
  <c r="B281" i="2"/>
  <c r="A281" i="2"/>
  <c r="N280" i="2"/>
  <c r="M280" i="2"/>
  <c r="L280" i="2"/>
  <c r="K280" i="2"/>
  <c r="J280" i="2"/>
  <c r="I280" i="2"/>
  <c r="H280" i="2"/>
  <c r="E280" i="2"/>
  <c r="D280" i="2"/>
  <c r="C280" i="2"/>
  <c r="B280" i="2"/>
  <c r="A280" i="2"/>
  <c r="N279" i="2"/>
  <c r="M279" i="2"/>
  <c r="L279" i="2"/>
  <c r="K279" i="2"/>
  <c r="J279" i="2"/>
  <c r="I279" i="2"/>
  <c r="H279" i="2"/>
  <c r="E279" i="2"/>
  <c r="D279" i="2"/>
  <c r="C279" i="2"/>
  <c r="B279" i="2"/>
  <c r="A279" i="2"/>
  <c r="N278" i="2"/>
  <c r="M278" i="2"/>
  <c r="L278" i="2"/>
  <c r="K278" i="2"/>
  <c r="J278" i="2"/>
  <c r="I278" i="2"/>
  <c r="H278" i="2"/>
  <c r="E278" i="2"/>
  <c r="D278" i="2"/>
  <c r="C278" i="2"/>
  <c r="B278" i="2"/>
  <c r="A278" i="2"/>
  <c r="N277" i="2"/>
  <c r="M277" i="2"/>
  <c r="L277" i="2"/>
  <c r="K277" i="2"/>
  <c r="J277" i="2"/>
  <c r="I277" i="2"/>
  <c r="H277" i="2"/>
  <c r="E277" i="2"/>
  <c r="D277" i="2"/>
  <c r="C277" i="2"/>
  <c r="B277" i="2"/>
  <c r="A277" i="2"/>
  <c r="N276" i="2"/>
  <c r="M276" i="2"/>
  <c r="L276" i="2"/>
  <c r="K276" i="2"/>
  <c r="J276" i="2"/>
  <c r="I276" i="2"/>
  <c r="H276" i="2"/>
  <c r="E276" i="2"/>
  <c r="D276" i="2"/>
  <c r="C276" i="2"/>
  <c r="B276" i="2"/>
  <c r="A276" i="2"/>
  <c r="N275" i="2"/>
  <c r="M275" i="2"/>
  <c r="L275" i="2"/>
  <c r="K275" i="2"/>
  <c r="J275" i="2"/>
  <c r="I275" i="2"/>
  <c r="H275" i="2"/>
  <c r="E275" i="2"/>
  <c r="D275" i="2"/>
  <c r="C275" i="2"/>
  <c r="B275" i="2"/>
  <c r="A275" i="2"/>
  <c r="N274" i="2"/>
  <c r="M274" i="2"/>
  <c r="L274" i="2"/>
  <c r="K274" i="2"/>
  <c r="J274" i="2"/>
  <c r="I274" i="2"/>
  <c r="H274" i="2"/>
  <c r="E274" i="2"/>
  <c r="D274" i="2"/>
  <c r="C274" i="2"/>
  <c r="B274" i="2"/>
  <c r="A274" i="2"/>
  <c r="N273" i="2"/>
  <c r="M273" i="2"/>
  <c r="L273" i="2"/>
  <c r="K273" i="2"/>
  <c r="J273" i="2"/>
  <c r="I273" i="2"/>
  <c r="H273" i="2"/>
  <c r="E273" i="2"/>
  <c r="D273" i="2"/>
  <c r="C273" i="2"/>
  <c r="B273" i="2"/>
  <c r="A273" i="2"/>
  <c r="N272" i="2"/>
  <c r="M272" i="2"/>
  <c r="L272" i="2"/>
  <c r="K272" i="2"/>
  <c r="J272" i="2"/>
  <c r="I272" i="2"/>
  <c r="H272" i="2"/>
  <c r="E272" i="2"/>
  <c r="D272" i="2"/>
  <c r="C272" i="2"/>
  <c r="B272" i="2"/>
  <c r="A272" i="2"/>
  <c r="N271" i="2"/>
  <c r="M271" i="2"/>
  <c r="L271" i="2"/>
  <c r="K271" i="2"/>
  <c r="J271" i="2"/>
  <c r="I271" i="2"/>
  <c r="H271" i="2"/>
  <c r="E271" i="2"/>
  <c r="D271" i="2"/>
  <c r="C271" i="2"/>
  <c r="B271" i="2"/>
  <c r="A271" i="2"/>
  <c r="N270" i="2"/>
  <c r="M270" i="2"/>
  <c r="L270" i="2"/>
  <c r="K270" i="2"/>
  <c r="J270" i="2"/>
  <c r="I270" i="2"/>
  <c r="H270" i="2"/>
  <c r="E270" i="2"/>
  <c r="D270" i="2"/>
  <c r="C270" i="2"/>
  <c r="B270" i="2"/>
  <c r="A270" i="2"/>
  <c r="N269" i="2"/>
  <c r="M269" i="2"/>
  <c r="L269" i="2"/>
  <c r="K269" i="2"/>
  <c r="J269" i="2"/>
  <c r="I269" i="2"/>
  <c r="H269" i="2"/>
  <c r="E269" i="2"/>
  <c r="D269" i="2"/>
  <c r="C269" i="2"/>
  <c r="B269" i="2"/>
  <c r="A269" i="2"/>
  <c r="N268" i="2"/>
  <c r="M268" i="2"/>
  <c r="L268" i="2"/>
  <c r="K268" i="2"/>
  <c r="J268" i="2"/>
  <c r="I268" i="2"/>
  <c r="H268" i="2"/>
  <c r="E268" i="2"/>
  <c r="D268" i="2"/>
  <c r="C268" i="2"/>
  <c r="B268" i="2"/>
  <c r="A268" i="2"/>
  <c r="N267" i="2"/>
  <c r="M267" i="2"/>
  <c r="L267" i="2"/>
  <c r="K267" i="2"/>
  <c r="J267" i="2"/>
  <c r="I267" i="2"/>
  <c r="H267" i="2"/>
  <c r="E267" i="2"/>
  <c r="D267" i="2"/>
  <c r="C267" i="2"/>
  <c r="B267" i="2"/>
  <c r="A267" i="2"/>
  <c r="N266" i="2"/>
  <c r="M266" i="2"/>
  <c r="L266" i="2"/>
  <c r="K266" i="2"/>
  <c r="J266" i="2"/>
  <c r="I266" i="2"/>
  <c r="H266" i="2"/>
  <c r="E266" i="2"/>
  <c r="D266" i="2"/>
  <c r="C266" i="2"/>
  <c r="B266" i="2"/>
  <c r="A266" i="2"/>
  <c r="N265" i="2"/>
  <c r="M265" i="2"/>
  <c r="L265" i="2"/>
  <c r="K265" i="2"/>
  <c r="J265" i="2"/>
  <c r="I265" i="2"/>
  <c r="H265" i="2"/>
  <c r="E265" i="2"/>
  <c r="D265" i="2"/>
  <c r="C265" i="2"/>
  <c r="B265" i="2"/>
  <c r="A265" i="2"/>
  <c r="N264" i="2"/>
  <c r="M264" i="2"/>
  <c r="L264" i="2"/>
  <c r="K264" i="2"/>
  <c r="J264" i="2"/>
  <c r="I264" i="2"/>
  <c r="H264" i="2"/>
  <c r="E264" i="2"/>
  <c r="D264" i="2"/>
  <c r="C264" i="2"/>
  <c r="B264" i="2"/>
  <c r="A264" i="2"/>
  <c r="N263" i="2"/>
  <c r="M263" i="2"/>
  <c r="L263" i="2"/>
  <c r="K263" i="2"/>
  <c r="J263" i="2"/>
  <c r="I263" i="2"/>
  <c r="H263" i="2"/>
  <c r="E263" i="2"/>
  <c r="D263" i="2"/>
  <c r="C263" i="2"/>
  <c r="B263" i="2"/>
  <c r="A263" i="2"/>
  <c r="N262" i="2"/>
  <c r="M262" i="2"/>
  <c r="L262" i="2"/>
  <c r="K262" i="2"/>
  <c r="J262" i="2"/>
  <c r="I262" i="2"/>
  <c r="H262" i="2"/>
  <c r="E262" i="2"/>
  <c r="D262" i="2"/>
  <c r="C262" i="2"/>
  <c r="B262" i="2"/>
  <c r="A262" i="2"/>
  <c r="N261" i="2"/>
  <c r="M261" i="2"/>
  <c r="L261" i="2"/>
  <c r="K261" i="2"/>
  <c r="J261" i="2"/>
  <c r="I261" i="2"/>
  <c r="H261" i="2"/>
  <c r="E261" i="2"/>
  <c r="D261" i="2"/>
  <c r="C261" i="2"/>
  <c r="B261" i="2"/>
  <c r="A261" i="2"/>
  <c r="N260" i="2"/>
  <c r="M260" i="2"/>
  <c r="L260" i="2"/>
  <c r="K260" i="2"/>
  <c r="J260" i="2"/>
  <c r="I260" i="2"/>
  <c r="H260" i="2"/>
  <c r="E260" i="2"/>
  <c r="D260" i="2"/>
  <c r="C260" i="2"/>
  <c r="B260" i="2"/>
  <c r="A260" i="2"/>
  <c r="N259" i="2"/>
  <c r="M259" i="2"/>
  <c r="L259" i="2"/>
  <c r="K259" i="2"/>
  <c r="J259" i="2"/>
  <c r="I259" i="2"/>
  <c r="H259" i="2"/>
  <c r="E259" i="2"/>
  <c r="D259" i="2"/>
  <c r="C259" i="2"/>
  <c r="B259" i="2"/>
  <c r="A259" i="2"/>
  <c r="N258" i="2"/>
  <c r="M258" i="2"/>
  <c r="L258" i="2"/>
  <c r="K258" i="2"/>
  <c r="J258" i="2"/>
  <c r="I258" i="2"/>
  <c r="H258" i="2"/>
  <c r="E258" i="2"/>
  <c r="D258" i="2"/>
  <c r="C258" i="2"/>
  <c r="B258" i="2"/>
  <c r="A258" i="2"/>
  <c r="N257" i="2"/>
  <c r="M257" i="2"/>
  <c r="L257" i="2"/>
  <c r="K257" i="2"/>
  <c r="J257" i="2"/>
  <c r="I257" i="2"/>
  <c r="H257" i="2"/>
  <c r="E257" i="2"/>
  <c r="D257" i="2"/>
  <c r="C257" i="2"/>
  <c r="B257" i="2"/>
  <c r="A257" i="2"/>
  <c r="N256" i="2"/>
  <c r="M256" i="2"/>
  <c r="L256" i="2"/>
  <c r="K256" i="2"/>
  <c r="J256" i="2"/>
  <c r="I256" i="2"/>
  <c r="H256" i="2"/>
  <c r="E256" i="2"/>
  <c r="D256" i="2"/>
  <c r="C256" i="2"/>
  <c r="B256" i="2"/>
  <c r="A256" i="2"/>
  <c r="N255" i="2"/>
  <c r="M255" i="2"/>
  <c r="L255" i="2"/>
  <c r="K255" i="2"/>
  <c r="J255" i="2"/>
  <c r="I255" i="2"/>
  <c r="H255" i="2"/>
  <c r="E255" i="2"/>
  <c r="D255" i="2"/>
  <c r="C255" i="2"/>
  <c r="B255" i="2"/>
  <c r="A255" i="2"/>
  <c r="N254" i="2"/>
  <c r="M254" i="2"/>
  <c r="L254" i="2"/>
  <c r="K254" i="2"/>
  <c r="J254" i="2"/>
  <c r="I254" i="2"/>
  <c r="H254" i="2"/>
  <c r="E254" i="2"/>
  <c r="D254" i="2"/>
  <c r="C254" i="2"/>
  <c r="B254" i="2"/>
  <c r="A254" i="2"/>
  <c r="N253" i="2"/>
  <c r="M253" i="2"/>
  <c r="L253" i="2"/>
  <c r="K253" i="2"/>
  <c r="J253" i="2"/>
  <c r="I253" i="2"/>
  <c r="H253" i="2"/>
  <c r="E253" i="2"/>
  <c r="D253" i="2"/>
  <c r="C253" i="2"/>
  <c r="B253" i="2"/>
  <c r="A253" i="2"/>
  <c r="N252" i="2"/>
  <c r="M252" i="2"/>
  <c r="L252" i="2"/>
  <c r="K252" i="2"/>
  <c r="J252" i="2"/>
  <c r="I252" i="2"/>
  <c r="H252" i="2"/>
  <c r="E252" i="2"/>
  <c r="D252" i="2"/>
  <c r="C252" i="2"/>
  <c r="B252" i="2"/>
  <c r="A252" i="2"/>
  <c r="N251" i="2"/>
  <c r="M251" i="2"/>
  <c r="L251" i="2"/>
  <c r="K251" i="2"/>
  <c r="J251" i="2"/>
  <c r="I251" i="2"/>
  <c r="H251" i="2"/>
  <c r="E251" i="2"/>
  <c r="D251" i="2"/>
  <c r="C251" i="2"/>
  <c r="B251" i="2"/>
  <c r="A251" i="2"/>
  <c r="N250" i="2"/>
  <c r="M250" i="2"/>
  <c r="L250" i="2"/>
  <c r="K250" i="2"/>
  <c r="J250" i="2"/>
  <c r="I250" i="2"/>
  <c r="H250" i="2"/>
  <c r="E250" i="2"/>
  <c r="D250" i="2"/>
  <c r="C250" i="2"/>
  <c r="B250" i="2"/>
  <c r="A250" i="2"/>
  <c r="N249" i="2"/>
  <c r="M249" i="2"/>
  <c r="L249" i="2"/>
  <c r="K249" i="2"/>
  <c r="J249" i="2"/>
  <c r="I249" i="2"/>
  <c r="H249" i="2"/>
  <c r="E249" i="2"/>
  <c r="D249" i="2"/>
  <c r="C249" i="2"/>
  <c r="B249" i="2"/>
  <c r="A249" i="2"/>
  <c r="N248" i="2"/>
  <c r="M248" i="2"/>
  <c r="L248" i="2"/>
  <c r="K248" i="2"/>
  <c r="J248" i="2"/>
  <c r="I248" i="2"/>
  <c r="H248" i="2"/>
  <c r="E248" i="2"/>
  <c r="D248" i="2"/>
  <c r="C248" i="2"/>
  <c r="B248" i="2"/>
  <c r="A248" i="2"/>
  <c r="N247" i="2"/>
  <c r="M247" i="2"/>
  <c r="L247" i="2"/>
  <c r="K247" i="2"/>
  <c r="J247" i="2"/>
  <c r="I247" i="2"/>
  <c r="H247" i="2"/>
  <c r="E247" i="2"/>
  <c r="D247" i="2"/>
  <c r="C247" i="2"/>
  <c r="B247" i="2"/>
  <c r="A247" i="2"/>
  <c r="N246" i="2"/>
  <c r="M246" i="2"/>
  <c r="L246" i="2"/>
  <c r="K246" i="2"/>
  <c r="J246" i="2"/>
  <c r="I246" i="2"/>
  <c r="H246" i="2"/>
  <c r="E246" i="2"/>
  <c r="D246" i="2"/>
  <c r="C246" i="2"/>
  <c r="B246" i="2"/>
  <c r="A246" i="2"/>
  <c r="N245" i="2"/>
  <c r="M245" i="2"/>
  <c r="L245" i="2"/>
  <c r="K245" i="2"/>
  <c r="J245" i="2"/>
  <c r="I245" i="2"/>
  <c r="H245" i="2"/>
  <c r="E245" i="2"/>
  <c r="D245" i="2"/>
  <c r="C245" i="2"/>
  <c r="B245" i="2"/>
  <c r="A245" i="2"/>
  <c r="N244" i="2"/>
  <c r="M244" i="2"/>
  <c r="L244" i="2"/>
  <c r="K244" i="2"/>
  <c r="J244" i="2"/>
  <c r="I244" i="2"/>
  <c r="H244" i="2"/>
  <c r="E244" i="2"/>
  <c r="D244" i="2"/>
  <c r="C244" i="2"/>
  <c r="B244" i="2"/>
  <c r="A244" i="2"/>
  <c r="N243" i="2"/>
  <c r="M243" i="2"/>
  <c r="L243" i="2"/>
  <c r="K243" i="2"/>
  <c r="J243" i="2"/>
  <c r="I243" i="2"/>
  <c r="H243" i="2"/>
  <c r="E243" i="2"/>
  <c r="D243" i="2"/>
  <c r="C243" i="2"/>
  <c r="B243" i="2"/>
  <c r="A243" i="2"/>
  <c r="N242" i="2"/>
  <c r="M242" i="2"/>
  <c r="L242" i="2"/>
  <c r="K242" i="2"/>
  <c r="J242" i="2"/>
  <c r="I242" i="2"/>
  <c r="H242" i="2"/>
  <c r="E242" i="2"/>
  <c r="D242" i="2"/>
  <c r="C242" i="2"/>
  <c r="B242" i="2"/>
  <c r="A242" i="2"/>
  <c r="N241" i="2"/>
  <c r="M241" i="2"/>
  <c r="L241" i="2"/>
  <c r="K241" i="2"/>
  <c r="J241" i="2"/>
  <c r="I241" i="2"/>
  <c r="H241" i="2"/>
  <c r="E241" i="2"/>
  <c r="D241" i="2"/>
  <c r="C241" i="2"/>
  <c r="B241" i="2"/>
  <c r="A241" i="2"/>
  <c r="N240" i="2"/>
  <c r="M240" i="2"/>
  <c r="L240" i="2"/>
  <c r="K240" i="2"/>
  <c r="J240" i="2"/>
  <c r="I240" i="2"/>
  <c r="H240" i="2"/>
  <c r="E240" i="2"/>
  <c r="D240" i="2"/>
  <c r="C240" i="2"/>
  <c r="B240" i="2"/>
  <c r="A240" i="2"/>
  <c r="N239" i="2"/>
  <c r="M239" i="2"/>
  <c r="L239" i="2"/>
  <c r="K239" i="2"/>
  <c r="J239" i="2"/>
  <c r="I239" i="2"/>
  <c r="H239" i="2"/>
  <c r="E239" i="2"/>
  <c r="D239" i="2"/>
  <c r="C239" i="2"/>
  <c r="B239" i="2"/>
  <c r="A239" i="2"/>
  <c r="N238" i="2"/>
  <c r="M238" i="2"/>
  <c r="L238" i="2"/>
  <c r="K238" i="2"/>
  <c r="J238" i="2"/>
  <c r="I238" i="2"/>
  <c r="H238" i="2"/>
  <c r="E238" i="2"/>
  <c r="D238" i="2"/>
  <c r="C238" i="2"/>
  <c r="B238" i="2"/>
  <c r="A238" i="2"/>
  <c r="N237" i="2"/>
  <c r="M237" i="2"/>
  <c r="L237" i="2"/>
  <c r="K237" i="2"/>
  <c r="J237" i="2"/>
  <c r="I237" i="2"/>
  <c r="H237" i="2"/>
  <c r="E237" i="2"/>
  <c r="D237" i="2"/>
  <c r="C237" i="2"/>
  <c r="B237" i="2"/>
  <c r="A237" i="2"/>
  <c r="N236" i="2"/>
  <c r="M236" i="2"/>
  <c r="L236" i="2"/>
  <c r="K236" i="2"/>
  <c r="J236" i="2"/>
  <c r="I236" i="2"/>
  <c r="H236" i="2"/>
  <c r="E236" i="2"/>
  <c r="D236" i="2"/>
  <c r="C236" i="2"/>
  <c r="B236" i="2"/>
  <c r="A236" i="2"/>
  <c r="N235" i="2"/>
  <c r="M235" i="2"/>
  <c r="L235" i="2"/>
  <c r="K235" i="2"/>
  <c r="J235" i="2"/>
  <c r="I235" i="2"/>
  <c r="H235" i="2"/>
  <c r="E235" i="2"/>
  <c r="D235" i="2"/>
  <c r="C235" i="2"/>
  <c r="B235" i="2"/>
  <c r="A235" i="2"/>
  <c r="N234" i="2"/>
  <c r="M234" i="2"/>
  <c r="L234" i="2"/>
  <c r="K234" i="2"/>
  <c r="J234" i="2"/>
  <c r="I234" i="2"/>
  <c r="H234" i="2"/>
  <c r="E234" i="2"/>
  <c r="D234" i="2"/>
  <c r="C234" i="2"/>
  <c r="B234" i="2"/>
  <c r="A234" i="2"/>
  <c r="N233" i="2"/>
  <c r="M233" i="2"/>
  <c r="L233" i="2"/>
  <c r="K233" i="2"/>
  <c r="J233" i="2"/>
  <c r="I233" i="2"/>
  <c r="H233" i="2"/>
  <c r="E233" i="2"/>
  <c r="D233" i="2"/>
  <c r="C233" i="2"/>
  <c r="B233" i="2"/>
  <c r="A233" i="2"/>
  <c r="N232" i="2"/>
  <c r="M232" i="2"/>
  <c r="L232" i="2"/>
  <c r="K232" i="2"/>
  <c r="J232" i="2"/>
  <c r="I232" i="2"/>
  <c r="H232" i="2"/>
  <c r="E232" i="2"/>
  <c r="D232" i="2"/>
  <c r="C232" i="2"/>
  <c r="B232" i="2"/>
  <c r="A232" i="2"/>
  <c r="N231" i="2"/>
  <c r="M231" i="2"/>
  <c r="L231" i="2"/>
  <c r="K231" i="2"/>
  <c r="J231" i="2"/>
  <c r="I231" i="2"/>
  <c r="H231" i="2"/>
  <c r="E231" i="2"/>
  <c r="D231" i="2"/>
  <c r="C231" i="2"/>
  <c r="B231" i="2"/>
  <c r="A231" i="2"/>
  <c r="N230" i="2"/>
  <c r="M230" i="2"/>
  <c r="L230" i="2"/>
  <c r="K230" i="2"/>
  <c r="J230" i="2"/>
  <c r="I230" i="2"/>
  <c r="H230" i="2"/>
  <c r="E230" i="2"/>
  <c r="D230" i="2"/>
  <c r="C230" i="2"/>
  <c r="B230" i="2"/>
  <c r="A230" i="2"/>
  <c r="N229" i="2"/>
  <c r="M229" i="2"/>
  <c r="L229" i="2"/>
  <c r="K229" i="2"/>
  <c r="J229" i="2"/>
  <c r="I229" i="2"/>
  <c r="H229" i="2"/>
  <c r="E229" i="2"/>
  <c r="D229" i="2"/>
  <c r="C229" i="2"/>
  <c r="B229" i="2"/>
  <c r="A229" i="2"/>
  <c r="N228" i="2"/>
  <c r="M228" i="2"/>
  <c r="L228" i="2"/>
  <c r="K228" i="2"/>
  <c r="J228" i="2"/>
  <c r="I228" i="2"/>
  <c r="H228" i="2"/>
  <c r="E228" i="2"/>
  <c r="D228" i="2"/>
  <c r="C228" i="2"/>
  <c r="B228" i="2"/>
  <c r="A228" i="2"/>
  <c r="N227" i="2"/>
  <c r="M227" i="2"/>
  <c r="L227" i="2"/>
  <c r="K227" i="2"/>
  <c r="J227" i="2"/>
  <c r="I227" i="2"/>
  <c r="H227" i="2"/>
  <c r="E227" i="2"/>
  <c r="D227" i="2"/>
  <c r="C227" i="2"/>
  <c r="B227" i="2"/>
  <c r="A227" i="2"/>
  <c r="N226" i="2"/>
  <c r="M226" i="2"/>
  <c r="L226" i="2"/>
  <c r="K226" i="2"/>
  <c r="J226" i="2"/>
  <c r="I226" i="2"/>
  <c r="H226" i="2"/>
  <c r="E226" i="2"/>
  <c r="D226" i="2"/>
  <c r="C226" i="2"/>
  <c r="B226" i="2"/>
  <c r="A226" i="2"/>
  <c r="N225" i="2"/>
  <c r="M225" i="2"/>
  <c r="L225" i="2"/>
  <c r="K225" i="2"/>
  <c r="J225" i="2"/>
  <c r="I225" i="2"/>
  <c r="H225" i="2"/>
  <c r="E225" i="2"/>
  <c r="D225" i="2"/>
  <c r="C225" i="2"/>
  <c r="B225" i="2"/>
  <c r="A225" i="2"/>
  <c r="N224" i="2"/>
  <c r="M224" i="2"/>
  <c r="L224" i="2"/>
  <c r="K224" i="2"/>
  <c r="J224" i="2"/>
  <c r="I224" i="2"/>
  <c r="H224" i="2"/>
  <c r="E224" i="2"/>
  <c r="D224" i="2"/>
  <c r="C224" i="2"/>
  <c r="B224" i="2"/>
  <c r="A224" i="2"/>
  <c r="N223" i="2"/>
  <c r="M223" i="2"/>
  <c r="L223" i="2"/>
  <c r="K223" i="2"/>
  <c r="J223" i="2"/>
  <c r="I223" i="2"/>
  <c r="H223" i="2"/>
  <c r="E223" i="2"/>
  <c r="D223" i="2"/>
  <c r="C223" i="2"/>
  <c r="B223" i="2"/>
  <c r="A223" i="2"/>
  <c r="N222" i="2"/>
  <c r="M222" i="2"/>
  <c r="L222" i="2"/>
  <c r="K222" i="2"/>
  <c r="J222" i="2"/>
  <c r="I222" i="2"/>
  <c r="H222" i="2"/>
  <c r="E222" i="2"/>
  <c r="D222" i="2"/>
  <c r="C222" i="2"/>
  <c r="B222" i="2"/>
  <c r="A222" i="2"/>
  <c r="N221" i="2"/>
  <c r="M221" i="2"/>
  <c r="L221" i="2"/>
  <c r="K221" i="2"/>
  <c r="J221" i="2"/>
  <c r="I221" i="2"/>
  <c r="H221" i="2"/>
  <c r="E221" i="2"/>
  <c r="D221" i="2"/>
  <c r="C221" i="2"/>
  <c r="B221" i="2"/>
  <c r="A221" i="2"/>
  <c r="N220" i="2"/>
  <c r="M220" i="2"/>
  <c r="L220" i="2"/>
  <c r="K220" i="2"/>
  <c r="J220" i="2"/>
  <c r="I220" i="2"/>
  <c r="H220" i="2"/>
  <c r="E220" i="2"/>
  <c r="D220" i="2"/>
  <c r="C220" i="2"/>
  <c r="B220" i="2"/>
  <c r="A220" i="2"/>
  <c r="N219" i="2"/>
  <c r="M219" i="2"/>
  <c r="L219" i="2"/>
  <c r="K219" i="2"/>
  <c r="J219" i="2"/>
  <c r="I219" i="2"/>
  <c r="H219" i="2"/>
  <c r="E219" i="2"/>
  <c r="D219" i="2"/>
  <c r="C219" i="2"/>
  <c r="B219" i="2"/>
  <c r="A219" i="2"/>
  <c r="N218" i="2"/>
  <c r="M218" i="2"/>
  <c r="L218" i="2"/>
  <c r="K218" i="2"/>
  <c r="J218" i="2"/>
  <c r="I218" i="2"/>
  <c r="H218" i="2"/>
  <c r="E218" i="2"/>
  <c r="D218" i="2"/>
  <c r="C218" i="2"/>
  <c r="B218" i="2"/>
  <c r="A218" i="2"/>
  <c r="N217" i="2"/>
  <c r="M217" i="2"/>
  <c r="L217" i="2"/>
  <c r="K217" i="2"/>
  <c r="J217" i="2"/>
  <c r="I217" i="2"/>
  <c r="H217" i="2"/>
  <c r="E217" i="2"/>
  <c r="D217" i="2"/>
  <c r="C217" i="2"/>
  <c r="B217" i="2"/>
  <c r="A217" i="2"/>
  <c r="N216" i="2"/>
  <c r="M216" i="2"/>
  <c r="L216" i="2"/>
  <c r="K216" i="2"/>
  <c r="J216" i="2"/>
  <c r="I216" i="2"/>
  <c r="H216" i="2"/>
  <c r="E216" i="2"/>
  <c r="D216" i="2"/>
  <c r="C216" i="2"/>
  <c r="B216" i="2"/>
  <c r="A216" i="2"/>
  <c r="N215" i="2"/>
  <c r="M215" i="2"/>
  <c r="L215" i="2"/>
  <c r="K215" i="2"/>
  <c r="J215" i="2"/>
  <c r="I215" i="2"/>
  <c r="H215" i="2"/>
  <c r="E215" i="2"/>
  <c r="D215" i="2"/>
  <c r="C215" i="2"/>
  <c r="B215" i="2"/>
  <c r="A215" i="2"/>
  <c r="N214" i="2"/>
  <c r="M214" i="2"/>
  <c r="L214" i="2"/>
  <c r="K214" i="2"/>
  <c r="J214" i="2"/>
  <c r="I214" i="2"/>
  <c r="H214" i="2"/>
  <c r="E214" i="2"/>
  <c r="D214" i="2"/>
  <c r="C214" i="2"/>
  <c r="B214" i="2"/>
  <c r="A214" i="2"/>
  <c r="N213" i="2"/>
  <c r="M213" i="2"/>
  <c r="L213" i="2"/>
  <c r="K213" i="2"/>
  <c r="J213" i="2"/>
  <c r="I213" i="2"/>
  <c r="H213" i="2"/>
  <c r="E213" i="2"/>
  <c r="D213" i="2"/>
  <c r="C213" i="2"/>
  <c r="B213" i="2"/>
  <c r="A213" i="2"/>
  <c r="N212" i="2"/>
  <c r="M212" i="2"/>
  <c r="L212" i="2"/>
  <c r="K212" i="2"/>
  <c r="J212" i="2"/>
  <c r="I212" i="2"/>
  <c r="H212" i="2"/>
  <c r="E212" i="2"/>
  <c r="D212" i="2"/>
  <c r="C212" i="2"/>
  <c r="B212" i="2"/>
  <c r="A212" i="2"/>
  <c r="N211" i="2"/>
  <c r="M211" i="2"/>
  <c r="L211" i="2"/>
  <c r="K211" i="2"/>
  <c r="J211" i="2"/>
  <c r="I211" i="2"/>
  <c r="H211" i="2"/>
  <c r="E211" i="2"/>
  <c r="D211" i="2"/>
  <c r="C211" i="2"/>
  <c r="B211" i="2"/>
  <c r="A211" i="2"/>
  <c r="N210" i="2"/>
  <c r="M210" i="2"/>
  <c r="L210" i="2"/>
  <c r="K210" i="2"/>
  <c r="J210" i="2"/>
  <c r="I210" i="2"/>
  <c r="H210" i="2"/>
  <c r="E210" i="2"/>
  <c r="D210" i="2"/>
  <c r="C210" i="2"/>
  <c r="B210" i="2"/>
  <c r="A210" i="2"/>
  <c r="N209" i="2"/>
  <c r="M209" i="2"/>
  <c r="L209" i="2"/>
  <c r="K209" i="2"/>
  <c r="J209" i="2"/>
  <c r="I209" i="2"/>
  <c r="H209" i="2"/>
  <c r="E209" i="2"/>
  <c r="D209" i="2"/>
  <c r="C209" i="2"/>
  <c r="B209" i="2"/>
  <c r="A209" i="2"/>
  <c r="N208" i="2"/>
  <c r="M208" i="2"/>
  <c r="L208" i="2"/>
  <c r="K208" i="2"/>
  <c r="J208" i="2"/>
  <c r="I208" i="2"/>
  <c r="H208" i="2"/>
  <c r="E208" i="2"/>
  <c r="D208" i="2"/>
  <c r="C208" i="2"/>
  <c r="B208" i="2"/>
  <c r="A208" i="2"/>
  <c r="N207" i="2"/>
  <c r="M207" i="2"/>
  <c r="L207" i="2"/>
  <c r="K207" i="2"/>
  <c r="J207" i="2"/>
  <c r="I207" i="2"/>
  <c r="H207" i="2"/>
  <c r="E207" i="2"/>
  <c r="D207" i="2"/>
  <c r="C207" i="2"/>
  <c r="B207" i="2"/>
  <c r="A207" i="2"/>
  <c r="N206" i="2"/>
  <c r="M206" i="2"/>
  <c r="L206" i="2"/>
  <c r="K206" i="2"/>
  <c r="J206" i="2"/>
  <c r="I206" i="2"/>
  <c r="H206" i="2"/>
  <c r="E206" i="2"/>
  <c r="D206" i="2"/>
  <c r="C206" i="2"/>
  <c r="B206" i="2"/>
  <c r="A206" i="2"/>
  <c r="N205" i="2"/>
  <c r="M205" i="2"/>
  <c r="L205" i="2"/>
  <c r="K205" i="2"/>
  <c r="J205" i="2"/>
  <c r="I205" i="2"/>
  <c r="H205" i="2"/>
  <c r="E205" i="2"/>
  <c r="D205" i="2"/>
  <c r="C205" i="2"/>
  <c r="B205" i="2"/>
  <c r="A205" i="2"/>
  <c r="N204" i="2"/>
  <c r="M204" i="2"/>
  <c r="L204" i="2"/>
  <c r="K204" i="2"/>
  <c r="J204" i="2"/>
  <c r="I204" i="2"/>
  <c r="H204" i="2"/>
  <c r="E204" i="2"/>
  <c r="D204" i="2"/>
  <c r="C204" i="2"/>
  <c r="B204" i="2"/>
  <c r="A204" i="2"/>
  <c r="N203" i="2"/>
  <c r="M203" i="2"/>
  <c r="L203" i="2"/>
  <c r="K203" i="2"/>
  <c r="J203" i="2"/>
  <c r="I203" i="2"/>
  <c r="H203" i="2"/>
  <c r="E203" i="2"/>
  <c r="D203" i="2"/>
  <c r="C203" i="2"/>
  <c r="B203" i="2"/>
  <c r="A203" i="2"/>
  <c r="N202" i="2"/>
  <c r="M202" i="2"/>
  <c r="L202" i="2"/>
  <c r="K202" i="2"/>
  <c r="J202" i="2"/>
  <c r="I202" i="2"/>
  <c r="H202" i="2"/>
  <c r="E202" i="2"/>
  <c r="D202" i="2"/>
  <c r="C202" i="2"/>
  <c r="B202" i="2"/>
  <c r="A202" i="2"/>
  <c r="N201" i="2"/>
  <c r="M201" i="2"/>
  <c r="L201" i="2"/>
  <c r="K201" i="2"/>
  <c r="J201" i="2"/>
  <c r="I201" i="2"/>
  <c r="H201" i="2"/>
  <c r="E201" i="2"/>
  <c r="D201" i="2"/>
  <c r="C201" i="2"/>
  <c r="B201" i="2"/>
  <c r="A201" i="2"/>
  <c r="N200" i="2"/>
  <c r="M200" i="2"/>
  <c r="L200" i="2"/>
  <c r="K200" i="2"/>
  <c r="J200" i="2"/>
  <c r="I200" i="2"/>
  <c r="H200" i="2"/>
  <c r="E200" i="2"/>
  <c r="D200" i="2"/>
  <c r="C200" i="2"/>
  <c r="B200" i="2"/>
  <c r="A200" i="2"/>
  <c r="N199" i="2"/>
  <c r="M199" i="2"/>
  <c r="L199" i="2"/>
  <c r="K199" i="2"/>
  <c r="J199" i="2"/>
  <c r="I199" i="2"/>
  <c r="H199" i="2"/>
  <c r="E199" i="2"/>
  <c r="D199" i="2"/>
  <c r="C199" i="2"/>
  <c r="B199" i="2"/>
  <c r="A199" i="2"/>
  <c r="N198" i="2"/>
  <c r="M198" i="2"/>
  <c r="L198" i="2"/>
  <c r="K198" i="2"/>
  <c r="J198" i="2"/>
  <c r="I198" i="2"/>
  <c r="H198" i="2"/>
  <c r="E198" i="2"/>
  <c r="D198" i="2"/>
  <c r="C198" i="2"/>
  <c r="B198" i="2"/>
  <c r="A198" i="2"/>
  <c r="N197" i="2"/>
  <c r="M197" i="2"/>
  <c r="L197" i="2"/>
  <c r="K197" i="2"/>
  <c r="J197" i="2"/>
  <c r="I197" i="2"/>
  <c r="H197" i="2"/>
  <c r="E197" i="2"/>
  <c r="D197" i="2"/>
  <c r="C197" i="2"/>
  <c r="B197" i="2"/>
  <c r="A197" i="2"/>
  <c r="N196" i="2"/>
  <c r="M196" i="2"/>
  <c r="L196" i="2"/>
  <c r="K196" i="2"/>
  <c r="J196" i="2"/>
  <c r="I196" i="2"/>
  <c r="H196" i="2"/>
  <c r="E196" i="2"/>
  <c r="D196" i="2"/>
  <c r="C196" i="2"/>
  <c r="B196" i="2"/>
  <c r="A196" i="2"/>
  <c r="N195" i="2"/>
  <c r="M195" i="2"/>
  <c r="L195" i="2"/>
  <c r="K195" i="2"/>
  <c r="J195" i="2"/>
  <c r="I195" i="2"/>
  <c r="H195" i="2"/>
  <c r="E195" i="2"/>
  <c r="D195" i="2"/>
  <c r="C195" i="2"/>
  <c r="B195" i="2"/>
  <c r="A195" i="2"/>
  <c r="N194" i="2"/>
  <c r="M194" i="2"/>
  <c r="L194" i="2"/>
  <c r="K194" i="2"/>
  <c r="J194" i="2"/>
  <c r="I194" i="2"/>
  <c r="H194" i="2"/>
  <c r="E194" i="2"/>
  <c r="D194" i="2"/>
  <c r="C194" i="2"/>
  <c r="B194" i="2"/>
  <c r="A194" i="2"/>
  <c r="N193" i="2"/>
  <c r="M193" i="2"/>
  <c r="L193" i="2"/>
  <c r="K193" i="2"/>
  <c r="J193" i="2"/>
  <c r="I193" i="2"/>
  <c r="H193" i="2"/>
  <c r="E193" i="2"/>
  <c r="D193" i="2"/>
  <c r="C193" i="2"/>
  <c r="B193" i="2"/>
  <c r="A193" i="2"/>
  <c r="N192" i="2"/>
  <c r="M192" i="2"/>
  <c r="L192" i="2"/>
  <c r="K192" i="2"/>
  <c r="J192" i="2"/>
  <c r="I192" i="2"/>
  <c r="H192" i="2"/>
  <c r="E192" i="2"/>
  <c r="D192" i="2"/>
  <c r="C192" i="2"/>
  <c r="B192" i="2"/>
  <c r="A192" i="2"/>
  <c r="N191" i="2"/>
  <c r="M191" i="2"/>
  <c r="L191" i="2"/>
  <c r="K191" i="2"/>
  <c r="J191" i="2"/>
  <c r="I191" i="2"/>
  <c r="H191" i="2"/>
  <c r="E191" i="2"/>
  <c r="D191" i="2"/>
  <c r="C191" i="2"/>
  <c r="B191" i="2"/>
  <c r="A191" i="2"/>
  <c r="N190" i="2"/>
  <c r="M190" i="2"/>
  <c r="L190" i="2"/>
  <c r="K190" i="2"/>
  <c r="J190" i="2"/>
  <c r="I190" i="2"/>
  <c r="H190" i="2"/>
  <c r="E190" i="2"/>
  <c r="D190" i="2"/>
  <c r="C190" i="2"/>
  <c r="B190" i="2"/>
  <c r="A190" i="2"/>
  <c r="N189" i="2"/>
  <c r="M189" i="2"/>
  <c r="L189" i="2"/>
  <c r="K189" i="2"/>
  <c r="J189" i="2"/>
  <c r="I189" i="2"/>
  <c r="H189" i="2"/>
  <c r="E189" i="2"/>
  <c r="D189" i="2"/>
  <c r="C189" i="2"/>
  <c r="B189" i="2"/>
  <c r="A189" i="2"/>
  <c r="N188" i="2"/>
  <c r="M188" i="2"/>
  <c r="L188" i="2"/>
  <c r="K188" i="2"/>
  <c r="J188" i="2"/>
  <c r="I188" i="2"/>
  <c r="H188" i="2"/>
  <c r="E188" i="2"/>
  <c r="D188" i="2"/>
  <c r="C188" i="2"/>
  <c r="B188" i="2"/>
  <c r="A188" i="2"/>
  <c r="N187" i="2"/>
  <c r="M187" i="2"/>
  <c r="L187" i="2"/>
  <c r="K187" i="2"/>
  <c r="J187" i="2"/>
  <c r="I187" i="2"/>
  <c r="H187" i="2"/>
  <c r="E187" i="2"/>
  <c r="D187" i="2"/>
  <c r="C187" i="2"/>
  <c r="B187" i="2"/>
  <c r="A187" i="2"/>
  <c r="N186" i="2"/>
  <c r="M186" i="2"/>
  <c r="L186" i="2"/>
  <c r="K186" i="2"/>
  <c r="J186" i="2"/>
  <c r="I186" i="2"/>
  <c r="H186" i="2"/>
  <c r="E186" i="2"/>
  <c r="D186" i="2"/>
  <c r="C186" i="2"/>
  <c r="B186" i="2"/>
  <c r="A186" i="2"/>
  <c r="N185" i="2"/>
  <c r="M185" i="2"/>
  <c r="L185" i="2"/>
  <c r="K185" i="2"/>
  <c r="J185" i="2"/>
  <c r="I185" i="2"/>
  <c r="H185" i="2"/>
  <c r="E185" i="2"/>
  <c r="D185" i="2"/>
  <c r="C185" i="2"/>
  <c r="B185" i="2"/>
  <c r="A185" i="2"/>
  <c r="N184" i="2"/>
  <c r="M184" i="2"/>
  <c r="L184" i="2"/>
  <c r="K184" i="2"/>
  <c r="J184" i="2"/>
  <c r="I184" i="2"/>
  <c r="H184" i="2"/>
  <c r="E184" i="2"/>
  <c r="D184" i="2"/>
  <c r="C184" i="2"/>
  <c r="B184" i="2"/>
  <c r="A184" i="2"/>
  <c r="N183" i="2"/>
  <c r="M183" i="2"/>
  <c r="L183" i="2"/>
  <c r="K183" i="2"/>
  <c r="J183" i="2"/>
  <c r="I183" i="2"/>
  <c r="H183" i="2"/>
  <c r="E183" i="2"/>
  <c r="D183" i="2"/>
  <c r="C183" i="2"/>
  <c r="B183" i="2"/>
  <c r="A183" i="2"/>
  <c r="N182" i="2"/>
  <c r="M182" i="2"/>
  <c r="L182" i="2"/>
  <c r="K182" i="2"/>
  <c r="J182" i="2"/>
  <c r="I182" i="2"/>
  <c r="H182" i="2"/>
  <c r="E182" i="2"/>
  <c r="D182" i="2"/>
  <c r="C182" i="2"/>
  <c r="B182" i="2"/>
  <c r="A182" i="2"/>
  <c r="N181" i="2"/>
  <c r="M181" i="2"/>
  <c r="L181" i="2"/>
  <c r="K181" i="2"/>
  <c r="J181" i="2"/>
  <c r="I181" i="2"/>
  <c r="H181" i="2"/>
  <c r="E181" i="2"/>
  <c r="D181" i="2"/>
  <c r="C181" i="2"/>
  <c r="B181" i="2"/>
  <c r="A181" i="2"/>
  <c r="N180" i="2"/>
  <c r="M180" i="2"/>
  <c r="L180" i="2"/>
  <c r="K180" i="2"/>
  <c r="J180" i="2"/>
  <c r="I180" i="2"/>
  <c r="H180" i="2"/>
  <c r="E180" i="2"/>
  <c r="D180" i="2"/>
  <c r="C180" i="2"/>
  <c r="B180" i="2"/>
  <c r="A180" i="2"/>
  <c r="N179" i="2"/>
  <c r="M179" i="2"/>
  <c r="L179" i="2"/>
  <c r="K179" i="2"/>
  <c r="J179" i="2"/>
  <c r="I179" i="2"/>
  <c r="H179" i="2"/>
  <c r="E179" i="2"/>
  <c r="D179" i="2"/>
  <c r="C179" i="2"/>
  <c r="B179" i="2"/>
  <c r="A179" i="2"/>
  <c r="N178" i="2"/>
  <c r="M178" i="2"/>
  <c r="L178" i="2"/>
  <c r="K178" i="2"/>
  <c r="J178" i="2"/>
  <c r="I178" i="2"/>
  <c r="H178" i="2"/>
  <c r="E178" i="2"/>
  <c r="D178" i="2"/>
  <c r="C178" i="2"/>
  <c r="B178" i="2"/>
  <c r="A178" i="2"/>
  <c r="N177" i="2"/>
  <c r="M177" i="2"/>
  <c r="L177" i="2"/>
  <c r="K177" i="2"/>
  <c r="J177" i="2"/>
  <c r="I177" i="2"/>
  <c r="H177" i="2"/>
  <c r="E177" i="2"/>
  <c r="D177" i="2"/>
  <c r="C177" i="2"/>
  <c r="B177" i="2"/>
  <c r="A177" i="2"/>
  <c r="N176" i="2"/>
  <c r="M176" i="2"/>
  <c r="L176" i="2"/>
  <c r="K176" i="2"/>
  <c r="J176" i="2"/>
  <c r="I176" i="2"/>
  <c r="H176" i="2"/>
  <c r="E176" i="2"/>
  <c r="D176" i="2"/>
  <c r="C176" i="2"/>
  <c r="B176" i="2"/>
  <c r="A176" i="2"/>
  <c r="N175" i="2"/>
  <c r="M175" i="2"/>
  <c r="L175" i="2"/>
  <c r="K175" i="2"/>
  <c r="J175" i="2"/>
  <c r="I175" i="2"/>
  <c r="H175" i="2"/>
  <c r="E175" i="2"/>
  <c r="D175" i="2"/>
  <c r="C175" i="2"/>
  <c r="B175" i="2"/>
  <c r="A175" i="2"/>
  <c r="N174" i="2"/>
  <c r="M174" i="2"/>
  <c r="L174" i="2"/>
  <c r="K174" i="2"/>
  <c r="J174" i="2"/>
  <c r="I174" i="2"/>
  <c r="H174" i="2"/>
  <c r="E174" i="2"/>
  <c r="D174" i="2"/>
  <c r="C174" i="2"/>
  <c r="B174" i="2"/>
  <c r="A174" i="2"/>
  <c r="N173" i="2"/>
  <c r="M173" i="2"/>
  <c r="L173" i="2"/>
  <c r="K173" i="2"/>
  <c r="J173" i="2"/>
  <c r="I173" i="2"/>
  <c r="H173" i="2"/>
  <c r="E173" i="2"/>
  <c r="D173" i="2"/>
  <c r="C173" i="2"/>
  <c r="B173" i="2"/>
  <c r="A173" i="2"/>
  <c r="N172" i="2"/>
  <c r="M172" i="2"/>
  <c r="L172" i="2"/>
  <c r="K172" i="2"/>
  <c r="J172" i="2"/>
  <c r="I172" i="2"/>
  <c r="H172" i="2"/>
  <c r="E172" i="2"/>
  <c r="D172" i="2"/>
  <c r="C172" i="2"/>
  <c r="B172" i="2"/>
  <c r="A172" i="2"/>
  <c r="N171" i="2"/>
  <c r="M171" i="2"/>
  <c r="L171" i="2"/>
  <c r="K171" i="2"/>
  <c r="J171" i="2"/>
  <c r="I171" i="2"/>
  <c r="H171" i="2"/>
  <c r="E171" i="2"/>
  <c r="D171" i="2"/>
  <c r="C171" i="2"/>
  <c r="B171" i="2"/>
  <c r="A171" i="2"/>
  <c r="N170" i="2"/>
  <c r="M170" i="2"/>
  <c r="L170" i="2"/>
  <c r="K170" i="2"/>
  <c r="J170" i="2"/>
  <c r="I170" i="2"/>
  <c r="H170" i="2"/>
  <c r="E170" i="2"/>
  <c r="D170" i="2"/>
  <c r="C170" i="2"/>
  <c r="B170" i="2"/>
  <c r="A170" i="2"/>
  <c r="N169" i="2"/>
  <c r="M169" i="2"/>
  <c r="L169" i="2"/>
  <c r="K169" i="2"/>
  <c r="J169" i="2"/>
  <c r="I169" i="2"/>
  <c r="H169" i="2"/>
  <c r="E169" i="2"/>
  <c r="D169" i="2"/>
  <c r="C169" i="2"/>
  <c r="B169" i="2"/>
  <c r="A169" i="2"/>
  <c r="N168" i="2"/>
  <c r="M168" i="2"/>
  <c r="L168" i="2"/>
  <c r="K168" i="2"/>
  <c r="J168" i="2"/>
  <c r="I168" i="2"/>
  <c r="H168" i="2"/>
  <c r="E168" i="2"/>
  <c r="D168" i="2"/>
  <c r="C168" i="2"/>
  <c r="B168" i="2"/>
  <c r="A168" i="2"/>
  <c r="N167" i="2"/>
  <c r="M167" i="2"/>
  <c r="L167" i="2"/>
  <c r="K167" i="2"/>
  <c r="J167" i="2"/>
  <c r="I167" i="2"/>
  <c r="H167" i="2"/>
  <c r="E167" i="2"/>
  <c r="D167" i="2"/>
  <c r="C167" i="2"/>
  <c r="B167" i="2"/>
  <c r="A167" i="2"/>
  <c r="N166" i="2"/>
  <c r="M166" i="2"/>
  <c r="L166" i="2"/>
  <c r="K166" i="2"/>
  <c r="J166" i="2"/>
  <c r="I166" i="2"/>
  <c r="H166" i="2"/>
  <c r="E166" i="2"/>
  <c r="D166" i="2"/>
  <c r="C166" i="2"/>
  <c r="B166" i="2"/>
  <c r="A166" i="2"/>
  <c r="N165" i="2"/>
  <c r="M165" i="2"/>
  <c r="L165" i="2"/>
  <c r="K165" i="2"/>
  <c r="J165" i="2"/>
  <c r="I165" i="2"/>
  <c r="H165" i="2"/>
  <c r="E165" i="2"/>
  <c r="D165" i="2"/>
  <c r="C165" i="2"/>
  <c r="B165" i="2"/>
  <c r="A165" i="2"/>
  <c r="N164" i="2"/>
  <c r="M164" i="2"/>
  <c r="L164" i="2"/>
  <c r="K164" i="2"/>
  <c r="J164" i="2"/>
  <c r="I164" i="2"/>
  <c r="H164" i="2"/>
  <c r="E164" i="2"/>
  <c r="D164" i="2"/>
  <c r="C164" i="2"/>
  <c r="B164" i="2"/>
  <c r="A164" i="2"/>
  <c r="N163" i="2"/>
  <c r="M163" i="2"/>
  <c r="L163" i="2"/>
  <c r="K163" i="2"/>
  <c r="J163" i="2"/>
  <c r="I163" i="2"/>
  <c r="H163" i="2"/>
  <c r="E163" i="2"/>
  <c r="D163" i="2"/>
  <c r="C163" i="2"/>
  <c r="B163" i="2"/>
  <c r="A163" i="2"/>
  <c r="N162" i="2"/>
  <c r="M162" i="2"/>
  <c r="L162" i="2"/>
  <c r="K162" i="2"/>
  <c r="J162" i="2"/>
  <c r="I162" i="2"/>
  <c r="H162" i="2"/>
  <c r="E162" i="2"/>
  <c r="D162" i="2"/>
  <c r="C162" i="2"/>
  <c r="B162" i="2"/>
  <c r="A162" i="2"/>
  <c r="N161" i="2"/>
  <c r="M161" i="2"/>
  <c r="L161" i="2"/>
  <c r="K161" i="2"/>
  <c r="J161" i="2"/>
  <c r="I161" i="2"/>
  <c r="H161" i="2"/>
  <c r="E161" i="2"/>
  <c r="D161" i="2"/>
  <c r="C161" i="2"/>
  <c r="B161" i="2"/>
  <c r="A161" i="2"/>
  <c r="N160" i="2"/>
  <c r="M160" i="2"/>
  <c r="L160" i="2"/>
  <c r="K160" i="2"/>
  <c r="J160" i="2"/>
  <c r="I160" i="2"/>
  <c r="H160" i="2"/>
  <c r="E160" i="2"/>
  <c r="D160" i="2"/>
  <c r="C160" i="2"/>
  <c r="B160" i="2"/>
  <c r="A160" i="2"/>
  <c r="N159" i="2"/>
  <c r="M159" i="2"/>
  <c r="L159" i="2"/>
  <c r="K159" i="2"/>
  <c r="J159" i="2"/>
  <c r="I159" i="2"/>
  <c r="H159" i="2"/>
  <c r="E159" i="2"/>
  <c r="D159" i="2"/>
  <c r="C159" i="2"/>
  <c r="B159" i="2"/>
  <c r="A159" i="2"/>
  <c r="N158" i="2"/>
  <c r="M158" i="2"/>
  <c r="L158" i="2"/>
  <c r="K158" i="2"/>
  <c r="J158" i="2"/>
  <c r="I158" i="2"/>
  <c r="H158" i="2"/>
  <c r="E158" i="2"/>
  <c r="D158" i="2"/>
  <c r="C158" i="2"/>
  <c r="B158" i="2"/>
  <c r="A158" i="2"/>
  <c r="N157" i="2"/>
  <c r="M157" i="2"/>
  <c r="L157" i="2"/>
  <c r="K157" i="2"/>
  <c r="J157" i="2"/>
  <c r="I157" i="2"/>
  <c r="H157" i="2"/>
  <c r="E157" i="2"/>
  <c r="D157" i="2"/>
  <c r="C157" i="2"/>
  <c r="B157" i="2"/>
  <c r="A157" i="2"/>
  <c r="N156" i="2"/>
  <c r="M156" i="2"/>
  <c r="L156" i="2"/>
  <c r="K156" i="2"/>
  <c r="J156" i="2"/>
  <c r="I156" i="2"/>
  <c r="H156" i="2"/>
  <c r="E156" i="2"/>
  <c r="D156" i="2"/>
  <c r="C156" i="2"/>
  <c r="B156" i="2"/>
  <c r="A156" i="2"/>
  <c r="N155" i="2"/>
  <c r="M155" i="2"/>
  <c r="L155" i="2"/>
  <c r="K155" i="2"/>
  <c r="J155" i="2"/>
  <c r="I155" i="2"/>
  <c r="H155" i="2"/>
  <c r="E155" i="2"/>
  <c r="D155" i="2"/>
  <c r="C155" i="2"/>
  <c r="B155" i="2"/>
  <c r="A155" i="2"/>
  <c r="N154" i="2"/>
  <c r="M154" i="2"/>
  <c r="L154" i="2"/>
  <c r="K154" i="2"/>
  <c r="J154" i="2"/>
  <c r="I154" i="2"/>
  <c r="H154" i="2"/>
  <c r="E154" i="2"/>
  <c r="D154" i="2"/>
  <c r="C154" i="2"/>
  <c r="B154" i="2"/>
  <c r="A154" i="2"/>
  <c r="N153" i="2"/>
  <c r="M153" i="2"/>
  <c r="L153" i="2"/>
  <c r="K153" i="2"/>
  <c r="J153" i="2"/>
  <c r="I153" i="2"/>
  <c r="H153" i="2"/>
  <c r="E153" i="2"/>
  <c r="D153" i="2"/>
  <c r="C153" i="2"/>
  <c r="B153" i="2"/>
  <c r="A153" i="2"/>
  <c r="N152" i="2"/>
  <c r="M152" i="2"/>
  <c r="L152" i="2"/>
  <c r="K152" i="2"/>
  <c r="J152" i="2"/>
  <c r="I152" i="2"/>
  <c r="H152" i="2"/>
  <c r="E152" i="2"/>
  <c r="D152" i="2"/>
  <c r="C152" i="2"/>
  <c r="B152" i="2"/>
  <c r="A152" i="2"/>
  <c r="N151" i="2"/>
  <c r="M151" i="2"/>
  <c r="L151" i="2"/>
  <c r="K151" i="2"/>
  <c r="J151" i="2"/>
  <c r="I151" i="2"/>
  <c r="H151" i="2"/>
  <c r="E151" i="2"/>
  <c r="D151" i="2"/>
  <c r="C151" i="2"/>
  <c r="B151" i="2"/>
  <c r="A151" i="2"/>
  <c r="N150" i="2"/>
  <c r="M150" i="2"/>
  <c r="L150" i="2"/>
  <c r="K150" i="2"/>
  <c r="J150" i="2"/>
  <c r="I150" i="2"/>
  <c r="H150" i="2"/>
  <c r="E150" i="2"/>
  <c r="D150" i="2"/>
  <c r="C150" i="2"/>
  <c r="B150" i="2"/>
  <c r="A150" i="2"/>
  <c r="N149" i="2"/>
  <c r="M149" i="2"/>
  <c r="L149" i="2"/>
  <c r="K149" i="2"/>
  <c r="J149" i="2"/>
  <c r="I149" i="2"/>
  <c r="H149" i="2"/>
  <c r="E149" i="2"/>
  <c r="D149" i="2"/>
  <c r="C149" i="2"/>
  <c r="B149" i="2"/>
  <c r="A149" i="2"/>
  <c r="N148" i="2"/>
  <c r="M148" i="2"/>
  <c r="L148" i="2"/>
  <c r="K148" i="2"/>
  <c r="J148" i="2"/>
  <c r="I148" i="2"/>
  <c r="H148" i="2"/>
  <c r="E148" i="2"/>
  <c r="D148" i="2"/>
  <c r="C148" i="2"/>
  <c r="B148" i="2"/>
  <c r="A148" i="2"/>
  <c r="N147" i="2"/>
  <c r="M147" i="2"/>
  <c r="L147" i="2"/>
  <c r="K147" i="2"/>
  <c r="J147" i="2"/>
  <c r="I147" i="2"/>
  <c r="H147" i="2"/>
  <c r="E147" i="2"/>
  <c r="D147" i="2"/>
  <c r="C147" i="2"/>
  <c r="B147" i="2"/>
  <c r="A147" i="2"/>
  <c r="N146" i="2"/>
  <c r="M146" i="2"/>
  <c r="L146" i="2"/>
  <c r="K146" i="2"/>
  <c r="J146" i="2"/>
  <c r="I146" i="2"/>
  <c r="H146" i="2"/>
  <c r="E146" i="2"/>
  <c r="D146" i="2"/>
  <c r="C146" i="2"/>
  <c r="B146" i="2"/>
  <c r="A146" i="2"/>
  <c r="N145" i="2"/>
  <c r="M145" i="2"/>
  <c r="L145" i="2"/>
  <c r="K145" i="2"/>
  <c r="J145" i="2"/>
  <c r="I145" i="2"/>
  <c r="H145" i="2"/>
  <c r="E145" i="2"/>
  <c r="D145" i="2"/>
  <c r="C145" i="2"/>
  <c r="B145" i="2"/>
  <c r="A145" i="2"/>
  <c r="N144" i="2"/>
  <c r="M144" i="2"/>
  <c r="L144" i="2"/>
  <c r="K144" i="2"/>
  <c r="J144" i="2"/>
  <c r="I144" i="2"/>
  <c r="H144" i="2"/>
  <c r="E144" i="2"/>
  <c r="D144" i="2"/>
  <c r="C144" i="2"/>
  <c r="B144" i="2"/>
  <c r="A144" i="2"/>
  <c r="N143" i="2"/>
  <c r="M143" i="2"/>
  <c r="L143" i="2"/>
  <c r="K143" i="2"/>
  <c r="J143" i="2"/>
  <c r="I143" i="2"/>
  <c r="H143" i="2"/>
  <c r="E143" i="2"/>
  <c r="D143" i="2"/>
  <c r="C143" i="2"/>
  <c r="B143" i="2"/>
  <c r="A143" i="2"/>
  <c r="N142" i="2"/>
  <c r="M142" i="2"/>
  <c r="L142" i="2"/>
  <c r="K142" i="2"/>
  <c r="J142" i="2"/>
  <c r="I142" i="2"/>
  <c r="H142" i="2"/>
  <c r="E142" i="2"/>
  <c r="D142" i="2"/>
  <c r="C142" i="2"/>
  <c r="B142" i="2"/>
  <c r="A142" i="2"/>
  <c r="N141" i="2"/>
  <c r="M141" i="2"/>
  <c r="L141" i="2"/>
  <c r="K141" i="2"/>
  <c r="J141" i="2"/>
  <c r="I141" i="2"/>
  <c r="H141" i="2"/>
  <c r="E141" i="2"/>
  <c r="D141" i="2"/>
  <c r="C141" i="2"/>
  <c r="B141" i="2"/>
  <c r="A141" i="2"/>
  <c r="N140" i="2"/>
  <c r="M140" i="2"/>
  <c r="L140" i="2"/>
  <c r="K140" i="2"/>
  <c r="J140" i="2"/>
  <c r="I140" i="2"/>
  <c r="H140" i="2"/>
  <c r="E140" i="2"/>
  <c r="D140" i="2"/>
  <c r="C140" i="2"/>
  <c r="B140" i="2"/>
  <c r="A140" i="2"/>
  <c r="N139" i="2"/>
  <c r="M139" i="2"/>
  <c r="L139" i="2"/>
  <c r="K139" i="2"/>
  <c r="J139" i="2"/>
  <c r="I139" i="2"/>
  <c r="H139" i="2"/>
  <c r="E139" i="2"/>
  <c r="D139" i="2"/>
  <c r="C139" i="2"/>
  <c r="B139" i="2"/>
  <c r="A139" i="2"/>
  <c r="N138" i="2"/>
  <c r="M138" i="2"/>
  <c r="L138" i="2"/>
  <c r="K138" i="2"/>
  <c r="J138" i="2"/>
  <c r="I138" i="2"/>
  <c r="H138" i="2"/>
  <c r="E138" i="2"/>
  <c r="D138" i="2"/>
  <c r="C138" i="2"/>
  <c r="B138" i="2"/>
  <c r="A138" i="2"/>
  <c r="N137" i="2"/>
  <c r="M137" i="2"/>
  <c r="L137" i="2"/>
  <c r="K137" i="2"/>
  <c r="J137" i="2"/>
  <c r="I137" i="2"/>
  <c r="H137" i="2"/>
  <c r="E137" i="2"/>
  <c r="D137" i="2"/>
  <c r="C137" i="2"/>
  <c r="B137" i="2"/>
  <c r="A137" i="2"/>
  <c r="N136" i="2"/>
  <c r="M136" i="2"/>
  <c r="L136" i="2"/>
  <c r="K136" i="2"/>
  <c r="J136" i="2"/>
  <c r="I136" i="2"/>
  <c r="H136" i="2"/>
  <c r="E136" i="2"/>
  <c r="D136" i="2"/>
  <c r="C136" i="2"/>
  <c r="B136" i="2"/>
  <c r="A136" i="2"/>
  <c r="N135" i="2"/>
  <c r="M135" i="2"/>
  <c r="L135" i="2"/>
  <c r="K135" i="2"/>
  <c r="J135" i="2"/>
  <c r="I135" i="2"/>
  <c r="H135" i="2"/>
  <c r="E135" i="2"/>
  <c r="D135" i="2"/>
  <c r="C135" i="2"/>
  <c r="B135" i="2"/>
  <c r="A135" i="2"/>
  <c r="N134" i="2"/>
  <c r="M134" i="2"/>
  <c r="L134" i="2"/>
  <c r="K134" i="2"/>
  <c r="J134" i="2"/>
  <c r="I134" i="2"/>
  <c r="H134" i="2"/>
  <c r="E134" i="2"/>
  <c r="D134" i="2"/>
  <c r="C134" i="2"/>
  <c r="B134" i="2"/>
  <c r="A134" i="2"/>
  <c r="N133" i="2"/>
  <c r="M133" i="2"/>
  <c r="L133" i="2"/>
  <c r="K133" i="2"/>
  <c r="J133" i="2"/>
  <c r="I133" i="2"/>
  <c r="H133" i="2"/>
  <c r="E133" i="2"/>
  <c r="D133" i="2"/>
  <c r="C133" i="2"/>
  <c r="B133" i="2"/>
  <c r="A133" i="2"/>
  <c r="N132" i="2"/>
  <c r="M132" i="2"/>
  <c r="L132" i="2"/>
  <c r="K132" i="2"/>
  <c r="J132" i="2"/>
  <c r="I132" i="2"/>
  <c r="H132" i="2"/>
  <c r="E132" i="2"/>
  <c r="D132" i="2"/>
  <c r="C132" i="2"/>
  <c r="B132" i="2"/>
  <c r="A132" i="2"/>
  <c r="N131" i="2"/>
  <c r="M131" i="2"/>
  <c r="L131" i="2"/>
  <c r="K131" i="2"/>
  <c r="J131" i="2"/>
  <c r="I131" i="2"/>
  <c r="H131" i="2"/>
  <c r="E131" i="2"/>
  <c r="D131" i="2"/>
  <c r="C131" i="2"/>
  <c r="B131" i="2"/>
  <c r="A131" i="2"/>
  <c r="N130" i="2"/>
  <c r="M130" i="2"/>
  <c r="L130" i="2"/>
  <c r="K130" i="2"/>
  <c r="J130" i="2"/>
  <c r="I130" i="2"/>
  <c r="H130" i="2"/>
  <c r="E130" i="2"/>
  <c r="D130" i="2"/>
  <c r="C130" i="2"/>
  <c r="B130" i="2"/>
  <c r="A130" i="2"/>
  <c r="N129" i="2"/>
  <c r="M129" i="2"/>
  <c r="L129" i="2"/>
  <c r="K129" i="2"/>
  <c r="J129" i="2"/>
  <c r="I129" i="2"/>
  <c r="H129" i="2"/>
  <c r="E129" i="2"/>
  <c r="D129" i="2"/>
  <c r="C129" i="2"/>
  <c r="B129" i="2"/>
  <c r="A129" i="2"/>
  <c r="N128" i="2"/>
  <c r="M128" i="2"/>
  <c r="L128" i="2"/>
  <c r="K128" i="2"/>
  <c r="J128" i="2"/>
  <c r="I128" i="2"/>
  <c r="H128" i="2"/>
  <c r="E128" i="2"/>
  <c r="D128" i="2"/>
  <c r="C128" i="2"/>
  <c r="B128" i="2"/>
  <c r="A128" i="2"/>
  <c r="N127" i="2"/>
  <c r="M127" i="2"/>
  <c r="L127" i="2"/>
  <c r="K127" i="2"/>
  <c r="J127" i="2"/>
  <c r="I127" i="2"/>
  <c r="H127" i="2"/>
  <c r="E127" i="2"/>
  <c r="D127" i="2"/>
  <c r="C127" i="2"/>
  <c r="B127" i="2"/>
  <c r="A127" i="2"/>
  <c r="N126" i="2"/>
  <c r="M126" i="2"/>
  <c r="L126" i="2"/>
  <c r="K126" i="2"/>
  <c r="J126" i="2"/>
  <c r="I126" i="2"/>
  <c r="H126" i="2"/>
  <c r="E126" i="2"/>
  <c r="D126" i="2"/>
  <c r="C126" i="2"/>
  <c r="B126" i="2"/>
  <c r="A126" i="2"/>
  <c r="N125" i="2"/>
  <c r="M125" i="2"/>
  <c r="L125" i="2"/>
  <c r="K125" i="2"/>
  <c r="J125" i="2"/>
  <c r="I125" i="2"/>
  <c r="H125" i="2"/>
  <c r="E125" i="2"/>
  <c r="D125" i="2"/>
  <c r="C125" i="2"/>
  <c r="B125" i="2"/>
  <c r="A125" i="2"/>
  <c r="N124" i="2"/>
  <c r="M124" i="2"/>
  <c r="L124" i="2"/>
  <c r="K124" i="2"/>
  <c r="J124" i="2"/>
  <c r="I124" i="2"/>
  <c r="H124" i="2"/>
  <c r="E124" i="2"/>
  <c r="D124" i="2"/>
  <c r="C124" i="2"/>
  <c r="B124" i="2"/>
  <c r="A124" i="2"/>
  <c r="N123" i="2"/>
  <c r="M123" i="2"/>
  <c r="L123" i="2"/>
  <c r="K123" i="2"/>
  <c r="J123" i="2"/>
  <c r="I123" i="2"/>
  <c r="H123" i="2"/>
  <c r="E123" i="2"/>
  <c r="D123" i="2"/>
  <c r="C123" i="2"/>
  <c r="B123" i="2"/>
  <c r="A123" i="2"/>
  <c r="N122" i="2"/>
  <c r="M122" i="2"/>
  <c r="L122" i="2"/>
  <c r="K122" i="2"/>
  <c r="J122" i="2"/>
  <c r="I122" i="2"/>
  <c r="H122" i="2"/>
  <c r="E122" i="2"/>
  <c r="D122" i="2"/>
  <c r="C122" i="2"/>
  <c r="B122" i="2"/>
  <c r="A122" i="2"/>
  <c r="N121" i="2"/>
  <c r="M121" i="2"/>
  <c r="L121" i="2"/>
  <c r="K121" i="2"/>
  <c r="J121" i="2"/>
  <c r="I121" i="2"/>
  <c r="H121" i="2"/>
  <c r="E121" i="2"/>
  <c r="D121" i="2"/>
  <c r="C121" i="2"/>
  <c r="B121" i="2"/>
  <c r="A121" i="2"/>
  <c r="N120" i="2"/>
  <c r="M120" i="2"/>
  <c r="L120" i="2"/>
  <c r="K120" i="2"/>
  <c r="J120" i="2"/>
  <c r="I120" i="2"/>
  <c r="H120" i="2"/>
  <c r="E120" i="2"/>
  <c r="D120" i="2"/>
  <c r="C120" i="2"/>
  <c r="B120" i="2"/>
  <c r="A120" i="2"/>
  <c r="N119" i="2"/>
  <c r="M119" i="2"/>
  <c r="L119" i="2"/>
  <c r="K119" i="2"/>
  <c r="J119" i="2"/>
  <c r="I119" i="2"/>
  <c r="H119" i="2"/>
  <c r="E119" i="2"/>
  <c r="D119" i="2"/>
  <c r="C119" i="2"/>
  <c r="B119" i="2"/>
  <c r="A119" i="2"/>
  <c r="N118" i="2"/>
  <c r="M118" i="2"/>
  <c r="L118" i="2"/>
  <c r="K118" i="2"/>
  <c r="J118" i="2"/>
  <c r="I118" i="2"/>
  <c r="H118" i="2"/>
  <c r="E118" i="2"/>
  <c r="D118" i="2"/>
  <c r="C118" i="2"/>
  <c r="B118" i="2"/>
  <c r="A118" i="2"/>
  <c r="N117" i="2"/>
  <c r="M117" i="2"/>
  <c r="L117" i="2"/>
  <c r="K117" i="2"/>
  <c r="J117" i="2"/>
  <c r="I117" i="2"/>
  <c r="H117" i="2"/>
  <c r="E117" i="2"/>
  <c r="D117" i="2"/>
  <c r="C117" i="2"/>
  <c r="B117" i="2"/>
  <c r="A117" i="2"/>
  <c r="N116" i="2"/>
  <c r="M116" i="2"/>
  <c r="L116" i="2"/>
  <c r="K116" i="2"/>
  <c r="J116" i="2"/>
  <c r="I116" i="2"/>
  <c r="H116" i="2"/>
  <c r="E116" i="2"/>
  <c r="D116" i="2"/>
  <c r="C116" i="2"/>
  <c r="B116" i="2"/>
  <c r="A116" i="2"/>
  <c r="N115" i="2"/>
  <c r="M115" i="2"/>
  <c r="L115" i="2"/>
  <c r="K115" i="2"/>
  <c r="J115" i="2"/>
  <c r="I115" i="2"/>
  <c r="H115" i="2"/>
  <c r="E115" i="2"/>
  <c r="D115" i="2"/>
  <c r="C115" i="2"/>
  <c r="B115" i="2"/>
  <c r="A115" i="2"/>
  <c r="N114" i="2"/>
  <c r="M114" i="2"/>
  <c r="L114" i="2"/>
  <c r="K114" i="2"/>
  <c r="J114" i="2"/>
  <c r="I114" i="2"/>
  <c r="H114" i="2"/>
  <c r="E114" i="2"/>
  <c r="D114" i="2"/>
  <c r="C114" i="2"/>
  <c r="B114" i="2"/>
  <c r="A114" i="2"/>
  <c r="N113" i="2"/>
  <c r="M113" i="2"/>
  <c r="L113" i="2"/>
  <c r="K113" i="2"/>
  <c r="J113" i="2"/>
  <c r="I113" i="2"/>
  <c r="H113" i="2"/>
  <c r="E113" i="2"/>
  <c r="D113" i="2"/>
  <c r="C113" i="2"/>
  <c r="B113" i="2"/>
  <c r="A113" i="2"/>
  <c r="N112" i="2"/>
  <c r="M112" i="2"/>
  <c r="L112" i="2"/>
  <c r="K112" i="2"/>
  <c r="J112" i="2"/>
  <c r="I112" i="2"/>
  <c r="H112" i="2"/>
  <c r="E112" i="2"/>
  <c r="D112" i="2"/>
  <c r="C112" i="2"/>
  <c r="B112" i="2"/>
  <c r="A112" i="2"/>
  <c r="N111" i="2"/>
  <c r="M111" i="2"/>
  <c r="L111" i="2"/>
  <c r="K111" i="2"/>
  <c r="J111" i="2"/>
  <c r="I111" i="2"/>
  <c r="H111" i="2"/>
  <c r="E111" i="2"/>
  <c r="D111" i="2"/>
  <c r="C111" i="2"/>
  <c r="B111" i="2"/>
  <c r="A111" i="2"/>
  <c r="N110" i="2"/>
  <c r="M110" i="2"/>
  <c r="L110" i="2"/>
  <c r="K110" i="2"/>
  <c r="J110" i="2"/>
  <c r="I110" i="2"/>
  <c r="H110" i="2"/>
  <c r="E110" i="2"/>
  <c r="D110" i="2"/>
  <c r="C110" i="2"/>
  <c r="B110" i="2"/>
  <c r="A110" i="2"/>
  <c r="N109" i="2"/>
  <c r="M109" i="2"/>
  <c r="L109" i="2"/>
  <c r="K109" i="2"/>
  <c r="J109" i="2"/>
  <c r="I109" i="2"/>
  <c r="H109" i="2"/>
  <c r="E109" i="2"/>
  <c r="D109" i="2"/>
  <c r="C109" i="2"/>
  <c r="B109" i="2"/>
  <c r="A109" i="2"/>
  <c r="N108" i="2"/>
  <c r="M108" i="2"/>
  <c r="L108" i="2"/>
  <c r="K108" i="2"/>
  <c r="J108" i="2"/>
  <c r="I108" i="2"/>
  <c r="H108" i="2"/>
  <c r="E108" i="2"/>
  <c r="D108" i="2"/>
  <c r="C108" i="2"/>
  <c r="B108" i="2"/>
  <c r="A108" i="2"/>
  <c r="N107" i="2"/>
  <c r="M107" i="2"/>
  <c r="L107" i="2"/>
  <c r="K107" i="2"/>
  <c r="J107" i="2"/>
  <c r="I107" i="2"/>
  <c r="H107" i="2"/>
  <c r="E107" i="2"/>
  <c r="D107" i="2"/>
  <c r="C107" i="2"/>
  <c r="B107" i="2"/>
  <c r="A107" i="2"/>
  <c r="N106" i="2"/>
  <c r="M106" i="2"/>
  <c r="L106" i="2"/>
  <c r="K106" i="2"/>
  <c r="J106" i="2"/>
  <c r="I106" i="2"/>
  <c r="H106" i="2"/>
  <c r="E106" i="2"/>
  <c r="D106" i="2"/>
  <c r="C106" i="2"/>
  <c r="B106" i="2"/>
  <c r="A106" i="2"/>
  <c r="N105" i="2"/>
  <c r="M105" i="2"/>
  <c r="L105" i="2"/>
  <c r="K105" i="2"/>
  <c r="J105" i="2"/>
  <c r="I105" i="2"/>
  <c r="H105" i="2"/>
  <c r="E105" i="2"/>
  <c r="D105" i="2"/>
  <c r="C105" i="2"/>
  <c r="B105" i="2"/>
  <c r="A105" i="2"/>
  <c r="N104" i="2"/>
  <c r="M104" i="2"/>
  <c r="L104" i="2"/>
  <c r="K104" i="2"/>
  <c r="J104" i="2"/>
  <c r="I104" i="2"/>
  <c r="H104" i="2"/>
  <c r="E104" i="2"/>
  <c r="D104" i="2"/>
  <c r="C104" i="2"/>
  <c r="B104" i="2"/>
  <c r="A104" i="2"/>
  <c r="N103" i="2"/>
  <c r="M103" i="2"/>
  <c r="L103" i="2"/>
  <c r="K103" i="2"/>
  <c r="J103" i="2"/>
  <c r="I103" i="2"/>
  <c r="H103" i="2"/>
  <c r="E103" i="2"/>
  <c r="D103" i="2"/>
  <c r="C103" i="2"/>
  <c r="B103" i="2"/>
  <c r="A103" i="2"/>
  <c r="N102" i="2"/>
  <c r="M102" i="2"/>
  <c r="L102" i="2"/>
  <c r="K102" i="2"/>
  <c r="J102" i="2"/>
  <c r="I102" i="2"/>
  <c r="H102" i="2"/>
  <c r="E102" i="2"/>
  <c r="D102" i="2"/>
  <c r="C102" i="2"/>
  <c r="B102" i="2"/>
  <c r="A102" i="2"/>
  <c r="N101" i="2"/>
  <c r="M101" i="2"/>
  <c r="L101" i="2"/>
  <c r="K101" i="2"/>
  <c r="J101" i="2"/>
  <c r="I101" i="2"/>
  <c r="H101" i="2"/>
  <c r="E101" i="2"/>
  <c r="D101" i="2"/>
  <c r="C101" i="2"/>
  <c r="B101" i="2"/>
  <c r="A101" i="2"/>
  <c r="N100" i="2"/>
  <c r="M100" i="2"/>
  <c r="L100" i="2"/>
  <c r="K100" i="2"/>
  <c r="J100" i="2"/>
  <c r="I100" i="2"/>
  <c r="H100" i="2"/>
  <c r="E100" i="2"/>
  <c r="D100" i="2"/>
  <c r="C100" i="2"/>
  <c r="B100" i="2"/>
  <c r="A100" i="2"/>
  <c r="N99" i="2"/>
  <c r="M99" i="2"/>
  <c r="L99" i="2"/>
  <c r="K99" i="2"/>
  <c r="J99" i="2"/>
  <c r="I99" i="2"/>
  <c r="H99" i="2"/>
  <c r="E99" i="2"/>
  <c r="D99" i="2"/>
  <c r="C99" i="2"/>
  <c r="B99" i="2"/>
  <c r="A99" i="2"/>
  <c r="N98" i="2"/>
  <c r="M98" i="2"/>
  <c r="L98" i="2"/>
  <c r="K98" i="2"/>
  <c r="J98" i="2"/>
  <c r="I98" i="2"/>
  <c r="H98" i="2"/>
  <c r="E98" i="2"/>
  <c r="D98" i="2"/>
  <c r="C98" i="2"/>
  <c r="B98" i="2"/>
  <c r="A98" i="2"/>
  <c r="N97" i="2"/>
  <c r="M97" i="2"/>
  <c r="L97" i="2"/>
  <c r="K97" i="2"/>
  <c r="J97" i="2"/>
  <c r="I97" i="2"/>
  <c r="H97" i="2"/>
  <c r="E97" i="2"/>
  <c r="D97" i="2"/>
  <c r="C97" i="2"/>
  <c r="B97" i="2"/>
  <c r="A97" i="2"/>
  <c r="N96" i="2"/>
  <c r="M96" i="2"/>
  <c r="L96" i="2"/>
  <c r="K96" i="2"/>
  <c r="J96" i="2"/>
  <c r="I96" i="2"/>
  <c r="H96" i="2"/>
  <c r="E96" i="2"/>
  <c r="D96" i="2"/>
  <c r="C96" i="2"/>
  <c r="B96" i="2"/>
  <c r="A96" i="2"/>
  <c r="N95" i="2"/>
  <c r="M95" i="2"/>
  <c r="L95" i="2"/>
  <c r="K95" i="2"/>
  <c r="J95" i="2"/>
  <c r="I95" i="2"/>
  <c r="H95" i="2"/>
  <c r="E95" i="2"/>
  <c r="D95" i="2"/>
  <c r="C95" i="2"/>
  <c r="B95" i="2"/>
  <c r="A95" i="2"/>
  <c r="N94" i="2"/>
  <c r="M94" i="2"/>
  <c r="L94" i="2"/>
  <c r="K94" i="2"/>
  <c r="J94" i="2"/>
  <c r="I94" i="2"/>
  <c r="H94" i="2"/>
  <c r="E94" i="2"/>
  <c r="D94" i="2"/>
  <c r="C94" i="2"/>
  <c r="B94" i="2"/>
  <c r="A94" i="2"/>
  <c r="N93" i="2"/>
  <c r="M93" i="2"/>
  <c r="L93" i="2"/>
  <c r="K93" i="2"/>
  <c r="J93" i="2"/>
  <c r="I93" i="2"/>
  <c r="H93" i="2"/>
  <c r="E93" i="2"/>
  <c r="D93" i="2"/>
  <c r="C93" i="2"/>
  <c r="B93" i="2"/>
  <c r="A93" i="2"/>
  <c r="N92" i="2"/>
  <c r="M92" i="2"/>
  <c r="L92" i="2"/>
  <c r="K92" i="2"/>
  <c r="J92" i="2"/>
  <c r="I92" i="2"/>
  <c r="H92" i="2"/>
  <c r="E92" i="2"/>
  <c r="D92" i="2"/>
  <c r="C92" i="2"/>
  <c r="B92" i="2"/>
  <c r="A92" i="2"/>
  <c r="N91" i="2"/>
  <c r="M91" i="2"/>
  <c r="L91" i="2"/>
  <c r="K91" i="2"/>
  <c r="J91" i="2"/>
  <c r="I91" i="2"/>
  <c r="H91" i="2"/>
  <c r="E91" i="2"/>
  <c r="D91" i="2"/>
  <c r="C91" i="2"/>
  <c r="B91" i="2"/>
  <c r="A91" i="2"/>
  <c r="N90" i="2"/>
  <c r="M90" i="2"/>
  <c r="L90" i="2"/>
  <c r="K90" i="2"/>
  <c r="J90" i="2"/>
  <c r="I90" i="2"/>
  <c r="H90" i="2"/>
  <c r="E90" i="2"/>
  <c r="D90" i="2"/>
  <c r="C90" i="2"/>
  <c r="B90" i="2"/>
  <c r="A90" i="2"/>
  <c r="N89" i="2"/>
  <c r="M89" i="2"/>
  <c r="L89" i="2"/>
  <c r="K89" i="2"/>
  <c r="J89" i="2"/>
  <c r="I89" i="2"/>
  <c r="H89" i="2"/>
  <c r="E89" i="2"/>
  <c r="D89" i="2"/>
  <c r="C89" i="2"/>
  <c r="B89" i="2"/>
  <c r="A89" i="2"/>
  <c r="N88" i="2"/>
  <c r="M88" i="2"/>
  <c r="L88" i="2"/>
  <c r="K88" i="2"/>
  <c r="J88" i="2"/>
  <c r="I88" i="2"/>
  <c r="H88" i="2"/>
  <c r="E88" i="2"/>
  <c r="D88" i="2"/>
  <c r="C88" i="2"/>
  <c r="B88" i="2"/>
  <c r="A88" i="2"/>
  <c r="N87" i="2"/>
  <c r="M87" i="2"/>
  <c r="L87" i="2"/>
  <c r="K87" i="2"/>
  <c r="J87" i="2"/>
  <c r="I87" i="2"/>
  <c r="H87" i="2"/>
  <c r="E87" i="2"/>
  <c r="D87" i="2"/>
  <c r="C87" i="2"/>
  <c r="B87" i="2"/>
  <c r="A87" i="2"/>
  <c r="N86" i="2"/>
  <c r="M86" i="2"/>
  <c r="L86" i="2"/>
  <c r="K86" i="2"/>
  <c r="J86" i="2"/>
  <c r="I86" i="2"/>
  <c r="H86" i="2"/>
  <c r="E86" i="2"/>
  <c r="D86" i="2"/>
  <c r="C86" i="2"/>
  <c r="B86" i="2"/>
  <c r="A86" i="2"/>
  <c r="N85" i="2"/>
  <c r="M85" i="2"/>
  <c r="L85" i="2"/>
  <c r="K85" i="2"/>
  <c r="J85" i="2"/>
  <c r="I85" i="2"/>
  <c r="H85" i="2"/>
  <c r="E85" i="2"/>
  <c r="D85" i="2"/>
  <c r="C85" i="2"/>
  <c r="B85" i="2"/>
  <c r="A85" i="2"/>
  <c r="N84" i="2"/>
  <c r="M84" i="2"/>
  <c r="L84" i="2"/>
  <c r="K84" i="2"/>
  <c r="J84" i="2"/>
  <c r="I84" i="2"/>
  <c r="H84" i="2"/>
  <c r="E84" i="2"/>
  <c r="D84" i="2"/>
  <c r="C84" i="2"/>
  <c r="B84" i="2"/>
  <c r="A84" i="2"/>
  <c r="N83" i="2"/>
  <c r="M83" i="2"/>
  <c r="L83" i="2"/>
  <c r="K83" i="2"/>
  <c r="J83" i="2"/>
  <c r="I83" i="2"/>
  <c r="H83" i="2"/>
  <c r="E83" i="2"/>
  <c r="D83" i="2"/>
  <c r="C83" i="2"/>
  <c r="B83" i="2"/>
  <c r="A83" i="2"/>
  <c r="N82" i="2"/>
  <c r="M82" i="2"/>
  <c r="L82" i="2"/>
  <c r="K82" i="2"/>
  <c r="J82" i="2"/>
  <c r="I82" i="2"/>
  <c r="H82" i="2"/>
  <c r="E82" i="2"/>
  <c r="D82" i="2"/>
  <c r="C82" i="2"/>
  <c r="B82" i="2"/>
  <c r="A82" i="2"/>
  <c r="N81" i="2"/>
  <c r="M81" i="2"/>
  <c r="L81" i="2"/>
  <c r="K81" i="2"/>
  <c r="J81" i="2"/>
  <c r="I81" i="2"/>
  <c r="H81" i="2"/>
  <c r="E81" i="2"/>
  <c r="D81" i="2"/>
  <c r="C81" i="2"/>
  <c r="B81" i="2"/>
  <c r="A81" i="2"/>
  <c r="N80" i="2"/>
  <c r="M80" i="2"/>
  <c r="L80" i="2"/>
  <c r="K80" i="2"/>
  <c r="J80" i="2"/>
  <c r="I80" i="2"/>
  <c r="H80" i="2"/>
  <c r="E80" i="2"/>
  <c r="D80" i="2"/>
  <c r="C80" i="2"/>
  <c r="B80" i="2"/>
  <c r="A80" i="2"/>
  <c r="N79" i="2"/>
  <c r="M79" i="2"/>
  <c r="L79" i="2"/>
  <c r="K79" i="2"/>
  <c r="J79" i="2"/>
  <c r="I79" i="2"/>
  <c r="H79" i="2"/>
  <c r="E79" i="2"/>
  <c r="D79" i="2"/>
  <c r="C79" i="2"/>
  <c r="B79" i="2"/>
  <c r="A79" i="2"/>
  <c r="N78" i="2"/>
  <c r="M78" i="2"/>
  <c r="L78" i="2"/>
  <c r="K78" i="2"/>
  <c r="J78" i="2"/>
  <c r="I78" i="2"/>
  <c r="H78" i="2"/>
  <c r="E78" i="2"/>
  <c r="D78" i="2"/>
  <c r="C78" i="2"/>
  <c r="B78" i="2"/>
  <c r="A78" i="2"/>
  <c r="N77" i="2"/>
  <c r="M77" i="2"/>
  <c r="L77" i="2"/>
  <c r="K77" i="2"/>
  <c r="J77" i="2"/>
  <c r="I77" i="2"/>
  <c r="H77" i="2"/>
  <c r="E77" i="2"/>
  <c r="D77" i="2"/>
  <c r="C77" i="2"/>
  <c r="B77" i="2"/>
  <c r="A77" i="2"/>
  <c r="N76" i="2"/>
  <c r="M76" i="2"/>
  <c r="L76" i="2"/>
  <c r="K76" i="2"/>
  <c r="J76" i="2"/>
  <c r="I76" i="2"/>
  <c r="H76" i="2"/>
  <c r="E76" i="2"/>
  <c r="D76" i="2"/>
  <c r="C76" i="2"/>
  <c r="B76" i="2"/>
  <c r="A76" i="2"/>
  <c r="N75" i="2"/>
  <c r="M75" i="2"/>
  <c r="L75" i="2"/>
  <c r="K75" i="2"/>
  <c r="J75" i="2"/>
  <c r="I75" i="2"/>
  <c r="H75" i="2"/>
  <c r="E75" i="2"/>
  <c r="D75" i="2"/>
  <c r="C75" i="2"/>
  <c r="B75" i="2"/>
  <c r="A75" i="2"/>
  <c r="N74" i="2"/>
  <c r="M74" i="2"/>
  <c r="L74" i="2"/>
  <c r="K74" i="2"/>
  <c r="J74" i="2"/>
  <c r="I74" i="2"/>
  <c r="H74" i="2"/>
  <c r="E74" i="2"/>
  <c r="D74" i="2"/>
  <c r="C74" i="2"/>
  <c r="B74" i="2"/>
  <c r="A74" i="2"/>
  <c r="N73" i="2"/>
  <c r="M73" i="2"/>
  <c r="L73" i="2"/>
  <c r="K73" i="2"/>
  <c r="J73" i="2"/>
  <c r="I73" i="2"/>
  <c r="H73" i="2"/>
  <c r="E73" i="2"/>
  <c r="D73" i="2"/>
  <c r="C73" i="2"/>
  <c r="B73" i="2"/>
  <c r="A73" i="2"/>
  <c r="N72" i="2"/>
  <c r="M72" i="2"/>
  <c r="L72" i="2"/>
  <c r="K72" i="2"/>
  <c r="J72" i="2"/>
  <c r="I72" i="2"/>
  <c r="H72" i="2"/>
  <c r="E72" i="2"/>
  <c r="D72" i="2"/>
  <c r="C72" i="2"/>
  <c r="B72" i="2"/>
  <c r="A72" i="2"/>
  <c r="N71" i="2"/>
  <c r="M71" i="2"/>
  <c r="L71" i="2"/>
  <c r="K71" i="2"/>
  <c r="J71" i="2"/>
  <c r="I71" i="2"/>
  <c r="H71" i="2"/>
  <c r="E71" i="2"/>
  <c r="D71" i="2"/>
  <c r="C71" i="2"/>
  <c r="B71" i="2"/>
  <c r="A71" i="2"/>
  <c r="N70" i="2"/>
  <c r="M70" i="2"/>
  <c r="L70" i="2"/>
  <c r="K70" i="2"/>
  <c r="J70" i="2"/>
  <c r="I70" i="2"/>
  <c r="H70" i="2"/>
  <c r="E70" i="2"/>
  <c r="D70" i="2"/>
  <c r="C70" i="2"/>
  <c r="B70" i="2"/>
  <c r="A70" i="2"/>
  <c r="N69" i="2"/>
  <c r="M69" i="2"/>
  <c r="L69" i="2"/>
  <c r="K69" i="2"/>
  <c r="J69" i="2"/>
  <c r="I69" i="2"/>
  <c r="H69" i="2"/>
  <c r="E69" i="2"/>
  <c r="D69" i="2"/>
  <c r="C69" i="2"/>
  <c r="B69" i="2"/>
  <c r="A69" i="2"/>
  <c r="N68" i="2"/>
  <c r="M68" i="2"/>
  <c r="L68" i="2"/>
  <c r="K68" i="2"/>
  <c r="J68" i="2"/>
  <c r="I68" i="2"/>
  <c r="H68" i="2"/>
  <c r="E68" i="2"/>
  <c r="D68" i="2"/>
  <c r="C68" i="2"/>
  <c r="B68" i="2"/>
  <c r="A68" i="2"/>
  <c r="N67" i="2"/>
  <c r="M67" i="2"/>
  <c r="L67" i="2"/>
  <c r="K67" i="2"/>
  <c r="J67" i="2"/>
  <c r="I67" i="2"/>
  <c r="H67" i="2"/>
  <c r="E67" i="2"/>
  <c r="D67" i="2"/>
  <c r="C67" i="2"/>
  <c r="B67" i="2"/>
  <c r="A67" i="2"/>
  <c r="N66" i="2"/>
  <c r="M66" i="2"/>
  <c r="L66" i="2"/>
  <c r="K66" i="2"/>
  <c r="J66" i="2"/>
  <c r="I66" i="2"/>
  <c r="H66" i="2"/>
  <c r="E66" i="2"/>
  <c r="D66" i="2"/>
  <c r="C66" i="2"/>
  <c r="B66" i="2"/>
  <c r="A66" i="2"/>
  <c r="N65" i="2"/>
  <c r="M65" i="2"/>
  <c r="L65" i="2"/>
  <c r="K65" i="2"/>
  <c r="J65" i="2"/>
  <c r="I65" i="2"/>
  <c r="H65" i="2"/>
  <c r="E65" i="2"/>
  <c r="D65" i="2"/>
  <c r="C65" i="2"/>
  <c r="B65" i="2"/>
  <c r="A65" i="2"/>
  <c r="N64" i="2"/>
  <c r="M64" i="2"/>
  <c r="L64" i="2"/>
  <c r="K64" i="2"/>
  <c r="J64" i="2"/>
  <c r="I64" i="2"/>
  <c r="H64" i="2"/>
  <c r="E64" i="2"/>
  <c r="D64" i="2"/>
  <c r="C64" i="2"/>
  <c r="B64" i="2"/>
  <c r="A64" i="2"/>
  <c r="N63" i="2"/>
  <c r="M63" i="2"/>
  <c r="L63" i="2"/>
  <c r="K63" i="2"/>
  <c r="J63" i="2"/>
  <c r="I63" i="2"/>
  <c r="H63" i="2"/>
  <c r="E63" i="2"/>
  <c r="D63" i="2"/>
  <c r="C63" i="2"/>
  <c r="B63" i="2"/>
  <c r="A63" i="2"/>
  <c r="N62" i="2"/>
  <c r="M62" i="2"/>
  <c r="L62" i="2"/>
  <c r="K62" i="2"/>
  <c r="J62" i="2"/>
  <c r="I62" i="2"/>
  <c r="H62" i="2"/>
  <c r="E62" i="2"/>
  <c r="D62" i="2"/>
  <c r="C62" i="2"/>
  <c r="B62" i="2"/>
  <c r="A62" i="2"/>
  <c r="N61" i="2"/>
  <c r="M61" i="2"/>
  <c r="L61" i="2"/>
  <c r="K61" i="2"/>
  <c r="J61" i="2"/>
  <c r="I61" i="2"/>
  <c r="H61" i="2"/>
  <c r="E61" i="2"/>
  <c r="D61" i="2"/>
  <c r="C61" i="2"/>
  <c r="B61" i="2"/>
  <c r="A61" i="2"/>
  <c r="N60" i="2"/>
  <c r="M60" i="2"/>
  <c r="L60" i="2"/>
  <c r="K60" i="2"/>
  <c r="J60" i="2"/>
  <c r="I60" i="2"/>
  <c r="H60" i="2"/>
  <c r="E60" i="2"/>
  <c r="D60" i="2"/>
  <c r="C60" i="2"/>
  <c r="B60" i="2"/>
  <c r="A60" i="2"/>
  <c r="N59" i="2"/>
  <c r="M59" i="2"/>
  <c r="L59" i="2"/>
  <c r="K59" i="2"/>
  <c r="J59" i="2"/>
  <c r="I59" i="2"/>
  <c r="H59" i="2"/>
  <c r="E59" i="2"/>
  <c r="D59" i="2"/>
  <c r="C59" i="2"/>
  <c r="B59" i="2"/>
  <c r="A59" i="2"/>
  <c r="N58" i="2"/>
  <c r="M58" i="2"/>
  <c r="L58" i="2"/>
  <c r="K58" i="2"/>
  <c r="J58" i="2"/>
  <c r="I58" i="2"/>
  <c r="H58" i="2"/>
  <c r="E58" i="2"/>
  <c r="D58" i="2"/>
  <c r="C58" i="2"/>
  <c r="B58" i="2"/>
  <c r="A58" i="2"/>
  <c r="N57" i="2"/>
  <c r="M57" i="2"/>
  <c r="L57" i="2"/>
  <c r="K57" i="2"/>
  <c r="J57" i="2"/>
  <c r="I57" i="2"/>
  <c r="H57" i="2"/>
  <c r="E57" i="2"/>
  <c r="D57" i="2"/>
  <c r="C57" i="2"/>
  <c r="B57" i="2"/>
  <c r="A57" i="2"/>
  <c r="N56" i="2"/>
  <c r="M56" i="2"/>
  <c r="L56" i="2"/>
  <c r="K56" i="2"/>
  <c r="J56" i="2"/>
  <c r="I56" i="2"/>
  <c r="H56" i="2"/>
  <c r="E56" i="2"/>
  <c r="D56" i="2"/>
  <c r="C56" i="2"/>
  <c r="B56" i="2"/>
  <c r="A56" i="2"/>
  <c r="N55" i="2"/>
  <c r="M55" i="2"/>
  <c r="L55" i="2"/>
  <c r="K55" i="2"/>
  <c r="J55" i="2"/>
  <c r="I55" i="2"/>
  <c r="H55" i="2"/>
  <c r="E55" i="2"/>
  <c r="D55" i="2"/>
  <c r="C55" i="2"/>
  <c r="B55" i="2"/>
  <c r="A55" i="2"/>
  <c r="N54" i="2"/>
  <c r="M54" i="2"/>
  <c r="L54" i="2"/>
  <c r="K54" i="2"/>
  <c r="J54" i="2"/>
  <c r="I54" i="2"/>
  <c r="H54" i="2"/>
  <c r="E54" i="2"/>
  <c r="D54" i="2"/>
  <c r="C54" i="2"/>
  <c r="B54" i="2"/>
  <c r="A54" i="2"/>
  <c r="N53" i="2"/>
  <c r="M53" i="2"/>
  <c r="L53" i="2"/>
  <c r="K53" i="2"/>
  <c r="J53" i="2"/>
  <c r="I53" i="2"/>
  <c r="H53" i="2"/>
  <c r="E53" i="2"/>
  <c r="D53" i="2"/>
  <c r="C53" i="2"/>
  <c r="B53" i="2"/>
  <c r="A53" i="2"/>
  <c r="N52" i="2"/>
  <c r="M52" i="2"/>
  <c r="L52" i="2"/>
  <c r="K52" i="2"/>
  <c r="J52" i="2"/>
  <c r="I52" i="2"/>
  <c r="H52" i="2"/>
  <c r="E52" i="2"/>
  <c r="D52" i="2"/>
  <c r="C52" i="2"/>
  <c r="B52" i="2"/>
  <c r="A52" i="2"/>
  <c r="N51" i="2"/>
  <c r="M51" i="2"/>
  <c r="L51" i="2"/>
  <c r="K51" i="2"/>
  <c r="J51" i="2"/>
  <c r="I51" i="2"/>
  <c r="H51" i="2"/>
  <c r="E51" i="2"/>
  <c r="D51" i="2"/>
  <c r="C51" i="2"/>
  <c r="B51" i="2"/>
  <c r="A51" i="2"/>
  <c r="N50" i="2"/>
  <c r="M50" i="2"/>
  <c r="L50" i="2"/>
  <c r="K50" i="2"/>
  <c r="J50" i="2"/>
  <c r="I50" i="2"/>
  <c r="H50" i="2"/>
  <c r="E50" i="2"/>
  <c r="D50" i="2"/>
  <c r="C50" i="2"/>
  <c r="B50" i="2"/>
  <c r="A50" i="2"/>
  <c r="N49" i="2"/>
  <c r="M49" i="2"/>
  <c r="L49" i="2"/>
  <c r="K49" i="2"/>
  <c r="J49" i="2"/>
  <c r="I49" i="2"/>
  <c r="H49" i="2"/>
  <c r="E49" i="2"/>
  <c r="D49" i="2"/>
  <c r="C49" i="2"/>
  <c r="B49" i="2"/>
  <c r="A49" i="2"/>
  <c r="N48" i="2"/>
  <c r="M48" i="2"/>
  <c r="L48" i="2"/>
  <c r="K48" i="2"/>
  <c r="J48" i="2"/>
  <c r="I48" i="2"/>
  <c r="H48" i="2"/>
  <c r="E48" i="2"/>
  <c r="D48" i="2"/>
  <c r="C48" i="2"/>
  <c r="B48" i="2"/>
  <c r="A48" i="2"/>
  <c r="N47" i="2"/>
  <c r="M47" i="2"/>
  <c r="L47" i="2"/>
  <c r="K47" i="2"/>
  <c r="J47" i="2"/>
  <c r="I47" i="2"/>
  <c r="H47" i="2"/>
  <c r="E47" i="2"/>
  <c r="D47" i="2"/>
  <c r="C47" i="2"/>
  <c r="B47" i="2"/>
  <c r="A47" i="2"/>
  <c r="N46" i="2"/>
  <c r="M46" i="2"/>
  <c r="L46" i="2"/>
  <c r="K46" i="2"/>
  <c r="J46" i="2"/>
  <c r="I46" i="2"/>
  <c r="H46" i="2"/>
  <c r="E46" i="2"/>
  <c r="D46" i="2"/>
  <c r="C46" i="2"/>
  <c r="B46" i="2"/>
  <c r="A46" i="2"/>
  <c r="N45" i="2"/>
  <c r="M45" i="2"/>
  <c r="L45" i="2"/>
  <c r="K45" i="2"/>
  <c r="J45" i="2"/>
  <c r="I45" i="2"/>
  <c r="H45" i="2"/>
  <c r="E45" i="2"/>
  <c r="D45" i="2"/>
  <c r="C45" i="2"/>
  <c r="B45" i="2"/>
  <c r="A45" i="2"/>
  <c r="N44" i="2"/>
  <c r="M44" i="2"/>
  <c r="L44" i="2"/>
  <c r="K44" i="2"/>
  <c r="J44" i="2"/>
  <c r="I44" i="2"/>
  <c r="H44" i="2"/>
  <c r="E44" i="2"/>
  <c r="D44" i="2"/>
  <c r="C44" i="2"/>
  <c r="B44" i="2"/>
  <c r="A44" i="2"/>
  <c r="N43" i="2"/>
  <c r="M43" i="2"/>
  <c r="L43" i="2"/>
  <c r="K43" i="2"/>
  <c r="J43" i="2"/>
  <c r="I43" i="2"/>
  <c r="H43" i="2"/>
  <c r="E43" i="2"/>
  <c r="D43" i="2"/>
  <c r="C43" i="2"/>
  <c r="B43" i="2"/>
  <c r="A43" i="2"/>
  <c r="N42" i="2"/>
  <c r="M42" i="2"/>
  <c r="L42" i="2"/>
  <c r="K42" i="2"/>
  <c r="J42" i="2"/>
  <c r="I42" i="2"/>
  <c r="H42" i="2"/>
  <c r="E42" i="2"/>
  <c r="D42" i="2"/>
  <c r="C42" i="2"/>
  <c r="B42" i="2"/>
  <c r="A42" i="2"/>
  <c r="N41" i="2"/>
  <c r="M41" i="2"/>
  <c r="L41" i="2"/>
  <c r="K41" i="2"/>
  <c r="J41" i="2"/>
  <c r="I41" i="2"/>
  <c r="H41" i="2"/>
  <c r="E41" i="2"/>
  <c r="D41" i="2"/>
  <c r="C41" i="2"/>
  <c r="B41" i="2"/>
  <c r="A41" i="2"/>
  <c r="N40" i="2"/>
  <c r="M40" i="2"/>
  <c r="L40" i="2"/>
  <c r="K40" i="2"/>
  <c r="J40" i="2"/>
  <c r="I40" i="2"/>
  <c r="H40" i="2"/>
  <c r="E40" i="2"/>
  <c r="D40" i="2"/>
  <c r="C40" i="2"/>
  <c r="B40" i="2"/>
  <c r="A40" i="2"/>
  <c r="N39" i="2"/>
  <c r="M39" i="2"/>
  <c r="L39" i="2"/>
  <c r="K39" i="2"/>
  <c r="J39" i="2"/>
  <c r="I39" i="2"/>
  <c r="H39" i="2"/>
  <c r="E39" i="2"/>
  <c r="D39" i="2"/>
  <c r="C39" i="2"/>
  <c r="B39" i="2"/>
  <c r="A39" i="2"/>
  <c r="N38" i="2"/>
  <c r="M38" i="2"/>
  <c r="L38" i="2"/>
  <c r="K38" i="2"/>
  <c r="J38" i="2"/>
  <c r="I38" i="2"/>
  <c r="H38" i="2"/>
  <c r="E38" i="2"/>
  <c r="D38" i="2"/>
  <c r="C38" i="2"/>
  <c r="B38" i="2"/>
  <c r="A38" i="2"/>
  <c r="N37" i="2"/>
  <c r="M37" i="2"/>
  <c r="L37" i="2"/>
  <c r="K37" i="2"/>
  <c r="J37" i="2"/>
  <c r="I37" i="2"/>
  <c r="H37" i="2"/>
  <c r="E37" i="2"/>
  <c r="D37" i="2"/>
  <c r="C37" i="2"/>
  <c r="B37" i="2"/>
  <c r="A37" i="2"/>
  <c r="N36" i="2"/>
  <c r="M36" i="2"/>
  <c r="L36" i="2"/>
  <c r="K36" i="2"/>
  <c r="J36" i="2"/>
  <c r="I36" i="2"/>
  <c r="H36" i="2"/>
  <c r="E36" i="2"/>
  <c r="D36" i="2"/>
  <c r="C36" i="2"/>
  <c r="B36" i="2"/>
  <c r="A36" i="2"/>
  <c r="N35" i="2"/>
  <c r="M35" i="2"/>
  <c r="L35" i="2"/>
  <c r="K35" i="2"/>
  <c r="J35" i="2"/>
  <c r="I35" i="2"/>
  <c r="H35" i="2"/>
  <c r="E35" i="2"/>
  <c r="D35" i="2"/>
  <c r="C35" i="2"/>
  <c r="B35" i="2"/>
  <c r="A35" i="2"/>
  <c r="N34" i="2"/>
  <c r="M34" i="2"/>
  <c r="L34" i="2"/>
  <c r="K34" i="2"/>
  <c r="J34" i="2"/>
  <c r="I34" i="2"/>
  <c r="H34" i="2"/>
  <c r="E34" i="2"/>
  <c r="D34" i="2"/>
  <c r="C34" i="2"/>
  <c r="B34" i="2"/>
  <c r="A34" i="2"/>
  <c r="N33" i="2"/>
  <c r="M33" i="2"/>
  <c r="L33" i="2"/>
  <c r="K33" i="2"/>
  <c r="J33" i="2"/>
  <c r="I33" i="2"/>
  <c r="H33" i="2"/>
  <c r="E33" i="2"/>
  <c r="D33" i="2"/>
  <c r="C33" i="2"/>
  <c r="B33" i="2"/>
  <c r="A33" i="2"/>
  <c r="N32" i="2"/>
  <c r="M32" i="2"/>
  <c r="L32" i="2"/>
  <c r="K32" i="2"/>
  <c r="J32" i="2"/>
  <c r="I32" i="2"/>
  <c r="H32" i="2"/>
  <c r="E32" i="2"/>
  <c r="D32" i="2"/>
  <c r="C32" i="2"/>
  <c r="B32" i="2"/>
  <c r="A32" i="2"/>
  <c r="N31" i="2"/>
  <c r="M31" i="2"/>
  <c r="L31" i="2"/>
  <c r="K31" i="2"/>
  <c r="J31" i="2"/>
  <c r="I31" i="2"/>
  <c r="H31" i="2"/>
  <c r="E31" i="2"/>
  <c r="D31" i="2"/>
  <c r="C31" i="2"/>
  <c r="B31" i="2"/>
  <c r="A31" i="2"/>
  <c r="N30" i="2"/>
  <c r="M30" i="2"/>
  <c r="L30" i="2"/>
  <c r="K30" i="2"/>
  <c r="J30" i="2"/>
  <c r="I30" i="2"/>
  <c r="H30" i="2"/>
  <c r="E30" i="2"/>
  <c r="D30" i="2"/>
  <c r="C30" i="2"/>
  <c r="B30" i="2"/>
  <c r="A30" i="2"/>
  <c r="N29" i="2"/>
  <c r="M29" i="2"/>
  <c r="L29" i="2"/>
  <c r="K29" i="2"/>
  <c r="J29" i="2"/>
  <c r="I29" i="2"/>
  <c r="H29" i="2"/>
  <c r="E29" i="2"/>
  <c r="D29" i="2"/>
  <c r="C29" i="2"/>
  <c r="B29" i="2"/>
  <c r="A29" i="2"/>
  <c r="N28" i="2"/>
  <c r="M28" i="2"/>
  <c r="L28" i="2"/>
  <c r="K28" i="2"/>
  <c r="J28" i="2"/>
  <c r="I28" i="2"/>
  <c r="H28" i="2"/>
  <c r="E28" i="2"/>
  <c r="D28" i="2"/>
  <c r="C28" i="2"/>
  <c r="B28" i="2"/>
  <c r="A28" i="2"/>
  <c r="N27" i="2"/>
  <c r="M27" i="2"/>
  <c r="L27" i="2"/>
  <c r="K27" i="2"/>
  <c r="J27" i="2"/>
  <c r="I27" i="2"/>
  <c r="H27" i="2"/>
  <c r="E27" i="2"/>
  <c r="D27" i="2"/>
  <c r="C27" i="2"/>
  <c r="B27" i="2"/>
  <c r="A27" i="2"/>
  <c r="N26" i="2"/>
  <c r="M26" i="2"/>
  <c r="L26" i="2"/>
  <c r="K26" i="2"/>
  <c r="J26" i="2"/>
  <c r="I26" i="2"/>
  <c r="H26" i="2"/>
  <c r="E26" i="2"/>
  <c r="D26" i="2"/>
  <c r="C26" i="2"/>
  <c r="B26" i="2"/>
  <c r="A26" i="2"/>
  <c r="N25" i="2"/>
  <c r="M25" i="2"/>
  <c r="L25" i="2"/>
  <c r="K25" i="2"/>
  <c r="J25" i="2"/>
  <c r="I25" i="2"/>
  <c r="H25" i="2"/>
  <c r="E25" i="2"/>
  <c r="D25" i="2"/>
  <c r="C25" i="2"/>
  <c r="B25" i="2"/>
  <c r="A25" i="2"/>
  <c r="N24" i="2"/>
  <c r="M24" i="2"/>
  <c r="L24" i="2"/>
  <c r="K24" i="2"/>
  <c r="J24" i="2"/>
  <c r="I24" i="2"/>
  <c r="H24" i="2"/>
  <c r="E24" i="2"/>
  <c r="D24" i="2"/>
  <c r="C24" i="2"/>
  <c r="B24" i="2"/>
  <c r="A24" i="2"/>
  <c r="N23" i="2"/>
  <c r="M23" i="2"/>
  <c r="L23" i="2"/>
  <c r="K23" i="2"/>
  <c r="J23" i="2"/>
  <c r="I23" i="2"/>
  <c r="H23" i="2"/>
  <c r="E23" i="2"/>
  <c r="D23" i="2"/>
  <c r="C23" i="2"/>
  <c r="B23" i="2"/>
  <c r="A23" i="2"/>
  <c r="N22" i="2"/>
  <c r="M22" i="2"/>
  <c r="L22" i="2"/>
  <c r="K22" i="2"/>
  <c r="J22" i="2"/>
  <c r="I22" i="2"/>
  <c r="H22" i="2"/>
  <c r="E22" i="2"/>
  <c r="D22" i="2"/>
  <c r="C22" i="2"/>
  <c r="B22" i="2"/>
  <c r="A22" i="2"/>
  <c r="N21" i="2"/>
  <c r="M21" i="2"/>
  <c r="L21" i="2"/>
  <c r="K21" i="2"/>
  <c r="J21" i="2"/>
  <c r="I21" i="2"/>
  <c r="H21" i="2"/>
  <c r="E21" i="2"/>
  <c r="D21" i="2"/>
  <c r="C21" i="2"/>
  <c r="B21" i="2"/>
  <c r="A21" i="2"/>
  <c r="N20" i="2"/>
  <c r="M20" i="2"/>
  <c r="L20" i="2"/>
  <c r="K20" i="2"/>
  <c r="J20" i="2"/>
  <c r="I20" i="2"/>
  <c r="H20" i="2"/>
  <c r="E20" i="2"/>
  <c r="D20" i="2"/>
  <c r="C20" i="2"/>
  <c r="B20" i="2"/>
  <c r="A20" i="2"/>
  <c r="N19" i="2"/>
  <c r="M19" i="2"/>
  <c r="L19" i="2"/>
  <c r="K19" i="2"/>
  <c r="J19" i="2"/>
  <c r="I19" i="2"/>
  <c r="H19" i="2"/>
  <c r="E19" i="2"/>
  <c r="D19" i="2"/>
  <c r="C19" i="2"/>
  <c r="B19" i="2"/>
  <c r="A19" i="2"/>
  <c r="N18" i="2"/>
  <c r="M18" i="2"/>
  <c r="L18" i="2"/>
  <c r="K18" i="2"/>
  <c r="J18" i="2"/>
  <c r="I18" i="2"/>
  <c r="H18" i="2"/>
  <c r="E18" i="2"/>
  <c r="D18" i="2"/>
  <c r="C18" i="2"/>
  <c r="B18" i="2"/>
  <c r="A18" i="2"/>
  <c r="N17" i="2"/>
  <c r="M17" i="2"/>
  <c r="L17" i="2"/>
  <c r="K17" i="2"/>
  <c r="J17" i="2"/>
  <c r="I17" i="2"/>
  <c r="H17" i="2"/>
  <c r="E17" i="2"/>
  <c r="D17" i="2"/>
  <c r="C17" i="2"/>
  <c r="B17" i="2"/>
  <c r="A17" i="2"/>
  <c r="N16" i="2"/>
  <c r="M16" i="2"/>
  <c r="L16" i="2"/>
  <c r="K16" i="2"/>
  <c r="J16" i="2"/>
  <c r="I16" i="2"/>
  <c r="H16" i="2"/>
  <c r="E16" i="2"/>
  <c r="D16" i="2"/>
  <c r="C16" i="2"/>
  <c r="B16" i="2"/>
  <c r="A16" i="2"/>
  <c r="N15" i="2"/>
  <c r="M15" i="2"/>
  <c r="L15" i="2"/>
  <c r="K15" i="2"/>
  <c r="J15" i="2"/>
  <c r="I15" i="2"/>
  <c r="H15" i="2"/>
  <c r="E15" i="2"/>
  <c r="D15" i="2"/>
  <c r="C15" i="2"/>
  <c r="B15" i="2"/>
  <c r="A15" i="2"/>
  <c r="N14" i="2"/>
  <c r="M14" i="2"/>
  <c r="L14" i="2"/>
  <c r="K14" i="2"/>
  <c r="J14" i="2"/>
  <c r="I14" i="2"/>
  <c r="H14" i="2"/>
  <c r="E14" i="2"/>
  <c r="D14" i="2"/>
  <c r="C14" i="2"/>
  <c r="B14" i="2"/>
  <c r="A14" i="2"/>
  <c r="N13" i="2"/>
  <c r="M13" i="2"/>
  <c r="L13" i="2"/>
  <c r="K13" i="2"/>
  <c r="J13" i="2"/>
  <c r="I13" i="2"/>
  <c r="H13" i="2"/>
  <c r="E13" i="2"/>
  <c r="D13" i="2"/>
  <c r="C13" i="2"/>
  <c r="B13" i="2"/>
  <c r="A13" i="2"/>
  <c r="N12" i="2"/>
  <c r="M12" i="2"/>
  <c r="L12" i="2"/>
  <c r="K12" i="2"/>
  <c r="J12" i="2"/>
  <c r="I12" i="2"/>
  <c r="H12" i="2"/>
  <c r="E12" i="2"/>
  <c r="D12" i="2"/>
  <c r="C12" i="2"/>
  <c r="B12" i="2"/>
  <c r="A12" i="2"/>
  <c r="N11" i="2"/>
  <c r="M11" i="2"/>
  <c r="L11" i="2"/>
  <c r="K11" i="2"/>
  <c r="J11" i="2"/>
  <c r="I11" i="2"/>
  <c r="H11" i="2"/>
  <c r="E11" i="2"/>
  <c r="D11" i="2"/>
  <c r="C11" i="2"/>
  <c r="B11" i="2"/>
  <c r="A11" i="2"/>
  <c r="N10" i="2"/>
  <c r="M10" i="2"/>
  <c r="L10" i="2"/>
  <c r="K10" i="2"/>
  <c r="J10" i="2"/>
  <c r="I10" i="2"/>
  <c r="H10" i="2"/>
  <c r="E10" i="2"/>
  <c r="D10" i="2"/>
  <c r="C10" i="2"/>
  <c r="B10" i="2"/>
  <c r="A10" i="2"/>
  <c r="N9" i="2"/>
  <c r="M9" i="2"/>
  <c r="L9" i="2"/>
  <c r="K9" i="2"/>
  <c r="J9" i="2"/>
  <c r="I9" i="2"/>
  <c r="H9" i="2"/>
  <c r="E9" i="2"/>
  <c r="D9" i="2"/>
  <c r="C9" i="2"/>
  <c r="B9" i="2"/>
  <c r="A9" i="2"/>
  <c r="N8" i="2"/>
  <c r="M8" i="2"/>
  <c r="L8" i="2"/>
  <c r="K8" i="2"/>
  <c r="J8" i="2"/>
  <c r="I8" i="2"/>
  <c r="H8" i="2"/>
  <c r="E8" i="2"/>
  <c r="D8" i="2"/>
  <c r="C8" i="2"/>
  <c r="B8" i="2"/>
  <c r="A8" i="2"/>
  <c r="T2" i="8"/>
  <c r="T3" i="8"/>
  <c r="T4" i="8"/>
  <c r="T5" i="8"/>
  <c r="T6" i="8"/>
  <c r="T7" i="8"/>
  <c r="T8" i="8"/>
  <c r="T9" i="8"/>
  <c r="T10" i="8"/>
  <c r="T11" i="8"/>
  <c r="T12" i="8"/>
  <c r="T13" i="8"/>
  <c r="T14" i="8"/>
  <c r="T15" i="8"/>
  <c r="T16" i="8"/>
  <c r="T17" i="8"/>
  <c r="T18" i="8"/>
  <c r="T19" i="8"/>
  <c r="T20" i="8"/>
  <c r="T21" i="8"/>
  <c r="T22" i="8"/>
  <c r="T23" i="8"/>
  <c r="T24" i="8"/>
  <c r="T25" i="8"/>
  <c r="T26" i="8"/>
  <c r="T27" i="8"/>
  <c r="T28" i="8"/>
  <c r="T29" i="8"/>
  <c r="T30" i="8"/>
  <c r="T31" i="8"/>
  <c r="T32" i="8"/>
  <c r="T33" i="8"/>
  <c r="T34" i="8"/>
  <c r="T35" i="8"/>
  <c r="T36" i="8"/>
  <c r="T37" i="8"/>
  <c r="T38" i="8"/>
  <c r="T39" i="8"/>
  <c r="T40" i="8"/>
  <c r="A14" i="4" l="1"/>
  <c r="A13" i="4"/>
  <c r="A599" i="3"/>
  <c r="A598" i="3"/>
  <c r="A597" i="3"/>
  <c r="A596" i="3"/>
  <c r="A595" i="3"/>
  <c r="A594" i="3"/>
  <c r="A593" i="3"/>
  <c r="A592" i="3"/>
  <c r="A591" i="3"/>
  <c r="A590" i="3"/>
  <c r="A589" i="3"/>
  <c r="A588" i="3"/>
  <c r="A587" i="3"/>
  <c r="A586" i="3"/>
  <c r="A585" i="3"/>
  <c r="A584" i="3"/>
  <c r="A583" i="3"/>
  <c r="A582" i="3"/>
  <c r="A581" i="3"/>
  <c r="A580" i="3"/>
  <c r="A579" i="3"/>
  <c r="A578" i="3"/>
  <c r="A577" i="3"/>
  <c r="A576" i="3"/>
  <c r="A575" i="3"/>
  <c r="A574" i="3"/>
  <c r="A573" i="3"/>
  <c r="A572" i="3"/>
  <c r="A571" i="3"/>
  <c r="A570" i="3"/>
  <c r="A569" i="3"/>
  <c r="A568" i="3"/>
  <c r="A567" i="3"/>
  <c r="A566" i="3"/>
  <c r="A565" i="3"/>
  <c r="A564" i="3"/>
  <c r="A563" i="3"/>
  <c r="A562" i="3"/>
  <c r="A561" i="3"/>
  <c r="A560" i="3"/>
  <c r="A559" i="3"/>
  <c r="A558" i="3"/>
  <c r="A557" i="3"/>
  <c r="A556" i="3"/>
  <c r="A555" i="3"/>
  <c r="A554" i="3"/>
  <c r="A553" i="3"/>
  <c r="A552" i="3"/>
  <c r="A551" i="3"/>
  <c r="A550" i="3"/>
  <c r="A549" i="3"/>
  <c r="A548" i="3"/>
  <c r="A547" i="3"/>
  <c r="A546" i="3"/>
  <c r="A545" i="3"/>
  <c r="A544" i="3"/>
  <c r="A543" i="3"/>
  <c r="A542" i="3"/>
  <c r="A541" i="3"/>
  <c r="A540" i="3"/>
  <c r="A539" i="3"/>
  <c r="A538" i="3"/>
  <c r="A537" i="3"/>
  <c r="A536" i="3"/>
  <c r="A535" i="3"/>
  <c r="A534" i="3"/>
  <c r="A533" i="3"/>
  <c r="A532" i="3"/>
  <c r="A531" i="3"/>
  <c r="A530" i="3"/>
  <c r="A529" i="3"/>
  <c r="A528" i="3"/>
  <c r="A527" i="3"/>
  <c r="A526" i="3"/>
  <c r="A525" i="3"/>
  <c r="A524" i="3"/>
  <c r="A523" i="3"/>
  <c r="A522" i="3"/>
  <c r="A521" i="3"/>
  <c r="A520" i="3"/>
  <c r="A519" i="3"/>
  <c r="A518" i="3"/>
  <c r="A517" i="3"/>
  <c r="A516" i="3"/>
  <c r="A515" i="3"/>
  <c r="A514" i="3"/>
  <c r="A513" i="3"/>
  <c r="A512" i="3"/>
  <c r="A511" i="3"/>
  <c r="A510" i="3"/>
  <c r="A509" i="3"/>
  <c r="A508" i="3"/>
  <c r="A507" i="3"/>
  <c r="A506" i="3"/>
  <c r="A505" i="3"/>
  <c r="A504" i="3"/>
  <c r="A503" i="3"/>
  <c r="A502" i="3"/>
  <c r="A501" i="3"/>
  <c r="A500" i="3"/>
  <c r="A499" i="3"/>
  <c r="A498" i="3"/>
  <c r="A497" i="3"/>
  <c r="A496" i="3"/>
  <c r="A495" i="3"/>
  <c r="A494" i="3"/>
  <c r="A493" i="3"/>
  <c r="A492" i="3"/>
  <c r="A491" i="3"/>
  <c r="A490" i="3"/>
  <c r="A489" i="3"/>
  <c r="A488" i="3"/>
  <c r="A487" i="3"/>
  <c r="A486" i="3"/>
  <c r="A485" i="3"/>
  <c r="A484" i="3"/>
  <c r="A483" i="3"/>
  <c r="A482" i="3"/>
  <c r="A481" i="3"/>
  <c r="A480" i="3"/>
  <c r="A479" i="3"/>
  <c r="A478" i="3"/>
  <c r="A477" i="3"/>
  <c r="A476" i="3"/>
  <c r="A475" i="3"/>
  <c r="A474" i="3"/>
  <c r="A473" i="3"/>
  <c r="A472" i="3"/>
  <c r="A471" i="3"/>
  <c r="A470" i="3"/>
  <c r="A469" i="3"/>
  <c r="A468" i="3"/>
  <c r="A467" i="3"/>
  <c r="A466" i="3"/>
  <c r="A465" i="3"/>
  <c r="A464" i="3"/>
  <c r="A463" i="3"/>
  <c r="A462" i="3"/>
  <c r="A461" i="3"/>
  <c r="A460" i="3"/>
  <c r="A459" i="3"/>
  <c r="A458" i="3"/>
  <c r="A457" i="3"/>
  <c r="A456" i="3"/>
  <c r="A455" i="3"/>
  <c r="A454" i="3"/>
  <c r="A453" i="3"/>
  <c r="A452" i="3"/>
  <c r="A451" i="3"/>
  <c r="A450" i="3"/>
  <c r="A449" i="3"/>
  <c r="A448" i="3"/>
  <c r="A447" i="3"/>
  <c r="A446" i="3"/>
  <c r="A445" i="3"/>
  <c r="A444" i="3"/>
  <c r="A443" i="3"/>
  <c r="A442" i="3"/>
  <c r="A441" i="3"/>
  <c r="A11" i="4"/>
  <c r="A20" i="4"/>
  <c r="A16" i="4"/>
  <c r="A19" i="4"/>
  <c r="A18" i="4"/>
  <c r="B120" i="9" l="1"/>
  <c r="B119" i="9"/>
  <c r="B118" i="9"/>
  <c r="B117" i="9"/>
  <c r="B116" i="9"/>
  <c r="B115" i="9"/>
  <c r="B114" i="9"/>
  <c r="B113" i="9"/>
  <c r="B112" i="9"/>
  <c r="B111" i="9"/>
  <c r="B110" i="9"/>
  <c r="B109" i="9"/>
  <c r="B108" i="9"/>
  <c r="B107" i="9"/>
  <c r="B106" i="9"/>
  <c r="B105" i="9"/>
  <c r="B104" i="9"/>
  <c r="B103" i="9"/>
  <c r="B102" i="9"/>
  <c r="B101" i="9"/>
  <c r="B100" i="9"/>
  <c r="B99" i="9"/>
  <c r="B98" i="9"/>
  <c r="B97" i="9"/>
  <c r="B96" i="9"/>
  <c r="B95" i="9"/>
  <c r="B94" i="9"/>
  <c r="B93" i="9"/>
  <c r="B92" i="9"/>
  <c r="B91" i="9"/>
  <c r="B90" i="9"/>
  <c r="B89" i="9"/>
  <c r="B88" i="9"/>
  <c r="B87" i="9"/>
  <c r="B86" i="9"/>
  <c r="B85" i="9"/>
  <c r="B84" i="9"/>
  <c r="B83" i="9"/>
  <c r="B82" i="9"/>
  <c r="B81" i="9"/>
  <c r="B80" i="9"/>
  <c r="B79" i="9"/>
  <c r="B78" i="9"/>
  <c r="B77" i="9"/>
  <c r="B76" i="9"/>
  <c r="B75" i="9"/>
  <c r="B74" i="9"/>
  <c r="B73" i="9"/>
  <c r="B72" i="9"/>
  <c r="B71" i="9"/>
  <c r="B70" i="9"/>
  <c r="B69" i="9"/>
  <c r="B68" i="9"/>
  <c r="B67" i="9"/>
  <c r="B66" i="9"/>
  <c r="B65" i="9"/>
  <c r="B64" i="9"/>
  <c r="B63" i="9"/>
  <c r="B62" i="9"/>
  <c r="B61" i="9"/>
  <c r="B60" i="9"/>
  <c r="B59" i="9"/>
  <c r="B58" i="9"/>
  <c r="B57" i="9"/>
  <c r="B56" i="9"/>
  <c r="B55" i="9"/>
  <c r="B54" i="9"/>
  <c r="B53" i="9"/>
  <c r="B52" i="9"/>
  <c r="B51" i="9"/>
  <c r="B50" i="9"/>
  <c r="B49" i="9"/>
  <c r="B48" i="9"/>
  <c r="B47" i="9"/>
  <c r="B46" i="9"/>
  <c r="B45" i="9"/>
  <c r="B44" i="9"/>
  <c r="B43" i="9"/>
  <c r="B42" i="9"/>
  <c r="B41" i="9"/>
  <c r="B40" i="9"/>
  <c r="B39" i="9"/>
  <c r="B38" i="9"/>
  <c r="B37" i="9"/>
  <c r="B36" i="9"/>
  <c r="B35" i="9"/>
  <c r="B34" i="9"/>
  <c r="B33" i="9"/>
  <c r="B32" i="9"/>
  <c r="B31" i="9"/>
  <c r="B30" i="9"/>
  <c r="B29" i="9"/>
  <c r="B28" i="9"/>
  <c r="B27" i="9"/>
  <c r="B26" i="9"/>
  <c r="B25" i="9"/>
  <c r="B24" i="9"/>
  <c r="B23" i="9"/>
  <c r="B22" i="9"/>
  <c r="B21" i="9"/>
  <c r="B20" i="9"/>
  <c r="B19" i="9"/>
  <c r="B18" i="9"/>
  <c r="B17" i="9"/>
  <c r="B16" i="9"/>
  <c r="B15" i="9"/>
  <c r="B14" i="9"/>
  <c r="B13" i="9"/>
  <c r="B12" i="9"/>
  <c r="B11" i="9"/>
  <c r="B10" i="9"/>
  <c r="B9" i="9"/>
  <c r="B8" i="9"/>
  <c r="B7" i="9"/>
  <c r="B6" i="9"/>
  <c r="B5" i="9"/>
  <c r="B4" i="9"/>
  <c r="B3" i="9"/>
  <c r="B2" i="9"/>
  <c r="B1" i="9"/>
  <c r="L7" i="2" l="1"/>
  <c r="N7" i="2"/>
  <c r="M7" i="2"/>
  <c r="J7" i="2"/>
  <c r="I7" i="2"/>
  <c r="H7" i="2"/>
  <c r="E7" i="2"/>
  <c r="D7" i="2"/>
  <c r="C7" i="2"/>
  <c r="B7" i="2"/>
  <c r="A7" i="2"/>
  <c r="F45" i="1" l="1"/>
  <c r="F44" i="1"/>
  <c r="D42" i="1"/>
  <c r="D45" i="1"/>
  <c r="D44" i="1"/>
  <c r="F42" i="1"/>
  <c r="F43" i="1"/>
  <c r="F41" i="1"/>
  <c r="D41" i="1"/>
  <c r="D43" i="1"/>
  <c r="D31" i="1"/>
  <c r="D29" i="1"/>
  <c r="P105" i="2"/>
  <c r="O105" i="2"/>
  <c r="P109" i="2"/>
  <c r="O109" i="2"/>
  <c r="P113" i="2"/>
  <c r="O113" i="2"/>
  <c r="P117" i="2"/>
  <c r="O117" i="2"/>
  <c r="P121" i="2"/>
  <c r="O121" i="2"/>
  <c r="P125" i="2"/>
  <c r="O125" i="2"/>
  <c r="P129" i="2"/>
  <c r="O129" i="2"/>
  <c r="P133" i="2"/>
  <c r="O133" i="2"/>
  <c r="P137" i="2"/>
  <c r="O137" i="2"/>
  <c r="P141" i="2"/>
  <c r="O141" i="2"/>
  <c r="P145" i="2"/>
  <c r="O145" i="2"/>
  <c r="P149" i="2"/>
  <c r="O149" i="2"/>
  <c r="P153" i="2"/>
  <c r="O153" i="2"/>
  <c r="P157" i="2"/>
  <c r="O157" i="2"/>
  <c r="P161" i="2"/>
  <c r="O161" i="2"/>
  <c r="P165" i="2"/>
  <c r="O165" i="2"/>
  <c r="P169" i="2"/>
  <c r="O169" i="2"/>
  <c r="P173" i="2"/>
  <c r="O173" i="2"/>
  <c r="P177" i="2"/>
  <c r="O177" i="2"/>
  <c r="P181" i="2"/>
  <c r="O181" i="2"/>
  <c r="P185" i="2"/>
  <c r="O185" i="2"/>
  <c r="P189" i="2"/>
  <c r="O189" i="2"/>
  <c r="P193" i="2"/>
  <c r="O193" i="2"/>
  <c r="P197" i="2"/>
  <c r="O197" i="2"/>
  <c r="P201" i="2"/>
  <c r="O201" i="2"/>
  <c r="P205" i="2"/>
  <c r="O205" i="2"/>
  <c r="P209" i="2"/>
  <c r="O209" i="2"/>
  <c r="P213" i="2"/>
  <c r="O213" i="2"/>
  <c r="P217" i="2"/>
  <c r="O217" i="2"/>
  <c r="P221" i="2"/>
  <c r="O221" i="2"/>
  <c r="P225" i="2"/>
  <c r="O225" i="2"/>
  <c r="P229" i="2"/>
  <c r="O229" i="2"/>
  <c r="P233" i="2"/>
  <c r="O233" i="2"/>
  <c r="P237" i="2"/>
  <c r="O237" i="2"/>
  <c r="P241" i="2"/>
  <c r="O241" i="2"/>
  <c r="P245" i="2"/>
  <c r="O245" i="2"/>
  <c r="P249" i="2"/>
  <c r="O249" i="2"/>
  <c r="P253" i="2"/>
  <c r="O253" i="2"/>
  <c r="P257" i="2"/>
  <c r="O257" i="2"/>
  <c r="P261" i="2"/>
  <c r="O261" i="2"/>
  <c r="P265" i="2"/>
  <c r="O265" i="2"/>
  <c r="P269" i="2"/>
  <c r="O269" i="2"/>
  <c r="P273" i="2"/>
  <c r="O273" i="2"/>
  <c r="P277" i="2"/>
  <c r="O277" i="2"/>
  <c r="P281" i="2"/>
  <c r="O281" i="2"/>
  <c r="P285" i="2"/>
  <c r="O285" i="2"/>
  <c r="P289" i="2"/>
  <c r="O289" i="2"/>
  <c r="P293" i="2"/>
  <c r="O293" i="2"/>
  <c r="P297" i="2"/>
  <c r="O297" i="2"/>
  <c r="P301" i="2"/>
  <c r="O301" i="2"/>
  <c r="P305" i="2"/>
  <c r="O305" i="2"/>
  <c r="P309" i="2"/>
  <c r="O309" i="2"/>
  <c r="P313" i="2"/>
  <c r="O313" i="2"/>
  <c r="P317" i="2"/>
  <c r="O317" i="2"/>
  <c r="P321" i="2"/>
  <c r="O321" i="2"/>
  <c r="P325" i="2"/>
  <c r="O325" i="2"/>
  <c r="P329" i="2"/>
  <c r="O329" i="2"/>
  <c r="P333" i="2"/>
  <c r="O333" i="2"/>
  <c r="P337" i="2"/>
  <c r="O337" i="2"/>
  <c r="P341" i="2"/>
  <c r="O341" i="2"/>
  <c r="P345" i="2"/>
  <c r="O345" i="2"/>
  <c r="P349" i="2"/>
  <c r="O349" i="2"/>
  <c r="P353" i="2"/>
  <c r="O353" i="2"/>
  <c r="P357" i="2"/>
  <c r="O357" i="2"/>
  <c r="P361" i="2"/>
  <c r="O361" i="2"/>
  <c r="P365" i="2"/>
  <c r="O365" i="2"/>
  <c r="P369" i="2"/>
  <c r="O369" i="2"/>
  <c r="P373" i="2"/>
  <c r="O373" i="2"/>
  <c r="P377" i="2"/>
  <c r="O377" i="2"/>
  <c r="P381" i="2"/>
  <c r="O381" i="2"/>
  <c r="P385" i="2"/>
  <c r="O385" i="2"/>
  <c r="P389" i="2"/>
  <c r="O389" i="2"/>
  <c r="P393" i="2"/>
  <c r="O393" i="2"/>
  <c r="P397" i="2"/>
  <c r="O397" i="2"/>
  <c r="P401" i="2"/>
  <c r="O401" i="2"/>
  <c r="P405" i="2"/>
  <c r="O405" i="2"/>
  <c r="P409" i="2"/>
  <c r="O409" i="2"/>
  <c r="P413" i="2"/>
  <c r="O413" i="2"/>
  <c r="P417" i="2"/>
  <c r="O417" i="2"/>
  <c r="P421" i="2"/>
  <c r="O421" i="2"/>
  <c r="P425" i="2"/>
  <c r="O425" i="2"/>
  <c r="P429" i="2"/>
  <c r="O429" i="2"/>
  <c r="P433" i="2"/>
  <c r="O433" i="2"/>
  <c r="P437" i="2"/>
  <c r="O437" i="2"/>
  <c r="P441" i="2"/>
  <c r="O441" i="2"/>
  <c r="P445" i="2"/>
  <c r="O445" i="2"/>
  <c r="P449" i="2"/>
  <c r="O449" i="2"/>
  <c r="P453" i="2"/>
  <c r="O453" i="2"/>
  <c r="P457" i="2"/>
  <c r="O457" i="2"/>
  <c r="P461" i="2"/>
  <c r="O461" i="2"/>
  <c r="P465" i="2"/>
  <c r="O465" i="2"/>
  <c r="P469" i="2"/>
  <c r="O469" i="2"/>
  <c r="P473" i="2"/>
  <c r="O473" i="2"/>
  <c r="P477" i="2"/>
  <c r="O477" i="2"/>
  <c r="P481" i="2"/>
  <c r="O481" i="2"/>
  <c r="P485" i="2"/>
  <c r="O485" i="2"/>
  <c r="P489" i="2"/>
  <c r="O489" i="2"/>
  <c r="P493" i="2"/>
  <c r="O493" i="2"/>
  <c r="P497" i="2"/>
  <c r="O497" i="2"/>
  <c r="P501" i="2"/>
  <c r="O501" i="2"/>
  <c r="P505" i="2"/>
  <c r="O505" i="2"/>
  <c r="P509" i="2"/>
  <c r="O509" i="2"/>
  <c r="P513" i="2"/>
  <c r="O513" i="2"/>
  <c r="P517" i="2"/>
  <c r="O517" i="2"/>
  <c r="P521" i="2"/>
  <c r="O521" i="2"/>
  <c r="P525" i="2"/>
  <c r="O525" i="2"/>
  <c r="P529" i="2"/>
  <c r="O529" i="2"/>
  <c r="P533" i="2"/>
  <c r="O533" i="2"/>
  <c r="P537" i="2"/>
  <c r="O537" i="2"/>
  <c r="P541" i="2"/>
  <c r="O541" i="2"/>
  <c r="P545" i="2"/>
  <c r="O545" i="2"/>
  <c r="P549" i="2"/>
  <c r="O549" i="2"/>
  <c r="P553" i="2"/>
  <c r="O553" i="2"/>
  <c r="P557" i="2"/>
  <c r="O557" i="2"/>
  <c r="P561" i="2"/>
  <c r="O561" i="2"/>
  <c r="P565" i="2"/>
  <c r="O565" i="2"/>
  <c r="P569" i="2"/>
  <c r="O569" i="2"/>
  <c r="P573" i="2"/>
  <c r="O573" i="2"/>
  <c r="P577" i="2"/>
  <c r="O577" i="2"/>
  <c r="P581" i="2"/>
  <c r="O581" i="2"/>
  <c r="P585" i="2"/>
  <c r="O585" i="2"/>
  <c r="P589" i="2"/>
  <c r="O589" i="2"/>
  <c r="P593" i="2"/>
  <c r="O593" i="2"/>
  <c r="P597" i="2"/>
  <c r="O597" i="2"/>
  <c r="P601" i="2"/>
  <c r="O601" i="2"/>
  <c r="P605" i="2"/>
  <c r="O605" i="2"/>
  <c r="P609" i="2"/>
  <c r="O609" i="2"/>
  <c r="P613" i="2"/>
  <c r="O613" i="2"/>
  <c r="P617" i="2"/>
  <c r="O617" i="2"/>
  <c r="P621" i="2"/>
  <c r="O621" i="2"/>
  <c r="P625" i="2"/>
  <c r="O625" i="2"/>
  <c r="P629" i="2"/>
  <c r="O629" i="2"/>
  <c r="P633" i="2"/>
  <c r="O633" i="2"/>
  <c r="P637" i="2"/>
  <c r="O637" i="2"/>
  <c r="P641" i="2"/>
  <c r="O641" i="2"/>
  <c r="P645" i="2"/>
  <c r="O645" i="2"/>
  <c r="P649" i="2"/>
  <c r="O649" i="2"/>
  <c r="P653" i="2"/>
  <c r="O653" i="2"/>
  <c r="P657" i="2"/>
  <c r="O657" i="2"/>
  <c r="P661" i="2"/>
  <c r="O661" i="2"/>
  <c r="P665" i="2"/>
  <c r="O665" i="2"/>
  <c r="P669" i="2"/>
  <c r="O669" i="2"/>
  <c r="P673" i="2"/>
  <c r="O673" i="2"/>
  <c r="P677" i="2"/>
  <c r="O677" i="2"/>
  <c r="P681" i="2"/>
  <c r="O681" i="2"/>
  <c r="P685" i="2"/>
  <c r="O685" i="2"/>
  <c r="P689" i="2"/>
  <c r="O689" i="2"/>
  <c r="P693" i="2"/>
  <c r="O693" i="2"/>
  <c r="P697" i="2"/>
  <c r="O697" i="2"/>
  <c r="P701" i="2"/>
  <c r="O701" i="2"/>
  <c r="P705" i="2"/>
  <c r="O705" i="2"/>
  <c r="P709" i="2"/>
  <c r="O709" i="2"/>
  <c r="P713" i="2"/>
  <c r="O713" i="2"/>
  <c r="P717" i="2"/>
  <c r="O717" i="2"/>
  <c r="P721" i="2"/>
  <c r="O721" i="2"/>
  <c r="P725" i="2"/>
  <c r="O725" i="2"/>
  <c r="P729" i="2"/>
  <c r="O729" i="2"/>
  <c r="P733" i="2"/>
  <c r="O733" i="2"/>
  <c r="P737" i="2"/>
  <c r="O737" i="2"/>
  <c r="P741" i="2"/>
  <c r="O741" i="2"/>
  <c r="P745" i="2"/>
  <c r="O745" i="2"/>
  <c r="P749" i="2"/>
  <c r="O749" i="2"/>
  <c r="P753" i="2"/>
  <c r="O753" i="2"/>
  <c r="P757" i="2"/>
  <c r="O757" i="2"/>
  <c r="P761" i="2"/>
  <c r="O761" i="2"/>
  <c r="P765" i="2"/>
  <c r="O765" i="2"/>
  <c r="P769" i="2"/>
  <c r="O769" i="2"/>
  <c r="P773" i="2"/>
  <c r="O773" i="2"/>
  <c r="P777" i="2"/>
  <c r="O777" i="2"/>
  <c r="P781" i="2"/>
  <c r="O781" i="2"/>
  <c r="P785" i="2"/>
  <c r="O785" i="2"/>
  <c r="P789" i="2"/>
  <c r="O789" i="2"/>
  <c r="P793" i="2"/>
  <c r="O793" i="2"/>
  <c r="P797" i="2"/>
  <c r="O797" i="2"/>
  <c r="P801" i="2"/>
  <c r="O801" i="2"/>
  <c r="P805" i="2"/>
  <c r="O805" i="2"/>
  <c r="P809" i="2"/>
  <c r="O809" i="2"/>
  <c r="P813" i="2"/>
  <c r="O813" i="2"/>
  <c r="P817" i="2"/>
  <c r="O817" i="2"/>
  <c r="P821" i="2"/>
  <c r="O821" i="2"/>
  <c r="P825" i="2"/>
  <c r="O825" i="2"/>
  <c r="P829" i="2"/>
  <c r="O829" i="2"/>
  <c r="P833" i="2"/>
  <c r="O833" i="2"/>
  <c r="P837" i="2"/>
  <c r="O837" i="2"/>
  <c r="P841" i="2"/>
  <c r="O841" i="2"/>
  <c r="P845" i="2"/>
  <c r="O845" i="2"/>
  <c r="P849" i="2"/>
  <c r="O849" i="2"/>
  <c r="P853" i="2"/>
  <c r="O853" i="2"/>
  <c r="P857" i="2"/>
  <c r="O857" i="2"/>
  <c r="P861" i="2"/>
  <c r="O861" i="2"/>
  <c r="P865" i="2"/>
  <c r="O865" i="2"/>
  <c r="P869" i="2"/>
  <c r="O869" i="2"/>
  <c r="P873" i="2"/>
  <c r="O873" i="2"/>
  <c r="P877" i="2"/>
  <c r="O877" i="2"/>
  <c r="P881" i="2"/>
  <c r="O881" i="2"/>
  <c r="P885" i="2"/>
  <c r="O885" i="2"/>
  <c r="P889" i="2"/>
  <c r="O889" i="2"/>
  <c r="P893" i="2"/>
  <c r="O893" i="2"/>
  <c r="P897" i="2"/>
  <c r="O897" i="2"/>
  <c r="P901" i="2"/>
  <c r="O901" i="2"/>
  <c r="P905" i="2"/>
  <c r="O905" i="2"/>
  <c r="P909" i="2"/>
  <c r="O909" i="2"/>
  <c r="P913" i="2"/>
  <c r="O913" i="2"/>
  <c r="P917" i="2"/>
  <c r="O917" i="2"/>
  <c r="P921" i="2"/>
  <c r="O921" i="2"/>
  <c r="P925" i="2"/>
  <c r="O925" i="2"/>
  <c r="P929" i="2"/>
  <c r="O929" i="2"/>
  <c r="P933" i="2"/>
  <c r="O933" i="2"/>
  <c r="P937" i="2"/>
  <c r="O937" i="2"/>
  <c r="P941" i="2"/>
  <c r="O941" i="2"/>
  <c r="P945" i="2"/>
  <c r="O945" i="2"/>
  <c r="P949" i="2"/>
  <c r="O949" i="2"/>
  <c r="P953" i="2"/>
  <c r="O953" i="2"/>
  <c r="P957" i="2"/>
  <c r="O957" i="2"/>
  <c r="P961" i="2"/>
  <c r="O961" i="2"/>
  <c r="P965" i="2"/>
  <c r="O965" i="2"/>
  <c r="P969" i="2"/>
  <c r="O969" i="2"/>
  <c r="P973" i="2"/>
  <c r="O973" i="2"/>
  <c r="P977" i="2"/>
  <c r="O977" i="2"/>
  <c r="P981" i="2"/>
  <c r="O981" i="2"/>
  <c r="P985" i="2"/>
  <c r="O985" i="2"/>
  <c r="P989" i="2"/>
  <c r="O989" i="2"/>
  <c r="P993" i="2"/>
  <c r="O993" i="2"/>
  <c r="P997" i="2"/>
  <c r="O997" i="2"/>
  <c r="P1001" i="2"/>
  <c r="O1001" i="2"/>
  <c r="P1005" i="2"/>
  <c r="O1005" i="2"/>
  <c r="P1009" i="2"/>
  <c r="O1009" i="2"/>
  <c r="P1013" i="2"/>
  <c r="O1013" i="2"/>
  <c r="P1017" i="2"/>
  <c r="O1017" i="2"/>
  <c r="P1021" i="2"/>
  <c r="O1021" i="2"/>
  <c r="P1025" i="2"/>
  <c r="O1025" i="2"/>
  <c r="P1029" i="2"/>
  <c r="O1029" i="2"/>
  <c r="P1033" i="2"/>
  <c r="O1033" i="2"/>
  <c r="P1037" i="2"/>
  <c r="O1037" i="2"/>
  <c r="P1041" i="2"/>
  <c r="O1041" i="2"/>
  <c r="P1045" i="2"/>
  <c r="O1045" i="2"/>
  <c r="P1049" i="2"/>
  <c r="O1049" i="2"/>
  <c r="P1053" i="2"/>
  <c r="O1053" i="2"/>
  <c r="P1057" i="2"/>
  <c r="O1057" i="2"/>
  <c r="P1061" i="2"/>
  <c r="O1061" i="2"/>
  <c r="P1065" i="2"/>
  <c r="O1065" i="2"/>
  <c r="P1069" i="2"/>
  <c r="O1069" i="2"/>
  <c r="P1073" i="2"/>
  <c r="O1073" i="2"/>
  <c r="P1077" i="2"/>
  <c r="O1077" i="2"/>
  <c r="P1081" i="2"/>
  <c r="O1081" i="2"/>
  <c r="P1085" i="2"/>
  <c r="O1085" i="2"/>
  <c r="P1089" i="2"/>
  <c r="O1089" i="2"/>
  <c r="P1093" i="2"/>
  <c r="O1093" i="2"/>
  <c r="P1097" i="2"/>
  <c r="O1097" i="2"/>
  <c r="P1101" i="2"/>
  <c r="O1101" i="2"/>
  <c r="P1105" i="2"/>
  <c r="O1105" i="2"/>
  <c r="P1109" i="2"/>
  <c r="O1109" i="2"/>
  <c r="P1113" i="2"/>
  <c r="O1113" i="2"/>
  <c r="P1117" i="2"/>
  <c r="O1117" i="2"/>
  <c r="P1121" i="2"/>
  <c r="O1121" i="2"/>
  <c r="P1125" i="2"/>
  <c r="O1125" i="2"/>
  <c r="P1129" i="2"/>
  <c r="O1129" i="2"/>
  <c r="P1133" i="2"/>
  <c r="O1133" i="2"/>
  <c r="P1137" i="2"/>
  <c r="O1137" i="2"/>
  <c r="P1141" i="2"/>
  <c r="O1141" i="2"/>
  <c r="P1145" i="2"/>
  <c r="O1145" i="2"/>
  <c r="P1149" i="2"/>
  <c r="O1149" i="2"/>
  <c r="P1153" i="2"/>
  <c r="O1153" i="2"/>
  <c r="P1157" i="2"/>
  <c r="O1157" i="2"/>
  <c r="P1161" i="2"/>
  <c r="O1161" i="2"/>
  <c r="P1165" i="2"/>
  <c r="O1165" i="2"/>
  <c r="P1169" i="2"/>
  <c r="O1169" i="2"/>
  <c r="P1173" i="2"/>
  <c r="O1173" i="2"/>
  <c r="P1177" i="2"/>
  <c r="O1177" i="2"/>
  <c r="P1181" i="2"/>
  <c r="O1181" i="2"/>
  <c r="P1185" i="2"/>
  <c r="O1185" i="2"/>
  <c r="P1189" i="2"/>
  <c r="O1189" i="2"/>
  <c r="P1193" i="2"/>
  <c r="O1193" i="2"/>
  <c r="P1197" i="2"/>
  <c r="O1197" i="2"/>
  <c r="P1201" i="2"/>
  <c r="O1201" i="2"/>
  <c r="P1205" i="2"/>
  <c r="O1205" i="2"/>
  <c r="P1209" i="2"/>
  <c r="O1209" i="2"/>
  <c r="P1213" i="2"/>
  <c r="O1213" i="2"/>
  <c r="P1217" i="2"/>
  <c r="O1217" i="2"/>
  <c r="P1221" i="2"/>
  <c r="O1221" i="2"/>
  <c r="P1225" i="2"/>
  <c r="O1225" i="2"/>
  <c r="P1229" i="2"/>
  <c r="O1229" i="2"/>
  <c r="P1233" i="2"/>
  <c r="O1233" i="2"/>
  <c r="P1237" i="2"/>
  <c r="O1237" i="2"/>
  <c r="P1241" i="2"/>
  <c r="O1241" i="2"/>
  <c r="P1245" i="2"/>
  <c r="O1245" i="2"/>
  <c r="P1249" i="2"/>
  <c r="O1249" i="2"/>
  <c r="P1253" i="2"/>
  <c r="O1253" i="2"/>
  <c r="P1257" i="2"/>
  <c r="O1257" i="2"/>
  <c r="P1261" i="2"/>
  <c r="O1261" i="2"/>
  <c r="P1265" i="2"/>
  <c r="O1265" i="2"/>
  <c r="P1269" i="2"/>
  <c r="O1269" i="2"/>
  <c r="P1273" i="2"/>
  <c r="O1273" i="2"/>
  <c r="P1277" i="2"/>
  <c r="O1277" i="2"/>
  <c r="P1281" i="2"/>
  <c r="O1281" i="2"/>
  <c r="P1285" i="2"/>
  <c r="O1285" i="2"/>
  <c r="P1289" i="2"/>
  <c r="O1289" i="2"/>
  <c r="P1293" i="2"/>
  <c r="O1293" i="2"/>
  <c r="P1297" i="2"/>
  <c r="O1297" i="2"/>
  <c r="P1301" i="2"/>
  <c r="O1301" i="2"/>
  <c r="P1305" i="2"/>
  <c r="O1305" i="2"/>
  <c r="P1309" i="2"/>
  <c r="O1309" i="2"/>
  <c r="P1313" i="2"/>
  <c r="O1313" i="2"/>
  <c r="P1317" i="2"/>
  <c r="O1317" i="2"/>
  <c r="P1321" i="2"/>
  <c r="O1321" i="2"/>
  <c r="P1325" i="2"/>
  <c r="O1325" i="2"/>
  <c r="P1329" i="2"/>
  <c r="O1329" i="2"/>
  <c r="P1333" i="2"/>
  <c r="O1333" i="2"/>
  <c r="P1337" i="2"/>
  <c r="O1337" i="2"/>
  <c r="P1341" i="2"/>
  <c r="O1341" i="2"/>
  <c r="P1345" i="2"/>
  <c r="O1345" i="2"/>
  <c r="P1349" i="2"/>
  <c r="O1349" i="2"/>
  <c r="P1353" i="2"/>
  <c r="O1353" i="2"/>
  <c r="P1357" i="2"/>
  <c r="O1357" i="2"/>
  <c r="P1361" i="2"/>
  <c r="O1361" i="2"/>
  <c r="P1365" i="2"/>
  <c r="O1365" i="2"/>
  <c r="P1369" i="2"/>
  <c r="O1369" i="2"/>
  <c r="P1373" i="2"/>
  <c r="O1373" i="2"/>
  <c r="P1377" i="2"/>
  <c r="O1377" i="2"/>
  <c r="P1381" i="2"/>
  <c r="O1381" i="2"/>
  <c r="P1385" i="2"/>
  <c r="O1385" i="2"/>
  <c r="P1389" i="2"/>
  <c r="O1389" i="2"/>
  <c r="P1393" i="2"/>
  <c r="O1393" i="2"/>
  <c r="P1397" i="2"/>
  <c r="O1397" i="2"/>
  <c r="P1401" i="2"/>
  <c r="O1401" i="2"/>
  <c r="P1405" i="2"/>
  <c r="O1405" i="2"/>
  <c r="P1409" i="2"/>
  <c r="O1409" i="2"/>
  <c r="P1413" i="2"/>
  <c r="O1413" i="2"/>
  <c r="P1417" i="2"/>
  <c r="O1417" i="2"/>
  <c r="P1421" i="2"/>
  <c r="O1421" i="2"/>
  <c r="P1425" i="2"/>
  <c r="O1425" i="2"/>
  <c r="P1429" i="2"/>
  <c r="O1429" i="2"/>
  <c r="P1433" i="2"/>
  <c r="O1433" i="2"/>
  <c r="P1437" i="2"/>
  <c r="O1437" i="2"/>
  <c r="P1441" i="2"/>
  <c r="O1441" i="2"/>
  <c r="P1445" i="2"/>
  <c r="O1445" i="2"/>
  <c r="P1449" i="2"/>
  <c r="O1449" i="2"/>
  <c r="P1453" i="2"/>
  <c r="O1453" i="2"/>
  <c r="P1457" i="2"/>
  <c r="O1457" i="2"/>
  <c r="P1461" i="2"/>
  <c r="O1461" i="2"/>
  <c r="P1465" i="2"/>
  <c r="O1465" i="2"/>
  <c r="P1469" i="2"/>
  <c r="O1469" i="2"/>
  <c r="P1473" i="2"/>
  <c r="O1473" i="2"/>
  <c r="P1477" i="2"/>
  <c r="O1477" i="2"/>
  <c r="P1481" i="2"/>
  <c r="O1481" i="2"/>
  <c r="P1485" i="2"/>
  <c r="O1485" i="2"/>
  <c r="P1489" i="2"/>
  <c r="O1489" i="2"/>
  <c r="P1493" i="2"/>
  <c r="O1493" i="2"/>
  <c r="P1497" i="2"/>
  <c r="O1497" i="2"/>
  <c r="P1501" i="2"/>
  <c r="O1501" i="2"/>
  <c r="P1505" i="2"/>
  <c r="O1505" i="2"/>
  <c r="P1509" i="2"/>
  <c r="O1509" i="2"/>
  <c r="P1513" i="2"/>
  <c r="O1513" i="2"/>
  <c r="P1517" i="2"/>
  <c r="O1517" i="2"/>
  <c r="P1521" i="2"/>
  <c r="O1521" i="2"/>
  <c r="P1525" i="2"/>
  <c r="O1525" i="2"/>
  <c r="P1529" i="2"/>
  <c r="O1529" i="2"/>
  <c r="P1533" i="2"/>
  <c r="O1533" i="2"/>
  <c r="P1537" i="2"/>
  <c r="O1537" i="2"/>
  <c r="P1541" i="2"/>
  <c r="O1541" i="2"/>
  <c r="P1545" i="2"/>
  <c r="O1545" i="2"/>
  <c r="P1549" i="2"/>
  <c r="O1549" i="2"/>
  <c r="P1553" i="2"/>
  <c r="O1553" i="2"/>
  <c r="P1557" i="2"/>
  <c r="O1557" i="2"/>
  <c r="P1561" i="2"/>
  <c r="O1561" i="2"/>
  <c r="P1565" i="2"/>
  <c r="O1565" i="2"/>
  <c r="P1569" i="2"/>
  <c r="O1569" i="2"/>
  <c r="P1573" i="2"/>
  <c r="O1573" i="2"/>
  <c r="P1577" i="2"/>
  <c r="O1577" i="2"/>
  <c r="P1581" i="2"/>
  <c r="O1581" i="2"/>
  <c r="P1585" i="2"/>
  <c r="O1585" i="2"/>
  <c r="P1589" i="2"/>
  <c r="O1589" i="2"/>
  <c r="P1593" i="2"/>
  <c r="O1593" i="2"/>
  <c r="P1597" i="2"/>
  <c r="O1597" i="2"/>
  <c r="P1601" i="2"/>
  <c r="O1601" i="2"/>
  <c r="P1605" i="2"/>
  <c r="O1605" i="2"/>
  <c r="P1609" i="2"/>
  <c r="O1609" i="2"/>
  <c r="P1613" i="2"/>
  <c r="O1613" i="2"/>
  <c r="P1617" i="2"/>
  <c r="O1617" i="2"/>
  <c r="P1621" i="2"/>
  <c r="O1621" i="2"/>
  <c r="P1625" i="2"/>
  <c r="O1625" i="2"/>
  <c r="P1629" i="2"/>
  <c r="O1629" i="2"/>
  <c r="P1633" i="2"/>
  <c r="O1633" i="2"/>
  <c r="P1637" i="2"/>
  <c r="O1637" i="2"/>
  <c r="P1641" i="2"/>
  <c r="O1641" i="2"/>
  <c r="P1645" i="2"/>
  <c r="O1645" i="2"/>
  <c r="P1649" i="2"/>
  <c r="O1649" i="2"/>
  <c r="P1653" i="2"/>
  <c r="O1653" i="2"/>
  <c r="P1657" i="2"/>
  <c r="O1657" i="2"/>
  <c r="P1661" i="2"/>
  <c r="O1661" i="2"/>
  <c r="P1665" i="2"/>
  <c r="O1665" i="2"/>
  <c r="P1669" i="2"/>
  <c r="O1669" i="2"/>
  <c r="P1673" i="2"/>
  <c r="O1673" i="2"/>
  <c r="P1677" i="2"/>
  <c r="O1677" i="2"/>
  <c r="P1681" i="2"/>
  <c r="O1681" i="2"/>
  <c r="P1685" i="2"/>
  <c r="O1685" i="2"/>
  <c r="P1689" i="2"/>
  <c r="O1689" i="2"/>
  <c r="P1693" i="2"/>
  <c r="O1693" i="2"/>
  <c r="P1697" i="2"/>
  <c r="O1697" i="2"/>
  <c r="P1701" i="2"/>
  <c r="O1701" i="2"/>
  <c r="P1705" i="2"/>
  <c r="O1705" i="2"/>
  <c r="P1709" i="2"/>
  <c r="O1709" i="2"/>
  <c r="P1713" i="2"/>
  <c r="O1713" i="2"/>
  <c r="P1717" i="2"/>
  <c r="O1717" i="2"/>
  <c r="P1721" i="2"/>
  <c r="O1721" i="2"/>
  <c r="P1725" i="2"/>
  <c r="O1725" i="2"/>
  <c r="P1729" i="2"/>
  <c r="O1729" i="2"/>
  <c r="P1733" i="2"/>
  <c r="O1733" i="2"/>
  <c r="P1737" i="2"/>
  <c r="O1737" i="2"/>
  <c r="P1741" i="2"/>
  <c r="O1741" i="2"/>
  <c r="P1745" i="2"/>
  <c r="O1745" i="2"/>
  <c r="P1749" i="2"/>
  <c r="O1749" i="2"/>
  <c r="P1753" i="2"/>
  <c r="O1753" i="2"/>
  <c r="P1757" i="2"/>
  <c r="O1757" i="2"/>
  <c r="P1761" i="2"/>
  <c r="O1761" i="2"/>
  <c r="P1765" i="2"/>
  <c r="O1765" i="2"/>
  <c r="P1769" i="2"/>
  <c r="O1769" i="2"/>
  <c r="P1773" i="2"/>
  <c r="O1773" i="2"/>
  <c r="P1777" i="2"/>
  <c r="O1777" i="2"/>
  <c r="P1781" i="2"/>
  <c r="O1781" i="2"/>
  <c r="P1785" i="2"/>
  <c r="O1785" i="2"/>
  <c r="P1789" i="2"/>
  <c r="O1789" i="2"/>
  <c r="P1793" i="2"/>
  <c r="O1793" i="2"/>
  <c r="P1797" i="2"/>
  <c r="O1797" i="2"/>
  <c r="P1801" i="2"/>
  <c r="O1801" i="2"/>
  <c r="P1805" i="2"/>
  <c r="O1805" i="2"/>
  <c r="P1809" i="2"/>
  <c r="O1809" i="2"/>
  <c r="P1813" i="2"/>
  <c r="O1813" i="2"/>
  <c r="P1817" i="2"/>
  <c r="O1817" i="2"/>
  <c r="P1821" i="2"/>
  <c r="O1821" i="2"/>
  <c r="P1825" i="2"/>
  <c r="O1825" i="2"/>
  <c r="P1829" i="2"/>
  <c r="O1829" i="2"/>
  <c r="P1833" i="2"/>
  <c r="O1833" i="2"/>
  <c r="P1837" i="2"/>
  <c r="O1837" i="2"/>
  <c r="P1841" i="2"/>
  <c r="O1841" i="2"/>
  <c r="P1845" i="2"/>
  <c r="O1845" i="2"/>
  <c r="P1849" i="2"/>
  <c r="O1849" i="2"/>
  <c r="P1853" i="2"/>
  <c r="O1853" i="2"/>
  <c r="P1857" i="2"/>
  <c r="O1857" i="2"/>
  <c r="P1861" i="2"/>
  <c r="O1861" i="2"/>
  <c r="P1865" i="2"/>
  <c r="O1865" i="2"/>
  <c r="P1869" i="2"/>
  <c r="O1869" i="2"/>
  <c r="P1873" i="2"/>
  <c r="O1873" i="2"/>
  <c r="P1877" i="2"/>
  <c r="O1877" i="2"/>
  <c r="P1881" i="2"/>
  <c r="O1881" i="2"/>
  <c r="P1885" i="2"/>
  <c r="O1885" i="2"/>
  <c r="P1889" i="2"/>
  <c r="O1889" i="2"/>
  <c r="P1893" i="2"/>
  <c r="O1893" i="2"/>
  <c r="P1897" i="2"/>
  <c r="O1897" i="2"/>
  <c r="P1901" i="2"/>
  <c r="O1901" i="2"/>
  <c r="P1905" i="2"/>
  <c r="O1905" i="2"/>
  <c r="P1909" i="2"/>
  <c r="O1909" i="2"/>
  <c r="P1913" i="2"/>
  <c r="O1913" i="2"/>
  <c r="P1917" i="2"/>
  <c r="O1917" i="2"/>
  <c r="P1921" i="2"/>
  <c r="O1921" i="2"/>
  <c r="P1925" i="2"/>
  <c r="O1925" i="2"/>
  <c r="P1929" i="2"/>
  <c r="O1929" i="2"/>
  <c r="P1933" i="2"/>
  <c r="O1933" i="2"/>
  <c r="P1937" i="2"/>
  <c r="O1937" i="2"/>
  <c r="P1941" i="2"/>
  <c r="O1941" i="2"/>
  <c r="P1945" i="2"/>
  <c r="O1945" i="2"/>
  <c r="P1949" i="2"/>
  <c r="O1949" i="2"/>
  <c r="P1953" i="2"/>
  <c r="O1953" i="2"/>
  <c r="P1957" i="2"/>
  <c r="O1957" i="2"/>
  <c r="P1961" i="2"/>
  <c r="O1961" i="2"/>
  <c r="P1965" i="2"/>
  <c r="O1965" i="2"/>
  <c r="P1969" i="2"/>
  <c r="O1969" i="2"/>
  <c r="P1973" i="2"/>
  <c r="O1973" i="2"/>
  <c r="P1977" i="2"/>
  <c r="O1977" i="2"/>
  <c r="P1981" i="2"/>
  <c r="O1981" i="2"/>
  <c r="P1985" i="2"/>
  <c r="O1985" i="2"/>
  <c r="P1989" i="2"/>
  <c r="O1989" i="2"/>
  <c r="P1993" i="2"/>
  <c r="O1993" i="2"/>
  <c r="P1997" i="2"/>
  <c r="O1997" i="2"/>
  <c r="P2001" i="2"/>
  <c r="O2001" i="2"/>
  <c r="P2005" i="2"/>
  <c r="O2005" i="2"/>
  <c r="P2009" i="2"/>
  <c r="O2009" i="2"/>
  <c r="P2013" i="2"/>
  <c r="O2013" i="2"/>
  <c r="P2017" i="2"/>
  <c r="O2017" i="2"/>
  <c r="P2021" i="2"/>
  <c r="O2021" i="2"/>
  <c r="P2025" i="2"/>
  <c r="O2025" i="2"/>
  <c r="P2029" i="2"/>
  <c r="O2029" i="2"/>
  <c r="P2033" i="2"/>
  <c r="O2033" i="2"/>
  <c r="P2037" i="2"/>
  <c r="O2037" i="2"/>
  <c r="P2041" i="2"/>
  <c r="O2041" i="2"/>
  <c r="P2045" i="2"/>
  <c r="O2045" i="2"/>
  <c r="P2049" i="2"/>
  <c r="O2049" i="2"/>
  <c r="P2053" i="2"/>
  <c r="O2053" i="2"/>
  <c r="P2057" i="2"/>
  <c r="O2057" i="2"/>
  <c r="P2061" i="2"/>
  <c r="O2061" i="2"/>
  <c r="P2065" i="2"/>
  <c r="O2065" i="2"/>
  <c r="P2069" i="2"/>
  <c r="O2069" i="2"/>
  <c r="P2073" i="2"/>
  <c r="O2073" i="2"/>
  <c r="P2077" i="2"/>
  <c r="O2077" i="2"/>
  <c r="P2081" i="2"/>
  <c r="O2081" i="2"/>
  <c r="P2085" i="2"/>
  <c r="O2085" i="2"/>
  <c r="P2089" i="2"/>
  <c r="O2089" i="2"/>
  <c r="P2093" i="2"/>
  <c r="O2093" i="2"/>
  <c r="P2097" i="2"/>
  <c r="O2097" i="2"/>
  <c r="P2101" i="2"/>
  <c r="O2101" i="2"/>
  <c r="P2105" i="2"/>
  <c r="O2105" i="2"/>
  <c r="P2109" i="2"/>
  <c r="O2109" i="2"/>
  <c r="P2113" i="2"/>
  <c r="O2113" i="2"/>
  <c r="P2117" i="2"/>
  <c r="O2117" i="2"/>
  <c r="P2121" i="2"/>
  <c r="O2121" i="2"/>
  <c r="P2125" i="2"/>
  <c r="O2125" i="2"/>
  <c r="P2129" i="2"/>
  <c r="O2129" i="2"/>
  <c r="P2133" i="2"/>
  <c r="O2133" i="2"/>
  <c r="P2137" i="2"/>
  <c r="O2137" i="2"/>
  <c r="P2141" i="2"/>
  <c r="O2141" i="2"/>
  <c r="P2145" i="2"/>
  <c r="O2145" i="2"/>
  <c r="P2149" i="2"/>
  <c r="O2149" i="2"/>
  <c r="P2153" i="2"/>
  <c r="O2153" i="2"/>
  <c r="P2157" i="2"/>
  <c r="O2157" i="2"/>
  <c r="P2161" i="2"/>
  <c r="O2161" i="2"/>
  <c r="P2165" i="2"/>
  <c r="O2165" i="2"/>
  <c r="P2169" i="2"/>
  <c r="O2169" i="2"/>
  <c r="P2173" i="2"/>
  <c r="O2173" i="2"/>
  <c r="P2177" i="2"/>
  <c r="O2177" i="2"/>
  <c r="P2181" i="2"/>
  <c r="O2181" i="2"/>
  <c r="P2185" i="2"/>
  <c r="O2185" i="2"/>
  <c r="P2189" i="2"/>
  <c r="O2189" i="2"/>
  <c r="P2193" i="2"/>
  <c r="O2193" i="2"/>
  <c r="P2197" i="2"/>
  <c r="O2197" i="2"/>
  <c r="P2201" i="2"/>
  <c r="O2201" i="2"/>
  <c r="P2205" i="2"/>
  <c r="O2205" i="2"/>
  <c r="P2209" i="2"/>
  <c r="O2209" i="2"/>
  <c r="P2213" i="2"/>
  <c r="O2213" i="2"/>
  <c r="P2217" i="2"/>
  <c r="O2217" i="2"/>
  <c r="P2221" i="2"/>
  <c r="O2221" i="2"/>
  <c r="P2225" i="2"/>
  <c r="O2225" i="2"/>
  <c r="P2229" i="2"/>
  <c r="O2229" i="2"/>
  <c r="P2233" i="2"/>
  <c r="O2233" i="2"/>
  <c r="P2237" i="2"/>
  <c r="O2237" i="2"/>
  <c r="P2241" i="2"/>
  <c r="O2241" i="2"/>
  <c r="P2245" i="2"/>
  <c r="O2245" i="2"/>
  <c r="P2249" i="2"/>
  <c r="O2249" i="2"/>
  <c r="P2253" i="2"/>
  <c r="O2253" i="2"/>
  <c r="P2257" i="2"/>
  <c r="O2257" i="2"/>
  <c r="P2261" i="2"/>
  <c r="O2261" i="2"/>
  <c r="P2265" i="2"/>
  <c r="O2265" i="2"/>
  <c r="P2269" i="2"/>
  <c r="O2269" i="2"/>
  <c r="P2273" i="2"/>
  <c r="O2273" i="2"/>
  <c r="P2277" i="2"/>
  <c r="O2277" i="2"/>
  <c r="P2281" i="2"/>
  <c r="O2281" i="2"/>
  <c r="P2285" i="2"/>
  <c r="O2285" i="2"/>
  <c r="P2289" i="2"/>
  <c r="O2289" i="2"/>
  <c r="P2293" i="2"/>
  <c r="O2293" i="2"/>
  <c r="P2297" i="2"/>
  <c r="O2297" i="2"/>
  <c r="P2301" i="2"/>
  <c r="O2301" i="2"/>
  <c r="P2305" i="2"/>
  <c r="O2305" i="2"/>
  <c r="P2309" i="2"/>
  <c r="O2309" i="2"/>
  <c r="P2313" i="2"/>
  <c r="O2313" i="2"/>
  <c r="P2317" i="2"/>
  <c r="O2317" i="2"/>
  <c r="P2321" i="2"/>
  <c r="O2321" i="2"/>
  <c r="P2325" i="2"/>
  <c r="O2325" i="2"/>
  <c r="P2329" i="2"/>
  <c r="O2329" i="2"/>
  <c r="P2333" i="2"/>
  <c r="O2333" i="2"/>
  <c r="P2337" i="2"/>
  <c r="O2337" i="2"/>
  <c r="P2341" i="2"/>
  <c r="O2341" i="2"/>
  <c r="P2345" i="2"/>
  <c r="O2345" i="2"/>
  <c r="P2349" i="2"/>
  <c r="O2349" i="2"/>
  <c r="P2353" i="2"/>
  <c r="O2353" i="2"/>
  <c r="P2357" i="2"/>
  <c r="O2357" i="2"/>
  <c r="P2361" i="2"/>
  <c r="O2361" i="2"/>
  <c r="P2365" i="2"/>
  <c r="O2365" i="2"/>
  <c r="P2369" i="2"/>
  <c r="O2369" i="2"/>
  <c r="P2373" i="2"/>
  <c r="O2373" i="2"/>
  <c r="P2377" i="2"/>
  <c r="O2377" i="2"/>
  <c r="P2381" i="2"/>
  <c r="O2381" i="2"/>
  <c r="P2385" i="2"/>
  <c r="O2385" i="2"/>
  <c r="P2389" i="2"/>
  <c r="O2389" i="2"/>
  <c r="P2393" i="2"/>
  <c r="O2393" i="2"/>
  <c r="P2397" i="2"/>
  <c r="O2397" i="2"/>
  <c r="P2401" i="2"/>
  <c r="O2401" i="2"/>
  <c r="P2405" i="2"/>
  <c r="O2405" i="2"/>
  <c r="P2409" i="2"/>
  <c r="O2409" i="2"/>
  <c r="P2413" i="2"/>
  <c r="O2413" i="2"/>
  <c r="P2417" i="2"/>
  <c r="O2417" i="2"/>
  <c r="P2421" i="2"/>
  <c r="O2421" i="2"/>
  <c r="P2425" i="2"/>
  <c r="O2425" i="2"/>
  <c r="P2429" i="2"/>
  <c r="O2429" i="2"/>
  <c r="P2433" i="2"/>
  <c r="O2433" i="2"/>
  <c r="P2437" i="2"/>
  <c r="O2437" i="2"/>
  <c r="P2441" i="2"/>
  <c r="O2441" i="2"/>
  <c r="P2445" i="2"/>
  <c r="O2445" i="2"/>
  <c r="P2449" i="2"/>
  <c r="O2449" i="2"/>
  <c r="P2453" i="2"/>
  <c r="O2453" i="2"/>
  <c r="P2457" i="2"/>
  <c r="O2457" i="2"/>
  <c r="P2461" i="2"/>
  <c r="O2461" i="2"/>
  <c r="P2465" i="2"/>
  <c r="O2465" i="2"/>
  <c r="P2469" i="2"/>
  <c r="O2469" i="2"/>
  <c r="P2473" i="2"/>
  <c r="O2473" i="2"/>
  <c r="P2477" i="2"/>
  <c r="O2477" i="2"/>
  <c r="P2481" i="2"/>
  <c r="O2481" i="2"/>
  <c r="P2485" i="2"/>
  <c r="O2485" i="2"/>
  <c r="P2489" i="2"/>
  <c r="O2489" i="2"/>
  <c r="P2493" i="2"/>
  <c r="O2493" i="2"/>
  <c r="P2497" i="2"/>
  <c r="O2497" i="2"/>
  <c r="P2501" i="2"/>
  <c r="O2501" i="2"/>
  <c r="P2505" i="2"/>
  <c r="O2505" i="2"/>
  <c r="P2509" i="2"/>
  <c r="O2509" i="2"/>
  <c r="P2513" i="2"/>
  <c r="O2513" i="2"/>
  <c r="P2517" i="2"/>
  <c r="O2517" i="2"/>
  <c r="P2521" i="2"/>
  <c r="O2521" i="2"/>
  <c r="P2525" i="2"/>
  <c r="O2525" i="2"/>
  <c r="P2529" i="2"/>
  <c r="O2529" i="2"/>
  <c r="P2533" i="2"/>
  <c r="O2533" i="2"/>
  <c r="P2537" i="2"/>
  <c r="O2537" i="2"/>
  <c r="P2541" i="2"/>
  <c r="O2541" i="2"/>
  <c r="P2545" i="2"/>
  <c r="O2545" i="2"/>
  <c r="P2549" i="2"/>
  <c r="O2549" i="2"/>
  <c r="P2553" i="2"/>
  <c r="O2553" i="2"/>
  <c r="P2557" i="2"/>
  <c r="O2557" i="2"/>
  <c r="P2561" i="2"/>
  <c r="O2561" i="2"/>
  <c r="P2565" i="2"/>
  <c r="O2565" i="2"/>
  <c r="P2569" i="2"/>
  <c r="O2569" i="2"/>
  <c r="P2573" i="2"/>
  <c r="O2573" i="2"/>
  <c r="P2577" i="2"/>
  <c r="O2577" i="2"/>
  <c r="P2581" i="2"/>
  <c r="O2581" i="2"/>
  <c r="P2585" i="2"/>
  <c r="O2585" i="2"/>
  <c r="P2589" i="2"/>
  <c r="O2589" i="2"/>
  <c r="O2593" i="2"/>
  <c r="P2593" i="2"/>
  <c r="O2597" i="2"/>
  <c r="P2597" i="2"/>
  <c r="O2601" i="2"/>
  <c r="P2601" i="2"/>
  <c r="O2605" i="2"/>
  <c r="P2605" i="2"/>
  <c r="O2609" i="2"/>
  <c r="P2609" i="2"/>
  <c r="O2613" i="2"/>
  <c r="P2613" i="2"/>
  <c r="O2617" i="2"/>
  <c r="P2617" i="2"/>
  <c r="O2621" i="2"/>
  <c r="P2621" i="2"/>
  <c r="O2625" i="2"/>
  <c r="P2625" i="2"/>
  <c r="O2629" i="2"/>
  <c r="P2629" i="2"/>
  <c r="O2633" i="2"/>
  <c r="P2633" i="2"/>
  <c r="O2637" i="2"/>
  <c r="P2637" i="2"/>
  <c r="O2641" i="2"/>
  <c r="P2641" i="2"/>
  <c r="O2645" i="2"/>
  <c r="P2645" i="2"/>
  <c r="O2649" i="2"/>
  <c r="P2649" i="2"/>
  <c r="O2653" i="2"/>
  <c r="P2653" i="2"/>
  <c r="O2657" i="2"/>
  <c r="P2657" i="2"/>
  <c r="O2661" i="2"/>
  <c r="P2661" i="2"/>
  <c r="O2665" i="2"/>
  <c r="P2665" i="2"/>
  <c r="O2669" i="2"/>
  <c r="P2669" i="2"/>
  <c r="O2673" i="2"/>
  <c r="P2673" i="2"/>
  <c r="O2677" i="2"/>
  <c r="P2677" i="2"/>
  <c r="O2681" i="2"/>
  <c r="P2681" i="2"/>
  <c r="O2685" i="2"/>
  <c r="P2685" i="2"/>
  <c r="O2689" i="2"/>
  <c r="P2689" i="2"/>
  <c r="O2693" i="2"/>
  <c r="P2693" i="2"/>
  <c r="O2697" i="2"/>
  <c r="P2697" i="2"/>
  <c r="O2701" i="2"/>
  <c r="P2701" i="2"/>
  <c r="O2705" i="2"/>
  <c r="P2705" i="2"/>
  <c r="O2709" i="2"/>
  <c r="P2709" i="2"/>
  <c r="O2713" i="2"/>
  <c r="P2713" i="2"/>
  <c r="O2717" i="2"/>
  <c r="P2717" i="2"/>
  <c r="O2721" i="2"/>
  <c r="P2721" i="2"/>
  <c r="O2725" i="2"/>
  <c r="P2725" i="2"/>
  <c r="O2729" i="2"/>
  <c r="P2729" i="2"/>
  <c r="O2733" i="2"/>
  <c r="P2733" i="2"/>
  <c r="O2737" i="2"/>
  <c r="P2737" i="2"/>
  <c r="O2741" i="2"/>
  <c r="P2741" i="2"/>
  <c r="O2745" i="2"/>
  <c r="P2745" i="2"/>
  <c r="O2749" i="2"/>
  <c r="P2749" i="2"/>
  <c r="O2753" i="2"/>
  <c r="P2753" i="2"/>
  <c r="O2757" i="2"/>
  <c r="P2757" i="2"/>
  <c r="O2761" i="2"/>
  <c r="P2761" i="2"/>
  <c r="O2765" i="2"/>
  <c r="P2765" i="2"/>
  <c r="O2769" i="2"/>
  <c r="P2769" i="2"/>
  <c r="O2773" i="2"/>
  <c r="P2773" i="2"/>
  <c r="O2777" i="2"/>
  <c r="P2777" i="2"/>
  <c r="O2781" i="2"/>
  <c r="P2781" i="2"/>
  <c r="O2785" i="2"/>
  <c r="P2785" i="2"/>
  <c r="O2789" i="2"/>
  <c r="P2789" i="2"/>
  <c r="O2793" i="2"/>
  <c r="P2793" i="2"/>
  <c r="O2797" i="2"/>
  <c r="P2797" i="2"/>
  <c r="O2801" i="2"/>
  <c r="P2801" i="2"/>
  <c r="O2805" i="2"/>
  <c r="P2805" i="2"/>
  <c r="O2809" i="2"/>
  <c r="P2809" i="2"/>
  <c r="O2813" i="2"/>
  <c r="P2813" i="2"/>
  <c r="O2817" i="2"/>
  <c r="P2817" i="2"/>
  <c r="O2821" i="2"/>
  <c r="P2821" i="2"/>
  <c r="O2825" i="2"/>
  <c r="P2825" i="2"/>
  <c r="O2829" i="2"/>
  <c r="P2829" i="2"/>
  <c r="O2833" i="2"/>
  <c r="P2833" i="2"/>
  <c r="O2837" i="2"/>
  <c r="P2837" i="2"/>
  <c r="O2841" i="2"/>
  <c r="P2841" i="2"/>
  <c r="O2845" i="2"/>
  <c r="P2845" i="2"/>
  <c r="O2849" i="2"/>
  <c r="P2849" i="2"/>
  <c r="O2853" i="2"/>
  <c r="P2853" i="2"/>
  <c r="O2857" i="2"/>
  <c r="P2857" i="2"/>
  <c r="O2861" i="2"/>
  <c r="P2861" i="2"/>
  <c r="O2865" i="2"/>
  <c r="P2865" i="2"/>
  <c r="O2869" i="2"/>
  <c r="P2869" i="2"/>
  <c r="O2873" i="2"/>
  <c r="P2873" i="2"/>
  <c r="O2877" i="2"/>
  <c r="P2877" i="2"/>
  <c r="O2881" i="2"/>
  <c r="P2881" i="2"/>
  <c r="O2885" i="2"/>
  <c r="P2885" i="2"/>
  <c r="O2889" i="2"/>
  <c r="P2889" i="2"/>
  <c r="O2893" i="2"/>
  <c r="P2893" i="2"/>
  <c r="O2897" i="2"/>
  <c r="P2897" i="2"/>
  <c r="O2901" i="2"/>
  <c r="P2901" i="2"/>
  <c r="O2905" i="2"/>
  <c r="P2905" i="2"/>
  <c r="O2909" i="2"/>
  <c r="P2909" i="2"/>
  <c r="O2913" i="2"/>
  <c r="P2913" i="2"/>
  <c r="O2917" i="2"/>
  <c r="P2917" i="2"/>
  <c r="O2921" i="2"/>
  <c r="P2921" i="2"/>
  <c r="O2925" i="2"/>
  <c r="P2925" i="2"/>
  <c r="O2929" i="2"/>
  <c r="P2929" i="2"/>
  <c r="O2933" i="2"/>
  <c r="P2933" i="2"/>
  <c r="O2937" i="2"/>
  <c r="P2937" i="2"/>
  <c r="O2941" i="2"/>
  <c r="P2941" i="2"/>
  <c r="O2945" i="2"/>
  <c r="P2945" i="2"/>
  <c r="O2949" i="2"/>
  <c r="P2949" i="2"/>
  <c r="O2953" i="2"/>
  <c r="P2953" i="2"/>
  <c r="O2957" i="2"/>
  <c r="P2957" i="2"/>
  <c r="O2961" i="2"/>
  <c r="P2961" i="2"/>
  <c r="O2965" i="2"/>
  <c r="P2965" i="2"/>
  <c r="O2969" i="2"/>
  <c r="P2969" i="2"/>
  <c r="O2973" i="2"/>
  <c r="P2973" i="2"/>
  <c r="O2977" i="2"/>
  <c r="P2977" i="2"/>
  <c r="O2981" i="2"/>
  <c r="P2981" i="2"/>
  <c r="O2985" i="2"/>
  <c r="P2985" i="2"/>
  <c r="O2989" i="2"/>
  <c r="P2989" i="2"/>
  <c r="O2993" i="2"/>
  <c r="P2993" i="2"/>
  <c r="O2997" i="2"/>
  <c r="P2997" i="2"/>
  <c r="O3001" i="2"/>
  <c r="P3001" i="2"/>
  <c r="O3005" i="2"/>
  <c r="P3005" i="2"/>
  <c r="O3009" i="2"/>
  <c r="P3009" i="2"/>
  <c r="O3013" i="2"/>
  <c r="P3013" i="2"/>
  <c r="O3017" i="2"/>
  <c r="P3017" i="2"/>
  <c r="O3021" i="2"/>
  <c r="P3021" i="2"/>
  <c r="O3025" i="2"/>
  <c r="P3025" i="2"/>
  <c r="O3029" i="2"/>
  <c r="P3029" i="2"/>
  <c r="O3033" i="2"/>
  <c r="P3033" i="2"/>
  <c r="O3037" i="2"/>
  <c r="P3037" i="2"/>
  <c r="O3041" i="2"/>
  <c r="P3041" i="2"/>
  <c r="O3045" i="2"/>
  <c r="P3045" i="2"/>
  <c r="O3049" i="2"/>
  <c r="P3049" i="2"/>
  <c r="O3053" i="2"/>
  <c r="P3053" i="2"/>
  <c r="O3057" i="2"/>
  <c r="P3057" i="2"/>
  <c r="O3061" i="2"/>
  <c r="P3061" i="2"/>
  <c r="O3065" i="2"/>
  <c r="P3065" i="2"/>
  <c r="O3069" i="2"/>
  <c r="P3069" i="2"/>
  <c r="O3073" i="2"/>
  <c r="P3073" i="2"/>
  <c r="O3077" i="2"/>
  <c r="P3077" i="2"/>
  <c r="O3081" i="2"/>
  <c r="P3081" i="2"/>
  <c r="O3085" i="2"/>
  <c r="P3085" i="2"/>
  <c r="O3089" i="2"/>
  <c r="P3089" i="2"/>
  <c r="O3093" i="2"/>
  <c r="P3093" i="2"/>
  <c r="O3097" i="2"/>
  <c r="P3097" i="2"/>
  <c r="O3101" i="2"/>
  <c r="P3101" i="2"/>
  <c r="O3105" i="2"/>
  <c r="P3105" i="2"/>
  <c r="O3109" i="2"/>
  <c r="P3109" i="2"/>
  <c r="O3113" i="2"/>
  <c r="P3113" i="2"/>
  <c r="O3117" i="2"/>
  <c r="P3117" i="2"/>
  <c r="O3121" i="2"/>
  <c r="P3121" i="2"/>
  <c r="O3125" i="2"/>
  <c r="P3125" i="2"/>
  <c r="O3129" i="2"/>
  <c r="P3129" i="2"/>
  <c r="O3133" i="2"/>
  <c r="P3133" i="2"/>
  <c r="O3137" i="2"/>
  <c r="P3137" i="2"/>
  <c r="O3141" i="2"/>
  <c r="P3141" i="2"/>
  <c r="O3145" i="2"/>
  <c r="P3145" i="2"/>
  <c r="O3149" i="2"/>
  <c r="P3149" i="2"/>
  <c r="O3153" i="2"/>
  <c r="P3153" i="2"/>
  <c r="O3157" i="2"/>
  <c r="P3157" i="2"/>
  <c r="O3161" i="2"/>
  <c r="P3161" i="2"/>
  <c r="O3165" i="2"/>
  <c r="P3165" i="2"/>
  <c r="O3169" i="2"/>
  <c r="P3169" i="2"/>
  <c r="O3173" i="2"/>
  <c r="P3173" i="2"/>
  <c r="O3177" i="2"/>
  <c r="P3177" i="2"/>
  <c r="O3181" i="2"/>
  <c r="P3181" i="2"/>
  <c r="O3185" i="2"/>
  <c r="P3185" i="2"/>
  <c r="O3189" i="2"/>
  <c r="P3189" i="2"/>
  <c r="O3193" i="2"/>
  <c r="P3193" i="2"/>
  <c r="O3197" i="2"/>
  <c r="P3197" i="2"/>
  <c r="O3201" i="2"/>
  <c r="P3201" i="2"/>
  <c r="O3205" i="2"/>
  <c r="P3205" i="2"/>
  <c r="O3209" i="2"/>
  <c r="P3209" i="2"/>
  <c r="O3213" i="2"/>
  <c r="P3213" i="2"/>
  <c r="O3217" i="2"/>
  <c r="P3217" i="2"/>
  <c r="O3221" i="2"/>
  <c r="P3221" i="2"/>
  <c r="O3225" i="2"/>
  <c r="P3225" i="2"/>
  <c r="O3229" i="2"/>
  <c r="P3229" i="2"/>
  <c r="O3233" i="2"/>
  <c r="P3233" i="2"/>
  <c r="O3237" i="2"/>
  <c r="P3237" i="2"/>
  <c r="O3241" i="2"/>
  <c r="P3241" i="2"/>
  <c r="O3245" i="2"/>
  <c r="P3245" i="2"/>
  <c r="O3249" i="2"/>
  <c r="P3249" i="2"/>
  <c r="O3253" i="2"/>
  <c r="P3253" i="2"/>
  <c r="O3257" i="2"/>
  <c r="P3257" i="2"/>
  <c r="O3261" i="2"/>
  <c r="P3261" i="2"/>
  <c r="O3265" i="2"/>
  <c r="P3265" i="2"/>
  <c r="O3269" i="2"/>
  <c r="P3269" i="2"/>
  <c r="O3273" i="2"/>
  <c r="P3273" i="2"/>
  <c r="P3277" i="2"/>
  <c r="O3277" i="2"/>
  <c r="P3281" i="2"/>
  <c r="O3281" i="2"/>
  <c r="P3285" i="2"/>
  <c r="O3285" i="2"/>
  <c r="P3289" i="2"/>
  <c r="O3289" i="2"/>
  <c r="P3293" i="2"/>
  <c r="O3293" i="2"/>
  <c r="P3297" i="2"/>
  <c r="O3297" i="2"/>
  <c r="P3301" i="2"/>
  <c r="O3301" i="2"/>
  <c r="P3305" i="2"/>
  <c r="O3305" i="2"/>
  <c r="P3309" i="2"/>
  <c r="O3309" i="2"/>
  <c r="P3313" i="2"/>
  <c r="O3313" i="2"/>
  <c r="P3317" i="2"/>
  <c r="O3317" i="2"/>
  <c r="P3321" i="2"/>
  <c r="O3321" i="2"/>
  <c r="P3325" i="2"/>
  <c r="O3325" i="2"/>
  <c r="P3329" i="2"/>
  <c r="O3329" i="2"/>
  <c r="P3333" i="2"/>
  <c r="O3333" i="2"/>
  <c r="P3337" i="2"/>
  <c r="O3337" i="2"/>
  <c r="P3341" i="2"/>
  <c r="O3341" i="2"/>
  <c r="P3345" i="2"/>
  <c r="O3345" i="2"/>
  <c r="P3349" i="2"/>
  <c r="O3349" i="2"/>
  <c r="P3353" i="2"/>
  <c r="O3353" i="2"/>
  <c r="P3357" i="2"/>
  <c r="O3357" i="2"/>
  <c r="P3361" i="2"/>
  <c r="O3361" i="2"/>
  <c r="P3365" i="2"/>
  <c r="O3365" i="2"/>
  <c r="P3369" i="2"/>
  <c r="O3369" i="2"/>
  <c r="P3373" i="2"/>
  <c r="O3373" i="2"/>
  <c r="P3377" i="2"/>
  <c r="O3377" i="2"/>
  <c r="P3381" i="2"/>
  <c r="O3381" i="2"/>
  <c r="P3385" i="2"/>
  <c r="O3385" i="2"/>
  <c r="P3389" i="2"/>
  <c r="O3389" i="2"/>
  <c r="P3393" i="2"/>
  <c r="O3393" i="2"/>
  <c r="P3397" i="2"/>
  <c r="O3397" i="2"/>
  <c r="P3401" i="2"/>
  <c r="O3401" i="2"/>
  <c r="P3405" i="2"/>
  <c r="O3405" i="2"/>
  <c r="P3409" i="2"/>
  <c r="O3409" i="2"/>
  <c r="P3413" i="2"/>
  <c r="O3413" i="2"/>
  <c r="P3417" i="2"/>
  <c r="O3417" i="2"/>
  <c r="P3421" i="2"/>
  <c r="O3421" i="2"/>
  <c r="P3425" i="2"/>
  <c r="O3425" i="2"/>
  <c r="P3429" i="2"/>
  <c r="O3429" i="2"/>
  <c r="P3433" i="2"/>
  <c r="O3433" i="2"/>
  <c r="P3437" i="2"/>
  <c r="O3437" i="2"/>
  <c r="P3441" i="2"/>
  <c r="O3441" i="2"/>
  <c r="P3445" i="2"/>
  <c r="O3445" i="2"/>
  <c r="P3449" i="2"/>
  <c r="O3449" i="2"/>
  <c r="P3453" i="2"/>
  <c r="O3453" i="2"/>
  <c r="P3457" i="2"/>
  <c r="O3457" i="2"/>
  <c r="P3461" i="2"/>
  <c r="O3461" i="2"/>
  <c r="P3465" i="2"/>
  <c r="O3465" i="2"/>
  <c r="P3469" i="2"/>
  <c r="O3469" i="2"/>
  <c r="P3473" i="2"/>
  <c r="O3473" i="2"/>
  <c r="P3477" i="2"/>
  <c r="O3477" i="2"/>
  <c r="P3481" i="2"/>
  <c r="O3481" i="2"/>
  <c r="P3485" i="2"/>
  <c r="O3485" i="2"/>
  <c r="P3489" i="2"/>
  <c r="O3489" i="2"/>
  <c r="P3493" i="2"/>
  <c r="O3493" i="2"/>
  <c r="P3497" i="2"/>
  <c r="O3497" i="2"/>
  <c r="P3501" i="2"/>
  <c r="O3501" i="2"/>
  <c r="P3505" i="2"/>
  <c r="O3505" i="2"/>
  <c r="P3509" i="2"/>
  <c r="O3509" i="2"/>
  <c r="P3513" i="2"/>
  <c r="O3513" i="2"/>
  <c r="P3517" i="2"/>
  <c r="O3517" i="2"/>
  <c r="P3521" i="2"/>
  <c r="O3521" i="2"/>
  <c r="P3525" i="2"/>
  <c r="O3525" i="2"/>
  <c r="P3529" i="2"/>
  <c r="O3529" i="2"/>
  <c r="P3533" i="2"/>
  <c r="O3533" i="2"/>
  <c r="P3537" i="2"/>
  <c r="O3537" i="2"/>
  <c r="P3541" i="2"/>
  <c r="O3541" i="2"/>
  <c r="P3545" i="2"/>
  <c r="O3545" i="2"/>
  <c r="P3549" i="2"/>
  <c r="O3549" i="2"/>
  <c r="P3553" i="2"/>
  <c r="O3553" i="2"/>
  <c r="P3557" i="2"/>
  <c r="O3557" i="2"/>
  <c r="P3561" i="2"/>
  <c r="O3561" i="2"/>
  <c r="P3565" i="2"/>
  <c r="O3565" i="2"/>
  <c r="P3569" i="2"/>
  <c r="O3569" i="2"/>
  <c r="P3573" i="2"/>
  <c r="O3573" i="2"/>
  <c r="P3577" i="2"/>
  <c r="O3577" i="2"/>
  <c r="P3581" i="2"/>
  <c r="O3581" i="2"/>
  <c r="P3585" i="2"/>
  <c r="O3585" i="2"/>
  <c r="P3589" i="2"/>
  <c r="O3589" i="2"/>
  <c r="P3593" i="2"/>
  <c r="O3593" i="2"/>
  <c r="P3597" i="2"/>
  <c r="O3597" i="2"/>
  <c r="P3601" i="2"/>
  <c r="O3601" i="2"/>
  <c r="P3605" i="2"/>
  <c r="O3605" i="2"/>
  <c r="P3609" i="2"/>
  <c r="O3609" i="2"/>
  <c r="P3613" i="2"/>
  <c r="O3613" i="2"/>
  <c r="P3617" i="2"/>
  <c r="O3617" i="2"/>
  <c r="P3621" i="2"/>
  <c r="O3621" i="2"/>
  <c r="P3625" i="2"/>
  <c r="O3625" i="2"/>
  <c r="P3629" i="2"/>
  <c r="O3629" i="2"/>
  <c r="P3633" i="2"/>
  <c r="O3633" i="2"/>
  <c r="P3637" i="2"/>
  <c r="O3637" i="2"/>
  <c r="P3641" i="2"/>
  <c r="O3641" i="2"/>
  <c r="P3645" i="2"/>
  <c r="O3645" i="2"/>
  <c r="P3649" i="2"/>
  <c r="O3649" i="2"/>
  <c r="P3653" i="2"/>
  <c r="O3653" i="2"/>
  <c r="P3657" i="2"/>
  <c r="O3657" i="2"/>
  <c r="P3661" i="2"/>
  <c r="O3661" i="2"/>
  <c r="P3665" i="2"/>
  <c r="O3665" i="2"/>
  <c r="P3669" i="2"/>
  <c r="O3669" i="2"/>
  <c r="P3673" i="2"/>
  <c r="O3673" i="2"/>
  <c r="P3677" i="2"/>
  <c r="O3677" i="2"/>
  <c r="P3681" i="2"/>
  <c r="O3681" i="2"/>
  <c r="P3685" i="2"/>
  <c r="O3685" i="2"/>
  <c r="P3689" i="2"/>
  <c r="O3689" i="2"/>
  <c r="P3693" i="2"/>
  <c r="O3693" i="2"/>
  <c r="P3697" i="2"/>
  <c r="O3697" i="2"/>
  <c r="P3701" i="2"/>
  <c r="O3701" i="2"/>
  <c r="P3705" i="2"/>
  <c r="O3705" i="2"/>
  <c r="P3709" i="2"/>
  <c r="O3709" i="2"/>
  <c r="P3713" i="2"/>
  <c r="O3713" i="2"/>
  <c r="P3717" i="2"/>
  <c r="O3717" i="2"/>
  <c r="P3721" i="2"/>
  <c r="O3721" i="2"/>
  <c r="P3725" i="2"/>
  <c r="O3725" i="2"/>
  <c r="P3729" i="2"/>
  <c r="O3729" i="2"/>
  <c r="P3733" i="2"/>
  <c r="O3733" i="2"/>
  <c r="P3737" i="2"/>
  <c r="O3737" i="2"/>
  <c r="P3741" i="2"/>
  <c r="O3741" i="2"/>
  <c r="P3745" i="2"/>
  <c r="O3745" i="2"/>
  <c r="P3749" i="2"/>
  <c r="O3749" i="2"/>
  <c r="P3753" i="2"/>
  <c r="O3753" i="2"/>
  <c r="P3757" i="2"/>
  <c r="O3757" i="2"/>
  <c r="P3761" i="2"/>
  <c r="O3761" i="2"/>
  <c r="P3765" i="2"/>
  <c r="O3765" i="2"/>
  <c r="P3769" i="2"/>
  <c r="O3769" i="2"/>
  <c r="P3773" i="2"/>
  <c r="O3773" i="2"/>
  <c r="P3777" i="2"/>
  <c r="O3777" i="2"/>
  <c r="P3781" i="2"/>
  <c r="O3781" i="2"/>
  <c r="P3785" i="2"/>
  <c r="O3785" i="2"/>
  <c r="P3789" i="2"/>
  <c r="O3789" i="2"/>
  <c r="P3793" i="2"/>
  <c r="O3793" i="2"/>
  <c r="P3797" i="2"/>
  <c r="O3797" i="2"/>
  <c r="P3801" i="2"/>
  <c r="O3801" i="2"/>
  <c r="P3805" i="2"/>
  <c r="O3805" i="2"/>
  <c r="P3809" i="2"/>
  <c r="O3809" i="2"/>
  <c r="P3813" i="2"/>
  <c r="O3813" i="2"/>
  <c r="P3817" i="2"/>
  <c r="O3817" i="2"/>
  <c r="P3821" i="2"/>
  <c r="O3821" i="2"/>
  <c r="P3825" i="2"/>
  <c r="O3825" i="2"/>
  <c r="P3829" i="2"/>
  <c r="O3829" i="2"/>
  <c r="P3833" i="2"/>
  <c r="O3833" i="2"/>
  <c r="P3837" i="2"/>
  <c r="O3837" i="2"/>
  <c r="P3841" i="2"/>
  <c r="O3841" i="2"/>
  <c r="P3845" i="2"/>
  <c r="O3845" i="2"/>
  <c r="P3849" i="2"/>
  <c r="O3849" i="2"/>
  <c r="P3853" i="2"/>
  <c r="O3853" i="2"/>
  <c r="P3857" i="2"/>
  <c r="O3857" i="2"/>
  <c r="P3861" i="2"/>
  <c r="O3861" i="2"/>
  <c r="P3865" i="2"/>
  <c r="O3865" i="2"/>
  <c r="P3869" i="2"/>
  <c r="O3869" i="2"/>
  <c r="P3873" i="2"/>
  <c r="O3873" i="2"/>
  <c r="P3877" i="2"/>
  <c r="O3877" i="2"/>
  <c r="P3881" i="2"/>
  <c r="O3881" i="2"/>
  <c r="P3885" i="2"/>
  <c r="O3885" i="2"/>
  <c r="P3889" i="2"/>
  <c r="O3889" i="2"/>
  <c r="P3893" i="2"/>
  <c r="O3893" i="2"/>
  <c r="P3897" i="2"/>
  <c r="O3897" i="2"/>
  <c r="P3901" i="2"/>
  <c r="O3901" i="2"/>
  <c r="P3905" i="2"/>
  <c r="O3905" i="2"/>
  <c r="P3909" i="2"/>
  <c r="O3909" i="2"/>
  <c r="P3913" i="2"/>
  <c r="O3913" i="2"/>
  <c r="P3917" i="2"/>
  <c r="O3917" i="2"/>
  <c r="P3921" i="2"/>
  <c r="O3921" i="2"/>
  <c r="P3925" i="2"/>
  <c r="O3925" i="2"/>
  <c r="P3929" i="2"/>
  <c r="O3929" i="2"/>
  <c r="P3933" i="2"/>
  <c r="O3933" i="2"/>
  <c r="P3937" i="2"/>
  <c r="O3937" i="2"/>
  <c r="P3941" i="2"/>
  <c r="O3941" i="2"/>
  <c r="P3945" i="2"/>
  <c r="O3945" i="2"/>
  <c r="P3949" i="2"/>
  <c r="O3949" i="2"/>
  <c r="P3953" i="2"/>
  <c r="O3953" i="2"/>
  <c r="P3957" i="2"/>
  <c r="O3957" i="2"/>
  <c r="P3961" i="2"/>
  <c r="O3961" i="2"/>
  <c r="P3965" i="2"/>
  <c r="O3965" i="2"/>
  <c r="P3969" i="2"/>
  <c r="O3969" i="2"/>
  <c r="P3973" i="2"/>
  <c r="O3973" i="2"/>
  <c r="P3977" i="2"/>
  <c r="O3977" i="2"/>
  <c r="P3981" i="2"/>
  <c r="O3981" i="2"/>
  <c r="P3985" i="2"/>
  <c r="O3985" i="2"/>
  <c r="P3989" i="2"/>
  <c r="O3989" i="2"/>
  <c r="P3993" i="2"/>
  <c r="O3993" i="2"/>
  <c r="P3997" i="2"/>
  <c r="O3997" i="2"/>
  <c r="P4001" i="2"/>
  <c r="O4001" i="2"/>
  <c r="P4005" i="2"/>
  <c r="O4005" i="2"/>
  <c r="P4009" i="2"/>
  <c r="O4009" i="2"/>
  <c r="P4013" i="2"/>
  <c r="O4013" i="2"/>
  <c r="P4017" i="2"/>
  <c r="O4017" i="2"/>
  <c r="P4021" i="2"/>
  <c r="O4021" i="2"/>
  <c r="P4025" i="2"/>
  <c r="O4025" i="2"/>
  <c r="P4029" i="2"/>
  <c r="O4029" i="2"/>
  <c r="P4033" i="2"/>
  <c r="O4033" i="2"/>
  <c r="P4037" i="2"/>
  <c r="O4037" i="2"/>
  <c r="P4041" i="2"/>
  <c r="O4041" i="2"/>
  <c r="P4045" i="2"/>
  <c r="O4045" i="2"/>
  <c r="P4049" i="2"/>
  <c r="O4049" i="2"/>
  <c r="P4053" i="2"/>
  <c r="O4053" i="2"/>
  <c r="P4057" i="2"/>
  <c r="O4057" i="2"/>
  <c r="P4061" i="2"/>
  <c r="O4061" i="2"/>
  <c r="P4065" i="2"/>
  <c r="O4065" i="2"/>
  <c r="P4069" i="2"/>
  <c r="O4069" i="2"/>
  <c r="P4073" i="2"/>
  <c r="O4073" i="2"/>
  <c r="P4077" i="2"/>
  <c r="O4077" i="2"/>
  <c r="P4081" i="2"/>
  <c r="O4081" i="2"/>
  <c r="P4085" i="2"/>
  <c r="O4085" i="2"/>
  <c r="P4089" i="2"/>
  <c r="O4089" i="2"/>
  <c r="P4093" i="2"/>
  <c r="O4093" i="2"/>
  <c r="P4097" i="2"/>
  <c r="O4097" i="2"/>
  <c r="P4101" i="2"/>
  <c r="O4101" i="2"/>
  <c r="P4105" i="2"/>
  <c r="O4105" i="2"/>
  <c r="P4109" i="2"/>
  <c r="O4109" i="2"/>
  <c r="P4113" i="2"/>
  <c r="O4113" i="2"/>
  <c r="P4117" i="2"/>
  <c r="O4117" i="2"/>
  <c r="P4121" i="2"/>
  <c r="O4121" i="2"/>
  <c r="P4125" i="2"/>
  <c r="O4125" i="2"/>
  <c r="P4129" i="2"/>
  <c r="O4129" i="2"/>
  <c r="P4133" i="2"/>
  <c r="O4133" i="2"/>
  <c r="P4137" i="2"/>
  <c r="O4137" i="2"/>
  <c r="P4141" i="2"/>
  <c r="O4141" i="2"/>
  <c r="P4145" i="2"/>
  <c r="O4145" i="2"/>
  <c r="P4149" i="2"/>
  <c r="O4149" i="2"/>
  <c r="P4153" i="2"/>
  <c r="O4153" i="2"/>
  <c r="P4157" i="2"/>
  <c r="O4157" i="2"/>
  <c r="P4161" i="2"/>
  <c r="O4161" i="2"/>
  <c r="P4165" i="2"/>
  <c r="O4165" i="2"/>
  <c r="P4169" i="2"/>
  <c r="O4169" i="2"/>
  <c r="P4173" i="2"/>
  <c r="O4173" i="2"/>
  <c r="P4177" i="2"/>
  <c r="O4177" i="2"/>
  <c r="P4181" i="2"/>
  <c r="O4181" i="2"/>
  <c r="P4185" i="2"/>
  <c r="O4185" i="2"/>
  <c r="P4189" i="2"/>
  <c r="O4189" i="2"/>
  <c r="P4193" i="2"/>
  <c r="O4193" i="2"/>
  <c r="P4197" i="2"/>
  <c r="O4197" i="2"/>
  <c r="P4201" i="2"/>
  <c r="O4201" i="2"/>
  <c r="P4205" i="2"/>
  <c r="O4205" i="2"/>
  <c r="P4209" i="2"/>
  <c r="O4209" i="2"/>
  <c r="P4213" i="2"/>
  <c r="O4213" i="2"/>
  <c r="P4217" i="2"/>
  <c r="O4217" i="2"/>
  <c r="P4221" i="2"/>
  <c r="O4221" i="2"/>
  <c r="P4225" i="2"/>
  <c r="O4225" i="2"/>
  <c r="P4229" i="2"/>
  <c r="O4229" i="2"/>
  <c r="P4233" i="2"/>
  <c r="O4233" i="2"/>
  <c r="P4237" i="2"/>
  <c r="O4237" i="2"/>
  <c r="P4241" i="2"/>
  <c r="O4241" i="2"/>
  <c r="P4245" i="2"/>
  <c r="O4245" i="2"/>
  <c r="P4249" i="2"/>
  <c r="O4249" i="2"/>
  <c r="P4253" i="2"/>
  <c r="O4253" i="2"/>
  <c r="P4257" i="2"/>
  <c r="O4257" i="2"/>
  <c r="P4261" i="2"/>
  <c r="O4261" i="2"/>
  <c r="P4265" i="2"/>
  <c r="O4265" i="2"/>
  <c r="P4269" i="2"/>
  <c r="O4269" i="2"/>
  <c r="P4273" i="2"/>
  <c r="O4273" i="2"/>
  <c r="P4277" i="2"/>
  <c r="O4277" i="2"/>
  <c r="P4281" i="2"/>
  <c r="O4281" i="2"/>
  <c r="P4285" i="2"/>
  <c r="O4285" i="2"/>
  <c r="P4289" i="2"/>
  <c r="O4289" i="2"/>
  <c r="P4293" i="2"/>
  <c r="O4293" i="2"/>
  <c r="P4297" i="2"/>
  <c r="O4297" i="2"/>
  <c r="P4301" i="2"/>
  <c r="O4301" i="2"/>
  <c r="P4305" i="2"/>
  <c r="O4305" i="2"/>
  <c r="P4309" i="2"/>
  <c r="O4309" i="2"/>
  <c r="P4313" i="2"/>
  <c r="O4313" i="2"/>
  <c r="P4317" i="2"/>
  <c r="O4317" i="2"/>
  <c r="P4321" i="2"/>
  <c r="O4321" i="2"/>
  <c r="P4325" i="2"/>
  <c r="O4325" i="2"/>
  <c r="P4329" i="2"/>
  <c r="O4329" i="2"/>
  <c r="P4333" i="2"/>
  <c r="O4333" i="2"/>
  <c r="P4337" i="2"/>
  <c r="O4337" i="2"/>
  <c r="P4341" i="2"/>
  <c r="O4341" i="2"/>
  <c r="P4345" i="2"/>
  <c r="O4345" i="2"/>
  <c r="P4349" i="2"/>
  <c r="O4349" i="2"/>
  <c r="P4353" i="2"/>
  <c r="O4353" i="2"/>
  <c r="P4357" i="2"/>
  <c r="O4357" i="2"/>
  <c r="P4361" i="2"/>
  <c r="O4361" i="2"/>
  <c r="P4365" i="2"/>
  <c r="O4365" i="2"/>
  <c r="P4369" i="2"/>
  <c r="O4369" i="2"/>
  <c r="P4373" i="2"/>
  <c r="O4373" i="2"/>
  <c r="P4377" i="2"/>
  <c r="O4377" i="2"/>
  <c r="P4381" i="2"/>
  <c r="O4381" i="2"/>
  <c r="P4385" i="2"/>
  <c r="O4385" i="2"/>
  <c r="P4389" i="2"/>
  <c r="O4389" i="2"/>
  <c r="P4393" i="2"/>
  <c r="O4393" i="2"/>
  <c r="P4397" i="2"/>
  <c r="O4397" i="2"/>
  <c r="P4401" i="2"/>
  <c r="O4401" i="2"/>
  <c r="P4405" i="2"/>
  <c r="O4405" i="2"/>
  <c r="P4409" i="2"/>
  <c r="O4409" i="2"/>
  <c r="P4413" i="2"/>
  <c r="O4413" i="2"/>
  <c r="P4417" i="2"/>
  <c r="O4417" i="2"/>
  <c r="P4421" i="2"/>
  <c r="O4421" i="2"/>
  <c r="P4425" i="2"/>
  <c r="O4425" i="2"/>
  <c r="P4429" i="2"/>
  <c r="O4429" i="2"/>
  <c r="P4433" i="2"/>
  <c r="O4433" i="2"/>
  <c r="P4437" i="2"/>
  <c r="O4437" i="2"/>
  <c r="P4441" i="2"/>
  <c r="O4441" i="2"/>
  <c r="P4445" i="2"/>
  <c r="O4445" i="2"/>
  <c r="P4449" i="2"/>
  <c r="O4449" i="2"/>
  <c r="P4453" i="2"/>
  <c r="O4453" i="2"/>
  <c r="P4457" i="2"/>
  <c r="O4457" i="2"/>
  <c r="P4461" i="2"/>
  <c r="O4461" i="2"/>
  <c r="P4465" i="2"/>
  <c r="O4465" i="2"/>
  <c r="P4469" i="2"/>
  <c r="O4469" i="2"/>
  <c r="P4473" i="2"/>
  <c r="O4473" i="2"/>
  <c r="P4477" i="2"/>
  <c r="O4477" i="2"/>
  <c r="P4481" i="2"/>
  <c r="O4481" i="2"/>
  <c r="P4485" i="2"/>
  <c r="O4485" i="2"/>
  <c r="P4489" i="2"/>
  <c r="O4489" i="2"/>
  <c r="P4493" i="2"/>
  <c r="O4493" i="2"/>
  <c r="P4497" i="2"/>
  <c r="O4497" i="2"/>
  <c r="P4501" i="2"/>
  <c r="O4501" i="2"/>
  <c r="P4505" i="2"/>
  <c r="O4505" i="2"/>
  <c r="P4509" i="2"/>
  <c r="O4509" i="2"/>
  <c r="P4513" i="2"/>
  <c r="O4513" i="2"/>
  <c r="P4517" i="2"/>
  <c r="O4517" i="2"/>
  <c r="P4521" i="2"/>
  <c r="O4521" i="2"/>
  <c r="P4525" i="2"/>
  <c r="O4525" i="2"/>
  <c r="P4529" i="2"/>
  <c r="O4529" i="2"/>
  <c r="P4533" i="2"/>
  <c r="O4533" i="2"/>
  <c r="P4537" i="2"/>
  <c r="O4537" i="2"/>
  <c r="P4541" i="2"/>
  <c r="O4541" i="2"/>
  <c r="P4545" i="2"/>
  <c r="O4545" i="2"/>
  <c r="P4549" i="2"/>
  <c r="O4549" i="2"/>
  <c r="P4553" i="2"/>
  <c r="O4553" i="2"/>
  <c r="P4557" i="2"/>
  <c r="O4557" i="2"/>
  <c r="P4561" i="2"/>
  <c r="O4561" i="2"/>
  <c r="P4565" i="2"/>
  <c r="O4565" i="2"/>
  <c r="P4569" i="2"/>
  <c r="O4569" i="2"/>
  <c r="P4573" i="2"/>
  <c r="O4573" i="2"/>
  <c r="P4577" i="2"/>
  <c r="O4577" i="2"/>
  <c r="P4581" i="2"/>
  <c r="O4581" i="2"/>
  <c r="P4585" i="2"/>
  <c r="O4585" i="2"/>
  <c r="P4589" i="2"/>
  <c r="O4589" i="2"/>
  <c r="P4593" i="2"/>
  <c r="O4593" i="2"/>
  <c r="P4597" i="2"/>
  <c r="O4597" i="2"/>
  <c r="P4601" i="2"/>
  <c r="O4601" i="2"/>
  <c r="P4605" i="2"/>
  <c r="O4605" i="2"/>
  <c r="P4609" i="2"/>
  <c r="O4609" i="2"/>
  <c r="P4613" i="2"/>
  <c r="O4613" i="2"/>
  <c r="P4617" i="2"/>
  <c r="O4617" i="2"/>
  <c r="P4621" i="2"/>
  <c r="O4621" i="2"/>
  <c r="P4625" i="2"/>
  <c r="O4625" i="2"/>
  <c r="P4629" i="2"/>
  <c r="O4629" i="2"/>
  <c r="P4633" i="2"/>
  <c r="O4633" i="2"/>
  <c r="P4637" i="2"/>
  <c r="O4637" i="2"/>
  <c r="P4641" i="2"/>
  <c r="O4641" i="2"/>
  <c r="P4645" i="2"/>
  <c r="O4645" i="2"/>
  <c r="P4649" i="2"/>
  <c r="O4649" i="2"/>
  <c r="P4653" i="2"/>
  <c r="O4653" i="2"/>
  <c r="P4657" i="2"/>
  <c r="O4657" i="2"/>
  <c r="P4661" i="2"/>
  <c r="O4661" i="2"/>
  <c r="P4665" i="2"/>
  <c r="O4665" i="2"/>
  <c r="P4669" i="2"/>
  <c r="O4669" i="2"/>
  <c r="P4673" i="2"/>
  <c r="O4673" i="2"/>
  <c r="P4677" i="2"/>
  <c r="O4677" i="2"/>
  <c r="P4681" i="2"/>
  <c r="O4681" i="2"/>
  <c r="P4685" i="2"/>
  <c r="O4685" i="2"/>
  <c r="P4689" i="2"/>
  <c r="O4689" i="2"/>
  <c r="P4693" i="2"/>
  <c r="O4693" i="2"/>
  <c r="P4697" i="2"/>
  <c r="O4697" i="2"/>
  <c r="P4701" i="2"/>
  <c r="O4701" i="2"/>
  <c r="P4705" i="2"/>
  <c r="O4705" i="2"/>
  <c r="P4709" i="2"/>
  <c r="O4709" i="2"/>
  <c r="P4713" i="2"/>
  <c r="O4713" i="2"/>
  <c r="P4717" i="2"/>
  <c r="O4717" i="2"/>
  <c r="P4721" i="2"/>
  <c r="O4721" i="2"/>
  <c r="P4725" i="2"/>
  <c r="O4725" i="2"/>
  <c r="P4729" i="2"/>
  <c r="O4729" i="2"/>
  <c r="P4733" i="2"/>
  <c r="O4733" i="2"/>
  <c r="P4737" i="2"/>
  <c r="O4737" i="2"/>
  <c r="P4741" i="2"/>
  <c r="O4741" i="2"/>
  <c r="P4745" i="2"/>
  <c r="O4745" i="2"/>
  <c r="P4749" i="2"/>
  <c r="O4749" i="2"/>
  <c r="P4753" i="2"/>
  <c r="O4753" i="2"/>
  <c r="P4757" i="2"/>
  <c r="O4757" i="2"/>
  <c r="P4761" i="2"/>
  <c r="O4761" i="2"/>
  <c r="P4765" i="2"/>
  <c r="O4765" i="2"/>
  <c r="P4769" i="2"/>
  <c r="O4769" i="2"/>
  <c r="P4773" i="2"/>
  <c r="O4773" i="2"/>
  <c r="P4777" i="2"/>
  <c r="O4777" i="2"/>
  <c r="P4781" i="2"/>
  <c r="O4781" i="2"/>
  <c r="P4785" i="2"/>
  <c r="O4785" i="2"/>
  <c r="P4789" i="2"/>
  <c r="O4789" i="2"/>
  <c r="P4793" i="2"/>
  <c r="O4793" i="2"/>
  <c r="P4797" i="2"/>
  <c r="O4797" i="2"/>
  <c r="P4801" i="2"/>
  <c r="O4801" i="2"/>
  <c r="P4805" i="2"/>
  <c r="O4805" i="2"/>
  <c r="P4809" i="2"/>
  <c r="O4809" i="2"/>
  <c r="P4813" i="2"/>
  <c r="O4813" i="2"/>
  <c r="P4817" i="2"/>
  <c r="O4817" i="2"/>
  <c r="P4821" i="2"/>
  <c r="O4821" i="2"/>
  <c r="P4825" i="2"/>
  <c r="O4825" i="2"/>
  <c r="P4829" i="2"/>
  <c r="O4829" i="2"/>
  <c r="P4833" i="2"/>
  <c r="O4833" i="2"/>
  <c r="P4837" i="2"/>
  <c r="O4837" i="2"/>
  <c r="P4841" i="2"/>
  <c r="O4841" i="2"/>
  <c r="P4845" i="2"/>
  <c r="O4845" i="2"/>
  <c r="P4849" i="2"/>
  <c r="O4849" i="2"/>
  <c r="P4853" i="2"/>
  <c r="O4853" i="2"/>
  <c r="P4857" i="2"/>
  <c r="O4857" i="2"/>
  <c r="P4861" i="2"/>
  <c r="O4861" i="2"/>
  <c r="P4865" i="2"/>
  <c r="O4865" i="2"/>
  <c r="P4869" i="2"/>
  <c r="O4869" i="2"/>
  <c r="P4873" i="2"/>
  <c r="O4873" i="2"/>
  <c r="P4877" i="2"/>
  <c r="O4877" i="2"/>
  <c r="P4881" i="2"/>
  <c r="O4881" i="2"/>
  <c r="P4885" i="2"/>
  <c r="O4885" i="2"/>
  <c r="P4889" i="2"/>
  <c r="O4889" i="2"/>
  <c r="P4893" i="2"/>
  <c r="O4893" i="2"/>
  <c r="P4897" i="2"/>
  <c r="O4897" i="2"/>
  <c r="P4901" i="2"/>
  <c r="O4901" i="2"/>
  <c r="P4905" i="2"/>
  <c r="O4905" i="2"/>
  <c r="P4909" i="2"/>
  <c r="O4909" i="2"/>
  <c r="P4913" i="2"/>
  <c r="O4913" i="2"/>
  <c r="P4917" i="2"/>
  <c r="O4917" i="2"/>
  <c r="P4921" i="2"/>
  <c r="O4921" i="2"/>
  <c r="P4925" i="2"/>
  <c r="O4925" i="2"/>
  <c r="P4929" i="2"/>
  <c r="O4929" i="2"/>
  <c r="P4933" i="2"/>
  <c r="O4933" i="2"/>
  <c r="P4937" i="2"/>
  <c r="O4937" i="2"/>
  <c r="P4941" i="2"/>
  <c r="O4941" i="2"/>
  <c r="P4945" i="2"/>
  <c r="O4945" i="2"/>
  <c r="P4949" i="2"/>
  <c r="O4949" i="2"/>
  <c r="P4953" i="2"/>
  <c r="O4953" i="2"/>
  <c r="P4957" i="2"/>
  <c r="O4957" i="2"/>
  <c r="P4961" i="2"/>
  <c r="O4961" i="2"/>
  <c r="P4965" i="2"/>
  <c r="O4965" i="2"/>
  <c r="P4969" i="2"/>
  <c r="O4969" i="2"/>
  <c r="P4973" i="2"/>
  <c r="O4973" i="2"/>
  <c r="P4977" i="2"/>
  <c r="O4977" i="2"/>
  <c r="P4981" i="2"/>
  <c r="O4981" i="2"/>
  <c r="P4985" i="2"/>
  <c r="O4985" i="2"/>
  <c r="P4989" i="2"/>
  <c r="O4989" i="2"/>
  <c r="O4993" i="2"/>
  <c r="P4993" i="2"/>
  <c r="P4997" i="2"/>
  <c r="O4997" i="2"/>
  <c r="O5001" i="2"/>
  <c r="P5001" i="2"/>
  <c r="P5005" i="2"/>
  <c r="O5005" i="2"/>
  <c r="P5009" i="2"/>
  <c r="O5009" i="2"/>
  <c r="P5013" i="2"/>
  <c r="O5013" i="2"/>
  <c r="P5017" i="2"/>
  <c r="O5017" i="2"/>
  <c r="P5021" i="2"/>
  <c r="O5021" i="2"/>
  <c r="O5025" i="2"/>
  <c r="P5025" i="2"/>
  <c r="P5029" i="2"/>
  <c r="O5029" i="2"/>
  <c r="P5033" i="2"/>
  <c r="O5033" i="2"/>
  <c r="P5037" i="2"/>
  <c r="O5037" i="2"/>
  <c r="P5041" i="2"/>
  <c r="O5041" i="2"/>
  <c r="P5045" i="2"/>
  <c r="O5045" i="2"/>
  <c r="P5049" i="2"/>
  <c r="O5049" i="2"/>
  <c r="P5053" i="2"/>
  <c r="O5053" i="2"/>
  <c r="O5057" i="2"/>
  <c r="P5057" i="2"/>
  <c r="P5061" i="2"/>
  <c r="O5061" i="2"/>
  <c r="O5065" i="2"/>
  <c r="P5065" i="2"/>
  <c r="P5069" i="2"/>
  <c r="O5069" i="2"/>
  <c r="P5073" i="2"/>
  <c r="O5073" i="2"/>
  <c r="P5077" i="2"/>
  <c r="O5077" i="2"/>
  <c r="P5081" i="2"/>
  <c r="O5081" i="2"/>
  <c r="P5085" i="2"/>
  <c r="O5085" i="2"/>
  <c r="O5089" i="2"/>
  <c r="P5089" i="2"/>
  <c r="P5093" i="2"/>
  <c r="O5093" i="2"/>
  <c r="P5097" i="2"/>
  <c r="O5097" i="2"/>
  <c r="P5101" i="2"/>
  <c r="O5101" i="2"/>
  <c r="P5105" i="2"/>
  <c r="O5105" i="2"/>
  <c r="P5109" i="2"/>
  <c r="O5109" i="2"/>
  <c r="P5113" i="2"/>
  <c r="O5113" i="2"/>
  <c r="P5117" i="2"/>
  <c r="O5117" i="2"/>
  <c r="O5121" i="2"/>
  <c r="P5121" i="2"/>
  <c r="P5125" i="2"/>
  <c r="O5125" i="2"/>
  <c r="O5129" i="2"/>
  <c r="P5129" i="2"/>
  <c r="P5133" i="2"/>
  <c r="O5133" i="2"/>
  <c r="P5137" i="2"/>
  <c r="O5137" i="2"/>
  <c r="P5141" i="2"/>
  <c r="O5141" i="2"/>
  <c r="P5145" i="2"/>
  <c r="O5145" i="2"/>
  <c r="P5149" i="2"/>
  <c r="O5149" i="2"/>
  <c r="O5153" i="2"/>
  <c r="P5153" i="2"/>
  <c r="P5157" i="2"/>
  <c r="O5157" i="2"/>
  <c r="P5161" i="2"/>
  <c r="O5161" i="2"/>
  <c r="P5165" i="2"/>
  <c r="O5165" i="2"/>
  <c r="P5169" i="2"/>
  <c r="O5169" i="2"/>
  <c r="P5173" i="2"/>
  <c r="O5173" i="2"/>
  <c r="P5177" i="2"/>
  <c r="O5177" i="2"/>
  <c r="P5181" i="2"/>
  <c r="O5181" i="2"/>
  <c r="O5185" i="2"/>
  <c r="P5185" i="2"/>
  <c r="P5189" i="2"/>
  <c r="O5189" i="2"/>
  <c r="O5193" i="2"/>
  <c r="P5193" i="2"/>
  <c r="P5197" i="2"/>
  <c r="O5197" i="2"/>
  <c r="P5201" i="2"/>
  <c r="O5201" i="2"/>
  <c r="P5205" i="2"/>
  <c r="O5205" i="2"/>
  <c r="P5209" i="2"/>
  <c r="O5209" i="2"/>
  <c r="P5213" i="2"/>
  <c r="O5213" i="2"/>
  <c r="O5217" i="2"/>
  <c r="P5217" i="2"/>
  <c r="P5221" i="2"/>
  <c r="O5221" i="2"/>
  <c r="P5225" i="2"/>
  <c r="O5225" i="2"/>
  <c r="P5229" i="2"/>
  <c r="O5229" i="2"/>
  <c r="P5233" i="2"/>
  <c r="O5233" i="2"/>
  <c r="P5237" i="2"/>
  <c r="O5237" i="2"/>
  <c r="P5241" i="2"/>
  <c r="O5241" i="2"/>
  <c r="P5245" i="2"/>
  <c r="O5245" i="2"/>
  <c r="O5249" i="2"/>
  <c r="P5249" i="2"/>
  <c r="P5253" i="2"/>
  <c r="O5253" i="2"/>
  <c r="O5257" i="2"/>
  <c r="P5257" i="2"/>
  <c r="P5261" i="2"/>
  <c r="O5261" i="2"/>
  <c r="P5265" i="2"/>
  <c r="O5265" i="2"/>
  <c r="P5269" i="2"/>
  <c r="O5269" i="2"/>
  <c r="P5273" i="2"/>
  <c r="O5273" i="2"/>
  <c r="P5277" i="2"/>
  <c r="O5277" i="2"/>
  <c r="O5281" i="2"/>
  <c r="P5281" i="2"/>
  <c r="P5285" i="2"/>
  <c r="O5285" i="2"/>
  <c r="P5289" i="2"/>
  <c r="O5289" i="2"/>
  <c r="P5293" i="2"/>
  <c r="O5293" i="2"/>
  <c r="P5297" i="2"/>
  <c r="O5297" i="2"/>
  <c r="P5301" i="2"/>
  <c r="O5301" i="2"/>
  <c r="P5305" i="2"/>
  <c r="O5305" i="2"/>
  <c r="P5309" i="2"/>
  <c r="O5309" i="2"/>
  <c r="O5313" i="2"/>
  <c r="P5313" i="2"/>
  <c r="P5317" i="2"/>
  <c r="O5317" i="2"/>
  <c r="O5321" i="2"/>
  <c r="P5321" i="2"/>
  <c r="P5325" i="2"/>
  <c r="O5325" i="2"/>
  <c r="P5329" i="2"/>
  <c r="O5329" i="2"/>
  <c r="P5333" i="2"/>
  <c r="O5333" i="2"/>
  <c r="P5337" i="2"/>
  <c r="O5337" i="2"/>
  <c r="P5341" i="2"/>
  <c r="O5341" i="2"/>
  <c r="O5345" i="2"/>
  <c r="P5345" i="2"/>
  <c r="P5349" i="2"/>
  <c r="O5349" i="2"/>
  <c r="P5353" i="2"/>
  <c r="O5353" i="2"/>
  <c r="P5357" i="2"/>
  <c r="O5357" i="2"/>
  <c r="P5361" i="2"/>
  <c r="O5361" i="2"/>
  <c r="P5365" i="2"/>
  <c r="O5365" i="2"/>
  <c r="P5369" i="2"/>
  <c r="O5369" i="2"/>
  <c r="P5373" i="2"/>
  <c r="O5373" i="2"/>
  <c r="O5377" i="2"/>
  <c r="P5377" i="2"/>
  <c r="P5381" i="2"/>
  <c r="O5381" i="2"/>
  <c r="O5385" i="2"/>
  <c r="P5385" i="2"/>
  <c r="P5389" i="2"/>
  <c r="O5389" i="2"/>
  <c r="P5393" i="2"/>
  <c r="O5393" i="2"/>
  <c r="P5397" i="2"/>
  <c r="O5397" i="2"/>
  <c r="P5401" i="2"/>
  <c r="O5401" i="2"/>
  <c r="P5405" i="2"/>
  <c r="O5405" i="2"/>
  <c r="O5409" i="2"/>
  <c r="P5409" i="2"/>
  <c r="P5413" i="2"/>
  <c r="O5413" i="2"/>
  <c r="P5417" i="2"/>
  <c r="O5417" i="2"/>
  <c r="P5421" i="2"/>
  <c r="O5421" i="2"/>
  <c r="P5425" i="2"/>
  <c r="O5425" i="2"/>
  <c r="P5429" i="2"/>
  <c r="O5429" i="2"/>
  <c r="P5433" i="2"/>
  <c r="O5433" i="2"/>
  <c r="P5437" i="2"/>
  <c r="O5437" i="2"/>
  <c r="O5441" i="2"/>
  <c r="P5441" i="2"/>
  <c r="P5445" i="2"/>
  <c r="O5445" i="2"/>
  <c r="O5449" i="2"/>
  <c r="P5449" i="2"/>
  <c r="P5453" i="2"/>
  <c r="O5453" i="2"/>
  <c r="P5457" i="2"/>
  <c r="O5457" i="2"/>
  <c r="P5461" i="2"/>
  <c r="O5461" i="2"/>
  <c r="P5465" i="2"/>
  <c r="O5465" i="2"/>
  <c r="P5469" i="2"/>
  <c r="O5469" i="2"/>
  <c r="O5473" i="2"/>
  <c r="P5473" i="2"/>
  <c r="P5477" i="2"/>
  <c r="O5477" i="2"/>
  <c r="P5481" i="2"/>
  <c r="O5481" i="2"/>
  <c r="P5485" i="2"/>
  <c r="O5485" i="2"/>
  <c r="P5489" i="2"/>
  <c r="O5489" i="2"/>
  <c r="P5493" i="2"/>
  <c r="O5493" i="2"/>
  <c r="P5497" i="2"/>
  <c r="O5497" i="2"/>
  <c r="P5501" i="2"/>
  <c r="O5501" i="2"/>
  <c r="O5505" i="2"/>
  <c r="P5505" i="2"/>
  <c r="P5509" i="2"/>
  <c r="O5509" i="2"/>
  <c r="O5513" i="2"/>
  <c r="P5513" i="2"/>
  <c r="P5517" i="2"/>
  <c r="O5517" i="2"/>
  <c r="P5521" i="2"/>
  <c r="O5521" i="2"/>
  <c r="P5525" i="2"/>
  <c r="O5525" i="2"/>
  <c r="P5529" i="2"/>
  <c r="O5529" i="2"/>
  <c r="P5533" i="2"/>
  <c r="O5533" i="2"/>
  <c r="O5537" i="2"/>
  <c r="P5537" i="2"/>
  <c r="P5541" i="2"/>
  <c r="O5541" i="2"/>
  <c r="P5545" i="2"/>
  <c r="O5545" i="2"/>
  <c r="P5549" i="2"/>
  <c r="O5549" i="2"/>
  <c r="P5553" i="2"/>
  <c r="O5553" i="2"/>
  <c r="P5557" i="2"/>
  <c r="O5557" i="2"/>
  <c r="P5561" i="2"/>
  <c r="O5561" i="2"/>
  <c r="P5565" i="2"/>
  <c r="O5565" i="2"/>
  <c r="O5569" i="2"/>
  <c r="P5569" i="2"/>
  <c r="P5573" i="2"/>
  <c r="O5573" i="2"/>
  <c r="P5577" i="2"/>
  <c r="O5577" i="2"/>
  <c r="P5581" i="2"/>
  <c r="O5581" i="2"/>
  <c r="P5585" i="2"/>
  <c r="O5585" i="2"/>
  <c r="P5589" i="2"/>
  <c r="O5589" i="2"/>
  <c r="P5593" i="2"/>
  <c r="O5593" i="2"/>
  <c r="P5597" i="2"/>
  <c r="O5597" i="2"/>
  <c r="O5601" i="2"/>
  <c r="P5601" i="2"/>
  <c r="P5605" i="2"/>
  <c r="O5605" i="2"/>
  <c r="P5609" i="2"/>
  <c r="O5609" i="2"/>
  <c r="P5613" i="2"/>
  <c r="O5613" i="2"/>
  <c r="P5617" i="2"/>
  <c r="O5617" i="2"/>
  <c r="P5621" i="2"/>
  <c r="O5621" i="2"/>
  <c r="P5625" i="2"/>
  <c r="O5625" i="2"/>
  <c r="P5629" i="2"/>
  <c r="O5629" i="2"/>
  <c r="P5633" i="2"/>
  <c r="O5633" i="2"/>
  <c r="P5637" i="2"/>
  <c r="O5637" i="2"/>
  <c r="O5641" i="2"/>
  <c r="P5641" i="2"/>
  <c r="P5645" i="2"/>
  <c r="O5645" i="2"/>
  <c r="O5649" i="2"/>
  <c r="P5649" i="2"/>
  <c r="P5653" i="2"/>
  <c r="O5653" i="2"/>
  <c r="O5657" i="2"/>
  <c r="P5657" i="2"/>
  <c r="P5661" i="2"/>
  <c r="O5661" i="2"/>
  <c r="P5665" i="2"/>
  <c r="O5665" i="2"/>
  <c r="P5669" i="2"/>
  <c r="O5669" i="2"/>
  <c r="O5673" i="2"/>
  <c r="P5673" i="2"/>
  <c r="P5677" i="2"/>
  <c r="O5677" i="2"/>
  <c r="O5681" i="2"/>
  <c r="P5681" i="2"/>
  <c r="P5685" i="2"/>
  <c r="O5685" i="2"/>
  <c r="P5689" i="2"/>
  <c r="O5689" i="2"/>
  <c r="P5693" i="2"/>
  <c r="O5693" i="2"/>
  <c r="P5697" i="2"/>
  <c r="O5697" i="2"/>
  <c r="P5701" i="2"/>
  <c r="O5701" i="2"/>
  <c r="O5705" i="2"/>
  <c r="P5705" i="2"/>
  <c r="P5709" i="2"/>
  <c r="O5709" i="2"/>
  <c r="P5713" i="2"/>
  <c r="O5713" i="2"/>
  <c r="P5717" i="2"/>
  <c r="O5717" i="2"/>
  <c r="P5721" i="2"/>
  <c r="O5721" i="2"/>
  <c r="P5725" i="2"/>
  <c r="O5725" i="2"/>
  <c r="P5729" i="2"/>
  <c r="O5729" i="2"/>
  <c r="P5733" i="2"/>
  <c r="O5733" i="2"/>
  <c r="O5737" i="2"/>
  <c r="P5737" i="2"/>
  <c r="P5741" i="2"/>
  <c r="O5741" i="2"/>
  <c r="P5745" i="2"/>
  <c r="O5745" i="2"/>
  <c r="P5749" i="2"/>
  <c r="O5749" i="2"/>
  <c r="P5753" i="2"/>
  <c r="O5753" i="2"/>
  <c r="P5757" i="2"/>
  <c r="O5757" i="2"/>
  <c r="P5761" i="2"/>
  <c r="O5761" i="2"/>
  <c r="P5765" i="2"/>
  <c r="O5765" i="2"/>
  <c r="O5769" i="2"/>
  <c r="P5769" i="2"/>
  <c r="P5773" i="2"/>
  <c r="O5773" i="2"/>
  <c r="P5777" i="2"/>
  <c r="O5777" i="2"/>
  <c r="P5781" i="2"/>
  <c r="O5781" i="2"/>
  <c r="O5785" i="2"/>
  <c r="P5785" i="2"/>
  <c r="P5789" i="2"/>
  <c r="O5789" i="2"/>
  <c r="P5793" i="2"/>
  <c r="O5793" i="2"/>
  <c r="P5797" i="2"/>
  <c r="O5797" i="2"/>
  <c r="O5801" i="2"/>
  <c r="P5801" i="2"/>
  <c r="O5805" i="2"/>
  <c r="P5805" i="2"/>
  <c r="O5809" i="2"/>
  <c r="P5809" i="2"/>
  <c r="O5813" i="2"/>
  <c r="P5813" i="2"/>
  <c r="O5817" i="2"/>
  <c r="P5817" i="2"/>
  <c r="O5821" i="2"/>
  <c r="P5821" i="2"/>
  <c r="O5825" i="2"/>
  <c r="P5825" i="2"/>
  <c r="O5829" i="2"/>
  <c r="P5829" i="2"/>
  <c r="O5833" i="2"/>
  <c r="P5833" i="2"/>
  <c r="O5837" i="2"/>
  <c r="P5837" i="2"/>
  <c r="O5841" i="2"/>
  <c r="P5841" i="2"/>
  <c r="O5845" i="2"/>
  <c r="P5845" i="2"/>
  <c r="O5849" i="2"/>
  <c r="P5849" i="2"/>
  <c r="O5853" i="2"/>
  <c r="P5853" i="2"/>
  <c r="O5857" i="2"/>
  <c r="P5857" i="2"/>
  <c r="O5861" i="2"/>
  <c r="P5861" i="2"/>
  <c r="O5865" i="2"/>
  <c r="P5865" i="2"/>
  <c r="O5869" i="2"/>
  <c r="P5869" i="2"/>
  <c r="O5873" i="2"/>
  <c r="P5873" i="2"/>
  <c r="O5877" i="2"/>
  <c r="P5877" i="2"/>
  <c r="O5881" i="2"/>
  <c r="P5881" i="2"/>
  <c r="O5885" i="2"/>
  <c r="P5885" i="2"/>
  <c r="O5889" i="2"/>
  <c r="P5889" i="2"/>
  <c r="O5893" i="2"/>
  <c r="P5893" i="2"/>
  <c r="O5897" i="2"/>
  <c r="P5897" i="2"/>
  <c r="O5901" i="2"/>
  <c r="P5901" i="2"/>
  <c r="O5905" i="2"/>
  <c r="P5905" i="2"/>
  <c r="O5909" i="2"/>
  <c r="P5909" i="2"/>
  <c r="O5913" i="2"/>
  <c r="P5913" i="2"/>
  <c r="O5917" i="2"/>
  <c r="P5917" i="2"/>
  <c r="O5921" i="2"/>
  <c r="P5921" i="2"/>
  <c r="O5925" i="2"/>
  <c r="P5925" i="2"/>
  <c r="O5929" i="2"/>
  <c r="P5929" i="2"/>
  <c r="O5933" i="2"/>
  <c r="P5933" i="2"/>
  <c r="O5937" i="2"/>
  <c r="P5937" i="2"/>
  <c r="O5941" i="2"/>
  <c r="P5941" i="2"/>
  <c r="O5945" i="2"/>
  <c r="P5945" i="2"/>
  <c r="O5949" i="2"/>
  <c r="P5949" i="2"/>
  <c r="O5953" i="2"/>
  <c r="P5953" i="2"/>
  <c r="O5957" i="2"/>
  <c r="P5957" i="2"/>
  <c r="O102" i="2"/>
  <c r="P102" i="2"/>
  <c r="O106" i="2"/>
  <c r="P106" i="2"/>
  <c r="P110" i="2"/>
  <c r="O110" i="2"/>
  <c r="P114" i="2"/>
  <c r="O114" i="2"/>
  <c r="O118" i="2"/>
  <c r="P118" i="2"/>
  <c r="O122" i="2"/>
  <c r="P122" i="2"/>
  <c r="O126" i="2"/>
  <c r="P126" i="2"/>
  <c r="O130" i="2"/>
  <c r="P130" i="2"/>
  <c r="O134" i="2"/>
  <c r="P134" i="2"/>
  <c r="O138" i="2"/>
  <c r="P138" i="2"/>
  <c r="O142" i="2"/>
  <c r="P142" i="2"/>
  <c r="O146" i="2"/>
  <c r="P146" i="2"/>
  <c r="P150" i="2"/>
  <c r="O150" i="2"/>
  <c r="O154" i="2"/>
  <c r="P154" i="2"/>
  <c r="O158" i="2"/>
  <c r="P158" i="2"/>
  <c r="O162" i="2"/>
  <c r="P162" i="2"/>
  <c r="O166" i="2"/>
  <c r="P166" i="2"/>
  <c r="O170" i="2"/>
  <c r="P170" i="2"/>
  <c r="O174" i="2"/>
  <c r="P174" i="2"/>
  <c r="P178" i="2"/>
  <c r="O178" i="2"/>
  <c r="O182" i="2"/>
  <c r="P182" i="2"/>
  <c r="P186" i="2"/>
  <c r="O186" i="2"/>
  <c r="O190" i="2"/>
  <c r="P190" i="2"/>
  <c r="O194" i="2"/>
  <c r="P194" i="2"/>
  <c r="P198" i="2"/>
  <c r="O198" i="2"/>
  <c r="O202" i="2"/>
  <c r="P202" i="2"/>
  <c r="O206" i="2"/>
  <c r="P206" i="2"/>
  <c r="O210" i="2"/>
  <c r="P210" i="2"/>
  <c r="O214" i="2"/>
  <c r="P214" i="2"/>
  <c r="O218" i="2"/>
  <c r="P218" i="2"/>
  <c r="P222" i="2"/>
  <c r="O222" i="2"/>
  <c r="O226" i="2"/>
  <c r="P226" i="2"/>
  <c r="O230" i="2"/>
  <c r="P230" i="2"/>
  <c r="P234" i="2"/>
  <c r="O234" i="2"/>
  <c r="O238" i="2"/>
  <c r="P238" i="2"/>
  <c r="O242" i="2"/>
  <c r="P242" i="2"/>
  <c r="P246" i="2"/>
  <c r="O246" i="2"/>
  <c r="O250" i="2"/>
  <c r="P250" i="2"/>
  <c r="P254" i="2"/>
  <c r="O254" i="2"/>
  <c r="O258" i="2"/>
  <c r="P258" i="2"/>
  <c r="O262" i="2"/>
  <c r="P262" i="2"/>
  <c r="P266" i="2"/>
  <c r="O266" i="2"/>
  <c r="P270" i="2"/>
  <c r="O270" i="2"/>
  <c r="O274" i="2"/>
  <c r="P274" i="2"/>
  <c r="O278" i="2"/>
  <c r="P278" i="2"/>
  <c r="P282" i="2"/>
  <c r="O282" i="2"/>
  <c r="O286" i="2"/>
  <c r="P286" i="2"/>
  <c r="P290" i="2"/>
  <c r="O290" i="2"/>
  <c r="O294" i="2"/>
  <c r="P294" i="2"/>
  <c r="O298" i="2"/>
  <c r="P298" i="2"/>
  <c r="O302" i="2"/>
  <c r="P302" i="2"/>
  <c r="P306" i="2"/>
  <c r="O306" i="2"/>
  <c r="P310" i="2"/>
  <c r="O310" i="2"/>
  <c r="O314" i="2"/>
  <c r="P314" i="2"/>
  <c r="O318" i="2"/>
  <c r="P318" i="2"/>
  <c r="P322" i="2"/>
  <c r="O322" i="2"/>
  <c r="O326" i="2"/>
  <c r="P326" i="2"/>
  <c r="P330" i="2"/>
  <c r="O330" i="2"/>
  <c r="P334" i="2"/>
  <c r="O334" i="2"/>
  <c r="O338" i="2"/>
  <c r="P338" i="2"/>
  <c r="O342" i="2"/>
  <c r="P342" i="2"/>
  <c r="O346" i="2"/>
  <c r="P346" i="2"/>
  <c r="P350" i="2"/>
  <c r="O350" i="2"/>
  <c r="O354" i="2"/>
  <c r="P354" i="2"/>
  <c r="O358" i="2"/>
  <c r="P358" i="2"/>
  <c r="P362" i="2"/>
  <c r="O362" i="2"/>
  <c r="P366" i="2"/>
  <c r="O366" i="2"/>
  <c r="O370" i="2"/>
  <c r="P370" i="2"/>
  <c r="O374" i="2"/>
  <c r="P374" i="2"/>
  <c r="O378" i="2"/>
  <c r="P378" i="2"/>
  <c r="P382" i="2"/>
  <c r="O382" i="2"/>
  <c r="O386" i="2"/>
  <c r="P386" i="2"/>
  <c r="O390" i="2"/>
  <c r="P390" i="2"/>
  <c r="P394" i="2"/>
  <c r="O394" i="2"/>
  <c r="O398" i="2"/>
  <c r="P398" i="2"/>
  <c r="P402" i="2"/>
  <c r="O402" i="2"/>
  <c r="O406" i="2"/>
  <c r="P406" i="2"/>
  <c r="O410" i="2"/>
  <c r="P410" i="2"/>
  <c r="P414" i="2"/>
  <c r="O414" i="2"/>
  <c r="P418" i="2"/>
  <c r="O418" i="2"/>
  <c r="O422" i="2"/>
  <c r="P422" i="2"/>
  <c r="P426" i="2"/>
  <c r="O426" i="2"/>
  <c r="O430" i="2"/>
  <c r="P430" i="2"/>
  <c r="O434" i="2"/>
  <c r="P434" i="2"/>
  <c r="O438" i="2"/>
  <c r="P438" i="2"/>
  <c r="O442" i="2"/>
  <c r="P442" i="2"/>
  <c r="O446" i="2"/>
  <c r="P446" i="2"/>
  <c r="O450" i="2"/>
  <c r="P450" i="2"/>
  <c r="O454" i="2"/>
  <c r="P454" i="2"/>
  <c r="P458" i="2"/>
  <c r="O458" i="2"/>
  <c r="O462" i="2"/>
  <c r="P462" i="2"/>
  <c r="O466" i="2"/>
  <c r="P466" i="2"/>
  <c r="P470" i="2"/>
  <c r="O470" i="2"/>
  <c r="O474" i="2"/>
  <c r="P474" i="2"/>
  <c r="P478" i="2"/>
  <c r="O478" i="2"/>
  <c r="P482" i="2"/>
  <c r="O482" i="2"/>
  <c r="P486" i="2"/>
  <c r="O486" i="2"/>
  <c r="O490" i="2"/>
  <c r="P490" i="2"/>
  <c r="P494" i="2"/>
  <c r="O494" i="2"/>
  <c r="O498" i="2"/>
  <c r="P498" i="2"/>
  <c r="O502" i="2"/>
  <c r="P502" i="2"/>
  <c r="O506" i="2"/>
  <c r="P506" i="2"/>
  <c r="O510" i="2"/>
  <c r="P510" i="2"/>
  <c r="O514" i="2"/>
  <c r="P514" i="2"/>
  <c r="O518" i="2"/>
  <c r="P518" i="2"/>
  <c r="P522" i="2"/>
  <c r="O522" i="2"/>
  <c r="P526" i="2"/>
  <c r="O526" i="2"/>
  <c r="O530" i="2"/>
  <c r="P530" i="2"/>
  <c r="O534" i="2"/>
  <c r="P534" i="2"/>
  <c r="O538" i="2"/>
  <c r="P538" i="2"/>
  <c r="O542" i="2"/>
  <c r="P542" i="2"/>
  <c r="O546" i="2"/>
  <c r="P546" i="2"/>
  <c r="P550" i="2"/>
  <c r="O550" i="2"/>
  <c r="O554" i="2"/>
  <c r="P554" i="2"/>
  <c r="O558" i="2"/>
  <c r="P558" i="2"/>
  <c r="P562" i="2"/>
  <c r="O562" i="2"/>
  <c r="P566" i="2"/>
  <c r="O566" i="2"/>
  <c r="O570" i="2"/>
  <c r="P570" i="2"/>
  <c r="O574" i="2"/>
  <c r="P574" i="2"/>
  <c r="O578" i="2"/>
  <c r="P578" i="2"/>
  <c r="P582" i="2"/>
  <c r="O582" i="2"/>
  <c r="O586" i="2"/>
  <c r="P586" i="2"/>
  <c r="O590" i="2"/>
  <c r="P590" i="2"/>
  <c r="P594" i="2"/>
  <c r="O594" i="2"/>
  <c r="P598" i="2"/>
  <c r="O598" i="2"/>
  <c r="O602" i="2"/>
  <c r="P602" i="2"/>
  <c r="O606" i="2"/>
  <c r="P606" i="2"/>
  <c r="P610" i="2"/>
  <c r="O610" i="2"/>
  <c r="P614" i="2"/>
  <c r="O614" i="2"/>
  <c r="O618" i="2"/>
  <c r="P618" i="2"/>
  <c r="O622" i="2"/>
  <c r="P622" i="2"/>
  <c r="P626" i="2"/>
  <c r="O626" i="2"/>
  <c r="P630" i="2"/>
  <c r="O630" i="2"/>
  <c r="O634" i="2"/>
  <c r="P634" i="2"/>
  <c r="P638" i="2"/>
  <c r="O638" i="2"/>
  <c r="O642" i="2"/>
  <c r="P642" i="2"/>
  <c r="O646" i="2"/>
  <c r="P646" i="2"/>
  <c r="O650" i="2"/>
  <c r="P650" i="2"/>
  <c r="P654" i="2"/>
  <c r="O654" i="2"/>
  <c r="O658" i="2"/>
  <c r="P658" i="2"/>
  <c r="P662" i="2"/>
  <c r="O662" i="2"/>
  <c r="O666" i="2"/>
  <c r="P666" i="2"/>
  <c r="O670" i="2"/>
  <c r="P670" i="2"/>
  <c r="O674" i="2"/>
  <c r="P674" i="2"/>
  <c r="P678" i="2"/>
  <c r="O678" i="2"/>
  <c r="P682" i="2"/>
  <c r="O682" i="2"/>
  <c r="O686" i="2"/>
  <c r="P686" i="2"/>
  <c r="O690" i="2"/>
  <c r="P690" i="2"/>
  <c r="O694" i="2"/>
  <c r="P694" i="2"/>
  <c r="O698" i="2"/>
  <c r="P698" i="2"/>
  <c r="O702" i="2"/>
  <c r="P702" i="2"/>
  <c r="P706" i="2"/>
  <c r="O706" i="2"/>
  <c r="O710" i="2"/>
  <c r="P710" i="2"/>
  <c r="O714" i="2"/>
  <c r="P714" i="2"/>
  <c r="P718" i="2"/>
  <c r="O718" i="2"/>
  <c r="O722" i="2"/>
  <c r="P722" i="2"/>
  <c r="P726" i="2"/>
  <c r="O726" i="2"/>
  <c r="O730" i="2"/>
  <c r="P730" i="2"/>
  <c r="P734" i="2"/>
  <c r="O734" i="2"/>
  <c r="O738" i="2"/>
  <c r="P738" i="2"/>
  <c r="O742" i="2"/>
  <c r="P742" i="2"/>
  <c r="O746" i="2"/>
  <c r="P746" i="2"/>
  <c r="P750" i="2"/>
  <c r="O750" i="2"/>
  <c r="O754" i="2"/>
  <c r="P754" i="2"/>
  <c r="O758" i="2"/>
  <c r="P758" i="2"/>
  <c r="O762" i="2"/>
  <c r="P762" i="2"/>
  <c r="P766" i="2"/>
  <c r="O766" i="2"/>
  <c r="O770" i="2"/>
  <c r="P770" i="2"/>
  <c r="P774" i="2"/>
  <c r="O774" i="2"/>
  <c r="O778" i="2"/>
  <c r="P778" i="2"/>
  <c r="O782" i="2"/>
  <c r="P782" i="2"/>
  <c r="P786" i="2"/>
  <c r="O786" i="2"/>
  <c r="P790" i="2"/>
  <c r="O790" i="2"/>
  <c r="O794" i="2"/>
  <c r="P794" i="2"/>
  <c r="O798" i="2"/>
  <c r="P798" i="2"/>
  <c r="P802" i="2"/>
  <c r="O802" i="2"/>
  <c r="O806" i="2"/>
  <c r="P806" i="2"/>
  <c r="O810" i="2"/>
  <c r="P810" i="2"/>
  <c r="P814" i="2"/>
  <c r="O814" i="2"/>
  <c r="O818" i="2"/>
  <c r="P818" i="2"/>
  <c r="O822" i="2"/>
  <c r="P822" i="2"/>
  <c r="P826" i="2"/>
  <c r="O826" i="2"/>
  <c r="O830" i="2"/>
  <c r="P830" i="2"/>
  <c r="O834" i="2"/>
  <c r="P834" i="2"/>
  <c r="O838" i="2"/>
  <c r="P838" i="2"/>
  <c r="P842" i="2"/>
  <c r="O842" i="2"/>
  <c r="P846" i="2"/>
  <c r="O846" i="2"/>
  <c r="P850" i="2"/>
  <c r="O850" i="2"/>
  <c r="O854" i="2"/>
  <c r="P854" i="2"/>
  <c r="O858" i="2"/>
  <c r="P858" i="2"/>
  <c r="O862" i="2"/>
  <c r="P862" i="2"/>
  <c r="P866" i="2"/>
  <c r="O866" i="2"/>
  <c r="P870" i="2"/>
  <c r="O870" i="2"/>
  <c r="O874" i="2"/>
  <c r="P874" i="2"/>
  <c r="O878" i="2"/>
  <c r="P878" i="2"/>
  <c r="P882" i="2"/>
  <c r="O882" i="2"/>
  <c r="P886" i="2"/>
  <c r="O886" i="2"/>
  <c r="O890" i="2"/>
  <c r="P890" i="2"/>
  <c r="P894" i="2"/>
  <c r="O894" i="2"/>
  <c r="O898" i="2"/>
  <c r="P898" i="2"/>
  <c r="O902" i="2"/>
  <c r="P902" i="2"/>
  <c r="O906" i="2"/>
  <c r="P906" i="2"/>
  <c r="P910" i="2"/>
  <c r="O910" i="2"/>
  <c r="P914" i="2"/>
  <c r="O914" i="2"/>
  <c r="O918" i="2"/>
  <c r="P918" i="2"/>
  <c r="O922" i="2"/>
  <c r="P922" i="2"/>
  <c r="P926" i="2"/>
  <c r="O926" i="2"/>
  <c r="O930" i="2"/>
  <c r="P930" i="2"/>
  <c r="O934" i="2"/>
  <c r="P934" i="2"/>
  <c r="O938" i="2"/>
  <c r="P938" i="2"/>
  <c r="P942" i="2"/>
  <c r="O942" i="2"/>
  <c r="O946" i="2"/>
  <c r="P946" i="2"/>
  <c r="O950" i="2"/>
  <c r="P950" i="2"/>
  <c r="O954" i="2"/>
  <c r="P954" i="2"/>
  <c r="O958" i="2"/>
  <c r="P958" i="2"/>
  <c r="P962" i="2"/>
  <c r="O962" i="2"/>
  <c r="O966" i="2"/>
  <c r="P966" i="2"/>
  <c r="P970" i="2"/>
  <c r="O970" i="2"/>
  <c r="O974" i="2"/>
  <c r="P974" i="2"/>
  <c r="O978" i="2"/>
  <c r="P978" i="2"/>
  <c r="P982" i="2"/>
  <c r="O982" i="2"/>
  <c r="P986" i="2"/>
  <c r="O986" i="2"/>
  <c r="O990" i="2"/>
  <c r="P990" i="2"/>
  <c r="P994" i="2"/>
  <c r="O994" i="2"/>
  <c r="O998" i="2"/>
  <c r="P998" i="2"/>
  <c r="O1002" i="2"/>
  <c r="P1002" i="2"/>
  <c r="P1006" i="2"/>
  <c r="O1006" i="2"/>
  <c r="O1010" i="2"/>
  <c r="P1010" i="2"/>
  <c r="O1014" i="2"/>
  <c r="P1014" i="2"/>
  <c r="P1018" i="2"/>
  <c r="O1018" i="2"/>
  <c r="P1022" i="2"/>
  <c r="O1022" i="2"/>
  <c r="O1026" i="2"/>
  <c r="P1026" i="2"/>
  <c r="P1030" i="2"/>
  <c r="O1030" i="2"/>
  <c r="O1034" i="2"/>
  <c r="P1034" i="2"/>
  <c r="O1038" i="2"/>
  <c r="P1038" i="2"/>
  <c r="P1042" i="2"/>
  <c r="O1042" i="2"/>
  <c r="P1046" i="2"/>
  <c r="O1046" i="2"/>
  <c r="P1050" i="2"/>
  <c r="O1050" i="2"/>
  <c r="O1054" i="2"/>
  <c r="P1054" i="2"/>
  <c r="P1058" i="2"/>
  <c r="O1058" i="2"/>
  <c r="O1062" i="2"/>
  <c r="P1062" i="2"/>
  <c r="O1066" i="2"/>
  <c r="P1066" i="2"/>
  <c r="P1070" i="2"/>
  <c r="O1070" i="2"/>
  <c r="P1074" i="2"/>
  <c r="O1074" i="2"/>
  <c r="O1078" i="2"/>
  <c r="P1078" i="2"/>
  <c r="P1082" i="2"/>
  <c r="O1082" i="2"/>
  <c r="O1086" i="2"/>
  <c r="P1086" i="2"/>
  <c r="O1090" i="2"/>
  <c r="P1090" i="2"/>
  <c r="P1094" i="2"/>
  <c r="O1094" i="2"/>
  <c r="O1098" i="2"/>
  <c r="P1098" i="2"/>
  <c r="P1102" i="2"/>
  <c r="O1102" i="2"/>
  <c r="P1106" i="2"/>
  <c r="O1106" i="2"/>
  <c r="O1110" i="2"/>
  <c r="P1110" i="2"/>
  <c r="O1114" i="2"/>
  <c r="P1114" i="2"/>
  <c r="P1118" i="2"/>
  <c r="O1118" i="2"/>
  <c r="P1122" i="2"/>
  <c r="O1122" i="2"/>
  <c r="P1126" i="2"/>
  <c r="O1126" i="2"/>
  <c r="O1130" i="2"/>
  <c r="P1130" i="2"/>
  <c r="P1134" i="2"/>
  <c r="O1134" i="2"/>
  <c r="P1138" i="2"/>
  <c r="O1138" i="2"/>
  <c r="O1142" i="2"/>
  <c r="P1142" i="2"/>
  <c r="O1146" i="2"/>
  <c r="P1146" i="2"/>
  <c r="O1150" i="2"/>
  <c r="P1150" i="2"/>
  <c r="O1154" i="2"/>
  <c r="P1154" i="2"/>
  <c r="O1158" i="2"/>
  <c r="P1158" i="2"/>
  <c r="P1162" i="2"/>
  <c r="O1162" i="2"/>
  <c r="O1166" i="2"/>
  <c r="P1166" i="2"/>
  <c r="O1170" i="2"/>
  <c r="P1170" i="2"/>
  <c r="O1174" i="2"/>
  <c r="P1174" i="2"/>
  <c r="P1178" i="2"/>
  <c r="O1178" i="2"/>
  <c r="O1182" i="2"/>
  <c r="P1182" i="2"/>
  <c r="O1186" i="2"/>
  <c r="P1186" i="2"/>
  <c r="P1190" i="2"/>
  <c r="O1190" i="2"/>
  <c r="P1194" i="2"/>
  <c r="O1194" i="2"/>
  <c r="O1198" i="2"/>
  <c r="P1198" i="2"/>
  <c r="O1202" i="2"/>
  <c r="P1202" i="2"/>
  <c r="P1206" i="2"/>
  <c r="O1206" i="2"/>
  <c r="P1210" i="2"/>
  <c r="O1210" i="2"/>
  <c r="O1214" i="2"/>
  <c r="P1214" i="2"/>
  <c r="O1218" i="2"/>
  <c r="P1218" i="2"/>
  <c r="P1222" i="2"/>
  <c r="O1222" i="2"/>
  <c r="O1226" i="2"/>
  <c r="P1226" i="2"/>
  <c r="O1230" i="2"/>
  <c r="P1230" i="2"/>
  <c r="O1234" i="2"/>
  <c r="P1234" i="2"/>
  <c r="P1238" i="2"/>
  <c r="O1238" i="2"/>
  <c r="P1242" i="2"/>
  <c r="O1242" i="2"/>
  <c r="O1246" i="2"/>
  <c r="P1246" i="2"/>
  <c r="O1250" i="2"/>
  <c r="P1250" i="2"/>
  <c r="O1254" i="2"/>
  <c r="P1254" i="2"/>
  <c r="O1258" i="2"/>
  <c r="P1258" i="2"/>
  <c r="O1262" i="2"/>
  <c r="P1262" i="2"/>
  <c r="P1266" i="2"/>
  <c r="O1266" i="2"/>
  <c r="O1270" i="2"/>
  <c r="P1270" i="2"/>
  <c r="O1274" i="2"/>
  <c r="P1274" i="2"/>
  <c r="P1278" i="2"/>
  <c r="O1278" i="2"/>
  <c r="O1282" i="2"/>
  <c r="P1282" i="2"/>
  <c r="O1286" i="2"/>
  <c r="P1286" i="2"/>
  <c r="P1290" i="2"/>
  <c r="O1290" i="2"/>
  <c r="O1294" i="2"/>
  <c r="P1294" i="2"/>
  <c r="O1298" i="2"/>
  <c r="P1298" i="2"/>
  <c r="P1302" i="2"/>
  <c r="O1302" i="2"/>
  <c r="P1306" i="2"/>
  <c r="O1306" i="2"/>
  <c r="O1310" i="2"/>
  <c r="P1310" i="2"/>
  <c r="O1314" i="2"/>
  <c r="P1314" i="2"/>
  <c r="O1318" i="2"/>
  <c r="P1318" i="2"/>
  <c r="P1322" i="2"/>
  <c r="O1322" i="2"/>
  <c r="O1326" i="2"/>
  <c r="P1326" i="2"/>
  <c r="O1330" i="2"/>
  <c r="P1330" i="2"/>
  <c r="P1334" i="2"/>
  <c r="O1334" i="2"/>
  <c r="O1338" i="2"/>
  <c r="P1338" i="2"/>
  <c r="O1342" i="2"/>
  <c r="P1342" i="2"/>
  <c r="O1346" i="2"/>
  <c r="P1346" i="2"/>
  <c r="O1350" i="2"/>
  <c r="P1350" i="2"/>
  <c r="O1354" i="2"/>
  <c r="P1354" i="2"/>
  <c r="P1358" i="2"/>
  <c r="O1358" i="2"/>
  <c r="O1362" i="2"/>
  <c r="P1362" i="2"/>
  <c r="O1366" i="2"/>
  <c r="P1366" i="2"/>
  <c r="P1370" i="2"/>
  <c r="O1370" i="2"/>
  <c r="O1374" i="2"/>
  <c r="P1374" i="2"/>
  <c r="O1378" i="2"/>
  <c r="P1378" i="2"/>
  <c r="O1382" i="2"/>
  <c r="P1382" i="2"/>
  <c r="P1386" i="2"/>
  <c r="O1386" i="2"/>
  <c r="P1390" i="2"/>
  <c r="O1390" i="2"/>
  <c r="O1394" i="2"/>
  <c r="P1394" i="2"/>
  <c r="O1398" i="2"/>
  <c r="P1398" i="2"/>
  <c r="O1402" i="2"/>
  <c r="P1402" i="2"/>
  <c r="O1406" i="2"/>
  <c r="P1406" i="2"/>
  <c r="P1410" i="2"/>
  <c r="O1410" i="2"/>
  <c r="O1414" i="2"/>
  <c r="P1414" i="2"/>
  <c r="O1418" i="2"/>
  <c r="P1418" i="2"/>
  <c r="O1422" i="2"/>
  <c r="P1422" i="2"/>
  <c r="P1426" i="2"/>
  <c r="O1426" i="2"/>
  <c r="P1430" i="2"/>
  <c r="O1430" i="2"/>
  <c r="O1434" i="2"/>
  <c r="P1434" i="2"/>
  <c r="O1438" i="2"/>
  <c r="P1438" i="2"/>
  <c r="P1442" i="2"/>
  <c r="O1442" i="2"/>
  <c r="O1446" i="2"/>
  <c r="P1446" i="2"/>
  <c r="O1450" i="2"/>
  <c r="P1450" i="2"/>
  <c r="O1454" i="2"/>
  <c r="P1454" i="2"/>
  <c r="P1458" i="2"/>
  <c r="O1458" i="2"/>
  <c r="P1462" i="2"/>
  <c r="O1462" i="2"/>
  <c r="O1466" i="2"/>
  <c r="P1466" i="2"/>
  <c r="O1470" i="2"/>
  <c r="P1470" i="2"/>
  <c r="P1474" i="2"/>
  <c r="O1474" i="2"/>
  <c r="P1478" i="2"/>
  <c r="O1478" i="2"/>
  <c r="O1482" i="2"/>
  <c r="P1482" i="2"/>
  <c r="O1486" i="2"/>
  <c r="P1486" i="2"/>
  <c r="P1490" i="2"/>
  <c r="O1490" i="2"/>
  <c r="O1494" i="2"/>
  <c r="P1494" i="2"/>
  <c r="O1498" i="2"/>
  <c r="P1498" i="2"/>
  <c r="O1502" i="2"/>
  <c r="P1502" i="2"/>
  <c r="O1506" i="2"/>
  <c r="P1506" i="2"/>
  <c r="O1510" i="2"/>
  <c r="P1510" i="2"/>
  <c r="P1514" i="2"/>
  <c r="O1514" i="2"/>
  <c r="O1518" i="2"/>
  <c r="P1518" i="2"/>
  <c r="O1522" i="2"/>
  <c r="P1522" i="2"/>
  <c r="P1526" i="2"/>
  <c r="O1526" i="2"/>
  <c r="O1530" i="2"/>
  <c r="P1530" i="2"/>
  <c r="O1534" i="2"/>
  <c r="P1534" i="2"/>
  <c r="P1538" i="2"/>
  <c r="O1538" i="2"/>
  <c r="O1542" i="2"/>
  <c r="P1542" i="2"/>
  <c r="O1546" i="2"/>
  <c r="P1546" i="2"/>
  <c r="O1550" i="2"/>
  <c r="P1550" i="2"/>
  <c r="P1554" i="2"/>
  <c r="O1554" i="2"/>
  <c r="O1558" i="2"/>
  <c r="P1558" i="2"/>
  <c r="P1562" i="2"/>
  <c r="O1562" i="2"/>
  <c r="O1566" i="2"/>
  <c r="P1566" i="2"/>
  <c r="O1570" i="2"/>
  <c r="P1570" i="2"/>
  <c r="O1574" i="2"/>
  <c r="P1574" i="2"/>
  <c r="O1578" i="2"/>
  <c r="P1578" i="2"/>
  <c r="O1582" i="2"/>
  <c r="P1582" i="2"/>
  <c r="O1586" i="2"/>
  <c r="P1586" i="2"/>
  <c r="O1590" i="2"/>
  <c r="P1590" i="2"/>
  <c r="O1594" i="2"/>
  <c r="P1594" i="2"/>
  <c r="O1598" i="2"/>
  <c r="P1598" i="2"/>
  <c r="O1602" i="2"/>
  <c r="P1602" i="2"/>
  <c r="O1606" i="2"/>
  <c r="P1606" i="2"/>
  <c r="P1610" i="2"/>
  <c r="O1610" i="2"/>
  <c r="P1614" i="2"/>
  <c r="O1614" i="2"/>
  <c r="O1618" i="2"/>
  <c r="P1618" i="2"/>
  <c r="O1622" i="2"/>
  <c r="P1622" i="2"/>
  <c r="O1626" i="2"/>
  <c r="P1626" i="2"/>
  <c r="P1630" i="2"/>
  <c r="O1630" i="2"/>
  <c r="O1634" i="2"/>
  <c r="P1634" i="2"/>
  <c r="O1638" i="2"/>
  <c r="P1638" i="2"/>
  <c r="P1642" i="2"/>
  <c r="O1642" i="2"/>
  <c r="O1646" i="2"/>
  <c r="P1646" i="2"/>
  <c r="O1650" i="2"/>
  <c r="P1650" i="2"/>
  <c r="P1654" i="2"/>
  <c r="O1654" i="2"/>
  <c r="O1658" i="2"/>
  <c r="P1658" i="2"/>
  <c r="P1662" i="2"/>
  <c r="O1662" i="2"/>
  <c r="P1666" i="2"/>
  <c r="O1666" i="2"/>
  <c r="P1670" i="2"/>
  <c r="O1670" i="2"/>
  <c r="P1674" i="2"/>
  <c r="O1674" i="2"/>
  <c r="P1678" i="2"/>
  <c r="O1678" i="2"/>
  <c r="P1682" i="2"/>
  <c r="O1682" i="2"/>
  <c r="P1686" i="2"/>
  <c r="O1686" i="2"/>
  <c r="P1690" i="2"/>
  <c r="O1690" i="2"/>
  <c r="P1694" i="2"/>
  <c r="O1694" i="2"/>
  <c r="P1698" i="2"/>
  <c r="O1698" i="2"/>
  <c r="P1702" i="2"/>
  <c r="O1702" i="2"/>
  <c r="P1706" i="2"/>
  <c r="O1706" i="2"/>
  <c r="P1710" i="2"/>
  <c r="O1710" i="2"/>
  <c r="P1714" i="2"/>
  <c r="O1714" i="2"/>
  <c r="P1718" i="2"/>
  <c r="O1718" i="2"/>
  <c r="P1722" i="2"/>
  <c r="O1722" i="2"/>
  <c r="P1726" i="2"/>
  <c r="O1726" i="2"/>
  <c r="P1730" i="2"/>
  <c r="O1730" i="2"/>
  <c r="P1734" i="2"/>
  <c r="O1734" i="2"/>
  <c r="P1738" i="2"/>
  <c r="O1738" i="2"/>
  <c r="P1742" i="2"/>
  <c r="O1742" i="2"/>
  <c r="P1746" i="2"/>
  <c r="O1746" i="2"/>
  <c r="P1750" i="2"/>
  <c r="O1750" i="2"/>
  <c r="P1754" i="2"/>
  <c r="O1754" i="2"/>
  <c r="P1758" i="2"/>
  <c r="O1758" i="2"/>
  <c r="P1762" i="2"/>
  <c r="O1762" i="2"/>
  <c r="P1766" i="2"/>
  <c r="O1766" i="2"/>
  <c r="P1770" i="2"/>
  <c r="O1770" i="2"/>
  <c r="P1774" i="2"/>
  <c r="O1774" i="2"/>
  <c r="P1778" i="2"/>
  <c r="O1778" i="2"/>
  <c r="P1782" i="2"/>
  <c r="O1782" i="2"/>
  <c r="P1786" i="2"/>
  <c r="O1786" i="2"/>
  <c r="P1790" i="2"/>
  <c r="O1790" i="2"/>
  <c r="P1794" i="2"/>
  <c r="O1794" i="2"/>
  <c r="P1798" i="2"/>
  <c r="O1798" i="2"/>
  <c r="P1802" i="2"/>
  <c r="O1802" i="2"/>
  <c r="P1806" i="2"/>
  <c r="O1806" i="2"/>
  <c r="P1810" i="2"/>
  <c r="O1810" i="2"/>
  <c r="P1814" i="2"/>
  <c r="O1814" i="2"/>
  <c r="P1818" i="2"/>
  <c r="O1818" i="2"/>
  <c r="P1822" i="2"/>
  <c r="O1822" i="2"/>
  <c r="P1826" i="2"/>
  <c r="O1826" i="2"/>
  <c r="P1830" i="2"/>
  <c r="O1830" i="2"/>
  <c r="P1834" i="2"/>
  <c r="O1834" i="2"/>
  <c r="P1838" i="2"/>
  <c r="O1838" i="2"/>
  <c r="P1842" i="2"/>
  <c r="O1842" i="2"/>
  <c r="P1846" i="2"/>
  <c r="O1846" i="2"/>
  <c r="P1850" i="2"/>
  <c r="O1850" i="2"/>
  <c r="P1854" i="2"/>
  <c r="O1854" i="2"/>
  <c r="P1858" i="2"/>
  <c r="O1858" i="2"/>
  <c r="P1862" i="2"/>
  <c r="O1862" i="2"/>
  <c r="P1866" i="2"/>
  <c r="O1866" i="2"/>
  <c r="P1870" i="2"/>
  <c r="O1870" i="2"/>
  <c r="P1874" i="2"/>
  <c r="O1874" i="2"/>
  <c r="P1878" i="2"/>
  <c r="O1878" i="2"/>
  <c r="P1882" i="2"/>
  <c r="O1882" i="2"/>
  <c r="P1886" i="2"/>
  <c r="O1886" i="2"/>
  <c r="P1890" i="2"/>
  <c r="O1890" i="2"/>
  <c r="P1894" i="2"/>
  <c r="O1894" i="2"/>
  <c r="P1898" i="2"/>
  <c r="O1898" i="2"/>
  <c r="P1902" i="2"/>
  <c r="O1902" i="2"/>
  <c r="P1906" i="2"/>
  <c r="O1906" i="2"/>
  <c r="P1910" i="2"/>
  <c r="O1910" i="2"/>
  <c r="P1914" i="2"/>
  <c r="O1914" i="2"/>
  <c r="P1918" i="2"/>
  <c r="O1918" i="2"/>
  <c r="P1922" i="2"/>
  <c r="O1922" i="2"/>
  <c r="P1926" i="2"/>
  <c r="O1926" i="2"/>
  <c r="P1930" i="2"/>
  <c r="O1930" i="2"/>
  <c r="P1934" i="2"/>
  <c r="O1934" i="2"/>
  <c r="P1938" i="2"/>
  <c r="O1938" i="2"/>
  <c r="P1942" i="2"/>
  <c r="O1942" i="2"/>
  <c r="P103" i="2"/>
  <c r="O103" i="2"/>
  <c r="P107" i="2"/>
  <c r="O107" i="2"/>
  <c r="P111" i="2"/>
  <c r="O111" i="2"/>
  <c r="P115" i="2"/>
  <c r="O115" i="2"/>
  <c r="P119" i="2"/>
  <c r="O119" i="2"/>
  <c r="P123" i="2"/>
  <c r="O123" i="2"/>
  <c r="P127" i="2"/>
  <c r="O127" i="2"/>
  <c r="P131" i="2"/>
  <c r="O131" i="2"/>
  <c r="P135" i="2"/>
  <c r="O135" i="2"/>
  <c r="P139" i="2"/>
  <c r="O139" i="2"/>
  <c r="P143" i="2"/>
  <c r="O143" i="2"/>
  <c r="P147" i="2"/>
  <c r="O147" i="2"/>
  <c r="P151" i="2"/>
  <c r="O151" i="2"/>
  <c r="P155" i="2"/>
  <c r="O155" i="2"/>
  <c r="P159" i="2"/>
  <c r="O159" i="2"/>
  <c r="P163" i="2"/>
  <c r="O163" i="2"/>
  <c r="P167" i="2"/>
  <c r="O167" i="2"/>
  <c r="P171" i="2"/>
  <c r="O171" i="2"/>
  <c r="P175" i="2"/>
  <c r="O175" i="2"/>
  <c r="P179" i="2"/>
  <c r="O179" i="2"/>
  <c r="P183" i="2"/>
  <c r="O183" i="2"/>
  <c r="P187" i="2"/>
  <c r="O187" i="2"/>
  <c r="P191" i="2"/>
  <c r="O191" i="2"/>
  <c r="P195" i="2"/>
  <c r="O195" i="2"/>
  <c r="P199" i="2"/>
  <c r="O199" i="2"/>
  <c r="P203" i="2"/>
  <c r="O203" i="2"/>
  <c r="P207" i="2"/>
  <c r="O207" i="2"/>
  <c r="P211" i="2"/>
  <c r="O211" i="2"/>
  <c r="P215" i="2"/>
  <c r="O215" i="2"/>
  <c r="P219" i="2"/>
  <c r="O219" i="2"/>
  <c r="P223" i="2"/>
  <c r="O223" i="2"/>
  <c r="P227" i="2"/>
  <c r="O227" i="2"/>
  <c r="P231" i="2"/>
  <c r="O231" i="2"/>
  <c r="P235" i="2"/>
  <c r="O235" i="2"/>
  <c r="P239" i="2"/>
  <c r="O239" i="2"/>
  <c r="P243" i="2"/>
  <c r="O243" i="2"/>
  <c r="P247" i="2"/>
  <c r="O247" i="2"/>
  <c r="P251" i="2"/>
  <c r="O251" i="2"/>
  <c r="P255" i="2"/>
  <c r="O255" i="2"/>
  <c r="P259" i="2"/>
  <c r="O259" i="2"/>
  <c r="P263" i="2"/>
  <c r="O263" i="2"/>
  <c r="P267" i="2"/>
  <c r="O267" i="2"/>
  <c r="P271" i="2"/>
  <c r="O271" i="2"/>
  <c r="P275" i="2"/>
  <c r="O275" i="2"/>
  <c r="P279" i="2"/>
  <c r="O279" i="2"/>
  <c r="P283" i="2"/>
  <c r="O283" i="2"/>
  <c r="P287" i="2"/>
  <c r="O287" i="2"/>
  <c r="P291" i="2"/>
  <c r="O291" i="2"/>
  <c r="P295" i="2"/>
  <c r="O295" i="2"/>
  <c r="P299" i="2"/>
  <c r="O299" i="2"/>
  <c r="P303" i="2"/>
  <c r="O303" i="2"/>
  <c r="P307" i="2"/>
  <c r="O307" i="2"/>
  <c r="P311" i="2"/>
  <c r="O311" i="2"/>
  <c r="P315" i="2"/>
  <c r="O315" i="2"/>
  <c r="P319" i="2"/>
  <c r="O319" i="2"/>
  <c r="P323" i="2"/>
  <c r="O323" i="2"/>
  <c r="P327" i="2"/>
  <c r="O327" i="2"/>
  <c r="P331" i="2"/>
  <c r="O331" i="2"/>
  <c r="P335" i="2"/>
  <c r="O335" i="2"/>
  <c r="P339" i="2"/>
  <c r="O339" i="2"/>
  <c r="P343" i="2"/>
  <c r="O343" i="2"/>
  <c r="P347" i="2"/>
  <c r="O347" i="2"/>
  <c r="P351" i="2"/>
  <c r="O351" i="2"/>
  <c r="P355" i="2"/>
  <c r="O355" i="2"/>
  <c r="P359" i="2"/>
  <c r="O359" i="2"/>
  <c r="P363" i="2"/>
  <c r="O363" i="2"/>
  <c r="P367" i="2"/>
  <c r="O367" i="2"/>
  <c r="P371" i="2"/>
  <c r="O371" i="2"/>
  <c r="P375" i="2"/>
  <c r="O375" i="2"/>
  <c r="P379" i="2"/>
  <c r="O379" i="2"/>
  <c r="P383" i="2"/>
  <c r="O383" i="2"/>
  <c r="P387" i="2"/>
  <c r="O387" i="2"/>
  <c r="P391" i="2"/>
  <c r="O391" i="2"/>
  <c r="P395" i="2"/>
  <c r="O395" i="2"/>
  <c r="P399" i="2"/>
  <c r="O399" i="2"/>
  <c r="P403" i="2"/>
  <c r="O403" i="2"/>
  <c r="P407" i="2"/>
  <c r="O407" i="2"/>
  <c r="P411" i="2"/>
  <c r="O411" i="2"/>
  <c r="P415" i="2"/>
  <c r="O415" i="2"/>
  <c r="P419" i="2"/>
  <c r="O419" i="2"/>
  <c r="P423" i="2"/>
  <c r="O423" i="2"/>
  <c r="P427" i="2"/>
  <c r="O427" i="2"/>
  <c r="P431" i="2"/>
  <c r="O431" i="2"/>
  <c r="P435" i="2"/>
  <c r="O435" i="2"/>
  <c r="P439" i="2"/>
  <c r="O439" i="2"/>
  <c r="P443" i="2"/>
  <c r="O443" i="2"/>
  <c r="P447" i="2"/>
  <c r="O447" i="2"/>
  <c r="P451" i="2"/>
  <c r="O451" i="2"/>
  <c r="P455" i="2"/>
  <c r="O455" i="2"/>
  <c r="P459" i="2"/>
  <c r="O459" i="2"/>
  <c r="P463" i="2"/>
  <c r="O463" i="2"/>
  <c r="P467" i="2"/>
  <c r="O467" i="2"/>
  <c r="P471" i="2"/>
  <c r="O471" i="2"/>
  <c r="P475" i="2"/>
  <c r="O475" i="2"/>
  <c r="P479" i="2"/>
  <c r="O479" i="2"/>
  <c r="P483" i="2"/>
  <c r="O483" i="2"/>
  <c r="P487" i="2"/>
  <c r="O487" i="2"/>
  <c r="P491" i="2"/>
  <c r="O491" i="2"/>
  <c r="P495" i="2"/>
  <c r="O495" i="2"/>
  <c r="P499" i="2"/>
  <c r="O499" i="2"/>
  <c r="P503" i="2"/>
  <c r="O503" i="2"/>
  <c r="P507" i="2"/>
  <c r="O507" i="2"/>
  <c r="P511" i="2"/>
  <c r="O511" i="2"/>
  <c r="P515" i="2"/>
  <c r="O515" i="2"/>
  <c r="P519" i="2"/>
  <c r="O519" i="2"/>
  <c r="P523" i="2"/>
  <c r="O523" i="2"/>
  <c r="P527" i="2"/>
  <c r="O527" i="2"/>
  <c r="P531" i="2"/>
  <c r="O531" i="2"/>
  <c r="P535" i="2"/>
  <c r="O535" i="2"/>
  <c r="P539" i="2"/>
  <c r="O539" i="2"/>
  <c r="P543" i="2"/>
  <c r="O543" i="2"/>
  <c r="P547" i="2"/>
  <c r="O547" i="2"/>
  <c r="P551" i="2"/>
  <c r="O551" i="2"/>
  <c r="P555" i="2"/>
  <c r="O555" i="2"/>
  <c r="P559" i="2"/>
  <c r="O559" i="2"/>
  <c r="P563" i="2"/>
  <c r="O563" i="2"/>
  <c r="P567" i="2"/>
  <c r="O567" i="2"/>
  <c r="P571" i="2"/>
  <c r="O571" i="2"/>
  <c r="P575" i="2"/>
  <c r="O575" i="2"/>
  <c r="P579" i="2"/>
  <c r="O579" i="2"/>
  <c r="P583" i="2"/>
  <c r="O583" i="2"/>
  <c r="P587" i="2"/>
  <c r="O587" i="2"/>
  <c r="P591" i="2"/>
  <c r="O591" i="2"/>
  <c r="P595" i="2"/>
  <c r="O595" i="2"/>
  <c r="P599" i="2"/>
  <c r="O599" i="2"/>
  <c r="P603" i="2"/>
  <c r="O603" i="2"/>
  <c r="P607" i="2"/>
  <c r="O607" i="2"/>
  <c r="P611" i="2"/>
  <c r="O611" i="2"/>
  <c r="P615" i="2"/>
  <c r="O615" i="2"/>
  <c r="P619" i="2"/>
  <c r="O619" i="2"/>
  <c r="P623" i="2"/>
  <c r="O623" i="2"/>
  <c r="P627" i="2"/>
  <c r="O627" i="2"/>
  <c r="P631" i="2"/>
  <c r="O631" i="2"/>
  <c r="P635" i="2"/>
  <c r="O635" i="2"/>
  <c r="P639" i="2"/>
  <c r="O639" i="2"/>
  <c r="P643" i="2"/>
  <c r="O643" i="2"/>
  <c r="P647" i="2"/>
  <c r="O647" i="2"/>
  <c r="P651" i="2"/>
  <c r="O651" i="2"/>
  <c r="P655" i="2"/>
  <c r="O655" i="2"/>
  <c r="P659" i="2"/>
  <c r="O659" i="2"/>
  <c r="P663" i="2"/>
  <c r="O663" i="2"/>
  <c r="P667" i="2"/>
  <c r="O667" i="2"/>
  <c r="P671" i="2"/>
  <c r="O671" i="2"/>
  <c r="P675" i="2"/>
  <c r="O675" i="2"/>
  <c r="P679" i="2"/>
  <c r="O679" i="2"/>
  <c r="P683" i="2"/>
  <c r="O683" i="2"/>
  <c r="P687" i="2"/>
  <c r="O687" i="2"/>
  <c r="P691" i="2"/>
  <c r="O691" i="2"/>
  <c r="P695" i="2"/>
  <c r="O695" i="2"/>
  <c r="P699" i="2"/>
  <c r="O699" i="2"/>
  <c r="P703" i="2"/>
  <c r="O703" i="2"/>
  <c r="P707" i="2"/>
  <c r="O707" i="2"/>
  <c r="P711" i="2"/>
  <c r="O711" i="2"/>
  <c r="P715" i="2"/>
  <c r="O715" i="2"/>
  <c r="P719" i="2"/>
  <c r="O719" i="2"/>
  <c r="P723" i="2"/>
  <c r="O723" i="2"/>
  <c r="P727" i="2"/>
  <c r="O727" i="2"/>
  <c r="P731" i="2"/>
  <c r="O731" i="2"/>
  <c r="P735" i="2"/>
  <c r="O735" i="2"/>
  <c r="P739" i="2"/>
  <c r="O739" i="2"/>
  <c r="P743" i="2"/>
  <c r="O743" i="2"/>
  <c r="P747" i="2"/>
  <c r="O747" i="2"/>
  <c r="P751" i="2"/>
  <c r="O751" i="2"/>
  <c r="P755" i="2"/>
  <c r="O755" i="2"/>
  <c r="P759" i="2"/>
  <c r="O759" i="2"/>
  <c r="P763" i="2"/>
  <c r="O763" i="2"/>
  <c r="P767" i="2"/>
  <c r="O767" i="2"/>
  <c r="P771" i="2"/>
  <c r="O771" i="2"/>
  <c r="P775" i="2"/>
  <c r="O775" i="2"/>
  <c r="P779" i="2"/>
  <c r="O779" i="2"/>
  <c r="P783" i="2"/>
  <c r="O783" i="2"/>
  <c r="P787" i="2"/>
  <c r="O787" i="2"/>
  <c r="P791" i="2"/>
  <c r="O791" i="2"/>
  <c r="P795" i="2"/>
  <c r="O795" i="2"/>
  <c r="P799" i="2"/>
  <c r="O799" i="2"/>
  <c r="P803" i="2"/>
  <c r="O803" i="2"/>
  <c r="P807" i="2"/>
  <c r="O807" i="2"/>
  <c r="P811" i="2"/>
  <c r="O811" i="2"/>
  <c r="P815" i="2"/>
  <c r="O815" i="2"/>
  <c r="P819" i="2"/>
  <c r="O819" i="2"/>
  <c r="P823" i="2"/>
  <c r="O823" i="2"/>
  <c r="P827" i="2"/>
  <c r="O827" i="2"/>
  <c r="P831" i="2"/>
  <c r="O831" i="2"/>
  <c r="P835" i="2"/>
  <c r="O835" i="2"/>
  <c r="P839" i="2"/>
  <c r="O839" i="2"/>
  <c r="P843" i="2"/>
  <c r="O843" i="2"/>
  <c r="P847" i="2"/>
  <c r="O847" i="2"/>
  <c r="P851" i="2"/>
  <c r="O851" i="2"/>
  <c r="P855" i="2"/>
  <c r="O855" i="2"/>
  <c r="P859" i="2"/>
  <c r="O859" i="2"/>
  <c r="P863" i="2"/>
  <c r="O863" i="2"/>
  <c r="P867" i="2"/>
  <c r="O867" i="2"/>
  <c r="P871" i="2"/>
  <c r="O871" i="2"/>
  <c r="P875" i="2"/>
  <c r="O875" i="2"/>
  <c r="P879" i="2"/>
  <c r="O879" i="2"/>
  <c r="P883" i="2"/>
  <c r="O883" i="2"/>
  <c r="P887" i="2"/>
  <c r="O887" i="2"/>
  <c r="P891" i="2"/>
  <c r="O891" i="2"/>
  <c r="P895" i="2"/>
  <c r="O895" i="2"/>
  <c r="P899" i="2"/>
  <c r="O899" i="2"/>
  <c r="P903" i="2"/>
  <c r="O903" i="2"/>
  <c r="P907" i="2"/>
  <c r="O907" i="2"/>
  <c r="P911" i="2"/>
  <c r="O911" i="2"/>
  <c r="P915" i="2"/>
  <c r="O915" i="2"/>
  <c r="P919" i="2"/>
  <c r="O919" i="2"/>
  <c r="P923" i="2"/>
  <c r="O923" i="2"/>
  <c r="P927" i="2"/>
  <c r="O927" i="2"/>
  <c r="P931" i="2"/>
  <c r="O931" i="2"/>
  <c r="P935" i="2"/>
  <c r="O935" i="2"/>
  <c r="P939" i="2"/>
  <c r="O939" i="2"/>
  <c r="P943" i="2"/>
  <c r="O943" i="2"/>
  <c r="P947" i="2"/>
  <c r="O947" i="2"/>
  <c r="P951" i="2"/>
  <c r="O951" i="2"/>
  <c r="P955" i="2"/>
  <c r="O955" i="2"/>
  <c r="P959" i="2"/>
  <c r="O959" i="2"/>
  <c r="P963" i="2"/>
  <c r="O963" i="2"/>
  <c r="P967" i="2"/>
  <c r="O967" i="2"/>
  <c r="P971" i="2"/>
  <c r="O971" i="2"/>
  <c r="P975" i="2"/>
  <c r="O975" i="2"/>
  <c r="P979" i="2"/>
  <c r="O979" i="2"/>
  <c r="P983" i="2"/>
  <c r="O983" i="2"/>
  <c r="P987" i="2"/>
  <c r="O987" i="2"/>
  <c r="P991" i="2"/>
  <c r="O991" i="2"/>
  <c r="P995" i="2"/>
  <c r="O995" i="2"/>
  <c r="P999" i="2"/>
  <c r="O999" i="2"/>
  <c r="P1003" i="2"/>
  <c r="O1003" i="2"/>
  <c r="P1007" i="2"/>
  <c r="O1007" i="2"/>
  <c r="P1011" i="2"/>
  <c r="O1011" i="2"/>
  <c r="P1015" i="2"/>
  <c r="O1015" i="2"/>
  <c r="P1019" i="2"/>
  <c r="O1019" i="2"/>
  <c r="P1023" i="2"/>
  <c r="O1023" i="2"/>
  <c r="P1027" i="2"/>
  <c r="O1027" i="2"/>
  <c r="P1031" i="2"/>
  <c r="O1031" i="2"/>
  <c r="P1035" i="2"/>
  <c r="O1035" i="2"/>
  <c r="P1039" i="2"/>
  <c r="O1039" i="2"/>
  <c r="P1043" i="2"/>
  <c r="O1043" i="2"/>
  <c r="P1047" i="2"/>
  <c r="O1047" i="2"/>
  <c r="P1051" i="2"/>
  <c r="O1051" i="2"/>
  <c r="P1055" i="2"/>
  <c r="O1055" i="2"/>
  <c r="P1059" i="2"/>
  <c r="O1059" i="2"/>
  <c r="P1063" i="2"/>
  <c r="O1063" i="2"/>
  <c r="P1067" i="2"/>
  <c r="O1067" i="2"/>
  <c r="P1071" i="2"/>
  <c r="O1071" i="2"/>
  <c r="P1075" i="2"/>
  <c r="O1075" i="2"/>
  <c r="P1079" i="2"/>
  <c r="O1079" i="2"/>
  <c r="P1083" i="2"/>
  <c r="O1083" i="2"/>
  <c r="P1087" i="2"/>
  <c r="O1087" i="2"/>
  <c r="P1091" i="2"/>
  <c r="O1091" i="2"/>
  <c r="P1095" i="2"/>
  <c r="O1095" i="2"/>
  <c r="P1099" i="2"/>
  <c r="O1099" i="2"/>
  <c r="P1103" i="2"/>
  <c r="O1103" i="2"/>
  <c r="P1107" i="2"/>
  <c r="O1107" i="2"/>
  <c r="P1111" i="2"/>
  <c r="O1111" i="2"/>
  <c r="P1115" i="2"/>
  <c r="O1115" i="2"/>
  <c r="P1119" i="2"/>
  <c r="O1119" i="2"/>
  <c r="P1123" i="2"/>
  <c r="O1123" i="2"/>
  <c r="P1127" i="2"/>
  <c r="O1127" i="2"/>
  <c r="P1131" i="2"/>
  <c r="O1131" i="2"/>
  <c r="P1135" i="2"/>
  <c r="O1135" i="2"/>
  <c r="P1139" i="2"/>
  <c r="O1139" i="2"/>
  <c r="P1143" i="2"/>
  <c r="O1143" i="2"/>
  <c r="P1147" i="2"/>
  <c r="O1147" i="2"/>
  <c r="P1151" i="2"/>
  <c r="O1151" i="2"/>
  <c r="P1155" i="2"/>
  <c r="O1155" i="2"/>
  <c r="P1159" i="2"/>
  <c r="O1159" i="2"/>
  <c r="P1163" i="2"/>
  <c r="O1163" i="2"/>
  <c r="P1167" i="2"/>
  <c r="O1167" i="2"/>
  <c r="P1171" i="2"/>
  <c r="O1171" i="2"/>
  <c r="P1175" i="2"/>
  <c r="O1175" i="2"/>
  <c r="P1179" i="2"/>
  <c r="O1179" i="2"/>
  <c r="P1183" i="2"/>
  <c r="O1183" i="2"/>
  <c r="P1187" i="2"/>
  <c r="O1187" i="2"/>
  <c r="P1191" i="2"/>
  <c r="O1191" i="2"/>
  <c r="P1195" i="2"/>
  <c r="O1195" i="2"/>
  <c r="P1199" i="2"/>
  <c r="O1199" i="2"/>
  <c r="P1203" i="2"/>
  <c r="O1203" i="2"/>
  <c r="P1207" i="2"/>
  <c r="O1207" i="2"/>
  <c r="P1211" i="2"/>
  <c r="O1211" i="2"/>
  <c r="P1215" i="2"/>
  <c r="O1215" i="2"/>
  <c r="P1219" i="2"/>
  <c r="O1219" i="2"/>
  <c r="P1223" i="2"/>
  <c r="O1223" i="2"/>
  <c r="P1227" i="2"/>
  <c r="O1227" i="2"/>
  <c r="P1231" i="2"/>
  <c r="O1231" i="2"/>
  <c r="P1235" i="2"/>
  <c r="O1235" i="2"/>
  <c r="P1239" i="2"/>
  <c r="O1239" i="2"/>
  <c r="P1243" i="2"/>
  <c r="O1243" i="2"/>
  <c r="P1247" i="2"/>
  <c r="O1247" i="2"/>
  <c r="P1251" i="2"/>
  <c r="O1251" i="2"/>
  <c r="P1255" i="2"/>
  <c r="O1255" i="2"/>
  <c r="P1259" i="2"/>
  <c r="O1259" i="2"/>
  <c r="P1263" i="2"/>
  <c r="O1263" i="2"/>
  <c r="P1267" i="2"/>
  <c r="O1267" i="2"/>
  <c r="P1271" i="2"/>
  <c r="O1271" i="2"/>
  <c r="P1275" i="2"/>
  <c r="O1275" i="2"/>
  <c r="P1279" i="2"/>
  <c r="O1279" i="2"/>
  <c r="P1283" i="2"/>
  <c r="O1283" i="2"/>
  <c r="P1287" i="2"/>
  <c r="O1287" i="2"/>
  <c r="P1291" i="2"/>
  <c r="O1291" i="2"/>
  <c r="P1295" i="2"/>
  <c r="O1295" i="2"/>
  <c r="P1299" i="2"/>
  <c r="O1299" i="2"/>
  <c r="P1303" i="2"/>
  <c r="O1303" i="2"/>
  <c r="P1307" i="2"/>
  <c r="O1307" i="2"/>
  <c r="P1311" i="2"/>
  <c r="O1311" i="2"/>
  <c r="P1315" i="2"/>
  <c r="O1315" i="2"/>
  <c r="P1319" i="2"/>
  <c r="O1319" i="2"/>
  <c r="P1323" i="2"/>
  <c r="O1323" i="2"/>
  <c r="P1327" i="2"/>
  <c r="O1327" i="2"/>
  <c r="P1331" i="2"/>
  <c r="O1331" i="2"/>
  <c r="P1335" i="2"/>
  <c r="O1335" i="2"/>
  <c r="P1339" i="2"/>
  <c r="O1339" i="2"/>
  <c r="P1343" i="2"/>
  <c r="O1343" i="2"/>
  <c r="P1347" i="2"/>
  <c r="O1347" i="2"/>
  <c r="P1351" i="2"/>
  <c r="O1351" i="2"/>
  <c r="P1355" i="2"/>
  <c r="O1355" i="2"/>
  <c r="P1359" i="2"/>
  <c r="O1359" i="2"/>
  <c r="P1363" i="2"/>
  <c r="O1363" i="2"/>
  <c r="P1367" i="2"/>
  <c r="O1367" i="2"/>
  <c r="P1371" i="2"/>
  <c r="O1371" i="2"/>
  <c r="P1375" i="2"/>
  <c r="O1375" i="2"/>
  <c r="P1379" i="2"/>
  <c r="O1379" i="2"/>
  <c r="P1383" i="2"/>
  <c r="O1383" i="2"/>
  <c r="P1387" i="2"/>
  <c r="O1387" i="2"/>
  <c r="P1391" i="2"/>
  <c r="O1391" i="2"/>
  <c r="P1395" i="2"/>
  <c r="O1395" i="2"/>
  <c r="P1399" i="2"/>
  <c r="O1399" i="2"/>
  <c r="P1403" i="2"/>
  <c r="O1403" i="2"/>
  <c r="P1407" i="2"/>
  <c r="O1407" i="2"/>
  <c r="P1411" i="2"/>
  <c r="O1411" i="2"/>
  <c r="P1415" i="2"/>
  <c r="O1415" i="2"/>
  <c r="P1419" i="2"/>
  <c r="O1419" i="2"/>
  <c r="P1423" i="2"/>
  <c r="O1423" i="2"/>
  <c r="P1427" i="2"/>
  <c r="O1427" i="2"/>
  <c r="P1431" i="2"/>
  <c r="O1431" i="2"/>
  <c r="P1435" i="2"/>
  <c r="O1435" i="2"/>
  <c r="P1439" i="2"/>
  <c r="O1439" i="2"/>
  <c r="P1443" i="2"/>
  <c r="O1443" i="2"/>
  <c r="P1447" i="2"/>
  <c r="O1447" i="2"/>
  <c r="P1451" i="2"/>
  <c r="O1451" i="2"/>
  <c r="P1455" i="2"/>
  <c r="O1455" i="2"/>
  <c r="P1459" i="2"/>
  <c r="O1459" i="2"/>
  <c r="P1463" i="2"/>
  <c r="O1463" i="2"/>
  <c r="P1467" i="2"/>
  <c r="O1467" i="2"/>
  <c r="P1471" i="2"/>
  <c r="O1471" i="2"/>
  <c r="P1475" i="2"/>
  <c r="O1475" i="2"/>
  <c r="P1479" i="2"/>
  <c r="O1479" i="2"/>
  <c r="P1483" i="2"/>
  <c r="O1483" i="2"/>
  <c r="P1487" i="2"/>
  <c r="O1487" i="2"/>
  <c r="P1491" i="2"/>
  <c r="O1491" i="2"/>
  <c r="P1495" i="2"/>
  <c r="O1495" i="2"/>
  <c r="P1499" i="2"/>
  <c r="O1499" i="2"/>
  <c r="P1503" i="2"/>
  <c r="O1503" i="2"/>
  <c r="P1507" i="2"/>
  <c r="O1507" i="2"/>
  <c r="P1511" i="2"/>
  <c r="O1511" i="2"/>
  <c r="P1515" i="2"/>
  <c r="O1515" i="2"/>
  <c r="P1519" i="2"/>
  <c r="O1519" i="2"/>
  <c r="P1523" i="2"/>
  <c r="O1523" i="2"/>
  <c r="P1527" i="2"/>
  <c r="O1527" i="2"/>
  <c r="P1531" i="2"/>
  <c r="O1531" i="2"/>
  <c r="P1535" i="2"/>
  <c r="O1535" i="2"/>
  <c r="P1539" i="2"/>
  <c r="O1539" i="2"/>
  <c r="P1543" i="2"/>
  <c r="O1543" i="2"/>
  <c r="P1547" i="2"/>
  <c r="O1547" i="2"/>
  <c r="P1551" i="2"/>
  <c r="O1551" i="2"/>
  <c r="P1555" i="2"/>
  <c r="O1555" i="2"/>
  <c r="P1559" i="2"/>
  <c r="O1559" i="2"/>
  <c r="P1563" i="2"/>
  <c r="O1563" i="2"/>
  <c r="P1567" i="2"/>
  <c r="O1567" i="2"/>
  <c r="P1571" i="2"/>
  <c r="O1571" i="2"/>
  <c r="P1575" i="2"/>
  <c r="O1575" i="2"/>
  <c r="P1579" i="2"/>
  <c r="O1579" i="2"/>
  <c r="P1583" i="2"/>
  <c r="O1583" i="2"/>
  <c r="P1587" i="2"/>
  <c r="O1587" i="2"/>
  <c r="P1591" i="2"/>
  <c r="O1591" i="2"/>
  <c r="P1595" i="2"/>
  <c r="O1595" i="2"/>
  <c r="P1599" i="2"/>
  <c r="O1599" i="2"/>
  <c r="P1603" i="2"/>
  <c r="O1603" i="2"/>
  <c r="P1607" i="2"/>
  <c r="O1607" i="2"/>
  <c r="P1611" i="2"/>
  <c r="O1611" i="2"/>
  <c r="P1615" i="2"/>
  <c r="O1615" i="2"/>
  <c r="P1619" i="2"/>
  <c r="O1619" i="2"/>
  <c r="P1623" i="2"/>
  <c r="O1623" i="2"/>
  <c r="P1627" i="2"/>
  <c r="O1627" i="2"/>
  <c r="P1631" i="2"/>
  <c r="O1631" i="2"/>
  <c r="P1635" i="2"/>
  <c r="O1635" i="2"/>
  <c r="P1639" i="2"/>
  <c r="O1639" i="2"/>
  <c r="P1643" i="2"/>
  <c r="O1643" i="2"/>
  <c r="P1647" i="2"/>
  <c r="O1647" i="2"/>
  <c r="P1651" i="2"/>
  <c r="O1651" i="2"/>
  <c r="P1655" i="2"/>
  <c r="O1655" i="2"/>
  <c r="P1659" i="2"/>
  <c r="O1659" i="2"/>
  <c r="P1663" i="2"/>
  <c r="O1663" i="2"/>
  <c r="P1667" i="2"/>
  <c r="O1667" i="2"/>
  <c r="P1671" i="2"/>
  <c r="O1671" i="2"/>
  <c r="P1675" i="2"/>
  <c r="O1675" i="2"/>
  <c r="P1679" i="2"/>
  <c r="O1679" i="2"/>
  <c r="P1683" i="2"/>
  <c r="O1683" i="2"/>
  <c r="P1687" i="2"/>
  <c r="O1687" i="2"/>
  <c r="P1691" i="2"/>
  <c r="O1691" i="2"/>
  <c r="P1695" i="2"/>
  <c r="O1695" i="2"/>
  <c r="P1699" i="2"/>
  <c r="O1699" i="2"/>
  <c r="P1703" i="2"/>
  <c r="O1703" i="2"/>
  <c r="P1707" i="2"/>
  <c r="O1707" i="2"/>
  <c r="P1711" i="2"/>
  <c r="O1711" i="2"/>
  <c r="P1715" i="2"/>
  <c r="O1715" i="2"/>
  <c r="P1719" i="2"/>
  <c r="O1719" i="2"/>
  <c r="P1723" i="2"/>
  <c r="O1723" i="2"/>
  <c r="P1727" i="2"/>
  <c r="O1727" i="2"/>
  <c r="P1731" i="2"/>
  <c r="O1731" i="2"/>
  <c r="P1735" i="2"/>
  <c r="O1735" i="2"/>
  <c r="P1739" i="2"/>
  <c r="O1739" i="2"/>
  <c r="P1743" i="2"/>
  <c r="O1743" i="2"/>
  <c r="P1747" i="2"/>
  <c r="O1747" i="2"/>
  <c r="P1751" i="2"/>
  <c r="O1751" i="2"/>
  <c r="P1755" i="2"/>
  <c r="O1755" i="2"/>
  <c r="P1759" i="2"/>
  <c r="O1759" i="2"/>
  <c r="P1763" i="2"/>
  <c r="O1763" i="2"/>
  <c r="P1767" i="2"/>
  <c r="O1767" i="2"/>
  <c r="P1771" i="2"/>
  <c r="O1771" i="2"/>
  <c r="P1775" i="2"/>
  <c r="O1775" i="2"/>
  <c r="P1779" i="2"/>
  <c r="O1779" i="2"/>
  <c r="P1783" i="2"/>
  <c r="O1783" i="2"/>
  <c r="P1787" i="2"/>
  <c r="O1787" i="2"/>
  <c r="P1791" i="2"/>
  <c r="O1791" i="2"/>
  <c r="P1795" i="2"/>
  <c r="O1795" i="2"/>
  <c r="P1799" i="2"/>
  <c r="O1799" i="2"/>
  <c r="P1803" i="2"/>
  <c r="O1803" i="2"/>
  <c r="P1807" i="2"/>
  <c r="O1807" i="2"/>
  <c r="P1811" i="2"/>
  <c r="O1811" i="2"/>
  <c r="P1815" i="2"/>
  <c r="O1815" i="2"/>
  <c r="P1819" i="2"/>
  <c r="O1819" i="2"/>
  <c r="P1823" i="2"/>
  <c r="O1823" i="2"/>
  <c r="P1827" i="2"/>
  <c r="O1827" i="2"/>
  <c r="P1831" i="2"/>
  <c r="O1831" i="2"/>
  <c r="P1835" i="2"/>
  <c r="O1835" i="2"/>
  <c r="P1839" i="2"/>
  <c r="O1839" i="2"/>
  <c r="P1843" i="2"/>
  <c r="O1843" i="2"/>
  <c r="P1847" i="2"/>
  <c r="O1847" i="2"/>
  <c r="P1851" i="2"/>
  <c r="O1851" i="2"/>
  <c r="P1855" i="2"/>
  <c r="O1855" i="2"/>
  <c r="P1859" i="2"/>
  <c r="O1859" i="2"/>
  <c r="P1863" i="2"/>
  <c r="O1863" i="2"/>
  <c r="P1867" i="2"/>
  <c r="O1867" i="2"/>
  <c r="P1871" i="2"/>
  <c r="O1871" i="2"/>
  <c r="P1875" i="2"/>
  <c r="O1875" i="2"/>
  <c r="P1879" i="2"/>
  <c r="O1879" i="2"/>
  <c r="P1883" i="2"/>
  <c r="O1883" i="2"/>
  <c r="P1887" i="2"/>
  <c r="O1887" i="2"/>
  <c r="P1891" i="2"/>
  <c r="O1891" i="2"/>
  <c r="P1895" i="2"/>
  <c r="O1895" i="2"/>
  <c r="P1899" i="2"/>
  <c r="O1899" i="2"/>
  <c r="P1903" i="2"/>
  <c r="O1903" i="2"/>
  <c r="P1907" i="2"/>
  <c r="O1907" i="2"/>
  <c r="P1911" i="2"/>
  <c r="O1911" i="2"/>
  <c r="P1915" i="2"/>
  <c r="O1915" i="2"/>
  <c r="P1919" i="2"/>
  <c r="O1919" i="2"/>
  <c r="P1923" i="2"/>
  <c r="O1923" i="2"/>
  <c r="P1927" i="2"/>
  <c r="O1927" i="2"/>
  <c r="P1931" i="2"/>
  <c r="O1931" i="2"/>
  <c r="P1935" i="2"/>
  <c r="O1935" i="2"/>
  <c r="P1939" i="2"/>
  <c r="O1939" i="2"/>
  <c r="P1943" i="2"/>
  <c r="O1943" i="2"/>
  <c r="P1947" i="2"/>
  <c r="O1947" i="2"/>
  <c r="P1951" i="2"/>
  <c r="O1951" i="2"/>
  <c r="P1955" i="2"/>
  <c r="O1955" i="2"/>
  <c r="P1959" i="2"/>
  <c r="O1959" i="2"/>
  <c r="P1963" i="2"/>
  <c r="O1963" i="2"/>
  <c r="P1967" i="2"/>
  <c r="O1967" i="2"/>
  <c r="P1971" i="2"/>
  <c r="O1971" i="2"/>
  <c r="P1975" i="2"/>
  <c r="O1975" i="2"/>
  <c r="P1979" i="2"/>
  <c r="O1979" i="2"/>
  <c r="P1983" i="2"/>
  <c r="O1983" i="2"/>
  <c r="P1987" i="2"/>
  <c r="O1987" i="2"/>
  <c r="P1991" i="2"/>
  <c r="O1991" i="2"/>
  <c r="P1995" i="2"/>
  <c r="O1995" i="2"/>
  <c r="P1999" i="2"/>
  <c r="O1999" i="2"/>
  <c r="P2003" i="2"/>
  <c r="O2003" i="2"/>
  <c r="P2007" i="2"/>
  <c r="O2007" i="2"/>
  <c r="P2011" i="2"/>
  <c r="O2011" i="2"/>
  <c r="P2015" i="2"/>
  <c r="O2015" i="2"/>
  <c r="P2019" i="2"/>
  <c r="O2019" i="2"/>
  <c r="P2023" i="2"/>
  <c r="O2023" i="2"/>
  <c r="P2027" i="2"/>
  <c r="O2027" i="2"/>
  <c r="P2031" i="2"/>
  <c r="O2031" i="2"/>
  <c r="P2035" i="2"/>
  <c r="O2035" i="2"/>
  <c r="P2039" i="2"/>
  <c r="O2039" i="2"/>
  <c r="P2043" i="2"/>
  <c r="O2043" i="2"/>
  <c r="P2047" i="2"/>
  <c r="O2047" i="2"/>
  <c r="P2051" i="2"/>
  <c r="O2051" i="2"/>
  <c r="P2055" i="2"/>
  <c r="O2055" i="2"/>
  <c r="P2059" i="2"/>
  <c r="O2059" i="2"/>
  <c r="P2063" i="2"/>
  <c r="O2063" i="2"/>
  <c r="P2067" i="2"/>
  <c r="O2067" i="2"/>
  <c r="P2071" i="2"/>
  <c r="O2071" i="2"/>
  <c r="P2075" i="2"/>
  <c r="O2075" i="2"/>
  <c r="P2079" i="2"/>
  <c r="O2079" i="2"/>
  <c r="P2083" i="2"/>
  <c r="O2083" i="2"/>
  <c r="P2087" i="2"/>
  <c r="O2087" i="2"/>
  <c r="P2091" i="2"/>
  <c r="O2091" i="2"/>
  <c r="P2095" i="2"/>
  <c r="O2095" i="2"/>
  <c r="P2099" i="2"/>
  <c r="O2099" i="2"/>
  <c r="P2103" i="2"/>
  <c r="O2103" i="2"/>
  <c r="P2107" i="2"/>
  <c r="O2107" i="2"/>
  <c r="P2111" i="2"/>
  <c r="O2111" i="2"/>
  <c r="P2115" i="2"/>
  <c r="O2115" i="2"/>
  <c r="P2119" i="2"/>
  <c r="O2119" i="2"/>
  <c r="P2123" i="2"/>
  <c r="O2123" i="2"/>
  <c r="P2127" i="2"/>
  <c r="O2127" i="2"/>
  <c r="P2131" i="2"/>
  <c r="O2131" i="2"/>
  <c r="P2135" i="2"/>
  <c r="O2135" i="2"/>
  <c r="P2139" i="2"/>
  <c r="O2139" i="2"/>
  <c r="P2143" i="2"/>
  <c r="O2143" i="2"/>
  <c r="P2147" i="2"/>
  <c r="O2147" i="2"/>
  <c r="P2151" i="2"/>
  <c r="O2151" i="2"/>
  <c r="P2155" i="2"/>
  <c r="O2155" i="2"/>
  <c r="P2159" i="2"/>
  <c r="O2159" i="2"/>
  <c r="P2163" i="2"/>
  <c r="O2163" i="2"/>
  <c r="P2167" i="2"/>
  <c r="O2167" i="2"/>
  <c r="P2171" i="2"/>
  <c r="O2171" i="2"/>
  <c r="P2175" i="2"/>
  <c r="O2175" i="2"/>
  <c r="P2179" i="2"/>
  <c r="O2179" i="2"/>
  <c r="P2183" i="2"/>
  <c r="O2183" i="2"/>
  <c r="P2187" i="2"/>
  <c r="O2187" i="2"/>
  <c r="P2191" i="2"/>
  <c r="O2191" i="2"/>
  <c r="P2195" i="2"/>
  <c r="O2195" i="2"/>
  <c r="P2199" i="2"/>
  <c r="O2199" i="2"/>
  <c r="P2203" i="2"/>
  <c r="O2203" i="2"/>
  <c r="P2207" i="2"/>
  <c r="O2207" i="2"/>
  <c r="P2211" i="2"/>
  <c r="O2211" i="2"/>
  <c r="P2215" i="2"/>
  <c r="O2215" i="2"/>
  <c r="P2219" i="2"/>
  <c r="O2219" i="2"/>
  <c r="P2223" i="2"/>
  <c r="O2223" i="2"/>
  <c r="P2227" i="2"/>
  <c r="O2227" i="2"/>
  <c r="P2231" i="2"/>
  <c r="O2231" i="2"/>
  <c r="P2235" i="2"/>
  <c r="O2235" i="2"/>
  <c r="P2239" i="2"/>
  <c r="O2239" i="2"/>
  <c r="P2243" i="2"/>
  <c r="O2243" i="2"/>
  <c r="P2247" i="2"/>
  <c r="O2247" i="2"/>
  <c r="P2251" i="2"/>
  <c r="O2251" i="2"/>
  <c r="P2255" i="2"/>
  <c r="O2255" i="2"/>
  <c r="P2259" i="2"/>
  <c r="O2259" i="2"/>
  <c r="P2263" i="2"/>
  <c r="O2263" i="2"/>
  <c r="P2267" i="2"/>
  <c r="O2267" i="2"/>
  <c r="P2271" i="2"/>
  <c r="O2271" i="2"/>
  <c r="P2275" i="2"/>
  <c r="O2275" i="2"/>
  <c r="P2279" i="2"/>
  <c r="O2279" i="2"/>
  <c r="P2283" i="2"/>
  <c r="O2283" i="2"/>
  <c r="P2287" i="2"/>
  <c r="O2287" i="2"/>
  <c r="P2291" i="2"/>
  <c r="O2291" i="2"/>
  <c r="P2295" i="2"/>
  <c r="O2295" i="2"/>
  <c r="P2299" i="2"/>
  <c r="O2299" i="2"/>
  <c r="P2303" i="2"/>
  <c r="O2303" i="2"/>
  <c r="P2307" i="2"/>
  <c r="O2307" i="2"/>
  <c r="P2311" i="2"/>
  <c r="O2311" i="2"/>
  <c r="P2315" i="2"/>
  <c r="O2315" i="2"/>
  <c r="P2319" i="2"/>
  <c r="O2319" i="2"/>
  <c r="P2323" i="2"/>
  <c r="O2323" i="2"/>
  <c r="P2327" i="2"/>
  <c r="O2327" i="2"/>
  <c r="P2331" i="2"/>
  <c r="O2331" i="2"/>
  <c r="P2335" i="2"/>
  <c r="O2335" i="2"/>
  <c r="P2339" i="2"/>
  <c r="O2339" i="2"/>
  <c r="P2343" i="2"/>
  <c r="O2343" i="2"/>
  <c r="P2347" i="2"/>
  <c r="O2347" i="2"/>
  <c r="P2351" i="2"/>
  <c r="O2351" i="2"/>
  <c r="P2355" i="2"/>
  <c r="O2355" i="2"/>
  <c r="P2359" i="2"/>
  <c r="O2359" i="2"/>
  <c r="P2363" i="2"/>
  <c r="O2363" i="2"/>
  <c r="P2367" i="2"/>
  <c r="O2367" i="2"/>
  <c r="P2371" i="2"/>
  <c r="O2371" i="2"/>
  <c r="P2375" i="2"/>
  <c r="O2375" i="2"/>
  <c r="P2379" i="2"/>
  <c r="O2379" i="2"/>
  <c r="P2383" i="2"/>
  <c r="O2383" i="2"/>
  <c r="P2387" i="2"/>
  <c r="O2387" i="2"/>
  <c r="P2391" i="2"/>
  <c r="O2391" i="2"/>
  <c r="P2395" i="2"/>
  <c r="O2395" i="2"/>
  <c r="P2399" i="2"/>
  <c r="O2399" i="2"/>
  <c r="P2403" i="2"/>
  <c r="O2403" i="2"/>
  <c r="P2407" i="2"/>
  <c r="O2407" i="2"/>
  <c r="P2411" i="2"/>
  <c r="O2411" i="2"/>
  <c r="P2415" i="2"/>
  <c r="O2415" i="2"/>
  <c r="P2419" i="2"/>
  <c r="O2419" i="2"/>
  <c r="P2423" i="2"/>
  <c r="O2423" i="2"/>
  <c r="P2427" i="2"/>
  <c r="O2427" i="2"/>
  <c r="P2431" i="2"/>
  <c r="O2431" i="2"/>
  <c r="P2435" i="2"/>
  <c r="O2435" i="2"/>
  <c r="P2439" i="2"/>
  <c r="O2439" i="2"/>
  <c r="P2443" i="2"/>
  <c r="O2443" i="2"/>
  <c r="P2447" i="2"/>
  <c r="O2447" i="2"/>
  <c r="P2451" i="2"/>
  <c r="O2451" i="2"/>
  <c r="P2455" i="2"/>
  <c r="O2455" i="2"/>
  <c r="P2459" i="2"/>
  <c r="O2459" i="2"/>
  <c r="P2463" i="2"/>
  <c r="O2463" i="2"/>
  <c r="P2467" i="2"/>
  <c r="O2467" i="2"/>
  <c r="P2471" i="2"/>
  <c r="O2471" i="2"/>
  <c r="P2475" i="2"/>
  <c r="O2475" i="2"/>
  <c r="P2479" i="2"/>
  <c r="O2479" i="2"/>
  <c r="P2483" i="2"/>
  <c r="O2483" i="2"/>
  <c r="P2487" i="2"/>
  <c r="O2487" i="2"/>
  <c r="P2491" i="2"/>
  <c r="O2491" i="2"/>
  <c r="P2495" i="2"/>
  <c r="O2495" i="2"/>
  <c r="P2499" i="2"/>
  <c r="O2499" i="2"/>
  <c r="P2503" i="2"/>
  <c r="O2503" i="2"/>
  <c r="P2507" i="2"/>
  <c r="O2507" i="2"/>
  <c r="P2511" i="2"/>
  <c r="O2511" i="2"/>
  <c r="P2515" i="2"/>
  <c r="O2515" i="2"/>
  <c r="P2519" i="2"/>
  <c r="O2519" i="2"/>
  <c r="P2523" i="2"/>
  <c r="O2523" i="2"/>
  <c r="P2527" i="2"/>
  <c r="O2527" i="2"/>
  <c r="P2531" i="2"/>
  <c r="O2531" i="2"/>
  <c r="P2535" i="2"/>
  <c r="O2535" i="2"/>
  <c r="P2539" i="2"/>
  <c r="O2539" i="2"/>
  <c r="P2543" i="2"/>
  <c r="O2543" i="2"/>
  <c r="P2547" i="2"/>
  <c r="O2547" i="2"/>
  <c r="P2551" i="2"/>
  <c r="O2551" i="2"/>
  <c r="P2555" i="2"/>
  <c r="O2555" i="2"/>
  <c r="P2559" i="2"/>
  <c r="O2559" i="2"/>
  <c r="P2563" i="2"/>
  <c r="O2563" i="2"/>
  <c r="P2567" i="2"/>
  <c r="O2567" i="2"/>
  <c r="P2571" i="2"/>
  <c r="O2571" i="2"/>
  <c r="P2575" i="2"/>
  <c r="O2575" i="2"/>
  <c r="P2579" i="2"/>
  <c r="O2579" i="2"/>
  <c r="P2583" i="2"/>
  <c r="O2583" i="2"/>
  <c r="P2587" i="2"/>
  <c r="O2587" i="2"/>
  <c r="O2591" i="2"/>
  <c r="P2591" i="2"/>
  <c r="O2595" i="2"/>
  <c r="P2595" i="2"/>
  <c r="O2599" i="2"/>
  <c r="P2599" i="2"/>
  <c r="O2603" i="2"/>
  <c r="P2603" i="2"/>
  <c r="O2607" i="2"/>
  <c r="P2607" i="2"/>
  <c r="O2611" i="2"/>
  <c r="P2611" i="2"/>
  <c r="O2615" i="2"/>
  <c r="P2615" i="2"/>
  <c r="O2619" i="2"/>
  <c r="P2619" i="2"/>
  <c r="O2623" i="2"/>
  <c r="P2623" i="2"/>
  <c r="O2627" i="2"/>
  <c r="P2627" i="2"/>
  <c r="O2631" i="2"/>
  <c r="P2631" i="2"/>
  <c r="O2635" i="2"/>
  <c r="P2635" i="2"/>
  <c r="O2639" i="2"/>
  <c r="P2639" i="2"/>
  <c r="O2643" i="2"/>
  <c r="P2643" i="2"/>
  <c r="O2647" i="2"/>
  <c r="P2647" i="2"/>
  <c r="O2651" i="2"/>
  <c r="P2651" i="2"/>
  <c r="O2655" i="2"/>
  <c r="P2655" i="2"/>
  <c r="O2659" i="2"/>
  <c r="P2659" i="2"/>
  <c r="O2663" i="2"/>
  <c r="P2663" i="2"/>
  <c r="O2667" i="2"/>
  <c r="P2667" i="2"/>
  <c r="O2671" i="2"/>
  <c r="P2671" i="2"/>
  <c r="O2675" i="2"/>
  <c r="P2675" i="2"/>
  <c r="O2679" i="2"/>
  <c r="P2679" i="2"/>
  <c r="O2683" i="2"/>
  <c r="P2683" i="2"/>
  <c r="O2687" i="2"/>
  <c r="P2687" i="2"/>
  <c r="O2691" i="2"/>
  <c r="P2691" i="2"/>
  <c r="O2695" i="2"/>
  <c r="P2695" i="2"/>
  <c r="O2699" i="2"/>
  <c r="P2699" i="2"/>
  <c r="O2703" i="2"/>
  <c r="P2703" i="2"/>
  <c r="O2707" i="2"/>
  <c r="P2707" i="2"/>
  <c r="O2711" i="2"/>
  <c r="P2711" i="2"/>
  <c r="O2715" i="2"/>
  <c r="P2715" i="2"/>
  <c r="O2719" i="2"/>
  <c r="P2719" i="2"/>
  <c r="O2723" i="2"/>
  <c r="P2723" i="2"/>
  <c r="O2727" i="2"/>
  <c r="P2727" i="2"/>
  <c r="P104" i="2"/>
  <c r="O104" i="2"/>
  <c r="O108" i="2"/>
  <c r="P108" i="2"/>
  <c r="P112" i="2"/>
  <c r="O112" i="2"/>
  <c r="O116" i="2"/>
  <c r="P116" i="2"/>
  <c r="P120" i="2"/>
  <c r="O120" i="2"/>
  <c r="O124" i="2"/>
  <c r="P124" i="2"/>
  <c r="P128" i="2"/>
  <c r="O128" i="2"/>
  <c r="P132" i="2"/>
  <c r="O132" i="2"/>
  <c r="O136" i="2"/>
  <c r="P136" i="2"/>
  <c r="P140" i="2"/>
  <c r="O140" i="2"/>
  <c r="O144" i="2"/>
  <c r="P144" i="2"/>
  <c r="O148" i="2"/>
  <c r="P148" i="2"/>
  <c r="O152" i="2"/>
  <c r="P152" i="2"/>
  <c r="P156" i="2"/>
  <c r="O156" i="2"/>
  <c r="O160" i="2"/>
  <c r="P160" i="2"/>
  <c r="P164" i="2"/>
  <c r="O164" i="2"/>
  <c r="O168" i="2"/>
  <c r="P168" i="2"/>
  <c r="P172" i="2"/>
  <c r="O172" i="2"/>
  <c r="O176" i="2"/>
  <c r="P176" i="2"/>
  <c r="O180" i="2"/>
  <c r="P180" i="2"/>
  <c r="P184" i="2"/>
  <c r="O184" i="2"/>
  <c r="O188" i="2"/>
  <c r="P188" i="2"/>
  <c r="P192" i="2"/>
  <c r="O192" i="2"/>
  <c r="O196" i="2"/>
  <c r="P196" i="2"/>
  <c r="O200" i="2"/>
  <c r="P200" i="2"/>
  <c r="P204" i="2"/>
  <c r="O204" i="2"/>
  <c r="P208" i="2"/>
  <c r="O208" i="2"/>
  <c r="P212" i="2"/>
  <c r="O212" i="2"/>
  <c r="P216" i="2"/>
  <c r="O216" i="2"/>
  <c r="O220" i="2"/>
  <c r="P220" i="2"/>
  <c r="O224" i="2"/>
  <c r="P224" i="2"/>
  <c r="P228" i="2"/>
  <c r="O228" i="2"/>
  <c r="O232" i="2"/>
  <c r="P232" i="2"/>
  <c r="O236" i="2"/>
  <c r="P236" i="2"/>
  <c r="P240" i="2"/>
  <c r="O240" i="2"/>
  <c r="O244" i="2"/>
  <c r="P244" i="2"/>
  <c r="O248" i="2"/>
  <c r="P248" i="2"/>
  <c r="O252" i="2"/>
  <c r="P252" i="2"/>
  <c r="O256" i="2"/>
  <c r="P256" i="2"/>
  <c r="P260" i="2"/>
  <c r="O260" i="2"/>
  <c r="O264" i="2"/>
  <c r="P264" i="2"/>
  <c r="O268" i="2"/>
  <c r="P268" i="2"/>
  <c r="O272" i="2"/>
  <c r="P272" i="2"/>
  <c r="P276" i="2"/>
  <c r="O276" i="2"/>
  <c r="O280" i="2"/>
  <c r="P280" i="2"/>
  <c r="P284" i="2"/>
  <c r="O284" i="2"/>
  <c r="O288" i="2"/>
  <c r="P288" i="2"/>
  <c r="O292" i="2"/>
  <c r="P292" i="2"/>
  <c r="P296" i="2"/>
  <c r="O296" i="2"/>
  <c r="P300" i="2"/>
  <c r="O300" i="2"/>
  <c r="O304" i="2"/>
  <c r="P304" i="2"/>
  <c r="O308" i="2"/>
  <c r="P308" i="2"/>
  <c r="O312" i="2"/>
  <c r="P312" i="2"/>
  <c r="P316" i="2"/>
  <c r="O316" i="2"/>
  <c r="O320" i="2"/>
  <c r="P320" i="2"/>
  <c r="P324" i="2"/>
  <c r="O324" i="2"/>
  <c r="O328" i="2"/>
  <c r="P328" i="2"/>
  <c r="O332" i="2"/>
  <c r="P332" i="2"/>
  <c r="O336" i="2"/>
  <c r="P336" i="2"/>
  <c r="P340" i="2"/>
  <c r="O340" i="2"/>
  <c r="P344" i="2"/>
  <c r="O344" i="2"/>
  <c r="O348" i="2"/>
  <c r="P348" i="2"/>
  <c r="O352" i="2"/>
  <c r="P352" i="2"/>
  <c r="P356" i="2"/>
  <c r="O356" i="2"/>
  <c r="O360" i="2"/>
  <c r="P360" i="2"/>
  <c r="O364" i="2"/>
  <c r="P364" i="2"/>
  <c r="O368" i="2"/>
  <c r="P368" i="2"/>
  <c r="P372" i="2"/>
  <c r="O372" i="2"/>
  <c r="P376" i="2"/>
  <c r="O376" i="2"/>
  <c r="O380" i="2"/>
  <c r="P380" i="2"/>
  <c r="O384" i="2"/>
  <c r="P384" i="2"/>
  <c r="P388" i="2"/>
  <c r="O388" i="2"/>
  <c r="O392" i="2"/>
  <c r="P392" i="2"/>
  <c r="O396" i="2"/>
  <c r="P396" i="2"/>
  <c r="O400" i="2"/>
  <c r="P400" i="2"/>
  <c r="O404" i="2"/>
  <c r="P404" i="2"/>
  <c r="P408" i="2"/>
  <c r="O408" i="2"/>
  <c r="O412" i="2"/>
  <c r="P412" i="2"/>
  <c r="O416" i="2"/>
  <c r="P416" i="2"/>
  <c r="O420" i="2"/>
  <c r="P420" i="2"/>
  <c r="P424" i="2"/>
  <c r="O424" i="2"/>
  <c r="O428" i="2"/>
  <c r="P428" i="2"/>
  <c r="P432" i="2"/>
  <c r="O432" i="2"/>
  <c r="P436" i="2"/>
  <c r="O436" i="2"/>
  <c r="O440" i="2"/>
  <c r="P440" i="2"/>
  <c r="P444" i="2"/>
  <c r="O444" i="2"/>
  <c r="P448" i="2"/>
  <c r="O448" i="2"/>
  <c r="P452" i="2"/>
  <c r="O452" i="2"/>
  <c r="O456" i="2"/>
  <c r="P456" i="2"/>
  <c r="O460" i="2"/>
  <c r="P460" i="2"/>
  <c r="P464" i="2"/>
  <c r="O464" i="2"/>
  <c r="O468" i="2"/>
  <c r="P468" i="2"/>
  <c r="O472" i="2"/>
  <c r="P472" i="2"/>
  <c r="O476" i="2"/>
  <c r="P476" i="2"/>
  <c r="O480" i="2"/>
  <c r="P480" i="2"/>
  <c r="O484" i="2"/>
  <c r="P484" i="2"/>
  <c r="O488" i="2"/>
  <c r="P488" i="2"/>
  <c r="O492" i="2"/>
  <c r="P492" i="2"/>
  <c r="O496" i="2"/>
  <c r="P496" i="2"/>
  <c r="P500" i="2"/>
  <c r="O500" i="2"/>
  <c r="P504" i="2"/>
  <c r="O504" i="2"/>
  <c r="O508" i="2"/>
  <c r="P508" i="2"/>
  <c r="P512" i="2"/>
  <c r="O512" i="2"/>
  <c r="P516" i="2"/>
  <c r="O516" i="2"/>
  <c r="O520" i="2"/>
  <c r="P520" i="2"/>
  <c r="O524" i="2"/>
  <c r="P524" i="2"/>
  <c r="O528" i="2"/>
  <c r="P528" i="2"/>
  <c r="P532" i="2"/>
  <c r="O532" i="2"/>
  <c r="O536" i="2"/>
  <c r="P536" i="2"/>
  <c r="P540" i="2"/>
  <c r="O540" i="2"/>
  <c r="P544" i="2"/>
  <c r="O544" i="2"/>
  <c r="O548" i="2"/>
  <c r="P548" i="2"/>
  <c r="O552" i="2"/>
  <c r="P552" i="2"/>
  <c r="P556" i="2"/>
  <c r="O556" i="2"/>
  <c r="O560" i="2"/>
  <c r="P560" i="2"/>
  <c r="O564" i="2"/>
  <c r="P564" i="2"/>
  <c r="O568" i="2"/>
  <c r="P568" i="2"/>
  <c r="P572" i="2"/>
  <c r="O572" i="2"/>
  <c r="P576" i="2"/>
  <c r="O576" i="2"/>
  <c r="O580" i="2"/>
  <c r="P580" i="2"/>
  <c r="O584" i="2"/>
  <c r="P584" i="2"/>
  <c r="P588" i="2"/>
  <c r="O588" i="2"/>
  <c r="O592" i="2"/>
  <c r="P592" i="2"/>
  <c r="O596" i="2"/>
  <c r="P596" i="2"/>
  <c r="O600" i="2"/>
  <c r="P600" i="2"/>
  <c r="P604" i="2"/>
  <c r="O604" i="2"/>
  <c r="O608" i="2"/>
  <c r="P608" i="2"/>
  <c r="O612" i="2"/>
  <c r="P612" i="2"/>
  <c r="O616" i="2"/>
  <c r="P616" i="2"/>
  <c r="P620" i="2"/>
  <c r="O620" i="2"/>
  <c r="O624" i="2"/>
  <c r="P624" i="2"/>
  <c r="O628" i="2"/>
  <c r="P628" i="2"/>
  <c r="O632" i="2"/>
  <c r="P632" i="2"/>
  <c r="P636" i="2"/>
  <c r="O636" i="2"/>
  <c r="O640" i="2"/>
  <c r="P640" i="2"/>
  <c r="P644" i="2"/>
  <c r="O644" i="2"/>
  <c r="P648" i="2"/>
  <c r="O648" i="2"/>
  <c r="O652" i="2"/>
  <c r="P652" i="2"/>
  <c r="O656" i="2"/>
  <c r="P656" i="2"/>
  <c r="O660" i="2"/>
  <c r="P660" i="2"/>
  <c r="P664" i="2"/>
  <c r="O664" i="2"/>
  <c r="O668" i="2"/>
  <c r="P668" i="2"/>
  <c r="P672" i="2"/>
  <c r="O672" i="2"/>
  <c r="O676" i="2"/>
  <c r="P676" i="2"/>
  <c r="O680" i="2"/>
  <c r="P680" i="2"/>
  <c r="O684" i="2"/>
  <c r="P684" i="2"/>
  <c r="P688" i="2"/>
  <c r="O688" i="2"/>
  <c r="P692" i="2"/>
  <c r="O692" i="2"/>
  <c r="O696" i="2"/>
  <c r="P696" i="2"/>
  <c r="P700" i="2"/>
  <c r="O700" i="2"/>
  <c r="O704" i="2"/>
  <c r="P704" i="2"/>
  <c r="O708" i="2"/>
  <c r="P708" i="2"/>
  <c r="P712" i="2"/>
  <c r="O712" i="2"/>
  <c r="O716" i="2"/>
  <c r="P716" i="2"/>
  <c r="O720" i="2"/>
  <c r="P720" i="2"/>
  <c r="O724" i="2"/>
  <c r="P724" i="2"/>
  <c r="O728" i="2"/>
  <c r="P728" i="2"/>
  <c r="P732" i="2"/>
  <c r="O732" i="2"/>
  <c r="O736" i="2"/>
  <c r="P736" i="2"/>
  <c r="P740" i="2"/>
  <c r="O740" i="2"/>
  <c r="P744" i="2"/>
  <c r="O744" i="2"/>
  <c r="O748" i="2"/>
  <c r="P748" i="2"/>
  <c r="O752" i="2"/>
  <c r="P752" i="2"/>
  <c r="P756" i="2"/>
  <c r="O756" i="2"/>
  <c r="P760" i="2"/>
  <c r="O760" i="2"/>
  <c r="O764" i="2"/>
  <c r="P764" i="2"/>
  <c r="O768" i="2"/>
  <c r="P768" i="2"/>
  <c r="P772" i="2"/>
  <c r="O772" i="2"/>
  <c r="O776" i="2"/>
  <c r="P776" i="2"/>
  <c r="P780" i="2"/>
  <c r="O780" i="2"/>
  <c r="O784" i="2"/>
  <c r="P784" i="2"/>
  <c r="O788" i="2"/>
  <c r="P788" i="2"/>
  <c r="O792" i="2"/>
  <c r="P792" i="2"/>
  <c r="P796" i="2"/>
  <c r="O796" i="2"/>
  <c r="O800" i="2"/>
  <c r="P800" i="2"/>
  <c r="O804" i="2"/>
  <c r="P804" i="2"/>
  <c r="P808" i="2"/>
  <c r="O808" i="2"/>
  <c r="O812" i="2"/>
  <c r="P812" i="2"/>
  <c r="O816" i="2"/>
  <c r="P816" i="2"/>
  <c r="P820" i="2"/>
  <c r="O820" i="2"/>
  <c r="O824" i="2"/>
  <c r="P824" i="2"/>
  <c r="O828" i="2"/>
  <c r="P828" i="2"/>
  <c r="P832" i="2"/>
  <c r="O832" i="2"/>
  <c r="P836" i="2"/>
  <c r="O836" i="2"/>
  <c r="O840" i="2"/>
  <c r="P840" i="2"/>
  <c r="O844" i="2"/>
  <c r="P844" i="2"/>
  <c r="O848" i="2"/>
  <c r="P848" i="2"/>
  <c r="O852" i="2"/>
  <c r="P852" i="2"/>
  <c r="P856" i="2"/>
  <c r="O856" i="2"/>
  <c r="P860" i="2"/>
  <c r="O860" i="2"/>
  <c r="O864" i="2"/>
  <c r="P864" i="2"/>
  <c r="O868" i="2"/>
  <c r="P868" i="2"/>
  <c r="O872" i="2"/>
  <c r="P872" i="2"/>
  <c r="P876" i="2"/>
  <c r="O876" i="2"/>
  <c r="O880" i="2"/>
  <c r="P880" i="2"/>
  <c r="O884" i="2"/>
  <c r="P884" i="2"/>
  <c r="P888" i="2"/>
  <c r="O888" i="2"/>
  <c r="O892" i="2"/>
  <c r="P892" i="2"/>
  <c r="O896" i="2"/>
  <c r="P896" i="2"/>
  <c r="P900" i="2"/>
  <c r="O900" i="2"/>
  <c r="P904" i="2"/>
  <c r="O904" i="2"/>
  <c r="O908" i="2"/>
  <c r="P908" i="2"/>
  <c r="O912" i="2"/>
  <c r="P912" i="2"/>
  <c r="O916" i="2"/>
  <c r="P916" i="2"/>
  <c r="P920" i="2"/>
  <c r="O920" i="2"/>
  <c r="O924" i="2"/>
  <c r="P924" i="2"/>
  <c r="O928" i="2"/>
  <c r="P928" i="2"/>
  <c r="P932" i="2"/>
  <c r="O932" i="2"/>
  <c r="P936" i="2"/>
  <c r="O936" i="2"/>
  <c r="O940" i="2"/>
  <c r="P940" i="2"/>
  <c r="O944" i="2"/>
  <c r="P944" i="2"/>
  <c r="P948" i="2"/>
  <c r="O948" i="2"/>
  <c r="O952" i="2"/>
  <c r="P952" i="2"/>
  <c r="P956" i="2"/>
  <c r="O956" i="2"/>
  <c r="O960" i="2"/>
  <c r="P960" i="2"/>
  <c r="P964" i="2"/>
  <c r="O964" i="2"/>
  <c r="O968" i="2"/>
  <c r="P968" i="2"/>
  <c r="O972" i="2"/>
  <c r="P972" i="2"/>
  <c r="P976" i="2"/>
  <c r="O976" i="2"/>
  <c r="O980" i="2"/>
  <c r="P980" i="2"/>
  <c r="O984" i="2"/>
  <c r="P984" i="2"/>
  <c r="O988" i="2"/>
  <c r="P988" i="2"/>
  <c r="O992" i="2"/>
  <c r="P992" i="2"/>
  <c r="O996" i="2"/>
  <c r="P996" i="2"/>
  <c r="P1000" i="2"/>
  <c r="O1000" i="2"/>
  <c r="O1004" i="2"/>
  <c r="P1004" i="2"/>
  <c r="O1008" i="2"/>
  <c r="P1008" i="2"/>
  <c r="P1012" i="2"/>
  <c r="O1012" i="2"/>
  <c r="O1016" i="2"/>
  <c r="P1016" i="2"/>
  <c r="O1020" i="2"/>
  <c r="P1020" i="2"/>
  <c r="O1024" i="2"/>
  <c r="P1024" i="2"/>
  <c r="O1028" i="2"/>
  <c r="P1028" i="2"/>
  <c r="O1032" i="2"/>
  <c r="P1032" i="2"/>
  <c r="P1036" i="2"/>
  <c r="O1036" i="2"/>
  <c r="O1040" i="2"/>
  <c r="P1040" i="2"/>
  <c r="O1044" i="2"/>
  <c r="P1044" i="2"/>
  <c r="O1048" i="2"/>
  <c r="P1048" i="2"/>
  <c r="O1052" i="2"/>
  <c r="P1052" i="2"/>
  <c r="O1056" i="2"/>
  <c r="P1056" i="2"/>
  <c r="O1060" i="2"/>
  <c r="P1060" i="2"/>
  <c r="P1064" i="2"/>
  <c r="O1064" i="2"/>
  <c r="O1068" i="2"/>
  <c r="P1068" i="2"/>
  <c r="O1072" i="2"/>
  <c r="P1072" i="2"/>
  <c r="O1076" i="2"/>
  <c r="P1076" i="2"/>
  <c r="O1080" i="2"/>
  <c r="P1080" i="2"/>
  <c r="O1084" i="2"/>
  <c r="P1084" i="2"/>
  <c r="P1088" i="2"/>
  <c r="O1088" i="2"/>
  <c r="O1092" i="2"/>
  <c r="P1092" i="2"/>
  <c r="P1096" i="2"/>
  <c r="O1096" i="2"/>
  <c r="O1100" i="2"/>
  <c r="P1100" i="2"/>
  <c r="O1104" i="2"/>
  <c r="P1104" i="2"/>
  <c r="O1108" i="2"/>
  <c r="P1108" i="2"/>
  <c r="P1112" i="2"/>
  <c r="O1112" i="2"/>
  <c r="O1116" i="2"/>
  <c r="P1116" i="2"/>
  <c r="O1120" i="2"/>
  <c r="P1120" i="2"/>
  <c r="O1124" i="2"/>
  <c r="P1124" i="2"/>
  <c r="O1128" i="2"/>
  <c r="P1128" i="2"/>
  <c r="O1132" i="2"/>
  <c r="P1132" i="2"/>
  <c r="O1136" i="2"/>
  <c r="P1136" i="2"/>
  <c r="O1140" i="2"/>
  <c r="P1140" i="2"/>
  <c r="P1144" i="2"/>
  <c r="O1144" i="2"/>
  <c r="P1148" i="2"/>
  <c r="O1148" i="2"/>
  <c r="P1152" i="2"/>
  <c r="O1152" i="2"/>
  <c r="P1156" i="2"/>
  <c r="O1156" i="2"/>
  <c r="O1160" i="2"/>
  <c r="P1160" i="2"/>
  <c r="O1164" i="2"/>
  <c r="P1164" i="2"/>
  <c r="P1168" i="2"/>
  <c r="O1168" i="2"/>
  <c r="P1172" i="2"/>
  <c r="O1172" i="2"/>
  <c r="O1176" i="2"/>
  <c r="P1176" i="2"/>
  <c r="O1180" i="2"/>
  <c r="P1180" i="2"/>
  <c r="P1184" i="2"/>
  <c r="O1184" i="2"/>
  <c r="O1188" i="2"/>
  <c r="P1188" i="2"/>
  <c r="O1192" i="2"/>
  <c r="P1192" i="2"/>
  <c r="O1196" i="2"/>
  <c r="P1196" i="2"/>
  <c r="P1200" i="2"/>
  <c r="O1200" i="2"/>
  <c r="O1204" i="2"/>
  <c r="P1204" i="2"/>
  <c r="O1208" i="2"/>
  <c r="P1208" i="2"/>
  <c r="O1212" i="2"/>
  <c r="P1212" i="2"/>
  <c r="P1216" i="2"/>
  <c r="O1216" i="2"/>
  <c r="O1220" i="2"/>
  <c r="P1220" i="2"/>
  <c r="O1224" i="2"/>
  <c r="P1224" i="2"/>
  <c r="P1228" i="2"/>
  <c r="O1228" i="2"/>
  <c r="P1232" i="2"/>
  <c r="O1232" i="2"/>
  <c r="O1236" i="2"/>
  <c r="P1236" i="2"/>
  <c r="O1240" i="2"/>
  <c r="P1240" i="2"/>
  <c r="O1244" i="2"/>
  <c r="P1244" i="2"/>
  <c r="P1248" i="2"/>
  <c r="O1248" i="2"/>
  <c r="O1252" i="2"/>
  <c r="P1252" i="2"/>
  <c r="P1256" i="2"/>
  <c r="O1256" i="2"/>
  <c r="P1260" i="2"/>
  <c r="O1260" i="2"/>
  <c r="O1264" i="2"/>
  <c r="P1264" i="2"/>
  <c r="O1268" i="2"/>
  <c r="P1268" i="2"/>
  <c r="P1272" i="2"/>
  <c r="O1272" i="2"/>
  <c r="O1276" i="2"/>
  <c r="P1276" i="2"/>
  <c r="O1280" i="2"/>
  <c r="P1280" i="2"/>
  <c r="P1284" i="2"/>
  <c r="O1284" i="2"/>
  <c r="O1288" i="2"/>
  <c r="P1288" i="2"/>
  <c r="O1292" i="2"/>
  <c r="P1292" i="2"/>
  <c r="P1296" i="2"/>
  <c r="O1296" i="2"/>
  <c r="O1300" i="2"/>
  <c r="P1300" i="2"/>
  <c r="O1304" i="2"/>
  <c r="P1304" i="2"/>
  <c r="O1308" i="2"/>
  <c r="P1308" i="2"/>
  <c r="P1312" i="2"/>
  <c r="O1312" i="2"/>
  <c r="P1316" i="2"/>
  <c r="O1316" i="2"/>
  <c r="O1320" i="2"/>
  <c r="P1320" i="2"/>
  <c r="O1324" i="2"/>
  <c r="P1324" i="2"/>
  <c r="P1328" i="2"/>
  <c r="O1328" i="2"/>
  <c r="O1332" i="2"/>
  <c r="P1332" i="2"/>
  <c r="O1336" i="2"/>
  <c r="P1336" i="2"/>
  <c r="P1340" i="2"/>
  <c r="O1340" i="2"/>
  <c r="P1344" i="2"/>
  <c r="O1344" i="2"/>
  <c r="O1348" i="2"/>
  <c r="P1348" i="2"/>
  <c r="P1352" i="2"/>
  <c r="O1352" i="2"/>
  <c r="O1356" i="2"/>
  <c r="P1356" i="2"/>
  <c r="P1360" i="2"/>
  <c r="O1360" i="2"/>
  <c r="P1364" i="2"/>
  <c r="O1364" i="2"/>
  <c r="O1368" i="2"/>
  <c r="P1368" i="2"/>
  <c r="O1372" i="2"/>
  <c r="P1372" i="2"/>
  <c r="P1376" i="2"/>
  <c r="O1376" i="2"/>
  <c r="P1380" i="2"/>
  <c r="O1380" i="2"/>
  <c r="O1384" i="2"/>
  <c r="P1384" i="2"/>
  <c r="O1388" i="2"/>
  <c r="P1388" i="2"/>
  <c r="O1392" i="2"/>
  <c r="P1392" i="2"/>
  <c r="P1396" i="2"/>
  <c r="O1396" i="2"/>
  <c r="O1400" i="2"/>
  <c r="P1400" i="2"/>
  <c r="P1404" i="2"/>
  <c r="O1404" i="2"/>
  <c r="O1408" i="2"/>
  <c r="P1408" i="2"/>
  <c r="O1412" i="2"/>
  <c r="P1412" i="2"/>
  <c r="P1416" i="2"/>
  <c r="O1416" i="2"/>
  <c r="P1420" i="2"/>
  <c r="O1420" i="2"/>
  <c r="O1424" i="2"/>
  <c r="P1424" i="2"/>
  <c r="O1428" i="2"/>
  <c r="P1428" i="2"/>
  <c r="O1432" i="2"/>
  <c r="P1432" i="2"/>
  <c r="P1436" i="2"/>
  <c r="O1436" i="2"/>
  <c r="O1440" i="2"/>
  <c r="P1440" i="2"/>
  <c r="O1444" i="2"/>
  <c r="P1444" i="2"/>
  <c r="P1448" i="2"/>
  <c r="O1448" i="2"/>
  <c r="P1452" i="2"/>
  <c r="O1452" i="2"/>
  <c r="O1456" i="2"/>
  <c r="P1456" i="2"/>
  <c r="O1460" i="2"/>
  <c r="P1460" i="2"/>
  <c r="O1464" i="2"/>
  <c r="P1464" i="2"/>
  <c r="P1468" i="2"/>
  <c r="O1468" i="2"/>
  <c r="O1472" i="2"/>
  <c r="P1472" i="2"/>
  <c r="O1476" i="2"/>
  <c r="P1476" i="2"/>
  <c r="O1480" i="2"/>
  <c r="P1480" i="2"/>
  <c r="P1484" i="2"/>
  <c r="O1484" i="2"/>
  <c r="O1488" i="2"/>
  <c r="P1488" i="2"/>
  <c r="O1492" i="2"/>
  <c r="P1492" i="2"/>
  <c r="P1496" i="2"/>
  <c r="O1496" i="2"/>
  <c r="P1500" i="2"/>
  <c r="O1500" i="2"/>
  <c r="P1504" i="2"/>
  <c r="O1504" i="2"/>
  <c r="P1508" i="2"/>
  <c r="O1508" i="2"/>
  <c r="O1512" i="2"/>
  <c r="P1512" i="2"/>
  <c r="O1516" i="2"/>
  <c r="P1516" i="2"/>
  <c r="P1520" i="2"/>
  <c r="O1520" i="2"/>
  <c r="O1524" i="2"/>
  <c r="P1524" i="2"/>
  <c r="O1528" i="2"/>
  <c r="P1528" i="2"/>
  <c r="P1532" i="2"/>
  <c r="O1532" i="2"/>
  <c r="O1536" i="2"/>
  <c r="P1536" i="2"/>
  <c r="O1540" i="2"/>
  <c r="P1540" i="2"/>
  <c r="P1544" i="2"/>
  <c r="O1544" i="2"/>
  <c r="P1548" i="2"/>
  <c r="O1548" i="2"/>
  <c r="O1552" i="2"/>
  <c r="P1552" i="2"/>
  <c r="O1556" i="2"/>
  <c r="P1556" i="2"/>
  <c r="O1560" i="2"/>
  <c r="P1560" i="2"/>
  <c r="O1564" i="2"/>
  <c r="P1564" i="2"/>
  <c r="P1568" i="2"/>
  <c r="O1568" i="2"/>
  <c r="P1572" i="2"/>
  <c r="O1572" i="2"/>
  <c r="P1576" i="2"/>
  <c r="O1576" i="2"/>
  <c r="P1580" i="2"/>
  <c r="O1580" i="2"/>
  <c r="O1584" i="2"/>
  <c r="P1584" i="2"/>
  <c r="P1588" i="2"/>
  <c r="O1588" i="2"/>
  <c r="P1592" i="2"/>
  <c r="O1592" i="2"/>
  <c r="O1596" i="2"/>
  <c r="P1596" i="2"/>
  <c r="P1600" i="2"/>
  <c r="O1600" i="2"/>
  <c r="P1604" i="2"/>
  <c r="O1604" i="2"/>
  <c r="O1608" i="2"/>
  <c r="P1608" i="2"/>
  <c r="O1612" i="2"/>
  <c r="P1612" i="2"/>
  <c r="O1616" i="2"/>
  <c r="P1616" i="2"/>
  <c r="P1620" i="2"/>
  <c r="O1620" i="2"/>
  <c r="P1624" i="2"/>
  <c r="O1624" i="2"/>
  <c r="O1628" i="2"/>
  <c r="P1628" i="2"/>
  <c r="O1632" i="2"/>
  <c r="P1632" i="2"/>
  <c r="P1636" i="2"/>
  <c r="O1636" i="2"/>
  <c r="O1640" i="2"/>
  <c r="P1640" i="2"/>
  <c r="O1644" i="2"/>
  <c r="P1644" i="2"/>
  <c r="P1648" i="2"/>
  <c r="O1648" i="2"/>
  <c r="O1652" i="2"/>
  <c r="P1652" i="2"/>
  <c r="O1656" i="2"/>
  <c r="P1656" i="2"/>
  <c r="O1660" i="2"/>
  <c r="P1660" i="2"/>
  <c r="O1664" i="2"/>
  <c r="P1664" i="2"/>
  <c r="O1668" i="2"/>
  <c r="P1668" i="2"/>
  <c r="P1672" i="2"/>
  <c r="O1672" i="2"/>
  <c r="P1676" i="2"/>
  <c r="O1676" i="2"/>
  <c r="P1680" i="2"/>
  <c r="O1680" i="2"/>
  <c r="P1684" i="2"/>
  <c r="O1684" i="2"/>
  <c r="P1688" i="2"/>
  <c r="O1688" i="2"/>
  <c r="P1692" i="2"/>
  <c r="O1692" i="2"/>
  <c r="P1696" i="2"/>
  <c r="O1696" i="2"/>
  <c r="P1700" i="2"/>
  <c r="O1700" i="2"/>
  <c r="P1704" i="2"/>
  <c r="O1704" i="2"/>
  <c r="P1708" i="2"/>
  <c r="O1708" i="2"/>
  <c r="P1712" i="2"/>
  <c r="O1712" i="2"/>
  <c r="P1716" i="2"/>
  <c r="O1716" i="2"/>
  <c r="P1720" i="2"/>
  <c r="O1720" i="2"/>
  <c r="P1724" i="2"/>
  <c r="O1724" i="2"/>
  <c r="P1728" i="2"/>
  <c r="O1728" i="2"/>
  <c r="P1732" i="2"/>
  <c r="O1732" i="2"/>
  <c r="P1736" i="2"/>
  <c r="O1736" i="2"/>
  <c r="P1740" i="2"/>
  <c r="O1740" i="2"/>
  <c r="P1744" i="2"/>
  <c r="O1744" i="2"/>
  <c r="P1748" i="2"/>
  <c r="O1748" i="2"/>
  <c r="P1752" i="2"/>
  <c r="O1752" i="2"/>
  <c r="P1756" i="2"/>
  <c r="O1756" i="2"/>
  <c r="P1760" i="2"/>
  <c r="O1760" i="2"/>
  <c r="P1764" i="2"/>
  <c r="O1764" i="2"/>
  <c r="P1768" i="2"/>
  <c r="O1768" i="2"/>
  <c r="P1772" i="2"/>
  <c r="O1772" i="2"/>
  <c r="P1776" i="2"/>
  <c r="O1776" i="2"/>
  <c r="P1780" i="2"/>
  <c r="O1780" i="2"/>
  <c r="P1784" i="2"/>
  <c r="O1784" i="2"/>
  <c r="P1788" i="2"/>
  <c r="O1788" i="2"/>
  <c r="P1792" i="2"/>
  <c r="O1792" i="2"/>
  <c r="P1796" i="2"/>
  <c r="O1796" i="2"/>
  <c r="P1800" i="2"/>
  <c r="O1800" i="2"/>
  <c r="P1804" i="2"/>
  <c r="O1804" i="2"/>
  <c r="P1808" i="2"/>
  <c r="O1808" i="2"/>
  <c r="P1812" i="2"/>
  <c r="O1812" i="2"/>
  <c r="P1816" i="2"/>
  <c r="O1816" i="2"/>
  <c r="P1820" i="2"/>
  <c r="O1820" i="2"/>
  <c r="P1824" i="2"/>
  <c r="O1824" i="2"/>
  <c r="P1828" i="2"/>
  <c r="O1828" i="2"/>
  <c r="P1832" i="2"/>
  <c r="O1832" i="2"/>
  <c r="P1836" i="2"/>
  <c r="O1836" i="2"/>
  <c r="P1840" i="2"/>
  <c r="O1840" i="2"/>
  <c r="P1844" i="2"/>
  <c r="O1844" i="2"/>
  <c r="P1848" i="2"/>
  <c r="O1848" i="2"/>
  <c r="P1852" i="2"/>
  <c r="O1852" i="2"/>
  <c r="P1856" i="2"/>
  <c r="O1856" i="2"/>
  <c r="P1860" i="2"/>
  <c r="O1860" i="2"/>
  <c r="P1864" i="2"/>
  <c r="O1864" i="2"/>
  <c r="P1868" i="2"/>
  <c r="O1868" i="2"/>
  <c r="P1872" i="2"/>
  <c r="O1872" i="2"/>
  <c r="P1876" i="2"/>
  <c r="O1876" i="2"/>
  <c r="P1880" i="2"/>
  <c r="O1880" i="2"/>
  <c r="P1884" i="2"/>
  <c r="O1884" i="2"/>
  <c r="P1888" i="2"/>
  <c r="O1888" i="2"/>
  <c r="P1892" i="2"/>
  <c r="O1892" i="2"/>
  <c r="P1896" i="2"/>
  <c r="O1896" i="2"/>
  <c r="P1900" i="2"/>
  <c r="O1900" i="2"/>
  <c r="P1904" i="2"/>
  <c r="O1904" i="2"/>
  <c r="P1908" i="2"/>
  <c r="O1908" i="2"/>
  <c r="P1912" i="2"/>
  <c r="O1912" i="2"/>
  <c r="P1916" i="2"/>
  <c r="O1916" i="2"/>
  <c r="P1920" i="2"/>
  <c r="O1920" i="2"/>
  <c r="P1924" i="2"/>
  <c r="O1924" i="2"/>
  <c r="P1928" i="2"/>
  <c r="O1928" i="2"/>
  <c r="P1932" i="2"/>
  <c r="O1932" i="2"/>
  <c r="P1936" i="2"/>
  <c r="O1936" i="2"/>
  <c r="P1940" i="2"/>
  <c r="O1940" i="2"/>
  <c r="P1944" i="2"/>
  <c r="O1944" i="2"/>
  <c r="P1948" i="2"/>
  <c r="O1948" i="2"/>
  <c r="O5961" i="2"/>
  <c r="P5961" i="2"/>
  <c r="O5965" i="2"/>
  <c r="P5965" i="2"/>
  <c r="O5969" i="2"/>
  <c r="P5969" i="2"/>
  <c r="O5973" i="2"/>
  <c r="P5973" i="2"/>
  <c r="O5977" i="2"/>
  <c r="P5977" i="2"/>
  <c r="O5981" i="2"/>
  <c r="P5981" i="2"/>
  <c r="O5985" i="2"/>
  <c r="P5985" i="2"/>
  <c r="O5989" i="2"/>
  <c r="P5989" i="2"/>
  <c r="O5993" i="2"/>
  <c r="P5993" i="2"/>
  <c r="O5997" i="2"/>
  <c r="P5997" i="2"/>
  <c r="O6001" i="2"/>
  <c r="P6001" i="2"/>
  <c r="O6005" i="2"/>
  <c r="P6005" i="2"/>
  <c r="O6009" i="2"/>
  <c r="P6009" i="2"/>
  <c r="O6013" i="2"/>
  <c r="P6013" i="2"/>
  <c r="O6017" i="2"/>
  <c r="P6017" i="2"/>
  <c r="O6021" i="2"/>
  <c r="P6021" i="2"/>
  <c r="O6025" i="2"/>
  <c r="P6025" i="2"/>
  <c r="O6029" i="2"/>
  <c r="P6029" i="2"/>
  <c r="O6033" i="2"/>
  <c r="P6033" i="2"/>
  <c r="O6037" i="2"/>
  <c r="P6037" i="2"/>
  <c r="O6041" i="2"/>
  <c r="P6041" i="2"/>
  <c r="O6045" i="2"/>
  <c r="P6045" i="2"/>
  <c r="O6049" i="2"/>
  <c r="P6049" i="2"/>
  <c r="O6053" i="2"/>
  <c r="P6053" i="2"/>
  <c r="O6057" i="2"/>
  <c r="P6057" i="2"/>
  <c r="O6061" i="2"/>
  <c r="P6061" i="2"/>
  <c r="O6065" i="2"/>
  <c r="P6065" i="2"/>
  <c r="O6069" i="2"/>
  <c r="P6069" i="2"/>
  <c r="O6073" i="2"/>
  <c r="P6073" i="2"/>
  <c r="O6077" i="2"/>
  <c r="P6077" i="2"/>
  <c r="O6081" i="2"/>
  <c r="P6081" i="2"/>
  <c r="O6085" i="2"/>
  <c r="P6085" i="2"/>
  <c r="O6089" i="2"/>
  <c r="P6089" i="2"/>
  <c r="O6093" i="2"/>
  <c r="P6093" i="2"/>
  <c r="O6097" i="2"/>
  <c r="P6097" i="2"/>
  <c r="O6101" i="2"/>
  <c r="P6101" i="2"/>
  <c r="O6105" i="2"/>
  <c r="P6105" i="2"/>
  <c r="O6109" i="2"/>
  <c r="P6109" i="2"/>
  <c r="O6113" i="2"/>
  <c r="P6113" i="2"/>
  <c r="O6117" i="2"/>
  <c r="P6117" i="2"/>
  <c r="O6121" i="2"/>
  <c r="P6121" i="2"/>
  <c r="O6125" i="2"/>
  <c r="P6125" i="2"/>
  <c r="O6129" i="2"/>
  <c r="P6129" i="2"/>
  <c r="O6133" i="2"/>
  <c r="P6133" i="2"/>
  <c r="O6137" i="2"/>
  <c r="P6137" i="2"/>
  <c r="O6141" i="2"/>
  <c r="P6141" i="2"/>
  <c r="O6145" i="2"/>
  <c r="P6145" i="2"/>
  <c r="O6149" i="2"/>
  <c r="P6149" i="2"/>
  <c r="O6153" i="2"/>
  <c r="P6153" i="2"/>
  <c r="O6157" i="2"/>
  <c r="P6157" i="2"/>
  <c r="O6161" i="2"/>
  <c r="P6161" i="2"/>
  <c r="O6165" i="2"/>
  <c r="P6165" i="2"/>
  <c r="O6169" i="2"/>
  <c r="P6169" i="2"/>
  <c r="O6173" i="2"/>
  <c r="P6173" i="2"/>
  <c r="O6177" i="2"/>
  <c r="P6177" i="2"/>
  <c r="O6181" i="2"/>
  <c r="P6181" i="2"/>
  <c r="O6185" i="2"/>
  <c r="P6185" i="2"/>
  <c r="O6189" i="2"/>
  <c r="P6189" i="2"/>
  <c r="O6193" i="2"/>
  <c r="P6193" i="2"/>
  <c r="O6197" i="2"/>
  <c r="P6197" i="2"/>
  <c r="O6201" i="2"/>
  <c r="P6201" i="2"/>
  <c r="O6205" i="2"/>
  <c r="P6205" i="2"/>
  <c r="O6209" i="2"/>
  <c r="P6209" i="2"/>
  <c r="O6213" i="2"/>
  <c r="P6213" i="2"/>
  <c r="O6217" i="2"/>
  <c r="P6217" i="2"/>
  <c r="O6221" i="2"/>
  <c r="P6221" i="2"/>
  <c r="O6225" i="2"/>
  <c r="P6225" i="2"/>
  <c r="O6229" i="2"/>
  <c r="P6229" i="2"/>
  <c r="O6233" i="2"/>
  <c r="P6233" i="2"/>
  <c r="O6237" i="2"/>
  <c r="P6237" i="2"/>
  <c r="O6241" i="2"/>
  <c r="P6241" i="2"/>
  <c r="O6245" i="2"/>
  <c r="P6245" i="2"/>
  <c r="O6249" i="2"/>
  <c r="P6249" i="2"/>
  <c r="O6253" i="2"/>
  <c r="P6253" i="2"/>
  <c r="O6257" i="2"/>
  <c r="P6257" i="2"/>
  <c r="O6261" i="2"/>
  <c r="P6261" i="2"/>
  <c r="O6265" i="2"/>
  <c r="P6265" i="2"/>
  <c r="O6269" i="2"/>
  <c r="P6269" i="2"/>
  <c r="O6273" i="2"/>
  <c r="P6273" i="2"/>
  <c r="O6277" i="2"/>
  <c r="P6277" i="2"/>
  <c r="O6281" i="2"/>
  <c r="P6281" i="2"/>
  <c r="O6285" i="2"/>
  <c r="P6285" i="2"/>
  <c r="O6289" i="2"/>
  <c r="P6289" i="2"/>
  <c r="O6293" i="2"/>
  <c r="P6293" i="2"/>
  <c r="O6297" i="2"/>
  <c r="P6297" i="2"/>
  <c r="O6301" i="2"/>
  <c r="P6301" i="2"/>
  <c r="O6305" i="2"/>
  <c r="P6305" i="2"/>
  <c r="O6309" i="2"/>
  <c r="P6309" i="2"/>
  <c r="O6313" i="2"/>
  <c r="P6313" i="2"/>
  <c r="O6317" i="2"/>
  <c r="P6317" i="2"/>
  <c r="O6321" i="2"/>
  <c r="P6321" i="2"/>
  <c r="O6325" i="2"/>
  <c r="P6325" i="2"/>
  <c r="O6329" i="2"/>
  <c r="P6329" i="2"/>
  <c r="O6333" i="2"/>
  <c r="P6333" i="2"/>
  <c r="O6337" i="2"/>
  <c r="P6337" i="2"/>
  <c r="O6341" i="2"/>
  <c r="P6341" i="2"/>
  <c r="O6345" i="2"/>
  <c r="P6345" i="2"/>
  <c r="O6349" i="2"/>
  <c r="P6349" i="2"/>
  <c r="O6353" i="2"/>
  <c r="P6353" i="2"/>
  <c r="O6357" i="2"/>
  <c r="P6357" i="2"/>
  <c r="O6361" i="2"/>
  <c r="P6361" i="2"/>
  <c r="O6365" i="2"/>
  <c r="P6365" i="2"/>
  <c r="O6369" i="2"/>
  <c r="P6369" i="2"/>
  <c r="O6373" i="2"/>
  <c r="P6373" i="2"/>
  <c r="O6377" i="2"/>
  <c r="P6377" i="2"/>
  <c r="O6381" i="2"/>
  <c r="P6381" i="2"/>
  <c r="O6385" i="2"/>
  <c r="P6385" i="2"/>
  <c r="O6389" i="2"/>
  <c r="P6389" i="2"/>
  <c r="O6393" i="2"/>
  <c r="P6393" i="2"/>
  <c r="O6397" i="2"/>
  <c r="P6397" i="2"/>
  <c r="O6401" i="2"/>
  <c r="P6401" i="2"/>
  <c r="O6405" i="2"/>
  <c r="P6405" i="2"/>
  <c r="O6409" i="2"/>
  <c r="P6409" i="2"/>
  <c r="O6413" i="2"/>
  <c r="P6413" i="2"/>
  <c r="O6417" i="2"/>
  <c r="P6417" i="2"/>
  <c r="O6421" i="2"/>
  <c r="P6421" i="2"/>
  <c r="O6425" i="2"/>
  <c r="P6425" i="2"/>
  <c r="O6429" i="2"/>
  <c r="P6429" i="2"/>
  <c r="O6433" i="2"/>
  <c r="P6433" i="2"/>
  <c r="O6437" i="2"/>
  <c r="P6437" i="2"/>
  <c r="O6441" i="2"/>
  <c r="P6441" i="2"/>
  <c r="O6445" i="2"/>
  <c r="P6445" i="2"/>
  <c r="O6449" i="2"/>
  <c r="P6449" i="2"/>
  <c r="O6453" i="2"/>
  <c r="P6453" i="2"/>
  <c r="O6457" i="2"/>
  <c r="P6457" i="2"/>
  <c r="O6461" i="2"/>
  <c r="P6461" i="2"/>
  <c r="O6465" i="2"/>
  <c r="P6465" i="2"/>
  <c r="O6469" i="2"/>
  <c r="P6469" i="2"/>
  <c r="O6473" i="2"/>
  <c r="P6473" i="2"/>
  <c r="O6477" i="2"/>
  <c r="P6477" i="2"/>
  <c r="O6481" i="2"/>
  <c r="P6481" i="2"/>
  <c r="O6485" i="2"/>
  <c r="P6485" i="2"/>
  <c r="O6489" i="2"/>
  <c r="P6489" i="2"/>
  <c r="O6493" i="2"/>
  <c r="P6493" i="2"/>
  <c r="O6497" i="2"/>
  <c r="P6497" i="2"/>
  <c r="O6501" i="2"/>
  <c r="P6501" i="2"/>
  <c r="O6505" i="2"/>
  <c r="P6505" i="2"/>
  <c r="O6509" i="2"/>
  <c r="P6509" i="2"/>
  <c r="O6513" i="2"/>
  <c r="P6513" i="2"/>
  <c r="O6517" i="2"/>
  <c r="P6517" i="2"/>
  <c r="O6521" i="2"/>
  <c r="P6521" i="2"/>
  <c r="O6525" i="2"/>
  <c r="P6525" i="2"/>
  <c r="O6529" i="2"/>
  <c r="P6529" i="2"/>
  <c r="O6533" i="2"/>
  <c r="P6533" i="2"/>
  <c r="O6537" i="2"/>
  <c r="P6537" i="2"/>
  <c r="O6541" i="2"/>
  <c r="P6541" i="2"/>
  <c r="O6545" i="2"/>
  <c r="P6545" i="2"/>
  <c r="O6549" i="2"/>
  <c r="P6549" i="2"/>
  <c r="O6553" i="2"/>
  <c r="P6553" i="2"/>
  <c r="O6557" i="2"/>
  <c r="P6557" i="2"/>
  <c r="O6561" i="2"/>
  <c r="P6561" i="2"/>
  <c r="O6565" i="2"/>
  <c r="P6565" i="2"/>
  <c r="O6569" i="2"/>
  <c r="P6569" i="2"/>
  <c r="O6573" i="2"/>
  <c r="P6573" i="2"/>
  <c r="O6577" i="2"/>
  <c r="P6577" i="2"/>
  <c r="O6581" i="2"/>
  <c r="P6581" i="2"/>
  <c r="O6585" i="2"/>
  <c r="P6585" i="2"/>
  <c r="O6589" i="2"/>
  <c r="P6589" i="2"/>
  <c r="O6593" i="2"/>
  <c r="P6593" i="2"/>
  <c r="O6597" i="2"/>
  <c r="P6597" i="2"/>
  <c r="O6601" i="2"/>
  <c r="P6601" i="2"/>
  <c r="O6605" i="2"/>
  <c r="P6605" i="2"/>
  <c r="O6609" i="2"/>
  <c r="P6609" i="2"/>
  <c r="O6613" i="2"/>
  <c r="P6613" i="2"/>
  <c r="O6617" i="2"/>
  <c r="P6617" i="2"/>
  <c r="O6621" i="2"/>
  <c r="P6621" i="2"/>
  <c r="O6625" i="2"/>
  <c r="P6625" i="2"/>
  <c r="O6629" i="2"/>
  <c r="P6629" i="2"/>
  <c r="O6633" i="2"/>
  <c r="P6633" i="2"/>
  <c r="O6637" i="2"/>
  <c r="P6637" i="2"/>
  <c r="P6641" i="2"/>
  <c r="O6641" i="2"/>
  <c r="P6645" i="2"/>
  <c r="O6645" i="2"/>
  <c r="P6649" i="2"/>
  <c r="O6649" i="2"/>
  <c r="P6653" i="2"/>
  <c r="O6653" i="2"/>
  <c r="P6657" i="2"/>
  <c r="O6657" i="2"/>
  <c r="P6661" i="2"/>
  <c r="O6661" i="2"/>
  <c r="P6665" i="2"/>
  <c r="O6665" i="2"/>
  <c r="P6669" i="2"/>
  <c r="O6669" i="2"/>
  <c r="P6673" i="2"/>
  <c r="O6673" i="2"/>
  <c r="P6677" i="2"/>
  <c r="O6677" i="2"/>
  <c r="P6681" i="2"/>
  <c r="O6681" i="2"/>
  <c r="P6685" i="2"/>
  <c r="O6685" i="2"/>
  <c r="P6689" i="2"/>
  <c r="O6689" i="2"/>
  <c r="P6693" i="2"/>
  <c r="O6693" i="2"/>
  <c r="P6697" i="2"/>
  <c r="O6697" i="2"/>
  <c r="P6701" i="2"/>
  <c r="O6701" i="2"/>
  <c r="P6705" i="2"/>
  <c r="O6705" i="2"/>
  <c r="P6709" i="2"/>
  <c r="O6709" i="2"/>
  <c r="P6713" i="2"/>
  <c r="O6713" i="2"/>
  <c r="P6717" i="2"/>
  <c r="O6717" i="2"/>
  <c r="P6721" i="2"/>
  <c r="O6721" i="2"/>
  <c r="P6725" i="2"/>
  <c r="O6725" i="2"/>
  <c r="P6729" i="2"/>
  <c r="O6729" i="2"/>
  <c r="P6733" i="2"/>
  <c r="O6733" i="2"/>
  <c r="P6737" i="2"/>
  <c r="O6737" i="2"/>
  <c r="P6741" i="2"/>
  <c r="O6741" i="2"/>
  <c r="P6745" i="2"/>
  <c r="O6745" i="2"/>
  <c r="P6749" i="2"/>
  <c r="O6749" i="2"/>
  <c r="P6753" i="2"/>
  <c r="O6753" i="2"/>
  <c r="P6757" i="2"/>
  <c r="O6757" i="2"/>
  <c r="P6761" i="2"/>
  <c r="O6761" i="2"/>
  <c r="P6765" i="2"/>
  <c r="O6765" i="2"/>
  <c r="P6769" i="2"/>
  <c r="O6769" i="2"/>
  <c r="P6773" i="2"/>
  <c r="O6773" i="2"/>
  <c r="P6777" i="2"/>
  <c r="O6777" i="2"/>
  <c r="P6781" i="2"/>
  <c r="O6781" i="2"/>
  <c r="P6785" i="2"/>
  <c r="O6785" i="2"/>
  <c r="P6789" i="2"/>
  <c r="O6789" i="2"/>
  <c r="P6793" i="2"/>
  <c r="O6793" i="2"/>
  <c r="P6797" i="2"/>
  <c r="O6797" i="2"/>
  <c r="P6801" i="2"/>
  <c r="O6801" i="2"/>
  <c r="P6805" i="2"/>
  <c r="O6805" i="2"/>
  <c r="P6809" i="2"/>
  <c r="O6809" i="2"/>
  <c r="P6813" i="2"/>
  <c r="O6813" i="2"/>
  <c r="P6817" i="2"/>
  <c r="O6817" i="2"/>
  <c r="P6821" i="2"/>
  <c r="O6821" i="2"/>
  <c r="P6825" i="2"/>
  <c r="O6825" i="2"/>
  <c r="P6829" i="2"/>
  <c r="O6829" i="2"/>
  <c r="P6833" i="2"/>
  <c r="O6833" i="2"/>
  <c r="P6837" i="2"/>
  <c r="O6837" i="2"/>
  <c r="P6841" i="2"/>
  <c r="O6841" i="2"/>
  <c r="P6845" i="2"/>
  <c r="O6845" i="2"/>
  <c r="P6849" i="2"/>
  <c r="O6849" i="2"/>
  <c r="P6853" i="2"/>
  <c r="O6853" i="2"/>
  <c r="P6857" i="2"/>
  <c r="O6857" i="2"/>
  <c r="O6861" i="2"/>
  <c r="P6861" i="2"/>
  <c r="O6865" i="2"/>
  <c r="P6865" i="2"/>
  <c r="O6869" i="2"/>
  <c r="P6869" i="2"/>
  <c r="O6873" i="2"/>
  <c r="P6873" i="2"/>
  <c r="O6877" i="2"/>
  <c r="P6877" i="2"/>
  <c r="O6881" i="2"/>
  <c r="P6881" i="2"/>
  <c r="O6885" i="2"/>
  <c r="P6885" i="2"/>
  <c r="O6889" i="2"/>
  <c r="P6889" i="2"/>
  <c r="O6893" i="2"/>
  <c r="P6893" i="2"/>
  <c r="O6897" i="2"/>
  <c r="P6897" i="2"/>
  <c r="O6901" i="2"/>
  <c r="P6901" i="2"/>
  <c r="O6905" i="2"/>
  <c r="P6905" i="2"/>
  <c r="O6909" i="2"/>
  <c r="P6909" i="2"/>
  <c r="O6913" i="2"/>
  <c r="P6913" i="2"/>
  <c r="O6917" i="2"/>
  <c r="P6917" i="2"/>
  <c r="O6921" i="2"/>
  <c r="P6921" i="2"/>
  <c r="O6925" i="2"/>
  <c r="P6925" i="2"/>
  <c r="O6929" i="2"/>
  <c r="P6929" i="2"/>
  <c r="O6933" i="2"/>
  <c r="P6933" i="2"/>
  <c r="O6937" i="2"/>
  <c r="P6937" i="2"/>
  <c r="O6941" i="2"/>
  <c r="P6941" i="2"/>
  <c r="O6945" i="2"/>
  <c r="P6945" i="2"/>
  <c r="O6949" i="2"/>
  <c r="P6949" i="2"/>
  <c r="O6953" i="2"/>
  <c r="P6953" i="2"/>
  <c r="O6957" i="2"/>
  <c r="P6957" i="2"/>
  <c r="O6961" i="2"/>
  <c r="P6961" i="2"/>
  <c r="O6965" i="2"/>
  <c r="P6965" i="2"/>
  <c r="O6969" i="2"/>
  <c r="P6969" i="2"/>
  <c r="O6973" i="2"/>
  <c r="P6973" i="2"/>
  <c r="O6977" i="2"/>
  <c r="P6977" i="2"/>
  <c r="O6981" i="2"/>
  <c r="P6981" i="2"/>
  <c r="O6985" i="2"/>
  <c r="P6985" i="2"/>
  <c r="O6989" i="2"/>
  <c r="P6989" i="2"/>
  <c r="O6993" i="2"/>
  <c r="P6993" i="2"/>
  <c r="O6997" i="2"/>
  <c r="P6997" i="2"/>
  <c r="O7001" i="2"/>
  <c r="P7001" i="2"/>
  <c r="O7005" i="2"/>
  <c r="P7005" i="2"/>
  <c r="O7009" i="2"/>
  <c r="P7009" i="2"/>
  <c r="O7013" i="2"/>
  <c r="P7013" i="2"/>
  <c r="O7017" i="2"/>
  <c r="P7017" i="2"/>
  <c r="O7021" i="2"/>
  <c r="P7021" i="2"/>
  <c r="O7025" i="2"/>
  <c r="P7025" i="2"/>
  <c r="O7029" i="2"/>
  <c r="P7029" i="2"/>
  <c r="O7033" i="2"/>
  <c r="P7033" i="2"/>
  <c r="O7037" i="2"/>
  <c r="P7037" i="2"/>
  <c r="O7041" i="2"/>
  <c r="P7041" i="2"/>
  <c r="O7045" i="2"/>
  <c r="P7045" i="2"/>
  <c r="O7049" i="2"/>
  <c r="P7049" i="2"/>
  <c r="O7053" i="2"/>
  <c r="P7053" i="2"/>
  <c r="O7057" i="2"/>
  <c r="P7057" i="2"/>
  <c r="O7061" i="2"/>
  <c r="P7061" i="2"/>
  <c r="O7065" i="2"/>
  <c r="P7065" i="2"/>
  <c r="O7069" i="2"/>
  <c r="P7069" i="2"/>
  <c r="O7073" i="2"/>
  <c r="P7073" i="2"/>
  <c r="O7077" i="2"/>
  <c r="P7077" i="2"/>
  <c r="O7081" i="2"/>
  <c r="P7081" i="2"/>
  <c r="O7085" i="2"/>
  <c r="P7085" i="2"/>
  <c r="O7089" i="2"/>
  <c r="P7089" i="2"/>
  <c r="O7093" i="2"/>
  <c r="P7093" i="2"/>
  <c r="O7097" i="2"/>
  <c r="P7097" i="2"/>
  <c r="O7101" i="2"/>
  <c r="P7101" i="2"/>
  <c r="O7105" i="2"/>
  <c r="P7105" i="2"/>
  <c r="O7109" i="2"/>
  <c r="P7109" i="2"/>
  <c r="O7113" i="2"/>
  <c r="P7113" i="2"/>
  <c r="O7117" i="2"/>
  <c r="P7117" i="2"/>
  <c r="O7121" i="2"/>
  <c r="P7121" i="2"/>
  <c r="O7125" i="2"/>
  <c r="P7125" i="2"/>
  <c r="O7129" i="2"/>
  <c r="P7129" i="2"/>
  <c r="O7133" i="2"/>
  <c r="P7133" i="2"/>
  <c r="O7137" i="2"/>
  <c r="P7137" i="2"/>
  <c r="O7141" i="2"/>
  <c r="P7141" i="2"/>
  <c r="O7145" i="2"/>
  <c r="P7145" i="2"/>
  <c r="O7149" i="2"/>
  <c r="P7149" i="2"/>
  <c r="O7153" i="2"/>
  <c r="P7153" i="2"/>
  <c r="O7157" i="2"/>
  <c r="P7157" i="2"/>
  <c r="O7161" i="2"/>
  <c r="P7161" i="2"/>
  <c r="O7165" i="2"/>
  <c r="P7165" i="2"/>
  <c r="O7169" i="2"/>
  <c r="P7169" i="2"/>
  <c r="O7173" i="2"/>
  <c r="P7173" i="2"/>
  <c r="O7177" i="2"/>
  <c r="P7177" i="2"/>
  <c r="O7181" i="2"/>
  <c r="P7181" i="2"/>
  <c r="O7185" i="2"/>
  <c r="P7185" i="2"/>
  <c r="O7189" i="2"/>
  <c r="P7189" i="2"/>
  <c r="O7193" i="2"/>
  <c r="P7193" i="2"/>
  <c r="O7197" i="2"/>
  <c r="P7197" i="2"/>
  <c r="O7201" i="2"/>
  <c r="P7201" i="2"/>
  <c r="O7205" i="2"/>
  <c r="P7205" i="2"/>
  <c r="O7209" i="2"/>
  <c r="P7209" i="2"/>
  <c r="O7213" i="2"/>
  <c r="P7213" i="2"/>
  <c r="O7217" i="2"/>
  <c r="P7217" i="2"/>
  <c r="O7221" i="2"/>
  <c r="P7221" i="2"/>
  <c r="O7225" i="2"/>
  <c r="P7225" i="2"/>
  <c r="O7229" i="2"/>
  <c r="P7229" i="2"/>
  <c r="O7233" i="2"/>
  <c r="P7233" i="2"/>
  <c r="O7237" i="2"/>
  <c r="P7237" i="2"/>
  <c r="O7241" i="2"/>
  <c r="P7241" i="2"/>
  <c r="O7245" i="2"/>
  <c r="P7245" i="2"/>
  <c r="O7249" i="2"/>
  <c r="P7249" i="2"/>
  <c r="O7253" i="2"/>
  <c r="P7253" i="2"/>
  <c r="O7257" i="2"/>
  <c r="P7257" i="2"/>
  <c r="O7261" i="2"/>
  <c r="P7261" i="2"/>
  <c r="O7265" i="2"/>
  <c r="P7265" i="2"/>
  <c r="O7269" i="2"/>
  <c r="P7269" i="2"/>
  <c r="O7273" i="2"/>
  <c r="P7273" i="2"/>
  <c r="O7277" i="2"/>
  <c r="P7277" i="2"/>
  <c r="O7281" i="2"/>
  <c r="P7281" i="2"/>
  <c r="O7285" i="2"/>
  <c r="P7285" i="2"/>
  <c r="O7289" i="2"/>
  <c r="P7289" i="2"/>
  <c r="O7293" i="2"/>
  <c r="P7293" i="2"/>
  <c r="O7297" i="2"/>
  <c r="P7297" i="2"/>
  <c r="O7301" i="2"/>
  <c r="P7301" i="2"/>
  <c r="O7305" i="2"/>
  <c r="P7305" i="2"/>
  <c r="O7309" i="2"/>
  <c r="P7309" i="2"/>
  <c r="O7313" i="2"/>
  <c r="P7313" i="2"/>
  <c r="O7317" i="2"/>
  <c r="P7317" i="2"/>
  <c r="O7321" i="2"/>
  <c r="P7321" i="2"/>
  <c r="O7325" i="2"/>
  <c r="P7325" i="2"/>
  <c r="O7329" i="2"/>
  <c r="P7329" i="2"/>
  <c r="O7333" i="2"/>
  <c r="P7333" i="2"/>
  <c r="O7337" i="2"/>
  <c r="P7337" i="2"/>
  <c r="O7341" i="2"/>
  <c r="P7341" i="2"/>
  <c r="O7345" i="2"/>
  <c r="P7345" i="2"/>
  <c r="O7349" i="2"/>
  <c r="P7349" i="2"/>
  <c r="O7353" i="2"/>
  <c r="P7353" i="2"/>
  <c r="O7357" i="2"/>
  <c r="P7357" i="2"/>
  <c r="O7361" i="2"/>
  <c r="P7361" i="2"/>
  <c r="O7365" i="2"/>
  <c r="P7365" i="2"/>
  <c r="O7369" i="2"/>
  <c r="P7369" i="2"/>
  <c r="P7373" i="2"/>
  <c r="O7373" i="2"/>
  <c r="P7377" i="2"/>
  <c r="O7377" i="2"/>
  <c r="P7381" i="2"/>
  <c r="O7381" i="2"/>
  <c r="P7385" i="2"/>
  <c r="O7385" i="2"/>
  <c r="P7389" i="2"/>
  <c r="O7389" i="2"/>
  <c r="P7393" i="2"/>
  <c r="O7393" i="2"/>
  <c r="P7397" i="2"/>
  <c r="O7397" i="2"/>
  <c r="P7401" i="2"/>
  <c r="O7401" i="2"/>
  <c r="P7405" i="2"/>
  <c r="O7405" i="2"/>
  <c r="P7409" i="2"/>
  <c r="O7409" i="2"/>
  <c r="P7413" i="2"/>
  <c r="O7413" i="2"/>
  <c r="P7417" i="2"/>
  <c r="O7417" i="2"/>
  <c r="P7421" i="2"/>
  <c r="O7421" i="2"/>
  <c r="P7425" i="2"/>
  <c r="O7425" i="2"/>
  <c r="P7429" i="2"/>
  <c r="O7429" i="2"/>
  <c r="P7433" i="2"/>
  <c r="O7433" i="2"/>
  <c r="P7437" i="2"/>
  <c r="O7437" i="2"/>
  <c r="P7441" i="2"/>
  <c r="O7441" i="2"/>
  <c r="P7445" i="2"/>
  <c r="O7445" i="2"/>
  <c r="P7449" i="2"/>
  <c r="O7449" i="2"/>
  <c r="P7453" i="2"/>
  <c r="O7453" i="2"/>
  <c r="P7457" i="2"/>
  <c r="O7457" i="2"/>
  <c r="P7461" i="2"/>
  <c r="O7461" i="2"/>
  <c r="P7465" i="2"/>
  <c r="O7465" i="2"/>
  <c r="P7469" i="2"/>
  <c r="O7469" i="2"/>
  <c r="P7473" i="2"/>
  <c r="O7473" i="2"/>
  <c r="P7477" i="2"/>
  <c r="O7477" i="2"/>
  <c r="P7481" i="2"/>
  <c r="O7481" i="2"/>
  <c r="P7485" i="2"/>
  <c r="O7485" i="2"/>
  <c r="P7489" i="2"/>
  <c r="O7489" i="2"/>
  <c r="P7493" i="2"/>
  <c r="O7493" i="2"/>
  <c r="P7497" i="2"/>
  <c r="O7497" i="2"/>
  <c r="P7501" i="2"/>
  <c r="O7501" i="2"/>
  <c r="P7505" i="2"/>
  <c r="O7505" i="2"/>
  <c r="P7509" i="2"/>
  <c r="O7509" i="2"/>
  <c r="P7513" i="2"/>
  <c r="O7513" i="2"/>
  <c r="P7517" i="2"/>
  <c r="O7517" i="2"/>
  <c r="P7521" i="2"/>
  <c r="O7521" i="2"/>
  <c r="P7525" i="2"/>
  <c r="O7525" i="2"/>
  <c r="P7529" i="2"/>
  <c r="O7529" i="2"/>
  <c r="P7533" i="2"/>
  <c r="O7533" i="2"/>
  <c r="P7537" i="2"/>
  <c r="O7537" i="2"/>
  <c r="P7541" i="2"/>
  <c r="O7541" i="2"/>
  <c r="P7545" i="2"/>
  <c r="O7545" i="2"/>
  <c r="P7549" i="2"/>
  <c r="O7549" i="2"/>
  <c r="P7553" i="2"/>
  <c r="O7553" i="2"/>
  <c r="P7557" i="2"/>
  <c r="O7557" i="2"/>
  <c r="P7561" i="2"/>
  <c r="O7561" i="2"/>
  <c r="P7565" i="2"/>
  <c r="O7565" i="2"/>
  <c r="P7569" i="2"/>
  <c r="O7569" i="2"/>
  <c r="P7573" i="2"/>
  <c r="O7573" i="2"/>
  <c r="P7577" i="2"/>
  <c r="O7577" i="2"/>
  <c r="P7581" i="2"/>
  <c r="O7581" i="2"/>
  <c r="P7585" i="2"/>
  <c r="O7585" i="2"/>
  <c r="P7589" i="2"/>
  <c r="O7589" i="2"/>
  <c r="P7593" i="2"/>
  <c r="O7593" i="2"/>
  <c r="P7597" i="2"/>
  <c r="O7597" i="2"/>
  <c r="P7601" i="2"/>
  <c r="O7601" i="2"/>
  <c r="P7605" i="2"/>
  <c r="O7605" i="2"/>
  <c r="O7609" i="2"/>
  <c r="P7609" i="2"/>
  <c r="P7613" i="2"/>
  <c r="O7613" i="2"/>
  <c r="P7617" i="2"/>
  <c r="O7617" i="2"/>
  <c r="P7621" i="2"/>
  <c r="O7621" i="2"/>
  <c r="P7625" i="2"/>
  <c r="O7625" i="2"/>
  <c r="P7629" i="2"/>
  <c r="O7629" i="2"/>
  <c r="P7633" i="2"/>
  <c r="O7633" i="2"/>
  <c r="P7637" i="2"/>
  <c r="O7637" i="2"/>
  <c r="P7641" i="2"/>
  <c r="O7641" i="2"/>
  <c r="P7645" i="2"/>
  <c r="O7645" i="2"/>
  <c r="P7649" i="2"/>
  <c r="O7649" i="2"/>
  <c r="P7653" i="2"/>
  <c r="O7653" i="2"/>
  <c r="P7657" i="2"/>
  <c r="O7657" i="2"/>
  <c r="P7661" i="2"/>
  <c r="O7661" i="2"/>
  <c r="P7665" i="2"/>
  <c r="O7665" i="2"/>
  <c r="P7669" i="2"/>
  <c r="O7669" i="2"/>
  <c r="O7673" i="2"/>
  <c r="P7673" i="2"/>
  <c r="P7677" i="2"/>
  <c r="O7677" i="2"/>
  <c r="P7681" i="2"/>
  <c r="O7681" i="2"/>
  <c r="P7685" i="2"/>
  <c r="O7685" i="2"/>
  <c r="P7689" i="2"/>
  <c r="O7689" i="2"/>
  <c r="P7693" i="2"/>
  <c r="O7693" i="2"/>
  <c r="P7697" i="2"/>
  <c r="O7697" i="2"/>
  <c r="P7701" i="2"/>
  <c r="O7701" i="2"/>
  <c r="P7705" i="2"/>
  <c r="O7705" i="2"/>
  <c r="P7709" i="2"/>
  <c r="O7709" i="2"/>
  <c r="P7713" i="2"/>
  <c r="O7713" i="2"/>
  <c r="P7717" i="2"/>
  <c r="O7717" i="2"/>
  <c r="P7721" i="2"/>
  <c r="O7721" i="2"/>
  <c r="P7725" i="2"/>
  <c r="O7725" i="2"/>
  <c r="P7729" i="2"/>
  <c r="O7729" i="2"/>
  <c r="P7733" i="2"/>
  <c r="O7733" i="2"/>
  <c r="P7737" i="2"/>
  <c r="O7737" i="2"/>
  <c r="P7741" i="2"/>
  <c r="O7741" i="2"/>
  <c r="P7745" i="2"/>
  <c r="O7745" i="2"/>
  <c r="O7749" i="2"/>
  <c r="P7749" i="2"/>
  <c r="O7753" i="2"/>
  <c r="P7753" i="2"/>
  <c r="O7757" i="2"/>
  <c r="P7757" i="2"/>
  <c r="O7761" i="2"/>
  <c r="P7761" i="2"/>
  <c r="O7765" i="2"/>
  <c r="P7765" i="2"/>
  <c r="O7769" i="2"/>
  <c r="P7769" i="2"/>
  <c r="O7773" i="2"/>
  <c r="P7773" i="2"/>
  <c r="O7777" i="2"/>
  <c r="P7777" i="2"/>
  <c r="O7781" i="2"/>
  <c r="P7781" i="2"/>
  <c r="O7785" i="2"/>
  <c r="P7785" i="2"/>
  <c r="P7789" i="2"/>
  <c r="O7789" i="2"/>
  <c r="P7793" i="2"/>
  <c r="O7793" i="2"/>
  <c r="P7797" i="2"/>
  <c r="O7797" i="2"/>
  <c r="O7801" i="2"/>
  <c r="P7801" i="2"/>
  <c r="P7805" i="2"/>
  <c r="O7805" i="2"/>
  <c r="P7809" i="2"/>
  <c r="O7809" i="2"/>
  <c r="P7813" i="2"/>
  <c r="O7813" i="2"/>
  <c r="P7817" i="2"/>
  <c r="O7817" i="2"/>
  <c r="P7821" i="2"/>
  <c r="O7821" i="2"/>
  <c r="P7825" i="2"/>
  <c r="O7825" i="2"/>
  <c r="P7829" i="2"/>
  <c r="O7829" i="2"/>
  <c r="O7833" i="2"/>
  <c r="P7833" i="2"/>
  <c r="P7837" i="2"/>
  <c r="O7837" i="2"/>
  <c r="O7841" i="2"/>
  <c r="P7841" i="2"/>
  <c r="P7845" i="2"/>
  <c r="O7845" i="2"/>
  <c r="O7849" i="2"/>
  <c r="P7849" i="2"/>
  <c r="P7853" i="2"/>
  <c r="O7853" i="2"/>
  <c r="O7857" i="2"/>
  <c r="P7857" i="2"/>
  <c r="O7861" i="2"/>
  <c r="P7861" i="2"/>
  <c r="O7865" i="2"/>
  <c r="P7865" i="2"/>
  <c r="P7869" i="2"/>
  <c r="O7869" i="2"/>
  <c r="O7873" i="2"/>
  <c r="P7873" i="2"/>
  <c r="P7877" i="2"/>
  <c r="O7877" i="2"/>
  <c r="O7881" i="2"/>
  <c r="P7881" i="2"/>
  <c r="P7885" i="2"/>
  <c r="O7885" i="2"/>
  <c r="O7889" i="2"/>
  <c r="P7889" i="2"/>
  <c r="O7893" i="2"/>
  <c r="P7893" i="2"/>
  <c r="O7897" i="2"/>
  <c r="P7897" i="2"/>
  <c r="P7901" i="2"/>
  <c r="O7901" i="2"/>
  <c r="O7905" i="2"/>
  <c r="P7905" i="2"/>
  <c r="O7909" i="2"/>
  <c r="P7909" i="2"/>
  <c r="O7913" i="2"/>
  <c r="P7913" i="2"/>
  <c r="P7917" i="2"/>
  <c r="O7917" i="2"/>
  <c r="O7921" i="2"/>
  <c r="P7921" i="2"/>
  <c r="O7925" i="2"/>
  <c r="P7925" i="2"/>
  <c r="O7929" i="2"/>
  <c r="P7929" i="2"/>
  <c r="O7933" i="2"/>
  <c r="P7933" i="2"/>
  <c r="O7937" i="2"/>
  <c r="P7937" i="2"/>
  <c r="P7941" i="2"/>
  <c r="O7941" i="2"/>
  <c r="O7945" i="2"/>
  <c r="P7945" i="2"/>
  <c r="P7949" i="2"/>
  <c r="O7949" i="2"/>
  <c r="O7953" i="2"/>
  <c r="P7953" i="2"/>
  <c r="P7957" i="2"/>
  <c r="O7957" i="2"/>
  <c r="O7961" i="2"/>
  <c r="P7961" i="2"/>
  <c r="O7965" i="2"/>
  <c r="P7965" i="2"/>
  <c r="O7969" i="2"/>
  <c r="P7969" i="2"/>
  <c r="P7973" i="2"/>
  <c r="O7973" i="2"/>
  <c r="O7977" i="2"/>
  <c r="P7977" i="2"/>
  <c r="P7981" i="2"/>
  <c r="O7981" i="2"/>
  <c r="O7985" i="2"/>
  <c r="P7985" i="2"/>
  <c r="P7989" i="2"/>
  <c r="O7989" i="2"/>
  <c r="O7993" i="2"/>
  <c r="P7993" i="2"/>
  <c r="O7997" i="2"/>
  <c r="P7997" i="2"/>
  <c r="P1946" i="2"/>
  <c r="O1946" i="2"/>
  <c r="P1950" i="2"/>
  <c r="O1950" i="2"/>
  <c r="P1954" i="2"/>
  <c r="O1954" i="2"/>
  <c r="P1958" i="2"/>
  <c r="O1958" i="2"/>
  <c r="P1962" i="2"/>
  <c r="O1962" i="2"/>
  <c r="P1966" i="2"/>
  <c r="O1966" i="2"/>
  <c r="P1970" i="2"/>
  <c r="O1970" i="2"/>
  <c r="P1974" i="2"/>
  <c r="O1974" i="2"/>
  <c r="P1978" i="2"/>
  <c r="O1978" i="2"/>
  <c r="P1982" i="2"/>
  <c r="O1982" i="2"/>
  <c r="P1986" i="2"/>
  <c r="O1986" i="2"/>
  <c r="P1990" i="2"/>
  <c r="O1990" i="2"/>
  <c r="P1994" i="2"/>
  <c r="O1994" i="2"/>
  <c r="P1998" i="2"/>
  <c r="O1998" i="2"/>
  <c r="P2002" i="2"/>
  <c r="O2002" i="2"/>
  <c r="P2006" i="2"/>
  <c r="O2006" i="2"/>
  <c r="P2010" i="2"/>
  <c r="O2010" i="2"/>
  <c r="P2014" i="2"/>
  <c r="O2014" i="2"/>
  <c r="P2018" i="2"/>
  <c r="O2018" i="2"/>
  <c r="P2022" i="2"/>
  <c r="O2022" i="2"/>
  <c r="P2026" i="2"/>
  <c r="O2026" i="2"/>
  <c r="P2030" i="2"/>
  <c r="O2030" i="2"/>
  <c r="P2034" i="2"/>
  <c r="O2034" i="2"/>
  <c r="P2038" i="2"/>
  <c r="O2038" i="2"/>
  <c r="P2042" i="2"/>
  <c r="O2042" i="2"/>
  <c r="P2046" i="2"/>
  <c r="O2046" i="2"/>
  <c r="P2050" i="2"/>
  <c r="O2050" i="2"/>
  <c r="P2054" i="2"/>
  <c r="O2054" i="2"/>
  <c r="P2058" i="2"/>
  <c r="O2058" i="2"/>
  <c r="P2062" i="2"/>
  <c r="O2062" i="2"/>
  <c r="P2066" i="2"/>
  <c r="O2066" i="2"/>
  <c r="P2070" i="2"/>
  <c r="O2070" i="2"/>
  <c r="P2074" i="2"/>
  <c r="O2074" i="2"/>
  <c r="P2078" i="2"/>
  <c r="O2078" i="2"/>
  <c r="P2082" i="2"/>
  <c r="O2082" i="2"/>
  <c r="P2086" i="2"/>
  <c r="O2086" i="2"/>
  <c r="P2090" i="2"/>
  <c r="O2090" i="2"/>
  <c r="P2094" i="2"/>
  <c r="O2094" i="2"/>
  <c r="P2098" i="2"/>
  <c r="O2098" i="2"/>
  <c r="P2102" i="2"/>
  <c r="O2102" i="2"/>
  <c r="P2106" i="2"/>
  <c r="O2106" i="2"/>
  <c r="P2110" i="2"/>
  <c r="O2110" i="2"/>
  <c r="P2114" i="2"/>
  <c r="O2114" i="2"/>
  <c r="P2118" i="2"/>
  <c r="O2118" i="2"/>
  <c r="P2122" i="2"/>
  <c r="O2122" i="2"/>
  <c r="P2126" i="2"/>
  <c r="O2126" i="2"/>
  <c r="P2130" i="2"/>
  <c r="O2130" i="2"/>
  <c r="P2134" i="2"/>
  <c r="O2134" i="2"/>
  <c r="P2138" i="2"/>
  <c r="O2138" i="2"/>
  <c r="P2142" i="2"/>
  <c r="O2142" i="2"/>
  <c r="P2146" i="2"/>
  <c r="O2146" i="2"/>
  <c r="P2150" i="2"/>
  <c r="O2150" i="2"/>
  <c r="P2154" i="2"/>
  <c r="O2154" i="2"/>
  <c r="P2158" i="2"/>
  <c r="O2158" i="2"/>
  <c r="P2162" i="2"/>
  <c r="O2162" i="2"/>
  <c r="P2166" i="2"/>
  <c r="O2166" i="2"/>
  <c r="P2170" i="2"/>
  <c r="O2170" i="2"/>
  <c r="P2174" i="2"/>
  <c r="O2174" i="2"/>
  <c r="P2178" i="2"/>
  <c r="O2178" i="2"/>
  <c r="P2182" i="2"/>
  <c r="O2182" i="2"/>
  <c r="P2186" i="2"/>
  <c r="O2186" i="2"/>
  <c r="P2190" i="2"/>
  <c r="O2190" i="2"/>
  <c r="P2194" i="2"/>
  <c r="O2194" i="2"/>
  <c r="P2198" i="2"/>
  <c r="O2198" i="2"/>
  <c r="P2202" i="2"/>
  <c r="O2202" i="2"/>
  <c r="P2206" i="2"/>
  <c r="O2206" i="2"/>
  <c r="P2210" i="2"/>
  <c r="O2210" i="2"/>
  <c r="P2214" i="2"/>
  <c r="O2214" i="2"/>
  <c r="P2218" i="2"/>
  <c r="O2218" i="2"/>
  <c r="P2222" i="2"/>
  <c r="O2222" i="2"/>
  <c r="P2226" i="2"/>
  <c r="O2226" i="2"/>
  <c r="P2230" i="2"/>
  <c r="O2230" i="2"/>
  <c r="P2234" i="2"/>
  <c r="O2234" i="2"/>
  <c r="P2238" i="2"/>
  <c r="O2238" i="2"/>
  <c r="P2242" i="2"/>
  <c r="O2242" i="2"/>
  <c r="P2246" i="2"/>
  <c r="O2246" i="2"/>
  <c r="P2250" i="2"/>
  <c r="O2250" i="2"/>
  <c r="P2254" i="2"/>
  <c r="O2254" i="2"/>
  <c r="P2258" i="2"/>
  <c r="O2258" i="2"/>
  <c r="P2262" i="2"/>
  <c r="O2262" i="2"/>
  <c r="P2266" i="2"/>
  <c r="O2266" i="2"/>
  <c r="P2270" i="2"/>
  <c r="O2270" i="2"/>
  <c r="P2274" i="2"/>
  <c r="O2274" i="2"/>
  <c r="P2278" i="2"/>
  <c r="O2278" i="2"/>
  <c r="P2282" i="2"/>
  <c r="O2282" i="2"/>
  <c r="P2286" i="2"/>
  <c r="O2286" i="2"/>
  <c r="P2290" i="2"/>
  <c r="O2290" i="2"/>
  <c r="P2294" i="2"/>
  <c r="O2294" i="2"/>
  <c r="P2298" i="2"/>
  <c r="O2298" i="2"/>
  <c r="P2302" i="2"/>
  <c r="O2302" i="2"/>
  <c r="P2306" i="2"/>
  <c r="O2306" i="2"/>
  <c r="P2310" i="2"/>
  <c r="O2310" i="2"/>
  <c r="P2314" i="2"/>
  <c r="O2314" i="2"/>
  <c r="P2318" i="2"/>
  <c r="O2318" i="2"/>
  <c r="P2322" i="2"/>
  <c r="O2322" i="2"/>
  <c r="P2326" i="2"/>
  <c r="O2326" i="2"/>
  <c r="P2330" i="2"/>
  <c r="O2330" i="2"/>
  <c r="P2334" i="2"/>
  <c r="O2334" i="2"/>
  <c r="P2338" i="2"/>
  <c r="O2338" i="2"/>
  <c r="P2342" i="2"/>
  <c r="O2342" i="2"/>
  <c r="P2346" i="2"/>
  <c r="O2346" i="2"/>
  <c r="P2350" i="2"/>
  <c r="O2350" i="2"/>
  <c r="P2354" i="2"/>
  <c r="O2354" i="2"/>
  <c r="P2358" i="2"/>
  <c r="O2358" i="2"/>
  <c r="P2362" i="2"/>
  <c r="O2362" i="2"/>
  <c r="P2366" i="2"/>
  <c r="O2366" i="2"/>
  <c r="P2370" i="2"/>
  <c r="O2370" i="2"/>
  <c r="P2374" i="2"/>
  <c r="O2374" i="2"/>
  <c r="P2378" i="2"/>
  <c r="O2378" i="2"/>
  <c r="P2382" i="2"/>
  <c r="O2382" i="2"/>
  <c r="P2386" i="2"/>
  <c r="O2386" i="2"/>
  <c r="P2390" i="2"/>
  <c r="O2390" i="2"/>
  <c r="P2394" i="2"/>
  <c r="O2394" i="2"/>
  <c r="P2398" i="2"/>
  <c r="O2398" i="2"/>
  <c r="P2402" i="2"/>
  <c r="O2402" i="2"/>
  <c r="P2406" i="2"/>
  <c r="O2406" i="2"/>
  <c r="P2410" i="2"/>
  <c r="O2410" i="2"/>
  <c r="P2414" i="2"/>
  <c r="O2414" i="2"/>
  <c r="P2418" i="2"/>
  <c r="O2418" i="2"/>
  <c r="P2422" i="2"/>
  <c r="O2422" i="2"/>
  <c r="P2426" i="2"/>
  <c r="O2426" i="2"/>
  <c r="P2430" i="2"/>
  <c r="O2430" i="2"/>
  <c r="P2434" i="2"/>
  <c r="O2434" i="2"/>
  <c r="P2438" i="2"/>
  <c r="O2438" i="2"/>
  <c r="P2442" i="2"/>
  <c r="O2442" i="2"/>
  <c r="P2446" i="2"/>
  <c r="O2446" i="2"/>
  <c r="P2450" i="2"/>
  <c r="O2450" i="2"/>
  <c r="P2454" i="2"/>
  <c r="O2454" i="2"/>
  <c r="P2458" i="2"/>
  <c r="O2458" i="2"/>
  <c r="P2462" i="2"/>
  <c r="O2462" i="2"/>
  <c r="P2466" i="2"/>
  <c r="O2466" i="2"/>
  <c r="P2470" i="2"/>
  <c r="O2470" i="2"/>
  <c r="P2474" i="2"/>
  <c r="O2474" i="2"/>
  <c r="P2478" i="2"/>
  <c r="O2478" i="2"/>
  <c r="P2482" i="2"/>
  <c r="O2482" i="2"/>
  <c r="P2486" i="2"/>
  <c r="O2486" i="2"/>
  <c r="P2490" i="2"/>
  <c r="O2490" i="2"/>
  <c r="P2494" i="2"/>
  <c r="O2494" i="2"/>
  <c r="P2498" i="2"/>
  <c r="O2498" i="2"/>
  <c r="P2502" i="2"/>
  <c r="O2502" i="2"/>
  <c r="P2506" i="2"/>
  <c r="O2506" i="2"/>
  <c r="P2510" i="2"/>
  <c r="O2510" i="2"/>
  <c r="P2514" i="2"/>
  <c r="O2514" i="2"/>
  <c r="P2518" i="2"/>
  <c r="O2518" i="2"/>
  <c r="P2522" i="2"/>
  <c r="O2522" i="2"/>
  <c r="P2526" i="2"/>
  <c r="O2526" i="2"/>
  <c r="P2530" i="2"/>
  <c r="O2530" i="2"/>
  <c r="P2534" i="2"/>
  <c r="O2534" i="2"/>
  <c r="P2538" i="2"/>
  <c r="O2538" i="2"/>
  <c r="P2542" i="2"/>
  <c r="O2542" i="2"/>
  <c r="P2546" i="2"/>
  <c r="O2546" i="2"/>
  <c r="P2550" i="2"/>
  <c r="O2550" i="2"/>
  <c r="P2554" i="2"/>
  <c r="O2554" i="2"/>
  <c r="P2558" i="2"/>
  <c r="O2558" i="2"/>
  <c r="P2562" i="2"/>
  <c r="O2562" i="2"/>
  <c r="P2566" i="2"/>
  <c r="O2566" i="2"/>
  <c r="P2570" i="2"/>
  <c r="O2570" i="2"/>
  <c r="P2574" i="2"/>
  <c r="O2574" i="2"/>
  <c r="P2578" i="2"/>
  <c r="O2578" i="2"/>
  <c r="P2582" i="2"/>
  <c r="O2582" i="2"/>
  <c r="P2586" i="2"/>
  <c r="O2586" i="2"/>
  <c r="P2590" i="2"/>
  <c r="O2590" i="2"/>
  <c r="P2594" i="2"/>
  <c r="O2594" i="2"/>
  <c r="P2598" i="2"/>
  <c r="O2598" i="2"/>
  <c r="P2602" i="2"/>
  <c r="O2602" i="2"/>
  <c r="P2606" i="2"/>
  <c r="O2606" i="2"/>
  <c r="P2610" i="2"/>
  <c r="O2610" i="2"/>
  <c r="P2614" i="2"/>
  <c r="O2614" i="2"/>
  <c r="P2618" i="2"/>
  <c r="O2618" i="2"/>
  <c r="P2622" i="2"/>
  <c r="O2622" i="2"/>
  <c r="P2626" i="2"/>
  <c r="O2626" i="2"/>
  <c r="P2630" i="2"/>
  <c r="O2630" i="2"/>
  <c r="P2634" i="2"/>
  <c r="O2634" i="2"/>
  <c r="P2638" i="2"/>
  <c r="O2638" i="2"/>
  <c r="P2642" i="2"/>
  <c r="O2642" i="2"/>
  <c r="P2646" i="2"/>
  <c r="O2646" i="2"/>
  <c r="P2650" i="2"/>
  <c r="O2650" i="2"/>
  <c r="P2654" i="2"/>
  <c r="O2654" i="2"/>
  <c r="P2658" i="2"/>
  <c r="O2658" i="2"/>
  <c r="P2662" i="2"/>
  <c r="O2662" i="2"/>
  <c r="P2666" i="2"/>
  <c r="O2666" i="2"/>
  <c r="P2670" i="2"/>
  <c r="O2670" i="2"/>
  <c r="P2674" i="2"/>
  <c r="O2674" i="2"/>
  <c r="P2678" i="2"/>
  <c r="O2678" i="2"/>
  <c r="P2682" i="2"/>
  <c r="O2682" i="2"/>
  <c r="P2686" i="2"/>
  <c r="O2686" i="2"/>
  <c r="P2690" i="2"/>
  <c r="O2690" i="2"/>
  <c r="P2694" i="2"/>
  <c r="O2694" i="2"/>
  <c r="P2698" i="2"/>
  <c r="O2698" i="2"/>
  <c r="P2702" i="2"/>
  <c r="O2702" i="2"/>
  <c r="P2706" i="2"/>
  <c r="O2706" i="2"/>
  <c r="P2710" i="2"/>
  <c r="O2710" i="2"/>
  <c r="P2714" i="2"/>
  <c r="O2714" i="2"/>
  <c r="P2718" i="2"/>
  <c r="O2718" i="2"/>
  <c r="P2722" i="2"/>
  <c r="O2722" i="2"/>
  <c r="P2726" i="2"/>
  <c r="O2726" i="2"/>
  <c r="P2730" i="2"/>
  <c r="O2730" i="2"/>
  <c r="P2734" i="2"/>
  <c r="O2734" i="2"/>
  <c r="P2738" i="2"/>
  <c r="O2738" i="2"/>
  <c r="P2742" i="2"/>
  <c r="O2742" i="2"/>
  <c r="P2746" i="2"/>
  <c r="O2746" i="2"/>
  <c r="P2750" i="2"/>
  <c r="O2750" i="2"/>
  <c r="P2754" i="2"/>
  <c r="O2754" i="2"/>
  <c r="P2758" i="2"/>
  <c r="O2758" i="2"/>
  <c r="P2762" i="2"/>
  <c r="O2762" i="2"/>
  <c r="P2766" i="2"/>
  <c r="O2766" i="2"/>
  <c r="P2770" i="2"/>
  <c r="O2770" i="2"/>
  <c r="P2774" i="2"/>
  <c r="O2774" i="2"/>
  <c r="P2778" i="2"/>
  <c r="O2778" i="2"/>
  <c r="P2782" i="2"/>
  <c r="O2782" i="2"/>
  <c r="P2786" i="2"/>
  <c r="O2786" i="2"/>
  <c r="P2790" i="2"/>
  <c r="O2790" i="2"/>
  <c r="P2794" i="2"/>
  <c r="O2794" i="2"/>
  <c r="P2798" i="2"/>
  <c r="O2798" i="2"/>
  <c r="P2802" i="2"/>
  <c r="O2802" i="2"/>
  <c r="P2806" i="2"/>
  <c r="O2806" i="2"/>
  <c r="P2810" i="2"/>
  <c r="O2810" i="2"/>
  <c r="P2814" i="2"/>
  <c r="O2814" i="2"/>
  <c r="P2818" i="2"/>
  <c r="O2818" i="2"/>
  <c r="P2822" i="2"/>
  <c r="O2822" i="2"/>
  <c r="P2826" i="2"/>
  <c r="O2826" i="2"/>
  <c r="P2830" i="2"/>
  <c r="O2830" i="2"/>
  <c r="P2834" i="2"/>
  <c r="O2834" i="2"/>
  <c r="P2838" i="2"/>
  <c r="O2838" i="2"/>
  <c r="P2842" i="2"/>
  <c r="O2842" i="2"/>
  <c r="P2846" i="2"/>
  <c r="O2846" i="2"/>
  <c r="P2850" i="2"/>
  <c r="O2850" i="2"/>
  <c r="P2854" i="2"/>
  <c r="O2854" i="2"/>
  <c r="P2858" i="2"/>
  <c r="O2858" i="2"/>
  <c r="P2862" i="2"/>
  <c r="O2862" i="2"/>
  <c r="P2866" i="2"/>
  <c r="O2866" i="2"/>
  <c r="P2870" i="2"/>
  <c r="O2870" i="2"/>
  <c r="P2874" i="2"/>
  <c r="O2874" i="2"/>
  <c r="P2878" i="2"/>
  <c r="O2878" i="2"/>
  <c r="P2882" i="2"/>
  <c r="O2882" i="2"/>
  <c r="P2886" i="2"/>
  <c r="O2886" i="2"/>
  <c r="P2890" i="2"/>
  <c r="O2890" i="2"/>
  <c r="P2894" i="2"/>
  <c r="O2894" i="2"/>
  <c r="P2898" i="2"/>
  <c r="O2898" i="2"/>
  <c r="P2902" i="2"/>
  <c r="O2902" i="2"/>
  <c r="P2906" i="2"/>
  <c r="O2906" i="2"/>
  <c r="P2910" i="2"/>
  <c r="O2910" i="2"/>
  <c r="P2914" i="2"/>
  <c r="O2914" i="2"/>
  <c r="P2918" i="2"/>
  <c r="O2918" i="2"/>
  <c r="P2922" i="2"/>
  <c r="O2922" i="2"/>
  <c r="P2926" i="2"/>
  <c r="O2926" i="2"/>
  <c r="P2930" i="2"/>
  <c r="O2930" i="2"/>
  <c r="P2934" i="2"/>
  <c r="O2934" i="2"/>
  <c r="P2938" i="2"/>
  <c r="O2938" i="2"/>
  <c r="P2942" i="2"/>
  <c r="O2942" i="2"/>
  <c r="P2946" i="2"/>
  <c r="O2946" i="2"/>
  <c r="P2950" i="2"/>
  <c r="O2950" i="2"/>
  <c r="P2954" i="2"/>
  <c r="O2954" i="2"/>
  <c r="P2958" i="2"/>
  <c r="O2958" i="2"/>
  <c r="P2962" i="2"/>
  <c r="O2962" i="2"/>
  <c r="P2966" i="2"/>
  <c r="O2966" i="2"/>
  <c r="P2970" i="2"/>
  <c r="O2970" i="2"/>
  <c r="P2974" i="2"/>
  <c r="O2974" i="2"/>
  <c r="P2978" i="2"/>
  <c r="O2978" i="2"/>
  <c r="P2982" i="2"/>
  <c r="O2982" i="2"/>
  <c r="P2986" i="2"/>
  <c r="O2986" i="2"/>
  <c r="P2990" i="2"/>
  <c r="O2990" i="2"/>
  <c r="P2994" i="2"/>
  <c r="O2994" i="2"/>
  <c r="P2998" i="2"/>
  <c r="O2998" i="2"/>
  <c r="P3002" i="2"/>
  <c r="O3002" i="2"/>
  <c r="P3006" i="2"/>
  <c r="O3006" i="2"/>
  <c r="P3010" i="2"/>
  <c r="O3010" i="2"/>
  <c r="P3014" i="2"/>
  <c r="O3014" i="2"/>
  <c r="P3018" i="2"/>
  <c r="O3018" i="2"/>
  <c r="P3022" i="2"/>
  <c r="O3022" i="2"/>
  <c r="P3026" i="2"/>
  <c r="O3026" i="2"/>
  <c r="P3030" i="2"/>
  <c r="O3030" i="2"/>
  <c r="P3034" i="2"/>
  <c r="O3034" i="2"/>
  <c r="P3038" i="2"/>
  <c r="O3038" i="2"/>
  <c r="P3042" i="2"/>
  <c r="O3042" i="2"/>
  <c r="P3046" i="2"/>
  <c r="O3046" i="2"/>
  <c r="P3050" i="2"/>
  <c r="O3050" i="2"/>
  <c r="P3054" i="2"/>
  <c r="O3054" i="2"/>
  <c r="P3058" i="2"/>
  <c r="O3058" i="2"/>
  <c r="P3062" i="2"/>
  <c r="O3062" i="2"/>
  <c r="P3066" i="2"/>
  <c r="O3066" i="2"/>
  <c r="P3070" i="2"/>
  <c r="O3070" i="2"/>
  <c r="P3074" i="2"/>
  <c r="O3074" i="2"/>
  <c r="P3078" i="2"/>
  <c r="O3078" i="2"/>
  <c r="P3082" i="2"/>
  <c r="O3082" i="2"/>
  <c r="P3086" i="2"/>
  <c r="O3086" i="2"/>
  <c r="P3090" i="2"/>
  <c r="O3090" i="2"/>
  <c r="P3094" i="2"/>
  <c r="O3094" i="2"/>
  <c r="P3098" i="2"/>
  <c r="O3098" i="2"/>
  <c r="P3102" i="2"/>
  <c r="O3102" i="2"/>
  <c r="P3106" i="2"/>
  <c r="O3106" i="2"/>
  <c r="P3110" i="2"/>
  <c r="O3110" i="2"/>
  <c r="P3114" i="2"/>
  <c r="O3114" i="2"/>
  <c r="P3118" i="2"/>
  <c r="O3118" i="2"/>
  <c r="P3122" i="2"/>
  <c r="O3122" i="2"/>
  <c r="P3126" i="2"/>
  <c r="O3126" i="2"/>
  <c r="P3130" i="2"/>
  <c r="O3130" i="2"/>
  <c r="P3134" i="2"/>
  <c r="O3134" i="2"/>
  <c r="P3138" i="2"/>
  <c r="O3138" i="2"/>
  <c r="P3142" i="2"/>
  <c r="O3142" i="2"/>
  <c r="P3146" i="2"/>
  <c r="O3146" i="2"/>
  <c r="P3150" i="2"/>
  <c r="O3150" i="2"/>
  <c r="P3154" i="2"/>
  <c r="O3154" i="2"/>
  <c r="P3158" i="2"/>
  <c r="O3158" i="2"/>
  <c r="P3162" i="2"/>
  <c r="O3162" i="2"/>
  <c r="P3166" i="2"/>
  <c r="O3166" i="2"/>
  <c r="P3170" i="2"/>
  <c r="O3170" i="2"/>
  <c r="P3174" i="2"/>
  <c r="O3174" i="2"/>
  <c r="P3178" i="2"/>
  <c r="O3178" i="2"/>
  <c r="P3182" i="2"/>
  <c r="O3182" i="2"/>
  <c r="P3186" i="2"/>
  <c r="O3186" i="2"/>
  <c r="P3190" i="2"/>
  <c r="O3190" i="2"/>
  <c r="P3194" i="2"/>
  <c r="O3194" i="2"/>
  <c r="P3198" i="2"/>
  <c r="O3198" i="2"/>
  <c r="P3202" i="2"/>
  <c r="O3202" i="2"/>
  <c r="P3206" i="2"/>
  <c r="O3206" i="2"/>
  <c r="P3210" i="2"/>
  <c r="O3210" i="2"/>
  <c r="P3214" i="2"/>
  <c r="O3214" i="2"/>
  <c r="P3218" i="2"/>
  <c r="O3218" i="2"/>
  <c r="P3222" i="2"/>
  <c r="O3222" i="2"/>
  <c r="P3226" i="2"/>
  <c r="O3226" i="2"/>
  <c r="P3230" i="2"/>
  <c r="O3230" i="2"/>
  <c r="P3234" i="2"/>
  <c r="O3234" i="2"/>
  <c r="P3238" i="2"/>
  <c r="O3238" i="2"/>
  <c r="P3242" i="2"/>
  <c r="O3242" i="2"/>
  <c r="P3246" i="2"/>
  <c r="O3246" i="2"/>
  <c r="P3250" i="2"/>
  <c r="O3250" i="2"/>
  <c r="P3254" i="2"/>
  <c r="O3254" i="2"/>
  <c r="P3258" i="2"/>
  <c r="O3258" i="2"/>
  <c r="P3262" i="2"/>
  <c r="O3262" i="2"/>
  <c r="P3266" i="2"/>
  <c r="O3266" i="2"/>
  <c r="P3270" i="2"/>
  <c r="O3270" i="2"/>
  <c r="P3274" i="2"/>
  <c r="O3274" i="2"/>
  <c r="O3278" i="2"/>
  <c r="P3278" i="2"/>
  <c r="P3282" i="2"/>
  <c r="O3282" i="2"/>
  <c r="O3286" i="2"/>
  <c r="P3286" i="2"/>
  <c r="P3290" i="2"/>
  <c r="O3290" i="2"/>
  <c r="O3294" i="2"/>
  <c r="P3294" i="2"/>
  <c r="P3298" i="2"/>
  <c r="O3298" i="2"/>
  <c r="O3302" i="2"/>
  <c r="P3302" i="2"/>
  <c r="P3306" i="2"/>
  <c r="O3306" i="2"/>
  <c r="O3310" i="2"/>
  <c r="P3310" i="2"/>
  <c r="P3314" i="2"/>
  <c r="O3314" i="2"/>
  <c r="O3318" i="2"/>
  <c r="P3318" i="2"/>
  <c r="P3322" i="2"/>
  <c r="O3322" i="2"/>
  <c r="O3326" i="2"/>
  <c r="P3326" i="2"/>
  <c r="P3330" i="2"/>
  <c r="O3330" i="2"/>
  <c r="O3334" i="2"/>
  <c r="P3334" i="2"/>
  <c r="P3338" i="2"/>
  <c r="O3338" i="2"/>
  <c r="O3342" i="2"/>
  <c r="P3342" i="2"/>
  <c r="P3346" i="2"/>
  <c r="O3346" i="2"/>
  <c r="O3350" i="2"/>
  <c r="P3350" i="2"/>
  <c r="P3354" i="2"/>
  <c r="O3354" i="2"/>
  <c r="O3358" i="2"/>
  <c r="P3358" i="2"/>
  <c r="P3362" i="2"/>
  <c r="O3362" i="2"/>
  <c r="O3366" i="2"/>
  <c r="P3366" i="2"/>
  <c r="P3370" i="2"/>
  <c r="O3370" i="2"/>
  <c r="O3374" i="2"/>
  <c r="P3374" i="2"/>
  <c r="P3378" i="2"/>
  <c r="O3378" i="2"/>
  <c r="O3382" i="2"/>
  <c r="P3382" i="2"/>
  <c r="P3386" i="2"/>
  <c r="O3386" i="2"/>
  <c r="O3390" i="2"/>
  <c r="P3390" i="2"/>
  <c r="P3394" i="2"/>
  <c r="O3394" i="2"/>
  <c r="O3398" i="2"/>
  <c r="P3398" i="2"/>
  <c r="P3402" i="2"/>
  <c r="O3402" i="2"/>
  <c r="O3406" i="2"/>
  <c r="P3406" i="2"/>
  <c r="P3410" i="2"/>
  <c r="O3410" i="2"/>
  <c r="O3414" i="2"/>
  <c r="P3414" i="2"/>
  <c r="P3418" i="2"/>
  <c r="O3418" i="2"/>
  <c r="O3422" i="2"/>
  <c r="P3422" i="2"/>
  <c r="P3426" i="2"/>
  <c r="O3426" i="2"/>
  <c r="O3430" i="2"/>
  <c r="P3430" i="2"/>
  <c r="P3434" i="2"/>
  <c r="O3434" i="2"/>
  <c r="O3438" i="2"/>
  <c r="P3438" i="2"/>
  <c r="P3442" i="2"/>
  <c r="O3442" i="2"/>
  <c r="O3446" i="2"/>
  <c r="P3446" i="2"/>
  <c r="P3450" i="2"/>
  <c r="O3450" i="2"/>
  <c r="O3454" i="2"/>
  <c r="P3454" i="2"/>
  <c r="P3458" i="2"/>
  <c r="O3458" i="2"/>
  <c r="O3462" i="2"/>
  <c r="P3462" i="2"/>
  <c r="P3466" i="2"/>
  <c r="O3466" i="2"/>
  <c r="O3470" i="2"/>
  <c r="P3470" i="2"/>
  <c r="P3474" i="2"/>
  <c r="O3474" i="2"/>
  <c r="O3478" i="2"/>
  <c r="P3478" i="2"/>
  <c r="P3482" i="2"/>
  <c r="O3482" i="2"/>
  <c r="O3486" i="2"/>
  <c r="P3486" i="2"/>
  <c r="P3490" i="2"/>
  <c r="O3490" i="2"/>
  <c r="O3494" i="2"/>
  <c r="P3494" i="2"/>
  <c r="P3498" i="2"/>
  <c r="O3498" i="2"/>
  <c r="O3502" i="2"/>
  <c r="P3502" i="2"/>
  <c r="P3506" i="2"/>
  <c r="O3506" i="2"/>
  <c r="O3510" i="2"/>
  <c r="P3510" i="2"/>
  <c r="P3514" i="2"/>
  <c r="O3514" i="2"/>
  <c r="O3518" i="2"/>
  <c r="P3518" i="2"/>
  <c r="P3522" i="2"/>
  <c r="O3522" i="2"/>
  <c r="O3526" i="2"/>
  <c r="P3526" i="2"/>
  <c r="P3530" i="2"/>
  <c r="O3530" i="2"/>
  <c r="O3534" i="2"/>
  <c r="P3534" i="2"/>
  <c r="P3538" i="2"/>
  <c r="O3538" i="2"/>
  <c r="O3542" i="2"/>
  <c r="P3542" i="2"/>
  <c r="P3546" i="2"/>
  <c r="O3546" i="2"/>
  <c r="O3550" i="2"/>
  <c r="P3550" i="2"/>
  <c r="P3554" i="2"/>
  <c r="O3554" i="2"/>
  <c r="O3558" i="2"/>
  <c r="P3558" i="2"/>
  <c r="P3562" i="2"/>
  <c r="O3562" i="2"/>
  <c r="O3566" i="2"/>
  <c r="P3566" i="2"/>
  <c r="P3570" i="2"/>
  <c r="O3570" i="2"/>
  <c r="O3574" i="2"/>
  <c r="P3574" i="2"/>
  <c r="P3578" i="2"/>
  <c r="O3578" i="2"/>
  <c r="O3582" i="2"/>
  <c r="P3582" i="2"/>
  <c r="P3586" i="2"/>
  <c r="O3586" i="2"/>
  <c r="O3590" i="2"/>
  <c r="P3590" i="2"/>
  <c r="P3594" i="2"/>
  <c r="O3594" i="2"/>
  <c r="O3598" i="2"/>
  <c r="P3598" i="2"/>
  <c r="P3602" i="2"/>
  <c r="O3602" i="2"/>
  <c r="O3606" i="2"/>
  <c r="P3606" i="2"/>
  <c r="P3610" i="2"/>
  <c r="O3610" i="2"/>
  <c r="O3614" i="2"/>
  <c r="P3614" i="2"/>
  <c r="P3618" i="2"/>
  <c r="O3618" i="2"/>
  <c r="O3622" i="2"/>
  <c r="P3622" i="2"/>
  <c r="P3626" i="2"/>
  <c r="O3626" i="2"/>
  <c r="O3630" i="2"/>
  <c r="P3630" i="2"/>
  <c r="P3634" i="2"/>
  <c r="O3634" i="2"/>
  <c r="O3638" i="2"/>
  <c r="P3638" i="2"/>
  <c r="P3642" i="2"/>
  <c r="O3642" i="2"/>
  <c r="O3646" i="2"/>
  <c r="P3646" i="2"/>
  <c r="P3650" i="2"/>
  <c r="O3650" i="2"/>
  <c r="O3654" i="2"/>
  <c r="P3654" i="2"/>
  <c r="P3658" i="2"/>
  <c r="O3658" i="2"/>
  <c r="O3662" i="2"/>
  <c r="P3662" i="2"/>
  <c r="P3666" i="2"/>
  <c r="O3666" i="2"/>
  <c r="O3670" i="2"/>
  <c r="P3670" i="2"/>
  <c r="P3674" i="2"/>
  <c r="O3674" i="2"/>
  <c r="O3678" i="2"/>
  <c r="P3678" i="2"/>
  <c r="P3682" i="2"/>
  <c r="O3682" i="2"/>
  <c r="O3686" i="2"/>
  <c r="P3686" i="2"/>
  <c r="P3690" i="2"/>
  <c r="O3690" i="2"/>
  <c r="O3694" i="2"/>
  <c r="P3694" i="2"/>
  <c r="P3698" i="2"/>
  <c r="O3698" i="2"/>
  <c r="O3702" i="2"/>
  <c r="P3702" i="2"/>
  <c r="P3706" i="2"/>
  <c r="O3706" i="2"/>
  <c r="O3710" i="2"/>
  <c r="P3710" i="2"/>
  <c r="P3714" i="2"/>
  <c r="O3714" i="2"/>
  <c r="O3718" i="2"/>
  <c r="P3718" i="2"/>
  <c r="P3722" i="2"/>
  <c r="O3722" i="2"/>
  <c r="O3726" i="2"/>
  <c r="P3726" i="2"/>
  <c r="P3730" i="2"/>
  <c r="O3730" i="2"/>
  <c r="O3734" i="2"/>
  <c r="P3734" i="2"/>
  <c r="P3738" i="2"/>
  <c r="O3738" i="2"/>
  <c r="O3742" i="2"/>
  <c r="P3742" i="2"/>
  <c r="P3746" i="2"/>
  <c r="O3746" i="2"/>
  <c r="O3750" i="2"/>
  <c r="P3750" i="2"/>
  <c r="P3754" i="2"/>
  <c r="O3754" i="2"/>
  <c r="O3758" i="2"/>
  <c r="P3758" i="2"/>
  <c r="P3762" i="2"/>
  <c r="O3762" i="2"/>
  <c r="O3766" i="2"/>
  <c r="P3766" i="2"/>
  <c r="P3770" i="2"/>
  <c r="O3770" i="2"/>
  <c r="O3774" i="2"/>
  <c r="P3774" i="2"/>
  <c r="P3778" i="2"/>
  <c r="O3778" i="2"/>
  <c r="O3782" i="2"/>
  <c r="P3782" i="2"/>
  <c r="P3786" i="2"/>
  <c r="O3786" i="2"/>
  <c r="O3790" i="2"/>
  <c r="P3790" i="2"/>
  <c r="P3794" i="2"/>
  <c r="O3794" i="2"/>
  <c r="O3798" i="2"/>
  <c r="P3798" i="2"/>
  <c r="P3802" i="2"/>
  <c r="O3802" i="2"/>
  <c r="O3806" i="2"/>
  <c r="P3806" i="2"/>
  <c r="P3810" i="2"/>
  <c r="O3810" i="2"/>
  <c r="O3814" i="2"/>
  <c r="P3814" i="2"/>
  <c r="P3818" i="2"/>
  <c r="O3818" i="2"/>
  <c r="O3822" i="2"/>
  <c r="P3822" i="2"/>
  <c r="P3826" i="2"/>
  <c r="O3826" i="2"/>
  <c r="O3830" i="2"/>
  <c r="P3830" i="2"/>
  <c r="P3834" i="2"/>
  <c r="O3834" i="2"/>
  <c r="O3838" i="2"/>
  <c r="P3838" i="2"/>
  <c r="P3842" i="2"/>
  <c r="O3842" i="2"/>
  <c r="O3846" i="2"/>
  <c r="P3846" i="2"/>
  <c r="P3850" i="2"/>
  <c r="O3850" i="2"/>
  <c r="O3854" i="2"/>
  <c r="P3854" i="2"/>
  <c r="P3858" i="2"/>
  <c r="O3858" i="2"/>
  <c r="O3862" i="2"/>
  <c r="P3862" i="2"/>
  <c r="P3866" i="2"/>
  <c r="O3866" i="2"/>
  <c r="O3870" i="2"/>
  <c r="P3870" i="2"/>
  <c r="P3874" i="2"/>
  <c r="O3874" i="2"/>
  <c r="O3878" i="2"/>
  <c r="P3878" i="2"/>
  <c r="P3882" i="2"/>
  <c r="O3882" i="2"/>
  <c r="O3886" i="2"/>
  <c r="P3886" i="2"/>
  <c r="P3890" i="2"/>
  <c r="O3890" i="2"/>
  <c r="O3894" i="2"/>
  <c r="P3894" i="2"/>
  <c r="P3898" i="2"/>
  <c r="O3898" i="2"/>
  <c r="O3902" i="2"/>
  <c r="P3902" i="2"/>
  <c r="P3906" i="2"/>
  <c r="O3906" i="2"/>
  <c r="O3910" i="2"/>
  <c r="P3910" i="2"/>
  <c r="P3914" i="2"/>
  <c r="O3914" i="2"/>
  <c r="O3918" i="2"/>
  <c r="P3918" i="2"/>
  <c r="P3922" i="2"/>
  <c r="O3922" i="2"/>
  <c r="O3926" i="2"/>
  <c r="P3926" i="2"/>
  <c r="P3930" i="2"/>
  <c r="O3930" i="2"/>
  <c r="O3934" i="2"/>
  <c r="P3934" i="2"/>
  <c r="P3938" i="2"/>
  <c r="O3938" i="2"/>
  <c r="O3942" i="2"/>
  <c r="P3942" i="2"/>
  <c r="P3946" i="2"/>
  <c r="O3946" i="2"/>
  <c r="O3950" i="2"/>
  <c r="P3950" i="2"/>
  <c r="P3954" i="2"/>
  <c r="O3954" i="2"/>
  <c r="O3958" i="2"/>
  <c r="P3958" i="2"/>
  <c r="P3962" i="2"/>
  <c r="O3962" i="2"/>
  <c r="O3966" i="2"/>
  <c r="P3966" i="2"/>
  <c r="P3970" i="2"/>
  <c r="O3970" i="2"/>
  <c r="O3974" i="2"/>
  <c r="P3974" i="2"/>
  <c r="P3978" i="2"/>
  <c r="O3978" i="2"/>
  <c r="O3982" i="2"/>
  <c r="P3982" i="2"/>
  <c r="P3986" i="2"/>
  <c r="O3986" i="2"/>
  <c r="O3990" i="2"/>
  <c r="P3990" i="2"/>
  <c r="P3994" i="2"/>
  <c r="O3994" i="2"/>
  <c r="O3998" i="2"/>
  <c r="P3998" i="2"/>
  <c r="P4002" i="2"/>
  <c r="O4002" i="2"/>
  <c r="O4006" i="2"/>
  <c r="P4006" i="2"/>
  <c r="P4010" i="2"/>
  <c r="O4010" i="2"/>
  <c r="O4014" i="2"/>
  <c r="P4014" i="2"/>
  <c r="P4018" i="2"/>
  <c r="O4018" i="2"/>
  <c r="O4022" i="2"/>
  <c r="P4022" i="2"/>
  <c r="P4026" i="2"/>
  <c r="O4026" i="2"/>
  <c r="O4030" i="2"/>
  <c r="P4030" i="2"/>
  <c r="P4034" i="2"/>
  <c r="O4034" i="2"/>
  <c r="O4038" i="2"/>
  <c r="P4038" i="2"/>
  <c r="P4042" i="2"/>
  <c r="O4042" i="2"/>
  <c r="O4046" i="2"/>
  <c r="P4046" i="2"/>
  <c r="P4050" i="2"/>
  <c r="O4050" i="2"/>
  <c r="O4054" i="2"/>
  <c r="P4054" i="2"/>
  <c r="P4058" i="2"/>
  <c r="O4058" i="2"/>
  <c r="O4062" i="2"/>
  <c r="P4062" i="2"/>
  <c r="P4066" i="2"/>
  <c r="O4066" i="2"/>
  <c r="O4070" i="2"/>
  <c r="P4070" i="2"/>
  <c r="P4074" i="2"/>
  <c r="O4074" i="2"/>
  <c r="O4078" i="2"/>
  <c r="P4078" i="2"/>
  <c r="P4082" i="2"/>
  <c r="O4082" i="2"/>
  <c r="O4086" i="2"/>
  <c r="P4086" i="2"/>
  <c r="P4090" i="2"/>
  <c r="O4090" i="2"/>
  <c r="O4094" i="2"/>
  <c r="P4094" i="2"/>
  <c r="P4098" i="2"/>
  <c r="O4098" i="2"/>
  <c r="O4102" i="2"/>
  <c r="P4102" i="2"/>
  <c r="P4106" i="2"/>
  <c r="O4106" i="2"/>
  <c r="O4110" i="2"/>
  <c r="P4110" i="2"/>
  <c r="P4114" i="2"/>
  <c r="O4114" i="2"/>
  <c r="O4118" i="2"/>
  <c r="P4118" i="2"/>
  <c r="P4122" i="2"/>
  <c r="O4122" i="2"/>
  <c r="O4126" i="2"/>
  <c r="P4126" i="2"/>
  <c r="P4130" i="2"/>
  <c r="O4130" i="2"/>
  <c r="O4134" i="2"/>
  <c r="P4134" i="2"/>
  <c r="P4138" i="2"/>
  <c r="O4138" i="2"/>
  <c r="O4142" i="2"/>
  <c r="P4142" i="2"/>
  <c r="P4146" i="2"/>
  <c r="O4146" i="2"/>
  <c r="O4150" i="2"/>
  <c r="P4150" i="2"/>
  <c r="P4154" i="2"/>
  <c r="O4154" i="2"/>
  <c r="O4158" i="2"/>
  <c r="P4158" i="2"/>
  <c r="P4162" i="2"/>
  <c r="O4162" i="2"/>
  <c r="O4166" i="2"/>
  <c r="P4166" i="2"/>
  <c r="P4170" i="2"/>
  <c r="O4170" i="2"/>
  <c r="O4174" i="2"/>
  <c r="P4174" i="2"/>
  <c r="P4178" i="2"/>
  <c r="O4178" i="2"/>
  <c r="O4182" i="2"/>
  <c r="P4182" i="2"/>
  <c r="P4186" i="2"/>
  <c r="O4186" i="2"/>
  <c r="O4190" i="2"/>
  <c r="P4190" i="2"/>
  <c r="P4194" i="2"/>
  <c r="O4194" i="2"/>
  <c r="O4198" i="2"/>
  <c r="P4198" i="2"/>
  <c r="P4202" i="2"/>
  <c r="O4202" i="2"/>
  <c r="O4206" i="2"/>
  <c r="P4206" i="2"/>
  <c r="P4210" i="2"/>
  <c r="O4210" i="2"/>
  <c r="O4214" i="2"/>
  <c r="P4214" i="2"/>
  <c r="P4218" i="2"/>
  <c r="O4218" i="2"/>
  <c r="O4222" i="2"/>
  <c r="P4222" i="2"/>
  <c r="P4226" i="2"/>
  <c r="O4226" i="2"/>
  <c r="O4230" i="2"/>
  <c r="P4230" i="2"/>
  <c r="P4234" i="2"/>
  <c r="O4234" i="2"/>
  <c r="O4238" i="2"/>
  <c r="P4238" i="2"/>
  <c r="P4242" i="2"/>
  <c r="O4242" i="2"/>
  <c r="O4246" i="2"/>
  <c r="P4246" i="2"/>
  <c r="P4250" i="2"/>
  <c r="O4250" i="2"/>
  <c r="O4254" i="2"/>
  <c r="P4254" i="2"/>
  <c r="P4258" i="2"/>
  <c r="O4258" i="2"/>
  <c r="O4262" i="2"/>
  <c r="P4262" i="2"/>
  <c r="P4266" i="2"/>
  <c r="O4266" i="2"/>
  <c r="O4270" i="2"/>
  <c r="P4270" i="2"/>
  <c r="P4274" i="2"/>
  <c r="O4274" i="2"/>
  <c r="O4278" i="2"/>
  <c r="P4278" i="2"/>
  <c r="P4282" i="2"/>
  <c r="O4282" i="2"/>
  <c r="O4286" i="2"/>
  <c r="P4286" i="2"/>
  <c r="P4290" i="2"/>
  <c r="O4290" i="2"/>
  <c r="O4294" i="2"/>
  <c r="P4294" i="2"/>
  <c r="P4298" i="2"/>
  <c r="O4298" i="2"/>
  <c r="O4302" i="2"/>
  <c r="P4302" i="2"/>
  <c r="P4306" i="2"/>
  <c r="O4306" i="2"/>
  <c r="O4310" i="2"/>
  <c r="P4310" i="2"/>
  <c r="P4314" i="2"/>
  <c r="O4314" i="2"/>
  <c r="O4318" i="2"/>
  <c r="P4318" i="2"/>
  <c r="P4322" i="2"/>
  <c r="O4322" i="2"/>
  <c r="O4326" i="2"/>
  <c r="P4326" i="2"/>
  <c r="P4330" i="2"/>
  <c r="O4330" i="2"/>
  <c r="O4334" i="2"/>
  <c r="P4334" i="2"/>
  <c r="P4338" i="2"/>
  <c r="O4338" i="2"/>
  <c r="O4342" i="2"/>
  <c r="P4342" i="2"/>
  <c r="P4346" i="2"/>
  <c r="O4346" i="2"/>
  <c r="O4350" i="2"/>
  <c r="P4350" i="2"/>
  <c r="P4354" i="2"/>
  <c r="O4354" i="2"/>
  <c r="O4358" i="2"/>
  <c r="P4358" i="2"/>
  <c r="P4362" i="2"/>
  <c r="O4362" i="2"/>
  <c r="O4366" i="2"/>
  <c r="P4366" i="2"/>
  <c r="P4370" i="2"/>
  <c r="O4370" i="2"/>
  <c r="O4374" i="2"/>
  <c r="P4374" i="2"/>
  <c r="P4378" i="2"/>
  <c r="O4378" i="2"/>
  <c r="O4382" i="2"/>
  <c r="P4382" i="2"/>
  <c r="P4386" i="2"/>
  <c r="O4386" i="2"/>
  <c r="O4390" i="2"/>
  <c r="P4390" i="2"/>
  <c r="P4394" i="2"/>
  <c r="O4394" i="2"/>
  <c r="O4398" i="2"/>
  <c r="P4398" i="2"/>
  <c r="P4402" i="2"/>
  <c r="O4402" i="2"/>
  <c r="O4406" i="2"/>
  <c r="P4406" i="2"/>
  <c r="P4410" i="2"/>
  <c r="O4410" i="2"/>
  <c r="O4414" i="2"/>
  <c r="P4414" i="2"/>
  <c r="P4418" i="2"/>
  <c r="O4418" i="2"/>
  <c r="O4422" i="2"/>
  <c r="P4422" i="2"/>
  <c r="P4426" i="2"/>
  <c r="O4426" i="2"/>
  <c r="O4430" i="2"/>
  <c r="P4430" i="2"/>
  <c r="P4434" i="2"/>
  <c r="O4434" i="2"/>
  <c r="O4438" i="2"/>
  <c r="P4438" i="2"/>
  <c r="P4442" i="2"/>
  <c r="O4442" i="2"/>
  <c r="O4446" i="2"/>
  <c r="P4446" i="2"/>
  <c r="P4450" i="2"/>
  <c r="O4450" i="2"/>
  <c r="O4454" i="2"/>
  <c r="P4454" i="2"/>
  <c r="P4458" i="2"/>
  <c r="O4458" i="2"/>
  <c r="O4462" i="2"/>
  <c r="P4462" i="2"/>
  <c r="P4466" i="2"/>
  <c r="O4466" i="2"/>
  <c r="O4470" i="2"/>
  <c r="P4470" i="2"/>
  <c r="P4474" i="2"/>
  <c r="O4474" i="2"/>
  <c r="O4478" i="2"/>
  <c r="P4478" i="2"/>
  <c r="P4482" i="2"/>
  <c r="O4482" i="2"/>
  <c r="O4486" i="2"/>
  <c r="P4486" i="2"/>
  <c r="P4490" i="2"/>
  <c r="O4490" i="2"/>
  <c r="O4494" i="2"/>
  <c r="P4494" i="2"/>
  <c r="P4498" i="2"/>
  <c r="O4498" i="2"/>
  <c r="O4502" i="2"/>
  <c r="P4502" i="2"/>
  <c r="P4506" i="2"/>
  <c r="O4506" i="2"/>
  <c r="O4510" i="2"/>
  <c r="P4510" i="2"/>
  <c r="P4514" i="2"/>
  <c r="O4514" i="2"/>
  <c r="O4518" i="2"/>
  <c r="P4518" i="2"/>
  <c r="P4522" i="2"/>
  <c r="O4522" i="2"/>
  <c r="O4526" i="2"/>
  <c r="P4526" i="2"/>
  <c r="P4530" i="2"/>
  <c r="O4530" i="2"/>
  <c r="O4534" i="2"/>
  <c r="P4534" i="2"/>
  <c r="P4538" i="2"/>
  <c r="O4538" i="2"/>
  <c r="O4542" i="2"/>
  <c r="P4542" i="2"/>
  <c r="P4546" i="2"/>
  <c r="O4546" i="2"/>
  <c r="O4550" i="2"/>
  <c r="P4550" i="2"/>
  <c r="P4554" i="2"/>
  <c r="O4554" i="2"/>
  <c r="O4558" i="2"/>
  <c r="P4558" i="2"/>
  <c r="P4562" i="2"/>
  <c r="O4562" i="2"/>
  <c r="O4566" i="2"/>
  <c r="P4566" i="2"/>
  <c r="P4570" i="2"/>
  <c r="O4570" i="2"/>
  <c r="O4574" i="2"/>
  <c r="P4574" i="2"/>
  <c r="P4578" i="2"/>
  <c r="O4578" i="2"/>
  <c r="O4582" i="2"/>
  <c r="P4582" i="2"/>
  <c r="P4586" i="2"/>
  <c r="O4586" i="2"/>
  <c r="O4590" i="2"/>
  <c r="P4590" i="2"/>
  <c r="P4594" i="2"/>
  <c r="O4594" i="2"/>
  <c r="O4598" i="2"/>
  <c r="P4598" i="2"/>
  <c r="P4602" i="2"/>
  <c r="O4602" i="2"/>
  <c r="O4606" i="2"/>
  <c r="P4606" i="2"/>
  <c r="P4610" i="2"/>
  <c r="O4610" i="2"/>
  <c r="O4614" i="2"/>
  <c r="P4614" i="2"/>
  <c r="P4618" i="2"/>
  <c r="O4618" i="2"/>
  <c r="O4622" i="2"/>
  <c r="P4622" i="2"/>
  <c r="P4626" i="2"/>
  <c r="O4626" i="2"/>
  <c r="O4630" i="2"/>
  <c r="P4630" i="2"/>
  <c r="P4634" i="2"/>
  <c r="O4634" i="2"/>
  <c r="O4638" i="2"/>
  <c r="P4638" i="2"/>
  <c r="P4642" i="2"/>
  <c r="O4642" i="2"/>
  <c r="O4646" i="2"/>
  <c r="P4646" i="2"/>
  <c r="P4650" i="2"/>
  <c r="O4650" i="2"/>
  <c r="O4654" i="2"/>
  <c r="P4654" i="2"/>
  <c r="P4658" i="2"/>
  <c r="O4658" i="2"/>
  <c r="O4662" i="2"/>
  <c r="P4662" i="2"/>
  <c r="P4666" i="2"/>
  <c r="O4666" i="2"/>
  <c r="O4670" i="2"/>
  <c r="P4670" i="2"/>
  <c r="P4674" i="2"/>
  <c r="O4674" i="2"/>
  <c r="O4678" i="2"/>
  <c r="P4678" i="2"/>
  <c r="P4682" i="2"/>
  <c r="O4682" i="2"/>
  <c r="O4686" i="2"/>
  <c r="P4686" i="2"/>
  <c r="P4690" i="2"/>
  <c r="O4690" i="2"/>
  <c r="O4694" i="2"/>
  <c r="P4694" i="2"/>
  <c r="P4698" i="2"/>
  <c r="O4698" i="2"/>
  <c r="O4702" i="2"/>
  <c r="P4702" i="2"/>
  <c r="P4706" i="2"/>
  <c r="O4706" i="2"/>
  <c r="O4710" i="2"/>
  <c r="P4710" i="2"/>
  <c r="P4714" i="2"/>
  <c r="O4714" i="2"/>
  <c r="O4718" i="2"/>
  <c r="P4718" i="2"/>
  <c r="P4722" i="2"/>
  <c r="O4722" i="2"/>
  <c r="O4726" i="2"/>
  <c r="P4726" i="2"/>
  <c r="P4730" i="2"/>
  <c r="O4730" i="2"/>
  <c r="O4734" i="2"/>
  <c r="P4734" i="2"/>
  <c r="P4738" i="2"/>
  <c r="O4738" i="2"/>
  <c r="O4742" i="2"/>
  <c r="P4742" i="2"/>
  <c r="P4746" i="2"/>
  <c r="O4746" i="2"/>
  <c r="O4750" i="2"/>
  <c r="P4750" i="2"/>
  <c r="P4754" i="2"/>
  <c r="O4754" i="2"/>
  <c r="O4758" i="2"/>
  <c r="P4758" i="2"/>
  <c r="P4762" i="2"/>
  <c r="O4762" i="2"/>
  <c r="O4766" i="2"/>
  <c r="P4766" i="2"/>
  <c r="P4770" i="2"/>
  <c r="O4770" i="2"/>
  <c r="O4774" i="2"/>
  <c r="P4774" i="2"/>
  <c r="P4778" i="2"/>
  <c r="O4778" i="2"/>
  <c r="O4782" i="2"/>
  <c r="P4782" i="2"/>
  <c r="P4786" i="2"/>
  <c r="O4786" i="2"/>
  <c r="O4790" i="2"/>
  <c r="P4790" i="2"/>
  <c r="P4794" i="2"/>
  <c r="O4794" i="2"/>
  <c r="O4798" i="2"/>
  <c r="P4798" i="2"/>
  <c r="P4802" i="2"/>
  <c r="O4802" i="2"/>
  <c r="O4806" i="2"/>
  <c r="P4806" i="2"/>
  <c r="P4810" i="2"/>
  <c r="O4810" i="2"/>
  <c r="O4814" i="2"/>
  <c r="P4814" i="2"/>
  <c r="P4818" i="2"/>
  <c r="O4818" i="2"/>
  <c r="O4822" i="2"/>
  <c r="P4822" i="2"/>
  <c r="P4826" i="2"/>
  <c r="O4826" i="2"/>
  <c r="O4830" i="2"/>
  <c r="P4830" i="2"/>
  <c r="P4834" i="2"/>
  <c r="O4834" i="2"/>
  <c r="O4838" i="2"/>
  <c r="P4838" i="2"/>
  <c r="P4842" i="2"/>
  <c r="O4842" i="2"/>
  <c r="O4846" i="2"/>
  <c r="P4846" i="2"/>
  <c r="P4850" i="2"/>
  <c r="O4850" i="2"/>
  <c r="O4854" i="2"/>
  <c r="P4854" i="2"/>
  <c r="P4858" i="2"/>
  <c r="O4858" i="2"/>
  <c r="O4862" i="2"/>
  <c r="P4862" i="2"/>
  <c r="P4866" i="2"/>
  <c r="O4866" i="2"/>
  <c r="O4870" i="2"/>
  <c r="P4870" i="2"/>
  <c r="P4874" i="2"/>
  <c r="O4874" i="2"/>
  <c r="O4878" i="2"/>
  <c r="P4878" i="2"/>
  <c r="P4882" i="2"/>
  <c r="O4882" i="2"/>
  <c r="O4886" i="2"/>
  <c r="P4886" i="2"/>
  <c r="P4890" i="2"/>
  <c r="O4890" i="2"/>
  <c r="O4894" i="2"/>
  <c r="P4894" i="2"/>
  <c r="P4898" i="2"/>
  <c r="O4898" i="2"/>
  <c r="O4902" i="2"/>
  <c r="P4902" i="2"/>
  <c r="P4906" i="2"/>
  <c r="O4906" i="2"/>
  <c r="O4910" i="2"/>
  <c r="P4910" i="2"/>
  <c r="P4914" i="2"/>
  <c r="O4914" i="2"/>
  <c r="O4918" i="2"/>
  <c r="P4918" i="2"/>
  <c r="P4922" i="2"/>
  <c r="O4922" i="2"/>
  <c r="O4926" i="2"/>
  <c r="P4926" i="2"/>
  <c r="P4930" i="2"/>
  <c r="O4930" i="2"/>
  <c r="O4934" i="2"/>
  <c r="P4934" i="2"/>
  <c r="P4938" i="2"/>
  <c r="O4938" i="2"/>
  <c r="O4942" i="2"/>
  <c r="P4942" i="2"/>
  <c r="P4946" i="2"/>
  <c r="O4946" i="2"/>
  <c r="O4950" i="2"/>
  <c r="P4950" i="2"/>
  <c r="P4954" i="2"/>
  <c r="O4954" i="2"/>
  <c r="O4958" i="2"/>
  <c r="P4958" i="2"/>
  <c r="P4962" i="2"/>
  <c r="O4962" i="2"/>
  <c r="O4966" i="2"/>
  <c r="P4966" i="2"/>
  <c r="P4970" i="2"/>
  <c r="O4970" i="2"/>
  <c r="O4974" i="2"/>
  <c r="P4974" i="2"/>
  <c r="P4978" i="2"/>
  <c r="O4978" i="2"/>
  <c r="P4982" i="2"/>
  <c r="O4982" i="2"/>
  <c r="P4986" i="2"/>
  <c r="O4986" i="2"/>
  <c r="P4990" i="2"/>
  <c r="O4990" i="2"/>
  <c r="P4994" i="2"/>
  <c r="O4994" i="2"/>
  <c r="P4998" i="2"/>
  <c r="O4998" i="2"/>
  <c r="P5002" i="2"/>
  <c r="O5002" i="2"/>
  <c r="P5006" i="2"/>
  <c r="O5006" i="2"/>
  <c r="P5010" i="2"/>
  <c r="O5010" i="2"/>
  <c r="P5014" i="2"/>
  <c r="O5014" i="2"/>
  <c r="P5018" i="2"/>
  <c r="O5018" i="2"/>
  <c r="P5022" i="2"/>
  <c r="O5022" i="2"/>
  <c r="P5026" i="2"/>
  <c r="O5026" i="2"/>
  <c r="P5030" i="2"/>
  <c r="O5030" i="2"/>
  <c r="P5034" i="2"/>
  <c r="O5034" i="2"/>
  <c r="P5038" i="2"/>
  <c r="O5038" i="2"/>
  <c r="P5042" i="2"/>
  <c r="O5042" i="2"/>
  <c r="P5046" i="2"/>
  <c r="O5046" i="2"/>
  <c r="P5050" i="2"/>
  <c r="O5050" i="2"/>
  <c r="P5054" i="2"/>
  <c r="O5054" i="2"/>
  <c r="P5058" i="2"/>
  <c r="O5058" i="2"/>
  <c r="P5062" i="2"/>
  <c r="O5062" i="2"/>
  <c r="P5066" i="2"/>
  <c r="O5066" i="2"/>
  <c r="P5070" i="2"/>
  <c r="O5070" i="2"/>
  <c r="P5074" i="2"/>
  <c r="O5074" i="2"/>
  <c r="P5078" i="2"/>
  <c r="O5078" i="2"/>
  <c r="P5082" i="2"/>
  <c r="O5082" i="2"/>
  <c r="P5086" i="2"/>
  <c r="O5086" i="2"/>
  <c r="P5090" i="2"/>
  <c r="O5090" i="2"/>
  <c r="P5094" i="2"/>
  <c r="O5094" i="2"/>
  <c r="P5098" i="2"/>
  <c r="O5098" i="2"/>
  <c r="P5102" i="2"/>
  <c r="O5102" i="2"/>
  <c r="P5106" i="2"/>
  <c r="O5106" i="2"/>
  <c r="P5110" i="2"/>
  <c r="O5110" i="2"/>
  <c r="P5114" i="2"/>
  <c r="O5114" i="2"/>
  <c r="P5118" i="2"/>
  <c r="O5118" i="2"/>
  <c r="P5122" i="2"/>
  <c r="O5122" i="2"/>
  <c r="P5126" i="2"/>
  <c r="O5126" i="2"/>
  <c r="P5130" i="2"/>
  <c r="O5130" i="2"/>
  <c r="P5134" i="2"/>
  <c r="O5134" i="2"/>
  <c r="P5138" i="2"/>
  <c r="O5138" i="2"/>
  <c r="P5142" i="2"/>
  <c r="O5142" i="2"/>
  <c r="P5146" i="2"/>
  <c r="O5146" i="2"/>
  <c r="P5150" i="2"/>
  <c r="O5150" i="2"/>
  <c r="P5154" i="2"/>
  <c r="O5154" i="2"/>
  <c r="P5158" i="2"/>
  <c r="O5158" i="2"/>
  <c r="P5162" i="2"/>
  <c r="O5162" i="2"/>
  <c r="P5166" i="2"/>
  <c r="O5166" i="2"/>
  <c r="P5170" i="2"/>
  <c r="O5170" i="2"/>
  <c r="P5174" i="2"/>
  <c r="O5174" i="2"/>
  <c r="P5178" i="2"/>
  <c r="O5178" i="2"/>
  <c r="P5182" i="2"/>
  <c r="O5182" i="2"/>
  <c r="P5186" i="2"/>
  <c r="O5186" i="2"/>
  <c r="P5190" i="2"/>
  <c r="O5190" i="2"/>
  <c r="P5194" i="2"/>
  <c r="O5194" i="2"/>
  <c r="P5198" i="2"/>
  <c r="O5198" i="2"/>
  <c r="P5202" i="2"/>
  <c r="O5202" i="2"/>
  <c r="P5206" i="2"/>
  <c r="O5206" i="2"/>
  <c r="P5210" i="2"/>
  <c r="O5210" i="2"/>
  <c r="P5214" i="2"/>
  <c r="O5214" i="2"/>
  <c r="P5218" i="2"/>
  <c r="O5218" i="2"/>
  <c r="P5222" i="2"/>
  <c r="O5222" i="2"/>
  <c r="P5226" i="2"/>
  <c r="O5226" i="2"/>
  <c r="P5230" i="2"/>
  <c r="O5230" i="2"/>
  <c r="P5234" i="2"/>
  <c r="O5234" i="2"/>
  <c r="P5238" i="2"/>
  <c r="O5238" i="2"/>
  <c r="P5242" i="2"/>
  <c r="O5242" i="2"/>
  <c r="P5246" i="2"/>
  <c r="O5246" i="2"/>
  <c r="P5250" i="2"/>
  <c r="O5250" i="2"/>
  <c r="P5254" i="2"/>
  <c r="O5254" i="2"/>
  <c r="P5258" i="2"/>
  <c r="O5258" i="2"/>
  <c r="P5262" i="2"/>
  <c r="O5262" i="2"/>
  <c r="P5266" i="2"/>
  <c r="O5266" i="2"/>
  <c r="P5270" i="2"/>
  <c r="O5270" i="2"/>
  <c r="P5274" i="2"/>
  <c r="O5274" i="2"/>
  <c r="P5278" i="2"/>
  <c r="O5278" i="2"/>
  <c r="P5282" i="2"/>
  <c r="O5282" i="2"/>
  <c r="P5286" i="2"/>
  <c r="O5286" i="2"/>
  <c r="P5290" i="2"/>
  <c r="O5290" i="2"/>
  <c r="P5294" i="2"/>
  <c r="O5294" i="2"/>
  <c r="P5298" i="2"/>
  <c r="O5298" i="2"/>
  <c r="P5302" i="2"/>
  <c r="O5302" i="2"/>
  <c r="P5306" i="2"/>
  <c r="O5306" i="2"/>
  <c r="P5310" i="2"/>
  <c r="O5310" i="2"/>
  <c r="P5314" i="2"/>
  <c r="O5314" i="2"/>
  <c r="P5318" i="2"/>
  <c r="O5318" i="2"/>
  <c r="P5322" i="2"/>
  <c r="O5322" i="2"/>
  <c r="P5326" i="2"/>
  <c r="O5326" i="2"/>
  <c r="P5330" i="2"/>
  <c r="O5330" i="2"/>
  <c r="P5334" i="2"/>
  <c r="O5334" i="2"/>
  <c r="P5338" i="2"/>
  <c r="O5338" i="2"/>
  <c r="P5342" i="2"/>
  <c r="O5342" i="2"/>
  <c r="P5346" i="2"/>
  <c r="O5346" i="2"/>
  <c r="P5350" i="2"/>
  <c r="O5350" i="2"/>
  <c r="P5354" i="2"/>
  <c r="O5354" i="2"/>
  <c r="P5358" i="2"/>
  <c r="O5358" i="2"/>
  <c r="P5362" i="2"/>
  <c r="O5362" i="2"/>
  <c r="P5366" i="2"/>
  <c r="O5366" i="2"/>
  <c r="P5370" i="2"/>
  <c r="O5370" i="2"/>
  <c r="P5374" i="2"/>
  <c r="O5374" i="2"/>
  <c r="P5378" i="2"/>
  <c r="O5378" i="2"/>
  <c r="P5382" i="2"/>
  <c r="O5382" i="2"/>
  <c r="P5386" i="2"/>
  <c r="O5386" i="2"/>
  <c r="P5390" i="2"/>
  <c r="O5390" i="2"/>
  <c r="P5394" i="2"/>
  <c r="O5394" i="2"/>
  <c r="P5398" i="2"/>
  <c r="O5398" i="2"/>
  <c r="P5402" i="2"/>
  <c r="O5402" i="2"/>
  <c r="P5406" i="2"/>
  <c r="O5406" i="2"/>
  <c r="P5410" i="2"/>
  <c r="O5410" i="2"/>
  <c r="P5414" i="2"/>
  <c r="O5414" i="2"/>
  <c r="P5418" i="2"/>
  <c r="O5418" i="2"/>
  <c r="P5422" i="2"/>
  <c r="O5422" i="2"/>
  <c r="P5426" i="2"/>
  <c r="O5426" i="2"/>
  <c r="P5430" i="2"/>
  <c r="O5430" i="2"/>
  <c r="P5434" i="2"/>
  <c r="O5434" i="2"/>
  <c r="P5438" i="2"/>
  <c r="O5438" i="2"/>
  <c r="P5442" i="2"/>
  <c r="O5442" i="2"/>
  <c r="P5446" i="2"/>
  <c r="O5446" i="2"/>
  <c r="P5450" i="2"/>
  <c r="O5450" i="2"/>
  <c r="P5454" i="2"/>
  <c r="O5454" i="2"/>
  <c r="P5458" i="2"/>
  <c r="O5458" i="2"/>
  <c r="P5462" i="2"/>
  <c r="O5462" i="2"/>
  <c r="P5466" i="2"/>
  <c r="O5466" i="2"/>
  <c r="P5470" i="2"/>
  <c r="O5470" i="2"/>
  <c r="P5474" i="2"/>
  <c r="O5474" i="2"/>
  <c r="P5478" i="2"/>
  <c r="O5478" i="2"/>
  <c r="P5482" i="2"/>
  <c r="O5482" i="2"/>
  <c r="P5486" i="2"/>
  <c r="O5486" i="2"/>
  <c r="P5490" i="2"/>
  <c r="O5490" i="2"/>
  <c r="P5494" i="2"/>
  <c r="O5494" i="2"/>
  <c r="P5498" i="2"/>
  <c r="O5498" i="2"/>
  <c r="P5502" i="2"/>
  <c r="O5502" i="2"/>
  <c r="P5506" i="2"/>
  <c r="O5506" i="2"/>
  <c r="P5510" i="2"/>
  <c r="O5510" i="2"/>
  <c r="P5514" i="2"/>
  <c r="O5514" i="2"/>
  <c r="P5518" i="2"/>
  <c r="O5518" i="2"/>
  <c r="P5522" i="2"/>
  <c r="O5522" i="2"/>
  <c r="P5526" i="2"/>
  <c r="O5526" i="2"/>
  <c r="P5530" i="2"/>
  <c r="O5530" i="2"/>
  <c r="P5534" i="2"/>
  <c r="O5534" i="2"/>
  <c r="P5538" i="2"/>
  <c r="O5538" i="2"/>
  <c r="P5542" i="2"/>
  <c r="O5542" i="2"/>
  <c r="P5546" i="2"/>
  <c r="O5546" i="2"/>
  <c r="P5550" i="2"/>
  <c r="O5550" i="2"/>
  <c r="P5554" i="2"/>
  <c r="O5554" i="2"/>
  <c r="P5558" i="2"/>
  <c r="O5558" i="2"/>
  <c r="P5562" i="2"/>
  <c r="O5562" i="2"/>
  <c r="P5566" i="2"/>
  <c r="O5566" i="2"/>
  <c r="P5570" i="2"/>
  <c r="O5570" i="2"/>
  <c r="P5574" i="2"/>
  <c r="O5574" i="2"/>
  <c r="P5578" i="2"/>
  <c r="O5578" i="2"/>
  <c r="P5582" i="2"/>
  <c r="O5582" i="2"/>
  <c r="P5586" i="2"/>
  <c r="O5586" i="2"/>
  <c r="P5590" i="2"/>
  <c r="O5590" i="2"/>
  <c r="P5594" i="2"/>
  <c r="O5594" i="2"/>
  <c r="P5598" i="2"/>
  <c r="O5598" i="2"/>
  <c r="P5602" i="2"/>
  <c r="O5602" i="2"/>
  <c r="P5606" i="2"/>
  <c r="O5606" i="2"/>
  <c r="P5610" i="2"/>
  <c r="O5610" i="2"/>
  <c r="P5614" i="2"/>
  <c r="O5614" i="2"/>
  <c r="P5618" i="2"/>
  <c r="O5618" i="2"/>
  <c r="P5622" i="2"/>
  <c r="O5622" i="2"/>
  <c r="P5626" i="2"/>
  <c r="O5626" i="2"/>
  <c r="P5630" i="2"/>
  <c r="O5630" i="2"/>
  <c r="P5634" i="2"/>
  <c r="O5634" i="2"/>
  <c r="P5638" i="2"/>
  <c r="O5638" i="2"/>
  <c r="P5642" i="2"/>
  <c r="O5642" i="2"/>
  <c r="P5646" i="2"/>
  <c r="O5646" i="2"/>
  <c r="P5650" i="2"/>
  <c r="O5650" i="2"/>
  <c r="P5654" i="2"/>
  <c r="O5654" i="2"/>
  <c r="P5658" i="2"/>
  <c r="O5658" i="2"/>
  <c r="P5662" i="2"/>
  <c r="O5662" i="2"/>
  <c r="P5666" i="2"/>
  <c r="O5666" i="2"/>
  <c r="P5670" i="2"/>
  <c r="O5670" i="2"/>
  <c r="P5674" i="2"/>
  <c r="O5674" i="2"/>
  <c r="P5678" i="2"/>
  <c r="O5678" i="2"/>
  <c r="P5682" i="2"/>
  <c r="O5682" i="2"/>
  <c r="P5686" i="2"/>
  <c r="O5686" i="2"/>
  <c r="P5690" i="2"/>
  <c r="O5690" i="2"/>
  <c r="P5694" i="2"/>
  <c r="O5694" i="2"/>
  <c r="P5698" i="2"/>
  <c r="O5698" i="2"/>
  <c r="P5702" i="2"/>
  <c r="O5702" i="2"/>
  <c r="P5706" i="2"/>
  <c r="O5706" i="2"/>
  <c r="P5710" i="2"/>
  <c r="O5710" i="2"/>
  <c r="P5714" i="2"/>
  <c r="O5714" i="2"/>
  <c r="P5718" i="2"/>
  <c r="O5718" i="2"/>
  <c r="P5722" i="2"/>
  <c r="O5722" i="2"/>
  <c r="P5726" i="2"/>
  <c r="O5726" i="2"/>
  <c r="P5730" i="2"/>
  <c r="O5730" i="2"/>
  <c r="P5734" i="2"/>
  <c r="O5734" i="2"/>
  <c r="P5738" i="2"/>
  <c r="O5738" i="2"/>
  <c r="P5742" i="2"/>
  <c r="O5742" i="2"/>
  <c r="P5746" i="2"/>
  <c r="O5746" i="2"/>
  <c r="P5750" i="2"/>
  <c r="O5750" i="2"/>
  <c r="P5754" i="2"/>
  <c r="O5754" i="2"/>
  <c r="P5758" i="2"/>
  <c r="O5758" i="2"/>
  <c r="P5762" i="2"/>
  <c r="O5762" i="2"/>
  <c r="P5766" i="2"/>
  <c r="O5766" i="2"/>
  <c r="P5770" i="2"/>
  <c r="O5770" i="2"/>
  <c r="P5774" i="2"/>
  <c r="O5774" i="2"/>
  <c r="P5778" i="2"/>
  <c r="O5778" i="2"/>
  <c r="P5782" i="2"/>
  <c r="O5782" i="2"/>
  <c r="P5786" i="2"/>
  <c r="O5786" i="2"/>
  <c r="P5790" i="2"/>
  <c r="O5790" i="2"/>
  <c r="P5794" i="2"/>
  <c r="O5794" i="2"/>
  <c r="P5798" i="2"/>
  <c r="O5798" i="2"/>
  <c r="P5802" i="2"/>
  <c r="O5802" i="2"/>
  <c r="P5806" i="2"/>
  <c r="O5806" i="2"/>
  <c r="P5810" i="2"/>
  <c r="O5810" i="2"/>
  <c r="P5814" i="2"/>
  <c r="O5814" i="2"/>
  <c r="P5818" i="2"/>
  <c r="O5818" i="2"/>
  <c r="P5822" i="2"/>
  <c r="O5822" i="2"/>
  <c r="P5826" i="2"/>
  <c r="O5826" i="2"/>
  <c r="P5830" i="2"/>
  <c r="O5830" i="2"/>
  <c r="P5834" i="2"/>
  <c r="O5834" i="2"/>
  <c r="P5838" i="2"/>
  <c r="O5838" i="2"/>
  <c r="P5842" i="2"/>
  <c r="O5842" i="2"/>
  <c r="P5846" i="2"/>
  <c r="O5846" i="2"/>
  <c r="P5850" i="2"/>
  <c r="O5850" i="2"/>
  <c r="P5854" i="2"/>
  <c r="O5854" i="2"/>
  <c r="P5858" i="2"/>
  <c r="O5858" i="2"/>
  <c r="P5862" i="2"/>
  <c r="O5862" i="2"/>
  <c r="P5866" i="2"/>
  <c r="O5866" i="2"/>
  <c r="P5870" i="2"/>
  <c r="O5870" i="2"/>
  <c r="P5874" i="2"/>
  <c r="O5874" i="2"/>
  <c r="P5878" i="2"/>
  <c r="O5878" i="2"/>
  <c r="P5882" i="2"/>
  <c r="O5882" i="2"/>
  <c r="P5886" i="2"/>
  <c r="O5886" i="2"/>
  <c r="P5890" i="2"/>
  <c r="O5890" i="2"/>
  <c r="P5894" i="2"/>
  <c r="O5894" i="2"/>
  <c r="P5898" i="2"/>
  <c r="O5898" i="2"/>
  <c r="P5902" i="2"/>
  <c r="O5902" i="2"/>
  <c r="P5906" i="2"/>
  <c r="O5906" i="2"/>
  <c r="P5910" i="2"/>
  <c r="O5910" i="2"/>
  <c r="P5914" i="2"/>
  <c r="O5914" i="2"/>
  <c r="P5918" i="2"/>
  <c r="O5918" i="2"/>
  <c r="P5922" i="2"/>
  <c r="O5922" i="2"/>
  <c r="P5926" i="2"/>
  <c r="O5926" i="2"/>
  <c r="P5930" i="2"/>
  <c r="O5930" i="2"/>
  <c r="P5934" i="2"/>
  <c r="O5934" i="2"/>
  <c r="P5938" i="2"/>
  <c r="O5938" i="2"/>
  <c r="P5942" i="2"/>
  <c r="O5942" i="2"/>
  <c r="P5946" i="2"/>
  <c r="O5946" i="2"/>
  <c r="P5950" i="2"/>
  <c r="O5950" i="2"/>
  <c r="P5954" i="2"/>
  <c r="O5954" i="2"/>
  <c r="P5958" i="2"/>
  <c r="O5958" i="2"/>
  <c r="P5962" i="2"/>
  <c r="O5962" i="2"/>
  <c r="P5966" i="2"/>
  <c r="O5966" i="2"/>
  <c r="P5970" i="2"/>
  <c r="O5970" i="2"/>
  <c r="P5974" i="2"/>
  <c r="O5974" i="2"/>
  <c r="P5978" i="2"/>
  <c r="O5978" i="2"/>
  <c r="P5982" i="2"/>
  <c r="O5982" i="2"/>
  <c r="P5986" i="2"/>
  <c r="O5986" i="2"/>
  <c r="P5990" i="2"/>
  <c r="O5990" i="2"/>
  <c r="P5994" i="2"/>
  <c r="O5994" i="2"/>
  <c r="P5998" i="2"/>
  <c r="O5998" i="2"/>
  <c r="P6002" i="2"/>
  <c r="O6002" i="2"/>
  <c r="P6006" i="2"/>
  <c r="O6006" i="2"/>
  <c r="P6010" i="2"/>
  <c r="O6010" i="2"/>
  <c r="P6014" i="2"/>
  <c r="O6014" i="2"/>
  <c r="P6018" i="2"/>
  <c r="O6018" i="2"/>
  <c r="P6022" i="2"/>
  <c r="O6022" i="2"/>
  <c r="P6026" i="2"/>
  <c r="O6026" i="2"/>
  <c r="P6030" i="2"/>
  <c r="O6030" i="2"/>
  <c r="P6034" i="2"/>
  <c r="O6034" i="2"/>
  <c r="P6038" i="2"/>
  <c r="O6038" i="2"/>
  <c r="P6042" i="2"/>
  <c r="O6042" i="2"/>
  <c r="P6046" i="2"/>
  <c r="O6046" i="2"/>
  <c r="P6050" i="2"/>
  <c r="O6050" i="2"/>
  <c r="P6054" i="2"/>
  <c r="O6054" i="2"/>
  <c r="P6058" i="2"/>
  <c r="O6058" i="2"/>
  <c r="P6062" i="2"/>
  <c r="O6062" i="2"/>
  <c r="P6066" i="2"/>
  <c r="O6066" i="2"/>
  <c r="P6070" i="2"/>
  <c r="O6070" i="2"/>
  <c r="P6074" i="2"/>
  <c r="O6074" i="2"/>
  <c r="P6078" i="2"/>
  <c r="O6078" i="2"/>
  <c r="P6082" i="2"/>
  <c r="O6082" i="2"/>
  <c r="P6086" i="2"/>
  <c r="O6086" i="2"/>
  <c r="P6090" i="2"/>
  <c r="O6090" i="2"/>
  <c r="P6094" i="2"/>
  <c r="O6094" i="2"/>
  <c r="P6098" i="2"/>
  <c r="O6098" i="2"/>
  <c r="P6102" i="2"/>
  <c r="O6102" i="2"/>
  <c r="P6106" i="2"/>
  <c r="O6106" i="2"/>
  <c r="P6110" i="2"/>
  <c r="O6110" i="2"/>
  <c r="P6114" i="2"/>
  <c r="O6114" i="2"/>
  <c r="P6118" i="2"/>
  <c r="O6118" i="2"/>
  <c r="P6122" i="2"/>
  <c r="O6122" i="2"/>
  <c r="P6126" i="2"/>
  <c r="O6126" i="2"/>
  <c r="P6130" i="2"/>
  <c r="O6130" i="2"/>
  <c r="P6134" i="2"/>
  <c r="O6134" i="2"/>
  <c r="P6138" i="2"/>
  <c r="O6138" i="2"/>
  <c r="P6142" i="2"/>
  <c r="O6142" i="2"/>
  <c r="P6146" i="2"/>
  <c r="O6146" i="2"/>
  <c r="P6150" i="2"/>
  <c r="O6150" i="2"/>
  <c r="P6154" i="2"/>
  <c r="O6154" i="2"/>
  <c r="P6158" i="2"/>
  <c r="O6158" i="2"/>
  <c r="P6162" i="2"/>
  <c r="O6162" i="2"/>
  <c r="P6166" i="2"/>
  <c r="O6166" i="2"/>
  <c r="P6170" i="2"/>
  <c r="O6170" i="2"/>
  <c r="P6174" i="2"/>
  <c r="O6174" i="2"/>
  <c r="P6178" i="2"/>
  <c r="O6178" i="2"/>
  <c r="P6182" i="2"/>
  <c r="O6182" i="2"/>
  <c r="P6186" i="2"/>
  <c r="O6186" i="2"/>
  <c r="P6190" i="2"/>
  <c r="O6190" i="2"/>
  <c r="P6194" i="2"/>
  <c r="O6194" i="2"/>
  <c r="P6198" i="2"/>
  <c r="O6198" i="2"/>
  <c r="P6202" i="2"/>
  <c r="O6202" i="2"/>
  <c r="P6206" i="2"/>
  <c r="O6206" i="2"/>
  <c r="P6210" i="2"/>
  <c r="O6210" i="2"/>
  <c r="P6214" i="2"/>
  <c r="O6214" i="2"/>
  <c r="P6218" i="2"/>
  <c r="O6218" i="2"/>
  <c r="P6222" i="2"/>
  <c r="O6222" i="2"/>
  <c r="P6226" i="2"/>
  <c r="O6226" i="2"/>
  <c r="P6230" i="2"/>
  <c r="O6230" i="2"/>
  <c r="P6234" i="2"/>
  <c r="O6234" i="2"/>
  <c r="P6238" i="2"/>
  <c r="O6238" i="2"/>
  <c r="P6242" i="2"/>
  <c r="O6242" i="2"/>
  <c r="P6246" i="2"/>
  <c r="O6246" i="2"/>
  <c r="P6250" i="2"/>
  <c r="O6250" i="2"/>
  <c r="P6254" i="2"/>
  <c r="O6254" i="2"/>
  <c r="P6258" i="2"/>
  <c r="O6258" i="2"/>
  <c r="P6262" i="2"/>
  <c r="O6262" i="2"/>
  <c r="P6266" i="2"/>
  <c r="O6266" i="2"/>
  <c r="P6270" i="2"/>
  <c r="O6270" i="2"/>
  <c r="P6274" i="2"/>
  <c r="O6274" i="2"/>
  <c r="P6278" i="2"/>
  <c r="O6278" i="2"/>
  <c r="P6282" i="2"/>
  <c r="O6282" i="2"/>
  <c r="P6286" i="2"/>
  <c r="O6286" i="2"/>
  <c r="P6290" i="2"/>
  <c r="O6290" i="2"/>
  <c r="P6294" i="2"/>
  <c r="O6294" i="2"/>
  <c r="P6298" i="2"/>
  <c r="O6298" i="2"/>
  <c r="P6302" i="2"/>
  <c r="O6302" i="2"/>
  <c r="P6306" i="2"/>
  <c r="O6306" i="2"/>
  <c r="P6310" i="2"/>
  <c r="O6310" i="2"/>
  <c r="P6314" i="2"/>
  <c r="O6314" i="2"/>
  <c r="P6318" i="2"/>
  <c r="O6318" i="2"/>
  <c r="P6322" i="2"/>
  <c r="O6322" i="2"/>
  <c r="P6326" i="2"/>
  <c r="O6326" i="2"/>
  <c r="P6330" i="2"/>
  <c r="O6330" i="2"/>
  <c r="P6334" i="2"/>
  <c r="O6334" i="2"/>
  <c r="P6338" i="2"/>
  <c r="O6338" i="2"/>
  <c r="P6342" i="2"/>
  <c r="O6342" i="2"/>
  <c r="P6346" i="2"/>
  <c r="O6346" i="2"/>
  <c r="P6350" i="2"/>
  <c r="O6350" i="2"/>
  <c r="P6354" i="2"/>
  <c r="O6354" i="2"/>
  <c r="P6358" i="2"/>
  <c r="O6358" i="2"/>
  <c r="P6362" i="2"/>
  <c r="O6362" i="2"/>
  <c r="P6366" i="2"/>
  <c r="O6366" i="2"/>
  <c r="P6370" i="2"/>
  <c r="O6370" i="2"/>
  <c r="P6374" i="2"/>
  <c r="O6374" i="2"/>
  <c r="P6378" i="2"/>
  <c r="O6378" i="2"/>
  <c r="P6382" i="2"/>
  <c r="O6382" i="2"/>
  <c r="P6386" i="2"/>
  <c r="O6386" i="2"/>
  <c r="P6390" i="2"/>
  <c r="O6390" i="2"/>
  <c r="P6394" i="2"/>
  <c r="O6394" i="2"/>
  <c r="P6398" i="2"/>
  <c r="O6398" i="2"/>
  <c r="P6402" i="2"/>
  <c r="O6402" i="2"/>
  <c r="P6406" i="2"/>
  <c r="O6406" i="2"/>
  <c r="P6410" i="2"/>
  <c r="O6410" i="2"/>
  <c r="P6414" i="2"/>
  <c r="O6414" i="2"/>
  <c r="P6418" i="2"/>
  <c r="O6418" i="2"/>
  <c r="P6422" i="2"/>
  <c r="O6422" i="2"/>
  <c r="P6426" i="2"/>
  <c r="O6426" i="2"/>
  <c r="P6430" i="2"/>
  <c r="O6430" i="2"/>
  <c r="P6434" i="2"/>
  <c r="O6434" i="2"/>
  <c r="P6438" i="2"/>
  <c r="O6438" i="2"/>
  <c r="P6442" i="2"/>
  <c r="O6442" i="2"/>
  <c r="P6446" i="2"/>
  <c r="O6446" i="2"/>
  <c r="P6450" i="2"/>
  <c r="O6450" i="2"/>
  <c r="P6454" i="2"/>
  <c r="O6454" i="2"/>
  <c r="P6458" i="2"/>
  <c r="O6458" i="2"/>
  <c r="P6462" i="2"/>
  <c r="O6462" i="2"/>
  <c r="P6466" i="2"/>
  <c r="O6466" i="2"/>
  <c r="P6470" i="2"/>
  <c r="O6470" i="2"/>
  <c r="P6474" i="2"/>
  <c r="O6474" i="2"/>
  <c r="P6478" i="2"/>
  <c r="O6478" i="2"/>
  <c r="P6482" i="2"/>
  <c r="O6482" i="2"/>
  <c r="P6486" i="2"/>
  <c r="O6486" i="2"/>
  <c r="P6490" i="2"/>
  <c r="O6490" i="2"/>
  <c r="P6494" i="2"/>
  <c r="O6494" i="2"/>
  <c r="P6498" i="2"/>
  <c r="O6498" i="2"/>
  <c r="P6502" i="2"/>
  <c r="O6502" i="2"/>
  <c r="P6506" i="2"/>
  <c r="O6506" i="2"/>
  <c r="P6510" i="2"/>
  <c r="O6510" i="2"/>
  <c r="P6514" i="2"/>
  <c r="O6514" i="2"/>
  <c r="P6518" i="2"/>
  <c r="O6518" i="2"/>
  <c r="P6522" i="2"/>
  <c r="O6522" i="2"/>
  <c r="P6526" i="2"/>
  <c r="O6526" i="2"/>
  <c r="P6530" i="2"/>
  <c r="O6530" i="2"/>
  <c r="P6534" i="2"/>
  <c r="O6534" i="2"/>
  <c r="P6538" i="2"/>
  <c r="O6538" i="2"/>
  <c r="P6542" i="2"/>
  <c r="O6542" i="2"/>
  <c r="P6546" i="2"/>
  <c r="O6546" i="2"/>
  <c r="P6550" i="2"/>
  <c r="O6550" i="2"/>
  <c r="P6554" i="2"/>
  <c r="O6554" i="2"/>
  <c r="P6558" i="2"/>
  <c r="O6558" i="2"/>
  <c r="P6562" i="2"/>
  <c r="O6562" i="2"/>
  <c r="P6566" i="2"/>
  <c r="O6566" i="2"/>
  <c r="P6570" i="2"/>
  <c r="O6570" i="2"/>
  <c r="P6574" i="2"/>
  <c r="O6574" i="2"/>
  <c r="P6578" i="2"/>
  <c r="O6578" i="2"/>
  <c r="P6582" i="2"/>
  <c r="O6582" i="2"/>
  <c r="P6586" i="2"/>
  <c r="O6586" i="2"/>
  <c r="P6590" i="2"/>
  <c r="O6590" i="2"/>
  <c r="P6594" i="2"/>
  <c r="O6594" i="2"/>
  <c r="P6598" i="2"/>
  <c r="O6598" i="2"/>
  <c r="P6602" i="2"/>
  <c r="O6602" i="2"/>
  <c r="P6606" i="2"/>
  <c r="O6606" i="2"/>
  <c r="P6610" i="2"/>
  <c r="O6610" i="2"/>
  <c r="P6614" i="2"/>
  <c r="O6614" i="2"/>
  <c r="P6618" i="2"/>
  <c r="O6618" i="2"/>
  <c r="P6622" i="2"/>
  <c r="O6622" i="2"/>
  <c r="P6626" i="2"/>
  <c r="O6626" i="2"/>
  <c r="P6630" i="2"/>
  <c r="O6630" i="2"/>
  <c r="P6634" i="2"/>
  <c r="O6634" i="2"/>
  <c r="P6638" i="2"/>
  <c r="O6638" i="2"/>
  <c r="P6642" i="2"/>
  <c r="O6642" i="2"/>
  <c r="P6646" i="2"/>
  <c r="O6646" i="2"/>
  <c r="P6650" i="2"/>
  <c r="O6650" i="2"/>
  <c r="P6654" i="2"/>
  <c r="O6654" i="2"/>
  <c r="P6658" i="2"/>
  <c r="O6658" i="2"/>
  <c r="P6662" i="2"/>
  <c r="O6662" i="2"/>
  <c r="P6666" i="2"/>
  <c r="O6666" i="2"/>
  <c r="P6670" i="2"/>
  <c r="O6670" i="2"/>
  <c r="P6674" i="2"/>
  <c r="O6674" i="2"/>
  <c r="P6678" i="2"/>
  <c r="O6678" i="2"/>
  <c r="P6682" i="2"/>
  <c r="O6682" i="2"/>
  <c r="P6686" i="2"/>
  <c r="O6686" i="2"/>
  <c r="P6690" i="2"/>
  <c r="O6690" i="2"/>
  <c r="P6694" i="2"/>
  <c r="O6694" i="2"/>
  <c r="P6698" i="2"/>
  <c r="O6698" i="2"/>
  <c r="P6702" i="2"/>
  <c r="O6702" i="2"/>
  <c r="P6706" i="2"/>
  <c r="O6706" i="2"/>
  <c r="P6710" i="2"/>
  <c r="O6710" i="2"/>
  <c r="P6714" i="2"/>
  <c r="O6714" i="2"/>
  <c r="P6718" i="2"/>
  <c r="O6718" i="2"/>
  <c r="P6722" i="2"/>
  <c r="O6722" i="2"/>
  <c r="P6726" i="2"/>
  <c r="O6726" i="2"/>
  <c r="P6730" i="2"/>
  <c r="O6730" i="2"/>
  <c r="P6734" i="2"/>
  <c r="O6734" i="2"/>
  <c r="P6738" i="2"/>
  <c r="O6738" i="2"/>
  <c r="P6742" i="2"/>
  <c r="O6742" i="2"/>
  <c r="P6746" i="2"/>
  <c r="O6746" i="2"/>
  <c r="P6750" i="2"/>
  <c r="O6750" i="2"/>
  <c r="P6754" i="2"/>
  <c r="O6754" i="2"/>
  <c r="P6758" i="2"/>
  <c r="O6758" i="2"/>
  <c r="P6762" i="2"/>
  <c r="O6762" i="2"/>
  <c r="P6766" i="2"/>
  <c r="O6766" i="2"/>
  <c r="P6770" i="2"/>
  <c r="O6770" i="2"/>
  <c r="P6774" i="2"/>
  <c r="O6774" i="2"/>
  <c r="P6778" i="2"/>
  <c r="O6778" i="2"/>
  <c r="P6782" i="2"/>
  <c r="O6782" i="2"/>
  <c r="P6786" i="2"/>
  <c r="O6786" i="2"/>
  <c r="P6790" i="2"/>
  <c r="O6790" i="2"/>
  <c r="P6794" i="2"/>
  <c r="O6794" i="2"/>
  <c r="P6798" i="2"/>
  <c r="O6798" i="2"/>
  <c r="P6802" i="2"/>
  <c r="O6802" i="2"/>
  <c r="P6806" i="2"/>
  <c r="O6806" i="2"/>
  <c r="P6810" i="2"/>
  <c r="O6810" i="2"/>
  <c r="P6814" i="2"/>
  <c r="O6814" i="2"/>
  <c r="P6818" i="2"/>
  <c r="O6818" i="2"/>
  <c r="P6822" i="2"/>
  <c r="O6822" i="2"/>
  <c r="P6826" i="2"/>
  <c r="O6826" i="2"/>
  <c r="P6830" i="2"/>
  <c r="O6830" i="2"/>
  <c r="P6834" i="2"/>
  <c r="O6834" i="2"/>
  <c r="P6838" i="2"/>
  <c r="O6838" i="2"/>
  <c r="P6842" i="2"/>
  <c r="O6842" i="2"/>
  <c r="P6846" i="2"/>
  <c r="O6846" i="2"/>
  <c r="P6850" i="2"/>
  <c r="O6850" i="2"/>
  <c r="P6854" i="2"/>
  <c r="O6854" i="2"/>
  <c r="P6858" i="2"/>
  <c r="O6858" i="2"/>
  <c r="P6862" i="2"/>
  <c r="O6862" i="2"/>
  <c r="O6866" i="2"/>
  <c r="P6866" i="2"/>
  <c r="P6870" i="2"/>
  <c r="O6870" i="2"/>
  <c r="O6874" i="2"/>
  <c r="P6874" i="2"/>
  <c r="P6878" i="2"/>
  <c r="O6878" i="2"/>
  <c r="O6882" i="2"/>
  <c r="P6882" i="2"/>
  <c r="P6886" i="2"/>
  <c r="O6886" i="2"/>
  <c r="O6890" i="2"/>
  <c r="P6890" i="2"/>
  <c r="P6894" i="2"/>
  <c r="O6894" i="2"/>
  <c r="O6898" i="2"/>
  <c r="P6898" i="2"/>
  <c r="P6902" i="2"/>
  <c r="O6902" i="2"/>
  <c r="O6906" i="2"/>
  <c r="P6906" i="2"/>
  <c r="P6910" i="2"/>
  <c r="O6910" i="2"/>
  <c r="O6914" i="2"/>
  <c r="P6914" i="2"/>
  <c r="P6918" i="2"/>
  <c r="O6918" i="2"/>
  <c r="O6922" i="2"/>
  <c r="P6922" i="2"/>
  <c r="P6926" i="2"/>
  <c r="O6926" i="2"/>
  <c r="O6930" i="2"/>
  <c r="P6930" i="2"/>
  <c r="P6934" i="2"/>
  <c r="O6934" i="2"/>
  <c r="O6938" i="2"/>
  <c r="P6938" i="2"/>
  <c r="P6942" i="2"/>
  <c r="O6942" i="2"/>
  <c r="O6946" i="2"/>
  <c r="P6946" i="2"/>
  <c r="P6950" i="2"/>
  <c r="O6950" i="2"/>
  <c r="O6954" i="2"/>
  <c r="P6954" i="2"/>
  <c r="P6958" i="2"/>
  <c r="O6958" i="2"/>
  <c r="O6962" i="2"/>
  <c r="P6962" i="2"/>
  <c r="P6966" i="2"/>
  <c r="O6966" i="2"/>
  <c r="O6970" i="2"/>
  <c r="P6970" i="2"/>
  <c r="P6974" i="2"/>
  <c r="O6974" i="2"/>
  <c r="O6978" i="2"/>
  <c r="P6978" i="2"/>
  <c r="P6982" i="2"/>
  <c r="O6982" i="2"/>
  <c r="O6986" i="2"/>
  <c r="P6986" i="2"/>
  <c r="P6990" i="2"/>
  <c r="O6990" i="2"/>
  <c r="O6994" i="2"/>
  <c r="P6994" i="2"/>
  <c r="P6998" i="2"/>
  <c r="O6998" i="2"/>
  <c r="O7002" i="2"/>
  <c r="P7002" i="2"/>
  <c r="P7006" i="2"/>
  <c r="O7006" i="2"/>
  <c r="O7010" i="2"/>
  <c r="P7010" i="2"/>
  <c r="P7014" i="2"/>
  <c r="O7014" i="2"/>
  <c r="O7018" i="2"/>
  <c r="P7018" i="2"/>
  <c r="P7022" i="2"/>
  <c r="O7022" i="2"/>
  <c r="O7026" i="2"/>
  <c r="P7026" i="2"/>
  <c r="P7030" i="2"/>
  <c r="O7030" i="2"/>
  <c r="O7034" i="2"/>
  <c r="P7034" i="2"/>
  <c r="P7038" i="2"/>
  <c r="O7038" i="2"/>
  <c r="O7042" i="2"/>
  <c r="P7042" i="2"/>
  <c r="P7046" i="2"/>
  <c r="O7046" i="2"/>
  <c r="O7050" i="2"/>
  <c r="P7050" i="2"/>
  <c r="P7054" i="2"/>
  <c r="O7054" i="2"/>
  <c r="O7058" i="2"/>
  <c r="P7058" i="2"/>
  <c r="P7062" i="2"/>
  <c r="O7062" i="2"/>
  <c r="O7066" i="2"/>
  <c r="P7066" i="2"/>
  <c r="P7070" i="2"/>
  <c r="O7070" i="2"/>
  <c r="O7074" i="2"/>
  <c r="P7074" i="2"/>
  <c r="P7078" i="2"/>
  <c r="O7078" i="2"/>
  <c r="O7082" i="2"/>
  <c r="P7082" i="2"/>
  <c r="P7086" i="2"/>
  <c r="O7086" i="2"/>
  <c r="O7090" i="2"/>
  <c r="P7090" i="2"/>
  <c r="P7094" i="2"/>
  <c r="O7094" i="2"/>
  <c r="O7098" i="2"/>
  <c r="P7098" i="2"/>
  <c r="P7102" i="2"/>
  <c r="O7102" i="2"/>
  <c r="O7106" i="2"/>
  <c r="P7106" i="2"/>
  <c r="P7110" i="2"/>
  <c r="O7110" i="2"/>
  <c r="O7114" i="2"/>
  <c r="P7114" i="2"/>
  <c r="P7118" i="2"/>
  <c r="O7118" i="2"/>
  <c r="O7122" i="2"/>
  <c r="P7122" i="2"/>
  <c r="P7126" i="2"/>
  <c r="O7126" i="2"/>
  <c r="O7130" i="2"/>
  <c r="P7130" i="2"/>
  <c r="P7134" i="2"/>
  <c r="O7134" i="2"/>
  <c r="O7138" i="2"/>
  <c r="P7138" i="2"/>
  <c r="P7142" i="2"/>
  <c r="O7142" i="2"/>
  <c r="O7146" i="2"/>
  <c r="P7146" i="2"/>
  <c r="P7150" i="2"/>
  <c r="O7150" i="2"/>
  <c r="O7154" i="2"/>
  <c r="P7154" i="2"/>
  <c r="P7158" i="2"/>
  <c r="O7158" i="2"/>
  <c r="O7162" i="2"/>
  <c r="P7162" i="2"/>
  <c r="P7166" i="2"/>
  <c r="O7166" i="2"/>
  <c r="O7170" i="2"/>
  <c r="P7170" i="2"/>
  <c r="P7174" i="2"/>
  <c r="O7174" i="2"/>
  <c r="O7178" i="2"/>
  <c r="P7178" i="2"/>
  <c r="P7182" i="2"/>
  <c r="O7182" i="2"/>
  <c r="O7186" i="2"/>
  <c r="P7186" i="2"/>
  <c r="P7190" i="2"/>
  <c r="O7190" i="2"/>
  <c r="O7194" i="2"/>
  <c r="P7194" i="2"/>
  <c r="P7198" i="2"/>
  <c r="O7198" i="2"/>
  <c r="O7202" i="2"/>
  <c r="P7202" i="2"/>
  <c r="P7206" i="2"/>
  <c r="O7206" i="2"/>
  <c r="O7210" i="2"/>
  <c r="P7210" i="2"/>
  <c r="P7214" i="2"/>
  <c r="O7214" i="2"/>
  <c r="O7218" i="2"/>
  <c r="P7218" i="2"/>
  <c r="P7222" i="2"/>
  <c r="O7222" i="2"/>
  <c r="O7226" i="2"/>
  <c r="P7226" i="2"/>
  <c r="P7230" i="2"/>
  <c r="O7230" i="2"/>
  <c r="O7234" i="2"/>
  <c r="P7234" i="2"/>
  <c r="P7238" i="2"/>
  <c r="O7238" i="2"/>
  <c r="O7242" i="2"/>
  <c r="P7242" i="2"/>
  <c r="P7246" i="2"/>
  <c r="O7246" i="2"/>
  <c r="O7250" i="2"/>
  <c r="P7250" i="2"/>
  <c r="P7254" i="2"/>
  <c r="O7254" i="2"/>
  <c r="O7258" i="2"/>
  <c r="P7258" i="2"/>
  <c r="P7262" i="2"/>
  <c r="O7262" i="2"/>
  <c r="O7266" i="2"/>
  <c r="P7266" i="2"/>
  <c r="P7270" i="2"/>
  <c r="O7270" i="2"/>
  <c r="O7274" i="2"/>
  <c r="P7274" i="2"/>
  <c r="P7278" i="2"/>
  <c r="O7278" i="2"/>
  <c r="O7282" i="2"/>
  <c r="P7282" i="2"/>
  <c r="P7286" i="2"/>
  <c r="O7286" i="2"/>
  <c r="O7290" i="2"/>
  <c r="P7290" i="2"/>
  <c r="P7294" i="2"/>
  <c r="O7294" i="2"/>
  <c r="O7298" i="2"/>
  <c r="P7298" i="2"/>
  <c r="P7302" i="2"/>
  <c r="O7302" i="2"/>
  <c r="O7306" i="2"/>
  <c r="P7306" i="2"/>
  <c r="P7310" i="2"/>
  <c r="O7310" i="2"/>
  <c r="O7314" i="2"/>
  <c r="P7314" i="2"/>
  <c r="P7318" i="2"/>
  <c r="O7318" i="2"/>
  <c r="O7322" i="2"/>
  <c r="P7322" i="2"/>
  <c r="P7326" i="2"/>
  <c r="O7326" i="2"/>
  <c r="O7330" i="2"/>
  <c r="P7330" i="2"/>
  <c r="P7334" i="2"/>
  <c r="O7334" i="2"/>
  <c r="O7338" i="2"/>
  <c r="P7338" i="2"/>
  <c r="P7342" i="2"/>
  <c r="O7342" i="2"/>
  <c r="O7346" i="2"/>
  <c r="P7346" i="2"/>
  <c r="P7350" i="2"/>
  <c r="O7350" i="2"/>
  <c r="P7354" i="2"/>
  <c r="O7354" i="2"/>
  <c r="P7358" i="2"/>
  <c r="O7358" i="2"/>
  <c r="P7362" i="2"/>
  <c r="O7362" i="2"/>
  <c r="P7366" i="2"/>
  <c r="O7366" i="2"/>
  <c r="P7370" i="2"/>
  <c r="O7370" i="2"/>
  <c r="P7374" i="2"/>
  <c r="O7374" i="2"/>
  <c r="P7378" i="2"/>
  <c r="O7378" i="2"/>
  <c r="P7382" i="2"/>
  <c r="O7382" i="2"/>
  <c r="P7386" i="2"/>
  <c r="O7386" i="2"/>
  <c r="P7390" i="2"/>
  <c r="O7390" i="2"/>
  <c r="P7394" i="2"/>
  <c r="O7394" i="2"/>
  <c r="P7398" i="2"/>
  <c r="O7398" i="2"/>
  <c r="P7402" i="2"/>
  <c r="O7402" i="2"/>
  <c r="P7406" i="2"/>
  <c r="O7406" i="2"/>
  <c r="P7410" i="2"/>
  <c r="O7410" i="2"/>
  <c r="P7414" i="2"/>
  <c r="O7414" i="2"/>
  <c r="P7418" i="2"/>
  <c r="O7418" i="2"/>
  <c r="P7422" i="2"/>
  <c r="O7422" i="2"/>
  <c r="P7426" i="2"/>
  <c r="O7426" i="2"/>
  <c r="P7430" i="2"/>
  <c r="O7430" i="2"/>
  <c r="P7434" i="2"/>
  <c r="O7434" i="2"/>
  <c r="P7438" i="2"/>
  <c r="O7438" i="2"/>
  <c r="P7442" i="2"/>
  <c r="O7442" i="2"/>
  <c r="P7446" i="2"/>
  <c r="O7446" i="2"/>
  <c r="P7450" i="2"/>
  <c r="O7450" i="2"/>
  <c r="P7454" i="2"/>
  <c r="O7454" i="2"/>
  <c r="P7458" i="2"/>
  <c r="O7458" i="2"/>
  <c r="P7462" i="2"/>
  <c r="O7462" i="2"/>
  <c r="P7466" i="2"/>
  <c r="O7466" i="2"/>
  <c r="P7470" i="2"/>
  <c r="O7470" i="2"/>
  <c r="P7474" i="2"/>
  <c r="O7474" i="2"/>
  <c r="P7478" i="2"/>
  <c r="O7478" i="2"/>
  <c r="P7482" i="2"/>
  <c r="O7482" i="2"/>
  <c r="P7486" i="2"/>
  <c r="O7486" i="2"/>
  <c r="P7490" i="2"/>
  <c r="O7490" i="2"/>
  <c r="P7494" i="2"/>
  <c r="O7494" i="2"/>
  <c r="P7498" i="2"/>
  <c r="O7498" i="2"/>
  <c r="P7502" i="2"/>
  <c r="O7502" i="2"/>
  <c r="P7506" i="2"/>
  <c r="O7506" i="2"/>
  <c r="P7510" i="2"/>
  <c r="O7510" i="2"/>
  <c r="P7514" i="2"/>
  <c r="O7514" i="2"/>
  <c r="P7518" i="2"/>
  <c r="O7518" i="2"/>
  <c r="P7522" i="2"/>
  <c r="O7522" i="2"/>
  <c r="O7526" i="2"/>
  <c r="P7526" i="2"/>
  <c r="O7530" i="2"/>
  <c r="P7530" i="2"/>
  <c r="O7534" i="2"/>
  <c r="P7534" i="2"/>
  <c r="O7538" i="2"/>
  <c r="P7538" i="2"/>
  <c r="O7542" i="2"/>
  <c r="P7542" i="2"/>
  <c r="O7546" i="2"/>
  <c r="P7546" i="2"/>
  <c r="O7550" i="2"/>
  <c r="P7550" i="2"/>
  <c r="O7554" i="2"/>
  <c r="P7554" i="2"/>
  <c r="O7558" i="2"/>
  <c r="P7558" i="2"/>
  <c r="O7562" i="2"/>
  <c r="P7562" i="2"/>
  <c r="O7566" i="2"/>
  <c r="P7566" i="2"/>
  <c r="O7570" i="2"/>
  <c r="P7570" i="2"/>
  <c r="O7574" i="2"/>
  <c r="P7574" i="2"/>
  <c r="O7578" i="2"/>
  <c r="P7578" i="2"/>
  <c r="O7582" i="2"/>
  <c r="P7582" i="2"/>
  <c r="O7586" i="2"/>
  <c r="P7586" i="2"/>
  <c r="O7590" i="2"/>
  <c r="P7590" i="2"/>
  <c r="P7594" i="2"/>
  <c r="O7594" i="2"/>
  <c r="P7598" i="2"/>
  <c r="O7598" i="2"/>
  <c r="P7602" i="2"/>
  <c r="O7602" i="2"/>
  <c r="P7606" i="2"/>
  <c r="O7606" i="2"/>
  <c r="P7610" i="2"/>
  <c r="O7610" i="2"/>
  <c r="P7614" i="2"/>
  <c r="O7614" i="2"/>
  <c r="P7618" i="2"/>
  <c r="O7618" i="2"/>
  <c r="P7622" i="2"/>
  <c r="O7622" i="2"/>
  <c r="P7626" i="2"/>
  <c r="O7626" i="2"/>
  <c r="P7630" i="2"/>
  <c r="O7630" i="2"/>
  <c r="P7634" i="2"/>
  <c r="O7634" i="2"/>
  <c r="P7638" i="2"/>
  <c r="O7638" i="2"/>
  <c r="P7642" i="2"/>
  <c r="O7642" i="2"/>
  <c r="P7646" i="2"/>
  <c r="O7646" i="2"/>
  <c r="P7650" i="2"/>
  <c r="O7650" i="2"/>
  <c r="P7654" i="2"/>
  <c r="O7654" i="2"/>
  <c r="P7658" i="2"/>
  <c r="O7658" i="2"/>
  <c r="P7662" i="2"/>
  <c r="O7662" i="2"/>
  <c r="P7666" i="2"/>
  <c r="O7666" i="2"/>
  <c r="P7670" i="2"/>
  <c r="O7670" i="2"/>
  <c r="P7674" i="2"/>
  <c r="O7674" i="2"/>
  <c r="P7678" i="2"/>
  <c r="O7678" i="2"/>
  <c r="P7682" i="2"/>
  <c r="O7682" i="2"/>
  <c r="P7686" i="2"/>
  <c r="O7686" i="2"/>
  <c r="P7690" i="2"/>
  <c r="O7690" i="2"/>
  <c r="P7694" i="2"/>
  <c r="O7694" i="2"/>
  <c r="P7698" i="2"/>
  <c r="O7698" i="2"/>
  <c r="P7702" i="2"/>
  <c r="O7702" i="2"/>
  <c r="P7706" i="2"/>
  <c r="O7706" i="2"/>
  <c r="P7710" i="2"/>
  <c r="O7710" i="2"/>
  <c r="P7714" i="2"/>
  <c r="O7714" i="2"/>
  <c r="P7718" i="2"/>
  <c r="O7718" i="2"/>
  <c r="P7722" i="2"/>
  <c r="O7722" i="2"/>
  <c r="P7726" i="2"/>
  <c r="O7726" i="2"/>
  <c r="P7730" i="2"/>
  <c r="O7730" i="2"/>
  <c r="P7734" i="2"/>
  <c r="O7734" i="2"/>
  <c r="P7738" i="2"/>
  <c r="O7738" i="2"/>
  <c r="P7742" i="2"/>
  <c r="O7742" i="2"/>
  <c r="P7746" i="2"/>
  <c r="O7746" i="2"/>
  <c r="P7750" i="2"/>
  <c r="O7750" i="2"/>
  <c r="P7754" i="2"/>
  <c r="O7754" i="2"/>
  <c r="P7758" i="2"/>
  <c r="O7758" i="2"/>
  <c r="P7762" i="2"/>
  <c r="O7762" i="2"/>
  <c r="P7766" i="2"/>
  <c r="O7766" i="2"/>
  <c r="P7770" i="2"/>
  <c r="O7770" i="2"/>
  <c r="P7774" i="2"/>
  <c r="O7774" i="2"/>
  <c r="P7778" i="2"/>
  <c r="O7778" i="2"/>
  <c r="P7782" i="2"/>
  <c r="O7782" i="2"/>
  <c r="P7786" i="2"/>
  <c r="O7786" i="2"/>
  <c r="P7790" i="2"/>
  <c r="O7790" i="2"/>
  <c r="P7794" i="2"/>
  <c r="O7794" i="2"/>
  <c r="P7798" i="2"/>
  <c r="O7798" i="2"/>
  <c r="P7802" i="2"/>
  <c r="O7802" i="2"/>
  <c r="P7806" i="2"/>
  <c r="O7806" i="2"/>
  <c r="P7810" i="2"/>
  <c r="O7810" i="2"/>
  <c r="P7814" i="2"/>
  <c r="O7814" i="2"/>
  <c r="P7818" i="2"/>
  <c r="O7818" i="2"/>
  <c r="P7822" i="2"/>
  <c r="O7822" i="2"/>
  <c r="P7826" i="2"/>
  <c r="O7826" i="2"/>
  <c r="P7830" i="2"/>
  <c r="O7830" i="2"/>
  <c r="P7834" i="2"/>
  <c r="O7834" i="2"/>
  <c r="P7838" i="2"/>
  <c r="O7838" i="2"/>
  <c r="P7842" i="2"/>
  <c r="O7842" i="2"/>
  <c r="P7846" i="2"/>
  <c r="O7846" i="2"/>
  <c r="P7850" i="2"/>
  <c r="O7850" i="2"/>
  <c r="P7854" i="2"/>
  <c r="O7854" i="2"/>
  <c r="P7858" i="2"/>
  <c r="O7858" i="2"/>
  <c r="P7862" i="2"/>
  <c r="O7862" i="2"/>
  <c r="P7866" i="2"/>
  <c r="O7866" i="2"/>
  <c r="P7870" i="2"/>
  <c r="O7870" i="2"/>
  <c r="P7874" i="2"/>
  <c r="O7874" i="2"/>
  <c r="P7878" i="2"/>
  <c r="O7878" i="2"/>
  <c r="P7882" i="2"/>
  <c r="O7882" i="2"/>
  <c r="P7886" i="2"/>
  <c r="O7886" i="2"/>
  <c r="P7890" i="2"/>
  <c r="O7890" i="2"/>
  <c r="P7894" i="2"/>
  <c r="O7894" i="2"/>
  <c r="P7898" i="2"/>
  <c r="O7898" i="2"/>
  <c r="P7902" i="2"/>
  <c r="O7902" i="2"/>
  <c r="P7906" i="2"/>
  <c r="O7906" i="2"/>
  <c r="P7910" i="2"/>
  <c r="O7910" i="2"/>
  <c r="P7914" i="2"/>
  <c r="O7914" i="2"/>
  <c r="P7918" i="2"/>
  <c r="O7918" i="2"/>
  <c r="P7922" i="2"/>
  <c r="O7922" i="2"/>
  <c r="P7926" i="2"/>
  <c r="O7926" i="2"/>
  <c r="P7930" i="2"/>
  <c r="O7930" i="2"/>
  <c r="P7934" i="2"/>
  <c r="O7934" i="2"/>
  <c r="P7938" i="2"/>
  <c r="O7938" i="2"/>
  <c r="P7942" i="2"/>
  <c r="O7942" i="2"/>
  <c r="P7946" i="2"/>
  <c r="O7946" i="2"/>
  <c r="P7950" i="2"/>
  <c r="O7950" i="2"/>
  <c r="P7954" i="2"/>
  <c r="O7954" i="2"/>
  <c r="P7958" i="2"/>
  <c r="O7958" i="2"/>
  <c r="P7962" i="2"/>
  <c r="O7962" i="2"/>
  <c r="P7966" i="2"/>
  <c r="O7966" i="2"/>
  <c r="P7970" i="2"/>
  <c r="O7970" i="2"/>
  <c r="P7974" i="2"/>
  <c r="O7974" i="2"/>
  <c r="P7978" i="2"/>
  <c r="O7978" i="2"/>
  <c r="P7982" i="2"/>
  <c r="O7982" i="2"/>
  <c r="P7986" i="2"/>
  <c r="O7986" i="2"/>
  <c r="P7990" i="2"/>
  <c r="O7990" i="2"/>
  <c r="P7994" i="2"/>
  <c r="O7994" i="2"/>
  <c r="P7998" i="2"/>
  <c r="O7998" i="2"/>
  <c r="O2731" i="2"/>
  <c r="P2731" i="2"/>
  <c r="O2735" i="2"/>
  <c r="P2735" i="2"/>
  <c r="O2739" i="2"/>
  <c r="P2739" i="2"/>
  <c r="O2743" i="2"/>
  <c r="P2743" i="2"/>
  <c r="O2747" i="2"/>
  <c r="P2747" i="2"/>
  <c r="O2751" i="2"/>
  <c r="P2751" i="2"/>
  <c r="O2755" i="2"/>
  <c r="P2755" i="2"/>
  <c r="O2759" i="2"/>
  <c r="P2759" i="2"/>
  <c r="O2763" i="2"/>
  <c r="P2763" i="2"/>
  <c r="O2767" i="2"/>
  <c r="P2767" i="2"/>
  <c r="O2771" i="2"/>
  <c r="P2771" i="2"/>
  <c r="O2775" i="2"/>
  <c r="P2775" i="2"/>
  <c r="O2779" i="2"/>
  <c r="P2779" i="2"/>
  <c r="O2783" i="2"/>
  <c r="P2783" i="2"/>
  <c r="O2787" i="2"/>
  <c r="P2787" i="2"/>
  <c r="O2791" i="2"/>
  <c r="P2791" i="2"/>
  <c r="O2795" i="2"/>
  <c r="P2795" i="2"/>
  <c r="O2799" i="2"/>
  <c r="P2799" i="2"/>
  <c r="O2803" i="2"/>
  <c r="P2803" i="2"/>
  <c r="O2807" i="2"/>
  <c r="P2807" i="2"/>
  <c r="O2811" i="2"/>
  <c r="P2811" i="2"/>
  <c r="O2815" i="2"/>
  <c r="P2815" i="2"/>
  <c r="O2819" i="2"/>
  <c r="P2819" i="2"/>
  <c r="O2823" i="2"/>
  <c r="P2823" i="2"/>
  <c r="O2827" i="2"/>
  <c r="P2827" i="2"/>
  <c r="O2831" i="2"/>
  <c r="P2831" i="2"/>
  <c r="O2835" i="2"/>
  <c r="P2835" i="2"/>
  <c r="O2839" i="2"/>
  <c r="P2839" i="2"/>
  <c r="O2843" i="2"/>
  <c r="P2843" i="2"/>
  <c r="O2847" i="2"/>
  <c r="P2847" i="2"/>
  <c r="O2851" i="2"/>
  <c r="P2851" i="2"/>
  <c r="O2855" i="2"/>
  <c r="P2855" i="2"/>
  <c r="O2859" i="2"/>
  <c r="P2859" i="2"/>
  <c r="O2863" i="2"/>
  <c r="P2863" i="2"/>
  <c r="O2867" i="2"/>
  <c r="P2867" i="2"/>
  <c r="O2871" i="2"/>
  <c r="P2871" i="2"/>
  <c r="O2875" i="2"/>
  <c r="P2875" i="2"/>
  <c r="O2879" i="2"/>
  <c r="P2879" i="2"/>
  <c r="O2883" i="2"/>
  <c r="P2883" i="2"/>
  <c r="O2887" i="2"/>
  <c r="P2887" i="2"/>
  <c r="O2891" i="2"/>
  <c r="P2891" i="2"/>
  <c r="O2895" i="2"/>
  <c r="P2895" i="2"/>
  <c r="O2899" i="2"/>
  <c r="P2899" i="2"/>
  <c r="O2903" i="2"/>
  <c r="P2903" i="2"/>
  <c r="O2907" i="2"/>
  <c r="P2907" i="2"/>
  <c r="O2911" i="2"/>
  <c r="P2911" i="2"/>
  <c r="O2915" i="2"/>
  <c r="P2915" i="2"/>
  <c r="O2919" i="2"/>
  <c r="P2919" i="2"/>
  <c r="O2923" i="2"/>
  <c r="P2923" i="2"/>
  <c r="O2927" i="2"/>
  <c r="P2927" i="2"/>
  <c r="O2931" i="2"/>
  <c r="P2931" i="2"/>
  <c r="O2935" i="2"/>
  <c r="P2935" i="2"/>
  <c r="O2939" i="2"/>
  <c r="P2939" i="2"/>
  <c r="O2943" i="2"/>
  <c r="P2943" i="2"/>
  <c r="O2947" i="2"/>
  <c r="P2947" i="2"/>
  <c r="O2951" i="2"/>
  <c r="P2951" i="2"/>
  <c r="O2955" i="2"/>
  <c r="P2955" i="2"/>
  <c r="O2959" i="2"/>
  <c r="P2959" i="2"/>
  <c r="O2963" i="2"/>
  <c r="P2963" i="2"/>
  <c r="O2967" i="2"/>
  <c r="P2967" i="2"/>
  <c r="O2971" i="2"/>
  <c r="P2971" i="2"/>
  <c r="O2975" i="2"/>
  <c r="P2975" i="2"/>
  <c r="O2979" i="2"/>
  <c r="P2979" i="2"/>
  <c r="O2983" i="2"/>
  <c r="P2983" i="2"/>
  <c r="O2987" i="2"/>
  <c r="P2987" i="2"/>
  <c r="O2991" i="2"/>
  <c r="P2991" i="2"/>
  <c r="O2995" i="2"/>
  <c r="P2995" i="2"/>
  <c r="O2999" i="2"/>
  <c r="P2999" i="2"/>
  <c r="O3003" i="2"/>
  <c r="P3003" i="2"/>
  <c r="O3007" i="2"/>
  <c r="P3007" i="2"/>
  <c r="O3011" i="2"/>
  <c r="P3011" i="2"/>
  <c r="O3015" i="2"/>
  <c r="P3015" i="2"/>
  <c r="O3019" i="2"/>
  <c r="P3019" i="2"/>
  <c r="O3023" i="2"/>
  <c r="P3023" i="2"/>
  <c r="O3027" i="2"/>
  <c r="P3027" i="2"/>
  <c r="O3031" i="2"/>
  <c r="P3031" i="2"/>
  <c r="O3035" i="2"/>
  <c r="P3035" i="2"/>
  <c r="O3039" i="2"/>
  <c r="P3039" i="2"/>
  <c r="O3043" i="2"/>
  <c r="P3043" i="2"/>
  <c r="O3047" i="2"/>
  <c r="P3047" i="2"/>
  <c r="O3051" i="2"/>
  <c r="P3051" i="2"/>
  <c r="O3055" i="2"/>
  <c r="P3055" i="2"/>
  <c r="O3059" i="2"/>
  <c r="P3059" i="2"/>
  <c r="O3063" i="2"/>
  <c r="P3063" i="2"/>
  <c r="O3067" i="2"/>
  <c r="P3067" i="2"/>
  <c r="O3071" i="2"/>
  <c r="P3071" i="2"/>
  <c r="O3075" i="2"/>
  <c r="P3075" i="2"/>
  <c r="O3079" i="2"/>
  <c r="P3079" i="2"/>
  <c r="O3083" i="2"/>
  <c r="P3083" i="2"/>
  <c r="O3087" i="2"/>
  <c r="P3087" i="2"/>
  <c r="O3091" i="2"/>
  <c r="P3091" i="2"/>
  <c r="O3095" i="2"/>
  <c r="P3095" i="2"/>
  <c r="O3099" i="2"/>
  <c r="P3099" i="2"/>
  <c r="O3103" i="2"/>
  <c r="P3103" i="2"/>
  <c r="O3107" i="2"/>
  <c r="P3107" i="2"/>
  <c r="O3111" i="2"/>
  <c r="P3111" i="2"/>
  <c r="O3115" i="2"/>
  <c r="P3115" i="2"/>
  <c r="O3119" i="2"/>
  <c r="P3119" i="2"/>
  <c r="O3123" i="2"/>
  <c r="P3123" i="2"/>
  <c r="O3127" i="2"/>
  <c r="P3127" i="2"/>
  <c r="O3131" i="2"/>
  <c r="P3131" i="2"/>
  <c r="O3135" i="2"/>
  <c r="P3135" i="2"/>
  <c r="O3139" i="2"/>
  <c r="P3139" i="2"/>
  <c r="O3143" i="2"/>
  <c r="P3143" i="2"/>
  <c r="O3147" i="2"/>
  <c r="P3147" i="2"/>
  <c r="O3151" i="2"/>
  <c r="P3151" i="2"/>
  <c r="O3155" i="2"/>
  <c r="P3155" i="2"/>
  <c r="O3159" i="2"/>
  <c r="P3159" i="2"/>
  <c r="O3163" i="2"/>
  <c r="P3163" i="2"/>
  <c r="O3167" i="2"/>
  <c r="P3167" i="2"/>
  <c r="O3171" i="2"/>
  <c r="P3171" i="2"/>
  <c r="O3175" i="2"/>
  <c r="P3175" i="2"/>
  <c r="O3179" i="2"/>
  <c r="P3179" i="2"/>
  <c r="O3183" i="2"/>
  <c r="P3183" i="2"/>
  <c r="O3187" i="2"/>
  <c r="P3187" i="2"/>
  <c r="O3191" i="2"/>
  <c r="P3191" i="2"/>
  <c r="O3195" i="2"/>
  <c r="P3195" i="2"/>
  <c r="O3199" i="2"/>
  <c r="P3199" i="2"/>
  <c r="O3203" i="2"/>
  <c r="P3203" i="2"/>
  <c r="O3207" i="2"/>
  <c r="P3207" i="2"/>
  <c r="O3211" i="2"/>
  <c r="P3211" i="2"/>
  <c r="O3215" i="2"/>
  <c r="P3215" i="2"/>
  <c r="O3219" i="2"/>
  <c r="P3219" i="2"/>
  <c r="O3223" i="2"/>
  <c r="P3223" i="2"/>
  <c r="O3227" i="2"/>
  <c r="P3227" i="2"/>
  <c r="O3231" i="2"/>
  <c r="P3231" i="2"/>
  <c r="O3235" i="2"/>
  <c r="P3235" i="2"/>
  <c r="O3239" i="2"/>
  <c r="P3239" i="2"/>
  <c r="O3243" i="2"/>
  <c r="P3243" i="2"/>
  <c r="O3247" i="2"/>
  <c r="P3247" i="2"/>
  <c r="O3251" i="2"/>
  <c r="P3251" i="2"/>
  <c r="O3255" i="2"/>
  <c r="P3255" i="2"/>
  <c r="O3259" i="2"/>
  <c r="P3259" i="2"/>
  <c r="O3263" i="2"/>
  <c r="P3263" i="2"/>
  <c r="O3267" i="2"/>
  <c r="P3267" i="2"/>
  <c r="O3271" i="2"/>
  <c r="P3271" i="2"/>
  <c r="P3275" i="2"/>
  <c r="O3275" i="2"/>
  <c r="P3279" i="2"/>
  <c r="O3279" i="2"/>
  <c r="P3283" i="2"/>
  <c r="O3283" i="2"/>
  <c r="P3287" i="2"/>
  <c r="O3287" i="2"/>
  <c r="P3291" i="2"/>
  <c r="O3291" i="2"/>
  <c r="P3295" i="2"/>
  <c r="O3295" i="2"/>
  <c r="P3299" i="2"/>
  <c r="O3299" i="2"/>
  <c r="P3303" i="2"/>
  <c r="O3303" i="2"/>
  <c r="P3307" i="2"/>
  <c r="O3307" i="2"/>
  <c r="P3311" i="2"/>
  <c r="O3311" i="2"/>
  <c r="P3315" i="2"/>
  <c r="O3315" i="2"/>
  <c r="P3319" i="2"/>
  <c r="O3319" i="2"/>
  <c r="P3323" i="2"/>
  <c r="O3323" i="2"/>
  <c r="P3327" i="2"/>
  <c r="O3327" i="2"/>
  <c r="P3331" i="2"/>
  <c r="O3331" i="2"/>
  <c r="P3335" i="2"/>
  <c r="O3335" i="2"/>
  <c r="P3339" i="2"/>
  <c r="O3339" i="2"/>
  <c r="P3343" i="2"/>
  <c r="O3343" i="2"/>
  <c r="P3347" i="2"/>
  <c r="O3347" i="2"/>
  <c r="P3351" i="2"/>
  <c r="O3351" i="2"/>
  <c r="P3355" i="2"/>
  <c r="O3355" i="2"/>
  <c r="P3359" i="2"/>
  <c r="O3359" i="2"/>
  <c r="P3363" i="2"/>
  <c r="O3363" i="2"/>
  <c r="P3367" i="2"/>
  <c r="O3367" i="2"/>
  <c r="P3371" i="2"/>
  <c r="O3371" i="2"/>
  <c r="P3375" i="2"/>
  <c r="O3375" i="2"/>
  <c r="P3379" i="2"/>
  <c r="O3379" i="2"/>
  <c r="P3383" i="2"/>
  <c r="O3383" i="2"/>
  <c r="P3387" i="2"/>
  <c r="O3387" i="2"/>
  <c r="P3391" i="2"/>
  <c r="O3391" i="2"/>
  <c r="P3395" i="2"/>
  <c r="O3395" i="2"/>
  <c r="P3399" i="2"/>
  <c r="O3399" i="2"/>
  <c r="P3403" i="2"/>
  <c r="O3403" i="2"/>
  <c r="P3407" i="2"/>
  <c r="O3407" i="2"/>
  <c r="P3411" i="2"/>
  <c r="O3411" i="2"/>
  <c r="P3415" i="2"/>
  <c r="O3415" i="2"/>
  <c r="P3419" i="2"/>
  <c r="O3419" i="2"/>
  <c r="P3423" i="2"/>
  <c r="O3423" i="2"/>
  <c r="P3427" i="2"/>
  <c r="O3427" i="2"/>
  <c r="P3431" i="2"/>
  <c r="O3431" i="2"/>
  <c r="P3435" i="2"/>
  <c r="O3435" i="2"/>
  <c r="P3439" i="2"/>
  <c r="O3439" i="2"/>
  <c r="P3443" i="2"/>
  <c r="O3443" i="2"/>
  <c r="P3447" i="2"/>
  <c r="O3447" i="2"/>
  <c r="P3451" i="2"/>
  <c r="O3451" i="2"/>
  <c r="P3455" i="2"/>
  <c r="O3455" i="2"/>
  <c r="P3459" i="2"/>
  <c r="O3459" i="2"/>
  <c r="P3463" i="2"/>
  <c r="O3463" i="2"/>
  <c r="P3467" i="2"/>
  <c r="O3467" i="2"/>
  <c r="P3471" i="2"/>
  <c r="O3471" i="2"/>
  <c r="P3475" i="2"/>
  <c r="O3475" i="2"/>
  <c r="P3479" i="2"/>
  <c r="O3479" i="2"/>
  <c r="P3483" i="2"/>
  <c r="O3483" i="2"/>
  <c r="P3487" i="2"/>
  <c r="O3487" i="2"/>
  <c r="P3491" i="2"/>
  <c r="O3491" i="2"/>
  <c r="P3495" i="2"/>
  <c r="O3495" i="2"/>
  <c r="P3499" i="2"/>
  <c r="O3499" i="2"/>
  <c r="P3503" i="2"/>
  <c r="O3503" i="2"/>
  <c r="P3507" i="2"/>
  <c r="O3507" i="2"/>
  <c r="P3511" i="2"/>
  <c r="O3511" i="2"/>
  <c r="P3515" i="2"/>
  <c r="O3515" i="2"/>
  <c r="P3519" i="2"/>
  <c r="O3519" i="2"/>
  <c r="P3523" i="2"/>
  <c r="O3523" i="2"/>
  <c r="P3527" i="2"/>
  <c r="O3527" i="2"/>
  <c r="P3531" i="2"/>
  <c r="O3531" i="2"/>
  <c r="P3535" i="2"/>
  <c r="O3535" i="2"/>
  <c r="P3539" i="2"/>
  <c r="O3539" i="2"/>
  <c r="P3543" i="2"/>
  <c r="O3543" i="2"/>
  <c r="P3547" i="2"/>
  <c r="O3547" i="2"/>
  <c r="P3551" i="2"/>
  <c r="O3551" i="2"/>
  <c r="P3555" i="2"/>
  <c r="O3555" i="2"/>
  <c r="P3559" i="2"/>
  <c r="O3559" i="2"/>
  <c r="P3563" i="2"/>
  <c r="O3563" i="2"/>
  <c r="P3567" i="2"/>
  <c r="O3567" i="2"/>
  <c r="P3571" i="2"/>
  <c r="O3571" i="2"/>
  <c r="P3575" i="2"/>
  <c r="O3575" i="2"/>
  <c r="P3579" i="2"/>
  <c r="O3579" i="2"/>
  <c r="P3583" i="2"/>
  <c r="O3583" i="2"/>
  <c r="P3587" i="2"/>
  <c r="O3587" i="2"/>
  <c r="P3591" i="2"/>
  <c r="O3591" i="2"/>
  <c r="P3595" i="2"/>
  <c r="O3595" i="2"/>
  <c r="P3599" i="2"/>
  <c r="O3599" i="2"/>
  <c r="P3603" i="2"/>
  <c r="O3603" i="2"/>
  <c r="P3607" i="2"/>
  <c r="O3607" i="2"/>
  <c r="P3611" i="2"/>
  <c r="O3611" i="2"/>
  <c r="P3615" i="2"/>
  <c r="O3615" i="2"/>
  <c r="P3619" i="2"/>
  <c r="O3619" i="2"/>
  <c r="P3623" i="2"/>
  <c r="O3623" i="2"/>
  <c r="P3627" i="2"/>
  <c r="O3627" i="2"/>
  <c r="P3631" i="2"/>
  <c r="O3631" i="2"/>
  <c r="P3635" i="2"/>
  <c r="O3635" i="2"/>
  <c r="P3639" i="2"/>
  <c r="O3639" i="2"/>
  <c r="P3643" i="2"/>
  <c r="O3643" i="2"/>
  <c r="P3647" i="2"/>
  <c r="O3647" i="2"/>
  <c r="P3651" i="2"/>
  <c r="O3651" i="2"/>
  <c r="P3655" i="2"/>
  <c r="O3655" i="2"/>
  <c r="P3659" i="2"/>
  <c r="O3659" i="2"/>
  <c r="P3663" i="2"/>
  <c r="O3663" i="2"/>
  <c r="P3667" i="2"/>
  <c r="O3667" i="2"/>
  <c r="P3671" i="2"/>
  <c r="O3671" i="2"/>
  <c r="P3675" i="2"/>
  <c r="O3675" i="2"/>
  <c r="P3679" i="2"/>
  <c r="O3679" i="2"/>
  <c r="P3683" i="2"/>
  <c r="O3683" i="2"/>
  <c r="P3687" i="2"/>
  <c r="O3687" i="2"/>
  <c r="P3691" i="2"/>
  <c r="O3691" i="2"/>
  <c r="P3695" i="2"/>
  <c r="O3695" i="2"/>
  <c r="P3699" i="2"/>
  <c r="O3699" i="2"/>
  <c r="P3703" i="2"/>
  <c r="O3703" i="2"/>
  <c r="P3707" i="2"/>
  <c r="O3707" i="2"/>
  <c r="P3711" i="2"/>
  <c r="O3711" i="2"/>
  <c r="P3715" i="2"/>
  <c r="O3715" i="2"/>
  <c r="P3719" i="2"/>
  <c r="O3719" i="2"/>
  <c r="P3723" i="2"/>
  <c r="O3723" i="2"/>
  <c r="P3727" i="2"/>
  <c r="O3727" i="2"/>
  <c r="P3731" i="2"/>
  <c r="O3731" i="2"/>
  <c r="P3735" i="2"/>
  <c r="O3735" i="2"/>
  <c r="P3739" i="2"/>
  <c r="O3739" i="2"/>
  <c r="P3743" i="2"/>
  <c r="O3743" i="2"/>
  <c r="P3747" i="2"/>
  <c r="O3747" i="2"/>
  <c r="P3751" i="2"/>
  <c r="O3751" i="2"/>
  <c r="P3755" i="2"/>
  <c r="O3755" i="2"/>
  <c r="P3759" i="2"/>
  <c r="O3759" i="2"/>
  <c r="P3763" i="2"/>
  <c r="O3763" i="2"/>
  <c r="P3767" i="2"/>
  <c r="O3767" i="2"/>
  <c r="P3771" i="2"/>
  <c r="O3771" i="2"/>
  <c r="P3775" i="2"/>
  <c r="O3775" i="2"/>
  <c r="P3779" i="2"/>
  <c r="O3779" i="2"/>
  <c r="P3783" i="2"/>
  <c r="O3783" i="2"/>
  <c r="P3787" i="2"/>
  <c r="O3787" i="2"/>
  <c r="P3791" i="2"/>
  <c r="O3791" i="2"/>
  <c r="P3795" i="2"/>
  <c r="O3795" i="2"/>
  <c r="P3799" i="2"/>
  <c r="O3799" i="2"/>
  <c r="P3803" i="2"/>
  <c r="O3803" i="2"/>
  <c r="P3807" i="2"/>
  <c r="O3807" i="2"/>
  <c r="P3811" i="2"/>
  <c r="O3811" i="2"/>
  <c r="P3815" i="2"/>
  <c r="O3815" i="2"/>
  <c r="P3819" i="2"/>
  <c r="O3819" i="2"/>
  <c r="P3823" i="2"/>
  <c r="O3823" i="2"/>
  <c r="P3827" i="2"/>
  <c r="O3827" i="2"/>
  <c r="P3831" i="2"/>
  <c r="O3831" i="2"/>
  <c r="P3835" i="2"/>
  <c r="O3835" i="2"/>
  <c r="P3839" i="2"/>
  <c r="O3839" i="2"/>
  <c r="P3843" i="2"/>
  <c r="O3843" i="2"/>
  <c r="P3847" i="2"/>
  <c r="O3847" i="2"/>
  <c r="P3851" i="2"/>
  <c r="O3851" i="2"/>
  <c r="P3855" i="2"/>
  <c r="O3855" i="2"/>
  <c r="P3859" i="2"/>
  <c r="O3859" i="2"/>
  <c r="P3863" i="2"/>
  <c r="O3863" i="2"/>
  <c r="P3867" i="2"/>
  <c r="O3867" i="2"/>
  <c r="P3871" i="2"/>
  <c r="O3871" i="2"/>
  <c r="P3875" i="2"/>
  <c r="O3875" i="2"/>
  <c r="P3879" i="2"/>
  <c r="O3879" i="2"/>
  <c r="P3883" i="2"/>
  <c r="O3883" i="2"/>
  <c r="P3887" i="2"/>
  <c r="O3887" i="2"/>
  <c r="P3891" i="2"/>
  <c r="O3891" i="2"/>
  <c r="P3895" i="2"/>
  <c r="O3895" i="2"/>
  <c r="P3899" i="2"/>
  <c r="O3899" i="2"/>
  <c r="P3903" i="2"/>
  <c r="O3903" i="2"/>
  <c r="P3907" i="2"/>
  <c r="O3907" i="2"/>
  <c r="P3911" i="2"/>
  <c r="O3911" i="2"/>
  <c r="P3915" i="2"/>
  <c r="O3915" i="2"/>
  <c r="P3919" i="2"/>
  <c r="O3919" i="2"/>
  <c r="P3923" i="2"/>
  <c r="O3923" i="2"/>
  <c r="P3927" i="2"/>
  <c r="O3927" i="2"/>
  <c r="P3931" i="2"/>
  <c r="O3931" i="2"/>
  <c r="P3935" i="2"/>
  <c r="O3935" i="2"/>
  <c r="P3939" i="2"/>
  <c r="O3939" i="2"/>
  <c r="P3943" i="2"/>
  <c r="O3943" i="2"/>
  <c r="P3947" i="2"/>
  <c r="O3947" i="2"/>
  <c r="P3951" i="2"/>
  <c r="O3951" i="2"/>
  <c r="P3955" i="2"/>
  <c r="O3955" i="2"/>
  <c r="P3959" i="2"/>
  <c r="O3959" i="2"/>
  <c r="P3963" i="2"/>
  <c r="O3963" i="2"/>
  <c r="P3967" i="2"/>
  <c r="O3967" i="2"/>
  <c r="P3971" i="2"/>
  <c r="O3971" i="2"/>
  <c r="P3975" i="2"/>
  <c r="O3975" i="2"/>
  <c r="P3979" i="2"/>
  <c r="O3979" i="2"/>
  <c r="P3983" i="2"/>
  <c r="O3983" i="2"/>
  <c r="P3987" i="2"/>
  <c r="O3987" i="2"/>
  <c r="P3991" i="2"/>
  <c r="O3991" i="2"/>
  <c r="P3995" i="2"/>
  <c r="O3995" i="2"/>
  <c r="P3999" i="2"/>
  <c r="O3999" i="2"/>
  <c r="P4003" i="2"/>
  <c r="O4003" i="2"/>
  <c r="P4007" i="2"/>
  <c r="O4007" i="2"/>
  <c r="P4011" i="2"/>
  <c r="O4011" i="2"/>
  <c r="P4015" i="2"/>
  <c r="O4015" i="2"/>
  <c r="P4019" i="2"/>
  <c r="O4019" i="2"/>
  <c r="P4023" i="2"/>
  <c r="O4023" i="2"/>
  <c r="P4027" i="2"/>
  <c r="O4027" i="2"/>
  <c r="P4031" i="2"/>
  <c r="O4031" i="2"/>
  <c r="P4035" i="2"/>
  <c r="O4035" i="2"/>
  <c r="P4039" i="2"/>
  <c r="O4039" i="2"/>
  <c r="P4043" i="2"/>
  <c r="O4043" i="2"/>
  <c r="P4047" i="2"/>
  <c r="O4047" i="2"/>
  <c r="P4051" i="2"/>
  <c r="O4051" i="2"/>
  <c r="P4055" i="2"/>
  <c r="O4055" i="2"/>
  <c r="P4059" i="2"/>
  <c r="O4059" i="2"/>
  <c r="P4063" i="2"/>
  <c r="O4063" i="2"/>
  <c r="P4067" i="2"/>
  <c r="O4067" i="2"/>
  <c r="P4071" i="2"/>
  <c r="O4071" i="2"/>
  <c r="P4075" i="2"/>
  <c r="O4075" i="2"/>
  <c r="P4079" i="2"/>
  <c r="O4079" i="2"/>
  <c r="P4083" i="2"/>
  <c r="O4083" i="2"/>
  <c r="P4087" i="2"/>
  <c r="O4087" i="2"/>
  <c r="P4091" i="2"/>
  <c r="O4091" i="2"/>
  <c r="P4095" i="2"/>
  <c r="O4095" i="2"/>
  <c r="P4099" i="2"/>
  <c r="O4099" i="2"/>
  <c r="P4103" i="2"/>
  <c r="O4103" i="2"/>
  <c r="P4107" i="2"/>
  <c r="O4107" i="2"/>
  <c r="P4111" i="2"/>
  <c r="O4111" i="2"/>
  <c r="P4115" i="2"/>
  <c r="O4115" i="2"/>
  <c r="P4119" i="2"/>
  <c r="O4119" i="2"/>
  <c r="P4123" i="2"/>
  <c r="O4123" i="2"/>
  <c r="P4127" i="2"/>
  <c r="O4127" i="2"/>
  <c r="P4131" i="2"/>
  <c r="O4131" i="2"/>
  <c r="P4135" i="2"/>
  <c r="O4135" i="2"/>
  <c r="P4139" i="2"/>
  <c r="O4139" i="2"/>
  <c r="P4143" i="2"/>
  <c r="O4143" i="2"/>
  <c r="P4147" i="2"/>
  <c r="O4147" i="2"/>
  <c r="P4151" i="2"/>
  <c r="O4151" i="2"/>
  <c r="P4155" i="2"/>
  <c r="O4155" i="2"/>
  <c r="P4159" i="2"/>
  <c r="O4159" i="2"/>
  <c r="P4163" i="2"/>
  <c r="O4163" i="2"/>
  <c r="P4167" i="2"/>
  <c r="O4167" i="2"/>
  <c r="P4171" i="2"/>
  <c r="O4171" i="2"/>
  <c r="P4175" i="2"/>
  <c r="O4175" i="2"/>
  <c r="P4179" i="2"/>
  <c r="O4179" i="2"/>
  <c r="P4183" i="2"/>
  <c r="O4183" i="2"/>
  <c r="P4187" i="2"/>
  <c r="O4187" i="2"/>
  <c r="P4191" i="2"/>
  <c r="O4191" i="2"/>
  <c r="P4195" i="2"/>
  <c r="O4195" i="2"/>
  <c r="P4199" i="2"/>
  <c r="O4199" i="2"/>
  <c r="P4203" i="2"/>
  <c r="O4203" i="2"/>
  <c r="P4207" i="2"/>
  <c r="O4207" i="2"/>
  <c r="P4211" i="2"/>
  <c r="O4211" i="2"/>
  <c r="P4215" i="2"/>
  <c r="O4215" i="2"/>
  <c r="P4219" i="2"/>
  <c r="O4219" i="2"/>
  <c r="P4223" i="2"/>
  <c r="O4223" i="2"/>
  <c r="P4227" i="2"/>
  <c r="O4227" i="2"/>
  <c r="P4231" i="2"/>
  <c r="O4231" i="2"/>
  <c r="P4235" i="2"/>
  <c r="O4235" i="2"/>
  <c r="P4239" i="2"/>
  <c r="O4239" i="2"/>
  <c r="P4243" i="2"/>
  <c r="O4243" i="2"/>
  <c r="P4247" i="2"/>
  <c r="O4247" i="2"/>
  <c r="P4251" i="2"/>
  <c r="O4251" i="2"/>
  <c r="P4255" i="2"/>
  <c r="O4255" i="2"/>
  <c r="P4259" i="2"/>
  <c r="O4259" i="2"/>
  <c r="P4263" i="2"/>
  <c r="O4263" i="2"/>
  <c r="P4267" i="2"/>
  <c r="O4267" i="2"/>
  <c r="P4271" i="2"/>
  <c r="O4271" i="2"/>
  <c r="P4275" i="2"/>
  <c r="O4275" i="2"/>
  <c r="P4279" i="2"/>
  <c r="O4279" i="2"/>
  <c r="P4283" i="2"/>
  <c r="O4283" i="2"/>
  <c r="P4287" i="2"/>
  <c r="O4287" i="2"/>
  <c r="P4291" i="2"/>
  <c r="O4291" i="2"/>
  <c r="P4295" i="2"/>
  <c r="O4295" i="2"/>
  <c r="P4299" i="2"/>
  <c r="O4299" i="2"/>
  <c r="P4303" i="2"/>
  <c r="O4303" i="2"/>
  <c r="P4307" i="2"/>
  <c r="O4307" i="2"/>
  <c r="P4311" i="2"/>
  <c r="O4311" i="2"/>
  <c r="P4315" i="2"/>
  <c r="O4315" i="2"/>
  <c r="P4319" i="2"/>
  <c r="O4319" i="2"/>
  <c r="P4323" i="2"/>
  <c r="O4323" i="2"/>
  <c r="P4327" i="2"/>
  <c r="O4327" i="2"/>
  <c r="P4331" i="2"/>
  <c r="O4331" i="2"/>
  <c r="P4335" i="2"/>
  <c r="O4335" i="2"/>
  <c r="P4339" i="2"/>
  <c r="O4339" i="2"/>
  <c r="P4343" i="2"/>
  <c r="O4343" i="2"/>
  <c r="P4347" i="2"/>
  <c r="O4347" i="2"/>
  <c r="P4351" i="2"/>
  <c r="O4351" i="2"/>
  <c r="P4355" i="2"/>
  <c r="O4355" i="2"/>
  <c r="P4359" i="2"/>
  <c r="O4359" i="2"/>
  <c r="P4363" i="2"/>
  <c r="O4363" i="2"/>
  <c r="P4367" i="2"/>
  <c r="O4367" i="2"/>
  <c r="P4371" i="2"/>
  <c r="O4371" i="2"/>
  <c r="P4375" i="2"/>
  <c r="O4375" i="2"/>
  <c r="P4379" i="2"/>
  <c r="O4379" i="2"/>
  <c r="P4383" i="2"/>
  <c r="O4383" i="2"/>
  <c r="P4387" i="2"/>
  <c r="O4387" i="2"/>
  <c r="P4391" i="2"/>
  <c r="O4391" i="2"/>
  <c r="P4395" i="2"/>
  <c r="O4395" i="2"/>
  <c r="P4399" i="2"/>
  <c r="O4399" i="2"/>
  <c r="P4403" i="2"/>
  <c r="O4403" i="2"/>
  <c r="P4407" i="2"/>
  <c r="O4407" i="2"/>
  <c r="P4411" i="2"/>
  <c r="O4411" i="2"/>
  <c r="P4415" i="2"/>
  <c r="O4415" i="2"/>
  <c r="P4419" i="2"/>
  <c r="O4419" i="2"/>
  <c r="P4423" i="2"/>
  <c r="O4423" i="2"/>
  <c r="P4427" i="2"/>
  <c r="O4427" i="2"/>
  <c r="P4431" i="2"/>
  <c r="O4431" i="2"/>
  <c r="P4435" i="2"/>
  <c r="O4435" i="2"/>
  <c r="P4439" i="2"/>
  <c r="O4439" i="2"/>
  <c r="P4443" i="2"/>
  <c r="O4443" i="2"/>
  <c r="P4447" i="2"/>
  <c r="O4447" i="2"/>
  <c r="P4451" i="2"/>
  <c r="O4451" i="2"/>
  <c r="P4455" i="2"/>
  <c r="O4455" i="2"/>
  <c r="P4459" i="2"/>
  <c r="O4459" i="2"/>
  <c r="P4463" i="2"/>
  <c r="O4463" i="2"/>
  <c r="P4467" i="2"/>
  <c r="O4467" i="2"/>
  <c r="P4471" i="2"/>
  <c r="O4471" i="2"/>
  <c r="P4475" i="2"/>
  <c r="O4475" i="2"/>
  <c r="P4479" i="2"/>
  <c r="O4479" i="2"/>
  <c r="P4483" i="2"/>
  <c r="O4483" i="2"/>
  <c r="P4487" i="2"/>
  <c r="O4487" i="2"/>
  <c r="P4491" i="2"/>
  <c r="O4491" i="2"/>
  <c r="P4495" i="2"/>
  <c r="O4495" i="2"/>
  <c r="P4499" i="2"/>
  <c r="O4499" i="2"/>
  <c r="P4503" i="2"/>
  <c r="O4503" i="2"/>
  <c r="P4507" i="2"/>
  <c r="O4507" i="2"/>
  <c r="P4511" i="2"/>
  <c r="O4511" i="2"/>
  <c r="P4515" i="2"/>
  <c r="O4515" i="2"/>
  <c r="P4519" i="2"/>
  <c r="O4519" i="2"/>
  <c r="P4523" i="2"/>
  <c r="O4523" i="2"/>
  <c r="P4527" i="2"/>
  <c r="O4527" i="2"/>
  <c r="P4531" i="2"/>
  <c r="O4531" i="2"/>
  <c r="P4535" i="2"/>
  <c r="O4535" i="2"/>
  <c r="P4539" i="2"/>
  <c r="O4539" i="2"/>
  <c r="P4543" i="2"/>
  <c r="O4543" i="2"/>
  <c r="P4547" i="2"/>
  <c r="O4547" i="2"/>
  <c r="P4551" i="2"/>
  <c r="O4551" i="2"/>
  <c r="P4555" i="2"/>
  <c r="O4555" i="2"/>
  <c r="P4559" i="2"/>
  <c r="O4559" i="2"/>
  <c r="P4563" i="2"/>
  <c r="O4563" i="2"/>
  <c r="P4567" i="2"/>
  <c r="O4567" i="2"/>
  <c r="P4571" i="2"/>
  <c r="O4571" i="2"/>
  <c r="P4575" i="2"/>
  <c r="O4575" i="2"/>
  <c r="P4579" i="2"/>
  <c r="O4579" i="2"/>
  <c r="P4583" i="2"/>
  <c r="O4583" i="2"/>
  <c r="P4587" i="2"/>
  <c r="O4587" i="2"/>
  <c r="P4591" i="2"/>
  <c r="O4591" i="2"/>
  <c r="P4595" i="2"/>
  <c r="O4595" i="2"/>
  <c r="P4599" i="2"/>
  <c r="O4599" i="2"/>
  <c r="P4603" i="2"/>
  <c r="O4603" i="2"/>
  <c r="P4607" i="2"/>
  <c r="O4607" i="2"/>
  <c r="P4611" i="2"/>
  <c r="O4611" i="2"/>
  <c r="P4615" i="2"/>
  <c r="O4615" i="2"/>
  <c r="P4619" i="2"/>
  <c r="O4619" i="2"/>
  <c r="P4623" i="2"/>
  <c r="O4623" i="2"/>
  <c r="P4627" i="2"/>
  <c r="O4627" i="2"/>
  <c r="P4631" i="2"/>
  <c r="O4631" i="2"/>
  <c r="P4635" i="2"/>
  <c r="O4635" i="2"/>
  <c r="P4639" i="2"/>
  <c r="O4639" i="2"/>
  <c r="P4643" i="2"/>
  <c r="O4643" i="2"/>
  <c r="P4647" i="2"/>
  <c r="O4647" i="2"/>
  <c r="P4651" i="2"/>
  <c r="O4651" i="2"/>
  <c r="P4655" i="2"/>
  <c r="O4655" i="2"/>
  <c r="P4659" i="2"/>
  <c r="O4659" i="2"/>
  <c r="P4663" i="2"/>
  <c r="O4663" i="2"/>
  <c r="P4667" i="2"/>
  <c r="O4667" i="2"/>
  <c r="P4671" i="2"/>
  <c r="O4671" i="2"/>
  <c r="P4675" i="2"/>
  <c r="O4675" i="2"/>
  <c r="P4679" i="2"/>
  <c r="O4679" i="2"/>
  <c r="P4683" i="2"/>
  <c r="O4683" i="2"/>
  <c r="P4687" i="2"/>
  <c r="O4687" i="2"/>
  <c r="P4691" i="2"/>
  <c r="O4691" i="2"/>
  <c r="P4695" i="2"/>
  <c r="O4695" i="2"/>
  <c r="P4699" i="2"/>
  <c r="O4699" i="2"/>
  <c r="P4703" i="2"/>
  <c r="O4703" i="2"/>
  <c r="P4707" i="2"/>
  <c r="O4707" i="2"/>
  <c r="P4711" i="2"/>
  <c r="O4711" i="2"/>
  <c r="P4715" i="2"/>
  <c r="O4715" i="2"/>
  <c r="P4719" i="2"/>
  <c r="O4719" i="2"/>
  <c r="P4723" i="2"/>
  <c r="O4723" i="2"/>
  <c r="P4727" i="2"/>
  <c r="O4727" i="2"/>
  <c r="P4731" i="2"/>
  <c r="O4731" i="2"/>
  <c r="P4735" i="2"/>
  <c r="O4735" i="2"/>
  <c r="P4739" i="2"/>
  <c r="O4739" i="2"/>
  <c r="P4743" i="2"/>
  <c r="O4743" i="2"/>
  <c r="P4747" i="2"/>
  <c r="O4747" i="2"/>
  <c r="P4751" i="2"/>
  <c r="O4751" i="2"/>
  <c r="P4755" i="2"/>
  <c r="O4755" i="2"/>
  <c r="P4759" i="2"/>
  <c r="O4759" i="2"/>
  <c r="P4763" i="2"/>
  <c r="O4763" i="2"/>
  <c r="P4767" i="2"/>
  <c r="O4767" i="2"/>
  <c r="P4771" i="2"/>
  <c r="O4771" i="2"/>
  <c r="P4775" i="2"/>
  <c r="O4775" i="2"/>
  <c r="P4779" i="2"/>
  <c r="O4779" i="2"/>
  <c r="P4783" i="2"/>
  <c r="O4783" i="2"/>
  <c r="P4787" i="2"/>
  <c r="O4787" i="2"/>
  <c r="P4791" i="2"/>
  <c r="O4791" i="2"/>
  <c r="P4795" i="2"/>
  <c r="O4795" i="2"/>
  <c r="P4799" i="2"/>
  <c r="O4799" i="2"/>
  <c r="P4803" i="2"/>
  <c r="O4803" i="2"/>
  <c r="P4807" i="2"/>
  <c r="O4807" i="2"/>
  <c r="P4811" i="2"/>
  <c r="O4811" i="2"/>
  <c r="P4815" i="2"/>
  <c r="O4815" i="2"/>
  <c r="P4819" i="2"/>
  <c r="O4819" i="2"/>
  <c r="P4823" i="2"/>
  <c r="O4823" i="2"/>
  <c r="P4827" i="2"/>
  <c r="O4827" i="2"/>
  <c r="P4831" i="2"/>
  <c r="O4831" i="2"/>
  <c r="P4835" i="2"/>
  <c r="O4835" i="2"/>
  <c r="P4839" i="2"/>
  <c r="O4839" i="2"/>
  <c r="P4843" i="2"/>
  <c r="O4843" i="2"/>
  <c r="P4847" i="2"/>
  <c r="O4847" i="2"/>
  <c r="P4851" i="2"/>
  <c r="O4851" i="2"/>
  <c r="P4855" i="2"/>
  <c r="O4855" i="2"/>
  <c r="P4859" i="2"/>
  <c r="O4859" i="2"/>
  <c r="P4863" i="2"/>
  <c r="O4863" i="2"/>
  <c r="P4867" i="2"/>
  <c r="O4867" i="2"/>
  <c r="P4871" i="2"/>
  <c r="O4871" i="2"/>
  <c r="P4875" i="2"/>
  <c r="O4875" i="2"/>
  <c r="P4879" i="2"/>
  <c r="O4879" i="2"/>
  <c r="P4883" i="2"/>
  <c r="O4883" i="2"/>
  <c r="P4887" i="2"/>
  <c r="O4887" i="2"/>
  <c r="P4891" i="2"/>
  <c r="O4891" i="2"/>
  <c r="P4895" i="2"/>
  <c r="O4895" i="2"/>
  <c r="P4899" i="2"/>
  <c r="O4899" i="2"/>
  <c r="P4903" i="2"/>
  <c r="O4903" i="2"/>
  <c r="P4907" i="2"/>
  <c r="O4907" i="2"/>
  <c r="P4911" i="2"/>
  <c r="O4911" i="2"/>
  <c r="P4915" i="2"/>
  <c r="O4915" i="2"/>
  <c r="P4919" i="2"/>
  <c r="O4919" i="2"/>
  <c r="P4923" i="2"/>
  <c r="O4923" i="2"/>
  <c r="P4927" i="2"/>
  <c r="O4927" i="2"/>
  <c r="P4931" i="2"/>
  <c r="O4931" i="2"/>
  <c r="P4935" i="2"/>
  <c r="O4935" i="2"/>
  <c r="P4939" i="2"/>
  <c r="O4939" i="2"/>
  <c r="P4943" i="2"/>
  <c r="O4943" i="2"/>
  <c r="P4947" i="2"/>
  <c r="O4947" i="2"/>
  <c r="P4951" i="2"/>
  <c r="O4951" i="2"/>
  <c r="P4955" i="2"/>
  <c r="O4955" i="2"/>
  <c r="P4959" i="2"/>
  <c r="O4959" i="2"/>
  <c r="P4963" i="2"/>
  <c r="O4963" i="2"/>
  <c r="P4967" i="2"/>
  <c r="O4967" i="2"/>
  <c r="P4971" i="2"/>
  <c r="O4971" i="2"/>
  <c r="P4975" i="2"/>
  <c r="O4975" i="2"/>
  <c r="P4979" i="2"/>
  <c r="O4979" i="2"/>
  <c r="P4983" i="2"/>
  <c r="O4983" i="2"/>
  <c r="O4987" i="2"/>
  <c r="P4987" i="2"/>
  <c r="P4991" i="2"/>
  <c r="O4991" i="2"/>
  <c r="O4995" i="2"/>
  <c r="P4995" i="2"/>
  <c r="P4999" i="2"/>
  <c r="O4999" i="2"/>
  <c r="O5003" i="2"/>
  <c r="P5003" i="2"/>
  <c r="O5007" i="2"/>
  <c r="P5007" i="2"/>
  <c r="O5011" i="2"/>
  <c r="P5011" i="2"/>
  <c r="O5015" i="2"/>
  <c r="P5015" i="2"/>
  <c r="O5019" i="2"/>
  <c r="P5019" i="2"/>
  <c r="P5023" i="2"/>
  <c r="O5023" i="2"/>
  <c r="O5027" i="2"/>
  <c r="P5027" i="2"/>
  <c r="P5031" i="2"/>
  <c r="O5031" i="2"/>
  <c r="O5035" i="2"/>
  <c r="P5035" i="2"/>
  <c r="O5039" i="2"/>
  <c r="P5039" i="2"/>
  <c r="O5043" i="2"/>
  <c r="P5043" i="2"/>
  <c r="P5047" i="2"/>
  <c r="O5047" i="2"/>
  <c r="O5051" i="2"/>
  <c r="P5051" i="2"/>
  <c r="P5055" i="2"/>
  <c r="O5055" i="2"/>
  <c r="O5059" i="2"/>
  <c r="P5059" i="2"/>
  <c r="P5063" i="2"/>
  <c r="O5063" i="2"/>
  <c r="O5067" i="2"/>
  <c r="P5067" i="2"/>
  <c r="O5071" i="2"/>
  <c r="P5071" i="2"/>
  <c r="O5075" i="2"/>
  <c r="P5075" i="2"/>
  <c r="O5079" i="2"/>
  <c r="P5079" i="2"/>
  <c r="O5083" i="2"/>
  <c r="P5083" i="2"/>
  <c r="P5087" i="2"/>
  <c r="O5087" i="2"/>
  <c r="O5091" i="2"/>
  <c r="P5091" i="2"/>
  <c r="P5095" i="2"/>
  <c r="O5095" i="2"/>
  <c r="O5099" i="2"/>
  <c r="P5099" i="2"/>
  <c r="O5103" i="2"/>
  <c r="P5103" i="2"/>
  <c r="O5107" i="2"/>
  <c r="P5107" i="2"/>
  <c r="P5111" i="2"/>
  <c r="O5111" i="2"/>
  <c r="O5115" i="2"/>
  <c r="P5115" i="2"/>
  <c r="P5119" i="2"/>
  <c r="O5119" i="2"/>
  <c r="O5123" i="2"/>
  <c r="P5123" i="2"/>
  <c r="P5127" i="2"/>
  <c r="O5127" i="2"/>
  <c r="O5131" i="2"/>
  <c r="P5131" i="2"/>
  <c r="O5135" i="2"/>
  <c r="P5135" i="2"/>
  <c r="O5139" i="2"/>
  <c r="P5139" i="2"/>
  <c r="O5143" i="2"/>
  <c r="P5143" i="2"/>
  <c r="O5147" i="2"/>
  <c r="P5147" i="2"/>
  <c r="P5151" i="2"/>
  <c r="O5151" i="2"/>
  <c r="O5155" i="2"/>
  <c r="P5155" i="2"/>
  <c r="P5159" i="2"/>
  <c r="O5159" i="2"/>
  <c r="O5163" i="2"/>
  <c r="P5163" i="2"/>
  <c r="O5167" i="2"/>
  <c r="P5167" i="2"/>
  <c r="O5171" i="2"/>
  <c r="P5171" i="2"/>
  <c r="P5175" i="2"/>
  <c r="O5175" i="2"/>
  <c r="O5179" i="2"/>
  <c r="P5179" i="2"/>
  <c r="P5183" i="2"/>
  <c r="O5183" i="2"/>
  <c r="O5187" i="2"/>
  <c r="P5187" i="2"/>
  <c r="P5191" i="2"/>
  <c r="O5191" i="2"/>
  <c r="O5195" i="2"/>
  <c r="P5195" i="2"/>
  <c r="O5199" i="2"/>
  <c r="P5199" i="2"/>
  <c r="O5203" i="2"/>
  <c r="P5203" i="2"/>
  <c r="O5207" i="2"/>
  <c r="P5207" i="2"/>
  <c r="O5211" i="2"/>
  <c r="P5211" i="2"/>
  <c r="P5215" i="2"/>
  <c r="O5215" i="2"/>
  <c r="O5219" i="2"/>
  <c r="P5219" i="2"/>
  <c r="P5223" i="2"/>
  <c r="O5223" i="2"/>
  <c r="O5227" i="2"/>
  <c r="P5227" i="2"/>
  <c r="O5231" i="2"/>
  <c r="P5231" i="2"/>
  <c r="O5235" i="2"/>
  <c r="P5235" i="2"/>
  <c r="P5239" i="2"/>
  <c r="O5239" i="2"/>
  <c r="O5243" i="2"/>
  <c r="P5243" i="2"/>
  <c r="P5247" i="2"/>
  <c r="O5247" i="2"/>
  <c r="O5251" i="2"/>
  <c r="P5251" i="2"/>
  <c r="P5255" i="2"/>
  <c r="O5255" i="2"/>
  <c r="O5259" i="2"/>
  <c r="P5259" i="2"/>
  <c r="O5263" i="2"/>
  <c r="P5263" i="2"/>
  <c r="O5267" i="2"/>
  <c r="P5267" i="2"/>
  <c r="O5271" i="2"/>
  <c r="P5271" i="2"/>
  <c r="O5275" i="2"/>
  <c r="P5275" i="2"/>
  <c r="P5279" i="2"/>
  <c r="O5279" i="2"/>
  <c r="O5283" i="2"/>
  <c r="P5283" i="2"/>
  <c r="P5287" i="2"/>
  <c r="O5287" i="2"/>
  <c r="O5291" i="2"/>
  <c r="P5291" i="2"/>
  <c r="O5295" i="2"/>
  <c r="P5295" i="2"/>
  <c r="O5299" i="2"/>
  <c r="P5299" i="2"/>
  <c r="P5303" i="2"/>
  <c r="O5303" i="2"/>
  <c r="O5307" i="2"/>
  <c r="P5307" i="2"/>
  <c r="P5311" i="2"/>
  <c r="O5311" i="2"/>
  <c r="O5315" i="2"/>
  <c r="P5315" i="2"/>
  <c r="P5319" i="2"/>
  <c r="O5319" i="2"/>
  <c r="O5323" i="2"/>
  <c r="P5323" i="2"/>
  <c r="O5327" i="2"/>
  <c r="P5327" i="2"/>
  <c r="O5331" i="2"/>
  <c r="P5331" i="2"/>
  <c r="O5335" i="2"/>
  <c r="P5335" i="2"/>
  <c r="O5339" i="2"/>
  <c r="P5339" i="2"/>
  <c r="P5343" i="2"/>
  <c r="O5343" i="2"/>
  <c r="O5347" i="2"/>
  <c r="P5347" i="2"/>
  <c r="P5351" i="2"/>
  <c r="O5351" i="2"/>
  <c r="O5355" i="2"/>
  <c r="P5355" i="2"/>
  <c r="O5359" i="2"/>
  <c r="P5359" i="2"/>
  <c r="O5363" i="2"/>
  <c r="P5363" i="2"/>
  <c r="P5367" i="2"/>
  <c r="O5367" i="2"/>
  <c r="O5371" i="2"/>
  <c r="P5371" i="2"/>
  <c r="P5375" i="2"/>
  <c r="O5375" i="2"/>
  <c r="O5379" i="2"/>
  <c r="P5379" i="2"/>
  <c r="P5383" i="2"/>
  <c r="O5383" i="2"/>
  <c r="O5387" i="2"/>
  <c r="P5387" i="2"/>
  <c r="O5391" i="2"/>
  <c r="P5391" i="2"/>
  <c r="O5395" i="2"/>
  <c r="P5395" i="2"/>
  <c r="O5399" i="2"/>
  <c r="P5399" i="2"/>
  <c r="O5403" i="2"/>
  <c r="P5403" i="2"/>
  <c r="P5407" i="2"/>
  <c r="O5407" i="2"/>
  <c r="O5411" i="2"/>
  <c r="P5411" i="2"/>
  <c r="P5415" i="2"/>
  <c r="O5415" i="2"/>
  <c r="O5419" i="2"/>
  <c r="P5419" i="2"/>
  <c r="O5423" i="2"/>
  <c r="P5423" i="2"/>
  <c r="O5427" i="2"/>
  <c r="P5427" i="2"/>
  <c r="P5431" i="2"/>
  <c r="O5431" i="2"/>
  <c r="O5435" i="2"/>
  <c r="P5435" i="2"/>
  <c r="P5439" i="2"/>
  <c r="O5439" i="2"/>
  <c r="O5443" i="2"/>
  <c r="P5443" i="2"/>
  <c r="P5447" i="2"/>
  <c r="O5447" i="2"/>
  <c r="O5451" i="2"/>
  <c r="P5451" i="2"/>
  <c r="O5455" i="2"/>
  <c r="P5455" i="2"/>
  <c r="O5459" i="2"/>
  <c r="P5459" i="2"/>
  <c r="O5463" i="2"/>
  <c r="P5463" i="2"/>
  <c r="O5467" i="2"/>
  <c r="P5467" i="2"/>
  <c r="P5471" i="2"/>
  <c r="O5471" i="2"/>
  <c r="O5475" i="2"/>
  <c r="P5475" i="2"/>
  <c r="P5479" i="2"/>
  <c r="O5479" i="2"/>
  <c r="O5483" i="2"/>
  <c r="P5483" i="2"/>
  <c r="O5487" i="2"/>
  <c r="P5487" i="2"/>
  <c r="O5491" i="2"/>
  <c r="P5491" i="2"/>
  <c r="P5495" i="2"/>
  <c r="O5495" i="2"/>
  <c r="O5499" i="2"/>
  <c r="P5499" i="2"/>
  <c r="P5503" i="2"/>
  <c r="O5503" i="2"/>
  <c r="O5507" i="2"/>
  <c r="P5507" i="2"/>
  <c r="P5511" i="2"/>
  <c r="O5511" i="2"/>
  <c r="O5515" i="2"/>
  <c r="P5515" i="2"/>
  <c r="O5519" i="2"/>
  <c r="P5519" i="2"/>
  <c r="O5523" i="2"/>
  <c r="P5523" i="2"/>
  <c r="O5527" i="2"/>
  <c r="P5527" i="2"/>
  <c r="O5531" i="2"/>
  <c r="P5531" i="2"/>
  <c r="P5535" i="2"/>
  <c r="O5535" i="2"/>
  <c r="O5539" i="2"/>
  <c r="P5539" i="2"/>
  <c r="P5543" i="2"/>
  <c r="O5543" i="2"/>
  <c r="O5547" i="2"/>
  <c r="P5547" i="2"/>
  <c r="O5551" i="2"/>
  <c r="P5551" i="2"/>
  <c r="O5555" i="2"/>
  <c r="P5555" i="2"/>
  <c r="P5559" i="2"/>
  <c r="O5559" i="2"/>
  <c r="O5563" i="2"/>
  <c r="P5563" i="2"/>
  <c r="P5567" i="2"/>
  <c r="O5567" i="2"/>
  <c r="O5571" i="2"/>
  <c r="P5571" i="2"/>
  <c r="P5575" i="2"/>
  <c r="O5575" i="2"/>
  <c r="O5579" i="2"/>
  <c r="P5579" i="2"/>
  <c r="O5583" i="2"/>
  <c r="P5583" i="2"/>
  <c r="O5587" i="2"/>
  <c r="P5587" i="2"/>
  <c r="P5591" i="2"/>
  <c r="O5591" i="2"/>
  <c r="O5595" i="2"/>
  <c r="P5595" i="2"/>
  <c r="P5599" i="2"/>
  <c r="O5599" i="2"/>
  <c r="O5603" i="2"/>
  <c r="P5603" i="2"/>
  <c r="P5607" i="2"/>
  <c r="O5607" i="2"/>
  <c r="O5611" i="2"/>
  <c r="P5611" i="2"/>
  <c r="O5615" i="2"/>
  <c r="P5615" i="2"/>
  <c r="O5619" i="2"/>
  <c r="P5619" i="2"/>
  <c r="O5623" i="2"/>
  <c r="P5623" i="2"/>
  <c r="O5627" i="2"/>
  <c r="P5627" i="2"/>
  <c r="P5631" i="2"/>
  <c r="O5631" i="2"/>
  <c r="O5635" i="2"/>
  <c r="P5635" i="2"/>
  <c r="P5639" i="2"/>
  <c r="O5639" i="2"/>
  <c r="O5643" i="2"/>
  <c r="P5643" i="2"/>
  <c r="P5647" i="2"/>
  <c r="O5647" i="2"/>
  <c r="O5651" i="2"/>
  <c r="P5651" i="2"/>
  <c r="O5655" i="2"/>
  <c r="P5655" i="2"/>
  <c r="O5659" i="2"/>
  <c r="P5659" i="2"/>
  <c r="P5663" i="2"/>
  <c r="O5663" i="2"/>
  <c r="O5667" i="2"/>
  <c r="P5667" i="2"/>
  <c r="O5671" i="2"/>
  <c r="P5671" i="2"/>
  <c r="O5675" i="2"/>
  <c r="P5675" i="2"/>
  <c r="P5679" i="2"/>
  <c r="O5679" i="2"/>
  <c r="O5683" i="2"/>
  <c r="P5683" i="2"/>
  <c r="O5687" i="2"/>
  <c r="P5687" i="2"/>
  <c r="O5691" i="2"/>
  <c r="P5691" i="2"/>
  <c r="O5695" i="2"/>
  <c r="P5695" i="2"/>
  <c r="O5699" i="2"/>
  <c r="P5699" i="2"/>
  <c r="P5703" i="2"/>
  <c r="O5703" i="2"/>
  <c r="O5707" i="2"/>
  <c r="P5707" i="2"/>
  <c r="P5711" i="2"/>
  <c r="O5711" i="2"/>
  <c r="O5715" i="2"/>
  <c r="P5715" i="2"/>
  <c r="O5719" i="2"/>
  <c r="P5719" i="2"/>
  <c r="O5723" i="2"/>
  <c r="P5723" i="2"/>
  <c r="P5727" i="2"/>
  <c r="O5727" i="2"/>
  <c r="O5731" i="2"/>
  <c r="P5731" i="2"/>
  <c r="P5735" i="2"/>
  <c r="O5735" i="2"/>
  <c r="O5739" i="2"/>
  <c r="P5739" i="2"/>
  <c r="P5743" i="2"/>
  <c r="O5743" i="2"/>
  <c r="O5747" i="2"/>
  <c r="P5747" i="2"/>
  <c r="O5751" i="2"/>
  <c r="P5751" i="2"/>
  <c r="O5755" i="2"/>
  <c r="P5755" i="2"/>
  <c r="P5759" i="2"/>
  <c r="O5759" i="2"/>
  <c r="O5763" i="2"/>
  <c r="P5763" i="2"/>
  <c r="P5767" i="2"/>
  <c r="O5767" i="2"/>
  <c r="O5771" i="2"/>
  <c r="P5771" i="2"/>
  <c r="P5775" i="2"/>
  <c r="O5775" i="2"/>
  <c r="O5779" i="2"/>
  <c r="P5779" i="2"/>
  <c r="O5783" i="2"/>
  <c r="P5783" i="2"/>
  <c r="O5787" i="2"/>
  <c r="P5787" i="2"/>
  <c r="P5791" i="2"/>
  <c r="O5791" i="2"/>
  <c r="O5795" i="2"/>
  <c r="P5795" i="2"/>
  <c r="O5799" i="2"/>
  <c r="P5799" i="2"/>
  <c r="O5803" i="2"/>
  <c r="P5803" i="2"/>
  <c r="O5807" i="2"/>
  <c r="P5807" i="2"/>
  <c r="O5811" i="2"/>
  <c r="P5811" i="2"/>
  <c r="O5815" i="2"/>
  <c r="P5815" i="2"/>
  <c r="O5819" i="2"/>
  <c r="P5819" i="2"/>
  <c r="O5823" i="2"/>
  <c r="P5823" i="2"/>
  <c r="O5827" i="2"/>
  <c r="P5827" i="2"/>
  <c r="O5831" i="2"/>
  <c r="P5831" i="2"/>
  <c r="O5835" i="2"/>
  <c r="P5835" i="2"/>
  <c r="O5839" i="2"/>
  <c r="P5839" i="2"/>
  <c r="O5843" i="2"/>
  <c r="P5843" i="2"/>
  <c r="O5847" i="2"/>
  <c r="P5847" i="2"/>
  <c r="O5851" i="2"/>
  <c r="P5851" i="2"/>
  <c r="O5855" i="2"/>
  <c r="P5855" i="2"/>
  <c r="O5859" i="2"/>
  <c r="P5859" i="2"/>
  <c r="O5863" i="2"/>
  <c r="P5863" i="2"/>
  <c r="O5867" i="2"/>
  <c r="P5867" i="2"/>
  <c r="O5871" i="2"/>
  <c r="P5871" i="2"/>
  <c r="O5875" i="2"/>
  <c r="P5875" i="2"/>
  <c r="O5879" i="2"/>
  <c r="P5879" i="2"/>
  <c r="O5883" i="2"/>
  <c r="P5883" i="2"/>
  <c r="O5887" i="2"/>
  <c r="P5887" i="2"/>
  <c r="O5891" i="2"/>
  <c r="P5891" i="2"/>
  <c r="O5895" i="2"/>
  <c r="P5895" i="2"/>
  <c r="O5899" i="2"/>
  <c r="P5899" i="2"/>
  <c r="O5903" i="2"/>
  <c r="P5903" i="2"/>
  <c r="O5907" i="2"/>
  <c r="P5907" i="2"/>
  <c r="O5911" i="2"/>
  <c r="P5911" i="2"/>
  <c r="O5915" i="2"/>
  <c r="P5915" i="2"/>
  <c r="O5919" i="2"/>
  <c r="P5919" i="2"/>
  <c r="O5923" i="2"/>
  <c r="P5923" i="2"/>
  <c r="O5927" i="2"/>
  <c r="P5927" i="2"/>
  <c r="O5931" i="2"/>
  <c r="P5931" i="2"/>
  <c r="O5935" i="2"/>
  <c r="P5935" i="2"/>
  <c r="O5939" i="2"/>
  <c r="P5939" i="2"/>
  <c r="O5943" i="2"/>
  <c r="P5943" i="2"/>
  <c r="O5947" i="2"/>
  <c r="P5947" i="2"/>
  <c r="O5951" i="2"/>
  <c r="P5951" i="2"/>
  <c r="O5955" i="2"/>
  <c r="P5955" i="2"/>
  <c r="O5959" i="2"/>
  <c r="P5959" i="2"/>
  <c r="O5963" i="2"/>
  <c r="P5963" i="2"/>
  <c r="O5967" i="2"/>
  <c r="P5967" i="2"/>
  <c r="O5971" i="2"/>
  <c r="P5971" i="2"/>
  <c r="O5975" i="2"/>
  <c r="P5975" i="2"/>
  <c r="O5979" i="2"/>
  <c r="P5979" i="2"/>
  <c r="O5983" i="2"/>
  <c r="P5983" i="2"/>
  <c r="O5987" i="2"/>
  <c r="P5987" i="2"/>
  <c r="O5991" i="2"/>
  <c r="P5991" i="2"/>
  <c r="O5995" i="2"/>
  <c r="P5995" i="2"/>
  <c r="O5999" i="2"/>
  <c r="P5999" i="2"/>
  <c r="O6003" i="2"/>
  <c r="P6003" i="2"/>
  <c r="O6007" i="2"/>
  <c r="P6007" i="2"/>
  <c r="O6011" i="2"/>
  <c r="P6011" i="2"/>
  <c r="O6015" i="2"/>
  <c r="P6015" i="2"/>
  <c r="O6019" i="2"/>
  <c r="P6019" i="2"/>
  <c r="O6023" i="2"/>
  <c r="P6023" i="2"/>
  <c r="O6027" i="2"/>
  <c r="P6027" i="2"/>
  <c r="O6031" i="2"/>
  <c r="P6031" i="2"/>
  <c r="O6035" i="2"/>
  <c r="P6035" i="2"/>
  <c r="O6039" i="2"/>
  <c r="P6039" i="2"/>
  <c r="O6043" i="2"/>
  <c r="P6043" i="2"/>
  <c r="O6047" i="2"/>
  <c r="P6047" i="2"/>
  <c r="O6051" i="2"/>
  <c r="P6051" i="2"/>
  <c r="O6055" i="2"/>
  <c r="P6055" i="2"/>
  <c r="O6059" i="2"/>
  <c r="P6059" i="2"/>
  <c r="O6063" i="2"/>
  <c r="P6063" i="2"/>
  <c r="O6067" i="2"/>
  <c r="P6067" i="2"/>
  <c r="O6071" i="2"/>
  <c r="P6071" i="2"/>
  <c r="O6075" i="2"/>
  <c r="P6075" i="2"/>
  <c r="O6079" i="2"/>
  <c r="P6079" i="2"/>
  <c r="O6083" i="2"/>
  <c r="P6083" i="2"/>
  <c r="O6087" i="2"/>
  <c r="P6087" i="2"/>
  <c r="O6091" i="2"/>
  <c r="P6091" i="2"/>
  <c r="O6095" i="2"/>
  <c r="P6095" i="2"/>
  <c r="O6099" i="2"/>
  <c r="P6099" i="2"/>
  <c r="O6103" i="2"/>
  <c r="P6103" i="2"/>
  <c r="O6107" i="2"/>
  <c r="P6107" i="2"/>
  <c r="O6111" i="2"/>
  <c r="P6111" i="2"/>
  <c r="O6115" i="2"/>
  <c r="P6115" i="2"/>
  <c r="O6119" i="2"/>
  <c r="P6119" i="2"/>
  <c r="O6123" i="2"/>
  <c r="P6123" i="2"/>
  <c r="O6127" i="2"/>
  <c r="P6127" i="2"/>
  <c r="O6131" i="2"/>
  <c r="P6131" i="2"/>
  <c r="O6135" i="2"/>
  <c r="P6135" i="2"/>
  <c r="O6139" i="2"/>
  <c r="P6139" i="2"/>
  <c r="O6143" i="2"/>
  <c r="P6143" i="2"/>
  <c r="O6147" i="2"/>
  <c r="P6147" i="2"/>
  <c r="O6151" i="2"/>
  <c r="P6151" i="2"/>
  <c r="O6155" i="2"/>
  <c r="P6155" i="2"/>
  <c r="O6159" i="2"/>
  <c r="P6159" i="2"/>
  <c r="O6163" i="2"/>
  <c r="P6163" i="2"/>
  <c r="O6167" i="2"/>
  <c r="P6167" i="2"/>
  <c r="O6171" i="2"/>
  <c r="P6171" i="2"/>
  <c r="O6175" i="2"/>
  <c r="P6175" i="2"/>
  <c r="O6179" i="2"/>
  <c r="P6179" i="2"/>
  <c r="O6183" i="2"/>
  <c r="P6183" i="2"/>
  <c r="O6187" i="2"/>
  <c r="P6187" i="2"/>
  <c r="O6191" i="2"/>
  <c r="P6191" i="2"/>
  <c r="O6195" i="2"/>
  <c r="P6195" i="2"/>
  <c r="O6199" i="2"/>
  <c r="P6199" i="2"/>
  <c r="O6203" i="2"/>
  <c r="P6203" i="2"/>
  <c r="O6207" i="2"/>
  <c r="P6207" i="2"/>
  <c r="O6211" i="2"/>
  <c r="P6211" i="2"/>
  <c r="O6215" i="2"/>
  <c r="P6215" i="2"/>
  <c r="O6219" i="2"/>
  <c r="P6219" i="2"/>
  <c r="O6223" i="2"/>
  <c r="P6223" i="2"/>
  <c r="O6227" i="2"/>
  <c r="P6227" i="2"/>
  <c r="O6231" i="2"/>
  <c r="P6231" i="2"/>
  <c r="O6235" i="2"/>
  <c r="P6235" i="2"/>
  <c r="O6239" i="2"/>
  <c r="P6239" i="2"/>
  <c r="O6243" i="2"/>
  <c r="P6243" i="2"/>
  <c r="O6247" i="2"/>
  <c r="P6247" i="2"/>
  <c r="O6251" i="2"/>
  <c r="P6251" i="2"/>
  <c r="O6255" i="2"/>
  <c r="P6255" i="2"/>
  <c r="O6259" i="2"/>
  <c r="P6259" i="2"/>
  <c r="O6263" i="2"/>
  <c r="P6263" i="2"/>
  <c r="O6267" i="2"/>
  <c r="P6267" i="2"/>
  <c r="O6271" i="2"/>
  <c r="P6271" i="2"/>
  <c r="O6275" i="2"/>
  <c r="P6275" i="2"/>
  <c r="O6279" i="2"/>
  <c r="P6279" i="2"/>
  <c r="O6283" i="2"/>
  <c r="P6283" i="2"/>
  <c r="O6287" i="2"/>
  <c r="P6287" i="2"/>
  <c r="O6291" i="2"/>
  <c r="P6291" i="2"/>
  <c r="O6295" i="2"/>
  <c r="P6295" i="2"/>
  <c r="O6299" i="2"/>
  <c r="P6299" i="2"/>
  <c r="O6303" i="2"/>
  <c r="P6303" i="2"/>
  <c r="O6307" i="2"/>
  <c r="P6307" i="2"/>
  <c r="O6311" i="2"/>
  <c r="P6311" i="2"/>
  <c r="O6315" i="2"/>
  <c r="P6315" i="2"/>
  <c r="O6319" i="2"/>
  <c r="P6319" i="2"/>
  <c r="O6323" i="2"/>
  <c r="P6323" i="2"/>
  <c r="O6327" i="2"/>
  <c r="P6327" i="2"/>
  <c r="O6331" i="2"/>
  <c r="P6331" i="2"/>
  <c r="O6335" i="2"/>
  <c r="P6335" i="2"/>
  <c r="O6339" i="2"/>
  <c r="P6339" i="2"/>
  <c r="O6343" i="2"/>
  <c r="P6343" i="2"/>
  <c r="O6347" i="2"/>
  <c r="P6347" i="2"/>
  <c r="O6351" i="2"/>
  <c r="P6351" i="2"/>
  <c r="O6355" i="2"/>
  <c r="P6355" i="2"/>
  <c r="O6359" i="2"/>
  <c r="P6359" i="2"/>
  <c r="O6363" i="2"/>
  <c r="P6363" i="2"/>
  <c r="O6367" i="2"/>
  <c r="P6367" i="2"/>
  <c r="O6371" i="2"/>
  <c r="P6371" i="2"/>
  <c r="O6375" i="2"/>
  <c r="P6375" i="2"/>
  <c r="O6379" i="2"/>
  <c r="P6379" i="2"/>
  <c r="O6383" i="2"/>
  <c r="P6383" i="2"/>
  <c r="O6387" i="2"/>
  <c r="P6387" i="2"/>
  <c r="O6391" i="2"/>
  <c r="P6391" i="2"/>
  <c r="O6395" i="2"/>
  <c r="P6395" i="2"/>
  <c r="O6399" i="2"/>
  <c r="P6399" i="2"/>
  <c r="O6403" i="2"/>
  <c r="P6403" i="2"/>
  <c r="O6407" i="2"/>
  <c r="P6407" i="2"/>
  <c r="O6411" i="2"/>
  <c r="P6411" i="2"/>
  <c r="O6415" i="2"/>
  <c r="P6415" i="2"/>
  <c r="O6419" i="2"/>
  <c r="P6419" i="2"/>
  <c r="O6423" i="2"/>
  <c r="P6423" i="2"/>
  <c r="O6427" i="2"/>
  <c r="P6427" i="2"/>
  <c r="O6431" i="2"/>
  <c r="P6431" i="2"/>
  <c r="O6435" i="2"/>
  <c r="P6435" i="2"/>
  <c r="O6439" i="2"/>
  <c r="P6439" i="2"/>
  <c r="O6443" i="2"/>
  <c r="P6443" i="2"/>
  <c r="O6447" i="2"/>
  <c r="P6447" i="2"/>
  <c r="O6451" i="2"/>
  <c r="P6451" i="2"/>
  <c r="O6455" i="2"/>
  <c r="P6455" i="2"/>
  <c r="O6459" i="2"/>
  <c r="P6459" i="2"/>
  <c r="O6463" i="2"/>
  <c r="P6463" i="2"/>
  <c r="O6467" i="2"/>
  <c r="P6467" i="2"/>
  <c r="O6471" i="2"/>
  <c r="P6471" i="2"/>
  <c r="O6475" i="2"/>
  <c r="P6475" i="2"/>
  <c r="O6479" i="2"/>
  <c r="P6479" i="2"/>
  <c r="O6483" i="2"/>
  <c r="P6483" i="2"/>
  <c r="O6487" i="2"/>
  <c r="P6487" i="2"/>
  <c r="O6491" i="2"/>
  <c r="P6491" i="2"/>
  <c r="O6495" i="2"/>
  <c r="P6495" i="2"/>
  <c r="O6499" i="2"/>
  <c r="P6499" i="2"/>
  <c r="O6503" i="2"/>
  <c r="P6503" i="2"/>
  <c r="O6507" i="2"/>
  <c r="P6507" i="2"/>
  <c r="O6511" i="2"/>
  <c r="P6511" i="2"/>
  <c r="O6515" i="2"/>
  <c r="P6515" i="2"/>
  <c r="O6519" i="2"/>
  <c r="P6519" i="2"/>
  <c r="O6523" i="2"/>
  <c r="P6523" i="2"/>
  <c r="O6527" i="2"/>
  <c r="P6527" i="2"/>
  <c r="O6531" i="2"/>
  <c r="P6531" i="2"/>
  <c r="O6535" i="2"/>
  <c r="P6535" i="2"/>
  <c r="O6539" i="2"/>
  <c r="P6539" i="2"/>
  <c r="O6543" i="2"/>
  <c r="P6543" i="2"/>
  <c r="O6547" i="2"/>
  <c r="P6547" i="2"/>
  <c r="O6551" i="2"/>
  <c r="P6551" i="2"/>
  <c r="O6555" i="2"/>
  <c r="P6555" i="2"/>
  <c r="O6559" i="2"/>
  <c r="P6559" i="2"/>
  <c r="O6563" i="2"/>
  <c r="P6563" i="2"/>
  <c r="O6567" i="2"/>
  <c r="P6567" i="2"/>
  <c r="O6571" i="2"/>
  <c r="P6571" i="2"/>
  <c r="O6575" i="2"/>
  <c r="P6575" i="2"/>
  <c r="O6579" i="2"/>
  <c r="P6579" i="2"/>
  <c r="O6583" i="2"/>
  <c r="P6583" i="2"/>
  <c r="O6587" i="2"/>
  <c r="P6587" i="2"/>
  <c r="O6591" i="2"/>
  <c r="P6591" i="2"/>
  <c r="O6595" i="2"/>
  <c r="P6595" i="2"/>
  <c r="O6599" i="2"/>
  <c r="P6599" i="2"/>
  <c r="O6603" i="2"/>
  <c r="P6603" i="2"/>
  <c r="O6607" i="2"/>
  <c r="P6607" i="2"/>
  <c r="O6611" i="2"/>
  <c r="P6611" i="2"/>
  <c r="O6615" i="2"/>
  <c r="P6615" i="2"/>
  <c r="O6619" i="2"/>
  <c r="P6619" i="2"/>
  <c r="O6623" i="2"/>
  <c r="P6623" i="2"/>
  <c r="O6627" i="2"/>
  <c r="P6627" i="2"/>
  <c r="O6631" i="2"/>
  <c r="P6631" i="2"/>
  <c r="O6635" i="2"/>
  <c r="P6635" i="2"/>
  <c r="O6639" i="2"/>
  <c r="P6639" i="2"/>
  <c r="P6643" i="2"/>
  <c r="O6643" i="2"/>
  <c r="P6647" i="2"/>
  <c r="O6647" i="2"/>
  <c r="O6651" i="2"/>
  <c r="P6651" i="2"/>
  <c r="P6655" i="2"/>
  <c r="O6655" i="2"/>
  <c r="O6659" i="2"/>
  <c r="P6659" i="2"/>
  <c r="P6663" i="2"/>
  <c r="O6663" i="2"/>
  <c r="P6667" i="2"/>
  <c r="O6667" i="2"/>
  <c r="P6671" i="2"/>
  <c r="O6671" i="2"/>
  <c r="P6675" i="2"/>
  <c r="O6675" i="2"/>
  <c r="P6679" i="2"/>
  <c r="O6679" i="2"/>
  <c r="P6683" i="2"/>
  <c r="O6683" i="2"/>
  <c r="P6687" i="2"/>
  <c r="O6687" i="2"/>
  <c r="O6691" i="2"/>
  <c r="P6691" i="2"/>
  <c r="P6695" i="2"/>
  <c r="O6695" i="2"/>
  <c r="P6699" i="2"/>
  <c r="O6699" i="2"/>
  <c r="P6703" i="2"/>
  <c r="O6703" i="2"/>
  <c r="O6707" i="2"/>
  <c r="P6707" i="2"/>
  <c r="P6711" i="2"/>
  <c r="O6711" i="2"/>
  <c r="P6715" i="2"/>
  <c r="O6715" i="2"/>
  <c r="P6719" i="2"/>
  <c r="O6719" i="2"/>
  <c r="O6723" i="2"/>
  <c r="P6723" i="2"/>
  <c r="P6727" i="2"/>
  <c r="O6727" i="2"/>
  <c r="P6731" i="2"/>
  <c r="O6731" i="2"/>
  <c r="P6735" i="2"/>
  <c r="O6735" i="2"/>
  <c r="P6739" i="2"/>
  <c r="O6739" i="2"/>
  <c r="P6743" i="2"/>
  <c r="O6743" i="2"/>
  <c r="P6747" i="2"/>
  <c r="O6747" i="2"/>
  <c r="P6751" i="2"/>
  <c r="O6751" i="2"/>
  <c r="O6755" i="2"/>
  <c r="P6755" i="2"/>
  <c r="P6759" i="2"/>
  <c r="O6759" i="2"/>
  <c r="P6763" i="2"/>
  <c r="O6763" i="2"/>
  <c r="P6767" i="2"/>
  <c r="O6767" i="2"/>
  <c r="P6771" i="2"/>
  <c r="O6771" i="2"/>
  <c r="P6775" i="2"/>
  <c r="O6775" i="2"/>
  <c r="O6779" i="2"/>
  <c r="P6779" i="2"/>
  <c r="P6783" i="2"/>
  <c r="O6783" i="2"/>
  <c r="O6787" i="2"/>
  <c r="P6787" i="2"/>
  <c r="P6791" i="2"/>
  <c r="O6791" i="2"/>
  <c r="P6795" i="2"/>
  <c r="O6795" i="2"/>
  <c r="P6799" i="2"/>
  <c r="O6799" i="2"/>
  <c r="P6803" i="2"/>
  <c r="O6803" i="2"/>
  <c r="P6807" i="2"/>
  <c r="O6807" i="2"/>
  <c r="P6811" i="2"/>
  <c r="O6811" i="2"/>
  <c r="P6815" i="2"/>
  <c r="O6815" i="2"/>
  <c r="O6819" i="2"/>
  <c r="P6819" i="2"/>
  <c r="P6823" i="2"/>
  <c r="O6823" i="2"/>
  <c r="P6827" i="2"/>
  <c r="O6827" i="2"/>
  <c r="P6831" i="2"/>
  <c r="O6831" i="2"/>
  <c r="O6835" i="2"/>
  <c r="P6835" i="2"/>
  <c r="P6839" i="2"/>
  <c r="O6839" i="2"/>
  <c r="P6843" i="2"/>
  <c r="O6843" i="2"/>
  <c r="P6847" i="2"/>
  <c r="O6847" i="2"/>
  <c r="O6851" i="2"/>
  <c r="P6851" i="2"/>
  <c r="P6855" i="2"/>
  <c r="O6855" i="2"/>
  <c r="P6859" i="2"/>
  <c r="O6859" i="2"/>
  <c r="O6863" i="2"/>
  <c r="P6863" i="2"/>
  <c r="O6867" i="2"/>
  <c r="P6867" i="2"/>
  <c r="O6871" i="2"/>
  <c r="P6871" i="2"/>
  <c r="O6875" i="2"/>
  <c r="P6875" i="2"/>
  <c r="O6879" i="2"/>
  <c r="P6879" i="2"/>
  <c r="O6883" i="2"/>
  <c r="P6883" i="2"/>
  <c r="O6887" i="2"/>
  <c r="P6887" i="2"/>
  <c r="O6891" i="2"/>
  <c r="P6891" i="2"/>
  <c r="O6895" i="2"/>
  <c r="P6895" i="2"/>
  <c r="O6899" i="2"/>
  <c r="P6899" i="2"/>
  <c r="O6903" i="2"/>
  <c r="P6903" i="2"/>
  <c r="O6907" i="2"/>
  <c r="P6907" i="2"/>
  <c r="O6911" i="2"/>
  <c r="P6911" i="2"/>
  <c r="O6915" i="2"/>
  <c r="P6915" i="2"/>
  <c r="O6919" i="2"/>
  <c r="P6919" i="2"/>
  <c r="O6923" i="2"/>
  <c r="P6923" i="2"/>
  <c r="O6927" i="2"/>
  <c r="P6927" i="2"/>
  <c r="O6931" i="2"/>
  <c r="P6931" i="2"/>
  <c r="O6935" i="2"/>
  <c r="P6935" i="2"/>
  <c r="O6939" i="2"/>
  <c r="P6939" i="2"/>
  <c r="O6943" i="2"/>
  <c r="P6943" i="2"/>
  <c r="O6947" i="2"/>
  <c r="P6947" i="2"/>
  <c r="O6951" i="2"/>
  <c r="P6951" i="2"/>
  <c r="O6955" i="2"/>
  <c r="P6955" i="2"/>
  <c r="O6959" i="2"/>
  <c r="P6959" i="2"/>
  <c r="O6963" i="2"/>
  <c r="P6963" i="2"/>
  <c r="O6967" i="2"/>
  <c r="P6967" i="2"/>
  <c r="O6971" i="2"/>
  <c r="P6971" i="2"/>
  <c r="O6975" i="2"/>
  <c r="P6975" i="2"/>
  <c r="O6979" i="2"/>
  <c r="P6979" i="2"/>
  <c r="O6983" i="2"/>
  <c r="P6983" i="2"/>
  <c r="O6987" i="2"/>
  <c r="P6987" i="2"/>
  <c r="O6991" i="2"/>
  <c r="P6991" i="2"/>
  <c r="O6995" i="2"/>
  <c r="P6995" i="2"/>
  <c r="O6999" i="2"/>
  <c r="P6999" i="2"/>
  <c r="O7003" i="2"/>
  <c r="P7003" i="2"/>
  <c r="O7007" i="2"/>
  <c r="P7007" i="2"/>
  <c r="O7011" i="2"/>
  <c r="P7011" i="2"/>
  <c r="O7015" i="2"/>
  <c r="P7015" i="2"/>
  <c r="O7019" i="2"/>
  <c r="P7019" i="2"/>
  <c r="O7023" i="2"/>
  <c r="P7023" i="2"/>
  <c r="O7027" i="2"/>
  <c r="P7027" i="2"/>
  <c r="O7031" i="2"/>
  <c r="P7031" i="2"/>
  <c r="O7035" i="2"/>
  <c r="P7035" i="2"/>
  <c r="O7039" i="2"/>
  <c r="P7039" i="2"/>
  <c r="O7043" i="2"/>
  <c r="P7043" i="2"/>
  <c r="O7047" i="2"/>
  <c r="P7047" i="2"/>
  <c r="O7051" i="2"/>
  <c r="P7051" i="2"/>
  <c r="O7055" i="2"/>
  <c r="P7055" i="2"/>
  <c r="O7059" i="2"/>
  <c r="P7059" i="2"/>
  <c r="O7063" i="2"/>
  <c r="P7063" i="2"/>
  <c r="O7067" i="2"/>
  <c r="P7067" i="2"/>
  <c r="O7071" i="2"/>
  <c r="P7071" i="2"/>
  <c r="O7075" i="2"/>
  <c r="P7075" i="2"/>
  <c r="O7079" i="2"/>
  <c r="P7079" i="2"/>
  <c r="O7083" i="2"/>
  <c r="P7083" i="2"/>
  <c r="O7087" i="2"/>
  <c r="P7087" i="2"/>
  <c r="O7091" i="2"/>
  <c r="P7091" i="2"/>
  <c r="O7095" i="2"/>
  <c r="P7095" i="2"/>
  <c r="O7099" i="2"/>
  <c r="P7099" i="2"/>
  <c r="O7103" i="2"/>
  <c r="P7103" i="2"/>
  <c r="O7107" i="2"/>
  <c r="P7107" i="2"/>
  <c r="O7111" i="2"/>
  <c r="P7111" i="2"/>
  <c r="O7115" i="2"/>
  <c r="P7115" i="2"/>
  <c r="O7119" i="2"/>
  <c r="P7119" i="2"/>
  <c r="O7123" i="2"/>
  <c r="P7123" i="2"/>
  <c r="O7127" i="2"/>
  <c r="P7127" i="2"/>
  <c r="O7131" i="2"/>
  <c r="P7131" i="2"/>
  <c r="O7135" i="2"/>
  <c r="P7135" i="2"/>
  <c r="O7139" i="2"/>
  <c r="P7139" i="2"/>
  <c r="O7143" i="2"/>
  <c r="P7143" i="2"/>
  <c r="O7147" i="2"/>
  <c r="P7147" i="2"/>
  <c r="O7151" i="2"/>
  <c r="P7151" i="2"/>
  <c r="O7155" i="2"/>
  <c r="P7155" i="2"/>
  <c r="O7159" i="2"/>
  <c r="P7159" i="2"/>
  <c r="O7163" i="2"/>
  <c r="P7163" i="2"/>
  <c r="O7167" i="2"/>
  <c r="P7167" i="2"/>
  <c r="O7171" i="2"/>
  <c r="P7171" i="2"/>
  <c r="O7175" i="2"/>
  <c r="P7175" i="2"/>
  <c r="O7179" i="2"/>
  <c r="P7179" i="2"/>
  <c r="O7183" i="2"/>
  <c r="P7183" i="2"/>
  <c r="O7187" i="2"/>
  <c r="P7187" i="2"/>
  <c r="O7191" i="2"/>
  <c r="P7191" i="2"/>
  <c r="O7195" i="2"/>
  <c r="P7195" i="2"/>
  <c r="O7199" i="2"/>
  <c r="P7199" i="2"/>
  <c r="O7203" i="2"/>
  <c r="P7203" i="2"/>
  <c r="O7207" i="2"/>
  <c r="P7207" i="2"/>
  <c r="O7211" i="2"/>
  <c r="P7211" i="2"/>
  <c r="O7215" i="2"/>
  <c r="P7215" i="2"/>
  <c r="O7219" i="2"/>
  <c r="P7219" i="2"/>
  <c r="O7223" i="2"/>
  <c r="P7223" i="2"/>
  <c r="O7227" i="2"/>
  <c r="P7227" i="2"/>
  <c r="O7231" i="2"/>
  <c r="P7231" i="2"/>
  <c r="O7235" i="2"/>
  <c r="P7235" i="2"/>
  <c r="O7239" i="2"/>
  <c r="P7239" i="2"/>
  <c r="O7243" i="2"/>
  <c r="P7243" i="2"/>
  <c r="O7247" i="2"/>
  <c r="P7247" i="2"/>
  <c r="O7251" i="2"/>
  <c r="P7251" i="2"/>
  <c r="O7255" i="2"/>
  <c r="P7255" i="2"/>
  <c r="O7259" i="2"/>
  <c r="P7259" i="2"/>
  <c r="O7263" i="2"/>
  <c r="P7263" i="2"/>
  <c r="O7267" i="2"/>
  <c r="P7267" i="2"/>
  <c r="O7271" i="2"/>
  <c r="P7271" i="2"/>
  <c r="O7275" i="2"/>
  <c r="P7275" i="2"/>
  <c r="O7279" i="2"/>
  <c r="P7279" i="2"/>
  <c r="O7283" i="2"/>
  <c r="P7283" i="2"/>
  <c r="O7287" i="2"/>
  <c r="P7287" i="2"/>
  <c r="O7291" i="2"/>
  <c r="P7291" i="2"/>
  <c r="O7295" i="2"/>
  <c r="P7295" i="2"/>
  <c r="O7299" i="2"/>
  <c r="P7299" i="2"/>
  <c r="O7303" i="2"/>
  <c r="P7303" i="2"/>
  <c r="O7307" i="2"/>
  <c r="P7307" i="2"/>
  <c r="O7311" i="2"/>
  <c r="P7311" i="2"/>
  <c r="O7315" i="2"/>
  <c r="P7315" i="2"/>
  <c r="O7319" i="2"/>
  <c r="P7319" i="2"/>
  <c r="O7323" i="2"/>
  <c r="P7323" i="2"/>
  <c r="O7327" i="2"/>
  <c r="P7327" i="2"/>
  <c r="O7331" i="2"/>
  <c r="P7331" i="2"/>
  <c r="O7335" i="2"/>
  <c r="P7335" i="2"/>
  <c r="O7339" i="2"/>
  <c r="P7339" i="2"/>
  <c r="O7343" i="2"/>
  <c r="P7343" i="2"/>
  <c r="O7347" i="2"/>
  <c r="P7347" i="2"/>
  <c r="O7351" i="2"/>
  <c r="P7351" i="2"/>
  <c r="O7355" i="2"/>
  <c r="P7355" i="2"/>
  <c r="O7359" i="2"/>
  <c r="P7359" i="2"/>
  <c r="O7363" i="2"/>
  <c r="P7363" i="2"/>
  <c r="O7367" i="2"/>
  <c r="P7367" i="2"/>
  <c r="O7371" i="2"/>
  <c r="P7371" i="2"/>
  <c r="P7375" i="2"/>
  <c r="O7375" i="2"/>
  <c r="P7379" i="2"/>
  <c r="O7379" i="2"/>
  <c r="P7383" i="2"/>
  <c r="O7383" i="2"/>
  <c r="P7387" i="2"/>
  <c r="O7387" i="2"/>
  <c r="P7391" i="2"/>
  <c r="O7391" i="2"/>
  <c r="P7395" i="2"/>
  <c r="O7395" i="2"/>
  <c r="P7399" i="2"/>
  <c r="O7399" i="2"/>
  <c r="P7403" i="2"/>
  <c r="O7403" i="2"/>
  <c r="P7407" i="2"/>
  <c r="O7407" i="2"/>
  <c r="P7411" i="2"/>
  <c r="O7411" i="2"/>
  <c r="P7415" i="2"/>
  <c r="O7415" i="2"/>
  <c r="P7419" i="2"/>
  <c r="O7419" i="2"/>
  <c r="P7423" i="2"/>
  <c r="O7423" i="2"/>
  <c r="P7427" i="2"/>
  <c r="O7427" i="2"/>
  <c r="P7431" i="2"/>
  <c r="O7431" i="2"/>
  <c r="P7435" i="2"/>
  <c r="O7435" i="2"/>
  <c r="P7439" i="2"/>
  <c r="O7439" i="2"/>
  <c r="P7443" i="2"/>
  <c r="O7443" i="2"/>
  <c r="P7447" i="2"/>
  <c r="O7447" i="2"/>
  <c r="P7451" i="2"/>
  <c r="O7451" i="2"/>
  <c r="P7455" i="2"/>
  <c r="O7455" i="2"/>
  <c r="P7459" i="2"/>
  <c r="O7459" i="2"/>
  <c r="P7463" i="2"/>
  <c r="O7463" i="2"/>
  <c r="P7467" i="2"/>
  <c r="O7467" i="2"/>
  <c r="P7471" i="2"/>
  <c r="O7471" i="2"/>
  <c r="P7475" i="2"/>
  <c r="O7475" i="2"/>
  <c r="P7479" i="2"/>
  <c r="O7479" i="2"/>
  <c r="P7483" i="2"/>
  <c r="O7483" i="2"/>
  <c r="P7487" i="2"/>
  <c r="O7487" i="2"/>
  <c r="P7491" i="2"/>
  <c r="O7491" i="2"/>
  <c r="P7495" i="2"/>
  <c r="O7495" i="2"/>
  <c r="P7499" i="2"/>
  <c r="O7499" i="2"/>
  <c r="P7503" i="2"/>
  <c r="O7503" i="2"/>
  <c r="P7507" i="2"/>
  <c r="O7507" i="2"/>
  <c r="P7511" i="2"/>
  <c r="O7511" i="2"/>
  <c r="P7515" i="2"/>
  <c r="O7515" i="2"/>
  <c r="P7519" i="2"/>
  <c r="O7519" i="2"/>
  <c r="P7523" i="2"/>
  <c r="O7523" i="2"/>
  <c r="P7527" i="2"/>
  <c r="O7527" i="2"/>
  <c r="O7531" i="2"/>
  <c r="P7531" i="2"/>
  <c r="P7535" i="2"/>
  <c r="O7535" i="2"/>
  <c r="O7539" i="2"/>
  <c r="P7539" i="2"/>
  <c r="P7543" i="2"/>
  <c r="O7543" i="2"/>
  <c r="O7547" i="2"/>
  <c r="P7547" i="2"/>
  <c r="P7551" i="2"/>
  <c r="O7551" i="2"/>
  <c r="O7555" i="2"/>
  <c r="P7555" i="2"/>
  <c r="P7559" i="2"/>
  <c r="O7559" i="2"/>
  <c r="O7563" i="2"/>
  <c r="P7563" i="2"/>
  <c r="P7567" i="2"/>
  <c r="O7567" i="2"/>
  <c r="O7571" i="2"/>
  <c r="P7571" i="2"/>
  <c r="P7575" i="2"/>
  <c r="O7575" i="2"/>
  <c r="O7579" i="2"/>
  <c r="P7579" i="2"/>
  <c r="P7583" i="2"/>
  <c r="O7583" i="2"/>
  <c r="O7587" i="2"/>
  <c r="P7587" i="2"/>
  <c r="P7591" i="2"/>
  <c r="O7591" i="2"/>
  <c r="P7595" i="2"/>
  <c r="O7595" i="2"/>
  <c r="P7599" i="2"/>
  <c r="O7599" i="2"/>
  <c r="P7603" i="2"/>
  <c r="O7603" i="2"/>
  <c r="P7607" i="2"/>
  <c r="O7607" i="2"/>
  <c r="P7611" i="2"/>
  <c r="O7611" i="2"/>
  <c r="P7615" i="2"/>
  <c r="O7615" i="2"/>
  <c r="P7619" i="2"/>
  <c r="O7619" i="2"/>
  <c r="P7623" i="2"/>
  <c r="O7623" i="2"/>
  <c r="P7627" i="2"/>
  <c r="O7627" i="2"/>
  <c r="P7631" i="2"/>
  <c r="O7631" i="2"/>
  <c r="P7635" i="2"/>
  <c r="O7635" i="2"/>
  <c r="P7639" i="2"/>
  <c r="O7639" i="2"/>
  <c r="P7643" i="2"/>
  <c r="O7643" i="2"/>
  <c r="P7647" i="2"/>
  <c r="O7647" i="2"/>
  <c r="P7651" i="2"/>
  <c r="O7651" i="2"/>
  <c r="P7655" i="2"/>
  <c r="O7655" i="2"/>
  <c r="P7659" i="2"/>
  <c r="O7659" i="2"/>
  <c r="P7663" i="2"/>
  <c r="O7663" i="2"/>
  <c r="P7667" i="2"/>
  <c r="O7667" i="2"/>
  <c r="P7671" i="2"/>
  <c r="O7671" i="2"/>
  <c r="P7675" i="2"/>
  <c r="O7675" i="2"/>
  <c r="P7679" i="2"/>
  <c r="O7679" i="2"/>
  <c r="P7683" i="2"/>
  <c r="O7683" i="2"/>
  <c r="P7687" i="2"/>
  <c r="O7687" i="2"/>
  <c r="P7691" i="2"/>
  <c r="O7691" i="2"/>
  <c r="P7695" i="2"/>
  <c r="O7695" i="2"/>
  <c r="P7699" i="2"/>
  <c r="O7699" i="2"/>
  <c r="P7703" i="2"/>
  <c r="O7703" i="2"/>
  <c r="P7707" i="2"/>
  <c r="O7707" i="2"/>
  <c r="P7711" i="2"/>
  <c r="O7711" i="2"/>
  <c r="P7715" i="2"/>
  <c r="O7715" i="2"/>
  <c r="P7719" i="2"/>
  <c r="O7719" i="2"/>
  <c r="P7723" i="2"/>
  <c r="O7723" i="2"/>
  <c r="P7727" i="2"/>
  <c r="O7727" i="2"/>
  <c r="P7731" i="2"/>
  <c r="O7731" i="2"/>
  <c r="P7735" i="2"/>
  <c r="O7735" i="2"/>
  <c r="P7739" i="2"/>
  <c r="O7739" i="2"/>
  <c r="P7743" i="2"/>
  <c r="O7743" i="2"/>
  <c r="O7747" i="2"/>
  <c r="P7747" i="2"/>
  <c r="O7751" i="2"/>
  <c r="P7751" i="2"/>
  <c r="O7755" i="2"/>
  <c r="P7755" i="2"/>
  <c r="O7759" i="2"/>
  <c r="P7759" i="2"/>
  <c r="O7763" i="2"/>
  <c r="P7763" i="2"/>
  <c r="O7767" i="2"/>
  <c r="P7767" i="2"/>
  <c r="O7771" i="2"/>
  <c r="P7771" i="2"/>
  <c r="O7775" i="2"/>
  <c r="P7775" i="2"/>
  <c r="O7779" i="2"/>
  <c r="P7779" i="2"/>
  <c r="O7783" i="2"/>
  <c r="P7783" i="2"/>
  <c r="O7787" i="2"/>
  <c r="P7787" i="2"/>
  <c r="P7791" i="2"/>
  <c r="O7791" i="2"/>
  <c r="O7795" i="2"/>
  <c r="P7795" i="2"/>
  <c r="P7799" i="2"/>
  <c r="O7799" i="2"/>
  <c r="O7803" i="2"/>
  <c r="P7803" i="2"/>
  <c r="P7807" i="2"/>
  <c r="O7807" i="2"/>
  <c r="O7811" i="2"/>
  <c r="P7811" i="2"/>
  <c r="O7815" i="2"/>
  <c r="P7815" i="2"/>
  <c r="O7819" i="2"/>
  <c r="P7819" i="2"/>
  <c r="P7823" i="2"/>
  <c r="O7823" i="2"/>
  <c r="O7827" i="2"/>
  <c r="P7827" i="2"/>
  <c r="P7831" i="2"/>
  <c r="O7831" i="2"/>
  <c r="P7835" i="2"/>
  <c r="O7835" i="2"/>
  <c r="P7839" i="2"/>
  <c r="O7839" i="2"/>
  <c r="P7843" i="2"/>
  <c r="O7843" i="2"/>
  <c r="O7847" i="2"/>
  <c r="P7847" i="2"/>
  <c r="P7851" i="2"/>
  <c r="O7851" i="2"/>
  <c r="P7855" i="2"/>
  <c r="O7855" i="2"/>
  <c r="P7859" i="2"/>
  <c r="O7859" i="2"/>
  <c r="P7863" i="2"/>
  <c r="O7863" i="2"/>
  <c r="P7867" i="2"/>
  <c r="O7867" i="2"/>
  <c r="P7871" i="2"/>
  <c r="O7871" i="2"/>
  <c r="P7875" i="2"/>
  <c r="O7875" i="2"/>
  <c r="O7879" i="2"/>
  <c r="P7879" i="2"/>
  <c r="P7883" i="2"/>
  <c r="O7883" i="2"/>
  <c r="P7887" i="2"/>
  <c r="O7887" i="2"/>
  <c r="P7891" i="2"/>
  <c r="O7891" i="2"/>
  <c r="O7895" i="2"/>
  <c r="P7895" i="2"/>
  <c r="P7899" i="2"/>
  <c r="O7899" i="2"/>
  <c r="P7903" i="2"/>
  <c r="O7903" i="2"/>
  <c r="P7907" i="2"/>
  <c r="O7907" i="2"/>
  <c r="O7911" i="2"/>
  <c r="P7911" i="2"/>
  <c r="P7915" i="2"/>
  <c r="O7915" i="2"/>
  <c r="O7919" i="2"/>
  <c r="P7919" i="2"/>
  <c r="P7923" i="2"/>
  <c r="O7923" i="2"/>
  <c r="P7927" i="2"/>
  <c r="O7927" i="2"/>
  <c r="P7931" i="2"/>
  <c r="O7931" i="2"/>
  <c r="P7935" i="2"/>
  <c r="O7935" i="2"/>
  <c r="P7939" i="2"/>
  <c r="O7939" i="2"/>
  <c r="P7943" i="2"/>
  <c r="O7943" i="2"/>
  <c r="P7947" i="2"/>
  <c r="O7947" i="2"/>
  <c r="O7951" i="2"/>
  <c r="P7951" i="2"/>
  <c r="P7955" i="2"/>
  <c r="O7955" i="2"/>
  <c r="P7959" i="2"/>
  <c r="O7959" i="2"/>
  <c r="P7963" i="2"/>
  <c r="O7963" i="2"/>
  <c r="P7967" i="2"/>
  <c r="O7967" i="2"/>
  <c r="P7971" i="2"/>
  <c r="O7971" i="2"/>
  <c r="P7975" i="2"/>
  <c r="O7975" i="2"/>
  <c r="P7979" i="2"/>
  <c r="O7979" i="2"/>
  <c r="O7983" i="2"/>
  <c r="P7983" i="2"/>
  <c r="P7987" i="2"/>
  <c r="O7987" i="2"/>
  <c r="P7991" i="2"/>
  <c r="O7991" i="2"/>
  <c r="P7995" i="2"/>
  <c r="O7995" i="2"/>
  <c r="P7999" i="2"/>
  <c r="O7999" i="2"/>
  <c r="P1952" i="2"/>
  <c r="O1952" i="2"/>
  <c r="P1956" i="2"/>
  <c r="O1956" i="2"/>
  <c r="P1960" i="2"/>
  <c r="O1960" i="2"/>
  <c r="P1964" i="2"/>
  <c r="O1964" i="2"/>
  <c r="P1968" i="2"/>
  <c r="O1968" i="2"/>
  <c r="P1972" i="2"/>
  <c r="O1972" i="2"/>
  <c r="P1976" i="2"/>
  <c r="O1976" i="2"/>
  <c r="P1980" i="2"/>
  <c r="O1980" i="2"/>
  <c r="P1984" i="2"/>
  <c r="O1984" i="2"/>
  <c r="P1988" i="2"/>
  <c r="O1988" i="2"/>
  <c r="P1992" i="2"/>
  <c r="O1992" i="2"/>
  <c r="P1996" i="2"/>
  <c r="O1996" i="2"/>
  <c r="P2000" i="2"/>
  <c r="O2000" i="2"/>
  <c r="P2004" i="2"/>
  <c r="O2004" i="2"/>
  <c r="P2008" i="2"/>
  <c r="O2008" i="2"/>
  <c r="P2012" i="2"/>
  <c r="O2012" i="2"/>
  <c r="P2016" i="2"/>
  <c r="O2016" i="2"/>
  <c r="P2020" i="2"/>
  <c r="O2020" i="2"/>
  <c r="P2024" i="2"/>
  <c r="O2024" i="2"/>
  <c r="P2028" i="2"/>
  <c r="O2028" i="2"/>
  <c r="P2032" i="2"/>
  <c r="O2032" i="2"/>
  <c r="P2036" i="2"/>
  <c r="O2036" i="2"/>
  <c r="P2040" i="2"/>
  <c r="O2040" i="2"/>
  <c r="P2044" i="2"/>
  <c r="O2044" i="2"/>
  <c r="P2048" i="2"/>
  <c r="O2048" i="2"/>
  <c r="P2052" i="2"/>
  <c r="O2052" i="2"/>
  <c r="P2056" i="2"/>
  <c r="O2056" i="2"/>
  <c r="P2060" i="2"/>
  <c r="O2060" i="2"/>
  <c r="P2064" i="2"/>
  <c r="O2064" i="2"/>
  <c r="P2068" i="2"/>
  <c r="O2068" i="2"/>
  <c r="P2072" i="2"/>
  <c r="O2072" i="2"/>
  <c r="P2076" i="2"/>
  <c r="O2076" i="2"/>
  <c r="P2080" i="2"/>
  <c r="O2080" i="2"/>
  <c r="P2084" i="2"/>
  <c r="O2084" i="2"/>
  <c r="P2088" i="2"/>
  <c r="O2088" i="2"/>
  <c r="P2092" i="2"/>
  <c r="O2092" i="2"/>
  <c r="P2096" i="2"/>
  <c r="O2096" i="2"/>
  <c r="P2100" i="2"/>
  <c r="O2100" i="2"/>
  <c r="P2104" i="2"/>
  <c r="O2104" i="2"/>
  <c r="P2108" i="2"/>
  <c r="O2108" i="2"/>
  <c r="P2112" i="2"/>
  <c r="O2112" i="2"/>
  <c r="P2116" i="2"/>
  <c r="O2116" i="2"/>
  <c r="P2120" i="2"/>
  <c r="O2120" i="2"/>
  <c r="P2124" i="2"/>
  <c r="O2124" i="2"/>
  <c r="P2128" i="2"/>
  <c r="O2128" i="2"/>
  <c r="P2132" i="2"/>
  <c r="O2132" i="2"/>
  <c r="P2136" i="2"/>
  <c r="O2136" i="2"/>
  <c r="P2140" i="2"/>
  <c r="O2140" i="2"/>
  <c r="P2144" i="2"/>
  <c r="O2144" i="2"/>
  <c r="P2148" i="2"/>
  <c r="O2148" i="2"/>
  <c r="P2152" i="2"/>
  <c r="O2152" i="2"/>
  <c r="P2156" i="2"/>
  <c r="O2156" i="2"/>
  <c r="P2160" i="2"/>
  <c r="O2160" i="2"/>
  <c r="P2164" i="2"/>
  <c r="O2164" i="2"/>
  <c r="P2168" i="2"/>
  <c r="O2168" i="2"/>
  <c r="P2172" i="2"/>
  <c r="O2172" i="2"/>
  <c r="P2176" i="2"/>
  <c r="O2176" i="2"/>
  <c r="P2180" i="2"/>
  <c r="O2180" i="2"/>
  <c r="P2184" i="2"/>
  <c r="O2184" i="2"/>
  <c r="P2188" i="2"/>
  <c r="O2188" i="2"/>
  <c r="P2192" i="2"/>
  <c r="O2192" i="2"/>
  <c r="P2196" i="2"/>
  <c r="O2196" i="2"/>
  <c r="P2200" i="2"/>
  <c r="O2200" i="2"/>
  <c r="P2204" i="2"/>
  <c r="O2204" i="2"/>
  <c r="P2208" i="2"/>
  <c r="O2208" i="2"/>
  <c r="P2212" i="2"/>
  <c r="O2212" i="2"/>
  <c r="P2216" i="2"/>
  <c r="O2216" i="2"/>
  <c r="P2220" i="2"/>
  <c r="O2220" i="2"/>
  <c r="P2224" i="2"/>
  <c r="O2224" i="2"/>
  <c r="P2228" i="2"/>
  <c r="O2228" i="2"/>
  <c r="P2232" i="2"/>
  <c r="O2232" i="2"/>
  <c r="P2236" i="2"/>
  <c r="O2236" i="2"/>
  <c r="P2240" i="2"/>
  <c r="O2240" i="2"/>
  <c r="P2244" i="2"/>
  <c r="O2244" i="2"/>
  <c r="P2248" i="2"/>
  <c r="O2248" i="2"/>
  <c r="P2252" i="2"/>
  <c r="O2252" i="2"/>
  <c r="P2256" i="2"/>
  <c r="O2256" i="2"/>
  <c r="P2260" i="2"/>
  <c r="O2260" i="2"/>
  <c r="P2264" i="2"/>
  <c r="O2264" i="2"/>
  <c r="P2268" i="2"/>
  <c r="O2268" i="2"/>
  <c r="P2272" i="2"/>
  <c r="O2272" i="2"/>
  <c r="P2276" i="2"/>
  <c r="O2276" i="2"/>
  <c r="P2280" i="2"/>
  <c r="O2280" i="2"/>
  <c r="P2284" i="2"/>
  <c r="O2284" i="2"/>
  <c r="P2288" i="2"/>
  <c r="O2288" i="2"/>
  <c r="P2292" i="2"/>
  <c r="O2292" i="2"/>
  <c r="P2296" i="2"/>
  <c r="O2296" i="2"/>
  <c r="P2300" i="2"/>
  <c r="O2300" i="2"/>
  <c r="P2304" i="2"/>
  <c r="O2304" i="2"/>
  <c r="P2308" i="2"/>
  <c r="O2308" i="2"/>
  <c r="P2312" i="2"/>
  <c r="O2312" i="2"/>
  <c r="P2316" i="2"/>
  <c r="O2316" i="2"/>
  <c r="P2320" i="2"/>
  <c r="O2320" i="2"/>
  <c r="P2324" i="2"/>
  <c r="O2324" i="2"/>
  <c r="P2328" i="2"/>
  <c r="O2328" i="2"/>
  <c r="P2332" i="2"/>
  <c r="O2332" i="2"/>
  <c r="P2336" i="2"/>
  <c r="O2336" i="2"/>
  <c r="P2340" i="2"/>
  <c r="O2340" i="2"/>
  <c r="P2344" i="2"/>
  <c r="O2344" i="2"/>
  <c r="P2348" i="2"/>
  <c r="O2348" i="2"/>
  <c r="P2352" i="2"/>
  <c r="O2352" i="2"/>
  <c r="P2356" i="2"/>
  <c r="O2356" i="2"/>
  <c r="P2360" i="2"/>
  <c r="O2360" i="2"/>
  <c r="P2364" i="2"/>
  <c r="O2364" i="2"/>
  <c r="P2368" i="2"/>
  <c r="O2368" i="2"/>
  <c r="P2372" i="2"/>
  <c r="O2372" i="2"/>
  <c r="P2376" i="2"/>
  <c r="O2376" i="2"/>
  <c r="P2380" i="2"/>
  <c r="O2380" i="2"/>
  <c r="P2384" i="2"/>
  <c r="O2384" i="2"/>
  <c r="P2388" i="2"/>
  <c r="O2388" i="2"/>
  <c r="P2392" i="2"/>
  <c r="O2392" i="2"/>
  <c r="P2396" i="2"/>
  <c r="O2396" i="2"/>
  <c r="P2400" i="2"/>
  <c r="O2400" i="2"/>
  <c r="P2404" i="2"/>
  <c r="O2404" i="2"/>
  <c r="P2408" i="2"/>
  <c r="O2408" i="2"/>
  <c r="P2412" i="2"/>
  <c r="O2412" i="2"/>
  <c r="P2416" i="2"/>
  <c r="O2416" i="2"/>
  <c r="P2420" i="2"/>
  <c r="O2420" i="2"/>
  <c r="P2424" i="2"/>
  <c r="O2424" i="2"/>
  <c r="P2428" i="2"/>
  <c r="O2428" i="2"/>
  <c r="P2432" i="2"/>
  <c r="O2432" i="2"/>
  <c r="P2436" i="2"/>
  <c r="O2436" i="2"/>
  <c r="P2440" i="2"/>
  <c r="O2440" i="2"/>
  <c r="P2444" i="2"/>
  <c r="O2444" i="2"/>
  <c r="P2448" i="2"/>
  <c r="O2448" i="2"/>
  <c r="P2452" i="2"/>
  <c r="O2452" i="2"/>
  <c r="P2456" i="2"/>
  <c r="O2456" i="2"/>
  <c r="P2460" i="2"/>
  <c r="O2460" i="2"/>
  <c r="P2464" i="2"/>
  <c r="O2464" i="2"/>
  <c r="P2468" i="2"/>
  <c r="O2468" i="2"/>
  <c r="P2472" i="2"/>
  <c r="O2472" i="2"/>
  <c r="P2476" i="2"/>
  <c r="O2476" i="2"/>
  <c r="P2480" i="2"/>
  <c r="O2480" i="2"/>
  <c r="P2484" i="2"/>
  <c r="O2484" i="2"/>
  <c r="P2488" i="2"/>
  <c r="O2488" i="2"/>
  <c r="P2492" i="2"/>
  <c r="O2492" i="2"/>
  <c r="P2496" i="2"/>
  <c r="O2496" i="2"/>
  <c r="P2500" i="2"/>
  <c r="O2500" i="2"/>
  <c r="P2504" i="2"/>
  <c r="O2504" i="2"/>
  <c r="P2508" i="2"/>
  <c r="O2508" i="2"/>
  <c r="P2512" i="2"/>
  <c r="O2512" i="2"/>
  <c r="P2516" i="2"/>
  <c r="O2516" i="2"/>
  <c r="P2520" i="2"/>
  <c r="O2520" i="2"/>
  <c r="P2524" i="2"/>
  <c r="O2524" i="2"/>
  <c r="P2528" i="2"/>
  <c r="O2528" i="2"/>
  <c r="P2532" i="2"/>
  <c r="O2532" i="2"/>
  <c r="P2536" i="2"/>
  <c r="O2536" i="2"/>
  <c r="P2540" i="2"/>
  <c r="O2540" i="2"/>
  <c r="P2544" i="2"/>
  <c r="O2544" i="2"/>
  <c r="P2548" i="2"/>
  <c r="O2548" i="2"/>
  <c r="P2552" i="2"/>
  <c r="O2552" i="2"/>
  <c r="P2556" i="2"/>
  <c r="O2556" i="2"/>
  <c r="P2560" i="2"/>
  <c r="O2560" i="2"/>
  <c r="P2564" i="2"/>
  <c r="O2564" i="2"/>
  <c r="P2568" i="2"/>
  <c r="O2568" i="2"/>
  <c r="P2572" i="2"/>
  <c r="O2572" i="2"/>
  <c r="P2576" i="2"/>
  <c r="O2576" i="2"/>
  <c r="P2580" i="2"/>
  <c r="O2580" i="2"/>
  <c r="P2584" i="2"/>
  <c r="O2584" i="2"/>
  <c r="P2588" i="2"/>
  <c r="O2588" i="2"/>
  <c r="P2592" i="2"/>
  <c r="O2592" i="2"/>
  <c r="P2596" i="2"/>
  <c r="O2596" i="2"/>
  <c r="P2600" i="2"/>
  <c r="O2600" i="2"/>
  <c r="P2604" i="2"/>
  <c r="O2604" i="2"/>
  <c r="P2608" i="2"/>
  <c r="O2608" i="2"/>
  <c r="P2612" i="2"/>
  <c r="O2612" i="2"/>
  <c r="P2616" i="2"/>
  <c r="O2616" i="2"/>
  <c r="P2620" i="2"/>
  <c r="O2620" i="2"/>
  <c r="P2624" i="2"/>
  <c r="O2624" i="2"/>
  <c r="P2628" i="2"/>
  <c r="O2628" i="2"/>
  <c r="P2632" i="2"/>
  <c r="O2632" i="2"/>
  <c r="P2636" i="2"/>
  <c r="O2636" i="2"/>
  <c r="P2640" i="2"/>
  <c r="O2640" i="2"/>
  <c r="P2644" i="2"/>
  <c r="O2644" i="2"/>
  <c r="P2648" i="2"/>
  <c r="O2648" i="2"/>
  <c r="P2652" i="2"/>
  <c r="O2652" i="2"/>
  <c r="P2656" i="2"/>
  <c r="O2656" i="2"/>
  <c r="P2660" i="2"/>
  <c r="O2660" i="2"/>
  <c r="P2664" i="2"/>
  <c r="O2664" i="2"/>
  <c r="P2668" i="2"/>
  <c r="O2668" i="2"/>
  <c r="P2672" i="2"/>
  <c r="O2672" i="2"/>
  <c r="P2676" i="2"/>
  <c r="O2676" i="2"/>
  <c r="P2680" i="2"/>
  <c r="O2680" i="2"/>
  <c r="P2684" i="2"/>
  <c r="O2684" i="2"/>
  <c r="P2688" i="2"/>
  <c r="O2688" i="2"/>
  <c r="P2692" i="2"/>
  <c r="O2692" i="2"/>
  <c r="P2696" i="2"/>
  <c r="O2696" i="2"/>
  <c r="P2700" i="2"/>
  <c r="O2700" i="2"/>
  <c r="P2704" i="2"/>
  <c r="O2704" i="2"/>
  <c r="P2708" i="2"/>
  <c r="O2708" i="2"/>
  <c r="P2712" i="2"/>
  <c r="O2712" i="2"/>
  <c r="P2716" i="2"/>
  <c r="O2716" i="2"/>
  <c r="P2720" i="2"/>
  <c r="O2720" i="2"/>
  <c r="P2724" i="2"/>
  <c r="O2724" i="2"/>
  <c r="P2728" i="2"/>
  <c r="O2728" i="2"/>
  <c r="P2732" i="2"/>
  <c r="O2732" i="2"/>
  <c r="P2736" i="2"/>
  <c r="O2736" i="2"/>
  <c r="P2740" i="2"/>
  <c r="O2740" i="2"/>
  <c r="P2744" i="2"/>
  <c r="O2744" i="2"/>
  <c r="P2748" i="2"/>
  <c r="O2748" i="2"/>
  <c r="P2752" i="2"/>
  <c r="O2752" i="2"/>
  <c r="P2756" i="2"/>
  <c r="O2756" i="2"/>
  <c r="P2760" i="2"/>
  <c r="O2760" i="2"/>
  <c r="P2764" i="2"/>
  <c r="O2764" i="2"/>
  <c r="P2768" i="2"/>
  <c r="O2768" i="2"/>
  <c r="P2772" i="2"/>
  <c r="O2772" i="2"/>
  <c r="P2776" i="2"/>
  <c r="O2776" i="2"/>
  <c r="P2780" i="2"/>
  <c r="O2780" i="2"/>
  <c r="P2784" i="2"/>
  <c r="O2784" i="2"/>
  <c r="P2788" i="2"/>
  <c r="O2788" i="2"/>
  <c r="P2792" i="2"/>
  <c r="O2792" i="2"/>
  <c r="P2796" i="2"/>
  <c r="O2796" i="2"/>
  <c r="P2800" i="2"/>
  <c r="O2800" i="2"/>
  <c r="P2804" i="2"/>
  <c r="O2804" i="2"/>
  <c r="P2808" i="2"/>
  <c r="O2808" i="2"/>
  <c r="P2812" i="2"/>
  <c r="O2812" i="2"/>
  <c r="P2816" i="2"/>
  <c r="O2816" i="2"/>
  <c r="P2820" i="2"/>
  <c r="O2820" i="2"/>
  <c r="P2824" i="2"/>
  <c r="O2824" i="2"/>
  <c r="P2828" i="2"/>
  <c r="O2828" i="2"/>
  <c r="P2832" i="2"/>
  <c r="O2832" i="2"/>
  <c r="P2836" i="2"/>
  <c r="O2836" i="2"/>
  <c r="P2840" i="2"/>
  <c r="O2840" i="2"/>
  <c r="P2844" i="2"/>
  <c r="O2844" i="2"/>
  <c r="P2848" i="2"/>
  <c r="O2848" i="2"/>
  <c r="P2852" i="2"/>
  <c r="O2852" i="2"/>
  <c r="P2856" i="2"/>
  <c r="O2856" i="2"/>
  <c r="P2860" i="2"/>
  <c r="O2860" i="2"/>
  <c r="P2864" i="2"/>
  <c r="O2864" i="2"/>
  <c r="P2868" i="2"/>
  <c r="O2868" i="2"/>
  <c r="P2872" i="2"/>
  <c r="O2872" i="2"/>
  <c r="P2876" i="2"/>
  <c r="O2876" i="2"/>
  <c r="P2880" i="2"/>
  <c r="O2880" i="2"/>
  <c r="P2884" i="2"/>
  <c r="O2884" i="2"/>
  <c r="P2888" i="2"/>
  <c r="O2888" i="2"/>
  <c r="P2892" i="2"/>
  <c r="O2892" i="2"/>
  <c r="P2896" i="2"/>
  <c r="O2896" i="2"/>
  <c r="P2900" i="2"/>
  <c r="O2900" i="2"/>
  <c r="P2904" i="2"/>
  <c r="O2904" i="2"/>
  <c r="P2908" i="2"/>
  <c r="O2908" i="2"/>
  <c r="P2912" i="2"/>
  <c r="O2912" i="2"/>
  <c r="P2916" i="2"/>
  <c r="O2916" i="2"/>
  <c r="P2920" i="2"/>
  <c r="O2920" i="2"/>
  <c r="P2924" i="2"/>
  <c r="O2924" i="2"/>
  <c r="P2928" i="2"/>
  <c r="O2928" i="2"/>
  <c r="P2932" i="2"/>
  <c r="O2932" i="2"/>
  <c r="P2936" i="2"/>
  <c r="O2936" i="2"/>
  <c r="P2940" i="2"/>
  <c r="O2940" i="2"/>
  <c r="P2944" i="2"/>
  <c r="O2944" i="2"/>
  <c r="P2948" i="2"/>
  <c r="O2948" i="2"/>
  <c r="P2952" i="2"/>
  <c r="O2952" i="2"/>
  <c r="P2956" i="2"/>
  <c r="O2956" i="2"/>
  <c r="P2960" i="2"/>
  <c r="O2960" i="2"/>
  <c r="P2964" i="2"/>
  <c r="O2964" i="2"/>
  <c r="P2968" i="2"/>
  <c r="O2968" i="2"/>
  <c r="P2972" i="2"/>
  <c r="O2972" i="2"/>
  <c r="P2976" i="2"/>
  <c r="O2976" i="2"/>
  <c r="P2980" i="2"/>
  <c r="O2980" i="2"/>
  <c r="P2984" i="2"/>
  <c r="O2984" i="2"/>
  <c r="P2988" i="2"/>
  <c r="O2988" i="2"/>
  <c r="P2992" i="2"/>
  <c r="O2992" i="2"/>
  <c r="P2996" i="2"/>
  <c r="O2996" i="2"/>
  <c r="P3000" i="2"/>
  <c r="O3000" i="2"/>
  <c r="P3004" i="2"/>
  <c r="O3004" i="2"/>
  <c r="P3008" i="2"/>
  <c r="O3008" i="2"/>
  <c r="P3012" i="2"/>
  <c r="O3012" i="2"/>
  <c r="P3016" i="2"/>
  <c r="O3016" i="2"/>
  <c r="P3020" i="2"/>
  <c r="O3020" i="2"/>
  <c r="P3024" i="2"/>
  <c r="O3024" i="2"/>
  <c r="P3028" i="2"/>
  <c r="O3028" i="2"/>
  <c r="P3032" i="2"/>
  <c r="O3032" i="2"/>
  <c r="P3036" i="2"/>
  <c r="O3036" i="2"/>
  <c r="P3040" i="2"/>
  <c r="O3040" i="2"/>
  <c r="P3044" i="2"/>
  <c r="O3044" i="2"/>
  <c r="P3048" i="2"/>
  <c r="O3048" i="2"/>
  <c r="P3052" i="2"/>
  <c r="O3052" i="2"/>
  <c r="P3056" i="2"/>
  <c r="O3056" i="2"/>
  <c r="P3060" i="2"/>
  <c r="O3060" i="2"/>
  <c r="P3064" i="2"/>
  <c r="O3064" i="2"/>
  <c r="P3068" i="2"/>
  <c r="O3068" i="2"/>
  <c r="P3072" i="2"/>
  <c r="O3072" i="2"/>
  <c r="P3076" i="2"/>
  <c r="O3076" i="2"/>
  <c r="P3080" i="2"/>
  <c r="O3080" i="2"/>
  <c r="P3084" i="2"/>
  <c r="O3084" i="2"/>
  <c r="P3088" i="2"/>
  <c r="O3088" i="2"/>
  <c r="P3092" i="2"/>
  <c r="O3092" i="2"/>
  <c r="P3096" i="2"/>
  <c r="O3096" i="2"/>
  <c r="P3100" i="2"/>
  <c r="O3100" i="2"/>
  <c r="P3104" i="2"/>
  <c r="O3104" i="2"/>
  <c r="P3108" i="2"/>
  <c r="O3108" i="2"/>
  <c r="P3112" i="2"/>
  <c r="O3112" i="2"/>
  <c r="P3116" i="2"/>
  <c r="O3116" i="2"/>
  <c r="P3120" i="2"/>
  <c r="O3120" i="2"/>
  <c r="P3124" i="2"/>
  <c r="O3124" i="2"/>
  <c r="P3128" i="2"/>
  <c r="O3128" i="2"/>
  <c r="P3132" i="2"/>
  <c r="O3132" i="2"/>
  <c r="P3136" i="2"/>
  <c r="O3136" i="2"/>
  <c r="P3140" i="2"/>
  <c r="O3140" i="2"/>
  <c r="P3144" i="2"/>
  <c r="O3144" i="2"/>
  <c r="P3148" i="2"/>
  <c r="O3148" i="2"/>
  <c r="P3152" i="2"/>
  <c r="O3152" i="2"/>
  <c r="P3156" i="2"/>
  <c r="O3156" i="2"/>
  <c r="P3160" i="2"/>
  <c r="O3160" i="2"/>
  <c r="P3164" i="2"/>
  <c r="O3164" i="2"/>
  <c r="P3168" i="2"/>
  <c r="O3168" i="2"/>
  <c r="P3172" i="2"/>
  <c r="O3172" i="2"/>
  <c r="P3176" i="2"/>
  <c r="O3176" i="2"/>
  <c r="P3180" i="2"/>
  <c r="O3180" i="2"/>
  <c r="P3184" i="2"/>
  <c r="O3184" i="2"/>
  <c r="P3188" i="2"/>
  <c r="O3188" i="2"/>
  <c r="P3192" i="2"/>
  <c r="O3192" i="2"/>
  <c r="P3196" i="2"/>
  <c r="O3196" i="2"/>
  <c r="P3200" i="2"/>
  <c r="O3200" i="2"/>
  <c r="P3204" i="2"/>
  <c r="O3204" i="2"/>
  <c r="P3208" i="2"/>
  <c r="O3208" i="2"/>
  <c r="P3212" i="2"/>
  <c r="O3212" i="2"/>
  <c r="P3216" i="2"/>
  <c r="O3216" i="2"/>
  <c r="P3220" i="2"/>
  <c r="O3220" i="2"/>
  <c r="P3224" i="2"/>
  <c r="O3224" i="2"/>
  <c r="P3228" i="2"/>
  <c r="O3228" i="2"/>
  <c r="P3232" i="2"/>
  <c r="O3232" i="2"/>
  <c r="P3236" i="2"/>
  <c r="O3236" i="2"/>
  <c r="P3240" i="2"/>
  <c r="O3240" i="2"/>
  <c r="P3244" i="2"/>
  <c r="O3244" i="2"/>
  <c r="P3248" i="2"/>
  <c r="O3248" i="2"/>
  <c r="P3252" i="2"/>
  <c r="O3252" i="2"/>
  <c r="P3256" i="2"/>
  <c r="O3256" i="2"/>
  <c r="P3260" i="2"/>
  <c r="O3260" i="2"/>
  <c r="P3264" i="2"/>
  <c r="O3264" i="2"/>
  <c r="P3268" i="2"/>
  <c r="O3268" i="2"/>
  <c r="P3272" i="2"/>
  <c r="O3272" i="2"/>
  <c r="P3276" i="2"/>
  <c r="O3276" i="2"/>
  <c r="P3280" i="2"/>
  <c r="O3280" i="2"/>
  <c r="O3284" i="2"/>
  <c r="P3284" i="2"/>
  <c r="P3288" i="2"/>
  <c r="O3288" i="2"/>
  <c r="P3292" i="2"/>
  <c r="O3292" i="2"/>
  <c r="P3296" i="2"/>
  <c r="O3296" i="2"/>
  <c r="O3300" i="2"/>
  <c r="P3300" i="2"/>
  <c r="P3304" i="2"/>
  <c r="O3304" i="2"/>
  <c r="P3308" i="2"/>
  <c r="O3308" i="2"/>
  <c r="P3312" i="2"/>
  <c r="O3312" i="2"/>
  <c r="O3316" i="2"/>
  <c r="P3316" i="2"/>
  <c r="P3320" i="2"/>
  <c r="O3320" i="2"/>
  <c r="P3324" i="2"/>
  <c r="O3324" i="2"/>
  <c r="P3328" i="2"/>
  <c r="O3328" i="2"/>
  <c r="O3332" i="2"/>
  <c r="P3332" i="2"/>
  <c r="P3336" i="2"/>
  <c r="O3336" i="2"/>
  <c r="P3340" i="2"/>
  <c r="O3340" i="2"/>
  <c r="P3344" i="2"/>
  <c r="O3344" i="2"/>
  <c r="O3348" i="2"/>
  <c r="P3348" i="2"/>
  <c r="P3352" i="2"/>
  <c r="O3352" i="2"/>
  <c r="P3356" i="2"/>
  <c r="O3356" i="2"/>
  <c r="P3360" i="2"/>
  <c r="O3360" i="2"/>
  <c r="O3364" i="2"/>
  <c r="P3364" i="2"/>
  <c r="P3368" i="2"/>
  <c r="O3368" i="2"/>
  <c r="P3372" i="2"/>
  <c r="O3372" i="2"/>
  <c r="P3376" i="2"/>
  <c r="O3376" i="2"/>
  <c r="O3380" i="2"/>
  <c r="P3380" i="2"/>
  <c r="P3384" i="2"/>
  <c r="O3384" i="2"/>
  <c r="P3388" i="2"/>
  <c r="O3388" i="2"/>
  <c r="P3392" i="2"/>
  <c r="O3392" i="2"/>
  <c r="O3396" i="2"/>
  <c r="P3396" i="2"/>
  <c r="P3400" i="2"/>
  <c r="O3400" i="2"/>
  <c r="P3404" i="2"/>
  <c r="O3404" i="2"/>
  <c r="P3408" i="2"/>
  <c r="O3408" i="2"/>
  <c r="O3412" i="2"/>
  <c r="P3412" i="2"/>
  <c r="P3416" i="2"/>
  <c r="O3416" i="2"/>
  <c r="P3420" i="2"/>
  <c r="O3420" i="2"/>
  <c r="P3424" i="2"/>
  <c r="O3424" i="2"/>
  <c r="O3428" i="2"/>
  <c r="P3428" i="2"/>
  <c r="P3432" i="2"/>
  <c r="O3432" i="2"/>
  <c r="P3436" i="2"/>
  <c r="O3436" i="2"/>
  <c r="P3440" i="2"/>
  <c r="O3440" i="2"/>
  <c r="O3444" i="2"/>
  <c r="P3444" i="2"/>
  <c r="P3448" i="2"/>
  <c r="O3448" i="2"/>
  <c r="P3452" i="2"/>
  <c r="O3452" i="2"/>
  <c r="P3456" i="2"/>
  <c r="O3456" i="2"/>
  <c r="O3460" i="2"/>
  <c r="P3460" i="2"/>
  <c r="P3464" i="2"/>
  <c r="O3464" i="2"/>
  <c r="P3468" i="2"/>
  <c r="O3468" i="2"/>
  <c r="P3472" i="2"/>
  <c r="O3472" i="2"/>
  <c r="O3476" i="2"/>
  <c r="P3476" i="2"/>
  <c r="P3480" i="2"/>
  <c r="O3480" i="2"/>
  <c r="P3484" i="2"/>
  <c r="O3484" i="2"/>
  <c r="P3488" i="2"/>
  <c r="O3488" i="2"/>
  <c r="O3492" i="2"/>
  <c r="P3492" i="2"/>
  <c r="P3496" i="2"/>
  <c r="O3496" i="2"/>
  <c r="P3500" i="2"/>
  <c r="O3500" i="2"/>
  <c r="P3504" i="2"/>
  <c r="O3504" i="2"/>
  <c r="O3508" i="2"/>
  <c r="P3508" i="2"/>
  <c r="P3512" i="2"/>
  <c r="O3512" i="2"/>
  <c r="P3516" i="2"/>
  <c r="O3516" i="2"/>
  <c r="P3520" i="2"/>
  <c r="O3520" i="2"/>
  <c r="O3524" i="2"/>
  <c r="P3524" i="2"/>
  <c r="P3528" i="2"/>
  <c r="O3528" i="2"/>
  <c r="P3532" i="2"/>
  <c r="O3532" i="2"/>
  <c r="P3536" i="2"/>
  <c r="O3536" i="2"/>
  <c r="O3540" i="2"/>
  <c r="P3540" i="2"/>
  <c r="P3544" i="2"/>
  <c r="O3544" i="2"/>
  <c r="P3548" i="2"/>
  <c r="O3548" i="2"/>
  <c r="P3552" i="2"/>
  <c r="O3552" i="2"/>
  <c r="O3556" i="2"/>
  <c r="P3556" i="2"/>
  <c r="P3560" i="2"/>
  <c r="O3560" i="2"/>
  <c r="P3564" i="2"/>
  <c r="O3564" i="2"/>
  <c r="P3568" i="2"/>
  <c r="O3568" i="2"/>
  <c r="O3572" i="2"/>
  <c r="P3572" i="2"/>
  <c r="P3576" i="2"/>
  <c r="O3576" i="2"/>
  <c r="P3580" i="2"/>
  <c r="O3580" i="2"/>
  <c r="P3584" i="2"/>
  <c r="O3584" i="2"/>
  <c r="O3588" i="2"/>
  <c r="P3588" i="2"/>
  <c r="P3592" i="2"/>
  <c r="O3592" i="2"/>
  <c r="P3596" i="2"/>
  <c r="O3596" i="2"/>
  <c r="P3600" i="2"/>
  <c r="O3600" i="2"/>
  <c r="O3604" i="2"/>
  <c r="P3604" i="2"/>
  <c r="P3608" i="2"/>
  <c r="O3608" i="2"/>
  <c r="P3612" i="2"/>
  <c r="O3612" i="2"/>
  <c r="P3616" i="2"/>
  <c r="O3616" i="2"/>
  <c r="O3620" i="2"/>
  <c r="P3620" i="2"/>
  <c r="P3624" i="2"/>
  <c r="O3624" i="2"/>
  <c r="P3628" i="2"/>
  <c r="O3628" i="2"/>
  <c r="P3632" i="2"/>
  <c r="O3632" i="2"/>
  <c r="O3636" i="2"/>
  <c r="P3636" i="2"/>
  <c r="P3640" i="2"/>
  <c r="O3640" i="2"/>
  <c r="P3644" i="2"/>
  <c r="O3644" i="2"/>
  <c r="P3648" i="2"/>
  <c r="O3648" i="2"/>
  <c r="O3652" i="2"/>
  <c r="P3652" i="2"/>
  <c r="P3656" i="2"/>
  <c r="O3656" i="2"/>
  <c r="P3660" i="2"/>
  <c r="O3660" i="2"/>
  <c r="P3664" i="2"/>
  <c r="O3664" i="2"/>
  <c r="O3668" i="2"/>
  <c r="P3668" i="2"/>
  <c r="P3672" i="2"/>
  <c r="O3672" i="2"/>
  <c r="P3676" i="2"/>
  <c r="O3676" i="2"/>
  <c r="P3680" i="2"/>
  <c r="O3680" i="2"/>
  <c r="O3684" i="2"/>
  <c r="P3684" i="2"/>
  <c r="P3688" i="2"/>
  <c r="O3688" i="2"/>
  <c r="P3692" i="2"/>
  <c r="O3692" i="2"/>
  <c r="P3696" i="2"/>
  <c r="O3696" i="2"/>
  <c r="O3700" i="2"/>
  <c r="P3700" i="2"/>
  <c r="P3704" i="2"/>
  <c r="O3704" i="2"/>
  <c r="P3708" i="2"/>
  <c r="O3708" i="2"/>
  <c r="P3712" i="2"/>
  <c r="O3712" i="2"/>
  <c r="O3716" i="2"/>
  <c r="P3716" i="2"/>
  <c r="P3720" i="2"/>
  <c r="O3720" i="2"/>
  <c r="P3724" i="2"/>
  <c r="O3724" i="2"/>
  <c r="P3728" i="2"/>
  <c r="O3728" i="2"/>
  <c r="O3732" i="2"/>
  <c r="P3732" i="2"/>
  <c r="P3736" i="2"/>
  <c r="O3736" i="2"/>
  <c r="P3740" i="2"/>
  <c r="O3740" i="2"/>
  <c r="P3744" i="2"/>
  <c r="O3744" i="2"/>
  <c r="O3748" i="2"/>
  <c r="P3748" i="2"/>
  <c r="P3752" i="2"/>
  <c r="O3752" i="2"/>
  <c r="P3756" i="2"/>
  <c r="O3756" i="2"/>
  <c r="P3760" i="2"/>
  <c r="O3760" i="2"/>
  <c r="O3764" i="2"/>
  <c r="P3764" i="2"/>
  <c r="P3768" i="2"/>
  <c r="O3768" i="2"/>
  <c r="P3772" i="2"/>
  <c r="O3772" i="2"/>
  <c r="P3776" i="2"/>
  <c r="O3776" i="2"/>
  <c r="O3780" i="2"/>
  <c r="P3780" i="2"/>
  <c r="P3784" i="2"/>
  <c r="O3784" i="2"/>
  <c r="P3788" i="2"/>
  <c r="O3788" i="2"/>
  <c r="P3792" i="2"/>
  <c r="O3792" i="2"/>
  <c r="O3796" i="2"/>
  <c r="P3796" i="2"/>
  <c r="P3800" i="2"/>
  <c r="O3800" i="2"/>
  <c r="P3804" i="2"/>
  <c r="O3804" i="2"/>
  <c r="P3808" i="2"/>
  <c r="O3808" i="2"/>
  <c r="O3812" i="2"/>
  <c r="P3812" i="2"/>
  <c r="P3816" i="2"/>
  <c r="O3816" i="2"/>
  <c r="P3820" i="2"/>
  <c r="O3820" i="2"/>
  <c r="P3824" i="2"/>
  <c r="O3824" i="2"/>
  <c r="O3828" i="2"/>
  <c r="P3828" i="2"/>
  <c r="P3832" i="2"/>
  <c r="O3832" i="2"/>
  <c r="P3836" i="2"/>
  <c r="O3836" i="2"/>
  <c r="P3840" i="2"/>
  <c r="O3840" i="2"/>
  <c r="O3844" i="2"/>
  <c r="P3844" i="2"/>
  <c r="P3848" i="2"/>
  <c r="O3848" i="2"/>
  <c r="P3852" i="2"/>
  <c r="O3852" i="2"/>
  <c r="P3856" i="2"/>
  <c r="O3856" i="2"/>
  <c r="O3860" i="2"/>
  <c r="P3860" i="2"/>
  <c r="P3864" i="2"/>
  <c r="O3864" i="2"/>
  <c r="P3868" i="2"/>
  <c r="O3868" i="2"/>
  <c r="P3872" i="2"/>
  <c r="O3872" i="2"/>
  <c r="O3876" i="2"/>
  <c r="P3876" i="2"/>
  <c r="P3880" i="2"/>
  <c r="O3880" i="2"/>
  <c r="P3884" i="2"/>
  <c r="O3884" i="2"/>
  <c r="P3888" i="2"/>
  <c r="O3888" i="2"/>
  <c r="O3892" i="2"/>
  <c r="P3892" i="2"/>
  <c r="P3896" i="2"/>
  <c r="O3896" i="2"/>
  <c r="P3900" i="2"/>
  <c r="O3900" i="2"/>
  <c r="P3904" i="2"/>
  <c r="O3904" i="2"/>
  <c r="O3908" i="2"/>
  <c r="P3908" i="2"/>
  <c r="P3912" i="2"/>
  <c r="O3912" i="2"/>
  <c r="P3916" i="2"/>
  <c r="O3916" i="2"/>
  <c r="P3920" i="2"/>
  <c r="O3920" i="2"/>
  <c r="O3924" i="2"/>
  <c r="P3924" i="2"/>
  <c r="P3928" i="2"/>
  <c r="O3928" i="2"/>
  <c r="P3932" i="2"/>
  <c r="O3932" i="2"/>
  <c r="P3936" i="2"/>
  <c r="O3936" i="2"/>
  <c r="O3940" i="2"/>
  <c r="P3940" i="2"/>
  <c r="P3944" i="2"/>
  <c r="O3944" i="2"/>
  <c r="P3948" i="2"/>
  <c r="O3948" i="2"/>
  <c r="P3952" i="2"/>
  <c r="O3952" i="2"/>
  <c r="O3956" i="2"/>
  <c r="P3956" i="2"/>
  <c r="P3960" i="2"/>
  <c r="O3960" i="2"/>
  <c r="P3964" i="2"/>
  <c r="O3964" i="2"/>
  <c r="P3968" i="2"/>
  <c r="O3968" i="2"/>
  <c r="O3972" i="2"/>
  <c r="P3972" i="2"/>
  <c r="P3976" i="2"/>
  <c r="O3976" i="2"/>
  <c r="P3980" i="2"/>
  <c r="O3980" i="2"/>
  <c r="P3984" i="2"/>
  <c r="O3984" i="2"/>
  <c r="O3988" i="2"/>
  <c r="P3988" i="2"/>
  <c r="P3992" i="2"/>
  <c r="O3992" i="2"/>
  <c r="P3996" i="2"/>
  <c r="O3996" i="2"/>
  <c r="P4000" i="2"/>
  <c r="O4000" i="2"/>
  <c r="O4004" i="2"/>
  <c r="P4004" i="2"/>
  <c r="P4008" i="2"/>
  <c r="O4008" i="2"/>
  <c r="P4012" i="2"/>
  <c r="O4012" i="2"/>
  <c r="P4016" i="2"/>
  <c r="O4016" i="2"/>
  <c r="O4020" i="2"/>
  <c r="P4020" i="2"/>
  <c r="P4024" i="2"/>
  <c r="O4024" i="2"/>
  <c r="P4028" i="2"/>
  <c r="O4028" i="2"/>
  <c r="P4032" i="2"/>
  <c r="O4032" i="2"/>
  <c r="O4036" i="2"/>
  <c r="P4036" i="2"/>
  <c r="P4040" i="2"/>
  <c r="O4040" i="2"/>
  <c r="P4044" i="2"/>
  <c r="O4044" i="2"/>
  <c r="P4048" i="2"/>
  <c r="O4048" i="2"/>
  <c r="O4052" i="2"/>
  <c r="P4052" i="2"/>
  <c r="P4056" i="2"/>
  <c r="O4056" i="2"/>
  <c r="P4060" i="2"/>
  <c r="O4060" i="2"/>
  <c r="P4064" i="2"/>
  <c r="O4064" i="2"/>
  <c r="O4068" i="2"/>
  <c r="P4068" i="2"/>
  <c r="P4072" i="2"/>
  <c r="O4072" i="2"/>
  <c r="P4076" i="2"/>
  <c r="O4076" i="2"/>
  <c r="P4080" i="2"/>
  <c r="O4080" i="2"/>
  <c r="O4084" i="2"/>
  <c r="P4084" i="2"/>
  <c r="P4088" i="2"/>
  <c r="O4088" i="2"/>
  <c r="P4092" i="2"/>
  <c r="O4092" i="2"/>
  <c r="P4096" i="2"/>
  <c r="O4096" i="2"/>
  <c r="O4100" i="2"/>
  <c r="P4100" i="2"/>
  <c r="P4104" i="2"/>
  <c r="O4104" i="2"/>
  <c r="P4108" i="2"/>
  <c r="O4108" i="2"/>
  <c r="P4112" i="2"/>
  <c r="O4112" i="2"/>
  <c r="O4116" i="2"/>
  <c r="P4116" i="2"/>
  <c r="P4120" i="2"/>
  <c r="O4120" i="2"/>
  <c r="P4124" i="2"/>
  <c r="O4124" i="2"/>
  <c r="P4128" i="2"/>
  <c r="O4128" i="2"/>
  <c r="O4132" i="2"/>
  <c r="P4132" i="2"/>
  <c r="P4136" i="2"/>
  <c r="O4136" i="2"/>
  <c r="P4140" i="2"/>
  <c r="O4140" i="2"/>
  <c r="P4144" i="2"/>
  <c r="O4144" i="2"/>
  <c r="O4148" i="2"/>
  <c r="P4148" i="2"/>
  <c r="P4152" i="2"/>
  <c r="O4152" i="2"/>
  <c r="P4156" i="2"/>
  <c r="O4156" i="2"/>
  <c r="P4160" i="2"/>
  <c r="O4160" i="2"/>
  <c r="O4164" i="2"/>
  <c r="P4164" i="2"/>
  <c r="P4168" i="2"/>
  <c r="O4168" i="2"/>
  <c r="P4172" i="2"/>
  <c r="O4172" i="2"/>
  <c r="P4176" i="2"/>
  <c r="O4176" i="2"/>
  <c r="O4180" i="2"/>
  <c r="P4180" i="2"/>
  <c r="P4184" i="2"/>
  <c r="O4184" i="2"/>
  <c r="P4188" i="2"/>
  <c r="O4188" i="2"/>
  <c r="P4192" i="2"/>
  <c r="O4192" i="2"/>
  <c r="O4196" i="2"/>
  <c r="P4196" i="2"/>
  <c r="P4200" i="2"/>
  <c r="O4200" i="2"/>
  <c r="P4204" i="2"/>
  <c r="O4204" i="2"/>
  <c r="P4208" i="2"/>
  <c r="O4208" i="2"/>
  <c r="O4212" i="2"/>
  <c r="P4212" i="2"/>
  <c r="P4216" i="2"/>
  <c r="O4216" i="2"/>
  <c r="P4220" i="2"/>
  <c r="O4220" i="2"/>
  <c r="P4224" i="2"/>
  <c r="O4224" i="2"/>
  <c r="O4228" i="2"/>
  <c r="P4228" i="2"/>
  <c r="P4232" i="2"/>
  <c r="O4232" i="2"/>
  <c r="P4236" i="2"/>
  <c r="O4236" i="2"/>
  <c r="P4240" i="2"/>
  <c r="O4240" i="2"/>
  <c r="O4244" i="2"/>
  <c r="P4244" i="2"/>
  <c r="P4248" i="2"/>
  <c r="O4248" i="2"/>
  <c r="P4252" i="2"/>
  <c r="O4252" i="2"/>
  <c r="P4256" i="2"/>
  <c r="O4256" i="2"/>
  <c r="O4260" i="2"/>
  <c r="P4260" i="2"/>
  <c r="P4264" i="2"/>
  <c r="O4264" i="2"/>
  <c r="P4268" i="2"/>
  <c r="O4268" i="2"/>
  <c r="P4272" i="2"/>
  <c r="O4272" i="2"/>
  <c r="O4276" i="2"/>
  <c r="P4276" i="2"/>
  <c r="P4280" i="2"/>
  <c r="O4280" i="2"/>
  <c r="P4284" i="2"/>
  <c r="O4284" i="2"/>
  <c r="P4288" i="2"/>
  <c r="O4288" i="2"/>
  <c r="O4292" i="2"/>
  <c r="P4292" i="2"/>
  <c r="P4296" i="2"/>
  <c r="O4296" i="2"/>
  <c r="P4300" i="2"/>
  <c r="O4300" i="2"/>
  <c r="P4304" i="2"/>
  <c r="O4304" i="2"/>
  <c r="O4308" i="2"/>
  <c r="P4308" i="2"/>
  <c r="P4312" i="2"/>
  <c r="O4312" i="2"/>
  <c r="P4316" i="2"/>
  <c r="O4316" i="2"/>
  <c r="P4320" i="2"/>
  <c r="O4320" i="2"/>
  <c r="O4324" i="2"/>
  <c r="P4324" i="2"/>
  <c r="P4328" i="2"/>
  <c r="O4328" i="2"/>
  <c r="P4332" i="2"/>
  <c r="O4332" i="2"/>
  <c r="P4336" i="2"/>
  <c r="O4336" i="2"/>
  <c r="O4340" i="2"/>
  <c r="P4340" i="2"/>
  <c r="P4344" i="2"/>
  <c r="O4344" i="2"/>
  <c r="P4348" i="2"/>
  <c r="O4348" i="2"/>
  <c r="P4352" i="2"/>
  <c r="O4352" i="2"/>
  <c r="O4356" i="2"/>
  <c r="P4356" i="2"/>
  <c r="P4360" i="2"/>
  <c r="O4360" i="2"/>
  <c r="P4364" i="2"/>
  <c r="O4364" i="2"/>
  <c r="P4368" i="2"/>
  <c r="O4368" i="2"/>
  <c r="O4372" i="2"/>
  <c r="P4372" i="2"/>
  <c r="P4376" i="2"/>
  <c r="O4376" i="2"/>
  <c r="P4380" i="2"/>
  <c r="O4380" i="2"/>
  <c r="P4384" i="2"/>
  <c r="O4384" i="2"/>
  <c r="O4388" i="2"/>
  <c r="P4388" i="2"/>
  <c r="P4392" i="2"/>
  <c r="O4392" i="2"/>
  <c r="P4396" i="2"/>
  <c r="O4396" i="2"/>
  <c r="P4400" i="2"/>
  <c r="O4400" i="2"/>
  <c r="O4404" i="2"/>
  <c r="P4404" i="2"/>
  <c r="P4408" i="2"/>
  <c r="O4408" i="2"/>
  <c r="P4412" i="2"/>
  <c r="O4412" i="2"/>
  <c r="P4416" i="2"/>
  <c r="O4416" i="2"/>
  <c r="O4420" i="2"/>
  <c r="P4420" i="2"/>
  <c r="P4424" i="2"/>
  <c r="O4424" i="2"/>
  <c r="P4428" i="2"/>
  <c r="O4428" i="2"/>
  <c r="P4432" i="2"/>
  <c r="O4432" i="2"/>
  <c r="O4436" i="2"/>
  <c r="P4436" i="2"/>
  <c r="P4440" i="2"/>
  <c r="O4440" i="2"/>
  <c r="P4444" i="2"/>
  <c r="O4444" i="2"/>
  <c r="P4448" i="2"/>
  <c r="O4448" i="2"/>
  <c r="O4452" i="2"/>
  <c r="P4452" i="2"/>
  <c r="P4456" i="2"/>
  <c r="O4456" i="2"/>
  <c r="P4460" i="2"/>
  <c r="O4460" i="2"/>
  <c r="P4464" i="2"/>
  <c r="O4464" i="2"/>
  <c r="O4468" i="2"/>
  <c r="P4468" i="2"/>
  <c r="P4472" i="2"/>
  <c r="O4472" i="2"/>
  <c r="P4476" i="2"/>
  <c r="O4476" i="2"/>
  <c r="P4480" i="2"/>
  <c r="O4480" i="2"/>
  <c r="O4484" i="2"/>
  <c r="P4484" i="2"/>
  <c r="P4488" i="2"/>
  <c r="O4488" i="2"/>
  <c r="P4492" i="2"/>
  <c r="O4492" i="2"/>
  <c r="P4496" i="2"/>
  <c r="O4496" i="2"/>
  <c r="O4500" i="2"/>
  <c r="P4500" i="2"/>
  <c r="P4504" i="2"/>
  <c r="O4504" i="2"/>
  <c r="P4508" i="2"/>
  <c r="O4508" i="2"/>
  <c r="P4512" i="2"/>
  <c r="O4512" i="2"/>
  <c r="O4516" i="2"/>
  <c r="P4516" i="2"/>
  <c r="P4520" i="2"/>
  <c r="O4520" i="2"/>
  <c r="P4524" i="2"/>
  <c r="O4524" i="2"/>
  <c r="P4528" i="2"/>
  <c r="O4528" i="2"/>
  <c r="O4532" i="2"/>
  <c r="P4532" i="2"/>
  <c r="P4536" i="2"/>
  <c r="O4536" i="2"/>
  <c r="P4540" i="2"/>
  <c r="O4540" i="2"/>
  <c r="P4544" i="2"/>
  <c r="O4544" i="2"/>
  <c r="O4548" i="2"/>
  <c r="P4548" i="2"/>
  <c r="P4552" i="2"/>
  <c r="O4552" i="2"/>
  <c r="P4556" i="2"/>
  <c r="O4556" i="2"/>
  <c r="P4560" i="2"/>
  <c r="O4560" i="2"/>
  <c r="O4564" i="2"/>
  <c r="P4564" i="2"/>
  <c r="P4568" i="2"/>
  <c r="O4568" i="2"/>
  <c r="P4572" i="2"/>
  <c r="O4572" i="2"/>
  <c r="P4576" i="2"/>
  <c r="O4576" i="2"/>
  <c r="O4580" i="2"/>
  <c r="P4580" i="2"/>
  <c r="P4584" i="2"/>
  <c r="O4584" i="2"/>
  <c r="P4588" i="2"/>
  <c r="O4588" i="2"/>
  <c r="P4592" i="2"/>
  <c r="O4592" i="2"/>
  <c r="O4596" i="2"/>
  <c r="P4596" i="2"/>
  <c r="P4600" i="2"/>
  <c r="O4600" i="2"/>
  <c r="P4604" i="2"/>
  <c r="O4604" i="2"/>
  <c r="P4608" i="2"/>
  <c r="O4608" i="2"/>
  <c r="O4612" i="2"/>
  <c r="P4612" i="2"/>
  <c r="P4616" i="2"/>
  <c r="O4616" i="2"/>
  <c r="P4620" i="2"/>
  <c r="O4620" i="2"/>
  <c r="P4624" i="2"/>
  <c r="O4624" i="2"/>
  <c r="O4628" i="2"/>
  <c r="P4628" i="2"/>
  <c r="P4632" i="2"/>
  <c r="O4632" i="2"/>
  <c r="P4636" i="2"/>
  <c r="O4636" i="2"/>
  <c r="P4640" i="2"/>
  <c r="O4640" i="2"/>
  <c r="O4644" i="2"/>
  <c r="P4644" i="2"/>
  <c r="P4648" i="2"/>
  <c r="O4648" i="2"/>
  <c r="P4652" i="2"/>
  <c r="O4652" i="2"/>
  <c r="P4656" i="2"/>
  <c r="O4656" i="2"/>
  <c r="O4660" i="2"/>
  <c r="P4660" i="2"/>
  <c r="P4664" i="2"/>
  <c r="O4664" i="2"/>
  <c r="P4668" i="2"/>
  <c r="O4668" i="2"/>
  <c r="P4672" i="2"/>
  <c r="O4672" i="2"/>
  <c r="O4676" i="2"/>
  <c r="P4676" i="2"/>
  <c r="P4680" i="2"/>
  <c r="O4680" i="2"/>
  <c r="P4684" i="2"/>
  <c r="O4684" i="2"/>
  <c r="P4688" i="2"/>
  <c r="O4688" i="2"/>
  <c r="O4692" i="2"/>
  <c r="P4692" i="2"/>
  <c r="P4696" i="2"/>
  <c r="O4696" i="2"/>
  <c r="P4700" i="2"/>
  <c r="O4700" i="2"/>
  <c r="P4704" i="2"/>
  <c r="O4704" i="2"/>
  <c r="O4708" i="2"/>
  <c r="P4708" i="2"/>
  <c r="P4712" i="2"/>
  <c r="O4712" i="2"/>
  <c r="P4716" i="2"/>
  <c r="O4716" i="2"/>
  <c r="P4720" i="2"/>
  <c r="O4720" i="2"/>
  <c r="O4724" i="2"/>
  <c r="P4724" i="2"/>
  <c r="P4728" i="2"/>
  <c r="O4728" i="2"/>
  <c r="P4732" i="2"/>
  <c r="O4732" i="2"/>
  <c r="P4736" i="2"/>
  <c r="O4736" i="2"/>
  <c r="O4740" i="2"/>
  <c r="P4740" i="2"/>
  <c r="P4744" i="2"/>
  <c r="O4744" i="2"/>
  <c r="P4748" i="2"/>
  <c r="O4748" i="2"/>
  <c r="P4752" i="2"/>
  <c r="O4752" i="2"/>
  <c r="O4756" i="2"/>
  <c r="P4756" i="2"/>
  <c r="P4760" i="2"/>
  <c r="O4760" i="2"/>
  <c r="P4764" i="2"/>
  <c r="O4764" i="2"/>
  <c r="P4768" i="2"/>
  <c r="O4768" i="2"/>
  <c r="O4772" i="2"/>
  <c r="P4772" i="2"/>
  <c r="P4776" i="2"/>
  <c r="O4776" i="2"/>
  <c r="P4780" i="2"/>
  <c r="O4780" i="2"/>
  <c r="P4784" i="2"/>
  <c r="O4784" i="2"/>
  <c r="O4788" i="2"/>
  <c r="P4788" i="2"/>
  <c r="P4792" i="2"/>
  <c r="O4792" i="2"/>
  <c r="P4796" i="2"/>
  <c r="O4796" i="2"/>
  <c r="P4800" i="2"/>
  <c r="O4800" i="2"/>
  <c r="O4804" i="2"/>
  <c r="P4804" i="2"/>
  <c r="P4808" i="2"/>
  <c r="O4808" i="2"/>
  <c r="P4812" i="2"/>
  <c r="O4812" i="2"/>
  <c r="P4816" i="2"/>
  <c r="O4816" i="2"/>
  <c r="O4820" i="2"/>
  <c r="P4820" i="2"/>
  <c r="P4824" i="2"/>
  <c r="O4824" i="2"/>
  <c r="P4828" i="2"/>
  <c r="O4828" i="2"/>
  <c r="P4832" i="2"/>
  <c r="O4832" i="2"/>
  <c r="O4836" i="2"/>
  <c r="P4836" i="2"/>
  <c r="P4840" i="2"/>
  <c r="O4840" i="2"/>
  <c r="P4844" i="2"/>
  <c r="O4844" i="2"/>
  <c r="P4848" i="2"/>
  <c r="O4848" i="2"/>
  <c r="O4852" i="2"/>
  <c r="P4852" i="2"/>
  <c r="P4856" i="2"/>
  <c r="O4856" i="2"/>
  <c r="P4860" i="2"/>
  <c r="O4860" i="2"/>
  <c r="P4864" i="2"/>
  <c r="O4864" i="2"/>
  <c r="O4868" i="2"/>
  <c r="P4868" i="2"/>
  <c r="P4872" i="2"/>
  <c r="O4872" i="2"/>
  <c r="P4876" i="2"/>
  <c r="O4876" i="2"/>
  <c r="P4880" i="2"/>
  <c r="O4880" i="2"/>
  <c r="O4884" i="2"/>
  <c r="P4884" i="2"/>
  <c r="P4888" i="2"/>
  <c r="O4888" i="2"/>
  <c r="P4892" i="2"/>
  <c r="O4892" i="2"/>
  <c r="P4896" i="2"/>
  <c r="O4896" i="2"/>
  <c r="O4900" i="2"/>
  <c r="P4900" i="2"/>
  <c r="P4904" i="2"/>
  <c r="O4904" i="2"/>
  <c r="P4908" i="2"/>
  <c r="O4908" i="2"/>
  <c r="P4912" i="2"/>
  <c r="O4912" i="2"/>
  <c r="O4916" i="2"/>
  <c r="P4916" i="2"/>
  <c r="P4920" i="2"/>
  <c r="O4920" i="2"/>
  <c r="P4924" i="2"/>
  <c r="O4924" i="2"/>
  <c r="P4928" i="2"/>
  <c r="O4928" i="2"/>
  <c r="O4932" i="2"/>
  <c r="P4932" i="2"/>
  <c r="P4936" i="2"/>
  <c r="O4936" i="2"/>
  <c r="P4940" i="2"/>
  <c r="O4940" i="2"/>
  <c r="P4944" i="2"/>
  <c r="O4944" i="2"/>
  <c r="O4948" i="2"/>
  <c r="P4948" i="2"/>
  <c r="P4952" i="2"/>
  <c r="O4952" i="2"/>
  <c r="P4956" i="2"/>
  <c r="O4956" i="2"/>
  <c r="P4960" i="2"/>
  <c r="O4960" i="2"/>
  <c r="O4964" i="2"/>
  <c r="P4964" i="2"/>
  <c r="P4968" i="2"/>
  <c r="O4968" i="2"/>
  <c r="P4972" i="2"/>
  <c r="O4972" i="2"/>
  <c r="P4976" i="2"/>
  <c r="O4976" i="2"/>
  <c r="O4980" i="2"/>
  <c r="P4980" i="2"/>
  <c r="P4984" i="2"/>
  <c r="O4984" i="2"/>
  <c r="P4988" i="2"/>
  <c r="O4988" i="2"/>
  <c r="P4992" i="2"/>
  <c r="O4992" i="2"/>
  <c r="P4996" i="2"/>
  <c r="O4996" i="2"/>
  <c r="P5000" i="2"/>
  <c r="O5000" i="2"/>
  <c r="P5004" i="2"/>
  <c r="O5004" i="2"/>
  <c r="P5008" i="2"/>
  <c r="O5008" i="2"/>
  <c r="P5012" i="2"/>
  <c r="O5012" i="2"/>
  <c r="P5016" i="2"/>
  <c r="O5016" i="2"/>
  <c r="P5020" i="2"/>
  <c r="O5020" i="2"/>
  <c r="P5024" i="2"/>
  <c r="O5024" i="2"/>
  <c r="P5028" i="2"/>
  <c r="O5028" i="2"/>
  <c r="P5032" i="2"/>
  <c r="O5032" i="2"/>
  <c r="P5036" i="2"/>
  <c r="O5036" i="2"/>
  <c r="P5040" i="2"/>
  <c r="O5040" i="2"/>
  <c r="P5044" i="2"/>
  <c r="O5044" i="2"/>
  <c r="P5048" i="2"/>
  <c r="O5048" i="2"/>
  <c r="P5052" i="2"/>
  <c r="O5052" i="2"/>
  <c r="P5056" i="2"/>
  <c r="O5056" i="2"/>
  <c r="P5060" i="2"/>
  <c r="O5060" i="2"/>
  <c r="P5064" i="2"/>
  <c r="O5064" i="2"/>
  <c r="P5068" i="2"/>
  <c r="O5068" i="2"/>
  <c r="P5072" i="2"/>
  <c r="O5072" i="2"/>
  <c r="P5076" i="2"/>
  <c r="O5076" i="2"/>
  <c r="P5080" i="2"/>
  <c r="O5080" i="2"/>
  <c r="P5084" i="2"/>
  <c r="O5084" i="2"/>
  <c r="P5088" i="2"/>
  <c r="O5088" i="2"/>
  <c r="P5092" i="2"/>
  <c r="O5092" i="2"/>
  <c r="P5096" i="2"/>
  <c r="O5096" i="2"/>
  <c r="P5100" i="2"/>
  <c r="O5100" i="2"/>
  <c r="P5104" i="2"/>
  <c r="O5104" i="2"/>
  <c r="P5108" i="2"/>
  <c r="O5108" i="2"/>
  <c r="P5112" i="2"/>
  <c r="O5112" i="2"/>
  <c r="P5116" i="2"/>
  <c r="O5116" i="2"/>
  <c r="P5120" i="2"/>
  <c r="O5120" i="2"/>
  <c r="P5124" i="2"/>
  <c r="O5124" i="2"/>
  <c r="P5128" i="2"/>
  <c r="O5128" i="2"/>
  <c r="P5132" i="2"/>
  <c r="O5132" i="2"/>
  <c r="P5136" i="2"/>
  <c r="O5136" i="2"/>
  <c r="P5140" i="2"/>
  <c r="O5140" i="2"/>
  <c r="P5144" i="2"/>
  <c r="O5144" i="2"/>
  <c r="P5148" i="2"/>
  <c r="O5148" i="2"/>
  <c r="P5152" i="2"/>
  <c r="O5152" i="2"/>
  <c r="P5156" i="2"/>
  <c r="O5156" i="2"/>
  <c r="P5160" i="2"/>
  <c r="O5160" i="2"/>
  <c r="P5164" i="2"/>
  <c r="O5164" i="2"/>
  <c r="P5168" i="2"/>
  <c r="O5168" i="2"/>
  <c r="P5172" i="2"/>
  <c r="O5172" i="2"/>
  <c r="P5176" i="2"/>
  <c r="O5176" i="2"/>
  <c r="P5180" i="2"/>
  <c r="O5180" i="2"/>
  <c r="P5184" i="2"/>
  <c r="O5184" i="2"/>
  <c r="P5188" i="2"/>
  <c r="O5188" i="2"/>
  <c r="P5192" i="2"/>
  <c r="O5192" i="2"/>
  <c r="P5196" i="2"/>
  <c r="O5196" i="2"/>
  <c r="P5200" i="2"/>
  <c r="O5200" i="2"/>
  <c r="P5204" i="2"/>
  <c r="O5204" i="2"/>
  <c r="P5208" i="2"/>
  <c r="O5208" i="2"/>
  <c r="P5212" i="2"/>
  <c r="O5212" i="2"/>
  <c r="P5216" i="2"/>
  <c r="O5216" i="2"/>
  <c r="P5220" i="2"/>
  <c r="O5220" i="2"/>
  <c r="P5224" i="2"/>
  <c r="O5224" i="2"/>
  <c r="P5228" i="2"/>
  <c r="O5228" i="2"/>
  <c r="P5232" i="2"/>
  <c r="O5232" i="2"/>
  <c r="P5236" i="2"/>
  <c r="O5236" i="2"/>
  <c r="P5240" i="2"/>
  <c r="O5240" i="2"/>
  <c r="P5244" i="2"/>
  <c r="O5244" i="2"/>
  <c r="P5248" i="2"/>
  <c r="O5248" i="2"/>
  <c r="P5252" i="2"/>
  <c r="O5252" i="2"/>
  <c r="P5256" i="2"/>
  <c r="O5256" i="2"/>
  <c r="P5260" i="2"/>
  <c r="O5260" i="2"/>
  <c r="P5264" i="2"/>
  <c r="O5264" i="2"/>
  <c r="P5268" i="2"/>
  <c r="O5268" i="2"/>
  <c r="P5272" i="2"/>
  <c r="O5272" i="2"/>
  <c r="P5276" i="2"/>
  <c r="O5276" i="2"/>
  <c r="P5280" i="2"/>
  <c r="O5280" i="2"/>
  <c r="P5284" i="2"/>
  <c r="O5284" i="2"/>
  <c r="P5288" i="2"/>
  <c r="O5288" i="2"/>
  <c r="P5292" i="2"/>
  <c r="O5292" i="2"/>
  <c r="P5296" i="2"/>
  <c r="O5296" i="2"/>
  <c r="P5300" i="2"/>
  <c r="O5300" i="2"/>
  <c r="P5304" i="2"/>
  <c r="O5304" i="2"/>
  <c r="P5308" i="2"/>
  <c r="O5308" i="2"/>
  <c r="P5312" i="2"/>
  <c r="O5312" i="2"/>
  <c r="P5316" i="2"/>
  <c r="O5316" i="2"/>
  <c r="P5320" i="2"/>
  <c r="O5320" i="2"/>
  <c r="P5324" i="2"/>
  <c r="O5324" i="2"/>
  <c r="P5328" i="2"/>
  <c r="O5328" i="2"/>
  <c r="P5332" i="2"/>
  <c r="O5332" i="2"/>
  <c r="P5336" i="2"/>
  <c r="O5336" i="2"/>
  <c r="P5340" i="2"/>
  <c r="O5340" i="2"/>
  <c r="P5344" i="2"/>
  <c r="O5344" i="2"/>
  <c r="P5348" i="2"/>
  <c r="O5348" i="2"/>
  <c r="P5352" i="2"/>
  <c r="O5352" i="2"/>
  <c r="P5356" i="2"/>
  <c r="O5356" i="2"/>
  <c r="P5360" i="2"/>
  <c r="O5360" i="2"/>
  <c r="P5364" i="2"/>
  <c r="O5364" i="2"/>
  <c r="P5368" i="2"/>
  <c r="O5368" i="2"/>
  <c r="P5372" i="2"/>
  <c r="O5372" i="2"/>
  <c r="P5376" i="2"/>
  <c r="O5376" i="2"/>
  <c r="P5380" i="2"/>
  <c r="O5380" i="2"/>
  <c r="P5384" i="2"/>
  <c r="O5384" i="2"/>
  <c r="P5388" i="2"/>
  <c r="O5388" i="2"/>
  <c r="P5392" i="2"/>
  <c r="O5392" i="2"/>
  <c r="P5396" i="2"/>
  <c r="O5396" i="2"/>
  <c r="P5400" i="2"/>
  <c r="O5400" i="2"/>
  <c r="P5404" i="2"/>
  <c r="O5404" i="2"/>
  <c r="P5408" i="2"/>
  <c r="O5408" i="2"/>
  <c r="P5412" i="2"/>
  <c r="O5412" i="2"/>
  <c r="P5416" i="2"/>
  <c r="O5416" i="2"/>
  <c r="P5420" i="2"/>
  <c r="O5420" i="2"/>
  <c r="P5424" i="2"/>
  <c r="O5424" i="2"/>
  <c r="P5428" i="2"/>
  <c r="O5428" i="2"/>
  <c r="P5432" i="2"/>
  <c r="O5432" i="2"/>
  <c r="P5436" i="2"/>
  <c r="O5436" i="2"/>
  <c r="P5440" i="2"/>
  <c r="O5440" i="2"/>
  <c r="P5444" i="2"/>
  <c r="O5444" i="2"/>
  <c r="P5448" i="2"/>
  <c r="O5448" i="2"/>
  <c r="P5452" i="2"/>
  <c r="O5452" i="2"/>
  <c r="P5456" i="2"/>
  <c r="O5456" i="2"/>
  <c r="P5460" i="2"/>
  <c r="O5460" i="2"/>
  <c r="P5464" i="2"/>
  <c r="O5464" i="2"/>
  <c r="P5468" i="2"/>
  <c r="O5468" i="2"/>
  <c r="P5472" i="2"/>
  <c r="O5472" i="2"/>
  <c r="P5476" i="2"/>
  <c r="O5476" i="2"/>
  <c r="P5480" i="2"/>
  <c r="O5480" i="2"/>
  <c r="P5484" i="2"/>
  <c r="O5484" i="2"/>
  <c r="P5488" i="2"/>
  <c r="O5488" i="2"/>
  <c r="P5492" i="2"/>
  <c r="O5492" i="2"/>
  <c r="P5496" i="2"/>
  <c r="O5496" i="2"/>
  <c r="P5500" i="2"/>
  <c r="O5500" i="2"/>
  <c r="P5504" i="2"/>
  <c r="O5504" i="2"/>
  <c r="P5508" i="2"/>
  <c r="O5508" i="2"/>
  <c r="P5512" i="2"/>
  <c r="O5512" i="2"/>
  <c r="P5516" i="2"/>
  <c r="O5516" i="2"/>
  <c r="P5520" i="2"/>
  <c r="O5520" i="2"/>
  <c r="P5524" i="2"/>
  <c r="O5524" i="2"/>
  <c r="P5528" i="2"/>
  <c r="O5528" i="2"/>
  <c r="P5532" i="2"/>
  <c r="O5532" i="2"/>
  <c r="P5536" i="2"/>
  <c r="O5536" i="2"/>
  <c r="P5540" i="2"/>
  <c r="O5540" i="2"/>
  <c r="P5544" i="2"/>
  <c r="O5544" i="2"/>
  <c r="P5548" i="2"/>
  <c r="O5548" i="2"/>
  <c r="P5552" i="2"/>
  <c r="O5552" i="2"/>
  <c r="P5556" i="2"/>
  <c r="O5556" i="2"/>
  <c r="P5560" i="2"/>
  <c r="O5560" i="2"/>
  <c r="P5564" i="2"/>
  <c r="O5564" i="2"/>
  <c r="P5568" i="2"/>
  <c r="O5568" i="2"/>
  <c r="P5572" i="2"/>
  <c r="O5572" i="2"/>
  <c r="P5576" i="2"/>
  <c r="O5576" i="2"/>
  <c r="P5580" i="2"/>
  <c r="O5580" i="2"/>
  <c r="P5584" i="2"/>
  <c r="O5584" i="2"/>
  <c r="P5588" i="2"/>
  <c r="O5588" i="2"/>
  <c r="P5592" i="2"/>
  <c r="O5592" i="2"/>
  <c r="P5596" i="2"/>
  <c r="O5596" i="2"/>
  <c r="P5600" i="2"/>
  <c r="O5600" i="2"/>
  <c r="P5604" i="2"/>
  <c r="O5604" i="2"/>
  <c r="P5608" i="2"/>
  <c r="O5608" i="2"/>
  <c r="P5612" i="2"/>
  <c r="O5612" i="2"/>
  <c r="P5616" i="2"/>
  <c r="O5616" i="2"/>
  <c r="P5620" i="2"/>
  <c r="O5620" i="2"/>
  <c r="P5624" i="2"/>
  <c r="O5624" i="2"/>
  <c r="P5628" i="2"/>
  <c r="O5628" i="2"/>
  <c r="P5632" i="2"/>
  <c r="O5632" i="2"/>
  <c r="P5636" i="2"/>
  <c r="O5636" i="2"/>
  <c r="P5640" i="2"/>
  <c r="O5640" i="2"/>
  <c r="P5644" i="2"/>
  <c r="O5644" i="2"/>
  <c r="P5648" i="2"/>
  <c r="O5648" i="2"/>
  <c r="P5652" i="2"/>
  <c r="O5652" i="2"/>
  <c r="P5656" i="2"/>
  <c r="O5656" i="2"/>
  <c r="P5660" i="2"/>
  <c r="O5660" i="2"/>
  <c r="P5664" i="2"/>
  <c r="O5664" i="2"/>
  <c r="P5668" i="2"/>
  <c r="O5668" i="2"/>
  <c r="P5672" i="2"/>
  <c r="O5672" i="2"/>
  <c r="P5676" i="2"/>
  <c r="O5676" i="2"/>
  <c r="P5680" i="2"/>
  <c r="O5680" i="2"/>
  <c r="P5684" i="2"/>
  <c r="O5684" i="2"/>
  <c r="P5688" i="2"/>
  <c r="O5688" i="2"/>
  <c r="P5692" i="2"/>
  <c r="O5692" i="2"/>
  <c r="P5696" i="2"/>
  <c r="O5696" i="2"/>
  <c r="P5700" i="2"/>
  <c r="O5700" i="2"/>
  <c r="P5704" i="2"/>
  <c r="O5704" i="2"/>
  <c r="P5708" i="2"/>
  <c r="O5708" i="2"/>
  <c r="P5712" i="2"/>
  <c r="O5712" i="2"/>
  <c r="P5716" i="2"/>
  <c r="O5716" i="2"/>
  <c r="P5720" i="2"/>
  <c r="O5720" i="2"/>
  <c r="P5724" i="2"/>
  <c r="O5724" i="2"/>
  <c r="P5728" i="2"/>
  <c r="O5728" i="2"/>
  <c r="P5732" i="2"/>
  <c r="O5732" i="2"/>
  <c r="P5736" i="2"/>
  <c r="O5736" i="2"/>
  <c r="P5740" i="2"/>
  <c r="O5740" i="2"/>
  <c r="P5744" i="2"/>
  <c r="O5744" i="2"/>
  <c r="P5748" i="2"/>
  <c r="O5748" i="2"/>
  <c r="P5752" i="2"/>
  <c r="O5752" i="2"/>
  <c r="P5756" i="2"/>
  <c r="O5756" i="2"/>
  <c r="P5760" i="2"/>
  <c r="O5760" i="2"/>
  <c r="P5764" i="2"/>
  <c r="O5764" i="2"/>
  <c r="P5768" i="2"/>
  <c r="O5768" i="2"/>
  <c r="P5772" i="2"/>
  <c r="O5772" i="2"/>
  <c r="P5776" i="2"/>
  <c r="O5776" i="2"/>
  <c r="P5780" i="2"/>
  <c r="O5780" i="2"/>
  <c r="P5784" i="2"/>
  <c r="O5784" i="2"/>
  <c r="P5788" i="2"/>
  <c r="O5788" i="2"/>
  <c r="P5792" i="2"/>
  <c r="O5792" i="2"/>
  <c r="P5796" i="2"/>
  <c r="O5796" i="2"/>
  <c r="P5800" i="2"/>
  <c r="O5800" i="2"/>
  <c r="P5804" i="2"/>
  <c r="O5804" i="2"/>
  <c r="P5808" i="2"/>
  <c r="O5808" i="2"/>
  <c r="P5812" i="2"/>
  <c r="O5812" i="2"/>
  <c r="P5816" i="2"/>
  <c r="O5816" i="2"/>
  <c r="P5820" i="2"/>
  <c r="O5820" i="2"/>
  <c r="P5824" i="2"/>
  <c r="O5824" i="2"/>
  <c r="P5828" i="2"/>
  <c r="O5828" i="2"/>
  <c r="P5832" i="2"/>
  <c r="O5832" i="2"/>
  <c r="P5836" i="2"/>
  <c r="O5836" i="2"/>
  <c r="P5840" i="2"/>
  <c r="O5840" i="2"/>
  <c r="P5844" i="2"/>
  <c r="O5844" i="2"/>
  <c r="P5848" i="2"/>
  <c r="O5848" i="2"/>
  <c r="P5852" i="2"/>
  <c r="O5852" i="2"/>
  <c r="P5856" i="2"/>
  <c r="O5856" i="2"/>
  <c r="P5860" i="2"/>
  <c r="O5860" i="2"/>
  <c r="P5864" i="2"/>
  <c r="O5864" i="2"/>
  <c r="P5868" i="2"/>
  <c r="O5868" i="2"/>
  <c r="P5872" i="2"/>
  <c r="O5872" i="2"/>
  <c r="P5876" i="2"/>
  <c r="O5876" i="2"/>
  <c r="P5880" i="2"/>
  <c r="O5880" i="2"/>
  <c r="P5884" i="2"/>
  <c r="O5884" i="2"/>
  <c r="P5888" i="2"/>
  <c r="O5888" i="2"/>
  <c r="P5892" i="2"/>
  <c r="O5892" i="2"/>
  <c r="P5896" i="2"/>
  <c r="O5896" i="2"/>
  <c r="P5900" i="2"/>
  <c r="O5900" i="2"/>
  <c r="P5904" i="2"/>
  <c r="O5904" i="2"/>
  <c r="P5908" i="2"/>
  <c r="O5908" i="2"/>
  <c r="P5912" i="2"/>
  <c r="O5912" i="2"/>
  <c r="P5916" i="2"/>
  <c r="O5916" i="2"/>
  <c r="P5920" i="2"/>
  <c r="O5920" i="2"/>
  <c r="P5924" i="2"/>
  <c r="O5924" i="2"/>
  <c r="P5928" i="2"/>
  <c r="O5928" i="2"/>
  <c r="P5932" i="2"/>
  <c r="O5932" i="2"/>
  <c r="P5936" i="2"/>
  <c r="O5936" i="2"/>
  <c r="P5940" i="2"/>
  <c r="O5940" i="2"/>
  <c r="P5944" i="2"/>
  <c r="O5944" i="2"/>
  <c r="P5948" i="2"/>
  <c r="O5948" i="2"/>
  <c r="P5952" i="2"/>
  <c r="O5952" i="2"/>
  <c r="P5956" i="2"/>
  <c r="O5956" i="2"/>
  <c r="P5960" i="2"/>
  <c r="O5960" i="2"/>
  <c r="P5964" i="2"/>
  <c r="O5964" i="2"/>
  <c r="P5968" i="2"/>
  <c r="O5968" i="2"/>
  <c r="P5972" i="2"/>
  <c r="O5972" i="2"/>
  <c r="P5976" i="2"/>
  <c r="O5976" i="2"/>
  <c r="P5980" i="2"/>
  <c r="O5980" i="2"/>
  <c r="P5984" i="2"/>
  <c r="O5984" i="2"/>
  <c r="P5988" i="2"/>
  <c r="O5988" i="2"/>
  <c r="P5992" i="2"/>
  <c r="O5992" i="2"/>
  <c r="P5996" i="2"/>
  <c r="O5996" i="2"/>
  <c r="P6000" i="2"/>
  <c r="O6000" i="2"/>
  <c r="P6004" i="2"/>
  <c r="O6004" i="2"/>
  <c r="P6008" i="2"/>
  <c r="O6008" i="2"/>
  <c r="P6012" i="2"/>
  <c r="O6012" i="2"/>
  <c r="P6016" i="2"/>
  <c r="O6016" i="2"/>
  <c r="P6020" i="2"/>
  <c r="O6020" i="2"/>
  <c r="P6024" i="2"/>
  <c r="O6024" i="2"/>
  <c r="P6028" i="2"/>
  <c r="O6028" i="2"/>
  <c r="P6032" i="2"/>
  <c r="O6032" i="2"/>
  <c r="P6036" i="2"/>
  <c r="O6036" i="2"/>
  <c r="P6040" i="2"/>
  <c r="O6040" i="2"/>
  <c r="P6044" i="2"/>
  <c r="O6044" i="2"/>
  <c r="P6048" i="2"/>
  <c r="O6048" i="2"/>
  <c r="P6052" i="2"/>
  <c r="O6052" i="2"/>
  <c r="P6056" i="2"/>
  <c r="O6056" i="2"/>
  <c r="P6060" i="2"/>
  <c r="O6060" i="2"/>
  <c r="P6064" i="2"/>
  <c r="O6064" i="2"/>
  <c r="P6068" i="2"/>
  <c r="O6068" i="2"/>
  <c r="P6072" i="2"/>
  <c r="O6072" i="2"/>
  <c r="P6076" i="2"/>
  <c r="O6076" i="2"/>
  <c r="P6080" i="2"/>
  <c r="O6080" i="2"/>
  <c r="P6084" i="2"/>
  <c r="O6084" i="2"/>
  <c r="P6088" i="2"/>
  <c r="O6088" i="2"/>
  <c r="P6092" i="2"/>
  <c r="O6092" i="2"/>
  <c r="P6096" i="2"/>
  <c r="O6096" i="2"/>
  <c r="P6100" i="2"/>
  <c r="O6100" i="2"/>
  <c r="P6104" i="2"/>
  <c r="O6104" i="2"/>
  <c r="P6108" i="2"/>
  <c r="O6108" i="2"/>
  <c r="P6112" i="2"/>
  <c r="O6112" i="2"/>
  <c r="P6116" i="2"/>
  <c r="O6116" i="2"/>
  <c r="P6120" i="2"/>
  <c r="O6120" i="2"/>
  <c r="P6124" i="2"/>
  <c r="O6124" i="2"/>
  <c r="P6128" i="2"/>
  <c r="O6128" i="2"/>
  <c r="P6132" i="2"/>
  <c r="O6132" i="2"/>
  <c r="P6136" i="2"/>
  <c r="O6136" i="2"/>
  <c r="P6140" i="2"/>
  <c r="O6140" i="2"/>
  <c r="P6144" i="2"/>
  <c r="O6144" i="2"/>
  <c r="P6148" i="2"/>
  <c r="O6148" i="2"/>
  <c r="P6152" i="2"/>
  <c r="O6152" i="2"/>
  <c r="P6156" i="2"/>
  <c r="O6156" i="2"/>
  <c r="P6160" i="2"/>
  <c r="O6160" i="2"/>
  <c r="P6164" i="2"/>
  <c r="O6164" i="2"/>
  <c r="P6168" i="2"/>
  <c r="O6168" i="2"/>
  <c r="P6172" i="2"/>
  <c r="O6172" i="2"/>
  <c r="P6176" i="2"/>
  <c r="O6176" i="2"/>
  <c r="P6180" i="2"/>
  <c r="O6180" i="2"/>
  <c r="P6184" i="2"/>
  <c r="O6184" i="2"/>
  <c r="P6188" i="2"/>
  <c r="O6188" i="2"/>
  <c r="P6192" i="2"/>
  <c r="O6192" i="2"/>
  <c r="P6196" i="2"/>
  <c r="O6196" i="2"/>
  <c r="P6200" i="2"/>
  <c r="O6200" i="2"/>
  <c r="P6204" i="2"/>
  <c r="O6204" i="2"/>
  <c r="P6208" i="2"/>
  <c r="O6208" i="2"/>
  <c r="P6212" i="2"/>
  <c r="O6212" i="2"/>
  <c r="P6216" i="2"/>
  <c r="O6216" i="2"/>
  <c r="P6220" i="2"/>
  <c r="O6220" i="2"/>
  <c r="P6224" i="2"/>
  <c r="O6224" i="2"/>
  <c r="P6228" i="2"/>
  <c r="O6228" i="2"/>
  <c r="P6232" i="2"/>
  <c r="O6232" i="2"/>
  <c r="P6236" i="2"/>
  <c r="O6236" i="2"/>
  <c r="P6240" i="2"/>
  <c r="O6240" i="2"/>
  <c r="P6244" i="2"/>
  <c r="O6244" i="2"/>
  <c r="P6248" i="2"/>
  <c r="O6248" i="2"/>
  <c r="P6252" i="2"/>
  <c r="O6252" i="2"/>
  <c r="P6256" i="2"/>
  <c r="O6256" i="2"/>
  <c r="P6260" i="2"/>
  <c r="O6260" i="2"/>
  <c r="P6264" i="2"/>
  <c r="O6264" i="2"/>
  <c r="P6268" i="2"/>
  <c r="O6268" i="2"/>
  <c r="P6272" i="2"/>
  <c r="O6272" i="2"/>
  <c r="P6276" i="2"/>
  <c r="O6276" i="2"/>
  <c r="P6280" i="2"/>
  <c r="O6280" i="2"/>
  <c r="P6284" i="2"/>
  <c r="O6284" i="2"/>
  <c r="P6288" i="2"/>
  <c r="O6288" i="2"/>
  <c r="P6292" i="2"/>
  <c r="O6292" i="2"/>
  <c r="P6296" i="2"/>
  <c r="O6296" i="2"/>
  <c r="P6300" i="2"/>
  <c r="O6300" i="2"/>
  <c r="P6304" i="2"/>
  <c r="O6304" i="2"/>
  <c r="P6308" i="2"/>
  <c r="O6308" i="2"/>
  <c r="P6312" i="2"/>
  <c r="O6312" i="2"/>
  <c r="P6316" i="2"/>
  <c r="O6316" i="2"/>
  <c r="P6320" i="2"/>
  <c r="O6320" i="2"/>
  <c r="P6324" i="2"/>
  <c r="O6324" i="2"/>
  <c r="P6328" i="2"/>
  <c r="O6328" i="2"/>
  <c r="P6332" i="2"/>
  <c r="O6332" i="2"/>
  <c r="P6336" i="2"/>
  <c r="O6336" i="2"/>
  <c r="P6340" i="2"/>
  <c r="O6340" i="2"/>
  <c r="P6344" i="2"/>
  <c r="O6344" i="2"/>
  <c r="P6348" i="2"/>
  <c r="O6348" i="2"/>
  <c r="P6352" i="2"/>
  <c r="O6352" i="2"/>
  <c r="P6356" i="2"/>
  <c r="O6356" i="2"/>
  <c r="P6360" i="2"/>
  <c r="O6360" i="2"/>
  <c r="P6364" i="2"/>
  <c r="O6364" i="2"/>
  <c r="P6368" i="2"/>
  <c r="O6368" i="2"/>
  <c r="P6372" i="2"/>
  <c r="O6372" i="2"/>
  <c r="P6376" i="2"/>
  <c r="O6376" i="2"/>
  <c r="P6380" i="2"/>
  <c r="O6380" i="2"/>
  <c r="P6384" i="2"/>
  <c r="O6384" i="2"/>
  <c r="P6388" i="2"/>
  <c r="O6388" i="2"/>
  <c r="P6392" i="2"/>
  <c r="O6392" i="2"/>
  <c r="P6396" i="2"/>
  <c r="O6396" i="2"/>
  <c r="P6400" i="2"/>
  <c r="O6400" i="2"/>
  <c r="P6404" i="2"/>
  <c r="O6404" i="2"/>
  <c r="P6408" i="2"/>
  <c r="O6408" i="2"/>
  <c r="P6412" i="2"/>
  <c r="O6412" i="2"/>
  <c r="P6416" i="2"/>
  <c r="O6416" i="2"/>
  <c r="P6420" i="2"/>
  <c r="O6420" i="2"/>
  <c r="P6424" i="2"/>
  <c r="O6424" i="2"/>
  <c r="P6428" i="2"/>
  <c r="O6428" i="2"/>
  <c r="P6432" i="2"/>
  <c r="O6432" i="2"/>
  <c r="P6436" i="2"/>
  <c r="O6436" i="2"/>
  <c r="P6440" i="2"/>
  <c r="O6440" i="2"/>
  <c r="P6444" i="2"/>
  <c r="O6444" i="2"/>
  <c r="P6448" i="2"/>
  <c r="O6448" i="2"/>
  <c r="P6452" i="2"/>
  <c r="O6452" i="2"/>
  <c r="P6456" i="2"/>
  <c r="O6456" i="2"/>
  <c r="P6460" i="2"/>
  <c r="O6460" i="2"/>
  <c r="P6464" i="2"/>
  <c r="O6464" i="2"/>
  <c r="P6468" i="2"/>
  <c r="O6468" i="2"/>
  <c r="P6472" i="2"/>
  <c r="O6472" i="2"/>
  <c r="P6476" i="2"/>
  <c r="O6476" i="2"/>
  <c r="P6480" i="2"/>
  <c r="O6480" i="2"/>
  <c r="P6484" i="2"/>
  <c r="O6484" i="2"/>
  <c r="P6488" i="2"/>
  <c r="O6488" i="2"/>
  <c r="P6492" i="2"/>
  <c r="O6492" i="2"/>
  <c r="P6496" i="2"/>
  <c r="O6496" i="2"/>
  <c r="P6500" i="2"/>
  <c r="O6500" i="2"/>
  <c r="P6504" i="2"/>
  <c r="O6504" i="2"/>
  <c r="P6508" i="2"/>
  <c r="O6508" i="2"/>
  <c r="P6512" i="2"/>
  <c r="O6512" i="2"/>
  <c r="P6516" i="2"/>
  <c r="O6516" i="2"/>
  <c r="P6520" i="2"/>
  <c r="O6520" i="2"/>
  <c r="P6524" i="2"/>
  <c r="O6524" i="2"/>
  <c r="P6528" i="2"/>
  <c r="O6528" i="2"/>
  <c r="P6532" i="2"/>
  <c r="O6532" i="2"/>
  <c r="P6536" i="2"/>
  <c r="O6536" i="2"/>
  <c r="P6540" i="2"/>
  <c r="O6540" i="2"/>
  <c r="P6544" i="2"/>
  <c r="O6544" i="2"/>
  <c r="P6548" i="2"/>
  <c r="O6548" i="2"/>
  <c r="P6552" i="2"/>
  <c r="O6552" i="2"/>
  <c r="P6556" i="2"/>
  <c r="O6556" i="2"/>
  <c r="P6560" i="2"/>
  <c r="O6560" i="2"/>
  <c r="P6564" i="2"/>
  <c r="O6564" i="2"/>
  <c r="P6568" i="2"/>
  <c r="O6568" i="2"/>
  <c r="P6572" i="2"/>
  <c r="O6572" i="2"/>
  <c r="P6576" i="2"/>
  <c r="O6576" i="2"/>
  <c r="P6580" i="2"/>
  <c r="O6580" i="2"/>
  <c r="P6584" i="2"/>
  <c r="O6584" i="2"/>
  <c r="P6588" i="2"/>
  <c r="O6588" i="2"/>
  <c r="P6592" i="2"/>
  <c r="O6592" i="2"/>
  <c r="P6596" i="2"/>
  <c r="O6596" i="2"/>
  <c r="P6600" i="2"/>
  <c r="O6600" i="2"/>
  <c r="P6604" i="2"/>
  <c r="O6604" i="2"/>
  <c r="P6608" i="2"/>
  <c r="O6608" i="2"/>
  <c r="P6612" i="2"/>
  <c r="O6612" i="2"/>
  <c r="P6616" i="2"/>
  <c r="O6616" i="2"/>
  <c r="P6620" i="2"/>
  <c r="O6620" i="2"/>
  <c r="P6624" i="2"/>
  <c r="O6624" i="2"/>
  <c r="P6628" i="2"/>
  <c r="O6628" i="2"/>
  <c r="P6632" i="2"/>
  <c r="O6632" i="2"/>
  <c r="P6636" i="2"/>
  <c r="O6636" i="2"/>
  <c r="P6640" i="2"/>
  <c r="O6640" i="2"/>
  <c r="P6644" i="2"/>
  <c r="O6644" i="2"/>
  <c r="P6648" i="2"/>
  <c r="O6648" i="2"/>
  <c r="P6652" i="2"/>
  <c r="O6652" i="2"/>
  <c r="P6656" i="2"/>
  <c r="O6656" i="2"/>
  <c r="P6660" i="2"/>
  <c r="O6660" i="2"/>
  <c r="P6664" i="2"/>
  <c r="O6664" i="2"/>
  <c r="P6668" i="2"/>
  <c r="O6668" i="2"/>
  <c r="P6672" i="2"/>
  <c r="O6672" i="2"/>
  <c r="P6676" i="2"/>
  <c r="O6676" i="2"/>
  <c r="P6680" i="2"/>
  <c r="O6680" i="2"/>
  <c r="P6684" i="2"/>
  <c r="O6684" i="2"/>
  <c r="P6688" i="2"/>
  <c r="O6688" i="2"/>
  <c r="P6692" i="2"/>
  <c r="O6692" i="2"/>
  <c r="P6696" i="2"/>
  <c r="O6696" i="2"/>
  <c r="P6700" i="2"/>
  <c r="O6700" i="2"/>
  <c r="P6704" i="2"/>
  <c r="O6704" i="2"/>
  <c r="P6708" i="2"/>
  <c r="O6708" i="2"/>
  <c r="P6712" i="2"/>
  <c r="O6712" i="2"/>
  <c r="P6716" i="2"/>
  <c r="O6716" i="2"/>
  <c r="P6720" i="2"/>
  <c r="O6720" i="2"/>
  <c r="P6724" i="2"/>
  <c r="O6724" i="2"/>
  <c r="P6728" i="2"/>
  <c r="O6728" i="2"/>
  <c r="P6732" i="2"/>
  <c r="O6732" i="2"/>
  <c r="P6736" i="2"/>
  <c r="O6736" i="2"/>
  <c r="P6740" i="2"/>
  <c r="O6740" i="2"/>
  <c r="P6744" i="2"/>
  <c r="O6744" i="2"/>
  <c r="P6748" i="2"/>
  <c r="O6748" i="2"/>
  <c r="P6752" i="2"/>
  <c r="O6752" i="2"/>
  <c r="P6756" i="2"/>
  <c r="O6756" i="2"/>
  <c r="P6760" i="2"/>
  <c r="O6760" i="2"/>
  <c r="P6764" i="2"/>
  <c r="O6764" i="2"/>
  <c r="P6768" i="2"/>
  <c r="O6768" i="2"/>
  <c r="P6772" i="2"/>
  <c r="O6772" i="2"/>
  <c r="P6776" i="2"/>
  <c r="O6776" i="2"/>
  <c r="P6780" i="2"/>
  <c r="O6780" i="2"/>
  <c r="P6784" i="2"/>
  <c r="O6784" i="2"/>
  <c r="P6788" i="2"/>
  <c r="O6788" i="2"/>
  <c r="P6792" i="2"/>
  <c r="O6792" i="2"/>
  <c r="P6796" i="2"/>
  <c r="O6796" i="2"/>
  <c r="P6800" i="2"/>
  <c r="O6800" i="2"/>
  <c r="P6804" i="2"/>
  <c r="O6804" i="2"/>
  <c r="P6808" i="2"/>
  <c r="O6808" i="2"/>
  <c r="P6812" i="2"/>
  <c r="O6812" i="2"/>
  <c r="P6816" i="2"/>
  <c r="O6816" i="2"/>
  <c r="P6820" i="2"/>
  <c r="O6820" i="2"/>
  <c r="P6824" i="2"/>
  <c r="O6824" i="2"/>
  <c r="P6828" i="2"/>
  <c r="O6828" i="2"/>
  <c r="P6832" i="2"/>
  <c r="O6832" i="2"/>
  <c r="P6836" i="2"/>
  <c r="O6836" i="2"/>
  <c r="P6840" i="2"/>
  <c r="O6840" i="2"/>
  <c r="P6844" i="2"/>
  <c r="O6844" i="2"/>
  <c r="P6848" i="2"/>
  <c r="O6848" i="2"/>
  <c r="P6852" i="2"/>
  <c r="O6852" i="2"/>
  <c r="P6856" i="2"/>
  <c r="O6856" i="2"/>
  <c r="P6860" i="2"/>
  <c r="O6860" i="2"/>
  <c r="P6864" i="2"/>
  <c r="O6864" i="2"/>
  <c r="P6868" i="2"/>
  <c r="O6868" i="2"/>
  <c r="P6872" i="2"/>
  <c r="O6872" i="2"/>
  <c r="P6876" i="2"/>
  <c r="O6876" i="2"/>
  <c r="P6880" i="2"/>
  <c r="O6880" i="2"/>
  <c r="P6884" i="2"/>
  <c r="O6884" i="2"/>
  <c r="P6888" i="2"/>
  <c r="O6888" i="2"/>
  <c r="P6892" i="2"/>
  <c r="O6892" i="2"/>
  <c r="P6896" i="2"/>
  <c r="O6896" i="2"/>
  <c r="P6900" i="2"/>
  <c r="O6900" i="2"/>
  <c r="P6904" i="2"/>
  <c r="O6904" i="2"/>
  <c r="P6908" i="2"/>
  <c r="O6908" i="2"/>
  <c r="P6912" i="2"/>
  <c r="O6912" i="2"/>
  <c r="P6916" i="2"/>
  <c r="O6916" i="2"/>
  <c r="P6920" i="2"/>
  <c r="O6920" i="2"/>
  <c r="P6924" i="2"/>
  <c r="O6924" i="2"/>
  <c r="P6928" i="2"/>
  <c r="O6928" i="2"/>
  <c r="P6932" i="2"/>
  <c r="O6932" i="2"/>
  <c r="P6936" i="2"/>
  <c r="O6936" i="2"/>
  <c r="P6940" i="2"/>
  <c r="O6940" i="2"/>
  <c r="P6944" i="2"/>
  <c r="O6944" i="2"/>
  <c r="P6948" i="2"/>
  <c r="O6948" i="2"/>
  <c r="P6952" i="2"/>
  <c r="O6952" i="2"/>
  <c r="P6956" i="2"/>
  <c r="O6956" i="2"/>
  <c r="P6960" i="2"/>
  <c r="O6960" i="2"/>
  <c r="P6964" i="2"/>
  <c r="O6964" i="2"/>
  <c r="P6968" i="2"/>
  <c r="O6968" i="2"/>
  <c r="P6972" i="2"/>
  <c r="O6972" i="2"/>
  <c r="O6976" i="2"/>
  <c r="P6976" i="2"/>
  <c r="P6980" i="2"/>
  <c r="O6980" i="2"/>
  <c r="P6984" i="2"/>
  <c r="O6984" i="2"/>
  <c r="P6988" i="2"/>
  <c r="O6988" i="2"/>
  <c r="P6992" i="2"/>
  <c r="O6992" i="2"/>
  <c r="P6996" i="2"/>
  <c r="O6996" i="2"/>
  <c r="P7000" i="2"/>
  <c r="O7000" i="2"/>
  <c r="P7004" i="2"/>
  <c r="O7004" i="2"/>
  <c r="P7008" i="2"/>
  <c r="O7008" i="2"/>
  <c r="P7012" i="2"/>
  <c r="O7012" i="2"/>
  <c r="P7016" i="2"/>
  <c r="O7016" i="2"/>
  <c r="P7020" i="2"/>
  <c r="O7020" i="2"/>
  <c r="P7024" i="2"/>
  <c r="O7024" i="2"/>
  <c r="P7028" i="2"/>
  <c r="O7028" i="2"/>
  <c r="P7032" i="2"/>
  <c r="O7032" i="2"/>
  <c r="P7036" i="2"/>
  <c r="O7036" i="2"/>
  <c r="P7040" i="2"/>
  <c r="O7040" i="2"/>
  <c r="P7044" i="2"/>
  <c r="O7044" i="2"/>
  <c r="P7048" i="2"/>
  <c r="O7048" i="2"/>
  <c r="P7052" i="2"/>
  <c r="O7052" i="2"/>
  <c r="P7056" i="2"/>
  <c r="O7056" i="2"/>
  <c r="P7060" i="2"/>
  <c r="O7060" i="2"/>
  <c r="P7064" i="2"/>
  <c r="O7064" i="2"/>
  <c r="P7068" i="2"/>
  <c r="O7068" i="2"/>
  <c r="P7072" i="2"/>
  <c r="O7072" i="2"/>
  <c r="P7076" i="2"/>
  <c r="O7076" i="2"/>
  <c r="P7080" i="2"/>
  <c r="O7080" i="2"/>
  <c r="P7084" i="2"/>
  <c r="O7084" i="2"/>
  <c r="P7088" i="2"/>
  <c r="O7088" i="2"/>
  <c r="P7092" i="2"/>
  <c r="O7092" i="2"/>
  <c r="P7096" i="2"/>
  <c r="O7096" i="2"/>
  <c r="P7100" i="2"/>
  <c r="O7100" i="2"/>
  <c r="O7104" i="2"/>
  <c r="P7104" i="2"/>
  <c r="P7108" i="2"/>
  <c r="O7108" i="2"/>
  <c r="P7112" i="2"/>
  <c r="O7112" i="2"/>
  <c r="P7116" i="2"/>
  <c r="O7116" i="2"/>
  <c r="P7120" i="2"/>
  <c r="O7120" i="2"/>
  <c r="P7124" i="2"/>
  <c r="O7124" i="2"/>
  <c r="P7128" i="2"/>
  <c r="O7128" i="2"/>
  <c r="P7132" i="2"/>
  <c r="O7132" i="2"/>
  <c r="P7136" i="2"/>
  <c r="O7136" i="2"/>
  <c r="P7140" i="2"/>
  <c r="O7140" i="2"/>
  <c r="P7144" i="2"/>
  <c r="O7144" i="2"/>
  <c r="P7148" i="2"/>
  <c r="O7148" i="2"/>
  <c r="P7152" i="2"/>
  <c r="O7152" i="2"/>
  <c r="P7156" i="2"/>
  <c r="O7156" i="2"/>
  <c r="P7160" i="2"/>
  <c r="O7160" i="2"/>
  <c r="P7164" i="2"/>
  <c r="O7164" i="2"/>
  <c r="O7168" i="2"/>
  <c r="P7168" i="2"/>
  <c r="P7172" i="2"/>
  <c r="O7172" i="2"/>
  <c r="P7176" i="2"/>
  <c r="O7176" i="2"/>
  <c r="P7180" i="2"/>
  <c r="O7180" i="2"/>
  <c r="P7184" i="2"/>
  <c r="O7184" i="2"/>
  <c r="P7188" i="2"/>
  <c r="O7188" i="2"/>
  <c r="P7192" i="2"/>
  <c r="O7192" i="2"/>
  <c r="P7196" i="2"/>
  <c r="O7196" i="2"/>
  <c r="P7200" i="2"/>
  <c r="O7200" i="2"/>
  <c r="P7204" i="2"/>
  <c r="O7204" i="2"/>
  <c r="P7208" i="2"/>
  <c r="O7208" i="2"/>
  <c r="P7212" i="2"/>
  <c r="O7212" i="2"/>
  <c r="P7216" i="2"/>
  <c r="O7216" i="2"/>
  <c r="P7220" i="2"/>
  <c r="O7220" i="2"/>
  <c r="P7224" i="2"/>
  <c r="O7224" i="2"/>
  <c r="P7228" i="2"/>
  <c r="O7228" i="2"/>
  <c r="O7232" i="2"/>
  <c r="P7232" i="2"/>
  <c r="P7236" i="2"/>
  <c r="O7236" i="2"/>
  <c r="P7240" i="2"/>
  <c r="O7240" i="2"/>
  <c r="P7244" i="2"/>
  <c r="O7244" i="2"/>
  <c r="P7248" i="2"/>
  <c r="O7248" i="2"/>
  <c r="P7252" i="2"/>
  <c r="O7252" i="2"/>
  <c r="P7256" i="2"/>
  <c r="O7256" i="2"/>
  <c r="P7260" i="2"/>
  <c r="O7260" i="2"/>
  <c r="O7264" i="2"/>
  <c r="P7264" i="2"/>
  <c r="P7268" i="2"/>
  <c r="O7268" i="2"/>
  <c r="P7272" i="2"/>
  <c r="O7272" i="2"/>
  <c r="P7276" i="2"/>
  <c r="O7276" i="2"/>
  <c r="P7280" i="2"/>
  <c r="O7280" i="2"/>
  <c r="P7284" i="2"/>
  <c r="O7284" i="2"/>
  <c r="P7288" i="2"/>
  <c r="O7288" i="2"/>
  <c r="P7292" i="2"/>
  <c r="O7292" i="2"/>
  <c r="P7296" i="2"/>
  <c r="O7296" i="2"/>
  <c r="P7300" i="2"/>
  <c r="O7300" i="2"/>
  <c r="P7304" i="2"/>
  <c r="O7304" i="2"/>
  <c r="P7308" i="2"/>
  <c r="O7308" i="2"/>
  <c r="P7312" i="2"/>
  <c r="O7312" i="2"/>
  <c r="P7316" i="2"/>
  <c r="O7316" i="2"/>
  <c r="P7320" i="2"/>
  <c r="O7320" i="2"/>
  <c r="P7324" i="2"/>
  <c r="O7324" i="2"/>
  <c r="P7328" i="2"/>
  <c r="O7328" i="2"/>
  <c r="P7332" i="2"/>
  <c r="O7332" i="2"/>
  <c r="P7336" i="2"/>
  <c r="O7336" i="2"/>
  <c r="P7340" i="2"/>
  <c r="O7340" i="2"/>
  <c r="P7344" i="2"/>
  <c r="O7344" i="2"/>
  <c r="P7348" i="2"/>
  <c r="O7348" i="2"/>
  <c r="P7352" i="2"/>
  <c r="O7352" i="2"/>
  <c r="P7356" i="2"/>
  <c r="O7356" i="2"/>
  <c r="P7360" i="2"/>
  <c r="O7360" i="2"/>
  <c r="P7364" i="2"/>
  <c r="O7364" i="2"/>
  <c r="P7368" i="2"/>
  <c r="O7368" i="2"/>
  <c r="P7372" i="2"/>
  <c r="O7372" i="2"/>
  <c r="P7376" i="2"/>
  <c r="O7376" i="2"/>
  <c r="P7380" i="2"/>
  <c r="O7380" i="2"/>
  <c r="P7384" i="2"/>
  <c r="O7384" i="2"/>
  <c r="P7388" i="2"/>
  <c r="O7388" i="2"/>
  <c r="P7392" i="2"/>
  <c r="O7392" i="2"/>
  <c r="P7396" i="2"/>
  <c r="O7396" i="2"/>
  <c r="P7400" i="2"/>
  <c r="O7400" i="2"/>
  <c r="P7404" i="2"/>
  <c r="O7404" i="2"/>
  <c r="P7408" i="2"/>
  <c r="O7408" i="2"/>
  <c r="P7412" i="2"/>
  <c r="O7412" i="2"/>
  <c r="P7416" i="2"/>
  <c r="O7416" i="2"/>
  <c r="P7420" i="2"/>
  <c r="O7420" i="2"/>
  <c r="P7424" i="2"/>
  <c r="O7424" i="2"/>
  <c r="P7428" i="2"/>
  <c r="O7428" i="2"/>
  <c r="P7432" i="2"/>
  <c r="O7432" i="2"/>
  <c r="P7436" i="2"/>
  <c r="O7436" i="2"/>
  <c r="P7440" i="2"/>
  <c r="O7440" i="2"/>
  <c r="P7444" i="2"/>
  <c r="O7444" i="2"/>
  <c r="P7448" i="2"/>
  <c r="O7448" i="2"/>
  <c r="P7452" i="2"/>
  <c r="O7452" i="2"/>
  <c r="P7456" i="2"/>
  <c r="O7456" i="2"/>
  <c r="P7460" i="2"/>
  <c r="O7460" i="2"/>
  <c r="P7464" i="2"/>
  <c r="O7464" i="2"/>
  <c r="P7468" i="2"/>
  <c r="O7468" i="2"/>
  <c r="P7472" i="2"/>
  <c r="O7472" i="2"/>
  <c r="P7476" i="2"/>
  <c r="O7476" i="2"/>
  <c r="P7480" i="2"/>
  <c r="O7480" i="2"/>
  <c r="P7484" i="2"/>
  <c r="O7484" i="2"/>
  <c r="O7488" i="2"/>
  <c r="P7488" i="2"/>
  <c r="P7492" i="2"/>
  <c r="O7492" i="2"/>
  <c r="P7496" i="2"/>
  <c r="O7496" i="2"/>
  <c r="P7500" i="2"/>
  <c r="O7500" i="2"/>
  <c r="P7504" i="2"/>
  <c r="O7504" i="2"/>
  <c r="P7508" i="2"/>
  <c r="O7508" i="2"/>
  <c r="P7512" i="2"/>
  <c r="O7512" i="2"/>
  <c r="P7516" i="2"/>
  <c r="O7516" i="2"/>
  <c r="P7520" i="2"/>
  <c r="O7520" i="2"/>
  <c r="P7524" i="2"/>
  <c r="O7524" i="2"/>
  <c r="O7528" i="2"/>
  <c r="P7528" i="2"/>
  <c r="O7532" i="2"/>
  <c r="P7532" i="2"/>
  <c r="O7536" i="2"/>
  <c r="P7536" i="2"/>
  <c r="O7540" i="2"/>
  <c r="P7540" i="2"/>
  <c r="O7544" i="2"/>
  <c r="P7544" i="2"/>
  <c r="O7548" i="2"/>
  <c r="P7548" i="2"/>
  <c r="O7552" i="2"/>
  <c r="P7552" i="2"/>
  <c r="O7556" i="2"/>
  <c r="P7556" i="2"/>
  <c r="O7560" i="2"/>
  <c r="P7560" i="2"/>
  <c r="O7564" i="2"/>
  <c r="P7564" i="2"/>
  <c r="O7568" i="2"/>
  <c r="P7568" i="2"/>
  <c r="O7572" i="2"/>
  <c r="P7572" i="2"/>
  <c r="O7576" i="2"/>
  <c r="P7576" i="2"/>
  <c r="O7580" i="2"/>
  <c r="P7580" i="2"/>
  <c r="O7584" i="2"/>
  <c r="P7584" i="2"/>
  <c r="O7588" i="2"/>
  <c r="P7588" i="2"/>
  <c r="O7592" i="2"/>
  <c r="P7592" i="2"/>
  <c r="P7596" i="2"/>
  <c r="O7596" i="2"/>
  <c r="P7600" i="2"/>
  <c r="O7600" i="2"/>
  <c r="P7604" i="2"/>
  <c r="O7604" i="2"/>
  <c r="P7608" i="2"/>
  <c r="O7608" i="2"/>
  <c r="P7612" i="2"/>
  <c r="O7612" i="2"/>
  <c r="P7616" i="2"/>
  <c r="O7616" i="2"/>
  <c r="P7620" i="2"/>
  <c r="O7620" i="2"/>
  <c r="P7624" i="2"/>
  <c r="O7624" i="2"/>
  <c r="P7628" i="2"/>
  <c r="O7628" i="2"/>
  <c r="P7632" i="2"/>
  <c r="O7632" i="2"/>
  <c r="P7636" i="2"/>
  <c r="O7636" i="2"/>
  <c r="P7640" i="2"/>
  <c r="O7640" i="2"/>
  <c r="P7644" i="2"/>
  <c r="O7644" i="2"/>
  <c r="P7648" i="2"/>
  <c r="O7648" i="2"/>
  <c r="P7652" i="2"/>
  <c r="O7652" i="2"/>
  <c r="P7656" i="2"/>
  <c r="O7656" i="2"/>
  <c r="P7660" i="2"/>
  <c r="O7660" i="2"/>
  <c r="P7664" i="2"/>
  <c r="O7664" i="2"/>
  <c r="P7668" i="2"/>
  <c r="O7668" i="2"/>
  <c r="P7672" i="2"/>
  <c r="O7672" i="2"/>
  <c r="P7676" i="2"/>
  <c r="O7676" i="2"/>
  <c r="P7680" i="2"/>
  <c r="O7680" i="2"/>
  <c r="P7684" i="2"/>
  <c r="O7684" i="2"/>
  <c r="P7688" i="2"/>
  <c r="O7688" i="2"/>
  <c r="P7692" i="2"/>
  <c r="O7692" i="2"/>
  <c r="P7696" i="2"/>
  <c r="O7696" i="2"/>
  <c r="P7700" i="2"/>
  <c r="O7700" i="2"/>
  <c r="P7704" i="2"/>
  <c r="O7704" i="2"/>
  <c r="P7708" i="2"/>
  <c r="O7708" i="2"/>
  <c r="P7712" i="2"/>
  <c r="O7712" i="2"/>
  <c r="P7716" i="2"/>
  <c r="O7716" i="2"/>
  <c r="P7720" i="2"/>
  <c r="O7720" i="2"/>
  <c r="P7724" i="2"/>
  <c r="O7724" i="2"/>
  <c r="P7728" i="2"/>
  <c r="O7728" i="2"/>
  <c r="P7732" i="2"/>
  <c r="O7732" i="2"/>
  <c r="P7736" i="2"/>
  <c r="O7736" i="2"/>
  <c r="P7740" i="2"/>
  <c r="O7740" i="2"/>
  <c r="P7744" i="2"/>
  <c r="O7744" i="2"/>
  <c r="P7748" i="2"/>
  <c r="O7748" i="2"/>
  <c r="O7752" i="2"/>
  <c r="P7752" i="2"/>
  <c r="P7756" i="2"/>
  <c r="O7756" i="2"/>
  <c r="O7760" i="2"/>
  <c r="P7760" i="2"/>
  <c r="P7764" i="2"/>
  <c r="O7764" i="2"/>
  <c r="O7768" i="2"/>
  <c r="P7768" i="2"/>
  <c r="P7772" i="2"/>
  <c r="O7772" i="2"/>
  <c r="O7776" i="2"/>
  <c r="P7776" i="2"/>
  <c r="P7780" i="2"/>
  <c r="O7780" i="2"/>
  <c r="O7784" i="2"/>
  <c r="P7784" i="2"/>
  <c r="P7788" i="2"/>
  <c r="O7788" i="2"/>
  <c r="P7792" i="2"/>
  <c r="O7792" i="2"/>
  <c r="P7796" i="2"/>
  <c r="O7796" i="2"/>
  <c r="P7800" i="2"/>
  <c r="O7800" i="2"/>
  <c r="P7804" i="2"/>
  <c r="O7804" i="2"/>
  <c r="P7808" i="2"/>
  <c r="O7808" i="2"/>
  <c r="P7812" i="2"/>
  <c r="O7812" i="2"/>
  <c r="P7816" i="2"/>
  <c r="O7816" i="2"/>
  <c r="P7820" i="2"/>
  <c r="O7820" i="2"/>
  <c r="P7824" i="2"/>
  <c r="O7824" i="2"/>
  <c r="P7828" i="2"/>
  <c r="O7828" i="2"/>
  <c r="P7832" i="2"/>
  <c r="O7832" i="2"/>
  <c r="P7836" i="2"/>
  <c r="O7836" i="2"/>
  <c r="P7840" i="2"/>
  <c r="O7840" i="2"/>
  <c r="P7844" i="2"/>
  <c r="O7844" i="2"/>
  <c r="P7848" i="2"/>
  <c r="O7848" i="2"/>
  <c r="P7852" i="2"/>
  <c r="O7852" i="2"/>
  <c r="P7856" i="2"/>
  <c r="O7856" i="2"/>
  <c r="P7860" i="2"/>
  <c r="O7860" i="2"/>
  <c r="P7864" i="2"/>
  <c r="O7864" i="2"/>
  <c r="P7868" i="2"/>
  <c r="O7868" i="2"/>
  <c r="P7872" i="2"/>
  <c r="O7872" i="2"/>
  <c r="P7876" i="2"/>
  <c r="O7876" i="2"/>
  <c r="P7880" i="2"/>
  <c r="O7880" i="2"/>
  <c r="P7884" i="2"/>
  <c r="O7884" i="2"/>
  <c r="P7888" i="2"/>
  <c r="O7888" i="2"/>
  <c r="P7892" i="2"/>
  <c r="O7892" i="2"/>
  <c r="P7896" i="2"/>
  <c r="O7896" i="2"/>
  <c r="P7900" i="2"/>
  <c r="O7900" i="2"/>
  <c r="P7904" i="2"/>
  <c r="O7904" i="2"/>
  <c r="P7908" i="2"/>
  <c r="O7908" i="2"/>
  <c r="P7912" i="2"/>
  <c r="O7912" i="2"/>
  <c r="P7916" i="2"/>
  <c r="O7916" i="2"/>
  <c r="P7920" i="2"/>
  <c r="O7920" i="2"/>
  <c r="P7924" i="2"/>
  <c r="O7924" i="2"/>
  <c r="P7928" i="2"/>
  <c r="O7928" i="2"/>
  <c r="P7932" i="2"/>
  <c r="O7932" i="2"/>
  <c r="P7936" i="2"/>
  <c r="O7936" i="2"/>
  <c r="P7940" i="2"/>
  <c r="O7940" i="2"/>
  <c r="P7944" i="2"/>
  <c r="O7944" i="2"/>
  <c r="P7948" i="2"/>
  <c r="O7948" i="2"/>
  <c r="P7952" i="2"/>
  <c r="O7952" i="2"/>
  <c r="P7956" i="2"/>
  <c r="O7956" i="2"/>
  <c r="P7960" i="2"/>
  <c r="O7960" i="2"/>
  <c r="P7964" i="2"/>
  <c r="O7964" i="2"/>
  <c r="P7968" i="2"/>
  <c r="O7968" i="2"/>
  <c r="P7972" i="2"/>
  <c r="O7972" i="2"/>
  <c r="P7976" i="2"/>
  <c r="O7976" i="2"/>
  <c r="P7980" i="2"/>
  <c r="O7980" i="2"/>
  <c r="P7984" i="2"/>
  <c r="O7984" i="2"/>
  <c r="P7988" i="2"/>
  <c r="O7988" i="2"/>
  <c r="P7992" i="2"/>
  <c r="O7992" i="2"/>
  <c r="P7996" i="2"/>
  <c r="O7996" i="2"/>
  <c r="P8000" i="2"/>
  <c r="O8000" i="2"/>
  <c r="T7995" i="8"/>
  <c r="T7994" i="8"/>
  <c r="T7993" i="8"/>
  <c r="T7992" i="8"/>
  <c r="T7991" i="8"/>
  <c r="T7990" i="8"/>
  <c r="T7989" i="8"/>
  <c r="T7988" i="8"/>
  <c r="T7987" i="8"/>
  <c r="T7986" i="8"/>
  <c r="T7985" i="8"/>
  <c r="T7984" i="8"/>
  <c r="T7983" i="8"/>
  <c r="T7982" i="8"/>
  <c r="T7981" i="8"/>
  <c r="T7980" i="8"/>
  <c r="T7979" i="8"/>
  <c r="T7978" i="8"/>
  <c r="T7977" i="8"/>
  <c r="T7976" i="8"/>
  <c r="T7975" i="8"/>
  <c r="T7974" i="8"/>
  <c r="T7973" i="8"/>
  <c r="T7972" i="8"/>
  <c r="T7971" i="8"/>
  <c r="T7970" i="8"/>
  <c r="T7969" i="8"/>
  <c r="T7968" i="8"/>
  <c r="T7967" i="8"/>
  <c r="T7966" i="8"/>
  <c r="T7965" i="8"/>
  <c r="T7964" i="8"/>
  <c r="T7963" i="8"/>
  <c r="T7962" i="8"/>
  <c r="T7961" i="8"/>
  <c r="T7960" i="8"/>
  <c r="T7959" i="8"/>
  <c r="T7958" i="8"/>
  <c r="T7957" i="8"/>
  <c r="T7956" i="8"/>
  <c r="T7955" i="8"/>
  <c r="T7954" i="8"/>
  <c r="T7953" i="8"/>
  <c r="T7952" i="8"/>
  <c r="T7951" i="8"/>
  <c r="T7950" i="8"/>
  <c r="T7949" i="8"/>
  <c r="T7948" i="8"/>
  <c r="T7947" i="8"/>
  <c r="T7946" i="8"/>
  <c r="T7945" i="8"/>
  <c r="T7944" i="8"/>
  <c r="T7943" i="8"/>
  <c r="T7942" i="8"/>
  <c r="T7941" i="8"/>
  <c r="T7940" i="8"/>
  <c r="T7939" i="8"/>
  <c r="T7938" i="8"/>
  <c r="T7937" i="8"/>
  <c r="T7936" i="8"/>
  <c r="T7935" i="8"/>
  <c r="T7934" i="8"/>
  <c r="T7933" i="8"/>
  <c r="T7932" i="8"/>
  <c r="T7931" i="8"/>
  <c r="T7930" i="8"/>
  <c r="T7929" i="8"/>
  <c r="T7928" i="8"/>
  <c r="T7927" i="8"/>
  <c r="T7926" i="8"/>
  <c r="T7925" i="8"/>
  <c r="T7924" i="8"/>
  <c r="T7923" i="8"/>
  <c r="T7922" i="8"/>
  <c r="T7921" i="8"/>
  <c r="T7920" i="8"/>
  <c r="T7919" i="8"/>
  <c r="T7918" i="8"/>
  <c r="T7917" i="8"/>
  <c r="T7916" i="8"/>
  <c r="T7915" i="8"/>
  <c r="T7914" i="8"/>
  <c r="T7913" i="8"/>
  <c r="T7912" i="8"/>
  <c r="T7911" i="8"/>
  <c r="T7910" i="8"/>
  <c r="T7909" i="8"/>
  <c r="T7908" i="8"/>
  <c r="T7907" i="8"/>
  <c r="T7906" i="8"/>
  <c r="T7905" i="8"/>
  <c r="T7904" i="8"/>
  <c r="T7903" i="8"/>
  <c r="T7902" i="8"/>
  <c r="T7901" i="8"/>
  <c r="T7900" i="8"/>
  <c r="T7899" i="8"/>
  <c r="T7898" i="8"/>
  <c r="T7897" i="8"/>
  <c r="T7896" i="8"/>
  <c r="T7895" i="8"/>
  <c r="T7894" i="8"/>
  <c r="T7893" i="8"/>
  <c r="T7892" i="8"/>
  <c r="T7891" i="8"/>
  <c r="T7890" i="8"/>
  <c r="T7889" i="8"/>
  <c r="T7888" i="8"/>
  <c r="T7887" i="8"/>
  <c r="T7886" i="8"/>
  <c r="T7885" i="8"/>
  <c r="T7884" i="8"/>
  <c r="T7883" i="8"/>
  <c r="T7882" i="8"/>
  <c r="T7881" i="8"/>
  <c r="T7880" i="8"/>
  <c r="T7879" i="8"/>
  <c r="T7878" i="8"/>
  <c r="T7877" i="8"/>
  <c r="T7876" i="8"/>
  <c r="T7875" i="8"/>
  <c r="T7874" i="8"/>
  <c r="T7873" i="8"/>
  <c r="T7872" i="8"/>
  <c r="T7871" i="8"/>
  <c r="T7870" i="8"/>
  <c r="T7869" i="8"/>
  <c r="T7868" i="8"/>
  <c r="T7867" i="8"/>
  <c r="T7866" i="8"/>
  <c r="T7865" i="8"/>
  <c r="T7864" i="8"/>
  <c r="T7863" i="8"/>
  <c r="T7862" i="8"/>
  <c r="T7861" i="8"/>
  <c r="T7860" i="8"/>
  <c r="T7859" i="8"/>
  <c r="T7858" i="8"/>
  <c r="T7857" i="8"/>
  <c r="T7856" i="8"/>
  <c r="T7855" i="8"/>
  <c r="T7854" i="8"/>
  <c r="T7853" i="8"/>
  <c r="T7852" i="8"/>
  <c r="T7851" i="8"/>
  <c r="T7850" i="8"/>
  <c r="T7849" i="8"/>
  <c r="T7848" i="8"/>
  <c r="T7847" i="8"/>
  <c r="T7846" i="8"/>
  <c r="T7845" i="8"/>
  <c r="T7844" i="8"/>
  <c r="T7843" i="8"/>
  <c r="T7842" i="8"/>
  <c r="T7841" i="8"/>
  <c r="T7840" i="8"/>
  <c r="T7839" i="8"/>
  <c r="T7838" i="8"/>
  <c r="T7837" i="8"/>
  <c r="T7836" i="8"/>
  <c r="T7835" i="8"/>
  <c r="T7834" i="8"/>
  <c r="T7833" i="8"/>
  <c r="T7832" i="8"/>
  <c r="T7831" i="8"/>
  <c r="T7830" i="8"/>
  <c r="T7829" i="8"/>
  <c r="T7828" i="8"/>
  <c r="T7827" i="8"/>
  <c r="T7826" i="8"/>
  <c r="T7825" i="8"/>
  <c r="T7824" i="8"/>
  <c r="T7823" i="8"/>
  <c r="T7822" i="8"/>
  <c r="T7821" i="8"/>
  <c r="T7820" i="8"/>
  <c r="T7819" i="8"/>
  <c r="T7818" i="8"/>
  <c r="T7817" i="8"/>
  <c r="T7816" i="8"/>
  <c r="T7815" i="8"/>
  <c r="T7814" i="8"/>
  <c r="T7813" i="8"/>
  <c r="T7812" i="8"/>
  <c r="T7811" i="8"/>
  <c r="T7810" i="8"/>
  <c r="T7809" i="8"/>
  <c r="T7808" i="8"/>
  <c r="T7807" i="8"/>
  <c r="T7806" i="8"/>
  <c r="T7805" i="8"/>
  <c r="T7804" i="8"/>
  <c r="T7803" i="8"/>
  <c r="T7802" i="8"/>
  <c r="T7801" i="8"/>
  <c r="T7800" i="8"/>
  <c r="T7799" i="8"/>
  <c r="T7798" i="8"/>
  <c r="T7797" i="8"/>
  <c r="T7796" i="8"/>
  <c r="T7795" i="8"/>
  <c r="T7794" i="8"/>
  <c r="T7793" i="8"/>
  <c r="T7792" i="8"/>
  <c r="T7791" i="8"/>
  <c r="T7790" i="8"/>
  <c r="T7789" i="8"/>
  <c r="T7788" i="8"/>
  <c r="T7787" i="8"/>
  <c r="T7786" i="8"/>
  <c r="T7785" i="8"/>
  <c r="T7784" i="8"/>
  <c r="T7783" i="8"/>
  <c r="T7782" i="8"/>
  <c r="T7781" i="8"/>
  <c r="T7780" i="8"/>
  <c r="T7779" i="8"/>
  <c r="T7778" i="8"/>
  <c r="T7777" i="8"/>
  <c r="T7776" i="8"/>
  <c r="T7775" i="8"/>
  <c r="T7774" i="8"/>
  <c r="T7773" i="8"/>
  <c r="T7772" i="8"/>
  <c r="T7771" i="8"/>
  <c r="T7770" i="8"/>
  <c r="T7769" i="8"/>
  <c r="T7768" i="8"/>
  <c r="T7767" i="8"/>
  <c r="T7766" i="8"/>
  <c r="T7765" i="8"/>
  <c r="T7764" i="8"/>
  <c r="T7763" i="8"/>
  <c r="T7762" i="8"/>
  <c r="T7761" i="8"/>
  <c r="T7760" i="8"/>
  <c r="T7759" i="8"/>
  <c r="T7758" i="8"/>
  <c r="T7757" i="8"/>
  <c r="T7756" i="8"/>
  <c r="T7755" i="8"/>
  <c r="T7754" i="8"/>
  <c r="T7753" i="8"/>
  <c r="T7752" i="8"/>
  <c r="T7751" i="8"/>
  <c r="T7750" i="8"/>
  <c r="T7749" i="8"/>
  <c r="T7748" i="8"/>
  <c r="T7747" i="8"/>
  <c r="T7746" i="8"/>
  <c r="T7745" i="8"/>
  <c r="T7744" i="8"/>
  <c r="T7743" i="8"/>
  <c r="T7742" i="8"/>
  <c r="T7741" i="8"/>
  <c r="T7740" i="8"/>
  <c r="T7739" i="8"/>
  <c r="T7738" i="8"/>
  <c r="T7737" i="8"/>
  <c r="T7736" i="8"/>
  <c r="T7735" i="8"/>
  <c r="T7734" i="8"/>
  <c r="T7733" i="8"/>
  <c r="T7732" i="8"/>
  <c r="T7731" i="8"/>
  <c r="T7730" i="8"/>
  <c r="T7729" i="8"/>
  <c r="T7728" i="8"/>
  <c r="T7727" i="8"/>
  <c r="T7726" i="8"/>
  <c r="T7725" i="8"/>
  <c r="T7724" i="8"/>
  <c r="T7723" i="8"/>
  <c r="T7722" i="8"/>
  <c r="T7721" i="8"/>
  <c r="T7720" i="8"/>
  <c r="T7719" i="8"/>
  <c r="T7718" i="8"/>
  <c r="T7717" i="8"/>
  <c r="T7716" i="8"/>
  <c r="T7715" i="8"/>
  <c r="T7714" i="8"/>
  <c r="T7713" i="8"/>
  <c r="T7712" i="8"/>
  <c r="T7711" i="8"/>
  <c r="T7710" i="8"/>
  <c r="T7709" i="8"/>
  <c r="T7708" i="8"/>
  <c r="T7707" i="8"/>
  <c r="T7706" i="8"/>
  <c r="T7705" i="8"/>
  <c r="T7704" i="8"/>
  <c r="T7703" i="8"/>
  <c r="T7702" i="8"/>
  <c r="T7701" i="8"/>
  <c r="T7700" i="8"/>
  <c r="T7699" i="8"/>
  <c r="T7698" i="8"/>
  <c r="T7697" i="8"/>
  <c r="T7696" i="8"/>
  <c r="T7695" i="8"/>
  <c r="T7694" i="8"/>
  <c r="T7693" i="8"/>
  <c r="T7692" i="8"/>
  <c r="T7691" i="8"/>
  <c r="T7690" i="8"/>
  <c r="T7689" i="8"/>
  <c r="T7688" i="8"/>
  <c r="T7687" i="8"/>
  <c r="T7686" i="8"/>
  <c r="T7685" i="8"/>
  <c r="T7684" i="8"/>
  <c r="T7683" i="8"/>
  <c r="T7682" i="8"/>
  <c r="T7681" i="8"/>
  <c r="T7680" i="8"/>
  <c r="T7679" i="8"/>
  <c r="T7678" i="8"/>
  <c r="T7677" i="8"/>
  <c r="T7676" i="8"/>
  <c r="T7675" i="8"/>
  <c r="T7674" i="8"/>
  <c r="T7673" i="8"/>
  <c r="T7672" i="8"/>
  <c r="T7671" i="8"/>
  <c r="T7670" i="8"/>
  <c r="T7669" i="8"/>
  <c r="T7668" i="8"/>
  <c r="T7667" i="8"/>
  <c r="T7666" i="8"/>
  <c r="T7665" i="8"/>
  <c r="T7664" i="8"/>
  <c r="T7663" i="8"/>
  <c r="T7662" i="8"/>
  <c r="T7661" i="8"/>
  <c r="T7660" i="8"/>
  <c r="T7659" i="8"/>
  <c r="T7658" i="8"/>
  <c r="T7657" i="8"/>
  <c r="T7656" i="8"/>
  <c r="T7655" i="8"/>
  <c r="T7654" i="8"/>
  <c r="T7653" i="8"/>
  <c r="T7652" i="8"/>
  <c r="T7651" i="8"/>
  <c r="T7650" i="8"/>
  <c r="T7649" i="8"/>
  <c r="T7648" i="8"/>
  <c r="T7647" i="8"/>
  <c r="T7646" i="8"/>
  <c r="T7645" i="8"/>
  <c r="T7644" i="8"/>
  <c r="T7643" i="8"/>
  <c r="T7642" i="8"/>
  <c r="T7641" i="8"/>
  <c r="T7640" i="8"/>
  <c r="T7639" i="8"/>
  <c r="T7638" i="8"/>
  <c r="T7637" i="8"/>
  <c r="T7636" i="8"/>
  <c r="T7635" i="8"/>
  <c r="T7634" i="8"/>
  <c r="T7633" i="8"/>
  <c r="T7632" i="8"/>
  <c r="T7631" i="8"/>
  <c r="T7630" i="8"/>
  <c r="T7629" i="8"/>
  <c r="T7628" i="8"/>
  <c r="T7627" i="8"/>
  <c r="T7626" i="8"/>
  <c r="T7625" i="8"/>
  <c r="T7624" i="8"/>
  <c r="T7623" i="8"/>
  <c r="T7622" i="8"/>
  <c r="T7621" i="8"/>
  <c r="T7620" i="8"/>
  <c r="T7619" i="8"/>
  <c r="T7618" i="8"/>
  <c r="T7617" i="8"/>
  <c r="T7616" i="8"/>
  <c r="T7615" i="8"/>
  <c r="T7614" i="8"/>
  <c r="T7613" i="8"/>
  <c r="T7612" i="8"/>
  <c r="T7611" i="8"/>
  <c r="T7610" i="8"/>
  <c r="T7609" i="8"/>
  <c r="T7608" i="8"/>
  <c r="T7607" i="8"/>
  <c r="T7606" i="8"/>
  <c r="T7605" i="8"/>
  <c r="T7604" i="8"/>
  <c r="T7603" i="8"/>
  <c r="T7602" i="8"/>
  <c r="T7601" i="8"/>
  <c r="T7600" i="8"/>
  <c r="T7599" i="8"/>
  <c r="T7598" i="8"/>
  <c r="T7597" i="8"/>
  <c r="T7596" i="8"/>
  <c r="T7595" i="8"/>
  <c r="T7594" i="8"/>
  <c r="T7593" i="8"/>
  <c r="T7592" i="8"/>
  <c r="T7591" i="8"/>
  <c r="T7590" i="8"/>
  <c r="T7589" i="8"/>
  <c r="T7588" i="8"/>
  <c r="T7587" i="8"/>
  <c r="T7586" i="8"/>
  <c r="T7585" i="8"/>
  <c r="T7584" i="8"/>
  <c r="T7583" i="8"/>
  <c r="T7582" i="8"/>
  <c r="T7581" i="8"/>
  <c r="T7580" i="8"/>
  <c r="T7579" i="8"/>
  <c r="T7578" i="8"/>
  <c r="T7577" i="8"/>
  <c r="T7576" i="8"/>
  <c r="T7575" i="8"/>
  <c r="T7574" i="8"/>
  <c r="T7573" i="8"/>
  <c r="T7572" i="8"/>
  <c r="T7571" i="8"/>
  <c r="T7570" i="8"/>
  <c r="T7569" i="8"/>
  <c r="T7568" i="8"/>
  <c r="T7567" i="8"/>
  <c r="T7566" i="8"/>
  <c r="T7565" i="8"/>
  <c r="T7564" i="8"/>
  <c r="T7563" i="8"/>
  <c r="T7562" i="8"/>
  <c r="T7561" i="8"/>
  <c r="T7560" i="8"/>
  <c r="T7559" i="8"/>
  <c r="T7558" i="8"/>
  <c r="T7557" i="8"/>
  <c r="T7556" i="8"/>
  <c r="T7555" i="8"/>
  <c r="T7554" i="8"/>
  <c r="T7553" i="8"/>
  <c r="T7552" i="8"/>
  <c r="T7551" i="8"/>
  <c r="T7550" i="8"/>
  <c r="T7549" i="8"/>
  <c r="T7548" i="8"/>
  <c r="T7547" i="8"/>
  <c r="T7546" i="8"/>
  <c r="T7545" i="8"/>
  <c r="T7544" i="8"/>
  <c r="T7543" i="8"/>
  <c r="T7542" i="8"/>
  <c r="T7541" i="8"/>
  <c r="T7540" i="8"/>
  <c r="T7539" i="8"/>
  <c r="T7538" i="8"/>
  <c r="T7537" i="8"/>
  <c r="T7536" i="8"/>
  <c r="T7535" i="8"/>
  <c r="T7534" i="8"/>
  <c r="T7533" i="8"/>
  <c r="T7532" i="8"/>
  <c r="T7531" i="8"/>
  <c r="T7530" i="8"/>
  <c r="T7529" i="8"/>
  <c r="T7528" i="8"/>
  <c r="T7527" i="8"/>
  <c r="T7526" i="8"/>
  <c r="T7525" i="8"/>
  <c r="T7524" i="8"/>
  <c r="T7523" i="8"/>
  <c r="T7522" i="8"/>
  <c r="T7521" i="8"/>
  <c r="T7520" i="8"/>
  <c r="T7519" i="8"/>
  <c r="T7518" i="8"/>
  <c r="T7517" i="8"/>
  <c r="T7516" i="8"/>
  <c r="T7515" i="8"/>
  <c r="T7514" i="8"/>
  <c r="T7513" i="8"/>
  <c r="T7512" i="8"/>
  <c r="T7511" i="8"/>
  <c r="T7510" i="8"/>
  <c r="T7509" i="8"/>
  <c r="T7508" i="8"/>
  <c r="T7507" i="8"/>
  <c r="T7506" i="8"/>
  <c r="T7505" i="8"/>
  <c r="T7504" i="8"/>
  <c r="T7503" i="8"/>
  <c r="T7502" i="8"/>
  <c r="T7501" i="8"/>
  <c r="T7500" i="8"/>
  <c r="T7499" i="8"/>
  <c r="T7498" i="8"/>
  <c r="T7497" i="8"/>
  <c r="T7496" i="8"/>
  <c r="T7495" i="8"/>
  <c r="T7494" i="8"/>
  <c r="T7493" i="8"/>
  <c r="T7492" i="8"/>
  <c r="T7491" i="8"/>
  <c r="T7490" i="8"/>
  <c r="T7489" i="8"/>
  <c r="T7488" i="8"/>
  <c r="T7487" i="8"/>
  <c r="T7486" i="8"/>
  <c r="T7485" i="8"/>
  <c r="T7484" i="8"/>
  <c r="T7483" i="8"/>
  <c r="T7482" i="8"/>
  <c r="T7481" i="8"/>
  <c r="T7480" i="8"/>
  <c r="T7479" i="8"/>
  <c r="T7478" i="8"/>
  <c r="T7477" i="8"/>
  <c r="T7476" i="8"/>
  <c r="T7475" i="8"/>
  <c r="T7474" i="8"/>
  <c r="T7473" i="8"/>
  <c r="T7472" i="8"/>
  <c r="T7471" i="8"/>
  <c r="T7470" i="8"/>
  <c r="T7469" i="8"/>
  <c r="T7468" i="8"/>
  <c r="T7467" i="8"/>
  <c r="T7466" i="8"/>
  <c r="T7465" i="8"/>
  <c r="T7464" i="8"/>
  <c r="T7463" i="8"/>
  <c r="T7462" i="8"/>
  <c r="T7461" i="8"/>
  <c r="T7460" i="8"/>
  <c r="T7459" i="8"/>
  <c r="T7458" i="8"/>
  <c r="T7457" i="8"/>
  <c r="T7456" i="8"/>
  <c r="T7455" i="8"/>
  <c r="T7454" i="8"/>
  <c r="T7453" i="8"/>
  <c r="T7452" i="8"/>
  <c r="T7451" i="8"/>
  <c r="T7450" i="8"/>
  <c r="T7449" i="8"/>
  <c r="T7448" i="8"/>
  <c r="T7447" i="8"/>
  <c r="T7446" i="8"/>
  <c r="T7445" i="8"/>
  <c r="T7444" i="8"/>
  <c r="T7443" i="8"/>
  <c r="T7442" i="8"/>
  <c r="T7441" i="8"/>
  <c r="T7440" i="8"/>
  <c r="T7439" i="8"/>
  <c r="T7438" i="8"/>
  <c r="T7437" i="8"/>
  <c r="T7436" i="8"/>
  <c r="T7435" i="8"/>
  <c r="T7434" i="8"/>
  <c r="T7433" i="8"/>
  <c r="T7432" i="8"/>
  <c r="T7431" i="8"/>
  <c r="T7430" i="8"/>
  <c r="T7429" i="8"/>
  <c r="T7428" i="8"/>
  <c r="T7427" i="8"/>
  <c r="T7426" i="8"/>
  <c r="T7425" i="8"/>
  <c r="T7424" i="8"/>
  <c r="T7423" i="8"/>
  <c r="T7422" i="8"/>
  <c r="T7421" i="8"/>
  <c r="T7420" i="8"/>
  <c r="T7419" i="8"/>
  <c r="T7418" i="8"/>
  <c r="T7417" i="8"/>
  <c r="T7416" i="8"/>
  <c r="T7415" i="8"/>
  <c r="T7414" i="8"/>
  <c r="T7413" i="8"/>
  <c r="T7412" i="8"/>
  <c r="T7411" i="8"/>
  <c r="T7410" i="8"/>
  <c r="T7409" i="8"/>
  <c r="T7408" i="8"/>
  <c r="T7407" i="8"/>
  <c r="T7406" i="8"/>
  <c r="T7405" i="8"/>
  <c r="T7404" i="8"/>
  <c r="T7403" i="8"/>
  <c r="T7402" i="8"/>
  <c r="T7401" i="8"/>
  <c r="T7400" i="8"/>
  <c r="T7399" i="8"/>
  <c r="T7398" i="8"/>
  <c r="T7397" i="8"/>
  <c r="T7396" i="8"/>
  <c r="T7395" i="8"/>
  <c r="T7394" i="8"/>
  <c r="T7393" i="8"/>
  <c r="T7392" i="8"/>
  <c r="T7391" i="8"/>
  <c r="T7390" i="8"/>
  <c r="T7389" i="8"/>
  <c r="T7388" i="8"/>
  <c r="T7387" i="8"/>
  <c r="T7386" i="8"/>
  <c r="T7385" i="8"/>
  <c r="T7384" i="8"/>
  <c r="T7383" i="8"/>
  <c r="T7382" i="8"/>
  <c r="T7381" i="8"/>
  <c r="T7380" i="8"/>
  <c r="T7379" i="8"/>
  <c r="T7378" i="8"/>
  <c r="T7377" i="8"/>
  <c r="T7376" i="8"/>
  <c r="T7375" i="8"/>
  <c r="T7374" i="8"/>
  <c r="T7373" i="8"/>
  <c r="T7372" i="8"/>
  <c r="T7371" i="8"/>
  <c r="T7370" i="8"/>
  <c r="T7369" i="8"/>
  <c r="T7368" i="8"/>
  <c r="T7367" i="8"/>
  <c r="T7366" i="8"/>
  <c r="T7365" i="8"/>
  <c r="T7364" i="8"/>
  <c r="T7363" i="8"/>
  <c r="T7362" i="8"/>
  <c r="T7361" i="8"/>
  <c r="T7360" i="8"/>
  <c r="T7359" i="8"/>
  <c r="T7358" i="8"/>
  <c r="T7357" i="8"/>
  <c r="T7356" i="8"/>
  <c r="T7355" i="8"/>
  <c r="T7354" i="8"/>
  <c r="T7353" i="8"/>
  <c r="T7352" i="8"/>
  <c r="T7351" i="8"/>
  <c r="T7350" i="8"/>
  <c r="T7349" i="8"/>
  <c r="T7348" i="8"/>
  <c r="T7347" i="8"/>
  <c r="T7346" i="8"/>
  <c r="T7345" i="8"/>
  <c r="T7344" i="8"/>
  <c r="T7343" i="8"/>
  <c r="T7342" i="8"/>
  <c r="T7341" i="8"/>
  <c r="T7340" i="8"/>
  <c r="T7339" i="8"/>
  <c r="T7338" i="8"/>
  <c r="T7337" i="8"/>
  <c r="T7336" i="8"/>
  <c r="T7335" i="8"/>
  <c r="T7334" i="8"/>
  <c r="T7333" i="8"/>
  <c r="T7332" i="8"/>
  <c r="T7331" i="8"/>
  <c r="T7330" i="8"/>
  <c r="T7329" i="8"/>
  <c r="T7328" i="8"/>
  <c r="T7327" i="8"/>
  <c r="T7326" i="8"/>
  <c r="T7325" i="8"/>
  <c r="T7324" i="8"/>
  <c r="T7323" i="8"/>
  <c r="T7322" i="8"/>
  <c r="T7321" i="8"/>
  <c r="T7320" i="8"/>
  <c r="T7319" i="8"/>
  <c r="T7318" i="8"/>
  <c r="T7317" i="8"/>
  <c r="T7316" i="8"/>
  <c r="T7315" i="8"/>
  <c r="T7314" i="8"/>
  <c r="T7313" i="8"/>
  <c r="T7312" i="8"/>
  <c r="T7311" i="8"/>
  <c r="T7310" i="8"/>
  <c r="T7309" i="8"/>
  <c r="T7308" i="8"/>
  <c r="T7307" i="8"/>
  <c r="T7306" i="8"/>
  <c r="T7305" i="8"/>
  <c r="T7304" i="8"/>
  <c r="T7303" i="8"/>
  <c r="T7302" i="8"/>
  <c r="T7301" i="8"/>
  <c r="T7300" i="8"/>
  <c r="T7299" i="8"/>
  <c r="T7298" i="8"/>
  <c r="T7297" i="8"/>
  <c r="T7296" i="8"/>
  <c r="T7295" i="8"/>
  <c r="T7294" i="8"/>
  <c r="T7293" i="8"/>
  <c r="T7292" i="8"/>
  <c r="T7291" i="8"/>
  <c r="T7290" i="8"/>
  <c r="T7289" i="8"/>
  <c r="T7288" i="8"/>
  <c r="T7287" i="8"/>
  <c r="T7286" i="8"/>
  <c r="T7285" i="8"/>
  <c r="T7284" i="8"/>
  <c r="T7283" i="8"/>
  <c r="T7282" i="8"/>
  <c r="T7281" i="8"/>
  <c r="T7280" i="8"/>
  <c r="T7279" i="8"/>
  <c r="T7278" i="8"/>
  <c r="T7277" i="8"/>
  <c r="T7276" i="8"/>
  <c r="T7275" i="8"/>
  <c r="T7274" i="8"/>
  <c r="T7273" i="8"/>
  <c r="T7272" i="8"/>
  <c r="T7271" i="8"/>
  <c r="T7270" i="8"/>
  <c r="T7269" i="8"/>
  <c r="T7268" i="8"/>
  <c r="T7267" i="8"/>
  <c r="T7266" i="8"/>
  <c r="T7265" i="8"/>
  <c r="T7264" i="8"/>
  <c r="T7263" i="8"/>
  <c r="T7262" i="8"/>
  <c r="T7261" i="8"/>
  <c r="T7260" i="8"/>
  <c r="T7259" i="8"/>
  <c r="T7258" i="8"/>
  <c r="T7257" i="8"/>
  <c r="T7256" i="8"/>
  <c r="T7255" i="8"/>
  <c r="T7254" i="8"/>
  <c r="T7253" i="8"/>
  <c r="T7252" i="8"/>
  <c r="T7251" i="8"/>
  <c r="T7250" i="8"/>
  <c r="T7249" i="8"/>
  <c r="T7248" i="8"/>
  <c r="T7247" i="8"/>
  <c r="T7246" i="8"/>
  <c r="T7245" i="8"/>
  <c r="T7244" i="8"/>
  <c r="T7243" i="8"/>
  <c r="T7242" i="8"/>
  <c r="T7241" i="8"/>
  <c r="T7240" i="8"/>
  <c r="T7239" i="8"/>
  <c r="T7238" i="8"/>
  <c r="T7237" i="8"/>
  <c r="T7236" i="8"/>
  <c r="T7235" i="8"/>
  <c r="T7234" i="8"/>
  <c r="T7233" i="8"/>
  <c r="T7232" i="8"/>
  <c r="T7231" i="8"/>
  <c r="T7230" i="8"/>
  <c r="T7229" i="8"/>
  <c r="T7228" i="8"/>
  <c r="T7227" i="8"/>
  <c r="T7226" i="8"/>
  <c r="T7225" i="8"/>
  <c r="T7224" i="8"/>
  <c r="T7223" i="8"/>
  <c r="T7222" i="8"/>
  <c r="T7221" i="8"/>
  <c r="T7220" i="8"/>
  <c r="T7219" i="8"/>
  <c r="T7218" i="8"/>
  <c r="T7217" i="8"/>
  <c r="T7216" i="8"/>
  <c r="T7215" i="8"/>
  <c r="T7214" i="8"/>
  <c r="T7213" i="8"/>
  <c r="T7212" i="8"/>
  <c r="T7211" i="8"/>
  <c r="T7210" i="8"/>
  <c r="T7209" i="8"/>
  <c r="T7208" i="8"/>
  <c r="T7207" i="8"/>
  <c r="T7206" i="8"/>
  <c r="T7205" i="8"/>
  <c r="T7204" i="8"/>
  <c r="T7203" i="8"/>
  <c r="T7202" i="8"/>
  <c r="T7201" i="8"/>
  <c r="T7200" i="8"/>
  <c r="T7199" i="8"/>
  <c r="T7198" i="8"/>
  <c r="T7197" i="8"/>
  <c r="T7196" i="8"/>
  <c r="T7195" i="8"/>
  <c r="T7194" i="8"/>
  <c r="T7193" i="8"/>
  <c r="T7192" i="8"/>
  <c r="T7191" i="8"/>
  <c r="T7190" i="8"/>
  <c r="T7189" i="8"/>
  <c r="T7188" i="8"/>
  <c r="T7187" i="8"/>
  <c r="T7186" i="8"/>
  <c r="T7185" i="8"/>
  <c r="T7184" i="8"/>
  <c r="T7183" i="8"/>
  <c r="T7182" i="8"/>
  <c r="T7181" i="8"/>
  <c r="T7180" i="8"/>
  <c r="T7179" i="8"/>
  <c r="T7178" i="8"/>
  <c r="T7177" i="8"/>
  <c r="T7176" i="8"/>
  <c r="T7175" i="8"/>
  <c r="T7174" i="8"/>
  <c r="T7173" i="8"/>
  <c r="T7172" i="8"/>
  <c r="T7171" i="8"/>
  <c r="T7170" i="8"/>
  <c r="T7169" i="8"/>
  <c r="T7168" i="8"/>
  <c r="T7167" i="8"/>
  <c r="T7166" i="8"/>
  <c r="T7165" i="8"/>
  <c r="T7164" i="8"/>
  <c r="T7163" i="8"/>
  <c r="T7162" i="8"/>
  <c r="T7161" i="8"/>
  <c r="T7160" i="8"/>
  <c r="T7159" i="8"/>
  <c r="T7158" i="8"/>
  <c r="T7157" i="8"/>
  <c r="T7156" i="8"/>
  <c r="T7155" i="8"/>
  <c r="T7154" i="8"/>
  <c r="T7153" i="8"/>
  <c r="T7152" i="8"/>
  <c r="T7151" i="8"/>
  <c r="T7150" i="8"/>
  <c r="T7149" i="8"/>
  <c r="T7148" i="8"/>
  <c r="T7147" i="8"/>
  <c r="T7146" i="8"/>
  <c r="T7145" i="8"/>
  <c r="T7144" i="8"/>
  <c r="T7143" i="8"/>
  <c r="T7142" i="8"/>
  <c r="T7141" i="8"/>
  <c r="T7140" i="8"/>
  <c r="T7139" i="8"/>
  <c r="T7138" i="8"/>
  <c r="T7137" i="8"/>
  <c r="T7136" i="8"/>
  <c r="T7135" i="8"/>
  <c r="T7134" i="8"/>
  <c r="T7133" i="8"/>
  <c r="T7132" i="8"/>
  <c r="T7131" i="8"/>
  <c r="T7130" i="8"/>
  <c r="T7129" i="8"/>
  <c r="T7128" i="8"/>
  <c r="T7127" i="8"/>
  <c r="T7126" i="8"/>
  <c r="T7125" i="8"/>
  <c r="T7124" i="8"/>
  <c r="T7123" i="8"/>
  <c r="T7122" i="8"/>
  <c r="T7121" i="8"/>
  <c r="T7120" i="8"/>
  <c r="T7119" i="8"/>
  <c r="T7118" i="8"/>
  <c r="T7117" i="8"/>
  <c r="T7116" i="8"/>
  <c r="T7115" i="8"/>
  <c r="T7114" i="8"/>
  <c r="T7113" i="8"/>
  <c r="T7112" i="8"/>
  <c r="T7111" i="8"/>
  <c r="T7110" i="8"/>
  <c r="T7109" i="8"/>
  <c r="T7108" i="8"/>
  <c r="T7107" i="8"/>
  <c r="T7106" i="8"/>
  <c r="T7105" i="8"/>
  <c r="T7104" i="8"/>
  <c r="T7103" i="8"/>
  <c r="T7102" i="8"/>
  <c r="T7101" i="8"/>
  <c r="T7100" i="8"/>
  <c r="T7099" i="8"/>
  <c r="T7098" i="8"/>
  <c r="T7097" i="8"/>
  <c r="T7096" i="8"/>
  <c r="T7095" i="8"/>
  <c r="T7094" i="8"/>
  <c r="T7093" i="8"/>
  <c r="T7092" i="8"/>
  <c r="T7091" i="8"/>
  <c r="T7090" i="8"/>
  <c r="T7089" i="8"/>
  <c r="T7088" i="8"/>
  <c r="T7087" i="8"/>
  <c r="T7086" i="8"/>
  <c r="T7085" i="8"/>
  <c r="T7084" i="8"/>
  <c r="T7083" i="8"/>
  <c r="T7082" i="8"/>
  <c r="T7081" i="8"/>
  <c r="T7080" i="8"/>
  <c r="T7079" i="8"/>
  <c r="T7078" i="8"/>
  <c r="T7077" i="8"/>
  <c r="T7076" i="8"/>
  <c r="T7075" i="8"/>
  <c r="T7074" i="8"/>
  <c r="T7073" i="8"/>
  <c r="T7072" i="8"/>
  <c r="T7071" i="8"/>
  <c r="T7070" i="8"/>
  <c r="T7069" i="8"/>
  <c r="T7068" i="8"/>
  <c r="T7067" i="8"/>
  <c r="T7066" i="8"/>
  <c r="T7065" i="8"/>
  <c r="T7064" i="8"/>
  <c r="T7063" i="8"/>
  <c r="T7062" i="8"/>
  <c r="T7061" i="8"/>
  <c r="T7060" i="8"/>
  <c r="T7059" i="8"/>
  <c r="T7058" i="8"/>
  <c r="T7057" i="8"/>
  <c r="T7056" i="8"/>
  <c r="T7055" i="8"/>
  <c r="T7054" i="8"/>
  <c r="T7053" i="8"/>
  <c r="T7052" i="8"/>
  <c r="T7051" i="8"/>
  <c r="T7050" i="8"/>
  <c r="T7049" i="8"/>
  <c r="T7048" i="8"/>
  <c r="T7047" i="8"/>
  <c r="T7046" i="8"/>
  <c r="T7045" i="8"/>
  <c r="T7044" i="8"/>
  <c r="T7043" i="8"/>
  <c r="T7042" i="8"/>
  <c r="T7041" i="8"/>
  <c r="T7040" i="8"/>
  <c r="T7039" i="8"/>
  <c r="T7038" i="8"/>
  <c r="T7037" i="8"/>
  <c r="T7036" i="8"/>
  <c r="T7035" i="8"/>
  <c r="T7034" i="8"/>
  <c r="T7033" i="8"/>
  <c r="T7032" i="8"/>
  <c r="T7031" i="8"/>
  <c r="T7030" i="8"/>
  <c r="T7029" i="8"/>
  <c r="T7028" i="8"/>
  <c r="T7027" i="8"/>
  <c r="T7026" i="8"/>
  <c r="T7025" i="8"/>
  <c r="T7024" i="8"/>
  <c r="T7023" i="8"/>
  <c r="T7022" i="8"/>
  <c r="T7021" i="8"/>
  <c r="T7020" i="8"/>
  <c r="T7019" i="8"/>
  <c r="T7018" i="8"/>
  <c r="T7017" i="8"/>
  <c r="T7016" i="8"/>
  <c r="T7015" i="8"/>
  <c r="T7014" i="8"/>
  <c r="T7013" i="8"/>
  <c r="T7012" i="8"/>
  <c r="T7011" i="8"/>
  <c r="T7010" i="8"/>
  <c r="T7009" i="8"/>
  <c r="T7008" i="8"/>
  <c r="T7007" i="8"/>
  <c r="T7006" i="8"/>
  <c r="T7005" i="8"/>
  <c r="T7004" i="8"/>
  <c r="T7003" i="8"/>
  <c r="T7002" i="8"/>
  <c r="T7001" i="8"/>
  <c r="T7000" i="8"/>
  <c r="T6999" i="8"/>
  <c r="T6998" i="8"/>
  <c r="T6997" i="8"/>
  <c r="T6996" i="8"/>
  <c r="T6995" i="8"/>
  <c r="T6994" i="8"/>
  <c r="T6993" i="8"/>
  <c r="T6992" i="8"/>
  <c r="T6991" i="8"/>
  <c r="T6990" i="8"/>
  <c r="T6989" i="8"/>
  <c r="T6988" i="8"/>
  <c r="T6987" i="8"/>
  <c r="T6986" i="8"/>
  <c r="T6985" i="8"/>
  <c r="T6984" i="8"/>
  <c r="T6983" i="8"/>
  <c r="T6982" i="8"/>
  <c r="T6981" i="8"/>
  <c r="T6980" i="8"/>
  <c r="T6979" i="8"/>
  <c r="T6978" i="8"/>
  <c r="T6977" i="8"/>
  <c r="T6976" i="8"/>
  <c r="T6975" i="8"/>
  <c r="T6974" i="8"/>
  <c r="T6973" i="8"/>
  <c r="T6972" i="8"/>
  <c r="T6971" i="8"/>
  <c r="T6970" i="8"/>
  <c r="T6969" i="8"/>
  <c r="T6968" i="8"/>
  <c r="T6967" i="8"/>
  <c r="T6966" i="8"/>
  <c r="T6965" i="8"/>
  <c r="T6964" i="8"/>
  <c r="T6963" i="8"/>
  <c r="T6962" i="8"/>
  <c r="T6961" i="8"/>
  <c r="T6960" i="8"/>
  <c r="T6959" i="8"/>
  <c r="T6958" i="8"/>
  <c r="T6957" i="8"/>
  <c r="T6956" i="8"/>
  <c r="T6955" i="8"/>
  <c r="T6954" i="8"/>
  <c r="T6953" i="8"/>
  <c r="T6952" i="8"/>
  <c r="T6951" i="8"/>
  <c r="T6950" i="8"/>
  <c r="T6949" i="8"/>
  <c r="T6948" i="8"/>
  <c r="T6947" i="8"/>
  <c r="T6946" i="8"/>
  <c r="T6945" i="8"/>
  <c r="T6944" i="8"/>
  <c r="T6943" i="8"/>
  <c r="T6942" i="8"/>
  <c r="T6941" i="8"/>
  <c r="T6940" i="8"/>
  <c r="T6939" i="8"/>
  <c r="T6938" i="8"/>
  <c r="T6937" i="8"/>
  <c r="T6936" i="8"/>
  <c r="T6935" i="8"/>
  <c r="T6934" i="8"/>
  <c r="T6933" i="8"/>
  <c r="T6932" i="8"/>
  <c r="T6931" i="8"/>
  <c r="T6930" i="8"/>
  <c r="T6929" i="8"/>
  <c r="T6928" i="8"/>
  <c r="T6927" i="8"/>
  <c r="T6926" i="8"/>
  <c r="T6925" i="8"/>
  <c r="T6924" i="8"/>
  <c r="T6923" i="8"/>
  <c r="T6922" i="8"/>
  <c r="T6921" i="8"/>
  <c r="T6920" i="8"/>
  <c r="T6919" i="8"/>
  <c r="T6918" i="8"/>
  <c r="T6917" i="8"/>
  <c r="T6916" i="8"/>
  <c r="T6915" i="8"/>
  <c r="T6914" i="8"/>
  <c r="T6913" i="8"/>
  <c r="T6912" i="8"/>
  <c r="T6911" i="8"/>
  <c r="T6910" i="8"/>
  <c r="T6909" i="8"/>
  <c r="T6908" i="8"/>
  <c r="T6907" i="8"/>
  <c r="T6906" i="8"/>
  <c r="T6905" i="8"/>
  <c r="T6904" i="8"/>
  <c r="T6903" i="8"/>
  <c r="T6902" i="8"/>
  <c r="T6901" i="8"/>
  <c r="T6900" i="8"/>
  <c r="T6899" i="8"/>
  <c r="T6898" i="8"/>
  <c r="T6897" i="8"/>
  <c r="T6896" i="8"/>
  <c r="T6895" i="8"/>
  <c r="T6894" i="8"/>
  <c r="T6893" i="8"/>
  <c r="T6892" i="8"/>
  <c r="T6891" i="8"/>
  <c r="T6890" i="8"/>
  <c r="T6889" i="8"/>
  <c r="T6888" i="8"/>
  <c r="T6887" i="8"/>
  <c r="T6886" i="8"/>
  <c r="T6885" i="8"/>
  <c r="T6884" i="8"/>
  <c r="T6883" i="8"/>
  <c r="T6882" i="8"/>
  <c r="T6881" i="8"/>
  <c r="T6880" i="8"/>
  <c r="T6879" i="8"/>
  <c r="T6878" i="8"/>
  <c r="T6877" i="8"/>
  <c r="T6876" i="8"/>
  <c r="T6875" i="8"/>
  <c r="T6874" i="8"/>
  <c r="T6873" i="8"/>
  <c r="T6872" i="8"/>
  <c r="T6871" i="8"/>
  <c r="T6870" i="8"/>
  <c r="T6869" i="8"/>
  <c r="T6868" i="8"/>
  <c r="T6867" i="8"/>
  <c r="T6866" i="8"/>
  <c r="T6865" i="8"/>
  <c r="T6864" i="8"/>
  <c r="T6863" i="8"/>
  <c r="T6862" i="8"/>
  <c r="T6861" i="8"/>
  <c r="T6860" i="8"/>
  <c r="T6859" i="8"/>
  <c r="T6858" i="8"/>
  <c r="T6857" i="8"/>
  <c r="T6856" i="8"/>
  <c r="T6855" i="8"/>
  <c r="T6854" i="8"/>
  <c r="T6853" i="8"/>
  <c r="T6852" i="8"/>
  <c r="T6851" i="8"/>
  <c r="T6850" i="8"/>
  <c r="T6849" i="8"/>
  <c r="T6848" i="8"/>
  <c r="T6847" i="8"/>
  <c r="T6846" i="8"/>
  <c r="T6845" i="8"/>
  <c r="T6844" i="8"/>
  <c r="T6843" i="8"/>
  <c r="T6842" i="8"/>
  <c r="T6841" i="8"/>
  <c r="T6840" i="8"/>
  <c r="T6839" i="8"/>
  <c r="T6838" i="8"/>
  <c r="T6837" i="8"/>
  <c r="T6836" i="8"/>
  <c r="T6835" i="8"/>
  <c r="T6834" i="8"/>
  <c r="T6833" i="8"/>
  <c r="T6832" i="8"/>
  <c r="T6831" i="8"/>
  <c r="T6830" i="8"/>
  <c r="T6829" i="8"/>
  <c r="T6828" i="8"/>
  <c r="T6827" i="8"/>
  <c r="T6826" i="8"/>
  <c r="T6825" i="8"/>
  <c r="T6824" i="8"/>
  <c r="T6823" i="8"/>
  <c r="T6822" i="8"/>
  <c r="T6821" i="8"/>
  <c r="T6820" i="8"/>
  <c r="T6819" i="8"/>
  <c r="T6818" i="8"/>
  <c r="T6817" i="8"/>
  <c r="T6816" i="8"/>
  <c r="T6815" i="8"/>
  <c r="T6814" i="8"/>
  <c r="T6813" i="8"/>
  <c r="T6812" i="8"/>
  <c r="T6811" i="8"/>
  <c r="T6810" i="8"/>
  <c r="T6809" i="8"/>
  <c r="T6808" i="8"/>
  <c r="T6807" i="8"/>
  <c r="T6806" i="8"/>
  <c r="T6805" i="8"/>
  <c r="T6804" i="8"/>
  <c r="T6803" i="8"/>
  <c r="T6802" i="8"/>
  <c r="T6801" i="8"/>
  <c r="T6800" i="8"/>
  <c r="T6799" i="8"/>
  <c r="T6798" i="8"/>
  <c r="T6797" i="8"/>
  <c r="T6796" i="8"/>
  <c r="T6795" i="8"/>
  <c r="T6794" i="8"/>
  <c r="T6793" i="8"/>
  <c r="T6792" i="8"/>
  <c r="T6791" i="8"/>
  <c r="T6790" i="8"/>
  <c r="T6789" i="8"/>
  <c r="T6788" i="8"/>
  <c r="T6787" i="8"/>
  <c r="T6786" i="8"/>
  <c r="T6785" i="8"/>
  <c r="T6784" i="8"/>
  <c r="T6783" i="8"/>
  <c r="T6782" i="8"/>
  <c r="T6781" i="8"/>
  <c r="T6780" i="8"/>
  <c r="T6779" i="8"/>
  <c r="T6778" i="8"/>
  <c r="T6777" i="8"/>
  <c r="T6776" i="8"/>
  <c r="T6775" i="8"/>
  <c r="T6774" i="8"/>
  <c r="T6773" i="8"/>
  <c r="T6772" i="8"/>
  <c r="T6771" i="8"/>
  <c r="T6770" i="8"/>
  <c r="T6769" i="8"/>
  <c r="T6768" i="8"/>
  <c r="T6767" i="8"/>
  <c r="T6766" i="8"/>
  <c r="T6765" i="8"/>
  <c r="T6764" i="8"/>
  <c r="T6763" i="8"/>
  <c r="T6762" i="8"/>
  <c r="T6761" i="8"/>
  <c r="T6760" i="8"/>
  <c r="T6759" i="8"/>
  <c r="T6758" i="8"/>
  <c r="T6757" i="8"/>
  <c r="T6756" i="8"/>
  <c r="T6755" i="8"/>
  <c r="T6754" i="8"/>
  <c r="T6753" i="8"/>
  <c r="T6752" i="8"/>
  <c r="T6751" i="8"/>
  <c r="T6750" i="8"/>
  <c r="T6749" i="8"/>
  <c r="T6748" i="8"/>
  <c r="T6747" i="8"/>
  <c r="T6746" i="8"/>
  <c r="T6745" i="8"/>
  <c r="T6744" i="8"/>
  <c r="T6743" i="8"/>
  <c r="T6742" i="8"/>
  <c r="T6741" i="8"/>
  <c r="T6740" i="8"/>
  <c r="T6739" i="8"/>
  <c r="T6738" i="8"/>
  <c r="T6737" i="8"/>
  <c r="T6736" i="8"/>
  <c r="T6735" i="8"/>
  <c r="T6734" i="8"/>
  <c r="T6733" i="8"/>
  <c r="T6732" i="8"/>
  <c r="T6731" i="8"/>
  <c r="T6730" i="8"/>
  <c r="T6729" i="8"/>
  <c r="T6728" i="8"/>
  <c r="T6727" i="8"/>
  <c r="T6726" i="8"/>
  <c r="T6725" i="8"/>
  <c r="T6724" i="8"/>
  <c r="T6723" i="8"/>
  <c r="T6722" i="8"/>
  <c r="T6721" i="8"/>
  <c r="T6720" i="8"/>
  <c r="T6719" i="8"/>
  <c r="T6718" i="8"/>
  <c r="T6717" i="8"/>
  <c r="T6716" i="8"/>
  <c r="T6715" i="8"/>
  <c r="T6714" i="8"/>
  <c r="T6713" i="8"/>
  <c r="T6712" i="8"/>
  <c r="T6711" i="8"/>
  <c r="T6710" i="8"/>
  <c r="T6709" i="8"/>
  <c r="T6708" i="8"/>
  <c r="T6707" i="8"/>
  <c r="T6706" i="8"/>
  <c r="T6705" i="8"/>
  <c r="T6704" i="8"/>
  <c r="T6703" i="8"/>
  <c r="T6702" i="8"/>
  <c r="T6701" i="8"/>
  <c r="T6700" i="8"/>
  <c r="T6699" i="8"/>
  <c r="T6698" i="8"/>
  <c r="T6697" i="8"/>
  <c r="T6696" i="8"/>
  <c r="T6695" i="8"/>
  <c r="T6694" i="8"/>
  <c r="T6693" i="8"/>
  <c r="T6692" i="8"/>
  <c r="T6691" i="8"/>
  <c r="T6690" i="8"/>
  <c r="T6689" i="8"/>
  <c r="T6688" i="8"/>
  <c r="T6687" i="8"/>
  <c r="T6686" i="8"/>
  <c r="T6685" i="8"/>
  <c r="T6684" i="8"/>
  <c r="T6683" i="8"/>
  <c r="T6682" i="8"/>
  <c r="T6681" i="8"/>
  <c r="T6680" i="8"/>
  <c r="T6679" i="8"/>
  <c r="T6678" i="8"/>
  <c r="T6677" i="8"/>
  <c r="T6676" i="8"/>
  <c r="T6675" i="8"/>
  <c r="T6674" i="8"/>
  <c r="T6673" i="8"/>
  <c r="T6672" i="8"/>
  <c r="T6671" i="8"/>
  <c r="T6670" i="8"/>
  <c r="T6669" i="8"/>
  <c r="T6668" i="8"/>
  <c r="T6667" i="8"/>
  <c r="T6666" i="8"/>
  <c r="T6665" i="8"/>
  <c r="T6664" i="8"/>
  <c r="T6663" i="8"/>
  <c r="T6662" i="8"/>
  <c r="T6661" i="8"/>
  <c r="T6660" i="8"/>
  <c r="T6659" i="8"/>
  <c r="T6658" i="8"/>
  <c r="T6657" i="8"/>
  <c r="T6656" i="8"/>
  <c r="T6655" i="8"/>
  <c r="T6654" i="8"/>
  <c r="T6653" i="8"/>
  <c r="T6652" i="8"/>
  <c r="T6651" i="8"/>
  <c r="T6650" i="8"/>
  <c r="T6649" i="8"/>
  <c r="T6648" i="8"/>
  <c r="T6647" i="8"/>
  <c r="T6646" i="8"/>
  <c r="T6645" i="8"/>
  <c r="T6644" i="8"/>
  <c r="T6643" i="8"/>
  <c r="T6642" i="8"/>
  <c r="T6641" i="8"/>
  <c r="T6640" i="8"/>
  <c r="T6639" i="8"/>
  <c r="T6638" i="8"/>
  <c r="T6637" i="8"/>
  <c r="T6636" i="8"/>
  <c r="T6635" i="8"/>
  <c r="T6634" i="8"/>
  <c r="T6633" i="8"/>
  <c r="T6632" i="8"/>
  <c r="T6631" i="8"/>
  <c r="T6630" i="8"/>
  <c r="T6629" i="8"/>
  <c r="T6628" i="8"/>
  <c r="T6627" i="8"/>
  <c r="T6626" i="8"/>
  <c r="T6625" i="8"/>
  <c r="T6624" i="8"/>
  <c r="T6623" i="8"/>
  <c r="T6622" i="8"/>
  <c r="T6621" i="8"/>
  <c r="T6620" i="8"/>
  <c r="T6619" i="8"/>
  <c r="T6618" i="8"/>
  <c r="T6617" i="8"/>
  <c r="T6616" i="8"/>
  <c r="T6615" i="8"/>
  <c r="T6614" i="8"/>
  <c r="T6613" i="8"/>
  <c r="T6612" i="8"/>
  <c r="T6611" i="8"/>
  <c r="T6610" i="8"/>
  <c r="T6609" i="8"/>
  <c r="T6608" i="8"/>
  <c r="T6607" i="8"/>
  <c r="T6606" i="8"/>
  <c r="T6605" i="8"/>
  <c r="T6604" i="8"/>
  <c r="T6603" i="8"/>
  <c r="T6602" i="8"/>
  <c r="T6601" i="8"/>
  <c r="T6600" i="8"/>
  <c r="T6599" i="8"/>
  <c r="T6598" i="8"/>
  <c r="T6597" i="8"/>
  <c r="T6596" i="8"/>
  <c r="T6595" i="8"/>
  <c r="T6594" i="8"/>
  <c r="T6593" i="8"/>
  <c r="T6592" i="8"/>
  <c r="T6591" i="8"/>
  <c r="T6590" i="8"/>
  <c r="T6589" i="8"/>
  <c r="T6588" i="8"/>
  <c r="T6587" i="8"/>
  <c r="T6586" i="8"/>
  <c r="T6585" i="8"/>
  <c r="T6584" i="8"/>
  <c r="T6583" i="8"/>
  <c r="T6582" i="8"/>
  <c r="T6581" i="8"/>
  <c r="T6580" i="8"/>
  <c r="T6579" i="8"/>
  <c r="T6578" i="8"/>
  <c r="T6577" i="8"/>
  <c r="T6576" i="8"/>
  <c r="T6575" i="8"/>
  <c r="T6574" i="8"/>
  <c r="T6573" i="8"/>
  <c r="T6572" i="8"/>
  <c r="T6571" i="8"/>
  <c r="T6570" i="8"/>
  <c r="T6569" i="8"/>
  <c r="T6568" i="8"/>
  <c r="T6567" i="8"/>
  <c r="T6566" i="8"/>
  <c r="T6565" i="8"/>
  <c r="T6564" i="8"/>
  <c r="T6563" i="8"/>
  <c r="T6562" i="8"/>
  <c r="T6561" i="8"/>
  <c r="T6560" i="8"/>
  <c r="T6559" i="8"/>
  <c r="T6558" i="8"/>
  <c r="T6557" i="8"/>
  <c r="T6556" i="8"/>
  <c r="T6555" i="8"/>
  <c r="T6554" i="8"/>
  <c r="T6553" i="8"/>
  <c r="T6552" i="8"/>
  <c r="T6551" i="8"/>
  <c r="T6550" i="8"/>
  <c r="T6549" i="8"/>
  <c r="T6548" i="8"/>
  <c r="T6547" i="8"/>
  <c r="T6546" i="8"/>
  <c r="T6545" i="8"/>
  <c r="T6544" i="8"/>
  <c r="T6543" i="8"/>
  <c r="T6542" i="8"/>
  <c r="T6541" i="8"/>
  <c r="T6540" i="8"/>
  <c r="T6539" i="8"/>
  <c r="T6538" i="8"/>
  <c r="T6537" i="8"/>
  <c r="T6536" i="8"/>
  <c r="T6535" i="8"/>
  <c r="T6534" i="8"/>
  <c r="T6533" i="8"/>
  <c r="T6532" i="8"/>
  <c r="T6531" i="8"/>
  <c r="T6530" i="8"/>
  <c r="T6529" i="8"/>
  <c r="T6528" i="8"/>
  <c r="T6527" i="8"/>
  <c r="T6526" i="8"/>
  <c r="T6525" i="8"/>
  <c r="T6524" i="8"/>
  <c r="T6523" i="8"/>
  <c r="T6522" i="8"/>
  <c r="T6521" i="8"/>
  <c r="T6520" i="8"/>
  <c r="T6519" i="8"/>
  <c r="T6518" i="8"/>
  <c r="T6517" i="8"/>
  <c r="T6516" i="8"/>
  <c r="T6515" i="8"/>
  <c r="T6514" i="8"/>
  <c r="T6513" i="8"/>
  <c r="T6512" i="8"/>
  <c r="T6511" i="8"/>
  <c r="T6510" i="8"/>
  <c r="T6509" i="8"/>
  <c r="T6508" i="8"/>
  <c r="T6507" i="8"/>
  <c r="T6506" i="8"/>
  <c r="T6505" i="8"/>
  <c r="T6504" i="8"/>
  <c r="T6503" i="8"/>
  <c r="T6502" i="8"/>
  <c r="T6501" i="8"/>
  <c r="T6500" i="8"/>
  <c r="T6499" i="8"/>
  <c r="T6498" i="8"/>
  <c r="T6497" i="8"/>
  <c r="T6496" i="8"/>
  <c r="T6495" i="8"/>
  <c r="T6494" i="8"/>
  <c r="T6493" i="8"/>
  <c r="T6492" i="8"/>
  <c r="T6491" i="8"/>
  <c r="T6490" i="8"/>
  <c r="T6489" i="8"/>
  <c r="T6488" i="8"/>
  <c r="T6487" i="8"/>
  <c r="T6486" i="8"/>
  <c r="T6485" i="8"/>
  <c r="T6484" i="8"/>
  <c r="T6483" i="8"/>
  <c r="T6482" i="8"/>
  <c r="T6481" i="8"/>
  <c r="T6480" i="8"/>
  <c r="T6479" i="8"/>
  <c r="T6478" i="8"/>
  <c r="T6477" i="8"/>
  <c r="T6476" i="8"/>
  <c r="T6475" i="8"/>
  <c r="T6474" i="8"/>
  <c r="T6473" i="8"/>
  <c r="T6472" i="8"/>
  <c r="T6471" i="8"/>
  <c r="T6470" i="8"/>
  <c r="T6469" i="8"/>
  <c r="T6468" i="8"/>
  <c r="T6467" i="8"/>
  <c r="T6466" i="8"/>
  <c r="T6465" i="8"/>
  <c r="T6464" i="8"/>
  <c r="T6463" i="8"/>
  <c r="T6462" i="8"/>
  <c r="T6461" i="8"/>
  <c r="T6460" i="8"/>
  <c r="T6459" i="8"/>
  <c r="T6458" i="8"/>
  <c r="T6457" i="8"/>
  <c r="T6456" i="8"/>
  <c r="T6455" i="8"/>
  <c r="T6454" i="8"/>
  <c r="T6453" i="8"/>
  <c r="T6452" i="8"/>
  <c r="T6451" i="8"/>
  <c r="T6450" i="8"/>
  <c r="T6449" i="8"/>
  <c r="T6448" i="8"/>
  <c r="T6447" i="8"/>
  <c r="T6446" i="8"/>
  <c r="T6445" i="8"/>
  <c r="T6444" i="8"/>
  <c r="T6443" i="8"/>
  <c r="T6442" i="8"/>
  <c r="T6441" i="8"/>
  <c r="T6440" i="8"/>
  <c r="T6439" i="8"/>
  <c r="T6438" i="8"/>
  <c r="T6437" i="8"/>
  <c r="T6436" i="8"/>
  <c r="T6435" i="8"/>
  <c r="T6434" i="8"/>
  <c r="T6433" i="8"/>
  <c r="T6432" i="8"/>
  <c r="T6431" i="8"/>
  <c r="T6430" i="8"/>
  <c r="T6429" i="8"/>
  <c r="T6428" i="8"/>
  <c r="T6427" i="8"/>
  <c r="T6426" i="8"/>
  <c r="T6425" i="8"/>
  <c r="T6424" i="8"/>
  <c r="T6423" i="8"/>
  <c r="T6422" i="8"/>
  <c r="T6421" i="8"/>
  <c r="T6420" i="8"/>
  <c r="T6419" i="8"/>
  <c r="T6418" i="8"/>
  <c r="T6417" i="8"/>
  <c r="T6416" i="8"/>
  <c r="T6415" i="8"/>
  <c r="T6414" i="8"/>
  <c r="T6413" i="8"/>
  <c r="T6412" i="8"/>
  <c r="T6411" i="8"/>
  <c r="T6410" i="8"/>
  <c r="T6409" i="8"/>
  <c r="T6408" i="8"/>
  <c r="T6407" i="8"/>
  <c r="T6406" i="8"/>
  <c r="T6405" i="8"/>
  <c r="T6404" i="8"/>
  <c r="T6403" i="8"/>
  <c r="T6402" i="8"/>
  <c r="T6401" i="8"/>
  <c r="T6400" i="8"/>
  <c r="T6399" i="8"/>
  <c r="T6398" i="8"/>
  <c r="T6397" i="8"/>
  <c r="T6396" i="8"/>
  <c r="T6395" i="8"/>
  <c r="T6394" i="8"/>
  <c r="T6393" i="8"/>
  <c r="T6392" i="8"/>
  <c r="T6391" i="8"/>
  <c r="T6390" i="8"/>
  <c r="T6389" i="8"/>
  <c r="T6388" i="8"/>
  <c r="T6387" i="8"/>
  <c r="T6386" i="8"/>
  <c r="T6385" i="8"/>
  <c r="T6384" i="8"/>
  <c r="T6383" i="8"/>
  <c r="T6382" i="8"/>
  <c r="T6381" i="8"/>
  <c r="T6380" i="8"/>
  <c r="T6379" i="8"/>
  <c r="T6378" i="8"/>
  <c r="T6377" i="8"/>
  <c r="T6376" i="8"/>
  <c r="T6375" i="8"/>
  <c r="T6374" i="8"/>
  <c r="T6373" i="8"/>
  <c r="T6372" i="8"/>
  <c r="T6371" i="8"/>
  <c r="T6370" i="8"/>
  <c r="T6369" i="8"/>
  <c r="T6368" i="8"/>
  <c r="T6367" i="8"/>
  <c r="T6366" i="8"/>
  <c r="T6365" i="8"/>
  <c r="T6364" i="8"/>
  <c r="T6363" i="8"/>
  <c r="T6362" i="8"/>
  <c r="T6361" i="8"/>
  <c r="T6360" i="8"/>
  <c r="T6359" i="8"/>
  <c r="T6358" i="8"/>
  <c r="T6357" i="8"/>
  <c r="T6356" i="8"/>
  <c r="T6355" i="8"/>
  <c r="T6354" i="8"/>
  <c r="T6353" i="8"/>
  <c r="T6352" i="8"/>
  <c r="T6351" i="8"/>
  <c r="T6350" i="8"/>
  <c r="T6349" i="8"/>
  <c r="T6348" i="8"/>
  <c r="T6347" i="8"/>
  <c r="T6346" i="8"/>
  <c r="T6345" i="8"/>
  <c r="T6344" i="8"/>
  <c r="T6343" i="8"/>
  <c r="T6342" i="8"/>
  <c r="T6341" i="8"/>
  <c r="T6340" i="8"/>
  <c r="T6339" i="8"/>
  <c r="T6338" i="8"/>
  <c r="T6337" i="8"/>
  <c r="T6336" i="8"/>
  <c r="T6335" i="8"/>
  <c r="T6334" i="8"/>
  <c r="T6333" i="8"/>
  <c r="T6332" i="8"/>
  <c r="T6331" i="8"/>
  <c r="T6330" i="8"/>
  <c r="T6329" i="8"/>
  <c r="T6328" i="8"/>
  <c r="T6327" i="8"/>
  <c r="T6326" i="8"/>
  <c r="T6325" i="8"/>
  <c r="T6324" i="8"/>
  <c r="T6323" i="8"/>
  <c r="T6322" i="8"/>
  <c r="T6321" i="8"/>
  <c r="T6320" i="8"/>
  <c r="T6319" i="8"/>
  <c r="T6318" i="8"/>
  <c r="T6317" i="8"/>
  <c r="T6316" i="8"/>
  <c r="T6315" i="8"/>
  <c r="T6314" i="8"/>
  <c r="T6313" i="8"/>
  <c r="T6312" i="8"/>
  <c r="T6311" i="8"/>
  <c r="T6310" i="8"/>
  <c r="T6309" i="8"/>
  <c r="T6308" i="8"/>
  <c r="T6307" i="8"/>
  <c r="T6306" i="8"/>
  <c r="T6305" i="8"/>
  <c r="T6304" i="8"/>
  <c r="T6303" i="8"/>
  <c r="T6302" i="8"/>
  <c r="T6301" i="8"/>
  <c r="T6300" i="8"/>
  <c r="T6299" i="8"/>
  <c r="T6298" i="8"/>
  <c r="T6297" i="8"/>
  <c r="T6296" i="8"/>
  <c r="T6295" i="8"/>
  <c r="T6294" i="8"/>
  <c r="T6293" i="8"/>
  <c r="T6292" i="8"/>
  <c r="T6291" i="8"/>
  <c r="T6290" i="8"/>
  <c r="T6289" i="8"/>
  <c r="T6288" i="8"/>
  <c r="T6287" i="8"/>
  <c r="T6286" i="8"/>
  <c r="T6285" i="8"/>
  <c r="T6284" i="8"/>
  <c r="T6283" i="8"/>
  <c r="T6282" i="8"/>
  <c r="T6281" i="8"/>
  <c r="T6280" i="8"/>
  <c r="T6279" i="8"/>
  <c r="T6278" i="8"/>
  <c r="T6277" i="8"/>
  <c r="T6276" i="8"/>
  <c r="T6275" i="8"/>
  <c r="T6274" i="8"/>
  <c r="T6273" i="8"/>
  <c r="T6272" i="8"/>
  <c r="T6271" i="8"/>
  <c r="T6270" i="8"/>
  <c r="T6269" i="8"/>
  <c r="T6268" i="8"/>
  <c r="T6267" i="8"/>
  <c r="T6266" i="8"/>
  <c r="T6265" i="8"/>
  <c r="T6264" i="8"/>
  <c r="T6263" i="8"/>
  <c r="T6262" i="8"/>
  <c r="T6261" i="8"/>
  <c r="T6260" i="8"/>
  <c r="T6259" i="8"/>
  <c r="T6258" i="8"/>
  <c r="T6257" i="8"/>
  <c r="T6256" i="8"/>
  <c r="T6255" i="8"/>
  <c r="T6254" i="8"/>
  <c r="T6253" i="8"/>
  <c r="T6252" i="8"/>
  <c r="T6251" i="8"/>
  <c r="T6250" i="8"/>
  <c r="T6249" i="8"/>
  <c r="T6248" i="8"/>
  <c r="T6247" i="8"/>
  <c r="T6246" i="8"/>
  <c r="T6245" i="8"/>
  <c r="T6244" i="8"/>
  <c r="T6243" i="8"/>
  <c r="T6242" i="8"/>
  <c r="T6241" i="8"/>
  <c r="T6240" i="8"/>
  <c r="T6239" i="8"/>
  <c r="T6238" i="8"/>
  <c r="T6237" i="8"/>
  <c r="T6236" i="8"/>
  <c r="T6235" i="8"/>
  <c r="T6234" i="8"/>
  <c r="T6233" i="8"/>
  <c r="T6232" i="8"/>
  <c r="T6231" i="8"/>
  <c r="T6230" i="8"/>
  <c r="T6229" i="8"/>
  <c r="T6228" i="8"/>
  <c r="T6227" i="8"/>
  <c r="T6226" i="8"/>
  <c r="T6225" i="8"/>
  <c r="T6224" i="8"/>
  <c r="T6223" i="8"/>
  <c r="T6222" i="8"/>
  <c r="T6221" i="8"/>
  <c r="T6220" i="8"/>
  <c r="T6219" i="8"/>
  <c r="T6218" i="8"/>
  <c r="T6217" i="8"/>
  <c r="T6216" i="8"/>
  <c r="T6215" i="8"/>
  <c r="T6214" i="8"/>
  <c r="T6213" i="8"/>
  <c r="T6212" i="8"/>
  <c r="T6211" i="8"/>
  <c r="T6210" i="8"/>
  <c r="T6209" i="8"/>
  <c r="T6208" i="8"/>
  <c r="T6207" i="8"/>
  <c r="T6206" i="8"/>
  <c r="T6205" i="8"/>
  <c r="T6204" i="8"/>
  <c r="T6203" i="8"/>
  <c r="T6202" i="8"/>
  <c r="T6201" i="8"/>
  <c r="T6200" i="8"/>
  <c r="T6199" i="8"/>
  <c r="T6198" i="8"/>
  <c r="T6197" i="8"/>
  <c r="T6196" i="8"/>
  <c r="T6195" i="8"/>
  <c r="T6194" i="8"/>
  <c r="T6193" i="8"/>
  <c r="T6192" i="8"/>
  <c r="T6191" i="8"/>
  <c r="T6190" i="8"/>
  <c r="T6189" i="8"/>
  <c r="T6188" i="8"/>
  <c r="T6187" i="8"/>
  <c r="T6186" i="8"/>
  <c r="T6185" i="8"/>
  <c r="T6184" i="8"/>
  <c r="T6183" i="8"/>
  <c r="T6182" i="8"/>
  <c r="T6181" i="8"/>
  <c r="T6180" i="8"/>
  <c r="T6179" i="8"/>
  <c r="T6178" i="8"/>
  <c r="T6177" i="8"/>
  <c r="T6176" i="8"/>
  <c r="T6175" i="8"/>
  <c r="T6174" i="8"/>
  <c r="T6173" i="8"/>
  <c r="T6172" i="8"/>
  <c r="T6171" i="8"/>
  <c r="T6170" i="8"/>
  <c r="T6169" i="8"/>
  <c r="T6168" i="8"/>
  <c r="T6167" i="8"/>
  <c r="T6166" i="8"/>
  <c r="T6165" i="8"/>
  <c r="T6164" i="8"/>
  <c r="T6163" i="8"/>
  <c r="T6162" i="8"/>
  <c r="T6161" i="8"/>
  <c r="T6160" i="8"/>
  <c r="T6159" i="8"/>
  <c r="T6158" i="8"/>
  <c r="T6157" i="8"/>
  <c r="T6156" i="8"/>
  <c r="T6155" i="8"/>
  <c r="T6154" i="8"/>
  <c r="T6153" i="8"/>
  <c r="T6152" i="8"/>
  <c r="T6151" i="8"/>
  <c r="T6150" i="8"/>
  <c r="T6149" i="8"/>
  <c r="T6148" i="8"/>
  <c r="T6147" i="8"/>
  <c r="T6146" i="8"/>
  <c r="T6145" i="8"/>
  <c r="T6144" i="8"/>
  <c r="T6143" i="8"/>
  <c r="T6142" i="8"/>
  <c r="T6141" i="8"/>
  <c r="T6140" i="8"/>
  <c r="T6139" i="8"/>
  <c r="T6138" i="8"/>
  <c r="T6137" i="8"/>
  <c r="T6136" i="8"/>
  <c r="T6135" i="8"/>
  <c r="T6134" i="8"/>
  <c r="T6133" i="8"/>
  <c r="T6132" i="8"/>
  <c r="T6131" i="8"/>
  <c r="T6130" i="8"/>
  <c r="T6129" i="8"/>
  <c r="T6128" i="8"/>
  <c r="T6127" i="8"/>
  <c r="T6126" i="8"/>
  <c r="T6125" i="8"/>
  <c r="T6124" i="8"/>
  <c r="T6123" i="8"/>
  <c r="T6122" i="8"/>
  <c r="T6121" i="8"/>
  <c r="T6120" i="8"/>
  <c r="T6119" i="8"/>
  <c r="T6118" i="8"/>
  <c r="T6117" i="8"/>
  <c r="T6116" i="8"/>
  <c r="T6115" i="8"/>
  <c r="T6114" i="8"/>
  <c r="T6113" i="8"/>
  <c r="T6112" i="8"/>
  <c r="T6111" i="8"/>
  <c r="T6110" i="8"/>
  <c r="T6109" i="8"/>
  <c r="T6108" i="8"/>
  <c r="T6107" i="8"/>
  <c r="T6106" i="8"/>
  <c r="T6105" i="8"/>
  <c r="T6104" i="8"/>
  <c r="T6103" i="8"/>
  <c r="T6102" i="8"/>
  <c r="T6101" i="8"/>
  <c r="T6100" i="8"/>
  <c r="T6099" i="8"/>
  <c r="T6098" i="8"/>
  <c r="T6097" i="8"/>
  <c r="T6096" i="8"/>
  <c r="T6095" i="8"/>
  <c r="T6094" i="8"/>
  <c r="T6093" i="8"/>
  <c r="T6092" i="8"/>
  <c r="T6091" i="8"/>
  <c r="T6090" i="8"/>
  <c r="T6089" i="8"/>
  <c r="T6088" i="8"/>
  <c r="T6087" i="8"/>
  <c r="T6086" i="8"/>
  <c r="T6085" i="8"/>
  <c r="T6084" i="8"/>
  <c r="T6083" i="8"/>
  <c r="T6082" i="8"/>
  <c r="T6081" i="8"/>
  <c r="T6080" i="8"/>
  <c r="T6079" i="8"/>
  <c r="T6078" i="8"/>
  <c r="T6077" i="8"/>
  <c r="T6076" i="8"/>
  <c r="T6075" i="8"/>
  <c r="T6074" i="8"/>
  <c r="T6073" i="8"/>
  <c r="T6072" i="8"/>
  <c r="T6071" i="8"/>
  <c r="T6070" i="8"/>
  <c r="T6069" i="8"/>
  <c r="T6068" i="8"/>
  <c r="T6067" i="8"/>
  <c r="T6066" i="8"/>
  <c r="T6065" i="8"/>
  <c r="T6064" i="8"/>
  <c r="T6063" i="8"/>
  <c r="T6062" i="8"/>
  <c r="T6061" i="8"/>
  <c r="T6060" i="8"/>
  <c r="T6059" i="8"/>
  <c r="T6058" i="8"/>
  <c r="T6057" i="8"/>
  <c r="T6056" i="8"/>
  <c r="T6055" i="8"/>
  <c r="T6054" i="8"/>
  <c r="T6053" i="8"/>
  <c r="T6052" i="8"/>
  <c r="T6051" i="8"/>
  <c r="T6050" i="8"/>
  <c r="T6049" i="8"/>
  <c r="T6048" i="8"/>
  <c r="T6047" i="8"/>
  <c r="T6046" i="8"/>
  <c r="T6045" i="8"/>
  <c r="T6044" i="8"/>
  <c r="T6043" i="8"/>
  <c r="T6042" i="8"/>
  <c r="T6041" i="8"/>
  <c r="T6040" i="8"/>
  <c r="T6039" i="8"/>
  <c r="T6038" i="8"/>
  <c r="T6037" i="8"/>
  <c r="T6036" i="8"/>
  <c r="T6035" i="8"/>
  <c r="T6034" i="8"/>
  <c r="T6033" i="8"/>
  <c r="T6032" i="8"/>
  <c r="T6031" i="8"/>
  <c r="T6030" i="8"/>
  <c r="T6029" i="8"/>
  <c r="T6028" i="8"/>
  <c r="T6027" i="8"/>
  <c r="T6026" i="8"/>
  <c r="T6025" i="8"/>
  <c r="T6024" i="8"/>
  <c r="T6023" i="8"/>
  <c r="T6022" i="8"/>
  <c r="T6021" i="8"/>
  <c r="T6020" i="8"/>
  <c r="T6019" i="8"/>
  <c r="T6018" i="8"/>
  <c r="T6017" i="8"/>
  <c r="T6016" i="8"/>
  <c r="T6015" i="8"/>
  <c r="T6014" i="8"/>
  <c r="T6013" i="8"/>
  <c r="T6012" i="8"/>
  <c r="T6011" i="8"/>
  <c r="T6010" i="8"/>
  <c r="T6009" i="8"/>
  <c r="T6008" i="8"/>
  <c r="T6007" i="8"/>
  <c r="T6006" i="8"/>
  <c r="T6005" i="8"/>
  <c r="T6004" i="8"/>
  <c r="T6003" i="8"/>
  <c r="T6002" i="8"/>
  <c r="T6001" i="8"/>
  <c r="T6000" i="8"/>
  <c r="T5999" i="8"/>
  <c r="T5998" i="8"/>
  <c r="T5997" i="8"/>
  <c r="T5996" i="8"/>
  <c r="T5995" i="8"/>
  <c r="T5994" i="8"/>
  <c r="T5993" i="8"/>
  <c r="T5992" i="8"/>
  <c r="T5991" i="8"/>
  <c r="T5990" i="8"/>
  <c r="T5989" i="8"/>
  <c r="T5988" i="8"/>
  <c r="T5987" i="8"/>
  <c r="T5986" i="8"/>
  <c r="T5985" i="8"/>
  <c r="T5984" i="8"/>
  <c r="T5983" i="8"/>
  <c r="T5982" i="8"/>
  <c r="T5981" i="8"/>
  <c r="T5980" i="8"/>
  <c r="T5979" i="8"/>
  <c r="T5978" i="8"/>
  <c r="T5977" i="8"/>
  <c r="T5976" i="8"/>
  <c r="T5975" i="8"/>
  <c r="T5974" i="8"/>
  <c r="T5973" i="8"/>
  <c r="T5972" i="8"/>
  <c r="T5971" i="8"/>
  <c r="T5970" i="8"/>
  <c r="T5969" i="8"/>
  <c r="T5968" i="8"/>
  <c r="T5967" i="8"/>
  <c r="T5966" i="8"/>
  <c r="T5965" i="8"/>
  <c r="T5964" i="8"/>
  <c r="T5963" i="8"/>
  <c r="T5962" i="8"/>
  <c r="T5961" i="8"/>
  <c r="T5960" i="8"/>
  <c r="T5959" i="8"/>
  <c r="T5958" i="8"/>
  <c r="T5957" i="8"/>
  <c r="T5956" i="8"/>
  <c r="T5955" i="8"/>
  <c r="T5954" i="8"/>
  <c r="T5953" i="8"/>
  <c r="T5952" i="8"/>
  <c r="T5951" i="8"/>
  <c r="T5950" i="8"/>
  <c r="T5949" i="8"/>
  <c r="T5948" i="8"/>
  <c r="T5947" i="8"/>
  <c r="T5946" i="8"/>
  <c r="T5945" i="8"/>
  <c r="T5944" i="8"/>
  <c r="T5943" i="8"/>
  <c r="T5942" i="8"/>
  <c r="T5941" i="8"/>
  <c r="T5940" i="8"/>
  <c r="T5939" i="8"/>
  <c r="T5938" i="8"/>
  <c r="T5937" i="8"/>
  <c r="T5936" i="8"/>
  <c r="T5935" i="8"/>
  <c r="T5934" i="8"/>
  <c r="T5933" i="8"/>
  <c r="T5932" i="8"/>
  <c r="T5931" i="8"/>
  <c r="T5930" i="8"/>
  <c r="T5929" i="8"/>
  <c r="T5928" i="8"/>
  <c r="T5927" i="8"/>
  <c r="T5926" i="8"/>
  <c r="T5925" i="8"/>
  <c r="T5924" i="8"/>
  <c r="T5923" i="8"/>
  <c r="T5922" i="8"/>
  <c r="T5921" i="8"/>
  <c r="T5920" i="8"/>
  <c r="T5919" i="8"/>
  <c r="T5918" i="8"/>
  <c r="T5917" i="8"/>
  <c r="T5916" i="8"/>
  <c r="T5915" i="8"/>
  <c r="T5914" i="8"/>
  <c r="T5913" i="8"/>
  <c r="T5912" i="8"/>
  <c r="T5911" i="8"/>
  <c r="T5910" i="8"/>
  <c r="T5909" i="8"/>
  <c r="T5908" i="8"/>
  <c r="T5907" i="8"/>
  <c r="T5906" i="8"/>
  <c r="T5905" i="8"/>
  <c r="T5904" i="8"/>
  <c r="T5903" i="8"/>
  <c r="T5902" i="8"/>
  <c r="T5901" i="8"/>
  <c r="T5900" i="8"/>
  <c r="T5899" i="8"/>
  <c r="T5898" i="8"/>
  <c r="T5897" i="8"/>
  <c r="T5896" i="8"/>
  <c r="T5895" i="8"/>
  <c r="T5894" i="8"/>
  <c r="T5893" i="8"/>
  <c r="T5892" i="8"/>
  <c r="T5891" i="8"/>
  <c r="T5890" i="8"/>
  <c r="T5889" i="8"/>
  <c r="T5888" i="8"/>
  <c r="T5887" i="8"/>
  <c r="T5886" i="8"/>
  <c r="T5885" i="8"/>
  <c r="T5884" i="8"/>
  <c r="T5883" i="8"/>
  <c r="T5882" i="8"/>
  <c r="T5881" i="8"/>
  <c r="T5880" i="8"/>
  <c r="T5879" i="8"/>
  <c r="T5878" i="8"/>
  <c r="T5877" i="8"/>
  <c r="T5876" i="8"/>
  <c r="T5875" i="8"/>
  <c r="T5874" i="8"/>
  <c r="T5873" i="8"/>
  <c r="T5872" i="8"/>
  <c r="T5871" i="8"/>
  <c r="T5870" i="8"/>
  <c r="T5869" i="8"/>
  <c r="T5868" i="8"/>
  <c r="T5867" i="8"/>
  <c r="T5866" i="8"/>
  <c r="T5865" i="8"/>
  <c r="T5864" i="8"/>
  <c r="T5863" i="8"/>
  <c r="T5862" i="8"/>
  <c r="T5861" i="8"/>
  <c r="T5860" i="8"/>
  <c r="T5859" i="8"/>
  <c r="T5858" i="8"/>
  <c r="T5857" i="8"/>
  <c r="T5856" i="8"/>
  <c r="T5855" i="8"/>
  <c r="T5854" i="8"/>
  <c r="T5853" i="8"/>
  <c r="T5852" i="8"/>
  <c r="T5851" i="8"/>
  <c r="T5850" i="8"/>
  <c r="T5849" i="8"/>
  <c r="T5848" i="8"/>
  <c r="T5847" i="8"/>
  <c r="T5846" i="8"/>
  <c r="T5845" i="8"/>
  <c r="T5844" i="8"/>
  <c r="T5843" i="8"/>
  <c r="T5842" i="8"/>
  <c r="T5841" i="8"/>
  <c r="T5840" i="8"/>
  <c r="T5839" i="8"/>
  <c r="T5838" i="8"/>
  <c r="T5837" i="8"/>
  <c r="T5836" i="8"/>
  <c r="T5835" i="8"/>
  <c r="T5834" i="8"/>
  <c r="T5833" i="8"/>
  <c r="T5832" i="8"/>
  <c r="T5831" i="8"/>
  <c r="T5830" i="8"/>
  <c r="T5829" i="8"/>
  <c r="T5828" i="8"/>
  <c r="T5827" i="8"/>
  <c r="T5826" i="8"/>
  <c r="T5825" i="8"/>
  <c r="T5824" i="8"/>
  <c r="T5823" i="8"/>
  <c r="T5822" i="8"/>
  <c r="T5821" i="8"/>
  <c r="T5820" i="8"/>
  <c r="T5819" i="8"/>
  <c r="T5818" i="8"/>
  <c r="T5817" i="8"/>
  <c r="T5816" i="8"/>
  <c r="T5815" i="8"/>
  <c r="T5814" i="8"/>
  <c r="T5813" i="8"/>
  <c r="T5812" i="8"/>
  <c r="T5811" i="8"/>
  <c r="T5810" i="8"/>
  <c r="T5809" i="8"/>
  <c r="T5808" i="8"/>
  <c r="T5807" i="8"/>
  <c r="T5806" i="8"/>
  <c r="T5805" i="8"/>
  <c r="T5804" i="8"/>
  <c r="T5803" i="8"/>
  <c r="T5802" i="8"/>
  <c r="T5801" i="8"/>
  <c r="T5800" i="8"/>
  <c r="T5799" i="8"/>
  <c r="T5798" i="8"/>
  <c r="T5797" i="8"/>
  <c r="T5796" i="8"/>
  <c r="T5795" i="8"/>
  <c r="T5794" i="8"/>
  <c r="T5793" i="8"/>
  <c r="T5792" i="8"/>
  <c r="T5791" i="8"/>
  <c r="T5790" i="8"/>
  <c r="T5789" i="8"/>
  <c r="T5788" i="8"/>
  <c r="T5787" i="8"/>
  <c r="T5786" i="8"/>
  <c r="T5785" i="8"/>
  <c r="T5784" i="8"/>
  <c r="T5783" i="8"/>
  <c r="T5782" i="8"/>
  <c r="T5781" i="8"/>
  <c r="T5780" i="8"/>
  <c r="T5779" i="8"/>
  <c r="T5778" i="8"/>
  <c r="T5777" i="8"/>
  <c r="T5776" i="8"/>
  <c r="T5775" i="8"/>
  <c r="T5774" i="8"/>
  <c r="T5773" i="8"/>
  <c r="T5772" i="8"/>
  <c r="T5771" i="8"/>
  <c r="T5770" i="8"/>
  <c r="T5769" i="8"/>
  <c r="T5768" i="8"/>
  <c r="T5767" i="8"/>
  <c r="T5766" i="8"/>
  <c r="T5765" i="8"/>
  <c r="T5764" i="8"/>
  <c r="T5763" i="8"/>
  <c r="T5762" i="8"/>
  <c r="T5761" i="8"/>
  <c r="T5760" i="8"/>
  <c r="T5759" i="8"/>
  <c r="T5758" i="8"/>
  <c r="T5757" i="8"/>
  <c r="T5756" i="8"/>
  <c r="T5755" i="8"/>
  <c r="T5754" i="8"/>
  <c r="T5753" i="8"/>
  <c r="T5752" i="8"/>
  <c r="T5751" i="8"/>
  <c r="T5750" i="8"/>
  <c r="T5749" i="8"/>
  <c r="T5748" i="8"/>
  <c r="T5747" i="8"/>
  <c r="T5746" i="8"/>
  <c r="T5745" i="8"/>
  <c r="T5744" i="8"/>
  <c r="T5743" i="8"/>
  <c r="T5742" i="8"/>
  <c r="T5741" i="8"/>
  <c r="T5740" i="8"/>
  <c r="T5739" i="8"/>
  <c r="T5738" i="8"/>
  <c r="T5737" i="8"/>
  <c r="T5736" i="8"/>
  <c r="T5735" i="8"/>
  <c r="T5734" i="8"/>
  <c r="T5733" i="8"/>
  <c r="T5732" i="8"/>
  <c r="T5731" i="8"/>
  <c r="T5730" i="8"/>
  <c r="T5729" i="8"/>
  <c r="T5728" i="8"/>
  <c r="T5727" i="8"/>
  <c r="T5726" i="8"/>
  <c r="T5725" i="8"/>
  <c r="T5724" i="8"/>
  <c r="T5723" i="8"/>
  <c r="T5722" i="8"/>
  <c r="T5721" i="8"/>
  <c r="T5720" i="8"/>
  <c r="T5719" i="8"/>
  <c r="T5718" i="8"/>
  <c r="T5717" i="8"/>
  <c r="T5716" i="8"/>
  <c r="T5715" i="8"/>
  <c r="T5714" i="8"/>
  <c r="T5713" i="8"/>
  <c r="T5712" i="8"/>
  <c r="T5711" i="8"/>
  <c r="T5710" i="8"/>
  <c r="T5709" i="8"/>
  <c r="T5708" i="8"/>
  <c r="T5707" i="8"/>
  <c r="T5706" i="8"/>
  <c r="T5705" i="8"/>
  <c r="T5704" i="8"/>
  <c r="T5703" i="8"/>
  <c r="T5702" i="8"/>
  <c r="T5701" i="8"/>
  <c r="T5700" i="8"/>
  <c r="T5699" i="8"/>
  <c r="T5698" i="8"/>
  <c r="T5697" i="8"/>
  <c r="T5696" i="8"/>
  <c r="T5695" i="8"/>
  <c r="T5694" i="8"/>
  <c r="T5693" i="8"/>
  <c r="T5692" i="8"/>
  <c r="T5691" i="8"/>
  <c r="T5690" i="8"/>
  <c r="T5689" i="8"/>
  <c r="T5688" i="8"/>
  <c r="T5687" i="8"/>
  <c r="T5686" i="8"/>
  <c r="T5685" i="8"/>
  <c r="T5684" i="8"/>
  <c r="T5683" i="8"/>
  <c r="T5682" i="8"/>
  <c r="T5681" i="8"/>
  <c r="T5680" i="8"/>
  <c r="T5679" i="8"/>
  <c r="T5678" i="8"/>
  <c r="T5677" i="8"/>
  <c r="T5676" i="8"/>
  <c r="T5675" i="8"/>
  <c r="T5674" i="8"/>
  <c r="T5673" i="8"/>
  <c r="T5672" i="8"/>
  <c r="T5671" i="8"/>
  <c r="T5670" i="8"/>
  <c r="T5669" i="8"/>
  <c r="T5668" i="8"/>
  <c r="T5667" i="8"/>
  <c r="T5666" i="8"/>
  <c r="T5665" i="8"/>
  <c r="T5664" i="8"/>
  <c r="T5663" i="8"/>
  <c r="T5662" i="8"/>
  <c r="T5661" i="8"/>
  <c r="T5660" i="8"/>
  <c r="T5659" i="8"/>
  <c r="T5658" i="8"/>
  <c r="T5657" i="8"/>
  <c r="T5656" i="8"/>
  <c r="T5655" i="8"/>
  <c r="T5654" i="8"/>
  <c r="T5653" i="8"/>
  <c r="T5652" i="8"/>
  <c r="T5651" i="8"/>
  <c r="T5650" i="8"/>
  <c r="T5649" i="8"/>
  <c r="T5648" i="8"/>
  <c r="T5647" i="8"/>
  <c r="T5646" i="8"/>
  <c r="T5645" i="8"/>
  <c r="T5644" i="8"/>
  <c r="T5643" i="8"/>
  <c r="T5642" i="8"/>
  <c r="T5641" i="8"/>
  <c r="T5640" i="8"/>
  <c r="T5639" i="8"/>
  <c r="T5638" i="8"/>
  <c r="T5637" i="8"/>
  <c r="T5636" i="8"/>
  <c r="T5635" i="8"/>
  <c r="T5634" i="8"/>
  <c r="T5633" i="8"/>
  <c r="T5632" i="8"/>
  <c r="T5631" i="8"/>
  <c r="T5630" i="8"/>
  <c r="T5629" i="8"/>
  <c r="T5628" i="8"/>
  <c r="T5627" i="8"/>
  <c r="T5626" i="8"/>
  <c r="T5625" i="8"/>
  <c r="T5624" i="8"/>
  <c r="T5623" i="8"/>
  <c r="T5622" i="8"/>
  <c r="T5621" i="8"/>
  <c r="T5620" i="8"/>
  <c r="T5619" i="8"/>
  <c r="T5618" i="8"/>
  <c r="T5617" i="8"/>
  <c r="T5616" i="8"/>
  <c r="T5615" i="8"/>
  <c r="T5614" i="8"/>
  <c r="T5613" i="8"/>
  <c r="T5612" i="8"/>
  <c r="T5611" i="8"/>
  <c r="T5610" i="8"/>
  <c r="T5609" i="8"/>
  <c r="T5608" i="8"/>
  <c r="T5607" i="8"/>
  <c r="T5606" i="8"/>
  <c r="T5605" i="8"/>
  <c r="T5604" i="8"/>
  <c r="T5603" i="8"/>
  <c r="T5602" i="8"/>
  <c r="T5601" i="8"/>
  <c r="T5600" i="8"/>
  <c r="T5599" i="8"/>
  <c r="T5598" i="8"/>
  <c r="T5597" i="8"/>
  <c r="T5596" i="8"/>
  <c r="T5595" i="8"/>
  <c r="T5594" i="8"/>
  <c r="T5593" i="8"/>
  <c r="T5592" i="8"/>
  <c r="T5591" i="8"/>
  <c r="T5590" i="8"/>
  <c r="T5589" i="8"/>
  <c r="T5588" i="8"/>
  <c r="T5587" i="8"/>
  <c r="T5586" i="8"/>
  <c r="T5585" i="8"/>
  <c r="T5584" i="8"/>
  <c r="T5583" i="8"/>
  <c r="T5582" i="8"/>
  <c r="T5581" i="8"/>
  <c r="T5580" i="8"/>
  <c r="T5579" i="8"/>
  <c r="T5578" i="8"/>
  <c r="T5577" i="8"/>
  <c r="T5576" i="8"/>
  <c r="T5575" i="8"/>
  <c r="T5574" i="8"/>
  <c r="T5573" i="8"/>
  <c r="T5572" i="8"/>
  <c r="T5571" i="8"/>
  <c r="T5570" i="8"/>
  <c r="T5569" i="8"/>
  <c r="T5568" i="8"/>
  <c r="T5567" i="8"/>
  <c r="T5566" i="8"/>
  <c r="T5565" i="8"/>
  <c r="T5564" i="8"/>
  <c r="T5563" i="8"/>
  <c r="T5562" i="8"/>
  <c r="T5561" i="8"/>
  <c r="T5560" i="8"/>
  <c r="T5559" i="8"/>
  <c r="T5558" i="8"/>
  <c r="T5557" i="8"/>
  <c r="T5556" i="8"/>
  <c r="T5555" i="8"/>
  <c r="T5554" i="8"/>
  <c r="T5553" i="8"/>
  <c r="T5552" i="8"/>
  <c r="T5551" i="8"/>
  <c r="T5550" i="8"/>
  <c r="T5549" i="8"/>
  <c r="T5548" i="8"/>
  <c r="T5547" i="8"/>
  <c r="T5546" i="8"/>
  <c r="T5545" i="8"/>
  <c r="T5544" i="8"/>
  <c r="T5543" i="8"/>
  <c r="T5542" i="8"/>
  <c r="T5541" i="8"/>
  <c r="T5540" i="8"/>
  <c r="T5539" i="8"/>
  <c r="T5538" i="8"/>
  <c r="T5537" i="8"/>
  <c r="T5536" i="8"/>
  <c r="T5535" i="8"/>
  <c r="T5534" i="8"/>
  <c r="T5533" i="8"/>
  <c r="T5532" i="8"/>
  <c r="T5531" i="8"/>
  <c r="T5530" i="8"/>
  <c r="T5529" i="8"/>
  <c r="T5528" i="8"/>
  <c r="T5527" i="8"/>
  <c r="T5526" i="8"/>
  <c r="T5525" i="8"/>
  <c r="T5524" i="8"/>
  <c r="T5523" i="8"/>
  <c r="T5522" i="8"/>
  <c r="T5521" i="8"/>
  <c r="T5520" i="8"/>
  <c r="T5519" i="8"/>
  <c r="T5518" i="8"/>
  <c r="T5517" i="8"/>
  <c r="T5516" i="8"/>
  <c r="T5515" i="8"/>
  <c r="T5514" i="8"/>
  <c r="T5513" i="8"/>
  <c r="T5512" i="8"/>
  <c r="T5511" i="8"/>
  <c r="T5510" i="8"/>
  <c r="T5509" i="8"/>
  <c r="T5508" i="8"/>
  <c r="T5507" i="8"/>
  <c r="T5506" i="8"/>
  <c r="T5505" i="8"/>
  <c r="T5504" i="8"/>
  <c r="T5503" i="8"/>
  <c r="T5502" i="8"/>
  <c r="T5501" i="8"/>
  <c r="T5500" i="8"/>
  <c r="T5499" i="8"/>
  <c r="T5498" i="8"/>
  <c r="T5497" i="8"/>
  <c r="T5496" i="8"/>
  <c r="T5495" i="8"/>
  <c r="T5494" i="8"/>
  <c r="T5493" i="8"/>
  <c r="T5492" i="8"/>
  <c r="T5491" i="8"/>
  <c r="T5490" i="8"/>
  <c r="T5489" i="8"/>
  <c r="T5488" i="8"/>
  <c r="T5487" i="8"/>
  <c r="T5486" i="8"/>
  <c r="T5485" i="8"/>
  <c r="T5484" i="8"/>
  <c r="T5483" i="8"/>
  <c r="T5482" i="8"/>
  <c r="T5481" i="8"/>
  <c r="T5480" i="8"/>
  <c r="T5479" i="8"/>
  <c r="T5478" i="8"/>
  <c r="T5477" i="8"/>
  <c r="T5476" i="8"/>
  <c r="T5475" i="8"/>
  <c r="T5474" i="8"/>
  <c r="T5473" i="8"/>
  <c r="T5472" i="8"/>
  <c r="T5471" i="8"/>
  <c r="T5470" i="8"/>
  <c r="T5469" i="8"/>
  <c r="T5468" i="8"/>
  <c r="T5467" i="8"/>
  <c r="T5466" i="8"/>
  <c r="T5465" i="8"/>
  <c r="T5464" i="8"/>
  <c r="T5463" i="8"/>
  <c r="T5462" i="8"/>
  <c r="T5461" i="8"/>
  <c r="T5460" i="8"/>
  <c r="T5459" i="8"/>
  <c r="T5458" i="8"/>
  <c r="T5457" i="8"/>
  <c r="T5456" i="8"/>
  <c r="T5455" i="8"/>
  <c r="T5454" i="8"/>
  <c r="T5453" i="8"/>
  <c r="T5452" i="8"/>
  <c r="T5451" i="8"/>
  <c r="T5450" i="8"/>
  <c r="T5449" i="8"/>
  <c r="T5448" i="8"/>
  <c r="T5447" i="8"/>
  <c r="T5446" i="8"/>
  <c r="T5445" i="8"/>
  <c r="T5444" i="8"/>
  <c r="T5443" i="8"/>
  <c r="T5442" i="8"/>
  <c r="T5441" i="8"/>
  <c r="T5440" i="8"/>
  <c r="T5439" i="8"/>
  <c r="T5438" i="8"/>
  <c r="T5437" i="8"/>
  <c r="T5436" i="8"/>
  <c r="T5435" i="8"/>
  <c r="T5434" i="8"/>
  <c r="T5433" i="8"/>
  <c r="T5432" i="8"/>
  <c r="T5431" i="8"/>
  <c r="T5430" i="8"/>
  <c r="T5429" i="8"/>
  <c r="T5428" i="8"/>
  <c r="T5427" i="8"/>
  <c r="T5426" i="8"/>
  <c r="T5425" i="8"/>
  <c r="T5424" i="8"/>
  <c r="T5423" i="8"/>
  <c r="T5422" i="8"/>
  <c r="T5421" i="8"/>
  <c r="T5420" i="8"/>
  <c r="T5419" i="8"/>
  <c r="T5418" i="8"/>
  <c r="T5417" i="8"/>
  <c r="T5416" i="8"/>
  <c r="T5415" i="8"/>
  <c r="T5414" i="8"/>
  <c r="T5413" i="8"/>
  <c r="T5412" i="8"/>
  <c r="T5411" i="8"/>
  <c r="T5410" i="8"/>
  <c r="T5409" i="8"/>
  <c r="T5408" i="8"/>
  <c r="T5407" i="8"/>
  <c r="T5406" i="8"/>
  <c r="T5405" i="8"/>
  <c r="T5404" i="8"/>
  <c r="T5403" i="8"/>
  <c r="T5402" i="8"/>
  <c r="T5401" i="8"/>
  <c r="T5400" i="8"/>
  <c r="T5399" i="8"/>
  <c r="T5398" i="8"/>
  <c r="T5397" i="8"/>
  <c r="T5396" i="8"/>
  <c r="T5395" i="8"/>
  <c r="T5394" i="8"/>
  <c r="T5393" i="8"/>
  <c r="T5392" i="8"/>
  <c r="T5391" i="8"/>
  <c r="T5390" i="8"/>
  <c r="T5389" i="8"/>
  <c r="T5388" i="8"/>
  <c r="T5387" i="8"/>
  <c r="T5386" i="8"/>
  <c r="T5385" i="8"/>
  <c r="T5384" i="8"/>
  <c r="T5383" i="8"/>
  <c r="T5382" i="8"/>
  <c r="T5381" i="8"/>
  <c r="T5380" i="8"/>
  <c r="T5379" i="8"/>
  <c r="T5378" i="8"/>
  <c r="T5377" i="8"/>
  <c r="T5376" i="8"/>
  <c r="T5375" i="8"/>
  <c r="T5374" i="8"/>
  <c r="T5373" i="8"/>
  <c r="T5372" i="8"/>
  <c r="T5371" i="8"/>
  <c r="T5370" i="8"/>
  <c r="T5369" i="8"/>
  <c r="T5368" i="8"/>
  <c r="T5367" i="8"/>
  <c r="T5366" i="8"/>
  <c r="T5365" i="8"/>
  <c r="T5364" i="8"/>
  <c r="T5363" i="8"/>
  <c r="T5362" i="8"/>
  <c r="T5361" i="8"/>
  <c r="T5360" i="8"/>
  <c r="T5359" i="8"/>
  <c r="T5358" i="8"/>
  <c r="T5357" i="8"/>
  <c r="T5356" i="8"/>
  <c r="T5355" i="8"/>
  <c r="T5354" i="8"/>
  <c r="T5353" i="8"/>
  <c r="T5352" i="8"/>
  <c r="T5351" i="8"/>
  <c r="T5350" i="8"/>
  <c r="T5349" i="8"/>
  <c r="T5348" i="8"/>
  <c r="T5347" i="8"/>
  <c r="T5346" i="8"/>
  <c r="T5345" i="8"/>
  <c r="T5344" i="8"/>
  <c r="T5343" i="8"/>
  <c r="T5342" i="8"/>
  <c r="T5341" i="8"/>
  <c r="T5340" i="8"/>
  <c r="T5339" i="8"/>
  <c r="T5338" i="8"/>
  <c r="T5337" i="8"/>
  <c r="T5336" i="8"/>
  <c r="T5335" i="8"/>
  <c r="T5334" i="8"/>
  <c r="T5333" i="8"/>
  <c r="T5332" i="8"/>
  <c r="T5331" i="8"/>
  <c r="T5330" i="8"/>
  <c r="T5329" i="8"/>
  <c r="T5328" i="8"/>
  <c r="T5327" i="8"/>
  <c r="T5326" i="8"/>
  <c r="T5325" i="8"/>
  <c r="T5324" i="8"/>
  <c r="T5323" i="8"/>
  <c r="T5322" i="8"/>
  <c r="T5321" i="8"/>
  <c r="T5320" i="8"/>
  <c r="T5319" i="8"/>
  <c r="T5318" i="8"/>
  <c r="T5317" i="8"/>
  <c r="T5316" i="8"/>
  <c r="T5315" i="8"/>
  <c r="T5314" i="8"/>
  <c r="T5313" i="8"/>
  <c r="T5312" i="8"/>
  <c r="T5311" i="8"/>
  <c r="T5310" i="8"/>
  <c r="T5309" i="8"/>
  <c r="T5308" i="8"/>
  <c r="T5307" i="8"/>
  <c r="T5306" i="8"/>
  <c r="T5305" i="8"/>
  <c r="T5304" i="8"/>
  <c r="T5303" i="8"/>
  <c r="T5302" i="8"/>
  <c r="T5301" i="8"/>
  <c r="T5300" i="8"/>
  <c r="T5299" i="8"/>
  <c r="T5298" i="8"/>
  <c r="T5297" i="8"/>
  <c r="T5296" i="8"/>
  <c r="T5295" i="8"/>
  <c r="T5294" i="8"/>
  <c r="T5293" i="8"/>
  <c r="T5292" i="8"/>
  <c r="T5291" i="8"/>
  <c r="T5290" i="8"/>
  <c r="T5289" i="8"/>
  <c r="T5288" i="8"/>
  <c r="T5287" i="8"/>
  <c r="T5286" i="8"/>
  <c r="T5285" i="8"/>
  <c r="T5284" i="8"/>
  <c r="T5283" i="8"/>
  <c r="T5282" i="8"/>
  <c r="T5281" i="8"/>
  <c r="T5280" i="8"/>
  <c r="T5279" i="8"/>
  <c r="T5278" i="8"/>
  <c r="T5277" i="8"/>
  <c r="T5276" i="8"/>
  <c r="T5275" i="8"/>
  <c r="T5274" i="8"/>
  <c r="T5273" i="8"/>
  <c r="T5272" i="8"/>
  <c r="T5271" i="8"/>
  <c r="T5270" i="8"/>
  <c r="T5269" i="8"/>
  <c r="T5268" i="8"/>
  <c r="T5267" i="8"/>
  <c r="T5266" i="8"/>
  <c r="T5265" i="8"/>
  <c r="T5264" i="8"/>
  <c r="T5263" i="8"/>
  <c r="T5262" i="8"/>
  <c r="T5261" i="8"/>
  <c r="T5260" i="8"/>
  <c r="T5259" i="8"/>
  <c r="T5258" i="8"/>
  <c r="T5257" i="8"/>
  <c r="T5256" i="8"/>
  <c r="T5255" i="8"/>
  <c r="T5254" i="8"/>
  <c r="T5253" i="8"/>
  <c r="T5252" i="8"/>
  <c r="T5251" i="8"/>
  <c r="T5250" i="8"/>
  <c r="T5249" i="8"/>
  <c r="T5248" i="8"/>
  <c r="T5247" i="8"/>
  <c r="T5246" i="8"/>
  <c r="T5245" i="8"/>
  <c r="T5244" i="8"/>
  <c r="T5243" i="8"/>
  <c r="T5242" i="8"/>
  <c r="T5241" i="8"/>
  <c r="T5240" i="8"/>
  <c r="T5239" i="8"/>
  <c r="T5238" i="8"/>
  <c r="T5237" i="8"/>
  <c r="T5236" i="8"/>
  <c r="T5235" i="8"/>
  <c r="T5234" i="8"/>
  <c r="T5233" i="8"/>
  <c r="T5232" i="8"/>
  <c r="T5231" i="8"/>
  <c r="T5230" i="8"/>
  <c r="T5229" i="8"/>
  <c r="T5228" i="8"/>
  <c r="T5227" i="8"/>
  <c r="T5226" i="8"/>
  <c r="T5225" i="8"/>
  <c r="T5224" i="8"/>
  <c r="T5223" i="8"/>
  <c r="T5222" i="8"/>
  <c r="T5221" i="8"/>
  <c r="T5220" i="8"/>
  <c r="T5219" i="8"/>
  <c r="T5218" i="8"/>
  <c r="T5217" i="8"/>
  <c r="T5216" i="8"/>
  <c r="T5215" i="8"/>
  <c r="T5214" i="8"/>
  <c r="T5213" i="8"/>
  <c r="T5212" i="8"/>
  <c r="T5211" i="8"/>
  <c r="T5210" i="8"/>
  <c r="T5209" i="8"/>
  <c r="T5208" i="8"/>
  <c r="T5207" i="8"/>
  <c r="T5206" i="8"/>
  <c r="T5205" i="8"/>
  <c r="T5204" i="8"/>
  <c r="T5203" i="8"/>
  <c r="T5202" i="8"/>
  <c r="T5201" i="8"/>
  <c r="T5200" i="8"/>
  <c r="T5199" i="8"/>
  <c r="T5198" i="8"/>
  <c r="T5197" i="8"/>
  <c r="T5196" i="8"/>
  <c r="T5195" i="8"/>
  <c r="T5194" i="8"/>
  <c r="T5193" i="8"/>
  <c r="T5192" i="8"/>
  <c r="T5191" i="8"/>
  <c r="T5190" i="8"/>
  <c r="T5189" i="8"/>
  <c r="T5188" i="8"/>
  <c r="T5187" i="8"/>
  <c r="T5186" i="8"/>
  <c r="T5185" i="8"/>
  <c r="T5184" i="8"/>
  <c r="T5183" i="8"/>
  <c r="T5182" i="8"/>
  <c r="T5181" i="8"/>
  <c r="T5180" i="8"/>
  <c r="T5179" i="8"/>
  <c r="T5178" i="8"/>
  <c r="T5177" i="8"/>
  <c r="T5176" i="8"/>
  <c r="T5175" i="8"/>
  <c r="T5174" i="8"/>
  <c r="T5173" i="8"/>
  <c r="T5172" i="8"/>
  <c r="T5171" i="8"/>
  <c r="T5170" i="8"/>
  <c r="T5169" i="8"/>
  <c r="T5168" i="8"/>
  <c r="T5167" i="8"/>
  <c r="T5166" i="8"/>
  <c r="T5165" i="8"/>
  <c r="T5164" i="8"/>
  <c r="T5163" i="8"/>
  <c r="T5162" i="8"/>
  <c r="T5161" i="8"/>
  <c r="T5160" i="8"/>
  <c r="T5159" i="8"/>
  <c r="T5158" i="8"/>
  <c r="T5157" i="8"/>
  <c r="T5156" i="8"/>
  <c r="T5155" i="8"/>
  <c r="T5154" i="8"/>
  <c r="T5153" i="8"/>
  <c r="T5152" i="8"/>
  <c r="T5151" i="8"/>
  <c r="T5150" i="8"/>
  <c r="T5149" i="8"/>
  <c r="T5148" i="8"/>
  <c r="T5147" i="8"/>
  <c r="T5146" i="8"/>
  <c r="T5145" i="8"/>
  <c r="T5144" i="8"/>
  <c r="T5143" i="8"/>
  <c r="T5142" i="8"/>
  <c r="T5141" i="8"/>
  <c r="T5140" i="8"/>
  <c r="T5139" i="8"/>
  <c r="T5138" i="8"/>
  <c r="T5137" i="8"/>
  <c r="T5136" i="8"/>
  <c r="T5135" i="8"/>
  <c r="T5134" i="8"/>
  <c r="T5133" i="8"/>
  <c r="T5132" i="8"/>
  <c r="T5131" i="8"/>
  <c r="T5130" i="8"/>
  <c r="T5129" i="8"/>
  <c r="T5128" i="8"/>
  <c r="T5127" i="8"/>
  <c r="T5126" i="8"/>
  <c r="T5125" i="8"/>
  <c r="T5124" i="8"/>
  <c r="T5123" i="8"/>
  <c r="T5122" i="8"/>
  <c r="T5121" i="8"/>
  <c r="T5120" i="8"/>
  <c r="T5119" i="8"/>
  <c r="T5118" i="8"/>
  <c r="T5117" i="8"/>
  <c r="T5116" i="8"/>
  <c r="T5115" i="8"/>
  <c r="T5114" i="8"/>
  <c r="T5113" i="8"/>
  <c r="T5112" i="8"/>
  <c r="T5111" i="8"/>
  <c r="T5110" i="8"/>
  <c r="T5109" i="8"/>
  <c r="T5108" i="8"/>
  <c r="T5107" i="8"/>
  <c r="T5106" i="8"/>
  <c r="T5105" i="8"/>
  <c r="T5104" i="8"/>
  <c r="T5103" i="8"/>
  <c r="T5102" i="8"/>
  <c r="T5101" i="8"/>
  <c r="T5100" i="8"/>
  <c r="T5099" i="8"/>
  <c r="T5098" i="8"/>
  <c r="T5097" i="8"/>
  <c r="T5096" i="8"/>
  <c r="T5095" i="8"/>
  <c r="T5094" i="8"/>
  <c r="T5093" i="8"/>
  <c r="T5092" i="8"/>
  <c r="T5091" i="8"/>
  <c r="T5090" i="8"/>
  <c r="T5089" i="8"/>
  <c r="T5088" i="8"/>
  <c r="T5087" i="8"/>
  <c r="T5086" i="8"/>
  <c r="T5085" i="8"/>
  <c r="T5084" i="8"/>
  <c r="T5083" i="8"/>
  <c r="T5082" i="8"/>
  <c r="T5081" i="8"/>
  <c r="T5080" i="8"/>
  <c r="T5079" i="8"/>
  <c r="T5078" i="8"/>
  <c r="T5077" i="8"/>
  <c r="T5076" i="8"/>
  <c r="T5075" i="8"/>
  <c r="T5074" i="8"/>
  <c r="T5073" i="8"/>
  <c r="T5072" i="8"/>
  <c r="T5071" i="8"/>
  <c r="T5070" i="8"/>
  <c r="T5069" i="8"/>
  <c r="T5068" i="8"/>
  <c r="T5067" i="8"/>
  <c r="T5066" i="8"/>
  <c r="T5065" i="8"/>
  <c r="T5064" i="8"/>
  <c r="T5063" i="8"/>
  <c r="T5062" i="8"/>
  <c r="T5061" i="8"/>
  <c r="T5060" i="8"/>
  <c r="T5059" i="8"/>
  <c r="T5058" i="8"/>
  <c r="T5057" i="8"/>
  <c r="T5056" i="8"/>
  <c r="T5055" i="8"/>
  <c r="T5054" i="8"/>
  <c r="T5053" i="8"/>
  <c r="T5052" i="8"/>
  <c r="T5051" i="8"/>
  <c r="T5050" i="8"/>
  <c r="T5049" i="8"/>
  <c r="T5048" i="8"/>
  <c r="T5047" i="8"/>
  <c r="T5046" i="8"/>
  <c r="T5045" i="8"/>
  <c r="T5044" i="8"/>
  <c r="T5043" i="8"/>
  <c r="T5042" i="8"/>
  <c r="T5041" i="8"/>
  <c r="T5040" i="8"/>
  <c r="T5039" i="8"/>
  <c r="T5038" i="8"/>
  <c r="T5037" i="8"/>
  <c r="T5036" i="8"/>
  <c r="T5035" i="8"/>
  <c r="T5034" i="8"/>
  <c r="T5033" i="8"/>
  <c r="T5032" i="8"/>
  <c r="T5031" i="8"/>
  <c r="T5030" i="8"/>
  <c r="T5029" i="8"/>
  <c r="T5028" i="8"/>
  <c r="T5027" i="8"/>
  <c r="T5026" i="8"/>
  <c r="T5025" i="8"/>
  <c r="T5024" i="8"/>
  <c r="T5023" i="8"/>
  <c r="T5022" i="8"/>
  <c r="T5021" i="8"/>
  <c r="T5020" i="8"/>
  <c r="T5019" i="8"/>
  <c r="T5018" i="8"/>
  <c r="T5017" i="8"/>
  <c r="T5016" i="8"/>
  <c r="T5015" i="8"/>
  <c r="T5014" i="8"/>
  <c r="T5013" i="8"/>
  <c r="T5012" i="8"/>
  <c r="T5011" i="8"/>
  <c r="T5010" i="8"/>
  <c r="T5009" i="8"/>
  <c r="T5008" i="8"/>
  <c r="T5007" i="8"/>
  <c r="T5006" i="8"/>
  <c r="T5005" i="8"/>
  <c r="T5004" i="8"/>
  <c r="T5003" i="8"/>
  <c r="T5002" i="8"/>
  <c r="T5001" i="8"/>
  <c r="T5000" i="8"/>
  <c r="T4999" i="8"/>
  <c r="T4998" i="8"/>
  <c r="T4997" i="8"/>
  <c r="T4996" i="8"/>
  <c r="T4995" i="8"/>
  <c r="T4994" i="8"/>
  <c r="T4993" i="8"/>
  <c r="T4992" i="8"/>
  <c r="T4991" i="8"/>
  <c r="T4990" i="8"/>
  <c r="T4989" i="8"/>
  <c r="T4988" i="8"/>
  <c r="T4987" i="8"/>
  <c r="T4986" i="8"/>
  <c r="T4985" i="8"/>
  <c r="T4984" i="8"/>
  <c r="T4983" i="8"/>
  <c r="T4982" i="8"/>
  <c r="T4981" i="8"/>
  <c r="T4980" i="8"/>
  <c r="T4979" i="8"/>
  <c r="T4978" i="8"/>
  <c r="T4977" i="8"/>
  <c r="T4976" i="8"/>
  <c r="T4975" i="8"/>
  <c r="T4974" i="8"/>
  <c r="T4973" i="8"/>
  <c r="T4972" i="8"/>
  <c r="T4971" i="8"/>
  <c r="T4970" i="8"/>
  <c r="T4969" i="8"/>
  <c r="T4968" i="8"/>
  <c r="T4967" i="8"/>
  <c r="T4966" i="8"/>
  <c r="T4965" i="8"/>
  <c r="T4964" i="8"/>
  <c r="T4963" i="8"/>
  <c r="T4962" i="8"/>
  <c r="T4961" i="8"/>
  <c r="T4960" i="8"/>
  <c r="T4959" i="8"/>
  <c r="T4958" i="8"/>
  <c r="T4957" i="8"/>
  <c r="T4956" i="8"/>
  <c r="T4955" i="8"/>
  <c r="T4954" i="8"/>
  <c r="T4953" i="8"/>
  <c r="T4952" i="8"/>
  <c r="T4951" i="8"/>
  <c r="T4950" i="8"/>
  <c r="T4949" i="8"/>
  <c r="T4948" i="8"/>
  <c r="T4947" i="8"/>
  <c r="T4946" i="8"/>
  <c r="T4945" i="8"/>
  <c r="T4944" i="8"/>
  <c r="T4943" i="8"/>
  <c r="T4942" i="8"/>
  <c r="T4941" i="8"/>
  <c r="T4940" i="8"/>
  <c r="T4939" i="8"/>
  <c r="T4938" i="8"/>
  <c r="T4937" i="8"/>
  <c r="T4936" i="8"/>
  <c r="T4935" i="8"/>
  <c r="T4934" i="8"/>
  <c r="T4933" i="8"/>
  <c r="T4932" i="8"/>
  <c r="T4931" i="8"/>
  <c r="T4930" i="8"/>
  <c r="T4929" i="8"/>
  <c r="T4928" i="8"/>
  <c r="T4927" i="8"/>
  <c r="T4926" i="8"/>
  <c r="T4925" i="8"/>
  <c r="T4924" i="8"/>
  <c r="T4923" i="8"/>
  <c r="T4922" i="8"/>
  <c r="T4921" i="8"/>
  <c r="T4920" i="8"/>
  <c r="T4919" i="8"/>
  <c r="T4918" i="8"/>
  <c r="T4917" i="8"/>
  <c r="T4916" i="8"/>
  <c r="T4915" i="8"/>
  <c r="T4914" i="8"/>
  <c r="T4913" i="8"/>
  <c r="T4912" i="8"/>
  <c r="T4911" i="8"/>
  <c r="T4910" i="8"/>
  <c r="T4909" i="8"/>
  <c r="T4908" i="8"/>
  <c r="T4907" i="8"/>
  <c r="T4906" i="8"/>
  <c r="T4905" i="8"/>
  <c r="T4904" i="8"/>
  <c r="T4903" i="8"/>
  <c r="T4902" i="8"/>
  <c r="T4901" i="8"/>
  <c r="T4900" i="8"/>
  <c r="T4899" i="8"/>
  <c r="T4898" i="8"/>
  <c r="T4897" i="8"/>
  <c r="T4896" i="8"/>
  <c r="T4895" i="8"/>
  <c r="T4894" i="8"/>
  <c r="T4893" i="8"/>
  <c r="T4892" i="8"/>
  <c r="T4891" i="8"/>
  <c r="T4890" i="8"/>
  <c r="T4889" i="8"/>
  <c r="T4888" i="8"/>
  <c r="T4887" i="8"/>
  <c r="T4886" i="8"/>
  <c r="T4885" i="8"/>
  <c r="T4884" i="8"/>
  <c r="T4883" i="8"/>
  <c r="T4882" i="8"/>
  <c r="T4881" i="8"/>
  <c r="T4880" i="8"/>
  <c r="T4879" i="8"/>
  <c r="T4878" i="8"/>
  <c r="T4877" i="8"/>
  <c r="T4876" i="8"/>
  <c r="T4875" i="8"/>
  <c r="T4874" i="8"/>
  <c r="T4873" i="8"/>
  <c r="T4872" i="8"/>
  <c r="T4871" i="8"/>
  <c r="T4870" i="8"/>
  <c r="T4869" i="8"/>
  <c r="T4868" i="8"/>
  <c r="T4867" i="8"/>
  <c r="T4866" i="8"/>
  <c r="T4865" i="8"/>
  <c r="T4864" i="8"/>
  <c r="T4863" i="8"/>
  <c r="T4862" i="8"/>
  <c r="T4861" i="8"/>
  <c r="T4860" i="8"/>
  <c r="T4859" i="8"/>
  <c r="T4858" i="8"/>
  <c r="T4857" i="8"/>
  <c r="T4856" i="8"/>
  <c r="T4855" i="8"/>
  <c r="T4854" i="8"/>
  <c r="T4853" i="8"/>
  <c r="T4852" i="8"/>
  <c r="T4851" i="8"/>
  <c r="T4850" i="8"/>
  <c r="T4849" i="8"/>
  <c r="T4848" i="8"/>
  <c r="T4847" i="8"/>
  <c r="T4846" i="8"/>
  <c r="T4845" i="8"/>
  <c r="T4844" i="8"/>
  <c r="T4843" i="8"/>
  <c r="T4842" i="8"/>
  <c r="T4841" i="8"/>
  <c r="T4840" i="8"/>
  <c r="T4839" i="8"/>
  <c r="T4838" i="8"/>
  <c r="T4837" i="8"/>
  <c r="T4836" i="8"/>
  <c r="T4835" i="8"/>
  <c r="T4834" i="8"/>
  <c r="T4833" i="8"/>
  <c r="T4832" i="8"/>
  <c r="T4831" i="8"/>
  <c r="T4830" i="8"/>
  <c r="T4829" i="8"/>
  <c r="T4828" i="8"/>
  <c r="T4827" i="8"/>
  <c r="T4826" i="8"/>
  <c r="T4825" i="8"/>
  <c r="T4824" i="8"/>
  <c r="T4823" i="8"/>
  <c r="T4822" i="8"/>
  <c r="T4821" i="8"/>
  <c r="T4820" i="8"/>
  <c r="T4819" i="8"/>
  <c r="T4818" i="8"/>
  <c r="T4817" i="8"/>
  <c r="T4816" i="8"/>
  <c r="T4815" i="8"/>
  <c r="T4814" i="8"/>
  <c r="T4813" i="8"/>
  <c r="T4812" i="8"/>
  <c r="T4811" i="8"/>
  <c r="T4810" i="8"/>
  <c r="T4809" i="8"/>
  <c r="T4808" i="8"/>
  <c r="T4807" i="8"/>
  <c r="T4806" i="8"/>
  <c r="T4805" i="8"/>
  <c r="T4804" i="8"/>
  <c r="T4803" i="8"/>
  <c r="T4802" i="8"/>
  <c r="T4801" i="8"/>
  <c r="T4800" i="8"/>
  <c r="T4799" i="8"/>
  <c r="T4798" i="8"/>
  <c r="T4797" i="8"/>
  <c r="T4796" i="8"/>
  <c r="T4795" i="8"/>
  <c r="T4794" i="8"/>
  <c r="T4793" i="8"/>
  <c r="T4792" i="8"/>
  <c r="T4791" i="8"/>
  <c r="T4790" i="8"/>
  <c r="T4789" i="8"/>
  <c r="T4788" i="8"/>
  <c r="T4787" i="8"/>
  <c r="T4786" i="8"/>
  <c r="T4785" i="8"/>
  <c r="T4784" i="8"/>
  <c r="T4783" i="8"/>
  <c r="T4782" i="8"/>
  <c r="T4781" i="8"/>
  <c r="T4780" i="8"/>
  <c r="T4779" i="8"/>
  <c r="T4778" i="8"/>
  <c r="T4777" i="8"/>
  <c r="T4776" i="8"/>
  <c r="T4775" i="8"/>
  <c r="T4774" i="8"/>
  <c r="T4773" i="8"/>
  <c r="T4772" i="8"/>
  <c r="T4771" i="8"/>
  <c r="T4770" i="8"/>
  <c r="T4769" i="8"/>
  <c r="T4768" i="8"/>
  <c r="T4767" i="8"/>
  <c r="T4766" i="8"/>
  <c r="T4765" i="8"/>
  <c r="T4764" i="8"/>
  <c r="T4763" i="8"/>
  <c r="T4762" i="8"/>
  <c r="T4761" i="8"/>
  <c r="T4760" i="8"/>
  <c r="T4759" i="8"/>
  <c r="T4758" i="8"/>
  <c r="T4757" i="8"/>
  <c r="T4756" i="8"/>
  <c r="T4755" i="8"/>
  <c r="T4754" i="8"/>
  <c r="T4753" i="8"/>
  <c r="T4752" i="8"/>
  <c r="T4751" i="8"/>
  <c r="T4750" i="8"/>
  <c r="T4749" i="8"/>
  <c r="T4748" i="8"/>
  <c r="T4747" i="8"/>
  <c r="T4746" i="8"/>
  <c r="T4745" i="8"/>
  <c r="T4744" i="8"/>
  <c r="T4743" i="8"/>
  <c r="T4742" i="8"/>
  <c r="T4741" i="8"/>
  <c r="T4740" i="8"/>
  <c r="T4739" i="8"/>
  <c r="T4738" i="8"/>
  <c r="T4737" i="8"/>
  <c r="T4736" i="8"/>
  <c r="T4735" i="8"/>
  <c r="T4734" i="8"/>
  <c r="T4733" i="8"/>
  <c r="T4732" i="8"/>
  <c r="T4731" i="8"/>
  <c r="T4730" i="8"/>
  <c r="T4729" i="8"/>
  <c r="T4728" i="8"/>
  <c r="T4727" i="8"/>
  <c r="T4726" i="8"/>
  <c r="T4725" i="8"/>
  <c r="T4724" i="8"/>
  <c r="T4723" i="8"/>
  <c r="T4722" i="8"/>
  <c r="T4721" i="8"/>
  <c r="T4720" i="8"/>
  <c r="T4719" i="8"/>
  <c r="T4718" i="8"/>
  <c r="T4717" i="8"/>
  <c r="T4716" i="8"/>
  <c r="T4715" i="8"/>
  <c r="T4714" i="8"/>
  <c r="T4713" i="8"/>
  <c r="T4712" i="8"/>
  <c r="T4711" i="8"/>
  <c r="T4710" i="8"/>
  <c r="T4709" i="8"/>
  <c r="T4708" i="8"/>
  <c r="T4707" i="8"/>
  <c r="T4706" i="8"/>
  <c r="T4705" i="8"/>
  <c r="T4704" i="8"/>
  <c r="T4703" i="8"/>
  <c r="T4702" i="8"/>
  <c r="T4701" i="8"/>
  <c r="T4700" i="8"/>
  <c r="T4699" i="8"/>
  <c r="T4698" i="8"/>
  <c r="T4697" i="8"/>
  <c r="T4696" i="8"/>
  <c r="T4695" i="8"/>
  <c r="T4694" i="8"/>
  <c r="T4693" i="8"/>
  <c r="T4692" i="8"/>
  <c r="T4691" i="8"/>
  <c r="T4690" i="8"/>
  <c r="T4689" i="8"/>
  <c r="T4688" i="8"/>
  <c r="T4687" i="8"/>
  <c r="T4686" i="8"/>
  <c r="T4685" i="8"/>
  <c r="T4684" i="8"/>
  <c r="T4683" i="8"/>
  <c r="T4682" i="8"/>
  <c r="T4681" i="8"/>
  <c r="T4680" i="8"/>
  <c r="T4679" i="8"/>
  <c r="T4678" i="8"/>
  <c r="T4677" i="8"/>
  <c r="T4676" i="8"/>
  <c r="T4675" i="8"/>
  <c r="T4674" i="8"/>
  <c r="T4673" i="8"/>
  <c r="T4672" i="8"/>
  <c r="T4671" i="8"/>
  <c r="T4670" i="8"/>
  <c r="T4669" i="8"/>
  <c r="T4668" i="8"/>
  <c r="T4667" i="8"/>
  <c r="T4666" i="8"/>
  <c r="T4665" i="8"/>
  <c r="T4664" i="8"/>
  <c r="T4663" i="8"/>
  <c r="T4662" i="8"/>
  <c r="T4661" i="8"/>
  <c r="T4660" i="8"/>
  <c r="T4659" i="8"/>
  <c r="T4658" i="8"/>
  <c r="T4657" i="8"/>
  <c r="T4656" i="8"/>
  <c r="T4655" i="8"/>
  <c r="T4654" i="8"/>
  <c r="T4653" i="8"/>
  <c r="T4652" i="8"/>
  <c r="T4651" i="8"/>
  <c r="T4650" i="8"/>
  <c r="T4649" i="8"/>
  <c r="T4648" i="8"/>
  <c r="T4647" i="8"/>
  <c r="T4646" i="8"/>
  <c r="T4645" i="8"/>
  <c r="T4644" i="8"/>
  <c r="T4643" i="8"/>
  <c r="T4642" i="8"/>
  <c r="T4641" i="8"/>
  <c r="T4640" i="8"/>
  <c r="T4639" i="8"/>
  <c r="T4638" i="8"/>
  <c r="T4637" i="8"/>
  <c r="T4636" i="8"/>
  <c r="T4635" i="8"/>
  <c r="T4634" i="8"/>
  <c r="T4633" i="8"/>
  <c r="T4632" i="8"/>
  <c r="T4631" i="8"/>
  <c r="T4630" i="8"/>
  <c r="T4629" i="8"/>
  <c r="T4628" i="8"/>
  <c r="T4627" i="8"/>
  <c r="T4626" i="8"/>
  <c r="T4625" i="8"/>
  <c r="T4624" i="8"/>
  <c r="T4623" i="8"/>
  <c r="T4622" i="8"/>
  <c r="T4621" i="8"/>
  <c r="T4620" i="8"/>
  <c r="T4619" i="8"/>
  <c r="T4618" i="8"/>
  <c r="T4617" i="8"/>
  <c r="T4616" i="8"/>
  <c r="T4615" i="8"/>
  <c r="T4614" i="8"/>
  <c r="T4613" i="8"/>
  <c r="T4612" i="8"/>
  <c r="T4611" i="8"/>
  <c r="T4610" i="8"/>
  <c r="T4609" i="8"/>
  <c r="T4608" i="8"/>
  <c r="T4607" i="8"/>
  <c r="T4606" i="8"/>
  <c r="T4605" i="8"/>
  <c r="T4604" i="8"/>
  <c r="T4603" i="8"/>
  <c r="T4602" i="8"/>
  <c r="T4601" i="8"/>
  <c r="T4600" i="8"/>
  <c r="T4599" i="8"/>
  <c r="T4598" i="8"/>
  <c r="T4597" i="8"/>
  <c r="T4596" i="8"/>
  <c r="T4595" i="8"/>
  <c r="T4594" i="8"/>
  <c r="T4593" i="8"/>
  <c r="T4592" i="8"/>
  <c r="T4591" i="8"/>
  <c r="T4590" i="8"/>
  <c r="T4589" i="8"/>
  <c r="T4588" i="8"/>
  <c r="T4587" i="8"/>
  <c r="T4586" i="8"/>
  <c r="T4585" i="8"/>
  <c r="T4584" i="8"/>
  <c r="T4583" i="8"/>
  <c r="T4582" i="8"/>
  <c r="T4581" i="8"/>
  <c r="T4580" i="8"/>
  <c r="T4579" i="8"/>
  <c r="T4578" i="8"/>
  <c r="T4577" i="8"/>
  <c r="T4576" i="8"/>
  <c r="T4575" i="8"/>
  <c r="T4574" i="8"/>
  <c r="T4573" i="8"/>
  <c r="T4572" i="8"/>
  <c r="T4571" i="8"/>
  <c r="T4570" i="8"/>
  <c r="T4569" i="8"/>
  <c r="T4568" i="8"/>
  <c r="T4567" i="8"/>
  <c r="T4566" i="8"/>
  <c r="T4565" i="8"/>
  <c r="T4564" i="8"/>
  <c r="T4563" i="8"/>
  <c r="T4562" i="8"/>
  <c r="T4561" i="8"/>
  <c r="T4560" i="8"/>
  <c r="T4559" i="8"/>
  <c r="T4558" i="8"/>
  <c r="T4557" i="8"/>
  <c r="T4556" i="8"/>
  <c r="T4555" i="8"/>
  <c r="T4554" i="8"/>
  <c r="T4553" i="8"/>
  <c r="T4552" i="8"/>
  <c r="T4551" i="8"/>
  <c r="T4550" i="8"/>
  <c r="T4549" i="8"/>
  <c r="T4548" i="8"/>
  <c r="T4547" i="8"/>
  <c r="T4546" i="8"/>
  <c r="T4545" i="8"/>
  <c r="T4544" i="8"/>
  <c r="T4543" i="8"/>
  <c r="T4542" i="8"/>
  <c r="T4541" i="8"/>
  <c r="T4540" i="8"/>
  <c r="T4539" i="8"/>
  <c r="T4538" i="8"/>
  <c r="T4537" i="8"/>
  <c r="T4536" i="8"/>
  <c r="T4535" i="8"/>
  <c r="T4534" i="8"/>
  <c r="T4533" i="8"/>
  <c r="T4532" i="8"/>
  <c r="T4531" i="8"/>
  <c r="T4530" i="8"/>
  <c r="T4529" i="8"/>
  <c r="T4528" i="8"/>
  <c r="T4527" i="8"/>
  <c r="T4526" i="8"/>
  <c r="T4525" i="8"/>
  <c r="T4524" i="8"/>
  <c r="T4523" i="8"/>
  <c r="T4522" i="8"/>
  <c r="T4521" i="8"/>
  <c r="T4520" i="8"/>
  <c r="T4519" i="8"/>
  <c r="T4518" i="8"/>
  <c r="T4517" i="8"/>
  <c r="T4516" i="8"/>
  <c r="T4515" i="8"/>
  <c r="T4514" i="8"/>
  <c r="T4513" i="8"/>
  <c r="T4512" i="8"/>
  <c r="T4511" i="8"/>
  <c r="T4510" i="8"/>
  <c r="T4509" i="8"/>
  <c r="T4508" i="8"/>
  <c r="T4507" i="8"/>
  <c r="T4506" i="8"/>
  <c r="T4505" i="8"/>
  <c r="T4504" i="8"/>
  <c r="T4503" i="8"/>
  <c r="T4502" i="8"/>
  <c r="T4501" i="8"/>
  <c r="T4500" i="8"/>
  <c r="T4499" i="8"/>
  <c r="T4498" i="8"/>
  <c r="T4497" i="8"/>
  <c r="T4496" i="8"/>
  <c r="T4495" i="8"/>
  <c r="T4494" i="8"/>
  <c r="T4493" i="8"/>
  <c r="T4492" i="8"/>
  <c r="T4491" i="8"/>
  <c r="T4490" i="8"/>
  <c r="T4489" i="8"/>
  <c r="T4488" i="8"/>
  <c r="T4487" i="8"/>
  <c r="T4486" i="8"/>
  <c r="T4485" i="8"/>
  <c r="T4484" i="8"/>
  <c r="T4483" i="8"/>
  <c r="T4482" i="8"/>
  <c r="T4481" i="8"/>
  <c r="T4480" i="8"/>
  <c r="T4479" i="8"/>
  <c r="T4478" i="8"/>
  <c r="T4477" i="8"/>
  <c r="T4476" i="8"/>
  <c r="T4475" i="8"/>
  <c r="T4474" i="8"/>
  <c r="T4473" i="8"/>
  <c r="T4472" i="8"/>
  <c r="T4471" i="8"/>
  <c r="T4470" i="8"/>
  <c r="T4469" i="8"/>
  <c r="T4468" i="8"/>
  <c r="T4467" i="8"/>
  <c r="T4466" i="8"/>
  <c r="T4465" i="8"/>
  <c r="T4464" i="8"/>
  <c r="T4463" i="8"/>
  <c r="T4462" i="8"/>
  <c r="T4461" i="8"/>
  <c r="T4460" i="8"/>
  <c r="T4459" i="8"/>
  <c r="T4458" i="8"/>
  <c r="T4457" i="8"/>
  <c r="T4456" i="8"/>
  <c r="T4455" i="8"/>
  <c r="T4454" i="8"/>
  <c r="T4453" i="8"/>
  <c r="T4452" i="8"/>
  <c r="T4451" i="8"/>
  <c r="T4450" i="8"/>
  <c r="T4449" i="8"/>
  <c r="T4448" i="8"/>
  <c r="T4447" i="8"/>
  <c r="T4446" i="8"/>
  <c r="T4445" i="8"/>
  <c r="T4444" i="8"/>
  <c r="T4443" i="8"/>
  <c r="T4442" i="8"/>
  <c r="T4441" i="8"/>
  <c r="T4440" i="8"/>
  <c r="T4439" i="8"/>
  <c r="T4438" i="8"/>
  <c r="T4437" i="8"/>
  <c r="T4436" i="8"/>
  <c r="T4435" i="8"/>
  <c r="T4434" i="8"/>
  <c r="T4433" i="8"/>
  <c r="T4432" i="8"/>
  <c r="T4431" i="8"/>
  <c r="T4430" i="8"/>
  <c r="T4429" i="8"/>
  <c r="T4428" i="8"/>
  <c r="T4427" i="8"/>
  <c r="T4426" i="8"/>
  <c r="T4425" i="8"/>
  <c r="T4424" i="8"/>
  <c r="T4423" i="8"/>
  <c r="T4422" i="8"/>
  <c r="T4421" i="8"/>
  <c r="T4420" i="8"/>
  <c r="T4419" i="8"/>
  <c r="T4418" i="8"/>
  <c r="T4417" i="8"/>
  <c r="T4416" i="8"/>
  <c r="T4415" i="8"/>
  <c r="T4414" i="8"/>
  <c r="T4413" i="8"/>
  <c r="T4412" i="8"/>
  <c r="T4411" i="8"/>
  <c r="T4410" i="8"/>
  <c r="T4409" i="8"/>
  <c r="T4408" i="8"/>
  <c r="T4407" i="8"/>
  <c r="T4406" i="8"/>
  <c r="T4405" i="8"/>
  <c r="T4404" i="8"/>
  <c r="T4403" i="8"/>
  <c r="T4402" i="8"/>
  <c r="T4401" i="8"/>
  <c r="T4400" i="8"/>
  <c r="T4399" i="8"/>
  <c r="T4398" i="8"/>
  <c r="T4397" i="8"/>
  <c r="T4396" i="8"/>
  <c r="T4395" i="8"/>
  <c r="T4394" i="8"/>
  <c r="T4393" i="8"/>
  <c r="T4392" i="8"/>
  <c r="T4391" i="8"/>
  <c r="T4390" i="8"/>
  <c r="T4389" i="8"/>
  <c r="T4388" i="8"/>
  <c r="T4387" i="8"/>
  <c r="T4386" i="8"/>
  <c r="T4385" i="8"/>
  <c r="T4384" i="8"/>
  <c r="T4383" i="8"/>
  <c r="T4382" i="8"/>
  <c r="T4381" i="8"/>
  <c r="T4380" i="8"/>
  <c r="T4379" i="8"/>
  <c r="T4378" i="8"/>
  <c r="T4377" i="8"/>
  <c r="T4376" i="8"/>
  <c r="T4375" i="8"/>
  <c r="T4374" i="8"/>
  <c r="T4373" i="8"/>
  <c r="T4372" i="8"/>
  <c r="T4371" i="8"/>
  <c r="T4370" i="8"/>
  <c r="T4369" i="8"/>
  <c r="T4368" i="8"/>
  <c r="T4367" i="8"/>
  <c r="T4366" i="8"/>
  <c r="T4365" i="8"/>
  <c r="T4364" i="8"/>
  <c r="T4363" i="8"/>
  <c r="T4362" i="8"/>
  <c r="T4361" i="8"/>
  <c r="T4360" i="8"/>
  <c r="T4359" i="8"/>
  <c r="T4358" i="8"/>
  <c r="T4357" i="8"/>
  <c r="T4356" i="8"/>
  <c r="T4355" i="8"/>
  <c r="T4354" i="8"/>
  <c r="T4353" i="8"/>
  <c r="T4352" i="8"/>
  <c r="T4351" i="8"/>
  <c r="T4350" i="8"/>
  <c r="T4349" i="8"/>
  <c r="T4348" i="8"/>
  <c r="T4347" i="8"/>
  <c r="T4346" i="8"/>
  <c r="T4345" i="8"/>
  <c r="T4344" i="8"/>
  <c r="T4343" i="8"/>
  <c r="T4342" i="8"/>
  <c r="T4341" i="8"/>
  <c r="T4340" i="8"/>
  <c r="T4339" i="8"/>
  <c r="T4338" i="8"/>
  <c r="T4337" i="8"/>
  <c r="T4336" i="8"/>
  <c r="T4335" i="8"/>
  <c r="T4334" i="8"/>
  <c r="T4333" i="8"/>
  <c r="T4332" i="8"/>
  <c r="T4331" i="8"/>
  <c r="T4330" i="8"/>
  <c r="T4329" i="8"/>
  <c r="T4328" i="8"/>
  <c r="T4327" i="8"/>
  <c r="T4326" i="8"/>
  <c r="T4325" i="8"/>
  <c r="T4324" i="8"/>
  <c r="T4323" i="8"/>
  <c r="T4322" i="8"/>
  <c r="T4321" i="8"/>
  <c r="T4320" i="8"/>
  <c r="T4319" i="8"/>
  <c r="T4318" i="8"/>
  <c r="T4317" i="8"/>
  <c r="T4316" i="8"/>
  <c r="T4315" i="8"/>
  <c r="T4314" i="8"/>
  <c r="T4313" i="8"/>
  <c r="T4312" i="8"/>
  <c r="T4311" i="8"/>
  <c r="T4310" i="8"/>
  <c r="T4309" i="8"/>
  <c r="T4308" i="8"/>
  <c r="T4307" i="8"/>
  <c r="T4306" i="8"/>
  <c r="T4305" i="8"/>
  <c r="T4304" i="8"/>
  <c r="T4303" i="8"/>
  <c r="T4302" i="8"/>
  <c r="T4301" i="8"/>
  <c r="T4300" i="8"/>
  <c r="T4299" i="8"/>
  <c r="T4298" i="8"/>
  <c r="T4297" i="8"/>
  <c r="T4296" i="8"/>
  <c r="T4295" i="8"/>
  <c r="T4294" i="8"/>
  <c r="T4293" i="8"/>
  <c r="T4292" i="8"/>
  <c r="T4291" i="8"/>
  <c r="T4290" i="8"/>
  <c r="T4289" i="8"/>
  <c r="T4288" i="8"/>
  <c r="T4287" i="8"/>
  <c r="T4286" i="8"/>
  <c r="T4285" i="8"/>
  <c r="T4284" i="8"/>
  <c r="T4283" i="8"/>
  <c r="T4282" i="8"/>
  <c r="T4281" i="8"/>
  <c r="T4280" i="8"/>
  <c r="T4279" i="8"/>
  <c r="T4278" i="8"/>
  <c r="T4277" i="8"/>
  <c r="T4276" i="8"/>
  <c r="T4275" i="8"/>
  <c r="T4274" i="8"/>
  <c r="T4273" i="8"/>
  <c r="T4272" i="8"/>
  <c r="T4271" i="8"/>
  <c r="T4270" i="8"/>
  <c r="T4269" i="8"/>
  <c r="T4268" i="8"/>
  <c r="T4267" i="8"/>
  <c r="T4266" i="8"/>
  <c r="T4265" i="8"/>
  <c r="T4264" i="8"/>
  <c r="T4263" i="8"/>
  <c r="T4262" i="8"/>
  <c r="T4261" i="8"/>
  <c r="T4260" i="8"/>
  <c r="T4259" i="8"/>
  <c r="T4258" i="8"/>
  <c r="T4257" i="8"/>
  <c r="T4256" i="8"/>
  <c r="T4255" i="8"/>
  <c r="T4254" i="8"/>
  <c r="T4253" i="8"/>
  <c r="T4252" i="8"/>
  <c r="T4251" i="8"/>
  <c r="T4250" i="8"/>
  <c r="T4249" i="8"/>
  <c r="T4248" i="8"/>
  <c r="T4247" i="8"/>
  <c r="T4246" i="8"/>
  <c r="T4245" i="8"/>
  <c r="T4244" i="8"/>
  <c r="T4243" i="8"/>
  <c r="T4242" i="8"/>
  <c r="T4241" i="8"/>
  <c r="T4240" i="8"/>
  <c r="T4239" i="8"/>
  <c r="T4238" i="8"/>
  <c r="T4237" i="8"/>
  <c r="T4236" i="8"/>
  <c r="T4235" i="8"/>
  <c r="T4234" i="8"/>
  <c r="T4233" i="8"/>
  <c r="T4232" i="8"/>
  <c r="T4231" i="8"/>
  <c r="T4230" i="8"/>
  <c r="T4229" i="8"/>
  <c r="T4228" i="8"/>
  <c r="T4227" i="8"/>
  <c r="T4226" i="8"/>
  <c r="T4225" i="8"/>
  <c r="T4224" i="8"/>
  <c r="T4223" i="8"/>
  <c r="T4222" i="8"/>
  <c r="T4221" i="8"/>
  <c r="T4220" i="8"/>
  <c r="T4219" i="8"/>
  <c r="T4218" i="8"/>
  <c r="T4217" i="8"/>
  <c r="T4216" i="8"/>
  <c r="T4215" i="8"/>
  <c r="T4214" i="8"/>
  <c r="T4213" i="8"/>
  <c r="T4212" i="8"/>
  <c r="T4211" i="8"/>
  <c r="T4210" i="8"/>
  <c r="T4209" i="8"/>
  <c r="T4208" i="8"/>
  <c r="T4207" i="8"/>
  <c r="T4206" i="8"/>
  <c r="T4205" i="8"/>
  <c r="T4204" i="8"/>
  <c r="T4203" i="8"/>
  <c r="T4202" i="8"/>
  <c r="T4201" i="8"/>
  <c r="T4200" i="8"/>
  <c r="T4199" i="8"/>
  <c r="T4198" i="8"/>
  <c r="T4197" i="8"/>
  <c r="T4196" i="8"/>
  <c r="T4195" i="8"/>
  <c r="T4194" i="8"/>
  <c r="T4193" i="8"/>
  <c r="T4192" i="8"/>
  <c r="T4191" i="8"/>
  <c r="T4190" i="8"/>
  <c r="T4189" i="8"/>
  <c r="T4188" i="8"/>
  <c r="T4187" i="8"/>
  <c r="T4186" i="8"/>
  <c r="T4185" i="8"/>
  <c r="T4184" i="8"/>
  <c r="T4183" i="8"/>
  <c r="T4182" i="8"/>
  <c r="T4181" i="8"/>
  <c r="T4180" i="8"/>
  <c r="T4179" i="8"/>
  <c r="T4178" i="8"/>
  <c r="T4177" i="8"/>
  <c r="T4176" i="8"/>
  <c r="T4175" i="8"/>
  <c r="T4174" i="8"/>
  <c r="T4173" i="8"/>
  <c r="T4172" i="8"/>
  <c r="T4171" i="8"/>
  <c r="T4170" i="8"/>
  <c r="T4169" i="8"/>
  <c r="T4168" i="8"/>
  <c r="T4167" i="8"/>
  <c r="T4166" i="8"/>
  <c r="T4165" i="8"/>
  <c r="T4164" i="8"/>
  <c r="T4163" i="8"/>
  <c r="T4162" i="8"/>
  <c r="T4161" i="8"/>
  <c r="T4160" i="8"/>
  <c r="T4159" i="8"/>
  <c r="T4158" i="8"/>
  <c r="T4157" i="8"/>
  <c r="T4156" i="8"/>
  <c r="T4155" i="8"/>
  <c r="T4154" i="8"/>
  <c r="T4153" i="8"/>
  <c r="T4152" i="8"/>
  <c r="T4151" i="8"/>
  <c r="T4150" i="8"/>
  <c r="T4149" i="8"/>
  <c r="T4148" i="8"/>
  <c r="T4147" i="8"/>
  <c r="T4146" i="8"/>
  <c r="T4145" i="8"/>
  <c r="T4144" i="8"/>
  <c r="T4143" i="8"/>
  <c r="T4142" i="8"/>
  <c r="T4141" i="8"/>
  <c r="T4140" i="8"/>
  <c r="T4139" i="8"/>
  <c r="T4138" i="8"/>
  <c r="T4137" i="8"/>
  <c r="T4136" i="8"/>
  <c r="T4135" i="8"/>
  <c r="T4134" i="8"/>
  <c r="T4133" i="8"/>
  <c r="T4132" i="8"/>
  <c r="T4131" i="8"/>
  <c r="T4130" i="8"/>
  <c r="T4129" i="8"/>
  <c r="T4128" i="8"/>
  <c r="T4127" i="8"/>
  <c r="T4126" i="8"/>
  <c r="T4125" i="8"/>
  <c r="T4124" i="8"/>
  <c r="T4123" i="8"/>
  <c r="T4122" i="8"/>
  <c r="T4121" i="8"/>
  <c r="T4120" i="8"/>
  <c r="T4119" i="8"/>
  <c r="T4118" i="8"/>
  <c r="T4117" i="8"/>
  <c r="T4116" i="8"/>
  <c r="T4115" i="8"/>
  <c r="T4114" i="8"/>
  <c r="T4113" i="8"/>
  <c r="T4112" i="8"/>
  <c r="T4111" i="8"/>
  <c r="T4110" i="8"/>
  <c r="T4109" i="8"/>
  <c r="T4108" i="8"/>
  <c r="T4107" i="8"/>
  <c r="T4106" i="8"/>
  <c r="T4105" i="8"/>
  <c r="T4104" i="8"/>
  <c r="T4103" i="8"/>
  <c r="T4102" i="8"/>
  <c r="T4101" i="8"/>
  <c r="T4100" i="8"/>
  <c r="T4099" i="8"/>
  <c r="T4098" i="8"/>
  <c r="T4097" i="8"/>
  <c r="T4096" i="8"/>
  <c r="T4095" i="8"/>
  <c r="T4094" i="8"/>
  <c r="T4093" i="8"/>
  <c r="T4092" i="8"/>
  <c r="T4091" i="8"/>
  <c r="T4090" i="8"/>
  <c r="T4089" i="8"/>
  <c r="T4088" i="8"/>
  <c r="T4087" i="8"/>
  <c r="T4086" i="8"/>
  <c r="T4085" i="8"/>
  <c r="T4084" i="8"/>
  <c r="T4083" i="8"/>
  <c r="T4082" i="8"/>
  <c r="T4081" i="8"/>
  <c r="T4080" i="8"/>
  <c r="T4079" i="8"/>
  <c r="T4078" i="8"/>
  <c r="T4077" i="8"/>
  <c r="T4076" i="8"/>
  <c r="T4075" i="8"/>
  <c r="T4074" i="8"/>
  <c r="T4073" i="8"/>
  <c r="T4072" i="8"/>
  <c r="T4071" i="8"/>
  <c r="T4070" i="8"/>
  <c r="T4069" i="8"/>
  <c r="T4068" i="8"/>
  <c r="T4067" i="8"/>
  <c r="T4066" i="8"/>
  <c r="T4065" i="8"/>
  <c r="T4064" i="8"/>
  <c r="T4063" i="8"/>
  <c r="T4062" i="8"/>
  <c r="T4061" i="8"/>
  <c r="T4060" i="8"/>
  <c r="T4059" i="8"/>
  <c r="T4058" i="8"/>
  <c r="T4057" i="8"/>
  <c r="T4056" i="8"/>
  <c r="T4055" i="8"/>
  <c r="T4054" i="8"/>
  <c r="T4053" i="8"/>
  <c r="T4052" i="8"/>
  <c r="T4051" i="8"/>
  <c r="T4050" i="8"/>
  <c r="T4049" i="8"/>
  <c r="T4048" i="8"/>
  <c r="T4047" i="8"/>
  <c r="T4046" i="8"/>
  <c r="T4045" i="8"/>
  <c r="T4044" i="8"/>
  <c r="T4043" i="8"/>
  <c r="T4042" i="8"/>
  <c r="T4041" i="8"/>
  <c r="T4040" i="8"/>
  <c r="T4039" i="8"/>
  <c r="T4038" i="8"/>
  <c r="T4037" i="8"/>
  <c r="T4036" i="8"/>
  <c r="T4035" i="8"/>
  <c r="T4034" i="8"/>
  <c r="T4033" i="8"/>
  <c r="T4032" i="8"/>
  <c r="T4031" i="8"/>
  <c r="T4030" i="8"/>
  <c r="T4029" i="8"/>
  <c r="T4028" i="8"/>
  <c r="T4027" i="8"/>
  <c r="T4026" i="8"/>
  <c r="T4025" i="8"/>
  <c r="T4024" i="8"/>
  <c r="T4023" i="8"/>
  <c r="T4022" i="8"/>
  <c r="T4021" i="8"/>
  <c r="T4020" i="8"/>
  <c r="T4019" i="8"/>
  <c r="T4018" i="8"/>
  <c r="T4017" i="8"/>
  <c r="T4016" i="8"/>
  <c r="T4015" i="8"/>
  <c r="T4014" i="8"/>
  <c r="T4013" i="8"/>
  <c r="T4012" i="8"/>
  <c r="T4011" i="8"/>
  <c r="T4010" i="8"/>
  <c r="T4009" i="8"/>
  <c r="T4008" i="8"/>
  <c r="T4007" i="8"/>
  <c r="T4006" i="8"/>
  <c r="T4005" i="8"/>
  <c r="T4004" i="8"/>
  <c r="T4003" i="8"/>
  <c r="T4002" i="8"/>
  <c r="T4001" i="8"/>
  <c r="T4000" i="8"/>
  <c r="T3999" i="8"/>
  <c r="T3998" i="8"/>
  <c r="T3997" i="8"/>
  <c r="T3996" i="8"/>
  <c r="T3995" i="8"/>
  <c r="T3994" i="8"/>
  <c r="T3993" i="8"/>
  <c r="T3992" i="8"/>
  <c r="T3991" i="8"/>
  <c r="T3990" i="8"/>
  <c r="T3989" i="8"/>
  <c r="T3988" i="8"/>
  <c r="T3987" i="8"/>
  <c r="T3986" i="8"/>
  <c r="T3985" i="8"/>
  <c r="T3984" i="8"/>
  <c r="T3983" i="8"/>
  <c r="T3982" i="8"/>
  <c r="T3981" i="8"/>
  <c r="T3980" i="8"/>
  <c r="T3979" i="8"/>
  <c r="T3978" i="8"/>
  <c r="T3977" i="8"/>
  <c r="T3976" i="8"/>
  <c r="T3975" i="8"/>
  <c r="T3974" i="8"/>
  <c r="T3973" i="8"/>
  <c r="T3972" i="8"/>
  <c r="T3971" i="8"/>
  <c r="T3970" i="8"/>
  <c r="T3969" i="8"/>
  <c r="T3968" i="8"/>
  <c r="T3967" i="8"/>
  <c r="T3966" i="8"/>
  <c r="T3965" i="8"/>
  <c r="T3964" i="8"/>
  <c r="T3963" i="8"/>
  <c r="T3962" i="8"/>
  <c r="T3961" i="8"/>
  <c r="T3960" i="8"/>
  <c r="T3959" i="8"/>
  <c r="T3958" i="8"/>
  <c r="T3957" i="8"/>
  <c r="T3956" i="8"/>
  <c r="T3955" i="8"/>
  <c r="T3954" i="8"/>
  <c r="T3953" i="8"/>
  <c r="T3952" i="8"/>
  <c r="T3951" i="8"/>
  <c r="T3950" i="8"/>
  <c r="T3949" i="8"/>
  <c r="T3948" i="8"/>
  <c r="T3947" i="8"/>
  <c r="T3946" i="8"/>
  <c r="T3945" i="8"/>
  <c r="T3944" i="8"/>
  <c r="T3943" i="8"/>
  <c r="T3942" i="8"/>
  <c r="T3941" i="8"/>
  <c r="T3940" i="8"/>
  <c r="T3939" i="8"/>
  <c r="T3938" i="8"/>
  <c r="T3937" i="8"/>
  <c r="T3936" i="8"/>
  <c r="T3935" i="8"/>
  <c r="T3934" i="8"/>
  <c r="T3933" i="8"/>
  <c r="T3932" i="8"/>
  <c r="T3931" i="8"/>
  <c r="T3930" i="8"/>
  <c r="T3929" i="8"/>
  <c r="T3928" i="8"/>
  <c r="T3927" i="8"/>
  <c r="T3926" i="8"/>
  <c r="T3925" i="8"/>
  <c r="T3924" i="8"/>
  <c r="T3923" i="8"/>
  <c r="T3922" i="8"/>
  <c r="T3921" i="8"/>
  <c r="T3920" i="8"/>
  <c r="T3919" i="8"/>
  <c r="T3918" i="8"/>
  <c r="T3917" i="8"/>
  <c r="T3916" i="8"/>
  <c r="T3915" i="8"/>
  <c r="T3914" i="8"/>
  <c r="T3913" i="8"/>
  <c r="T3912" i="8"/>
  <c r="T3911" i="8"/>
  <c r="T3910" i="8"/>
  <c r="T3909" i="8"/>
  <c r="T3908" i="8"/>
  <c r="T3907" i="8"/>
  <c r="T3906" i="8"/>
  <c r="T3905" i="8"/>
  <c r="T3904" i="8"/>
  <c r="T3903" i="8"/>
  <c r="T3902" i="8"/>
  <c r="T3901" i="8"/>
  <c r="T3900" i="8"/>
  <c r="T3899" i="8"/>
  <c r="T3898" i="8"/>
  <c r="T3897" i="8"/>
  <c r="T3896" i="8"/>
  <c r="T3895" i="8"/>
  <c r="T3894" i="8"/>
  <c r="T3893" i="8"/>
  <c r="T3892" i="8"/>
  <c r="T3891" i="8"/>
  <c r="T3890" i="8"/>
  <c r="T3889" i="8"/>
  <c r="T3888" i="8"/>
  <c r="T3887" i="8"/>
  <c r="T3886" i="8"/>
  <c r="T3885" i="8"/>
  <c r="T3884" i="8"/>
  <c r="T3883" i="8"/>
  <c r="T3882" i="8"/>
  <c r="T3881" i="8"/>
  <c r="T3880" i="8"/>
  <c r="T3879" i="8"/>
  <c r="T3878" i="8"/>
  <c r="T3877" i="8"/>
  <c r="T3876" i="8"/>
  <c r="T3875" i="8"/>
  <c r="T3874" i="8"/>
  <c r="T3873" i="8"/>
  <c r="T3872" i="8"/>
  <c r="T3871" i="8"/>
  <c r="T3870" i="8"/>
  <c r="T3869" i="8"/>
  <c r="T3868" i="8"/>
  <c r="T3867" i="8"/>
  <c r="T3866" i="8"/>
  <c r="T3865" i="8"/>
  <c r="T3864" i="8"/>
  <c r="T3863" i="8"/>
  <c r="T3862" i="8"/>
  <c r="T3861" i="8"/>
  <c r="T3860" i="8"/>
  <c r="T3859" i="8"/>
  <c r="T3858" i="8"/>
  <c r="T3857" i="8"/>
  <c r="T3856" i="8"/>
  <c r="T3855" i="8"/>
  <c r="T3854" i="8"/>
  <c r="T3853" i="8"/>
  <c r="T3852" i="8"/>
  <c r="T3851" i="8"/>
  <c r="T3850" i="8"/>
  <c r="T3849" i="8"/>
  <c r="T3848" i="8"/>
  <c r="T3847" i="8"/>
  <c r="T3846" i="8"/>
  <c r="T3845" i="8"/>
  <c r="T3844" i="8"/>
  <c r="T3843" i="8"/>
  <c r="T3842" i="8"/>
  <c r="T3841" i="8"/>
  <c r="T3840" i="8"/>
  <c r="T3839" i="8"/>
  <c r="T3838" i="8"/>
  <c r="T3837" i="8"/>
  <c r="T3836" i="8"/>
  <c r="T3835" i="8"/>
  <c r="T3834" i="8"/>
  <c r="T3833" i="8"/>
  <c r="T3832" i="8"/>
  <c r="T3831" i="8"/>
  <c r="T3830" i="8"/>
  <c r="T3829" i="8"/>
  <c r="T3828" i="8"/>
  <c r="T3827" i="8"/>
  <c r="T3826" i="8"/>
  <c r="T3825" i="8"/>
  <c r="T3824" i="8"/>
  <c r="T3823" i="8"/>
  <c r="T3822" i="8"/>
  <c r="T3821" i="8"/>
  <c r="T3820" i="8"/>
  <c r="T3819" i="8"/>
  <c r="T3818" i="8"/>
  <c r="T3817" i="8"/>
  <c r="T3816" i="8"/>
  <c r="T3815" i="8"/>
  <c r="T3814" i="8"/>
  <c r="T3813" i="8"/>
  <c r="T3812" i="8"/>
  <c r="T3811" i="8"/>
  <c r="T3810" i="8"/>
  <c r="T3809" i="8"/>
  <c r="T3808" i="8"/>
  <c r="T3807" i="8"/>
  <c r="T3806" i="8"/>
  <c r="T3805" i="8"/>
  <c r="T3804" i="8"/>
  <c r="T3803" i="8"/>
  <c r="T3802" i="8"/>
  <c r="T3801" i="8"/>
  <c r="T3800" i="8"/>
  <c r="T3799" i="8"/>
  <c r="T3798" i="8"/>
  <c r="T3797" i="8"/>
  <c r="T3796" i="8"/>
  <c r="T3795" i="8"/>
  <c r="T3794" i="8"/>
  <c r="T3793" i="8"/>
  <c r="T3792" i="8"/>
  <c r="T3791" i="8"/>
  <c r="T3790" i="8"/>
  <c r="T3789" i="8"/>
  <c r="T3788" i="8"/>
  <c r="T3787" i="8"/>
  <c r="T3786" i="8"/>
  <c r="T3785" i="8"/>
  <c r="T3784" i="8"/>
  <c r="T3783" i="8"/>
  <c r="T3782" i="8"/>
  <c r="T3781" i="8"/>
  <c r="T3780" i="8"/>
  <c r="T3779" i="8"/>
  <c r="T3778" i="8"/>
  <c r="T3777" i="8"/>
  <c r="T3776" i="8"/>
  <c r="T3775" i="8"/>
  <c r="T3774" i="8"/>
  <c r="T3773" i="8"/>
  <c r="T3772" i="8"/>
  <c r="T3771" i="8"/>
  <c r="T3770" i="8"/>
  <c r="T3769" i="8"/>
  <c r="T3768" i="8"/>
  <c r="T3767" i="8"/>
  <c r="T3766" i="8"/>
  <c r="T3765" i="8"/>
  <c r="T3764" i="8"/>
  <c r="T3763" i="8"/>
  <c r="T3762" i="8"/>
  <c r="T3761" i="8"/>
  <c r="T3760" i="8"/>
  <c r="T3759" i="8"/>
  <c r="T3758" i="8"/>
  <c r="T3757" i="8"/>
  <c r="T3756" i="8"/>
  <c r="T3755" i="8"/>
  <c r="T3754" i="8"/>
  <c r="T3753" i="8"/>
  <c r="T3752" i="8"/>
  <c r="T3751" i="8"/>
  <c r="T3750" i="8"/>
  <c r="T3749" i="8"/>
  <c r="T3748" i="8"/>
  <c r="T3747" i="8"/>
  <c r="T3746" i="8"/>
  <c r="T3745" i="8"/>
  <c r="T3744" i="8"/>
  <c r="T3743" i="8"/>
  <c r="T3742" i="8"/>
  <c r="T3741" i="8"/>
  <c r="T3740" i="8"/>
  <c r="T3739" i="8"/>
  <c r="T3738" i="8"/>
  <c r="T3737" i="8"/>
  <c r="T3736" i="8"/>
  <c r="T3735" i="8"/>
  <c r="T3734" i="8"/>
  <c r="T3733" i="8"/>
  <c r="T3732" i="8"/>
  <c r="T3731" i="8"/>
  <c r="T3730" i="8"/>
  <c r="T3729" i="8"/>
  <c r="T3728" i="8"/>
  <c r="T3727" i="8"/>
  <c r="T3726" i="8"/>
  <c r="T3725" i="8"/>
  <c r="T3724" i="8"/>
  <c r="T3723" i="8"/>
  <c r="T3722" i="8"/>
  <c r="T3721" i="8"/>
  <c r="T3720" i="8"/>
  <c r="T3719" i="8"/>
  <c r="T3718" i="8"/>
  <c r="T3717" i="8"/>
  <c r="T3716" i="8"/>
  <c r="T3715" i="8"/>
  <c r="T3714" i="8"/>
  <c r="T3713" i="8"/>
  <c r="T3712" i="8"/>
  <c r="T3711" i="8"/>
  <c r="T3710" i="8"/>
  <c r="T3709" i="8"/>
  <c r="T3708" i="8"/>
  <c r="T3707" i="8"/>
  <c r="T3706" i="8"/>
  <c r="T3705" i="8"/>
  <c r="T3704" i="8"/>
  <c r="T3703" i="8"/>
  <c r="T3702" i="8"/>
  <c r="T3701" i="8"/>
  <c r="T3700" i="8"/>
  <c r="T3699" i="8"/>
  <c r="T3698" i="8"/>
  <c r="T3697" i="8"/>
  <c r="T3696" i="8"/>
  <c r="T3695" i="8"/>
  <c r="T3694" i="8"/>
  <c r="T3693" i="8"/>
  <c r="T3692" i="8"/>
  <c r="T3691" i="8"/>
  <c r="T3690" i="8"/>
  <c r="T3689" i="8"/>
  <c r="T3688" i="8"/>
  <c r="T3687" i="8"/>
  <c r="T3686" i="8"/>
  <c r="T3685" i="8"/>
  <c r="T3684" i="8"/>
  <c r="T3683" i="8"/>
  <c r="T3682" i="8"/>
  <c r="T3681" i="8"/>
  <c r="T3680" i="8"/>
  <c r="T3679" i="8"/>
  <c r="T3678" i="8"/>
  <c r="T3677" i="8"/>
  <c r="T3676" i="8"/>
  <c r="T3675" i="8"/>
  <c r="T3674" i="8"/>
  <c r="T3673" i="8"/>
  <c r="T3672" i="8"/>
  <c r="T3671" i="8"/>
  <c r="T3670" i="8"/>
  <c r="T3669" i="8"/>
  <c r="T3668" i="8"/>
  <c r="T3667" i="8"/>
  <c r="T3666" i="8"/>
  <c r="T3665" i="8"/>
  <c r="T3664" i="8"/>
  <c r="T3663" i="8"/>
  <c r="T3662" i="8"/>
  <c r="T3661" i="8"/>
  <c r="T3660" i="8"/>
  <c r="T3659" i="8"/>
  <c r="T3658" i="8"/>
  <c r="T3657" i="8"/>
  <c r="T3656" i="8"/>
  <c r="T3655" i="8"/>
  <c r="T3654" i="8"/>
  <c r="T3653" i="8"/>
  <c r="T3652" i="8"/>
  <c r="T3651" i="8"/>
  <c r="T3650" i="8"/>
  <c r="T3649" i="8"/>
  <c r="T3648" i="8"/>
  <c r="T3647" i="8"/>
  <c r="T3646" i="8"/>
  <c r="T3645" i="8"/>
  <c r="T3644" i="8"/>
  <c r="T3643" i="8"/>
  <c r="T3642" i="8"/>
  <c r="T3641" i="8"/>
  <c r="T3640" i="8"/>
  <c r="T3639" i="8"/>
  <c r="T3638" i="8"/>
  <c r="T3637" i="8"/>
  <c r="T3636" i="8"/>
  <c r="T3635" i="8"/>
  <c r="T3634" i="8"/>
  <c r="T3633" i="8"/>
  <c r="T3632" i="8"/>
  <c r="T3631" i="8"/>
  <c r="T3630" i="8"/>
  <c r="T3629" i="8"/>
  <c r="T3628" i="8"/>
  <c r="T3627" i="8"/>
  <c r="T3626" i="8"/>
  <c r="T3625" i="8"/>
  <c r="T3624" i="8"/>
  <c r="T3623" i="8"/>
  <c r="T3622" i="8"/>
  <c r="T3621" i="8"/>
  <c r="T3620" i="8"/>
  <c r="T3619" i="8"/>
  <c r="T3618" i="8"/>
  <c r="T3617" i="8"/>
  <c r="T3616" i="8"/>
  <c r="T3615" i="8"/>
  <c r="T3614" i="8"/>
  <c r="T3613" i="8"/>
  <c r="T3612" i="8"/>
  <c r="T3611" i="8"/>
  <c r="T3610" i="8"/>
  <c r="T3609" i="8"/>
  <c r="T3608" i="8"/>
  <c r="T3607" i="8"/>
  <c r="T3606" i="8"/>
  <c r="T3605" i="8"/>
  <c r="T3604" i="8"/>
  <c r="T3603" i="8"/>
  <c r="T3602" i="8"/>
  <c r="T3601" i="8"/>
  <c r="T3600" i="8"/>
  <c r="T3599" i="8"/>
  <c r="T3598" i="8"/>
  <c r="T3597" i="8"/>
  <c r="T3596" i="8"/>
  <c r="T3595" i="8"/>
  <c r="T3594" i="8"/>
  <c r="T3593" i="8"/>
  <c r="T3592" i="8"/>
  <c r="T3591" i="8"/>
  <c r="T3590" i="8"/>
  <c r="T3589" i="8"/>
  <c r="T3588" i="8"/>
  <c r="T3587" i="8"/>
  <c r="T3586" i="8"/>
  <c r="T3585" i="8"/>
  <c r="T3584" i="8"/>
  <c r="T3583" i="8"/>
  <c r="T3582" i="8"/>
  <c r="T3581" i="8"/>
  <c r="T3580" i="8"/>
  <c r="T3579" i="8"/>
  <c r="T3578" i="8"/>
  <c r="T3577" i="8"/>
  <c r="T3576" i="8"/>
  <c r="T3575" i="8"/>
  <c r="T3574" i="8"/>
  <c r="T3573" i="8"/>
  <c r="T3572" i="8"/>
  <c r="T3571" i="8"/>
  <c r="T3570" i="8"/>
  <c r="T3569" i="8"/>
  <c r="T3568" i="8"/>
  <c r="T3567" i="8"/>
  <c r="T3566" i="8"/>
  <c r="T3565" i="8"/>
  <c r="T3564" i="8"/>
  <c r="T3563" i="8"/>
  <c r="T3562" i="8"/>
  <c r="T3561" i="8"/>
  <c r="T3560" i="8"/>
  <c r="T3559" i="8"/>
  <c r="T3558" i="8"/>
  <c r="T3557" i="8"/>
  <c r="T3556" i="8"/>
  <c r="T3555" i="8"/>
  <c r="T3554" i="8"/>
  <c r="T3553" i="8"/>
  <c r="T3552" i="8"/>
  <c r="T3551" i="8"/>
  <c r="T3550" i="8"/>
  <c r="T3549" i="8"/>
  <c r="T3548" i="8"/>
  <c r="T3547" i="8"/>
  <c r="T3546" i="8"/>
  <c r="T3545" i="8"/>
  <c r="T3544" i="8"/>
  <c r="T3543" i="8"/>
  <c r="T3542" i="8"/>
  <c r="T3541" i="8"/>
  <c r="T3540" i="8"/>
  <c r="T3539" i="8"/>
  <c r="T3538" i="8"/>
  <c r="T3537" i="8"/>
  <c r="T3536" i="8"/>
  <c r="T3535" i="8"/>
  <c r="T3534" i="8"/>
  <c r="T3533" i="8"/>
  <c r="T3532" i="8"/>
  <c r="T3531" i="8"/>
  <c r="T3530" i="8"/>
  <c r="T3529" i="8"/>
  <c r="T3528" i="8"/>
  <c r="T3527" i="8"/>
  <c r="T3526" i="8"/>
  <c r="T3525" i="8"/>
  <c r="T3524" i="8"/>
  <c r="T3523" i="8"/>
  <c r="T3522" i="8"/>
  <c r="T3521" i="8"/>
  <c r="T3520" i="8"/>
  <c r="T3519" i="8"/>
  <c r="T3518" i="8"/>
  <c r="T3517" i="8"/>
  <c r="T3516" i="8"/>
  <c r="T3515" i="8"/>
  <c r="T3514" i="8"/>
  <c r="T3513" i="8"/>
  <c r="T3512" i="8"/>
  <c r="T3511" i="8"/>
  <c r="T3510" i="8"/>
  <c r="T3509" i="8"/>
  <c r="T3508" i="8"/>
  <c r="T3507" i="8"/>
  <c r="T3506" i="8"/>
  <c r="T3505" i="8"/>
  <c r="T3504" i="8"/>
  <c r="T3503" i="8"/>
  <c r="T3502" i="8"/>
  <c r="T3501" i="8"/>
  <c r="T3500" i="8"/>
  <c r="T3499" i="8"/>
  <c r="T3498" i="8"/>
  <c r="T3497" i="8"/>
  <c r="T3496" i="8"/>
  <c r="T3495" i="8"/>
  <c r="T3494" i="8"/>
  <c r="T3493" i="8"/>
  <c r="T3492" i="8"/>
  <c r="T3491" i="8"/>
  <c r="T3490" i="8"/>
  <c r="T3489" i="8"/>
  <c r="T3488" i="8"/>
  <c r="T3487" i="8"/>
  <c r="T3486" i="8"/>
  <c r="T3485" i="8"/>
  <c r="T3484" i="8"/>
  <c r="T3483" i="8"/>
  <c r="T3482" i="8"/>
  <c r="T3481" i="8"/>
  <c r="T3480" i="8"/>
  <c r="T3479" i="8"/>
  <c r="T3478" i="8"/>
  <c r="T3477" i="8"/>
  <c r="T3476" i="8"/>
  <c r="T3475" i="8"/>
  <c r="T3474" i="8"/>
  <c r="T3473" i="8"/>
  <c r="T3472" i="8"/>
  <c r="T3471" i="8"/>
  <c r="T3470" i="8"/>
  <c r="T3469" i="8"/>
  <c r="T3468" i="8"/>
  <c r="T3467" i="8"/>
  <c r="T3466" i="8"/>
  <c r="T3465" i="8"/>
  <c r="T3464" i="8"/>
  <c r="T3463" i="8"/>
  <c r="T3462" i="8"/>
  <c r="T3461" i="8"/>
  <c r="T3460" i="8"/>
  <c r="T3459" i="8"/>
  <c r="T3458" i="8"/>
  <c r="T3457" i="8"/>
  <c r="T3456" i="8"/>
  <c r="T3455" i="8"/>
  <c r="T3454" i="8"/>
  <c r="T3453" i="8"/>
  <c r="T3452" i="8"/>
  <c r="T3451" i="8"/>
  <c r="T3450" i="8"/>
  <c r="T3449" i="8"/>
  <c r="T3448" i="8"/>
  <c r="T3447" i="8"/>
  <c r="T3446" i="8"/>
  <c r="T3445" i="8"/>
  <c r="T3444" i="8"/>
  <c r="T3443" i="8"/>
  <c r="T3442" i="8"/>
  <c r="T3441" i="8"/>
  <c r="T3440" i="8"/>
  <c r="T3439" i="8"/>
  <c r="T3438" i="8"/>
  <c r="T3437" i="8"/>
  <c r="T3436" i="8"/>
  <c r="T3435" i="8"/>
  <c r="T3434" i="8"/>
  <c r="T3433" i="8"/>
  <c r="T3432" i="8"/>
  <c r="T3431" i="8"/>
  <c r="T3430" i="8"/>
  <c r="T3429" i="8"/>
  <c r="T3428" i="8"/>
  <c r="T3427" i="8"/>
  <c r="T3426" i="8"/>
  <c r="T3425" i="8"/>
  <c r="T3424" i="8"/>
  <c r="T3423" i="8"/>
  <c r="T3422" i="8"/>
  <c r="T3421" i="8"/>
  <c r="T3420" i="8"/>
  <c r="T3419" i="8"/>
  <c r="T3418" i="8"/>
  <c r="T3417" i="8"/>
  <c r="T3416" i="8"/>
  <c r="T3415" i="8"/>
  <c r="T3414" i="8"/>
  <c r="T3413" i="8"/>
  <c r="T3412" i="8"/>
  <c r="T3411" i="8"/>
  <c r="T3410" i="8"/>
  <c r="T3409" i="8"/>
  <c r="T3408" i="8"/>
  <c r="T3407" i="8"/>
  <c r="T3406" i="8"/>
  <c r="T3405" i="8"/>
  <c r="T3404" i="8"/>
  <c r="T3403" i="8"/>
  <c r="T3402" i="8"/>
  <c r="T3401" i="8"/>
  <c r="T3400" i="8"/>
  <c r="T3399" i="8"/>
  <c r="T3398" i="8"/>
  <c r="T3397" i="8"/>
  <c r="T3396" i="8"/>
  <c r="T3395" i="8"/>
  <c r="T3394" i="8"/>
  <c r="T3393" i="8"/>
  <c r="T3392" i="8"/>
  <c r="T3391" i="8"/>
  <c r="T3390" i="8"/>
  <c r="T3389" i="8"/>
  <c r="T3388" i="8"/>
  <c r="T3387" i="8"/>
  <c r="T3386" i="8"/>
  <c r="T3385" i="8"/>
  <c r="T3384" i="8"/>
  <c r="T3383" i="8"/>
  <c r="T3382" i="8"/>
  <c r="T3381" i="8"/>
  <c r="T3380" i="8"/>
  <c r="T3379" i="8"/>
  <c r="T3378" i="8"/>
  <c r="T3377" i="8"/>
  <c r="T3376" i="8"/>
  <c r="T3375" i="8"/>
  <c r="T3374" i="8"/>
  <c r="T3373" i="8"/>
  <c r="T3372" i="8"/>
  <c r="T3371" i="8"/>
  <c r="T3370" i="8"/>
  <c r="T3369" i="8"/>
  <c r="T3368" i="8"/>
  <c r="T3367" i="8"/>
  <c r="T3366" i="8"/>
  <c r="T3365" i="8"/>
  <c r="T3364" i="8"/>
  <c r="T3363" i="8"/>
  <c r="T3362" i="8"/>
  <c r="T3361" i="8"/>
  <c r="T3360" i="8"/>
  <c r="T3359" i="8"/>
  <c r="T3358" i="8"/>
  <c r="T3357" i="8"/>
  <c r="T3356" i="8"/>
  <c r="T3355" i="8"/>
  <c r="T3354" i="8"/>
  <c r="T3353" i="8"/>
  <c r="T3352" i="8"/>
  <c r="T3351" i="8"/>
  <c r="T3350" i="8"/>
  <c r="T3349" i="8"/>
  <c r="T3348" i="8"/>
  <c r="T3347" i="8"/>
  <c r="T3346" i="8"/>
  <c r="T3345" i="8"/>
  <c r="T3344" i="8"/>
  <c r="T3343" i="8"/>
  <c r="T3342" i="8"/>
  <c r="T3341" i="8"/>
  <c r="T3340" i="8"/>
  <c r="T3339" i="8"/>
  <c r="T3338" i="8"/>
  <c r="T3337" i="8"/>
  <c r="T3336" i="8"/>
  <c r="T3335" i="8"/>
  <c r="T3334" i="8"/>
  <c r="T3333" i="8"/>
  <c r="T3332" i="8"/>
  <c r="T3331" i="8"/>
  <c r="T3330" i="8"/>
  <c r="T3329" i="8"/>
  <c r="T3328" i="8"/>
  <c r="T3327" i="8"/>
  <c r="T3326" i="8"/>
  <c r="T3325" i="8"/>
  <c r="T3324" i="8"/>
  <c r="T3323" i="8"/>
  <c r="T3322" i="8"/>
  <c r="T3321" i="8"/>
  <c r="T3320" i="8"/>
  <c r="T3319" i="8"/>
  <c r="T3318" i="8"/>
  <c r="T3317" i="8"/>
  <c r="T3316" i="8"/>
  <c r="T3315" i="8"/>
  <c r="T3314" i="8"/>
  <c r="T3313" i="8"/>
  <c r="T3312" i="8"/>
  <c r="T3311" i="8"/>
  <c r="T3310" i="8"/>
  <c r="T3309" i="8"/>
  <c r="T3308" i="8"/>
  <c r="T3307" i="8"/>
  <c r="T3306" i="8"/>
  <c r="T3305" i="8"/>
  <c r="T3304" i="8"/>
  <c r="T3303" i="8"/>
  <c r="T3302" i="8"/>
  <c r="T3301" i="8"/>
  <c r="T3300" i="8"/>
  <c r="T3299" i="8"/>
  <c r="T3298" i="8"/>
  <c r="T3297" i="8"/>
  <c r="T3296" i="8"/>
  <c r="T3295" i="8"/>
  <c r="T3294" i="8"/>
  <c r="T3293" i="8"/>
  <c r="T3292" i="8"/>
  <c r="T3291" i="8"/>
  <c r="T3290" i="8"/>
  <c r="T3289" i="8"/>
  <c r="T3288" i="8"/>
  <c r="T3287" i="8"/>
  <c r="T3286" i="8"/>
  <c r="T3285" i="8"/>
  <c r="T3284" i="8"/>
  <c r="T3283" i="8"/>
  <c r="T3282" i="8"/>
  <c r="T3281" i="8"/>
  <c r="T3280" i="8"/>
  <c r="T3279" i="8"/>
  <c r="T3278" i="8"/>
  <c r="T3277" i="8"/>
  <c r="T3276" i="8"/>
  <c r="T3275" i="8"/>
  <c r="T3274" i="8"/>
  <c r="T3273" i="8"/>
  <c r="T3272" i="8"/>
  <c r="T3271" i="8"/>
  <c r="T3270" i="8"/>
  <c r="T3269" i="8"/>
  <c r="T3268" i="8"/>
  <c r="T3267" i="8"/>
  <c r="T3266" i="8"/>
  <c r="T3265" i="8"/>
  <c r="T3264" i="8"/>
  <c r="T3263" i="8"/>
  <c r="T3262" i="8"/>
  <c r="T3261" i="8"/>
  <c r="T3260" i="8"/>
  <c r="T3259" i="8"/>
  <c r="T3258" i="8"/>
  <c r="T3257" i="8"/>
  <c r="T3256" i="8"/>
  <c r="T3255" i="8"/>
  <c r="T3254" i="8"/>
  <c r="T3253" i="8"/>
  <c r="T3252" i="8"/>
  <c r="T3251" i="8"/>
  <c r="T3250" i="8"/>
  <c r="T3249" i="8"/>
  <c r="T3248" i="8"/>
  <c r="T3247" i="8"/>
  <c r="T3246" i="8"/>
  <c r="T3245" i="8"/>
  <c r="T3244" i="8"/>
  <c r="T3243" i="8"/>
  <c r="T3242" i="8"/>
  <c r="T3241" i="8"/>
  <c r="T3240" i="8"/>
  <c r="T3239" i="8"/>
  <c r="T3238" i="8"/>
  <c r="T3237" i="8"/>
  <c r="T3236" i="8"/>
  <c r="T3235" i="8"/>
  <c r="T3234" i="8"/>
  <c r="T3233" i="8"/>
  <c r="T3232" i="8"/>
  <c r="T3231" i="8"/>
  <c r="T3230" i="8"/>
  <c r="T3229" i="8"/>
  <c r="T3228" i="8"/>
  <c r="T3227" i="8"/>
  <c r="T3226" i="8"/>
  <c r="T3225" i="8"/>
  <c r="T3224" i="8"/>
  <c r="T3223" i="8"/>
  <c r="T3222" i="8"/>
  <c r="T3221" i="8"/>
  <c r="T3220" i="8"/>
  <c r="T3219" i="8"/>
  <c r="T3218" i="8"/>
  <c r="T3217" i="8"/>
  <c r="T3216" i="8"/>
  <c r="T3215" i="8"/>
  <c r="T3214" i="8"/>
  <c r="T3213" i="8"/>
  <c r="T3212" i="8"/>
  <c r="T3211" i="8"/>
  <c r="T3210" i="8"/>
  <c r="T3209" i="8"/>
  <c r="T3208" i="8"/>
  <c r="T3207" i="8"/>
  <c r="T3206" i="8"/>
  <c r="T3205" i="8"/>
  <c r="T3204" i="8"/>
  <c r="T3203" i="8"/>
  <c r="T3202" i="8"/>
  <c r="T3201" i="8"/>
  <c r="T3200" i="8"/>
  <c r="T3199" i="8"/>
  <c r="T3198" i="8"/>
  <c r="T3197" i="8"/>
  <c r="T3196" i="8"/>
  <c r="T3195" i="8"/>
  <c r="T3194" i="8"/>
  <c r="T3193" i="8"/>
  <c r="T3192" i="8"/>
  <c r="T3191" i="8"/>
  <c r="T3190" i="8"/>
  <c r="T3189" i="8"/>
  <c r="T3188" i="8"/>
  <c r="T3187" i="8"/>
  <c r="T3186" i="8"/>
  <c r="T3185" i="8"/>
  <c r="T3184" i="8"/>
  <c r="T3183" i="8"/>
  <c r="T3182" i="8"/>
  <c r="T3181" i="8"/>
  <c r="T3180" i="8"/>
  <c r="T3179" i="8"/>
  <c r="T3178" i="8"/>
  <c r="T3177" i="8"/>
  <c r="T3176" i="8"/>
  <c r="T3175" i="8"/>
  <c r="T3174" i="8"/>
  <c r="T3173" i="8"/>
  <c r="T3172" i="8"/>
  <c r="T3171" i="8"/>
  <c r="T3170" i="8"/>
  <c r="T3169" i="8"/>
  <c r="T3168" i="8"/>
  <c r="T3167" i="8"/>
  <c r="T3166" i="8"/>
  <c r="T3165" i="8"/>
  <c r="T3164" i="8"/>
  <c r="T3163" i="8"/>
  <c r="T3162" i="8"/>
  <c r="T3161" i="8"/>
  <c r="T3160" i="8"/>
  <c r="T3159" i="8"/>
  <c r="T3158" i="8"/>
  <c r="T3157" i="8"/>
  <c r="T3156" i="8"/>
  <c r="T3155" i="8"/>
  <c r="T3154" i="8"/>
  <c r="T3153" i="8"/>
  <c r="T3152" i="8"/>
  <c r="T3151" i="8"/>
  <c r="T3150" i="8"/>
  <c r="T3149" i="8"/>
  <c r="T3148" i="8"/>
  <c r="T3147" i="8"/>
  <c r="T3146" i="8"/>
  <c r="T3145" i="8"/>
  <c r="T3144" i="8"/>
  <c r="T3143" i="8"/>
  <c r="T3142" i="8"/>
  <c r="T3141" i="8"/>
  <c r="T3140" i="8"/>
  <c r="T3139" i="8"/>
  <c r="T3138" i="8"/>
  <c r="T3137" i="8"/>
  <c r="T3136" i="8"/>
  <c r="T3135" i="8"/>
  <c r="T3134" i="8"/>
  <c r="T3133" i="8"/>
  <c r="T3132" i="8"/>
  <c r="T3131" i="8"/>
  <c r="T3130" i="8"/>
  <c r="T3129" i="8"/>
  <c r="T3128" i="8"/>
  <c r="T3127" i="8"/>
  <c r="T3126" i="8"/>
  <c r="T3125" i="8"/>
  <c r="T3124" i="8"/>
  <c r="T3123" i="8"/>
  <c r="T3122" i="8"/>
  <c r="T3121" i="8"/>
  <c r="T3120" i="8"/>
  <c r="T3119" i="8"/>
  <c r="T3118" i="8"/>
  <c r="T3117" i="8"/>
  <c r="T3116" i="8"/>
  <c r="T3115" i="8"/>
  <c r="T3114" i="8"/>
  <c r="T3113" i="8"/>
  <c r="T3112" i="8"/>
  <c r="T3111" i="8"/>
  <c r="T3110" i="8"/>
  <c r="T3109" i="8"/>
  <c r="T3108" i="8"/>
  <c r="T3107" i="8"/>
  <c r="T3106" i="8"/>
  <c r="T3105" i="8"/>
  <c r="T3104" i="8"/>
  <c r="T3103" i="8"/>
  <c r="T3102" i="8"/>
  <c r="T3101" i="8"/>
  <c r="T3100" i="8"/>
  <c r="T3099" i="8"/>
  <c r="T3098" i="8"/>
  <c r="T3097" i="8"/>
  <c r="T3096" i="8"/>
  <c r="T3095" i="8"/>
  <c r="T3094" i="8"/>
  <c r="T3093" i="8"/>
  <c r="T3092" i="8"/>
  <c r="T3091" i="8"/>
  <c r="T3090" i="8"/>
  <c r="T3089" i="8"/>
  <c r="T3088" i="8"/>
  <c r="T3087" i="8"/>
  <c r="T3086" i="8"/>
  <c r="T3085" i="8"/>
  <c r="T3084" i="8"/>
  <c r="T3083" i="8"/>
  <c r="T3082" i="8"/>
  <c r="T3081" i="8"/>
  <c r="T3080" i="8"/>
  <c r="T3079" i="8"/>
  <c r="T3078" i="8"/>
  <c r="T3077" i="8"/>
  <c r="T3076" i="8"/>
  <c r="T3075" i="8"/>
  <c r="T3074" i="8"/>
  <c r="T3073" i="8"/>
  <c r="T3072" i="8"/>
  <c r="T3071" i="8"/>
  <c r="T3070" i="8"/>
  <c r="T3069" i="8"/>
  <c r="T3068" i="8"/>
  <c r="T3067" i="8"/>
  <c r="T3066" i="8"/>
  <c r="T3065" i="8"/>
  <c r="T3064" i="8"/>
  <c r="T3063" i="8"/>
  <c r="T3062" i="8"/>
  <c r="T3061" i="8"/>
  <c r="T3060" i="8"/>
  <c r="T3059" i="8"/>
  <c r="T3058" i="8"/>
  <c r="T3057" i="8"/>
  <c r="T3056" i="8"/>
  <c r="T3055" i="8"/>
  <c r="T3054" i="8"/>
  <c r="T3053" i="8"/>
  <c r="T3052" i="8"/>
  <c r="T3051" i="8"/>
  <c r="T3050" i="8"/>
  <c r="T3049" i="8"/>
  <c r="T3048" i="8"/>
  <c r="T3047" i="8"/>
  <c r="T3046" i="8"/>
  <c r="T3045" i="8"/>
  <c r="T3044" i="8"/>
  <c r="T3043" i="8"/>
  <c r="T3042" i="8"/>
  <c r="T3041" i="8"/>
  <c r="T3040" i="8"/>
  <c r="T3039" i="8"/>
  <c r="T3038" i="8"/>
  <c r="T3037" i="8"/>
  <c r="T3036" i="8"/>
  <c r="T3035" i="8"/>
  <c r="T3034" i="8"/>
  <c r="T3033" i="8"/>
  <c r="T3032" i="8"/>
  <c r="T3031" i="8"/>
  <c r="T3030" i="8"/>
  <c r="T3029" i="8"/>
  <c r="T3028" i="8"/>
  <c r="T3027" i="8"/>
  <c r="T3026" i="8"/>
  <c r="T3025" i="8"/>
  <c r="T3024" i="8"/>
  <c r="T3023" i="8"/>
  <c r="T3022" i="8"/>
  <c r="T3021" i="8"/>
  <c r="T3020" i="8"/>
  <c r="T3019" i="8"/>
  <c r="T3018" i="8"/>
  <c r="T3017" i="8"/>
  <c r="T3016" i="8"/>
  <c r="T3015" i="8"/>
  <c r="T3014" i="8"/>
  <c r="T3013" i="8"/>
  <c r="T3012" i="8"/>
  <c r="T3011" i="8"/>
  <c r="T3010" i="8"/>
  <c r="T3009" i="8"/>
  <c r="T3008" i="8"/>
  <c r="T3007" i="8"/>
  <c r="T3006" i="8"/>
  <c r="T3005" i="8"/>
  <c r="T3004" i="8"/>
  <c r="T3003" i="8"/>
  <c r="T3002" i="8"/>
  <c r="T3001" i="8"/>
  <c r="T3000" i="8"/>
  <c r="T2999" i="8"/>
  <c r="T2998" i="8"/>
  <c r="T2997" i="8"/>
  <c r="T2996" i="8"/>
  <c r="T2995" i="8"/>
  <c r="T2994" i="8"/>
  <c r="T2993" i="8"/>
  <c r="T2992" i="8"/>
  <c r="T2991" i="8"/>
  <c r="T2990" i="8"/>
  <c r="T2989" i="8"/>
  <c r="T2988" i="8"/>
  <c r="T2987" i="8"/>
  <c r="T2986" i="8"/>
  <c r="T2985" i="8"/>
  <c r="T2984" i="8"/>
  <c r="T2983" i="8"/>
  <c r="T2982" i="8"/>
  <c r="T2981" i="8"/>
  <c r="T2980" i="8"/>
  <c r="T2979" i="8"/>
  <c r="T2978" i="8"/>
  <c r="T2977" i="8"/>
  <c r="T2976" i="8"/>
  <c r="T2975" i="8"/>
  <c r="T2974" i="8"/>
  <c r="T2973" i="8"/>
  <c r="T2972" i="8"/>
  <c r="T2971" i="8"/>
  <c r="T2970" i="8"/>
  <c r="T2969" i="8"/>
  <c r="T2968" i="8"/>
  <c r="T2967" i="8"/>
  <c r="T2966" i="8"/>
  <c r="T2965" i="8"/>
  <c r="T2964" i="8"/>
  <c r="T2963" i="8"/>
  <c r="T2962" i="8"/>
  <c r="T2961" i="8"/>
  <c r="T2960" i="8"/>
  <c r="T2959" i="8"/>
  <c r="T2958" i="8"/>
  <c r="T2957" i="8"/>
  <c r="T2956" i="8"/>
  <c r="T2955" i="8"/>
  <c r="T2954" i="8"/>
  <c r="T2953" i="8"/>
  <c r="T2952" i="8"/>
  <c r="T2951" i="8"/>
  <c r="T2950" i="8"/>
  <c r="T2949" i="8"/>
  <c r="T2948" i="8"/>
  <c r="T2947" i="8"/>
  <c r="T2946" i="8"/>
  <c r="T2945" i="8"/>
  <c r="T2944" i="8"/>
  <c r="T2943" i="8"/>
  <c r="T2942" i="8"/>
  <c r="T2941" i="8"/>
  <c r="T2940" i="8"/>
  <c r="T2939" i="8"/>
  <c r="T2938" i="8"/>
  <c r="T2937" i="8"/>
  <c r="T2936" i="8"/>
  <c r="T2935" i="8"/>
  <c r="T2934" i="8"/>
  <c r="T2933" i="8"/>
  <c r="T2932" i="8"/>
  <c r="T2931" i="8"/>
  <c r="T2930" i="8"/>
  <c r="T2929" i="8"/>
  <c r="T2928" i="8"/>
  <c r="T2927" i="8"/>
  <c r="T2926" i="8"/>
  <c r="T2925" i="8"/>
  <c r="T2924" i="8"/>
  <c r="T2923" i="8"/>
  <c r="T2922" i="8"/>
  <c r="T2921" i="8"/>
  <c r="T2920" i="8"/>
  <c r="T2919" i="8"/>
  <c r="T2918" i="8"/>
  <c r="T2917" i="8"/>
  <c r="T2916" i="8"/>
  <c r="T2915" i="8"/>
  <c r="T2914" i="8"/>
  <c r="T2913" i="8"/>
  <c r="T2912" i="8"/>
  <c r="T2911" i="8"/>
  <c r="T2910" i="8"/>
  <c r="T2909" i="8"/>
  <c r="T2908" i="8"/>
  <c r="T2907" i="8"/>
  <c r="T2906" i="8"/>
  <c r="T2905" i="8"/>
  <c r="T2904" i="8"/>
  <c r="T2903" i="8"/>
  <c r="T2902" i="8"/>
  <c r="T2901" i="8"/>
  <c r="T2900" i="8"/>
  <c r="T2899" i="8"/>
  <c r="T2898" i="8"/>
  <c r="T2897" i="8"/>
  <c r="T2896" i="8"/>
  <c r="T2895" i="8"/>
  <c r="T2894" i="8"/>
  <c r="T2893" i="8"/>
  <c r="T2892" i="8"/>
  <c r="T2891" i="8"/>
  <c r="T2890" i="8"/>
  <c r="T2889" i="8"/>
  <c r="T2888" i="8"/>
  <c r="T2887" i="8"/>
  <c r="T2886" i="8"/>
  <c r="T2885" i="8"/>
  <c r="T2884" i="8"/>
  <c r="T2883" i="8"/>
  <c r="T2882" i="8"/>
  <c r="T2881" i="8"/>
  <c r="T2880" i="8"/>
  <c r="T2879" i="8"/>
  <c r="T2878" i="8"/>
  <c r="T2877" i="8"/>
  <c r="T2876" i="8"/>
  <c r="T2875" i="8"/>
  <c r="T2874" i="8"/>
  <c r="T2873" i="8"/>
  <c r="T2872" i="8"/>
  <c r="T2871" i="8"/>
  <c r="T2870" i="8"/>
  <c r="T2869" i="8"/>
  <c r="T2868" i="8"/>
  <c r="T2867" i="8"/>
  <c r="T2866" i="8"/>
  <c r="T2865" i="8"/>
  <c r="T2864" i="8"/>
  <c r="T2863" i="8"/>
  <c r="T2862" i="8"/>
  <c r="T2861" i="8"/>
  <c r="T2860" i="8"/>
  <c r="T2859" i="8"/>
  <c r="T2858" i="8"/>
  <c r="T2857" i="8"/>
  <c r="T2856" i="8"/>
  <c r="T2855" i="8"/>
  <c r="T2854" i="8"/>
  <c r="T2853" i="8"/>
  <c r="T2852" i="8"/>
  <c r="T2851" i="8"/>
  <c r="T2850" i="8"/>
  <c r="T2849" i="8"/>
  <c r="T2848" i="8"/>
  <c r="T2847" i="8"/>
  <c r="T2846" i="8"/>
  <c r="T2845" i="8"/>
  <c r="T2844" i="8"/>
  <c r="T2843" i="8"/>
  <c r="T2842" i="8"/>
  <c r="T2841" i="8"/>
  <c r="T2840" i="8"/>
  <c r="T2839" i="8"/>
  <c r="T2838" i="8"/>
  <c r="T2837" i="8"/>
  <c r="T2836" i="8"/>
  <c r="T2835" i="8"/>
  <c r="T2834" i="8"/>
  <c r="T2833" i="8"/>
  <c r="T2832" i="8"/>
  <c r="T2831" i="8"/>
  <c r="T2830" i="8"/>
  <c r="T2829" i="8"/>
  <c r="T2828" i="8"/>
  <c r="T2827" i="8"/>
  <c r="T2826" i="8"/>
  <c r="T2825" i="8"/>
  <c r="T2824" i="8"/>
  <c r="T2823" i="8"/>
  <c r="T2822" i="8"/>
  <c r="T2821" i="8"/>
  <c r="T2820" i="8"/>
  <c r="T2819" i="8"/>
  <c r="T2818" i="8"/>
  <c r="T2817" i="8"/>
  <c r="T2816" i="8"/>
  <c r="T2815" i="8"/>
  <c r="T2814" i="8"/>
  <c r="T2813" i="8"/>
  <c r="T2812" i="8"/>
  <c r="T2811" i="8"/>
  <c r="T2810" i="8"/>
  <c r="T2809" i="8"/>
  <c r="T2808" i="8"/>
  <c r="T2807" i="8"/>
  <c r="T2806" i="8"/>
  <c r="T2805" i="8"/>
  <c r="T2804" i="8"/>
  <c r="T2803" i="8"/>
  <c r="T2802" i="8"/>
  <c r="T2801" i="8"/>
  <c r="T2800" i="8"/>
  <c r="T2799" i="8"/>
  <c r="T2798" i="8"/>
  <c r="T2797" i="8"/>
  <c r="T2796" i="8"/>
  <c r="T2795" i="8"/>
  <c r="T2794" i="8"/>
  <c r="T2793" i="8"/>
  <c r="T2792" i="8"/>
  <c r="T2791" i="8"/>
  <c r="T2790" i="8"/>
  <c r="T2789" i="8"/>
  <c r="T2788" i="8"/>
  <c r="T2787" i="8"/>
  <c r="T2786" i="8"/>
  <c r="T2785" i="8"/>
  <c r="T2784" i="8"/>
  <c r="T2783" i="8"/>
  <c r="T2782" i="8"/>
  <c r="T2781" i="8"/>
  <c r="T2780" i="8"/>
  <c r="T2779" i="8"/>
  <c r="T2778" i="8"/>
  <c r="T2777" i="8"/>
  <c r="T2776" i="8"/>
  <c r="T2775" i="8"/>
  <c r="T2774" i="8"/>
  <c r="T2773" i="8"/>
  <c r="T2772" i="8"/>
  <c r="T2771" i="8"/>
  <c r="T2770" i="8"/>
  <c r="T2769" i="8"/>
  <c r="T2768" i="8"/>
  <c r="T2767" i="8"/>
  <c r="T2766" i="8"/>
  <c r="T2765" i="8"/>
  <c r="T2764" i="8"/>
  <c r="T2763" i="8"/>
  <c r="T2762" i="8"/>
  <c r="T2761" i="8"/>
  <c r="T2760" i="8"/>
  <c r="T2759" i="8"/>
  <c r="T2758" i="8"/>
  <c r="T2757" i="8"/>
  <c r="T2756" i="8"/>
  <c r="T2755" i="8"/>
  <c r="T2754" i="8"/>
  <c r="T2753" i="8"/>
  <c r="T2752" i="8"/>
  <c r="T2751" i="8"/>
  <c r="T2750" i="8"/>
  <c r="T2749" i="8"/>
  <c r="T2748" i="8"/>
  <c r="T2747" i="8"/>
  <c r="T2746" i="8"/>
  <c r="T2745" i="8"/>
  <c r="T2744" i="8"/>
  <c r="T2743" i="8"/>
  <c r="T2742" i="8"/>
  <c r="T2741" i="8"/>
  <c r="T2740" i="8"/>
  <c r="T2739" i="8"/>
  <c r="T2738" i="8"/>
  <c r="T2737" i="8"/>
  <c r="T2736" i="8"/>
  <c r="T2735" i="8"/>
  <c r="T2734" i="8"/>
  <c r="T2733" i="8"/>
  <c r="T2732" i="8"/>
  <c r="T2731" i="8"/>
  <c r="T2730" i="8"/>
  <c r="T2729" i="8"/>
  <c r="T2728" i="8"/>
  <c r="T2727" i="8"/>
  <c r="T2726" i="8"/>
  <c r="T2725" i="8"/>
  <c r="T2724" i="8"/>
  <c r="T2723" i="8"/>
  <c r="T2722" i="8"/>
  <c r="T2721" i="8"/>
  <c r="T2720" i="8"/>
  <c r="T2719" i="8"/>
  <c r="T2718" i="8"/>
  <c r="T2717" i="8"/>
  <c r="T2716" i="8"/>
  <c r="T2715" i="8"/>
  <c r="T2714" i="8"/>
  <c r="T2713" i="8"/>
  <c r="T2712" i="8"/>
  <c r="T2711" i="8"/>
  <c r="T2710" i="8"/>
  <c r="T2709" i="8"/>
  <c r="T2708" i="8"/>
  <c r="T2707" i="8"/>
  <c r="T2706" i="8"/>
  <c r="T2705" i="8"/>
  <c r="T2704" i="8"/>
  <c r="T2703" i="8"/>
  <c r="T2702" i="8"/>
  <c r="T2701" i="8"/>
  <c r="T2700" i="8"/>
  <c r="T2699" i="8"/>
  <c r="T2698" i="8"/>
  <c r="T2697" i="8"/>
  <c r="T2696" i="8"/>
  <c r="T2695" i="8"/>
  <c r="T2694" i="8"/>
  <c r="T2693" i="8"/>
  <c r="T2692" i="8"/>
  <c r="T2691" i="8"/>
  <c r="T2690" i="8"/>
  <c r="T2689" i="8"/>
  <c r="T2688" i="8"/>
  <c r="T2687" i="8"/>
  <c r="T2686" i="8"/>
  <c r="T2685" i="8"/>
  <c r="T2684" i="8"/>
  <c r="T2683" i="8"/>
  <c r="T2682" i="8"/>
  <c r="T2681" i="8"/>
  <c r="T2680" i="8"/>
  <c r="T2679" i="8"/>
  <c r="T2678" i="8"/>
  <c r="T2677" i="8"/>
  <c r="T2676" i="8"/>
  <c r="T2675" i="8"/>
  <c r="T2674" i="8"/>
  <c r="T2673" i="8"/>
  <c r="T2672" i="8"/>
  <c r="T2671" i="8"/>
  <c r="T2670" i="8"/>
  <c r="T2669" i="8"/>
  <c r="T2668" i="8"/>
  <c r="T2667" i="8"/>
  <c r="T2666" i="8"/>
  <c r="T2665" i="8"/>
  <c r="T2664" i="8"/>
  <c r="T2663" i="8"/>
  <c r="T2662" i="8"/>
  <c r="T2661" i="8"/>
  <c r="T2660" i="8"/>
  <c r="T2659" i="8"/>
  <c r="T2658" i="8"/>
  <c r="T2657" i="8"/>
  <c r="T2656" i="8"/>
  <c r="T2655" i="8"/>
  <c r="T2654" i="8"/>
  <c r="T2653" i="8"/>
  <c r="T2652" i="8"/>
  <c r="T2651" i="8"/>
  <c r="T2650" i="8"/>
  <c r="T2649" i="8"/>
  <c r="T2648" i="8"/>
  <c r="T2647" i="8"/>
  <c r="T2646" i="8"/>
  <c r="T2645" i="8"/>
  <c r="T2644" i="8"/>
  <c r="T2643" i="8"/>
  <c r="T2642" i="8"/>
  <c r="T2641" i="8"/>
  <c r="T2640" i="8"/>
  <c r="T2639" i="8"/>
  <c r="T2638" i="8"/>
  <c r="T2637" i="8"/>
  <c r="T2636" i="8"/>
  <c r="T2635" i="8"/>
  <c r="T2634" i="8"/>
  <c r="T2633" i="8"/>
  <c r="T2632" i="8"/>
  <c r="T2631" i="8"/>
  <c r="T2630" i="8"/>
  <c r="T2629" i="8"/>
  <c r="T2628" i="8"/>
  <c r="T2627" i="8"/>
  <c r="T2626" i="8"/>
  <c r="T2625" i="8"/>
  <c r="T2624" i="8"/>
  <c r="T2623" i="8"/>
  <c r="T2622" i="8"/>
  <c r="T2621" i="8"/>
  <c r="T2620" i="8"/>
  <c r="T2619" i="8"/>
  <c r="T2618" i="8"/>
  <c r="T2617" i="8"/>
  <c r="T2616" i="8"/>
  <c r="T2615" i="8"/>
  <c r="T2614" i="8"/>
  <c r="T2613" i="8"/>
  <c r="T2612" i="8"/>
  <c r="T2611" i="8"/>
  <c r="T2610" i="8"/>
  <c r="T2609" i="8"/>
  <c r="T2608" i="8"/>
  <c r="T2607" i="8"/>
  <c r="T2606" i="8"/>
  <c r="T2605" i="8"/>
  <c r="T2604" i="8"/>
  <c r="T2603" i="8"/>
  <c r="T2602" i="8"/>
  <c r="T2601" i="8"/>
  <c r="T2600" i="8"/>
  <c r="T2599" i="8"/>
  <c r="T2598" i="8"/>
  <c r="T2597" i="8"/>
  <c r="T2596" i="8"/>
  <c r="T2595" i="8"/>
  <c r="T2594" i="8"/>
  <c r="T2593" i="8"/>
  <c r="T2592" i="8"/>
  <c r="T2591" i="8"/>
  <c r="T2590" i="8"/>
  <c r="T2589" i="8"/>
  <c r="T2588" i="8"/>
  <c r="T2587" i="8"/>
  <c r="T2586" i="8"/>
  <c r="T2585" i="8"/>
  <c r="T2584" i="8"/>
  <c r="T2583" i="8"/>
  <c r="T2582" i="8"/>
  <c r="T2581" i="8"/>
  <c r="T2580" i="8"/>
  <c r="T2579" i="8"/>
  <c r="T2578" i="8"/>
  <c r="T2577" i="8"/>
  <c r="T2576" i="8"/>
  <c r="T2575" i="8"/>
  <c r="T2574" i="8"/>
  <c r="T2573" i="8"/>
  <c r="T2572" i="8"/>
  <c r="T2571" i="8"/>
  <c r="T2570" i="8"/>
  <c r="T2569" i="8"/>
  <c r="T2568" i="8"/>
  <c r="T2567" i="8"/>
  <c r="T2566" i="8"/>
  <c r="T2565" i="8"/>
  <c r="T2564" i="8"/>
  <c r="T2563" i="8"/>
  <c r="T2562" i="8"/>
  <c r="T2561" i="8"/>
  <c r="T2560" i="8"/>
  <c r="T2559" i="8"/>
  <c r="T2558" i="8"/>
  <c r="T2557" i="8"/>
  <c r="T2556" i="8"/>
  <c r="T2555" i="8"/>
  <c r="T2554" i="8"/>
  <c r="T2553" i="8"/>
  <c r="T2552" i="8"/>
  <c r="T2551" i="8"/>
  <c r="T2550" i="8"/>
  <c r="T2549" i="8"/>
  <c r="T2548" i="8"/>
  <c r="T2547" i="8"/>
  <c r="T2546" i="8"/>
  <c r="T2545" i="8"/>
  <c r="T2544" i="8"/>
  <c r="T2543" i="8"/>
  <c r="T2542" i="8"/>
  <c r="T2541" i="8"/>
  <c r="T2540" i="8"/>
  <c r="T2539" i="8"/>
  <c r="T2538" i="8"/>
  <c r="T2537" i="8"/>
  <c r="T2536" i="8"/>
  <c r="T2535" i="8"/>
  <c r="T2534" i="8"/>
  <c r="T2533" i="8"/>
  <c r="T2532" i="8"/>
  <c r="T2531" i="8"/>
  <c r="T2530" i="8"/>
  <c r="T2529" i="8"/>
  <c r="T2528" i="8"/>
  <c r="T2527" i="8"/>
  <c r="T2526" i="8"/>
  <c r="T2525" i="8"/>
  <c r="T2524" i="8"/>
  <c r="T2523" i="8"/>
  <c r="T2522" i="8"/>
  <c r="T2521" i="8"/>
  <c r="T2520" i="8"/>
  <c r="T2519" i="8"/>
  <c r="T2518" i="8"/>
  <c r="T2517" i="8"/>
  <c r="T2516" i="8"/>
  <c r="T2515" i="8"/>
  <c r="T2514" i="8"/>
  <c r="T2513" i="8"/>
  <c r="T2512" i="8"/>
  <c r="T2511" i="8"/>
  <c r="T2510" i="8"/>
  <c r="T2509" i="8"/>
  <c r="T2508" i="8"/>
  <c r="T2507" i="8"/>
  <c r="T2506" i="8"/>
  <c r="T2505" i="8"/>
  <c r="T2504" i="8"/>
  <c r="T2503" i="8"/>
  <c r="T2502" i="8"/>
  <c r="T2501" i="8"/>
  <c r="T2500" i="8"/>
  <c r="T2499" i="8"/>
  <c r="T2498" i="8"/>
  <c r="T2497" i="8"/>
  <c r="T2496" i="8"/>
  <c r="T2495" i="8"/>
  <c r="T2494" i="8"/>
  <c r="T2493" i="8"/>
  <c r="T2492" i="8"/>
  <c r="T2491" i="8"/>
  <c r="T2490" i="8"/>
  <c r="T2489" i="8"/>
  <c r="T2488" i="8"/>
  <c r="T2487" i="8"/>
  <c r="T2486" i="8"/>
  <c r="T2485" i="8"/>
  <c r="T2484" i="8"/>
  <c r="T2483" i="8"/>
  <c r="T2482" i="8"/>
  <c r="T2481" i="8"/>
  <c r="T2480" i="8"/>
  <c r="T2479" i="8"/>
  <c r="T2478" i="8"/>
  <c r="T2477" i="8"/>
  <c r="T2476" i="8"/>
  <c r="T2475" i="8"/>
  <c r="T2474" i="8"/>
  <c r="T2473" i="8"/>
  <c r="T2472" i="8"/>
  <c r="T2471" i="8"/>
  <c r="T2470" i="8"/>
  <c r="T2469" i="8"/>
  <c r="T2468" i="8"/>
  <c r="T2467" i="8"/>
  <c r="T2466" i="8"/>
  <c r="T2465" i="8"/>
  <c r="T2464" i="8"/>
  <c r="T2463" i="8"/>
  <c r="T2462" i="8"/>
  <c r="T2461" i="8"/>
  <c r="T2460" i="8"/>
  <c r="T2459" i="8"/>
  <c r="T2458" i="8"/>
  <c r="T2457" i="8"/>
  <c r="T2456" i="8"/>
  <c r="T2455" i="8"/>
  <c r="T2454" i="8"/>
  <c r="T2453" i="8"/>
  <c r="T2452" i="8"/>
  <c r="T2451" i="8"/>
  <c r="T2450" i="8"/>
  <c r="T2449" i="8"/>
  <c r="T2448" i="8"/>
  <c r="T2447" i="8"/>
  <c r="T2446" i="8"/>
  <c r="T2445" i="8"/>
  <c r="T2444" i="8"/>
  <c r="T2443" i="8"/>
  <c r="T2442" i="8"/>
  <c r="T2441" i="8"/>
  <c r="T2440" i="8"/>
  <c r="T2439" i="8"/>
  <c r="T2438" i="8"/>
  <c r="T2437" i="8"/>
  <c r="T2436" i="8"/>
  <c r="T2435" i="8"/>
  <c r="T2434" i="8"/>
  <c r="T2433" i="8"/>
  <c r="T2432" i="8"/>
  <c r="T2431" i="8"/>
  <c r="T2430" i="8"/>
  <c r="T2429" i="8"/>
  <c r="T2428" i="8"/>
  <c r="T2427" i="8"/>
  <c r="T2426" i="8"/>
  <c r="T2425" i="8"/>
  <c r="T2424" i="8"/>
  <c r="T2423" i="8"/>
  <c r="T2422" i="8"/>
  <c r="T2421" i="8"/>
  <c r="T2420" i="8"/>
  <c r="T2419" i="8"/>
  <c r="T2418" i="8"/>
  <c r="T2417" i="8"/>
  <c r="T2416" i="8"/>
  <c r="T2415" i="8"/>
  <c r="T2414" i="8"/>
  <c r="T2413" i="8"/>
  <c r="T2412" i="8"/>
  <c r="T2411" i="8"/>
  <c r="T2410" i="8"/>
  <c r="T2409" i="8"/>
  <c r="T2408" i="8"/>
  <c r="T2407" i="8"/>
  <c r="T2406" i="8"/>
  <c r="T2405" i="8"/>
  <c r="T2404" i="8"/>
  <c r="T2403" i="8"/>
  <c r="T2402" i="8"/>
  <c r="T2401" i="8"/>
  <c r="T2400" i="8"/>
  <c r="T2399" i="8"/>
  <c r="T2398" i="8"/>
  <c r="T2397" i="8"/>
  <c r="T2396" i="8"/>
  <c r="T2395" i="8"/>
  <c r="T2394" i="8"/>
  <c r="T2393" i="8"/>
  <c r="T2392" i="8"/>
  <c r="T2391" i="8"/>
  <c r="T2390" i="8"/>
  <c r="T2389" i="8"/>
  <c r="T2388" i="8"/>
  <c r="T2387" i="8"/>
  <c r="T2386" i="8"/>
  <c r="T2385" i="8"/>
  <c r="T2384" i="8"/>
  <c r="T2383" i="8"/>
  <c r="T2382" i="8"/>
  <c r="T2381" i="8"/>
  <c r="T2380" i="8"/>
  <c r="T2379" i="8"/>
  <c r="T2378" i="8"/>
  <c r="T2377" i="8"/>
  <c r="T2376" i="8"/>
  <c r="T2375" i="8"/>
  <c r="T2374" i="8"/>
  <c r="T2373" i="8"/>
  <c r="T2372" i="8"/>
  <c r="T2371" i="8"/>
  <c r="T2370" i="8"/>
  <c r="T2369" i="8"/>
  <c r="T2368" i="8"/>
  <c r="T2367" i="8"/>
  <c r="T2366" i="8"/>
  <c r="T2365" i="8"/>
  <c r="T2364" i="8"/>
  <c r="T2363" i="8"/>
  <c r="T2362" i="8"/>
  <c r="T2361" i="8"/>
  <c r="T2360" i="8"/>
  <c r="T2359" i="8"/>
  <c r="T2358" i="8"/>
  <c r="T2357" i="8"/>
  <c r="T2356" i="8"/>
  <c r="T2355" i="8"/>
  <c r="T2354" i="8"/>
  <c r="T2353" i="8"/>
  <c r="T2352" i="8"/>
  <c r="T2351" i="8"/>
  <c r="T2350" i="8"/>
  <c r="T2349" i="8"/>
  <c r="T2348" i="8"/>
  <c r="T2347" i="8"/>
  <c r="T2346" i="8"/>
  <c r="T2345" i="8"/>
  <c r="T2344" i="8"/>
  <c r="T2343" i="8"/>
  <c r="T2342" i="8"/>
  <c r="T2341" i="8"/>
  <c r="T2340" i="8"/>
  <c r="T2339" i="8"/>
  <c r="T2338" i="8"/>
  <c r="T2337" i="8"/>
  <c r="T2336" i="8"/>
  <c r="T2335" i="8"/>
  <c r="T2334" i="8"/>
  <c r="T2333" i="8"/>
  <c r="T2332" i="8"/>
  <c r="T2331" i="8"/>
  <c r="T2330" i="8"/>
  <c r="T2329" i="8"/>
  <c r="T2328" i="8"/>
  <c r="T2327" i="8"/>
  <c r="T2326" i="8"/>
  <c r="T2325" i="8"/>
  <c r="T2324" i="8"/>
  <c r="T2323" i="8"/>
  <c r="T2322" i="8"/>
  <c r="T2321" i="8"/>
  <c r="T2320" i="8"/>
  <c r="T2319" i="8"/>
  <c r="T2318" i="8"/>
  <c r="T2317" i="8"/>
  <c r="T2316" i="8"/>
  <c r="T2315" i="8"/>
  <c r="T2314" i="8"/>
  <c r="T2313" i="8"/>
  <c r="T2312" i="8"/>
  <c r="T2311" i="8"/>
  <c r="T2310" i="8"/>
  <c r="T2309" i="8"/>
  <c r="T2308" i="8"/>
  <c r="T2307" i="8"/>
  <c r="T2306" i="8"/>
  <c r="T2305" i="8"/>
  <c r="T2304" i="8"/>
  <c r="T2303" i="8"/>
  <c r="T2302" i="8"/>
  <c r="T2301" i="8"/>
  <c r="T2300" i="8"/>
  <c r="T2299" i="8"/>
  <c r="T2298" i="8"/>
  <c r="T2297" i="8"/>
  <c r="T2296" i="8"/>
  <c r="T2295" i="8"/>
  <c r="T2294" i="8"/>
  <c r="T2293" i="8"/>
  <c r="T2292" i="8"/>
  <c r="T2291" i="8"/>
  <c r="T2290" i="8"/>
  <c r="T2289" i="8"/>
  <c r="T2288" i="8"/>
  <c r="T2287" i="8"/>
  <c r="T2286" i="8"/>
  <c r="T2285" i="8"/>
  <c r="T2284" i="8"/>
  <c r="T2283" i="8"/>
  <c r="T2282" i="8"/>
  <c r="T2281" i="8"/>
  <c r="T2280" i="8"/>
  <c r="T2279" i="8"/>
  <c r="T2278" i="8"/>
  <c r="T2277" i="8"/>
  <c r="T2276" i="8"/>
  <c r="T2275" i="8"/>
  <c r="T2274" i="8"/>
  <c r="T2273" i="8"/>
  <c r="T2272" i="8"/>
  <c r="T2271" i="8"/>
  <c r="T2270" i="8"/>
  <c r="T2269" i="8"/>
  <c r="T2268" i="8"/>
  <c r="T2267" i="8"/>
  <c r="T2266" i="8"/>
  <c r="T2265" i="8"/>
  <c r="T2264" i="8"/>
  <c r="T2263" i="8"/>
  <c r="T2262" i="8"/>
  <c r="T2261" i="8"/>
  <c r="T2260" i="8"/>
  <c r="T2259" i="8"/>
  <c r="T2258" i="8"/>
  <c r="T2257" i="8"/>
  <c r="T2256" i="8"/>
  <c r="T2255" i="8"/>
  <c r="T2254" i="8"/>
  <c r="T2253" i="8"/>
  <c r="T2252" i="8"/>
  <c r="T2251" i="8"/>
  <c r="T2250" i="8"/>
  <c r="T2249" i="8"/>
  <c r="T2248" i="8"/>
  <c r="T2247" i="8"/>
  <c r="T2246" i="8"/>
  <c r="T2245" i="8"/>
  <c r="T2244" i="8"/>
  <c r="T2243" i="8"/>
  <c r="T2242" i="8"/>
  <c r="T2241" i="8"/>
  <c r="T2240" i="8"/>
  <c r="T2239" i="8"/>
  <c r="T2238" i="8"/>
  <c r="T2237" i="8"/>
  <c r="T2236" i="8"/>
  <c r="T2235" i="8"/>
  <c r="T2234" i="8"/>
  <c r="T2233" i="8"/>
  <c r="T2232" i="8"/>
  <c r="T2231" i="8"/>
  <c r="T2230" i="8"/>
  <c r="T2229" i="8"/>
  <c r="T2228" i="8"/>
  <c r="T2227" i="8"/>
  <c r="T2226" i="8"/>
  <c r="T2225" i="8"/>
  <c r="T2224" i="8"/>
  <c r="T2223" i="8"/>
  <c r="T2222" i="8"/>
  <c r="T2221" i="8"/>
  <c r="T2220" i="8"/>
  <c r="T2219" i="8"/>
  <c r="T2218" i="8"/>
  <c r="T2217" i="8"/>
  <c r="T2216" i="8"/>
  <c r="T2215" i="8"/>
  <c r="T2214" i="8"/>
  <c r="T2213" i="8"/>
  <c r="T2212" i="8"/>
  <c r="T2211" i="8"/>
  <c r="T2210" i="8"/>
  <c r="T2209" i="8"/>
  <c r="T2208" i="8"/>
  <c r="T2207" i="8"/>
  <c r="T2206" i="8"/>
  <c r="T2205" i="8"/>
  <c r="T2204" i="8"/>
  <c r="T2203" i="8"/>
  <c r="T2202" i="8"/>
  <c r="T2201" i="8"/>
  <c r="T2200" i="8"/>
  <c r="T2199" i="8"/>
  <c r="T2198" i="8"/>
  <c r="T2197" i="8"/>
  <c r="T2196" i="8"/>
  <c r="T2195" i="8"/>
  <c r="T2194" i="8"/>
  <c r="T2193" i="8"/>
  <c r="T2192" i="8"/>
  <c r="T2191" i="8"/>
  <c r="T2190" i="8"/>
  <c r="T2189" i="8"/>
  <c r="T2188" i="8"/>
  <c r="T2187" i="8"/>
  <c r="T2186" i="8"/>
  <c r="T2185" i="8"/>
  <c r="T2184" i="8"/>
  <c r="T2183" i="8"/>
  <c r="T2182" i="8"/>
  <c r="T2181" i="8"/>
  <c r="T2180" i="8"/>
  <c r="T2179" i="8"/>
  <c r="T2178" i="8"/>
  <c r="T2177" i="8"/>
  <c r="T2176" i="8"/>
  <c r="T2175" i="8"/>
  <c r="T2174" i="8"/>
  <c r="T2173" i="8"/>
  <c r="T2172" i="8"/>
  <c r="T2171" i="8"/>
  <c r="T2170" i="8"/>
  <c r="T2169" i="8"/>
  <c r="T2168" i="8"/>
  <c r="T2167" i="8"/>
  <c r="T2166" i="8"/>
  <c r="T2165" i="8"/>
  <c r="T2164" i="8"/>
  <c r="T2163" i="8"/>
  <c r="T2162" i="8"/>
  <c r="T2161" i="8"/>
  <c r="T2160" i="8"/>
  <c r="T2159" i="8"/>
  <c r="T2158" i="8"/>
  <c r="T2157" i="8"/>
  <c r="T2156" i="8"/>
  <c r="T2155" i="8"/>
  <c r="T2154" i="8"/>
  <c r="T2153" i="8"/>
  <c r="T2152" i="8"/>
  <c r="T2151" i="8"/>
  <c r="T2150" i="8"/>
  <c r="T2149" i="8"/>
  <c r="T2148" i="8"/>
  <c r="T2147" i="8"/>
  <c r="T2146" i="8"/>
  <c r="T2145" i="8"/>
  <c r="T2144" i="8"/>
  <c r="T2143" i="8"/>
  <c r="T2142" i="8"/>
  <c r="T2141" i="8"/>
  <c r="T2140" i="8"/>
  <c r="T2139" i="8"/>
  <c r="T2138" i="8"/>
  <c r="T2137" i="8"/>
  <c r="T2136" i="8"/>
  <c r="T2135" i="8"/>
  <c r="T2134" i="8"/>
  <c r="T2133" i="8"/>
  <c r="T2132" i="8"/>
  <c r="T2131" i="8"/>
  <c r="T2130" i="8"/>
  <c r="T2129" i="8"/>
  <c r="T2128" i="8"/>
  <c r="T2127" i="8"/>
  <c r="T2126" i="8"/>
  <c r="T2125" i="8"/>
  <c r="T2124" i="8"/>
  <c r="T2123" i="8"/>
  <c r="T2122" i="8"/>
  <c r="T2121" i="8"/>
  <c r="T2120" i="8"/>
  <c r="T2119" i="8"/>
  <c r="T2118" i="8"/>
  <c r="T2117" i="8"/>
  <c r="T2116" i="8"/>
  <c r="T2115" i="8"/>
  <c r="T2114" i="8"/>
  <c r="T2113" i="8"/>
  <c r="T2112" i="8"/>
  <c r="T2111" i="8"/>
  <c r="T2110" i="8"/>
  <c r="T2109" i="8"/>
  <c r="T2108" i="8"/>
  <c r="T2107" i="8"/>
  <c r="T2106" i="8"/>
  <c r="T2105" i="8"/>
  <c r="T2104" i="8"/>
  <c r="T2103" i="8"/>
  <c r="T2102" i="8"/>
  <c r="T2101" i="8"/>
  <c r="T2100" i="8"/>
  <c r="T2099" i="8"/>
  <c r="T2098" i="8"/>
  <c r="T2097" i="8"/>
  <c r="T2096" i="8"/>
  <c r="T2095" i="8"/>
  <c r="T2094" i="8"/>
  <c r="T2093" i="8"/>
  <c r="T2092" i="8"/>
  <c r="T2091" i="8"/>
  <c r="T2090" i="8"/>
  <c r="T2089" i="8"/>
  <c r="T2088" i="8"/>
  <c r="T2087" i="8"/>
  <c r="T2086" i="8"/>
  <c r="T2085" i="8"/>
  <c r="T2084" i="8"/>
  <c r="T2083" i="8"/>
  <c r="T2082" i="8"/>
  <c r="T2081" i="8"/>
  <c r="T2080" i="8"/>
  <c r="T2079" i="8"/>
  <c r="T2078" i="8"/>
  <c r="T2077" i="8"/>
  <c r="T2076" i="8"/>
  <c r="T2075" i="8"/>
  <c r="T2074" i="8"/>
  <c r="T2073" i="8"/>
  <c r="T2072" i="8"/>
  <c r="T2071" i="8"/>
  <c r="T2070" i="8"/>
  <c r="T2069" i="8"/>
  <c r="T2068" i="8"/>
  <c r="T2067" i="8"/>
  <c r="T2066" i="8"/>
  <c r="T2065" i="8"/>
  <c r="T2064" i="8"/>
  <c r="T2063" i="8"/>
  <c r="T2062" i="8"/>
  <c r="T2061" i="8"/>
  <c r="T2060" i="8"/>
  <c r="T2059" i="8"/>
  <c r="T2058" i="8"/>
  <c r="T2057" i="8"/>
  <c r="T2056" i="8"/>
  <c r="T2055" i="8"/>
  <c r="T2054" i="8"/>
  <c r="T2053" i="8"/>
  <c r="T2052" i="8"/>
  <c r="T2051" i="8"/>
  <c r="T2050" i="8"/>
  <c r="T2049" i="8"/>
  <c r="T2048" i="8"/>
  <c r="T2047" i="8"/>
  <c r="T2046" i="8"/>
  <c r="T2045" i="8"/>
  <c r="T2044" i="8"/>
  <c r="T2043" i="8"/>
  <c r="T2042" i="8"/>
  <c r="T2041" i="8"/>
  <c r="T2040" i="8"/>
  <c r="T2039" i="8"/>
  <c r="T2038" i="8"/>
  <c r="T2037" i="8"/>
  <c r="T2036" i="8"/>
  <c r="T2035" i="8"/>
  <c r="T2034" i="8"/>
  <c r="T2033" i="8"/>
  <c r="T2032" i="8"/>
  <c r="T2031" i="8"/>
  <c r="T2030" i="8"/>
  <c r="T2029" i="8"/>
  <c r="T2028" i="8"/>
  <c r="T2027" i="8"/>
  <c r="T2026" i="8"/>
  <c r="T2025" i="8"/>
  <c r="T2024" i="8"/>
  <c r="T2023" i="8"/>
  <c r="T2022" i="8"/>
  <c r="T2021" i="8"/>
  <c r="T2020" i="8"/>
  <c r="T2019" i="8"/>
  <c r="T2018" i="8"/>
  <c r="T2017" i="8"/>
  <c r="T2016" i="8"/>
  <c r="T2015" i="8"/>
  <c r="T2014" i="8"/>
  <c r="T2013" i="8"/>
  <c r="T2012" i="8"/>
  <c r="T2011" i="8"/>
  <c r="T2010" i="8"/>
  <c r="T2009" i="8"/>
  <c r="T2008" i="8"/>
  <c r="T2007" i="8"/>
  <c r="T2006" i="8"/>
  <c r="T2005" i="8"/>
  <c r="T2004" i="8"/>
  <c r="T2003" i="8"/>
  <c r="T2002" i="8"/>
  <c r="T2001" i="8"/>
  <c r="T2000" i="8"/>
  <c r="T1999" i="8"/>
  <c r="T1998" i="8"/>
  <c r="T1997" i="8"/>
  <c r="T1996" i="8"/>
  <c r="T1995" i="8"/>
  <c r="T1994" i="8"/>
  <c r="T1993" i="8"/>
  <c r="T1992" i="8"/>
  <c r="T1991" i="8"/>
  <c r="T1990" i="8"/>
  <c r="T1989" i="8"/>
  <c r="T1988" i="8"/>
  <c r="T1987" i="8"/>
  <c r="T1986" i="8"/>
  <c r="T1985" i="8"/>
  <c r="T1984" i="8"/>
  <c r="T1983" i="8"/>
  <c r="T1982" i="8"/>
  <c r="T1981" i="8"/>
  <c r="T1980" i="8"/>
  <c r="T1979" i="8"/>
  <c r="T1978" i="8"/>
  <c r="T1977" i="8"/>
  <c r="T1976" i="8"/>
  <c r="T1975" i="8"/>
  <c r="T1974" i="8"/>
  <c r="T1973" i="8"/>
  <c r="T1972" i="8"/>
  <c r="T1971" i="8"/>
  <c r="T1970" i="8"/>
  <c r="T1969" i="8"/>
  <c r="T1968" i="8"/>
  <c r="T1967" i="8"/>
  <c r="T1966" i="8"/>
  <c r="T1965" i="8"/>
  <c r="T1964" i="8"/>
  <c r="T1963" i="8"/>
  <c r="T1962" i="8"/>
  <c r="T1961" i="8"/>
  <c r="T1960" i="8"/>
  <c r="T1959" i="8"/>
  <c r="T1958" i="8"/>
  <c r="T1957" i="8"/>
  <c r="T1956" i="8"/>
  <c r="T1955" i="8"/>
  <c r="T1954" i="8"/>
  <c r="T1953" i="8"/>
  <c r="T1952" i="8"/>
  <c r="T1951" i="8"/>
  <c r="T1950" i="8"/>
  <c r="T1949" i="8"/>
  <c r="T1948" i="8"/>
  <c r="T1947" i="8"/>
  <c r="T1946" i="8"/>
  <c r="T1945" i="8"/>
  <c r="T1944" i="8"/>
  <c r="T1943" i="8"/>
  <c r="T1942" i="8"/>
  <c r="T1941" i="8"/>
  <c r="T1940" i="8"/>
  <c r="T1939" i="8"/>
  <c r="T1938" i="8"/>
  <c r="T1937" i="8"/>
  <c r="T1936" i="8"/>
  <c r="T1935" i="8"/>
  <c r="T1934" i="8"/>
  <c r="T1933" i="8"/>
  <c r="T1932" i="8"/>
  <c r="T1931" i="8"/>
  <c r="T1930" i="8"/>
  <c r="T1929" i="8"/>
  <c r="T1928" i="8"/>
  <c r="T1927" i="8"/>
  <c r="T1926" i="8"/>
  <c r="T1925" i="8"/>
  <c r="T1924" i="8"/>
  <c r="T1923" i="8"/>
  <c r="T1922" i="8"/>
  <c r="T1921" i="8"/>
  <c r="T1920" i="8"/>
  <c r="T1919" i="8"/>
  <c r="T1918" i="8"/>
  <c r="T1917" i="8"/>
  <c r="T1916" i="8"/>
  <c r="T1915" i="8"/>
  <c r="T1914" i="8"/>
  <c r="T1913" i="8"/>
  <c r="T1912" i="8"/>
  <c r="T1911" i="8"/>
  <c r="T1910" i="8"/>
  <c r="T1909" i="8"/>
  <c r="T1908" i="8"/>
  <c r="T1907" i="8"/>
  <c r="T1906" i="8"/>
  <c r="T1905" i="8"/>
  <c r="T1904" i="8"/>
  <c r="T1903" i="8"/>
  <c r="T1902" i="8"/>
  <c r="T1901" i="8"/>
  <c r="T1900" i="8"/>
  <c r="T1899" i="8"/>
  <c r="T1898" i="8"/>
  <c r="T1897" i="8"/>
  <c r="T1896" i="8"/>
  <c r="T1895" i="8"/>
  <c r="T1894" i="8"/>
  <c r="T1893" i="8"/>
  <c r="T1892" i="8"/>
  <c r="T1891" i="8"/>
  <c r="T1890" i="8"/>
  <c r="T1889" i="8"/>
  <c r="T1888" i="8"/>
  <c r="T1887" i="8"/>
  <c r="T1886" i="8"/>
  <c r="T1885" i="8"/>
  <c r="T1884" i="8"/>
  <c r="T1883" i="8"/>
  <c r="T1882" i="8"/>
  <c r="T1881" i="8"/>
  <c r="T1880" i="8"/>
  <c r="T1879" i="8"/>
  <c r="T1878" i="8"/>
  <c r="T1877" i="8"/>
  <c r="T1876" i="8"/>
  <c r="T1875" i="8"/>
  <c r="T1874" i="8"/>
  <c r="T1873" i="8"/>
  <c r="T1872" i="8"/>
  <c r="T1871" i="8"/>
  <c r="T1870" i="8"/>
  <c r="T1869" i="8"/>
  <c r="T1868" i="8"/>
  <c r="T1867" i="8"/>
  <c r="T1866" i="8"/>
  <c r="T1865" i="8"/>
  <c r="T1864" i="8"/>
  <c r="T1863" i="8"/>
  <c r="T1862" i="8"/>
  <c r="T1861" i="8"/>
  <c r="T1860" i="8"/>
  <c r="T1859" i="8"/>
  <c r="T1858" i="8"/>
  <c r="T1857" i="8"/>
  <c r="T1856" i="8"/>
  <c r="T1855" i="8"/>
  <c r="T1854" i="8"/>
  <c r="T1853" i="8"/>
  <c r="T1852" i="8"/>
  <c r="T1851" i="8"/>
  <c r="T1850" i="8"/>
  <c r="T1849" i="8"/>
  <c r="T1848" i="8"/>
  <c r="T1847" i="8"/>
  <c r="T1846" i="8"/>
  <c r="T1845" i="8"/>
  <c r="T1844" i="8"/>
  <c r="T1843" i="8"/>
  <c r="T1842" i="8"/>
  <c r="T1841" i="8"/>
  <c r="T1840" i="8"/>
  <c r="T1839" i="8"/>
  <c r="T1838" i="8"/>
  <c r="T1837" i="8"/>
  <c r="T1836" i="8"/>
  <c r="T1835" i="8"/>
  <c r="T1834" i="8"/>
  <c r="T1833" i="8"/>
  <c r="T1832" i="8"/>
  <c r="T1831" i="8"/>
  <c r="T1830" i="8"/>
  <c r="T1829" i="8"/>
  <c r="T1828" i="8"/>
  <c r="T1827" i="8"/>
  <c r="T1826" i="8"/>
  <c r="T1825" i="8"/>
  <c r="T1824" i="8"/>
  <c r="T1823" i="8"/>
  <c r="T1822" i="8"/>
  <c r="T1821" i="8"/>
  <c r="T1820" i="8"/>
  <c r="T1819" i="8"/>
  <c r="T1818" i="8"/>
  <c r="T1817" i="8"/>
  <c r="T1816" i="8"/>
  <c r="T1815" i="8"/>
  <c r="T1814" i="8"/>
  <c r="T1813" i="8"/>
  <c r="T1812" i="8"/>
  <c r="T1811" i="8"/>
  <c r="T1810" i="8"/>
  <c r="T1809" i="8"/>
  <c r="T1808" i="8"/>
  <c r="T1807" i="8"/>
  <c r="T1806" i="8"/>
  <c r="T1805" i="8"/>
  <c r="T1804" i="8"/>
  <c r="T1803" i="8"/>
  <c r="T1802" i="8"/>
  <c r="T1801" i="8"/>
  <c r="T1800" i="8"/>
  <c r="T1799" i="8"/>
  <c r="T1798" i="8"/>
  <c r="T1797" i="8"/>
  <c r="T1796" i="8"/>
  <c r="T1795" i="8"/>
  <c r="T1794" i="8"/>
  <c r="T1793" i="8"/>
  <c r="T1792" i="8"/>
  <c r="T1791" i="8"/>
  <c r="T1790" i="8"/>
  <c r="T1789" i="8"/>
  <c r="T1788" i="8"/>
  <c r="T1787" i="8"/>
  <c r="T1786" i="8"/>
  <c r="T1785" i="8"/>
  <c r="T1784" i="8"/>
  <c r="T1783" i="8"/>
  <c r="T1782" i="8"/>
  <c r="T1781" i="8"/>
  <c r="T1780" i="8"/>
  <c r="T1779" i="8"/>
  <c r="T1778" i="8"/>
  <c r="T1777" i="8"/>
  <c r="T1776" i="8"/>
  <c r="T1775" i="8"/>
  <c r="T1774" i="8"/>
  <c r="T1773" i="8"/>
  <c r="T1772" i="8"/>
  <c r="T1771" i="8"/>
  <c r="T1770" i="8"/>
  <c r="T1769" i="8"/>
  <c r="T1768" i="8"/>
  <c r="T1767" i="8"/>
  <c r="T1766" i="8"/>
  <c r="T1765" i="8"/>
  <c r="T1764" i="8"/>
  <c r="T1763" i="8"/>
  <c r="T1762" i="8"/>
  <c r="T1761" i="8"/>
  <c r="T1760" i="8"/>
  <c r="T1759" i="8"/>
  <c r="T1758" i="8"/>
  <c r="T1757" i="8"/>
  <c r="T1756" i="8"/>
  <c r="T1755" i="8"/>
  <c r="T1754" i="8"/>
  <c r="T1753" i="8"/>
  <c r="T1752" i="8"/>
  <c r="T1751" i="8"/>
  <c r="T1750" i="8"/>
  <c r="T1749" i="8"/>
  <c r="T1748" i="8"/>
  <c r="T1747" i="8"/>
  <c r="T1746" i="8"/>
  <c r="T1745" i="8"/>
  <c r="T1744" i="8"/>
  <c r="T1743" i="8"/>
  <c r="T1742" i="8"/>
  <c r="T1741" i="8"/>
  <c r="T1740" i="8"/>
  <c r="T1739" i="8"/>
  <c r="T1738" i="8"/>
  <c r="T1737" i="8"/>
  <c r="T1736" i="8"/>
  <c r="T1735" i="8"/>
  <c r="T1734" i="8"/>
  <c r="T1733" i="8"/>
  <c r="T1732" i="8"/>
  <c r="T1731" i="8"/>
  <c r="T1730" i="8"/>
  <c r="T1729" i="8"/>
  <c r="T1728" i="8"/>
  <c r="T1727" i="8"/>
  <c r="T1726" i="8"/>
  <c r="T1725" i="8"/>
  <c r="T1724" i="8"/>
  <c r="T1723" i="8"/>
  <c r="T1722" i="8"/>
  <c r="T1721" i="8"/>
  <c r="T1720" i="8"/>
  <c r="T1719" i="8"/>
  <c r="T1718" i="8"/>
  <c r="T1717" i="8"/>
  <c r="T1716" i="8"/>
  <c r="T1715" i="8"/>
  <c r="T1714" i="8"/>
  <c r="T1713" i="8"/>
  <c r="T1712" i="8"/>
  <c r="T1711" i="8"/>
  <c r="T1710" i="8"/>
  <c r="T1709" i="8"/>
  <c r="T1708" i="8"/>
  <c r="T1707" i="8"/>
  <c r="T1706" i="8"/>
  <c r="T1705" i="8"/>
  <c r="T1704" i="8"/>
  <c r="T1703" i="8"/>
  <c r="T1702" i="8"/>
  <c r="T1701" i="8"/>
  <c r="T1700" i="8"/>
  <c r="T1699" i="8"/>
  <c r="T1698" i="8"/>
  <c r="T1697" i="8"/>
  <c r="T1696" i="8"/>
  <c r="T1695" i="8"/>
  <c r="T1694" i="8"/>
  <c r="T1693" i="8"/>
  <c r="T1692" i="8"/>
  <c r="T1691" i="8"/>
  <c r="T1690" i="8"/>
  <c r="T1689" i="8"/>
  <c r="T1688" i="8"/>
  <c r="T1687" i="8"/>
  <c r="T1686" i="8"/>
  <c r="T1685" i="8"/>
  <c r="T1684" i="8"/>
  <c r="T1683" i="8"/>
  <c r="T1682" i="8"/>
  <c r="T1681" i="8"/>
  <c r="T1680" i="8"/>
  <c r="T1679" i="8"/>
  <c r="T1678" i="8"/>
  <c r="T1677" i="8"/>
  <c r="T1676" i="8"/>
  <c r="T1675" i="8"/>
  <c r="T1674" i="8"/>
  <c r="T1673" i="8"/>
  <c r="T1672" i="8"/>
  <c r="T1671" i="8"/>
  <c r="T1670" i="8"/>
  <c r="T1669" i="8"/>
  <c r="T1668" i="8"/>
  <c r="T1667" i="8"/>
  <c r="T1666" i="8"/>
  <c r="T1665" i="8"/>
  <c r="T1664" i="8"/>
  <c r="T1663" i="8"/>
  <c r="T1662" i="8"/>
  <c r="T1661" i="8"/>
  <c r="T1660" i="8"/>
  <c r="T1659" i="8"/>
  <c r="T1658" i="8"/>
  <c r="T1657" i="8"/>
  <c r="T1656" i="8"/>
  <c r="T1655" i="8"/>
  <c r="T1654" i="8"/>
  <c r="T1653" i="8"/>
  <c r="T1652" i="8"/>
  <c r="T1651" i="8"/>
  <c r="T1650" i="8"/>
  <c r="T1649" i="8"/>
  <c r="T1648" i="8"/>
  <c r="T1647" i="8"/>
  <c r="T1646" i="8"/>
  <c r="T1645" i="8"/>
  <c r="T1644" i="8"/>
  <c r="T1643" i="8"/>
  <c r="T1642" i="8"/>
  <c r="T1641" i="8"/>
  <c r="T1640" i="8"/>
  <c r="T1639" i="8"/>
  <c r="T1638" i="8"/>
  <c r="T1637" i="8"/>
  <c r="T1636" i="8"/>
  <c r="T1635" i="8"/>
  <c r="T1634" i="8"/>
  <c r="T1633" i="8"/>
  <c r="T1632" i="8"/>
  <c r="T1631" i="8"/>
  <c r="T1630" i="8"/>
  <c r="T1629" i="8"/>
  <c r="T1628" i="8"/>
  <c r="T1627" i="8"/>
  <c r="T1626" i="8"/>
  <c r="T1625" i="8"/>
  <c r="T1624" i="8"/>
  <c r="T1623" i="8"/>
  <c r="T1622" i="8"/>
  <c r="T1621" i="8"/>
  <c r="T1620" i="8"/>
  <c r="T1619" i="8"/>
  <c r="T1618" i="8"/>
  <c r="T1617" i="8"/>
  <c r="T1616" i="8"/>
  <c r="T1615" i="8"/>
  <c r="T1614" i="8"/>
  <c r="T1613" i="8"/>
  <c r="T1612" i="8"/>
  <c r="T1611" i="8"/>
  <c r="T1610" i="8"/>
  <c r="T1609" i="8"/>
  <c r="T1608" i="8"/>
  <c r="T1607" i="8"/>
  <c r="T1606" i="8"/>
  <c r="T1605" i="8"/>
  <c r="T1604" i="8"/>
  <c r="T1603" i="8"/>
  <c r="T1602" i="8"/>
  <c r="T1601" i="8"/>
  <c r="T1600" i="8"/>
  <c r="T1599" i="8"/>
  <c r="T1598" i="8"/>
  <c r="T1597" i="8"/>
  <c r="T1596" i="8"/>
  <c r="T1595" i="8"/>
  <c r="T1594" i="8"/>
  <c r="T1593" i="8"/>
  <c r="T1592" i="8"/>
  <c r="T1591" i="8"/>
  <c r="T1590" i="8"/>
  <c r="T1589" i="8"/>
  <c r="T1588" i="8"/>
  <c r="T1587" i="8"/>
  <c r="T1586" i="8"/>
  <c r="T1585" i="8"/>
  <c r="T1584" i="8"/>
  <c r="T1583" i="8"/>
  <c r="T1582" i="8"/>
  <c r="T1581" i="8"/>
  <c r="T1580" i="8"/>
  <c r="T1579" i="8"/>
  <c r="T1578" i="8"/>
  <c r="T1577" i="8"/>
  <c r="T1576" i="8"/>
  <c r="T1575" i="8"/>
  <c r="T1574" i="8"/>
  <c r="T1573" i="8"/>
  <c r="T1572" i="8"/>
  <c r="T1571" i="8"/>
  <c r="T1570" i="8"/>
  <c r="T1569" i="8"/>
  <c r="T1568" i="8"/>
  <c r="T1567" i="8"/>
  <c r="T1566" i="8"/>
  <c r="T1565" i="8"/>
  <c r="T1564" i="8"/>
  <c r="T1563" i="8"/>
  <c r="T1562" i="8"/>
  <c r="T1561" i="8"/>
  <c r="T1560" i="8"/>
  <c r="T1559" i="8"/>
  <c r="T1558" i="8"/>
  <c r="T1557" i="8"/>
  <c r="T1556" i="8"/>
  <c r="T1555" i="8"/>
  <c r="T1554" i="8"/>
  <c r="T1553" i="8"/>
  <c r="T1552" i="8"/>
  <c r="T1551" i="8"/>
  <c r="T1550" i="8"/>
  <c r="T1549" i="8"/>
  <c r="T1548" i="8"/>
  <c r="T1547" i="8"/>
  <c r="T1546" i="8"/>
  <c r="T1545" i="8"/>
  <c r="T1544" i="8"/>
  <c r="T1543" i="8"/>
  <c r="T1542" i="8"/>
  <c r="T1541" i="8"/>
  <c r="T1540" i="8"/>
  <c r="T1539" i="8"/>
  <c r="T1538" i="8"/>
  <c r="T1537" i="8"/>
  <c r="T1536" i="8"/>
  <c r="T1535" i="8"/>
  <c r="T1534" i="8"/>
  <c r="T1533" i="8"/>
  <c r="T1532" i="8"/>
  <c r="T1531" i="8"/>
  <c r="T1530" i="8"/>
  <c r="T1529" i="8"/>
  <c r="T1528" i="8"/>
  <c r="T1527" i="8"/>
  <c r="T1526" i="8"/>
  <c r="T1525" i="8"/>
  <c r="T1524" i="8"/>
  <c r="T1523" i="8"/>
  <c r="T1522" i="8"/>
  <c r="T1521" i="8"/>
  <c r="T1520" i="8"/>
  <c r="T1519" i="8"/>
  <c r="T1518" i="8"/>
  <c r="T1517" i="8"/>
  <c r="T1516" i="8"/>
  <c r="T1515" i="8"/>
  <c r="T1514" i="8"/>
  <c r="T1513" i="8"/>
  <c r="T1512" i="8"/>
  <c r="T1511" i="8"/>
  <c r="T1510" i="8"/>
  <c r="T1509" i="8"/>
  <c r="T1508" i="8"/>
  <c r="T1507" i="8"/>
  <c r="T1506" i="8"/>
  <c r="T1505" i="8"/>
  <c r="T1504" i="8"/>
  <c r="T1503" i="8"/>
  <c r="T1502" i="8"/>
  <c r="T1501" i="8"/>
  <c r="T1500" i="8"/>
  <c r="T1499" i="8"/>
  <c r="T1498" i="8"/>
  <c r="T1497" i="8"/>
  <c r="T1496" i="8"/>
  <c r="T1495" i="8"/>
  <c r="T1494" i="8"/>
  <c r="T1493" i="8"/>
  <c r="T1492" i="8"/>
  <c r="T1491" i="8"/>
  <c r="T1490" i="8"/>
  <c r="T1489" i="8"/>
  <c r="T1488" i="8"/>
  <c r="T1487" i="8"/>
  <c r="T1486" i="8"/>
  <c r="T1485" i="8"/>
  <c r="T1484" i="8"/>
  <c r="T1483" i="8"/>
  <c r="T1482" i="8"/>
  <c r="T1481" i="8"/>
  <c r="T1480" i="8"/>
  <c r="T1479" i="8"/>
  <c r="T1478" i="8"/>
  <c r="T1477" i="8"/>
  <c r="T1476" i="8"/>
  <c r="T1475" i="8"/>
  <c r="T1474" i="8"/>
  <c r="T1473" i="8"/>
  <c r="T1472" i="8"/>
  <c r="T1471" i="8"/>
  <c r="T1470" i="8"/>
  <c r="T1469" i="8"/>
  <c r="T1468" i="8"/>
  <c r="T1467" i="8"/>
  <c r="T1466" i="8"/>
  <c r="T1465" i="8"/>
  <c r="T1464" i="8"/>
  <c r="T1463" i="8"/>
  <c r="T1462" i="8"/>
  <c r="T1461" i="8"/>
  <c r="T1460" i="8"/>
  <c r="T1459" i="8"/>
  <c r="T1458" i="8"/>
  <c r="T1457" i="8"/>
  <c r="T1456" i="8"/>
  <c r="T1455" i="8"/>
  <c r="T1454" i="8"/>
  <c r="T1453" i="8"/>
  <c r="T1452" i="8"/>
  <c r="T1451" i="8"/>
  <c r="T1450" i="8"/>
  <c r="T1449" i="8"/>
  <c r="T1448" i="8"/>
  <c r="T1447" i="8"/>
  <c r="T1446" i="8"/>
  <c r="T1445" i="8"/>
  <c r="T1444" i="8"/>
  <c r="T1443" i="8"/>
  <c r="T1442" i="8"/>
  <c r="T1441" i="8"/>
  <c r="T1440" i="8"/>
  <c r="T1439" i="8"/>
  <c r="T1438" i="8"/>
  <c r="T1437" i="8"/>
  <c r="T1436" i="8"/>
  <c r="T1435" i="8"/>
  <c r="T1434" i="8"/>
  <c r="T1433" i="8"/>
  <c r="T1432" i="8"/>
  <c r="T1431" i="8"/>
  <c r="T1430" i="8"/>
  <c r="T1429" i="8"/>
  <c r="T1428" i="8"/>
  <c r="T1427" i="8"/>
  <c r="T1426" i="8"/>
  <c r="T1425" i="8"/>
  <c r="T1424" i="8"/>
  <c r="T1423" i="8"/>
  <c r="T1422" i="8"/>
  <c r="T1421" i="8"/>
  <c r="T1420" i="8"/>
  <c r="T1419" i="8"/>
  <c r="T1418" i="8"/>
  <c r="T1417" i="8"/>
  <c r="T1416" i="8"/>
  <c r="T1415" i="8"/>
  <c r="T1414" i="8"/>
  <c r="T1413" i="8"/>
  <c r="T1412" i="8"/>
  <c r="T1411" i="8"/>
  <c r="T1410" i="8"/>
  <c r="T1409" i="8"/>
  <c r="T1408" i="8"/>
  <c r="T1407" i="8"/>
  <c r="T1406" i="8"/>
  <c r="T1405" i="8"/>
  <c r="T1404" i="8"/>
  <c r="T1403" i="8"/>
  <c r="T1402" i="8"/>
  <c r="T1401" i="8"/>
  <c r="T1400" i="8"/>
  <c r="T1399" i="8"/>
  <c r="T1398" i="8"/>
  <c r="T1397" i="8"/>
  <c r="T1396" i="8"/>
  <c r="T1395" i="8"/>
  <c r="T1394" i="8"/>
  <c r="T1393" i="8"/>
  <c r="T1392" i="8"/>
  <c r="T1391" i="8"/>
  <c r="T1390" i="8"/>
  <c r="T1389" i="8"/>
  <c r="T1388" i="8"/>
  <c r="T1387" i="8"/>
  <c r="T1386" i="8"/>
  <c r="T1385" i="8"/>
  <c r="T1384" i="8"/>
  <c r="T1383" i="8"/>
  <c r="T1382" i="8"/>
  <c r="T1381" i="8"/>
  <c r="T1380" i="8"/>
  <c r="T1379" i="8"/>
  <c r="T1378" i="8"/>
  <c r="T1377" i="8"/>
  <c r="T1376" i="8"/>
  <c r="T1375" i="8"/>
  <c r="T1374" i="8"/>
  <c r="T1373" i="8"/>
  <c r="T1372" i="8"/>
  <c r="T1371" i="8"/>
  <c r="T1370" i="8"/>
  <c r="T1369" i="8"/>
  <c r="T1368" i="8"/>
  <c r="T1367" i="8"/>
  <c r="T1366" i="8"/>
  <c r="T1365" i="8"/>
  <c r="T1364" i="8"/>
  <c r="T1363" i="8"/>
  <c r="T1362" i="8"/>
  <c r="T1361" i="8"/>
  <c r="T1360" i="8"/>
  <c r="T1359" i="8"/>
  <c r="T1358" i="8"/>
  <c r="T1357" i="8"/>
  <c r="T1356" i="8"/>
  <c r="T1355" i="8"/>
  <c r="T1354" i="8"/>
  <c r="T1353" i="8"/>
  <c r="T1352" i="8"/>
  <c r="T1351" i="8"/>
  <c r="T1350" i="8"/>
  <c r="T1349" i="8"/>
  <c r="T1348" i="8"/>
  <c r="T1347" i="8"/>
  <c r="T1346" i="8"/>
  <c r="T1345" i="8"/>
  <c r="T1344" i="8"/>
  <c r="T1343" i="8"/>
  <c r="T1342" i="8"/>
  <c r="T1341" i="8"/>
  <c r="T1340" i="8"/>
  <c r="T1339" i="8"/>
  <c r="T1338" i="8"/>
  <c r="T1337" i="8"/>
  <c r="T1336" i="8"/>
  <c r="T1335" i="8"/>
  <c r="T1334" i="8"/>
  <c r="T1333" i="8"/>
  <c r="T1332" i="8"/>
  <c r="T1331" i="8"/>
  <c r="T1330" i="8"/>
  <c r="T1329" i="8"/>
  <c r="T1328" i="8"/>
  <c r="T1327" i="8"/>
  <c r="T1326" i="8"/>
  <c r="T1325" i="8"/>
  <c r="T1324" i="8"/>
  <c r="T1323" i="8"/>
  <c r="T1322" i="8"/>
  <c r="T1321" i="8"/>
  <c r="T1320" i="8"/>
  <c r="T1319" i="8"/>
  <c r="T1318" i="8"/>
  <c r="T1317" i="8"/>
  <c r="T1316" i="8"/>
  <c r="T1315" i="8"/>
  <c r="T1314" i="8"/>
  <c r="T1313" i="8"/>
  <c r="T1312" i="8"/>
  <c r="T1311" i="8"/>
  <c r="T1310" i="8"/>
  <c r="T1309" i="8"/>
  <c r="T1308" i="8"/>
  <c r="T1307" i="8"/>
  <c r="T1306" i="8"/>
  <c r="T1305" i="8"/>
  <c r="T1304" i="8"/>
  <c r="T1303" i="8"/>
  <c r="T1302" i="8"/>
  <c r="T1301" i="8"/>
  <c r="T1300" i="8"/>
  <c r="T1299" i="8"/>
  <c r="T1298" i="8"/>
  <c r="T1297" i="8"/>
  <c r="T1296" i="8"/>
  <c r="T1295" i="8"/>
  <c r="T1294" i="8"/>
  <c r="T1293" i="8"/>
  <c r="T1292" i="8"/>
  <c r="T1291" i="8"/>
  <c r="T1290" i="8"/>
  <c r="T1289" i="8"/>
  <c r="T1288" i="8"/>
  <c r="T1287" i="8"/>
  <c r="T1286" i="8"/>
  <c r="T1285" i="8"/>
  <c r="T1284" i="8"/>
  <c r="T1283" i="8"/>
  <c r="T1282" i="8"/>
  <c r="T1281" i="8"/>
  <c r="T1280" i="8"/>
  <c r="T1279" i="8"/>
  <c r="T1278" i="8"/>
  <c r="T1277" i="8"/>
  <c r="T1276" i="8"/>
  <c r="T1275" i="8"/>
  <c r="T1274" i="8"/>
  <c r="T1273" i="8"/>
  <c r="T1272" i="8"/>
  <c r="T1271" i="8"/>
  <c r="T1270" i="8"/>
  <c r="T1269" i="8"/>
  <c r="T1268" i="8"/>
  <c r="T1267" i="8"/>
  <c r="T1266" i="8"/>
  <c r="T1265" i="8"/>
  <c r="T1264" i="8"/>
  <c r="T1263" i="8"/>
  <c r="T1262" i="8"/>
  <c r="T1261" i="8"/>
  <c r="T1260" i="8"/>
  <c r="T1259" i="8"/>
  <c r="T1258" i="8"/>
  <c r="T1257" i="8"/>
  <c r="T1256" i="8"/>
  <c r="T1255" i="8"/>
  <c r="T1254" i="8"/>
  <c r="T1253" i="8"/>
  <c r="T1252" i="8"/>
  <c r="T1251" i="8"/>
  <c r="T1250" i="8"/>
  <c r="T1249" i="8"/>
  <c r="T1248" i="8"/>
  <c r="T1247" i="8"/>
  <c r="T1246" i="8"/>
  <c r="T1245" i="8"/>
  <c r="T1244" i="8"/>
  <c r="T1243" i="8"/>
  <c r="T1242" i="8"/>
  <c r="T1241" i="8"/>
  <c r="T1240" i="8"/>
  <c r="T1239" i="8"/>
  <c r="T1238" i="8"/>
  <c r="T1237" i="8"/>
  <c r="T1236" i="8"/>
  <c r="T1235" i="8"/>
  <c r="T1234" i="8"/>
  <c r="T1233" i="8"/>
  <c r="T1232" i="8"/>
  <c r="T1231" i="8"/>
  <c r="T1230" i="8"/>
  <c r="T1229" i="8"/>
  <c r="T1228" i="8"/>
  <c r="T1227" i="8"/>
  <c r="T1226" i="8"/>
  <c r="T1225" i="8"/>
  <c r="T1224" i="8"/>
  <c r="T1223" i="8"/>
  <c r="T1222" i="8"/>
  <c r="T1221" i="8"/>
  <c r="T1220" i="8"/>
  <c r="T1219" i="8"/>
  <c r="T1218" i="8"/>
  <c r="T1217" i="8"/>
  <c r="T1216" i="8"/>
  <c r="T1215" i="8"/>
  <c r="T1214" i="8"/>
  <c r="T1213" i="8"/>
  <c r="T1212" i="8"/>
  <c r="T1211" i="8"/>
  <c r="T1210" i="8"/>
  <c r="T1209" i="8"/>
  <c r="T1208" i="8"/>
  <c r="T1207" i="8"/>
  <c r="T1206" i="8"/>
  <c r="T1205" i="8"/>
  <c r="T1204" i="8"/>
  <c r="T1203" i="8"/>
  <c r="T1202" i="8"/>
  <c r="T1201" i="8"/>
  <c r="T1200" i="8"/>
  <c r="T1199" i="8"/>
  <c r="T1198" i="8"/>
  <c r="T1197" i="8"/>
  <c r="T1196" i="8"/>
  <c r="T1195" i="8"/>
  <c r="T1194" i="8"/>
  <c r="T1193" i="8"/>
  <c r="T1192" i="8"/>
  <c r="T1191" i="8"/>
  <c r="T1190" i="8"/>
  <c r="T1189" i="8"/>
  <c r="T1188" i="8"/>
  <c r="T1187" i="8"/>
  <c r="T1186" i="8"/>
  <c r="T1185" i="8"/>
  <c r="T1184" i="8"/>
  <c r="T1183" i="8"/>
  <c r="T1182" i="8"/>
  <c r="T1181" i="8"/>
  <c r="T1180" i="8"/>
  <c r="T1179" i="8"/>
  <c r="T1178" i="8"/>
  <c r="T1177" i="8"/>
  <c r="T1176" i="8"/>
  <c r="T1175" i="8"/>
  <c r="T1174" i="8"/>
  <c r="T1173" i="8"/>
  <c r="T1172" i="8"/>
  <c r="T1171" i="8"/>
  <c r="T1170" i="8"/>
  <c r="T1169" i="8"/>
  <c r="T1168" i="8"/>
  <c r="T1167" i="8"/>
  <c r="T1166" i="8"/>
  <c r="T1165" i="8"/>
  <c r="T1164" i="8"/>
  <c r="T1163" i="8"/>
  <c r="T1162" i="8"/>
  <c r="T1161" i="8"/>
  <c r="T1160" i="8"/>
  <c r="T1159" i="8"/>
  <c r="T1158" i="8"/>
  <c r="T1157" i="8"/>
  <c r="T1156" i="8"/>
  <c r="T1155" i="8"/>
  <c r="T1154" i="8"/>
  <c r="T1153" i="8"/>
  <c r="T1152" i="8"/>
  <c r="T1151" i="8"/>
  <c r="T1150" i="8"/>
  <c r="T1149" i="8"/>
  <c r="T1148" i="8"/>
  <c r="T1147" i="8"/>
  <c r="T1146" i="8"/>
  <c r="T1145" i="8"/>
  <c r="T1144" i="8"/>
  <c r="T1143" i="8"/>
  <c r="T1142" i="8"/>
  <c r="T1141" i="8"/>
  <c r="T1140" i="8"/>
  <c r="T1139" i="8"/>
  <c r="T1138" i="8"/>
  <c r="T1137" i="8"/>
  <c r="T1136" i="8"/>
  <c r="T1135" i="8"/>
  <c r="T1134" i="8"/>
  <c r="T1133" i="8"/>
  <c r="T1132" i="8"/>
  <c r="T1131" i="8"/>
  <c r="T1130" i="8"/>
  <c r="T1129" i="8"/>
  <c r="T1128" i="8"/>
  <c r="T1127" i="8"/>
  <c r="T1126" i="8"/>
  <c r="T1125" i="8"/>
  <c r="T1124" i="8"/>
  <c r="T1123" i="8"/>
  <c r="T1122" i="8"/>
  <c r="T1121" i="8"/>
  <c r="T1120" i="8"/>
  <c r="T1119" i="8"/>
  <c r="T1118" i="8"/>
  <c r="T1117" i="8"/>
  <c r="T1116" i="8"/>
  <c r="T1115" i="8"/>
  <c r="T1114" i="8"/>
  <c r="T1113" i="8"/>
  <c r="T1112" i="8"/>
  <c r="T1111" i="8"/>
  <c r="T1110" i="8"/>
  <c r="T1109" i="8"/>
  <c r="T1108" i="8"/>
  <c r="T1107" i="8"/>
  <c r="T1106" i="8"/>
  <c r="T1105" i="8"/>
  <c r="T1104" i="8"/>
  <c r="T1103" i="8"/>
  <c r="T1102" i="8"/>
  <c r="T1101" i="8"/>
  <c r="T1100" i="8"/>
  <c r="T1099" i="8"/>
  <c r="T1098" i="8"/>
  <c r="T1097" i="8"/>
  <c r="T1096" i="8"/>
  <c r="T1095" i="8"/>
  <c r="T1094" i="8"/>
  <c r="T1093" i="8"/>
  <c r="T1092" i="8"/>
  <c r="T1091" i="8"/>
  <c r="T1090" i="8"/>
  <c r="T1089" i="8"/>
  <c r="T1088" i="8"/>
  <c r="T1087" i="8"/>
  <c r="T1086" i="8"/>
  <c r="T1085" i="8"/>
  <c r="T1084" i="8"/>
  <c r="T1083" i="8"/>
  <c r="T1082" i="8"/>
  <c r="T1081" i="8"/>
  <c r="T1080" i="8"/>
  <c r="T1079" i="8"/>
  <c r="T1078" i="8"/>
  <c r="T1077" i="8"/>
  <c r="T1076" i="8"/>
  <c r="T1075" i="8"/>
  <c r="T1074" i="8"/>
  <c r="T1073" i="8"/>
  <c r="T1072" i="8"/>
  <c r="T1071" i="8"/>
  <c r="T1070" i="8"/>
  <c r="T1069" i="8"/>
  <c r="T1068" i="8"/>
  <c r="T1067" i="8"/>
  <c r="T1066" i="8"/>
  <c r="T1065" i="8"/>
  <c r="T1064" i="8"/>
  <c r="T1063" i="8"/>
  <c r="T1062" i="8"/>
  <c r="T1061" i="8"/>
  <c r="T1060" i="8"/>
  <c r="T1059" i="8"/>
  <c r="T1058" i="8"/>
  <c r="T1057" i="8"/>
  <c r="T1056" i="8"/>
  <c r="T1055" i="8"/>
  <c r="T1054" i="8"/>
  <c r="T1053" i="8"/>
  <c r="T1052" i="8"/>
  <c r="T1051" i="8"/>
  <c r="T1050" i="8"/>
  <c r="T1049" i="8"/>
  <c r="T1048" i="8"/>
  <c r="T1047" i="8"/>
  <c r="T1046" i="8"/>
  <c r="T1045" i="8"/>
  <c r="T1044" i="8"/>
  <c r="T1043" i="8"/>
  <c r="T1042" i="8"/>
  <c r="T1041" i="8"/>
  <c r="T1040" i="8"/>
  <c r="T1039" i="8"/>
  <c r="T1038" i="8"/>
  <c r="T1037" i="8"/>
  <c r="T1036" i="8"/>
  <c r="T1035" i="8"/>
  <c r="T1034" i="8"/>
  <c r="T1033" i="8"/>
  <c r="T1032" i="8"/>
  <c r="T1031" i="8"/>
  <c r="T1030" i="8"/>
  <c r="T1029" i="8"/>
  <c r="T1028" i="8"/>
  <c r="T1027" i="8"/>
  <c r="T1026" i="8"/>
  <c r="T1025" i="8"/>
  <c r="T1024" i="8"/>
  <c r="T1023" i="8"/>
  <c r="T1022" i="8"/>
  <c r="T1021" i="8"/>
  <c r="T1020" i="8"/>
  <c r="T1019" i="8"/>
  <c r="T1018" i="8"/>
  <c r="T1017" i="8"/>
  <c r="T1016" i="8"/>
  <c r="T1015" i="8"/>
  <c r="T1014" i="8"/>
  <c r="T1013" i="8"/>
  <c r="T1012" i="8"/>
  <c r="T1011" i="8"/>
  <c r="T1010" i="8"/>
  <c r="T1009" i="8"/>
  <c r="T1008" i="8"/>
  <c r="T1007" i="8"/>
  <c r="T1006" i="8"/>
  <c r="T1005" i="8"/>
  <c r="T1004" i="8"/>
  <c r="T1003" i="8"/>
  <c r="T1002" i="8"/>
  <c r="T1001" i="8"/>
  <c r="T1000" i="8"/>
  <c r="T999" i="8"/>
  <c r="T998" i="8"/>
  <c r="T997" i="8"/>
  <c r="T996" i="8"/>
  <c r="T995" i="8"/>
  <c r="T994" i="8"/>
  <c r="T993" i="8"/>
  <c r="T992" i="8"/>
  <c r="T991" i="8"/>
  <c r="T990" i="8"/>
  <c r="T989" i="8"/>
  <c r="T988" i="8"/>
  <c r="T987" i="8"/>
  <c r="T986" i="8"/>
  <c r="T985" i="8"/>
  <c r="T984" i="8"/>
  <c r="T983" i="8"/>
  <c r="T982" i="8"/>
  <c r="T981" i="8"/>
  <c r="T980" i="8"/>
  <c r="T979" i="8"/>
  <c r="T978" i="8"/>
  <c r="T977" i="8"/>
  <c r="T976" i="8"/>
  <c r="T975" i="8"/>
  <c r="T974" i="8"/>
  <c r="T973" i="8"/>
  <c r="T972" i="8"/>
  <c r="T971" i="8"/>
  <c r="T970" i="8"/>
  <c r="T969" i="8"/>
  <c r="T968" i="8"/>
  <c r="T967" i="8"/>
  <c r="T966" i="8"/>
  <c r="T965" i="8"/>
  <c r="T964" i="8"/>
  <c r="T963" i="8"/>
  <c r="T962" i="8"/>
  <c r="T961" i="8"/>
  <c r="T960" i="8"/>
  <c r="T959" i="8"/>
  <c r="T958" i="8"/>
  <c r="T957" i="8"/>
  <c r="T956" i="8"/>
  <c r="T955" i="8"/>
  <c r="T954" i="8"/>
  <c r="T953" i="8"/>
  <c r="T952" i="8"/>
  <c r="T951" i="8"/>
  <c r="T950" i="8"/>
  <c r="T949" i="8"/>
  <c r="T948" i="8"/>
  <c r="T947" i="8"/>
  <c r="T946" i="8"/>
  <c r="T945" i="8"/>
  <c r="T944" i="8"/>
  <c r="T943" i="8"/>
  <c r="T942" i="8"/>
  <c r="T941" i="8"/>
  <c r="T940" i="8"/>
  <c r="T939" i="8"/>
  <c r="T938" i="8"/>
  <c r="T937" i="8"/>
  <c r="T936" i="8"/>
  <c r="T935" i="8"/>
  <c r="T934" i="8"/>
  <c r="T933" i="8"/>
  <c r="T932" i="8"/>
  <c r="T931" i="8"/>
  <c r="T930" i="8"/>
  <c r="T929" i="8"/>
  <c r="T928" i="8"/>
  <c r="T927" i="8"/>
  <c r="T926" i="8"/>
  <c r="T925" i="8"/>
  <c r="T924" i="8"/>
  <c r="T923" i="8"/>
  <c r="T922" i="8"/>
  <c r="T921" i="8"/>
  <c r="T920" i="8"/>
  <c r="T919" i="8"/>
  <c r="T918" i="8"/>
  <c r="T917" i="8"/>
  <c r="T916" i="8"/>
  <c r="T915" i="8"/>
  <c r="T914" i="8"/>
  <c r="T913" i="8"/>
  <c r="T912" i="8"/>
  <c r="T911" i="8"/>
  <c r="T910" i="8"/>
  <c r="T909" i="8"/>
  <c r="T908" i="8"/>
  <c r="T907" i="8"/>
  <c r="T906" i="8"/>
  <c r="T905" i="8"/>
  <c r="T904" i="8"/>
  <c r="T903" i="8"/>
  <c r="T902" i="8"/>
  <c r="T901" i="8"/>
  <c r="T900" i="8"/>
  <c r="T899" i="8"/>
  <c r="T898" i="8"/>
  <c r="T897" i="8"/>
  <c r="T896" i="8"/>
  <c r="T895" i="8"/>
  <c r="T894" i="8"/>
  <c r="T893" i="8"/>
  <c r="T892" i="8"/>
  <c r="T891" i="8"/>
  <c r="T890" i="8"/>
  <c r="T889" i="8"/>
  <c r="T888" i="8"/>
  <c r="T887" i="8"/>
  <c r="T886" i="8"/>
  <c r="T885" i="8"/>
  <c r="T884" i="8"/>
  <c r="T883" i="8"/>
  <c r="T882" i="8"/>
  <c r="T881" i="8"/>
  <c r="T880" i="8"/>
  <c r="T879" i="8"/>
  <c r="T878" i="8"/>
  <c r="T877" i="8"/>
  <c r="T876" i="8"/>
  <c r="T875" i="8"/>
  <c r="T874" i="8"/>
  <c r="T873" i="8"/>
  <c r="T872" i="8"/>
  <c r="T871" i="8"/>
  <c r="T870" i="8"/>
  <c r="T869" i="8"/>
  <c r="T868" i="8"/>
  <c r="T867" i="8"/>
  <c r="T866" i="8"/>
  <c r="T865" i="8"/>
  <c r="T864" i="8"/>
  <c r="T863" i="8"/>
  <c r="T862" i="8"/>
  <c r="T861" i="8"/>
  <c r="T860" i="8"/>
  <c r="T859" i="8"/>
  <c r="T858" i="8"/>
  <c r="T857" i="8"/>
  <c r="T856" i="8"/>
  <c r="T855" i="8"/>
  <c r="T854" i="8"/>
  <c r="T853" i="8"/>
  <c r="T852" i="8"/>
  <c r="T851" i="8"/>
  <c r="T850" i="8"/>
  <c r="T849" i="8"/>
  <c r="T848" i="8"/>
  <c r="T847" i="8"/>
  <c r="T846" i="8"/>
  <c r="T845" i="8"/>
  <c r="T844" i="8"/>
  <c r="T843" i="8"/>
  <c r="T842" i="8"/>
  <c r="T841" i="8"/>
  <c r="T840" i="8"/>
  <c r="T839" i="8"/>
  <c r="T838" i="8"/>
  <c r="T837" i="8"/>
  <c r="T836" i="8"/>
  <c r="T835" i="8"/>
  <c r="T834" i="8"/>
  <c r="T833" i="8"/>
  <c r="T832" i="8"/>
  <c r="T831" i="8"/>
  <c r="T830" i="8"/>
  <c r="T829" i="8"/>
  <c r="T828" i="8"/>
  <c r="T827" i="8"/>
  <c r="T826" i="8"/>
  <c r="T825" i="8"/>
  <c r="T824" i="8"/>
  <c r="T823" i="8"/>
  <c r="T822" i="8"/>
  <c r="T821" i="8"/>
  <c r="T820" i="8"/>
  <c r="T819" i="8"/>
  <c r="T818" i="8"/>
  <c r="T817" i="8"/>
  <c r="T816" i="8"/>
  <c r="T815" i="8"/>
  <c r="T814" i="8"/>
  <c r="T813" i="8"/>
  <c r="T812" i="8"/>
  <c r="T811" i="8"/>
  <c r="T810" i="8"/>
  <c r="T809" i="8"/>
  <c r="T808" i="8"/>
  <c r="T807" i="8"/>
  <c r="T806" i="8"/>
  <c r="T805" i="8"/>
  <c r="T804" i="8"/>
  <c r="T803" i="8"/>
  <c r="T802" i="8"/>
  <c r="T801" i="8"/>
  <c r="T800" i="8"/>
  <c r="T799" i="8"/>
  <c r="T798" i="8"/>
  <c r="T797" i="8"/>
  <c r="T796" i="8"/>
  <c r="T795" i="8"/>
  <c r="T794" i="8"/>
  <c r="T793" i="8"/>
  <c r="T792" i="8"/>
  <c r="T791" i="8"/>
  <c r="T790" i="8"/>
  <c r="T789" i="8"/>
  <c r="T788" i="8"/>
  <c r="T787" i="8"/>
  <c r="T786" i="8"/>
  <c r="T785" i="8"/>
  <c r="T784" i="8"/>
  <c r="T783" i="8"/>
  <c r="T782" i="8"/>
  <c r="T781" i="8"/>
  <c r="T780" i="8"/>
  <c r="T779" i="8"/>
  <c r="T778" i="8"/>
  <c r="T777" i="8"/>
  <c r="T776" i="8"/>
  <c r="T775" i="8"/>
  <c r="T774" i="8"/>
  <c r="T773" i="8"/>
  <c r="T772" i="8"/>
  <c r="T771" i="8"/>
  <c r="T770" i="8"/>
  <c r="T769" i="8"/>
  <c r="T768" i="8"/>
  <c r="T767" i="8"/>
  <c r="T766" i="8"/>
  <c r="T765" i="8"/>
  <c r="T764" i="8"/>
  <c r="T763" i="8"/>
  <c r="T762" i="8"/>
  <c r="T761" i="8"/>
  <c r="T760" i="8"/>
  <c r="T759" i="8"/>
  <c r="T758" i="8"/>
  <c r="T757" i="8"/>
  <c r="T756" i="8"/>
  <c r="T755" i="8"/>
  <c r="T754" i="8"/>
  <c r="T753" i="8"/>
  <c r="T752" i="8"/>
  <c r="T751" i="8"/>
  <c r="T750" i="8"/>
  <c r="T749" i="8"/>
  <c r="T748" i="8"/>
  <c r="T747" i="8"/>
  <c r="T746" i="8"/>
  <c r="T745" i="8"/>
  <c r="T744" i="8"/>
  <c r="T743" i="8"/>
  <c r="T742" i="8"/>
  <c r="T741" i="8"/>
  <c r="T740" i="8"/>
  <c r="T739" i="8"/>
  <c r="T738" i="8"/>
  <c r="T737" i="8"/>
  <c r="T736" i="8"/>
  <c r="T735" i="8"/>
  <c r="T734" i="8"/>
  <c r="T733" i="8"/>
  <c r="T732" i="8"/>
  <c r="T731" i="8"/>
  <c r="T730" i="8"/>
  <c r="T729" i="8"/>
  <c r="T728" i="8"/>
  <c r="T727" i="8"/>
  <c r="T726" i="8"/>
  <c r="T725" i="8"/>
  <c r="T724" i="8"/>
  <c r="T723" i="8"/>
  <c r="T722" i="8"/>
  <c r="T721" i="8"/>
  <c r="T720" i="8"/>
  <c r="T719" i="8"/>
  <c r="T718" i="8"/>
  <c r="T717" i="8"/>
  <c r="T716" i="8"/>
  <c r="T715" i="8"/>
  <c r="T714" i="8"/>
  <c r="T713" i="8"/>
  <c r="T712" i="8"/>
  <c r="T711" i="8"/>
  <c r="T710" i="8"/>
  <c r="T709" i="8"/>
  <c r="T708" i="8"/>
  <c r="T707" i="8"/>
  <c r="T706" i="8"/>
  <c r="T705" i="8"/>
  <c r="T704" i="8"/>
  <c r="T703" i="8"/>
  <c r="T702" i="8"/>
  <c r="T701" i="8"/>
  <c r="T700" i="8"/>
  <c r="T699" i="8"/>
  <c r="T698" i="8"/>
  <c r="T697" i="8"/>
  <c r="T696" i="8"/>
  <c r="T695" i="8"/>
  <c r="T694" i="8"/>
  <c r="T693" i="8"/>
  <c r="T692" i="8"/>
  <c r="T691" i="8"/>
  <c r="T690" i="8"/>
  <c r="T689" i="8"/>
  <c r="T688" i="8"/>
  <c r="T687" i="8"/>
  <c r="T686" i="8"/>
  <c r="T685" i="8"/>
  <c r="T684" i="8"/>
  <c r="T683" i="8"/>
  <c r="T682" i="8"/>
  <c r="T681" i="8"/>
  <c r="T680" i="8"/>
  <c r="T679" i="8"/>
  <c r="T678" i="8"/>
  <c r="T677" i="8"/>
  <c r="T676" i="8"/>
  <c r="T675" i="8"/>
  <c r="T674" i="8"/>
  <c r="T673" i="8"/>
  <c r="T672" i="8"/>
  <c r="T671" i="8"/>
  <c r="T670" i="8"/>
  <c r="T669" i="8"/>
  <c r="T668" i="8"/>
  <c r="T667" i="8"/>
  <c r="T666" i="8"/>
  <c r="T665" i="8"/>
  <c r="T664" i="8"/>
  <c r="T663" i="8"/>
  <c r="T662" i="8"/>
  <c r="T661" i="8"/>
  <c r="T660" i="8"/>
  <c r="T659" i="8"/>
  <c r="T658" i="8"/>
  <c r="T657" i="8"/>
  <c r="T656" i="8"/>
  <c r="T655" i="8"/>
  <c r="T654" i="8"/>
  <c r="T653" i="8"/>
  <c r="T652" i="8"/>
  <c r="T651" i="8"/>
  <c r="T650" i="8"/>
  <c r="T649" i="8"/>
  <c r="T648" i="8"/>
  <c r="T647" i="8"/>
  <c r="T646" i="8"/>
  <c r="T645" i="8"/>
  <c r="T644" i="8"/>
  <c r="T643" i="8"/>
  <c r="T642" i="8"/>
  <c r="T641" i="8"/>
  <c r="T640" i="8"/>
  <c r="T639" i="8"/>
  <c r="T638" i="8"/>
  <c r="T637" i="8"/>
  <c r="T636" i="8"/>
  <c r="T635" i="8"/>
  <c r="T634" i="8"/>
  <c r="T633" i="8"/>
  <c r="T632" i="8"/>
  <c r="T631" i="8"/>
  <c r="T630" i="8"/>
  <c r="T629" i="8"/>
  <c r="T628" i="8"/>
  <c r="T627" i="8"/>
  <c r="T626" i="8"/>
  <c r="T625" i="8"/>
  <c r="T624" i="8"/>
  <c r="T623" i="8"/>
  <c r="T622" i="8"/>
  <c r="T621" i="8"/>
  <c r="T620" i="8"/>
  <c r="T619" i="8"/>
  <c r="T618" i="8"/>
  <c r="T617" i="8"/>
  <c r="T616" i="8"/>
  <c r="T615" i="8"/>
  <c r="T614" i="8"/>
  <c r="T613" i="8"/>
  <c r="T612" i="8"/>
  <c r="T611" i="8"/>
  <c r="T610" i="8"/>
  <c r="T609" i="8"/>
  <c r="T608" i="8"/>
  <c r="T607" i="8"/>
  <c r="T606" i="8"/>
  <c r="T605" i="8"/>
  <c r="T604" i="8"/>
  <c r="T603" i="8"/>
  <c r="T602" i="8"/>
  <c r="T601" i="8"/>
  <c r="T600" i="8"/>
  <c r="T599" i="8"/>
  <c r="T598" i="8"/>
  <c r="T597" i="8"/>
  <c r="T596" i="8"/>
  <c r="T595" i="8"/>
  <c r="T594" i="8"/>
  <c r="T593" i="8"/>
  <c r="T592" i="8"/>
  <c r="T591" i="8"/>
  <c r="T590" i="8"/>
  <c r="T589" i="8"/>
  <c r="T588" i="8"/>
  <c r="T587" i="8"/>
  <c r="T586" i="8"/>
  <c r="T585" i="8"/>
  <c r="T584" i="8"/>
  <c r="T583" i="8"/>
  <c r="T582" i="8"/>
  <c r="T581" i="8"/>
  <c r="T580" i="8"/>
  <c r="T579" i="8"/>
  <c r="T578" i="8"/>
  <c r="T577" i="8"/>
  <c r="T576" i="8"/>
  <c r="T575" i="8"/>
  <c r="T574" i="8"/>
  <c r="T573" i="8"/>
  <c r="T572" i="8"/>
  <c r="T571" i="8"/>
  <c r="T570" i="8"/>
  <c r="T569" i="8"/>
  <c r="T568" i="8"/>
  <c r="T567" i="8"/>
  <c r="T566" i="8"/>
  <c r="T565" i="8"/>
  <c r="T564" i="8"/>
  <c r="T563" i="8"/>
  <c r="T562" i="8"/>
  <c r="T561" i="8"/>
  <c r="T560" i="8"/>
  <c r="T559" i="8"/>
  <c r="T558" i="8"/>
  <c r="T557" i="8"/>
  <c r="T556" i="8"/>
  <c r="T555" i="8"/>
  <c r="T554" i="8"/>
  <c r="T553" i="8"/>
  <c r="T552" i="8"/>
  <c r="T551" i="8"/>
  <c r="T550" i="8"/>
  <c r="T549" i="8"/>
  <c r="T548" i="8"/>
  <c r="T547" i="8"/>
  <c r="T546" i="8"/>
  <c r="T545" i="8"/>
  <c r="T544" i="8"/>
  <c r="T543" i="8"/>
  <c r="T542" i="8"/>
  <c r="T541" i="8"/>
  <c r="T540" i="8"/>
  <c r="T539" i="8"/>
  <c r="T538" i="8"/>
  <c r="T537" i="8"/>
  <c r="T536" i="8"/>
  <c r="T535" i="8"/>
  <c r="T534" i="8"/>
  <c r="T533" i="8"/>
  <c r="T532" i="8"/>
  <c r="T531" i="8"/>
  <c r="T530" i="8"/>
  <c r="T529" i="8"/>
  <c r="T528" i="8"/>
  <c r="T527" i="8"/>
  <c r="T526" i="8"/>
  <c r="T525" i="8"/>
  <c r="T524" i="8"/>
  <c r="T523" i="8"/>
  <c r="T522" i="8"/>
  <c r="T521" i="8"/>
  <c r="T520" i="8"/>
  <c r="T519" i="8"/>
  <c r="T518" i="8"/>
  <c r="T517" i="8"/>
  <c r="T516" i="8"/>
  <c r="T515" i="8"/>
  <c r="T514" i="8"/>
  <c r="T513" i="8"/>
  <c r="T512" i="8"/>
  <c r="T511" i="8"/>
  <c r="T510" i="8"/>
  <c r="T509" i="8"/>
  <c r="T508" i="8"/>
  <c r="T507" i="8"/>
  <c r="T506" i="8"/>
  <c r="T505" i="8"/>
  <c r="T504" i="8"/>
  <c r="T503" i="8"/>
  <c r="T502" i="8"/>
  <c r="T501" i="8"/>
  <c r="T500" i="8"/>
  <c r="T499" i="8"/>
  <c r="T498" i="8"/>
  <c r="T497" i="8"/>
  <c r="T496" i="8"/>
  <c r="T495" i="8"/>
  <c r="T494" i="8"/>
  <c r="T493" i="8"/>
  <c r="T492" i="8"/>
  <c r="T491" i="8"/>
  <c r="T490" i="8"/>
  <c r="T489" i="8"/>
  <c r="T488" i="8"/>
  <c r="T487" i="8"/>
  <c r="T486" i="8"/>
  <c r="T485" i="8"/>
  <c r="T484" i="8"/>
  <c r="T483" i="8"/>
  <c r="T482" i="8"/>
  <c r="T481" i="8"/>
  <c r="T480" i="8"/>
  <c r="T479" i="8"/>
  <c r="T478" i="8"/>
  <c r="T477" i="8"/>
  <c r="T476" i="8"/>
  <c r="T475" i="8"/>
  <c r="T474" i="8"/>
  <c r="T473" i="8"/>
  <c r="T472" i="8"/>
  <c r="T471" i="8"/>
  <c r="T470" i="8"/>
  <c r="T469" i="8"/>
  <c r="T468" i="8"/>
  <c r="T467" i="8"/>
  <c r="T466" i="8"/>
  <c r="T465" i="8"/>
  <c r="T464" i="8"/>
  <c r="T463" i="8"/>
  <c r="T462" i="8"/>
  <c r="T461" i="8"/>
  <c r="T460" i="8"/>
  <c r="T459" i="8"/>
  <c r="T458" i="8"/>
  <c r="T457" i="8"/>
  <c r="T456" i="8"/>
  <c r="T455" i="8"/>
  <c r="T454" i="8"/>
  <c r="T453" i="8"/>
  <c r="T452" i="8"/>
  <c r="T451" i="8"/>
  <c r="T450" i="8"/>
  <c r="T449" i="8"/>
  <c r="T448" i="8"/>
  <c r="T447" i="8"/>
  <c r="T446" i="8"/>
  <c r="T445" i="8"/>
  <c r="T444" i="8"/>
  <c r="T443" i="8"/>
  <c r="T442" i="8"/>
  <c r="T441" i="8"/>
  <c r="T440" i="8"/>
  <c r="T439" i="8"/>
  <c r="T438" i="8"/>
  <c r="T437" i="8"/>
  <c r="T436" i="8"/>
  <c r="T435" i="8"/>
  <c r="T434" i="8"/>
  <c r="T433" i="8"/>
  <c r="T432" i="8"/>
  <c r="T431" i="8"/>
  <c r="T430" i="8"/>
  <c r="T429" i="8"/>
  <c r="T428" i="8"/>
  <c r="T427" i="8"/>
  <c r="T426" i="8"/>
  <c r="T425" i="8"/>
  <c r="T424" i="8"/>
  <c r="T423" i="8"/>
  <c r="T422" i="8"/>
  <c r="T421" i="8"/>
  <c r="T420" i="8"/>
  <c r="T419" i="8"/>
  <c r="T418" i="8"/>
  <c r="T417" i="8"/>
  <c r="T416" i="8"/>
  <c r="T415" i="8"/>
  <c r="T414" i="8"/>
  <c r="T413" i="8"/>
  <c r="T412" i="8"/>
  <c r="T411" i="8"/>
  <c r="T410" i="8"/>
  <c r="T409" i="8"/>
  <c r="T408" i="8"/>
  <c r="T407" i="8"/>
  <c r="T406" i="8"/>
  <c r="T405" i="8"/>
  <c r="T404" i="8"/>
  <c r="T403" i="8"/>
  <c r="T402" i="8"/>
  <c r="T401" i="8"/>
  <c r="T400" i="8"/>
  <c r="T399" i="8"/>
  <c r="T398" i="8"/>
  <c r="T397" i="8"/>
  <c r="T396" i="8"/>
  <c r="T395" i="8"/>
  <c r="T394" i="8"/>
  <c r="T393" i="8"/>
  <c r="T392" i="8"/>
  <c r="T391" i="8"/>
  <c r="T390" i="8"/>
  <c r="T389" i="8"/>
  <c r="T388" i="8"/>
  <c r="T387" i="8"/>
  <c r="T386" i="8"/>
  <c r="T385" i="8"/>
  <c r="T384" i="8"/>
  <c r="T383" i="8"/>
  <c r="T382" i="8"/>
  <c r="T381" i="8"/>
  <c r="T380" i="8"/>
  <c r="T379" i="8"/>
  <c r="T378" i="8"/>
  <c r="T377" i="8"/>
  <c r="T376" i="8"/>
  <c r="T375" i="8"/>
  <c r="T374" i="8"/>
  <c r="T373" i="8"/>
  <c r="T372" i="8"/>
  <c r="T371" i="8"/>
  <c r="T370" i="8"/>
  <c r="T369" i="8"/>
  <c r="T368" i="8"/>
  <c r="T367" i="8"/>
  <c r="T366" i="8"/>
  <c r="T365" i="8"/>
  <c r="T364" i="8"/>
  <c r="T363" i="8"/>
  <c r="T362" i="8"/>
  <c r="T361" i="8"/>
  <c r="T360" i="8"/>
  <c r="T359" i="8"/>
  <c r="T358" i="8"/>
  <c r="T357" i="8"/>
  <c r="T356" i="8"/>
  <c r="T355" i="8"/>
  <c r="T354" i="8"/>
  <c r="T353" i="8"/>
  <c r="T352" i="8"/>
  <c r="T351" i="8"/>
  <c r="T350" i="8"/>
  <c r="T349" i="8"/>
  <c r="T348" i="8"/>
  <c r="T347" i="8"/>
  <c r="T346" i="8"/>
  <c r="T345" i="8"/>
  <c r="T344" i="8"/>
  <c r="T343" i="8"/>
  <c r="T342" i="8"/>
  <c r="T341" i="8"/>
  <c r="T340" i="8"/>
  <c r="T339" i="8"/>
  <c r="T338" i="8"/>
  <c r="T337" i="8"/>
  <c r="T336" i="8"/>
  <c r="T335" i="8"/>
  <c r="T334" i="8"/>
  <c r="T333" i="8"/>
  <c r="T332" i="8"/>
  <c r="T331" i="8"/>
  <c r="T330" i="8"/>
  <c r="T329" i="8"/>
  <c r="T328" i="8"/>
  <c r="T327" i="8"/>
  <c r="T326" i="8"/>
  <c r="T325" i="8"/>
  <c r="T324" i="8"/>
  <c r="T323" i="8"/>
  <c r="T322" i="8"/>
  <c r="T321" i="8"/>
  <c r="T320" i="8"/>
  <c r="T319" i="8"/>
  <c r="T318" i="8"/>
  <c r="T317" i="8"/>
  <c r="T316" i="8"/>
  <c r="T315" i="8"/>
  <c r="T314" i="8"/>
  <c r="T313" i="8"/>
  <c r="T312" i="8"/>
  <c r="T311" i="8"/>
  <c r="T310" i="8"/>
  <c r="T309" i="8"/>
  <c r="T308" i="8"/>
  <c r="T307" i="8"/>
  <c r="T306" i="8"/>
  <c r="T305" i="8"/>
  <c r="T304" i="8"/>
  <c r="T303" i="8"/>
  <c r="T302" i="8"/>
  <c r="T301" i="8"/>
  <c r="T300" i="8"/>
  <c r="T299" i="8"/>
  <c r="T298" i="8"/>
  <c r="T297" i="8"/>
  <c r="T296" i="8"/>
  <c r="T295" i="8"/>
  <c r="T294" i="8"/>
  <c r="T293" i="8"/>
  <c r="T292" i="8"/>
  <c r="T291" i="8"/>
  <c r="T290" i="8"/>
  <c r="T289" i="8"/>
  <c r="T288" i="8"/>
  <c r="T287" i="8"/>
  <c r="T286" i="8"/>
  <c r="T285" i="8"/>
  <c r="T284" i="8"/>
  <c r="T283" i="8"/>
  <c r="T282" i="8"/>
  <c r="T281" i="8"/>
  <c r="T280" i="8"/>
  <c r="T279" i="8"/>
  <c r="T278" i="8"/>
  <c r="T277" i="8"/>
  <c r="T276" i="8"/>
  <c r="T275" i="8"/>
  <c r="T274" i="8"/>
  <c r="T273" i="8"/>
  <c r="T272" i="8"/>
  <c r="T271" i="8"/>
  <c r="T270" i="8"/>
  <c r="T269" i="8"/>
  <c r="T268" i="8"/>
  <c r="T267" i="8"/>
  <c r="T266" i="8"/>
  <c r="T265" i="8"/>
  <c r="T264" i="8"/>
  <c r="T263" i="8"/>
  <c r="T262" i="8"/>
  <c r="T261" i="8"/>
  <c r="T260" i="8"/>
  <c r="T259" i="8"/>
  <c r="T258" i="8"/>
  <c r="T257" i="8"/>
  <c r="T256" i="8"/>
  <c r="T255" i="8"/>
  <c r="T254" i="8"/>
  <c r="T253" i="8"/>
  <c r="T252" i="8"/>
  <c r="T251" i="8"/>
  <c r="T250" i="8"/>
  <c r="T249" i="8"/>
  <c r="T248" i="8"/>
  <c r="T247" i="8"/>
  <c r="T246" i="8"/>
  <c r="T245" i="8"/>
  <c r="T244" i="8"/>
  <c r="T243" i="8"/>
  <c r="T242" i="8"/>
  <c r="T241" i="8"/>
  <c r="T240" i="8"/>
  <c r="T239" i="8"/>
  <c r="T238" i="8"/>
  <c r="T237" i="8"/>
  <c r="T236" i="8"/>
  <c r="T235" i="8"/>
  <c r="T234" i="8"/>
  <c r="T233" i="8"/>
  <c r="T232" i="8"/>
  <c r="T231" i="8"/>
  <c r="T230" i="8"/>
  <c r="T229" i="8"/>
  <c r="T228" i="8"/>
  <c r="T227" i="8"/>
  <c r="T226" i="8"/>
  <c r="T225" i="8"/>
  <c r="T224" i="8"/>
  <c r="T223" i="8"/>
  <c r="T222" i="8"/>
  <c r="T221" i="8"/>
  <c r="T220" i="8"/>
  <c r="T219" i="8"/>
  <c r="T218" i="8"/>
  <c r="T217" i="8"/>
  <c r="T216" i="8"/>
  <c r="T215" i="8"/>
  <c r="T214" i="8"/>
  <c r="T213" i="8"/>
  <c r="T212" i="8"/>
  <c r="T211" i="8"/>
  <c r="T210" i="8"/>
  <c r="T209" i="8"/>
  <c r="T208" i="8"/>
  <c r="T207" i="8"/>
  <c r="T206" i="8"/>
  <c r="T205" i="8"/>
  <c r="T204" i="8"/>
  <c r="T203" i="8"/>
  <c r="T202" i="8"/>
  <c r="T201" i="8"/>
  <c r="T200" i="8"/>
  <c r="T199" i="8"/>
  <c r="T198" i="8"/>
  <c r="T197" i="8"/>
  <c r="T196" i="8"/>
  <c r="T195" i="8"/>
  <c r="T194" i="8"/>
  <c r="T193" i="8"/>
  <c r="T192" i="8"/>
  <c r="T191" i="8"/>
  <c r="T190" i="8"/>
  <c r="T189" i="8"/>
  <c r="T188" i="8"/>
  <c r="T187" i="8"/>
  <c r="T186" i="8"/>
  <c r="T185" i="8"/>
  <c r="T184" i="8"/>
  <c r="T183" i="8"/>
  <c r="T182" i="8"/>
  <c r="T181" i="8"/>
  <c r="T180" i="8"/>
  <c r="T179" i="8"/>
  <c r="T178" i="8"/>
  <c r="T177" i="8"/>
  <c r="T176" i="8"/>
  <c r="T175" i="8"/>
  <c r="T174" i="8"/>
  <c r="T173" i="8"/>
  <c r="T172" i="8"/>
  <c r="T171" i="8"/>
  <c r="T170" i="8"/>
  <c r="T169" i="8"/>
  <c r="T168" i="8"/>
  <c r="T167" i="8"/>
  <c r="T166" i="8"/>
  <c r="T165" i="8"/>
  <c r="T164" i="8"/>
  <c r="T163" i="8"/>
  <c r="T162" i="8"/>
  <c r="T161" i="8"/>
  <c r="T160" i="8"/>
  <c r="T159" i="8"/>
  <c r="T158" i="8"/>
  <c r="T157" i="8"/>
  <c r="T156" i="8"/>
  <c r="T155" i="8"/>
  <c r="T154" i="8"/>
  <c r="T153" i="8"/>
  <c r="T152" i="8"/>
  <c r="T151" i="8"/>
  <c r="T150" i="8"/>
  <c r="T149" i="8"/>
  <c r="T148" i="8"/>
  <c r="T147" i="8"/>
  <c r="T146" i="8"/>
  <c r="T145" i="8"/>
  <c r="T144" i="8"/>
  <c r="T143" i="8"/>
  <c r="T142" i="8"/>
  <c r="T141" i="8"/>
  <c r="T140" i="8"/>
  <c r="T139" i="8"/>
  <c r="T138" i="8"/>
  <c r="T137" i="8"/>
  <c r="T136" i="8"/>
  <c r="T135" i="8"/>
  <c r="T134" i="8"/>
  <c r="T133" i="8"/>
  <c r="T132" i="8"/>
  <c r="T131" i="8"/>
  <c r="T130" i="8"/>
  <c r="T129" i="8"/>
  <c r="T128" i="8"/>
  <c r="T127" i="8"/>
  <c r="T126" i="8"/>
  <c r="T125" i="8"/>
  <c r="T124" i="8"/>
  <c r="T123" i="8"/>
  <c r="T122" i="8"/>
  <c r="T121" i="8"/>
  <c r="T120" i="8"/>
  <c r="T119" i="8"/>
  <c r="T118" i="8"/>
  <c r="T117" i="8"/>
  <c r="T116" i="8"/>
  <c r="T115" i="8"/>
  <c r="T114" i="8"/>
  <c r="T113" i="8"/>
  <c r="T112" i="8"/>
  <c r="T111" i="8"/>
  <c r="T110" i="8"/>
  <c r="T109" i="8"/>
  <c r="T108" i="8"/>
  <c r="T107" i="8"/>
  <c r="T106" i="8"/>
  <c r="T105" i="8"/>
  <c r="T104" i="8"/>
  <c r="T103" i="8"/>
  <c r="T102" i="8"/>
  <c r="T101" i="8"/>
  <c r="T100" i="8"/>
  <c r="T99" i="8"/>
  <c r="T98" i="8"/>
  <c r="T97" i="8"/>
  <c r="T96" i="8"/>
  <c r="T95" i="8"/>
  <c r="T94" i="8"/>
  <c r="T93" i="8"/>
  <c r="T92" i="8"/>
  <c r="T91" i="8"/>
  <c r="T90" i="8"/>
  <c r="T89" i="8"/>
  <c r="T88" i="8"/>
  <c r="T87" i="8"/>
  <c r="T86" i="8"/>
  <c r="T85" i="8"/>
  <c r="T84" i="8"/>
  <c r="T83" i="8"/>
  <c r="T82" i="8"/>
  <c r="T81" i="8"/>
  <c r="T80" i="8"/>
  <c r="T79" i="8"/>
  <c r="T78" i="8"/>
  <c r="T77" i="8"/>
  <c r="T76" i="8"/>
  <c r="T75" i="8"/>
  <c r="T74" i="8"/>
  <c r="T73" i="8"/>
  <c r="T72" i="8"/>
  <c r="T71" i="8"/>
  <c r="T70" i="8"/>
  <c r="T69" i="8"/>
  <c r="T68" i="8"/>
  <c r="T67" i="8"/>
  <c r="T66" i="8"/>
  <c r="T65" i="8"/>
  <c r="T64" i="8"/>
  <c r="T63" i="8"/>
  <c r="T62" i="8"/>
  <c r="T61" i="8"/>
  <c r="T60" i="8"/>
  <c r="T59" i="8"/>
  <c r="T58" i="8"/>
  <c r="T57" i="8"/>
  <c r="T56" i="8"/>
  <c r="T55" i="8"/>
  <c r="T54" i="8"/>
  <c r="T53" i="8"/>
  <c r="T52" i="8"/>
  <c r="T51" i="8"/>
  <c r="T50" i="8"/>
  <c r="T49" i="8"/>
  <c r="T48" i="8"/>
  <c r="T47" i="8"/>
  <c r="T46" i="8"/>
  <c r="T45" i="8"/>
  <c r="T44" i="8"/>
  <c r="T43" i="8"/>
  <c r="T42" i="8"/>
  <c r="T41" i="8"/>
  <c r="K7" i="2"/>
  <c r="E42" i="1" l="1"/>
  <c r="E45" i="1"/>
  <c r="E43" i="1"/>
  <c r="E41" i="1"/>
  <c r="E44" i="1"/>
  <c r="M4" i="2"/>
  <c r="M5" i="2"/>
  <c r="D40" i="1"/>
  <c r="D39" i="1"/>
  <c r="D38" i="1"/>
  <c r="D37" i="1"/>
  <c r="D36" i="1"/>
  <c r="D35" i="1"/>
  <c r="F37" i="1"/>
  <c r="F36" i="1"/>
  <c r="E36" i="1" l="1"/>
  <c r="E37" i="1"/>
  <c r="M6" i="2" l="1"/>
  <c r="A440" i="3" l="1"/>
  <c r="A439" i="3"/>
  <c r="A438" i="3"/>
  <c r="A437" i="3"/>
  <c r="A436" i="3"/>
  <c r="A435" i="3"/>
  <c r="A434" i="3"/>
  <c r="A433" i="3"/>
  <c r="A432" i="3"/>
  <c r="A431" i="3"/>
  <c r="A430" i="3"/>
  <c r="A429" i="3"/>
  <c r="A428" i="3"/>
  <c r="A427" i="3"/>
  <c r="A426" i="3"/>
  <c r="A425" i="3"/>
  <c r="A424" i="3"/>
  <c r="A423" i="3"/>
  <c r="A422" i="3"/>
  <c r="A421" i="3"/>
  <c r="A420" i="3"/>
  <c r="A419" i="3"/>
  <c r="A418" i="3"/>
  <c r="A417" i="3"/>
  <c r="A416" i="3"/>
  <c r="A415" i="3"/>
  <c r="A414" i="3"/>
  <c r="A413" i="3"/>
  <c r="A412" i="3"/>
  <c r="A411" i="3"/>
  <c r="A410" i="3"/>
  <c r="A409" i="3"/>
  <c r="A408" i="3"/>
  <c r="A407" i="3"/>
  <c r="A406" i="3"/>
  <c r="A405" i="3"/>
  <c r="A404" i="3"/>
  <c r="A403" i="3"/>
  <c r="A402" i="3"/>
  <c r="A401" i="3"/>
  <c r="A400" i="3"/>
  <c r="A399" i="3"/>
  <c r="A398" i="3"/>
  <c r="A397" i="3"/>
  <c r="A396" i="3"/>
  <c r="A395" i="3"/>
  <c r="A394" i="3"/>
  <c r="A393" i="3"/>
  <c r="A392" i="3"/>
  <c r="A391" i="3"/>
  <c r="A390" i="3"/>
  <c r="A389" i="3"/>
  <c r="A388" i="3"/>
  <c r="A387" i="3"/>
  <c r="A386" i="3"/>
  <c r="A385" i="3"/>
  <c r="A384" i="3"/>
  <c r="A383" i="3"/>
  <c r="A382" i="3"/>
  <c r="A381" i="3"/>
  <c r="A380" i="3"/>
  <c r="A379" i="3"/>
  <c r="A378" i="3"/>
  <c r="A377" i="3"/>
  <c r="A376" i="3"/>
  <c r="A375" i="3"/>
  <c r="A374" i="3"/>
  <c r="A373" i="3"/>
  <c r="A372" i="3"/>
  <c r="A371" i="3"/>
  <c r="A370" i="3"/>
  <c r="A369" i="3"/>
  <c r="A368" i="3"/>
  <c r="A367" i="3"/>
  <c r="A366" i="3"/>
  <c r="A365" i="3"/>
  <c r="A364" i="3"/>
  <c r="A363" i="3"/>
  <c r="A362" i="3"/>
  <c r="A361" i="3"/>
  <c r="A360" i="3"/>
  <c r="A359" i="3"/>
  <c r="A358" i="3"/>
  <c r="A357" i="3"/>
  <c r="A356" i="3"/>
  <c r="A355" i="3"/>
  <c r="A354" i="3"/>
  <c r="A353" i="3"/>
  <c r="A352" i="3"/>
  <c r="A351" i="3"/>
  <c r="A350" i="3"/>
  <c r="A349" i="3"/>
  <c r="A348" i="3"/>
  <c r="A347" i="3"/>
  <c r="A346" i="3"/>
  <c r="A345" i="3"/>
  <c r="A344" i="3"/>
  <c r="A343" i="3"/>
  <c r="A342" i="3"/>
  <c r="A341" i="3"/>
  <c r="A340" i="3"/>
  <c r="A339" i="3"/>
  <c r="A338" i="3"/>
  <c r="A337" i="3"/>
  <c r="A336" i="3"/>
  <c r="A335" i="3"/>
  <c r="A334" i="3"/>
  <c r="A333" i="3"/>
  <c r="A332" i="3"/>
  <c r="A331" i="3"/>
  <c r="A330" i="3"/>
  <c r="A329" i="3"/>
  <c r="A328" i="3"/>
  <c r="A327" i="3"/>
  <c r="A326" i="3"/>
  <c r="A325" i="3"/>
  <c r="A324" i="3"/>
  <c r="A323" i="3"/>
  <c r="A322" i="3"/>
  <c r="A321" i="3"/>
  <c r="A320" i="3"/>
  <c r="A319" i="3"/>
  <c r="A318" i="3"/>
  <c r="A317" i="3"/>
  <c r="A316" i="3"/>
  <c r="A315" i="3"/>
  <c r="A314" i="3"/>
  <c r="A313" i="3"/>
  <c r="A312" i="3"/>
  <c r="A311" i="3"/>
  <c r="A310" i="3"/>
  <c r="A309" i="3"/>
  <c r="A308" i="3"/>
  <c r="A307" i="3"/>
  <c r="A306" i="3"/>
  <c r="A305" i="3"/>
  <c r="A304" i="3"/>
  <c r="A303" i="3"/>
  <c r="A302" i="3"/>
  <c r="A301" i="3"/>
  <c r="A300" i="3"/>
  <c r="A299" i="3"/>
  <c r="A298" i="3"/>
  <c r="A297" i="3"/>
  <c r="A296" i="3"/>
  <c r="A295" i="3"/>
  <c r="A294" i="3"/>
  <c r="A293" i="3"/>
  <c r="A292" i="3"/>
  <c r="A291" i="3"/>
  <c r="A290" i="3"/>
  <c r="A289" i="3"/>
  <c r="A288" i="3"/>
  <c r="A287" i="3"/>
  <c r="A286" i="3"/>
  <c r="A285" i="3"/>
  <c r="A284" i="3"/>
  <c r="A283" i="3"/>
  <c r="A282" i="3"/>
  <c r="A281" i="3"/>
  <c r="A280" i="3"/>
  <c r="A279" i="3"/>
  <c r="A278" i="3"/>
  <c r="A277" i="3"/>
  <c r="A276" i="3"/>
  <c r="A275" i="3"/>
  <c r="A274" i="3"/>
  <c r="A273" i="3"/>
  <c r="A272" i="3"/>
  <c r="A271" i="3"/>
  <c r="A270" i="3"/>
  <c r="A269" i="3"/>
  <c r="A268" i="3"/>
  <c r="A267" i="3"/>
  <c r="A266" i="3"/>
  <c r="A265" i="3"/>
  <c r="A264" i="3"/>
  <c r="A263" i="3"/>
  <c r="A262" i="3"/>
  <c r="A261" i="3"/>
  <c r="A260" i="3"/>
  <c r="A259" i="3"/>
  <c r="A258" i="3"/>
  <c r="A257" i="3"/>
  <c r="A256" i="3"/>
  <c r="A255" i="3"/>
  <c r="A254" i="3"/>
  <c r="A253" i="3"/>
  <c r="A252" i="3"/>
  <c r="A251" i="3"/>
  <c r="A250" i="3"/>
  <c r="A249" i="3"/>
  <c r="A248" i="3"/>
  <c r="A247" i="3"/>
  <c r="A246" i="3"/>
  <c r="A245" i="3"/>
  <c r="A244" i="3"/>
  <c r="A243" i="3"/>
  <c r="A242" i="3"/>
  <c r="A241" i="3"/>
  <c r="A240" i="3"/>
  <c r="A239" i="3"/>
  <c r="A238" i="3"/>
  <c r="A237" i="3"/>
  <c r="A236" i="3"/>
  <c r="A235" i="3"/>
  <c r="A234" i="3"/>
  <c r="A233" i="3"/>
  <c r="A232" i="3"/>
  <c r="A231" i="3"/>
  <c r="A230" i="3"/>
  <c r="A229" i="3"/>
  <c r="A228" i="3"/>
  <c r="A227" i="3"/>
  <c r="A226" i="3"/>
  <c r="A225" i="3"/>
  <c r="A224" i="3"/>
  <c r="A223" i="3"/>
  <c r="A222" i="3"/>
  <c r="A221" i="3"/>
  <c r="A220" i="3"/>
  <c r="A219" i="3"/>
  <c r="A218" i="3"/>
  <c r="A217" i="3"/>
  <c r="A216" i="3"/>
  <c r="A215" i="3"/>
  <c r="A214" i="3"/>
  <c r="A213" i="3"/>
  <c r="A212" i="3"/>
  <c r="A211" i="3"/>
  <c r="A210" i="3"/>
  <c r="A209" i="3"/>
  <c r="A208" i="3"/>
  <c r="A207" i="3"/>
  <c r="A206" i="3"/>
  <c r="A205" i="3"/>
  <c r="A204" i="3"/>
  <c r="A203" i="3"/>
  <c r="A202" i="3"/>
  <c r="A201" i="3"/>
  <c r="A200" i="3"/>
  <c r="A199" i="3"/>
  <c r="A198" i="3"/>
  <c r="A197" i="3"/>
  <c r="A196" i="3"/>
  <c r="A195" i="3"/>
  <c r="A194" i="3"/>
  <c r="A193" i="3"/>
  <c r="A192" i="3"/>
  <c r="A191" i="3"/>
  <c r="A190" i="3"/>
  <c r="A189" i="3"/>
  <c r="A188" i="3"/>
  <c r="A187" i="3"/>
  <c r="A186" i="3"/>
  <c r="A185" i="3"/>
  <c r="A184" i="3"/>
  <c r="A183" i="3"/>
  <c r="A182" i="3"/>
  <c r="A181" i="3"/>
  <c r="A180" i="3"/>
  <c r="A179" i="3"/>
  <c r="A178" i="3"/>
  <c r="A177" i="3"/>
  <c r="A176" i="3"/>
  <c r="A175" i="3"/>
  <c r="A174" i="3"/>
  <c r="A173" i="3"/>
  <c r="A172" i="3"/>
  <c r="A171" i="3"/>
  <c r="A170" i="3"/>
  <c r="A169" i="3"/>
  <c r="A168" i="3"/>
  <c r="A167" i="3"/>
  <c r="A166" i="3"/>
  <c r="A165" i="3"/>
  <c r="A164" i="3"/>
  <c r="A163" i="3"/>
  <c r="A162" i="3"/>
  <c r="A161" i="3"/>
  <c r="A160" i="3"/>
  <c r="A159" i="3"/>
  <c r="A158" i="3"/>
  <c r="A157" i="3"/>
  <c r="A156" i="3"/>
  <c r="A155" i="3"/>
  <c r="A154" i="3"/>
  <c r="A153" i="3"/>
  <c r="A152" i="3"/>
  <c r="A151" i="3"/>
  <c r="A150" i="3"/>
  <c r="A149" i="3"/>
  <c r="A148" i="3"/>
  <c r="A147" i="3"/>
  <c r="A146" i="3"/>
  <c r="A145" i="3"/>
  <c r="A144" i="3"/>
  <c r="A143" i="3"/>
  <c r="A142" i="3"/>
  <c r="A141" i="3"/>
  <c r="A140" i="3"/>
  <c r="A139" i="3"/>
  <c r="A138" i="3"/>
  <c r="A137" i="3"/>
  <c r="A136" i="3"/>
  <c r="A135" i="3"/>
  <c r="A134" i="3"/>
  <c r="A133" i="3"/>
  <c r="A132" i="3"/>
  <c r="A131" i="3"/>
  <c r="A130" i="3"/>
  <c r="A129" i="3"/>
  <c r="A128" i="3"/>
  <c r="A127" i="3"/>
  <c r="A126" i="3"/>
  <c r="A125" i="3"/>
  <c r="A124" i="3"/>
  <c r="A123" i="3"/>
  <c r="A122" i="3"/>
  <c r="A121" i="3"/>
  <c r="A120" i="3"/>
  <c r="A119" i="3"/>
  <c r="A118" i="3"/>
  <c r="A117" i="3" l="1"/>
  <c r="A116" i="3"/>
  <c r="A115" i="3"/>
  <c r="A114" i="3"/>
  <c r="A113" i="3"/>
  <c r="A112" i="3"/>
  <c r="A111" i="3"/>
  <c r="A110" i="3"/>
  <c r="A109" i="3"/>
  <c r="A108" i="3"/>
  <c r="A107" i="3"/>
  <c r="A106" i="3"/>
  <c r="A105" i="3"/>
  <c r="A104" i="3"/>
  <c r="A103" i="3"/>
  <c r="A102" i="3"/>
  <c r="A101" i="3"/>
  <c r="A100" i="3"/>
  <c r="A99" i="3"/>
  <c r="A98" i="3"/>
  <c r="A97" i="3"/>
  <c r="A96" i="3"/>
  <c r="A95" i="3"/>
  <c r="A94" i="3"/>
  <c r="A93" i="3"/>
  <c r="A92" i="3"/>
  <c r="A91" i="3"/>
  <c r="A90" i="3"/>
  <c r="A89" i="3"/>
  <c r="A88" i="3"/>
  <c r="A87" i="3"/>
  <c r="A86" i="3"/>
  <c r="A85" i="3"/>
  <c r="A84" i="3"/>
  <c r="A83" i="3"/>
  <c r="A82" i="3"/>
  <c r="A81" i="3"/>
  <c r="A80" i="3"/>
  <c r="A79" i="3"/>
  <c r="A78" i="3"/>
  <c r="A77" i="3"/>
  <c r="A76" i="3"/>
  <c r="A75" i="3"/>
  <c r="A74" i="3"/>
  <c r="A73" i="3"/>
  <c r="A72" i="3"/>
  <c r="A71" i="3"/>
  <c r="A70" i="3"/>
  <c r="A69" i="3"/>
  <c r="A68" i="3"/>
  <c r="A67" i="3"/>
  <c r="A66" i="3"/>
  <c r="A65" i="3"/>
  <c r="A64" i="3"/>
  <c r="A63" i="3"/>
  <c r="A62" i="3"/>
  <c r="A61" i="3"/>
  <c r="A60" i="3"/>
  <c r="A59" i="3"/>
  <c r="A58" i="3"/>
  <c r="A57" i="3"/>
  <c r="A56" i="3"/>
  <c r="A55" i="3"/>
  <c r="A54" i="3"/>
  <c r="A53" i="3"/>
  <c r="A52" i="3"/>
  <c r="A51" i="3"/>
  <c r="A50" i="3"/>
  <c r="A49" i="3"/>
  <c r="A48" i="3"/>
  <c r="A47" i="3"/>
  <c r="A46" i="3"/>
  <c r="A45" i="3"/>
  <c r="A44" i="3"/>
  <c r="A43" i="3"/>
  <c r="A42" i="3"/>
  <c r="A41" i="3"/>
  <c r="A40" i="3"/>
  <c r="A39" i="3"/>
  <c r="A38" i="3"/>
  <c r="A37" i="3"/>
  <c r="A36" i="3"/>
  <c r="A35" i="3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16" i="3"/>
  <c r="A15" i="3"/>
  <c r="A14" i="3"/>
  <c r="A13" i="3"/>
  <c r="A12" i="3"/>
  <c r="A11" i="3"/>
  <c r="A10" i="3"/>
  <c r="A9" i="3"/>
  <c r="A8" i="3"/>
  <c r="A7" i="3"/>
  <c r="A6" i="3"/>
  <c r="A5" i="3"/>
  <c r="A4" i="3"/>
  <c r="A3" i="3"/>
  <c r="A2" i="3"/>
  <c r="A12" i="4"/>
  <c r="A10" i="4"/>
  <c r="A9" i="4"/>
  <c r="A8" i="4"/>
  <c r="A7" i="4"/>
  <c r="D30" i="1" l="1"/>
  <c r="D28" i="1"/>
  <c r="A4" i="4"/>
  <c r="A3" i="4"/>
  <c r="A2" i="4"/>
  <c r="A7" i="1" l="1"/>
  <c r="A31" i="1" s="1"/>
  <c r="D50" i="1"/>
  <c r="D32" i="1"/>
  <c r="R8000" i="2" l="1"/>
  <c r="R7996" i="2"/>
  <c r="R7992" i="2"/>
  <c r="R7988" i="2"/>
  <c r="R7984" i="2"/>
  <c r="R7980" i="2"/>
  <c r="R7976" i="2"/>
  <c r="R7972" i="2"/>
  <c r="R7968" i="2"/>
  <c r="R7964" i="2"/>
  <c r="R7960" i="2"/>
  <c r="R7956" i="2"/>
  <c r="R7952" i="2"/>
  <c r="R7948" i="2"/>
  <c r="R7944" i="2"/>
  <c r="R7940" i="2"/>
  <c r="R7936" i="2"/>
  <c r="R7932" i="2"/>
  <c r="R7928" i="2"/>
  <c r="R7924" i="2"/>
  <c r="R7920" i="2"/>
  <c r="R7916" i="2"/>
  <c r="R7912" i="2"/>
  <c r="R7908" i="2"/>
  <c r="R7904" i="2"/>
  <c r="R7900" i="2"/>
  <c r="R7896" i="2"/>
  <c r="R7892" i="2"/>
  <c r="R7888" i="2"/>
  <c r="R7884" i="2"/>
  <c r="R7880" i="2"/>
  <c r="R7876" i="2"/>
  <c r="R7872" i="2"/>
  <c r="R7868" i="2"/>
  <c r="R7864" i="2"/>
  <c r="R7860" i="2"/>
  <c r="R7856" i="2"/>
  <c r="R7852" i="2"/>
  <c r="R7848" i="2"/>
  <c r="R7844" i="2"/>
  <c r="R7840" i="2"/>
  <c r="R7836" i="2"/>
  <c r="R7832" i="2"/>
  <c r="R7828" i="2"/>
  <c r="R7824" i="2"/>
  <c r="R7820" i="2"/>
  <c r="R7816" i="2"/>
  <c r="R7812" i="2"/>
  <c r="R7808" i="2"/>
  <c r="R7804" i="2"/>
  <c r="R7800" i="2"/>
  <c r="R7796" i="2"/>
  <c r="R7792" i="2"/>
  <c r="R7788" i="2"/>
  <c r="R7784" i="2"/>
  <c r="R7780" i="2"/>
  <c r="R7776" i="2"/>
  <c r="R7772" i="2"/>
  <c r="R7768" i="2"/>
  <c r="R7764" i="2"/>
  <c r="R7760" i="2"/>
  <c r="R7756" i="2"/>
  <c r="R7752" i="2"/>
  <c r="R7748" i="2"/>
  <c r="R7744" i="2"/>
  <c r="R7740" i="2"/>
  <c r="R7736" i="2"/>
  <c r="R7732" i="2"/>
  <c r="R7728" i="2"/>
  <c r="R7724" i="2"/>
  <c r="R7720" i="2"/>
  <c r="R7716" i="2"/>
  <c r="R7712" i="2"/>
  <c r="R7708" i="2"/>
  <c r="R7704" i="2"/>
  <c r="R7700" i="2"/>
  <c r="R7696" i="2"/>
  <c r="R7692" i="2"/>
  <c r="R7688" i="2"/>
  <c r="R7684" i="2"/>
  <c r="R7680" i="2"/>
  <c r="R7676" i="2"/>
  <c r="R7672" i="2"/>
  <c r="R7668" i="2"/>
  <c r="R7664" i="2"/>
  <c r="R7660" i="2"/>
  <c r="R7656" i="2"/>
  <c r="R7652" i="2"/>
  <c r="R7648" i="2"/>
  <c r="R7644" i="2"/>
  <c r="R7640" i="2"/>
  <c r="R7636" i="2"/>
  <c r="R7632" i="2"/>
  <c r="R7628" i="2"/>
  <c r="R7624" i="2"/>
  <c r="R7620" i="2"/>
  <c r="R7616" i="2"/>
  <c r="R7612" i="2"/>
  <c r="R7608" i="2"/>
  <c r="R7604" i="2"/>
  <c r="R7600" i="2"/>
  <c r="R7596" i="2"/>
  <c r="R7592" i="2"/>
  <c r="R7588" i="2"/>
  <c r="R7584" i="2"/>
  <c r="R7580" i="2"/>
  <c r="R7576" i="2"/>
  <c r="R7572" i="2"/>
  <c r="R7568" i="2"/>
  <c r="R7564" i="2"/>
  <c r="R7560" i="2"/>
  <c r="R7556" i="2"/>
  <c r="R7552" i="2"/>
  <c r="R7548" i="2"/>
  <c r="R7544" i="2"/>
  <c r="R7540" i="2"/>
  <c r="R7536" i="2"/>
  <c r="R7532" i="2"/>
  <c r="R7528" i="2"/>
  <c r="R7524" i="2"/>
  <c r="R7520" i="2"/>
  <c r="R7516" i="2"/>
  <c r="R7512" i="2"/>
  <c r="R7508" i="2"/>
  <c r="R7504" i="2"/>
  <c r="R7500" i="2"/>
  <c r="R7496" i="2"/>
  <c r="R7492" i="2"/>
  <c r="R7488" i="2"/>
  <c r="R7484" i="2"/>
  <c r="R7480" i="2"/>
  <c r="R7476" i="2"/>
  <c r="R7472" i="2"/>
  <c r="R7468" i="2"/>
  <c r="R7464" i="2"/>
  <c r="R7460" i="2"/>
  <c r="R7456" i="2"/>
  <c r="R7452" i="2"/>
  <c r="R7448" i="2"/>
  <c r="R7444" i="2"/>
  <c r="R7440" i="2"/>
  <c r="R7436" i="2"/>
  <c r="R7432" i="2"/>
  <c r="R7428" i="2"/>
  <c r="R7424" i="2"/>
  <c r="R7420" i="2"/>
  <c r="R7416" i="2"/>
  <c r="R7412" i="2"/>
  <c r="R7408" i="2"/>
  <c r="R7404" i="2"/>
  <c r="R7400" i="2"/>
  <c r="R7396" i="2"/>
  <c r="R7392" i="2"/>
  <c r="R7388" i="2"/>
  <c r="R7384" i="2"/>
  <c r="R7380" i="2"/>
  <c r="R7376" i="2"/>
  <c r="R7372" i="2"/>
  <c r="R7368" i="2"/>
  <c r="R7364" i="2"/>
  <c r="R7360" i="2"/>
  <c r="R7356" i="2"/>
  <c r="R7352" i="2"/>
  <c r="R7348" i="2"/>
  <c r="R7344" i="2"/>
  <c r="R7340" i="2"/>
  <c r="R7336" i="2"/>
  <c r="R7332" i="2"/>
  <c r="R7328" i="2"/>
  <c r="R7324" i="2"/>
  <c r="R7320" i="2"/>
  <c r="R7316" i="2"/>
  <c r="R7312" i="2"/>
  <c r="R7308" i="2"/>
  <c r="R7304" i="2"/>
  <c r="R7300" i="2"/>
  <c r="R7296" i="2"/>
  <c r="R7292" i="2"/>
  <c r="R7288" i="2"/>
  <c r="R7284" i="2"/>
  <c r="R7280" i="2"/>
  <c r="R7276" i="2"/>
  <c r="R7272" i="2"/>
  <c r="R7268" i="2"/>
  <c r="R7264" i="2"/>
  <c r="R7260" i="2"/>
  <c r="R7256" i="2"/>
  <c r="R7252" i="2"/>
  <c r="R7248" i="2"/>
  <c r="R7244" i="2"/>
  <c r="R7240" i="2"/>
  <c r="R7236" i="2"/>
  <c r="R7232" i="2"/>
  <c r="R7228" i="2"/>
  <c r="R7224" i="2"/>
  <c r="R7220" i="2"/>
  <c r="R7216" i="2"/>
  <c r="R7212" i="2"/>
  <c r="R7208" i="2"/>
  <c r="R7204" i="2"/>
  <c r="R7200" i="2"/>
  <c r="R7196" i="2"/>
  <c r="R7192" i="2"/>
  <c r="R7188" i="2"/>
  <c r="R7184" i="2"/>
  <c r="R7180" i="2"/>
  <c r="R7176" i="2"/>
  <c r="R7172" i="2"/>
  <c r="R7168" i="2"/>
  <c r="R7164" i="2"/>
  <c r="R7160" i="2"/>
  <c r="R7156" i="2"/>
  <c r="R7152" i="2"/>
  <c r="R7148" i="2"/>
  <c r="R7144" i="2"/>
  <c r="R7140" i="2"/>
  <c r="R7136" i="2"/>
  <c r="R7132" i="2"/>
  <c r="R7128" i="2"/>
  <c r="R7124" i="2"/>
  <c r="R7120" i="2"/>
  <c r="R7116" i="2"/>
  <c r="R7112" i="2"/>
  <c r="R7108" i="2"/>
  <c r="R7104" i="2"/>
  <c r="R7100" i="2"/>
  <c r="R7096" i="2"/>
  <c r="R7092" i="2"/>
  <c r="R7088" i="2"/>
  <c r="R7084" i="2"/>
  <c r="R7080" i="2"/>
  <c r="R7076" i="2"/>
  <c r="R7072" i="2"/>
  <c r="R7068" i="2"/>
  <c r="R7064" i="2"/>
  <c r="R7060" i="2"/>
  <c r="R7056" i="2"/>
  <c r="R7052" i="2"/>
  <c r="R7048" i="2"/>
  <c r="R7044" i="2"/>
  <c r="R7040" i="2"/>
  <c r="R7036" i="2"/>
  <c r="R7032" i="2"/>
  <c r="R7028" i="2"/>
  <c r="R7024" i="2"/>
  <c r="R7020" i="2"/>
  <c r="R7016" i="2"/>
  <c r="R7012" i="2"/>
  <c r="R7008" i="2"/>
  <c r="R7004" i="2"/>
  <c r="R7000" i="2"/>
  <c r="R6996" i="2"/>
  <c r="R6992" i="2"/>
  <c r="R6988" i="2"/>
  <c r="R6984" i="2"/>
  <c r="R6980" i="2"/>
  <c r="R6976" i="2"/>
  <c r="R6972" i="2"/>
  <c r="R6968" i="2"/>
  <c r="R6964" i="2"/>
  <c r="R6960" i="2"/>
  <c r="R6956" i="2"/>
  <c r="R6952" i="2"/>
  <c r="R6948" i="2"/>
  <c r="R6944" i="2"/>
  <c r="R6940" i="2"/>
  <c r="R6936" i="2"/>
  <c r="R6932" i="2"/>
  <c r="R6928" i="2"/>
  <c r="R6924" i="2"/>
  <c r="R6920" i="2"/>
  <c r="R6916" i="2"/>
  <c r="R6912" i="2"/>
  <c r="R6908" i="2"/>
  <c r="R6904" i="2"/>
  <c r="R6900" i="2"/>
  <c r="R6896" i="2"/>
  <c r="R6892" i="2"/>
  <c r="R6888" i="2"/>
  <c r="R6884" i="2"/>
  <c r="R6880" i="2"/>
  <c r="R6876" i="2"/>
  <c r="R6872" i="2"/>
  <c r="R6868" i="2"/>
  <c r="R6864" i="2"/>
  <c r="R6860" i="2"/>
  <c r="R6856" i="2"/>
  <c r="R6852" i="2"/>
  <c r="R6848" i="2"/>
  <c r="R6844" i="2"/>
  <c r="R6840" i="2"/>
  <c r="R6836" i="2"/>
  <c r="R6832" i="2"/>
  <c r="R6828" i="2"/>
  <c r="R6824" i="2"/>
  <c r="R6820" i="2"/>
  <c r="R6816" i="2"/>
  <c r="R6812" i="2"/>
  <c r="R6808" i="2"/>
  <c r="R6804" i="2"/>
  <c r="R6800" i="2"/>
  <c r="R6796" i="2"/>
  <c r="R6792" i="2"/>
  <c r="R6788" i="2"/>
  <c r="R6784" i="2"/>
  <c r="R6780" i="2"/>
  <c r="R6776" i="2"/>
  <c r="R6772" i="2"/>
  <c r="R6768" i="2"/>
  <c r="R6764" i="2"/>
  <c r="R6760" i="2"/>
  <c r="R6756" i="2"/>
  <c r="R6752" i="2"/>
  <c r="R6748" i="2"/>
  <c r="R6744" i="2"/>
  <c r="R6740" i="2"/>
  <c r="R6736" i="2"/>
  <c r="R6732" i="2"/>
  <c r="R6728" i="2"/>
  <c r="R6724" i="2"/>
  <c r="R6720" i="2"/>
  <c r="R6716" i="2"/>
  <c r="R6712" i="2"/>
  <c r="R6708" i="2"/>
  <c r="R6704" i="2"/>
  <c r="R6700" i="2"/>
  <c r="R6696" i="2"/>
  <c r="R6692" i="2"/>
  <c r="R6688" i="2"/>
  <c r="R6684" i="2"/>
  <c r="R6680" i="2"/>
  <c r="R6676" i="2"/>
  <c r="R6672" i="2"/>
  <c r="R6668" i="2"/>
  <c r="R6664" i="2"/>
  <c r="R6660" i="2"/>
  <c r="R6656" i="2"/>
  <c r="R6652" i="2"/>
  <c r="R6648" i="2"/>
  <c r="R6644" i="2"/>
  <c r="R6640" i="2"/>
  <c r="R7999" i="2"/>
  <c r="R7995" i="2"/>
  <c r="R7991" i="2"/>
  <c r="R7987" i="2"/>
  <c r="R7983" i="2"/>
  <c r="R7979" i="2"/>
  <c r="R7975" i="2"/>
  <c r="R7971" i="2"/>
  <c r="R7967" i="2"/>
  <c r="R7963" i="2"/>
  <c r="R7959" i="2"/>
  <c r="R7955" i="2"/>
  <c r="R7951" i="2"/>
  <c r="R7947" i="2"/>
  <c r="R7943" i="2"/>
  <c r="R7939" i="2"/>
  <c r="R7935" i="2"/>
  <c r="R7931" i="2"/>
  <c r="R7927" i="2"/>
  <c r="R7923" i="2"/>
  <c r="R7919" i="2"/>
  <c r="R7915" i="2"/>
  <c r="R7911" i="2"/>
  <c r="R7907" i="2"/>
  <c r="R7903" i="2"/>
  <c r="R7899" i="2"/>
  <c r="R7895" i="2"/>
  <c r="R7891" i="2"/>
  <c r="R7887" i="2"/>
  <c r="R7883" i="2"/>
  <c r="R7879" i="2"/>
  <c r="R7875" i="2"/>
  <c r="R7871" i="2"/>
  <c r="R7867" i="2"/>
  <c r="R7863" i="2"/>
  <c r="R7859" i="2"/>
  <c r="R7855" i="2"/>
  <c r="R7851" i="2"/>
  <c r="R7847" i="2"/>
  <c r="R7843" i="2"/>
  <c r="R7839" i="2"/>
  <c r="R7835" i="2"/>
  <c r="R7831" i="2"/>
  <c r="R7827" i="2"/>
  <c r="R7823" i="2"/>
  <c r="R7819" i="2"/>
  <c r="R7815" i="2"/>
  <c r="R7811" i="2"/>
  <c r="R7807" i="2"/>
  <c r="R7803" i="2"/>
  <c r="R7799" i="2"/>
  <c r="R7795" i="2"/>
  <c r="R7791" i="2"/>
  <c r="R7787" i="2"/>
  <c r="R7783" i="2"/>
  <c r="R7779" i="2"/>
  <c r="R7775" i="2"/>
  <c r="R7771" i="2"/>
  <c r="R7767" i="2"/>
  <c r="R7763" i="2"/>
  <c r="R7759" i="2"/>
  <c r="R7755" i="2"/>
  <c r="R7751" i="2"/>
  <c r="R7747" i="2"/>
  <c r="R7743" i="2"/>
  <c r="R7739" i="2"/>
  <c r="R7735" i="2"/>
  <c r="R7731" i="2"/>
  <c r="R7727" i="2"/>
  <c r="R7723" i="2"/>
  <c r="R7719" i="2"/>
  <c r="R7715" i="2"/>
  <c r="R7711" i="2"/>
  <c r="R7707" i="2"/>
  <c r="R7703" i="2"/>
  <c r="R7699" i="2"/>
  <c r="R7695" i="2"/>
  <c r="R7691" i="2"/>
  <c r="R7687" i="2"/>
  <c r="R7683" i="2"/>
  <c r="R7679" i="2"/>
  <c r="R7675" i="2"/>
  <c r="R7671" i="2"/>
  <c r="R7667" i="2"/>
  <c r="R7663" i="2"/>
  <c r="R7659" i="2"/>
  <c r="R7655" i="2"/>
  <c r="R7651" i="2"/>
  <c r="R7647" i="2"/>
  <c r="R7643" i="2"/>
  <c r="R7639" i="2"/>
  <c r="R7635" i="2"/>
  <c r="R7631" i="2"/>
  <c r="R7627" i="2"/>
  <c r="R7623" i="2"/>
  <c r="R7619" i="2"/>
  <c r="R7615" i="2"/>
  <c r="R7611" i="2"/>
  <c r="R7607" i="2"/>
  <c r="R7603" i="2"/>
  <c r="R7599" i="2"/>
  <c r="R7595" i="2"/>
  <c r="R7591" i="2"/>
  <c r="R7587" i="2"/>
  <c r="R7583" i="2"/>
  <c r="R7579" i="2"/>
  <c r="R7575" i="2"/>
  <c r="R7571" i="2"/>
  <c r="R7567" i="2"/>
  <c r="R7563" i="2"/>
  <c r="R7559" i="2"/>
  <c r="R7555" i="2"/>
  <c r="R7551" i="2"/>
  <c r="R7547" i="2"/>
  <c r="R7543" i="2"/>
  <c r="R7539" i="2"/>
  <c r="R7535" i="2"/>
  <c r="R7531" i="2"/>
  <c r="R7527" i="2"/>
  <c r="R7523" i="2"/>
  <c r="R7519" i="2"/>
  <c r="R7515" i="2"/>
  <c r="R7511" i="2"/>
  <c r="R7507" i="2"/>
  <c r="R7503" i="2"/>
  <c r="R7499" i="2"/>
  <c r="R7495" i="2"/>
  <c r="R7491" i="2"/>
  <c r="R7487" i="2"/>
  <c r="R7483" i="2"/>
  <c r="R7479" i="2"/>
  <c r="R7475" i="2"/>
  <c r="R7471" i="2"/>
  <c r="R7467" i="2"/>
  <c r="R7463" i="2"/>
  <c r="R7459" i="2"/>
  <c r="R7455" i="2"/>
  <c r="R7451" i="2"/>
  <c r="R7447" i="2"/>
  <c r="R7443" i="2"/>
  <c r="R7439" i="2"/>
  <c r="R7435" i="2"/>
  <c r="R7431" i="2"/>
  <c r="R7427" i="2"/>
  <c r="R7423" i="2"/>
  <c r="R7419" i="2"/>
  <c r="R7415" i="2"/>
  <c r="R7411" i="2"/>
  <c r="R7407" i="2"/>
  <c r="R7403" i="2"/>
  <c r="R7399" i="2"/>
  <c r="R7395" i="2"/>
  <c r="R7391" i="2"/>
  <c r="R7387" i="2"/>
  <c r="R7383" i="2"/>
  <c r="R7379" i="2"/>
  <c r="R7375" i="2"/>
  <c r="R7371" i="2"/>
  <c r="R7367" i="2"/>
  <c r="R7363" i="2"/>
  <c r="R7359" i="2"/>
  <c r="R7355" i="2"/>
  <c r="R7351" i="2"/>
  <c r="R7347" i="2"/>
  <c r="R7343" i="2"/>
  <c r="R7339" i="2"/>
  <c r="R7335" i="2"/>
  <c r="R7331" i="2"/>
  <c r="R7327" i="2"/>
  <c r="R7323" i="2"/>
  <c r="R7319" i="2"/>
  <c r="R7315" i="2"/>
  <c r="R7311" i="2"/>
  <c r="R7307" i="2"/>
  <c r="R7303" i="2"/>
  <c r="R7299" i="2"/>
  <c r="R7295" i="2"/>
  <c r="R7291" i="2"/>
  <c r="R7287" i="2"/>
  <c r="R7283" i="2"/>
  <c r="R7279" i="2"/>
  <c r="R7275" i="2"/>
  <c r="R7271" i="2"/>
  <c r="R7267" i="2"/>
  <c r="R7263" i="2"/>
  <c r="R7259" i="2"/>
  <c r="R7255" i="2"/>
  <c r="R7251" i="2"/>
  <c r="R7247" i="2"/>
  <c r="R7243" i="2"/>
  <c r="R7239" i="2"/>
  <c r="R7235" i="2"/>
  <c r="R7231" i="2"/>
  <c r="R7227" i="2"/>
  <c r="R7223" i="2"/>
  <c r="R7219" i="2"/>
  <c r="R7215" i="2"/>
  <c r="R7211" i="2"/>
  <c r="R7207" i="2"/>
  <c r="R7203" i="2"/>
  <c r="R7199" i="2"/>
  <c r="R7195" i="2"/>
  <c r="R7191" i="2"/>
  <c r="R7187" i="2"/>
  <c r="R7183" i="2"/>
  <c r="R7179" i="2"/>
  <c r="R7175" i="2"/>
  <c r="R7171" i="2"/>
  <c r="R7167" i="2"/>
  <c r="R7163" i="2"/>
  <c r="R7159" i="2"/>
  <c r="R7155" i="2"/>
  <c r="R7151" i="2"/>
  <c r="R7147" i="2"/>
  <c r="R7143" i="2"/>
  <c r="R7139" i="2"/>
  <c r="R7135" i="2"/>
  <c r="R7131" i="2"/>
  <c r="R7127" i="2"/>
  <c r="R7123" i="2"/>
  <c r="R7119" i="2"/>
  <c r="R7115" i="2"/>
  <c r="R7111" i="2"/>
  <c r="R7107" i="2"/>
  <c r="R7103" i="2"/>
  <c r="R7099" i="2"/>
  <c r="R7095" i="2"/>
  <c r="R7091" i="2"/>
  <c r="R7087" i="2"/>
  <c r="R7083" i="2"/>
  <c r="R7079" i="2"/>
  <c r="R7075" i="2"/>
  <c r="R7071" i="2"/>
  <c r="R7067" i="2"/>
  <c r="R7063" i="2"/>
  <c r="R7059" i="2"/>
  <c r="R7055" i="2"/>
  <c r="R7051" i="2"/>
  <c r="R7047" i="2"/>
  <c r="R7043" i="2"/>
  <c r="R7039" i="2"/>
  <c r="R7035" i="2"/>
  <c r="R7031" i="2"/>
  <c r="R7027" i="2"/>
  <c r="R7023" i="2"/>
  <c r="R7019" i="2"/>
  <c r="R7015" i="2"/>
  <c r="R7011" i="2"/>
  <c r="R7007" i="2"/>
  <c r="R7003" i="2"/>
  <c r="R6999" i="2"/>
  <c r="R6995" i="2"/>
  <c r="R6991" i="2"/>
  <c r="R6987" i="2"/>
  <c r="R6983" i="2"/>
  <c r="R6979" i="2"/>
  <c r="R6975" i="2"/>
  <c r="R6971" i="2"/>
  <c r="R6967" i="2"/>
  <c r="R6963" i="2"/>
  <c r="R6959" i="2"/>
  <c r="R6955" i="2"/>
  <c r="R6951" i="2"/>
  <c r="R6947" i="2"/>
  <c r="R6943" i="2"/>
  <c r="R6939" i="2"/>
  <c r="R6935" i="2"/>
  <c r="R6931" i="2"/>
  <c r="R6927" i="2"/>
  <c r="R6923" i="2"/>
  <c r="R6919" i="2"/>
  <c r="R6915" i="2"/>
  <c r="R6911" i="2"/>
  <c r="R6907" i="2"/>
  <c r="R6903" i="2"/>
  <c r="R6899" i="2"/>
  <c r="R6895" i="2"/>
  <c r="R6891" i="2"/>
  <c r="R6887" i="2"/>
  <c r="R6883" i="2"/>
  <c r="R6879" i="2"/>
  <c r="R6875" i="2"/>
  <c r="R6871" i="2"/>
  <c r="R6867" i="2"/>
  <c r="R6863" i="2"/>
  <c r="R6859" i="2"/>
  <c r="R6855" i="2"/>
  <c r="R6851" i="2"/>
  <c r="R6847" i="2"/>
  <c r="R6843" i="2"/>
  <c r="R7998" i="2"/>
  <c r="R7994" i="2"/>
  <c r="R7990" i="2"/>
  <c r="R7986" i="2"/>
  <c r="R7982" i="2"/>
  <c r="R7978" i="2"/>
  <c r="R7974" i="2"/>
  <c r="R7970" i="2"/>
  <c r="R7966" i="2"/>
  <c r="R7962" i="2"/>
  <c r="R7958" i="2"/>
  <c r="R7954" i="2"/>
  <c r="R7950" i="2"/>
  <c r="R7946" i="2"/>
  <c r="R7942" i="2"/>
  <c r="R7938" i="2"/>
  <c r="R7934" i="2"/>
  <c r="R7930" i="2"/>
  <c r="R7926" i="2"/>
  <c r="R7922" i="2"/>
  <c r="R7918" i="2"/>
  <c r="R7914" i="2"/>
  <c r="R7910" i="2"/>
  <c r="R7906" i="2"/>
  <c r="R7902" i="2"/>
  <c r="R7898" i="2"/>
  <c r="R7894" i="2"/>
  <c r="R7890" i="2"/>
  <c r="R7886" i="2"/>
  <c r="R7882" i="2"/>
  <c r="R7878" i="2"/>
  <c r="R7874" i="2"/>
  <c r="R7870" i="2"/>
  <c r="R7866" i="2"/>
  <c r="R7862" i="2"/>
  <c r="R7858" i="2"/>
  <c r="R7854" i="2"/>
  <c r="R7850" i="2"/>
  <c r="R7846" i="2"/>
  <c r="R7842" i="2"/>
  <c r="R7838" i="2"/>
  <c r="R7834" i="2"/>
  <c r="R7830" i="2"/>
  <c r="R7826" i="2"/>
  <c r="R7822" i="2"/>
  <c r="R7818" i="2"/>
  <c r="R7814" i="2"/>
  <c r="R7810" i="2"/>
  <c r="R7806" i="2"/>
  <c r="R7802" i="2"/>
  <c r="R7798" i="2"/>
  <c r="R7794" i="2"/>
  <c r="R7790" i="2"/>
  <c r="R7786" i="2"/>
  <c r="R7782" i="2"/>
  <c r="R7778" i="2"/>
  <c r="R7774" i="2"/>
  <c r="R7770" i="2"/>
  <c r="R7766" i="2"/>
  <c r="R7762" i="2"/>
  <c r="R7758" i="2"/>
  <c r="R7754" i="2"/>
  <c r="R7750" i="2"/>
  <c r="R7746" i="2"/>
  <c r="R7742" i="2"/>
  <c r="R7738" i="2"/>
  <c r="R7734" i="2"/>
  <c r="R7730" i="2"/>
  <c r="R7726" i="2"/>
  <c r="R7722" i="2"/>
  <c r="R7718" i="2"/>
  <c r="R7714" i="2"/>
  <c r="R7710" i="2"/>
  <c r="R7706" i="2"/>
  <c r="R7702" i="2"/>
  <c r="R7698" i="2"/>
  <c r="R7694" i="2"/>
  <c r="R7690" i="2"/>
  <c r="R7686" i="2"/>
  <c r="R7682" i="2"/>
  <c r="R7678" i="2"/>
  <c r="R7674" i="2"/>
  <c r="R7670" i="2"/>
  <c r="R7666" i="2"/>
  <c r="R7662" i="2"/>
  <c r="R7658" i="2"/>
  <c r="R7654" i="2"/>
  <c r="R7650" i="2"/>
  <c r="R7646" i="2"/>
  <c r="R7642" i="2"/>
  <c r="R7638" i="2"/>
  <c r="R7634" i="2"/>
  <c r="R7630" i="2"/>
  <c r="R7626" i="2"/>
  <c r="R7622" i="2"/>
  <c r="R7618" i="2"/>
  <c r="R7614" i="2"/>
  <c r="R7610" i="2"/>
  <c r="R7606" i="2"/>
  <c r="R7602" i="2"/>
  <c r="R7598" i="2"/>
  <c r="R7594" i="2"/>
  <c r="R7590" i="2"/>
  <c r="R7586" i="2"/>
  <c r="R7582" i="2"/>
  <c r="R7578" i="2"/>
  <c r="R7574" i="2"/>
  <c r="R7570" i="2"/>
  <c r="R7566" i="2"/>
  <c r="R7562" i="2"/>
  <c r="R7558" i="2"/>
  <c r="R7554" i="2"/>
  <c r="R7550" i="2"/>
  <c r="R7546" i="2"/>
  <c r="R7542" i="2"/>
  <c r="R7538" i="2"/>
  <c r="R7534" i="2"/>
  <c r="R7530" i="2"/>
  <c r="R7526" i="2"/>
  <c r="R7522" i="2"/>
  <c r="R7518" i="2"/>
  <c r="R7514" i="2"/>
  <c r="R7510" i="2"/>
  <c r="R7506" i="2"/>
  <c r="R7502" i="2"/>
  <c r="R7498" i="2"/>
  <c r="R7494" i="2"/>
  <c r="R7490" i="2"/>
  <c r="R7486" i="2"/>
  <c r="R7482" i="2"/>
  <c r="R7478" i="2"/>
  <c r="R7474" i="2"/>
  <c r="R7470" i="2"/>
  <c r="R7466" i="2"/>
  <c r="R7462" i="2"/>
  <c r="R7458" i="2"/>
  <c r="R7454" i="2"/>
  <c r="R7450" i="2"/>
  <c r="R7446" i="2"/>
  <c r="R7442" i="2"/>
  <c r="R7438" i="2"/>
  <c r="R7434" i="2"/>
  <c r="R7430" i="2"/>
  <c r="R7426" i="2"/>
  <c r="R7422" i="2"/>
  <c r="R7418" i="2"/>
  <c r="R7414" i="2"/>
  <c r="R7410" i="2"/>
  <c r="R7406" i="2"/>
  <c r="R7402" i="2"/>
  <c r="R7398" i="2"/>
  <c r="R7394" i="2"/>
  <c r="R7390" i="2"/>
  <c r="R7386" i="2"/>
  <c r="R7382" i="2"/>
  <c r="R7378" i="2"/>
  <c r="R7374" i="2"/>
  <c r="R7370" i="2"/>
  <c r="R7366" i="2"/>
  <c r="R7362" i="2"/>
  <c r="R7358" i="2"/>
  <c r="R7354" i="2"/>
  <c r="R7350" i="2"/>
  <c r="R7346" i="2"/>
  <c r="R7342" i="2"/>
  <c r="R7338" i="2"/>
  <c r="R7334" i="2"/>
  <c r="R7330" i="2"/>
  <c r="R7326" i="2"/>
  <c r="R7322" i="2"/>
  <c r="R7318" i="2"/>
  <c r="R7314" i="2"/>
  <c r="R7310" i="2"/>
  <c r="R7306" i="2"/>
  <c r="R7302" i="2"/>
  <c r="R7298" i="2"/>
  <c r="R7294" i="2"/>
  <c r="R7290" i="2"/>
  <c r="R7286" i="2"/>
  <c r="R7282" i="2"/>
  <c r="R7278" i="2"/>
  <c r="R7274" i="2"/>
  <c r="R7270" i="2"/>
  <c r="R7266" i="2"/>
  <c r="R7262" i="2"/>
  <c r="R7258" i="2"/>
  <c r="R7254" i="2"/>
  <c r="R7250" i="2"/>
  <c r="R7246" i="2"/>
  <c r="R7242" i="2"/>
  <c r="R7238" i="2"/>
  <c r="R7234" i="2"/>
  <c r="R7230" i="2"/>
  <c r="R7226" i="2"/>
  <c r="R7222" i="2"/>
  <c r="R7218" i="2"/>
  <c r="R7214" i="2"/>
  <c r="R7210" i="2"/>
  <c r="R7206" i="2"/>
  <c r="R7202" i="2"/>
  <c r="R7198" i="2"/>
  <c r="R7194" i="2"/>
  <c r="R7190" i="2"/>
  <c r="R7186" i="2"/>
  <c r="R7182" i="2"/>
  <c r="R7178" i="2"/>
  <c r="R7174" i="2"/>
  <c r="R7170" i="2"/>
  <c r="R7166" i="2"/>
  <c r="R7162" i="2"/>
  <c r="R7158" i="2"/>
  <c r="R7154" i="2"/>
  <c r="R7150" i="2"/>
  <c r="R7146" i="2"/>
  <c r="R7142" i="2"/>
  <c r="R7138" i="2"/>
  <c r="R7134" i="2"/>
  <c r="R7130" i="2"/>
  <c r="R7126" i="2"/>
  <c r="R7122" i="2"/>
  <c r="R7118" i="2"/>
  <c r="R7114" i="2"/>
  <c r="R7110" i="2"/>
  <c r="R7106" i="2"/>
  <c r="R7102" i="2"/>
  <c r="R7098" i="2"/>
  <c r="R7094" i="2"/>
  <c r="R7090" i="2"/>
  <c r="R7086" i="2"/>
  <c r="R7082" i="2"/>
  <c r="R7078" i="2"/>
  <c r="R7074" i="2"/>
  <c r="R7070" i="2"/>
  <c r="R7066" i="2"/>
  <c r="R7062" i="2"/>
  <c r="R7058" i="2"/>
  <c r="R7054" i="2"/>
  <c r="R7050" i="2"/>
  <c r="R7046" i="2"/>
  <c r="R7042" i="2"/>
  <c r="R7038" i="2"/>
  <c r="R7034" i="2"/>
  <c r="R7030" i="2"/>
  <c r="R7026" i="2"/>
  <c r="R7022" i="2"/>
  <c r="R7018" i="2"/>
  <c r="R7014" i="2"/>
  <c r="R7010" i="2"/>
  <c r="R7006" i="2"/>
  <c r="R7002" i="2"/>
  <c r="R7997" i="2"/>
  <c r="R7993" i="2"/>
  <c r="R7989" i="2"/>
  <c r="R7985" i="2"/>
  <c r="R7981" i="2"/>
  <c r="R7977" i="2"/>
  <c r="R7973" i="2"/>
  <c r="R7969" i="2"/>
  <c r="R7965" i="2"/>
  <c r="R7961" i="2"/>
  <c r="R7957" i="2"/>
  <c r="R7953" i="2"/>
  <c r="R7949" i="2"/>
  <c r="R7945" i="2"/>
  <c r="R7941" i="2"/>
  <c r="R7937" i="2"/>
  <c r="R7933" i="2"/>
  <c r="R7929" i="2"/>
  <c r="R7925" i="2"/>
  <c r="R7921" i="2"/>
  <c r="R7917" i="2"/>
  <c r="R7913" i="2"/>
  <c r="R7909" i="2"/>
  <c r="R7905" i="2"/>
  <c r="R7901" i="2"/>
  <c r="R7897" i="2"/>
  <c r="R7893" i="2"/>
  <c r="R7889" i="2"/>
  <c r="R7885" i="2"/>
  <c r="R7881" i="2"/>
  <c r="R7877" i="2"/>
  <c r="R7873" i="2"/>
  <c r="R7869" i="2"/>
  <c r="R7865" i="2"/>
  <c r="R7861" i="2"/>
  <c r="R7857" i="2"/>
  <c r="R7853" i="2"/>
  <c r="R7849" i="2"/>
  <c r="R7845" i="2"/>
  <c r="R7841" i="2"/>
  <c r="R7837" i="2"/>
  <c r="R7833" i="2"/>
  <c r="R7829" i="2"/>
  <c r="R7825" i="2"/>
  <c r="R7821" i="2"/>
  <c r="R7817" i="2"/>
  <c r="R7813" i="2"/>
  <c r="R7809" i="2"/>
  <c r="R7805" i="2"/>
  <c r="R7801" i="2"/>
  <c r="R7797" i="2"/>
  <c r="R7793" i="2"/>
  <c r="R7789" i="2"/>
  <c r="R7785" i="2"/>
  <c r="R7781" i="2"/>
  <c r="R7777" i="2"/>
  <c r="R7773" i="2"/>
  <c r="R7769" i="2"/>
  <c r="R7765" i="2"/>
  <c r="R7761" i="2"/>
  <c r="R7757" i="2"/>
  <c r="R7753" i="2"/>
  <c r="R7749" i="2"/>
  <c r="R7745" i="2"/>
  <c r="R7741" i="2"/>
  <c r="R7737" i="2"/>
  <c r="R7733" i="2"/>
  <c r="R7729" i="2"/>
  <c r="R7725" i="2"/>
  <c r="R7721" i="2"/>
  <c r="R7717" i="2"/>
  <c r="R7713" i="2"/>
  <c r="R7709" i="2"/>
  <c r="R7705" i="2"/>
  <c r="R7701" i="2"/>
  <c r="R7697" i="2"/>
  <c r="R7693" i="2"/>
  <c r="R7689" i="2"/>
  <c r="R7685" i="2"/>
  <c r="R7681" i="2"/>
  <c r="R7677" i="2"/>
  <c r="R7673" i="2"/>
  <c r="R7669" i="2"/>
  <c r="R7665" i="2"/>
  <c r="R7661" i="2"/>
  <c r="R7657" i="2"/>
  <c r="R7653" i="2"/>
  <c r="R7649" i="2"/>
  <c r="R7645" i="2"/>
  <c r="R7641" i="2"/>
  <c r="R7637" i="2"/>
  <c r="R7633" i="2"/>
  <c r="R7629" i="2"/>
  <c r="R7625" i="2"/>
  <c r="R7621" i="2"/>
  <c r="R7617" i="2"/>
  <c r="R7613" i="2"/>
  <c r="R7609" i="2"/>
  <c r="R7605" i="2"/>
  <c r="R7601" i="2"/>
  <c r="R7597" i="2"/>
  <c r="R7593" i="2"/>
  <c r="R7589" i="2"/>
  <c r="R7585" i="2"/>
  <c r="R7581" i="2"/>
  <c r="R7577" i="2"/>
  <c r="R7573" i="2"/>
  <c r="R7569" i="2"/>
  <c r="R7565" i="2"/>
  <c r="R7561" i="2"/>
  <c r="R7557" i="2"/>
  <c r="R7553" i="2"/>
  <c r="R7549" i="2"/>
  <c r="R7545" i="2"/>
  <c r="R7541" i="2"/>
  <c r="R7537" i="2"/>
  <c r="R7533" i="2"/>
  <c r="R7529" i="2"/>
  <c r="R7525" i="2"/>
  <c r="R7521" i="2"/>
  <c r="R7517" i="2"/>
  <c r="R7513" i="2"/>
  <c r="R7509" i="2"/>
  <c r="R7505" i="2"/>
  <c r="R7501" i="2"/>
  <c r="R7497" i="2"/>
  <c r="R7493" i="2"/>
  <c r="R7489" i="2"/>
  <c r="R7485" i="2"/>
  <c r="R7481" i="2"/>
  <c r="R7477" i="2"/>
  <c r="R7473" i="2"/>
  <c r="R7469" i="2"/>
  <c r="R7465" i="2"/>
  <c r="R7461" i="2"/>
  <c r="R7457" i="2"/>
  <c r="R7453" i="2"/>
  <c r="R7449" i="2"/>
  <c r="R7445" i="2"/>
  <c r="R7441" i="2"/>
  <c r="R7437" i="2"/>
  <c r="R7433" i="2"/>
  <c r="R7429" i="2"/>
  <c r="R7425" i="2"/>
  <c r="R7421" i="2"/>
  <c r="R7417" i="2"/>
  <c r="R7413" i="2"/>
  <c r="R7409" i="2"/>
  <c r="R7405" i="2"/>
  <c r="R7401" i="2"/>
  <c r="R7397" i="2"/>
  <c r="R7393" i="2"/>
  <c r="R7389" i="2"/>
  <c r="R7385" i="2"/>
  <c r="R7381" i="2"/>
  <c r="R7377" i="2"/>
  <c r="R7373" i="2"/>
  <c r="R7369" i="2"/>
  <c r="R7365" i="2"/>
  <c r="R7361" i="2"/>
  <c r="R7357" i="2"/>
  <c r="R7353" i="2"/>
  <c r="R7349" i="2"/>
  <c r="R7345" i="2"/>
  <c r="R7341" i="2"/>
  <c r="R7337" i="2"/>
  <c r="R7333" i="2"/>
  <c r="R7329" i="2"/>
  <c r="R7325" i="2"/>
  <c r="R7321" i="2"/>
  <c r="R7317" i="2"/>
  <c r="R7313" i="2"/>
  <c r="R7309" i="2"/>
  <c r="R7305" i="2"/>
  <c r="R7301" i="2"/>
  <c r="R7297" i="2"/>
  <c r="R7293" i="2"/>
  <c r="R7289" i="2"/>
  <c r="R7285" i="2"/>
  <c r="R7281" i="2"/>
  <c r="R7277" i="2"/>
  <c r="R7273" i="2"/>
  <c r="R7269" i="2"/>
  <c r="R7265" i="2"/>
  <c r="R7261" i="2"/>
  <c r="R7257" i="2"/>
  <c r="R7253" i="2"/>
  <c r="R7249" i="2"/>
  <c r="R7245" i="2"/>
  <c r="R7241" i="2"/>
  <c r="R7237" i="2"/>
  <c r="R7233" i="2"/>
  <c r="R7229" i="2"/>
  <c r="R7225" i="2"/>
  <c r="R7221" i="2"/>
  <c r="R7217" i="2"/>
  <c r="R7213" i="2"/>
  <c r="R7209" i="2"/>
  <c r="R7205" i="2"/>
  <c r="R7201" i="2"/>
  <c r="R7197" i="2"/>
  <c r="R7193" i="2"/>
  <c r="R7189" i="2"/>
  <c r="R7185" i="2"/>
  <c r="R7181" i="2"/>
  <c r="R7177" i="2"/>
  <c r="R7173" i="2"/>
  <c r="R7169" i="2"/>
  <c r="R7165" i="2"/>
  <c r="R7161" i="2"/>
  <c r="R7157" i="2"/>
  <c r="R7153" i="2"/>
  <c r="R7149" i="2"/>
  <c r="R7145" i="2"/>
  <c r="R7141" i="2"/>
  <c r="R7137" i="2"/>
  <c r="R7133" i="2"/>
  <c r="R7129" i="2"/>
  <c r="R7125" i="2"/>
  <c r="R7121" i="2"/>
  <c r="R7117" i="2"/>
  <c r="R7113" i="2"/>
  <c r="R7109" i="2"/>
  <c r="R7105" i="2"/>
  <c r="R7101" i="2"/>
  <c r="R7097" i="2"/>
  <c r="R7093" i="2"/>
  <c r="R7089" i="2"/>
  <c r="R7085" i="2"/>
  <c r="R7081" i="2"/>
  <c r="R7077" i="2"/>
  <c r="R7073" i="2"/>
  <c r="R7069" i="2"/>
  <c r="R7065" i="2"/>
  <c r="R7061" i="2"/>
  <c r="R7057" i="2"/>
  <c r="R7053" i="2"/>
  <c r="R7049" i="2"/>
  <c r="R7045" i="2"/>
  <c r="R7041" i="2"/>
  <c r="R7037" i="2"/>
  <c r="R7033" i="2"/>
  <c r="R7029" i="2"/>
  <c r="R7025" i="2"/>
  <c r="R7021" i="2"/>
  <c r="R7017" i="2"/>
  <c r="R7013" i="2"/>
  <c r="R7009" i="2"/>
  <c r="R7005" i="2"/>
  <c r="R7001" i="2"/>
  <c r="R6997" i="2"/>
  <c r="R6993" i="2"/>
  <c r="R6989" i="2"/>
  <c r="R6985" i="2"/>
  <c r="R6981" i="2"/>
  <c r="R6977" i="2"/>
  <c r="R6973" i="2"/>
  <c r="R6969" i="2"/>
  <c r="R6965" i="2"/>
  <c r="R6961" i="2"/>
  <c r="R6957" i="2"/>
  <c r="R6953" i="2"/>
  <c r="R6949" i="2"/>
  <c r="R6945" i="2"/>
  <c r="R6941" i="2"/>
  <c r="R6937" i="2"/>
  <c r="R6933" i="2"/>
  <c r="R6929" i="2"/>
  <c r="R6925" i="2"/>
  <c r="R6921" i="2"/>
  <c r="R6917" i="2"/>
  <c r="R6913" i="2"/>
  <c r="R6909" i="2"/>
  <c r="R6905" i="2"/>
  <c r="R6901" i="2"/>
  <c r="R6897" i="2"/>
  <c r="R6893" i="2"/>
  <c r="R6889" i="2"/>
  <c r="R6885" i="2"/>
  <c r="R6881" i="2"/>
  <c r="R6877" i="2"/>
  <c r="R6873" i="2"/>
  <c r="R6869" i="2"/>
  <c r="R6865" i="2"/>
  <c r="R6861" i="2"/>
  <c r="R6857" i="2"/>
  <c r="R6853" i="2"/>
  <c r="R6849" i="2"/>
  <c r="R6845" i="2"/>
  <c r="R6841" i="2"/>
  <c r="R6837" i="2"/>
  <c r="R6833" i="2"/>
  <c r="R6829" i="2"/>
  <c r="R6825" i="2"/>
  <c r="R6821" i="2"/>
  <c r="R6817" i="2"/>
  <c r="R6813" i="2"/>
  <c r="R6809" i="2"/>
  <c r="R6805" i="2"/>
  <c r="R6801" i="2"/>
  <c r="R6797" i="2"/>
  <c r="R6793" i="2"/>
  <c r="R6789" i="2"/>
  <c r="R6785" i="2"/>
  <c r="R6781" i="2"/>
  <c r="R6777" i="2"/>
  <c r="R6773" i="2"/>
  <c r="R6769" i="2"/>
  <c r="R6765" i="2"/>
  <c r="R6761" i="2"/>
  <c r="R6757" i="2"/>
  <c r="R6753" i="2"/>
  <c r="R6749" i="2"/>
  <c r="R6745" i="2"/>
  <c r="R6741" i="2"/>
  <c r="R6737" i="2"/>
  <c r="R6733" i="2"/>
  <c r="R6729" i="2"/>
  <c r="R6725" i="2"/>
  <c r="R6721" i="2"/>
  <c r="R6717" i="2"/>
  <c r="R6713" i="2"/>
  <c r="R6709" i="2"/>
  <c r="R6705" i="2"/>
  <c r="R6701" i="2"/>
  <c r="R6697" i="2"/>
  <c r="R6693" i="2"/>
  <c r="R6689" i="2"/>
  <c r="R6685" i="2"/>
  <c r="R6681" i="2"/>
  <c r="R6677" i="2"/>
  <c r="R6673" i="2"/>
  <c r="R6669" i="2"/>
  <c r="R6665" i="2"/>
  <c r="R6661" i="2"/>
  <c r="R6657" i="2"/>
  <c r="R6653" i="2"/>
  <c r="R6649" i="2"/>
  <c r="R6645" i="2"/>
  <c r="R6641" i="2"/>
  <c r="R6637" i="2"/>
  <c r="R6998" i="2"/>
  <c r="R6982" i="2"/>
  <c r="R6966" i="2"/>
  <c r="R6950" i="2"/>
  <c r="R6934" i="2"/>
  <c r="R6918" i="2"/>
  <c r="R6902" i="2"/>
  <c r="R6886" i="2"/>
  <c r="R6870" i="2"/>
  <c r="R6854" i="2"/>
  <c r="R6839" i="2"/>
  <c r="R6831" i="2"/>
  <c r="R6823" i="2"/>
  <c r="R6815" i="2"/>
  <c r="R6807" i="2"/>
  <c r="R6799" i="2"/>
  <c r="R6791" i="2"/>
  <c r="R6783" i="2"/>
  <c r="R6775" i="2"/>
  <c r="R6767" i="2"/>
  <c r="R6759" i="2"/>
  <c r="R6751" i="2"/>
  <c r="R6743" i="2"/>
  <c r="R6735" i="2"/>
  <c r="R6727" i="2"/>
  <c r="R6719" i="2"/>
  <c r="R6711" i="2"/>
  <c r="R6703" i="2"/>
  <c r="R6695" i="2"/>
  <c r="R6687" i="2"/>
  <c r="R6679" i="2"/>
  <c r="R6671" i="2"/>
  <c r="R6663" i="2"/>
  <c r="R6655" i="2"/>
  <c r="R6647" i="2"/>
  <c r="R6639" i="2"/>
  <c r="R6634" i="2"/>
  <c r="R6630" i="2"/>
  <c r="R6626" i="2"/>
  <c r="R6622" i="2"/>
  <c r="R6618" i="2"/>
  <c r="R6614" i="2"/>
  <c r="R6610" i="2"/>
  <c r="R6606" i="2"/>
  <c r="R6602" i="2"/>
  <c r="R6598" i="2"/>
  <c r="R6594" i="2"/>
  <c r="R6590" i="2"/>
  <c r="R6586" i="2"/>
  <c r="R6582" i="2"/>
  <c r="R6578" i="2"/>
  <c r="R6574" i="2"/>
  <c r="R6570" i="2"/>
  <c r="R6566" i="2"/>
  <c r="R6562" i="2"/>
  <c r="R6558" i="2"/>
  <c r="R6554" i="2"/>
  <c r="R6550" i="2"/>
  <c r="R6546" i="2"/>
  <c r="R6542" i="2"/>
  <c r="R6538" i="2"/>
  <c r="R6534" i="2"/>
  <c r="R6530" i="2"/>
  <c r="R6526" i="2"/>
  <c r="R6522" i="2"/>
  <c r="R6518" i="2"/>
  <c r="R6514" i="2"/>
  <c r="R6510" i="2"/>
  <c r="R6506" i="2"/>
  <c r="R6502" i="2"/>
  <c r="R6498" i="2"/>
  <c r="R6494" i="2"/>
  <c r="R6490" i="2"/>
  <c r="R6486" i="2"/>
  <c r="R6482" i="2"/>
  <c r="R6478" i="2"/>
  <c r="R6474" i="2"/>
  <c r="R6470" i="2"/>
  <c r="R6466" i="2"/>
  <c r="R6462" i="2"/>
  <c r="R6458" i="2"/>
  <c r="R6454" i="2"/>
  <c r="R6450" i="2"/>
  <c r="R6446" i="2"/>
  <c r="R6442" i="2"/>
  <c r="R6438" i="2"/>
  <c r="R6434" i="2"/>
  <c r="R6430" i="2"/>
  <c r="R6426" i="2"/>
  <c r="R6422" i="2"/>
  <c r="R6418" i="2"/>
  <c r="R6414" i="2"/>
  <c r="R6410" i="2"/>
  <c r="R6406" i="2"/>
  <c r="R6402" i="2"/>
  <c r="R6398" i="2"/>
  <c r="R6394" i="2"/>
  <c r="R6390" i="2"/>
  <c r="R6386" i="2"/>
  <c r="R6382" i="2"/>
  <c r="R6378" i="2"/>
  <c r="R6374" i="2"/>
  <c r="R6370" i="2"/>
  <c r="R6366" i="2"/>
  <c r="R6362" i="2"/>
  <c r="R6358" i="2"/>
  <c r="R6354" i="2"/>
  <c r="R6350" i="2"/>
  <c r="R6346" i="2"/>
  <c r="R6342" i="2"/>
  <c r="R6338" i="2"/>
  <c r="R6334" i="2"/>
  <c r="R6330" i="2"/>
  <c r="R6326" i="2"/>
  <c r="R6322" i="2"/>
  <c r="R6318" i="2"/>
  <c r="R6314" i="2"/>
  <c r="R6310" i="2"/>
  <c r="R6306" i="2"/>
  <c r="R6302" i="2"/>
  <c r="R6298" i="2"/>
  <c r="R6294" i="2"/>
  <c r="R6290" i="2"/>
  <c r="R6286" i="2"/>
  <c r="R6282" i="2"/>
  <c r="R6278" i="2"/>
  <c r="R6274" i="2"/>
  <c r="R6270" i="2"/>
  <c r="R6266" i="2"/>
  <c r="R6262" i="2"/>
  <c r="R6258" i="2"/>
  <c r="R6254" i="2"/>
  <c r="R6250" i="2"/>
  <c r="R6246" i="2"/>
  <c r="R6242" i="2"/>
  <c r="R6238" i="2"/>
  <c r="R6234" i="2"/>
  <c r="R6230" i="2"/>
  <c r="R6226" i="2"/>
  <c r="R6222" i="2"/>
  <c r="R6218" i="2"/>
  <c r="R6214" i="2"/>
  <c r="R6210" i="2"/>
  <c r="R6206" i="2"/>
  <c r="R6202" i="2"/>
  <c r="R6198" i="2"/>
  <c r="R6194" i="2"/>
  <c r="R6190" i="2"/>
  <c r="R6186" i="2"/>
  <c r="R6182" i="2"/>
  <c r="R6178" i="2"/>
  <c r="R6174" i="2"/>
  <c r="R6170" i="2"/>
  <c r="R6166" i="2"/>
  <c r="R6162" i="2"/>
  <c r="R6158" i="2"/>
  <c r="R6154" i="2"/>
  <c r="R6150" i="2"/>
  <c r="R6146" i="2"/>
  <c r="R6142" i="2"/>
  <c r="R6138" i="2"/>
  <c r="R6134" i="2"/>
  <c r="R6130" i="2"/>
  <c r="R6126" i="2"/>
  <c r="R6122" i="2"/>
  <c r="R6118" i="2"/>
  <c r="R6114" i="2"/>
  <c r="R6110" i="2"/>
  <c r="R6106" i="2"/>
  <c r="R6102" i="2"/>
  <c r="R6098" i="2"/>
  <c r="R6094" i="2"/>
  <c r="R6090" i="2"/>
  <c r="R6086" i="2"/>
  <c r="R6082" i="2"/>
  <c r="R6078" i="2"/>
  <c r="R6074" i="2"/>
  <c r="R6070" i="2"/>
  <c r="R6066" i="2"/>
  <c r="R6062" i="2"/>
  <c r="R6058" i="2"/>
  <c r="R6054" i="2"/>
  <c r="R6050" i="2"/>
  <c r="R6046" i="2"/>
  <c r="R6042" i="2"/>
  <c r="R6038" i="2"/>
  <c r="R6034" i="2"/>
  <c r="R6030" i="2"/>
  <c r="R6026" i="2"/>
  <c r="R6022" i="2"/>
  <c r="R6018" i="2"/>
  <c r="R6014" i="2"/>
  <c r="R6010" i="2"/>
  <c r="R6006" i="2"/>
  <c r="R6002" i="2"/>
  <c r="R5998" i="2"/>
  <c r="R5994" i="2"/>
  <c r="R5990" i="2"/>
  <c r="R5986" i="2"/>
  <c r="R5982" i="2"/>
  <c r="R5978" i="2"/>
  <c r="R5974" i="2"/>
  <c r="R5970" i="2"/>
  <c r="R5966" i="2"/>
  <c r="R5962" i="2"/>
  <c r="R5958" i="2"/>
  <c r="R5954" i="2"/>
  <c r="R5950" i="2"/>
  <c r="R5946" i="2"/>
  <c r="R5942" i="2"/>
  <c r="R5938" i="2"/>
  <c r="R5934" i="2"/>
  <c r="R5930" i="2"/>
  <c r="R5926" i="2"/>
  <c r="R5922" i="2"/>
  <c r="R5918" i="2"/>
  <c r="R5914" i="2"/>
  <c r="R5910" i="2"/>
  <c r="R5906" i="2"/>
  <c r="R5902" i="2"/>
  <c r="R5898" i="2"/>
  <c r="R5894" i="2"/>
  <c r="R5890" i="2"/>
  <c r="R5886" i="2"/>
  <c r="R5882" i="2"/>
  <c r="R5878" i="2"/>
  <c r="R5874" i="2"/>
  <c r="R5870" i="2"/>
  <c r="R5866" i="2"/>
  <c r="R5862" i="2"/>
  <c r="R5858" i="2"/>
  <c r="R5854" i="2"/>
  <c r="R5850" i="2"/>
  <c r="R5846" i="2"/>
  <c r="R5842" i="2"/>
  <c r="R5838" i="2"/>
  <c r="R5834" i="2"/>
  <c r="R5830" i="2"/>
  <c r="R5826" i="2"/>
  <c r="R5822" i="2"/>
  <c r="R5818" i="2"/>
  <c r="R5814" i="2"/>
  <c r="R5810" i="2"/>
  <c r="R5806" i="2"/>
  <c r="R5802" i="2"/>
  <c r="R5798" i="2"/>
  <c r="R5794" i="2"/>
  <c r="R5790" i="2"/>
  <c r="R5786" i="2"/>
  <c r="R5782" i="2"/>
  <c r="R5778" i="2"/>
  <c r="R5774" i="2"/>
  <c r="R5770" i="2"/>
  <c r="R5766" i="2"/>
  <c r="R5762" i="2"/>
  <c r="R5758" i="2"/>
  <c r="R5754" i="2"/>
  <c r="R5750" i="2"/>
  <c r="R5746" i="2"/>
  <c r="R5742" i="2"/>
  <c r="R5738" i="2"/>
  <c r="R5734" i="2"/>
  <c r="R5730" i="2"/>
  <c r="R5726" i="2"/>
  <c r="R5722" i="2"/>
  <c r="R5718" i="2"/>
  <c r="R5714" i="2"/>
  <c r="R5710" i="2"/>
  <c r="R5706" i="2"/>
  <c r="R5702" i="2"/>
  <c r="R5698" i="2"/>
  <c r="R5694" i="2"/>
  <c r="R5690" i="2"/>
  <c r="R5686" i="2"/>
  <c r="R5682" i="2"/>
  <c r="R5678" i="2"/>
  <c r="R5674" i="2"/>
  <c r="R5670" i="2"/>
  <c r="R5666" i="2"/>
  <c r="R5662" i="2"/>
  <c r="R5658" i="2"/>
  <c r="R5654" i="2"/>
  <c r="R5650" i="2"/>
  <c r="R5646" i="2"/>
  <c r="R5642" i="2"/>
  <c r="R5638" i="2"/>
  <c r="R5634" i="2"/>
  <c r="R5630" i="2"/>
  <c r="R5626" i="2"/>
  <c r="R5622" i="2"/>
  <c r="R5618" i="2"/>
  <c r="R5614" i="2"/>
  <c r="R5610" i="2"/>
  <c r="R5606" i="2"/>
  <c r="R5602" i="2"/>
  <c r="R5598" i="2"/>
  <c r="R5594" i="2"/>
  <c r="R5590" i="2"/>
  <c r="R5586" i="2"/>
  <c r="R5582" i="2"/>
  <c r="R5578" i="2"/>
  <c r="R5574" i="2"/>
  <c r="R5570" i="2"/>
  <c r="R5566" i="2"/>
  <c r="R5562" i="2"/>
  <c r="R5558" i="2"/>
  <c r="R5554" i="2"/>
  <c r="R5550" i="2"/>
  <c r="R5546" i="2"/>
  <c r="R5542" i="2"/>
  <c r="R5538" i="2"/>
  <c r="R5534" i="2"/>
  <c r="R5530" i="2"/>
  <c r="R5526" i="2"/>
  <c r="R5522" i="2"/>
  <c r="R5518" i="2"/>
  <c r="R5514" i="2"/>
  <c r="R5510" i="2"/>
  <c r="R5506" i="2"/>
  <c r="R5502" i="2"/>
  <c r="R5498" i="2"/>
  <c r="R5494" i="2"/>
  <c r="R5490" i="2"/>
  <c r="R5486" i="2"/>
  <c r="R5482" i="2"/>
  <c r="R5478" i="2"/>
  <c r="R5474" i="2"/>
  <c r="R5470" i="2"/>
  <c r="R5466" i="2"/>
  <c r="R5462" i="2"/>
  <c r="R5458" i="2"/>
  <c r="R5454" i="2"/>
  <c r="R5450" i="2"/>
  <c r="R5446" i="2"/>
  <c r="R5442" i="2"/>
  <c r="R5438" i="2"/>
  <c r="R5434" i="2"/>
  <c r="R5430" i="2"/>
  <c r="R5426" i="2"/>
  <c r="R5422" i="2"/>
  <c r="R5418" i="2"/>
  <c r="R5414" i="2"/>
  <c r="R5410" i="2"/>
  <c r="R5406" i="2"/>
  <c r="R5402" i="2"/>
  <c r="R5398" i="2"/>
  <c r="R5394" i="2"/>
  <c r="R5390" i="2"/>
  <c r="R5386" i="2"/>
  <c r="R5382" i="2"/>
  <c r="R5378" i="2"/>
  <c r="R5374" i="2"/>
  <c r="R5370" i="2"/>
  <c r="R5366" i="2"/>
  <c r="R5362" i="2"/>
  <c r="R5358" i="2"/>
  <c r="R5354" i="2"/>
  <c r="R5350" i="2"/>
  <c r="R5346" i="2"/>
  <c r="R5342" i="2"/>
  <c r="R5338" i="2"/>
  <c r="R5334" i="2"/>
  <c r="R5330" i="2"/>
  <c r="R5326" i="2"/>
  <c r="R5322" i="2"/>
  <c r="R5318" i="2"/>
  <c r="R5314" i="2"/>
  <c r="R5310" i="2"/>
  <c r="R5306" i="2"/>
  <c r="R5302" i="2"/>
  <c r="R5298" i="2"/>
  <c r="R5294" i="2"/>
  <c r="R5290" i="2"/>
  <c r="R5286" i="2"/>
  <c r="R5282" i="2"/>
  <c r="R5278" i="2"/>
  <c r="R5274" i="2"/>
  <c r="R5270" i="2"/>
  <c r="R5266" i="2"/>
  <c r="R5262" i="2"/>
  <c r="R5258" i="2"/>
  <c r="R5254" i="2"/>
  <c r="R5250" i="2"/>
  <c r="R5246" i="2"/>
  <c r="R5242" i="2"/>
  <c r="R5238" i="2"/>
  <c r="R5234" i="2"/>
  <c r="R5230" i="2"/>
  <c r="R5226" i="2"/>
  <c r="R5222" i="2"/>
  <c r="R5218" i="2"/>
  <c r="R5214" i="2"/>
  <c r="R5210" i="2"/>
  <c r="R5206" i="2"/>
  <c r="R5202" i="2"/>
  <c r="R5198" i="2"/>
  <c r="R5194" i="2"/>
  <c r="R5190" i="2"/>
  <c r="R5186" i="2"/>
  <c r="R5182" i="2"/>
  <c r="R5178" i="2"/>
  <c r="R5174" i="2"/>
  <c r="R5170" i="2"/>
  <c r="R5166" i="2"/>
  <c r="R5162" i="2"/>
  <c r="R5158" i="2"/>
  <c r="R5154" i="2"/>
  <c r="R5150" i="2"/>
  <c r="R5146" i="2"/>
  <c r="R5142" i="2"/>
  <c r="R5138" i="2"/>
  <c r="R5134" i="2"/>
  <c r="R5130" i="2"/>
  <c r="R5126" i="2"/>
  <c r="R5122" i="2"/>
  <c r="R5118" i="2"/>
  <c r="R5114" i="2"/>
  <c r="R5110" i="2"/>
  <c r="R5106" i="2"/>
  <c r="R5102" i="2"/>
  <c r="R5098" i="2"/>
  <c r="R5094" i="2"/>
  <c r="R5090" i="2"/>
  <c r="R5086" i="2"/>
  <c r="R5082" i="2"/>
  <c r="R5078" i="2"/>
  <c r="R5074" i="2"/>
  <c r="R5070" i="2"/>
  <c r="R5066" i="2"/>
  <c r="R5062" i="2"/>
  <c r="R5058" i="2"/>
  <c r="R5054" i="2"/>
  <c r="R5050" i="2"/>
  <c r="R5046" i="2"/>
  <c r="R5042" i="2"/>
  <c r="R5038" i="2"/>
  <c r="R5034" i="2"/>
  <c r="R5030" i="2"/>
  <c r="R5026" i="2"/>
  <c r="R5022" i="2"/>
  <c r="R5018" i="2"/>
  <c r="R5014" i="2"/>
  <c r="R5010" i="2"/>
  <c r="R5006" i="2"/>
  <c r="R5002" i="2"/>
  <c r="R4998" i="2"/>
  <c r="R4994" i="2"/>
  <c r="R4990" i="2"/>
  <c r="R4986" i="2"/>
  <c r="R4982" i="2"/>
  <c r="R4978" i="2"/>
  <c r="R4974" i="2"/>
  <c r="R4970" i="2"/>
  <c r="R4966" i="2"/>
  <c r="R4962" i="2"/>
  <c r="R4958" i="2"/>
  <c r="R4954" i="2"/>
  <c r="R4950" i="2"/>
  <c r="R4946" i="2"/>
  <c r="R4942" i="2"/>
  <c r="R4938" i="2"/>
  <c r="R4934" i="2"/>
  <c r="R4930" i="2"/>
  <c r="R4926" i="2"/>
  <c r="R4922" i="2"/>
  <c r="R4918" i="2"/>
  <c r="R4914" i="2"/>
  <c r="R4910" i="2"/>
  <c r="R4906" i="2"/>
  <c r="R4902" i="2"/>
  <c r="R4898" i="2"/>
  <c r="R4894" i="2"/>
  <c r="R4890" i="2"/>
  <c r="R4886" i="2"/>
  <c r="R4882" i="2"/>
  <c r="R4878" i="2"/>
  <c r="R4874" i="2"/>
  <c r="R4870" i="2"/>
  <c r="R4866" i="2"/>
  <c r="R4862" i="2"/>
  <c r="R4858" i="2"/>
  <c r="R4854" i="2"/>
  <c r="R4850" i="2"/>
  <c r="R4846" i="2"/>
  <c r="R4842" i="2"/>
  <c r="R4838" i="2"/>
  <c r="R4834" i="2"/>
  <c r="R4830" i="2"/>
  <c r="R4826" i="2"/>
  <c r="R4822" i="2"/>
  <c r="R4818" i="2"/>
  <c r="R4814" i="2"/>
  <c r="R4810" i="2"/>
  <c r="R4806" i="2"/>
  <c r="R4802" i="2"/>
  <c r="R4798" i="2"/>
  <c r="R4794" i="2"/>
  <c r="R4790" i="2"/>
  <c r="R4786" i="2"/>
  <c r="R4782" i="2"/>
  <c r="R4778" i="2"/>
  <c r="R4774" i="2"/>
  <c r="R4770" i="2"/>
  <c r="R4766" i="2"/>
  <c r="R4762" i="2"/>
  <c r="R4758" i="2"/>
  <c r="R4754" i="2"/>
  <c r="R4750" i="2"/>
  <c r="R4746" i="2"/>
  <c r="R4742" i="2"/>
  <c r="R4738" i="2"/>
  <c r="R4734" i="2"/>
  <c r="R4730" i="2"/>
  <c r="R4726" i="2"/>
  <c r="R4722" i="2"/>
  <c r="R4718" i="2"/>
  <c r="R4714" i="2"/>
  <c r="R4710" i="2"/>
  <c r="R4706" i="2"/>
  <c r="R4702" i="2"/>
  <c r="R4698" i="2"/>
  <c r="R4694" i="2"/>
  <c r="R4690" i="2"/>
  <c r="R4686" i="2"/>
  <c r="R4682" i="2"/>
  <c r="R4678" i="2"/>
  <c r="R4674" i="2"/>
  <c r="R4670" i="2"/>
  <c r="R4666" i="2"/>
  <c r="R4662" i="2"/>
  <c r="R4658" i="2"/>
  <c r="R4654" i="2"/>
  <c r="R4650" i="2"/>
  <c r="R4646" i="2"/>
  <c r="R4642" i="2"/>
  <c r="R4638" i="2"/>
  <c r="R4634" i="2"/>
  <c r="R4630" i="2"/>
  <c r="R4626" i="2"/>
  <c r="R4622" i="2"/>
  <c r="R4618" i="2"/>
  <c r="R4614" i="2"/>
  <c r="R4610" i="2"/>
  <c r="R4606" i="2"/>
  <c r="R4602" i="2"/>
  <c r="R4598" i="2"/>
  <c r="R4594" i="2"/>
  <c r="R4590" i="2"/>
  <c r="R4586" i="2"/>
  <c r="R4582" i="2"/>
  <c r="R4578" i="2"/>
  <c r="R4574" i="2"/>
  <c r="R4570" i="2"/>
  <c r="R4566" i="2"/>
  <c r="R4562" i="2"/>
  <c r="R4558" i="2"/>
  <c r="R4554" i="2"/>
  <c r="R4550" i="2"/>
  <c r="R4546" i="2"/>
  <c r="R4542" i="2"/>
  <c r="R4538" i="2"/>
  <c r="R4534" i="2"/>
  <c r="R4530" i="2"/>
  <c r="R4526" i="2"/>
  <c r="R4522" i="2"/>
  <c r="R4518" i="2"/>
  <c r="R4514" i="2"/>
  <c r="R4510" i="2"/>
  <c r="R4506" i="2"/>
  <c r="R4502" i="2"/>
  <c r="R4498" i="2"/>
  <c r="R4494" i="2"/>
  <c r="R4490" i="2"/>
  <c r="R4486" i="2"/>
  <c r="R4482" i="2"/>
  <c r="R4478" i="2"/>
  <c r="R4474" i="2"/>
  <c r="R4470" i="2"/>
  <c r="R4466" i="2"/>
  <c r="R4462" i="2"/>
  <c r="R4458" i="2"/>
  <c r="R4454" i="2"/>
  <c r="R4450" i="2"/>
  <c r="R4446" i="2"/>
  <c r="R4442" i="2"/>
  <c r="R4438" i="2"/>
  <c r="R4434" i="2"/>
  <c r="R4430" i="2"/>
  <c r="R4426" i="2"/>
  <c r="R4422" i="2"/>
  <c r="R4418" i="2"/>
  <c r="R4414" i="2"/>
  <c r="R4410" i="2"/>
  <c r="R4406" i="2"/>
  <c r="R4402" i="2"/>
  <c r="R4398" i="2"/>
  <c r="R4394" i="2"/>
  <c r="R4390" i="2"/>
  <c r="R4386" i="2"/>
  <c r="R4382" i="2"/>
  <c r="R4378" i="2"/>
  <c r="R4374" i="2"/>
  <c r="R4370" i="2"/>
  <c r="R4366" i="2"/>
  <c r="R4362" i="2"/>
  <c r="R4358" i="2"/>
  <c r="R4354" i="2"/>
  <c r="R4350" i="2"/>
  <c r="R4346" i="2"/>
  <c r="R4342" i="2"/>
  <c r="R4338" i="2"/>
  <c r="R4334" i="2"/>
  <c r="R4330" i="2"/>
  <c r="R4326" i="2"/>
  <c r="R4322" i="2"/>
  <c r="R4318" i="2"/>
  <c r="R4314" i="2"/>
  <c r="R4310" i="2"/>
  <c r="R4306" i="2"/>
  <c r="R4302" i="2"/>
  <c r="R4298" i="2"/>
  <c r="R4294" i="2"/>
  <c r="R4290" i="2"/>
  <c r="R4286" i="2"/>
  <c r="R4282" i="2"/>
  <c r="R4278" i="2"/>
  <c r="R4274" i="2"/>
  <c r="R4270" i="2"/>
  <c r="R4266" i="2"/>
  <c r="R4262" i="2"/>
  <c r="R4258" i="2"/>
  <c r="R4254" i="2"/>
  <c r="R4250" i="2"/>
  <c r="R4246" i="2"/>
  <c r="R4242" i="2"/>
  <c r="R4238" i="2"/>
  <c r="R4234" i="2"/>
  <c r="R4230" i="2"/>
  <c r="R4226" i="2"/>
  <c r="R4222" i="2"/>
  <c r="R4218" i="2"/>
  <c r="R4214" i="2"/>
  <c r="R4210" i="2"/>
  <c r="R4206" i="2"/>
  <c r="R4202" i="2"/>
  <c r="R4198" i="2"/>
  <c r="R4194" i="2"/>
  <c r="R4190" i="2"/>
  <c r="R4186" i="2"/>
  <c r="R4182" i="2"/>
  <c r="R4178" i="2"/>
  <c r="R4174" i="2"/>
  <c r="R4170" i="2"/>
  <c r="R4166" i="2"/>
  <c r="R4162" i="2"/>
  <c r="R4158" i="2"/>
  <c r="R4154" i="2"/>
  <c r="R4150" i="2"/>
  <c r="R4146" i="2"/>
  <c r="R4142" i="2"/>
  <c r="R4138" i="2"/>
  <c r="R4134" i="2"/>
  <c r="R4130" i="2"/>
  <c r="R4126" i="2"/>
  <c r="R4122" i="2"/>
  <c r="R4118" i="2"/>
  <c r="R4114" i="2"/>
  <c r="R4110" i="2"/>
  <c r="R4106" i="2"/>
  <c r="R4102" i="2"/>
  <c r="R4098" i="2"/>
  <c r="R4094" i="2"/>
  <c r="R4090" i="2"/>
  <c r="R4086" i="2"/>
  <c r="R4082" i="2"/>
  <c r="R4078" i="2"/>
  <c r="R4074" i="2"/>
  <c r="R4070" i="2"/>
  <c r="R4066" i="2"/>
  <c r="R4062" i="2"/>
  <c r="R4058" i="2"/>
  <c r="R4054" i="2"/>
  <c r="R6994" i="2"/>
  <c r="R6978" i="2"/>
  <c r="R6962" i="2"/>
  <c r="R6946" i="2"/>
  <c r="R6930" i="2"/>
  <c r="R6914" i="2"/>
  <c r="R6898" i="2"/>
  <c r="R6882" i="2"/>
  <c r="R6866" i="2"/>
  <c r="R6850" i="2"/>
  <c r="R6838" i="2"/>
  <c r="R6830" i="2"/>
  <c r="R6822" i="2"/>
  <c r="R6814" i="2"/>
  <c r="R6806" i="2"/>
  <c r="R6798" i="2"/>
  <c r="R6790" i="2"/>
  <c r="R6782" i="2"/>
  <c r="R6774" i="2"/>
  <c r="R6766" i="2"/>
  <c r="R6758" i="2"/>
  <c r="R6750" i="2"/>
  <c r="R6742" i="2"/>
  <c r="R6734" i="2"/>
  <c r="R6726" i="2"/>
  <c r="R6718" i="2"/>
  <c r="R6710" i="2"/>
  <c r="R6702" i="2"/>
  <c r="R6694" i="2"/>
  <c r="R6686" i="2"/>
  <c r="R6678" i="2"/>
  <c r="R6670" i="2"/>
  <c r="R6662" i="2"/>
  <c r="R6654" i="2"/>
  <c r="R6646" i="2"/>
  <c r="R6638" i="2"/>
  <c r="R6633" i="2"/>
  <c r="R6629" i="2"/>
  <c r="R6625" i="2"/>
  <c r="R6621" i="2"/>
  <c r="R6617" i="2"/>
  <c r="R6613" i="2"/>
  <c r="R6609" i="2"/>
  <c r="R6605" i="2"/>
  <c r="R6601" i="2"/>
  <c r="R6597" i="2"/>
  <c r="R6593" i="2"/>
  <c r="R6589" i="2"/>
  <c r="R6585" i="2"/>
  <c r="R6581" i="2"/>
  <c r="R6577" i="2"/>
  <c r="R6573" i="2"/>
  <c r="R6569" i="2"/>
  <c r="R6565" i="2"/>
  <c r="R6561" i="2"/>
  <c r="R6557" i="2"/>
  <c r="R6553" i="2"/>
  <c r="R6549" i="2"/>
  <c r="R6545" i="2"/>
  <c r="R6541" i="2"/>
  <c r="R6537" i="2"/>
  <c r="R6533" i="2"/>
  <c r="R6529" i="2"/>
  <c r="R6525" i="2"/>
  <c r="R6521" i="2"/>
  <c r="R6517" i="2"/>
  <c r="R6513" i="2"/>
  <c r="R6509" i="2"/>
  <c r="R6505" i="2"/>
  <c r="R6501" i="2"/>
  <c r="R6497" i="2"/>
  <c r="R6493" i="2"/>
  <c r="R6489" i="2"/>
  <c r="R6485" i="2"/>
  <c r="R6481" i="2"/>
  <c r="R6477" i="2"/>
  <c r="R6473" i="2"/>
  <c r="R6469" i="2"/>
  <c r="R6465" i="2"/>
  <c r="R6461" i="2"/>
  <c r="R6457" i="2"/>
  <c r="R6453" i="2"/>
  <c r="R6449" i="2"/>
  <c r="R6445" i="2"/>
  <c r="R6441" i="2"/>
  <c r="R6437" i="2"/>
  <c r="R6433" i="2"/>
  <c r="R6429" i="2"/>
  <c r="R6425" i="2"/>
  <c r="R6421" i="2"/>
  <c r="R6417" i="2"/>
  <c r="R6413" i="2"/>
  <c r="R6409" i="2"/>
  <c r="R6405" i="2"/>
  <c r="R6401" i="2"/>
  <c r="R6397" i="2"/>
  <c r="R6393" i="2"/>
  <c r="R6389" i="2"/>
  <c r="R6385" i="2"/>
  <c r="R6381" i="2"/>
  <c r="R6377" i="2"/>
  <c r="R6373" i="2"/>
  <c r="R6369" i="2"/>
  <c r="R6365" i="2"/>
  <c r="R6361" i="2"/>
  <c r="R6357" i="2"/>
  <c r="R6353" i="2"/>
  <c r="R6349" i="2"/>
  <c r="R6345" i="2"/>
  <c r="R6341" i="2"/>
  <c r="R6337" i="2"/>
  <c r="R6333" i="2"/>
  <c r="R6329" i="2"/>
  <c r="R6325" i="2"/>
  <c r="R6321" i="2"/>
  <c r="R6317" i="2"/>
  <c r="R6313" i="2"/>
  <c r="R6309" i="2"/>
  <c r="R6305" i="2"/>
  <c r="R6301" i="2"/>
  <c r="R6297" i="2"/>
  <c r="R6293" i="2"/>
  <c r="R6289" i="2"/>
  <c r="R6285" i="2"/>
  <c r="R6281" i="2"/>
  <c r="R6277" i="2"/>
  <c r="R6273" i="2"/>
  <c r="R6269" i="2"/>
  <c r="R6265" i="2"/>
  <c r="R6261" i="2"/>
  <c r="R6257" i="2"/>
  <c r="R6253" i="2"/>
  <c r="R6249" i="2"/>
  <c r="R6245" i="2"/>
  <c r="R6241" i="2"/>
  <c r="R6237" i="2"/>
  <c r="R6233" i="2"/>
  <c r="R6229" i="2"/>
  <c r="R6225" i="2"/>
  <c r="R6221" i="2"/>
  <c r="R6217" i="2"/>
  <c r="R6213" i="2"/>
  <c r="R6209" i="2"/>
  <c r="R6205" i="2"/>
  <c r="R6201" i="2"/>
  <c r="R6197" i="2"/>
  <c r="R6193" i="2"/>
  <c r="R6189" i="2"/>
  <c r="R6185" i="2"/>
  <c r="R6181" i="2"/>
  <c r="R6177" i="2"/>
  <c r="R6173" i="2"/>
  <c r="R6169" i="2"/>
  <c r="R6165" i="2"/>
  <c r="R6161" i="2"/>
  <c r="R6157" i="2"/>
  <c r="R6153" i="2"/>
  <c r="R6149" i="2"/>
  <c r="R6145" i="2"/>
  <c r="R6141" i="2"/>
  <c r="R6137" i="2"/>
  <c r="R6133" i="2"/>
  <c r="R6129" i="2"/>
  <c r="R6125" i="2"/>
  <c r="R6121" i="2"/>
  <c r="R6117" i="2"/>
  <c r="R6113" i="2"/>
  <c r="R6109" i="2"/>
  <c r="R6105" i="2"/>
  <c r="R6101" i="2"/>
  <c r="R6097" i="2"/>
  <c r="R6093" i="2"/>
  <c r="R6089" i="2"/>
  <c r="R6085" i="2"/>
  <c r="R6081" i="2"/>
  <c r="R6077" i="2"/>
  <c r="R6073" i="2"/>
  <c r="R6069" i="2"/>
  <c r="R6065" i="2"/>
  <c r="R6061" i="2"/>
  <c r="R6057" i="2"/>
  <c r="R6053" i="2"/>
  <c r="R6049" i="2"/>
  <c r="R6045" i="2"/>
  <c r="R6041" i="2"/>
  <c r="R6037" i="2"/>
  <c r="R6033" i="2"/>
  <c r="R6029" i="2"/>
  <c r="R6025" i="2"/>
  <c r="R6021" i="2"/>
  <c r="R6017" i="2"/>
  <c r="R6013" i="2"/>
  <c r="R6009" i="2"/>
  <c r="R6005" i="2"/>
  <c r="R6001" i="2"/>
  <c r="R5997" i="2"/>
  <c r="R5993" i="2"/>
  <c r="R5989" i="2"/>
  <c r="R5985" i="2"/>
  <c r="R5981" i="2"/>
  <c r="R5977" i="2"/>
  <c r="R5973" i="2"/>
  <c r="R5969" i="2"/>
  <c r="R5965" i="2"/>
  <c r="R5961" i="2"/>
  <c r="R5957" i="2"/>
  <c r="R5953" i="2"/>
  <c r="R5949" i="2"/>
  <c r="R5945" i="2"/>
  <c r="R5941" i="2"/>
  <c r="R5937" i="2"/>
  <c r="R5933" i="2"/>
  <c r="R5929" i="2"/>
  <c r="R5925" i="2"/>
  <c r="R5921" i="2"/>
  <c r="R5917" i="2"/>
  <c r="R5913" i="2"/>
  <c r="R5909" i="2"/>
  <c r="R5905" i="2"/>
  <c r="R5901" i="2"/>
  <c r="R5897" i="2"/>
  <c r="R5893" i="2"/>
  <c r="R5889" i="2"/>
  <c r="R5885" i="2"/>
  <c r="R5881" i="2"/>
  <c r="R5877" i="2"/>
  <c r="R5873" i="2"/>
  <c r="R5869" i="2"/>
  <c r="R5865" i="2"/>
  <c r="R5861" i="2"/>
  <c r="R5857" i="2"/>
  <c r="R5853" i="2"/>
  <c r="R5849" i="2"/>
  <c r="R5845" i="2"/>
  <c r="R5841" i="2"/>
  <c r="R5837" i="2"/>
  <c r="R5833" i="2"/>
  <c r="R5829" i="2"/>
  <c r="R5825" i="2"/>
  <c r="R5821" i="2"/>
  <c r="R5817" i="2"/>
  <c r="R5813" i="2"/>
  <c r="R5809" i="2"/>
  <c r="R5805" i="2"/>
  <c r="R5801" i="2"/>
  <c r="R5797" i="2"/>
  <c r="R5793" i="2"/>
  <c r="R5789" i="2"/>
  <c r="R5785" i="2"/>
  <c r="R5781" i="2"/>
  <c r="R5777" i="2"/>
  <c r="R5773" i="2"/>
  <c r="R5769" i="2"/>
  <c r="R5765" i="2"/>
  <c r="R5761" i="2"/>
  <c r="R5757" i="2"/>
  <c r="R5753" i="2"/>
  <c r="R5749" i="2"/>
  <c r="R5745" i="2"/>
  <c r="R5741" i="2"/>
  <c r="R5737" i="2"/>
  <c r="R5733" i="2"/>
  <c r="R5729" i="2"/>
  <c r="R5725" i="2"/>
  <c r="R5721" i="2"/>
  <c r="R5717" i="2"/>
  <c r="R5713" i="2"/>
  <c r="R5709" i="2"/>
  <c r="R5705" i="2"/>
  <c r="R5701" i="2"/>
  <c r="R5697" i="2"/>
  <c r="R5693" i="2"/>
  <c r="R5689" i="2"/>
  <c r="R5685" i="2"/>
  <c r="R5681" i="2"/>
  <c r="R5677" i="2"/>
  <c r="R5673" i="2"/>
  <c r="R5669" i="2"/>
  <c r="R5665" i="2"/>
  <c r="R5661" i="2"/>
  <c r="R5657" i="2"/>
  <c r="R5653" i="2"/>
  <c r="R5649" i="2"/>
  <c r="R5645" i="2"/>
  <c r="R5641" i="2"/>
  <c r="R5637" i="2"/>
  <c r="R5633" i="2"/>
  <c r="R5629" i="2"/>
  <c r="R5625" i="2"/>
  <c r="R5621" i="2"/>
  <c r="R5617" i="2"/>
  <c r="R5613" i="2"/>
  <c r="R5609" i="2"/>
  <c r="R5605" i="2"/>
  <c r="R5601" i="2"/>
  <c r="R5597" i="2"/>
  <c r="R5593" i="2"/>
  <c r="R5589" i="2"/>
  <c r="R5585" i="2"/>
  <c r="R5581" i="2"/>
  <c r="R5577" i="2"/>
  <c r="R5573" i="2"/>
  <c r="R5569" i="2"/>
  <c r="R5565" i="2"/>
  <c r="R5561" i="2"/>
  <c r="R5557" i="2"/>
  <c r="R5553" i="2"/>
  <c r="R5549" i="2"/>
  <c r="R5545" i="2"/>
  <c r="R5541" i="2"/>
  <c r="R5537" i="2"/>
  <c r="R5533" i="2"/>
  <c r="R5529" i="2"/>
  <c r="R5525" i="2"/>
  <c r="R5521" i="2"/>
  <c r="R5517" i="2"/>
  <c r="R5513" i="2"/>
  <c r="R5509" i="2"/>
  <c r="R5505" i="2"/>
  <c r="R5501" i="2"/>
  <c r="R5497" i="2"/>
  <c r="R5493" i="2"/>
  <c r="R5489" i="2"/>
  <c r="R5485" i="2"/>
  <c r="R5481" i="2"/>
  <c r="R5477" i="2"/>
  <c r="R5473" i="2"/>
  <c r="R5469" i="2"/>
  <c r="R5465" i="2"/>
  <c r="R5461" i="2"/>
  <c r="R5457" i="2"/>
  <c r="R5453" i="2"/>
  <c r="R5449" i="2"/>
  <c r="R5445" i="2"/>
  <c r="R5441" i="2"/>
  <c r="R5437" i="2"/>
  <c r="R5433" i="2"/>
  <c r="R5429" i="2"/>
  <c r="R5425" i="2"/>
  <c r="R5421" i="2"/>
  <c r="R5417" i="2"/>
  <c r="R5413" i="2"/>
  <c r="R5409" i="2"/>
  <c r="R5405" i="2"/>
  <c r="R5401" i="2"/>
  <c r="R5397" i="2"/>
  <c r="R5393" i="2"/>
  <c r="R5389" i="2"/>
  <c r="R5385" i="2"/>
  <c r="R5381" i="2"/>
  <c r="R5377" i="2"/>
  <c r="R5373" i="2"/>
  <c r="R5369" i="2"/>
  <c r="R5365" i="2"/>
  <c r="R5361" i="2"/>
  <c r="R5357" i="2"/>
  <c r="R5353" i="2"/>
  <c r="R5349" i="2"/>
  <c r="R5345" i="2"/>
  <c r="R5341" i="2"/>
  <c r="R5337" i="2"/>
  <c r="R5333" i="2"/>
  <c r="R5329" i="2"/>
  <c r="R5325" i="2"/>
  <c r="R5321" i="2"/>
  <c r="R5317" i="2"/>
  <c r="R5313" i="2"/>
  <c r="R5309" i="2"/>
  <c r="R5305" i="2"/>
  <c r="R5301" i="2"/>
  <c r="R5297" i="2"/>
  <c r="R5293" i="2"/>
  <c r="R5289" i="2"/>
  <c r="R5285" i="2"/>
  <c r="R5281" i="2"/>
  <c r="R5277" i="2"/>
  <c r="R5273" i="2"/>
  <c r="R5269" i="2"/>
  <c r="R5265" i="2"/>
  <c r="R5261" i="2"/>
  <c r="R5257" i="2"/>
  <c r="R5253" i="2"/>
  <c r="R5249" i="2"/>
  <c r="R5245" i="2"/>
  <c r="R5241" i="2"/>
  <c r="R5237" i="2"/>
  <c r="R5233" i="2"/>
  <c r="R5229" i="2"/>
  <c r="R5225" i="2"/>
  <c r="R5221" i="2"/>
  <c r="R5217" i="2"/>
  <c r="R5213" i="2"/>
  <c r="R5209" i="2"/>
  <c r="R5205" i="2"/>
  <c r="R5201" i="2"/>
  <c r="R5197" i="2"/>
  <c r="R5193" i="2"/>
  <c r="R5189" i="2"/>
  <c r="R5185" i="2"/>
  <c r="R5181" i="2"/>
  <c r="R5177" i="2"/>
  <c r="R5173" i="2"/>
  <c r="R5169" i="2"/>
  <c r="R5165" i="2"/>
  <c r="R5161" i="2"/>
  <c r="R5157" i="2"/>
  <c r="R5153" i="2"/>
  <c r="R5149" i="2"/>
  <c r="R5145" i="2"/>
  <c r="R5141" i="2"/>
  <c r="R5137" i="2"/>
  <c r="R5133" i="2"/>
  <c r="R5129" i="2"/>
  <c r="R5125" i="2"/>
  <c r="R5121" i="2"/>
  <c r="R5117" i="2"/>
  <c r="R5113" i="2"/>
  <c r="R5109" i="2"/>
  <c r="R5105" i="2"/>
  <c r="R5101" i="2"/>
  <c r="R5097" i="2"/>
  <c r="R5093" i="2"/>
  <c r="R5089" i="2"/>
  <c r="R5085" i="2"/>
  <c r="R5081" i="2"/>
  <c r="R5077" i="2"/>
  <c r="R5073" i="2"/>
  <c r="R5069" i="2"/>
  <c r="R5065" i="2"/>
  <c r="R5061" i="2"/>
  <c r="R5057" i="2"/>
  <c r="R5053" i="2"/>
  <c r="R5049" i="2"/>
  <c r="R5045" i="2"/>
  <c r="R5041" i="2"/>
  <c r="R5037" i="2"/>
  <c r="R5033" i="2"/>
  <c r="R5029" i="2"/>
  <c r="R5025" i="2"/>
  <c r="R5021" i="2"/>
  <c r="R5017" i="2"/>
  <c r="R5013" i="2"/>
  <c r="R5009" i="2"/>
  <c r="R5005" i="2"/>
  <c r="R5001" i="2"/>
  <c r="R4997" i="2"/>
  <c r="R4993" i="2"/>
  <c r="R4989" i="2"/>
  <c r="R4985" i="2"/>
  <c r="R4981" i="2"/>
  <c r="R4977" i="2"/>
  <c r="R4973" i="2"/>
  <c r="R4969" i="2"/>
  <c r="R4965" i="2"/>
  <c r="R4961" i="2"/>
  <c r="R4957" i="2"/>
  <c r="R4953" i="2"/>
  <c r="R4949" i="2"/>
  <c r="R4945" i="2"/>
  <c r="R4941" i="2"/>
  <c r="R4937" i="2"/>
  <c r="R4933" i="2"/>
  <c r="R4929" i="2"/>
  <c r="R4925" i="2"/>
  <c r="R4921" i="2"/>
  <c r="R4917" i="2"/>
  <c r="R4913" i="2"/>
  <c r="R4909" i="2"/>
  <c r="R4905" i="2"/>
  <c r="R4901" i="2"/>
  <c r="R4897" i="2"/>
  <c r="R4893" i="2"/>
  <c r="R4889" i="2"/>
  <c r="R4885" i="2"/>
  <c r="R4881" i="2"/>
  <c r="R4877" i="2"/>
  <c r="R4873" i="2"/>
  <c r="R4869" i="2"/>
  <c r="R4865" i="2"/>
  <c r="R4861" i="2"/>
  <c r="R4857" i="2"/>
  <c r="R4853" i="2"/>
  <c r="R4849" i="2"/>
  <c r="R4845" i="2"/>
  <c r="R4841" i="2"/>
  <c r="R4837" i="2"/>
  <c r="R4833" i="2"/>
  <c r="R4829" i="2"/>
  <c r="R4825" i="2"/>
  <c r="R4821" i="2"/>
  <c r="R4817" i="2"/>
  <c r="R4813" i="2"/>
  <c r="R4809" i="2"/>
  <c r="R4805" i="2"/>
  <c r="R4801" i="2"/>
  <c r="R4797" i="2"/>
  <c r="R4793" i="2"/>
  <c r="R4789" i="2"/>
  <c r="R4785" i="2"/>
  <c r="R4781" i="2"/>
  <c r="R4777" i="2"/>
  <c r="R4773" i="2"/>
  <c r="R4769" i="2"/>
  <c r="R4765" i="2"/>
  <c r="R4761" i="2"/>
  <c r="R4757" i="2"/>
  <c r="R4753" i="2"/>
  <c r="R4749" i="2"/>
  <c r="R4745" i="2"/>
  <c r="R4741" i="2"/>
  <c r="R4737" i="2"/>
  <c r="R4733" i="2"/>
  <c r="R4729" i="2"/>
  <c r="R4725" i="2"/>
  <c r="R4721" i="2"/>
  <c r="R4717" i="2"/>
  <c r="R4713" i="2"/>
  <c r="R4709" i="2"/>
  <c r="R4705" i="2"/>
  <c r="R4701" i="2"/>
  <c r="R4697" i="2"/>
  <c r="R4693" i="2"/>
  <c r="R4689" i="2"/>
  <c r="R4685" i="2"/>
  <c r="R4681" i="2"/>
  <c r="R4677" i="2"/>
  <c r="R4673" i="2"/>
  <c r="R4669" i="2"/>
  <c r="R4665" i="2"/>
  <c r="R4661" i="2"/>
  <c r="R4657" i="2"/>
  <c r="R4653" i="2"/>
  <c r="R4649" i="2"/>
  <c r="R4645" i="2"/>
  <c r="R4641" i="2"/>
  <c r="R4637" i="2"/>
  <c r="R4633" i="2"/>
  <c r="R4629" i="2"/>
  <c r="R4625" i="2"/>
  <c r="R4621" i="2"/>
  <c r="R4617" i="2"/>
  <c r="R4613" i="2"/>
  <c r="R4609" i="2"/>
  <c r="R4605" i="2"/>
  <c r="R4601" i="2"/>
  <c r="R4597" i="2"/>
  <c r="R4593" i="2"/>
  <c r="R4589" i="2"/>
  <c r="R4585" i="2"/>
  <c r="R4581" i="2"/>
  <c r="R4577" i="2"/>
  <c r="R4573" i="2"/>
  <c r="R4569" i="2"/>
  <c r="R4565" i="2"/>
  <c r="R4561" i="2"/>
  <c r="R4557" i="2"/>
  <c r="R4553" i="2"/>
  <c r="R4549" i="2"/>
  <c r="R4545" i="2"/>
  <c r="R4541" i="2"/>
  <c r="R4537" i="2"/>
  <c r="R4533" i="2"/>
  <c r="R4529" i="2"/>
  <c r="R4525" i="2"/>
  <c r="R4521" i="2"/>
  <c r="R4517" i="2"/>
  <c r="R4513" i="2"/>
  <c r="R4509" i="2"/>
  <c r="R4505" i="2"/>
  <c r="R4501" i="2"/>
  <c r="R4497" i="2"/>
  <c r="R4493" i="2"/>
  <c r="R4489" i="2"/>
  <c r="R4485" i="2"/>
  <c r="R4481" i="2"/>
  <c r="R4477" i="2"/>
  <c r="R4473" i="2"/>
  <c r="R4469" i="2"/>
  <c r="R4465" i="2"/>
  <c r="R4461" i="2"/>
  <c r="R4457" i="2"/>
  <c r="R4453" i="2"/>
  <c r="R4449" i="2"/>
  <c r="R4445" i="2"/>
  <c r="R4441" i="2"/>
  <c r="R4437" i="2"/>
  <c r="R4433" i="2"/>
  <c r="R4429" i="2"/>
  <c r="R4425" i="2"/>
  <c r="R4421" i="2"/>
  <c r="R4417" i="2"/>
  <c r="R4413" i="2"/>
  <c r="R4409" i="2"/>
  <c r="R4405" i="2"/>
  <c r="R4401" i="2"/>
  <c r="R4397" i="2"/>
  <c r="R4393" i="2"/>
  <c r="R4389" i="2"/>
  <c r="R4385" i="2"/>
  <c r="R4381" i="2"/>
  <c r="R4377" i="2"/>
  <c r="R4373" i="2"/>
  <c r="R4369" i="2"/>
  <c r="R4365" i="2"/>
  <c r="R4361" i="2"/>
  <c r="R4357" i="2"/>
  <c r="R4353" i="2"/>
  <c r="R4349" i="2"/>
  <c r="R4345" i="2"/>
  <c r="R4341" i="2"/>
  <c r="R4337" i="2"/>
  <c r="R4333" i="2"/>
  <c r="R4329" i="2"/>
  <c r="R4325" i="2"/>
  <c r="R4321" i="2"/>
  <c r="R4317" i="2"/>
  <c r="R4313" i="2"/>
  <c r="R4309" i="2"/>
  <c r="R4305" i="2"/>
  <c r="R4301" i="2"/>
  <c r="R4297" i="2"/>
  <c r="R4293" i="2"/>
  <c r="R4289" i="2"/>
  <c r="R4285" i="2"/>
  <c r="R4281" i="2"/>
  <c r="R4277" i="2"/>
  <c r="R4273" i="2"/>
  <c r="R4269" i="2"/>
  <c r="R4265" i="2"/>
  <c r="R4261" i="2"/>
  <c r="R4257" i="2"/>
  <c r="R4253" i="2"/>
  <c r="R4249" i="2"/>
  <c r="R4245" i="2"/>
  <c r="R4241" i="2"/>
  <c r="R4237" i="2"/>
  <c r="R4233" i="2"/>
  <c r="R4229" i="2"/>
  <c r="R4225" i="2"/>
  <c r="R4221" i="2"/>
  <c r="R4217" i="2"/>
  <c r="R4213" i="2"/>
  <c r="R4209" i="2"/>
  <c r="R4205" i="2"/>
  <c r="R4201" i="2"/>
  <c r="R4197" i="2"/>
  <c r="R4193" i="2"/>
  <c r="R4189" i="2"/>
  <c r="R4185" i="2"/>
  <c r="R4181" i="2"/>
  <c r="R4177" i="2"/>
  <c r="R4173" i="2"/>
  <c r="R4169" i="2"/>
  <c r="R4165" i="2"/>
  <c r="R4161" i="2"/>
  <c r="R4157" i="2"/>
  <c r="R4153" i="2"/>
  <c r="R4149" i="2"/>
  <c r="R4145" i="2"/>
  <c r="R4141" i="2"/>
  <c r="R4137" i="2"/>
  <c r="R4133" i="2"/>
  <c r="R4129" i="2"/>
  <c r="R4125" i="2"/>
  <c r="R4121" i="2"/>
  <c r="R4117" i="2"/>
  <c r="R4113" i="2"/>
  <c r="R4109" i="2"/>
  <c r="R4105" i="2"/>
  <c r="R4101" i="2"/>
  <c r="R4097" i="2"/>
  <c r="R4093" i="2"/>
  <c r="R4089" i="2"/>
  <c r="R4085" i="2"/>
  <c r="R4081" i="2"/>
  <c r="R4077" i="2"/>
  <c r="R4073" i="2"/>
  <c r="R6990" i="2"/>
  <c r="R6974" i="2"/>
  <c r="R6958" i="2"/>
  <c r="R6942" i="2"/>
  <c r="R6926" i="2"/>
  <c r="R6910" i="2"/>
  <c r="R6894" i="2"/>
  <c r="R6878" i="2"/>
  <c r="R6862" i="2"/>
  <c r="R6846" i="2"/>
  <c r="R6835" i="2"/>
  <c r="R6827" i="2"/>
  <c r="R6819" i="2"/>
  <c r="R6811" i="2"/>
  <c r="R6803" i="2"/>
  <c r="R6795" i="2"/>
  <c r="R6787" i="2"/>
  <c r="R6779" i="2"/>
  <c r="R6771" i="2"/>
  <c r="R6763" i="2"/>
  <c r="R6755" i="2"/>
  <c r="R6747" i="2"/>
  <c r="R6739" i="2"/>
  <c r="R6731" i="2"/>
  <c r="R6723" i="2"/>
  <c r="R6715" i="2"/>
  <c r="R6707" i="2"/>
  <c r="R6699" i="2"/>
  <c r="R6691" i="2"/>
  <c r="R6683" i="2"/>
  <c r="R6675" i="2"/>
  <c r="R6667" i="2"/>
  <c r="R6659" i="2"/>
  <c r="R6651" i="2"/>
  <c r="R6643" i="2"/>
  <c r="R6636" i="2"/>
  <c r="R6632" i="2"/>
  <c r="R6628" i="2"/>
  <c r="R6624" i="2"/>
  <c r="R6620" i="2"/>
  <c r="R6616" i="2"/>
  <c r="R6612" i="2"/>
  <c r="R6608" i="2"/>
  <c r="R6604" i="2"/>
  <c r="R6600" i="2"/>
  <c r="R6596" i="2"/>
  <c r="R6592" i="2"/>
  <c r="R6588" i="2"/>
  <c r="R6584" i="2"/>
  <c r="R6580" i="2"/>
  <c r="R6576" i="2"/>
  <c r="R6572" i="2"/>
  <c r="R6568" i="2"/>
  <c r="R6564" i="2"/>
  <c r="R6560" i="2"/>
  <c r="R6556" i="2"/>
  <c r="R6552" i="2"/>
  <c r="R6548" i="2"/>
  <c r="R6544" i="2"/>
  <c r="R6540" i="2"/>
  <c r="R6536" i="2"/>
  <c r="R6532" i="2"/>
  <c r="R6528" i="2"/>
  <c r="R6524" i="2"/>
  <c r="R6520" i="2"/>
  <c r="R6516" i="2"/>
  <c r="R6512" i="2"/>
  <c r="R6508" i="2"/>
  <c r="R6504" i="2"/>
  <c r="R6500" i="2"/>
  <c r="R6496" i="2"/>
  <c r="R6492" i="2"/>
  <c r="R6488" i="2"/>
  <c r="R6484" i="2"/>
  <c r="R6480" i="2"/>
  <c r="R6476" i="2"/>
  <c r="R6472" i="2"/>
  <c r="R6468" i="2"/>
  <c r="R6464" i="2"/>
  <c r="R6460" i="2"/>
  <c r="R6456" i="2"/>
  <c r="R6452" i="2"/>
  <c r="R6448" i="2"/>
  <c r="R6444" i="2"/>
  <c r="R6440" i="2"/>
  <c r="R6436" i="2"/>
  <c r="R6432" i="2"/>
  <c r="R6428" i="2"/>
  <c r="R6424" i="2"/>
  <c r="R6420" i="2"/>
  <c r="R6416" i="2"/>
  <c r="R6412" i="2"/>
  <c r="R6408" i="2"/>
  <c r="R6404" i="2"/>
  <c r="R6400" i="2"/>
  <c r="R6396" i="2"/>
  <c r="R6392" i="2"/>
  <c r="R6388" i="2"/>
  <c r="R6384" i="2"/>
  <c r="R6380" i="2"/>
  <c r="R6376" i="2"/>
  <c r="R6372" i="2"/>
  <c r="R6368" i="2"/>
  <c r="R6364" i="2"/>
  <c r="R6360" i="2"/>
  <c r="R6356" i="2"/>
  <c r="R6352" i="2"/>
  <c r="R6348" i="2"/>
  <c r="R6344" i="2"/>
  <c r="R6340" i="2"/>
  <c r="R6336" i="2"/>
  <c r="R6332" i="2"/>
  <c r="R6328" i="2"/>
  <c r="R6324" i="2"/>
  <c r="R6320" i="2"/>
  <c r="R6316" i="2"/>
  <c r="R6312" i="2"/>
  <c r="R6308" i="2"/>
  <c r="R6304" i="2"/>
  <c r="R6300" i="2"/>
  <c r="R6296" i="2"/>
  <c r="R6292" i="2"/>
  <c r="R6288" i="2"/>
  <c r="R6284" i="2"/>
  <c r="R6280" i="2"/>
  <c r="R6276" i="2"/>
  <c r="R6272" i="2"/>
  <c r="R6268" i="2"/>
  <c r="R6264" i="2"/>
  <c r="R6260" i="2"/>
  <c r="R6256" i="2"/>
  <c r="R6252" i="2"/>
  <c r="R6248" i="2"/>
  <c r="R6244" i="2"/>
  <c r="R6240" i="2"/>
  <c r="R6236" i="2"/>
  <c r="R6232" i="2"/>
  <c r="R6228" i="2"/>
  <c r="R6224" i="2"/>
  <c r="R6220" i="2"/>
  <c r="R6216" i="2"/>
  <c r="R6212" i="2"/>
  <c r="R6208" i="2"/>
  <c r="R6204" i="2"/>
  <c r="R6200" i="2"/>
  <c r="R6196" i="2"/>
  <c r="R6192" i="2"/>
  <c r="R6188" i="2"/>
  <c r="R6184" i="2"/>
  <c r="R6180" i="2"/>
  <c r="R6176" i="2"/>
  <c r="R6172" i="2"/>
  <c r="R6168" i="2"/>
  <c r="R6164" i="2"/>
  <c r="R6160" i="2"/>
  <c r="R6156" i="2"/>
  <c r="R6152" i="2"/>
  <c r="R6148" i="2"/>
  <c r="R6144" i="2"/>
  <c r="R6140" i="2"/>
  <c r="R6136" i="2"/>
  <c r="R6132" i="2"/>
  <c r="R6128" i="2"/>
  <c r="R6124" i="2"/>
  <c r="R6120" i="2"/>
  <c r="R6116" i="2"/>
  <c r="R6112" i="2"/>
  <c r="R6108" i="2"/>
  <c r="R6104" i="2"/>
  <c r="R6100" i="2"/>
  <c r="R6096" i="2"/>
  <c r="R6092" i="2"/>
  <c r="R6088" i="2"/>
  <c r="R6084" i="2"/>
  <c r="R6080" i="2"/>
  <c r="R6076" i="2"/>
  <c r="R6072" i="2"/>
  <c r="R6068" i="2"/>
  <c r="R6064" i="2"/>
  <c r="R6060" i="2"/>
  <c r="R6056" i="2"/>
  <c r="R6052" i="2"/>
  <c r="R6048" i="2"/>
  <c r="R6044" i="2"/>
  <c r="R6040" i="2"/>
  <c r="R6036" i="2"/>
  <c r="R6032" i="2"/>
  <c r="R6028" i="2"/>
  <c r="R6024" i="2"/>
  <c r="R6020" i="2"/>
  <c r="R6016" i="2"/>
  <c r="R6012" i="2"/>
  <c r="R6008" i="2"/>
  <c r="R6004" i="2"/>
  <c r="R6000" i="2"/>
  <c r="R5996" i="2"/>
  <c r="R5992" i="2"/>
  <c r="R5988" i="2"/>
  <c r="R5984" i="2"/>
  <c r="R5980" i="2"/>
  <c r="R5976" i="2"/>
  <c r="R5972" i="2"/>
  <c r="R5968" i="2"/>
  <c r="R5964" i="2"/>
  <c r="R5960" i="2"/>
  <c r="R5956" i="2"/>
  <c r="R5952" i="2"/>
  <c r="R5948" i="2"/>
  <c r="R5944" i="2"/>
  <c r="R5940" i="2"/>
  <c r="R5936" i="2"/>
  <c r="R5932" i="2"/>
  <c r="R5928" i="2"/>
  <c r="R5924" i="2"/>
  <c r="R5920" i="2"/>
  <c r="R5916" i="2"/>
  <c r="R5912" i="2"/>
  <c r="R5908" i="2"/>
  <c r="R5904" i="2"/>
  <c r="R5900" i="2"/>
  <c r="R5896" i="2"/>
  <c r="R5892" i="2"/>
  <c r="R5888" i="2"/>
  <c r="R5884" i="2"/>
  <c r="R5880" i="2"/>
  <c r="R5876" i="2"/>
  <c r="R5872" i="2"/>
  <c r="R5868" i="2"/>
  <c r="R5864" i="2"/>
  <c r="R5860" i="2"/>
  <c r="R5856" i="2"/>
  <c r="R5852" i="2"/>
  <c r="R5848" i="2"/>
  <c r="R5844" i="2"/>
  <c r="R5840" i="2"/>
  <c r="R5836" i="2"/>
  <c r="R5832" i="2"/>
  <c r="R5828" i="2"/>
  <c r="R5824" i="2"/>
  <c r="R5820" i="2"/>
  <c r="R5816" i="2"/>
  <c r="R5812" i="2"/>
  <c r="R5808" i="2"/>
  <c r="R5804" i="2"/>
  <c r="R5800" i="2"/>
  <c r="R5796" i="2"/>
  <c r="R5792" i="2"/>
  <c r="R5788" i="2"/>
  <c r="R5784" i="2"/>
  <c r="R5780" i="2"/>
  <c r="R5776" i="2"/>
  <c r="R5772" i="2"/>
  <c r="R5768" i="2"/>
  <c r="R5764" i="2"/>
  <c r="R5760" i="2"/>
  <c r="R5756" i="2"/>
  <c r="R5752" i="2"/>
  <c r="R5748" i="2"/>
  <c r="R5744" i="2"/>
  <c r="R5740" i="2"/>
  <c r="R5736" i="2"/>
  <c r="R5732" i="2"/>
  <c r="R5728" i="2"/>
  <c r="R5724" i="2"/>
  <c r="R5720" i="2"/>
  <c r="R5716" i="2"/>
  <c r="R5712" i="2"/>
  <c r="R5708" i="2"/>
  <c r="R5704" i="2"/>
  <c r="R5700" i="2"/>
  <c r="R5696" i="2"/>
  <c r="R5692" i="2"/>
  <c r="R5688" i="2"/>
  <c r="R5684" i="2"/>
  <c r="R5680" i="2"/>
  <c r="R5676" i="2"/>
  <c r="R5672" i="2"/>
  <c r="R5668" i="2"/>
  <c r="R5664" i="2"/>
  <c r="R5660" i="2"/>
  <c r="R5656" i="2"/>
  <c r="R5652" i="2"/>
  <c r="R5648" i="2"/>
  <c r="R5644" i="2"/>
  <c r="R5640" i="2"/>
  <c r="R5636" i="2"/>
  <c r="R5632" i="2"/>
  <c r="R5628" i="2"/>
  <c r="R5624" i="2"/>
  <c r="R5620" i="2"/>
  <c r="R5616" i="2"/>
  <c r="R5612" i="2"/>
  <c r="R5608" i="2"/>
  <c r="R5604" i="2"/>
  <c r="R5600" i="2"/>
  <c r="R5596" i="2"/>
  <c r="R5592" i="2"/>
  <c r="R5588" i="2"/>
  <c r="R5584" i="2"/>
  <c r="R5580" i="2"/>
  <c r="R5576" i="2"/>
  <c r="R5572" i="2"/>
  <c r="R5568" i="2"/>
  <c r="R5564" i="2"/>
  <c r="R5560" i="2"/>
  <c r="R5556" i="2"/>
  <c r="R5552" i="2"/>
  <c r="R5548" i="2"/>
  <c r="R5544" i="2"/>
  <c r="R5540" i="2"/>
  <c r="R5536" i="2"/>
  <c r="R5532" i="2"/>
  <c r="R5528" i="2"/>
  <c r="R5524" i="2"/>
  <c r="R5520" i="2"/>
  <c r="R5516" i="2"/>
  <c r="R5512" i="2"/>
  <c r="R5508" i="2"/>
  <c r="R5504" i="2"/>
  <c r="R5500" i="2"/>
  <c r="R5496" i="2"/>
  <c r="R5492" i="2"/>
  <c r="R5488" i="2"/>
  <c r="R5484" i="2"/>
  <c r="R5480" i="2"/>
  <c r="R5476" i="2"/>
  <c r="R5472" i="2"/>
  <c r="R5468" i="2"/>
  <c r="R5464" i="2"/>
  <c r="R5460" i="2"/>
  <c r="R5456" i="2"/>
  <c r="R5452" i="2"/>
  <c r="R5448" i="2"/>
  <c r="R5444" i="2"/>
  <c r="R5440" i="2"/>
  <c r="R5436" i="2"/>
  <c r="R5432" i="2"/>
  <c r="R5428" i="2"/>
  <c r="R5424" i="2"/>
  <c r="R5420" i="2"/>
  <c r="R5416" i="2"/>
  <c r="R5412" i="2"/>
  <c r="R5408" i="2"/>
  <c r="R5404" i="2"/>
  <c r="R5400" i="2"/>
  <c r="R5396" i="2"/>
  <c r="R5392" i="2"/>
  <c r="R5388" i="2"/>
  <c r="R5384" i="2"/>
  <c r="R5380" i="2"/>
  <c r="R5376" i="2"/>
  <c r="R5372" i="2"/>
  <c r="R5368" i="2"/>
  <c r="R5364" i="2"/>
  <c r="R5360" i="2"/>
  <c r="R5356" i="2"/>
  <c r="R5352" i="2"/>
  <c r="R5348" i="2"/>
  <c r="R5344" i="2"/>
  <c r="R5340" i="2"/>
  <c r="R5336" i="2"/>
  <c r="R5332" i="2"/>
  <c r="R5328" i="2"/>
  <c r="R5324" i="2"/>
  <c r="R5320" i="2"/>
  <c r="R5316" i="2"/>
  <c r="R5312" i="2"/>
  <c r="R5308" i="2"/>
  <c r="R5304" i="2"/>
  <c r="R5300" i="2"/>
  <c r="R5296" i="2"/>
  <c r="R5292" i="2"/>
  <c r="R5288" i="2"/>
  <c r="R5284" i="2"/>
  <c r="R5280" i="2"/>
  <c r="R5276" i="2"/>
  <c r="R5272" i="2"/>
  <c r="R5268" i="2"/>
  <c r="R5264" i="2"/>
  <c r="R5260" i="2"/>
  <c r="R5256" i="2"/>
  <c r="R5252" i="2"/>
  <c r="R5248" i="2"/>
  <c r="R5244" i="2"/>
  <c r="R5240" i="2"/>
  <c r="R5236" i="2"/>
  <c r="R5232" i="2"/>
  <c r="R5228" i="2"/>
  <c r="R5224" i="2"/>
  <c r="R5220" i="2"/>
  <c r="R5216" i="2"/>
  <c r="R5212" i="2"/>
  <c r="R5208" i="2"/>
  <c r="R5204" i="2"/>
  <c r="R5200" i="2"/>
  <c r="R5196" i="2"/>
  <c r="R5192" i="2"/>
  <c r="R5188" i="2"/>
  <c r="R5184" i="2"/>
  <c r="R5180" i="2"/>
  <c r="R5176" i="2"/>
  <c r="R5172" i="2"/>
  <c r="R5168" i="2"/>
  <c r="R5164" i="2"/>
  <c r="R5160" i="2"/>
  <c r="R5156" i="2"/>
  <c r="R5152" i="2"/>
  <c r="R5148" i="2"/>
  <c r="R5144" i="2"/>
  <c r="R5140" i="2"/>
  <c r="R5136" i="2"/>
  <c r="R5132" i="2"/>
  <c r="R5128" i="2"/>
  <c r="R5124" i="2"/>
  <c r="R5120" i="2"/>
  <c r="R5116" i="2"/>
  <c r="R5112" i="2"/>
  <c r="R5108" i="2"/>
  <c r="R5104" i="2"/>
  <c r="R5100" i="2"/>
  <c r="R5096" i="2"/>
  <c r="R5092" i="2"/>
  <c r="R5088" i="2"/>
  <c r="R5084" i="2"/>
  <c r="R5080" i="2"/>
  <c r="R5076" i="2"/>
  <c r="R5072" i="2"/>
  <c r="R5068" i="2"/>
  <c r="R5064" i="2"/>
  <c r="R5060" i="2"/>
  <c r="R5056" i="2"/>
  <c r="R5052" i="2"/>
  <c r="R5048" i="2"/>
  <c r="R5044" i="2"/>
  <c r="R5040" i="2"/>
  <c r="R5036" i="2"/>
  <c r="R5032" i="2"/>
  <c r="R5028" i="2"/>
  <c r="R5024" i="2"/>
  <c r="R5020" i="2"/>
  <c r="R5016" i="2"/>
  <c r="R5012" i="2"/>
  <c r="R5008" i="2"/>
  <c r="R5004" i="2"/>
  <c r="R5000" i="2"/>
  <c r="R4996" i="2"/>
  <c r="R4992" i="2"/>
  <c r="R4988" i="2"/>
  <c r="R4984" i="2"/>
  <c r="R4980" i="2"/>
  <c r="R4976" i="2"/>
  <c r="R4972" i="2"/>
  <c r="R4968" i="2"/>
  <c r="R4964" i="2"/>
  <c r="R4960" i="2"/>
  <c r="R4956" i="2"/>
  <c r="R4952" i="2"/>
  <c r="R4948" i="2"/>
  <c r="R4944" i="2"/>
  <c r="R4940" i="2"/>
  <c r="R4936" i="2"/>
  <c r="R4932" i="2"/>
  <c r="R4928" i="2"/>
  <c r="R4924" i="2"/>
  <c r="R4920" i="2"/>
  <c r="R4916" i="2"/>
  <c r="R4912" i="2"/>
  <c r="R4908" i="2"/>
  <c r="R4904" i="2"/>
  <c r="R4900" i="2"/>
  <c r="R4896" i="2"/>
  <c r="R4892" i="2"/>
  <c r="R4888" i="2"/>
  <c r="R4884" i="2"/>
  <c r="R4880" i="2"/>
  <c r="R4876" i="2"/>
  <c r="R4872" i="2"/>
  <c r="R4868" i="2"/>
  <c r="R4864" i="2"/>
  <c r="R4860" i="2"/>
  <c r="R4856" i="2"/>
  <c r="R4852" i="2"/>
  <c r="R4848" i="2"/>
  <c r="R4844" i="2"/>
  <c r="R4840" i="2"/>
  <c r="R4836" i="2"/>
  <c r="R4832" i="2"/>
  <c r="R4828" i="2"/>
  <c r="R4824" i="2"/>
  <c r="R4820" i="2"/>
  <c r="R4816" i="2"/>
  <c r="R4812" i="2"/>
  <c r="R4808" i="2"/>
  <c r="R4804" i="2"/>
  <c r="R4800" i="2"/>
  <c r="R4796" i="2"/>
  <c r="R4792" i="2"/>
  <c r="R4788" i="2"/>
  <c r="R4784" i="2"/>
  <c r="R4780" i="2"/>
  <c r="R4776" i="2"/>
  <c r="R4772" i="2"/>
  <c r="R4768" i="2"/>
  <c r="R4764" i="2"/>
  <c r="R4760" i="2"/>
  <c r="R4756" i="2"/>
  <c r="R4752" i="2"/>
  <c r="R4748" i="2"/>
  <c r="R4744" i="2"/>
  <c r="R4740" i="2"/>
  <c r="R4736" i="2"/>
  <c r="R4732" i="2"/>
  <c r="R4728" i="2"/>
  <c r="R4724" i="2"/>
  <c r="R4720" i="2"/>
  <c r="R4716" i="2"/>
  <c r="R4712" i="2"/>
  <c r="R4708" i="2"/>
  <c r="R4704" i="2"/>
  <c r="R4700" i="2"/>
  <c r="R4696" i="2"/>
  <c r="R4692" i="2"/>
  <c r="R4688" i="2"/>
  <c r="R4684" i="2"/>
  <c r="R4680" i="2"/>
  <c r="R4676" i="2"/>
  <c r="R4672" i="2"/>
  <c r="R4668" i="2"/>
  <c r="R4664" i="2"/>
  <c r="R4660" i="2"/>
  <c r="R4656" i="2"/>
  <c r="R4652" i="2"/>
  <c r="R4648" i="2"/>
  <c r="R4644" i="2"/>
  <c r="R4640" i="2"/>
  <c r="R4636" i="2"/>
  <c r="R4632" i="2"/>
  <c r="R4628" i="2"/>
  <c r="R4624" i="2"/>
  <c r="R4620" i="2"/>
  <c r="R4616" i="2"/>
  <c r="R4612" i="2"/>
  <c r="R4608" i="2"/>
  <c r="R4604" i="2"/>
  <c r="R4600" i="2"/>
  <c r="R4596" i="2"/>
  <c r="R4592" i="2"/>
  <c r="R4588" i="2"/>
  <c r="R4584" i="2"/>
  <c r="R4580" i="2"/>
  <c r="R4576" i="2"/>
  <c r="R4572" i="2"/>
  <c r="R4568" i="2"/>
  <c r="R4564" i="2"/>
  <c r="R4560" i="2"/>
  <c r="R4556" i="2"/>
  <c r="R4552" i="2"/>
  <c r="R4548" i="2"/>
  <c r="R4544" i="2"/>
  <c r="R4540" i="2"/>
  <c r="R4536" i="2"/>
  <c r="R4532" i="2"/>
  <c r="R4528" i="2"/>
  <c r="R4524" i="2"/>
  <c r="R4520" i="2"/>
  <c r="R4516" i="2"/>
  <c r="R4512" i="2"/>
  <c r="R4508" i="2"/>
  <c r="R4504" i="2"/>
  <c r="R4500" i="2"/>
  <c r="R4496" i="2"/>
  <c r="R4492" i="2"/>
  <c r="R4488" i="2"/>
  <c r="R4484" i="2"/>
  <c r="R4480" i="2"/>
  <c r="R4476" i="2"/>
  <c r="R4472" i="2"/>
  <c r="R4468" i="2"/>
  <c r="R4464" i="2"/>
  <c r="R4460" i="2"/>
  <c r="R4456" i="2"/>
  <c r="R4452" i="2"/>
  <c r="R4448" i="2"/>
  <c r="R4444" i="2"/>
  <c r="R4440" i="2"/>
  <c r="R4436" i="2"/>
  <c r="R4432" i="2"/>
  <c r="R4428" i="2"/>
  <c r="R4424" i="2"/>
  <c r="R4420" i="2"/>
  <c r="R4416" i="2"/>
  <c r="R4412" i="2"/>
  <c r="R4408" i="2"/>
  <c r="R4404" i="2"/>
  <c r="R4400" i="2"/>
  <c r="R4396" i="2"/>
  <c r="R4392" i="2"/>
  <c r="R4388" i="2"/>
  <c r="R4384" i="2"/>
  <c r="R4380" i="2"/>
  <c r="R4376" i="2"/>
  <c r="R4372" i="2"/>
  <c r="R4368" i="2"/>
  <c r="R4364" i="2"/>
  <c r="R4360" i="2"/>
  <c r="R4356" i="2"/>
  <c r="R4352" i="2"/>
  <c r="R4348" i="2"/>
  <c r="R4344" i="2"/>
  <c r="R4340" i="2"/>
  <c r="R4336" i="2"/>
  <c r="R4332" i="2"/>
  <c r="R4328" i="2"/>
  <c r="R4324" i="2"/>
  <c r="R4320" i="2"/>
  <c r="R4316" i="2"/>
  <c r="R4312" i="2"/>
  <c r="R4308" i="2"/>
  <c r="R4304" i="2"/>
  <c r="R4300" i="2"/>
  <c r="R4296" i="2"/>
  <c r="R4292" i="2"/>
  <c r="R4288" i="2"/>
  <c r="R4284" i="2"/>
  <c r="R4280" i="2"/>
  <c r="R4276" i="2"/>
  <c r="R4272" i="2"/>
  <c r="R4268" i="2"/>
  <c r="R4264" i="2"/>
  <c r="R4260" i="2"/>
  <c r="R4256" i="2"/>
  <c r="R4252" i="2"/>
  <c r="R4248" i="2"/>
  <c r="R4244" i="2"/>
  <c r="R4240" i="2"/>
  <c r="R4236" i="2"/>
  <c r="R4232" i="2"/>
  <c r="R4228" i="2"/>
  <c r="R4224" i="2"/>
  <c r="R4220" i="2"/>
  <c r="R4216" i="2"/>
  <c r="R4212" i="2"/>
  <c r="R4208" i="2"/>
  <c r="R4204" i="2"/>
  <c r="R4200" i="2"/>
  <c r="R4196" i="2"/>
  <c r="R4192" i="2"/>
  <c r="R4188" i="2"/>
  <c r="R4184" i="2"/>
  <c r="R4180" i="2"/>
  <c r="R4176" i="2"/>
  <c r="R4172" i="2"/>
  <c r="R4168" i="2"/>
  <c r="R4164" i="2"/>
  <c r="R4160" i="2"/>
  <c r="R4156" i="2"/>
  <c r="R4152" i="2"/>
  <c r="R4148" i="2"/>
  <c r="R4144" i="2"/>
  <c r="R4140" i="2"/>
  <c r="R4136" i="2"/>
  <c r="R4132" i="2"/>
  <c r="R4128" i="2"/>
  <c r="R4124" i="2"/>
  <c r="R4120" i="2"/>
  <c r="R4116" i="2"/>
  <c r="R4112" i="2"/>
  <c r="R4108" i="2"/>
  <c r="R4104" i="2"/>
  <c r="R4100" i="2"/>
  <c r="R4096" i="2"/>
  <c r="R4092" i="2"/>
  <c r="R4088" i="2"/>
  <c r="R4084" i="2"/>
  <c r="R4080" i="2"/>
  <c r="R6986" i="2"/>
  <c r="R6970" i="2"/>
  <c r="R6954" i="2"/>
  <c r="R6938" i="2"/>
  <c r="R6922" i="2"/>
  <c r="R6906" i="2"/>
  <c r="R6890" i="2"/>
  <c r="R6874" i="2"/>
  <c r="R6858" i="2"/>
  <c r="R6842" i="2"/>
  <c r="R6834" i="2"/>
  <c r="R6826" i="2"/>
  <c r="R6818" i="2"/>
  <c r="R6810" i="2"/>
  <c r="R6802" i="2"/>
  <c r="R6794" i="2"/>
  <c r="R6786" i="2"/>
  <c r="R6778" i="2"/>
  <c r="R6770" i="2"/>
  <c r="R6762" i="2"/>
  <c r="R6754" i="2"/>
  <c r="R6746" i="2"/>
  <c r="R6738" i="2"/>
  <c r="R6730" i="2"/>
  <c r="R6722" i="2"/>
  <c r="R6714" i="2"/>
  <c r="R6706" i="2"/>
  <c r="R6698" i="2"/>
  <c r="R6690" i="2"/>
  <c r="R6682" i="2"/>
  <c r="R6674" i="2"/>
  <c r="R6666" i="2"/>
  <c r="R6658" i="2"/>
  <c r="R6650" i="2"/>
  <c r="R6642" i="2"/>
  <c r="R6635" i="2"/>
  <c r="R6631" i="2"/>
  <c r="R6627" i="2"/>
  <c r="R6623" i="2"/>
  <c r="R6619" i="2"/>
  <c r="R6615" i="2"/>
  <c r="R6611" i="2"/>
  <c r="R6607" i="2"/>
  <c r="R6603" i="2"/>
  <c r="R6599" i="2"/>
  <c r="R6595" i="2"/>
  <c r="R6591" i="2"/>
  <c r="R6587" i="2"/>
  <c r="R6583" i="2"/>
  <c r="R6579" i="2"/>
  <c r="R6575" i="2"/>
  <c r="R6571" i="2"/>
  <c r="R6567" i="2"/>
  <c r="R6563" i="2"/>
  <c r="R6559" i="2"/>
  <c r="R6555" i="2"/>
  <c r="R6551" i="2"/>
  <c r="R6547" i="2"/>
  <c r="R6543" i="2"/>
  <c r="R6539" i="2"/>
  <c r="R6535" i="2"/>
  <c r="R6531" i="2"/>
  <c r="R6527" i="2"/>
  <c r="R6523" i="2"/>
  <c r="R6519" i="2"/>
  <c r="R6515" i="2"/>
  <c r="R6511" i="2"/>
  <c r="R6507" i="2"/>
  <c r="R6503" i="2"/>
  <c r="R6499" i="2"/>
  <c r="R6495" i="2"/>
  <c r="R6491" i="2"/>
  <c r="R6487" i="2"/>
  <c r="R6483" i="2"/>
  <c r="R6479" i="2"/>
  <c r="R6475" i="2"/>
  <c r="R6471" i="2"/>
  <c r="R6467" i="2"/>
  <c r="R6463" i="2"/>
  <c r="R6459" i="2"/>
  <c r="R6455" i="2"/>
  <c r="R6451" i="2"/>
  <c r="R6447" i="2"/>
  <c r="R6443" i="2"/>
  <c r="R6439" i="2"/>
  <c r="R6435" i="2"/>
  <c r="R6431" i="2"/>
  <c r="R6427" i="2"/>
  <c r="R6423" i="2"/>
  <c r="R6419" i="2"/>
  <c r="R6415" i="2"/>
  <c r="R6411" i="2"/>
  <c r="R6407" i="2"/>
  <c r="R6403" i="2"/>
  <c r="R6399" i="2"/>
  <c r="R6395" i="2"/>
  <c r="R6391" i="2"/>
  <c r="R6387" i="2"/>
  <c r="R6383" i="2"/>
  <c r="R6379" i="2"/>
  <c r="R6375" i="2"/>
  <c r="R6371" i="2"/>
  <c r="R6367" i="2"/>
  <c r="R6363" i="2"/>
  <c r="R6359" i="2"/>
  <c r="R6355" i="2"/>
  <c r="R6351" i="2"/>
  <c r="R6347" i="2"/>
  <c r="R6343" i="2"/>
  <c r="R6339" i="2"/>
  <c r="R6335" i="2"/>
  <c r="R6331" i="2"/>
  <c r="R6327" i="2"/>
  <c r="R6323" i="2"/>
  <c r="R6319" i="2"/>
  <c r="R6315" i="2"/>
  <c r="R6311" i="2"/>
  <c r="R6307" i="2"/>
  <c r="R6303" i="2"/>
  <c r="R6299" i="2"/>
  <c r="R6295" i="2"/>
  <c r="R6291" i="2"/>
  <c r="R6287" i="2"/>
  <c r="R6283" i="2"/>
  <c r="R6279" i="2"/>
  <c r="R6275" i="2"/>
  <c r="R6271" i="2"/>
  <c r="R6267" i="2"/>
  <c r="R6263" i="2"/>
  <c r="R6259" i="2"/>
  <c r="R6255" i="2"/>
  <c r="R6251" i="2"/>
  <c r="R6247" i="2"/>
  <c r="R6243" i="2"/>
  <c r="R6239" i="2"/>
  <c r="R6235" i="2"/>
  <c r="R6231" i="2"/>
  <c r="R6227" i="2"/>
  <c r="R6223" i="2"/>
  <c r="R6219" i="2"/>
  <c r="R6215" i="2"/>
  <c r="R6211" i="2"/>
  <c r="R6207" i="2"/>
  <c r="R6203" i="2"/>
  <c r="R6199" i="2"/>
  <c r="R6195" i="2"/>
  <c r="R6191" i="2"/>
  <c r="R6187" i="2"/>
  <c r="R6183" i="2"/>
  <c r="R6179" i="2"/>
  <c r="R6175" i="2"/>
  <c r="R6171" i="2"/>
  <c r="R6167" i="2"/>
  <c r="R6163" i="2"/>
  <c r="R6159" i="2"/>
  <c r="R6155" i="2"/>
  <c r="R6151" i="2"/>
  <c r="R6147" i="2"/>
  <c r="R6143" i="2"/>
  <c r="R6139" i="2"/>
  <c r="R6135" i="2"/>
  <c r="R6131" i="2"/>
  <c r="R6127" i="2"/>
  <c r="R6123" i="2"/>
  <c r="R6119" i="2"/>
  <c r="R6115" i="2"/>
  <c r="R6111" i="2"/>
  <c r="R6107" i="2"/>
  <c r="R6103" i="2"/>
  <c r="R6099" i="2"/>
  <c r="R6095" i="2"/>
  <c r="R6091" i="2"/>
  <c r="R6087" i="2"/>
  <c r="R6083" i="2"/>
  <c r="R6079" i="2"/>
  <c r="R6075" i="2"/>
  <c r="R6071" i="2"/>
  <c r="R6067" i="2"/>
  <c r="R6063" i="2"/>
  <c r="R6059" i="2"/>
  <c r="R6055" i="2"/>
  <c r="R6051" i="2"/>
  <c r="R6047" i="2"/>
  <c r="R6043" i="2"/>
  <c r="R6039" i="2"/>
  <c r="R6035" i="2"/>
  <c r="R6031" i="2"/>
  <c r="R6027" i="2"/>
  <c r="R6023" i="2"/>
  <c r="R6019" i="2"/>
  <c r="R6015" i="2"/>
  <c r="R6011" i="2"/>
  <c r="R6007" i="2"/>
  <c r="R6003" i="2"/>
  <c r="R5999" i="2"/>
  <c r="R5995" i="2"/>
  <c r="R5991" i="2"/>
  <c r="R5987" i="2"/>
  <c r="R5983" i="2"/>
  <c r="R5979" i="2"/>
  <c r="R5975" i="2"/>
  <c r="R5971" i="2"/>
  <c r="R5967" i="2"/>
  <c r="R5963" i="2"/>
  <c r="R5959" i="2"/>
  <c r="R5955" i="2"/>
  <c r="R5951" i="2"/>
  <c r="R5947" i="2"/>
  <c r="R5943" i="2"/>
  <c r="R5939" i="2"/>
  <c r="R5935" i="2"/>
  <c r="R5931" i="2"/>
  <c r="R5927" i="2"/>
  <c r="R5923" i="2"/>
  <c r="R5919" i="2"/>
  <c r="R5915" i="2"/>
  <c r="R5911" i="2"/>
  <c r="R5907" i="2"/>
  <c r="R5903" i="2"/>
  <c r="R5899" i="2"/>
  <c r="R5895" i="2"/>
  <c r="R5891" i="2"/>
  <c r="R5887" i="2"/>
  <c r="R5883" i="2"/>
  <c r="R5879" i="2"/>
  <c r="R5875" i="2"/>
  <c r="R5871" i="2"/>
  <c r="R5867" i="2"/>
  <c r="R5863" i="2"/>
  <c r="R5859" i="2"/>
  <c r="R5855" i="2"/>
  <c r="R5851" i="2"/>
  <c r="R5847" i="2"/>
  <c r="R5843" i="2"/>
  <c r="R5839" i="2"/>
  <c r="R5835" i="2"/>
  <c r="R5831" i="2"/>
  <c r="R5827" i="2"/>
  <c r="R5823" i="2"/>
  <c r="R5819" i="2"/>
  <c r="R5815" i="2"/>
  <c r="R5811" i="2"/>
  <c r="R5807" i="2"/>
  <c r="R5803" i="2"/>
  <c r="R5799" i="2"/>
  <c r="R5795" i="2"/>
  <c r="R5791" i="2"/>
  <c r="R5787" i="2"/>
  <c r="R5783" i="2"/>
  <c r="R5779" i="2"/>
  <c r="R5775" i="2"/>
  <c r="R5771" i="2"/>
  <c r="R5767" i="2"/>
  <c r="R5763" i="2"/>
  <c r="R5759" i="2"/>
  <c r="R5755" i="2"/>
  <c r="R5751" i="2"/>
  <c r="R5747" i="2"/>
  <c r="R5743" i="2"/>
  <c r="R5739" i="2"/>
  <c r="R5735" i="2"/>
  <c r="R5731" i="2"/>
  <c r="R5727" i="2"/>
  <c r="R5723" i="2"/>
  <c r="R5719" i="2"/>
  <c r="R5715" i="2"/>
  <c r="R5711" i="2"/>
  <c r="R5707" i="2"/>
  <c r="R5703" i="2"/>
  <c r="R5699" i="2"/>
  <c r="R5695" i="2"/>
  <c r="R5691" i="2"/>
  <c r="R5687" i="2"/>
  <c r="R5683" i="2"/>
  <c r="R5679" i="2"/>
  <c r="R5675" i="2"/>
  <c r="R5671" i="2"/>
  <c r="R5667" i="2"/>
  <c r="R5663" i="2"/>
  <c r="R5659" i="2"/>
  <c r="R5655" i="2"/>
  <c r="R5651" i="2"/>
  <c r="R5647" i="2"/>
  <c r="R5643" i="2"/>
  <c r="R5639" i="2"/>
  <c r="R5635" i="2"/>
  <c r="R5631" i="2"/>
  <c r="R5627" i="2"/>
  <c r="R5623" i="2"/>
  <c r="R5619" i="2"/>
  <c r="R5615" i="2"/>
  <c r="R5611" i="2"/>
  <c r="R5607" i="2"/>
  <c r="R5603" i="2"/>
  <c r="R5599" i="2"/>
  <c r="R5595" i="2"/>
  <c r="R5591" i="2"/>
  <c r="R5587" i="2"/>
  <c r="R5583" i="2"/>
  <c r="R5579" i="2"/>
  <c r="R5575" i="2"/>
  <c r="R5571" i="2"/>
  <c r="R5567" i="2"/>
  <c r="R5563" i="2"/>
  <c r="R5559" i="2"/>
  <c r="R5555" i="2"/>
  <c r="R5551" i="2"/>
  <c r="R5547" i="2"/>
  <c r="R5543" i="2"/>
  <c r="R5539" i="2"/>
  <c r="R5535" i="2"/>
  <c r="R5531" i="2"/>
  <c r="R5527" i="2"/>
  <c r="R5523" i="2"/>
  <c r="R5519" i="2"/>
  <c r="R5515" i="2"/>
  <c r="R5511" i="2"/>
  <c r="R5507" i="2"/>
  <c r="R5503" i="2"/>
  <c r="R5499" i="2"/>
  <c r="R5495" i="2"/>
  <c r="R5491" i="2"/>
  <c r="R5487" i="2"/>
  <c r="R5483" i="2"/>
  <c r="R5479" i="2"/>
  <c r="R5475" i="2"/>
  <c r="R5471" i="2"/>
  <c r="R5467" i="2"/>
  <c r="R5463" i="2"/>
  <c r="R5459" i="2"/>
  <c r="R5455" i="2"/>
  <c r="R5451" i="2"/>
  <c r="R5447" i="2"/>
  <c r="R5443" i="2"/>
  <c r="R5439" i="2"/>
  <c r="R5435" i="2"/>
  <c r="R5431" i="2"/>
  <c r="R5427" i="2"/>
  <c r="R5423" i="2"/>
  <c r="R5419" i="2"/>
  <c r="R5415" i="2"/>
  <c r="R5411" i="2"/>
  <c r="R5407" i="2"/>
  <c r="R5403" i="2"/>
  <c r="R5399" i="2"/>
  <c r="R5395" i="2"/>
  <c r="R5391" i="2"/>
  <c r="R5387" i="2"/>
  <c r="R5383" i="2"/>
  <c r="R5379" i="2"/>
  <c r="R5375" i="2"/>
  <c r="R5371" i="2"/>
  <c r="R5367" i="2"/>
  <c r="R5363" i="2"/>
  <c r="R5359" i="2"/>
  <c r="R5355" i="2"/>
  <c r="R5351" i="2"/>
  <c r="R5347" i="2"/>
  <c r="R5343" i="2"/>
  <c r="R5339" i="2"/>
  <c r="R5335" i="2"/>
  <c r="R5331" i="2"/>
  <c r="R5327" i="2"/>
  <c r="R5323" i="2"/>
  <c r="R5319" i="2"/>
  <c r="R5315" i="2"/>
  <c r="R5311" i="2"/>
  <c r="R5307" i="2"/>
  <c r="R5303" i="2"/>
  <c r="R5299" i="2"/>
  <c r="R5295" i="2"/>
  <c r="R5291" i="2"/>
  <c r="R5287" i="2"/>
  <c r="R5283" i="2"/>
  <c r="R5279" i="2"/>
  <c r="R5275" i="2"/>
  <c r="R5271" i="2"/>
  <c r="R5267" i="2"/>
  <c r="R5263" i="2"/>
  <c r="R5259" i="2"/>
  <c r="R5255" i="2"/>
  <c r="R5251" i="2"/>
  <c r="R5247" i="2"/>
  <c r="R5243" i="2"/>
  <c r="R5239" i="2"/>
  <c r="R5235" i="2"/>
  <c r="R5231" i="2"/>
  <c r="R5227" i="2"/>
  <c r="R5223" i="2"/>
  <c r="R5219" i="2"/>
  <c r="R5215" i="2"/>
  <c r="R5211" i="2"/>
  <c r="R5207" i="2"/>
  <c r="R5203" i="2"/>
  <c r="R5199" i="2"/>
  <c r="R5195" i="2"/>
  <c r="R5191" i="2"/>
  <c r="R5187" i="2"/>
  <c r="R5183" i="2"/>
  <c r="R5179" i="2"/>
  <c r="R5175" i="2"/>
  <c r="R5171" i="2"/>
  <c r="R5167" i="2"/>
  <c r="R5163" i="2"/>
  <c r="R5159" i="2"/>
  <c r="R5155" i="2"/>
  <c r="R5151" i="2"/>
  <c r="R5147" i="2"/>
  <c r="R5143" i="2"/>
  <c r="R5139" i="2"/>
  <c r="R5135" i="2"/>
  <c r="R5131" i="2"/>
  <c r="R5127" i="2"/>
  <c r="R5123" i="2"/>
  <c r="R5119" i="2"/>
  <c r="R5115" i="2"/>
  <c r="R5111" i="2"/>
  <c r="R5107" i="2"/>
  <c r="R5103" i="2"/>
  <c r="R5099" i="2"/>
  <c r="R5095" i="2"/>
  <c r="R5091" i="2"/>
  <c r="R5087" i="2"/>
  <c r="R5083" i="2"/>
  <c r="R5079" i="2"/>
  <c r="R5075" i="2"/>
  <c r="R5071" i="2"/>
  <c r="R5067" i="2"/>
  <c r="R5063" i="2"/>
  <c r="R5059" i="2"/>
  <c r="R5055" i="2"/>
  <c r="R5051" i="2"/>
  <c r="R5047" i="2"/>
  <c r="R5043" i="2"/>
  <c r="R5039" i="2"/>
  <c r="R5035" i="2"/>
  <c r="R5031" i="2"/>
  <c r="R5027" i="2"/>
  <c r="R5023" i="2"/>
  <c r="R5019" i="2"/>
  <c r="R5015" i="2"/>
  <c r="R5011" i="2"/>
  <c r="R5007" i="2"/>
  <c r="R5003" i="2"/>
  <c r="R4999" i="2"/>
  <c r="R4995" i="2"/>
  <c r="R4991" i="2"/>
  <c r="R4987" i="2"/>
  <c r="R4983" i="2"/>
  <c r="R4979" i="2"/>
  <c r="R4975" i="2"/>
  <c r="R4971" i="2"/>
  <c r="R4967" i="2"/>
  <c r="R4963" i="2"/>
  <c r="R4959" i="2"/>
  <c r="R4955" i="2"/>
  <c r="R4951" i="2"/>
  <c r="R4947" i="2"/>
  <c r="R4943" i="2"/>
  <c r="R4939" i="2"/>
  <c r="R4935" i="2"/>
  <c r="R4931" i="2"/>
  <c r="R4927" i="2"/>
  <c r="R4923" i="2"/>
  <c r="R4919" i="2"/>
  <c r="R4915" i="2"/>
  <c r="R4911" i="2"/>
  <c r="R4907" i="2"/>
  <c r="R4903" i="2"/>
  <c r="R4899" i="2"/>
  <c r="R4895" i="2"/>
  <c r="R4891" i="2"/>
  <c r="R4887" i="2"/>
  <c r="R4883" i="2"/>
  <c r="R4879" i="2"/>
  <c r="R4875" i="2"/>
  <c r="R4871" i="2"/>
  <c r="R4867" i="2"/>
  <c r="R4863" i="2"/>
  <c r="R4859" i="2"/>
  <c r="R4855" i="2"/>
  <c r="R4851" i="2"/>
  <c r="R4847" i="2"/>
  <c r="R4843" i="2"/>
  <c r="R4839" i="2"/>
  <c r="R4835" i="2"/>
  <c r="R4831" i="2"/>
  <c r="R4827" i="2"/>
  <c r="R4823" i="2"/>
  <c r="R4819" i="2"/>
  <c r="R4815" i="2"/>
  <c r="R4811" i="2"/>
  <c r="R4807" i="2"/>
  <c r="R4803" i="2"/>
  <c r="R4799" i="2"/>
  <c r="R4795" i="2"/>
  <c r="R4791" i="2"/>
  <c r="R4787" i="2"/>
  <c r="R4783" i="2"/>
  <c r="R4779" i="2"/>
  <c r="R4775" i="2"/>
  <c r="R4771" i="2"/>
  <c r="R4767" i="2"/>
  <c r="R4763" i="2"/>
  <c r="R4759" i="2"/>
  <c r="R4755" i="2"/>
  <c r="R4751" i="2"/>
  <c r="R4747" i="2"/>
  <c r="R4743" i="2"/>
  <c r="R4739" i="2"/>
  <c r="R4735" i="2"/>
  <c r="R4731" i="2"/>
  <c r="R4727" i="2"/>
  <c r="R4723" i="2"/>
  <c r="R4719" i="2"/>
  <c r="R4715" i="2"/>
  <c r="R4711" i="2"/>
  <c r="R4707" i="2"/>
  <c r="R4703" i="2"/>
  <c r="R4699" i="2"/>
  <c r="R4695" i="2"/>
  <c r="R4691" i="2"/>
  <c r="R4687" i="2"/>
  <c r="R4683" i="2"/>
  <c r="R4679" i="2"/>
  <c r="R4675" i="2"/>
  <c r="R4671" i="2"/>
  <c r="R4667" i="2"/>
  <c r="R4663" i="2"/>
  <c r="R4659" i="2"/>
  <c r="R4655" i="2"/>
  <c r="R4651" i="2"/>
  <c r="R4647" i="2"/>
  <c r="R4643" i="2"/>
  <c r="R4639" i="2"/>
  <c r="R4635" i="2"/>
  <c r="R4631" i="2"/>
  <c r="R4627" i="2"/>
  <c r="R4623" i="2"/>
  <c r="R4619" i="2"/>
  <c r="R4615" i="2"/>
  <c r="R4611" i="2"/>
  <c r="R4607" i="2"/>
  <c r="R4603" i="2"/>
  <c r="R4599" i="2"/>
  <c r="R4595" i="2"/>
  <c r="R4591" i="2"/>
  <c r="R4587" i="2"/>
  <c r="R4583" i="2"/>
  <c r="R4579" i="2"/>
  <c r="R4575" i="2"/>
  <c r="R4571" i="2"/>
  <c r="R4567" i="2"/>
  <c r="R4563" i="2"/>
  <c r="R4559" i="2"/>
  <c r="R4555" i="2"/>
  <c r="R4551" i="2"/>
  <c r="R4547" i="2"/>
  <c r="R4543" i="2"/>
  <c r="R4539" i="2"/>
  <c r="R4535" i="2"/>
  <c r="R4531" i="2"/>
  <c r="R4527" i="2"/>
  <c r="R4523" i="2"/>
  <c r="R4519" i="2"/>
  <c r="R4515" i="2"/>
  <c r="R4511" i="2"/>
  <c r="R4507" i="2"/>
  <c r="R4503" i="2"/>
  <c r="R4499" i="2"/>
  <c r="R4495" i="2"/>
  <c r="R4491" i="2"/>
  <c r="R4487" i="2"/>
  <c r="R4483" i="2"/>
  <c r="R4479" i="2"/>
  <c r="R4475" i="2"/>
  <c r="R4471" i="2"/>
  <c r="R4467" i="2"/>
  <c r="R4463" i="2"/>
  <c r="R4459" i="2"/>
  <c r="R4455" i="2"/>
  <c r="R4451" i="2"/>
  <c r="R4447" i="2"/>
  <c r="R4443" i="2"/>
  <c r="R4439" i="2"/>
  <c r="R4435" i="2"/>
  <c r="R4431" i="2"/>
  <c r="R4427" i="2"/>
  <c r="R4423" i="2"/>
  <c r="R4419" i="2"/>
  <c r="R4415" i="2"/>
  <c r="R4411" i="2"/>
  <c r="R4407" i="2"/>
  <c r="R4403" i="2"/>
  <c r="R4399" i="2"/>
  <c r="R4395" i="2"/>
  <c r="R4391" i="2"/>
  <c r="R4387" i="2"/>
  <c r="R4383" i="2"/>
  <c r="R4379" i="2"/>
  <c r="R4375" i="2"/>
  <c r="R4371" i="2"/>
  <c r="R4367" i="2"/>
  <c r="R4363" i="2"/>
  <c r="R4359" i="2"/>
  <c r="R4355" i="2"/>
  <c r="R4351" i="2"/>
  <c r="R4347" i="2"/>
  <c r="R4343" i="2"/>
  <c r="R4339" i="2"/>
  <c r="R4335" i="2"/>
  <c r="R4331" i="2"/>
  <c r="R4327" i="2"/>
  <c r="R4323" i="2"/>
  <c r="R4319" i="2"/>
  <c r="R4315" i="2"/>
  <c r="R4311" i="2"/>
  <c r="R4307" i="2"/>
  <c r="R4303" i="2"/>
  <c r="R4299" i="2"/>
  <c r="R4295" i="2"/>
  <c r="R4291" i="2"/>
  <c r="R4287" i="2"/>
  <c r="R4283" i="2"/>
  <c r="R4279" i="2"/>
  <c r="R4275" i="2"/>
  <c r="R4271" i="2"/>
  <c r="R4267" i="2"/>
  <c r="R4263" i="2"/>
  <c r="R4259" i="2"/>
  <c r="R4255" i="2"/>
  <c r="R4251" i="2"/>
  <c r="R4247" i="2"/>
  <c r="R4243" i="2"/>
  <c r="R4239" i="2"/>
  <c r="R4235" i="2"/>
  <c r="R4231" i="2"/>
  <c r="R4227" i="2"/>
  <c r="R4223" i="2"/>
  <c r="R4219" i="2"/>
  <c r="R4215" i="2"/>
  <c r="R4211" i="2"/>
  <c r="R4207" i="2"/>
  <c r="R4203" i="2"/>
  <c r="R4199" i="2"/>
  <c r="R4195" i="2"/>
  <c r="R4191" i="2"/>
  <c r="R4187" i="2"/>
  <c r="R4183" i="2"/>
  <c r="R4179" i="2"/>
  <c r="R4175" i="2"/>
  <c r="R4171" i="2"/>
  <c r="R4167" i="2"/>
  <c r="R4163" i="2"/>
  <c r="R4159" i="2"/>
  <c r="R4155" i="2"/>
  <c r="R4151" i="2"/>
  <c r="R4147" i="2"/>
  <c r="R4143" i="2"/>
  <c r="R4139" i="2"/>
  <c r="R4135" i="2"/>
  <c r="R4131" i="2"/>
  <c r="R4127" i="2"/>
  <c r="R4123" i="2"/>
  <c r="R4119" i="2"/>
  <c r="R4115" i="2"/>
  <c r="R4111" i="2"/>
  <c r="R4107" i="2"/>
  <c r="R4103" i="2"/>
  <c r="R4099" i="2"/>
  <c r="R4095" i="2"/>
  <c r="R4091" i="2"/>
  <c r="R4087" i="2"/>
  <c r="R4083" i="2"/>
  <c r="R4079" i="2"/>
  <c r="R4075" i="2"/>
  <c r="R4071" i="2"/>
  <c r="R4067" i="2"/>
  <c r="R4063" i="2"/>
  <c r="R4059" i="2"/>
  <c r="R4055" i="2"/>
  <c r="R4051" i="2"/>
  <c r="R4076" i="2"/>
  <c r="R4065" i="2"/>
  <c r="R4057" i="2"/>
  <c r="R4050" i="2"/>
  <c r="R4046" i="2"/>
  <c r="R4042" i="2"/>
  <c r="R4038" i="2"/>
  <c r="R4034" i="2"/>
  <c r="R4030" i="2"/>
  <c r="R4026" i="2"/>
  <c r="R4022" i="2"/>
  <c r="R4018" i="2"/>
  <c r="R4014" i="2"/>
  <c r="R4010" i="2"/>
  <c r="R4006" i="2"/>
  <c r="R4002" i="2"/>
  <c r="R3998" i="2"/>
  <c r="R3994" i="2"/>
  <c r="R3990" i="2"/>
  <c r="R3986" i="2"/>
  <c r="R3982" i="2"/>
  <c r="R3978" i="2"/>
  <c r="R3974" i="2"/>
  <c r="R3970" i="2"/>
  <c r="R3966" i="2"/>
  <c r="R3962" i="2"/>
  <c r="R3958" i="2"/>
  <c r="R3954" i="2"/>
  <c r="R3950" i="2"/>
  <c r="R3946" i="2"/>
  <c r="R3942" i="2"/>
  <c r="R3938" i="2"/>
  <c r="R3934" i="2"/>
  <c r="R3930" i="2"/>
  <c r="R3926" i="2"/>
  <c r="R3922" i="2"/>
  <c r="R3918" i="2"/>
  <c r="R3914" i="2"/>
  <c r="R3910" i="2"/>
  <c r="R3906" i="2"/>
  <c r="R3902" i="2"/>
  <c r="R3898" i="2"/>
  <c r="R3894" i="2"/>
  <c r="R3890" i="2"/>
  <c r="R3886" i="2"/>
  <c r="R3882" i="2"/>
  <c r="R3878" i="2"/>
  <c r="R3874" i="2"/>
  <c r="R3870" i="2"/>
  <c r="R3866" i="2"/>
  <c r="R3862" i="2"/>
  <c r="R3858" i="2"/>
  <c r="R3854" i="2"/>
  <c r="R3850" i="2"/>
  <c r="R3846" i="2"/>
  <c r="R3842" i="2"/>
  <c r="R3838" i="2"/>
  <c r="R3834" i="2"/>
  <c r="R3830" i="2"/>
  <c r="R3826" i="2"/>
  <c r="R3822" i="2"/>
  <c r="R3818" i="2"/>
  <c r="R3814" i="2"/>
  <c r="R3810" i="2"/>
  <c r="R3806" i="2"/>
  <c r="R3802" i="2"/>
  <c r="R3798" i="2"/>
  <c r="R3794" i="2"/>
  <c r="R3790" i="2"/>
  <c r="R3786" i="2"/>
  <c r="R3782" i="2"/>
  <c r="R3778" i="2"/>
  <c r="R3774" i="2"/>
  <c r="R3770" i="2"/>
  <c r="R3766" i="2"/>
  <c r="R3762" i="2"/>
  <c r="R3758" i="2"/>
  <c r="R3754" i="2"/>
  <c r="R3750" i="2"/>
  <c r="R3746" i="2"/>
  <c r="R3742" i="2"/>
  <c r="R3738" i="2"/>
  <c r="R3734" i="2"/>
  <c r="R3730" i="2"/>
  <c r="R3726" i="2"/>
  <c r="R3722" i="2"/>
  <c r="R3718" i="2"/>
  <c r="R3714" i="2"/>
  <c r="R3710" i="2"/>
  <c r="R3706" i="2"/>
  <c r="R3702" i="2"/>
  <c r="R3698" i="2"/>
  <c r="R3694" i="2"/>
  <c r="R3690" i="2"/>
  <c r="R3686" i="2"/>
  <c r="R3682" i="2"/>
  <c r="R3678" i="2"/>
  <c r="R3674" i="2"/>
  <c r="R3670" i="2"/>
  <c r="R3666" i="2"/>
  <c r="R3662" i="2"/>
  <c r="R3658" i="2"/>
  <c r="R3654" i="2"/>
  <c r="R3650" i="2"/>
  <c r="R3646" i="2"/>
  <c r="R3642" i="2"/>
  <c r="R3638" i="2"/>
  <c r="R3634" i="2"/>
  <c r="R3630" i="2"/>
  <c r="R3626" i="2"/>
  <c r="R3622" i="2"/>
  <c r="R3618" i="2"/>
  <c r="R3614" i="2"/>
  <c r="R3610" i="2"/>
  <c r="R3606" i="2"/>
  <c r="R3602" i="2"/>
  <c r="R3598" i="2"/>
  <c r="R3594" i="2"/>
  <c r="R3590" i="2"/>
  <c r="R3586" i="2"/>
  <c r="R3582" i="2"/>
  <c r="R3578" i="2"/>
  <c r="R3574" i="2"/>
  <c r="R3570" i="2"/>
  <c r="R3566" i="2"/>
  <c r="R3562" i="2"/>
  <c r="R3558" i="2"/>
  <c r="R3554" i="2"/>
  <c r="R3550" i="2"/>
  <c r="R3546" i="2"/>
  <c r="R3542" i="2"/>
  <c r="R3538" i="2"/>
  <c r="R3534" i="2"/>
  <c r="R3530" i="2"/>
  <c r="R3526" i="2"/>
  <c r="R3522" i="2"/>
  <c r="R3518" i="2"/>
  <c r="R3514" i="2"/>
  <c r="R3510" i="2"/>
  <c r="R3506" i="2"/>
  <c r="R3502" i="2"/>
  <c r="R3498" i="2"/>
  <c r="R3494" i="2"/>
  <c r="R3490" i="2"/>
  <c r="R3486" i="2"/>
  <c r="R3482" i="2"/>
  <c r="R3478" i="2"/>
  <c r="R3474" i="2"/>
  <c r="R3470" i="2"/>
  <c r="R3466" i="2"/>
  <c r="R3462" i="2"/>
  <c r="R3458" i="2"/>
  <c r="R3454" i="2"/>
  <c r="R3450" i="2"/>
  <c r="R3446" i="2"/>
  <c r="R3442" i="2"/>
  <c r="R3438" i="2"/>
  <c r="R3434" i="2"/>
  <c r="R3430" i="2"/>
  <c r="R3426" i="2"/>
  <c r="R3422" i="2"/>
  <c r="R3418" i="2"/>
  <c r="R3414" i="2"/>
  <c r="R3410" i="2"/>
  <c r="R3406" i="2"/>
  <c r="R3402" i="2"/>
  <c r="R3398" i="2"/>
  <c r="R3394" i="2"/>
  <c r="R3390" i="2"/>
  <c r="R3386" i="2"/>
  <c r="R3382" i="2"/>
  <c r="R3378" i="2"/>
  <c r="R3374" i="2"/>
  <c r="R3370" i="2"/>
  <c r="R3366" i="2"/>
  <c r="R3362" i="2"/>
  <c r="R3358" i="2"/>
  <c r="R3354" i="2"/>
  <c r="R3350" i="2"/>
  <c r="R3346" i="2"/>
  <c r="R3342" i="2"/>
  <c r="R3338" i="2"/>
  <c r="R3334" i="2"/>
  <c r="R3330" i="2"/>
  <c r="R3326" i="2"/>
  <c r="R3322" i="2"/>
  <c r="R3318" i="2"/>
  <c r="R3314" i="2"/>
  <c r="R3310" i="2"/>
  <c r="R3306" i="2"/>
  <c r="R3302" i="2"/>
  <c r="R3298" i="2"/>
  <c r="R3294" i="2"/>
  <c r="R3290" i="2"/>
  <c r="R3286" i="2"/>
  <c r="R3282" i="2"/>
  <c r="R3278" i="2"/>
  <c r="R3274" i="2"/>
  <c r="R3270" i="2"/>
  <c r="R3266" i="2"/>
  <c r="R3262" i="2"/>
  <c r="R3258" i="2"/>
  <c r="R3254" i="2"/>
  <c r="R3250" i="2"/>
  <c r="R3246" i="2"/>
  <c r="R3242" i="2"/>
  <c r="R3238" i="2"/>
  <c r="R3234" i="2"/>
  <c r="R3230" i="2"/>
  <c r="R3226" i="2"/>
  <c r="R3222" i="2"/>
  <c r="R3218" i="2"/>
  <c r="R3214" i="2"/>
  <c r="R3210" i="2"/>
  <c r="R3206" i="2"/>
  <c r="R3202" i="2"/>
  <c r="R3198" i="2"/>
  <c r="R3194" i="2"/>
  <c r="R3190" i="2"/>
  <c r="R3186" i="2"/>
  <c r="R3182" i="2"/>
  <c r="R3178" i="2"/>
  <c r="R3174" i="2"/>
  <c r="R3170" i="2"/>
  <c r="R3166" i="2"/>
  <c r="R3162" i="2"/>
  <c r="R3158" i="2"/>
  <c r="R3154" i="2"/>
  <c r="R3150" i="2"/>
  <c r="R3146" i="2"/>
  <c r="R3142" i="2"/>
  <c r="R3138" i="2"/>
  <c r="R3134" i="2"/>
  <c r="R3130" i="2"/>
  <c r="R3126" i="2"/>
  <c r="R3122" i="2"/>
  <c r="R3118" i="2"/>
  <c r="R3114" i="2"/>
  <c r="R3110" i="2"/>
  <c r="R3106" i="2"/>
  <c r="R3102" i="2"/>
  <c r="R3098" i="2"/>
  <c r="R3094" i="2"/>
  <c r="R3090" i="2"/>
  <c r="R3086" i="2"/>
  <c r="R3082" i="2"/>
  <c r="R3078" i="2"/>
  <c r="R3074" i="2"/>
  <c r="R3070" i="2"/>
  <c r="R3066" i="2"/>
  <c r="R3062" i="2"/>
  <c r="R3058" i="2"/>
  <c r="R3054" i="2"/>
  <c r="R3050" i="2"/>
  <c r="R3046" i="2"/>
  <c r="R3042" i="2"/>
  <c r="R3038" i="2"/>
  <c r="R3034" i="2"/>
  <c r="R3030" i="2"/>
  <c r="R3026" i="2"/>
  <c r="R3022" i="2"/>
  <c r="R3018" i="2"/>
  <c r="R3014" i="2"/>
  <c r="R3010" i="2"/>
  <c r="R3006" i="2"/>
  <c r="R3002" i="2"/>
  <c r="R2998" i="2"/>
  <c r="R2994" i="2"/>
  <c r="R2990" i="2"/>
  <c r="R2986" i="2"/>
  <c r="R2982" i="2"/>
  <c r="R2978" i="2"/>
  <c r="R2974" i="2"/>
  <c r="R2970" i="2"/>
  <c r="R2966" i="2"/>
  <c r="R2962" i="2"/>
  <c r="R2958" i="2"/>
  <c r="R2954" i="2"/>
  <c r="R2950" i="2"/>
  <c r="R2946" i="2"/>
  <c r="R2942" i="2"/>
  <c r="R2938" i="2"/>
  <c r="R2934" i="2"/>
  <c r="R2930" i="2"/>
  <c r="R2926" i="2"/>
  <c r="R2922" i="2"/>
  <c r="R2918" i="2"/>
  <c r="R2914" i="2"/>
  <c r="R2910" i="2"/>
  <c r="R2906" i="2"/>
  <c r="R2902" i="2"/>
  <c r="R2898" i="2"/>
  <c r="R2894" i="2"/>
  <c r="R2890" i="2"/>
  <c r="R2886" i="2"/>
  <c r="R2882" i="2"/>
  <c r="R2878" i="2"/>
  <c r="R2874" i="2"/>
  <c r="R2870" i="2"/>
  <c r="R2866" i="2"/>
  <c r="R2862" i="2"/>
  <c r="R2858" i="2"/>
  <c r="R2854" i="2"/>
  <c r="R2850" i="2"/>
  <c r="R2846" i="2"/>
  <c r="R2842" i="2"/>
  <c r="R2838" i="2"/>
  <c r="R2834" i="2"/>
  <c r="R2830" i="2"/>
  <c r="R2826" i="2"/>
  <c r="R2822" i="2"/>
  <c r="R2818" i="2"/>
  <c r="R2814" i="2"/>
  <c r="R2810" i="2"/>
  <c r="R2806" i="2"/>
  <c r="R2802" i="2"/>
  <c r="R2798" i="2"/>
  <c r="R2794" i="2"/>
  <c r="R2790" i="2"/>
  <c r="R2786" i="2"/>
  <c r="R2782" i="2"/>
  <c r="R2778" i="2"/>
  <c r="R2774" i="2"/>
  <c r="R2770" i="2"/>
  <c r="R2766" i="2"/>
  <c r="R2762" i="2"/>
  <c r="R2758" i="2"/>
  <c r="R2754" i="2"/>
  <c r="R2750" i="2"/>
  <c r="R2746" i="2"/>
  <c r="R2742" i="2"/>
  <c r="R2738" i="2"/>
  <c r="R2734" i="2"/>
  <c r="R2730" i="2"/>
  <c r="R2726" i="2"/>
  <c r="R2722" i="2"/>
  <c r="R2718" i="2"/>
  <c r="R2714" i="2"/>
  <c r="R2710" i="2"/>
  <c r="R2706" i="2"/>
  <c r="R2702" i="2"/>
  <c r="R2698" i="2"/>
  <c r="R2694" i="2"/>
  <c r="R2690" i="2"/>
  <c r="R2686" i="2"/>
  <c r="R2682" i="2"/>
  <c r="R2678" i="2"/>
  <c r="R2674" i="2"/>
  <c r="R2670" i="2"/>
  <c r="R2666" i="2"/>
  <c r="R2662" i="2"/>
  <c r="R2658" i="2"/>
  <c r="R2654" i="2"/>
  <c r="R2650" i="2"/>
  <c r="R2646" i="2"/>
  <c r="R2642" i="2"/>
  <c r="R2638" i="2"/>
  <c r="R2634" i="2"/>
  <c r="R2630" i="2"/>
  <c r="R2626" i="2"/>
  <c r="R2622" i="2"/>
  <c r="R2618" i="2"/>
  <c r="R2614" i="2"/>
  <c r="R2610" i="2"/>
  <c r="R2606" i="2"/>
  <c r="R2602" i="2"/>
  <c r="R2598" i="2"/>
  <c r="R2594" i="2"/>
  <c r="R2590" i="2"/>
  <c r="R2586" i="2"/>
  <c r="R2582" i="2"/>
  <c r="R2578" i="2"/>
  <c r="R2574" i="2"/>
  <c r="R2570" i="2"/>
  <c r="R2566" i="2"/>
  <c r="R2562" i="2"/>
  <c r="R2558" i="2"/>
  <c r="R2554" i="2"/>
  <c r="R2550" i="2"/>
  <c r="R2546" i="2"/>
  <c r="R2542" i="2"/>
  <c r="R2538" i="2"/>
  <c r="R2534" i="2"/>
  <c r="R2530" i="2"/>
  <c r="R2526" i="2"/>
  <c r="R2522" i="2"/>
  <c r="R2518" i="2"/>
  <c r="R2514" i="2"/>
  <c r="R2510" i="2"/>
  <c r="R2506" i="2"/>
  <c r="R2502" i="2"/>
  <c r="R2498" i="2"/>
  <c r="R2494" i="2"/>
  <c r="R2490" i="2"/>
  <c r="R2486" i="2"/>
  <c r="R2482" i="2"/>
  <c r="R2478" i="2"/>
  <c r="R2474" i="2"/>
  <c r="R2470" i="2"/>
  <c r="R2466" i="2"/>
  <c r="R2462" i="2"/>
  <c r="R2458" i="2"/>
  <c r="R2454" i="2"/>
  <c r="R2450" i="2"/>
  <c r="R2446" i="2"/>
  <c r="R2442" i="2"/>
  <c r="R2438" i="2"/>
  <c r="R2434" i="2"/>
  <c r="R2430" i="2"/>
  <c r="R2426" i="2"/>
  <c r="R2422" i="2"/>
  <c r="R2418" i="2"/>
  <c r="R2414" i="2"/>
  <c r="R2410" i="2"/>
  <c r="R2406" i="2"/>
  <c r="R2402" i="2"/>
  <c r="R2398" i="2"/>
  <c r="R2394" i="2"/>
  <c r="R2390" i="2"/>
  <c r="R2386" i="2"/>
  <c r="R2382" i="2"/>
  <c r="R2378" i="2"/>
  <c r="R2374" i="2"/>
  <c r="R2370" i="2"/>
  <c r="R2366" i="2"/>
  <c r="R2362" i="2"/>
  <c r="R2358" i="2"/>
  <c r="R2354" i="2"/>
  <c r="R2350" i="2"/>
  <c r="R2346" i="2"/>
  <c r="R2342" i="2"/>
  <c r="R2338" i="2"/>
  <c r="R2334" i="2"/>
  <c r="R2330" i="2"/>
  <c r="R2326" i="2"/>
  <c r="R2322" i="2"/>
  <c r="R2318" i="2"/>
  <c r="R2314" i="2"/>
  <c r="R2310" i="2"/>
  <c r="R2306" i="2"/>
  <c r="R2302" i="2"/>
  <c r="R2298" i="2"/>
  <c r="R2294" i="2"/>
  <c r="R2290" i="2"/>
  <c r="R2286" i="2"/>
  <c r="R2282" i="2"/>
  <c r="R2278" i="2"/>
  <c r="R2274" i="2"/>
  <c r="R2270" i="2"/>
  <c r="R2266" i="2"/>
  <c r="R2262" i="2"/>
  <c r="R2258" i="2"/>
  <c r="R2254" i="2"/>
  <c r="R2250" i="2"/>
  <c r="R2246" i="2"/>
  <c r="R2242" i="2"/>
  <c r="R2238" i="2"/>
  <c r="R2234" i="2"/>
  <c r="R2230" i="2"/>
  <c r="R2226" i="2"/>
  <c r="R2222" i="2"/>
  <c r="R2218" i="2"/>
  <c r="R2214" i="2"/>
  <c r="R2210" i="2"/>
  <c r="R2206" i="2"/>
  <c r="R2202" i="2"/>
  <c r="R2198" i="2"/>
  <c r="R2194" i="2"/>
  <c r="R2190" i="2"/>
  <c r="R2186" i="2"/>
  <c r="R2182" i="2"/>
  <c r="R2178" i="2"/>
  <c r="R2174" i="2"/>
  <c r="R2170" i="2"/>
  <c r="R2166" i="2"/>
  <c r="R2162" i="2"/>
  <c r="R2158" i="2"/>
  <c r="R2154" i="2"/>
  <c r="R2150" i="2"/>
  <c r="R2146" i="2"/>
  <c r="R2142" i="2"/>
  <c r="R2138" i="2"/>
  <c r="R2134" i="2"/>
  <c r="R2130" i="2"/>
  <c r="R2126" i="2"/>
  <c r="R2122" i="2"/>
  <c r="R2118" i="2"/>
  <c r="R2114" i="2"/>
  <c r="R2110" i="2"/>
  <c r="R2106" i="2"/>
  <c r="R2102" i="2"/>
  <c r="R2098" i="2"/>
  <c r="R2094" i="2"/>
  <c r="R2090" i="2"/>
  <c r="R2086" i="2"/>
  <c r="R2082" i="2"/>
  <c r="R2078" i="2"/>
  <c r="R2074" i="2"/>
  <c r="R2070" i="2"/>
  <c r="R2066" i="2"/>
  <c r="R2062" i="2"/>
  <c r="R2058" i="2"/>
  <c r="R2054" i="2"/>
  <c r="R2050" i="2"/>
  <c r="R2046" i="2"/>
  <c r="R2042" i="2"/>
  <c r="R2038" i="2"/>
  <c r="R2034" i="2"/>
  <c r="R2030" i="2"/>
  <c r="R2026" i="2"/>
  <c r="R2022" i="2"/>
  <c r="R2018" i="2"/>
  <c r="R2014" i="2"/>
  <c r="R2010" i="2"/>
  <c r="R2006" i="2"/>
  <c r="R2002" i="2"/>
  <c r="R1998" i="2"/>
  <c r="R4072" i="2"/>
  <c r="R4064" i="2"/>
  <c r="R4056" i="2"/>
  <c r="R4049" i="2"/>
  <c r="R4045" i="2"/>
  <c r="R4041" i="2"/>
  <c r="R4037" i="2"/>
  <c r="R4033" i="2"/>
  <c r="R4029" i="2"/>
  <c r="R4025" i="2"/>
  <c r="R4021" i="2"/>
  <c r="R4017" i="2"/>
  <c r="R4013" i="2"/>
  <c r="R4009" i="2"/>
  <c r="R4005" i="2"/>
  <c r="R4001" i="2"/>
  <c r="R3997" i="2"/>
  <c r="R3993" i="2"/>
  <c r="R3989" i="2"/>
  <c r="R3985" i="2"/>
  <c r="R3981" i="2"/>
  <c r="R3977" i="2"/>
  <c r="R3973" i="2"/>
  <c r="R3969" i="2"/>
  <c r="R3965" i="2"/>
  <c r="R3961" i="2"/>
  <c r="R3957" i="2"/>
  <c r="R3953" i="2"/>
  <c r="R3949" i="2"/>
  <c r="R3945" i="2"/>
  <c r="R3941" i="2"/>
  <c r="R3937" i="2"/>
  <c r="R3933" i="2"/>
  <c r="R3929" i="2"/>
  <c r="R3925" i="2"/>
  <c r="R3921" i="2"/>
  <c r="R3917" i="2"/>
  <c r="R3913" i="2"/>
  <c r="R3909" i="2"/>
  <c r="R3905" i="2"/>
  <c r="R3901" i="2"/>
  <c r="R3897" i="2"/>
  <c r="R3893" i="2"/>
  <c r="R3889" i="2"/>
  <c r="R3885" i="2"/>
  <c r="R3881" i="2"/>
  <c r="R3877" i="2"/>
  <c r="R3873" i="2"/>
  <c r="R3869" i="2"/>
  <c r="R3865" i="2"/>
  <c r="R3861" i="2"/>
  <c r="R3857" i="2"/>
  <c r="R3853" i="2"/>
  <c r="R3849" i="2"/>
  <c r="R3845" i="2"/>
  <c r="R3841" i="2"/>
  <c r="R3837" i="2"/>
  <c r="R3833" i="2"/>
  <c r="R3829" i="2"/>
  <c r="R3825" i="2"/>
  <c r="R3821" i="2"/>
  <c r="R3817" i="2"/>
  <c r="R3813" i="2"/>
  <c r="R3809" i="2"/>
  <c r="R3805" i="2"/>
  <c r="R3801" i="2"/>
  <c r="R3797" i="2"/>
  <c r="R3793" i="2"/>
  <c r="R3789" i="2"/>
  <c r="R3785" i="2"/>
  <c r="R3781" i="2"/>
  <c r="R3777" i="2"/>
  <c r="R3773" i="2"/>
  <c r="R3769" i="2"/>
  <c r="R3765" i="2"/>
  <c r="R3761" i="2"/>
  <c r="R3757" i="2"/>
  <c r="R3753" i="2"/>
  <c r="R3749" i="2"/>
  <c r="R3745" i="2"/>
  <c r="R3741" i="2"/>
  <c r="R3737" i="2"/>
  <c r="R3733" i="2"/>
  <c r="R3729" i="2"/>
  <c r="R3725" i="2"/>
  <c r="R3721" i="2"/>
  <c r="R3717" i="2"/>
  <c r="R3713" i="2"/>
  <c r="R3709" i="2"/>
  <c r="R3705" i="2"/>
  <c r="R3701" i="2"/>
  <c r="R3697" i="2"/>
  <c r="R3693" i="2"/>
  <c r="R3689" i="2"/>
  <c r="R3685" i="2"/>
  <c r="R3681" i="2"/>
  <c r="R3677" i="2"/>
  <c r="R3673" i="2"/>
  <c r="R3669" i="2"/>
  <c r="R3665" i="2"/>
  <c r="R3661" i="2"/>
  <c r="R3657" i="2"/>
  <c r="R3653" i="2"/>
  <c r="R3649" i="2"/>
  <c r="R3645" i="2"/>
  <c r="R3641" i="2"/>
  <c r="R3637" i="2"/>
  <c r="R3633" i="2"/>
  <c r="R3629" i="2"/>
  <c r="R3625" i="2"/>
  <c r="R3621" i="2"/>
  <c r="R3617" i="2"/>
  <c r="R3613" i="2"/>
  <c r="R3609" i="2"/>
  <c r="R3605" i="2"/>
  <c r="R3601" i="2"/>
  <c r="R3597" i="2"/>
  <c r="R3593" i="2"/>
  <c r="R3589" i="2"/>
  <c r="R3585" i="2"/>
  <c r="R3581" i="2"/>
  <c r="R3577" i="2"/>
  <c r="R3573" i="2"/>
  <c r="R3569" i="2"/>
  <c r="R3565" i="2"/>
  <c r="R3561" i="2"/>
  <c r="R3557" i="2"/>
  <c r="R3553" i="2"/>
  <c r="R3549" i="2"/>
  <c r="R3545" i="2"/>
  <c r="R3541" i="2"/>
  <c r="R3537" i="2"/>
  <c r="R3533" i="2"/>
  <c r="R3529" i="2"/>
  <c r="R3525" i="2"/>
  <c r="R3521" i="2"/>
  <c r="R3517" i="2"/>
  <c r="R3513" i="2"/>
  <c r="R3509" i="2"/>
  <c r="R3505" i="2"/>
  <c r="R3501" i="2"/>
  <c r="R3497" i="2"/>
  <c r="R3493" i="2"/>
  <c r="R3489" i="2"/>
  <c r="R3485" i="2"/>
  <c r="R3481" i="2"/>
  <c r="R3477" i="2"/>
  <c r="R3473" i="2"/>
  <c r="R3469" i="2"/>
  <c r="R3465" i="2"/>
  <c r="R3461" i="2"/>
  <c r="R3457" i="2"/>
  <c r="R3453" i="2"/>
  <c r="R3449" i="2"/>
  <c r="R3445" i="2"/>
  <c r="R3441" i="2"/>
  <c r="R3437" i="2"/>
  <c r="R3433" i="2"/>
  <c r="R3429" i="2"/>
  <c r="R3425" i="2"/>
  <c r="R3421" i="2"/>
  <c r="R3417" i="2"/>
  <c r="R3413" i="2"/>
  <c r="R3409" i="2"/>
  <c r="R3405" i="2"/>
  <c r="R3401" i="2"/>
  <c r="R3397" i="2"/>
  <c r="R3393" i="2"/>
  <c r="R3389" i="2"/>
  <c r="R3385" i="2"/>
  <c r="R3381" i="2"/>
  <c r="R3377" i="2"/>
  <c r="R3373" i="2"/>
  <c r="R3369" i="2"/>
  <c r="R3365" i="2"/>
  <c r="R3361" i="2"/>
  <c r="R3357" i="2"/>
  <c r="R3353" i="2"/>
  <c r="R3349" i="2"/>
  <c r="R3345" i="2"/>
  <c r="R3341" i="2"/>
  <c r="R3337" i="2"/>
  <c r="R3333" i="2"/>
  <c r="R3329" i="2"/>
  <c r="R3325" i="2"/>
  <c r="R3321" i="2"/>
  <c r="R3317" i="2"/>
  <c r="R3313" i="2"/>
  <c r="R3309" i="2"/>
  <c r="R3305" i="2"/>
  <c r="R3301" i="2"/>
  <c r="R3297" i="2"/>
  <c r="R3293" i="2"/>
  <c r="R3289" i="2"/>
  <c r="R3285" i="2"/>
  <c r="R3281" i="2"/>
  <c r="R3277" i="2"/>
  <c r="R3273" i="2"/>
  <c r="R3269" i="2"/>
  <c r="R3265" i="2"/>
  <c r="R3261" i="2"/>
  <c r="R3257" i="2"/>
  <c r="R3253" i="2"/>
  <c r="R3249" i="2"/>
  <c r="R3245" i="2"/>
  <c r="R3241" i="2"/>
  <c r="R3237" i="2"/>
  <c r="R3233" i="2"/>
  <c r="R3229" i="2"/>
  <c r="R3225" i="2"/>
  <c r="R3221" i="2"/>
  <c r="R3217" i="2"/>
  <c r="R3213" i="2"/>
  <c r="R3209" i="2"/>
  <c r="R3205" i="2"/>
  <c r="R3201" i="2"/>
  <c r="R3197" i="2"/>
  <c r="R3193" i="2"/>
  <c r="R3189" i="2"/>
  <c r="R3185" i="2"/>
  <c r="R3181" i="2"/>
  <c r="R3177" i="2"/>
  <c r="R3173" i="2"/>
  <c r="R3169" i="2"/>
  <c r="R3165" i="2"/>
  <c r="R3161" i="2"/>
  <c r="R3157" i="2"/>
  <c r="R3153" i="2"/>
  <c r="R3149" i="2"/>
  <c r="R3145" i="2"/>
  <c r="R3141" i="2"/>
  <c r="R3137" i="2"/>
  <c r="R3133" i="2"/>
  <c r="R3129" i="2"/>
  <c r="R3125" i="2"/>
  <c r="R3121" i="2"/>
  <c r="R3117" i="2"/>
  <c r="R3113" i="2"/>
  <c r="R3109" i="2"/>
  <c r="R3105" i="2"/>
  <c r="R3101" i="2"/>
  <c r="R3097" i="2"/>
  <c r="R3093" i="2"/>
  <c r="R3089" i="2"/>
  <c r="R3085" i="2"/>
  <c r="R3081" i="2"/>
  <c r="R3077" i="2"/>
  <c r="R3073" i="2"/>
  <c r="R3069" i="2"/>
  <c r="R3065" i="2"/>
  <c r="R3061" i="2"/>
  <c r="R3057" i="2"/>
  <c r="R3053" i="2"/>
  <c r="R3049" i="2"/>
  <c r="R3045" i="2"/>
  <c r="R3041" i="2"/>
  <c r="R3037" i="2"/>
  <c r="R3033" i="2"/>
  <c r="R3029" i="2"/>
  <c r="R3025" i="2"/>
  <c r="R3021" i="2"/>
  <c r="R3017" i="2"/>
  <c r="R3013" i="2"/>
  <c r="R3009" i="2"/>
  <c r="R3005" i="2"/>
  <c r="R3001" i="2"/>
  <c r="R2997" i="2"/>
  <c r="R2993" i="2"/>
  <c r="R2989" i="2"/>
  <c r="R2985" i="2"/>
  <c r="R2981" i="2"/>
  <c r="R2977" i="2"/>
  <c r="R2973" i="2"/>
  <c r="R2969" i="2"/>
  <c r="R2965" i="2"/>
  <c r="R2961" i="2"/>
  <c r="R2957" i="2"/>
  <c r="R2953" i="2"/>
  <c r="R2949" i="2"/>
  <c r="R2945" i="2"/>
  <c r="R2941" i="2"/>
  <c r="R2937" i="2"/>
  <c r="R2933" i="2"/>
  <c r="R2929" i="2"/>
  <c r="R2925" i="2"/>
  <c r="R2921" i="2"/>
  <c r="R2917" i="2"/>
  <c r="R2913" i="2"/>
  <c r="R2909" i="2"/>
  <c r="R2905" i="2"/>
  <c r="R2901" i="2"/>
  <c r="R2897" i="2"/>
  <c r="R2893" i="2"/>
  <c r="R2889" i="2"/>
  <c r="R2885" i="2"/>
  <c r="R2881" i="2"/>
  <c r="R2877" i="2"/>
  <c r="R2873" i="2"/>
  <c r="R2869" i="2"/>
  <c r="R2865" i="2"/>
  <c r="R2861" i="2"/>
  <c r="R2857" i="2"/>
  <c r="R2853" i="2"/>
  <c r="R2849" i="2"/>
  <c r="R2845" i="2"/>
  <c r="R2841" i="2"/>
  <c r="R2837" i="2"/>
  <c r="R2833" i="2"/>
  <c r="R2829" i="2"/>
  <c r="R2825" i="2"/>
  <c r="R2821" i="2"/>
  <c r="R2817" i="2"/>
  <c r="R2813" i="2"/>
  <c r="R2809" i="2"/>
  <c r="R2805" i="2"/>
  <c r="R2801" i="2"/>
  <c r="R2797" i="2"/>
  <c r="R2793" i="2"/>
  <c r="R2789" i="2"/>
  <c r="R2785" i="2"/>
  <c r="R2781" i="2"/>
  <c r="R2777" i="2"/>
  <c r="R2773" i="2"/>
  <c r="R2769" i="2"/>
  <c r="R2765" i="2"/>
  <c r="R2761" i="2"/>
  <c r="R2757" i="2"/>
  <c r="R2753" i="2"/>
  <c r="R2749" i="2"/>
  <c r="R2745" i="2"/>
  <c r="R2741" i="2"/>
  <c r="R2737" i="2"/>
  <c r="R2733" i="2"/>
  <c r="R2729" i="2"/>
  <c r="R2725" i="2"/>
  <c r="R2721" i="2"/>
  <c r="R2717" i="2"/>
  <c r="R2713" i="2"/>
  <c r="R2709" i="2"/>
  <c r="R2705" i="2"/>
  <c r="R2701" i="2"/>
  <c r="R2697" i="2"/>
  <c r="R2693" i="2"/>
  <c r="R2689" i="2"/>
  <c r="R2685" i="2"/>
  <c r="R2681" i="2"/>
  <c r="R2677" i="2"/>
  <c r="R2673" i="2"/>
  <c r="R2669" i="2"/>
  <c r="R2665" i="2"/>
  <c r="R2661" i="2"/>
  <c r="R2657" i="2"/>
  <c r="R2653" i="2"/>
  <c r="R2649" i="2"/>
  <c r="R2645" i="2"/>
  <c r="R2641" i="2"/>
  <c r="R2637" i="2"/>
  <c r="R2633" i="2"/>
  <c r="R2629" i="2"/>
  <c r="R2625" i="2"/>
  <c r="R2621" i="2"/>
  <c r="R2617" i="2"/>
  <c r="R2613" i="2"/>
  <c r="R2609" i="2"/>
  <c r="R2605" i="2"/>
  <c r="R2601" i="2"/>
  <c r="R2597" i="2"/>
  <c r="R2593" i="2"/>
  <c r="R2589" i="2"/>
  <c r="R2585" i="2"/>
  <c r="R2581" i="2"/>
  <c r="R2577" i="2"/>
  <c r="R2573" i="2"/>
  <c r="R2569" i="2"/>
  <c r="R2565" i="2"/>
  <c r="R2561" i="2"/>
  <c r="R2557" i="2"/>
  <c r="R2553" i="2"/>
  <c r="R2549" i="2"/>
  <c r="R2545" i="2"/>
  <c r="R2541" i="2"/>
  <c r="R2537" i="2"/>
  <c r="R2533" i="2"/>
  <c r="R2529" i="2"/>
  <c r="R2525" i="2"/>
  <c r="R2521" i="2"/>
  <c r="R2517" i="2"/>
  <c r="R2513" i="2"/>
  <c r="R2509" i="2"/>
  <c r="R2505" i="2"/>
  <c r="R2501" i="2"/>
  <c r="R2497" i="2"/>
  <c r="R2493" i="2"/>
  <c r="R2489" i="2"/>
  <c r="R2485" i="2"/>
  <c r="R2481" i="2"/>
  <c r="R2477" i="2"/>
  <c r="R2473" i="2"/>
  <c r="R2469" i="2"/>
  <c r="R2465" i="2"/>
  <c r="R2461" i="2"/>
  <c r="R2457" i="2"/>
  <c r="R2453" i="2"/>
  <c r="R2449" i="2"/>
  <c r="R2445" i="2"/>
  <c r="R2441" i="2"/>
  <c r="R2437" i="2"/>
  <c r="R2433" i="2"/>
  <c r="R2429" i="2"/>
  <c r="R2425" i="2"/>
  <c r="R2421" i="2"/>
  <c r="R2417" i="2"/>
  <c r="R2413" i="2"/>
  <c r="R2409" i="2"/>
  <c r="R2405" i="2"/>
  <c r="R2401" i="2"/>
  <c r="R2397" i="2"/>
  <c r="R2393" i="2"/>
  <c r="R2389" i="2"/>
  <c r="R2385" i="2"/>
  <c r="R2381" i="2"/>
  <c r="R2377" i="2"/>
  <c r="R2373" i="2"/>
  <c r="R2369" i="2"/>
  <c r="R2365" i="2"/>
  <c r="R2361" i="2"/>
  <c r="R2357" i="2"/>
  <c r="R2353" i="2"/>
  <c r="R2349" i="2"/>
  <c r="R2345" i="2"/>
  <c r="R2341" i="2"/>
  <c r="R2337" i="2"/>
  <c r="R2333" i="2"/>
  <c r="R2329" i="2"/>
  <c r="R2325" i="2"/>
  <c r="R2321" i="2"/>
  <c r="R2317" i="2"/>
  <c r="R2313" i="2"/>
  <c r="R2309" i="2"/>
  <c r="R2305" i="2"/>
  <c r="R2301" i="2"/>
  <c r="R2297" i="2"/>
  <c r="R2293" i="2"/>
  <c r="R2289" i="2"/>
  <c r="R2285" i="2"/>
  <c r="R2281" i="2"/>
  <c r="R2277" i="2"/>
  <c r="R2273" i="2"/>
  <c r="R2269" i="2"/>
  <c r="R2265" i="2"/>
  <c r="R2261" i="2"/>
  <c r="R2257" i="2"/>
  <c r="R2253" i="2"/>
  <c r="R2249" i="2"/>
  <c r="R2245" i="2"/>
  <c r="R2241" i="2"/>
  <c r="R2237" i="2"/>
  <c r="R2233" i="2"/>
  <c r="R2229" i="2"/>
  <c r="R2225" i="2"/>
  <c r="R2221" i="2"/>
  <c r="R2217" i="2"/>
  <c r="R2213" i="2"/>
  <c r="R2209" i="2"/>
  <c r="R2205" i="2"/>
  <c r="R2201" i="2"/>
  <c r="R2197" i="2"/>
  <c r="R2193" i="2"/>
  <c r="R2189" i="2"/>
  <c r="R2185" i="2"/>
  <c r="R2181" i="2"/>
  <c r="R2177" i="2"/>
  <c r="R2173" i="2"/>
  <c r="R2169" i="2"/>
  <c r="R2165" i="2"/>
  <c r="R2161" i="2"/>
  <c r="R2157" i="2"/>
  <c r="R2153" i="2"/>
  <c r="R2149" i="2"/>
  <c r="R2145" i="2"/>
  <c r="R2141" i="2"/>
  <c r="R2137" i="2"/>
  <c r="R2133" i="2"/>
  <c r="R2129" i="2"/>
  <c r="R2125" i="2"/>
  <c r="R2121" i="2"/>
  <c r="R2117" i="2"/>
  <c r="R2113" i="2"/>
  <c r="R2109" i="2"/>
  <c r="R2105" i="2"/>
  <c r="R2101" i="2"/>
  <c r="R2097" i="2"/>
  <c r="R2093" i="2"/>
  <c r="R2089" i="2"/>
  <c r="R2085" i="2"/>
  <c r="R2081" i="2"/>
  <c r="R2077" i="2"/>
  <c r="R2073" i="2"/>
  <c r="R2069" i="2"/>
  <c r="R2065" i="2"/>
  <c r="R2061" i="2"/>
  <c r="R2057" i="2"/>
  <c r="R2053" i="2"/>
  <c r="R2049" i="2"/>
  <c r="R2045" i="2"/>
  <c r="R2041" i="2"/>
  <c r="R2037" i="2"/>
  <c r="R2033" i="2"/>
  <c r="R2029" i="2"/>
  <c r="R2025" i="2"/>
  <c r="R2021" i="2"/>
  <c r="R2017" i="2"/>
  <c r="R2013" i="2"/>
  <c r="R2009" i="2"/>
  <c r="R2005" i="2"/>
  <c r="R2001" i="2"/>
  <c r="R1996" i="2"/>
  <c r="R4069" i="2"/>
  <c r="R4061" i="2"/>
  <c r="R4053" i="2"/>
  <c r="R4048" i="2"/>
  <c r="R4044" i="2"/>
  <c r="R4040" i="2"/>
  <c r="R4036" i="2"/>
  <c r="R4032" i="2"/>
  <c r="R4028" i="2"/>
  <c r="R4024" i="2"/>
  <c r="R4020" i="2"/>
  <c r="R4016" i="2"/>
  <c r="R4012" i="2"/>
  <c r="R4008" i="2"/>
  <c r="R4004" i="2"/>
  <c r="R4000" i="2"/>
  <c r="R3996" i="2"/>
  <c r="R3992" i="2"/>
  <c r="R3988" i="2"/>
  <c r="R3984" i="2"/>
  <c r="R3980" i="2"/>
  <c r="R3976" i="2"/>
  <c r="R3972" i="2"/>
  <c r="R3968" i="2"/>
  <c r="R3964" i="2"/>
  <c r="R3960" i="2"/>
  <c r="R3956" i="2"/>
  <c r="R3952" i="2"/>
  <c r="R3948" i="2"/>
  <c r="R3944" i="2"/>
  <c r="R3940" i="2"/>
  <c r="R3936" i="2"/>
  <c r="R3932" i="2"/>
  <c r="R3928" i="2"/>
  <c r="R3924" i="2"/>
  <c r="R3920" i="2"/>
  <c r="R3916" i="2"/>
  <c r="R3912" i="2"/>
  <c r="R3908" i="2"/>
  <c r="R3904" i="2"/>
  <c r="R3900" i="2"/>
  <c r="R3896" i="2"/>
  <c r="R3892" i="2"/>
  <c r="R3888" i="2"/>
  <c r="R3884" i="2"/>
  <c r="R3880" i="2"/>
  <c r="R3876" i="2"/>
  <c r="R3872" i="2"/>
  <c r="R3868" i="2"/>
  <c r="R3864" i="2"/>
  <c r="R3860" i="2"/>
  <c r="R3856" i="2"/>
  <c r="R3852" i="2"/>
  <c r="R3848" i="2"/>
  <c r="R3844" i="2"/>
  <c r="R3840" i="2"/>
  <c r="R3836" i="2"/>
  <c r="R3832" i="2"/>
  <c r="R3828" i="2"/>
  <c r="R3824" i="2"/>
  <c r="R3820" i="2"/>
  <c r="R3816" i="2"/>
  <c r="R3812" i="2"/>
  <c r="R3808" i="2"/>
  <c r="R3804" i="2"/>
  <c r="R3800" i="2"/>
  <c r="R3796" i="2"/>
  <c r="R3792" i="2"/>
  <c r="R3788" i="2"/>
  <c r="R3784" i="2"/>
  <c r="R3780" i="2"/>
  <c r="R3776" i="2"/>
  <c r="R3772" i="2"/>
  <c r="R3768" i="2"/>
  <c r="R3764" i="2"/>
  <c r="R3760" i="2"/>
  <c r="R3756" i="2"/>
  <c r="R3752" i="2"/>
  <c r="R3748" i="2"/>
  <c r="R3744" i="2"/>
  <c r="R3740" i="2"/>
  <c r="R3736" i="2"/>
  <c r="R3732" i="2"/>
  <c r="R3728" i="2"/>
  <c r="R3724" i="2"/>
  <c r="R3720" i="2"/>
  <c r="R3716" i="2"/>
  <c r="R3712" i="2"/>
  <c r="R3708" i="2"/>
  <c r="R3704" i="2"/>
  <c r="R3700" i="2"/>
  <c r="R3696" i="2"/>
  <c r="R3692" i="2"/>
  <c r="R3688" i="2"/>
  <c r="R3684" i="2"/>
  <c r="R3680" i="2"/>
  <c r="R3676" i="2"/>
  <c r="R3672" i="2"/>
  <c r="R3668" i="2"/>
  <c r="R3664" i="2"/>
  <c r="R3660" i="2"/>
  <c r="R3656" i="2"/>
  <c r="R3652" i="2"/>
  <c r="R3648" i="2"/>
  <c r="R3644" i="2"/>
  <c r="R3640" i="2"/>
  <c r="R3636" i="2"/>
  <c r="R3632" i="2"/>
  <c r="R3628" i="2"/>
  <c r="R3624" i="2"/>
  <c r="R3620" i="2"/>
  <c r="R3616" i="2"/>
  <c r="R3612" i="2"/>
  <c r="R3608" i="2"/>
  <c r="R3604" i="2"/>
  <c r="R3600" i="2"/>
  <c r="R3596" i="2"/>
  <c r="R3592" i="2"/>
  <c r="R3588" i="2"/>
  <c r="R3584" i="2"/>
  <c r="R3580" i="2"/>
  <c r="R3576" i="2"/>
  <c r="R3572" i="2"/>
  <c r="R3568" i="2"/>
  <c r="R3564" i="2"/>
  <c r="R3560" i="2"/>
  <c r="R3556" i="2"/>
  <c r="R3552" i="2"/>
  <c r="R3548" i="2"/>
  <c r="R3544" i="2"/>
  <c r="R3540" i="2"/>
  <c r="R3536" i="2"/>
  <c r="R3532" i="2"/>
  <c r="R3528" i="2"/>
  <c r="R3524" i="2"/>
  <c r="R3520" i="2"/>
  <c r="R3516" i="2"/>
  <c r="R3512" i="2"/>
  <c r="R3508" i="2"/>
  <c r="R3504" i="2"/>
  <c r="R3500" i="2"/>
  <c r="R3496" i="2"/>
  <c r="R3492" i="2"/>
  <c r="R3488" i="2"/>
  <c r="R3484" i="2"/>
  <c r="R3480" i="2"/>
  <c r="R3476" i="2"/>
  <c r="R3472" i="2"/>
  <c r="R3468" i="2"/>
  <c r="R3464" i="2"/>
  <c r="R3460" i="2"/>
  <c r="R3456" i="2"/>
  <c r="R3452" i="2"/>
  <c r="R3448" i="2"/>
  <c r="R3444" i="2"/>
  <c r="R3440" i="2"/>
  <c r="R3436" i="2"/>
  <c r="R3432" i="2"/>
  <c r="R3428" i="2"/>
  <c r="R3424" i="2"/>
  <c r="R3420" i="2"/>
  <c r="R3416" i="2"/>
  <c r="R3412" i="2"/>
  <c r="R3408" i="2"/>
  <c r="R3404" i="2"/>
  <c r="R3400" i="2"/>
  <c r="R3396" i="2"/>
  <c r="R3392" i="2"/>
  <c r="R3388" i="2"/>
  <c r="R3384" i="2"/>
  <c r="R3380" i="2"/>
  <c r="R3376" i="2"/>
  <c r="R3372" i="2"/>
  <c r="R3368" i="2"/>
  <c r="R3364" i="2"/>
  <c r="R3360" i="2"/>
  <c r="R3356" i="2"/>
  <c r="R3352" i="2"/>
  <c r="R3348" i="2"/>
  <c r="R3344" i="2"/>
  <c r="R3340" i="2"/>
  <c r="R3336" i="2"/>
  <c r="R3332" i="2"/>
  <c r="R3328" i="2"/>
  <c r="R3324" i="2"/>
  <c r="R3320" i="2"/>
  <c r="R3316" i="2"/>
  <c r="R3312" i="2"/>
  <c r="R3308" i="2"/>
  <c r="R3304" i="2"/>
  <c r="R3300" i="2"/>
  <c r="R3296" i="2"/>
  <c r="R3292" i="2"/>
  <c r="R3288" i="2"/>
  <c r="R3284" i="2"/>
  <c r="R3280" i="2"/>
  <c r="R3276" i="2"/>
  <c r="R3272" i="2"/>
  <c r="R3268" i="2"/>
  <c r="R3264" i="2"/>
  <c r="R3260" i="2"/>
  <c r="R3256" i="2"/>
  <c r="R3252" i="2"/>
  <c r="R3248" i="2"/>
  <c r="R3244" i="2"/>
  <c r="R3240" i="2"/>
  <c r="R3236" i="2"/>
  <c r="R3232" i="2"/>
  <c r="R3228" i="2"/>
  <c r="R3224" i="2"/>
  <c r="R3220" i="2"/>
  <c r="R3216" i="2"/>
  <c r="R3212" i="2"/>
  <c r="R3208" i="2"/>
  <c r="R3204" i="2"/>
  <c r="R3200" i="2"/>
  <c r="R3196" i="2"/>
  <c r="R3192" i="2"/>
  <c r="R3188" i="2"/>
  <c r="R3184" i="2"/>
  <c r="R3180" i="2"/>
  <c r="R3176" i="2"/>
  <c r="R3172" i="2"/>
  <c r="R3168" i="2"/>
  <c r="R3164" i="2"/>
  <c r="R3160" i="2"/>
  <c r="R3156" i="2"/>
  <c r="R3152" i="2"/>
  <c r="R3148" i="2"/>
  <c r="R3144" i="2"/>
  <c r="R3140" i="2"/>
  <c r="R3136" i="2"/>
  <c r="R3132" i="2"/>
  <c r="R3128" i="2"/>
  <c r="R3124" i="2"/>
  <c r="R3120" i="2"/>
  <c r="R3116" i="2"/>
  <c r="R3112" i="2"/>
  <c r="R3108" i="2"/>
  <c r="R3104" i="2"/>
  <c r="R3100" i="2"/>
  <c r="R3096" i="2"/>
  <c r="R3092" i="2"/>
  <c r="R3088" i="2"/>
  <c r="R3084" i="2"/>
  <c r="R3080" i="2"/>
  <c r="R3076" i="2"/>
  <c r="R3072" i="2"/>
  <c r="R3068" i="2"/>
  <c r="R3064" i="2"/>
  <c r="R3060" i="2"/>
  <c r="R3056" i="2"/>
  <c r="R3052" i="2"/>
  <c r="R3048" i="2"/>
  <c r="R3044" i="2"/>
  <c r="R3040" i="2"/>
  <c r="R3036" i="2"/>
  <c r="R3032" i="2"/>
  <c r="R3028" i="2"/>
  <c r="R3024" i="2"/>
  <c r="R3020" i="2"/>
  <c r="R3016" i="2"/>
  <c r="R3012" i="2"/>
  <c r="R3008" i="2"/>
  <c r="R3004" i="2"/>
  <c r="R3000" i="2"/>
  <c r="R2996" i="2"/>
  <c r="R2992" i="2"/>
  <c r="R2988" i="2"/>
  <c r="R2984" i="2"/>
  <c r="R2980" i="2"/>
  <c r="R2976" i="2"/>
  <c r="R2972" i="2"/>
  <c r="R2968" i="2"/>
  <c r="R2964" i="2"/>
  <c r="R2960" i="2"/>
  <c r="R2956" i="2"/>
  <c r="R2952" i="2"/>
  <c r="R2948" i="2"/>
  <c r="R2944" i="2"/>
  <c r="R2940" i="2"/>
  <c r="R2936" i="2"/>
  <c r="R2932" i="2"/>
  <c r="R2928" i="2"/>
  <c r="R2924" i="2"/>
  <c r="R2920" i="2"/>
  <c r="R2916" i="2"/>
  <c r="R2912" i="2"/>
  <c r="R2908" i="2"/>
  <c r="R2904" i="2"/>
  <c r="R2900" i="2"/>
  <c r="R2896" i="2"/>
  <c r="R2892" i="2"/>
  <c r="R2888" i="2"/>
  <c r="R2884" i="2"/>
  <c r="R2880" i="2"/>
  <c r="R2876" i="2"/>
  <c r="R2872" i="2"/>
  <c r="R2868" i="2"/>
  <c r="R2864" i="2"/>
  <c r="R2860" i="2"/>
  <c r="R2856" i="2"/>
  <c r="R2852" i="2"/>
  <c r="R2848" i="2"/>
  <c r="R2844" i="2"/>
  <c r="R2840" i="2"/>
  <c r="R2836" i="2"/>
  <c r="R2832" i="2"/>
  <c r="R2828" i="2"/>
  <c r="R2824" i="2"/>
  <c r="R2820" i="2"/>
  <c r="R2816" i="2"/>
  <c r="R2812" i="2"/>
  <c r="R2808" i="2"/>
  <c r="R2804" i="2"/>
  <c r="R2800" i="2"/>
  <c r="R2796" i="2"/>
  <c r="R2792" i="2"/>
  <c r="R2788" i="2"/>
  <c r="R2784" i="2"/>
  <c r="R2780" i="2"/>
  <c r="R2776" i="2"/>
  <c r="R2772" i="2"/>
  <c r="R2768" i="2"/>
  <c r="R2764" i="2"/>
  <c r="R2760" i="2"/>
  <c r="R2756" i="2"/>
  <c r="R2752" i="2"/>
  <c r="R2748" i="2"/>
  <c r="R2744" i="2"/>
  <c r="R2740" i="2"/>
  <c r="R2736" i="2"/>
  <c r="R2732" i="2"/>
  <c r="R2728" i="2"/>
  <c r="R2724" i="2"/>
  <c r="R2720" i="2"/>
  <c r="R2716" i="2"/>
  <c r="R2712" i="2"/>
  <c r="R2708" i="2"/>
  <c r="R2704" i="2"/>
  <c r="R2700" i="2"/>
  <c r="R2696" i="2"/>
  <c r="R2692" i="2"/>
  <c r="R2688" i="2"/>
  <c r="R2684" i="2"/>
  <c r="R2680" i="2"/>
  <c r="R2676" i="2"/>
  <c r="R2672" i="2"/>
  <c r="R2668" i="2"/>
  <c r="R2664" i="2"/>
  <c r="R2660" i="2"/>
  <c r="R2656" i="2"/>
  <c r="R2652" i="2"/>
  <c r="R2648" i="2"/>
  <c r="R2644" i="2"/>
  <c r="R2640" i="2"/>
  <c r="R2636" i="2"/>
  <c r="R2632" i="2"/>
  <c r="R2628" i="2"/>
  <c r="R2624" i="2"/>
  <c r="R2620" i="2"/>
  <c r="R2616" i="2"/>
  <c r="R2612" i="2"/>
  <c r="R2608" i="2"/>
  <c r="R2604" i="2"/>
  <c r="R2600" i="2"/>
  <c r="R2596" i="2"/>
  <c r="R2592" i="2"/>
  <c r="R2588" i="2"/>
  <c r="R2584" i="2"/>
  <c r="R2580" i="2"/>
  <c r="R2576" i="2"/>
  <c r="R2572" i="2"/>
  <c r="R2568" i="2"/>
  <c r="R2564" i="2"/>
  <c r="R2560" i="2"/>
  <c r="R2556" i="2"/>
  <c r="R2552" i="2"/>
  <c r="R2548" i="2"/>
  <c r="R2544" i="2"/>
  <c r="R2540" i="2"/>
  <c r="R2536" i="2"/>
  <c r="R2532" i="2"/>
  <c r="R2528" i="2"/>
  <c r="R2524" i="2"/>
  <c r="R2520" i="2"/>
  <c r="R2516" i="2"/>
  <c r="R2512" i="2"/>
  <c r="R2508" i="2"/>
  <c r="R2504" i="2"/>
  <c r="R2500" i="2"/>
  <c r="R2496" i="2"/>
  <c r="R2492" i="2"/>
  <c r="R2488" i="2"/>
  <c r="R2484" i="2"/>
  <c r="R2480" i="2"/>
  <c r="R2476" i="2"/>
  <c r="R2472" i="2"/>
  <c r="R2468" i="2"/>
  <c r="R2464" i="2"/>
  <c r="R2460" i="2"/>
  <c r="R2456" i="2"/>
  <c r="R2452" i="2"/>
  <c r="R2448" i="2"/>
  <c r="R2444" i="2"/>
  <c r="R2440" i="2"/>
  <c r="R2436" i="2"/>
  <c r="R2432" i="2"/>
  <c r="R2428" i="2"/>
  <c r="R2424" i="2"/>
  <c r="R2420" i="2"/>
  <c r="R2416" i="2"/>
  <c r="R2412" i="2"/>
  <c r="R2408" i="2"/>
  <c r="R2404" i="2"/>
  <c r="R2400" i="2"/>
  <c r="R2396" i="2"/>
  <c r="R2392" i="2"/>
  <c r="R2388" i="2"/>
  <c r="R2384" i="2"/>
  <c r="R2380" i="2"/>
  <c r="R2376" i="2"/>
  <c r="R2372" i="2"/>
  <c r="R2368" i="2"/>
  <c r="R2364" i="2"/>
  <c r="R2360" i="2"/>
  <c r="R2356" i="2"/>
  <c r="R2352" i="2"/>
  <c r="R2348" i="2"/>
  <c r="R2344" i="2"/>
  <c r="R2340" i="2"/>
  <c r="R2336" i="2"/>
  <c r="R2332" i="2"/>
  <c r="R2328" i="2"/>
  <c r="R2324" i="2"/>
  <c r="R2320" i="2"/>
  <c r="R2316" i="2"/>
  <c r="R2312" i="2"/>
  <c r="R2308" i="2"/>
  <c r="R2304" i="2"/>
  <c r="R2300" i="2"/>
  <c r="R2296" i="2"/>
  <c r="R2292" i="2"/>
  <c r="R2288" i="2"/>
  <c r="R2284" i="2"/>
  <c r="R2280" i="2"/>
  <c r="R2276" i="2"/>
  <c r="R2272" i="2"/>
  <c r="R2268" i="2"/>
  <c r="R2264" i="2"/>
  <c r="R2260" i="2"/>
  <c r="R2256" i="2"/>
  <c r="R2252" i="2"/>
  <c r="R2248" i="2"/>
  <c r="R2244" i="2"/>
  <c r="R2240" i="2"/>
  <c r="R2236" i="2"/>
  <c r="R2232" i="2"/>
  <c r="R2228" i="2"/>
  <c r="R2224" i="2"/>
  <c r="R2220" i="2"/>
  <c r="R2216" i="2"/>
  <c r="R2212" i="2"/>
  <c r="R2208" i="2"/>
  <c r="R2204" i="2"/>
  <c r="R2200" i="2"/>
  <c r="R2196" i="2"/>
  <c r="R2192" i="2"/>
  <c r="R2188" i="2"/>
  <c r="R2184" i="2"/>
  <c r="R2180" i="2"/>
  <c r="R2176" i="2"/>
  <c r="R2172" i="2"/>
  <c r="R2168" i="2"/>
  <c r="R2164" i="2"/>
  <c r="R2160" i="2"/>
  <c r="R2156" i="2"/>
  <c r="R2152" i="2"/>
  <c r="R2148" i="2"/>
  <c r="R2144" i="2"/>
  <c r="R2140" i="2"/>
  <c r="R2136" i="2"/>
  <c r="R2132" i="2"/>
  <c r="R2128" i="2"/>
  <c r="R2124" i="2"/>
  <c r="R2120" i="2"/>
  <c r="R2116" i="2"/>
  <c r="R2112" i="2"/>
  <c r="R2108" i="2"/>
  <c r="R2104" i="2"/>
  <c r="R2100" i="2"/>
  <c r="R2096" i="2"/>
  <c r="R2092" i="2"/>
  <c r="R2088" i="2"/>
  <c r="R2084" i="2"/>
  <c r="R2080" i="2"/>
  <c r="R2076" i="2"/>
  <c r="R2072" i="2"/>
  <c r="R2068" i="2"/>
  <c r="R2064" i="2"/>
  <c r="R2060" i="2"/>
  <c r="R2056" i="2"/>
  <c r="R2052" i="2"/>
  <c r="R2048" i="2"/>
  <c r="R2044" i="2"/>
  <c r="R2040" i="2"/>
  <c r="R2036" i="2"/>
  <c r="R2032" i="2"/>
  <c r="R2028" i="2"/>
  <c r="R2024" i="2"/>
  <c r="R2020" i="2"/>
  <c r="R2016" i="2"/>
  <c r="R2012" i="2"/>
  <c r="R2008" i="2"/>
  <c r="R2004" i="2"/>
  <c r="R2000" i="2"/>
  <c r="R4068" i="2"/>
  <c r="R4060" i="2"/>
  <c r="R4052" i="2"/>
  <c r="R4047" i="2"/>
  <c r="R4043" i="2"/>
  <c r="R4039" i="2"/>
  <c r="R4035" i="2"/>
  <c r="R4031" i="2"/>
  <c r="R4027" i="2"/>
  <c r="R4023" i="2"/>
  <c r="R4019" i="2"/>
  <c r="R4015" i="2"/>
  <c r="R4011" i="2"/>
  <c r="R4007" i="2"/>
  <c r="R4003" i="2"/>
  <c r="R3999" i="2"/>
  <c r="R3995" i="2"/>
  <c r="R3991" i="2"/>
  <c r="R3987" i="2"/>
  <c r="R3983" i="2"/>
  <c r="R3979" i="2"/>
  <c r="R3975" i="2"/>
  <c r="R3971" i="2"/>
  <c r="R3967" i="2"/>
  <c r="R3963" i="2"/>
  <c r="R3959" i="2"/>
  <c r="R3955" i="2"/>
  <c r="R3951" i="2"/>
  <c r="R3947" i="2"/>
  <c r="R3943" i="2"/>
  <c r="R3939" i="2"/>
  <c r="R3935" i="2"/>
  <c r="R3931" i="2"/>
  <c r="R3927" i="2"/>
  <c r="R3923" i="2"/>
  <c r="R3919" i="2"/>
  <c r="R3915" i="2"/>
  <c r="R3911" i="2"/>
  <c r="R3907" i="2"/>
  <c r="R3903" i="2"/>
  <c r="R3899" i="2"/>
  <c r="R3895" i="2"/>
  <c r="R3891" i="2"/>
  <c r="R3887" i="2"/>
  <c r="R3883" i="2"/>
  <c r="R3879" i="2"/>
  <c r="R3875" i="2"/>
  <c r="R3871" i="2"/>
  <c r="R3867" i="2"/>
  <c r="R3863" i="2"/>
  <c r="R3859" i="2"/>
  <c r="R3855" i="2"/>
  <c r="R3851" i="2"/>
  <c r="R3847" i="2"/>
  <c r="R3843" i="2"/>
  <c r="R3839" i="2"/>
  <c r="R3835" i="2"/>
  <c r="R3831" i="2"/>
  <c r="R3827" i="2"/>
  <c r="R3823" i="2"/>
  <c r="R3819" i="2"/>
  <c r="R3815" i="2"/>
  <c r="R3811" i="2"/>
  <c r="R3807" i="2"/>
  <c r="R3803" i="2"/>
  <c r="R3799" i="2"/>
  <c r="R3795" i="2"/>
  <c r="R3791" i="2"/>
  <c r="R3787" i="2"/>
  <c r="R3783" i="2"/>
  <c r="R3779" i="2"/>
  <c r="R3775" i="2"/>
  <c r="R3771" i="2"/>
  <c r="R3767" i="2"/>
  <c r="R3763" i="2"/>
  <c r="R3759" i="2"/>
  <c r="R3755" i="2"/>
  <c r="R3751" i="2"/>
  <c r="R3747" i="2"/>
  <c r="R3743" i="2"/>
  <c r="R3739" i="2"/>
  <c r="R3735" i="2"/>
  <c r="R3731" i="2"/>
  <c r="R3727" i="2"/>
  <c r="R3723" i="2"/>
  <c r="R3719" i="2"/>
  <c r="R3715" i="2"/>
  <c r="R3711" i="2"/>
  <c r="R3707" i="2"/>
  <c r="R3703" i="2"/>
  <c r="R3699" i="2"/>
  <c r="R3695" i="2"/>
  <c r="R3691" i="2"/>
  <c r="R3687" i="2"/>
  <c r="R3683" i="2"/>
  <c r="R3679" i="2"/>
  <c r="R3675" i="2"/>
  <c r="R3671" i="2"/>
  <c r="R3667" i="2"/>
  <c r="R3663" i="2"/>
  <c r="R3659" i="2"/>
  <c r="R3655" i="2"/>
  <c r="R3651" i="2"/>
  <c r="R3647" i="2"/>
  <c r="R3643" i="2"/>
  <c r="R3639" i="2"/>
  <c r="R3635" i="2"/>
  <c r="R3631" i="2"/>
  <c r="R3627" i="2"/>
  <c r="R3623" i="2"/>
  <c r="R3619" i="2"/>
  <c r="R3615" i="2"/>
  <c r="R3611" i="2"/>
  <c r="R3607" i="2"/>
  <c r="R3603" i="2"/>
  <c r="R3599" i="2"/>
  <c r="R3595" i="2"/>
  <c r="R3591" i="2"/>
  <c r="R3587" i="2"/>
  <c r="R3583" i="2"/>
  <c r="R3579" i="2"/>
  <c r="R3575" i="2"/>
  <c r="R3571" i="2"/>
  <c r="R3567" i="2"/>
  <c r="R3563" i="2"/>
  <c r="R3559" i="2"/>
  <c r="R3555" i="2"/>
  <c r="R3551" i="2"/>
  <c r="R3547" i="2"/>
  <c r="R3543" i="2"/>
  <c r="R3539" i="2"/>
  <c r="R3535" i="2"/>
  <c r="R3531" i="2"/>
  <c r="R3527" i="2"/>
  <c r="R3523" i="2"/>
  <c r="R3519" i="2"/>
  <c r="R3515" i="2"/>
  <c r="R3511" i="2"/>
  <c r="R3507" i="2"/>
  <c r="R3503" i="2"/>
  <c r="R3499" i="2"/>
  <c r="R3495" i="2"/>
  <c r="R3491" i="2"/>
  <c r="R3487" i="2"/>
  <c r="R3483" i="2"/>
  <c r="R3479" i="2"/>
  <c r="R3475" i="2"/>
  <c r="R3471" i="2"/>
  <c r="R3467" i="2"/>
  <c r="R3463" i="2"/>
  <c r="R3459" i="2"/>
  <c r="R3455" i="2"/>
  <c r="R3451" i="2"/>
  <c r="R3447" i="2"/>
  <c r="R3443" i="2"/>
  <c r="R3439" i="2"/>
  <c r="R3435" i="2"/>
  <c r="R3431" i="2"/>
  <c r="R3427" i="2"/>
  <c r="R3423" i="2"/>
  <c r="R3419" i="2"/>
  <c r="R3415" i="2"/>
  <c r="R3411" i="2"/>
  <c r="R3407" i="2"/>
  <c r="R3403" i="2"/>
  <c r="R3399" i="2"/>
  <c r="R3395" i="2"/>
  <c r="R3391" i="2"/>
  <c r="R3387" i="2"/>
  <c r="R3383" i="2"/>
  <c r="R3379" i="2"/>
  <c r="R3375" i="2"/>
  <c r="R3371" i="2"/>
  <c r="R3367" i="2"/>
  <c r="R3363" i="2"/>
  <c r="R3359" i="2"/>
  <c r="R3355" i="2"/>
  <c r="R3351" i="2"/>
  <c r="R3347" i="2"/>
  <c r="R3343" i="2"/>
  <c r="R3339" i="2"/>
  <c r="R3335" i="2"/>
  <c r="R3331" i="2"/>
  <c r="R3327" i="2"/>
  <c r="R3323" i="2"/>
  <c r="R3319" i="2"/>
  <c r="R3315" i="2"/>
  <c r="R3311" i="2"/>
  <c r="R3307" i="2"/>
  <c r="R3303" i="2"/>
  <c r="R3299" i="2"/>
  <c r="R3295" i="2"/>
  <c r="R3291" i="2"/>
  <c r="R3287" i="2"/>
  <c r="R3283" i="2"/>
  <c r="R3279" i="2"/>
  <c r="R3275" i="2"/>
  <c r="R3271" i="2"/>
  <c r="R3267" i="2"/>
  <c r="R3263" i="2"/>
  <c r="R3259" i="2"/>
  <c r="R3255" i="2"/>
  <c r="R3251" i="2"/>
  <c r="R3247" i="2"/>
  <c r="R3243" i="2"/>
  <c r="R3239" i="2"/>
  <c r="R3235" i="2"/>
  <c r="R3231" i="2"/>
  <c r="R3227" i="2"/>
  <c r="R3223" i="2"/>
  <c r="R3219" i="2"/>
  <c r="R3215" i="2"/>
  <c r="R3211" i="2"/>
  <c r="R3207" i="2"/>
  <c r="R3203" i="2"/>
  <c r="R3199" i="2"/>
  <c r="R3195" i="2"/>
  <c r="R3191" i="2"/>
  <c r="R3187" i="2"/>
  <c r="R3183" i="2"/>
  <c r="R3179" i="2"/>
  <c r="R3175" i="2"/>
  <c r="R3171" i="2"/>
  <c r="R3167" i="2"/>
  <c r="R3163" i="2"/>
  <c r="R3159" i="2"/>
  <c r="R3155" i="2"/>
  <c r="R3151" i="2"/>
  <c r="R3147" i="2"/>
  <c r="R3143" i="2"/>
  <c r="R3139" i="2"/>
  <c r="R3135" i="2"/>
  <c r="R3131" i="2"/>
  <c r="R3127" i="2"/>
  <c r="R3123" i="2"/>
  <c r="R3119" i="2"/>
  <c r="R3115" i="2"/>
  <c r="R3111" i="2"/>
  <c r="R3107" i="2"/>
  <c r="R3103" i="2"/>
  <c r="R3099" i="2"/>
  <c r="R3095" i="2"/>
  <c r="R3091" i="2"/>
  <c r="R3087" i="2"/>
  <c r="R3083" i="2"/>
  <c r="R3079" i="2"/>
  <c r="R3075" i="2"/>
  <c r="R3071" i="2"/>
  <c r="R3067" i="2"/>
  <c r="R3063" i="2"/>
  <c r="R3059" i="2"/>
  <c r="R3055" i="2"/>
  <c r="R3051" i="2"/>
  <c r="R3047" i="2"/>
  <c r="R3043" i="2"/>
  <c r="R3039" i="2"/>
  <c r="R3035" i="2"/>
  <c r="R3031" i="2"/>
  <c r="R3027" i="2"/>
  <c r="R3023" i="2"/>
  <c r="R3019" i="2"/>
  <c r="R3015" i="2"/>
  <c r="R3011" i="2"/>
  <c r="R3007" i="2"/>
  <c r="R3003" i="2"/>
  <c r="R2999" i="2"/>
  <c r="R2995" i="2"/>
  <c r="R2991" i="2"/>
  <c r="R2987" i="2"/>
  <c r="R2983" i="2"/>
  <c r="R2979" i="2"/>
  <c r="R2975" i="2"/>
  <c r="R2971" i="2"/>
  <c r="R2967" i="2"/>
  <c r="R2963" i="2"/>
  <c r="R2959" i="2"/>
  <c r="R2955" i="2"/>
  <c r="R2951" i="2"/>
  <c r="R2947" i="2"/>
  <c r="R2943" i="2"/>
  <c r="R2939" i="2"/>
  <c r="R2935" i="2"/>
  <c r="R2931" i="2"/>
  <c r="R2927" i="2"/>
  <c r="R2923" i="2"/>
  <c r="R2919" i="2"/>
  <c r="R2915" i="2"/>
  <c r="R2911" i="2"/>
  <c r="R2907" i="2"/>
  <c r="R2903" i="2"/>
  <c r="R2899" i="2"/>
  <c r="R2895" i="2"/>
  <c r="R2891" i="2"/>
  <c r="R2887" i="2"/>
  <c r="R2883" i="2"/>
  <c r="R2879" i="2"/>
  <c r="R2875" i="2"/>
  <c r="R2871" i="2"/>
  <c r="R2867" i="2"/>
  <c r="R2863" i="2"/>
  <c r="R2859" i="2"/>
  <c r="R2855" i="2"/>
  <c r="R2851" i="2"/>
  <c r="R2847" i="2"/>
  <c r="R2843" i="2"/>
  <c r="R2839" i="2"/>
  <c r="R2835" i="2"/>
  <c r="R2831" i="2"/>
  <c r="R2827" i="2"/>
  <c r="R2823" i="2"/>
  <c r="R2819" i="2"/>
  <c r="R2815" i="2"/>
  <c r="R2811" i="2"/>
  <c r="R2807" i="2"/>
  <c r="R2803" i="2"/>
  <c r="R2799" i="2"/>
  <c r="R2795" i="2"/>
  <c r="R2791" i="2"/>
  <c r="R2787" i="2"/>
  <c r="R2783" i="2"/>
  <c r="R2779" i="2"/>
  <c r="R2775" i="2"/>
  <c r="R2771" i="2"/>
  <c r="R2767" i="2"/>
  <c r="R2763" i="2"/>
  <c r="R2759" i="2"/>
  <c r="R2755" i="2"/>
  <c r="R2751" i="2"/>
  <c r="R2747" i="2"/>
  <c r="R2743" i="2"/>
  <c r="R2739" i="2"/>
  <c r="R2735" i="2"/>
  <c r="R2731" i="2"/>
  <c r="R2727" i="2"/>
  <c r="R2723" i="2"/>
  <c r="R2719" i="2"/>
  <c r="R2715" i="2"/>
  <c r="R2711" i="2"/>
  <c r="R2707" i="2"/>
  <c r="R2703" i="2"/>
  <c r="R2699" i="2"/>
  <c r="R2695" i="2"/>
  <c r="R2691" i="2"/>
  <c r="R2687" i="2"/>
  <c r="R2683" i="2"/>
  <c r="R2679" i="2"/>
  <c r="R2675" i="2"/>
  <c r="R2671" i="2"/>
  <c r="R2667" i="2"/>
  <c r="R2663" i="2"/>
  <c r="R2659" i="2"/>
  <c r="R2655" i="2"/>
  <c r="R2651" i="2"/>
  <c r="R2647" i="2"/>
  <c r="R2643" i="2"/>
  <c r="R2639" i="2"/>
  <c r="R2635" i="2"/>
  <c r="R2631" i="2"/>
  <c r="R2627" i="2"/>
  <c r="R2623" i="2"/>
  <c r="R2619" i="2"/>
  <c r="R2615" i="2"/>
  <c r="R2611" i="2"/>
  <c r="R2607" i="2"/>
  <c r="R2603" i="2"/>
  <c r="R2599" i="2"/>
  <c r="R2595" i="2"/>
  <c r="R2591" i="2"/>
  <c r="R2587" i="2"/>
  <c r="R2583" i="2"/>
  <c r="R2579" i="2"/>
  <c r="R2575" i="2"/>
  <c r="R2571" i="2"/>
  <c r="R2567" i="2"/>
  <c r="R2563" i="2"/>
  <c r="R2559" i="2"/>
  <c r="R2555" i="2"/>
  <c r="R2551" i="2"/>
  <c r="R2547" i="2"/>
  <c r="R2543" i="2"/>
  <c r="R2539" i="2"/>
  <c r="R2535" i="2"/>
  <c r="R2531" i="2"/>
  <c r="R2527" i="2"/>
  <c r="R2523" i="2"/>
  <c r="R2519" i="2"/>
  <c r="R2515" i="2"/>
  <c r="R2511" i="2"/>
  <c r="R2507" i="2"/>
  <c r="R2503" i="2"/>
  <c r="R2499" i="2"/>
  <c r="R2495" i="2"/>
  <c r="R2491" i="2"/>
  <c r="R2487" i="2"/>
  <c r="R2483" i="2"/>
  <c r="R2479" i="2"/>
  <c r="R2475" i="2"/>
  <c r="R2471" i="2"/>
  <c r="R2467" i="2"/>
  <c r="R2463" i="2"/>
  <c r="R2459" i="2"/>
  <c r="R2455" i="2"/>
  <c r="R2451" i="2"/>
  <c r="R2447" i="2"/>
  <c r="R2443" i="2"/>
  <c r="R2439" i="2"/>
  <c r="R2435" i="2"/>
  <c r="R2431" i="2"/>
  <c r="R2427" i="2"/>
  <c r="R2423" i="2"/>
  <c r="R2419" i="2"/>
  <c r="R2415" i="2"/>
  <c r="R2411" i="2"/>
  <c r="R2407" i="2"/>
  <c r="R2403" i="2"/>
  <c r="R2399" i="2"/>
  <c r="R2395" i="2"/>
  <c r="R2391" i="2"/>
  <c r="R2387" i="2"/>
  <c r="R2383" i="2"/>
  <c r="R2379" i="2"/>
  <c r="R2375" i="2"/>
  <c r="R2371" i="2"/>
  <c r="R2367" i="2"/>
  <c r="R2363" i="2"/>
  <c r="R2359" i="2"/>
  <c r="R2355" i="2"/>
  <c r="R2351" i="2"/>
  <c r="R2347" i="2"/>
  <c r="R2343" i="2"/>
  <c r="R2339" i="2"/>
  <c r="R2335" i="2"/>
  <c r="R2331" i="2"/>
  <c r="R2327" i="2"/>
  <c r="R2323" i="2"/>
  <c r="R2319" i="2"/>
  <c r="R2315" i="2"/>
  <c r="R2311" i="2"/>
  <c r="R2307" i="2"/>
  <c r="R2303" i="2"/>
  <c r="R2299" i="2"/>
  <c r="R2295" i="2"/>
  <c r="R2291" i="2"/>
  <c r="R2287" i="2"/>
  <c r="R2283" i="2"/>
  <c r="R2279" i="2"/>
  <c r="R2275" i="2"/>
  <c r="R2271" i="2"/>
  <c r="R2267" i="2"/>
  <c r="R2263" i="2"/>
  <c r="R2259" i="2"/>
  <c r="R2255" i="2"/>
  <c r="R2251" i="2"/>
  <c r="R2247" i="2"/>
  <c r="R2243" i="2"/>
  <c r="R2239" i="2"/>
  <c r="R2235" i="2"/>
  <c r="R2231" i="2"/>
  <c r="R2227" i="2"/>
  <c r="R2223" i="2"/>
  <c r="R2219" i="2"/>
  <c r="R2215" i="2"/>
  <c r="R2211" i="2"/>
  <c r="R2207" i="2"/>
  <c r="R2203" i="2"/>
  <c r="R2199" i="2"/>
  <c r="R2195" i="2"/>
  <c r="R2191" i="2"/>
  <c r="R2187" i="2"/>
  <c r="R2183" i="2"/>
  <c r="R2179" i="2"/>
  <c r="R2175" i="2"/>
  <c r="R2171" i="2"/>
  <c r="R2167" i="2"/>
  <c r="R2163" i="2"/>
  <c r="R2159" i="2"/>
  <c r="R2155" i="2"/>
  <c r="R2151" i="2"/>
  <c r="R2147" i="2"/>
  <c r="R2143" i="2"/>
  <c r="R2139" i="2"/>
  <c r="R2135" i="2"/>
  <c r="R2131" i="2"/>
  <c r="R2127" i="2"/>
  <c r="R2123" i="2"/>
  <c r="R2119" i="2"/>
  <c r="R2115" i="2"/>
  <c r="R2111" i="2"/>
  <c r="R2107" i="2"/>
  <c r="R2103" i="2"/>
  <c r="R2099" i="2"/>
  <c r="R2095" i="2"/>
  <c r="R2091" i="2"/>
  <c r="R2087" i="2"/>
  <c r="R2083" i="2"/>
  <c r="R2079" i="2"/>
  <c r="R2075" i="2"/>
  <c r="R2071" i="2"/>
  <c r="R2067" i="2"/>
  <c r="R2063" i="2"/>
  <c r="R2059" i="2"/>
  <c r="R2055" i="2"/>
  <c r="R2051" i="2"/>
  <c r="R2047" i="2"/>
  <c r="R2043" i="2"/>
  <c r="R2039" i="2"/>
  <c r="R2035" i="2"/>
  <c r="R2031" i="2"/>
  <c r="R2027" i="2"/>
  <c r="R2023" i="2"/>
  <c r="R2019" i="2"/>
  <c r="R2015" i="2"/>
  <c r="R2011" i="2"/>
  <c r="R2007" i="2"/>
  <c r="R2003" i="2"/>
  <c r="R1999" i="2"/>
  <c r="R1994" i="2"/>
  <c r="R1990" i="2"/>
  <c r="R1986" i="2"/>
  <c r="R1982" i="2"/>
  <c r="R1978" i="2"/>
  <c r="R1974" i="2"/>
  <c r="R1970" i="2"/>
  <c r="R1966" i="2"/>
  <c r="R1962" i="2"/>
  <c r="R1958" i="2"/>
  <c r="R1954" i="2"/>
  <c r="R1950" i="2"/>
  <c r="R1946" i="2"/>
  <c r="R1942" i="2"/>
  <c r="R1938" i="2"/>
  <c r="R1934" i="2"/>
  <c r="R1930" i="2"/>
  <c r="R1926" i="2"/>
  <c r="R1922" i="2"/>
  <c r="R1918" i="2"/>
  <c r="R1914" i="2"/>
  <c r="R1910" i="2"/>
  <c r="R1906" i="2"/>
  <c r="R1902" i="2"/>
  <c r="R1898" i="2"/>
  <c r="R1894" i="2"/>
  <c r="R1890" i="2"/>
  <c r="R1886" i="2"/>
  <c r="R1882" i="2"/>
  <c r="R1878" i="2"/>
  <c r="R1874" i="2"/>
  <c r="R1870" i="2"/>
  <c r="R1866" i="2"/>
  <c r="R1862" i="2"/>
  <c r="R1858" i="2"/>
  <c r="R1854" i="2"/>
  <c r="R1850" i="2"/>
  <c r="R1846" i="2"/>
  <c r="R1842" i="2"/>
  <c r="R1838" i="2"/>
  <c r="R1834" i="2"/>
  <c r="R1830" i="2"/>
  <c r="R1826" i="2"/>
  <c r="R1822" i="2"/>
  <c r="R1818" i="2"/>
  <c r="R1814" i="2"/>
  <c r="R1810" i="2"/>
  <c r="R1806" i="2"/>
  <c r="R1802" i="2"/>
  <c r="R1995" i="2"/>
  <c r="R1991" i="2"/>
  <c r="R1987" i="2"/>
  <c r="R1983" i="2"/>
  <c r="R1979" i="2"/>
  <c r="R1975" i="2"/>
  <c r="R1971" i="2"/>
  <c r="R1967" i="2"/>
  <c r="R1963" i="2"/>
  <c r="R1959" i="2"/>
  <c r="R1955" i="2"/>
  <c r="R1951" i="2"/>
  <c r="R1947" i="2"/>
  <c r="R1943" i="2"/>
  <c r="R1939" i="2"/>
  <c r="R1935" i="2"/>
  <c r="R1931" i="2"/>
  <c r="R1927" i="2"/>
  <c r="R1923" i="2"/>
  <c r="R1919" i="2"/>
  <c r="R1915" i="2"/>
  <c r="R1911" i="2"/>
  <c r="R1907" i="2"/>
  <c r="R1903" i="2"/>
  <c r="R1899" i="2"/>
  <c r="R1895" i="2"/>
  <c r="R1891" i="2"/>
  <c r="R1887" i="2"/>
  <c r="R1883" i="2"/>
  <c r="R1879" i="2"/>
  <c r="R1875" i="2"/>
  <c r="R1871" i="2"/>
  <c r="R1867" i="2"/>
  <c r="R1863" i="2"/>
  <c r="R1859" i="2"/>
  <c r="R1855" i="2"/>
  <c r="R1851" i="2"/>
  <c r="R1847" i="2"/>
  <c r="R1843" i="2"/>
  <c r="R1839" i="2"/>
  <c r="R1835" i="2"/>
  <c r="R1831" i="2"/>
  <c r="R1827" i="2"/>
  <c r="R1823" i="2"/>
  <c r="R1819" i="2"/>
  <c r="R1815" i="2"/>
  <c r="R1811" i="2"/>
  <c r="R1807" i="2"/>
  <c r="R1803" i="2"/>
  <c r="R1799" i="2"/>
  <c r="R1795" i="2"/>
  <c r="R1791" i="2"/>
  <c r="R1787" i="2"/>
  <c r="R1783" i="2"/>
  <c r="R1779" i="2"/>
  <c r="R1775" i="2"/>
  <c r="R1992" i="2"/>
  <c r="R1988" i="2"/>
  <c r="R1984" i="2"/>
  <c r="R1980" i="2"/>
  <c r="R1976" i="2"/>
  <c r="R1972" i="2"/>
  <c r="R1968" i="2"/>
  <c r="R1964" i="2"/>
  <c r="R1960" i="2"/>
  <c r="R1956" i="2"/>
  <c r="R1952" i="2"/>
  <c r="R1948" i="2"/>
  <c r="R1944" i="2"/>
  <c r="R1940" i="2"/>
  <c r="R1936" i="2"/>
  <c r="R1932" i="2"/>
  <c r="R1928" i="2"/>
  <c r="R1924" i="2"/>
  <c r="R1920" i="2"/>
  <c r="R1916" i="2"/>
  <c r="R1912" i="2"/>
  <c r="R1908" i="2"/>
  <c r="R1904" i="2"/>
  <c r="R1997" i="2"/>
  <c r="R1993" i="2"/>
  <c r="R1989" i="2"/>
  <c r="R1985" i="2"/>
  <c r="R1981" i="2"/>
  <c r="R1977" i="2"/>
  <c r="R1973" i="2"/>
  <c r="R1969" i="2"/>
  <c r="R1965" i="2"/>
  <c r="R1961" i="2"/>
  <c r="R1957" i="2"/>
  <c r="R1953" i="2"/>
  <c r="R1949" i="2"/>
  <c r="R1945" i="2"/>
  <c r="R1941" i="2"/>
  <c r="R1937" i="2"/>
  <c r="R1933" i="2"/>
  <c r="R1929" i="2"/>
  <c r="R1925" i="2"/>
  <c r="R1921" i="2"/>
  <c r="R1917" i="2"/>
  <c r="R1913" i="2"/>
  <c r="R1909" i="2"/>
  <c r="R1905" i="2"/>
  <c r="R1901" i="2"/>
  <c r="R1897" i="2"/>
  <c r="R1893" i="2"/>
  <c r="R1889" i="2"/>
  <c r="R1885" i="2"/>
  <c r="R1881" i="2"/>
  <c r="R1877" i="2"/>
  <c r="R1873" i="2"/>
  <c r="R1869" i="2"/>
  <c r="R1865" i="2"/>
  <c r="R1861" i="2"/>
  <c r="R1857" i="2"/>
  <c r="R1853" i="2"/>
  <c r="R1849" i="2"/>
  <c r="R1845" i="2"/>
  <c r="R1841" i="2"/>
  <c r="R1837" i="2"/>
  <c r="R1833" i="2"/>
  <c r="R1829" i="2"/>
  <c r="R1900" i="2"/>
  <c r="R1884" i="2"/>
  <c r="R1868" i="2"/>
  <c r="R1852" i="2"/>
  <c r="R1836" i="2"/>
  <c r="R1824" i="2"/>
  <c r="R1816" i="2"/>
  <c r="R1808" i="2"/>
  <c r="R1800" i="2"/>
  <c r="R1797" i="2"/>
  <c r="R1794" i="2"/>
  <c r="R1784" i="2"/>
  <c r="R1781" i="2"/>
  <c r="R1778" i="2"/>
  <c r="R1771" i="2"/>
  <c r="R1767" i="2"/>
  <c r="R1763" i="2"/>
  <c r="R1759" i="2"/>
  <c r="R1755" i="2"/>
  <c r="R1751" i="2"/>
  <c r="R1747" i="2"/>
  <c r="R1743" i="2"/>
  <c r="R1739" i="2"/>
  <c r="R1735" i="2"/>
  <c r="R1731" i="2"/>
  <c r="R1727" i="2"/>
  <c r="R1723" i="2"/>
  <c r="R1719" i="2"/>
  <c r="R1715" i="2"/>
  <c r="R1711" i="2"/>
  <c r="R1707" i="2"/>
  <c r="R1703" i="2"/>
  <c r="R1699" i="2"/>
  <c r="R1695" i="2"/>
  <c r="R1691" i="2"/>
  <c r="R1687" i="2"/>
  <c r="R1683" i="2"/>
  <c r="R1679" i="2"/>
  <c r="R1675" i="2"/>
  <c r="R1671" i="2"/>
  <c r="R1667" i="2"/>
  <c r="R1663" i="2"/>
  <c r="R1659" i="2"/>
  <c r="R1655" i="2"/>
  <c r="R1651" i="2"/>
  <c r="R1647" i="2"/>
  <c r="R1643" i="2"/>
  <c r="R1639" i="2"/>
  <c r="R1635" i="2"/>
  <c r="R1631" i="2"/>
  <c r="R1627" i="2"/>
  <c r="R1623" i="2"/>
  <c r="R1619" i="2"/>
  <c r="R1615" i="2"/>
  <c r="R1611" i="2"/>
  <c r="R1607" i="2"/>
  <c r="R1603" i="2"/>
  <c r="R1599" i="2"/>
  <c r="R1595" i="2"/>
  <c r="R1591" i="2"/>
  <c r="R1587" i="2"/>
  <c r="R1583" i="2"/>
  <c r="R1579" i="2"/>
  <c r="R1575" i="2"/>
  <c r="R1571" i="2"/>
  <c r="R1567" i="2"/>
  <c r="R1563" i="2"/>
  <c r="R1559" i="2"/>
  <c r="R1555" i="2"/>
  <c r="R1551" i="2"/>
  <c r="R1547" i="2"/>
  <c r="R1543" i="2"/>
  <c r="R1539" i="2"/>
  <c r="R1535" i="2"/>
  <c r="R1531" i="2"/>
  <c r="R1527" i="2"/>
  <c r="R1523" i="2"/>
  <c r="R1519" i="2"/>
  <c r="R1515" i="2"/>
  <c r="R1511" i="2"/>
  <c r="R1507" i="2"/>
  <c r="R1503" i="2"/>
  <c r="R1499" i="2"/>
  <c r="R1495" i="2"/>
  <c r="R1491" i="2"/>
  <c r="R1487" i="2"/>
  <c r="R1483" i="2"/>
  <c r="R1479" i="2"/>
  <c r="R1475" i="2"/>
  <c r="R1471" i="2"/>
  <c r="R1467" i="2"/>
  <c r="R1463" i="2"/>
  <c r="R1459" i="2"/>
  <c r="R1455" i="2"/>
  <c r="R1451" i="2"/>
  <c r="R1447" i="2"/>
  <c r="R1443" i="2"/>
  <c r="R1439" i="2"/>
  <c r="R1435" i="2"/>
  <c r="R1431" i="2"/>
  <c r="R1427" i="2"/>
  <c r="R1423" i="2"/>
  <c r="R1419" i="2"/>
  <c r="R1415" i="2"/>
  <c r="R1411" i="2"/>
  <c r="R1407" i="2"/>
  <c r="R1403" i="2"/>
  <c r="R1399" i="2"/>
  <c r="R1395" i="2"/>
  <c r="R1391" i="2"/>
  <c r="R1387" i="2"/>
  <c r="R1383" i="2"/>
  <c r="R1379" i="2"/>
  <c r="R1375" i="2"/>
  <c r="R1371" i="2"/>
  <c r="R1367" i="2"/>
  <c r="R1363" i="2"/>
  <c r="R1359" i="2"/>
  <c r="R1355" i="2"/>
  <c r="R1351" i="2"/>
  <c r="R1347" i="2"/>
  <c r="R1343" i="2"/>
  <c r="R1339" i="2"/>
  <c r="R1335" i="2"/>
  <c r="R1331" i="2"/>
  <c r="R1327" i="2"/>
  <c r="R1323" i="2"/>
  <c r="R1319" i="2"/>
  <c r="R1315" i="2"/>
  <c r="R1311" i="2"/>
  <c r="R1307" i="2"/>
  <c r="R1303" i="2"/>
  <c r="R1299" i="2"/>
  <c r="R1295" i="2"/>
  <c r="R1291" i="2"/>
  <c r="R1287" i="2"/>
  <c r="R1283" i="2"/>
  <c r="R1279" i="2"/>
  <c r="R1275" i="2"/>
  <c r="R1271" i="2"/>
  <c r="R1267" i="2"/>
  <c r="R1263" i="2"/>
  <c r="R1259" i="2"/>
  <c r="R1255" i="2"/>
  <c r="R1251" i="2"/>
  <c r="R1247" i="2"/>
  <c r="R1243" i="2"/>
  <c r="R1239" i="2"/>
  <c r="R1235" i="2"/>
  <c r="R1231" i="2"/>
  <c r="R1227" i="2"/>
  <c r="R1223" i="2"/>
  <c r="R1219" i="2"/>
  <c r="R1215" i="2"/>
  <c r="R1211" i="2"/>
  <c r="R1207" i="2"/>
  <c r="R1203" i="2"/>
  <c r="R1199" i="2"/>
  <c r="R1195" i="2"/>
  <c r="R1191" i="2"/>
  <c r="R1187" i="2"/>
  <c r="R1183" i="2"/>
  <c r="R1179" i="2"/>
  <c r="R1175" i="2"/>
  <c r="R1171" i="2"/>
  <c r="R1167" i="2"/>
  <c r="R1163" i="2"/>
  <c r="R1159" i="2"/>
  <c r="R1155" i="2"/>
  <c r="R1151" i="2"/>
  <c r="R1147" i="2"/>
  <c r="R1143" i="2"/>
  <c r="R1139" i="2"/>
  <c r="R1135" i="2"/>
  <c r="R1131" i="2"/>
  <c r="R1127" i="2"/>
  <c r="R1123" i="2"/>
  <c r="R1119" i="2"/>
  <c r="R1115" i="2"/>
  <c r="R1111" i="2"/>
  <c r="R1107" i="2"/>
  <c r="R1103" i="2"/>
  <c r="R1099" i="2"/>
  <c r="R1095" i="2"/>
  <c r="R1091" i="2"/>
  <c r="R1087" i="2"/>
  <c r="R1083" i="2"/>
  <c r="R1079" i="2"/>
  <c r="R1075" i="2"/>
  <c r="R1071" i="2"/>
  <c r="R1067" i="2"/>
  <c r="R1063" i="2"/>
  <c r="R1059" i="2"/>
  <c r="R1055" i="2"/>
  <c r="R1051" i="2"/>
  <c r="R1047" i="2"/>
  <c r="R1043" i="2"/>
  <c r="R1039" i="2"/>
  <c r="R1035" i="2"/>
  <c r="R1031" i="2"/>
  <c r="R1027" i="2"/>
  <c r="R1023" i="2"/>
  <c r="R1019" i="2"/>
  <c r="R1015" i="2"/>
  <c r="R1011" i="2"/>
  <c r="R1007" i="2"/>
  <c r="R1003" i="2"/>
  <c r="R999" i="2"/>
  <c r="R995" i="2"/>
  <c r="R991" i="2"/>
  <c r="R987" i="2"/>
  <c r="R983" i="2"/>
  <c r="R979" i="2"/>
  <c r="R975" i="2"/>
  <c r="R971" i="2"/>
  <c r="R967" i="2"/>
  <c r="R963" i="2"/>
  <c r="R959" i="2"/>
  <c r="R955" i="2"/>
  <c r="R951" i="2"/>
  <c r="R947" i="2"/>
  <c r="R943" i="2"/>
  <c r="R939" i="2"/>
  <c r="R935" i="2"/>
  <c r="R931" i="2"/>
  <c r="R927" i="2"/>
  <c r="R923" i="2"/>
  <c r="R919" i="2"/>
  <c r="R915" i="2"/>
  <c r="R911" i="2"/>
  <c r="R907" i="2"/>
  <c r="R903" i="2"/>
  <c r="R899" i="2"/>
  <c r="R895" i="2"/>
  <c r="R891" i="2"/>
  <c r="R887" i="2"/>
  <c r="R883" i="2"/>
  <c r="R879" i="2"/>
  <c r="R875" i="2"/>
  <c r="R871" i="2"/>
  <c r="R867" i="2"/>
  <c r="R863" i="2"/>
  <c r="R859" i="2"/>
  <c r="R855" i="2"/>
  <c r="R851" i="2"/>
  <c r="R847" i="2"/>
  <c r="R843" i="2"/>
  <c r="R839" i="2"/>
  <c r="R835" i="2"/>
  <c r="R831" i="2"/>
  <c r="R827" i="2"/>
  <c r="R823" i="2"/>
  <c r="R819" i="2"/>
  <c r="R815" i="2"/>
  <c r="R811" i="2"/>
  <c r="R807" i="2"/>
  <c r="R803" i="2"/>
  <c r="R799" i="2"/>
  <c r="R795" i="2"/>
  <c r="R791" i="2"/>
  <c r="R787" i="2"/>
  <c r="R783" i="2"/>
  <c r="R779" i="2"/>
  <c r="R775" i="2"/>
  <c r="R771" i="2"/>
  <c r="R767" i="2"/>
  <c r="R763" i="2"/>
  <c r="R759" i="2"/>
  <c r="R755" i="2"/>
  <c r="R751" i="2"/>
  <c r="R747" i="2"/>
  <c r="R743" i="2"/>
  <c r="R739" i="2"/>
  <c r="R735" i="2"/>
  <c r="R731" i="2"/>
  <c r="R727" i="2"/>
  <c r="R723" i="2"/>
  <c r="R719" i="2"/>
  <c r="R715" i="2"/>
  <c r="R711" i="2"/>
  <c r="R707" i="2"/>
  <c r="R703" i="2"/>
  <c r="R699" i="2"/>
  <c r="R695" i="2"/>
  <c r="R691" i="2"/>
  <c r="R687" i="2"/>
  <c r="R683" i="2"/>
  <c r="R679" i="2"/>
  <c r="R675" i="2"/>
  <c r="R671" i="2"/>
  <c r="R667" i="2"/>
  <c r="R663" i="2"/>
  <c r="R659" i="2"/>
  <c r="R655" i="2"/>
  <c r="R651" i="2"/>
  <c r="R647" i="2"/>
  <c r="R643" i="2"/>
  <c r="R639" i="2"/>
  <c r="R635" i="2"/>
  <c r="R631" i="2"/>
  <c r="R627" i="2"/>
  <c r="R623" i="2"/>
  <c r="R619" i="2"/>
  <c r="R615" i="2"/>
  <c r="R611" i="2"/>
  <c r="R607" i="2"/>
  <c r="R603" i="2"/>
  <c r="R599" i="2"/>
  <c r="R595" i="2"/>
  <c r="R591" i="2"/>
  <c r="R587" i="2"/>
  <c r="R583" i="2"/>
  <c r="R579" i="2"/>
  <c r="R575" i="2"/>
  <c r="R571" i="2"/>
  <c r="R567" i="2"/>
  <c r="R563" i="2"/>
  <c r="R559" i="2"/>
  <c r="R555" i="2"/>
  <c r="R551" i="2"/>
  <c r="R547" i="2"/>
  <c r="R543" i="2"/>
  <c r="R539" i="2"/>
  <c r="R535" i="2"/>
  <c r="R531" i="2"/>
  <c r="R527" i="2"/>
  <c r="R523" i="2"/>
  <c r="R519" i="2"/>
  <c r="R515" i="2"/>
  <c r="R511" i="2"/>
  <c r="R507" i="2"/>
  <c r="R503" i="2"/>
  <c r="R499" i="2"/>
  <c r="R495" i="2"/>
  <c r="R491" i="2"/>
  <c r="R487" i="2"/>
  <c r="R483" i="2"/>
  <c r="R479" i="2"/>
  <c r="R475" i="2"/>
  <c r="R471" i="2"/>
  <c r="R467" i="2"/>
  <c r="R1896" i="2"/>
  <c r="R1880" i="2"/>
  <c r="R1864" i="2"/>
  <c r="R1848" i="2"/>
  <c r="R1832" i="2"/>
  <c r="R1825" i="2"/>
  <c r="R1817" i="2"/>
  <c r="R1809" i="2"/>
  <c r="R1801" i="2"/>
  <c r="R1798" i="2"/>
  <c r="R1788" i="2"/>
  <c r="R1785" i="2"/>
  <c r="R1782" i="2"/>
  <c r="R1772" i="2"/>
  <c r="R1768" i="2"/>
  <c r="R1764" i="2"/>
  <c r="R1760" i="2"/>
  <c r="R1756" i="2"/>
  <c r="R1752" i="2"/>
  <c r="R1748" i="2"/>
  <c r="R1744" i="2"/>
  <c r="R1740" i="2"/>
  <c r="R1736" i="2"/>
  <c r="R1732" i="2"/>
  <c r="R1728" i="2"/>
  <c r="R1724" i="2"/>
  <c r="R1720" i="2"/>
  <c r="R1716" i="2"/>
  <c r="R1712" i="2"/>
  <c r="R1708" i="2"/>
  <c r="R1704" i="2"/>
  <c r="R1700" i="2"/>
  <c r="R1696" i="2"/>
  <c r="R1692" i="2"/>
  <c r="R1688" i="2"/>
  <c r="R1684" i="2"/>
  <c r="R1680" i="2"/>
  <c r="R1676" i="2"/>
  <c r="R1672" i="2"/>
  <c r="R1668" i="2"/>
  <c r="R1664" i="2"/>
  <c r="R1660" i="2"/>
  <c r="R1656" i="2"/>
  <c r="R1652" i="2"/>
  <c r="R1648" i="2"/>
  <c r="R1644" i="2"/>
  <c r="R1640" i="2"/>
  <c r="R1636" i="2"/>
  <c r="R1632" i="2"/>
  <c r="R1628" i="2"/>
  <c r="R1624" i="2"/>
  <c r="R1620" i="2"/>
  <c r="R1616" i="2"/>
  <c r="R1612" i="2"/>
  <c r="R1608" i="2"/>
  <c r="R1604" i="2"/>
  <c r="R1600" i="2"/>
  <c r="R1596" i="2"/>
  <c r="R1592" i="2"/>
  <c r="R1588" i="2"/>
  <c r="R1584" i="2"/>
  <c r="R1580" i="2"/>
  <c r="R1576" i="2"/>
  <c r="R1572" i="2"/>
  <c r="R1568" i="2"/>
  <c r="R1564" i="2"/>
  <c r="R1560" i="2"/>
  <c r="R1556" i="2"/>
  <c r="R1552" i="2"/>
  <c r="R1548" i="2"/>
  <c r="R1544" i="2"/>
  <c r="R1540" i="2"/>
  <c r="R1536" i="2"/>
  <c r="R1532" i="2"/>
  <c r="R1528" i="2"/>
  <c r="R1524" i="2"/>
  <c r="R1520" i="2"/>
  <c r="R1516" i="2"/>
  <c r="R1512" i="2"/>
  <c r="R1508" i="2"/>
  <c r="R1504" i="2"/>
  <c r="R1500" i="2"/>
  <c r="R1496" i="2"/>
  <c r="R1492" i="2"/>
  <c r="R1488" i="2"/>
  <c r="R1484" i="2"/>
  <c r="R1480" i="2"/>
  <c r="R1476" i="2"/>
  <c r="R1472" i="2"/>
  <c r="R1468" i="2"/>
  <c r="R1464" i="2"/>
  <c r="R1460" i="2"/>
  <c r="R1456" i="2"/>
  <c r="R1452" i="2"/>
  <c r="R1448" i="2"/>
  <c r="R1444" i="2"/>
  <c r="R1440" i="2"/>
  <c r="R1436" i="2"/>
  <c r="R1432" i="2"/>
  <c r="R1428" i="2"/>
  <c r="R1424" i="2"/>
  <c r="R1420" i="2"/>
  <c r="R1416" i="2"/>
  <c r="R1412" i="2"/>
  <c r="R1408" i="2"/>
  <c r="R1404" i="2"/>
  <c r="R1400" i="2"/>
  <c r="R1396" i="2"/>
  <c r="R1392" i="2"/>
  <c r="R1388" i="2"/>
  <c r="R1384" i="2"/>
  <c r="R1380" i="2"/>
  <c r="R1376" i="2"/>
  <c r="R1372" i="2"/>
  <c r="R1368" i="2"/>
  <c r="R1364" i="2"/>
  <c r="R1360" i="2"/>
  <c r="R1356" i="2"/>
  <c r="R1352" i="2"/>
  <c r="R1348" i="2"/>
  <c r="R1344" i="2"/>
  <c r="R1340" i="2"/>
  <c r="R1336" i="2"/>
  <c r="R1332" i="2"/>
  <c r="R1328" i="2"/>
  <c r="R1324" i="2"/>
  <c r="R1320" i="2"/>
  <c r="R1316" i="2"/>
  <c r="R1312" i="2"/>
  <c r="R1308" i="2"/>
  <c r="R1304" i="2"/>
  <c r="R1300" i="2"/>
  <c r="R1296" i="2"/>
  <c r="R1292" i="2"/>
  <c r="R1288" i="2"/>
  <c r="R1284" i="2"/>
  <c r="R1280" i="2"/>
  <c r="R1276" i="2"/>
  <c r="R1272" i="2"/>
  <c r="R1268" i="2"/>
  <c r="R1264" i="2"/>
  <c r="R1260" i="2"/>
  <c r="R1256" i="2"/>
  <c r="R1252" i="2"/>
  <c r="R1248" i="2"/>
  <c r="R1244" i="2"/>
  <c r="R1240" i="2"/>
  <c r="R1236" i="2"/>
  <c r="R1232" i="2"/>
  <c r="R1228" i="2"/>
  <c r="R1224" i="2"/>
  <c r="R1220" i="2"/>
  <c r="R1216" i="2"/>
  <c r="R1212" i="2"/>
  <c r="R1208" i="2"/>
  <c r="R1204" i="2"/>
  <c r="R1200" i="2"/>
  <c r="R1196" i="2"/>
  <c r="R1192" i="2"/>
  <c r="R1188" i="2"/>
  <c r="R1184" i="2"/>
  <c r="R1180" i="2"/>
  <c r="R1176" i="2"/>
  <c r="R1172" i="2"/>
  <c r="R1168" i="2"/>
  <c r="R1164" i="2"/>
  <c r="R1160" i="2"/>
  <c r="R1156" i="2"/>
  <c r="R1152" i="2"/>
  <c r="R1148" i="2"/>
  <c r="R1144" i="2"/>
  <c r="R1140" i="2"/>
  <c r="R1136" i="2"/>
  <c r="R1132" i="2"/>
  <c r="R1128" i="2"/>
  <c r="R1124" i="2"/>
  <c r="R1120" i="2"/>
  <c r="R1116" i="2"/>
  <c r="R1112" i="2"/>
  <c r="R1108" i="2"/>
  <c r="R1104" i="2"/>
  <c r="R1100" i="2"/>
  <c r="R1096" i="2"/>
  <c r="R1092" i="2"/>
  <c r="R1088" i="2"/>
  <c r="R1084" i="2"/>
  <c r="R1080" i="2"/>
  <c r="R1076" i="2"/>
  <c r="R1072" i="2"/>
  <c r="R1068" i="2"/>
  <c r="R1064" i="2"/>
  <c r="R1060" i="2"/>
  <c r="R1056" i="2"/>
  <c r="R1052" i="2"/>
  <c r="R1048" i="2"/>
  <c r="R1044" i="2"/>
  <c r="R1040" i="2"/>
  <c r="R1036" i="2"/>
  <c r="R1032" i="2"/>
  <c r="R1028" i="2"/>
  <c r="R1024" i="2"/>
  <c r="R1020" i="2"/>
  <c r="R1016" i="2"/>
  <c r="R1012" i="2"/>
  <c r="R1008" i="2"/>
  <c r="R1004" i="2"/>
  <c r="R1000" i="2"/>
  <c r="R996" i="2"/>
  <c r="R992" i="2"/>
  <c r="R988" i="2"/>
  <c r="R984" i="2"/>
  <c r="R980" i="2"/>
  <c r="R976" i="2"/>
  <c r="R972" i="2"/>
  <c r="R968" i="2"/>
  <c r="R964" i="2"/>
  <c r="R960" i="2"/>
  <c r="R956" i="2"/>
  <c r="R952" i="2"/>
  <c r="R948" i="2"/>
  <c r="R944" i="2"/>
  <c r="R940" i="2"/>
  <c r="R936" i="2"/>
  <c r="R932" i="2"/>
  <c r="R928" i="2"/>
  <c r="R924" i="2"/>
  <c r="R920" i="2"/>
  <c r="R916" i="2"/>
  <c r="R912" i="2"/>
  <c r="R908" i="2"/>
  <c r="R904" i="2"/>
  <c r="R900" i="2"/>
  <c r="R896" i="2"/>
  <c r="R892" i="2"/>
  <c r="R888" i="2"/>
  <c r="R884" i="2"/>
  <c r="R880" i="2"/>
  <c r="R876" i="2"/>
  <c r="R872" i="2"/>
  <c r="R868" i="2"/>
  <c r="R864" i="2"/>
  <c r="R860" i="2"/>
  <c r="R856" i="2"/>
  <c r="R852" i="2"/>
  <c r="R848" i="2"/>
  <c r="R844" i="2"/>
  <c r="R840" i="2"/>
  <c r="R836" i="2"/>
  <c r="R832" i="2"/>
  <c r="R828" i="2"/>
  <c r="R824" i="2"/>
  <c r="R820" i="2"/>
  <c r="R816" i="2"/>
  <c r="R812" i="2"/>
  <c r="R808" i="2"/>
  <c r="R804" i="2"/>
  <c r="R800" i="2"/>
  <c r="R796" i="2"/>
  <c r="R792" i="2"/>
  <c r="R788" i="2"/>
  <c r="R784" i="2"/>
  <c r="R780" i="2"/>
  <c r="R776" i="2"/>
  <c r="R772" i="2"/>
  <c r="R768" i="2"/>
  <c r="R764" i="2"/>
  <c r="R760" i="2"/>
  <c r="R756" i="2"/>
  <c r="R752" i="2"/>
  <c r="R748" i="2"/>
  <c r="R744" i="2"/>
  <c r="R740" i="2"/>
  <c r="R736" i="2"/>
  <c r="R732" i="2"/>
  <c r="R728" i="2"/>
  <c r="R724" i="2"/>
  <c r="R720" i="2"/>
  <c r="R716" i="2"/>
  <c r="R712" i="2"/>
  <c r="R708" i="2"/>
  <c r="R704" i="2"/>
  <c r="R700" i="2"/>
  <c r="R696" i="2"/>
  <c r="R692" i="2"/>
  <c r="R688" i="2"/>
  <c r="R684" i="2"/>
  <c r="R680" i="2"/>
  <c r="R676" i="2"/>
  <c r="R672" i="2"/>
  <c r="R668" i="2"/>
  <c r="R664" i="2"/>
  <c r="R660" i="2"/>
  <c r="R656" i="2"/>
  <c r="R652" i="2"/>
  <c r="R648" i="2"/>
  <c r="R644" i="2"/>
  <c r="R640" i="2"/>
  <c r="R636" i="2"/>
  <c r="R632" i="2"/>
  <c r="R628" i="2"/>
  <c r="R624" i="2"/>
  <c r="R620" i="2"/>
  <c r="R616" i="2"/>
  <c r="R612" i="2"/>
  <c r="R608" i="2"/>
  <c r="R604" i="2"/>
  <c r="R600" i="2"/>
  <c r="R596" i="2"/>
  <c r="R592" i="2"/>
  <c r="R588" i="2"/>
  <c r="R584" i="2"/>
  <c r="R580" i="2"/>
  <c r="R576" i="2"/>
  <c r="R572" i="2"/>
  <c r="R568" i="2"/>
  <c r="R564" i="2"/>
  <c r="R560" i="2"/>
  <c r="R556" i="2"/>
  <c r="R552" i="2"/>
  <c r="R548" i="2"/>
  <c r="R544" i="2"/>
  <c r="R540" i="2"/>
  <c r="R536" i="2"/>
  <c r="R532" i="2"/>
  <c r="R528" i="2"/>
  <c r="R524" i="2"/>
  <c r="R520" i="2"/>
  <c r="R516" i="2"/>
  <c r="R512" i="2"/>
  <c r="R508" i="2"/>
  <c r="R504" i="2"/>
  <c r="R500" i="2"/>
  <c r="R496" i="2"/>
  <c r="R492" i="2"/>
  <c r="R488" i="2"/>
  <c r="R484" i="2"/>
  <c r="R480" i="2"/>
  <c r="R476" i="2"/>
  <c r="R472" i="2"/>
  <c r="R468" i="2"/>
  <c r="R464" i="2"/>
  <c r="R1892" i="2"/>
  <c r="R1876" i="2"/>
  <c r="R1860" i="2"/>
  <c r="R1844" i="2"/>
  <c r="R1828" i="2"/>
  <c r="R1820" i="2"/>
  <c r="R1812" i="2"/>
  <c r="R1804" i="2"/>
  <c r="R1792" i="2"/>
  <c r="R1789" i="2"/>
  <c r="R1786" i="2"/>
  <c r="R1776" i="2"/>
  <c r="R1773" i="2"/>
  <c r="R1769" i="2"/>
  <c r="R1765" i="2"/>
  <c r="R1761" i="2"/>
  <c r="R1757" i="2"/>
  <c r="R1753" i="2"/>
  <c r="R1749" i="2"/>
  <c r="R1745" i="2"/>
  <c r="R1741" i="2"/>
  <c r="R1737" i="2"/>
  <c r="R1733" i="2"/>
  <c r="R1729" i="2"/>
  <c r="R1725" i="2"/>
  <c r="R1721" i="2"/>
  <c r="R1717" i="2"/>
  <c r="R1713" i="2"/>
  <c r="R1709" i="2"/>
  <c r="R1705" i="2"/>
  <c r="R1701" i="2"/>
  <c r="R1697" i="2"/>
  <c r="R1693" i="2"/>
  <c r="R1689" i="2"/>
  <c r="R1685" i="2"/>
  <c r="R1681" i="2"/>
  <c r="R1677" i="2"/>
  <c r="R1673" i="2"/>
  <c r="R1669" i="2"/>
  <c r="R1665" i="2"/>
  <c r="R1661" i="2"/>
  <c r="R1657" i="2"/>
  <c r="R1653" i="2"/>
  <c r="R1649" i="2"/>
  <c r="R1645" i="2"/>
  <c r="R1641" i="2"/>
  <c r="R1637" i="2"/>
  <c r="R1633" i="2"/>
  <c r="R1629" i="2"/>
  <c r="R1625" i="2"/>
  <c r="R1621" i="2"/>
  <c r="R1617" i="2"/>
  <c r="R1613" i="2"/>
  <c r="R1609" i="2"/>
  <c r="R1605" i="2"/>
  <c r="R1601" i="2"/>
  <c r="R1597" i="2"/>
  <c r="R1593" i="2"/>
  <c r="R1589" i="2"/>
  <c r="R1585" i="2"/>
  <c r="R1581" i="2"/>
  <c r="R1577" i="2"/>
  <c r="R1573" i="2"/>
  <c r="R1569" i="2"/>
  <c r="R1565" i="2"/>
  <c r="R1561" i="2"/>
  <c r="R1557" i="2"/>
  <c r="R1553" i="2"/>
  <c r="R1549" i="2"/>
  <c r="R1545" i="2"/>
  <c r="R1541" i="2"/>
  <c r="R1537" i="2"/>
  <c r="R1533" i="2"/>
  <c r="R1529" i="2"/>
  <c r="R1525" i="2"/>
  <c r="R1521" i="2"/>
  <c r="R1517" i="2"/>
  <c r="R1513" i="2"/>
  <c r="R1509" i="2"/>
  <c r="R1505" i="2"/>
  <c r="R1501" i="2"/>
  <c r="R1497" i="2"/>
  <c r="R1493" i="2"/>
  <c r="R1489" i="2"/>
  <c r="R1485" i="2"/>
  <c r="R1481" i="2"/>
  <c r="R1477" i="2"/>
  <c r="R1473" i="2"/>
  <c r="R1469" i="2"/>
  <c r="R1465" i="2"/>
  <c r="R1461" i="2"/>
  <c r="R1457" i="2"/>
  <c r="R1453" i="2"/>
  <c r="R1449" i="2"/>
  <c r="R1445" i="2"/>
  <c r="R1441" i="2"/>
  <c r="R1437" i="2"/>
  <c r="R1433" i="2"/>
  <c r="R1429" i="2"/>
  <c r="R1425" i="2"/>
  <c r="R1421" i="2"/>
  <c r="R1417" i="2"/>
  <c r="R1413" i="2"/>
  <c r="R1409" i="2"/>
  <c r="R1405" i="2"/>
  <c r="R1401" i="2"/>
  <c r="R1397" i="2"/>
  <c r="R1393" i="2"/>
  <c r="R1389" i="2"/>
  <c r="R1385" i="2"/>
  <c r="R1381" i="2"/>
  <c r="R1377" i="2"/>
  <c r="R1373" i="2"/>
  <c r="R1369" i="2"/>
  <c r="R1365" i="2"/>
  <c r="R1361" i="2"/>
  <c r="R1357" i="2"/>
  <c r="R1353" i="2"/>
  <c r="R1349" i="2"/>
  <c r="R1345" i="2"/>
  <c r="R1341" i="2"/>
  <c r="R1337" i="2"/>
  <c r="R1333" i="2"/>
  <c r="R1329" i="2"/>
  <c r="R1325" i="2"/>
  <c r="R1321" i="2"/>
  <c r="R1317" i="2"/>
  <c r="R1313" i="2"/>
  <c r="R1309" i="2"/>
  <c r="R1305" i="2"/>
  <c r="R1301" i="2"/>
  <c r="R1297" i="2"/>
  <c r="R1293" i="2"/>
  <c r="R1289" i="2"/>
  <c r="R1285" i="2"/>
  <c r="R1281" i="2"/>
  <c r="R1277" i="2"/>
  <c r="R1273" i="2"/>
  <c r="R1269" i="2"/>
  <c r="R1265" i="2"/>
  <c r="R1261" i="2"/>
  <c r="R1257" i="2"/>
  <c r="R1253" i="2"/>
  <c r="R1249" i="2"/>
  <c r="R1245" i="2"/>
  <c r="R1241" i="2"/>
  <c r="R1237" i="2"/>
  <c r="R1233" i="2"/>
  <c r="R1229" i="2"/>
  <c r="R1225" i="2"/>
  <c r="R1221" i="2"/>
  <c r="R1217" i="2"/>
  <c r="R1213" i="2"/>
  <c r="R1209" i="2"/>
  <c r="R1205" i="2"/>
  <c r="R1201" i="2"/>
  <c r="R1197" i="2"/>
  <c r="R1193" i="2"/>
  <c r="R1189" i="2"/>
  <c r="R1185" i="2"/>
  <c r="R1181" i="2"/>
  <c r="R1177" i="2"/>
  <c r="R1173" i="2"/>
  <c r="R1169" i="2"/>
  <c r="R1165" i="2"/>
  <c r="R1161" i="2"/>
  <c r="R1157" i="2"/>
  <c r="R1153" i="2"/>
  <c r="R1149" i="2"/>
  <c r="R1145" i="2"/>
  <c r="R1141" i="2"/>
  <c r="R1137" i="2"/>
  <c r="R1133" i="2"/>
  <c r="R1129" i="2"/>
  <c r="R1125" i="2"/>
  <c r="R1121" i="2"/>
  <c r="R1117" i="2"/>
  <c r="R1113" i="2"/>
  <c r="R1109" i="2"/>
  <c r="R1105" i="2"/>
  <c r="R1101" i="2"/>
  <c r="R1097" i="2"/>
  <c r="R1093" i="2"/>
  <c r="R1089" i="2"/>
  <c r="R1085" i="2"/>
  <c r="R1081" i="2"/>
  <c r="R1077" i="2"/>
  <c r="R1073" i="2"/>
  <c r="R1069" i="2"/>
  <c r="R1065" i="2"/>
  <c r="R1061" i="2"/>
  <c r="R1057" i="2"/>
  <c r="R1053" i="2"/>
  <c r="R1049" i="2"/>
  <c r="R1045" i="2"/>
  <c r="R1041" i="2"/>
  <c r="R1037" i="2"/>
  <c r="R1033" i="2"/>
  <c r="R1029" i="2"/>
  <c r="R1025" i="2"/>
  <c r="R1021" i="2"/>
  <c r="R1017" i="2"/>
  <c r="R1013" i="2"/>
  <c r="R1009" i="2"/>
  <c r="R1005" i="2"/>
  <c r="R1001" i="2"/>
  <c r="R997" i="2"/>
  <c r="R993" i="2"/>
  <c r="R989" i="2"/>
  <c r="R985" i="2"/>
  <c r="R981" i="2"/>
  <c r="R977" i="2"/>
  <c r="R973" i="2"/>
  <c r="R969" i="2"/>
  <c r="R965" i="2"/>
  <c r="R961" i="2"/>
  <c r="R957" i="2"/>
  <c r="R953" i="2"/>
  <c r="R949" i="2"/>
  <c r="R945" i="2"/>
  <c r="R941" i="2"/>
  <c r="R937" i="2"/>
  <c r="R933" i="2"/>
  <c r="R929" i="2"/>
  <c r="R925" i="2"/>
  <c r="R921" i="2"/>
  <c r="R917" i="2"/>
  <c r="R913" i="2"/>
  <c r="R909" i="2"/>
  <c r="R905" i="2"/>
  <c r="R901" i="2"/>
  <c r="R897" i="2"/>
  <c r="R893" i="2"/>
  <c r="R889" i="2"/>
  <c r="R885" i="2"/>
  <c r="R881" i="2"/>
  <c r="R877" i="2"/>
  <c r="R873" i="2"/>
  <c r="R869" i="2"/>
  <c r="R865" i="2"/>
  <c r="R861" i="2"/>
  <c r="R857" i="2"/>
  <c r="R853" i="2"/>
  <c r="R849" i="2"/>
  <c r="R845" i="2"/>
  <c r="R841" i="2"/>
  <c r="R837" i="2"/>
  <c r="R833" i="2"/>
  <c r="R829" i="2"/>
  <c r="R825" i="2"/>
  <c r="R821" i="2"/>
  <c r="R817" i="2"/>
  <c r="R813" i="2"/>
  <c r="R809" i="2"/>
  <c r="R805" i="2"/>
  <c r="R801" i="2"/>
  <c r="R797" i="2"/>
  <c r="R793" i="2"/>
  <c r="R789" i="2"/>
  <c r="R785" i="2"/>
  <c r="R781" i="2"/>
  <c r="R777" i="2"/>
  <c r="R773" i="2"/>
  <c r="R769" i="2"/>
  <c r="R765" i="2"/>
  <c r="R761" i="2"/>
  <c r="R757" i="2"/>
  <c r="R753" i="2"/>
  <c r="R749" i="2"/>
  <c r="R745" i="2"/>
  <c r="R741" i="2"/>
  <c r="R737" i="2"/>
  <c r="R733" i="2"/>
  <c r="R729" i="2"/>
  <c r="R725" i="2"/>
  <c r="R721" i="2"/>
  <c r="R717" i="2"/>
  <c r="R713" i="2"/>
  <c r="R709" i="2"/>
  <c r="R705" i="2"/>
  <c r="R701" i="2"/>
  <c r="R697" i="2"/>
  <c r="R693" i="2"/>
  <c r="R689" i="2"/>
  <c r="R685" i="2"/>
  <c r="R681" i="2"/>
  <c r="R677" i="2"/>
  <c r="R673" i="2"/>
  <c r="R669" i="2"/>
  <c r="R665" i="2"/>
  <c r="R661" i="2"/>
  <c r="R657" i="2"/>
  <c r="R653" i="2"/>
  <c r="R649" i="2"/>
  <c r="R645" i="2"/>
  <c r="R641" i="2"/>
  <c r="R637" i="2"/>
  <c r="R633" i="2"/>
  <c r="R629" i="2"/>
  <c r="R625" i="2"/>
  <c r="R621" i="2"/>
  <c r="R617" i="2"/>
  <c r="R613" i="2"/>
  <c r="R609" i="2"/>
  <c r="R605" i="2"/>
  <c r="R601" i="2"/>
  <c r="R597" i="2"/>
  <c r="R593" i="2"/>
  <c r="R589" i="2"/>
  <c r="R585" i="2"/>
  <c r="R581" i="2"/>
  <c r="R577" i="2"/>
  <c r="R573" i="2"/>
  <c r="R569" i="2"/>
  <c r="R565" i="2"/>
  <c r="R561" i="2"/>
  <c r="R557" i="2"/>
  <c r="R553" i="2"/>
  <c r="R549" i="2"/>
  <c r="R545" i="2"/>
  <c r="R541" i="2"/>
  <c r="R537" i="2"/>
  <c r="R533" i="2"/>
  <c r="R529" i="2"/>
  <c r="R525" i="2"/>
  <c r="R1888" i="2"/>
  <c r="R1872" i="2"/>
  <c r="R1856" i="2"/>
  <c r="R1840" i="2"/>
  <c r="R1821" i="2"/>
  <c r="R1813" i="2"/>
  <c r="R1805" i="2"/>
  <c r="R1796" i="2"/>
  <c r="R1793" i="2"/>
  <c r="R1790" i="2"/>
  <c r="R1780" i="2"/>
  <c r="R1777" i="2"/>
  <c r="R1774" i="2"/>
  <c r="R1770" i="2"/>
  <c r="R1766" i="2"/>
  <c r="R1762" i="2"/>
  <c r="R1758" i="2"/>
  <c r="R1754" i="2"/>
  <c r="R1750" i="2"/>
  <c r="R1746" i="2"/>
  <c r="R1742" i="2"/>
  <c r="R1738" i="2"/>
  <c r="R1734" i="2"/>
  <c r="R1730" i="2"/>
  <c r="R1726" i="2"/>
  <c r="R1722" i="2"/>
  <c r="R1718" i="2"/>
  <c r="R1714" i="2"/>
  <c r="R1710" i="2"/>
  <c r="R1706" i="2"/>
  <c r="R1702" i="2"/>
  <c r="R1698" i="2"/>
  <c r="R1694" i="2"/>
  <c r="R1690" i="2"/>
  <c r="R1686" i="2"/>
  <c r="R1682" i="2"/>
  <c r="R1678" i="2"/>
  <c r="R1674" i="2"/>
  <c r="R1670" i="2"/>
  <c r="R1666" i="2"/>
  <c r="R1662" i="2"/>
  <c r="R1658" i="2"/>
  <c r="R1654" i="2"/>
  <c r="R1650" i="2"/>
  <c r="R1646" i="2"/>
  <c r="R1642" i="2"/>
  <c r="R1638" i="2"/>
  <c r="R1634" i="2"/>
  <c r="R1630" i="2"/>
  <c r="R1626" i="2"/>
  <c r="R1622" i="2"/>
  <c r="R1618" i="2"/>
  <c r="R1614" i="2"/>
  <c r="R1610" i="2"/>
  <c r="R1606" i="2"/>
  <c r="R1602" i="2"/>
  <c r="R1598" i="2"/>
  <c r="R1594" i="2"/>
  <c r="R1590" i="2"/>
  <c r="R1586" i="2"/>
  <c r="R1582" i="2"/>
  <c r="R1578" i="2"/>
  <c r="R1574" i="2"/>
  <c r="R1570" i="2"/>
  <c r="R1566" i="2"/>
  <c r="R1562" i="2"/>
  <c r="R1558" i="2"/>
  <c r="R1554" i="2"/>
  <c r="R1550" i="2"/>
  <c r="R1546" i="2"/>
  <c r="R1542" i="2"/>
  <c r="R1538" i="2"/>
  <c r="R1534" i="2"/>
  <c r="R1530" i="2"/>
  <c r="R1526" i="2"/>
  <c r="R1522" i="2"/>
  <c r="R1518" i="2"/>
  <c r="R1514" i="2"/>
  <c r="R1510" i="2"/>
  <c r="R1506" i="2"/>
  <c r="R1502" i="2"/>
  <c r="R1498" i="2"/>
  <c r="R1494" i="2"/>
  <c r="R1490" i="2"/>
  <c r="R1486" i="2"/>
  <c r="R1482" i="2"/>
  <c r="R1478" i="2"/>
  <c r="R1474" i="2"/>
  <c r="R1470" i="2"/>
  <c r="R1466" i="2"/>
  <c r="R1462" i="2"/>
  <c r="R1458" i="2"/>
  <c r="R1454" i="2"/>
  <c r="R1450" i="2"/>
  <c r="R1446" i="2"/>
  <c r="R1442" i="2"/>
  <c r="R1438" i="2"/>
  <c r="R1434" i="2"/>
  <c r="R1430" i="2"/>
  <c r="R1426" i="2"/>
  <c r="R1422" i="2"/>
  <c r="R1418" i="2"/>
  <c r="R1414" i="2"/>
  <c r="R1410" i="2"/>
  <c r="R1406" i="2"/>
  <c r="R1402" i="2"/>
  <c r="R1398" i="2"/>
  <c r="R1394" i="2"/>
  <c r="R1390" i="2"/>
  <c r="R1386" i="2"/>
  <c r="R1382" i="2"/>
  <c r="R1378" i="2"/>
  <c r="R1374" i="2"/>
  <c r="R1370" i="2"/>
  <c r="R1366" i="2"/>
  <c r="R1362" i="2"/>
  <c r="R1358" i="2"/>
  <c r="R1354" i="2"/>
  <c r="R1350" i="2"/>
  <c r="R1346" i="2"/>
  <c r="R1342" i="2"/>
  <c r="R1338" i="2"/>
  <c r="R1334" i="2"/>
  <c r="R1330" i="2"/>
  <c r="R1326" i="2"/>
  <c r="R1322" i="2"/>
  <c r="R1318" i="2"/>
  <c r="R1314" i="2"/>
  <c r="R1310" i="2"/>
  <c r="R1306" i="2"/>
  <c r="R1302" i="2"/>
  <c r="R1298" i="2"/>
  <c r="R1294" i="2"/>
  <c r="R1290" i="2"/>
  <c r="R1286" i="2"/>
  <c r="R1282" i="2"/>
  <c r="R1278" i="2"/>
  <c r="R1274" i="2"/>
  <c r="R1270" i="2"/>
  <c r="R1266" i="2"/>
  <c r="R1262" i="2"/>
  <c r="R1258" i="2"/>
  <c r="R1254" i="2"/>
  <c r="R1250" i="2"/>
  <c r="R1246" i="2"/>
  <c r="R1242" i="2"/>
  <c r="R1238" i="2"/>
  <c r="R1234" i="2"/>
  <c r="R1230" i="2"/>
  <c r="R1226" i="2"/>
  <c r="R1222" i="2"/>
  <c r="R1218" i="2"/>
  <c r="R1214" i="2"/>
  <c r="R1210" i="2"/>
  <c r="R1206" i="2"/>
  <c r="R1202" i="2"/>
  <c r="R1198" i="2"/>
  <c r="R1194" i="2"/>
  <c r="R1190" i="2"/>
  <c r="R1186" i="2"/>
  <c r="R1182" i="2"/>
  <c r="R1178" i="2"/>
  <c r="R1174" i="2"/>
  <c r="R1170" i="2"/>
  <c r="R1166" i="2"/>
  <c r="R1162" i="2"/>
  <c r="R1158" i="2"/>
  <c r="R1154" i="2"/>
  <c r="R1150" i="2"/>
  <c r="R1146" i="2"/>
  <c r="R1142" i="2"/>
  <c r="R1138" i="2"/>
  <c r="R1134" i="2"/>
  <c r="R1130" i="2"/>
  <c r="R1126" i="2"/>
  <c r="R1122" i="2"/>
  <c r="R1118" i="2"/>
  <c r="R1114" i="2"/>
  <c r="R1110" i="2"/>
  <c r="R1106" i="2"/>
  <c r="R1102" i="2"/>
  <c r="R1098" i="2"/>
  <c r="R1094" i="2"/>
  <c r="R1090" i="2"/>
  <c r="R1086" i="2"/>
  <c r="R1082" i="2"/>
  <c r="R1078" i="2"/>
  <c r="R1074" i="2"/>
  <c r="R1070" i="2"/>
  <c r="R1066" i="2"/>
  <c r="R1062" i="2"/>
  <c r="R1058" i="2"/>
  <c r="R1054" i="2"/>
  <c r="R1050" i="2"/>
  <c r="R1046" i="2"/>
  <c r="R1042" i="2"/>
  <c r="R1038" i="2"/>
  <c r="R1034" i="2"/>
  <c r="R1030" i="2"/>
  <c r="R1026" i="2"/>
  <c r="R1022" i="2"/>
  <c r="R1018" i="2"/>
  <c r="R1014" i="2"/>
  <c r="R1010" i="2"/>
  <c r="R1006" i="2"/>
  <c r="R1002" i="2"/>
  <c r="R998" i="2"/>
  <c r="R994" i="2"/>
  <c r="R990" i="2"/>
  <c r="R986" i="2"/>
  <c r="R982" i="2"/>
  <c r="R978" i="2"/>
  <c r="R974" i="2"/>
  <c r="R970" i="2"/>
  <c r="R966" i="2"/>
  <c r="R962" i="2"/>
  <c r="R958" i="2"/>
  <c r="R954" i="2"/>
  <c r="R950" i="2"/>
  <c r="R946" i="2"/>
  <c r="R942" i="2"/>
  <c r="R938" i="2"/>
  <c r="R934" i="2"/>
  <c r="R930" i="2"/>
  <c r="R926" i="2"/>
  <c r="R922" i="2"/>
  <c r="R918" i="2"/>
  <c r="R914" i="2"/>
  <c r="R910" i="2"/>
  <c r="R906" i="2"/>
  <c r="R902" i="2"/>
  <c r="R898" i="2"/>
  <c r="R894" i="2"/>
  <c r="R890" i="2"/>
  <c r="R886" i="2"/>
  <c r="R882" i="2"/>
  <c r="R878" i="2"/>
  <c r="R874" i="2"/>
  <c r="R870" i="2"/>
  <c r="R866" i="2"/>
  <c r="R862" i="2"/>
  <c r="R858" i="2"/>
  <c r="R854" i="2"/>
  <c r="R850" i="2"/>
  <c r="R846" i="2"/>
  <c r="R842" i="2"/>
  <c r="R838" i="2"/>
  <c r="R834" i="2"/>
  <c r="R830" i="2"/>
  <c r="R826" i="2"/>
  <c r="R822" i="2"/>
  <c r="R818" i="2"/>
  <c r="R814" i="2"/>
  <c r="R810" i="2"/>
  <c r="R806" i="2"/>
  <c r="R802" i="2"/>
  <c r="R798" i="2"/>
  <c r="R794" i="2"/>
  <c r="R790" i="2"/>
  <c r="R786" i="2"/>
  <c r="R782" i="2"/>
  <c r="R778" i="2"/>
  <c r="R774" i="2"/>
  <c r="R770" i="2"/>
  <c r="R766" i="2"/>
  <c r="R762" i="2"/>
  <c r="R758" i="2"/>
  <c r="R754" i="2"/>
  <c r="R750" i="2"/>
  <c r="R746" i="2"/>
  <c r="R742" i="2"/>
  <c r="R738" i="2"/>
  <c r="R734" i="2"/>
  <c r="R730" i="2"/>
  <c r="R726" i="2"/>
  <c r="R722" i="2"/>
  <c r="R718" i="2"/>
  <c r="R714" i="2"/>
  <c r="R710" i="2"/>
  <c r="R706" i="2"/>
  <c r="R702" i="2"/>
  <c r="R698" i="2"/>
  <c r="R694" i="2"/>
  <c r="R690" i="2"/>
  <c r="R686" i="2"/>
  <c r="R682" i="2"/>
  <c r="R678" i="2"/>
  <c r="R674" i="2"/>
  <c r="R670" i="2"/>
  <c r="R666" i="2"/>
  <c r="R662" i="2"/>
  <c r="R658" i="2"/>
  <c r="R654" i="2"/>
  <c r="R650" i="2"/>
  <c r="R646" i="2"/>
  <c r="R642" i="2"/>
  <c r="R638" i="2"/>
  <c r="R634" i="2"/>
  <c r="R630" i="2"/>
  <c r="R626" i="2"/>
  <c r="R622" i="2"/>
  <c r="R618" i="2"/>
  <c r="R614" i="2"/>
  <c r="R610" i="2"/>
  <c r="R606" i="2"/>
  <c r="R602" i="2"/>
  <c r="R598" i="2"/>
  <c r="R594" i="2"/>
  <c r="R590" i="2"/>
  <c r="R586" i="2"/>
  <c r="R582" i="2"/>
  <c r="R578" i="2"/>
  <c r="R574" i="2"/>
  <c r="R570" i="2"/>
  <c r="R566" i="2"/>
  <c r="R562" i="2"/>
  <c r="R558" i="2"/>
  <c r="R554" i="2"/>
  <c r="R550" i="2"/>
  <c r="R546" i="2"/>
  <c r="R542" i="2"/>
  <c r="R538" i="2"/>
  <c r="R534" i="2"/>
  <c r="R530" i="2"/>
  <c r="R526" i="2"/>
  <c r="R522" i="2"/>
  <c r="R518" i="2"/>
  <c r="R514" i="2"/>
  <c r="R510" i="2"/>
  <c r="R506" i="2"/>
  <c r="R502" i="2"/>
  <c r="R498" i="2"/>
  <c r="R494" i="2"/>
  <c r="R490" i="2"/>
  <c r="R486" i="2"/>
  <c r="R482" i="2"/>
  <c r="R478" i="2"/>
  <c r="R474" i="2"/>
  <c r="R513" i="2"/>
  <c r="R497" i="2"/>
  <c r="R481" i="2"/>
  <c r="R469" i="2"/>
  <c r="R460" i="2"/>
  <c r="R456" i="2"/>
  <c r="R452" i="2"/>
  <c r="R448" i="2"/>
  <c r="R444" i="2"/>
  <c r="R440" i="2"/>
  <c r="R436" i="2"/>
  <c r="R432" i="2"/>
  <c r="R428" i="2"/>
  <c r="R424" i="2"/>
  <c r="R420" i="2"/>
  <c r="R416" i="2"/>
  <c r="R412" i="2"/>
  <c r="R408" i="2"/>
  <c r="R404" i="2"/>
  <c r="R400" i="2"/>
  <c r="R396" i="2"/>
  <c r="R392" i="2"/>
  <c r="R388" i="2"/>
  <c r="R384" i="2"/>
  <c r="R380" i="2"/>
  <c r="R376" i="2"/>
  <c r="R372" i="2"/>
  <c r="R368" i="2"/>
  <c r="R364" i="2"/>
  <c r="R360" i="2"/>
  <c r="R356" i="2"/>
  <c r="R352" i="2"/>
  <c r="R348" i="2"/>
  <c r="R344" i="2"/>
  <c r="R340" i="2"/>
  <c r="R336" i="2"/>
  <c r="R332" i="2"/>
  <c r="R328" i="2"/>
  <c r="R324" i="2"/>
  <c r="R320" i="2"/>
  <c r="R316" i="2"/>
  <c r="R312" i="2"/>
  <c r="R308" i="2"/>
  <c r="R304" i="2"/>
  <c r="R300" i="2"/>
  <c r="R296" i="2"/>
  <c r="R292" i="2"/>
  <c r="R288" i="2"/>
  <c r="R284" i="2"/>
  <c r="R280" i="2"/>
  <c r="R276" i="2"/>
  <c r="R272" i="2"/>
  <c r="R268" i="2"/>
  <c r="R264" i="2"/>
  <c r="R260" i="2"/>
  <c r="R256" i="2"/>
  <c r="R252" i="2"/>
  <c r="R248" i="2"/>
  <c r="R244" i="2"/>
  <c r="R240" i="2"/>
  <c r="R236" i="2"/>
  <c r="R232" i="2"/>
  <c r="R228" i="2"/>
  <c r="R224" i="2"/>
  <c r="R220" i="2"/>
  <c r="R216" i="2"/>
  <c r="R212" i="2"/>
  <c r="R208" i="2"/>
  <c r="R204" i="2"/>
  <c r="R200" i="2"/>
  <c r="R196" i="2"/>
  <c r="R192" i="2"/>
  <c r="R188" i="2"/>
  <c r="R184" i="2"/>
  <c r="R180" i="2"/>
  <c r="R176" i="2"/>
  <c r="R172" i="2"/>
  <c r="R168" i="2"/>
  <c r="R164" i="2"/>
  <c r="R160" i="2"/>
  <c r="R156" i="2"/>
  <c r="R152" i="2"/>
  <c r="R148" i="2"/>
  <c r="R144" i="2"/>
  <c r="R140" i="2"/>
  <c r="R136" i="2"/>
  <c r="R132" i="2"/>
  <c r="R128" i="2"/>
  <c r="R124" i="2"/>
  <c r="R120" i="2"/>
  <c r="R116" i="2"/>
  <c r="R112" i="2"/>
  <c r="R108" i="2"/>
  <c r="R104" i="2"/>
  <c r="R100" i="2"/>
  <c r="O100" i="2" s="1"/>
  <c r="P100" i="2" s="1"/>
  <c r="R96" i="2"/>
  <c r="O96" i="2" s="1"/>
  <c r="P96" i="2" s="1"/>
  <c r="R92" i="2"/>
  <c r="O92" i="2" s="1"/>
  <c r="P92" i="2" s="1"/>
  <c r="R88" i="2"/>
  <c r="O88" i="2" s="1"/>
  <c r="P88" i="2" s="1"/>
  <c r="R84" i="2"/>
  <c r="O84" i="2" s="1"/>
  <c r="P84" i="2" s="1"/>
  <c r="R80" i="2"/>
  <c r="O80" i="2" s="1"/>
  <c r="P80" i="2" s="1"/>
  <c r="R76" i="2"/>
  <c r="O76" i="2" s="1"/>
  <c r="P76" i="2" s="1"/>
  <c r="R72" i="2"/>
  <c r="O72" i="2" s="1"/>
  <c r="P72" i="2" s="1"/>
  <c r="R68" i="2"/>
  <c r="O68" i="2" s="1"/>
  <c r="P68" i="2" s="1"/>
  <c r="R64" i="2"/>
  <c r="O64" i="2" s="1"/>
  <c r="P64" i="2" s="1"/>
  <c r="R60" i="2"/>
  <c r="O60" i="2" s="1"/>
  <c r="P60" i="2" s="1"/>
  <c r="R56" i="2"/>
  <c r="O56" i="2" s="1"/>
  <c r="P56" i="2" s="1"/>
  <c r="R52" i="2"/>
  <c r="O52" i="2" s="1"/>
  <c r="P52" i="2" s="1"/>
  <c r="R48" i="2"/>
  <c r="O48" i="2" s="1"/>
  <c r="P48" i="2" s="1"/>
  <c r="R40" i="2"/>
  <c r="O40" i="2" s="1"/>
  <c r="P40" i="2" s="1"/>
  <c r="R32" i="2"/>
  <c r="O32" i="2" s="1"/>
  <c r="P32" i="2" s="1"/>
  <c r="R24" i="2"/>
  <c r="O24" i="2" s="1"/>
  <c r="P24" i="2" s="1"/>
  <c r="R42" i="2"/>
  <c r="O42" i="2" s="1"/>
  <c r="P42" i="2" s="1"/>
  <c r="R26" i="2"/>
  <c r="O26" i="2" s="1"/>
  <c r="P26" i="2" s="1"/>
  <c r="R509" i="2"/>
  <c r="R493" i="2"/>
  <c r="R477" i="2"/>
  <c r="R470" i="2"/>
  <c r="R461" i="2"/>
  <c r="R457" i="2"/>
  <c r="R453" i="2"/>
  <c r="R449" i="2"/>
  <c r="R445" i="2"/>
  <c r="R441" i="2"/>
  <c r="R437" i="2"/>
  <c r="R433" i="2"/>
  <c r="R429" i="2"/>
  <c r="R425" i="2"/>
  <c r="R421" i="2"/>
  <c r="R417" i="2"/>
  <c r="R413" i="2"/>
  <c r="R409" i="2"/>
  <c r="R405" i="2"/>
  <c r="R401" i="2"/>
  <c r="R397" i="2"/>
  <c r="R393" i="2"/>
  <c r="R389" i="2"/>
  <c r="R385" i="2"/>
  <c r="R381" i="2"/>
  <c r="R377" i="2"/>
  <c r="R373" i="2"/>
  <c r="R369" i="2"/>
  <c r="R365" i="2"/>
  <c r="R361" i="2"/>
  <c r="R357" i="2"/>
  <c r="R353" i="2"/>
  <c r="R349" i="2"/>
  <c r="R345" i="2"/>
  <c r="R341" i="2"/>
  <c r="R337" i="2"/>
  <c r="R333" i="2"/>
  <c r="R329" i="2"/>
  <c r="R325" i="2"/>
  <c r="R321" i="2"/>
  <c r="R317" i="2"/>
  <c r="R313" i="2"/>
  <c r="R309" i="2"/>
  <c r="R305" i="2"/>
  <c r="R301" i="2"/>
  <c r="R297" i="2"/>
  <c r="R293" i="2"/>
  <c r="R289" i="2"/>
  <c r="R285" i="2"/>
  <c r="R281" i="2"/>
  <c r="R277" i="2"/>
  <c r="R273" i="2"/>
  <c r="R269" i="2"/>
  <c r="R265" i="2"/>
  <c r="R261" i="2"/>
  <c r="R257" i="2"/>
  <c r="R253" i="2"/>
  <c r="R249" i="2"/>
  <c r="R245" i="2"/>
  <c r="R241" i="2"/>
  <c r="R237" i="2"/>
  <c r="R233" i="2"/>
  <c r="R229" i="2"/>
  <c r="R225" i="2"/>
  <c r="R221" i="2"/>
  <c r="R217" i="2"/>
  <c r="R213" i="2"/>
  <c r="R209" i="2"/>
  <c r="R205" i="2"/>
  <c r="R201" i="2"/>
  <c r="R197" i="2"/>
  <c r="R193" i="2"/>
  <c r="R189" i="2"/>
  <c r="R185" i="2"/>
  <c r="R181" i="2"/>
  <c r="R177" i="2"/>
  <c r="R173" i="2"/>
  <c r="R169" i="2"/>
  <c r="R165" i="2"/>
  <c r="R161" i="2"/>
  <c r="R157" i="2"/>
  <c r="R153" i="2"/>
  <c r="R149" i="2"/>
  <c r="R145" i="2"/>
  <c r="R141" i="2"/>
  <c r="R137" i="2"/>
  <c r="R133" i="2"/>
  <c r="R129" i="2"/>
  <c r="R125" i="2"/>
  <c r="R121" i="2"/>
  <c r="R117" i="2"/>
  <c r="R113" i="2"/>
  <c r="R109" i="2"/>
  <c r="R105" i="2"/>
  <c r="R101" i="2"/>
  <c r="O101" i="2" s="1"/>
  <c r="P101" i="2" s="1"/>
  <c r="R97" i="2"/>
  <c r="O97" i="2" s="1"/>
  <c r="P97" i="2" s="1"/>
  <c r="R93" i="2"/>
  <c r="O93" i="2" s="1"/>
  <c r="P93" i="2" s="1"/>
  <c r="R89" i="2"/>
  <c r="O89" i="2" s="1"/>
  <c r="P89" i="2" s="1"/>
  <c r="R85" i="2"/>
  <c r="O85" i="2" s="1"/>
  <c r="P85" i="2" s="1"/>
  <c r="R81" i="2"/>
  <c r="O81" i="2" s="1"/>
  <c r="P81" i="2" s="1"/>
  <c r="R77" i="2"/>
  <c r="O77" i="2" s="1"/>
  <c r="P77" i="2" s="1"/>
  <c r="R73" i="2"/>
  <c r="O73" i="2" s="1"/>
  <c r="P73" i="2" s="1"/>
  <c r="R69" i="2"/>
  <c r="O69" i="2" s="1"/>
  <c r="P69" i="2" s="1"/>
  <c r="R65" i="2"/>
  <c r="O65" i="2" s="1"/>
  <c r="P65" i="2" s="1"/>
  <c r="R61" i="2"/>
  <c r="O61" i="2" s="1"/>
  <c r="P61" i="2" s="1"/>
  <c r="R57" i="2"/>
  <c r="O57" i="2" s="1"/>
  <c r="P57" i="2" s="1"/>
  <c r="R53" i="2"/>
  <c r="O53" i="2" s="1"/>
  <c r="P53" i="2" s="1"/>
  <c r="R49" i="2"/>
  <c r="O49" i="2" s="1"/>
  <c r="P49" i="2" s="1"/>
  <c r="R45" i="2"/>
  <c r="O45" i="2" s="1"/>
  <c r="P45" i="2" s="1"/>
  <c r="R41" i="2"/>
  <c r="O41" i="2" s="1"/>
  <c r="P41" i="2" s="1"/>
  <c r="R37" i="2"/>
  <c r="O37" i="2" s="1"/>
  <c r="P37" i="2" s="1"/>
  <c r="R33" i="2"/>
  <c r="O33" i="2" s="1"/>
  <c r="P33" i="2" s="1"/>
  <c r="R29" i="2"/>
  <c r="O29" i="2" s="1"/>
  <c r="P29" i="2" s="1"/>
  <c r="R25" i="2"/>
  <c r="O25" i="2" s="1"/>
  <c r="P25" i="2" s="1"/>
  <c r="R98" i="2"/>
  <c r="O98" i="2" s="1"/>
  <c r="P98" i="2" s="1"/>
  <c r="R94" i="2"/>
  <c r="O94" i="2" s="1"/>
  <c r="P94" i="2" s="1"/>
  <c r="R90" i="2"/>
  <c r="O90" i="2" s="1"/>
  <c r="P90" i="2" s="1"/>
  <c r="R82" i="2"/>
  <c r="O82" i="2" s="1"/>
  <c r="P82" i="2" s="1"/>
  <c r="R74" i="2"/>
  <c r="O74" i="2" s="1"/>
  <c r="P74" i="2" s="1"/>
  <c r="R66" i="2"/>
  <c r="O66" i="2" s="1"/>
  <c r="P66" i="2" s="1"/>
  <c r="R62" i="2"/>
  <c r="O62" i="2" s="1"/>
  <c r="P62" i="2" s="1"/>
  <c r="R54" i="2"/>
  <c r="O54" i="2" s="1"/>
  <c r="P54" i="2" s="1"/>
  <c r="R46" i="2"/>
  <c r="O46" i="2" s="1"/>
  <c r="P46" i="2" s="1"/>
  <c r="R38" i="2"/>
  <c r="O38" i="2" s="1"/>
  <c r="P38" i="2" s="1"/>
  <c r="R521" i="2"/>
  <c r="R505" i="2"/>
  <c r="R489" i="2"/>
  <c r="R473" i="2"/>
  <c r="R465" i="2"/>
  <c r="R462" i="2"/>
  <c r="R458" i="2"/>
  <c r="R454" i="2"/>
  <c r="R450" i="2"/>
  <c r="R446" i="2"/>
  <c r="R442" i="2"/>
  <c r="R438" i="2"/>
  <c r="R434" i="2"/>
  <c r="R430" i="2"/>
  <c r="R426" i="2"/>
  <c r="R422" i="2"/>
  <c r="R418" i="2"/>
  <c r="R414" i="2"/>
  <c r="R410" i="2"/>
  <c r="R406" i="2"/>
  <c r="R402" i="2"/>
  <c r="R398" i="2"/>
  <c r="R394" i="2"/>
  <c r="R390" i="2"/>
  <c r="R386" i="2"/>
  <c r="R382" i="2"/>
  <c r="R378" i="2"/>
  <c r="R374" i="2"/>
  <c r="R370" i="2"/>
  <c r="R366" i="2"/>
  <c r="R362" i="2"/>
  <c r="R358" i="2"/>
  <c r="R354" i="2"/>
  <c r="R350" i="2"/>
  <c r="R346" i="2"/>
  <c r="R342" i="2"/>
  <c r="R338" i="2"/>
  <c r="R334" i="2"/>
  <c r="R330" i="2"/>
  <c r="R326" i="2"/>
  <c r="R322" i="2"/>
  <c r="R318" i="2"/>
  <c r="R314" i="2"/>
  <c r="R310" i="2"/>
  <c r="R306" i="2"/>
  <c r="R302" i="2"/>
  <c r="R298" i="2"/>
  <c r="R294" i="2"/>
  <c r="R290" i="2"/>
  <c r="R286" i="2"/>
  <c r="R282" i="2"/>
  <c r="R278" i="2"/>
  <c r="R274" i="2"/>
  <c r="R270" i="2"/>
  <c r="R266" i="2"/>
  <c r="R262" i="2"/>
  <c r="R258" i="2"/>
  <c r="R254" i="2"/>
  <c r="R250" i="2"/>
  <c r="R246" i="2"/>
  <c r="R242" i="2"/>
  <c r="R238" i="2"/>
  <c r="R234" i="2"/>
  <c r="R230" i="2"/>
  <c r="R226" i="2"/>
  <c r="R222" i="2"/>
  <c r="R218" i="2"/>
  <c r="R214" i="2"/>
  <c r="R210" i="2"/>
  <c r="R206" i="2"/>
  <c r="R202" i="2"/>
  <c r="R198" i="2"/>
  <c r="R194" i="2"/>
  <c r="R190" i="2"/>
  <c r="R186" i="2"/>
  <c r="R182" i="2"/>
  <c r="R178" i="2"/>
  <c r="R174" i="2"/>
  <c r="R170" i="2"/>
  <c r="R166" i="2"/>
  <c r="R162" i="2"/>
  <c r="R158" i="2"/>
  <c r="R154" i="2"/>
  <c r="R150" i="2"/>
  <c r="R146" i="2"/>
  <c r="R142" i="2"/>
  <c r="R138" i="2"/>
  <c r="R134" i="2"/>
  <c r="R130" i="2"/>
  <c r="R126" i="2"/>
  <c r="R122" i="2"/>
  <c r="R118" i="2"/>
  <c r="R114" i="2"/>
  <c r="R110" i="2"/>
  <c r="R106" i="2"/>
  <c r="R102" i="2"/>
  <c r="R86" i="2"/>
  <c r="O86" i="2" s="1"/>
  <c r="P86" i="2" s="1"/>
  <c r="R78" i="2"/>
  <c r="O78" i="2" s="1"/>
  <c r="P78" i="2" s="1"/>
  <c r="R70" i="2"/>
  <c r="O70" i="2" s="1"/>
  <c r="P70" i="2" s="1"/>
  <c r="R58" i="2"/>
  <c r="O58" i="2" s="1"/>
  <c r="P58" i="2" s="1"/>
  <c r="R50" i="2"/>
  <c r="O50" i="2" s="1"/>
  <c r="P50" i="2" s="1"/>
  <c r="R517" i="2"/>
  <c r="R501" i="2"/>
  <c r="R485" i="2"/>
  <c r="R466" i="2"/>
  <c r="R463" i="2"/>
  <c r="R459" i="2"/>
  <c r="R455" i="2"/>
  <c r="R451" i="2"/>
  <c r="R447" i="2"/>
  <c r="R443" i="2"/>
  <c r="R439" i="2"/>
  <c r="R435" i="2"/>
  <c r="R431" i="2"/>
  <c r="R427" i="2"/>
  <c r="R423" i="2"/>
  <c r="R419" i="2"/>
  <c r="R415" i="2"/>
  <c r="R411" i="2"/>
  <c r="R407" i="2"/>
  <c r="R403" i="2"/>
  <c r="R399" i="2"/>
  <c r="R395" i="2"/>
  <c r="R391" i="2"/>
  <c r="R387" i="2"/>
  <c r="R383" i="2"/>
  <c r="R379" i="2"/>
  <c r="R375" i="2"/>
  <c r="R371" i="2"/>
  <c r="R367" i="2"/>
  <c r="R363" i="2"/>
  <c r="R359" i="2"/>
  <c r="R355" i="2"/>
  <c r="R351" i="2"/>
  <c r="R347" i="2"/>
  <c r="R343" i="2"/>
  <c r="R339" i="2"/>
  <c r="R335" i="2"/>
  <c r="R331" i="2"/>
  <c r="R327" i="2"/>
  <c r="R323" i="2"/>
  <c r="R319" i="2"/>
  <c r="R315" i="2"/>
  <c r="R311" i="2"/>
  <c r="R307" i="2"/>
  <c r="R303" i="2"/>
  <c r="R299" i="2"/>
  <c r="R295" i="2"/>
  <c r="R291" i="2"/>
  <c r="R287" i="2"/>
  <c r="R283" i="2"/>
  <c r="R279" i="2"/>
  <c r="R275" i="2"/>
  <c r="R271" i="2"/>
  <c r="R267" i="2"/>
  <c r="R263" i="2"/>
  <c r="R259" i="2"/>
  <c r="R255" i="2"/>
  <c r="R251" i="2"/>
  <c r="R247" i="2"/>
  <c r="R243" i="2"/>
  <c r="R239" i="2"/>
  <c r="R235" i="2"/>
  <c r="R231" i="2"/>
  <c r="R227" i="2"/>
  <c r="R223" i="2"/>
  <c r="R219" i="2"/>
  <c r="R215" i="2"/>
  <c r="R211" i="2"/>
  <c r="R207" i="2"/>
  <c r="R203" i="2"/>
  <c r="R199" i="2"/>
  <c r="R195" i="2"/>
  <c r="R191" i="2"/>
  <c r="R187" i="2"/>
  <c r="R183" i="2"/>
  <c r="R179" i="2"/>
  <c r="R175" i="2"/>
  <c r="R171" i="2"/>
  <c r="R167" i="2"/>
  <c r="R163" i="2"/>
  <c r="R159" i="2"/>
  <c r="R155" i="2"/>
  <c r="R151" i="2"/>
  <c r="R147" i="2"/>
  <c r="R143" i="2"/>
  <c r="R139" i="2"/>
  <c r="R135" i="2"/>
  <c r="R131" i="2"/>
  <c r="R127" i="2"/>
  <c r="R123" i="2"/>
  <c r="R119" i="2"/>
  <c r="R115" i="2"/>
  <c r="R111" i="2"/>
  <c r="R107" i="2"/>
  <c r="R103" i="2"/>
  <c r="R99" i="2"/>
  <c r="O99" i="2" s="1"/>
  <c r="P99" i="2" s="1"/>
  <c r="R95" i="2"/>
  <c r="O95" i="2" s="1"/>
  <c r="P95" i="2" s="1"/>
  <c r="R91" i="2"/>
  <c r="O91" i="2" s="1"/>
  <c r="P91" i="2" s="1"/>
  <c r="R87" i="2"/>
  <c r="O87" i="2" s="1"/>
  <c r="P87" i="2" s="1"/>
  <c r="R83" i="2"/>
  <c r="O83" i="2" s="1"/>
  <c r="P83" i="2" s="1"/>
  <c r="R79" i="2"/>
  <c r="O79" i="2" s="1"/>
  <c r="P79" i="2" s="1"/>
  <c r="R75" i="2"/>
  <c r="O75" i="2" s="1"/>
  <c r="P75" i="2" s="1"/>
  <c r="R71" i="2"/>
  <c r="O71" i="2" s="1"/>
  <c r="P71" i="2" s="1"/>
  <c r="R67" i="2"/>
  <c r="O67" i="2" s="1"/>
  <c r="P67" i="2" s="1"/>
  <c r="R63" i="2"/>
  <c r="O63" i="2" s="1"/>
  <c r="P63" i="2" s="1"/>
  <c r="R59" i="2"/>
  <c r="O59" i="2" s="1"/>
  <c r="P59" i="2" s="1"/>
  <c r="R55" i="2"/>
  <c r="O55" i="2" s="1"/>
  <c r="P55" i="2" s="1"/>
  <c r="R51" i="2"/>
  <c r="O51" i="2" s="1"/>
  <c r="P51" i="2" s="1"/>
  <c r="R47" i="2"/>
  <c r="O47" i="2" s="1"/>
  <c r="P47" i="2" s="1"/>
  <c r="R43" i="2"/>
  <c r="O43" i="2" s="1"/>
  <c r="P43" i="2" s="1"/>
  <c r="R39" i="2"/>
  <c r="O39" i="2" s="1"/>
  <c r="P39" i="2" s="1"/>
  <c r="R35" i="2"/>
  <c r="O35" i="2" s="1"/>
  <c r="P35" i="2" s="1"/>
  <c r="R31" i="2"/>
  <c r="O31" i="2" s="1"/>
  <c r="P31" i="2" s="1"/>
  <c r="R27" i="2"/>
  <c r="O27" i="2" s="1"/>
  <c r="P27" i="2" s="1"/>
  <c r="R23" i="2"/>
  <c r="O23" i="2" s="1"/>
  <c r="P23" i="2" s="1"/>
  <c r="R44" i="2"/>
  <c r="O44" i="2" s="1"/>
  <c r="P44" i="2" s="1"/>
  <c r="R36" i="2"/>
  <c r="O36" i="2" s="1"/>
  <c r="P36" i="2" s="1"/>
  <c r="R28" i="2"/>
  <c r="O28" i="2" s="1"/>
  <c r="P28" i="2" s="1"/>
  <c r="R34" i="2"/>
  <c r="O34" i="2" s="1"/>
  <c r="P34" i="2" s="1"/>
  <c r="R30" i="2"/>
  <c r="O30" i="2" s="1"/>
  <c r="P30" i="2" s="1"/>
  <c r="R21" i="2"/>
  <c r="O21" i="2" s="1"/>
  <c r="P21" i="2" s="1"/>
  <c r="R17" i="2"/>
  <c r="O17" i="2" s="1"/>
  <c r="P17" i="2" s="1"/>
  <c r="R13" i="2"/>
  <c r="O13" i="2" s="1"/>
  <c r="P13" i="2" s="1"/>
  <c r="R20" i="2"/>
  <c r="O20" i="2" s="1"/>
  <c r="P20" i="2" s="1"/>
  <c r="R16" i="2"/>
  <c r="O16" i="2" s="1"/>
  <c r="P16" i="2" s="1"/>
  <c r="R12" i="2"/>
  <c r="O12" i="2" s="1"/>
  <c r="P12" i="2" s="1"/>
  <c r="R19" i="2"/>
  <c r="O19" i="2" s="1"/>
  <c r="P19" i="2" s="1"/>
  <c r="R15" i="2"/>
  <c r="O15" i="2" s="1"/>
  <c r="P15" i="2" s="1"/>
  <c r="R11" i="2"/>
  <c r="O11" i="2" s="1"/>
  <c r="P11" i="2" s="1"/>
  <c r="R14" i="2"/>
  <c r="O14" i="2" s="1"/>
  <c r="P14" i="2" s="1"/>
  <c r="R10" i="2"/>
  <c r="O10" i="2" s="1"/>
  <c r="P10" i="2" s="1"/>
  <c r="F31" i="1" s="1"/>
  <c r="E31" i="1" s="1"/>
  <c r="R22" i="2"/>
  <c r="O22" i="2" s="1"/>
  <c r="P22" i="2" s="1"/>
  <c r="R18" i="2"/>
  <c r="O18" i="2" s="1"/>
  <c r="P18" i="2" s="1"/>
  <c r="R8" i="2"/>
  <c r="O8" i="2" s="1"/>
  <c r="P8" i="2" s="1"/>
  <c r="R7" i="2"/>
  <c r="O7" i="2" s="1"/>
  <c r="P7" i="2" s="1"/>
  <c r="R9" i="2"/>
  <c r="O9" i="2" s="1"/>
  <c r="P9" i="2" s="1"/>
  <c r="A39" i="1"/>
  <c r="A38" i="1"/>
  <c r="A40" i="1"/>
  <c r="A49" i="1"/>
  <c r="A48" i="1"/>
  <c r="A37" i="1"/>
  <c r="A29" i="1"/>
  <c r="A47" i="1"/>
  <c r="A36" i="1"/>
  <c r="A28" i="1"/>
  <c r="A35" i="1"/>
  <c r="A46" i="1"/>
  <c r="A30" i="1"/>
  <c r="D51" i="1"/>
  <c r="F29" i="1" l="1"/>
  <c r="F39" i="1"/>
  <c r="E39" i="1" s="1"/>
  <c r="F38" i="1"/>
  <c r="E38" i="1" s="1"/>
  <c r="F35" i="1"/>
  <c r="E35" i="1" s="1"/>
  <c r="F30" i="1" l="1"/>
  <c r="E30" i="1" s="1"/>
  <c r="F28" i="1"/>
  <c r="E29" i="1"/>
  <c r="F40" i="1"/>
  <c r="E40" i="1" s="1"/>
  <c r="P5" i="2"/>
  <c r="F33" i="1" s="1"/>
  <c r="P6" i="2"/>
  <c r="E28" i="1" l="1"/>
  <c r="F32" i="1"/>
  <c r="F34" i="1" s="1"/>
  <c r="P4" i="2"/>
  <c r="F50" i="1"/>
  <c r="F51" i="1" l="1"/>
</calcChain>
</file>

<file path=xl/sharedStrings.xml><?xml version="1.0" encoding="utf-8"?>
<sst xmlns="http://schemas.openxmlformats.org/spreadsheetml/2006/main" count="2858" uniqueCount="166">
  <si>
    <t>Name Organisation</t>
  </si>
  <si>
    <t>Strasse/Nr.</t>
  </si>
  <si>
    <t>ZSR-Nr.</t>
  </si>
  <si>
    <t>Abrechnungsjahr</t>
  </si>
  <si>
    <t>Leistungsart</t>
  </si>
  <si>
    <t>Stunden</t>
  </si>
  <si>
    <t>KLV A</t>
  </si>
  <si>
    <t>KLV B</t>
  </si>
  <si>
    <t>KLV C</t>
  </si>
  <si>
    <t>Bruttobeitrag Total KLV</t>
  </si>
  <si>
    <t>Nettobeitrag Total KLV</t>
  </si>
  <si>
    <t>Total öffentliche Pflegebeiträge</t>
  </si>
  <si>
    <t>Auszahlung erst nach erfolgreicher Prüfung</t>
  </si>
  <si>
    <t>Gelb markierte Felder können bearbeitet werden</t>
  </si>
  <si>
    <t>PLZ</t>
  </si>
  <si>
    <t>Ort</t>
  </si>
  <si>
    <t>Adresszusatz</t>
  </si>
  <si>
    <t>Leistungserbringer</t>
  </si>
  <si>
    <t>Rechnungsdaten</t>
  </si>
  <si>
    <t>Rechnungsdatum</t>
  </si>
  <si>
    <t>Zahlungskonditionen</t>
  </si>
  <si>
    <t>Name der Bank</t>
  </si>
  <si>
    <t>IBAN-Nr.</t>
  </si>
  <si>
    <t>Name Kontoinhaber</t>
  </si>
  <si>
    <t>Übersicht Pflegeleistungen</t>
  </si>
  <si>
    <t>Verrechnete</t>
  </si>
  <si>
    <t>Beitrag</t>
  </si>
  <si>
    <t>pro Std.</t>
  </si>
  <si>
    <t>Total</t>
  </si>
  <si>
    <t xml:space="preserve"> Pflichtfeld</t>
  </si>
  <si>
    <t xml:space="preserve"> Nur bei erstmaliger Abrechnung</t>
  </si>
  <si>
    <t>Abrechnungsmonat</t>
  </si>
  <si>
    <t>Pflegefinanzierung - Rechnungsstellung an die Stadt Winterthur</t>
  </si>
  <si>
    <t>Pflegefinanzierung</t>
  </si>
  <si>
    <t>Pionierstrasse 7</t>
  </si>
  <si>
    <t>8403 Winterthur</t>
  </si>
  <si>
    <t>Tel. +41 52 267 52 18</t>
  </si>
  <si>
    <t>pflegefinanzierung@win.ch</t>
  </si>
  <si>
    <t>Kontakt / Fragen:</t>
  </si>
  <si>
    <t>Vorname</t>
  </si>
  <si>
    <t>Strasse</t>
  </si>
  <si>
    <t>Nr.</t>
  </si>
  <si>
    <t>Verrechnete Stunden (dezimal)</t>
  </si>
  <si>
    <t>Nachname</t>
  </si>
  <si>
    <t>Geburts-datum</t>
  </si>
  <si>
    <t>Leistungs-datum</t>
  </si>
  <si>
    <t>Beitrag öffentliche Hand</t>
  </si>
  <si>
    <t>Jahr</t>
  </si>
  <si>
    <t>VersorgungsModellId</t>
  </si>
  <si>
    <t>VersorgungsModell</t>
  </si>
  <si>
    <t>VereinbarungId</t>
  </si>
  <si>
    <t>Vereinbarung</t>
  </si>
  <si>
    <t>VereinbarungInstitutionId</t>
  </si>
  <si>
    <t>VereinbarungInstitution</t>
  </si>
  <si>
    <t>LeistungsArtId</t>
  </si>
  <si>
    <t>LeistungsArtKurzBezeichnung</t>
  </si>
  <si>
    <t>LeistungsArtBezeichnung</t>
  </si>
  <si>
    <t>Id</t>
  </si>
  <si>
    <t>Tarif</t>
  </si>
  <si>
    <t>MiGeLZH</t>
  </si>
  <si>
    <t>KostenstelleId</t>
  </si>
  <si>
    <t>Kostenstelle</t>
  </si>
  <si>
    <t>KostenartId</t>
  </si>
  <si>
    <t>Kostenart</t>
  </si>
  <si>
    <t>oLV</t>
  </si>
  <si>
    <t>mLV</t>
  </si>
  <si>
    <t>Stadt</t>
  </si>
  <si>
    <t>Spitex</t>
  </si>
  <si>
    <t>Beauftragte Spitex-Organisation</t>
  </si>
  <si>
    <t>Pabe</t>
  </si>
  <si>
    <t>Patientenbeteiligung pro Tag</t>
  </si>
  <si>
    <t>Nicht beauftragte Spitex-Organisation</t>
  </si>
  <si>
    <t>Knowledge &amp; Nursing</t>
  </si>
  <si>
    <t>GEPS</t>
  </si>
  <si>
    <t>Verein Palliative Care</t>
  </si>
  <si>
    <t>Evangelische Spitex Winterthur</t>
  </si>
  <si>
    <t>Verein katholische Spitex Winterthur</t>
  </si>
  <si>
    <t>Kispex</t>
  </si>
  <si>
    <t>Alle Zentren</t>
  </si>
  <si>
    <t>Hauswirtschaft - Tarif Tief</t>
  </si>
  <si>
    <t>Hauswirtschaft - Tarif Hoch</t>
  </si>
  <si>
    <t>Pflegefinanzierung Ambulant</t>
  </si>
  <si>
    <t>Rechnungsstellung an die Stadt Winterthur</t>
  </si>
  <si>
    <t>Vereinbarung Tarif</t>
  </si>
  <si>
    <t>Selbständig erwerbende Pflegefachpersonen</t>
  </si>
  <si>
    <t>Verein Katholische Krankenpflege Oberi</t>
  </si>
  <si>
    <t>Zahlungs-konditionen</t>
  </si>
  <si>
    <t>30 Tage netto</t>
  </si>
  <si>
    <t>60 Tage netto</t>
  </si>
  <si>
    <t>10 Tage netto</t>
  </si>
  <si>
    <t>Monate</t>
  </si>
  <si>
    <t>Leistungs-art</t>
  </si>
  <si>
    <t>Gemeinde-beitrag pro Stunde</t>
  </si>
  <si>
    <t>Code</t>
  </si>
  <si>
    <t>KLV A IV</t>
  </si>
  <si>
    <t>KLV B IV</t>
  </si>
  <si>
    <t>KLV C IV</t>
  </si>
  <si>
    <t>NKLV Hoch</t>
  </si>
  <si>
    <t>NKLV Tief</t>
  </si>
  <si>
    <t>Nettobeitrag weitere Leistungen</t>
  </si>
  <si>
    <t>Zahlungsverbindung (falls nicht mit Einzahlungsschein)</t>
  </si>
  <si>
    <t>AHV-Nummer (AHVN13)</t>
  </si>
  <si>
    <t>Jahre</t>
  </si>
  <si>
    <t>Rechnungsstellung</t>
  </si>
  <si>
    <t>Rechnungs-stellung</t>
  </si>
  <si>
    <t>Nur Email</t>
  </si>
  <si>
    <t>Papier + Email</t>
  </si>
  <si>
    <t>KLV B - Untersuchung und Behandlungsleistungen</t>
  </si>
  <si>
    <t>KLV A - Abklärung und Beratung</t>
  </si>
  <si>
    <t>KLV C - Leistungen der Grundpflege</t>
  </si>
  <si>
    <t>AÜP KLV C</t>
  </si>
  <si>
    <t>AÜP KLV C Grundpflege</t>
  </si>
  <si>
    <t>AÜP KLV B</t>
  </si>
  <si>
    <t>AÜP KLV B Untersuchung &amp; Behandlung</t>
  </si>
  <si>
    <t>AÜP KLV A</t>
  </si>
  <si>
    <t>AÜP KLV A Abklärung und Beratung</t>
  </si>
  <si>
    <t>KLV B - Untersuchung und Behandlungsleistungen Tarif IV</t>
  </si>
  <si>
    <t>KLV A - Abklärung und Beratung Tarif IV</t>
  </si>
  <si>
    <t>KLV C - Leistungen der Grundpflege Tarif IV</t>
  </si>
  <si>
    <t>- - - - - - -</t>
  </si>
  <si>
    <t>Anspruchs-grund</t>
  </si>
  <si>
    <t>Krankheit</t>
  </si>
  <si>
    <t>Unfall</t>
  </si>
  <si>
    <t>IV</t>
  </si>
  <si>
    <t>Jünger 18 Jahre</t>
  </si>
  <si>
    <t>Hilo-Entschädigung</t>
  </si>
  <si>
    <t>KLV C UV</t>
  </si>
  <si>
    <t>KLV C - Leistungen der Grundpflege Unfall</t>
  </si>
  <si>
    <t>KLV B UV</t>
  </si>
  <si>
    <t>KLV B - Untersuchung und Behandlungsleistungen Unfall</t>
  </si>
  <si>
    <t>KLV A UV</t>
  </si>
  <si>
    <t>KLV A - Abklärung und Beratung Tarif Unfall</t>
  </si>
  <si>
    <t>KLV A - Abklärung und Beratung Unfall</t>
  </si>
  <si>
    <t>Gemeinde-beitrag pro Std. (Max.)</t>
  </si>
  <si>
    <t>Summe der Leistungen (Bruttobeitrag)</t>
  </si>
  <si>
    <t>Summe der Leistungen (Nettobeitrag)</t>
  </si>
  <si>
    <t>Summe Patientenbeteiligung (Pabe)</t>
  </si>
  <si>
    <t>abzüglich Pabe</t>
  </si>
  <si>
    <t>BfSGemeindeNr</t>
  </si>
  <si>
    <t>ZSRNrLeistungserbringer</t>
  </si>
  <si>
    <t>Rech'Datum</t>
  </si>
  <si>
    <t>Rech'Nr</t>
  </si>
  <si>
    <t>Nachname1</t>
  </si>
  <si>
    <t>Nachname2</t>
  </si>
  <si>
    <t>Geschlecht</t>
  </si>
  <si>
    <t>Geburtsdatum</t>
  </si>
  <si>
    <t>AHV'Nr</t>
  </si>
  <si>
    <t>Leistungsdatum</t>
  </si>
  <si>
    <t>Ansatz</t>
  </si>
  <si>
    <t>Geleistet</t>
  </si>
  <si>
    <t>Verrechnet</t>
  </si>
  <si>
    <t>Verrechnet Total</t>
  </si>
  <si>
    <t>Anspruchsgrund</t>
  </si>
  <si>
    <t>XXX</t>
  </si>
  <si>
    <t>oLV - Nicht beauftragte Spitex-Organisation</t>
  </si>
  <si>
    <t>15 Tage netto</t>
  </si>
  <si>
    <t>20 Tage netto</t>
  </si>
  <si>
    <t>Nur Papier</t>
  </si>
  <si>
    <t>palliaviva</t>
  </si>
  <si>
    <t>KLV C - Leistungen der Grundpflege pflegenden Angehörigen</t>
  </si>
  <si>
    <t>Spitex Q</t>
  </si>
  <si>
    <t>curabona</t>
  </si>
  <si>
    <t>KLV C PA</t>
  </si>
  <si>
    <t>Curabona</t>
  </si>
  <si>
    <t>KLV C - Leistungen der Grundpflege Tarif PA</t>
  </si>
  <si>
    <t>Reserve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</si>
</sst>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00"/>
    <numFmt numFmtId="165" formatCode="###&quot;.&quot;####&quot;.&quot;####&quot;.&quot;##"/>
    <numFmt numFmtId="166" formatCode="_ * #,##0.000000_ ;_ * \-#,##0.000000_ ;_ * &quot;-&quot;??_ ;_ @_ "/>
  </numFmts>
  <fonts count="11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u/>
      <sz val="11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b/>
      <i/>
      <sz val="11"/>
      <color theme="1"/>
      <name val="Arial"/>
      <family val="2"/>
    </font>
    <font>
      <b/>
      <sz val="14"/>
      <color theme="1"/>
      <name val="Arial"/>
      <family val="2"/>
    </font>
    <font>
      <b/>
      <sz val="8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1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thin">
        <color auto="1"/>
      </right>
      <top style="dotted">
        <color auto="1"/>
      </top>
      <bottom/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123">
    <xf numFmtId="0" fontId="0" fillId="0" borderId="0" xfId="0"/>
    <xf numFmtId="4" fontId="0" fillId="0" borderId="0" xfId="0" applyNumberFormat="1" applyAlignment="1">
      <alignment vertical="center"/>
    </xf>
    <xf numFmtId="4" fontId="1" fillId="0" borderId="0" xfId="0" applyNumberFormat="1" applyFont="1" applyAlignment="1">
      <alignment vertical="center"/>
    </xf>
    <xf numFmtId="4" fontId="1" fillId="0" borderId="4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4" fontId="1" fillId="0" borderId="5" xfId="0" applyNumberFormat="1" applyFont="1" applyBorder="1" applyAlignment="1">
      <alignment vertical="center"/>
    </xf>
    <xf numFmtId="4" fontId="1" fillId="3" borderId="6" xfId="0" applyNumberFormat="1" applyFont="1" applyFill="1" applyBorder="1" applyAlignment="1">
      <alignment vertical="center"/>
    </xf>
    <xf numFmtId="4" fontId="1" fillId="3" borderId="7" xfId="0" applyNumberFormat="1" applyFont="1" applyFill="1" applyBorder="1" applyAlignment="1">
      <alignment vertical="center"/>
    </xf>
    <xf numFmtId="4" fontId="1" fillId="3" borderId="8" xfId="0" applyNumberFormat="1" applyFont="1" applyFill="1" applyBorder="1" applyAlignment="1">
      <alignment vertical="center"/>
    </xf>
    <xf numFmtId="4" fontId="2" fillId="0" borderId="0" xfId="0" applyNumberFormat="1" applyFont="1" applyAlignment="1">
      <alignment vertical="center"/>
    </xf>
    <xf numFmtId="4" fontId="4" fillId="0" borderId="0" xfId="0" applyNumberFormat="1" applyFont="1" applyAlignment="1">
      <alignment vertical="center"/>
    </xf>
    <xf numFmtId="4" fontId="0" fillId="0" borderId="0" xfId="0" quotePrefix="1" applyNumberFormat="1" applyAlignment="1">
      <alignment vertical="center"/>
    </xf>
    <xf numFmtId="4" fontId="5" fillId="0" borderId="0" xfId="0" applyNumberFormat="1" applyFont="1" applyAlignment="1">
      <alignment vertical="center"/>
    </xf>
    <xf numFmtId="4" fontId="0" fillId="0" borderId="1" xfId="0" applyNumberFormat="1" applyBorder="1" applyAlignment="1">
      <alignment vertical="center"/>
    </xf>
    <xf numFmtId="4" fontId="4" fillId="0" borderId="2" xfId="0" applyNumberFormat="1" applyFont="1" applyBorder="1" applyAlignment="1">
      <alignment vertical="center"/>
    </xf>
    <xf numFmtId="4" fontId="0" fillId="0" borderId="2" xfId="0" applyNumberFormat="1" applyBorder="1" applyAlignment="1">
      <alignment vertical="center"/>
    </xf>
    <xf numFmtId="4" fontId="0" fillId="0" borderId="3" xfId="0" applyNumberFormat="1" applyBorder="1" applyAlignment="1">
      <alignment vertical="center"/>
    </xf>
    <xf numFmtId="4" fontId="0" fillId="0" borderId="6" xfId="0" applyNumberFormat="1" applyBorder="1" applyAlignment="1">
      <alignment vertical="center"/>
    </xf>
    <xf numFmtId="4" fontId="4" fillId="0" borderId="7" xfId="0" applyNumberFormat="1" applyFont="1" applyBorder="1" applyAlignment="1">
      <alignment vertical="center"/>
    </xf>
    <xf numFmtId="4" fontId="0" fillId="0" borderId="7" xfId="0" applyNumberFormat="1" applyBorder="1" applyAlignment="1">
      <alignment vertical="center"/>
    </xf>
    <xf numFmtId="4" fontId="0" fillId="0" borderId="8" xfId="0" applyNumberFormat="1" applyBorder="1" applyAlignment="1">
      <alignment vertical="center"/>
    </xf>
    <xf numFmtId="4" fontId="0" fillId="3" borderId="4" xfId="0" applyNumberFormat="1" applyFill="1" applyBorder="1" applyAlignment="1">
      <alignment vertical="center"/>
    </xf>
    <xf numFmtId="4" fontId="0" fillId="3" borderId="0" xfId="0" applyNumberFormat="1" applyFill="1" applyBorder="1" applyAlignment="1">
      <alignment vertical="center"/>
    </xf>
    <xf numFmtId="4" fontId="0" fillId="3" borderId="0" xfId="0" applyNumberFormat="1" applyFill="1" applyBorder="1" applyAlignment="1">
      <alignment horizontal="right" vertical="center"/>
    </xf>
    <xf numFmtId="4" fontId="0" fillId="3" borderId="5" xfId="0" applyNumberFormat="1" applyFill="1" applyBorder="1" applyAlignment="1">
      <alignment horizontal="right" vertical="center"/>
    </xf>
    <xf numFmtId="4" fontId="0" fillId="0" borderId="4" xfId="0" applyNumberFormat="1" applyBorder="1" applyAlignment="1">
      <alignment vertical="center"/>
    </xf>
    <xf numFmtId="4" fontId="0" fillId="0" borderId="0" xfId="0" applyNumberFormat="1" applyBorder="1" applyAlignment="1">
      <alignment vertical="center"/>
    </xf>
    <xf numFmtId="4" fontId="0" fillId="0" borderId="5" xfId="0" applyNumberFormat="1" applyBorder="1" applyAlignment="1">
      <alignment vertical="center"/>
    </xf>
    <xf numFmtId="4" fontId="6" fillId="0" borderId="0" xfId="0" applyNumberFormat="1" applyFont="1" applyAlignment="1">
      <alignment vertical="center"/>
    </xf>
    <xf numFmtId="4" fontId="0" fillId="0" borderId="0" xfId="0" applyNumberFormat="1" applyAlignment="1">
      <alignment vertical="top" wrapText="1"/>
    </xf>
    <xf numFmtId="14" fontId="0" fillId="0" borderId="0" xfId="0" applyNumberFormat="1" applyAlignment="1">
      <alignment vertical="center"/>
    </xf>
    <xf numFmtId="4" fontId="0" fillId="3" borderId="9" xfId="0" applyNumberFormat="1" applyFill="1" applyBorder="1" applyAlignment="1">
      <alignment vertical="top" wrapText="1"/>
    </xf>
    <xf numFmtId="4" fontId="0" fillId="3" borderId="10" xfId="0" applyNumberFormat="1" applyFill="1" applyBorder="1" applyAlignment="1">
      <alignment vertical="top" wrapText="1"/>
    </xf>
    <xf numFmtId="14" fontId="0" fillId="3" borderId="10" xfId="0" applyNumberFormat="1" applyFill="1" applyBorder="1" applyAlignment="1">
      <alignment vertical="top" wrapText="1"/>
    </xf>
    <xf numFmtId="0" fontId="0" fillId="0" borderId="0" xfId="0" applyNumberFormat="1" applyAlignment="1">
      <alignment vertical="top" wrapText="1"/>
    </xf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horizontal="left" vertical="top" wrapText="1"/>
    </xf>
    <xf numFmtId="0" fontId="0" fillId="0" borderId="0" xfId="0" applyNumberFormat="1" applyAlignment="1">
      <alignment horizontal="left" vertical="center"/>
    </xf>
    <xf numFmtId="4" fontId="0" fillId="6" borderId="0" xfId="0" applyNumberFormat="1" applyFill="1" applyAlignment="1">
      <alignment vertical="center"/>
    </xf>
    <xf numFmtId="14" fontId="0" fillId="0" borderId="0" xfId="0" applyNumberFormat="1" applyFill="1" applyAlignment="1">
      <alignment vertical="center"/>
    </xf>
    <xf numFmtId="4" fontId="0" fillId="0" borderId="0" xfId="0" quotePrefix="1" applyNumberFormat="1" applyFill="1" applyAlignment="1">
      <alignment vertical="center"/>
    </xf>
    <xf numFmtId="4" fontId="0" fillId="0" borderId="0" xfId="0" applyNumberFormat="1" applyFill="1" applyAlignment="1">
      <alignment vertical="center"/>
    </xf>
    <xf numFmtId="0" fontId="0" fillId="7" borderId="0" xfId="0" applyNumberFormat="1" applyFill="1" applyAlignment="1">
      <alignment vertical="top" wrapText="1"/>
    </xf>
    <xf numFmtId="0" fontId="0" fillId="7" borderId="0" xfId="0" applyNumberFormat="1" applyFill="1" applyAlignment="1">
      <alignment vertical="center"/>
    </xf>
    <xf numFmtId="164" fontId="0" fillId="0" borderId="0" xfId="0" applyNumberFormat="1" applyAlignment="1">
      <alignment horizontal="left" vertical="center"/>
    </xf>
    <xf numFmtId="0" fontId="3" fillId="0" borderId="0" xfId="0" applyNumberFormat="1" applyFont="1" applyAlignment="1">
      <alignment vertical="center"/>
    </xf>
    <xf numFmtId="0" fontId="3" fillId="5" borderId="0" xfId="0" applyNumberFormat="1" applyFont="1" applyFill="1" applyAlignment="1">
      <alignment vertical="top" wrapText="1"/>
    </xf>
    <xf numFmtId="0" fontId="3" fillId="6" borderId="0" xfId="0" applyNumberFormat="1" applyFont="1" applyFill="1" applyAlignment="1">
      <alignment vertical="center"/>
    </xf>
    <xf numFmtId="4" fontId="3" fillId="0" borderId="0" xfId="0" applyNumberFormat="1" applyFont="1" applyAlignment="1">
      <alignment vertical="center"/>
    </xf>
    <xf numFmtId="4" fontId="7" fillId="0" borderId="0" xfId="0" applyNumberFormat="1" applyFont="1" applyAlignment="1">
      <alignment vertical="center"/>
    </xf>
    <xf numFmtId="14" fontId="0" fillId="3" borderId="10" xfId="0" applyNumberFormat="1" applyFill="1" applyBorder="1" applyAlignment="1">
      <alignment horizontal="right" vertical="top" wrapText="1"/>
    </xf>
    <xf numFmtId="14" fontId="0" fillId="0" borderId="0" xfId="0" applyNumberFormat="1" applyAlignment="1">
      <alignment horizontal="right" vertical="center"/>
    </xf>
    <xf numFmtId="4" fontId="0" fillId="3" borderId="10" xfId="0" applyNumberFormat="1" applyFill="1" applyBorder="1" applyAlignment="1">
      <alignment horizontal="right" vertical="top" wrapText="1"/>
    </xf>
    <xf numFmtId="4" fontId="0" fillId="5" borderId="10" xfId="0" applyNumberFormat="1" applyFill="1" applyBorder="1" applyAlignment="1">
      <alignment horizontal="right" vertical="top" wrapText="1"/>
    </xf>
    <xf numFmtId="4" fontId="0" fillId="5" borderId="11" xfId="0" applyNumberFormat="1" applyFill="1" applyBorder="1" applyAlignment="1">
      <alignment horizontal="right" vertical="top" wrapText="1"/>
    </xf>
    <xf numFmtId="0" fontId="0" fillId="0" borderId="0" xfId="0" applyNumberFormat="1" applyAlignment="1">
      <alignment horizontal="center" vertical="center"/>
    </xf>
    <xf numFmtId="0" fontId="0" fillId="0" borderId="0" xfId="0" quotePrefix="1" applyNumberFormat="1" applyAlignment="1">
      <alignment vertical="center"/>
    </xf>
    <xf numFmtId="0" fontId="0" fillId="3" borderId="10" xfId="0" applyNumberFormat="1" applyFill="1" applyBorder="1" applyAlignment="1">
      <alignment vertical="top" wrapText="1"/>
    </xf>
    <xf numFmtId="49" fontId="0" fillId="3" borderId="10" xfId="0" applyNumberFormat="1" applyFill="1" applyBorder="1" applyAlignment="1">
      <alignment vertical="top" wrapText="1"/>
    </xf>
    <xf numFmtId="14" fontId="0" fillId="2" borderId="0" xfId="0" applyNumberFormat="1" applyFill="1" applyAlignment="1" applyProtection="1">
      <alignment horizontal="left" vertical="center"/>
      <protection locked="0"/>
    </xf>
    <xf numFmtId="0" fontId="0" fillId="2" borderId="0" xfId="0" applyNumberFormat="1" applyFill="1" applyAlignment="1" applyProtection="1">
      <alignment horizontal="left" vertical="center"/>
      <protection locked="0"/>
    </xf>
    <xf numFmtId="0" fontId="0" fillId="4" borderId="0" xfId="0" quotePrefix="1" applyNumberFormat="1" applyFill="1" applyAlignment="1" applyProtection="1">
      <alignment horizontal="left" vertical="center"/>
      <protection locked="0"/>
    </xf>
    <xf numFmtId="164" fontId="0" fillId="2" borderId="2" xfId="0" applyNumberFormat="1" applyFill="1" applyBorder="1" applyAlignment="1" applyProtection="1">
      <alignment horizontal="left" vertical="center"/>
      <protection locked="0"/>
    </xf>
    <xf numFmtId="0" fontId="0" fillId="2" borderId="7" xfId="0" applyNumberFormat="1" applyFill="1" applyBorder="1" applyAlignment="1" applyProtection="1">
      <alignment horizontal="left" vertical="center"/>
      <protection locked="0"/>
    </xf>
    <xf numFmtId="4" fontId="0" fillId="4" borderId="0" xfId="0" applyNumberFormat="1" applyFill="1" applyAlignment="1" applyProtection="1">
      <alignment vertical="center"/>
      <protection locked="0"/>
    </xf>
    <xf numFmtId="49" fontId="0" fillId="4" borderId="0" xfId="0" applyNumberFormat="1" applyFill="1" applyAlignment="1" applyProtection="1">
      <alignment vertical="center"/>
      <protection locked="0"/>
    </xf>
    <xf numFmtId="49" fontId="0" fillId="3" borderId="10" xfId="0" applyNumberFormat="1" applyFill="1" applyBorder="1" applyAlignment="1">
      <alignment horizontal="right" vertical="top" wrapText="1"/>
    </xf>
    <xf numFmtId="1" fontId="0" fillId="0" borderId="0" xfId="0" applyNumberFormat="1" applyAlignment="1">
      <alignment horizontal="left" vertical="center"/>
    </xf>
    <xf numFmtId="1" fontId="0" fillId="3" borderId="10" xfId="0" applyNumberFormat="1" applyFill="1" applyBorder="1" applyAlignment="1">
      <alignment horizontal="left" vertical="top" wrapText="1"/>
    </xf>
    <xf numFmtId="1" fontId="0" fillId="4" borderId="0" xfId="0" applyNumberFormat="1" applyFill="1" applyAlignment="1" applyProtection="1">
      <alignment horizontal="left" vertical="center"/>
      <protection locked="0"/>
    </xf>
    <xf numFmtId="4" fontId="1" fillId="3" borderId="12" xfId="0" applyNumberFormat="1" applyFont="1" applyFill="1" applyBorder="1" applyAlignment="1">
      <alignment vertical="center"/>
    </xf>
    <xf numFmtId="4" fontId="1" fillId="3" borderId="13" xfId="0" applyNumberFormat="1" applyFont="1" applyFill="1" applyBorder="1" applyAlignment="1">
      <alignment vertical="center"/>
    </xf>
    <xf numFmtId="14" fontId="1" fillId="3" borderId="13" xfId="0" applyNumberFormat="1" applyFont="1" applyFill="1" applyBorder="1" applyAlignment="1">
      <alignment horizontal="right" vertical="center"/>
    </xf>
    <xf numFmtId="0" fontId="1" fillId="3" borderId="13" xfId="0" applyNumberFormat="1" applyFont="1" applyFill="1" applyBorder="1" applyAlignment="1">
      <alignment horizontal="center" vertical="center"/>
    </xf>
    <xf numFmtId="1" fontId="1" fillId="3" borderId="13" xfId="0" applyNumberFormat="1" applyFont="1" applyFill="1" applyBorder="1" applyAlignment="1">
      <alignment horizontal="left" vertical="center"/>
    </xf>
    <xf numFmtId="14" fontId="1" fillId="3" borderId="13" xfId="0" applyNumberFormat="1" applyFont="1" applyFill="1" applyBorder="1" applyAlignment="1">
      <alignment vertical="center"/>
    </xf>
    <xf numFmtId="0" fontId="1" fillId="3" borderId="13" xfId="0" applyNumberFormat="1" applyFont="1" applyFill="1" applyBorder="1" applyAlignment="1">
      <alignment vertical="center"/>
    </xf>
    <xf numFmtId="4" fontId="1" fillId="5" borderId="13" xfId="0" applyNumberFormat="1" applyFont="1" applyFill="1" applyBorder="1" applyAlignment="1">
      <alignment vertical="center"/>
    </xf>
    <xf numFmtId="4" fontId="1" fillId="5" borderId="14" xfId="0" applyNumberFormat="1" applyFont="1" applyFill="1" applyBorder="1" applyAlignment="1">
      <alignment vertical="center"/>
    </xf>
    <xf numFmtId="14" fontId="1" fillId="3" borderId="7" xfId="0" applyNumberFormat="1" applyFont="1" applyFill="1" applyBorder="1" applyAlignment="1">
      <alignment horizontal="right" vertical="center"/>
    </xf>
    <xf numFmtId="0" fontId="1" fillId="3" borderId="7" xfId="0" applyNumberFormat="1" applyFont="1" applyFill="1" applyBorder="1" applyAlignment="1">
      <alignment horizontal="center" vertical="center"/>
    </xf>
    <xf numFmtId="1" fontId="1" fillId="3" borderId="7" xfId="0" applyNumberFormat="1" applyFont="1" applyFill="1" applyBorder="1" applyAlignment="1">
      <alignment horizontal="left" vertical="center"/>
    </xf>
    <xf numFmtId="14" fontId="1" fillId="3" borderId="7" xfId="0" applyNumberFormat="1" applyFont="1" applyFill="1" applyBorder="1" applyAlignment="1">
      <alignment vertical="center"/>
    </xf>
    <xf numFmtId="0" fontId="1" fillId="3" borderId="7" xfId="0" applyNumberFormat="1" applyFont="1" applyFill="1" applyBorder="1" applyAlignment="1">
      <alignment vertical="center"/>
    </xf>
    <xf numFmtId="4" fontId="1" fillId="5" borderId="7" xfId="0" applyNumberFormat="1" applyFont="1" applyFill="1" applyBorder="1" applyAlignment="1">
      <alignment vertical="center"/>
    </xf>
    <xf numFmtId="4" fontId="1" fillId="5" borderId="8" xfId="0" applyNumberFormat="1" applyFont="1" applyFill="1" applyBorder="1" applyAlignment="1">
      <alignment vertical="center"/>
    </xf>
    <xf numFmtId="4" fontId="1" fillId="3" borderId="4" xfId="0" applyNumberFormat="1" applyFont="1" applyFill="1" applyBorder="1" applyAlignment="1">
      <alignment vertical="center"/>
    </xf>
    <xf numFmtId="4" fontId="1" fillId="3" borderId="0" xfId="0" applyNumberFormat="1" applyFont="1" applyFill="1" applyBorder="1" applyAlignment="1">
      <alignment vertical="center"/>
    </xf>
    <xf numFmtId="14" fontId="1" fillId="3" borderId="0" xfId="0" applyNumberFormat="1" applyFont="1" applyFill="1" applyBorder="1" applyAlignment="1">
      <alignment horizontal="right" vertical="center"/>
    </xf>
    <xf numFmtId="0" fontId="1" fillId="3" borderId="0" xfId="0" applyNumberFormat="1" applyFont="1" applyFill="1" applyBorder="1" applyAlignment="1">
      <alignment horizontal="center" vertical="center"/>
    </xf>
    <xf numFmtId="1" fontId="1" fillId="3" borderId="0" xfId="0" applyNumberFormat="1" applyFont="1" applyFill="1" applyBorder="1" applyAlignment="1">
      <alignment horizontal="left" vertical="center"/>
    </xf>
    <xf numFmtId="14" fontId="1" fillId="3" borderId="0" xfId="0" applyNumberFormat="1" applyFont="1" applyFill="1" applyBorder="1" applyAlignment="1">
      <alignment vertical="center"/>
    </xf>
    <xf numFmtId="0" fontId="1" fillId="3" borderId="0" xfId="0" applyNumberFormat="1" applyFont="1" applyFill="1" applyBorder="1" applyAlignment="1">
      <alignment vertical="center"/>
    </xf>
    <xf numFmtId="4" fontId="1" fillId="5" borderId="0" xfId="0" applyNumberFormat="1" applyFont="1" applyFill="1" applyBorder="1" applyAlignment="1">
      <alignment vertical="center"/>
    </xf>
    <xf numFmtId="4" fontId="1" fillId="5" borderId="5" xfId="0" applyNumberFormat="1" applyFont="1" applyFill="1" applyBorder="1" applyAlignment="1">
      <alignment vertical="center"/>
    </xf>
    <xf numFmtId="4" fontId="0" fillId="2" borderId="0" xfId="0" applyNumberFormat="1" applyFill="1" applyAlignment="1" applyProtection="1">
      <alignment vertical="center"/>
      <protection locked="0"/>
    </xf>
    <xf numFmtId="14" fontId="0" fillId="2" borderId="0" xfId="0" applyNumberFormat="1" applyFill="1" applyAlignment="1" applyProtection="1">
      <alignment horizontal="right" vertical="center"/>
      <protection locked="0"/>
    </xf>
    <xf numFmtId="165" fontId="0" fillId="2" borderId="0" xfId="0" applyNumberFormat="1" applyFill="1" applyAlignment="1" applyProtection="1">
      <alignment horizontal="center" vertical="center"/>
      <protection locked="0"/>
    </xf>
    <xf numFmtId="14" fontId="0" fillId="2" borderId="0" xfId="0" applyNumberFormat="1" applyFill="1" applyAlignment="1" applyProtection="1">
      <alignment vertical="center"/>
      <protection locked="0"/>
    </xf>
    <xf numFmtId="0" fontId="0" fillId="2" borderId="0" xfId="0" applyNumberFormat="1" applyFill="1" applyAlignment="1" applyProtection="1">
      <alignment vertical="center"/>
      <protection locked="0"/>
    </xf>
    <xf numFmtId="4" fontId="8" fillId="0" borderId="0" xfId="0" applyNumberFormat="1" applyFont="1" applyAlignment="1">
      <alignment vertical="center"/>
    </xf>
    <xf numFmtId="4" fontId="8" fillId="0" borderId="0" xfId="0" applyNumberFormat="1" applyFont="1" applyAlignment="1">
      <alignment vertical="top" wrapText="1"/>
    </xf>
    <xf numFmtId="4" fontId="9" fillId="0" borderId="0" xfId="0" applyNumberFormat="1" applyFont="1" applyAlignment="1">
      <alignment vertical="center"/>
    </xf>
    <xf numFmtId="0" fontId="0" fillId="0" borderId="0" xfId="0" applyAlignment="1">
      <alignment vertical="top" wrapText="1"/>
    </xf>
    <xf numFmtId="0" fontId="0" fillId="8" borderId="0" xfId="0" applyNumberFormat="1" applyFill="1" applyAlignment="1">
      <alignment horizontal="left" vertical="center"/>
    </xf>
    <xf numFmtId="0" fontId="0" fillId="8" borderId="0" xfId="0" applyNumberFormat="1" applyFill="1" applyAlignment="1">
      <alignment vertical="center"/>
    </xf>
    <xf numFmtId="4" fontId="0" fillId="8" borderId="0" xfId="0" applyNumberFormat="1" applyFill="1" applyAlignment="1">
      <alignment vertical="center"/>
    </xf>
    <xf numFmtId="0" fontId="0" fillId="4" borderId="0" xfId="0" applyFill="1" applyAlignment="1">
      <alignment vertical="top" wrapText="1"/>
    </xf>
    <xf numFmtId="0" fontId="0" fillId="4" borderId="0" xfId="0" applyFill="1"/>
    <xf numFmtId="4" fontId="0" fillId="0" borderId="0" xfId="0" applyNumberFormat="1"/>
    <xf numFmtId="0" fontId="0" fillId="8" borderId="0" xfId="0" applyFill="1" applyAlignment="1">
      <alignment vertical="top" wrapText="1"/>
    </xf>
    <xf numFmtId="4" fontId="0" fillId="8" borderId="0" xfId="0" applyNumberFormat="1" applyFill="1" applyAlignment="1">
      <alignment vertical="top" wrapText="1"/>
    </xf>
    <xf numFmtId="0" fontId="0" fillId="0" borderId="0" xfId="0" applyFill="1" applyAlignment="1">
      <alignment vertical="top" wrapText="1"/>
    </xf>
    <xf numFmtId="14" fontId="0" fillId="0" borderId="0" xfId="0" applyNumberFormat="1"/>
    <xf numFmtId="0" fontId="0" fillId="0" borderId="0" xfId="0" applyNumberFormat="1" applyFill="1" applyAlignment="1" applyProtection="1">
      <alignment horizontal="right" vertical="center"/>
      <protection locked="0"/>
    </xf>
    <xf numFmtId="0" fontId="1" fillId="0" borderId="0" xfId="0" applyNumberFormat="1" applyFont="1" applyFill="1" applyAlignment="1" applyProtection="1">
      <alignment horizontal="right" vertical="center"/>
      <protection locked="0"/>
    </xf>
    <xf numFmtId="0" fontId="0" fillId="0" borderId="0" xfId="0" applyNumberFormat="1" applyFont="1" applyFill="1" applyAlignment="1" applyProtection="1">
      <alignment horizontal="right" vertical="center"/>
      <protection locked="0"/>
    </xf>
    <xf numFmtId="0" fontId="0" fillId="0" borderId="0" xfId="0" applyNumberFormat="1" applyFill="1" applyAlignment="1" applyProtection="1">
      <alignment vertical="center"/>
      <protection locked="0"/>
    </xf>
    <xf numFmtId="0" fontId="0" fillId="0" borderId="0" xfId="0" applyNumberFormat="1" applyFont="1" applyFill="1" applyAlignment="1" applyProtection="1">
      <alignment vertical="center"/>
      <protection locked="0"/>
    </xf>
    <xf numFmtId="166" fontId="0" fillId="0" borderId="0" xfId="1" applyNumberFormat="1" applyFont="1"/>
    <xf numFmtId="0" fontId="0" fillId="2" borderId="0" xfId="0" applyFill="1" applyAlignment="1" applyProtection="1">
      <alignment horizontal="left" vertical="center"/>
      <protection locked="0"/>
    </xf>
    <xf numFmtId="0" fontId="0" fillId="4" borderId="0" xfId="0" applyNumberFormat="1" applyFill="1" applyAlignment="1" applyProtection="1">
      <alignment horizontal="left" vertical="center"/>
      <protection locked="0"/>
    </xf>
    <xf numFmtId="0" fontId="0" fillId="2" borderId="0" xfId="0" applyNumberFormat="1" applyFill="1" applyAlignment="1" applyProtection="1">
      <alignment horizontal="left" vertical="center"/>
      <protection locked="0"/>
    </xf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0"/>
  <sheetViews>
    <sheetView showGridLines="0" tabSelected="1" topLeftCell="B1" zoomScaleNormal="100" workbookViewId="0">
      <selection activeCell="C10" sqref="C10:D10"/>
    </sheetView>
  </sheetViews>
  <sheetFormatPr baseColWidth="10" defaultColWidth="11" defaultRowHeight="14.25" outlineLevelRow="2" outlineLevelCol="1" x14ac:dyDescent="0.2"/>
  <cols>
    <col min="1" max="1" width="39.375" style="48" hidden="1" customWidth="1" outlineLevel="1"/>
    <col min="2" max="2" width="18" style="1" customWidth="1" collapsed="1"/>
    <col min="3" max="3" width="16.625" style="1" customWidth="1"/>
    <col min="4" max="4" width="25.625" style="1" customWidth="1"/>
    <col min="5" max="5" width="10.125" style="1" customWidth="1"/>
    <col min="6" max="6" width="11.125" style="1" customWidth="1"/>
    <col min="7" max="16384" width="11" style="1"/>
  </cols>
  <sheetData>
    <row r="1" spans="1:5" ht="18" x14ac:dyDescent="0.2">
      <c r="B1" s="28" t="s">
        <v>81</v>
      </c>
    </row>
    <row r="2" spans="1:5" ht="15" x14ac:dyDescent="0.2">
      <c r="B2" s="2" t="s">
        <v>82</v>
      </c>
    </row>
    <row r="4" spans="1:5" x14ac:dyDescent="0.2">
      <c r="B4" s="9" t="s">
        <v>17</v>
      </c>
    </row>
    <row r="5" spans="1:5" ht="18" customHeight="1" x14ac:dyDescent="0.2">
      <c r="B5" s="1" t="s">
        <v>2</v>
      </c>
      <c r="C5" s="120"/>
      <c r="D5" s="120"/>
      <c r="E5" s="10" t="s">
        <v>29</v>
      </c>
    </row>
    <row r="6" spans="1:5" ht="18" customHeight="1" x14ac:dyDescent="0.2">
      <c r="B6" s="1" t="s">
        <v>0</v>
      </c>
      <c r="C6" s="120"/>
      <c r="D6" s="120"/>
      <c r="E6" s="10" t="s">
        <v>29</v>
      </c>
    </row>
    <row r="7" spans="1:5" ht="18" customHeight="1" x14ac:dyDescent="0.2">
      <c r="A7" s="48" t="str">
        <f>VLOOKUP(C7,Stammdaten!A2:C23,3,FALSE)</f>
        <v>Nicht beauftragte Spitex-Organisation</v>
      </c>
      <c r="B7" s="1" t="s">
        <v>83</v>
      </c>
      <c r="C7" s="122" t="s">
        <v>154</v>
      </c>
      <c r="D7" s="122"/>
      <c r="E7" s="10" t="s">
        <v>29</v>
      </c>
    </row>
    <row r="8" spans="1:5" ht="18" customHeight="1" x14ac:dyDescent="0.2">
      <c r="B8" s="1" t="s">
        <v>1</v>
      </c>
      <c r="C8" s="121"/>
      <c r="D8" s="121"/>
      <c r="E8" s="10" t="s">
        <v>30</v>
      </c>
    </row>
    <row r="9" spans="1:5" ht="18" customHeight="1" x14ac:dyDescent="0.2">
      <c r="B9" s="1" t="s">
        <v>16</v>
      </c>
      <c r="C9" s="121"/>
      <c r="D9" s="121"/>
      <c r="E9" s="10" t="s">
        <v>30</v>
      </c>
    </row>
    <row r="10" spans="1:5" ht="18" customHeight="1" x14ac:dyDescent="0.2">
      <c r="B10" s="1" t="s">
        <v>14</v>
      </c>
      <c r="C10" s="121"/>
      <c r="D10" s="121"/>
      <c r="E10" s="10" t="s">
        <v>30</v>
      </c>
    </row>
    <row r="11" spans="1:5" ht="18" customHeight="1" x14ac:dyDescent="0.2">
      <c r="B11" s="1" t="s">
        <v>15</v>
      </c>
      <c r="C11" s="121"/>
      <c r="D11" s="121"/>
      <c r="E11" s="10" t="s">
        <v>30</v>
      </c>
    </row>
    <row r="12" spans="1:5" ht="6" customHeight="1" x14ac:dyDescent="0.2"/>
    <row r="13" spans="1:5" x14ac:dyDescent="0.2">
      <c r="B13" s="9" t="s">
        <v>18</v>
      </c>
    </row>
    <row r="14" spans="1:5" ht="18" customHeight="1" x14ac:dyDescent="0.2">
      <c r="B14" s="1" t="s">
        <v>19</v>
      </c>
      <c r="C14" s="59"/>
      <c r="D14" s="39"/>
      <c r="E14" s="10" t="s">
        <v>29</v>
      </c>
    </row>
    <row r="15" spans="1:5" ht="18" customHeight="1" x14ac:dyDescent="0.2">
      <c r="B15" s="1" t="s">
        <v>103</v>
      </c>
      <c r="C15" s="60" t="s">
        <v>105</v>
      </c>
      <c r="D15" s="39"/>
      <c r="E15" s="10" t="s">
        <v>29</v>
      </c>
    </row>
    <row r="16" spans="1:5" ht="18" customHeight="1" x14ac:dyDescent="0.2">
      <c r="B16" s="1" t="s">
        <v>20</v>
      </c>
      <c r="C16" s="61"/>
      <c r="D16" s="40"/>
      <c r="E16" s="10" t="s">
        <v>30</v>
      </c>
    </row>
    <row r="17" spans="1:6" ht="6" customHeight="1" x14ac:dyDescent="0.2">
      <c r="C17" s="11"/>
      <c r="D17" s="40"/>
    </row>
    <row r="18" spans="1:6" x14ac:dyDescent="0.2">
      <c r="B18" s="9" t="s">
        <v>100</v>
      </c>
      <c r="D18" s="41"/>
    </row>
    <row r="19" spans="1:6" ht="18" customHeight="1" x14ac:dyDescent="0.2">
      <c r="B19" s="1" t="s">
        <v>21</v>
      </c>
      <c r="C19" s="121"/>
      <c r="D19" s="121"/>
      <c r="E19" s="10" t="s">
        <v>30</v>
      </c>
    </row>
    <row r="20" spans="1:6" ht="18" customHeight="1" x14ac:dyDescent="0.2">
      <c r="B20" s="1" t="s">
        <v>22</v>
      </c>
      <c r="C20" s="121"/>
      <c r="D20" s="121"/>
      <c r="E20" s="10" t="s">
        <v>30</v>
      </c>
    </row>
    <row r="21" spans="1:6" ht="18" customHeight="1" x14ac:dyDescent="0.2">
      <c r="B21" s="1" t="s">
        <v>23</v>
      </c>
      <c r="C21" s="121"/>
      <c r="D21" s="121"/>
      <c r="E21" s="10" t="s">
        <v>30</v>
      </c>
    </row>
    <row r="22" spans="1:6" ht="6" customHeight="1" x14ac:dyDescent="0.2"/>
    <row r="23" spans="1:6" x14ac:dyDescent="0.2">
      <c r="B23" s="12" t="s">
        <v>24</v>
      </c>
    </row>
    <row r="24" spans="1:6" ht="18" customHeight="1" x14ac:dyDescent="0.2">
      <c r="B24" s="13" t="s">
        <v>31</v>
      </c>
      <c r="C24" s="62">
        <v>1</v>
      </c>
      <c r="D24" s="14" t="s">
        <v>29</v>
      </c>
      <c r="E24" s="15"/>
      <c r="F24" s="16"/>
    </row>
    <row r="25" spans="1:6" ht="18" customHeight="1" x14ac:dyDescent="0.2">
      <c r="B25" s="17" t="s">
        <v>3</v>
      </c>
      <c r="C25" s="63">
        <v>2026</v>
      </c>
      <c r="D25" s="18" t="s">
        <v>29</v>
      </c>
      <c r="E25" s="19"/>
      <c r="F25" s="20"/>
    </row>
    <row r="26" spans="1:6" x14ac:dyDescent="0.2">
      <c r="B26" s="21" t="s">
        <v>4</v>
      </c>
      <c r="C26" s="22"/>
      <c r="D26" s="23" t="s">
        <v>25</v>
      </c>
      <c r="E26" s="23" t="s">
        <v>26</v>
      </c>
      <c r="F26" s="24" t="s">
        <v>28</v>
      </c>
    </row>
    <row r="27" spans="1:6" x14ac:dyDescent="0.2">
      <c r="B27" s="21"/>
      <c r="C27" s="22"/>
      <c r="D27" s="23" t="s">
        <v>5</v>
      </c>
      <c r="E27" s="23" t="s">
        <v>27</v>
      </c>
      <c r="F27" s="24" t="s">
        <v>26</v>
      </c>
    </row>
    <row r="28" spans="1:6" ht="18" customHeight="1" x14ac:dyDescent="0.2">
      <c r="A28" s="48" t="str">
        <f>C$25&amp;"-"&amp;A$7&amp;"-"&amp;B28</f>
        <v>2026-Nicht beauftragte Spitex-Organisation-KLV A</v>
      </c>
      <c r="B28" s="25" t="s">
        <v>6</v>
      </c>
      <c r="C28" s="26"/>
      <c r="D28" s="26">
        <f>SUMIF(Leistungen!$L$7:$L$8000,B28,Leistungen!$M$7:$M$8000)</f>
        <v>0</v>
      </c>
      <c r="E28" s="26">
        <f>IF(ISERR(F28/D28),0,F28/D28)</f>
        <v>0</v>
      </c>
      <c r="F28" s="27">
        <f>SUMIF(Leistungen!$L$7:$L$8000,$B28,Leistungen!$P$7:$P$8000)</f>
        <v>0</v>
      </c>
    </row>
    <row r="29" spans="1:6" ht="18" customHeight="1" x14ac:dyDescent="0.2">
      <c r="A29" s="48" t="str">
        <f>C$25&amp;"-"&amp;A$7&amp;"-"&amp;B29</f>
        <v>2026-Nicht beauftragte Spitex-Organisation-KLV B</v>
      </c>
      <c r="B29" s="25" t="s">
        <v>7</v>
      </c>
      <c r="C29" s="26"/>
      <c r="D29" s="26">
        <f>SUMIF(Leistungen!$L$7:$L$8000,B29,Leistungen!$M$7:$M$8000)</f>
        <v>0</v>
      </c>
      <c r="E29" s="26">
        <f>IF(ISERR(F29/D29),0,F29/D29)</f>
        <v>0</v>
      </c>
      <c r="F29" s="27">
        <f>SUMIF(Leistungen!$L$7:$L$8000,$B29,Leistungen!$P$7:$P$8000)</f>
        <v>0</v>
      </c>
    </row>
    <row r="30" spans="1:6" ht="18" customHeight="1" x14ac:dyDescent="0.2">
      <c r="A30" s="48" t="str">
        <f>C$25&amp;"-"&amp;A$7&amp;"-"&amp;B30</f>
        <v>2026-Nicht beauftragte Spitex-Organisation-KLV C</v>
      </c>
      <c r="B30" s="25" t="s">
        <v>8</v>
      </c>
      <c r="C30" s="26"/>
      <c r="D30" s="26">
        <f>SUMIF(Leistungen!$L$7:$L$8000,B30,Leistungen!$M$7:$M$8000)</f>
        <v>0</v>
      </c>
      <c r="E30" s="26">
        <f>IF(ISERR(F30/D30),0,F30/D30)</f>
        <v>0</v>
      </c>
      <c r="F30" s="27">
        <f>SUMIF(Leistungen!$L$7:$L$8000,$B30,Leistungen!$P$7:$P$8000)</f>
        <v>0</v>
      </c>
    </row>
    <row r="31" spans="1:6" ht="18" customHeight="1" x14ac:dyDescent="0.2">
      <c r="A31" s="48" t="str">
        <f>C$25&amp;"-"&amp;A$7&amp;"-"&amp;B31</f>
        <v>2026-Nicht beauftragte Spitex-Organisation-KLV C PA</v>
      </c>
      <c r="B31" s="25" t="s">
        <v>162</v>
      </c>
      <c r="C31" s="26"/>
      <c r="D31" s="26">
        <f>SUMIF(Leistungen!$L$7:$L$8000,B31,Leistungen!$M$7:$M$8000)</f>
        <v>0</v>
      </c>
      <c r="E31" s="26">
        <f>IF(ISERR(F31/D31),0,F31/D31)</f>
        <v>0</v>
      </c>
      <c r="F31" s="27">
        <f>SUMIF(Leistungen!$L$7:$L$8000,$B31,Leistungen!$P$7:$P$8000)</f>
        <v>0</v>
      </c>
    </row>
    <row r="32" spans="1:6" s="2" customFormat="1" ht="18" customHeight="1" x14ac:dyDescent="0.2">
      <c r="A32" s="49"/>
      <c r="B32" s="3" t="s">
        <v>9</v>
      </c>
      <c r="C32" s="4"/>
      <c r="D32" s="4">
        <f>SUM(D28:D30)</f>
        <v>0</v>
      </c>
      <c r="E32" s="4"/>
      <c r="F32" s="5">
        <f>SUM(F28:F31)</f>
        <v>0</v>
      </c>
    </row>
    <row r="33" spans="1:6" x14ac:dyDescent="0.2">
      <c r="B33" s="25" t="s">
        <v>137</v>
      </c>
      <c r="C33" s="26"/>
      <c r="D33" s="26"/>
      <c r="E33" s="26"/>
      <c r="F33" s="27">
        <f>Leistungen!P5</f>
        <v>0</v>
      </c>
    </row>
    <row r="34" spans="1:6" s="2" customFormat="1" ht="18" customHeight="1" x14ac:dyDescent="0.2">
      <c r="A34" s="49"/>
      <c r="B34" s="3" t="s">
        <v>10</v>
      </c>
      <c r="C34" s="4"/>
      <c r="D34" s="4"/>
      <c r="E34" s="4"/>
      <c r="F34" s="5">
        <f>F32+F33</f>
        <v>0</v>
      </c>
    </row>
    <row r="35" spans="1:6" ht="18" customHeight="1" outlineLevel="1" x14ac:dyDescent="0.2">
      <c r="A35" s="48" t="str">
        <f t="shared" ref="A35:A49" si="0">C$25&amp;"-"&amp;A$7&amp;"-"&amp;B35</f>
        <v>2026-Nicht beauftragte Spitex-Organisation-KLV A IV</v>
      </c>
      <c r="B35" s="25" t="s">
        <v>94</v>
      </c>
      <c r="C35" s="26"/>
      <c r="D35" s="26">
        <f>SUMIF(Leistungen!$L$7:$L$8000,$B35,Leistungen!$M$7:$M$8000)</f>
        <v>0</v>
      </c>
      <c r="E35" s="26">
        <f t="shared" ref="E35:E40" si="1">IF(ISERR(F35/D35),0,F35/D35)</f>
        <v>0</v>
      </c>
      <c r="F35" s="27">
        <f>SUMIF(Leistungen!$L$7:$L$8000,$B35,Leistungen!$P$7:$P$8000)</f>
        <v>0</v>
      </c>
    </row>
    <row r="36" spans="1:6" ht="18" customHeight="1" outlineLevel="1" x14ac:dyDescent="0.2">
      <c r="A36" s="48" t="str">
        <f t="shared" si="0"/>
        <v>2026-Nicht beauftragte Spitex-Organisation-KLV B IV</v>
      </c>
      <c r="B36" s="25" t="s">
        <v>95</v>
      </c>
      <c r="C36" s="26"/>
      <c r="D36" s="26">
        <f>SUMIF(Leistungen!$L$7:$L$8000,$B36,Leistungen!$M$7:$M$8000)</f>
        <v>0</v>
      </c>
      <c r="E36" s="26">
        <f t="shared" si="1"/>
        <v>0</v>
      </c>
      <c r="F36" s="27">
        <f>SUMIF(Leistungen!$L$7:$L$8000,$B36,Leistungen!$P$7:$P$8000)</f>
        <v>0</v>
      </c>
    </row>
    <row r="37" spans="1:6" ht="18" customHeight="1" outlineLevel="1" x14ac:dyDescent="0.2">
      <c r="A37" s="48" t="str">
        <f t="shared" si="0"/>
        <v>2026-Nicht beauftragte Spitex-Organisation-KLV C IV</v>
      </c>
      <c r="B37" s="25" t="s">
        <v>96</v>
      </c>
      <c r="C37" s="26"/>
      <c r="D37" s="26">
        <f>SUMIF(Leistungen!$L$7:$L$8000,$B37,Leistungen!$M$7:$M$8000)</f>
        <v>0</v>
      </c>
      <c r="E37" s="26">
        <f t="shared" si="1"/>
        <v>0</v>
      </c>
      <c r="F37" s="27">
        <f>SUMIF(Leistungen!$L$7:$L$8000,$B37,Leistungen!$P$7:$P$8000)</f>
        <v>0</v>
      </c>
    </row>
    <row r="38" spans="1:6" ht="18" customHeight="1" outlineLevel="1" x14ac:dyDescent="0.2">
      <c r="A38" s="48" t="str">
        <f t="shared" ref="A38:A40" si="2">C$25&amp;"-"&amp;A$7&amp;"-"&amp;B38</f>
        <v>2026-Nicht beauftragte Spitex-Organisation-KLV A UV</v>
      </c>
      <c r="B38" s="25" t="s">
        <v>130</v>
      </c>
      <c r="C38" s="26"/>
      <c r="D38" s="26">
        <f>SUMIF(Leistungen!$L$7:$L$8000,$B38,Leistungen!$M$7:$M$8000)</f>
        <v>0</v>
      </c>
      <c r="E38" s="26">
        <f t="shared" si="1"/>
        <v>0</v>
      </c>
      <c r="F38" s="27">
        <f>SUMIF(Leistungen!$L$7:$L$8000,$B38,Leistungen!$P$7:$P$8000)</f>
        <v>0</v>
      </c>
    </row>
    <row r="39" spans="1:6" ht="18" customHeight="1" outlineLevel="1" x14ac:dyDescent="0.2">
      <c r="A39" s="48" t="str">
        <f t="shared" si="2"/>
        <v>2026-Nicht beauftragte Spitex-Organisation-KLV B UV</v>
      </c>
      <c r="B39" s="25" t="s">
        <v>128</v>
      </c>
      <c r="C39" s="26"/>
      <c r="D39" s="26">
        <f>SUMIF(Leistungen!$L$7:$L$8000,$B39,Leistungen!$M$7:$M$8000)</f>
        <v>0</v>
      </c>
      <c r="E39" s="26">
        <f t="shared" si="1"/>
        <v>0</v>
      </c>
      <c r="F39" s="27">
        <f>SUMIF(Leistungen!$L$7:$L$8000,$B39,Leistungen!$P$7:$P$8000)</f>
        <v>0</v>
      </c>
    </row>
    <row r="40" spans="1:6" ht="18" customHeight="1" outlineLevel="1" x14ac:dyDescent="0.2">
      <c r="A40" s="48" t="str">
        <f t="shared" si="2"/>
        <v>2026-Nicht beauftragte Spitex-Organisation-KLV C UV</v>
      </c>
      <c r="B40" s="25" t="s">
        <v>126</v>
      </c>
      <c r="C40" s="26"/>
      <c r="D40" s="26">
        <f>SUMIF(Leistungen!$L$7:$L$8000,$B40,Leistungen!$M$7:$M$8000)</f>
        <v>0</v>
      </c>
      <c r="E40" s="26">
        <f t="shared" si="1"/>
        <v>0</v>
      </c>
      <c r="F40" s="27">
        <f>SUMIF(Leistungen!$L$7:$L$8000,$B40,Leistungen!$P$7:$P$8000)</f>
        <v>0</v>
      </c>
    </row>
    <row r="41" spans="1:6" ht="18" customHeight="1" outlineLevel="1" x14ac:dyDescent="0.2">
      <c r="B41" s="25" t="s">
        <v>114</v>
      </c>
      <c r="C41" s="26"/>
      <c r="D41" s="26">
        <f>SUMIF(Leistungen!$L$7:$L$8000,$B41,Leistungen!$M$7:$M$8000)</f>
        <v>0</v>
      </c>
      <c r="E41" s="26">
        <f t="shared" ref="E41:E45" si="3">IF(ISERR(F41/D41),0,F41/D41)</f>
        <v>0</v>
      </c>
      <c r="F41" s="27">
        <f>SUMIF(Leistungen!$L$7:$L$8000,$B41,Leistungen!$P$7:$P$8000)</f>
        <v>0</v>
      </c>
    </row>
    <row r="42" spans="1:6" ht="18" customHeight="1" outlineLevel="1" x14ac:dyDescent="0.2">
      <c r="B42" s="25" t="s">
        <v>112</v>
      </c>
      <c r="C42" s="26"/>
      <c r="D42" s="26">
        <f>SUMIF(Leistungen!$L$7:$L$8000,$B42,Leistungen!$M$7:$M$8000)</f>
        <v>0</v>
      </c>
      <c r="E42" s="26">
        <f t="shared" si="3"/>
        <v>0</v>
      </c>
      <c r="F42" s="27">
        <f>SUMIF(Leistungen!$L$7:$L$8000,$B42,Leistungen!$P$7:$P$8000)</f>
        <v>0</v>
      </c>
    </row>
    <row r="43" spans="1:6" ht="18" customHeight="1" outlineLevel="1" x14ac:dyDescent="0.2">
      <c r="B43" s="25" t="s">
        <v>110</v>
      </c>
      <c r="C43" s="26"/>
      <c r="D43" s="26">
        <f>SUMIF(Leistungen!$L$7:$L$8000,$B43,Leistungen!$M$7:$M$8000)</f>
        <v>0</v>
      </c>
      <c r="E43" s="26">
        <f t="shared" si="3"/>
        <v>0</v>
      </c>
      <c r="F43" s="27">
        <f>SUMIF(Leistungen!$L$7:$L$8000,$B43,Leistungen!$P$7:$P$8000)</f>
        <v>0</v>
      </c>
    </row>
    <row r="44" spans="1:6" ht="18" customHeight="1" outlineLevel="1" x14ac:dyDescent="0.2">
      <c r="B44" s="25" t="s">
        <v>98</v>
      </c>
      <c r="C44" s="26"/>
      <c r="D44" s="26">
        <f>SUMIF(Leistungen!$L$7:$L$8000,$B44,Leistungen!$M$7:$M$8000)</f>
        <v>0</v>
      </c>
      <c r="E44" s="26">
        <f t="shared" si="3"/>
        <v>0</v>
      </c>
      <c r="F44" s="27">
        <f>SUMIF(Leistungen!$L$7:$L$8000,$B44,Leistungen!$P$7:$P$8000)</f>
        <v>0</v>
      </c>
    </row>
    <row r="45" spans="1:6" ht="18" customHeight="1" outlineLevel="1" x14ac:dyDescent="0.2">
      <c r="B45" s="25" t="s">
        <v>97</v>
      </c>
      <c r="C45" s="26"/>
      <c r="D45" s="26">
        <f>SUMIF(Leistungen!$L$7:$L$8000,$B45,Leistungen!$M$7:$M$8000)</f>
        <v>0</v>
      </c>
      <c r="E45" s="26">
        <f t="shared" si="3"/>
        <v>0</v>
      </c>
      <c r="F45" s="27">
        <f>SUMIF(Leistungen!$L$7:$L$8000,$B45,Leistungen!$P$7:$P$8000)</f>
        <v>0</v>
      </c>
    </row>
    <row r="46" spans="1:6" ht="18" hidden="1" customHeight="1" outlineLevel="2" x14ac:dyDescent="0.2">
      <c r="A46" s="48" t="str">
        <f t="shared" si="0"/>
        <v>2026-Nicht beauftragte Spitex-Organisation-Reserve</v>
      </c>
      <c r="B46" s="25" t="s">
        <v>165</v>
      </c>
      <c r="C46" s="26"/>
      <c r="D46" s="26"/>
      <c r="E46" s="26"/>
      <c r="F46" s="27"/>
    </row>
    <row r="47" spans="1:6" ht="18" hidden="1" customHeight="1" outlineLevel="2" x14ac:dyDescent="0.2">
      <c r="A47" s="48" t="str">
        <f t="shared" si="0"/>
        <v>2026-Nicht beauftragte Spitex-Organisation-Reserve</v>
      </c>
      <c r="B47" s="25" t="s">
        <v>165</v>
      </c>
      <c r="C47" s="26"/>
      <c r="D47" s="26"/>
      <c r="E47" s="26"/>
      <c r="F47" s="27"/>
    </row>
    <row r="48" spans="1:6" ht="18" hidden="1" customHeight="1" outlineLevel="2" x14ac:dyDescent="0.2">
      <c r="A48" s="48" t="str">
        <f t="shared" si="0"/>
        <v>2026-Nicht beauftragte Spitex-Organisation-Reserve</v>
      </c>
      <c r="B48" s="25" t="s">
        <v>165</v>
      </c>
      <c r="C48" s="26"/>
      <c r="D48" s="26"/>
      <c r="E48" s="26"/>
      <c r="F48" s="27"/>
    </row>
    <row r="49" spans="1:6" ht="18" hidden="1" customHeight="1" outlineLevel="2" x14ac:dyDescent="0.2">
      <c r="A49" s="48" t="str">
        <f t="shared" si="0"/>
        <v>2026-Nicht beauftragte Spitex-Organisation-Reserve</v>
      </c>
      <c r="B49" s="25" t="s">
        <v>165</v>
      </c>
      <c r="C49" s="26"/>
      <c r="D49" s="26"/>
      <c r="E49" s="26"/>
      <c r="F49" s="27"/>
    </row>
    <row r="50" spans="1:6" s="2" customFormat="1" ht="18" customHeight="1" x14ac:dyDescent="0.2">
      <c r="A50" s="49"/>
      <c r="B50" s="3" t="s">
        <v>99</v>
      </c>
      <c r="C50" s="4"/>
      <c r="D50" s="4">
        <f>SUM(D35:D49)</f>
        <v>0</v>
      </c>
      <c r="E50" s="4"/>
      <c r="F50" s="5">
        <f>SUM(F35:F49)</f>
        <v>0</v>
      </c>
    </row>
    <row r="51" spans="1:6" ht="21" customHeight="1" x14ac:dyDescent="0.2">
      <c r="B51" s="6" t="s">
        <v>11</v>
      </c>
      <c r="C51" s="7"/>
      <c r="D51" s="7">
        <f>D32+D50</f>
        <v>0</v>
      </c>
      <c r="E51" s="7"/>
      <c r="F51" s="8">
        <f>ROUND((F34+F50)*2,1)/2</f>
        <v>0</v>
      </c>
    </row>
    <row r="52" spans="1:6" ht="6" customHeight="1" x14ac:dyDescent="0.2"/>
    <row r="53" spans="1:6" ht="15" x14ac:dyDescent="0.2">
      <c r="B53" s="1" t="s">
        <v>12</v>
      </c>
      <c r="E53" s="116"/>
      <c r="F53" s="115"/>
    </row>
    <row r="54" spans="1:6" x14ac:dyDescent="0.2">
      <c r="B54" s="1" t="s">
        <v>13</v>
      </c>
      <c r="E54" s="118"/>
      <c r="F54" s="116"/>
    </row>
    <row r="55" spans="1:6" ht="6" customHeight="1" x14ac:dyDescent="0.2">
      <c r="E55" s="117"/>
      <c r="F55" s="114"/>
    </row>
    <row r="56" spans="1:6" x14ac:dyDescent="0.2">
      <c r="B56" s="1" t="s">
        <v>38</v>
      </c>
      <c r="C56" s="1" t="s">
        <v>33</v>
      </c>
      <c r="E56" s="117"/>
      <c r="F56" s="114"/>
    </row>
    <row r="57" spans="1:6" x14ac:dyDescent="0.2">
      <c r="C57" s="1" t="s">
        <v>34</v>
      </c>
      <c r="E57" s="117"/>
      <c r="F57" s="114"/>
    </row>
    <row r="58" spans="1:6" x14ac:dyDescent="0.2">
      <c r="C58" s="1" t="s">
        <v>35</v>
      </c>
      <c r="E58" s="117"/>
      <c r="F58" s="114"/>
    </row>
    <row r="59" spans="1:6" x14ac:dyDescent="0.2">
      <c r="C59" s="1" t="s">
        <v>36</v>
      </c>
      <c r="E59" s="117"/>
      <c r="F59" s="114"/>
    </row>
    <row r="60" spans="1:6" x14ac:dyDescent="0.2">
      <c r="C60" s="1" t="s">
        <v>37</v>
      </c>
      <c r="E60" s="117"/>
      <c r="F60" s="117"/>
    </row>
  </sheetData>
  <sheetProtection algorithmName="SHA-512" hashValue="ONIG9D93zl5AnRvd//oNv9Z2ZMXG+ffRr87c2a6zte56kl7VpIe/KjzzxfhsrAJRRsXfDIz+ieS3IWvy78PX2Q==" saltValue="mESL1ipdE6fTEruLQW3Hig==" spinCount="100000" sheet="1" objects="1" scenarios="1"/>
  <mergeCells count="10">
    <mergeCell ref="C11:D11"/>
    <mergeCell ref="C19:D19"/>
    <mergeCell ref="C20:D20"/>
    <mergeCell ref="C21:D21"/>
    <mergeCell ref="C7:D7"/>
    <mergeCell ref="C6:D6"/>
    <mergeCell ref="C5:D5"/>
    <mergeCell ref="C8:D8"/>
    <mergeCell ref="C9:D9"/>
    <mergeCell ref="C10:D10"/>
  </mergeCells>
  <dataValidations count="1">
    <dataValidation type="date" allowBlank="1" showInputMessage="1" showErrorMessage="1" sqref="C14" xr:uid="{00000000-0002-0000-0000-000000000000}">
      <formula1>42736</formula1>
      <formula2>73050</formula2>
    </dataValidation>
  </dataValidations>
  <pageMargins left="0.70866141732283472" right="0.70866141732283472" top="0.78740157480314965" bottom="0.78740157480314965" header="0.31496062992125984" footer="0.31496062992125984"/>
  <pageSetup paperSize="9" scale="85" orientation="portrait" r:id="rId1"/>
  <headerFooter>
    <oddFooter>&amp;R&amp;8&amp;F,&amp;A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1000000}">
          <x14:formula1>
            <xm:f>Stammdaten!$E$2:$E$6</xm:f>
          </x14:formula1>
          <xm:sqref>C16</xm:sqref>
        </x14:dataValidation>
        <x14:dataValidation type="list" allowBlank="1" showInputMessage="1" showErrorMessage="1" xr:uid="{00000000-0002-0000-0000-000002000000}">
          <x14:formula1>
            <xm:f>Stammdaten!$H$2:$H$13</xm:f>
          </x14:formula1>
          <xm:sqref>C24</xm:sqref>
        </x14:dataValidation>
        <x14:dataValidation type="list" allowBlank="1" showInputMessage="1" showErrorMessage="1" xr:uid="{00000000-0002-0000-0000-000003000000}">
          <x14:formula1>
            <xm:f>Stammdaten!$I$10:$I$11</xm:f>
          </x14:formula1>
          <xm:sqref>C25</xm:sqref>
        </x14:dataValidation>
        <x14:dataValidation type="list" allowBlank="1" showInputMessage="1" showErrorMessage="1" xr:uid="{00000000-0002-0000-0000-000004000000}">
          <x14:formula1>
            <xm:f>Stammdaten!$A$2:$A$13</xm:f>
          </x14:formula1>
          <xm:sqref>C7:D7</xm:sqref>
        </x14:dataValidation>
        <x14:dataValidation type="list" allowBlank="1" showInputMessage="1" showErrorMessage="1" xr:uid="{00000000-0002-0000-0000-000005000000}">
          <x14:formula1>
            <xm:f>Stammdaten!$F$2:$F$4</xm:f>
          </x14:formula1>
          <xm:sqref>C15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8000"/>
  <sheetViews>
    <sheetView showGridLines="0" zoomScale="90" zoomScaleNormal="90" workbookViewId="0">
      <pane ySplit="6" topLeftCell="A7" activePane="bottomLeft" state="frozen"/>
      <selection pane="bottomLeft" activeCell="L7" sqref="L7"/>
    </sheetView>
  </sheetViews>
  <sheetFormatPr baseColWidth="10" defaultColWidth="11" defaultRowHeight="14.25" x14ac:dyDescent="0.2"/>
  <cols>
    <col min="1" max="2" width="15.75" style="1" customWidth="1"/>
    <col min="3" max="3" width="10.625" style="51" customWidth="1"/>
    <col min="4" max="4" width="17.625" style="55" customWidth="1"/>
    <col min="5" max="5" width="20.875" style="1" customWidth="1"/>
    <col min="6" max="6" width="5.75" style="41" customWidth="1"/>
    <col min="7" max="7" width="20.875" style="1" customWidth="1"/>
    <col min="8" max="8" width="7.625" style="67" customWidth="1"/>
    <col min="9" max="9" width="15.75" style="1" customWidth="1"/>
    <col min="10" max="10" width="10.75" style="30" customWidth="1"/>
    <col min="11" max="11" width="11.75" style="35" customWidth="1"/>
    <col min="12" max="12" width="10.5" style="1" customWidth="1"/>
    <col min="13" max="17" width="11" style="1"/>
    <col min="18" max="18" width="31.875" style="100" hidden="1" customWidth="1"/>
    <col min="19" max="16384" width="11" style="1"/>
  </cols>
  <sheetData>
    <row r="1" spans="1:18" ht="18" x14ac:dyDescent="0.2">
      <c r="A1" s="28" t="s">
        <v>32</v>
      </c>
      <c r="F1" s="1"/>
    </row>
    <row r="2" spans="1:18" x14ac:dyDescent="0.2">
      <c r="F2" s="1"/>
      <c r="H2" s="1"/>
      <c r="K2" s="30"/>
    </row>
    <row r="3" spans="1:18" s="29" customFormat="1" ht="45" customHeight="1" x14ac:dyDescent="0.2">
      <c r="A3" s="31" t="s">
        <v>43</v>
      </c>
      <c r="B3" s="32" t="s">
        <v>39</v>
      </c>
      <c r="C3" s="50" t="s">
        <v>44</v>
      </c>
      <c r="D3" s="66" t="s">
        <v>101</v>
      </c>
      <c r="E3" s="32" t="s">
        <v>40</v>
      </c>
      <c r="F3" s="58" t="s">
        <v>41</v>
      </c>
      <c r="G3" s="32" t="s">
        <v>16</v>
      </c>
      <c r="H3" s="68" t="s">
        <v>14</v>
      </c>
      <c r="I3" s="32" t="s">
        <v>15</v>
      </c>
      <c r="J3" s="33" t="s">
        <v>45</v>
      </c>
      <c r="K3" s="57" t="s">
        <v>120</v>
      </c>
      <c r="L3" s="32" t="s">
        <v>91</v>
      </c>
      <c r="M3" s="52" t="s">
        <v>42</v>
      </c>
      <c r="N3" s="52" t="s">
        <v>92</v>
      </c>
      <c r="O3" s="53" t="s">
        <v>133</v>
      </c>
      <c r="P3" s="54" t="s">
        <v>46</v>
      </c>
      <c r="R3" s="101"/>
    </row>
    <row r="4" spans="1:18" s="2" customFormat="1" ht="15" x14ac:dyDescent="0.2">
      <c r="A4" s="70" t="s">
        <v>134</v>
      </c>
      <c r="B4" s="71"/>
      <c r="C4" s="72"/>
      <c r="D4" s="73"/>
      <c r="E4" s="71"/>
      <c r="F4" s="71"/>
      <c r="G4" s="71"/>
      <c r="H4" s="74"/>
      <c r="I4" s="71"/>
      <c r="J4" s="75"/>
      <c r="K4" s="76"/>
      <c r="L4" s="71"/>
      <c r="M4" s="71">
        <f>SUM(M7:M8000)</f>
        <v>0</v>
      </c>
      <c r="N4" s="71"/>
      <c r="O4" s="77"/>
      <c r="P4" s="78">
        <f>SUM(P7:P8000)-P5</f>
        <v>0</v>
      </c>
      <c r="R4" s="102"/>
    </row>
    <row r="5" spans="1:18" s="2" customFormat="1" ht="15" x14ac:dyDescent="0.2">
      <c r="A5" s="86" t="s">
        <v>136</v>
      </c>
      <c r="B5" s="87"/>
      <c r="C5" s="88"/>
      <c r="D5" s="89"/>
      <c r="E5" s="87"/>
      <c r="F5" s="87"/>
      <c r="G5" s="87"/>
      <c r="H5" s="90"/>
      <c r="I5" s="87"/>
      <c r="J5" s="91"/>
      <c r="K5" s="92"/>
      <c r="L5" s="87"/>
      <c r="M5" s="87">
        <f>SUMIF($L7:$L8000,"Pabe",M7:M8000)</f>
        <v>0</v>
      </c>
      <c r="N5" s="87"/>
      <c r="O5" s="93"/>
      <c r="P5" s="94">
        <f>SUMIF($L7:$L8000,"Pabe",P7:P8000)</f>
        <v>0</v>
      </c>
      <c r="R5" s="102"/>
    </row>
    <row r="6" spans="1:18" s="2" customFormat="1" ht="15" x14ac:dyDescent="0.2">
      <c r="A6" s="6" t="s">
        <v>135</v>
      </c>
      <c r="B6" s="7"/>
      <c r="C6" s="79"/>
      <c r="D6" s="80"/>
      <c r="E6" s="7"/>
      <c r="F6" s="7"/>
      <c r="G6" s="7"/>
      <c r="H6" s="81"/>
      <c r="I6" s="7"/>
      <c r="J6" s="82"/>
      <c r="K6" s="83"/>
      <c r="L6" s="7"/>
      <c r="M6" s="7">
        <f>SUM(M7:M8000)-M5</f>
        <v>0</v>
      </c>
      <c r="N6" s="7"/>
      <c r="O6" s="84"/>
      <c r="P6" s="85">
        <f>SUM(P7:P8000)</f>
        <v>0</v>
      </c>
      <c r="R6" s="102"/>
    </row>
    <row r="7" spans="1:18" x14ac:dyDescent="0.2">
      <c r="A7" s="95" t="str">
        <f>IF(ISBLANK('Zusatzblatt (Perigon)'!E2),"",'Zusatzblatt (Perigon)'!E2)</f>
        <v/>
      </c>
      <c r="B7" s="95" t="str">
        <f>IF(ISBLANK('Zusatzblatt (Perigon)'!G2),"",'Zusatzblatt (Perigon)'!G2)</f>
        <v/>
      </c>
      <c r="C7" s="96" t="str">
        <f>IF(ISBLANK('Zusatzblatt (Perigon)'!I2),"",'Zusatzblatt (Perigon)'!I2)</f>
        <v/>
      </c>
      <c r="D7" s="97" t="str">
        <f>IF(ISBLANK('Zusatzblatt (Perigon)'!J2),"",'Zusatzblatt (Perigon)'!J2)</f>
        <v/>
      </c>
      <c r="E7" s="64" t="str">
        <f>IF(ISBLANK('Zusatzblatt (Perigon)'!K2),"",'Zusatzblatt (Perigon)'!K2)</f>
        <v/>
      </c>
      <c r="F7" s="65"/>
      <c r="G7" s="64"/>
      <c r="H7" s="69" t="str">
        <f>IF(ISBLANK('Zusatzblatt (Perigon)'!L2),"",'Zusatzblatt (Perigon)'!L2)</f>
        <v/>
      </c>
      <c r="I7" s="69" t="str">
        <f>IF(ISBLANK('Zusatzblatt (Perigon)'!M2),"",'Zusatzblatt (Perigon)'!M2)</f>
        <v/>
      </c>
      <c r="J7" s="98" t="str">
        <f>IF(ISBLANK('Zusatzblatt (Perigon)'!N2),"",'Zusatzblatt (Perigon)'!N2)</f>
        <v/>
      </c>
      <c r="K7" s="99" t="str">
        <f>IF(ISBLANK('Zusatzblatt (Perigon)'!J2),"",'Zusatzblatt (Perigon)'!T2)</f>
        <v/>
      </c>
      <c r="L7" s="95" t="str">
        <f>IF(ISBLANK('Zusatzblatt (Perigon)'!O2),"",'Zusatzblatt (Perigon)'!O2)</f>
        <v/>
      </c>
      <c r="M7" s="95" t="str">
        <f>IF(ISBLANK('Zusatzblatt (Perigon)'!R2),"",'Zusatzblatt (Perigon)'!R2)</f>
        <v/>
      </c>
      <c r="N7" s="95" t="str">
        <f>IF(ISBLANK('Zusatzblatt (Perigon)'!P2),"",'Zusatzblatt (Perigon)'!P2)</f>
        <v/>
      </c>
      <c r="O7" s="38" t="str">
        <f>IF($L7="","",VLOOKUP($R7,Tarife!$A$2:$R$599,13,FALSE))</f>
        <v/>
      </c>
      <c r="P7" s="38" t="str">
        <f>IF(L7="","",IF(AND($L7="Pabe",N7&lt;O7),M7*O7,IF(N7&lt;O7,M7*N7,M7*O7)))</f>
        <v/>
      </c>
      <c r="R7" s="100" t="str">
        <f>Zusammenzug!$C$25&amp;"-"&amp;Zusammenzug!$A$7&amp;"-"&amp;Leistungen!L7</f>
        <v>2026-Nicht beauftragte Spitex-Organisation-</v>
      </c>
    </row>
    <row r="8" spans="1:18" x14ac:dyDescent="0.2">
      <c r="A8" s="95" t="str">
        <f>IF(ISBLANK('Zusatzblatt (Perigon)'!E3),"",'Zusatzblatt (Perigon)'!E3)</f>
        <v/>
      </c>
      <c r="B8" s="95" t="str">
        <f>IF(ISBLANK('Zusatzblatt (Perigon)'!G3),"",'Zusatzblatt (Perigon)'!G3)</f>
        <v/>
      </c>
      <c r="C8" s="96" t="str">
        <f>IF(ISBLANK('Zusatzblatt (Perigon)'!I3),"",'Zusatzblatt (Perigon)'!I3)</f>
        <v/>
      </c>
      <c r="D8" s="97" t="str">
        <f>IF(ISBLANK('Zusatzblatt (Perigon)'!J3),"",'Zusatzblatt (Perigon)'!J3)</f>
        <v/>
      </c>
      <c r="E8" s="64" t="str">
        <f>IF(ISBLANK('Zusatzblatt (Perigon)'!K3),"",'Zusatzblatt (Perigon)'!K3)</f>
        <v/>
      </c>
      <c r="F8" s="65"/>
      <c r="G8" s="64"/>
      <c r="H8" s="69" t="str">
        <f>IF(ISBLANK('Zusatzblatt (Perigon)'!L3),"",'Zusatzblatt (Perigon)'!L3)</f>
        <v/>
      </c>
      <c r="I8" s="69" t="str">
        <f>IF(ISBLANK('Zusatzblatt (Perigon)'!M3),"",'Zusatzblatt (Perigon)'!M3)</f>
        <v/>
      </c>
      <c r="J8" s="98" t="str">
        <f>IF(ISBLANK('Zusatzblatt (Perigon)'!N3),"",'Zusatzblatt (Perigon)'!N3)</f>
        <v/>
      </c>
      <c r="K8" s="99" t="str">
        <f>IF(ISBLANK('Zusatzblatt (Perigon)'!J3),"",'Zusatzblatt (Perigon)'!T3)</f>
        <v/>
      </c>
      <c r="L8" s="95" t="str">
        <f>IF(ISBLANK('Zusatzblatt (Perigon)'!O3),"",'Zusatzblatt (Perigon)'!O3)</f>
        <v/>
      </c>
      <c r="M8" s="95" t="str">
        <f>IF(ISBLANK('Zusatzblatt (Perigon)'!R3),"",'Zusatzblatt (Perigon)'!R3)</f>
        <v/>
      </c>
      <c r="N8" s="95" t="str">
        <f>IF(ISBLANK('Zusatzblatt (Perigon)'!P3),"",'Zusatzblatt (Perigon)'!P3)</f>
        <v/>
      </c>
      <c r="O8" s="38" t="str">
        <f>IF($L8="","",VLOOKUP($R8,Tarife!$A$2:$R$599,13,FALSE))</f>
        <v/>
      </c>
      <c r="P8" s="38" t="str">
        <f t="shared" ref="P8:P71" si="0">IF(L8="","",IF(AND($L8="Pabe",N8&lt;O8),M8*O8,IF(N8&lt;O8,M8*N8,M8*O8)))</f>
        <v/>
      </c>
      <c r="R8" s="100" t="str">
        <f>Zusammenzug!$C$25&amp;"-"&amp;Zusammenzug!$A$7&amp;"-"&amp;Leistungen!L8</f>
        <v>2026-Nicht beauftragte Spitex-Organisation-</v>
      </c>
    </row>
    <row r="9" spans="1:18" x14ac:dyDescent="0.2">
      <c r="A9" s="95" t="str">
        <f>IF(ISBLANK('Zusatzblatt (Perigon)'!E4),"",'Zusatzblatt (Perigon)'!E4)</f>
        <v/>
      </c>
      <c r="B9" s="95" t="str">
        <f>IF(ISBLANK('Zusatzblatt (Perigon)'!G4),"",'Zusatzblatt (Perigon)'!G4)</f>
        <v/>
      </c>
      <c r="C9" s="96" t="str">
        <f>IF(ISBLANK('Zusatzblatt (Perigon)'!I4),"",'Zusatzblatt (Perigon)'!I4)</f>
        <v/>
      </c>
      <c r="D9" s="97" t="str">
        <f>IF(ISBLANK('Zusatzblatt (Perigon)'!J4),"",'Zusatzblatt (Perigon)'!J4)</f>
        <v/>
      </c>
      <c r="E9" s="64" t="str">
        <f>IF(ISBLANK('Zusatzblatt (Perigon)'!K4),"",'Zusatzblatt (Perigon)'!K4)</f>
        <v/>
      </c>
      <c r="F9" s="65"/>
      <c r="G9" s="64"/>
      <c r="H9" s="69" t="str">
        <f>IF(ISBLANK('Zusatzblatt (Perigon)'!L4),"",'Zusatzblatt (Perigon)'!L4)</f>
        <v/>
      </c>
      <c r="I9" s="69" t="str">
        <f>IF(ISBLANK('Zusatzblatt (Perigon)'!M4),"",'Zusatzblatt (Perigon)'!M4)</f>
        <v/>
      </c>
      <c r="J9" s="98" t="str">
        <f>IF(ISBLANK('Zusatzblatt (Perigon)'!N4),"",'Zusatzblatt (Perigon)'!N4)</f>
        <v/>
      </c>
      <c r="K9" s="99" t="str">
        <f>IF(ISBLANK('Zusatzblatt (Perigon)'!J4),"",'Zusatzblatt (Perigon)'!T4)</f>
        <v/>
      </c>
      <c r="L9" s="95" t="str">
        <f>IF(ISBLANK('Zusatzblatt (Perigon)'!O4),"",'Zusatzblatt (Perigon)'!O4)</f>
        <v/>
      </c>
      <c r="M9" s="95" t="str">
        <f>IF(ISBLANK('Zusatzblatt (Perigon)'!R4),"",'Zusatzblatt (Perigon)'!R4)</f>
        <v/>
      </c>
      <c r="N9" s="95" t="str">
        <f>IF(ISBLANK('Zusatzblatt (Perigon)'!P4),"",'Zusatzblatt (Perigon)'!P4)</f>
        <v/>
      </c>
      <c r="O9" s="38" t="str">
        <f>IF($L9="","",VLOOKUP($R9,Tarife!$A$2:$R$599,13,FALSE))</f>
        <v/>
      </c>
      <c r="P9" s="38" t="str">
        <f t="shared" si="0"/>
        <v/>
      </c>
      <c r="R9" s="100" t="str">
        <f>Zusammenzug!$C$25&amp;"-"&amp;Zusammenzug!$A$7&amp;"-"&amp;Leistungen!L9</f>
        <v>2026-Nicht beauftragte Spitex-Organisation-</v>
      </c>
    </row>
    <row r="10" spans="1:18" x14ac:dyDescent="0.2">
      <c r="A10" s="95" t="str">
        <f>IF(ISBLANK('Zusatzblatt (Perigon)'!E5),"",'Zusatzblatt (Perigon)'!E5)</f>
        <v/>
      </c>
      <c r="B10" s="95" t="str">
        <f>IF(ISBLANK('Zusatzblatt (Perigon)'!G5),"",'Zusatzblatt (Perigon)'!G5)</f>
        <v/>
      </c>
      <c r="C10" s="96" t="str">
        <f>IF(ISBLANK('Zusatzblatt (Perigon)'!I5),"",'Zusatzblatt (Perigon)'!I5)</f>
        <v/>
      </c>
      <c r="D10" s="97" t="str">
        <f>IF(ISBLANK('Zusatzblatt (Perigon)'!J5),"",'Zusatzblatt (Perigon)'!J5)</f>
        <v/>
      </c>
      <c r="E10" s="64" t="str">
        <f>IF(ISBLANK('Zusatzblatt (Perigon)'!K5),"",'Zusatzblatt (Perigon)'!K5)</f>
        <v/>
      </c>
      <c r="F10" s="65"/>
      <c r="G10" s="64"/>
      <c r="H10" s="69" t="str">
        <f>IF(ISBLANK('Zusatzblatt (Perigon)'!L5),"",'Zusatzblatt (Perigon)'!L5)</f>
        <v/>
      </c>
      <c r="I10" s="69" t="str">
        <f>IF(ISBLANK('Zusatzblatt (Perigon)'!M5),"",'Zusatzblatt (Perigon)'!M5)</f>
        <v/>
      </c>
      <c r="J10" s="98" t="str">
        <f>IF(ISBLANK('Zusatzblatt (Perigon)'!N5),"",'Zusatzblatt (Perigon)'!N5)</f>
        <v/>
      </c>
      <c r="K10" s="99" t="str">
        <f>IF(ISBLANK('Zusatzblatt (Perigon)'!J5),"",'Zusatzblatt (Perigon)'!T5)</f>
        <v/>
      </c>
      <c r="L10" s="95" t="str">
        <f>IF(ISBLANK('Zusatzblatt (Perigon)'!O5),"",'Zusatzblatt (Perigon)'!O5)</f>
        <v/>
      </c>
      <c r="M10" s="95" t="str">
        <f>IF(ISBLANK('Zusatzblatt (Perigon)'!R5),"",'Zusatzblatt (Perigon)'!R5)</f>
        <v/>
      </c>
      <c r="N10" s="95" t="str">
        <f>IF(ISBLANK('Zusatzblatt (Perigon)'!P5),"",'Zusatzblatt (Perigon)'!P5)</f>
        <v/>
      </c>
      <c r="O10" s="38" t="str">
        <f>IF($L10="","",VLOOKUP($R10,Tarife!$A$2:$R$599,13,FALSE))</f>
        <v/>
      </c>
      <c r="P10" s="38" t="str">
        <f t="shared" si="0"/>
        <v/>
      </c>
      <c r="R10" s="100" t="str">
        <f>Zusammenzug!$C$25&amp;"-"&amp;Zusammenzug!$A$7&amp;"-"&amp;Leistungen!L10</f>
        <v>2026-Nicht beauftragte Spitex-Organisation-</v>
      </c>
    </row>
    <row r="11" spans="1:18" x14ac:dyDescent="0.2">
      <c r="A11" s="95" t="str">
        <f>IF(ISBLANK('Zusatzblatt (Perigon)'!E6),"",'Zusatzblatt (Perigon)'!E6)</f>
        <v/>
      </c>
      <c r="B11" s="95" t="str">
        <f>IF(ISBLANK('Zusatzblatt (Perigon)'!G6),"",'Zusatzblatt (Perigon)'!G6)</f>
        <v/>
      </c>
      <c r="C11" s="96" t="str">
        <f>IF(ISBLANK('Zusatzblatt (Perigon)'!I6),"",'Zusatzblatt (Perigon)'!I6)</f>
        <v/>
      </c>
      <c r="D11" s="97" t="str">
        <f>IF(ISBLANK('Zusatzblatt (Perigon)'!J6),"",'Zusatzblatt (Perigon)'!J6)</f>
        <v/>
      </c>
      <c r="E11" s="64" t="str">
        <f>IF(ISBLANK('Zusatzblatt (Perigon)'!K6),"",'Zusatzblatt (Perigon)'!K6)</f>
        <v/>
      </c>
      <c r="F11" s="65"/>
      <c r="G11" s="64"/>
      <c r="H11" s="69" t="str">
        <f>IF(ISBLANK('Zusatzblatt (Perigon)'!L6),"",'Zusatzblatt (Perigon)'!L6)</f>
        <v/>
      </c>
      <c r="I11" s="69" t="str">
        <f>IF(ISBLANK('Zusatzblatt (Perigon)'!M6),"",'Zusatzblatt (Perigon)'!M6)</f>
        <v/>
      </c>
      <c r="J11" s="98" t="str">
        <f>IF(ISBLANK('Zusatzblatt (Perigon)'!N6),"",'Zusatzblatt (Perigon)'!N6)</f>
        <v/>
      </c>
      <c r="K11" s="99" t="str">
        <f>IF(ISBLANK('Zusatzblatt (Perigon)'!J6),"",'Zusatzblatt (Perigon)'!T6)</f>
        <v/>
      </c>
      <c r="L11" s="95" t="str">
        <f>IF(ISBLANK('Zusatzblatt (Perigon)'!O6),"",'Zusatzblatt (Perigon)'!O6)</f>
        <v/>
      </c>
      <c r="M11" s="95" t="str">
        <f>IF(ISBLANK('Zusatzblatt (Perigon)'!R6),"",'Zusatzblatt (Perigon)'!R6)</f>
        <v/>
      </c>
      <c r="N11" s="95" t="str">
        <f>IF(ISBLANK('Zusatzblatt (Perigon)'!P6),"",'Zusatzblatt (Perigon)'!P6)</f>
        <v/>
      </c>
      <c r="O11" s="38" t="str">
        <f>IF($L11="","",VLOOKUP($R11,Tarife!$A$2:$R$599,13,FALSE))</f>
        <v/>
      </c>
      <c r="P11" s="38" t="str">
        <f t="shared" si="0"/>
        <v/>
      </c>
      <c r="R11" s="100" t="str">
        <f>Zusammenzug!$C$25&amp;"-"&amp;Zusammenzug!$A$7&amp;"-"&amp;Leistungen!L11</f>
        <v>2026-Nicht beauftragte Spitex-Organisation-</v>
      </c>
    </row>
    <row r="12" spans="1:18" x14ac:dyDescent="0.2">
      <c r="A12" s="95" t="str">
        <f>IF(ISBLANK('Zusatzblatt (Perigon)'!E7),"",'Zusatzblatt (Perigon)'!E7)</f>
        <v/>
      </c>
      <c r="B12" s="95" t="str">
        <f>IF(ISBLANK('Zusatzblatt (Perigon)'!G7),"",'Zusatzblatt (Perigon)'!G7)</f>
        <v/>
      </c>
      <c r="C12" s="96" t="str">
        <f>IF(ISBLANK('Zusatzblatt (Perigon)'!I7),"",'Zusatzblatt (Perigon)'!I7)</f>
        <v/>
      </c>
      <c r="D12" s="97" t="str">
        <f>IF(ISBLANK('Zusatzblatt (Perigon)'!J7),"",'Zusatzblatt (Perigon)'!J7)</f>
        <v/>
      </c>
      <c r="E12" s="64" t="str">
        <f>IF(ISBLANK('Zusatzblatt (Perigon)'!K7),"",'Zusatzblatt (Perigon)'!K7)</f>
        <v/>
      </c>
      <c r="F12" s="65"/>
      <c r="G12" s="64"/>
      <c r="H12" s="69" t="str">
        <f>IF(ISBLANK('Zusatzblatt (Perigon)'!L7),"",'Zusatzblatt (Perigon)'!L7)</f>
        <v/>
      </c>
      <c r="I12" s="69" t="str">
        <f>IF(ISBLANK('Zusatzblatt (Perigon)'!M7),"",'Zusatzblatt (Perigon)'!M7)</f>
        <v/>
      </c>
      <c r="J12" s="98" t="str">
        <f>IF(ISBLANK('Zusatzblatt (Perigon)'!N7),"",'Zusatzblatt (Perigon)'!N7)</f>
        <v/>
      </c>
      <c r="K12" s="99" t="str">
        <f>IF(ISBLANK('Zusatzblatt (Perigon)'!J7),"",'Zusatzblatt (Perigon)'!T7)</f>
        <v/>
      </c>
      <c r="L12" s="95" t="str">
        <f>IF(ISBLANK('Zusatzblatt (Perigon)'!O7),"",'Zusatzblatt (Perigon)'!O7)</f>
        <v/>
      </c>
      <c r="M12" s="95" t="str">
        <f>IF(ISBLANK('Zusatzblatt (Perigon)'!R7),"",'Zusatzblatt (Perigon)'!R7)</f>
        <v/>
      </c>
      <c r="N12" s="95" t="str">
        <f>IF(ISBLANK('Zusatzblatt (Perigon)'!P7),"",'Zusatzblatt (Perigon)'!P7)</f>
        <v/>
      </c>
      <c r="O12" s="38" t="str">
        <f>IF($L12="","",VLOOKUP($R12,Tarife!$A$2:$R$599,13,FALSE))</f>
        <v/>
      </c>
      <c r="P12" s="38" t="str">
        <f t="shared" si="0"/>
        <v/>
      </c>
      <c r="R12" s="100" t="str">
        <f>Zusammenzug!$C$25&amp;"-"&amp;Zusammenzug!$A$7&amp;"-"&amp;Leistungen!L12</f>
        <v>2026-Nicht beauftragte Spitex-Organisation-</v>
      </c>
    </row>
    <row r="13" spans="1:18" x14ac:dyDescent="0.2">
      <c r="A13" s="95" t="str">
        <f>IF(ISBLANK('Zusatzblatt (Perigon)'!E8),"",'Zusatzblatt (Perigon)'!E8)</f>
        <v/>
      </c>
      <c r="B13" s="95" t="str">
        <f>IF(ISBLANK('Zusatzblatt (Perigon)'!G8),"",'Zusatzblatt (Perigon)'!G8)</f>
        <v/>
      </c>
      <c r="C13" s="96" t="str">
        <f>IF(ISBLANK('Zusatzblatt (Perigon)'!I8),"",'Zusatzblatt (Perigon)'!I8)</f>
        <v/>
      </c>
      <c r="D13" s="97" t="str">
        <f>IF(ISBLANK('Zusatzblatt (Perigon)'!J8),"",'Zusatzblatt (Perigon)'!J8)</f>
        <v/>
      </c>
      <c r="E13" s="64" t="str">
        <f>IF(ISBLANK('Zusatzblatt (Perigon)'!K8),"",'Zusatzblatt (Perigon)'!K8)</f>
        <v/>
      </c>
      <c r="F13" s="65"/>
      <c r="G13" s="64"/>
      <c r="H13" s="69" t="str">
        <f>IF(ISBLANK('Zusatzblatt (Perigon)'!L8),"",'Zusatzblatt (Perigon)'!L8)</f>
        <v/>
      </c>
      <c r="I13" s="69" t="str">
        <f>IF(ISBLANK('Zusatzblatt (Perigon)'!M8),"",'Zusatzblatt (Perigon)'!M8)</f>
        <v/>
      </c>
      <c r="J13" s="98" t="str">
        <f>IF(ISBLANK('Zusatzblatt (Perigon)'!N8),"",'Zusatzblatt (Perigon)'!N8)</f>
        <v/>
      </c>
      <c r="K13" s="99" t="str">
        <f>IF(ISBLANK('Zusatzblatt (Perigon)'!J8),"",'Zusatzblatt (Perigon)'!T8)</f>
        <v/>
      </c>
      <c r="L13" s="95" t="str">
        <f>IF(ISBLANK('Zusatzblatt (Perigon)'!O8),"",'Zusatzblatt (Perigon)'!O8)</f>
        <v/>
      </c>
      <c r="M13" s="95" t="str">
        <f>IF(ISBLANK('Zusatzblatt (Perigon)'!R8),"",'Zusatzblatt (Perigon)'!R8)</f>
        <v/>
      </c>
      <c r="N13" s="95" t="str">
        <f>IF(ISBLANK('Zusatzblatt (Perigon)'!P8),"",'Zusatzblatt (Perigon)'!P8)</f>
        <v/>
      </c>
      <c r="O13" s="38" t="str">
        <f>IF($L13="","",VLOOKUP($R13,Tarife!$A$2:$R$599,13,FALSE))</f>
        <v/>
      </c>
      <c r="P13" s="38" t="str">
        <f t="shared" si="0"/>
        <v/>
      </c>
      <c r="R13" s="100" t="str">
        <f>Zusammenzug!$C$25&amp;"-"&amp;Zusammenzug!$A$7&amp;"-"&amp;Leistungen!L13</f>
        <v>2026-Nicht beauftragte Spitex-Organisation-</v>
      </c>
    </row>
    <row r="14" spans="1:18" x14ac:dyDescent="0.2">
      <c r="A14" s="95" t="str">
        <f>IF(ISBLANK('Zusatzblatt (Perigon)'!E9),"",'Zusatzblatt (Perigon)'!E9)</f>
        <v/>
      </c>
      <c r="B14" s="95" t="str">
        <f>IF(ISBLANK('Zusatzblatt (Perigon)'!G9),"",'Zusatzblatt (Perigon)'!G9)</f>
        <v/>
      </c>
      <c r="C14" s="96" t="str">
        <f>IF(ISBLANK('Zusatzblatt (Perigon)'!I9),"",'Zusatzblatt (Perigon)'!I9)</f>
        <v/>
      </c>
      <c r="D14" s="97" t="str">
        <f>IF(ISBLANK('Zusatzblatt (Perigon)'!J9),"",'Zusatzblatt (Perigon)'!J9)</f>
        <v/>
      </c>
      <c r="E14" s="64" t="str">
        <f>IF(ISBLANK('Zusatzblatt (Perigon)'!K9),"",'Zusatzblatt (Perigon)'!K9)</f>
        <v/>
      </c>
      <c r="F14" s="65"/>
      <c r="G14" s="64"/>
      <c r="H14" s="69" t="str">
        <f>IF(ISBLANK('Zusatzblatt (Perigon)'!L9),"",'Zusatzblatt (Perigon)'!L9)</f>
        <v/>
      </c>
      <c r="I14" s="69" t="str">
        <f>IF(ISBLANK('Zusatzblatt (Perigon)'!M9),"",'Zusatzblatt (Perigon)'!M9)</f>
        <v/>
      </c>
      <c r="J14" s="98" t="str">
        <f>IF(ISBLANK('Zusatzblatt (Perigon)'!N9),"",'Zusatzblatt (Perigon)'!N9)</f>
        <v/>
      </c>
      <c r="K14" s="99" t="str">
        <f>IF(ISBLANK('Zusatzblatt (Perigon)'!J9),"",'Zusatzblatt (Perigon)'!T9)</f>
        <v/>
      </c>
      <c r="L14" s="95" t="str">
        <f>IF(ISBLANK('Zusatzblatt (Perigon)'!O9),"",'Zusatzblatt (Perigon)'!O9)</f>
        <v/>
      </c>
      <c r="M14" s="95" t="str">
        <f>IF(ISBLANK('Zusatzblatt (Perigon)'!R9),"",'Zusatzblatt (Perigon)'!R9)</f>
        <v/>
      </c>
      <c r="N14" s="95" t="str">
        <f>IF(ISBLANK('Zusatzblatt (Perigon)'!P9),"",'Zusatzblatt (Perigon)'!P9)</f>
        <v/>
      </c>
      <c r="O14" s="38" t="str">
        <f>IF($L14="","",VLOOKUP($R14,Tarife!$A$2:$R$599,13,FALSE))</f>
        <v/>
      </c>
      <c r="P14" s="38" t="str">
        <f t="shared" si="0"/>
        <v/>
      </c>
      <c r="R14" s="100" t="str">
        <f>Zusammenzug!$C$25&amp;"-"&amp;Zusammenzug!$A$7&amp;"-"&amp;Leistungen!L14</f>
        <v>2026-Nicht beauftragte Spitex-Organisation-</v>
      </c>
    </row>
    <row r="15" spans="1:18" x14ac:dyDescent="0.2">
      <c r="A15" s="95" t="str">
        <f>IF(ISBLANK('Zusatzblatt (Perigon)'!E10),"",'Zusatzblatt (Perigon)'!E10)</f>
        <v/>
      </c>
      <c r="B15" s="95" t="str">
        <f>IF(ISBLANK('Zusatzblatt (Perigon)'!G10),"",'Zusatzblatt (Perigon)'!G10)</f>
        <v/>
      </c>
      <c r="C15" s="96" t="str">
        <f>IF(ISBLANK('Zusatzblatt (Perigon)'!I10),"",'Zusatzblatt (Perigon)'!I10)</f>
        <v/>
      </c>
      <c r="D15" s="97" t="str">
        <f>IF(ISBLANK('Zusatzblatt (Perigon)'!J10),"",'Zusatzblatt (Perigon)'!J10)</f>
        <v/>
      </c>
      <c r="E15" s="64" t="str">
        <f>IF(ISBLANK('Zusatzblatt (Perigon)'!K10),"",'Zusatzblatt (Perigon)'!K10)</f>
        <v/>
      </c>
      <c r="F15" s="65"/>
      <c r="G15" s="64"/>
      <c r="H15" s="69" t="str">
        <f>IF(ISBLANK('Zusatzblatt (Perigon)'!L10),"",'Zusatzblatt (Perigon)'!L10)</f>
        <v/>
      </c>
      <c r="I15" s="69" t="str">
        <f>IF(ISBLANK('Zusatzblatt (Perigon)'!M10),"",'Zusatzblatt (Perigon)'!M10)</f>
        <v/>
      </c>
      <c r="J15" s="98" t="str">
        <f>IF(ISBLANK('Zusatzblatt (Perigon)'!N10),"",'Zusatzblatt (Perigon)'!N10)</f>
        <v/>
      </c>
      <c r="K15" s="99" t="str">
        <f>IF(ISBLANK('Zusatzblatt (Perigon)'!J10),"",'Zusatzblatt (Perigon)'!T10)</f>
        <v/>
      </c>
      <c r="L15" s="95" t="str">
        <f>IF(ISBLANK('Zusatzblatt (Perigon)'!O10),"",'Zusatzblatt (Perigon)'!O10)</f>
        <v/>
      </c>
      <c r="M15" s="95" t="str">
        <f>IF(ISBLANK('Zusatzblatt (Perigon)'!R10),"",'Zusatzblatt (Perigon)'!R10)</f>
        <v/>
      </c>
      <c r="N15" s="95" t="str">
        <f>IF(ISBLANK('Zusatzblatt (Perigon)'!P10),"",'Zusatzblatt (Perigon)'!P10)</f>
        <v/>
      </c>
      <c r="O15" s="38" t="str">
        <f>IF($L15="","",VLOOKUP($R15,Tarife!$A$2:$R$599,13,FALSE))</f>
        <v/>
      </c>
      <c r="P15" s="38" t="str">
        <f t="shared" si="0"/>
        <v/>
      </c>
      <c r="R15" s="100" t="str">
        <f>Zusammenzug!$C$25&amp;"-"&amp;Zusammenzug!$A$7&amp;"-"&amp;Leistungen!L15</f>
        <v>2026-Nicht beauftragte Spitex-Organisation-</v>
      </c>
    </row>
    <row r="16" spans="1:18" x14ac:dyDescent="0.2">
      <c r="A16" s="95" t="str">
        <f>IF(ISBLANK('Zusatzblatt (Perigon)'!E11),"",'Zusatzblatt (Perigon)'!E11)</f>
        <v/>
      </c>
      <c r="B16" s="95" t="str">
        <f>IF(ISBLANK('Zusatzblatt (Perigon)'!G11),"",'Zusatzblatt (Perigon)'!G11)</f>
        <v/>
      </c>
      <c r="C16" s="96" t="str">
        <f>IF(ISBLANK('Zusatzblatt (Perigon)'!I11),"",'Zusatzblatt (Perigon)'!I11)</f>
        <v/>
      </c>
      <c r="D16" s="97" t="str">
        <f>IF(ISBLANK('Zusatzblatt (Perigon)'!J11),"",'Zusatzblatt (Perigon)'!J11)</f>
        <v/>
      </c>
      <c r="E16" s="64" t="str">
        <f>IF(ISBLANK('Zusatzblatt (Perigon)'!K11),"",'Zusatzblatt (Perigon)'!K11)</f>
        <v/>
      </c>
      <c r="F16" s="65"/>
      <c r="G16" s="64"/>
      <c r="H16" s="69" t="str">
        <f>IF(ISBLANK('Zusatzblatt (Perigon)'!L11),"",'Zusatzblatt (Perigon)'!L11)</f>
        <v/>
      </c>
      <c r="I16" s="69" t="str">
        <f>IF(ISBLANK('Zusatzblatt (Perigon)'!M11),"",'Zusatzblatt (Perigon)'!M11)</f>
        <v/>
      </c>
      <c r="J16" s="98" t="str">
        <f>IF(ISBLANK('Zusatzblatt (Perigon)'!N11),"",'Zusatzblatt (Perigon)'!N11)</f>
        <v/>
      </c>
      <c r="K16" s="99" t="str">
        <f>IF(ISBLANK('Zusatzblatt (Perigon)'!J11),"",'Zusatzblatt (Perigon)'!T11)</f>
        <v/>
      </c>
      <c r="L16" s="95" t="str">
        <f>IF(ISBLANK('Zusatzblatt (Perigon)'!O11),"",'Zusatzblatt (Perigon)'!O11)</f>
        <v/>
      </c>
      <c r="M16" s="95" t="str">
        <f>IF(ISBLANK('Zusatzblatt (Perigon)'!R11),"",'Zusatzblatt (Perigon)'!R11)</f>
        <v/>
      </c>
      <c r="N16" s="95" t="str">
        <f>IF(ISBLANK('Zusatzblatt (Perigon)'!P11),"",'Zusatzblatt (Perigon)'!P11)</f>
        <v/>
      </c>
      <c r="O16" s="38" t="str">
        <f>IF($L16="","",VLOOKUP($R16,Tarife!$A$2:$R$599,13,FALSE))</f>
        <v/>
      </c>
      <c r="P16" s="38" t="str">
        <f t="shared" si="0"/>
        <v/>
      </c>
      <c r="R16" s="100" t="str">
        <f>Zusammenzug!$C$25&amp;"-"&amp;Zusammenzug!$A$7&amp;"-"&amp;Leistungen!L16</f>
        <v>2026-Nicht beauftragte Spitex-Organisation-</v>
      </c>
    </row>
    <row r="17" spans="1:18" x14ac:dyDescent="0.2">
      <c r="A17" s="95" t="str">
        <f>IF(ISBLANK('Zusatzblatt (Perigon)'!E12),"",'Zusatzblatt (Perigon)'!E12)</f>
        <v/>
      </c>
      <c r="B17" s="95" t="str">
        <f>IF(ISBLANK('Zusatzblatt (Perigon)'!G12),"",'Zusatzblatt (Perigon)'!G12)</f>
        <v/>
      </c>
      <c r="C17" s="96" t="str">
        <f>IF(ISBLANK('Zusatzblatt (Perigon)'!I12),"",'Zusatzblatt (Perigon)'!I12)</f>
        <v/>
      </c>
      <c r="D17" s="97" t="str">
        <f>IF(ISBLANK('Zusatzblatt (Perigon)'!J12),"",'Zusatzblatt (Perigon)'!J12)</f>
        <v/>
      </c>
      <c r="E17" s="64" t="str">
        <f>IF(ISBLANK('Zusatzblatt (Perigon)'!K12),"",'Zusatzblatt (Perigon)'!K12)</f>
        <v/>
      </c>
      <c r="F17" s="65"/>
      <c r="G17" s="64"/>
      <c r="H17" s="69" t="str">
        <f>IF(ISBLANK('Zusatzblatt (Perigon)'!L12),"",'Zusatzblatt (Perigon)'!L12)</f>
        <v/>
      </c>
      <c r="I17" s="69" t="str">
        <f>IF(ISBLANK('Zusatzblatt (Perigon)'!M12),"",'Zusatzblatt (Perigon)'!M12)</f>
        <v/>
      </c>
      <c r="J17" s="98" t="str">
        <f>IF(ISBLANK('Zusatzblatt (Perigon)'!N12),"",'Zusatzblatt (Perigon)'!N12)</f>
        <v/>
      </c>
      <c r="K17" s="99" t="str">
        <f>IF(ISBLANK('Zusatzblatt (Perigon)'!J12),"",'Zusatzblatt (Perigon)'!T12)</f>
        <v/>
      </c>
      <c r="L17" s="95" t="str">
        <f>IF(ISBLANK('Zusatzblatt (Perigon)'!O12),"",'Zusatzblatt (Perigon)'!O12)</f>
        <v/>
      </c>
      <c r="M17" s="95" t="str">
        <f>IF(ISBLANK('Zusatzblatt (Perigon)'!R12),"",'Zusatzblatt (Perigon)'!R12)</f>
        <v/>
      </c>
      <c r="N17" s="95" t="str">
        <f>IF(ISBLANK('Zusatzblatt (Perigon)'!P12),"",'Zusatzblatt (Perigon)'!P12)</f>
        <v/>
      </c>
      <c r="O17" s="38" t="str">
        <f>IF($L17="","",VLOOKUP($R17,Tarife!$A$2:$R$599,13,FALSE))</f>
        <v/>
      </c>
      <c r="P17" s="38" t="str">
        <f t="shared" si="0"/>
        <v/>
      </c>
      <c r="R17" s="100" t="str">
        <f>Zusammenzug!$C$25&amp;"-"&amp;Zusammenzug!$A$7&amp;"-"&amp;Leistungen!L17</f>
        <v>2026-Nicht beauftragte Spitex-Organisation-</v>
      </c>
    </row>
    <row r="18" spans="1:18" x14ac:dyDescent="0.2">
      <c r="A18" s="95" t="str">
        <f>IF(ISBLANK('Zusatzblatt (Perigon)'!E13),"",'Zusatzblatt (Perigon)'!E13)</f>
        <v/>
      </c>
      <c r="B18" s="95" t="str">
        <f>IF(ISBLANK('Zusatzblatt (Perigon)'!G13),"",'Zusatzblatt (Perigon)'!G13)</f>
        <v/>
      </c>
      <c r="C18" s="96" t="str">
        <f>IF(ISBLANK('Zusatzblatt (Perigon)'!I13),"",'Zusatzblatt (Perigon)'!I13)</f>
        <v/>
      </c>
      <c r="D18" s="97" t="str">
        <f>IF(ISBLANK('Zusatzblatt (Perigon)'!J13),"",'Zusatzblatt (Perigon)'!J13)</f>
        <v/>
      </c>
      <c r="E18" s="64" t="str">
        <f>IF(ISBLANK('Zusatzblatt (Perigon)'!K13),"",'Zusatzblatt (Perigon)'!K13)</f>
        <v/>
      </c>
      <c r="F18" s="65"/>
      <c r="G18" s="64"/>
      <c r="H18" s="69" t="str">
        <f>IF(ISBLANK('Zusatzblatt (Perigon)'!L13),"",'Zusatzblatt (Perigon)'!L13)</f>
        <v/>
      </c>
      <c r="I18" s="69" t="str">
        <f>IF(ISBLANK('Zusatzblatt (Perigon)'!M13),"",'Zusatzblatt (Perigon)'!M13)</f>
        <v/>
      </c>
      <c r="J18" s="98" t="str">
        <f>IF(ISBLANK('Zusatzblatt (Perigon)'!N13),"",'Zusatzblatt (Perigon)'!N13)</f>
        <v/>
      </c>
      <c r="K18" s="99" t="str">
        <f>IF(ISBLANK('Zusatzblatt (Perigon)'!J13),"",'Zusatzblatt (Perigon)'!T13)</f>
        <v/>
      </c>
      <c r="L18" s="95" t="str">
        <f>IF(ISBLANK('Zusatzblatt (Perigon)'!O13),"",'Zusatzblatt (Perigon)'!O13)</f>
        <v/>
      </c>
      <c r="M18" s="95" t="str">
        <f>IF(ISBLANK('Zusatzblatt (Perigon)'!R13),"",'Zusatzblatt (Perigon)'!R13)</f>
        <v/>
      </c>
      <c r="N18" s="95" t="str">
        <f>IF(ISBLANK('Zusatzblatt (Perigon)'!P13),"",'Zusatzblatt (Perigon)'!P13)</f>
        <v/>
      </c>
      <c r="O18" s="38" t="str">
        <f>IF($L18="","",VLOOKUP($R18,Tarife!$A$2:$R$599,13,FALSE))</f>
        <v/>
      </c>
      <c r="P18" s="38" t="str">
        <f t="shared" si="0"/>
        <v/>
      </c>
      <c r="R18" s="100" t="str">
        <f>Zusammenzug!$C$25&amp;"-"&amp;Zusammenzug!$A$7&amp;"-"&amp;Leistungen!L18</f>
        <v>2026-Nicht beauftragte Spitex-Organisation-</v>
      </c>
    </row>
    <row r="19" spans="1:18" x14ac:dyDescent="0.2">
      <c r="A19" s="95" t="str">
        <f>IF(ISBLANK('Zusatzblatt (Perigon)'!E14),"",'Zusatzblatt (Perigon)'!E14)</f>
        <v/>
      </c>
      <c r="B19" s="95" t="str">
        <f>IF(ISBLANK('Zusatzblatt (Perigon)'!G14),"",'Zusatzblatt (Perigon)'!G14)</f>
        <v/>
      </c>
      <c r="C19" s="96" t="str">
        <f>IF(ISBLANK('Zusatzblatt (Perigon)'!I14),"",'Zusatzblatt (Perigon)'!I14)</f>
        <v/>
      </c>
      <c r="D19" s="97" t="str">
        <f>IF(ISBLANK('Zusatzblatt (Perigon)'!J14),"",'Zusatzblatt (Perigon)'!J14)</f>
        <v/>
      </c>
      <c r="E19" s="64" t="str">
        <f>IF(ISBLANK('Zusatzblatt (Perigon)'!K14),"",'Zusatzblatt (Perigon)'!K14)</f>
        <v/>
      </c>
      <c r="F19" s="65"/>
      <c r="G19" s="64"/>
      <c r="H19" s="69" t="str">
        <f>IF(ISBLANK('Zusatzblatt (Perigon)'!L14),"",'Zusatzblatt (Perigon)'!L14)</f>
        <v/>
      </c>
      <c r="I19" s="69" t="str">
        <f>IF(ISBLANK('Zusatzblatt (Perigon)'!M14),"",'Zusatzblatt (Perigon)'!M14)</f>
        <v/>
      </c>
      <c r="J19" s="98" t="str">
        <f>IF(ISBLANK('Zusatzblatt (Perigon)'!N14),"",'Zusatzblatt (Perigon)'!N14)</f>
        <v/>
      </c>
      <c r="K19" s="99" t="str">
        <f>IF(ISBLANK('Zusatzblatt (Perigon)'!J14),"",'Zusatzblatt (Perigon)'!T14)</f>
        <v/>
      </c>
      <c r="L19" s="95" t="str">
        <f>IF(ISBLANK('Zusatzblatt (Perigon)'!O14),"",'Zusatzblatt (Perigon)'!O14)</f>
        <v/>
      </c>
      <c r="M19" s="95" t="str">
        <f>IF(ISBLANK('Zusatzblatt (Perigon)'!R14),"",'Zusatzblatt (Perigon)'!R14)</f>
        <v/>
      </c>
      <c r="N19" s="95" t="str">
        <f>IF(ISBLANK('Zusatzblatt (Perigon)'!P14),"",'Zusatzblatt (Perigon)'!P14)</f>
        <v/>
      </c>
      <c r="O19" s="38" t="str">
        <f>IF($L19="","",VLOOKUP($R19,Tarife!$A$2:$R$599,13,FALSE))</f>
        <v/>
      </c>
      <c r="P19" s="38" t="str">
        <f t="shared" si="0"/>
        <v/>
      </c>
      <c r="R19" s="100" t="str">
        <f>Zusammenzug!$C$25&amp;"-"&amp;Zusammenzug!$A$7&amp;"-"&amp;Leistungen!L19</f>
        <v>2026-Nicht beauftragte Spitex-Organisation-</v>
      </c>
    </row>
    <row r="20" spans="1:18" x14ac:dyDescent="0.2">
      <c r="A20" s="95" t="str">
        <f>IF(ISBLANK('Zusatzblatt (Perigon)'!E15),"",'Zusatzblatt (Perigon)'!E15)</f>
        <v/>
      </c>
      <c r="B20" s="95" t="str">
        <f>IF(ISBLANK('Zusatzblatt (Perigon)'!G15),"",'Zusatzblatt (Perigon)'!G15)</f>
        <v/>
      </c>
      <c r="C20" s="96" t="str">
        <f>IF(ISBLANK('Zusatzblatt (Perigon)'!I15),"",'Zusatzblatt (Perigon)'!I15)</f>
        <v/>
      </c>
      <c r="D20" s="97" t="str">
        <f>IF(ISBLANK('Zusatzblatt (Perigon)'!J15),"",'Zusatzblatt (Perigon)'!J15)</f>
        <v/>
      </c>
      <c r="E20" s="64" t="str">
        <f>IF(ISBLANK('Zusatzblatt (Perigon)'!K15),"",'Zusatzblatt (Perigon)'!K15)</f>
        <v/>
      </c>
      <c r="F20" s="65"/>
      <c r="G20" s="64"/>
      <c r="H20" s="69" t="str">
        <f>IF(ISBLANK('Zusatzblatt (Perigon)'!L15),"",'Zusatzblatt (Perigon)'!L15)</f>
        <v/>
      </c>
      <c r="I20" s="69" t="str">
        <f>IF(ISBLANK('Zusatzblatt (Perigon)'!M15),"",'Zusatzblatt (Perigon)'!M15)</f>
        <v/>
      </c>
      <c r="J20" s="98" t="str">
        <f>IF(ISBLANK('Zusatzblatt (Perigon)'!N15),"",'Zusatzblatt (Perigon)'!N15)</f>
        <v/>
      </c>
      <c r="K20" s="99" t="str">
        <f>IF(ISBLANK('Zusatzblatt (Perigon)'!J15),"",'Zusatzblatt (Perigon)'!T15)</f>
        <v/>
      </c>
      <c r="L20" s="95" t="str">
        <f>IF(ISBLANK('Zusatzblatt (Perigon)'!O15),"",'Zusatzblatt (Perigon)'!O15)</f>
        <v/>
      </c>
      <c r="M20" s="95" t="str">
        <f>IF(ISBLANK('Zusatzblatt (Perigon)'!R15),"",'Zusatzblatt (Perigon)'!R15)</f>
        <v/>
      </c>
      <c r="N20" s="95" t="str">
        <f>IF(ISBLANK('Zusatzblatt (Perigon)'!P15),"",'Zusatzblatt (Perigon)'!P15)</f>
        <v/>
      </c>
      <c r="O20" s="38" t="str">
        <f>IF($L20="","",VLOOKUP($R20,Tarife!$A$2:$R$599,13,FALSE))</f>
        <v/>
      </c>
      <c r="P20" s="38" t="str">
        <f t="shared" si="0"/>
        <v/>
      </c>
      <c r="R20" s="100" t="str">
        <f>Zusammenzug!$C$25&amp;"-"&amp;Zusammenzug!$A$7&amp;"-"&amp;Leistungen!L20</f>
        <v>2026-Nicht beauftragte Spitex-Organisation-</v>
      </c>
    </row>
    <row r="21" spans="1:18" x14ac:dyDescent="0.2">
      <c r="A21" s="95" t="str">
        <f>IF(ISBLANK('Zusatzblatt (Perigon)'!E16),"",'Zusatzblatt (Perigon)'!E16)</f>
        <v/>
      </c>
      <c r="B21" s="95" t="str">
        <f>IF(ISBLANK('Zusatzblatt (Perigon)'!G16),"",'Zusatzblatt (Perigon)'!G16)</f>
        <v/>
      </c>
      <c r="C21" s="96" t="str">
        <f>IF(ISBLANK('Zusatzblatt (Perigon)'!I16),"",'Zusatzblatt (Perigon)'!I16)</f>
        <v/>
      </c>
      <c r="D21" s="97" t="str">
        <f>IF(ISBLANK('Zusatzblatt (Perigon)'!J16),"",'Zusatzblatt (Perigon)'!J16)</f>
        <v/>
      </c>
      <c r="E21" s="64" t="str">
        <f>IF(ISBLANK('Zusatzblatt (Perigon)'!K16),"",'Zusatzblatt (Perigon)'!K16)</f>
        <v/>
      </c>
      <c r="F21" s="65"/>
      <c r="G21" s="64"/>
      <c r="H21" s="69" t="str">
        <f>IF(ISBLANK('Zusatzblatt (Perigon)'!L16),"",'Zusatzblatt (Perigon)'!L16)</f>
        <v/>
      </c>
      <c r="I21" s="69" t="str">
        <f>IF(ISBLANK('Zusatzblatt (Perigon)'!M16),"",'Zusatzblatt (Perigon)'!M16)</f>
        <v/>
      </c>
      <c r="J21" s="98" t="str">
        <f>IF(ISBLANK('Zusatzblatt (Perigon)'!N16),"",'Zusatzblatt (Perigon)'!N16)</f>
        <v/>
      </c>
      <c r="K21" s="99" t="str">
        <f>IF(ISBLANK('Zusatzblatt (Perigon)'!J16),"",'Zusatzblatt (Perigon)'!T16)</f>
        <v/>
      </c>
      <c r="L21" s="95" t="str">
        <f>IF(ISBLANK('Zusatzblatt (Perigon)'!O16),"",'Zusatzblatt (Perigon)'!O16)</f>
        <v/>
      </c>
      <c r="M21" s="95" t="str">
        <f>IF(ISBLANK('Zusatzblatt (Perigon)'!R16),"",'Zusatzblatt (Perigon)'!R16)</f>
        <v/>
      </c>
      <c r="N21" s="95" t="str">
        <f>IF(ISBLANK('Zusatzblatt (Perigon)'!P16),"",'Zusatzblatt (Perigon)'!P16)</f>
        <v/>
      </c>
      <c r="O21" s="38" t="str">
        <f>IF($L21="","",VLOOKUP($R21,Tarife!$A$2:$R$599,13,FALSE))</f>
        <v/>
      </c>
      <c r="P21" s="38" t="str">
        <f t="shared" si="0"/>
        <v/>
      </c>
      <c r="R21" s="100" t="str">
        <f>Zusammenzug!$C$25&amp;"-"&amp;Zusammenzug!$A$7&amp;"-"&amp;Leistungen!L21</f>
        <v>2026-Nicht beauftragte Spitex-Organisation-</v>
      </c>
    </row>
    <row r="22" spans="1:18" x14ac:dyDescent="0.2">
      <c r="A22" s="95" t="str">
        <f>IF(ISBLANK('Zusatzblatt (Perigon)'!E17),"",'Zusatzblatt (Perigon)'!E17)</f>
        <v/>
      </c>
      <c r="B22" s="95" t="str">
        <f>IF(ISBLANK('Zusatzblatt (Perigon)'!G17),"",'Zusatzblatt (Perigon)'!G17)</f>
        <v/>
      </c>
      <c r="C22" s="96" t="str">
        <f>IF(ISBLANK('Zusatzblatt (Perigon)'!I17),"",'Zusatzblatt (Perigon)'!I17)</f>
        <v/>
      </c>
      <c r="D22" s="97" t="str">
        <f>IF(ISBLANK('Zusatzblatt (Perigon)'!J17),"",'Zusatzblatt (Perigon)'!J17)</f>
        <v/>
      </c>
      <c r="E22" s="64" t="str">
        <f>IF(ISBLANK('Zusatzblatt (Perigon)'!K17),"",'Zusatzblatt (Perigon)'!K17)</f>
        <v/>
      </c>
      <c r="F22" s="65"/>
      <c r="G22" s="64"/>
      <c r="H22" s="69" t="str">
        <f>IF(ISBLANK('Zusatzblatt (Perigon)'!L17),"",'Zusatzblatt (Perigon)'!L17)</f>
        <v/>
      </c>
      <c r="I22" s="69" t="str">
        <f>IF(ISBLANK('Zusatzblatt (Perigon)'!M17),"",'Zusatzblatt (Perigon)'!M17)</f>
        <v/>
      </c>
      <c r="J22" s="98" t="str">
        <f>IF(ISBLANK('Zusatzblatt (Perigon)'!N17),"",'Zusatzblatt (Perigon)'!N17)</f>
        <v/>
      </c>
      <c r="K22" s="99" t="str">
        <f>IF(ISBLANK('Zusatzblatt (Perigon)'!J17),"",'Zusatzblatt (Perigon)'!T17)</f>
        <v/>
      </c>
      <c r="L22" s="95" t="str">
        <f>IF(ISBLANK('Zusatzblatt (Perigon)'!O17),"",'Zusatzblatt (Perigon)'!O17)</f>
        <v/>
      </c>
      <c r="M22" s="95" t="str">
        <f>IF(ISBLANK('Zusatzblatt (Perigon)'!R17),"",'Zusatzblatt (Perigon)'!R17)</f>
        <v/>
      </c>
      <c r="N22" s="95" t="str">
        <f>IF(ISBLANK('Zusatzblatt (Perigon)'!P17),"",'Zusatzblatt (Perigon)'!P17)</f>
        <v/>
      </c>
      <c r="O22" s="38" t="str">
        <f>IF($L22="","",VLOOKUP($R22,Tarife!$A$2:$R$599,13,FALSE))</f>
        <v/>
      </c>
      <c r="P22" s="38" t="str">
        <f t="shared" si="0"/>
        <v/>
      </c>
      <c r="R22" s="100" t="str">
        <f>Zusammenzug!$C$25&amp;"-"&amp;Zusammenzug!$A$7&amp;"-"&amp;Leistungen!L22</f>
        <v>2026-Nicht beauftragte Spitex-Organisation-</v>
      </c>
    </row>
    <row r="23" spans="1:18" x14ac:dyDescent="0.2">
      <c r="A23" s="95" t="str">
        <f>IF(ISBLANK('Zusatzblatt (Perigon)'!E18),"",'Zusatzblatt (Perigon)'!E18)</f>
        <v/>
      </c>
      <c r="B23" s="95" t="str">
        <f>IF(ISBLANK('Zusatzblatt (Perigon)'!G18),"",'Zusatzblatt (Perigon)'!G18)</f>
        <v/>
      </c>
      <c r="C23" s="96" t="str">
        <f>IF(ISBLANK('Zusatzblatt (Perigon)'!I18),"",'Zusatzblatt (Perigon)'!I18)</f>
        <v/>
      </c>
      <c r="D23" s="97" t="str">
        <f>IF(ISBLANK('Zusatzblatt (Perigon)'!J18),"",'Zusatzblatt (Perigon)'!J18)</f>
        <v/>
      </c>
      <c r="E23" s="64" t="str">
        <f>IF(ISBLANK('Zusatzblatt (Perigon)'!K18),"",'Zusatzblatt (Perigon)'!K18)</f>
        <v/>
      </c>
      <c r="F23" s="65"/>
      <c r="G23" s="64"/>
      <c r="H23" s="69" t="str">
        <f>IF(ISBLANK('Zusatzblatt (Perigon)'!L18),"",'Zusatzblatt (Perigon)'!L18)</f>
        <v/>
      </c>
      <c r="I23" s="69" t="str">
        <f>IF(ISBLANK('Zusatzblatt (Perigon)'!M18),"",'Zusatzblatt (Perigon)'!M18)</f>
        <v/>
      </c>
      <c r="J23" s="98" t="str">
        <f>IF(ISBLANK('Zusatzblatt (Perigon)'!N18),"",'Zusatzblatt (Perigon)'!N18)</f>
        <v/>
      </c>
      <c r="K23" s="99" t="str">
        <f>IF(ISBLANK('Zusatzblatt (Perigon)'!J18),"",'Zusatzblatt (Perigon)'!T18)</f>
        <v/>
      </c>
      <c r="L23" s="95" t="str">
        <f>IF(ISBLANK('Zusatzblatt (Perigon)'!O18),"",'Zusatzblatt (Perigon)'!O18)</f>
        <v/>
      </c>
      <c r="M23" s="95" t="str">
        <f>IF(ISBLANK('Zusatzblatt (Perigon)'!R18),"",'Zusatzblatt (Perigon)'!R18)</f>
        <v/>
      </c>
      <c r="N23" s="95" t="str">
        <f>IF(ISBLANK('Zusatzblatt (Perigon)'!P18),"",'Zusatzblatt (Perigon)'!P18)</f>
        <v/>
      </c>
      <c r="O23" s="38" t="str">
        <f>IF($L23="","",VLOOKUP($R23,Tarife!$A$2:$R$599,13,FALSE))</f>
        <v/>
      </c>
      <c r="P23" s="38" t="str">
        <f t="shared" si="0"/>
        <v/>
      </c>
      <c r="R23" s="100" t="str">
        <f>Zusammenzug!$C$25&amp;"-"&amp;Zusammenzug!$A$7&amp;"-"&amp;Leistungen!L23</f>
        <v>2026-Nicht beauftragte Spitex-Organisation-</v>
      </c>
    </row>
    <row r="24" spans="1:18" x14ac:dyDescent="0.2">
      <c r="A24" s="95" t="str">
        <f>IF(ISBLANK('Zusatzblatt (Perigon)'!E19),"",'Zusatzblatt (Perigon)'!E19)</f>
        <v/>
      </c>
      <c r="B24" s="95" t="str">
        <f>IF(ISBLANK('Zusatzblatt (Perigon)'!G19),"",'Zusatzblatt (Perigon)'!G19)</f>
        <v/>
      </c>
      <c r="C24" s="96" t="str">
        <f>IF(ISBLANK('Zusatzblatt (Perigon)'!I19),"",'Zusatzblatt (Perigon)'!I19)</f>
        <v/>
      </c>
      <c r="D24" s="97" t="str">
        <f>IF(ISBLANK('Zusatzblatt (Perigon)'!J19),"",'Zusatzblatt (Perigon)'!J19)</f>
        <v/>
      </c>
      <c r="E24" s="64" t="str">
        <f>IF(ISBLANK('Zusatzblatt (Perigon)'!K19),"",'Zusatzblatt (Perigon)'!K19)</f>
        <v/>
      </c>
      <c r="F24" s="65"/>
      <c r="G24" s="64"/>
      <c r="H24" s="69" t="str">
        <f>IF(ISBLANK('Zusatzblatt (Perigon)'!L19),"",'Zusatzblatt (Perigon)'!L19)</f>
        <v/>
      </c>
      <c r="I24" s="69" t="str">
        <f>IF(ISBLANK('Zusatzblatt (Perigon)'!M19),"",'Zusatzblatt (Perigon)'!M19)</f>
        <v/>
      </c>
      <c r="J24" s="98" t="str">
        <f>IF(ISBLANK('Zusatzblatt (Perigon)'!N19),"",'Zusatzblatt (Perigon)'!N19)</f>
        <v/>
      </c>
      <c r="K24" s="99" t="str">
        <f>IF(ISBLANK('Zusatzblatt (Perigon)'!J19),"",'Zusatzblatt (Perigon)'!T19)</f>
        <v/>
      </c>
      <c r="L24" s="95" t="str">
        <f>IF(ISBLANK('Zusatzblatt (Perigon)'!O19),"",'Zusatzblatt (Perigon)'!O19)</f>
        <v/>
      </c>
      <c r="M24" s="95" t="str">
        <f>IF(ISBLANK('Zusatzblatt (Perigon)'!R19),"",'Zusatzblatt (Perigon)'!R19)</f>
        <v/>
      </c>
      <c r="N24" s="95" t="str">
        <f>IF(ISBLANK('Zusatzblatt (Perigon)'!P19),"",'Zusatzblatt (Perigon)'!P19)</f>
        <v/>
      </c>
      <c r="O24" s="38" t="str">
        <f>IF($L24="","",VLOOKUP($R24,Tarife!$A$2:$R$599,13,FALSE))</f>
        <v/>
      </c>
      <c r="P24" s="38" t="str">
        <f t="shared" si="0"/>
        <v/>
      </c>
      <c r="R24" s="100" t="str">
        <f>Zusammenzug!$C$25&amp;"-"&amp;Zusammenzug!$A$7&amp;"-"&amp;Leistungen!L24</f>
        <v>2026-Nicht beauftragte Spitex-Organisation-</v>
      </c>
    </row>
    <row r="25" spans="1:18" x14ac:dyDescent="0.2">
      <c r="A25" s="95" t="str">
        <f>IF(ISBLANK('Zusatzblatt (Perigon)'!E20),"",'Zusatzblatt (Perigon)'!E20)</f>
        <v/>
      </c>
      <c r="B25" s="95" t="str">
        <f>IF(ISBLANK('Zusatzblatt (Perigon)'!G20),"",'Zusatzblatt (Perigon)'!G20)</f>
        <v/>
      </c>
      <c r="C25" s="96" t="str">
        <f>IF(ISBLANK('Zusatzblatt (Perigon)'!I20),"",'Zusatzblatt (Perigon)'!I20)</f>
        <v/>
      </c>
      <c r="D25" s="97" t="str">
        <f>IF(ISBLANK('Zusatzblatt (Perigon)'!J20),"",'Zusatzblatt (Perigon)'!J20)</f>
        <v/>
      </c>
      <c r="E25" s="64" t="str">
        <f>IF(ISBLANK('Zusatzblatt (Perigon)'!K20),"",'Zusatzblatt (Perigon)'!K20)</f>
        <v/>
      </c>
      <c r="F25" s="65"/>
      <c r="G25" s="64"/>
      <c r="H25" s="69" t="str">
        <f>IF(ISBLANK('Zusatzblatt (Perigon)'!L20),"",'Zusatzblatt (Perigon)'!L20)</f>
        <v/>
      </c>
      <c r="I25" s="69" t="str">
        <f>IF(ISBLANK('Zusatzblatt (Perigon)'!M20),"",'Zusatzblatt (Perigon)'!M20)</f>
        <v/>
      </c>
      <c r="J25" s="98" t="str">
        <f>IF(ISBLANK('Zusatzblatt (Perigon)'!N20),"",'Zusatzblatt (Perigon)'!N20)</f>
        <v/>
      </c>
      <c r="K25" s="99" t="str">
        <f>IF(ISBLANK('Zusatzblatt (Perigon)'!J20),"",'Zusatzblatt (Perigon)'!T20)</f>
        <v/>
      </c>
      <c r="L25" s="95" t="str">
        <f>IF(ISBLANK('Zusatzblatt (Perigon)'!O20),"",'Zusatzblatt (Perigon)'!O20)</f>
        <v/>
      </c>
      <c r="M25" s="95" t="str">
        <f>IF(ISBLANK('Zusatzblatt (Perigon)'!R20),"",'Zusatzblatt (Perigon)'!R20)</f>
        <v/>
      </c>
      <c r="N25" s="95" t="str">
        <f>IF(ISBLANK('Zusatzblatt (Perigon)'!P20),"",'Zusatzblatt (Perigon)'!P20)</f>
        <v/>
      </c>
      <c r="O25" s="38" t="str">
        <f>IF($L25="","",VLOOKUP($R25,Tarife!$A$2:$R$599,13,FALSE))</f>
        <v/>
      </c>
      <c r="P25" s="38" t="str">
        <f t="shared" si="0"/>
        <v/>
      </c>
      <c r="R25" s="100" t="str">
        <f>Zusammenzug!$C$25&amp;"-"&amp;Zusammenzug!$A$7&amp;"-"&amp;Leistungen!L25</f>
        <v>2026-Nicht beauftragte Spitex-Organisation-</v>
      </c>
    </row>
    <row r="26" spans="1:18" x14ac:dyDescent="0.2">
      <c r="A26" s="95" t="str">
        <f>IF(ISBLANK('Zusatzblatt (Perigon)'!E21),"",'Zusatzblatt (Perigon)'!E21)</f>
        <v/>
      </c>
      <c r="B26" s="95" t="str">
        <f>IF(ISBLANK('Zusatzblatt (Perigon)'!G21),"",'Zusatzblatt (Perigon)'!G21)</f>
        <v/>
      </c>
      <c r="C26" s="96" t="str">
        <f>IF(ISBLANK('Zusatzblatt (Perigon)'!I21),"",'Zusatzblatt (Perigon)'!I21)</f>
        <v/>
      </c>
      <c r="D26" s="97" t="str">
        <f>IF(ISBLANK('Zusatzblatt (Perigon)'!J21),"",'Zusatzblatt (Perigon)'!J21)</f>
        <v/>
      </c>
      <c r="E26" s="64" t="str">
        <f>IF(ISBLANK('Zusatzblatt (Perigon)'!K21),"",'Zusatzblatt (Perigon)'!K21)</f>
        <v/>
      </c>
      <c r="F26" s="65"/>
      <c r="G26" s="64"/>
      <c r="H26" s="69" t="str">
        <f>IF(ISBLANK('Zusatzblatt (Perigon)'!L21),"",'Zusatzblatt (Perigon)'!L21)</f>
        <v/>
      </c>
      <c r="I26" s="69" t="str">
        <f>IF(ISBLANK('Zusatzblatt (Perigon)'!M21),"",'Zusatzblatt (Perigon)'!M21)</f>
        <v/>
      </c>
      <c r="J26" s="98" t="str">
        <f>IF(ISBLANK('Zusatzblatt (Perigon)'!N21),"",'Zusatzblatt (Perigon)'!N21)</f>
        <v/>
      </c>
      <c r="K26" s="99" t="str">
        <f>IF(ISBLANK('Zusatzblatt (Perigon)'!J21),"",'Zusatzblatt (Perigon)'!T21)</f>
        <v/>
      </c>
      <c r="L26" s="95" t="str">
        <f>IF(ISBLANK('Zusatzblatt (Perigon)'!O21),"",'Zusatzblatt (Perigon)'!O21)</f>
        <v/>
      </c>
      <c r="M26" s="95" t="str">
        <f>IF(ISBLANK('Zusatzblatt (Perigon)'!R21),"",'Zusatzblatt (Perigon)'!R21)</f>
        <v/>
      </c>
      <c r="N26" s="95" t="str">
        <f>IF(ISBLANK('Zusatzblatt (Perigon)'!P21),"",'Zusatzblatt (Perigon)'!P21)</f>
        <v/>
      </c>
      <c r="O26" s="38" t="str">
        <f>IF($L26="","",VLOOKUP($R26,Tarife!$A$2:$R$599,13,FALSE))</f>
        <v/>
      </c>
      <c r="P26" s="38" t="str">
        <f t="shared" si="0"/>
        <v/>
      </c>
      <c r="R26" s="100" t="str">
        <f>Zusammenzug!$C$25&amp;"-"&amp;Zusammenzug!$A$7&amp;"-"&amp;Leistungen!L26</f>
        <v>2026-Nicht beauftragte Spitex-Organisation-</v>
      </c>
    </row>
    <row r="27" spans="1:18" x14ac:dyDescent="0.2">
      <c r="A27" s="95" t="str">
        <f>IF(ISBLANK('Zusatzblatt (Perigon)'!E22),"",'Zusatzblatt (Perigon)'!E22)</f>
        <v/>
      </c>
      <c r="B27" s="95" t="str">
        <f>IF(ISBLANK('Zusatzblatt (Perigon)'!G22),"",'Zusatzblatt (Perigon)'!G22)</f>
        <v/>
      </c>
      <c r="C27" s="96" t="str">
        <f>IF(ISBLANK('Zusatzblatt (Perigon)'!I22),"",'Zusatzblatt (Perigon)'!I22)</f>
        <v/>
      </c>
      <c r="D27" s="97" t="str">
        <f>IF(ISBLANK('Zusatzblatt (Perigon)'!J22),"",'Zusatzblatt (Perigon)'!J22)</f>
        <v/>
      </c>
      <c r="E27" s="64" t="str">
        <f>IF(ISBLANK('Zusatzblatt (Perigon)'!K22),"",'Zusatzblatt (Perigon)'!K22)</f>
        <v/>
      </c>
      <c r="F27" s="65"/>
      <c r="G27" s="64"/>
      <c r="H27" s="69" t="str">
        <f>IF(ISBLANK('Zusatzblatt (Perigon)'!L22),"",'Zusatzblatt (Perigon)'!L22)</f>
        <v/>
      </c>
      <c r="I27" s="69" t="str">
        <f>IF(ISBLANK('Zusatzblatt (Perigon)'!M22),"",'Zusatzblatt (Perigon)'!M22)</f>
        <v/>
      </c>
      <c r="J27" s="98" t="str">
        <f>IF(ISBLANK('Zusatzblatt (Perigon)'!N22),"",'Zusatzblatt (Perigon)'!N22)</f>
        <v/>
      </c>
      <c r="K27" s="99" t="str">
        <f>IF(ISBLANK('Zusatzblatt (Perigon)'!J22),"",'Zusatzblatt (Perigon)'!T22)</f>
        <v/>
      </c>
      <c r="L27" s="95" t="str">
        <f>IF(ISBLANK('Zusatzblatt (Perigon)'!O22),"",'Zusatzblatt (Perigon)'!O22)</f>
        <v/>
      </c>
      <c r="M27" s="95" t="str">
        <f>IF(ISBLANK('Zusatzblatt (Perigon)'!R22),"",'Zusatzblatt (Perigon)'!R22)</f>
        <v/>
      </c>
      <c r="N27" s="95" t="str">
        <f>IF(ISBLANK('Zusatzblatt (Perigon)'!P22),"",'Zusatzblatt (Perigon)'!P22)</f>
        <v/>
      </c>
      <c r="O27" s="38" t="str">
        <f>IF($L27="","",VLOOKUP($R27,Tarife!$A$2:$R$599,13,FALSE))</f>
        <v/>
      </c>
      <c r="P27" s="38" t="str">
        <f t="shared" si="0"/>
        <v/>
      </c>
      <c r="R27" s="100" t="str">
        <f>Zusammenzug!$C$25&amp;"-"&amp;Zusammenzug!$A$7&amp;"-"&amp;Leistungen!L27</f>
        <v>2026-Nicht beauftragte Spitex-Organisation-</v>
      </c>
    </row>
    <row r="28" spans="1:18" x14ac:dyDescent="0.2">
      <c r="A28" s="95" t="str">
        <f>IF(ISBLANK('Zusatzblatt (Perigon)'!E23),"",'Zusatzblatt (Perigon)'!E23)</f>
        <v/>
      </c>
      <c r="B28" s="95" t="str">
        <f>IF(ISBLANK('Zusatzblatt (Perigon)'!G23),"",'Zusatzblatt (Perigon)'!G23)</f>
        <v/>
      </c>
      <c r="C28" s="96" t="str">
        <f>IF(ISBLANK('Zusatzblatt (Perigon)'!I23),"",'Zusatzblatt (Perigon)'!I23)</f>
        <v/>
      </c>
      <c r="D28" s="97" t="str">
        <f>IF(ISBLANK('Zusatzblatt (Perigon)'!J23),"",'Zusatzblatt (Perigon)'!J23)</f>
        <v/>
      </c>
      <c r="E28" s="64" t="str">
        <f>IF(ISBLANK('Zusatzblatt (Perigon)'!K23),"",'Zusatzblatt (Perigon)'!K23)</f>
        <v/>
      </c>
      <c r="F28" s="65"/>
      <c r="G28" s="64"/>
      <c r="H28" s="69" t="str">
        <f>IF(ISBLANK('Zusatzblatt (Perigon)'!L23),"",'Zusatzblatt (Perigon)'!L23)</f>
        <v/>
      </c>
      <c r="I28" s="69" t="str">
        <f>IF(ISBLANK('Zusatzblatt (Perigon)'!M23),"",'Zusatzblatt (Perigon)'!M23)</f>
        <v/>
      </c>
      <c r="J28" s="98" t="str">
        <f>IF(ISBLANK('Zusatzblatt (Perigon)'!N23),"",'Zusatzblatt (Perigon)'!N23)</f>
        <v/>
      </c>
      <c r="K28" s="99" t="str">
        <f>IF(ISBLANK('Zusatzblatt (Perigon)'!J23),"",'Zusatzblatt (Perigon)'!T23)</f>
        <v/>
      </c>
      <c r="L28" s="95" t="str">
        <f>IF(ISBLANK('Zusatzblatt (Perigon)'!O23),"",'Zusatzblatt (Perigon)'!O23)</f>
        <v/>
      </c>
      <c r="M28" s="95" t="str">
        <f>IF(ISBLANK('Zusatzblatt (Perigon)'!R23),"",'Zusatzblatt (Perigon)'!R23)</f>
        <v/>
      </c>
      <c r="N28" s="95" t="str">
        <f>IF(ISBLANK('Zusatzblatt (Perigon)'!P23),"",'Zusatzblatt (Perigon)'!P23)</f>
        <v/>
      </c>
      <c r="O28" s="38" t="str">
        <f>IF($L28="","",VLOOKUP($R28,Tarife!$A$2:$R$599,13,FALSE))</f>
        <v/>
      </c>
      <c r="P28" s="38" t="str">
        <f t="shared" si="0"/>
        <v/>
      </c>
      <c r="R28" s="100" t="str">
        <f>Zusammenzug!$C$25&amp;"-"&amp;Zusammenzug!$A$7&amp;"-"&amp;Leistungen!L28</f>
        <v>2026-Nicht beauftragte Spitex-Organisation-</v>
      </c>
    </row>
    <row r="29" spans="1:18" x14ac:dyDescent="0.2">
      <c r="A29" s="95" t="str">
        <f>IF(ISBLANK('Zusatzblatt (Perigon)'!E24),"",'Zusatzblatt (Perigon)'!E24)</f>
        <v/>
      </c>
      <c r="B29" s="95" t="str">
        <f>IF(ISBLANK('Zusatzblatt (Perigon)'!G24),"",'Zusatzblatt (Perigon)'!G24)</f>
        <v/>
      </c>
      <c r="C29" s="96" t="str">
        <f>IF(ISBLANK('Zusatzblatt (Perigon)'!I24),"",'Zusatzblatt (Perigon)'!I24)</f>
        <v/>
      </c>
      <c r="D29" s="97" t="str">
        <f>IF(ISBLANK('Zusatzblatt (Perigon)'!J24),"",'Zusatzblatt (Perigon)'!J24)</f>
        <v/>
      </c>
      <c r="E29" s="64" t="str">
        <f>IF(ISBLANK('Zusatzblatt (Perigon)'!K24),"",'Zusatzblatt (Perigon)'!K24)</f>
        <v/>
      </c>
      <c r="F29" s="65"/>
      <c r="G29" s="64"/>
      <c r="H29" s="69" t="str">
        <f>IF(ISBLANK('Zusatzblatt (Perigon)'!L24),"",'Zusatzblatt (Perigon)'!L24)</f>
        <v/>
      </c>
      <c r="I29" s="69" t="str">
        <f>IF(ISBLANK('Zusatzblatt (Perigon)'!M24),"",'Zusatzblatt (Perigon)'!M24)</f>
        <v/>
      </c>
      <c r="J29" s="98" t="str">
        <f>IF(ISBLANK('Zusatzblatt (Perigon)'!N24),"",'Zusatzblatt (Perigon)'!N24)</f>
        <v/>
      </c>
      <c r="K29" s="99" t="str">
        <f>IF(ISBLANK('Zusatzblatt (Perigon)'!J24),"",'Zusatzblatt (Perigon)'!T24)</f>
        <v/>
      </c>
      <c r="L29" s="95" t="str">
        <f>IF(ISBLANK('Zusatzblatt (Perigon)'!O24),"",'Zusatzblatt (Perigon)'!O24)</f>
        <v/>
      </c>
      <c r="M29" s="95" t="str">
        <f>IF(ISBLANK('Zusatzblatt (Perigon)'!R24),"",'Zusatzblatt (Perigon)'!R24)</f>
        <v/>
      </c>
      <c r="N29" s="95" t="str">
        <f>IF(ISBLANK('Zusatzblatt (Perigon)'!P24),"",'Zusatzblatt (Perigon)'!P24)</f>
        <v/>
      </c>
      <c r="O29" s="38" t="str">
        <f>IF($L29="","",VLOOKUP($R29,Tarife!$A$2:$R$599,13,FALSE))</f>
        <v/>
      </c>
      <c r="P29" s="38" t="str">
        <f t="shared" si="0"/>
        <v/>
      </c>
      <c r="R29" s="100" t="str">
        <f>Zusammenzug!$C$25&amp;"-"&amp;Zusammenzug!$A$7&amp;"-"&amp;Leistungen!L29</f>
        <v>2026-Nicht beauftragte Spitex-Organisation-</v>
      </c>
    </row>
    <row r="30" spans="1:18" x14ac:dyDescent="0.2">
      <c r="A30" s="95" t="str">
        <f>IF(ISBLANK('Zusatzblatt (Perigon)'!E25),"",'Zusatzblatt (Perigon)'!E25)</f>
        <v/>
      </c>
      <c r="B30" s="95" t="str">
        <f>IF(ISBLANK('Zusatzblatt (Perigon)'!G25),"",'Zusatzblatt (Perigon)'!G25)</f>
        <v/>
      </c>
      <c r="C30" s="96" t="str">
        <f>IF(ISBLANK('Zusatzblatt (Perigon)'!I25),"",'Zusatzblatt (Perigon)'!I25)</f>
        <v/>
      </c>
      <c r="D30" s="97" t="str">
        <f>IF(ISBLANK('Zusatzblatt (Perigon)'!J25),"",'Zusatzblatt (Perigon)'!J25)</f>
        <v/>
      </c>
      <c r="E30" s="64" t="str">
        <f>IF(ISBLANK('Zusatzblatt (Perigon)'!K25),"",'Zusatzblatt (Perigon)'!K25)</f>
        <v/>
      </c>
      <c r="F30" s="65"/>
      <c r="G30" s="64"/>
      <c r="H30" s="69" t="str">
        <f>IF(ISBLANK('Zusatzblatt (Perigon)'!L25),"",'Zusatzblatt (Perigon)'!L25)</f>
        <v/>
      </c>
      <c r="I30" s="69" t="str">
        <f>IF(ISBLANK('Zusatzblatt (Perigon)'!M25),"",'Zusatzblatt (Perigon)'!M25)</f>
        <v/>
      </c>
      <c r="J30" s="98" t="str">
        <f>IF(ISBLANK('Zusatzblatt (Perigon)'!N25),"",'Zusatzblatt (Perigon)'!N25)</f>
        <v/>
      </c>
      <c r="K30" s="99" t="str">
        <f>IF(ISBLANK('Zusatzblatt (Perigon)'!J25),"",'Zusatzblatt (Perigon)'!T25)</f>
        <v/>
      </c>
      <c r="L30" s="95" t="str">
        <f>IF(ISBLANK('Zusatzblatt (Perigon)'!O25),"",'Zusatzblatt (Perigon)'!O25)</f>
        <v/>
      </c>
      <c r="M30" s="95" t="str">
        <f>IF(ISBLANK('Zusatzblatt (Perigon)'!R25),"",'Zusatzblatt (Perigon)'!R25)</f>
        <v/>
      </c>
      <c r="N30" s="95" t="str">
        <f>IF(ISBLANK('Zusatzblatt (Perigon)'!P25),"",'Zusatzblatt (Perigon)'!P25)</f>
        <v/>
      </c>
      <c r="O30" s="38" t="str">
        <f>IF($L30="","",VLOOKUP($R30,Tarife!$A$2:$R$599,13,FALSE))</f>
        <v/>
      </c>
      <c r="P30" s="38" t="str">
        <f t="shared" si="0"/>
        <v/>
      </c>
      <c r="R30" s="100" t="str">
        <f>Zusammenzug!$C$25&amp;"-"&amp;Zusammenzug!$A$7&amp;"-"&amp;Leistungen!L30</f>
        <v>2026-Nicht beauftragte Spitex-Organisation-</v>
      </c>
    </row>
    <row r="31" spans="1:18" x14ac:dyDescent="0.2">
      <c r="A31" s="95" t="str">
        <f>IF(ISBLANK('Zusatzblatt (Perigon)'!E26),"",'Zusatzblatt (Perigon)'!E26)</f>
        <v/>
      </c>
      <c r="B31" s="95" t="str">
        <f>IF(ISBLANK('Zusatzblatt (Perigon)'!G26),"",'Zusatzblatt (Perigon)'!G26)</f>
        <v/>
      </c>
      <c r="C31" s="96" t="str">
        <f>IF(ISBLANK('Zusatzblatt (Perigon)'!I26),"",'Zusatzblatt (Perigon)'!I26)</f>
        <v/>
      </c>
      <c r="D31" s="97" t="str">
        <f>IF(ISBLANK('Zusatzblatt (Perigon)'!J26),"",'Zusatzblatt (Perigon)'!J26)</f>
        <v/>
      </c>
      <c r="E31" s="64" t="str">
        <f>IF(ISBLANK('Zusatzblatt (Perigon)'!K26),"",'Zusatzblatt (Perigon)'!K26)</f>
        <v/>
      </c>
      <c r="F31" s="65"/>
      <c r="G31" s="64"/>
      <c r="H31" s="69" t="str">
        <f>IF(ISBLANK('Zusatzblatt (Perigon)'!L26),"",'Zusatzblatt (Perigon)'!L26)</f>
        <v/>
      </c>
      <c r="I31" s="69" t="str">
        <f>IF(ISBLANK('Zusatzblatt (Perigon)'!M26),"",'Zusatzblatt (Perigon)'!M26)</f>
        <v/>
      </c>
      <c r="J31" s="98" t="str">
        <f>IF(ISBLANK('Zusatzblatt (Perigon)'!N26),"",'Zusatzblatt (Perigon)'!N26)</f>
        <v/>
      </c>
      <c r="K31" s="99" t="str">
        <f>IF(ISBLANK('Zusatzblatt (Perigon)'!J26),"",'Zusatzblatt (Perigon)'!T26)</f>
        <v/>
      </c>
      <c r="L31" s="95" t="str">
        <f>IF(ISBLANK('Zusatzblatt (Perigon)'!O26),"",'Zusatzblatt (Perigon)'!O26)</f>
        <v/>
      </c>
      <c r="M31" s="95" t="str">
        <f>IF(ISBLANK('Zusatzblatt (Perigon)'!R26),"",'Zusatzblatt (Perigon)'!R26)</f>
        <v/>
      </c>
      <c r="N31" s="95" t="str">
        <f>IF(ISBLANK('Zusatzblatt (Perigon)'!P26),"",'Zusatzblatt (Perigon)'!P26)</f>
        <v/>
      </c>
      <c r="O31" s="38" t="str">
        <f>IF($L31="","",VLOOKUP($R31,Tarife!$A$2:$R$599,13,FALSE))</f>
        <v/>
      </c>
      <c r="P31" s="38" t="str">
        <f t="shared" si="0"/>
        <v/>
      </c>
      <c r="R31" s="100" t="str">
        <f>Zusammenzug!$C$25&amp;"-"&amp;Zusammenzug!$A$7&amp;"-"&amp;Leistungen!L31</f>
        <v>2026-Nicht beauftragte Spitex-Organisation-</v>
      </c>
    </row>
    <row r="32" spans="1:18" x14ac:dyDescent="0.2">
      <c r="A32" s="95" t="str">
        <f>IF(ISBLANK('Zusatzblatt (Perigon)'!E27),"",'Zusatzblatt (Perigon)'!E27)</f>
        <v/>
      </c>
      <c r="B32" s="95" t="str">
        <f>IF(ISBLANK('Zusatzblatt (Perigon)'!G27),"",'Zusatzblatt (Perigon)'!G27)</f>
        <v/>
      </c>
      <c r="C32" s="96" t="str">
        <f>IF(ISBLANK('Zusatzblatt (Perigon)'!I27),"",'Zusatzblatt (Perigon)'!I27)</f>
        <v/>
      </c>
      <c r="D32" s="97" t="str">
        <f>IF(ISBLANK('Zusatzblatt (Perigon)'!J27),"",'Zusatzblatt (Perigon)'!J27)</f>
        <v/>
      </c>
      <c r="E32" s="64" t="str">
        <f>IF(ISBLANK('Zusatzblatt (Perigon)'!K27),"",'Zusatzblatt (Perigon)'!K27)</f>
        <v/>
      </c>
      <c r="F32" s="65"/>
      <c r="G32" s="64"/>
      <c r="H32" s="69" t="str">
        <f>IF(ISBLANK('Zusatzblatt (Perigon)'!L27),"",'Zusatzblatt (Perigon)'!L27)</f>
        <v/>
      </c>
      <c r="I32" s="69" t="str">
        <f>IF(ISBLANK('Zusatzblatt (Perigon)'!M27),"",'Zusatzblatt (Perigon)'!M27)</f>
        <v/>
      </c>
      <c r="J32" s="98" t="str">
        <f>IF(ISBLANK('Zusatzblatt (Perigon)'!N27),"",'Zusatzblatt (Perigon)'!N27)</f>
        <v/>
      </c>
      <c r="K32" s="99" t="str">
        <f>IF(ISBLANK('Zusatzblatt (Perigon)'!J27),"",'Zusatzblatt (Perigon)'!T27)</f>
        <v/>
      </c>
      <c r="L32" s="95" t="str">
        <f>IF(ISBLANK('Zusatzblatt (Perigon)'!O27),"",'Zusatzblatt (Perigon)'!O27)</f>
        <v/>
      </c>
      <c r="M32" s="95" t="str">
        <f>IF(ISBLANK('Zusatzblatt (Perigon)'!R27),"",'Zusatzblatt (Perigon)'!R27)</f>
        <v/>
      </c>
      <c r="N32" s="95" t="str">
        <f>IF(ISBLANK('Zusatzblatt (Perigon)'!P27),"",'Zusatzblatt (Perigon)'!P27)</f>
        <v/>
      </c>
      <c r="O32" s="38" t="str">
        <f>IF($L32="","",VLOOKUP($R32,Tarife!$A$2:$R$599,13,FALSE))</f>
        <v/>
      </c>
      <c r="P32" s="38" t="str">
        <f t="shared" si="0"/>
        <v/>
      </c>
      <c r="R32" s="100" t="str">
        <f>Zusammenzug!$C$25&amp;"-"&amp;Zusammenzug!$A$7&amp;"-"&amp;Leistungen!L32</f>
        <v>2026-Nicht beauftragte Spitex-Organisation-</v>
      </c>
    </row>
    <row r="33" spans="1:18" x14ac:dyDescent="0.2">
      <c r="A33" s="95" t="str">
        <f>IF(ISBLANK('Zusatzblatt (Perigon)'!E28),"",'Zusatzblatt (Perigon)'!E28)</f>
        <v/>
      </c>
      <c r="B33" s="95" t="str">
        <f>IF(ISBLANK('Zusatzblatt (Perigon)'!G28),"",'Zusatzblatt (Perigon)'!G28)</f>
        <v/>
      </c>
      <c r="C33" s="96" t="str">
        <f>IF(ISBLANK('Zusatzblatt (Perigon)'!I28),"",'Zusatzblatt (Perigon)'!I28)</f>
        <v/>
      </c>
      <c r="D33" s="97" t="str">
        <f>IF(ISBLANK('Zusatzblatt (Perigon)'!J28),"",'Zusatzblatt (Perigon)'!J28)</f>
        <v/>
      </c>
      <c r="E33" s="64" t="str">
        <f>IF(ISBLANK('Zusatzblatt (Perigon)'!K28),"",'Zusatzblatt (Perigon)'!K28)</f>
        <v/>
      </c>
      <c r="F33" s="65"/>
      <c r="G33" s="64"/>
      <c r="H33" s="69" t="str">
        <f>IF(ISBLANK('Zusatzblatt (Perigon)'!L28),"",'Zusatzblatt (Perigon)'!L28)</f>
        <v/>
      </c>
      <c r="I33" s="69" t="str">
        <f>IF(ISBLANK('Zusatzblatt (Perigon)'!M28),"",'Zusatzblatt (Perigon)'!M28)</f>
        <v/>
      </c>
      <c r="J33" s="98" t="str">
        <f>IF(ISBLANK('Zusatzblatt (Perigon)'!N28),"",'Zusatzblatt (Perigon)'!N28)</f>
        <v/>
      </c>
      <c r="K33" s="99" t="str">
        <f>IF(ISBLANK('Zusatzblatt (Perigon)'!J28),"",'Zusatzblatt (Perigon)'!T28)</f>
        <v/>
      </c>
      <c r="L33" s="95" t="str">
        <f>IF(ISBLANK('Zusatzblatt (Perigon)'!O28),"",'Zusatzblatt (Perigon)'!O28)</f>
        <v/>
      </c>
      <c r="M33" s="95" t="str">
        <f>IF(ISBLANK('Zusatzblatt (Perigon)'!R28),"",'Zusatzblatt (Perigon)'!R28)</f>
        <v/>
      </c>
      <c r="N33" s="95" t="str">
        <f>IF(ISBLANK('Zusatzblatt (Perigon)'!P28),"",'Zusatzblatt (Perigon)'!P28)</f>
        <v/>
      </c>
      <c r="O33" s="38" t="str">
        <f>IF($L33="","",VLOOKUP($R33,Tarife!$A$2:$R$599,13,FALSE))</f>
        <v/>
      </c>
      <c r="P33" s="38" t="str">
        <f t="shared" si="0"/>
        <v/>
      </c>
      <c r="R33" s="100" t="str">
        <f>Zusammenzug!$C$25&amp;"-"&amp;Zusammenzug!$A$7&amp;"-"&amp;Leistungen!L33</f>
        <v>2026-Nicht beauftragte Spitex-Organisation-</v>
      </c>
    </row>
    <row r="34" spans="1:18" x14ac:dyDescent="0.2">
      <c r="A34" s="95" t="str">
        <f>IF(ISBLANK('Zusatzblatt (Perigon)'!E29),"",'Zusatzblatt (Perigon)'!E29)</f>
        <v/>
      </c>
      <c r="B34" s="95" t="str">
        <f>IF(ISBLANK('Zusatzblatt (Perigon)'!G29),"",'Zusatzblatt (Perigon)'!G29)</f>
        <v/>
      </c>
      <c r="C34" s="96" t="str">
        <f>IF(ISBLANK('Zusatzblatt (Perigon)'!I29),"",'Zusatzblatt (Perigon)'!I29)</f>
        <v/>
      </c>
      <c r="D34" s="97" t="str">
        <f>IF(ISBLANK('Zusatzblatt (Perigon)'!J29),"",'Zusatzblatt (Perigon)'!J29)</f>
        <v/>
      </c>
      <c r="E34" s="64" t="str">
        <f>IF(ISBLANK('Zusatzblatt (Perigon)'!K29),"",'Zusatzblatt (Perigon)'!K29)</f>
        <v/>
      </c>
      <c r="F34" s="65"/>
      <c r="G34" s="64"/>
      <c r="H34" s="69" t="str">
        <f>IF(ISBLANK('Zusatzblatt (Perigon)'!L29),"",'Zusatzblatt (Perigon)'!L29)</f>
        <v/>
      </c>
      <c r="I34" s="69" t="str">
        <f>IF(ISBLANK('Zusatzblatt (Perigon)'!M29),"",'Zusatzblatt (Perigon)'!M29)</f>
        <v/>
      </c>
      <c r="J34" s="98" t="str">
        <f>IF(ISBLANK('Zusatzblatt (Perigon)'!N29),"",'Zusatzblatt (Perigon)'!N29)</f>
        <v/>
      </c>
      <c r="K34" s="99" t="str">
        <f>IF(ISBLANK('Zusatzblatt (Perigon)'!J29),"",'Zusatzblatt (Perigon)'!T29)</f>
        <v/>
      </c>
      <c r="L34" s="95" t="str">
        <f>IF(ISBLANK('Zusatzblatt (Perigon)'!O29),"",'Zusatzblatt (Perigon)'!O29)</f>
        <v/>
      </c>
      <c r="M34" s="95" t="str">
        <f>IF(ISBLANK('Zusatzblatt (Perigon)'!R29),"",'Zusatzblatt (Perigon)'!R29)</f>
        <v/>
      </c>
      <c r="N34" s="95" t="str">
        <f>IF(ISBLANK('Zusatzblatt (Perigon)'!P29),"",'Zusatzblatt (Perigon)'!P29)</f>
        <v/>
      </c>
      <c r="O34" s="38" t="str">
        <f>IF($L34="","",VLOOKUP($R34,Tarife!$A$2:$R$599,13,FALSE))</f>
        <v/>
      </c>
      <c r="P34" s="38" t="str">
        <f t="shared" si="0"/>
        <v/>
      </c>
      <c r="R34" s="100" t="str">
        <f>Zusammenzug!$C$25&amp;"-"&amp;Zusammenzug!$A$7&amp;"-"&amp;Leistungen!L34</f>
        <v>2026-Nicht beauftragte Spitex-Organisation-</v>
      </c>
    </row>
    <row r="35" spans="1:18" x14ac:dyDescent="0.2">
      <c r="A35" s="95" t="str">
        <f>IF(ISBLANK('Zusatzblatt (Perigon)'!E30),"",'Zusatzblatt (Perigon)'!E30)</f>
        <v/>
      </c>
      <c r="B35" s="95" t="str">
        <f>IF(ISBLANK('Zusatzblatt (Perigon)'!G30),"",'Zusatzblatt (Perigon)'!G30)</f>
        <v/>
      </c>
      <c r="C35" s="96" t="str">
        <f>IF(ISBLANK('Zusatzblatt (Perigon)'!I30),"",'Zusatzblatt (Perigon)'!I30)</f>
        <v/>
      </c>
      <c r="D35" s="97" t="str">
        <f>IF(ISBLANK('Zusatzblatt (Perigon)'!J30),"",'Zusatzblatt (Perigon)'!J30)</f>
        <v/>
      </c>
      <c r="E35" s="64" t="str">
        <f>IF(ISBLANK('Zusatzblatt (Perigon)'!K30),"",'Zusatzblatt (Perigon)'!K30)</f>
        <v/>
      </c>
      <c r="F35" s="65"/>
      <c r="G35" s="64"/>
      <c r="H35" s="69" t="str">
        <f>IF(ISBLANK('Zusatzblatt (Perigon)'!L30),"",'Zusatzblatt (Perigon)'!L30)</f>
        <v/>
      </c>
      <c r="I35" s="69" t="str">
        <f>IF(ISBLANK('Zusatzblatt (Perigon)'!M30),"",'Zusatzblatt (Perigon)'!M30)</f>
        <v/>
      </c>
      <c r="J35" s="98" t="str">
        <f>IF(ISBLANK('Zusatzblatt (Perigon)'!N30),"",'Zusatzblatt (Perigon)'!N30)</f>
        <v/>
      </c>
      <c r="K35" s="99" t="str">
        <f>IF(ISBLANK('Zusatzblatt (Perigon)'!J30),"",'Zusatzblatt (Perigon)'!T30)</f>
        <v/>
      </c>
      <c r="L35" s="95" t="str">
        <f>IF(ISBLANK('Zusatzblatt (Perigon)'!O30),"",'Zusatzblatt (Perigon)'!O30)</f>
        <v/>
      </c>
      <c r="M35" s="95" t="str">
        <f>IF(ISBLANK('Zusatzblatt (Perigon)'!R30),"",'Zusatzblatt (Perigon)'!R30)</f>
        <v/>
      </c>
      <c r="N35" s="95" t="str">
        <f>IF(ISBLANK('Zusatzblatt (Perigon)'!P30),"",'Zusatzblatt (Perigon)'!P30)</f>
        <v/>
      </c>
      <c r="O35" s="38" t="str">
        <f>IF($L35="","",VLOOKUP($R35,Tarife!$A$2:$R$599,13,FALSE))</f>
        <v/>
      </c>
      <c r="P35" s="38" t="str">
        <f t="shared" si="0"/>
        <v/>
      </c>
      <c r="R35" s="100" t="str">
        <f>Zusammenzug!$C$25&amp;"-"&amp;Zusammenzug!$A$7&amp;"-"&amp;Leistungen!L35</f>
        <v>2026-Nicht beauftragte Spitex-Organisation-</v>
      </c>
    </row>
    <row r="36" spans="1:18" x14ac:dyDescent="0.2">
      <c r="A36" s="95" t="str">
        <f>IF(ISBLANK('Zusatzblatt (Perigon)'!E31),"",'Zusatzblatt (Perigon)'!E31)</f>
        <v/>
      </c>
      <c r="B36" s="95" t="str">
        <f>IF(ISBLANK('Zusatzblatt (Perigon)'!G31),"",'Zusatzblatt (Perigon)'!G31)</f>
        <v/>
      </c>
      <c r="C36" s="96" t="str">
        <f>IF(ISBLANK('Zusatzblatt (Perigon)'!I31),"",'Zusatzblatt (Perigon)'!I31)</f>
        <v/>
      </c>
      <c r="D36" s="97" t="str">
        <f>IF(ISBLANK('Zusatzblatt (Perigon)'!J31),"",'Zusatzblatt (Perigon)'!J31)</f>
        <v/>
      </c>
      <c r="E36" s="64" t="str">
        <f>IF(ISBLANK('Zusatzblatt (Perigon)'!K31),"",'Zusatzblatt (Perigon)'!K31)</f>
        <v/>
      </c>
      <c r="F36" s="65"/>
      <c r="G36" s="64"/>
      <c r="H36" s="69" t="str">
        <f>IF(ISBLANK('Zusatzblatt (Perigon)'!L31),"",'Zusatzblatt (Perigon)'!L31)</f>
        <v/>
      </c>
      <c r="I36" s="69" t="str">
        <f>IF(ISBLANK('Zusatzblatt (Perigon)'!M31),"",'Zusatzblatt (Perigon)'!M31)</f>
        <v/>
      </c>
      <c r="J36" s="98" t="str">
        <f>IF(ISBLANK('Zusatzblatt (Perigon)'!N31),"",'Zusatzblatt (Perigon)'!N31)</f>
        <v/>
      </c>
      <c r="K36" s="99" t="str">
        <f>IF(ISBLANK('Zusatzblatt (Perigon)'!J31),"",'Zusatzblatt (Perigon)'!T31)</f>
        <v/>
      </c>
      <c r="L36" s="95" t="str">
        <f>IF(ISBLANK('Zusatzblatt (Perigon)'!O31),"",'Zusatzblatt (Perigon)'!O31)</f>
        <v/>
      </c>
      <c r="M36" s="95" t="str">
        <f>IF(ISBLANK('Zusatzblatt (Perigon)'!R31),"",'Zusatzblatt (Perigon)'!R31)</f>
        <v/>
      </c>
      <c r="N36" s="95" t="str">
        <f>IF(ISBLANK('Zusatzblatt (Perigon)'!P31),"",'Zusatzblatt (Perigon)'!P31)</f>
        <v/>
      </c>
      <c r="O36" s="38" t="str">
        <f>IF($L36="","",VLOOKUP($R36,Tarife!$A$2:$R$599,13,FALSE))</f>
        <v/>
      </c>
      <c r="P36" s="38" t="str">
        <f t="shared" si="0"/>
        <v/>
      </c>
      <c r="R36" s="100" t="str">
        <f>Zusammenzug!$C$25&amp;"-"&amp;Zusammenzug!$A$7&amp;"-"&amp;Leistungen!L36</f>
        <v>2026-Nicht beauftragte Spitex-Organisation-</v>
      </c>
    </row>
    <row r="37" spans="1:18" x14ac:dyDescent="0.2">
      <c r="A37" s="95" t="str">
        <f>IF(ISBLANK('Zusatzblatt (Perigon)'!E32),"",'Zusatzblatt (Perigon)'!E32)</f>
        <v/>
      </c>
      <c r="B37" s="95" t="str">
        <f>IF(ISBLANK('Zusatzblatt (Perigon)'!G32),"",'Zusatzblatt (Perigon)'!G32)</f>
        <v/>
      </c>
      <c r="C37" s="96" t="str">
        <f>IF(ISBLANK('Zusatzblatt (Perigon)'!I32),"",'Zusatzblatt (Perigon)'!I32)</f>
        <v/>
      </c>
      <c r="D37" s="97" t="str">
        <f>IF(ISBLANK('Zusatzblatt (Perigon)'!J32),"",'Zusatzblatt (Perigon)'!J32)</f>
        <v/>
      </c>
      <c r="E37" s="64" t="str">
        <f>IF(ISBLANK('Zusatzblatt (Perigon)'!K32),"",'Zusatzblatt (Perigon)'!K32)</f>
        <v/>
      </c>
      <c r="F37" s="65"/>
      <c r="G37" s="64"/>
      <c r="H37" s="69" t="str">
        <f>IF(ISBLANK('Zusatzblatt (Perigon)'!L32),"",'Zusatzblatt (Perigon)'!L32)</f>
        <v/>
      </c>
      <c r="I37" s="69" t="str">
        <f>IF(ISBLANK('Zusatzblatt (Perigon)'!M32),"",'Zusatzblatt (Perigon)'!M32)</f>
        <v/>
      </c>
      <c r="J37" s="98" t="str">
        <f>IF(ISBLANK('Zusatzblatt (Perigon)'!N32),"",'Zusatzblatt (Perigon)'!N32)</f>
        <v/>
      </c>
      <c r="K37" s="99" t="str">
        <f>IF(ISBLANK('Zusatzblatt (Perigon)'!J32),"",'Zusatzblatt (Perigon)'!T32)</f>
        <v/>
      </c>
      <c r="L37" s="95" t="str">
        <f>IF(ISBLANK('Zusatzblatt (Perigon)'!O32),"",'Zusatzblatt (Perigon)'!O32)</f>
        <v/>
      </c>
      <c r="M37" s="95" t="str">
        <f>IF(ISBLANK('Zusatzblatt (Perigon)'!R32),"",'Zusatzblatt (Perigon)'!R32)</f>
        <v/>
      </c>
      <c r="N37" s="95" t="str">
        <f>IF(ISBLANK('Zusatzblatt (Perigon)'!P32),"",'Zusatzblatt (Perigon)'!P32)</f>
        <v/>
      </c>
      <c r="O37" s="38" t="str">
        <f>IF($L37="","",VLOOKUP($R37,Tarife!$A$2:$R$599,13,FALSE))</f>
        <v/>
      </c>
      <c r="P37" s="38" t="str">
        <f t="shared" si="0"/>
        <v/>
      </c>
      <c r="R37" s="100" t="str">
        <f>Zusammenzug!$C$25&amp;"-"&amp;Zusammenzug!$A$7&amp;"-"&amp;Leistungen!L37</f>
        <v>2026-Nicht beauftragte Spitex-Organisation-</v>
      </c>
    </row>
    <row r="38" spans="1:18" x14ac:dyDescent="0.2">
      <c r="A38" s="95" t="str">
        <f>IF(ISBLANK('Zusatzblatt (Perigon)'!E33),"",'Zusatzblatt (Perigon)'!E33)</f>
        <v/>
      </c>
      <c r="B38" s="95" t="str">
        <f>IF(ISBLANK('Zusatzblatt (Perigon)'!G33),"",'Zusatzblatt (Perigon)'!G33)</f>
        <v/>
      </c>
      <c r="C38" s="96" t="str">
        <f>IF(ISBLANK('Zusatzblatt (Perigon)'!I33),"",'Zusatzblatt (Perigon)'!I33)</f>
        <v/>
      </c>
      <c r="D38" s="97" t="str">
        <f>IF(ISBLANK('Zusatzblatt (Perigon)'!J33),"",'Zusatzblatt (Perigon)'!J33)</f>
        <v/>
      </c>
      <c r="E38" s="64" t="str">
        <f>IF(ISBLANK('Zusatzblatt (Perigon)'!K33),"",'Zusatzblatt (Perigon)'!K33)</f>
        <v/>
      </c>
      <c r="F38" s="65"/>
      <c r="G38" s="64"/>
      <c r="H38" s="69" t="str">
        <f>IF(ISBLANK('Zusatzblatt (Perigon)'!L33),"",'Zusatzblatt (Perigon)'!L33)</f>
        <v/>
      </c>
      <c r="I38" s="69" t="str">
        <f>IF(ISBLANK('Zusatzblatt (Perigon)'!M33),"",'Zusatzblatt (Perigon)'!M33)</f>
        <v/>
      </c>
      <c r="J38" s="98" t="str">
        <f>IF(ISBLANK('Zusatzblatt (Perigon)'!N33),"",'Zusatzblatt (Perigon)'!N33)</f>
        <v/>
      </c>
      <c r="K38" s="99" t="str">
        <f>IF(ISBLANK('Zusatzblatt (Perigon)'!J33),"",'Zusatzblatt (Perigon)'!T33)</f>
        <v/>
      </c>
      <c r="L38" s="95" t="str">
        <f>IF(ISBLANK('Zusatzblatt (Perigon)'!O33),"",'Zusatzblatt (Perigon)'!O33)</f>
        <v/>
      </c>
      <c r="M38" s="95" t="str">
        <f>IF(ISBLANK('Zusatzblatt (Perigon)'!R33),"",'Zusatzblatt (Perigon)'!R33)</f>
        <v/>
      </c>
      <c r="N38" s="95" t="str">
        <f>IF(ISBLANK('Zusatzblatt (Perigon)'!P33),"",'Zusatzblatt (Perigon)'!P33)</f>
        <v/>
      </c>
      <c r="O38" s="38" t="str">
        <f>IF($L38="","",VLOOKUP($R38,Tarife!$A$2:$R$599,13,FALSE))</f>
        <v/>
      </c>
      <c r="P38" s="38" t="str">
        <f t="shared" si="0"/>
        <v/>
      </c>
      <c r="R38" s="100" t="str">
        <f>Zusammenzug!$C$25&amp;"-"&amp;Zusammenzug!$A$7&amp;"-"&amp;Leistungen!L38</f>
        <v>2026-Nicht beauftragte Spitex-Organisation-</v>
      </c>
    </row>
    <row r="39" spans="1:18" x14ac:dyDescent="0.2">
      <c r="A39" s="95" t="str">
        <f>IF(ISBLANK('Zusatzblatt (Perigon)'!E34),"",'Zusatzblatt (Perigon)'!E34)</f>
        <v/>
      </c>
      <c r="B39" s="95" t="str">
        <f>IF(ISBLANK('Zusatzblatt (Perigon)'!G34),"",'Zusatzblatt (Perigon)'!G34)</f>
        <v/>
      </c>
      <c r="C39" s="96" t="str">
        <f>IF(ISBLANK('Zusatzblatt (Perigon)'!I34),"",'Zusatzblatt (Perigon)'!I34)</f>
        <v/>
      </c>
      <c r="D39" s="97" t="str">
        <f>IF(ISBLANK('Zusatzblatt (Perigon)'!J34),"",'Zusatzblatt (Perigon)'!J34)</f>
        <v/>
      </c>
      <c r="E39" s="64" t="str">
        <f>IF(ISBLANK('Zusatzblatt (Perigon)'!K34),"",'Zusatzblatt (Perigon)'!K34)</f>
        <v/>
      </c>
      <c r="F39" s="65"/>
      <c r="G39" s="64"/>
      <c r="H39" s="69" t="str">
        <f>IF(ISBLANK('Zusatzblatt (Perigon)'!L34),"",'Zusatzblatt (Perigon)'!L34)</f>
        <v/>
      </c>
      <c r="I39" s="69" t="str">
        <f>IF(ISBLANK('Zusatzblatt (Perigon)'!M34),"",'Zusatzblatt (Perigon)'!M34)</f>
        <v/>
      </c>
      <c r="J39" s="98" t="str">
        <f>IF(ISBLANK('Zusatzblatt (Perigon)'!N34),"",'Zusatzblatt (Perigon)'!N34)</f>
        <v/>
      </c>
      <c r="K39" s="99" t="str">
        <f>IF(ISBLANK('Zusatzblatt (Perigon)'!J34),"",'Zusatzblatt (Perigon)'!T34)</f>
        <v/>
      </c>
      <c r="L39" s="95" t="str">
        <f>IF(ISBLANK('Zusatzblatt (Perigon)'!O34),"",'Zusatzblatt (Perigon)'!O34)</f>
        <v/>
      </c>
      <c r="M39" s="95" t="str">
        <f>IF(ISBLANK('Zusatzblatt (Perigon)'!R34),"",'Zusatzblatt (Perigon)'!R34)</f>
        <v/>
      </c>
      <c r="N39" s="95" t="str">
        <f>IF(ISBLANK('Zusatzblatt (Perigon)'!P34),"",'Zusatzblatt (Perigon)'!P34)</f>
        <v/>
      </c>
      <c r="O39" s="38" t="str">
        <f>IF($L39="","",VLOOKUP($R39,Tarife!$A$2:$R$599,13,FALSE))</f>
        <v/>
      </c>
      <c r="P39" s="38" t="str">
        <f t="shared" si="0"/>
        <v/>
      </c>
      <c r="R39" s="100" t="str">
        <f>Zusammenzug!$C$25&amp;"-"&amp;Zusammenzug!$A$7&amp;"-"&amp;Leistungen!L39</f>
        <v>2026-Nicht beauftragte Spitex-Organisation-</v>
      </c>
    </row>
    <row r="40" spans="1:18" x14ac:dyDescent="0.2">
      <c r="A40" s="95" t="str">
        <f>IF(ISBLANK('Zusatzblatt (Perigon)'!E35),"",'Zusatzblatt (Perigon)'!E35)</f>
        <v/>
      </c>
      <c r="B40" s="95" t="str">
        <f>IF(ISBLANK('Zusatzblatt (Perigon)'!G35),"",'Zusatzblatt (Perigon)'!G35)</f>
        <v/>
      </c>
      <c r="C40" s="96" t="str">
        <f>IF(ISBLANK('Zusatzblatt (Perigon)'!I35),"",'Zusatzblatt (Perigon)'!I35)</f>
        <v/>
      </c>
      <c r="D40" s="97" t="str">
        <f>IF(ISBLANK('Zusatzblatt (Perigon)'!J35),"",'Zusatzblatt (Perigon)'!J35)</f>
        <v/>
      </c>
      <c r="E40" s="64" t="str">
        <f>IF(ISBLANK('Zusatzblatt (Perigon)'!K35),"",'Zusatzblatt (Perigon)'!K35)</f>
        <v/>
      </c>
      <c r="F40" s="65"/>
      <c r="G40" s="64"/>
      <c r="H40" s="69" t="str">
        <f>IF(ISBLANK('Zusatzblatt (Perigon)'!L35),"",'Zusatzblatt (Perigon)'!L35)</f>
        <v/>
      </c>
      <c r="I40" s="69" t="str">
        <f>IF(ISBLANK('Zusatzblatt (Perigon)'!M35),"",'Zusatzblatt (Perigon)'!M35)</f>
        <v/>
      </c>
      <c r="J40" s="98" t="str">
        <f>IF(ISBLANK('Zusatzblatt (Perigon)'!N35),"",'Zusatzblatt (Perigon)'!N35)</f>
        <v/>
      </c>
      <c r="K40" s="99" t="str">
        <f>IF(ISBLANK('Zusatzblatt (Perigon)'!J35),"",'Zusatzblatt (Perigon)'!T35)</f>
        <v/>
      </c>
      <c r="L40" s="95" t="str">
        <f>IF(ISBLANK('Zusatzblatt (Perigon)'!O35),"",'Zusatzblatt (Perigon)'!O35)</f>
        <v/>
      </c>
      <c r="M40" s="95" t="str">
        <f>IF(ISBLANK('Zusatzblatt (Perigon)'!R35),"",'Zusatzblatt (Perigon)'!R35)</f>
        <v/>
      </c>
      <c r="N40" s="95" t="str">
        <f>IF(ISBLANK('Zusatzblatt (Perigon)'!P35),"",'Zusatzblatt (Perigon)'!P35)</f>
        <v/>
      </c>
      <c r="O40" s="38" t="str">
        <f>IF($L40="","",VLOOKUP($R40,Tarife!$A$2:$R$599,13,FALSE))</f>
        <v/>
      </c>
      <c r="P40" s="38" t="str">
        <f t="shared" si="0"/>
        <v/>
      </c>
      <c r="R40" s="100" t="str">
        <f>Zusammenzug!$C$25&amp;"-"&amp;Zusammenzug!$A$7&amp;"-"&amp;Leistungen!L40</f>
        <v>2026-Nicht beauftragte Spitex-Organisation-</v>
      </c>
    </row>
    <row r="41" spans="1:18" x14ac:dyDescent="0.2">
      <c r="A41" s="95" t="str">
        <f>IF(ISBLANK('Zusatzblatt (Perigon)'!E36),"",'Zusatzblatt (Perigon)'!E36)</f>
        <v/>
      </c>
      <c r="B41" s="95" t="str">
        <f>IF(ISBLANK('Zusatzblatt (Perigon)'!G36),"",'Zusatzblatt (Perigon)'!G36)</f>
        <v/>
      </c>
      <c r="C41" s="96" t="str">
        <f>IF(ISBLANK('Zusatzblatt (Perigon)'!I36),"",'Zusatzblatt (Perigon)'!I36)</f>
        <v/>
      </c>
      <c r="D41" s="97" t="str">
        <f>IF(ISBLANK('Zusatzblatt (Perigon)'!J36),"",'Zusatzblatt (Perigon)'!J36)</f>
        <v/>
      </c>
      <c r="E41" s="64" t="str">
        <f>IF(ISBLANK('Zusatzblatt (Perigon)'!K36),"",'Zusatzblatt (Perigon)'!K36)</f>
        <v/>
      </c>
      <c r="F41" s="65"/>
      <c r="G41" s="64"/>
      <c r="H41" s="69" t="str">
        <f>IF(ISBLANK('Zusatzblatt (Perigon)'!L36),"",'Zusatzblatt (Perigon)'!L36)</f>
        <v/>
      </c>
      <c r="I41" s="69" t="str">
        <f>IF(ISBLANK('Zusatzblatt (Perigon)'!M36),"",'Zusatzblatt (Perigon)'!M36)</f>
        <v/>
      </c>
      <c r="J41" s="98" t="str">
        <f>IF(ISBLANK('Zusatzblatt (Perigon)'!N36),"",'Zusatzblatt (Perigon)'!N36)</f>
        <v/>
      </c>
      <c r="K41" s="99" t="str">
        <f>IF(ISBLANK('Zusatzblatt (Perigon)'!J36),"",'Zusatzblatt (Perigon)'!T36)</f>
        <v/>
      </c>
      <c r="L41" s="95" t="str">
        <f>IF(ISBLANK('Zusatzblatt (Perigon)'!O36),"",'Zusatzblatt (Perigon)'!O36)</f>
        <v/>
      </c>
      <c r="M41" s="95" t="str">
        <f>IF(ISBLANK('Zusatzblatt (Perigon)'!R36),"",'Zusatzblatt (Perigon)'!R36)</f>
        <v/>
      </c>
      <c r="N41" s="95" t="str">
        <f>IF(ISBLANK('Zusatzblatt (Perigon)'!P36),"",'Zusatzblatt (Perigon)'!P36)</f>
        <v/>
      </c>
      <c r="O41" s="38" t="str">
        <f>IF($L41="","",VLOOKUP($R41,Tarife!$A$2:$R$599,13,FALSE))</f>
        <v/>
      </c>
      <c r="P41" s="38" t="str">
        <f t="shared" si="0"/>
        <v/>
      </c>
      <c r="R41" s="100" t="str">
        <f>Zusammenzug!$C$25&amp;"-"&amp;Zusammenzug!$A$7&amp;"-"&amp;Leistungen!L41</f>
        <v>2026-Nicht beauftragte Spitex-Organisation-</v>
      </c>
    </row>
    <row r="42" spans="1:18" x14ac:dyDescent="0.2">
      <c r="A42" s="95" t="str">
        <f>IF(ISBLANK('Zusatzblatt (Perigon)'!E37),"",'Zusatzblatt (Perigon)'!E37)</f>
        <v/>
      </c>
      <c r="B42" s="95" t="str">
        <f>IF(ISBLANK('Zusatzblatt (Perigon)'!G37),"",'Zusatzblatt (Perigon)'!G37)</f>
        <v/>
      </c>
      <c r="C42" s="96" t="str">
        <f>IF(ISBLANK('Zusatzblatt (Perigon)'!I37),"",'Zusatzblatt (Perigon)'!I37)</f>
        <v/>
      </c>
      <c r="D42" s="97" t="str">
        <f>IF(ISBLANK('Zusatzblatt (Perigon)'!J37),"",'Zusatzblatt (Perigon)'!J37)</f>
        <v/>
      </c>
      <c r="E42" s="64" t="str">
        <f>IF(ISBLANK('Zusatzblatt (Perigon)'!K37),"",'Zusatzblatt (Perigon)'!K37)</f>
        <v/>
      </c>
      <c r="F42" s="65"/>
      <c r="G42" s="64"/>
      <c r="H42" s="69" t="str">
        <f>IF(ISBLANK('Zusatzblatt (Perigon)'!L37),"",'Zusatzblatt (Perigon)'!L37)</f>
        <v/>
      </c>
      <c r="I42" s="69" t="str">
        <f>IF(ISBLANK('Zusatzblatt (Perigon)'!M37),"",'Zusatzblatt (Perigon)'!M37)</f>
        <v/>
      </c>
      <c r="J42" s="98" t="str">
        <f>IF(ISBLANK('Zusatzblatt (Perigon)'!N37),"",'Zusatzblatt (Perigon)'!N37)</f>
        <v/>
      </c>
      <c r="K42" s="99" t="str">
        <f>IF(ISBLANK('Zusatzblatt (Perigon)'!J37),"",'Zusatzblatt (Perigon)'!T37)</f>
        <v/>
      </c>
      <c r="L42" s="95" t="str">
        <f>IF(ISBLANK('Zusatzblatt (Perigon)'!O37),"",'Zusatzblatt (Perigon)'!O37)</f>
        <v/>
      </c>
      <c r="M42" s="95" t="str">
        <f>IF(ISBLANK('Zusatzblatt (Perigon)'!R37),"",'Zusatzblatt (Perigon)'!R37)</f>
        <v/>
      </c>
      <c r="N42" s="95" t="str">
        <f>IF(ISBLANK('Zusatzblatt (Perigon)'!P37),"",'Zusatzblatt (Perigon)'!P37)</f>
        <v/>
      </c>
      <c r="O42" s="38" t="str">
        <f>IF($L42="","",VLOOKUP($R42,Tarife!$A$2:$R$599,13,FALSE))</f>
        <v/>
      </c>
      <c r="P42" s="38" t="str">
        <f t="shared" si="0"/>
        <v/>
      </c>
      <c r="R42" s="100" t="str">
        <f>Zusammenzug!$C$25&amp;"-"&amp;Zusammenzug!$A$7&amp;"-"&amp;Leistungen!L42</f>
        <v>2026-Nicht beauftragte Spitex-Organisation-</v>
      </c>
    </row>
    <row r="43" spans="1:18" x14ac:dyDescent="0.2">
      <c r="A43" s="95" t="str">
        <f>IF(ISBLANK('Zusatzblatt (Perigon)'!E38),"",'Zusatzblatt (Perigon)'!E38)</f>
        <v/>
      </c>
      <c r="B43" s="95" t="str">
        <f>IF(ISBLANK('Zusatzblatt (Perigon)'!G38),"",'Zusatzblatt (Perigon)'!G38)</f>
        <v/>
      </c>
      <c r="C43" s="96" t="str">
        <f>IF(ISBLANK('Zusatzblatt (Perigon)'!I38),"",'Zusatzblatt (Perigon)'!I38)</f>
        <v/>
      </c>
      <c r="D43" s="97" t="str">
        <f>IF(ISBLANK('Zusatzblatt (Perigon)'!J38),"",'Zusatzblatt (Perigon)'!J38)</f>
        <v/>
      </c>
      <c r="E43" s="64" t="str">
        <f>IF(ISBLANK('Zusatzblatt (Perigon)'!K38),"",'Zusatzblatt (Perigon)'!K38)</f>
        <v/>
      </c>
      <c r="F43" s="65"/>
      <c r="G43" s="64"/>
      <c r="H43" s="69" t="str">
        <f>IF(ISBLANK('Zusatzblatt (Perigon)'!L38),"",'Zusatzblatt (Perigon)'!L38)</f>
        <v/>
      </c>
      <c r="I43" s="69" t="str">
        <f>IF(ISBLANK('Zusatzblatt (Perigon)'!M38),"",'Zusatzblatt (Perigon)'!M38)</f>
        <v/>
      </c>
      <c r="J43" s="98" t="str">
        <f>IF(ISBLANK('Zusatzblatt (Perigon)'!N38),"",'Zusatzblatt (Perigon)'!N38)</f>
        <v/>
      </c>
      <c r="K43" s="99" t="str">
        <f>IF(ISBLANK('Zusatzblatt (Perigon)'!J38),"",'Zusatzblatt (Perigon)'!T38)</f>
        <v/>
      </c>
      <c r="L43" s="95" t="str">
        <f>IF(ISBLANK('Zusatzblatt (Perigon)'!O38),"",'Zusatzblatt (Perigon)'!O38)</f>
        <v/>
      </c>
      <c r="M43" s="95" t="str">
        <f>IF(ISBLANK('Zusatzblatt (Perigon)'!R38),"",'Zusatzblatt (Perigon)'!R38)</f>
        <v/>
      </c>
      <c r="N43" s="95" t="str">
        <f>IF(ISBLANK('Zusatzblatt (Perigon)'!P38),"",'Zusatzblatt (Perigon)'!P38)</f>
        <v/>
      </c>
      <c r="O43" s="38" t="str">
        <f>IF($L43="","",VLOOKUP($R43,Tarife!$A$2:$R$599,13,FALSE))</f>
        <v/>
      </c>
      <c r="P43" s="38" t="str">
        <f t="shared" si="0"/>
        <v/>
      </c>
      <c r="R43" s="100" t="str">
        <f>Zusammenzug!$C$25&amp;"-"&amp;Zusammenzug!$A$7&amp;"-"&amp;Leistungen!L43</f>
        <v>2026-Nicht beauftragte Spitex-Organisation-</v>
      </c>
    </row>
    <row r="44" spans="1:18" x14ac:dyDescent="0.2">
      <c r="A44" s="95" t="str">
        <f>IF(ISBLANK('Zusatzblatt (Perigon)'!E39),"",'Zusatzblatt (Perigon)'!E39)</f>
        <v/>
      </c>
      <c r="B44" s="95" t="str">
        <f>IF(ISBLANK('Zusatzblatt (Perigon)'!G39),"",'Zusatzblatt (Perigon)'!G39)</f>
        <v/>
      </c>
      <c r="C44" s="96" t="str">
        <f>IF(ISBLANK('Zusatzblatt (Perigon)'!I39),"",'Zusatzblatt (Perigon)'!I39)</f>
        <v/>
      </c>
      <c r="D44" s="97" t="str">
        <f>IF(ISBLANK('Zusatzblatt (Perigon)'!J39),"",'Zusatzblatt (Perigon)'!J39)</f>
        <v/>
      </c>
      <c r="E44" s="64" t="str">
        <f>IF(ISBLANK('Zusatzblatt (Perigon)'!K39),"",'Zusatzblatt (Perigon)'!K39)</f>
        <v/>
      </c>
      <c r="F44" s="65"/>
      <c r="G44" s="64"/>
      <c r="H44" s="69" t="str">
        <f>IF(ISBLANK('Zusatzblatt (Perigon)'!L39),"",'Zusatzblatt (Perigon)'!L39)</f>
        <v/>
      </c>
      <c r="I44" s="69" t="str">
        <f>IF(ISBLANK('Zusatzblatt (Perigon)'!M39),"",'Zusatzblatt (Perigon)'!M39)</f>
        <v/>
      </c>
      <c r="J44" s="98" t="str">
        <f>IF(ISBLANK('Zusatzblatt (Perigon)'!N39),"",'Zusatzblatt (Perigon)'!N39)</f>
        <v/>
      </c>
      <c r="K44" s="99" t="str">
        <f>IF(ISBLANK('Zusatzblatt (Perigon)'!J39),"",'Zusatzblatt (Perigon)'!T39)</f>
        <v/>
      </c>
      <c r="L44" s="95" t="str">
        <f>IF(ISBLANK('Zusatzblatt (Perigon)'!O39),"",'Zusatzblatt (Perigon)'!O39)</f>
        <v/>
      </c>
      <c r="M44" s="95" t="str">
        <f>IF(ISBLANK('Zusatzblatt (Perigon)'!R39),"",'Zusatzblatt (Perigon)'!R39)</f>
        <v/>
      </c>
      <c r="N44" s="95" t="str">
        <f>IF(ISBLANK('Zusatzblatt (Perigon)'!P39),"",'Zusatzblatt (Perigon)'!P39)</f>
        <v/>
      </c>
      <c r="O44" s="38" t="str">
        <f>IF($L44="","",VLOOKUP($R44,Tarife!$A$2:$R$599,13,FALSE))</f>
        <v/>
      </c>
      <c r="P44" s="38" t="str">
        <f t="shared" si="0"/>
        <v/>
      </c>
      <c r="R44" s="100" t="str">
        <f>Zusammenzug!$C$25&amp;"-"&amp;Zusammenzug!$A$7&amp;"-"&amp;Leistungen!L44</f>
        <v>2026-Nicht beauftragte Spitex-Organisation-</v>
      </c>
    </row>
    <row r="45" spans="1:18" x14ac:dyDescent="0.2">
      <c r="A45" s="95" t="str">
        <f>IF(ISBLANK('Zusatzblatt (Perigon)'!E40),"",'Zusatzblatt (Perigon)'!E40)</f>
        <v/>
      </c>
      <c r="B45" s="95" t="str">
        <f>IF(ISBLANK('Zusatzblatt (Perigon)'!G40),"",'Zusatzblatt (Perigon)'!G40)</f>
        <v/>
      </c>
      <c r="C45" s="96" t="str">
        <f>IF(ISBLANK('Zusatzblatt (Perigon)'!I40),"",'Zusatzblatt (Perigon)'!I40)</f>
        <v/>
      </c>
      <c r="D45" s="97" t="str">
        <f>IF(ISBLANK('Zusatzblatt (Perigon)'!J40),"",'Zusatzblatt (Perigon)'!J40)</f>
        <v/>
      </c>
      <c r="E45" s="64" t="str">
        <f>IF(ISBLANK('Zusatzblatt (Perigon)'!K40),"",'Zusatzblatt (Perigon)'!K40)</f>
        <v/>
      </c>
      <c r="F45" s="65"/>
      <c r="G45" s="64"/>
      <c r="H45" s="69" t="str">
        <f>IF(ISBLANK('Zusatzblatt (Perigon)'!L40),"",'Zusatzblatt (Perigon)'!L40)</f>
        <v/>
      </c>
      <c r="I45" s="69" t="str">
        <f>IF(ISBLANK('Zusatzblatt (Perigon)'!M40),"",'Zusatzblatt (Perigon)'!M40)</f>
        <v/>
      </c>
      <c r="J45" s="98" t="str">
        <f>IF(ISBLANK('Zusatzblatt (Perigon)'!N40),"",'Zusatzblatt (Perigon)'!N40)</f>
        <v/>
      </c>
      <c r="K45" s="99" t="str">
        <f>IF(ISBLANK('Zusatzblatt (Perigon)'!J40),"",'Zusatzblatt (Perigon)'!T40)</f>
        <v/>
      </c>
      <c r="L45" s="95" t="str">
        <f>IF(ISBLANK('Zusatzblatt (Perigon)'!O40),"",'Zusatzblatt (Perigon)'!O40)</f>
        <v/>
      </c>
      <c r="M45" s="95" t="str">
        <f>IF(ISBLANK('Zusatzblatt (Perigon)'!R40),"",'Zusatzblatt (Perigon)'!R40)</f>
        <v/>
      </c>
      <c r="N45" s="95" t="str">
        <f>IF(ISBLANK('Zusatzblatt (Perigon)'!P40),"",'Zusatzblatt (Perigon)'!P40)</f>
        <v/>
      </c>
      <c r="O45" s="38" t="str">
        <f>IF($L45="","",VLOOKUP($R45,Tarife!$A$2:$R$599,13,FALSE))</f>
        <v/>
      </c>
      <c r="P45" s="38" t="str">
        <f t="shared" si="0"/>
        <v/>
      </c>
      <c r="R45" s="100" t="str">
        <f>Zusammenzug!$C$25&amp;"-"&amp;Zusammenzug!$A$7&amp;"-"&amp;Leistungen!L45</f>
        <v>2026-Nicht beauftragte Spitex-Organisation-</v>
      </c>
    </row>
    <row r="46" spans="1:18" x14ac:dyDescent="0.2">
      <c r="A46" s="95" t="str">
        <f>IF(ISBLANK('Zusatzblatt (Perigon)'!E41),"",'Zusatzblatt (Perigon)'!E41)</f>
        <v/>
      </c>
      <c r="B46" s="95" t="str">
        <f>IF(ISBLANK('Zusatzblatt (Perigon)'!G41),"",'Zusatzblatt (Perigon)'!G41)</f>
        <v/>
      </c>
      <c r="C46" s="96" t="str">
        <f>IF(ISBLANK('Zusatzblatt (Perigon)'!I41),"",'Zusatzblatt (Perigon)'!I41)</f>
        <v/>
      </c>
      <c r="D46" s="97" t="str">
        <f>IF(ISBLANK('Zusatzblatt (Perigon)'!J41),"",'Zusatzblatt (Perigon)'!J41)</f>
        <v/>
      </c>
      <c r="E46" s="64" t="str">
        <f>IF(ISBLANK('Zusatzblatt (Perigon)'!K41),"",'Zusatzblatt (Perigon)'!K41)</f>
        <v/>
      </c>
      <c r="F46" s="65"/>
      <c r="G46" s="64"/>
      <c r="H46" s="69" t="str">
        <f>IF(ISBLANK('Zusatzblatt (Perigon)'!L41),"",'Zusatzblatt (Perigon)'!L41)</f>
        <v/>
      </c>
      <c r="I46" s="69" t="str">
        <f>IF(ISBLANK('Zusatzblatt (Perigon)'!M41),"",'Zusatzblatt (Perigon)'!M41)</f>
        <v/>
      </c>
      <c r="J46" s="98" t="str">
        <f>IF(ISBLANK('Zusatzblatt (Perigon)'!N41),"",'Zusatzblatt (Perigon)'!N41)</f>
        <v/>
      </c>
      <c r="K46" s="99" t="str">
        <f>IF(ISBLANK('Zusatzblatt (Perigon)'!J41),"",'Zusatzblatt (Perigon)'!T41)</f>
        <v/>
      </c>
      <c r="L46" s="95" t="str">
        <f>IF(ISBLANK('Zusatzblatt (Perigon)'!O41),"",'Zusatzblatt (Perigon)'!O41)</f>
        <v/>
      </c>
      <c r="M46" s="95" t="str">
        <f>IF(ISBLANK('Zusatzblatt (Perigon)'!R41),"",'Zusatzblatt (Perigon)'!R41)</f>
        <v/>
      </c>
      <c r="N46" s="95" t="str">
        <f>IF(ISBLANK('Zusatzblatt (Perigon)'!P41),"",'Zusatzblatt (Perigon)'!P41)</f>
        <v/>
      </c>
      <c r="O46" s="38" t="str">
        <f>IF($L46="","",VLOOKUP($R46,Tarife!$A$2:$R$599,13,FALSE))</f>
        <v/>
      </c>
      <c r="P46" s="38" t="str">
        <f t="shared" si="0"/>
        <v/>
      </c>
      <c r="R46" s="100" t="str">
        <f>Zusammenzug!$C$25&amp;"-"&amp;Zusammenzug!$A$7&amp;"-"&amp;Leistungen!L46</f>
        <v>2026-Nicht beauftragte Spitex-Organisation-</v>
      </c>
    </row>
    <row r="47" spans="1:18" x14ac:dyDescent="0.2">
      <c r="A47" s="95" t="str">
        <f>IF(ISBLANK('Zusatzblatt (Perigon)'!E42),"",'Zusatzblatt (Perigon)'!E42)</f>
        <v/>
      </c>
      <c r="B47" s="95" t="str">
        <f>IF(ISBLANK('Zusatzblatt (Perigon)'!G42),"",'Zusatzblatt (Perigon)'!G42)</f>
        <v/>
      </c>
      <c r="C47" s="96" t="str">
        <f>IF(ISBLANK('Zusatzblatt (Perigon)'!I42),"",'Zusatzblatt (Perigon)'!I42)</f>
        <v/>
      </c>
      <c r="D47" s="97" t="str">
        <f>IF(ISBLANK('Zusatzblatt (Perigon)'!J42),"",'Zusatzblatt (Perigon)'!J42)</f>
        <v/>
      </c>
      <c r="E47" s="64" t="str">
        <f>IF(ISBLANK('Zusatzblatt (Perigon)'!K42),"",'Zusatzblatt (Perigon)'!K42)</f>
        <v/>
      </c>
      <c r="F47" s="65"/>
      <c r="G47" s="64"/>
      <c r="H47" s="69" t="str">
        <f>IF(ISBLANK('Zusatzblatt (Perigon)'!L42),"",'Zusatzblatt (Perigon)'!L42)</f>
        <v/>
      </c>
      <c r="I47" s="69" t="str">
        <f>IF(ISBLANK('Zusatzblatt (Perigon)'!M42),"",'Zusatzblatt (Perigon)'!M42)</f>
        <v/>
      </c>
      <c r="J47" s="98" t="str">
        <f>IF(ISBLANK('Zusatzblatt (Perigon)'!N42),"",'Zusatzblatt (Perigon)'!N42)</f>
        <v/>
      </c>
      <c r="K47" s="99" t="str">
        <f>IF(ISBLANK('Zusatzblatt (Perigon)'!J42),"",'Zusatzblatt (Perigon)'!T42)</f>
        <v/>
      </c>
      <c r="L47" s="95" t="str">
        <f>IF(ISBLANK('Zusatzblatt (Perigon)'!O42),"",'Zusatzblatt (Perigon)'!O42)</f>
        <v/>
      </c>
      <c r="M47" s="95" t="str">
        <f>IF(ISBLANK('Zusatzblatt (Perigon)'!R42),"",'Zusatzblatt (Perigon)'!R42)</f>
        <v/>
      </c>
      <c r="N47" s="95" t="str">
        <f>IF(ISBLANK('Zusatzblatt (Perigon)'!P42),"",'Zusatzblatt (Perigon)'!P42)</f>
        <v/>
      </c>
      <c r="O47" s="38" t="str">
        <f>IF($L47="","",VLOOKUP($R47,Tarife!$A$2:$R$599,13,FALSE))</f>
        <v/>
      </c>
      <c r="P47" s="38" t="str">
        <f t="shared" si="0"/>
        <v/>
      </c>
      <c r="R47" s="100" t="str">
        <f>Zusammenzug!$C$25&amp;"-"&amp;Zusammenzug!$A$7&amp;"-"&amp;Leistungen!L47</f>
        <v>2026-Nicht beauftragte Spitex-Organisation-</v>
      </c>
    </row>
    <row r="48" spans="1:18" x14ac:dyDescent="0.2">
      <c r="A48" s="95" t="str">
        <f>IF(ISBLANK('Zusatzblatt (Perigon)'!E43),"",'Zusatzblatt (Perigon)'!E43)</f>
        <v/>
      </c>
      <c r="B48" s="95" t="str">
        <f>IF(ISBLANK('Zusatzblatt (Perigon)'!G43),"",'Zusatzblatt (Perigon)'!G43)</f>
        <v/>
      </c>
      <c r="C48" s="96" t="str">
        <f>IF(ISBLANK('Zusatzblatt (Perigon)'!I43),"",'Zusatzblatt (Perigon)'!I43)</f>
        <v/>
      </c>
      <c r="D48" s="97" t="str">
        <f>IF(ISBLANK('Zusatzblatt (Perigon)'!J43),"",'Zusatzblatt (Perigon)'!J43)</f>
        <v/>
      </c>
      <c r="E48" s="64" t="str">
        <f>IF(ISBLANK('Zusatzblatt (Perigon)'!K43),"",'Zusatzblatt (Perigon)'!K43)</f>
        <v/>
      </c>
      <c r="F48" s="65"/>
      <c r="G48" s="64"/>
      <c r="H48" s="69" t="str">
        <f>IF(ISBLANK('Zusatzblatt (Perigon)'!L43),"",'Zusatzblatt (Perigon)'!L43)</f>
        <v/>
      </c>
      <c r="I48" s="69" t="str">
        <f>IF(ISBLANK('Zusatzblatt (Perigon)'!M43),"",'Zusatzblatt (Perigon)'!M43)</f>
        <v/>
      </c>
      <c r="J48" s="98" t="str">
        <f>IF(ISBLANK('Zusatzblatt (Perigon)'!N43),"",'Zusatzblatt (Perigon)'!N43)</f>
        <v/>
      </c>
      <c r="K48" s="99" t="str">
        <f>IF(ISBLANK('Zusatzblatt (Perigon)'!J43),"",'Zusatzblatt (Perigon)'!T43)</f>
        <v/>
      </c>
      <c r="L48" s="95" t="str">
        <f>IF(ISBLANK('Zusatzblatt (Perigon)'!O43),"",'Zusatzblatt (Perigon)'!O43)</f>
        <v/>
      </c>
      <c r="M48" s="95" t="str">
        <f>IF(ISBLANK('Zusatzblatt (Perigon)'!R43),"",'Zusatzblatt (Perigon)'!R43)</f>
        <v/>
      </c>
      <c r="N48" s="95" t="str">
        <f>IF(ISBLANK('Zusatzblatt (Perigon)'!P43),"",'Zusatzblatt (Perigon)'!P43)</f>
        <v/>
      </c>
      <c r="O48" s="38" t="str">
        <f>IF($L48="","",VLOOKUP($R48,Tarife!$A$2:$R$599,13,FALSE))</f>
        <v/>
      </c>
      <c r="P48" s="38" t="str">
        <f t="shared" si="0"/>
        <v/>
      </c>
      <c r="R48" s="100" t="str">
        <f>Zusammenzug!$C$25&amp;"-"&amp;Zusammenzug!$A$7&amp;"-"&amp;Leistungen!L48</f>
        <v>2026-Nicht beauftragte Spitex-Organisation-</v>
      </c>
    </row>
    <row r="49" spans="1:18" x14ac:dyDescent="0.2">
      <c r="A49" s="95" t="str">
        <f>IF(ISBLANK('Zusatzblatt (Perigon)'!E44),"",'Zusatzblatt (Perigon)'!E44)</f>
        <v/>
      </c>
      <c r="B49" s="95" t="str">
        <f>IF(ISBLANK('Zusatzblatt (Perigon)'!G44),"",'Zusatzblatt (Perigon)'!G44)</f>
        <v/>
      </c>
      <c r="C49" s="96" t="str">
        <f>IF(ISBLANK('Zusatzblatt (Perigon)'!I44),"",'Zusatzblatt (Perigon)'!I44)</f>
        <v/>
      </c>
      <c r="D49" s="97" t="str">
        <f>IF(ISBLANK('Zusatzblatt (Perigon)'!J44),"",'Zusatzblatt (Perigon)'!J44)</f>
        <v/>
      </c>
      <c r="E49" s="64" t="str">
        <f>IF(ISBLANK('Zusatzblatt (Perigon)'!K44),"",'Zusatzblatt (Perigon)'!K44)</f>
        <v/>
      </c>
      <c r="F49" s="65"/>
      <c r="G49" s="64"/>
      <c r="H49" s="69" t="str">
        <f>IF(ISBLANK('Zusatzblatt (Perigon)'!L44),"",'Zusatzblatt (Perigon)'!L44)</f>
        <v/>
      </c>
      <c r="I49" s="69" t="str">
        <f>IF(ISBLANK('Zusatzblatt (Perigon)'!M44),"",'Zusatzblatt (Perigon)'!M44)</f>
        <v/>
      </c>
      <c r="J49" s="98" t="str">
        <f>IF(ISBLANK('Zusatzblatt (Perigon)'!N44),"",'Zusatzblatt (Perigon)'!N44)</f>
        <v/>
      </c>
      <c r="K49" s="99" t="str">
        <f>IF(ISBLANK('Zusatzblatt (Perigon)'!J44),"",'Zusatzblatt (Perigon)'!T44)</f>
        <v/>
      </c>
      <c r="L49" s="95" t="str">
        <f>IF(ISBLANK('Zusatzblatt (Perigon)'!O44),"",'Zusatzblatt (Perigon)'!O44)</f>
        <v/>
      </c>
      <c r="M49" s="95" t="str">
        <f>IF(ISBLANK('Zusatzblatt (Perigon)'!R44),"",'Zusatzblatt (Perigon)'!R44)</f>
        <v/>
      </c>
      <c r="N49" s="95" t="str">
        <f>IF(ISBLANK('Zusatzblatt (Perigon)'!P44),"",'Zusatzblatt (Perigon)'!P44)</f>
        <v/>
      </c>
      <c r="O49" s="38" t="str">
        <f>IF($L49="","",VLOOKUP($R49,Tarife!$A$2:$R$599,13,FALSE))</f>
        <v/>
      </c>
      <c r="P49" s="38" t="str">
        <f t="shared" si="0"/>
        <v/>
      </c>
      <c r="R49" s="100" t="str">
        <f>Zusammenzug!$C$25&amp;"-"&amp;Zusammenzug!$A$7&amp;"-"&amp;Leistungen!L49</f>
        <v>2026-Nicht beauftragte Spitex-Organisation-</v>
      </c>
    </row>
    <row r="50" spans="1:18" x14ac:dyDescent="0.2">
      <c r="A50" s="95" t="str">
        <f>IF(ISBLANK('Zusatzblatt (Perigon)'!E45),"",'Zusatzblatt (Perigon)'!E45)</f>
        <v/>
      </c>
      <c r="B50" s="95" t="str">
        <f>IF(ISBLANK('Zusatzblatt (Perigon)'!G45),"",'Zusatzblatt (Perigon)'!G45)</f>
        <v/>
      </c>
      <c r="C50" s="96" t="str">
        <f>IF(ISBLANK('Zusatzblatt (Perigon)'!I45),"",'Zusatzblatt (Perigon)'!I45)</f>
        <v/>
      </c>
      <c r="D50" s="97" t="str">
        <f>IF(ISBLANK('Zusatzblatt (Perigon)'!J45),"",'Zusatzblatt (Perigon)'!J45)</f>
        <v/>
      </c>
      <c r="E50" s="64" t="str">
        <f>IF(ISBLANK('Zusatzblatt (Perigon)'!K45),"",'Zusatzblatt (Perigon)'!K45)</f>
        <v/>
      </c>
      <c r="F50" s="65"/>
      <c r="G50" s="64"/>
      <c r="H50" s="69" t="str">
        <f>IF(ISBLANK('Zusatzblatt (Perigon)'!L45),"",'Zusatzblatt (Perigon)'!L45)</f>
        <v/>
      </c>
      <c r="I50" s="69" t="str">
        <f>IF(ISBLANK('Zusatzblatt (Perigon)'!M45),"",'Zusatzblatt (Perigon)'!M45)</f>
        <v/>
      </c>
      <c r="J50" s="98" t="str">
        <f>IF(ISBLANK('Zusatzblatt (Perigon)'!N45),"",'Zusatzblatt (Perigon)'!N45)</f>
        <v/>
      </c>
      <c r="K50" s="99" t="str">
        <f>IF(ISBLANK('Zusatzblatt (Perigon)'!J45),"",'Zusatzblatt (Perigon)'!T45)</f>
        <v/>
      </c>
      <c r="L50" s="95" t="str">
        <f>IF(ISBLANK('Zusatzblatt (Perigon)'!O45),"",'Zusatzblatt (Perigon)'!O45)</f>
        <v/>
      </c>
      <c r="M50" s="95" t="str">
        <f>IF(ISBLANK('Zusatzblatt (Perigon)'!R45),"",'Zusatzblatt (Perigon)'!R45)</f>
        <v/>
      </c>
      <c r="N50" s="95" t="str">
        <f>IF(ISBLANK('Zusatzblatt (Perigon)'!P45),"",'Zusatzblatt (Perigon)'!P45)</f>
        <v/>
      </c>
      <c r="O50" s="38" t="str">
        <f>IF($L50="","",VLOOKUP($R50,Tarife!$A$2:$R$599,13,FALSE))</f>
        <v/>
      </c>
      <c r="P50" s="38" t="str">
        <f t="shared" si="0"/>
        <v/>
      </c>
      <c r="R50" s="100" t="str">
        <f>Zusammenzug!$C$25&amp;"-"&amp;Zusammenzug!$A$7&amp;"-"&amp;Leistungen!L50</f>
        <v>2026-Nicht beauftragte Spitex-Organisation-</v>
      </c>
    </row>
    <row r="51" spans="1:18" x14ac:dyDescent="0.2">
      <c r="A51" s="95" t="str">
        <f>IF(ISBLANK('Zusatzblatt (Perigon)'!E46),"",'Zusatzblatt (Perigon)'!E46)</f>
        <v/>
      </c>
      <c r="B51" s="95" t="str">
        <f>IF(ISBLANK('Zusatzblatt (Perigon)'!G46),"",'Zusatzblatt (Perigon)'!G46)</f>
        <v/>
      </c>
      <c r="C51" s="96" t="str">
        <f>IF(ISBLANK('Zusatzblatt (Perigon)'!I46),"",'Zusatzblatt (Perigon)'!I46)</f>
        <v/>
      </c>
      <c r="D51" s="97" t="str">
        <f>IF(ISBLANK('Zusatzblatt (Perigon)'!J46),"",'Zusatzblatt (Perigon)'!J46)</f>
        <v/>
      </c>
      <c r="E51" s="64" t="str">
        <f>IF(ISBLANK('Zusatzblatt (Perigon)'!K46),"",'Zusatzblatt (Perigon)'!K46)</f>
        <v/>
      </c>
      <c r="F51" s="65"/>
      <c r="G51" s="64"/>
      <c r="H51" s="69" t="str">
        <f>IF(ISBLANK('Zusatzblatt (Perigon)'!L46),"",'Zusatzblatt (Perigon)'!L46)</f>
        <v/>
      </c>
      <c r="I51" s="69" t="str">
        <f>IF(ISBLANK('Zusatzblatt (Perigon)'!M46),"",'Zusatzblatt (Perigon)'!M46)</f>
        <v/>
      </c>
      <c r="J51" s="98" t="str">
        <f>IF(ISBLANK('Zusatzblatt (Perigon)'!N46),"",'Zusatzblatt (Perigon)'!N46)</f>
        <v/>
      </c>
      <c r="K51" s="99" t="str">
        <f>IF(ISBLANK('Zusatzblatt (Perigon)'!J46),"",'Zusatzblatt (Perigon)'!T46)</f>
        <v/>
      </c>
      <c r="L51" s="95" t="str">
        <f>IF(ISBLANK('Zusatzblatt (Perigon)'!O46),"",'Zusatzblatt (Perigon)'!O46)</f>
        <v/>
      </c>
      <c r="M51" s="95" t="str">
        <f>IF(ISBLANK('Zusatzblatt (Perigon)'!R46),"",'Zusatzblatt (Perigon)'!R46)</f>
        <v/>
      </c>
      <c r="N51" s="95" t="str">
        <f>IF(ISBLANK('Zusatzblatt (Perigon)'!P46),"",'Zusatzblatt (Perigon)'!P46)</f>
        <v/>
      </c>
      <c r="O51" s="38" t="str">
        <f>IF($L51="","",VLOOKUP($R51,Tarife!$A$2:$R$599,13,FALSE))</f>
        <v/>
      </c>
      <c r="P51" s="38" t="str">
        <f t="shared" si="0"/>
        <v/>
      </c>
      <c r="R51" s="100" t="str">
        <f>Zusammenzug!$C$25&amp;"-"&amp;Zusammenzug!$A$7&amp;"-"&amp;Leistungen!L51</f>
        <v>2026-Nicht beauftragte Spitex-Organisation-</v>
      </c>
    </row>
    <row r="52" spans="1:18" x14ac:dyDescent="0.2">
      <c r="A52" s="95" t="str">
        <f>IF(ISBLANK('Zusatzblatt (Perigon)'!E47),"",'Zusatzblatt (Perigon)'!E47)</f>
        <v/>
      </c>
      <c r="B52" s="95" t="str">
        <f>IF(ISBLANK('Zusatzblatt (Perigon)'!G47),"",'Zusatzblatt (Perigon)'!G47)</f>
        <v/>
      </c>
      <c r="C52" s="96" t="str">
        <f>IF(ISBLANK('Zusatzblatt (Perigon)'!I47),"",'Zusatzblatt (Perigon)'!I47)</f>
        <v/>
      </c>
      <c r="D52" s="97" t="str">
        <f>IF(ISBLANK('Zusatzblatt (Perigon)'!J47),"",'Zusatzblatt (Perigon)'!J47)</f>
        <v/>
      </c>
      <c r="E52" s="64" t="str">
        <f>IF(ISBLANK('Zusatzblatt (Perigon)'!K47),"",'Zusatzblatt (Perigon)'!K47)</f>
        <v/>
      </c>
      <c r="F52" s="65"/>
      <c r="G52" s="64"/>
      <c r="H52" s="69" t="str">
        <f>IF(ISBLANK('Zusatzblatt (Perigon)'!L47),"",'Zusatzblatt (Perigon)'!L47)</f>
        <v/>
      </c>
      <c r="I52" s="69" t="str">
        <f>IF(ISBLANK('Zusatzblatt (Perigon)'!M47),"",'Zusatzblatt (Perigon)'!M47)</f>
        <v/>
      </c>
      <c r="J52" s="98" t="str">
        <f>IF(ISBLANK('Zusatzblatt (Perigon)'!N47),"",'Zusatzblatt (Perigon)'!N47)</f>
        <v/>
      </c>
      <c r="K52" s="99" t="str">
        <f>IF(ISBLANK('Zusatzblatt (Perigon)'!J47),"",'Zusatzblatt (Perigon)'!T47)</f>
        <v/>
      </c>
      <c r="L52" s="95" t="str">
        <f>IF(ISBLANK('Zusatzblatt (Perigon)'!O47),"",'Zusatzblatt (Perigon)'!O47)</f>
        <v/>
      </c>
      <c r="M52" s="95" t="str">
        <f>IF(ISBLANK('Zusatzblatt (Perigon)'!R47),"",'Zusatzblatt (Perigon)'!R47)</f>
        <v/>
      </c>
      <c r="N52" s="95" t="str">
        <f>IF(ISBLANK('Zusatzblatt (Perigon)'!P47),"",'Zusatzblatt (Perigon)'!P47)</f>
        <v/>
      </c>
      <c r="O52" s="38" t="str">
        <f>IF($L52="","",VLOOKUP($R52,Tarife!$A$2:$R$599,13,FALSE))</f>
        <v/>
      </c>
      <c r="P52" s="38" t="str">
        <f t="shared" si="0"/>
        <v/>
      </c>
      <c r="R52" s="100" t="str">
        <f>Zusammenzug!$C$25&amp;"-"&amp;Zusammenzug!$A$7&amp;"-"&amp;Leistungen!L52</f>
        <v>2026-Nicht beauftragte Spitex-Organisation-</v>
      </c>
    </row>
    <row r="53" spans="1:18" x14ac:dyDescent="0.2">
      <c r="A53" s="95" t="str">
        <f>IF(ISBLANK('Zusatzblatt (Perigon)'!E48),"",'Zusatzblatt (Perigon)'!E48)</f>
        <v/>
      </c>
      <c r="B53" s="95" t="str">
        <f>IF(ISBLANK('Zusatzblatt (Perigon)'!G48),"",'Zusatzblatt (Perigon)'!G48)</f>
        <v/>
      </c>
      <c r="C53" s="96" t="str">
        <f>IF(ISBLANK('Zusatzblatt (Perigon)'!I48),"",'Zusatzblatt (Perigon)'!I48)</f>
        <v/>
      </c>
      <c r="D53" s="97" t="str">
        <f>IF(ISBLANK('Zusatzblatt (Perigon)'!J48),"",'Zusatzblatt (Perigon)'!J48)</f>
        <v/>
      </c>
      <c r="E53" s="64" t="str">
        <f>IF(ISBLANK('Zusatzblatt (Perigon)'!K48),"",'Zusatzblatt (Perigon)'!K48)</f>
        <v/>
      </c>
      <c r="F53" s="65"/>
      <c r="G53" s="64"/>
      <c r="H53" s="69" t="str">
        <f>IF(ISBLANK('Zusatzblatt (Perigon)'!L48),"",'Zusatzblatt (Perigon)'!L48)</f>
        <v/>
      </c>
      <c r="I53" s="69" t="str">
        <f>IF(ISBLANK('Zusatzblatt (Perigon)'!M48),"",'Zusatzblatt (Perigon)'!M48)</f>
        <v/>
      </c>
      <c r="J53" s="98" t="str">
        <f>IF(ISBLANK('Zusatzblatt (Perigon)'!N48),"",'Zusatzblatt (Perigon)'!N48)</f>
        <v/>
      </c>
      <c r="K53" s="99" t="str">
        <f>IF(ISBLANK('Zusatzblatt (Perigon)'!J48),"",'Zusatzblatt (Perigon)'!T48)</f>
        <v/>
      </c>
      <c r="L53" s="95" t="str">
        <f>IF(ISBLANK('Zusatzblatt (Perigon)'!O48),"",'Zusatzblatt (Perigon)'!O48)</f>
        <v/>
      </c>
      <c r="M53" s="95" t="str">
        <f>IF(ISBLANK('Zusatzblatt (Perigon)'!R48),"",'Zusatzblatt (Perigon)'!R48)</f>
        <v/>
      </c>
      <c r="N53" s="95" t="str">
        <f>IF(ISBLANK('Zusatzblatt (Perigon)'!P48),"",'Zusatzblatt (Perigon)'!P48)</f>
        <v/>
      </c>
      <c r="O53" s="38" t="str">
        <f>IF($L53="","",VLOOKUP($R53,Tarife!$A$2:$R$599,13,FALSE))</f>
        <v/>
      </c>
      <c r="P53" s="38" t="str">
        <f t="shared" si="0"/>
        <v/>
      </c>
      <c r="R53" s="100" t="str">
        <f>Zusammenzug!$C$25&amp;"-"&amp;Zusammenzug!$A$7&amp;"-"&amp;Leistungen!L53</f>
        <v>2026-Nicht beauftragte Spitex-Organisation-</v>
      </c>
    </row>
    <row r="54" spans="1:18" x14ac:dyDescent="0.2">
      <c r="A54" s="95" t="str">
        <f>IF(ISBLANK('Zusatzblatt (Perigon)'!E49),"",'Zusatzblatt (Perigon)'!E49)</f>
        <v/>
      </c>
      <c r="B54" s="95" t="str">
        <f>IF(ISBLANK('Zusatzblatt (Perigon)'!G49),"",'Zusatzblatt (Perigon)'!G49)</f>
        <v/>
      </c>
      <c r="C54" s="96" t="str">
        <f>IF(ISBLANK('Zusatzblatt (Perigon)'!I49),"",'Zusatzblatt (Perigon)'!I49)</f>
        <v/>
      </c>
      <c r="D54" s="97" t="str">
        <f>IF(ISBLANK('Zusatzblatt (Perigon)'!J49),"",'Zusatzblatt (Perigon)'!J49)</f>
        <v/>
      </c>
      <c r="E54" s="64" t="str">
        <f>IF(ISBLANK('Zusatzblatt (Perigon)'!K49),"",'Zusatzblatt (Perigon)'!K49)</f>
        <v/>
      </c>
      <c r="F54" s="65"/>
      <c r="G54" s="64"/>
      <c r="H54" s="69" t="str">
        <f>IF(ISBLANK('Zusatzblatt (Perigon)'!L49),"",'Zusatzblatt (Perigon)'!L49)</f>
        <v/>
      </c>
      <c r="I54" s="69" t="str">
        <f>IF(ISBLANK('Zusatzblatt (Perigon)'!M49),"",'Zusatzblatt (Perigon)'!M49)</f>
        <v/>
      </c>
      <c r="J54" s="98" t="str">
        <f>IF(ISBLANK('Zusatzblatt (Perigon)'!N49),"",'Zusatzblatt (Perigon)'!N49)</f>
        <v/>
      </c>
      <c r="K54" s="99" t="str">
        <f>IF(ISBLANK('Zusatzblatt (Perigon)'!J49),"",'Zusatzblatt (Perigon)'!T49)</f>
        <v/>
      </c>
      <c r="L54" s="95" t="str">
        <f>IF(ISBLANK('Zusatzblatt (Perigon)'!O49),"",'Zusatzblatt (Perigon)'!O49)</f>
        <v/>
      </c>
      <c r="M54" s="95" t="str">
        <f>IF(ISBLANK('Zusatzblatt (Perigon)'!R49),"",'Zusatzblatt (Perigon)'!R49)</f>
        <v/>
      </c>
      <c r="N54" s="95" t="str">
        <f>IF(ISBLANK('Zusatzblatt (Perigon)'!P49),"",'Zusatzblatt (Perigon)'!P49)</f>
        <v/>
      </c>
      <c r="O54" s="38" t="str">
        <f>IF($L54="","",VLOOKUP($R54,Tarife!$A$2:$R$599,13,FALSE))</f>
        <v/>
      </c>
      <c r="P54" s="38" t="str">
        <f t="shared" si="0"/>
        <v/>
      </c>
      <c r="R54" s="100" t="str">
        <f>Zusammenzug!$C$25&amp;"-"&amp;Zusammenzug!$A$7&amp;"-"&amp;Leistungen!L54</f>
        <v>2026-Nicht beauftragte Spitex-Organisation-</v>
      </c>
    </row>
    <row r="55" spans="1:18" x14ac:dyDescent="0.2">
      <c r="A55" s="95" t="str">
        <f>IF(ISBLANK('Zusatzblatt (Perigon)'!E50),"",'Zusatzblatt (Perigon)'!E50)</f>
        <v/>
      </c>
      <c r="B55" s="95" t="str">
        <f>IF(ISBLANK('Zusatzblatt (Perigon)'!G50),"",'Zusatzblatt (Perigon)'!G50)</f>
        <v/>
      </c>
      <c r="C55" s="96" t="str">
        <f>IF(ISBLANK('Zusatzblatt (Perigon)'!I50),"",'Zusatzblatt (Perigon)'!I50)</f>
        <v/>
      </c>
      <c r="D55" s="97" t="str">
        <f>IF(ISBLANK('Zusatzblatt (Perigon)'!J50),"",'Zusatzblatt (Perigon)'!J50)</f>
        <v/>
      </c>
      <c r="E55" s="64" t="str">
        <f>IF(ISBLANK('Zusatzblatt (Perigon)'!K50),"",'Zusatzblatt (Perigon)'!K50)</f>
        <v/>
      </c>
      <c r="F55" s="65"/>
      <c r="G55" s="64"/>
      <c r="H55" s="69" t="str">
        <f>IF(ISBLANK('Zusatzblatt (Perigon)'!L50),"",'Zusatzblatt (Perigon)'!L50)</f>
        <v/>
      </c>
      <c r="I55" s="69" t="str">
        <f>IF(ISBLANK('Zusatzblatt (Perigon)'!M50),"",'Zusatzblatt (Perigon)'!M50)</f>
        <v/>
      </c>
      <c r="J55" s="98" t="str">
        <f>IF(ISBLANK('Zusatzblatt (Perigon)'!N50),"",'Zusatzblatt (Perigon)'!N50)</f>
        <v/>
      </c>
      <c r="K55" s="99" t="str">
        <f>IF(ISBLANK('Zusatzblatt (Perigon)'!J50),"",'Zusatzblatt (Perigon)'!T50)</f>
        <v/>
      </c>
      <c r="L55" s="95" t="str">
        <f>IF(ISBLANK('Zusatzblatt (Perigon)'!O50),"",'Zusatzblatt (Perigon)'!O50)</f>
        <v/>
      </c>
      <c r="M55" s="95" t="str">
        <f>IF(ISBLANK('Zusatzblatt (Perigon)'!R50),"",'Zusatzblatt (Perigon)'!R50)</f>
        <v/>
      </c>
      <c r="N55" s="95" t="str">
        <f>IF(ISBLANK('Zusatzblatt (Perigon)'!P50),"",'Zusatzblatt (Perigon)'!P50)</f>
        <v/>
      </c>
      <c r="O55" s="38" t="str">
        <f>IF($L55="","",VLOOKUP($R55,Tarife!$A$2:$R$599,13,FALSE))</f>
        <v/>
      </c>
      <c r="P55" s="38" t="str">
        <f t="shared" si="0"/>
        <v/>
      </c>
      <c r="R55" s="100" t="str">
        <f>Zusammenzug!$C$25&amp;"-"&amp;Zusammenzug!$A$7&amp;"-"&amp;Leistungen!L55</f>
        <v>2026-Nicht beauftragte Spitex-Organisation-</v>
      </c>
    </row>
    <row r="56" spans="1:18" x14ac:dyDescent="0.2">
      <c r="A56" s="95" t="str">
        <f>IF(ISBLANK('Zusatzblatt (Perigon)'!E51),"",'Zusatzblatt (Perigon)'!E51)</f>
        <v/>
      </c>
      <c r="B56" s="95" t="str">
        <f>IF(ISBLANK('Zusatzblatt (Perigon)'!G51),"",'Zusatzblatt (Perigon)'!G51)</f>
        <v/>
      </c>
      <c r="C56" s="96" t="str">
        <f>IF(ISBLANK('Zusatzblatt (Perigon)'!I51),"",'Zusatzblatt (Perigon)'!I51)</f>
        <v/>
      </c>
      <c r="D56" s="97" t="str">
        <f>IF(ISBLANK('Zusatzblatt (Perigon)'!J51),"",'Zusatzblatt (Perigon)'!J51)</f>
        <v/>
      </c>
      <c r="E56" s="64" t="str">
        <f>IF(ISBLANK('Zusatzblatt (Perigon)'!K51),"",'Zusatzblatt (Perigon)'!K51)</f>
        <v/>
      </c>
      <c r="F56" s="65"/>
      <c r="G56" s="64"/>
      <c r="H56" s="69" t="str">
        <f>IF(ISBLANK('Zusatzblatt (Perigon)'!L51),"",'Zusatzblatt (Perigon)'!L51)</f>
        <v/>
      </c>
      <c r="I56" s="69" t="str">
        <f>IF(ISBLANK('Zusatzblatt (Perigon)'!M51),"",'Zusatzblatt (Perigon)'!M51)</f>
        <v/>
      </c>
      <c r="J56" s="98" t="str">
        <f>IF(ISBLANK('Zusatzblatt (Perigon)'!N51),"",'Zusatzblatt (Perigon)'!N51)</f>
        <v/>
      </c>
      <c r="K56" s="99" t="str">
        <f>IF(ISBLANK('Zusatzblatt (Perigon)'!J51),"",'Zusatzblatt (Perigon)'!T51)</f>
        <v/>
      </c>
      <c r="L56" s="95" t="str">
        <f>IF(ISBLANK('Zusatzblatt (Perigon)'!O51),"",'Zusatzblatt (Perigon)'!O51)</f>
        <v/>
      </c>
      <c r="M56" s="95" t="str">
        <f>IF(ISBLANK('Zusatzblatt (Perigon)'!R51),"",'Zusatzblatt (Perigon)'!R51)</f>
        <v/>
      </c>
      <c r="N56" s="95" t="str">
        <f>IF(ISBLANK('Zusatzblatt (Perigon)'!P51),"",'Zusatzblatt (Perigon)'!P51)</f>
        <v/>
      </c>
      <c r="O56" s="38" t="str">
        <f>IF($L56="","",VLOOKUP($R56,Tarife!$A$2:$R$599,13,FALSE))</f>
        <v/>
      </c>
      <c r="P56" s="38" t="str">
        <f t="shared" si="0"/>
        <v/>
      </c>
      <c r="R56" s="100" t="str">
        <f>Zusammenzug!$C$25&amp;"-"&amp;Zusammenzug!$A$7&amp;"-"&amp;Leistungen!L56</f>
        <v>2026-Nicht beauftragte Spitex-Organisation-</v>
      </c>
    </row>
    <row r="57" spans="1:18" x14ac:dyDescent="0.2">
      <c r="A57" s="95" t="str">
        <f>IF(ISBLANK('Zusatzblatt (Perigon)'!E52),"",'Zusatzblatt (Perigon)'!E52)</f>
        <v/>
      </c>
      <c r="B57" s="95" t="str">
        <f>IF(ISBLANK('Zusatzblatt (Perigon)'!G52),"",'Zusatzblatt (Perigon)'!G52)</f>
        <v/>
      </c>
      <c r="C57" s="96" t="str">
        <f>IF(ISBLANK('Zusatzblatt (Perigon)'!I52),"",'Zusatzblatt (Perigon)'!I52)</f>
        <v/>
      </c>
      <c r="D57" s="97" t="str">
        <f>IF(ISBLANK('Zusatzblatt (Perigon)'!J52),"",'Zusatzblatt (Perigon)'!J52)</f>
        <v/>
      </c>
      <c r="E57" s="64" t="str">
        <f>IF(ISBLANK('Zusatzblatt (Perigon)'!K52),"",'Zusatzblatt (Perigon)'!K52)</f>
        <v/>
      </c>
      <c r="F57" s="65"/>
      <c r="G57" s="64"/>
      <c r="H57" s="69" t="str">
        <f>IF(ISBLANK('Zusatzblatt (Perigon)'!L52),"",'Zusatzblatt (Perigon)'!L52)</f>
        <v/>
      </c>
      <c r="I57" s="69" t="str">
        <f>IF(ISBLANK('Zusatzblatt (Perigon)'!M52),"",'Zusatzblatt (Perigon)'!M52)</f>
        <v/>
      </c>
      <c r="J57" s="98" t="str">
        <f>IF(ISBLANK('Zusatzblatt (Perigon)'!N52),"",'Zusatzblatt (Perigon)'!N52)</f>
        <v/>
      </c>
      <c r="K57" s="99" t="str">
        <f>IF(ISBLANK('Zusatzblatt (Perigon)'!J52),"",'Zusatzblatt (Perigon)'!T52)</f>
        <v/>
      </c>
      <c r="L57" s="95" t="str">
        <f>IF(ISBLANK('Zusatzblatt (Perigon)'!O52),"",'Zusatzblatt (Perigon)'!O52)</f>
        <v/>
      </c>
      <c r="M57" s="95" t="str">
        <f>IF(ISBLANK('Zusatzblatt (Perigon)'!R52),"",'Zusatzblatt (Perigon)'!R52)</f>
        <v/>
      </c>
      <c r="N57" s="95" t="str">
        <f>IF(ISBLANK('Zusatzblatt (Perigon)'!P52),"",'Zusatzblatt (Perigon)'!P52)</f>
        <v/>
      </c>
      <c r="O57" s="38" t="str">
        <f>IF($L57="","",VLOOKUP($R57,Tarife!$A$2:$R$599,13,FALSE))</f>
        <v/>
      </c>
      <c r="P57" s="38" t="str">
        <f t="shared" si="0"/>
        <v/>
      </c>
      <c r="R57" s="100" t="str">
        <f>Zusammenzug!$C$25&amp;"-"&amp;Zusammenzug!$A$7&amp;"-"&amp;Leistungen!L57</f>
        <v>2026-Nicht beauftragte Spitex-Organisation-</v>
      </c>
    </row>
    <row r="58" spans="1:18" x14ac:dyDescent="0.2">
      <c r="A58" s="95" t="str">
        <f>IF(ISBLANK('Zusatzblatt (Perigon)'!E53),"",'Zusatzblatt (Perigon)'!E53)</f>
        <v/>
      </c>
      <c r="B58" s="95" t="str">
        <f>IF(ISBLANK('Zusatzblatt (Perigon)'!G53),"",'Zusatzblatt (Perigon)'!G53)</f>
        <v/>
      </c>
      <c r="C58" s="96" t="str">
        <f>IF(ISBLANK('Zusatzblatt (Perigon)'!I53),"",'Zusatzblatt (Perigon)'!I53)</f>
        <v/>
      </c>
      <c r="D58" s="97" t="str">
        <f>IF(ISBLANK('Zusatzblatt (Perigon)'!J53),"",'Zusatzblatt (Perigon)'!J53)</f>
        <v/>
      </c>
      <c r="E58" s="64" t="str">
        <f>IF(ISBLANK('Zusatzblatt (Perigon)'!K53),"",'Zusatzblatt (Perigon)'!K53)</f>
        <v/>
      </c>
      <c r="F58" s="65"/>
      <c r="G58" s="64"/>
      <c r="H58" s="69" t="str">
        <f>IF(ISBLANK('Zusatzblatt (Perigon)'!L53),"",'Zusatzblatt (Perigon)'!L53)</f>
        <v/>
      </c>
      <c r="I58" s="69" t="str">
        <f>IF(ISBLANK('Zusatzblatt (Perigon)'!M53),"",'Zusatzblatt (Perigon)'!M53)</f>
        <v/>
      </c>
      <c r="J58" s="98" t="str">
        <f>IF(ISBLANK('Zusatzblatt (Perigon)'!N53),"",'Zusatzblatt (Perigon)'!N53)</f>
        <v/>
      </c>
      <c r="K58" s="99" t="str">
        <f>IF(ISBLANK('Zusatzblatt (Perigon)'!J53),"",'Zusatzblatt (Perigon)'!T53)</f>
        <v/>
      </c>
      <c r="L58" s="95" t="str">
        <f>IF(ISBLANK('Zusatzblatt (Perigon)'!O53),"",'Zusatzblatt (Perigon)'!O53)</f>
        <v/>
      </c>
      <c r="M58" s="95" t="str">
        <f>IF(ISBLANK('Zusatzblatt (Perigon)'!R53),"",'Zusatzblatt (Perigon)'!R53)</f>
        <v/>
      </c>
      <c r="N58" s="95" t="str">
        <f>IF(ISBLANK('Zusatzblatt (Perigon)'!P53),"",'Zusatzblatt (Perigon)'!P53)</f>
        <v/>
      </c>
      <c r="O58" s="38" t="str">
        <f>IF($L58="","",VLOOKUP($R58,Tarife!$A$2:$R$599,13,FALSE))</f>
        <v/>
      </c>
      <c r="P58" s="38" t="str">
        <f t="shared" si="0"/>
        <v/>
      </c>
      <c r="R58" s="100" t="str">
        <f>Zusammenzug!$C$25&amp;"-"&amp;Zusammenzug!$A$7&amp;"-"&amp;Leistungen!L58</f>
        <v>2026-Nicht beauftragte Spitex-Organisation-</v>
      </c>
    </row>
    <row r="59" spans="1:18" x14ac:dyDescent="0.2">
      <c r="A59" s="95" t="str">
        <f>IF(ISBLANK('Zusatzblatt (Perigon)'!E54),"",'Zusatzblatt (Perigon)'!E54)</f>
        <v/>
      </c>
      <c r="B59" s="95" t="str">
        <f>IF(ISBLANK('Zusatzblatt (Perigon)'!G54),"",'Zusatzblatt (Perigon)'!G54)</f>
        <v/>
      </c>
      <c r="C59" s="96" t="str">
        <f>IF(ISBLANK('Zusatzblatt (Perigon)'!I54),"",'Zusatzblatt (Perigon)'!I54)</f>
        <v/>
      </c>
      <c r="D59" s="97" t="str">
        <f>IF(ISBLANK('Zusatzblatt (Perigon)'!J54),"",'Zusatzblatt (Perigon)'!J54)</f>
        <v/>
      </c>
      <c r="E59" s="64" t="str">
        <f>IF(ISBLANK('Zusatzblatt (Perigon)'!K54),"",'Zusatzblatt (Perigon)'!K54)</f>
        <v/>
      </c>
      <c r="F59" s="65"/>
      <c r="G59" s="64"/>
      <c r="H59" s="69" t="str">
        <f>IF(ISBLANK('Zusatzblatt (Perigon)'!L54),"",'Zusatzblatt (Perigon)'!L54)</f>
        <v/>
      </c>
      <c r="I59" s="69" t="str">
        <f>IF(ISBLANK('Zusatzblatt (Perigon)'!M54),"",'Zusatzblatt (Perigon)'!M54)</f>
        <v/>
      </c>
      <c r="J59" s="98" t="str">
        <f>IF(ISBLANK('Zusatzblatt (Perigon)'!N54),"",'Zusatzblatt (Perigon)'!N54)</f>
        <v/>
      </c>
      <c r="K59" s="99" t="str">
        <f>IF(ISBLANK('Zusatzblatt (Perigon)'!J54),"",'Zusatzblatt (Perigon)'!T54)</f>
        <v/>
      </c>
      <c r="L59" s="95" t="str">
        <f>IF(ISBLANK('Zusatzblatt (Perigon)'!O54),"",'Zusatzblatt (Perigon)'!O54)</f>
        <v/>
      </c>
      <c r="M59" s="95" t="str">
        <f>IF(ISBLANK('Zusatzblatt (Perigon)'!R54),"",'Zusatzblatt (Perigon)'!R54)</f>
        <v/>
      </c>
      <c r="N59" s="95" t="str">
        <f>IF(ISBLANK('Zusatzblatt (Perigon)'!P54),"",'Zusatzblatt (Perigon)'!P54)</f>
        <v/>
      </c>
      <c r="O59" s="38" t="str">
        <f>IF($L59="","",VLOOKUP($R59,Tarife!$A$2:$R$599,13,FALSE))</f>
        <v/>
      </c>
      <c r="P59" s="38" t="str">
        <f t="shared" si="0"/>
        <v/>
      </c>
      <c r="R59" s="100" t="str">
        <f>Zusammenzug!$C$25&amp;"-"&amp;Zusammenzug!$A$7&amp;"-"&amp;Leistungen!L59</f>
        <v>2026-Nicht beauftragte Spitex-Organisation-</v>
      </c>
    </row>
    <row r="60" spans="1:18" x14ac:dyDescent="0.2">
      <c r="A60" s="95" t="str">
        <f>IF(ISBLANK('Zusatzblatt (Perigon)'!E55),"",'Zusatzblatt (Perigon)'!E55)</f>
        <v/>
      </c>
      <c r="B60" s="95" t="str">
        <f>IF(ISBLANK('Zusatzblatt (Perigon)'!G55),"",'Zusatzblatt (Perigon)'!G55)</f>
        <v/>
      </c>
      <c r="C60" s="96" t="str">
        <f>IF(ISBLANK('Zusatzblatt (Perigon)'!I55),"",'Zusatzblatt (Perigon)'!I55)</f>
        <v/>
      </c>
      <c r="D60" s="97" t="str">
        <f>IF(ISBLANK('Zusatzblatt (Perigon)'!J55),"",'Zusatzblatt (Perigon)'!J55)</f>
        <v/>
      </c>
      <c r="E60" s="64" t="str">
        <f>IF(ISBLANK('Zusatzblatt (Perigon)'!K55),"",'Zusatzblatt (Perigon)'!K55)</f>
        <v/>
      </c>
      <c r="F60" s="65"/>
      <c r="G60" s="64"/>
      <c r="H60" s="69" t="str">
        <f>IF(ISBLANK('Zusatzblatt (Perigon)'!L55),"",'Zusatzblatt (Perigon)'!L55)</f>
        <v/>
      </c>
      <c r="I60" s="69" t="str">
        <f>IF(ISBLANK('Zusatzblatt (Perigon)'!M55),"",'Zusatzblatt (Perigon)'!M55)</f>
        <v/>
      </c>
      <c r="J60" s="98" t="str">
        <f>IF(ISBLANK('Zusatzblatt (Perigon)'!N55),"",'Zusatzblatt (Perigon)'!N55)</f>
        <v/>
      </c>
      <c r="K60" s="99" t="str">
        <f>IF(ISBLANK('Zusatzblatt (Perigon)'!J55),"",'Zusatzblatt (Perigon)'!T55)</f>
        <v/>
      </c>
      <c r="L60" s="95" t="str">
        <f>IF(ISBLANK('Zusatzblatt (Perigon)'!O55),"",'Zusatzblatt (Perigon)'!O55)</f>
        <v/>
      </c>
      <c r="M60" s="95" t="str">
        <f>IF(ISBLANK('Zusatzblatt (Perigon)'!R55),"",'Zusatzblatt (Perigon)'!R55)</f>
        <v/>
      </c>
      <c r="N60" s="95" t="str">
        <f>IF(ISBLANK('Zusatzblatt (Perigon)'!P55),"",'Zusatzblatt (Perigon)'!P55)</f>
        <v/>
      </c>
      <c r="O60" s="38" t="str">
        <f>IF($L60="","",VLOOKUP($R60,Tarife!$A$2:$R$599,13,FALSE))</f>
        <v/>
      </c>
      <c r="P60" s="38" t="str">
        <f t="shared" si="0"/>
        <v/>
      </c>
      <c r="R60" s="100" t="str">
        <f>Zusammenzug!$C$25&amp;"-"&amp;Zusammenzug!$A$7&amp;"-"&amp;Leistungen!L60</f>
        <v>2026-Nicht beauftragte Spitex-Organisation-</v>
      </c>
    </row>
    <row r="61" spans="1:18" x14ac:dyDescent="0.2">
      <c r="A61" s="95" t="str">
        <f>IF(ISBLANK('Zusatzblatt (Perigon)'!E56),"",'Zusatzblatt (Perigon)'!E56)</f>
        <v/>
      </c>
      <c r="B61" s="95" t="str">
        <f>IF(ISBLANK('Zusatzblatt (Perigon)'!G56),"",'Zusatzblatt (Perigon)'!G56)</f>
        <v/>
      </c>
      <c r="C61" s="96" t="str">
        <f>IF(ISBLANK('Zusatzblatt (Perigon)'!I56),"",'Zusatzblatt (Perigon)'!I56)</f>
        <v/>
      </c>
      <c r="D61" s="97" t="str">
        <f>IF(ISBLANK('Zusatzblatt (Perigon)'!J56),"",'Zusatzblatt (Perigon)'!J56)</f>
        <v/>
      </c>
      <c r="E61" s="64" t="str">
        <f>IF(ISBLANK('Zusatzblatt (Perigon)'!K56),"",'Zusatzblatt (Perigon)'!K56)</f>
        <v/>
      </c>
      <c r="F61" s="65"/>
      <c r="G61" s="64"/>
      <c r="H61" s="69" t="str">
        <f>IF(ISBLANK('Zusatzblatt (Perigon)'!L56),"",'Zusatzblatt (Perigon)'!L56)</f>
        <v/>
      </c>
      <c r="I61" s="69" t="str">
        <f>IF(ISBLANK('Zusatzblatt (Perigon)'!M56),"",'Zusatzblatt (Perigon)'!M56)</f>
        <v/>
      </c>
      <c r="J61" s="98" t="str">
        <f>IF(ISBLANK('Zusatzblatt (Perigon)'!N56),"",'Zusatzblatt (Perigon)'!N56)</f>
        <v/>
      </c>
      <c r="K61" s="99" t="str">
        <f>IF(ISBLANK('Zusatzblatt (Perigon)'!J56),"",'Zusatzblatt (Perigon)'!T56)</f>
        <v/>
      </c>
      <c r="L61" s="95" t="str">
        <f>IF(ISBLANK('Zusatzblatt (Perigon)'!O56),"",'Zusatzblatt (Perigon)'!O56)</f>
        <v/>
      </c>
      <c r="M61" s="95" t="str">
        <f>IF(ISBLANK('Zusatzblatt (Perigon)'!R56),"",'Zusatzblatt (Perigon)'!R56)</f>
        <v/>
      </c>
      <c r="N61" s="95" t="str">
        <f>IF(ISBLANK('Zusatzblatt (Perigon)'!P56),"",'Zusatzblatt (Perigon)'!P56)</f>
        <v/>
      </c>
      <c r="O61" s="38" t="str">
        <f>IF($L61="","",VLOOKUP($R61,Tarife!$A$2:$R$599,13,FALSE))</f>
        <v/>
      </c>
      <c r="P61" s="38" t="str">
        <f t="shared" si="0"/>
        <v/>
      </c>
      <c r="R61" s="100" t="str">
        <f>Zusammenzug!$C$25&amp;"-"&amp;Zusammenzug!$A$7&amp;"-"&amp;Leistungen!L61</f>
        <v>2026-Nicht beauftragte Spitex-Organisation-</v>
      </c>
    </row>
    <row r="62" spans="1:18" x14ac:dyDescent="0.2">
      <c r="A62" s="95" t="str">
        <f>IF(ISBLANK('Zusatzblatt (Perigon)'!E57),"",'Zusatzblatt (Perigon)'!E57)</f>
        <v/>
      </c>
      <c r="B62" s="95" t="str">
        <f>IF(ISBLANK('Zusatzblatt (Perigon)'!G57),"",'Zusatzblatt (Perigon)'!G57)</f>
        <v/>
      </c>
      <c r="C62" s="96" t="str">
        <f>IF(ISBLANK('Zusatzblatt (Perigon)'!I57),"",'Zusatzblatt (Perigon)'!I57)</f>
        <v/>
      </c>
      <c r="D62" s="97" t="str">
        <f>IF(ISBLANK('Zusatzblatt (Perigon)'!J57),"",'Zusatzblatt (Perigon)'!J57)</f>
        <v/>
      </c>
      <c r="E62" s="64" t="str">
        <f>IF(ISBLANK('Zusatzblatt (Perigon)'!K57),"",'Zusatzblatt (Perigon)'!K57)</f>
        <v/>
      </c>
      <c r="F62" s="65"/>
      <c r="G62" s="64"/>
      <c r="H62" s="69" t="str">
        <f>IF(ISBLANK('Zusatzblatt (Perigon)'!L57),"",'Zusatzblatt (Perigon)'!L57)</f>
        <v/>
      </c>
      <c r="I62" s="69" t="str">
        <f>IF(ISBLANK('Zusatzblatt (Perigon)'!M57),"",'Zusatzblatt (Perigon)'!M57)</f>
        <v/>
      </c>
      <c r="J62" s="98" t="str">
        <f>IF(ISBLANK('Zusatzblatt (Perigon)'!N57),"",'Zusatzblatt (Perigon)'!N57)</f>
        <v/>
      </c>
      <c r="K62" s="99" t="str">
        <f>IF(ISBLANK('Zusatzblatt (Perigon)'!J57),"",'Zusatzblatt (Perigon)'!T57)</f>
        <v/>
      </c>
      <c r="L62" s="95" t="str">
        <f>IF(ISBLANK('Zusatzblatt (Perigon)'!O57),"",'Zusatzblatt (Perigon)'!O57)</f>
        <v/>
      </c>
      <c r="M62" s="95" t="str">
        <f>IF(ISBLANK('Zusatzblatt (Perigon)'!R57),"",'Zusatzblatt (Perigon)'!R57)</f>
        <v/>
      </c>
      <c r="N62" s="95" t="str">
        <f>IF(ISBLANK('Zusatzblatt (Perigon)'!P57),"",'Zusatzblatt (Perigon)'!P57)</f>
        <v/>
      </c>
      <c r="O62" s="38" t="str">
        <f>IF($L62="","",VLOOKUP($R62,Tarife!$A$2:$R$599,13,FALSE))</f>
        <v/>
      </c>
      <c r="P62" s="38" t="str">
        <f t="shared" si="0"/>
        <v/>
      </c>
      <c r="R62" s="100" t="str">
        <f>Zusammenzug!$C$25&amp;"-"&amp;Zusammenzug!$A$7&amp;"-"&amp;Leistungen!L62</f>
        <v>2026-Nicht beauftragte Spitex-Organisation-</v>
      </c>
    </row>
    <row r="63" spans="1:18" x14ac:dyDescent="0.2">
      <c r="A63" s="95" t="str">
        <f>IF(ISBLANK('Zusatzblatt (Perigon)'!E58),"",'Zusatzblatt (Perigon)'!E58)</f>
        <v/>
      </c>
      <c r="B63" s="95" t="str">
        <f>IF(ISBLANK('Zusatzblatt (Perigon)'!G58),"",'Zusatzblatt (Perigon)'!G58)</f>
        <v/>
      </c>
      <c r="C63" s="96" t="str">
        <f>IF(ISBLANK('Zusatzblatt (Perigon)'!I58),"",'Zusatzblatt (Perigon)'!I58)</f>
        <v/>
      </c>
      <c r="D63" s="97" t="str">
        <f>IF(ISBLANK('Zusatzblatt (Perigon)'!J58),"",'Zusatzblatt (Perigon)'!J58)</f>
        <v/>
      </c>
      <c r="E63" s="64" t="str">
        <f>IF(ISBLANK('Zusatzblatt (Perigon)'!K58),"",'Zusatzblatt (Perigon)'!K58)</f>
        <v/>
      </c>
      <c r="F63" s="65"/>
      <c r="G63" s="64"/>
      <c r="H63" s="69" t="str">
        <f>IF(ISBLANK('Zusatzblatt (Perigon)'!L58),"",'Zusatzblatt (Perigon)'!L58)</f>
        <v/>
      </c>
      <c r="I63" s="69" t="str">
        <f>IF(ISBLANK('Zusatzblatt (Perigon)'!M58),"",'Zusatzblatt (Perigon)'!M58)</f>
        <v/>
      </c>
      <c r="J63" s="98" t="str">
        <f>IF(ISBLANK('Zusatzblatt (Perigon)'!N58),"",'Zusatzblatt (Perigon)'!N58)</f>
        <v/>
      </c>
      <c r="K63" s="99" t="str">
        <f>IF(ISBLANK('Zusatzblatt (Perigon)'!J58),"",'Zusatzblatt (Perigon)'!T58)</f>
        <v/>
      </c>
      <c r="L63" s="95" t="str">
        <f>IF(ISBLANK('Zusatzblatt (Perigon)'!O58),"",'Zusatzblatt (Perigon)'!O58)</f>
        <v/>
      </c>
      <c r="M63" s="95" t="str">
        <f>IF(ISBLANK('Zusatzblatt (Perigon)'!R58),"",'Zusatzblatt (Perigon)'!R58)</f>
        <v/>
      </c>
      <c r="N63" s="95" t="str">
        <f>IF(ISBLANK('Zusatzblatt (Perigon)'!P58),"",'Zusatzblatt (Perigon)'!P58)</f>
        <v/>
      </c>
      <c r="O63" s="38" t="str">
        <f>IF($L63="","",VLOOKUP($R63,Tarife!$A$2:$R$599,13,FALSE))</f>
        <v/>
      </c>
      <c r="P63" s="38" t="str">
        <f t="shared" si="0"/>
        <v/>
      </c>
      <c r="R63" s="100" t="str">
        <f>Zusammenzug!$C$25&amp;"-"&amp;Zusammenzug!$A$7&amp;"-"&amp;Leistungen!L63</f>
        <v>2026-Nicht beauftragte Spitex-Organisation-</v>
      </c>
    </row>
    <row r="64" spans="1:18" x14ac:dyDescent="0.2">
      <c r="A64" s="95" t="str">
        <f>IF(ISBLANK('Zusatzblatt (Perigon)'!E59),"",'Zusatzblatt (Perigon)'!E59)</f>
        <v/>
      </c>
      <c r="B64" s="95" t="str">
        <f>IF(ISBLANK('Zusatzblatt (Perigon)'!G59),"",'Zusatzblatt (Perigon)'!G59)</f>
        <v/>
      </c>
      <c r="C64" s="96" t="str">
        <f>IF(ISBLANK('Zusatzblatt (Perigon)'!I59),"",'Zusatzblatt (Perigon)'!I59)</f>
        <v/>
      </c>
      <c r="D64" s="97" t="str">
        <f>IF(ISBLANK('Zusatzblatt (Perigon)'!J59),"",'Zusatzblatt (Perigon)'!J59)</f>
        <v/>
      </c>
      <c r="E64" s="64" t="str">
        <f>IF(ISBLANK('Zusatzblatt (Perigon)'!K59),"",'Zusatzblatt (Perigon)'!K59)</f>
        <v/>
      </c>
      <c r="F64" s="65"/>
      <c r="G64" s="64"/>
      <c r="H64" s="69" t="str">
        <f>IF(ISBLANK('Zusatzblatt (Perigon)'!L59),"",'Zusatzblatt (Perigon)'!L59)</f>
        <v/>
      </c>
      <c r="I64" s="69" t="str">
        <f>IF(ISBLANK('Zusatzblatt (Perigon)'!M59),"",'Zusatzblatt (Perigon)'!M59)</f>
        <v/>
      </c>
      <c r="J64" s="98" t="str">
        <f>IF(ISBLANK('Zusatzblatt (Perigon)'!N59),"",'Zusatzblatt (Perigon)'!N59)</f>
        <v/>
      </c>
      <c r="K64" s="99" t="str">
        <f>IF(ISBLANK('Zusatzblatt (Perigon)'!J59),"",'Zusatzblatt (Perigon)'!T59)</f>
        <v/>
      </c>
      <c r="L64" s="95" t="str">
        <f>IF(ISBLANK('Zusatzblatt (Perigon)'!O59),"",'Zusatzblatt (Perigon)'!O59)</f>
        <v/>
      </c>
      <c r="M64" s="95" t="str">
        <f>IF(ISBLANK('Zusatzblatt (Perigon)'!R59),"",'Zusatzblatt (Perigon)'!R59)</f>
        <v/>
      </c>
      <c r="N64" s="95" t="str">
        <f>IF(ISBLANK('Zusatzblatt (Perigon)'!P59),"",'Zusatzblatt (Perigon)'!P59)</f>
        <v/>
      </c>
      <c r="O64" s="38" t="str">
        <f>IF($L64="","",VLOOKUP($R64,Tarife!$A$2:$R$599,13,FALSE))</f>
        <v/>
      </c>
      <c r="P64" s="38" t="str">
        <f t="shared" si="0"/>
        <v/>
      </c>
      <c r="R64" s="100" t="str">
        <f>Zusammenzug!$C$25&amp;"-"&amp;Zusammenzug!$A$7&amp;"-"&amp;Leistungen!L64</f>
        <v>2026-Nicht beauftragte Spitex-Organisation-</v>
      </c>
    </row>
    <row r="65" spans="1:18" x14ac:dyDescent="0.2">
      <c r="A65" s="95" t="str">
        <f>IF(ISBLANK('Zusatzblatt (Perigon)'!E60),"",'Zusatzblatt (Perigon)'!E60)</f>
        <v/>
      </c>
      <c r="B65" s="95" t="str">
        <f>IF(ISBLANK('Zusatzblatt (Perigon)'!G60),"",'Zusatzblatt (Perigon)'!G60)</f>
        <v/>
      </c>
      <c r="C65" s="96" t="str">
        <f>IF(ISBLANK('Zusatzblatt (Perigon)'!I60),"",'Zusatzblatt (Perigon)'!I60)</f>
        <v/>
      </c>
      <c r="D65" s="97" t="str">
        <f>IF(ISBLANK('Zusatzblatt (Perigon)'!J60),"",'Zusatzblatt (Perigon)'!J60)</f>
        <v/>
      </c>
      <c r="E65" s="64" t="str">
        <f>IF(ISBLANK('Zusatzblatt (Perigon)'!K60),"",'Zusatzblatt (Perigon)'!K60)</f>
        <v/>
      </c>
      <c r="F65" s="65"/>
      <c r="G65" s="64"/>
      <c r="H65" s="69" t="str">
        <f>IF(ISBLANK('Zusatzblatt (Perigon)'!L60),"",'Zusatzblatt (Perigon)'!L60)</f>
        <v/>
      </c>
      <c r="I65" s="69" t="str">
        <f>IF(ISBLANK('Zusatzblatt (Perigon)'!M60),"",'Zusatzblatt (Perigon)'!M60)</f>
        <v/>
      </c>
      <c r="J65" s="98" t="str">
        <f>IF(ISBLANK('Zusatzblatt (Perigon)'!N60),"",'Zusatzblatt (Perigon)'!N60)</f>
        <v/>
      </c>
      <c r="K65" s="99" t="str">
        <f>IF(ISBLANK('Zusatzblatt (Perigon)'!J60),"",'Zusatzblatt (Perigon)'!T60)</f>
        <v/>
      </c>
      <c r="L65" s="95" t="str">
        <f>IF(ISBLANK('Zusatzblatt (Perigon)'!O60),"",'Zusatzblatt (Perigon)'!O60)</f>
        <v/>
      </c>
      <c r="M65" s="95" t="str">
        <f>IF(ISBLANK('Zusatzblatt (Perigon)'!R60),"",'Zusatzblatt (Perigon)'!R60)</f>
        <v/>
      </c>
      <c r="N65" s="95" t="str">
        <f>IF(ISBLANK('Zusatzblatt (Perigon)'!P60),"",'Zusatzblatt (Perigon)'!P60)</f>
        <v/>
      </c>
      <c r="O65" s="38" t="str">
        <f>IF($L65="","",VLOOKUP($R65,Tarife!$A$2:$R$599,13,FALSE))</f>
        <v/>
      </c>
      <c r="P65" s="38" t="str">
        <f t="shared" si="0"/>
        <v/>
      </c>
      <c r="R65" s="100" t="str">
        <f>Zusammenzug!$C$25&amp;"-"&amp;Zusammenzug!$A$7&amp;"-"&amp;Leistungen!L65</f>
        <v>2026-Nicht beauftragte Spitex-Organisation-</v>
      </c>
    </row>
    <row r="66" spans="1:18" x14ac:dyDescent="0.2">
      <c r="A66" s="95" t="str">
        <f>IF(ISBLANK('Zusatzblatt (Perigon)'!E61),"",'Zusatzblatt (Perigon)'!E61)</f>
        <v/>
      </c>
      <c r="B66" s="95" t="str">
        <f>IF(ISBLANK('Zusatzblatt (Perigon)'!G61),"",'Zusatzblatt (Perigon)'!G61)</f>
        <v/>
      </c>
      <c r="C66" s="96" t="str">
        <f>IF(ISBLANK('Zusatzblatt (Perigon)'!I61),"",'Zusatzblatt (Perigon)'!I61)</f>
        <v/>
      </c>
      <c r="D66" s="97" t="str">
        <f>IF(ISBLANK('Zusatzblatt (Perigon)'!J61),"",'Zusatzblatt (Perigon)'!J61)</f>
        <v/>
      </c>
      <c r="E66" s="64" t="str">
        <f>IF(ISBLANK('Zusatzblatt (Perigon)'!K61),"",'Zusatzblatt (Perigon)'!K61)</f>
        <v/>
      </c>
      <c r="F66" s="65"/>
      <c r="G66" s="64"/>
      <c r="H66" s="69" t="str">
        <f>IF(ISBLANK('Zusatzblatt (Perigon)'!L61),"",'Zusatzblatt (Perigon)'!L61)</f>
        <v/>
      </c>
      <c r="I66" s="69" t="str">
        <f>IF(ISBLANK('Zusatzblatt (Perigon)'!M61),"",'Zusatzblatt (Perigon)'!M61)</f>
        <v/>
      </c>
      <c r="J66" s="98" t="str">
        <f>IF(ISBLANK('Zusatzblatt (Perigon)'!N61),"",'Zusatzblatt (Perigon)'!N61)</f>
        <v/>
      </c>
      <c r="K66" s="99" t="str">
        <f>IF(ISBLANK('Zusatzblatt (Perigon)'!J61),"",'Zusatzblatt (Perigon)'!T61)</f>
        <v/>
      </c>
      <c r="L66" s="95" t="str">
        <f>IF(ISBLANK('Zusatzblatt (Perigon)'!O61),"",'Zusatzblatt (Perigon)'!O61)</f>
        <v/>
      </c>
      <c r="M66" s="95" t="str">
        <f>IF(ISBLANK('Zusatzblatt (Perigon)'!R61),"",'Zusatzblatt (Perigon)'!R61)</f>
        <v/>
      </c>
      <c r="N66" s="95" t="str">
        <f>IF(ISBLANK('Zusatzblatt (Perigon)'!P61),"",'Zusatzblatt (Perigon)'!P61)</f>
        <v/>
      </c>
      <c r="O66" s="38" t="str">
        <f>IF($L66="","",VLOOKUP($R66,Tarife!$A$2:$R$599,13,FALSE))</f>
        <v/>
      </c>
      <c r="P66" s="38" t="str">
        <f t="shared" si="0"/>
        <v/>
      </c>
      <c r="R66" s="100" t="str">
        <f>Zusammenzug!$C$25&amp;"-"&amp;Zusammenzug!$A$7&amp;"-"&amp;Leistungen!L66</f>
        <v>2026-Nicht beauftragte Spitex-Organisation-</v>
      </c>
    </row>
    <row r="67" spans="1:18" x14ac:dyDescent="0.2">
      <c r="A67" s="95" t="str">
        <f>IF(ISBLANK('Zusatzblatt (Perigon)'!E62),"",'Zusatzblatt (Perigon)'!E62)</f>
        <v/>
      </c>
      <c r="B67" s="95" t="str">
        <f>IF(ISBLANK('Zusatzblatt (Perigon)'!G62),"",'Zusatzblatt (Perigon)'!G62)</f>
        <v/>
      </c>
      <c r="C67" s="96" t="str">
        <f>IF(ISBLANK('Zusatzblatt (Perigon)'!I62),"",'Zusatzblatt (Perigon)'!I62)</f>
        <v/>
      </c>
      <c r="D67" s="97" t="str">
        <f>IF(ISBLANK('Zusatzblatt (Perigon)'!J62),"",'Zusatzblatt (Perigon)'!J62)</f>
        <v/>
      </c>
      <c r="E67" s="64" t="str">
        <f>IF(ISBLANK('Zusatzblatt (Perigon)'!K62),"",'Zusatzblatt (Perigon)'!K62)</f>
        <v/>
      </c>
      <c r="F67" s="65"/>
      <c r="G67" s="64"/>
      <c r="H67" s="69" t="str">
        <f>IF(ISBLANK('Zusatzblatt (Perigon)'!L62),"",'Zusatzblatt (Perigon)'!L62)</f>
        <v/>
      </c>
      <c r="I67" s="69" t="str">
        <f>IF(ISBLANK('Zusatzblatt (Perigon)'!M62),"",'Zusatzblatt (Perigon)'!M62)</f>
        <v/>
      </c>
      <c r="J67" s="98" t="str">
        <f>IF(ISBLANK('Zusatzblatt (Perigon)'!N62),"",'Zusatzblatt (Perigon)'!N62)</f>
        <v/>
      </c>
      <c r="K67" s="99" t="str">
        <f>IF(ISBLANK('Zusatzblatt (Perigon)'!J62),"",'Zusatzblatt (Perigon)'!T62)</f>
        <v/>
      </c>
      <c r="L67" s="95" t="str">
        <f>IF(ISBLANK('Zusatzblatt (Perigon)'!O62),"",'Zusatzblatt (Perigon)'!O62)</f>
        <v/>
      </c>
      <c r="M67" s="95" t="str">
        <f>IF(ISBLANK('Zusatzblatt (Perigon)'!R62),"",'Zusatzblatt (Perigon)'!R62)</f>
        <v/>
      </c>
      <c r="N67" s="95" t="str">
        <f>IF(ISBLANK('Zusatzblatt (Perigon)'!P62),"",'Zusatzblatt (Perigon)'!P62)</f>
        <v/>
      </c>
      <c r="O67" s="38" t="str">
        <f>IF($L67="","",VLOOKUP($R67,Tarife!$A$2:$R$599,13,FALSE))</f>
        <v/>
      </c>
      <c r="P67" s="38" t="str">
        <f t="shared" si="0"/>
        <v/>
      </c>
      <c r="R67" s="100" t="str">
        <f>Zusammenzug!$C$25&amp;"-"&amp;Zusammenzug!$A$7&amp;"-"&amp;Leistungen!L67</f>
        <v>2026-Nicht beauftragte Spitex-Organisation-</v>
      </c>
    </row>
    <row r="68" spans="1:18" x14ac:dyDescent="0.2">
      <c r="A68" s="95" t="str">
        <f>IF(ISBLANK('Zusatzblatt (Perigon)'!E63),"",'Zusatzblatt (Perigon)'!E63)</f>
        <v/>
      </c>
      <c r="B68" s="95" t="str">
        <f>IF(ISBLANK('Zusatzblatt (Perigon)'!G63),"",'Zusatzblatt (Perigon)'!G63)</f>
        <v/>
      </c>
      <c r="C68" s="96" t="str">
        <f>IF(ISBLANK('Zusatzblatt (Perigon)'!I63),"",'Zusatzblatt (Perigon)'!I63)</f>
        <v/>
      </c>
      <c r="D68" s="97" t="str">
        <f>IF(ISBLANK('Zusatzblatt (Perigon)'!J63),"",'Zusatzblatt (Perigon)'!J63)</f>
        <v/>
      </c>
      <c r="E68" s="64" t="str">
        <f>IF(ISBLANK('Zusatzblatt (Perigon)'!K63),"",'Zusatzblatt (Perigon)'!K63)</f>
        <v/>
      </c>
      <c r="F68" s="65"/>
      <c r="G68" s="64"/>
      <c r="H68" s="69" t="str">
        <f>IF(ISBLANK('Zusatzblatt (Perigon)'!L63),"",'Zusatzblatt (Perigon)'!L63)</f>
        <v/>
      </c>
      <c r="I68" s="69" t="str">
        <f>IF(ISBLANK('Zusatzblatt (Perigon)'!M63),"",'Zusatzblatt (Perigon)'!M63)</f>
        <v/>
      </c>
      <c r="J68" s="98" t="str">
        <f>IF(ISBLANK('Zusatzblatt (Perigon)'!N63),"",'Zusatzblatt (Perigon)'!N63)</f>
        <v/>
      </c>
      <c r="K68" s="99" t="str">
        <f>IF(ISBLANK('Zusatzblatt (Perigon)'!J63),"",'Zusatzblatt (Perigon)'!T63)</f>
        <v/>
      </c>
      <c r="L68" s="95" t="str">
        <f>IF(ISBLANK('Zusatzblatt (Perigon)'!O63),"",'Zusatzblatt (Perigon)'!O63)</f>
        <v/>
      </c>
      <c r="M68" s="95" t="str">
        <f>IF(ISBLANK('Zusatzblatt (Perigon)'!R63),"",'Zusatzblatt (Perigon)'!R63)</f>
        <v/>
      </c>
      <c r="N68" s="95" t="str">
        <f>IF(ISBLANK('Zusatzblatt (Perigon)'!P63),"",'Zusatzblatt (Perigon)'!P63)</f>
        <v/>
      </c>
      <c r="O68" s="38" t="str">
        <f>IF($L68="","",VLOOKUP($R68,Tarife!$A$2:$R$599,13,FALSE))</f>
        <v/>
      </c>
      <c r="P68" s="38" t="str">
        <f t="shared" si="0"/>
        <v/>
      </c>
      <c r="R68" s="100" t="str">
        <f>Zusammenzug!$C$25&amp;"-"&amp;Zusammenzug!$A$7&amp;"-"&amp;Leistungen!L68</f>
        <v>2026-Nicht beauftragte Spitex-Organisation-</v>
      </c>
    </row>
    <row r="69" spans="1:18" x14ac:dyDescent="0.2">
      <c r="A69" s="95" t="str">
        <f>IF(ISBLANK('Zusatzblatt (Perigon)'!E64),"",'Zusatzblatt (Perigon)'!E64)</f>
        <v/>
      </c>
      <c r="B69" s="95" t="str">
        <f>IF(ISBLANK('Zusatzblatt (Perigon)'!G64),"",'Zusatzblatt (Perigon)'!G64)</f>
        <v/>
      </c>
      <c r="C69" s="96" t="str">
        <f>IF(ISBLANK('Zusatzblatt (Perigon)'!I64),"",'Zusatzblatt (Perigon)'!I64)</f>
        <v/>
      </c>
      <c r="D69" s="97" t="str">
        <f>IF(ISBLANK('Zusatzblatt (Perigon)'!J64),"",'Zusatzblatt (Perigon)'!J64)</f>
        <v/>
      </c>
      <c r="E69" s="64" t="str">
        <f>IF(ISBLANK('Zusatzblatt (Perigon)'!K64),"",'Zusatzblatt (Perigon)'!K64)</f>
        <v/>
      </c>
      <c r="F69" s="65"/>
      <c r="G69" s="64"/>
      <c r="H69" s="69" t="str">
        <f>IF(ISBLANK('Zusatzblatt (Perigon)'!L64),"",'Zusatzblatt (Perigon)'!L64)</f>
        <v/>
      </c>
      <c r="I69" s="69" t="str">
        <f>IF(ISBLANK('Zusatzblatt (Perigon)'!M64),"",'Zusatzblatt (Perigon)'!M64)</f>
        <v/>
      </c>
      <c r="J69" s="98" t="str">
        <f>IF(ISBLANK('Zusatzblatt (Perigon)'!N64),"",'Zusatzblatt (Perigon)'!N64)</f>
        <v/>
      </c>
      <c r="K69" s="99" t="str">
        <f>IF(ISBLANK('Zusatzblatt (Perigon)'!J64),"",'Zusatzblatt (Perigon)'!T64)</f>
        <v/>
      </c>
      <c r="L69" s="95" t="str">
        <f>IF(ISBLANK('Zusatzblatt (Perigon)'!O64),"",'Zusatzblatt (Perigon)'!O64)</f>
        <v/>
      </c>
      <c r="M69" s="95" t="str">
        <f>IF(ISBLANK('Zusatzblatt (Perigon)'!R64),"",'Zusatzblatt (Perigon)'!R64)</f>
        <v/>
      </c>
      <c r="N69" s="95" t="str">
        <f>IF(ISBLANK('Zusatzblatt (Perigon)'!P64),"",'Zusatzblatt (Perigon)'!P64)</f>
        <v/>
      </c>
      <c r="O69" s="38" t="str">
        <f>IF($L69="","",VLOOKUP($R69,Tarife!$A$2:$R$599,13,FALSE))</f>
        <v/>
      </c>
      <c r="P69" s="38" t="str">
        <f t="shared" si="0"/>
        <v/>
      </c>
      <c r="R69" s="100" t="str">
        <f>Zusammenzug!$C$25&amp;"-"&amp;Zusammenzug!$A$7&amp;"-"&amp;Leistungen!L69</f>
        <v>2026-Nicht beauftragte Spitex-Organisation-</v>
      </c>
    </row>
    <row r="70" spans="1:18" x14ac:dyDescent="0.2">
      <c r="A70" s="95" t="str">
        <f>IF(ISBLANK('Zusatzblatt (Perigon)'!E65),"",'Zusatzblatt (Perigon)'!E65)</f>
        <v/>
      </c>
      <c r="B70" s="95" t="str">
        <f>IF(ISBLANK('Zusatzblatt (Perigon)'!G65),"",'Zusatzblatt (Perigon)'!G65)</f>
        <v/>
      </c>
      <c r="C70" s="96" t="str">
        <f>IF(ISBLANK('Zusatzblatt (Perigon)'!I65),"",'Zusatzblatt (Perigon)'!I65)</f>
        <v/>
      </c>
      <c r="D70" s="97" t="str">
        <f>IF(ISBLANK('Zusatzblatt (Perigon)'!J65),"",'Zusatzblatt (Perigon)'!J65)</f>
        <v/>
      </c>
      <c r="E70" s="64" t="str">
        <f>IF(ISBLANK('Zusatzblatt (Perigon)'!K65),"",'Zusatzblatt (Perigon)'!K65)</f>
        <v/>
      </c>
      <c r="F70" s="65"/>
      <c r="G70" s="64"/>
      <c r="H70" s="69" t="str">
        <f>IF(ISBLANK('Zusatzblatt (Perigon)'!L65),"",'Zusatzblatt (Perigon)'!L65)</f>
        <v/>
      </c>
      <c r="I70" s="69" t="str">
        <f>IF(ISBLANK('Zusatzblatt (Perigon)'!M65),"",'Zusatzblatt (Perigon)'!M65)</f>
        <v/>
      </c>
      <c r="J70" s="98" t="str">
        <f>IF(ISBLANK('Zusatzblatt (Perigon)'!N65),"",'Zusatzblatt (Perigon)'!N65)</f>
        <v/>
      </c>
      <c r="K70" s="99" t="str">
        <f>IF(ISBLANK('Zusatzblatt (Perigon)'!J65),"",'Zusatzblatt (Perigon)'!T65)</f>
        <v/>
      </c>
      <c r="L70" s="95" t="str">
        <f>IF(ISBLANK('Zusatzblatt (Perigon)'!O65),"",'Zusatzblatt (Perigon)'!O65)</f>
        <v/>
      </c>
      <c r="M70" s="95" t="str">
        <f>IF(ISBLANK('Zusatzblatt (Perigon)'!R65),"",'Zusatzblatt (Perigon)'!R65)</f>
        <v/>
      </c>
      <c r="N70" s="95" t="str">
        <f>IF(ISBLANK('Zusatzblatt (Perigon)'!P65),"",'Zusatzblatt (Perigon)'!P65)</f>
        <v/>
      </c>
      <c r="O70" s="38" t="str">
        <f>IF($L70="","",VLOOKUP($R70,Tarife!$A$2:$R$599,13,FALSE))</f>
        <v/>
      </c>
      <c r="P70" s="38" t="str">
        <f t="shared" si="0"/>
        <v/>
      </c>
      <c r="R70" s="100" t="str">
        <f>Zusammenzug!$C$25&amp;"-"&amp;Zusammenzug!$A$7&amp;"-"&amp;Leistungen!L70</f>
        <v>2026-Nicht beauftragte Spitex-Organisation-</v>
      </c>
    </row>
    <row r="71" spans="1:18" x14ac:dyDescent="0.2">
      <c r="A71" s="95" t="str">
        <f>IF(ISBLANK('Zusatzblatt (Perigon)'!E66),"",'Zusatzblatt (Perigon)'!E66)</f>
        <v/>
      </c>
      <c r="B71" s="95" t="str">
        <f>IF(ISBLANK('Zusatzblatt (Perigon)'!G66),"",'Zusatzblatt (Perigon)'!G66)</f>
        <v/>
      </c>
      <c r="C71" s="96" t="str">
        <f>IF(ISBLANK('Zusatzblatt (Perigon)'!I66),"",'Zusatzblatt (Perigon)'!I66)</f>
        <v/>
      </c>
      <c r="D71" s="97" t="str">
        <f>IF(ISBLANK('Zusatzblatt (Perigon)'!J66),"",'Zusatzblatt (Perigon)'!J66)</f>
        <v/>
      </c>
      <c r="E71" s="64" t="str">
        <f>IF(ISBLANK('Zusatzblatt (Perigon)'!K66),"",'Zusatzblatt (Perigon)'!K66)</f>
        <v/>
      </c>
      <c r="F71" s="65"/>
      <c r="G71" s="64"/>
      <c r="H71" s="69" t="str">
        <f>IF(ISBLANK('Zusatzblatt (Perigon)'!L66),"",'Zusatzblatt (Perigon)'!L66)</f>
        <v/>
      </c>
      <c r="I71" s="69" t="str">
        <f>IF(ISBLANK('Zusatzblatt (Perigon)'!M66),"",'Zusatzblatt (Perigon)'!M66)</f>
        <v/>
      </c>
      <c r="J71" s="98" t="str">
        <f>IF(ISBLANK('Zusatzblatt (Perigon)'!N66),"",'Zusatzblatt (Perigon)'!N66)</f>
        <v/>
      </c>
      <c r="K71" s="99" t="str">
        <f>IF(ISBLANK('Zusatzblatt (Perigon)'!J66),"",'Zusatzblatt (Perigon)'!T66)</f>
        <v/>
      </c>
      <c r="L71" s="95" t="str">
        <f>IF(ISBLANK('Zusatzblatt (Perigon)'!O66),"",'Zusatzblatt (Perigon)'!O66)</f>
        <v/>
      </c>
      <c r="M71" s="95" t="str">
        <f>IF(ISBLANK('Zusatzblatt (Perigon)'!R66),"",'Zusatzblatt (Perigon)'!R66)</f>
        <v/>
      </c>
      <c r="N71" s="95" t="str">
        <f>IF(ISBLANK('Zusatzblatt (Perigon)'!P66),"",'Zusatzblatt (Perigon)'!P66)</f>
        <v/>
      </c>
      <c r="O71" s="38" t="str">
        <f>IF($L71="","",VLOOKUP($R71,Tarife!$A$2:$R$599,13,FALSE))</f>
        <v/>
      </c>
      <c r="P71" s="38" t="str">
        <f t="shared" si="0"/>
        <v/>
      </c>
      <c r="R71" s="100" t="str">
        <f>Zusammenzug!$C$25&amp;"-"&amp;Zusammenzug!$A$7&amp;"-"&amp;Leistungen!L71</f>
        <v>2026-Nicht beauftragte Spitex-Organisation-</v>
      </c>
    </row>
    <row r="72" spans="1:18" x14ac:dyDescent="0.2">
      <c r="A72" s="95" t="str">
        <f>IF(ISBLANK('Zusatzblatt (Perigon)'!E67),"",'Zusatzblatt (Perigon)'!E67)</f>
        <v/>
      </c>
      <c r="B72" s="95" t="str">
        <f>IF(ISBLANK('Zusatzblatt (Perigon)'!G67),"",'Zusatzblatt (Perigon)'!G67)</f>
        <v/>
      </c>
      <c r="C72" s="96" t="str">
        <f>IF(ISBLANK('Zusatzblatt (Perigon)'!I67),"",'Zusatzblatt (Perigon)'!I67)</f>
        <v/>
      </c>
      <c r="D72" s="97" t="str">
        <f>IF(ISBLANK('Zusatzblatt (Perigon)'!J67),"",'Zusatzblatt (Perigon)'!J67)</f>
        <v/>
      </c>
      <c r="E72" s="64" t="str">
        <f>IF(ISBLANK('Zusatzblatt (Perigon)'!K67),"",'Zusatzblatt (Perigon)'!K67)</f>
        <v/>
      </c>
      <c r="F72" s="65"/>
      <c r="G72" s="64"/>
      <c r="H72" s="69" t="str">
        <f>IF(ISBLANK('Zusatzblatt (Perigon)'!L67),"",'Zusatzblatt (Perigon)'!L67)</f>
        <v/>
      </c>
      <c r="I72" s="69" t="str">
        <f>IF(ISBLANK('Zusatzblatt (Perigon)'!M67),"",'Zusatzblatt (Perigon)'!M67)</f>
        <v/>
      </c>
      <c r="J72" s="98" t="str">
        <f>IF(ISBLANK('Zusatzblatt (Perigon)'!N67),"",'Zusatzblatt (Perigon)'!N67)</f>
        <v/>
      </c>
      <c r="K72" s="99" t="str">
        <f>IF(ISBLANK('Zusatzblatt (Perigon)'!J67),"",'Zusatzblatt (Perigon)'!T67)</f>
        <v/>
      </c>
      <c r="L72" s="95" t="str">
        <f>IF(ISBLANK('Zusatzblatt (Perigon)'!O67),"",'Zusatzblatt (Perigon)'!O67)</f>
        <v/>
      </c>
      <c r="M72" s="95" t="str">
        <f>IF(ISBLANK('Zusatzblatt (Perigon)'!R67),"",'Zusatzblatt (Perigon)'!R67)</f>
        <v/>
      </c>
      <c r="N72" s="95" t="str">
        <f>IF(ISBLANK('Zusatzblatt (Perigon)'!P67),"",'Zusatzblatt (Perigon)'!P67)</f>
        <v/>
      </c>
      <c r="O72" s="38" t="str">
        <f>IF($L72="","",VLOOKUP($R72,Tarife!$A$2:$R$599,13,FALSE))</f>
        <v/>
      </c>
      <c r="P72" s="38" t="str">
        <f t="shared" ref="P72:P135" si="1">IF(L72="","",IF(AND($L72="Pabe",N72&lt;O72),M72*O72,IF(N72&lt;O72,M72*N72,M72*O72)))</f>
        <v/>
      </c>
      <c r="R72" s="100" t="str">
        <f>Zusammenzug!$C$25&amp;"-"&amp;Zusammenzug!$A$7&amp;"-"&amp;Leistungen!L72</f>
        <v>2026-Nicht beauftragte Spitex-Organisation-</v>
      </c>
    </row>
    <row r="73" spans="1:18" x14ac:dyDescent="0.2">
      <c r="A73" s="95" t="str">
        <f>IF(ISBLANK('Zusatzblatt (Perigon)'!E68),"",'Zusatzblatt (Perigon)'!E68)</f>
        <v/>
      </c>
      <c r="B73" s="95" t="str">
        <f>IF(ISBLANK('Zusatzblatt (Perigon)'!G68),"",'Zusatzblatt (Perigon)'!G68)</f>
        <v/>
      </c>
      <c r="C73" s="96" t="str">
        <f>IF(ISBLANK('Zusatzblatt (Perigon)'!I68),"",'Zusatzblatt (Perigon)'!I68)</f>
        <v/>
      </c>
      <c r="D73" s="97" t="str">
        <f>IF(ISBLANK('Zusatzblatt (Perigon)'!J68),"",'Zusatzblatt (Perigon)'!J68)</f>
        <v/>
      </c>
      <c r="E73" s="64" t="str">
        <f>IF(ISBLANK('Zusatzblatt (Perigon)'!K68),"",'Zusatzblatt (Perigon)'!K68)</f>
        <v/>
      </c>
      <c r="F73" s="65"/>
      <c r="G73" s="64"/>
      <c r="H73" s="69" t="str">
        <f>IF(ISBLANK('Zusatzblatt (Perigon)'!L68),"",'Zusatzblatt (Perigon)'!L68)</f>
        <v/>
      </c>
      <c r="I73" s="69" t="str">
        <f>IF(ISBLANK('Zusatzblatt (Perigon)'!M68),"",'Zusatzblatt (Perigon)'!M68)</f>
        <v/>
      </c>
      <c r="J73" s="98" t="str">
        <f>IF(ISBLANK('Zusatzblatt (Perigon)'!N68),"",'Zusatzblatt (Perigon)'!N68)</f>
        <v/>
      </c>
      <c r="K73" s="99" t="str">
        <f>IF(ISBLANK('Zusatzblatt (Perigon)'!J68),"",'Zusatzblatt (Perigon)'!T68)</f>
        <v/>
      </c>
      <c r="L73" s="95" t="str">
        <f>IF(ISBLANK('Zusatzblatt (Perigon)'!O68),"",'Zusatzblatt (Perigon)'!O68)</f>
        <v/>
      </c>
      <c r="M73" s="95" t="str">
        <f>IF(ISBLANK('Zusatzblatt (Perigon)'!R68),"",'Zusatzblatt (Perigon)'!R68)</f>
        <v/>
      </c>
      <c r="N73" s="95" t="str">
        <f>IF(ISBLANK('Zusatzblatt (Perigon)'!P68),"",'Zusatzblatt (Perigon)'!P68)</f>
        <v/>
      </c>
      <c r="O73" s="38" t="str">
        <f>IF($L73="","",VLOOKUP($R73,Tarife!$A$2:$R$599,13,FALSE))</f>
        <v/>
      </c>
      <c r="P73" s="38" t="str">
        <f t="shared" si="1"/>
        <v/>
      </c>
      <c r="R73" s="100" t="str">
        <f>Zusammenzug!$C$25&amp;"-"&amp;Zusammenzug!$A$7&amp;"-"&amp;Leistungen!L73</f>
        <v>2026-Nicht beauftragte Spitex-Organisation-</v>
      </c>
    </row>
    <row r="74" spans="1:18" x14ac:dyDescent="0.2">
      <c r="A74" s="95" t="str">
        <f>IF(ISBLANK('Zusatzblatt (Perigon)'!E69),"",'Zusatzblatt (Perigon)'!E69)</f>
        <v/>
      </c>
      <c r="B74" s="95" t="str">
        <f>IF(ISBLANK('Zusatzblatt (Perigon)'!G69),"",'Zusatzblatt (Perigon)'!G69)</f>
        <v/>
      </c>
      <c r="C74" s="96" t="str">
        <f>IF(ISBLANK('Zusatzblatt (Perigon)'!I69),"",'Zusatzblatt (Perigon)'!I69)</f>
        <v/>
      </c>
      <c r="D74" s="97" t="str">
        <f>IF(ISBLANK('Zusatzblatt (Perigon)'!J69),"",'Zusatzblatt (Perigon)'!J69)</f>
        <v/>
      </c>
      <c r="E74" s="64" t="str">
        <f>IF(ISBLANK('Zusatzblatt (Perigon)'!K69),"",'Zusatzblatt (Perigon)'!K69)</f>
        <v/>
      </c>
      <c r="F74" s="65"/>
      <c r="G74" s="64"/>
      <c r="H74" s="69" t="str">
        <f>IF(ISBLANK('Zusatzblatt (Perigon)'!L69),"",'Zusatzblatt (Perigon)'!L69)</f>
        <v/>
      </c>
      <c r="I74" s="69" t="str">
        <f>IF(ISBLANK('Zusatzblatt (Perigon)'!M69),"",'Zusatzblatt (Perigon)'!M69)</f>
        <v/>
      </c>
      <c r="J74" s="98" t="str">
        <f>IF(ISBLANK('Zusatzblatt (Perigon)'!N69),"",'Zusatzblatt (Perigon)'!N69)</f>
        <v/>
      </c>
      <c r="K74" s="99" t="str">
        <f>IF(ISBLANK('Zusatzblatt (Perigon)'!J69),"",'Zusatzblatt (Perigon)'!T69)</f>
        <v/>
      </c>
      <c r="L74" s="95" t="str">
        <f>IF(ISBLANK('Zusatzblatt (Perigon)'!O69),"",'Zusatzblatt (Perigon)'!O69)</f>
        <v/>
      </c>
      <c r="M74" s="95" t="str">
        <f>IF(ISBLANK('Zusatzblatt (Perigon)'!R69),"",'Zusatzblatt (Perigon)'!R69)</f>
        <v/>
      </c>
      <c r="N74" s="95" t="str">
        <f>IF(ISBLANK('Zusatzblatt (Perigon)'!P69),"",'Zusatzblatt (Perigon)'!P69)</f>
        <v/>
      </c>
      <c r="O74" s="38" t="str">
        <f>IF($L74="","",VLOOKUP($R74,Tarife!$A$2:$R$599,13,FALSE))</f>
        <v/>
      </c>
      <c r="P74" s="38" t="str">
        <f t="shared" si="1"/>
        <v/>
      </c>
      <c r="R74" s="100" t="str">
        <f>Zusammenzug!$C$25&amp;"-"&amp;Zusammenzug!$A$7&amp;"-"&amp;Leistungen!L74</f>
        <v>2026-Nicht beauftragte Spitex-Organisation-</v>
      </c>
    </row>
    <row r="75" spans="1:18" x14ac:dyDescent="0.2">
      <c r="A75" s="95" t="str">
        <f>IF(ISBLANK('Zusatzblatt (Perigon)'!E70),"",'Zusatzblatt (Perigon)'!E70)</f>
        <v/>
      </c>
      <c r="B75" s="95" t="str">
        <f>IF(ISBLANK('Zusatzblatt (Perigon)'!G70),"",'Zusatzblatt (Perigon)'!G70)</f>
        <v/>
      </c>
      <c r="C75" s="96" t="str">
        <f>IF(ISBLANK('Zusatzblatt (Perigon)'!I70),"",'Zusatzblatt (Perigon)'!I70)</f>
        <v/>
      </c>
      <c r="D75" s="97" t="str">
        <f>IF(ISBLANK('Zusatzblatt (Perigon)'!J70),"",'Zusatzblatt (Perigon)'!J70)</f>
        <v/>
      </c>
      <c r="E75" s="64" t="str">
        <f>IF(ISBLANK('Zusatzblatt (Perigon)'!K70),"",'Zusatzblatt (Perigon)'!K70)</f>
        <v/>
      </c>
      <c r="F75" s="65"/>
      <c r="G75" s="64"/>
      <c r="H75" s="69" t="str">
        <f>IF(ISBLANK('Zusatzblatt (Perigon)'!L70),"",'Zusatzblatt (Perigon)'!L70)</f>
        <v/>
      </c>
      <c r="I75" s="69" t="str">
        <f>IF(ISBLANK('Zusatzblatt (Perigon)'!M70),"",'Zusatzblatt (Perigon)'!M70)</f>
        <v/>
      </c>
      <c r="J75" s="98" t="str">
        <f>IF(ISBLANK('Zusatzblatt (Perigon)'!N70),"",'Zusatzblatt (Perigon)'!N70)</f>
        <v/>
      </c>
      <c r="K75" s="99" t="str">
        <f>IF(ISBLANK('Zusatzblatt (Perigon)'!J70),"",'Zusatzblatt (Perigon)'!T70)</f>
        <v/>
      </c>
      <c r="L75" s="95" t="str">
        <f>IF(ISBLANK('Zusatzblatt (Perigon)'!O70),"",'Zusatzblatt (Perigon)'!O70)</f>
        <v/>
      </c>
      <c r="M75" s="95" t="str">
        <f>IF(ISBLANK('Zusatzblatt (Perigon)'!R70),"",'Zusatzblatt (Perigon)'!R70)</f>
        <v/>
      </c>
      <c r="N75" s="95" t="str">
        <f>IF(ISBLANK('Zusatzblatt (Perigon)'!P70),"",'Zusatzblatt (Perigon)'!P70)</f>
        <v/>
      </c>
      <c r="O75" s="38" t="str">
        <f>IF($L75="","",VLOOKUP($R75,Tarife!$A$2:$R$599,13,FALSE))</f>
        <v/>
      </c>
      <c r="P75" s="38" t="str">
        <f t="shared" si="1"/>
        <v/>
      </c>
      <c r="R75" s="100" t="str">
        <f>Zusammenzug!$C$25&amp;"-"&amp;Zusammenzug!$A$7&amp;"-"&amp;Leistungen!L75</f>
        <v>2026-Nicht beauftragte Spitex-Organisation-</v>
      </c>
    </row>
    <row r="76" spans="1:18" x14ac:dyDescent="0.2">
      <c r="A76" s="95" t="str">
        <f>IF(ISBLANK('Zusatzblatt (Perigon)'!E71),"",'Zusatzblatt (Perigon)'!E71)</f>
        <v/>
      </c>
      <c r="B76" s="95" t="str">
        <f>IF(ISBLANK('Zusatzblatt (Perigon)'!G71),"",'Zusatzblatt (Perigon)'!G71)</f>
        <v/>
      </c>
      <c r="C76" s="96" t="str">
        <f>IF(ISBLANK('Zusatzblatt (Perigon)'!I71),"",'Zusatzblatt (Perigon)'!I71)</f>
        <v/>
      </c>
      <c r="D76" s="97" t="str">
        <f>IF(ISBLANK('Zusatzblatt (Perigon)'!J71),"",'Zusatzblatt (Perigon)'!J71)</f>
        <v/>
      </c>
      <c r="E76" s="64" t="str">
        <f>IF(ISBLANK('Zusatzblatt (Perigon)'!K71),"",'Zusatzblatt (Perigon)'!K71)</f>
        <v/>
      </c>
      <c r="F76" s="65"/>
      <c r="G76" s="64"/>
      <c r="H76" s="69" t="str">
        <f>IF(ISBLANK('Zusatzblatt (Perigon)'!L71),"",'Zusatzblatt (Perigon)'!L71)</f>
        <v/>
      </c>
      <c r="I76" s="69" t="str">
        <f>IF(ISBLANK('Zusatzblatt (Perigon)'!M71),"",'Zusatzblatt (Perigon)'!M71)</f>
        <v/>
      </c>
      <c r="J76" s="98" t="str">
        <f>IF(ISBLANK('Zusatzblatt (Perigon)'!N71),"",'Zusatzblatt (Perigon)'!N71)</f>
        <v/>
      </c>
      <c r="K76" s="99" t="str">
        <f>IF(ISBLANK('Zusatzblatt (Perigon)'!J71),"",'Zusatzblatt (Perigon)'!T71)</f>
        <v/>
      </c>
      <c r="L76" s="95" t="str">
        <f>IF(ISBLANK('Zusatzblatt (Perigon)'!O71),"",'Zusatzblatt (Perigon)'!O71)</f>
        <v/>
      </c>
      <c r="M76" s="95" t="str">
        <f>IF(ISBLANK('Zusatzblatt (Perigon)'!R71),"",'Zusatzblatt (Perigon)'!R71)</f>
        <v/>
      </c>
      <c r="N76" s="95" t="str">
        <f>IF(ISBLANK('Zusatzblatt (Perigon)'!P71),"",'Zusatzblatt (Perigon)'!P71)</f>
        <v/>
      </c>
      <c r="O76" s="38" t="str">
        <f>IF($L76="","",VLOOKUP($R76,Tarife!$A$2:$R$599,13,FALSE))</f>
        <v/>
      </c>
      <c r="P76" s="38" t="str">
        <f t="shared" si="1"/>
        <v/>
      </c>
      <c r="R76" s="100" t="str">
        <f>Zusammenzug!$C$25&amp;"-"&amp;Zusammenzug!$A$7&amp;"-"&amp;Leistungen!L76</f>
        <v>2026-Nicht beauftragte Spitex-Organisation-</v>
      </c>
    </row>
    <row r="77" spans="1:18" x14ac:dyDescent="0.2">
      <c r="A77" s="95" t="str">
        <f>IF(ISBLANK('Zusatzblatt (Perigon)'!E72),"",'Zusatzblatt (Perigon)'!E72)</f>
        <v/>
      </c>
      <c r="B77" s="95" t="str">
        <f>IF(ISBLANK('Zusatzblatt (Perigon)'!G72),"",'Zusatzblatt (Perigon)'!G72)</f>
        <v/>
      </c>
      <c r="C77" s="96" t="str">
        <f>IF(ISBLANK('Zusatzblatt (Perigon)'!I72),"",'Zusatzblatt (Perigon)'!I72)</f>
        <v/>
      </c>
      <c r="D77" s="97" t="str">
        <f>IF(ISBLANK('Zusatzblatt (Perigon)'!J72),"",'Zusatzblatt (Perigon)'!J72)</f>
        <v/>
      </c>
      <c r="E77" s="64" t="str">
        <f>IF(ISBLANK('Zusatzblatt (Perigon)'!K72),"",'Zusatzblatt (Perigon)'!K72)</f>
        <v/>
      </c>
      <c r="F77" s="65"/>
      <c r="G77" s="64"/>
      <c r="H77" s="69" t="str">
        <f>IF(ISBLANK('Zusatzblatt (Perigon)'!L72),"",'Zusatzblatt (Perigon)'!L72)</f>
        <v/>
      </c>
      <c r="I77" s="69" t="str">
        <f>IF(ISBLANK('Zusatzblatt (Perigon)'!M72),"",'Zusatzblatt (Perigon)'!M72)</f>
        <v/>
      </c>
      <c r="J77" s="98" t="str">
        <f>IF(ISBLANK('Zusatzblatt (Perigon)'!N72),"",'Zusatzblatt (Perigon)'!N72)</f>
        <v/>
      </c>
      <c r="K77" s="99" t="str">
        <f>IF(ISBLANK('Zusatzblatt (Perigon)'!J72),"",'Zusatzblatt (Perigon)'!T72)</f>
        <v/>
      </c>
      <c r="L77" s="95" t="str">
        <f>IF(ISBLANK('Zusatzblatt (Perigon)'!O72),"",'Zusatzblatt (Perigon)'!O72)</f>
        <v/>
      </c>
      <c r="M77" s="95" t="str">
        <f>IF(ISBLANK('Zusatzblatt (Perigon)'!R72),"",'Zusatzblatt (Perigon)'!R72)</f>
        <v/>
      </c>
      <c r="N77" s="95" t="str">
        <f>IF(ISBLANK('Zusatzblatt (Perigon)'!P72),"",'Zusatzblatt (Perigon)'!P72)</f>
        <v/>
      </c>
      <c r="O77" s="38" t="str">
        <f>IF($L77="","",VLOOKUP($R77,Tarife!$A$2:$R$599,13,FALSE))</f>
        <v/>
      </c>
      <c r="P77" s="38" t="str">
        <f t="shared" si="1"/>
        <v/>
      </c>
      <c r="R77" s="100" t="str">
        <f>Zusammenzug!$C$25&amp;"-"&amp;Zusammenzug!$A$7&amp;"-"&amp;Leistungen!L77</f>
        <v>2026-Nicht beauftragte Spitex-Organisation-</v>
      </c>
    </row>
    <row r="78" spans="1:18" x14ac:dyDescent="0.2">
      <c r="A78" s="95" t="str">
        <f>IF(ISBLANK('Zusatzblatt (Perigon)'!E73),"",'Zusatzblatt (Perigon)'!E73)</f>
        <v/>
      </c>
      <c r="B78" s="95" t="str">
        <f>IF(ISBLANK('Zusatzblatt (Perigon)'!G73),"",'Zusatzblatt (Perigon)'!G73)</f>
        <v/>
      </c>
      <c r="C78" s="96" t="str">
        <f>IF(ISBLANK('Zusatzblatt (Perigon)'!I73),"",'Zusatzblatt (Perigon)'!I73)</f>
        <v/>
      </c>
      <c r="D78" s="97" t="str">
        <f>IF(ISBLANK('Zusatzblatt (Perigon)'!J73),"",'Zusatzblatt (Perigon)'!J73)</f>
        <v/>
      </c>
      <c r="E78" s="64" t="str">
        <f>IF(ISBLANK('Zusatzblatt (Perigon)'!K73),"",'Zusatzblatt (Perigon)'!K73)</f>
        <v/>
      </c>
      <c r="F78" s="65"/>
      <c r="G78" s="64"/>
      <c r="H78" s="69" t="str">
        <f>IF(ISBLANK('Zusatzblatt (Perigon)'!L73),"",'Zusatzblatt (Perigon)'!L73)</f>
        <v/>
      </c>
      <c r="I78" s="69" t="str">
        <f>IF(ISBLANK('Zusatzblatt (Perigon)'!M73),"",'Zusatzblatt (Perigon)'!M73)</f>
        <v/>
      </c>
      <c r="J78" s="98" t="str">
        <f>IF(ISBLANK('Zusatzblatt (Perigon)'!N73),"",'Zusatzblatt (Perigon)'!N73)</f>
        <v/>
      </c>
      <c r="K78" s="99" t="str">
        <f>IF(ISBLANK('Zusatzblatt (Perigon)'!J73),"",'Zusatzblatt (Perigon)'!T73)</f>
        <v/>
      </c>
      <c r="L78" s="95" t="str">
        <f>IF(ISBLANK('Zusatzblatt (Perigon)'!O73),"",'Zusatzblatt (Perigon)'!O73)</f>
        <v/>
      </c>
      <c r="M78" s="95" t="str">
        <f>IF(ISBLANK('Zusatzblatt (Perigon)'!R73),"",'Zusatzblatt (Perigon)'!R73)</f>
        <v/>
      </c>
      <c r="N78" s="95" t="str">
        <f>IF(ISBLANK('Zusatzblatt (Perigon)'!P73),"",'Zusatzblatt (Perigon)'!P73)</f>
        <v/>
      </c>
      <c r="O78" s="38" t="str">
        <f>IF($L78="","",VLOOKUP($R78,Tarife!$A$2:$R$599,13,FALSE))</f>
        <v/>
      </c>
      <c r="P78" s="38" t="str">
        <f t="shared" si="1"/>
        <v/>
      </c>
      <c r="R78" s="100" t="str">
        <f>Zusammenzug!$C$25&amp;"-"&amp;Zusammenzug!$A$7&amp;"-"&amp;Leistungen!L78</f>
        <v>2026-Nicht beauftragte Spitex-Organisation-</v>
      </c>
    </row>
    <row r="79" spans="1:18" x14ac:dyDescent="0.2">
      <c r="A79" s="95" t="str">
        <f>IF(ISBLANK('Zusatzblatt (Perigon)'!E74),"",'Zusatzblatt (Perigon)'!E74)</f>
        <v/>
      </c>
      <c r="B79" s="95" t="str">
        <f>IF(ISBLANK('Zusatzblatt (Perigon)'!G74),"",'Zusatzblatt (Perigon)'!G74)</f>
        <v/>
      </c>
      <c r="C79" s="96" t="str">
        <f>IF(ISBLANK('Zusatzblatt (Perigon)'!I74),"",'Zusatzblatt (Perigon)'!I74)</f>
        <v/>
      </c>
      <c r="D79" s="97" t="str">
        <f>IF(ISBLANK('Zusatzblatt (Perigon)'!J74),"",'Zusatzblatt (Perigon)'!J74)</f>
        <v/>
      </c>
      <c r="E79" s="64" t="str">
        <f>IF(ISBLANK('Zusatzblatt (Perigon)'!K74),"",'Zusatzblatt (Perigon)'!K74)</f>
        <v/>
      </c>
      <c r="F79" s="65"/>
      <c r="G79" s="64"/>
      <c r="H79" s="69" t="str">
        <f>IF(ISBLANK('Zusatzblatt (Perigon)'!L74),"",'Zusatzblatt (Perigon)'!L74)</f>
        <v/>
      </c>
      <c r="I79" s="69" t="str">
        <f>IF(ISBLANK('Zusatzblatt (Perigon)'!M74),"",'Zusatzblatt (Perigon)'!M74)</f>
        <v/>
      </c>
      <c r="J79" s="98" t="str">
        <f>IF(ISBLANK('Zusatzblatt (Perigon)'!N74),"",'Zusatzblatt (Perigon)'!N74)</f>
        <v/>
      </c>
      <c r="K79" s="99" t="str">
        <f>IF(ISBLANK('Zusatzblatt (Perigon)'!J74),"",'Zusatzblatt (Perigon)'!T74)</f>
        <v/>
      </c>
      <c r="L79" s="95" t="str">
        <f>IF(ISBLANK('Zusatzblatt (Perigon)'!O74),"",'Zusatzblatt (Perigon)'!O74)</f>
        <v/>
      </c>
      <c r="M79" s="95" t="str">
        <f>IF(ISBLANK('Zusatzblatt (Perigon)'!R74),"",'Zusatzblatt (Perigon)'!R74)</f>
        <v/>
      </c>
      <c r="N79" s="95" t="str">
        <f>IF(ISBLANK('Zusatzblatt (Perigon)'!P74),"",'Zusatzblatt (Perigon)'!P74)</f>
        <v/>
      </c>
      <c r="O79" s="38" t="str">
        <f>IF($L79="","",VLOOKUP($R79,Tarife!$A$2:$R$599,13,FALSE))</f>
        <v/>
      </c>
      <c r="P79" s="38" t="str">
        <f t="shared" si="1"/>
        <v/>
      </c>
      <c r="R79" s="100" t="str">
        <f>Zusammenzug!$C$25&amp;"-"&amp;Zusammenzug!$A$7&amp;"-"&amp;Leistungen!L79</f>
        <v>2026-Nicht beauftragte Spitex-Organisation-</v>
      </c>
    </row>
    <row r="80" spans="1:18" x14ac:dyDescent="0.2">
      <c r="A80" s="95" t="str">
        <f>IF(ISBLANK('Zusatzblatt (Perigon)'!E75),"",'Zusatzblatt (Perigon)'!E75)</f>
        <v/>
      </c>
      <c r="B80" s="95" t="str">
        <f>IF(ISBLANK('Zusatzblatt (Perigon)'!G75),"",'Zusatzblatt (Perigon)'!G75)</f>
        <v/>
      </c>
      <c r="C80" s="96" t="str">
        <f>IF(ISBLANK('Zusatzblatt (Perigon)'!I75),"",'Zusatzblatt (Perigon)'!I75)</f>
        <v/>
      </c>
      <c r="D80" s="97" t="str">
        <f>IF(ISBLANK('Zusatzblatt (Perigon)'!J75),"",'Zusatzblatt (Perigon)'!J75)</f>
        <v/>
      </c>
      <c r="E80" s="64" t="str">
        <f>IF(ISBLANK('Zusatzblatt (Perigon)'!K75),"",'Zusatzblatt (Perigon)'!K75)</f>
        <v/>
      </c>
      <c r="F80" s="65"/>
      <c r="G80" s="64"/>
      <c r="H80" s="69" t="str">
        <f>IF(ISBLANK('Zusatzblatt (Perigon)'!L75),"",'Zusatzblatt (Perigon)'!L75)</f>
        <v/>
      </c>
      <c r="I80" s="69" t="str">
        <f>IF(ISBLANK('Zusatzblatt (Perigon)'!M75),"",'Zusatzblatt (Perigon)'!M75)</f>
        <v/>
      </c>
      <c r="J80" s="98" t="str">
        <f>IF(ISBLANK('Zusatzblatt (Perigon)'!N75),"",'Zusatzblatt (Perigon)'!N75)</f>
        <v/>
      </c>
      <c r="K80" s="99" t="str">
        <f>IF(ISBLANK('Zusatzblatt (Perigon)'!J75),"",'Zusatzblatt (Perigon)'!T75)</f>
        <v/>
      </c>
      <c r="L80" s="95" t="str">
        <f>IF(ISBLANK('Zusatzblatt (Perigon)'!O75),"",'Zusatzblatt (Perigon)'!O75)</f>
        <v/>
      </c>
      <c r="M80" s="95" t="str">
        <f>IF(ISBLANK('Zusatzblatt (Perigon)'!R75),"",'Zusatzblatt (Perigon)'!R75)</f>
        <v/>
      </c>
      <c r="N80" s="95" t="str">
        <f>IF(ISBLANK('Zusatzblatt (Perigon)'!P75),"",'Zusatzblatt (Perigon)'!P75)</f>
        <v/>
      </c>
      <c r="O80" s="38" t="str">
        <f>IF($L80="","",VLOOKUP($R80,Tarife!$A$2:$R$599,13,FALSE))</f>
        <v/>
      </c>
      <c r="P80" s="38" t="str">
        <f t="shared" si="1"/>
        <v/>
      </c>
      <c r="R80" s="100" t="str">
        <f>Zusammenzug!$C$25&amp;"-"&amp;Zusammenzug!$A$7&amp;"-"&amp;Leistungen!L80</f>
        <v>2026-Nicht beauftragte Spitex-Organisation-</v>
      </c>
    </row>
    <row r="81" spans="1:18" x14ac:dyDescent="0.2">
      <c r="A81" s="95" t="str">
        <f>IF(ISBLANK('Zusatzblatt (Perigon)'!E76),"",'Zusatzblatt (Perigon)'!E76)</f>
        <v/>
      </c>
      <c r="B81" s="95" t="str">
        <f>IF(ISBLANK('Zusatzblatt (Perigon)'!G76),"",'Zusatzblatt (Perigon)'!G76)</f>
        <v/>
      </c>
      <c r="C81" s="96" t="str">
        <f>IF(ISBLANK('Zusatzblatt (Perigon)'!I76),"",'Zusatzblatt (Perigon)'!I76)</f>
        <v/>
      </c>
      <c r="D81" s="97" t="str">
        <f>IF(ISBLANK('Zusatzblatt (Perigon)'!J76),"",'Zusatzblatt (Perigon)'!J76)</f>
        <v/>
      </c>
      <c r="E81" s="64" t="str">
        <f>IF(ISBLANK('Zusatzblatt (Perigon)'!K76),"",'Zusatzblatt (Perigon)'!K76)</f>
        <v/>
      </c>
      <c r="F81" s="65"/>
      <c r="G81" s="64"/>
      <c r="H81" s="69" t="str">
        <f>IF(ISBLANK('Zusatzblatt (Perigon)'!L76),"",'Zusatzblatt (Perigon)'!L76)</f>
        <v/>
      </c>
      <c r="I81" s="69" t="str">
        <f>IF(ISBLANK('Zusatzblatt (Perigon)'!M76),"",'Zusatzblatt (Perigon)'!M76)</f>
        <v/>
      </c>
      <c r="J81" s="98" t="str">
        <f>IF(ISBLANK('Zusatzblatt (Perigon)'!N76),"",'Zusatzblatt (Perigon)'!N76)</f>
        <v/>
      </c>
      <c r="K81" s="99" t="str">
        <f>IF(ISBLANK('Zusatzblatt (Perigon)'!J76),"",'Zusatzblatt (Perigon)'!T76)</f>
        <v/>
      </c>
      <c r="L81" s="95" t="str">
        <f>IF(ISBLANK('Zusatzblatt (Perigon)'!O76),"",'Zusatzblatt (Perigon)'!O76)</f>
        <v/>
      </c>
      <c r="M81" s="95" t="str">
        <f>IF(ISBLANK('Zusatzblatt (Perigon)'!R76),"",'Zusatzblatt (Perigon)'!R76)</f>
        <v/>
      </c>
      <c r="N81" s="95" t="str">
        <f>IF(ISBLANK('Zusatzblatt (Perigon)'!P76),"",'Zusatzblatt (Perigon)'!P76)</f>
        <v/>
      </c>
      <c r="O81" s="38" t="str">
        <f>IF($L81="","",VLOOKUP($R81,Tarife!$A$2:$R$599,13,FALSE))</f>
        <v/>
      </c>
      <c r="P81" s="38" t="str">
        <f t="shared" si="1"/>
        <v/>
      </c>
      <c r="R81" s="100" t="str">
        <f>Zusammenzug!$C$25&amp;"-"&amp;Zusammenzug!$A$7&amp;"-"&amp;Leistungen!L81</f>
        <v>2026-Nicht beauftragte Spitex-Organisation-</v>
      </c>
    </row>
    <row r="82" spans="1:18" x14ac:dyDescent="0.2">
      <c r="A82" s="95" t="str">
        <f>IF(ISBLANK('Zusatzblatt (Perigon)'!E77),"",'Zusatzblatt (Perigon)'!E77)</f>
        <v/>
      </c>
      <c r="B82" s="95" t="str">
        <f>IF(ISBLANK('Zusatzblatt (Perigon)'!G77),"",'Zusatzblatt (Perigon)'!G77)</f>
        <v/>
      </c>
      <c r="C82" s="96" t="str">
        <f>IF(ISBLANK('Zusatzblatt (Perigon)'!I77),"",'Zusatzblatt (Perigon)'!I77)</f>
        <v/>
      </c>
      <c r="D82" s="97" t="str">
        <f>IF(ISBLANK('Zusatzblatt (Perigon)'!J77),"",'Zusatzblatt (Perigon)'!J77)</f>
        <v/>
      </c>
      <c r="E82" s="64" t="str">
        <f>IF(ISBLANK('Zusatzblatt (Perigon)'!K77),"",'Zusatzblatt (Perigon)'!K77)</f>
        <v/>
      </c>
      <c r="F82" s="65"/>
      <c r="G82" s="64"/>
      <c r="H82" s="69" t="str">
        <f>IF(ISBLANK('Zusatzblatt (Perigon)'!L77),"",'Zusatzblatt (Perigon)'!L77)</f>
        <v/>
      </c>
      <c r="I82" s="69" t="str">
        <f>IF(ISBLANK('Zusatzblatt (Perigon)'!M77),"",'Zusatzblatt (Perigon)'!M77)</f>
        <v/>
      </c>
      <c r="J82" s="98" t="str">
        <f>IF(ISBLANK('Zusatzblatt (Perigon)'!N77),"",'Zusatzblatt (Perigon)'!N77)</f>
        <v/>
      </c>
      <c r="K82" s="99" t="str">
        <f>IF(ISBLANK('Zusatzblatt (Perigon)'!J77),"",'Zusatzblatt (Perigon)'!T77)</f>
        <v/>
      </c>
      <c r="L82" s="95" t="str">
        <f>IF(ISBLANK('Zusatzblatt (Perigon)'!O77),"",'Zusatzblatt (Perigon)'!O77)</f>
        <v/>
      </c>
      <c r="M82" s="95" t="str">
        <f>IF(ISBLANK('Zusatzblatt (Perigon)'!R77),"",'Zusatzblatt (Perigon)'!R77)</f>
        <v/>
      </c>
      <c r="N82" s="95" t="str">
        <f>IF(ISBLANK('Zusatzblatt (Perigon)'!P77),"",'Zusatzblatt (Perigon)'!P77)</f>
        <v/>
      </c>
      <c r="O82" s="38" t="str">
        <f>IF($L82="","",VLOOKUP($R82,Tarife!$A$2:$R$599,13,FALSE))</f>
        <v/>
      </c>
      <c r="P82" s="38" t="str">
        <f t="shared" si="1"/>
        <v/>
      </c>
      <c r="R82" s="100" t="str">
        <f>Zusammenzug!$C$25&amp;"-"&amp;Zusammenzug!$A$7&amp;"-"&amp;Leistungen!L82</f>
        <v>2026-Nicht beauftragte Spitex-Organisation-</v>
      </c>
    </row>
    <row r="83" spans="1:18" x14ac:dyDescent="0.2">
      <c r="A83" s="95" t="str">
        <f>IF(ISBLANK('Zusatzblatt (Perigon)'!E78),"",'Zusatzblatt (Perigon)'!E78)</f>
        <v/>
      </c>
      <c r="B83" s="95" t="str">
        <f>IF(ISBLANK('Zusatzblatt (Perigon)'!G78),"",'Zusatzblatt (Perigon)'!G78)</f>
        <v/>
      </c>
      <c r="C83" s="96" t="str">
        <f>IF(ISBLANK('Zusatzblatt (Perigon)'!I78),"",'Zusatzblatt (Perigon)'!I78)</f>
        <v/>
      </c>
      <c r="D83" s="97" t="str">
        <f>IF(ISBLANK('Zusatzblatt (Perigon)'!J78),"",'Zusatzblatt (Perigon)'!J78)</f>
        <v/>
      </c>
      <c r="E83" s="64" t="str">
        <f>IF(ISBLANK('Zusatzblatt (Perigon)'!K78),"",'Zusatzblatt (Perigon)'!K78)</f>
        <v/>
      </c>
      <c r="F83" s="65"/>
      <c r="G83" s="64"/>
      <c r="H83" s="69" t="str">
        <f>IF(ISBLANK('Zusatzblatt (Perigon)'!L78),"",'Zusatzblatt (Perigon)'!L78)</f>
        <v/>
      </c>
      <c r="I83" s="69" t="str">
        <f>IF(ISBLANK('Zusatzblatt (Perigon)'!M78),"",'Zusatzblatt (Perigon)'!M78)</f>
        <v/>
      </c>
      <c r="J83" s="98" t="str">
        <f>IF(ISBLANK('Zusatzblatt (Perigon)'!N78),"",'Zusatzblatt (Perigon)'!N78)</f>
        <v/>
      </c>
      <c r="K83" s="99" t="str">
        <f>IF(ISBLANK('Zusatzblatt (Perigon)'!J78),"",'Zusatzblatt (Perigon)'!T78)</f>
        <v/>
      </c>
      <c r="L83" s="95" t="str">
        <f>IF(ISBLANK('Zusatzblatt (Perigon)'!O78),"",'Zusatzblatt (Perigon)'!O78)</f>
        <v/>
      </c>
      <c r="M83" s="95" t="str">
        <f>IF(ISBLANK('Zusatzblatt (Perigon)'!R78),"",'Zusatzblatt (Perigon)'!R78)</f>
        <v/>
      </c>
      <c r="N83" s="95" t="str">
        <f>IF(ISBLANK('Zusatzblatt (Perigon)'!P78),"",'Zusatzblatt (Perigon)'!P78)</f>
        <v/>
      </c>
      <c r="O83" s="38" t="str">
        <f>IF($L83="","",VLOOKUP($R83,Tarife!$A$2:$R$599,13,FALSE))</f>
        <v/>
      </c>
      <c r="P83" s="38" t="str">
        <f t="shared" si="1"/>
        <v/>
      </c>
      <c r="R83" s="100" t="str">
        <f>Zusammenzug!$C$25&amp;"-"&amp;Zusammenzug!$A$7&amp;"-"&amp;Leistungen!L83</f>
        <v>2026-Nicht beauftragte Spitex-Organisation-</v>
      </c>
    </row>
    <row r="84" spans="1:18" x14ac:dyDescent="0.2">
      <c r="A84" s="95" t="str">
        <f>IF(ISBLANK('Zusatzblatt (Perigon)'!E79),"",'Zusatzblatt (Perigon)'!E79)</f>
        <v/>
      </c>
      <c r="B84" s="95" t="str">
        <f>IF(ISBLANK('Zusatzblatt (Perigon)'!G79),"",'Zusatzblatt (Perigon)'!G79)</f>
        <v/>
      </c>
      <c r="C84" s="96" t="str">
        <f>IF(ISBLANK('Zusatzblatt (Perigon)'!I79),"",'Zusatzblatt (Perigon)'!I79)</f>
        <v/>
      </c>
      <c r="D84" s="97" t="str">
        <f>IF(ISBLANK('Zusatzblatt (Perigon)'!J79),"",'Zusatzblatt (Perigon)'!J79)</f>
        <v/>
      </c>
      <c r="E84" s="64" t="str">
        <f>IF(ISBLANK('Zusatzblatt (Perigon)'!K79),"",'Zusatzblatt (Perigon)'!K79)</f>
        <v/>
      </c>
      <c r="F84" s="65"/>
      <c r="G84" s="64"/>
      <c r="H84" s="69" t="str">
        <f>IF(ISBLANK('Zusatzblatt (Perigon)'!L79),"",'Zusatzblatt (Perigon)'!L79)</f>
        <v/>
      </c>
      <c r="I84" s="69" t="str">
        <f>IF(ISBLANK('Zusatzblatt (Perigon)'!M79),"",'Zusatzblatt (Perigon)'!M79)</f>
        <v/>
      </c>
      <c r="J84" s="98" t="str">
        <f>IF(ISBLANK('Zusatzblatt (Perigon)'!N79),"",'Zusatzblatt (Perigon)'!N79)</f>
        <v/>
      </c>
      <c r="K84" s="99" t="str">
        <f>IF(ISBLANK('Zusatzblatt (Perigon)'!J79),"",'Zusatzblatt (Perigon)'!T79)</f>
        <v/>
      </c>
      <c r="L84" s="95" t="str">
        <f>IF(ISBLANK('Zusatzblatt (Perigon)'!O79),"",'Zusatzblatt (Perigon)'!O79)</f>
        <v/>
      </c>
      <c r="M84" s="95" t="str">
        <f>IF(ISBLANK('Zusatzblatt (Perigon)'!R79),"",'Zusatzblatt (Perigon)'!R79)</f>
        <v/>
      </c>
      <c r="N84" s="95" t="str">
        <f>IF(ISBLANK('Zusatzblatt (Perigon)'!P79),"",'Zusatzblatt (Perigon)'!P79)</f>
        <v/>
      </c>
      <c r="O84" s="38" t="str">
        <f>IF($L84="","",VLOOKUP($R84,Tarife!$A$2:$R$599,13,FALSE))</f>
        <v/>
      </c>
      <c r="P84" s="38" t="str">
        <f t="shared" si="1"/>
        <v/>
      </c>
      <c r="R84" s="100" t="str">
        <f>Zusammenzug!$C$25&amp;"-"&amp;Zusammenzug!$A$7&amp;"-"&amp;Leistungen!L84</f>
        <v>2026-Nicht beauftragte Spitex-Organisation-</v>
      </c>
    </row>
    <row r="85" spans="1:18" x14ac:dyDescent="0.2">
      <c r="A85" s="95" t="str">
        <f>IF(ISBLANK('Zusatzblatt (Perigon)'!E80),"",'Zusatzblatt (Perigon)'!E80)</f>
        <v/>
      </c>
      <c r="B85" s="95" t="str">
        <f>IF(ISBLANK('Zusatzblatt (Perigon)'!G80),"",'Zusatzblatt (Perigon)'!G80)</f>
        <v/>
      </c>
      <c r="C85" s="96" t="str">
        <f>IF(ISBLANK('Zusatzblatt (Perigon)'!I80),"",'Zusatzblatt (Perigon)'!I80)</f>
        <v/>
      </c>
      <c r="D85" s="97" t="str">
        <f>IF(ISBLANK('Zusatzblatt (Perigon)'!J80),"",'Zusatzblatt (Perigon)'!J80)</f>
        <v/>
      </c>
      <c r="E85" s="64" t="str">
        <f>IF(ISBLANK('Zusatzblatt (Perigon)'!K80),"",'Zusatzblatt (Perigon)'!K80)</f>
        <v/>
      </c>
      <c r="F85" s="65"/>
      <c r="G85" s="64"/>
      <c r="H85" s="69" t="str">
        <f>IF(ISBLANK('Zusatzblatt (Perigon)'!L80),"",'Zusatzblatt (Perigon)'!L80)</f>
        <v/>
      </c>
      <c r="I85" s="69" t="str">
        <f>IF(ISBLANK('Zusatzblatt (Perigon)'!M80),"",'Zusatzblatt (Perigon)'!M80)</f>
        <v/>
      </c>
      <c r="J85" s="98" t="str">
        <f>IF(ISBLANK('Zusatzblatt (Perigon)'!N80),"",'Zusatzblatt (Perigon)'!N80)</f>
        <v/>
      </c>
      <c r="K85" s="99" t="str">
        <f>IF(ISBLANK('Zusatzblatt (Perigon)'!J80),"",'Zusatzblatt (Perigon)'!T80)</f>
        <v/>
      </c>
      <c r="L85" s="95" t="str">
        <f>IF(ISBLANK('Zusatzblatt (Perigon)'!O80),"",'Zusatzblatt (Perigon)'!O80)</f>
        <v/>
      </c>
      <c r="M85" s="95" t="str">
        <f>IF(ISBLANK('Zusatzblatt (Perigon)'!R80),"",'Zusatzblatt (Perigon)'!R80)</f>
        <v/>
      </c>
      <c r="N85" s="95" t="str">
        <f>IF(ISBLANK('Zusatzblatt (Perigon)'!P80),"",'Zusatzblatt (Perigon)'!P80)</f>
        <v/>
      </c>
      <c r="O85" s="38" t="str">
        <f>IF($L85="","",VLOOKUP($R85,Tarife!$A$2:$R$599,13,FALSE))</f>
        <v/>
      </c>
      <c r="P85" s="38" t="str">
        <f t="shared" si="1"/>
        <v/>
      </c>
      <c r="R85" s="100" t="str">
        <f>Zusammenzug!$C$25&amp;"-"&amp;Zusammenzug!$A$7&amp;"-"&amp;Leistungen!L85</f>
        <v>2026-Nicht beauftragte Spitex-Organisation-</v>
      </c>
    </row>
    <row r="86" spans="1:18" x14ac:dyDescent="0.2">
      <c r="A86" s="95" t="str">
        <f>IF(ISBLANK('Zusatzblatt (Perigon)'!E81),"",'Zusatzblatt (Perigon)'!E81)</f>
        <v/>
      </c>
      <c r="B86" s="95" t="str">
        <f>IF(ISBLANK('Zusatzblatt (Perigon)'!G81),"",'Zusatzblatt (Perigon)'!G81)</f>
        <v/>
      </c>
      <c r="C86" s="96" t="str">
        <f>IF(ISBLANK('Zusatzblatt (Perigon)'!I81),"",'Zusatzblatt (Perigon)'!I81)</f>
        <v/>
      </c>
      <c r="D86" s="97" t="str">
        <f>IF(ISBLANK('Zusatzblatt (Perigon)'!J81),"",'Zusatzblatt (Perigon)'!J81)</f>
        <v/>
      </c>
      <c r="E86" s="64" t="str">
        <f>IF(ISBLANK('Zusatzblatt (Perigon)'!K81),"",'Zusatzblatt (Perigon)'!K81)</f>
        <v/>
      </c>
      <c r="F86" s="65"/>
      <c r="G86" s="64"/>
      <c r="H86" s="69" t="str">
        <f>IF(ISBLANK('Zusatzblatt (Perigon)'!L81),"",'Zusatzblatt (Perigon)'!L81)</f>
        <v/>
      </c>
      <c r="I86" s="69" t="str">
        <f>IF(ISBLANK('Zusatzblatt (Perigon)'!M81),"",'Zusatzblatt (Perigon)'!M81)</f>
        <v/>
      </c>
      <c r="J86" s="98" t="str">
        <f>IF(ISBLANK('Zusatzblatt (Perigon)'!N81),"",'Zusatzblatt (Perigon)'!N81)</f>
        <v/>
      </c>
      <c r="K86" s="99" t="str">
        <f>IF(ISBLANK('Zusatzblatt (Perigon)'!J81),"",'Zusatzblatt (Perigon)'!T81)</f>
        <v/>
      </c>
      <c r="L86" s="95" t="str">
        <f>IF(ISBLANK('Zusatzblatt (Perigon)'!O81),"",'Zusatzblatt (Perigon)'!O81)</f>
        <v/>
      </c>
      <c r="M86" s="95" t="str">
        <f>IF(ISBLANK('Zusatzblatt (Perigon)'!R81),"",'Zusatzblatt (Perigon)'!R81)</f>
        <v/>
      </c>
      <c r="N86" s="95" t="str">
        <f>IF(ISBLANK('Zusatzblatt (Perigon)'!P81),"",'Zusatzblatt (Perigon)'!P81)</f>
        <v/>
      </c>
      <c r="O86" s="38" t="str">
        <f>IF($L86="","",VLOOKUP($R86,Tarife!$A$2:$R$599,13,FALSE))</f>
        <v/>
      </c>
      <c r="P86" s="38" t="str">
        <f t="shared" si="1"/>
        <v/>
      </c>
      <c r="R86" s="100" t="str">
        <f>Zusammenzug!$C$25&amp;"-"&amp;Zusammenzug!$A$7&amp;"-"&amp;Leistungen!L86</f>
        <v>2026-Nicht beauftragte Spitex-Organisation-</v>
      </c>
    </row>
    <row r="87" spans="1:18" x14ac:dyDescent="0.2">
      <c r="A87" s="95" t="str">
        <f>IF(ISBLANK('Zusatzblatt (Perigon)'!E82),"",'Zusatzblatt (Perigon)'!E82)</f>
        <v/>
      </c>
      <c r="B87" s="95" t="str">
        <f>IF(ISBLANK('Zusatzblatt (Perigon)'!G82),"",'Zusatzblatt (Perigon)'!G82)</f>
        <v/>
      </c>
      <c r="C87" s="96" t="str">
        <f>IF(ISBLANK('Zusatzblatt (Perigon)'!I82),"",'Zusatzblatt (Perigon)'!I82)</f>
        <v/>
      </c>
      <c r="D87" s="97" t="str">
        <f>IF(ISBLANK('Zusatzblatt (Perigon)'!J82),"",'Zusatzblatt (Perigon)'!J82)</f>
        <v/>
      </c>
      <c r="E87" s="64" t="str">
        <f>IF(ISBLANK('Zusatzblatt (Perigon)'!K82),"",'Zusatzblatt (Perigon)'!K82)</f>
        <v/>
      </c>
      <c r="F87" s="65"/>
      <c r="G87" s="64"/>
      <c r="H87" s="69" t="str">
        <f>IF(ISBLANK('Zusatzblatt (Perigon)'!L82),"",'Zusatzblatt (Perigon)'!L82)</f>
        <v/>
      </c>
      <c r="I87" s="69" t="str">
        <f>IF(ISBLANK('Zusatzblatt (Perigon)'!M82),"",'Zusatzblatt (Perigon)'!M82)</f>
        <v/>
      </c>
      <c r="J87" s="98" t="str">
        <f>IF(ISBLANK('Zusatzblatt (Perigon)'!N82),"",'Zusatzblatt (Perigon)'!N82)</f>
        <v/>
      </c>
      <c r="K87" s="99" t="str">
        <f>IF(ISBLANK('Zusatzblatt (Perigon)'!J82),"",'Zusatzblatt (Perigon)'!T82)</f>
        <v/>
      </c>
      <c r="L87" s="95" t="str">
        <f>IF(ISBLANK('Zusatzblatt (Perigon)'!O82),"",'Zusatzblatt (Perigon)'!O82)</f>
        <v/>
      </c>
      <c r="M87" s="95" t="str">
        <f>IF(ISBLANK('Zusatzblatt (Perigon)'!R82),"",'Zusatzblatt (Perigon)'!R82)</f>
        <v/>
      </c>
      <c r="N87" s="95" t="str">
        <f>IF(ISBLANK('Zusatzblatt (Perigon)'!P82),"",'Zusatzblatt (Perigon)'!P82)</f>
        <v/>
      </c>
      <c r="O87" s="38" t="str">
        <f>IF($L87="","",VLOOKUP($R87,Tarife!$A$2:$R$599,13,FALSE))</f>
        <v/>
      </c>
      <c r="P87" s="38" t="str">
        <f t="shared" si="1"/>
        <v/>
      </c>
      <c r="R87" s="100" t="str">
        <f>Zusammenzug!$C$25&amp;"-"&amp;Zusammenzug!$A$7&amp;"-"&amp;Leistungen!L87</f>
        <v>2026-Nicht beauftragte Spitex-Organisation-</v>
      </c>
    </row>
    <row r="88" spans="1:18" x14ac:dyDescent="0.2">
      <c r="A88" s="95" t="str">
        <f>IF(ISBLANK('Zusatzblatt (Perigon)'!E83),"",'Zusatzblatt (Perigon)'!E83)</f>
        <v/>
      </c>
      <c r="B88" s="95" t="str">
        <f>IF(ISBLANK('Zusatzblatt (Perigon)'!G83),"",'Zusatzblatt (Perigon)'!G83)</f>
        <v/>
      </c>
      <c r="C88" s="96" t="str">
        <f>IF(ISBLANK('Zusatzblatt (Perigon)'!I83),"",'Zusatzblatt (Perigon)'!I83)</f>
        <v/>
      </c>
      <c r="D88" s="97" t="str">
        <f>IF(ISBLANK('Zusatzblatt (Perigon)'!J83),"",'Zusatzblatt (Perigon)'!J83)</f>
        <v/>
      </c>
      <c r="E88" s="64" t="str">
        <f>IF(ISBLANK('Zusatzblatt (Perigon)'!K83),"",'Zusatzblatt (Perigon)'!K83)</f>
        <v/>
      </c>
      <c r="F88" s="65"/>
      <c r="G88" s="64"/>
      <c r="H88" s="69" t="str">
        <f>IF(ISBLANK('Zusatzblatt (Perigon)'!L83),"",'Zusatzblatt (Perigon)'!L83)</f>
        <v/>
      </c>
      <c r="I88" s="69" t="str">
        <f>IF(ISBLANK('Zusatzblatt (Perigon)'!M83),"",'Zusatzblatt (Perigon)'!M83)</f>
        <v/>
      </c>
      <c r="J88" s="98" t="str">
        <f>IF(ISBLANK('Zusatzblatt (Perigon)'!N83),"",'Zusatzblatt (Perigon)'!N83)</f>
        <v/>
      </c>
      <c r="K88" s="99" t="str">
        <f>IF(ISBLANK('Zusatzblatt (Perigon)'!J83),"",'Zusatzblatt (Perigon)'!T83)</f>
        <v/>
      </c>
      <c r="L88" s="95" t="str">
        <f>IF(ISBLANK('Zusatzblatt (Perigon)'!O83),"",'Zusatzblatt (Perigon)'!O83)</f>
        <v/>
      </c>
      <c r="M88" s="95" t="str">
        <f>IF(ISBLANK('Zusatzblatt (Perigon)'!R83),"",'Zusatzblatt (Perigon)'!R83)</f>
        <v/>
      </c>
      <c r="N88" s="95" t="str">
        <f>IF(ISBLANK('Zusatzblatt (Perigon)'!P83),"",'Zusatzblatt (Perigon)'!P83)</f>
        <v/>
      </c>
      <c r="O88" s="38" t="str">
        <f>IF($L88="","",VLOOKUP($R88,Tarife!$A$2:$R$599,13,FALSE))</f>
        <v/>
      </c>
      <c r="P88" s="38" t="str">
        <f t="shared" si="1"/>
        <v/>
      </c>
      <c r="R88" s="100" t="str">
        <f>Zusammenzug!$C$25&amp;"-"&amp;Zusammenzug!$A$7&amp;"-"&amp;Leistungen!L88</f>
        <v>2026-Nicht beauftragte Spitex-Organisation-</v>
      </c>
    </row>
    <row r="89" spans="1:18" x14ac:dyDescent="0.2">
      <c r="A89" s="95" t="str">
        <f>IF(ISBLANK('Zusatzblatt (Perigon)'!E84),"",'Zusatzblatt (Perigon)'!E84)</f>
        <v/>
      </c>
      <c r="B89" s="95" t="str">
        <f>IF(ISBLANK('Zusatzblatt (Perigon)'!G84),"",'Zusatzblatt (Perigon)'!G84)</f>
        <v/>
      </c>
      <c r="C89" s="96" t="str">
        <f>IF(ISBLANK('Zusatzblatt (Perigon)'!I84),"",'Zusatzblatt (Perigon)'!I84)</f>
        <v/>
      </c>
      <c r="D89" s="97" t="str">
        <f>IF(ISBLANK('Zusatzblatt (Perigon)'!J84),"",'Zusatzblatt (Perigon)'!J84)</f>
        <v/>
      </c>
      <c r="E89" s="64" t="str">
        <f>IF(ISBLANK('Zusatzblatt (Perigon)'!K84),"",'Zusatzblatt (Perigon)'!K84)</f>
        <v/>
      </c>
      <c r="F89" s="65"/>
      <c r="G89" s="64"/>
      <c r="H89" s="69" t="str">
        <f>IF(ISBLANK('Zusatzblatt (Perigon)'!L84),"",'Zusatzblatt (Perigon)'!L84)</f>
        <v/>
      </c>
      <c r="I89" s="69" t="str">
        <f>IF(ISBLANK('Zusatzblatt (Perigon)'!M84),"",'Zusatzblatt (Perigon)'!M84)</f>
        <v/>
      </c>
      <c r="J89" s="98" t="str">
        <f>IF(ISBLANK('Zusatzblatt (Perigon)'!N84),"",'Zusatzblatt (Perigon)'!N84)</f>
        <v/>
      </c>
      <c r="K89" s="99" t="str">
        <f>IF(ISBLANK('Zusatzblatt (Perigon)'!J84),"",'Zusatzblatt (Perigon)'!T84)</f>
        <v/>
      </c>
      <c r="L89" s="95" t="str">
        <f>IF(ISBLANK('Zusatzblatt (Perigon)'!O84),"",'Zusatzblatt (Perigon)'!O84)</f>
        <v/>
      </c>
      <c r="M89" s="95" t="str">
        <f>IF(ISBLANK('Zusatzblatt (Perigon)'!R84),"",'Zusatzblatt (Perigon)'!R84)</f>
        <v/>
      </c>
      <c r="N89" s="95" t="str">
        <f>IF(ISBLANK('Zusatzblatt (Perigon)'!P84),"",'Zusatzblatt (Perigon)'!P84)</f>
        <v/>
      </c>
      <c r="O89" s="38" t="str">
        <f>IF($L89="","",VLOOKUP($R89,Tarife!$A$2:$R$599,13,FALSE))</f>
        <v/>
      </c>
      <c r="P89" s="38" t="str">
        <f t="shared" si="1"/>
        <v/>
      </c>
      <c r="R89" s="100" t="str">
        <f>Zusammenzug!$C$25&amp;"-"&amp;Zusammenzug!$A$7&amp;"-"&amp;Leistungen!L89</f>
        <v>2026-Nicht beauftragte Spitex-Organisation-</v>
      </c>
    </row>
    <row r="90" spans="1:18" x14ac:dyDescent="0.2">
      <c r="A90" s="95" t="str">
        <f>IF(ISBLANK('Zusatzblatt (Perigon)'!E85),"",'Zusatzblatt (Perigon)'!E85)</f>
        <v/>
      </c>
      <c r="B90" s="95" t="str">
        <f>IF(ISBLANK('Zusatzblatt (Perigon)'!G85),"",'Zusatzblatt (Perigon)'!G85)</f>
        <v/>
      </c>
      <c r="C90" s="96" t="str">
        <f>IF(ISBLANK('Zusatzblatt (Perigon)'!I85),"",'Zusatzblatt (Perigon)'!I85)</f>
        <v/>
      </c>
      <c r="D90" s="97" t="str">
        <f>IF(ISBLANK('Zusatzblatt (Perigon)'!J85),"",'Zusatzblatt (Perigon)'!J85)</f>
        <v/>
      </c>
      <c r="E90" s="64" t="str">
        <f>IF(ISBLANK('Zusatzblatt (Perigon)'!K85),"",'Zusatzblatt (Perigon)'!K85)</f>
        <v/>
      </c>
      <c r="F90" s="65"/>
      <c r="G90" s="64"/>
      <c r="H90" s="69" t="str">
        <f>IF(ISBLANK('Zusatzblatt (Perigon)'!L85),"",'Zusatzblatt (Perigon)'!L85)</f>
        <v/>
      </c>
      <c r="I90" s="69" t="str">
        <f>IF(ISBLANK('Zusatzblatt (Perigon)'!M85),"",'Zusatzblatt (Perigon)'!M85)</f>
        <v/>
      </c>
      <c r="J90" s="98" t="str">
        <f>IF(ISBLANK('Zusatzblatt (Perigon)'!N85),"",'Zusatzblatt (Perigon)'!N85)</f>
        <v/>
      </c>
      <c r="K90" s="99" t="str">
        <f>IF(ISBLANK('Zusatzblatt (Perigon)'!J85),"",'Zusatzblatt (Perigon)'!T85)</f>
        <v/>
      </c>
      <c r="L90" s="95" t="str">
        <f>IF(ISBLANK('Zusatzblatt (Perigon)'!O85),"",'Zusatzblatt (Perigon)'!O85)</f>
        <v/>
      </c>
      <c r="M90" s="95" t="str">
        <f>IF(ISBLANK('Zusatzblatt (Perigon)'!R85),"",'Zusatzblatt (Perigon)'!R85)</f>
        <v/>
      </c>
      <c r="N90" s="95" t="str">
        <f>IF(ISBLANK('Zusatzblatt (Perigon)'!P85),"",'Zusatzblatt (Perigon)'!P85)</f>
        <v/>
      </c>
      <c r="O90" s="38" t="str">
        <f>IF($L90="","",VLOOKUP($R90,Tarife!$A$2:$R$599,13,FALSE))</f>
        <v/>
      </c>
      <c r="P90" s="38" t="str">
        <f t="shared" si="1"/>
        <v/>
      </c>
      <c r="R90" s="100" t="str">
        <f>Zusammenzug!$C$25&amp;"-"&amp;Zusammenzug!$A$7&amp;"-"&amp;Leistungen!L90</f>
        <v>2026-Nicht beauftragte Spitex-Organisation-</v>
      </c>
    </row>
    <row r="91" spans="1:18" x14ac:dyDescent="0.2">
      <c r="A91" s="95" t="str">
        <f>IF(ISBLANK('Zusatzblatt (Perigon)'!E86),"",'Zusatzblatt (Perigon)'!E86)</f>
        <v/>
      </c>
      <c r="B91" s="95" t="str">
        <f>IF(ISBLANK('Zusatzblatt (Perigon)'!G86),"",'Zusatzblatt (Perigon)'!G86)</f>
        <v/>
      </c>
      <c r="C91" s="96" t="str">
        <f>IF(ISBLANK('Zusatzblatt (Perigon)'!I86),"",'Zusatzblatt (Perigon)'!I86)</f>
        <v/>
      </c>
      <c r="D91" s="97" t="str">
        <f>IF(ISBLANK('Zusatzblatt (Perigon)'!J86),"",'Zusatzblatt (Perigon)'!J86)</f>
        <v/>
      </c>
      <c r="E91" s="64" t="str">
        <f>IF(ISBLANK('Zusatzblatt (Perigon)'!K86),"",'Zusatzblatt (Perigon)'!K86)</f>
        <v/>
      </c>
      <c r="F91" s="65"/>
      <c r="G91" s="64"/>
      <c r="H91" s="69" t="str">
        <f>IF(ISBLANK('Zusatzblatt (Perigon)'!L86),"",'Zusatzblatt (Perigon)'!L86)</f>
        <v/>
      </c>
      <c r="I91" s="69" t="str">
        <f>IF(ISBLANK('Zusatzblatt (Perigon)'!M86),"",'Zusatzblatt (Perigon)'!M86)</f>
        <v/>
      </c>
      <c r="J91" s="98" t="str">
        <f>IF(ISBLANK('Zusatzblatt (Perigon)'!N86),"",'Zusatzblatt (Perigon)'!N86)</f>
        <v/>
      </c>
      <c r="K91" s="99" t="str">
        <f>IF(ISBLANK('Zusatzblatt (Perigon)'!J86),"",'Zusatzblatt (Perigon)'!T86)</f>
        <v/>
      </c>
      <c r="L91" s="95" t="str">
        <f>IF(ISBLANK('Zusatzblatt (Perigon)'!O86),"",'Zusatzblatt (Perigon)'!O86)</f>
        <v/>
      </c>
      <c r="M91" s="95" t="str">
        <f>IF(ISBLANK('Zusatzblatt (Perigon)'!R86),"",'Zusatzblatt (Perigon)'!R86)</f>
        <v/>
      </c>
      <c r="N91" s="95" t="str">
        <f>IF(ISBLANK('Zusatzblatt (Perigon)'!P86),"",'Zusatzblatt (Perigon)'!P86)</f>
        <v/>
      </c>
      <c r="O91" s="38" t="str">
        <f>IF($L91="","",VLOOKUP($R91,Tarife!$A$2:$R$599,13,FALSE))</f>
        <v/>
      </c>
      <c r="P91" s="38" t="str">
        <f t="shared" si="1"/>
        <v/>
      </c>
      <c r="R91" s="100" t="str">
        <f>Zusammenzug!$C$25&amp;"-"&amp;Zusammenzug!$A$7&amp;"-"&amp;Leistungen!L91</f>
        <v>2026-Nicht beauftragte Spitex-Organisation-</v>
      </c>
    </row>
    <row r="92" spans="1:18" x14ac:dyDescent="0.2">
      <c r="A92" s="95" t="str">
        <f>IF(ISBLANK('Zusatzblatt (Perigon)'!E87),"",'Zusatzblatt (Perigon)'!E87)</f>
        <v/>
      </c>
      <c r="B92" s="95" t="str">
        <f>IF(ISBLANK('Zusatzblatt (Perigon)'!G87),"",'Zusatzblatt (Perigon)'!G87)</f>
        <v/>
      </c>
      <c r="C92" s="96" t="str">
        <f>IF(ISBLANK('Zusatzblatt (Perigon)'!I87),"",'Zusatzblatt (Perigon)'!I87)</f>
        <v/>
      </c>
      <c r="D92" s="97" t="str">
        <f>IF(ISBLANK('Zusatzblatt (Perigon)'!J87),"",'Zusatzblatt (Perigon)'!J87)</f>
        <v/>
      </c>
      <c r="E92" s="64" t="str">
        <f>IF(ISBLANK('Zusatzblatt (Perigon)'!K87),"",'Zusatzblatt (Perigon)'!K87)</f>
        <v/>
      </c>
      <c r="F92" s="65"/>
      <c r="G92" s="64"/>
      <c r="H92" s="69" t="str">
        <f>IF(ISBLANK('Zusatzblatt (Perigon)'!L87),"",'Zusatzblatt (Perigon)'!L87)</f>
        <v/>
      </c>
      <c r="I92" s="69" t="str">
        <f>IF(ISBLANK('Zusatzblatt (Perigon)'!M87),"",'Zusatzblatt (Perigon)'!M87)</f>
        <v/>
      </c>
      <c r="J92" s="98" t="str">
        <f>IF(ISBLANK('Zusatzblatt (Perigon)'!N87),"",'Zusatzblatt (Perigon)'!N87)</f>
        <v/>
      </c>
      <c r="K92" s="99" t="str">
        <f>IF(ISBLANK('Zusatzblatt (Perigon)'!J87),"",'Zusatzblatt (Perigon)'!T87)</f>
        <v/>
      </c>
      <c r="L92" s="95" t="str">
        <f>IF(ISBLANK('Zusatzblatt (Perigon)'!O87),"",'Zusatzblatt (Perigon)'!O87)</f>
        <v/>
      </c>
      <c r="M92" s="95" t="str">
        <f>IF(ISBLANK('Zusatzblatt (Perigon)'!R87),"",'Zusatzblatt (Perigon)'!R87)</f>
        <v/>
      </c>
      <c r="N92" s="95" t="str">
        <f>IF(ISBLANK('Zusatzblatt (Perigon)'!P87),"",'Zusatzblatt (Perigon)'!P87)</f>
        <v/>
      </c>
      <c r="O92" s="38" t="str">
        <f>IF($L92="","",VLOOKUP($R92,Tarife!$A$2:$R$599,13,FALSE))</f>
        <v/>
      </c>
      <c r="P92" s="38" t="str">
        <f t="shared" si="1"/>
        <v/>
      </c>
      <c r="R92" s="100" t="str">
        <f>Zusammenzug!$C$25&amp;"-"&amp;Zusammenzug!$A$7&amp;"-"&amp;Leistungen!L92</f>
        <v>2026-Nicht beauftragte Spitex-Organisation-</v>
      </c>
    </row>
    <row r="93" spans="1:18" x14ac:dyDescent="0.2">
      <c r="A93" s="95" t="str">
        <f>IF(ISBLANK('Zusatzblatt (Perigon)'!E88),"",'Zusatzblatt (Perigon)'!E88)</f>
        <v/>
      </c>
      <c r="B93" s="95" t="str">
        <f>IF(ISBLANK('Zusatzblatt (Perigon)'!G88),"",'Zusatzblatt (Perigon)'!G88)</f>
        <v/>
      </c>
      <c r="C93" s="96" t="str">
        <f>IF(ISBLANK('Zusatzblatt (Perigon)'!I88),"",'Zusatzblatt (Perigon)'!I88)</f>
        <v/>
      </c>
      <c r="D93" s="97" t="str">
        <f>IF(ISBLANK('Zusatzblatt (Perigon)'!J88),"",'Zusatzblatt (Perigon)'!J88)</f>
        <v/>
      </c>
      <c r="E93" s="64" t="str">
        <f>IF(ISBLANK('Zusatzblatt (Perigon)'!K88),"",'Zusatzblatt (Perigon)'!K88)</f>
        <v/>
      </c>
      <c r="F93" s="65"/>
      <c r="G93" s="64"/>
      <c r="H93" s="69" t="str">
        <f>IF(ISBLANK('Zusatzblatt (Perigon)'!L88),"",'Zusatzblatt (Perigon)'!L88)</f>
        <v/>
      </c>
      <c r="I93" s="69" t="str">
        <f>IF(ISBLANK('Zusatzblatt (Perigon)'!M88),"",'Zusatzblatt (Perigon)'!M88)</f>
        <v/>
      </c>
      <c r="J93" s="98" t="str">
        <f>IF(ISBLANK('Zusatzblatt (Perigon)'!N88),"",'Zusatzblatt (Perigon)'!N88)</f>
        <v/>
      </c>
      <c r="K93" s="99" t="str">
        <f>IF(ISBLANK('Zusatzblatt (Perigon)'!J88),"",'Zusatzblatt (Perigon)'!T88)</f>
        <v/>
      </c>
      <c r="L93" s="95" t="str">
        <f>IF(ISBLANK('Zusatzblatt (Perigon)'!O88),"",'Zusatzblatt (Perigon)'!O88)</f>
        <v/>
      </c>
      <c r="M93" s="95" t="str">
        <f>IF(ISBLANK('Zusatzblatt (Perigon)'!R88),"",'Zusatzblatt (Perigon)'!R88)</f>
        <v/>
      </c>
      <c r="N93" s="95" t="str">
        <f>IF(ISBLANK('Zusatzblatt (Perigon)'!P88),"",'Zusatzblatt (Perigon)'!P88)</f>
        <v/>
      </c>
      <c r="O93" s="38" t="str">
        <f>IF($L93="","",VLOOKUP($R93,Tarife!$A$2:$R$599,13,FALSE))</f>
        <v/>
      </c>
      <c r="P93" s="38" t="str">
        <f t="shared" si="1"/>
        <v/>
      </c>
      <c r="R93" s="100" t="str">
        <f>Zusammenzug!$C$25&amp;"-"&amp;Zusammenzug!$A$7&amp;"-"&amp;Leistungen!L93</f>
        <v>2026-Nicht beauftragte Spitex-Organisation-</v>
      </c>
    </row>
    <row r="94" spans="1:18" x14ac:dyDescent="0.2">
      <c r="A94" s="95" t="str">
        <f>IF(ISBLANK('Zusatzblatt (Perigon)'!E89),"",'Zusatzblatt (Perigon)'!E89)</f>
        <v/>
      </c>
      <c r="B94" s="95" t="str">
        <f>IF(ISBLANK('Zusatzblatt (Perigon)'!G89),"",'Zusatzblatt (Perigon)'!G89)</f>
        <v/>
      </c>
      <c r="C94" s="96" t="str">
        <f>IF(ISBLANK('Zusatzblatt (Perigon)'!I89),"",'Zusatzblatt (Perigon)'!I89)</f>
        <v/>
      </c>
      <c r="D94" s="97" t="str">
        <f>IF(ISBLANK('Zusatzblatt (Perigon)'!J89),"",'Zusatzblatt (Perigon)'!J89)</f>
        <v/>
      </c>
      <c r="E94" s="64" t="str">
        <f>IF(ISBLANK('Zusatzblatt (Perigon)'!K89),"",'Zusatzblatt (Perigon)'!K89)</f>
        <v/>
      </c>
      <c r="F94" s="65"/>
      <c r="G94" s="64"/>
      <c r="H94" s="69" t="str">
        <f>IF(ISBLANK('Zusatzblatt (Perigon)'!L89),"",'Zusatzblatt (Perigon)'!L89)</f>
        <v/>
      </c>
      <c r="I94" s="69" t="str">
        <f>IF(ISBLANK('Zusatzblatt (Perigon)'!M89),"",'Zusatzblatt (Perigon)'!M89)</f>
        <v/>
      </c>
      <c r="J94" s="98" t="str">
        <f>IF(ISBLANK('Zusatzblatt (Perigon)'!N89),"",'Zusatzblatt (Perigon)'!N89)</f>
        <v/>
      </c>
      <c r="K94" s="99" t="str">
        <f>IF(ISBLANK('Zusatzblatt (Perigon)'!J89),"",'Zusatzblatt (Perigon)'!T89)</f>
        <v/>
      </c>
      <c r="L94" s="95" t="str">
        <f>IF(ISBLANK('Zusatzblatt (Perigon)'!O89),"",'Zusatzblatt (Perigon)'!O89)</f>
        <v/>
      </c>
      <c r="M94" s="95" t="str">
        <f>IF(ISBLANK('Zusatzblatt (Perigon)'!R89),"",'Zusatzblatt (Perigon)'!R89)</f>
        <v/>
      </c>
      <c r="N94" s="95" t="str">
        <f>IF(ISBLANK('Zusatzblatt (Perigon)'!P89),"",'Zusatzblatt (Perigon)'!P89)</f>
        <v/>
      </c>
      <c r="O94" s="38" t="str">
        <f>IF($L94="","",VLOOKUP($R94,Tarife!$A$2:$R$599,13,FALSE))</f>
        <v/>
      </c>
      <c r="P94" s="38" t="str">
        <f t="shared" si="1"/>
        <v/>
      </c>
      <c r="R94" s="100" t="str">
        <f>Zusammenzug!$C$25&amp;"-"&amp;Zusammenzug!$A$7&amp;"-"&amp;Leistungen!L94</f>
        <v>2026-Nicht beauftragte Spitex-Organisation-</v>
      </c>
    </row>
    <row r="95" spans="1:18" x14ac:dyDescent="0.2">
      <c r="A95" s="95" t="str">
        <f>IF(ISBLANK('Zusatzblatt (Perigon)'!E90),"",'Zusatzblatt (Perigon)'!E90)</f>
        <v/>
      </c>
      <c r="B95" s="95" t="str">
        <f>IF(ISBLANK('Zusatzblatt (Perigon)'!G90),"",'Zusatzblatt (Perigon)'!G90)</f>
        <v/>
      </c>
      <c r="C95" s="96" t="str">
        <f>IF(ISBLANK('Zusatzblatt (Perigon)'!I90),"",'Zusatzblatt (Perigon)'!I90)</f>
        <v/>
      </c>
      <c r="D95" s="97" t="str">
        <f>IF(ISBLANK('Zusatzblatt (Perigon)'!J90),"",'Zusatzblatt (Perigon)'!J90)</f>
        <v/>
      </c>
      <c r="E95" s="64" t="str">
        <f>IF(ISBLANK('Zusatzblatt (Perigon)'!K90),"",'Zusatzblatt (Perigon)'!K90)</f>
        <v/>
      </c>
      <c r="F95" s="65"/>
      <c r="G95" s="64"/>
      <c r="H95" s="69" t="str">
        <f>IF(ISBLANK('Zusatzblatt (Perigon)'!L90),"",'Zusatzblatt (Perigon)'!L90)</f>
        <v/>
      </c>
      <c r="I95" s="69" t="str">
        <f>IF(ISBLANK('Zusatzblatt (Perigon)'!M90),"",'Zusatzblatt (Perigon)'!M90)</f>
        <v/>
      </c>
      <c r="J95" s="98" t="str">
        <f>IF(ISBLANK('Zusatzblatt (Perigon)'!N90),"",'Zusatzblatt (Perigon)'!N90)</f>
        <v/>
      </c>
      <c r="K95" s="99" t="str">
        <f>IF(ISBLANK('Zusatzblatt (Perigon)'!J90),"",'Zusatzblatt (Perigon)'!T90)</f>
        <v/>
      </c>
      <c r="L95" s="95" t="str">
        <f>IF(ISBLANK('Zusatzblatt (Perigon)'!O90),"",'Zusatzblatt (Perigon)'!O90)</f>
        <v/>
      </c>
      <c r="M95" s="95" t="str">
        <f>IF(ISBLANK('Zusatzblatt (Perigon)'!R90),"",'Zusatzblatt (Perigon)'!R90)</f>
        <v/>
      </c>
      <c r="N95" s="95" t="str">
        <f>IF(ISBLANK('Zusatzblatt (Perigon)'!P90),"",'Zusatzblatt (Perigon)'!P90)</f>
        <v/>
      </c>
      <c r="O95" s="38" t="str">
        <f>IF($L95="","",VLOOKUP($R95,Tarife!$A$2:$R$599,13,FALSE))</f>
        <v/>
      </c>
      <c r="P95" s="38" t="str">
        <f t="shared" si="1"/>
        <v/>
      </c>
      <c r="R95" s="100" t="str">
        <f>Zusammenzug!$C$25&amp;"-"&amp;Zusammenzug!$A$7&amp;"-"&amp;Leistungen!L95</f>
        <v>2026-Nicht beauftragte Spitex-Organisation-</v>
      </c>
    </row>
    <row r="96" spans="1:18" x14ac:dyDescent="0.2">
      <c r="A96" s="95" t="str">
        <f>IF(ISBLANK('Zusatzblatt (Perigon)'!E91),"",'Zusatzblatt (Perigon)'!E91)</f>
        <v/>
      </c>
      <c r="B96" s="95" t="str">
        <f>IF(ISBLANK('Zusatzblatt (Perigon)'!G91),"",'Zusatzblatt (Perigon)'!G91)</f>
        <v/>
      </c>
      <c r="C96" s="96" t="str">
        <f>IF(ISBLANK('Zusatzblatt (Perigon)'!I91),"",'Zusatzblatt (Perigon)'!I91)</f>
        <v/>
      </c>
      <c r="D96" s="97" t="str">
        <f>IF(ISBLANK('Zusatzblatt (Perigon)'!J91),"",'Zusatzblatt (Perigon)'!J91)</f>
        <v/>
      </c>
      <c r="E96" s="64" t="str">
        <f>IF(ISBLANK('Zusatzblatt (Perigon)'!K91),"",'Zusatzblatt (Perigon)'!K91)</f>
        <v/>
      </c>
      <c r="F96" s="65"/>
      <c r="G96" s="64"/>
      <c r="H96" s="69" t="str">
        <f>IF(ISBLANK('Zusatzblatt (Perigon)'!L91),"",'Zusatzblatt (Perigon)'!L91)</f>
        <v/>
      </c>
      <c r="I96" s="69" t="str">
        <f>IF(ISBLANK('Zusatzblatt (Perigon)'!M91),"",'Zusatzblatt (Perigon)'!M91)</f>
        <v/>
      </c>
      <c r="J96" s="98" t="str">
        <f>IF(ISBLANK('Zusatzblatt (Perigon)'!N91),"",'Zusatzblatt (Perigon)'!N91)</f>
        <v/>
      </c>
      <c r="K96" s="99" t="str">
        <f>IF(ISBLANK('Zusatzblatt (Perigon)'!J91),"",'Zusatzblatt (Perigon)'!T91)</f>
        <v/>
      </c>
      <c r="L96" s="95" t="str">
        <f>IF(ISBLANK('Zusatzblatt (Perigon)'!O91),"",'Zusatzblatt (Perigon)'!O91)</f>
        <v/>
      </c>
      <c r="M96" s="95" t="str">
        <f>IF(ISBLANK('Zusatzblatt (Perigon)'!R91),"",'Zusatzblatt (Perigon)'!R91)</f>
        <v/>
      </c>
      <c r="N96" s="95" t="str">
        <f>IF(ISBLANK('Zusatzblatt (Perigon)'!P91),"",'Zusatzblatt (Perigon)'!P91)</f>
        <v/>
      </c>
      <c r="O96" s="38" t="str">
        <f>IF($L96="","",VLOOKUP($R96,Tarife!$A$2:$R$599,13,FALSE))</f>
        <v/>
      </c>
      <c r="P96" s="38" t="str">
        <f t="shared" si="1"/>
        <v/>
      </c>
      <c r="R96" s="100" t="str">
        <f>Zusammenzug!$C$25&amp;"-"&amp;Zusammenzug!$A$7&amp;"-"&amp;Leistungen!L96</f>
        <v>2026-Nicht beauftragte Spitex-Organisation-</v>
      </c>
    </row>
    <row r="97" spans="1:18" x14ac:dyDescent="0.2">
      <c r="A97" s="95" t="str">
        <f>IF(ISBLANK('Zusatzblatt (Perigon)'!E92),"",'Zusatzblatt (Perigon)'!E92)</f>
        <v/>
      </c>
      <c r="B97" s="95" t="str">
        <f>IF(ISBLANK('Zusatzblatt (Perigon)'!G92),"",'Zusatzblatt (Perigon)'!G92)</f>
        <v/>
      </c>
      <c r="C97" s="96" t="str">
        <f>IF(ISBLANK('Zusatzblatt (Perigon)'!I92),"",'Zusatzblatt (Perigon)'!I92)</f>
        <v/>
      </c>
      <c r="D97" s="97" t="str">
        <f>IF(ISBLANK('Zusatzblatt (Perigon)'!J92),"",'Zusatzblatt (Perigon)'!J92)</f>
        <v/>
      </c>
      <c r="E97" s="64" t="str">
        <f>IF(ISBLANK('Zusatzblatt (Perigon)'!K92),"",'Zusatzblatt (Perigon)'!K92)</f>
        <v/>
      </c>
      <c r="F97" s="65"/>
      <c r="G97" s="64"/>
      <c r="H97" s="69" t="str">
        <f>IF(ISBLANK('Zusatzblatt (Perigon)'!L92),"",'Zusatzblatt (Perigon)'!L92)</f>
        <v/>
      </c>
      <c r="I97" s="69" t="str">
        <f>IF(ISBLANK('Zusatzblatt (Perigon)'!M92),"",'Zusatzblatt (Perigon)'!M92)</f>
        <v/>
      </c>
      <c r="J97" s="98" t="str">
        <f>IF(ISBLANK('Zusatzblatt (Perigon)'!N92),"",'Zusatzblatt (Perigon)'!N92)</f>
        <v/>
      </c>
      <c r="K97" s="99" t="str">
        <f>IF(ISBLANK('Zusatzblatt (Perigon)'!J92),"",'Zusatzblatt (Perigon)'!T92)</f>
        <v/>
      </c>
      <c r="L97" s="95" t="str">
        <f>IF(ISBLANK('Zusatzblatt (Perigon)'!O92),"",'Zusatzblatt (Perigon)'!O92)</f>
        <v/>
      </c>
      <c r="M97" s="95" t="str">
        <f>IF(ISBLANK('Zusatzblatt (Perigon)'!R92),"",'Zusatzblatt (Perigon)'!R92)</f>
        <v/>
      </c>
      <c r="N97" s="95" t="str">
        <f>IF(ISBLANK('Zusatzblatt (Perigon)'!P92),"",'Zusatzblatt (Perigon)'!P92)</f>
        <v/>
      </c>
      <c r="O97" s="38" t="str">
        <f>IF($L97="","",VLOOKUP($R97,Tarife!$A$2:$R$599,13,FALSE))</f>
        <v/>
      </c>
      <c r="P97" s="38" t="str">
        <f t="shared" si="1"/>
        <v/>
      </c>
      <c r="R97" s="100" t="str">
        <f>Zusammenzug!$C$25&amp;"-"&amp;Zusammenzug!$A$7&amp;"-"&amp;Leistungen!L97</f>
        <v>2026-Nicht beauftragte Spitex-Organisation-</v>
      </c>
    </row>
    <row r="98" spans="1:18" x14ac:dyDescent="0.2">
      <c r="A98" s="95" t="str">
        <f>IF(ISBLANK('Zusatzblatt (Perigon)'!E93),"",'Zusatzblatt (Perigon)'!E93)</f>
        <v/>
      </c>
      <c r="B98" s="95" t="str">
        <f>IF(ISBLANK('Zusatzblatt (Perigon)'!G93),"",'Zusatzblatt (Perigon)'!G93)</f>
        <v/>
      </c>
      <c r="C98" s="96" t="str">
        <f>IF(ISBLANK('Zusatzblatt (Perigon)'!I93),"",'Zusatzblatt (Perigon)'!I93)</f>
        <v/>
      </c>
      <c r="D98" s="97" t="str">
        <f>IF(ISBLANK('Zusatzblatt (Perigon)'!J93),"",'Zusatzblatt (Perigon)'!J93)</f>
        <v/>
      </c>
      <c r="E98" s="64" t="str">
        <f>IF(ISBLANK('Zusatzblatt (Perigon)'!K93),"",'Zusatzblatt (Perigon)'!K93)</f>
        <v/>
      </c>
      <c r="F98" s="65"/>
      <c r="G98" s="64"/>
      <c r="H98" s="69" t="str">
        <f>IF(ISBLANK('Zusatzblatt (Perigon)'!L93),"",'Zusatzblatt (Perigon)'!L93)</f>
        <v/>
      </c>
      <c r="I98" s="69" t="str">
        <f>IF(ISBLANK('Zusatzblatt (Perigon)'!M93),"",'Zusatzblatt (Perigon)'!M93)</f>
        <v/>
      </c>
      <c r="J98" s="98" t="str">
        <f>IF(ISBLANK('Zusatzblatt (Perigon)'!N93),"",'Zusatzblatt (Perigon)'!N93)</f>
        <v/>
      </c>
      <c r="K98" s="99" t="str">
        <f>IF(ISBLANK('Zusatzblatt (Perigon)'!J93),"",'Zusatzblatt (Perigon)'!T93)</f>
        <v/>
      </c>
      <c r="L98" s="95" t="str">
        <f>IF(ISBLANK('Zusatzblatt (Perigon)'!O93),"",'Zusatzblatt (Perigon)'!O93)</f>
        <v/>
      </c>
      <c r="M98" s="95" t="str">
        <f>IF(ISBLANK('Zusatzblatt (Perigon)'!R93),"",'Zusatzblatt (Perigon)'!R93)</f>
        <v/>
      </c>
      <c r="N98" s="95" t="str">
        <f>IF(ISBLANK('Zusatzblatt (Perigon)'!P93),"",'Zusatzblatt (Perigon)'!P93)</f>
        <v/>
      </c>
      <c r="O98" s="38" t="str">
        <f>IF($L98="","",VLOOKUP($R98,Tarife!$A$2:$R$599,13,FALSE))</f>
        <v/>
      </c>
      <c r="P98" s="38" t="str">
        <f t="shared" si="1"/>
        <v/>
      </c>
      <c r="R98" s="100" t="str">
        <f>Zusammenzug!$C$25&amp;"-"&amp;Zusammenzug!$A$7&amp;"-"&amp;Leistungen!L98</f>
        <v>2026-Nicht beauftragte Spitex-Organisation-</v>
      </c>
    </row>
    <row r="99" spans="1:18" x14ac:dyDescent="0.2">
      <c r="A99" s="95" t="str">
        <f>IF(ISBLANK('Zusatzblatt (Perigon)'!E94),"",'Zusatzblatt (Perigon)'!E94)</f>
        <v/>
      </c>
      <c r="B99" s="95" t="str">
        <f>IF(ISBLANK('Zusatzblatt (Perigon)'!G94),"",'Zusatzblatt (Perigon)'!G94)</f>
        <v/>
      </c>
      <c r="C99" s="96" t="str">
        <f>IF(ISBLANK('Zusatzblatt (Perigon)'!I94),"",'Zusatzblatt (Perigon)'!I94)</f>
        <v/>
      </c>
      <c r="D99" s="97" t="str">
        <f>IF(ISBLANK('Zusatzblatt (Perigon)'!J94),"",'Zusatzblatt (Perigon)'!J94)</f>
        <v/>
      </c>
      <c r="E99" s="64" t="str">
        <f>IF(ISBLANK('Zusatzblatt (Perigon)'!K94),"",'Zusatzblatt (Perigon)'!K94)</f>
        <v/>
      </c>
      <c r="F99" s="65"/>
      <c r="G99" s="64"/>
      <c r="H99" s="69" t="str">
        <f>IF(ISBLANK('Zusatzblatt (Perigon)'!L94),"",'Zusatzblatt (Perigon)'!L94)</f>
        <v/>
      </c>
      <c r="I99" s="69" t="str">
        <f>IF(ISBLANK('Zusatzblatt (Perigon)'!M94),"",'Zusatzblatt (Perigon)'!M94)</f>
        <v/>
      </c>
      <c r="J99" s="98" t="str">
        <f>IF(ISBLANK('Zusatzblatt (Perigon)'!N94),"",'Zusatzblatt (Perigon)'!N94)</f>
        <v/>
      </c>
      <c r="K99" s="99" t="str">
        <f>IF(ISBLANK('Zusatzblatt (Perigon)'!J94),"",'Zusatzblatt (Perigon)'!T94)</f>
        <v/>
      </c>
      <c r="L99" s="95" t="str">
        <f>IF(ISBLANK('Zusatzblatt (Perigon)'!O94),"",'Zusatzblatt (Perigon)'!O94)</f>
        <v/>
      </c>
      <c r="M99" s="95" t="str">
        <f>IF(ISBLANK('Zusatzblatt (Perigon)'!R94),"",'Zusatzblatt (Perigon)'!R94)</f>
        <v/>
      </c>
      <c r="N99" s="95" t="str">
        <f>IF(ISBLANK('Zusatzblatt (Perigon)'!P94),"",'Zusatzblatt (Perigon)'!P94)</f>
        <v/>
      </c>
      <c r="O99" s="38" t="str">
        <f>IF($L99="","",VLOOKUP($R99,Tarife!$A$2:$R$599,13,FALSE))</f>
        <v/>
      </c>
      <c r="P99" s="38" t="str">
        <f t="shared" si="1"/>
        <v/>
      </c>
      <c r="R99" s="100" t="str">
        <f>Zusammenzug!$C$25&amp;"-"&amp;Zusammenzug!$A$7&amp;"-"&amp;Leistungen!L99</f>
        <v>2026-Nicht beauftragte Spitex-Organisation-</v>
      </c>
    </row>
    <row r="100" spans="1:18" x14ac:dyDescent="0.2">
      <c r="A100" s="95" t="str">
        <f>IF(ISBLANK('Zusatzblatt (Perigon)'!E95),"",'Zusatzblatt (Perigon)'!E95)</f>
        <v/>
      </c>
      <c r="B100" s="95" t="str">
        <f>IF(ISBLANK('Zusatzblatt (Perigon)'!G95),"",'Zusatzblatt (Perigon)'!G95)</f>
        <v/>
      </c>
      <c r="C100" s="96" t="str">
        <f>IF(ISBLANK('Zusatzblatt (Perigon)'!I95),"",'Zusatzblatt (Perigon)'!I95)</f>
        <v/>
      </c>
      <c r="D100" s="97" t="str">
        <f>IF(ISBLANK('Zusatzblatt (Perigon)'!J95),"",'Zusatzblatt (Perigon)'!J95)</f>
        <v/>
      </c>
      <c r="E100" s="64" t="str">
        <f>IF(ISBLANK('Zusatzblatt (Perigon)'!K95),"",'Zusatzblatt (Perigon)'!K95)</f>
        <v/>
      </c>
      <c r="F100" s="65"/>
      <c r="G100" s="64"/>
      <c r="H100" s="69" t="str">
        <f>IF(ISBLANK('Zusatzblatt (Perigon)'!L95),"",'Zusatzblatt (Perigon)'!L95)</f>
        <v/>
      </c>
      <c r="I100" s="69" t="str">
        <f>IF(ISBLANK('Zusatzblatt (Perigon)'!M95),"",'Zusatzblatt (Perigon)'!M95)</f>
        <v/>
      </c>
      <c r="J100" s="98" t="str">
        <f>IF(ISBLANK('Zusatzblatt (Perigon)'!N95),"",'Zusatzblatt (Perigon)'!N95)</f>
        <v/>
      </c>
      <c r="K100" s="99" t="str">
        <f>IF(ISBLANK('Zusatzblatt (Perigon)'!J95),"",'Zusatzblatt (Perigon)'!T95)</f>
        <v/>
      </c>
      <c r="L100" s="95" t="str">
        <f>IF(ISBLANK('Zusatzblatt (Perigon)'!O95),"",'Zusatzblatt (Perigon)'!O95)</f>
        <v/>
      </c>
      <c r="M100" s="95" t="str">
        <f>IF(ISBLANK('Zusatzblatt (Perigon)'!R95),"",'Zusatzblatt (Perigon)'!R95)</f>
        <v/>
      </c>
      <c r="N100" s="95" t="str">
        <f>IF(ISBLANK('Zusatzblatt (Perigon)'!P95),"",'Zusatzblatt (Perigon)'!P95)</f>
        <v/>
      </c>
      <c r="O100" s="38" t="str">
        <f>IF($L100="","",VLOOKUP($R100,Tarife!$A$2:$R$599,13,FALSE))</f>
        <v/>
      </c>
      <c r="P100" s="38" t="str">
        <f t="shared" si="1"/>
        <v/>
      </c>
      <c r="R100" s="100" t="str">
        <f>Zusammenzug!$C$25&amp;"-"&amp;Zusammenzug!$A$7&amp;"-"&amp;Leistungen!L100</f>
        <v>2026-Nicht beauftragte Spitex-Organisation-</v>
      </c>
    </row>
    <row r="101" spans="1:18" x14ac:dyDescent="0.2">
      <c r="A101" s="95" t="str">
        <f>IF(ISBLANK('Zusatzblatt (Perigon)'!E96),"",'Zusatzblatt (Perigon)'!E96)</f>
        <v/>
      </c>
      <c r="B101" s="95" t="str">
        <f>IF(ISBLANK('Zusatzblatt (Perigon)'!G96),"",'Zusatzblatt (Perigon)'!G96)</f>
        <v/>
      </c>
      <c r="C101" s="96" t="str">
        <f>IF(ISBLANK('Zusatzblatt (Perigon)'!I96),"",'Zusatzblatt (Perigon)'!I96)</f>
        <v/>
      </c>
      <c r="D101" s="97" t="str">
        <f>IF(ISBLANK('Zusatzblatt (Perigon)'!J96),"",'Zusatzblatt (Perigon)'!J96)</f>
        <v/>
      </c>
      <c r="E101" s="64" t="str">
        <f>IF(ISBLANK('Zusatzblatt (Perigon)'!K96),"",'Zusatzblatt (Perigon)'!K96)</f>
        <v/>
      </c>
      <c r="F101" s="65"/>
      <c r="G101" s="64"/>
      <c r="H101" s="69" t="str">
        <f>IF(ISBLANK('Zusatzblatt (Perigon)'!L96),"",'Zusatzblatt (Perigon)'!L96)</f>
        <v/>
      </c>
      <c r="I101" s="69" t="str">
        <f>IF(ISBLANK('Zusatzblatt (Perigon)'!M96),"",'Zusatzblatt (Perigon)'!M96)</f>
        <v/>
      </c>
      <c r="J101" s="98" t="str">
        <f>IF(ISBLANK('Zusatzblatt (Perigon)'!N96),"",'Zusatzblatt (Perigon)'!N96)</f>
        <v/>
      </c>
      <c r="K101" s="99" t="str">
        <f>IF(ISBLANK('Zusatzblatt (Perigon)'!J96),"",'Zusatzblatt (Perigon)'!T96)</f>
        <v/>
      </c>
      <c r="L101" s="95" t="str">
        <f>IF(ISBLANK('Zusatzblatt (Perigon)'!O96),"",'Zusatzblatt (Perigon)'!O96)</f>
        <v/>
      </c>
      <c r="M101" s="95" t="str">
        <f>IF(ISBLANK('Zusatzblatt (Perigon)'!R96),"",'Zusatzblatt (Perigon)'!R96)</f>
        <v/>
      </c>
      <c r="N101" s="95" t="str">
        <f>IF(ISBLANK('Zusatzblatt (Perigon)'!P96),"",'Zusatzblatt (Perigon)'!P96)</f>
        <v/>
      </c>
      <c r="O101" s="38" t="str">
        <f>IF($L101="","",VLOOKUP($R101,Tarife!$A$2:$R$599,13,FALSE))</f>
        <v/>
      </c>
      <c r="P101" s="38" t="str">
        <f t="shared" si="1"/>
        <v/>
      </c>
      <c r="R101" s="100" t="str">
        <f>Zusammenzug!$C$25&amp;"-"&amp;Zusammenzug!$A$7&amp;"-"&amp;Leistungen!L101</f>
        <v>2026-Nicht beauftragte Spitex-Organisation-</v>
      </c>
    </row>
    <row r="102" spans="1:18" x14ac:dyDescent="0.2">
      <c r="A102" s="95" t="str">
        <f>IF(ISBLANK('Zusatzblatt (Perigon)'!E97),"",'Zusatzblatt (Perigon)'!E97)</f>
        <v/>
      </c>
      <c r="B102" s="95" t="str">
        <f>IF(ISBLANK('Zusatzblatt (Perigon)'!G97),"",'Zusatzblatt (Perigon)'!G97)</f>
        <v/>
      </c>
      <c r="C102" s="96" t="str">
        <f>IF(ISBLANK('Zusatzblatt (Perigon)'!I97),"",'Zusatzblatt (Perigon)'!I97)</f>
        <v/>
      </c>
      <c r="D102" s="97" t="str">
        <f>IF(ISBLANK('Zusatzblatt (Perigon)'!J97),"",'Zusatzblatt (Perigon)'!J97)</f>
        <v/>
      </c>
      <c r="E102" s="64" t="str">
        <f>IF(ISBLANK('Zusatzblatt (Perigon)'!K97),"",'Zusatzblatt (Perigon)'!K97)</f>
        <v/>
      </c>
      <c r="F102" s="65"/>
      <c r="G102" s="64"/>
      <c r="H102" s="69" t="str">
        <f>IF(ISBLANK('Zusatzblatt (Perigon)'!L97),"",'Zusatzblatt (Perigon)'!L97)</f>
        <v/>
      </c>
      <c r="I102" s="69" t="str">
        <f>IF(ISBLANK('Zusatzblatt (Perigon)'!M97),"",'Zusatzblatt (Perigon)'!M97)</f>
        <v/>
      </c>
      <c r="J102" s="98" t="str">
        <f>IF(ISBLANK('Zusatzblatt (Perigon)'!N97),"",'Zusatzblatt (Perigon)'!N97)</f>
        <v/>
      </c>
      <c r="K102" s="99" t="str">
        <f>IF(ISBLANK('Zusatzblatt (Perigon)'!J97),"",'Zusatzblatt (Perigon)'!T97)</f>
        <v/>
      </c>
      <c r="L102" s="95" t="str">
        <f>IF(ISBLANK('Zusatzblatt (Perigon)'!O97),"",'Zusatzblatt (Perigon)'!O97)</f>
        <v/>
      </c>
      <c r="M102" s="95" t="str">
        <f>IF(ISBLANK('Zusatzblatt (Perigon)'!R97),"",'Zusatzblatt (Perigon)'!R97)</f>
        <v/>
      </c>
      <c r="N102" s="95" t="str">
        <f>IF(ISBLANK('Zusatzblatt (Perigon)'!P97),"",'Zusatzblatt (Perigon)'!P97)</f>
        <v/>
      </c>
      <c r="O102" s="38" t="str">
        <f>IF($L102="","",VLOOKUP($R102,Tarife!$A$2:$R$599,13,FALSE))</f>
        <v/>
      </c>
      <c r="P102" s="38" t="str">
        <f t="shared" si="1"/>
        <v/>
      </c>
      <c r="R102" s="100" t="str">
        <f>Zusammenzug!$C$25&amp;"-"&amp;Zusammenzug!$A$7&amp;"-"&amp;Leistungen!L102</f>
        <v>2026-Nicht beauftragte Spitex-Organisation-</v>
      </c>
    </row>
    <row r="103" spans="1:18" x14ac:dyDescent="0.2">
      <c r="A103" s="95" t="str">
        <f>IF(ISBLANK('Zusatzblatt (Perigon)'!E98),"",'Zusatzblatt (Perigon)'!E98)</f>
        <v/>
      </c>
      <c r="B103" s="95" t="str">
        <f>IF(ISBLANK('Zusatzblatt (Perigon)'!G98),"",'Zusatzblatt (Perigon)'!G98)</f>
        <v/>
      </c>
      <c r="C103" s="96" t="str">
        <f>IF(ISBLANK('Zusatzblatt (Perigon)'!I98),"",'Zusatzblatt (Perigon)'!I98)</f>
        <v/>
      </c>
      <c r="D103" s="97" t="str">
        <f>IF(ISBLANK('Zusatzblatt (Perigon)'!J98),"",'Zusatzblatt (Perigon)'!J98)</f>
        <v/>
      </c>
      <c r="E103" s="64" t="str">
        <f>IF(ISBLANK('Zusatzblatt (Perigon)'!K98),"",'Zusatzblatt (Perigon)'!K98)</f>
        <v/>
      </c>
      <c r="F103" s="65"/>
      <c r="G103" s="64"/>
      <c r="H103" s="69" t="str">
        <f>IF(ISBLANK('Zusatzblatt (Perigon)'!L98),"",'Zusatzblatt (Perigon)'!L98)</f>
        <v/>
      </c>
      <c r="I103" s="69" t="str">
        <f>IF(ISBLANK('Zusatzblatt (Perigon)'!M98),"",'Zusatzblatt (Perigon)'!M98)</f>
        <v/>
      </c>
      <c r="J103" s="98" t="str">
        <f>IF(ISBLANK('Zusatzblatt (Perigon)'!N98),"",'Zusatzblatt (Perigon)'!N98)</f>
        <v/>
      </c>
      <c r="K103" s="99" t="str">
        <f>IF(ISBLANK('Zusatzblatt (Perigon)'!J98),"",'Zusatzblatt (Perigon)'!T98)</f>
        <v/>
      </c>
      <c r="L103" s="95" t="str">
        <f>IF(ISBLANK('Zusatzblatt (Perigon)'!O98),"",'Zusatzblatt (Perigon)'!O98)</f>
        <v/>
      </c>
      <c r="M103" s="95" t="str">
        <f>IF(ISBLANK('Zusatzblatt (Perigon)'!R98),"",'Zusatzblatt (Perigon)'!R98)</f>
        <v/>
      </c>
      <c r="N103" s="95" t="str">
        <f>IF(ISBLANK('Zusatzblatt (Perigon)'!P98),"",'Zusatzblatt (Perigon)'!P98)</f>
        <v/>
      </c>
      <c r="O103" s="38" t="str">
        <f>IF($L103="","",VLOOKUP($R103,Tarife!$A$2:$R$599,13,FALSE))</f>
        <v/>
      </c>
      <c r="P103" s="38" t="str">
        <f t="shared" si="1"/>
        <v/>
      </c>
      <c r="R103" s="100" t="str">
        <f>Zusammenzug!$C$25&amp;"-"&amp;Zusammenzug!$A$7&amp;"-"&amp;Leistungen!L103</f>
        <v>2026-Nicht beauftragte Spitex-Organisation-</v>
      </c>
    </row>
    <row r="104" spans="1:18" x14ac:dyDescent="0.2">
      <c r="A104" s="95" t="str">
        <f>IF(ISBLANK('Zusatzblatt (Perigon)'!E99),"",'Zusatzblatt (Perigon)'!E99)</f>
        <v/>
      </c>
      <c r="B104" s="95" t="str">
        <f>IF(ISBLANK('Zusatzblatt (Perigon)'!G99),"",'Zusatzblatt (Perigon)'!G99)</f>
        <v/>
      </c>
      <c r="C104" s="96" t="str">
        <f>IF(ISBLANK('Zusatzblatt (Perigon)'!I99),"",'Zusatzblatt (Perigon)'!I99)</f>
        <v/>
      </c>
      <c r="D104" s="97" t="str">
        <f>IF(ISBLANK('Zusatzblatt (Perigon)'!J99),"",'Zusatzblatt (Perigon)'!J99)</f>
        <v/>
      </c>
      <c r="E104" s="64" t="str">
        <f>IF(ISBLANK('Zusatzblatt (Perigon)'!K99),"",'Zusatzblatt (Perigon)'!K99)</f>
        <v/>
      </c>
      <c r="F104" s="65"/>
      <c r="G104" s="64"/>
      <c r="H104" s="69" t="str">
        <f>IF(ISBLANK('Zusatzblatt (Perigon)'!L99),"",'Zusatzblatt (Perigon)'!L99)</f>
        <v/>
      </c>
      <c r="I104" s="69" t="str">
        <f>IF(ISBLANK('Zusatzblatt (Perigon)'!M99),"",'Zusatzblatt (Perigon)'!M99)</f>
        <v/>
      </c>
      <c r="J104" s="98" t="str">
        <f>IF(ISBLANK('Zusatzblatt (Perigon)'!N99),"",'Zusatzblatt (Perigon)'!N99)</f>
        <v/>
      </c>
      <c r="K104" s="99" t="str">
        <f>IF(ISBLANK('Zusatzblatt (Perigon)'!J99),"",'Zusatzblatt (Perigon)'!T99)</f>
        <v/>
      </c>
      <c r="L104" s="95" t="str">
        <f>IF(ISBLANK('Zusatzblatt (Perigon)'!O99),"",'Zusatzblatt (Perigon)'!O99)</f>
        <v/>
      </c>
      <c r="M104" s="95" t="str">
        <f>IF(ISBLANK('Zusatzblatt (Perigon)'!R99),"",'Zusatzblatt (Perigon)'!R99)</f>
        <v/>
      </c>
      <c r="N104" s="95" t="str">
        <f>IF(ISBLANK('Zusatzblatt (Perigon)'!P99),"",'Zusatzblatt (Perigon)'!P99)</f>
        <v/>
      </c>
      <c r="O104" s="38" t="str">
        <f>IF($L104="","",VLOOKUP($R104,Tarife!$A$2:$R$599,13,FALSE))</f>
        <v/>
      </c>
      <c r="P104" s="38" t="str">
        <f t="shared" si="1"/>
        <v/>
      </c>
      <c r="R104" s="100" t="str">
        <f>Zusammenzug!$C$25&amp;"-"&amp;Zusammenzug!$A$7&amp;"-"&amp;Leistungen!L104</f>
        <v>2026-Nicht beauftragte Spitex-Organisation-</v>
      </c>
    </row>
    <row r="105" spans="1:18" x14ac:dyDescent="0.2">
      <c r="A105" s="95" t="str">
        <f>IF(ISBLANK('Zusatzblatt (Perigon)'!E100),"",'Zusatzblatt (Perigon)'!E100)</f>
        <v/>
      </c>
      <c r="B105" s="95" t="str">
        <f>IF(ISBLANK('Zusatzblatt (Perigon)'!G100),"",'Zusatzblatt (Perigon)'!G100)</f>
        <v/>
      </c>
      <c r="C105" s="96" t="str">
        <f>IF(ISBLANK('Zusatzblatt (Perigon)'!I100),"",'Zusatzblatt (Perigon)'!I100)</f>
        <v/>
      </c>
      <c r="D105" s="97" t="str">
        <f>IF(ISBLANK('Zusatzblatt (Perigon)'!J100),"",'Zusatzblatt (Perigon)'!J100)</f>
        <v/>
      </c>
      <c r="E105" s="64" t="str">
        <f>IF(ISBLANK('Zusatzblatt (Perigon)'!K100),"",'Zusatzblatt (Perigon)'!K100)</f>
        <v/>
      </c>
      <c r="F105" s="65"/>
      <c r="G105" s="64"/>
      <c r="H105" s="69" t="str">
        <f>IF(ISBLANK('Zusatzblatt (Perigon)'!L100),"",'Zusatzblatt (Perigon)'!L100)</f>
        <v/>
      </c>
      <c r="I105" s="69" t="str">
        <f>IF(ISBLANK('Zusatzblatt (Perigon)'!M100),"",'Zusatzblatt (Perigon)'!M100)</f>
        <v/>
      </c>
      <c r="J105" s="98" t="str">
        <f>IF(ISBLANK('Zusatzblatt (Perigon)'!N100),"",'Zusatzblatt (Perigon)'!N100)</f>
        <v/>
      </c>
      <c r="K105" s="99" t="str">
        <f>IF(ISBLANK('Zusatzblatt (Perigon)'!J100),"",'Zusatzblatt (Perigon)'!T100)</f>
        <v/>
      </c>
      <c r="L105" s="95" t="str">
        <f>IF(ISBLANK('Zusatzblatt (Perigon)'!O100),"",'Zusatzblatt (Perigon)'!O100)</f>
        <v/>
      </c>
      <c r="M105" s="95" t="str">
        <f>IF(ISBLANK('Zusatzblatt (Perigon)'!R100),"",'Zusatzblatt (Perigon)'!R100)</f>
        <v/>
      </c>
      <c r="N105" s="95" t="str">
        <f>IF(ISBLANK('Zusatzblatt (Perigon)'!P100),"",'Zusatzblatt (Perigon)'!P100)</f>
        <v/>
      </c>
      <c r="O105" s="38" t="str">
        <f>IF($L105="","",VLOOKUP($R105,Tarife!$A$2:$R$599,13,FALSE))</f>
        <v/>
      </c>
      <c r="P105" s="38" t="str">
        <f t="shared" si="1"/>
        <v/>
      </c>
      <c r="R105" s="100" t="str">
        <f>Zusammenzug!$C$25&amp;"-"&amp;Zusammenzug!$A$7&amp;"-"&amp;Leistungen!L105</f>
        <v>2026-Nicht beauftragte Spitex-Organisation-</v>
      </c>
    </row>
    <row r="106" spans="1:18" x14ac:dyDescent="0.2">
      <c r="A106" s="95" t="str">
        <f>IF(ISBLANK('Zusatzblatt (Perigon)'!E101),"",'Zusatzblatt (Perigon)'!E101)</f>
        <v/>
      </c>
      <c r="B106" s="95" t="str">
        <f>IF(ISBLANK('Zusatzblatt (Perigon)'!G101),"",'Zusatzblatt (Perigon)'!G101)</f>
        <v/>
      </c>
      <c r="C106" s="96" t="str">
        <f>IF(ISBLANK('Zusatzblatt (Perigon)'!I101),"",'Zusatzblatt (Perigon)'!I101)</f>
        <v/>
      </c>
      <c r="D106" s="97" t="str">
        <f>IF(ISBLANK('Zusatzblatt (Perigon)'!J101),"",'Zusatzblatt (Perigon)'!J101)</f>
        <v/>
      </c>
      <c r="E106" s="64" t="str">
        <f>IF(ISBLANK('Zusatzblatt (Perigon)'!K101),"",'Zusatzblatt (Perigon)'!K101)</f>
        <v/>
      </c>
      <c r="F106" s="65"/>
      <c r="G106" s="64"/>
      <c r="H106" s="69" t="str">
        <f>IF(ISBLANK('Zusatzblatt (Perigon)'!L101),"",'Zusatzblatt (Perigon)'!L101)</f>
        <v/>
      </c>
      <c r="I106" s="69" t="str">
        <f>IF(ISBLANK('Zusatzblatt (Perigon)'!M101),"",'Zusatzblatt (Perigon)'!M101)</f>
        <v/>
      </c>
      <c r="J106" s="98" t="str">
        <f>IF(ISBLANK('Zusatzblatt (Perigon)'!N101),"",'Zusatzblatt (Perigon)'!N101)</f>
        <v/>
      </c>
      <c r="K106" s="99" t="str">
        <f>IF(ISBLANK('Zusatzblatt (Perigon)'!J101),"",'Zusatzblatt (Perigon)'!T101)</f>
        <v/>
      </c>
      <c r="L106" s="95" t="str">
        <f>IF(ISBLANK('Zusatzblatt (Perigon)'!O101),"",'Zusatzblatt (Perigon)'!O101)</f>
        <v/>
      </c>
      <c r="M106" s="95" t="str">
        <f>IF(ISBLANK('Zusatzblatt (Perigon)'!R101),"",'Zusatzblatt (Perigon)'!R101)</f>
        <v/>
      </c>
      <c r="N106" s="95" t="str">
        <f>IF(ISBLANK('Zusatzblatt (Perigon)'!P101),"",'Zusatzblatt (Perigon)'!P101)</f>
        <v/>
      </c>
      <c r="O106" s="38" t="str">
        <f>IF($L106="","",VLOOKUP($R106,Tarife!$A$2:$R$599,13,FALSE))</f>
        <v/>
      </c>
      <c r="P106" s="38" t="str">
        <f t="shared" si="1"/>
        <v/>
      </c>
      <c r="R106" s="100" t="str">
        <f>Zusammenzug!$C$25&amp;"-"&amp;Zusammenzug!$A$7&amp;"-"&amp;Leistungen!L106</f>
        <v>2026-Nicht beauftragte Spitex-Organisation-</v>
      </c>
    </row>
    <row r="107" spans="1:18" x14ac:dyDescent="0.2">
      <c r="A107" s="95" t="str">
        <f>IF(ISBLANK('Zusatzblatt (Perigon)'!E102),"",'Zusatzblatt (Perigon)'!E102)</f>
        <v/>
      </c>
      <c r="B107" s="95" t="str">
        <f>IF(ISBLANK('Zusatzblatt (Perigon)'!G102),"",'Zusatzblatt (Perigon)'!G102)</f>
        <v/>
      </c>
      <c r="C107" s="96" t="str">
        <f>IF(ISBLANK('Zusatzblatt (Perigon)'!I102),"",'Zusatzblatt (Perigon)'!I102)</f>
        <v/>
      </c>
      <c r="D107" s="97" t="str">
        <f>IF(ISBLANK('Zusatzblatt (Perigon)'!J102),"",'Zusatzblatt (Perigon)'!J102)</f>
        <v/>
      </c>
      <c r="E107" s="64" t="str">
        <f>IF(ISBLANK('Zusatzblatt (Perigon)'!K102),"",'Zusatzblatt (Perigon)'!K102)</f>
        <v/>
      </c>
      <c r="F107" s="65"/>
      <c r="G107" s="64"/>
      <c r="H107" s="69" t="str">
        <f>IF(ISBLANK('Zusatzblatt (Perigon)'!L102),"",'Zusatzblatt (Perigon)'!L102)</f>
        <v/>
      </c>
      <c r="I107" s="69" t="str">
        <f>IF(ISBLANK('Zusatzblatt (Perigon)'!M102),"",'Zusatzblatt (Perigon)'!M102)</f>
        <v/>
      </c>
      <c r="J107" s="98" t="str">
        <f>IF(ISBLANK('Zusatzblatt (Perigon)'!N102),"",'Zusatzblatt (Perigon)'!N102)</f>
        <v/>
      </c>
      <c r="K107" s="99" t="str">
        <f>IF(ISBLANK('Zusatzblatt (Perigon)'!J102),"",'Zusatzblatt (Perigon)'!T102)</f>
        <v/>
      </c>
      <c r="L107" s="95" t="str">
        <f>IF(ISBLANK('Zusatzblatt (Perigon)'!O102),"",'Zusatzblatt (Perigon)'!O102)</f>
        <v/>
      </c>
      <c r="M107" s="95" t="str">
        <f>IF(ISBLANK('Zusatzblatt (Perigon)'!R102),"",'Zusatzblatt (Perigon)'!R102)</f>
        <v/>
      </c>
      <c r="N107" s="95" t="str">
        <f>IF(ISBLANK('Zusatzblatt (Perigon)'!P102),"",'Zusatzblatt (Perigon)'!P102)</f>
        <v/>
      </c>
      <c r="O107" s="38" t="str">
        <f>IF($L107="","",VLOOKUP($R107,Tarife!$A$2:$R$599,13,FALSE))</f>
        <v/>
      </c>
      <c r="P107" s="38" t="str">
        <f t="shared" si="1"/>
        <v/>
      </c>
      <c r="R107" s="100" t="str">
        <f>Zusammenzug!$C$25&amp;"-"&amp;Zusammenzug!$A$7&amp;"-"&amp;Leistungen!L107</f>
        <v>2026-Nicht beauftragte Spitex-Organisation-</v>
      </c>
    </row>
    <row r="108" spans="1:18" x14ac:dyDescent="0.2">
      <c r="A108" s="95" t="str">
        <f>IF(ISBLANK('Zusatzblatt (Perigon)'!E103),"",'Zusatzblatt (Perigon)'!E103)</f>
        <v/>
      </c>
      <c r="B108" s="95" t="str">
        <f>IF(ISBLANK('Zusatzblatt (Perigon)'!G103),"",'Zusatzblatt (Perigon)'!G103)</f>
        <v/>
      </c>
      <c r="C108" s="96" t="str">
        <f>IF(ISBLANK('Zusatzblatt (Perigon)'!I103),"",'Zusatzblatt (Perigon)'!I103)</f>
        <v/>
      </c>
      <c r="D108" s="97" t="str">
        <f>IF(ISBLANK('Zusatzblatt (Perigon)'!J103),"",'Zusatzblatt (Perigon)'!J103)</f>
        <v/>
      </c>
      <c r="E108" s="64" t="str">
        <f>IF(ISBLANK('Zusatzblatt (Perigon)'!K103),"",'Zusatzblatt (Perigon)'!K103)</f>
        <v/>
      </c>
      <c r="F108" s="65"/>
      <c r="G108" s="64"/>
      <c r="H108" s="69" t="str">
        <f>IF(ISBLANK('Zusatzblatt (Perigon)'!L103),"",'Zusatzblatt (Perigon)'!L103)</f>
        <v/>
      </c>
      <c r="I108" s="69" t="str">
        <f>IF(ISBLANK('Zusatzblatt (Perigon)'!M103),"",'Zusatzblatt (Perigon)'!M103)</f>
        <v/>
      </c>
      <c r="J108" s="98" t="str">
        <f>IF(ISBLANK('Zusatzblatt (Perigon)'!N103),"",'Zusatzblatt (Perigon)'!N103)</f>
        <v/>
      </c>
      <c r="K108" s="99" t="str">
        <f>IF(ISBLANK('Zusatzblatt (Perigon)'!J103),"",'Zusatzblatt (Perigon)'!T103)</f>
        <v/>
      </c>
      <c r="L108" s="95" t="str">
        <f>IF(ISBLANK('Zusatzblatt (Perigon)'!O103),"",'Zusatzblatt (Perigon)'!O103)</f>
        <v/>
      </c>
      <c r="M108" s="95" t="str">
        <f>IF(ISBLANK('Zusatzblatt (Perigon)'!R103),"",'Zusatzblatt (Perigon)'!R103)</f>
        <v/>
      </c>
      <c r="N108" s="95" t="str">
        <f>IF(ISBLANK('Zusatzblatt (Perigon)'!P103),"",'Zusatzblatt (Perigon)'!P103)</f>
        <v/>
      </c>
      <c r="O108" s="38" t="str">
        <f>IF($L108="","",VLOOKUP($R108,Tarife!$A$2:$R$599,13,FALSE))</f>
        <v/>
      </c>
      <c r="P108" s="38" t="str">
        <f t="shared" si="1"/>
        <v/>
      </c>
      <c r="R108" s="100" t="str">
        <f>Zusammenzug!$C$25&amp;"-"&amp;Zusammenzug!$A$7&amp;"-"&amp;Leistungen!L108</f>
        <v>2026-Nicht beauftragte Spitex-Organisation-</v>
      </c>
    </row>
    <row r="109" spans="1:18" x14ac:dyDescent="0.2">
      <c r="A109" s="95" t="str">
        <f>IF(ISBLANK('Zusatzblatt (Perigon)'!E104),"",'Zusatzblatt (Perigon)'!E104)</f>
        <v/>
      </c>
      <c r="B109" s="95" t="str">
        <f>IF(ISBLANK('Zusatzblatt (Perigon)'!G104),"",'Zusatzblatt (Perigon)'!G104)</f>
        <v/>
      </c>
      <c r="C109" s="96" t="str">
        <f>IF(ISBLANK('Zusatzblatt (Perigon)'!I104),"",'Zusatzblatt (Perigon)'!I104)</f>
        <v/>
      </c>
      <c r="D109" s="97" t="str">
        <f>IF(ISBLANK('Zusatzblatt (Perigon)'!J104),"",'Zusatzblatt (Perigon)'!J104)</f>
        <v/>
      </c>
      <c r="E109" s="64" t="str">
        <f>IF(ISBLANK('Zusatzblatt (Perigon)'!K104),"",'Zusatzblatt (Perigon)'!K104)</f>
        <v/>
      </c>
      <c r="F109" s="65"/>
      <c r="G109" s="64"/>
      <c r="H109" s="69" t="str">
        <f>IF(ISBLANK('Zusatzblatt (Perigon)'!L104),"",'Zusatzblatt (Perigon)'!L104)</f>
        <v/>
      </c>
      <c r="I109" s="69" t="str">
        <f>IF(ISBLANK('Zusatzblatt (Perigon)'!M104),"",'Zusatzblatt (Perigon)'!M104)</f>
        <v/>
      </c>
      <c r="J109" s="98" t="str">
        <f>IF(ISBLANK('Zusatzblatt (Perigon)'!N104),"",'Zusatzblatt (Perigon)'!N104)</f>
        <v/>
      </c>
      <c r="K109" s="99" t="str">
        <f>IF(ISBLANK('Zusatzblatt (Perigon)'!J104),"",'Zusatzblatt (Perigon)'!T104)</f>
        <v/>
      </c>
      <c r="L109" s="95" t="str">
        <f>IF(ISBLANK('Zusatzblatt (Perigon)'!O104),"",'Zusatzblatt (Perigon)'!O104)</f>
        <v/>
      </c>
      <c r="M109" s="95" t="str">
        <f>IF(ISBLANK('Zusatzblatt (Perigon)'!R104),"",'Zusatzblatt (Perigon)'!R104)</f>
        <v/>
      </c>
      <c r="N109" s="95" t="str">
        <f>IF(ISBLANK('Zusatzblatt (Perigon)'!P104),"",'Zusatzblatt (Perigon)'!P104)</f>
        <v/>
      </c>
      <c r="O109" s="38" t="str">
        <f>IF($L109="","",VLOOKUP($R109,Tarife!$A$2:$R$599,13,FALSE))</f>
        <v/>
      </c>
      <c r="P109" s="38" t="str">
        <f t="shared" si="1"/>
        <v/>
      </c>
      <c r="R109" s="100" t="str">
        <f>Zusammenzug!$C$25&amp;"-"&amp;Zusammenzug!$A$7&amp;"-"&amp;Leistungen!L109</f>
        <v>2026-Nicht beauftragte Spitex-Organisation-</v>
      </c>
    </row>
    <row r="110" spans="1:18" x14ac:dyDescent="0.2">
      <c r="A110" s="95" t="str">
        <f>IF(ISBLANK('Zusatzblatt (Perigon)'!E105),"",'Zusatzblatt (Perigon)'!E105)</f>
        <v/>
      </c>
      <c r="B110" s="95" t="str">
        <f>IF(ISBLANK('Zusatzblatt (Perigon)'!G105),"",'Zusatzblatt (Perigon)'!G105)</f>
        <v/>
      </c>
      <c r="C110" s="96" t="str">
        <f>IF(ISBLANK('Zusatzblatt (Perigon)'!I105),"",'Zusatzblatt (Perigon)'!I105)</f>
        <v/>
      </c>
      <c r="D110" s="97" t="str">
        <f>IF(ISBLANK('Zusatzblatt (Perigon)'!J105),"",'Zusatzblatt (Perigon)'!J105)</f>
        <v/>
      </c>
      <c r="E110" s="64" t="str">
        <f>IF(ISBLANK('Zusatzblatt (Perigon)'!K105),"",'Zusatzblatt (Perigon)'!K105)</f>
        <v/>
      </c>
      <c r="F110" s="65"/>
      <c r="G110" s="64"/>
      <c r="H110" s="69" t="str">
        <f>IF(ISBLANK('Zusatzblatt (Perigon)'!L105),"",'Zusatzblatt (Perigon)'!L105)</f>
        <v/>
      </c>
      <c r="I110" s="69" t="str">
        <f>IF(ISBLANK('Zusatzblatt (Perigon)'!M105),"",'Zusatzblatt (Perigon)'!M105)</f>
        <v/>
      </c>
      <c r="J110" s="98" t="str">
        <f>IF(ISBLANK('Zusatzblatt (Perigon)'!N105),"",'Zusatzblatt (Perigon)'!N105)</f>
        <v/>
      </c>
      <c r="K110" s="99" t="str">
        <f>IF(ISBLANK('Zusatzblatt (Perigon)'!J105),"",'Zusatzblatt (Perigon)'!T105)</f>
        <v/>
      </c>
      <c r="L110" s="95" t="str">
        <f>IF(ISBLANK('Zusatzblatt (Perigon)'!O105),"",'Zusatzblatt (Perigon)'!O105)</f>
        <v/>
      </c>
      <c r="M110" s="95" t="str">
        <f>IF(ISBLANK('Zusatzblatt (Perigon)'!R105),"",'Zusatzblatt (Perigon)'!R105)</f>
        <v/>
      </c>
      <c r="N110" s="95" t="str">
        <f>IF(ISBLANK('Zusatzblatt (Perigon)'!P105),"",'Zusatzblatt (Perigon)'!P105)</f>
        <v/>
      </c>
      <c r="O110" s="38" t="str">
        <f>IF($L110="","",VLOOKUP($R110,Tarife!$A$2:$R$599,13,FALSE))</f>
        <v/>
      </c>
      <c r="P110" s="38" t="str">
        <f t="shared" si="1"/>
        <v/>
      </c>
      <c r="R110" s="100" t="str">
        <f>Zusammenzug!$C$25&amp;"-"&amp;Zusammenzug!$A$7&amp;"-"&amp;Leistungen!L110</f>
        <v>2026-Nicht beauftragte Spitex-Organisation-</v>
      </c>
    </row>
    <row r="111" spans="1:18" x14ac:dyDescent="0.2">
      <c r="A111" s="95" t="str">
        <f>IF(ISBLANK('Zusatzblatt (Perigon)'!E106),"",'Zusatzblatt (Perigon)'!E106)</f>
        <v/>
      </c>
      <c r="B111" s="95" t="str">
        <f>IF(ISBLANK('Zusatzblatt (Perigon)'!G106),"",'Zusatzblatt (Perigon)'!G106)</f>
        <v/>
      </c>
      <c r="C111" s="96" t="str">
        <f>IF(ISBLANK('Zusatzblatt (Perigon)'!I106),"",'Zusatzblatt (Perigon)'!I106)</f>
        <v/>
      </c>
      <c r="D111" s="97" t="str">
        <f>IF(ISBLANK('Zusatzblatt (Perigon)'!J106),"",'Zusatzblatt (Perigon)'!J106)</f>
        <v/>
      </c>
      <c r="E111" s="64" t="str">
        <f>IF(ISBLANK('Zusatzblatt (Perigon)'!K106),"",'Zusatzblatt (Perigon)'!K106)</f>
        <v/>
      </c>
      <c r="F111" s="65"/>
      <c r="G111" s="64"/>
      <c r="H111" s="69" t="str">
        <f>IF(ISBLANK('Zusatzblatt (Perigon)'!L106),"",'Zusatzblatt (Perigon)'!L106)</f>
        <v/>
      </c>
      <c r="I111" s="69" t="str">
        <f>IF(ISBLANK('Zusatzblatt (Perigon)'!M106),"",'Zusatzblatt (Perigon)'!M106)</f>
        <v/>
      </c>
      <c r="J111" s="98" t="str">
        <f>IF(ISBLANK('Zusatzblatt (Perigon)'!N106),"",'Zusatzblatt (Perigon)'!N106)</f>
        <v/>
      </c>
      <c r="K111" s="99" t="str">
        <f>IF(ISBLANK('Zusatzblatt (Perigon)'!J106),"",'Zusatzblatt (Perigon)'!T106)</f>
        <v/>
      </c>
      <c r="L111" s="95" t="str">
        <f>IF(ISBLANK('Zusatzblatt (Perigon)'!O106),"",'Zusatzblatt (Perigon)'!O106)</f>
        <v/>
      </c>
      <c r="M111" s="95" t="str">
        <f>IF(ISBLANK('Zusatzblatt (Perigon)'!R106),"",'Zusatzblatt (Perigon)'!R106)</f>
        <v/>
      </c>
      <c r="N111" s="95" t="str">
        <f>IF(ISBLANK('Zusatzblatt (Perigon)'!P106),"",'Zusatzblatt (Perigon)'!P106)</f>
        <v/>
      </c>
      <c r="O111" s="38" t="str">
        <f>IF($L111="","",VLOOKUP($R111,Tarife!$A$2:$R$599,13,FALSE))</f>
        <v/>
      </c>
      <c r="P111" s="38" t="str">
        <f t="shared" si="1"/>
        <v/>
      </c>
      <c r="R111" s="100" t="str">
        <f>Zusammenzug!$C$25&amp;"-"&amp;Zusammenzug!$A$7&amp;"-"&amp;Leistungen!L111</f>
        <v>2026-Nicht beauftragte Spitex-Organisation-</v>
      </c>
    </row>
    <row r="112" spans="1:18" x14ac:dyDescent="0.2">
      <c r="A112" s="95" t="str">
        <f>IF(ISBLANK('Zusatzblatt (Perigon)'!E107),"",'Zusatzblatt (Perigon)'!E107)</f>
        <v/>
      </c>
      <c r="B112" s="95" t="str">
        <f>IF(ISBLANK('Zusatzblatt (Perigon)'!G107),"",'Zusatzblatt (Perigon)'!G107)</f>
        <v/>
      </c>
      <c r="C112" s="96" t="str">
        <f>IF(ISBLANK('Zusatzblatt (Perigon)'!I107),"",'Zusatzblatt (Perigon)'!I107)</f>
        <v/>
      </c>
      <c r="D112" s="97" t="str">
        <f>IF(ISBLANK('Zusatzblatt (Perigon)'!J107),"",'Zusatzblatt (Perigon)'!J107)</f>
        <v/>
      </c>
      <c r="E112" s="64" t="str">
        <f>IF(ISBLANK('Zusatzblatt (Perigon)'!K107),"",'Zusatzblatt (Perigon)'!K107)</f>
        <v/>
      </c>
      <c r="F112" s="65"/>
      <c r="G112" s="64"/>
      <c r="H112" s="69" t="str">
        <f>IF(ISBLANK('Zusatzblatt (Perigon)'!L107),"",'Zusatzblatt (Perigon)'!L107)</f>
        <v/>
      </c>
      <c r="I112" s="69" t="str">
        <f>IF(ISBLANK('Zusatzblatt (Perigon)'!M107),"",'Zusatzblatt (Perigon)'!M107)</f>
        <v/>
      </c>
      <c r="J112" s="98" t="str">
        <f>IF(ISBLANK('Zusatzblatt (Perigon)'!N107),"",'Zusatzblatt (Perigon)'!N107)</f>
        <v/>
      </c>
      <c r="K112" s="99" t="str">
        <f>IF(ISBLANK('Zusatzblatt (Perigon)'!J107),"",'Zusatzblatt (Perigon)'!T107)</f>
        <v/>
      </c>
      <c r="L112" s="95" t="str">
        <f>IF(ISBLANK('Zusatzblatt (Perigon)'!O107),"",'Zusatzblatt (Perigon)'!O107)</f>
        <v/>
      </c>
      <c r="M112" s="95" t="str">
        <f>IF(ISBLANK('Zusatzblatt (Perigon)'!R107),"",'Zusatzblatt (Perigon)'!R107)</f>
        <v/>
      </c>
      <c r="N112" s="95" t="str">
        <f>IF(ISBLANK('Zusatzblatt (Perigon)'!P107),"",'Zusatzblatt (Perigon)'!P107)</f>
        <v/>
      </c>
      <c r="O112" s="38" t="str">
        <f>IF($L112="","",VLOOKUP($R112,Tarife!$A$2:$R$599,13,FALSE))</f>
        <v/>
      </c>
      <c r="P112" s="38" t="str">
        <f t="shared" si="1"/>
        <v/>
      </c>
      <c r="R112" s="100" t="str">
        <f>Zusammenzug!$C$25&amp;"-"&amp;Zusammenzug!$A$7&amp;"-"&amp;Leistungen!L112</f>
        <v>2026-Nicht beauftragte Spitex-Organisation-</v>
      </c>
    </row>
    <row r="113" spans="1:18" x14ac:dyDescent="0.2">
      <c r="A113" s="95" t="str">
        <f>IF(ISBLANK('Zusatzblatt (Perigon)'!E108),"",'Zusatzblatt (Perigon)'!E108)</f>
        <v/>
      </c>
      <c r="B113" s="95" t="str">
        <f>IF(ISBLANK('Zusatzblatt (Perigon)'!G108),"",'Zusatzblatt (Perigon)'!G108)</f>
        <v/>
      </c>
      <c r="C113" s="96" t="str">
        <f>IF(ISBLANK('Zusatzblatt (Perigon)'!I108),"",'Zusatzblatt (Perigon)'!I108)</f>
        <v/>
      </c>
      <c r="D113" s="97" t="str">
        <f>IF(ISBLANK('Zusatzblatt (Perigon)'!J108),"",'Zusatzblatt (Perigon)'!J108)</f>
        <v/>
      </c>
      <c r="E113" s="64" t="str">
        <f>IF(ISBLANK('Zusatzblatt (Perigon)'!K108),"",'Zusatzblatt (Perigon)'!K108)</f>
        <v/>
      </c>
      <c r="F113" s="65"/>
      <c r="G113" s="64"/>
      <c r="H113" s="69" t="str">
        <f>IF(ISBLANK('Zusatzblatt (Perigon)'!L108),"",'Zusatzblatt (Perigon)'!L108)</f>
        <v/>
      </c>
      <c r="I113" s="69" t="str">
        <f>IF(ISBLANK('Zusatzblatt (Perigon)'!M108),"",'Zusatzblatt (Perigon)'!M108)</f>
        <v/>
      </c>
      <c r="J113" s="98" t="str">
        <f>IF(ISBLANK('Zusatzblatt (Perigon)'!N108),"",'Zusatzblatt (Perigon)'!N108)</f>
        <v/>
      </c>
      <c r="K113" s="99" t="str">
        <f>IF(ISBLANK('Zusatzblatt (Perigon)'!J108),"",'Zusatzblatt (Perigon)'!T108)</f>
        <v/>
      </c>
      <c r="L113" s="95" t="str">
        <f>IF(ISBLANK('Zusatzblatt (Perigon)'!O108),"",'Zusatzblatt (Perigon)'!O108)</f>
        <v/>
      </c>
      <c r="M113" s="95" t="str">
        <f>IF(ISBLANK('Zusatzblatt (Perigon)'!R108),"",'Zusatzblatt (Perigon)'!R108)</f>
        <v/>
      </c>
      <c r="N113" s="95" t="str">
        <f>IF(ISBLANK('Zusatzblatt (Perigon)'!P108),"",'Zusatzblatt (Perigon)'!P108)</f>
        <v/>
      </c>
      <c r="O113" s="38" t="str">
        <f>IF($L113="","",VLOOKUP($R113,Tarife!$A$2:$R$599,13,FALSE))</f>
        <v/>
      </c>
      <c r="P113" s="38" t="str">
        <f t="shared" si="1"/>
        <v/>
      </c>
      <c r="R113" s="100" t="str">
        <f>Zusammenzug!$C$25&amp;"-"&amp;Zusammenzug!$A$7&amp;"-"&amp;Leistungen!L113</f>
        <v>2026-Nicht beauftragte Spitex-Organisation-</v>
      </c>
    </row>
    <row r="114" spans="1:18" x14ac:dyDescent="0.2">
      <c r="A114" s="95" t="str">
        <f>IF(ISBLANK('Zusatzblatt (Perigon)'!E109),"",'Zusatzblatt (Perigon)'!E109)</f>
        <v/>
      </c>
      <c r="B114" s="95" t="str">
        <f>IF(ISBLANK('Zusatzblatt (Perigon)'!G109),"",'Zusatzblatt (Perigon)'!G109)</f>
        <v/>
      </c>
      <c r="C114" s="96" t="str">
        <f>IF(ISBLANK('Zusatzblatt (Perigon)'!I109),"",'Zusatzblatt (Perigon)'!I109)</f>
        <v/>
      </c>
      <c r="D114" s="97" t="str">
        <f>IF(ISBLANK('Zusatzblatt (Perigon)'!J109),"",'Zusatzblatt (Perigon)'!J109)</f>
        <v/>
      </c>
      <c r="E114" s="64" t="str">
        <f>IF(ISBLANK('Zusatzblatt (Perigon)'!K109),"",'Zusatzblatt (Perigon)'!K109)</f>
        <v/>
      </c>
      <c r="F114" s="65"/>
      <c r="G114" s="64"/>
      <c r="H114" s="69" t="str">
        <f>IF(ISBLANK('Zusatzblatt (Perigon)'!L109),"",'Zusatzblatt (Perigon)'!L109)</f>
        <v/>
      </c>
      <c r="I114" s="69" t="str">
        <f>IF(ISBLANK('Zusatzblatt (Perigon)'!M109),"",'Zusatzblatt (Perigon)'!M109)</f>
        <v/>
      </c>
      <c r="J114" s="98" t="str">
        <f>IF(ISBLANK('Zusatzblatt (Perigon)'!N109),"",'Zusatzblatt (Perigon)'!N109)</f>
        <v/>
      </c>
      <c r="K114" s="99" t="str">
        <f>IF(ISBLANK('Zusatzblatt (Perigon)'!J109),"",'Zusatzblatt (Perigon)'!T109)</f>
        <v/>
      </c>
      <c r="L114" s="95" t="str">
        <f>IF(ISBLANK('Zusatzblatt (Perigon)'!O109),"",'Zusatzblatt (Perigon)'!O109)</f>
        <v/>
      </c>
      <c r="M114" s="95" t="str">
        <f>IF(ISBLANK('Zusatzblatt (Perigon)'!R109),"",'Zusatzblatt (Perigon)'!R109)</f>
        <v/>
      </c>
      <c r="N114" s="95" t="str">
        <f>IF(ISBLANK('Zusatzblatt (Perigon)'!P109),"",'Zusatzblatt (Perigon)'!P109)</f>
        <v/>
      </c>
      <c r="O114" s="38" t="str">
        <f>IF($L114="","",VLOOKUP($R114,Tarife!$A$2:$R$599,13,FALSE))</f>
        <v/>
      </c>
      <c r="P114" s="38" t="str">
        <f t="shared" si="1"/>
        <v/>
      </c>
      <c r="R114" s="100" t="str">
        <f>Zusammenzug!$C$25&amp;"-"&amp;Zusammenzug!$A$7&amp;"-"&amp;Leistungen!L114</f>
        <v>2026-Nicht beauftragte Spitex-Organisation-</v>
      </c>
    </row>
    <row r="115" spans="1:18" x14ac:dyDescent="0.2">
      <c r="A115" s="95" t="str">
        <f>IF(ISBLANK('Zusatzblatt (Perigon)'!E110),"",'Zusatzblatt (Perigon)'!E110)</f>
        <v/>
      </c>
      <c r="B115" s="95" t="str">
        <f>IF(ISBLANK('Zusatzblatt (Perigon)'!G110),"",'Zusatzblatt (Perigon)'!G110)</f>
        <v/>
      </c>
      <c r="C115" s="96" t="str">
        <f>IF(ISBLANK('Zusatzblatt (Perigon)'!I110),"",'Zusatzblatt (Perigon)'!I110)</f>
        <v/>
      </c>
      <c r="D115" s="97" t="str">
        <f>IF(ISBLANK('Zusatzblatt (Perigon)'!J110),"",'Zusatzblatt (Perigon)'!J110)</f>
        <v/>
      </c>
      <c r="E115" s="64" t="str">
        <f>IF(ISBLANK('Zusatzblatt (Perigon)'!K110),"",'Zusatzblatt (Perigon)'!K110)</f>
        <v/>
      </c>
      <c r="F115" s="65"/>
      <c r="G115" s="64"/>
      <c r="H115" s="69" t="str">
        <f>IF(ISBLANK('Zusatzblatt (Perigon)'!L110),"",'Zusatzblatt (Perigon)'!L110)</f>
        <v/>
      </c>
      <c r="I115" s="69" t="str">
        <f>IF(ISBLANK('Zusatzblatt (Perigon)'!M110),"",'Zusatzblatt (Perigon)'!M110)</f>
        <v/>
      </c>
      <c r="J115" s="98" t="str">
        <f>IF(ISBLANK('Zusatzblatt (Perigon)'!N110),"",'Zusatzblatt (Perigon)'!N110)</f>
        <v/>
      </c>
      <c r="K115" s="99" t="str">
        <f>IF(ISBLANK('Zusatzblatt (Perigon)'!J110),"",'Zusatzblatt (Perigon)'!T110)</f>
        <v/>
      </c>
      <c r="L115" s="95" t="str">
        <f>IF(ISBLANK('Zusatzblatt (Perigon)'!O110),"",'Zusatzblatt (Perigon)'!O110)</f>
        <v/>
      </c>
      <c r="M115" s="95" t="str">
        <f>IF(ISBLANK('Zusatzblatt (Perigon)'!R110),"",'Zusatzblatt (Perigon)'!R110)</f>
        <v/>
      </c>
      <c r="N115" s="95" t="str">
        <f>IF(ISBLANK('Zusatzblatt (Perigon)'!P110),"",'Zusatzblatt (Perigon)'!P110)</f>
        <v/>
      </c>
      <c r="O115" s="38" t="str">
        <f>IF($L115="","",VLOOKUP($R115,Tarife!$A$2:$R$599,13,FALSE))</f>
        <v/>
      </c>
      <c r="P115" s="38" t="str">
        <f t="shared" si="1"/>
        <v/>
      </c>
      <c r="R115" s="100" t="str">
        <f>Zusammenzug!$C$25&amp;"-"&amp;Zusammenzug!$A$7&amp;"-"&amp;Leistungen!L115</f>
        <v>2026-Nicht beauftragte Spitex-Organisation-</v>
      </c>
    </row>
    <row r="116" spans="1:18" x14ac:dyDescent="0.2">
      <c r="A116" s="95" t="str">
        <f>IF(ISBLANK('Zusatzblatt (Perigon)'!E111),"",'Zusatzblatt (Perigon)'!E111)</f>
        <v/>
      </c>
      <c r="B116" s="95" t="str">
        <f>IF(ISBLANK('Zusatzblatt (Perigon)'!G111),"",'Zusatzblatt (Perigon)'!G111)</f>
        <v/>
      </c>
      <c r="C116" s="96" t="str">
        <f>IF(ISBLANK('Zusatzblatt (Perigon)'!I111),"",'Zusatzblatt (Perigon)'!I111)</f>
        <v/>
      </c>
      <c r="D116" s="97" t="str">
        <f>IF(ISBLANK('Zusatzblatt (Perigon)'!J111),"",'Zusatzblatt (Perigon)'!J111)</f>
        <v/>
      </c>
      <c r="E116" s="64" t="str">
        <f>IF(ISBLANK('Zusatzblatt (Perigon)'!K111),"",'Zusatzblatt (Perigon)'!K111)</f>
        <v/>
      </c>
      <c r="F116" s="65"/>
      <c r="G116" s="64"/>
      <c r="H116" s="69" t="str">
        <f>IF(ISBLANK('Zusatzblatt (Perigon)'!L111),"",'Zusatzblatt (Perigon)'!L111)</f>
        <v/>
      </c>
      <c r="I116" s="69" t="str">
        <f>IF(ISBLANK('Zusatzblatt (Perigon)'!M111),"",'Zusatzblatt (Perigon)'!M111)</f>
        <v/>
      </c>
      <c r="J116" s="98" t="str">
        <f>IF(ISBLANK('Zusatzblatt (Perigon)'!N111),"",'Zusatzblatt (Perigon)'!N111)</f>
        <v/>
      </c>
      <c r="K116" s="99" t="str">
        <f>IF(ISBLANK('Zusatzblatt (Perigon)'!J111),"",'Zusatzblatt (Perigon)'!T111)</f>
        <v/>
      </c>
      <c r="L116" s="95" t="str">
        <f>IF(ISBLANK('Zusatzblatt (Perigon)'!O111),"",'Zusatzblatt (Perigon)'!O111)</f>
        <v/>
      </c>
      <c r="M116" s="95" t="str">
        <f>IF(ISBLANK('Zusatzblatt (Perigon)'!R111),"",'Zusatzblatt (Perigon)'!R111)</f>
        <v/>
      </c>
      <c r="N116" s="95" t="str">
        <f>IF(ISBLANK('Zusatzblatt (Perigon)'!P111),"",'Zusatzblatt (Perigon)'!P111)</f>
        <v/>
      </c>
      <c r="O116" s="38" t="str">
        <f>IF($L116="","",VLOOKUP($R116,Tarife!$A$2:$R$599,13,FALSE))</f>
        <v/>
      </c>
      <c r="P116" s="38" t="str">
        <f t="shared" si="1"/>
        <v/>
      </c>
      <c r="R116" s="100" t="str">
        <f>Zusammenzug!$C$25&amp;"-"&amp;Zusammenzug!$A$7&amp;"-"&amp;Leistungen!L116</f>
        <v>2026-Nicht beauftragte Spitex-Organisation-</v>
      </c>
    </row>
    <row r="117" spans="1:18" x14ac:dyDescent="0.2">
      <c r="A117" s="95" t="str">
        <f>IF(ISBLANK('Zusatzblatt (Perigon)'!E112),"",'Zusatzblatt (Perigon)'!E112)</f>
        <v/>
      </c>
      <c r="B117" s="95" t="str">
        <f>IF(ISBLANK('Zusatzblatt (Perigon)'!G112),"",'Zusatzblatt (Perigon)'!G112)</f>
        <v/>
      </c>
      <c r="C117" s="96" t="str">
        <f>IF(ISBLANK('Zusatzblatt (Perigon)'!I112),"",'Zusatzblatt (Perigon)'!I112)</f>
        <v/>
      </c>
      <c r="D117" s="97" t="str">
        <f>IF(ISBLANK('Zusatzblatt (Perigon)'!J112),"",'Zusatzblatt (Perigon)'!J112)</f>
        <v/>
      </c>
      <c r="E117" s="64" t="str">
        <f>IF(ISBLANK('Zusatzblatt (Perigon)'!K112),"",'Zusatzblatt (Perigon)'!K112)</f>
        <v/>
      </c>
      <c r="F117" s="65"/>
      <c r="G117" s="64"/>
      <c r="H117" s="69" t="str">
        <f>IF(ISBLANK('Zusatzblatt (Perigon)'!L112),"",'Zusatzblatt (Perigon)'!L112)</f>
        <v/>
      </c>
      <c r="I117" s="69" t="str">
        <f>IF(ISBLANK('Zusatzblatt (Perigon)'!M112),"",'Zusatzblatt (Perigon)'!M112)</f>
        <v/>
      </c>
      <c r="J117" s="98" t="str">
        <f>IF(ISBLANK('Zusatzblatt (Perigon)'!N112),"",'Zusatzblatt (Perigon)'!N112)</f>
        <v/>
      </c>
      <c r="K117" s="99" t="str">
        <f>IF(ISBLANK('Zusatzblatt (Perigon)'!J112),"",'Zusatzblatt (Perigon)'!T112)</f>
        <v/>
      </c>
      <c r="L117" s="95" t="str">
        <f>IF(ISBLANK('Zusatzblatt (Perigon)'!O112),"",'Zusatzblatt (Perigon)'!O112)</f>
        <v/>
      </c>
      <c r="M117" s="95" t="str">
        <f>IF(ISBLANK('Zusatzblatt (Perigon)'!R112),"",'Zusatzblatt (Perigon)'!R112)</f>
        <v/>
      </c>
      <c r="N117" s="95" t="str">
        <f>IF(ISBLANK('Zusatzblatt (Perigon)'!P112),"",'Zusatzblatt (Perigon)'!P112)</f>
        <v/>
      </c>
      <c r="O117" s="38" t="str">
        <f>IF($L117="","",VLOOKUP($R117,Tarife!$A$2:$R$599,13,FALSE))</f>
        <v/>
      </c>
      <c r="P117" s="38" t="str">
        <f t="shared" si="1"/>
        <v/>
      </c>
      <c r="R117" s="100" t="str">
        <f>Zusammenzug!$C$25&amp;"-"&amp;Zusammenzug!$A$7&amp;"-"&amp;Leistungen!L117</f>
        <v>2026-Nicht beauftragte Spitex-Organisation-</v>
      </c>
    </row>
    <row r="118" spans="1:18" x14ac:dyDescent="0.2">
      <c r="A118" s="95" t="str">
        <f>IF(ISBLANK('Zusatzblatt (Perigon)'!E113),"",'Zusatzblatt (Perigon)'!E113)</f>
        <v/>
      </c>
      <c r="B118" s="95" t="str">
        <f>IF(ISBLANK('Zusatzblatt (Perigon)'!G113),"",'Zusatzblatt (Perigon)'!G113)</f>
        <v/>
      </c>
      <c r="C118" s="96" t="str">
        <f>IF(ISBLANK('Zusatzblatt (Perigon)'!I113),"",'Zusatzblatt (Perigon)'!I113)</f>
        <v/>
      </c>
      <c r="D118" s="97" t="str">
        <f>IF(ISBLANK('Zusatzblatt (Perigon)'!J113),"",'Zusatzblatt (Perigon)'!J113)</f>
        <v/>
      </c>
      <c r="E118" s="64" t="str">
        <f>IF(ISBLANK('Zusatzblatt (Perigon)'!K113),"",'Zusatzblatt (Perigon)'!K113)</f>
        <v/>
      </c>
      <c r="F118" s="65"/>
      <c r="G118" s="64"/>
      <c r="H118" s="69" t="str">
        <f>IF(ISBLANK('Zusatzblatt (Perigon)'!L113),"",'Zusatzblatt (Perigon)'!L113)</f>
        <v/>
      </c>
      <c r="I118" s="69" t="str">
        <f>IF(ISBLANK('Zusatzblatt (Perigon)'!M113),"",'Zusatzblatt (Perigon)'!M113)</f>
        <v/>
      </c>
      <c r="J118" s="98" t="str">
        <f>IF(ISBLANK('Zusatzblatt (Perigon)'!N113),"",'Zusatzblatt (Perigon)'!N113)</f>
        <v/>
      </c>
      <c r="K118" s="99" t="str">
        <f>IF(ISBLANK('Zusatzblatt (Perigon)'!J113),"",'Zusatzblatt (Perigon)'!T113)</f>
        <v/>
      </c>
      <c r="L118" s="95" t="str">
        <f>IF(ISBLANK('Zusatzblatt (Perigon)'!O113),"",'Zusatzblatt (Perigon)'!O113)</f>
        <v/>
      </c>
      <c r="M118" s="95" t="str">
        <f>IF(ISBLANK('Zusatzblatt (Perigon)'!R113),"",'Zusatzblatt (Perigon)'!R113)</f>
        <v/>
      </c>
      <c r="N118" s="95" t="str">
        <f>IF(ISBLANK('Zusatzblatt (Perigon)'!P113),"",'Zusatzblatt (Perigon)'!P113)</f>
        <v/>
      </c>
      <c r="O118" s="38" t="str">
        <f>IF($L118="","",VLOOKUP($R118,Tarife!$A$2:$R$599,13,FALSE))</f>
        <v/>
      </c>
      <c r="P118" s="38" t="str">
        <f t="shared" si="1"/>
        <v/>
      </c>
      <c r="R118" s="100" t="str">
        <f>Zusammenzug!$C$25&amp;"-"&amp;Zusammenzug!$A$7&amp;"-"&amp;Leistungen!L118</f>
        <v>2026-Nicht beauftragte Spitex-Organisation-</v>
      </c>
    </row>
    <row r="119" spans="1:18" x14ac:dyDescent="0.2">
      <c r="A119" s="95" t="str">
        <f>IF(ISBLANK('Zusatzblatt (Perigon)'!E114),"",'Zusatzblatt (Perigon)'!E114)</f>
        <v/>
      </c>
      <c r="B119" s="95" t="str">
        <f>IF(ISBLANK('Zusatzblatt (Perigon)'!G114),"",'Zusatzblatt (Perigon)'!G114)</f>
        <v/>
      </c>
      <c r="C119" s="96" t="str">
        <f>IF(ISBLANK('Zusatzblatt (Perigon)'!I114),"",'Zusatzblatt (Perigon)'!I114)</f>
        <v/>
      </c>
      <c r="D119" s="97" t="str">
        <f>IF(ISBLANK('Zusatzblatt (Perigon)'!J114),"",'Zusatzblatt (Perigon)'!J114)</f>
        <v/>
      </c>
      <c r="E119" s="64" t="str">
        <f>IF(ISBLANK('Zusatzblatt (Perigon)'!K114),"",'Zusatzblatt (Perigon)'!K114)</f>
        <v/>
      </c>
      <c r="F119" s="65"/>
      <c r="G119" s="64"/>
      <c r="H119" s="69" t="str">
        <f>IF(ISBLANK('Zusatzblatt (Perigon)'!L114),"",'Zusatzblatt (Perigon)'!L114)</f>
        <v/>
      </c>
      <c r="I119" s="69" t="str">
        <f>IF(ISBLANK('Zusatzblatt (Perigon)'!M114),"",'Zusatzblatt (Perigon)'!M114)</f>
        <v/>
      </c>
      <c r="J119" s="98" t="str">
        <f>IF(ISBLANK('Zusatzblatt (Perigon)'!N114),"",'Zusatzblatt (Perigon)'!N114)</f>
        <v/>
      </c>
      <c r="K119" s="99" t="str">
        <f>IF(ISBLANK('Zusatzblatt (Perigon)'!J114),"",'Zusatzblatt (Perigon)'!T114)</f>
        <v/>
      </c>
      <c r="L119" s="95" t="str">
        <f>IF(ISBLANK('Zusatzblatt (Perigon)'!O114),"",'Zusatzblatt (Perigon)'!O114)</f>
        <v/>
      </c>
      <c r="M119" s="95" t="str">
        <f>IF(ISBLANK('Zusatzblatt (Perigon)'!R114),"",'Zusatzblatt (Perigon)'!R114)</f>
        <v/>
      </c>
      <c r="N119" s="95" t="str">
        <f>IF(ISBLANK('Zusatzblatt (Perigon)'!P114),"",'Zusatzblatt (Perigon)'!P114)</f>
        <v/>
      </c>
      <c r="O119" s="38" t="str">
        <f>IF($L119="","",VLOOKUP($R119,Tarife!$A$2:$R$599,13,FALSE))</f>
        <v/>
      </c>
      <c r="P119" s="38" t="str">
        <f t="shared" si="1"/>
        <v/>
      </c>
      <c r="R119" s="100" t="str">
        <f>Zusammenzug!$C$25&amp;"-"&amp;Zusammenzug!$A$7&amp;"-"&amp;Leistungen!L119</f>
        <v>2026-Nicht beauftragte Spitex-Organisation-</v>
      </c>
    </row>
    <row r="120" spans="1:18" x14ac:dyDescent="0.2">
      <c r="A120" s="95" t="str">
        <f>IF(ISBLANK('Zusatzblatt (Perigon)'!E115),"",'Zusatzblatt (Perigon)'!E115)</f>
        <v/>
      </c>
      <c r="B120" s="95" t="str">
        <f>IF(ISBLANK('Zusatzblatt (Perigon)'!G115),"",'Zusatzblatt (Perigon)'!G115)</f>
        <v/>
      </c>
      <c r="C120" s="96" t="str">
        <f>IF(ISBLANK('Zusatzblatt (Perigon)'!I115),"",'Zusatzblatt (Perigon)'!I115)</f>
        <v/>
      </c>
      <c r="D120" s="97" t="str">
        <f>IF(ISBLANK('Zusatzblatt (Perigon)'!J115),"",'Zusatzblatt (Perigon)'!J115)</f>
        <v/>
      </c>
      <c r="E120" s="64" t="str">
        <f>IF(ISBLANK('Zusatzblatt (Perigon)'!K115),"",'Zusatzblatt (Perigon)'!K115)</f>
        <v/>
      </c>
      <c r="F120" s="65"/>
      <c r="G120" s="64"/>
      <c r="H120" s="69" t="str">
        <f>IF(ISBLANK('Zusatzblatt (Perigon)'!L115),"",'Zusatzblatt (Perigon)'!L115)</f>
        <v/>
      </c>
      <c r="I120" s="69" t="str">
        <f>IF(ISBLANK('Zusatzblatt (Perigon)'!M115),"",'Zusatzblatt (Perigon)'!M115)</f>
        <v/>
      </c>
      <c r="J120" s="98" t="str">
        <f>IF(ISBLANK('Zusatzblatt (Perigon)'!N115),"",'Zusatzblatt (Perigon)'!N115)</f>
        <v/>
      </c>
      <c r="K120" s="99" t="str">
        <f>IF(ISBLANK('Zusatzblatt (Perigon)'!J115),"",'Zusatzblatt (Perigon)'!T115)</f>
        <v/>
      </c>
      <c r="L120" s="95" t="str">
        <f>IF(ISBLANK('Zusatzblatt (Perigon)'!O115),"",'Zusatzblatt (Perigon)'!O115)</f>
        <v/>
      </c>
      <c r="M120" s="95" t="str">
        <f>IF(ISBLANK('Zusatzblatt (Perigon)'!R115),"",'Zusatzblatt (Perigon)'!R115)</f>
        <v/>
      </c>
      <c r="N120" s="95" t="str">
        <f>IF(ISBLANK('Zusatzblatt (Perigon)'!P115),"",'Zusatzblatt (Perigon)'!P115)</f>
        <v/>
      </c>
      <c r="O120" s="38" t="str">
        <f>IF($L120="","",VLOOKUP($R120,Tarife!$A$2:$R$599,13,FALSE))</f>
        <v/>
      </c>
      <c r="P120" s="38" t="str">
        <f t="shared" si="1"/>
        <v/>
      </c>
      <c r="R120" s="100" t="str">
        <f>Zusammenzug!$C$25&amp;"-"&amp;Zusammenzug!$A$7&amp;"-"&amp;Leistungen!L120</f>
        <v>2026-Nicht beauftragte Spitex-Organisation-</v>
      </c>
    </row>
    <row r="121" spans="1:18" x14ac:dyDescent="0.2">
      <c r="A121" s="95" t="str">
        <f>IF(ISBLANK('Zusatzblatt (Perigon)'!E116),"",'Zusatzblatt (Perigon)'!E116)</f>
        <v/>
      </c>
      <c r="B121" s="95" t="str">
        <f>IF(ISBLANK('Zusatzblatt (Perigon)'!G116),"",'Zusatzblatt (Perigon)'!G116)</f>
        <v/>
      </c>
      <c r="C121" s="96" t="str">
        <f>IF(ISBLANK('Zusatzblatt (Perigon)'!I116),"",'Zusatzblatt (Perigon)'!I116)</f>
        <v/>
      </c>
      <c r="D121" s="97" t="str">
        <f>IF(ISBLANK('Zusatzblatt (Perigon)'!J116),"",'Zusatzblatt (Perigon)'!J116)</f>
        <v/>
      </c>
      <c r="E121" s="64" t="str">
        <f>IF(ISBLANK('Zusatzblatt (Perigon)'!K116),"",'Zusatzblatt (Perigon)'!K116)</f>
        <v/>
      </c>
      <c r="F121" s="65"/>
      <c r="G121" s="64"/>
      <c r="H121" s="69" t="str">
        <f>IF(ISBLANK('Zusatzblatt (Perigon)'!L116),"",'Zusatzblatt (Perigon)'!L116)</f>
        <v/>
      </c>
      <c r="I121" s="69" t="str">
        <f>IF(ISBLANK('Zusatzblatt (Perigon)'!M116),"",'Zusatzblatt (Perigon)'!M116)</f>
        <v/>
      </c>
      <c r="J121" s="98" t="str">
        <f>IF(ISBLANK('Zusatzblatt (Perigon)'!N116),"",'Zusatzblatt (Perigon)'!N116)</f>
        <v/>
      </c>
      <c r="K121" s="99" t="str">
        <f>IF(ISBLANK('Zusatzblatt (Perigon)'!J116),"",'Zusatzblatt (Perigon)'!T116)</f>
        <v/>
      </c>
      <c r="L121" s="95" t="str">
        <f>IF(ISBLANK('Zusatzblatt (Perigon)'!O116),"",'Zusatzblatt (Perigon)'!O116)</f>
        <v/>
      </c>
      <c r="M121" s="95" t="str">
        <f>IF(ISBLANK('Zusatzblatt (Perigon)'!R116),"",'Zusatzblatt (Perigon)'!R116)</f>
        <v/>
      </c>
      <c r="N121" s="95" t="str">
        <f>IF(ISBLANK('Zusatzblatt (Perigon)'!P116),"",'Zusatzblatt (Perigon)'!P116)</f>
        <v/>
      </c>
      <c r="O121" s="38" t="str">
        <f>IF($L121="","",VLOOKUP($R121,Tarife!$A$2:$R$599,13,FALSE))</f>
        <v/>
      </c>
      <c r="P121" s="38" t="str">
        <f t="shared" si="1"/>
        <v/>
      </c>
      <c r="R121" s="100" t="str">
        <f>Zusammenzug!$C$25&amp;"-"&amp;Zusammenzug!$A$7&amp;"-"&amp;Leistungen!L121</f>
        <v>2026-Nicht beauftragte Spitex-Organisation-</v>
      </c>
    </row>
    <row r="122" spans="1:18" x14ac:dyDescent="0.2">
      <c r="A122" s="95" t="str">
        <f>IF(ISBLANK('Zusatzblatt (Perigon)'!E117),"",'Zusatzblatt (Perigon)'!E117)</f>
        <v/>
      </c>
      <c r="B122" s="95" t="str">
        <f>IF(ISBLANK('Zusatzblatt (Perigon)'!G117),"",'Zusatzblatt (Perigon)'!G117)</f>
        <v/>
      </c>
      <c r="C122" s="96" t="str">
        <f>IF(ISBLANK('Zusatzblatt (Perigon)'!I117),"",'Zusatzblatt (Perigon)'!I117)</f>
        <v/>
      </c>
      <c r="D122" s="97" t="str">
        <f>IF(ISBLANK('Zusatzblatt (Perigon)'!J117),"",'Zusatzblatt (Perigon)'!J117)</f>
        <v/>
      </c>
      <c r="E122" s="64" t="str">
        <f>IF(ISBLANK('Zusatzblatt (Perigon)'!K117),"",'Zusatzblatt (Perigon)'!K117)</f>
        <v/>
      </c>
      <c r="F122" s="65"/>
      <c r="G122" s="64"/>
      <c r="H122" s="69" t="str">
        <f>IF(ISBLANK('Zusatzblatt (Perigon)'!L117),"",'Zusatzblatt (Perigon)'!L117)</f>
        <v/>
      </c>
      <c r="I122" s="69" t="str">
        <f>IF(ISBLANK('Zusatzblatt (Perigon)'!M117),"",'Zusatzblatt (Perigon)'!M117)</f>
        <v/>
      </c>
      <c r="J122" s="98" t="str">
        <f>IF(ISBLANK('Zusatzblatt (Perigon)'!N117),"",'Zusatzblatt (Perigon)'!N117)</f>
        <v/>
      </c>
      <c r="K122" s="99" t="str">
        <f>IF(ISBLANK('Zusatzblatt (Perigon)'!J117),"",'Zusatzblatt (Perigon)'!T117)</f>
        <v/>
      </c>
      <c r="L122" s="95" t="str">
        <f>IF(ISBLANK('Zusatzblatt (Perigon)'!O117),"",'Zusatzblatt (Perigon)'!O117)</f>
        <v/>
      </c>
      <c r="M122" s="95" t="str">
        <f>IF(ISBLANK('Zusatzblatt (Perigon)'!R117),"",'Zusatzblatt (Perigon)'!R117)</f>
        <v/>
      </c>
      <c r="N122" s="95" t="str">
        <f>IF(ISBLANK('Zusatzblatt (Perigon)'!P117),"",'Zusatzblatt (Perigon)'!P117)</f>
        <v/>
      </c>
      <c r="O122" s="38" t="str">
        <f>IF($L122="","",VLOOKUP($R122,Tarife!$A$2:$R$599,13,FALSE))</f>
        <v/>
      </c>
      <c r="P122" s="38" t="str">
        <f t="shared" si="1"/>
        <v/>
      </c>
      <c r="R122" s="100" t="str">
        <f>Zusammenzug!$C$25&amp;"-"&amp;Zusammenzug!$A$7&amp;"-"&amp;Leistungen!L122</f>
        <v>2026-Nicht beauftragte Spitex-Organisation-</v>
      </c>
    </row>
    <row r="123" spans="1:18" x14ac:dyDescent="0.2">
      <c r="A123" s="95" t="str">
        <f>IF(ISBLANK('Zusatzblatt (Perigon)'!E118),"",'Zusatzblatt (Perigon)'!E118)</f>
        <v/>
      </c>
      <c r="B123" s="95" t="str">
        <f>IF(ISBLANK('Zusatzblatt (Perigon)'!G118),"",'Zusatzblatt (Perigon)'!G118)</f>
        <v/>
      </c>
      <c r="C123" s="96" t="str">
        <f>IF(ISBLANK('Zusatzblatt (Perigon)'!I118),"",'Zusatzblatt (Perigon)'!I118)</f>
        <v/>
      </c>
      <c r="D123" s="97" t="str">
        <f>IF(ISBLANK('Zusatzblatt (Perigon)'!J118),"",'Zusatzblatt (Perigon)'!J118)</f>
        <v/>
      </c>
      <c r="E123" s="64" t="str">
        <f>IF(ISBLANK('Zusatzblatt (Perigon)'!K118),"",'Zusatzblatt (Perigon)'!K118)</f>
        <v/>
      </c>
      <c r="F123" s="65"/>
      <c r="G123" s="64"/>
      <c r="H123" s="69" t="str">
        <f>IF(ISBLANK('Zusatzblatt (Perigon)'!L118),"",'Zusatzblatt (Perigon)'!L118)</f>
        <v/>
      </c>
      <c r="I123" s="69" t="str">
        <f>IF(ISBLANK('Zusatzblatt (Perigon)'!M118),"",'Zusatzblatt (Perigon)'!M118)</f>
        <v/>
      </c>
      <c r="J123" s="98" t="str">
        <f>IF(ISBLANK('Zusatzblatt (Perigon)'!N118),"",'Zusatzblatt (Perigon)'!N118)</f>
        <v/>
      </c>
      <c r="K123" s="99" t="str">
        <f>IF(ISBLANK('Zusatzblatt (Perigon)'!J118),"",'Zusatzblatt (Perigon)'!T118)</f>
        <v/>
      </c>
      <c r="L123" s="95" t="str">
        <f>IF(ISBLANK('Zusatzblatt (Perigon)'!O118),"",'Zusatzblatt (Perigon)'!O118)</f>
        <v/>
      </c>
      <c r="M123" s="95" t="str">
        <f>IF(ISBLANK('Zusatzblatt (Perigon)'!R118),"",'Zusatzblatt (Perigon)'!R118)</f>
        <v/>
      </c>
      <c r="N123" s="95" t="str">
        <f>IF(ISBLANK('Zusatzblatt (Perigon)'!P118),"",'Zusatzblatt (Perigon)'!P118)</f>
        <v/>
      </c>
      <c r="O123" s="38" t="str">
        <f>IF($L123="","",VLOOKUP($R123,Tarife!$A$2:$R$599,13,FALSE))</f>
        <v/>
      </c>
      <c r="P123" s="38" t="str">
        <f t="shared" si="1"/>
        <v/>
      </c>
      <c r="R123" s="100" t="str">
        <f>Zusammenzug!$C$25&amp;"-"&amp;Zusammenzug!$A$7&amp;"-"&amp;Leistungen!L123</f>
        <v>2026-Nicht beauftragte Spitex-Organisation-</v>
      </c>
    </row>
    <row r="124" spans="1:18" x14ac:dyDescent="0.2">
      <c r="A124" s="95" t="str">
        <f>IF(ISBLANK('Zusatzblatt (Perigon)'!E119),"",'Zusatzblatt (Perigon)'!E119)</f>
        <v/>
      </c>
      <c r="B124" s="95" t="str">
        <f>IF(ISBLANK('Zusatzblatt (Perigon)'!G119),"",'Zusatzblatt (Perigon)'!G119)</f>
        <v/>
      </c>
      <c r="C124" s="96" t="str">
        <f>IF(ISBLANK('Zusatzblatt (Perigon)'!I119),"",'Zusatzblatt (Perigon)'!I119)</f>
        <v/>
      </c>
      <c r="D124" s="97" t="str">
        <f>IF(ISBLANK('Zusatzblatt (Perigon)'!J119),"",'Zusatzblatt (Perigon)'!J119)</f>
        <v/>
      </c>
      <c r="E124" s="64" t="str">
        <f>IF(ISBLANK('Zusatzblatt (Perigon)'!K119),"",'Zusatzblatt (Perigon)'!K119)</f>
        <v/>
      </c>
      <c r="F124" s="65"/>
      <c r="G124" s="64"/>
      <c r="H124" s="69" t="str">
        <f>IF(ISBLANK('Zusatzblatt (Perigon)'!L119),"",'Zusatzblatt (Perigon)'!L119)</f>
        <v/>
      </c>
      <c r="I124" s="69" t="str">
        <f>IF(ISBLANK('Zusatzblatt (Perigon)'!M119),"",'Zusatzblatt (Perigon)'!M119)</f>
        <v/>
      </c>
      <c r="J124" s="98" t="str">
        <f>IF(ISBLANK('Zusatzblatt (Perigon)'!N119),"",'Zusatzblatt (Perigon)'!N119)</f>
        <v/>
      </c>
      <c r="K124" s="99" t="str">
        <f>IF(ISBLANK('Zusatzblatt (Perigon)'!J119),"",'Zusatzblatt (Perigon)'!T119)</f>
        <v/>
      </c>
      <c r="L124" s="95" t="str">
        <f>IF(ISBLANK('Zusatzblatt (Perigon)'!O119),"",'Zusatzblatt (Perigon)'!O119)</f>
        <v/>
      </c>
      <c r="M124" s="95" t="str">
        <f>IF(ISBLANK('Zusatzblatt (Perigon)'!R119),"",'Zusatzblatt (Perigon)'!R119)</f>
        <v/>
      </c>
      <c r="N124" s="95" t="str">
        <f>IF(ISBLANK('Zusatzblatt (Perigon)'!P119),"",'Zusatzblatt (Perigon)'!P119)</f>
        <v/>
      </c>
      <c r="O124" s="38" t="str">
        <f>IF($L124="","",VLOOKUP($R124,Tarife!$A$2:$R$599,13,FALSE))</f>
        <v/>
      </c>
      <c r="P124" s="38" t="str">
        <f t="shared" si="1"/>
        <v/>
      </c>
      <c r="R124" s="100" t="str">
        <f>Zusammenzug!$C$25&amp;"-"&amp;Zusammenzug!$A$7&amp;"-"&amp;Leistungen!L124</f>
        <v>2026-Nicht beauftragte Spitex-Organisation-</v>
      </c>
    </row>
    <row r="125" spans="1:18" x14ac:dyDescent="0.2">
      <c r="A125" s="95" t="str">
        <f>IF(ISBLANK('Zusatzblatt (Perigon)'!E120),"",'Zusatzblatt (Perigon)'!E120)</f>
        <v/>
      </c>
      <c r="B125" s="95" t="str">
        <f>IF(ISBLANK('Zusatzblatt (Perigon)'!G120),"",'Zusatzblatt (Perigon)'!G120)</f>
        <v/>
      </c>
      <c r="C125" s="96" t="str">
        <f>IF(ISBLANK('Zusatzblatt (Perigon)'!I120),"",'Zusatzblatt (Perigon)'!I120)</f>
        <v/>
      </c>
      <c r="D125" s="97" t="str">
        <f>IF(ISBLANK('Zusatzblatt (Perigon)'!J120),"",'Zusatzblatt (Perigon)'!J120)</f>
        <v/>
      </c>
      <c r="E125" s="64" t="str">
        <f>IF(ISBLANK('Zusatzblatt (Perigon)'!K120),"",'Zusatzblatt (Perigon)'!K120)</f>
        <v/>
      </c>
      <c r="F125" s="65"/>
      <c r="G125" s="64"/>
      <c r="H125" s="69" t="str">
        <f>IF(ISBLANK('Zusatzblatt (Perigon)'!L120),"",'Zusatzblatt (Perigon)'!L120)</f>
        <v/>
      </c>
      <c r="I125" s="69" t="str">
        <f>IF(ISBLANK('Zusatzblatt (Perigon)'!M120),"",'Zusatzblatt (Perigon)'!M120)</f>
        <v/>
      </c>
      <c r="J125" s="98" t="str">
        <f>IF(ISBLANK('Zusatzblatt (Perigon)'!N120),"",'Zusatzblatt (Perigon)'!N120)</f>
        <v/>
      </c>
      <c r="K125" s="99" t="str">
        <f>IF(ISBLANK('Zusatzblatt (Perigon)'!J120),"",'Zusatzblatt (Perigon)'!T120)</f>
        <v/>
      </c>
      <c r="L125" s="95" t="str">
        <f>IF(ISBLANK('Zusatzblatt (Perigon)'!O120),"",'Zusatzblatt (Perigon)'!O120)</f>
        <v/>
      </c>
      <c r="M125" s="95" t="str">
        <f>IF(ISBLANK('Zusatzblatt (Perigon)'!R120),"",'Zusatzblatt (Perigon)'!R120)</f>
        <v/>
      </c>
      <c r="N125" s="95" t="str">
        <f>IF(ISBLANK('Zusatzblatt (Perigon)'!P120),"",'Zusatzblatt (Perigon)'!P120)</f>
        <v/>
      </c>
      <c r="O125" s="38" t="str">
        <f>IF($L125="","",VLOOKUP($R125,Tarife!$A$2:$R$599,13,FALSE))</f>
        <v/>
      </c>
      <c r="P125" s="38" t="str">
        <f t="shared" si="1"/>
        <v/>
      </c>
      <c r="R125" s="100" t="str">
        <f>Zusammenzug!$C$25&amp;"-"&amp;Zusammenzug!$A$7&amp;"-"&amp;Leistungen!L125</f>
        <v>2026-Nicht beauftragte Spitex-Organisation-</v>
      </c>
    </row>
    <row r="126" spans="1:18" x14ac:dyDescent="0.2">
      <c r="A126" s="95" t="str">
        <f>IF(ISBLANK('Zusatzblatt (Perigon)'!E121),"",'Zusatzblatt (Perigon)'!E121)</f>
        <v/>
      </c>
      <c r="B126" s="95" t="str">
        <f>IF(ISBLANK('Zusatzblatt (Perigon)'!G121),"",'Zusatzblatt (Perigon)'!G121)</f>
        <v/>
      </c>
      <c r="C126" s="96" t="str">
        <f>IF(ISBLANK('Zusatzblatt (Perigon)'!I121),"",'Zusatzblatt (Perigon)'!I121)</f>
        <v/>
      </c>
      <c r="D126" s="97" t="str">
        <f>IF(ISBLANK('Zusatzblatt (Perigon)'!J121),"",'Zusatzblatt (Perigon)'!J121)</f>
        <v/>
      </c>
      <c r="E126" s="64" t="str">
        <f>IF(ISBLANK('Zusatzblatt (Perigon)'!K121),"",'Zusatzblatt (Perigon)'!K121)</f>
        <v/>
      </c>
      <c r="F126" s="65"/>
      <c r="G126" s="64"/>
      <c r="H126" s="69" t="str">
        <f>IF(ISBLANK('Zusatzblatt (Perigon)'!L121),"",'Zusatzblatt (Perigon)'!L121)</f>
        <v/>
      </c>
      <c r="I126" s="69" t="str">
        <f>IF(ISBLANK('Zusatzblatt (Perigon)'!M121),"",'Zusatzblatt (Perigon)'!M121)</f>
        <v/>
      </c>
      <c r="J126" s="98" t="str">
        <f>IF(ISBLANK('Zusatzblatt (Perigon)'!N121),"",'Zusatzblatt (Perigon)'!N121)</f>
        <v/>
      </c>
      <c r="K126" s="99" t="str">
        <f>IF(ISBLANK('Zusatzblatt (Perigon)'!J121),"",'Zusatzblatt (Perigon)'!T121)</f>
        <v/>
      </c>
      <c r="L126" s="95" t="str">
        <f>IF(ISBLANK('Zusatzblatt (Perigon)'!O121),"",'Zusatzblatt (Perigon)'!O121)</f>
        <v/>
      </c>
      <c r="M126" s="95" t="str">
        <f>IF(ISBLANK('Zusatzblatt (Perigon)'!R121),"",'Zusatzblatt (Perigon)'!R121)</f>
        <v/>
      </c>
      <c r="N126" s="95" t="str">
        <f>IF(ISBLANK('Zusatzblatt (Perigon)'!P121),"",'Zusatzblatt (Perigon)'!P121)</f>
        <v/>
      </c>
      <c r="O126" s="38" t="str">
        <f>IF($L126="","",VLOOKUP($R126,Tarife!$A$2:$R$599,13,FALSE))</f>
        <v/>
      </c>
      <c r="P126" s="38" t="str">
        <f t="shared" si="1"/>
        <v/>
      </c>
      <c r="R126" s="100" t="str">
        <f>Zusammenzug!$C$25&amp;"-"&amp;Zusammenzug!$A$7&amp;"-"&amp;Leistungen!L126</f>
        <v>2026-Nicht beauftragte Spitex-Organisation-</v>
      </c>
    </row>
    <row r="127" spans="1:18" x14ac:dyDescent="0.2">
      <c r="A127" s="95" t="str">
        <f>IF(ISBLANK('Zusatzblatt (Perigon)'!E122),"",'Zusatzblatt (Perigon)'!E122)</f>
        <v/>
      </c>
      <c r="B127" s="95" t="str">
        <f>IF(ISBLANK('Zusatzblatt (Perigon)'!G122),"",'Zusatzblatt (Perigon)'!G122)</f>
        <v/>
      </c>
      <c r="C127" s="96" t="str">
        <f>IF(ISBLANK('Zusatzblatt (Perigon)'!I122),"",'Zusatzblatt (Perigon)'!I122)</f>
        <v/>
      </c>
      <c r="D127" s="97" t="str">
        <f>IF(ISBLANK('Zusatzblatt (Perigon)'!J122),"",'Zusatzblatt (Perigon)'!J122)</f>
        <v/>
      </c>
      <c r="E127" s="64" t="str">
        <f>IF(ISBLANK('Zusatzblatt (Perigon)'!K122),"",'Zusatzblatt (Perigon)'!K122)</f>
        <v/>
      </c>
      <c r="F127" s="65"/>
      <c r="G127" s="64"/>
      <c r="H127" s="69" t="str">
        <f>IF(ISBLANK('Zusatzblatt (Perigon)'!L122),"",'Zusatzblatt (Perigon)'!L122)</f>
        <v/>
      </c>
      <c r="I127" s="69" t="str">
        <f>IF(ISBLANK('Zusatzblatt (Perigon)'!M122),"",'Zusatzblatt (Perigon)'!M122)</f>
        <v/>
      </c>
      <c r="J127" s="98" t="str">
        <f>IF(ISBLANK('Zusatzblatt (Perigon)'!N122),"",'Zusatzblatt (Perigon)'!N122)</f>
        <v/>
      </c>
      <c r="K127" s="99" t="str">
        <f>IF(ISBLANK('Zusatzblatt (Perigon)'!J122),"",'Zusatzblatt (Perigon)'!T122)</f>
        <v/>
      </c>
      <c r="L127" s="95" t="str">
        <f>IF(ISBLANK('Zusatzblatt (Perigon)'!O122),"",'Zusatzblatt (Perigon)'!O122)</f>
        <v/>
      </c>
      <c r="M127" s="95" t="str">
        <f>IF(ISBLANK('Zusatzblatt (Perigon)'!R122),"",'Zusatzblatt (Perigon)'!R122)</f>
        <v/>
      </c>
      <c r="N127" s="95" t="str">
        <f>IF(ISBLANK('Zusatzblatt (Perigon)'!P122),"",'Zusatzblatt (Perigon)'!P122)</f>
        <v/>
      </c>
      <c r="O127" s="38" t="str">
        <f>IF($L127="","",VLOOKUP($R127,Tarife!$A$2:$R$599,13,FALSE))</f>
        <v/>
      </c>
      <c r="P127" s="38" t="str">
        <f t="shared" si="1"/>
        <v/>
      </c>
      <c r="R127" s="100" t="str">
        <f>Zusammenzug!$C$25&amp;"-"&amp;Zusammenzug!$A$7&amp;"-"&amp;Leistungen!L127</f>
        <v>2026-Nicht beauftragte Spitex-Organisation-</v>
      </c>
    </row>
    <row r="128" spans="1:18" x14ac:dyDescent="0.2">
      <c r="A128" s="95" t="str">
        <f>IF(ISBLANK('Zusatzblatt (Perigon)'!E123),"",'Zusatzblatt (Perigon)'!E123)</f>
        <v/>
      </c>
      <c r="B128" s="95" t="str">
        <f>IF(ISBLANK('Zusatzblatt (Perigon)'!G123),"",'Zusatzblatt (Perigon)'!G123)</f>
        <v/>
      </c>
      <c r="C128" s="96" t="str">
        <f>IF(ISBLANK('Zusatzblatt (Perigon)'!I123),"",'Zusatzblatt (Perigon)'!I123)</f>
        <v/>
      </c>
      <c r="D128" s="97" t="str">
        <f>IF(ISBLANK('Zusatzblatt (Perigon)'!J123),"",'Zusatzblatt (Perigon)'!J123)</f>
        <v/>
      </c>
      <c r="E128" s="64" t="str">
        <f>IF(ISBLANK('Zusatzblatt (Perigon)'!K123),"",'Zusatzblatt (Perigon)'!K123)</f>
        <v/>
      </c>
      <c r="F128" s="65"/>
      <c r="G128" s="64"/>
      <c r="H128" s="69" t="str">
        <f>IF(ISBLANK('Zusatzblatt (Perigon)'!L123),"",'Zusatzblatt (Perigon)'!L123)</f>
        <v/>
      </c>
      <c r="I128" s="69" t="str">
        <f>IF(ISBLANK('Zusatzblatt (Perigon)'!M123),"",'Zusatzblatt (Perigon)'!M123)</f>
        <v/>
      </c>
      <c r="J128" s="98" t="str">
        <f>IF(ISBLANK('Zusatzblatt (Perigon)'!N123),"",'Zusatzblatt (Perigon)'!N123)</f>
        <v/>
      </c>
      <c r="K128" s="99" t="str">
        <f>IF(ISBLANK('Zusatzblatt (Perigon)'!J123),"",'Zusatzblatt (Perigon)'!T123)</f>
        <v/>
      </c>
      <c r="L128" s="95" t="str">
        <f>IF(ISBLANK('Zusatzblatt (Perigon)'!O123),"",'Zusatzblatt (Perigon)'!O123)</f>
        <v/>
      </c>
      <c r="M128" s="95" t="str">
        <f>IF(ISBLANK('Zusatzblatt (Perigon)'!R123),"",'Zusatzblatt (Perigon)'!R123)</f>
        <v/>
      </c>
      <c r="N128" s="95" t="str">
        <f>IF(ISBLANK('Zusatzblatt (Perigon)'!P123),"",'Zusatzblatt (Perigon)'!P123)</f>
        <v/>
      </c>
      <c r="O128" s="38" t="str">
        <f>IF($L128="","",VLOOKUP($R128,Tarife!$A$2:$R$599,13,FALSE))</f>
        <v/>
      </c>
      <c r="P128" s="38" t="str">
        <f t="shared" si="1"/>
        <v/>
      </c>
      <c r="R128" s="100" t="str">
        <f>Zusammenzug!$C$25&amp;"-"&amp;Zusammenzug!$A$7&amp;"-"&amp;Leistungen!L128</f>
        <v>2026-Nicht beauftragte Spitex-Organisation-</v>
      </c>
    </row>
    <row r="129" spans="1:18" x14ac:dyDescent="0.2">
      <c r="A129" s="95" t="str">
        <f>IF(ISBLANK('Zusatzblatt (Perigon)'!E124),"",'Zusatzblatt (Perigon)'!E124)</f>
        <v/>
      </c>
      <c r="B129" s="95" t="str">
        <f>IF(ISBLANK('Zusatzblatt (Perigon)'!G124),"",'Zusatzblatt (Perigon)'!G124)</f>
        <v/>
      </c>
      <c r="C129" s="96" t="str">
        <f>IF(ISBLANK('Zusatzblatt (Perigon)'!I124),"",'Zusatzblatt (Perigon)'!I124)</f>
        <v/>
      </c>
      <c r="D129" s="97" t="str">
        <f>IF(ISBLANK('Zusatzblatt (Perigon)'!J124),"",'Zusatzblatt (Perigon)'!J124)</f>
        <v/>
      </c>
      <c r="E129" s="64" t="str">
        <f>IF(ISBLANK('Zusatzblatt (Perigon)'!K124),"",'Zusatzblatt (Perigon)'!K124)</f>
        <v/>
      </c>
      <c r="F129" s="65"/>
      <c r="G129" s="64"/>
      <c r="H129" s="69" t="str">
        <f>IF(ISBLANK('Zusatzblatt (Perigon)'!L124),"",'Zusatzblatt (Perigon)'!L124)</f>
        <v/>
      </c>
      <c r="I129" s="69" t="str">
        <f>IF(ISBLANK('Zusatzblatt (Perigon)'!M124),"",'Zusatzblatt (Perigon)'!M124)</f>
        <v/>
      </c>
      <c r="J129" s="98" t="str">
        <f>IF(ISBLANK('Zusatzblatt (Perigon)'!N124),"",'Zusatzblatt (Perigon)'!N124)</f>
        <v/>
      </c>
      <c r="K129" s="99" t="str">
        <f>IF(ISBLANK('Zusatzblatt (Perigon)'!J124),"",'Zusatzblatt (Perigon)'!T124)</f>
        <v/>
      </c>
      <c r="L129" s="95" t="str">
        <f>IF(ISBLANK('Zusatzblatt (Perigon)'!O124),"",'Zusatzblatt (Perigon)'!O124)</f>
        <v/>
      </c>
      <c r="M129" s="95" t="str">
        <f>IF(ISBLANK('Zusatzblatt (Perigon)'!R124),"",'Zusatzblatt (Perigon)'!R124)</f>
        <v/>
      </c>
      <c r="N129" s="95" t="str">
        <f>IF(ISBLANK('Zusatzblatt (Perigon)'!P124),"",'Zusatzblatt (Perigon)'!P124)</f>
        <v/>
      </c>
      <c r="O129" s="38" t="str">
        <f>IF($L129="","",VLOOKUP($R129,Tarife!$A$2:$R$599,13,FALSE))</f>
        <v/>
      </c>
      <c r="P129" s="38" t="str">
        <f t="shared" si="1"/>
        <v/>
      </c>
      <c r="R129" s="100" t="str">
        <f>Zusammenzug!$C$25&amp;"-"&amp;Zusammenzug!$A$7&amp;"-"&amp;Leistungen!L129</f>
        <v>2026-Nicht beauftragte Spitex-Organisation-</v>
      </c>
    </row>
    <row r="130" spans="1:18" x14ac:dyDescent="0.2">
      <c r="A130" s="95" t="str">
        <f>IF(ISBLANK('Zusatzblatt (Perigon)'!E125),"",'Zusatzblatt (Perigon)'!E125)</f>
        <v/>
      </c>
      <c r="B130" s="95" t="str">
        <f>IF(ISBLANK('Zusatzblatt (Perigon)'!G125),"",'Zusatzblatt (Perigon)'!G125)</f>
        <v/>
      </c>
      <c r="C130" s="96" t="str">
        <f>IF(ISBLANK('Zusatzblatt (Perigon)'!I125),"",'Zusatzblatt (Perigon)'!I125)</f>
        <v/>
      </c>
      <c r="D130" s="97" t="str">
        <f>IF(ISBLANK('Zusatzblatt (Perigon)'!J125),"",'Zusatzblatt (Perigon)'!J125)</f>
        <v/>
      </c>
      <c r="E130" s="64" t="str">
        <f>IF(ISBLANK('Zusatzblatt (Perigon)'!K125),"",'Zusatzblatt (Perigon)'!K125)</f>
        <v/>
      </c>
      <c r="F130" s="65"/>
      <c r="G130" s="64"/>
      <c r="H130" s="69" t="str">
        <f>IF(ISBLANK('Zusatzblatt (Perigon)'!L125),"",'Zusatzblatt (Perigon)'!L125)</f>
        <v/>
      </c>
      <c r="I130" s="69" t="str">
        <f>IF(ISBLANK('Zusatzblatt (Perigon)'!M125),"",'Zusatzblatt (Perigon)'!M125)</f>
        <v/>
      </c>
      <c r="J130" s="98" t="str">
        <f>IF(ISBLANK('Zusatzblatt (Perigon)'!N125),"",'Zusatzblatt (Perigon)'!N125)</f>
        <v/>
      </c>
      <c r="K130" s="99" t="str">
        <f>IF(ISBLANK('Zusatzblatt (Perigon)'!J125),"",'Zusatzblatt (Perigon)'!T125)</f>
        <v/>
      </c>
      <c r="L130" s="95" t="str">
        <f>IF(ISBLANK('Zusatzblatt (Perigon)'!O125),"",'Zusatzblatt (Perigon)'!O125)</f>
        <v/>
      </c>
      <c r="M130" s="95" t="str">
        <f>IF(ISBLANK('Zusatzblatt (Perigon)'!R125),"",'Zusatzblatt (Perigon)'!R125)</f>
        <v/>
      </c>
      <c r="N130" s="95" t="str">
        <f>IF(ISBLANK('Zusatzblatt (Perigon)'!P125),"",'Zusatzblatt (Perigon)'!P125)</f>
        <v/>
      </c>
      <c r="O130" s="38" t="str">
        <f>IF($L130="","",VLOOKUP($R130,Tarife!$A$2:$R$599,13,FALSE))</f>
        <v/>
      </c>
      <c r="P130" s="38" t="str">
        <f t="shared" si="1"/>
        <v/>
      </c>
      <c r="R130" s="100" t="str">
        <f>Zusammenzug!$C$25&amp;"-"&amp;Zusammenzug!$A$7&amp;"-"&amp;Leistungen!L130</f>
        <v>2026-Nicht beauftragte Spitex-Organisation-</v>
      </c>
    </row>
    <row r="131" spans="1:18" x14ac:dyDescent="0.2">
      <c r="A131" s="95" t="str">
        <f>IF(ISBLANK('Zusatzblatt (Perigon)'!E126),"",'Zusatzblatt (Perigon)'!E126)</f>
        <v/>
      </c>
      <c r="B131" s="95" t="str">
        <f>IF(ISBLANK('Zusatzblatt (Perigon)'!G126),"",'Zusatzblatt (Perigon)'!G126)</f>
        <v/>
      </c>
      <c r="C131" s="96" t="str">
        <f>IF(ISBLANK('Zusatzblatt (Perigon)'!I126),"",'Zusatzblatt (Perigon)'!I126)</f>
        <v/>
      </c>
      <c r="D131" s="97" t="str">
        <f>IF(ISBLANK('Zusatzblatt (Perigon)'!J126),"",'Zusatzblatt (Perigon)'!J126)</f>
        <v/>
      </c>
      <c r="E131" s="64" t="str">
        <f>IF(ISBLANK('Zusatzblatt (Perigon)'!K126),"",'Zusatzblatt (Perigon)'!K126)</f>
        <v/>
      </c>
      <c r="F131" s="65"/>
      <c r="G131" s="64"/>
      <c r="H131" s="69" t="str">
        <f>IF(ISBLANK('Zusatzblatt (Perigon)'!L126),"",'Zusatzblatt (Perigon)'!L126)</f>
        <v/>
      </c>
      <c r="I131" s="69" t="str">
        <f>IF(ISBLANK('Zusatzblatt (Perigon)'!M126),"",'Zusatzblatt (Perigon)'!M126)</f>
        <v/>
      </c>
      <c r="J131" s="98" t="str">
        <f>IF(ISBLANK('Zusatzblatt (Perigon)'!N126),"",'Zusatzblatt (Perigon)'!N126)</f>
        <v/>
      </c>
      <c r="K131" s="99" t="str">
        <f>IF(ISBLANK('Zusatzblatt (Perigon)'!J126),"",'Zusatzblatt (Perigon)'!T126)</f>
        <v/>
      </c>
      <c r="L131" s="95" t="str">
        <f>IF(ISBLANK('Zusatzblatt (Perigon)'!O126),"",'Zusatzblatt (Perigon)'!O126)</f>
        <v/>
      </c>
      <c r="M131" s="95" t="str">
        <f>IF(ISBLANK('Zusatzblatt (Perigon)'!R126),"",'Zusatzblatt (Perigon)'!R126)</f>
        <v/>
      </c>
      <c r="N131" s="95" t="str">
        <f>IF(ISBLANK('Zusatzblatt (Perigon)'!P126),"",'Zusatzblatt (Perigon)'!P126)</f>
        <v/>
      </c>
      <c r="O131" s="38" t="str">
        <f>IF($L131="","",VLOOKUP($R131,Tarife!$A$2:$R$599,13,FALSE))</f>
        <v/>
      </c>
      <c r="P131" s="38" t="str">
        <f t="shared" si="1"/>
        <v/>
      </c>
      <c r="R131" s="100" t="str">
        <f>Zusammenzug!$C$25&amp;"-"&amp;Zusammenzug!$A$7&amp;"-"&amp;Leistungen!L131</f>
        <v>2026-Nicht beauftragte Spitex-Organisation-</v>
      </c>
    </row>
    <row r="132" spans="1:18" x14ac:dyDescent="0.2">
      <c r="A132" s="95" t="str">
        <f>IF(ISBLANK('Zusatzblatt (Perigon)'!E127),"",'Zusatzblatt (Perigon)'!E127)</f>
        <v/>
      </c>
      <c r="B132" s="95" t="str">
        <f>IF(ISBLANK('Zusatzblatt (Perigon)'!G127),"",'Zusatzblatt (Perigon)'!G127)</f>
        <v/>
      </c>
      <c r="C132" s="96" t="str">
        <f>IF(ISBLANK('Zusatzblatt (Perigon)'!I127),"",'Zusatzblatt (Perigon)'!I127)</f>
        <v/>
      </c>
      <c r="D132" s="97" t="str">
        <f>IF(ISBLANK('Zusatzblatt (Perigon)'!J127),"",'Zusatzblatt (Perigon)'!J127)</f>
        <v/>
      </c>
      <c r="E132" s="64" t="str">
        <f>IF(ISBLANK('Zusatzblatt (Perigon)'!K127),"",'Zusatzblatt (Perigon)'!K127)</f>
        <v/>
      </c>
      <c r="F132" s="65"/>
      <c r="G132" s="64"/>
      <c r="H132" s="69" t="str">
        <f>IF(ISBLANK('Zusatzblatt (Perigon)'!L127),"",'Zusatzblatt (Perigon)'!L127)</f>
        <v/>
      </c>
      <c r="I132" s="69" t="str">
        <f>IF(ISBLANK('Zusatzblatt (Perigon)'!M127),"",'Zusatzblatt (Perigon)'!M127)</f>
        <v/>
      </c>
      <c r="J132" s="98" t="str">
        <f>IF(ISBLANK('Zusatzblatt (Perigon)'!N127),"",'Zusatzblatt (Perigon)'!N127)</f>
        <v/>
      </c>
      <c r="K132" s="99" t="str">
        <f>IF(ISBLANK('Zusatzblatt (Perigon)'!J127),"",'Zusatzblatt (Perigon)'!T127)</f>
        <v/>
      </c>
      <c r="L132" s="95" t="str">
        <f>IF(ISBLANK('Zusatzblatt (Perigon)'!O127),"",'Zusatzblatt (Perigon)'!O127)</f>
        <v/>
      </c>
      <c r="M132" s="95" t="str">
        <f>IF(ISBLANK('Zusatzblatt (Perigon)'!R127),"",'Zusatzblatt (Perigon)'!R127)</f>
        <v/>
      </c>
      <c r="N132" s="95" t="str">
        <f>IF(ISBLANK('Zusatzblatt (Perigon)'!P127),"",'Zusatzblatt (Perigon)'!P127)</f>
        <v/>
      </c>
      <c r="O132" s="38" t="str">
        <f>IF($L132="","",VLOOKUP($R132,Tarife!$A$2:$R$599,13,FALSE))</f>
        <v/>
      </c>
      <c r="P132" s="38" t="str">
        <f t="shared" si="1"/>
        <v/>
      </c>
      <c r="R132" s="100" t="str">
        <f>Zusammenzug!$C$25&amp;"-"&amp;Zusammenzug!$A$7&amp;"-"&amp;Leistungen!L132</f>
        <v>2026-Nicht beauftragte Spitex-Organisation-</v>
      </c>
    </row>
    <row r="133" spans="1:18" x14ac:dyDescent="0.2">
      <c r="A133" s="95" t="str">
        <f>IF(ISBLANK('Zusatzblatt (Perigon)'!E128),"",'Zusatzblatt (Perigon)'!E128)</f>
        <v/>
      </c>
      <c r="B133" s="95" t="str">
        <f>IF(ISBLANK('Zusatzblatt (Perigon)'!G128),"",'Zusatzblatt (Perigon)'!G128)</f>
        <v/>
      </c>
      <c r="C133" s="96" t="str">
        <f>IF(ISBLANK('Zusatzblatt (Perigon)'!I128),"",'Zusatzblatt (Perigon)'!I128)</f>
        <v/>
      </c>
      <c r="D133" s="97" t="str">
        <f>IF(ISBLANK('Zusatzblatt (Perigon)'!J128),"",'Zusatzblatt (Perigon)'!J128)</f>
        <v/>
      </c>
      <c r="E133" s="64" t="str">
        <f>IF(ISBLANK('Zusatzblatt (Perigon)'!K128),"",'Zusatzblatt (Perigon)'!K128)</f>
        <v/>
      </c>
      <c r="F133" s="65"/>
      <c r="G133" s="64"/>
      <c r="H133" s="69" t="str">
        <f>IF(ISBLANK('Zusatzblatt (Perigon)'!L128),"",'Zusatzblatt (Perigon)'!L128)</f>
        <v/>
      </c>
      <c r="I133" s="69" t="str">
        <f>IF(ISBLANK('Zusatzblatt (Perigon)'!M128),"",'Zusatzblatt (Perigon)'!M128)</f>
        <v/>
      </c>
      <c r="J133" s="98" t="str">
        <f>IF(ISBLANK('Zusatzblatt (Perigon)'!N128),"",'Zusatzblatt (Perigon)'!N128)</f>
        <v/>
      </c>
      <c r="K133" s="99" t="str">
        <f>IF(ISBLANK('Zusatzblatt (Perigon)'!J128),"",'Zusatzblatt (Perigon)'!T128)</f>
        <v/>
      </c>
      <c r="L133" s="95" t="str">
        <f>IF(ISBLANK('Zusatzblatt (Perigon)'!O128),"",'Zusatzblatt (Perigon)'!O128)</f>
        <v/>
      </c>
      <c r="M133" s="95" t="str">
        <f>IF(ISBLANK('Zusatzblatt (Perigon)'!R128),"",'Zusatzblatt (Perigon)'!R128)</f>
        <v/>
      </c>
      <c r="N133" s="95" t="str">
        <f>IF(ISBLANK('Zusatzblatt (Perigon)'!P128),"",'Zusatzblatt (Perigon)'!P128)</f>
        <v/>
      </c>
      <c r="O133" s="38" t="str">
        <f>IF($L133="","",VLOOKUP($R133,Tarife!$A$2:$R$599,13,FALSE))</f>
        <v/>
      </c>
      <c r="P133" s="38" t="str">
        <f t="shared" si="1"/>
        <v/>
      </c>
      <c r="R133" s="100" t="str">
        <f>Zusammenzug!$C$25&amp;"-"&amp;Zusammenzug!$A$7&amp;"-"&amp;Leistungen!L133</f>
        <v>2026-Nicht beauftragte Spitex-Organisation-</v>
      </c>
    </row>
    <row r="134" spans="1:18" x14ac:dyDescent="0.2">
      <c r="A134" s="95" t="str">
        <f>IF(ISBLANK('Zusatzblatt (Perigon)'!E129),"",'Zusatzblatt (Perigon)'!E129)</f>
        <v/>
      </c>
      <c r="B134" s="95" t="str">
        <f>IF(ISBLANK('Zusatzblatt (Perigon)'!G129),"",'Zusatzblatt (Perigon)'!G129)</f>
        <v/>
      </c>
      <c r="C134" s="96" t="str">
        <f>IF(ISBLANK('Zusatzblatt (Perigon)'!I129),"",'Zusatzblatt (Perigon)'!I129)</f>
        <v/>
      </c>
      <c r="D134" s="97" t="str">
        <f>IF(ISBLANK('Zusatzblatt (Perigon)'!J129),"",'Zusatzblatt (Perigon)'!J129)</f>
        <v/>
      </c>
      <c r="E134" s="64" t="str">
        <f>IF(ISBLANK('Zusatzblatt (Perigon)'!K129),"",'Zusatzblatt (Perigon)'!K129)</f>
        <v/>
      </c>
      <c r="F134" s="65"/>
      <c r="G134" s="64"/>
      <c r="H134" s="69" t="str">
        <f>IF(ISBLANK('Zusatzblatt (Perigon)'!L129),"",'Zusatzblatt (Perigon)'!L129)</f>
        <v/>
      </c>
      <c r="I134" s="69" t="str">
        <f>IF(ISBLANK('Zusatzblatt (Perigon)'!M129),"",'Zusatzblatt (Perigon)'!M129)</f>
        <v/>
      </c>
      <c r="J134" s="98" t="str">
        <f>IF(ISBLANK('Zusatzblatt (Perigon)'!N129),"",'Zusatzblatt (Perigon)'!N129)</f>
        <v/>
      </c>
      <c r="K134" s="99" t="str">
        <f>IF(ISBLANK('Zusatzblatt (Perigon)'!J129),"",'Zusatzblatt (Perigon)'!T129)</f>
        <v/>
      </c>
      <c r="L134" s="95" t="str">
        <f>IF(ISBLANK('Zusatzblatt (Perigon)'!O129),"",'Zusatzblatt (Perigon)'!O129)</f>
        <v/>
      </c>
      <c r="M134" s="95" t="str">
        <f>IF(ISBLANK('Zusatzblatt (Perigon)'!R129),"",'Zusatzblatt (Perigon)'!R129)</f>
        <v/>
      </c>
      <c r="N134" s="95" t="str">
        <f>IF(ISBLANK('Zusatzblatt (Perigon)'!P129),"",'Zusatzblatt (Perigon)'!P129)</f>
        <v/>
      </c>
      <c r="O134" s="38" t="str">
        <f>IF($L134="","",VLOOKUP($R134,Tarife!$A$2:$R$599,13,FALSE))</f>
        <v/>
      </c>
      <c r="P134" s="38" t="str">
        <f t="shared" si="1"/>
        <v/>
      </c>
      <c r="R134" s="100" t="str">
        <f>Zusammenzug!$C$25&amp;"-"&amp;Zusammenzug!$A$7&amp;"-"&amp;Leistungen!L134</f>
        <v>2026-Nicht beauftragte Spitex-Organisation-</v>
      </c>
    </row>
    <row r="135" spans="1:18" x14ac:dyDescent="0.2">
      <c r="A135" s="95" t="str">
        <f>IF(ISBLANK('Zusatzblatt (Perigon)'!E130),"",'Zusatzblatt (Perigon)'!E130)</f>
        <v/>
      </c>
      <c r="B135" s="95" t="str">
        <f>IF(ISBLANK('Zusatzblatt (Perigon)'!G130),"",'Zusatzblatt (Perigon)'!G130)</f>
        <v/>
      </c>
      <c r="C135" s="96" t="str">
        <f>IF(ISBLANK('Zusatzblatt (Perigon)'!I130),"",'Zusatzblatt (Perigon)'!I130)</f>
        <v/>
      </c>
      <c r="D135" s="97" t="str">
        <f>IF(ISBLANK('Zusatzblatt (Perigon)'!J130),"",'Zusatzblatt (Perigon)'!J130)</f>
        <v/>
      </c>
      <c r="E135" s="64" t="str">
        <f>IF(ISBLANK('Zusatzblatt (Perigon)'!K130),"",'Zusatzblatt (Perigon)'!K130)</f>
        <v/>
      </c>
      <c r="F135" s="65"/>
      <c r="G135" s="64"/>
      <c r="H135" s="69" t="str">
        <f>IF(ISBLANK('Zusatzblatt (Perigon)'!L130),"",'Zusatzblatt (Perigon)'!L130)</f>
        <v/>
      </c>
      <c r="I135" s="69" t="str">
        <f>IF(ISBLANK('Zusatzblatt (Perigon)'!M130),"",'Zusatzblatt (Perigon)'!M130)</f>
        <v/>
      </c>
      <c r="J135" s="98" t="str">
        <f>IF(ISBLANK('Zusatzblatt (Perigon)'!N130),"",'Zusatzblatt (Perigon)'!N130)</f>
        <v/>
      </c>
      <c r="K135" s="99" t="str">
        <f>IF(ISBLANK('Zusatzblatt (Perigon)'!J130),"",'Zusatzblatt (Perigon)'!T130)</f>
        <v/>
      </c>
      <c r="L135" s="95" t="str">
        <f>IF(ISBLANK('Zusatzblatt (Perigon)'!O130),"",'Zusatzblatt (Perigon)'!O130)</f>
        <v/>
      </c>
      <c r="M135" s="95" t="str">
        <f>IF(ISBLANK('Zusatzblatt (Perigon)'!R130),"",'Zusatzblatt (Perigon)'!R130)</f>
        <v/>
      </c>
      <c r="N135" s="95" t="str">
        <f>IF(ISBLANK('Zusatzblatt (Perigon)'!P130),"",'Zusatzblatt (Perigon)'!P130)</f>
        <v/>
      </c>
      <c r="O135" s="38" t="str">
        <f>IF($L135="","",VLOOKUP($R135,Tarife!$A$2:$R$599,13,FALSE))</f>
        <v/>
      </c>
      <c r="P135" s="38" t="str">
        <f t="shared" si="1"/>
        <v/>
      </c>
      <c r="R135" s="100" t="str">
        <f>Zusammenzug!$C$25&amp;"-"&amp;Zusammenzug!$A$7&amp;"-"&amp;Leistungen!L135</f>
        <v>2026-Nicht beauftragte Spitex-Organisation-</v>
      </c>
    </row>
    <row r="136" spans="1:18" x14ac:dyDescent="0.2">
      <c r="A136" s="95" t="str">
        <f>IF(ISBLANK('Zusatzblatt (Perigon)'!E131),"",'Zusatzblatt (Perigon)'!E131)</f>
        <v/>
      </c>
      <c r="B136" s="95" t="str">
        <f>IF(ISBLANK('Zusatzblatt (Perigon)'!G131),"",'Zusatzblatt (Perigon)'!G131)</f>
        <v/>
      </c>
      <c r="C136" s="96" t="str">
        <f>IF(ISBLANK('Zusatzblatt (Perigon)'!I131),"",'Zusatzblatt (Perigon)'!I131)</f>
        <v/>
      </c>
      <c r="D136" s="97" t="str">
        <f>IF(ISBLANK('Zusatzblatt (Perigon)'!J131),"",'Zusatzblatt (Perigon)'!J131)</f>
        <v/>
      </c>
      <c r="E136" s="64" t="str">
        <f>IF(ISBLANK('Zusatzblatt (Perigon)'!K131),"",'Zusatzblatt (Perigon)'!K131)</f>
        <v/>
      </c>
      <c r="F136" s="65"/>
      <c r="G136" s="64"/>
      <c r="H136" s="69" t="str">
        <f>IF(ISBLANK('Zusatzblatt (Perigon)'!L131),"",'Zusatzblatt (Perigon)'!L131)</f>
        <v/>
      </c>
      <c r="I136" s="69" t="str">
        <f>IF(ISBLANK('Zusatzblatt (Perigon)'!M131),"",'Zusatzblatt (Perigon)'!M131)</f>
        <v/>
      </c>
      <c r="J136" s="98" t="str">
        <f>IF(ISBLANK('Zusatzblatt (Perigon)'!N131),"",'Zusatzblatt (Perigon)'!N131)</f>
        <v/>
      </c>
      <c r="K136" s="99" t="str">
        <f>IF(ISBLANK('Zusatzblatt (Perigon)'!J131),"",'Zusatzblatt (Perigon)'!T131)</f>
        <v/>
      </c>
      <c r="L136" s="95" t="str">
        <f>IF(ISBLANK('Zusatzblatt (Perigon)'!O131),"",'Zusatzblatt (Perigon)'!O131)</f>
        <v/>
      </c>
      <c r="M136" s="95" t="str">
        <f>IF(ISBLANK('Zusatzblatt (Perigon)'!R131),"",'Zusatzblatt (Perigon)'!R131)</f>
        <v/>
      </c>
      <c r="N136" s="95" t="str">
        <f>IF(ISBLANK('Zusatzblatt (Perigon)'!P131),"",'Zusatzblatt (Perigon)'!P131)</f>
        <v/>
      </c>
      <c r="O136" s="38" t="str">
        <f>IF($L136="","",VLOOKUP($R136,Tarife!$A$2:$R$599,13,FALSE))</f>
        <v/>
      </c>
      <c r="P136" s="38" t="str">
        <f t="shared" ref="P136:P199" si="2">IF(L136="","",IF(AND($L136="Pabe",N136&lt;O136),M136*O136,IF(N136&lt;O136,M136*N136,M136*O136)))</f>
        <v/>
      </c>
      <c r="R136" s="100" t="str">
        <f>Zusammenzug!$C$25&amp;"-"&amp;Zusammenzug!$A$7&amp;"-"&amp;Leistungen!L136</f>
        <v>2026-Nicht beauftragte Spitex-Organisation-</v>
      </c>
    </row>
    <row r="137" spans="1:18" x14ac:dyDescent="0.2">
      <c r="A137" s="95" t="str">
        <f>IF(ISBLANK('Zusatzblatt (Perigon)'!E132),"",'Zusatzblatt (Perigon)'!E132)</f>
        <v/>
      </c>
      <c r="B137" s="95" t="str">
        <f>IF(ISBLANK('Zusatzblatt (Perigon)'!G132),"",'Zusatzblatt (Perigon)'!G132)</f>
        <v/>
      </c>
      <c r="C137" s="96" t="str">
        <f>IF(ISBLANK('Zusatzblatt (Perigon)'!I132),"",'Zusatzblatt (Perigon)'!I132)</f>
        <v/>
      </c>
      <c r="D137" s="97" t="str">
        <f>IF(ISBLANK('Zusatzblatt (Perigon)'!J132),"",'Zusatzblatt (Perigon)'!J132)</f>
        <v/>
      </c>
      <c r="E137" s="64" t="str">
        <f>IF(ISBLANK('Zusatzblatt (Perigon)'!K132),"",'Zusatzblatt (Perigon)'!K132)</f>
        <v/>
      </c>
      <c r="F137" s="65"/>
      <c r="G137" s="64"/>
      <c r="H137" s="69" t="str">
        <f>IF(ISBLANK('Zusatzblatt (Perigon)'!L132),"",'Zusatzblatt (Perigon)'!L132)</f>
        <v/>
      </c>
      <c r="I137" s="69" t="str">
        <f>IF(ISBLANK('Zusatzblatt (Perigon)'!M132),"",'Zusatzblatt (Perigon)'!M132)</f>
        <v/>
      </c>
      <c r="J137" s="98" t="str">
        <f>IF(ISBLANK('Zusatzblatt (Perigon)'!N132),"",'Zusatzblatt (Perigon)'!N132)</f>
        <v/>
      </c>
      <c r="K137" s="99" t="str">
        <f>IF(ISBLANK('Zusatzblatt (Perigon)'!J132),"",'Zusatzblatt (Perigon)'!T132)</f>
        <v/>
      </c>
      <c r="L137" s="95" t="str">
        <f>IF(ISBLANK('Zusatzblatt (Perigon)'!O132),"",'Zusatzblatt (Perigon)'!O132)</f>
        <v/>
      </c>
      <c r="M137" s="95" t="str">
        <f>IF(ISBLANK('Zusatzblatt (Perigon)'!R132),"",'Zusatzblatt (Perigon)'!R132)</f>
        <v/>
      </c>
      <c r="N137" s="95" t="str">
        <f>IF(ISBLANK('Zusatzblatt (Perigon)'!P132),"",'Zusatzblatt (Perigon)'!P132)</f>
        <v/>
      </c>
      <c r="O137" s="38" t="str">
        <f>IF($L137="","",VLOOKUP($R137,Tarife!$A$2:$R$599,13,FALSE))</f>
        <v/>
      </c>
      <c r="P137" s="38" t="str">
        <f t="shared" si="2"/>
        <v/>
      </c>
      <c r="R137" s="100" t="str">
        <f>Zusammenzug!$C$25&amp;"-"&amp;Zusammenzug!$A$7&amp;"-"&amp;Leistungen!L137</f>
        <v>2026-Nicht beauftragte Spitex-Organisation-</v>
      </c>
    </row>
    <row r="138" spans="1:18" x14ac:dyDescent="0.2">
      <c r="A138" s="95" t="str">
        <f>IF(ISBLANK('Zusatzblatt (Perigon)'!E133),"",'Zusatzblatt (Perigon)'!E133)</f>
        <v/>
      </c>
      <c r="B138" s="95" t="str">
        <f>IF(ISBLANK('Zusatzblatt (Perigon)'!G133),"",'Zusatzblatt (Perigon)'!G133)</f>
        <v/>
      </c>
      <c r="C138" s="96" t="str">
        <f>IF(ISBLANK('Zusatzblatt (Perigon)'!I133),"",'Zusatzblatt (Perigon)'!I133)</f>
        <v/>
      </c>
      <c r="D138" s="97" t="str">
        <f>IF(ISBLANK('Zusatzblatt (Perigon)'!J133),"",'Zusatzblatt (Perigon)'!J133)</f>
        <v/>
      </c>
      <c r="E138" s="64" t="str">
        <f>IF(ISBLANK('Zusatzblatt (Perigon)'!K133),"",'Zusatzblatt (Perigon)'!K133)</f>
        <v/>
      </c>
      <c r="F138" s="65"/>
      <c r="G138" s="64"/>
      <c r="H138" s="69" t="str">
        <f>IF(ISBLANK('Zusatzblatt (Perigon)'!L133),"",'Zusatzblatt (Perigon)'!L133)</f>
        <v/>
      </c>
      <c r="I138" s="69" t="str">
        <f>IF(ISBLANK('Zusatzblatt (Perigon)'!M133),"",'Zusatzblatt (Perigon)'!M133)</f>
        <v/>
      </c>
      <c r="J138" s="98" t="str">
        <f>IF(ISBLANK('Zusatzblatt (Perigon)'!N133),"",'Zusatzblatt (Perigon)'!N133)</f>
        <v/>
      </c>
      <c r="K138" s="99" t="str">
        <f>IF(ISBLANK('Zusatzblatt (Perigon)'!J133),"",'Zusatzblatt (Perigon)'!T133)</f>
        <v/>
      </c>
      <c r="L138" s="95" t="str">
        <f>IF(ISBLANK('Zusatzblatt (Perigon)'!O133),"",'Zusatzblatt (Perigon)'!O133)</f>
        <v/>
      </c>
      <c r="M138" s="95" t="str">
        <f>IF(ISBLANK('Zusatzblatt (Perigon)'!R133),"",'Zusatzblatt (Perigon)'!R133)</f>
        <v/>
      </c>
      <c r="N138" s="95" t="str">
        <f>IF(ISBLANK('Zusatzblatt (Perigon)'!P133),"",'Zusatzblatt (Perigon)'!P133)</f>
        <v/>
      </c>
      <c r="O138" s="38" t="str">
        <f>IF($L138="","",VLOOKUP($R138,Tarife!$A$2:$R$599,13,FALSE))</f>
        <v/>
      </c>
      <c r="P138" s="38" t="str">
        <f t="shared" si="2"/>
        <v/>
      </c>
      <c r="R138" s="100" t="str">
        <f>Zusammenzug!$C$25&amp;"-"&amp;Zusammenzug!$A$7&amp;"-"&amp;Leistungen!L138</f>
        <v>2026-Nicht beauftragte Spitex-Organisation-</v>
      </c>
    </row>
    <row r="139" spans="1:18" x14ac:dyDescent="0.2">
      <c r="A139" s="95" t="str">
        <f>IF(ISBLANK('Zusatzblatt (Perigon)'!E134),"",'Zusatzblatt (Perigon)'!E134)</f>
        <v/>
      </c>
      <c r="B139" s="95" t="str">
        <f>IF(ISBLANK('Zusatzblatt (Perigon)'!G134),"",'Zusatzblatt (Perigon)'!G134)</f>
        <v/>
      </c>
      <c r="C139" s="96" t="str">
        <f>IF(ISBLANK('Zusatzblatt (Perigon)'!I134),"",'Zusatzblatt (Perigon)'!I134)</f>
        <v/>
      </c>
      <c r="D139" s="97" t="str">
        <f>IF(ISBLANK('Zusatzblatt (Perigon)'!J134),"",'Zusatzblatt (Perigon)'!J134)</f>
        <v/>
      </c>
      <c r="E139" s="64" t="str">
        <f>IF(ISBLANK('Zusatzblatt (Perigon)'!K134),"",'Zusatzblatt (Perigon)'!K134)</f>
        <v/>
      </c>
      <c r="F139" s="65"/>
      <c r="G139" s="64"/>
      <c r="H139" s="69" t="str">
        <f>IF(ISBLANK('Zusatzblatt (Perigon)'!L134),"",'Zusatzblatt (Perigon)'!L134)</f>
        <v/>
      </c>
      <c r="I139" s="69" t="str">
        <f>IF(ISBLANK('Zusatzblatt (Perigon)'!M134),"",'Zusatzblatt (Perigon)'!M134)</f>
        <v/>
      </c>
      <c r="J139" s="98" t="str">
        <f>IF(ISBLANK('Zusatzblatt (Perigon)'!N134),"",'Zusatzblatt (Perigon)'!N134)</f>
        <v/>
      </c>
      <c r="K139" s="99" t="str">
        <f>IF(ISBLANK('Zusatzblatt (Perigon)'!J134),"",'Zusatzblatt (Perigon)'!T134)</f>
        <v/>
      </c>
      <c r="L139" s="95" t="str">
        <f>IF(ISBLANK('Zusatzblatt (Perigon)'!O134),"",'Zusatzblatt (Perigon)'!O134)</f>
        <v/>
      </c>
      <c r="M139" s="95" t="str">
        <f>IF(ISBLANK('Zusatzblatt (Perigon)'!R134),"",'Zusatzblatt (Perigon)'!R134)</f>
        <v/>
      </c>
      <c r="N139" s="95" t="str">
        <f>IF(ISBLANK('Zusatzblatt (Perigon)'!P134),"",'Zusatzblatt (Perigon)'!P134)</f>
        <v/>
      </c>
      <c r="O139" s="38" t="str">
        <f>IF($L139="","",VLOOKUP($R139,Tarife!$A$2:$R$599,13,FALSE))</f>
        <v/>
      </c>
      <c r="P139" s="38" t="str">
        <f t="shared" si="2"/>
        <v/>
      </c>
      <c r="R139" s="100" t="str">
        <f>Zusammenzug!$C$25&amp;"-"&amp;Zusammenzug!$A$7&amp;"-"&amp;Leistungen!L139</f>
        <v>2026-Nicht beauftragte Spitex-Organisation-</v>
      </c>
    </row>
    <row r="140" spans="1:18" x14ac:dyDescent="0.2">
      <c r="A140" s="95" t="str">
        <f>IF(ISBLANK('Zusatzblatt (Perigon)'!E135),"",'Zusatzblatt (Perigon)'!E135)</f>
        <v/>
      </c>
      <c r="B140" s="95" t="str">
        <f>IF(ISBLANK('Zusatzblatt (Perigon)'!G135),"",'Zusatzblatt (Perigon)'!G135)</f>
        <v/>
      </c>
      <c r="C140" s="96" t="str">
        <f>IF(ISBLANK('Zusatzblatt (Perigon)'!I135),"",'Zusatzblatt (Perigon)'!I135)</f>
        <v/>
      </c>
      <c r="D140" s="97" t="str">
        <f>IF(ISBLANK('Zusatzblatt (Perigon)'!J135),"",'Zusatzblatt (Perigon)'!J135)</f>
        <v/>
      </c>
      <c r="E140" s="64" t="str">
        <f>IF(ISBLANK('Zusatzblatt (Perigon)'!K135),"",'Zusatzblatt (Perigon)'!K135)</f>
        <v/>
      </c>
      <c r="F140" s="65"/>
      <c r="G140" s="64"/>
      <c r="H140" s="69" t="str">
        <f>IF(ISBLANK('Zusatzblatt (Perigon)'!L135),"",'Zusatzblatt (Perigon)'!L135)</f>
        <v/>
      </c>
      <c r="I140" s="69" t="str">
        <f>IF(ISBLANK('Zusatzblatt (Perigon)'!M135),"",'Zusatzblatt (Perigon)'!M135)</f>
        <v/>
      </c>
      <c r="J140" s="98" t="str">
        <f>IF(ISBLANK('Zusatzblatt (Perigon)'!N135),"",'Zusatzblatt (Perigon)'!N135)</f>
        <v/>
      </c>
      <c r="K140" s="99" t="str">
        <f>IF(ISBLANK('Zusatzblatt (Perigon)'!J135),"",'Zusatzblatt (Perigon)'!T135)</f>
        <v/>
      </c>
      <c r="L140" s="95" t="str">
        <f>IF(ISBLANK('Zusatzblatt (Perigon)'!O135),"",'Zusatzblatt (Perigon)'!O135)</f>
        <v/>
      </c>
      <c r="M140" s="95" t="str">
        <f>IF(ISBLANK('Zusatzblatt (Perigon)'!R135),"",'Zusatzblatt (Perigon)'!R135)</f>
        <v/>
      </c>
      <c r="N140" s="95" t="str">
        <f>IF(ISBLANK('Zusatzblatt (Perigon)'!P135),"",'Zusatzblatt (Perigon)'!P135)</f>
        <v/>
      </c>
      <c r="O140" s="38" t="str">
        <f>IF($L140="","",VLOOKUP($R140,Tarife!$A$2:$R$599,13,FALSE))</f>
        <v/>
      </c>
      <c r="P140" s="38" t="str">
        <f t="shared" si="2"/>
        <v/>
      </c>
      <c r="R140" s="100" t="str">
        <f>Zusammenzug!$C$25&amp;"-"&amp;Zusammenzug!$A$7&amp;"-"&amp;Leistungen!L140</f>
        <v>2026-Nicht beauftragte Spitex-Organisation-</v>
      </c>
    </row>
    <row r="141" spans="1:18" x14ac:dyDescent="0.2">
      <c r="A141" s="95" t="str">
        <f>IF(ISBLANK('Zusatzblatt (Perigon)'!E136),"",'Zusatzblatt (Perigon)'!E136)</f>
        <v/>
      </c>
      <c r="B141" s="95" t="str">
        <f>IF(ISBLANK('Zusatzblatt (Perigon)'!G136),"",'Zusatzblatt (Perigon)'!G136)</f>
        <v/>
      </c>
      <c r="C141" s="96" t="str">
        <f>IF(ISBLANK('Zusatzblatt (Perigon)'!I136),"",'Zusatzblatt (Perigon)'!I136)</f>
        <v/>
      </c>
      <c r="D141" s="97" t="str">
        <f>IF(ISBLANK('Zusatzblatt (Perigon)'!J136),"",'Zusatzblatt (Perigon)'!J136)</f>
        <v/>
      </c>
      <c r="E141" s="64" t="str">
        <f>IF(ISBLANK('Zusatzblatt (Perigon)'!K136),"",'Zusatzblatt (Perigon)'!K136)</f>
        <v/>
      </c>
      <c r="F141" s="65"/>
      <c r="G141" s="64"/>
      <c r="H141" s="69" t="str">
        <f>IF(ISBLANK('Zusatzblatt (Perigon)'!L136),"",'Zusatzblatt (Perigon)'!L136)</f>
        <v/>
      </c>
      <c r="I141" s="69" t="str">
        <f>IF(ISBLANK('Zusatzblatt (Perigon)'!M136),"",'Zusatzblatt (Perigon)'!M136)</f>
        <v/>
      </c>
      <c r="J141" s="98" t="str">
        <f>IF(ISBLANK('Zusatzblatt (Perigon)'!N136),"",'Zusatzblatt (Perigon)'!N136)</f>
        <v/>
      </c>
      <c r="K141" s="99" t="str">
        <f>IF(ISBLANK('Zusatzblatt (Perigon)'!J136),"",'Zusatzblatt (Perigon)'!T136)</f>
        <v/>
      </c>
      <c r="L141" s="95" t="str">
        <f>IF(ISBLANK('Zusatzblatt (Perigon)'!O136),"",'Zusatzblatt (Perigon)'!O136)</f>
        <v/>
      </c>
      <c r="M141" s="95" t="str">
        <f>IF(ISBLANK('Zusatzblatt (Perigon)'!R136),"",'Zusatzblatt (Perigon)'!R136)</f>
        <v/>
      </c>
      <c r="N141" s="95" t="str">
        <f>IF(ISBLANK('Zusatzblatt (Perigon)'!P136),"",'Zusatzblatt (Perigon)'!P136)</f>
        <v/>
      </c>
      <c r="O141" s="38" t="str">
        <f>IF($L141="","",VLOOKUP($R141,Tarife!$A$2:$R$599,13,FALSE))</f>
        <v/>
      </c>
      <c r="P141" s="38" t="str">
        <f t="shared" si="2"/>
        <v/>
      </c>
      <c r="R141" s="100" t="str">
        <f>Zusammenzug!$C$25&amp;"-"&amp;Zusammenzug!$A$7&amp;"-"&amp;Leistungen!L141</f>
        <v>2026-Nicht beauftragte Spitex-Organisation-</v>
      </c>
    </row>
    <row r="142" spans="1:18" x14ac:dyDescent="0.2">
      <c r="A142" s="95" t="str">
        <f>IF(ISBLANK('Zusatzblatt (Perigon)'!E137),"",'Zusatzblatt (Perigon)'!E137)</f>
        <v/>
      </c>
      <c r="B142" s="95" t="str">
        <f>IF(ISBLANK('Zusatzblatt (Perigon)'!G137),"",'Zusatzblatt (Perigon)'!G137)</f>
        <v/>
      </c>
      <c r="C142" s="96" t="str">
        <f>IF(ISBLANK('Zusatzblatt (Perigon)'!I137),"",'Zusatzblatt (Perigon)'!I137)</f>
        <v/>
      </c>
      <c r="D142" s="97" t="str">
        <f>IF(ISBLANK('Zusatzblatt (Perigon)'!J137),"",'Zusatzblatt (Perigon)'!J137)</f>
        <v/>
      </c>
      <c r="E142" s="64" t="str">
        <f>IF(ISBLANK('Zusatzblatt (Perigon)'!K137),"",'Zusatzblatt (Perigon)'!K137)</f>
        <v/>
      </c>
      <c r="F142" s="65"/>
      <c r="G142" s="64"/>
      <c r="H142" s="69" t="str">
        <f>IF(ISBLANK('Zusatzblatt (Perigon)'!L137),"",'Zusatzblatt (Perigon)'!L137)</f>
        <v/>
      </c>
      <c r="I142" s="69" t="str">
        <f>IF(ISBLANK('Zusatzblatt (Perigon)'!M137),"",'Zusatzblatt (Perigon)'!M137)</f>
        <v/>
      </c>
      <c r="J142" s="98" t="str">
        <f>IF(ISBLANK('Zusatzblatt (Perigon)'!N137),"",'Zusatzblatt (Perigon)'!N137)</f>
        <v/>
      </c>
      <c r="K142" s="99" t="str">
        <f>IF(ISBLANK('Zusatzblatt (Perigon)'!J137),"",'Zusatzblatt (Perigon)'!T137)</f>
        <v/>
      </c>
      <c r="L142" s="95" t="str">
        <f>IF(ISBLANK('Zusatzblatt (Perigon)'!O137),"",'Zusatzblatt (Perigon)'!O137)</f>
        <v/>
      </c>
      <c r="M142" s="95" t="str">
        <f>IF(ISBLANK('Zusatzblatt (Perigon)'!R137),"",'Zusatzblatt (Perigon)'!R137)</f>
        <v/>
      </c>
      <c r="N142" s="95" t="str">
        <f>IF(ISBLANK('Zusatzblatt (Perigon)'!P137),"",'Zusatzblatt (Perigon)'!P137)</f>
        <v/>
      </c>
      <c r="O142" s="38" t="str">
        <f>IF($L142="","",VLOOKUP($R142,Tarife!$A$2:$R$599,13,FALSE))</f>
        <v/>
      </c>
      <c r="P142" s="38" t="str">
        <f t="shared" si="2"/>
        <v/>
      </c>
      <c r="R142" s="100" t="str">
        <f>Zusammenzug!$C$25&amp;"-"&amp;Zusammenzug!$A$7&amp;"-"&amp;Leistungen!L142</f>
        <v>2026-Nicht beauftragte Spitex-Organisation-</v>
      </c>
    </row>
    <row r="143" spans="1:18" x14ac:dyDescent="0.2">
      <c r="A143" s="95" t="str">
        <f>IF(ISBLANK('Zusatzblatt (Perigon)'!E138),"",'Zusatzblatt (Perigon)'!E138)</f>
        <v/>
      </c>
      <c r="B143" s="95" t="str">
        <f>IF(ISBLANK('Zusatzblatt (Perigon)'!G138),"",'Zusatzblatt (Perigon)'!G138)</f>
        <v/>
      </c>
      <c r="C143" s="96" t="str">
        <f>IF(ISBLANK('Zusatzblatt (Perigon)'!I138),"",'Zusatzblatt (Perigon)'!I138)</f>
        <v/>
      </c>
      <c r="D143" s="97" t="str">
        <f>IF(ISBLANK('Zusatzblatt (Perigon)'!J138),"",'Zusatzblatt (Perigon)'!J138)</f>
        <v/>
      </c>
      <c r="E143" s="64" t="str">
        <f>IF(ISBLANK('Zusatzblatt (Perigon)'!K138),"",'Zusatzblatt (Perigon)'!K138)</f>
        <v/>
      </c>
      <c r="F143" s="65"/>
      <c r="G143" s="64"/>
      <c r="H143" s="69" t="str">
        <f>IF(ISBLANK('Zusatzblatt (Perigon)'!L138),"",'Zusatzblatt (Perigon)'!L138)</f>
        <v/>
      </c>
      <c r="I143" s="69" t="str">
        <f>IF(ISBLANK('Zusatzblatt (Perigon)'!M138),"",'Zusatzblatt (Perigon)'!M138)</f>
        <v/>
      </c>
      <c r="J143" s="98" t="str">
        <f>IF(ISBLANK('Zusatzblatt (Perigon)'!N138),"",'Zusatzblatt (Perigon)'!N138)</f>
        <v/>
      </c>
      <c r="K143" s="99" t="str">
        <f>IF(ISBLANK('Zusatzblatt (Perigon)'!J138),"",'Zusatzblatt (Perigon)'!T138)</f>
        <v/>
      </c>
      <c r="L143" s="95" t="str">
        <f>IF(ISBLANK('Zusatzblatt (Perigon)'!O138),"",'Zusatzblatt (Perigon)'!O138)</f>
        <v/>
      </c>
      <c r="M143" s="95" t="str">
        <f>IF(ISBLANK('Zusatzblatt (Perigon)'!R138),"",'Zusatzblatt (Perigon)'!R138)</f>
        <v/>
      </c>
      <c r="N143" s="95" t="str">
        <f>IF(ISBLANK('Zusatzblatt (Perigon)'!P138),"",'Zusatzblatt (Perigon)'!P138)</f>
        <v/>
      </c>
      <c r="O143" s="38" t="str">
        <f>IF($L143="","",VLOOKUP($R143,Tarife!$A$2:$R$599,13,FALSE))</f>
        <v/>
      </c>
      <c r="P143" s="38" t="str">
        <f t="shared" si="2"/>
        <v/>
      </c>
      <c r="R143" s="100" t="str">
        <f>Zusammenzug!$C$25&amp;"-"&amp;Zusammenzug!$A$7&amp;"-"&amp;Leistungen!L143</f>
        <v>2026-Nicht beauftragte Spitex-Organisation-</v>
      </c>
    </row>
    <row r="144" spans="1:18" x14ac:dyDescent="0.2">
      <c r="A144" s="95" t="str">
        <f>IF(ISBLANK('Zusatzblatt (Perigon)'!E139),"",'Zusatzblatt (Perigon)'!E139)</f>
        <v/>
      </c>
      <c r="B144" s="95" t="str">
        <f>IF(ISBLANK('Zusatzblatt (Perigon)'!G139),"",'Zusatzblatt (Perigon)'!G139)</f>
        <v/>
      </c>
      <c r="C144" s="96" t="str">
        <f>IF(ISBLANK('Zusatzblatt (Perigon)'!I139),"",'Zusatzblatt (Perigon)'!I139)</f>
        <v/>
      </c>
      <c r="D144" s="97" t="str">
        <f>IF(ISBLANK('Zusatzblatt (Perigon)'!J139),"",'Zusatzblatt (Perigon)'!J139)</f>
        <v/>
      </c>
      <c r="E144" s="64" t="str">
        <f>IF(ISBLANK('Zusatzblatt (Perigon)'!K139),"",'Zusatzblatt (Perigon)'!K139)</f>
        <v/>
      </c>
      <c r="F144" s="65"/>
      <c r="G144" s="64"/>
      <c r="H144" s="69" t="str">
        <f>IF(ISBLANK('Zusatzblatt (Perigon)'!L139),"",'Zusatzblatt (Perigon)'!L139)</f>
        <v/>
      </c>
      <c r="I144" s="69" t="str">
        <f>IF(ISBLANK('Zusatzblatt (Perigon)'!M139),"",'Zusatzblatt (Perigon)'!M139)</f>
        <v/>
      </c>
      <c r="J144" s="98" t="str">
        <f>IF(ISBLANK('Zusatzblatt (Perigon)'!N139),"",'Zusatzblatt (Perigon)'!N139)</f>
        <v/>
      </c>
      <c r="K144" s="99" t="str">
        <f>IF(ISBLANK('Zusatzblatt (Perigon)'!J139),"",'Zusatzblatt (Perigon)'!T139)</f>
        <v/>
      </c>
      <c r="L144" s="95" t="str">
        <f>IF(ISBLANK('Zusatzblatt (Perigon)'!O139),"",'Zusatzblatt (Perigon)'!O139)</f>
        <v/>
      </c>
      <c r="M144" s="95" t="str">
        <f>IF(ISBLANK('Zusatzblatt (Perigon)'!R139),"",'Zusatzblatt (Perigon)'!R139)</f>
        <v/>
      </c>
      <c r="N144" s="95" t="str">
        <f>IF(ISBLANK('Zusatzblatt (Perigon)'!P139),"",'Zusatzblatt (Perigon)'!P139)</f>
        <v/>
      </c>
      <c r="O144" s="38" t="str">
        <f>IF($L144="","",VLOOKUP($R144,Tarife!$A$2:$R$599,13,FALSE))</f>
        <v/>
      </c>
      <c r="P144" s="38" t="str">
        <f t="shared" si="2"/>
        <v/>
      </c>
      <c r="R144" s="100" t="str">
        <f>Zusammenzug!$C$25&amp;"-"&amp;Zusammenzug!$A$7&amp;"-"&amp;Leistungen!L144</f>
        <v>2026-Nicht beauftragte Spitex-Organisation-</v>
      </c>
    </row>
    <row r="145" spans="1:18" x14ac:dyDescent="0.2">
      <c r="A145" s="95" t="str">
        <f>IF(ISBLANK('Zusatzblatt (Perigon)'!E140),"",'Zusatzblatt (Perigon)'!E140)</f>
        <v/>
      </c>
      <c r="B145" s="95" t="str">
        <f>IF(ISBLANK('Zusatzblatt (Perigon)'!G140),"",'Zusatzblatt (Perigon)'!G140)</f>
        <v/>
      </c>
      <c r="C145" s="96" t="str">
        <f>IF(ISBLANK('Zusatzblatt (Perigon)'!I140),"",'Zusatzblatt (Perigon)'!I140)</f>
        <v/>
      </c>
      <c r="D145" s="97" t="str">
        <f>IF(ISBLANK('Zusatzblatt (Perigon)'!J140),"",'Zusatzblatt (Perigon)'!J140)</f>
        <v/>
      </c>
      <c r="E145" s="64" t="str">
        <f>IF(ISBLANK('Zusatzblatt (Perigon)'!K140),"",'Zusatzblatt (Perigon)'!K140)</f>
        <v/>
      </c>
      <c r="F145" s="65"/>
      <c r="G145" s="64"/>
      <c r="H145" s="69" t="str">
        <f>IF(ISBLANK('Zusatzblatt (Perigon)'!L140),"",'Zusatzblatt (Perigon)'!L140)</f>
        <v/>
      </c>
      <c r="I145" s="69" t="str">
        <f>IF(ISBLANK('Zusatzblatt (Perigon)'!M140),"",'Zusatzblatt (Perigon)'!M140)</f>
        <v/>
      </c>
      <c r="J145" s="98" t="str">
        <f>IF(ISBLANK('Zusatzblatt (Perigon)'!N140),"",'Zusatzblatt (Perigon)'!N140)</f>
        <v/>
      </c>
      <c r="K145" s="99" t="str">
        <f>IF(ISBLANK('Zusatzblatt (Perigon)'!J140),"",'Zusatzblatt (Perigon)'!T140)</f>
        <v/>
      </c>
      <c r="L145" s="95" t="str">
        <f>IF(ISBLANK('Zusatzblatt (Perigon)'!O140),"",'Zusatzblatt (Perigon)'!O140)</f>
        <v/>
      </c>
      <c r="M145" s="95" t="str">
        <f>IF(ISBLANK('Zusatzblatt (Perigon)'!R140),"",'Zusatzblatt (Perigon)'!R140)</f>
        <v/>
      </c>
      <c r="N145" s="95" t="str">
        <f>IF(ISBLANK('Zusatzblatt (Perigon)'!P140),"",'Zusatzblatt (Perigon)'!P140)</f>
        <v/>
      </c>
      <c r="O145" s="38" t="str">
        <f>IF($L145="","",VLOOKUP($R145,Tarife!$A$2:$R$599,13,FALSE))</f>
        <v/>
      </c>
      <c r="P145" s="38" t="str">
        <f t="shared" si="2"/>
        <v/>
      </c>
      <c r="R145" s="100" t="str">
        <f>Zusammenzug!$C$25&amp;"-"&amp;Zusammenzug!$A$7&amp;"-"&amp;Leistungen!L145</f>
        <v>2026-Nicht beauftragte Spitex-Organisation-</v>
      </c>
    </row>
    <row r="146" spans="1:18" x14ac:dyDescent="0.2">
      <c r="A146" s="95" t="str">
        <f>IF(ISBLANK('Zusatzblatt (Perigon)'!E141),"",'Zusatzblatt (Perigon)'!E141)</f>
        <v/>
      </c>
      <c r="B146" s="95" t="str">
        <f>IF(ISBLANK('Zusatzblatt (Perigon)'!G141),"",'Zusatzblatt (Perigon)'!G141)</f>
        <v/>
      </c>
      <c r="C146" s="96" t="str">
        <f>IF(ISBLANK('Zusatzblatt (Perigon)'!I141),"",'Zusatzblatt (Perigon)'!I141)</f>
        <v/>
      </c>
      <c r="D146" s="97" t="str">
        <f>IF(ISBLANK('Zusatzblatt (Perigon)'!J141),"",'Zusatzblatt (Perigon)'!J141)</f>
        <v/>
      </c>
      <c r="E146" s="64" t="str">
        <f>IF(ISBLANK('Zusatzblatt (Perigon)'!K141),"",'Zusatzblatt (Perigon)'!K141)</f>
        <v/>
      </c>
      <c r="F146" s="65"/>
      <c r="G146" s="64"/>
      <c r="H146" s="69" t="str">
        <f>IF(ISBLANK('Zusatzblatt (Perigon)'!L141),"",'Zusatzblatt (Perigon)'!L141)</f>
        <v/>
      </c>
      <c r="I146" s="69" t="str">
        <f>IF(ISBLANK('Zusatzblatt (Perigon)'!M141),"",'Zusatzblatt (Perigon)'!M141)</f>
        <v/>
      </c>
      <c r="J146" s="98" t="str">
        <f>IF(ISBLANK('Zusatzblatt (Perigon)'!N141),"",'Zusatzblatt (Perigon)'!N141)</f>
        <v/>
      </c>
      <c r="K146" s="99" t="str">
        <f>IF(ISBLANK('Zusatzblatt (Perigon)'!J141),"",'Zusatzblatt (Perigon)'!T141)</f>
        <v/>
      </c>
      <c r="L146" s="95" t="str">
        <f>IF(ISBLANK('Zusatzblatt (Perigon)'!O141),"",'Zusatzblatt (Perigon)'!O141)</f>
        <v/>
      </c>
      <c r="M146" s="95" t="str">
        <f>IF(ISBLANK('Zusatzblatt (Perigon)'!R141),"",'Zusatzblatt (Perigon)'!R141)</f>
        <v/>
      </c>
      <c r="N146" s="95" t="str">
        <f>IF(ISBLANK('Zusatzblatt (Perigon)'!P141),"",'Zusatzblatt (Perigon)'!P141)</f>
        <v/>
      </c>
      <c r="O146" s="38" t="str">
        <f>IF($L146="","",VLOOKUP($R146,Tarife!$A$2:$R$599,13,FALSE))</f>
        <v/>
      </c>
      <c r="P146" s="38" t="str">
        <f t="shared" si="2"/>
        <v/>
      </c>
      <c r="R146" s="100" t="str">
        <f>Zusammenzug!$C$25&amp;"-"&amp;Zusammenzug!$A$7&amp;"-"&amp;Leistungen!L146</f>
        <v>2026-Nicht beauftragte Spitex-Organisation-</v>
      </c>
    </row>
    <row r="147" spans="1:18" x14ac:dyDescent="0.2">
      <c r="A147" s="95" t="str">
        <f>IF(ISBLANK('Zusatzblatt (Perigon)'!E142),"",'Zusatzblatt (Perigon)'!E142)</f>
        <v/>
      </c>
      <c r="B147" s="95" t="str">
        <f>IF(ISBLANK('Zusatzblatt (Perigon)'!G142),"",'Zusatzblatt (Perigon)'!G142)</f>
        <v/>
      </c>
      <c r="C147" s="96" t="str">
        <f>IF(ISBLANK('Zusatzblatt (Perigon)'!I142),"",'Zusatzblatt (Perigon)'!I142)</f>
        <v/>
      </c>
      <c r="D147" s="97" t="str">
        <f>IF(ISBLANK('Zusatzblatt (Perigon)'!J142),"",'Zusatzblatt (Perigon)'!J142)</f>
        <v/>
      </c>
      <c r="E147" s="64" t="str">
        <f>IF(ISBLANK('Zusatzblatt (Perigon)'!K142),"",'Zusatzblatt (Perigon)'!K142)</f>
        <v/>
      </c>
      <c r="F147" s="65"/>
      <c r="G147" s="64"/>
      <c r="H147" s="69" t="str">
        <f>IF(ISBLANK('Zusatzblatt (Perigon)'!L142),"",'Zusatzblatt (Perigon)'!L142)</f>
        <v/>
      </c>
      <c r="I147" s="69" t="str">
        <f>IF(ISBLANK('Zusatzblatt (Perigon)'!M142),"",'Zusatzblatt (Perigon)'!M142)</f>
        <v/>
      </c>
      <c r="J147" s="98" t="str">
        <f>IF(ISBLANK('Zusatzblatt (Perigon)'!N142),"",'Zusatzblatt (Perigon)'!N142)</f>
        <v/>
      </c>
      <c r="K147" s="99" t="str">
        <f>IF(ISBLANK('Zusatzblatt (Perigon)'!J142),"",'Zusatzblatt (Perigon)'!T142)</f>
        <v/>
      </c>
      <c r="L147" s="95" t="str">
        <f>IF(ISBLANK('Zusatzblatt (Perigon)'!O142),"",'Zusatzblatt (Perigon)'!O142)</f>
        <v/>
      </c>
      <c r="M147" s="95" t="str">
        <f>IF(ISBLANK('Zusatzblatt (Perigon)'!R142),"",'Zusatzblatt (Perigon)'!R142)</f>
        <v/>
      </c>
      <c r="N147" s="95" t="str">
        <f>IF(ISBLANK('Zusatzblatt (Perigon)'!P142),"",'Zusatzblatt (Perigon)'!P142)</f>
        <v/>
      </c>
      <c r="O147" s="38" t="str">
        <f>IF($L147="","",VLOOKUP($R147,Tarife!$A$2:$R$599,13,FALSE))</f>
        <v/>
      </c>
      <c r="P147" s="38" t="str">
        <f t="shared" si="2"/>
        <v/>
      </c>
      <c r="R147" s="100" t="str">
        <f>Zusammenzug!$C$25&amp;"-"&amp;Zusammenzug!$A$7&amp;"-"&amp;Leistungen!L147</f>
        <v>2026-Nicht beauftragte Spitex-Organisation-</v>
      </c>
    </row>
    <row r="148" spans="1:18" x14ac:dyDescent="0.2">
      <c r="A148" s="95" t="str">
        <f>IF(ISBLANK('Zusatzblatt (Perigon)'!E143),"",'Zusatzblatt (Perigon)'!E143)</f>
        <v/>
      </c>
      <c r="B148" s="95" t="str">
        <f>IF(ISBLANK('Zusatzblatt (Perigon)'!G143),"",'Zusatzblatt (Perigon)'!G143)</f>
        <v/>
      </c>
      <c r="C148" s="96" t="str">
        <f>IF(ISBLANK('Zusatzblatt (Perigon)'!I143),"",'Zusatzblatt (Perigon)'!I143)</f>
        <v/>
      </c>
      <c r="D148" s="97" t="str">
        <f>IF(ISBLANK('Zusatzblatt (Perigon)'!J143),"",'Zusatzblatt (Perigon)'!J143)</f>
        <v/>
      </c>
      <c r="E148" s="64" t="str">
        <f>IF(ISBLANK('Zusatzblatt (Perigon)'!K143),"",'Zusatzblatt (Perigon)'!K143)</f>
        <v/>
      </c>
      <c r="F148" s="65"/>
      <c r="G148" s="64"/>
      <c r="H148" s="69" t="str">
        <f>IF(ISBLANK('Zusatzblatt (Perigon)'!L143),"",'Zusatzblatt (Perigon)'!L143)</f>
        <v/>
      </c>
      <c r="I148" s="69" t="str">
        <f>IF(ISBLANK('Zusatzblatt (Perigon)'!M143),"",'Zusatzblatt (Perigon)'!M143)</f>
        <v/>
      </c>
      <c r="J148" s="98" t="str">
        <f>IF(ISBLANK('Zusatzblatt (Perigon)'!N143),"",'Zusatzblatt (Perigon)'!N143)</f>
        <v/>
      </c>
      <c r="K148" s="99" t="str">
        <f>IF(ISBLANK('Zusatzblatt (Perigon)'!J143),"",'Zusatzblatt (Perigon)'!T143)</f>
        <v/>
      </c>
      <c r="L148" s="95" t="str">
        <f>IF(ISBLANK('Zusatzblatt (Perigon)'!O143),"",'Zusatzblatt (Perigon)'!O143)</f>
        <v/>
      </c>
      <c r="M148" s="95" t="str">
        <f>IF(ISBLANK('Zusatzblatt (Perigon)'!R143),"",'Zusatzblatt (Perigon)'!R143)</f>
        <v/>
      </c>
      <c r="N148" s="95" t="str">
        <f>IF(ISBLANK('Zusatzblatt (Perigon)'!P143),"",'Zusatzblatt (Perigon)'!P143)</f>
        <v/>
      </c>
      <c r="O148" s="38" t="str">
        <f>IF($L148="","",VLOOKUP($R148,Tarife!$A$2:$R$599,13,FALSE))</f>
        <v/>
      </c>
      <c r="P148" s="38" t="str">
        <f t="shared" si="2"/>
        <v/>
      </c>
      <c r="R148" s="100" t="str">
        <f>Zusammenzug!$C$25&amp;"-"&amp;Zusammenzug!$A$7&amp;"-"&amp;Leistungen!L148</f>
        <v>2026-Nicht beauftragte Spitex-Organisation-</v>
      </c>
    </row>
    <row r="149" spans="1:18" x14ac:dyDescent="0.2">
      <c r="A149" s="95" t="str">
        <f>IF(ISBLANK('Zusatzblatt (Perigon)'!E144),"",'Zusatzblatt (Perigon)'!E144)</f>
        <v/>
      </c>
      <c r="B149" s="95" t="str">
        <f>IF(ISBLANK('Zusatzblatt (Perigon)'!G144),"",'Zusatzblatt (Perigon)'!G144)</f>
        <v/>
      </c>
      <c r="C149" s="96" t="str">
        <f>IF(ISBLANK('Zusatzblatt (Perigon)'!I144),"",'Zusatzblatt (Perigon)'!I144)</f>
        <v/>
      </c>
      <c r="D149" s="97" t="str">
        <f>IF(ISBLANK('Zusatzblatt (Perigon)'!J144),"",'Zusatzblatt (Perigon)'!J144)</f>
        <v/>
      </c>
      <c r="E149" s="64" t="str">
        <f>IF(ISBLANK('Zusatzblatt (Perigon)'!K144),"",'Zusatzblatt (Perigon)'!K144)</f>
        <v/>
      </c>
      <c r="F149" s="65"/>
      <c r="G149" s="64"/>
      <c r="H149" s="69" t="str">
        <f>IF(ISBLANK('Zusatzblatt (Perigon)'!L144),"",'Zusatzblatt (Perigon)'!L144)</f>
        <v/>
      </c>
      <c r="I149" s="69" t="str">
        <f>IF(ISBLANK('Zusatzblatt (Perigon)'!M144),"",'Zusatzblatt (Perigon)'!M144)</f>
        <v/>
      </c>
      <c r="J149" s="98" t="str">
        <f>IF(ISBLANK('Zusatzblatt (Perigon)'!N144),"",'Zusatzblatt (Perigon)'!N144)</f>
        <v/>
      </c>
      <c r="K149" s="99" t="str">
        <f>IF(ISBLANK('Zusatzblatt (Perigon)'!J144),"",'Zusatzblatt (Perigon)'!T144)</f>
        <v/>
      </c>
      <c r="L149" s="95" t="str">
        <f>IF(ISBLANK('Zusatzblatt (Perigon)'!O144),"",'Zusatzblatt (Perigon)'!O144)</f>
        <v/>
      </c>
      <c r="M149" s="95" t="str">
        <f>IF(ISBLANK('Zusatzblatt (Perigon)'!R144),"",'Zusatzblatt (Perigon)'!R144)</f>
        <v/>
      </c>
      <c r="N149" s="95" t="str">
        <f>IF(ISBLANK('Zusatzblatt (Perigon)'!P144),"",'Zusatzblatt (Perigon)'!P144)</f>
        <v/>
      </c>
      <c r="O149" s="38" t="str">
        <f>IF($L149="","",VLOOKUP($R149,Tarife!$A$2:$R$599,13,FALSE))</f>
        <v/>
      </c>
      <c r="P149" s="38" t="str">
        <f t="shared" si="2"/>
        <v/>
      </c>
      <c r="R149" s="100" t="str">
        <f>Zusammenzug!$C$25&amp;"-"&amp;Zusammenzug!$A$7&amp;"-"&amp;Leistungen!L149</f>
        <v>2026-Nicht beauftragte Spitex-Organisation-</v>
      </c>
    </row>
    <row r="150" spans="1:18" x14ac:dyDescent="0.2">
      <c r="A150" s="95" t="str">
        <f>IF(ISBLANK('Zusatzblatt (Perigon)'!E145),"",'Zusatzblatt (Perigon)'!E145)</f>
        <v/>
      </c>
      <c r="B150" s="95" t="str">
        <f>IF(ISBLANK('Zusatzblatt (Perigon)'!G145),"",'Zusatzblatt (Perigon)'!G145)</f>
        <v/>
      </c>
      <c r="C150" s="96" t="str">
        <f>IF(ISBLANK('Zusatzblatt (Perigon)'!I145),"",'Zusatzblatt (Perigon)'!I145)</f>
        <v/>
      </c>
      <c r="D150" s="97" t="str">
        <f>IF(ISBLANK('Zusatzblatt (Perigon)'!J145),"",'Zusatzblatt (Perigon)'!J145)</f>
        <v/>
      </c>
      <c r="E150" s="64" t="str">
        <f>IF(ISBLANK('Zusatzblatt (Perigon)'!K145),"",'Zusatzblatt (Perigon)'!K145)</f>
        <v/>
      </c>
      <c r="F150" s="65"/>
      <c r="G150" s="64"/>
      <c r="H150" s="69" t="str">
        <f>IF(ISBLANK('Zusatzblatt (Perigon)'!L145),"",'Zusatzblatt (Perigon)'!L145)</f>
        <v/>
      </c>
      <c r="I150" s="69" t="str">
        <f>IF(ISBLANK('Zusatzblatt (Perigon)'!M145),"",'Zusatzblatt (Perigon)'!M145)</f>
        <v/>
      </c>
      <c r="J150" s="98" t="str">
        <f>IF(ISBLANK('Zusatzblatt (Perigon)'!N145),"",'Zusatzblatt (Perigon)'!N145)</f>
        <v/>
      </c>
      <c r="K150" s="99" t="str">
        <f>IF(ISBLANK('Zusatzblatt (Perigon)'!J145),"",'Zusatzblatt (Perigon)'!T145)</f>
        <v/>
      </c>
      <c r="L150" s="95" t="str">
        <f>IF(ISBLANK('Zusatzblatt (Perigon)'!O145),"",'Zusatzblatt (Perigon)'!O145)</f>
        <v/>
      </c>
      <c r="M150" s="95" t="str">
        <f>IF(ISBLANK('Zusatzblatt (Perigon)'!R145),"",'Zusatzblatt (Perigon)'!R145)</f>
        <v/>
      </c>
      <c r="N150" s="95" t="str">
        <f>IF(ISBLANK('Zusatzblatt (Perigon)'!P145),"",'Zusatzblatt (Perigon)'!P145)</f>
        <v/>
      </c>
      <c r="O150" s="38" t="str">
        <f>IF($L150="","",VLOOKUP($R150,Tarife!$A$2:$R$599,13,FALSE))</f>
        <v/>
      </c>
      <c r="P150" s="38" t="str">
        <f t="shared" si="2"/>
        <v/>
      </c>
      <c r="R150" s="100" t="str">
        <f>Zusammenzug!$C$25&amp;"-"&amp;Zusammenzug!$A$7&amp;"-"&amp;Leistungen!L150</f>
        <v>2026-Nicht beauftragte Spitex-Organisation-</v>
      </c>
    </row>
    <row r="151" spans="1:18" x14ac:dyDescent="0.2">
      <c r="A151" s="95" t="str">
        <f>IF(ISBLANK('Zusatzblatt (Perigon)'!E146),"",'Zusatzblatt (Perigon)'!E146)</f>
        <v/>
      </c>
      <c r="B151" s="95" t="str">
        <f>IF(ISBLANK('Zusatzblatt (Perigon)'!G146),"",'Zusatzblatt (Perigon)'!G146)</f>
        <v/>
      </c>
      <c r="C151" s="96" t="str">
        <f>IF(ISBLANK('Zusatzblatt (Perigon)'!I146),"",'Zusatzblatt (Perigon)'!I146)</f>
        <v/>
      </c>
      <c r="D151" s="97" t="str">
        <f>IF(ISBLANK('Zusatzblatt (Perigon)'!J146),"",'Zusatzblatt (Perigon)'!J146)</f>
        <v/>
      </c>
      <c r="E151" s="64" t="str">
        <f>IF(ISBLANK('Zusatzblatt (Perigon)'!K146),"",'Zusatzblatt (Perigon)'!K146)</f>
        <v/>
      </c>
      <c r="F151" s="65"/>
      <c r="G151" s="64"/>
      <c r="H151" s="69" t="str">
        <f>IF(ISBLANK('Zusatzblatt (Perigon)'!L146),"",'Zusatzblatt (Perigon)'!L146)</f>
        <v/>
      </c>
      <c r="I151" s="69" t="str">
        <f>IF(ISBLANK('Zusatzblatt (Perigon)'!M146),"",'Zusatzblatt (Perigon)'!M146)</f>
        <v/>
      </c>
      <c r="J151" s="98" t="str">
        <f>IF(ISBLANK('Zusatzblatt (Perigon)'!N146),"",'Zusatzblatt (Perigon)'!N146)</f>
        <v/>
      </c>
      <c r="K151" s="99" t="str">
        <f>IF(ISBLANK('Zusatzblatt (Perigon)'!J146),"",'Zusatzblatt (Perigon)'!T146)</f>
        <v/>
      </c>
      <c r="L151" s="95" t="str">
        <f>IF(ISBLANK('Zusatzblatt (Perigon)'!O146),"",'Zusatzblatt (Perigon)'!O146)</f>
        <v/>
      </c>
      <c r="M151" s="95" t="str">
        <f>IF(ISBLANK('Zusatzblatt (Perigon)'!R146),"",'Zusatzblatt (Perigon)'!R146)</f>
        <v/>
      </c>
      <c r="N151" s="95" t="str">
        <f>IF(ISBLANK('Zusatzblatt (Perigon)'!P146),"",'Zusatzblatt (Perigon)'!P146)</f>
        <v/>
      </c>
      <c r="O151" s="38" t="str">
        <f>IF($L151="","",VLOOKUP($R151,Tarife!$A$2:$R$599,13,FALSE))</f>
        <v/>
      </c>
      <c r="P151" s="38" t="str">
        <f t="shared" si="2"/>
        <v/>
      </c>
      <c r="R151" s="100" t="str">
        <f>Zusammenzug!$C$25&amp;"-"&amp;Zusammenzug!$A$7&amp;"-"&amp;Leistungen!L151</f>
        <v>2026-Nicht beauftragte Spitex-Organisation-</v>
      </c>
    </row>
    <row r="152" spans="1:18" x14ac:dyDescent="0.2">
      <c r="A152" s="95" t="str">
        <f>IF(ISBLANK('Zusatzblatt (Perigon)'!E147),"",'Zusatzblatt (Perigon)'!E147)</f>
        <v/>
      </c>
      <c r="B152" s="95" t="str">
        <f>IF(ISBLANK('Zusatzblatt (Perigon)'!G147),"",'Zusatzblatt (Perigon)'!G147)</f>
        <v/>
      </c>
      <c r="C152" s="96" t="str">
        <f>IF(ISBLANK('Zusatzblatt (Perigon)'!I147),"",'Zusatzblatt (Perigon)'!I147)</f>
        <v/>
      </c>
      <c r="D152" s="97" t="str">
        <f>IF(ISBLANK('Zusatzblatt (Perigon)'!J147),"",'Zusatzblatt (Perigon)'!J147)</f>
        <v/>
      </c>
      <c r="E152" s="64" t="str">
        <f>IF(ISBLANK('Zusatzblatt (Perigon)'!K147),"",'Zusatzblatt (Perigon)'!K147)</f>
        <v/>
      </c>
      <c r="F152" s="65"/>
      <c r="G152" s="64"/>
      <c r="H152" s="69" t="str">
        <f>IF(ISBLANK('Zusatzblatt (Perigon)'!L147),"",'Zusatzblatt (Perigon)'!L147)</f>
        <v/>
      </c>
      <c r="I152" s="69" t="str">
        <f>IF(ISBLANK('Zusatzblatt (Perigon)'!M147),"",'Zusatzblatt (Perigon)'!M147)</f>
        <v/>
      </c>
      <c r="J152" s="98" t="str">
        <f>IF(ISBLANK('Zusatzblatt (Perigon)'!N147),"",'Zusatzblatt (Perigon)'!N147)</f>
        <v/>
      </c>
      <c r="K152" s="99" t="str">
        <f>IF(ISBLANK('Zusatzblatt (Perigon)'!J147),"",'Zusatzblatt (Perigon)'!T147)</f>
        <v/>
      </c>
      <c r="L152" s="95" t="str">
        <f>IF(ISBLANK('Zusatzblatt (Perigon)'!O147),"",'Zusatzblatt (Perigon)'!O147)</f>
        <v/>
      </c>
      <c r="M152" s="95" t="str">
        <f>IF(ISBLANK('Zusatzblatt (Perigon)'!R147),"",'Zusatzblatt (Perigon)'!R147)</f>
        <v/>
      </c>
      <c r="N152" s="95" t="str">
        <f>IF(ISBLANK('Zusatzblatt (Perigon)'!P147),"",'Zusatzblatt (Perigon)'!P147)</f>
        <v/>
      </c>
      <c r="O152" s="38" t="str">
        <f>IF($L152="","",VLOOKUP($R152,Tarife!$A$2:$R$599,13,FALSE))</f>
        <v/>
      </c>
      <c r="P152" s="38" t="str">
        <f t="shared" si="2"/>
        <v/>
      </c>
      <c r="R152" s="100" t="str">
        <f>Zusammenzug!$C$25&amp;"-"&amp;Zusammenzug!$A$7&amp;"-"&amp;Leistungen!L152</f>
        <v>2026-Nicht beauftragte Spitex-Organisation-</v>
      </c>
    </row>
    <row r="153" spans="1:18" x14ac:dyDescent="0.2">
      <c r="A153" s="95" t="str">
        <f>IF(ISBLANK('Zusatzblatt (Perigon)'!E148),"",'Zusatzblatt (Perigon)'!E148)</f>
        <v/>
      </c>
      <c r="B153" s="95" t="str">
        <f>IF(ISBLANK('Zusatzblatt (Perigon)'!G148),"",'Zusatzblatt (Perigon)'!G148)</f>
        <v/>
      </c>
      <c r="C153" s="96" t="str">
        <f>IF(ISBLANK('Zusatzblatt (Perigon)'!I148),"",'Zusatzblatt (Perigon)'!I148)</f>
        <v/>
      </c>
      <c r="D153" s="97" t="str">
        <f>IF(ISBLANK('Zusatzblatt (Perigon)'!J148),"",'Zusatzblatt (Perigon)'!J148)</f>
        <v/>
      </c>
      <c r="E153" s="64" t="str">
        <f>IF(ISBLANK('Zusatzblatt (Perigon)'!K148),"",'Zusatzblatt (Perigon)'!K148)</f>
        <v/>
      </c>
      <c r="F153" s="65"/>
      <c r="G153" s="64"/>
      <c r="H153" s="69" t="str">
        <f>IF(ISBLANK('Zusatzblatt (Perigon)'!L148),"",'Zusatzblatt (Perigon)'!L148)</f>
        <v/>
      </c>
      <c r="I153" s="69" t="str">
        <f>IF(ISBLANK('Zusatzblatt (Perigon)'!M148),"",'Zusatzblatt (Perigon)'!M148)</f>
        <v/>
      </c>
      <c r="J153" s="98" t="str">
        <f>IF(ISBLANK('Zusatzblatt (Perigon)'!N148),"",'Zusatzblatt (Perigon)'!N148)</f>
        <v/>
      </c>
      <c r="K153" s="99" t="str">
        <f>IF(ISBLANK('Zusatzblatt (Perigon)'!J148),"",'Zusatzblatt (Perigon)'!T148)</f>
        <v/>
      </c>
      <c r="L153" s="95" t="str">
        <f>IF(ISBLANK('Zusatzblatt (Perigon)'!O148),"",'Zusatzblatt (Perigon)'!O148)</f>
        <v/>
      </c>
      <c r="M153" s="95" t="str">
        <f>IF(ISBLANK('Zusatzblatt (Perigon)'!R148),"",'Zusatzblatt (Perigon)'!R148)</f>
        <v/>
      </c>
      <c r="N153" s="95" t="str">
        <f>IF(ISBLANK('Zusatzblatt (Perigon)'!P148),"",'Zusatzblatt (Perigon)'!P148)</f>
        <v/>
      </c>
      <c r="O153" s="38" t="str">
        <f>IF($L153="","",VLOOKUP($R153,Tarife!$A$2:$R$599,13,FALSE))</f>
        <v/>
      </c>
      <c r="P153" s="38" t="str">
        <f t="shared" si="2"/>
        <v/>
      </c>
      <c r="R153" s="100" t="str">
        <f>Zusammenzug!$C$25&amp;"-"&amp;Zusammenzug!$A$7&amp;"-"&amp;Leistungen!L153</f>
        <v>2026-Nicht beauftragte Spitex-Organisation-</v>
      </c>
    </row>
    <row r="154" spans="1:18" x14ac:dyDescent="0.2">
      <c r="A154" s="95" t="str">
        <f>IF(ISBLANK('Zusatzblatt (Perigon)'!E149),"",'Zusatzblatt (Perigon)'!E149)</f>
        <v/>
      </c>
      <c r="B154" s="95" t="str">
        <f>IF(ISBLANK('Zusatzblatt (Perigon)'!G149),"",'Zusatzblatt (Perigon)'!G149)</f>
        <v/>
      </c>
      <c r="C154" s="96" t="str">
        <f>IF(ISBLANK('Zusatzblatt (Perigon)'!I149),"",'Zusatzblatt (Perigon)'!I149)</f>
        <v/>
      </c>
      <c r="D154" s="97" t="str">
        <f>IF(ISBLANK('Zusatzblatt (Perigon)'!J149),"",'Zusatzblatt (Perigon)'!J149)</f>
        <v/>
      </c>
      <c r="E154" s="64" t="str">
        <f>IF(ISBLANK('Zusatzblatt (Perigon)'!K149),"",'Zusatzblatt (Perigon)'!K149)</f>
        <v/>
      </c>
      <c r="F154" s="65"/>
      <c r="G154" s="64"/>
      <c r="H154" s="69" t="str">
        <f>IF(ISBLANK('Zusatzblatt (Perigon)'!L149),"",'Zusatzblatt (Perigon)'!L149)</f>
        <v/>
      </c>
      <c r="I154" s="69" t="str">
        <f>IF(ISBLANK('Zusatzblatt (Perigon)'!M149),"",'Zusatzblatt (Perigon)'!M149)</f>
        <v/>
      </c>
      <c r="J154" s="98" t="str">
        <f>IF(ISBLANK('Zusatzblatt (Perigon)'!N149),"",'Zusatzblatt (Perigon)'!N149)</f>
        <v/>
      </c>
      <c r="K154" s="99" t="str">
        <f>IF(ISBLANK('Zusatzblatt (Perigon)'!J149),"",'Zusatzblatt (Perigon)'!T149)</f>
        <v/>
      </c>
      <c r="L154" s="95" t="str">
        <f>IF(ISBLANK('Zusatzblatt (Perigon)'!O149),"",'Zusatzblatt (Perigon)'!O149)</f>
        <v/>
      </c>
      <c r="M154" s="95" t="str">
        <f>IF(ISBLANK('Zusatzblatt (Perigon)'!R149),"",'Zusatzblatt (Perigon)'!R149)</f>
        <v/>
      </c>
      <c r="N154" s="95" t="str">
        <f>IF(ISBLANK('Zusatzblatt (Perigon)'!P149),"",'Zusatzblatt (Perigon)'!P149)</f>
        <v/>
      </c>
      <c r="O154" s="38" t="str">
        <f>IF($L154="","",VLOOKUP($R154,Tarife!$A$2:$R$599,13,FALSE))</f>
        <v/>
      </c>
      <c r="P154" s="38" t="str">
        <f t="shared" si="2"/>
        <v/>
      </c>
      <c r="R154" s="100" t="str">
        <f>Zusammenzug!$C$25&amp;"-"&amp;Zusammenzug!$A$7&amp;"-"&amp;Leistungen!L154</f>
        <v>2026-Nicht beauftragte Spitex-Organisation-</v>
      </c>
    </row>
    <row r="155" spans="1:18" x14ac:dyDescent="0.2">
      <c r="A155" s="95" t="str">
        <f>IF(ISBLANK('Zusatzblatt (Perigon)'!E150),"",'Zusatzblatt (Perigon)'!E150)</f>
        <v/>
      </c>
      <c r="B155" s="95" t="str">
        <f>IF(ISBLANK('Zusatzblatt (Perigon)'!G150),"",'Zusatzblatt (Perigon)'!G150)</f>
        <v/>
      </c>
      <c r="C155" s="96" t="str">
        <f>IF(ISBLANK('Zusatzblatt (Perigon)'!I150),"",'Zusatzblatt (Perigon)'!I150)</f>
        <v/>
      </c>
      <c r="D155" s="97" t="str">
        <f>IF(ISBLANK('Zusatzblatt (Perigon)'!J150),"",'Zusatzblatt (Perigon)'!J150)</f>
        <v/>
      </c>
      <c r="E155" s="64" t="str">
        <f>IF(ISBLANK('Zusatzblatt (Perigon)'!K150),"",'Zusatzblatt (Perigon)'!K150)</f>
        <v/>
      </c>
      <c r="F155" s="65"/>
      <c r="G155" s="64"/>
      <c r="H155" s="69" t="str">
        <f>IF(ISBLANK('Zusatzblatt (Perigon)'!L150),"",'Zusatzblatt (Perigon)'!L150)</f>
        <v/>
      </c>
      <c r="I155" s="69" t="str">
        <f>IF(ISBLANK('Zusatzblatt (Perigon)'!M150),"",'Zusatzblatt (Perigon)'!M150)</f>
        <v/>
      </c>
      <c r="J155" s="98" t="str">
        <f>IF(ISBLANK('Zusatzblatt (Perigon)'!N150),"",'Zusatzblatt (Perigon)'!N150)</f>
        <v/>
      </c>
      <c r="K155" s="99" t="str">
        <f>IF(ISBLANK('Zusatzblatt (Perigon)'!J150),"",'Zusatzblatt (Perigon)'!T150)</f>
        <v/>
      </c>
      <c r="L155" s="95" t="str">
        <f>IF(ISBLANK('Zusatzblatt (Perigon)'!O150),"",'Zusatzblatt (Perigon)'!O150)</f>
        <v/>
      </c>
      <c r="M155" s="95" t="str">
        <f>IF(ISBLANK('Zusatzblatt (Perigon)'!R150),"",'Zusatzblatt (Perigon)'!R150)</f>
        <v/>
      </c>
      <c r="N155" s="95" t="str">
        <f>IF(ISBLANK('Zusatzblatt (Perigon)'!P150),"",'Zusatzblatt (Perigon)'!P150)</f>
        <v/>
      </c>
      <c r="O155" s="38" t="str">
        <f>IF($L155="","",VLOOKUP($R155,Tarife!$A$2:$R$599,13,FALSE))</f>
        <v/>
      </c>
      <c r="P155" s="38" t="str">
        <f t="shared" si="2"/>
        <v/>
      </c>
      <c r="R155" s="100" t="str">
        <f>Zusammenzug!$C$25&amp;"-"&amp;Zusammenzug!$A$7&amp;"-"&amp;Leistungen!L155</f>
        <v>2026-Nicht beauftragte Spitex-Organisation-</v>
      </c>
    </row>
    <row r="156" spans="1:18" x14ac:dyDescent="0.2">
      <c r="A156" s="95" t="str">
        <f>IF(ISBLANK('Zusatzblatt (Perigon)'!E151),"",'Zusatzblatt (Perigon)'!E151)</f>
        <v/>
      </c>
      <c r="B156" s="95" t="str">
        <f>IF(ISBLANK('Zusatzblatt (Perigon)'!G151),"",'Zusatzblatt (Perigon)'!G151)</f>
        <v/>
      </c>
      <c r="C156" s="96" t="str">
        <f>IF(ISBLANK('Zusatzblatt (Perigon)'!I151),"",'Zusatzblatt (Perigon)'!I151)</f>
        <v/>
      </c>
      <c r="D156" s="97" t="str">
        <f>IF(ISBLANK('Zusatzblatt (Perigon)'!J151),"",'Zusatzblatt (Perigon)'!J151)</f>
        <v/>
      </c>
      <c r="E156" s="64" t="str">
        <f>IF(ISBLANK('Zusatzblatt (Perigon)'!K151),"",'Zusatzblatt (Perigon)'!K151)</f>
        <v/>
      </c>
      <c r="F156" s="65"/>
      <c r="G156" s="64"/>
      <c r="H156" s="69" t="str">
        <f>IF(ISBLANK('Zusatzblatt (Perigon)'!L151),"",'Zusatzblatt (Perigon)'!L151)</f>
        <v/>
      </c>
      <c r="I156" s="69" t="str">
        <f>IF(ISBLANK('Zusatzblatt (Perigon)'!M151),"",'Zusatzblatt (Perigon)'!M151)</f>
        <v/>
      </c>
      <c r="J156" s="98" t="str">
        <f>IF(ISBLANK('Zusatzblatt (Perigon)'!N151),"",'Zusatzblatt (Perigon)'!N151)</f>
        <v/>
      </c>
      <c r="K156" s="99" t="str">
        <f>IF(ISBLANK('Zusatzblatt (Perigon)'!J151),"",'Zusatzblatt (Perigon)'!T151)</f>
        <v/>
      </c>
      <c r="L156" s="95" t="str">
        <f>IF(ISBLANK('Zusatzblatt (Perigon)'!O151),"",'Zusatzblatt (Perigon)'!O151)</f>
        <v/>
      </c>
      <c r="M156" s="95" t="str">
        <f>IF(ISBLANK('Zusatzblatt (Perigon)'!R151),"",'Zusatzblatt (Perigon)'!R151)</f>
        <v/>
      </c>
      <c r="N156" s="95" t="str">
        <f>IF(ISBLANK('Zusatzblatt (Perigon)'!P151),"",'Zusatzblatt (Perigon)'!P151)</f>
        <v/>
      </c>
      <c r="O156" s="38" t="str">
        <f>IF($L156="","",VLOOKUP($R156,Tarife!$A$2:$R$599,13,FALSE))</f>
        <v/>
      </c>
      <c r="P156" s="38" t="str">
        <f t="shared" si="2"/>
        <v/>
      </c>
      <c r="R156" s="100" t="str">
        <f>Zusammenzug!$C$25&amp;"-"&amp;Zusammenzug!$A$7&amp;"-"&amp;Leistungen!L156</f>
        <v>2026-Nicht beauftragte Spitex-Organisation-</v>
      </c>
    </row>
    <row r="157" spans="1:18" x14ac:dyDescent="0.2">
      <c r="A157" s="95" t="str">
        <f>IF(ISBLANK('Zusatzblatt (Perigon)'!E152),"",'Zusatzblatt (Perigon)'!E152)</f>
        <v/>
      </c>
      <c r="B157" s="95" t="str">
        <f>IF(ISBLANK('Zusatzblatt (Perigon)'!G152),"",'Zusatzblatt (Perigon)'!G152)</f>
        <v/>
      </c>
      <c r="C157" s="96" t="str">
        <f>IF(ISBLANK('Zusatzblatt (Perigon)'!I152),"",'Zusatzblatt (Perigon)'!I152)</f>
        <v/>
      </c>
      <c r="D157" s="97" t="str">
        <f>IF(ISBLANK('Zusatzblatt (Perigon)'!J152),"",'Zusatzblatt (Perigon)'!J152)</f>
        <v/>
      </c>
      <c r="E157" s="64" t="str">
        <f>IF(ISBLANK('Zusatzblatt (Perigon)'!K152),"",'Zusatzblatt (Perigon)'!K152)</f>
        <v/>
      </c>
      <c r="F157" s="65"/>
      <c r="G157" s="64"/>
      <c r="H157" s="69" t="str">
        <f>IF(ISBLANK('Zusatzblatt (Perigon)'!L152),"",'Zusatzblatt (Perigon)'!L152)</f>
        <v/>
      </c>
      <c r="I157" s="69" t="str">
        <f>IF(ISBLANK('Zusatzblatt (Perigon)'!M152),"",'Zusatzblatt (Perigon)'!M152)</f>
        <v/>
      </c>
      <c r="J157" s="98" t="str">
        <f>IF(ISBLANK('Zusatzblatt (Perigon)'!N152),"",'Zusatzblatt (Perigon)'!N152)</f>
        <v/>
      </c>
      <c r="K157" s="99" t="str">
        <f>IF(ISBLANK('Zusatzblatt (Perigon)'!J152),"",'Zusatzblatt (Perigon)'!T152)</f>
        <v/>
      </c>
      <c r="L157" s="95" t="str">
        <f>IF(ISBLANK('Zusatzblatt (Perigon)'!O152),"",'Zusatzblatt (Perigon)'!O152)</f>
        <v/>
      </c>
      <c r="M157" s="95" t="str">
        <f>IF(ISBLANK('Zusatzblatt (Perigon)'!R152),"",'Zusatzblatt (Perigon)'!R152)</f>
        <v/>
      </c>
      <c r="N157" s="95" t="str">
        <f>IF(ISBLANK('Zusatzblatt (Perigon)'!P152),"",'Zusatzblatt (Perigon)'!P152)</f>
        <v/>
      </c>
      <c r="O157" s="38" t="str">
        <f>IF($L157="","",VLOOKUP($R157,Tarife!$A$2:$R$599,13,FALSE))</f>
        <v/>
      </c>
      <c r="P157" s="38" t="str">
        <f t="shared" si="2"/>
        <v/>
      </c>
      <c r="R157" s="100" t="str">
        <f>Zusammenzug!$C$25&amp;"-"&amp;Zusammenzug!$A$7&amp;"-"&amp;Leistungen!L157</f>
        <v>2026-Nicht beauftragte Spitex-Organisation-</v>
      </c>
    </row>
    <row r="158" spans="1:18" x14ac:dyDescent="0.2">
      <c r="A158" s="95" t="str">
        <f>IF(ISBLANK('Zusatzblatt (Perigon)'!E153),"",'Zusatzblatt (Perigon)'!E153)</f>
        <v/>
      </c>
      <c r="B158" s="95" t="str">
        <f>IF(ISBLANK('Zusatzblatt (Perigon)'!G153),"",'Zusatzblatt (Perigon)'!G153)</f>
        <v/>
      </c>
      <c r="C158" s="96" t="str">
        <f>IF(ISBLANK('Zusatzblatt (Perigon)'!I153),"",'Zusatzblatt (Perigon)'!I153)</f>
        <v/>
      </c>
      <c r="D158" s="97" t="str">
        <f>IF(ISBLANK('Zusatzblatt (Perigon)'!J153),"",'Zusatzblatt (Perigon)'!J153)</f>
        <v/>
      </c>
      <c r="E158" s="64" t="str">
        <f>IF(ISBLANK('Zusatzblatt (Perigon)'!K153),"",'Zusatzblatt (Perigon)'!K153)</f>
        <v/>
      </c>
      <c r="F158" s="65"/>
      <c r="G158" s="64"/>
      <c r="H158" s="69" t="str">
        <f>IF(ISBLANK('Zusatzblatt (Perigon)'!L153),"",'Zusatzblatt (Perigon)'!L153)</f>
        <v/>
      </c>
      <c r="I158" s="69" t="str">
        <f>IF(ISBLANK('Zusatzblatt (Perigon)'!M153),"",'Zusatzblatt (Perigon)'!M153)</f>
        <v/>
      </c>
      <c r="J158" s="98" t="str">
        <f>IF(ISBLANK('Zusatzblatt (Perigon)'!N153),"",'Zusatzblatt (Perigon)'!N153)</f>
        <v/>
      </c>
      <c r="K158" s="99" t="str">
        <f>IF(ISBLANK('Zusatzblatt (Perigon)'!J153),"",'Zusatzblatt (Perigon)'!T153)</f>
        <v/>
      </c>
      <c r="L158" s="95" t="str">
        <f>IF(ISBLANK('Zusatzblatt (Perigon)'!O153),"",'Zusatzblatt (Perigon)'!O153)</f>
        <v/>
      </c>
      <c r="M158" s="95" t="str">
        <f>IF(ISBLANK('Zusatzblatt (Perigon)'!R153),"",'Zusatzblatt (Perigon)'!R153)</f>
        <v/>
      </c>
      <c r="N158" s="95" t="str">
        <f>IF(ISBLANK('Zusatzblatt (Perigon)'!P153),"",'Zusatzblatt (Perigon)'!P153)</f>
        <v/>
      </c>
      <c r="O158" s="38" t="str">
        <f>IF($L158="","",VLOOKUP($R158,Tarife!$A$2:$R$599,13,FALSE))</f>
        <v/>
      </c>
      <c r="P158" s="38" t="str">
        <f t="shared" si="2"/>
        <v/>
      </c>
      <c r="R158" s="100" t="str">
        <f>Zusammenzug!$C$25&amp;"-"&amp;Zusammenzug!$A$7&amp;"-"&amp;Leistungen!L158</f>
        <v>2026-Nicht beauftragte Spitex-Organisation-</v>
      </c>
    </row>
    <row r="159" spans="1:18" x14ac:dyDescent="0.2">
      <c r="A159" s="95" t="str">
        <f>IF(ISBLANK('Zusatzblatt (Perigon)'!E154),"",'Zusatzblatt (Perigon)'!E154)</f>
        <v/>
      </c>
      <c r="B159" s="95" t="str">
        <f>IF(ISBLANK('Zusatzblatt (Perigon)'!G154),"",'Zusatzblatt (Perigon)'!G154)</f>
        <v/>
      </c>
      <c r="C159" s="96" t="str">
        <f>IF(ISBLANK('Zusatzblatt (Perigon)'!I154),"",'Zusatzblatt (Perigon)'!I154)</f>
        <v/>
      </c>
      <c r="D159" s="97" t="str">
        <f>IF(ISBLANK('Zusatzblatt (Perigon)'!J154),"",'Zusatzblatt (Perigon)'!J154)</f>
        <v/>
      </c>
      <c r="E159" s="64" t="str">
        <f>IF(ISBLANK('Zusatzblatt (Perigon)'!K154),"",'Zusatzblatt (Perigon)'!K154)</f>
        <v/>
      </c>
      <c r="F159" s="65"/>
      <c r="G159" s="64"/>
      <c r="H159" s="69" t="str">
        <f>IF(ISBLANK('Zusatzblatt (Perigon)'!L154),"",'Zusatzblatt (Perigon)'!L154)</f>
        <v/>
      </c>
      <c r="I159" s="69" t="str">
        <f>IF(ISBLANK('Zusatzblatt (Perigon)'!M154),"",'Zusatzblatt (Perigon)'!M154)</f>
        <v/>
      </c>
      <c r="J159" s="98" t="str">
        <f>IF(ISBLANK('Zusatzblatt (Perigon)'!N154),"",'Zusatzblatt (Perigon)'!N154)</f>
        <v/>
      </c>
      <c r="K159" s="99" t="str">
        <f>IF(ISBLANK('Zusatzblatt (Perigon)'!J154),"",'Zusatzblatt (Perigon)'!T154)</f>
        <v/>
      </c>
      <c r="L159" s="95" t="str">
        <f>IF(ISBLANK('Zusatzblatt (Perigon)'!O154),"",'Zusatzblatt (Perigon)'!O154)</f>
        <v/>
      </c>
      <c r="M159" s="95" t="str">
        <f>IF(ISBLANK('Zusatzblatt (Perigon)'!R154),"",'Zusatzblatt (Perigon)'!R154)</f>
        <v/>
      </c>
      <c r="N159" s="95" t="str">
        <f>IF(ISBLANK('Zusatzblatt (Perigon)'!P154),"",'Zusatzblatt (Perigon)'!P154)</f>
        <v/>
      </c>
      <c r="O159" s="38" t="str">
        <f>IF($L159="","",VLOOKUP($R159,Tarife!$A$2:$R$599,13,FALSE))</f>
        <v/>
      </c>
      <c r="P159" s="38" t="str">
        <f t="shared" si="2"/>
        <v/>
      </c>
      <c r="R159" s="100" t="str">
        <f>Zusammenzug!$C$25&amp;"-"&amp;Zusammenzug!$A$7&amp;"-"&amp;Leistungen!L159</f>
        <v>2026-Nicht beauftragte Spitex-Organisation-</v>
      </c>
    </row>
    <row r="160" spans="1:18" x14ac:dyDescent="0.2">
      <c r="A160" s="95" t="str">
        <f>IF(ISBLANK('Zusatzblatt (Perigon)'!E155),"",'Zusatzblatt (Perigon)'!E155)</f>
        <v/>
      </c>
      <c r="B160" s="95" t="str">
        <f>IF(ISBLANK('Zusatzblatt (Perigon)'!G155),"",'Zusatzblatt (Perigon)'!G155)</f>
        <v/>
      </c>
      <c r="C160" s="96" t="str">
        <f>IF(ISBLANK('Zusatzblatt (Perigon)'!I155),"",'Zusatzblatt (Perigon)'!I155)</f>
        <v/>
      </c>
      <c r="D160" s="97" t="str">
        <f>IF(ISBLANK('Zusatzblatt (Perigon)'!J155),"",'Zusatzblatt (Perigon)'!J155)</f>
        <v/>
      </c>
      <c r="E160" s="64" t="str">
        <f>IF(ISBLANK('Zusatzblatt (Perigon)'!K155),"",'Zusatzblatt (Perigon)'!K155)</f>
        <v/>
      </c>
      <c r="F160" s="65"/>
      <c r="G160" s="64"/>
      <c r="H160" s="69" t="str">
        <f>IF(ISBLANK('Zusatzblatt (Perigon)'!L155),"",'Zusatzblatt (Perigon)'!L155)</f>
        <v/>
      </c>
      <c r="I160" s="69" t="str">
        <f>IF(ISBLANK('Zusatzblatt (Perigon)'!M155),"",'Zusatzblatt (Perigon)'!M155)</f>
        <v/>
      </c>
      <c r="J160" s="98" t="str">
        <f>IF(ISBLANK('Zusatzblatt (Perigon)'!N155),"",'Zusatzblatt (Perigon)'!N155)</f>
        <v/>
      </c>
      <c r="K160" s="99" t="str">
        <f>IF(ISBLANK('Zusatzblatt (Perigon)'!J155),"",'Zusatzblatt (Perigon)'!T155)</f>
        <v/>
      </c>
      <c r="L160" s="95" t="str">
        <f>IF(ISBLANK('Zusatzblatt (Perigon)'!O155),"",'Zusatzblatt (Perigon)'!O155)</f>
        <v/>
      </c>
      <c r="M160" s="95" t="str">
        <f>IF(ISBLANK('Zusatzblatt (Perigon)'!R155),"",'Zusatzblatt (Perigon)'!R155)</f>
        <v/>
      </c>
      <c r="N160" s="95" t="str">
        <f>IF(ISBLANK('Zusatzblatt (Perigon)'!P155),"",'Zusatzblatt (Perigon)'!P155)</f>
        <v/>
      </c>
      <c r="O160" s="38" t="str">
        <f>IF($L160="","",VLOOKUP($R160,Tarife!$A$2:$R$599,13,FALSE))</f>
        <v/>
      </c>
      <c r="P160" s="38" t="str">
        <f t="shared" si="2"/>
        <v/>
      </c>
      <c r="R160" s="100" t="str">
        <f>Zusammenzug!$C$25&amp;"-"&amp;Zusammenzug!$A$7&amp;"-"&amp;Leistungen!L160</f>
        <v>2026-Nicht beauftragte Spitex-Organisation-</v>
      </c>
    </row>
    <row r="161" spans="1:18" x14ac:dyDescent="0.2">
      <c r="A161" s="95" t="str">
        <f>IF(ISBLANK('Zusatzblatt (Perigon)'!E156),"",'Zusatzblatt (Perigon)'!E156)</f>
        <v/>
      </c>
      <c r="B161" s="95" t="str">
        <f>IF(ISBLANK('Zusatzblatt (Perigon)'!G156),"",'Zusatzblatt (Perigon)'!G156)</f>
        <v/>
      </c>
      <c r="C161" s="96" t="str">
        <f>IF(ISBLANK('Zusatzblatt (Perigon)'!I156),"",'Zusatzblatt (Perigon)'!I156)</f>
        <v/>
      </c>
      <c r="D161" s="97" t="str">
        <f>IF(ISBLANK('Zusatzblatt (Perigon)'!J156),"",'Zusatzblatt (Perigon)'!J156)</f>
        <v/>
      </c>
      <c r="E161" s="64" t="str">
        <f>IF(ISBLANK('Zusatzblatt (Perigon)'!K156),"",'Zusatzblatt (Perigon)'!K156)</f>
        <v/>
      </c>
      <c r="F161" s="65"/>
      <c r="G161" s="64"/>
      <c r="H161" s="69" t="str">
        <f>IF(ISBLANK('Zusatzblatt (Perigon)'!L156),"",'Zusatzblatt (Perigon)'!L156)</f>
        <v/>
      </c>
      <c r="I161" s="69" t="str">
        <f>IF(ISBLANK('Zusatzblatt (Perigon)'!M156),"",'Zusatzblatt (Perigon)'!M156)</f>
        <v/>
      </c>
      <c r="J161" s="98" t="str">
        <f>IF(ISBLANK('Zusatzblatt (Perigon)'!N156),"",'Zusatzblatt (Perigon)'!N156)</f>
        <v/>
      </c>
      <c r="K161" s="99" t="str">
        <f>IF(ISBLANK('Zusatzblatt (Perigon)'!J156),"",'Zusatzblatt (Perigon)'!T156)</f>
        <v/>
      </c>
      <c r="L161" s="95" t="str">
        <f>IF(ISBLANK('Zusatzblatt (Perigon)'!O156),"",'Zusatzblatt (Perigon)'!O156)</f>
        <v/>
      </c>
      <c r="M161" s="95" t="str">
        <f>IF(ISBLANK('Zusatzblatt (Perigon)'!R156),"",'Zusatzblatt (Perigon)'!R156)</f>
        <v/>
      </c>
      <c r="N161" s="95" t="str">
        <f>IF(ISBLANK('Zusatzblatt (Perigon)'!P156),"",'Zusatzblatt (Perigon)'!P156)</f>
        <v/>
      </c>
      <c r="O161" s="38" t="str">
        <f>IF($L161="","",VLOOKUP($R161,Tarife!$A$2:$R$599,13,FALSE))</f>
        <v/>
      </c>
      <c r="P161" s="38" t="str">
        <f t="shared" si="2"/>
        <v/>
      </c>
      <c r="R161" s="100" t="str">
        <f>Zusammenzug!$C$25&amp;"-"&amp;Zusammenzug!$A$7&amp;"-"&amp;Leistungen!L161</f>
        <v>2026-Nicht beauftragte Spitex-Organisation-</v>
      </c>
    </row>
    <row r="162" spans="1:18" x14ac:dyDescent="0.2">
      <c r="A162" s="95" t="str">
        <f>IF(ISBLANK('Zusatzblatt (Perigon)'!E157),"",'Zusatzblatt (Perigon)'!E157)</f>
        <v/>
      </c>
      <c r="B162" s="95" t="str">
        <f>IF(ISBLANK('Zusatzblatt (Perigon)'!G157),"",'Zusatzblatt (Perigon)'!G157)</f>
        <v/>
      </c>
      <c r="C162" s="96" t="str">
        <f>IF(ISBLANK('Zusatzblatt (Perigon)'!I157),"",'Zusatzblatt (Perigon)'!I157)</f>
        <v/>
      </c>
      <c r="D162" s="97" t="str">
        <f>IF(ISBLANK('Zusatzblatt (Perigon)'!J157),"",'Zusatzblatt (Perigon)'!J157)</f>
        <v/>
      </c>
      <c r="E162" s="64" t="str">
        <f>IF(ISBLANK('Zusatzblatt (Perigon)'!K157),"",'Zusatzblatt (Perigon)'!K157)</f>
        <v/>
      </c>
      <c r="F162" s="65"/>
      <c r="G162" s="64"/>
      <c r="H162" s="69" t="str">
        <f>IF(ISBLANK('Zusatzblatt (Perigon)'!L157),"",'Zusatzblatt (Perigon)'!L157)</f>
        <v/>
      </c>
      <c r="I162" s="69" t="str">
        <f>IF(ISBLANK('Zusatzblatt (Perigon)'!M157),"",'Zusatzblatt (Perigon)'!M157)</f>
        <v/>
      </c>
      <c r="J162" s="98" t="str">
        <f>IF(ISBLANK('Zusatzblatt (Perigon)'!N157),"",'Zusatzblatt (Perigon)'!N157)</f>
        <v/>
      </c>
      <c r="K162" s="99" t="str">
        <f>IF(ISBLANK('Zusatzblatt (Perigon)'!J157),"",'Zusatzblatt (Perigon)'!T157)</f>
        <v/>
      </c>
      <c r="L162" s="95" t="str">
        <f>IF(ISBLANK('Zusatzblatt (Perigon)'!O157),"",'Zusatzblatt (Perigon)'!O157)</f>
        <v/>
      </c>
      <c r="M162" s="95" t="str">
        <f>IF(ISBLANK('Zusatzblatt (Perigon)'!R157),"",'Zusatzblatt (Perigon)'!R157)</f>
        <v/>
      </c>
      <c r="N162" s="95" t="str">
        <f>IF(ISBLANK('Zusatzblatt (Perigon)'!P157),"",'Zusatzblatt (Perigon)'!P157)</f>
        <v/>
      </c>
      <c r="O162" s="38" t="str">
        <f>IF($L162="","",VLOOKUP($R162,Tarife!$A$2:$R$599,13,FALSE))</f>
        <v/>
      </c>
      <c r="P162" s="38" t="str">
        <f t="shared" si="2"/>
        <v/>
      </c>
      <c r="R162" s="100" t="str">
        <f>Zusammenzug!$C$25&amp;"-"&amp;Zusammenzug!$A$7&amp;"-"&amp;Leistungen!L162</f>
        <v>2026-Nicht beauftragte Spitex-Organisation-</v>
      </c>
    </row>
    <row r="163" spans="1:18" x14ac:dyDescent="0.2">
      <c r="A163" s="95" t="str">
        <f>IF(ISBLANK('Zusatzblatt (Perigon)'!E158),"",'Zusatzblatt (Perigon)'!E158)</f>
        <v/>
      </c>
      <c r="B163" s="95" t="str">
        <f>IF(ISBLANK('Zusatzblatt (Perigon)'!G158),"",'Zusatzblatt (Perigon)'!G158)</f>
        <v/>
      </c>
      <c r="C163" s="96" t="str">
        <f>IF(ISBLANK('Zusatzblatt (Perigon)'!I158),"",'Zusatzblatt (Perigon)'!I158)</f>
        <v/>
      </c>
      <c r="D163" s="97" t="str">
        <f>IF(ISBLANK('Zusatzblatt (Perigon)'!J158),"",'Zusatzblatt (Perigon)'!J158)</f>
        <v/>
      </c>
      <c r="E163" s="64" t="str">
        <f>IF(ISBLANK('Zusatzblatt (Perigon)'!K158),"",'Zusatzblatt (Perigon)'!K158)</f>
        <v/>
      </c>
      <c r="F163" s="65"/>
      <c r="G163" s="64"/>
      <c r="H163" s="69" t="str">
        <f>IF(ISBLANK('Zusatzblatt (Perigon)'!L158),"",'Zusatzblatt (Perigon)'!L158)</f>
        <v/>
      </c>
      <c r="I163" s="69" t="str">
        <f>IF(ISBLANK('Zusatzblatt (Perigon)'!M158),"",'Zusatzblatt (Perigon)'!M158)</f>
        <v/>
      </c>
      <c r="J163" s="98" t="str">
        <f>IF(ISBLANK('Zusatzblatt (Perigon)'!N158),"",'Zusatzblatt (Perigon)'!N158)</f>
        <v/>
      </c>
      <c r="K163" s="99" t="str">
        <f>IF(ISBLANK('Zusatzblatt (Perigon)'!J158),"",'Zusatzblatt (Perigon)'!T158)</f>
        <v/>
      </c>
      <c r="L163" s="95" t="str">
        <f>IF(ISBLANK('Zusatzblatt (Perigon)'!O158),"",'Zusatzblatt (Perigon)'!O158)</f>
        <v/>
      </c>
      <c r="M163" s="95" t="str">
        <f>IF(ISBLANK('Zusatzblatt (Perigon)'!R158),"",'Zusatzblatt (Perigon)'!R158)</f>
        <v/>
      </c>
      <c r="N163" s="95" t="str">
        <f>IF(ISBLANK('Zusatzblatt (Perigon)'!P158),"",'Zusatzblatt (Perigon)'!P158)</f>
        <v/>
      </c>
      <c r="O163" s="38" t="str">
        <f>IF($L163="","",VLOOKUP($R163,Tarife!$A$2:$R$599,13,FALSE))</f>
        <v/>
      </c>
      <c r="P163" s="38" t="str">
        <f t="shared" si="2"/>
        <v/>
      </c>
      <c r="R163" s="100" t="str">
        <f>Zusammenzug!$C$25&amp;"-"&amp;Zusammenzug!$A$7&amp;"-"&amp;Leistungen!L163</f>
        <v>2026-Nicht beauftragte Spitex-Organisation-</v>
      </c>
    </row>
    <row r="164" spans="1:18" x14ac:dyDescent="0.2">
      <c r="A164" s="95" t="str">
        <f>IF(ISBLANK('Zusatzblatt (Perigon)'!E159),"",'Zusatzblatt (Perigon)'!E159)</f>
        <v/>
      </c>
      <c r="B164" s="95" t="str">
        <f>IF(ISBLANK('Zusatzblatt (Perigon)'!G159),"",'Zusatzblatt (Perigon)'!G159)</f>
        <v/>
      </c>
      <c r="C164" s="96" t="str">
        <f>IF(ISBLANK('Zusatzblatt (Perigon)'!I159),"",'Zusatzblatt (Perigon)'!I159)</f>
        <v/>
      </c>
      <c r="D164" s="97" t="str">
        <f>IF(ISBLANK('Zusatzblatt (Perigon)'!J159),"",'Zusatzblatt (Perigon)'!J159)</f>
        <v/>
      </c>
      <c r="E164" s="64" t="str">
        <f>IF(ISBLANK('Zusatzblatt (Perigon)'!K159),"",'Zusatzblatt (Perigon)'!K159)</f>
        <v/>
      </c>
      <c r="F164" s="65"/>
      <c r="G164" s="64"/>
      <c r="H164" s="69" t="str">
        <f>IF(ISBLANK('Zusatzblatt (Perigon)'!L159),"",'Zusatzblatt (Perigon)'!L159)</f>
        <v/>
      </c>
      <c r="I164" s="69" t="str">
        <f>IF(ISBLANK('Zusatzblatt (Perigon)'!M159),"",'Zusatzblatt (Perigon)'!M159)</f>
        <v/>
      </c>
      <c r="J164" s="98" t="str">
        <f>IF(ISBLANK('Zusatzblatt (Perigon)'!N159),"",'Zusatzblatt (Perigon)'!N159)</f>
        <v/>
      </c>
      <c r="K164" s="99" t="str">
        <f>IF(ISBLANK('Zusatzblatt (Perigon)'!J159),"",'Zusatzblatt (Perigon)'!T159)</f>
        <v/>
      </c>
      <c r="L164" s="95" t="str">
        <f>IF(ISBLANK('Zusatzblatt (Perigon)'!O159),"",'Zusatzblatt (Perigon)'!O159)</f>
        <v/>
      </c>
      <c r="M164" s="95" t="str">
        <f>IF(ISBLANK('Zusatzblatt (Perigon)'!R159),"",'Zusatzblatt (Perigon)'!R159)</f>
        <v/>
      </c>
      <c r="N164" s="95" t="str">
        <f>IF(ISBLANK('Zusatzblatt (Perigon)'!P159),"",'Zusatzblatt (Perigon)'!P159)</f>
        <v/>
      </c>
      <c r="O164" s="38" t="str">
        <f>IF($L164="","",VLOOKUP($R164,Tarife!$A$2:$R$599,13,FALSE))</f>
        <v/>
      </c>
      <c r="P164" s="38" t="str">
        <f t="shared" si="2"/>
        <v/>
      </c>
      <c r="R164" s="100" t="str">
        <f>Zusammenzug!$C$25&amp;"-"&amp;Zusammenzug!$A$7&amp;"-"&amp;Leistungen!L164</f>
        <v>2026-Nicht beauftragte Spitex-Organisation-</v>
      </c>
    </row>
    <row r="165" spans="1:18" x14ac:dyDescent="0.2">
      <c r="A165" s="95" t="str">
        <f>IF(ISBLANK('Zusatzblatt (Perigon)'!E160),"",'Zusatzblatt (Perigon)'!E160)</f>
        <v/>
      </c>
      <c r="B165" s="95" t="str">
        <f>IF(ISBLANK('Zusatzblatt (Perigon)'!G160),"",'Zusatzblatt (Perigon)'!G160)</f>
        <v/>
      </c>
      <c r="C165" s="96" t="str">
        <f>IF(ISBLANK('Zusatzblatt (Perigon)'!I160),"",'Zusatzblatt (Perigon)'!I160)</f>
        <v/>
      </c>
      <c r="D165" s="97" t="str">
        <f>IF(ISBLANK('Zusatzblatt (Perigon)'!J160),"",'Zusatzblatt (Perigon)'!J160)</f>
        <v/>
      </c>
      <c r="E165" s="64" t="str">
        <f>IF(ISBLANK('Zusatzblatt (Perigon)'!K160),"",'Zusatzblatt (Perigon)'!K160)</f>
        <v/>
      </c>
      <c r="F165" s="65"/>
      <c r="G165" s="64"/>
      <c r="H165" s="69" t="str">
        <f>IF(ISBLANK('Zusatzblatt (Perigon)'!L160),"",'Zusatzblatt (Perigon)'!L160)</f>
        <v/>
      </c>
      <c r="I165" s="69" t="str">
        <f>IF(ISBLANK('Zusatzblatt (Perigon)'!M160),"",'Zusatzblatt (Perigon)'!M160)</f>
        <v/>
      </c>
      <c r="J165" s="98" t="str">
        <f>IF(ISBLANK('Zusatzblatt (Perigon)'!N160),"",'Zusatzblatt (Perigon)'!N160)</f>
        <v/>
      </c>
      <c r="K165" s="99" t="str">
        <f>IF(ISBLANK('Zusatzblatt (Perigon)'!J160),"",'Zusatzblatt (Perigon)'!T160)</f>
        <v/>
      </c>
      <c r="L165" s="95" t="str">
        <f>IF(ISBLANK('Zusatzblatt (Perigon)'!O160),"",'Zusatzblatt (Perigon)'!O160)</f>
        <v/>
      </c>
      <c r="M165" s="95" t="str">
        <f>IF(ISBLANK('Zusatzblatt (Perigon)'!R160),"",'Zusatzblatt (Perigon)'!R160)</f>
        <v/>
      </c>
      <c r="N165" s="95" t="str">
        <f>IF(ISBLANK('Zusatzblatt (Perigon)'!P160),"",'Zusatzblatt (Perigon)'!P160)</f>
        <v/>
      </c>
      <c r="O165" s="38" t="str">
        <f>IF($L165="","",VLOOKUP($R165,Tarife!$A$2:$R$599,13,FALSE))</f>
        <v/>
      </c>
      <c r="P165" s="38" t="str">
        <f t="shared" si="2"/>
        <v/>
      </c>
      <c r="R165" s="100" t="str">
        <f>Zusammenzug!$C$25&amp;"-"&amp;Zusammenzug!$A$7&amp;"-"&amp;Leistungen!L165</f>
        <v>2026-Nicht beauftragte Spitex-Organisation-</v>
      </c>
    </row>
    <row r="166" spans="1:18" x14ac:dyDescent="0.2">
      <c r="A166" s="95" t="str">
        <f>IF(ISBLANK('Zusatzblatt (Perigon)'!E161),"",'Zusatzblatt (Perigon)'!E161)</f>
        <v/>
      </c>
      <c r="B166" s="95" t="str">
        <f>IF(ISBLANK('Zusatzblatt (Perigon)'!G161),"",'Zusatzblatt (Perigon)'!G161)</f>
        <v/>
      </c>
      <c r="C166" s="96" t="str">
        <f>IF(ISBLANK('Zusatzblatt (Perigon)'!I161),"",'Zusatzblatt (Perigon)'!I161)</f>
        <v/>
      </c>
      <c r="D166" s="97" t="str">
        <f>IF(ISBLANK('Zusatzblatt (Perigon)'!J161),"",'Zusatzblatt (Perigon)'!J161)</f>
        <v/>
      </c>
      <c r="E166" s="64" t="str">
        <f>IF(ISBLANK('Zusatzblatt (Perigon)'!K161),"",'Zusatzblatt (Perigon)'!K161)</f>
        <v/>
      </c>
      <c r="F166" s="65"/>
      <c r="G166" s="64"/>
      <c r="H166" s="69" t="str">
        <f>IF(ISBLANK('Zusatzblatt (Perigon)'!L161),"",'Zusatzblatt (Perigon)'!L161)</f>
        <v/>
      </c>
      <c r="I166" s="69" t="str">
        <f>IF(ISBLANK('Zusatzblatt (Perigon)'!M161),"",'Zusatzblatt (Perigon)'!M161)</f>
        <v/>
      </c>
      <c r="J166" s="98" t="str">
        <f>IF(ISBLANK('Zusatzblatt (Perigon)'!N161),"",'Zusatzblatt (Perigon)'!N161)</f>
        <v/>
      </c>
      <c r="K166" s="99" t="str">
        <f>IF(ISBLANK('Zusatzblatt (Perigon)'!J161),"",'Zusatzblatt (Perigon)'!T161)</f>
        <v/>
      </c>
      <c r="L166" s="95" t="str">
        <f>IF(ISBLANK('Zusatzblatt (Perigon)'!O161),"",'Zusatzblatt (Perigon)'!O161)</f>
        <v/>
      </c>
      <c r="M166" s="95" t="str">
        <f>IF(ISBLANK('Zusatzblatt (Perigon)'!R161),"",'Zusatzblatt (Perigon)'!R161)</f>
        <v/>
      </c>
      <c r="N166" s="95" t="str">
        <f>IF(ISBLANK('Zusatzblatt (Perigon)'!P161),"",'Zusatzblatt (Perigon)'!P161)</f>
        <v/>
      </c>
      <c r="O166" s="38" t="str">
        <f>IF($L166="","",VLOOKUP($R166,Tarife!$A$2:$R$599,13,FALSE))</f>
        <v/>
      </c>
      <c r="P166" s="38" t="str">
        <f t="shared" si="2"/>
        <v/>
      </c>
      <c r="R166" s="100" t="str">
        <f>Zusammenzug!$C$25&amp;"-"&amp;Zusammenzug!$A$7&amp;"-"&amp;Leistungen!L166</f>
        <v>2026-Nicht beauftragte Spitex-Organisation-</v>
      </c>
    </row>
    <row r="167" spans="1:18" x14ac:dyDescent="0.2">
      <c r="A167" s="95" t="str">
        <f>IF(ISBLANK('Zusatzblatt (Perigon)'!E162),"",'Zusatzblatt (Perigon)'!E162)</f>
        <v/>
      </c>
      <c r="B167" s="95" t="str">
        <f>IF(ISBLANK('Zusatzblatt (Perigon)'!G162),"",'Zusatzblatt (Perigon)'!G162)</f>
        <v/>
      </c>
      <c r="C167" s="96" t="str">
        <f>IF(ISBLANK('Zusatzblatt (Perigon)'!I162),"",'Zusatzblatt (Perigon)'!I162)</f>
        <v/>
      </c>
      <c r="D167" s="97" t="str">
        <f>IF(ISBLANK('Zusatzblatt (Perigon)'!J162),"",'Zusatzblatt (Perigon)'!J162)</f>
        <v/>
      </c>
      <c r="E167" s="64" t="str">
        <f>IF(ISBLANK('Zusatzblatt (Perigon)'!K162),"",'Zusatzblatt (Perigon)'!K162)</f>
        <v/>
      </c>
      <c r="F167" s="65"/>
      <c r="G167" s="64"/>
      <c r="H167" s="69" t="str">
        <f>IF(ISBLANK('Zusatzblatt (Perigon)'!L162),"",'Zusatzblatt (Perigon)'!L162)</f>
        <v/>
      </c>
      <c r="I167" s="69" t="str">
        <f>IF(ISBLANK('Zusatzblatt (Perigon)'!M162),"",'Zusatzblatt (Perigon)'!M162)</f>
        <v/>
      </c>
      <c r="J167" s="98" t="str">
        <f>IF(ISBLANK('Zusatzblatt (Perigon)'!N162),"",'Zusatzblatt (Perigon)'!N162)</f>
        <v/>
      </c>
      <c r="K167" s="99" t="str">
        <f>IF(ISBLANK('Zusatzblatt (Perigon)'!J162),"",'Zusatzblatt (Perigon)'!T162)</f>
        <v/>
      </c>
      <c r="L167" s="95" t="str">
        <f>IF(ISBLANK('Zusatzblatt (Perigon)'!O162),"",'Zusatzblatt (Perigon)'!O162)</f>
        <v/>
      </c>
      <c r="M167" s="95" t="str">
        <f>IF(ISBLANK('Zusatzblatt (Perigon)'!R162),"",'Zusatzblatt (Perigon)'!R162)</f>
        <v/>
      </c>
      <c r="N167" s="95" t="str">
        <f>IF(ISBLANK('Zusatzblatt (Perigon)'!P162),"",'Zusatzblatt (Perigon)'!P162)</f>
        <v/>
      </c>
      <c r="O167" s="38" t="str">
        <f>IF($L167="","",VLOOKUP($R167,Tarife!$A$2:$R$599,13,FALSE))</f>
        <v/>
      </c>
      <c r="P167" s="38" t="str">
        <f t="shared" si="2"/>
        <v/>
      </c>
      <c r="R167" s="100" t="str">
        <f>Zusammenzug!$C$25&amp;"-"&amp;Zusammenzug!$A$7&amp;"-"&amp;Leistungen!L167</f>
        <v>2026-Nicht beauftragte Spitex-Organisation-</v>
      </c>
    </row>
    <row r="168" spans="1:18" x14ac:dyDescent="0.2">
      <c r="A168" s="95" t="str">
        <f>IF(ISBLANK('Zusatzblatt (Perigon)'!E163),"",'Zusatzblatt (Perigon)'!E163)</f>
        <v/>
      </c>
      <c r="B168" s="95" t="str">
        <f>IF(ISBLANK('Zusatzblatt (Perigon)'!G163),"",'Zusatzblatt (Perigon)'!G163)</f>
        <v/>
      </c>
      <c r="C168" s="96" t="str">
        <f>IF(ISBLANK('Zusatzblatt (Perigon)'!I163),"",'Zusatzblatt (Perigon)'!I163)</f>
        <v/>
      </c>
      <c r="D168" s="97" t="str">
        <f>IF(ISBLANK('Zusatzblatt (Perigon)'!J163),"",'Zusatzblatt (Perigon)'!J163)</f>
        <v/>
      </c>
      <c r="E168" s="64" t="str">
        <f>IF(ISBLANK('Zusatzblatt (Perigon)'!K163),"",'Zusatzblatt (Perigon)'!K163)</f>
        <v/>
      </c>
      <c r="F168" s="65"/>
      <c r="G168" s="64"/>
      <c r="H168" s="69" t="str">
        <f>IF(ISBLANK('Zusatzblatt (Perigon)'!L163),"",'Zusatzblatt (Perigon)'!L163)</f>
        <v/>
      </c>
      <c r="I168" s="69" t="str">
        <f>IF(ISBLANK('Zusatzblatt (Perigon)'!M163),"",'Zusatzblatt (Perigon)'!M163)</f>
        <v/>
      </c>
      <c r="J168" s="98" t="str">
        <f>IF(ISBLANK('Zusatzblatt (Perigon)'!N163),"",'Zusatzblatt (Perigon)'!N163)</f>
        <v/>
      </c>
      <c r="K168" s="99" t="str">
        <f>IF(ISBLANK('Zusatzblatt (Perigon)'!J163),"",'Zusatzblatt (Perigon)'!T163)</f>
        <v/>
      </c>
      <c r="L168" s="95" t="str">
        <f>IF(ISBLANK('Zusatzblatt (Perigon)'!O163),"",'Zusatzblatt (Perigon)'!O163)</f>
        <v/>
      </c>
      <c r="M168" s="95" t="str">
        <f>IF(ISBLANK('Zusatzblatt (Perigon)'!R163),"",'Zusatzblatt (Perigon)'!R163)</f>
        <v/>
      </c>
      <c r="N168" s="95" t="str">
        <f>IF(ISBLANK('Zusatzblatt (Perigon)'!P163),"",'Zusatzblatt (Perigon)'!P163)</f>
        <v/>
      </c>
      <c r="O168" s="38" t="str">
        <f>IF($L168="","",VLOOKUP($R168,Tarife!$A$2:$R$599,13,FALSE))</f>
        <v/>
      </c>
      <c r="P168" s="38" t="str">
        <f t="shared" si="2"/>
        <v/>
      </c>
      <c r="R168" s="100" t="str">
        <f>Zusammenzug!$C$25&amp;"-"&amp;Zusammenzug!$A$7&amp;"-"&amp;Leistungen!L168</f>
        <v>2026-Nicht beauftragte Spitex-Organisation-</v>
      </c>
    </row>
    <row r="169" spans="1:18" x14ac:dyDescent="0.2">
      <c r="A169" s="95" t="str">
        <f>IF(ISBLANK('Zusatzblatt (Perigon)'!E164),"",'Zusatzblatt (Perigon)'!E164)</f>
        <v/>
      </c>
      <c r="B169" s="95" t="str">
        <f>IF(ISBLANK('Zusatzblatt (Perigon)'!G164),"",'Zusatzblatt (Perigon)'!G164)</f>
        <v/>
      </c>
      <c r="C169" s="96" t="str">
        <f>IF(ISBLANK('Zusatzblatt (Perigon)'!I164),"",'Zusatzblatt (Perigon)'!I164)</f>
        <v/>
      </c>
      <c r="D169" s="97" t="str">
        <f>IF(ISBLANK('Zusatzblatt (Perigon)'!J164),"",'Zusatzblatt (Perigon)'!J164)</f>
        <v/>
      </c>
      <c r="E169" s="64" t="str">
        <f>IF(ISBLANK('Zusatzblatt (Perigon)'!K164),"",'Zusatzblatt (Perigon)'!K164)</f>
        <v/>
      </c>
      <c r="F169" s="65"/>
      <c r="G169" s="64"/>
      <c r="H169" s="69" t="str">
        <f>IF(ISBLANK('Zusatzblatt (Perigon)'!L164),"",'Zusatzblatt (Perigon)'!L164)</f>
        <v/>
      </c>
      <c r="I169" s="69" t="str">
        <f>IF(ISBLANK('Zusatzblatt (Perigon)'!M164),"",'Zusatzblatt (Perigon)'!M164)</f>
        <v/>
      </c>
      <c r="J169" s="98" t="str">
        <f>IF(ISBLANK('Zusatzblatt (Perigon)'!N164),"",'Zusatzblatt (Perigon)'!N164)</f>
        <v/>
      </c>
      <c r="K169" s="99" t="str">
        <f>IF(ISBLANK('Zusatzblatt (Perigon)'!J164),"",'Zusatzblatt (Perigon)'!T164)</f>
        <v/>
      </c>
      <c r="L169" s="95" t="str">
        <f>IF(ISBLANK('Zusatzblatt (Perigon)'!O164),"",'Zusatzblatt (Perigon)'!O164)</f>
        <v/>
      </c>
      <c r="M169" s="95" t="str">
        <f>IF(ISBLANK('Zusatzblatt (Perigon)'!R164),"",'Zusatzblatt (Perigon)'!R164)</f>
        <v/>
      </c>
      <c r="N169" s="95" t="str">
        <f>IF(ISBLANK('Zusatzblatt (Perigon)'!P164),"",'Zusatzblatt (Perigon)'!P164)</f>
        <v/>
      </c>
      <c r="O169" s="38" t="str">
        <f>IF($L169="","",VLOOKUP($R169,Tarife!$A$2:$R$599,13,FALSE))</f>
        <v/>
      </c>
      <c r="P169" s="38" t="str">
        <f t="shared" si="2"/>
        <v/>
      </c>
      <c r="R169" s="100" t="str">
        <f>Zusammenzug!$C$25&amp;"-"&amp;Zusammenzug!$A$7&amp;"-"&amp;Leistungen!L169</f>
        <v>2026-Nicht beauftragte Spitex-Organisation-</v>
      </c>
    </row>
    <row r="170" spans="1:18" x14ac:dyDescent="0.2">
      <c r="A170" s="95" t="str">
        <f>IF(ISBLANK('Zusatzblatt (Perigon)'!E165),"",'Zusatzblatt (Perigon)'!E165)</f>
        <v/>
      </c>
      <c r="B170" s="95" t="str">
        <f>IF(ISBLANK('Zusatzblatt (Perigon)'!G165),"",'Zusatzblatt (Perigon)'!G165)</f>
        <v/>
      </c>
      <c r="C170" s="96" t="str">
        <f>IF(ISBLANK('Zusatzblatt (Perigon)'!I165),"",'Zusatzblatt (Perigon)'!I165)</f>
        <v/>
      </c>
      <c r="D170" s="97" t="str">
        <f>IF(ISBLANK('Zusatzblatt (Perigon)'!J165),"",'Zusatzblatt (Perigon)'!J165)</f>
        <v/>
      </c>
      <c r="E170" s="64" t="str">
        <f>IF(ISBLANK('Zusatzblatt (Perigon)'!K165),"",'Zusatzblatt (Perigon)'!K165)</f>
        <v/>
      </c>
      <c r="F170" s="65"/>
      <c r="G170" s="64"/>
      <c r="H170" s="69" t="str">
        <f>IF(ISBLANK('Zusatzblatt (Perigon)'!L165),"",'Zusatzblatt (Perigon)'!L165)</f>
        <v/>
      </c>
      <c r="I170" s="69" t="str">
        <f>IF(ISBLANK('Zusatzblatt (Perigon)'!M165),"",'Zusatzblatt (Perigon)'!M165)</f>
        <v/>
      </c>
      <c r="J170" s="98" t="str">
        <f>IF(ISBLANK('Zusatzblatt (Perigon)'!N165),"",'Zusatzblatt (Perigon)'!N165)</f>
        <v/>
      </c>
      <c r="K170" s="99" t="str">
        <f>IF(ISBLANK('Zusatzblatt (Perigon)'!J165),"",'Zusatzblatt (Perigon)'!T165)</f>
        <v/>
      </c>
      <c r="L170" s="95" t="str">
        <f>IF(ISBLANK('Zusatzblatt (Perigon)'!O165),"",'Zusatzblatt (Perigon)'!O165)</f>
        <v/>
      </c>
      <c r="M170" s="95" t="str">
        <f>IF(ISBLANK('Zusatzblatt (Perigon)'!R165),"",'Zusatzblatt (Perigon)'!R165)</f>
        <v/>
      </c>
      <c r="N170" s="95" t="str">
        <f>IF(ISBLANK('Zusatzblatt (Perigon)'!P165),"",'Zusatzblatt (Perigon)'!P165)</f>
        <v/>
      </c>
      <c r="O170" s="38" t="str">
        <f>IF($L170="","",VLOOKUP($R170,Tarife!$A$2:$R$599,13,FALSE))</f>
        <v/>
      </c>
      <c r="P170" s="38" t="str">
        <f t="shared" si="2"/>
        <v/>
      </c>
      <c r="R170" s="100" t="str">
        <f>Zusammenzug!$C$25&amp;"-"&amp;Zusammenzug!$A$7&amp;"-"&amp;Leistungen!L170</f>
        <v>2026-Nicht beauftragte Spitex-Organisation-</v>
      </c>
    </row>
    <row r="171" spans="1:18" x14ac:dyDescent="0.2">
      <c r="A171" s="95" t="str">
        <f>IF(ISBLANK('Zusatzblatt (Perigon)'!E166),"",'Zusatzblatt (Perigon)'!E166)</f>
        <v/>
      </c>
      <c r="B171" s="95" t="str">
        <f>IF(ISBLANK('Zusatzblatt (Perigon)'!G166),"",'Zusatzblatt (Perigon)'!G166)</f>
        <v/>
      </c>
      <c r="C171" s="96" t="str">
        <f>IF(ISBLANK('Zusatzblatt (Perigon)'!I166),"",'Zusatzblatt (Perigon)'!I166)</f>
        <v/>
      </c>
      <c r="D171" s="97" t="str">
        <f>IF(ISBLANK('Zusatzblatt (Perigon)'!J166),"",'Zusatzblatt (Perigon)'!J166)</f>
        <v/>
      </c>
      <c r="E171" s="64" t="str">
        <f>IF(ISBLANK('Zusatzblatt (Perigon)'!K166),"",'Zusatzblatt (Perigon)'!K166)</f>
        <v/>
      </c>
      <c r="F171" s="65"/>
      <c r="G171" s="64"/>
      <c r="H171" s="69" t="str">
        <f>IF(ISBLANK('Zusatzblatt (Perigon)'!L166),"",'Zusatzblatt (Perigon)'!L166)</f>
        <v/>
      </c>
      <c r="I171" s="69" t="str">
        <f>IF(ISBLANK('Zusatzblatt (Perigon)'!M166),"",'Zusatzblatt (Perigon)'!M166)</f>
        <v/>
      </c>
      <c r="J171" s="98" t="str">
        <f>IF(ISBLANK('Zusatzblatt (Perigon)'!N166),"",'Zusatzblatt (Perigon)'!N166)</f>
        <v/>
      </c>
      <c r="K171" s="99" t="str">
        <f>IF(ISBLANK('Zusatzblatt (Perigon)'!J166),"",'Zusatzblatt (Perigon)'!T166)</f>
        <v/>
      </c>
      <c r="L171" s="95" t="str">
        <f>IF(ISBLANK('Zusatzblatt (Perigon)'!O166),"",'Zusatzblatt (Perigon)'!O166)</f>
        <v/>
      </c>
      <c r="M171" s="95" t="str">
        <f>IF(ISBLANK('Zusatzblatt (Perigon)'!R166),"",'Zusatzblatt (Perigon)'!R166)</f>
        <v/>
      </c>
      <c r="N171" s="95" t="str">
        <f>IF(ISBLANK('Zusatzblatt (Perigon)'!P166),"",'Zusatzblatt (Perigon)'!P166)</f>
        <v/>
      </c>
      <c r="O171" s="38" t="str">
        <f>IF($L171="","",VLOOKUP($R171,Tarife!$A$2:$R$599,13,FALSE))</f>
        <v/>
      </c>
      <c r="P171" s="38" t="str">
        <f t="shared" si="2"/>
        <v/>
      </c>
      <c r="R171" s="100" t="str">
        <f>Zusammenzug!$C$25&amp;"-"&amp;Zusammenzug!$A$7&amp;"-"&amp;Leistungen!L171</f>
        <v>2026-Nicht beauftragte Spitex-Organisation-</v>
      </c>
    </row>
    <row r="172" spans="1:18" x14ac:dyDescent="0.2">
      <c r="A172" s="95" t="str">
        <f>IF(ISBLANK('Zusatzblatt (Perigon)'!E167),"",'Zusatzblatt (Perigon)'!E167)</f>
        <v/>
      </c>
      <c r="B172" s="95" t="str">
        <f>IF(ISBLANK('Zusatzblatt (Perigon)'!G167),"",'Zusatzblatt (Perigon)'!G167)</f>
        <v/>
      </c>
      <c r="C172" s="96" t="str">
        <f>IF(ISBLANK('Zusatzblatt (Perigon)'!I167),"",'Zusatzblatt (Perigon)'!I167)</f>
        <v/>
      </c>
      <c r="D172" s="97" t="str">
        <f>IF(ISBLANK('Zusatzblatt (Perigon)'!J167),"",'Zusatzblatt (Perigon)'!J167)</f>
        <v/>
      </c>
      <c r="E172" s="64" t="str">
        <f>IF(ISBLANK('Zusatzblatt (Perigon)'!K167),"",'Zusatzblatt (Perigon)'!K167)</f>
        <v/>
      </c>
      <c r="F172" s="65"/>
      <c r="G172" s="64"/>
      <c r="H172" s="69" t="str">
        <f>IF(ISBLANK('Zusatzblatt (Perigon)'!L167),"",'Zusatzblatt (Perigon)'!L167)</f>
        <v/>
      </c>
      <c r="I172" s="69" t="str">
        <f>IF(ISBLANK('Zusatzblatt (Perigon)'!M167),"",'Zusatzblatt (Perigon)'!M167)</f>
        <v/>
      </c>
      <c r="J172" s="98" t="str">
        <f>IF(ISBLANK('Zusatzblatt (Perigon)'!N167),"",'Zusatzblatt (Perigon)'!N167)</f>
        <v/>
      </c>
      <c r="K172" s="99" t="str">
        <f>IF(ISBLANK('Zusatzblatt (Perigon)'!J167),"",'Zusatzblatt (Perigon)'!T167)</f>
        <v/>
      </c>
      <c r="L172" s="95" t="str">
        <f>IF(ISBLANK('Zusatzblatt (Perigon)'!O167),"",'Zusatzblatt (Perigon)'!O167)</f>
        <v/>
      </c>
      <c r="M172" s="95" t="str">
        <f>IF(ISBLANK('Zusatzblatt (Perigon)'!R167),"",'Zusatzblatt (Perigon)'!R167)</f>
        <v/>
      </c>
      <c r="N172" s="95" t="str">
        <f>IF(ISBLANK('Zusatzblatt (Perigon)'!P167),"",'Zusatzblatt (Perigon)'!P167)</f>
        <v/>
      </c>
      <c r="O172" s="38" t="str">
        <f>IF($L172="","",VLOOKUP($R172,Tarife!$A$2:$R$599,13,FALSE))</f>
        <v/>
      </c>
      <c r="P172" s="38" t="str">
        <f t="shared" si="2"/>
        <v/>
      </c>
      <c r="R172" s="100" t="str">
        <f>Zusammenzug!$C$25&amp;"-"&amp;Zusammenzug!$A$7&amp;"-"&amp;Leistungen!L172</f>
        <v>2026-Nicht beauftragte Spitex-Organisation-</v>
      </c>
    </row>
    <row r="173" spans="1:18" x14ac:dyDescent="0.2">
      <c r="A173" s="95" t="str">
        <f>IF(ISBLANK('Zusatzblatt (Perigon)'!E168),"",'Zusatzblatt (Perigon)'!E168)</f>
        <v/>
      </c>
      <c r="B173" s="95" t="str">
        <f>IF(ISBLANK('Zusatzblatt (Perigon)'!G168),"",'Zusatzblatt (Perigon)'!G168)</f>
        <v/>
      </c>
      <c r="C173" s="96" t="str">
        <f>IF(ISBLANK('Zusatzblatt (Perigon)'!I168),"",'Zusatzblatt (Perigon)'!I168)</f>
        <v/>
      </c>
      <c r="D173" s="97" t="str">
        <f>IF(ISBLANK('Zusatzblatt (Perigon)'!J168),"",'Zusatzblatt (Perigon)'!J168)</f>
        <v/>
      </c>
      <c r="E173" s="64" t="str">
        <f>IF(ISBLANK('Zusatzblatt (Perigon)'!K168),"",'Zusatzblatt (Perigon)'!K168)</f>
        <v/>
      </c>
      <c r="F173" s="65"/>
      <c r="G173" s="64"/>
      <c r="H173" s="69" t="str">
        <f>IF(ISBLANK('Zusatzblatt (Perigon)'!L168),"",'Zusatzblatt (Perigon)'!L168)</f>
        <v/>
      </c>
      <c r="I173" s="69" t="str">
        <f>IF(ISBLANK('Zusatzblatt (Perigon)'!M168),"",'Zusatzblatt (Perigon)'!M168)</f>
        <v/>
      </c>
      <c r="J173" s="98" t="str">
        <f>IF(ISBLANK('Zusatzblatt (Perigon)'!N168),"",'Zusatzblatt (Perigon)'!N168)</f>
        <v/>
      </c>
      <c r="K173" s="99" t="str">
        <f>IF(ISBLANK('Zusatzblatt (Perigon)'!J168),"",'Zusatzblatt (Perigon)'!T168)</f>
        <v/>
      </c>
      <c r="L173" s="95" t="str">
        <f>IF(ISBLANK('Zusatzblatt (Perigon)'!O168),"",'Zusatzblatt (Perigon)'!O168)</f>
        <v/>
      </c>
      <c r="M173" s="95" t="str">
        <f>IF(ISBLANK('Zusatzblatt (Perigon)'!R168),"",'Zusatzblatt (Perigon)'!R168)</f>
        <v/>
      </c>
      <c r="N173" s="95" t="str">
        <f>IF(ISBLANK('Zusatzblatt (Perigon)'!P168),"",'Zusatzblatt (Perigon)'!P168)</f>
        <v/>
      </c>
      <c r="O173" s="38" t="str">
        <f>IF($L173="","",VLOOKUP($R173,Tarife!$A$2:$R$599,13,FALSE))</f>
        <v/>
      </c>
      <c r="P173" s="38" t="str">
        <f t="shared" si="2"/>
        <v/>
      </c>
      <c r="R173" s="100" t="str">
        <f>Zusammenzug!$C$25&amp;"-"&amp;Zusammenzug!$A$7&amp;"-"&amp;Leistungen!L173</f>
        <v>2026-Nicht beauftragte Spitex-Organisation-</v>
      </c>
    </row>
    <row r="174" spans="1:18" x14ac:dyDescent="0.2">
      <c r="A174" s="95" t="str">
        <f>IF(ISBLANK('Zusatzblatt (Perigon)'!E169),"",'Zusatzblatt (Perigon)'!E169)</f>
        <v/>
      </c>
      <c r="B174" s="95" t="str">
        <f>IF(ISBLANK('Zusatzblatt (Perigon)'!G169),"",'Zusatzblatt (Perigon)'!G169)</f>
        <v/>
      </c>
      <c r="C174" s="96" t="str">
        <f>IF(ISBLANK('Zusatzblatt (Perigon)'!I169),"",'Zusatzblatt (Perigon)'!I169)</f>
        <v/>
      </c>
      <c r="D174" s="97" t="str">
        <f>IF(ISBLANK('Zusatzblatt (Perigon)'!J169),"",'Zusatzblatt (Perigon)'!J169)</f>
        <v/>
      </c>
      <c r="E174" s="64" t="str">
        <f>IF(ISBLANK('Zusatzblatt (Perigon)'!K169),"",'Zusatzblatt (Perigon)'!K169)</f>
        <v/>
      </c>
      <c r="F174" s="65"/>
      <c r="G174" s="64"/>
      <c r="H174" s="69" t="str">
        <f>IF(ISBLANK('Zusatzblatt (Perigon)'!L169),"",'Zusatzblatt (Perigon)'!L169)</f>
        <v/>
      </c>
      <c r="I174" s="69" t="str">
        <f>IF(ISBLANK('Zusatzblatt (Perigon)'!M169),"",'Zusatzblatt (Perigon)'!M169)</f>
        <v/>
      </c>
      <c r="J174" s="98" t="str">
        <f>IF(ISBLANK('Zusatzblatt (Perigon)'!N169),"",'Zusatzblatt (Perigon)'!N169)</f>
        <v/>
      </c>
      <c r="K174" s="99" t="str">
        <f>IF(ISBLANK('Zusatzblatt (Perigon)'!J169),"",'Zusatzblatt (Perigon)'!T169)</f>
        <v/>
      </c>
      <c r="L174" s="95" t="str">
        <f>IF(ISBLANK('Zusatzblatt (Perigon)'!O169),"",'Zusatzblatt (Perigon)'!O169)</f>
        <v/>
      </c>
      <c r="M174" s="95" t="str">
        <f>IF(ISBLANK('Zusatzblatt (Perigon)'!R169),"",'Zusatzblatt (Perigon)'!R169)</f>
        <v/>
      </c>
      <c r="N174" s="95" t="str">
        <f>IF(ISBLANK('Zusatzblatt (Perigon)'!P169),"",'Zusatzblatt (Perigon)'!P169)</f>
        <v/>
      </c>
      <c r="O174" s="38" t="str">
        <f>IF($L174="","",VLOOKUP($R174,Tarife!$A$2:$R$599,13,FALSE))</f>
        <v/>
      </c>
      <c r="P174" s="38" t="str">
        <f t="shared" si="2"/>
        <v/>
      </c>
      <c r="R174" s="100" t="str">
        <f>Zusammenzug!$C$25&amp;"-"&amp;Zusammenzug!$A$7&amp;"-"&amp;Leistungen!L174</f>
        <v>2026-Nicht beauftragte Spitex-Organisation-</v>
      </c>
    </row>
    <row r="175" spans="1:18" x14ac:dyDescent="0.2">
      <c r="A175" s="95" t="str">
        <f>IF(ISBLANK('Zusatzblatt (Perigon)'!E170),"",'Zusatzblatt (Perigon)'!E170)</f>
        <v/>
      </c>
      <c r="B175" s="95" t="str">
        <f>IF(ISBLANK('Zusatzblatt (Perigon)'!G170),"",'Zusatzblatt (Perigon)'!G170)</f>
        <v/>
      </c>
      <c r="C175" s="96" t="str">
        <f>IF(ISBLANK('Zusatzblatt (Perigon)'!I170),"",'Zusatzblatt (Perigon)'!I170)</f>
        <v/>
      </c>
      <c r="D175" s="97" t="str">
        <f>IF(ISBLANK('Zusatzblatt (Perigon)'!J170),"",'Zusatzblatt (Perigon)'!J170)</f>
        <v/>
      </c>
      <c r="E175" s="64" t="str">
        <f>IF(ISBLANK('Zusatzblatt (Perigon)'!K170),"",'Zusatzblatt (Perigon)'!K170)</f>
        <v/>
      </c>
      <c r="F175" s="65"/>
      <c r="G175" s="64"/>
      <c r="H175" s="69" t="str">
        <f>IF(ISBLANK('Zusatzblatt (Perigon)'!L170),"",'Zusatzblatt (Perigon)'!L170)</f>
        <v/>
      </c>
      <c r="I175" s="69" t="str">
        <f>IF(ISBLANK('Zusatzblatt (Perigon)'!M170),"",'Zusatzblatt (Perigon)'!M170)</f>
        <v/>
      </c>
      <c r="J175" s="98" t="str">
        <f>IF(ISBLANK('Zusatzblatt (Perigon)'!N170),"",'Zusatzblatt (Perigon)'!N170)</f>
        <v/>
      </c>
      <c r="K175" s="99" t="str">
        <f>IF(ISBLANK('Zusatzblatt (Perigon)'!J170),"",'Zusatzblatt (Perigon)'!T170)</f>
        <v/>
      </c>
      <c r="L175" s="95" t="str">
        <f>IF(ISBLANK('Zusatzblatt (Perigon)'!O170),"",'Zusatzblatt (Perigon)'!O170)</f>
        <v/>
      </c>
      <c r="M175" s="95" t="str">
        <f>IF(ISBLANK('Zusatzblatt (Perigon)'!R170),"",'Zusatzblatt (Perigon)'!R170)</f>
        <v/>
      </c>
      <c r="N175" s="95" t="str">
        <f>IF(ISBLANK('Zusatzblatt (Perigon)'!P170),"",'Zusatzblatt (Perigon)'!P170)</f>
        <v/>
      </c>
      <c r="O175" s="38" t="str">
        <f>IF($L175="","",VLOOKUP($R175,Tarife!$A$2:$R$599,13,FALSE))</f>
        <v/>
      </c>
      <c r="P175" s="38" t="str">
        <f t="shared" si="2"/>
        <v/>
      </c>
      <c r="R175" s="100" t="str">
        <f>Zusammenzug!$C$25&amp;"-"&amp;Zusammenzug!$A$7&amp;"-"&amp;Leistungen!L175</f>
        <v>2026-Nicht beauftragte Spitex-Organisation-</v>
      </c>
    </row>
    <row r="176" spans="1:18" x14ac:dyDescent="0.2">
      <c r="A176" s="95" t="str">
        <f>IF(ISBLANK('Zusatzblatt (Perigon)'!E171),"",'Zusatzblatt (Perigon)'!E171)</f>
        <v/>
      </c>
      <c r="B176" s="95" t="str">
        <f>IF(ISBLANK('Zusatzblatt (Perigon)'!G171),"",'Zusatzblatt (Perigon)'!G171)</f>
        <v/>
      </c>
      <c r="C176" s="96" t="str">
        <f>IF(ISBLANK('Zusatzblatt (Perigon)'!I171),"",'Zusatzblatt (Perigon)'!I171)</f>
        <v/>
      </c>
      <c r="D176" s="97" t="str">
        <f>IF(ISBLANK('Zusatzblatt (Perigon)'!J171),"",'Zusatzblatt (Perigon)'!J171)</f>
        <v/>
      </c>
      <c r="E176" s="64" t="str">
        <f>IF(ISBLANK('Zusatzblatt (Perigon)'!K171),"",'Zusatzblatt (Perigon)'!K171)</f>
        <v/>
      </c>
      <c r="F176" s="65"/>
      <c r="G176" s="64"/>
      <c r="H176" s="69" t="str">
        <f>IF(ISBLANK('Zusatzblatt (Perigon)'!L171),"",'Zusatzblatt (Perigon)'!L171)</f>
        <v/>
      </c>
      <c r="I176" s="69" t="str">
        <f>IF(ISBLANK('Zusatzblatt (Perigon)'!M171),"",'Zusatzblatt (Perigon)'!M171)</f>
        <v/>
      </c>
      <c r="J176" s="98" t="str">
        <f>IF(ISBLANK('Zusatzblatt (Perigon)'!N171),"",'Zusatzblatt (Perigon)'!N171)</f>
        <v/>
      </c>
      <c r="K176" s="99" t="str">
        <f>IF(ISBLANK('Zusatzblatt (Perigon)'!J171),"",'Zusatzblatt (Perigon)'!T171)</f>
        <v/>
      </c>
      <c r="L176" s="95" t="str">
        <f>IF(ISBLANK('Zusatzblatt (Perigon)'!O171),"",'Zusatzblatt (Perigon)'!O171)</f>
        <v/>
      </c>
      <c r="M176" s="95" t="str">
        <f>IF(ISBLANK('Zusatzblatt (Perigon)'!R171),"",'Zusatzblatt (Perigon)'!R171)</f>
        <v/>
      </c>
      <c r="N176" s="95" t="str">
        <f>IF(ISBLANK('Zusatzblatt (Perigon)'!P171),"",'Zusatzblatt (Perigon)'!P171)</f>
        <v/>
      </c>
      <c r="O176" s="38" t="str">
        <f>IF($L176="","",VLOOKUP($R176,Tarife!$A$2:$R$599,13,FALSE))</f>
        <v/>
      </c>
      <c r="P176" s="38" t="str">
        <f t="shared" si="2"/>
        <v/>
      </c>
      <c r="R176" s="100" t="str">
        <f>Zusammenzug!$C$25&amp;"-"&amp;Zusammenzug!$A$7&amp;"-"&amp;Leistungen!L176</f>
        <v>2026-Nicht beauftragte Spitex-Organisation-</v>
      </c>
    </row>
    <row r="177" spans="1:18" x14ac:dyDescent="0.2">
      <c r="A177" s="95" t="str">
        <f>IF(ISBLANK('Zusatzblatt (Perigon)'!E172),"",'Zusatzblatt (Perigon)'!E172)</f>
        <v/>
      </c>
      <c r="B177" s="95" t="str">
        <f>IF(ISBLANK('Zusatzblatt (Perigon)'!G172),"",'Zusatzblatt (Perigon)'!G172)</f>
        <v/>
      </c>
      <c r="C177" s="96" t="str">
        <f>IF(ISBLANK('Zusatzblatt (Perigon)'!I172),"",'Zusatzblatt (Perigon)'!I172)</f>
        <v/>
      </c>
      <c r="D177" s="97" t="str">
        <f>IF(ISBLANK('Zusatzblatt (Perigon)'!J172),"",'Zusatzblatt (Perigon)'!J172)</f>
        <v/>
      </c>
      <c r="E177" s="64" t="str">
        <f>IF(ISBLANK('Zusatzblatt (Perigon)'!K172),"",'Zusatzblatt (Perigon)'!K172)</f>
        <v/>
      </c>
      <c r="F177" s="65"/>
      <c r="G177" s="64"/>
      <c r="H177" s="69" t="str">
        <f>IF(ISBLANK('Zusatzblatt (Perigon)'!L172),"",'Zusatzblatt (Perigon)'!L172)</f>
        <v/>
      </c>
      <c r="I177" s="69" t="str">
        <f>IF(ISBLANK('Zusatzblatt (Perigon)'!M172),"",'Zusatzblatt (Perigon)'!M172)</f>
        <v/>
      </c>
      <c r="J177" s="98" t="str">
        <f>IF(ISBLANK('Zusatzblatt (Perigon)'!N172),"",'Zusatzblatt (Perigon)'!N172)</f>
        <v/>
      </c>
      <c r="K177" s="99" t="str">
        <f>IF(ISBLANK('Zusatzblatt (Perigon)'!J172),"",'Zusatzblatt (Perigon)'!T172)</f>
        <v/>
      </c>
      <c r="L177" s="95" t="str">
        <f>IF(ISBLANK('Zusatzblatt (Perigon)'!O172),"",'Zusatzblatt (Perigon)'!O172)</f>
        <v/>
      </c>
      <c r="M177" s="95" t="str">
        <f>IF(ISBLANK('Zusatzblatt (Perigon)'!R172),"",'Zusatzblatt (Perigon)'!R172)</f>
        <v/>
      </c>
      <c r="N177" s="95" t="str">
        <f>IF(ISBLANK('Zusatzblatt (Perigon)'!P172),"",'Zusatzblatt (Perigon)'!P172)</f>
        <v/>
      </c>
      <c r="O177" s="38" t="str">
        <f>IF($L177="","",VLOOKUP($R177,Tarife!$A$2:$R$599,13,FALSE))</f>
        <v/>
      </c>
      <c r="P177" s="38" t="str">
        <f t="shared" si="2"/>
        <v/>
      </c>
      <c r="R177" s="100" t="str">
        <f>Zusammenzug!$C$25&amp;"-"&amp;Zusammenzug!$A$7&amp;"-"&amp;Leistungen!L177</f>
        <v>2026-Nicht beauftragte Spitex-Organisation-</v>
      </c>
    </row>
    <row r="178" spans="1:18" x14ac:dyDescent="0.2">
      <c r="A178" s="95" t="str">
        <f>IF(ISBLANK('Zusatzblatt (Perigon)'!E173),"",'Zusatzblatt (Perigon)'!E173)</f>
        <v/>
      </c>
      <c r="B178" s="95" t="str">
        <f>IF(ISBLANK('Zusatzblatt (Perigon)'!G173),"",'Zusatzblatt (Perigon)'!G173)</f>
        <v/>
      </c>
      <c r="C178" s="96" t="str">
        <f>IF(ISBLANK('Zusatzblatt (Perigon)'!I173),"",'Zusatzblatt (Perigon)'!I173)</f>
        <v/>
      </c>
      <c r="D178" s="97" t="str">
        <f>IF(ISBLANK('Zusatzblatt (Perigon)'!J173),"",'Zusatzblatt (Perigon)'!J173)</f>
        <v/>
      </c>
      <c r="E178" s="64" t="str">
        <f>IF(ISBLANK('Zusatzblatt (Perigon)'!K173),"",'Zusatzblatt (Perigon)'!K173)</f>
        <v/>
      </c>
      <c r="F178" s="65"/>
      <c r="G178" s="64"/>
      <c r="H178" s="69" t="str">
        <f>IF(ISBLANK('Zusatzblatt (Perigon)'!L173),"",'Zusatzblatt (Perigon)'!L173)</f>
        <v/>
      </c>
      <c r="I178" s="69" t="str">
        <f>IF(ISBLANK('Zusatzblatt (Perigon)'!M173),"",'Zusatzblatt (Perigon)'!M173)</f>
        <v/>
      </c>
      <c r="J178" s="98" t="str">
        <f>IF(ISBLANK('Zusatzblatt (Perigon)'!N173),"",'Zusatzblatt (Perigon)'!N173)</f>
        <v/>
      </c>
      <c r="K178" s="99" t="str">
        <f>IF(ISBLANK('Zusatzblatt (Perigon)'!J173),"",'Zusatzblatt (Perigon)'!T173)</f>
        <v/>
      </c>
      <c r="L178" s="95" t="str">
        <f>IF(ISBLANK('Zusatzblatt (Perigon)'!O173),"",'Zusatzblatt (Perigon)'!O173)</f>
        <v/>
      </c>
      <c r="M178" s="95" t="str">
        <f>IF(ISBLANK('Zusatzblatt (Perigon)'!R173),"",'Zusatzblatt (Perigon)'!R173)</f>
        <v/>
      </c>
      <c r="N178" s="95" t="str">
        <f>IF(ISBLANK('Zusatzblatt (Perigon)'!P173),"",'Zusatzblatt (Perigon)'!P173)</f>
        <v/>
      </c>
      <c r="O178" s="38" t="str">
        <f>IF($L178="","",VLOOKUP($R178,Tarife!$A$2:$R$599,13,FALSE))</f>
        <v/>
      </c>
      <c r="P178" s="38" t="str">
        <f t="shared" si="2"/>
        <v/>
      </c>
      <c r="R178" s="100" t="str">
        <f>Zusammenzug!$C$25&amp;"-"&amp;Zusammenzug!$A$7&amp;"-"&amp;Leistungen!L178</f>
        <v>2026-Nicht beauftragte Spitex-Organisation-</v>
      </c>
    </row>
    <row r="179" spans="1:18" x14ac:dyDescent="0.2">
      <c r="A179" s="95" t="str">
        <f>IF(ISBLANK('Zusatzblatt (Perigon)'!E174),"",'Zusatzblatt (Perigon)'!E174)</f>
        <v/>
      </c>
      <c r="B179" s="95" t="str">
        <f>IF(ISBLANK('Zusatzblatt (Perigon)'!G174),"",'Zusatzblatt (Perigon)'!G174)</f>
        <v/>
      </c>
      <c r="C179" s="96" t="str">
        <f>IF(ISBLANK('Zusatzblatt (Perigon)'!I174),"",'Zusatzblatt (Perigon)'!I174)</f>
        <v/>
      </c>
      <c r="D179" s="97" t="str">
        <f>IF(ISBLANK('Zusatzblatt (Perigon)'!J174),"",'Zusatzblatt (Perigon)'!J174)</f>
        <v/>
      </c>
      <c r="E179" s="64" t="str">
        <f>IF(ISBLANK('Zusatzblatt (Perigon)'!K174),"",'Zusatzblatt (Perigon)'!K174)</f>
        <v/>
      </c>
      <c r="F179" s="65"/>
      <c r="G179" s="64"/>
      <c r="H179" s="69" t="str">
        <f>IF(ISBLANK('Zusatzblatt (Perigon)'!L174),"",'Zusatzblatt (Perigon)'!L174)</f>
        <v/>
      </c>
      <c r="I179" s="69" t="str">
        <f>IF(ISBLANK('Zusatzblatt (Perigon)'!M174),"",'Zusatzblatt (Perigon)'!M174)</f>
        <v/>
      </c>
      <c r="J179" s="98" t="str">
        <f>IF(ISBLANK('Zusatzblatt (Perigon)'!N174),"",'Zusatzblatt (Perigon)'!N174)</f>
        <v/>
      </c>
      <c r="K179" s="99" t="str">
        <f>IF(ISBLANK('Zusatzblatt (Perigon)'!J174),"",'Zusatzblatt (Perigon)'!T174)</f>
        <v/>
      </c>
      <c r="L179" s="95" t="str">
        <f>IF(ISBLANK('Zusatzblatt (Perigon)'!O174),"",'Zusatzblatt (Perigon)'!O174)</f>
        <v/>
      </c>
      <c r="M179" s="95" t="str">
        <f>IF(ISBLANK('Zusatzblatt (Perigon)'!R174),"",'Zusatzblatt (Perigon)'!R174)</f>
        <v/>
      </c>
      <c r="N179" s="95" t="str">
        <f>IF(ISBLANK('Zusatzblatt (Perigon)'!P174),"",'Zusatzblatt (Perigon)'!P174)</f>
        <v/>
      </c>
      <c r="O179" s="38" t="str">
        <f>IF($L179="","",VLOOKUP($R179,Tarife!$A$2:$R$599,13,FALSE))</f>
        <v/>
      </c>
      <c r="P179" s="38" t="str">
        <f t="shared" si="2"/>
        <v/>
      </c>
      <c r="R179" s="100" t="str">
        <f>Zusammenzug!$C$25&amp;"-"&amp;Zusammenzug!$A$7&amp;"-"&amp;Leistungen!L179</f>
        <v>2026-Nicht beauftragte Spitex-Organisation-</v>
      </c>
    </row>
    <row r="180" spans="1:18" x14ac:dyDescent="0.2">
      <c r="A180" s="95" t="str">
        <f>IF(ISBLANK('Zusatzblatt (Perigon)'!E175),"",'Zusatzblatt (Perigon)'!E175)</f>
        <v/>
      </c>
      <c r="B180" s="95" t="str">
        <f>IF(ISBLANK('Zusatzblatt (Perigon)'!G175),"",'Zusatzblatt (Perigon)'!G175)</f>
        <v/>
      </c>
      <c r="C180" s="96" t="str">
        <f>IF(ISBLANK('Zusatzblatt (Perigon)'!I175),"",'Zusatzblatt (Perigon)'!I175)</f>
        <v/>
      </c>
      <c r="D180" s="97" t="str">
        <f>IF(ISBLANK('Zusatzblatt (Perigon)'!J175),"",'Zusatzblatt (Perigon)'!J175)</f>
        <v/>
      </c>
      <c r="E180" s="64" t="str">
        <f>IF(ISBLANK('Zusatzblatt (Perigon)'!K175),"",'Zusatzblatt (Perigon)'!K175)</f>
        <v/>
      </c>
      <c r="F180" s="65"/>
      <c r="G180" s="64"/>
      <c r="H180" s="69" t="str">
        <f>IF(ISBLANK('Zusatzblatt (Perigon)'!L175),"",'Zusatzblatt (Perigon)'!L175)</f>
        <v/>
      </c>
      <c r="I180" s="69" t="str">
        <f>IF(ISBLANK('Zusatzblatt (Perigon)'!M175),"",'Zusatzblatt (Perigon)'!M175)</f>
        <v/>
      </c>
      <c r="J180" s="98" t="str">
        <f>IF(ISBLANK('Zusatzblatt (Perigon)'!N175),"",'Zusatzblatt (Perigon)'!N175)</f>
        <v/>
      </c>
      <c r="K180" s="99" t="str">
        <f>IF(ISBLANK('Zusatzblatt (Perigon)'!J175),"",'Zusatzblatt (Perigon)'!T175)</f>
        <v/>
      </c>
      <c r="L180" s="95" t="str">
        <f>IF(ISBLANK('Zusatzblatt (Perigon)'!O175),"",'Zusatzblatt (Perigon)'!O175)</f>
        <v/>
      </c>
      <c r="M180" s="95" t="str">
        <f>IF(ISBLANK('Zusatzblatt (Perigon)'!R175),"",'Zusatzblatt (Perigon)'!R175)</f>
        <v/>
      </c>
      <c r="N180" s="95" t="str">
        <f>IF(ISBLANK('Zusatzblatt (Perigon)'!P175),"",'Zusatzblatt (Perigon)'!P175)</f>
        <v/>
      </c>
      <c r="O180" s="38" t="str">
        <f>IF($L180="","",VLOOKUP($R180,Tarife!$A$2:$R$599,13,FALSE))</f>
        <v/>
      </c>
      <c r="P180" s="38" t="str">
        <f t="shared" si="2"/>
        <v/>
      </c>
      <c r="R180" s="100" t="str">
        <f>Zusammenzug!$C$25&amp;"-"&amp;Zusammenzug!$A$7&amp;"-"&amp;Leistungen!L180</f>
        <v>2026-Nicht beauftragte Spitex-Organisation-</v>
      </c>
    </row>
    <row r="181" spans="1:18" x14ac:dyDescent="0.2">
      <c r="A181" s="95" t="str">
        <f>IF(ISBLANK('Zusatzblatt (Perigon)'!E176),"",'Zusatzblatt (Perigon)'!E176)</f>
        <v/>
      </c>
      <c r="B181" s="95" t="str">
        <f>IF(ISBLANK('Zusatzblatt (Perigon)'!G176),"",'Zusatzblatt (Perigon)'!G176)</f>
        <v/>
      </c>
      <c r="C181" s="96" t="str">
        <f>IF(ISBLANK('Zusatzblatt (Perigon)'!I176),"",'Zusatzblatt (Perigon)'!I176)</f>
        <v/>
      </c>
      <c r="D181" s="97" t="str">
        <f>IF(ISBLANK('Zusatzblatt (Perigon)'!J176),"",'Zusatzblatt (Perigon)'!J176)</f>
        <v/>
      </c>
      <c r="E181" s="64" t="str">
        <f>IF(ISBLANK('Zusatzblatt (Perigon)'!K176),"",'Zusatzblatt (Perigon)'!K176)</f>
        <v/>
      </c>
      <c r="F181" s="65"/>
      <c r="G181" s="64"/>
      <c r="H181" s="69" t="str">
        <f>IF(ISBLANK('Zusatzblatt (Perigon)'!L176),"",'Zusatzblatt (Perigon)'!L176)</f>
        <v/>
      </c>
      <c r="I181" s="69" t="str">
        <f>IF(ISBLANK('Zusatzblatt (Perigon)'!M176),"",'Zusatzblatt (Perigon)'!M176)</f>
        <v/>
      </c>
      <c r="J181" s="98" t="str">
        <f>IF(ISBLANK('Zusatzblatt (Perigon)'!N176),"",'Zusatzblatt (Perigon)'!N176)</f>
        <v/>
      </c>
      <c r="K181" s="99" t="str">
        <f>IF(ISBLANK('Zusatzblatt (Perigon)'!J176),"",'Zusatzblatt (Perigon)'!T176)</f>
        <v/>
      </c>
      <c r="L181" s="95" t="str">
        <f>IF(ISBLANK('Zusatzblatt (Perigon)'!O176),"",'Zusatzblatt (Perigon)'!O176)</f>
        <v/>
      </c>
      <c r="M181" s="95" t="str">
        <f>IF(ISBLANK('Zusatzblatt (Perigon)'!R176),"",'Zusatzblatt (Perigon)'!R176)</f>
        <v/>
      </c>
      <c r="N181" s="95" t="str">
        <f>IF(ISBLANK('Zusatzblatt (Perigon)'!P176),"",'Zusatzblatt (Perigon)'!P176)</f>
        <v/>
      </c>
      <c r="O181" s="38" t="str">
        <f>IF($L181="","",VLOOKUP($R181,Tarife!$A$2:$R$599,13,FALSE))</f>
        <v/>
      </c>
      <c r="P181" s="38" t="str">
        <f t="shared" si="2"/>
        <v/>
      </c>
      <c r="R181" s="100" t="str">
        <f>Zusammenzug!$C$25&amp;"-"&amp;Zusammenzug!$A$7&amp;"-"&amp;Leistungen!L181</f>
        <v>2026-Nicht beauftragte Spitex-Organisation-</v>
      </c>
    </row>
    <row r="182" spans="1:18" x14ac:dyDescent="0.2">
      <c r="A182" s="95" t="str">
        <f>IF(ISBLANK('Zusatzblatt (Perigon)'!E177),"",'Zusatzblatt (Perigon)'!E177)</f>
        <v/>
      </c>
      <c r="B182" s="95" t="str">
        <f>IF(ISBLANK('Zusatzblatt (Perigon)'!G177),"",'Zusatzblatt (Perigon)'!G177)</f>
        <v/>
      </c>
      <c r="C182" s="96" t="str">
        <f>IF(ISBLANK('Zusatzblatt (Perigon)'!I177),"",'Zusatzblatt (Perigon)'!I177)</f>
        <v/>
      </c>
      <c r="D182" s="97" t="str">
        <f>IF(ISBLANK('Zusatzblatt (Perigon)'!J177),"",'Zusatzblatt (Perigon)'!J177)</f>
        <v/>
      </c>
      <c r="E182" s="64" t="str">
        <f>IF(ISBLANK('Zusatzblatt (Perigon)'!K177),"",'Zusatzblatt (Perigon)'!K177)</f>
        <v/>
      </c>
      <c r="F182" s="65"/>
      <c r="G182" s="64"/>
      <c r="H182" s="69" t="str">
        <f>IF(ISBLANK('Zusatzblatt (Perigon)'!L177),"",'Zusatzblatt (Perigon)'!L177)</f>
        <v/>
      </c>
      <c r="I182" s="69" t="str">
        <f>IF(ISBLANK('Zusatzblatt (Perigon)'!M177),"",'Zusatzblatt (Perigon)'!M177)</f>
        <v/>
      </c>
      <c r="J182" s="98" t="str">
        <f>IF(ISBLANK('Zusatzblatt (Perigon)'!N177),"",'Zusatzblatt (Perigon)'!N177)</f>
        <v/>
      </c>
      <c r="K182" s="99" t="str">
        <f>IF(ISBLANK('Zusatzblatt (Perigon)'!J177),"",'Zusatzblatt (Perigon)'!T177)</f>
        <v/>
      </c>
      <c r="L182" s="95" t="str">
        <f>IF(ISBLANK('Zusatzblatt (Perigon)'!O177),"",'Zusatzblatt (Perigon)'!O177)</f>
        <v/>
      </c>
      <c r="M182" s="95" t="str">
        <f>IF(ISBLANK('Zusatzblatt (Perigon)'!R177),"",'Zusatzblatt (Perigon)'!R177)</f>
        <v/>
      </c>
      <c r="N182" s="95" t="str">
        <f>IF(ISBLANK('Zusatzblatt (Perigon)'!P177),"",'Zusatzblatt (Perigon)'!P177)</f>
        <v/>
      </c>
      <c r="O182" s="38" t="str">
        <f>IF($L182="","",VLOOKUP($R182,Tarife!$A$2:$R$599,13,FALSE))</f>
        <v/>
      </c>
      <c r="P182" s="38" t="str">
        <f t="shared" si="2"/>
        <v/>
      </c>
      <c r="R182" s="100" t="str">
        <f>Zusammenzug!$C$25&amp;"-"&amp;Zusammenzug!$A$7&amp;"-"&amp;Leistungen!L182</f>
        <v>2026-Nicht beauftragte Spitex-Organisation-</v>
      </c>
    </row>
    <row r="183" spans="1:18" x14ac:dyDescent="0.2">
      <c r="A183" s="95" t="str">
        <f>IF(ISBLANK('Zusatzblatt (Perigon)'!E178),"",'Zusatzblatt (Perigon)'!E178)</f>
        <v/>
      </c>
      <c r="B183" s="95" t="str">
        <f>IF(ISBLANK('Zusatzblatt (Perigon)'!G178),"",'Zusatzblatt (Perigon)'!G178)</f>
        <v/>
      </c>
      <c r="C183" s="96" t="str">
        <f>IF(ISBLANK('Zusatzblatt (Perigon)'!I178),"",'Zusatzblatt (Perigon)'!I178)</f>
        <v/>
      </c>
      <c r="D183" s="97" t="str">
        <f>IF(ISBLANK('Zusatzblatt (Perigon)'!J178),"",'Zusatzblatt (Perigon)'!J178)</f>
        <v/>
      </c>
      <c r="E183" s="64" t="str">
        <f>IF(ISBLANK('Zusatzblatt (Perigon)'!K178),"",'Zusatzblatt (Perigon)'!K178)</f>
        <v/>
      </c>
      <c r="F183" s="65"/>
      <c r="G183" s="64"/>
      <c r="H183" s="69" t="str">
        <f>IF(ISBLANK('Zusatzblatt (Perigon)'!L178),"",'Zusatzblatt (Perigon)'!L178)</f>
        <v/>
      </c>
      <c r="I183" s="69" t="str">
        <f>IF(ISBLANK('Zusatzblatt (Perigon)'!M178),"",'Zusatzblatt (Perigon)'!M178)</f>
        <v/>
      </c>
      <c r="J183" s="98" t="str">
        <f>IF(ISBLANK('Zusatzblatt (Perigon)'!N178),"",'Zusatzblatt (Perigon)'!N178)</f>
        <v/>
      </c>
      <c r="K183" s="99" t="str">
        <f>IF(ISBLANK('Zusatzblatt (Perigon)'!J178),"",'Zusatzblatt (Perigon)'!T178)</f>
        <v/>
      </c>
      <c r="L183" s="95" t="str">
        <f>IF(ISBLANK('Zusatzblatt (Perigon)'!O178),"",'Zusatzblatt (Perigon)'!O178)</f>
        <v/>
      </c>
      <c r="M183" s="95" t="str">
        <f>IF(ISBLANK('Zusatzblatt (Perigon)'!R178),"",'Zusatzblatt (Perigon)'!R178)</f>
        <v/>
      </c>
      <c r="N183" s="95" t="str">
        <f>IF(ISBLANK('Zusatzblatt (Perigon)'!P178),"",'Zusatzblatt (Perigon)'!P178)</f>
        <v/>
      </c>
      <c r="O183" s="38" t="str">
        <f>IF($L183="","",VLOOKUP($R183,Tarife!$A$2:$R$599,13,FALSE))</f>
        <v/>
      </c>
      <c r="P183" s="38" t="str">
        <f t="shared" si="2"/>
        <v/>
      </c>
      <c r="R183" s="100" t="str">
        <f>Zusammenzug!$C$25&amp;"-"&amp;Zusammenzug!$A$7&amp;"-"&amp;Leistungen!L183</f>
        <v>2026-Nicht beauftragte Spitex-Organisation-</v>
      </c>
    </row>
    <row r="184" spans="1:18" x14ac:dyDescent="0.2">
      <c r="A184" s="95" t="str">
        <f>IF(ISBLANK('Zusatzblatt (Perigon)'!E179),"",'Zusatzblatt (Perigon)'!E179)</f>
        <v/>
      </c>
      <c r="B184" s="95" t="str">
        <f>IF(ISBLANK('Zusatzblatt (Perigon)'!G179),"",'Zusatzblatt (Perigon)'!G179)</f>
        <v/>
      </c>
      <c r="C184" s="96" t="str">
        <f>IF(ISBLANK('Zusatzblatt (Perigon)'!I179),"",'Zusatzblatt (Perigon)'!I179)</f>
        <v/>
      </c>
      <c r="D184" s="97" t="str">
        <f>IF(ISBLANK('Zusatzblatt (Perigon)'!J179),"",'Zusatzblatt (Perigon)'!J179)</f>
        <v/>
      </c>
      <c r="E184" s="64" t="str">
        <f>IF(ISBLANK('Zusatzblatt (Perigon)'!K179),"",'Zusatzblatt (Perigon)'!K179)</f>
        <v/>
      </c>
      <c r="F184" s="65"/>
      <c r="G184" s="64"/>
      <c r="H184" s="69" t="str">
        <f>IF(ISBLANK('Zusatzblatt (Perigon)'!L179),"",'Zusatzblatt (Perigon)'!L179)</f>
        <v/>
      </c>
      <c r="I184" s="69" t="str">
        <f>IF(ISBLANK('Zusatzblatt (Perigon)'!M179),"",'Zusatzblatt (Perigon)'!M179)</f>
        <v/>
      </c>
      <c r="J184" s="98" t="str">
        <f>IF(ISBLANK('Zusatzblatt (Perigon)'!N179),"",'Zusatzblatt (Perigon)'!N179)</f>
        <v/>
      </c>
      <c r="K184" s="99" t="str">
        <f>IF(ISBLANK('Zusatzblatt (Perigon)'!J179),"",'Zusatzblatt (Perigon)'!T179)</f>
        <v/>
      </c>
      <c r="L184" s="95" t="str">
        <f>IF(ISBLANK('Zusatzblatt (Perigon)'!O179),"",'Zusatzblatt (Perigon)'!O179)</f>
        <v/>
      </c>
      <c r="M184" s="95" t="str">
        <f>IF(ISBLANK('Zusatzblatt (Perigon)'!R179),"",'Zusatzblatt (Perigon)'!R179)</f>
        <v/>
      </c>
      <c r="N184" s="95" t="str">
        <f>IF(ISBLANK('Zusatzblatt (Perigon)'!P179),"",'Zusatzblatt (Perigon)'!P179)</f>
        <v/>
      </c>
      <c r="O184" s="38" t="str">
        <f>IF($L184="","",VLOOKUP($R184,Tarife!$A$2:$R$599,13,FALSE))</f>
        <v/>
      </c>
      <c r="P184" s="38" t="str">
        <f t="shared" si="2"/>
        <v/>
      </c>
      <c r="R184" s="100" t="str">
        <f>Zusammenzug!$C$25&amp;"-"&amp;Zusammenzug!$A$7&amp;"-"&amp;Leistungen!L184</f>
        <v>2026-Nicht beauftragte Spitex-Organisation-</v>
      </c>
    </row>
    <row r="185" spans="1:18" x14ac:dyDescent="0.2">
      <c r="A185" s="95" t="str">
        <f>IF(ISBLANK('Zusatzblatt (Perigon)'!E180),"",'Zusatzblatt (Perigon)'!E180)</f>
        <v/>
      </c>
      <c r="B185" s="95" t="str">
        <f>IF(ISBLANK('Zusatzblatt (Perigon)'!G180),"",'Zusatzblatt (Perigon)'!G180)</f>
        <v/>
      </c>
      <c r="C185" s="96" t="str">
        <f>IF(ISBLANK('Zusatzblatt (Perigon)'!I180),"",'Zusatzblatt (Perigon)'!I180)</f>
        <v/>
      </c>
      <c r="D185" s="97" t="str">
        <f>IF(ISBLANK('Zusatzblatt (Perigon)'!J180),"",'Zusatzblatt (Perigon)'!J180)</f>
        <v/>
      </c>
      <c r="E185" s="64" t="str">
        <f>IF(ISBLANK('Zusatzblatt (Perigon)'!K180),"",'Zusatzblatt (Perigon)'!K180)</f>
        <v/>
      </c>
      <c r="F185" s="65"/>
      <c r="G185" s="64"/>
      <c r="H185" s="69" t="str">
        <f>IF(ISBLANK('Zusatzblatt (Perigon)'!L180),"",'Zusatzblatt (Perigon)'!L180)</f>
        <v/>
      </c>
      <c r="I185" s="69" t="str">
        <f>IF(ISBLANK('Zusatzblatt (Perigon)'!M180),"",'Zusatzblatt (Perigon)'!M180)</f>
        <v/>
      </c>
      <c r="J185" s="98" t="str">
        <f>IF(ISBLANK('Zusatzblatt (Perigon)'!N180),"",'Zusatzblatt (Perigon)'!N180)</f>
        <v/>
      </c>
      <c r="K185" s="99" t="str">
        <f>IF(ISBLANK('Zusatzblatt (Perigon)'!J180),"",'Zusatzblatt (Perigon)'!T180)</f>
        <v/>
      </c>
      <c r="L185" s="95" t="str">
        <f>IF(ISBLANK('Zusatzblatt (Perigon)'!O180),"",'Zusatzblatt (Perigon)'!O180)</f>
        <v/>
      </c>
      <c r="M185" s="95" t="str">
        <f>IF(ISBLANK('Zusatzblatt (Perigon)'!R180),"",'Zusatzblatt (Perigon)'!R180)</f>
        <v/>
      </c>
      <c r="N185" s="95" t="str">
        <f>IF(ISBLANK('Zusatzblatt (Perigon)'!P180),"",'Zusatzblatt (Perigon)'!P180)</f>
        <v/>
      </c>
      <c r="O185" s="38" t="str">
        <f>IF($L185="","",VLOOKUP($R185,Tarife!$A$2:$R$599,13,FALSE))</f>
        <v/>
      </c>
      <c r="P185" s="38" t="str">
        <f t="shared" si="2"/>
        <v/>
      </c>
      <c r="R185" s="100" t="str">
        <f>Zusammenzug!$C$25&amp;"-"&amp;Zusammenzug!$A$7&amp;"-"&amp;Leistungen!L185</f>
        <v>2026-Nicht beauftragte Spitex-Organisation-</v>
      </c>
    </row>
    <row r="186" spans="1:18" x14ac:dyDescent="0.2">
      <c r="A186" s="95" t="str">
        <f>IF(ISBLANK('Zusatzblatt (Perigon)'!E181),"",'Zusatzblatt (Perigon)'!E181)</f>
        <v/>
      </c>
      <c r="B186" s="95" t="str">
        <f>IF(ISBLANK('Zusatzblatt (Perigon)'!G181),"",'Zusatzblatt (Perigon)'!G181)</f>
        <v/>
      </c>
      <c r="C186" s="96" t="str">
        <f>IF(ISBLANK('Zusatzblatt (Perigon)'!I181),"",'Zusatzblatt (Perigon)'!I181)</f>
        <v/>
      </c>
      <c r="D186" s="97" t="str">
        <f>IF(ISBLANK('Zusatzblatt (Perigon)'!J181),"",'Zusatzblatt (Perigon)'!J181)</f>
        <v/>
      </c>
      <c r="E186" s="64" t="str">
        <f>IF(ISBLANK('Zusatzblatt (Perigon)'!K181),"",'Zusatzblatt (Perigon)'!K181)</f>
        <v/>
      </c>
      <c r="F186" s="65"/>
      <c r="G186" s="64"/>
      <c r="H186" s="69" t="str">
        <f>IF(ISBLANK('Zusatzblatt (Perigon)'!L181),"",'Zusatzblatt (Perigon)'!L181)</f>
        <v/>
      </c>
      <c r="I186" s="69" t="str">
        <f>IF(ISBLANK('Zusatzblatt (Perigon)'!M181),"",'Zusatzblatt (Perigon)'!M181)</f>
        <v/>
      </c>
      <c r="J186" s="98" t="str">
        <f>IF(ISBLANK('Zusatzblatt (Perigon)'!N181),"",'Zusatzblatt (Perigon)'!N181)</f>
        <v/>
      </c>
      <c r="K186" s="99" t="str">
        <f>IF(ISBLANK('Zusatzblatt (Perigon)'!J181),"",'Zusatzblatt (Perigon)'!T181)</f>
        <v/>
      </c>
      <c r="L186" s="95" t="str">
        <f>IF(ISBLANK('Zusatzblatt (Perigon)'!O181),"",'Zusatzblatt (Perigon)'!O181)</f>
        <v/>
      </c>
      <c r="M186" s="95" t="str">
        <f>IF(ISBLANK('Zusatzblatt (Perigon)'!R181),"",'Zusatzblatt (Perigon)'!R181)</f>
        <v/>
      </c>
      <c r="N186" s="95" t="str">
        <f>IF(ISBLANK('Zusatzblatt (Perigon)'!P181),"",'Zusatzblatt (Perigon)'!P181)</f>
        <v/>
      </c>
      <c r="O186" s="38" t="str">
        <f>IF($L186="","",VLOOKUP($R186,Tarife!$A$2:$R$599,13,FALSE))</f>
        <v/>
      </c>
      <c r="P186" s="38" t="str">
        <f t="shared" si="2"/>
        <v/>
      </c>
      <c r="R186" s="100" t="str">
        <f>Zusammenzug!$C$25&amp;"-"&amp;Zusammenzug!$A$7&amp;"-"&amp;Leistungen!L186</f>
        <v>2026-Nicht beauftragte Spitex-Organisation-</v>
      </c>
    </row>
    <row r="187" spans="1:18" x14ac:dyDescent="0.2">
      <c r="A187" s="95" t="str">
        <f>IF(ISBLANK('Zusatzblatt (Perigon)'!E182),"",'Zusatzblatt (Perigon)'!E182)</f>
        <v/>
      </c>
      <c r="B187" s="95" t="str">
        <f>IF(ISBLANK('Zusatzblatt (Perigon)'!G182),"",'Zusatzblatt (Perigon)'!G182)</f>
        <v/>
      </c>
      <c r="C187" s="96" t="str">
        <f>IF(ISBLANK('Zusatzblatt (Perigon)'!I182),"",'Zusatzblatt (Perigon)'!I182)</f>
        <v/>
      </c>
      <c r="D187" s="97" t="str">
        <f>IF(ISBLANK('Zusatzblatt (Perigon)'!J182),"",'Zusatzblatt (Perigon)'!J182)</f>
        <v/>
      </c>
      <c r="E187" s="64" t="str">
        <f>IF(ISBLANK('Zusatzblatt (Perigon)'!K182),"",'Zusatzblatt (Perigon)'!K182)</f>
        <v/>
      </c>
      <c r="F187" s="65"/>
      <c r="G187" s="64"/>
      <c r="H187" s="69" t="str">
        <f>IF(ISBLANK('Zusatzblatt (Perigon)'!L182),"",'Zusatzblatt (Perigon)'!L182)</f>
        <v/>
      </c>
      <c r="I187" s="69" t="str">
        <f>IF(ISBLANK('Zusatzblatt (Perigon)'!M182),"",'Zusatzblatt (Perigon)'!M182)</f>
        <v/>
      </c>
      <c r="J187" s="98" t="str">
        <f>IF(ISBLANK('Zusatzblatt (Perigon)'!N182),"",'Zusatzblatt (Perigon)'!N182)</f>
        <v/>
      </c>
      <c r="K187" s="99" t="str">
        <f>IF(ISBLANK('Zusatzblatt (Perigon)'!J182),"",'Zusatzblatt (Perigon)'!T182)</f>
        <v/>
      </c>
      <c r="L187" s="95" t="str">
        <f>IF(ISBLANK('Zusatzblatt (Perigon)'!O182),"",'Zusatzblatt (Perigon)'!O182)</f>
        <v/>
      </c>
      <c r="M187" s="95" t="str">
        <f>IF(ISBLANK('Zusatzblatt (Perigon)'!R182),"",'Zusatzblatt (Perigon)'!R182)</f>
        <v/>
      </c>
      <c r="N187" s="95" t="str">
        <f>IF(ISBLANK('Zusatzblatt (Perigon)'!P182),"",'Zusatzblatt (Perigon)'!P182)</f>
        <v/>
      </c>
      <c r="O187" s="38" t="str">
        <f>IF($L187="","",VLOOKUP($R187,Tarife!$A$2:$R$599,13,FALSE))</f>
        <v/>
      </c>
      <c r="P187" s="38" t="str">
        <f t="shared" si="2"/>
        <v/>
      </c>
      <c r="R187" s="100" t="str">
        <f>Zusammenzug!$C$25&amp;"-"&amp;Zusammenzug!$A$7&amp;"-"&amp;Leistungen!L187</f>
        <v>2026-Nicht beauftragte Spitex-Organisation-</v>
      </c>
    </row>
    <row r="188" spans="1:18" x14ac:dyDescent="0.2">
      <c r="A188" s="95" t="str">
        <f>IF(ISBLANK('Zusatzblatt (Perigon)'!E183),"",'Zusatzblatt (Perigon)'!E183)</f>
        <v/>
      </c>
      <c r="B188" s="95" t="str">
        <f>IF(ISBLANK('Zusatzblatt (Perigon)'!G183),"",'Zusatzblatt (Perigon)'!G183)</f>
        <v/>
      </c>
      <c r="C188" s="96" t="str">
        <f>IF(ISBLANK('Zusatzblatt (Perigon)'!I183),"",'Zusatzblatt (Perigon)'!I183)</f>
        <v/>
      </c>
      <c r="D188" s="97" t="str">
        <f>IF(ISBLANK('Zusatzblatt (Perigon)'!J183),"",'Zusatzblatt (Perigon)'!J183)</f>
        <v/>
      </c>
      <c r="E188" s="64" t="str">
        <f>IF(ISBLANK('Zusatzblatt (Perigon)'!K183),"",'Zusatzblatt (Perigon)'!K183)</f>
        <v/>
      </c>
      <c r="F188" s="65"/>
      <c r="G188" s="64"/>
      <c r="H188" s="69" t="str">
        <f>IF(ISBLANK('Zusatzblatt (Perigon)'!L183),"",'Zusatzblatt (Perigon)'!L183)</f>
        <v/>
      </c>
      <c r="I188" s="69" t="str">
        <f>IF(ISBLANK('Zusatzblatt (Perigon)'!M183),"",'Zusatzblatt (Perigon)'!M183)</f>
        <v/>
      </c>
      <c r="J188" s="98" t="str">
        <f>IF(ISBLANK('Zusatzblatt (Perigon)'!N183),"",'Zusatzblatt (Perigon)'!N183)</f>
        <v/>
      </c>
      <c r="K188" s="99" t="str">
        <f>IF(ISBLANK('Zusatzblatt (Perigon)'!J183),"",'Zusatzblatt (Perigon)'!T183)</f>
        <v/>
      </c>
      <c r="L188" s="95" t="str">
        <f>IF(ISBLANK('Zusatzblatt (Perigon)'!O183),"",'Zusatzblatt (Perigon)'!O183)</f>
        <v/>
      </c>
      <c r="M188" s="95" t="str">
        <f>IF(ISBLANK('Zusatzblatt (Perigon)'!R183),"",'Zusatzblatt (Perigon)'!R183)</f>
        <v/>
      </c>
      <c r="N188" s="95" t="str">
        <f>IF(ISBLANK('Zusatzblatt (Perigon)'!P183),"",'Zusatzblatt (Perigon)'!P183)</f>
        <v/>
      </c>
      <c r="O188" s="38" t="str">
        <f>IF($L188="","",VLOOKUP($R188,Tarife!$A$2:$R$599,13,FALSE))</f>
        <v/>
      </c>
      <c r="P188" s="38" t="str">
        <f t="shared" si="2"/>
        <v/>
      </c>
      <c r="R188" s="100" t="str">
        <f>Zusammenzug!$C$25&amp;"-"&amp;Zusammenzug!$A$7&amp;"-"&amp;Leistungen!L188</f>
        <v>2026-Nicht beauftragte Spitex-Organisation-</v>
      </c>
    </row>
    <row r="189" spans="1:18" x14ac:dyDescent="0.2">
      <c r="A189" s="95" t="str">
        <f>IF(ISBLANK('Zusatzblatt (Perigon)'!E184),"",'Zusatzblatt (Perigon)'!E184)</f>
        <v/>
      </c>
      <c r="B189" s="95" t="str">
        <f>IF(ISBLANK('Zusatzblatt (Perigon)'!G184),"",'Zusatzblatt (Perigon)'!G184)</f>
        <v/>
      </c>
      <c r="C189" s="96" t="str">
        <f>IF(ISBLANK('Zusatzblatt (Perigon)'!I184),"",'Zusatzblatt (Perigon)'!I184)</f>
        <v/>
      </c>
      <c r="D189" s="97" t="str">
        <f>IF(ISBLANK('Zusatzblatt (Perigon)'!J184),"",'Zusatzblatt (Perigon)'!J184)</f>
        <v/>
      </c>
      <c r="E189" s="64" t="str">
        <f>IF(ISBLANK('Zusatzblatt (Perigon)'!K184),"",'Zusatzblatt (Perigon)'!K184)</f>
        <v/>
      </c>
      <c r="F189" s="65"/>
      <c r="G189" s="64"/>
      <c r="H189" s="69" t="str">
        <f>IF(ISBLANK('Zusatzblatt (Perigon)'!L184),"",'Zusatzblatt (Perigon)'!L184)</f>
        <v/>
      </c>
      <c r="I189" s="69" t="str">
        <f>IF(ISBLANK('Zusatzblatt (Perigon)'!M184),"",'Zusatzblatt (Perigon)'!M184)</f>
        <v/>
      </c>
      <c r="J189" s="98" t="str">
        <f>IF(ISBLANK('Zusatzblatt (Perigon)'!N184),"",'Zusatzblatt (Perigon)'!N184)</f>
        <v/>
      </c>
      <c r="K189" s="99" t="str">
        <f>IF(ISBLANK('Zusatzblatt (Perigon)'!J184),"",'Zusatzblatt (Perigon)'!T184)</f>
        <v/>
      </c>
      <c r="L189" s="95" t="str">
        <f>IF(ISBLANK('Zusatzblatt (Perigon)'!O184),"",'Zusatzblatt (Perigon)'!O184)</f>
        <v/>
      </c>
      <c r="M189" s="95" t="str">
        <f>IF(ISBLANK('Zusatzblatt (Perigon)'!R184),"",'Zusatzblatt (Perigon)'!R184)</f>
        <v/>
      </c>
      <c r="N189" s="95" t="str">
        <f>IF(ISBLANK('Zusatzblatt (Perigon)'!P184),"",'Zusatzblatt (Perigon)'!P184)</f>
        <v/>
      </c>
      <c r="O189" s="38" t="str">
        <f>IF($L189="","",VLOOKUP($R189,Tarife!$A$2:$R$599,13,FALSE))</f>
        <v/>
      </c>
      <c r="P189" s="38" t="str">
        <f t="shared" si="2"/>
        <v/>
      </c>
      <c r="R189" s="100" t="str">
        <f>Zusammenzug!$C$25&amp;"-"&amp;Zusammenzug!$A$7&amp;"-"&amp;Leistungen!L189</f>
        <v>2026-Nicht beauftragte Spitex-Organisation-</v>
      </c>
    </row>
    <row r="190" spans="1:18" x14ac:dyDescent="0.2">
      <c r="A190" s="95" t="str">
        <f>IF(ISBLANK('Zusatzblatt (Perigon)'!E185),"",'Zusatzblatt (Perigon)'!E185)</f>
        <v/>
      </c>
      <c r="B190" s="95" t="str">
        <f>IF(ISBLANK('Zusatzblatt (Perigon)'!G185),"",'Zusatzblatt (Perigon)'!G185)</f>
        <v/>
      </c>
      <c r="C190" s="96" t="str">
        <f>IF(ISBLANK('Zusatzblatt (Perigon)'!I185),"",'Zusatzblatt (Perigon)'!I185)</f>
        <v/>
      </c>
      <c r="D190" s="97" t="str">
        <f>IF(ISBLANK('Zusatzblatt (Perigon)'!J185),"",'Zusatzblatt (Perigon)'!J185)</f>
        <v/>
      </c>
      <c r="E190" s="64" t="str">
        <f>IF(ISBLANK('Zusatzblatt (Perigon)'!K185),"",'Zusatzblatt (Perigon)'!K185)</f>
        <v/>
      </c>
      <c r="F190" s="65"/>
      <c r="G190" s="64"/>
      <c r="H190" s="69" t="str">
        <f>IF(ISBLANK('Zusatzblatt (Perigon)'!L185),"",'Zusatzblatt (Perigon)'!L185)</f>
        <v/>
      </c>
      <c r="I190" s="69" t="str">
        <f>IF(ISBLANK('Zusatzblatt (Perigon)'!M185),"",'Zusatzblatt (Perigon)'!M185)</f>
        <v/>
      </c>
      <c r="J190" s="98" t="str">
        <f>IF(ISBLANK('Zusatzblatt (Perigon)'!N185),"",'Zusatzblatt (Perigon)'!N185)</f>
        <v/>
      </c>
      <c r="K190" s="99" t="str">
        <f>IF(ISBLANK('Zusatzblatt (Perigon)'!J185),"",'Zusatzblatt (Perigon)'!T185)</f>
        <v/>
      </c>
      <c r="L190" s="95" t="str">
        <f>IF(ISBLANK('Zusatzblatt (Perigon)'!O185),"",'Zusatzblatt (Perigon)'!O185)</f>
        <v/>
      </c>
      <c r="M190" s="95" t="str">
        <f>IF(ISBLANK('Zusatzblatt (Perigon)'!R185),"",'Zusatzblatt (Perigon)'!R185)</f>
        <v/>
      </c>
      <c r="N190" s="95" t="str">
        <f>IF(ISBLANK('Zusatzblatt (Perigon)'!P185),"",'Zusatzblatt (Perigon)'!P185)</f>
        <v/>
      </c>
      <c r="O190" s="38" t="str">
        <f>IF($L190="","",VLOOKUP($R190,Tarife!$A$2:$R$599,13,FALSE))</f>
        <v/>
      </c>
      <c r="P190" s="38" t="str">
        <f t="shared" si="2"/>
        <v/>
      </c>
      <c r="R190" s="100" t="str">
        <f>Zusammenzug!$C$25&amp;"-"&amp;Zusammenzug!$A$7&amp;"-"&amp;Leistungen!L190</f>
        <v>2026-Nicht beauftragte Spitex-Organisation-</v>
      </c>
    </row>
    <row r="191" spans="1:18" x14ac:dyDescent="0.2">
      <c r="A191" s="95" t="str">
        <f>IF(ISBLANK('Zusatzblatt (Perigon)'!E186),"",'Zusatzblatt (Perigon)'!E186)</f>
        <v/>
      </c>
      <c r="B191" s="95" t="str">
        <f>IF(ISBLANK('Zusatzblatt (Perigon)'!G186),"",'Zusatzblatt (Perigon)'!G186)</f>
        <v/>
      </c>
      <c r="C191" s="96" t="str">
        <f>IF(ISBLANK('Zusatzblatt (Perigon)'!I186),"",'Zusatzblatt (Perigon)'!I186)</f>
        <v/>
      </c>
      <c r="D191" s="97" t="str">
        <f>IF(ISBLANK('Zusatzblatt (Perigon)'!J186),"",'Zusatzblatt (Perigon)'!J186)</f>
        <v/>
      </c>
      <c r="E191" s="64" t="str">
        <f>IF(ISBLANK('Zusatzblatt (Perigon)'!K186),"",'Zusatzblatt (Perigon)'!K186)</f>
        <v/>
      </c>
      <c r="F191" s="65"/>
      <c r="G191" s="64"/>
      <c r="H191" s="69" t="str">
        <f>IF(ISBLANK('Zusatzblatt (Perigon)'!L186),"",'Zusatzblatt (Perigon)'!L186)</f>
        <v/>
      </c>
      <c r="I191" s="69" t="str">
        <f>IF(ISBLANK('Zusatzblatt (Perigon)'!M186),"",'Zusatzblatt (Perigon)'!M186)</f>
        <v/>
      </c>
      <c r="J191" s="98" t="str">
        <f>IF(ISBLANK('Zusatzblatt (Perigon)'!N186),"",'Zusatzblatt (Perigon)'!N186)</f>
        <v/>
      </c>
      <c r="K191" s="99" t="str">
        <f>IF(ISBLANK('Zusatzblatt (Perigon)'!J186),"",'Zusatzblatt (Perigon)'!T186)</f>
        <v/>
      </c>
      <c r="L191" s="95" t="str">
        <f>IF(ISBLANK('Zusatzblatt (Perigon)'!O186),"",'Zusatzblatt (Perigon)'!O186)</f>
        <v/>
      </c>
      <c r="M191" s="95" t="str">
        <f>IF(ISBLANK('Zusatzblatt (Perigon)'!R186),"",'Zusatzblatt (Perigon)'!R186)</f>
        <v/>
      </c>
      <c r="N191" s="95" t="str">
        <f>IF(ISBLANK('Zusatzblatt (Perigon)'!P186),"",'Zusatzblatt (Perigon)'!P186)</f>
        <v/>
      </c>
      <c r="O191" s="38" t="str">
        <f>IF($L191="","",VLOOKUP($R191,Tarife!$A$2:$R$599,13,FALSE))</f>
        <v/>
      </c>
      <c r="P191" s="38" t="str">
        <f t="shared" si="2"/>
        <v/>
      </c>
      <c r="R191" s="100" t="str">
        <f>Zusammenzug!$C$25&amp;"-"&amp;Zusammenzug!$A$7&amp;"-"&amp;Leistungen!L191</f>
        <v>2026-Nicht beauftragte Spitex-Organisation-</v>
      </c>
    </row>
    <row r="192" spans="1:18" x14ac:dyDescent="0.2">
      <c r="A192" s="95" t="str">
        <f>IF(ISBLANK('Zusatzblatt (Perigon)'!E187),"",'Zusatzblatt (Perigon)'!E187)</f>
        <v/>
      </c>
      <c r="B192" s="95" t="str">
        <f>IF(ISBLANK('Zusatzblatt (Perigon)'!G187),"",'Zusatzblatt (Perigon)'!G187)</f>
        <v/>
      </c>
      <c r="C192" s="96" t="str">
        <f>IF(ISBLANK('Zusatzblatt (Perigon)'!I187),"",'Zusatzblatt (Perigon)'!I187)</f>
        <v/>
      </c>
      <c r="D192" s="97" t="str">
        <f>IF(ISBLANK('Zusatzblatt (Perigon)'!J187),"",'Zusatzblatt (Perigon)'!J187)</f>
        <v/>
      </c>
      <c r="E192" s="64" t="str">
        <f>IF(ISBLANK('Zusatzblatt (Perigon)'!K187),"",'Zusatzblatt (Perigon)'!K187)</f>
        <v/>
      </c>
      <c r="F192" s="65"/>
      <c r="G192" s="64"/>
      <c r="H192" s="69" t="str">
        <f>IF(ISBLANK('Zusatzblatt (Perigon)'!L187),"",'Zusatzblatt (Perigon)'!L187)</f>
        <v/>
      </c>
      <c r="I192" s="69" t="str">
        <f>IF(ISBLANK('Zusatzblatt (Perigon)'!M187),"",'Zusatzblatt (Perigon)'!M187)</f>
        <v/>
      </c>
      <c r="J192" s="98" t="str">
        <f>IF(ISBLANK('Zusatzblatt (Perigon)'!N187),"",'Zusatzblatt (Perigon)'!N187)</f>
        <v/>
      </c>
      <c r="K192" s="99" t="str">
        <f>IF(ISBLANK('Zusatzblatt (Perigon)'!J187),"",'Zusatzblatt (Perigon)'!T187)</f>
        <v/>
      </c>
      <c r="L192" s="95" t="str">
        <f>IF(ISBLANK('Zusatzblatt (Perigon)'!O187),"",'Zusatzblatt (Perigon)'!O187)</f>
        <v/>
      </c>
      <c r="M192" s="95" t="str">
        <f>IF(ISBLANK('Zusatzblatt (Perigon)'!R187),"",'Zusatzblatt (Perigon)'!R187)</f>
        <v/>
      </c>
      <c r="N192" s="95" t="str">
        <f>IF(ISBLANK('Zusatzblatt (Perigon)'!P187),"",'Zusatzblatt (Perigon)'!P187)</f>
        <v/>
      </c>
      <c r="O192" s="38" t="str">
        <f>IF($L192="","",VLOOKUP($R192,Tarife!$A$2:$R$599,13,FALSE))</f>
        <v/>
      </c>
      <c r="P192" s="38" t="str">
        <f t="shared" si="2"/>
        <v/>
      </c>
      <c r="R192" s="100" t="str">
        <f>Zusammenzug!$C$25&amp;"-"&amp;Zusammenzug!$A$7&amp;"-"&amp;Leistungen!L192</f>
        <v>2026-Nicht beauftragte Spitex-Organisation-</v>
      </c>
    </row>
    <row r="193" spans="1:18" x14ac:dyDescent="0.2">
      <c r="A193" s="95" t="str">
        <f>IF(ISBLANK('Zusatzblatt (Perigon)'!E188),"",'Zusatzblatt (Perigon)'!E188)</f>
        <v/>
      </c>
      <c r="B193" s="95" t="str">
        <f>IF(ISBLANK('Zusatzblatt (Perigon)'!G188),"",'Zusatzblatt (Perigon)'!G188)</f>
        <v/>
      </c>
      <c r="C193" s="96" t="str">
        <f>IF(ISBLANK('Zusatzblatt (Perigon)'!I188),"",'Zusatzblatt (Perigon)'!I188)</f>
        <v/>
      </c>
      <c r="D193" s="97" t="str">
        <f>IF(ISBLANK('Zusatzblatt (Perigon)'!J188),"",'Zusatzblatt (Perigon)'!J188)</f>
        <v/>
      </c>
      <c r="E193" s="64" t="str">
        <f>IF(ISBLANK('Zusatzblatt (Perigon)'!K188),"",'Zusatzblatt (Perigon)'!K188)</f>
        <v/>
      </c>
      <c r="F193" s="65"/>
      <c r="G193" s="64"/>
      <c r="H193" s="69" t="str">
        <f>IF(ISBLANK('Zusatzblatt (Perigon)'!L188),"",'Zusatzblatt (Perigon)'!L188)</f>
        <v/>
      </c>
      <c r="I193" s="69" t="str">
        <f>IF(ISBLANK('Zusatzblatt (Perigon)'!M188),"",'Zusatzblatt (Perigon)'!M188)</f>
        <v/>
      </c>
      <c r="J193" s="98" t="str">
        <f>IF(ISBLANK('Zusatzblatt (Perigon)'!N188),"",'Zusatzblatt (Perigon)'!N188)</f>
        <v/>
      </c>
      <c r="K193" s="99" t="str">
        <f>IF(ISBLANK('Zusatzblatt (Perigon)'!J188),"",'Zusatzblatt (Perigon)'!T188)</f>
        <v/>
      </c>
      <c r="L193" s="95" t="str">
        <f>IF(ISBLANK('Zusatzblatt (Perigon)'!O188),"",'Zusatzblatt (Perigon)'!O188)</f>
        <v/>
      </c>
      <c r="M193" s="95" t="str">
        <f>IF(ISBLANK('Zusatzblatt (Perigon)'!R188),"",'Zusatzblatt (Perigon)'!R188)</f>
        <v/>
      </c>
      <c r="N193" s="95" t="str">
        <f>IF(ISBLANK('Zusatzblatt (Perigon)'!P188),"",'Zusatzblatt (Perigon)'!P188)</f>
        <v/>
      </c>
      <c r="O193" s="38" t="str">
        <f>IF($L193="","",VLOOKUP($R193,Tarife!$A$2:$R$599,13,FALSE))</f>
        <v/>
      </c>
      <c r="P193" s="38" t="str">
        <f t="shared" si="2"/>
        <v/>
      </c>
      <c r="R193" s="100" t="str">
        <f>Zusammenzug!$C$25&amp;"-"&amp;Zusammenzug!$A$7&amp;"-"&amp;Leistungen!L193</f>
        <v>2026-Nicht beauftragte Spitex-Organisation-</v>
      </c>
    </row>
    <row r="194" spans="1:18" x14ac:dyDescent="0.2">
      <c r="A194" s="95" t="str">
        <f>IF(ISBLANK('Zusatzblatt (Perigon)'!E189),"",'Zusatzblatt (Perigon)'!E189)</f>
        <v/>
      </c>
      <c r="B194" s="95" t="str">
        <f>IF(ISBLANK('Zusatzblatt (Perigon)'!G189),"",'Zusatzblatt (Perigon)'!G189)</f>
        <v/>
      </c>
      <c r="C194" s="96" t="str">
        <f>IF(ISBLANK('Zusatzblatt (Perigon)'!I189),"",'Zusatzblatt (Perigon)'!I189)</f>
        <v/>
      </c>
      <c r="D194" s="97" t="str">
        <f>IF(ISBLANK('Zusatzblatt (Perigon)'!J189),"",'Zusatzblatt (Perigon)'!J189)</f>
        <v/>
      </c>
      <c r="E194" s="64" t="str">
        <f>IF(ISBLANK('Zusatzblatt (Perigon)'!K189),"",'Zusatzblatt (Perigon)'!K189)</f>
        <v/>
      </c>
      <c r="F194" s="65"/>
      <c r="G194" s="64"/>
      <c r="H194" s="69" t="str">
        <f>IF(ISBLANK('Zusatzblatt (Perigon)'!L189),"",'Zusatzblatt (Perigon)'!L189)</f>
        <v/>
      </c>
      <c r="I194" s="69" t="str">
        <f>IF(ISBLANK('Zusatzblatt (Perigon)'!M189),"",'Zusatzblatt (Perigon)'!M189)</f>
        <v/>
      </c>
      <c r="J194" s="98" t="str">
        <f>IF(ISBLANK('Zusatzblatt (Perigon)'!N189),"",'Zusatzblatt (Perigon)'!N189)</f>
        <v/>
      </c>
      <c r="K194" s="99" t="str">
        <f>IF(ISBLANK('Zusatzblatt (Perigon)'!J189),"",'Zusatzblatt (Perigon)'!T189)</f>
        <v/>
      </c>
      <c r="L194" s="95" t="str">
        <f>IF(ISBLANK('Zusatzblatt (Perigon)'!O189),"",'Zusatzblatt (Perigon)'!O189)</f>
        <v/>
      </c>
      <c r="M194" s="95" t="str">
        <f>IF(ISBLANK('Zusatzblatt (Perigon)'!R189),"",'Zusatzblatt (Perigon)'!R189)</f>
        <v/>
      </c>
      <c r="N194" s="95" t="str">
        <f>IF(ISBLANK('Zusatzblatt (Perigon)'!P189),"",'Zusatzblatt (Perigon)'!P189)</f>
        <v/>
      </c>
      <c r="O194" s="38" t="str">
        <f>IF($L194="","",VLOOKUP($R194,Tarife!$A$2:$R$599,13,FALSE))</f>
        <v/>
      </c>
      <c r="P194" s="38" t="str">
        <f t="shared" si="2"/>
        <v/>
      </c>
      <c r="R194" s="100" t="str">
        <f>Zusammenzug!$C$25&amp;"-"&amp;Zusammenzug!$A$7&amp;"-"&amp;Leistungen!L194</f>
        <v>2026-Nicht beauftragte Spitex-Organisation-</v>
      </c>
    </row>
    <row r="195" spans="1:18" x14ac:dyDescent="0.2">
      <c r="A195" s="95" t="str">
        <f>IF(ISBLANK('Zusatzblatt (Perigon)'!E190),"",'Zusatzblatt (Perigon)'!E190)</f>
        <v/>
      </c>
      <c r="B195" s="95" t="str">
        <f>IF(ISBLANK('Zusatzblatt (Perigon)'!G190),"",'Zusatzblatt (Perigon)'!G190)</f>
        <v/>
      </c>
      <c r="C195" s="96" t="str">
        <f>IF(ISBLANK('Zusatzblatt (Perigon)'!I190),"",'Zusatzblatt (Perigon)'!I190)</f>
        <v/>
      </c>
      <c r="D195" s="97" t="str">
        <f>IF(ISBLANK('Zusatzblatt (Perigon)'!J190),"",'Zusatzblatt (Perigon)'!J190)</f>
        <v/>
      </c>
      <c r="E195" s="64" t="str">
        <f>IF(ISBLANK('Zusatzblatt (Perigon)'!K190),"",'Zusatzblatt (Perigon)'!K190)</f>
        <v/>
      </c>
      <c r="F195" s="65"/>
      <c r="G195" s="64"/>
      <c r="H195" s="69" t="str">
        <f>IF(ISBLANK('Zusatzblatt (Perigon)'!L190),"",'Zusatzblatt (Perigon)'!L190)</f>
        <v/>
      </c>
      <c r="I195" s="69" t="str">
        <f>IF(ISBLANK('Zusatzblatt (Perigon)'!M190),"",'Zusatzblatt (Perigon)'!M190)</f>
        <v/>
      </c>
      <c r="J195" s="98" t="str">
        <f>IF(ISBLANK('Zusatzblatt (Perigon)'!N190),"",'Zusatzblatt (Perigon)'!N190)</f>
        <v/>
      </c>
      <c r="K195" s="99" t="str">
        <f>IF(ISBLANK('Zusatzblatt (Perigon)'!J190),"",'Zusatzblatt (Perigon)'!T190)</f>
        <v/>
      </c>
      <c r="L195" s="95" t="str">
        <f>IF(ISBLANK('Zusatzblatt (Perigon)'!O190),"",'Zusatzblatt (Perigon)'!O190)</f>
        <v/>
      </c>
      <c r="M195" s="95" t="str">
        <f>IF(ISBLANK('Zusatzblatt (Perigon)'!R190),"",'Zusatzblatt (Perigon)'!R190)</f>
        <v/>
      </c>
      <c r="N195" s="95" t="str">
        <f>IF(ISBLANK('Zusatzblatt (Perigon)'!P190),"",'Zusatzblatt (Perigon)'!P190)</f>
        <v/>
      </c>
      <c r="O195" s="38" t="str">
        <f>IF($L195="","",VLOOKUP($R195,Tarife!$A$2:$R$599,13,FALSE))</f>
        <v/>
      </c>
      <c r="P195" s="38" t="str">
        <f t="shared" si="2"/>
        <v/>
      </c>
      <c r="R195" s="100" t="str">
        <f>Zusammenzug!$C$25&amp;"-"&amp;Zusammenzug!$A$7&amp;"-"&amp;Leistungen!L195</f>
        <v>2026-Nicht beauftragte Spitex-Organisation-</v>
      </c>
    </row>
    <row r="196" spans="1:18" x14ac:dyDescent="0.2">
      <c r="A196" s="95" t="str">
        <f>IF(ISBLANK('Zusatzblatt (Perigon)'!E191),"",'Zusatzblatt (Perigon)'!E191)</f>
        <v/>
      </c>
      <c r="B196" s="95" t="str">
        <f>IF(ISBLANK('Zusatzblatt (Perigon)'!G191),"",'Zusatzblatt (Perigon)'!G191)</f>
        <v/>
      </c>
      <c r="C196" s="96" t="str">
        <f>IF(ISBLANK('Zusatzblatt (Perigon)'!I191),"",'Zusatzblatt (Perigon)'!I191)</f>
        <v/>
      </c>
      <c r="D196" s="97" t="str">
        <f>IF(ISBLANK('Zusatzblatt (Perigon)'!J191),"",'Zusatzblatt (Perigon)'!J191)</f>
        <v/>
      </c>
      <c r="E196" s="64" t="str">
        <f>IF(ISBLANK('Zusatzblatt (Perigon)'!K191),"",'Zusatzblatt (Perigon)'!K191)</f>
        <v/>
      </c>
      <c r="F196" s="65"/>
      <c r="G196" s="64"/>
      <c r="H196" s="69" t="str">
        <f>IF(ISBLANK('Zusatzblatt (Perigon)'!L191),"",'Zusatzblatt (Perigon)'!L191)</f>
        <v/>
      </c>
      <c r="I196" s="69" t="str">
        <f>IF(ISBLANK('Zusatzblatt (Perigon)'!M191),"",'Zusatzblatt (Perigon)'!M191)</f>
        <v/>
      </c>
      <c r="J196" s="98" t="str">
        <f>IF(ISBLANK('Zusatzblatt (Perigon)'!N191),"",'Zusatzblatt (Perigon)'!N191)</f>
        <v/>
      </c>
      <c r="K196" s="99" t="str">
        <f>IF(ISBLANK('Zusatzblatt (Perigon)'!J191),"",'Zusatzblatt (Perigon)'!T191)</f>
        <v/>
      </c>
      <c r="L196" s="95" t="str">
        <f>IF(ISBLANK('Zusatzblatt (Perigon)'!O191),"",'Zusatzblatt (Perigon)'!O191)</f>
        <v/>
      </c>
      <c r="M196" s="95" t="str">
        <f>IF(ISBLANK('Zusatzblatt (Perigon)'!R191),"",'Zusatzblatt (Perigon)'!R191)</f>
        <v/>
      </c>
      <c r="N196" s="95" t="str">
        <f>IF(ISBLANK('Zusatzblatt (Perigon)'!P191),"",'Zusatzblatt (Perigon)'!P191)</f>
        <v/>
      </c>
      <c r="O196" s="38" t="str">
        <f>IF($L196="","",VLOOKUP($R196,Tarife!$A$2:$R$599,13,FALSE))</f>
        <v/>
      </c>
      <c r="P196" s="38" t="str">
        <f t="shared" si="2"/>
        <v/>
      </c>
      <c r="R196" s="100" t="str">
        <f>Zusammenzug!$C$25&amp;"-"&amp;Zusammenzug!$A$7&amp;"-"&amp;Leistungen!L196</f>
        <v>2026-Nicht beauftragte Spitex-Organisation-</v>
      </c>
    </row>
    <row r="197" spans="1:18" x14ac:dyDescent="0.2">
      <c r="A197" s="95" t="str">
        <f>IF(ISBLANK('Zusatzblatt (Perigon)'!E192),"",'Zusatzblatt (Perigon)'!E192)</f>
        <v/>
      </c>
      <c r="B197" s="95" t="str">
        <f>IF(ISBLANK('Zusatzblatt (Perigon)'!G192),"",'Zusatzblatt (Perigon)'!G192)</f>
        <v/>
      </c>
      <c r="C197" s="96" t="str">
        <f>IF(ISBLANK('Zusatzblatt (Perigon)'!I192),"",'Zusatzblatt (Perigon)'!I192)</f>
        <v/>
      </c>
      <c r="D197" s="97" t="str">
        <f>IF(ISBLANK('Zusatzblatt (Perigon)'!J192),"",'Zusatzblatt (Perigon)'!J192)</f>
        <v/>
      </c>
      <c r="E197" s="64" t="str">
        <f>IF(ISBLANK('Zusatzblatt (Perigon)'!K192),"",'Zusatzblatt (Perigon)'!K192)</f>
        <v/>
      </c>
      <c r="F197" s="65"/>
      <c r="G197" s="64"/>
      <c r="H197" s="69" t="str">
        <f>IF(ISBLANK('Zusatzblatt (Perigon)'!L192),"",'Zusatzblatt (Perigon)'!L192)</f>
        <v/>
      </c>
      <c r="I197" s="69" t="str">
        <f>IF(ISBLANK('Zusatzblatt (Perigon)'!M192),"",'Zusatzblatt (Perigon)'!M192)</f>
        <v/>
      </c>
      <c r="J197" s="98" t="str">
        <f>IF(ISBLANK('Zusatzblatt (Perigon)'!N192),"",'Zusatzblatt (Perigon)'!N192)</f>
        <v/>
      </c>
      <c r="K197" s="99" t="str">
        <f>IF(ISBLANK('Zusatzblatt (Perigon)'!J192),"",'Zusatzblatt (Perigon)'!T192)</f>
        <v/>
      </c>
      <c r="L197" s="95" t="str">
        <f>IF(ISBLANK('Zusatzblatt (Perigon)'!O192),"",'Zusatzblatt (Perigon)'!O192)</f>
        <v/>
      </c>
      <c r="M197" s="95" t="str">
        <f>IF(ISBLANK('Zusatzblatt (Perigon)'!R192),"",'Zusatzblatt (Perigon)'!R192)</f>
        <v/>
      </c>
      <c r="N197" s="95" t="str">
        <f>IF(ISBLANK('Zusatzblatt (Perigon)'!P192),"",'Zusatzblatt (Perigon)'!P192)</f>
        <v/>
      </c>
      <c r="O197" s="38" t="str">
        <f>IF($L197="","",VLOOKUP($R197,Tarife!$A$2:$R$599,13,FALSE))</f>
        <v/>
      </c>
      <c r="P197" s="38" t="str">
        <f t="shared" si="2"/>
        <v/>
      </c>
      <c r="R197" s="100" t="str">
        <f>Zusammenzug!$C$25&amp;"-"&amp;Zusammenzug!$A$7&amp;"-"&amp;Leistungen!L197</f>
        <v>2026-Nicht beauftragte Spitex-Organisation-</v>
      </c>
    </row>
    <row r="198" spans="1:18" x14ac:dyDescent="0.2">
      <c r="A198" s="95" t="str">
        <f>IF(ISBLANK('Zusatzblatt (Perigon)'!E193),"",'Zusatzblatt (Perigon)'!E193)</f>
        <v/>
      </c>
      <c r="B198" s="95" t="str">
        <f>IF(ISBLANK('Zusatzblatt (Perigon)'!G193),"",'Zusatzblatt (Perigon)'!G193)</f>
        <v/>
      </c>
      <c r="C198" s="96" t="str">
        <f>IF(ISBLANK('Zusatzblatt (Perigon)'!I193),"",'Zusatzblatt (Perigon)'!I193)</f>
        <v/>
      </c>
      <c r="D198" s="97" t="str">
        <f>IF(ISBLANK('Zusatzblatt (Perigon)'!J193),"",'Zusatzblatt (Perigon)'!J193)</f>
        <v/>
      </c>
      <c r="E198" s="64" t="str">
        <f>IF(ISBLANK('Zusatzblatt (Perigon)'!K193),"",'Zusatzblatt (Perigon)'!K193)</f>
        <v/>
      </c>
      <c r="F198" s="65"/>
      <c r="G198" s="64"/>
      <c r="H198" s="69" t="str">
        <f>IF(ISBLANK('Zusatzblatt (Perigon)'!L193),"",'Zusatzblatt (Perigon)'!L193)</f>
        <v/>
      </c>
      <c r="I198" s="69" t="str">
        <f>IF(ISBLANK('Zusatzblatt (Perigon)'!M193),"",'Zusatzblatt (Perigon)'!M193)</f>
        <v/>
      </c>
      <c r="J198" s="98" t="str">
        <f>IF(ISBLANK('Zusatzblatt (Perigon)'!N193),"",'Zusatzblatt (Perigon)'!N193)</f>
        <v/>
      </c>
      <c r="K198" s="99" t="str">
        <f>IF(ISBLANK('Zusatzblatt (Perigon)'!J193),"",'Zusatzblatt (Perigon)'!T193)</f>
        <v/>
      </c>
      <c r="L198" s="95" t="str">
        <f>IF(ISBLANK('Zusatzblatt (Perigon)'!O193),"",'Zusatzblatt (Perigon)'!O193)</f>
        <v/>
      </c>
      <c r="M198" s="95" t="str">
        <f>IF(ISBLANK('Zusatzblatt (Perigon)'!R193),"",'Zusatzblatt (Perigon)'!R193)</f>
        <v/>
      </c>
      <c r="N198" s="95" t="str">
        <f>IF(ISBLANK('Zusatzblatt (Perigon)'!P193),"",'Zusatzblatt (Perigon)'!P193)</f>
        <v/>
      </c>
      <c r="O198" s="38" t="str">
        <f>IF($L198="","",VLOOKUP($R198,Tarife!$A$2:$R$599,13,FALSE))</f>
        <v/>
      </c>
      <c r="P198" s="38" t="str">
        <f t="shared" si="2"/>
        <v/>
      </c>
      <c r="R198" s="100" t="str">
        <f>Zusammenzug!$C$25&amp;"-"&amp;Zusammenzug!$A$7&amp;"-"&amp;Leistungen!L198</f>
        <v>2026-Nicht beauftragte Spitex-Organisation-</v>
      </c>
    </row>
    <row r="199" spans="1:18" x14ac:dyDescent="0.2">
      <c r="A199" s="95" t="str">
        <f>IF(ISBLANK('Zusatzblatt (Perigon)'!E194),"",'Zusatzblatt (Perigon)'!E194)</f>
        <v/>
      </c>
      <c r="B199" s="95" t="str">
        <f>IF(ISBLANK('Zusatzblatt (Perigon)'!G194),"",'Zusatzblatt (Perigon)'!G194)</f>
        <v/>
      </c>
      <c r="C199" s="96" t="str">
        <f>IF(ISBLANK('Zusatzblatt (Perigon)'!I194),"",'Zusatzblatt (Perigon)'!I194)</f>
        <v/>
      </c>
      <c r="D199" s="97" t="str">
        <f>IF(ISBLANK('Zusatzblatt (Perigon)'!J194),"",'Zusatzblatt (Perigon)'!J194)</f>
        <v/>
      </c>
      <c r="E199" s="64" t="str">
        <f>IF(ISBLANK('Zusatzblatt (Perigon)'!K194),"",'Zusatzblatt (Perigon)'!K194)</f>
        <v/>
      </c>
      <c r="F199" s="65"/>
      <c r="G199" s="64"/>
      <c r="H199" s="69" t="str">
        <f>IF(ISBLANK('Zusatzblatt (Perigon)'!L194),"",'Zusatzblatt (Perigon)'!L194)</f>
        <v/>
      </c>
      <c r="I199" s="69" t="str">
        <f>IF(ISBLANK('Zusatzblatt (Perigon)'!M194),"",'Zusatzblatt (Perigon)'!M194)</f>
        <v/>
      </c>
      <c r="J199" s="98" t="str">
        <f>IF(ISBLANK('Zusatzblatt (Perigon)'!N194),"",'Zusatzblatt (Perigon)'!N194)</f>
        <v/>
      </c>
      <c r="K199" s="99" t="str">
        <f>IF(ISBLANK('Zusatzblatt (Perigon)'!J194),"",'Zusatzblatt (Perigon)'!T194)</f>
        <v/>
      </c>
      <c r="L199" s="95" t="str">
        <f>IF(ISBLANK('Zusatzblatt (Perigon)'!O194),"",'Zusatzblatt (Perigon)'!O194)</f>
        <v/>
      </c>
      <c r="M199" s="95" t="str">
        <f>IF(ISBLANK('Zusatzblatt (Perigon)'!R194),"",'Zusatzblatt (Perigon)'!R194)</f>
        <v/>
      </c>
      <c r="N199" s="95" t="str">
        <f>IF(ISBLANK('Zusatzblatt (Perigon)'!P194),"",'Zusatzblatt (Perigon)'!P194)</f>
        <v/>
      </c>
      <c r="O199" s="38" t="str">
        <f>IF($L199="","",VLOOKUP($R199,Tarife!$A$2:$R$599,13,FALSE))</f>
        <v/>
      </c>
      <c r="P199" s="38" t="str">
        <f t="shared" si="2"/>
        <v/>
      </c>
      <c r="R199" s="100" t="str">
        <f>Zusammenzug!$C$25&amp;"-"&amp;Zusammenzug!$A$7&amp;"-"&amp;Leistungen!L199</f>
        <v>2026-Nicht beauftragte Spitex-Organisation-</v>
      </c>
    </row>
    <row r="200" spans="1:18" x14ac:dyDescent="0.2">
      <c r="A200" s="95" t="str">
        <f>IF(ISBLANK('Zusatzblatt (Perigon)'!E195),"",'Zusatzblatt (Perigon)'!E195)</f>
        <v/>
      </c>
      <c r="B200" s="95" t="str">
        <f>IF(ISBLANK('Zusatzblatt (Perigon)'!G195),"",'Zusatzblatt (Perigon)'!G195)</f>
        <v/>
      </c>
      <c r="C200" s="96" t="str">
        <f>IF(ISBLANK('Zusatzblatt (Perigon)'!I195),"",'Zusatzblatt (Perigon)'!I195)</f>
        <v/>
      </c>
      <c r="D200" s="97" t="str">
        <f>IF(ISBLANK('Zusatzblatt (Perigon)'!J195),"",'Zusatzblatt (Perigon)'!J195)</f>
        <v/>
      </c>
      <c r="E200" s="64" t="str">
        <f>IF(ISBLANK('Zusatzblatt (Perigon)'!K195),"",'Zusatzblatt (Perigon)'!K195)</f>
        <v/>
      </c>
      <c r="F200" s="65"/>
      <c r="G200" s="64"/>
      <c r="H200" s="69" t="str">
        <f>IF(ISBLANK('Zusatzblatt (Perigon)'!L195),"",'Zusatzblatt (Perigon)'!L195)</f>
        <v/>
      </c>
      <c r="I200" s="69" t="str">
        <f>IF(ISBLANK('Zusatzblatt (Perigon)'!M195),"",'Zusatzblatt (Perigon)'!M195)</f>
        <v/>
      </c>
      <c r="J200" s="98" t="str">
        <f>IF(ISBLANK('Zusatzblatt (Perigon)'!N195),"",'Zusatzblatt (Perigon)'!N195)</f>
        <v/>
      </c>
      <c r="K200" s="99" t="str">
        <f>IF(ISBLANK('Zusatzblatt (Perigon)'!J195),"",'Zusatzblatt (Perigon)'!T195)</f>
        <v/>
      </c>
      <c r="L200" s="95" t="str">
        <f>IF(ISBLANK('Zusatzblatt (Perigon)'!O195),"",'Zusatzblatt (Perigon)'!O195)</f>
        <v/>
      </c>
      <c r="M200" s="95" t="str">
        <f>IF(ISBLANK('Zusatzblatt (Perigon)'!R195),"",'Zusatzblatt (Perigon)'!R195)</f>
        <v/>
      </c>
      <c r="N200" s="95" t="str">
        <f>IF(ISBLANK('Zusatzblatt (Perigon)'!P195),"",'Zusatzblatt (Perigon)'!P195)</f>
        <v/>
      </c>
      <c r="O200" s="38" t="str">
        <f>IF($L200="","",VLOOKUP($R200,Tarife!$A$2:$R$599,13,FALSE))</f>
        <v/>
      </c>
      <c r="P200" s="38" t="str">
        <f t="shared" ref="P200:P263" si="3">IF(L200="","",IF(AND($L200="Pabe",N200&lt;O200),M200*O200,IF(N200&lt;O200,M200*N200,M200*O200)))</f>
        <v/>
      </c>
      <c r="R200" s="100" t="str">
        <f>Zusammenzug!$C$25&amp;"-"&amp;Zusammenzug!$A$7&amp;"-"&amp;Leistungen!L200</f>
        <v>2026-Nicht beauftragte Spitex-Organisation-</v>
      </c>
    </row>
    <row r="201" spans="1:18" x14ac:dyDescent="0.2">
      <c r="A201" s="95" t="str">
        <f>IF(ISBLANK('Zusatzblatt (Perigon)'!E196),"",'Zusatzblatt (Perigon)'!E196)</f>
        <v/>
      </c>
      <c r="B201" s="95" t="str">
        <f>IF(ISBLANK('Zusatzblatt (Perigon)'!G196),"",'Zusatzblatt (Perigon)'!G196)</f>
        <v/>
      </c>
      <c r="C201" s="96" t="str">
        <f>IF(ISBLANK('Zusatzblatt (Perigon)'!I196),"",'Zusatzblatt (Perigon)'!I196)</f>
        <v/>
      </c>
      <c r="D201" s="97" t="str">
        <f>IF(ISBLANK('Zusatzblatt (Perigon)'!J196),"",'Zusatzblatt (Perigon)'!J196)</f>
        <v/>
      </c>
      <c r="E201" s="64" t="str">
        <f>IF(ISBLANK('Zusatzblatt (Perigon)'!K196),"",'Zusatzblatt (Perigon)'!K196)</f>
        <v/>
      </c>
      <c r="F201" s="65"/>
      <c r="G201" s="64"/>
      <c r="H201" s="69" t="str">
        <f>IF(ISBLANK('Zusatzblatt (Perigon)'!L196),"",'Zusatzblatt (Perigon)'!L196)</f>
        <v/>
      </c>
      <c r="I201" s="69" t="str">
        <f>IF(ISBLANK('Zusatzblatt (Perigon)'!M196),"",'Zusatzblatt (Perigon)'!M196)</f>
        <v/>
      </c>
      <c r="J201" s="98" t="str">
        <f>IF(ISBLANK('Zusatzblatt (Perigon)'!N196),"",'Zusatzblatt (Perigon)'!N196)</f>
        <v/>
      </c>
      <c r="K201" s="99" t="str">
        <f>IF(ISBLANK('Zusatzblatt (Perigon)'!J196),"",'Zusatzblatt (Perigon)'!T196)</f>
        <v/>
      </c>
      <c r="L201" s="95" t="str">
        <f>IF(ISBLANK('Zusatzblatt (Perigon)'!O196),"",'Zusatzblatt (Perigon)'!O196)</f>
        <v/>
      </c>
      <c r="M201" s="95" t="str">
        <f>IF(ISBLANK('Zusatzblatt (Perigon)'!R196),"",'Zusatzblatt (Perigon)'!R196)</f>
        <v/>
      </c>
      <c r="N201" s="95" t="str">
        <f>IF(ISBLANK('Zusatzblatt (Perigon)'!P196),"",'Zusatzblatt (Perigon)'!P196)</f>
        <v/>
      </c>
      <c r="O201" s="38" t="str">
        <f>IF($L201="","",VLOOKUP($R201,Tarife!$A$2:$R$599,13,FALSE))</f>
        <v/>
      </c>
      <c r="P201" s="38" t="str">
        <f t="shared" si="3"/>
        <v/>
      </c>
      <c r="R201" s="100" t="str">
        <f>Zusammenzug!$C$25&amp;"-"&amp;Zusammenzug!$A$7&amp;"-"&amp;Leistungen!L201</f>
        <v>2026-Nicht beauftragte Spitex-Organisation-</v>
      </c>
    </row>
    <row r="202" spans="1:18" x14ac:dyDescent="0.2">
      <c r="A202" s="95" t="str">
        <f>IF(ISBLANK('Zusatzblatt (Perigon)'!E197),"",'Zusatzblatt (Perigon)'!E197)</f>
        <v/>
      </c>
      <c r="B202" s="95" t="str">
        <f>IF(ISBLANK('Zusatzblatt (Perigon)'!G197),"",'Zusatzblatt (Perigon)'!G197)</f>
        <v/>
      </c>
      <c r="C202" s="96" t="str">
        <f>IF(ISBLANK('Zusatzblatt (Perigon)'!I197),"",'Zusatzblatt (Perigon)'!I197)</f>
        <v/>
      </c>
      <c r="D202" s="97" t="str">
        <f>IF(ISBLANK('Zusatzblatt (Perigon)'!J197),"",'Zusatzblatt (Perigon)'!J197)</f>
        <v/>
      </c>
      <c r="E202" s="64" t="str">
        <f>IF(ISBLANK('Zusatzblatt (Perigon)'!K197),"",'Zusatzblatt (Perigon)'!K197)</f>
        <v/>
      </c>
      <c r="F202" s="65"/>
      <c r="G202" s="64"/>
      <c r="H202" s="69" t="str">
        <f>IF(ISBLANK('Zusatzblatt (Perigon)'!L197),"",'Zusatzblatt (Perigon)'!L197)</f>
        <v/>
      </c>
      <c r="I202" s="69" t="str">
        <f>IF(ISBLANK('Zusatzblatt (Perigon)'!M197),"",'Zusatzblatt (Perigon)'!M197)</f>
        <v/>
      </c>
      <c r="J202" s="98" t="str">
        <f>IF(ISBLANK('Zusatzblatt (Perigon)'!N197),"",'Zusatzblatt (Perigon)'!N197)</f>
        <v/>
      </c>
      <c r="K202" s="99" t="str">
        <f>IF(ISBLANK('Zusatzblatt (Perigon)'!J197),"",'Zusatzblatt (Perigon)'!T197)</f>
        <v/>
      </c>
      <c r="L202" s="95" t="str">
        <f>IF(ISBLANK('Zusatzblatt (Perigon)'!O197),"",'Zusatzblatt (Perigon)'!O197)</f>
        <v/>
      </c>
      <c r="M202" s="95" t="str">
        <f>IF(ISBLANK('Zusatzblatt (Perigon)'!R197),"",'Zusatzblatt (Perigon)'!R197)</f>
        <v/>
      </c>
      <c r="N202" s="95" t="str">
        <f>IF(ISBLANK('Zusatzblatt (Perigon)'!P197),"",'Zusatzblatt (Perigon)'!P197)</f>
        <v/>
      </c>
      <c r="O202" s="38" t="str">
        <f>IF($L202="","",VLOOKUP($R202,Tarife!$A$2:$R$599,13,FALSE))</f>
        <v/>
      </c>
      <c r="P202" s="38" t="str">
        <f t="shared" si="3"/>
        <v/>
      </c>
      <c r="R202" s="100" t="str">
        <f>Zusammenzug!$C$25&amp;"-"&amp;Zusammenzug!$A$7&amp;"-"&amp;Leistungen!L202</f>
        <v>2026-Nicht beauftragte Spitex-Organisation-</v>
      </c>
    </row>
    <row r="203" spans="1:18" x14ac:dyDescent="0.2">
      <c r="A203" s="95" t="str">
        <f>IF(ISBLANK('Zusatzblatt (Perigon)'!E198),"",'Zusatzblatt (Perigon)'!E198)</f>
        <v/>
      </c>
      <c r="B203" s="95" t="str">
        <f>IF(ISBLANK('Zusatzblatt (Perigon)'!G198),"",'Zusatzblatt (Perigon)'!G198)</f>
        <v/>
      </c>
      <c r="C203" s="96" t="str">
        <f>IF(ISBLANK('Zusatzblatt (Perigon)'!I198),"",'Zusatzblatt (Perigon)'!I198)</f>
        <v/>
      </c>
      <c r="D203" s="97" t="str">
        <f>IF(ISBLANK('Zusatzblatt (Perigon)'!J198),"",'Zusatzblatt (Perigon)'!J198)</f>
        <v/>
      </c>
      <c r="E203" s="64" t="str">
        <f>IF(ISBLANK('Zusatzblatt (Perigon)'!K198),"",'Zusatzblatt (Perigon)'!K198)</f>
        <v/>
      </c>
      <c r="F203" s="65"/>
      <c r="G203" s="64"/>
      <c r="H203" s="69" t="str">
        <f>IF(ISBLANK('Zusatzblatt (Perigon)'!L198),"",'Zusatzblatt (Perigon)'!L198)</f>
        <v/>
      </c>
      <c r="I203" s="69" t="str">
        <f>IF(ISBLANK('Zusatzblatt (Perigon)'!M198),"",'Zusatzblatt (Perigon)'!M198)</f>
        <v/>
      </c>
      <c r="J203" s="98" t="str">
        <f>IF(ISBLANK('Zusatzblatt (Perigon)'!N198),"",'Zusatzblatt (Perigon)'!N198)</f>
        <v/>
      </c>
      <c r="K203" s="99" t="str">
        <f>IF(ISBLANK('Zusatzblatt (Perigon)'!J198),"",'Zusatzblatt (Perigon)'!T198)</f>
        <v/>
      </c>
      <c r="L203" s="95" t="str">
        <f>IF(ISBLANK('Zusatzblatt (Perigon)'!O198),"",'Zusatzblatt (Perigon)'!O198)</f>
        <v/>
      </c>
      <c r="M203" s="95" t="str">
        <f>IF(ISBLANK('Zusatzblatt (Perigon)'!R198),"",'Zusatzblatt (Perigon)'!R198)</f>
        <v/>
      </c>
      <c r="N203" s="95" t="str">
        <f>IF(ISBLANK('Zusatzblatt (Perigon)'!P198),"",'Zusatzblatt (Perigon)'!P198)</f>
        <v/>
      </c>
      <c r="O203" s="38" t="str">
        <f>IF($L203="","",VLOOKUP($R203,Tarife!$A$2:$R$599,13,FALSE))</f>
        <v/>
      </c>
      <c r="P203" s="38" t="str">
        <f t="shared" si="3"/>
        <v/>
      </c>
      <c r="R203" s="100" t="str">
        <f>Zusammenzug!$C$25&amp;"-"&amp;Zusammenzug!$A$7&amp;"-"&amp;Leistungen!L203</f>
        <v>2026-Nicht beauftragte Spitex-Organisation-</v>
      </c>
    </row>
    <row r="204" spans="1:18" x14ac:dyDescent="0.2">
      <c r="A204" s="95" t="str">
        <f>IF(ISBLANK('Zusatzblatt (Perigon)'!E199),"",'Zusatzblatt (Perigon)'!E199)</f>
        <v/>
      </c>
      <c r="B204" s="95" t="str">
        <f>IF(ISBLANK('Zusatzblatt (Perigon)'!G199),"",'Zusatzblatt (Perigon)'!G199)</f>
        <v/>
      </c>
      <c r="C204" s="96" t="str">
        <f>IF(ISBLANK('Zusatzblatt (Perigon)'!I199),"",'Zusatzblatt (Perigon)'!I199)</f>
        <v/>
      </c>
      <c r="D204" s="97" t="str">
        <f>IF(ISBLANK('Zusatzblatt (Perigon)'!J199),"",'Zusatzblatt (Perigon)'!J199)</f>
        <v/>
      </c>
      <c r="E204" s="64" t="str">
        <f>IF(ISBLANK('Zusatzblatt (Perigon)'!K199),"",'Zusatzblatt (Perigon)'!K199)</f>
        <v/>
      </c>
      <c r="F204" s="65"/>
      <c r="G204" s="64"/>
      <c r="H204" s="69" t="str">
        <f>IF(ISBLANK('Zusatzblatt (Perigon)'!L199),"",'Zusatzblatt (Perigon)'!L199)</f>
        <v/>
      </c>
      <c r="I204" s="69" t="str">
        <f>IF(ISBLANK('Zusatzblatt (Perigon)'!M199),"",'Zusatzblatt (Perigon)'!M199)</f>
        <v/>
      </c>
      <c r="J204" s="98" t="str">
        <f>IF(ISBLANK('Zusatzblatt (Perigon)'!N199),"",'Zusatzblatt (Perigon)'!N199)</f>
        <v/>
      </c>
      <c r="K204" s="99" t="str">
        <f>IF(ISBLANK('Zusatzblatt (Perigon)'!J199),"",'Zusatzblatt (Perigon)'!T199)</f>
        <v/>
      </c>
      <c r="L204" s="95" t="str">
        <f>IF(ISBLANK('Zusatzblatt (Perigon)'!O199),"",'Zusatzblatt (Perigon)'!O199)</f>
        <v/>
      </c>
      <c r="M204" s="95" t="str">
        <f>IF(ISBLANK('Zusatzblatt (Perigon)'!R199),"",'Zusatzblatt (Perigon)'!R199)</f>
        <v/>
      </c>
      <c r="N204" s="95" t="str">
        <f>IF(ISBLANK('Zusatzblatt (Perigon)'!P199),"",'Zusatzblatt (Perigon)'!P199)</f>
        <v/>
      </c>
      <c r="O204" s="38" t="str">
        <f>IF($L204="","",VLOOKUP($R204,Tarife!$A$2:$R$599,13,FALSE))</f>
        <v/>
      </c>
      <c r="P204" s="38" t="str">
        <f t="shared" si="3"/>
        <v/>
      </c>
      <c r="R204" s="100" t="str">
        <f>Zusammenzug!$C$25&amp;"-"&amp;Zusammenzug!$A$7&amp;"-"&amp;Leistungen!L204</f>
        <v>2026-Nicht beauftragte Spitex-Organisation-</v>
      </c>
    </row>
    <row r="205" spans="1:18" x14ac:dyDescent="0.2">
      <c r="A205" s="95" t="str">
        <f>IF(ISBLANK('Zusatzblatt (Perigon)'!E200),"",'Zusatzblatt (Perigon)'!E200)</f>
        <v/>
      </c>
      <c r="B205" s="95" t="str">
        <f>IF(ISBLANK('Zusatzblatt (Perigon)'!G200),"",'Zusatzblatt (Perigon)'!G200)</f>
        <v/>
      </c>
      <c r="C205" s="96" t="str">
        <f>IF(ISBLANK('Zusatzblatt (Perigon)'!I200),"",'Zusatzblatt (Perigon)'!I200)</f>
        <v/>
      </c>
      <c r="D205" s="97" t="str">
        <f>IF(ISBLANK('Zusatzblatt (Perigon)'!J200),"",'Zusatzblatt (Perigon)'!J200)</f>
        <v/>
      </c>
      <c r="E205" s="64" t="str">
        <f>IF(ISBLANK('Zusatzblatt (Perigon)'!K200),"",'Zusatzblatt (Perigon)'!K200)</f>
        <v/>
      </c>
      <c r="F205" s="65"/>
      <c r="G205" s="64"/>
      <c r="H205" s="69" t="str">
        <f>IF(ISBLANK('Zusatzblatt (Perigon)'!L200),"",'Zusatzblatt (Perigon)'!L200)</f>
        <v/>
      </c>
      <c r="I205" s="69" t="str">
        <f>IF(ISBLANK('Zusatzblatt (Perigon)'!M200),"",'Zusatzblatt (Perigon)'!M200)</f>
        <v/>
      </c>
      <c r="J205" s="98" t="str">
        <f>IF(ISBLANK('Zusatzblatt (Perigon)'!N200),"",'Zusatzblatt (Perigon)'!N200)</f>
        <v/>
      </c>
      <c r="K205" s="99" t="str">
        <f>IF(ISBLANK('Zusatzblatt (Perigon)'!J200),"",'Zusatzblatt (Perigon)'!T200)</f>
        <v/>
      </c>
      <c r="L205" s="95" t="str">
        <f>IF(ISBLANK('Zusatzblatt (Perigon)'!O200),"",'Zusatzblatt (Perigon)'!O200)</f>
        <v/>
      </c>
      <c r="M205" s="95" t="str">
        <f>IF(ISBLANK('Zusatzblatt (Perigon)'!R200),"",'Zusatzblatt (Perigon)'!R200)</f>
        <v/>
      </c>
      <c r="N205" s="95" t="str">
        <f>IF(ISBLANK('Zusatzblatt (Perigon)'!P200),"",'Zusatzblatt (Perigon)'!P200)</f>
        <v/>
      </c>
      <c r="O205" s="38" t="str">
        <f>IF($L205="","",VLOOKUP($R205,Tarife!$A$2:$R$599,13,FALSE))</f>
        <v/>
      </c>
      <c r="P205" s="38" t="str">
        <f t="shared" si="3"/>
        <v/>
      </c>
      <c r="R205" s="100" t="str">
        <f>Zusammenzug!$C$25&amp;"-"&amp;Zusammenzug!$A$7&amp;"-"&amp;Leistungen!L205</f>
        <v>2026-Nicht beauftragte Spitex-Organisation-</v>
      </c>
    </row>
    <row r="206" spans="1:18" x14ac:dyDescent="0.2">
      <c r="A206" s="95" t="str">
        <f>IF(ISBLANK('Zusatzblatt (Perigon)'!E201),"",'Zusatzblatt (Perigon)'!E201)</f>
        <v/>
      </c>
      <c r="B206" s="95" t="str">
        <f>IF(ISBLANK('Zusatzblatt (Perigon)'!G201),"",'Zusatzblatt (Perigon)'!G201)</f>
        <v/>
      </c>
      <c r="C206" s="96" t="str">
        <f>IF(ISBLANK('Zusatzblatt (Perigon)'!I201),"",'Zusatzblatt (Perigon)'!I201)</f>
        <v/>
      </c>
      <c r="D206" s="97" t="str">
        <f>IF(ISBLANK('Zusatzblatt (Perigon)'!J201),"",'Zusatzblatt (Perigon)'!J201)</f>
        <v/>
      </c>
      <c r="E206" s="64" t="str">
        <f>IF(ISBLANK('Zusatzblatt (Perigon)'!K201),"",'Zusatzblatt (Perigon)'!K201)</f>
        <v/>
      </c>
      <c r="F206" s="65"/>
      <c r="G206" s="64"/>
      <c r="H206" s="69" t="str">
        <f>IF(ISBLANK('Zusatzblatt (Perigon)'!L201),"",'Zusatzblatt (Perigon)'!L201)</f>
        <v/>
      </c>
      <c r="I206" s="69" t="str">
        <f>IF(ISBLANK('Zusatzblatt (Perigon)'!M201),"",'Zusatzblatt (Perigon)'!M201)</f>
        <v/>
      </c>
      <c r="J206" s="98" t="str">
        <f>IF(ISBLANK('Zusatzblatt (Perigon)'!N201),"",'Zusatzblatt (Perigon)'!N201)</f>
        <v/>
      </c>
      <c r="K206" s="99" t="str">
        <f>IF(ISBLANK('Zusatzblatt (Perigon)'!J201),"",'Zusatzblatt (Perigon)'!T201)</f>
        <v/>
      </c>
      <c r="L206" s="95" t="str">
        <f>IF(ISBLANK('Zusatzblatt (Perigon)'!O201),"",'Zusatzblatt (Perigon)'!O201)</f>
        <v/>
      </c>
      <c r="M206" s="95" t="str">
        <f>IF(ISBLANK('Zusatzblatt (Perigon)'!R201),"",'Zusatzblatt (Perigon)'!R201)</f>
        <v/>
      </c>
      <c r="N206" s="95" t="str">
        <f>IF(ISBLANK('Zusatzblatt (Perigon)'!P201),"",'Zusatzblatt (Perigon)'!P201)</f>
        <v/>
      </c>
      <c r="O206" s="38" t="str">
        <f>IF($L206="","",VLOOKUP($R206,Tarife!$A$2:$R$599,13,FALSE))</f>
        <v/>
      </c>
      <c r="P206" s="38" t="str">
        <f t="shared" si="3"/>
        <v/>
      </c>
      <c r="R206" s="100" t="str">
        <f>Zusammenzug!$C$25&amp;"-"&amp;Zusammenzug!$A$7&amp;"-"&amp;Leistungen!L206</f>
        <v>2026-Nicht beauftragte Spitex-Organisation-</v>
      </c>
    </row>
    <row r="207" spans="1:18" x14ac:dyDescent="0.2">
      <c r="A207" s="95" t="str">
        <f>IF(ISBLANK('Zusatzblatt (Perigon)'!E202),"",'Zusatzblatt (Perigon)'!E202)</f>
        <v/>
      </c>
      <c r="B207" s="95" t="str">
        <f>IF(ISBLANK('Zusatzblatt (Perigon)'!G202),"",'Zusatzblatt (Perigon)'!G202)</f>
        <v/>
      </c>
      <c r="C207" s="96" t="str">
        <f>IF(ISBLANK('Zusatzblatt (Perigon)'!I202),"",'Zusatzblatt (Perigon)'!I202)</f>
        <v/>
      </c>
      <c r="D207" s="97" t="str">
        <f>IF(ISBLANK('Zusatzblatt (Perigon)'!J202),"",'Zusatzblatt (Perigon)'!J202)</f>
        <v/>
      </c>
      <c r="E207" s="64" t="str">
        <f>IF(ISBLANK('Zusatzblatt (Perigon)'!K202),"",'Zusatzblatt (Perigon)'!K202)</f>
        <v/>
      </c>
      <c r="F207" s="65"/>
      <c r="G207" s="64"/>
      <c r="H207" s="69" t="str">
        <f>IF(ISBLANK('Zusatzblatt (Perigon)'!L202),"",'Zusatzblatt (Perigon)'!L202)</f>
        <v/>
      </c>
      <c r="I207" s="69" t="str">
        <f>IF(ISBLANK('Zusatzblatt (Perigon)'!M202),"",'Zusatzblatt (Perigon)'!M202)</f>
        <v/>
      </c>
      <c r="J207" s="98" t="str">
        <f>IF(ISBLANK('Zusatzblatt (Perigon)'!N202),"",'Zusatzblatt (Perigon)'!N202)</f>
        <v/>
      </c>
      <c r="K207" s="99" t="str">
        <f>IF(ISBLANK('Zusatzblatt (Perigon)'!J202),"",'Zusatzblatt (Perigon)'!T202)</f>
        <v/>
      </c>
      <c r="L207" s="95" t="str">
        <f>IF(ISBLANK('Zusatzblatt (Perigon)'!O202),"",'Zusatzblatt (Perigon)'!O202)</f>
        <v/>
      </c>
      <c r="M207" s="95" t="str">
        <f>IF(ISBLANK('Zusatzblatt (Perigon)'!R202),"",'Zusatzblatt (Perigon)'!R202)</f>
        <v/>
      </c>
      <c r="N207" s="95" t="str">
        <f>IF(ISBLANK('Zusatzblatt (Perigon)'!P202),"",'Zusatzblatt (Perigon)'!P202)</f>
        <v/>
      </c>
      <c r="O207" s="38" t="str">
        <f>IF($L207="","",VLOOKUP($R207,Tarife!$A$2:$R$599,13,FALSE))</f>
        <v/>
      </c>
      <c r="P207" s="38" t="str">
        <f t="shared" si="3"/>
        <v/>
      </c>
      <c r="R207" s="100" t="str">
        <f>Zusammenzug!$C$25&amp;"-"&amp;Zusammenzug!$A$7&amp;"-"&amp;Leistungen!L207</f>
        <v>2026-Nicht beauftragte Spitex-Organisation-</v>
      </c>
    </row>
    <row r="208" spans="1:18" x14ac:dyDescent="0.2">
      <c r="A208" s="95" t="str">
        <f>IF(ISBLANK('Zusatzblatt (Perigon)'!E203),"",'Zusatzblatt (Perigon)'!E203)</f>
        <v/>
      </c>
      <c r="B208" s="95" t="str">
        <f>IF(ISBLANK('Zusatzblatt (Perigon)'!G203),"",'Zusatzblatt (Perigon)'!G203)</f>
        <v/>
      </c>
      <c r="C208" s="96" t="str">
        <f>IF(ISBLANK('Zusatzblatt (Perigon)'!I203),"",'Zusatzblatt (Perigon)'!I203)</f>
        <v/>
      </c>
      <c r="D208" s="97" t="str">
        <f>IF(ISBLANK('Zusatzblatt (Perigon)'!J203),"",'Zusatzblatt (Perigon)'!J203)</f>
        <v/>
      </c>
      <c r="E208" s="64" t="str">
        <f>IF(ISBLANK('Zusatzblatt (Perigon)'!K203),"",'Zusatzblatt (Perigon)'!K203)</f>
        <v/>
      </c>
      <c r="F208" s="65"/>
      <c r="G208" s="64"/>
      <c r="H208" s="69" t="str">
        <f>IF(ISBLANK('Zusatzblatt (Perigon)'!L203),"",'Zusatzblatt (Perigon)'!L203)</f>
        <v/>
      </c>
      <c r="I208" s="69" t="str">
        <f>IF(ISBLANK('Zusatzblatt (Perigon)'!M203),"",'Zusatzblatt (Perigon)'!M203)</f>
        <v/>
      </c>
      <c r="J208" s="98" t="str">
        <f>IF(ISBLANK('Zusatzblatt (Perigon)'!N203),"",'Zusatzblatt (Perigon)'!N203)</f>
        <v/>
      </c>
      <c r="K208" s="99" t="str">
        <f>IF(ISBLANK('Zusatzblatt (Perigon)'!J203),"",'Zusatzblatt (Perigon)'!T203)</f>
        <v/>
      </c>
      <c r="L208" s="95" t="str">
        <f>IF(ISBLANK('Zusatzblatt (Perigon)'!O203),"",'Zusatzblatt (Perigon)'!O203)</f>
        <v/>
      </c>
      <c r="M208" s="95" t="str">
        <f>IF(ISBLANK('Zusatzblatt (Perigon)'!R203),"",'Zusatzblatt (Perigon)'!R203)</f>
        <v/>
      </c>
      <c r="N208" s="95" t="str">
        <f>IF(ISBLANK('Zusatzblatt (Perigon)'!P203),"",'Zusatzblatt (Perigon)'!P203)</f>
        <v/>
      </c>
      <c r="O208" s="38" t="str">
        <f>IF($L208="","",VLOOKUP($R208,Tarife!$A$2:$R$599,13,FALSE))</f>
        <v/>
      </c>
      <c r="P208" s="38" t="str">
        <f t="shared" si="3"/>
        <v/>
      </c>
      <c r="R208" s="100" t="str">
        <f>Zusammenzug!$C$25&amp;"-"&amp;Zusammenzug!$A$7&amp;"-"&amp;Leistungen!L208</f>
        <v>2026-Nicht beauftragte Spitex-Organisation-</v>
      </c>
    </row>
    <row r="209" spans="1:18" x14ac:dyDescent="0.2">
      <c r="A209" s="95" t="str">
        <f>IF(ISBLANK('Zusatzblatt (Perigon)'!E204),"",'Zusatzblatt (Perigon)'!E204)</f>
        <v/>
      </c>
      <c r="B209" s="95" t="str">
        <f>IF(ISBLANK('Zusatzblatt (Perigon)'!G204),"",'Zusatzblatt (Perigon)'!G204)</f>
        <v/>
      </c>
      <c r="C209" s="96" t="str">
        <f>IF(ISBLANK('Zusatzblatt (Perigon)'!I204),"",'Zusatzblatt (Perigon)'!I204)</f>
        <v/>
      </c>
      <c r="D209" s="97" t="str">
        <f>IF(ISBLANK('Zusatzblatt (Perigon)'!J204),"",'Zusatzblatt (Perigon)'!J204)</f>
        <v/>
      </c>
      <c r="E209" s="64" t="str">
        <f>IF(ISBLANK('Zusatzblatt (Perigon)'!K204),"",'Zusatzblatt (Perigon)'!K204)</f>
        <v/>
      </c>
      <c r="F209" s="65"/>
      <c r="G209" s="64"/>
      <c r="H209" s="69" t="str">
        <f>IF(ISBLANK('Zusatzblatt (Perigon)'!L204),"",'Zusatzblatt (Perigon)'!L204)</f>
        <v/>
      </c>
      <c r="I209" s="69" t="str">
        <f>IF(ISBLANK('Zusatzblatt (Perigon)'!M204),"",'Zusatzblatt (Perigon)'!M204)</f>
        <v/>
      </c>
      <c r="J209" s="98" t="str">
        <f>IF(ISBLANK('Zusatzblatt (Perigon)'!N204),"",'Zusatzblatt (Perigon)'!N204)</f>
        <v/>
      </c>
      <c r="K209" s="99" t="str">
        <f>IF(ISBLANK('Zusatzblatt (Perigon)'!J204),"",'Zusatzblatt (Perigon)'!T204)</f>
        <v/>
      </c>
      <c r="L209" s="95" t="str">
        <f>IF(ISBLANK('Zusatzblatt (Perigon)'!O204),"",'Zusatzblatt (Perigon)'!O204)</f>
        <v/>
      </c>
      <c r="M209" s="95" t="str">
        <f>IF(ISBLANK('Zusatzblatt (Perigon)'!R204),"",'Zusatzblatt (Perigon)'!R204)</f>
        <v/>
      </c>
      <c r="N209" s="95" t="str">
        <f>IF(ISBLANK('Zusatzblatt (Perigon)'!P204),"",'Zusatzblatt (Perigon)'!P204)</f>
        <v/>
      </c>
      <c r="O209" s="38" t="str">
        <f>IF($L209="","",VLOOKUP($R209,Tarife!$A$2:$R$599,13,FALSE))</f>
        <v/>
      </c>
      <c r="P209" s="38" t="str">
        <f t="shared" si="3"/>
        <v/>
      </c>
      <c r="R209" s="100" t="str">
        <f>Zusammenzug!$C$25&amp;"-"&amp;Zusammenzug!$A$7&amp;"-"&amp;Leistungen!L209</f>
        <v>2026-Nicht beauftragte Spitex-Organisation-</v>
      </c>
    </row>
    <row r="210" spans="1:18" x14ac:dyDescent="0.2">
      <c r="A210" s="95" t="str">
        <f>IF(ISBLANK('Zusatzblatt (Perigon)'!E205),"",'Zusatzblatt (Perigon)'!E205)</f>
        <v/>
      </c>
      <c r="B210" s="95" t="str">
        <f>IF(ISBLANK('Zusatzblatt (Perigon)'!G205),"",'Zusatzblatt (Perigon)'!G205)</f>
        <v/>
      </c>
      <c r="C210" s="96" t="str">
        <f>IF(ISBLANK('Zusatzblatt (Perigon)'!I205),"",'Zusatzblatt (Perigon)'!I205)</f>
        <v/>
      </c>
      <c r="D210" s="97" t="str">
        <f>IF(ISBLANK('Zusatzblatt (Perigon)'!J205),"",'Zusatzblatt (Perigon)'!J205)</f>
        <v/>
      </c>
      <c r="E210" s="64" t="str">
        <f>IF(ISBLANK('Zusatzblatt (Perigon)'!K205),"",'Zusatzblatt (Perigon)'!K205)</f>
        <v/>
      </c>
      <c r="F210" s="65"/>
      <c r="G210" s="64"/>
      <c r="H210" s="69" t="str">
        <f>IF(ISBLANK('Zusatzblatt (Perigon)'!L205),"",'Zusatzblatt (Perigon)'!L205)</f>
        <v/>
      </c>
      <c r="I210" s="69" t="str">
        <f>IF(ISBLANK('Zusatzblatt (Perigon)'!M205),"",'Zusatzblatt (Perigon)'!M205)</f>
        <v/>
      </c>
      <c r="J210" s="98" t="str">
        <f>IF(ISBLANK('Zusatzblatt (Perigon)'!N205),"",'Zusatzblatt (Perigon)'!N205)</f>
        <v/>
      </c>
      <c r="K210" s="99" t="str">
        <f>IF(ISBLANK('Zusatzblatt (Perigon)'!J205),"",'Zusatzblatt (Perigon)'!T205)</f>
        <v/>
      </c>
      <c r="L210" s="95" t="str">
        <f>IF(ISBLANK('Zusatzblatt (Perigon)'!O205),"",'Zusatzblatt (Perigon)'!O205)</f>
        <v/>
      </c>
      <c r="M210" s="95" t="str">
        <f>IF(ISBLANK('Zusatzblatt (Perigon)'!R205),"",'Zusatzblatt (Perigon)'!R205)</f>
        <v/>
      </c>
      <c r="N210" s="95" t="str">
        <f>IF(ISBLANK('Zusatzblatt (Perigon)'!P205),"",'Zusatzblatt (Perigon)'!P205)</f>
        <v/>
      </c>
      <c r="O210" s="38" t="str">
        <f>IF($L210="","",VLOOKUP($R210,Tarife!$A$2:$R$599,13,FALSE))</f>
        <v/>
      </c>
      <c r="P210" s="38" t="str">
        <f t="shared" si="3"/>
        <v/>
      </c>
      <c r="R210" s="100" t="str">
        <f>Zusammenzug!$C$25&amp;"-"&amp;Zusammenzug!$A$7&amp;"-"&amp;Leistungen!L210</f>
        <v>2026-Nicht beauftragte Spitex-Organisation-</v>
      </c>
    </row>
    <row r="211" spans="1:18" x14ac:dyDescent="0.2">
      <c r="A211" s="95" t="str">
        <f>IF(ISBLANK('Zusatzblatt (Perigon)'!E206),"",'Zusatzblatt (Perigon)'!E206)</f>
        <v/>
      </c>
      <c r="B211" s="95" t="str">
        <f>IF(ISBLANK('Zusatzblatt (Perigon)'!G206),"",'Zusatzblatt (Perigon)'!G206)</f>
        <v/>
      </c>
      <c r="C211" s="96" t="str">
        <f>IF(ISBLANK('Zusatzblatt (Perigon)'!I206),"",'Zusatzblatt (Perigon)'!I206)</f>
        <v/>
      </c>
      <c r="D211" s="97" t="str">
        <f>IF(ISBLANK('Zusatzblatt (Perigon)'!J206),"",'Zusatzblatt (Perigon)'!J206)</f>
        <v/>
      </c>
      <c r="E211" s="64" t="str">
        <f>IF(ISBLANK('Zusatzblatt (Perigon)'!K206),"",'Zusatzblatt (Perigon)'!K206)</f>
        <v/>
      </c>
      <c r="F211" s="65"/>
      <c r="G211" s="64"/>
      <c r="H211" s="69" t="str">
        <f>IF(ISBLANK('Zusatzblatt (Perigon)'!L206),"",'Zusatzblatt (Perigon)'!L206)</f>
        <v/>
      </c>
      <c r="I211" s="69" t="str">
        <f>IF(ISBLANK('Zusatzblatt (Perigon)'!M206),"",'Zusatzblatt (Perigon)'!M206)</f>
        <v/>
      </c>
      <c r="J211" s="98" t="str">
        <f>IF(ISBLANK('Zusatzblatt (Perigon)'!N206),"",'Zusatzblatt (Perigon)'!N206)</f>
        <v/>
      </c>
      <c r="K211" s="99" t="str">
        <f>IF(ISBLANK('Zusatzblatt (Perigon)'!J206),"",'Zusatzblatt (Perigon)'!T206)</f>
        <v/>
      </c>
      <c r="L211" s="95" t="str">
        <f>IF(ISBLANK('Zusatzblatt (Perigon)'!O206),"",'Zusatzblatt (Perigon)'!O206)</f>
        <v/>
      </c>
      <c r="M211" s="95" t="str">
        <f>IF(ISBLANK('Zusatzblatt (Perigon)'!R206),"",'Zusatzblatt (Perigon)'!R206)</f>
        <v/>
      </c>
      <c r="N211" s="95" t="str">
        <f>IF(ISBLANK('Zusatzblatt (Perigon)'!P206),"",'Zusatzblatt (Perigon)'!P206)</f>
        <v/>
      </c>
      <c r="O211" s="38" t="str">
        <f>IF($L211="","",VLOOKUP($R211,Tarife!$A$2:$R$599,13,FALSE))</f>
        <v/>
      </c>
      <c r="P211" s="38" t="str">
        <f t="shared" si="3"/>
        <v/>
      </c>
      <c r="R211" s="100" t="str">
        <f>Zusammenzug!$C$25&amp;"-"&amp;Zusammenzug!$A$7&amp;"-"&amp;Leistungen!L211</f>
        <v>2026-Nicht beauftragte Spitex-Organisation-</v>
      </c>
    </row>
    <row r="212" spans="1:18" x14ac:dyDescent="0.2">
      <c r="A212" s="95" t="str">
        <f>IF(ISBLANK('Zusatzblatt (Perigon)'!E207),"",'Zusatzblatt (Perigon)'!E207)</f>
        <v/>
      </c>
      <c r="B212" s="95" t="str">
        <f>IF(ISBLANK('Zusatzblatt (Perigon)'!G207),"",'Zusatzblatt (Perigon)'!G207)</f>
        <v/>
      </c>
      <c r="C212" s="96" t="str">
        <f>IF(ISBLANK('Zusatzblatt (Perigon)'!I207),"",'Zusatzblatt (Perigon)'!I207)</f>
        <v/>
      </c>
      <c r="D212" s="97" t="str">
        <f>IF(ISBLANK('Zusatzblatt (Perigon)'!J207),"",'Zusatzblatt (Perigon)'!J207)</f>
        <v/>
      </c>
      <c r="E212" s="64" t="str">
        <f>IF(ISBLANK('Zusatzblatt (Perigon)'!K207),"",'Zusatzblatt (Perigon)'!K207)</f>
        <v/>
      </c>
      <c r="F212" s="65"/>
      <c r="G212" s="64"/>
      <c r="H212" s="69" t="str">
        <f>IF(ISBLANK('Zusatzblatt (Perigon)'!L207),"",'Zusatzblatt (Perigon)'!L207)</f>
        <v/>
      </c>
      <c r="I212" s="69" t="str">
        <f>IF(ISBLANK('Zusatzblatt (Perigon)'!M207),"",'Zusatzblatt (Perigon)'!M207)</f>
        <v/>
      </c>
      <c r="J212" s="98" t="str">
        <f>IF(ISBLANK('Zusatzblatt (Perigon)'!N207),"",'Zusatzblatt (Perigon)'!N207)</f>
        <v/>
      </c>
      <c r="K212" s="99" t="str">
        <f>IF(ISBLANK('Zusatzblatt (Perigon)'!J207),"",'Zusatzblatt (Perigon)'!T207)</f>
        <v/>
      </c>
      <c r="L212" s="95" t="str">
        <f>IF(ISBLANK('Zusatzblatt (Perigon)'!O207),"",'Zusatzblatt (Perigon)'!O207)</f>
        <v/>
      </c>
      <c r="M212" s="95" t="str">
        <f>IF(ISBLANK('Zusatzblatt (Perigon)'!R207),"",'Zusatzblatt (Perigon)'!R207)</f>
        <v/>
      </c>
      <c r="N212" s="95" t="str">
        <f>IF(ISBLANK('Zusatzblatt (Perigon)'!P207),"",'Zusatzblatt (Perigon)'!P207)</f>
        <v/>
      </c>
      <c r="O212" s="38" t="str">
        <f>IF($L212="","",VLOOKUP($R212,Tarife!$A$2:$R$599,13,FALSE))</f>
        <v/>
      </c>
      <c r="P212" s="38" t="str">
        <f t="shared" si="3"/>
        <v/>
      </c>
      <c r="R212" s="100" t="str">
        <f>Zusammenzug!$C$25&amp;"-"&amp;Zusammenzug!$A$7&amp;"-"&amp;Leistungen!L212</f>
        <v>2026-Nicht beauftragte Spitex-Organisation-</v>
      </c>
    </row>
    <row r="213" spans="1:18" x14ac:dyDescent="0.2">
      <c r="A213" s="95" t="str">
        <f>IF(ISBLANK('Zusatzblatt (Perigon)'!E208),"",'Zusatzblatt (Perigon)'!E208)</f>
        <v/>
      </c>
      <c r="B213" s="95" t="str">
        <f>IF(ISBLANK('Zusatzblatt (Perigon)'!G208),"",'Zusatzblatt (Perigon)'!G208)</f>
        <v/>
      </c>
      <c r="C213" s="96" t="str">
        <f>IF(ISBLANK('Zusatzblatt (Perigon)'!I208),"",'Zusatzblatt (Perigon)'!I208)</f>
        <v/>
      </c>
      <c r="D213" s="97" t="str">
        <f>IF(ISBLANK('Zusatzblatt (Perigon)'!J208),"",'Zusatzblatt (Perigon)'!J208)</f>
        <v/>
      </c>
      <c r="E213" s="64" t="str">
        <f>IF(ISBLANK('Zusatzblatt (Perigon)'!K208),"",'Zusatzblatt (Perigon)'!K208)</f>
        <v/>
      </c>
      <c r="F213" s="65"/>
      <c r="G213" s="64"/>
      <c r="H213" s="69" t="str">
        <f>IF(ISBLANK('Zusatzblatt (Perigon)'!L208),"",'Zusatzblatt (Perigon)'!L208)</f>
        <v/>
      </c>
      <c r="I213" s="69" t="str">
        <f>IF(ISBLANK('Zusatzblatt (Perigon)'!M208),"",'Zusatzblatt (Perigon)'!M208)</f>
        <v/>
      </c>
      <c r="J213" s="98" t="str">
        <f>IF(ISBLANK('Zusatzblatt (Perigon)'!N208),"",'Zusatzblatt (Perigon)'!N208)</f>
        <v/>
      </c>
      <c r="K213" s="99" t="str">
        <f>IF(ISBLANK('Zusatzblatt (Perigon)'!J208),"",'Zusatzblatt (Perigon)'!T208)</f>
        <v/>
      </c>
      <c r="L213" s="95" t="str">
        <f>IF(ISBLANK('Zusatzblatt (Perigon)'!O208),"",'Zusatzblatt (Perigon)'!O208)</f>
        <v/>
      </c>
      <c r="M213" s="95" t="str">
        <f>IF(ISBLANK('Zusatzblatt (Perigon)'!R208),"",'Zusatzblatt (Perigon)'!R208)</f>
        <v/>
      </c>
      <c r="N213" s="95" t="str">
        <f>IF(ISBLANK('Zusatzblatt (Perigon)'!P208),"",'Zusatzblatt (Perigon)'!P208)</f>
        <v/>
      </c>
      <c r="O213" s="38" t="str">
        <f>IF($L213="","",VLOOKUP($R213,Tarife!$A$2:$R$599,13,FALSE))</f>
        <v/>
      </c>
      <c r="P213" s="38" t="str">
        <f t="shared" si="3"/>
        <v/>
      </c>
      <c r="R213" s="100" t="str">
        <f>Zusammenzug!$C$25&amp;"-"&amp;Zusammenzug!$A$7&amp;"-"&amp;Leistungen!L213</f>
        <v>2026-Nicht beauftragte Spitex-Organisation-</v>
      </c>
    </row>
    <row r="214" spans="1:18" x14ac:dyDescent="0.2">
      <c r="A214" s="95" t="str">
        <f>IF(ISBLANK('Zusatzblatt (Perigon)'!E209),"",'Zusatzblatt (Perigon)'!E209)</f>
        <v/>
      </c>
      <c r="B214" s="95" t="str">
        <f>IF(ISBLANK('Zusatzblatt (Perigon)'!G209),"",'Zusatzblatt (Perigon)'!G209)</f>
        <v/>
      </c>
      <c r="C214" s="96" t="str">
        <f>IF(ISBLANK('Zusatzblatt (Perigon)'!I209),"",'Zusatzblatt (Perigon)'!I209)</f>
        <v/>
      </c>
      <c r="D214" s="97" t="str">
        <f>IF(ISBLANK('Zusatzblatt (Perigon)'!J209),"",'Zusatzblatt (Perigon)'!J209)</f>
        <v/>
      </c>
      <c r="E214" s="64" t="str">
        <f>IF(ISBLANK('Zusatzblatt (Perigon)'!K209),"",'Zusatzblatt (Perigon)'!K209)</f>
        <v/>
      </c>
      <c r="F214" s="65"/>
      <c r="G214" s="64"/>
      <c r="H214" s="69" t="str">
        <f>IF(ISBLANK('Zusatzblatt (Perigon)'!L209),"",'Zusatzblatt (Perigon)'!L209)</f>
        <v/>
      </c>
      <c r="I214" s="69" t="str">
        <f>IF(ISBLANK('Zusatzblatt (Perigon)'!M209),"",'Zusatzblatt (Perigon)'!M209)</f>
        <v/>
      </c>
      <c r="J214" s="98" t="str">
        <f>IF(ISBLANK('Zusatzblatt (Perigon)'!N209),"",'Zusatzblatt (Perigon)'!N209)</f>
        <v/>
      </c>
      <c r="K214" s="99" t="str">
        <f>IF(ISBLANK('Zusatzblatt (Perigon)'!J209),"",'Zusatzblatt (Perigon)'!T209)</f>
        <v/>
      </c>
      <c r="L214" s="95" t="str">
        <f>IF(ISBLANK('Zusatzblatt (Perigon)'!O209),"",'Zusatzblatt (Perigon)'!O209)</f>
        <v/>
      </c>
      <c r="M214" s="95" t="str">
        <f>IF(ISBLANK('Zusatzblatt (Perigon)'!R209),"",'Zusatzblatt (Perigon)'!R209)</f>
        <v/>
      </c>
      <c r="N214" s="95" t="str">
        <f>IF(ISBLANK('Zusatzblatt (Perigon)'!P209),"",'Zusatzblatt (Perigon)'!P209)</f>
        <v/>
      </c>
      <c r="O214" s="38" t="str">
        <f>IF($L214="","",VLOOKUP($R214,Tarife!$A$2:$R$599,13,FALSE))</f>
        <v/>
      </c>
      <c r="P214" s="38" t="str">
        <f t="shared" si="3"/>
        <v/>
      </c>
      <c r="R214" s="100" t="str">
        <f>Zusammenzug!$C$25&amp;"-"&amp;Zusammenzug!$A$7&amp;"-"&amp;Leistungen!L214</f>
        <v>2026-Nicht beauftragte Spitex-Organisation-</v>
      </c>
    </row>
    <row r="215" spans="1:18" x14ac:dyDescent="0.2">
      <c r="A215" s="95" t="str">
        <f>IF(ISBLANK('Zusatzblatt (Perigon)'!E210),"",'Zusatzblatt (Perigon)'!E210)</f>
        <v/>
      </c>
      <c r="B215" s="95" t="str">
        <f>IF(ISBLANK('Zusatzblatt (Perigon)'!G210),"",'Zusatzblatt (Perigon)'!G210)</f>
        <v/>
      </c>
      <c r="C215" s="96" t="str">
        <f>IF(ISBLANK('Zusatzblatt (Perigon)'!I210),"",'Zusatzblatt (Perigon)'!I210)</f>
        <v/>
      </c>
      <c r="D215" s="97" t="str">
        <f>IF(ISBLANK('Zusatzblatt (Perigon)'!J210),"",'Zusatzblatt (Perigon)'!J210)</f>
        <v/>
      </c>
      <c r="E215" s="64" t="str">
        <f>IF(ISBLANK('Zusatzblatt (Perigon)'!K210),"",'Zusatzblatt (Perigon)'!K210)</f>
        <v/>
      </c>
      <c r="F215" s="65"/>
      <c r="G215" s="64"/>
      <c r="H215" s="69" t="str">
        <f>IF(ISBLANK('Zusatzblatt (Perigon)'!L210),"",'Zusatzblatt (Perigon)'!L210)</f>
        <v/>
      </c>
      <c r="I215" s="69" t="str">
        <f>IF(ISBLANK('Zusatzblatt (Perigon)'!M210),"",'Zusatzblatt (Perigon)'!M210)</f>
        <v/>
      </c>
      <c r="J215" s="98" t="str">
        <f>IF(ISBLANK('Zusatzblatt (Perigon)'!N210),"",'Zusatzblatt (Perigon)'!N210)</f>
        <v/>
      </c>
      <c r="K215" s="99" t="str">
        <f>IF(ISBLANK('Zusatzblatt (Perigon)'!J210),"",'Zusatzblatt (Perigon)'!T210)</f>
        <v/>
      </c>
      <c r="L215" s="95" t="str">
        <f>IF(ISBLANK('Zusatzblatt (Perigon)'!O210),"",'Zusatzblatt (Perigon)'!O210)</f>
        <v/>
      </c>
      <c r="M215" s="95" t="str">
        <f>IF(ISBLANK('Zusatzblatt (Perigon)'!R210),"",'Zusatzblatt (Perigon)'!R210)</f>
        <v/>
      </c>
      <c r="N215" s="95" t="str">
        <f>IF(ISBLANK('Zusatzblatt (Perigon)'!P210),"",'Zusatzblatt (Perigon)'!P210)</f>
        <v/>
      </c>
      <c r="O215" s="38" t="str">
        <f>IF($L215="","",VLOOKUP($R215,Tarife!$A$2:$R$599,13,FALSE))</f>
        <v/>
      </c>
      <c r="P215" s="38" t="str">
        <f t="shared" si="3"/>
        <v/>
      </c>
      <c r="R215" s="100" t="str">
        <f>Zusammenzug!$C$25&amp;"-"&amp;Zusammenzug!$A$7&amp;"-"&amp;Leistungen!L215</f>
        <v>2026-Nicht beauftragte Spitex-Organisation-</v>
      </c>
    </row>
    <row r="216" spans="1:18" x14ac:dyDescent="0.2">
      <c r="A216" s="95" t="str">
        <f>IF(ISBLANK('Zusatzblatt (Perigon)'!E211),"",'Zusatzblatt (Perigon)'!E211)</f>
        <v/>
      </c>
      <c r="B216" s="95" t="str">
        <f>IF(ISBLANK('Zusatzblatt (Perigon)'!G211),"",'Zusatzblatt (Perigon)'!G211)</f>
        <v/>
      </c>
      <c r="C216" s="96" t="str">
        <f>IF(ISBLANK('Zusatzblatt (Perigon)'!I211),"",'Zusatzblatt (Perigon)'!I211)</f>
        <v/>
      </c>
      <c r="D216" s="97" t="str">
        <f>IF(ISBLANK('Zusatzblatt (Perigon)'!J211),"",'Zusatzblatt (Perigon)'!J211)</f>
        <v/>
      </c>
      <c r="E216" s="64" t="str">
        <f>IF(ISBLANK('Zusatzblatt (Perigon)'!K211),"",'Zusatzblatt (Perigon)'!K211)</f>
        <v/>
      </c>
      <c r="F216" s="65"/>
      <c r="G216" s="64"/>
      <c r="H216" s="69" t="str">
        <f>IF(ISBLANK('Zusatzblatt (Perigon)'!L211),"",'Zusatzblatt (Perigon)'!L211)</f>
        <v/>
      </c>
      <c r="I216" s="69" t="str">
        <f>IF(ISBLANK('Zusatzblatt (Perigon)'!M211),"",'Zusatzblatt (Perigon)'!M211)</f>
        <v/>
      </c>
      <c r="J216" s="98" t="str">
        <f>IF(ISBLANK('Zusatzblatt (Perigon)'!N211),"",'Zusatzblatt (Perigon)'!N211)</f>
        <v/>
      </c>
      <c r="K216" s="99" t="str">
        <f>IF(ISBLANK('Zusatzblatt (Perigon)'!J211),"",'Zusatzblatt (Perigon)'!T211)</f>
        <v/>
      </c>
      <c r="L216" s="95" t="str">
        <f>IF(ISBLANK('Zusatzblatt (Perigon)'!O211),"",'Zusatzblatt (Perigon)'!O211)</f>
        <v/>
      </c>
      <c r="M216" s="95" t="str">
        <f>IF(ISBLANK('Zusatzblatt (Perigon)'!R211),"",'Zusatzblatt (Perigon)'!R211)</f>
        <v/>
      </c>
      <c r="N216" s="95" t="str">
        <f>IF(ISBLANK('Zusatzblatt (Perigon)'!P211),"",'Zusatzblatt (Perigon)'!P211)</f>
        <v/>
      </c>
      <c r="O216" s="38" t="str">
        <f>IF($L216="","",VLOOKUP($R216,Tarife!$A$2:$R$599,13,FALSE))</f>
        <v/>
      </c>
      <c r="P216" s="38" t="str">
        <f t="shared" si="3"/>
        <v/>
      </c>
      <c r="R216" s="100" t="str">
        <f>Zusammenzug!$C$25&amp;"-"&amp;Zusammenzug!$A$7&amp;"-"&amp;Leistungen!L216</f>
        <v>2026-Nicht beauftragte Spitex-Organisation-</v>
      </c>
    </row>
    <row r="217" spans="1:18" x14ac:dyDescent="0.2">
      <c r="A217" s="95" t="str">
        <f>IF(ISBLANK('Zusatzblatt (Perigon)'!E212),"",'Zusatzblatt (Perigon)'!E212)</f>
        <v/>
      </c>
      <c r="B217" s="95" t="str">
        <f>IF(ISBLANK('Zusatzblatt (Perigon)'!G212),"",'Zusatzblatt (Perigon)'!G212)</f>
        <v/>
      </c>
      <c r="C217" s="96" t="str">
        <f>IF(ISBLANK('Zusatzblatt (Perigon)'!I212),"",'Zusatzblatt (Perigon)'!I212)</f>
        <v/>
      </c>
      <c r="D217" s="97" t="str">
        <f>IF(ISBLANK('Zusatzblatt (Perigon)'!J212),"",'Zusatzblatt (Perigon)'!J212)</f>
        <v/>
      </c>
      <c r="E217" s="64" t="str">
        <f>IF(ISBLANK('Zusatzblatt (Perigon)'!K212),"",'Zusatzblatt (Perigon)'!K212)</f>
        <v/>
      </c>
      <c r="F217" s="65"/>
      <c r="G217" s="64"/>
      <c r="H217" s="69" t="str">
        <f>IF(ISBLANK('Zusatzblatt (Perigon)'!L212),"",'Zusatzblatt (Perigon)'!L212)</f>
        <v/>
      </c>
      <c r="I217" s="69" t="str">
        <f>IF(ISBLANK('Zusatzblatt (Perigon)'!M212),"",'Zusatzblatt (Perigon)'!M212)</f>
        <v/>
      </c>
      <c r="J217" s="98" t="str">
        <f>IF(ISBLANK('Zusatzblatt (Perigon)'!N212),"",'Zusatzblatt (Perigon)'!N212)</f>
        <v/>
      </c>
      <c r="K217" s="99" t="str">
        <f>IF(ISBLANK('Zusatzblatt (Perigon)'!J212),"",'Zusatzblatt (Perigon)'!T212)</f>
        <v/>
      </c>
      <c r="L217" s="95" t="str">
        <f>IF(ISBLANK('Zusatzblatt (Perigon)'!O212),"",'Zusatzblatt (Perigon)'!O212)</f>
        <v/>
      </c>
      <c r="M217" s="95" t="str">
        <f>IF(ISBLANK('Zusatzblatt (Perigon)'!R212),"",'Zusatzblatt (Perigon)'!R212)</f>
        <v/>
      </c>
      <c r="N217" s="95" t="str">
        <f>IF(ISBLANK('Zusatzblatt (Perigon)'!P212),"",'Zusatzblatt (Perigon)'!P212)</f>
        <v/>
      </c>
      <c r="O217" s="38" t="str">
        <f>IF($L217="","",VLOOKUP($R217,Tarife!$A$2:$R$599,13,FALSE))</f>
        <v/>
      </c>
      <c r="P217" s="38" t="str">
        <f t="shared" si="3"/>
        <v/>
      </c>
      <c r="R217" s="100" t="str">
        <f>Zusammenzug!$C$25&amp;"-"&amp;Zusammenzug!$A$7&amp;"-"&amp;Leistungen!L217</f>
        <v>2026-Nicht beauftragte Spitex-Organisation-</v>
      </c>
    </row>
    <row r="218" spans="1:18" x14ac:dyDescent="0.2">
      <c r="A218" s="95" t="str">
        <f>IF(ISBLANK('Zusatzblatt (Perigon)'!E213),"",'Zusatzblatt (Perigon)'!E213)</f>
        <v/>
      </c>
      <c r="B218" s="95" t="str">
        <f>IF(ISBLANK('Zusatzblatt (Perigon)'!G213),"",'Zusatzblatt (Perigon)'!G213)</f>
        <v/>
      </c>
      <c r="C218" s="96" t="str">
        <f>IF(ISBLANK('Zusatzblatt (Perigon)'!I213),"",'Zusatzblatt (Perigon)'!I213)</f>
        <v/>
      </c>
      <c r="D218" s="97" t="str">
        <f>IF(ISBLANK('Zusatzblatt (Perigon)'!J213),"",'Zusatzblatt (Perigon)'!J213)</f>
        <v/>
      </c>
      <c r="E218" s="64" t="str">
        <f>IF(ISBLANK('Zusatzblatt (Perigon)'!K213),"",'Zusatzblatt (Perigon)'!K213)</f>
        <v/>
      </c>
      <c r="F218" s="65"/>
      <c r="G218" s="64"/>
      <c r="H218" s="69" t="str">
        <f>IF(ISBLANK('Zusatzblatt (Perigon)'!L213),"",'Zusatzblatt (Perigon)'!L213)</f>
        <v/>
      </c>
      <c r="I218" s="69" t="str">
        <f>IF(ISBLANK('Zusatzblatt (Perigon)'!M213),"",'Zusatzblatt (Perigon)'!M213)</f>
        <v/>
      </c>
      <c r="J218" s="98" t="str">
        <f>IF(ISBLANK('Zusatzblatt (Perigon)'!N213),"",'Zusatzblatt (Perigon)'!N213)</f>
        <v/>
      </c>
      <c r="K218" s="99" t="str">
        <f>IF(ISBLANK('Zusatzblatt (Perigon)'!J213),"",'Zusatzblatt (Perigon)'!T213)</f>
        <v/>
      </c>
      <c r="L218" s="95" t="str">
        <f>IF(ISBLANK('Zusatzblatt (Perigon)'!O213),"",'Zusatzblatt (Perigon)'!O213)</f>
        <v/>
      </c>
      <c r="M218" s="95" t="str">
        <f>IF(ISBLANK('Zusatzblatt (Perigon)'!R213),"",'Zusatzblatt (Perigon)'!R213)</f>
        <v/>
      </c>
      <c r="N218" s="95" t="str">
        <f>IF(ISBLANK('Zusatzblatt (Perigon)'!P213),"",'Zusatzblatt (Perigon)'!P213)</f>
        <v/>
      </c>
      <c r="O218" s="38" t="str">
        <f>IF($L218="","",VLOOKUP($R218,Tarife!$A$2:$R$599,13,FALSE))</f>
        <v/>
      </c>
      <c r="P218" s="38" t="str">
        <f t="shared" si="3"/>
        <v/>
      </c>
      <c r="R218" s="100" t="str">
        <f>Zusammenzug!$C$25&amp;"-"&amp;Zusammenzug!$A$7&amp;"-"&amp;Leistungen!L218</f>
        <v>2026-Nicht beauftragte Spitex-Organisation-</v>
      </c>
    </row>
    <row r="219" spans="1:18" x14ac:dyDescent="0.2">
      <c r="A219" s="95" t="str">
        <f>IF(ISBLANK('Zusatzblatt (Perigon)'!E214),"",'Zusatzblatt (Perigon)'!E214)</f>
        <v/>
      </c>
      <c r="B219" s="95" t="str">
        <f>IF(ISBLANK('Zusatzblatt (Perigon)'!G214),"",'Zusatzblatt (Perigon)'!G214)</f>
        <v/>
      </c>
      <c r="C219" s="96" t="str">
        <f>IF(ISBLANK('Zusatzblatt (Perigon)'!I214),"",'Zusatzblatt (Perigon)'!I214)</f>
        <v/>
      </c>
      <c r="D219" s="97" t="str">
        <f>IF(ISBLANK('Zusatzblatt (Perigon)'!J214),"",'Zusatzblatt (Perigon)'!J214)</f>
        <v/>
      </c>
      <c r="E219" s="64" t="str">
        <f>IF(ISBLANK('Zusatzblatt (Perigon)'!K214),"",'Zusatzblatt (Perigon)'!K214)</f>
        <v/>
      </c>
      <c r="F219" s="65"/>
      <c r="G219" s="64"/>
      <c r="H219" s="69" t="str">
        <f>IF(ISBLANK('Zusatzblatt (Perigon)'!L214),"",'Zusatzblatt (Perigon)'!L214)</f>
        <v/>
      </c>
      <c r="I219" s="69" t="str">
        <f>IF(ISBLANK('Zusatzblatt (Perigon)'!M214),"",'Zusatzblatt (Perigon)'!M214)</f>
        <v/>
      </c>
      <c r="J219" s="98" t="str">
        <f>IF(ISBLANK('Zusatzblatt (Perigon)'!N214),"",'Zusatzblatt (Perigon)'!N214)</f>
        <v/>
      </c>
      <c r="K219" s="99" t="str">
        <f>IF(ISBLANK('Zusatzblatt (Perigon)'!J214),"",'Zusatzblatt (Perigon)'!T214)</f>
        <v/>
      </c>
      <c r="L219" s="95" t="str">
        <f>IF(ISBLANK('Zusatzblatt (Perigon)'!O214),"",'Zusatzblatt (Perigon)'!O214)</f>
        <v/>
      </c>
      <c r="M219" s="95" t="str">
        <f>IF(ISBLANK('Zusatzblatt (Perigon)'!R214),"",'Zusatzblatt (Perigon)'!R214)</f>
        <v/>
      </c>
      <c r="N219" s="95" t="str">
        <f>IF(ISBLANK('Zusatzblatt (Perigon)'!P214),"",'Zusatzblatt (Perigon)'!P214)</f>
        <v/>
      </c>
      <c r="O219" s="38" t="str">
        <f>IF($L219="","",VLOOKUP($R219,Tarife!$A$2:$R$599,13,FALSE))</f>
        <v/>
      </c>
      <c r="P219" s="38" t="str">
        <f t="shared" si="3"/>
        <v/>
      </c>
      <c r="R219" s="100" t="str">
        <f>Zusammenzug!$C$25&amp;"-"&amp;Zusammenzug!$A$7&amp;"-"&amp;Leistungen!L219</f>
        <v>2026-Nicht beauftragte Spitex-Organisation-</v>
      </c>
    </row>
    <row r="220" spans="1:18" x14ac:dyDescent="0.2">
      <c r="A220" s="95" t="str">
        <f>IF(ISBLANK('Zusatzblatt (Perigon)'!E215),"",'Zusatzblatt (Perigon)'!E215)</f>
        <v/>
      </c>
      <c r="B220" s="95" t="str">
        <f>IF(ISBLANK('Zusatzblatt (Perigon)'!G215),"",'Zusatzblatt (Perigon)'!G215)</f>
        <v/>
      </c>
      <c r="C220" s="96" t="str">
        <f>IF(ISBLANK('Zusatzblatt (Perigon)'!I215),"",'Zusatzblatt (Perigon)'!I215)</f>
        <v/>
      </c>
      <c r="D220" s="97" t="str">
        <f>IF(ISBLANK('Zusatzblatt (Perigon)'!J215),"",'Zusatzblatt (Perigon)'!J215)</f>
        <v/>
      </c>
      <c r="E220" s="64" t="str">
        <f>IF(ISBLANK('Zusatzblatt (Perigon)'!K215),"",'Zusatzblatt (Perigon)'!K215)</f>
        <v/>
      </c>
      <c r="F220" s="65"/>
      <c r="G220" s="64"/>
      <c r="H220" s="69" t="str">
        <f>IF(ISBLANK('Zusatzblatt (Perigon)'!L215),"",'Zusatzblatt (Perigon)'!L215)</f>
        <v/>
      </c>
      <c r="I220" s="69" t="str">
        <f>IF(ISBLANK('Zusatzblatt (Perigon)'!M215),"",'Zusatzblatt (Perigon)'!M215)</f>
        <v/>
      </c>
      <c r="J220" s="98" t="str">
        <f>IF(ISBLANK('Zusatzblatt (Perigon)'!N215),"",'Zusatzblatt (Perigon)'!N215)</f>
        <v/>
      </c>
      <c r="K220" s="99" t="str">
        <f>IF(ISBLANK('Zusatzblatt (Perigon)'!J215),"",'Zusatzblatt (Perigon)'!T215)</f>
        <v/>
      </c>
      <c r="L220" s="95" t="str">
        <f>IF(ISBLANK('Zusatzblatt (Perigon)'!O215),"",'Zusatzblatt (Perigon)'!O215)</f>
        <v/>
      </c>
      <c r="M220" s="95" t="str">
        <f>IF(ISBLANK('Zusatzblatt (Perigon)'!R215),"",'Zusatzblatt (Perigon)'!R215)</f>
        <v/>
      </c>
      <c r="N220" s="95" t="str">
        <f>IF(ISBLANK('Zusatzblatt (Perigon)'!P215),"",'Zusatzblatt (Perigon)'!P215)</f>
        <v/>
      </c>
      <c r="O220" s="38" t="str">
        <f>IF($L220="","",VLOOKUP($R220,Tarife!$A$2:$R$599,13,FALSE))</f>
        <v/>
      </c>
      <c r="P220" s="38" t="str">
        <f t="shared" si="3"/>
        <v/>
      </c>
      <c r="R220" s="100" t="str">
        <f>Zusammenzug!$C$25&amp;"-"&amp;Zusammenzug!$A$7&amp;"-"&amp;Leistungen!L220</f>
        <v>2026-Nicht beauftragte Spitex-Organisation-</v>
      </c>
    </row>
    <row r="221" spans="1:18" x14ac:dyDescent="0.2">
      <c r="A221" s="95" t="str">
        <f>IF(ISBLANK('Zusatzblatt (Perigon)'!E216),"",'Zusatzblatt (Perigon)'!E216)</f>
        <v/>
      </c>
      <c r="B221" s="95" t="str">
        <f>IF(ISBLANK('Zusatzblatt (Perigon)'!G216),"",'Zusatzblatt (Perigon)'!G216)</f>
        <v/>
      </c>
      <c r="C221" s="96" t="str">
        <f>IF(ISBLANK('Zusatzblatt (Perigon)'!I216),"",'Zusatzblatt (Perigon)'!I216)</f>
        <v/>
      </c>
      <c r="D221" s="97" t="str">
        <f>IF(ISBLANK('Zusatzblatt (Perigon)'!J216),"",'Zusatzblatt (Perigon)'!J216)</f>
        <v/>
      </c>
      <c r="E221" s="64" t="str">
        <f>IF(ISBLANK('Zusatzblatt (Perigon)'!K216),"",'Zusatzblatt (Perigon)'!K216)</f>
        <v/>
      </c>
      <c r="F221" s="65"/>
      <c r="G221" s="64"/>
      <c r="H221" s="69" t="str">
        <f>IF(ISBLANK('Zusatzblatt (Perigon)'!L216),"",'Zusatzblatt (Perigon)'!L216)</f>
        <v/>
      </c>
      <c r="I221" s="69" t="str">
        <f>IF(ISBLANK('Zusatzblatt (Perigon)'!M216),"",'Zusatzblatt (Perigon)'!M216)</f>
        <v/>
      </c>
      <c r="J221" s="98" t="str">
        <f>IF(ISBLANK('Zusatzblatt (Perigon)'!N216),"",'Zusatzblatt (Perigon)'!N216)</f>
        <v/>
      </c>
      <c r="K221" s="99" t="str">
        <f>IF(ISBLANK('Zusatzblatt (Perigon)'!J216),"",'Zusatzblatt (Perigon)'!T216)</f>
        <v/>
      </c>
      <c r="L221" s="95" t="str">
        <f>IF(ISBLANK('Zusatzblatt (Perigon)'!O216),"",'Zusatzblatt (Perigon)'!O216)</f>
        <v/>
      </c>
      <c r="M221" s="95" t="str">
        <f>IF(ISBLANK('Zusatzblatt (Perigon)'!R216),"",'Zusatzblatt (Perigon)'!R216)</f>
        <v/>
      </c>
      <c r="N221" s="95" t="str">
        <f>IF(ISBLANK('Zusatzblatt (Perigon)'!P216),"",'Zusatzblatt (Perigon)'!P216)</f>
        <v/>
      </c>
      <c r="O221" s="38" t="str">
        <f>IF($L221="","",VLOOKUP($R221,Tarife!$A$2:$R$599,13,FALSE))</f>
        <v/>
      </c>
      <c r="P221" s="38" t="str">
        <f t="shared" si="3"/>
        <v/>
      </c>
      <c r="R221" s="100" t="str">
        <f>Zusammenzug!$C$25&amp;"-"&amp;Zusammenzug!$A$7&amp;"-"&amp;Leistungen!L221</f>
        <v>2026-Nicht beauftragte Spitex-Organisation-</v>
      </c>
    </row>
    <row r="222" spans="1:18" x14ac:dyDescent="0.2">
      <c r="A222" s="95" t="str">
        <f>IF(ISBLANK('Zusatzblatt (Perigon)'!E217),"",'Zusatzblatt (Perigon)'!E217)</f>
        <v/>
      </c>
      <c r="B222" s="95" t="str">
        <f>IF(ISBLANK('Zusatzblatt (Perigon)'!G217),"",'Zusatzblatt (Perigon)'!G217)</f>
        <v/>
      </c>
      <c r="C222" s="96" t="str">
        <f>IF(ISBLANK('Zusatzblatt (Perigon)'!I217),"",'Zusatzblatt (Perigon)'!I217)</f>
        <v/>
      </c>
      <c r="D222" s="97" t="str">
        <f>IF(ISBLANK('Zusatzblatt (Perigon)'!J217),"",'Zusatzblatt (Perigon)'!J217)</f>
        <v/>
      </c>
      <c r="E222" s="64" t="str">
        <f>IF(ISBLANK('Zusatzblatt (Perigon)'!K217),"",'Zusatzblatt (Perigon)'!K217)</f>
        <v/>
      </c>
      <c r="F222" s="65"/>
      <c r="G222" s="64"/>
      <c r="H222" s="69" t="str">
        <f>IF(ISBLANK('Zusatzblatt (Perigon)'!L217),"",'Zusatzblatt (Perigon)'!L217)</f>
        <v/>
      </c>
      <c r="I222" s="69" t="str">
        <f>IF(ISBLANK('Zusatzblatt (Perigon)'!M217),"",'Zusatzblatt (Perigon)'!M217)</f>
        <v/>
      </c>
      <c r="J222" s="98" t="str">
        <f>IF(ISBLANK('Zusatzblatt (Perigon)'!N217),"",'Zusatzblatt (Perigon)'!N217)</f>
        <v/>
      </c>
      <c r="K222" s="99" t="str">
        <f>IF(ISBLANK('Zusatzblatt (Perigon)'!J217),"",'Zusatzblatt (Perigon)'!T217)</f>
        <v/>
      </c>
      <c r="L222" s="95" t="str">
        <f>IF(ISBLANK('Zusatzblatt (Perigon)'!O217),"",'Zusatzblatt (Perigon)'!O217)</f>
        <v/>
      </c>
      <c r="M222" s="95" t="str">
        <f>IF(ISBLANK('Zusatzblatt (Perigon)'!R217),"",'Zusatzblatt (Perigon)'!R217)</f>
        <v/>
      </c>
      <c r="N222" s="95" t="str">
        <f>IF(ISBLANK('Zusatzblatt (Perigon)'!P217),"",'Zusatzblatt (Perigon)'!P217)</f>
        <v/>
      </c>
      <c r="O222" s="38" t="str">
        <f>IF($L222="","",VLOOKUP($R222,Tarife!$A$2:$R$599,13,FALSE))</f>
        <v/>
      </c>
      <c r="P222" s="38" t="str">
        <f t="shared" si="3"/>
        <v/>
      </c>
      <c r="R222" s="100" t="str">
        <f>Zusammenzug!$C$25&amp;"-"&amp;Zusammenzug!$A$7&amp;"-"&amp;Leistungen!L222</f>
        <v>2026-Nicht beauftragte Spitex-Organisation-</v>
      </c>
    </row>
    <row r="223" spans="1:18" x14ac:dyDescent="0.2">
      <c r="A223" s="95" t="str">
        <f>IF(ISBLANK('Zusatzblatt (Perigon)'!E218),"",'Zusatzblatt (Perigon)'!E218)</f>
        <v/>
      </c>
      <c r="B223" s="95" t="str">
        <f>IF(ISBLANK('Zusatzblatt (Perigon)'!G218),"",'Zusatzblatt (Perigon)'!G218)</f>
        <v/>
      </c>
      <c r="C223" s="96" t="str">
        <f>IF(ISBLANK('Zusatzblatt (Perigon)'!I218),"",'Zusatzblatt (Perigon)'!I218)</f>
        <v/>
      </c>
      <c r="D223" s="97" t="str">
        <f>IF(ISBLANK('Zusatzblatt (Perigon)'!J218),"",'Zusatzblatt (Perigon)'!J218)</f>
        <v/>
      </c>
      <c r="E223" s="64" t="str">
        <f>IF(ISBLANK('Zusatzblatt (Perigon)'!K218),"",'Zusatzblatt (Perigon)'!K218)</f>
        <v/>
      </c>
      <c r="F223" s="65"/>
      <c r="G223" s="64"/>
      <c r="H223" s="69" t="str">
        <f>IF(ISBLANK('Zusatzblatt (Perigon)'!L218),"",'Zusatzblatt (Perigon)'!L218)</f>
        <v/>
      </c>
      <c r="I223" s="69" t="str">
        <f>IF(ISBLANK('Zusatzblatt (Perigon)'!M218),"",'Zusatzblatt (Perigon)'!M218)</f>
        <v/>
      </c>
      <c r="J223" s="98" t="str">
        <f>IF(ISBLANK('Zusatzblatt (Perigon)'!N218),"",'Zusatzblatt (Perigon)'!N218)</f>
        <v/>
      </c>
      <c r="K223" s="99" t="str">
        <f>IF(ISBLANK('Zusatzblatt (Perigon)'!J218),"",'Zusatzblatt (Perigon)'!T218)</f>
        <v/>
      </c>
      <c r="L223" s="95" t="str">
        <f>IF(ISBLANK('Zusatzblatt (Perigon)'!O218),"",'Zusatzblatt (Perigon)'!O218)</f>
        <v/>
      </c>
      <c r="M223" s="95" t="str">
        <f>IF(ISBLANK('Zusatzblatt (Perigon)'!R218),"",'Zusatzblatt (Perigon)'!R218)</f>
        <v/>
      </c>
      <c r="N223" s="95" t="str">
        <f>IF(ISBLANK('Zusatzblatt (Perigon)'!P218),"",'Zusatzblatt (Perigon)'!P218)</f>
        <v/>
      </c>
      <c r="O223" s="38" t="str">
        <f>IF($L223="","",VLOOKUP($R223,Tarife!$A$2:$R$599,13,FALSE))</f>
        <v/>
      </c>
      <c r="P223" s="38" t="str">
        <f t="shared" si="3"/>
        <v/>
      </c>
      <c r="R223" s="100" t="str">
        <f>Zusammenzug!$C$25&amp;"-"&amp;Zusammenzug!$A$7&amp;"-"&amp;Leistungen!L223</f>
        <v>2026-Nicht beauftragte Spitex-Organisation-</v>
      </c>
    </row>
    <row r="224" spans="1:18" x14ac:dyDescent="0.2">
      <c r="A224" s="95" t="str">
        <f>IF(ISBLANK('Zusatzblatt (Perigon)'!E219),"",'Zusatzblatt (Perigon)'!E219)</f>
        <v/>
      </c>
      <c r="B224" s="95" t="str">
        <f>IF(ISBLANK('Zusatzblatt (Perigon)'!G219),"",'Zusatzblatt (Perigon)'!G219)</f>
        <v/>
      </c>
      <c r="C224" s="96" t="str">
        <f>IF(ISBLANK('Zusatzblatt (Perigon)'!I219),"",'Zusatzblatt (Perigon)'!I219)</f>
        <v/>
      </c>
      <c r="D224" s="97" t="str">
        <f>IF(ISBLANK('Zusatzblatt (Perigon)'!J219),"",'Zusatzblatt (Perigon)'!J219)</f>
        <v/>
      </c>
      <c r="E224" s="64" t="str">
        <f>IF(ISBLANK('Zusatzblatt (Perigon)'!K219),"",'Zusatzblatt (Perigon)'!K219)</f>
        <v/>
      </c>
      <c r="F224" s="65"/>
      <c r="G224" s="64"/>
      <c r="H224" s="69" t="str">
        <f>IF(ISBLANK('Zusatzblatt (Perigon)'!L219),"",'Zusatzblatt (Perigon)'!L219)</f>
        <v/>
      </c>
      <c r="I224" s="69" t="str">
        <f>IF(ISBLANK('Zusatzblatt (Perigon)'!M219),"",'Zusatzblatt (Perigon)'!M219)</f>
        <v/>
      </c>
      <c r="J224" s="98" t="str">
        <f>IF(ISBLANK('Zusatzblatt (Perigon)'!N219),"",'Zusatzblatt (Perigon)'!N219)</f>
        <v/>
      </c>
      <c r="K224" s="99" t="str">
        <f>IF(ISBLANK('Zusatzblatt (Perigon)'!J219),"",'Zusatzblatt (Perigon)'!T219)</f>
        <v/>
      </c>
      <c r="L224" s="95" t="str">
        <f>IF(ISBLANK('Zusatzblatt (Perigon)'!O219),"",'Zusatzblatt (Perigon)'!O219)</f>
        <v/>
      </c>
      <c r="M224" s="95" t="str">
        <f>IF(ISBLANK('Zusatzblatt (Perigon)'!R219),"",'Zusatzblatt (Perigon)'!R219)</f>
        <v/>
      </c>
      <c r="N224" s="95" t="str">
        <f>IF(ISBLANK('Zusatzblatt (Perigon)'!P219),"",'Zusatzblatt (Perigon)'!P219)</f>
        <v/>
      </c>
      <c r="O224" s="38" t="str">
        <f>IF($L224="","",VLOOKUP($R224,Tarife!$A$2:$R$599,13,FALSE))</f>
        <v/>
      </c>
      <c r="P224" s="38" t="str">
        <f t="shared" si="3"/>
        <v/>
      </c>
      <c r="R224" s="100" t="str">
        <f>Zusammenzug!$C$25&amp;"-"&amp;Zusammenzug!$A$7&amp;"-"&amp;Leistungen!L224</f>
        <v>2026-Nicht beauftragte Spitex-Organisation-</v>
      </c>
    </row>
    <row r="225" spans="1:18" x14ac:dyDescent="0.2">
      <c r="A225" s="95" t="str">
        <f>IF(ISBLANK('Zusatzblatt (Perigon)'!E220),"",'Zusatzblatt (Perigon)'!E220)</f>
        <v/>
      </c>
      <c r="B225" s="95" t="str">
        <f>IF(ISBLANK('Zusatzblatt (Perigon)'!G220),"",'Zusatzblatt (Perigon)'!G220)</f>
        <v/>
      </c>
      <c r="C225" s="96" t="str">
        <f>IF(ISBLANK('Zusatzblatt (Perigon)'!I220),"",'Zusatzblatt (Perigon)'!I220)</f>
        <v/>
      </c>
      <c r="D225" s="97" t="str">
        <f>IF(ISBLANK('Zusatzblatt (Perigon)'!J220),"",'Zusatzblatt (Perigon)'!J220)</f>
        <v/>
      </c>
      <c r="E225" s="64" t="str">
        <f>IF(ISBLANK('Zusatzblatt (Perigon)'!K220),"",'Zusatzblatt (Perigon)'!K220)</f>
        <v/>
      </c>
      <c r="F225" s="65"/>
      <c r="G225" s="64"/>
      <c r="H225" s="69" t="str">
        <f>IF(ISBLANK('Zusatzblatt (Perigon)'!L220),"",'Zusatzblatt (Perigon)'!L220)</f>
        <v/>
      </c>
      <c r="I225" s="69" t="str">
        <f>IF(ISBLANK('Zusatzblatt (Perigon)'!M220),"",'Zusatzblatt (Perigon)'!M220)</f>
        <v/>
      </c>
      <c r="J225" s="98" t="str">
        <f>IF(ISBLANK('Zusatzblatt (Perigon)'!N220),"",'Zusatzblatt (Perigon)'!N220)</f>
        <v/>
      </c>
      <c r="K225" s="99" t="str">
        <f>IF(ISBLANK('Zusatzblatt (Perigon)'!J220),"",'Zusatzblatt (Perigon)'!T220)</f>
        <v/>
      </c>
      <c r="L225" s="95" t="str">
        <f>IF(ISBLANK('Zusatzblatt (Perigon)'!O220),"",'Zusatzblatt (Perigon)'!O220)</f>
        <v/>
      </c>
      <c r="M225" s="95" t="str">
        <f>IF(ISBLANK('Zusatzblatt (Perigon)'!R220),"",'Zusatzblatt (Perigon)'!R220)</f>
        <v/>
      </c>
      <c r="N225" s="95" t="str">
        <f>IF(ISBLANK('Zusatzblatt (Perigon)'!P220),"",'Zusatzblatt (Perigon)'!P220)</f>
        <v/>
      </c>
      <c r="O225" s="38" t="str">
        <f>IF($L225="","",VLOOKUP($R225,Tarife!$A$2:$R$599,13,FALSE))</f>
        <v/>
      </c>
      <c r="P225" s="38" t="str">
        <f t="shared" si="3"/>
        <v/>
      </c>
      <c r="R225" s="100" t="str">
        <f>Zusammenzug!$C$25&amp;"-"&amp;Zusammenzug!$A$7&amp;"-"&amp;Leistungen!L225</f>
        <v>2026-Nicht beauftragte Spitex-Organisation-</v>
      </c>
    </row>
    <row r="226" spans="1:18" x14ac:dyDescent="0.2">
      <c r="A226" s="95" t="str">
        <f>IF(ISBLANK('Zusatzblatt (Perigon)'!E221),"",'Zusatzblatt (Perigon)'!E221)</f>
        <v/>
      </c>
      <c r="B226" s="95" t="str">
        <f>IF(ISBLANK('Zusatzblatt (Perigon)'!G221),"",'Zusatzblatt (Perigon)'!G221)</f>
        <v/>
      </c>
      <c r="C226" s="96" t="str">
        <f>IF(ISBLANK('Zusatzblatt (Perigon)'!I221),"",'Zusatzblatt (Perigon)'!I221)</f>
        <v/>
      </c>
      <c r="D226" s="97" t="str">
        <f>IF(ISBLANK('Zusatzblatt (Perigon)'!J221),"",'Zusatzblatt (Perigon)'!J221)</f>
        <v/>
      </c>
      <c r="E226" s="64" t="str">
        <f>IF(ISBLANK('Zusatzblatt (Perigon)'!K221),"",'Zusatzblatt (Perigon)'!K221)</f>
        <v/>
      </c>
      <c r="F226" s="65"/>
      <c r="G226" s="64"/>
      <c r="H226" s="69" t="str">
        <f>IF(ISBLANK('Zusatzblatt (Perigon)'!L221),"",'Zusatzblatt (Perigon)'!L221)</f>
        <v/>
      </c>
      <c r="I226" s="69" t="str">
        <f>IF(ISBLANK('Zusatzblatt (Perigon)'!M221),"",'Zusatzblatt (Perigon)'!M221)</f>
        <v/>
      </c>
      <c r="J226" s="98" t="str">
        <f>IF(ISBLANK('Zusatzblatt (Perigon)'!N221),"",'Zusatzblatt (Perigon)'!N221)</f>
        <v/>
      </c>
      <c r="K226" s="99" t="str">
        <f>IF(ISBLANK('Zusatzblatt (Perigon)'!J221),"",'Zusatzblatt (Perigon)'!T221)</f>
        <v/>
      </c>
      <c r="L226" s="95" t="str">
        <f>IF(ISBLANK('Zusatzblatt (Perigon)'!O221),"",'Zusatzblatt (Perigon)'!O221)</f>
        <v/>
      </c>
      <c r="M226" s="95" t="str">
        <f>IF(ISBLANK('Zusatzblatt (Perigon)'!R221),"",'Zusatzblatt (Perigon)'!R221)</f>
        <v/>
      </c>
      <c r="N226" s="95" t="str">
        <f>IF(ISBLANK('Zusatzblatt (Perigon)'!P221),"",'Zusatzblatt (Perigon)'!P221)</f>
        <v/>
      </c>
      <c r="O226" s="38" t="str">
        <f>IF($L226="","",VLOOKUP($R226,Tarife!$A$2:$R$599,13,FALSE))</f>
        <v/>
      </c>
      <c r="P226" s="38" t="str">
        <f t="shared" si="3"/>
        <v/>
      </c>
      <c r="R226" s="100" t="str">
        <f>Zusammenzug!$C$25&amp;"-"&amp;Zusammenzug!$A$7&amp;"-"&amp;Leistungen!L226</f>
        <v>2026-Nicht beauftragte Spitex-Organisation-</v>
      </c>
    </row>
    <row r="227" spans="1:18" x14ac:dyDescent="0.2">
      <c r="A227" s="95" t="str">
        <f>IF(ISBLANK('Zusatzblatt (Perigon)'!E222),"",'Zusatzblatt (Perigon)'!E222)</f>
        <v/>
      </c>
      <c r="B227" s="95" t="str">
        <f>IF(ISBLANK('Zusatzblatt (Perigon)'!G222),"",'Zusatzblatt (Perigon)'!G222)</f>
        <v/>
      </c>
      <c r="C227" s="96" t="str">
        <f>IF(ISBLANK('Zusatzblatt (Perigon)'!I222),"",'Zusatzblatt (Perigon)'!I222)</f>
        <v/>
      </c>
      <c r="D227" s="97" t="str">
        <f>IF(ISBLANK('Zusatzblatt (Perigon)'!J222),"",'Zusatzblatt (Perigon)'!J222)</f>
        <v/>
      </c>
      <c r="E227" s="64" t="str">
        <f>IF(ISBLANK('Zusatzblatt (Perigon)'!K222),"",'Zusatzblatt (Perigon)'!K222)</f>
        <v/>
      </c>
      <c r="F227" s="65"/>
      <c r="G227" s="64"/>
      <c r="H227" s="69" t="str">
        <f>IF(ISBLANK('Zusatzblatt (Perigon)'!L222),"",'Zusatzblatt (Perigon)'!L222)</f>
        <v/>
      </c>
      <c r="I227" s="69" t="str">
        <f>IF(ISBLANK('Zusatzblatt (Perigon)'!M222),"",'Zusatzblatt (Perigon)'!M222)</f>
        <v/>
      </c>
      <c r="J227" s="98" t="str">
        <f>IF(ISBLANK('Zusatzblatt (Perigon)'!N222),"",'Zusatzblatt (Perigon)'!N222)</f>
        <v/>
      </c>
      <c r="K227" s="99" t="str">
        <f>IF(ISBLANK('Zusatzblatt (Perigon)'!J222),"",'Zusatzblatt (Perigon)'!T222)</f>
        <v/>
      </c>
      <c r="L227" s="95" t="str">
        <f>IF(ISBLANK('Zusatzblatt (Perigon)'!O222),"",'Zusatzblatt (Perigon)'!O222)</f>
        <v/>
      </c>
      <c r="M227" s="95" t="str">
        <f>IF(ISBLANK('Zusatzblatt (Perigon)'!R222),"",'Zusatzblatt (Perigon)'!R222)</f>
        <v/>
      </c>
      <c r="N227" s="95" t="str">
        <f>IF(ISBLANK('Zusatzblatt (Perigon)'!P222),"",'Zusatzblatt (Perigon)'!P222)</f>
        <v/>
      </c>
      <c r="O227" s="38" t="str">
        <f>IF($L227="","",VLOOKUP($R227,Tarife!$A$2:$R$599,13,FALSE))</f>
        <v/>
      </c>
      <c r="P227" s="38" t="str">
        <f t="shared" si="3"/>
        <v/>
      </c>
      <c r="R227" s="100" t="str">
        <f>Zusammenzug!$C$25&amp;"-"&amp;Zusammenzug!$A$7&amp;"-"&amp;Leistungen!L227</f>
        <v>2026-Nicht beauftragte Spitex-Organisation-</v>
      </c>
    </row>
    <row r="228" spans="1:18" x14ac:dyDescent="0.2">
      <c r="A228" s="95" t="str">
        <f>IF(ISBLANK('Zusatzblatt (Perigon)'!E223),"",'Zusatzblatt (Perigon)'!E223)</f>
        <v/>
      </c>
      <c r="B228" s="95" t="str">
        <f>IF(ISBLANK('Zusatzblatt (Perigon)'!G223),"",'Zusatzblatt (Perigon)'!G223)</f>
        <v/>
      </c>
      <c r="C228" s="96" t="str">
        <f>IF(ISBLANK('Zusatzblatt (Perigon)'!I223),"",'Zusatzblatt (Perigon)'!I223)</f>
        <v/>
      </c>
      <c r="D228" s="97" t="str">
        <f>IF(ISBLANK('Zusatzblatt (Perigon)'!J223),"",'Zusatzblatt (Perigon)'!J223)</f>
        <v/>
      </c>
      <c r="E228" s="64" t="str">
        <f>IF(ISBLANK('Zusatzblatt (Perigon)'!K223),"",'Zusatzblatt (Perigon)'!K223)</f>
        <v/>
      </c>
      <c r="F228" s="65"/>
      <c r="G228" s="64"/>
      <c r="H228" s="69" t="str">
        <f>IF(ISBLANK('Zusatzblatt (Perigon)'!L223),"",'Zusatzblatt (Perigon)'!L223)</f>
        <v/>
      </c>
      <c r="I228" s="69" t="str">
        <f>IF(ISBLANK('Zusatzblatt (Perigon)'!M223),"",'Zusatzblatt (Perigon)'!M223)</f>
        <v/>
      </c>
      <c r="J228" s="98" t="str">
        <f>IF(ISBLANK('Zusatzblatt (Perigon)'!N223),"",'Zusatzblatt (Perigon)'!N223)</f>
        <v/>
      </c>
      <c r="K228" s="99" t="str">
        <f>IF(ISBLANK('Zusatzblatt (Perigon)'!J223),"",'Zusatzblatt (Perigon)'!T223)</f>
        <v/>
      </c>
      <c r="L228" s="95" t="str">
        <f>IF(ISBLANK('Zusatzblatt (Perigon)'!O223),"",'Zusatzblatt (Perigon)'!O223)</f>
        <v/>
      </c>
      <c r="M228" s="95" t="str">
        <f>IF(ISBLANK('Zusatzblatt (Perigon)'!R223),"",'Zusatzblatt (Perigon)'!R223)</f>
        <v/>
      </c>
      <c r="N228" s="95" t="str">
        <f>IF(ISBLANK('Zusatzblatt (Perigon)'!P223),"",'Zusatzblatt (Perigon)'!P223)</f>
        <v/>
      </c>
      <c r="O228" s="38" t="str">
        <f>IF($L228="","",VLOOKUP($R228,Tarife!$A$2:$R$599,13,FALSE))</f>
        <v/>
      </c>
      <c r="P228" s="38" t="str">
        <f t="shared" si="3"/>
        <v/>
      </c>
      <c r="R228" s="100" t="str">
        <f>Zusammenzug!$C$25&amp;"-"&amp;Zusammenzug!$A$7&amp;"-"&amp;Leistungen!L228</f>
        <v>2026-Nicht beauftragte Spitex-Organisation-</v>
      </c>
    </row>
    <row r="229" spans="1:18" x14ac:dyDescent="0.2">
      <c r="A229" s="95" t="str">
        <f>IF(ISBLANK('Zusatzblatt (Perigon)'!E224),"",'Zusatzblatt (Perigon)'!E224)</f>
        <v/>
      </c>
      <c r="B229" s="95" t="str">
        <f>IF(ISBLANK('Zusatzblatt (Perigon)'!G224),"",'Zusatzblatt (Perigon)'!G224)</f>
        <v/>
      </c>
      <c r="C229" s="96" t="str">
        <f>IF(ISBLANK('Zusatzblatt (Perigon)'!I224),"",'Zusatzblatt (Perigon)'!I224)</f>
        <v/>
      </c>
      <c r="D229" s="97" t="str">
        <f>IF(ISBLANK('Zusatzblatt (Perigon)'!J224),"",'Zusatzblatt (Perigon)'!J224)</f>
        <v/>
      </c>
      <c r="E229" s="64" t="str">
        <f>IF(ISBLANK('Zusatzblatt (Perigon)'!K224),"",'Zusatzblatt (Perigon)'!K224)</f>
        <v/>
      </c>
      <c r="F229" s="65"/>
      <c r="G229" s="64"/>
      <c r="H229" s="69" t="str">
        <f>IF(ISBLANK('Zusatzblatt (Perigon)'!L224),"",'Zusatzblatt (Perigon)'!L224)</f>
        <v/>
      </c>
      <c r="I229" s="69" t="str">
        <f>IF(ISBLANK('Zusatzblatt (Perigon)'!M224),"",'Zusatzblatt (Perigon)'!M224)</f>
        <v/>
      </c>
      <c r="J229" s="98" t="str">
        <f>IF(ISBLANK('Zusatzblatt (Perigon)'!N224),"",'Zusatzblatt (Perigon)'!N224)</f>
        <v/>
      </c>
      <c r="K229" s="99" t="str">
        <f>IF(ISBLANK('Zusatzblatt (Perigon)'!J224),"",'Zusatzblatt (Perigon)'!T224)</f>
        <v/>
      </c>
      <c r="L229" s="95" t="str">
        <f>IF(ISBLANK('Zusatzblatt (Perigon)'!O224),"",'Zusatzblatt (Perigon)'!O224)</f>
        <v/>
      </c>
      <c r="M229" s="95" t="str">
        <f>IF(ISBLANK('Zusatzblatt (Perigon)'!R224),"",'Zusatzblatt (Perigon)'!R224)</f>
        <v/>
      </c>
      <c r="N229" s="95" t="str">
        <f>IF(ISBLANK('Zusatzblatt (Perigon)'!P224),"",'Zusatzblatt (Perigon)'!P224)</f>
        <v/>
      </c>
      <c r="O229" s="38" t="str">
        <f>IF($L229="","",VLOOKUP($R229,Tarife!$A$2:$R$599,13,FALSE))</f>
        <v/>
      </c>
      <c r="P229" s="38" t="str">
        <f t="shared" si="3"/>
        <v/>
      </c>
      <c r="R229" s="100" t="str">
        <f>Zusammenzug!$C$25&amp;"-"&amp;Zusammenzug!$A$7&amp;"-"&amp;Leistungen!L229</f>
        <v>2026-Nicht beauftragte Spitex-Organisation-</v>
      </c>
    </row>
    <row r="230" spans="1:18" x14ac:dyDescent="0.2">
      <c r="A230" s="95" t="str">
        <f>IF(ISBLANK('Zusatzblatt (Perigon)'!E225),"",'Zusatzblatt (Perigon)'!E225)</f>
        <v/>
      </c>
      <c r="B230" s="95" t="str">
        <f>IF(ISBLANK('Zusatzblatt (Perigon)'!G225),"",'Zusatzblatt (Perigon)'!G225)</f>
        <v/>
      </c>
      <c r="C230" s="96" t="str">
        <f>IF(ISBLANK('Zusatzblatt (Perigon)'!I225),"",'Zusatzblatt (Perigon)'!I225)</f>
        <v/>
      </c>
      <c r="D230" s="97" t="str">
        <f>IF(ISBLANK('Zusatzblatt (Perigon)'!J225),"",'Zusatzblatt (Perigon)'!J225)</f>
        <v/>
      </c>
      <c r="E230" s="64" t="str">
        <f>IF(ISBLANK('Zusatzblatt (Perigon)'!K225),"",'Zusatzblatt (Perigon)'!K225)</f>
        <v/>
      </c>
      <c r="F230" s="65"/>
      <c r="G230" s="64"/>
      <c r="H230" s="69" t="str">
        <f>IF(ISBLANK('Zusatzblatt (Perigon)'!L225),"",'Zusatzblatt (Perigon)'!L225)</f>
        <v/>
      </c>
      <c r="I230" s="69" t="str">
        <f>IF(ISBLANK('Zusatzblatt (Perigon)'!M225),"",'Zusatzblatt (Perigon)'!M225)</f>
        <v/>
      </c>
      <c r="J230" s="98" t="str">
        <f>IF(ISBLANK('Zusatzblatt (Perigon)'!N225),"",'Zusatzblatt (Perigon)'!N225)</f>
        <v/>
      </c>
      <c r="K230" s="99" t="str">
        <f>IF(ISBLANK('Zusatzblatt (Perigon)'!J225),"",'Zusatzblatt (Perigon)'!T225)</f>
        <v/>
      </c>
      <c r="L230" s="95" t="str">
        <f>IF(ISBLANK('Zusatzblatt (Perigon)'!O225),"",'Zusatzblatt (Perigon)'!O225)</f>
        <v/>
      </c>
      <c r="M230" s="95" t="str">
        <f>IF(ISBLANK('Zusatzblatt (Perigon)'!R225),"",'Zusatzblatt (Perigon)'!R225)</f>
        <v/>
      </c>
      <c r="N230" s="95" t="str">
        <f>IF(ISBLANK('Zusatzblatt (Perigon)'!P225),"",'Zusatzblatt (Perigon)'!P225)</f>
        <v/>
      </c>
      <c r="O230" s="38" t="str">
        <f>IF($L230="","",VLOOKUP($R230,Tarife!$A$2:$R$599,13,FALSE))</f>
        <v/>
      </c>
      <c r="P230" s="38" t="str">
        <f t="shared" si="3"/>
        <v/>
      </c>
      <c r="R230" s="100" t="str">
        <f>Zusammenzug!$C$25&amp;"-"&amp;Zusammenzug!$A$7&amp;"-"&amp;Leistungen!L230</f>
        <v>2026-Nicht beauftragte Spitex-Organisation-</v>
      </c>
    </row>
    <row r="231" spans="1:18" x14ac:dyDescent="0.2">
      <c r="A231" s="95" t="str">
        <f>IF(ISBLANK('Zusatzblatt (Perigon)'!E226),"",'Zusatzblatt (Perigon)'!E226)</f>
        <v/>
      </c>
      <c r="B231" s="95" t="str">
        <f>IF(ISBLANK('Zusatzblatt (Perigon)'!G226),"",'Zusatzblatt (Perigon)'!G226)</f>
        <v/>
      </c>
      <c r="C231" s="96" t="str">
        <f>IF(ISBLANK('Zusatzblatt (Perigon)'!I226),"",'Zusatzblatt (Perigon)'!I226)</f>
        <v/>
      </c>
      <c r="D231" s="97" t="str">
        <f>IF(ISBLANK('Zusatzblatt (Perigon)'!J226),"",'Zusatzblatt (Perigon)'!J226)</f>
        <v/>
      </c>
      <c r="E231" s="64" t="str">
        <f>IF(ISBLANK('Zusatzblatt (Perigon)'!K226),"",'Zusatzblatt (Perigon)'!K226)</f>
        <v/>
      </c>
      <c r="F231" s="65"/>
      <c r="G231" s="64"/>
      <c r="H231" s="69" t="str">
        <f>IF(ISBLANK('Zusatzblatt (Perigon)'!L226),"",'Zusatzblatt (Perigon)'!L226)</f>
        <v/>
      </c>
      <c r="I231" s="69" t="str">
        <f>IF(ISBLANK('Zusatzblatt (Perigon)'!M226),"",'Zusatzblatt (Perigon)'!M226)</f>
        <v/>
      </c>
      <c r="J231" s="98" t="str">
        <f>IF(ISBLANK('Zusatzblatt (Perigon)'!N226),"",'Zusatzblatt (Perigon)'!N226)</f>
        <v/>
      </c>
      <c r="K231" s="99" t="str">
        <f>IF(ISBLANK('Zusatzblatt (Perigon)'!J226),"",'Zusatzblatt (Perigon)'!T226)</f>
        <v/>
      </c>
      <c r="L231" s="95" t="str">
        <f>IF(ISBLANK('Zusatzblatt (Perigon)'!O226),"",'Zusatzblatt (Perigon)'!O226)</f>
        <v/>
      </c>
      <c r="M231" s="95" t="str">
        <f>IF(ISBLANK('Zusatzblatt (Perigon)'!R226),"",'Zusatzblatt (Perigon)'!R226)</f>
        <v/>
      </c>
      <c r="N231" s="95" t="str">
        <f>IF(ISBLANK('Zusatzblatt (Perigon)'!P226),"",'Zusatzblatt (Perigon)'!P226)</f>
        <v/>
      </c>
      <c r="O231" s="38" t="str">
        <f>IF($L231="","",VLOOKUP($R231,Tarife!$A$2:$R$599,13,FALSE))</f>
        <v/>
      </c>
      <c r="P231" s="38" t="str">
        <f t="shared" si="3"/>
        <v/>
      </c>
      <c r="R231" s="100" t="str">
        <f>Zusammenzug!$C$25&amp;"-"&amp;Zusammenzug!$A$7&amp;"-"&amp;Leistungen!L231</f>
        <v>2026-Nicht beauftragte Spitex-Organisation-</v>
      </c>
    </row>
    <row r="232" spans="1:18" x14ac:dyDescent="0.2">
      <c r="A232" s="95" t="str">
        <f>IF(ISBLANK('Zusatzblatt (Perigon)'!E227),"",'Zusatzblatt (Perigon)'!E227)</f>
        <v/>
      </c>
      <c r="B232" s="95" t="str">
        <f>IF(ISBLANK('Zusatzblatt (Perigon)'!G227),"",'Zusatzblatt (Perigon)'!G227)</f>
        <v/>
      </c>
      <c r="C232" s="96" t="str">
        <f>IF(ISBLANK('Zusatzblatt (Perigon)'!I227),"",'Zusatzblatt (Perigon)'!I227)</f>
        <v/>
      </c>
      <c r="D232" s="97" t="str">
        <f>IF(ISBLANK('Zusatzblatt (Perigon)'!J227),"",'Zusatzblatt (Perigon)'!J227)</f>
        <v/>
      </c>
      <c r="E232" s="64" t="str">
        <f>IF(ISBLANK('Zusatzblatt (Perigon)'!K227),"",'Zusatzblatt (Perigon)'!K227)</f>
        <v/>
      </c>
      <c r="F232" s="65"/>
      <c r="G232" s="64"/>
      <c r="H232" s="69" t="str">
        <f>IF(ISBLANK('Zusatzblatt (Perigon)'!L227),"",'Zusatzblatt (Perigon)'!L227)</f>
        <v/>
      </c>
      <c r="I232" s="69" t="str">
        <f>IF(ISBLANK('Zusatzblatt (Perigon)'!M227),"",'Zusatzblatt (Perigon)'!M227)</f>
        <v/>
      </c>
      <c r="J232" s="98" t="str">
        <f>IF(ISBLANK('Zusatzblatt (Perigon)'!N227),"",'Zusatzblatt (Perigon)'!N227)</f>
        <v/>
      </c>
      <c r="K232" s="99" t="str">
        <f>IF(ISBLANK('Zusatzblatt (Perigon)'!J227),"",'Zusatzblatt (Perigon)'!T227)</f>
        <v/>
      </c>
      <c r="L232" s="95" t="str">
        <f>IF(ISBLANK('Zusatzblatt (Perigon)'!O227),"",'Zusatzblatt (Perigon)'!O227)</f>
        <v/>
      </c>
      <c r="M232" s="95" t="str">
        <f>IF(ISBLANK('Zusatzblatt (Perigon)'!R227),"",'Zusatzblatt (Perigon)'!R227)</f>
        <v/>
      </c>
      <c r="N232" s="95" t="str">
        <f>IF(ISBLANK('Zusatzblatt (Perigon)'!P227),"",'Zusatzblatt (Perigon)'!P227)</f>
        <v/>
      </c>
      <c r="O232" s="38" t="str">
        <f>IF($L232="","",VLOOKUP($R232,Tarife!$A$2:$R$599,13,FALSE))</f>
        <v/>
      </c>
      <c r="P232" s="38" t="str">
        <f t="shared" si="3"/>
        <v/>
      </c>
      <c r="R232" s="100" t="str">
        <f>Zusammenzug!$C$25&amp;"-"&amp;Zusammenzug!$A$7&amp;"-"&amp;Leistungen!L232</f>
        <v>2026-Nicht beauftragte Spitex-Organisation-</v>
      </c>
    </row>
    <row r="233" spans="1:18" x14ac:dyDescent="0.2">
      <c r="A233" s="95" t="str">
        <f>IF(ISBLANK('Zusatzblatt (Perigon)'!E228),"",'Zusatzblatt (Perigon)'!E228)</f>
        <v/>
      </c>
      <c r="B233" s="95" t="str">
        <f>IF(ISBLANK('Zusatzblatt (Perigon)'!G228),"",'Zusatzblatt (Perigon)'!G228)</f>
        <v/>
      </c>
      <c r="C233" s="96" t="str">
        <f>IF(ISBLANK('Zusatzblatt (Perigon)'!I228),"",'Zusatzblatt (Perigon)'!I228)</f>
        <v/>
      </c>
      <c r="D233" s="97" t="str">
        <f>IF(ISBLANK('Zusatzblatt (Perigon)'!J228),"",'Zusatzblatt (Perigon)'!J228)</f>
        <v/>
      </c>
      <c r="E233" s="64" t="str">
        <f>IF(ISBLANK('Zusatzblatt (Perigon)'!K228),"",'Zusatzblatt (Perigon)'!K228)</f>
        <v/>
      </c>
      <c r="F233" s="65"/>
      <c r="G233" s="64"/>
      <c r="H233" s="69" t="str">
        <f>IF(ISBLANK('Zusatzblatt (Perigon)'!L228),"",'Zusatzblatt (Perigon)'!L228)</f>
        <v/>
      </c>
      <c r="I233" s="69" t="str">
        <f>IF(ISBLANK('Zusatzblatt (Perigon)'!M228),"",'Zusatzblatt (Perigon)'!M228)</f>
        <v/>
      </c>
      <c r="J233" s="98" t="str">
        <f>IF(ISBLANK('Zusatzblatt (Perigon)'!N228),"",'Zusatzblatt (Perigon)'!N228)</f>
        <v/>
      </c>
      <c r="K233" s="99" t="str">
        <f>IF(ISBLANK('Zusatzblatt (Perigon)'!J228),"",'Zusatzblatt (Perigon)'!T228)</f>
        <v/>
      </c>
      <c r="L233" s="95" t="str">
        <f>IF(ISBLANK('Zusatzblatt (Perigon)'!O228),"",'Zusatzblatt (Perigon)'!O228)</f>
        <v/>
      </c>
      <c r="M233" s="95" t="str">
        <f>IF(ISBLANK('Zusatzblatt (Perigon)'!R228),"",'Zusatzblatt (Perigon)'!R228)</f>
        <v/>
      </c>
      <c r="N233" s="95" t="str">
        <f>IF(ISBLANK('Zusatzblatt (Perigon)'!P228),"",'Zusatzblatt (Perigon)'!P228)</f>
        <v/>
      </c>
      <c r="O233" s="38" t="str">
        <f>IF($L233="","",VLOOKUP($R233,Tarife!$A$2:$R$599,13,FALSE))</f>
        <v/>
      </c>
      <c r="P233" s="38" t="str">
        <f t="shared" si="3"/>
        <v/>
      </c>
      <c r="R233" s="100" t="str">
        <f>Zusammenzug!$C$25&amp;"-"&amp;Zusammenzug!$A$7&amp;"-"&amp;Leistungen!L233</f>
        <v>2026-Nicht beauftragte Spitex-Organisation-</v>
      </c>
    </row>
    <row r="234" spans="1:18" x14ac:dyDescent="0.2">
      <c r="A234" s="95" t="str">
        <f>IF(ISBLANK('Zusatzblatt (Perigon)'!E229),"",'Zusatzblatt (Perigon)'!E229)</f>
        <v/>
      </c>
      <c r="B234" s="95" t="str">
        <f>IF(ISBLANK('Zusatzblatt (Perigon)'!G229),"",'Zusatzblatt (Perigon)'!G229)</f>
        <v/>
      </c>
      <c r="C234" s="96" t="str">
        <f>IF(ISBLANK('Zusatzblatt (Perigon)'!I229),"",'Zusatzblatt (Perigon)'!I229)</f>
        <v/>
      </c>
      <c r="D234" s="97" t="str">
        <f>IF(ISBLANK('Zusatzblatt (Perigon)'!J229),"",'Zusatzblatt (Perigon)'!J229)</f>
        <v/>
      </c>
      <c r="E234" s="64" t="str">
        <f>IF(ISBLANK('Zusatzblatt (Perigon)'!K229),"",'Zusatzblatt (Perigon)'!K229)</f>
        <v/>
      </c>
      <c r="F234" s="65"/>
      <c r="G234" s="64"/>
      <c r="H234" s="69" t="str">
        <f>IF(ISBLANK('Zusatzblatt (Perigon)'!L229),"",'Zusatzblatt (Perigon)'!L229)</f>
        <v/>
      </c>
      <c r="I234" s="69" t="str">
        <f>IF(ISBLANK('Zusatzblatt (Perigon)'!M229),"",'Zusatzblatt (Perigon)'!M229)</f>
        <v/>
      </c>
      <c r="J234" s="98" t="str">
        <f>IF(ISBLANK('Zusatzblatt (Perigon)'!N229),"",'Zusatzblatt (Perigon)'!N229)</f>
        <v/>
      </c>
      <c r="K234" s="99" t="str">
        <f>IF(ISBLANK('Zusatzblatt (Perigon)'!J229),"",'Zusatzblatt (Perigon)'!T229)</f>
        <v/>
      </c>
      <c r="L234" s="95" t="str">
        <f>IF(ISBLANK('Zusatzblatt (Perigon)'!O229),"",'Zusatzblatt (Perigon)'!O229)</f>
        <v/>
      </c>
      <c r="M234" s="95" t="str">
        <f>IF(ISBLANK('Zusatzblatt (Perigon)'!R229),"",'Zusatzblatt (Perigon)'!R229)</f>
        <v/>
      </c>
      <c r="N234" s="95" t="str">
        <f>IF(ISBLANK('Zusatzblatt (Perigon)'!P229),"",'Zusatzblatt (Perigon)'!P229)</f>
        <v/>
      </c>
      <c r="O234" s="38" t="str">
        <f>IF($L234="","",VLOOKUP($R234,Tarife!$A$2:$R$599,13,FALSE))</f>
        <v/>
      </c>
      <c r="P234" s="38" t="str">
        <f t="shared" si="3"/>
        <v/>
      </c>
      <c r="R234" s="100" t="str">
        <f>Zusammenzug!$C$25&amp;"-"&amp;Zusammenzug!$A$7&amp;"-"&amp;Leistungen!L234</f>
        <v>2026-Nicht beauftragte Spitex-Organisation-</v>
      </c>
    </row>
    <row r="235" spans="1:18" x14ac:dyDescent="0.2">
      <c r="A235" s="95" t="str">
        <f>IF(ISBLANK('Zusatzblatt (Perigon)'!E230),"",'Zusatzblatt (Perigon)'!E230)</f>
        <v/>
      </c>
      <c r="B235" s="95" t="str">
        <f>IF(ISBLANK('Zusatzblatt (Perigon)'!G230),"",'Zusatzblatt (Perigon)'!G230)</f>
        <v/>
      </c>
      <c r="C235" s="96" t="str">
        <f>IF(ISBLANK('Zusatzblatt (Perigon)'!I230),"",'Zusatzblatt (Perigon)'!I230)</f>
        <v/>
      </c>
      <c r="D235" s="97" t="str">
        <f>IF(ISBLANK('Zusatzblatt (Perigon)'!J230),"",'Zusatzblatt (Perigon)'!J230)</f>
        <v/>
      </c>
      <c r="E235" s="64" t="str">
        <f>IF(ISBLANK('Zusatzblatt (Perigon)'!K230),"",'Zusatzblatt (Perigon)'!K230)</f>
        <v/>
      </c>
      <c r="F235" s="65"/>
      <c r="G235" s="64"/>
      <c r="H235" s="69" t="str">
        <f>IF(ISBLANK('Zusatzblatt (Perigon)'!L230),"",'Zusatzblatt (Perigon)'!L230)</f>
        <v/>
      </c>
      <c r="I235" s="69" t="str">
        <f>IF(ISBLANK('Zusatzblatt (Perigon)'!M230),"",'Zusatzblatt (Perigon)'!M230)</f>
        <v/>
      </c>
      <c r="J235" s="98" t="str">
        <f>IF(ISBLANK('Zusatzblatt (Perigon)'!N230),"",'Zusatzblatt (Perigon)'!N230)</f>
        <v/>
      </c>
      <c r="K235" s="99" t="str">
        <f>IF(ISBLANK('Zusatzblatt (Perigon)'!J230),"",'Zusatzblatt (Perigon)'!T230)</f>
        <v/>
      </c>
      <c r="L235" s="95" t="str">
        <f>IF(ISBLANK('Zusatzblatt (Perigon)'!O230),"",'Zusatzblatt (Perigon)'!O230)</f>
        <v/>
      </c>
      <c r="M235" s="95" t="str">
        <f>IF(ISBLANK('Zusatzblatt (Perigon)'!R230),"",'Zusatzblatt (Perigon)'!R230)</f>
        <v/>
      </c>
      <c r="N235" s="95" t="str">
        <f>IF(ISBLANK('Zusatzblatt (Perigon)'!P230),"",'Zusatzblatt (Perigon)'!P230)</f>
        <v/>
      </c>
      <c r="O235" s="38" t="str">
        <f>IF($L235="","",VLOOKUP($R235,Tarife!$A$2:$R$599,13,FALSE))</f>
        <v/>
      </c>
      <c r="P235" s="38" t="str">
        <f t="shared" si="3"/>
        <v/>
      </c>
      <c r="R235" s="100" t="str">
        <f>Zusammenzug!$C$25&amp;"-"&amp;Zusammenzug!$A$7&amp;"-"&amp;Leistungen!L235</f>
        <v>2026-Nicht beauftragte Spitex-Organisation-</v>
      </c>
    </row>
    <row r="236" spans="1:18" x14ac:dyDescent="0.2">
      <c r="A236" s="95" t="str">
        <f>IF(ISBLANK('Zusatzblatt (Perigon)'!E231),"",'Zusatzblatt (Perigon)'!E231)</f>
        <v/>
      </c>
      <c r="B236" s="95" t="str">
        <f>IF(ISBLANK('Zusatzblatt (Perigon)'!G231),"",'Zusatzblatt (Perigon)'!G231)</f>
        <v/>
      </c>
      <c r="C236" s="96" t="str">
        <f>IF(ISBLANK('Zusatzblatt (Perigon)'!I231),"",'Zusatzblatt (Perigon)'!I231)</f>
        <v/>
      </c>
      <c r="D236" s="97" t="str">
        <f>IF(ISBLANK('Zusatzblatt (Perigon)'!J231),"",'Zusatzblatt (Perigon)'!J231)</f>
        <v/>
      </c>
      <c r="E236" s="64" t="str">
        <f>IF(ISBLANK('Zusatzblatt (Perigon)'!K231),"",'Zusatzblatt (Perigon)'!K231)</f>
        <v/>
      </c>
      <c r="F236" s="65"/>
      <c r="G236" s="64"/>
      <c r="H236" s="69" t="str">
        <f>IF(ISBLANK('Zusatzblatt (Perigon)'!L231),"",'Zusatzblatt (Perigon)'!L231)</f>
        <v/>
      </c>
      <c r="I236" s="69" t="str">
        <f>IF(ISBLANK('Zusatzblatt (Perigon)'!M231),"",'Zusatzblatt (Perigon)'!M231)</f>
        <v/>
      </c>
      <c r="J236" s="98" t="str">
        <f>IF(ISBLANK('Zusatzblatt (Perigon)'!N231),"",'Zusatzblatt (Perigon)'!N231)</f>
        <v/>
      </c>
      <c r="K236" s="99" t="str">
        <f>IF(ISBLANK('Zusatzblatt (Perigon)'!J231),"",'Zusatzblatt (Perigon)'!T231)</f>
        <v/>
      </c>
      <c r="L236" s="95" t="str">
        <f>IF(ISBLANK('Zusatzblatt (Perigon)'!O231),"",'Zusatzblatt (Perigon)'!O231)</f>
        <v/>
      </c>
      <c r="M236" s="95" t="str">
        <f>IF(ISBLANK('Zusatzblatt (Perigon)'!R231),"",'Zusatzblatt (Perigon)'!R231)</f>
        <v/>
      </c>
      <c r="N236" s="95" t="str">
        <f>IF(ISBLANK('Zusatzblatt (Perigon)'!P231),"",'Zusatzblatt (Perigon)'!P231)</f>
        <v/>
      </c>
      <c r="O236" s="38" t="str">
        <f>IF($L236="","",VLOOKUP($R236,Tarife!$A$2:$R$599,13,FALSE))</f>
        <v/>
      </c>
      <c r="P236" s="38" t="str">
        <f t="shared" si="3"/>
        <v/>
      </c>
      <c r="R236" s="100" t="str">
        <f>Zusammenzug!$C$25&amp;"-"&amp;Zusammenzug!$A$7&amp;"-"&amp;Leistungen!L236</f>
        <v>2026-Nicht beauftragte Spitex-Organisation-</v>
      </c>
    </row>
    <row r="237" spans="1:18" x14ac:dyDescent="0.2">
      <c r="A237" s="95" t="str">
        <f>IF(ISBLANK('Zusatzblatt (Perigon)'!E232),"",'Zusatzblatt (Perigon)'!E232)</f>
        <v/>
      </c>
      <c r="B237" s="95" t="str">
        <f>IF(ISBLANK('Zusatzblatt (Perigon)'!G232),"",'Zusatzblatt (Perigon)'!G232)</f>
        <v/>
      </c>
      <c r="C237" s="96" t="str">
        <f>IF(ISBLANK('Zusatzblatt (Perigon)'!I232),"",'Zusatzblatt (Perigon)'!I232)</f>
        <v/>
      </c>
      <c r="D237" s="97" t="str">
        <f>IF(ISBLANK('Zusatzblatt (Perigon)'!J232),"",'Zusatzblatt (Perigon)'!J232)</f>
        <v/>
      </c>
      <c r="E237" s="64" t="str">
        <f>IF(ISBLANK('Zusatzblatt (Perigon)'!K232),"",'Zusatzblatt (Perigon)'!K232)</f>
        <v/>
      </c>
      <c r="F237" s="65"/>
      <c r="G237" s="64"/>
      <c r="H237" s="69" t="str">
        <f>IF(ISBLANK('Zusatzblatt (Perigon)'!L232),"",'Zusatzblatt (Perigon)'!L232)</f>
        <v/>
      </c>
      <c r="I237" s="69" t="str">
        <f>IF(ISBLANK('Zusatzblatt (Perigon)'!M232),"",'Zusatzblatt (Perigon)'!M232)</f>
        <v/>
      </c>
      <c r="J237" s="98" t="str">
        <f>IF(ISBLANK('Zusatzblatt (Perigon)'!N232),"",'Zusatzblatt (Perigon)'!N232)</f>
        <v/>
      </c>
      <c r="K237" s="99" t="str">
        <f>IF(ISBLANK('Zusatzblatt (Perigon)'!J232),"",'Zusatzblatt (Perigon)'!T232)</f>
        <v/>
      </c>
      <c r="L237" s="95" t="str">
        <f>IF(ISBLANK('Zusatzblatt (Perigon)'!O232),"",'Zusatzblatt (Perigon)'!O232)</f>
        <v/>
      </c>
      <c r="M237" s="95" t="str">
        <f>IF(ISBLANK('Zusatzblatt (Perigon)'!R232),"",'Zusatzblatt (Perigon)'!R232)</f>
        <v/>
      </c>
      <c r="N237" s="95" t="str">
        <f>IF(ISBLANK('Zusatzblatt (Perigon)'!P232),"",'Zusatzblatt (Perigon)'!P232)</f>
        <v/>
      </c>
      <c r="O237" s="38" t="str">
        <f>IF($L237="","",VLOOKUP($R237,Tarife!$A$2:$R$599,13,FALSE))</f>
        <v/>
      </c>
      <c r="P237" s="38" t="str">
        <f t="shared" si="3"/>
        <v/>
      </c>
      <c r="R237" s="100" t="str">
        <f>Zusammenzug!$C$25&amp;"-"&amp;Zusammenzug!$A$7&amp;"-"&amp;Leistungen!L237</f>
        <v>2026-Nicht beauftragte Spitex-Organisation-</v>
      </c>
    </row>
    <row r="238" spans="1:18" x14ac:dyDescent="0.2">
      <c r="A238" s="95" t="str">
        <f>IF(ISBLANK('Zusatzblatt (Perigon)'!E233),"",'Zusatzblatt (Perigon)'!E233)</f>
        <v/>
      </c>
      <c r="B238" s="95" t="str">
        <f>IF(ISBLANK('Zusatzblatt (Perigon)'!G233),"",'Zusatzblatt (Perigon)'!G233)</f>
        <v/>
      </c>
      <c r="C238" s="96" t="str">
        <f>IF(ISBLANK('Zusatzblatt (Perigon)'!I233),"",'Zusatzblatt (Perigon)'!I233)</f>
        <v/>
      </c>
      <c r="D238" s="97" t="str">
        <f>IF(ISBLANK('Zusatzblatt (Perigon)'!J233),"",'Zusatzblatt (Perigon)'!J233)</f>
        <v/>
      </c>
      <c r="E238" s="64" t="str">
        <f>IF(ISBLANK('Zusatzblatt (Perigon)'!K233),"",'Zusatzblatt (Perigon)'!K233)</f>
        <v/>
      </c>
      <c r="F238" s="65"/>
      <c r="G238" s="64"/>
      <c r="H238" s="69" t="str">
        <f>IF(ISBLANK('Zusatzblatt (Perigon)'!L233),"",'Zusatzblatt (Perigon)'!L233)</f>
        <v/>
      </c>
      <c r="I238" s="69" t="str">
        <f>IF(ISBLANK('Zusatzblatt (Perigon)'!M233),"",'Zusatzblatt (Perigon)'!M233)</f>
        <v/>
      </c>
      <c r="J238" s="98" t="str">
        <f>IF(ISBLANK('Zusatzblatt (Perigon)'!N233),"",'Zusatzblatt (Perigon)'!N233)</f>
        <v/>
      </c>
      <c r="K238" s="99" t="str">
        <f>IF(ISBLANK('Zusatzblatt (Perigon)'!J233),"",'Zusatzblatt (Perigon)'!T233)</f>
        <v/>
      </c>
      <c r="L238" s="95" t="str">
        <f>IF(ISBLANK('Zusatzblatt (Perigon)'!O233),"",'Zusatzblatt (Perigon)'!O233)</f>
        <v/>
      </c>
      <c r="M238" s="95" t="str">
        <f>IF(ISBLANK('Zusatzblatt (Perigon)'!R233),"",'Zusatzblatt (Perigon)'!R233)</f>
        <v/>
      </c>
      <c r="N238" s="95" t="str">
        <f>IF(ISBLANK('Zusatzblatt (Perigon)'!P233),"",'Zusatzblatt (Perigon)'!P233)</f>
        <v/>
      </c>
      <c r="O238" s="38" t="str">
        <f>IF($L238="","",VLOOKUP($R238,Tarife!$A$2:$R$599,13,FALSE))</f>
        <v/>
      </c>
      <c r="P238" s="38" t="str">
        <f t="shared" si="3"/>
        <v/>
      </c>
      <c r="R238" s="100" t="str">
        <f>Zusammenzug!$C$25&amp;"-"&amp;Zusammenzug!$A$7&amp;"-"&amp;Leistungen!L238</f>
        <v>2026-Nicht beauftragte Spitex-Organisation-</v>
      </c>
    </row>
    <row r="239" spans="1:18" x14ac:dyDescent="0.2">
      <c r="A239" s="95" t="str">
        <f>IF(ISBLANK('Zusatzblatt (Perigon)'!E234),"",'Zusatzblatt (Perigon)'!E234)</f>
        <v/>
      </c>
      <c r="B239" s="95" t="str">
        <f>IF(ISBLANK('Zusatzblatt (Perigon)'!G234),"",'Zusatzblatt (Perigon)'!G234)</f>
        <v/>
      </c>
      <c r="C239" s="96" t="str">
        <f>IF(ISBLANK('Zusatzblatt (Perigon)'!I234),"",'Zusatzblatt (Perigon)'!I234)</f>
        <v/>
      </c>
      <c r="D239" s="97" t="str">
        <f>IF(ISBLANK('Zusatzblatt (Perigon)'!J234),"",'Zusatzblatt (Perigon)'!J234)</f>
        <v/>
      </c>
      <c r="E239" s="64" t="str">
        <f>IF(ISBLANK('Zusatzblatt (Perigon)'!K234),"",'Zusatzblatt (Perigon)'!K234)</f>
        <v/>
      </c>
      <c r="F239" s="65"/>
      <c r="G239" s="64"/>
      <c r="H239" s="69" t="str">
        <f>IF(ISBLANK('Zusatzblatt (Perigon)'!L234),"",'Zusatzblatt (Perigon)'!L234)</f>
        <v/>
      </c>
      <c r="I239" s="69" t="str">
        <f>IF(ISBLANK('Zusatzblatt (Perigon)'!M234),"",'Zusatzblatt (Perigon)'!M234)</f>
        <v/>
      </c>
      <c r="J239" s="98" t="str">
        <f>IF(ISBLANK('Zusatzblatt (Perigon)'!N234),"",'Zusatzblatt (Perigon)'!N234)</f>
        <v/>
      </c>
      <c r="K239" s="99" t="str">
        <f>IF(ISBLANK('Zusatzblatt (Perigon)'!J234),"",'Zusatzblatt (Perigon)'!T234)</f>
        <v/>
      </c>
      <c r="L239" s="95" t="str">
        <f>IF(ISBLANK('Zusatzblatt (Perigon)'!O234),"",'Zusatzblatt (Perigon)'!O234)</f>
        <v/>
      </c>
      <c r="M239" s="95" t="str">
        <f>IF(ISBLANK('Zusatzblatt (Perigon)'!R234),"",'Zusatzblatt (Perigon)'!R234)</f>
        <v/>
      </c>
      <c r="N239" s="95" t="str">
        <f>IF(ISBLANK('Zusatzblatt (Perigon)'!P234),"",'Zusatzblatt (Perigon)'!P234)</f>
        <v/>
      </c>
      <c r="O239" s="38" t="str">
        <f>IF($L239="","",VLOOKUP($R239,Tarife!$A$2:$R$599,13,FALSE))</f>
        <v/>
      </c>
      <c r="P239" s="38" t="str">
        <f t="shared" si="3"/>
        <v/>
      </c>
      <c r="R239" s="100" t="str">
        <f>Zusammenzug!$C$25&amp;"-"&amp;Zusammenzug!$A$7&amp;"-"&amp;Leistungen!L239</f>
        <v>2026-Nicht beauftragte Spitex-Organisation-</v>
      </c>
    </row>
    <row r="240" spans="1:18" x14ac:dyDescent="0.2">
      <c r="A240" s="95" t="str">
        <f>IF(ISBLANK('Zusatzblatt (Perigon)'!E235),"",'Zusatzblatt (Perigon)'!E235)</f>
        <v/>
      </c>
      <c r="B240" s="95" t="str">
        <f>IF(ISBLANK('Zusatzblatt (Perigon)'!G235),"",'Zusatzblatt (Perigon)'!G235)</f>
        <v/>
      </c>
      <c r="C240" s="96" t="str">
        <f>IF(ISBLANK('Zusatzblatt (Perigon)'!I235),"",'Zusatzblatt (Perigon)'!I235)</f>
        <v/>
      </c>
      <c r="D240" s="97" t="str">
        <f>IF(ISBLANK('Zusatzblatt (Perigon)'!J235),"",'Zusatzblatt (Perigon)'!J235)</f>
        <v/>
      </c>
      <c r="E240" s="64" t="str">
        <f>IF(ISBLANK('Zusatzblatt (Perigon)'!K235),"",'Zusatzblatt (Perigon)'!K235)</f>
        <v/>
      </c>
      <c r="F240" s="65"/>
      <c r="G240" s="64"/>
      <c r="H240" s="69" t="str">
        <f>IF(ISBLANK('Zusatzblatt (Perigon)'!L235),"",'Zusatzblatt (Perigon)'!L235)</f>
        <v/>
      </c>
      <c r="I240" s="69" t="str">
        <f>IF(ISBLANK('Zusatzblatt (Perigon)'!M235),"",'Zusatzblatt (Perigon)'!M235)</f>
        <v/>
      </c>
      <c r="J240" s="98" t="str">
        <f>IF(ISBLANK('Zusatzblatt (Perigon)'!N235),"",'Zusatzblatt (Perigon)'!N235)</f>
        <v/>
      </c>
      <c r="K240" s="99" t="str">
        <f>IF(ISBLANK('Zusatzblatt (Perigon)'!J235),"",'Zusatzblatt (Perigon)'!T235)</f>
        <v/>
      </c>
      <c r="L240" s="95" t="str">
        <f>IF(ISBLANK('Zusatzblatt (Perigon)'!O235),"",'Zusatzblatt (Perigon)'!O235)</f>
        <v/>
      </c>
      <c r="M240" s="95" t="str">
        <f>IF(ISBLANK('Zusatzblatt (Perigon)'!R235),"",'Zusatzblatt (Perigon)'!R235)</f>
        <v/>
      </c>
      <c r="N240" s="95" t="str">
        <f>IF(ISBLANK('Zusatzblatt (Perigon)'!P235),"",'Zusatzblatt (Perigon)'!P235)</f>
        <v/>
      </c>
      <c r="O240" s="38" t="str">
        <f>IF($L240="","",VLOOKUP($R240,Tarife!$A$2:$R$599,13,FALSE))</f>
        <v/>
      </c>
      <c r="P240" s="38" t="str">
        <f t="shared" si="3"/>
        <v/>
      </c>
      <c r="R240" s="100" t="str">
        <f>Zusammenzug!$C$25&amp;"-"&amp;Zusammenzug!$A$7&amp;"-"&amp;Leistungen!L240</f>
        <v>2026-Nicht beauftragte Spitex-Organisation-</v>
      </c>
    </row>
    <row r="241" spans="1:18" x14ac:dyDescent="0.2">
      <c r="A241" s="95" t="str">
        <f>IF(ISBLANK('Zusatzblatt (Perigon)'!E236),"",'Zusatzblatt (Perigon)'!E236)</f>
        <v/>
      </c>
      <c r="B241" s="95" t="str">
        <f>IF(ISBLANK('Zusatzblatt (Perigon)'!G236),"",'Zusatzblatt (Perigon)'!G236)</f>
        <v/>
      </c>
      <c r="C241" s="96" t="str">
        <f>IF(ISBLANK('Zusatzblatt (Perigon)'!I236),"",'Zusatzblatt (Perigon)'!I236)</f>
        <v/>
      </c>
      <c r="D241" s="97" t="str">
        <f>IF(ISBLANK('Zusatzblatt (Perigon)'!J236),"",'Zusatzblatt (Perigon)'!J236)</f>
        <v/>
      </c>
      <c r="E241" s="64" t="str">
        <f>IF(ISBLANK('Zusatzblatt (Perigon)'!K236),"",'Zusatzblatt (Perigon)'!K236)</f>
        <v/>
      </c>
      <c r="F241" s="65"/>
      <c r="G241" s="64"/>
      <c r="H241" s="69" t="str">
        <f>IF(ISBLANK('Zusatzblatt (Perigon)'!L236),"",'Zusatzblatt (Perigon)'!L236)</f>
        <v/>
      </c>
      <c r="I241" s="69" t="str">
        <f>IF(ISBLANK('Zusatzblatt (Perigon)'!M236),"",'Zusatzblatt (Perigon)'!M236)</f>
        <v/>
      </c>
      <c r="J241" s="98" t="str">
        <f>IF(ISBLANK('Zusatzblatt (Perigon)'!N236),"",'Zusatzblatt (Perigon)'!N236)</f>
        <v/>
      </c>
      <c r="K241" s="99" t="str">
        <f>IF(ISBLANK('Zusatzblatt (Perigon)'!J236),"",'Zusatzblatt (Perigon)'!T236)</f>
        <v/>
      </c>
      <c r="L241" s="95" t="str">
        <f>IF(ISBLANK('Zusatzblatt (Perigon)'!O236),"",'Zusatzblatt (Perigon)'!O236)</f>
        <v/>
      </c>
      <c r="M241" s="95" t="str">
        <f>IF(ISBLANK('Zusatzblatt (Perigon)'!R236),"",'Zusatzblatt (Perigon)'!R236)</f>
        <v/>
      </c>
      <c r="N241" s="95" t="str">
        <f>IF(ISBLANK('Zusatzblatt (Perigon)'!P236),"",'Zusatzblatt (Perigon)'!P236)</f>
        <v/>
      </c>
      <c r="O241" s="38" t="str">
        <f>IF($L241="","",VLOOKUP($R241,Tarife!$A$2:$R$599,13,FALSE))</f>
        <v/>
      </c>
      <c r="P241" s="38" t="str">
        <f t="shared" si="3"/>
        <v/>
      </c>
      <c r="R241" s="100" t="str">
        <f>Zusammenzug!$C$25&amp;"-"&amp;Zusammenzug!$A$7&amp;"-"&amp;Leistungen!L241</f>
        <v>2026-Nicht beauftragte Spitex-Organisation-</v>
      </c>
    </row>
    <row r="242" spans="1:18" x14ac:dyDescent="0.2">
      <c r="A242" s="95" t="str">
        <f>IF(ISBLANK('Zusatzblatt (Perigon)'!E237),"",'Zusatzblatt (Perigon)'!E237)</f>
        <v/>
      </c>
      <c r="B242" s="95" t="str">
        <f>IF(ISBLANK('Zusatzblatt (Perigon)'!G237),"",'Zusatzblatt (Perigon)'!G237)</f>
        <v/>
      </c>
      <c r="C242" s="96" t="str">
        <f>IF(ISBLANK('Zusatzblatt (Perigon)'!I237),"",'Zusatzblatt (Perigon)'!I237)</f>
        <v/>
      </c>
      <c r="D242" s="97" t="str">
        <f>IF(ISBLANK('Zusatzblatt (Perigon)'!J237),"",'Zusatzblatt (Perigon)'!J237)</f>
        <v/>
      </c>
      <c r="E242" s="64" t="str">
        <f>IF(ISBLANK('Zusatzblatt (Perigon)'!K237),"",'Zusatzblatt (Perigon)'!K237)</f>
        <v/>
      </c>
      <c r="F242" s="65"/>
      <c r="G242" s="64"/>
      <c r="H242" s="69" t="str">
        <f>IF(ISBLANK('Zusatzblatt (Perigon)'!L237),"",'Zusatzblatt (Perigon)'!L237)</f>
        <v/>
      </c>
      <c r="I242" s="69" t="str">
        <f>IF(ISBLANK('Zusatzblatt (Perigon)'!M237),"",'Zusatzblatt (Perigon)'!M237)</f>
        <v/>
      </c>
      <c r="J242" s="98" t="str">
        <f>IF(ISBLANK('Zusatzblatt (Perigon)'!N237),"",'Zusatzblatt (Perigon)'!N237)</f>
        <v/>
      </c>
      <c r="K242" s="99" t="str">
        <f>IF(ISBLANK('Zusatzblatt (Perigon)'!J237),"",'Zusatzblatt (Perigon)'!T237)</f>
        <v/>
      </c>
      <c r="L242" s="95" t="str">
        <f>IF(ISBLANK('Zusatzblatt (Perigon)'!O237),"",'Zusatzblatt (Perigon)'!O237)</f>
        <v/>
      </c>
      <c r="M242" s="95" t="str">
        <f>IF(ISBLANK('Zusatzblatt (Perigon)'!R237),"",'Zusatzblatt (Perigon)'!R237)</f>
        <v/>
      </c>
      <c r="N242" s="95" t="str">
        <f>IF(ISBLANK('Zusatzblatt (Perigon)'!P237),"",'Zusatzblatt (Perigon)'!P237)</f>
        <v/>
      </c>
      <c r="O242" s="38" t="str">
        <f>IF($L242="","",VLOOKUP($R242,Tarife!$A$2:$R$599,13,FALSE))</f>
        <v/>
      </c>
      <c r="P242" s="38" t="str">
        <f t="shared" si="3"/>
        <v/>
      </c>
      <c r="R242" s="100" t="str">
        <f>Zusammenzug!$C$25&amp;"-"&amp;Zusammenzug!$A$7&amp;"-"&amp;Leistungen!L242</f>
        <v>2026-Nicht beauftragte Spitex-Organisation-</v>
      </c>
    </row>
    <row r="243" spans="1:18" x14ac:dyDescent="0.2">
      <c r="A243" s="95" t="str">
        <f>IF(ISBLANK('Zusatzblatt (Perigon)'!E238),"",'Zusatzblatt (Perigon)'!E238)</f>
        <v/>
      </c>
      <c r="B243" s="95" t="str">
        <f>IF(ISBLANK('Zusatzblatt (Perigon)'!G238),"",'Zusatzblatt (Perigon)'!G238)</f>
        <v/>
      </c>
      <c r="C243" s="96" t="str">
        <f>IF(ISBLANK('Zusatzblatt (Perigon)'!I238),"",'Zusatzblatt (Perigon)'!I238)</f>
        <v/>
      </c>
      <c r="D243" s="97" t="str">
        <f>IF(ISBLANK('Zusatzblatt (Perigon)'!J238),"",'Zusatzblatt (Perigon)'!J238)</f>
        <v/>
      </c>
      <c r="E243" s="64" t="str">
        <f>IF(ISBLANK('Zusatzblatt (Perigon)'!K238),"",'Zusatzblatt (Perigon)'!K238)</f>
        <v/>
      </c>
      <c r="F243" s="65"/>
      <c r="G243" s="64"/>
      <c r="H243" s="69" t="str">
        <f>IF(ISBLANK('Zusatzblatt (Perigon)'!L238),"",'Zusatzblatt (Perigon)'!L238)</f>
        <v/>
      </c>
      <c r="I243" s="69" t="str">
        <f>IF(ISBLANK('Zusatzblatt (Perigon)'!M238),"",'Zusatzblatt (Perigon)'!M238)</f>
        <v/>
      </c>
      <c r="J243" s="98" t="str">
        <f>IF(ISBLANK('Zusatzblatt (Perigon)'!N238),"",'Zusatzblatt (Perigon)'!N238)</f>
        <v/>
      </c>
      <c r="K243" s="99" t="str">
        <f>IF(ISBLANK('Zusatzblatt (Perigon)'!J238),"",'Zusatzblatt (Perigon)'!T238)</f>
        <v/>
      </c>
      <c r="L243" s="95" t="str">
        <f>IF(ISBLANK('Zusatzblatt (Perigon)'!O238),"",'Zusatzblatt (Perigon)'!O238)</f>
        <v/>
      </c>
      <c r="M243" s="95" t="str">
        <f>IF(ISBLANK('Zusatzblatt (Perigon)'!R238),"",'Zusatzblatt (Perigon)'!R238)</f>
        <v/>
      </c>
      <c r="N243" s="95" t="str">
        <f>IF(ISBLANK('Zusatzblatt (Perigon)'!P238),"",'Zusatzblatt (Perigon)'!P238)</f>
        <v/>
      </c>
      <c r="O243" s="38" t="str">
        <f>IF($L243="","",VLOOKUP($R243,Tarife!$A$2:$R$599,13,FALSE))</f>
        <v/>
      </c>
      <c r="P243" s="38" t="str">
        <f t="shared" si="3"/>
        <v/>
      </c>
      <c r="R243" s="100" t="str">
        <f>Zusammenzug!$C$25&amp;"-"&amp;Zusammenzug!$A$7&amp;"-"&amp;Leistungen!L243</f>
        <v>2026-Nicht beauftragte Spitex-Organisation-</v>
      </c>
    </row>
    <row r="244" spans="1:18" x14ac:dyDescent="0.2">
      <c r="A244" s="95" t="str">
        <f>IF(ISBLANK('Zusatzblatt (Perigon)'!E239),"",'Zusatzblatt (Perigon)'!E239)</f>
        <v/>
      </c>
      <c r="B244" s="95" t="str">
        <f>IF(ISBLANK('Zusatzblatt (Perigon)'!G239),"",'Zusatzblatt (Perigon)'!G239)</f>
        <v/>
      </c>
      <c r="C244" s="96" t="str">
        <f>IF(ISBLANK('Zusatzblatt (Perigon)'!I239),"",'Zusatzblatt (Perigon)'!I239)</f>
        <v/>
      </c>
      <c r="D244" s="97" t="str">
        <f>IF(ISBLANK('Zusatzblatt (Perigon)'!J239),"",'Zusatzblatt (Perigon)'!J239)</f>
        <v/>
      </c>
      <c r="E244" s="64" t="str">
        <f>IF(ISBLANK('Zusatzblatt (Perigon)'!K239),"",'Zusatzblatt (Perigon)'!K239)</f>
        <v/>
      </c>
      <c r="F244" s="65"/>
      <c r="G244" s="64"/>
      <c r="H244" s="69" t="str">
        <f>IF(ISBLANK('Zusatzblatt (Perigon)'!L239),"",'Zusatzblatt (Perigon)'!L239)</f>
        <v/>
      </c>
      <c r="I244" s="69" t="str">
        <f>IF(ISBLANK('Zusatzblatt (Perigon)'!M239),"",'Zusatzblatt (Perigon)'!M239)</f>
        <v/>
      </c>
      <c r="J244" s="98" t="str">
        <f>IF(ISBLANK('Zusatzblatt (Perigon)'!N239),"",'Zusatzblatt (Perigon)'!N239)</f>
        <v/>
      </c>
      <c r="K244" s="99" t="str">
        <f>IF(ISBLANK('Zusatzblatt (Perigon)'!J239),"",'Zusatzblatt (Perigon)'!T239)</f>
        <v/>
      </c>
      <c r="L244" s="95" t="str">
        <f>IF(ISBLANK('Zusatzblatt (Perigon)'!O239),"",'Zusatzblatt (Perigon)'!O239)</f>
        <v/>
      </c>
      <c r="M244" s="95" t="str">
        <f>IF(ISBLANK('Zusatzblatt (Perigon)'!R239),"",'Zusatzblatt (Perigon)'!R239)</f>
        <v/>
      </c>
      <c r="N244" s="95" t="str">
        <f>IF(ISBLANK('Zusatzblatt (Perigon)'!P239),"",'Zusatzblatt (Perigon)'!P239)</f>
        <v/>
      </c>
      <c r="O244" s="38" t="str">
        <f>IF($L244="","",VLOOKUP($R244,Tarife!$A$2:$R$599,13,FALSE))</f>
        <v/>
      </c>
      <c r="P244" s="38" t="str">
        <f t="shared" si="3"/>
        <v/>
      </c>
      <c r="R244" s="100" t="str">
        <f>Zusammenzug!$C$25&amp;"-"&amp;Zusammenzug!$A$7&amp;"-"&amp;Leistungen!L244</f>
        <v>2026-Nicht beauftragte Spitex-Organisation-</v>
      </c>
    </row>
    <row r="245" spans="1:18" x14ac:dyDescent="0.2">
      <c r="A245" s="95" t="str">
        <f>IF(ISBLANK('Zusatzblatt (Perigon)'!E240),"",'Zusatzblatt (Perigon)'!E240)</f>
        <v/>
      </c>
      <c r="B245" s="95" t="str">
        <f>IF(ISBLANK('Zusatzblatt (Perigon)'!G240),"",'Zusatzblatt (Perigon)'!G240)</f>
        <v/>
      </c>
      <c r="C245" s="96" t="str">
        <f>IF(ISBLANK('Zusatzblatt (Perigon)'!I240),"",'Zusatzblatt (Perigon)'!I240)</f>
        <v/>
      </c>
      <c r="D245" s="97" t="str">
        <f>IF(ISBLANK('Zusatzblatt (Perigon)'!J240),"",'Zusatzblatt (Perigon)'!J240)</f>
        <v/>
      </c>
      <c r="E245" s="64" t="str">
        <f>IF(ISBLANK('Zusatzblatt (Perigon)'!K240),"",'Zusatzblatt (Perigon)'!K240)</f>
        <v/>
      </c>
      <c r="F245" s="65"/>
      <c r="G245" s="64"/>
      <c r="H245" s="69" t="str">
        <f>IF(ISBLANK('Zusatzblatt (Perigon)'!L240),"",'Zusatzblatt (Perigon)'!L240)</f>
        <v/>
      </c>
      <c r="I245" s="69" t="str">
        <f>IF(ISBLANK('Zusatzblatt (Perigon)'!M240),"",'Zusatzblatt (Perigon)'!M240)</f>
        <v/>
      </c>
      <c r="J245" s="98" t="str">
        <f>IF(ISBLANK('Zusatzblatt (Perigon)'!N240),"",'Zusatzblatt (Perigon)'!N240)</f>
        <v/>
      </c>
      <c r="K245" s="99" t="str">
        <f>IF(ISBLANK('Zusatzblatt (Perigon)'!J240),"",'Zusatzblatt (Perigon)'!T240)</f>
        <v/>
      </c>
      <c r="L245" s="95" t="str">
        <f>IF(ISBLANK('Zusatzblatt (Perigon)'!O240),"",'Zusatzblatt (Perigon)'!O240)</f>
        <v/>
      </c>
      <c r="M245" s="95" t="str">
        <f>IF(ISBLANK('Zusatzblatt (Perigon)'!R240),"",'Zusatzblatt (Perigon)'!R240)</f>
        <v/>
      </c>
      <c r="N245" s="95" t="str">
        <f>IF(ISBLANK('Zusatzblatt (Perigon)'!P240),"",'Zusatzblatt (Perigon)'!P240)</f>
        <v/>
      </c>
      <c r="O245" s="38" t="str">
        <f>IF($L245="","",VLOOKUP($R245,Tarife!$A$2:$R$599,13,FALSE))</f>
        <v/>
      </c>
      <c r="P245" s="38" t="str">
        <f t="shared" si="3"/>
        <v/>
      </c>
      <c r="R245" s="100" t="str">
        <f>Zusammenzug!$C$25&amp;"-"&amp;Zusammenzug!$A$7&amp;"-"&amp;Leistungen!L245</f>
        <v>2026-Nicht beauftragte Spitex-Organisation-</v>
      </c>
    </row>
    <row r="246" spans="1:18" x14ac:dyDescent="0.2">
      <c r="A246" s="95" t="str">
        <f>IF(ISBLANK('Zusatzblatt (Perigon)'!E241),"",'Zusatzblatt (Perigon)'!E241)</f>
        <v/>
      </c>
      <c r="B246" s="95" t="str">
        <f>IF(ISBLANK('Zusatzblatt (Perigon)'!G241),"",'Zusatzblatt (Perigon)'!G241)</f>
        <v/>
      </c>
      <c r="C246" s="96" t="str">
        <f>IF(ISBLANK('Zusatzblatt (Perigon)'!I241),"",'Zusatzblatt (Perigon)'!I241)</f>
        <v/>
      </c>
      <c r="D246" s="97" t="str">
        <f>IF(ISBLANK('Zusatzblatt (Perigon)'!J241),"",'Zusatzblatt (Perigon)'!J241)</f>
        <v/>
      </c>
      <c r="E246" s="64" t="str">
        <f>IF(ISBLANK('Zusatzblatt (Perigon)'!K241),"",'Zusatzblatt (Perigon)'!K241)</f>
        <v/>
      </c>
      <c r="F246" s="65"/>
      <c r="G246" s="64"/>
      <c r="H246" s="69" t="str">
        <f>IF(ISBLANK('Zusatzblatt (Perigon)'!L241),"",'Zusatzblatt (Perigon)'!L241)</f>
        <v/>
      </c>
      <c r="I246" s="69" t="str">
        <f>IF(ISBLANK('Zusatzblatt (Perigon)'!M241),"",'Zusatzblatt (Perigon)'!M241)</f>
        <v/>
      </c>
      <c r="J246" s="98" t="str">
        <f>IF(ISBLANK('Zusatzblatt (Perigon)'!N241),"",'Zusatzblatt (Perigon)'!N241)</f>
        <v/>
      </c>
      <c r="K246" s="99" t="str">
        <f>IF(ISBLANK('Zusatzblatt (Perigon)'!J241),"",'Zusatzblatt (Perigon)'!T241)</f>
        <v/>
      </c>
      <c r="L246" s="95" t="str">
        <f>IF(ISBLANK('Zusatzblatt (Perigon)'!O241),"",'Zusatzblatt (Perigon)'!O241)</f>
        <v/>
      </c>
      <c r="M246" s="95" t="str">
        <f>IF(ISBLANK('Zusatzblatt (Perigon)'!R241),"",'Zusatzblatt (Perigon)'!R241)</f>
        <v/>
      </c>
      <c r="N246" s="95" t="str">
        <f>IF(ISBLANK('Zusatzblatt (Perigon)'!P241),"",'Zusatzblatt (Perigon)'!P241)</f>
        <v/>
      </c>
      <c r="O246" s="38" t="str">
        <f>IF($L246="","",VLOOKUP($R246,Tarife!$A$2:$R$599,13,FALSE))</f>
        <v/>
      </c>
      <c r="P246" s="38" t="str">
        <f t="shared" si="3"/>
        <v/>
      </c>
      <c r="R246" s="100" t="str">
        <f>Zusammenzug!$C$25&amp;"-"&amp;Zusammenzug!$A$7&amp;"-"&amp;Leistungen!L246</f>
        <v>2026-Nicht beauftragte Spitex-Organisation-</v>
      </c>
    </row>
    <row r="247" spans="1:18" x14ac:dyDescent="0.2">
      <c r="A247" s="95" t="str">
        <f>IF(ISBLANK('Zusatzblatt (Perigon)'!E242),"",'Zusatzblatt (Perigon)'!E242)</f>
        <v/>
      </c>
      <c r="B247" s="95" t="str">
        <f>IF(ISBLANK('Zusatzblatt (Perigon)'!G242),"",'Zusatzblatt (Perigon)'!G242)</f>
        <v/>
      </c>
      <c r="C247" s="96" t="str">
        <f>IF(ISBLANK('Zusatzblatt (Perigon)'!I242),"",'Zusatzblatt (Perigon)'!I242)</f>
        <v/>
      </c>
      <c r="D247" s="97" t="str">
        <f>IF(ISBLANK('Zusatzblatt (Perigon)'!J242),"",'Zusatzblatt (Perigon)'!J242)</f>
        <v/>
      </c>
      <c r="E247" s="64" t="str">
        <f>IF(ISBLANK('Zusatzblatt (Perigon)'!K242),"",'Zusatzblatt (Perigon)'!K242)</f>
        <v/>
      </c>
      <c r="F247" s="65"/>
      <c r="G247" s="64"/>
      <c r="H247" s="69" t="str">
        <f>IF(ISBLANK('Zusatzblatt (Perigon)'!L242),"",'Zusatzblatt (Perigon)'!L242)</f>
        <v/>
      </c>
      <c r="I247" s="69" t="str">
        <f>IF(ISBLANK('Zusatzblatt (Perigon)'!M242),"",'Zusatzblatt (Perigon)'!M242)</f>
        <v/>
      </c>
      <c r="J247" s="98" t="str">
        <f>IF(ISBLANK('Zusatzblatt (Perigon)'!N242),"",'Zusatzblatt (Perigon)'!N242)</f>
        <v/>
      </c>
      <c r="K247" s="99" t="str">
        <f>IF(ISBLANK('Zusatzblatt (Perigon)'!J242),"",'Zusatzblatt (Perigon)'!T242)</f>
        <v/>
      </c>
      <c r="L247" s="95" t="str">
        <f>IF(ISBLANK('Zusatzblatt (Perigon)'!O242),"",'Zusatzblatt (Perigon)'!O242)</f>
        <v/>
      </c>
      <c r="M247" s="95" t="str">
        <f>IF(ISBLANK('Zusatzblatt (Perigon)'!R242),"",'Zusatzblatt (Perigon)'!R242)</f>
        <v/>
      </c>
      <c r="N247" s="95" t="str">
        <f>IF(ISBLANK('Zusatzblatt (Perigon)'!P242),"",'Zusatzblatt (Perigon)'!P242)</f>
        <v/>
      </c>
      <c r="O247" s="38" t="str">
        <f>IF($L247="","",VLOOKUP($R247,Tarife!$A$2:$R$599,13,FALSE))</f>
        <v/>
      </c>
      <c r="P247" s="38" t="str">
        <f t="shared" si="3"/>
        <v/>
      </c>
      <c r="R247" s="100" t="str">
        <f>Zusammenzug!$C$25&amp;"-"&amp;Zusammenzug!$A$7&amp;"-"&amp;Leistungen!L247</f>
        <v>2026-Nicht beauftragte Spitex-Organisation-</v>
      </c>
    </row>
    <row r="248" spans="1:18" x14ac:dyDescent="0.2">
      <c r="A248" s="95" t="str">
        <f>IF(ISBLANK('Zusatzblatt (Perigon)'!E243),"",'Zusatzblatt (Perigon)'!E243)</f>
        <v/>
      </c>
      <c r="B248" s="95" t="str">
        <f>IF(ISBLANK('Zusatzblatt (Perigon)'!G243),"",'Zusatzblatt (Perigon)'!G243)</f>
        <v/>
      </c>
      <c r="C248" s="96" t="str">
        <f>IF(ISBLANK('Zusatzblatt (Perigon)'!I243),"",'Zusatzblatt (Perigon)'!I243)</f>
        <v/>
      </c>
      <c r="D248" s="97" t="str">
        <f>IF(ISBLANK('Zusatzblatt (Perigon)'!J243),"",'Zusatzblatt (Perigon)'!J243)</f>
        <v/>
      </c>
      <c r="E248" s="64" t="str">
        <f>IF(ISBLANK('Zusatzblatt (Perigon)'!K243),"",'Zusatzblatt (Perigon)'!K243)</f>
        <v/>
      </c>
      <c r="F248" s="65"/>
      <c r="G248" s="64"/>
      <c r="H248" s="69" t="str">
        <f>IF(ISBLANK('Zusatzblatt (Perigon)'!L243),"",'Zusatzblatt (Perigon)'!L243)</f>
        <v/>
      </c>
      <c r="I248" s="69" t="str">
        <f>IF(ISBLANK('Zusatzblatt (Perigon)'!M243),"",'Zusatzblatt (Perigon)'!M243)</f>
        <v/>
      </c>
      <c r="J248" s="98" t="str">
        <f>IF(ISBLANK('Zusatzblatt (Perigon)'!N243),"",'Zusatzblatt (Perigon)'!N243)</f>
        <v/>
      </c>
      <c r="K248" s="99" t="str">
        <f>IF(ISBLANK('Zusatzblatt (Perigon)'!J243),"",'Zusatzblatt (Perigon)'!T243)</f>
        <v/>
      </c>
      <c r="L248" s="95" t="str">
        <f>IF(ISBLANK('Zusatzblatt (Perigon)'!O243),"",'Zusatzblatt (Perigon)'!O243)</f>
        <v/>
      </c>
      <c r="M248" s="95" t="str">
        <f>IF(ISBLANK('Zusatzblatt (Perigon)'!R243),"",'Zusatzblatt (Perigon)'!R243)</f>
        <v/>
      </c>
      <c r="N248" s="95" t="str">
        <f>IF(ISBLANK('Zusatzblatt (Perigon)'!P243),"",'Zusatzblatt (Perigon)'!P243)</f>
        <v/>
      </c>
      <c r="O248" s="38" t="str">
        <f>IF($L248="","",VLOOKUP($R248,Tarife!$A$2:$R$599,13,FALSE))</f>
        <v/>
      </c>
      <c r="P248" s="38" t="str">
        <f t="shared" si="3"/>
        <v/>
      </c>
      <c r="R248" s="100" t="str">
        <f>Zusammenzug!$C$25&amp;"-"&amp;Zusammenzug!$A$7&amp;"-"&amp;Leistungen!L248</f>
        <v>2026-Nicht beauftragte Spitex-Organisation-</v>
      </c>
    </row>
    <row r="249" spans="1:18" x14ac:dyDescent="0.2">
      <c r="A249" s="95" t="str">
        <f>IF(ISBLANK('Zusatzblatt (Perigon)'!E244),"",'Zusatzblatt (Perigon)'!E244)</f>
        <v/>
      </c>
      <c r="B249" s="95" t="str">
        <f>IF(ISBLANK('Zusatzblatt (Perigon)'!G244),"",'Zusatzblatt (Perigon)'!G244)</f>
        <v/>
      </c>
      <c r="C249" s="96" t="str">
        <f>IF(ISBLANK('Zusatzblatt (Perigon)'!I244),"",'Zusatzblatt (Perigon)'!I244)</f>
        <v/>
      </c>
      <c r="D249" s="97" t="str">
        <f>IF(ISBLANK('Zusatzblatt (Perigon)'!J244),"",'Zusatzblatt (Perigon)'!J244)</f>
        <v/>
      </c>
      <c r="E249" s="64" t="str">
        <f>IF(ISBLANK('Zusatzblatt (Perigon)'!K244),"",'Zusatzblatt (Perigon)'!K244)</f>
        <v/>
      </c>
      <c r="F249" s="65"/>
      <c r="G249" s="64"/>
      <c r="H249" s="69" t="str">
        <f>IF(ISBLANK('Zusatzblatt (Perigon)'!L244),"",'Zusatzblatt (Perigon)'!L244)</f>
        <v/>
      </c>
      <c r="I249" s="69" t="str">
        <f>IF(ISBLANK('Zusatzblatt (Perigon)'!M244),"",'Zusatzblatt (Perigon)'!M244)</f>
        <v/>
      </c>
      <c r="J249" s="98" t="str">
        <f>IF(ISBLANK('Zusatzblatt (Perigon)'!N244),"",'Zusatzblatt (Perigon)'!N244)</f>
        <v/>
      </c>
      <c r="K249" s="99" t="str">
        <f>IF(ISBLANK('Zusatzblatt (Perigon)'!J244),"",'Zusatzblatt (Perigon)'!T244)</f>
        <v/>
      </c>
      <c r="L249" s="95" t="str">
        <f>IF(ISBLANK('Zusatzblatt (Perigon)'!O244),"",'Zusatzblatt (Perigon)'!O244)</f>
        <v/>
      </c>
      <c r="M249" s="95" t="str">
        <f>IF(ISBLANK('Zusatzblatt (Perigon)'!R244),"",'Zusatzblatt (Perigon)'!R244)</f>
        <v/>
      </c>
      <c r="N249" s="95" t="str">
        <f>IF(ISBLANK('Zusatzblatt (Perigon)'!P244),"",'Zusatzblatt (Perigon)'!P244)</f>
        <v/>
      </c>
      <c r="O249" s="38" t="str">
        <f>IF($L249="","",VLOOKUP($R249,Tarife!$A$2:$R$599,13,FALSE))</f>
        <v/>
      </c>
      <c r="P249" s="38" t="str">
        <f t="shared" si="3"/>
        <v/>
      </c>
      <c r="R249" s="100" t="str">
        <f>Zusammenzug!$C$25&amp;"-"&amp;Zusammenzug!$A$7&amp;"-"&amp;Leistungen!L249</f>
        <v>2026-Nicht beauftragte Spitex-Organisation-</v>
      </c>
    </row>
    <row r="250" spans="1:18" x14ac:dyDescent="0.2">
      <c r="A250" s="95" t="str">
        <f>IF(ISBLANK('Zusatzblatt (Perigon)'!E245),"",'Zusatzblatt (Perigon)'!E245)</f>
        <v/>
      </c>
      <c r="B250" s="95" t="str">
        <f>IF(ISBLANK('Zusatzblatt (Perigon)'!G245),"",'Zusatzblatt (Perigon)'!G245)</f>
        <v/>
      </c>
      <c r="C250" s="96" t="str">
        <f>IF(ISBLANK('Zusatzblatt (Perigon)'!I245),"",'Zusatzblatt (Perigon)'!I245)</f>
        <v/>
      </c>
      <c r="D250" s="97" t="str">
        <f>IF(ISBLANK('Zusatzblatt (Perigon)'!J245),"",'Zusatzblatt (Perigon)'!J245)</f>
        <v/>
      </c>
      <c r="E250" s="64" t="str">
        <f>IF(ISBLANK('Zusatzblatt (Perigon)'!K245),"",'Zusatzblatt (Perigon)'!K245)</f>
        <v/>
      </c>
      <c r="F250" s="65"/>
      <c r="G250" s="64"/>
      <c r="H250" s="69" t="str">
        <f>IF(ISBLANK('Zusatzblatt (Perigon)'!L245),"",'Zusatzblatt (Perigon)'!L245)</f>
        <v/>
      </c>
      <c r="I250" s="69" t="str">
        <f>IF(ISBLANK('Zusatzblatt (Perigon)'!M245),"",'Zusatzblatt (Perigon)'!M245)</f>
        <v/>
      </c>
      <c r="J250" s="98" t="str">
        <f>IF(ISBLANK('Zusatzblatt (Perigon)'!N245),"",'Zusatzblatt (Perigon)'!N245)</f>
        <v/>
      </c>
      <c r="K250" s="99" t="str">
        <f>IF(ISBLANK('Zusatzblatt (Perigon)'!J245),"",'Zusatzblatt (Perigon)'!T245)</f>
        <v/>
      </c>
      <c r="L250" s="95" t="str">
        <f>IF(ISBLANK('Zusatzblatt (Perigon)'!O245),"",'Zusatzblatt (Perigon)'!O245)</f>
        <v/>
      </c>
      <c r="M250" s="95" t="str">
        <f>IF(ISBLANK('Zusatzblatt (Perigon)'!R245),"",'Zusatzblatt (Perigon)'!R245)</f>
        <v/>
      </c>
      <c r="N250" s="95" t="str">
        <f>IF(ISBLANK('Zusatzblatt (Perigon)'!P245),"",'Zusatzblatt (Perigon)'!P245)</f>
        <v/>
      </c>
      <c r="O250" s="38" t="str">
        <f>IF($L250="","",VLOOKUP($R250,Tarife!$A$2:$R$599,13,FALSE))</f>
        <v/>
      </c>
      <c r="P250" s="38" t="str">
        <f t="shared" si="3"/>
        <v/>
      </c>
      <c r="R250" s="100" t="str">
        <f>Zusammenzug!$C$25&amp;"-"&amp;Zusammenzug!$A$7&amp;"-"&amp;Leistungen!L250</f>
        <v>2026-Nicht beauftragte Spitex-Organisation-</v>
      </c>
    </row>
    <row r="251" spans="1:18" x14ac:dyDescent="0.2">
      <c r="A251" s="95" t="str">
        <f>IF(ISBLANK('Zusatzblatt (Perigon)'!E246),"",'Zusatzblatt (Perigon)'!E246)</f>
        <v/>
      </c>
      <c r="B251" s="95" t="str">
        <f>IF(ISBLANK('Zusatzblatt (Perigon)'!G246),"",'Zusatzblatt (Perigon)'!G246)</f>
        <v/>
      </c>
      <c r="C251" s="96" t="str">
        <f>IF(ISBLANK('Zusatzblatt (Perigon)'!I246),"",'Zusatzblatt (Perigon)'!I246)</f>
        <v/>
      </c>
      <c r="D251" s="97" t="str">
        <f>IF(ISBLANK('Zusatzblatt (Perigon)'!J246),"",'Zusatzblatt (Perigon)'!J246)</f>
        <v/>
      </c>
      <c r="E251" s="64" t="str">
        <f>IF(ISBLANK('Zusatzblatt (Perigon)'!K246),"",'Zusatzblatt (Perigon)'!K246)</f>
        <v/>
      </c>
      <c r="F251" s="65"/>
      <c r="G251" s="64"/>
      <c r="H251" s="69" t="str">
        <f>IF(ISBLANK('Zusatzblatt (Perigon)'!L246),"",'Zusatzblatt (Perigon)'!L246)</f>
        <v/>
      </c>
      <c r="I251" s="69" t="str">
        <f>IF(ISBLANK('Zusatzblatt (Perigon)'!M246),"",'Zusatzblatt (Perigon)'!M246)</f>
        <v/>
      </c>
      <c r="J251" s="98" t="str">
        <f>IF(ISBLANK('Zusatzblatt (Perigon)'!N246),"",'Zusatzblatt (Perigon)'!N246)</f>
        <v/>
      </c>
      <c r="K251" s="99" t="str">
        <f>IF(ISBLANK('Zusatzblatt (Perigon)'!J246),"",'Zusatzblatt (Perigon)'!T246)</f>
        <v/>
      </c>
      <c r="L251" s="95" t="str">
        <f>IF(ISBLANK('Zusatzblatt (Perigon)'!O246),"",'Zusatzblatt (Perigon)'!O246)</f>
        <v/>
      </c>
      <c r="M251" s="95" t="str">
        <f>IF(ISBLANK('Zusatzblatt (Perigon)'!R246),"",'Zusatzblatt (Perigon)'!R246)</f>
        <v/>
      </c>
      <c r="N251" s="95" t="str">
        <f>IF(ISBLANK('Zusatzblatt (Perigon)'!P246),"",'Zusatzblatt (Perigon)'!P246)</f>
        <v/>
      </c>
      <c r="O251" s="38" t="str">
        <f>IF($L251="","",VLOOKUP($R251,Tarife!$A$2:$R$599,13,FALSE))</f>
        <v/>
      </c>
      <c r="P251" s="38" t="str">
        <f t="shared" si="3"/>
        <v/>
      </c>
      <c r="R251" s="100" t="str">
        <f>Zusammenzug!$C$25&amp;"-"&amp;Zusammenzug!$A$7&amp;"-"&amp;Leistungen!L251</f>
        <v>2026-Nicht beauftragte Spitex-Organisation-</v>
      </c>
    </row>
    <row r="252" spans="1:18" x14ac:dyDescent="0.2">
      <c r="A252" s="95" t="str">
        <f>IF(ISBLANK('Zusatzblatt (Perigon)'!E247),"",'Zusatzblatt (Perigon)'!E247)</f>
        <v/>
      </c>
      <c r="B252" s="95" t="str">
        <f>IF(ISBLANK('Zusatzblatt (Perigon)'!G247),"",'Zusatzblatt (Perigon)'!G247)</f>
        <v/>
      </c>
      <c r="C252" s="96" t="str">
        <f>IF(ISBLANK('Zusatzblatt (Perigon)'!I247),"",'Zusatzblatt (Perigon)'!I247)</f>
        <v/>
      </c>
      <c r="D252" s="97" t="str">
        <f>IF(ISBLANK('Zusatzblatt (Perigon)'!J247),"",'Zusatzblatt (Perigon)'!J247)</f>
        <v/>
      </c>
      <c r="E252" s="64" t="str">
        <f>IF(ISBLANK('Zusatzblatt (Perigon)'!K247),"",'Zusatzblatt (Perigon)'!K247)</f>
        <v/>
      </c>
      <c r="F252" s="65"/>
      <c r="G252" s="64"/>
      <c r="H252" s="69" t="str">
        <f>IF(ISBLANK('Zusatzblatt (Perigon)'!L247),"",'Zusatzblatt (Perigon)'!L247)</f>
        <v/>
      </c>
      <c r="I252" s="69" t="str">
        <f>IF(ISBLANK('Zusatzblatt (Perigon)'!M247),"",'Zusatzblatt (Perigon)'!M247)</f>
        <v/>
      </c>
      <c r="J252" s="98" t="str">
        <f>IF(ISBLANK('Zusatzblatt (Perigon)'!N247),"",'Zusatzblatt (Perigon)'!N247)</f>
        <v/>
      </c>
      <c r="K252" s="99" t="str">
        <f>IF(ISBLANK('Zusatzblatt (Perigon)'!J247),"",'Zusatzblatt (Perigon)'!T247)</f>
        <v/>
      </c>
      <c r="L252" s="95" t="str">
        <f>IF(ISBLANK('Zusatzblatt (Perigon)'!O247),"",'Zusatzblatt (Perigon)'!O247)</f>
        <v/>
      </c>
      <c r="M252" s="95" t="str">
        <f>IF(ISBLANK('Zusatzblatt (Perigon)'!R247),"",'Zusatzblatt (Perigon)'!R247)</f>
        <v/>
      </c>
      <c r="N252" s="95" t="str">
        <f>IF(ISBLANK('Zusatzblatt (Perigon)'!P247),"",'Zusatzblatt (Perigon)'!P247)</f>
        <v/>
      </c>
      <c r="O252" s="38" t="str">
        <f>IF($L252="","",VLOOKUP($R252,Tarife!$A$2:$R$599,13,FALSE))</f>
        <v/>
      </c>
      <c r="P252" s="38" t="str">
        <f t="shared" si="3"/>
        <v/>
      </c>
      <c r="R252" s="100" t="str">
        <f>Zusammenzug!$C$25&amp;"-"&amp;Zusammenzug!$A$7&amp;"-"&amp;Leistungen!L252</f>
        <v>2026-Nicht beauftragte Spitex-Organisation-</v>
      </c>
    </row>
    <row r="253" spans="1:18" x14ac:dyDescent="0.2">
      <c r="A253" s="95" t="str">
        <f>IF(ISBLANK('Zusatzblatt (Perigon)'!E248),"",'Zusatzblatt (Perigon)'!E248)</f>
        <v/>
      </c>
      <c r="B253" s="95" t="str">
        <f>IF(ISBLANK('Zusatzblatt (Perigon)'!G248),"",'Zusatzblatt (Perigon)'!G248)</f>
        <v/>
      </c>
      <c r="C253" s="96" t="str">
        <f>IF(ISBLANK('Zusatzblatt (Perigon)'!I248),"",'Zusatzblatt (Perigon)'!I248)</f>
        <v/>
      </c>
      <c r="D253" s="97" t="str">
        <f>IF(ISBLANK('Zusatzblatt (Perigon)'!J248),"",'Zusatzblatt (Perigon)'!J248)</f>
        <v/>
      </c>
      <c r="E253" s="64" t="str">
        <f>IF(ISBLANK('Zusatzblatt (Perigon)'!K248),"",'Zusatzblatt (Perigon)'!K248)</f>
        <v/>
      </c>
      <c r="F253" s="65"/>
      <c r="G253" s="64"/>
      <c r="H253" s="69" t="str">
        <f>IF(ISBLANK('Zusatzblatt (Perigon)'!L248),"",'Zusatzblatt (Perigon)'!L248)</f>
        <v/>
      </c>
      <c r="I253" s="69" t="str">
        <f>IF(ISBLANK('Zusatzblatt (Perigon)'!M248),"",'Zusatzblatt (Perigon)'!M248)</f>
        <v/>
      </c>
      <c r="J253" s="98" t="str">
        <f>IF(ISBLANK('Zusatzblatt (Perigon)'!N248),"",'Zusatzblatt (Perigon)'!N248)</f>
        <v/>
      </c>
      <c r="K253" s="99" t="str">
        <f>IF(ISBLANK('Zusatzblatt (Perigon)'!J248),"",'Zusatzblatt (Perigon)'!T248)</f>
        <v/>
      </c>
      <c r="L253" s="95" t="str">
        <f>IF(ISBLANK('Zusatzblatt (Perigon)'!O248),"",'Zusatzblatt (Perigon)'!O248)</f>
        <v/>
      </c>
      <c r="M253" s="95" t="str">
        <f>IF(ISBLANK('Zusatzblatt (Perigon)'!R248),"",'Zusatzblatt (Perigon)'!R248)</f>
        <v/>
      </c>
      <c r="N253" s="95" t="str">
        <f>IF(ISBLANK('Zusatzblatt (Perigon)'!P248),"",'Zusatzblatt (Perigon)'!P248)</f>
        <v/>
      </c>
      <c r="O253" s="38" t="str">
        <f>IF($L253="","",VLOOKUP($R253,Tarife!$A$2:$R$599,13,FALSE))</f>
        <v/>
      </c>
      <c r="P253" s="38" t="str">
        <f t="shared" si="3"/>
        <v/>
      </c>
      <c r="R253" s="100" t="str">
        <f>Zusammenzug!$C$25&amp;"-"&amp;Zusammenzug!$A$7&amp;"-"&amp;Leistungen!L253</f>
        <v>2026-Nicht beauftragte Spitex-Organisation-</v>
      </c>
    </row>
    <row r="254" spans="1:18" x14ac:dyDescent="0.2">
      <c r="A254" s="95" t="str">
        <f>IF(ISBLANK('Zusatzblatt (Perigon)'!E249),"",'Zusatzblatt (Perigon)'!E249)</f>
        <v/>
      </c>
      <c r="B254" s="95" t="str">
        <f>IF(ISBLANK('Zusatzblatt (Perigon)'!G249),"",'Zusatzblatt (Perigon)'!G249)</f>
        <v/>
      </c>
      <c r="C254" s="96" t="str">
        <f>IF(ISBLANK('Zusatzblatt (Perigon)'!I249),"",'Zusatzblatt (Perigon)'!I249)</f>
        <v/>
      </c>
      <c r="D254" s="97" t="str">
        <f>IF(ISBLANK('Zusatzblatt (Perigon)'!J249),"",'Zusatzblatt (Perigon)'!J249)</f>
        <v/>
      </c>
      <c r="E254" s="64" t="str">
        <f>IF(ISBLANK('Zusatzblatt (Perigon)'!K249),"",'Zusatzblatt (Perigon)'!K249)</f>
        <v/>
      </c>
      <c r="F254" s="65"/>
      <c r="G254" s="64"/>
      <c r="H254" s="69" t="str">
        <f>IF(ISBLANK('Zusatzblatt (Perigon)'!L249),"",'Zusatzblatt (Perigon)'!L249)</f>
        <v/>
      </c>
      <c r="I254" s="69" t="str">
        <f>IF(ISBLANK('Zusatzblatt (Perigon)'!M249),"",'Zusatzblatt (Perigon)'!M249)</f>
        <v/>
      </c>
      <c r="J254" s="98" t="str">
        <f>IF(ISBLANK('Zusatzblatt (Perigon)'!N249),"",'Zusatzblatt (Perigon)'!N249)</f>
        <v/>
      </c>
      <c r="K254" s="99" t="str">
        <f>IF(ISBLANK('Zusatzblatt (Perigon)'!J249),"",'Zusatzblatt (Perigon)'!T249)</f>
        <v/>
      </c>
      <c r="L254" s="95" t="str">
        <f>IF(ISBLANK('Zusatzblatt (Perigon)'!O249),"",'Zusatzblatt (Perigon)'!O249)</f>
        <v/>
      </c>
      <c r="M254" s="95" t="str">
        <f>IF(ISBLANK('Zusatzblatt (Perigon)'!R249),"",'Zusatzblatt (Perigon)'!R249)</f>
        <v/>
      </c>
      <c r="N254" s="95" t="str">
        <f>IF(ISBLANK('Zusatzblatt (Perigon)'!P249),"",'Zusatzblatt (Perigon)'!P249)</f>
        <v/>
      </c>
      <c r="O254" s="38" t="str">
        <f>IF($L254="","",VLOOKUP($R254,Tarife!$A$2:$R$599,13,FALSE))</f>
        <v/>
      </c>
      <c r="P254" s="38" t="str">
        <f t="shared" si="3"/>
        <v/>
      </c>
      <c r="R254" s="100" t="str">
        <f>Zusammenzug!$C$25&amp;"-"&amp;Zusammenzug!$A$7&amp;"-"&amp;Leistungen!L254</f>
        <v>2026-Nicht beauftragte Spitex-Organisation-</v>
      </c>
    </row>
    <row r="255" spans="1:18" x14ac:dyDescent="0.2">
      <c r="A255" s="95" t="str">
        <f>IF(ISBLANK('Zusatzblatt (Perigon)'!E250),"",'Zusatzblatt (Perigon)'!E250)</f>
        <v/>
      </c>
      <c r="B255" s="95" t="str">
        <f>IF(ISBLANK('Zusatzblatt (Perigon)'!G250),"",'Zusatzblatt (Perigon)'!G250)</f>
        <v/>
      </c>
      <c r="C255" s="96" t="str">
        <f>IF(ISBLANK('Zusatzblatt (Perigon)'!I250),"",'Zusatzblatt (Perigon)'!I250)</f>
        <v/>
      </c>
      <c r="D255" s="97" t="str">
        <f>IF(ISBLANK('Zusatzblatt (Perigon)'!J250),"",'Zusatzblatt (Perigon)'!J250)</f>
        <v/>
      </c>
      <c r="E255" s="64" t="str">
        <f>IF(ISBLANK('Zusatzblatt (Perigon)'!K250),"",'Zusatzblatt (Perigon)'!K250)</f>
        <v/>
      </c>
      <c r="F255" s="65"/>
      <c r="G255" s="64"/>
      <c r="H255" s="69" t="str">
        <f>IF(ISBLANK('Zusatzblatt (Perigon)'!L250),"",'Zusatzblatt (Perigon)'!L250)</f>
        <v/>
      </c>
      <c r="I255" s="69" t="str">
        <f>IF(ISBLANK('Zusatzblatt (Perigon)'!M250),"",'Zusatzblatt (Perigon)'!M250)</f>
        <v/>
      </c>
      <c r="J255" s="98" t="str">
        <f>IF(ISBLANK('Zusatzblatt (Perigon)'!N250),"",'Zusatzblatt (Perigon)'!N250)</f>
        <v/>
      </c>
      <c r="K255" s="99" t="str">
        <f>IF(ISBLANK('Zusatzblatt (Perigon)'!J250),"",'Zusatzblatt (Perigon)'!T250)</f>
        <v/>
      </c>
      <c r="L255" s="95" t="str">
        <f>IF(ISBLANK('Zusatzblatt (Perigon)'!O250),"",'Zusatzblatt (Perigon)'!O250)</f>
        <v/>
      </c>
      <c r="M255" s="95" t="str">
        <f>IF(ISBLANK('Zusatzblatt (Perigon)'!R250),"",'Zusatzblatt (Perigon)'!R250)</f>
        <v/>
      </c>
      <c r="N255" s="95" t="str">
        <f>IF(ISBLANK('Zusatzblatt (Perigon)'!P250),"",'Zusatzblatt (Perigon)'!P250)</f>
        <v/>
      </c>
      <c r="O255" s="38" t="str">
        <f>IF($L255="","",VLOOKUP($R255,Tarife!$A$2:$R$599,13,FALSE))</f>
        <v/>
      </c>
      <c r="P255" s="38" t="str">
        <f t="shared" si="3"/>
        <v/>
      </c>
      <c r="R255" s="100" t="str">
        <f>Zusammenzug!$C$25&amp;"-"&amp;Zusammenzug!$A$7&amp;"-"&amp;Leistungen!L255</f>
        <v>2026-Nicht beauftragte Spitex-Organisation-</v>
      </c>
    </row>
    <row r="256" spans="1:18" x14ac:dyDescent="0.2">
      <c r="A256" s="95" t="str">
        <f>IF(ISBLANK('Zusatzblatt (Perigon)'!E251),"",'Zusatzblatt (Perigon)'!E251)</f>
        <v/>
      </c>
      <c r="B256" s="95" t="str">
        <f>IF(ISBLANK('Zusatzblatt (Perigon)'!G251),"",'Zusatzblatt (Perigon)'!G251)</f>
        <v/>
      </c>
      <c r="C256" s="96" t="str">
        <f>IF(ISBLANK('Zusatzblatt (Perigon)'!I251),"",'Zusatzblatt (Perigon)'!I251)</f>
        <v/>
      </c>
      <c r="D256" s="97" t="str">
        <f>IF(ISBLANK('Zusatzblatt (Perigon)'!J251),"",'Zusatzblatt (Perigon)'!J251)</f>
        <v/>
      </c>
      <c r="E256" s="64" t="str">
        <f>IF(ISBLANK('Zusatzblatt (Perigon)'!K251),"",'Zusatzblatt (Perigon)'!K251)</f>
        <v/>
      </c>
      <c r="F256" s="65"/>
      <c r="G256" s="64"/>
      <c r="H256" s="69" t="str">
        <f>IF(ISBLANK('Zusatzblatt (Perigon)'!L251),"",'Zusatzblatt (Perigon)'!L251)</f>
        <v/>
      </c>
      <c r="I256" s="69" t="str">
        <f>IF(ISBLANK('Zusatzblatt (Perigon)'!M251),"",'Zusatzblatt (Perigon)'!M251)</f>
        <v/>
      </c>
      <c r="J256" s="98" t="str">
        <f>IF(ISBLANK('Zusatzblatt (Perigon)'!N251),"",'Zusatzblatt (Perigon)'!N251)</f>
        <v/>
      </c>
      <c r="K256" s="99" t="str">
        <f>IF(ISBLANK('Zusatzblatt (Perigon)'!J251),"",'Zusatzblatt (Perigon)'!T251)</f>
        <v/>
      </c>
      <c r="L256" s="95" t="str">
        <f>IF(ISBLANK('Zusatzblatt (Perigon)'!O251),"",'Zusatzblatt (Perigon)'!O251)</f>
        <v/>
      </c>
      <c r="M256" s="95" t="str">
        <f>IF(ISBLANK('Zusatzblatt (Perigon)'!R251),"",'Zusatzblatt (Perigon)'!R251)</f>
        <v/>
      </c>
      <c r="N256" s="95" t="str">
        <f>IF(ISBLANK('Zusatzblatt (Perigon)'!P251),"",'Zusatzblatt (Perigon)'!P251)</f>
        <v/>
      </c>
      <c r="O256" s="38" t="str">
        <f>IF($L256="","",VLOOKUP($R256,Tarife!$A$2:$R$599,13,FALSE))</f>
        <v/>
      </c>
      <c r="P256" s="38" t="str">
        <f t="shared" si="3"/>
        <v/>
      </c>
      <c r="R256" s="100" t="str">
        <f>Zusammenzug!$C$25&amp;"-"&amp;Zusammenzug!$A$7&amp;"-"&amp;Leistungen!L256</f>
        <v>2026-Nicht beauftragte Spitex-Organisation-</v>
      </c>
    </row>
    <row r="257" spans="1:18" x14ac:dyDescent="0.2">
      <c r="A257" s="95" t="str">
        <f>IF(ISBLANK('Zusatzblatt (Perigon)'!E252),"",'Zusatzblatt (Perigon)'!E252)</f>
        <v/>
      </c>
      <c r="B257" s="95" t="str">
        <f>IF(ISBLANK('Zusatzblatt (Perigon)'!G252),"",'Zusatzblatt (Perigon)'!G252)</f>
        <v/>
      </c>
      <c r="C257" s="96" t="str">
        <f>IF(ISBLANK('Zusatzblatt (Perigon)'!I252),"",'Zusatzblatt (Perigon)'!I252)</f>
        <v/>
      </c>
      <c r="D257" s="97" t="str">
        <f>IF(ISBLANK('Zusatzblatt (Perigon)'!J252),"",'Zusatzblatt (Perigon)'!J252)</f>
        <v/>
      </c>
      <c r="E257" s="64" t="str">
        <f>IF(ISBLANK('Zusatzblatt (Perigon)'!K252),"",'Zusatzblatt (Perigon)'!K252)</f>
        <v/>
      </c>
      <c r="F257" s="65"/>
      <c r="G257" s="64"/>
      <c r="H257" s="69" t="str">
        <f>IF(ISBLANK('Zusatzblatt (Perigon)'!L252),"",'Zusatzblatt (Perigon)'!L252)</f>
        <v/>
      </c>
      <c r="I257" s="69" t="str">
        <f>IF(ISBLANK('Zusatzblatt (Perigon)'!M252),"",'Zusatzblatt (Perigon)'!M252)</f>
        <v/>
      </c>
      <c r="J257" s="98" t="str">
        <f>IF(ISBLANK('Zusatzblatt (Perigon)'!N252),"",'Zusatzblatt (Perigon)'!N252)</f>
        <v/>
      </c>
      <c r="K257" s="99" t="str">
        <f>IF(ISBLANK('Zusatzblatt (Perigon)'!J252),"",'Zusatzblatt (Perigon)'!T252)</f>
        <v/>
      </c>
      <c r="L257" s="95" t="str">
        <f>IF(ISBLANK('Zusatzblatt (Perigon)'!O252),"",'Zusatzblatt (Perigon)'!O252)</f>
        <v/>
      </c>
      <c r="M257" s="95" t="str">
        <f>IF(ISBLANK('Zusatzblatt (Perigon)'!R252),"",'Zusatzblatt (Perigon)'!R252)</f>
        <v/>
      </c>
      <c r="N257" s="95" t="str">
        <f>IF(ISBLANK('Zusatzblatt (Perigon)'!P252),"",'Zusatzblatt (Perigon)'!P252)</f>
        <v/>
      </c>
      <c r="O257" s="38" t="str">
        <f>IF($L257="","",VLOOKUP($R257,Tarife!$A$2:$R$599,13,FALSE))</f>
        <v/>
      </c>
      <c r="P257" s="38" t="str">
        <f t="shared" si="3"/>
        <v/>
      </c>
      <c r="R257" s="100" t="str">
        <f>Zusammenzug!$C$25&amp;"-"&amp;Zusammenzug!$A$7&amp;"-"&amp;Leistungen!L257</f>
        <v>2026-Nicht beauftragte Spitex-Organisation-</v>
      </c>
    </row>
    <row r="258" spans="1:18" x14ac:dyDescent="0.2">
      <c r="A258" s="95" t="str">
        <f>IF(ISBLANK('Zusatzblatt (Perigon)'!E253),"",'Zusatzblatt (Perigon)'!E253)</f>
        <v/>
      </c>
      <c r="B258" s="95" t="str">
        <f>IF(ISBLANK('Zusatzblatt (Perigon)'!G253),"",'Zusatzblatt (Perigon)'!G253)</f>
        <v/>
      </c>
      <c r="C258" s="96" t="str">
        <f>IF(ISBLANK('Zusatzblatt (Perigon)'!I253),"",'Zusatzblatt (Perigon)'!I253)</f>
        <v/>
      </c>
      <c r="D258" s="97" t="str">
        <f>IF(ISBLANK('Zusatzblatt (Perigon)'!J253),"",'Zusatzblatt (Perigon)'!J253)</f>
        <v/>
      </c>
      <c r="E258" s="64" t="str">
        <f>IF(ISBLANK('Zusatzblatt (Perigon)'!K253),"",'Zusatzblatt (Perigon)'!K253)</f>
        <v/>
      </c>
      <c r="F258" s="65"/>
      <c r="G258" s="64"/>
      <c r="H258" s="69" t="str">
        <f>IF(ISBLANK('Zusatzblatt (Perigon)'!L253),"",'Zusatzblatt (Perigon)'!L253)</f>
        <v/>
      </c>
      <c r="I258" s="69" t="str">
        <f>IF(ISBLANK('Zusatzblatt (Perigon)'!M253),"",'Zusatzblatt (Perigon)'!M253)</f>
        <v/>
      </c>
      <c r="J258" s="98" t="str">
        <f>IF(ISBLANK('Zusatzblatt (Perigon)'!N253),"",'Zusatzblatt (Perigon)'!N253)</f>
        <v/>
      </c>
      <c r="K258" s="99" t="str">
        <f>IF(ISBLANK('Zusatzblatt (Perigon)'!J253),"",'Zusatzblatt (Perigon)'!T253)</f>
        <v/>
      </c>
      <c r="L258" s="95" t="str">
        <f>IF(ISBLANK('Zusatzblatt (Perigon)'!O253),"",'Zusatzblatt (Perigon)'!O253)</f>
        <v/>
      </c>
      <c r="M258" s="95" t="str">
        <f>IF(ISBLANK('Zusatzblatt (Perigon)'!R253),"",'Zusatzblatt (Perigon)'!R253)</f>
        <v/>
      </c>
      <c r="N258" s="95" t="str">
        <f>IF(ISBLANK('Zusatzblatt (Perigon)'!P253),"",'Zusatzblatt (Perigon)'!P253)</f>
        <v/>
      </c>
      <c r="O258" s="38" t="str">
        <f>IF($L258="","",VLOOKUP($R258,Tarife!$A$2:$R$599,13,FALSE))</f>
        <v/>
      </c>
      <c r="P258" s="38" t="str">
        <f t="shared" si="3"/>
        <v/>
      </c>
      <c r="R258" s="100" t="str">
        <f>Zusammenzug!$C$25&amp;"-"&amp;Zusammenzug!$A$7&amp;"-"&amp;Leistungen!L258</f>
        <v>2026-Nicht beauftragte Spitex-Organisation-</v>
      </c>
    </row>
    <row r="259" spans="1:18" x14ac:dyDescent="0.2">
      <c r="A259" s="95" t="str">
        <f>IF(ISBLANK('Zusatzblatt (Perigon)'!E254),"",'Zusatzblatt (Perigon)'!E254)</f>
        <v/>
      </c>
      <c r="B259" s="95" t="str">
        <f>IF(ISBLANK('Zusatzblatt (Perigon)'!G254),"",'Zusatzblatt (Perigon)'!G254)</f>
        <v/>
      </c>
      <c r="C259" s="96" t="str">
        <f>IF(ISBLANK('Zusatzblatt (Perigon)'!I254),"",'Zusatzblatt (Perigon)'!I254)</f>
        <v/>
      </c>
      <c r="D259" s="97" t="str">
        <f>IF(ISBLANK('Zusatzblatt (Perigon)'!J254),"",'Zusatzblatt (Perigon)'!J254)</f>
        <v/>
      </c>
      <c r="E259" s="64" t="str">
        <f>IF(ISBLANK('Zusatzblatt (Perigon)'!K254),"",'Zusatzblatt (Perigon)'!K254)</f>
        <v/>
      </c>
      <c r="F259" s="65"/>
      <c r="G259" s="64"/>
      <c r="H259" s="69" t="str">
        <f>IF(ISBLANK('Zusatzblatt (Perigon)'!L254),"",'Zusatzblatt (Perigon)'!L254)</f>
        <v/>
      </c>
      <c r="I259" s="69" t="str">
        <f>IF(ISBLANK('Zusatzblatt (Perigon)'!M254),"",'Zusatzblatt (Perigon)'!M254)</f>
        <v/>
      </c>
      <c r="J259" s="98" t="str">
        <f>IF(ISBLANK('Zusatzblatt (Perigon)'!N254),"",'Zusatzblatt (Perigon)'!N254)</f>
        <v/>
      </c>
      <c r="K259" s="99" t="str">
        <f>IF(ISBLANK('Zusatzblatt (Perigon)'!J254),"",'Zusatzblatt (Perigon)'!T254)</f>
        <v/>
      </c>
      <c r="L259" s="95" t="str">
        <f>IF(ISBLANK('Zusatzblatt (Perigon)'!O254),"",'Zusatzblatt (Perigon)'!O254)</f>
        <v/>
      </c>
      <c r="M259" s="95" t="str">
        <f>IF(ISBLANK('Zusatzblatt (Perigon)'!R254),"",'Zusatzblatt (Perigon)'!R254)</f>
        <v/>
      </c>
      <c r="N259" s="95" t="str">
        <f>IF(ISBLANK('Zusatzblatt (Perigon)'!P254),"",'Zusatzblatt (Perigon)'!P254)</f>
        <v/>
      </c>
      <c r="O259" s="38" t="str">
        <f>IF($L259="","",VLOOKUP($R259,Tarife!$A$2:$R$599,13,FALSE))</f>
        <v/>
      </c>
      <c r="P259" s="38" t="str">
        <f t="shared" si="3"/>
        <v/>
      </c>
      <c r="R259" s="100" t="str">
        <f>Zusammenzug!$C$25&amp;"-"&amp;Zusammenzug!$A$7&amp;"-"&amp;Leistungen!L259</f>
        <v>2026-Nicht beauftragte Spitex-Organisation-</v>
      </c>
    </row>
    <row r="260" spans="1:18" x14ac:dyDescent="0.2">
      <c r="A260" s="95" t="str">
        <f>IF(ISBLANK('Zusatzblatt (Perigon)'!E255),"",'Zusatzblatt (Perigon)'!E255)</f>
        <v/>
      </c>
      <c r="B260" s="95" t="str">
        <f>IF(ISBLANK('Zusatzblatt (Perigon)'!G255),"",'Zusatzblatt (Perigon)'!G255)</f>
        <v/>
      </c>
      <c r="C260" s="96" t="str">
        <f>IF(ISBLANK('Zusatzblatt (Perigon)'!I255),"",'Zusatzblatt (Perigon)'!I255)</f>
        <v/>
      </c>
      <c r="D260" s="97" t="str">
        <f>IF(ISBLANK('Zusatzblatt (Perigon)'!J255),"",'Zusatzblatt (Perigon)'!J255)</f>
        <v/>
      </c>
      <c r="E260" s="64" t="str">
        <f>IF(ISBLANK('Zusatzblatt (Perigon)'!K255),"",'Zusatzblatt (Perigon)'!K255)</f>
        <v/>
      </c>
      <c r="F260" s="65"/>
      <c r="G260" s="64"/>
      <c r="H260" s="69" t="str">
        <f>IF(ISBLANK('Zusatzblatt (Perigon)'!L255),"",'Zusatzblatt (Perigon)'!L255)</f>
        <v/>
      </c>
      <c r="I260" s="69" t="str">
        <f>IF(ISBLANK('Zusatzblatt (Perigon)'!M255),"",'Zusatzblatt (Perigon)'!M255)</f>
        <v/>
      </c>
      <c r="J260" s="98" t="str">
        <f>IF(ISBLANK('Zusatzblatt (Perigon)'!N255),"",'Zusatzblatt (Perigon)'!N255)</f>
        <v/>
      </c>
      <c r="K260" s="99" t="str">
        <f>IF(ISBLANK('Zusatzblatt (Perigon)'!J255),"",'Zusatzblatt (Perigon)'!T255)</f>
        <v/>
      </c>
      <c r="L260" s="95" t="str">
        <f>IF(ISBLANK('Zusatzblatt (Perigon)'!O255),"",'Zusatzblatt (Perigon)'!O255)</f>
        <v/>
      </c>
      <c r="M260" s="95" t="str">
        <f>IF(ISBLANK('Zusatzblatt (Perigon)'!R255),"",'Zusatzblatt (Perigon)'!R255)</f>
        <v/>
      </c>
      <c r="N260" s="95" t="str">
        <f>IF(ISBLANK('Zusatzblatt (Perigon)'!P255),"",'Zusatzblatt (Perigon)'!P255)</f>
        <v/>
      </c>
      <c r="O260" s="38" t="str">
        <f>IF($L260="","",VLOOKUP($R260,Tarife!$A$2:$R$599,13,FALSE))</f>
        <v/>
      </c>
      <c r="P260" s="38" t="str">
        <f t="shared" si="3"/>
        <v/>
      </c>
      <c r="R260" s="100" t="str">
        <f>Zusammenzug!$C$25&amp;"-"&amp;Zusammenzug!$A$7&amp;"-"&amp;Leistungen!L260</f>
        <v>2026-Nicht beauftragte Spitex-Organisation-</v>
      </c>
    </row>
    <row r="261" spans="1:18" x14ac:dyDescent="0.2">
      <c r="A261" s="95" t="str">
        <f>IF(ISBLANK('Zusatzblatt (Perigon)'!E256),"",'Zusatzblatt (Perigon)'!E256)</f>
        <v/>
      </c>
      <c r="B261" s="95" t="str">
        <f>IF(ISBLANK('Zusatzblatt (Perigon)'!G256),"",'Zusatzblatt (Perigon)'!G256)</f>
        <v/>
      </c>
      <c r="C261" s="96" t="str">
        <f>IF(ISBLANK('Zusatzblatt (Perigon)'!I256),"",'Zusatzblatt (Perigon)'!I256)</f>
        <v/>
      </c>
      <c r="D261" s="97" t="str">
        <f>IF(ISBLANK('Zusatzblatt (Perigon)'!J256),"",'Zusatzblatt (Perigon)'!J256)</f>
        <v/>
      </c>
      <c r="E261" s="64" t="str">
        <f>IF(ISBLANK('Zusatzblatt (Perigon)'!K256),"",'Zusatzblatt (Perigon)'!K256)</f>
        <v/>
      </c>
      <c r="F261" s="65"/>
      <c r="G261" s="64"/>
      <c r="H261" s="69" t="str">
        <f>IF(ISBLANK('Zusatzblatt (Perigon)'!L256),"",'Zusatzblatt (Perigon)'!L256)</f>
        <v/>
      </c>
      <c r="I261" s="69" t="str">
        <f>IF(ISBLANK('Zusatzblatt (Perigon)'!M256),"",'Zusatzblatt (Perigon)'!M256)</f>
        <v/>
      </c>
      <c r="J261" s="98" t="str">
        <f>IF(ISBLANK('Zusatzblatt (Perigon)'!N256),"",'Zusatzblatt (Perigon)'!N256)</f>
        <v/>
      </c>
      <c r="K261" s="99" t="str">
        <f>IF(ISBLANK('Zusatzblatt (Perigon)'!J256),"",'Zusatzblatt (Perigon)'!T256)</f>
        <v/>
      </c>
      <c r="L261" s="95" t="str">
        <f>IF(ISBLANK('Zusatzblatt (Perigon)'!O256),"",'Zusatzblatt (Perigon)'!O256)</f>
        <v/>
      </c>
      <c r="M261" s="95" t="str">
        <f>IF(ISBLANK('Zusatzblatt (Perigon)'!R256),"",'Zusatzblatt (Perigon)'!R256)</f>
        <v/>
      </c>
      <c r="N261" s="95" t="str">
        <f>IF(ISBLANK('Zusatzblatt (Perigon)'!P256),"",'Zusatzblatt (Perigon)'!P256)</f>
        <v/>
      </c>
      <c r="O261" s="38" t="str">
        <f>IF($L261="","",VLOOKUP($R261,Tarife!$A$2:$R$599,13,FALSE))</f>
        <v/>
      </c>
      <c r="P261" s="38" t="str">
        <f t="shared" si="3"/>
        <v/>
      </c>
      <c r="R261" s="100" t="str">
        <f>Zusammenzug!$C$25&amp;"-"&amp;Zusammenzug!$A$7&amp;"-"&amp;Leistungen!L261</f>
        <v>2026-Nicht beauftragte Spitex-Organisation-</v>
      </c>
    </row>
    <row r="262" spans="1:18" x14ac:dyDescent="0.2">
      <c r="A262" s="95" t="str">
        <f>IF(ISBLANK('Zusatzblatt (Perigon)'!E257),"",'Zusatzblatt (Perigon)'!E257)</f>
        <v/>
      </c>
      <c r="B262" s="95" t="str">
        <f>IF(ISBLANK('Zusatzblatt (Perigon)'!G257),"",'Zusatzblatt (Perigon)'!G257)</f>
        <v/>
      </c>
      <c r="C262" s="96" t="str">
        <f>IF(ISBLANK('Zusatzblatt (Perigon)'!I257),"",'Zusatzblatt (Perigon)'!I257)</f>
        <v/>
      </c>
      <c r="D262" s="97" t="str">
        <f>IF(ISBLANK('Zusatzblatt (Perigon)'!J257),"",'Zusatzblatt (Perigon)'!J257)</f>
        <v/>
      </c>
      <c r="E262" s="64" t="str">
        <f>IF(ISBLANK('Zusatzblatt (Perigon)'!K257),"",'Zusatzblatt (Perigon)'!K257)</f>
        <v/>
      </c>
      <c r="F262" s="65"/>
      <c r="G262" s="64"/>
      <c r="H262" s="69" t="str">
        <f>IF(ISBLANK('Zusatzblatt (Perigon)'!L257),"",'Zusatzblatt (Perigon)'!L257)</f>
        <v/>
      </c>
      <c r="I262" s="69" t="str">
        <f>IF(ISBLANK('Zusatzblatt (Perigon)'!M257),"",'Zusatzblatt (Perigon)'!M257)</f>
        <v/>
      </c>
      <c r="J262" s="98" t="str">
        <f>IF(ISBLANK('Zusatzblatt (Perigon)'!N257),"",'Zusatzblatt (Perigon)'!N257)</f>
        <v/>
      </c>
      <c r="K262" s="99" t="str">
        <f>IF(ISBLANK('Zusatzblatt (Perigon)'!J257),"",'Zusatzblatt (Perigon)'!T257)</f>
        <v/>
      </c>
      <c r="L262" s="95" t="str">
        <f>IF(ISBLANK('Zusatzblatt (Perigon)'!O257),"",'Zusatzblatt (Perigon)'!O257)</f>
        <v/>
      </c>
      <c r="M262" s="95" t="str">
        <f>IF(ISBLANK('Zusatzblatt (Perigon)'!R257),"",'Zusatzblatt (Perigon)'!R257)</f>
        <v/>
      </c>
      <c r="N262" s="95" t="str">
        <f>IF(ISBLANK('Zusatzblatt (Perigon)'!P257),"",'Zusatzblatt (Perigon)'!P257)</f>
        <v/>
      </c>
      <c r="O262" s="38" t="str">
        <f>IF($L262="","",VLOOKUP($R262,Tarife!$A$2:$R$599,13,FALSE))</f>
        <v/>
      </c>
      <c r="P262" s="38" t="str">
        <f t="shared" si="3"/>
        <v/>
      </c>
      <c r="R262" s="100" t="str">
        <f>Zusammenzug!$C$25&amp;"-"&amp;Zusammenzug!$A$7&amp;"-"&amp;Leistungen!L262</f>
        <v>2026-Nicht beauftragte Spitex-Organisation-</v>
      </c>
    </row>
    <row r="263" spans="1:18" x14ac:dyDescent="0.2">
      <c r="A263" s="95" t="str">
        <f>IF(ISBLANK('Zusatzblatt (Perigon)'!E258),"",'Zusatzblatt (Perigon)'!E258)</f>
        <v/>
      </c>
      <c r="B263" s="95" t="str">
        <f>IF(ISBLANK('Zusatzblatt (Perigon)'!G258),"",'Zusatzblatt (Perigon)'!G258)</f>
        <v/>
      </c>
      <c r="C263" s="96" t="str">
        <f>IF(ISBLANK('Zusatzblatt (Perigon)'!I258),"",'Zusatzblatt (Perigon)'!I258)</f>
        <v/>
      </c>
      <c r="D263" s="97" t="str">
        <f>IF(ISBLANK('Zusatzblatt (Perigon)'!J258),"",'Zusatzblatt (Perigon)'!J258)</f>
        <v/>
      </c>
      <c r="E263" s="64" t="str">
        <f>IF(ISBLANK('Zusatzblatt (Perigon)'!K258),"",'Zusatzblatt (Perigon)'!K258)</f>
        <v/>
      </c>
      <c r="F263" s="65"/>
      <c r="G263" s="64"/>
      <c r="H263" s="69" t="str">
        <f>IF(ISBLANK('Zusatzblatt (Perigon)'!L258),"",'Zusatzblatt (Perigon)'!L258)</f>
        <v/>
      </c>
      <c r="I263" s="69" t="str">
        <f>IF(ISBLANK('Zusatzblatt (Perigon)'!M258),"",'Zusatzblatt (Perigon)'!M258)</f>
        <v/>
      </c>
      <c r="J263" s="98" t="str">
        <f>IF(ISBLANK('Zusatzblatt (Perigon)'!N258),"",'Zusatzblatt (Perigon)'!N258)</f>
        <v/>
      </c>
      <c r="K263" s="99" t="str">
        <f>IF(ISBLANK('Zusatzblatt (Perigon)'!J258),"",'Zusatzblatt (Perigon)'!T258)</f>
        <v/>
      </c>
      <c r="L263" s="95" t="str">
        <f>IF(ISBLANK('Zusatzblatt (Perigon)'!O258),"",'Zusatzblatt (Perigon)'!O258)</f>
        <v/>
      </c>
      <c r="M263" s="95" t="str">
        <f>IF(ISBLANK('Zusatzblatt (Perigon)'!R258),"",'Zusatzblatt (Perigon)'!R258)</f>
        <v/>
      </c>
      <c r="N263" s="95" t="str">
        <f>IF(ISBLANK('Zusatzblatt (Perigon)'!P258),"",'Zusatzblatt (Perigon)'!P258)</f>
        <v/>
      </c>
      <c r="O263" s="38" t="str">
        <f>IF($L263="","",VLOOKUP($R263,Tarife!$A$2:$R$599,13,FALSE))</f>
        <v/>
      </c>
      <c r="P263" s="38" t="str">
        <f t="shared" si="3"/>
        <v/>
      </c>
      <c r="R263" s="100" t="str">
        <f>Zusammenzug!$C$25&amp;"-"&amp;Zusammenzug!$A$7&amp;"-"&amp;Leistungen!L263</f>
        <v>2026-Nicht beauftragte Spitex-Organisation-</v>
      </c>
    </row>
    <row r="264" spans="1:18" x14ac:dyDescent="0.2">
      <c r="A264" s="95" t="str">
        <f>IF(ISBLANK('Zusatzblatt (Perigon)'!E259),"",'Zusatzblatt (Perigon)'!E259)</f>
        <v/>
      </c>
      <c r="B264" s="95" t="str">
        <f>IF(ISBLANK('Zusatzblatt (Perigon)'!G259),"",'Zusatzblatt (Perigon)'!G259)</f>
        <v/>
      </c>
      <c r="C264" s="96" t="str">
        <f>IF(ISBLANK('Zusatzblatt (Perigon)'!I259),"",'Zusatzblatt (Perigon)'!I259)</f>
        <v/>
      </c>
      <c r="D264" s="97" t="str">
        <f>IF(ISBLANK('Zusatzblatt (Perigon)'!J259),"",'Zusatzblatt (Perigon)'!J259)</f>
        <v/>
      </c>
      <c r="E264" s="64" t="str">
        <f>IF(ISBLANK('Zusatzblatt (Perigon)'!K259),"",'Zusatzblatt (Perigon)'!K259)</f>
        <v/>
      </c>
      <c r="F264" s="65"/>
      <c r="G264" s="64"/>
      <c r="H264" s="69" t="str">
        <f>IF(ISBLANK('Zusatzblatt (Perigon)'!L259),"",'Zusatzblatt (Perigon)'!L259)</f>
        <v/>
      </c>
      <c r="I264" s="69" t="str">
        <f>IF(ISBLANK('Zusatzblatt (Perigon)'!M259),"",'Zusatzblatt (Perigon)'!M259)</f>
        <v/>
      </c>
      <c r="J264" s="98" t="str">
        <f>IF(ISBLANK('Zusatzblatt (Perigon)'!N259),"",'Zusatzblatt (Perigon)'!N259)</f>
        <v/>
      </c>
      <c r="K264" s="99" t="str">
        <f>IF(ISBLANK('Zusatzblatt (Perigon)'!J259),"",'Zusatzblatt (Perigon)'!T259)</f>
        <v/>
      </c>
      <c r="L264" s="95" t="str">
        <f>IF(ISBLANK('Zusatzblatt (Perigon)'!O259),"",'Zusatzblatt (Perigon)'!O259)</f>
        <v/>
      </c>
      <c r="M264" s="95" t="str">
        <f>IF(ISBLANK('Zusatzblatt (Perigon)'!R259),"",'Zusatzblatt (Perigon)'!R259)</f>
        <v/>
      </c>
      <c r="N264" s="95" t="str">
        <f>IF(ISBLANK('Zusatzblatt (Perigon)'!P259),"",'Zusatzblatt (Perigon)'!P259)</f>
        <v/>
      </c>
      <c r="O264" s="38" t="str">
        <f>IF($L264="","",VLOOKUP($R264,Tarife!$A$2:$R$599,13,FALSE))</f>
        <v/>
      </c>
      <c r="P264" s="38" t="str">
        <f t="shared" ref="P264:P327" si="4">IF(L264="","",IF(AND($L264="Pabe",N264&lt;O264),M264*O264,IF(N264&lt;O264,M264*N264,M264*O264)))</f>
        <v/>
      </c>
      <c r="R264" s="100" t="str">
        <f>Zusammenzug!$C$25&amp;"-"&amp;Zusammenzug!$A$7&amp;"-"&amp;Leistungen!L264</f>
        <v>2026-Nicht beauftragte Spitex-Organisation-</v>
      </c>
    </row>
    <row r="265" spans="1:18" x14ac:dyDescent="0.2">
      <c r="A265" s="95" t="str">
        <f>IF(ISBLANK('Zusatzblatt (Perigon)'!E260),"",'Zusatzblatt (Perigon)'!E260)</f>
        <v/>
      </c>
      <c r="B265" s="95" t="str">
        <f>IF(ISBLANK('Zusatzblatt (Perigon)'!G260),"",'Zusatzblatt (Perigon)'!G260)</f>
        <v/>
      </c>
      <c r="C265" s="96" t="str">
        <f>IF(ISBLANK('Zusatzblatt (Perigon)'!I260),"",'Zusatzblatt (Perigon)'!I260)</f>
        <v/>
      </c>
      <c r="D265" s="97" t="str">
        <f>IF(ISBLANK('Zusatzblatt (Perigon)'!J260),"",'Zusatzblatt (Perigon)'!J260)</f>
        <v/>
      </c>
      <c r="E265" s="64" t="str">
        <f>IF(ISBLANK('Zusatzblatt (Perigon)'!K260),"",'Zusatzblatt (Perigon)'!K260)</f>
        <v/>
      </c>
      <c r="F265" s="65"/>
      <c r="G265" s="64"/>
      <c r="H265" s="69" t="str">
        <f>IF(ISBLANK('Zusatzblatt (Perigon)'!L260),"",'Zusatzblatt (Perigon)'!L260)</f>
        <v/>
      </c>
      <c r="I265" s="69" t="str">
        <f>IF(ISBLANK('Zusatzblatt (Perigon)'!M260),"",'Zusatzblatt (Perigon)'!M260)</f>
        <v/>
      </c>
      <c r="J265" s="98" t="str">
        <f>IF(ISBLANK('Zusatzblatt (Perigon)'!N260),"",'Zusatzblatt (Perigon)'!N260)</f>
        <v/>
      </c>
      <c r="K265" s="99" t="str">
        <f>IF(ISBLANK('Zusatzblatt (Perigon)'!J260),"",'Zusatzblatt (Perigon)'!T260)</f>
        <v/>
      </c>
      <c r="L265" s="95" t="str">
        <f>IF(ISBLANK('Zusatzblatt (Perigon)'!O260),"",'Zusatzblatt (Perigon)'!O260)</f>
        <v/>
      </c>
      <c r="M265" s="95" t="str">
        <f>IF(ISBLANK('Zusatzblatt (Perigon)'!R260),"",'Zusatzblatt (Perigon)'!R260)</f>
        <v/>
      </c>
      <c r="N265" s="95" t="str">
        <f>IF(ISBLANK('Zusatzblatt (Perigon)'!P260),"",'Zusatzblatt (Perigon)'!P260)</f>
        <v/>
      </c>
      <c r="O265" s="38" t="str">
        <f>IF($L265="","",VLOOKUP($R265,Tarife!$A$2:$R$599,13,FALSE))</f>
        <v/>
      </c>
      <c r="P265" s="38" t="str">
        <f t="shared" si="4"/>
        <v/>
      </c>
      <c r="R265" s="100" t="str">
        <f>Zusammenzug!$C$25&amp;"-"&amp;Zusammenzug!$A$7&amp;"-"&amp;Leistungen!L265</f>
        <v>2026-Nicht beauftragte Spitex-Organisation-</v>
      </c>
    </row>
    <row r="266" spans="1:18" x14ac:dyDescent="0.2">
      <c r="A266" s="95" t="str">
        <f>IF(ISBLANK('Zusatzblatt (Perigon)'!E261),"",'Zusatzblatt (Perigon)'!E261)</f>
        <v/>
      </c>
      <c r="B266" s="95" t="str">
        <f>IF(ISBLANK('Zusatzblatt (Perigon)'!G261),"",'Zusatzblatt (Perigon)'!G261)</f>
        <v/>
      </c>
      <c r="C266" s="96" t="str">
        <f>IF(ISBLANK('Zusatzblatt (Perigon)'!I261),"",'Zusatzblatt (Perigon)'!I261)</f>
        <v/>
      </c>
      <c r="D266" s="97" t="str">
        <f>IF(ISBLANK('Zusatzblatt (Perigon)'!J261),"",'Zusatzblatt (Perigon)'!J261)</f>
        <v/>
      </c>
      <c r="E266" s="64" t="str">
        <f>IF(ISBLANK('Zusatzblatt (Perigon)'!K261),"",'Zusatzblatt (Perigon)'!K261)</f>
        <v/>
      </c>
      <c r="F266" s="65"/>
      <c r="G266" s="64"/>
      <c r="H266" s="69" t="str">
        <f>IF(ISBLANK('Zusatzblatt (Perigon)'!L261),"",'Zusatzblatt (Perigon)'!L261)</f>
        <v/>
      </c>
      <c r="I266" s="69" t="str">
        <f>IF(ISBLANK('Zusatzblatt (Perigon)'!M261),"",'Zusatzblatt (Perigon)'!M261)</f>
        <v/>
      </c>
      <c r="J266" s="98" t="str">
        <f>IF(ISBLANK('Zusatzblatt (Perigon)'!N261),"",'Zusatzblatt (Perigon)'!N261)</f>
        <v/>
      </c>
      <c r="K266" s="99" t="str">
        <f>IF(ISBLANK('Zusatzblatt (Perigon)'!J261),"",'Zusatzblatt (Perigon)'!T261)</f>
        <v/>
      </c>
      <c r="L266" s="95" t="str">
        <f>IF(ISBLANK('Zusatzblatt (Perigon)'!O261),"",'Zusatzblatt (Perigon)'!O261)</f>
        <v/>
      </c>
      <c r="M266" s="95" t="str">
        <f>IF(ISBLANK('Zusatzblatt (Perigon)'!R261),"",'Zusatzblatt (Perigon)'!R261)</f>
        <v/>
      </c>
      <c r="N266" s="95" t="str">
        <f>IF(ISBLANK('Zusatzblatt (Perigon)'!P261),"",'Zusatzblatt (Perigon)'!P261)</f>
        <v/>
      </c>
      <c r="O266" s="38" t="str">
        <f>IF($L266="","",VLOOKUP($R266,Tarife!$A$2:$R$599,13,FALSE))</f>
        <v/>
      </c>
      <c r="P266" s="38" t="str">
        <f t="shared" si="4"/>
        <v/>
      </c>
      <c r="R266" s="100" t="str">
        <f>Zusammenzug!$C$25&amp;"-"&amp;Zusammenzug!$A$7&amp;"-"&amp;Leistungen!L266</f>
        <v>2026-Nicht beauftragte Spitex-Organisation-</v>
      </c>
    </row>
    <row r="267" spans="1:18" x14ac:dyDescent="0.2">
      <c r="A267" s="95" t="str">
        <f>IF(ISBLANK('Zusatzblatt (Perigon)'!E262),"",'Zusatzblatt (Perigon)'!E262)</f>
        <v/>
      </c>
      <c r="B267" s="95" t="str">
        <f>IF(ISBLANK('Zusatzblatt (Perigon)'!G262),"",'Zusatzblatt (Perigon)'!G262)</f>
        <v/>
      </c>
      <c r="C267" s="96" t="str">
        <f>IF(ISBLANK('Zusatzblatt (Perigon)'!I262),"",'Zusatzblatt (Perigon)'!I262)</f>
        <v/>
      </c>
      <c r="D267" s="97" t="str">
        <f>IF(ISBLANK('Zusatzblatt (Perigon)'!J262),"",'Zusatzblatt (Perigon)'!J262)</f>
        <v/>
      </c>
      <c r="E267" s="64" t="str">
        <f>IF(ISBLANK('Zusatzblatt (Perigon)'!K262),"",'Zusatzblatt (Perigon)'!K262)</f>
        <v/>
      </c>
      <c r="F267" s="65"/>
      <c r="G267" s="64"/>
      <c r="H267" s="69" t="str">
        <f>IF(ISBLANK('Zusatzblatt (Perigon)'!L262),"",'Zusatzblatt (Perigon)'!L262)</f>
        <v/>
      </c>
      <c r="I267" s="69" t="str">
        <f>IF(ISBLANK('Zusatzblatt (Perigon)'!M262),"",'Zusatzblatt (Perigon)'!M262)</f>
        <v/>
      </c>
      <c r="J267" s="98" t="str">
        <f>IF(ISBLANK('Zusatzblatt (Perigon)'!N262),"",'Zusatzblatt (Perigon)'!N262)</f>
        <v/>
      </c>
      <c r="K267" s="99" t="str">
        <f>IF(ISBLANK('Zusatzblatt (Perigon)'!J262),"",'Zusatzblatt (Perigon)'!T262)</f>
        <v/>
      </c>
      <c r="L267" s="95" t="str">
        <f>IF(ISBLANK('Zusatzblatt (Perigon)'!O262),"",'Zusatzblatt (Perigon)'!O262)</f>
        <v/>
      </c>
      <c r="M267" s="95" t="str">
        <f>IF(ISBLANK('Zusatzblatt (Perigon)'!R262),"",'Zusatzblatt (Perigon)'!R262)</f>
        <v/>
      </c>
      <c r="N267" s="95" t="str">
        <f>IF(ISBLANK('Zusatzblatt (Perigon)'!P262),"",'Zusatzblatt (Perigon)'!P262)</f>
        <v/>
      </c>
      <c r="O267" s="38" t="str">
        <f>IF($L267="","",VLOOKUP($R267,Tarife!$A$2:$R$599,13,FALSE))</f>
        <v/>
      </c>
      <c r="P267" s="38" t="str">
        <f t="shared" si="4"/>
        <v/>
      </c>
      <c r="R267" s="100" t="str">
        <f>Zusammenzug!$C$25&amp;"-"&amp;Zusammenzug!$A$7&amp;"-"&amp;Leistungen!L267</f>
        <v>2026-Nicht beauftragte Spitex-Organisation-</v>
      </c>
    </row>
    <row r="268" spans="1:18" x14ac:dyDescent="0.2">
      <c r="A268" s="95" t="str">
        <f>IF(ISBLANK('Zusatzblatt (Perigon)'!E263),"",'Zusatzblatt (Perigon)'!E263)</f>
        <v/>
      </c>
      <c r="B268" s="95" t="str">
        <f>IF(ISBLANK('Zusatzblatt (Perigon)'!G263),"",'Zusatzblatt (Perigon)'!G263)</f>
        <v/>
      </c>
      <c r="C268" s="96" t="str">
        <f>IF(ISBLANK('Zusatzblatt (Perigon)'!I263),"",'Zusatzblatt (Perigon)'!I263)</f>
        <v/>
      </c>
      <c r="D268" s="97" t="str">
        <f>IF(ISBLANK('Zusatzblatt (Perigon)'!J263),"",'Zusatzblatt (Perigon)'!J263)</f>
        <v/>
      </c>
      <c r="E268" s="64" t="str">
        <f>IF(ISBLANK('Zusatzblatt (Perigon)'!K263),"",'Zusatzblatt (Perigon)'!K263)</f>
        <v/>
      </c>
      <c r="F268" s="65"/>
      <c r="G268" s="64"/>
      <c r="H268" s="69" t="str">
        <f>IF(ISBLANK('Zusatzblatt (Perigon)'!L263),"",'Zusatzblatt (Perigon)'!L263)</f>
        <v/>
      </c>
      <c r="I268" s="69" t="str">
        <f>IF(ISBLANK('Zusatzblatt (Perigon)'!M263),"",'Zusatzblatt (Perigon)'!M263)</f>
        <v/>
      </c>
      <c r="J268" s="98" t="str">
        <f>IF(ISBLANK('Zusatzblatt (Perigon)'!N263),"",'Zusatzblatt (Perigon)'!N263)</f>
        <v/>
      </c>
      <c r="K268" s="99" t="str">
        <f>IF(ISBLANK('Zusatzblatt (Perigon)'!J263),"",'Zusatzblatt (Perigon)'!T263)</f>
        <v/>
      </c>
      <c r="L268" s="95" t="str">
        <f>IF(ISBLANK('Zusatzblatt (Perigon)'!O263),"",'Zusatzblatt (Perigon)'!O263)</f>
        <v/>
      </c>
      <c r="M268" s="95" t="str">
        <f>IF(ISBLANK('Zusatzblatt (Perigon)'!R263),"",'Zusatzblatt (Perigon)'!R263)</f>
        <v/>
      </c>
      <c r="N268" s="95" t="str">
        <f>IF(ISBLANK('Zusatzblatt (Perigon)'!P263),"",'Zusatzblatt (Perigon)'!P263)</f>
        <v/>
      </c>
      <c r="O268" s="38" t="str">
        <f>IF($L268="","",VLOOKUP($R268,Tarife!$A$2:$R$599,13,FALSE))</f>
        <v/>
      </c>
      <c r="P268" s="38" t="str">
        <f t="shared" si="4"/>
        <v/>
      </c>
      <c r="R268" s="100" t="str">
        <f>Zusammenzug!$C$25&amp;"-"&amp;Zusammenzug!$A$7&amp;"-"&amp;Leistungen!L268</f>
        <v>2026-Nicht beauftragte Spitex-Organisation-</v>
      </c>
    </row>
    <row r="269" spans="1:18" x14ac:dyDescent="0.2">
      <c r="A269" s="95" t="str">
        <f>IF(ISBLANK('Zusatzblatt (Perigon)'!E264),"",'Zusatzblatt (Perigon)'!E264)</f>
        <v/>
      </c>
      <c r="B269" s="95" t="str">
        <f>IF(ISBLANK('Zusatzblatt (Perigon)'!G264),"",'Zusatzblatt (Perigon)'!G264)</f>
        <v/>
      </c>
      <c r="C269" s="96" t="str">
        <f>IF(ISBLANK('Zusatzblatt (Perigon)'!I264),"",'Zusatzblatt (Perigon)'!I264)</f>
        <v/>
      </c>
      <c r="D269" s="97" t="str">
        <f>IF(ISBLANK('Zusatzblatt (Perigon)'!J264),"",'Zusatzblatt (Perigon)'!J264)</f>
        <v/>
      </c>
      <c r="E269" s="64" t="str">
        <f>IF(ISBLANK('Zusatzblatt (Perigon)'!K264),"",'Zusatzblatt (Perigon)'!K264)</f>
        <v/>
      </c>
      <c r="F269" s="65"/>
      <c r="G269" s="64"/>
      <c r="H269" s="69" t="str">
        <f>IF(ISBLANK('Zusatzblatt (Perigon)'!L264),"",'Zusatzblatt (Perigon)'!L264)</f>
        <v/>
      </c>
      <c r="I269" s="69" t="str">
        <f>IF(ISBLANK('Zusatzblatt (Perigon)'!M264),"",'Zusatzblatt (Perigon)'!M264)</f>
        <v/>
      </c>
      <c r="J269" s="98" t="str">
        <f>IF(ISBLANK('Zusatzblatt (Perigon)'!N264),"",'Zusatzblatt (Perigon)'!N264)</f>
        <v/>
      </c>
      <c r="K269" s="99" t="str">
        <f>IF(ISBLANK('Zusatzblatt (Perigon)'!J264),"",'Zusatzblatt (Perigon)'!T264)</f>
        <v/>
      </c>
      <c r="L269" s="95" t="str">
        <f>IF(ISBLANK('Zusatzblatt (Perigon)'!O264),"",'Zusatzblatt (Perigon)'!O264)</f>
        <v/>
      </c>
      <c r="M269" s="95" t="str">
        <f>IF(ISBLANK('Zusatzblatt (Perigon)'!R264),"",'Zusatzblatt (Perigon)'!R264)</f>
        <v/>
      </c>
      <c r="N269" s="95" t="str">
        <f>IF(ISBLANK('Zusatzblatt (Perigon)'!P264),"",'Zusatzblatt (Perigon)'!P264)</f>
        <v/>
      </c>
      <c r="O269" s="38" t="str">
        <f>IF($L269="","",VLOOKUP($R269,Tarife!$A$2:$R$599,13,FALSE))</f>
        <v/>
      </c>
      <c r="P269" s="38" t="str">
        <f t="shared" si="4"/>
        <v/>
      </c>
      <c r="R269" s="100" t="str">
        <f>Zusammenzug!$C$25&amp;"-"&amp;Zusammenzug!$A$7&amp;"-"&amp;Leistungen!L269</f>
        <v>2026-Nicht beauftragte Spitex-Organisation-</v>
      </c>
    </row>
    <row r="270" spans="1:18" x14ac:dyDescent="0.2">
      <c r="A270" s="95" t="str">
        <f>IF(ISBLANK('Zusatzblatt (Perigon)'!E265),"",'Zusatzblatt (Perigon)'!E265)</f>
        <v/>
      </c>
      <c r="B270" s="95" t="str">
        <f>IF(ISBLANK('Zusatzblatt (Perigon)'!G265),"",'Zusatzblatt (Perigon)'!G265)</f>
        <v/>
      </c>
      <c r="C270" s="96" t="str">
        <f>IF(ISBLANK('Zusatzblatt (Perigon)'!I265),"",'Zusatzblatt (Perigon)'!I265)</f>
        <v/>
      </c>
      <c r="D270" s="97" t="str">
        <f>IF(ISBLANK('Zusatzblatt (Perigon)'!J265),"",'Zusatzblatt (Perigon)'!J265)</f>
        <v/>
      </c>
      <c r="E270" s="64" t="str">
        <f>IF(ISBLANK('Zusatzblatt (Perigon)'!K265),"",'Zusatzblatt (Perigon)'!K265)</f>
        <v/>
      </c>
      <c r="F270" s="65"/>
      <c r="G270" s="64"/>
      <c r="H270" s="69" t="str">
        <f>IF(ISBLANK('Zusatzblatt (Perigon)'!L265),"",'Zusatzblatt (Perigon)'!L265)</f>
        <v/>
      </c>
      <c r="I270" s="69" t="str">
        <f>IF(ISBLANK('Zusatzblatt (Perigon)'!M265),"",'Zusatzblatt (Perigon)'!M265)</f>
        <v/>
      </c>
      <c r="J270" s="98" t="str">
        <f>IF(ISBLANK('Zusatzblatt (Perigon)'!N265),"",'Zusatzblatt (Perigon)'!N265)</f>
        <v/>
      </c>
      <c r="K270" s="99" t="str">
        <f>IF(ISBLANK('Zusatzblatt (Perigon)'!J265),"",'Zusatzblatt (Perigon)'!T265)</f>
        <v/>
      </c>
      <c r="L270" s="95" t="str">
        <f>IF(ISBLANK('Zusatzblatt (Perigon)'!O265),"",'Zusatzblatt (Perigon)'!O265)</f>
        <v/>
      </c>
      <c r="M270" s="95" t="str">
        <f>IF(ISBLANK('Zusatzblatt (Perigon)'!R265),"",'Zusatzblatt (Perigon)'!R265)</f>
        <v/>
      </c>
      <c r="N270" s="95" t="str">
        <f>IF(ISBLANK('Zusatzblatt (Perigon)'!P265),"",'Zusatzblatt (Perigon)'!P265)</f>
        <v/>
      </c>
      <c r="O270" s="38" t="str">
        <f>IF($L270="","",VLOOKUP($R270,Tarife!$A$2:$R$599,13,FALSE))</f>
        <v/>
      </c>
      <c r="P270" s="38" t="str">
        <f t="shared" si="4"/>
        <v/>
      </c>
      <c r="R270" s="100" t="str">
        <f>Zusammenzug!$C$25&amp;"-"&amp;Zusammenzug!$A$7&amp;"-"&amp;Leistungen!L270</f>
        <v>2026-Nicht beauftragte Spitex-Organisation-</v>
      </c>
    </row>
    <row r="271" spans="1:18" x14ac:dyDescent="0.2">
      <c r="A271" s="95" t="str">
        <f>IF(ISBLANK('Zusatzblatt (Perigon)'!E266),"",'Zusatzblatt (Perigon)'!E266)</f>
        <v/>
      </c>
      <c r="B271" s="95" t="str">
        <f>IF(ISBLANK('Zusatzblatt (Perigon)'!G266),"",'Zusatzblatt (Perigon)'!G266)</f>
        <v/>
      </c>
      <c r="C271" s="96" t="str">
        <f>IF(ISBLANK('Zusatzblatt (Perigon)'!I266),"",'Zusatzblatt (Perigon)'!I266)</f>
        <v/>
      </c>
      <c r="D271" s="97" t="str">
        <f>IF(ISBLANK('Zusatzblatt (Perigon)'!J266),"",'Zusatzblatt (Perigon)'!J266)</f>
        <v/>
      </c>
      <c r="E271" s="64" t="str">
        <f>IF(ISBLANK('Zusatzblatt (Perigon)'!K266),"",'Zusatzblatt (Perigon)'!K266)</f>
        <v/>
      </c>
      <c r="F271" s="65"/>
      <c r="G271" s="64"/>
      <c r="H271" s="69" t="str">
        <f>IF(ISBLANK('Zusatzblatt (Perigon)'!L266),"",'Zusatzblatt (Perigon)'!L266)</f>
        <v/>
      </c>
      <c r="I271" s="69" t="str">
        <f>IF(ISBLANK('Zusatzblatt (Perigon)'!M266),"",'Zusatzblatt (Perigon)'!M266)</f>
        <v/>
      </c>
      <c r="J271" s="98" t="str">
        <f>IF(ISBLANK('Zusatzblatt (Perigon)'!N266),"",'Zusatzblatt (Perigon)'!N266)</f>
        <v/>
      </c>
      <c r="K271" s="99" t="str">
        <f>IF(ISBLANK('Zusatzblatt (Perigon)'!J266),"",'Zusatzblatt (Perigon)'!T266)</f>
        <v/>
      </c>
      <c r="L271" s="95" t="str">
        <f>IF(ISBLANK('Zusatzblatt (Perigon)'!O266),"",'Zusatzblatt (Perigon)'!O266)</f>
        <v/>
      </c>
      <c r="M271" s="95" t="str">
        <f>IF(ISBLANK('Zusatzblatt (Perigon)'!R266),"",'Zusatzblatt (Perigon)'!R266)</f>
        <v/>
      </c>
      <c r="N271" s="95" t="str">
        <f>IF(ISBLANK('Zusatzblatt (Perigon)'!P266),"",'Zusatzblatt (Perigon)'!P266)</f>
        <v/>
      </c>
      <c r="O271" s="38" t="str">
        <f>IF($L271="","",VLOOKUP($R271,Tarife!$A$2:$R$599,13,FALSE))</f>
        <v/>
      </c>
      <c r="P271" s="38" t="str">
        <f t="shared" si="4"/>
        <v/>
      </c>
      <c r="R271" s="100" t="str">
        <f>Zusammenzug!$C$25&amp;"-"&amp;Zusammenzug!$A$7&amp;"-"&amp;Leistungen!L271</f>
        <v>2026-Nicht beauftragte Spitex-Organisation-</v>
      </c>
    </row>
    <row r="272" spans="1:18" x14ac:dyDescent="0.2">
      <c r="A272" s="95" t="str">
        <f>IF(ISBLANK('Zusatzblatt (Perigon)'!E267),"",'Zusatzblatt (Perigon)'!E267)</f>
        <v/>
      </c>
      <c r="B272" s="95" t="str">
        <f>IF(ISBLANK('Zusatzblatt (Perigon)'!G267),"",'Zusatzblatt (Perigon)'!G267)</f>
        <v/>
      </c>
      <c r="C272" s="96" t="str">
        <f>IF(ISBLANK('Zusatzblatt (Perigon)'!I267),"",'Zusatzblatt (Perigon)'!I267)</f>
        <v/>
      </c>
      <c r="D272" s="97" t="str">
        <f>IF(ISBLANK('Zusatzblatt (Perigon)'!J267),"",'Zusatzblatt (Perigon)'!J267)</f>
        <v/>
      </c>
      <c r="E272" s="64" t="str">
        <f>IF(ISBLANK('Zusatzblatt (Perigon)'!K267),"",'Zusatzblatt (Perigon)'!K267)</f>
        <v/>
      </c>
      <c r="F272" s="65"/>
      <c r="G272" s="64"/>
      <c r="H272" s="69" t="str">
        <f>IF(ISBLANK('Zusatzblatt (Perigon)'!L267),"",'Zusatzblatt (Perigon)'!L267)</f>
        <v/>
      </c>
      <c r="I272" s="69" t="str">
        <f>IF(ISBLANK('Zusatzblatt (Perigon)'!M267),"",'Zusatzblatt (Perigon)'!M267)</f>
        <v/>
      </c>
      <c r="J272" s="98" t="str">
        <f>IF(ISBLANK('Zusatzblatt (Perigon)'!N267),"",'Zusatzblatt (Perigon)'!N267)</f>
        <v/>
      </c>
      <c r="K272" s="99" t="str">
        <f>IF(ISBLANK('Zusatzblatt (Perigon)'!J267),"",'Zusatzblatt (Perigon)'!T267)</f>
        <v/>
      </c>
      <c r="L272" s="95" t="str">
        <f>IF(ISBLANK('Zusatzblatt (Perigon)'!O267),"",'Zusatzblatt (Perigon)'!O267)</f>
        <v/>
      </c>
      <c r="M272" s="95" t="str">
        <f>IF(ISBLANK('Zusatzblatt (Perigon)'!R267),"",'Zusatzblatt (Perigon)'!R267)</f>
        <v/>
      </c>
      <c r="N272" s="95" t="str">
        <f>IF(ISBLANK('Zusatzblatt (Perigon)'!P267),"",'Zusatzblatt (Perigon)'!P267)</f>
        <v/>
      </c>
      <c r="O272" s="38" t="str">
        <f>IF($L272="","",VLOOKUP($R272,Tarife!$A$2:$R$599,13,FALSE))</f>
        <v/>
      </c>
      <c r="P272" s="38" t="str">
        <f t="shared" si="4"/>
        <v/>
      </c>
      <c r="R272" s="100" t="str">
        <f>Zusammenzug!$C$25&amp;"-"&amp;Zusammenzug!$A$7&amp;"-"&amp;Leistungen!L272</f>
        <v>2026-Nicht beauftragte Spitex-Organisation-</v>
      </c>
    </row>
    <row r="273" spans="1:18" x14ac:dyDescent="0.2">
      <c r="A273" s="95" t="str">
        <f>IF(ISBLANK('Zusatzblatt (Perigon)'!E268),"",'Zusatzblatt (Perigon)'!E268)</f>
        <v/>
      </c>
      <c r="B273" s="95" t="str">
        <f>IF(ISBLANK('Zusatzblatt (Perigon)'!G268),"",'Zusatzblatt (Perigon)'!G268)</f>
        <v/>
      </c>
      <c r="C273" s="96" t="str">
        <f>IF(ISBLANK('Zusatzblatt (Perigon)'!I268),"",'Zusatzblatt (Perigon)'!I268)</f>
        <v/>
      </c>
      <c r="D273" s="97" t="str">
        <f>IF(ISBLANK('Zusatzblatt (Perigon)'!J268),"",'Zusatzblatt (Perigon)'!J268)</f>
        <v/>
      </c>
      <c r="E273" s="64" t="str">
        <f>IF(ISBLANK('Zusatzblatt (Perigon)'!K268),"",'Zusatzblatt (Perigon)'!K268)</f>
        <v/>
      </c>
      <c r="F273" s="65"/>
      <c r="G273" s="64"/>
      <c r="H273" s="69" t="str">
        <f>IF(ISBLANK('Zusatzblatt (Perigon)'!L268),"",'Zusatzblatt (Perigon)'!L268)</f>
        <v/>
      </c>
      <c r="I273" s="69" t="str">
        <f>IF(ISBLANK('Zusatzblatt (Perigon)'!M268),"",'Zusatzblatt (Perigon)'!M268)</f>
        <v/>
      </c>
      <c r="J273" s="98" t="str">
        <f>IF(ISBLANK('Zusatzblatt (Perigon)'!N268),"",'Zusatzblatt (Perigon)'!N268)</f>
        <v/>
      </c>
      <c r="K273" s="99" t="str">
        <f>IF(ISBLANK('Zusatzblatt (Perigon)'!J268),"",'Zusatzblatt (Perigon)'!T268)</f>
        <v/>
      </c>
      <c r="L273" s="95" t="str">
        <f>IF(ISBLANK('Zusatzblatt (Perigon)'!O268),"",'Zusatzblatt (Perigon)'!O268)</f>
        <v/>
      </c>
      <c r="M273" s="95" t="str">
        <f>IF(ISBLANK('Zusatzblatt (Perigon)'!R268),"",'Zusatzblatt (Perigon)'!R268)</f>
        <v/>
      </c>
      <c r="N273" s="95" t="str">
        <f>IF(ISBLANK('Zusatzblatt (Perigon)'!P268),"",'Zusatzblatt (Perigon)'!P268)</f>
        <v/>
      </c>
      <c r="O273" s="38" t="str">
        <f>IF($L273="","",VLOOKUP($R273,Tarife!$A$2:$R$599,13,FALSE))</f>
        <v/>
      </c>
      <c r="P273" s="38" t="str">
        <f t="shared" si="4"/>
        <v/>
      </c>
      <c r="R273" s="100" t="str">
        <f>Zusammenzug!$C$25&amp;"-"&amp;Zusammenzug!$A$7&amp;"-"&amp;Leistungen!L273</f>
        <v>2026-Nicht beauftragte Spitex-Organisation-</v>
      </c>
    </row>
    <row r="274" spans="1:18" x14ac:dyDescent="0.2">
      <c r="A274" s="95" t="str">
        <f>IF(ISBLANK('Zusatzblatt (Perigon)'!E269),"",'Zusatzblatt (Perigon)'!E269)</f>
        <v/>
      </c>
      <c r="B274" s="95" t="str">
        <f>IF(ISBLANK('Zusatzblatt (Perigon)'!G269),"",'Zusatzblatt (Perigon)'!G269)</f>
        <v/>
      </c>
      <c r="C274" s="96" t="str">
        <f>IF(ISBLANK('Zusatzblatt (Perigon)'!I269),"",'Zusatzblatt (Perigon)'!I269)</f>
        <v/>
      </c>
      <c r="D274" s="97" t="str">
        <f>IF(ISBLANK('Zusatzblatt (Perigon)'!J269),"",'Zusatzblatt (Perigon)'!J269)</f>
        <v/>
      </c>
      <c r="E274" s="64" t="str">
        <f>IF(ISBLANK('Zusatzblatt (Perigon)'!K269),"",'Zusatzblatt (Perigon)'!K269)</f>
        <v/>
      </c>
      <c r="F274" s="65"/>
      <c r="G274" s="64"/>
      <c r="H274" s="69" t="str">
        <f>IF(ISBLANK('Zusatzblatt (Perigon)'!L269),"",'Zusatzblatt (Perigon)'!L269)</f>
        <v/>
      </c>
      <c r="I274" s="69" t="str">
        <f>IF(ISBLANK('Zusatzblatt (Perigon)'!M269),"",'Zusatzblatt (Perigon)'!M269)</f>
        <v/>
      </c>
      <c r="J274" s="98" t="str">
        <f>IF(ISBLANK('Zusatzblatt (Perigon)'!N269),"",'Zusatzblatt (Perigon)'!N269)</f>
        <v/>
      </c>
      <c r="K274" s="99" t="str">
        <f>IF(ISBLANK('Zusatzblatt (Perigon)'!J269),"",'Zusatzblatt (Perigon)'!T269)</f>
        <v/>
      </c>
      <c r="L274" s="95" t="str">
        <f>IF(ISBLANK('Zusatzblatt (Perigon)'!O269),"",'Zusatzblatt (Perigon)'!O269)</f>
        <v/>
      </c>
      <c r="M274" s="95" t="str">
        <f>IF(ISBLANK('Zusatzblatt (Perigon)'!R269),"",'Zusatzblatt (Perigon)'!R269)</f>
        <v/>
      </c>
      <c r="N274" s="95" t="str">
        <f>IF(ISBLANK('Zusatzblatt (Perigon)'!P269),"",'Zusatzblatt (Perigon)'!P269)</f>
        <v/>
      </c>
      <c r="O274" s="38" t="str">
        <f>IF($L274="","",VLOOKUP($R274,Tarife!$A$2:$R$599,13,FALSE))</f>
        <v/>
      </c>
      <c r="P274" s="38" t="str">
        <f t="shared" si="4"/>
        <v/>
      </c>
      <c r="R274" s="100" t="str">
        <f>Zusammenzug!$C$25&amp;"-"&amp;Zusammenzug!$A$7&amp;"-"&amp;Leistungen!L274</f>
        <v>2026-Nicht beauftragte Spitex-Organisation-</v>
      </c>
    </row>
    <row r="275" spans="1:18" x14ac:dyDescent="0.2">
      <c r="A275" s="95" t="str">
        <f>IF(ISBLANK('Zusatzblatt (Perigon)'!E270),"",'Zusatzblatt (Perigon)'!E270)</f>
        <v/>
      </c>
      <c r="B275" s="95" t="str">
        <f>IF(ISBLANK('Zusatzblatt (Perigon)'!G270),"",'Zusatzblatt (Perigon)'!G270)</f>
        <v/>
      </c>
      <c r="C275" s="96" t="str">
        <f>IF(ISBLANK('Zusatzblatt (Perigon)'!I270),"",'Zusatzblatt (Perigon)'!I270)</f>
        <v/>
      </c>
      <c r="D275" s="97" t="str">
        <f>IF(ISBLANK('Zusatzblatt (Perigon)'!J270),"",'Zusatzblatt (Perigon)'!J270)</f>
        <v/>
      </c>
      <c r="E275" s="64" t="str">
        <f>IF(ISBLANK('Zusatzblatt (Perigon)'!K270),"",'Zusatzblatt (Perigon)'!K270)</f>
        <v/>
      </c>
      <c r="F275" s="65"/>
      <c r="G275" s="64"/>
      <c r="H275" s="69" t="str">
        <f>IF(ISBLANK('Zusatzblatt (Perigon)'!L270),"",'Zusatzblatt (Perigon)'!L270)</f>
        <v/>
      </c>
      <c r="I275" s="69" t="str">
        <f>IF(ISBLANK('Zusatzblatt (Perigon)'!M270),"",'Zusatzblatt (Perigon)'!M270)</f>
        <v/>
      </c>
      <c r="J275" s="98" t="str">
        <f>IF(ISBLANK('Zusatzblatt (Perigon)'!N270),"",'Zusatzblatt (Perigon)'!N270)</f>
        <v/>
      </c>
      <c r="K275" s="99" t="str">
        <f>IF(ISBLANK('Zusatzblatt (Perigon)'!J270),"",'Zusatzblatt (Perigon)'!T270)</f>
        <v/>
      </c>
      <c r="L275" s="95" t="str">
        <f>IF(ISBLANK('Zusatzblatt (Perigon)'!O270),"",'Zusatzblatt (Perigon)'!O270)</f>
        <v/>
      </c>
      <c r="M275" s="95" t="str">
        <f>IF(ISBLANK('Zusatzblatt (Perigon)'!R270),"",'Zusatzblatt (Perigon)'!R270)</f>
        <v/>
      </c>
      <c r="N275" s="95" t="str">
        <f>IF(ISBLANK('Zusatzblatt (Perigon)'!P270),"",'Zusatzblatt (Perigon)'!P270)</f>
        <v/>
      </c>
      <c r="O275" s="38" t="str">
        <f>IF($L275="","",VLOOKUP($R275,Tarife!$A$2:$R$599,13,FALSE))</f>
        <v/>
      </c>
      <c r="P275" s="38" t="str">
        <f t="shared" si="4"/>
        <v/>
      </c>
      <c r="R275" s="100" t="str">
        <f>Zusammenzug!$C$25&amp;"-"&amp;Zusammenzug!$A$7&amp;"-"&amp;Leistungen!L275</f>
        <v>2026-Nicht beauftragte Spitex-Organisation-</v>
      </c>
    </row>
    <row r="276" spans="1:18" x14ac:dyDescent="0.2">
      <c r="A276" s="95" t="str">
        <f>IF(ISBLANK('Zusatzblatt (Perigon)'!E271),"",'Zusatzblatt (Perigon)'!E271)</f>
        <v/>
      </c>
      <c r="B276" s="95" t="str">
        <f>IF(ISBLANK('Zusatzblatt (Perigon)'!G271),"",'Zusatzblatt (Perigon)'!G271)</f>
        <v/>
      </c>
      <c r="C276" s="96" t="str">
        <f>IF(ISBLANK('Zusatzblatt (Perigon)'!I271),"",'Zusatzblatt (Perigon)'!I271)</f>
        <v/>
      </c>
      <c r="D276" s="97" t="str">
        <f>IF(ISBLANK('Zusatzblatt (Perigon)'!J271),"",'Zusatzblatt (Perigon)'!J271)</f>
        <v/>
      </c>
      <c r="E276" s="64" t="str">
        <f>IF(ISBLANK('Zusatzblatt (Perigon)'!K271),"",'Zusatzblatt (Perigon)'!K271)</f>
        <v/>
      </c>
      <c r="F276" s="65"/>
      <c r="G276" s="64"/>
      <c r="H276" s="69" t="str">
        <f>IF(ISBLANK('Zusatzblatt (Perigon)'!L271),"",'Zusatzblatt (Perigon)'!L271)</f>
        <v/>
      </c>
      <c r="I276" s="69" t="str">
        <f>IF(ISBLANK('Zusatzblatt (Perigon)'!M271),"",'Zusatzblatt (Perigon)'!M271)</f>
        <v/>
      </c>
      <c r="J276" s="98" t="str">
        <f>IF(ISBLANK('Zusatzblatt (Perigon)'!N271),"",'Zusatzblatt (Perigon)'!N271)</f>
        <v/>
      </c>
      <c r="K276" s="99" t="str">
        <f>IF(ISBLANK('Zusatzblatt (Perigon)'!J271),"",'Zusatzblatt (Perigon)'!T271)</f>
        <v/>
      </c>
      <c r="L276" s="95" t="str">
        <f>IF(ISBLANK('Zusatzblatt (Perigon)'!O271),"",'Zusatzblatt (Perigon)'!O271)</f>
        <v/>
      </c>
      <c r="M276" s="95" t="str">
        <f>IF(ISBLANK('Zusatzblatt (Perigon)'!R271),"",'Zusatzblatt (Perigon)'!R271)</f>
        <v/>
      </c>
      <c r="N276" s="95" t="str">
        <f>IF(ISBLANK('Zusatzblatt (Perigon)'!P271),"",'Zusatzblatt (Perigon)'!P271)</f>
        <v/>
      </c>
      <c r="O276" s="38" t="str">
        <f>IF($L276="","",VLOOKUP($R276,Tarife!$A$2:$R$599,13,FALSE))</f>
        <v/>
      </c>
      <c r="P276" s="38" t="str">
        <f t="shared" si="4"/>
        <v/>
      </c>
      <c r="R276" s="100" t="str">
        <f>Zusammenzug!$C$25&amp;"-"&amp;Zusammenzug!$A$7&amp;"-"&amp;Leistungen!L276</f>
        <v>2026-Nicht beauftragte Spitex-Organisation-</v>
      </c>
    </row>
    <row r="277" spans="1:18" x14ac:dyDescent="0.2">
      <c r="A277" s="95" t="str">
        <f>IF(ISBLANK('Zusatzblatt (Perigon)'!E272),"",'Zusatzblatt (Perigon)'!E272)</f>
        <v/>
      </c>
      <c r="B277" s="95" t="str">
        <f>IF(ISBLANK('Zusatzblatt (Perigon)'!G272),"",'Zusatzblatt (Perigon)'!G272)</f>
        <v/>
      </c>
      <c r="C277" s="96" t="str">
        <f>IF(ISBLANK('Zusatzblatt (Perigon)'!I272),"",'Zusatzblatt (Perigon)'!I272)</f>
        <v/>
      </c>
      <c r="D277" s="97" t="str">
        <f>IF(ISBLANK('Zusatzblatt (Perigon)'!J272),"",'Zusatzblatt (Perigon)'!J272)</f>
        <v/>
      </c>
      <c r="E277" s="64" t="str">
        <f>IF(ISBLANK('Zusatzblatt (Perigon)'!K272),"",'Zusatzblatt (Perigon)'!K272)</f>
        <v/>
      </c>
      <c r="F277" s="65"/>
      <c r="G277" s="64"/>
      <c r="H277" s="69" t="str">
        <f>IF(ISBLANK('Zusatzblatt (Perigon)'!L272),"",'Zusatzblatt (Perigon)'!L272)</f>
        <v/>
      </c>
      <c r="I277" s="69" t="str">
        <f>IF(ISBLANK('Zusatzblatt (Perigon)'!M272),"",'Zusatzblatt (Perigon)'!M272)</f>
        <v/>
      </c>
      <c r="J277" s="98" t="str">
        <f>IF(ISBLANK('Zusatzblatt (Perigon)'!N272),"",'Zusatzblatt (Perigon)'!N272)</f>
        <v/>
      </c>
      <c r="K277" s="99" t="str">
        <f>IF(ISBLANK('Zusatzblatt (Perigon)'!J272),"",'Zusatzblatt (Perigon)'!T272)</f>
        <v/>
      </c>
      <c r="L277" s="95" t="str">
        <f>IF(ISBLANK('Zusatzblatt (Perigon)'!O272),"",'Zusatzblatt (Perigon)'!O272)</f>
        <v/>
      </c>
      <c r="M277" s="95" t="str">
        <f>IF(ISBLANK('Zusatzblatt (Perigon)'!R272),"",'Zusatzblatt (Perigon)'!R272)</f>
        <v/>
      </c>
      <c r="N277" s="95" t="str">
        <f>IF(ISBLANK('Zusatzblatt (Perigon)'!P272),"",'Zusatzblatt (Perigon)'!P272)</f>
        <v/>
      </c>
      <c r="O277" s="38" t="str">
        <f>IF($L277="","",VLOOKUP($R277,Tarife!$A$2:$R$599,13,FALSE))</f>
        <v/>
      </c>
      <c r="P277" s="38" t="str">
        <f t="shared" si="4"/>
        <v/>
      </c>
      <c r="R277" s="100" t="str">
        <f>Zusammenzug!$C$25&amp;"-"&amp;Zusammenzug!$A$7&amp;"-"&amp;Leistungen!L277</f>
        <v>2026-Nicht beauftragte Spitex-Organisation-</v>
      </c>
    </row>
    <row r="278" spans="1:18" x14ac:dyDescent="0.2">
      <c r="A278" s="95" t="str">
        <f>IF(ISBLANK('Zusatzblatt (Perigon)'!E273),"",'Zusatzblatt (Perigon)'!E273)</f>
        <v/>
      </c>
      <c r="B278" s="95" t="str">
        <f>IF(ISBLANK('Zusatzblatt (Perigon)'!G273),"",'Zusatzblatt (Perigon)'!G273)</f>
        <v/>
      </c>
      <c r="C278" s="96" t="str">
        <f>IF(ISBLANK('Zusatzblatt (Perigon)'!I273),"",'Zusatzblatt (Perigon)'!I273)</f>
        <v/>
      </c>
      <c r="D278" s="97" t="str">
        <f>IF(ISBLANK('Zusatzblatt (Perigon)'!J273),"",'Zusatzblatt (Perigon)'!J273)</f>
        <v/>
      </c>
      <c r="E278" s="64" t="str">
        <f>IF(ISBLANK('Zusatzblatt (Perigon)'!K273),"",'Zusatzblatt (Perigon)'!K273)</f>
        <v/>
      </c>
      <c r="F278" s="65"/>
      <c r="G278" s="64"/>
      <c r="H278" s="69" t="str">
        <f>IF(ISBLANK('Zusatzblatt (Perigon)'!L273),"",'Zusatzblatt (Perigon)'!L273)</f>
        <v/>
      </c>
      <c r="I278" s="69" t="str">
        <f>IF(ISBLANK('Zusatzblatt (Perigon)'!M273),"",'Zusatzblatt (Perigon)'!M273)</f>
        <v/>
      </c>
      <c r="J278" s="98" t="str">
        <f>IF(ISBLANK('Zusatzblatt (Perigon)'!N273),"",'Zusatzblatt (Perigon)'!N273)</f>
        <v/>
      </c>
      <c r="K278" s="99" t="str">
        <f>IF(ISBLANK('Zusatzblatt (Perigon)'!J273),"",'Zusatzblatt (Perigon)'!T273)</f>
        <v/>
      </c>
      <c r="L278" s="95" t="str">
        <f>IF(ISBLANK('Zusatzblatt (Perigon)'!O273),"",'Zusatzblatt (Perigon)'!O273)</f>
        <v/>
      </c>
      <c r="M278" s="95" t="str">
        <f>IF(ISBLANK('Zusatzblatt (Perigon)'!R273),"",'Zusatzblatt (Perigon)'!R273)</f>
        <v/>
      </c>
      <c r="N278" s="95" t="str">
        <f>IF(ISBLANK('Zusatzblatt (Perigon)'!P273),"",'Zusatzblatt (Perigon)'!P273)</f>
        <v/>
      </c>
      <c r="O278" s="38" t="str">
        <f>IF($L278="","",VLOOKUP($R278,Tarife!$A$2:$R$599,13,FALSE))</f>
        <v/>
      </c>
      <c r="P278" s="38" t="str">
        <f t="shared" si="4"/>
        <v/>
      </c>
      <c r="R278" s="100" t="str">
        <f>Zusammenzug!$C$25&amp;"-"&amp;Zusammenzug!$A$7&amp;"-"&amp;Leistungen!L278</f>
        <v>2026-Nicht beauftragte Spitex-Organisation-</v>
      </c>
    </row>
    <row r="279" spans="1:18" x14ac:dyDescent="0.2">
      <c r="A279" s="95" t="str">
        <f>IF(ISBLANK('Zusatzblatt (Perigon)'!E274),"",'Zusatzblatt (Perigon)'!E274)</f>
        <v/>
      </c>
      <c r="B279" s="95" t="str">
        <f>IF(ISBLANK('Zusatzblatt (Perigon)'!G274),"",'Zusatzblatt (Perigon)'!G274)</f>
        <v/>
      </c>
      <c r="C279" s="96" t="str">
        <f>IF(ISBLANK('Zusatzblatt (Perigon)'!I274),"",'Zusatzblatt (Perigon)'!I274)</f>
        <v/>
      </c>
      <c r="D279" s="97" t="str">
        <f>IF(ISBLANK('Zusatzblatt (Perigon)'!J274),"",'Zusatzblatt (Perigon)'!J274)</f>
        <v/>
      </c>
      <c r="E279" s="64" t="str">
        <f>IF(ISBLANK('Zusatzblatt (Perigon)'!K274),"",'Zusatzblatt (Perigon)'!K274)</f>
        <v/>
      </c>
      <c r="F279" s="65"/>
      <c r="G279" s="64"/>
      <c r="H279" s="69" t="str">
        <f>IF(ISBLANK('Zusatzblatt (Perigon)'!L274),"",'Zusatzblatt (Perigon)'!L274)</f>
        <v/>
      </c>
      <c r="I279" s="69" t="str">
        <f>IF(ISBLANK('Zusatzblatt (Perigon)'!M274),"",'Zusatzblatt (Perigon)'!M274)</f>
        <v/>
      </c>
      <c r="J279" s="98" t="str">
        <f>IF(ISBLANK('Zusatzblatt (Perigon)'!N274),"",'Zusatzblatt (Perigon)'!N274)</f>
        <v/>
      </c>
      <c r="K279" s="99" t="str">
        <f>IF(ISBLANK('Zusatzblatt (Perigon)'!J274),"",'Zusatzblatt (Perigon)'!T274)</f>
        <v/>
      </c>
      <c r="L279" s="95" t="str">
        <f>IF(ISBLANK('Zusatzblatt (Perigon)'!O274),"",'Zusatzblatt (Perigon)'!O274)</f>
        <v/>
      </c>
      <c r="M279" s="95" t="str">
        <f>IF(ISBLANK('Zusatzblatt (Perigon)'!R274),"",'Zusatzblatt (Perigon)'!R274)</f>
        <v/>
      </c>
      <c r="N279" s="95" t="str">
        <f>IF(ISBLANK('Zusatzblatt (Perigon)'!P274),"",'Zusatzblatt (Perigon)'!P274)</f>
        <v/>
      </c>
      <c r="O279" s="38" t="str">
        <f>IF($L279="","",VLOOKUP($R279,Tarife!$A$2:$R$599,13,FALSE))</f>
        <v/>
      </c>
      <c r="P279" s="38" t="str">
        <f t="shared" si="4"/>
        <v/>
      </c>
      <c r="R279" s="100" t="str">
        <f>Zusammenzug!$C$25&amp;"-"&amp;Zusammenzug!$A$7&amp;"-"&amp;Leistungen!L279</f>
        <v>2026-Nicht beauftragte Spitex-Organisation-</v>
      </c>
    </row>
    <row r="280" spans="1:18" x14ac:dyDescent="0.2">
      <c r="A280" s="95" t="str">
        <f>IF(ISBLANK('Zusatzblatt (Perigon)'!E275),"",'Zusatzblatt (Perigon)'!E275)</f>
        <v/>
      </c>
      <c r="B280" s="95" t="str">
        <f>IF(ISBLANK('Zusatzblatt (Perigon)'!G275),"",'Zusatzblatt (Perigon)'!G275)</f>
        <v/>
      </c>
      <c r="C280" s="96" t="str">
        <f>IF(ISBLANK('Zusatzblatt (Perigon)'!I275),"",'Zusatzblatt (Perigon)'!I275)</f>
        <v/>
      </c>
      <c r="D280" s="97" t="str">
        <f>IF(ISBLANK('Zusatzblatt (Perigon)'!J275),"",'Zusatzblatt (Perigon)'!J275)</f>
        <v/>
      </c>
      <c r="E280" s="64" t="str">
        <f>IF(ISBLANK('Zusatzblatt (Perigon)'!K275),"",'Zusatzblatt (Perigon)'!K275)</f>
        <v/>
      </c>
      <c r="F280" s="65"/>
      <c r="G280" s="64"/>
      <c r="H280" s="69" t="str">
        <f>IF(ISBLANK('Zusatzblatt (Perigon)'!L275),"",'Zusatzblatt (Perigon)'!L275)</f>
        <v/>
      </c>
      <c r="I280" s="69" t="str">
        <f>IF(ISBLANK('Zusatzblatt (Perigon)'!M275),"",'Zusatzblatt (Perigon)'!M275)</f>
        <v/>
      </c>
      <c r="J280" s="98" t="str">
        <f>IF(ISBLANK('Zusatzblatt (Perigon)'!N275),"",'Zusatzblatt (Perigon)'!N275)</f>
        <v/>
      </c>
      <c r="K280" s="99" t="str">
        <f>IF(ISBLANK('Zusatzblatt (Perigon)'!J275),"",'Zusatzblatt (Perigon)'!T275)</f>
        <v/>
      </c>
      <c r="L280" s="95" t="str">
        <f>IF(ISBLANK('Zusatzblatt (Perigon)'!O275),"",'Zusatzblatt (Perigon)'!O275)</f>
        <v/>
      </c>
      <c r="M280" s="95" t="str">
        <f>IF(ISBLANK('Zusatzblatt (Perigon)'!R275),"",'Zusatzblatt (Perigon)'!R275)</f>
        <v/>
      </c>
      <c r="N280" s="95" t="str">
        <f>IF(ISBLANK('Zusatzblatt (Perigon)'!P275),"",'Zusatzblatt (Perigon)'!P275)</f>
        <v/>
      </c>
      <c r="O280" s="38" t="str">
        <f>IF($L280="","",VLOOKUP($R280,Tarife!$A$2:$R$599,13,FALSE))</f>
        <v/>
      </c>
      <c r="P280" s="38" t="str">
        <f t="shared" si="4"/>
        <v/>
      </c>
      <c r="R280" s="100" t="str">
        <f>Zusammenzug!$C$25&amp;"-"&amp;Zusammenzug!$A$7&amp;"-"&amp;Leistungen!L280</f>
        <v>2026-Nicht beauftragte Spitex-Organisation-</v>
      </c>
    </row>
    <row r="281" spans="1:18" x14ac:dyDescent="0.2">
      <c r="A281" s="95" t="str">
        <f>IF(ISBLANK('Zusatzblatt (Perigon)'!E276),"",'Zusatzblatt (Perigon)'!E276)</f>
        <v/>
      </c>
      <c r="B281" s="95" t="str">
        <f>IF(ISBLANK('Zusatzblatt (Perigon)'!G276),"",'Zusatzblatt (Perigon)'!G276)</f>
        <v/>
      </c>
      <c r="C281" s="96" t="str">
        <f>IF(ISBLANK('Zusatzblatt (Perigon)'!I276),"",'Zusatzblatt (Perigon)'!I276)</f>
        <v/>
      </c>
      <c r="D281" s="97" t="str">
        <f>IF(ISBLANK('Zusatzblatt (Perigon)'!J276),"",'Zusatzblatt (Perigon)'!J276)</f>
        <v/>
      </c>
      <c r="E281" s="64" t="str">
        <f>IF(ISBLANK('Zusatzblatt (Perigon)'!K276),"",'Zusatzblatt (Perigon)'!K276)</f>
        <v/>
      </c>
      <c r="F281" s="65"/>
      <c r="G281" s="64"/>
      <c r="H281" s="69" t="str">
        <f>IF(ISBLANK('Zusatzblatt (Perigon)'!L276),"",'Zusatzblatt (Perigon)'!L276)</f>
        <v/>
      </c>
      <c r="I281" s="69" t="str">
        <f>IF(ISBLANK('Zusatzblatt (Perigon)'!M276),"",'Zusatzblatt (Perigon)'!M276)</f>
        <v/>
      </c>
      <c r="J281" s="98" t="str">
        <f>IF(ISBLANK('Zusatzblatt (Perigon)'!N276),"",'Zusatzblatt (Perigon)'!N276)</f>
        <v/>
      </c>
      <c r="K281" s="99" t="str">
        <f>IF(ISBLANK('Zusatzblatt (Perigon)'!J276),"",'Zusatzblatt (Perigon)'!T276)</f>
        <v/>
      </c>
      <c r="L281" s="95" t="str">
        <f>IF(ISBLANK('Zusatzblatt (Perigon)'!O276),"",'Zusatzblatt (Perigon)'!O276)</f>
        <v/>
      </c>
      <c r="M281" s="95" t="str">
        <f>IF(ISBLANK('Zusatzblatt (Perigon)'!R276),"",'Zusatzblatt (Perigon)'!R276)</f>
        <v/>
      </c>
      <c r="N281" s="95" t="str">
        <f>IF(ISBLANK('Zusatzblatt (Perigon)'!P276),"",'Zusatzblatt (Perigon)'!P276)</f>
        <v/>
      </c>
      <c r="O281" s="38" t="str">
        <f>IF($L281="","",VLOOKUP($R281,Tarife!$A$2:$R$599,13,FALSE))</f>
        <v/>
      </c>
      <c r="P281" s="38" t="str">
        <f t="shared" si="4"/>
        <v/>
      </c>
      <c r="R281" s="100" t="str">
        <f>Zusammenzug!$C$25&amp;"-"&amp;Zusammenzug!$A$7&amp;"-"&amp;Leistungen!L281</f>
        <v>2026-Nicht beauftragte Spitex-Organisation-</v>
      </c>
    </row>
    <row r="282" spans="1:18" x14ac:dyDescent="0.2">
      <c r="A282" s="95" t="str">
        <f>IF(ISBLANK('Zusatzblatt (Perigon)'!E277),"",'Zusatzblatt (Perigon)'!E277)</f>
        <v/>
      </c>
      <c r="B282" s="95" t="str">
        <f>IF(ISBLANK('Zusatzblatt (Perigon)'!G277),"",'Zusatzblatt (Perigon)'!G277)</f>
        <v/>
      </c>
      <c r="C282" s="96" t="str">
        <f>IF(ISBLANK('Zusatzblatt (Perigon)'!I277),"",'Zusatzblatt (Perigon)'!I277)</f>
        <v/>
      </c>
      <c r="D282" s="97" t="str">
        <f>IF(ISBLANK('Zusatzblatt (Perigon)'!J277),"",'Zusatzblatt (Perigon)'!J277)</f>
        <v/>
      </c>
      <c r="E282" s="64" t="str">
        <f>IF(ISBLANK('Zusatzblatt (Perigon)'!K277),"",'Zusatzblatt (Perigon)'!K277)</f>
        <v/>
      </c>
      <c r="F282" s="65"/>
      <c r="G282" s="64"/>
      <c r="H282" s="69" t="str">
        <f>IF(ISBLANK('Zusatzblatt (Perigon)'!L277),"",'Zusatzblatt (Perigon)'!L277)</f>
        <v/>
      </c>
      <c r="I282" s="69" t="str">
        <f>IF(ISBLANK('Zusatzblatt (Perigon)'!M277),"",'Zusatzblatt (Perigon)'!M277)</f>
        <v/>
      </c>
      <c r="J282" s="98" t="str">
        <f>IF(ISBLANK('Zusatzblatt (Perigon)'!N277),"",'Zusatzblatt (Perigon)'!N277)</f>
        <v/>
      </c>
      <c r="K282" s="99" t="str">
        <f>IF(ISBLANK('Zusatzblatt (Perigon)'!J277),"",'Zusatzblatt (Perigon)'!T277)</f>
        <v/>
      </c>
      <c r="L282" s="95" t="str">
        <f>IF(ISBLANK('Zusatzblatt (Perigon)'!O277),"",'Zusatzblatt (Perigon)'!O277)</f>
        <v/>
      </c>
      <c r="M282" s="95" t="str">
        <f>IF(ISBLANK('Zusatzblatt (Perigon)'!R277),"",'Zusatzblatt (Perigon)'!R277)</f>
        <v/>
      </c>
      <c r="N282" s="95" t="str">
        <f>IF(ISBLANK('Zusatzblatt (Perigon)'!P277),"",'Zusatzblatt (Perigon)'!P277)</f>
        <v/>
      </c>
      <c r="O282" s="38" t="str">
        <f>IF($L282="","",VLOOKUP($R282,Tarife!$A$2:$R$599,13,FALSE))</f>
        <v/>
      </c>
      <c r="P282" s="38" t="str">
        <f t="shared" si="4"/>
        <v/>
      </c>
      <c r="R282" s="100" t="str">
        <f>Zusammenzug!$C$25&amp;"-"&amp;Zusammenzug!$A$7&amp;"-"&amp;Leistungen!L282</f>
        <v>2026-Nicht beauftragte Spitex-Organisation-</v>
      </c>
    </row>
    <row r="283" spans="1:18" x14ac:dyDescent="0.2">
      <c r="A283" s="95" t="str">
        <f>IF(ISBLANK('Zusatzblatt (Perigon)'!E278),"",'Zusatzblatt (Perigon)'!E278)</f>
        <v/>
      </c>
      <c r="B283" s="95" t="str">
        <f>IF(ISBLANK('Zusatzblatt (Perigon)'!G278),"",'Zusatzblatt (Perigon)'!G278)</f>
        <v/>
      </c>
      <c r="C283" s="96" t="str">
        <f>IF(ISBLANK('Zusatzblatt (Perigon)'!I278),"",'Zusatzblatt (Perigon)'!I278)</f>
        <v/>
      </c>
      <c r="D283" s="97" t="str">
        <f>IF(ISBLANK('Zusatzblatt (Perigon)'!J278),"",'Zusatzblatt (Perigon)'!J278)</f>
        <v/>
      </c>
      <c r="E283" s="64" t="str">
        <f>IF(ISBLANK('Zusatzblatt (Perigon)'!K278),"",'Zusatzblatt (Perigon)'!K278)</f>
        <v/>
      </c>
      <c r="F283" s="65"/>
      <c r="G283" s="64"/>
      <c r="H283" s="69" t="str">
        <f>IF(ISBLANK('Zusatzblatt (Perigon)'!L278),"",'Zusatzblatt (Perigon)'!L278)</f>
        <v/>
      </c>
      <c r="I283" s="69" t="str">
        <f>IF(ISBLANK('Zusatzblatt (Perigon)'!M278),"",'Zusatzblatt (Perigon)'!M278)</f>
        <v/>
      </c>
      <c r="J283" s="98" t="str">
        <f>IF(ISBLANK('Zusatzblatt (Perigon)'!N278),"",'Zusatzblatt (Perigon)'!N278)</f>
        <v/>
      </c>
      <c r="K283" s="99" t="str">
        <f>IF(ISBLANK('Zusatzblatt (Perigon)'!J278),"",'Zusatzblatt (Perigon)'!T278)</f>
        <v/>
      </c>
      <c r="L283" s="95" t="str">
        <f>IF(ISBLANK('Zusatzblatt (Perigon)'!O278),"",'Zusatzblatt (Perigon)'!O278)</f>
        <v/>
      </c>
      <c r="M283" s="95" t="str">
        <f>IF(ISBLANK('Zusatzblatt (Perigon)'!R278),"",'Zusatzblatt (Perigon)'!R278)</f>
        <v/>
      </c>
      <c r="N283" s="95" t="str">
        <f>IF(ISBLANK('Zusatzblatt (Perigon)'!P278),"",'Zusatzblatt (Perigon)'!P278)</f>
        <v/>
      </c>
      <c r="O283" s="38" t="str">
        <f>IF($L283="","",VLOOKUP($R283,Tarife!$A$2:$R$599,13,FALSE))</f>
        <v/>
      </c>
      <c r="P283" s="38" t="str">
        <f t="shared" si="4"/>
        <v/>
      </c>
      <c r="R283" s="100" t="str">
        <f>Zusammenzug!$C$25&amp;"-"&amp;Zusammenzug!$A$7&amp;"-"&amp;Leistungen!L283</f>
        <v>2026-Nicht beauftragte Spitex-Organisation-</v>
      </c>
    </row>
    <row r="284" spans="1:18" x14ac:dyDescent="0.2">
      <c r="A284" s="95" t="str">
        <f>IF(ISBLANK('Zusatzblatt (Perigon)'!E279),"",'Zusatzblatt (Perigon)'!E279)</f>
        <v/>
      </c>
      <c r="B284" s="95" t="str">
        <f>IF(ISBLANK('Zusatzblatt (Perigon)'!G279),"",'Zusatzblatt (Perigon)'!G279)</f>
        <v/>
      </c>
      <c r="C284" s="96" t="str">
        <f>IF(ISBLANK('Zusatzblatt (Perigon)'!I279),"",'Zusatzblatt (Perigon)'!I279)</f>
        <v/>
      </c>
      <c r="D284" s="97" t="str">
        <f>IF(ISBLANK('Zusatzblatt (Perigon)'!J279),"",'Zusatzblatt (Perigon)'!J279)</f>
        <v/>
      </c>
      <c r="E284" s="64" t="str">
        <f>IF(ISBLANK('Zusatzblatt (Perigon)'!K279),"",'Zusatzblatt (Perigon)'!K279)</f>
        <v/>
      </c>
      <c r="F284" s="65"/>
      <c r="G284" s="64"/>
      <c r="H284" s="69" t="str">
        <f>IF(ISBLANK('Zusatzblatt (Perigon)'!L279),"",'Zusatzblatt (Perigon)'!L279)</f>
        <v/>
      </c>
      <c r="I284" s="69" t="str">
        <f>IF(ISBLANK('Zusatzblatt (Perigon)'!M279),"",'Zusatzblatt (Perigon)'!M279)</f>
        <v/>
      </c>
      <c r="J284" s="98" t="str">
        <f>IF(ISBLANK('Zusatzblatt (Perigon)'!N279),"",'Zusatzblatt (Perigon)'!N279)</f>
        <v/>
      </c>
      <c r="K284" s="99" t="str">
        <f>IF(ISBLANK('Zusatzblatt (Perigon)'!J279),"",'Zusatzblatt (Perigon)'!T279)</f>
        <v/>
      </c>
      <c r="L284" s="95" t="str">
        <f>IF(ISBLANK('Zusatzblatt (Perigon)'!O279),"",'Zusatzblatt (Perigon)'!O279)</f>
        <v/>
      </c>
      <c r="M284" s="95" t="str">
        <f>IF(ISBLANK('Zusatzblatt (Perigon)'!R279),"",'Zusatzblatt (Perigon)'!R279)</f>
        <v/>
      </c>
      <c r="N284" s="95" t="str">
        <f>IF(ISBLANK('Zusatzblatt (Perigon)'!P279),"",'Zusatzblatt (Perigon)'!P279)</f>
        <v/>
      </c>
      <c r="O284" s="38" t="str">
        <f>IF($L284="","",VLOOKUP($R284,Tarife!$A$2:$R$599,13,FALSE))</f>
        <v/>
      </c>
      <c r="P284" s="38" t="str">
        <f t="shared" si="4"/>
        <v/>
      </c>
      <c r="R284" s="100" t="str">
        <f>Zusammenzug!$C$25&amp;"-"&amp;Zusammenzug!$A$7&amp;"-"&amp;Leistungen!L284</f>
        <v>2026-Nicht beauftragte Spitex-Organisation-</v>
      </c>
    </row>
    <row r="285" spans="1:18" x14ac:dyDescent="0.2">
      <c r="A285" s="95" t="str">
        <f>IF(ISBLANK('Zusatzblatt (Perigon)'!E280),"",'Zusatzblatt (Perigon)'!E280)</f>
        <v/>
      </c>
      <c r="B285" s="95" t="str">
        <f>IF(ISBLANK('Zusatzblatt (Perigon)'!G280),"",'Zusatzblatt (Perigon)'!G280)</f>
        <v/>
      </c>
      <c r="C285" s="96" t="str">
        <f>IF(ISBLANK('Zusatzblatt (Perigon)'!I280),"",'Zusatzblatt (Perigon)'!I280)</f>
        <v/>
      </c>
      <c r="D285" s="97" t="str">
        <f>IF(ISBLANK('Zusatzblatt (Perigon)'!J280),"",'Zusatzblatt (Perigon)'!J280)</f>
        <v/>
      </c>
      <c r="E285" s="64" t="str">
        <f>IF(ISBLANK('Zusatzblatt (Perigon)'!K280),"",'Zusatzblatt (Perigon)'!K280)</f>
        <v/>
      </c>
      <c r="F285" s="65"/>
      <c r="G285" s="64"/>
      <c r="H285" s="69" t="str">
        <f>IF(ISBLANK('Zusatzblatt (Perigon)'!L280),"",'Zusatzblatt (Perigon)'!L280)</f>
        <v/>
      </c>
      <c r="I285" s="69" t="str">
        <f>IF(ISBLANK('Zusatzblatt (Perigon)'!M280),"",'Zusatzblatt (Perigon)'!M280)</f>
        <v/>
      </c>
      <c r="J285" s="98" t="str">
        <f>IF(ISBLANK('Zusatzblatt (Perigon)'!N280),"",'Zusatzblatt (Perigon)'!N280)</f>
        <v/>
      </c>
      <c r="K285" s="99" t="str">
        <f>IF(ISBLANK('Zusatzblatt (Perigon)'!J280),"",'Zusatzblatt (Perigon)'!T280)</f>
        <v/>
      </c>
      <c r="L285" s="95" t="str">
        <f>IF(ISBLANK('Zusatzblatt (Perigon)'!O280),"",'Zusatzblatt (Perigon)'!O280)</f>
        <v/>
      </c>
      <c r="M285" s="95" t="str">
        <f>IF(ISBLANK('Zusatzblatt (Perigon)'!R280),"",'Zusatzblatt (Perigon)'!R280)</f>
        <v/>
      </c>
      <c r="N285" s="95" t="str">
        <f>IF(ISBLANK('Zusatzblatt (Perigon)'!P280),"",'Zusatzblatt (Perigon)'!P280)</f>
        <v/>
      </c>
      <c r="O285" s="38" t="str">
        <f>IF($L285="","",VLOOKUP($R285,Tarife!$A$2:$R$599,13,FALSE))</f>
        <v/>
      </c>
      <c r="P285" s="38" t="str">
        <f t="shared" si="4"/>
        <v/>
      </c>
      <c r="R285" s="100" t="str">
        <f>Zusammenzug!$C$25&amp;"-"&amp;Zusammenzug!$A$7&amp;"-"&amp;Leistungen!L285</f>
        <v>2026-Nicht beauftragte Spitex-Organisation-</v>
      </c>
    </row>
    <row r="286" spans="1:18" x14ac:dyDescent="0.2">
      <c r="A286" s="95" t="str">
        <f>IF(ISBLANK('Zusatzblatt (Perigon)'!E281),"",'Zusatzblatt (Perigon)'!E281)</f>
        <v/>
      </c>
      <c r="B286" s="95" t="str">
        <f>IF(ISBLANK('Zusatzblatt (Perigon)'!G281),"",'Zusatzblatt (Perigon)'!G281)</f>
        <v/>
      </c>
      <c r="C286" s="96" t="str">
        <f>IF(ISBLANK('Zusatzblatt (Perigon)'!I281),"",'Zusatzblatt (Perigon)'!I281)</f>
        <v/>
      </c>
      <c r="D286" s="97" t="str">
        <f>IF(ISBLANK('Zusatzblatt (Perigon)'!J281),"",'Zusatzblatt (Perigon)'!J281)</f>
        <v/>
      </c>
      <c r="E286" s="64" t="str">
        <f>IF(ISBLANK('Zusatzblatt (Perigon)'!K281),"",'Zusatzblatt (Perigon)'!K281)</f>
        <v/>
      </c>
      <c r="F286" s="65"/>
      <c r="G286" s="64"/>
      <c r="H286" s="69" t="str">
        <f>IF(ISBLANK('Zusatzblatt (Perigon)'!L281),"",'Zusatzblatt (Perigon)'!L281)</f>
        <v/>
      </c>
      <c r="I286" s="69" t="str">
        <f>IF(ISBLANK('Zusatzblatt (Perigon)'!M281),"",'Zusatzblatt (Perigon)'!M281)</f>
        <v/>
      </c>
      <c r="J286" s="98" t="str">
        <f>IF(ISBLANK('Zusatzblatt (Perigon)'!N281),"",'Zusatzblatt (Perigon)'!N281)</f>
        <v/>
      </c>
      <c r="K286" s="99" t="str">
        <f>IF(ISBLANK('Zusatzblatt (Perigon)'!J281),"",'Zusatzblatt (Perigon)'!T281)</f>
        <v/>
      </c>
      <c r="L286" s="95" t="str">
        <f>IF(ISBLANK('Zusatzblatt (Perigon)'!O281),"",'Zusatzblatt (Perigon)'!O281)</f>
        <v/>
      </c>
      <c r="M286" s="95" t="str">
        <f>IF(ISBLANK('Zusatzblatt (Perigon)'!R281),"",'Zusatzblatt (Perigon)'!R281)</f>
        <v/>
      </c>
      <c r="N286" s="95" t="str">
        <f>IF(ISBLANK('Zusatzblatt (Perigon)'!P281),"",'Zusatzblatt (Perigon)'!P281)</f>
        <v/>
      </c>
      <c r="O286" s="38" t="str">
        <f>IF($L286="","",VLOOKUP($R286,Tarife!$A$2:$R$599,13,FALSE))</f>
        <v/>
      </c>
      <c r="P286" s="38" t="str">
        <f t="shared" si="4"/>
        <v/>
      </c>
      <c r="R286" s="100" t="str">
        <f>Zusammenzug!$C$25&amp;"-"&amp;Zusammenzug!$A$7&amp;"-"&amp;Leistungen!L286</f>
        <v>2026-Nicht beauftragte Spitex-Organisation-</v>
      </c>
    </row>
    <row r="287" spans="1:18" x14ac:dyDescent="0.2">
      <c r="A287" s="95" t="str">
        <f>IF(ISBLANK('Zusatzblatt (Perigon)'!E282),"",'Zusatzblatt (Perigon)'!E282)</f>
        <v/>
      </c>
      <c r="B287" s="95" t="str">
        <f>IF(ISBLANK('Zusatzblatt (Perigon)'!G282),"",'Zusatzblatt (Perigon)'!G282)</f>
        <v/>
      </c>
      <c r="C287" s="96" t="str">
        <f>IF(ISBLANK('Zusatzblatt (Perigon)'!I282),"",'Zusatzblatt (Perigon)'!I282)</f>
        <v/>
      </c>
      <c r="D287" s="97" t="str">
        <f>IF(ISBLANK('Zusatzblatt (Perigon)'!J282),"",'Zusatzblatt (Perigon)'!J282)</f>
        <v/>
      </c>
      <c r="E287" s="64" t="str">
        <f>IF(ISBLANK('Zusatzblatt (Perigon)'!K282),"",'Zusatzblatt (Perigon)'!K282)</f>
        <v/>
      </c>
      <c r="F287" s="65"/>
      <c r="G287" s="64"/>
      <c r="H287" s="69" t="str">
        <f>IF(ISBLANK('Zusatzblatt (Perigon)'!L282),"",'Zusatzblatt (Perigon)'!L282)</f>
        <v/>
      </c>
      <c r="I287" s="69" t="str">
        <f>IF(ISBLANK('Zusatzblatt (Perigon)'!M282),"",'Zusatzblatt (Perigon)'!M282)</f>
        <v/>
      </c>
      <c r="J287" s="98" t="str">
        <f>IF(ISBLANK('Zusatzblatt (Perigon)'!N282),"",'Zusatzblatt (Perigon)'!N282)</f>
        <v/>
      </c>
      <c r="K287" s="99" t="str">
        <f>IF(ISBLANK('Zusatzblatt (Perigon)'!J282),"",'Zusatzblatt (Perigon)'!T282)</f>
        <v/>
      </c>
      <c r="L287" s="95" t="str">
        <f>IF(ISBLANK('Zusatzblatt (Perigon)'!O282),"",'Zusatzblatt (Perigon)'!O282)</f>
        <v/>
      </c>
      <c r="M287" s="95" t="str">
        <f>IF(ISBLANK('Zusatzblatt (Perigon)'!R282),"",'Zusatzblatt (Perigon)'!R282)</f>
        <v/>
      </c>
      <c r="N287" s="95" t="str">
        <f>IF(ISBLANK('Zusatzblatt (Perigon)'!P282),"",'Zusatzblatt (Perigon)'!P282)</f>
        <v/>
      </c>
      <c r="O287" s="38" t="str">
        <f>IF($L287="","",VLOOKUP($R287,Tarife!$A$2:$R$599,13,FALSE))</f>
        <v/>
      </c>
      <c r="P287" s="38" t="str">
        <f t="shared" si="4"/>
        <v/>
      </c>
      <c r="R287" s="100" t="str">
        <f>Zusammenzug!$C$25&amp;"-"&amp;Zusammenzug!$A$7&amp;"-"&amp;Leistungen!L287</f>
        <v>2026-Nicht beauftragte Spitex-Organisation-</v>
      </c>
    </row>
    <row r="288" spans="1:18" x14ac:dyDescent="0.2">
      <c r="A288" s="95" t="str">
        <f>IF(ISBLANK('Zusatzblatt (Perigon)'!E283),"",'Zusatzblatt (Perigon)'!E283)</f>
        <v/>
      </c>
      <c r="B288" s="95" t="str">
        <f>IF(ISBLANK('Zusatzblatt (Perigon)'!G283),"",'Zusatzblatt (Perigon)'!G283)</f>
        <v/>
      </c>
      <c r="C288" s="96" t="str">
        <f>IF(ISBLANK('Zusatzblatt (Perigon)'!I283),"",'Zusatzblatt (Perigon)'!I283)</f>
        <v/>
      </c>
      <c r="D288" s="97" t="str">
        <f>IF(ISBLANK('Zusatzblatt (Perigon)'!J283),"",'Zusatzblatt (Perigon)'!J283)</f>
        <v/>
      </c>
      <c r="E288" s="64" t="str">
        <f>IF(ISBLANK('Zusatzblatt (Perigon)'!K283),"",'Zusatzblatt (Perigon)'!K283)</f>
        <v/>
      </c>
      <c r="F288" s="65"/>
      <c r="G288" s="64"/>
      <c r="H288" s="69" t="str">
        <f>IF(ISBLANK('Zusatzblatt (Perigon)'!L283),"",'Zusatzblatt (Perigon)'!L283)</f>
        <v/>
      </c>
      <c r="I288" s="69" t="str">
        <f>IF(ISBLANK('Zusatzblatt (Perigon)'!M283),"",'Zusatzblatt (Perigon)'!M283)</f>
        <v/>
      </c>
      <c r="J288" s="98" t="str">
        <f>IF(ISBLANK('Zusatzblatt (Perigon)'!N283),"",'Zusatzblatt (Perigon)'!N283)</f>
        <v/>
      </c>
      <c r="K288" s="99" t="str">
        <f>IF(ISBLANK('Zusatzblatt (Perigon)'!J283),"",'Zusatzblatt (Perigon)'!T283)</f>
        <v/>
      </c>
      <c r="L288" s="95" t="str">
        <f>IF(ISBLANK('Zusatzblatt (Perigon)'!O283),"",'Zusatzblatt (Perigon)'!O283)</f>
        <v/>
      </c>
      <c r="M288" s="95" t="str">
        <f>IF(ISBLANK('Zusatzblatt (Perigon)'!R283),"",'Zusatzblatt (Perigon)'!R283)</f>
        <v/>
      </c>
      <c r="N288" s="95" t="str">
        <f>IF(ISBLANK('Zusatzblatt (Perigon)'!P283),"",'Zusatzblatt (Perigon)'!P283)</f>
        <v/>
      </c>
      <c r="O288" s="38" t="str">
        <f>IF($L288="","",VLOOKUP($R288,Tarife!$A$2:$R$599,13,FALSE))</f>
        <v/>
      </c>
      <c r="P288" s="38" t="str">
        <f t="shared" si="4"/>
        <v/>
      </c>
      <c r="R288" s="100" t="str">
        <f>Zusammenzug!$C$25&amp;"-"&amp;Zusammenzug!$A$7&amp;"-"&amp;Leistungen!L288</f>
        <v>2026-Nicht beauftragte Spitex-Organisation-</v>
      </c>
    </row>
    <row r="289" spans="1:18" x14ac:dyDescent="0.2">
      <c r="A289" s="95" t="str">
        <f>IF(ISBLANK('Zusatzblatt (Perigon)'!E284),"",'Zusatzblatt (Perigon)'!E284)</f>
        <v/>
      </c>
      <c r="B289" s="95" t="str">
        <f>IF(ISBLANK('Zusatzblatt (Perigon)'!G284),"",'Zusatzblatt (Perigon)'!G284)</f>
        <v/>
      </c>
      <c r="C289" s="96" t="str">
        <f>IF(ISBLANK('Zusatzblatt (Perigon)'!I284),"",'Zusatzblatt (Perigon)'!I284)</f>
        <v/>
      </c>
      <c r="D289" s="97" t="str">
        <f>IF(ISBLANK('Zusatzblatt (Perigon)'!J284),"",'Zusatzblatt (Perigon)'!J284)</f>
        <v/>
      </c>
      <c r="E289" s="64" t="str">
        <f>IF(ISBLANK('Zusatzblatt (Perigon)'!K284),"",'Zusatzblatt (Perigon)'!K284)</f>
        <v/>
      </c>
      <c r="F289" s="65"/>
      <c r="G289" s="64"/>
      <c r="H289" s="69" t="str">
        <f>IF(ISBLANK('Zusatzblatt (Perigon)'!L284),"",'Zusatzblatt (Perigon)'!L284)</f>
        <v/>
      </c>
      <c r="I289" s="69" t="str">
        <f>IF(ISBLANK('Zusatzblatt (Perigon)'!M284),"",'Zusatzblatt (Perigon)'!M284)</f>
        <v/>
      </c>
      <c r="J289" s="98" t="str">
        <f>IF(ISBLANK('Zusatzblatt (Perigon)'!N284),"",'Zusatzblatt (Perigon)'!N284)</f>
        <v/>
      </c>
      <c r="K289" s="99" t="str">
        <f>IF(ISBLANK('Zusatzblatt (Perigon)'!J284),"",'Zusatzblatt (Perigon)'!T284)</f>
        <v/>
      </c>
      <c r="L289" s="95" t="str">
        <f>IF(ISBLANK('Zusatzblatt (Perigon)'!O284),"",'Zusatzblatt (Perigon)'!O284)</f>
        <v/>
      </c>
      <c r="M289" s="95" t="str">
        <f>IF(ISBLANK('Zusatzblatt (Perigon)'!R284),"",'Zusatzblatt (Perigon)'!R284)</f>
        <v/>
      </c>
      <c r="N289" s="95" t="str">
        <f>IF(ISBLANK('Zusatzblatt (Perigon)'!P284),"",'Zusatzblatt (Perigon)'!P284)</f>
        <v/>
      </c>
      <c r="O289" s="38" t="str">
        <f>IF($L289="","",VLOOKUP($R289,Tarife!$A$2:$R$599,13,FALSE))</f>
        <v/>
      </c>
      <c r="P289" s="38" t="str">
        <f t="shared" si="4"/>
        <v/>
      </c>
      <c r="R289" s="100" t="str">
        <f>Zusammenzug!$C$25&amp;"-"&amp;Zusammenzug!$A$7&amp;"-"&amp;Leistungen!L289</f>
        <v>2026-Nicht beauftragte Spitex-Organisation-</v>
      </c>
    </row>
    <row r="290" spans="1:18" x14ac:dyDescent="0.2">
      <c r="A290" s="95" t="str">
        <f>IF(ISBLANK('Zusatzblatt (Perigon)'!E285),"",'Zusatzblatt (Perigon)'!E285)</f>
        <v/>
      </c>
      <c r="B290" s="95" t="str">
        <f>IF(ISBLANK('Zusatzblatt (Perigon)'!G285),"",'Zusatzblatt (Perigon)'!G285)</f>
        <v/>
      </c>
      <c r="C290" s="96" t="str">
        <f>IF(ISBLANK('Zusatzblatt (Perigon)'!I285),"",'Zusatzblatt (Perigon)'!I285)</f>
        <v/>
      </c>
      <c r="D290" s="97" t="str">
        <f>IF(ISBLANK('Zusatzblatt (Perigon)'!J285),"",'Zusatzblatt (Perigon)'!J285)</f>
        <v/>
      </c>
      <c r="E290" s="64" t="str">
        <f>IF(ISBLANK('Zusatzblatt (Perigon)'!K285),"",'Zusatzblatt (Perigon)'!K285)</f>
        <v/>
      </c>
      <c r="F290" s="65"/>
      <c r="G290" s="64"/>
      <c r="H290" s="69" t="str">
        <f>IF(ISBLANK('Zusatzblatt (Perigon)'!L285),"",'Zusatzblatt (Perigon)'!L285)</f>
        <v/>
      </c>
      <c r="I290" s="69" t="str">
        <f>IF(ISBLANK('Zusatzblatt (Perigon)'!M285),"",'Zusatzblatt (Perigon)'!M285)</f>
        <v/>
      </c>
      <c r="J290" s="98" t="str">
        <f>IF(ISBLANK('Zusatzblatt (Perigon)'!N285),"",'Zusatzblatt (Perigon)'!N285)</f>
        <v/>
      </c>
      <c r="K290" s="99" t="str">
        <f>IF(ISBLANK('Zusatzblatt (Perigon)'!J285),"",'Zusatzblatt (Perigon)'!T285)</f>
        <v/>
      </c>
      <c r="L290" s="95" t="str">
        <f>IF(ISBLANK('Zusatzblatt (Perigon)'!O285),"",'Zusatzblatt (Perigon)'!O285)</f>
        <v/>
      </c>
      <c r="M290" s="95" t="str">
        <f>IF(ISBLANK('Zusatzblatt (Perigon)'!R285),"",'Zusatzblatt (Perigon)'!R285)</f>
        <v/>
      </c>
      <c r="N290" s="95" t="str">
        <f>IF(ISBLANK('Zusatzblatt (Perigon)'!P285),"",'Zusatzblatt (Perigon)'!P285)</f>
        <v/>
      </c>
      <c r="O290" s="38" t="str">
        <f>IF($L290="","",VLOOKUP($R290,Tarife!$A$2:$R$599,13,FALSE))</f>
        <v/>
      </c>
      <c r="P290" s="38" t="str">
        <f t="shared" si="4"/>
        <v/>
      </c>
      <c r="R290" s="100" t="str">
        <f>Zusammenzug!$C$25&amp;"-"&amp;Zusammenzug!$A$7&amp;"-"&amp;Leistungen!L290</f>
        <v>2026-Nicht beauftragte Spitex-Organisation-</v>
      </c>
    </row>
    <row r="291" spans="1:18" x14ac:dyDescent="0.2">
      <c r="A291" s="95" t="str">
        <f>IF(ISBLANK('Zusatzblatt (Perigon)'!E286),"",'Zusatzblatt (Perigon)'!E286)</f>
        <v/>
      </c>
      <c r="B291" s="95" t="str">
        <f>IF(ISBLANK('Zusatzblatt (Perigon)'!G286),"",'Zusatzblatt (Perigon)'!G286)</f>
        <v/>
      </c>
      <c r="C291" s="96" t="str">
        <f>IF(ISBLANK('Zusatzblatt (Perigon)'!I286),"",'Zusatzblatt (Perigon)'!I286)</f>
        <v/>
      </c>
      <c r="D291" s="97" t="str">
        <f>IF(ISBLANK('Zusatzblatt (Perigon)'!J286),"",'Zusatzblatt (Perigon)'!J286)</f>
        <v/>
      </c>
      <c r="E291" s="64" t="str">
        <f>IF(ISBLANK('Zusatzblatt (Perigon)'!K286),"",'Zusatzblatt (Perigon)'!K286)</f>
        <v/>
      </c>
      <c r="F291" s="65"/>
      <c r="G291" s="64"/>
      <c r="H291" s="69" t="str">
        <f>IF(ISBLANK('Zusatzblatt (Perigon)'!L286),"",'Zusatzblatt (Perigon)'!L286)</f>
        <v/>
      </c>
      <c r="I291" s="69" t="str">
        <f>IF(ISBLANK('Zusatzblatt (Perigon)'!M286),"",'Zusatzblatt (Perigon)'!M286)</f>
        <v/>
      </c>
      <c r="J291" s="98" t="str">
        <f>IF(ISBLANK('Zusatzblatt (Perigon)'!N286),"",'Zusatzblatt (Perigon)'!N286)</f>
        <v/>
      </c>
      <c r="K291" s="99" t="str">
        <f>IF(ISBLANK('Zusatzblatt (Perigon)'!J286),"",'Zusatzblatt (Perigon)'!T286)</f>
        <v/>
      </c>
      <c r="L291" s="95" t="str">
        <f>IF(ISBLANK('Zusatzblatt (Perigon)'!O286),"",'Zusatzblatt (Perigon)'!O286)</f>
        <v/>
      </c>
      <c r="M291" s="95" t="str">
        <f>IF(ISBLANK('Zusatzblatt (Perigon)'!R286),"",'Zusatzblatt (Perigon)'!R286)</f>
        <v/>
      </c>
      <c r="N291" s="95" t="str">
        <f>IF(ISBLANK('Zusatzblatt (Perigon)'!P286),"",'Zusatzblatt (Perigon)'!P286)</f>
        <v/>
      </c>
      <c r="O291" s="38" t="str">
        <f>IF($L291="","",VLOOKUP($R291,Tarife!$A$2:$R$599,13,FALSE))</f>
        <v/>
      </c>
      <c r="P291" s="38" t="str">
        <f t="shared" si="4"/>
        <v/>
      </c>
      <c r="R291" s="100" t="str">
        <f>Zusammenzug!$C$25&amp;"-"&amp;Zusammenzug!$A$7&amp;"-"&amp;Leistungen!L291</f>
        <v>2026-Nicht beauftragte Spitex-Organisation-</v>
      </c>
    </row>
    <row r="292" spans="1:18" x14ac:dyDescent="0.2">
      <c r="A292" s="95" t="str">
        <f>IF(ISBLANK('Zusatzblatt (Perigon)'!E287),"",'Zusatzblatt (Perigon)'!E287)</f>
        <v/>
      </c>
      <c r="B292" s="95" t="str">
        <f>IF(ISBLANK('Zusatzblatt (Perigon)'!G287),"",'Zusatzblatt (Perigon)'!G287)</f>
        <v/>
      </c>
      <c r="C292" s="96" t="str">
        <f>IF(ISBLANK('Zusatzblatt (Perigon)'!I287),"",'Zusatzblatt (Perigon)'!I287)</f>
        <v/>
      </c>
      <c r="D292" s="97" t="str">
        <f>IF(ISBLANK('Zusatzblatt (Perigon)'!J287),"",'Zusatzblatt (Perigon)'!J287)</f>
        <v/>
      </c>
      <c r="E292" s="64" t="str">
        <f>IF(ISBLANK('Zusatzblatt (Perigon)'!K287),"",'Zusatzblatt (Perigon)'!K287)</f>
        <v/>
      </c>
      <c r="F292" s="65"/>
      <c r="G292" s="64"/>
      <c r="H292" s="69" t="str">
        <f>IF(ISBLANK('Zusatzblatt (Perigon)'!L287),"",'Zusatzblatt (Perigon)'!L287)</f>
        <v/>
      </c>
      <c r="I292" s="69" t="str">
        <f>IF(ISBLANK('Zusatzblatt (Perigon)'!M287),"",'Zusatzblatt (Perigon)'!M287)</f>
        <v/>
      </c>
      <c r="J292" s="98" t="str">
        <f>IF(ISBLANK('Zusatzblatt (Perigon)'!N287),"",'Zusatzblatt (Perigon)'!N287)</f>
        <v/>
      </c>
      <c r="K292" s="99" t="str">
        <f>IF(ISBLANK('Zusatzblatt (Perigon)'!J287),"",'Zusatzblatt (Perigon)'!T287)</f>
        <v/>
      </c>
      <c r="L292" s="95" t="str">
        <f>IF(ISBLANK('Zusatzblatt (Perigon)'!O287),"",'Zusatzblatt (Perigon)'!O287)</f>
        <v/>
      </c>
      <c r="M292" s="95" t="str">
        <f>IF(ISBLANK('Zusatzblatt (Perigon)'!R287),"",'Zusatzblatt (Perigon)'!R287)</f>
        <v/>
      </c>
      <c r="N292" s="95" t="str">
        <f>IF(ISBLANK('Zusatzblatt (Perigon)'!P287),"",'Zusatzblatt (Perigon)'!P287)</f>
        <v/>
      </c>
      <c r="O292" s="38" t="str">
        <f>IF($L292="","",VLOOKUP($R292,Tarife!$A$2:$R$599,13,FALSE))</f>
        <v/>
      </c>
      <c r="P292" s="38" t="str">
        <f t="shared" si="4"/>
        <v/>
      </c>
      <c r="R292" s="100" t="str">
        <f>Zusammenzug!$C$25&amp;"-"&amp;Zusammenzug!$A$7&amp;"-"&amp;Leistungen!L292</f>
        <v>2026-Nicht beauftragte Spitex-Organisation-</v>
      </c>
    </row>
    <row r="293" spans="1:18" x14ac:dyDescent="0.2">
      <c r="A293" s="95" t="str">
        <f>IF(ISBLANK('Zusatzblatt (Perigon)'!E288),"",'Zusatzblatt (Perigon)'!E288)</f>
        <v/>
      </c>
      <c r="B293" s="95" t="str">
        <f>IF(ISBLANK('Zusatzblatt (Perigon)'!G288),"",'Zusatzblatt (Perigon)'!G288)</f>
        <v/>
      </c>
      <c r="C293" s="96" t="str">
        <f>IF(ISBLANK('Zusatzblatt (Perigon)'!I288),"",'Zusatzblatt (Perigon)'!I288)</f>
        <v/>
      </c>
      <c r="D293" s="97" t="str">
        <f>IF(ISBLANK('Zusatzblatt (Perigon)'!J288),"",'Zusatzblatt (Perigon)'!J288)</f>
        <v/>
      </c>
      <c r="E293" s="64" t="str">
        <f>IF(ISBLANK('Zusatzblatt (Perigon)'!K288),"",'Zusatzblatt (Perigon)'!K288)</f>
        <v/>
      </c>
      <c r="F293" s="65"/>
      <c r="G293" s="64"/>
      <c r="H293" s="69" t="str">
        <f>IF(ISBLANK('Zusatzblatt (Perigon)'!L288),"",'Zusatzblatt (Perigon)'!L288)</f>
        <v/>
      </c>
      <c r="I293" s="69" t="str">
        <f>IF(ISBLANK('Zusatzblatt (Perigon)'!M288),"",'Zusatzblatt (Perigon)'!M288)</f>
        <v/>
      </c>
      <c r="J293" s="98" t="str">
        <f>IF(ISBLANK('Zusatzblatt (Perigon)'!N288),"",'Zusatzblatt (Perigon)'!N288)</f>
        <v/>
      </c>
      <c r="K293" s="99" t="str">
        <f>IF(ISBLANK('Zusatzblatt (Perigon)'!J288),"",'Zusatzblatt (Perigon)'!T288)</f>
        <v/>
      </c>
      <c r="L293" s="95" t="str">
        <f>IF(ISBLANK('Zusatzblatt (Perigon)'!O288),"",'Zusatzblatt (Perigon)'!O288)</f>
        <v/>
      </c>
      <c r="M293" s="95" t="str">
        <f>IF(ISBLANK('Zusatzblatt (Perigon)'!R288),"",'Zusatzblatt (Perigon)'!R288)</f>
        <v/>
      </c>
      <c r="N293" s="95" t="str">
        <f>IF(ISBLANK('Zusatzblatt (Perigon)'!P288),"",'Zusatzblatt (Perigon)'!P288)</f>
        <v/>
      </c>
      <c r="O293" s="38" t="str">
        <f>IF($L293="","",VLOOKUP($R293,Tarife!$A$2:$R$599,13,FALSE))</f>
        <v/>
      </c>
      <c r="P293" s="38" t="str">
        <f t="shared" si="4"/>
        <v/>
      </c>
      <c r="R293" s="100" t="str">
        <f>Zusammenzug!$C$25&amp;"-"&amp;Zusammenzug!$A$7&amp;"-"&amp;Leistungen!L293</f>
        <v>2026-Nicht beauftragte Spitex-Organisation-</v>
      </c>
    </row>
    <row r="294" spans="1:18" x14ac:dyDescent="0.2">
      <c r="A294" s="95" t="str">
        <f>IF(ISBLANK('Zusatzblatt (Perigon)'!E289),"",'Zusatzblatt (Perigon)'!E289)</f>
        <v/>
      </c>
      <c r="B294" s="95" t="str">
        <f>IF(ISBLANK('Zusatzblatt (Perigon)'!G289),"",'Zusatzblatt (Perigon)'!G289)</f>
        <v/>
      </c>
      <c r="C294" s="96" t="str">
        <f>IF(ISBLANK('Zusatzblatt (Perigon)'!I289),"",'Zusatzblatt (Perigon)'!I289)</f>
        <v/>
      </c>
      <c r="D294" s="97" t="str">
        <f>IF(ISBLANK('Zusatzblatt (Perigon)'!J289),"",'Zusatzblatt (Perigon)'!J289)</f>
        <v/>
      </c>
      <c r="E294" s="64" t="str">
        <f>IF(ISBLANK('Zusatzblatt (Perigon)'!K289),"",'Zusatzblatt (Perigon)'!K289)</f>
        <v/>
      </c>
      <c r="F294" s="65"/>
      <c r="G294" s="64"/>
      <c r="H294" s="69" t="str">
        <f>IF(ISBLANK('Zusatzblatt (Perigon)'!L289),"",'Zusatzblatt (Perigon)'!L289)</f>
        <v/>
      </c>
      <c r="I294" s="69" t="str">
        <f>IF(ISBLANK('Zusatzblatt (Perigon)'!M289),"",'Zusatzblatt (Perigon)'!M289)</f>
        <v/>
      </c>
      <c r="J294" s="98" t="str">
        <f>IF(ISBLANK('Zusatzblatt (Perigon)'!N289),"",'Zusatzblatt (Perigon)'!N289)</f>
        <v/>
      </c>
      <c r="K294" s="99" t="str">
        <f>IF(ISBLANK('Zusatzblatt (Perigon)'!J289),"",'Zusatzblatt (Perigon)'!T289)</f>
        <v/>
      </c>
      <c r="L294" s="95" t="str">
        <f>IF(ISBLANK('Zusatzblatt (Perigon)'!O289),"",'Zusatzblatt (Perigon)'!O289)</f>
        <v/>
      </c>
      <c r="M294" s="95" t="str">
        <f>IF(ISBLANK('Zusatzblatt (Perigon)'!R289),"",'Zusatzblatt (Perigon)'!R289)</f>
        <v/>
      </c>
      <c r="N294" s="95" t="str">
        <f>IF(ISBLANK('Zusatzblatt (Perigon)'!P289),"",'Zusatzblatt (Perigon)'!P289)</f>
        <v/>
      </c>
      <c r="O294" s="38" t="str">
        <f>IF($L294="","",VLOOKUP($R294,Tarife!$A$2:$R$599,13,FALSE))</f>
        <v/>
      </c>
      <c r="P294" s="38" t="str">
        <f t="shared" si="4"/>
        <v/>
      </c>
      <c r="R294" s="100" t="str">
        <f>Zusammenzug!$C$25&amp;"-"&amp;Zusammenzug!$A$7&amp;"-"&amp;Leistungen!L294</f>
        <v>2026-Nicht beauftragte Spitex-Organisation-</v>
      </c>
    </row>
    <row r="295" spans="1:18" x14ac:dyDescent="0.2">
      <c r="A295" s="95" t="str">
        <f>IF(ISBLANK('Zusatzblatt (Perigon)'!E290),"",'Zusatzblatt (Perigon)'!E290)</f>
        <v/>
      </c>
      <c r="B295" s="95" t="str">
        <f>IF(ISBLANK('Zusatzblatt (Perigon)'!G290),"",'Zusatzblatt (Perigon)'!G290)</f>
        <v/>
      </c>
      <c r="C295" s="96" t="str">
        <f>IF(ISBLANK('Zusatzblatt (Perigon)'!I290),"",'Zusatzblatt (Perigon)'!I290)</f>
        <v/>
      </c>
      <c r="D295" s="97" t="str">
        <f>IF(ISBLANK('Zusatzblatt (Perigon)'!J290),"",'Zusatzblatt (Perigon)'!J290)</f>
        <v/>
      </c>
      <c r="E295" s="64" t="str">
        <f>IF(ISBLANK('Zusatzblatt (Perigon)'!K290),"",'Zusatzblatt (Perigon)'!K290)</f>
        <v/>
      </c>
      <c r="F295" s="65"/>
      <c r="G295" s="64"/>
      <c r="H295" s="69" t="str">
        <f>IF(ISBLANK('Zusatzblatt (Perigon)'!L290),"",'Zusatzblatt (Perigon)'!L290)</f>
        <v/>
      </c>
      <c r="I295" s="69" t="str">
        <f>IF(ISBLANK('Zusatzblatt (Perigon)'!M290),"",'Zusatzblatt (Perigon)'!M290)</f>
        <v/>
      </c>
      <c r="J295" s="98" t="str">
        <f>IF(ISBLANK('Zusatzblatt (Perigon)'!N290),"",'Zusatzblatt (Perigon)'!N290)</f>
        <v/>
      </c>
      <c r="K295" s="99" t="str">
        <f>IF(ISBLANK('Zusatzblatt (Perigon)'!J290),"",'Zusatzblatt (Perigon)'!T290)</f>
        <v/>
      </c>
      <c r="L295" s="95" t="str">
        <f>IF(ISBLANK('Zusatzblatt (Perigon)'!O290),"",'Zusatzblatt (Perigon)'!O290)</f>
        <v/>
      </c>
      <c r="M295" s="95" t="str">
        <f>IF(ISBLANK('Zusatzblatt (Perigon)'!R290),"",'Zusatzblatt (Perigon)'!R290)</f>
        <v/>
      </c>
      <c r="N295" s="95" t="str">
        <f>IF(ISBLANK('Zusatzblatt (Perigon)'!P290),"",'Zusatzblatt (Perigon)'!P290)</f>
        <v/>
      </c>
      <c r="O295" s="38" t="str">
        <f>IF($L295="","",VLOOKUP($R295,Tarife!$A$2:$R$599,13,FALSE))</f>
        <v/>
      </c>
      <c r="P295" s="38" t="str">
        <f t="shared" si="4"/>
        <v/>
      </c>
      <c r="R295" s="100" t="str">
        <f>Zusammenzug!$C$25&amp;"-"&amp;Zusammenzug!$A$7&amp;"-"&amp;Leistungen!L295</f>
        <v>2026-Nicht beauftragte Spitex-Organisation-</v>
      </c>
    </row>
    <row r="296" spans="1:18" x14ac:dyDescent="0.2">
      <c r="A296" s="95" t="str">
        <f>IF(ISBLANK('Zusatzblatt (Perigon)'!E291),"",'Zusatzblatt (Perigon)'!E291)</f>
        <v/>
      </c>
      <c r="B296" s="95" t="str">
        <f>IF(ISBLANK('Zusatzblatt (Perigon)'!G291),"",'Zusatzblatt (Perigon)'!G291)</f>
        <v/>
      </c>
      <c r="C296" s="96" t="str">
        <f>IF(ISBLANK('Zusatzblatt (Perigon)'!I291),"",'Zusatzblatt (Perigon)'!I291)</f>
        <v/>
      </c>
      <c r="D296" s="97" t="str">
        <f>IF(ISBLANK('Zusatzblatt (Perigon)'!J291),"",'Zusatzblatt (Perigon)'!J291)</f>
        <v/>
      </c>
      <c r="E296" s="64" t="str">
        <f>IF(ISBLANK('Zusatzblatt (Perigon)'!K291),"",'Zusatzblatt (Perigon)'!K291)</f>
        <v/>
      </c>
      <c r="F296" s="65"/>
      <c r="G296" s="64"/>
      <c r="H296" s="69" t="str">
        <f>IF(ISBLANK('Zusatzblatt (Perigon)'!L291),"",'Zusatzblatt (Perigon)'!L291)</f>
        <v/>
      </c>
      <c r="I296" s="69" t="str">
        <f>IF(ISBLANK('Zusatzblatt (Perigon)'!M291),"",'Zusatzblatt (Perigon)'!M291)</f>
        <v/>
      </c>
      <c r="J296" s="98" t="str">
        <f>IF(ISBLANK('Zusatzblatt (Perigon)'!N291),"",'Zusatzblatt (Perigon)'!N291)</f>
        <v/>
      </c>
      <c r="K296" s="99" t="str">
        <f>IF(ISBLANK('Zusatzblatt (Perigon)'!J291),"",'Zusatzblatt (Perigon)'!T291)</f>
        <v/>
      </c>
      <c r="L296" s="95" t="str">
        <f>IF(ISBLANK('Zusatzblatt (Perigon)'!O291),"",'Zusatzblatt (Perigon)'!O291)</f>
        <v/>
      </c>
      <c r="M296" s="95" t="str">
        <f>IF(ISBLANK('Zusatzblatt (Perigon)'!R291),"",'Zusatzblatt (Perigon)'!R291)</f>
        <v/>
      </c>
      <c r="N296" s="95" t="str">
        <f>IF(ISBLANK('Zusatzblatt (Perigon)'!P291),"",'Zusatzblatt (Perigon)'!P291)</f>
        <v/>
      </c>
      <c r="O296" s="38" t="str">
        <f>IF($L296="","",VLOOKUP($R296,Tarife!$A$2:$R$599,13,FALSE))</f>
        <v/>
      </c>
      <c r="P296" s="38" t="str">
        <f t="shared" si="4"/>
        <v/>
      </c>
      <c r="R296" s="100" t="str">
        <f>Zusammenzug!$C$25&amp;"-"&amp;Zusammenzug!$A$7&amp;"-"&amp;Leistungen!L296</f>
        <v>2026-Nicht beauftragte Spitex-Organisation-</v>
      </c>
    </row>
    <row r="297" spans="1:18" x14ac:dyDescent="0.2">
      <c r="A297" s="95" t="str">
        <f>IF(ISBLANK('Zusatzblatt (Perigon)'!E292),"",'Zusatzblatt (Perigon)'!E292)</f>
        <v/>
      </c>
      <c r="B297" s="95" t="str">
        <f>IF(ISBLANK('Zusatzblatt (Perigon)'!G292),"",'Zusatzblatt (Perigon)'!G292)</f>
        <v/>
      </c>
      <c r="C297" s="96" t="str">
        <f>IF(ISBLANK('Zusatzblatt (Perigon)'!I292),"",'Zusatzblatt (Perigon)'!I292)</f>
        <v/>
      </c>
      <c r="D297" s="97" t="str">
        <f>IF(ISBLANK('Zusatzblatt (Perigon)'!J292),"",'Zusatzblatt (Perigon)'!J292)</f>
        <v/>
      </c>
      <c r="E297" s="64" t="str">
        <f>IF(ISBLANK('Zusatzblatt (Perigon)'!K292),"",'Zusatzblatt (Perigon)'!K292)</f>
        <v/>
      </c>
      <c r="F297" s="65"/>
      <c r="G297" s="64"/>
      <c r="H297" s="69" t="str">
        <f>IF(ISBLANK('Zusatzblatt (Perigon)'!L292),"",'Zusatzblatt (Perigon)'!L292)</f>
        <v/>
      </c>
      <c r="I297" s="69" t="str">
        <f>IF(ISBLANK('Zusatzblatt (Perigon)'!M292),"",'Zusatzblatt (Perigon)'!M292)</f>
        <v/>
      </c>
      <c r="J297" s="98" t="str">
        <f>IF(ISBLANK('Zusatzblatt (Perigon)'!N292),"",'Zusatzblatt (Perigon)'!N292)</f>
        <v/>
      </c>
      <c r="K297" s="99" t="str">
        <f>IF(ISBLANK('Zusatzblatt (Perigon)'!J292),"",'Zusatzblatt (Perigon)'!T292)</f>
        <v/>
      </c>
      <c r="L297" s="95" t="str">
        <f>IF(ISBLANK('Zusatzblatt (Perigon)'!O292),"",'Zusatzblatt (Perigon)'!O292)</f>
        <v/>
      </c>
      <c r="M297" s="95" t="str">
        <f>IF(ISBLANK('Zusatzblatt (Perigon)'!R292),"",'Zusatzblatt (Perigon)'!R292)</f>
        <v/>
      </c>
      <c r="N297" s="95" t="str">
        <f>IF(ISBLANK('Zusatzblatt (Perigon)'!P292),"",'Zusatzblatt (Perigon)'!P292)</f>
        <v/>
      </c>
      <c r="O297" s="38" t="str">
        <f>IF($L297="","",VLOOKUP($R297,Tarife!$A$2:$R$599,13,FALSE))</f>
        <v/>
      </c>
      <c r="P297" s="38" t="str">
        <f t="shared" si="4"/>
        <v/>
      </c>
      <c r="R297" s="100" t="str">
        <f>Zusammenzug!$C$25&amp;"-"&amp;Zusammenzug!$A$7&amp;"-"&amp;Leistungen!L297</f>
        <v>2026-Nicht beauftragte Spitex-Organisation-</v>
      </c>
    </row>
    <row r="298" spans="1:18" x14ac:dyDescent="0.2">
      <c r="A298" s="95" t="str">
        <f>IF(ISBLANK('Zusatzblatt (Perigon)'!E293),"",'Zusatzblatt (Perigon)'!E293)</f>
        <v/>
      </c>
      <c r="B298" s="95" t="str">
        <f>IF(ISBLANK('Zusatzblatt (Perigon)'!G293),"",'Zusatzblatt (Perigon)'!G293)</f>
        <v/>
      </c>
      <c r="C298" s="96" t="str">
        <f>IF(ISBLANK('Zusatzblatt (Perigon)'!I293),"",'Zusatzblatt (Perigon)'!I293)</f>
        <v/>
      </c>
      <c r="D298" s="97" t="str">
        <f>IF(ISBLANK('Zusatzblatt (Perigon)'!J293),"",'Zusatzblatt (Perigon)'!J293)</f>
        <v/>
      </c>
      <c r="E298" s="64" t="str">
        <f>IF(ISBLANK('Zusatzblatt (Perigon)'!K293),"",'Zusatzblatt (Perigon)'!K293)</f>
        <v/>
      </c>
      <c r="F298" s="65"/>
      <c r="G298" s="64"/>
      <c r="H298" s="69" t="str">
        <f>IF(ISBLANK('Zusatzblatt (Perigon)'!L293),"",'Zusatzblatt (Perigon)'!L293)</f>
        <v/>
      </c>
      <c r="I298" s="69" t="str">
        <f>IF(ISBLANK('Zusatzblatt (Perigon)'!M293),"",'Zusatzblatt (Perigon)'!M293)</f>
        <v/>
      </c>
      <c r="J298" s="98" t="str">
        <f>IF(ISBLANK('Zusatzblatt (Perigon)'!N293),"",'Zusatzblatt (Perigon)'!N293)</f>
        <v/>
      </c>
      <c r="K298" s="99" t="str">
        <f>IF(ISBLANK('Zusatzblatt (Perigon)'!J293),"",'Zusatzblatt (Perigon)'!T293)</f>
        <v/>
      </c>
      <c r="L298" s="95" t="str">
        <f>IF(ISBLANK('Zusatzblatt (Perigon)'!O293),"",'Zusatzblatt (Perigon)'!O293)</f>
        <v/>
      </c>
      <c r="M298" s="95" t="str">
        <f>IF(ISBLANK('Zusatzblatt (Perigon)'!R293),"",'Zusatzblatt (Perigon)'!R293)</f>
        <v/>
      </c>
      <c r="N298" s="95" t="str">
        <f>IF(ISBLANK('Zusatzblatt (Perigon)'!P293),"",'Zusatzblatt (Perigon)'!P293)</f>
        <v/>
      </c>
      <c r="O298" s="38" t="str">
        <f>IF($L298="","",VLOOKUP($R298,Tarife!$A$2:$R$599,13,FALSE))</f>
        <v/>
      </c>
      <c r="P298" s="38" t="str">
        <f t="shared" si="4"/>
        <v/>
      </c>
      <c r="R298" s="100" t="str">
        <f>Zusammenzug!$C$25&amp;"-"&amp;Zusammenzug!$A$7&amp;"-"&amp;Leistungen!L298</f>
        <v>2026-Nicht beauftragte Spitex-Organisation-</v>
      </c>
    </row>
    <row r="299" spans="1:18" x14ac:dyDescent="0.2">
      <c r="A299" s="95" t="str">
        <f>IF(ISBLANK('Zusatzblatt (Perigon)'!E294),"",'Zusatzblatt (Perigon)'!E294)</f>
        <v/>
      </c>
      <c r="B299" s="95" t="str">
        <f>IF(ISBLANK('Zusatzblatt (Perigon)'!G294),"",'Zusatzblatt (Perigon)'!G294)</f>
        <v/>
      </c>
      <c r="C299" s="96" t="str">
        <f>IF(ISBLANK('Zusatzblatt (Perigon)'!I294),"",'Zusatzblatt (Perigon)'!I294)</f>
        <v/>
      </c>
      <c r="D299" s="97" t="str">
        <f>IF(ISBLANK('Zusatzblatt (Perigon)'!J294),"",'Zusatzblatt (Perigon)'!J294)</f>
        <v/>
      </c>
      <c r="E299" s="64" t="str">
        <f>IF(ISBLANK('Zusatzblatt (Perigon)'!K294),"",'Zusatzblatt (Perigon)'!K294)</f>
        <v/>
      </c>
      <c r="F299" s="65"/>
      <c r="G299" s="64"/>
      <c r="H299" s="69" t="str">
        <f>IF(ISBLANK('Zusatzblatt (Perigon)'!L294),"",'Zusatzblatt (Perigon)'!L294)</f>
        <v/>
      </c>
      <c r="I299" s="69" t="str">
        <f>IF(ISBLANK('Zusatzblatt (Perigon)'!M294),"",'Zusatzblatt (Perigon)'!M294)</f>
        <v/>
      </c>
      <c r="J299" s="98" t="str">
        <f>IF(ISBLANK('Zusatzblatt (Perigon)'!N294),"",'Zusatzblatt (Perigon)'!N294)</f>
        <v/>
      </c>
      <c r="K299" s="99" t="str">
        <f>IF(ISBLANK('Zusatzblatt (Perigon)'!J294),"",'Zusatzblatt (Perigon)'!T294)</f>
        <v/>
      </c>
      <c r="L299" s="95" t="str">
        <f>IF(ISBLANK('Zusatzblatt (Perigon)'!O294),"",'Zusatzblatt (Perigon)'!O294)</f>
        <v/>
      </c>
      <c r="M299" s="95" t="str">
        <f>IF(ISBLANK('Zusatzblatt (Perigon)'!R294),"",'Zusatzblatt (Perigon)'!R294)</f>
        <v/>
      </c>
      <c r="N299" s="95" t="str">
        <f>IF(ISBLANK('Zusatzblatt (Perigon)'!P294),"",'Zusatzblatt (Perigon)'!P294)</f>
        <v/>
      </c>
      <c r="O299" s="38" t="str">
        <f>IF($L299="","",VLOOKUP($R299,Tarife!$A$2:$R$599,13,FALSE))</f>
        <v/>
      </c>
      <c r="P299" s="38" t="str">
        <f t="shared" si="4"/>
        <v/>
      </c>
      <c r="R299" s="100" t="str">
        <f>Zusammenzug!$C$25&amp;"-"&amp;Zusammenzug!$A$7&amp;"-"&amp;Leistungen!L299</f>
        <v>2026-Nicht beauftragte Spitex-Organisation-</v>
      </c>
    </row>
    <row r="300" spans="1:18" x14ac:dyDescent="0.2">
      <c r="A300" s="95" t="str">
        <f>IF(ISBLANK('Zusatzblatt (Perigon)'!E295),"",'Zusatzblatt (Perigon)'!E295)</f>
        <v/>
      </c>
      <c r="B300" s="95" t="str">
        <f>IF(ISBLANK('Zusatzblatt (Perigon)'!G295),"",'Zusatzblatt (Perigon)'!G295)</f>
        <v/>
      </c>
      <c r="C300" s="96" t="str">
        <f>IF(ISBLANK('Zusatzblatt (Perigon)'!I295),"",'Zusatzblatt (Perigon)'!I295)</f>
        <v/>
      </c>
      <c r="D300" s="97" t="str">
        <f>IF(ISBLANK('Zusatzblatt (Perigon)'!J295),"",'Zusatzblatt (Perigon)'!J295)</f>
        <v/>
      </c>
      <c r="E300" s="64" t="str">
        <f>IF(ISBLANK('Zusatzblatt (Perigon)'!K295),"",'Zusatzblatt (Perigon)'!K295)</f>
        <v/>
      </c>
      <c r="F300" s="65"/>
      <c r="G300" s="64"/>
      <c r="H300" s="69" t="str">
        <f>IF(ISBLANK('Zusatzblatt (Perigon)'!L295),"",'Zusatzblatt (Perigon)'!L295)</f>
        <v/>
      </c>
      <c r="I300" s="69" t="str">
        <f>IF(ISBLANK('Zusatzblatt (Perigon)'!M295),"",'Zusatzblatt (Perigon)'!M295)</f>
        <v/>
      </c>
      <c r="J300" s="98" t="str">
        <f>IF(ISBLANK('Zusatzblatt (Perigon)'!N295),"",'Zusatzblatt (Perigon)'!N295)</f>
        <v/>
      </c>
      <c r="K300" s="99" t="str">
        <f>IF(ISBLANK('Zusatzblatt (Perigon)'!J295),"",'Zusatzblatt (Perigon)'!T295)</f>
        <v/>
      </c>
      <c r="L300" s="95" t="str">
        <f>IF(ISBLANK('Zusatzblatt (Perigon)'!O295),"",'Zusatzblatt (Perigon)'!O295)</f>
        <v/>
      </c>
      <c r="M300" s="95" t="str">
        <f>IF(ISBLANK('Zusatzblatt (Perigon)'!R295),"",'Zusatzblatt (Perigon)'!R295)</f>
        <v/>
      </c>
      <c r="N300" s="95" t="str">
        <f>IF(ISBLANK('Zusatzblatt (Perigon)'!P295),"",'Zusatzblatt (Perigon)'!P295)</f>
        <v/>
      </c>
      <c r="O300" s="38" t="str">
        <f>IF($L300="","",VLOOKUP($R300,Tarife!$A$2:$R$599,13,FALSE))</f>
        <v/>
      </c>
      <c r="P300" s="38" t="str">
        <f t="shared" si="4"/>
        <v/>
      </c>
      <c r="R300" s="100" t="str">
        <f>Zusammenzug!$C$25&amp;"-"&amp;Zusammenzug!$A$7&amp;"-"&amp;Leistungen!L300</f>
        <v>2026-Nicht beauftragte Spitex-Organisation-</v>
      </c>
    </row>
    <row r="301" spans="1:18" x14ac:dyDescent="0.2">
      <c r="A301" s="95" t="str">
        <f>IF(ISBLANK('Zusatzblatt (Perigon)'!E296),"",'Zusatzblatt (Perigon)'!E296)</f>
        <v/>
      </c>
      <c r="B301" s="95" t="str">
        <f>IF(ISBLANK('Zusatzblatt (Perigon)'!G296),"",'Zusatzblatt (Perigon)'!G296)</f>
        <v/>
      </c>
      <c r="C301" s="96" t="str">
        <f>IF(ISBLANK('Zusatzblatt (Perigon)'!I296),"",'Zusatzblatt (Perigon)'!I296)</f>
        <v/>
      </c>
      <c r="D301" s="97" t="str">
        <f>IF(ISBLANK('Zusatzblatt (Perigon)'!J296),"",'Zusatzblatt (Perigon)'!J296)</f>
        <v/>
      </c>
      <c r="E301" s="64" t="str">
        <f>IF(ISBLANK('Zusatzblatt (Perigon)'!K296),"",'Zusatzblatt (Perigon)'!K296)</f>
        <v/>
      </c>
      <c r="F301" s="65"/>
      <c r="G301" s="64"/>
      <c r="H301" s="69" t="str">
        <f>IF(ISBLANK('Zusatzblatt (Perigon)'!L296),"",'Zusatzblatt (Perigon)'!L296)</f>
        <v/>
      </c>
      <c r="I301" s="69" t="str">
        <f>IF(ISBLANK('Zusatzblatt (Perigon)'!M296),"",'Zusatzblatt (Perigon)'!M296)</f>
        <v/>
      </c>
      <c r="J301" s="98" t="str">
        <f>IF(ISBLANK('Zusatzblatt (Perigon)'!N296),"",'Zusatzblatt (Perigon)'!N296)</f>
        <v/>
      </c>
      <c r="K301" s="99" t="str">
        <f>IF(ISBLANK('Zusatzblatt (Perigon)'!J296),"",'Zusatzblatt (Perigon)'!T296)</f>
        <v/>
      </c>
      <c r="L301" s="95" t="str">
        <f>IF(ISBLANK('Zusatzblatt (Perigon)'!O296),"",'Zusatzblatt (Perigon)'!O296)</f>
        <v/>
      </c>
      <c r="M301" s="95" t="str">
        <f>IF(ISBLANK('Zusatzblatt (Perigon)'!R296),"",'Zusatzblatt (Perigon)'!R296)</f>
        <v/>
      </c>
      <c r="N301" s="95" t="str">
        <f>IF(ISBLANK('Zusatzblatt (Perigon)'!P296),"",'Zusatzblatt (Perigon)'!P296)</f>
        <v/>
      </c>
      <c r="O301" s="38" t="str">
        <f>IF($L301="","",VLOOKUP($R301,Tarife!$A$2:$R$599,13,FALSE))</f>
        <v/>
      </c>
      <c r="P301" s="38" t="str">
        <f t="shared" si="4"/>
        <v/>
      </c>
      <c r="R301" s="100" t="str">
        <f>Zusammenzug!$C$25&amp;"-"&amp;Zusammenzug!$A$7&amp;"-"&amp;Leistungen!L301</f>
        <v>2026-Nicht beauftragte Spitex-Organisation-</v>
      </c>
    </row>
    <row r="302" spans="1:18" x14ac:dyDescent="0.2">
      <c r="A302" s="95" t="str">
        <f>IF(ISBLANK('Zusatzblatt (Perigon)'!E297),"",'Zusatzblatt (Perigon)'!E297)</f>
        <v/>
      </c>
      <c r="B302" s="95" t="str">
        <f>IF(ISBLANK('Zusatzblatt (Perigon)'!G297),"",'Zusatzblatt (Perigon)'!G297)</f>
        <v/>
      </c>
      <c r="C302" s="96" t="str">
        <f>IF(ISBLANK('Zusatzblatt (Perigon)'!I297),"",'Zusatzblatt (Perigon)'!I297)</f>
        <v/>
      </c>
      <c r="D302" s="97" t="str">
        <f>IF(ISBLANK('Zusatzblatt (Perigon)'!J297),"",'Zusatzblatt (Perigon)'!J297)</f>
        <v/>
      </c>
      <c r="E302" s="64" t="str">
        <f>IF(ISBLANK('Zusatzblatt (Perigon)'!K297),"",'Zusatzblatt (Perigon)'!K297)</f>
        <v/>
      </c>
      <c r="F302" s="65"/>
      <c r="G302" s="64"/>
      <c r="H302" s="69" t="str">
        <f>IF(ISBLANK('Zusatzblatt (Perigon)'!L297),"",'Zusatzblatt (Perigon)'!L297)</f>
        <v/>
      </c>
      <c r="I302" s="69" t="str">
        <f>IF(ISBLANK('Zusatzblatt (Perigon)'!M297),"",'Zusatzblatt (Perigon)'!M297)</f>
        <v/>
      </c>
      <c r="J302" s="98" t="str">
        <f>IF(ISBLANK('Zusatzblatt (Perigon)'!N297),"",'Zusatzblatt (Perigon)'!N297)</f>
        <v/>
      </c>
      <c r="K302" s="99" t="str">
        <f>IF(ISBLANK('Zusatzblatt (Perigon)'!J297),"",'Zusatzblatt (Perigon)'!T297)</f>
        <v/>
      </c>
      <c r="L302" s="95" t="str">
        <f>IF(ISBLANK('Zusatzblatt (Perigon)'!O297),"",'Zusatzblatt (Perigon)'!O297)</f>
        <v/>
      </c>
      <c r="M302" s="95" t="str">
        <f>IF(ISBLANK('Zusatzblatt (Perigon)'!R297),"",'Zusatzblatt (Perigon)'!R297)</f>
        <v/>
      </c>
      <c r="N302" s="95" t="str">
        <f>IF(ISBLANK('Zusatzblatt (Perigon)'!P297),"",'Zusatzblatt (Perigon)'!P297)</f>
        <v/>
      </c>
      <c r="O302" s="38" t="str">
        <f>IF($L302="","",VLOOKUP($R302,Tarife!$A$2:$R$599,13,FALSE))</f>
        <v/>
      </c>
      <c r="P302" s="38" t="str">
        <f t="shared" si="4"/>
        <v/>
      </c>
      <c r="R302" s="100" t="str">
        <f>Zusammenzug!$C$25&amp;"-"&amp;Zusammenzug!$A$7&amp;"-"&amp;Leistungen!L302</f>
        <v>2026-Nicht beauftragte Spitex-Organisation-</v>
      </c>
    </row>
    <row r="303" spans="1:18" x14ac:dyDescent="0.2">
      <c r="A303" s="95" t="str">
        <f>IF(ISBLANK('Zusatzblatt (Perigon)'!E298),"",'Zusatzblatt (Perigon)'!E298)</f>
        <v/>
      </c>
      <c r="B303" s="95" t="str">
        <f>IF(ISBLANK('Zusatzblatt (Perigon)'!G298),"",'Zusatzblatt (Perigon)'!G298)</f>
        <v/>
      </c>
      <c r="C303" s="96" t="str">
        <f>IF(ISBLANK('Zusatzblatt (Perigon)'!I298),"",'Zusatzblatt (Perigon)'!I298)</f>
        <v/>
      </c>
      <c r="D303" s="97" t="str">
        <f>IF(ISBLANK('Zusatzblatt (Perigon)'!J298),"",'Zusatzblatt (Perigon)'!J298)</f>
        <v/>
      </c>
      <c r="E303" s="64" t="str">
        <f>IF(ISBLANK('Zusatzblatt (Perigon)'!K298),"",'Zusatzblatt (Perigon)'!K298)</f>
        <v/>
      </c>
      <c r="F303" s="65"/>
      <c r="G303" s="64"/>
      <c r="H303" s="69" t="str">
        <f>IF(ISBLANK('Zusatzblatt (Perigon)'!L298),"",'Zusatzblatt (Perigon)'!L298)</f>
        <v/>
      </c>
      <c r="I303" s="69" t="str">
        <f>IF(ISBLANK('Zusatzblatt (Perigon)'!M298),"",'Zusatzblatt (Perigon)'!M298)</f>
        <v/>
      </c>
      <c r="J303" s="98" t="str">
        <f>IF(ISBLANK('Zusatzblatt (Perigon)'!N298),"",'Zusatzblatt (Perigon)'!N298)</f>
        <v/>
      </c>
      <c r="K303" s="99" t="str">
        <f>IF(ISBLANK('Zusatzblatt (Perigon)'!J298),"",'Zusatzblatt (Perigon)'!T298)</f>
        <v/>
      </c>
      <c r="L303" s="95" t="str">
        <f>IF(ISBLANK('Zusatzblatt (Perigon)'!O298),"",'Zusatzblatt (Perigon)'!O298)</f>
        <v/>
      </c>
      <c r="M303" s="95" t="str">
        <f>IF(ISBLANK('Zusatzblatt (Perigon)'!R298),"",'Zusatzblatt (Perigon)'!R298)</f>
        <v/>
      </c>
      <c r="N303" s="95" t="str">
        <f>IF(ISBLANK('Zusatzblatt (Perigon)'!P298),"",'Zusatzblatt (Perigon)'!P298)</f>
        <v/>
      </c>
      <c r="O303" s="38" t="str">
        <f>IF($L303="","",VLOOKUP($R303,Tarife!$A$2:$R$599,13,FALSE))</f>
        <v/>
      </c>
      <c r="P303" s="38" t="str">
        <f t="shared" si="4"/>
        <v/>
      </c>
      <c r="R303" s="100" t="str">
        <f>Zusammenzug!$C$25&amp;"-"&amp;Zusammenzug!$A$7&amp;"-"&amp;Leistungen!L303</f>
        <v>2026-Nicht beauftragte Spitex-Organisation-</v>
      </c>
    </row>
    <row r="304" spans="1:18" x14ac:dyDescent="0.2">
      <c r="A304" s="95" t="str">
        <f>IF(ISBLANK('Zusatzblatt (Perigon)'!E299),"",'Zusatzblatt (Perigon)'!E299)</f>
        <v/>
      </c>
      <c r="B304" s="95" t="str">
        <f>IF(ISBLANK('Zusatzblatt (Perigon)'!G299),"",'Zusatzblatt (Perigon)'!G299)</f>
        <v/>
      </c>
      <c r="C304" s="96" t="str">
        <f>IF(ISBLANK('Zusatzblatt (Perigon)'!I299),"",'Zusatzblatt (Perigon)'!I299)</f>
        <v/>
      </c>
      <c r="D304" s="97" t="str">
        <f>IF(ISBLANK('Zusatzblatt (Perigon)'!J299),"",'Zusatzblatt (Perigon)'!J299)</f>
        <v/>
      </c>
      <c r="E304" s="64" t="str">
        <f>IF(ISBLANK('Zusatzblatt (Perigon)'!K299),"",'Zusatzblatt (Perigon)'!K299)</f>
        <v/>
      </c>
      <c r="F304" s="65"/>
      <c r="G304" s="64"/>
      <c r="H304" s="69" t="str">
        <f>IF(ISBLANK('Zusatzblatt (Perigon)'!L299),"",'Zusatzblatt (Perigon)'!L299)</f>
        <v/>
      </c>
      <c r="I304" s="69" t="str">
        <f>IF(ISBLANK('Zusatzblatt (Perigon)'!M299),"",'Zusatzblatt (Perigon)'!M299)</f>
        <v/>
      </c>
      <c r="J304" s="98" t="str">
        <f>IF(ISBLANK('Zusatzblatt (Perigon)'!N299),"",'Zusatzblatt (Perigon)'!N299)</f>
        <v/>
      </c>
      <c r="K304" s="99" t="str">
        <f>IF(ISBLANK('Zusatzblatt (Perigon)'!J299),"",'Zusatzblatt (Perigon)'!T299)</f>
        <v/>
      </c>
      <c r="L304" s="95" t="str">
        <f>IF(ISBLANK('Zusatzblatt (Perigon)'!O299),"",'Zusatzblatt (Perigon)'!O299)</f>
        <v/>
      </c>
      <c r="M304" s="95" t="str">
        <f>IF(ISBLANK('Zusatzblatt (Perigon)'!R299),"",'Zusatzblatt (Perigon)'!R299)</f>
        <v/>
      </c>
      <c r="N304" s="95" t="str">
        <f>IF(ISBLANK('Zusatzblatt (Perigon)'!P299),"",'Zusatzblatt (Perigon)'!P299)</f>
        <v/>
      </c>
      <c r="O304" s="38" t="str">
        <f>IF($L304="","",VLOOKUP($R304,Tarife!$A$2:$R$599,13,FALSE))</f>
        <v/>
      </c>
      <c r="P304" s="38" t="str">
        <f t="shared" si="4"/>
        <v/>
      </c>
      <c r="R304" s="100" t="str">
        <f>Zusammenzug!$C$25&amp;"-"&amp;Zusammenzug!$A$7&amp;"-"&amp;Leistungen!L304</f>
        <v>2026-Nicht beauftragte Spitex-Organisation-</v>
      </c>
    </row>
    <row r="305" spans="1:18" x14ac:dyDescent="0.2">
      <c r="A305" s="95" t="str">
        <f>IF(ISBLANK('Zusatzblatt (Perigon)'!E300),"",'Zusatzblatt (Perigon)'!E300)</f>
        <v/>
      </c>
      <c r="B305" s="95" t="str">
        <f>IF(ISBLANK('Zusatzblatt (Perigon)'!G300),"",'Zusatzblatt (Perigon)'!G300)</f>
        <v/>
      </c>
      <c r="C305" s="96" t="str">
        <f>IF(ISBLANK('Zusatzblatt (Perigon)'!I300),"",'Zusatzblatt (Perigon)'!I300)</f>
        <v/>
      </c>
      <c r="D305" s="97" t="str">
        <f>IF(ISBLANK('Zusatzblatt (Perigon)'!J300),"",'Zusatzblatt (Perigon)'!J300)</f>
        <v/>
      </c>
      <c r="E305" s="64" t="str">
        <f>IF(ISBLANK('Zusatzblatt (Perigon)'!K300),"",'Zusatzblatt (Perigon)'!K300)</f>
        <v/>
      </c>
      <c r="F305" s="65"/>
      <c r="G305" s="64"/>
      <c r="H305" s="69" t="str">
        <f>IF(ISBLANK('Zusatzblatt (Perigon)'!L300),"",'Zusatzblatt (Perigon)'!L300)</f>
        <v/>
      </c>
      <c r="I305" s="69" t="str">
        <f>IF(ISBLANK('Zusatzblatt (Perigon)'!M300),"",'Zusatzblatt (Perigon)'!M300)</f>
        <v/>
      </c>
      <c r="J305" s="98" t="str">
        <f>IF(ISBLANK('Zusatzblatt (Perigon)'!N300),"",'Zusatzblatt (Perigon)'!N300)</f>
        <v/>
      </c>
      <c r="K305" s="99" t="str">
        <f>IF(ISBLANK('Zusatzblatt (Perigon)'!J300),"",'Zusatzblatt (Perigon)'!T300)</f>
        <v/>
      </c>
      <c r="L305" s="95" t="str">
        <f>IF(ISBLANK('Zusatzblatt (Perigon)'!O300),"",'Zusatzblatt (Perigon)'!O300)</f>
        <v/>
      </c>
      <c r="M305" s="95" t="str">
        <f>IF(ISBLANK('Zusatzblatt (Perigon)'!R300),"",'Zusatzblatt (Perigon)'!R300)</f>
        <v/>
      </c>
      <c r="N305" s="95" t="str">
        <f>IF(ISBLANK('Zusatzblatt (Perigon)'!P300),"",'Zusatzblatt (Perigon)'!P300)</f>
        <v/>
      </c>
      <c r="O305" s="38" t="str">
        <f>IF($L305="","",VLOOKUP($R305,Tarife!$A$2:$R$599,13,FALSE))</f>
        <v/>
      </c>
      <c r="P305" s="38" t="str">
        <f t="shared" si="4"/>
        <v/>
      </c>
      <c r="R305" s="100" t="str">
        <f>Zusammenzug!$C$25&amp;"-"&amp;Zusammenzug!$A$7&amp;"-"&amp;Leistungen!L305</f>
        <v>2026-Nicht beauftragte Spitex-Organisation-</v>
      </c>
    </row>
    <row r="306" spans="1:18" x14ac:dyDescent="0.2">
      <c r="A306" s="95" t="str">
        <f>IF(ISBLANK('Zusatzblatt (Perigon)'!E301),"",'Zusatzblatt (Perigon)'!E301)</f>
        <v/>
      </c>
      <c r="B306" s="95" t="str">
        <f>IF(ISBLANK('Zusatzblatt (Perigon)'!G301),"",'Zusatzblatt (Perigon)'!G301)</f>
        <v/>
      </c>
      <c r="C306" s="96" t="str">
        <f>IF(ISBLANK('Zusatzblatt (Perigon)'!I301),"",'Zusatzblatt (Perigon)'!I301)</f>
        <v/>
      </c>
      <c r="D306" s="97" t="str">
        <f>IF(ISBLANK('Zusatzblatt (Perigon)'!J301),"",'Zusatzblatt (Perigon)'!J301)</f>
        <v/>
      </c>
      <c r="E306" s="64" t="str">
        <f>IF(ISBLANK('Zusatzblatt (Perigon)'!K301),"",'Zusatzblatt (Perigon)'!K301)</f>
        <v/>
      </c>
      <c r="F306" s="65"/>
      <c r="G306" s="64"/>
      <c r="H306" s="69" t="str">
        <f>IF(ISBLANK('Zusatzblatt (Perigon)'!L301),"",'Zusatzblatt (Perigon)'!L301)</f>
        <v/>
      </c>
      <c r="I306" s="69" t="str">
        <f>IF(ISBLANK('Zusatzblatt (Perigon)'!M301),"",'Zusatzblatt (Perigon)'!M301)</f>
        <v/>
      </c>
      <c r="J306" s="98" t="str">
        <f>IF(ISBLANK('Zusatzblatt (Perigon)'!N301),"",'Zusatzblatt (Perigon)'!N301)</f>
        <v/>
      </c>
      <c r="K306" s="99" t="str">
        <f>IF(ISBLANK('Zusatzblatt (Perigon)'!J301),"",'Zusatzblatt (Perigon)'!T301)</f>
        <v/>
      </c>
      <c r="L306" s="95" t="str">
        <f>IF(ISBLANK('Zusatzblatt (Perigon)'!O301),"",'Zusatzblatt (Perigon)'!O301)</f>
        <v/>
      </c>
      <c r="M306" s="95" t="str">
        <f>IF(ISBLANK('Zusatzblatt (Perigon)'!R301),"",'Zusatzblatt (Perigon)'!R301)</f>
        <v/>
      </c>
      <c r="N306" s="95" t="str">
        <f>IF(ISBLANK('Zusatzblatt (Perigon)'!P301),"",'Zusatzblatt (Perigon)'!P301)</f>
        <v/>
      </c>
      <c r="O306" s="38" t="str">
        <f>IF($L306="","",VLOOKUP($R306,Tarife!$A$2:$R$599,13,FALSE))</f>
        <v/>
      </c>
      <c r="P306" s="38" t="str">
        <f t="shared" si="4"/>
        <v/>
      </c>
      <c r="R306" s="100" t="str">
        <f>Zusammenzug!$C$25&amp;"-"&amp;Zusammenzug!$A$7&amp;"-"&amp;Leistungen!L306</f>
        <v>2026-Nicht beauftragte Spitex-Organisation-</v>
      </c>
    </row>
    <row r="307" spans="1:18" x14ac:dyDescent="0.2">
      <c r="A307" s="95" t="str">
        <f>IF(ISBLANK('Zusatzblatt (Perigon)'!E302),"",'Zusatzblatt (Perigon)'!E302)</f>
        <v/>
      </c>
      <c r="B307" s="95" t="str">
        <f>IF(ISBLANK('Zusatzblatt (Perigon)'!G302),"",'Zusatzblatt (Perigon)'!G302)</f>
        <v/>
      </c>
      <c r="C307" s="96" t="str">
        <f>IF(ISBLANK('Zusatzblatt (Perigon)'!I302),"",'Zusatzblatt (Perigon)'!I302)</f>
        <v/>
      </c>
      <c r="D307" s="97" t="str">
        <f>IF(ISBLANK('Zusatzblatt (Perigon)'!J302),"",'Zusatzblatt (Perigon)'!J302)</f>
        <v/>
      </c>
      <c r="E307" s="64" t="str">
        <f>IF(ISBLANK('Zusatzblatt (Perigon)'!K302),"",'Zusatzblatt (Perigon)'!K302)</f>
        <v/>
      </c>
      <c r="F307" s="65"/>
      <c r="G307" s="64"/>
      <c r="H307" s="69" t="str">
        <f>IF(ISBLANK('Zusatzblatt (Perigon)'!L302),"",'Zusatzblatt (Perigon)'!L302)</f>
        <v/>
      </c>
      <c r="I307" s="69" t="str">
        <f>IF(ISBLANK('Zusatzblatt (Perigon)'!M302),"",'Zusatzblatt (Perigon)'!M302)</f>
        <v/>
      </c>
      <c r="J307" s="98" t="str">
        <f>IF(ISBLANK('Zusatzblatt (Perigon)'!N302),"",'Zusatzblatt (Perigon)'!N302)</f>
        <v/>
      </c>
      <c r="K307" s="99" t="str">
        <f>IF(ISBLANK('Zusatzblatt (Perigon)'!J302),"",'Zusatzblatt (Perigon)'!T302)</f>
        <v/>
      </c>
      <c r="L307" s="95" t="str">
        <f>IF(ISBLANK('Zusatzblatt (Perigon)'!O302),"",'Zusatzblatt (Perigon)'!O302)</f>
        <v/>
      </c>
      <c r="M307" s="95" t="str">
        <f>IF(ISBLANK('Zusatzblatt (Perigon)'!R302),"",'Zusatzblatt (Perigon)'!R302)</f>
        <v/>
      </c>
      <c r="N307" s="95" t="str">
        <f>IF(ISBLANK('Zusatzblatt (Perigon)'!P302),"",'Zusatzblatt (Perigon)'!P302)</f>
        <v/>
      </c>
      <c r="O307" s="38" t="str">
        <f>IF($L307="","",VLOOKUP($R307,Tarife!$A$2:$R$599,13,FALSE))</f>
        <v/>
      </c>
      <c r="P307" s="38" t="str">
        <f t="shared" si="4"/>
        <v/>
      </c>
      <c r="R307" s="100" t="str">
        <f>Zusammenzug!$C$25&amp;"-"&amp;Zusammenzug!$A$7&amp;"-"&amp;Leistungen!L307</f>
        <v>2026-Nicht beauftragte Spitex-Organisation-</v>
      </c>
    </row>
    <row r="308" spans="1:18" x14ac:dyDescent="0.2">
      <c r="A308" s="95" t="str">
        <f>IF(ISBLANK('Zusatzblatt (Perigon)'!E303),"",'Zusatzblatt (Perigon)'!E303)</f>
        <v/>
      </c>
      <c r="B308" s="95" t="str">
        <f>IF(ISBLANK('Zusatzblatt (Perigon)'!G303),"",'Zusatzblatt (Perigon)'!G303)</f>
        <v/>
      </c>
      <c r="C308" s="96" t="str">
        <f>IF(ISBLANK('Zusatzblatt (Perigon)'!I303),"",'Zusatzblatt (Perigon)'!I303)</f>
        <v/>
      </c>
      <c r="D308" s="97" t="str">
        <f>IF(ISBLANK('Zusatzblatt (Perigon)'!J303),"",'Zusatzblatt (Perigon)'!J303)</f>
        <v/>
      </c>
      <c r="E308" s="64" t="str">
        <f>IF(ISBLANK('Zusatzblatt (Perigon)'!K303),"",'Zusatzblatt (Perigon)'!K303)</f>
        <v/>
      </c>
      <c r="F308" s="65"/>
      <c r="G308" s="64"/>
      <c r="H308" s="69" t="str">
        <f>IF(ISBLANK('Zusatzblatt (Perigon)'!L303),"",'Zusatzblatt (Perigon)'!L303)</f>
        <v/>
      </c>
      <c r="I308" s="69" t="str">
        <f>IF(ISBLANK('Zusatzblatt (Perigon)'!M303),"",'Zusatzblatt (Perigon)'!M303)</f>
        <v/>
      </c>
      <c r="J308" s="98" t="str">
        <f>IF(ISBLANK('Zusatzblatt (Perigon)'!N303),"",'Zusatzblatt (Perigon)'!N303)</f>
        <v/>
      </c>
      <c r="K308" s="99" t="str">
        <f>IF(ISBLANK('Zusatzblatt (Perigon)'!J303),"",'Zusatzblatt (Perigon)'!T303)</f>
        <v/>
      </c>
      <c r="L308" s="95" t="str">
        <f>IF(ISBLANK('Zusatzblatt (Perigon)'!O303),"",'Zusatzblatt (Perigon)'!O303)</f>
        <v/>
      </c>
      <c r="M308" s="95" t="str">
        <f>IF(ISBLANK('Zusatzblatt (Perigon)'!R303),"",'Zusatzblatt (Perigon)'!R303)</f>
        <v/>
      </c>
      <c r="N308" s="95" t="str">
        <f>IF(ISBLANK('Zusatzblatt (Perigon)'!P303),"",'Zusatzblatt (Perigon)'!P303)</f>
        <v/>
      </c>
      <c r="O308" s="38" t="str">
        <f>IF($L308="","",VLOOKUP($R308,Tarife!$A$2:$R$599,13,FALSE))</f>
        <v/>
      </c>
      <c r="P308" s="38" t="str">
        <f t="shared" si="4"/>
        <v/>
      </c>
      <c r="R308" s="100" t="str">
        <f>Zusammenzug!$C$25&amp;"-"&amp;Zusammenzug!$A$7&amp;"-"&amp;Leistungen!L308</f>
        <v>2026-Nicht beauftragte Spitex-Organisation-</v>
      </c>
    </row>
    <row r="309" spans="1:18" x14ac:dyDescent="0.2">
      <c r="A309" s="95" t="str">
        <f>IF(ISBLANK('Zusatzblatt (Perigon)'!E304),"",'Zusatzblatt (Perigon)'!E304)</f>
        <v/>
      </c>
      <c r="B309" s="95" t="str">
        <f>IF(ISBLANK('Zusatzblatt (Perigon)'!G304),"",'Zusatzblatt (Perigon)'!G304)</f>
        <v/>
      </c>
      <c r="C309" s="96" t="str">
        <f>IF(ISBLANK('Zusatzblatt (Perigon)'!I304),"",'Zusatzblatt (Perigon)'!I304)</f>
        <v/>
      </c>
      <c r="D309" s="97" t="str">
        <f>IF(ISBLANK('Zusatzblatt (Perigon)'!J304),"",'Zusatzblatt (Perigon)'!J304)</f>
        <v/>
      </c>
      <c r="E309" s="64" t="str">
        <f>IF(ISBLANK('Zusatzblatt (Perigon)'!K304),"",'Zusatzblatt (Perigon)'!K304)</f>
        <v/>
      </c>
      <c r="F309" s="65"/>
      <c r="G309" s="64"/>
      <c r="H309" s="69" t="str">
        <f>IF(ISBLANK('Zusatzblatt (Perigon)'!L304),"",'Zusatzblatt (Perigon)'!L304)</f>
        <v/>
      </c>
      <c r="I309" s="69" t="str">
        <f>IF(ISBLANK('Zusatzblatt (Perigon)'!M304),"",'Zusatzblatt (Perigon)'!M304)</f>
        <v/>
      </c>
      <c r="J309" s="98" t="str">
        <f>IF(ISBLANK('Zusatzblatt (Perigon)'!N304),"",'Zusatzblatt (Perigon)'!N304)</f>
        <v/>
      </c>
      <c r="K309" s="99" t="str">
        <f>IF(ISBLANK('Zusatzblatt (Perigon)'!J304),"",'Zusatzblatt (Perigon)'!T304)</f>
        <v/>
      </c>
      <c r="L309" s="95" t="str">
        <f>IF(ISBLANK('Zusatzblatt (Perigon)'!O304),"",'Zusatzblatt (Perigon)'!O304)</f>
        <v/>
      </c>
      <c r="M309" s="95" t="str">
        <f>IF(ISBLANK('Zusatzblatt (Perigon)'!R304),"",'Zusatzblatt (Perigon)'!R304)</f>
        <v/>
      </c>
      <c r="N309" s="95" t="str">
        <f>IF(ISBLANK('Zusatzblatt (Perigon)'!P304),"",'Zusatzblatt (Perigon)'!P304)</f>
        <v/>
      </c>
      <c r="O309" s="38" t="str">
        <f>IF($L309="","",VLOOKUP($R309,Tarife!$A$2:$R$599,13,FALSE))</f>
        <v/>
      </c>
      <c r="P309" s="38" t="str">
        <f t="shared" si="4"/>
        <v/>
      </c>
      <c r="R309" s="100" t="str">
        <f>Zusammenzug!$C$25&amp;"-"&amp;Zusammenzug!$A$7&amp;"-"&amp;Leistungen!L309</f>
        <v>2026-Nicht beauftragte Spitex-Organisation-</v>
      </c>
    </row>
    <row r="310" spans="1:18" x14ac:dyDescent="0.2">
      <c r="A310" s="95" t="str">
        <f>IF(ISBLANK('Zusatzblatt (Perigon)'!E305),"",'Zusatzblatt (Perigon)'!E305)</f>
        <v/>
      </c>
      <c r="B310" s="95" t="str">
        <f>IF(ISBLANK('Zusatzblatt (Perigon)'!G305),"",'Zusatzblatt (Perigon)'!G305)</f>
        <v/>
      </c>
      <c r="C310" s="96" t="str">
        <f>IF(ISBLANK('Zusatzblatt (Perigon)'!I305),"",'Zusatzblatt (Perigon)'!I305)</f>
        <v/>
      </c>
      <c r="D310" s="97" t="str">
        <f>IF(ISBLANK('Zusatzblatt (Perigon)'!J305),"",'Zusatzblatt (Perigon)'!J305)</f>
        <v/>
      </c>
      <c r="E310" s="64" t="str">
        <f>IF(ISBLANK('Zusatzblatt (Perigon)'!K305),"",'Zusatzblatt (Perigon)'!K305)</f>
        <v/>
      </c>
      <c r="F310" s="65"/>
      <c r="G310" s="64"/>
      <c r="H310" s="69" t="str">
        <f>IF(ISBLANK('Zusatzblatt (Perigon)'!L305),"",'Zusatzblatt (Perigon)'!L305)</f>
        <v/>
      </c>
      <c r="I310" s="69" t="str">
        <f>IF(ISBLANK('Zusatzblatt (Perigon)'!M305),"",'Zusatzblatt (Perigon)'!M305)</f>
        <v/>
      </c>
      <c r="J310" s="98" t="str">
        <f>IF(ISBLANK('Zusatzblatt (Perigon)'!N305),"",'Zusatzblatt (Perigon)'!N305)</f>
        <v/>
      </c>
      <c r="K310" s="99" t="str">
        <f>IF(ISBLANK('Zusatzblatt (Perigon)'!J305),"",'Zusatzblatt (Perigon)'!T305)</f>
        <v/>
      </c>
      <c r="L310" s="95" t="str">
        <f>IF(ISBLANK('Zusatzblatt (Perigon)'!O305),"",'Zusatzblatt (Perigon)'!O305)</f>
        <v/>
      </c>
      <c r="M310" s="95" t="str">
        <f>IF(ISBLANK('Zusatzblatt (Perigon)'!R305),"",'Zusatzblatt (Perigon)'!R305)</f>
        <v/>
      </c>
      <c r="N310" s="95" t="str">
        <f>IF(ISBLANK('Zusatzblatt (Perigon)'!P305),"",'Zusatzblatt (Perigon)'!P305)</f>
        <v/>
      </c>
      <c r="O310" s="38" t="str">
        <f>IF($L310="","",VLOOKUP($R310,Tarife!$A$2:$R$599,13,FALSE))</f>
        <v/>
      </c>
      <c r="P310" s="38" t="str">
        <f t="shared" si="4"/>
        <v/>
      </c>
      <c r="R310" s="100" t="str">
        <f>Zusammenzug!$C$25&amp;"-"&amp;Zusammenzug!$A$7&amp;"-"&amp;Leistungen!L310</f>
        <v>2026-Nicht beauftragte Spitex-Organisation-</v>
      </c>
    </row>
    <row r="311" spans="1:18" x14ac:dyDescent="0.2">
      <c r="A311" s="95" t="str">
        <f>IF(ISBLANK('Zusatzblatt (Perigon)'!E306),"",'Zusatzblatt (Perigon)'!E306)</f>
        <v/>
      </c>
      <c r="B311" s="95" t="str">
        <f>IF(ISBLANK('Zusatzblatt (Perigon)'!G306),"",'Zusatzblatt (Perigon)'!G306)</f>
        <v/>
      </c>
      <c r="C311" s="96" t="str">
        <f>IF(ISBLANK('Zusatzblatt (Perigon)'!I306),"",'Zusatzblatt (Perigon)'!I306)</f>
        <v/>
      </c>
      <c r="D311" s="97" t="str">
        <f>IF(ISBLANK('Zusatzblatt (Perigon)'!J306),"",'Zusatzblatt (Perigon)'!J306)</f>
        <v/>
      </c>
      <c r="E311" s="64" t="str">
        <f>IF(ISBLANK('Zusatzblatt (Perigon)'!K306),"",'Zusatzblatt (Perigon)'!K306)</f>
        <v/>
      </c>
      <c r="F311" s="65"/>
      <c r="G311" s="64"/>
      <c r="H311" s="69" t="str">
        <f>IF(ISBLANK('Zusatzblatt (Perigon)'!L306),"",'Zusatzblatt (Perigon)'!L306)</f>
        <v/>
      </c>
      <c r="I311" s="69" t="str">
        <f>IF(ISBLANK('Zusatzblatt (Perigon)'!M306),"",'Zusatzblatt (Perigon)'!M306)</f>
        <v/>
      </c>
      <c r="J311" s="98" t="str">
        <f>IF(ISBLANK('Zusatzblatt (Perigon)'!N306),"",'Zusatzblatt (Perigon)'!N306)</f>
        <v/>
      </c>
      <c r="K311" s="99" t="str">
        <f>IF(ISBLANK('Zusatzblatt (Perigon)'!J306),"",'Zusatzblatt (Perigon)'!T306)</f>
        <v/>
      </c>
      <c r="L311" s="95" t="str">
        <f>IF(ISBLANK('Zusatzblatt (Perigon)'!O306),"",'Zusatzblatt (Perigon)'!O306)</f>
        <v/>
      </c>
      <c r="M311" s="95" t="str">
        <f>IF(ISBLANK('Zusatzblatt (Perigon)'!R306),"",'Zusatzblatt (Perigon)'!R306)</f>
        <v/>
      </c>
      <c r="N311" s="95" t="str">
        <f>IF(ISBLANK('Zusatzblatt (Perigon)'!P306),"",'Zusatzblatt (Perigon)'!P306)</f>
        <v/>
      </c>
      <c r="O311" s="38" t="str">
        <f>IF($L311="","",VLOOKUP($R311,Tarife!$A$2:$R$599,13,FALSE))</f>
        <v/>
      </c>
      <c r="P311" s="38" t="str">
        <f t="shared" si="4"/>
        <v/>
      </c>
      <c r="R311" s="100" t="str">
        <f>Zusammenzug!$C$25&amp;"-"&amp;Zusammenzug!$A$7&amp;"-"&amp;Leistungen!L311</f>
        <v>2026-Nicht beauftragte Spitex-Organisation-</v>
      </c>
    </row>
    <row r="312" spans="1:18" x14ac:dyDescent="0.2">
      <c r="A312" s="95" t="str">
        <f>IF(ISBLANK('Zusatzblatt (Perigon)'!E307),"",'Zusatzblatt (Perigon)'!E307)</f>
        <v/>
      </c>
      <c r="B312" s="95" t="str">
        <f>IF(ISBLANK('Zusatzblatt (Perigon)'!G307),"",'Zusatzblatt (Perigon)'!G307)</f>
        <v/>
      </c>
      <c r="C312" s="96" t="str">
        <f>IF(ISBLANK('Zusatzblatt (Perigon)'!I307),"",'Zusatzblatt (Perigon)'!I307)</f>
        <v/>
      </c>
      <c r="D312" s="97" t="str">
        <f>IF(ISBLANK('Zusatzblatt (Perigon)'!J307),"",'Zusatzblatt (Perigon)'!J307)</f>
        <v/>
      </c>
      <c r="E312" s="64" t="str">
        <f>IF(ISBLANK('Zusatzblatt (Perigon)'!K307),"",'Zusatzblatt (Perigon)'!K307)</f>
        <v/>
      </c>
      <c r="F312" s="65"/>
      <c r="G312" s="64"/>
      <c r="H312" s="69" t="str">
        <f>IF(ISBLANK('Zusatzblatt (Perigon)'!L307),"",'Zusatzblatt (Perigon)'!L307)</f>
        <v/>
      </c>
      <c r="I312" s="69" t="str">
        <f>IF(ISBLANK('Zusatzblatt (Perigon)'!M307),"",'Zusatzblatt (Perigon)'!M307)</f>
        <v/>
      </c>
      <c r="J312" s="98" t="str">
        <f>IF(ISBLANK('Zusatzblatt (Perigon)'!N307),"",'Zusatzblatt (Perigon)'!N307)</f>
        <v/>
      </c>
      <c r="K312" s="99" t="str">
        <f>IF(ISBLANK('Zusatzblatt (Perigon)'!J307),"",'Zusatzblatt (Perigon)'!T307)</f>
        <v/>
      </c>
      <c r="L312" s="95" t="str">
        <f>IF(ISBLANK('Zusatzblatt (Perigon)'!O307),"",'Zusatzblatt (Perigon)'!O307)</f>
        <v/>
      </c>
      <c r="M312" s="95" t="str">
        <f>IF(ISBLANK('Zusatzblatt (Perigon)'!R307),"",'Zusatzblatt (Perigon)'!R307)</f>
        <v/>
      </c>
      <c r="N312" s="95" t="str">
        <f>IF(ISBLANK('Zusatzblatt (Perigon)'!P307),"",'Zusatzblatt (Perigon)'!P307)</f>
        <v/>
      </c>
      <c r="O312" s="38" t="str">
        <f>IF($L312="","",VLOOKUP($R312,Tarife!$A$2:$R$599,13,FALSE))</f>
        <v/>
      </c>
      <c r="P312" s="38" t="str">
        <f t="shared" si="4"/>
        <v/>
      </c>
      <c r="R312" s="100" t="str">
        <f>Zusammenzug!$C$25&amp;"-"&amp;Zusammenzug!$A$7&amp;"-"&amp;Leistungen!L312</f>
        <v>2026-Nicht beauftragte Spitex-Organisation-</v>
      </c>
    </row>
    <row r="313" spans="1:18" x14ac:dyDescent="0.2">
      <c r="A313" s="95" t="str">
        <f>IF(ISBLANK('Zusatzblatt (Perigon)'!E308),"",'Zusatzblatt (Perigon)'!E308)</f>
        <v/>
      </c>
      <c r="B313" s="95" t="str">
        <f>IF(ISBLANK('Zusatzblatt (Perigon)'!G308),"",'Zusatzblatt (Perigon)'!G308)</f>
        <v/>
      </c>
      <c r="C313" s="96" t="str">
        <f>IF(ISBLANK('Zusatzblatt (Perigon)'!I308),"",'Zusatzblatt (Perigon)'!I308)</f>
        <v/>
      </c>
      <c r="D313" s="97" t="str">
        <f>IF(ISBLANK('Zusatzblatt (Perigon)'!J308),"",'Zusatzblatt (Perigon)'!J308)</f>
        <v/>
      </c>
      <c r="E313" s="64" t="str">
        <f>IF(ISBLANK('Zusatzblatt (Perigon)'!K308),"",'Zusatzblatt (Perigon)'!K308)</f>
        <v/>
      </c>
      <c r="F313" s="65"/>
      <c r="G313" s="64"/>
      <c r="H313" s="69" t="str">
        <f>IF(ISBLANK('Zusatzblatt (Perigon)'!L308),"",'Zusatzblatt (Perigon)'!L308)</f>
        <v/>
      </c>
      <c r="I313" s="69" t="str">
        <f>IF(ISBLANK('Zusatzblatt (Perigon)'!M308),"",'Zusatzblatt (Perigon)'!M308)</f>
        <v/>
      </c>
      <c r="J313" s="98" t="str">
        <f>IF(ISBLANK('Zusatzblatt (Perigon)'!N308),"",'Zusatzblatt (Perigon)'!N308)</f>
        <v/>
      </c>
      <c r="K313" s="99" t="str">
        <f>IF(ISBLANK('Zusatzblatt (Perigon)'!J308),"",'Zusatzblatt (Perigon)'!T308)</f>
        <v/>
      </c>
      <c r="L313" s="95" t="str">
        <f>IF(ISBLANK('Zusatzblatt (Perigon)'!O308),"",'Zusatzblatt (Perigon)'!O308)</f>
        <v/>
      </c>
      <c r="M313" s="95" t="str">
        <f>IF(ISBLANK('Zusatzblatt (Perigon)'!R308),"",'Zusatzblatt (Perigon)'!R308)</f>
        <v/>
      </c>
      <c r="N313" s="95" t="str">
        <f>IF(ISBLANK('Zusatzblatt (Perigon)'!P308),"",'Zusatzblatt (Perigon)'!P308)</f>
        <v/>
      </c>
      <c r="O313" s="38" t="str">
        <f>IF($L313="","",VLOOKUP($R313,Tarife!$A$2:$R$599,13,FALSE))</f>
        <v/>
      </c>
      <c r="P313" s="38" t="str">
        <f t="shared" si="4"/>
        <v/>
      </c>
      <c r="R313" s="100" t="str">
        <f>Zusammenzug!$C$25&amp;"-"&amp;Zusammenzug!$A$7&amp;"-"&amp;Leistungen!L313</f>
        <v>2026-Nicht beauftragte Spitex-Organisation-</v>
      </c>
    </row>
    <row r="314" spans="1:18" x14ac:dyDescent="0.2">
      <c r="A314" s="95" t="str">
        <f>IF(ISBLANK('Zusatzblatt (Perigon)'!E309),"",'Zusatzblatt (Perigon)'!E309)</f>
        <v/>
      </c>
      <c r="B314" s="95" t="str">
        <f>IF(ISBLANK('Zusatzblatt (Perigon)'!G309),"",'Zusatzblatt (Perigon)'!G309)</f>
        <v/>
      </c>
      <c r="C314" s="96" t="str">
        <f>IF(ISBLANK('Zusatzblatt (Perigon)'!I309),"",'Zusatzblatt (Perigon)'!I309)</f>
        <v/>
      </c>
      <c r="D314" s="97" t="str">
        <f>IF(ISBLANK('Zusatzblatt (Perigon)'!J309),"",'Zusatzblatt (Perigon)'!J309)</f>
        <v/>
      </c>
      <c r="E314" s="64" t="str">
        <f>IF(ISBLANK('Zusatzblatt (Perigon)'!K309),"",'Zusatzblatt (Perigon)'!K309)</f>
        <v/>
      </c>
      <c r="F314" s="65"/>
      <c r="G314" s="64"/>
      <c r="H314" s="69" t="str">
        <f>IF(ISBLANK('Zusatzblatt (Perigon)'!L309),"",'Zusatzblatt (Perigon)'!L309)</f>
        <v/>
      </c>
      <c r="I314" s="69" t="str">
        <f>IF(ISBLANK('Zusatzblatt (Perigon)'!M309),"",'Zusatzblatt (Perigon)'!M309)</f>
        <v/>
      </c>
      <c r="J314" s="98" t="str">
        <f>IF(ISBLANK('Zusatzblatt (Perigon)'!N309),"",'Zusatzblatt (Perigon)'!N309)</f>
        <v/>
      </c>
      <c r="K314" s="99" t="str">
        <f>IF(ISBLANK('Zusatzblatt (Perigon)'!J309),"",'Zusatzblatt (Perigon)'!T309)</f>
        <v/>
      </c>
      <c r="L314" s="95" t="str">
        <f>IF(ISBLANK('Zusatzblatt (Perigon)'!O309),"",'Zusatzblatt (Perigon)'!O309)</f>
        <v/>
      </c>
      <c r="M314" s="95" t="str">
        <f>IF(ISBLANK('Zusatzblatt (Perigon)'!R309),"",'Zusatzblatt (Perigon)'!R309)</f>
        <v/>
      </c>
      <c r="N314" s="95" t="str">
        <f>IF(ISBLANK('Zusatzblatt (Perigon)'!P309),"",'Zusatzblatt (Perigon)'!P309)</f>
        <v/>
      </c>
      <c r="O314" s="38" t="str">
        <f>IF($L314="","",VLOOKUP($R314,Tarife!$A$2:$R$599,13,FALSE))</f>
        <v/>
      </c>
      <c r="P314" s="38" t="str">
        <f t="shared" si="4"/>
        <v/>
      </c>
      <c r="R314" s="100" t="str">
        <f>Zusammenzug!$C$25&amp;"-"&amp;Zusammenzug!$A$7&amp;"-"&amp;Leistungen!L314</f>
        <v>2026-Nicht beauftragte Spitex-Organisation-</v>
      </c>
    </row>
    <row r="315" spans="1:18" x14ac:dyDescent="0.2">
      <c r="A315" s="95" t="str">
        <f>IF(ISBLANK('Zusatzblatt (Perigon)'!E310),"",'Zusatzblatt (Perigon)'!E310)</f>
        <v/>
      </c>
      <c r="B315" s="95" t="str">
        <f>IF(ISBLANK('Zusatzblatt (Perigon)'!G310),"",'Zusatzblatt (Perigon)'!G310)</f>
        <v/>
      </c>
      <c r="C315" s="96" t="str">
        <f>IF(ISBLANK('Zusatzblatt (Perigon)'!I310),"",'Zusatzblatt (Perigon)'!I310)</f>
        <v/>
      </c>
      <c r="D315" s="97" t="str">
        <f>IF(ISBLANK('Zusatzblatt (Perigon)'!J310),"",'Zusatzblatt (Perigon)'!J310)</f>
        <v/>
      </c>
      <c r="E315" s="64" t="str">
        <f>IF(ISBLANK('Zusatzblatt (Perigon)'!K310),"",'Zusatzblatt (Perigon)'!K310)</f>
        <v/>
      </c>
      <c r="F315" s="65"/>
      <c r="G315" s="64"/>
      <c r="H315" s="69" t="str">
        <f>IF(ISBLANK('Zusatzblatt (Perigon)'!L310),"",'Zusatzblatt (Perigon)'!L310)</f>
        <v/>
      </c>
      <c r="I315" s="69" t="str">
        <f>IF(ISBLANK('Zusatzblatt (Perigon)'!M310),"",'Zusatzblatt (Perigon)'!M310)</f>
        <v/>
      </c>
      <c r="J315" s="98" t="str">
        <f>IF(ISBLANK('Zusatzblatt (Perigon)'!N310),"",'Zusatzblatt (Perigon)'!N310)</f>
        <v/>
      </c>
      <c r="K315" s="99" t="str">
        <f>IF(ISBLANK('Zusatzblatt (Perigon)'!J310),"",'Zusatzblatt (Perigon)'!T310)</f>
        <v/>
      </c>
      <c r="L315" s="95" t="str">
        <f>IF(ISBLANK('Zusatzblatt (Perigon)'!O310),"",'Zusatzblatt (Perigon)'!O310)</f>
        <v/>
      </c>
      <c r="M315" s="95" t="str">
        <f>IF(ISBLANK('Zusatzblatt (Perigon)'!R310),"",'Zusatzblatt (Perigon)'!R310)</f>
        <v/>
      </c>
      <c r="N315" s="95" t="str">
        <f>IF(ISBLANK('Zusatzblatt (Perigon)'!P310),"",'Zusatzblatt (Perigon)'!P310)</f>
        <v/>
      </c>
      <c r="O315" s="38" t="str">
        <f>IF($L315="","",VLOOKUP($R315,Tarife!$A$2:$R$599,13,FALSE))</f>
        <v/>
      </c>
      <c r="P315" s="38" t="str">
        <f t="shared" si="4"/>
        <v/>
      </c>
      <c r="R315" s="100" t="str">
        <f>Zusammenzug!$C$25&amp;"-"&amp;Zusammenzug!$A$7&amp;"-"&amp;Leistungen!L315</f>
        <v>2026-Nicht beauftragte Spitex-Organisation-</v>
      </c>
    </row>
    <row r="316" spans="1:18" x14ac:dyDescent="0.2">
      <c r="A316" s="95" t="str">
        <f>IF(ISBLANK('Zusatzblatt (Perigon)'!E311),"",'Zusatzblatt (Perigon)'!E311)</f>
        <v/>
      </c>
      <c r="B316" s="95" t="str">
        <f>IF(ISBLANK('Zusatzblatt (Perigon)'!G311),"",'Zusatzblatt (Perigon)'!G311)</f>
        <v/>
      </c>
      <c r="C316" s="96" t="str">
        <f>IF(ISBLANK('Zusatzblatt (Perigon)'!I311),"",'Zusatzblatt (Perigon)'!I311)</f>
        <v/>
      </c>
      <c r="D316" s="97" t="str">
        <f>IF(ISBLANK('Zusatzblatt (Perigon)'!J311),"",'Zusatzblatt (Perigon)'!J311)</f>
        <v/>
      </c>
      <c r="E316" s="64" t="str">
        <f>IF(ISBLANK('Zusatzblatt (Perigon)'!K311),"",'Zusatzblatt (Perigon)'!K311)</f>
        <v/>
      </c>
      <c r="F316" s="65"/>
      <c r="G316" s="64"/>
      <c r="H316" s="69" t="str">
        <f>IF(ISBLANK('Zusatzblatt (Perigon)'!L311),"",'Zusatzblatt (Perigon)'!L311)</f>
        <v/>
      </c>
      <c r="I316" s="69" t="str">
        <f>IF(ISBLANK('Zusatzblatt (Perigon)'!M311),"",'Zusatzblatt (Perigon)'!M311)</f>
        <v/>
      </c>
      <c r="J316" s="98" t="str">
        <f>IF(ISBLANK('Zusatzblatt (Perigon)'!N311),"",'Zusatzblatt (Perigon)'!N311)</f>
        <v/>
      </c>
      <c r="K316" s="99" t="str">
        <f>IF(ISBLANK('Zusatzblatt (Perigon)'!J311),"",'Zusatzblatt (Perigon)'!T311)</f>
        <v/>
      </c>
      <c r="L316" s="95" t="str">
        <f>IF(ISBLANK('Zusatzblatt (Perigon)'!O311),"",'Zusatzblatt (Perigon)'!O311)</f>
        <v/>
      </c>
      <c r="M316" s="95" t="str">
        <f>IF(ISBLANK('Zusatzblatt (Perigon)'!R311),"",'Zusatzblatt (Perigon)'!R311)</f>
        <v/>
      </c>
      <c r="N316" s="95" t="str">
        <f>IF(ISBLANK('Zusatzblatt (Perigon)'!P311),"",'Zusatzblatt (Perigon)'!P311)</f>
        <v/>
      </c>
      <c r="O316" s="38" t="str">
        <f>IF($L316="","",VLOOKUP($R316,Tarife!$A$2:$R$599,13,FALSE))</f>
        <v/>
      </c>
      <c r="P316" s="38" t="str">
        <f t="shared" si="4"/>
        <v/>
      </c>
      <c r="R316" s="100" t="str">
        <f>Zusammenzug!$C$25&amp;"-"&amp;Zusammenzug!$A$7&amp;"-"&amp;Leistungen!L316</f>
        <v>2026-Nicht beauftragte Spitex-Organisation-</v>
      </c>
    </row>
    <row r="317" spans="1:18" x14ac:dyDescent="0.2">
      <c r="A317" s="95" t="str">
        <f>IF(ISBLANK('Zusatzblatt (Perigon)'!E312),"",'Zusatzblatt (Perigon)'!E312)</f>
        <v/>
      </c>
      <c r="B317" s="95" t="str">
        <f>IF(ISBLANK('Zusatzblatt (Perigon)'!G312),"",'Zusatzblatt (Perigon)'!G312)</f>
        <v/>
      </c>
      <c r="C317" s="96" t="str">
        <f>IF(ISBLANK('Zusatzblatt (Perigon)'!I312),"",'Zusatzblatt (Perigon)'!I312)</f>
        <v/>
      </c>
      <c r="D317" s="97" t="str">
        <f>IF(ISBLANK('Zusatzblatt (Perigon)'!J312),"",'Zusatzblatt (Perigon)'!J312)</f>
        <v/>
      </c>
      <c r="E317" s="64" t="str">
        <f>IF(ISBLANK('Zusatzblatt (Perigon)'!K312),"",'Zusatzblatt (Perigon)'!K312)</f>
        <v/>
      </c>
      <c r="F317" s="65"/>
      <c r="G317" s="64"/>
      <c r="H317" s="69" t="str">
        <f>IF(ISBLANK('Zusatzblatt (Perigon)'!L312),"",'Zusatzblatt (Perigon)'!L312)</f>
        <v/>
      </c>
      <c r="I317" s="69" t="str">
        <f>IF(ISBLANK('Zusatzblatt (Perigon)'!M312),"",'Zusatzblatt (Perigon)'!M312)</f>
        <v/>
      </c>
      <c r="J317" s="98" t="str">
        <f>IF(ISBLANK('Zusatzblatt (Perigon)'!N312),"",'Zusatzblatt (Perigon)'!N312)</f>
        <v/>
      </c>
      <c r="K317" s="99" t="str">
        <f>IF(ISBLANK('Zusatzblatt (Perigon)'!J312),"",'Zusatzblatt (Perigon)'!T312)</f>
        <v/>
      </c>
      <c r="L317" s="95" t="str">
        <f>IF(ISBLANK('Zusatzblatt (Perigon)'!O312),"",'Zusatzblatt (Perigon)'!O312)</f>
        <v/>
      </c>
      <c r="M317" s="95" t="str">
        <f>IF(ISBLANK('Zusatzblatt (Perigon)'!R312),"",'Zusatzblatt (Perigon)'!R312)</f>
        <v/>
      </c>
      <c r="N317" s="95" t="str">
        <f>IF(ISBLANK('Zusatzblatt (Perigon)'!P312),"",'Zusatzblatt (Perigon)'!P312)</f>
        <v/>
      </c>
      <c r="O317" s="38" t="str">
        <f>IF($L317="","",VLOOKUP($R317,Tarife!$A$2:$R$599,13,FALSE))</f>
        <v/>
      </c>
      <c r="P317" s="38" t="str">
        <f t="shared" si="4"/>
        <v/>
      </c>
      <c r="R317" s="100" t="str">
        <f>Zusammenzug!$C$25&amp;"-"&amp;Zusammenzug!$A$7&amp;"-"&amp;Leistungen!L317</f>
        <v>2026-Nicht beauftragte Spitex-Organisation-</v>
      </c>
    </row>
    <row r="318" spans="1:18" x14ac:dyDescent="0.2">
      <c r="A318" s="95" t="str">
        <f>IF(ISBLANK('Zusatzblatt (Perigon)'!E313),"",'Zusatzblatt (Perigon)'!E313)</f>
        <v/>
      </c>
      <c r="B318" s="95" t="str">
        <f>IF(ISBLANK('Zusatzblatt (Perigon)'!G313),"",'Zusatzblatt (Perigon)'!G313)</f>
        <v/>
      </c>
      <c r="C318" s="96" t="str">
        <f>IF(ISBLANK('Zusatzblatt (Perigon)'!I313),"",'Zusatzblatt (Perigon)'!I313)</f>
        <v/>
      </c>
      <c r="D318" s="97" t="str">
        <f>IF(ISBLANK('Zusatzblatt (Perigon)'!J313),"",'Zusatzblatt (Perigon)'!J313)</f>
        <v/>
      </c>
      <c r="E318" s="64" t="str">
        <f>IF(ISBLANK('Zusatzblatt (Perigon)'!K313),"",'Zusatzblatt (Perigon)'!K313)</f>
        <v/>
      </c>
      <c r="F318" s="65"/>
      <c r="G318" s="64"/>
      <c r="H318" s="69" t="str">
        <f>IF(ISBLANK('Zusatzblatt (Perigon)'!L313),"",'Zusatzblatt (Perigon)'!L313)</f>
        <v/>
      </c>
      <c r="I318" s="69" t="str">
        <f>IF(ISBLANK('Zusatzblatt (Perigon)'!M313),"",'Zusatzblatt (Perigon)'!M313)</f>
        <v/>
      </c>
      <c r="J318" s="98" t="str">
        <f>IF(ISBLANK('Zusatzblatt (Perigon)'!N313),"",'Zusatzblatt (Perigon)'!N313)</f>
        <v/>
      </c>
      <c r="K318" s="99" t="str">
        <f>IF(ISBLANK('Zusatzblatt (Perigon)'!J313),"",'Zusatzblatt (Perigon)'!T313)</f>
        <v/>
      </c>
      <c r="L318" s="95" t="str">
        <f>IF(ISBLANK('Zusatzblatt (Perigon)'!O313),"",'Zusatzblatt (Perigon)'!O313)</f>
        <v/>
      </c>
      <c r="M318" s="95" t="str">
        <f>IF(ISBLANK('Zusatzblatt (Perigon)'!R313),"",'Zusatzblatt (Perigon)'!R313)</f>
        <v/>
      </c>
      <c r="N318" s="95" t="str">
        <f>IF(ISBLANK('Zusatzblatt (Perigon)'!P313),"",'Zusatzblatt (Perigon)'!P313)</f>
        <v/>
      </c>
      <c r="O318" s="38" t="str">
        <f>IF($L318="","",VLOOKUP($R318,Tarife!$A$2:$R$599,13,FALSE))</f>
        <v/>
      </c>
      <c r="P318" s="38" t="str">
        <f t="shared" si="4"/>
        <v/>
      </c>
      <c r="R318" s="100" t="str">
        <f>Zusammenzug!$C$25&amp;"-"&amp;Zusammenzug!$A$7&amp;"-"&amp;Leistungen!L318</f>
        <v>2026-Nicht beauftragte Spitex-Organisation-</v>
      </c>
    </row>
    <row r="319" spans="1:18" x14ac:dyDescent="0.2">
      <c r="A319" s="95" t="str">
        <f>IF(ISBLANK('Zusatzblatt (Perigon)'!E314),"",'Zusatzblatt (Perigon)'!E314)</f>
        <v/>
      </c>
      <c r="B319" s="95" t="str">
        <f>IF(ISBLANK('Zusatzblatt (Perigon)'!G314),"",'Zusatzblatt (Perigon)'!G314)</f>
        <v/>
      </c>
      <c r="C319" s="96" t="str">
        <f>IF(ISBLANK('Zusatzblatt (Perigon)'!I314),"",'Zusatzblatt (Perigon)'!I314)</f>
        <v/>
      </c>
      <c r="D319" s="97" t="str">
        <f>IF(ISBLANK('Zusatzblatt (Perigon)'!J314),"",'Zusatzblatt (Perigon)'!J314)</f>
        <v/>
      </c>
      <c r="E319" s="64" t="str">
        <f>IF(ISBLANK('Zusatzblatt (Perigon)'!K314),"",'Zusatzblatt (Perigon)'!K314)</f>
        <v/>
      </c>
      <c r="F319" s="65"/>
      <c r="G319" s="64"/>
      <c r="H319" s="69" t="str">
        <f>IF(ISBLANK('Zusatzblatt (Perigon)'!L314),"",'Zusatzblatt (Perigon)'!L314)</f>
        <v/>
      </c>
      <c r="I319" s="69" t="str">
        <f>IF(ISBLANK('Zusatzblatt (Perigon)'!M314),"",'Zusatzblatt (Perigon)'!M314)</f>
        <v/>
      </c>
      <c r="J319" s="98" t="str">
        <f>IF(ISBLANK('Zusatzblatt (Perigon)'!N314),"",'Zusatzblatt (Perigon)'!N314)</f>
        <v/>
      </c>
      <c r="K319" s="99" t="str">
        <f>IF(ISBLANK('Zusatzblatt (Perigon)'!J314),"",'Zusatzblatt (Perigon)'!T314)</f>
        <v/>
      </c>
      <c r="L319" s="95" t="str">
        <f>IF(ISBLANK('Zusatzblatt (Perigon)'!O314),"",'Zusatzblatt (Perigon)'!O314)</f>
        <v/>
      </c>
      <c r="M319" s="95" t="str">
        <f>IF(ISBLANK('Zusatzblatt (Perigon)'!R314),"",'Zusatzblatt (Perigon)'!R314)</f>
        <v/>
      </c>
      <c r="N319" s="95" t="str">
        <f>IF(ISBLANK('Zusatzblatt (Perigon)'!P314),"",'Zusatzblatt (Perigon)'!P314)</f>
        <v/>
      </c>
      <c r="O319" s="38" t="str">
        <f>IF($L319="","",VLOOKUP($R319,Tarife!$A$2:$R$599,13,FALSE))</f>
        <v/>
      </c>
      <c r="P319" s="38" t="str">
        <f t="shared" si="4"/>
        <v/>
      </c>
      <c r="R319" s="100" t="str">
        <f>Zusammenzug!$C$25&amp;"-"&amp;Zusammenzug!$A$7&amp;"-"&amp;Leistungen!L319</f>
        <v>2026-Nicht beauftragte Spitex-Organisation-</v>
      </c>
    </row>
    <row r="320" spans="1:18" x14ac:dyDescent="0.2">
      <c r="A320" s="95" t="str">
        <f>IF(ISBLANK('Zusatzblatt (Perigon)'!E315),"",'Zusatzblatt (Perigon)'!E315)</f>
        <v/>
      </c>
      <c r="B320" s="95" t="str">
        <f>IF(ISBLANK('Zusatzblatt (Perigon)'!G315),"",'Zusatzblatt (Perigon)'!G315)</f>
        <v/>
      </c>
      <c r="C320" s="96" t="str">
        <f>IF(ISBLANK('Zusatzblatt (Perigon)'!I315),"",'Zusatzblatt (Perigon)'!I315)</f>
        <v/>
      </c>
      <c r="D320" s="97" t="str">
        <f>IF(ISBLANK('Zusatzblatt (Perigon)'!J315),"",'Zusatzblatt (Perigon)'!J315)</f>
        <v/>
      </c>
      <c r="E320" s="64" t="str">
        <f>IF(ISBLANK('Zusatzblatt (Perigon)'!K315),"",'Zusatzblatt (Perigon)'!K315)</f>
        <v/>
      </c>
      <c r="F320" s="65"/>
      <c r="G320" s="64"/>
      <c r="H320" s="69" t="str">
        <f>IF(ISBLANK('Zusatzblatt (Perigon)'!L315),"",'Zusatzblatt (Perigon)'!L315)</f>
        <v/>
      </c>
      <c r="I320" s="69" t="str">
        <f>IF(ISBLANK('Zusatzblatt (Perigon)'!M315),"",'Zusatzblatt (Perigon)'!M315)</f>
        <v/>
      </c>
      <c r="J320" s="98" t="str">
        <f>IF(ISBLANK('Zusatzblatt (Perigon)'!N315),"",'Zusatzblatt (Perigon)'!N315)</f>
        <v/>
      </c>
      <c r="K320" s="99" t="str">
        <f>IF(ISBLANK('Zusatzblatt (Perigon)'!J315),"",'Zusatzblatt (Perigon)'!T315)</f>
        <v/>
      </c>
      <c r="L320" s="95" t="str">
        <f>IF(ISBLANK('Zusatzblatt (Perigon)'!O315),"",'Zusatzblatt (Perigon)'!O315)</f>
        <v/>
      </c>
      <c r="M320" s="95" t="str">
        <f>IF(ISBLANK('Zusatzblatt (Perigon)'!R315),"",'Zusatzblatt (Perigon)'!R315)</f>
        <v/>
      </c>
      <c r="N320" s="95" t="str">
        <f>IF(ISBLANK('Zusatzblatt (Perigon)'!P315),"",'Zusatzblatt (Perigon)'!P315)</f>
        <v/>
      </c>
      <c r="O320" s="38" t="str">
        <f>IF($L320="","",VLOOKUP($R320,Tarife!$A$2:$R$599,13,FALSE))</f>
        <v/>
      </c>
      <c r="P320" s="38" t="str">
        <f t="shared" si="4"/>
        <v/>
      </c>
      <c r="R320" s="100" t="str">
        <f>Zusammenzug!$C$25&amp;"-"&amp;Zusammenzug!$A$7&amp;"-"&amp;Leistungen!L320</f>
        <v>2026-Nicht beauftragte Spitex-Organisation-</v>
      </c>
    </row>
    <row r="321" spans="1:18" x14ac:dyDescent="0.2">
      <c r="A321" s="95" t="str">
        <f>IF(ISBLANK('Zusatzblatt (Perigon)'!E316),"",'Zusatzblatt (Perigon)'!E316)</f>
        <v/>
      </c>
      <c r="B321" s="95" t="str">
        <f>IF(ISBLANK('Zusatzblatt (Perigon)'!G316),"",'Zusatzblatt (Perigon)'!G316)</f>
        <v/>
      </c>
      <c r="C321" s="96" t="str">
        <f>IF(ISBLANK('Zusatzblatt (Perigon)'!I316),"",'Zusatzblatt (Perigon)'!I316)</f>
        <v/>
      </c>
      <c r="D321" s="97" t="str">
        <f>IF(ISBLANK('Zusatzblatt (Perigon)'!J316),"",'Zusatzblatt (Perigon)'!J316)</f>
        <v/>
      </c>
      <c r="E321" s="64" t="str">
        <f>IF(ISBLANK('Zusatzblatt (Perigon)'!K316),"",'Zusatzblatt (Perigon)'!K316)</f>
        <v/>
      </c>
      <c r="F321" s="65"/>
      <c r="G321" s="64"/>
      <c r="H321" s="69" t="str">
        <f>IF(ISBLANK('Zusatzblatt (Perigon)'!L316),"",'Zusatzblatt (Perigon)'!L316)</f>
        <v/>
      </c>
      <c r="I321" s="69" t="str">
        <f>IF(ISBLANK('Zusatzblatt (Perigon)'!M316),"",'Zusatzblatt (Perigon)'!M316)</f>
        <v/>
      </c>
      <c r="J321" s="98" t="str">
        <f>IF(ISBLANK('Zusatzblatt (Perigon)'!N316),"",'Zusatzblatt (Perigon)'!N316)</f>
        <v/>
      </c>
      <c r="K321" s="99" t="str">
        <f>IF(ISBLANK('Zusatzblatt (Perigon)'!J316),"",'Zusatzblatt (Perigon)'!T316)</f>
        <v/>
      </c>
      <c r="L321" s="95" t="str">
        <f>IF(ISBLANK('Zusatzblatt (Perigon)'!O316),"",'Zusatzblatt (Perigon)'!O316)</f>
        <v/>
      </c>
      <c r="M321" s="95" t="str">
        <f>IF(ISBLANK('Zusatzblatt (Perigon)'!R316),"",'Zusatzblatt (Perigon)'!R316)</f>
        <v/>
      </c>
      <c r="N321" s="95" t="str">
        <f>IF(ISBLANK('Zusatzblatt (Perigon)'!P316),"",'Zusatzblatt (Perigon)'!P316)</f>
        <v/>
      </c>
      <c r="O321" s="38" t="str">
        <f>IF($L321="","",VLOOKUP($R321,Tarife!$A$2:$R$599,13,FALSE))</f>
        <v/>
      </c>
      <c r="P321" s="38" t="str">
        <f t="shared" si="4"/>
        <v/>
      </c>
      <c r="R321" s="100" t="str">
        <f>Zusammenzug!$C$25&amp;"-"&amp;Zusammenzug!$A$7&amp;"-"&amp;Leistungen!L321</f>
        <v>2026-Nicht beauftragte Spitex-Organisation-</v>
      </c>
    </row>
    <row r="322" spans="1:18" x14ac:dyDescent="0.2">
      <c r="A322" s="95" t="str">
        <f>IF(ISBLANK('Zusatzblatt (Perigon)'!E317),"",'Zusatzblatt (Perigon)'!E317)</f>
        <v/>
      </c>
      <c r="B322" s="95" t="str">
        <f>IF(ISBLANK('Zusatzblatt (Perigon)'!G317),"",'Zusatzblatt (Perigon)'!G317)</f>
        <v/>
      </c>
      <c r="C322" s="96" t="str">
        <f>IF(ISBLANK('Zusatzblatt (Perigon)'!I317),"",'Zusatzblatt (Perigon)'!I317)</f>
        <v/>
      </c>
      <c r="D322" s="97" t="str">
        <f>IF(ISBLANK('Zusatzblatt (Perigon)'!J317),"",'Zusatzblatt (Perigon)'!J317)</f>
        <v/>
      </c>
      <c r="E322" s="64" t="str">
        <f>IF(ISBLANK('Zusatzblatt (Perigon)'!K317),"",'Zusatzblatt (Perigon)'!K317)</f>
        <v/>
      </c>
      <c r="F322" s="65"/>
      <c r="G322" s="64"/>
      <c r="H322" s="69" t="str">
        <f>IF(ISBLANK('Zusatzblatt (Perigon)'!L317),"",'Zusatzblatt (Perigon)'!L317)</f>
        <v/>
      </c>
      <c r="I322" s="69" t="str">
        <f>IF(ISBLANK('Zusatzblatt (Perigon)'!M317),"",'Zusatzblatt (Perigon)'!M317)</f>
        <v/>
      </c>
      <c r="J322" s="98" t="str">
        <f>IF(ISBLANK('Zusatzblatt (Perigon)'!N317),"",'Zusatzblatt (Perigon)'!N317)</f>
        <v/>
      </c>
      <c r="K322" s="99" t="str">
        <f>IF(ISBLANK('Zusatzblatt (Perigon)'!J317),"",'Zusatzblatt (Perigon)'!T317)</f>
        <v/>
      </c>
      <c r="L322" s="95" t="str">
        <f>IF(ISBLANK('Zusatzblatt (Perigon)'!O317),"",'Zusatzblatt (Perigon)'!O317)</f>
        <v/>
      </c>
      <c r="M322" s="95" t="str">
        <f>IF(ISBLANK('Zusatzblatt (Perigon)'!R317),"",'Zusatzblatt (Perigon)'!R317)</f>
        <v/>
      </c>
      <c r="N322" s="95" t="str">
        <f>IF(ISBLANK('Zusatzblatt (Perigon)'!P317),"",'Zusatzblatt (Perigon)'!P317)</f>
        <v/>
      </c>
      <c r="O322" s="38" t="str">
        <f>IF($L322="","",VLOOKUP($R322,Tarife!$A$2:$R$599,13,FALSE))</f>
        <v/>
      </c>
      <c r="P322" s="38" t="str">
        <f t="shared" si="4"/>
        <v/>
      </c>
      <c r="R322" s="100" t="str">
        <f>Zusammenzug!$C$25&amp;"-"&amp;Zusammenzug!$A$7&amp;"-"&amp;Leistungen!L322</f>
        <v>2026-Nicht beauftragte Spitex-Organisation-</v>
      </c>
    </row>
    <row r="323" spans="1:18" x14ac:dyDescent="0.2">
      <c r="A323" s="95" t="str">
        <f>IF(ISBLANK('Zusatzblatt (Perigon)'!E318),"",'Zusatzblatt (Perigon)'!E318)</f>
        <v/>
      </c>
      <c r="B323" s="95" t="str">
        <f>IF(ISBLANK('Zusatzblatt (Perigon)'!G318),"",'Zusatzblatt (Perigon)'!G318)</f>
        <v/>
      </c>
      <c r="C323" s="96" t="str">
        <f>IF(ISBLANK('Zusatzblatt (Perigon)'!I318),"",'Zusatzblatt (Perigon)'!I318)</f>
        <v/>
      </c>
      <c r="D323" s="97" t="str">
        <f>IF(ISBLANK('Zusatzblatt (Perigon)'!J318),"",'Zusatzblatt (Perigon)'!J318)</f>
        <v/>
      </c>
      <c r="E323" s="64" t="str">
        <f>IF(ISBLANK('Zusatzblatt (Perigon)'!K318),"",'Zusatzblatt (Perigon)'!K318)</f>
        <v/>
      </c>
      <c r="F323" s="65"/>
      <c r="G323" s="64"/>
      <c r="H323" s="69" t="str">
        <f>IF(ISBLANK('Zusatzblatt (Perigon)'!L318),"",'Zusatzblatt (Perigon)'!L318)</f>
        <v/>
      </c>
      <c r="I323" s="69" t="str">
        <f>IF(ISBLANK('Zusatzblatt (Perigon)'!M318),"",'Zusatzblatt (Perigon)'!M318)</f>
        <v/>
      </c>
      <c r="J323" s="98" t="str">
        <f>IF(ISBLANK('Zusatzblatt (Perigon)'!N318),"",'Zusatzblatt (Perigon)'!N318)</f>
        <v/>
      </c>
      <c r="K323" s="99" t="str">
        <f>IF(ISBLANK('Zusatzblatt (Perigon)'!J318),"",'Zusatzblatt (Perigon)'!T318)</f>
        <v/>
      </c>
      <c r="L323" s="95" t="str">
        <f>IF(ISBLANK('Zusatzblatt (Perigon)'!O318),"",'Zusatzblatt (Perigon)'!O318)</f>
        <v/>
      </c>
      <c r="M323" s="95" t="str">
        <f>IF(ISBLANK('Zusatzblatt (Perigon)'!R318),"",'Zusatzblatt (Perigon)'!R318)</f>
        <v/>
      </c>
      <c r="N323" s="95" t="str">
        <f>IF(ISBLANK('Zusatzblatt (Perigon)'!P318),"",'Zusatzblatt (Perigon)'!P318)</f>
        <v/>
      </c>
      <c r="O323" s="38" t="str">
        <f>IF($L323="","",VLOOKUP($R323,Tarife!$A$2:$R$599,13,FALSE))</f>
        <v/>
      </c>
      <c r="P323" s="38" t="str">
        <f t="shared" si="4"/>
        <v/>
      </c>
      <c r="R323" s="100" t="str">
        <f>Zusammenzug!$C$25&amp;"-"&amp;Zusammenzug!$A$7&amp;"-"&amp;Leistungen!L323</f>
        <v>2026-Nicht beauftragte Spitex-Organisation-</v>
      </c>
    </row>
    <row r="324" spans="1:18" x14ac:dyDescent="0.2">
      <c r="A324" s="95" t="str">
        <f>IF(ISBLANK('Zusatzblatt (Perigon)'!E319),"",'Zusatzblatt (Perigon)'!E319)</f>
        <v/>
      </c>
      <c r="B324" s="95" t="str">
        <f>IF(ISBLANK('Zusatzblatt (Perigon)'!G319),"",'Zusatzblatt (Perigon)'!G319)</f>
        <v/>
      </c>
      <c r="C324" s="96" t="str">
        <f>IF(ISBLANK('Zusatzblatt (Perigon)'!I319),"",'Zusatzblatt (Perigon)'!I319)</f>
        <v/>
      </c>
      <c r="D324" s="97" t="str">
        <f>IF(ISBLANK('Zusatzblatt (Perigon)'!J319),"",'Zusatzblatt (Perigon)'!J319)</f>
        <v/>
      </c>
      <c r="E324" s="64" t="str">
        <f>IF(ISBLANK('Zusatzblatt (Perigon)'!K319),"",'Zusatzblatt (Perigon)'!K319)</f>
        <v/>
      </c>
      <c r="F324" s="65"/>
      <c r="G324" s="64"/>
      <c r="H324" s="69" t="str">
        <f>IF(ISBLANK('Zusatzblatt (Perigon)'!L319),"",'Zusatzblatt (Perigon)'!L319)</f>
        <v/>
      </c>
      <c r="I324" s="69" t="str">
        <f>IF(ISBLANK('Zusatzblatt (Perigon)'!M319),"",'Zusatzblatt (Perigon)'!M319)</f>
        <v/>
      </c>
      <c r="J324" s="98" t="str">
        <f>IF(ISBLANK('Zusatzblatt (Perigon)'!N319),"",'Zusatzblatt (Perigon)'!N319)</f>
        <v/>
      </c>
      <c r="K324" s="99" t="str">
        <f>IF(ISBLANK('Zusatzblatt (Perigon)'!J319),"",'Zusatzblatt (Perigon)'!T319)</f>
        <v/>
      </c>
      <c r="L324" s="95" t="str">
        <f>IF(ISBLANK('Zusatzblatt (Perigon)'!O319),"",'Zusatzblatt (Perigon)'!O319)</f>
        <v/>
      </c>
      <c r="M324" s="95" t="str">
        <f>IF(ISBLANK('Zusatzblatt (Perigon)'!R319),"",'Zusatzblatt (Perigon)'!R319)</f>
        <v/>
      </c>
      <c r="N324" s="95" t="str">
        <f>IF(ISBLANK('Zusatzblatt (Perigon)'!P319),"",'Zusatzblatt (Perigon)'!P319)</f>
        <v/>
      </c>
      <c r="O324" s="38" t="str">
        <f>IF($L324="","",VLOOKUP($R324,Tarife!$A$2:$R$599,13,FALSE))</f>
        <v/>
      </c>
      <c r="P324" s="38" t="str">
        <f t="shared" si="4"/>
        <v/>
      </c>
      <c r="R324" s="100" t="str">
        <f>Zusammenzug!$C$25&amp;"-"&amp;Zusammenzug!$A$7&amp;"-"&amp;Leistungen!L324</f>
        <v>2026-Nicht beauftragte Spitex-Organisation-</v>
      </c>
    </row>
    <row r="325" spans="1:18" x14ac:dyDescent="0.2">
      <c r="A325" s="95" t="str">
        <f>IF(ISBLANK('Zusatzblatt (Perigon)'!E320),"",'Zusatzblatt (Perigon)'!E320)</f>
        <v/>
      </c>
      <c r="B325" s="95" t="str">
        <f>IF(ISBLANK('Zusatzblatt (Perigon)'!G320),"",'Zusatzblatt (Perigon)'!G320)</f>
        <v/>
      </c>
      <c r="C325" s="96" t="str">
        <f>IF(ISBLANK('Zusatzblatt (Perigon)'!I320),"",'Zusatzblatt (Perigon)'!I320)</f>
        <v/>
      </c>
      <c r="D325" s="97" t="str">
        <f>IF(ISBLANK('Zusatzblatt (Perigon)'!J320),"",'Zusatzblatt (Perigon)'!J320)</f>
        <v/>
      </c>
      <c r="E325" s="64" t="str">
        <f>IF(ISBLANK('Zusatzblatt (Perigon)'!K320),"",'Zusatzblatt (Perigon)'!K320)</f>
        <v/>
      </c>
      <c r="F325" s="65"/>
      <c r="G325" s="64"/>
      <c r="H325" s="69" t="str">
        <f>IF(ISBLANK('Zusatzblatt (Perigon)'!L320),"",'Zusatzblatt (Perigon)'!L320)</f>
        <v/>
      </c>
      <c r="I325" s="69" t="str">
        <f>IF(ISBLANK('Zusatzblatt (Perigon)'!M320),"",'Zusatzblatt (Perigon)'!M320)</f>
        <v/>
      </c>
      <c r="J325" s="98" t="str">
        <f>IF(ISBLANK('Zusatzblatt (Perigon)'!N320),"",'Zusatzblatt (Perigon)'!N320)</f>
        <v/>
      </c>
      <c r="K325" s="99" t="str">
        <f>IF(ISBLANK('Zusatzblatt (Perigon)'!J320),"",'Zusatzblatt (Perigon)'!T320)</f>
        <v/>
      </c>
      <c r="L325" s="95" t="str">
        <f>IF(ISBLANK('Zusatzblatt (Perigon)'!O320),"",'Zusatzblatt (Perigon)'!O320)</f>
        <v/>
      </c>
      <c r="M325" s="95" t="str">
        <f>IF(ISBLANK('Zusatzblatt (Perigon)'!R320),"",'Zusatzblatt (Perigon)'!R320)</f>
        <v/>
      </c>
      <c r="N325" s="95" t="str">
        <f>IF(ISBLANK('Zusatzblatt (Perigon)'!P320),"",'Zusatzblatt (Perigon)'!P320)</f>
        <v/>
      </c>
      <c r="O325" s="38" t="str">
        <f>IF($L325="","",VLOOKUP($R325,Tarife!$A$2:$R$599,13,FALSE))</f>
        <v/>
      </c>
      <c r="P325" s="38" t="str">
        <f t="shared" si="4"/>
        <v/>
      </c>
      <c r="R325" s="100" t="str">
        <f>Zusammenzug!$C$25&amp;"-"&amp;Zusammenzug!$A$7&amp;"-"&amp;Leistungen!L325</f>
        <v>2026-Nicht beauftragte Spitex-Organisation-</v>
      </c>
    </row>
    <row r="326" spans="1:18" x14ac:dyDescent="0.2">
      <c r="A326" s="95" t="str">
        <f>IF(ISBLANK('Zusatzblatt (Perigon)'!E321),"",'Zusatzblatt (Perigon)'!E321)</f>
        <v/>
      </c>
      <c r="B326" s="95" t="str">
        <f>IF(ISBLANK('Zusatzblatt (Perigon)'!G321),"",'Zusatzblatt (Perigon)'!G321)</f>
        <v/>
      </c>
      <c r="C326" s="96" t="str">
        <f>IF(ISBLANK('Zusatzblatt (Perigon)'!I321),"",'Zusatzblatt (Perigon)'!I321)</f>
        <v/>
      </c>
      <c r="D326" s="97" t="str">
        <f>IF(ISBLANK('Zusatzblatt (Perigon)'!J321),"",'Zusatzblatt (Perigon)'!J321)</f>
        <v/>
      </c>
      <c r="E326" s="64" t="str">
        <f>IF(ISBLANK('Zusatzblatt (Perigon)'!K321),"",'Zusatzblatt (Perigon)'!K321)</f>
        <v/>
      </c>
      <c r="F326" s="65"/>
      <c r="G326" s="64"/>
      <c r="H326" s="69" t="str">
        <f>IF(ISBLANK('Zusatzblatt (Perigon)'!L321),"",'Zusatzblatt (Perigon)'!L321)</f>
        <v/>
      </c>
      <c r="I326" s="69" t="str">
        <f>IF(ISBLANK('Zusatzblatt (Perigon)'!M321),"",'Zusatzblatt (Perigon)'!M321)</f>
        <v/>
      </c>
      <c r="J326" s="98" t="str">
        <f>IF(ISBLANK('Zusatzblatt (Perigon)'!N321),"",'Zusatzblatt (Perigon)'!N321)</f>
        <v/>
      </c>
      <c r="K326" s="99" t="str">
        <f>IF(ISBLANK('Zusatzblatt (Perigon)'!J321),"",'Zusatzblatt (Perigon)'!T321)</f>
        <v/>
      </c>
      <c r="L326" s="95" t="str">
        <f>IF(ISBLANK('Zusatzblatt (Perigon)'!O321),"",'Zusatzblatt (Perigon)'!O321)</f>
        <v/>
      </c>
      <c r="M326" s="95" t="str">
        <f>IF(ISBLANK('Zusatzblatt (Perigon)'!R321),"",'Zusatzblatt (Perigon)'!R321)</f>
        <v/>
      </c>
      <c r="N326" s="95" t="str">
        <f>IF(ISBLANK('Zusatzblatt (Perigon)'!P321),"",'Zusatzblatt (Perigon)'!P321)</f>
        <v/>
      </c>
      <c r="O326" s="38" t="str">
        <f>IF($L326="","",VLOOKUP($R326,Tarife!$A$2:$R$599,13,FALSE))</f>
        <v/>
      </c>
      <c r="P326" s="38" t="str">
        <f t="shared" si="4"/>
        <v/>
      </c>
      <c r="R326" s="100" t="str">
        <f>Zusammenzug!$C$25&amp;"-"&amp;Zusammenzug!$A$7&amp;"-"&amp;Leistungen!L326</f>
        <v>2026-Nicht beauftragte Spitex-Organisation-</v>
      </c>
    </row>
    <row r="327" spans="1:18" x14ac:dyDescent="0.2">
      <c r="A327" s="95" t="str">
        <f>IF(ISBLANK('Zusatzblatt (Perigon)'!E322),"",'Zusatzblatt (Perigon)'!E322)</f>
        <v/>
      </c>
      <c r="B327" s="95" t="str">
        <f>IF(ISBLANK('Zusatzblatt (Perigon)'!G322),"",'Zusatzblatt (Perigon)'!G322)</f>
        <v/>
      </c>
      <c r="C327" s="96" t="str">
        <f>IF(ISBLANK('Zusatzblatt (Perigon)'!I322),"",'Zusatzblatt (Perigon)'!I322)</f>
        <v/>
      </c>
      <c r="D327" s="97" t="str">
        <f>IF(ISBLANK('Zusatzblatt (Perigon)'!J322),"",'Zusatzblatt (Perigon)'!J322)</f>
        <v/>
      </c>
      <c r="E327" s="64" t="str">
        <f>IF(ISBLANK('Zusatzblatt (Perigon)'!K322),"",'Zusatzblatt (Perigon)'!K322)</f>
        <v/>
      </c>
      <c r="F327" s="65"/>
      <c r="G327" s="64"/>
      <c r="H327" s="69" t="str">
        <f>IF(ISBLANK('Zusatzblatt (Perigon)'!L322),"",'Zusatzblatt (Perigon)'!L322)</f>
        <v/>
      </c>
      <c r="I327" s="69" t="str">
        <f>IF(ISBLANK('Zusatzblatt (Perigon)'!M322),"",'Zusatzblatt (Perigon)'!M322)</f>
        <v/>
      </c>
      <c r="J327" s="98" t="str">
        <f>IF(ISBLANK('Zusatzblatt (Perigon)'!N322),"",'Zusatzblatt (Perigon)'!N322)</f>
        <v/>
      </c>
      <c r="K327" s="99" t="str">
        <f>IF(ISBLANK('Zusatzblatt (Perigon)'!J322),"",'Zusatzblatt (Perigon)'!T322)</f>
        <v/>
      </c>
      <c r="L327" s="95" t="str">
        <f>IF(ISBLANK('Zusatzblatt (Perigon)'!O322),"",'Zusatzblatt (Perigon)'!O322)</f>
        <v/>
      </c>
      <c r="M327" s="95" t="str">
        <f>IF(ISBLANK('Zusatzblatt (Perigon)'!R322),"",'Zusatzblatt (Perigon)'!R322)</f>
        <v/>
      </c>
      <c r="N327" s="95" t="str">
        <f>IF(ISBLANK('Zusatzblatt (Perigon)'!P322),"",'Zusatzblatt (Perigon)'!P322)</f>
        <v/>
      </c>
      <c r="O327" s="38" t="str">
        <f>IF($L327="","",VLOOKUP($R327,Tarife!$A$2:$R$599,13,FALSE))</f>
        <v/>
      </c>
      <c r="P327" s="38" t="str">
        <f t="shared" si="4"/>
        <v/>
      </c>
      <c r="R327" s="100" t="str">
        <f>Zusammenzug!$C$25&amp;"-"&amp;Zusammenzug!$A$7&amp;"-"&amp;Leistungen!L327</f>
        <v>2026-Nicht beauftragte Spitex-Organisation-</v>
      </c>
    </row>
    <row r="328" spans="1:18" x14ac:dyDescent="0.2">
      <c r="A328" s="95" t="str">
        <f>IF(ISBLANK('Zusatzblatt (Perigon)'!E323),"",'Zusatzblatt (Perigon)'!E323)</f>
        <v/>
      </c>
      <c r="B328" s="95" t="str">
        <f>IF(ISBLANK('Zusatzblatt (Perigon)'!G323),"",'Zusatzblatt (Perigon)'!G323)</f>
        <v/>
      </c>
      <c r="C328" s="96" t="str">
        <f>IF(ISBLANK('Zusatzblatt (Perigon)'!I323),"",'Zusatzblatt (Perigon)'!I323)</f>
        <v/>
      </c>
      <c r="D328" s="97" t="str">
        <f>IF(ISBLANK('Zusatzblatt (Perigon)'!J323),"",'Zusatzblatt (Perigon)'!J323)</f>
        <v/>
      </c>
      <c r="E328" s="64" t="str">
        <f>IF(ISBLANK('Zusatzblatt (Perigon)'!K323),"",'Zusatzblatt (Perigon)'!K323)</f>
        <v/>
      </c>
      <c r="F328" s="65"/>
      <c r="G328" s="64"/>
      <c r="H328" s="69" t="str">
        <f>IF(ISBLANK('Zusatzblatt (Perigon)'!L323),"",'Zusatzblatt (Perigon)'!L323)</f>
        <v/>
      </c>
      <c r="I328" s="69" t="str">
        <f>IF(ISBLANK('Zusatzblatt (Perigon)'!M323),"",'Zusatzblatt (Perigon)'!M323)</f>
        <v/>
      </c>
      <c r="J328" s="98" t="str">
        <f>IF(ISBLANK('Zusatzblatt (Perigon)'!N323),"",'Zusatzblatt (Perigon)'!N323)</f>
        <v/>
      </c>
      <c r="K328" s="99" t="str">
        <f>IF(ISBLANK('Zusatzblatt (Perigon)'!J323),"",'Zusatzblatt (Perigon)'!T323)</f>
        <v/>
      </c>
      <c r="L328" s="95" t="str">
        <f>IF(ISBLANK('Zusatzblatt (Perigon)'!O323),"",'Zusatzblatt (Perigon)'!O323)</f>
        <v/>
      </c>
      <c r="M328" s="95" t="str">
        <f>IF(ISBLANK('Zusatzblatt (Perigon)'!R323),"",'Zusatzblatt (Perigon)'!R323)</f>
        <v/>
      </c>
      <c r="N328" s="95" t="str">
        <f>IF(ISBLANK('Zusatzblatt (Perigon)'!P323),"",'Zusatzblatt (Perigon)'!P323)</f>
        <v/>
      </c>
      <c r="O328" s="38" t="str">
        <f>IF($L328="","",VLOOKUP($R328,Tarife!$A$2:$R$599,13,FALSE))</f>
        <v/>
      </c>
      <c r="P328" s="38" t="str">
        <f t="shared" ref="P328:P391" si="5">IF(L328="","",IF(AND($L328="Pabe",N328&lt;O328),M328*O328,IF(N328&lt;O328,M328*N328,M328*O328)))</f>
        <v/>
      </c>
      <c r="R328" s="100" t="str">
        <f>Zusammenzug!$C$25&amp;"-"&amp;Zusammenzug!$A$7&amp;"-"&amp;Leistungen!L328</f>
        <v>2026-Nicht beauftragte Spitex-Organisation-</v>
      </c>
    </row>
    <row r="329" spans="1:18" x14ac:dyDescent="0.2">
      <c r="A329" s="95" t="str">
        <f>IF(ISBLANK('Zusatzblatt (Perigon)'!E324),"",'Zusatzblatt (Perigon)'!E324)</f>
        <v/>
      </c>
      <c r="B329" s="95" t="str">
        <f>IF(ISBLANK('Zusatzblatt (Perigon)'!G324),"",'Zusatzblatt (Perigon)'!G324)</f>
        <v/>
      </c>
      <c r="C329" s="96" t="str">
        <f>IF(ISBLANK('Zusatzblatt (Perigon)'!I324),"",'Zusatzblatt (Perigon)'!I324)</f>
        <v/>
      </c>
      <c r="D329" s="97" t="str">
        <f>IF(ISBLANK('Zusatzblatt (Perigon)'!J324),"",'Zusatzblatt (Perigon)'!J324)</f>
        <v/>
      </c>
      <c r="E329" s="64" t="str">
        <f>IF(ISBLANK('Zusatzblatt (Perigon)'!K324),"",'Zusatzblatt (Perigon)'!K324)</f>
        <v/>
      </c>
      <c r="F329" s="65"/>
      <c r="G329" s="64"/>
      <c r="H329" s="69" t="str">
        <f>IF(ISBLANK('Zusatzblatt (Perigon)'!L324),"",'Zusatzblatt (Perigon)'!L324)</f>
        <v/>
      </c>
      <c r="I329" s="69" t="str">
        <f>IF(ISBLANK('Zusatzblatt (Perigon)'!M324),"",'Zusatzblatt (Perigon)'!M324)</f>
        <v/>
      </c>
      <c r="J329" s="98" t="str">
        <f>IF(ISBLANK('Zusatzblatt (Perigon)'!N324),"",'Zusatzblatt (Perigon)'!N324)</f>
        <v/>
      </c>
      <c r="K329" s="99" t="str">
        <f>IF(ISBLANK('Zusatzblatt (Perigon)'!J324),"",'Zusatzblatt (Perigon)'!T324)</f>
        <v/>
      </c>
      <c r="L329" s="95" t="str">
        <f>IF(ISBLANK('Zusatzblatt (Perigon)'!O324),"",'Zusatzblatt (Perigon)'!O324)</f>
        <v/>
      </c>
      <c r="M329" s="95" t="str">
        <f>IF(ISBLANK('Zusatzblatt (Perigon)'!R324),"",'Zusatzblatt (Perigon)'!R324)</f>
        <v/>
      </c>
      <c r="N329" s="95" t="str">
        <f>IF(ISBLANK('Zusatzblatt (Perigon)'!P324),"",'Zusatzblatt (Perigon)'!P324)</f>
        <v/>
      </c>
      <c r="O329" s="38" t="str">
        <f>IF($L329="","",VLOOKUP($R329,Tarife!$A$2:$R$599,13,FALSE))</f>
        <v/>
      </c>
      <c r="P329" s="38" t="str">
        <f t="shared" si="5"/>
        <v/>
      </c>
      <c r="R329" s="100" t="str">
        <f>Zusammenzug!$C$25&amp;"-"&amp;Zusammenzug!$A$7&amp;"-"&amp;Leistungen!L329</f>
        <v>2026-Nicht beauftragte Spitex-Organisation-</v>
      </c>
    </row>
    <row r="330" spans="1:18" x14ac:dyDescent="0.2">
      <c r="A330" s="95" t="str">
        <f>IF(ISBLANK('Zusatzblatt (Perigon)'!E325),"",'Zusatzblatt (Perigon)'!E325)</f>
        <v/>
      </c>
      <c r="B330" s="95" t="str">
        <f>IF(ISBLANK('Zusatzblatt (Perigon)'!G325),"",'Zusatzblatt (Perigon)'!G325)</f>
        <v/>
      </c>
      <c r="C330" s="96" t="str">
        <f>IF(ISBLANK('Zusatzblatt (Perigon)'!I325),"",'Zusatzblatt (Perigon)'!I325)</f>
        <v/>
      </c>
      <c r="D330" s="97" t="str">
        <f>IF(ISBLANK('Zusatzblatt (Perigon)'!J325),"",'Zusatzblatt (Perigon)'!J325)</f>
        <v/>
      </c>
      <c r="E330" s="64" t="str">
        <f>IF(ISBLANK('Zusatzblatt (Perigon)'!K325),"",'Zusatzblatt (Perigon)'!K325)</f>
        <v/>
      </c>
      <c r="F330" s="65"/>
      <c r="G330" s="64"/>
      <c r="H330" s="69" t="str">
        <f>IF(ISBLANK('Zusatzblatt (Perigon)'!L325),"",'Zusatzblatt (Perigon)'!L325)</f>
        <v/>
      </c>
      <c r="I330" s="69" t="str">
        <f>IF(ISBLANK('Zusatzblatt (Perigon)'!M325),"",'Zusatzblatt (Perigon)'!M325)</f>
        <v/>
      </c>
      <c r="J330" s="98" t="str">
        <f>IF(ISBLANK('Zusatzblatt (Perigon)'!N325),"",'Zusatzblatt (Perigon)'!N325)</f>
        <v/>
      </c>
      <c r="K330" s="99" t="str">
        <f>IF(ISBLANK('Zusatzblatt (Perigon)'!J325),"",'Zusatzblatt (Perigon)'!T325)</f>
        <v/>
      </c>
      <c r="L330" s="95" t="str">
        <f>IF(ISBLANK('Zusatzblatt (Perigon)'!O325),"",'Zusatzblatt (Perigon)'!O325)</f>
        <v/>
      </c>
      <c r="M330" s="95" t="str">
        <f>IF(ISBLANK('Zusatzblatt (Perigon)'!R325),"",'Zusatzblatt (Perigon)'!R325)</f>
        <v/>
      </c>
      <c r="N330" s="95" t="str">
        <f>IF(ISBLANK('Zusatzblatt (Perigon)'!P325),"",'Zusatzblatt (Perigon)'!P325)</f>
        <v/>
      </c>
      <c r="O330" s="38" t="str">
        <f>IF($L330="","",VLOOKUP($R330,Tarife!$A$2:$R$599,13,FALSE))</f>
        <v/>
      </c>
      <c r="P330" s="38" t="str">
        <f t="shared" si="5"/>
        <v/>
      </c>
      <c r="R330" s="100" t="str">
        <f>Zusammenzug!$C$25&amp;"-"&amp;Zusammenzug!$A$7&amp;"-"&amp;Leistungen!L330</f>
        <v>2026-Nicht beauftragte Spitex-Organisation-</v>
      </c>
    </row>
    <row r="331" spans="1:18" x14ac:dyDescent="0.2">
      <c r="A331" s="95" t="str">
        <f>IF(ISBLANK('Zusatzblatt (Perigon)'!E326),"",'Zusatzblatt (Perigon)'!E326)</f>
        <v/>
      </c>
      <c r="B331" s="95" t="str">
        <f>IF(ISBLANK('Zusatzblatt (Perigon)'!G326),"",'Zusatzblatt (Perigon)'!G326)</f>
        <v/>
      </c>
      <c r="C331" s="96" t="str">
        <f>IF(ISBLANK('Zusatzblatt (Perigon)'!I326),"",'Zusatzblatt (Perigon)'!I326)</f>
        <v/>
      </c>
      <c r="D331" s="97" t="str">
        <f>IF(ISBLANK('Zusatzblatt (Perigon)'!J326),"",'Zusatzblatt (Perigon)'!J326)</f>
        <v/>
      </c>
      <c r="E331" s="64" t="str">
        <f>IF(ISBLANK('Zusatzblatt (Perigon)'!K326),"",'Zusatzblatt (Perigon)'!K326)</f>
        <v/>
      </c>
      <c r="F331" s="65"/>
      <c r="G331" s="64"/>
      <c r="H331" s="69" t="str">
        <f>IF(ISBLANK('Zusatzblatt (Perigon)'!L326),"",'Zusatzblatt (Perigon)'!L326)</f>
        <v/>
      </c>
      <c r="I331" s="69" t="str">
        <f>IF(ISBLANK('Zusatzblatt (Perigon)'!M326),"",'Zusatzblatt (Perigon)'!M326)</f>
        <v/>
      </c>
      <c r="J331" s="98" t="str">
        <f>IF(ISBLANK('Zusatzblatt (Perigon)'!N326),"",'Zusatzblatt (Perigon)'!N326)</f>
        <v/>
      </c>
      <c r="K331" s="99" t="str">
        <f>IF(ISBLANK('Zusatzblatt (Perigon)'!J326),"",'Zusatzblatt (Perigon)'!T326)</f>
        <v/>
      </c>
      <c r="L331" s="95" t="str">
        <f>IF(ISBLANK('Zusatzblatt (Perigon)'!O326),"",'Zusatzblatt (Perigon)'!O326)</f>
        <v/>
      </c>
      <c r="M331" s="95" t="str">
        <f>IF(ISBLANK('Zusatzblatt (Perigon)'!R326),"",'Zusatzblatt (Perigon)'!R326)</f>
        <v/>
      </c>
      <c r="N331" s="95" t="str">
        <f>IF(ISBLANK('Zusatzblatt (Perigon)'!P326),"",'Zusatzblatt (Perigon)'!P326)</f>
        <v/>
      </c>
      <c r="O331" s="38" t="str">
        <f>IF($L331="","",VLOOKUP($R331,Tarife!$A$2:$R$599,13,FALSE))</f>
        <v/>
      </c>
      <c r="P331" s="38" t="str">
        <f t="shared" si="5"/>
        <v/>
      </c>
      <c r="R331" s="100" t="str">
        <f>Zusammenzug!$C$25&amp;"-"&amp;Zusammenzug!$A$7&amp;"-"&amp;Leistungen!L331</f>
        <v>2026-Nicht beauftragte Spitex-Organisation-</v>
      </c>
    </row>
    <row r="332" spans="1:18" x14ac:dyDescent="0.2">
      <c r="A332" s="95" t="str">
        <f>IF(ISBLANK('Zusatzblatt (Perigon)'!E327),"",'Zusatzblatt (Perigon)'!E327)</f>
        <v/>
      </c>
      <c r="B332" s="95" t="str">
        <f>IF(ISBLANK('Zusatzblatt (Perigon)'!G327),"",'Zusatzblatt (Perigon)'!G327)</f>
        <v/>
      </c>
      <c r="C332" s="96" t="str">
        <f>IF(ISBLANK('Zusatzblatt (Perigon)'!I327),"",'Zusatzblatt (Perigon)'!I327)</f>
        <v/>
      </c>
      <c r="D332" s="97" t="str">
        <f>IF(ISBLANK('Zusatzblatt (Perigon)'!J327),"",'Zusatzblatt (Perigon)'!J327)</f>
        <v/>
      </c>
      <c r="E332" s="64" t="str">
        <f>IF(ISBLANK('Zusatzblatt (Perigon)'!K327),"",'Zusatzblatt (Perigon)'!K327)</f>
        <v/>
      </c>
      <c r="F332" s="65"/>
      <c r="G332" s="64"/>
      <c r="H332" s="69" t="str">
        <f>IF(ISBLANK('Zusatzblatt (Perigon)'!L327),"",'Zusatzblatt (Perigon)'!L327)</f>
        <v/>
      </c>
      <c r="I332" s="69" t="str">
        <f>IF(ISBLANK('Zusatzblatt (Perigon)'!M327),"",'Zusatzblatt (Perigon)'!M327)</f>
        <v/>
      </c>
      <c r="J332" s="98" t="str">
        <f>IF(ISBLANK('Zusatzblatt (Perigon)'!N327),"",'Zusatzblatt (Perigon)'!N327)</f>
        <v/>
      </c>
      <c r="K332" s="99" t="str">
        <f>IF(ISBLANK('Zusatzblatt (Perigon)'!J327),"",'Zusatzblatt (Perigon)'!T327)</f>
        <v/>
      </c>
      <c r="L332" s="95" t="str">
        <f>IF(ISBLANK('Zusatzblatt (Perigon)'!O327),"",'Zusatzblatt (Perigon)'!O327)</f>
        <v/>
      </c>
      <c r="M332" s="95" t="str">
        <f>IF(ISBLANK('Zusatzblatt (Perigon)'!R327),"",'Zusatzblatt (Perigon)'!R327)</f>
        <v/>
      </c>
      <c r="N332" s="95" t="str">
        <f>IF(ISBLANK('Zusatzblatt (Perigon)'!P327),"",'Zusatzblatt (Perigon)'!P327)</f>
        <v/>
      </c>
      <c r="O332" s="38" t="str">
        <f>IF($L332="","",VLOOKUP($R332,Tarife!$A$2:$R$599,13,FALSE))</f>
        <v/>
      </c>
      <c r="P332" s="38" t="str">
        <f t="shared" si="5"/>
        <v/>
      </c>
      <c r="R332" s="100" t="str">
        <f>Zusammenzug!$C$25&amp;"-"&amp;Zusammenzug!$A$7&amp;"-"&amp;Leistungen!L332</f>
        <v>2026-Nicht beauftragte Spitex-Organisation-</v>
      </c>
    </row>
    <row r="333" spans="1:18" x14ac:dyDescent="0.2">
      <c r="A333" s="95" t="str">
        <f>IF(ISBLANK('Zusatzblatt (Perigon)'!E328),"",'Zusatzblatt (Perigon)'!E328)</f>
        <v/>
      </c>
      <c r="B333" s="95" t="str">
        <f>IF(ISBLANK('Zusatzblatt (Perigon)'!G328),"",'Zusatzblatt (Perigon)'!G328)</f>
        <v/>
      </c>
      <c r="C333" s="96" t="str">
        <f>IF(ISBLANK('Zusatzblatt (Perigon)'!I328),"",'Zusatzblatt (Perigon)'!I328)</f>
        <v/>
      </c>
      <c r="D333" s="97" t="str">
        <f>IF(ISBLANK('Zusatzblatt (Perigon)'!J328),"",'Zusatzblatt (Perigon)'!J328)</f>
        <v/>
      </c>
      <c r="E333" s="64" t="str">
        <f>IF(ISBLANK('Zusatzblatt (Perigon)'!K328),"",'Zusatzblatt (Perigon)'!K328)</f>
        <v/>
      </c>
      <c r="F333" s="65"/>
      <c r="G333" s="64"/>
      <c r="H333" s="69" t="str">
        <f>IF(ISBLANK('Zusatzblatt (Perigon)'!L328),"",'Zusatzblatt (Perigon)'!L328)</f>
        <v/>
      </c>
      <c r="I333" s="69" t="str">
        <f>IF(ISBLANK('Zusatzblatt (Perigon)'!M328),"",'Zusatzblatt (Perigon)'!M328)</f>
        <v/>
      </c>
      <c r="J333" s="98" t="str">
        <f>IF(ISBLANK('Zusatzblatt (Perigon)'!N328),"",'Zusatzblatt (Perigon)'!N328)</f>
        <v/>
      </c>
      <c r="K333" s="99" t="str">
        <f>IF(ISBLANK('Zusatzblatt (Perigon)'!J328),"",'Zusatzblatt (Perigon)'!T328)</f>
        <v/>
      </c>
      <c r="L333" s="95" t="str">
        <f>IF(ISBLANK('Zusatzblatt (Perigon)'!O328),"",'Zusatzblatt (Perigon)'!O328)</f>
        <v/>
      </c>
      <c r="M333" s="95" t="str">
        <f>IF(ISBLANK('Zusatzblatt (Perigon)'!R328),"",'Zusatzblatt (Perigon)'!R328)</f>
        <v/>
      </c>
      <c r="N333" s="95" t="str">
        <f>IF(ISBLANK('Zusatzblatt (Perigon)'!P328),"",'Zusatzblatt (Perigon)'!P328)</f>
        <v/>
      </c>
      <c r="O333" s="38" t="str">
        <f>IF($L333="","",VLOOKUP($R333,Tarife!$A$2:$R$599,13,FALSE))</f>
        <v/>
      </c>
      <c r="P333" s="38" t="str">
        <f t="shared" si="5"/>
        <v/>
      </c>
      <c r="R333" s="100" t="str">
        <f>Zusammenzug!$C$25&amp;"-"&amp;Zusammenzug!$A$7&amp;"-"&amp;Leistungen!L333</f>
        <v>2026-Nicht beauftragte Spitex-Organisation-</v>
      </c>
    </row>
    <row r="334" spans="1:18" x14ac:dyDescent="0.2">
      <c r="A334" s="95" t="str">
        <f>IF(ISBLANK('Zusatzblatt (Perigon)'!E329),"",'Zusatzblatt (Perigon)'!E329)</f>
        <v/>
      </c>
      <c r="B334" s="95" t="str">
        <f>IF(ISBLANK('Zusatzblatt (Perigon)'!G329),"",'Zusatzblatt (Perigon)'!G329)</f>
        <v/>
      </c>
      <c r="C334" s="96" t="str">
        <f>IF(ISBLANK('Zusatzblatt (Perigon)'!I329),"",'Zusatzblatt (Perigon)'!I329)</f>
        <v/>
      </c>
      <c r="D334" s="97" t="str">
        <f>IF(ISBLANK('Zusatzblatt (Perigon)'!J329),"",'Zusatzblatt (Perigon)'!J329)</f>
        <v/>
      </c>
      <c r="E334" s="64" t="str">
        <f>IF(ISBLANK('Zusatzblatt (Perigon)'!K329),"",'Zusatzblatt (Perigon)'!K329)</f>
        <v/>
      </c>
      <c r="F334" s="65"/>
      <c r="G334" s="64"/>
      <c r="H334" s="69" t="str">
        <f>IF(ISBLANK('Zusatzblatt (Perigon)'!L329),"",'Zusatzblatt (Perigon)'!L329)</f>
        <v/>
      </c>
      <c r="I334" s="69" t="str">
        <f>IF(ISBLANK('Zusatzblatt (Perigon)'!M329),"",'Zusatzblatt (Perigon)'!M329)</f>
        <v/>
      </c>
      <c r="J334" s="98" t="str">
        <f>IF(ISBLANK('Zusatzblatt (Perigon)'!N329),"",'Zusatzblatt (Perigon)'!N329)</f>
        <v/>
      </c>
      <c r="K334" s="99" t="str">
        <f>IF(ISBLANK('Zusatzblatt (Perigon)'!J329),"",'Zusatzblatt (Perigon)'!T329)</f>
        <v/>
      </c>
      <c r="L334" s="95" t="str">
        <f>IF(ISBLANK('Zusatzblatt (Perigon)'!O329),"",'Zusatzblatt (Perigon)'!O329)</f>
        <v/>
      </c>
      <c r="M334" s="95" t="str">
        <f>IF(ISBLANK('Zusatzblatt (Perigon)'!R329),"",'Zusatzblatt (Perigon)'!R329)</f>
        <v/>
      </c>
      <c r="N334" s="95" t="str">
        <f>IF(ISBLANK('Zusatzblatt (Perigon)'!P329),"",'Zusatzblatt (Perigon)'!P329)</f>
        <v/>
      </c>
      <c r="O334" s="38" t="str">
        <f>IF($L334="","",VLOOKUP($R334,Tarife!$A$2:$R$599,13,FALSE))</f>
        <v/>
      </c>
      <c r="P334" s="38" t="str">
        <f t="shared" si="5"/>
        <v/>
      </c>
      <c r="R334" s="100" t="str">
        <f>Zusammenzug!$C$25&amp;"-"&amp;Zusammenzug!$A$7&amp;"-"&amp;Leistungen!L334</f>
        <v>2026-Nicht beauftragte Spitex-Organisation-</v>
      </c>
    </row>
    <row r="335" spans="1:18" x14ac:dyDescent="0.2">
      <c r="A335" s="95" t="str">
        <f>IF(ISBLANK('Zusatzblatt (Perigon)'!E330),"",'Zusatzblatt (Perigon)'!E330)</f>
        <v/>
      </c>
      <c r="B335" s="95" t="str">
        <f>IF(ISBLANK('Zusatzblatt (Perigon)'!G330),"",'Zusatzblatt (Perigon)'!G330)</f>
        <v/>
      </c>
      <c r="C335" s="96" t="str">
        <f>IF(ISBLANK('Zusatzblatt (Perigon)'!I330),"",'Zusatzblatt (Perigon)'!I330)</f>
        <v/>
      </c>
      <c r="D335" s="97" t="str">
        <f>IF(ISBLANK('Zusatzblatt (Perigon)'!J330),"",'Zusatzblatt (Perigon)'!J330)</f>
        <v/>
      </c>
      <c r="E335" s="64" t="str">
        <f>IF(ISBLANK('Zusatzblatt (Perigon)'!K330),"",'Zusatzblatt (Perigon)'!K330)</f>
        <v/>
      </c>
      <c r="F335" s="65"/>
      <c r="G335" s="64"/>
      <c r="H335" s="69" t="str">
        <f>IF(ISBLANK('Zusatzblatt (Perigon)'!L330),"",'Zusatzblatt (Perigon)'!L330)</f>
        <v/>
      </c>
      <c r="I335" s="69" t="str">
        <f>IF(ISBLANK('Zusatzblatt (Perigon)'!M330),"",'Zusatzblatt (Perigon)'!M330)</f>
        <v/>
      </c>
      <c r="J335" s="98" t="str">
        <f>IF(ISBLANK('Zusatzblatt (Perigon)'!N330),"",'Zusatzblatt (Perigon)'!N330)</f>
        <v/>
      </c>
      <c r="K335" s="99" t="str">
        <f>IF(ISBLANK('Zusatzblatt (Perigon)'!J330),"",'Zusatzblatt (Perigon)'!T330)</f>
        <v/>
      </c>
      <c r="L335" s="95" t="str">
        <f>IF(ISBLANK('Zusatzblatt (Perigon)'!O330),"",'Zusatzblatt (Perigon)'!O330)</f>
        <v/>
      </c>
      <c r="M335" s="95" t="str">
        <f>IF(ISBLANK('Zusatzblatt (Perigon)'!R330),"",'Zusatzblatt (Perigon)'!R330)</f>
        <v/>
      </c>
      <c r="N335" s="95" t="str">
        <f>IF(ISBLANK('Zusatzblatt (Perigon)'!P330),"",'Zusatzblatt (Perigon)'!P330)</f>
        <v/>
      </c>
      <c r="O335" s="38" t="str">
        <f>IF($L335="","",VLOOKUP($R335,Tarife!$A$2:$R$599,13,FALSE))</f>
        <v/>
      </c>
      <c r="P335" s="38" t="str">
        <f t="shared" si="5"/>
        <v/>
      </c>
      <c r="R335" s="100" t="str">
        <f>Zusammenzug!$C$25&amp;"-"&amp;Zusammenzug!$A$7&amp;"-"&amp;Leistungen!L335</f>
        <v>2026-Nicht beauftragte Spitex-Organisation-</v>
      </c>
    </row>
    <row r="336" spans="1:18" x14ac:dyDescent="0.2">
      <c r="A336" s="95" t="str">
        <f>IF(ISBLANK('Zusatzblatt (Perigon)'!E331),"",'Zusatzblatt (Perigon)'!E331)</f>
        <v/>
      </c>
      <c r="B336" s="95" t="str">
        <f>IF(ISBLANK('Zusatzblatt (Perigon)'!G331),"",'Zusatzblatt (Perigon)'!G331)</f>
        <v/>
      </c>
      <c r="C336" s="96" t="str">
        <f>IF(ISBLANK('Zusatzblatt (Perigon)'!I331),"",'Zusatzblatt (Perigon)'!I331)</f>
        <v/>
      </c>
      <c r="D336" s="97" t="str">
        <f>IF(ISBLANK('Zusatzblatt (Perigon)'!J331),"",'Zusatzblatt (Perigon)'!J331)</f>
        <v/>
      </c>
      <c r="E336" s="64" t="str">
        <f>IF(ISBLANK('Zusatzblatt (Perigon)'!K331),"",'Zusatzblatt (Perigon)'!K331)</f>
        <v/>
      </c>
      <c r="F336" s="65"/>
      <c r="G336" s="64"/>
      <c r="H336" s="69" t="str">
        <f>IF(ISBLANK('Zusatzblatt (Perigon)'!L331),"",'Zusatzblatt (Perigon)'!L331)</f>
        <v/>
      </c>
      <c r="I336" s="69" t="str">
        <f>IF(ISBLANK('Zusatzblatt (Perigon)'!M331),"",'Zusatzblatt (Perigon)'!M331)</f>
        <v/>
      </c>
      <c r="J336" s="98" t="str">
        <f>IF(ISBLANK('Zusatzblatt (Perigon)'!N331),"",'Zusatzblatt (Perigon)'!N331)</f>
        <v/>
      </c>
      <c r="K336" s="99" t="str">
        <f>IF(ISBLANK('Zusatzblatt (Perigon)'!J331),"",'Zusatzblatt (Perigon)'!T331)</f>
        <v/>
      </c>
      <c r="L336" s="95" t="str">
        <f>IF(ISBLANK('Zusatzblatt (Perigon)'!O331),"",'Zusatzblatt (Perigon)'!O331)</f>
        <v/>
      </c>
      <c r="M336" s="95" t="str">
        <f>IF(ISBLANK('Zusatzblatt (Perigon)'!R331),"",'Zusatzblatt (Perigon)'!R331)</f>
        <v/>
      </c>
      <c r="N336" s="95" t="str">
        <f>IF(ISBLANK('Zusatzblatt (Perigon)'!P331),"",'Zusatzblatt (Perigon)'!P331)</f>
        <v/>
      </c>
      <c r="O336" s="38" t="str">
        <f>IF($L336="","",VLOOKUP($R336,Tarife!$A$2:$R$599,13,FALSE))</f>
        <v/>
      </c>
      <c r="P336" s="38" t="str">
        <f t="shared" si="5"/>
        <v/>
      </c>
      <c r="R336" s="100" t="str">
        <f>Zusammenzug!$C$25&amp;"-"&amp;Zusammenzug!$A$7&amp;"-"&amp;Leistungen!L336</f>
        <v>2026-Nicht beauftragte Spitex-Organisation-</v>
      </c>
    </row>
    <row r="337" spans="1:18" x14ac:dyDescent="0.2">
      <c r="A337" s="95" t="str">
        <f>IF(ISBLANK('Zusatzblatt (Perigon)'!E332),"",'Zusatzblatt (Perigon)'!E332)</f>
        <v/>
      </c>
      <c r="B337" s="95" t="str">
        <f>IF(ISBLANK('Zusatzblatt (Perigon)'!G332),"",'Zusatzblatt (Perigon)'!G332)</f>
        <v/>
      </c>
      <c r="C337" s="96" t="str">
        <f>IF(ISBLANK('Zusatzblatt (Perigon)'!I332),"",'Zusatzblatt (Perigon)'!I332)</f>
        <v/>
      </c>
      <c r="D337" s="97" t="str">
        <f>IF(ISBLANK('Zusatzblatt (Perigon)'!J332),"",'Zusatzblatt (Perigon)'!J332)</f>
        <v/>
      </c>
      <c r="E337" s="64" t="str">
        <f>IF(ISBLANK('Zusatzblatt (Perigon)'!K332),"",'Zusatzblatt (Perigon)'!K332)</f>
        <v/>
      </c>
      <c r="F337" s="65"/>
      <c r="G337" s="64"/>
      <c r="H337" s="69" t="str">
        <f>IF(ISBLANK('Zusatzblatt (Perigon)'!L332),"",'Zusatzblatt (Perigon)'!L332)</f>
        <v/>
      </c>
      <c r="I337" s="69" t="str">
        <f>IF(ISBLANK('Zusatzblatt (Perigon)'!M332),"",'Zusatzblatt (Perigon)'!M332)</f>
        <v/>
      </c>
      <c r="J337" s="98" t="str">
        <f>IF(ISBLANK('Zusatzblatt (Perigon)'!N332),"",'Zusatzblatt (Perigon)'!N332)</f>
        <v/>
      </c>
      <c r="K337" s="99" t="str">
        <f>IF(ISBLANK('Zusatzblatt (Perigon)'!J332),"",'Zusatzblatt (Perigon)'!T332)</f>
        <v/>
      </c>
      <c r="L337" s="95" t="str">
        <f>IF(ISBLANK('Zusatzblatt (Perigon)'!O332),"",'Zusatzblatt (Perigon)'!O332)</f>
        <v/>
      </c>
      <c r="M337" s="95" t="str">
        <f>IF(ISBLANK('Zusatzblatt (Perigon)'!R332),"",'Zusatzblatt (Perigon)'!R332)</f>
        <v/>
      </c>
      <c r="N337" s="95" t="str">
        <f>IF(ISBLANK('Zusatzblatt (Perigon)'!P332),"",'Zusatzblatt (Perigon)'!P332)</f>
        <v/>
      </c>
      <c r="O337" s="38" t="str">
        <f>IF($L337="","",VLOOKUP($R337,Tarife!$A$2:$R$599,13,FALSE))</f>
        <v/>
      </c>
      <c r="P337" s="38" t="str">
        <f t="shared" si="5"/>
        <v/>
      </c>
      <c r="R337" s="100" t="str">
        <f>Zusammenzug!$C$25&amp;"-"&amp;Zusammenzug!$A$7&amp;"-"&amp;Leistungen!L337</f>
        <v>2026-Nicht beauftragte Spitex-Organisation-</v>
      </c>
    </row>
    <row r="338" spans="1:18" x14ac:dyDescent="0.2">
      <c r="A338" s="95" t="str">
        <f>IF(ISBLANK('Zusatzblatt (Perigon)'!E333),"",'Zusatzblatt (Perigon)'!E333)</f>
        <v/>
      </c>
      <c r="B338" s="95" t="str">
        <f>IF(ISBLANK('Zusatzblatt (Perigon)'!G333),"",'Zusatzblatt (Perigon)'!G333)</f>
        <v/>
      </c>
      <c r="C338" s="96" t="str">
        <f>IF(ISBLANK('Zusatzblatt (Perigon)'!I333),"",'Zusatzblatt (Perigon)'!I333)</f>
        <v/>
      </c>
      <c r="D338" s="97" t="str">
        <f>IF(ISBLANK('Zusatzblatt (Perigon)'!J333),"",'Zusatzblatt (Perigon)'!J333)</f>
        <v/>
      </c>
      <c r="E338" s="64" t="str">
        <f>IF(ISBLANK('Zusatzblatt (Perigon)'!K333),"",'Zusatzblatt (Perigon)'!K333)</f>
        <v/>
      </c>
      <c r="F338" s="65"/>
      <c r="G338" s="64"/>
      <c r="H338" s="69" t="str">
        <f>IF(ISBLANK('Zusatzblatt (Perigon)'!L333),"",'Zusatzblatt (Perigon)'!L333)</f>
        <v/>
      </c>
      <c r="I338" s="69" t="str">
        <f>IF(ISBLANK('Zusatzblatt (Perigon)'!M333),"",'Zusatzblatt (Perigon)'!M333)</f>
        <v/>
      </c>
      <c r="J338" s="98" t="str">
        <f>IF(ISBLANK('Zusatzblatt (Perigon)'!N333),"",'Zusatzblatt (Perigon)'!N333)</f>
        <v/>
      </c>
      <c r="K338" s="99" t="str">
        <f>IF(ISBLANK('Zusatzblatt (Perigon)'!J333),"",'Zusatzblatt (Perigon)'!T333)</f>
        <v/>
      </c>
      <c r="L338" s="95" t="str">
        <f>IF(ISBLANK('Zusatzblatt (Perigon)'!O333),"",'Zusatzblatt (Perigon)'!O333)</f>
        <v/>
      </c>
      <c r="M338" s="95" t="str">
        <f>IF(ISBLANK('Zusatzblatt (Perigon)'!R333),"",'Zusatzblatt (Perigon)'!R333)</f>
        <v/>
      </c>
      <c r="N338" s="95" t="str">
        <f>IF(ISBLANK('Zusatzblatt (Perigon)'!P333),"",'Zusatzblatt (Perigon)'!P333)</f>
        <v/>
      </c>
      <c r="O338" s="38" t="str">
        <f>IF($L338="","",VLOOKUP($R338,Tarife!$A$2:$R$599,13,FALSE))</f>
        <v/>
      </c>
      <c r="P338" s="38" t="str">
        <f t="shared" si="5"/>
        <v/>
      </c>
      <c r="R338" s="100" t="str">
        <f>Zusammenzug!$C$25&amp;"-"&amp;Zusammenzug!$A$7&amp;"-"&amp;Leistungen!L338</f>
        <v>2026-Nicht beauftragte Spitex-Organisation-</v>
      </c>
    </row>
    <row r="339" spans="1:18" x14ac:dyDescent="0.2">
      <c r="A339" s="95" t="str">
        <f>IF(ISBLANK('Zusatzblatt (Perigon)'!E334),"",'Zusatzblatt (Perigon)'!E334)</f>
        <v/>
      </c>
      <c r="B339" s="95" t="str">
        <f>IF(ISBLANK('Zusatzblatt (Perigon)'!G334),"",'Zusatzblatt (Perigon)'!G334)</f>
        <v/>
      </c>
      <c r="C339" s="96" t="str">
        <f>IF(ISBLANK('Zusatzblatt (Perigon)'!I334),"",'Zusatzblatt (Perigon)'!I334)</f>
        <v/>
      </c>
      <c r="D339" s="97" t="str">
        <f>IF(ISBLANK('Zusatzblatt (Perigon)'!J334),"",'Zusatzblatt (Perigon)'!J334)</f>
        <v/>
      </c>
      <c r="E339" s="64" t="str">
        <f>IF(ISBLANK('Zusatzblatt (Perigon)'!K334),"",'Zusatzblatt (Perigon)'!K334)</f>
        <v/>
      </c>
      <c r="F339" s="65"/>
      <c r="G339" s="64"/>
      <c r="H339" s="69" t="str">
        <f>IF(ISBLANK('Zusatzblatt (Perigon)'!L334),"",'Zusatzblatt (Perigon)'!L334)</f>
        <v/>
      </c>
      <c r="I339" s="69" t="str">
        <f>IF(ISBLANK('Zusatzblatt (Perigon)'!M334),"",'Zusatzblatt (Perigon)'!M334)</f>
        <v/>
      </c>
      <c r="J339" s="98" t="str">
        <f>IF(ISBLANK('Zusatzblatt (Perigon)'!N334),"",'Zusatzblatt (Perigon)'!N334)</f>
        <v/>
      </c>
      <c r="K339" s="99" t="str">
        <f>IF(ISBLANK('Zusatzblatt (Perigon)'!J334),"",'Zusatzblatt (Perigon)'!T334)</f>
        <v/>
      </c>
      <c r="L339" s="95" t="str">
        <f>IF(ISBLANK('Zusatzblatt (Perigon)'!O334),"",'Zusatzblatt (Perigon)'!O334)</f>
        <v/>
      </c>
      <c r="M339" s="95" t="str">
        <f>IF(ISBLANK('Zusatzblatt (Perigon)'!R334),"",'Zusatzblatt (Perigon)'!R334)</f>
        <v/>
      </c>
      <c r="N339" s="95" t="str">
        <f>IF(ISBLANK('Zusatzblatt (Perigon)'!P334),"",'Zusatzblatt (Perigon)'!P334)</f>
        <v/>
      </c>
      <c r="O339" s="38" t="str">
        <f>IF($L339="","",VLOOKUP($R339,Tarife!$A$2:$R$599,13,FALSE))</f>
        <v/>
      </c>
      <c r="P339" s="38" t="str">
        <f t="shared" si="5"/>
        <v/>
      </c>
      <c r="R339" s="100" t="str">
        <f>Zusammenzug!$C$25&amp;"-"&amp;Zusammenzug!$A$7&amp;"-"&amp;Leistungen!L339</f>
        <v>2026-Nicht beauftragte Spitex-Organisation-</v>
      </c>
    </row>
    <row r="340" spans="1:18" x14ac:dyDescent="0.2">
      <c r="A340" s="95" t="str">
        <f>IF(ISBLANK('Zusatzblatt (Perigon)'!E335),"",'Zusatzblatt (Perigon)'!E335)</f>
        <v/>
      </c>
      <c r="B340" s="95" t="str">
        <f>IF(ISBLANK('Zusatzblatt (Perigon)'!G335),"",'Zusatzblatt (Perigon)'!G335)</f>
        <v/>
      </c>
      <c r="C340" s="96" t="str">
        <f>IF(ISBLANK('Zusatzblatt (Perigon)'!I335),"",'Zusatzblatt (Perigon)'!I335)</f>
        <v/>
      </c>
      <c r="D340" s="97" t="str">
        <f>IF(ISBLANK('Zusatzblatt (Perigon)'!J335),"",'Zusatzblatt (Perigon)'!J335)</f>
        <v/>
      </c>
      <c r="E340" s="64" t="str">
        <f>IF(ISBLANK('Zusatzblatt (Perigon)'!K335),"",'Zusatzblatt (Perigon)'!K335)</f>
        <v/>
      </c>
      <c r="F340" s="65"/>
      <c r="G340" s="64"/>
      <c r="H340" s="69" t="str">
        <f>IF(ISBLANK('Zusatzblatt (Perigon)'!L335),"",'Zusatzblatt (Perigon)'!L335)</f>
        <v/>
      </c>
      <c r="I340" s="69" t="str">
        <f>IF(ISBLANK('Zusatzblatt (Perigon)'!M335),"",'Zusatzblatt (Perigon)'!M335)</f>
        <v/>
      </c>
      <c r="J340" s="98" t="str">
        <f>IF(ISBLANK('Zusatzblatt (Perigon)'!N335),"",'Zusatzblatt (Perigon)'!N335)</f>
        <v/>
      </c>
      <c r="K340" s="99" t="str">
        <f>IF(ISBLANK('Zusatzblatt (Perigon)'!J335),"",'Zusatzblatt (Perigon)'!T335)</f>
        <v/>
      </c>
      <c r="L340" s="95" t="str">
        <f>IF(ISBLANK('Zusatzblatt (Perigon)'!O335),"",'Zusatzblatt (Perigon)'!O335)</f>
        <v/>
      </c>
      <c r="M340" s="95" t="str">
        <f>IF(ISBLANK('Zusatzblatt (Perigon)'!R335),"",'Zusatzblatt (Perigon)'!R335)</f>
        <v/>
      </c>
      <c r="N340" s="95" t="str">
        <f>IF(ISBLANK('Zusatzblatt (Perigon)'!P335),"",'Zusatzblatt (Perigon)'!P335)</f>
        <v/>
      </c>
      <c r="O340" s="38" t="str">
        <f>IF($L340="","",VLOOKUP($R340,Tarife!$A$2:$R$599,13,FALSE))</f>
        <v/>
      </c>
      <c r="P340" s="38" t="str">
        <f t="shared" si="5"/>
        <v/>
      </c>
      <c r="R340" s="100" t="str">
        <f>Zusammenzug!$C$25&amp;"-"&amp;Zusammenzug!$A$7&amp;"-"&amp;Leistungen!L340</f>
        <v>2026-Nicht beauftragte Spitex-Organisation-</v>
      </c>
    </row>
    <row r="341" spans="1:18" x14ac:dyDescent="0.2">
      <c r="A341" s="95" t="str">
        <f>IF(ISBLANK('Zusatzblatt (Perigon)'!E336),"",'Zusatzblatt (Perigon)'!E336)</f>
        <v/>
      </c>
      <c r="B341" s="95" t="str">
        <f>IF(ISBLANK('Zusatzblatt (Perigon)'!G336),"",'Zusatzblatt (Perigon)'!G336)</f>
        <v/>
      </c>
      <c r="C341" s="96" t="str">
        <f>IF(ISBLANK('Zusatzblatt (Perigon)'!I336),"",'Zusatzblatt (Perigon)'!I336)</f>
        <v/>
      </c>
      <c r="D341" s="97" t="str">
        <f>IF(ISBLANK('Zusatzblatt (Perigon)'!J336),"",'Zusatzblatt (Perigon)'!J336)</f>
        <v/>
      </c>
      <c r="E341" s="64" t="str">
        <f>IF(ISBLANK('Zusatzblatt (Perigon)'!K336),"",'Zusatzblatt (Perigon)'!K336)</f>
        <v/>
      </c>
      <c r="F341" s="65"/>
      <c r="G341" s="64"/>
      <c r="H341" s="69" t="str">
        <f>IF(ISBLANK('Zusatzblatt (Perigon)'!L336),"",'Zusatzblatt (Perigon)'!L336)</f>
        <v/>
      </c>
      <c r="I341" s="69" t="str">
        <f>IF(ISBLANK('Zusatzblatt (Perigon)'!M336),"",'Zusatzblatt (Perigon)'!M336)</f>
        <v/>
      </c>
      <c r="J341" s="98" t="str">
        <f>IF(ISBLANK('Zusatzblatt (Perigon)'!N336),"",'Zusatzblatt (Perigon)'!N336)</f>
        <v/>
      </c>
      <c r="K341" s="99" t="str">
        <f>IF(ISBLANK('Zusatzblatt (Perigon)'!J336),"",'Zusatzblatt (Perigon)'!T336)</f>
        <v/>
      </c>
      <c r="L341" s="95" t="str">
        <f>IF(ISBLANK('Zusatzblatt (Perigon)'!O336),"",'Zusatzblatt (Perigon)'!O336)</f>
        <v/>
      </c>
      <c r="M341" s="95" t="str">
        <f>IF(ISBLANK('Zusatzblatt (Perigon)'!R336),"",'Zusatzblatt (Perigon)'!R336)</f>
        <v/>
      </c>
      <c r="N341" s="95" t="str">
        <f>IF(ISBLANK('Zusatzblatt (Perigon)'!P336),"",'Zusatzblatt (Perigon)'!P336)</f>
        <v/>
      </c>
      <c r="O341" s="38" t="str">
        <f>IF($L341="","",VLOOKUP($R341,Tarife!$A$2:$R$599,13,FALSE))</f>
        <v/>
      </c>
      <c r="P341" s="38" t="str">
        <f t="shared" si="5"/>
        <v/>
      </c>
      <c r="R341" s="100" t="str">
        <f>Zusammenzug!$C$25&amp;"-"&amp;Zusammenzug!$A$7&amp;"-"&amp;Leistungen!L341</f>
        <v>2026-Nicht beauftragte Spitex-Organisation-</v>
      </c>
    </row>
    <row r="342" spans="1:18" x14ac:dyDescent="0.2">
      <c r="A342" s="95" t="str">
        <f>IF(ISBLANK('Zusatzblatt (Perigon)'!E337),"",'Zusatzblatt (Perigon)'!E337)</f>
        <v/>
      </c>
      <c r="B342" s="95" t="str">
        <f>IF(ISBLANK('Zusatzblatt (Perigon)'!G337),"",'Zusatzblatt (Perigon)'!G337)</f>
        <v/>
      </c>
      <c r="C342" s="96" t="str">
        <f>IF(ISBLANK('Zusatzblatt (Perigon)'!I337),"",'Zusatzblatt (Perigon)'!I337)</f>
        <v/>
      </c>
      <c r="D342" s="97" t="str">
        <f>IF(ISBLANK('Zusatzblatt (Perigon)'!J337),"",'Zusatzblatt (Perigon)'!J337)</f>
        <v/>
      </c>
      <c r="E342" s="64" t="str">
        <f>IF(ISBLANK('Zusatzblatt (Perigon)'!K337),"",'Zusatzblatt (Perigon)'!K337)</f>
        <v/>
      </c>
      <c r="F342" s="65"/>
      <c r="G342" s="64"/>
      <c r="H342" s="69" t="str">
        <f>IF(ISBLANK('Zusatzblatt (Perigon)'!L337),"",'Zusatzblatt (Perigon)'!L337)</f>
        <v/>
      </c>
      <c r="I342" s="69" t="str">
        <f>IF(ISBLANK('Zusatzblatt (Perigon)'!M337),"",'Zusatzblatt (Perigon)'!M337)</f>
        <v/>
      </c>
      <c r="J342" s="98" t="str">
        <f>IF(ISBLANK('Zusatzblatt (Perigon)'!N337),"",'Zusatzblatt (Perigon)'!N337)</f>
        <v/>
      </c>
      <c r="K342" s="99" t="str">
        <f>IF(ISBLANK('Zusatzblatt (Perigon)'!J337),"",'Zusatzblatt (Perigon)'!T337)</f>
        <v/>
      </c>
      <c r="L342" s="95" t="str">
        <f>IF(ISBLANK('Zusatzblatt (Perigon)'!O337),"",'Zusatzblatt (Perigon)'!O337)</f>
        <v/>
      </c>
      <c r="M342" s="95" t="str">
        <f>IF(ISBLANK('Zusatzblatt (Perigon)'!R337),"",'Zusatzblatt (Perigon)'!R337)</f>
        <v/>
      </c>
      <c r="N342" s="95" t="str">
        <f>IF(ISBLANK('Zusatzblatt (Perigon)'!P337),"",'Zusatzblatt (Perigon)'!P337)</f>
        <v/>
      </c>
      <c r="O342" s="38" t="str">
        <f>IF($L342="","",VLOOKUP($R342,Tarife!$A$2:$R$599,13,FALSE))</f>
        <v/>
      </c>
      <c r="P342" s="38" t="str">
        <f t="shared" si="5"/>
        <v/>
      </c>
      <c r="R342" s="100" t="str">
        <f>Zusammenzug!$C$25&amp;"-"&amp;Zusammenzug!$A$7&amp;"-"&amp;Leistungen!L342</f>
        <v>2026-Nicht beauftragte Spitex-Organisation-</v>
      </c>
    </row>
    <row r="343" spans="1:18" x14ac:dyDescent="0.2">
      <c r="A343" s="95" t="str">
        <f>IF(ISBLANK('Zusatzblatt (Perigon)'!E338),"",'Zusatzblatt (Perigon)'!E338)</f>
        <v/>
      </c>
      <c r="B343" s="95" t="str">
        <f>IF(ISBLANK('Zusatzblatt (Perigon)'!G338),"",'Zusatzblatt (Perigon)'!G338)</f>
        <v/>
      </c>
      <c r="C343" s="96" t="str">
        <f>IF(ISBLANK('Zusatzblatt (Perigon)'!I338),"",'Zusatzblatt (Perigon)'!I338)</f>
        <v/>
      </c>
      <c r="D343" s="97" t="str">
        <f>IF(ISBLANK('Zusatzblatt (Perigon)'!J338),"",'Zusatzblatt (Perigon)'!J338)</f>
        <v/>
      </c>
      <c r="E343" s="64" t="str">
        <f>IF(ISBLANK('Zusatzblatt (Perigon)'!K338),"",'Zusatzblatt (Perigon)'!K338)</f>
        <v/>
      </c>
      <c r="F343" s="65"/>
      <c r="G343" s="64"/>
      <c r="H343" s="69" t="str">
        <f>IF(ISBLANK('Zusatzblatt (Perigon)'!L338),"",'Zusatzblatt (Perigon)'!L338)</f>
        <v/>
      </c>
      <c r="I343" s="69" t="str">
        <f>IF(ISBLANK('Zusatzblatt (Perigon)'!M338),"",'Zusatzblatt (Perigon)'!M338)</f>
        <v/>
      </c>
      <c r="J343" s="98" t="str">
        <f>IF(ISBLANK('Zusatzblatt (Perigon)'!N338),"",'Zusatzblatt (Perigon)'!N338)</f>
        <v/>
      </c>
      <c r="K343" s="99" t="str">
        <f>IF(ISBLANK('Zusatzblatt (Perigon)'!J338),"",'Zusatzblatt (Perigon)'!T338)</f>
        <v/>
      </c>
      <c r="L343" s="95" t="str">
        <f>IF(ISBLANK('Zusatzblatt (Perigon)'!O338),"",'Zusatzblatt (Perigon)'!O338)</f>
        <v/>
      </c>
      <c r="M343" s="95" t="str">
        <f>IF(ISBLANK('Zusatzblatt (Perigon)'!R338),"",'Zusatzblatt (Perigon)'!R338)</f>
        <v/>
      </c>
      <c r="N343" s="95" t="str">
        <f>IF(ISBLANK('Zusatzblatt (Perigon)'!P338),"",'Zusatzblatt (Perigon)'!P338)</f>
        <v/>
      </c>
      <c r="O343" s="38" t="str">
        <f>IF($L343="","",VLOOKUP($R343,Tarife!$A$2:$R$599,13,FALSE))</f>
        <v/>
      </c>
      <c r="P343" s="38" t="str">
        <f t="shared" si="5"/>
        <v/>
      </c>
      <c r="R343" s="100" t="str">
        <f>Zusammenzug!$C$25&amp;"-"&amp;Zusammenzug!$A$7&amp;"-"&amp;Leistungen!L343</f>
        <v>2026-Nicht beauftragte Spitex-Organisation-</v>
      </c>
    </row>
    <row r="344" spans="1:18" x14ac:dyDescent="0.2">
      <c r="A344" s="95" t="str">
        <f>IF(ISBLANK('Zusatzblatt (Perigon)'!E339),"",'Zusatzblatt (Perigon)'!E339)</f>
        <v/>
      </c>
      <c r="B344" s="95" t="str">
        <f>IF(ISBLANK('Zusatzblatt (Perigon)'!G339),"",'Zusatzblatt (Perigon)'!G339)</f>
        <v/>
      </c>
      <c r="C344" s="96" t="str">
        <f>IF(ISBLANK('Zusatzblatt (Perigon)'!I339),"",'Zusatzblatt (Perigon)'!I339)</f>
        <v/>
      </c>
      <c r="D344" s="97" t="str">
        <f>IF(ISBLANK('Zusatzblatt (Perigon)'!J339),"",'Zusatzblatt (Perigon)'!J339)</f>
        <v/>
      </c>
      <c r="E344" s="64" t="str">
        <f>IF(ISBLANK('Zusatzblatt (Perigon)'!K339),"",'Zusatzblatt (Perigon)'!K339)</f>
        <v/>
      </c>
      <c r="F344" s="65"/>
      <c r="G344" s="64"/>
      <c r="H344" s="69" t="str">
        <f>IF(ISBLANK('Zusatzblatt (Perigon)'!L339),"",'Zusatzblatt (Perigon)'!L339)</f>
        <v/>
      </c>
      <c r="I344" s="69" t="str">
        <f>IF(ISBLANK('Zusatzblatt (Perigon)'!M339),"",'Zusatzblatt (Perigon)'!M339)</f>
        <v/>
      </c>
      <c r="J344" s="98" t="str">
        <f>IF(ISBLANK('Zusatzblatt (Perigon)'!N339),"",'Zusatzblatt (Perigon)'!N339)</f>
        <v/>
      </c>
      <c r="K344" s="99" t="str">
        <f>IF(ISBLANK('Zusatzblatt (Perigon)'!J339),"",'Zusatzblatt (Perigon)'!T339)</f>
        <v/>
      </c>
      <c r="L344" s="95" t="str">
        <f>IF(ISBLANK('Zusatzblatt (Perigon)'!O339),"",'Zusatzblatt (Perigon)'!O339)</f>
        <v/>
      </c>
      <c r="M344" s="95" t="str">
        <f>IF(ISBLANK('Zusatzblatt (Perigon)'!R339),"",'Zusatzblatt (Perigon)'!R339)</f>
        <v/>
      </c>
      <c r="N344" s="95" t="str">
        <f>IF(ISBLANK('Zusatzblatt (Perigon)'!P339),"",'Zusatzblatt (Perigon)'!P339)</f>
        <v/>
      </c>
      <c r="O344" s="38" t="str">
        <f>IF($L344="","",VLOOKUP($R344,Tarife!$A$2:$R$599,13,FALSE))</f>
        <v/>
      </c>
      <c r="P344" s="38" t="str">
        <f t="shared" si="5"/>
        <v/>
      </c>
      <c r="R344" s="100" t="str">
        <f>Zusammenzug!$C$25&amp;"-"&amp;Zusammenzug!$A$7&amp;"-"&amp;Leistungen!L344</f>
        <v>2026-Nicht beauftragte Spitex-Organisation-</v>
      </c>
    </row>
    <row r="345" spans="1:18" x14ac:dyDescent="0.2">
      <c r="A345" s="95" t="str">
        <f>IF(ISBLANK('Zusatzblatt (Perigon)'!E340),"",'Zusatzblatt (Perigon)'!E340)</f>
        <v/>
      </c>
      <c r="B345" s="95" t="str">
        <f>IF(ISBLANK('Zusatzblatt (Perigon)'!G340),"",'Zusatzblatt (Perigon)'!G340)</f>
        <v/>
      </c>
      <c r="C345" s="96" t="str">
        <f>IF(ISBLANK('Zusatzblatt (Perigon)'!I340),"",'Zusatzblatt (Perigon)'!I340)</f>
        <v/>
      </c>
      <c r="D345" s="97" t="str">
        <f>IF(ISBLANK('Zusatzblatt (Perigon)'!J340),"",'Zusatzblatt (Perigon)'!J340)</f>
        <v/>
      </c>
      <c r="E345" s="64" t="str">
        <f>IF(ISBLANK('Zusatzblatt (Perigon)'!K340),"",'Zusatzblatt (Perigon)'!K340)</f>
        <v/>
      </c>
      <c r="F345" s="65"/>
      <c r="G345" s="64"/>
      <c r="H345" s="69" t="str">
        <f>IF(ISBLANK('Zusatzblatt (Perigon)'!L340),"",'Zusatzblatt (Perigon)'!L340)</f>
        <v/>
      </c>
      <c r="I345" s="69" t="str">
        <f>IF(ISBLANK('Zusatzblatt (Perigon)'!M340),"",'Zusatzblatt (Perigon)'!M340)</f>
        <v/>
      </c>
      <c r="J345" s="98" t="str">
        <f>IF(ISBLANK('Zusatzblatt (Perigon)'!N340),"",'Zusatzblatt (Perigon)'!N340)</f>
        <v/>
      </c>
      <c r="K345" s="99" t="str">
        <f>IF(ISBLANK('Zusatzblatt (Perigon)'!J340),"",'Zusatzblatt (Perigon)'!T340)</f>
        <v/>
      </c>
      <c r="L345" s="95" t="str">
        <f>IF(ISBLANK('Zusatzblatt (Perigon)'!O340),"",'Zusatzblatt (Perigon)'!O340)</f>
        <v/>
      </c>
      <c r="M345" s="95" t="str">
        <f>IF(ISBLANK('Zusatzblatt (Perigon)'!R340),"",'Zusatzblatt (Perigon)'!R340)</f>
        <v/>
      </c>
      <c r="N345" s="95" t="str">
        <f>IF(ISBLANK('Zusatzblatt (Perigon)'!P340),"",'Zusatzblatt (Perigon)'!P340)</f>
        <v/>
      </c>
      <c r="O345" s="38" t="str">
        <f>IF($L345="","",VLOOKUP($R345,Tarife!$A$2:$R$599,13,FALSE))</f>
        <v/>
      </c>
      <c r="P345" s="38" t="str">
        <f t="shared" si="5"/>
        <v/>
      </c>
      <c r="R345" s="100" t="str">
        <f>Zusammenzug!$C$25&amp;"-"&amp;Zusammenzug!$A$7&amp;"-"&amp;Leistungen!L345</f>
        <v>2026-Nicht beauftragte Spitex-Organisation-</v>
      </c>
    </row>
    <row r="346" spans="1:18" x14ac:dyDescent="0.2">
      <c r="A346" s="95" t="str">
        <f>IF(ISBLANK('Zusatzblatt (Perigon)'!E341),"",'Zusatzblatt (Perigon)'!E341)</f>
        <v/>
      </c>
      <c r="B346" s="95" t="str">
        <f>IF(ISBLANK('Zusatzblatt (Perigon)'!G341),"",'Zusatzblatt (Perigon)'!G341)</f>
        <v/>
      </c>
      <c r="C346" s="96" t="str">
        <f>IF(ISBLANK('Zusatzblatt (Perigon)'!I341),"",'Zusatzblatt (Perigon)'!I341)</f>
        <v/>
      </c>
      <c r="D346" s="97" t="str">
        <f>IF(ISBLANK('Zusatzblatt (Perigon)'!J341),"",'Zusatzblatt (Perigon)'!J341)</f>
        <v/>
      </c>
      <c r="E346" s="64" t="str">
        <f>IF(ISBLANK('Zusatzblatt (Perigon)'!K341),"",'Zusatzblatt (Perigon)'!K341)</f>
        <v/>
      </c>
      <c r="F346" s="65"/>
      <c r="G346" s="64"/>
      <c r="H346" s="69" t="str">
        <f>IF(ISBLANK('Zusatzblatt (Perigon)'!L341),"",'Zusatzblatt (Perigon)'!L341)</f>
        <v/>
      </c>
      <c r="I346" s="69" t="str">
        <f>IF(ISBLANK('Zusatzblatt (Perigon)'!M341),"",'Zusatzblatt (Perigon)'!M341)</f>
        <v/>
      </c>
      <c r="J346" s="98" t="str">
        <f>IF(ISBLANK('Zusatzblatt (Perigon)'!N341),"",'Zusatzblatt (Perigon)'!N341)</f>
        <v/>
      </c>
      <c r="K346" s="99" t="str">
        <f>IF(ISBLANK('Zusatzblatt (Perigon)'!J341),"",'Zusatzblatt (Perigon)'!T341)</f>
        <v/>
      </c>
      <c r="L346" s="95" t="str">
        <f>IF(ISBLANK('Zusatzblatt (Perigon)'!O341),"",'Zusatzblatt (Perigon)'!O341)</f>
        <v/>
      </c>
      <c r="M346" s="95" t="str">
        <f>IF(ISBLANK('Zusatzblatt (Perigon)'!R341),"",'Zusatzblatt (Perigon)'!R341)</f>
        <v/>
      </c>
      <c r="N346" s="95" t="str">
        <f>IF(ISBLANK('Zusatzblatt (Perigon)'!P341),"",'Zusatzblatt (Perigon)'!P341)</f>
        <v/>
      </c>
      <c r="O346" s="38" t="str">
        <f>IF($L346="","",VLOOKUP($R346,Tarife!$A$2:$R$599,13,FALSE))</f>
        <v/>
      </c>
      <c r="P346" s="38" t="str">
        <f t="shared" si="5"/>
        <v/>
      </c>
      <c r="R346" s="100" t="str">
        <f>Zusammenzug!$C$25&amp;"-"&amp;Zusammenzug!$A$7&amp;"-"&amp;Leistungen!L346</f>
        <v>2026-Nicht beauftragte Spitex-Organisation-</v>
      </c>
    </row>
    <row r="347" spans="1:18" x14ac:dyDescent="0.2">
      <c r="A347" s="95" t="str">
        <f>IF(ISBLANK('Zusatzblatt (Perigon)'!E342),"",'Zusatzblatt (Perigon)'!E342)</f>
        <v/>
      </c>
      <c r="B347" s="95" t="str">
        <f>IF(ISBLANK('Zusatzblatt (Perigon)'!G342),"",'Zusatzblatt (Perigon)'!G342)</f>
        <v/>
      </c>
      <c r="C347" s="96" t="str">
        <f>IF(ISBLANK('Zusatzblatt (Perigon)'!I342),"",'Zusatzblatt (Perigon)'!I342)</f>
        <v/>
      </c>
      <c r="D347" s="97" t="str">
        <f>IF(ISBLANK('Zusatzblatt (Perigon)'!J342),"",'Zusatzblatt (Perigon)'!J342)</f>
        <v/>
      </c>
      <c r="E347" s="64" t="str">
        <f>IF(ISBLANK('Zusatzblatt (Perigon)'!K342),"",'Zusatzblatt (Perigon)'!K342)</f>
        <v/>
      </c>
      <c r="F347" s="65"/>
      <c r="G347" s="64"/>
      <c r="H347" s="69" t="str">
        <f>IF(ISBLANK('Zusatzblatt (Perigon)'!L342),"",'Zusatzblatt (Perigon)'!L342)</f>
        <v/>
      </c>
      <c r="I347" s="69" t="str">
        <f>IF(ISBLANK('Zusatzblatt (Perigon)'!M342),"",'Zusatzblatt (Perigon)'!M342)</f>
        <v/>
      </c>
      <c r="J347" s="98" t="str">
        <f>IF(ISBLANK('Zusatzblatt (Perigon)'!N342),"",'Zusatzblatt (Perigon)'!N342)</f>
        <v/>
      </c>
      <c r="K347" s="99" t="str">
        <f>IF(ISBLANK('Zusatzblatt (Perigon)'!J342),"",'Zusatzblatt (Perigon)'!T342)</f>
        <v/>
      </c>
      <c r="L347" s="95" t="str">
        <f>IF(ISBLANK('Zusatzblatt (Perigon)'!O342),"",'Zusatzblatt (Perigon)'!O342)</f>
        <v/>
      </c>
      <c r="M347" s="95" t="str">
        <f>IF(ISBLANK('Zusatzblatt (Perigon)'!R342),"",'Zusatzblatt (Perigon)'!R342)</f>
        <v/>
      </c>
      <c r="N347" s="95" t="str">
        <f>IF(ISBLANK('Zusatzblatt (Perigon)'!P342),"",'Zusatzblatt (Perigon)'!P342)</f>
        <v/>
      </c>
      <c r="O347" s="38" t="str">
        <f>IF($L347="","",VLOOKUP($R347,Tarife!$A$2:$R$599,13,FALSE))</f>
        <v/>
      </c>
      <c r="P347" s="38" t="str">
        <f t="shared" si="5"/>
        <v/>
      </c>
      <c r="R347" s="100" t="str">
        <f>Zusammenzug!$C$25&amp;"-"&amp;Zusammenzug!$A$7&amp;"-"&amp;Leistungen!L347</f>
        <v>2026-Nicht beauftragte Spitex-Organisation-</v>
      </c>
    </row>
    <row r="348" spans="1:18" x14ac:dyDescent="0.2">
      <c r="A348" s="95" t="str">
        <f>IF(ISBLANK('Zusatzblatt (Perigon)'!E343),"",'Zusatzblatt (Perigon)'!E343)</f>
        <v/>
      </c>
      <c r="B348" s="95" t="str">
        <f>IF(ISBLANK('Zusatzblatt (Perigon)'!G343),"",'Zusatzblatt (Perigon)'!G343)</f>
        <v/>
      </c>
      <c r="C348" s="96" t="str">
        <f>IF(ISBLANK('Zusatzblatt (Perigon)'!I343),"",'Zusatzblatt (Perigon)'!I343)</f>
        <v/>
      </c>
      <c r="D348" s="97" t="str">
        <f>IF(ISBLANK('Zusatzblatt (Perigon)'!J343),"",'Zusatzblatt (Perigon)'!J343)</f>
        <v/>
      </c>
      <c r="E348" s="64" t="str">
        <f>IF(ISBLANK('Zusatzblatt (Perigon)'!K343),"",'Zusatzblatt (Perigon)'!K343)</f>
        <v/>
      </c>
      <c r="F348" s="65"/>
      <c r="G348" s="64"/>
      <c r="H348" s="69" t="str">
        <f>IF(ISBLANK('Zusatzblatt (Perigon)'!L343),"",'Zusatzblatt (Perigon)'!L343)</f>
        <v/>
      </c>
      <c r="I348" s="69" t="str">
        <f>IF(ISBLANK('Zusatzblatt (Perigon)'!M343),"",'Zusatzblatt (Perigon)'!M343)</f>
        <v/>
      </c>
      <c r="J348" s="98" t="str">
        <f>IF(ISBLANK('Zusatzblatt (Perigon)'!N343),"",'Zusatzblatt (Perigon)'!N343)</f>
        <v/>
      </c>
      <c r="K348" s="99" t="str">
        <f>IF(ISBLANK('Zusatzblatt (Perigon)'!J343),"",'Zusatzblatt (Perigon)'!T343)</f>
        <v/>
      </c>
      <c r="L348" s="95" t="str">
        <f>IF(ISBLANK('Zusatzblatt (Perigon)'!O343),"",'Zusatzblatt (Perigon)'!O343)</f>
        <v/>
      </c>
      <c r="M348" s="95" t="str">
        <f>IF(ISBLANK('Zusatzblatt (Perigon)'!R343),"",'Zusatzblatt (Perigon)'!R343)</f>
        <v/>
      </c>
      <c r="N348" s="95" t="str">
        <f>IF(ISBLANK('Zusatzblatt (Perigon)'!P343),"",'Zusatzblatt (Perigon)'!P343)</f>
        <v/>
      </c>
      <c r="O348" s="38" t="str">
        <f>IF($L348="","",VLOOKUP($R348,Tarife!$A$2:$R$599,13,FALSE))</f>
        <v/>
      </c>
      <c r="P348" s="38" t="str">
        <f t="shared" si="5"/>
        <v/>
      </c>
      <c r="R348" s="100" t="str">
        <f>Zusammenzug!$C$25&amp;"-"&amp;Zusammenzug!$A$7&amp;"-"&amp;Leistungen!L348</f>
        <v>2026-Nicht beauftragte Spitex-Organisation-</v>
      </c>
    </row>
    <row r="349" spans="1:18" x14ac:dyDescent="0.2">
      <c r="A349" s="95" t="str">
        <f>IF(ISBLANK('Zusatzblatt (Perigon)'!E344),"",'Zusatzblatt (Perigon)'!E344)</f>
        <v/>
      </c>
      <c r="B349" s="95" t="str">
        <f>IF(ISBLANK('Zusatzblatt (Perigon)'!G344),"",'Zusatzblatt (Perigon)'!G344)</f>
        <v/>
      </c>
      <c r="C349" s="96" t="str">
        <f>IF(ISBLANK('Zusatzblatt (Perigon)'!I344),"",'Zusatzblatt (Perigon)'!I344)</f>
        <v/>
      </c>
      <c r="D349" s="97" t="str">
        <f>IF(ISBLANK('Zusatzblatt (Perigon)'!J344),"",'Zusatzblatt (Perigon)'!J344)</f>
        <v/>
      </c>
      <c r="E349" s="64" t="str">
        <f>IF(ISBLANK('Zusatzblatt (Perigon)'!K344),"",'Zusatzblatt (Perigon)'!K344)</f>
        <v/>
      </c>
      <c r="F349" s="65"/>
      <c r="G349" s="64"/>
      <c r="H349" s="69" t="str">
        <f>IF(ISBLANK('Zusatzblatt (Perigon)'!L344),"",'Zusatzblatt (Perigon)'!L344)</f>
        <v/>
      </c>
      <c r="I349" s="69" t="str">
        <f>IF(ISBLANK('Zusatzblatt (Perigon)'!M344),"",'Zusatzblatt (Perigon)'!M344)</f>
        <v/>
      </c>
      <c r="J349" s="98" t="str">
        <f>IF(ISBLANK('Zusatzblatt (Perigon)'!N344),"",'Zusatzblatt (Perigon)'!N344)</f>
        <v/>
      </c>
      <c r="K349" s="99" t="str">
        <f>IF(ISBLANK('Zusatzblatt (Perigon)'!J344),"",'Zusatzblatt (Perigon)'!T344)</f>
        <v/>
      </c>
      <c r="L349" s="95" t="str">
        <f>IF(ISBLANK('Zusatzblatt (Perigon)'!O344),"",'Zusatzblatt (Perigon)'!O344)</f>
        <v/>
      </c>
      <c r="M349" s="95" t="str">
        <f>IF(ISBLANK('Zusatzblatt (Perigon)'!R344),"",'Zusatzblatt (Perigon)'!R344)</f>
        <v/>
      </c>
      <c r="N349" s="95" t="str">
        <f>IF(ISBLANK('Zusatzblatt (Perigon)'!P344),"",'Zusatzblatt (Perigon)'!P344)</f>
        <v/>
      </c>
      <c r="O349" s="38" t="str">
        <f>IF($L349="","",VLOOKUP($R349,Tarife!$A$2:$R$599,13,FALSE))</f>
        <v/>
      </c>
      <c r="P349" s="38" t="str">
        <f t="shared" si="5"/>
        <v/>
      </c>
      <c r="R349" s="100" t="str">
        <f>Zusammenzug!$C$25&amp;"-"&amp;Zusammenzug!$A$7&amp;"-"&amp;Leistungen!L349</f>
        <v>2026-Nicht beauftragte Spitex-Organisation-</v>
      </c>
    </row>
    <row r="350" spans="1:18" x14ac:dyDescent="0.2">
      <c r="A350" s="95" t="str">
        <f>IF(ISBLANK('Zusatzblatt (Perigon)'!E345),"",'Zusatzblatt (Perigon)'!E345)</f>
        <v/>
      </c>
      <c r="B350" s="95" t="str">
        <f>IF(ISBLANK('Zusatzblatt (Perigon)'!G345),"",'Zusatzblatt (Perigon)'!G345)</f>
        <v/>
      </c>
      <c r="C350" s="96" t="str">
        <f>IF(ISBLANK('Zusatzblatt (Perigon)'!I345),"",'Zusatzblatt (Perigon)'!I345)</f>
        <v/>
      </c>
      <c r="D350" s="97" t="str">
        <f>IF(ISBLANK('Zusatzblatt (Perigon)'!J345),"",'Zusatzblatt (Perigon)'!J345)</f>
        <v/>
      </c>
      <c r="E350" s="64" t="str">
        <f>IF(ISBLANK('Zusatzblatt (Perigon)'!K345),"",'Zusatzblatt (Perigon)'!K345)</f>
        <v/>
      </c>
      <c r="F350" s="65"/>
      <c r="G350" s="64"/>
      <c r="H350" s="69" t="str">
        <f>IF(ISBLANK('Zusatzblatt (Perigon)'!L345),"",'Zusatzblatt (Perigon)'!L345)</f>
        <v/>
      </c>
      <c r="I350" s="69" t="str">
        <f>IF(ISBLANK('Zusatzblatt (Perigon)'!M345),"",'Zusatzblatt (Perigon)'!M345)</f>
        <v/>
      </c>
      <c r="J350" s="98" t="str">
        <f>IF(ISBLANK('Zusatzblatt (Perigon)'!N345),"",'Zusatzblatt (Perigon)'!N345)</f>
        <v/>
      </c>
      <c r="K350" s="99" t="str">
        <f>IF(ISBLANK('Zusatzblatt (Perigon)'!J345),"",'Zusatzblatt (Perigon)'!T345)</f>
        <v/>
      </c>
      <c r="L350" s="95" t="str">
        <f>IF(ISBLANK('Zusatzblatt (Perigon)'!O345),"",'Zusatzblatt (Perigon)'!O345)</f>
        <v/>
      </c>
      <c r="M350" s="95" t="str">
        <f>IF(ISBLANK('Zusatzblatt (Perigon)'!R345),"",'Zusatzblatt (Perigon)'!R345)</f>
        <v/>
      </c>
      <c r="N350" s="95" t="str">
        <f>IF(ISBLANK('Zusatzblatt (Perigon)'!P345),"",'Zusatzblatt (Perigon)'!P345)</f>
        <v/>
      </c>
      <c r="O350" s="38" t="str">
        <f>IF($L350="","",VLOOKUP($R350,Tarife!$A$2:$R$599,13,FALSE))</f>
        <v/>
      </c>
      <c r="P350" s="38" t="str">
        <f t="shared" si="5"/>
        <v/>
      </c>
      <c r="R350" s="100" t="str">
        <f>Zusammenzug!$C$25&amp;"-"&amp;Zusammenzug!$A$7&amp;"-"&amp;Leistungen!L350</f>
        <v>2026-Nicht beauftragte Spitex-Organisation-</v>
      </c>
    </row>
    <row r="351" spans="1:18" x14ac:dyDescent="0.2">
      <c r="A351" s="95" t="str">
        <f>IF(ISBLANK('Zusatzblatt (Perigon)'!E346),"",'Zusatzblatt (Perigon)'!E346)</f>
        <v/>
      </c>
      <c r="B351" s="95" t="str">
        <f>IF(ISBLANK('Zusatzblatt (Perigon)'!G346),"",'Zusatzblatt (Perigon)'!G346)</f>
        <v/>
      </c>
      <c r="C351" s="96" t="str">
        <f>IF(ISBLANK('Zusatzblatt (Perigon)'!I346),"",'Zusatzblatt (Perigon)'!I346)</f>
        <v/>
      </c>
      <c r="D351" s="97" t="str">
        <f>IF(ISBLANK('Zusatzblatt (Perigon)'!J346),"",'Zusatzblatt (Perigon)'!J346)</f>
        <v/>
      </c>
      <c r="E351" s="64" t="str">
        <f>IF(ISBLANK('Zusatzblatt (Perigon)'!K346),"",'Zusatzblatt (Perigon)'!K346)</f>
        <v/>
      </c>
      <c r="F351" s="65"/>
      <c r="G351" s="64"/>
      <c r="H351" s="69" t="str">
        <f>IF(ISBLANK('Zusatzblatt (Perigon)'!L346),"",'Zusatzblatt (Perigon)'!L346)</f>
        <v/>
      </c>
      <c r="I351" s="69" t="str">
        <f>IF(ISBLANK('Zusatzblatt (Perigon)'!M346),"",'Zusatzblatt (Perigon)'!M346)</f>
        <v/>
      </c>
      <c r="J351" s="98" t="str">
        <f>IF(ISBLANK('Zusatzblatt (Perigon)'!N346),"",'Zusatzblatt (Perigon)'!N346)</f>
        <v/>
      </c>
      <c r="K351" s="99" t="str">
        <f>IF(ISBLANK('Zusatzblatt (Perigon)'!J346),"",'Zusatzblatt (Perigon)'!T346)</f>
        <v/>
      </c>
      <c r="L351" s="95" t="str">
        <f>IF(ISBLANK('Zusatzblatt (Perigon)'!O346),"",'Zusatzblatt (Perigon)'!O346)</f>
        <v/>
      </c>
      <c r="M351" s="95" t="str">
        <f>IF(ISBLANK('Zusatzblatt (Perigon)'!R346),"",'Zusatzblatt (Perigon)'!R346)</f>
        <v/>
      </c>
      <c r="N351" s="95" t="str">
        <f>IF(ISBLANK('Zusatzblatt (Perigon)'!P346),"",'Zusatzblatt (Perigon)'!P346)</f>
        <v/>
      </c>
      <c r="O351" s="38" t="str">
        <f>IF($L351="","",VLOOKUP($R351,Tarife!$A$2:$R$599,13,FALSE))</f>
        <v/>
      </c>
      <c r="P351" s="38" t="str">
        <f t="shared" si="5"/>
        <v/>
      </c>
      <c r="R351" s="100" t="str">
        <f>Zusammenzug!$C$25&amp;"-"&amp;Zusammenzug!$A$7&amp;"-"&amp;Leistungen!L351</f>
        <v>2026-Nicht beauftragte Spitex-Organisation-</v>
      </c>
    </row>
    <row r="352" spans="1:18" x14ac:dyDescent="0.2">
      <c r="A352" s="95" t="str">
        <f>IF(ISBLANK('Zusatzblatt (Perigon)'!E347),"",'Zusatzblatt (Perigon)'!E347)</f>
        <v/>
      </c>
      <c r="B352" s="95" t="str">
        <f>IF(ISBLANK('Zusatzblatt (Perigon)'!G347),"",'Zusatzblatt (Perigon)'!G347)</f>
        <v/>
      </c>
      <c r="C352" s="96" t="str">
        <f>IF(ISBLANK('Zusatzblatt (Perigon)'!I347),"",'Zusatzblatt (Perigon)'!I347)</f>
        <v/>
      </c>
      <c r="D352" s="97" t="str">
        <f>IF(ISBLANK('Zusatzblatt (Perigon)'!J347),"",'Zusatzblatt (Perigon)'!J347)</f>
        <v/>
      </c>
      <c r="E352" s="64" t="str">
        <f>IF(ISBLANK('Zusatzblatt (Perigon)'!K347),"",'Zusatzblatt (Perigon)'!K347)</f>
        <v/>
      </c>
      <c r="F352" s="65"/>
      <c r="G352" s="64"/>
      <c r="H352" s="69" t="str">
        <f>IF(ISBLANK('Zusatzblatt (Perigon)'!L347),"",'Zusatzblatt (Perigon)'!L347)</f>
        <v/>
      </c>
      <c r="I352" s="69" t="str">
        <f>IF(ISBLANK('Zusatzblatt (Perigon)'!M347),"",'Zusatzblatt (Perigon)'!M347)</f>
        <v/>
      </c>
      <c r="J352" s="98" t="str">
        <f>IF(ISBLANK('Zusatzblatt (Perigon)'!N347),"",'Zusatzblatt (Perigon)'!N347)</f>
        <v/>
      </c>
      <c r="K352" s="99" t="str">
        <f>IF(ISBLANK('Zusatzblatt (Perigon)'!J347),"",'Zusatzblatt (Perigon)'!T347)</f>
        <v/>
      </c>
      <c r="L352" s="95" t="str">
        <f>IF(ISBLANK('Zusatzblatt (Perigon)'!O347),"",'Zusatzblatt (Perigon)'!O347)</f>
        <v/>
      </c>
      <c r="M352" s="95" t="str">
        <f>IF(ISBLANK('Zusatzblatt (Perigon)'!R347),"",'Zusatzblatt (Perigon)'!R347)</f>
        <v/>
      </c>
      <c r="N352" s="95" t="str">
        <f>IF(ISBLANK('Zusatzblatt (Perigon)'!P347),"",'Zusatzblatt (Perigon)'!P347)</f>
        <v/>
      </c>
      <c r="O352" s="38" t="str">
        <f>IF($L352="","",VLOOKUP($R352,Tarife!$A$2:$R$599,13,FALSE))</f>
        <v/>
      </c>
      <c r="P352" s="38" t="str">
        <f t="shared" si="5"/>
        <v/>
      </c>
      <c r="R352" s="100" t="str">
        <f>Zusammenzug!$C$25&amp;"-"&amp;Zusammenzug!$A$7&amp;"-"&amp;Leistungen!L352</f>
        <v>2026-Nicht beauftragte Spitex-Organisation-</v>
      </c>
    </row>
    <row r="353" spans="1:18" x14ac:dyDescent="0.2">
      <c r="A353" s="95" t="str">
        <f>IF(ISBLANK('Zusatzblatt (Perigon)'!E348),"",'Zusatzblatt (Perigon)'!E348)</f>
        <v/>
      </c>
      <c r="B353" s="95" t="str">
        <f>IF(ISBLANK('Zusatzblatt (Perigon)'!G348),"",'Zusatzblatt (Perigon)'!G348)</f>
        <v/>
      </c>
      <c r="C353" s="96" t="str">
        <f>IF(ISBLANK('Zusatzblatt (Perigon)'!I348),"",'Zusatzblatt (Perigon)'!I348)</f>
        <v/>
      </c>
      <c r="D353" s="97" t="str">
        <f>IF(ISBLANK('Zusatzblatt (Perigon)'!J348),"",'Zusatzblatt (Perigon)'!J348)</f>
        <v/>
      </c>
      <c r="E353" s="64" t="str">
        <f>IF(ISBLANK('Zusatzblatt (Perigon)'!K348),"",'Zusatzblatt (Perigon)'!K348)</f>
        <v/>
      </c>
      <c r="F353" s="65"/>
      <c r="G353" s="64"/>
      <c r="H353" s="69" t="str">
        <f>IF(ISBLANK('Zusatzblatt (Perigon)'!L348),"",'Zusatzblatt (Perigon)'!L348)</f>
        <v/>
      </c>
      <c r="I353" s="69" t="str">
        <f>IF(ISBLANK('Zusatzblatt (Perigon)'!M348),"",'Zusatzblatt (Perigon)'!M348)</f>
        <v/>
      </c>
      <c r="J353" s="98" t="str">
        <f>IF(ISBLANK('Zusatzblatt (Perigon)'!N348),"",'Zusatzblatt (Perigon)'!N348)</f>
        <v/>
      </c>
      <c r="K353" s="99" t="str">
        <f>IF(ISBLANK('Zusatzblatt (Perigon)'!J348),"",'Zusatzblatt (Perigon)'!T348)</f>
        <v/>
      </c>
      <c r="L353" s="95" t="str">
        <f>IF(ISBLANK('Zusatzblatt (Perigon)'!O348),"",'Zusatzblatt (Perigon)'!O348)</f>
        <v/>
      </c>
      <c r="M353" s="95" t="str">
        <f>IF(ISBLANK('Zusatzblatt (Perigon)'!R348),"",'Zusatzblatt (Perigon)'!R348)</f>
        <v/>
      </c>
      <c r="N353" s="95" t="str">
        <f>IF(ISBLANK('Zusatzblatt (Perigon)'!P348),"",'Zusatzblatt (Perigon)'!P348)</f>
        <v/>
      </c>
      <c r="O353" s="38" t="str">
        <f>IF($L353="","",VLOOKUP($R353,Tarife!$A$2:$R$599,13,FALSE))</f>
        <v/>
      </c>
      <c r="P353" s="38" t="str">
        <f t="shared" si="5"/>
        <v/>
      </c>
      <c r="R353" s="100" t="str">
        <f>Zusammenzug!$C$25&amp;"-"&amp;Zusammenzug!$A$7&amp;"-"&amp;Leistungen!L353</f>
        <v>2026-Nicht beauftragte Spitex-Organisation-</v>
      </c>
    </row>
    <row r="354" spans="1:18" x14ac:dyDescent="0.2">
      <c r="A354" s="95" t="str">
        <f>IF(ISBLANK('Zusatzblatt (Perigon)'!E349),"",'Zusatzblatt (Perigon)'!E349)</f>
        <v/>
      </c>
      <c r="B354" s="95" t="str">
        <f>IF(ISBLANK('Zusatzblatt (Perigon)'!G349),"",'Zusatzblatt (Perigon)'!G349)</f>
        <v/>
      </c>
      <c r="C354" s="96" t="str">
        <f>IF(ISBLANK('Zusatzblatt (Perigon)'!I349),"",'Zusatzblatt (Perigon)'!I349)</f>
        <v/>
      </c>
      <c r="D354" s="97" t="str">
        <f>IF(ISBLANK('Zusatzblatt (Perigon)'!J349),"",'Zusatzblatt (Perigon)'!J349)</f>
        <v/>
      </c>
      <c r="E354" s="64" t="str">
        <f>IF(ISBLANK('Zusatzblatt (Perigon)'!K349),"",'Zusatzblatt (Perigon)'!K349)</f>
        <v/>
      </c>
      <c r="F354" s="65"/>
      <c r="G354" s="64"/>
      <c r="H354" s="69" t="str">
        <f>IF(ISBLANK('Zusatzblatt (Perigon)'!L349),"",'Zusatzblatt (Perigon)'!L349)</f>
        <v/>
      </c>
      <c r="I354" s="69" t="str">
        <f>IF(ISBLANK('Zusatzblatt (Perigon)'!M349),"",'Zusatzblatt (Perigon)'!M349)</f>
        <v/>
      </c>
      <c r="J354" s="98" t="str">
        <f>IF(ISBLANK('Zusatzblatt (Perigon)'!N349),"",'Zusatzblatt (Perigon)'!N349)</f>
        <v/>
      </c>
      <c r="K354" s="99" t="str">
        <f>IF(ISBLANK('Zusatzblatt (Perigon)'!J349),"",'Zusatzblatt (Perigon)'!T349)</f>
        <v/>
      </c>
      <c r="L354" s="95" t="str">
        <f>IF(ISBLANK('Zusatzblatt (Perigon)'!O349),"",'Zusatzblatt (Perigon)'!O349)</f>
        <v/>
      </c>
      <c r="M354" s="95" t="str">
        <f>IF(ISBLANK('Zusatzblatt (Perigon)'!R349),"",'Zusatzblatt (Perigon)'!R349)</f>
        <v/>
      </c>
      <c r="N354" s="95" t="str">
        <f>IF(ISBLANK('Zusatzblatt (Perigon)'!P349),"",'Zusatzblatt (Perigon)'!P349)</f>
        <v/>
      </c>
      <c r="O354" s="38" t="str">
        <f>IF($L354="","",VLOOKUP($R354,Tarife!$A$2:$R$599,13,FALSE))</f>
        <v/>
      </c>
      <c r="P354" s="38" t="str">
        <f t="shared" si="5"/>
        <v/>
      </c>
      <c r="R354" s="100" t="str">
        <f>Zusammenzug!$C$25&amp;"-"&amp;Zusammenzug!$A$7&amp;"-"&amp;Leistungen!L354</f>
        <v>2026-Nicht beauftragte Spitex-Organisation-</v>
      </c>
    </row>
    <row r="355" spans="1:18" x14ac:dyDescent="0.2">
      <c r="A355" s="95" t="str">
        <f>IF(ISBLANK('Zusatzblatt (Perigon)'!E350),"",'Zusatzblatt (Perigon)'!E350)</f>
        <v/>
      </c>
      <c r="B355" s="95" t="str">
        <f>IF(ISBLANK('Zusatzblatt (Perigon)'!G350),"",'Zusatzblatt (Perigon)'!G350)</f>
        <v/>
      </c>
      <c r="C355" s="96" t="str">
        <f>IF(ISBLANK('Zusatzblatt (Perigon)'!I350),"",'Zusatzblatt (Perigon)'!I350)</f>
        <v/>
      </c>
      <c r="D355" s="97" t="str">
        <f>IF(ISBLANK('Zusatzblatt (Perigon)'!J350),"",'Zusatzblatt (Perigon)'!J350)</f>
        <v/>
      </c>
      <c r="E355" s="64" t="str">
        <f>IF(ISBLANK('Zusatzblatt (Perigon)'!K350),"",'Zusatzblatt (Perigon)'!K350)</f>
        <v/>
      </c>
      <c r="F355" s="65"/>
      <c r="G355" s="64"/>
      <c r="H355" s="69" t="str">
        <f>IF(ISBLANK('Zusatzblatt (Perigon)'!L350),"",'Zusatzblatt (Perigon)'!L350)</f>
        <v/>
      </c>
      <c r="I355" s="69" t="str">
        <f>IF(ISBLANK('Zusatzblatt (Perigon)'!M350),"",'Zusatzblatt (Perigon)'!M350)</f>
        <v/>
      </c>
      <c r="J355" s="98" t="str">
        <f>IF(ISBLANK('Zusatzblatt (Perigon)'!N350),"",'Zusatzblatt (Perigon)'!N350)</f>
        <v/>
      </c>
      <c r="K355" s="99" t="str">
        <f>IF(ISBLANK('Zusatzblatt (Perigon)'!J350),"",'Zusatzblatt (Perigon)'!T350)</f>
        <v/>
      </c>
      <c r="L355" s="95" t="str">
        <f>IF(ISBLANK('Zusatzblatt (Perigon)'!O350),"",'Zusatzblatt (Perigon)'!O350)</f>
        <v/>
      </c>
      <c r="M355" s="95" t="str">
        <f>IF(ISBLANK('Zusatzblatt (Perigon)'!R350),"",'Zusatzblatt (Perigon)'!R350)</f>
        <v/>
      </c>
      <c r="N355" s="95" t="str">
        <f>IF(ISBLANK('Zusatzblatt (Perigon)'!P350),"",'Zusatzblatt (Perigon)'!P350)</f>
        <v/>
      </c>
      <c r="O355" s="38" t="str">
        <f>IF($L355="","",VLOOKUP($R355,Tarife!$A$2:$R$599,13,FALSE))</f>
        <v/>
      </c>
      <c r="P355" s="38" t="str">
        <f t="shared" si="5"/>
        <v/>
      </c>
      <c r="R355" s="100" t="str">
        <f>Zusammenzug!$C$25&amp;"-"&amp;Zusammenzug!$A$7&amp;"-"&amp;Leistungen!L355</f>
        <v>2026-Nicht beauftragte Spitex-Organisation-</v>
      </c>
    </row>
    <row r="356" spans="1:18" x14ac:dyDescent="0.2">
      <c r="A356" s="95" t="str">
        <f>IF(ISBLANK('Zusatzblatt (Perigon)'!E351),"",'Zusatzblatt (Perigon)'!E351)</f>
        <v/>
      </c>
      <c r="B356" s="95" t="str">
        <f>IF(ISBLANK('Zusatzblatt (Perigon)'!G351),"",'Zusatzblatt (Perigon)'!G351)</f>
        <v/>
      </c>
      <c r="C356" s="96" t="str">
        <f>IF(ISBLANK('Zusatzblatt (Perigon)'!I351),"",'Zusatzblatt (Perigon)'!I351)</f>
        <v/>
      </c>
      <c r="D356" s="97" t="str">
        <f>IF(ISBLANK('Zusatzblatt (Perigon)'!J351),"",'Zusatzblatt (Perigon)'!J351)</f>
        <v/>
      </c>
      <c r="E356" s="64" t="str">
        <f>IF(ISBLANK('Zusatzblatt (Perigon)'!K351),"",'Zusatzblatt (Perigon)'!K351)</f>
        <v/>
      </c>
      <c r="F356" s="65"/>
      <c r="G356" s="64"/>
      <c r="H356" s="69" t="str">
        <f>IF(ISBLANK('Zusatzblatt (Perigon)'!L351),"",'Zusatzblatt (Perigon)'!L351)</f>
        <v/>
      </c>
      <c r="I356" s="69" t="str">
        <f>IF(ISBLANK('Zusatzblatt (Perigon)'!M351),"",'Zusatzblatt (Perigon)'!M351)</f>
        <v/>
      </c>
      <c r="J356" s="98" t="str">
        <f>IF(ISBLANK('Zusatzblatt (Perigon)'!N351),"",'Zusatzblatt (Perigon)'!N351)</f>
        <v/>
      </c>
      <c r="K356" s="99" t="str">
        <f>IF(ISBLANK('Zusatzblatt (Perigon)'!J351),"",'Zusatzblatt (Perigon)'!T351)</f>
        <v/>
      </c>
      <c r="L356" s="95" t="str">
        <f>IF(ISBLANK('Zusatzblatt (Perigon)'!O351),"",'Zusatzblatt (Perigon)'!O351)</f>
        <v/>
      </c>
      <c r="M356" s="95" t="str">
        <f>IF(ISBLANK('Zusatzblatt (Perigon)'!R351),"",'Zusatzblatt (Perigon)'!R351)</f>
        <v/>
      </c>
      <c r="N356" s="95" t="str">
        <f>IF(ISBLANK('Zusatzblatt (Perigon)'!P351),"",'Zusatzblatt (Perigon)'!P351)</f>
        <v/>
      </c>
      <c r="O356" s="38" t="str">
        <f>IF($L356="","",VLOOKUP($R356,Tarife!$A$2:$R$599,13,FALSE))</f>
        <v/>
      </c>
      <c r="P356" s="38" t="str">
        <f t="shared" si="5"/>
        <v/>
      </c>
      <c r="R356" s="100" t="str">
        <f>Zusammenzug!$C$25&amp;"-"&amp;Zusammenzug!$A$7&amp;"-"&amp;Leistungen!L356</f>
        <v>2026-Nicht beauftragte Spitex-Organisation-</v>
      </c>
    </row>
    <row r="357" spans="1:18" x14ac:dyDescent="0.2">
      <c r="A357" s="95" t="str">
        <f>IF(ISBLANK('Zusatzblatt (Perigon)'!E352),"",'Zusatzblatt (Perigon)'!E352)</f>
        <v/>
      </c>
      <c r="B357" s="95" t="str">
        <f>IF(ISBLANK('Zusatzblatt (Perigon)'!G352),"",'Zusatzblatt (Perigon)'!G352)</f>
        <v/>
      </c>
      <c r="C357" s="96" t="str">
        <f>IF(ISBLANK('Zusatzblatt (Perigon)'!I352),"",'Zusatzblatt (Perigon)'!I352)</f>
        <v/>
      </c>
      <c r="D357" s="97" t="str">
        <f>IF(ISBLANK('Zusatzblatt (Perigon)'!J352),"",'Zusatzblatt (Perigon)'!J352)</f>
        <v/>
      </c>
      <c r="E357" s="64" t="str">
        <f>IF(ISBLANK('Zusatzblatt (Perigon)'!K352),"",'Zusatzblatt (Perigon)'!K352)</f>
        <v/>
      </c>
      <c r="F357" s="65"/>
      <c r="G357" s="64"/>
      <c r="H357" s="69" t="str">
        <f>IF(ISBLANK('Zusatzblatt (Perigon)'!L352),"",'Zusatzblatt (Perigon)'!L352)</f>
        <v/>
      </c>
      <c r="I357" s="69" t="str">
        <f>IF(ISBLANK('Zusatzblatt (Perigon)'!M352),"",'Zusatzblatt (Perigon)'!M352)</f>
        <v/>
      </c>
      <c r="J357" s="98" t="str">
        <f>IF(ISBLANK('Zusatzblatt (Perigon)'!N352),"",'Zusatzblatt (Perigon)'!N352)</f>
        <v/>
      </c>
      <c r="K357" s="99" t="str">
        <f>IF(ISBLANK('Zusatzblatt (Perigon)'!J352),"",'Zusatzblatt (Perigon)'!T352)</f>
        <v/>
      </c>
      <c r="L357" s="95" t="str">
        <f>IF(ISBLANK('Zusatzblatt (Perigon)'!O352),"",'Zusatzblatt (Perigon)'!O352)</f>
        <v/>
      </c>
      <c r="M357" s="95" t="str">
        <f>IF(ISBLANK('Zusatzblatt (Perigon)'!R352),"",'Zusatzblatt (Perigon)'!R352)</f>
        <v/>
      </c>
      <c r="N357" s="95" t="str">
        <f>IF(ISBLANK('Zusatzblatt (Perigon)'!P352),"",'Zusatzblatt (Perigon)'!P352)</f>
        <v/>
      </c>
      <c r="O357" s="38" t="str">
        <f>IF($L357="","",VLOOKUP($R357,Tarife!$A$2:$R$599,13,FALSE))</f>
        <v/>
      </c>
      <c r="P357" s="38" t="str">
        <f t="shared" si="5"/>
        <v/>
      </c>
      <c r="R357" s="100" t="str">
        <f>Zusammenzug!$C$25&amp;"-"&amp;Zusammenzug!$A$7&amp;"-"&amp;Leistungen!L357</f>
        <v>2026-Nicht beauftragte Spitex-Organisation-</v>
      </c>
    </row>
    <row r="358" spans="1:18" x14ac:dyDescent="0.2">
      <c r="A358" s="95" t="str">
        <f>IF(ISBLANK('Zusatzblatt (Perigon)'!E353),"",'Zusatzblatt (Perigon)'!E353)</f>
        <v/>
      </c>
      <c r="B358" s="95" t="str">
        <f>IF(ISBLANK('Zusatzblatt (Perigon)'!G353),"",'Zusatzblatt (Perigon)'!G353)</f>
        <v/>
      </c>
      <c r="C358" s="96" t="str">
        <f>IF(ISBLANK('Zusatzblatt (Perigon)'!I353),"",'Zusatzblatt (Perigon)'!I353)</f>
        <v/>
      </c>
      <c r="D358" s="97" t="str">
        <f>IF(ISBLANK('Zusatzblatt (Perigon)'!J353),"",'Zusatzblatt (Perigon)'!J353)</f>
        <v/>
      </c>
      <c r="E358" s="64" t="str">
        <f>IF(ISBLANK('Zusatzblatt (Perigon)'!K353),"",'Zusatzblatt (Perigon)'!K353)</f>
        <v/>
      </c>
      <c r="F358" s="65"/>
      <c r="G358" s="64"/>
      <c r="H358" s="69" t="str">
        <f>IF(ISBLANK('Zusatzblatt (Perigon)'!L353),"",'Zusatzblatt (Perigon)'!L353)</f>
        <v/>
      </c>
      <c r="I358" s="69" t="str">
        <f>IF(ISBLANK('Zusatzblatt (Perigon)'!M353),"",'Zusatzblatt (Perigon)'!M353)</f>
        <v/>
      </c>
      <c r="J358" s="98" t="str">
        <f>IF(ISBLANK('Zusatzblatt (Perigon)'!N353),"",'Zusatzblatt (Perigon)'!N353)</f>
        <v/>
      </c>
      <c r="K358" s="99" t="str">
        <f>IF(ISBLANK('Zusatzblatt (Perigon)'!J353),"",'Zusatzblatt (Perigon)'!T353)</f>
        <v/>
      </c>
      <c r="L358" s="95" t="str">
        <f>IF(ISBLANK('Zusatzblatt (Perigon)'!O353),"",'Zusatzblatt (Perigon)'!O353)</f>
        <v/>
      </c>
      <c r="M358" s="95" t="str">
        <f>IF(ISBLANK('Zusatzblatt (Perigon)'!R353),"",'Zusatzblatt (Perigon)'!R353)</f>
        <v/>
      </c>
      <c r="N358" s="95" t="str">
        <f>IF(ISBLANK('Zusatzblatt (Perigon)'!P353),"",'Zusatzblatt (Perigon)'!P353)</f>
        <v/>
      </c>
      <c r="O358" s="38" t="str">
        <f>IF($L358="","",VLOOKUP($R358,Tarife!$A$2:$R$599,13,FALSE))</f>
        <v/>
      </c>
      <c r="P358" s="38" t="str">
        <f t="shared" si="5"/>
        <v/>
      </c>
      <c r="R358" s="100" t="str">
        <f>Zusammenzug!$C$25&amp;"-"&amp;Zusammenzug!$A$7&amp;"-"&amp;Leistungen!L358</f>
        <v>2026-Nicht beauftragte Spitex-Organisation-</v>
      </c>
    </row>
    <row r="359" spans="1:18" x14ac:dyDescent="0.2">
      <c r="A359" s="95" t="str">
        <f>IF(ISBLANK('Zusatzblatt (Perigon)'!E354),"",'Zusatzblatt (Perigon)'!E354)</f>
        <v/>
      </c>
      <c r="B359" s="95" t="str">
        <f>IF(ISBLANK('Zusatzblatt (Perigon)'!G354),"",'Zusatzblatt (Perigon)'!G354)</f>
        <v/>
      </c>
      <c r="C359" s="96" t="str">
        <f>IF(ISBLANK('Zusatzblatt (Perigon)'!I354),"",'Zusatzblatt (Perigon)'!I354)</f>
        <v/>
      </c>
      <c r="D359" s="97" t="str">
        <f>IF(ISBLANK('Zusatzblatt (Perigon)'!J354),"",'Zusatzblatt (Perigon)'!J354)</f>
        <v/>
      </c>
      <c r="E359" s="64" t="str">
        <f>IF(ISBLANK('Zusatzblatt (Perigon)'!K354),"",'Zusatzblatt (Perigon)'!K354)</f>
        <v/>
      </c>
      <c r="F359" s="65"/>
      <c r="G359" s="64"/>
      <c r="H359" s="69" t="str">
        <f>IF(ISBLANK('Zusatzblatt (Perigon)'!L354),"",'Zusatzblatt (Perigon)'!L354)</f>
        <v/>
      </c>
      <c r="I359" s="69" t="str">
        <f>IF(ISBLANK('Zusatzblatt (Perigon)'!M354),"",'Zusatzblatt (Perigon)'!M354)</f>
        <v/>
      </c>
      <c r="J359" s="98" t="str">
        <f>IF(ISBLANK('Zusatzblatt (Perigon)'!N354),"",'Zusatzblatt (Perigon)'!N354)</f>
        <v/>
      </c>
      <c r="K359" s="99" t="str">
        <f>IF(ISBLANK('Zusatzblatt (Perigon)'!J354),"",'Zusatzblatt (Perigon)'!T354)</f>
        <v/>
      </c>
      <c r="L359" s="95" t="str">
        <f>IF(ISBLANK('Zusatzblatt (Perigon)'!O354),"",'Zusatzblatt (Perigon)'!O354)</f>
        <v/>
      </c>
      <c r="M359" s="95" t="str">
        <f>IF(ISBLANK('Zusatzblatt (Perigon)'!R354),"",'Zusatzblatt (Perigon)'!R354)</f>
        <v/>
      </c>
      <c r="N359" s="95" t="str">
        <f>IF(ISBLANK('Zusatzblatt (Perigon)'!P354),"",'Zusatzblatt (Perigon)'!P354)</f>
        <v/>
      </c>
      <c r="O359" s="38" t="str">
        <f>IF($L359="","",VLOOKUP($R359,Tarife!$A$2:$R$599,13,FALSE))</f>
        <v/>
      </c>
      <c r="P359" s="38" t="str">
        <f t="shared" si="5"/>
        <v/>
      </c>
      <c r="R359" s="100" t="str">
        <f>Zusammenzug!$C$25&amp;"-"&amp;Zusammenzug!$A$7&amp;"-"&amp;Leistungen!L359</f>
        <v>2026-Nicht beauftragte Spitex-Organisation-</v>
      </c>
    </row>
    <row r="360" spans="1:18" x14ac:dyDescent="0.2">
      <c r="A360" s="95" t="str">
        <f>IF(ISBLANK('Zusatzblatt (Perigon)'!E355),"",'Zusatzblatt (Perigon)'!E355)</f>
        <v/>
      </c>
      <c r="B360" s="95" t="str">
        <f>IF(ISBLANK('Zusatzblatt (Perigon)'!G355),"",'Zusatzblatt (Perigon)'!G355)</f>
        <v/>
      </c>
      <c r="C360" s="96" t="str">
        <f>IF(ISBLANK('Zusatzblatt (Perigon)'!I355),"",'Zusatzblatt (Perigon)'!I355)</f>
        <v/>
      </c>
      <c r="D360" s="97" t="str">
        <f>IF(ISBLANK('Zusatzblatt (Perigon)'!J355),"",'Zusatzblatt (Perigon)'!J355)</f>
        <v/>
      </c>
      <c r="E360" s="64" t="str">
        <f>IF(ISBLANK('Zusatzblatt (Perigon)'!K355),"",'Zusatzblatt (Perigon)'!K355)</f>
        <v/>
      </c>
      <c r="F360" s="65"/>
      <c r="G360" s="64"/>
      <c r="H360" s="69" t="str">
        <f>IF(ISBLANK('Zusatzblatt (Perigon)'!L355),"",'Zusatzblatt (Perigon)'!L355)</f>
        <v/>
      </c>
      <c r="I360" s="69" t="str">
        <f>IF(ISBLANK('Zusatzblatt (Perigon)'!M355),"",'Zusatzblatt (Perigon)'!M355)</f>
        <v/>
      </c>
      <c r="J360" s="98" t="str">
        <f>IF(ISBLANK('Zusatzblatt (Perigon)'!N355),"",'Zusatzblatt (Perigon)'!N355)</f>
        <v/>
      </c>
      <c r="K360" s="99" t="str">
        <f>IF(ISBLANK('Zusatzblatt (Perigon)'!J355),"",'Zusatzblatt (Perigon)'!T355)</f>
        <v/>
      </c>
      <c r="L360" s="95" t="str">
        <f>IF(ISBLANK('Zusatzblatt (Perigon)'!O355),"",'Zusatzblatt (Perigon)'!O355)</f>
        <v/>
      </c>
      <c r="M360" s="95" t="str">
        <f>IF(ISBLANK('Zusatzblatt (Perigon)'!R355),"",'Zusatzblatt (Perigon)'!R355)</f>
        <v/>
      </c>
      <c r="N360" s="95" t="str">
        <f>IF(ISBLANK('Zusatzblatt (Perigon)'!P355),"",'Zusatzblatt (Perigon)'!P355)</f>
        <v/>
      </c>
      <c r="O360" s="38" t="str">
        <f>IF($L360="","",VLOOKUP($R360,Tarife!$A$2:$R$599,13,FALSE))</f>
        <v/>
      </c>
      <c r="P360" s="38" t="str">
        <f t="shared" si="5"/>
        <v/>
      </c>
      <c r="R360" s="100" t="str">
        <f>Zusammenzug!$C$25&amp;"-"&amp;Zusammenzug!$A$7&amp;"-"&amp;Leistungen!L360</f>
        <v>2026-Nicht beauftragte Spitex-Organisation-</v>
      </c>
    </row>
    <row r="361" spans="1:18" x14ac:dyDescent="0.2">
      <c r="A361" s="95" t="str">
        <f>IF(ISBLANK('Zusatzblatt (Perigon)'!E356),"",'Zusatzblatt (Perigon)'!E356)</f>
        <v/>
      </c>
      <c r="B361" s="95" t="str">
        <f>IF(ISBLANK('Zusatzblatt (Perigon)'!G356),"",'Zusatzblatt (Perigon)'!G356)</f>
        <v/>
      </c>
      <c r="C361" s="96" t="str">
        <f>IF(ISBLANK('Zusatzblatt (Perigon)'!I356),"",'Zusatzblatt (Perigon)'!I356)</f>
        <v/>
      </c>
      <c r="D361" s="97" t="str">
        <f>IF(ISBLANK('Zusatzblatt (Perigon)'!J356),"",'Zusatzblatt (Perigon)'!J356)</f>
        <v/>
      </c>
      <c r="E361" s="64" t="str">
        <f>IF(ISBLANK('Zusatzblatt (Perigon)'!K356),"",'Zusatzblatt (Perigon)'!K356)</f>
        <v/>
      </c>
      <c r="F361" s="65"/>
      <c r="G361" s="64"/>
      <c r="H361" s="69" t="str">
        <f>IF(ISBLANK('Zusatzblatt (Perigon)'!L356),"",'Zusatzblatt (Perigon)'!L356)</f>
        <v/>
      </c>
      <c r="I361" s="69" t="str">
        <f>IF(ISBLANK('Zusatzblatt (Perigon)'!M356),"",'Zusatzblatt (Perigon)'!M356)</f>
        <v/>
      </c>
      <c r="J361" s="98" t="str">
        <f>IF(ISBLANK('Zusatzblatt (Perigon)'!N356),"",'Zusatzblatt (Perigon)'!N356)</f>
        <v/>
      </c>
      <c r="K361" s="99" t="str">
        <f>IF(ISBLANK('Zusatzblatt (Perigon)'!J356),"",'Zusatzblatt (Perigon)'!T356)</f>
        <v/>
      </c>
      <c r="L361" s="95" t="str">
        <f>IF(ISBLANK('Zusatzblatt (Perigon)'!O356),"",'Zusatzblatt (Perigon)'!O356)</f>
        <v/>
      </c>
      <c r="M361" s="95" t="str">
        <f>IF(ISBLANK('Zusatzblatt (Perigon)'!R356),"",'Zusatzblatt (Perigon)'!R356)</f>
        <v/>
      </c>
      <c r="N361" s="95" t="str">
        <f>IF(ISBLANK('Zusatzblatt (Perigon)'!P356),"",'Zusatzblatt (Perigon)'!P356)</f>
        <v/>
      </c>
      <c r="O361" s="38" t="str">
        <f>IF($L361="","",VLOOKUP($R361,Tarife!$A$2:$R$599,13,FALSE))</f>
        <v/>
      </c>
      <c r="P361" s="38" t="str">
        <f t="shared" si="5"/>
        <v/>
      </c>
      <c r="R361" s="100" t="str">
        <f>Zusammenzug!$C$25&amp;"-"&amp;Zusammenzug!$A$7&amp;"-"&amp;Leistungen!L361</f>
        <v>2026-Nicht beauftragte Spitex-Organisation-</v>
      </c>
    </row>
    <row r="362" spans="1:18" x14ac:dyDescent="0.2">
      <c r="A362" s="95" t="str">
        <f>IF(ISBLANK('Zusatzblatt (Perigon)'!E357),"",'Zusatzblatt (Perigon)'!E357)</f>
        <v/>
      </c>
      <c r="B362" s="95" t="str">
        <f>IF(ISBLANK('Zusatzblatt (Perigon)'!G357),"",'Zusatzblatt (Perigon)'!G357)</f>
        <v/>
      </c>
      <c r="C362" s="96" t="str">
        <f>IF(ISBLANK('Zusatzblatt (Perigon)'!I357),"",'Zusatzblatt (Perigon)'!I357)</f>
        <v/>
      </c>
      <c r="D362" s="97" t="str">
        <f>IF(ISBLANK('Zusatzblatt (Perigon)'!J357),"",'Zusatzblatt (Perigon)'!J357)</f>
        <v/>
      </c>
      <c r="E362" s="64" t="str">
        <f>IF(ISBLANK('Zusatzblatt (Perigon)'!K357),"",'Zusatzblatt (Perigon)'!K357)</f>
        <v/>
      </c>
      <c r="F362" s="65"/>
      <c r="G362" s="64"/>
      <c r="H362" s="69" t="str">
        <f>IF(ISBLANK('Zusatzblatt (Perigon)'!L357),"",'Zusatzblatt (Perigon)'!L357)</f>
        <v/>
      </c>
      <c r="I362" s="69" t="str">
        <f>IF(ISBLANK('Zusatzblatt (Perigon)'!M357),"",'Zusatzblatt (Perigon)'!M357)</f>
        <v/>
      </c>
      <c r="J362" s="98" t="str">
        <f>IF(ISBLANK('Zusatzblatt (Perigon)'!N357),"",'Zusatzblatt (Perigon)'!N357)</f>
        <v/>
      </c>
      <c r="K362" s="99" t="str">
        <f>IF(ISBLANK('Zusatzblatt (Perigon)'!J357),"",'Zusatzblatt (Perigon)'!T357)</f>
        <v/>
      </c>
      <c r="L362" s="95" t="str">
        <f>IF(ISBLANK('Zusatzblatt (Perigon)'!O357),"",'Zusatzblatt (Perigon)'!O357)</f>
        <v/>
      </c>
      <c r="M362" s="95" t="str">
        <f>IF(ISBLANK('Zusatzblatt (Perigon)'!R357),"",'Zusatzblatt (Perigon)'!R357)</f>
        <v/>
      </c>
      <c r="N362" s="95" t="str">
        <f>IF(ISBLANK('Zusatzblatt (Perigon)'!P357),"",'Zusatzblatt (Perigon)'!P357)</f>
        <v/>
      </c>
      <c r="O362" s="38" t="str">
        <f>IF($L362="","",VLOOKUP($R362,Tarife!$A$2:$R$599,13,FALSE))</f>
        <v/>
      </c>
      <c r="P362" s="38" t="str">
        <f t="shared" si="5"/>
        <v/>
      </c>
      <c r="R362" s="100" t="str">
        <f>Zusammenzug!$C$25&amp;"-"&amp;Zusammenzug!$A$7&amp;"-"&amp;Leistungen!L362</f>
        <v>2026-Nicht beauftragte Spitex-Organisation-</v>
      </c>
    </row>
    <row r="363" spans="1:18" x14ac:dyDescent="0.2">
      <c r="A363" s="95" t="str">
        <f>IF(ISBLANK('Zusatzblatt (Perigon)'!E358),"",'Zusatzblatt (Perigon)'!E358)</f>
        <v/>
      </c>
      <c r="B363" s="95" t="str">
        <f>IF(ISBLANK('Zusatzblatt (Perigon)'!G358),"",'Zusatzblatt (Perigon)'!G358)</f>
        <v/>
      </c>
      <c r="C363" s="96" t="str">
        <f>IF(ISBLANK('Zusatzblatt (Perigon)'!I358),"",'Zusatzblatt (Perigon)'!I358)</f>
        <v/>
      </c>
      <c r="D363" s="97" t="str">
        <f>IF(ISBLANK('Zusatzblatt (Perigon)'!J358),"",'Zusatzblatt (Perigon)'!J358)</f>
        <v/>
      </c>
      <c r="E363" s="64" t="str">
        <f>IF(ISBLANK('Zusatzblatt (Perigon)'!K358),"",'Zusatzblatt (Perigon)'!K358)</f>
        <v/>
      </c>
      <c r="F363" s="65"/>
      <c r="G363" s="64"/>
      <c r="H363" s="69" t="str">
        <f>IF(ISBLANK('Zusatzblatt (Perigon)'!L358),"",'Zusatzblatt (Perigon)'!L358)</f>
        <v/>
      </c>
      <c r="I363" s="69" t="str">
        <f>IF(ISBLANK('Zusatzblatt (Perigon)'!M358),"",'Zusatzblatt (Perigon)'!M358)</f>
        <v/>
      </c>
      <c r="J363" s="98" t="str">
        <f>IF(ISBLANK('Zusatzblatt (Perigon)'!N358),"",'Zusatzblatt (Perigon)'!N358)</f>
        <v/>
      </c>
      <c r="K363" s="99" t="str">
        <f>IF(ISBLANK('Zusatzblatt (Perigon)'!J358),"",'Zusatzblatt (Perigon)'!T358)</f>
        <v/>
      </c>
      <c r="L363" s="95" t="str">
        <f>IF(ISBLANK('Zusatzblatt (Perigon)'!O358),"",'Zusatzblatt (Perigon)'!O358)</f>
        <v/>
      </c>
      <c r="M363" s="95" t="str">
        <f>IF(ISBLANK('Zusatzblatt (Perigon)'!R358),"",'Zusatzblatt (Perigon)'!R358)</f>
        <v/>
      </c>
      <c r="N363" s="95" t="str">
        <f>IF(ISBLANK('Zusatzblatt (Perigon)'!P358),"",'Zusatzblatt (Perigon)'!P358)</f>
        <v/>
      </c>
      <c r="O363" s="38" t="str">
        <f>IF($L363="","",VLOOKUP($R363,Tarife!$A$2:$R$599,13,FALSE))</f>
        <v/>
      </c>
      <c r="P363" s="38" t="str">
        <f t="shared" si="5"/>
        <v/>
      </c>
      <c r="R363" s="100" t="str">
        <f>Zusammenzug!$C$25&amp;"-"&amp;Zusammenzug!$A$7&amp;"-"&amp;Leistungen!L363</f>
        <v>2026-Nicht beauftragte Spitex-Organisation-</v>
      </c>
    </row>
    <row r="364" spans="1:18" x14ac:dyDescent="0.2">
      <c r="A364" s="95" t="str">
        <f>IF(ISBLANK('Zusatzblatt (Perigon)'!E359),"",'Zusatzblatt (Perigon)'!E359)</f>
        <v/>
      </c>
      <c r="B364" s="95" t="str">
        <f>IF(ISBLANK('Zusatzblatt (Perigon)'!G359),"",'Zusatzblatt (Perigon)'!G359)</f>
        <v/>
      </c>
      <c r="C364" s="96" t="str">
        <f>IF(ISBLANK('Zusatzblatt (Perigon)'!I359),"",'Zusatzblatt (Perigon)'!I359)</f>
        <v/>
      </c>
      <c r="D364" s="97" t="str">
        <f>IF(ISBLANK('Zusatzblatt (Perigon)'!J359),"",'Zusatzblatt (Perigon)'!J359)</f>
        <v/>
      </c>
      <c r="E364" s="64" t="str">
        <f>IF(ISBLANK('Zusatzblatt (Perigon)'!K359),"",'Zusatzblatt (Perigon)'!K359)</f>
        <v/>
      </c>
      <c r="F364" s="65"/>
      <c r="G364" s="64"/>
      <c r="H364" s="69" t="str">
        <f>IF(ISBLANK('Zusatzblatt (Perigon)'!L359),"",'Zusatzblatt (Perigon)'!L359)</f>
        <v/>
      </c>
      <c r="I364" s="69" t="str">
        <f>IF(ISBLANK('Zusatzblatt (Perigon)'!M359),"",'Zusatzblatt (Perigon)'!M359)</f>
        <v/>
      </c>
      <c r="J364" s="98" t="str">
        <f>IF(ISBLANK('Zusatzblatt (Perigon)'!N359),"",'Zusatzblatt (Perigon)'!N359)</f>
        <v/>
      </c>
      <c r="K364" s="99" t="str">
        <f>IF(ISBLANK('Zusatzblatt (Perigon)'!J359),"",'Zusatzblatt (Perigon)'!T359)</f>
        <v/>
      </c>
      <c r="L364" s="95" t="str">
        <f>IF(ISBLANK('Zusatzblatt (Perigon)'!O359),"",'Zusatzblatt (Perigon)'!O359)</f>
        <v/>
      </c>
      <c r="M364" s="95" t="str">
        <f>IF(ISBLANK('Zusatzblatt (Perigon)'!R359),"",'Zusatzblatt (Perigon)'!R359)</f>
        <v/>
      </c>
      <c r="N364" s="95" t="str">
        <f>IF(ISBLANK('Zusatzblatt (Perigon)'!P359),"",'Zusatzblatt (Perigon)'!P359)</f>
        <v/>
      </c>
      <c r="O364" s="38" t="str">
        <f>IF($L364="","",VLOOKUP($R364,Tarife!$A$2:$R$599,13,FALSE))</f>
        <v/>
      </c>
      <c r="P364" s="38" t="str">
        <f t="shared" si="5"/>
        <v/>
      </c>
      <c r="R364" s="100" t="str">
        <f>Zusammenzug!$C$25&amp;"-"&amp;Zusammenzug!$A$7&amp;"-"&amp;Leistungen!L364</f>
        <v>2026-Nicht beauftragte Spitex-Organisation-</v>
      </c>
    </row>
    <row r="365" spans="1:18" x14ac:dyDescent="0.2">
      <c r="A365" s="95" t="str">
        <f>IF(ISBLANK('Zusatzblatt (Perigon)'!E360),"",'Zusatzblatt (Perigon)'!E360)</f>
        <v/>
      </c>
      <c r="B365" s="95" t="str">
        <f>IF(ISBLANK('Zusatzblatt (Perigon)'!G360),"",'Zusatzblatt (Perigon)'!G360)</f>
        <v/>
      </c>
      <c r="C365" s="96" t="str">
        <f>IF(ISBLANK('Zusatzblatt (Perigon)'!I360),"",'Zusatzblatt (Perigon)'!I360)</f>
        <v/>
      </c>
      <c r="D365" s="97" t="str">
        <f>IF(ISBLANK('Zusatzblatt (Perigon)'!J360),"",'Zusatzblatt (Perigon)'!J360)</f>
        <v/>
      </c>
      <c r="E365" s="64" t="str">
        <f>IF(ISBLANK('Zusatzblatt (Perigon)'!K360),"",'Zusatzblatt (Perigon)'!K360)</f>
        <v/>
      </c>
      <c r="F365" s="65"/>
      <c r="G365" s="64"/>
      <c r="H365" s="69" t="str">
        <f>IF(ISBLANK('Zusatzblatt (Perigon)'!L360),"",'Zusatzblatt (Perigon)'!L360)</f>
        <v/>
      </c>
      <c r="I365" s="69" t="str">
        <f>IF(ISBLANK('Zusatzblatt (Perigon)'!M360),"",'Zusatzblatt (Perigon)'!M360)</f>
        <v/>
      </c>
      <c r="J365" s="98" t="str">
        <f>IF(ISBLANK('Zusatzblatt (Perigon)'!N360),"",'Zusatzblatt (Perigon)'!N360)</f>
        <v/>
      </c>
      <c r="K365" s="99" t="str">
        <f>IF(ISBLANK('Zusatzblatt (Perigon)'!J360),"",'Zusatzblatt (Perigon)'!T360)</f>
        <v/>
      </c>
      <c r="L365" s="95" t="str">
        <f>IF(ISBLANK('Zusatzblatt (Perigon)'!O360),"",'Zusatzblatt (Perigon)'!O360)</f>
        <v/>
      </c>
      <c r="M365" s="95" t="str">
        <f>IF(ISBLANK('Zusatzblatt (Perigon)'!R360),"",'Zusatzblatt (Perigon)'!R360)</f>
        <v/>
      </c>
      <c r="N365" s="95" t="str">
        <f>IF(ISBLANK('Zusatzblatt (Perigon)'!P360),"",'Zusatzblatt (Perigon)'!P360)</f>
        <v/>
      </c>
      <c r="O365" s="38" t="str">
        <f>IF($L365="","",VLOOKUP($R365,Tarife!$A$2:$R$599,13,FALSE))</f>
        <v/>
      </c>
      <c r="P365" s="38" t="str">
        <f t="shared" si="5"/>
        <v/>
      </c>
      <c r="R365" s="100" t="str">
        <f>Zusammenzug!$C$25&amp;"-"&amp;Zusammenzug!$A$7&amp;"-"&amp;Leistungen!L365</f>
        <v>2026-Nicht beauftragte Spitex-Organisation-</v>
      </c>
    </row>
    <row r="366" spans="1:18" x14ac:dyDescent="0.2">
      <c r="A366" s="95" t="str">
        <f>IF(ISBLANK('Zusatzblatt (Perigon)'!E361),"",'Zusatzblatt (Perigon)'!E361)</f>
        <v/>
      </c>
      <c r="B366" s="95" t="str">
        <f>IF(ISBLANK('Zusatzblatt (Perigon)'!G361),"",'Zusatzblatt (Perigon)'!G361)</f>
        <v/>
      </c>
      <c r="C366" s="96" t="str">
        <f>IF(ISBLANK('Zusatzblatt (Perigon)'!I361),"",'Zusatzblatt (Perigon)'!I361)</f>
        <v/>
      </c>
      <c r="D366" s="97" t="str">
        <f>IF(ISBLANK('Zusatzblatt (Perigon)'!J361),"",'Zusatzblatt (Perigon)'!J361)</f>
        <v/>
      </c>
      <c r="E366" s="64" t="str">
        <f>IF(ISBLANK('Zusatzblatt (Perigon)'!K361),"",'Zusatzblatt (Perigon)'!K361)</f>
        <v/>
      </c>
      <c r="F366" s="65"/>
      <c r="G366" s="64"/>
      <c r="H366" s="69" t="str">
        <f>IF(ISBLANK('Zusatzblatt (Perigon)'!L361),"",'Zusatzblatt (Perigon)'!L361)</f>
        <v/>
      </c>
      <c r="I366" s="69" t="str">
        <f>IF(ISBLANK('Zusatzblatt (Perigon)'!M361),"",'Zusatzblatt (Perigon)'!M361)</f>
        <v/>
      </c>
      <c r="J366" s="98" t="str">
        <f>IF(ISBLANK('Zusatzblatt (Perigon)'!N361),"",'Zusatzblatt (Perigon)'!N361)</f>
        <v/>
      </c>
      <c r="K366" s="99" t="str">
        <f>IF(ISBLANK('Zusatzblatt (Perigon)'!J361),"",'Zusatzblatt (Perigon)'!T361)</f>
        <v/>
      </c>
      <c r="L366" s="95" t="str">
        <f>IF(ISBLANK('Zusatzblatt (Perigon)'!O361),"",'Zusatzblatt (Perigon)'!O361)</f>
        <v/>
      </c>
      <c r="M366" s="95" t="str">
        <f>IF(ISBLANK('Zusatzblatt (Perigon)'!R361),"",'Zusatzblatt (Perigon)'!R361)</f>
        <v/>
      </c>
      <c r="N366" s="95" t="str">
        <f>IF(ISBLANK('Zusatzblatt (Perigon)'!P361),"",'Zusatzblatt (Perigon)'!P361)</f>
        <v/>
      </c>
      <c r="O366" s="38" t="str">
        <f>IF($L366="","",VLOOKUP($R366,Tarife!$A$2:$R$599,13,FALSE))</f>
        <v/>
      </c>
      <c r="P366" s="38" t="str">
        <f t="shared" si="5"/>
        <v/>
      </c>
      <c r="R366" s="100" t="str">
        <f>Zusammenzug!$C$25&amp;"-"&amp;Zusammenzug!$A$7&amp;"-"&amp;Leistungen!L366</f>
        <v>2026-Nicht beauftragte Spitex-Organisation-</v>
      </c>
    </row>
    <row r="367" spans="1:18" x14ac:dyDescent="0.2">
      <c r="A367" s="95" t="str">
        <f>IF(ISBLANK('Zusatzblatt (Perigon)'!E362),"",'Zusatzblatt (Perigon)'!E362)</f>
        <v/>
      </c>
      <c r="B367" s="95" t="str">
        <f>IF(ISBLANK('Zusatzblatt (Perigon)'!G362),"",'Zusatzblatt (Perigon)'!G362)</f>
        <v/>
      </c>
      <c r="C367" s="96" t="str">
        <f>IF(ISBLANK('Zusatzblatt (Perigon)'!I362),"",'Zusatzblatt (Perigon)'!I362)</f>
        <v/>
      </c>
      <c r="D367" s="97" t="str">
        <f>IF(ISBLANK('Zusatzblatt (Perigon)'!J362),"",'Zusatzblatt (Perigon)'!J362)</f>
        <v/>
      </c>
      <c r="E367" s="64" t="str">
        <f>IF(ISBLANK('Zusatzblatt (Perigon)'!K362),"",'Zusatzblatt (Perigon)'!K362)</f>
        <v/>
      </c>
      <c r="F367" s="65"/>
      <c r="G367" s="64"/>
      <c r="H367" s="69" t="str">
        <f>IF(ISBLANK('Zusatzblatt (Perigon)'!L362),"",'Zusatzblatt (Perigon)'!L362)</f>
        <v/>
      </c>
      <c r="I367" s="69" t="str">
        <f>IF(ISBLANK('Zusatzblatt (Perigon)'!M362),"",'Zusatzblatt (Perigon)'!M362)</f>
        <v/>
      </c>
      <c r="J367" s="98" t="str">
        <f>IF(ISBLANK('Zusatzblatt (Perigon)'!N362),"",'Zusatzblatt (Perigon)'!N362)</f>
        <v/>
      </c>
      <c r="K367" s="99" t="str">
        <f>IF(ISBLANK('Zusatzblatt (Perigon)'!J362),"",'Zusatzblatt (Perigon)'!T362)</f>
        <v/>
      </c>
      <c r="L367" s="95" t="str">
        <f>IF(ISBLANK('Zusatzblatt (Perigon)'!O362),"",'Zusatzblatt (Perigon)'!O362)</f>
        <v/>
      </c>
      <c r="M367" s="95" t="str">
        <f>IF(ISBLANK('Zusatzblatt (Perigon)'!R362),"",'Zusatzblatt (Perigon)'!R362)</f>
        <v/>
      </c>
      <c r="N367" s="95" t="str">
        <f>IF(ISBLANK('Zusatzblatt (Perigon)'!P362),"",'Zusatzblatt (Perigon)'!P362)</f>
        <v/>
      </c>
      <c r="O367" s="38" t="str">
        <f>IF($L367="","",VLOOKUP($R367,Tarife!$A$2:$R$599,13,FALSE))</f>
        <v/>
      </c>
      <c r="P367" s="38" t="str">
        <f t="shared" si="5"/>
        <v/>
      </c>
      <c r="R367" s="100" t="str">
        <f>Zusammenzug!$C$25&amp;"-"&amp;Zusammenzug!$A$7&amp;"-"&amp;Leistungen!L367</f>
        <v>2026-Nicht beauftragte Spitex-Organisation-</v>
      </c>
    </row>
    <row r="368" spans="1:18" x14ac:dyDescent="0.2">
      <c r="A368" s="95" t="str">
        <f>IF(ISBLANK('Zusatzblatt (Perigon)'!E363),"",'Zusatzblatt (Perigon)'!E363)</f>
        <v/>
      </c>
      <c r="B368" s="95" t="str">
        <f>IF(ISBLANK('Zusatzblatt (Perigon)'!G363),"",'Zusatzblatt (Perigon)'!G363)</f>
        <v/>
      </c>
      <c r="C368" s="96" t="str">
        <f>IF(ISBLANK('Zusatzblatt (Perigon)'!I363),"",'Zusatzblatt (Perigon)'!I363)</f>
        <v/>
      </c>
      <c r="D368" s="97" t="str">
        <f>IF(ISBLANK('Zusatzblatt (Perigon)'!J363),"",'Zusatzblatt (Perigon)'!J363)</f>
        <v/>
      </c>
      <c r="E368" s="64" t="str">
        <f>IF(ISBLANK('Zusatzblatt (Perigon)'!K363),"",'Zusatzblatt (Perigon)'!K363)</f>
        <v/>
      </c>
      <c r="F368" s="65"/>
      <c r="G368" s="64"/>
      <c r="H368" s="69" t="str">
        <f>IF(ISBLANK('Zusatzblatt (Perigon)'!L363),"",'Zusatzblatt (Perigon)'!L363)</f>
        <v/>
      </c>
      <c r="I368" s="69" t="str">
        <f>IF(ISBLANK('Zusatzblatt (Perigon)'!M363),"",'Zusatzblatt (Perigon)'!M363)</f>
        <v/>
      </c>
      <c r="J368" s="98" t="str">
        <f>IF(ISBLANK('Zusatzblatt (Perigon)'!N363),"",'Zusatzblatt (Perigon)'!N363)</f>
        <v/>
      </c>
      <c r="K368" s="99" t="str">
        <f>IF(ISBLANK('Zusatzblatt (Perigon)'!J363),"",'Zusatzblatt (Perigon)'!T363)</f>
        <v/>
      </c>
      <c r="L368" s="95" t="str">
        <f>IF(ISBLANK('Zusatzblatt (Perigon)'!O363),"",'Zusatzblatt (Perigon)'!O363)</f>
        <v/>
      </c>
      <c r="M368" s="95" t="str">
        <f>IF(ISBLANK('Zusatzblatt (Perigon)'!R363),"",'Zusatzblatt (Perigon)'!R363)</f>
        <v/>
      </c>
      <c r="N368" s="95" t="str">
        <f>IF(ISBLANK('Zusatzblatt (Perigon)'!P363),"",'Zusatzblatt (Perigon)'!P363)</f>
        <v/>
      </c>
      <c r="O368" s="38" t="str">
        <f>IF($L368="","",VLOOKUP($R368,Tarife!$A$2:$R$599,13,FALSE))</f>
        <v/>
      </c>
      <c r="P368" s="38" t="str">
        <f t="shared" si="5"/>
        <v/>
      </c>
      <c r="R368" s="100" t="str">
        <f>Zusammenzug!$C$25&amp;"-"&amp;Zusammenzug!$A$7&amp;"-"&amp;Leistungen!L368</f>
        <v>2026-Nicht beauftragte Spitex-Organisation-</v>
      </c>
    </row>
    <row r="369" spans="1:18" x14ac:dyDescent="0.2">
      <c r="A369" s="95" t="str">
        <f>IF(ISBLANK('Zusatzblatt (Perigon)'!E364),"",'Zusatzblatt (Perigon)'!E364)</f>
        <v/>
      </c>
      <c r="B369" s="95" t="str">
        <f>IF(ISBLANK('Zusatzblatt (Perigon)'!G364),"",'Zusatzblatt (Perigon)'!G364)</f>
        <v/>
      </c>
      <c r="C369" s="96" t="str">
        <f>IF(ISBLANK('Zusatzblatt (Perigon)'!I364),"",'Zusatzblatt (Perigon)'!I364)</f>
        <v/>
      </c>
      <c r="D369" s="97" t="str">
        <f>IF(ISBLANK('Zusatzblatt (Perigon)'!J364),"",'Zusatzblatt (Perigon)'!J364)</f>
        <v/>
      </c>
      <c r="E369" s="64" t="str">
        <f>IF(ISBLANK('Zusatzblatt (Perigon)'!K364),"",'Zusatzblatt (Perigon)'!K364)</f>
        <v/>
      </c>
      <c r="F369" s="65"/>
      <c r="G369" s="64"/>
      <c r="H369" s="69" t="str">
        <f>IF(ISBLANK('Zusatzblatt (Perigon)'!L364),"",'Zusatzblatt (Perigon)'!L364)</f>
        <v/>
      </c>
      <c r="I369" s="69" t="str">
        <f>IF(ISBLANK('Zusatzblatt (Perigon)'!M364),"",'Zusatzblatt (Perigon)'!M364)</f>
        <v/>
      </c>
      <c r="J369" s="98" t="str">
        <f>IF(ISBLANK('Zusatzblatt (Perigon)'!N364),"",'Zusatzblatt (Perigon)'!N364)</f>
        <v/>
      </c>
      <c r="K369" s="99" t="str">
        <f>IF(ISBLANK('Zusatzblatt (Perigon)'!J364),"",'Zusatzblatt (Perigon)'!T364)</f>
        <v/>
      </c>
      <c r="L369" s="95" t="str">
        <f>IF(ISBLANK('Zusatzblatt (Perigon)'!O364),"",'Zusatzblatt (Perigon)'!O364)</f>
        <v/>
      </c>
      <c r="M369" s="95" t="str">
        <f>IF(ISBLANK('Zusatzblatt (Perigon)'!R364),"",'Zusatzblatt (Perigon)'!R364)</f>
        <v/>
      </c>
      <c r="N369" s="95" t="str">
        <f>IF(ISBLANK('Zusatzblatt (Perigon)'!P364),"",'Zusatzblatt (Perigon)'!P364)</f>
        <v/>
      </c>
      <c r="O369" s="38" t="str">
        <f>IF($L369="","",VLOOKUP($R369,Tarife!$A$2:$R$599,13,FALSE))</f>
        <v/>
      </c>
      <c r="P369" s="38" t="str">
        <f t="shared" si="5"/>
        <v/>
      </c>
      <c r="R369" s="100" t="str">
        <f>Zusammenzug!$C$25&amp;"-"&amp;Zusammenzug!$A$7&amp;"-"&amp;Leistungen!L369</f>
        <v>2026-Nicht beauftragte Spitex-Organisation-</v>
      </c>
    </row>
    <row r="370" spans="1:18" x14ac:dyDescent="0.2">
      <c r="A370" s="95" t="str">
        <f>IF(ISBLANK('Zusatzblatt (Perigon)'!E365),"",'Zusatzblatt (Perigon)'!E365)</f>
        <v/>
      </c>
      <c r="B370" s="95" t="str">
        <f>IF(ISBLANK('Zusatzblatt (Perigon)'!G365),"",'Zusatzblatt (Perigon)'!G365)</f>
        <v/>
      </c>
      <c r="C370" s="96" t="str">
        <f>IF(ISBLANK('Zusatzblatt (Perigon)'!I365),"",'Zusatzblatt (Perigon)'!I365)</f>
        <v/>
      </c>
      <c r="D370" s="97" t="str">
        <f>IF(ISBLANK('Zusatzblatt (Perigon)'!J365),"",'Zusatzblatt (Perigon)'!J365)</f>
        <v/>
      </c>
      <c r="E370" s="64" t="str">
        <f>IF(ISBLANK('Zusatzblatt (Perigon)'!K365),"",'Zusatzblatt (Perigon)'!K365)</f>
        <v/>
      </c>
      <c r="F370" s="65"/>
      <c r="G370" s="64"/>
      <c r="H370" s="69" t="str">
        <f>IF(ISBLANK('Zusatzblatt (Perigon)'!L365),"",'Zusatzblatt (Perigon)'!L365)</f>
        <v/>
      </c>
      <c r="I370" s="69" t="str">
        <f>IF(ISBLANK('Zusatzblatt (Perigon)'!M365),"",'Zusatzblatt (Perigon)'!M365)</f>
        <v/>
      </c>
      <c r="J370" s="98" t="str">
        <f>IF(ISBLANK('Zusatzblatt (Perigon)'!N365),"",'Zusatzblatt (Perigon)'!N365)</f>
        <v/>
      </c>
      <c r="K370" s="99" t="str">
        <f>IF(ISBLANK('Zusatzblatt (Perigon)'!J365),"",'Zusatzblatt (Perigon)'!T365)</f>
        <v/>
      </c>
      <c r="L370" s="95" t="str">
        <f>IF(ISBLANK('Zusatzblatt (Perigon)'!O365),"",'Zusatzblatt (Perigon)'!O365)</f>
        <v/>
      </c>
      <c r="M370" s="95" t="str">
        <f>IF(ISBLANK('Zusatzblatt (Perigon)'!R365),"",'Zusatzblatt (Perigon)'!R365)</f>
        <v/>
      </c>
      <c r="N370" s="95" t="str">
        <f>IF(ISBLANK('Zusatzblatt (Perigon)'!P365),"",'Zusatzblatt (Perigon)'!P365)</f>
        <v/>
      </c>
      <c r="O370" s="38" t="str">
        <f>IF($L370="","",VLOOKUP($R370,Tarife!$A$2:$R$599,13,FALSE))</f>
        <v/>
      </c>
      <c r="P370" s="38" t="str">
        <f t="shared" si="5"/>
        <v/>
      </c>
      <c r="R370" s="100" t="str">
        <f>Zusammenzug!$C$25&amp;"-"&amp;Zusammenzug!$A$7&amp;"-"&amp;Leistungen!L370</f>
        <v>2026-Nicht beauftragte Spitex-Organisation-</v>
      </c>
    </row>
    <row r="371" spans="1:18" x14ac:dyDescent="0.2">
      <c r="A371" s="95" t="str">
        <f>IF(ISBLANK('Zusatzblatt (Perigon)'!E366),"",'Zusatzblatt (Perigon)'!E366)</f>
        <v/>
      </c>
      <c r="B371" s="95" t="str">
        <f>IF(ISBLANK('Zusatzblatt (Perigon)'!G366),"",'Zusatzblatt (Perigon)'!G366)</f>
        <v/>
      </c>
      <c r="C371" s="96" t="str">
        <f>IF(ISBLANK('Zusatzblatt (Perigon)'!I366),"",'Zusatzblatt (Perigon)'!I366)</f>
        <v/>
      </c>
      <c r="D371" s="97" t="str">
        <f>IF(ISBLANK('Zusatzblatt (Perigon)'!J366),"",'Zusatzblatt (Perigon)'!J366)</f>
        <v/>
      </c>
      <c r="E371" s="64" t="str">
        <f>IF(ISBLANK('Zusatzblatt (Perigon)'!K366),"",'Zusatzblatt (Perigon)'!K366)</f>
        <v/>
      </c>
      <c r="F371" s="65"/>
      <c r="G371" s="64"/>
      <c r="H371" s="69" t="str">
        <f>IF(ISBLANK('Zusatzblatt (Perigon)'!L366),"",'Zusatzblatt (Perigon)'!L366)</f>
        <v/>
      </c>
      <c r="I371" s="69" t="str">
        <f>IF(ISBLANK('Zusatzblatt (Perigon)'!M366),"",'Zusatzblatt (Perigon)'!M366)</f>
        <v/>
      </c>
      <c r="J371" s="98" t="str">
        <f>IF(ISBLANK('Zusatzblatt (Perigon)'!N366),"",'Zusatzblatt (Perigon)'!N366)</f>
        <v/>
      </c>
      <c r="K371" s="99" t="str">
        <f>IF(ISBLANK('Zusatzblatt (Perigon)'!J366),"",'Zusatzblatt (Perigon)'!T366)</f>
        <v/>
      </c>
      <c r="L371" s="95" t="str">
        <f>IF(ISBLANK('Zusatzblatt (Perigon)'!O366),"",'Zusatzblatt (Perigon)'!O366)</f>
        <v/>
      </c>
      <c r="M371" s="95" t="str">
        <f>IF(ISBLANK('Zusatzblatt (Perigon)'!R366),"",'Zusatzblatt (Perigon)'!R366)</f>
        <v/>
      </c>
      <c r="N371" s="95" t="str">
        <f>IF(ISBLANK('Zusatzblatt (Perigon)'!P366),"",'Zusatzblatt (Perigon)'!P366)</f>
        <v/>
      </c>
      <c r="O371" s="38" t="str">
        <f>IF($L371="","",VLOOKUP($R371,Tarife!$A$2:$R$599,13,FALSE))</f>
        <v/>
      </c>
      <c r="P371" s="38" t="str">
        <f t="shared" si="5"/>
        <v/>
      </c>
      <c r="R371" s="100" t="str">
        <f>Zusammenzug!$C$25&amp;"-"&amp;Zusammenzug!$A$7&amp;"-"&amp;Leistungen!L371</f>
        <v>2026-Nicht beauftragte Spitex-Organisation-</v>
      </c>
    </row>
    <row r="372" spans="1:18" x14ac:dyDescent="0.2">
      <c r="A372" s="95" t="str">
        <f>IF(ISBLANK('Zusatzblatt (Perigon)'!E367),"",'Zusatzblatt (Perigon)'!E367)</f>
        <v/>
      </c>
      <c r="B372" s="95" t="str">
        <f>IF(ISBLANK('Zusatzblatt (Perigon)'!G367),"",'Zusatzblatt (Perigon)'!G367)</f>
        <v/>
      </c>
      <c r="C372" s="96" t="str">
        <f>IF(ISBLANK('Zusatzblatt (Perigon)'!I367),"",'Zusatzblatt (Perigon)'!I367)</f>
        <v/>
      </c>
      <c r="D372" s="97" t="str">
        <f>IF(ISBLANK('Zusatzblatt (Perigon)'!J367),"",'Zusatzblatt (Perigon)'!J367)</f>
        <v/>
      </c>
      <c r="E372" s="64" t="str">
        <f>IF(ISBLANK('Zusatzblatt (Perigon)'!K367),"",'Zusatzblatt (Perigon)'!K367)</f>
        <v/>
      </c>
      <c r="F372" s="65"/>
      <c r="G372" s="64"/>
      <c r="H372" s="69" t="str">
        <f>IF(ISBLANK('Zusatzblatt (Perigon)'!L367),"",'Zusatzblatt (Perigon)'!L367)</f>
        <v/>
      </c>
      <c r="I372" s="69" t="str">
        <f>IF(ISBLANK('Zusatzblatt (Perigon)'!M367),"",'Zusatzblatt (Perigon)'!M367)</f>
        <v/>
      </c>
      <c r="J372" s="98" t="str">
        <f>IF(ISBLANK('Zusatzblatt (Perigon)'!N367),"",'Zusatzblatt (Perigon)'!N367)</f>
        <v/>
      </c>
      <c r="K372" s="99" t="str">
        <f>IF(ISBLANK('Zusatzblatt (Perigon)'!J367),"",'Zusatzblatt (Perigon)'!T367)</f>
        <v/>
      </c>
      <c r="L372" s="95" t="str">
        <f>IF(ISBLANK('Zusatzblatt (Perigon)'!O367),"",'Zusatzblatt (Perigon)'!O367)</f>
        <v/>
      </c>
      <c r="M372" s="95" t="str">
        <f>IF(ISBLANK('Zusatzblatt (Perigon)'!R367),"",'Zusatzblatt (Perigon)'!R367)</f>
        <v/>
      </c>
      <c r="N372" s="95" t="str">
        <f>IF(ISBLANK('Zusatzblatt (Perigon)'!P367),"",'Zusatzblatt (Perigon)'!P367)</f>
        <v/>
      </c>
      <c r="O372" s="38" t="str">
        <f>IF($L372="","",VLOOKUP($R372,Tarife!$A$2:$R$599,13,FALSE))</f>
        <v/>
      </c>
      <c r="P372" s="38" t="str">
        <f t="shared" si="5"/>
        <v/>
      </c>
      <c r="R372" s="100" t="str">
        <f>Zusammenzug!$C$25&amp;"-"&amp;Zusammenzug!$A$7&amp;"-"&amp;Leistungen!L372</f>
        <v>2026-Nicht beauftragte Spitex-Organisation-</v>
      </c>
    </row>
    <row r="373" spans="1:18" x14ac:dyDescent="0.2">
      <c r="A373" s="95" t="str">
        <f>IF(ISBLANK('Zusatzblatt (Perigon)'!E368),"",'Zusatzblatt (Perigon)'!E368)</f>
        <v/>
      </c>
      <c r="B373" s="95" t="str">
        <f>IF(ISBLANK('Zusatzblatt (Perigon)'!G368),"",'Zusatzblatt (Perigon)'!G368)</f>
        <v/>
      </c>
      <c r="C373" s="96" t="str">
        <f>IF(ISBLANK('Zusatzblatt (Perigon)'!I368),"",'Zusatzblatt (Perigon)'!I368)</f>
        <v/>
      </c>
      <c r="D373" s="97" t="str">
        <f>IF(ISBLANK('Zusatzblatt (Perigon)'!J368),"",'Zusatzblatt (Perigon)'!J368)</f>
        <v/>
      </c>
      <c r="E373" s="64" t="str">
        <f>IF(ISBLANK('Zusatzblatt (Perigon)'!K368),"",'Zusatzblatt (Perigon)'!K368)</f>
        <v/>
      </c>
      <c r="F373" s="65"/>
      <c r="G373" s="64"/>
      <c r="H373" s="69" t="str">
        <f>IF(ISBLANK('Zusatzblatt (Perigon)'!L368),"",'Zusatzblatt (Perigon)'!L368)</f>
        <v/>
      </c>
      <c r="I373" s="69" t="str">
        <f>IF(ISBLANK('Zusatzblatt (Perigon)'!M368),"",'Zusatzblatt (Perigon)'!M368)</f>
        <v/>
      </c>
      <c r="J373" s="98" t="str">
        <f>IF(ISBLANK('Zusatzblatt (Perigon)'!N368),"",'Zusatzblatt (Perigon)'!N368)</f>
        <v/>
      </c>
      <c r="K373" s="99" t="str">
        <f>IF(ISBLANK('Zusatzblatt (Perigon)'!J368),"",'Zusatzblatt (Perigon)'!T368)</f>
        <v/>
      </c>
      <c r="L373" s="95" t="str">
        <f>IF(ISBLANK('Zusatzblatt (Perigon)'!O368),"",'Zusatzblatt (Perigon)'!O368)</f>
        <v/>
      </c>
      <c r="M373" s="95" t="str">
        <f>IF(ISBLANK('Zusatzblatt (Perigon)'!R368),"",'Zusatzblatt (Perigon)'!R368)</f>
        <v/>
      </c>
      <c r="N373" s="95" t="str">
        <f>IF(ISBLANK('Zusatzblatt (Perigon)'!P368),"",'Zusatzblatt (Perigon)'!P368)</f>
        <v/>
      </c>
      <c r="O373" s="38" t="str">
        <f>IF($L373="","",VLOOKUP($R373,Tarife!$A$2:$R$599,13,FALSE))</f>
        <v/>
      </c>
      <c r="P373" s="38" t="str">
        <f t="shared" si="5"/>
        <v/>
      </c>
      <c r="R373" s="100" t="str">
        <f>Zusammenzug!$C$25&amp;"-"&amp;Zusammenzug!$A$7&amp;"-"&amp;Leistungen!L373</f>
        <v>2026-Nicht beauftragte Spitex-Organisation-</v>
      </c>
    </row>
    <row r="374" spans="1:18" x14ac:dyDescent="0.2">
      <c r="A374" s="95" t="str">
        <f>IF(ISBLANK('Zusatzblatt (Perigon)'!E369),"",'Zusatzblatt (Perigon)'!E369)</f>
        <v/>
      </c>
      <c r="B374" s="95" t="str">
        <f>IF(ISBLANK('Zusatzblatt (Perigon)'!G369),"",'Zusatzblatt (Perigon)'!G369)</f>
        <v/>
      </c>
      <c r="C374" s="96" t="str">
        <f>IF(ISBLANK('Zusatzblatt (Perigon)'!I369),"",'Zusatzblatt (Perigon)'!I369)</f>
        <v/>
      </c>
      <c r="D374" s="97" t="str">
        <f>IF(ISBLANK('Zusatzblatt (Perigon)'!J369),"",'Zusatzblatt (Perigon)'!J369)</f>
        <v/>
      </c>
      <c r="E374" s="64" t="str">
        <f>IF(ISBLANK('Zusatzblatt (Perigon)'!K369),"",'Zusatzblatt (Perigon)'!K369)</f>
        <v/>
      </c>
      <c r="F374" s="65"/>
      <c r="G374" s="64"/>
      <c r="H374" s="69" t="str">
        <f>IF(ISBLANK('Zusatzblatt (Perigon)'!L369),"",'Zusatzblatt (Perigon)'!L369)</f>
        <v/>
      </c>
      <c r="I374" s="69" t="str">
        <f>IF(ISBLANK('Zusatzblatt (Perigon)'!M369),"",'Zusatzblatt (Perigon)'!M369)</f>
        <v/>
      </c>
      <c r="J374" s="98" t="str">
        <f>IF(ISBLANK('Zusatzblatt (Perigon)'!N369),"",'Zusatzblatt (Perigon)'!N369)</f>
        <v/>
      </c>
      <c r="K374" s="99" t="str">
        <f>IF(ISBLANK('Zusatzblatt (Perigon)'!J369),"",'Zusatzblatt (Perigon)'!T369)</f>
        <v/>
      </c>
      <c r="L374" s="95" t="str">
        <f>IF(ISBLANK('Zusatzblatt (Perigon)'!O369),"",'Zusatzblatt (Perigon)'!O369)</f>
        <v/>
      </c>
      <c r="M374" s="95" t="str">
        <f>IF(ISBLANK('Zusatzblatt (Perigon)'!R369),"",'Zusatzblatt (Perigon)'!R369)</f>
        <v/>
      </c>
      <c r="N374" s="95" t="str">
        <f>IF(ISBLANK('Zusatzblatt (Perigon)'!P369),"",'Zusatzblatt (Perigon)'!P369)</f>
        <v/>
      </c>
      <c r="O374" s="38" t="str">
        <f>IF($L374="","",VLOOKUP($R374,Tarife!$A$2:$R$599,13,FALSE))</f>
        <v/>
      </c>
      <c r="P374" s="38" t="str">
        <f t="shared" si="5"/>
        <v/>
      </c>
      <c r="R374" s="100" t="str">
        <f>Zusammenzug!$C$25&amp;"-"&amp;Zusammenzug!$A$7&amp;"-"&amp;Leistungen!L374</f>
        <v>2026-Nicht beauftragte Spitex-Organisation-</v>
      </c>
    </row>
    <row r="375" spans="1:18" x14ac:dyDescent="0.2">
      <c r="A375" s="95" t="str">
        <f>IF(ISBLANK('Zusatzblatt (Perigon)'!E370),"",'Zusatzblatt (Perigon)'!E370)</f>
        <v/>
      </c>
      <c r="B375" s="95" t="str">
        <f>IF(ISBLANK('Zusatzblatt (Perigon)'!G370),"",'Zusatzblatt (Perigon)'!G370)</f>
        <v/>
      </c>
      <c r="C375" s="96" t="str">
        <f>IF(ISBLANK('Zusatzblatt (Perigon)'!I370),"",'Zusatzblatt (Perigon)'!I370)</f>
        <v/>
      </c>
      <c r="D375" s="97" t="str">
        <f>IF(ISBLANK('Zusatzblatt (Perigon)'!J370),"",'Zusatzblatt (Perigon)'!J370)</f>
        <v/>
      </c>
      <c r="E375" s="64" t="str">
        <f>IF(ISBLANK('Zusatzblatt (Perigon)'!K370),"",'Zusatzblatt (Perigon)'!K370)</f>
        <v/>
      </c>
      <c r="F375" s="65"/>
      <c r="G375" s="64"/>
      <c r="H375" s="69" t="str">
        <f>IF(ISBLANK('Zusatzblatt (Perigon)'!L370),"",'Zusatzblatt (Perigon)'!L370)</f>
        <v/>
      </c>
      <c r="I375" s="69" t="str">
        <f>IF(ISBLANK('Zusatzblatt (Perigon)'!M370),"",'Zusatzblatt (Perigon)'!M370)</f>
        <v/>
      </c>
      <c r="J375" s="98" t="str">
        <f>IF(ISBLANK('Zusatzblatt (Perigon)'!N370),"",'Zusatzblatt (Perigon)'!N370)</f>
        <v/>
      </c>
      <c r="K375" s="99" t="str">
        <f>IF(ISBLANK('Zusatzblatt (Perigon)'!J370),"",'Zusatzblatt (Perigon)'!T370)</f>
        <v/>
      </c>
      <c r="L375" s="95" t="str">
        <f>IF(ISBLANK('Zusatzblatt (Perigon)'!O370),"",'Zusatzblatt (Perigon)'!O370)</f>
        <v/>
      </c>
      <c r="M375" s="95" t="str">
        <f>IF(ISBLANK('Zusatzblatt (Perigon)'!R370),"",'Zusatzblatt (Perigon)'!R370)</f>
        <v/>
      </c>
      <c r="N375" s="95" t="str">
        <f>IF(ISBLANK('Zusatzblatt (Perigon)'!P370),"",'Zusatzblatt (Perigon)'!P370)</f>
        <v/>
      </c>
      <c r="O375" s="38" t="str">
        <f>IF($L375="","",VLOOKUP($R375,Tarife!$A$2:$R$599,13,FALSE))</f>
        <v/>
      </c>
      <c r="P375" s="38" t="str">
        <f t="shared" si="5"/>
        <v/>
      </c>
      <c r="R375" s="100" t="str">
        <f>Zusammenzug!$C$25&amp;"-"&amp;Zusammenzug!$A$7&amp;"-"&amp;Leistungen!L375</f>
        <v>2026-Nicht beauftragte Spitex-Organisation-</v>
      </c>
    </row>
    <row r="376" spans="1:18" x14ac:dyDescent="0.2">
      <c r="A376" s="95" t="str">
        <f>IF(ISBLANK('Zusatzblatt (Perigon)'!E371),"",'Zusatzblatt (Perigon)'!E371)</f>
        <v/>
      </c>
      <c r="B376" s="95" t="str">
        <f>IF(ISBLANK('Zusatzblatt (Perigon)'!G371),"",'Zusatzblatt (Perigon)'!G371)</f>
        <v/>
      </c>
      <c r="C376" s="96" t="str">
        <f>IF(ISBLANK('Zusatzblatt (Perigon)'!I371),"",'Zusatzblatt (Perigon)'!I371)</f>
        <v/>
      </c>
      <c r="D376" s="97" t="str">
        <f>IF(ISBLANK('Zusatzblatt (Perigon)'!J371),"",'Zusatzblatt (Perigon)'!J371)</f>
        <v/>
      </c>
      <c r="E376" s="64" t="str">
        <f>IF(ISBLANK('Zusatzblatt (Perigon)'!K371),"",'Zusatzblatt (Perigon)'!K371)</f>
        <v/>
      </c>
      <c r="F376" s="65"/>
      <c r="G376" s="64"/>
      <c r="H376" s="69" t="str">
        <f>IF(ISBLANK('Zusatzblatt (Perigon)'!L371),"",'Zusatzblatt (Perigon)'!L371)</f>
        <v/>
      </c>
      <c r="I376" s="69" t="str">
        <f>IF(ISBLANK('Zusatzblatt (Perigon)'!M371),"",'Zusatzblatt (Perigon)'!M371)</f>
        <v/>
      </c>
      <c r="J376" s="98" t="str">
        <f>IF(ISBLANK('Zusatzblatt (Perigon)'!N371),"",'Zusatzblatt (Perigon)'!N371)</f>
        <v/>
      </c>
      <c r="K376" s="99" t="str">
        <f>IF(ISBLANK('Zusatzblatt (Perigon)'!J371),"",'Zusatzblatt (Perigon)'!T371)</f>
        <v/>
      </c>
      <c r="L376" s="95" t="str">
        <f>IF(ISBLANK('Zusatzblatt (Perigon)'!O371),"",'Zusatzblatt (Perigon)'!O371)</f>
        <v/>
      </c>
      <c r="M376" s="95" t="str">
        <f>IF(ISBLANK('Zusatzblatt (Perigon)'!R371),"",'Zusatzblatt (Perigon)'!R371)</f>
        <v/>
      </c>
      <c r="N376" s="95" t="str">
        <f>IF(ISBLANK('Zusatzblatt (Perigon)'!P371),"",'Zusatzblatt (Perigon)'!P371)</f>
        <v/>
      </c>
      <c r="O376" s="38" t="str">
        <f>IF($L376="","",VLOOKUP($R376,Tarife!$A$2:$R$599,13,FALSE))</f>
        <v/>
      </c>
      <c r="P376" s="38" t="str">
        <f t="shared" si="5"/>
        <v/>
      </c>
      <c r="R376" s="100" t="str">
        <f>Zusammenzug!$C$25&amp;"-"&amp;Zusammenzug!$A$7&amp;"-"&amp;Leistungen!L376</f>
        <v>2026-Nicht beauftragte Spitex-Organisation-</v>
      </c>
    </row>
    <row r="377" spans="1:18" x14ac:dyDescent="0.2">
      <c r="A377" s="95" t="str">
        <f>IF(ISBLANK('Zusatzblatt (Perigon)'!E372),"",'Zusatzblatt (Perigon)'!E372)</f>
        <v/>
      </c>
      <c r="B377" s="95" t="str">
        <f>IF(ISBLANK('Zusatzblatt (Perigon)'!G372),"",'Zusatzblatt (Perigon)'!G372)</f>
        <v/>
      </c>
      <c r="C377" s="96" t="str">
        <f>IF(ISBLANK('Zusatzblatt (Perigon)'!I372),"",'Zusatzblatt (Perigon)'!I372)</f>
        <v/>
      </c>
      <c r="D377" s="97" t="str">
        <f>IF(ISBLANK('Zusatzblatt (Perigon)'!J372),"",'Zusatzblatt (Perigon)'!J372)</f>
        <v/>
      </c>
      <c r="E377" s="64" t="str">
        <f>IF(ISBLANK('Zusatzblatt (Perigon)'!K372),"",'Zusatzblatt (Perigon)'!K372)</f>
        <v/>
      </c>
      <c r="F377" s="65"/>
      <c r="G377" s="64"/>
      <c r="H377" s="69" t="str">
        <f>IF(ISBLANK('Zusatzblatt (Perigon)'!L372),"",'Zusatzblatt (Perigon)'!L372)</f>
        <v/>
      </c>
      <c r="I377" s="69" t="str">
        <f>IF(ISBLANK('Zusatzblatt (Perigon)'!M372),"",'Zusatzblatt (Perigon)'!M372)</f>
        <v/>
      </c>
      <c r="J377" s="98" t="str">
        <f>IF(ISBLANK('Zusatzblatt (Perigon)'!N372),"",'Zusatzblatt (Perigon)'!N372)</f>
        <v/>
      </c>
      <c r="K377" s="99" t="str">
        <f>IF(ISBLANK('Zusatzblatt (Perigon)'!J372),"",'Zusatzblatt (Perigon)'!T372)</f>
        <v/>
      </c>
      <c r="L377" s="95" t="str">
        <f>IF(ISBLANK('Zusatzblatt (Perigon)'!O372),"",'Zusatzblatt (Perigon)'!O372)</f>
        <v/>
      </c>
      <c r="M377" s="95" t="str">
        <f>IF(ISBLANK('Zusatzblatt (Perigon)'!R372),"",'Zusatzblatt (Perigon)'!R372)</f>
        <v/>
      </c>
      <c r="N377" s="95" t="str">
        <f>IF(ISBLANK('Zusatzblatt (Perigon)'!P372),"",'Zusatzblatt (Perigon)'!P372)</f>
        <v/>
      </c>
      <c r="O377" s="38" t="str">
        <f>IF($L377="","",VLOOKUP($R377,Tarife!$A$2:$R$599,13,FALSE))</f>
        <v/>
      </c>
      <c r="P377" s="38" t="str">
        <f t="shared" si="5"/>
        <v/>
      </c>
      <c r="R377" s="100" t="str">
        <f>Zusammenzug!$C$25&amp;"-"&amp;Zusammenzug!$A$7&amp;"-"&amp;Leistungen!L377</f>
        <v>2026-Nicht beauftragte Spitex-Organisation-</v>
      </c>
    </row>
    <row r="378" spans="1:18" x14ac:dyDescent="0.2">
      <c r="A378" s="95" t="str">
        <f>IF(ISBLANK('Zusatzblatt (Perigon)'!E373),"",'Zusatzblatt (Perigon)'!E373)</f>
        <v/>
      </c>
      <c r="B378" s="95" t="str">
        <f>IF(ISBLANK('Zusatzblatt (Perigon)'!G373),"",'Zusatzblatt (Perigon)'!G373)</f>
        <v/>
      </c>
      <c r="C378" s="96" t="str">
        <f>IF(ISBLANK('Zusatzblatt (Perigon)'!I373),"",'Zusatzblatt (Perigon)'!I373)</f>
        <v/>
      </c>
      <c r="D378" s="97" t="str">
        <f>IF(ISBLANK('Zusatzblatt (Perigon)'!J373),"",'Zusatzblatt (Perigon)'!J373)</f>
        <v/>
      </c>
      <c r="E378" s="64" t="str">
        <f>IF(ISBLANK('Zusatzblatt (Perigon)'!K373),"",'Zusatzblatt (Perigon)'!K373)</f>
        <v/>
      </c>
      <c r="F378" s="65"/>
      <c r="G378" s="64"/>
      <c r="H378" s="69" t="str">
        <f>IF(ISBLANK('Zusatzblatt (Perigon)'!L373),"",'Zusatzblatt (Perigon)'!L373)</f>
        <v/>
      </c>
      <c r="I378" s="69" t="str">
        <f>IF(ISBLANK('Zusatzblatt (Perigon)'!M373),"",'Zusatzblatt (Perigon)'!M373)</f>
        <v/>
      </c>
      <c r="J378" s="98" t="str">
        <f>IF(ISBLANK('Zusatzblatt (Perigon)'!N373),"",'Zusatzblatt (Perigon)'!N373)</f>
        <v/>
      </c>
      <c r="K378" s="99" t="str">
        <f>IF(ISBLANK('Zusatzblatt (Perigon)'!J373),"",'Zusatzblatt (Perigon)'!T373)</f>
        <v/>
      </c>
      <c r="L378" s="95" t="str">
        <f>IF(ISBLANK('Zusatzblatt (Perigon)'!O373),"",'Zusatzblatt (Perigon)'!O373)</f>
        <v/>
      </c>
      <c r="M378" s="95" t="str">
        <f>IF(ISBLANK('Zusatzblatt (Perigon)'!R373),"",'Zusatzblatt (Perigon)'!R373)</f>
        <v/>
      </c>
      <c r="N378" s="95" t="str">
        <f>IF(ISBLANK('Zusatzblatt (Perigon)'!P373),"",'Zusatzblatt (Perigon)'!P373)</f>
        <v/>
      </c>
      <c r="O378" s="38" t="str">
        <f>IF($L378="","",VLOOKUP($R378,Tarife!$A$2:$R$599,13,FALSE))</f>
        <v/>
      </c>
      <c r="P378" s="38" t="str">
        <f t="shared" si="5"/>
        <v/>
      </c>
      <c r="R378" s="100" t="str">
        <f>Zusammenzug!$C$25&amp;"-"&amp;Zusammenzug!$A$7&amp;"-"&amp;Leistungen!L378</f>
        <v>2026-Nicht beauftragte Spitex-Organisation-</v>
      </c>
    </row>
    <row r="379" spans="1:18" x14ac:dyDescent="0.2">
      <c r="A379" s="95" t="str">
        <f>IF(ISBLANK('Zusatzblatt (Perigon)'!E374),"",'Zusatzblatt (Perigon)'!E374)</f>
        <v/>
      </c>
      <c r="B379" s="95" t="str">
        <f>IF(ISBLANK('Zusatzblatt (Perigon)'!G374),"",'Zusatzblatt (Perigon)'!G374)</f>
        <v/>
      </c>
      <c r="C379" s="96" t="str">
        <f>IF(ISBLANK('Zusatzblatt (Perigon)'!I374),"",'Zusatzblatt (Perigon)'!I374)</f>
        <v/>
      </c>
      <c r="D379" s="97" t="str">
        <f>IF(ISBLANK('Zusatzblatt (Perigon)'!J374),"",'Zusatzblatt (Perigon)'!J374)</f>
        <v/>
      </c>
      <c r="E379" s="64" t="str">
        <f>IF(ISBLANK('Zusatzblatt (Perigon)'!K374),"",'Zusatzblatt (Perigon)'!K374)</f>
        <v/>
      </c>
      <c r="F379" s="65"/>
      <c r="G379" s="64"/>
      <c r="H379" s="69" t="str">
        <f>IF(ISBLANK('Zusatzblatt (Perigon)'!L374),"",'Zusatzblatt (Perigon)'!L374)</f>
        <v/>
      </c>
      <c r="I379" s="69" t="str">
        <f>IF(ISBLANK('Zusatzblatt (Perigon)'!M374),"",'Zusatzblatt (Perigon)'!M374)</f>
        <v/>
      </c>
      <c r="J379" s="98" t="str">
        <f>IF(ISBLANK('Zusatzblatt (Perigon)'!N374),"",'Zusatzblatt (Perigon)'!N374)</f>
        <v/>
      </c>
      <c r="K379" s="99" t="str">
        <f>IF(ISBLANK('Zusatzblatt (Perigon)'!J374),"",'Zusatzblatt (Perigon)'!T374)</f>
        <v/>
      </c>
      <c r="L379" s="95" t="str">
        <f>IF(ISBLANK('Zusatzblatt (Perigon)'!O374),"",'Zusatzblatt (Perigon)'!O374)</f>
        <v/>
      </c>
      <c r="M379" s="95" t="str">
        <f>IF(ISBLANK('Zusatzblatt (Perigon)'!R374),"",'Zusatzblatt (Perigon)'!R374)</f>
        <v/>
      </c>
      <c r="N379" s="95" t="str">
        <f>IF(ISBLANK('Zusatzblatt (Perigon)'!P374),"",'Zusatzblatt (Perigon)'!P374)</f>
        <v/>
      </c>
      <c r="O379" s="38" t="str">
        <f>IF($L379="","",VLOOKUP($R379,Tarife!$A$2:$R$599,13,FALSE))</f>
        <v/>
      </c>
      <c r="P379" s="38" t="str">
        <f t="shared" si="5"/>
        <v/>
      </c>
      <c r="R379" s="100" t="str">
        <f>Zusammenzug!$C$25&amp;"-"&amp;Zusammenzug!$A$7&amp;"-"&amp;Leistungen!L379</f>
        <v>2026-Nicht beauftragte Spitex-Organisation-</v>
      </c>
    </row>
    <row r="380" spans="1:18" x14ac:dyDescent="0.2">
      <c r="A380" s="95" t="str">
        <f>IF(ISBLANK('Zusatzblatt (Perigon)'!E375),"",'Zusatzblatt (Perigon)'!E375)</f>
        <v/>
      </c>
      <c r="B380" s="95" t="str">
        <f>IF(ISBLANK('Zusatzblatt (Perigon)'!G375),"",'Zusatzblatt (Perigon)'!G375)</f>
        <v/>
      </c>
      <c r="C380" s="96" t="str">
        <f>IF(ISBLANK('Zusatzblatt (Perigon)'!I375),"",'Zusatzblatt (Perigon)'!I375)</f>
        <v/>
      </c>
      <c r="D380" s="97" t="str">
        <f>IF(ISBLANK('Zusatzblatt (Perigon)'!J375),"",'Zusatzblatt (Perigon)'!J375)</f>
        <v/>
      </c>
      <c r="E380" s="64" t="str">
        <f>IF(ISBLANK('Zusatzblatt (Perigon)'!K375),"",'Zusatzblatt (Perigon)'!K375)</f>
        <v/>
      </c>
      <c r="F380" s="65"/>
      <c r="G380" s="64"/>
      <c r="H380" s="69" t="str">
        <f>IF(ISBLANK('Zusatzblatt (Perigon)'!L375),"",'Zusatzblatt (Perigon)'!L375)</f>
        <v/>
      </c>
      <c r="I380" s="69" t="str">
        <f>IF(ISBLANK('Zusatzblatt (Perigon)'!M375),"",'Zusatzblatt (Perigon)'!M375)</f>
        <v/>
      </c>
      <c r="J380" s="98" t="str">
        <f>IF(ISBLANK('Zusatzblatt (Perigon)'!N375),"",'Zusatzblatt (Perigon)'!N375)</f>
        <v/>
      </c>
      <c r="K380" s="99" t="str">
        <f>IF(ISBLANK('Zusatzblatt (Perigon)'!J375),"",'Zusatzblatt (Perigon)'!T375)</f>
        <v/>
      </c>
      <c r="L380" s="95" t="str">
        <f>IF(ISBLANK('Zusatzblatt (Perigon)'!O375),"",'Zusatzblatt (Perigon)'!O375)</f>
        <v/>
      </c>
      <c r="M380" s="95" t="str">
        <f>IF(ISBLANK('Zusatzblatt (Perigon)'!R375),"",'Zusatzblatt (Perigon)'!R375)</f>
        <v/>
      </c>
      <c r="N380" s="95" t="str">
        <f>IF(ISBLANK('Zusatzblatt (Perigon)'!P375),"",'Zusatzblatt (Perigon)'!P375)</f>
        <v/>
      </c>
      <c r="O380" s="38" t="str">
        <f>IF($L380="","",VLOOKUP($R380,Tarife!$A$2:$R$599,13,FALSE))</f>
        <v/>
      </c>
      <c r="P380" s="38" t="str">
        <f t="shared" si="5"/>
        <v/>
      </c>
      <c r="R380" s="100" t="str">
        <f>Zusammenzug!$C$25&amp;"-"&amp;Zusammenzug!$A$7&amp;"-"&amp;Leistungen!L380</f>
        <v>2026-Nicht beauftragte Spitex-Organisation-</v>
      </c>
    </row>
    <row r="381" spans="1:18" x14ac:dyDescent="0.2">
      <c r="A381" s="95" t="str">
        <f>IF(ISBLANK('Zusatzblatt (Perigon)'!E376),"",'Zusatzblatt (Perigon)'!E376)</f>
        <v/>
      </c>
      <c r="B381" s="95" t="str">
        <f>IF(ISBLANK('Zusatzblatt (Perigon)'!G376),"",'Zusatzblatt (Perigon)'!G376)</f>
        <v/>
      </c>
      <c r="C381" s="96" t="str">
        <f>IF(ISBLANK('Zusatzblatt (Perigon)'!I376),"",'Zusatzblatt (Perigon)'!I376)</f>
        <v/>
      </c>
      <c r="D381" s="97" t="str">
        <f>IF(ISBLANK('Zusatzblatt (Perigon)'!J376),"",'Zusatzblatt (Perigon)'!J376)</f>
        <v/>
      </c>
      <c r="E381" s="64" t="str">
        <f>IF(ISBLANK('Zusatzblatt (Perigon)'!K376),"",'Zusatzblatt (Perigon)'!K376)</f>
        <v/>
      </c>
      <c r="F381" s="65"/>
      <c r="G381" s="64"/>
      <c r="H381" s="69" t="str">
        <f>IF(ISBLANK('Zusatzblatt (Perigon)'!L376),"",'Zusatzblatt (Perigon)'!L376)</f>
        <v/>
      </c>
      <c r="I381" s="69" t="str">
        <f>IF(ISBLANK('Zusatzblatt (Perigon)'!M376),"",'Zusatzblatt (Perigon)'!M376)</f>
        <v/>
      </c>
      <c r="J381" s="98" t="str">
        <f>IF(ISBLANK('Zusatzblatt (Perigon)'!N376),"",'Zusatzblatt (Perigon)'!N376)</f>
        <v/>
      </c>
      <c r="K381" s="99" t="str">
        <f>IF(ISBLANK('Zusatzblatt (Perigon)'!J376),"",'Zusatzblatt (Perigon)'!T376)</f>
        <v/>
      </c>
      <c r="L381" s="95" t="str">
        <f>IF(ISBLANK('Zusatzblatt (Perigon)'!O376),"",'Zusatzblatt (Perigon)'!O376)</f>
        <v/>
      </c>
      <c r="M381" s="95" t="str">
        <f>IF(ISBLANK('Zusatzblatt (Perigon)'!R376),"",'Zusatzblatt (Perigon)'!R376)</f>
        <v/>
      </c>
      <c r="N381" s="95" t="str">
        <f>IF(ISBLANK('Zusatzblatt (Perigon)'!P376),"",'Zusatzblatt (Perigon)'!P376)</f>
        <v/>
      </c>
      <c r="O381" s="38" t="str">
        <f>IF($L381="","",VLOOKUP($R381,Tarife!$A$2:$R$599,13,FALSE))</f>
        <v/>
      </c>
      <c r="P381" s="38" t="str">
        <f t="shared" si="5"/>
        <v/>
      </c>
      <c r="R381" s="100" t="str">
        <f>Zusammenzug!$C$25&amp;"-"&amp;Zusammenzug!$A$7&amp;"-"&amp;Leistungen!L381</f>
        <v>2026-Nicht beauftragte Spitex-Organisation-</v>
      </c>
    </row>
    <row r="382" spans="1:18" x14ac:dyDescent="0.2">
      <c r="A382" s="95" t="str">
        <f>IF(ISBLANK('Zusatzblatt (Perigon)'!E377),"",'Zusatzblatt (Perigon)'!E377)</f>
        <v/>
      </c>
      <c r="B382" s="95" t="str">
        <f>IF(ISBLANK('Zusatzblatt (Perigon)'!G377),"",'Zusatzblatt (Perigon)'!G377)</f>
        <v/>
      </c>
      <c r="C382" s="96" t="str">
        <f>IF(ISBLANK('Zusatzblatt (Perigon)'!I377),"",'Zusatzblatt (Perigon)'!I377)</f>
        <v/>
      </c>
      <c r="D382" s="97" t="str">
        <f>IF(ISBLANK('Zusatzblatt (Perigon)'!J377),"",'Zusatzblatt (Perigon)'!J377)</f>
        <v/>
      </c>
      <c r="E382" s="64" t="str">
        <f>IF(ISBLANK('Zusatzblatt (Perigon)'!K377),"",'Zusatzblatt (Perigon)'!K377)</f>
        <v/>
      </c>
      <c r="F382" s="65"/>
      <c r="G382" s="64"/>
      <c r="H382" s="69" t="str">
        <f>IF(ISBLANK('Zusatzblatt (Perigon)'!L377),"",'Zusatzblatt (Perigon)'!L377)</f>
        <v/>
      </c>
      <c r="I382" s="69" t="str">
        <f>IF(ISBLANK('Zusatzblatt (Perigon)'!M377),"",'Zusatzblatt (Perigon)'!M377)</f>
        <v/>
      </c>
      <c r="J382" s="98" t="str">
        <f>IF(ISBLANK('Zusatzblatt (Perigon)'!N377),"",'Zusatzblatt (Perigon)'!N377)</f>
        <v/>
      </c>
      <c r="K382" s="99" t="str">
        <f>IF(ISBLANK('Zusatzblatt (Perigon)'!J377),"",'Zusatzblatt (Perigon)'!T377)</f>
        <v/>
      </c>
      <c r="L382" s="95" t="str">
        <f>IF(ISBLANK('Zusatzblatt (Perigon)'!O377),"",'Zusatzblatt (Perigon)'!O377)</f>
        <v/>
      </c>
      <c r="M382" s="95" t="str">
        <f>IF(ISBLANK('Zusatzblatt (Perigon)'!R377),"",'Zusatzblatt (Perigon)'!R377)</f>
        <v/>
      </c>
      <c r="N382" s="95" t="str">
        <f>IF(ISBLANK('Zusatzblatt (Perigon)'!P377),"",'Zusatzblatt (Perigon)'!P377)</f>
        <v/>
      </c>
      <c r="O382" s="38" t="str">
        <f>IF($L382="","",VLOOKUP($R382,Tarife!$A$2:$R$599,13,FALSE))</f>
        <v/>
      </c>
      <c r="P382" s="38" t="str">
        <f t="shared" si="5"/>
        <v/>
      </c>
      <c r="R382" s="100" t="str">
        <f>Zusammenzug!$C$25&amp;"-"&amp;Zusammenzug!$A$7&amp;"-"&amp;Leistungen!L382</f>
        <v>2026-Nicht beauftragte Spitex-Organisation-</v>
      </c>
    </row>
    <row r="383" spans="1:18" x14ac:dyDescent="0.2">
      <c r="A383" s="95" t="str">
        <f>IF(ISBLANK('Zusatzblatt (Perigon)'!E378),"",'Zusatzblatt (Perigon)'!E378)</f>
        <v/>
      </c>
      <c r="B383" s="95" t="str">
        <f>IF(ISBLANK('Zusatzblatt (Perigon)'!G378),"",'Zusatzblatt (Perigon)'!G378)</f>
        <v/>
      </c>
      <c r="C383" s="96" t="str">
        <f>IF(ISBLANK('Zusatzblatt (Perigon)'!I378),"",'Zusatzblatt (Perigon)'!I378)</f>
        <v/>
      </c>
      <c r="D383" s="97" t="str">
        <f>IF(ISBLANK('Zusatzblatt (Perigon)'!J378),"",'Zusatzblatt (Perigon)'!J378)</f>
        <v/>
      </c>
      <c r="E383" s="64" t="str">
        <f>IF(ISBLANK('Zusatzblatt (Perigon)'!K378),"",'Zusatzblatt (Perigon)'!K378)</f>
        <v/>
      </c>
      <c r="F383" s="65"/>
      <c r="G383" s="64"/>
      <c r="H383" s="69" t="str">
        <f>IF(ISBLANK('Zusatzblatt (Perigon)'!L378),"",'Zusatzblatt (Perigon)'!L378)</f>
        <v/>
      </c>
      <c r="I383" s="69" t="str">
        <f>IF(ISBLANK('Zusatzblatt (Perigon)'!M378),"",'Zusatzblatt (Perigon)'!M378)</f>
        <v/>
      </c>
      <c r="J383" s="98" t="str">
        <f>IF(ISBLANK('Zusatzblatt (Perigon)'!N378),"",'Zusatzblatt (Perigon)'!N378)</f>
        <v/>
      </c>
      <c r="K383" s="99" t="str">
        <f>IF(ISBLANK('Zusatzblatt (Perigon)'!J378),"",'Zusatzblatt (Perigon)'!T378)</f>
        <v/>
      </c>
      <c r="L383" s="95" t="str">
        <f>IF(ISBLANK('Zusatzblatt (Perigon)'!O378),"",'Zusatzblatt (Perigon)'!O378)</f>
        <v/>
      </c>
      <c r="M383" s="95" t="str">
        <f>IF(ISBLANK('Zusatzblatt (Perigon)'!R378),"",'Zusatzblatt (Perigon)'!R378)</f>
        <v/>
      </c>
      <c r="N383" s="95" t="str">
        <f>IF(ISBLANK('Zusatzblatt (Perigon)'!P378),"",'Zusatzblatt (Perigon)'!P378)</f>
        <v/>
      </c>
      <c r="O383" s="38" t="str">
        <f>IF($L383="","",VLOOKUP($R383,Tarife!$A$2:$R$599,13,FALSE))</f>
        <v/>
      </c>
      <c r="P383" s="38" t="str">
        <f t="shared" si="5"/>
        <v/>
      </c>
      <c r="R383" s="100" t="str">
        <f>Zusammenzug!$C$25&amp;"-"&amp;Zusammenzug!$A$7&amp;"-"&amp;Leistungen!L383</f>
        <v>2026-Nicht beauftragte Spitex-Organisation-</v>
      </c>
    </row>
    <row r="384" spans="1:18" x14ac:dyDescent="0.2">
      <c r="A384" s="95" t="str">
        <f>IF(ISBLANK('Zusatzblatt (Perigon)'!E379),"",'Zusatzblatt (Perigon)'!E379)</f>
        <v/>
      </c>
      <c r="B384" s="95" t="str">
        <f>IF(ISBLANK('Zusatzblatt (Perigon)'!G379),"",'Zusatzblatt (Perigon)'!G379)</f>
        <v/>
      </c>
      <c r="C384" s="96" t="str">
        <f>IF(ISBLANK('Zusatzblatt (Perigon)'!I379),"",'Zusatzblatt (Perigon)'!I379)</f>
        <v/>
      </c>
      <c r="D384" s="97" t="str">
        <f>IF(ISBLANK('Zusatzblatt (Perigon)'!J379),"",'Zusatzblatt (Perigon)'!J379)</f>
        <v/>
      </c>
      <c r="E384" s="64" t="str">
        <f>IF(ISBLANK('Zusatzblatt (Perigon)'!K379),"",'Zusatzblatt (Perigon)'!K379)</f>
        <v/>
      </c>
      <c r="F384" s="65"/>
      <c r="G384" s="64"/>
      <c r="H384" s="69" t="str">
        <f>IF(ISBLANK('Zusatzblatt (Perigon)'!L379),"",'Zusatzblatt (Perigon)'!L379)</f>
        <v/>
      </c>
      <c r="I384" s="69" t="str">
        <f>IF(ISBLANK('Zusatzblatt (Perigon)'!M379),"",'Zusatzblatt (Perigon)'!M379)</f>
        <v/>
      </c>
      <c r="J384" s="98" t="str">
        <f>IF(ISBLANK('Zusatzblatt (Perigon)'!N379),"",'Zusatzblatt (Perigon)'!N379)</f>
        <v/>
      </c>
      <c r="K384" s="99" t="str">
        <f>IF(ISBLANK('Zusatzblatt (Perigon)'!J379),"",'Zusatzblatt (Perigon)'!T379)</f>
        <v/>
      </c>
      <c r="L384" s="95" t="str">
        <f>IF(ISBLANK('Zusatzblatt (Perigon)'!O379),"",'Zusatzblatt (Perigon)'!O379)</f>
        <v/>
      </c>
      <c r="M384" s="95" t="str">
        <f>IF(ISBLANK('Zusatzblatt (Perigon)'!R379),"",'Zusatzblatt (Perigon)'!R379)</f>
        <v/>
      </c>
      <c r="N384" s="95" t="str">
        <f>IF(ISBLANK('Zusatzblatt (Perigon)'!P379),"",'Zusatzblatt (Perigon)'!P379)</f>
        <v/>
      </c>
      <c r="O384" s="38" t="str">
        <f>IF($L384="","",VLOOKUP($R384,Tarife!$A$2:$R$599,13,FALSE))</f>
        <v/>
      </c>
      <c r="P384" s="38" t="str">
        <f t="shared" si="5"/>
        <v/>
      </c>
      <c r="R384" s="100" t="str">
        <f>Zusammenzug!$C$25&amp;"-"&amp;Zusammenzug!$A$7&amp;"-"&amp;Leistungen!L384</f>
        <v>2026-Nicht beauftragte Spitex-Organisation-</v>
      </c>
    </row>
    <row r="385" spans="1:18" x14ac:dyDescent="0.2">
      <c r="A385" s="95" t="str">
        <f>IF(ISBLANK('Zusatzblatt (Perigon)'!E380),"",'Zusatzblatt (Perigon)'!E380)</f>
        <v/>
      </c>
      <c r="B385" s="95" t="str">
        <f>IF(ISBLANK('Zusatzblatt (Perigon)'!G380),"",'Zusatzblatt (Perigon)'!G380)</f>
        <v/>
      </c>
      <c r="C385" s="96" t="str">
        <f>IF(ISBLANK('Zusatzblatt (Perigon)'!I380),"",'Zusatzblatt (Perigon)'!I380)</f>
        <v/>
      </c>
      <c r="D385" s="97" t="str">
        <f>IF(ISBLANK('Zusatzblatt (Perigon)'!J380),"",'Zusatzblatt (Perigon)'!J380)</f>
        <v/>
      </c>
      <c r="E385" s="64" t="str">
        <f>IF(ISBLANK('Zusatzblatt (Perigon)'!K380),"",'Zusatzblatt (Perigon)'!K380)</f>
        <v/>
      </c>
      <c r="F385" s="65"/>
      <c r="G385" s="64"/>
      <c r="H385" s="69" t="str">
        <f>IF(ISBLANK('Zusatzblatt (Perigon)'!L380),"",'Zusatzblatt (Perigon)'!L380)</f>
        <v/>
      </c>
      <c r="I385" s="69" t="str">
        <f>IF(ISBLANK('Zusatzblatt (Perigon)'!M380),"",'Zusatzblatt (Perigon)'!M380)</f>
        <v/>
      </c>
      <c r="J385" s="98" t="str">
        <f>IF(ISBLANK('Zusatzblatt (Perigon)'!N380),"",'Zusatzblatt (Perigon)'!N380)</f>
        <v/>
      </c>
      <c r="K385" s="99" t="str">
        <f>IF(ISBLANK('Zusatzblatt (Perigon)'!J380),"",'Zusatzblatt (Perigon)'!T380)</f>
        <v/>
      </c>
      <c r="L385" s="95" t="str">
        <f>IF(ISBLANK('Zusatzblatt (Perigon)'!O380),"",'Zusatzblatt (Perigon)'!O380)</f>
        <v/>
      </c>
      <c r="M385" s="95" t="str">
        <f>IF(ISBLANK('Zusatzblatt (Perigon)'!R380),"",'Zusatzblatt (Perigon)'!R380)</f>
        <v/>
      </c>
      <c r="N385" s="95" t="str">
        <f>IF(ISBLANK('Zusatzblatt (Perigon)'!P380),"",'Zusatzblatt (Perigon)'!P380)</f>
        <v/>
      </c>
      <c r="O385" s="38" t="str">
        <f>IF($L385="","",VLOOKUP($R385,Tarife!$A$2:$R$599,13,FALSE))</f>
        <v/>
      </c>
      <c r="P385" s="38" t="str">
        <f t="shared" si="5"/>
        <v/>
      </c>
      <c r="R385" s="100" t="str">
        <f>Zusammenzug!$C$25&amp;"-"&amp;Zusammenzug!$A$7&amp;"-"&amp;Leistungen!L385</f>
        <v>2026-Nicht beauftragte Spitex-Organisation-</v>
      </c>
    </row>
    <row r="386" spans="1:18" x14ac:dyDescent="0.2">
      <c r="A386" s="95" t="str">
        <f>IF(ISBLANK('Zusatzblatt (Perigon)'!E381),"",'Zusatzblatt (Perigon)'!E381)</f>
        <v/>
      </c>
      <c r="B386" s="95" t="str">
        <f>IF(ISBLANK('Zusatzblatt (Perigon)'!G381),"",'Zusatzblatt (Perigon)'!G381)</f>
        <v/>
      </c>
      <c r="C386" s="96" t="str">
        <f>IF(ISBLANK('Zusatzblatt (Perigon)'!I381),"",'Zusatzblatt (Perigon)'!I381)</f>
        <v/>
      </c>
      <c r="D386" s="97" t="str">
        <f>IF(ISBLANK('Zusatzblatt (Perigon)'!J381),"",'Zusatzblatt (Perigon)'!J381)</f>
        <v/>
      </c>
      <c r="E386" s="64" t="str">
        <f>IF(ISBLANK('Zusatzblatt (Perigon)'!K381),"",'Zusatzblatt (Perigon)'!K381)</f>
        <v/>
      </c>
      <c r="F386" s="65"/>
      <c r="G386" s="64"/>
      <c r="H386" s="69" t="str">
        <f>IF(ISBLANK('Zusatzblatt (Perigon)'!L381),"",'Zusatzblatt (Perigon)'!L381)</f>
        <v/>
      </c>
      <c r="I386" s="69" t="str">
        <f>IF(ISBLANK('Zusatzblatt (Perigon)'!M381),"",'Zusatzblatt (Perigon)'!M381)</f>
        <v/>
      </c>
      <c r="J386" s="98" t="str">
        <f>IF(ISBLANK('Zusatzblatt (Perigon)'!N381),"",'Zusatzblatt (Perigon)'!N381)</f>
        <v/>
      </c>
      <c r="K386" s="99" t="str">
        <f>IF(ISBLANK('Zusatzblatt (Perigon)'!J381),"",'Zusatzblatt (Perigon)'!T381)</f>
        <v/>
      </c>
      <c r="L386" s="95" t="str">
        <f>IF(ISBLANK('Zusatzblatt (Perigon)'!O381),"",'Zusatzblatt (Perigon)'!O381)</f>
        <v/>
      </c>
      <c r="M386" s="95" t="str">
        <f>IF(ISBLANK('Zusatzblatt (Perigon)'!R381),"",'Zusatzblatt (Perigon)'!R381)</f>
        <v/>
      </c>
      <c r="N386" s="95" t="str">
        <f>IF(ISBLANK('Zusatzblatt (Perigon)'!P381),"",'Zusatzblatt (Perigon)'!P381)</f>
        <v/>
      </c>
      <c r="O386" s="38" t="str">
        <f>IF($L386="","",VLOOKUP($R386,Tarife!$A$2:$R$599,13,FALSE))</f>
        <v/>
      </c>
      <c r="P386" s="38" t="str">
        <f t="shared" si="5"/>
        <v/>
      </c>
      <c r="R386" s="100" t="str">
        <f>Zusammenzug!$C$25&amp;"-"&amp;Zusammenzug!$A$7&amp;"-"&amp;Leistungen!L386</f>
        <v>2026-Nicht beauftragte Spitex-Organisation-</v>
      </c>
    </row>
    <row r="387" spans="1:18" x14ac:dyDescent="0.2">
      <c r="A387" s="95" t="str">
        <f>IF(ISBLANK('Zusatzblatt (Perigon)'!E382),"",'Zusatzblatt (Perigon)'!E382)</f>
        <v/>
      </c>
      <c r="B387" s="95" t="str">
        <f>IF(ISBLANK('Zusatzblatt (Perigon)'!G382),"",'Zusatzblatt (Perigon)'!G382)</f>
        <v/>
      </c>
      <c r="C387" s="96" t="str">
        <f>IF(ISBLANK('Zusatzblatt (Perigon)'!I382),"",'Zusatzblatt (Perigon)'!I382)</f>
        <v/>
      </c>
      <c r="D387" s="97" t="str">
        <f>IF(ISBLANK('Zusatzblatt (Perigon)'!J382),"",'Zusatzblatt (Perigon)'!J382)</f>
        <v/>
      </c>
      <c r="E387" s="64" t="str">
        <f>IF(ISBLANK('Zusatzblatt (Perigon)'!K382),"",'Zusatzblatt (Perigon)'!K382)</f>
        <v/>
      </c>
      <c r="F387" s="65"/>
      <c r="G387" s="64"/>
      <c r="H387" s="69" t="str">
        <f>IF(ISBLANK('Zusatzblatt (Perigon)'!L382),"",'Zusatzblatt (Perigon)'!L382)</f>
        <v/>
      </c>
      <c r="I387" s="69" t="str">
        <f>IF(ISBLANK('Zusatzblatt (Perigon)'!M382),"",'Zusatzblatt (Perigon)'!M382)</f>
        <v/>
      </c>
      <c r="J387" s="98" t="str">
        <f>IF(ISBLANK('Zusatzblatt (Perigon)'!N382),"",'Zusatzblatt (Perigon)'!N382)</f>
        <v/>
      </c>
      <c r="K387" s="99" t="str">
        <f>IF(ISBLANK('Zusatzblatt (Perigon)'!J382),"",'Zusatzblatt (Perigon)'!T382)</f>
        <v/>
      </c>
      <c r="L387" s="95" t="str">
        <f>IF(ISBLANK('Zusatzblatt (Perigon)'!O382),"",'Zusatzblatt (Perigon)'!O382)</f>
        <v/>
      </c>
      <c r="M387" s="95" t="str">
        <f>IF(ISBLANK('Zusatzblatt (Perigon)'!R382),"",'Zusatzblatt (Perigon)'!R382)</f>
        <v/>
      </c>
      <c r="N387" s="95" t="str">
        <f>IF(ISBLANK('Zusatzblatt (Perigon)'!P382),"",'Zusatzblatt (Perigon)'!P382)</f>
        <v/>
      </c>
      <c r="O387" s="38" t="str">
        <f>IF($L387="","",VLOOKUP($R387,Tarife!$A$2:$R$599,13,FALSE))</f>
        <v/>
      </c>
      <c r="P387" s="38" t="str">
        <f t="shared" si="5"/>
        <v/>
      </c>
      <c r="R387" s="100" t="str">
        <f>Zusammenzug!$C$25&amp;"-"&amp;Zusammenzug!$A$7&amp;"-"&amp;Leistungen!L387</f>
        <v>2026-Nicht beauftragte Spitex-Organisation-</v>
      </c>
    </row>
    <row r="388" spans="1:18" x14ac:dyDescent="0.2">
      <c r="A388" s="95" t="str">
        <f>IF(ISBLANK('Zusatzblatt (Perigon)'!E383),"",'Zusatzblatt (Perigon)'!E383)</f>
        <v/>
      </c>
      <c r="B388" s="95" t="str">
        <f>IF(ISBLANK('Zusatzblatt (Perigon)'!G383),"",'Zusatzblatt (Perigon)'!G383)</f>
        <v/>
      </c>
      <c r="C388" s="96" t="str">
        <f>IF(ISBLANK('Zusatzblatt (Perigon)'!I383),"",'Zusatzblatt (Perigon)'!I383)</f>
        <v/>
      </c>
      <c r="D388" s="97" t="str">
        <f>IF(ISBLANK('Zusatzblatt (Perigon)'!J383),"",'Zusatzblatt (Perigon)'!J383)</f>
        <v/>
      </c>
      <c r="E388" s="64" t="str">
        <f>IF(ISBLANK('Zusatzblatt (Perigon)'!K383),"",'Zusatzblatt (Perigon)'!K383)</f>
        <v/>
      </c>
      <c r="F388" s="65"/>
      <c r="G388" s="64"/>
      <c r="H388" s="69" t="str">
        <f>IF(ISBLANK('Zusatzblatt (Perigon)'!L383),"",'Zusatzblatt (Perigon)'!L383)</f>
        <v/>
      </c>
      <c r="I388" s="69" t="str">
        <f>IF(ISBLANK('Zusatzblatt (Perigon)'!M383),"",'Zusatzblatt (Perigon)'!M383)</f>
        <v/>
      </c>
      <c r="J388" s="98" t="str">
        <f>IF(ISBLANK('Zusatzblatt (Perigon)'!N383),"",'Zusatzblatt (Perigon)'!N383)</f>
        <v/>
      </c>
      <c r="K388" s="99" t="str">
        <f>IF(ISBLANK('Zusatzblatt (Perigon)'!J383),"",'Zusatzblatt (Perigon)'!T383)</f>
        <v/>
      </c>
      <c r="L388" s="95" t="str">
        <f>IF(ISBLANK('Zusatzblatt (Perigon)'!O383),"",'Zusatzblatt (Perigon)'!O383)</f>
        <v/>
      </c>
      <c r="M388" s="95" t="str">
        <f>IF(ISBLANK('Zusatzblatt (Perigon)'!R383),"",'Zusatzblatt (Perigon)'!R383)</f>
        <v/>
      </c>
      <c r="N388" s="95" t="str">
        <f>IF(ISBLANK('Zusatzblatt (Perigon)'!P383),"",'Zusatzblatt (Perigon)'!P383)</f>
        <v/>
      </c>
      <c r="O388" s="38" t="str">
        <f>IF($L388="","",VLOOKUP($R388,Tarife!$A$2:$R$599,13,FALSE))</f>
        <v/>
      </c>
      <c r="P388" s="38" t="str">
        <f t="shared" si="5"/>
        <v/>
      </c>
      <c r="R388" s="100" t="str">
        <f>Zusammenzug!$C$25&amp;"-"&amp;Zusammenzug!$A$7&amp;"-"&amp;Leistungen!L388</f>
        <v>2026-Nicht beauftragte Spitex-Organisation-</v>
      </c>
    </row>
    <row r="389" spans="1:18" x14ac:dyDescent="0.2">
      <c r="A389" s="95" t="str">
        <f>IF(ISBLANK('Zusatzblatt (Perigon)'!E384),"",'Zusatzblatt (Perigon)'!E384)</f>
        <v/>
      </c>
      <c r="B389" s="95" t="str">
        <f>IF(ISBLANK('Zusatzblatt (Perigon)'!G384),"",'Zusatzblatt (Perigon)'!G384)</f>
        <v/>
      </c>
      <c r="C389" s="96" t="str">
        <f>IF(ISBLANK('Zusatzblatt (Perigon)'!I384),"",'Zusatzblatt (Perigon)'!I384)</f>
        <v/>
      </c>
      <c r="D389" s="97" t="str">
        <f>IF(ISBLANK('Zusatzblatt (Perigon)'!J384),"",'Zusatzblatt (Perigon)'!J384)</f>
        <v/>
      </c>
      <c r="E389" s="64" t="str">
        <f>IF(ISBLANK('Zusatzblatt (Perigon)'!K384),"",'Zusatzblatt (Perigon)'!K384)</f>
        <v/>
      </c>
      <c r="F389" s="65"/>
      <c r="G389" s="64"/>
      <c r="H389" s="69" t="str">
        <f>IF(ISBLANK('Zusatzblatt (Perigon)'!L384),"",'Zusatzblatt (Perigon)'!L384)</f>
        <v/>
      </c>
      <c r="I389" s="69" t="str">
        <f>IF(ISBLANK('Zusatzblatt (Perigon)'!M384),"",'Zusatzblatt (Perigon)'!M384)</f>
        <v/>
      </c>
      <c r="J389" s="98" t="str">
        <f>IF(ISBLANK('Zusatzblatt (Perigon)'!N384),"",'Zusatzblatt (Perigon)'!N384)</f>
        <v/>
      </c>
      <c r="K389" s="99" t="str">
        <f>IF(ISBLANK('Zusatzblatt (Perigon)'!J384),"",'Zusatzblatt (Perigon)'!T384)</f>
        <v/>
      </c>
      <c r="L389" s="95" t="str">
        <f>IF(ISBLANK('Zusatzblatt (Perigon)'!O384),"",'Zusatzblatt (Perigon)'!O384)</f>
        <v/>
      </c>
      <c r="M389" s="95" t="str">
        <f>IF(ISBLANK('Zusatzblatt (Perigon)'!R384),"",'Zusatzblatt (Perigon)'!R384)</f>
        <v/>
      </c>
      <c r="N389" s="95" t="str">
        <f>IF(ISBLANK('Zusatzblatt (Perigon)'!P384),"",'Zusatzblatt (Perigon)'!P384)</f>
        <v/>
      </c>
      <c r="O389" s="38" t="str">
        <f>IF($L389="","",VLOOKUP($R389,Tarife!$A$2:$R$599,13,FALSE))</f>
        <v/>
      </c>
      <c r="P389" s="38" t="str">
        <f t="shared" si="5"/>
        <v/>
      </c>
      <c r="R389" s="100" t="str">
        <f>Zusammenzug!$C$25&amp;"-"&amp;Zusammenzug!$A$7&amp;"-"&amp;Leistungen!L389</f>
        <v>2026-Nicht beauftragte Spitex-Organisation-</v>
      </c>
    </row>
    <row r="390" spans="1:18" x14ac:dyDescent="0.2">
      <c r="A390" s="95" t="str">
        <f>IF(ISBLANK('Zusatzblatt (Perigon)'!E385),"",'Zusatzblatt (Perigon)'!E385)</f>
        <v/>
      </c>
      <c r="B390" s="95" t="str">
        <f>IF(ISBLANK('Zusatzblatt (Perigon)'!G385),"",'Zusatzblatt (Perigon)'!G385)</f>
        <v/>
      </c>
      <c r="C390" s="96" t="str">
        <f>IF(ISBLANK('Zusatzblatt (Perigon)'!I385),"",'Zusatzblatt (Perigon)'!I385)</f>
        <v/>
      </c>
      <c r="D390" s="97" t="str">
        <f>IF(ISBLANK('Zusatzblatt (Perigon)'!J385),"",'Zusatzblatt (Perigon)'!J385)</f>
        <v/>
      </c>
      <c r="E390" s="64" t="str">
        <f>IF(ISBLANK('Zusatzblatt (Perigon)'!K385),"",'Zusatzblatt (Perigon)'!K385)</f>
        <v/>
      </c>
      <c r="F390" s="65"/>
      <c r="G390" s="64"/>
      <c r="H390" s="69" t="str">
        <f>IF(ISBLANK('Zusatzblatt (Perigon)'!L385),"",'Zusatzblatt (Perigon)'!L385)</f>
        <v/>
      </c>
      <c r="I390" s="69" t="str">
        <f>IF(ISBLANK('Zusatzblatt (Perigon)'!M385),"",'Zusatzblatt (Perigon)'!M385)</f>
        <v/>
      </c>
      <c r="J390" s="98" t="str">
        <f>IF(ISBLANK('Zusatzblatt (Perigon)'!N385),"",'Zusatzblatt (Perigon)'!N385)</f>
        <v/>
      </c>
      <c r="K390" s="99" t="str">
        <f>IF(ISBLANK('Zusatzblatt (Perigon)'!J385),"",'Zusatzblatt (Perigon)'!T385)</f>
        <v/>
      </c>
      <c r="L390" s="95" t="str">
        <f>IF(ISBLANK('Zusatzblatt (Perigon)'!O385),"",'Zusatzblatt (Perigon)'!O385)</f>
        <v/>
      </c>
      <c r="M390" s="95" t="str">
        <f>IF(ISBLANK('Zusatzblatt (Perigon)'!R385),"",'Zusatzblatt (Perigon)'!R385)</f>
        <v/>
      </c>
      <c r="N390" s="95" t="str">
        <f>IF(ISBLANK('Zusatzblatt (Perigon)'!P385),"",'Zusatzblatt (Perigon)'!P385)</f>
        <v/>
      </c>
      <c r="O390" s="38" t="str">
        <f>IF($L390="","",VLOOKUP($R390,Tarife!$A$2:$R$599,13,FALSE))</f>
        <v/>
      </c>
      <c r="P390" s="38" t="str">
        <f t="shared" si="5"/>
        <v/>
      </c>
      <c r="R390" s="100" t="str">
        <f>Zusammenzug!$C$25&amp;"-"&amp;Zusammenzug!$A$7&amp;"-"&amp;Leistungen!L390</f>
        <v>2026-Nicht beauftragte Spitex-Organisation-</v>
      </c>
    </row>
    <row r="391" spans="1:18" x14ac:dyDescent="0.2">
      <c r="A391" s="95" t="str">
        <f>IF(ISBLANK('Zusatzblatt (Perigon)'!E386),"",'Zusatzblatt (Perigon)'!E386)</f>
        <v/>
      </c>
      <c r="B391" s="95" t="str">
        <f>IF(ISBLANK('Zusatzblatt (Perigon)'!G386),"",'Zusatzblatt (Perigon)'!G386)</f>
        <v/>
      </c>
      <c r="C391" s="96" t="str">
        <f>IF(ISBLANK('Zusatzblatt (Perigon)'!I386),"",'Zusatzblatt (Perigon)'!I386)</f>
        <v/>
      </c>
      <c r="D391" s="97" t="str">
        <f>IF(ISBLANK('Zusatzblatt (Perigon)'!J386),"",'Zusatzblatt (Perigon)'!J386)</f>
        <v/>
      </c>
      <c r="E391" s="64" t="str">
        <f>IF(ISBLANK('Zusatzblatt (Perigon)'!K386),"",'Zusatzblatt (Perigon)'!K386)</f>
        <v/>
      </c>
      <c r="F391" s="65"/>
      <c r="G391" s="64"/>
      <c r="H391" s="69" t="str">
        <f>IF(ISBLANK('Zusatzblatt (Perigon)'!L386),"",'Zusatzblatt (Perigon)'!L386)</f>
        <v/>
      </c>
      <c r="I391" s="69" t="str">
        <f>IF(ISBLANK('Zusatzblatt (Perigon)'!M386),"",'Zusatzblatt (Perigon)'!M386)</f>
        <v/>
      </c>
      <c r="J391" s="98" t="str">
        <f>IF(ISBLANK('Zusatzblatt (Perigon)'!N386),"",'Zusatzblatt (Perigon)'!N386)</f>
        <v/>
      </c>
      <c r="K391" s="99" t="str">
        <f>IF(ISBLANK('Zusatzblatt (Perigon)'!J386),"",'Zusatzblatt (Perigon)'!T386)</f>
        <v/>
      </c>
      <c r="L391" s="95" t="str">
        <f>IF(ISBLANK('Zusatzblatt (Perigon)'!O386),"",'Zusatzblatt (Perigon)'!O386)</f>
        <v/>
      </c>
      <c r="M391" s="95" t="str">
        <f>IF(ISBLANK('Zusatzblatt (Perigon)'!R386),"",'Zusatzblatt (Perigon)'!R386)</f>
        <v/>
      </c>
      <c r="N391" s="95" t="str">
        <f>IF(ISBLANK('Zusatzblatt (Perigon)'!P386),"",'Zusatzblatt (Perigon)'!P386)</f>
        <v/>
      </c>
      <c r="O391" s="38" t="str">
        <f>IF($L391="","",VLOOKUP($R391,Tarife!$A$2:$R$599,13,FALSE))</f>
        <v/>
      </c>
      <c r="P391" s="38" t="str">
        <f t="shared" si="5"/>
        <v/>
      </c>
      <c r="R391" s="100" t="str">
        <f>Zusammenzug!$C$25&amp;"-"&amp;Zusammenzug!$A$7&amp;"-"&amp;Leistungen!L391</f>
        <v>2026-Nicht beauftragte Spitex-Organisation-</v>
      </c>
    </row>
    <row r="392" spans="1:18" x14ac:dyDescent="0.2">
      <c r="A392" s="95" t="str">
        <f>IF(ISBLANK('Zusatzblatt (Perigon)'!E387),"",'Zusatzblatt (Perigon)'!E387)</f>
        <v/>
      </c>
      <c r="B392" s="95" t="str">
        <f>IF(ISBLANK('Zusatzblatt (Perigon)'!G387),"",'Zusatzblatt (Perigon)'!G387)</f>
        <v/>
      </c>
      <c r="C392" s="96" t="str">
        <f>IF(ISBLANK('Zusatzblatt (Perigon)'!I387),"",'Zusatzblatt (Perigon)'!I387)</f>
        <v/>
      </c>
      <c r="D392" s="97" t="str">
        <f>IF(ISBLANK('Zusatzblatt (Perigon)'!J387),"",'Zusatzblatt (Perigon)'!J387)</f>
        <v/>
      </c>
      <c r="E392" s="64" t="str">
        <f>IF(ISBLANK('Zusatzblatt (Perigon)'!K387),"",'Zusatzblatt (Perigon)'!K387)</f>
        <v/>
      </c>
      <c r="F392" s="65"/>
      <c r="G392" s="64"/>
      <c r="H392" s="69" t="str">
        <f>IF(ISBLANK('Zusatzblatt (Perigon)'!L387),"",'Zusatzblatt (Perigon)'!L387)</f>
        <v/>
      </c>
      <c r="I392" s="69" t="str">
        <f>IF(ISBLANK('Zusatzblatt (Perigon)'!M387),"",'Zusatzblatt (Perigon)'!M387)</f>
        <v/>
      </c>
      <c r="J392" s="98" t="str">
        <f>IF(ISBLANK('Zusatzblatt (Perigon)'!N387),"",'Zusatzblatt (Perigon)'!N387)</f>
        <v/>
      </c>
      <c r="K392" s="99" t="str">
        <f>IF(ISBLANK('Zusatzblatt (Perigon)'!J387),"",'Zusatzblatt (Perigon)'!T387)</f>
        <v/>
      </c>
      <c r="L392" s="95" t="str">
        <f>IF(ISBLANK('Zusatzblatt (Perigon)'!O387),"",'Zusatzblatt (Perigon)'!O387)</f>
        <v/>
      </c>
      <c r="M392" s="95" t="str">
        <f>IF(ISBLANK('Zusatzblatt (Perigon)'!R387),"",'Zusatzblatt (Perigon)'!R387)</f>
        <v/>
      </c>
      <c r="N392" s="95" t="str">
        <f>IF(ISBLANK('Zusatzblatt (Perigon)'!P387),"",'Zusatzblatt (Perigon)'!P387)</f>
        <v/>
      </c>
      <c r="O392" s="38" t="str">
        <f>IF($L392="","",VLOOKUP($R392,Tarife!$A$2:$R$599,13,FALSE))</f>
        <v/>
      </c>
      <c r="P392" s="38" t="str">
        <f t="shared" ref="P392:P455" si="6">IF(L392="","",IF(AND($L392="Pabe",N392&lt;O392),M392*O392,IF(N392&lt;O392,M392*N392,M392*O392)))</f>
        <v/>
      </c>
      <c r="R392" s="100" t="str">
        <f>Zusammenzug!$C$25&amp;"-"&amp;Zusammenzug!$A$7&amp;"-"&amp;Leistungen!L392</f>
        <v>2026-Nicht beauftragte Spitex-Organisation-</v>
      </c>
    </row>
    <row r="393" spans="1:18" x14ac:dyDescent="0.2">
      <c r="A393" s="95" t="str">
        <f>IF(ISBLANK('Zusatzblatt (Perigon)'!E388),"",'Zusatzblatt (Perigon)'!E388)</f>
        <v/>
      </c>
      <c r="B393" s="95" t="str">
        <f>IF(ISBLANK('Zusatzblatt (Perigon)'!G388),"",'Zusatzblatt (Perigon)'!G388)</f>
        <v/>
      </c>
      <c r="C393" s="96" t="str">
        <f>IF(ISBLANK('Zusatzblatt (Perigon)'!I388),"",'Zusatzblatt (Perigon)'!I388)</f>
        <v/>
      </c>
      <c r="D393" s="97" t="str">
        <f>IF(ISBLANK('Zusatzblatt (Perigon)'!J388),"",'Zusatzblatt (Perigon)'!J388)</f>
        <v/>
      </c>
      <c r="E393" s="64" t="str">
        <f>IF(ISBLANK('Zusatzblatt (Perigon)'!K388),"",'Zusatzblatt (Perigon)'!K388)</f>
        <v/>
      </c>
      <c r="F393" s="65"/>
      <c r="G393" s="64"/>
      <c r="H393" s="69" t="str">
        <f>IF(ISBLANK('Zusatzblatt (Perigon)'!L388),"",'Zusatzblatt (Perigon)'!L388)</f>
        <v/>
      </c>
      <c r="I393" s="69" t="str">
        <f>IF(ISBLANK('Zusatzblatt (Perigon)'!M388),"",'Zusatzblatt (Perigon)'!M388)</f>
        <v/>
      </c>
      <c r="J393" s="98" t="str">
        <f>IF(ISBLANK('Zusatzblatt (Perigon)'!N388),"",'Zusatzblatt (Perigon)'!N388)</f>
        <v/>
      </c>
      <c r="K393" s="99" t="str">
        <f>IF(ISBLANK('Zusatzblatt (Perigon)'!J388),"",'Zusatzblatt (Perigon)'!T388)</f>
        <v/>
      </c>
      <c r="L393" s="95" t="str">
        <f>IF(ISBLANK('Zusatzblatt (Perigon)'!O388),"",'Zusatzblatt (Perigon)'!O388)</f>
        <v/>
      </c>
      <c r="M393" s="95" t="str">
        <f>IF(ISBLANK('Zusatzblatt (Perigon)'!R388),"",'Zusatzblatt (Perigon)'!R388)</f>
        <v/>
      </c>
      <c r="N393" s="95" t="str">
        <f>IF(ISBLANK('Zusatzblatt (Perigon)'!P388),"",'Zusatzblatt (Perigon)'!P388)</f>
        <v/>
      </c>
      <c r="O393" s="38" t="str">
        <f>IF($L393="","",VLOOKUP($R393,Tarife!$A$2:$R$599,13,FALSE))</f>
        <v/>
      </c>
      <c r="P393" s="38" t="str">
        <f t="shared" si="6"/>
        <v/>
      </c>
      <c r="R393" s="100" t="str">
        <f>Zusammenzug!$C$25&amp;"-"&amp;Zusammenzug!$A$7&amp;"-"&amp;Leistungen!L393</f>
        <v>2026-Nicht beauftragte Spitex-Organisation-</v>
      </c>
    </row>
    <row r="394" spans="1:18" x14ac:dyDescent="0.2">
      <c r="A394" s="95" t="str">
        <f>IF(ISBLANK('Zusatzblatt (Perigon)'!E389),"",'Zusatzblatt (Perigon)'!E389)</f>
        <v/>
      </c>
      <c r="B394" s="95" t="str">
        <f>IF(ISBLANK('Zusatzblatt (Perigon)'!G389),"",'Zusatzblatt (Perigon)'!G389)</f>
        <v/>
      </c>
      <c r="C394" s="96" t="str">
        <f>IF(ISBLANK('Zusatzblatt (Perigon)'!I389),"",'Zusatzblatt (Perigon)'!I389)</f>
        <v/>
      </c>
      <c r="D394" s="97" t="str">
        <f>IF(ISBLANK('Zusatzblatt (Perigon)'!J389),"",'Zusatzblatt (Perigon)'!J389)</f>
        <v/>
      </c>
      <c r="E394" s="64" t="str">
        <f>IF(ISBLANK('Zusatzblatt (Perigon)'!K389),"",'Zusatzblatt (Perigon)'!K389)</f>
        <v/>
      </c>
      <c r="F394" s="65"/>
      <c r="G394" s="64"/>
      <c r="H394" s="69" t="str">
        <f>IF(ISBLANK('Zusatzblatt (Perigon)'!L389),"",'Zusatzblatt (Perigon)'!L389)</f>
        <v/>
      </c>
      <c r="I394" s="69" t="str">
        <f>IF(ISBLANK('Zusatzblatt (Perigon)'!M389),"",'Zusatzblatt (Perigon)'!M389)</f>
        <v/>
      </c>
      <c r="J394" s="98" t="str">
        <f>IF(ISBLANK('Zusatzblatt (Perigon)'!N389),"",'Zusatzblatt (Perigon)'!N389)</f>
        <v/>
      </c>
      <c r="K394" s="99" t="str">
        <f>IF(ISBLANK('Zusatzblatt (Perigon)'!J389),"",'Zusatzblatt (Perigon)'!T389)</f>
        <v/>
      </c>
      <c r="L394" s="95" t="str">
        <f>IF(ISBLANK('Zusatzblatt (Perigon)'!O389),"",'Zusatzblatt (Perigon)'!O389)</f>
        <v/>
      </c>
      <c r="M394" s="95" t="str">
        <f>IF(ISBLANK('Zusatzblatt (Perigon)'!R389),"",'Zusatzblatt (Perigon)'!R389)</f>
        <v/>
      </c>
      <c r="N394" s="95" t="str">
        <f>IF(ISBLANK('Zusatzblatt (Perigon)'!P389),"",'Zusatzblatt (Perigon)'!P389)</f>
        <v/>
      </c>
      <c r="O394" s="38" t="str">
        <f>IF($L394="","",VLOOKUP($R394,Tarife!$A$2:$R$599,13,FALSE))</f>
        <v/>
      </c>
      <c r="P394" s="38" t="str">
        <f t="shared" si="6"/>
        <v/>
      </c>
      <c r="R394" s="100" t="str">
        <f>Zusammenzug!$C$25&amp;"-"&amp;Zusammenzug!$A$7&amp;"-"&amp;Leistungen!L394</f>
        <v>2026-Nicht beauftragte Spitex-Organisation-</v>
      </c>
    </row>
    <row r="395" spans="1:18" x14ac:dyDescent="0.2">
      <c r="A395" s="95" t="str">
        <f>IF(ISBLANK('Zusatzblatt (Perigon)'!E390),"",'Zusatzblatt (Perigon)'!E390)</f>
        <v/>
      </c>
      <c r="B395" s="95" t="str">
        <f>IF(ISBLANK('Zusatzblatt (Perigon)'!G390),"",'Zusatzblatt (Perigon)'!G390)</f>
        <v/>
      </c>
      <c r="C395" s="96" t="str">
        <f>IF(ISBLANK('Zusatzblatt (Perigon)'!I390),"",'Zusatzblatt (Perigon)'!I390)</f>
        <v/>
      </c>
      <c r="D395" s="97" t="str">
        <f>IF(ISBLANK('Zusatzblatt (Perigon)'!J390),"",'Zusatzblatt (Perigon)'!J390)</f>
        <v/>
      </c>
      <c r="E395" s="64" t="str">
        <f>IF(ISBLANK('Zusatzblatt (Perigon)'!K390),"",'Zusatzblatt (Perigon)'!K390)</f>
        <v/>
      </c>
      <c r="F395" s="65"/>
      <c r="G395" s="64"/>
      <c r="H395" s="69" t="str">
        <f>IF(ISBLANK('Zusatzblatt (Perigon)'!L390),"",'Zusatzblatt (Perigon)'!L390)</f>
        <v/>
      </c>
      <c r="I395" s="69" t="str">
        <f>IF(ISBLANK('Zusatzblatt (Perigon)'!M390),"",'Zusatzblatt (Perigon)'!M390)</f>
        <v/>
      </c>
      <c r="J395" s="98" t="str">
        <f>IF(ISBLANK('Zusatzblatt (Perigon)'!N390),"",'Zusatzblatt (Perigon)'!N390)</f>
        <v/>
      </c>
      <c r="K395" s="99" t="str">
        <f>IF(ISBLANK('Zusatzblatt (Perigon)'!J390),"",'Zusatzblatt (Perigon)'!T390)</f>
        <v/>
      </c>
      <c r="L395" s="95" t="str">
        <f>IF(ISBLANK('Zusatzblatt (Perigon)'!O390),"",'Zusatzblatt (Perigon)'!O390)</f>
        <v/>
      </c>
      <c r="M395" s="95" t="str">
        <f>IF(ISBLANK('Zusatzblatt (Perigon)'!R390),"",'Zusatzblatt (Perigon)'!R390)</f>
        <v/>
      </c>
      <c r="N395" s="95" t="str">
        <f>IF(ISBLANK('Zusatzblatt (Perigon)'!P390),"",'Zusatzblatt (Perigon)'!P390)</f>
        <v/>
      </c>
      <c r="O395" s="38" t="str">
        <f>IF($L395="","",VLOOKUP($R395,Tarife!$A$2:$R$599,13,FALSE))</f>
        <v/>
      </c>
      <c r="P395" s="38" t="str">
        <f t="shared" si="6"/>
        <v/>
      </c>
      <c r="R395" s="100" t="str">
        <f>Zusammenzug!$C$25&amp;"-"&amp;Zusammenzug!$A$7&amp;"-"&amp;Leistungen!L395</f>
        <v>2026-Nicht beauftragte Spitex-Organisation-</v>
      </c>
    </row>
    <row r="396" spans="1:18" x14ac:dyDescent="0.2">
      <c r="A396" s="95" t="str">
        <f>IF(ISBLANK('Zusatzblatt (Perigon)'!E391),"",'Zusatzblatt (Perigon)'!E391)</f>
        <v/>
      </c>
      <c r="B396" s="95" t="str">
        <f>IF(ISBLANK('Zusatzblatt (Perigon)'!G391),"",'Zusatzblatt (Perigon)'!G391)</f>
        <v/>
      </c>
      <c r="C396" s="96" t="str">
        <f>IF(ISBLANK('Zusatzblatt (Perigon)'!I391),"",'Zusatzblatt (Perigon)'!I391)</f>
        <v/>
      </c>
      <c r="D396" s="97" t="str">
        <f>IF(ISBLANK('Zusatzblatt (Perigon)'!J391),"",'Zusatzblatt (Perigon)'!J391)</f>
        <v/>
      </c>
      <c r="E396" s="64" t="str">
        <f>IF(ISBLANK('Zusatzblatt (Perigon)'!K391),"",'Zusatzblatt (Perigon)'!K391)</f>
        <v/>
      </c>
      <c r="F396" s="65"/>
      <c r="G396" s="64"/>
      <c r="H396" s="69" t="str">
        <f>IF(ISBLANK('Zusatzblatt (Perigon)'!L391),"",'Zusatzblatt (Perigon)'!L391)</f>
        <v/>
      </c>
      <c r="I396" s="69" t="str">
        <f>IF(ISBLANK('Zusatzblatt (Perigon)'!M391),"",'Zusatzblatt (Perigon)'!M391)</f>
        <v/>
      </c>
      <c r="J396" s="98" t="str">
        <f>IF(ISBLANK('Zusatzblatt (Perigon)'!N391),"",'Zusatzblatt (Perigon)'!N391)</f>
        <v/>
      </c>
      <c r="K396" s="99" t="str">
        <f>IF(ISBLANK('Zusatzblatt (Perigon)'!J391),"",'Zusatzblatt (Perigon)'!T391)</f>
        <v/>
      </c>
      <c r="L396" s="95" t="str">
        <f>IF(ISBLANK('Zusatzblatt (Perigon)'!O391),"",'Zusatzblatt (Perigon)'!O391)</f>
        <v/>
      </c>
      <c r="M396" s="95" t="str">
        <f>IF(ISBLANK('Zusatzblatt (Perigon)'!R391),"",'Zusatzblatt (Perigon)'!R391)</f>
        <v/>
      </c>
      <c r="N396" s="95" t="str">
        <f>IF(ISBLANK('Zusatzblatt (Perigon)'!P391),"",'Zusatzblatt (Perigon)'!P391)</f>
        <v/>
      </c>
      <c r="O396" s="38" t="str">
        <f>IF($L396="","",VLOOKUP($R396,Tarife!$A$2:$R$599,13,FALSE))</f>
        <v/>
      </c>
      <c r="P396" s="38" t="str">
        <f t="shared" si="6"/>
        <v/>
      </c>
      <c r="R396" s="100" t="str">
        <f>Zusammenzug!$C$25&amp;"-"&amp;Zusammenzug!$A$7&amp;"-"&amp;Leistungen!L396</f>
        <v>2026-Nicht beauftragte Spitex-Organisation-</v>
      </c>
    </row>
    <row r="397" spans="1:18" x14ac:dyDescent="0.2">
      <c r="A397" s="95" t="str">
        <f>IF(ISBLANK('Zusatzblatt (Perigon)'!E392),"",'Zusatzblatt (Perigon)'!E392)</f>
        <v/>
      </c>
      <c r="B397" s="95" t="str">
        <f>IF(ISBLANK('Zusatzblatt (Perigon)'!G392),"",'Zusatzblatt (Perigon)'!G392)</f>
        <v/>
      </c>
      <c r="C397" s="96" t="str">
        <f>IF(ISBLANK('Zusatzblatt (Perigon)'!I392),"",'Zusatzblatt (Perigon)'!I392)</f>
        <v/>
      </c>
      <c r="D397" s="97" t="str">
        <f>IF(ISBLANK('Zusatzblatt (Perigon)'!J392),"",'Zusatzblatt (Perigon)'!J392)</f>
        <v/>
      </c>
      <c r="E397" s="64" t="str">
        <f>IF(ISBLANK('Zusatzblatt (Perigon)'!K392),"",'Zusatzblatt (Perigon)'!K392)</f>
        <v/>
      </c>
      <c r="F397" s="65"/>
      <c r="G397" s="64"/>
      <c r="H397" s="69" t="str">
        <f>IF(ISBLANK('Zusatzblatt (Perigon)'!L392),"",'Zusatzblatt (Perigon)'!L392)</f>
        <v/>
      </c>
      <c r="I397" s="69" t="str">
        <f>IF(ISBLANK('Zusatzblatt (Perigon)'!M392),"",'Zusatzblatt (Perigon)'!M392)</f>
        <v/>
      </c>
      <c r="J397" s="98" t="str">
        <f>IF(ISBLANK('Zusatzblatt (Perigon)'!N392),"",'Zusatzblatt (Perigon)'!N392)</f>
        <v/>
      </c>
      <c r="K397" s="99" t="str">
        <f>IF(ISBLANK('Zusatzblatt (Perigon)'!J392),"",'Zusatzblatt (Perigon)'!T392)</f>
        <v/>
      </c>
      <c r="L397" s="95" t="str">
        <f>IF(ISBLANK('Zusatzblatt (Perigon)'!O392),"",'Zusatzblatt (Perigon)'!O392)</f>
        <v/>
      </c>
      <c r="M397" s="95" t="str">
        <f>IF(ISBLANK('Zusatzblatt (Perigon)'!R392),"",'Zusatzblatt (Perigon)'!R392)</f>
        <v/>
      </c>
      <c r="N397" s="95" t="str">
        <f>IF(ISBLANK('Zusatzblatt (Perigon)'!P392),"",'Zusatzblatt (Perigon)'!P392)</f>
        <v/>
      </c>
      <c r="O397" s="38" t="str">
        <f>IF($L397="","",VLOOKUP($R397,Tarife!$A$2:$R$599,13,FALSE))</f>
        <v/>
      </c>
      <c r="P397" s="38" t="str">
        <f t="shared" si="6"/>
        <v/>
      </c>
      <c r="R397" s="100" t="str">
        <f>Zusammenzug!$C$25&amp;"-"&amp;Zusammenzug!$A$7&amp;"-"&amp;Leistungen!L397</f>
        <v>2026-Nicht beauftragte Spitex-Organisation-</v>
      </c>
    </row>
    <row r="398" spans="1:18" x14ac:dyDescent="0.2">
      <c r="A398" s="95" t="str">
        <f>IF(ISBLANK('Zusatzblatt (Perigon)'!E393),"",'Zusatzblatt (Perigon)'!E393)</f>
        <v/>
      </c>
      <c r="B398" s="95" t="str">
        <f>IF(ISBLANK('Zusatzblatt (Perigon)'!G393),"",'Zusatzblatt (Perigon)'!G393)</f>
        <v/>
      </c>
      <c r="C398" s="96" t="str">
        <f>IF(ISBLANK('Zusatzblatt (Perigon)'!I393),"",'Zusatzblatt (Perigon)'!I393)</f>
        <v/>
      </c>
      <c r="D398" s="97" t="str">
        <f>IF(ISBLANK('Zusatzblatt (Perigon)'!J393),"",'Zusatzblatt (Perigon)'!J393)</f>
        <v/>
      </c>
      <c r="E398" s="64" t="str">
        <f>IF(ISBLANK('Zusatzblatt (Perigon)'!K393),"",'Zusatzblatt (Perigon)'!K393)</f>
        <v/>
      </c>
      <c r="F398" s="65"/>
      <c r="G398" s="64"/>
      <c r="H398" s="69" t="str">
        <f>IF(ISBLANK('Zusatzblatt (Perigon)'!L393),"",'Zusatzblatt (Perigon)'!L393)</f>
        <v/>
      </c>
      <c r="I398" s="69" t="str">
        <f>IF(ISBLANK('Zusatzblatt (Perigon)'!M393),"",'Zusatzblatt (Perigon)'!M393)</f>
        <v/>
      </c>
      <c r="J398" s="98" t="str">
        <f>IF(ISBLANK('Zusatzblatt (Perigon)'!N393),"",'Zusatzblatt (Perigon)'!N393)</f>
        <v/>
      </c>
      <c r="K398" s="99" t="str">
        <f>IF(ISBLANK('Zusatzblatt (Perigon)'!J393),"",'Zusatzblatt (Perigon)'!T393)</f>
        <v/>
      </c>
      <c r="L398" s="95" t="str">
        <f>IF(ISBLANK('Zusatzblatt (Perigon)'!O393),"",'Zusatzblatt (Perigon)'!O393)</f>
        <v/>
      </c>
      <c r="M398" s="95" t="str">
        <f>IF(ISBLANK('Zusatzblatt (Perigon)'!R393),"",'Zusatzblatt (Perigon)'!R393)</f>
        <v/>
      </c>
      <c r="N398" s="95" t="str">
        <f>IF(ISBLANK('Zusatzblatt (Perigon)'!P393),"",'Zusatzblatt (Perigon)'!P393)</f>
        <v/>
      </c>
      <c r="O398" s="38" t="str">
        <f>IF($L398="","",VLOOKUP($R398,Tarife!$A$2:$R$599,13,FALSE))</f>
        <v/>
      </c>
      <c r="P398" s="38" t="str">
        <f t="shared" si="6"/>
        <v/>
      </c>
      <c r="R398" s="100" t="str">
        <f>Zusammenzug!$C$25&amp;"-"&amp;Zusammenzug!$A$7&amp;"-"&amp;Leistungen!L398</f>
        <v>2026-Nicht beauftragte Spitex-Organisation-</v>
      </c>
    </row>
    <row r="399" spans="1:18" x14ac:dyDescent="0.2">
      <c r="A399" s="95" t="str">
        <f>IF(ISBLANK('Zusatzblatt (Perigon)'!E394),"",'Zusatzblatt (Perigon)'!E394)</f>
        <v/>
      </c>
      <c r="B399" s="95" t="str">
        <f>IF(ISBLANK('Zusatzblatt (Perigon)'!G394),"",'Zusatzblatt (Perigon)'!G394)</f>
        <v/>
      </c>
      <c r="C399" s="96" t="str">
        <f>IF(ISBLANK('Zusatzblatt (Perigon)'!I394),"",'Zusatzblatt (Perigon)'!I394)</f>
        <v/>
      </c>
      <c r="D399" s="97" t="str">
        <f>IF(ISBLANK('Zusatzblatt (Perigon)'!J394),"",'Zusatzblatt (Perigon)'!J394)</f>
        <v/>
      </c>
      <c r="E399" s="64" t="str">
        <f>IF(ISBLANK('Zusatzblatt (Perigon)'!K394),"",'Zusatzblatt (Perigon)'!K394)</f>
        <v/>
      </c>
      <c r="F399" s="65"/>
      <c r="G399" s="64"/>
      <c r="H399" s="69" t="str">
        <f>IF(ISBLANK('Zusatzblatt (Perigon)'!L394),"",'Zusatzblatt (Perigon)'!L394)</f>
        <v/>
      </c>
      <c r="I399" s="69" t="str">
        <f>IF(ISBLANK('Zusatzblatt (Perigon)'!M394),"",'Zusatzblatt (Perigon)'!M394)</f>
        <v/>
      </c>
      <c r="J399" s="98" t="str">
        <f>IF(ISBLANK('Zusatzblatt (Perigon)'!N394),"",'Zusatzblatt (Perigon)'!N394)</f>
        <v/>
      </c>
      <c r="K399" s="99" t="str">
        <f>IF(ISBLANK('Zusatzblatt (Perigon)'!J394),"",'Zusatzblatt (Perigon)'!T394)</f>
        <v/>
      </c>
      <c r="L399" s="95" t="str">
        <f>IF(ISBLANK('Zusatzblatt (Perigon)'!O394),"",'Zusatzblatt (Perigon)'!O394)</f>
        <v/>
      </c>
      <c r="M399" s="95" t="str">
        <f>IF(ISBLANK('Zusatzblatt (Perigon)'!R394),"",'Zusatzblatt (Perigon)'!R394)</f>
        <v/>
      </c>
      <c r="N399" s="95" t="str">
        <f>IF(ISBLANK('Zusatzblatt (Perigon)'!P394),"",'Zusatzblatt (Perigon)'!P394)</f>
        <v/>
      </c>
      <c r="O399" s="38" t="str">
        <f>IF($L399="","",VLOOKUP($R399,Tarife!$A$2:$R$599,13,FALSE))</f>
        <v/>
      </c>
      <c r="P399" s="38" t="str">
        <f t="shared" si="6"/>
        <v/>
      </c>
      <c r="R399" s="100" t="str">
        <f>Zusammenzug!$C$25&amp;"-"&amp;Zusammenzug!$A$7&amp;"-"&amp;Leistungen!L399</f>
        <v>2026-Nicht beauftragte Spitex-Organisation-</v>
      </c>
    </row>
    <row r="400" spans="1:18" x14ac:dyDescent="0.2">
      <c r="A400" s="95" t="str">
        <f>IF(ISBLANK('Zusatzblatt (Perigon)'!E395),"",'Zusatzblatt (Perigon)'!E395)</f>
        <v/>
      </c>
      <c r="B400" s="95" t="str">
        <f>IF(ISBLANK('Zusatzblatt (Perigon)'!G395),"",'Zusatzblatt (Perigon)'!G395)</f>
        <v/>
      </c>
      <c r="C400" s="96" t="str">
        <f>IF(ISBLANK('Zusatzblatt (Perigon)'!I395),"",'Zusatzblatt (Perigon)'!I395)</f>
        <v/>
      </c>
      <c r="D400" s="97" t="str">
        <f>IF(ISBLANK('Zusatzblatt (Perigon)'!J395),"",'Zusatzblatt (Perigon)'!J395)</f>
        <v/>
      </c>
      <c r="E400" s="64" t="str">
        <f>IF(ISBLANK('Zusatzblatt (Perigon)'!K395),"",'Zusatzblatt (Perigon)'!K395)</f>
        <v/>
      </c>
      <c r="F400" s="65"/>
      <c r="G400" s="64"/>
      <c r="H400" s="69" t="str">
        <f>IF(ISBLANK('Zusatzblatt (Perigon)'!L395),"",'Zusatzblatt (Perigon)'!L395)</f>
        <v/>
      </c>
      <c r="I400" s="69" t="str">
        <f>IF(ISBLANK('Zusatzblatt (Perigon)'!M395),"",'Zusatzblatt (Perigon)'!M395)</f>
        <v/>
      </c>
      <c r="J400" s="98" t="str">
        <f>IF(ISBLANK('Zusatzblatt (Perigon)'!N395),"",'Zusatzblatt (Perigon)'!N395)</f>
        <v/>
      </c>
      <c r="K400" s="99" t="str">
        <f>IF(ISBLANK('Zusatzblatt (Perigon)'!J395),"",'Zusatzblatt (Perigon)'!T395)</f>
        <v/>
      </c>
      <c r="L400" s="95" t="str">
        <f>IF(ISBLANK('Zusatzblatt (Perigon)'!O395),"",'Zusatzblatt (Perigon)'!O395)</f>
        <v/>
      </c>
      <c r="M400" s="95" t="str">
        <f>IF(ISBLANK('Zusatzblatt (Perigon)'!R395),"",'Zusatzblatt (Perigon)'!R395)</f>
        <v/>
      </c>
      <c r="N400" s="95" t="str">
        <f>IF(ISBLANK('Zusatzblatt (Perigon)'!P395),"",'Zusatzblatt (Perigon)'!P395)</f>
        <v/>
      </c>
      <c r="O400" s="38" t="str">
        <f>IF($L400="","",VLOOKUP($R400,Tarife!$A$2:$R$599,13,FALSE))</f>
        <v/>
      </c>
      <c r="P400" s="38" t="str">
        <f t="shared" si="6"/>
        <v/>
      </c>
      <c r="R400" s="100" t="str">
        <f>Zusammenzug!$C$25&amp;"-"&amp;Zusammenzug!$A$7&amp;"-"&amp;Leistungen!L400</f>
        <v>2026-Nicht beauftragte Spitex-Organisation-</v>
      </c>
    </row>
    <row r="401" spans="1:18" x14ac:dyDescent="0.2">
      <c r="A401" s="95" t="str">
        <f>IF(ISBLANK('Zusatzblatt (Perigon)'!E396),"",'Zusatzblatt (Perigon)'!E396)</f>
        <v/>
      </c>
      <c r="B401" s="95" t="str">
        <f>IF(ISBLANK('Zusatzblatt (Perigon)'!G396),"",'Zusatzblatt (Perigon)'!G396)</f>
        <v/>
      </c>
      <c r="C401" s="96" t="str">
        <f>IF(ISBLANK('Zusatzblatt (Perigon)'!I396),"",'Zusatzblatt (Perigon)'!I396)</f>
        <v/>
      </c>
      <c r="D401" s="97" t="str">
        <f>IF(ISBLANK('Zusatzblatt (Perigon)'!J396),"",'Zusatzblatt (Perigon)'!J396)</f>
        <v/>
      </c>
      <c r="E401" s="64" t="str">
        <f>IF(ISBLANK('Zusatzblatt (Perigon)'!K396),"",'Zusatzblatt (Perigon)'!K396)</f>
        <v/>
      </c>
      <c r="F401" s="65"/>
      <c r="G401" s="64"/>
      <c r="H401" s="69" t="str">
        <f>IF(ISBLANK('Zusatzblatt (Perigon)'!L396),"",'Zusatzblatt (Perigon)'!L396)</f>
        <v/>
      </c>
      <c r="I401" s="69" t="str">
        <f>IF(ISBLANK('Zusatzblatt (Perigon)'!M396),"",'Zusatzblatt (Perigon)'!M396)</f>
        <v/>
      </c>
      <c r="J401" s="98" t="str">
        <f>IF(ISBLANK('Zusatzblatt (Perigon)'!N396),"",'Zusatzblatt (Perigon)'!N396)</f>
        <v/>
      </c>
      <c r="K401" s="99" t="str">
        <f>IF(ISBLANK('Zusatzblatt (Perigon)'!J396),"",'Zusatzblatt (Perigon)'!T396)</f>
        <v/>
      </c>
      <c r="L401" s="95" t="str">
        <f>IF(ISBLANK('Zusatzblatt (Perigon)'!O396),"",'Zusatzblatt (Perigon)'!O396)</f>
        <v/>
      </c>
      <c r="M401" s="95" t="str">
        <f>IF(ISBLANK('Zusatzblatt (Perigon)'!R396),"",'Zusatzblatt (Perigon)'!R396)</f>
        <v/>
      </c>
      <c r="N401" s="95" t="str">
        <f>IF(ISBLANK('Zusatzblatt (Perigon)'!P396),"",'Zusatzblatt (Perigon)'!P396)</f>
        <v/>
      </c>
      <c r="O401" s="38" t="str">
        <f>IF($L401="","",VLOOKUP($R401,Tarife!$A$2:$R$599,13,FALSE))</f>
        <v/>
      </c>
      <c r="P401" s="38" t="str">
        <f t="shared" si="6"/>
        <v/>
      </c>
      <c r="R401" s="100" t="str">
        <f>Zusammenzug!$C$25&amp;"-"&amp;Zusammenzug!$A$7&amp;"-"&amp;Leistungen!L401</f>
        <v>2026-Nicht beauftragte Spitex-Organisation-</v>
      </c>
    </row>
    <row r="402" spans="1:18" x14ac:dyDescent="0.2">
      <c r="A402" s="95" t="str">
        <f>IF(ISBLANK('Zusatzblatt (Perigon)'!E397),"",'Zusatzblatt (Perigon)'!E397)</f>
        <v/>
      </c>
      <c r="B402" s="95" t="str">
        <f>IF(ISBLANK('Zusatzblatt (Perigon)'!G397),"",'Zusatzblatt (Perigon)'!G397)</f>
        <v/>
      </c>
      <c r="C402" s="96" t="str">
        <f>IF(ISBLANK('Zusatzblatt (Perigon)'!I397),"",'Zusatzblatt (Perigon)'!I397)</f>
        <v/>
      </c>
      <c r="D402" s="97" t="str">
        <f>IF(ISBLANK('Zusatzblatt (Perigon)'!J397),"",'Zusatzblatt (Perigon)'!J397)</f>
        <v/>
      </c>
      <c r="E402" s="64" t="str">
        <f>IF(ISBLANK('Zusatzblatt (Perigon)'!K397),"",'Zusatzblatt (Perigon)'!K397)</f>
        <v/>
      </c>
      <c r="F402" s="65"/>
      <c r="G402" s="64"/>
      <c r="H402" s="69" t="str">
        <f>IF(ISBLANK('Zusatzblatt (Perigon)'!L397),"",'Zusatzblatt (Perigon)'!L397)</f>
        <v/>
      </c>
      <c r="I402" s="69" t="str">
        <f>IF(ISBLANK('Zusatzblatt (Perigon)'!M397),"",'Zusatzblatt (Perigon)'!M397)</f>
        <v/>
      </c>
      <c r="J402" s="98" t="str">
        <f>IF(ISBLANK('Zusatzblatt (Perigon)'!N397),"",'Zusatzblatt (Perigon)'!N397)</f>
        <v/>
      </c>
      <c r="K402" s="99" t="str">
        <f>IF(ISBLANK('Zusatzblatt (Perigon)'!J397),"",'Zusatzblatt (Perigon)'!T397)</f>
        <v/>
      </c>
      <c r="L402" s="95" t="str">
        <f>IF(ISBLANK('Zusatzblatt (Perigon)'!O397),"",'Zusatzblatt (Perigon)'!O397)</f>
        <v/>
      </c>
      <c r="M402" s="95" t="str">
        <f>IF(ISBLANK('Zusatzblatt (Perigon)'!R397),"",'Zusatzblatt (Perigon)'!R397)</f>
        <v/>
      </c>
      <c r="N402" s="95" t="str">
        <f>IF(ISBLANK('Zusatzblatt (Perigon)'!P397),"",'Zusatzblatt (Perigon)'!P397)</f>
        <v/>
      </c>
      <c r="O402" s="38" t="str">
        <f>IF($L402="","",VLOOKUP($R402,Tarife!$A$2:$R$599,13,FALSE))</f>
        <v/>
      </c>
      <c r="P402" s="38" t="str">
        <f t="shared" si="6"/>
        <v/>
      </c>
      <c r="R402" s="100" t="str">
        <f>Zusammenzug!$C$25&amp;"-"&amp;Zusammenzug!$A$7&amp;"-"&amp;Leistungen!L402</f>
        <v>2026-Nicht beauftragte Spitex-Organisation-</v>
      </c>
    </row>
    <row r="403" spans="1:18" x14ac:dyDescent="0.2">
      <c r="A403" s="95" t="str">
        <f>IF(ISBLANK('Zusatzblatt (Perigon)'!E398),"",'Zusatzblatt (Perigon)'!E398)</f>
        <v/>
      </c>
      <c r="B403" s="95" t="str">
        <f>IF(ISBLANK('Zusatzblatt (Perigon)'!G398),"",'Zusatzblatt (Perigon)'!G398)</f>
        <v/>
      </c>
      <c r="C403" s="96" t="str">
        <f>IF(ISBLANK('Zusatzblatt (Perigon)'!I398),"",'Zusatzblatt (Perigon)'!I398)</f>
        <v/>
      </c>
      <c r="D403" s="97" t="str">
        <f>IF(ISBLANK('Zusatzblatt (Perigon)'!J398),"",'Zusatzblatt (Perigon)'!J398)</f>
        <v/>
      </c>
      <c r="E403" s="64" t="str">
        <f>IF(ISBLANK('Zusatzblatt (Perigon)'!K398),"",'Zusatzblatt (Perigon)'!K398)</f>
        <v/>
      </c>
      <c r="F403" s="65"/>
      <c r="G403" s="64"/>
      <c r="H403" s="69" t="str">
        <f>IF(ISBLANK('Zusatzblatt (Perigon)'!L398),"",'Zusatzblatt (Perigon)'!L398)</f>
        <v/>
      </c>
      <c r="I403" s="69" t="str">
        <f>IF(ISBLANK('Zusatzblatt (Perigon)'!M398),"",'Zusatzblatt (Perigon)'!M398)</f>
        <v/>
      </c>
      <c r="J403" s="98" t="str">
        <f>IF(ISBLANK('Zusatzblatt (Perigon)'!N398),"",'Zusatzblatt (Perigon)'!N398)</f>
        <v/>
      </c>
      <c r="K403" s="99" t="str">
        <f>IF(ISBLANK('Zusatzblatt (Perigon)'!J398),"",'Zusatzblatt (Perigon)'!T398)</f>
        <v/>
      </c>
      <c r="L403" s="95" t="str">
        <f>IF(ISBLANK('Zusatzblatt (Perigon)'!O398),"",'Zusatzblatt (Perigon)'!O398)</f>
        <v/>
      </c>
      <c r="M403" s="95" t="str">
        <f>IF(ISBLANK('Zusatzblatt (Perigon)'!R398),"",'Zusatzblatt (Perigon)'!R398)</f>
        <v/>
      </c>
      <c r="N403" s="95" t="str">
        <f>IF(ISBLANK('Zusatzblatt (Perigon)'!P398),"",'Zusatzblatt (Perigon)'!P398)</f>
        <v/>
      </c>
      <c r="O403" s="38" t="str">
        <f>IF($L403="","",VLOOKUP($R403,Tarife!$A$2:$R$599,13,FALSE))</f>
        <v/>
      </c>
      <c r="P403" s="38" t="str">
        <f t="shared" si="6"/>
        <v/>
      </c>
      <c r="R403" s="100" t="str">
        <f>Zusammenzug!$C$25&amp;"-"&amp;Zusammenzug!$A$7&amp;"-"&amp;Leistungen!L403</f>
        <v>2026-Nicht beauftragte Spitex-Organisation-</v>
      </c>
    </row>
    <row r="404" spans="1:18" x14ac:dyDescent="0.2">
      <c r="A404" s="95" t="str">
        <f>IF(ISBLANK('Zusatzblatt (Perigon)'!E399),"",'Zusatzblatt (Perigon)'!E399)</f>
        <v/>
      </c>
      <c r="B404" s="95" t="str">
        <f>IF(ISBLANK('Zusatzblatt (Perigon)'!G399),"",'Zusatzblatt (Perigon)'!G399)</f>
        <v/>
      </c>
      <c r="C404" s="96" t="str">
        <f>IF(ISBLANK('Zusatzblatt (Perigon)'!I399),"",'Zusatzblatt (Perigon)'!I399)</f>
        <v/>
      </c>
      <c r="D404" s="97" t="str">
        <f>IF(ISBLANK('Zusatzblatt (Perigon)'!J399),"",'Zusatzblatt (Perigon)'!J399)</f>
        <v/>
      </c>
      <c r="E404" s="64" t="str">
        <f>IF(ISBLANK('Zusatzblatt (Perigon)'!K399),"",'Zusatzblatt (Perigon)'!K399)</f>
        <v/>
      </c>
      <c r="F404" s="65"/>
      <c r="G404" s="64"/>
      <c r="H404" s="69" t="str">
        <f>IF(ISBLANK('Zusatzblatt (Perigon)'!L399),"",'Zusatzblatt (Perigon)'!L399)</f>
        <v/>
      </c>
      <c r="I404" s="69" t="str">
        <f>IF(ISBLANK('Zusatzblatt (Perigon)'!M399),"",'Zusatzblatt (Perigon)'!M399)</f>
        <v/>
      </c>
      <c r="J404" s="98" t="str">
        <f>IF(ISBLANK('Zusatzblatt (Perigon)'!N399),"",'Zusatzblatt (Perigon)'!N399)</f>
        <v/>
      </c>
      <c r="K404" s="99" t="str">
        <f>IF(ISBLANK('Zusatzblatt (Perigon)'!J399),"",'Zusatzblatt (Perigon)'!T399)</f>
        <v/>
      </c>
      <c r="L404" s="95" t="str">
        <f>IF(ISBLANK('Zusatzblatt (Perigon)'!O399),"",'Zusatzblatt (Perigon)'!O399)</f>
        <v/>
      </c>
      <c r="M404" s="95" t="str">
        <f>IF(ISBLANK('Zusatzblatt (Perigon)'!R399),"",'Zusatzblatt (Perigon)'!R399)</f>
        <v/>
      </c>
      <c r="N404" s="95" t="str">
        <f>IF(ISBLANK('Zusatzblatt (Perigon)'!P399),"",'Zusatzblatt (Perigon)'!P399)</f>
        <v/>
      </c>
      <c r="O404" s="38" t="str">
        <f>IF($L404="","",VLOOKUP($R404,Tarife!$A$2:$R$599,13,FALSE))</f>
        <v/>
      </c>
      <c r="P404" s="38" t="str">
        <f t="shared" si="6"/>
        <v/>
      </c>
      <c r="R404" s="100" t="str">
        <f>Zusammenzug!$C$25&amp;"-"&amp;Zusammenzug!$A$7&amp;"-"&amp;Leistungen!L404</f>
        <v>2026-Nicht beauftragte Spitex-Organisation-</v>
      </c>
    </row>
    <row r="405" spans="1:18" x14ac:dyDescent="0.2">
      <c r="A405" s="95" t="str">
        <f>IF(ISBLANK('Zusatzblatt (Perigon)'!E400),"",'Zusatzblatt (Perigon)'!E400)</f>
        <v/>
      </c>
      <c r="B405" s="95" t="str">
        <f>IF(ISBLANK('Zusatzblatt (Perigon)'!G400),"",'Zusatzblatt (Perigon)'!G400)</f>
        <v/>
      </c>
      <c r="C405" s="96" t="str">
        <f>IF(ISBLANK('Zusatzblatt (Perigon)'!I400),"",'Zusatzblatt (Perigon)'!I400)</f>
        <v/>
      </c>
      <c r="D405" s="97" t="str">
        <f>IF(ISBLANK('Zusatzblatt (Perigon)'!J400),"",'Zusatzblatt (Perigon)'!J400)</f>
        <v/>
      </c>
      <c r="E405" s="64" t="str">
        <f>IF(ISBLANK('Zusatzblatt (Perigon)'!K400),"",'Zusatzblatt (Perigon)'!K400)</f>
        <v/>
      </c>
      <c r="F405" s="65"/>
      <c r="G405" s="64"/>
      <c r="H405" s="69" t="str">
        <f>IF(ISBLANK('Zusatzblatt (Perigon)'!L400),"",'Zusatzblatt (Perigon)'!L400)</f>
        <v/>
      </c>
      <c r="I405" s="69" t="str">
        <f>IF(ISBLANK('Zusatzblatt (Perigon)'!M400),"",'Zusatzblatt (Perigon)'!M400)</f>
        <v/>
      </c>
      <c r="J405" s="98" t="str">
        <f>IF(ISBLANK('Zusatzblatt (Perigon)'!N400),"",'Zusatzblatt (Perigon)'!N400)</f>
        <v/>
      </c>
      <c r="K405" s="99" t="str">
        <f>IF(ISBLANK('Zusatzblatt (Perigon)'!J400),"",'Zusatzblatt (Perigon)'!T400)</f>
        <v/>
      </c>
      <c r="L405" s="95" t="str">
        <f>IF(ISBLANK('Zusatzblatt (Perigon)'!O400),"",'Zusatzblatt (Perigon)'!O400)</f>
        <v/>
      </c>
      <c r="M405" s="95" t="str">
        <f>IF(ISBLANK('Zusatzblatt (Perigon)'!R400),"",'Zusatzblatt (Perigon)'!R400)</f>
        <v/>
      </c>
      <c r="N405" s="95" t="str">
        <f>IF(ISBLANK('Zusatzblatt (Perigon)'!P400),"",'Zusatzblatt (Perigon)'!P400)</f>
        <v/>
      </c>
      <c r="O405" s="38" t="str">
        <f>IF($L405="","",VLOOKUP($R405,Tarife!$A$2:$R$599,13,FALSE))</f>
        <v/>
      </c>
      <c r="P405" s="38" t="str">
        <f t="shared" si="6"/>
        <v/>
      </c>
      <c r="R405" s="100" t="str">
        <f>Zusammenzug!$C$25&amp;"-"&amp;Zusammenzug!$A$7&amp;"-"&amp;Leistungen!L405</f>
        <v>2026-Nicht beauftragte Spitex-Organisation-</v>
      </c>
    </row>
    <row r="406" spans="1:18" x14ac:dyDescent="0.2">
      <c r="A406" s="95" t="str">
        <f>IF(ISBLANK('Zusatzblatt (Perigon)'!E401),"",'Zusatzblatt (Perigon)'!E401)</f>
        <v/>
      </c>
      <c r="B406" s="95" t="str">
        <f>IF(ISBLANK('Zusatzblatt (Perigon)'!G401),"",'Zusatzblatt (Perigon)'!G401)</f>
        <v/>
      </c>
      <c r="C406" s="96" t="str">
        <f>IF(ISBLANK('Zusatzblatt (Perigon)'!I401),"",'Zusatzblatt (Perigon)'!I401)</f>
        <v/>
      </c>
      <c r="D406" s="97" t="str">
        <f>IF(ISBLANK('Zusatzblatt (Perigon)'!J401),"",'Zusatzblatt (Perigon)'!J401)</f>
        <v/>
      </c>
      <c r="E406" s="64" t="str">
        <f>IF(ISBLANK('Zusatzblatt (Perigon)'!K401),"",'Zusatzblatt (Perigon)'!K401)</f>
        <v/>
      </c>
      <c r="F406" s="65"/>
      <c r="G406" s="64"/>
      <c r="H406" s="69" t="str">
        <f>IF(ISBLANK('Zusatzblatt (Perigon)'!L401),"",'Zusatzblatt (Perigon)'!L401)</f>
        <v/>
      </c>
      <c r="I406" s="69" t="str">
        <f>IF(ISBLANK('Zusatzblatt (Perigon)'!M401),"",'Zusatzblatt (Perigon)'!M401)</f>
        <v/>
      </c>
      <c r="J406" s="98" t="str">
        <f>IF(ISBLANK('Zusatzblatt (Perigon)'!N401),"",'Zusatzblatt (Perigon)'!N401)</f>
        <v/>
      </c>
      <c r="K406" s="99" t="str">
        <f>IF(ISBLANK('Zusatzblatt (Perigon)'!J401),"",'Zusatzblatt (Perigon)'!T401)</f>
        <v/>
      </c>
      <c r="L406" s="95" t="str">
        <f>IF(ISBLANK('Zusatzblatt (Perigon)'!O401),"",'Zusatzblatt (Perigon)'!O401)</f>
        <v/>
      </c>
      <c r="M406" s="95" t="str">
        <f>IF(ISBLANK('Zusatzblatt (Perigon)'!R401),"",'Zusatzblatt (Perigon)'!R401)</f>
        <v/>
      </c>
      <c r="N406" s="95" t="str">
        <f>IF(ISBLANK('Zusatzblatt (Perigon)'!P401),"",'Zusatzblatt (Perigon)'!P401)</f>
        <v/>
      </c>
      <c r="O406" s="38" t="str">
        <f>IF($L406="","",VLOOKUP($R406,Tarife!$A$2:$R$599,13,FALSE))</f>
        <v/>
      </c>
      <c r="P406" s="38" t="str">
        <f t="shared" si="6"/>
        <v/>
      </c>
      <c r="R406" s="100" t="str">
        <f>Zusammenzug!$C$25&amp;"-"&amp;Zusammenzug!$A$7&amp;"-"&amp;Leistungen!L406</f>
        <v>2026-Nicht beauftragte Spitex-Organisation-</v>
      </c>
    </row>
    <row r="407" spans="1:18" x14ac:dyDescent="0.2">
      <c r="A407" s="95" t="str">
        <f>IF(ISBLANK('Zusatzblatt (Perigon)'!E402),"",'Zusatzblatt (Perigon)'!E402)</f>
        <v/>
      </c>
      <c r="B407" s="95" t="str">
        <f>IF(ISBLANK('Zusatzblatt (Perigon)'!G402),"",'Zusatzblatt (Perigon)'!G402)</f>
        <v/>
      </c>
      <c r="C407" s="96" t="str">
        <f>IF(ISBLANK('Zusatzblatt (Perigon)'!I402),"",'Zusatzblatt (Perigon)'!I402)</f>
        <v/>
      </c>
      <c r="D407" s="97" t="str">
        <f>IF(ISBLANK('Zusatzblatt (Perigon)'!J402),"",'Zusatzblatt (Perigon)'!J402)</f>
        <v/>
      </c>
      <c r="E407" s="64" t="str">
        <f>IF(ISBLANK('Zusatzblatt (Perigon)'!K402),"",'Zusatzblatt (Perigon)'!K402)</f>
        <v/>
      </c>
      <c r="F407" s="65"/>
      <c r="G407" s="64"/>
      <c r="H407" s="69" t="str">
        <f>IF(ISBLANK('Zusatzblatt (Perigon)'!L402),"",'Zusatzblatt (Perigon)'!L402)</f>
        <v/>
      </c>
      <c r="I407" s="69" t="str">
        <f>IF(ISBLANK('Zusatzblatt (Perigon)'!M402),"",'Zusatzblatt (Perigon)'!M402)</f>
        <v/>
      </c>
      <c r="J407" s="98" t="str">
        <f>IF(ISBLANK('Zusatzblatt (Perigon)'!N402),"",'Zusatzblatt (Perigon)'!N402)</f>
        <v/>
      </c>
      <c r="K407" s="99" t="str">
        <f>IF(ISBLANK('Zusatzblatt (Perigon)'!J402),"",'Zusatzblatt (Perigon)'!T402)</f>
        <v/>
      </c>
      <c r="L407" s="95" t="str">
        <f>IF(ISBLANK('Zusatzblatt (Perigon)'!O402),"",'Zusatzblatt (Perigon)'!O402)</f>
        <v/>
      </c>
      <c r="M407" s="95" t="str">
        <f>IF(ISBLANK('Zusatzblatt (Perigon)'!R402),"",'Zusatzblatt (Perigon)'!R402)</f>
        <v/>
      </c>
      <c r="N407" s="95" t="str">
        <f>IF(ISBLANK('Zusatzblatt (Perigon)'!P402),"",'Zusatzblatt (Perigon)'!P402)</f>
        <v/>
      </c>
      <c r="O407" s="38" t="str">
        <f>IF($L407="","",VLOOKUP($R407,Tarife!$A$2:$R$599,13,FALSE))</f>
        <v/>
      </c>
      <c r="P407" s="38" t="str">
        <f t="shared" si="6"/>
        <v/>
      </c>
      <c r="R407" s="100" t="str">
        <f>Zusammenzug!$C$25&amp;"-"&amp;Zusammenzug!$A$7&amp;"-"&amp;Leistungen!L407</f>
        <v>2026-Nicht beauftragte Spitex-Organisation-</v>
      </c>
    </row>
    <row r="408" spans="1:18" x14ac:dyDescent="0.2">
      <c r="A408" s="95" t="str">
        <f>IF(ISBLANK('Zusatzblatt (Perigon)'!E403),"",'Zusatzblatt (Perigon)'!E403)</f>
        <v/>
      </c>
      <c r="B408" s="95" t="str">
        <f>IF(ISBLANK('Zusatzblatt (Perigon)'!G403),"",'Zusatzblatt (Perigon)'!G403)</f>
        <v/>
      </c>
      <c r="C408" s="96" t="str">
        <f>IF(ISBLANK('Zusatzblatt (Perigon)'!I403),"",'Zusatzblatt (Perigon)'!I403)</f>
        <v/>
      </c>
      <c r="D408" s="97" t="str">
        <f>IF(ISBLANK('Zusatzblatt (Perigon)'!J403),"",'Zusatzblatt (Perigon)'!J403)</f>
        <v/>
      </c>
      <c r="E408" s="64" t="str">
        <f>IF(ISBLANK('Zusatzblatt (Perigon)'!K403),"",'Zusatzblatt (Perigon)'!K403)</f>
        <v/>
      </c>
      <c r="F408" s="65"/>
      <c r="G408" s="64"/>
      <c r="H408" s="69" t="str">
        <f>IF(ISBLANK('Zusatzblatt (Perigon)'!L403),"",'Zusatzblatt (Perigon)'!L403)</f>
        <v/>
      </c>
      <c r="I408" s="69" t="str">
        <f>IF(ISBLANK('Zusatzblatt (Perigon)'!M403),"",'Zusatzblatt (Perigon)'!M403)</f>
        <v/>
      </c>
      <c r="J408" s="98" t="str">
        <f>IF(ISBLANK('Zusatzblatt (Perigon)'!N403),"",'Zusatzblatt (Perigon)'!N403)</f>
        <v/>
      </c>
      <c r="K408" s="99" t="str">
        <f>IF(ISBLANK('Zusatzblatt (Perigon)'!J403),"",'Zusatzblatt (Perigon)'!T403)</f>
        <v/>
      </c>
      <c r="L408" s="95" t="str">
        <f>IF(ISBLANK('Zusatzblatt (Perigon)'!O403),"",'Zusatzblatt (Perigon)'!O403)</f>
        <v/>
      </c>
      <c r="M408" s="95" t="str">
        <f>IF(ISBLANK('Zusatzblatt (Perigon)'!R403),"",'Zusatzblatt (Perigon)'!R403)</f>
        <v/>
      </c>
      <c r="N408" s="95" t="str">
        <f>IF(ISBLANK('Zusatzblatt (Perigon)'!P403),"",'Zusatzblatt (Perigon)'!P403)</f>
        <v/>
      </c>
      <c r="O408" s="38" t="str">
        <f>IF($L408="","",VLOOKUP($R408,Tarife!$A$2:$R$599,13,FALSE))</f>
        <v/>
      </c>
      <c r="P408" s="38" t="str">
        <f t="shared" si="6"/>
        <v/>
      </c>
      <c r="R408" s="100" t="str">
        <f>Zusammenzug!$C$25&amp;"-"&amp;Zusammenzug!$A$7&amp;"-"&amp;Leistungen!L408</f>
        <v>2026-Nicht beauftragte Spitex-Organisation-</v>
      </c>
    </row>
    <row r="409" spans="1:18" x14ac:dyDescent="0.2">
      <c r="A409" s="95" t="str">
        <f>IF(ISBLANK('Zusatzblatt (Perigon)'!E404),"",'Zusatzblatt (Perigon)'!E404)</f>
        <v/>
      </c>
      <c r="B409" s="95" t="str">
        <f>IF(ISBLANK('Zusatzblatt (Perigon)'!G404),"",'Zusatzblatt (Perigon)'!G404)</f>
        <v/>
      </c>
      <c r="C409" s="96" t="str">
        <f>IF(ISBLANK('Zusatzblatt (Perigon)'!I404),"",'Zusatzblatt (Perigon)'!I404)</f>
        <v/>
      </c>
      <c r="D409" s="97" t="str">
        <f>IF(ISBLANK('Zusatzblatt (Perigon)'!J404),"",'Zusatzblatt (Perigon)'!J404)</f>
        <v/>
      </c>
      <c r="E409" s="64" t="str">
        <f>IF(ISBLANK('Zusatzblatt (Perigon)'!K404),"",'Zusatzblatt (Perigon)'!K404)</f>
        <v/>
      </c>
      <c r="F409" s="65"/>
      <c r="G409" s="64"/>
      <c r="H409" s="69" t="str">
        <f>IF(ISBLANK('Zusatzblatt (Perigon)'!L404),"",'Zusatzblatt (Perigon)'!L404)</f>
        <v/>
      </c>
      <c r="I409" s="69" t="str">
        <f>IF(ISBLANK('Zusatzblatt (Perigon)'!M404),"",'Zusatzblatt (Perigon)'!M404)</f>
        <v/>
      </c>
      <c r="J409" s="98" t="str">
        <f>IF(ISBLANK('Zusatzblatt (Perigon)'!N404),"",'Zusatzblatt (Perigon)'!N404)</f>
        <v/>
      </c>
      <c r="K409" s="99" t="str">
        <f>IF(ISBLANK('Zusatzblatt (Perigon)'!J404),"",'Zusatzblatt (Perigon)'!T404)</f>
        <v/>
      </c>
      <c r="L409" s="95" t="str">
        <f>IF(ISBLANK('Zusatzblatt (Perigon)'!O404),"",'Zusatzblatt (Perigon)'!O404)</f>
        <v/>
      </c>
      <c r="M409" s="95" t="str">
        <f>IF(ISBLANK('Zusatzblatt (Perigon)'!R404),"",'Zusatzblatt (Perigon)'!R404)</f>
        <v/>
      </c>
      <c r="N409" s="95" t="str">
        <f>IF(ISBLANK('Zusatzblatt (Perigon)'!P404),"",'Zusatzblatt (Perigon)'!P404)</f>
        <v/>
      </c>
      <c r="O409" s="38" t="str">
        <f>IF($L409="","",VLOOKUP($R409,Tarife!$A$2:$R$599,13,FALSE))</f>
        <v/>
      </c>
      <c r="P409" s="38" t="str">
        <f t="shared" si="6"/>
        <v/>
      </c>
      <c r="R409" s="100" t="str">
        <f>Zusammenzug!$C$25&amp;"-"&amp;Zusammenzug!$A$7&amp;"-"&amp;Leistungen!L409</f>
        <v>2026-Nicht beauftragte Spitex-Organisation-</v>
      </c>
    </row>
    <row r="410" spans="1:18" x14ac:dyDescent="0.2">
      <c r="A410" s="95" t="str">
        <f>IF(ISBLANK('Zusatzblatt (Perigon)'!E405),"",'Zusatzblatt (Perigon)'!E405)</f>
        <v/>
      </c>
      <c r="B410" s="95" t="str">
        <f>IF(ISBLANK('Zusatzblatt (Perigon)'!G405),"",'Zusatzblatt (Perigon)'!G405)</f>
        <v/>
      </c>
      <c r="C410" s="96" t="str">
        <f>IF(ISBLANK('Zusatzblatt (Perigon)'!I405),"",'Zusatzblatt (Perigon)'!I405)</f>
        <v/>
      </c>
      <c r="D410" s="97" t="str">
        <f>IF(ISBLANK('Zusatzblatt (Perigon)'!J405),"",'Zusatzblatt (Perigon)'!J405)</f>
        <v/>
      </c>
      <c r="E410" s="64" t="str">
        <f>IF(ISBLANK('Zusatzblatt (Perigon)'!K405),"",'Zusatzblatt (Perigon)'!K405)</f>
        <v/>
      </c>
      <c r="F410" s="65"/>
      <c r="G410" s="64"/>
      <c r="H410" s="69" t="str">
        <f>IF(ISBLANK('Zusatzblatt (Perigon)'!L405),"",'Zusatzblatt (Perigon)'!L405)</f>
        <v/>
      </c>
      <c r="I410" s="69" t="str">
        <f>IF(ISBLANK('Zusatzblatt (Perigon)'!M405),"",'Zusatzblatt (Perigon)'!M405)</f>
        <v/>
      </c>
      <c r="J410" s="98" t="str">
        <f>IF(ISBLANK('Zusatzblatt (Perigon)'!N405),"",'Zusatzblatt (Perigon)'!N405)</f>
        <v/>
      </c>
      <c r="K410" s="99" t="str">
        <f>IF(ISBLANK('Zusatzblatt (Perigon)'!J405),"",'Zusatzblatt (Perigon)'!T405)</f>
        <v/>
      </c>
      <c r="L410" s="95" t="str">
        <f>IF(ISBLANK('Zusatzblatt (Perigon)'!O405),"",'Zusatzblatt (Perigon)'!O405)</f>
        <v/>
      </c>
      <c r="M410" s="95" t="str">
        <f>IF(ISBLANK('Zusatzblatt (Perigon)'!R405),"",'Zusatzblatt (Perigon)'!R405)</f>
        <v/>
      </c>
      <c r="N410" s="95" t="str">
        <f>IF(ISBLANK('Zusatzblatt (Perigon)'!P405),"",'Zusatzblatt (Perigon)'!P405)</f>
        <v/>
      </c>
      <c r="O410" s="38" t="str">
        <f>IF($L410="","",VLOOKUP($R410,Tarife!$A$2:$R$599,13,FALSE))</f>
        <v/>
      </c>
      <c r="P410" s="38" t="str">
        <f t="shared" si="6"/>
        <v/>
      </c>
      <c r="R410" s="100" t="str">
        <f>Zusammenzug!$C$25&amp;"-"&amp;Zusammenzug!$A$7&amp;"-"&amp;Leistungen!L410</f>
        <v>2026-Nicht beauftragte Spitex-Organisation-</v>
      </c>
    </row>
    <row r="411" spans="1:18" x14ac:dyDescent="0.2">
      <c r="A411" s="95" t="str">
        <f>IF(ISBLANK('Zusatzblatt (Perigon)'!E406),"",'Zusatzblatt (Perigon)'!E406)</f>
        <v/>
      </c>
      <c r="B411" s="95" t="str">
        <f>IF(ISBLANK('Zusatzblatt (Perigon)'!G406),"",'Zusatzblatt (Perigon)'!G406)</f>
        <v/>
      </c>
      <c r="C411" s="96" t="str">
        <f>IF(ISBLANK('Zusatzblatt (Perigon)'!I406),"",'Zusatzblatt (Perigon)'!I406)</f>
        <v/>
      </c>
      <c r="D411" s="97" t="str">
        <f>IF(ISBLANK('Zusatzblatt (Perigon)'!J406),"",'Zusatzblatt (Perigon)'!J406)</f>
        <v/>
      </c>
      <c r="E411" s="64" t="str">
        <f>IF(ISBLANK('Zusatzblatt (Perigon)'!K406),"",'Zusatzblatt (Perigon)'!K406)</f>
        <v/>
      </c>
      <c r="F411" s="65"/>
      <c r="G411" s="64"/>
      <c r="H411" s="69" t="str">
        <f>IF(ISBLANK('Zusatzblatt (Perigon)'!L406),"",'Zusatzblatt (Perigon)'!L406)</f>
        <v/>
      </c>
      <c r="I411" s="69" t="str">
        <f>IF(ISBLANK('Zusatzblatt (Perigon)'!M406),"",'Zusatzblatt (Perigon)'!M406)</f>
        <v/>
      </c>
      <c r="J411" s="98" t="str">
        <f>IF(ISBLANK('Zusatzblatt (Perigon)'!N406),"",'Zusatzblatt (Perigon)'!N406)</f>
        <v/>
      </c>
      <c r="K411" s="99" t="str">
        <f>IF(ISBLANK('Zusatzblatt (Perigon)'!J406),"",'Zusatzblatt (Perigon)'!T406)</f>
        <v/>
      </c>
      <c r="L411" s="95" t="str">
        <f>IF(ISBLANK('Zusatzblatt (Perigon)'!O406),"",'Zusatzblatt (Perigon)'!O406)</f>
        <v/>
      </c>
      <c r="M411" s="95" t="str">
        <f>IF(ISBLANK('Zusatzblatt (Perigon)'!R406),"",'Zusatzblatt (Perigon)'!R406)</f>
        <v/>
      </c>
      <c r="N411" s="95" t="str">
        <f>IF(ISBLANK('Zusatzblatt (Perigon)'!P406),"",'Zusatzblatt (Perigon)'!P406)</f>
        <v/>
      </c>
      <c r="O411" s="38" t="str">
        <f>IF($L411="","",VLOOKUP($R411,Tarife!$A$2:$R$599,13,FALSE))</f>
        <v/>
      </c>
      <c r="P411" s="38" t="str">
        <f t="shared" si="6"/>
        <v/>
      </c>
      <c r="R411" s="100" t="str">
        <f>Zusammenzug!$C$25&amp;"-"&amp;Zusammenzug!$A$7&amp;"-"&amp;Leistungen!L411</f>
        <v>2026-Nicht beauftragte Spitex-Organisation-</v>
      </c>
    </row>
    <row r="412" spans="1:18" x14ac:dyDescent="0.2">
      <c r="A412" s="95" t="str">
        <f>IF(ISBLANK('Zusatzblatt (Perigon)'!E407),"",'Zusatzblatt (Perigon)'!E407)</f>
        <v/>
      </c>
      <c r="B412" s="95" t="str">
        <f>IF(ISBLANK('Zusatzblatt (Perigon)'!G407),"",'Zusatzblatt (Perigon)'!G407)</f>
        <v/>
      </c>
      <c r="C412" s="96" t="str">
        <f>IF(ISBLANK('Zusatzblatt (Perigon)'!I407),"",'Zusatzblatt (Perigon)'!I407)</f>
        <v/>
      </c>
      <c r="D412" s="97" t="str">
        <f>IF(ISBLANK('Zusatzblatt (Perigon)'!J407),"",'Zusatzblatt (Perigon)'!J407)</f>
        <v/>
      </c>
      <c r="E412" s="64" t="str">
        <f>IF(ISBLANK('Zusatzblatt (Perigon)'!K407),"",'Zusatzblatt (Perigon)'!K407)</f>
        <v/>
      </c>
      <c r="F412" s="65"/>
      <c r="G412" s="64"/>
      <c r="H412" s="69" t="str">
        <f>IF(ISBLANK('Zusatzblatt (Perigon)'!L407),"",'Zusatzblatt (Perigon)'!L407)</f>
        <v/>
      </c>
      <c r="I412" s="69" t="str">
        <f>IF(ISBLANK('Zusatzblatt (Perigon)'!M407),"",'Zusatzblatt (Perigon)'!M407)</f>
        <v/>
      </c>
      <c r="J412" s="98" t="str">
        <f>IF(ISBLANK('Zusatzblatt (Perigon)'!N407),"",'Zusatzblatt (Perigon)'!N407)</f>
        <v/>
      </c>
      <c r="K412" s="99" t="str">
        <f>IF(ISBLANK('Zusatzblatt (Perigon)'!J407),"",'Zusatzblatt (Perigon)'!T407)</f>
        <v/>
      </c>
      <c r="L412" s="95" t="str">
        <f>IF(ISBLANK('Zusatzblatt (Perigon)'!O407),"",'Zusatzblatt (Perigon)'!O407)</f>
        <v/>
      </c>
      <c r="M412" s="95" t="str">
        <f>IF(ISBLANK('Zusatzblatt (Perigon)'!R407),"",'Zusatzblatt (Perigon)'!R407)</f>
        <v/>
      </c>
      <c r="N412" s="95" t="str">
        <f>IF(ISBLANK('Zusatzblatt (Perigon)'!P407),"",'Zusatzblatt (Perigon)'!P407)</f>
        <v/>
      </c>
      <c r="O412" s="38" t="str">
        <f>IF($L412="","",VLOOKUP($R412,Tarife!$A$2:$R$599,13,FALSE))</f>
        <v/>
      </c>
      <c r="P412" s="38" t="str">
        <f t="shared" si="6"/>
        <v/>
      </c>
      <c r="R412" s="100" t="str">
        <f>Zusammenzug!$C$25&amp;"-"&amp;Zusammenzug!$A$7&amp;"-"&amp;Leistungen!L412</f>
        <v>2026-Nicht beauftragte Spitex-Organisation-</v>
      </c>
    </row>
    <row r="413" spans="1:18" x14ac:dyDescent="0.2">
      <c r="A413" s="95" t="str">
        <f>IF(ISBLANK('Zusatzblatt (Perigon)'!E408),"",'Zusatzblatt (Perigon)'!E408)</f>
        <v/>
      </c>
      <c r="B413" s="95" t="str">
        <f>IF(ISBLANK('Zusatzblatt (Perigon)'!G408),"",'Zusatzblatt (Perigon)'!G408)</f>
        <v/>
      </c>
      <c r="C413" s="96" t="str">
        <f>IF(ISBLANK('Zusatzblatt (Perigon)'!I408),"",'Zusatzblatt (Perigon)'!I408)</f>
        <v/>
      </c>
      <c r="D413" s="97" t="str">
        <f>IF(ISBLANK('Zusatzblatt (Perigon)'!J408),"",'Zusatzblatt (Perigon)'!J408)</f>
        <v/>
      </c>
      <c r="E413" s="64" t="str">
        <f>IF(ISBLANK('Zusatzblatt (Perigon)'!K408),"",'Zusatzblatt (Perigon)'!K408)</f>
        <v/>
      </c>
      <c r="F413" s="65"/>
      <c r="G413" s="64"/>
      <c r="H413" s="69" t="str">
        <f>IF(ISBLANK('Zusatzblatt (Perigon)'!L408),"",'Zusatzblatt (Perigon)'!L408)</f>
        <v/>
      </c>
      <c r="I413" s="69" t="str">
        <f>IF(ISBLANK('Zusatzblatt (Perigon)'!M408),"",'Zusatzblatt (Perigon)'!M408)</f>
        <v/>
      </c>
      <c r="J413" s="98" t="str">
        <f>IF(ISBLANK('Zusatzblatt (Perigon)'!N408),"",'Zusatzblatt (Perigon)'!N408)</f>
        <v/>
      </c>
      <c r="K413" s="99" t="str">
        <f>IF(ISBLANK('Zusatzblatt (Perigon)'!J408),"",'Zusatzblatt (Perigon)'!T408)</f>
        <v/>
      </c>
      <c r="L413" s="95" t="str">
        <f>IF(ISBLANK('Zusatzblatt (Perigon)'!O408),"",'Zusatzblatt (Perigon)'!O408)</f>
        <v/>
      </c>
      <c r="M413" s="95" t="str">
        <f>IF(ISBLANK('Zusatzblatt (Perigon)'!R408),"",'Zusatzblatt (Perigon)'!R408)</f>
        <v/>
      </c>
      <c r="N413" s="95" t="str">
        <f>IF(ISBLANK('Zusatzblatt (Perigon)'!P408),"",'Zusatzblatt (Perigon)'!P408)</f>
        <v/>
      </c>
      <c r="O413" s="38" t="str">
        <f>IF($L413="","",VLOOKUP($R413,Tarife!$A$2:$R$599,13,FALSE))</f>
        <v/>
      </c>
      <c r="P413" s="38" t="str">
        <f t="shared" si="6"/>
        <v/>
      </c>
      <c r="R413" s="100" t="str">
        <f>Zusammenzug!$C$25&amp;"-"&amp;Zusammenzug!$A$7&amp;"-"&amp;Leistungen!L413</f>
        <v>2026-Nicht beauftragte Spitex-Organisation-</v>
      </c>
    </row>
    <row r="414" spans="1:18" x14ac:dyDescent="0.2">
      <c r="A414" s="95" t="str">
        <f>IF(ISBLANK('Zusatzblatt (Perigon)'!E409),"",'Zusatzblatt (Perigon)'!E409)</f>
        <v/>
      </c>
      <c r="B414" s="95" t="str">
        <f>IF(ISBLANK('Zusatzblatt (Perigon)'!G409),"",'Zusatzblatt (Perigon)'!G409)</f>
        <v/>
      </c>
      <c r="C414" s="96" t="str">
        <f>IF(ISBLANK('Zusatzblatt (Perigon)'!I409),"",'Zusatzblatt (Perigon)'!I409)</f>
        <v/>
      </c>
      <c r="D414" s="97" t="str">
        <f>IF(ISBLANK('Zusatzblatt (Perigon)'!J409),"",'Zusatzblatt (Perigon)'!J409)</f>
        <v/>
      </c>
      <c r="E414" s="64" t="str">
        <f>IF(ISBLANK('Zusatzblatt (Perigon)'!K409),"",'Zusatzblatt (Perigon)'!K409)</f>
        <v/>
      </c>
      <c r="F414" s="65"/>
      <c r="G414" s="64"/>
      <c r="H414" s="69" t="str">
        <f>IF(ISBLANK('Zusatzblatt (Perigon)'!L409),"",'Zusatzblatt (Perigon)'!L409)</f>
        <v/>
      </c>
      <c r="I414" s="69" t="str">
        <f>IF(ISBLANK('Zusatzblatt (Perigon)'!M409),"",'Zusatzblatt (Perigon)'!M409)</f>
        <v/>
      </c>
      <c r="J414" s="98" t="str">
        <f>IF(ISBLANK('Zusatzblatt (Perigon)'!N409),"",'Zusatzblatt (Perigon)'!N409)</f>
        <v/>
      </c>
      <c r="K414" s="99" t="str">
        <f>IF(ISBLANK('Zusatzblatt (Perigon)'!J409),"",'Zusatzblatt (Perigon)'!T409)</f>
        <v/>
      </c>
      <c r="L414" s="95" t="str">
        <f>IF(ISBLANK('Zusatzblatt (Perigon)'!O409),"",'Zusatzblatt (Perigon)'!O409)</f>
        <v/>
      </c>
      <c r="M414" s="95" t="str">
        <f>IF(ISBLANK('Zusatzblatt (Perigon)'!R409),"",'Zusatzblatt (Perigon)'!R409)</f>
        <v/>
      </c>
      <c r="N414" s="95" t="str">
        <f>IF(ISBLANK('Zusatzblatt (Perigon)'!P409),"",'Zusatzblatt (Perigon)'!P409)</f>
        <v/>
      </c>
      <c r="O414" s="38" t="str">
        <f>IF($L414="","",VLOOKUP($R414,Tarife!$A$2:$R$599,13,FALSE))</f>
        <v/>
      </c>
      <c r="P414" s="38" t="str">
        <f t="shared" si="6"/>
        <v/>
      </c>
      <c r="R414" s="100" t="str">
        <f>Zusammenzug!$C$25&amp;"-"&amp;Zusammenzug!$A$7&amp;"-"&amp;Leistungen!L414</f>
        <v>2026-Nicht beauftragte Spitex-Organisation-</v>
      </c>
    </row>
    <row r="415" spans="1:18" x14ac:dyDescent="0.2">
      <c r="A415" s="95" t="str">
        <f>IF(ISBLANK('Zusatzblatt (Perigon)'!E410),"",'Zusatzblatt (Perigon)'!E410)</f>
        <v/>
      </c>
      <c r="B415" s="95" t="str">
        <f>IF(ISBLANK('Zusatzblatt (Perigon)'!G410),"",'Zusatzblatt (Perigon)'!G410)</f>
        <v/>
      </c>
      <c r="C415" s="96" t="str">
        <f>IF(ISBLANK('Zusatzblatt (Perigon)'!I410),"",'Zusatzblatt (Perigon)'!I410)</f>
        <v/>
      </c>
      <c r="D415" s="97" t="str">
        <f>IF(ISBLANK('Zusatzblatt (Perigon)'!J410),"",'Zusatzblatt (Perigon)'!J410)</f>
        <v/>
      </c>
      <c r="E415" s="64" t="str">
        <f>IF(ISBLANK('Zusatzblatt (Perigon)'!K410),"",'Zusatzblatt (Perigon)'!K410)</f>
        <v/>
      </c>
      <c r="F415" s="65"/>
      <c r="G415" s="64"/>
      <c r="H415" s="69" t="str">
        <f>IF(ISBLANK('Zusatzblatt (Perigon)'!L410),"",'Zusatzblatt (Perigon)'!L410)</f>
        <v/>
      </c>
      <c r="I415" s="69" t="str">
        <f>IF(ISBLANK('Zusatzblatt (Perigon)'!M410),"",'Zusatzblatt (Perigon)'!M410)</f>
        <v/>
      </c>
      <c r="J415" s="98" t="str">
        <f>IF(ISBLANK('Zusatzblatt (Perigon)'!N410),"",'Zusatzblatt (Perigon)'!N410)</f>
        <v/>
      </c>
      <c r="K415" s="99" t="str">
        <f>IF(ISBLANK('Zusatzblatt (Perigon)'!J410),"",'Zusatzblatt (Perigon)'!T410)</f>
        <v/>
      </c>
      <c r="L415" s="95" t="str">
        <f>IF(ISBLANK('Zusatzblatt (Perigon)'!O410),"",'Zusatzblatt (Perigon)'!O410)</f>
        <v/>
      </c>
      <c r="M415" s="95" t="str">
        <f>IF(ISBLANK('Zusatzblatt (Perigon)'!R410),"",'Zusatzblatt (Perigon)'!R410)</f>
        <v/>
      </c>
      <c r="N415" s="95" t="str">
        <f>IF(ISBLANK('Zusatzblatt (Perigon)'!P410),"",'Zusatzblatt (Perigon)'!P410)</f>
        <v/>
      </c>
      <c r="O415" s="38" t="str">
        <f>IF($L415="","",VLOOKUP($R415,Tarife!$A$2:$R$599,13,FALSE))</f>
        <v/>
      </c>
      <c r="P415" s="38" t="str">
        <f t="shared" si="6"/>
        <v/>
      </c>
      <c r="R415" s="100" t="str">
        <f>Zusammenzug!$C$25&amp;"-"&amp;Zusammenzug!$A$7&amp;"-"&amp;Leistungen!L415</f>
        <v>2026-Nicht beauftragte Spitex-Organisation-</v>
      </c>
    </row>
    <row r="416" spans="1:18" x14ac:dyDescent="0.2">
      <c r="A416" s="95" t="str">
        <f>IF(ISBLANK('Zusatzblatt (Perigon)'!E411),"",'Zusatzblatt (Perigon)'!E411)</f>
        <v/>
      </c>
      <c r="B416" s="95" t="str">
        <f>IF(ISBLANK('Zusatzblatt (Perigon)'!G411),"",'Zusatzblatt (Perigon)'!G411)</f>
        <v/>
      </c>
      <c r="C416" s="96" t="str">
        <f>IF(ISBLANK('Zusatzblatt (Perigon)'!I411),"",'Zusatzblatt (Perigon)'!I411)</f>
        <v/>
      </c>
      <c r="D416" s="97" t="str">
        <f>IF(ISBLANK('Zusatzblatt (Perigon)'!J411),"",'Zusatzblatt (Perigon)'!J411)</f>
        <v/>
      </c>
      <c r="E416" s="64" t="str">
        <f>IF(ISBLANK('Zusatzblatt (Perigon)'!K411),"",'Zusatzblatt (Perigon)'!K411)</f>
        <v/>
      </c>
      <c r="F416" s="65"/>
      <c r="G416" s="64"/>
      <c r="H416" s="69" t="str">
        <f>IF(ISBLANK('Zusatzblatt (Perigon)'!L411),"",'Zusatzblatt (Perigon)'!L411)</f>
        <v/>
      </c>
      <c r="I416" s="69" t="str">
        <f>IF(ISBLANK('Zusatzblatt (Perigon)'!M411),"",'Zusatzblatt (Perigon)'!M411)</f>
        <v/>
      </c>
      <c r="J416" s="98" t="str">
        <f>IF(ISBLANK('Zusatzblatt (Perigon)'!N411),"",'Zusatzblatt (Perigon)'!N411)</f>
        <v/>
      </c>
      <c r="K416" s="99" t="str">
        <f>IF(ISBLANK('Zusatzblatt (Perigon)'!J411),"",'Zusatzblatt (Perigon)'!T411)</f>
        <v/>
      </c>
      <c r="L416" s="95" t="str">
        <f>IF(ISBLANK('Zusatzblatt (Perigon)'!O411),"",'Zusatzblatt (Perigon)'!O411)</f>
        <v/>
      </c>
      <c r="M416" s="95" t="str">
        <f>IF(ISBLANK('Zusatzblatt (Perigon)'!R411),"",'Zusatzblatt (Perigon)'!R411)</f>
        <v/>
      </c>
      <c r="N416" s="95" t="str">
        <f>IF(ISBLANK('Zusatzblatt (Perigon)'!P411),"",'Zusatzblatt (Perigon)'!P411)</f>
        <v/>
      </c>
      <c r="O416" s="38" t="str">
        <f>IF($L416="","",VLOOKUP($R416,Tarife!$A$2:$R$599,13,FALSE))</f>
        <v/>
      </c>
      <c r="P416" s="38" t="str">
        <f t="shared" si="6"/>
        <v/>
      </c>
      <c r="R416" s="100" t="str">
        <f>Zusammenzug!$C$25&amp;"-"&amp;Zusammenzug!$A$7&amp;"-"&amp;Leistungen!L416</f>
        <v>2026-Nicht beauftragte Spitex-Organisation-</v>
      </c>
    </row>
    <row r="417" spans="1:18" x14ac:dyDescent="0.2">
      <c r="A417" s="95" t="str">
        <f>IF(ISBLANK('Zusatzblatt (Perigon)'!E412),"",'Zusatzblatt (Perigon)'!E412)</f>
        <v/>
      </c>
      <c r="B417" s="95" t="str">
        <f>IF(ISBLANK('Zusatzblatt (Perigon)'!G412),"",'Zusatzblatt (Perigon)'!G412)</f>
        <v/>
      </c>
      <c r="C417" s="96" t="str">
        <f>IF(ISBLANK('Zusatzblatt (Perigon)'!I412),"",'Zusatzblatt (Perigon)'!I412)</f>
        <v/>
      </c>
      <c r="D417" s="97" t="str">
        <f>IF(ISBLANK('Zusatzblatt (Perigon)'!J412),"",'Zusatzblatt (Perigon)'!J412)</f>
        <v/>
      </c>
      <c r="E417" s="64" t="str">
        <f>IF(ISBLANK('Zusatzblatt (Perigon)'!K412),"",'Zusatzblatt (Perigon)'!K412)</f>
        <v/>
      </c>
      <c r="F417" s="65"/>
      <c r="G417" s="64"/>
      <c r="H417" s="69" t="str">
        <f>IF(ISBLANK('Zusatzblatt (Perigon)'!L412),"",'Zusatzblatt (Perigon)'!L412)</f>
        <v/>
      </c>
      <c r="I417" s="69" t="str">
        <f>IF(ISBLANK('Zusatzblatt (Perigon)'!M412),"",'Zusatzblatt (Perigon)'!M412)</f>
        <v/>
      </c>
      <c r="J417" s="98" t="str">
        <f>IF(ISBLANK('Zusatzblatt (Perigon)'!N412),"",'Zusatzblatt (Perigon)'!N412)</f>
        <v/>
      </c>
      <c r="K417" s="99" t="str">
        <f>IF(ISBLANK('Zusatzblatt (Perigon)'!J412),"",'Zusatzblatt (Perigon)'!T412)</f>
        <v/>
      </c>
      <c r="L417" s="95" t="str">
        <f>IF(ISBLANK('Zusatzblatt (Perigon)'!O412),"",'Zusatzblatt (Perigon)'!O412)</f>
        <v/>
      </c>
      <c r="M417" s="95" t="str">
        <f>IF(ISBLANK('Zusatzblatt (Perigon)'!R412),"",'Zusatzblatt (Perigon)'!R412)</f>
        <v/>
      </c>
      <c r="N417" s="95" t="str">
        <f>IF(ISBLANK('Zusatzblatt (Perigon)'!P412),"",'Zusatzblatt (Perigon)'!P412)</f>
        <v/>
      </c>
      <c r="O417" s="38" t="str">
        <f>IF($L417="","",VLOOKUP($R417,Tarife!$A$2:$R$599,13,FALSE))</f>
        <v/>
      </c>
      <c r="P417" s="38" t="str">
        <f t="shared" si="6"/>
        <v/>
      </c>
      <c r="R417" s="100" t="str">
        <f>Zusammenzug!$C$25&amp;"-"&amp;Zusammenzug!$A$7&amp;"-"&amp;Leistungen!L417</f>
        <v>2026-Nicht beauftragte Spitex-Organisation-</v>
      </c>
    </row>
    <row r="418" spans="1:18" x14ac:dyDescent="0.2">
      <c r="A418" s="95" t="str">
        <f>IF(ISBLANK('Zusatzblatt (Perigon)'!E413),"",'Zusatzblatt (Perigon)'!E413)</f>
        <v/>
      </c>
      <c r="B418" s="95" t="str">
        <f>IF(ISBLANK('Zusatzblatt (Perigon)'!G413),"",'Zusatzblatt (Perigon)'!G413)</f>
        <v/>
      </c>
      <c r="C418" s="96" t="str">
        <f>IF(ISBLANK('Zusatzblatt (Perigon)'!I413),"",'Zusatzblatt (Perigon)'!I413)</f>
        <v/>
      </c>
      <c r="D418" s="97" t="str">
        <f>IF(ISBLANK('Zusatzblatt (Perigon)'!J413),"",'Zusatzblatt (Perigon)'!J413)</f>
        <v/>
      </c>
      <c r="E418" s="64" t="str">
        <f>IF(ISBLANK('Zusatzblatt (Perigon)'!K413),"",'Zusatzblatt (Perigon)'!K413)</f>
        <v/>
      </c>
      <c r="F418" s="65"/>
      <c r="G418" s="64"/>
      <c r="H418" s="69" t="str">
        <f>IF(ISBLANK('Zusatzblatt (Perigon)'!L413),"",'Zusatzblatt (Perigon)'!L413)</f>
        <v/>
      </c>
      <c r="I418" s="69" t="str">
        <f>IF(ISBLANK('Zusatzblatt (Perigon)'!M413),"",'Zusatzblatt (Perigon)'!M413)</f>
        <v/>
      </c>
      <c r="J418" s="98" t="str">
        <f>IF(ISBLANK('Zusatzblatt (Perigon)'!N413),"",'Zusatzblatt (Perigon)'!N413)</f>
        <v/>
      </c>
      <c r="K418" s="99" t="str">
        <f>IF(ISBLANK('Zusatzblatt (Perigon)'!J413),"",'Zusatzblatt (Perigon)'!T413)</f>
        <v/>
      </c>
      <c r="L418" s="95" t="str">
        <f>IF(ISBLANK('Zusatzblatt (Perigon)'!O413),"",'Zusatzblatt (Perigon)'!O413)</f>
        <v/>
      </c>
      <c r="M418" s="95" t="str">
        <f>IF(ISBLANK('Zusatzblatt (Perigon)'!R413),"",'Zusatzblatt (Perigon)'!R413)</f>
        <v/>
      </c>
      <c r="N418" s="95" t="str">
        <f>IF(ISBLANK('Zusatzblatt (Perigon)'!P413),"",'Zusatzblatt (Perigon)'!P413)</f>
        <v/>
      </c>
      <c r="O418" s="38" t="str">
        <f>IF($L418="","",VLOOKUP($R418,Tarife!$A$2:$R$599,13,FALSE))</f>
        <v/>
      </c>
      <c r="P418" s="38" t="str">
        <f t="shared" si="6"/>
        <v/>
      </c>
      <c r="R418" s="100" t="str">
        <f>Zusammenzug!$C$25&amp;"-"&amp;Zusammenzug!$A$7&amp;"-"&amp;Leistungen!L418</f>
        <v>2026-Nicht beauftragte Spitex-Organisation-</v>
      </c>
    </row>
    <row r="419" spans="1:18" x14ac:dyDescent="0.2">
      <c r="A419" s="95" t="str">
        <f>IF(ISBLANK('Zusatzblatt (Perigon)'!E414),"",'Zusatzblatt (Perigon)'!E414)</f>
        <v/>
      </c>
      <c r="B419" s="95" t="str">
        <f>IF(ISBLANK('Zusatzblatt (Perigon)'!G414),"",'Zusatzblatt (Perigon)'!G414)</f>
        <v/>
      </c>
      <c r="C419" s="96" t="str">
        <f>IF(ISBLANK('Zusatzblatt (Perigon)'!I414),"",'Zusatzblatt (Perigon)'!I414)</f>
        <v/>
      </c>
      <c r="D419" s="97" t="str">
        <f>IF(ISBLANK('Zusatzblatt (Perigon)'!J414),"",'Zusatzblatt (Perigon)'!J414)</f>
        <v/>
      </c>
      <c r="E419" s="64" t="str">
        <f>IF(ISBLANK('Zusatzblatt (Perigon)'!K414),"",'Zusatzblatt (Perigon)'!K414)</f>
        <v/>
      </c>
      <c r="F419" s="65"/>
      <c r="G419" s="64"/>
      <c r="H419" s="69" t="str">
        <f>IF(ISBLANK('Zusatzblatt (Perigon)'!L414),"",'Zusatzblatt (Perigon)'!L414)</f>
        <v/>
      </c>
      <c r="I419" s="69" t="str">
        <f>IF(ISBLANK('Zusatzblatt (Perigon)'!M414),"",'Zusatzblatt (Perigon)'!M414)</f>
        <v/>
      </c>
      <c r="J419" s="98" t="str">
        <f>IF(ISBLANK('Zusatzblatt (Perigon)'!N414),"",'Zusatzblatt (Perigon)'!N414)</f>
        <v/>
      </c>
      <c r="K419" s="99" t="str">
        <f>IF(ISBLANK('Zusatzblatt (Perigon)'!J414),"",'Zusatzblatt (Perigon)'!T414)</f>
        <v/>
      </c>
      <c r="L419" s="95" t="str">
        <f>IF(ISBLANK('Zusatzblatt (Perigon)'!O414),"",'Zusatzblatt (Perigon)'!O414)</f>
        <v/>
      </c>
      <c r="M419" s="95" t="str">
        <f>IF(ISBLANK('Zusatzblatt (Perigon)'!R414),"",'Zusatzblatt (Perigon)'!R414)</f>
        <v/>
      </c>
      <c r="N419" s="95" t="str">
        <f>IF(ISBLANK('Zusatzblatt (Perigon)'!P414),"",'Zusatzblatt (Perigon)'!P414)</f>
        <v/>
      </c>
      <c r="O419" s="38" t="str">
        <f>IF($L419="","",VLOOKUP($R419,Tarife!$A$2:$R$599,13,FALSE))</f>
        <v/>
      </c>
      <c r="P419" s="38" t="str">
        <f t="shared" si="6"/>
        <v/>
      </c>
      <c r="R419" s="100" t="str">
        <f>Zusammenzug!$C$25&amp;"-"&amp;Zusammenzug!$A$7&amp;"-"&amp;Leistungen!L419</f>
        <v>2026-Nicht beauftragte Spitex-Organisation-</v>
      </c>
    </row>
    <row r="420" spans="1:18" x14ac:dyDescent="0.2">
      <c r="A420" s="95" t="str">
        <f>IF(ISBLANK('Zusatzblatt (Perigon)'!E415),"",'Zusatzblatt (Perigon)'!E415)</f>
        <v/>
      </c>
      <c r="B420" s="95" t="str">
        <f>IF(ISBLANK('Zusatzblatt (Perigon)'!G415),"",'Zusatzblatt (Perigon)'!G415)</f>
        <v/>
      </c>
      <c r="C420" s="96" t="str">
        <f>IF(ISBLANK('Zusatzblatt (Perigon)'!I415),"",'Zusatzblatt (Perigon)'!I415)</f>
        <v/>
      </c>
      <c r="D420" s="97" t="str">
        <f>IF(ISBLANK('Zusatzblatt (Perigon)'!J415),"",'Zusatzblatt (Perigon)'!J415)</f>
        <v/>
      </c>
      <c r="E420" s="64" t="str">
        <f>IF(ISBLANK('Zusatzblatt (Perigon)'!K415),"",'Zusatzblatt (Perigon)'!K415)</f>
        <v/>
      </c>
      <c r="F420" s="65"/>
      <c r="G420" s="64"/>
      <c r="H420" s="69" t="str">
        <f>IF(ISBLANK('Zusatzblatt (Perigon)'!L415),"",'Zusatzblatt (Perigon)'!L415)</f>
        <v/>
      </c>
      <c r="I420" s="69" t="str">
        <f>IF(ISBLANK('Zusatzblatt (Perigon)'!M415),"",'Zusatzblatt (Perigon)'!M415)</f>
        <v/>
      </c>
      <c r="J420" s="98" t="str">
        <f>IF(ISBLANK('Zusatzblatt (Perigon)'!N415),"",'Zusatzblatt (Perigon)'!N415)</f>
        <v/>
      </c>
      <c r="K420" s="99" t="str">
        <f>IF(ISBLANK('Zusatzblatt (Perigon)'!J415),"",'Zusatzblatt (Perigon)'!T415)</f>
        <v/>
      </c>
      <c r="L420" s="95" t="str">
        <f>IF(ISBLANK('Zusatzblatt (Perigon)'!O415),"",'Zusatzblatt (Perigon)'!O415)</f>
        <v/>
      </c>
      <c r="M420" s="95" t="str">
        <f>IF(ISBLANK('Zusatzblatt (Perigon)'!R415),"",'Zusatzblatt (Perigon)'!R415)</f>
        <v/>
      </c>
      <c r="N420" s="95" t="str">
        <f>IF(ISBLANK('Zusatzblatt (Perigon)'!P415),"",'Zusatzblatt (Perigon)'!P415)</f>
        <v/>
      </c>
      <c r="O420" s="38" t="str">
        <f>IF($L420="","",VLOOKUP($R420,Tarife!$A$2:$R$599,13,FALSE))</f>
        <v/>
      </c>
      <c r="P420" s="38" t="str">
        <f t="shared" si="6"/>
        <v/>
      </c>
      <c r="R420" s="100" t="str">
        <f>Zusammenzug!$C$25&amp;"-"&amp;Zusammenzug!$A$7&amp;"-"&amp;Leistungen!L420</f>
        <v>2026-Nicht beauftragte Spitex-Organisation-</v>
      </c>
    </row>
    <row r="421" spans="1:18" x14ac:dyDescent="0.2">
      <c r="A421" s="95" t="str">
        <f>IF(ISBLANK('Zusatzblatt (Perigon)'!E416),"",'Zusatzblatt (Perigon)'!E416)</f>
        <v/>
      </c>
      <c r="B421" s="95" t="str">
        <f>IF(ISBLANK('Zusatzblatt (Perigon)'!G416),"",'Zusatzblatt (Perigon)'!G416)</f>
        <v/>
      </c>
      <c r="C421" s="96" t="str">
        <f>IF(ISBLANK('Zusatzblatt (Perigon)'!I416),"",'Zusatzblatt (Perigon)'!I416)</f>
        <v/>
      </c>
      <c r="D421" s="97" t="str">
        <f>IF(ISBLANK('Zusatzblatt (Perigon)'!J416),"",'Zusatzblatt (Perigon)'!J416)</f>
        <v/>
      </c>
      <c r="E421" s="64" t="str">
        <f>IF(ISBLANK('Zusatzblatt (Perigon)'!K416),"",'Zusatzblatt (Perigon)'!K416)</f>
        <v/>
      </c>
      <c r="F421" s="65"/>
      <c r="G421" s="64"/>
      <c r="H421" s="69" t="str">
        <f>IF(ISBLANK('Zusatzblatt (Perigon)'!L416),"",'Zusatzblatt (Perigon)'!L416)</f>
        <v/>
      </c>
      <c r="I421" s="69" t="str">
        <f>IF(ISBLANK('Zusatzblatt (Perigon)'!M416),"",'Zusatzblatt (Perigon)'!M416)</f>
        <v/>
      </c>
      <c r="J421" s="98" t="str">
        <f>IF(ISBLANK('Zusatzblatt (Perigon)'!N416),"",'Zusatzblatt (Perigon)'!N416)</f>
        <v/>
      </c>
      <c r="K421" s="99" t="str">
        <f>IF(ISBLANK('Zusatzblatt (Perigon)'!J416),"",'Zusatzblatt (Perigon)'!T416)</f>
        <v/>
      </c>
      <c r="L421" s="95" t="str">
        <f>IF(ISBLANK('Zusatzblatt (Perigon)'!O416),"",'Zusatzblatt (Perigon)'!O416)</f>
        <v/>
      </c>
      <c r="M421" s="95" t="str">
        <f>IF(ISBLANK('Zusatzblatt (Perigon)'!R416),"",'Zusatzblatt (Perigon)'!R416)</f>
        <v/>
      </c>
      <c r="N421" s="95" t="str">
        <f>IF(ISBLANK('Zusatzblatt (Perigon)'!P416),"",'Zusatzblatt (Perigon)'!P416)</f>
        <v/>
      </c>
      <c r="O421" s="38" t="str">
        <f>IF($L421="","",VLOOKUP($R421,Tarife!$A$2:$R$599,13,FALSE))</f>
        <v/>
      </c>
      <c r="P421" s="38" t="str">
        <f t="shared" si="6"/>
        <v/>
      </c>
      <c r="R421" s="100" t="str">
        <f>Zusammenzug!$C$25&amp;"-"&amp;Zusammenzug!$A$7&amp;"-"&amp;Leistungen!L421</f>
        <v>2026-Nicht beauftragte Spitex-Organisation-</v>
      </c>
    </row>
    <row r="422" spans="1:18" x14ac:dyDescent="0.2">
      <c r="A422" s="95" t="str">
        <f>IF(ISBLANK('Zusatzblatt (Perigon)'!E417),"",'Zusatzblatt (Perigon)'!E417)</f>
        <v/>
      </c>
      <c r="B422" s="95" t="str">
        <f>IF(ISBLANK('Zusatzblatt (Perigon)'!G417),"",'Zusatzblatt (Perigon)'!G417)</f>
        <v/>
      </c>
      <c r="C422" s="96" t="str">
        <f>IF(ISBLANK('Zusatzblatt (Perigon)'!I417),"",'Zusatzblatt (Perigon)'!I417)</f>
        <v/>
      </c>
      <c r="D422" s="97" t="str">
        <f>IF(ISBLANK('Zusatzblatt (Perigon)'!J417),"",'Zusatzblatt (Perigon)'!J417)</f>
        <v/>
      </c>
      <c r="E422" s="64" t="str">
        <f>IF(ISBLANK('Zusatzblatt (Perigon)'!K417),"",'Zusatzblatt (Perigon)'!K417)</f>
        <v/>
      </c>
      <c r="F422" s="65"/>
      <c r="G422" s="64"/>
      <c r="H422" s="69" t="str">
        <f>IF(ISBLANK('Zusatzblatt (Perigon)'!L417),"",'Zusatzblatt (Perigon)'!L417)</f>
        <v/>
      </c>
      <c r="I422" s="69" t="str">
        <f>IF(ISBLANK('Zusatzblatt (Perigon)'!M417),"",'Zusatzblatt (Perigon)'!M417)</f>
        <v/>
      </c>
      <c r="J422" s="98" t="str">
        <f>IF(ISBLANK('Zusatzblatt (Perigon)'!N417),"",'Zusatzblatt (Perigon)'!N417)</f>
        <v/>
      </c>
      <c r="K422" s="99" t="str">
        <f>IF(ISBLANK('Zusatzblatt (Perigon)'!J417),"",'Zusatzblatt (Perigon)'!T417)</f>
        <v/>
      </c>
      <c r="L422" s="95" t="str">
        <f>IF(ISBLANK('Zusatzblatt (Perigon)'!O417),"",'Zusatzblatt (Perigon)'!O417)</f>
        <v/>
      </c>
      <c r="M422" s="95" t="str">
        <f>IF(ISBLANK('Zusatzblatt (Perigon)'!R417),"",'Zusatzblatt (Perigon)'!R417)</f>
        <v/>
      </c>
      <c r="N422" s="95" t="str">
        <f>IF(ISBLANK('Zusatzblatt (Perigon)'!P417),"",'Zusatzblatt (Perigon)'!P417)</f>
        <v/>
      </c>
      <c r="O422" s="38" t="str">
        <f>IF($L422="","",VLOOKUP($R422,Tarife!$A$2:$R$599,13,FALSE))</f>
        <v/>
      </c>
      <c r="P422" s="38" t="str">
        <f t="shared" si="6"/>
        <v/>
      </c>
      <c r="R422" s="100" t="str">
        <f>Zusammenzug!$C$25&amp;"-"&amp;Zusammenzug!$A$7&amp;"-"&amp;Leistungen!L422</f>
        <v>2026-Nicht beauftragte Spitex-Organisation-</v>
      </c>
    </row>
    <row r="423" spans="1:18" x14ac:dyDescent="0.2">
      <c r="A423" s="95" t="str">
        <f>IF(ISBLANK('Zusatzblatt (Perigon)'!E418),"",'Zusatzblatt (Perigon)'!E418)</f>
        <v/>
      </c>
      <c r="B423" s="95" t="str">
        <f>IF(ISBLANK('Zusatzblatt (Perigon)'!G418),"",'Zusatzblatt (Perigon)'!G418)</f>
        <v/>
      </c>
      <c r="C423" s="96" t="str">
        <f>IF(ISBLANK('Zusatzblatt (Perigon)'!I418),"",'Zusatzblatt (Perigon)'!I418)</f>
        <v/>
      </c>
      <c r="D423" s="97" t="str">
        <f>IF(ISBLANK('Zusatzblatt (Perigon)'!J418),"",'Zusatzblatt (Perigon)'!J418)</f>
        <v/>
      </c>
      <c r="E423" s="64" t="str">
        <f>IF(ISBLANK('Zusatzblatt (Perigon)'!K418),"",'Zusatzblatt (Perigon)'!K418)</f>
        <v/>
      </c>
      <c r="F423" s="65"/>
      <c r="G423" s="64"/>
      <c r="H423" s="69" t="str">
        <f>IF(ISBLANK('Zusatzblatt (Perigon)'!L418),"",'Zusatzblatt (Perigon)'!L418)</f>
        <v/>
      </c>
      <c r="I423" s="69" t="str">
        <f>IF(ISBLANK('Zusatzblatt (Perigon)'!M418),"",'Zusatzblatt (Perigon)'!M418)</f>
        <v/>
      </c>
      <c r="J423" s="98" t="str">
        <f>IF(ISBLANK('Zusatzblatt (Perigon)'!N418),"",'Zusatzblatt (Perigon)'!N418)</f>
        <v/>
      </c>
      <c r="K423" s="99" t="str">
        <f>IF(ISBLANK('Zusatzblatt (Perigon)'!J418),"",'Zusatzblatt (Perigon)'!T418)</f>
        <v/>
      </c>
      <c r="L423" s="95" t="str">
        <f>IF(ISBLANK('Zusatzblatt (Perigon)'!O418),"",'Zusatzblatt (Perigon)'!O418)</f>
        <v/>
      </c>
      <c r="M423" s="95" t="str">
        <f>IF(ISBLANK('Zusatzblatt (Perigon)'!R418),"",'Zusatzblatt (Perigon)'!R418)</f>
        <v/>
      </c>
      <c r="N423" s="95" t="str">
        <f>IF(ISBLANK('Zusatzblatt (Perigon)'!P418),"",'Zusatzblatt (Perigon)'!P418)</f>
        <v/>
      </c>
      <c r="O423" s="38" t="str">
        <f>IF($L423="","",VLOOKUP($R423,Tarife!$A$2:$R$599,13,FALSE))</f>
        <v/>
      </c>
      <c r="P423" s="38" t="str">
        <f t="shared" si="6"/>
        <v/>
      </c>
      <c r="R423" s="100" t="str">
        <f>Zusammenzug!$C$25&amp;"-"&amp;Zusammenzug!$A$7&amp;"-"&amp;Leistungen!L423</f>
        <v>2026-Nicht beauftragte Spitex-Organisation-</v>
      </c>
    </row>
    <row r="424" spans="1:18" x14ac:dyDescent="0.2">
      <c r="A424" s="95" t="str">
        <f>IF(ISBLANK('Zusatzblatt (Perigon)'!E419),"",'Zusatzblatt (Perigon)'!E419)</f>
        <v/>
      </c>
      <c r="B424" s="95" t="str">
        <f>IF(ISBLANK('Zusatzblatt (Perigon)'!G419),"",'Zusatzblatt (Perigon)'!G419)</f>
        <v/>
      </c>
      <c r="C424" s="96" t="str">
        <f>IF(ISBLANK('Zusatzblatt (Perigon)'!I419),"",'Zusatzblatt (Perigon)'!I419)</f>
        <v/>
      </c>
      <c r="D424" s="97" t="str">
        <f>IF(ISBLANK('Zusatzblatt (Perigon)'!J419),"",'Zusatzblatt (Perigon)'!J419)</f>
        <v/>
      </c>
      <c r="E424" s="64" t="str">
        <f>IF(ISBLANK('Zusatzblatt (Perigon)'!K419),"",'Zusatzblatt (Perigon)'!K419)</f>
        <v/>
      </c>
      <c r="F424" s="65"/>
      <c r="G424" s="64"/>
      <c r="H424" s="69" t="str">
        <f>IF(ISBLANK('Zusatzblatt (Perigon)'!L419),"",'Zusatzblatt (Perigon)'!L419)</f>
        <v/>
      </c>
      <c r="I424" s="69" t="str">
        <f>IF(ISBLANK('Zusatzblatt (Perigon)'!M419),"",'Zusatzblatt (Perigon)'!M419)</f>
        <v/>
      </c>
      <c r="J424" s="98" t="str">
        <f>IF(ISBLANK('Zusatzblatt (Perigon)'!N419),"",'Zusatzblatt (Perigon)'!N419)</f>
        <v/>
      </c>
      <c r="K424" s="99" t="str">
        <f>IF(ISBLANK('Zusatzblatt (Perigon)'!J419),"",'Zusatzblatt (Perigon)'!T419)</f>
        <v/>
      </c>
      <c r="L424" s="95" t="str">
        <f>IF(ISBLANK('Zusatzblatt (Perigon)'!O419),"",'Zusatzblatt (Perigon)'!O419)</f>
        <v/>
      </c>
      <c r="M424" s="95" t="str">
        <f>IF(ISBLANK('Zusatzblatt (Perigon)'!R419),"",'Zusatzblatt (Perigon)'!R419)</f>
        <v/>
      </c>
      <c r="N424" s="95" t="str">
        <f>IF(ISBLANK('Zusatzblatt (Perigon)'!P419),"",'Zusatzblatt (Perigon)'!P419)</f>
        <v/>
      </c>
      <c r="O424" s="38" t="str">
        <f>IF($L424="","",VLOOKUP($R424,Tarife!$A$2:$R$599,13,FALSE))</f>
        <v/>
      </c>
      <c r="P424" s="38" t="str">
        <f t="shared" si="6"/>
        <v/>
      </c>
      <c r="R424" s="100" t="str">
        <f>Zusammenzug!$C$25&amp;"-"&amp;Zusammenzug!$A$7&amp;"-"&amp;Leistungen!L424</f>
        <v>2026-Nicht beauftragte Spitex-Organisation-</v>
      </c>
    </row>
    <row r="425" spans="1:18" x14ac:dyDescent="0.2">
      <c r="A425" s="95" t="str">
        <f>IF(ISBLANK('Zusatzblatt (Perigon)'!E420),"",'Zusatzblatt (Perigon)'!E420)</f>
        <v/>
      </c>
      <c r="B425" s="95" t="str">
        <f>IF(ISBLANK('Zusatzblatt (Perigon)'!G420),"",'Zusatzblatt (Perigon)'!G420)</f>
        <v/>
      </c>
      <c r="C425" s="96" t="str">
        <f>IF(ISBLANK('Zusatzblatt (Perigon)'!I420),"",'Zusatzblatt (Perigon)'!I420)</f>
        <v/>
      </c>
      <c r="D425" s="97" t="str">
        <f>IF(ISBLANK('Zusatzblatt (Perigon)'!J420),"",'Zusatzblatt (Perigon)'!J420)</f>
        <v/>
      </c>
      <c r="E425" s="64" t="str">
        <f>IF(ISBLANK('Zusatzblatt (Perigon)'!K420),"",'Zusatzblatt (Perigon)'!K420)</f>
        <v/>
      </c>
      <c r="F425" s="65"/>
      <c r="G425" s="64"/>
      <c r="H425" s="69" t="str">
        <f>IF(ISBLANK('Zusatzblatt (Perigon)'!L420),"",'Zusatzblatt (Perigon)'!L420)</f>
        <v/>
      </c>
      <c r="I425" s="69" t="str">
        <f>IF(ISBLANK('Zusatzblatt (Perigon)'!M420),"",'Zusatzblatt (Perigon)'!M420)</f>
        <v/>
      </c>
      <c r="J425" s="98" t="str">
        <f>IF(ISBLANK('Zusatzblatt (Perigon)'!N420),"",'Zusatzblatt (Perigon)'!N420)</f>
        <v/>
      </c>
      <c r="K425" s="99" t="str">
        <f>IF(ISBLANK('Zusatzblatt (Perigon)'!J420),"",'Zusatzblatt (Perigon)'!T420)</f>
        <v/>
      </c>
      <c r="L425" s="95" t="str">
        <f>IF(ISBLANK('Zusatzblatt (Perigon)'!O420),"",'Zusatzblatt (Perigon)'!O420)</f>
        <v/>
      </c>
      <c r="M425" s="95" t="str">
        <f>IF(ISBLANK('Zusatzblatt (Perigon)'!R420),"",'Zusatzblatt (Perigon)'!R420)</f>
        <v/>
      </c>
      <c r="N425" s="95" t="str">
        <f>IF(ISBLANK('Zusatzblatt (Perigon)'!P420),"",'Zusatzblatt (Perigon)'!P420)</f>
        <v/>
      </c>
      <c r="O425" s="38" t="str">
        <f>IF($L425="","",VLOOKUP($R425,Tarife!$A$2:$R$599,13,FALSE))</f>
        <v/>
      </c>
      <c r="P425" s="38" t="str">
        <f t="shared" si="6"/>
        <v/>
      </c>
      <c r="R425" s="100" t="str">
        <f>Zusammenzug!$C$25&amp;"-"&amp;Zusammenzug!$A$7&amp;"-"&amp;Leistungen!L425</f>
        <v>2026-Nicht beauftragte Spitex-Organisation-</v>
      </c>
    </row>
    <row r="426" spans="1:18" x14ac:dyDescent="0.2">
      <c r="A426" s="95" t="str">
        <f>IF(ISBLANK('Zusatzblatt (Perigon)'!E421),"",'Zusatzblatt (Perigon)'!E421)</f>
        <v/>
      </c>
      <c r="B426" s="95" t="str">
        <f>IF(ISBLANK('Zusatzblatt (Perigon)'!G421),"",'Zusatzblatt (Perigon)'!G421)</f>
        <v/>
      </c>
      <c r="C426" s="96" t="str">
        <f>IF(ISBLANK('Zusatzblatt (Perigon)'!I421),"",'Zusatzblatt (Perigon)'!I421)</f>
        <v/>
      </c>
      <c r="D426" s="97" t="str">
        <f>IF(ISBLANK('Zusatzblatt (Perigon)'!J421),"",'Zusatzblatt (Perigon)'!J421)</f>
        <v/>
      </c>
      <c r="E426" s="64" t="str">
        <f>IF(ISBLANK('Zusatzblatt (Perigon)'!K421),"",'Zusatzblatt (Perigon)'!K421)</f>
        <v/>
      </c>
      <c r="F426" s="65"/>
      <c r="G426" s="64"/>
      <c r="H426" s="69" t="str">
        <f>IF(ISBLANK('Zusatzblatt (Perigon)'!L421),"",'Zusatzblatt (Perigon)'!L421)</f>
        <v/>
      </c>
      <c r="I426" s="69" t="str">
        <f>IF(ISBLANK('Zusatzblatt (Perigon)'!M421),"",'Zusatzblatt (Perigon)'!M421)</f>
        <v/>
      </c>
      <c r="J426" s="98" t="str">
        <f>IF(ISBLANK('Zusatzblatt (Perigon)'!N421),"",'Zusatzblatt (Perigon)'!N421)</f>
        <v/>
      </c>
      <c r="K426" s="99" t="str">
        <f>IF(ISBLANK('Zusatzblatt (Perigon)'!J421),"",'Zusatzblatt (Perigon)'!T421)</f>
        <v/>
      </c>
      <c r="L426" s="95" t="str">
        <f>IF(ISBLANK('Zusatzblatt (Perigon)'!O421),"",'Zusatzblatt (Perigon)'!O421)</f>
        <v/>
      </c>
      <c r="M426" s="95" t="str">
        <f>IF(ISBLANK('Zusatzblatt (Perigon)'!R421),"",'Zusatzblatt (Perigon)'!R421)</f>
        <v/>
      </c>
      <c r="N426" s="95" t="str">
        <f>IF(ISBLANK('Zusatzblatt (Perigon)'!P421),"",'Zusatzblatt (Perigon)'!P421)</f>
        <v/>
      </c>
      <c r="O426" s="38" t="str">
        <f>IF($L426="","",VLOOKUP($R426,Tarife!$A$2:$R$599,13,FALSE))</f>
        <v/>
      </c>
      <c r="P426" s="38" t="str">
        <f t="shared" si="6"/>
        <v/>
      </c>
      <c r="R426" s="100" t="str">
        <f>Zusammenzug!$C$25&amp;"-"&amp;Zusammenzug!$A$7&amp;"-"&amp;Leistungen!L426</f>
        <v>2026-Nicht beauftragte Spitex-Organisation-</v>
      </c>
    </row>
    <row r="427" spans="1:18" x14ac:dyDescent="0.2">
      <c r="A427" s="95" t="str">
        <f>IF(ISBLANK('Zusatzblatt (Perigon)'!E422),"",'Zusatzblatt (Perigon)'!E422)</f>
        <v/>
      </c>
      <c r="B427" s="95" t="str">
        <f>IF(ISBLANK('Zusatzblatt (Perigon)'!G422),"",'Zusatzblatt (Perigon)'!G422)</f>
        <v/>
      </c>
      <c r="C427" s="96" t="str">
        <f>IF(ISBLANK('Zusatzblatt (Perigon)'!I422),"",'Zusatzblatt (Perigon)'!I422)</f>
        <v/>
      </c>
      <c r="D427" s="97" t="str">
        <f>IF(ISBLANK('Zusatzblatt (Perigon)'!J422),"",'Zusatzblatt (Perigon)'!J422)</f>
        <v/>
      </c>
      <c r="E427" s="64" t="str">
        <f>IF(ISBLANK('Zusatzblatt (Perigon)'!K422),"",'Zusatzblatt (Perigon)'!K422)</f>
        <v/>
      </c>
      <c r="F427" s="65"/>
      <c r="G427" s="64"/>
      <c r="H427" s="69" t="str">
        <f>IF(ISBLANK('Zusatzblatt (Perigon)'!L422),"",'Zusatzblatt (Perigon)'!L422)</f>
        <v/>
      </c>
      <c r="I427" s="69" t="str">
        <f>IF(ISBLANK('Zusatzblatt (Perigon)'!M422),"",'Zusatzblatt (Perigon)'!M422)</f>
        <v/>
      </c>
      <c r="J427" s="98" t="str">
        <f>IF(ISBLANK('Zusatzblatt (Perigon)'!N422),"",'Zusatzblatt (Perigon)'!N422)</f>
        <v/>
      </c>
      <c r="K427" s="99" t="str">
        <f>IF(ISBLANK('Zusatzblatt (Perigon)'!J422),"",'Zusatzblatt (Perigon)'!T422)</f>
        <v/>
      </c>
      <c r="L427" s="95" t="str">
        <f>IF(ISBLANK('Zusatzblatt (Perigon)'!O422),"",'Zusatzblatt (Perigon)'!O422)</f>
        <v/>
      </c>
      <c r="M427" s="95" t="str">
        <f>IF(ISBLANK('Zusatzblatt (Perigon)'!R422),"",'Zusatzblatt (Perigon)'!R422)</f>
        <v/>
      </c>
      <c r="N427" s="95" t="str">
        <f>IF(ISBLANK('Zusatzblatt (Perigon)'!P422),"",'Zusatzblatt (Perigon)'!P422)</f>
        <v/>
      </c>
      <c r="O427" s="38" t="str">
        <f>IF($L427="","",VLOOKUP($R427,Tarife!$A$2:$R$599,13,FALSE))</f>
        <v/>
      </c>
      <c r="P427" s="38" t="str">
        <f t="shared" si="6"/>
        <v/>
      </c>
      <c r="R427" s="100" t="str">
        <f>Zusammenzug!$C$25&amp;"-"&amp;Zusammenzug!$A$7&amp;"-"&amp;Leistungen!L427</f>
        <v>2026-Nicht beauftragte Spitex-Organisation-</v>
      </c>
    </row>
    <row r="428" spans="1:18" x14ac:dyDescent="0.2">
      <c r="A428" s="95" t="str">
        <f>IF(ISBLANK('Zusatzblatt (Perigon)'!E423),"",'Zusatzblatt (Perigon)'!E423)</f>
        <v/>
      </c>
      <c r="B428" s="95" t="str">
        <f>IF(ISBLANK('Zusatzblatt (Perigon)'!G423),"",'Zusatzblatt (Perigon)'!G423)</f>
        <v/>
      </c>
      <c r="C428" s="96" t="str">
        <f>IF(ISBLANK('Zusatzblatt (Perigon)'!I423),"",'Zusatzblatt (Perigon)'!I423)</f>
        <v/>
      </c>
      <c r="D428" s="97" t="str">
        <f>IF(ISBLANK('Zusatzblatt (Perigon)'!J423),"",'Zusatzblatt (Perigon)'!J423)</f>
        <v/>
      </c>
      <c r="E428" s="64" t="str">
        <f>IF(ISBLANK('Zusatzblatt (Perigon)'!K423),"",'Zusatzblatt (Perigon)'!K423)</f>
        <v/>
      </c>
      <c r="F428" s="65"/>
      <c r="G428" s="64"/>
      <c r="H428" s="69" t="str">
        <f>IF(ISBLANK('Zusatzblatt (Perigon)'!L423),"",'Zusatzblatt (Perigon)'!L423)</f>
        <v/>
      </c>
      <c r="I428" s="69" t="str">
        <f>IF(ISBLANK('Zusatzblatt (Perigon)'!M423),"",'Zusatzblatt (Perigon)'!M423)</f>
        <v/>
      </c>
      <c r="J428" s="98" t="str">
        <f>IF(ISBLANK('Zusatzblatt (Perigon)'!N423),"",'Zusatzblatt (Perigon)'!N423)</f>
        <v/>
      </c>
      <c r="K428" s="99" t="str">
        <f>IF(ISBLANK('Zusatzblatt (Perigon)'!J423),"",'Zusatzblatt (Perigon)'!T423)</f>
        <v/>
      </c>
      <c r="L428" s="95" t="str">
        <f>IF(ISBLANK('Zusatzblatt (Perigon)'!O423),"",'Zusatzblatt (Perigon)'!O423)</f>
        <v/>
      </c>
      <c r="M428" s="95" t="str">
        <f>IF(ISBLANK('Zusatzblatt (Perigon)'!R423),"",'Zusatzblatt (Perigon)'!R423)</f>
        <v/>
      </c>
      <c r="N428" s="95" t="str">
        <f>IF(ISBLANK('Zusatzblatt (Perigon)'!P423),"",'Zusatzblatt (Perigon)'!P423)</f>
        <v/>
      </c>
      <c r="O428" s="38" t="str">
        <f>IF($L428="","",VLOOKUP($R428,Tarife!$A$2:$R$599,13,FALSE))</f>
        <v/>
      </c>
      <c r="P428" s="38" t="str">
        <f t="shared" si="6"/>
        <v/>
      </c>
      <c r="R428" s="100" t="str">
        <f>Zusammenzug!$C$25&amp;"-"&amp;Zusammenzug!$A$7&amp;"-"&amp;Leistungen!L428</f>
        <v>2026-Nicht beauftragte Spitex-Organisation-</v>
      </c>
    </row>
    <row r="429" spans="1:18" x14ac:dyDescent="0.2">
      <c r="A429" s="95" t="str">
        <f>IF(ISBLANK('Zusatzblatt (Perigon)'!E424),"",'Zusatzblatt (Perigon)'!E424)</f>
        <v/>
      </c>
      <c r="B429" s="95" t="str">
        <f>IF(ISBLANK('Zusatzblatt (Perigon)'!G424),"",'Zusatzblatt (Perigon)'!G424)</f>
        <v/>
      </c>
      <c r="C429" s="96" t="str">
        <f>IF(ISBLANK('Zusatzblatt (Perigon)'!I424),"",'Zusatzblatt (Perigon)'!I424)</f>
        <v/>
      </c>
      <c r="D429" s="97" t="str">
        <f>IF(ISBLANK('Zusatzblatt (Perigon)'!J424),"",'Zusatzblatt (Perigon)'!J424)</f>
        <v/>
      </c>
      <c r="E429" s="64" t="str">
        <f>IF(ISBLANK('Zusatzblatt (Perigon)'!K424),"",'Zusatzblatt (Perigon)'!K424)</f>
        <v/>
      </c>
      <c r="F429" s="65"/>
      <c r="G429" s="64"/>
      <c r="H429" s="69" t="str">
        <f>IF(ISBLANK('Zusatzblatt (Perigon)'!L424),"",'Zusatzblatt (Perigon)'!L424)</f>
        <v/>
      </c>
      <c r="I429" s="69" t="str">
        <f>IF(ISBLANK('Zusatzblatt (Perigon)'!M424),"",'Zusatzblatt (Perigon)'!M424)</f>
        <v/>
      </c>
      <c r="J429" s="98" t="str">
        <f>IF(ISBLANK('Zusatzblatt (Perigon)'!N424),"",'Zusatzblatt (Perigon)'!N424)</f>
        <v/>
      </c>
      <c r="K429" s="99" t="str">
        <f>IF(ISBLANK('Zusatzblatt (Perigon)'!J424),"",'Zusatzblatt (Perigon)'!T424)</f>
        <v/>
      </c>
      <c r="L429" s="95" t="str">
        <f>IF(ISBLANK('Zusatzblatt (Perigon)'!O424),"",'Zusatzblatt (Perigon)'!O424)</f>
        <v/>
      </c>
      <c r="M429" s="95" t="str">
        <f>IF(ISBLANK('Zusatzblatt (Perigon)'!R424),"",'Zusatzblatt (Perigon)'!R424)</f>
        <v/>
      </c>
      <c r="N429" s="95" t="str">
        <f>IF(ISBLANK('Zusatzblatt (Perigon)'!P424),"",'Zusatzblatt (Perigon)'!P424)</f>
        <v/>
      </c>
      <c r="O429" s="38" t="str">
        <f>IF($L429="","",VLOOKUP($R429,Tarife!$A$2:$R$599,13,FALSE))</f>
        <v/>
      </c>
      <c r="P429" s="38" t="str">
        <f t="shared" si="6"/>
        <v/>
      </c>
      <c r="R429" s="100" t="str">
        <f>Zusammenzug!$C$25&amp;"-"&amp;Zusammenzug!$A$7&amp;"-"&amp;Leistungen!L429</f>
        <v>2026-Nicht beauftragte Spitex-Organisation-</v>
      </c>
    </row>
    <row r="430" spans="1:18" x14ac:dyDescent="0.2">
      <c r="A430" s="95" t="str">
        <f>IF(ISBLANK('Zusatzblatt (Perigon)'!E425),"",'Zusatzblatt (Perigon)'!E425)</f>
        <v/>
      </c>
      <c r="B430" s="95" t="str">
        <f>IF(ISBLANK('Zusatzblatt (Perigon)'!G425),"",'Zusatzblatt (Perigon)'!G425)</f>
        <v/>
      </c>
      <c r="C430" s="96" t="str">
        <f>IF(ISBLANK('Zusatzblatt (Perigon)'!I425),"",'Zusatzblatt (Perigon)'!I425)</f>
        <v/>
      </c>
      <c r="D430" s="97" t="str">
        <f>IF(ISBLANK('Zusatzblatt (Perigon)'!J425),"",'Zusatzblatt (Perigon)'!J425)</f>
        <v/>
      </c>
      <c r="E430" s="64" t="str">
        <f>IF(ISBLANK('Zusatzblatt (Perigon)'!K425),"",'Zusatzblatt (Perigon)'!K425)</f>
        <v/>
      </c>
      <c r="F430" s="65"/>
      <c r="G430" s="64"/>
      <c r="H430" s="69" t="str">
        <f>IF(ISBLANK('Zusatzblatt (Perigon)'!L425),"",'Zusatzblatt (Perigon)'!L425)</f>
        <v/>
      </c>
      <c r="I430" s="69" t="str">
        <f>IF(ISBLANK('Zusatzblatt (Perigon)'!M425),"",'Zusatzblatt (Perigon)'!M425)</f>
        <v/>
      </c>
      <c r="J430" s="98" t="str">
        <f>IF(ISBLANK('Zusatzblatt (Perigon)'!N425),"",'Zusatzblatt (Perigon)'!N425)</f>
        <v/>
      </c>
      <c r="K430" s="99" t="str">
        <f>IF(ISBLANK('Zusatzblatt (Perigon)'!J425),"",'Zusatzblatt (Perigon)'!T425)</f>
        <v/>
      </c>
      <c r="L430" s="95" t="str">
        <f>IF(ISBLANK('Zusatzblatt (Perigon)'!O425),"",'Zusatzblatt (Perigon)'!O425)</f>
        <v/>
      </c>
      <c r="M430" s="95" t="str">
        <f>IF(ISBLANK('Zusatzblatt (Perigon)'!R425),"",'Zusatzblatt (Perigon)'!R425)</f>
        <v/>
      </c>
      <c r="N430" s="95" t="str">
        <f>IF(ISBLANK('Zusatzblatt (Perigon)'!P425),"",'Zusatzblatt (Perigon)'!P425)</f>
        <v/>
      </c>
      <c r="O430" s="38" t="str">
        <f>IF($L430="","",VLOOKUP($R430,Tarife!$A$2:$R$599,13,FALSE))</f>
        <v/>
      </c>
      <c r="P430" s="38" t="str">
        <f t="shared" si="6"/>
        <v/>
      </c>
      <c r="R430" s="100" t="str">
        <f>Zusammenzug!$C$25&amp;"-"&amp;Zusammenzug!$A$7&amp;"-"&amp;Leistungen!L430</f>
        <v>2026-Nicht beauftragte Spitex-Organisation-</v>
      </c>
    </row>
    <row r="431" spans="1:18" x14ac:dyDescent="0.2">
      <c r="A431" s="95" t="str">
        <f>IF(ISBLANK('Zusatzblatt (Perigon)'!E426),"",'Zusatzblatt (Perigon)'!E426)</f>
        <v/>
      </c>
      <c r="B431" s="95" t="str">
        <f>IF(ISBLANK('Zusatzblatt (Perigon)'!G426),"",'Zusatzblatt (Perigon)'!G426)</f>
        <v/>
      </c>
      <c r="C431" s="96" t="str">
        <f>IF(ISBLANK('Zusatzblatt (Perigon)'!I426),"",'Zusatzblatt (Perigon)'!I426)</f>
        <v/>
      </c>
      <c r="D431" s="97" t="str">
        <f>IF(ISBLANK('Zusatzblatt (Perigon)'!J426),"",'Zusatzblatt (Perigon)'!J426)</f>
        <v/>
      </c>
      <c r="E431" s="64" t="str">
        <f>IF(ISBLANK('Zusatzblatt (Perigon)'!K426),"",'Zusatzblatt (Perigon)'!K426)</f>
        <v/>
      </c>
      <c r="F431" s="65"/>
      <c r="G431" s="64"/>
      <c r="H431" s="69" t="str">
        <f>IF(ISBLANK('Zusatzblatt (Perigon)'!L426),"",'Zusatzblatt (Perigon)'!L426)</f>
        <v/>
      </c>
      <c r="I431" s="69" t="str">
        <f>IF(ISBLANK('Zusatzblatt (Perigon)'!M426),"",'Zusatzblatt (Perigon)'!M426)</f>
        <v/>
      </c>
      <c r="J431" s="98" t="str">
        <f>IF(ISBLANK('Zusatzblatt (Perigon)'!N426),"",'Zusatzblatt (Perigon)'!N426)</f>
        <v/>
      </c>
      <c r="K431" s="99" t="str">
        <f>IF(ISBLANK('Zusatzblatt (Perigon)'!J426),"",'Zusatzblatt (Perigon)'!T426)</f>
        <v/>
      </c>
      <c r="L431" s="95" t="str">
        <f>IF(ISBLANK('Zusatzblatt (Perigon)'!O426),"",'Zusatzblatt (Perigon)'!O426)</f>
        <v/>
      </c>
      <c r="M431" s="95" t="str">
        <f>IF(ISBLANK('Zusatzblatt (Perigon)'!R426),"",'Zusatzblatt (Perigon)'!R426)</f>
        <v/>
      </c>
      <c r="N431" s="95" t="str">
        <f>IF(ISBLANK('Zusatzblatt (Perigon)'!P426),"",'Zusatzblatt (Perigon)'!P426)</f>
        <v/>
      </c>
      <c r="O431" s="38" t="str">
        <f>IF($L431="","",VLOOKUP($R431,Tarife!$A$2:$R$599,13,FALSE))</f>
        <v/>
      </c>
      <c r="P431" s="38" t="str">
        <f t="shared" si="6"/>
        <v/>
      </c>
      <c r="R431" s="100" t="str">
        <f>Zusammenzug!$C$25&amp;"-"&amp;Zusammenzug!$A$7&amp;"-"&amp;Leistungen!L431</f>
        <v>2026-Nicht beauftragte Spitex-Organisation-</v>
      </c>
    </row>
    <row r="432" spans="1:18" x14ac:dyDescent="0.2">
      <c r="A432" s="95" t="str">
        <f>IF(ISBLANK('Zusatzblatt (Perigon)'!E427),"",'Zusatzblatt (Perigon)'!E427)</f>
        <v/>
      </c>
      <c r="B432" s="95" t="str">
        <f>IF(ISBLANK('Zusatzblatt (Perigon)'!G427),"",'Zusatzblatt (Perigon)'!G427)</f>
        <v/>
      </c>
      <c r="C432" s="96" t="str">
        <f>IF(ISBLANK('Zusatzblatt (Perigon)'!I427),"",'Zusatzblatt (Perigon)'!I427)</f>
        <v/>
      </c>
      <c r="D432" s="97" t="str">
        <f>IF(ISBLANK('Zusatzblatt (Perigon)'!J427),"",'Zusatzblatt (Perigon)'!J427)</f>
        <v/>
      </c>
      <c r="E432" s="64" t="str">
        <f>IF(ISBLANK('Zusatzblatt (Perigon)'!K427),"",'Zusatzblatt (Perigon)'!K427)</f>
        <v/>
      </c>
      <c r="F432" s="65"/>
      <c r="G432" s="64"/>
      <c r="H432" s="69" t="str">
        <f>IF(ISBLANK('Zusatzblatt (Perigon)'!L427),"",'Zusatzblatt (Perigon)'!L427)</f>
        <v/>
      </c>
      <c r="I432" s="69" t="str">
        <f>IF(ISBLANK('Zusatzblatt (Perigon)'!M427),"",'Zusatzblatt (Perigon)'!M427)</f>
        <v/>
      </c>
      <c r="J432" s="98" t="str">
        <f>IF(ISBLANK('Zusatzblatt (Perigon)'!N427),"",'Zusatzblatt (Perigon)'!N427)</f>
        <v/>
      </c>
      <c r="K432" s="99" t="str">
        <f>IF(ISBLANK('Zusatzblatt (Perigon)'!J427),"",'Zusatzblatt (Perigon)'!T427)</f>
        <v/>
      </c>
      <c r="L432" s="95" t="str">
        <f>IF(ISBLANK('Zusatzblatt (Perigon)'!O427),"",'Zusatzblatt (Perigon)'!O427)</f>
        <v/>
      </c>
      <c r="M432" s="95" t="str">
        <f>IF(ISBLANK('Zusatzblatt (Perigon)'!R427),"",'Zusatzblatt (Perigon)'!R427)</f>
        <v/>
      </c>
      <c r="N432" s="95" t="str">
        <f>IF(ISBLANK('Zusatzblatt (Perigon)'!P427),"",'Zusatzblatt (Perigon)'!P427)</f>
        <v/>
      </c>
      <c r="O432" s="38" t="str">
        <f>IF($L432="","",VLOOKUP($R432,Tarife!$A$2:$R$599,13,FALSE))</f>
        <v/>
      </c>
      <c r="P432" s="38" t="str">
        <f t="shared" si="6"/>
        <v/>
      </c>
      <c r="R432" s="100" t="str">
        <f>Zusammenzug!$C$25&amp;"-"&amp;Zusammenzug!$A$7&amp;"-"&amp;Leistungen!L432</f>
        <v>2026-Nicht beauftragte Spitex-Organisation-</v>
      </c>
    </row>
    <row r="433" spans="1:18" x14ac:dyDescent="0.2">
      <c r="A433" s="95" t="str">
        <f>IF(ISBLANK('Zusatzblatt (Perigon)'!E428),"",'Zusatzblatt (Perigon)'!E428)</f>
        <v/>
      </c>
      <c r="B433" s="95" t="str">
        <f>IF(ISBLANK('Zusatzblatt (Perigon)'!G428),"",'Zusatzblatt (Perigon)'!G428)</f>
        <v/>
      </c>
      <c r="C433" s="96" t="str">
        <f>IF(ISBLANK('Zusatzblatt (Perigon)'!I428),"",'Zusatzblatt (Perigon)'!I428)</f>
        <v/>
      </c>
      <c r="D433" s="97" t="str">
        <f>IF(ISBLANK('Zusatzblatt (Perigon)'!J428),"",'Zusatzblatt (Perigon)'!J428)</f>
        <v/>
      </c>
      <c r="E433" s="64" t="str">
        <f>IF(ISBLANK('Zusatzblatt (Perigon)'!K428),"",'Zusatzblatt (Perigon)'!K428)</f>
        <v/>
      </c>
      <c r="F433" s="65"/>
      <c r="G433" s="64"/>
      <c r="H433" s="69" t="str">
        <f>IF(ISBLANK('Zusatzblatt (Perigon)'!L428),"",'Zusatzblatt (Perigon)'!L428)</f>
        <v/>
      </c>
      <c r="I433" s="69" t="str">
        <f>IF(ISBLANK('Zusatzblatt (Perigon)'!M428),"",'Zusatzblatt (Perigon)'!M428)</f>
        <v/>
      </c>
      <c r="J433" s="98" t="str">
        <f>IF(ISBLANK('Zusatzblatt (Perigon)'!N428),"",'Zusatzblatt (Perigon)'!N428)</f>
        <v/>
      </c>
      <c r="K433" s="99" t="str">
        <f>IF(ISBLANK('Zusatzblatt (Perigon)'!J428),"",'Zusatzblatt (Perigon)'!T428)</f>
        <v/>
      </c>
      <c r="L433" s="95" t="str">
        <f>IF(ISBLANK('Zusatzblatt (Perigon)'!O428),"",'Zusatzblatt (Perigon)'!O428)</f>
        <v/>
      </c>
      <c r="M433" s="95" t="str">
        <f>IF(ISBLANK('Zusatzblatt (Perigon)'!R428),"",'Zusatzblatt (Perigon)'!R428)</f>
        <v/>
      </c>
      <c r="N433" s="95" t="str">
        <f>IF(ISBLANK('Zusatzblatt (Perigon)'!P428),"",'Zusatzblatt (Perigon)'!P428)</f>
        <v/>
      </c>
      <c r="O433" s="38" t="str">
        <f>IF($L433="","",VLOOKUP($R433,Tarife!$A$2:$R$599,13,FALSE))</f>
        <v/>
      </c>
      <c r="P433" s="38" t="str">
        <f t="shared" si="6"/>
        <v/>
      </c>
      <c r="R433" s="100" t="str">
        <f>Zusammenzug!$C$25&amp;"-"&amp;Zusammenzug!$A$7&amp;"-"&amp;Leistungen!L433</f>
        <v>2026-Nicht beauftragte Spitex-Organisation-</v>
      </c>
    </row>
    <row r="434" spans="1:18" x14ac:dyDescent="0.2">
      <c r="A434" s="95" t="str">
        <f>IF(ISBLANK('Zusatzblatt (Perigon)'!E429),"",'Zusatzblatt (Perigon)'!E429)</f>
        <v/>
      </c>
      <c r="B434" s="95" t="str">
        <f>IF(ISBLANK('Zusatzblatt (Perigon)'!G429),"",'Zusatzblatt (Perigon)'!G429)</f>
        <v/>
      </c>
      <c r="C434" s="96" t="str">
        <f>IF(ISBLANK('Zusatzblatt (Perigon)'!I429),"",'Zusatzblatt (Perigon)'!I429)</f>
        <v/>
      </c>
      <c r="D434" s="97" t="str">
        <f>IF(ISBLANK('Zusatzblatt (Perigon)'!J429),"",'Zusatzblatt (Perigon)'!J429)</f>
        <v/>
      </c>
      <c r="E434" s="64" t="str">
        <f>IF(ISBLANK('Zusatzblatt (Perigon)'!K429),"",'Zusatzblatt (Perigon)'!K429)</f>
        <v/>
      </c>
      <c r="F434" s="65"/>
      <c r="G434" s="64"/>
      <c r="H434" s="69" t="str">
        <f>IF(ISBLANK('Zusatzblatt (Perigon)'!L429),"",'Zusatzblatt (Perigon)'!L429)</f>
        <v/>
      </c>
      <c r="I434" s="69" t="str">
        <f>IF(ISBLANK('Zusatzblatt (Perigon)'!M429),"",'Zusatzblatt (Perigon)'!M429)</f>
        <v/>
      </c>
      <c r="J434" s="98" t="str">
        <f>IF(ISBLANK('Zusatzblatt (Perigon)'!N429),"",'Zusatzblatt (Perigon)'!N429)</f>
        <v/>
      </c>
      <c r="K434" s="99" t="str">
        <f>IF(ISBLANK('Zusatzblatt (Perigon)'!J429),"",'Zusatzblatt (Perigon)'!T429)</f>
        <v/>
      </c>
      <c r="L434" s="95" t="str">
        <f>IF(ISBLANK('Zusatzblatt (Perigon)'!O429),"",'Zusatzblatt (Perigon)'!O429)</f>
        <v/>
      </c>
      <c r="M434" s="95" t="str">
        <f>IF(ISBLANK('Zusatzblatt (Perigon)'!R429),"",'Zusatzblatt (Perigon)'!R429)</f>
        <v/>
      </c>
      <c r="N434" s="95" t="str">
        <f>IF(ISBLANK('Zusatzblatt (Perigon)'!P429),"",'Zusatzblatt (Perigon)'!P429)</f>
        <v/>
      </c>
      <c r="O434" s="38" t="str">
        <f>IF($L434="","",VLOOKUP($R434,Tarife!$A$2:$R$599,13,FALSE))</f>
        <v/>
      </c>
      <c r="P434" s="38" t="str">
        <f t="shared" si="6"/>
        <v/>
      </c>
      <c r="R434" s="100" t="str">
        <f>Zusammenzug!$C$25&amp;"-"&amp;Zusammenzug!$A$7&amp;"-"&amp;Leistungen!L434</f>
        <v>2026-Nicht beauftragte Spitex-Organisation-</v>
      </c>
    </row>
    <row r="435" spans="1:18" x14ac:dyDescent="0.2">
      <c r="A435" s="95" t="str">
        <f>IF(ISBLANK('Zusatzblatt (Perigon)'!E430),"",'Zusatzblatt (Perigon)'!E430)</f>
        <v/>
      </c>
      <c r="B435" s="95" t="str">
        <f>IF(ISBLANK('Zusatzblatt (Perigon)'!G430),"",'Zusatzblatt (Perigon)'!G430)</f>
        <v/>
      </c>
      <c r="C435" s="96" t="str">
        <f>IF(ISBLANK('Zusatzblatt (Perigon)'!I430),"",'Zusatzblatt (Perigon)'!I430)</f>
        <v/>
      </c>
      <c r="D435" s="97" t="str">
        <f>IF(ISBLANK('Zusatzblatt (Perigon)'!J430),"",'Zusatzblatt (Perigon)'!J430)</f>
        <v/>
      </c>
      <c r="E435" s="64" t="str">
        <f>IF(ISBLANK('Zusatzblatt (Perigon)'!K430),"",'Zusatzblatt (Perigon)'!K430)</f>
        <v/>
      </c>
      <c r="F435" s="65"/>
      <c r="G435" s="64"/>
      <c r="H435" s="69" t="str">
        <f>IF(ISBLANK('Zusatzblatt (Perigon)'!L430),"",'Zusatzblatt (Perigon)'!L430)</f>
        <v/>
      </c>
      <c r="I435" s="69" t="str">
        <f>IF(ISBLANK('Zusatzblatt (Perigon)'!M430),"",'Zusatzblatt (Perigon)'!M430)</f>
        <v/>
      </c>
      <c r="J435" s="98" t="str">
        <f>IF(ISBLANK('Zusatzblatt (Perigon)'!N430),"",'Zusatzblatt (Perigon)'!N430)</f>
        <v/>
      </c>
      <c r="K435" s="99" t="str">
        <f>IF(ISBLANK('Zusatzblatt (Perigon)'!J430),"",'Zusatzblatt (Perigon)'!T430)</f>
        <v/>
      </c>
      <c r="L435" s="95" t="str">
        <f>IF(ISBLANK('Zusatzblatt (Perigon)'!O430),"",'Zusatzblatt (Perigon)'!O430)</f>
        <v/>
      </c>
      <c r="M435" s="95" t="str">
        <f>IF(ISBLANK('Zusatzblatt (Perigon)'!R430),"",'Zusatzblatt (Perigon)'!R430)</f>
        <v/>
      </c>
      <c r="N435" s="95" t="str">
        <f>IF(ISBLANK('Zusatzblatt (Perigon)'!P430),"",'Zusatzblatt (Perigon)'!P430)</f>
        <v/>
      </c>
      <c r="O435" s="38" t="str">
        <f>IF($L435="","",VLOOKUP($R435,Tarife!$A$2:$R$599,13,FALSE))</f>
        <v/>
      </c>
      <c r="P435" s="38" t="str">
        <f t="shared" si="6"/>
        <v/>
      </c>
      <c r="R435" s="100" t="str">
        <f>Zusammenzug!$C$25&amp;"-"&amp;Zusammenzug!$A$7&amp;"-"&amp;Leistungen!L435</f>
        <v>2026-Nicht beauftragte Spitex-Organisation-</v>
      </c>
    </row>
    <row r="436" spans="1:18" x14ac:dyDescent="0.2">
      <c r="A436" s="95" t="str">
        <f>IF(ISBLANK('Zusatzblatt (Perigon)'!E431),"",'Zusatzblatt (Perigon)'!E431)</f>
        <v/>
      </c>
      <c r="B436" s="95" t="str">
        <f>IF(ISBLANK('Zusatzblatt (Perigon)'!G431),"",'Zusatzblatt (Perigon)'!G431)</f>
        <v/>
      </c>
      <c r="C436" s="96" t="str">
        <f>IF(ISBLANK('Zusatzblatt (Perigon)'!I431),"",'Zusatzblatt (Perigon)'!I431)</f>
        <v/>
      </c>
      <c r="D436" s="97" t="str">
        <f>IF(ISBLANK('Zusatzblatt (Perigon)'!J431),"",'Zusatzblatt (Perigon)'!J431)</f>
        <v/>
      </c>
      <c r="E436" s="64" t="str">
        <f>IF(ISBLANK('Zusatzblatt (Perigon)'!K431),"",'Zusatzblatt (Perigon)'!K431)</f>
        <v/>
      </c>
      <c r="F436" s="65"/>
      <c r="G436" s="64"/>
      <c r="H436" s="69" t="str">
        <f>IF(ISBLANK('Zusatzblatt (Perigon)'!L431),"",'Zusatzblatt (Perigon)'!L431)</f>
        <v/>
      </c>
      <c r="I436" s="69" t="str">
        <f>IF(ISBLANK('Zusatzblatt (Perigon)'!M431),"",'Zusatzblatt (Perigon)'!M431)</f>
        <v/>
      </c>
      <c r="J436" s="98" t="str">
        <f>IF(ISBLANK('Zusatzblatt (Perigon)'!N431),"",'Zusatzblatt (Perigon)'!N431)</f>
        <v/>
      </c>
      <c r="K436" s="99" t="str">
        <f>IF(ISBLANK('Zusatzblatt (Perigon)'!J431),"",'Zusatzblatt (Perigon)'!T431)</f>
        <v/>
      </c>
      <c r="L436" s="95" t="str">
        <f>IF(ISBLANK('Zusatzblatt (Perigon)'!O431),"",'Zusatzblatt (Perigon)'!O431)</f>
        <v/>
      </c>
      <c r="M436" s="95" t="str">
        <f>IF(ISBLANK('Zusatzblatt (Perigon)'!R431),"",'Zusatzblatt (Perigon)'!R431)</f>
        <v/>
      </c>
      <c r="N436" s="95" t="str">
        <f>IF(ISBLANK('Zusatzblatt (Perigon)'!P431),"",'Zusatzblatt (Perigon)'!P431)</f>
        <v/>
      </c>
      <c r="O436" s="38" t="str">
        <f>IF($L436="","",VLOOKUP($R436,Tarife!$A$2:$R$599,13,FALSE))</f>
        <v/>
      </c>
      <c r="P436" s="38" t="str">
        <f t="shared" si="6"/>
        <v/>
      </c>
      <c r="R436" s="100" t="str">
        <f>Zusammenzug!$C$25&amp;"-"&amp;Zusammenzug!$A$7&amp;"-"&amp;Leistungen!L436</f>
        <v>2026-Nicht beauftragte Spitex-Organisation-</v>
      </c>
    </row>
    <row r="437" spans="1:18" x14ac:dyDescent="0.2">
      <c r="A437" s="95" t="str">
        <f>IF(ISBLANK('Zusatzblatt (Perigon)'!E432),"",'Zusatzblatt (Perigon)'!E432)</f>
        <v/>
      </c>
      <c r="B437" s="95" t="str">
        <f>IF(ISBLANK('Zusatzblatt (Perigon)'!G432),"",'Zusatzblatt (Perigon)'!G432)</f>
        <v/>
      </c>
      <c r="C437" s="96" t="str">
        <f>IF(ISBLANK('Zusatzblatt (Perigon)'!I432),"",'Zusatzblatt (Perigon)'!I432)</f>
        <v/>
      </c>
      <c r="D437" s="97" t="str">
        <f>IF(ISBLANK('Zusatzblatt (Perigon)'!J432),"",'Zusatzblatt (Perigon)'!J432)</f>
        <v/>
      </c>
      <c r="E437" s="64" t="str">
        <f>IF(ISBLANK('Zusatzblatt (Perigon)'!K432),"",'Zusatzblatt (Perigon)'!K432)</f>
        <v/>
      </c>
      <c r="F437" s="65"/>
      <c r="G437" s="64"/>
      <c r="H437" s="69" t="str">
        <f>IF(ISBLANK('Zusatzblatt (Perigon)'!L432),"",'Zusatzblatt (Perigon)'!L432)</f>
        <v/>
      </c>
      <c r="I437" s="69" t="str">
        <f>IF(ISBLANK('Zusatzblatt (Perigon)'!M432),"",'Zusatzblatt (Perigon)'!M432)</f>
        <v/>
      </c>
      <c r="J437" s="98" t="str">
        <f>IF(ISBLANK('Zusatzblatt (Perigon)'!N432),"",'Zusatzblatt (Perigon)'!N432)</f>
        <v/>
      </c>
      <c r="K437" s="99" t="str">
        <f>IF(ISBLANK('Zusatzblatt (Perigon)'!J432),"",'Zusatzblatt (Perigon)'!T432)</f>
        <v/>
      </c>
      <c r="L437" s="95" t="str">
        <f>IF(ISBLANK('Zusatzblatt (Perigon)'!O432),"",'Zusatzblatt (Perigon)'!O432)</f>
        <v/>
      </c>
      <c r="M437" s="95" t="str">
        <f>IF(ISBLANK('Zusatzblatt (Perigon)'!R432),"",'Zusatzblatt (Perigon)'!R432)</f>
        <v/>
      </c>
      <c r="N437" s="95" t="str">
        <f>IF(ISBLANK('Zusatzblatt (Perigon)'!P432),"",'Zusatzblatt (Perigon)'!P432)</f>
        <v/>
      </c>
      <c r="O437" s="38" t="str">
        <f>IF($L437="","",VLOOKUP($R437,Tarife!$A$2:$R$599,13,FALSE))</f>
        <v/>
      </c>
      <c r="P437" s="38" t="str">
        <f t="shared" si="6"/>
        <v/>
      </c>
      <c r="R437" s="100" t="str">
        <f>Zusammenzug!$C$25&amp;"-"&amp;Zusammenzug!$A$7&amp;"-"&amp;Leistungen!L437</f>
        <v>2026-Nicht beauftragte Spitex-Organisation-</v>
      </c>
    </row>
    <row r="438" spans="1:18" x14ac:dyDescent="0.2">
      <c r="A438" s="95" t="str">
        <f>IF(ISBLANK('Zusatzblatt (Perigon)'!E433),"",'Zusatzblatt (Perigon)'!E433)</f>
        <v/>
      </c>
      <c r="B438" s="95" t="str">
        <f>IF(ISBLANK('Zusatzblatt (Perigon)'!G433),"",'Zusatzblatt (Perigon)'!G433)</f>
        <v/>
      </c>
      <c r="C438" s="96" t="str">
        <f>IF(ISBLANK('Zusatzblatt (Perigon)'!I433),"",'Zusatzblatt (Perigon)'!I433)</f>
        <v/>
      </c>
      <c r="D438" s="97" t="str">
        <f>IF(ISBLANK('Zusatzblatt (Perigon)'!J433),"",'Zusatzblatt (Perigon)'!J433)</f>
        <v/>
      </c>
      <c r="E438" s="64" t="str">
        <f>IF(ISBLANK('Zusatzblatt (Perigon)'!K433),"",'Zusatzblatt (Perigon)'!K433)</f>
        <v/>
      </c>
      <c r="F438" s="65"/>
      <c r="G438" s="64"/>
      <c r="H438" s="69" t="str">
        <f>IF(ISBLANK('Zusatzblatt (Perigon)'!L433),"",'Zusatzblatt (Perigon)'!L433)</f>
        <v/>
      </c>
      <c r="I438" s="69" t="str">
        <f>IF(ISBLANK('Zusatzblatt (Perigon)'!M433),"",'Zusatzblatt (Perigon)'!M433)</f>
        <v/>
      </c>
      <c r="J438" s="98" t="str">
        <f>IF(ISBLANK('Zusatzblatt (Perigon)'!N433),"",'Zusatzblatt (Perigon)'!N433)</f>
        <v/>
      </c>
      <c r="K438" s="99" t="str">
        <f>IF(ISBLANK('Zusatzblatt (Perigon)'!J433),"",'Zusatzblatt (Perigon)'!T433)</f>
        <v/>
      </c>
      <c r="L438" s="95" t="str">
        <f>IF(ISBLANK('Zusatzblatt (Perigon)'!O433),"",'Zusatzblatt (Perigon)'!O433)</f>
        <v/>
      </c>
      <c r="M438" s="95" t="str">
        <f>IF(ISBLANK('Zusatzblatt (Perigon)'!R433),"",'Zusatzblatt (Perigon)'!R433)</f>
        <v/>
      </c>
      <c r="N438" s="95" t="str">
        <f>IF(ISBLANK('Zusatzblatt (Perigon)'!P433),"",'Zusatzblatt (Perigon)'!P433)</f>
        <v/>
      </c>
      <c r="O438" s="38" t="str">
        <f>IF($L438="","",VLOOKUP($R438,Tarife!$A$2:$R$599,13,FALSE))</f>
        <v/>
      </c>
      <c r="P438" s="38" t="str">
        <f t="shared" si="6"/>
        <v/>
      </c>
      <c r="R438" s="100" t="str">
        <f>Zusammenzug!$C$25&amp;"-"&amp;Zusammenzug!$A$7&amp;"-"&amp;Leistungen!L438</f>
        <v>2026-Nicht beauftragte Spitex-Organisation-</v>
      </c>
    </row>
    <row r="439" spans="1:18" x14ac:dyDescent="0.2">
      <c r="A439" s="95" t="str">
        <f>IF(ISBLANK('Zusatzblatt (Perigon)'!E434),"",'Zusatzblatt (Perigon)'!E434)</f>
        <v/>
      </c>
      <c r="B439" s="95" t="str">
        <f>IF(ISBLANK('Zusatzblatt (Perigon)'!G434),"",'Zusatzblatt (Perigon)'!G434)</f>
        <v/>
      </c>
      <c r="C439" s="96" t="str">
        <f>IF(ISBLANK('Zusatzblatt (Perigon)'!I434),"",'Zusatzblatt (Perigon)'!I434)</f>
        <v/>
      </c>
      <c r="D439" s="97" t="str">
        <f>IF(ISBLANK('Zusatzblatt (Perigon)'!J434),"",'Zusatzblatt (Perigon)'!J434)</f>
        <v/>
      </c>
      <c r="E439" s="64" t="str">
        <f>IF(ISBLANK('Zusatzblatt (Perigon)'!K434),"",'Zusatzblatt (Perigon)'!K434)</f>
        <v/>
      </c>
      <c r="F439" s="65"/>
      <c r="G439" s="64"/>
      <c r="H439" s="69" t="str">
        <f>IF(ISBLANK('Zusatzblatt (Perigon)'!L434),"",'Zusatzblatt (Perigon)'!L434)</f>
        <v/>
      </c>
      <c r="I439" s="69" t="str">
        <f>IF(ISBLANK('Zusatzblatt (Perigon)'!M434),"",'Zusatzblatt (Perigon)'!M434)</f>
        <v/>
      </c>
      <c r="J439" s="98" t="str">
        <f>IF(ISBLANK('Zusatzblatt (Perigon)'!N434),"",'Zusatzblatt (Perigon)'!N434)</f>
        <v/>
      </c>
      <c r="K439" s="99" t="str">
        <f>IF(ISBLANK('Zusatzblatt (Perigon)'!J434),"",'Zusatzblatt (Perigon)'!T434)</f>
        <v/>
      </c>
      <c r="L439" s="95" t="str">
        <f>IF(ISBLANK('Zusatzblatt (Perigon)'!O434),"",'Zusatzblatt (Perigon)'!O434)</f>
        <v/>
      </c>
      <c r="M439" s="95" t="str">
        <f>IF(ISBLANK('Zusatzblatt (Perigon)'!R434),"",'Zusatzblatt (Perigon)'!R434)</f>
        <v/>
      </c>
      <c r="N439" s="95" t="str">
        <f>IF(ISBLANK('Zusatzblatt (Perigon)'!P434),"",'Zusatzblatt (Perigon)'!P434)</f>
        <v/>
      </c>
      <c r="O439" s="38" t="str">
        <f>IF($L439="","",VLOOKUP($R439,Tarife!$A$2:$R$599,13,FALSE))</f>
        <v/>
      </c>
      <c r="P439" s="38" t="str">
        <f t="shared" si="6"/>
        <v/>
      </c>
      <c r="R439" s="100" t="str">
        <f>Zusammenzug!$C$25&amp;"-"&amp;Zusammenzug!$A$7&amp;"-"&amp;Leistungen!L439</f>
        <v>2026-Nicht beauftragte Spitex-Organisation-</v>
      </c>
    </row>
    <row r="440" spans="1:18" x14ac:dyDescent="0.2">
      <c r="A440" s="95" t="str">
        <f>IF(ISBLANK('Zusatzblatt (Perigon)'!E435),"",'Zusatzblatt (Perigon)'!E435)</f>
        <v/>
      </c>
      <c r="B440" s="95" t="str">
        <f>IF(ISBLANK('Zusatzblatt (Perigon)'!G435),"",'Zusatzblatt (Perigon)'!G435)</f>
        <v/>
      </c>
      <c r="C440" s="96" t="str">
        <f>IF(ISBLANK('Zusatzblatt (Perigon)'!I435),"",'Zusatzblatt (Perigon)'!I435)</f>
        <v/>
      </c>
      <c r="D440" s="97" t="str">
        <f>IF(ISBLANK('Zusatzblatt (Perigon)'!J435),"",'Zusatzblatt (Perigon)'!J435)</f>
        <v/>
      </c>
      <c r="E440" s="64" t="str">
        <f>IF(ISBLANK('Zusatzblatt (Perigon)'!K435),"",'Zusatzblatt (Perigon)'!K435)</f>
        <v/>
      </c>
      <c r="F440" s="65"/>
      <c r="G440" s="64"/>
      <c r="H440" s="69" t="str">
        <f>IF(ISBLANK('Zusatzblatt (Perigon)'!L435),"",'Zusatzblatt (Perigon)'!L435)</f>
        <v/>
      </c>
      <c r="I440" s="69" t="str">
        <f>IF(ISBLANK('Zusatzblatt (Perigon)'!M435),"",'Zusatzblatt (Perigon)'!M435)</f>
        <v/>
      </c>
      <c r="J440" s="98" t="str">
        <f>IF(ISBLANK('Zusatzblatt (Perigon)'!N435),"",'Zusatzblatt (Perigon)'!N435)</f>
        <v/>
      </c>
      <c r="K440" s="99" t="str">
        <f>IF(ISBLANK('Zusatzblatt (Perigon)'!J435),"",'Zusatzblatt (Perigon)'!T435)</f>
        <v/>
      </c>
      <c r="L440" s="95" t="str">
        <f>IF(ISBLANK('Zusatzblatt (Perigon)'!O435),"",'Zusatzblatt (Perigon)'!O435)</f>
        <v/>
      </c>
      <c r="M440" s="95" t="str">
        <f>IF(ISBLANK('Zusatzblatt (Perigon)'!R435),"",'Zusatzblatt (Perigon)'!R435)</f>
        <v/>
      </c>
      <c r="N440" s="95" t="str">
        <f>IF(ISBLANK('Zusatzblatt (Perigon)'!P435),"",'Zusatzblatt (Perigon)'!P435)</f>
        <v/>
      </c>
      <c r="O440" s="38" t="str">
        <f>IF($L440="","",VLOOKUP($R440,Tarife!$A$2:$R$599,13,FALSE))</f>
        <v/>
      </c>
      <c r="P440" s="38" t="str">
        <f t="shared" si="6"/>
        <v/>
      </c>
      <c r="R440" s="100" t="str">
        <f>Zusammenzug!$C$25&amp;"-"&amp;Zusammenzug!$A$7&amp;"-"&amp;Leistungen!L440</f>
        <v>2026-Nicht beauftragte Spitex-Organisation-</v>
      </c>
    </row>
    <row r="441" spans="1:18" x14ac:dyDescent="0.2">
      <c r="A441" s="95" t="str">
        <f>IF(ISBLANK('Zusatzblatt (Perigon)'!E436),"",'Zusatzblatt (Perigon)'!E436)</f>
        <v/>
      </c>
      <c r="B441" s="95" t="str">
        <f>IF(ISBLANK('Zusatzblatt (Perigon)'!G436),"",'Zusatzblatt (Perigon)'!G436)</f>
        <v/>
      </c>
      <c r="C441" s="96" t="str">
        <f>IF(ISBLANK('Zusatzblatt (Perigon)'!I436),"",'Zusatzblatt (Perigon)'!I436)</f>
        <v/>
      </c>
      <c r="D441" s="97" t="str">
        <f>IF(ISBLANK('Zusatzblatt (Perigon)'!J436),"",'Zusatzblatt (Perigon)'!J436)</f>
        <v/>
      </c>
      <c r="E441" s="64" t="str">
        <f>IF(ISBLANK('Zusatzblatt (Perigon)'!K436),"",'Zusatzblatt (Perigon)'!K436)</f>
        <v/>
      </c>
      <c r="F441" s="65"/>
      <c r="G441" s="64"/>
      <c r="H441" s="69" t="str">
        <f>IF(ISBLANK('Zusatzblatt (Perigon)'!L436),"",'Zusatzblatt (Perigon)'!L436)</f>
        <v/>
      </c>
      <c r="I441" s="69" t="str">
        <f>IF(ISBLANK('Zusatzblatt (Perigon)'!M436),"",'Zusatzblatt (Perigon)'!M436)</f>
        <v/>
      </c>
      <c r="J441" s="98" t="str">
        <f>IF(ISBLANK('Zusatzblatt (Perigon)'!N436),"",'Zusatzblatt (Perigon)'!N436)</f>
        <v/>
      </c>
      <c r="K441" s="99" t="str">
        <f>IF(ISBLANK('Zusatzblatt (Perigon)'!J436),"",'Zusatzblatt (Perigon)'!T436)</f>
        <v/>
      </c>
      <c r="L441" s="95" t="str">
        <f>IF(ISBLANK('Zusatzblatt (Perigon)'!O436),"",'Zusatzblatt (Perigon)'!O436)</f>
        <v/>
      </c>
      <c r="M441" s="95" t="str">
        <f>IF(ISBLANK('Zusatzblatt (Perigon)'!R436),"",'Zusatzblatt (Perigon)'!R436)</f>
        <v/>
      </c>
      <c r="N441" s="95" t="str">
        <f>IF(ISBLANK('Zusatzblatt (Perigon)'!P436),"",'Zusatzblatt (Perigon)'!P436)</f>
        <v/>
      </c>
      <c r="O441" s="38" t="str">
        <f>IF($L441="","",VLOOKUP($R441,Tarife!$A$2:$R$599,13,FALSE))</f>
        <v/>
      </c>
      <c r="P441" s="38" t="str">
        <f t="shared" si="6"/>
        <v/>
      </c>
      <c r="R441" s="100" t="str">
        <f>Zusammenzug!$C$25&amp;"-"&amp;Zusammenzug!$A$7&amp;"-"&amp;Leistungen!L441</f>
        <v>2026-Nicht beauftragte Spitex-Organisation-</v>
      </c>
    </row>
    <row r="442" spans="1:18" x14ac:dyDescent="0.2">
      <c r="A442" s="95" t="str">
        <f>IF(ISBLANK('Zusatzblatt (Perigon)'!E437),"",'Zusatzblatt (Perigon)'!E437)</f>
        <v/>
      </c>
      <c r="B442" s="95" t="str">
        <f>IF(ISBLANK('Zusatzblatt (Perigon)'!G437),"",'Zusatzblatt (Perigon)'!G437)</f>
        <v/>
      </c>
      <c r="C442" s="96" t="str">
        <f>IF(ISBLANK('Zusatzblatt (Perigon)'!I437),"",'Zusatzblatt (Perigon)'!I437)</f>
        <v/>
      </c>
      <c r="D442" s="97" t="str">
        <f>IF(ISBLANK('Zusatzblatt (Perigon)'!J437),"",'Zusatzblatt (Perigon)'!J437)</f>
        <v/>
      </c>
      <c r="E442" s="64" t="str">
        <f>IF(ISBLANK('Zusatzblatt (Perigon)'!K437),"",'Zusatzblatt (Perigon)'!K437)</f>
        <v/>
      </c>
      <c r="F442" s="65"/>
      <c r="G442" s="64"/>
      <c r="H442" s="69" t="str">
        <f>IF(ISBLANK('Zusatzblatt (Perigon)'!L437),"",'Zusatzblatt (Perigon)'!L437)</f>
        <v/>
      </c>
      <c r="I442" s="69" t="str">
        <f>IF(ISBLANK('Zusatzblatt (Perigon)'!M437),"",'Zusatzblatt (Perigon)'!M437)</f>
        <v/>
      </c>
      <c r="J442" s="98" t="str">
        <f>IF(ISBLANK('Zusatzblatt (Perigon)'!N437),"",'Zusatzblatt (Perigon)'!N437)</f>
        <v/>
      </c>
      <c r="K442" s="99" t="str">
        <f>IF(ISBLANK('Zusatzblatt (Perigon)'!J437),"",'Zusatzblatt (Perigon)'!T437)</f>
        <v/>
      </c>
      <c r="L442" s="95" t="str">
        <f>IF(ISBLANK('Zusatzblatt (Perigon)'!O437),"",'Zusatzblatt (Perigon)'!O437)</f>
        <v/>
      </c>
      <c r="M442" s="95" t="str">
        <f>IF(ISBLANK('Zusatzblatt (Perigon)'!R437),"",'Zusatzblatt (Perigon)'!R437)</f>
        <v/>
      </c>
      <c r="N442" s="95" t="str">
        <f>IF(ISBLANK('Zusatzblatt (Perigon)'!P437),"",'Zusatzblatt (Perigon)'!P437)</f>
        <v/>
      </c>
      <c r="O442" s="38" t="str">
        <f>IF($L442="","",VLOOKUP($R442,Tarife!$A$2:$R$599,13,FALSE))</f>
        <v/>
      </c>
      <c r="P442" s="38" t="str">
        <f t="shared" si="6"/>
        <v/>
      </c>
      <c r="R442" s="100" t="str">
        <f>Zusammenzug!$C$25&amp;"-"&amp;Zusammenzug!$A$7&amp;"-"&amp;Leistungen!L442</f>
        <v>2026-Nicht beauftragte Spitex-Organisation-</v>
      </c>
    </row>
    <row r="443" spans="1:18" x14ac:dyDescent="0.2">
      <c r="A443" s="95" t="str">
        <f>IF(ISBLANK('Zusatzblatt (Perigon)'!E438),"",'Zusatzblatt (Perigon)'!E438)</f>
        <v/>
      </c>
      <c r="B443" s="95" t="str">
        <f>IF(ISBLANK('Zusatzblatt (Perigon)'!G438),"",'Zusatzblatt (Perigon)'!G438)</f>
        <v/>
      </c>
      <c r="C443" s="96" t="str">
        <f>IF(ISBLANK('Zusatzblatt (Perigon)'!I438),"",'Zusatzblatt (Perigon)'!I438)</f>
        <v/>
      </c>
      <c r="D443" s="97" t="str">
        <f>IF(ISBLANK('Zusatzblatt (Perigon)'!J438),"",'Zusatzblatt (Perigon)'!J438)</f>
        <v/>
      </c>
      <c r="E443" s="64" t="str">
        <f>IF(ISBLANK('Zusatzblatt (Perigon)'!K438),"",'Zusatzblatt (Perigon)'!K438)</f>
        <v/>
      </c>
      <c r="F443" s="65"/>
      <c r="G443" s="64"/>
      <c r="H443" s="69" t="str">
        <f>IF(ISBLANK('Zusatzblatt (Perigon)'!L438),"",'Zusatzblatt (Perigon)'!L438)</f>
        <v/>
      </c>
      <c r="I443" s="69" t="str">
        <f>IF(ISBLANK('Zusatzblatt (Perigon)'!M438),"",'Zusatzblatt (Perigon)'!M438)</f>
        <v/>
      </c>
      <c r="J443" s="98" t="str">
        <f>IF(ISBLANK('Zusatzblatt (Perigon)'!N438),"",'Zusatzblatt (Perigon)'!N438)</f>
        <v/>
      </c>
      <c r="K443" s="99" t="str">
        <f>IF(ISBLANK('Zusatzblatt (Perigon)'!J438),"",'Zusatzblatt (Perigon)'!T438)</f>
        <v/>
      </c>
      <c r="L443" s="95" t="str">
        <f>IF(ISBLANK('Zusatzblatt (Perigon)'!O438),"",'Zusatzblatt (Perigon)'!O438)</f>
        <v/>
      </c>
      <c r="M443" s="95" t="str">
        <f>IF(ISBLANK('Zusatzblatt (Perigon)'!R438),"",'Zusatzblatt (Perigon)'!R438)</f>
        <v/>
      </c>
      <c r="N443" s="95" t="str">
        <f>IF(ISBLANK('Zusatzblatt (Perigon)'!P438),"",'Zusatzblatt (Perigon)'!P438)</f>
        <v/>
      </c>
      <c r="O443" s="38" t="str">
        <f>IF($L443="","",VLOOKUP($R443,Tarife!$A$2:$R$599,13,FALSE))</f>
        <v/>
      </c>
      <c r="P443" s="38" t="str">
        <f t="shared" si="6"/>
        <v/>
      </c>
      <c r="R443" s="100" t="str">
        <f>Zusammenzug!$C$25&amp;"-"&amp;Zusammenzug!$A$7&amp;"-"&amp;Leistungen!L443</f>
        <v>2026-Nicht beauftragte Spitex-Organisation-</v>
      </c>
    </row>
    <row r="444" spans="1:18" x14ac:dyDescent="0.2">
      <c r="A444" s="95" t="str">
        <f>IF(ISBLANK('Zusatzblatt (Perigon)'!E439),"",'Zusatzblatt (Perigon)'!E439)</f>
        <v/>
      </c>
      <c r="B444" s="95" t="str">
        <f>IF(ISBLANK('Zusatzblatt (Perigon)'!G439),"",'Zusatzblatt (Perigon)'!G439)</f>
        <v/>
      </c>
      <c r="C444" s="96" t="str">
        <f>IF(ISBLANK('Zusatzblatt (Perigon)'!I439),"",'Zusatzblatt (Perigon)'!I439)</f>
        <v/>
      </c>
      <c r="D444" s="97" t="str">
        <f>IF(ISBLANK('Zusatzblatt (Perigon)'!J439),"",'Zusatzblatt (Perigon)'!J439)</f>
        <v/>
      </c>
      <c r="E444" s="64" t="str">
        <f>IF(ISBLANK('Zusatzblatt (Perigon)'!K439),"",'Zusatzblatt (Perigon)'!K439)</f>
        <v/>
      </c>
      <c r="F444" s="65"/>
      <c r="G444" s="64"/>
      <c r="H444" s="69" t="str">
        <f>IF(ISBLANK('Zusatzblatt (Perigon)'!L439),"",'Zusatzblatt (Perigon)'!L439)</f>
        <v/>
      </c>
      <c r="I444" s="69" t="str">
        <f>IF(ISBLANK('Zusatzblatt (Perigon)'!M439),"",'Zusatzblatt (Perigon)'!M439)</f>
        <v/>
      </c>
      <c r="J444" s="98" t="str">
        <f>IF(ISBLANK('Zusatzblatt (Perigon)'!N439),"",'Zusatzblatt (Perigon)'!N439)</f>
        <v/>
      </c>
      <c r="K444" s="99" t="str">
        <f>IF(ISBLANK('Zusatzblatt (Perigon)'!J439),"",'Zusatzblatt (Perigon)'!T439)</f>
        <v/>
      </c>
      <c r="L444" s="95" t="str">
        <f>IF(ISBLANK('Zusatzblatt (Perigon)'!O439),"",'Zusatzblatt (Perigon)'!O439)</f>
        <v/>
      </c>
      <c r="M444" s="95" t="str">
        <f>IF(ISBLANK('Zusatzblatt (Perigon)'!R439),"",'Zusatzblatt (Perigon)'!R439)</f>
        <v/>
      </c>
      <c r="N444" s="95" t="str">
        <f>IF(ISBLANK('Zusatzblatt (Perigon)'!P439),"",'Zusatzblatt (Perigon)'!P439)</f>
        <v/>
      </c>
      <c r="O444" s="38" t="str">
        <f>IF($L444="","",VLOOKUP($R444,Tarife!$A$2:$R$599,13,FALSE))</f>
        <v/>
      </c>
      <c r="P444" s="38" t="str">
        <f t="shared" si="6"/>
        <v/>
      </c>
      <c r="R444" s="100" t="str">
        <f>Zusammenzug!$C$25&amp;"-"&amp;Zusammenzug!$A$7&amp;"-"&amp;Leistungen!L444</f>
        <v>2026-Nicht beauftragte Spitex-Organisation-</v>
      </c>
    </row>
    <row r="445" spans="1:18" x14ac:dyDescent="0.2">
      <c r="A445" s="95" t="str">
        <f>IF(ISBLANK('Zusatzblatt (Perigon)'!E440),"",'Zusatzblatt (Perigon)'!E440)</f>
        <v/>
      </c>
      <c r="B445" s="95" t="str">
        <f>IF(ISBLANK('Zusatzblatt (Perigon)'!G440),"",'Zusatzblatt (Perigon)'!G440)</f>
        <v/>
      </c>
      <c r="C445" s="96" t="str">
        <f>IF(ISBLANK('Zusatzblatt (Perigon)'!I440),"",'Zusatzblatt (Perigon)'!I440)</f>
        <v/>
      </c>
      <c r="D445" s="97" t="str">
        <f>IF(ISBLANK('Zusatzblatt (Perigon)'!J440),"",'Zusatzblatt (Perigon)'!J440)</f>
        <v/>
      </c>
      <c r="E445" s="64" t="str">
        <f>IF(ISBLANK('Zusatzblatt (Perigon)'!K440),"",'Zusatzblatt (Perigon)'!K440)</f>
        <v/>
      </c>
      <c r="F445" s="65"/>
      <c r="G445" s="64"/>
      <c r="H445" s="69" t="str">
        <f>IF(ISBLANK('Zusatzblatt (Perigon)'!L440),"",'Zusatzblatt (Perigon)'!L440)</f>
        <v/>
      </c>
      <c r="I445" s="69" t="str">
        <f>IF(ISBLANK('Zusatzblatt (Perigon)'!M440),"",'Zusatzblatt (Perigon)'!M440)</f>
        <v/>
      </c>
      <c r="J445" s="98" t="str">
        <f>IF(ISBLANK('Zusatzblatt (Perigon)'!N440),"",'Zusatzblatt (Perigon)'!N440)</f>
        <v/>
      </c>
      <c r="K445" s="99" t="str">
        <f>IF(ISBLANK('Zusatzblatt (Perigon)'!J440),"",'Zusatzblatt (Perigon)'!T440)</f>
        <v/>
      </c>
      <c r="L445" s="95" t="str">
        <f>IF(ISBLANK('Zusatzblatt (Perigon)'!O440),"",'Zusatzblatt (Perigon)'!O440)</f>
        <v/>
      </c>
      <c r="M445" s="95" t="str">
        <f>IF(ISBLANK('Zusatzblatt (Perigon)'!R440),"",'Zusatzblatt (Perigon)'!R440)</f>
        <v/>
      </c>
      <c r="N445" s="95" t="str">
        <f>IF(ISBLANK('Zusatzblatt (Perigon)'!P440),"",'Zusatzblatt (Perigon)'!P440)</f>
        <v/>
      </c>
      <c r="O445" s="38" t="str">
        <f>IF($L445="","",VLOOKUP($R445,Tarife!$A$2:$R$599,13,FALSE))</f>
        <v/>
      </c>
      <c r="P445" s="38" t="str">
        <f t="shared" si="6"/>
        <v/>
      </c>
      <c r="R445" s="100" t="str">
        <f>Zusammenzug!$C$25&amp;"-"&amp;Zusammenzug!$A$7&amp;"-"&amp;Leistungen!L445</f>
        <v>2026-Nicht beauftragte Spitex-Organisation-</v>
      </c>
    </row>
    <row r="446" spans="1:18" x14ac:dyDescent="0.2">
      <c r="A446" s="95" t="str">
        <f>IF(ISBLANK('Zusatzblatt (Perigon)'!E441),"",'Zusatzblatt (Perigon)'!E441)</f>
        <v/>
      </c>
      <c r="B446" s="95" t="str">
        <f>IF(ISBLANK('Zusatzblatt (Perigon)'!G441),"",'Zusatzblatt (Perigon)'!G441)</f>
        <v/>
      </c>
      <c r="C446" s="96" t="str">
        <f>IF(ISBLANK('Zusatzblatt (Perigon)'!I441),"",'Zusatzblatt (Perigon)'!I441)</f>
        <v/>
      </c>
      <c r="D446" s="97" t="str">
        <f>IF(ISBLANK('Zusatzblatt (Perigon)'!J441),"",'Zusatzblatt (Perigon)'!J441)</f>
        <v/>
      </c>
      <c r="E446" s="64" t="str">
        <f>IF(ISBLANK('Zusatzblatt (Perigon)'!K441),"",'Zusatzblatt (Perigon)'!K441)</f>
        <v/>
      </c>
      <c r="F446" s="65"/>
      <c r="G446" s="64"/>
      <c r="H446" s="69" t="str">
        <f>IF(ISBLANK('Zusatzblatt (Perigon)'!L441),"",'Zusatzblatt (Perigon)'!L441)</f>
        <v/>
      </c>
      <c r="I446" s="69" t="str">
        <f>IF(ISBLANK('Zusatzblatt (Perigon)'!M441),"",'Zusatzblatt (Perigon)'!M441)</f>
        <v/>
      </c>
      <c r="J446" s="98" t="str">
        <f>IF(ISBLANK('Zusatzblatt (Perigon)'!N441),"",'Zusatzblatt (Perigon)'!N441)</f>
        <v/>
      </c>
      <c r="K446" s="99" t="str">
        <f>IF(ISBLANK('Zusatzblatt (Perigon)'!J441),"",'Zusatzblatt (Perigon)'!T441)</f>
        <v/>
      </c>
      <c r="L446" s="95" t="str">
        <f>IF(ISBLANK('Zusatzblatt (Perigon)'!O441),"",'Zusatzblatt (Perigon)'!O441)</f>
        <v/>
      </c>
      <c r="M446" s="95" t="str">
        <f>IF(ISBLANK('Zusatzblatt (Perigon)'!R441),"",'Zusatzblatt (Perigon)'!R441)</f>
        <v/>
      </c>
      <c r="N446" s="95" t="str">
        <f>IF(ISBLANK('Zusatzblatt (Perigon)'!P441),"",'Zusatzblatt (Perigon)'!P441)</f>
        <v/>
      </c>
      <c r="O446" s="38" t="str">
        <f>IF($L446="","",VLOOKUP($R446,Tarife!$A$2:$R$599,13,FALSE))</f>
        <v/>
      </c>
      <c r="P446" s="38" t="str">
        <f t="shared" si="6"/>
        <v/>
      </c>
      <c r="R446" s="100" t="str">
        <f>Zusammenzug!$C$25&amp;"-"&amp;Zusammenzug!$A$7&amp;"-"&amp;Leistungen!L446</f>
        <v>2026-Nicht beauftragte Spitex-Organisation-</v>
      </c>
    </row>
    <row r="447" spans="1:18" x14ac:dyDescent="0.2">
      <c r="A447" s="95" t="str">
        <f>IF(ISBLANK('Zusatzblatt (Perigon)'!E442),"",'Zusatzblatt (Perigon)'!E442)</f>
        <v/>
      </c>
      <c r="B447" s="95" t="str">
        <f>IF(ISBLANK('Zusatzblatt (Perigon)'!G442),"",'Zusatzblatt (Perigon)'!G442)</f>
        <v/>
      </c>
      <c r="C447" s="96" t="str">
        <f>IF(ISBLANK('Zusatzblatt (Perigon)'!I442),"",'Zusatzblatt (Perigon)'!I442)</f>
        <v/>
      </c>
      <c r="D447" s="97" t="str">
        <f>IF(ISBLANK('Zusatzblatt (Perigon)'!J442),"",'Zusatzblatt (Perigon)'!J442)</f>
        <v/>
      </c>
      <c r="E447" s="64" t="str">
        <f>IF(ISBLANK('Zusatzblatt (Perigon)'!K442),"",'Zusatzblatt (Perigon)'!K442)</f>
        <v/>
      </c>
      <c r="F447" s="65"/>
      <c r="G447" s="64"/>
      <c r="H447" s="69" t="str">
        <f>IF(ISBLANK('Zusatzblatt (Perigon)'!L442),"",'Zusatzblatt (Perigon)'!L442)</f>
        <v/>
      </c>
      <c r="I447" s="69" t="str">
        <f>IF(ISBLANK('Zusatzblatt (Perigon)'!M442),"",'Zusatzblatt (Perigon)'!M442)</f>
        <v/>
      </c>
      <c r="J447" s="98" t="str">
        <f>IF(ISBLANK('Zusatzblatt (Perigon)'!N442),"",'Zusatzblatt (Perigon)'!N442)</f>
        <v/>
      </c>
      <c r="K447" s="99" t="str">
        <f>IF(ISBLANK('Zusatzblatt (Perigon)'!J442),"",'Zusatzblatt (Perigon)'!T442)</f>
        <v/>
      </c>
      <c r="L447" s="95" t="str">
        <f>IF(ISBLANK('Zusatzblatt (Perigon)'!O442),"",'Zusatzblatt (Perigon)'!O442)</f>
        <v/>
      </c>
      <c r="M447" s="95" t="str">
        <f>IF(ISBLANK('Zusatzblatt (Perigon)'!R442),"",'Zusatzblatt (Perigon)'!R442)</f>
        <v/>
      </c>
      <c r="N447" s="95" t="str">
        <f>IF(ISBLANK('Zusatzblatt (Perigon)'!P442),"",'Zusatzblatt (Perigon)'!P442)</f>
        <v/>
      </c>
      <c r="O447" s="38" t="str">
        <f>IF($L447="","",VLOOKUP($R447,Tarife!$A$2:$R$599,13,FALSE))</f>
        <v/>
      </c>
      <c r="P447" s="38" t="str">
        <f t="shared" si="6"/>
        <v/>
      </c>
      <c r="R447" s="100" t="str">
        <f>Zusammenzug!$C$25&amp;"-"&amp;Zusammenzug!$A$7&amp;"-"&amp;Leistungen!L447</f>
        <v>2026-Nicht beauftragte Spitex-Organisation-</v>
      </c>
    </row>
    <row r="448" spans="1:18" x14ac:dyDescent="0.2">
      <c r="A448" s="95" t="str">
        <f>IF(ISBLANK('Zusatzblatt (Perigon)'!E443),"",'Zusatzblatt (Perigon)'!E443)</f>
        <v/>
      </c>
      <c r="B448" s="95" t="str">
        <f>IF(ISBLANK('Zusatzblatt (Perigon)'!G443),"",'Zusatzblatt (Perigon)'!G443)</f>
        <v/>
      </c>
      <c r="C448" s="96" t="str">
        <f>IF(ISBLANK('Zusatzblatt (Perigon)'!I443),"",'Zusatzblatt (Perigon)'!I443)</f>
        <v/>
      </c>
      <c r="D448" s="97" t="str">
        <f>IF(ISBLANK('Zusatzblatt (Perigon)'!J443),"",'Zusatzblatt (Perigon)'!J443)</f>
        <v/>
      </c>
      <c r="E448" s="64" t="str">
        <f>IF(ISBLANK('Zusatzblatt (Perigon)'!K443),"",'Zusatzblatt (Perigon)'!K443)</f>
        <v/>
      </c>
      <c r="F448" s="65"/>
      <c r="G448" s="64"/>
      <c r="H448" s="69" t="str">
        <f>IF(ISBLANK('Zusatzblatt (Perigon)'!L443),"",'Zusatzblatt (Perigon)'!L443)</f>
        <v/>
      </c>
      <c r="I448" s="69" t="str">
        <f>IF(ISBLANK('Zusatzblatt (Perigon)'!M443),"",'Zusatzblatt (Perigon)'!M443)</f>
        <v/>
      </c>
      <c r="J448" s="98" t="str">
        <f>IF(ISBLANK('Zusatzblatt (Perigon)'!N443),"",'Zusatzblatt (Perigon)'!N443)</f>
        <v/>
      </c>
      <c r="K448" s="99" t="str">
        <f>IF(ISBLANK('Zusatzblatt (Perigon)'!J443),"",'Zusatzblatt (Perigon)'!T443)</f>
        <v/>
      </c>
      <c r="L448" s="95" t="str">
        <f>IF(ISBLANK('Zusatzblatt (Perigon)'!O443),"",'Zusatzblatt (Perigon)'!O443)</f>
        <v/>
      </c>
      <c r="M448" s="95" t="str">
        <f>IF(ISBLANK('Zusatzblatt (Perigon)'!R443),"",'Zusatzblatt (Perigon)'!R443)</f>
        <v/>
      </c>
      <c r="N448" s="95" t="str">
        <f>IF(ISBLANK('Zusatzblatt (Perigon)'!P443),"",'Zusatzblatt (Perigon)'!P443)</f>
        <v/>
      </c>
      <c r="O448" s="38" t="str">
        <f>IF($L448="","",VLOOKUP($R448,Tarife!$A$2:$R$599,13,FALSE))</f>
        <v/>
      </c>
      <c r="P448" s="38" t="str">
        <f t="shared" si="6"/>
        <v/>
      </c>
      <c r="R448" s="100" t="str">
        <f>Zusammenzug!$C$25&amp;"-"&amp;Zusammenzug!$A$7&amp;"-"&amp;Leistungen!L448</f>
        <v>2026-Nicht beauftragte Spitex-Organisation-</v>
      </c>
    </row>
    <row r="449" spans="1:18" x14ac:dyDescent="0.2">
      <c r="A449" s="95" t="str">
        <f>IF(ISBLANK('Zusatzblatt (Perigon)'!E444),"",'Zusatzblatt (Perigon)'!E444)</f>
        <v/>
      </c>
      <c r="B449" s="95" t="str">
        <f>IF(ISBLANK('Zusatzblatt (Perigon)'!G444),"",'Zusatzblatt (Perigon)'!G444)</f>
        <v/>
      </c>
      <c r="C449" s="96" t="str">
        <f>IF(ISBLANK('Zusatzblatt (Perigon)'!I444),"",'Zusatzblatt (Perigon)'!I444)</f>
        <v/>
      </c>
      <c r="D449" s="97" t="str">
        <f>IF(ISBLANK('Zusatzblatt (Perigon)'!J444),"",'Zusatzblatt (Perigon)'!J444)</f>
        <v/>
      </c>
      <c r="E449" s="64" t="str">
        <f>IF(ISBLANK('Zusatzblatt (Perigon)'!K444),"",'Zusatzblatt (Perigon)'!K444)</f>
        <v/>
      </c>
      <c r="F449" s="65"/>
      <c r="G449" s="64"/>
      <c r="H449" s="69" t="str">
        <f>IF(ISBLANK('Zusatzblatt (Perigon)'!L444),"",'Zusatzblatt (Perigon)'!L444)</f>
        <v/>
      </c>
      <c r="I449" s="69" t="str">
        <f>IF(ISBLANK('Zusatzblatt (Perigon)'!M444),"",'Zusatzblatt (Perigon)'!M444)</f>
        <v/>
      </c>
      <c r="J449" s="98" t="str">
        <f>IF(ISBLANK('Zusatzblatt (Perigon)'!N444),"",'Zusatzblatt (Perigon)'!N444)</f>
        <v/>
      </c>
      <c r="K449" s="99" t="str">
        <f>IF(ISBLANK('Zusatzblatt (Perigon)'!J444),"",'Zusatzblatt (Perigon)'!T444)</f>
        <v/>
      </c>
      <c r="L449" s="95" t="str">
        <f>IF(ISBLANK('Zusatzblatt (Perigon)'!O444),"",'Zusatzblatt (Perigon)'!O444)</f>
        <v/>
      </c>
      <c r="M449" s="95" t="str">
        <f>IF(ISBLANK('Zusatzblatt (Perigon)'!R444),"",'Zusatzblatt (Perigon)'!R444)</f>
        <v/>
      </c>
      <c r="N449" s="95" t="str">
        <f>IF(ISBLANK('Zusatzblatt (Perigon)'!P444),"",'Zusatzblatt (Perigon)'!P444)</f>
        <v/>
      </c>
      <c r="O449" s="38" t="str">
        <f>IF($L449="","",VLOOKUP($R449,Tarife!$A$2:$R$599,13,FALSE))</f>
        <v/>
      </c>
      <c r="P449" s="38" t="str">
        <f t="shared" si="6"/>
        <v/>
      </c>
      <c r="R449" s="100" t="str">
        <f>Zusammenzug!$C$25&amp;"-"&amp;Zusammenzug!$A$7&amp;"-"&amp;Leistungen!L449</f>
        <v>2026-Nicht beauftragte Spitex-Organisation-</v>
      </c>
    </row>
    <row r="450" spans="1:18" x14ac:dyDescent="0.2">
      <c r="A450" s="95" t="str">
        <f>IF(ISBLANK('Zusatzblatt (Perigon)'!E445),"",'Zusatzblatt (Perigon)'!E445)</f>
        <v/>
      </c>
      <c r="B450" s="95" t="str">
        <f>IF(ISBLANK('Zusatzblatt (Perigon)'!G445),"",'Zusatzblatt (Perigon)'!G445)</f>
        <v/>
      </c>
      <c r="C450" s="96" t="str">
        <f>IF(ISBLANK('Zusatzblatt (Perigon)'!I445),"",'Zusatzblatt (Perigon)'!I445)</f>
        <v/>
      </c>
      <c r="D450" s="97" t="str">
        <f>IF(ISBLANK('Zusatzblatt (Perigon)'!J445),"",'Zusatzblatt (Perigon)'!J445)</f>
        <v/>
      </c>
      <c r="E450" s="64" t="str">
        <f>IF(ISBLANK('Zusatzblatt (Perigon)'!K445),"",'Zusatzblatt (Perigon)'!K445)</f>
        <v/>
      </c>
      <c r="F450" s="65"/>
      <c r="G450" s="64"/>
      <c r="H450" s="69" t="str">
        <f>IF(ISBLANK('Zusatzblatt (Perigon)'!L445),"",'Zusatzblatt (Perigon)'!L445)</f>
        <v/>
      </c>
      <c r="I450" s="69" t="str">
        <f>IF(ISBLANK('Zusatzblatt (Perigon)'!M445),"",'Zusatzblatt (Perigon)'!M445)</f>
        <v/>
      </c>
      <c r="J450" s="98" t="str">
        <f>IF(ISBLANK('Zusatzblatt (Perigon)'!N445),"",'Zusatzblatt (Perigon)'!N445)</f>
        <v/>
      </c>
      <c r="K450" s="99" t="str">
        <f>IF(ISBLANK('Zusatzblatt (Perigon)'!J445),"",'Zusatzblatt (Perigon)'!T445)</f>
        <v/>
      </c>
      <c r="L450" s="95" t="str">
        <f>IF(ISBLANK('Zusatzblatt (Perigon)'!O445),"",'Zusatzblatt (Perigon)'!O445)</f>
        <v/>
      </c>
      <c r="M450" s="95" t="str">
        <f>IF(ISBLANK('Zusatzblatt (Perigon)'!R445),"",'Zusatzblatt (Perigon)'!R445)</f>
        <v/>
      </c>
      <c r="N450" s="95" t="str">
        <f>IF(ISBLANK('Zusatzblatt (Perigon)'!P445),"",'Zusatzblatt (Perigon)'!P445)</f>
        <v/>
      </c>
      <c r="O450" s="38" t="str">
        <f>IF($L450="","",VLOOKUP($R450,Tarife!$A$2:$R$599,13,FALSE))</f>
        <v/>
      </c>
      <c r="P450" s="38" t="str">
        <f t="shared" si="6"/>
        <v/>
      </c>
      <c r="R450" s="100" t="str">
        <f>Zusammenzug!$C$25&amp;"-"&amp;Zusammenzug!$A$7&amp;"-"&amp;Leistungen!L450</f>
        <v>2026-Nicht beauftragte Spitex-Organisation-</v>
      </c>
    </row>
    <row r="451" spans="1:18" x14ac:dyDescent="0.2">
      <c r="A451" s="95" t="str">
        <f>IF(ISBLANK('Zusatzblatt (Perigon)'!E446),"",'Zusatzblatt (Perigon)'!E446)</f>
        <v/>
      </c>
      <c r="B451" s="95" t="str">
        <f>IF(ISBLANK('Zusatzblatt (Perigon)'!G446),"",'Zusatzblatt (Perigon)'!G446)</f>
        <v/>
      </c>
      <c r="C451" s="96" t="str">
        <f>IF(ISBLANK('Zusatzblatt (Perigon)'!I446),"",'Zusatzblatt (Perigon)'!I446)</f>
        <v/>
      </c>
      <c r="D451" s="97" t="str">
        <f>IF(ISBLANK('Zusatzblatt (Perigon)'!J446),"",'Zusatzblatt (Perigon)'!J446)</f>
        <v/>
      </c>
      <c r="E451" s="64" t="str">
        <f>IF(ISBLANK('Zusatzblatt (Perigon)'!K446),"",'Zusatzblatt (Perigon)'!K446)</f>
        <v/>
      </c>
      <c r="F451" s="65"/>
      <c r="G451" s="64"/>
      <c r="H451" s="69" t="str">
        <f>IF(ISBLANK('Zusatzblatt (Perigon)'!L446),"",'Zusatzblatt (Perigon)'!L446)</f>
        <v/>
      </c>
      <c r="I451" s="69" t="str">
        <f>IF(ISBLANK('Zusatzblatt (Perigon)'!M446),"",'Zusatzblatt (Perigon)'!M446)</f>
        <v/>
      </c>
      <c r="J451" s="98" t="str">
        <f>IF(ISBLANK('Zusatzblatt (Perigon)'!N446),"",'Zusatzblatt (Perigon)'!N446)</f>
        <v/>
      </c>
      <c r="K451" s="99" t="str">
        <f>IF(ISBLANK('Zusatzblatt (Perigon)'!J446),"",'Zusatzblatt (Perigon)'!T446)</f>
        <v/>
      </c>
      <c r="L451" s="95" t="str">
        <f>IF(ISBLANK('Zusatzblatt (Perigon)'!O446),"",'Zusatzblatt (Perigon)'!O446)</f>
        <v/>
      </c>
      <c r="M451" s="95" t="str">
        <f>IF(ISBLANK('Zusatzblatt (Perigon)'!R446),"",'Zusatzblatt (Perigon)'!R446)</f>
        <v/>
      </c>
      <c r="N451" s="95" t="str">
        <f>IF(ISBLANK('Zusatzblatt (Perigon)'!P446),"",'Zusatzblatt (Perigon)'!P446)</f>
        <v/>
      </c>
      <c r="O451" s="38" t="str">
        <f>IF($L451="","",VLOOKUP($R451,Tarife!$A$2:$R$599,13,FALSE))</f>
        <v/>
      </c>
      <c r="P451" s="38" t="str">
        <f t="shared" si="6"/>
        <v/>
      </c>
      <c r="R451" s="100" t="str">
        <f>Zusammenzug!$C$25&amp;"-"&amp;Zusammenzug!$A$7&amp;"-"&amp;Leistungen!L451</f>
        <v>2026-Nicht beauftragte Spitex-Organisation-</v>
      </c>
    </row>
    <row r="452" spans="1:18" x14ac:dyDescent="0.2">
      <c r="A452" s="95" t="str">
        <f>IF(ISBLANK('Zusatzblatt (Perigon)'!E447),"",'Zusatzblatt (Perigon)'!E447)</f>
        <v/>
      </c>
      <c r="B452" s="95" t="str">
        <f>IF(ISBLANK('Zusatzblatt (Perigon)'!G447),"",'Zusatzblatt (Perigon)'!G447)</f>
        <v/>
      </c>
      <c r="C452" s="96" t="str">
        <f>IF(ISBLANK('Zusatzblatt (Perigon)'!I447),"",'Zusatzblatt (Perigon)'!I447)</f>
        <v/>
      </c>
      <c r="D452" s="97" t="str">
        <f>IF(ISBLANK('Zusatzblatt (Perigon)'!J447),"",'Zusatzblatt (Perigon)'!J447)</f>
        <v/>
      </c>
      <c r="E452" s="64" t="str">
        <f>IF(ISBLANK('Zusatzblatt (Perigon)'!K447),"",'Zusatzblatt (Perigon)'!K447)</f>
        <v/>
      </c>
      <c r="F452" s="65"/>
      <c r="G452" s="64"/>
      <c r="H452" s="69" t="str">
        <f>IF(ISBLANK('Zusatzblatt (Perigon)'!L447),"",'Zusatzblatt (Perigon)'!L447)</f>
        <v/>
      </c>
      <c r="I452" s="69" t="str">
        <f>IF(ISBLANK('Zusatzblatt (Perigon)'!M447),"",'Zusatzblatt (Perigon)'!M447)</f>
        <v/>
      </c>
      <c r="J452" s="98" t="str">
        <f>IF(ISBLANK('Zusatzblatt (Perigon)'!N447),"",'Zusatzblatt (Perigon)'!N447)</f>
        <v/>
      </c>
      <c r="K452" s="99" t="str">
        <f>IF(ISBLANK('Zusatzblatt (Perigon)'!J447),"",'Zusatzblatt (Perigon)'!T447)</f>
        <v/>
      </c>
      <c r="L452" s="95" t="str">
        <f>IF(ISBLANK('Zusatzblatt (Perigon)'!O447),"",'Zusatzblatt (Perigon)'!O447)</f>
        <v/>
      </c>
      <c r="M452" s="95" t="str">
        <f>IF(ISBLANK('Zusatzblatt (Perigon)'!R447),"",'Zusatzblatt (Perigon)'!R447)</f>
        <v/>
      </c>
      <c r="N452" s="95" t="str">
        <f>IF(ISBLANK('Zusatzblatt (Perigon)'!P447),"",'Zusatzblatt (Perigon)'!P447)</f>
        <v/>
      </c>
      <c r="O452" s="38" t="str">
        <f>IF($L452="","",VLOOKUP($R452,Tarife!$A$2:$R$599,13,FALSE))</f>
        <v/>
      </c>
      <c r="P452" s="38" t="str">
        <f t="shared" si="6"/>
        <v/>
      </c>
      <c r="R452" s="100" t="str">
        <f>Zusammenzug!$C$25&amp;"-"&amp;Zusammenzug!$A$7&amp;"-"&amp;Leistungen!L452</f>
        <v>2026-Nicht beauftragte Spitex-Organisation-</v>
      </c>
    </row>
    <row r="453" spans="1:18" x14ac:dyDescent="0.2">
      <c r="A453" s="95" t="str">
        <f>IF(ISBLANK('Zusatzblatt (Perigon)'!E448),"",'Zusatzblatt (Perigon)'!E448)</f>
        <v/>
      </c>
      <c r="B453" s="95" t="str">
        <f>IF(ISBLANK('Zusatzblatt (Perigon)'!G448),"",'Zusatzblatt (Perigon)'!G448)</f>
        <v/>
      </c>
      <c r="C453" s="96" t="str">
        <f>IF(ISBLANK('Zusatzblatt (Perigon)'!I448),"",'Zusatzblatt (Perigon)'!I448)</f>
        <v/>
      </c>
      <c r="D453" s="97" t="str">
        <f>IF(ISBLANK('Zusatzblatt (Perigon)'!J448),"",'Zusatzblatt (Perigon)'!J448)</f>
        <v/>
      </c>
      <c r="E453" s="64" t="str">
        <f>IF(ISBLANK('Zusatzblatt (Perigon)'!K448),"",'Zusatzblatt (Perigon)'!K448)</f>
        <v/>
      </c>
      <c r="F453" s="65"/>
      <c r="G453" s="64"/>
      <c r="H453" s="69" t="str">
        <f>IF(ISBLANK('Zusatzblatt (Perigon)'!L448),"",'Zusatzblatt (Perigon)'!L448)</f>
        <v/>
      </c>
      <c r="I453" s="69" t="str">
        <f>IF(ISBLANK('Zusatzblatt (Perigon)'!M448),"",'Zusatzblatt (Perigon)'!M448)</f>
        <v/>
      </c>
      <c r="J453" s="98" t="str">
        <f>IF(ISBLANK('Zusatzblatt (Perigon)'!N448),"",'Zusatzblatt (Perigon)'!N448)</f>
        <v/>
      </c>
      <c r="K453" s="99" t="str">
        <f>IF(ISBLANK('Zusatzblatt (Perigon)'!J448),"",'Zusatzblatt (Perigon)'!T448)</f>
        <v/>
      </c>
      <c r="L453" s="95" t="str">
        <f>IF(ISBLANK('Zusatzblatt (Perigon)'!O448),"",'Zusatzblatt (Perigon)'!O448)</f>
        <v/>
      </c>
      <c r="M453" s="95" t="str">
        <f>IF(ISBLANK('Zusatzblatt (Perigon)'!R448),"",'Zusatzblatt (Perigon)'!R448)</f>
        <v/>
      </c>
      <c r="N453" s="95" t="str">
        <f>IF(ISBLANK('Zusatzblatt (Perigon)'!P448),"",'Zusatzblatt (Perigon)'!P448)</f>
        <v/>
      </c>
      <c r="O453" s="38" t="str">
        <f>IF($L453="","",VLOOKUP($R453,Tarife!$A$2:$R$599,13,FALSE))</f>
        <v/>
      </c>
      <c r="P453" s="38" t="str">
        <f t="shared" si="6"/>
        <v/>
      </c>
      <c r="R453" s="100" t="str">
        <f>Zusammenzug!$C$25&amp;"-"&amp;Zusammenzug!$A$7&amp;"-"&amp;Leistungen!L453</f>
        <v>2026-Nicht beauftragte Spitex-Organisation-</v>
      </c>
    </row>
    <row r="454" spans="1:18" x14ac:dyDescent="0.2">
      <c r="A454" s="95" t="str">
        <f>IF(ISBLANK('Zusatzblatt (Perigon)'!E449),"",'Zusatzblatt (Perigon)'!E449)</f>
        <v/>
      </c>
      <c r="B454" s="95" t="str">
        <f>IF(ISBLANK('Zusatzblatt (Perigon)'!G449),"",'Zusatzblatt (Perigon)'!G449)</f>
        <v/>
      </c>
      <c r="C454" s="96" t="str">
        <f>IF(ISBLANK('Zusatzblatt (Perigon)'!I449),"",'Zusatzblatt (Perigon)'!I449)</f>
        <v/>
      </c>
      <c r="D454" s="97" t="str">
        <f>IF(ISBLANK('Zusatzblatt (Perigon)'!J449),"",'Zusatzblatt (Perigon)'!J449)</f>
        <v/>
      </c>
      <c r="E454" s="64" t="str">
        <f>IF(ISBLANK('Zusatzblatt (Perigon)'!K449),"",'Zusatzblatt (Perigon)'!K449)</f>
        <v/>
      </c>
      <c r="F454" s="65"/>
      <c r="G454" s="64"/>
      <c r="H454" s="69" t="str">
        <f>IF(ISBLANK('Zusatzblatt (Perigon)'!L449),"",'Zusatzblatt (Perigon)'!L449)</f>
        <v/>
      </c>
      <c r="I454" s="69" t="str">
        <f>IF(ISBLANK('Zusatzblatt (Perigon)'!M449),"",'Zusatzblatt (Perigon)'!M449)</f>
        <v/>
      </c>
      <c r="J454" s="98" t="str">
        <f>IF(ISBLANK('Zusatzblatt (Perigon)'!N449),"",'Zusatzblatt (Perigon)'!N449)</f>
        <v/>
      </c>
      <c r="K454" s="99" t="str">
        <f>IF(ISBLANK('Zusatzblatt (Perigon)'!J449),"",'Zusatzblatt (Perigon)'!T449)</f>
        <v/>
      </c>
      <c r="L454" s="95" t="str">
        <f>IF(ISBLANK('Zusatzblatt (Perigon)'!O449),"",'Zusatzblatt (Perigon)'!O449)</f>
        <v/>
      </c>
      <c r="M454" s="95" t="str">
        <f>IF(ISBLANK('Zusatzblatt (Perigon)'!R449),"",'Zusatzblatt (Perigon)'!R449)</f>
        <v/>
      </c>
      <c r="N454" s="95" t="str">
        <f>IF(ISBLANK('Zusatzblatt (Perigon)'!P449),"",'Zusatzblatt (Perigon)'!P449)</f>
        <v/>
      </c>
      <c r="O454" s="38" t="str">
        <f>IF($L454="","",VLOOKUP($R454,Tarife!$A$2:$R$599,13,FALSE))</f>
        <v/>
      </c>
      <c r="P454" s="38" t="str">
        <f t="shared" si="6"/>
        <v/>
      </c>
      <c r="R454" s="100" t="str">
        <f>Zusammenzug!$C$25&amp;"-"&amp;Zusammenzug!$A$7&amp;"-"&amp;Leistungen!L454</f>
        <v>2026-Nicht beauftragte Spitex-Organisation-</v>
      </c>
    </row>
    <row r="455" spans="1:18" x14ac:dyDescent="0.2">
      <c r="A455" s="95" t="str">
        <f>IF(ISBLANK('Zusatzblatt (Perigon)'!E450),"",'Zusatzblatt (Perigon)'!E450)</f>
        <v/>
      </c>
      <c r="B455" s="95" t="str">
        <f>IF(ISBLANK('Zusatzblatt (Perigon)'!G450),"",'Zusatzblatt (Perigon)'!G450)</f>
        <v/>
      </c>
      <c r="C455" s="96" t="str">
        <f>IF(ISBLANK('Zusatzblatt (Perigon)'!I450),"",'Zusatzblatt (Perigon)'!I450)</f>
        <v/>
      </c>
      <c r="D455" s="97" t="str">
        <f>IF(ISBLANK('Zusatzblatt (Perigon)'!J450),"",'Zusatzblatt (Perigon)'!J450)</f>
        <v/>
      </c>
      <c r="E455" s="64" t="str">
        <f>IF(ISBLANK('Zusatzblatt (Perigon)'!K450),"",'Zusatzblatt (Perigon)'!K450)</f>
        <v/>
      </c>
      <c r="F455" s="65"/>
      <c r="G455" s="64"/>
      <c r="H455" s="69" t="str">
        <f>IF(ISBLANK('Zusatzblatt (Perigon)'!L450),"",'Zusatzblatt (Perigon)'!L450)</f>
        <v/>
      </c>
      <c r="I455" s="69" t="str">
        <f>IF(ISBLANK('Zusatzblatt (Perigon)'!M450),"",'Zusatzblatt (Perigon)'!M450)</f>
        <v/>
      </c>
      <c r="J455" s="98" t="str">
        <f>IF(ISBLANK('Zusatzblatt (Perigon)'!N450),"",'Zusatzblatt (Perigon)'!N450)</f>
        <v/>
      </c>
      <c r="K455" s="99" t="str">
        <f>IF(ISBLANK('Zusatzblatt (Perigon)'!J450),"",'Zusatzblatt (Perigon)'!T450)</f>
        <v/>
      </c>
      <c r="L455" s="95" t="str">
        <f>IF(ISBLANK('Zusatzblatt (Perigon)'!O450),"",'Zusatzblatt (Perigon)'!O450)</f>
        <v/>
      </c>
      <c r="M455" s="95" t="str">
        <f>IF(ISBLANK('Zusatzblatt (Perigon)'!R450),"",'Zusatzblatt (Perigon)'!R450)</f>
        <v/>
      </c>
      <c r="N455" s="95" t="str">
        <f>IF(ISBLANK('Zusatzblatt (Perigon)'!P450),"",'Zusatzblatt (Perigon)'!P450)</f>
        <v/>
      </c>
      <c r="O455" s="38" t="str">
        <f>IF($L455="","",VLOOKUP($R455,Tarife!$A$2:$R$599,13,FALSE))</f>
        <v/>
      </c>
      <c r="P455" s="38" t="str">
        <f t="shared" si="6"/>
        <v/>
      </c>
      <c r="R455" s="100" t="str">
        <f>Zusammenzug!$C$25&amp;"-"&amp;Zusammenzug!$A$7&amp;"-"&amp;Leistungen!L455</f>
        <v>2026-Nicht beauftragte Spitex-Organisation-</v>
      </c>
    </row>
    <row r="456" spans="1:18" x14ac:dyDescent="0.2">
      <c r="A456" s="95" t="str">
        <f>IF(ISBLANK('Zusatzblatt (Perigon)'!E451),"",'Zusatzblatt (Perigon)'!E451)</f>
        <v/>
      </c>
      <c r="B456" s="95" t="str">
        <f>IF(ISBLANK('Zusatzblatt (Perigon)'!G451),"",'Zusatzblatt (Perigon)'!G451)</f>
        <v/>
      </c>
      <c r="C456" s="96" t="str">
        <f>IF(ISBLANK('Zusatzblatt (Perigon)'!I451),"",'Zusatzblatt (Perigon)'!I451)</f>
        <v/>
      </c>
      <c r="D456" s="97" t="str">
        <f>IF(ISBLANK('Zusatzblatt (Perigon)'!J451),"",'Zusatzblatt (Perigon)'!J451)</f>
        <v/>
      </c>
      <c r="E456" s="64" t="str">
        <f>IF(ISBLANK('Zusatzblatt (Perigon)'!K451),"",'Zusatzblatt (Perigon)'!K451)</f>
        <v/>
      </c>
      <c r="F456" s="65"/>
      <c r="G456" s="64"/>
      <c r="H456" s="69" t="str">
        <f>IF(ISBLANK('Zusatzblatt (Perigon)'!L451),"",'Zusatzblatt (Perigon)'!L451)</f>
        <v/>
      </c>
      <c r="I456" s="69" t="str">
        <f>IF(ISBLANK('Zusatzblatt (Perigon)'!M451),"",'Zusatzblatt (Perigon)'!M451)</f>
        <v/>
      </c>
      <c r="J456" s="98" t="str">
        <f>IF(ISBLANK('Zusatzblatt (Perigon)'!N451),"",'Zusatzblatt (Perigon)'!N451)</f>
        <v/>
      </c>
      <c r="K456" s="99" t="str">
        <f>IF(ISBLANK('Zusatzblatt (Perigon)'!J451),"",'Zusatzblatt (Perigon)'!T451)</f>
        <v/>
      </c>
      <c r="L456" s="95" t="str">
        <f>IF(ISBLANK('Zusatzblatt (Perigon)'!O451),"",'Zusatzblatt (Perigon)'!O451)</f>
        <v/>
      </c>
      <c r="M456" s="95" t="str">
        <f>IF(ISBLANK('Zusatzblatt (Perigon)'!R451),"",'Zusatzblatt (Perigon)'!R451)</f>
        <v/>
      </c>
      <c r="N456" s="95" t="str">
        <f>IF(ISBLANK('Zusatzblatt (Perigon)'!P451),"",'Zusatzblatt (Perigon)'!P451)</f>
        <v/>
      </c>
      <c r="O456" s="38" t="str">
        <f>IF($L456="","",VLOOKUP($R456,Tarife!$A$2:$R$599,13,FALSE))</f>
        <v/>
      </c>
      <c r="P456" s="38" t="str">
        <f t="shared" ref="P456:P519" si="7">IF(L456="","",IF(AND($L456="Pabe",N456&lt;O456),M456*O456,IF(N456&lt;O456,M456*N456,M456*O456)))</f>
        <v/>
      </c>
      <c r="R456" s="100" t="str">
        <f>Zusammenzug!$C$25&amp;"-"&amp;Zusammenzug!$A$7&amp;"-"&amp;Leistungen!L456</f>
        <v>2026-Nicht beauftragte Spitex-Organisation-</v>
      </c>
    </row>
    <row r="457" spans="1:18" x14ac:dyDescent="0.2">
      <c r="A457" s="95" t="str">
        <f>IF(ISBLANK('Zusatzblatt (Perigon)'!E452),"",'Zusatzblatt (Perigon)'!E452)</f>
        <v/>
      </c>
      <c r="B457" s="95" t="str">
        <f>IF(ISBLANK('Zusatzblatt (Perigon)'!G452),"",'Zusatzblatt (Perigon)'!G452)</f>
        <v/>
      </c>
      <c r="C457" s="96" t="str">
        <f>IF(ISBLANK('Zusatzblatt (Perigon)'!I452),"",'Zusatzblatt (Perigon)'!I452)</f>
        <v/>
      </c>
      <c r="D457" s="97" t="str">
        <f>IF(ISBLANK('Zusatzblatt (Perigon)'!J452),"",'Zusatzblatt (Perigon)'!J452)</f>
        <v/>
      </c>
      <c r="E457" s="64" t="str">
        <f>IF(ISBLANK('Zusatzblatt (Perigon)'!K452),"",'Zusatzblatt (Perigon)'!K452)</f>
        <v/>
      </c>
      <c r="F457" s="65"/>
      <c r="G457" s="64"/>
      <c r="H457" s="69" t="str">
        <f>IF(ISBLANK('Zusatzblatt (Perigon)'!L452),"",'Zusatzblatt (Perigon)'!L452)</f>
        <v/>
      </c>
      <c r="I457" s="69" t="str">
        <f>IF(ISBLANK('Zusatzblatt (Perigon)'!M452),"",'Zusatzblatt (Perigon)'!M452)</f>
        <v/>
      </c>
      <c r="J457" s="98" t="str">
        <f>IF(ISBLANK('Zusatzblatt (Perigon)'!N452),"",'Zusatzblatt (Perigon)'!N452)</f>
        <v/>
      </c>
      <c r="K457" s="99" t="str">
        <f>IF(ISBLANK('Zusatzblatt (Perigon)'!J452),"",'Zusatzblatt (Perigon)'!T452)</f>
        <v/>
      </c>
      <c r="L457" s="95" t="str">
        <f>IF(ISBLANK('Zusatzblatt (Perigon)'!O452),"",'Zusatzblatt (Perigon)'!O452)</f>
        <v/>
      </c>
      <c r="M457" s="95" t="str">
        <f>IF(ISBLANK('Zusatzblatt (Perigon)'!R452),"",'Zusatzblatt (Perigon)'!R452)</f>
        <v/>
      </c>
      <c r="N457" s="95" t="str">
        <f>IF(ISBLANK('Zusatzblatt (Perigon)'!P452),"",'Zusatzblatt (Perigon)'!P452)</f>
        <v/>
      </c>
      <c r="O457" s="38" t="str">
        <f>IF($L457="","",VLOOKUP($R457,Tarife!$A$2:$R$599,13,FALSE))</f>
        <v/>
      </c>
      <c r="P457" s="38" t="str">
        <f t="shared" si="7"/>
        <v/>
      </c>
      <c r="R457" s="100" t="str">
        <f>Zusammenzug!$C$25&amp;"-"&amp;Zusammenzug!$A$7&amp;"-"&amp;Leistungen!L457</f>
        <v>2026-Nicht beauftragte Spitex-Organisation-</v>
      </c>
    </row>
    <row r="458" spans="1:18" x14ac:dyDescent="0.2">
      <c r="A458" s="95" t="str">
        <f>IF(ISBLANK('Zusatzblatt (Perigon)'!E453),"",'Zusatzblatt (Perigon)'!E453)</f>
        <v/>
      </c>
      <c r="B458" s="95" t="str">
        <f>IF(ISBLANK('Zusatzblatt (Perigon)'!G453),"",'Zusatzblatt (Perigon)'!G453)</f>
        <v/>
      </c>
      <c r="C458" s="96" t="str">
        <f>IF(ISBLANK('Zusatzblatt (Perigon)'!I453),"",'Zusatzblatt (Perigon)'!I453)</f>
        <v/>
      </c>
      <c r="D458" s="97" t="str">
        <f>IF(ISBLANK('Zusatzblatt (Perigon)'!J453),"",'Zusatzblatt (Perigon)'!J453)</f>
        <v/>
      </c>
      <c r="E458" s="64" t="str">
        <f>IF(ISBLANK('Zusatzblatt (Perigon)'!K453),"",'Zusatzblatt (Perigon)'!K453)</f>
        <v/>
      </c>
      <c r="F458" s="65"/>
      <c r="G458" s="64"/>
      <c r="H458" s="69" t="str">
        <f>IF(ISBLANK('Zusatzblatt (Perigon)'!L453),"",'Zusatzblatt (Perigon)'!L453)</f>
        <v/>
      </c>
      <c r="I458" s="69" t="str">
        <f>IF(ISBLANK('Zusatzblatt (Perigon)'!M453),"",'Zusatzblatt (Perigon)'!M453)</f>
        <v/>
      </c>
      <c r="J458" s="98" t="str">
        <f>IF(ISBLANK('Zusatzblatt (Perigon)'!N453),"",'Zusatzblatt (Perigon)'!N453)</f>
        <v/>
      </c>
      <c r="K458" s="99" t="str">
        <f>IF(ISBLANK('Zusatzblatt (Perigon)'!J453),"",'Zusatzblatt (Perigon)'!T453)</f>
        <v/>
      </c>
      <c r="L458" s="95" t="str">
        <f>IF(ISBLANK('Zusatzblatt (Perigon)'!O453),"",'Zusatzblatt (Perigon)'!O453)</f>
        <v/>
      </c>
      <c r="M458" s="95" t="str">
        <f>IF(ISBLANK('Zusatzblatt (Perigon)'!R453),"",'Zusatzblatt (Perigon)'!R453)</f>
        <v/>
      </c>
      <c r="N458" s="95" t="str">
        <f>IF(ISBLANK('Zusatzblatt (Perigon)'!P453),"",'Zusatzblatt (Perigon)'!P453)</f>
        <v/>
      </c>
      <c r="O458" s="38" t="str">
        <f>IF($L458="","",VLOOKUP($R458,Tarife!$A$2:$R$599,13,FALSE))</f>
        <v/>
      </c>
      <c r="P458" s="38" t="str">
        <f t="shared" si="7"/>
        <v/>
      </c>
      <c r="R458" s="100" t="str">
        <f>Zusammenzug!$C$25&amp;"-"&amp;Zusammenzug!$A$7&amp;"-"&amp;Leistungen!L458</f>
        <v>2026-Nicht beauftragte Spitex-Organisation-</v>
      </c>
    </row>
    <row r="459" spans="1:18" x14ac:dyDescent="0.2">
      <c r="A459" s="95" t="str">
        <f>IF(ISBLANK('Zusatzblatt (Perigon)'!E454),"",'Zusatzblatt (Perigon)'!E454)</f>
        <v/>
      </c>
      <c r="B459" s="95" t="str">
        <f>IF(ISBLANK('Zusatzblatt (Perigon)'!G454),"",'Zusatzblatt (Perigon)'!G454)</f>
        <v/>
      </c>
      <c r="C459" s="96" t="str">
        <f>IF(ISBLANK('Zusatzblatt (Perigon)'!I454),"",'Zusatzblatt (Perigon)'!I454)</f>
        <v/>
      </c>
      <c r="D459" s="97" t="str">
        <f>IF(ISBLANK('Zusatzblatt (Perigon)'!J454),"",'Zusatzblatt (Perigon)'!J454)</f>
        <v/>
      </c>
      <c r="E459" s="64" t="str">
        <f>IF(ISBLANK('Zusatzblatt (Perigon)'!K454),"",'Zusatzblatt (Perigon)'!K454)</f>
        <v/>
      </c>
      <c r="F459" s="65"/>
      <c r="G459" s="64"/>
      <c r="H459" s="69" t="str">
        <f>IF(ISBLANK('Zusatzblatt (Perigon)'!L454),"",'Zusatzblatt (Perigon)'!L454)</f>
        <v/>
      </c>
      <c r="I459" s="69" t="str">
        <f>IF(ISBLANK('Zusatzblatt (Perigon)'!M454),"",'Zusatzblatt (Perigon)'!M454)</f>
        <v/>
      </c>
      <c r="J459" s="98" t="str">
        <f>IF(ISBLANK('Zusatzblatt (Perigon)'!N454),"",'Zusatzblatt (Perigon)'!N454)</f>
        <v/>
      </c>
      <c r="K459" s="99" t="str">
        <f>IF(ISBLANK('Zusatzblatt (Perigon)'!J454),"",'Zusatzblatt (Perigon)'!T454)</f>
        <v/>
      </c>
      <c r="L459" s="95" t="str">
        <f>IF(ISBLANK('Zusatzblatt (Perigon)'!O454),"",'Zusatzblatt (Perigon)'!O454)</f>
        <v/>
      </c>
      <c r="M459" s="95" t="str">
        <f>IF(ISBLANK('Zusatzblatt (Perigon)'!R454),"",'Zusatzblatt (Perigon)'!R454)</f>
        <v/>
      </c>
      <c r="N459" s="95" t="str">
        <f>IF(ISBLANK('Zusatzblatt (Perigon)'!P454),"",'Zusatzblatt (Perigon)'!P454)</f>
        <v/>
      </c>
      <c r="O459" s="38" t="str">
        <f>IF($L459="","",VLOOKUP($R459,Tarife!$A$2:$R$599,13,FALSE))</f>
        <v/>
      </c>
      <c r="P459" s="38" t="str">
        <f t="shared" si="7"/>
        <v/>
      </c>
      <c r="R459" s="100" t="str">
        <f>Zusammenzug!$C$25&amp;"-"&amp;Zusammenzug!$A$7&amp;"-"&amp;Leistungen!L459</f>
        <v>2026-Nicht beauftragte Spitex-Organisation-</v>
      </c>
    </row>
    <row r="460" spans="1:18" x14ac:dyDescent="0.2">
      <c r="A460" s="95" t="str">
        <f>IF(ISBLANK('Zusatzblatt (Perigon)'!E455),"",'Zusatzblatt (Perigon)'!E455)</f>
        <v/>
      </c>
      <c r="B460" s="95" t="str">
        <f>IF(ISBLANK('Zusatzblatt (Perigon)'!G455),"",'Zusatzblatt (Perigon)'!G455)</f>
        <v/>
      </c>
      <c r="C460" s="96" t="str">
        <f>IF(ISBLANK('Zusatzblatt (Perigon)'!I455),"",'Zusatzblatt (Perigon)'!I455)</f>
        <v/>
      </c>
      <c r="D460" s="97" t="str">
        <f>IF(ISBLANK('Zusatzblatt (Perigon)'!J455),"",'Zusatzblatt (Perigon)'!J455)</f>
        <v/>
      </c>
      <c r="E460" s="64" t="str">
        <f>IF(ISBLANK('Zusatzblatt (Perigon)'!K455),"",'Zusatzblatt (Perigon)'!K455)</f>
        <v/>
      </c>
      <c r="F460" s="65"/>
      <c r="G460" s="64"/>
      <c r="H460" s="69" t="str">
        <f>IF(ISBLANK('Zusatzblatt (Perigon)'!L455),"",'Zusatzblatt (Perigon)'!L455)</f>
        <v/>
      </c>
      <c r="I460" s="69" t="str">
        <f>IF(ISBLANK('Zusatzblatt (Perigon)'!M455),"",'Zusatzblatt (Perigon)'!M455)</f>
        <v/>
      </c>
      <c r="J460" s="98" t="str">
        <f>IF(ISBLANK('Zusatzblatt (Perigon)'!N455),"",'Zusatzblatt (Perigon)'!N455)</f>
        <v/>
      </c>
      <c r="K460" s="99" t="str">
        <f>IF(ISBLANK('Zusatzblatt (Perigon)'!J455),"",'Zusatzblatt (Perigon)'!T455)</f>
        <v/>
      </c>
      <c r="L460" s="95" t="str">
        <f>IF(ISBLANK('Zusatzblatt (Perigon)'!O455),"",'Zusatzblatt (Perigon)'!O455)</f>
        <v/>
      </c>
      <c r="M460" s="95" t="str">
        <f>IF(ISBLANK('Zusatzblatt (Perigon)'!R455),"",'Zusatzblatt (Perigon)'!R455)</f>
        <v/>
      </c>
      <c r="N460" s="95" t="str">
        <f>IF(ISBLANK('Zusatzblatt (Perigon)'!P455),"",'Zusatzblatt (Perigon)'!P455)</f>
        <v/>
      </c>
      <c r="O460" s="38" t="str">
        <f>IF($L460="","",VLOOKUP($R460,Tarife!$A$2:$R$599,13,FALSE))</f>
        <v/>
      </c>
      <c r="P460" s="38" t="str">
        <f t="shared" si="7"/>
        <v/>
      </c>
      <c r="R460" s="100" t="str">
        <f>Zusammenzug!$C$25&amp;"-"&amp;Zusammenzug!$A$7&amp;"-"&amp;Leistungen!L460</f>
        <v>2026-Nicht beauftragte Spitex-Organisation-</v>
      </c>
    </row>
    <row r="461" spans="1:18" x14ac:dyDescent="0.2">
      <c r="A461" s="95" t="str">
        <f>IF(ISBLANK('Zusatzblatt (Perigon)'!E456),"",'Zusatzblatt (Perigon)'!E456)</f>
        <v/>
      </c>
      <c r="B461" s="95" t="str">
        <f>IF(ISBLANK('Zusatzblatt (Perigon)'!G456),"",'Zusatzblatt (Perigon)'!G456)</f>
        <v/>
      </c>
      <c r="C461" s="96" t="str">
        <f>IF(ISBLANK('Zusatzblatt (Perigon)'!I456),"",'Zusatzblatt (Perigon)'!I456)</f>
        <v/>
      </c>
      <c r="D461" s="97" t="str">
        <f>IF(ISBLANK('Zusatzblatt (Perigon)'!J456),"",'Zusatzblatt (Perigon)'!J456)</f>
        <v/>
      </c>
      <c r="E461" s="64" t="str">
        <f>IF(ISBLANK('Zusatzblatt (Perigon)'!K456),"",'Zusatzblatt (Perigon)'!K456)</f>
        <v/>
      </c>
      <c r="F461" s="65"/>
      <c r="G461" s="64"/>
      <c r="H461" s="69" t="str">
        <f>IF(ISBLANK('Zusatzblatt (Perigon)'!L456),"",'Zusatzblatt (Perigon)'!L456)</f>
        <v/>
      </c>
      <c r="I461" s="69" t="str">
        <f>IF(ISBLANK('Zusatzblatt (Perigon)'!M456),"",'Zusatzblatt (Perigon)'!M456)</f>
        <v/>
      </c>
      <c r="J461" s="98" t="str">
        <f>IF(ISBLANK('Zusatzblatt (Perigon)'!N456),"",'Zusatzblatt (Perigon)'!N456)</f>
        <v/>
      </c>
      <c r="K461" s="99" t="str">
        <f>IF(ISBLANK('Zusatzblatt (Perigon)'!J456),"",'Zusatzblatt (Perigon)'!T456)</f>
        <v/>
      </c>
      <c r="L461" s="95" t="str">
        <f>IF(ISBLANK('Zusatzblatt (Perigon)'!O456),"",'Zusatzblatt (Perigon)'!O456)</f>
        <v/>
      </c>
      <c r="M461" s="95" t="str">
        <f>IF(ISBLANK('Zusatzblatt (Perigon)'!R456),"",'Zusatzblatt (Perigon)'!R456)</f>
        <v/>
      </c>
      <c r="N461" s="95" t="str">
        <f>IF(ISBLANK('Zusatzblatt (Perigon)'!P456),"",'Zusatzblatt (Perigon)'!P456)</f>
        <v/>
      </c>
      <c r="O461" s="38" t="str">
        <f>IF($L461="","",VLOOKUP($R461,Tarife!$A$2:$R$599,13,FALSE))</f>
        <v/>
      </c>
      <c r="P461" s="38" t="str">
        <f t="shared" si="7"/>
        <v/>
      </c>
      <c r="R461" s="100" t="str">
        <f>Zusammenzug!$C$25&amp;"-"&amp;Zusammenzug!$A$7&amp;"-"&amp;Leistungen!L461</f>
        <v>2026-Nicht beauftragte Spitex-Organisation-</v>
      </c>
    </row>
    <row r="462" spans="1:18" x14ac:dyDescent="0.2">
      <c r="A462" s="95" t="str">
        <f>IF(ISBLANK('Zusatzblatt (Perigon)'!E457),"",'Zusatzblatt (Perigon)'!E457)</f>
        <v/>
      </c>
      <c r="B462" s="95" t="str">
        <f>IF(ISBLANK('Zusatzblatt (Perigon)'!G457),"",'Zusatzblatt (Perigon)'!G457)</f>
        <v/>
      </c>
      <c r="C462" s="96" t="str">
        <f>IF(ISBLANK('Zusatzblatt (Perigon)'!I457),"",'Zusatzblatt (Perigon)'!I457)</f>
        <v/>
      </c>
      <c r="D462" s="97" t="str">
        <f>IF(ISBLANK('Zusatzblatt (Perigon)'!J457),"",'Zusatzblatt (Perigon)'!J457)</f>
        <v/>
      </c>
      <c r="E462" s="64" t="str">
        <f>IF(ISBLANK('Zusatzblatt (Perigon)'!K457),"",'Zusatzblatt (Perigon)'!K457)</f>
        <v/>
      </c>
      <c r="F462" s="65"/>
      <c r="G462" s="64"/>
      <c r="H462" s="69" t="str">
        <f>IF(ISBLANK('Zusatzblatt (Perigon)'!L457),"",'Zusatzblatt (Perigon)'!L457)</f>
        <v/>
      </c>
      <c r="I462" s="69" t="str">
        <f>IF(ISBLANK('Zusatzblatt (Perigon)'!M457),"",'Zusatzblatt (Perigon)'!M457)</f>
        <v/>
      </c>
      <c r="J462" s="98" t="str">
        <f>IF(ISBLANK('Zusatzblatt (Perigon)'!N457),"",'Zusatzblatt (Perigon)'!N457)</f>
        <v/>
      </c>
      <c r="K462" s="99" t="str">
        <f>IF(ISBLANK('Zusatzblatt (Perigon)'!J457),"",'Zusatzblatt (Perigon)'!T457)</f>
        <v/>
      </c>
      <c r="L462" s="95" t="str">
        <f>IF(ISBLANK('Zusatzblatt (Perigon)'!O457),"",'Zusatzblatt (Perigon)'!O457)</f>
        <v/>
      </c>
      <c r="M462" s="95" t="str">
        <f>IF(ISBLANK('Zusatzblatt (Perigon)'!R457),"",'Zusatzblatt (Perigon)'!R457)</f>
        <v/>
      </c>
      <c r="N462" s="95" t="str">
        <f>IF(ISBLANK('Zusatzblatt (Perigon)'!P457),"",'Zusatzblatt (Perigon)'!P457)</f>
        <v/>
      </c>
      <c r="O462" s="38" t="str">
        <f>IF($L462="","",VLOOKUP($R462,Tarife!$A$2:$R$599,13,FALSE))</f>
        <v/>
      </c>
      <c r="P462" s="38" t="str">
        <f t="shared" si="7"/>
        <v/>
      </c>
      <c r="R462" s="100" t="str">
        <f>Zusammenzug!$C$25&amp;"-"&amp;Zusammenzug!$A$7&amp;"-"&amp;Leistungen!L462</f>
        <v>2026-Nicht beauftragte Spitex-Organisation-</v>
      </c>
    </row>
    <row r="463" spans="1:18" x14ac:dyDescent="0.2">
      <c r="A463" s="95" t="str">
        <f>IF(ISBLANK('Zusatzblatt (Perigon)'!E458),"",'Zusatzblatt (Perigon)'!E458)</f>
        <v/>
      </c>
      <c r="B463" s="95" t="str">
        <f>IF(ISBLANK('Zusatzblatt (Perigon)'!G458),"",'Zusatzblatt (Perigon)'!G458)</f>
        <v/>
      </c>
      <c r="C463" s="96" t="str">
        <f>IF(ISBLANK('Zusatzblatt (Perigon)'!I458),"",'Zusatzblatt (Perigon)'!I458)</f>
        <v/>
      </c>
      <c r="D463" s="97" t="str">
        <f>IF(ISBLANK('Zusatzblatt (Perigon)'!J458),"",'Zusatzblatt (Perigon)'!J458)</f>
        <v/>
      </c>
      <c r="E463" s="64" t="str">
        <f>IF(ISBLANK('Zusatzblatt (Perigon)'!K458),"",'Zusatzblatt (Perigon)'!K458)</f>
        <v/>
      </c>
      <c r="F463" s="65"/>
      <c r="G463" s="64"/>
      <c r="H463" s="69" t="str">
        <f>IF(ISBLANK('Zusatzblatt (Perigon)'!L458),"",'Zusatzblatt (Perigon)'!L458)</f>
        <v/>
      </c>
      <c r="I463" s="69" t="str">
        <f>IF(ISBLANK('Zusatzblatt (Perigon)'!M458),"",'Zusatzblatt (Perigon)'!M458)</f>
        <v/>
      </c>
      <c r="J463" s="98" t="str">
        <f>IF(ISBLANK('Zusatzblatt (Perigon)'!N458),"",'Zusatzblatt (Perigon)'!N458)</f>
        <v/>
      </c>
      <c r="K463" s="99" t="str">
        <f>IF(ISBLANK('Zusatzblatt (Perigon)'!J458),"",'Zusatzblatt (Perigon)'!T458)</f>
        <v/>
      </c>
      <c r="L463" s="95" t="str">
        <f>IF(ISBLANK('Zusatzblatt (Perigon)'!O458),"",'Zusatzblatt (Perigon)'!O458)</f>
        <v/>
      </c>
      <c r="M463" s="95" t="str">
        <f>IF(ISBLANK('Zusatzblatt (Perigon)'!R458),"",'Zusatzblatt (Perigon)'!R458)</f>
        <v/>
      </c>
      <c r="N463" s="95" t="str">
        <f>IF(ISBLANK('Zusatzblatt (Perigon)'!P458),"",'Zusatzblatt (Perigon)'!P458)</f>
        <v/>
      </c>
      <c r="O463" s="38" t="str">
        <f>IF($L463="","",VLOOKUP($R463,Tarife!$A$2:$R$599,13,FALSE))</f>
        <v/>
      </c>
      <c r="P463" s="38" t="str">
        <f t="shared" si="7"/>
        <v/>
      </c>
      <c r="R463" s="100" t="str">
        <f>Zusammenzug!$C$25&amp;"-"&amp;Zusammenzug!$A$7&amp;"-"&amp;Leistungen!L463</f>
        <v>2026-Nicht beauftragte Spitex-Organisation-</v>
      </c>
    </row>
    <row r="464" spans="1:18" x14ac:dyDescent="0.2">
      <c r="A464" s="95" t="str">
        <f>IF(ISBLANK('Zusatzblatt (Perigon)'!E459),"",'Zusatzblatt (Perigon)'!E459)</f>
        <v/>
      </c>
      <c r="B464" s="95" t="str">
        <f>IF(ISBLANK('Zusatzblatt (Perigon)'!G459),"",'Zusatzblatt (Perigon)'!G459)</f>
        <v/>
      </c>
      <c r="C464" s="96" t="str">
        <f>IF(ISBLANK('Zusatzblatt (Perigon)'!I459),"",'Zusatzblatt (Perigon)'!I459)</f>
        <v/>
      </c>
      <c r="D464" s="97" t="str">
        <f>IF(ISBLANK('Zusatzblatt (Perigon)'!J459),"",'Zusatzblatt (Perigon)'!J459)</f>
        <v/>
      </c>
      <c r="E464" s="64" t="str">
        <f>IF(ISBLANK('Zusatzblatt (Perigon)'!K459),"",'Zusatzblatt (Perigon)'!K459)</f>
        <v/>
      </c>
      <c r="F464" s="65"/>
      <c r="G464" s="64"/>
      <c r="H464" s="69" t="str">
        <f>IF(ISBLANK('Zusatzblatt (Perigon)'!L459),"",'Zusatzblatt (Perigon)'!L459)</f>
        <v/>
      </c>
      <c r="I464" s="69" t="str">
        <f>IF(ISBLANK('Zusatzblatt (Perigon)'!M459),"",'Zusatzblatt (Perigon)'!M459)</f>
        <v/>
      </c>
      <c r="J464" s="98" t="str">
        <f>IF(ISBLANK('Zusatzblatt (Perigon)'!N459),"",'Zusatzblatt (Perigon)'!N459)</f>
        <v/>
      </c>
      <c r="K464" s="99" t="str">
        <f>IF(ISBLANK('Zusatzblatt (Perigon)'!J459),"",'Zusatzblatt (Perigon)'!T459)</f>
        <v/>
      </c>
      <c r="L464" s="95" t="str">
        <f>IF(ISBLANK('Zusatzblatt (Perigon)'!O459),"",'Zusatzblatt (Perigon)'!O459)</f>
        <v/>
      </c>
      <c r="M464" s="95" t="str">
        <f>IF(ISBLANK('Zusatzblatt (Perigon)'!R459),"",'Zusatzblatt (Perigon)'!R459)</f>
        <v/>
      </c>
      <c r="N464" s="95" t="str">
        <f>IF(ISBLANK('Zusatzblatt (Perigon)'!P459),"",'Zusatzblatt (Perigon)'!P459)</f>
        <v/>
      </c>
      <c r="O464" s="38" t="str">
        <f>IF($L464="","",VLOOKUP($R464,Tarife!$A$2:$R$599,13,FALSE))</f>
        <v/>
      </c>
      <c r="P464" s="38" t="str">
        <f t="shared" si="7"/>
        <v/>
      </c>
      <c r="R464" s="100" t="str">
        <f>Zusammenzug!$C$25&amp;"-"&amp;Zusammenzug!$A$7&amp;"-"&amp;Leistungen!L464</f>
        <v>2026-Nicht beauftragte Spitex-Organisation-</v>
      </c>
    </row>
    <row r="465" spans="1:18" x14ac:dyDescent="0.2">
      <c r="A465" s="95" t="str">
        <f>IF(ISBLANK('Zusatzblatt (Perigon)'!E460),"",'Zusatzblatt (Perigon)'!E460)</f>
        <v/>
      </c>
      <c r="B465" s="95" t="str">
        <f>IF(ISBLANK('Zusatzblatt (Perigon)'!G460),"",'Zusatzblatt (Perigon)'!G460)</f>
        <v/>
      </c>
      <c r="C465" s="96" t="str">
        <f>IF(ISBLANK('Zusatzblatt (Perigon)'!I460),"",'Zusatzblatt (Perigon)'!I460)</f>
        <v/>
      </c>
      <c r="D465" s="97" t="str">
        <f>IF(ISBLANK('Zusatzblatt (Perigon)'!J460),"",'Zusatzblatt (Perigon)'!J460)</f>
        <v/>
      </c>
      <c r="E465" s="64" t="str">
        <f>IF(ISBLANK('Zusatzblatt (Perigon)'!K460),"",'Zusatzblatt (Perigon)'!K460)</f>
        <v/>
      </c>
      <c r="F465" s="65"/>
      <c r="G465" s="64"/>
      <c r="H465" s="69" t="str">
        <f>IF(ISBLANK('Zusatzblatt (Perigon)'!L460),"",'Zusatzblatt (Perigon)'!L460)</f>
        <v/>
      </c>
      <c r="I465" s="69" t="str">
        <f>IF(ISBLANK('Zusatzblatt (Perigon)'!M460),"",'Zusatzblatt (Perigon)'!M460)</f>
        <v/>
      </c>
      <c r="J465" s="98" t="str">
        <f>IF(ISBLANK('Zusatzblatt (Perigon)'!N460),"",'Zusatzblatt (Perigon)'!N460)</f>
        <v/>
      </c>
      <c r="K465" s="99" t="str">
        <f>IF(ISBLANK('Zusatzblatt (Perigon)'!J460),"",'Zusatzblatt (Perigon)'!T460)</f>
        <v/>
      </c>
      <c r="L465" s="95" t="str">
        <f>IF(ISBLANK('Zusatzblatt (Perigon)'!O460),"",'Zusatzblatt (Perigon)'!O460)</f>
        <v/>
      </c>
      <c r="M465" s="95" t="str">
        <f>IF(ISBLANK('Zusatzblatt (Perigon)'!R460),"",'Zusatzblatt (Perigon)'!R460)</f>
        <v/>
      </c>
      <c r="N465" s="95" t="str">
        <f>IF(ISBLANK('Zusatzblatt (Perigon)'!P460),"",'Zusatzblatt (Perigon)'!P460)</f>
        <v/>
      </c>
      <c r="O465" s="38" t="str">
        <f>IF($L465="","",VLOOKUP($R465,Tarife!$A$2:$R$599,13,FALSE))</f>
        <v/>
      </c>
      <c r="P465" s="38" t="str">
        <f t="shared" si="7"/>
        <v/>
      </c>
      <c r="R465" s="100" t="str">
        <f>Zusammenzug!$C$25&amp;"-"&amp;Zusammenzug!$A$7&amp;"-"&amp;Leistungen!L465</f>
        <v>2026-Nicht beauftragte Spitex-Organisation-</v>
      </c>
    </row>
    <row r="466" spans="1:18" x14ac:dyDescent="0.2">
      <c r="A466" s="95" t="str">
        <f>IF(ISBLANK('Zusatzblatt (Perigon)'!E461),"",'Zusatzblatt (Perigon)'!E461)</f>
        <v/>
      </c>
      <c r="B466" s="95" t="str">
        <f>IF(ISBLANK('Zusatzblatt (Perigon)'!G461),"",'Zusatzblatt (Perigon)'!G461)</f>
        <v/>
      </c>
      <c r="C466" s="96" t="str">
        <f>IF(ISBLANK('Zusatzblatt (Perigon)'!I461),"",'Zusatzblatt (Perigon)'!I461)</f>
        <v/>
      </c>
      <c r="D466" s="97" t="str">
        <f>IF(ISBLANK('Zusatzblatt (Perigon)'!J461),"",'Zusatzblatt (Perigon)'!J461)</f>
        <v/>
      </c>
      <c r="E466" s="64" t="str">
        <f>IF(ISBLANK('Zusatzblatt (Perigon)'!K461),"",'Zusatzblatt (Perigon)'!K461)</f>
        <v/>
      </c>
      <c r="F466" s="65"/>
      <c r="G466" s="64"/>
      <c r="H466" s="69" t="str">
        <f>IF(ISBLANK('Zusatzblatt (Perigon)'!L461),"",'Zusatzblatt (Perigon)'!L461)</f>
        <v/>
      </c>
      <c r="I466" s="69" t="str">
        <f>IF(ISBLANK('Zusatzblatt (Perigon)'!M461),"",'Zusatzblatt (Perigon)'!M461)</f>
        <v/>
      </c>
      <c r="J466" s="98" t="str">
        <f>IF(ISBLANK('Zusatzblatt (Perigon)'!N461),"",'Zusatzblatt (Perigon)'!N461)</f>
        <v/>
      </c>
      <c r="K466" s="99" t="str">
        <f>IF(ISBLANK('Zusatzblatt (Perigon)'!J461),"",'Zusatzblatt (Perigon)'!T461)</f>
        <v/>
      </c>
      <c r="L466" s="95" t="str">
        <f>IF(ISBLANK('Zusatzblatt (Perigon)'!O461),"",'Zusatzblatt (Perigon)'!O461)</f>
        <v/>
      </c>
      <c r="M466" s="95" t="str">
        <f>IF(ISBLANK('Zusatzblatt (Perigon)'!R461),"",'Zusatzblatt (Perigon)'!R461)</f>
        <v/>
      </c>
      <c r="N466" s="95" t="str">
        <f>IF(ISBLANK('Zusatzblatt (Perigon)'!P461),"",'Zusatzblatt (Perigon)'!P461)</f>
        <v/>
      </c>
      <c r="O466" s="38" t="str">
        <f>IF($L466="","",VLOOKUP($R466,Tarife!$A$2:$R$599,13,FALSE))</f>
        <v/>
      </c>
      <c r="P466" s="38" t="str">
        <f t="shared" si="7"/>
        <v/>
      </c>
      <c r="R466" s="100" t="str">
        <f>Zusammenzug!$C$25&amp;"-"&amp;Zusammenzug!$A$7&amp;"-"&amp;Leistungen!L466</f>
        <v>2026-Nicht beauftragte Spitex-Organisation-</v>
      </c>
    </row>
    <row r="467" spans="1:18" x14ac:dyDescent="0.2">
      <c r="A467" s="95" t="str">
        <f>IF(ISBLANK('Zusatzblatt (Perigon)'!E462),"",'Zusatzblatt (Perigon)'!E462)</f>
        <v/>
      </c>
      <c r="B467" s="95" t="str">
        <f>IF(ISBLANK('Zusatzblatt (Perigon)'!G462),"",'Zusatzblatt (Perigon)'!G462)</f>
        <v/>
      </c>
      <c r="C467" s="96" t="str">
        <f>IF(ISBLANK('Zusatzblatt (Perigon)'!I462),"",'Zusatzblatt (Perigon)'!I462)</f>
        <v/>
      </c>
      <c r="D467" s="97" t="str">
        <f>IF(ISBLANK('Zusatzblatt (Perigon)'!J462),"",'Zusatzblatt (Perigon)'!J462)</f>
        <v/>
      </c>
      <c r="E467" s="64" t="str">
        <f>IF(ISBLANK('Zusatzblatt (Perigon)'!K462),"",'Zusatzblatt (Perigon)'!K462)</f>
        <v/>
      </c>
      <c r="F467" s="65"/>
      <c r="G467" s="64"/>
      <c r="H467" s="69" t="str">
        <f>IF(ISBLANK('Zusatzblatt (Perigon)'!L462),"",'Zusatzblatt (Perigon)'!L462)</f>
        <v/>
      </c>
      <c r="I467" s="69" t="str">
        <f>IF(ISBLANK('Zusatzblatt (Perigon)'!M462),"",'Zusatzblatt (Perigon)'!M462)</f>
        <v/>
      </c>
      <c r="J467" s="98" t="str">
        <f>IF(ISBLANK('Zusatzblatt (Perigon)'!N462),"",'Zusatzblatt (Perigon)'!N462)</f>
        <v/>
      </c>
      <c r="K467" s="99" t="str">
        <f>IF(ISBLANK('Zusatzblatt (Perigon)'!J462),"",'Zusatzblatt (Perigon)'!T462)</f>
        <v/>
      </c>
      <c r="L467" s="95" t="str">
        <f>IF(ISBLANK('Zusatzblatt (Perigon)'!O462),"",'Zusatzblatt (Perigon)'!O462)</f>
        <v/>
      </c>
      <c r="M467" s="95" t="str">
        <f>IF(ISBLANK('Zusatzblatt (Perigon)'!R462),"",'Zusatzblatt (Perigon)'!R462)</f>
        <v/>
      </c>
      <c r="N467" s="95" t="str">
        <f>IF(ISBLANK('Zusatzblatt (Perigon)'!P462),"",'Zusatzblatt (Perigon)'!P462)</f>
        <v/>
      </c>
      <c r="O467" s="38" t="str">
        <f>IF($L467="","",VLOOKUP($R467,Tarife!$A$2:$R$599,13,FALSE))</f>
        <v/>
      </c>
      <c r="P467" s="38" t="str">
        <f t="shared" si="7"/>
        <v/>
      </c>
      <c r="R467" s="100" t="str">
        <f>Zusammenzug!$C$25&amp;"-"&amp;Zusammenzug!$A$7&amp;"-"&amp;Leistungen!L467</f>
        <v>2026-Nicht beauftragte Spitex-Organisation-</v>
      </c>
    </row>
    <row r="468" spans="1:18" x14ac:dyDescent="0.2">
      <c r="A468" s="95" t="str">
        <f>IF(ISBLANK('Zusatzblatt (Perigon)'!E463),"",'Zusatzblatt (Perigon)'!E463)</f>
        <v/>
      </c>
      <c r="B468" s="95" t="str">
        <f>IF(ISBLANK('Zusatzblatt (Perigon)'!G463),"",'Zusatzblatt (Perigon)'!G463)</f>
        <v/>
      </c>
      <c r="C468" s="96" t="str">
        <f>IF(ISBLANK('Zusatzblatt (Perigon)'!I463),"",'Zusatzblatt (Perigon)'!I463)</f>
        <v/>
      </c>
      <c r="D468" s="97" t="str">
        <f>IF(ISBLANK('Zusatzblatt (Perigon)'!J463),"",'Zusatzblatt (Perigon)'!J463)</f>
        <v/>
      </c>
      <c r="E468" s="64" t="str">
        <f>IF(ISBLANK('Zusatzblatt (Perigon)'!K463),"",'Zusatzblatt (Perigon)'!K463)</f>
        <v/>
      </c>
      <c r="F468" s="65"/>
      <c r="G468" s="64"/>
      <c r="H468" s="69" t="str">
        <f>IF(ISBLANK('Zusatzblatt (Perigon)'!L463),"",'Zusatzblatt (Perigon)'!L463)</f>
        <v/>
      </c>
      <c r="I468" s="69" t="str">
        <f>IF(ISBLANK('Zusatzblatt (Perigon)'!M463),"",'Zusatzblatt (Perigon)'!M463)</f>
        <v/>
      </c>
      <c r="J468" s="98" t="str">
        <f>IF(ISBLANK('Zusatzblatt (Perigon)'!N463),"",'Zusatzblatt (Perigon)'!N463)</f>
        <v/>
      </c>
      <c r="K468" s="99" t="str">
        <f>IF(ISBLANK('Zusatzblatt (Perigon)'!J463),"",'Zusatzblatt (Perigon)'!T463)</f>
        <v/>
      </c>
      <c r="L468" s="95" t="str">
        <f>IF(ISBLANK('Zusatzblatt (Perigon)'!O463),"",'Zusatzblatt (Perigon)'!O463)</f>
        <v/>
      </c>
      <c r="M468" s="95" t="str">
        <f>IF(ISBLANK('Zusatzblatt (Perigon)'!R463),"",'Zusatzblatt (Perigon)'!R463)</f>
        <v/>
      </c>
      <c r="N468" s="95" t="str">
        <f>IF(ISBLANK('Zusatzblatt (Perigon)'!P463),"",'Zusatzblatt (Perigon)'!P463)</f>
        <v/>
      </c>
      <c r="O468" s="38" t="str">
        <f>IF($L468="","",VLOOKUP($R468,Tarife!$A$2:$R$599,13,FALSE))</f>
        <v/>
      </c>
      <c r="P468" s="38" t="str">
        <f t="shared" si="7"/>
        <v/>
      </c>
      <c r="R468" s="100" t="str">
        <f>Zusammenzug!$C$25&amp;"-"&amp;Zusammenzug!$A$7&amp;"-"&amp;Leistungen!L468</f>
        <v>2026-Nicht beauftragte Spitex-Organisation-</v>
      </c>
    </row>
    <row r="469" spans="1:18" x14ac:dyDescent="0.2">
      <c r="A469" s="95" t="str">
        <f>IF(ISBLANK('Zusatzblatt (Perigon)'!E464),"",'Zusatzblatt (Perigon)'!E464)</f>
        <v/>
      </c>
      <c r="B469" s="95" t="str">
        <f>IF(ISBLANK('Zusatzblatt (Perigon)'!G464),"",'Zusatzblatt (Perigon)'!G464)</f>
        <v/>
      </c>
      <c r="C469" s="96" t="str">
        <f>IF(ISBLANK('Zusatzblatt (Perigon)'!I464),"",'Zusatzblatt (Perigon)'!I464)</f>
        <v/>
      </c>
      <c r="D469" s="97" t="str">
        <f>IF(ISBLANK('Zusatzblatt (Perigon)'!J464),"",'Zusatzblatt (Perigon)'!J464)</f>
        <v/>
      </c>
      <c r="E469" s="64" t="str">
        <f>IF(ISBLANK('Zusatzblatt (Perigon)'!K464),"",'Zusatzblatt (Perigon)'!K464)</f>
        <v/>
      </c>
      <c r="F469" s="65"/>
      <c r="G469" s="64"/>
      <c r="H469" s="69" t="str">
        <f>IF(ISBLANK('Zusatzblatt (Perigon)'!L464),"",'Zusatzblatt (Perigon)'!L464)</f>
        <v/>
      </c>
      <c r="I469" s="69" t="str">
        <f>IF(ISBLANK('Zusatzblatt (Perigon)'!M464),"",'Zusatzblatt (Perigon)'!M464)</f>
        <v/>
      </c>
      <c r="J469" s="98" t="str">
        <f>IF(ISBLANK('Zusatzblatt (Perigon)'!N464),"",'Zusatzblatt (Perigon)'!N464)</f>
        <v/>
      </c>
      <c r="K469" s="99" t="str">
        <f>IF(ISBLANK('Zusatzblatt (Perigon)'!J464),"",'Zusatzblatt (Perigon)'!T464)</f>
        <v/>
      </c>
      <c r="L469" s="95" t="str">
        <f>IF(ISBLANK('Zusatzblatt (Perigon)'!O464),"",'Zusatzblatt (Perigon)'!O464)</f>
        <v/>
      </c>
      <c r="M469" s="95" t="str">
        <f>IF(ISBLANK('Zusatzblatt (Perigon)'!R464),"",'Zusatzblatt (Perigon)'!R464)</f>
        <v/>
      </c>
      <c r="N469" s="95" t="str">
        <f>IF(ISBLANK('Zusatzblatt (Perigon)'!P464),"",'Zusatzblatt (Perigon)'!P464)</f>
        <v/>
      </c>
      <c r="O469" s="38" t="str">
        <f>IF($L469="","",VLOOKUP($R469,Tarife!$A$2:$R$599,13,FALSE))</f>
        <v/>
      </c>
      <c r="P469" s="38" t="str">
        <f t="shared" si="7"/>
        <v/>
      </c>
      <c r="R469" s="100" t="str">
        <f>Zusammenzug!$C$25&amp;"-"&amp;Zusammenzug!$A$7&amp;"-"&amp;Leistungen!L469</f>
        <v>2026-Nicht beauftragte Spitex-Organisation-</v>
      </c>
    </row>
    <row r="470" spans="1:18" x14ac:dyDescent="0.2">
      <c r="A470" s="95" t="str">
        <f>IF(ISBLANK('Zusatzblatt (Perigon)'!E465),"",'Zusatzblatt (Perigon)'!E465)</f>
        <v/>
      </c>
      <c r="B470" s="95" t="str">
        <f>IF(ISBLANK('Zusatzblatt (Perigon)'!G465),"",'Zusatzblatt (Perigon)'!G465)</f>
        <v/>
      </c>
      <c r="C470" s="96" t="str">
        <f>IF(ISBLANK('Zusatzblatt (Perigon)'!I465),"",'Zusatzblatt (Perigon)'!I465)</f>
        <v/>
      </c>
      <c r="D470" s="97" t="str">
        <f>IF(ISBLANK('Zusatzblatt (Perigon)'!J465),"",'Zusatzblatt (Perigon)'!J465)</f>
        <v/>
      </c>
      <c r="E470" s="64" t="str">
        <f>IF(ISBLANK('Zusatzblatt (Perigon)'!K465),"",'Zusatzblatt (Perigon)'!K465)</f>
        <v/>
      </c>
      <c r="F470" s="65"/>
      <c r="G470" s="64"/>
      <c r="H470" s="69" t="str">
        <f>IF(ISBLANK('Zusatzblatt (Perigon)'!L465),"",'Zusatzblatt (Perigon)'!L465)</f>
        <v/>
      </c>
      <c r="I470" s="69" t="str">
        <f>IF(ISBLANK('Zusatzblatt (Perigon)'!M465),"",'Zusatzblatt (Perigon)'!M465)</f>
        <v/>
      </c>
      <c r="J470" s="98" t="str">
        <f>IF(ISBLANK('Zusatzblatt (Perigon)'!N465),"",'Zusatzblatt (Perigon)'!N465)</f>
        <v/>
      </c>
      <c r="K470" s="99" t="str">
        <f>IF(ISBLANK('Zusatzblatt (Perigon)'!J465),"",'Zusatzblatt (Perigon)'!T465)</f>
        <v/>
      </c>
      <c r="L470" s="95" t="str">
        <f>IF(ISBLANK('Zusatzblatt (Perigon)'!O465),"",'Zusatzblatt (Perigon)'!O465)</f>
        <v/>
      </c>
      <c r="M470" s="95" t="str">
        <f>IF(ISBLANK('Zusatzblatt (Perigon)'!R465),"",'Zusatzblatt (Perigon)'!R465)</f>
        <v/>
      </c>
      <c r="N470" s="95" t="str">
        <f>IF(ISBLANK('Zusatzblatt (Perigon)'!P465),"",'Zusatzblatt (Perigon)'!P465)</f>
        <v/>
      </c>
      <c r="O470" s="38" t="str">
        <f>IF($L470="","",VLOOKUP($R470,Tarife!$A$2:$R$599,13,FALSE))</f>
        <v/>
      </c>
      <c r="P470" s="38" t="str">
        <f t="shared" si="7"/>
        <v/>
      </c>
      <c r="R470" s="100" t="str">
        <f>Zusammenzug!$C$25&amp;"-"&amp;Zusammenzug!$A$7&amp;"-"&amp;Leistungen!L470</f>
        <v>2026-Nicht beauftragte Spitex-Organisation-</v>
      </c>
    </row>
    <row r="471" spans="1:18" x14ac:dyDescent="0.2">
      <c r="A471" s="95" t="str">
        <f>IF(ISBLANK('Zusatzblatt (Perigon)'!E466),"",'Zusatzblatt (Perigon)'!E466)</f>
        <v/>
      </c>
      <c r="B471" s="95" t="str">
        <f>IF(ISBLANK('Zusatzblatt (Perigon)'!G466),"",'Zusatzblatt (Perigon)'!G466)</f>
        <v/>
      </c>
      <c r="C471" s="96" t="str">
        <f>IF(ISBLANK('Zusatzblatt (Perigon)'!I466),"",'Zusatzblatt (Perigon)'!I466)</f>
        <v/>
      </c>
      <c r="D471" s="97" t="str">
        <f>IF(ISBLANK('Zusatzblatt (Perigon)'!J466),"",'Zusatzblatt (Perigon)'!J466)</f>
        <v/>
      </c>
      <c r="E471" s="64" t="str">
        <f>IF(ISBLANK('Zusatzblatt (Perigon)'!K466),"",'Zusatzblatt (Perigon)'!K466)</f>
        <v/>
      </c>
      <c r="F471" s="65"/>
      <c r="G471" s="64"/>
      <c r="H471" s="69" t="str">
        <f>IF(ISBLANK('Zusatzblatt (Perigon)'!L466),"",'Zusatzblatt (Perigon)'!L466)</f>
        <v/>
      </c>
      <c r="I471" s="69" t="str">
        <f>IF(ISBLANK('Zusatzblatt (Perigon)'!M466),"",'Zusatzblatt (Perigon)'!M466)</f>
        <v/>
      </c>
      <c r="J471" s="98" t="str">
        <f>IF(ISBLANK('Zusatzblatt (Perigon)'!N466),"",'Zusatzblatt (Perigon)'!N466)</f>
        <v/>
      </c>
      <c r="K471" s="99" t="str">
        <f>IF(ISBLANK('Zusatzblatt (Perigon)'!J466),"",'Zusatzblatt (Perigon)'!T466)</f>
        <v/>
      </c>
      <c r="L471" s="95" t="str">
        <f>IF(ISBLANK('Zusatzblatt (Perigon)'!O466),"",'Zusatzblatt (Perigon)'!O466)</f>
        <v/>
      </c>
      <c r="M471" s="95" t="str">
        <f>IF(ISBLANK('Zusatzblatt (Perigon)'!R466),"",'Zusatzblatt (Perigon)'!R466)</f>
        <v/>
      </c>
      <c r="N471" s="95" t="str">
        <f>IF(ISBLANK('Zusatzblatt (Perigon)'!P466),"",'Zusatzblatt (Perigon)'!P466)</f>
        <v/>
      </c>
      <c r="O471" s="38" t="str">
        <f>IF($L471="","",VLOOKUP($R471,Tarife!$A$2:$R$599,13,FALSE))</f>
        <v/>
      </c>
      <c r="P471" s="38" t="str">
        <f t="shared" si="7"/>
        <v/>
      </c>
      <c r="R471" s="100" t="str">
        <f>Zusammenzug!$C$25&amp;"-"&amp;Zusammenzug!$A$7&amp;"-"&amp;Leistungen!L471</f>
        <v>2026-Nicht beauftragte Spitex-Organisation-</v>
      </c>
    </row>
    <row r="472" spans="1:18" x14ac:dyDescent="0.2">
      <c r="A472" s="95" t="str">
        <f>IF(ISBLANK('Zusatzblatt (Perigon)'!E467),"",'Zusatzblatt (Perigon)'!E467)</f>
        <v/>
      </c>
      <c r="B472" s="95" t="str">
        <f>IF(ISBLANK('Zusatzblatt (Perigon)'!G467),"",'Zusatzblatt (Perigon)'!G467)</f>
        <v/>
      </c>
      <c r="C472" s="96" t="str">
        <f>IF(ISBLANK('Zusatzblatt (Perigon)'!I467),"",'Zusatzblatt (Perigon)'!I467)</f>
        <v/>
      </c>
      <c r="D472" s="97" t="str">
        <f>IF(ISBLANK('Zusatzblatt (Perigon)'!J467),"",'Zusatzblatt (Perigon)'!J467)</f>
        <v/>
      </c>
      <c r="E472" s="64" t="str">
        <f>IF(ISBLANK('Zusatzblatt (Perigon)'!K467),"",'Zusatzblatt (Perigon)'!K467)</f>
        <v/>
      </c>
      <c r="F472" s="65"/>
      <c r="G472" s="64"/>
      <c r="H472" s="69" t="str">
        <f>IF(ISBLANK('Zusatzblatt (Perigon)'!L467),"",'Zusatzblatt (Perigon)'!L467)</f>
        <v/>
      </c>
      <c r="I472" s="69" t="str">
        <f>IF(ISBLANK('Zusatzblatt (Perigon)'!M467),"",'Zusatzblatt (Perigon)'!M467)</f>
        <v/>
      </c>
      <c r="J472" s="98" t="str">
        <f>IF(ISBLANK('Zusatzblatt (Perigon)'!N467),"",'Zusatzblatt (Perigon)'!N467)</f>
        <v/>
      </c>
      <c r="K472" s="99" t="str">
        <f>IF(ISBLANK('Zusatzblatt (Perigon)'!J467),"",'Zusatzblatt (Perigon)'!T467)</f>
        <v/>
      </c>
      <c r="L472" s="95" t="str">
        <f>IF(ISBLANK('Zusatzblatt (Perigon)'!O467),"",'Zusatzblatt (Perigon)'!O467)</f>
        <v/>
      </c>
      <c r="M472" s="95" t="str">
        <f>IF(ISBLANK('Zusatzblatt (Perigon)'!R467),"",'Zusatzblatt (Perigon)'!R467)</f>
        <v/>
      </c>
      <c r="N472" s="95" t="str">
        <f>IF(ISBLANK('Zusatzblatt (Perigon)'!P467),"",'Zusatzblatt (Perigon)'!P467)</f>
        <v/>
      </c>
      <c r="O472" s="38" t="str">
        <f>IF($L472="","",VLOOKUP($R472,Tarife!$A$2:$R$599,13,FALSE))</f>
        <v/>
      </c>
      <c r="P472" s="38" t="str">
        <f t="shared" si="7"/>
        <v/>
      </c>
      <c r="R472" s="100" t="str">
        <f>Zusammenzug!$C$25&amp;"-"&amp;Zusammenzug!$A$7&amp;"-"&amp;Leistungen!L472</f>
        <v>2026-Nicht beauftragte Spitex-Organisation-</v>
      </c>
    </row>
    <row r="473" spans="1:18" x14ac:dyDescent="0.2">
      <c r="A473" s="95" t="str">
        <f>IF(ISBLANK('Zusatzblatt (Perigon)'!E468),"",'Zusatzblatt (Perigon)'!E468)</f>
        <v/>
      </c>
      <c r="B473" s="95" t="str">
        <f>IF(ISBLANK('Zusatzblatt (Perigon)'!G468),"",'Zusatzblatt (Perigon)'!G468)</f>
        <v/>
      </c>
      <c r="C473" s="96" t="str">
        <f>IF(ISBLANK('Zusatzblatt (Perigon)'!I468),"",'Zusatzblatt (Perigon)'!I468)</f>
        <v/>
      </c>
      <c r="D473" s="97" t="str">
        <f>IF(ISBLANK('Zusatzblatt (Perigon)'!J468),"",'Zusatzblatt (Perigon)'!J468)</f>
        <v/>
      </c>
      <c r="E473" s="64" t="str">
        <f>IF(ISBLANK('Zusatzblatt (Perigon)'!K468),"",'Zusatzblatt (Perigon)'!K468)</f>
        <v/>
      </c>
      <c r="F473" s="65"/>
      <c r="G473" s="64"/>
      <c r="H473" s="69" t="str">
        <f>IF(ISBLANK('Zusatzblatt (Perigon)'!L468),"",'Zusatzblatt (Perigon)'!L468)</f>
        <v/>
      </c>
      <c r="I473" s="69" t="str">
        <f>IF(ISBLANK('Zusatzblatt (Perigon)'!M468),"",'Zusatzblatt (Perigon)'!M468)</f>
        <v/>
      </c>
      <c r="J473" s="98" t="str">
        <f>IF(ISBLANK('Zusatzblatt (Perigon)'!N468),"",'Zusatzblatt (Perigon)'!N468)</f>
        <v/>
      </c>
      <c r="K473" s="99" t="str">
        <f>IF(ISBLANK('Zusatzblatt (Perigon)'!J468),"",'Zusatzblatt (Perigon)'!T468)</f>
        <v/>
      </c>
      <c r="L473" s="95" t="str">
        <f>IF(ISBLANK('Zusatzblatt (Perigon)'!O468),"",'Zusatzblatt (Perigon)'!O468)</f>
        <v/>
      </c>
      <c r="M473" s="95" t="str">
        <f>IF(ISBLANK('Zusatzblatt (Perigon)'!R468),"",'Zusatzblatt (Perigon)'!R468)</f>
        <v/>
      </c>
      <c r="N473" s="95" t="str">
        <f>IF(ISBLANK('Zusatzblatt (Perigon)'!P468),"",'Zusatzblatt (Perigon)'!P468)</f>
        <v/>
      </c>
      <c r="O473" s="38" t="str">
        <f>IF($L473="","",VLOOKUP($R473,Tarife!$A$2:$R$599,13,FALSE))</f>
        <v/>
      </c>
      <c r="P473" s="38" t="str">
        <f t="shared" si="7"/>
        <v/>
      </c>
      <c r="R473" s="100" t="str">
        <f>Zusammenzug!$C$25&amp;"-"&amp;Zusammenzug!$A$7&amp;"-"&amp;Leistungen!L473</f>
        <v>2026-Nicht beauftragte Spitex-Organisation-</v>
      </c>
    </row>
    <row r="474" spans="1:18" x14ac:dyDescent="0.2">
      <c r="A474" s="95" t="str">
        <f>IF(ISBLANK('Zusatzblatt (Perigon)'!E469),"",'Zusatzblatt (Perigon)'!E469)</f>
        <v/>
      </c>
      <c r="B474" s="95" t="str">
        <f>IF(ISBLANK('Zusatzblatt (Perigon)'!G469),"",'Zusatzblatt (Perigon)'!G469)</f>
        <v/>
      </c>
      <c r="C474" s="96" t="str">
        <f>IF(ISBLANK('Zusatzblatt (Perigon)'!I469),"",'Zusatzblatt (Perigon)'!I469)</f>
        <v/>
      </c>
      <c r="D474" s="97" t="str">
        <f>IF(ISBLANK('Zusatzblatt (Perigon)'!J469),"",'Zusatzblatt (Perigon)'!J469)</f>
        <v/>
      </c>
      <c r="E474" s="64" t="str">
        <f>IF(ISBLANK('Zusatzblatt (Perigon)'!K469),"",'Zusatzblatt (Perigon)'!K469)</f>
        <v/>
      </c>
      <c r="F474" s="65"/>
      <c r="G474" s="64"/>
      <c r="H474" s="69" t="str">
        <f>IF(ISBLANK('Zusatzblatt (Perigon)'!L469),"",'Zusatzblatt (Perigon)'!L469)</f>
        <v/>
      </c>
      <c r="I474" s="69" t="str">
        <f>IF(ISBLANK('Zusatzblatt (Perigon)'!M469),"",'Zusatzblatt (Perigon)'!M469)</f>
        <v/>
      </c>
      <c r="J474" s="98" t="str">
        <f>IF(ISBLANK('Zusatzblatt (Perigon)'!N469),"",'Zusatzblatt (Perigon)'!N469)</f>
        <v/>
      </c>
      <c r="K474" s="99" t="str">
        <f>IF(ISBLANK('Zusatzblatt (Perigon)'!J469),"",'Zusatzblatt (Perigon)'!T469)</f>
        <v/>
      </c>
      <c r="L474" s="95" t="str">
        <f>IF(ISBLANK('Zusatzblatt (Perigon)'!O469),"",'Zusatzblatt (Perigon)'!O469)</f>
        <v/>
      </c>
      <c r="M474" s="95" t="str">
        <f>IF(ISBLANK('Zusatzblatt (Perigon)'!R469),"",'Zusatzblatt (Perigon)'!R469)</f>
        <v/>
      </c>
      <c r="N474" s="95" t="str">
        <f>IF(ISBLANK('Zusatzblatt (Perigon)'!P469),"",'Zusatzblatt (Perigon)'!P469)</f>
        <v/>
      </c>
      <c r="O474" s="38" t="str">
        <f>IF($L474="","",VLOOKUP($R474,Tarife!$A$2:$R$599,13,FALSE))</f>
        <v/>
      </c>
      <c r="P474" s="38" t="str">
        <f t="shared" si="7"/>
        <v/>
      </c>
      <c r="R474" s="100" t="str">
        <f>Zusammenzug!$C$25&amp;"-"&amp;Zusammenzug!$A$7&amp;"-"&amp;Leistungen!L474</f>
        <v>2026-Nicht beauftragte Spitex-Organisation-</v>
      </c>
    </row>
    <row r="475" spans="1:18" x14ac:dyDescent="0.2">
      <c r="A475" s="95" t="str">
        <f>IF(ISBLANK('Zusatzblatt (Perigon)'!E470),"",'Zusatzblatt (Perigon)'!E470)</f>
        <v/>
      </c>
      <c r="B475" s="95" t="str">
        <f>IF(ISBLANK('Zusatzblatt (Perigon)'!G470),"",'Zusatzblatt (Perigon)'!G470)</f>
        <v/>
      </c>
      <c r="C475" s="96" t="str">
        <f>IF(ISBLANK('Zusatzblatt (Perigon)'!I470),"",'Zusatzblatt (Perigon)'!I470)</f>
        <v/>
      </c>
      <c r="D475" s="97" t="str">
        <f>IF(ISBLANK('Zusatzblatt (Perigon)'!J470),"",'Zusatzblatt (Perigon)'!J470)</f>
        <v/>
      </c>
      <c r="E475" s="64" t="str">
        <f>IF(ISBLANK('Zusatzblatt (Perigon)'!K470),"",'Zusatzblatt (Perigon)'!K470)</f>
        <v/>
      </c>
      <c r="F475" s="65"/>
      <c r="G475" s="64"/>
      <c r="H475" s="69" t="str">
        <f>IF(ISBLANK('Zusatzblatt (Perigon)'!L470),"",'Zusatzblatt (Perigon)'!L470)</f>
        <v/>
      </c>
      <c r="I475" s="69" t="str">
        <f>IF(ISBLANK('Zusatzblatt (Perigon)'!M470),"",'Zusatzblatt (Perigon)'!M470)</f>
        <v/>
      </c>
      <c r="J475" s="98" t="str">
        <f>IF(ISBLANK('Zusatzblatt (Perigon)'!N470),"",'Zusatzblatt (Perigon)'!N470)</f>
        <v/>
      </c>
      <c r="K475" s="99" t="str">
        <f>IF(ISBLANK('Zusatzblatt (Perigon)'!J470),"",'Zusatzblatt (Perigon)'!T470)</f>
        <v/>
      </c>
      <c r="L475" s="95" t="str">
        <f>IF(ISBLANK('Zusatzblatt (Perigon)'!O470),"",'Zusatzblatt (Perigon)'!O470)</f>
        <v/>
      </c>
      <c r="M475" s="95" t="str">
        <f>IF(ISBLANK('Zusatzblatt (Perigon)'!R470),"",'Zusatzblatt (Perigon)'!R470)</f>
        <v/>
      </c>
      <c r="N475" s="95" t="str">
        <f>IF(ISBLANK('Zusatzblatt (Perigon)'!P470),"",'Zusatzblatt (Perigon)'!P470)</f>
        <v/>
      </c>
      <c r="O475" s="38" t="str">
        <f>IF($L475="","",VLOOKUP($R475,Tarife!$A$2:$R$599,13,FALSE))</f>
        <v/>
      </c>
      <c r="P475" s="38" t="str">
        <f t="shared" si="7"/>
        <v/>
      </c>
      <c r="R475" s="100" t="str">
        <f>Zusammenzug!$C$25&amp;"-"&amp;Zusammenzug!$A$7&amp;"-"&amp;Leistungen!L475</f>
        <v>2026-Nicht beauftragte Spitex-Organisation-</v>
      </c>
    </row>
    <row r="476" spans="1:18" x14ac:dyDescent="0.2">
      <c r="A476" s="95" t="str">
        <f>IF(ISBLANK('Zusatzblatt (Perigon)'!E471),"",'Zusatzblatt (Perigon)'!E471)</f>
        <v/>
      </c>
      <c r="B476" s="95" t="str">
        <f>IF(ISBLANK('Zusatzblatt (Perigon)'!G471),"",'Zusatzblatt (Perigon)'!G471)</f>
        <v/>
      </c>
      <c r="C476" s="96" t="str">
        <f>IF(ISBLANK('Zusatzblatt (Perigon)'!I471),"",'Zusatzblatt (Perigon)'!I471)</f>
        <v/>
      </c>
      <c r="D476" s="97" t="str">
        <f>IF(ISBLANK('Zusatzblatt (Perigon)'!J471),"",'Zusatzblatt (Perigon)'!J471)</f>
        <v/>
      </c>
      <c r="E476" s="64" t="str">
        <f>IF(ISBLANK('Zusatzblatt (Perigon)'!K471),"",'Zusatzblatt (Perigon)'!K471)</f>
        <v/>
      </c>
      <c r="F476" s="65"/>
      <c r="G476" s="64"/>
      <c r="H476" s="69" t="str">
        <f>IF(ISBLANK('Zusatzblatt (Perigon)'!L471),"",'Zusatzblatt (Perigon)'!L471)</f>
        <v/>
      </c>
      <c r="I476" s="69" t="str">
        <f>IF(ISBLANK('Zusatzblatt (Perigon)'!M471),"",'Zusatzblatt (Perigon)'!M471)</f>
        <v/>
      </c>
      <c r="J476" s="98" t="str">
        <f>IF(ISBLANK('Zusatzblatt (Perigon)'!N471),"",'Zusatzblatt (Perigon)'!N471)</f>
        <v/>
      </c>
      <c r="K476" s="99" t="str">
        <f>IF(ISBLANK('Zusatzblatt (Perigon)'!J471),"",'Zusatzblatt (Perigon)'!T471)</f>
        <v/>
      </c>
      <c r="L476" s="95" t="str">
        <f>IF(ISBLANK('Zusatzblatt (Perigon)'!O471),"",'Zusatzblatt (Perigon)'!O471)</f>
        <v/>
      </c>
      <c r="M476" s="95" t="str">
        <f>IF(ISBLANK('Zusatzblatt (Perigon)'!R471),"",'Zusatzblatt (Perigon)'!R471)</f>
        <v/>
      </c>
      <c r="N476" s="95" t="str">
        <f>IF(ISBLANK('Zusatzblatt (Perigon)'!P471),"",'Zusatzblatt (Perigon)'!P471)</f>
        <v/>
      </c>
      <c r="O476" s="38" t="str">
        <f>IF($L476="","",VLOOKUP($R476,Tarife!$A$2:$R$599,13,FALSE))</f>
        <v/>
      </c>
      <c r="P476" s="38" t="str">
        <f t="shared" si="7"/>
        <v/>
      </c>
      <c r="R476" s="100" t="str">
        <f>Zusammenzug!$C$25&amp;"-"&amp;Zusammenzug!$A$7&amp;"-"&amp;Leistungen!L476</f>
        <v>2026-Nicht beauftragte Spitex-Organisation-</v>
      </c>
    </row>
    <row r="477" spans="1:18" x14ac:dyDescent="0.2">
      <c r="A477" s="95" t="str">
        <f>IF(ISBLANK('Zusatzblatt (Perigon)'!E472),"",'Zusatzblatt (Perigon)'!E472)</f>
        <v/>
      </c>
      <c r="B477" s="95" t="str">
        <f>IF(ISBLANK('Zusatzblatt (Perigon)'!G472),"",'Zusatzblatt (Perigon)'!G472)</f>
        <v/>
      </c>
      <c r="C477" s="96" t="str">
        <f>IF(ISBLANK('Zusatzblatt (Perigon)'!I472),"",'Zusatzblatt (Perigon)'!I472)</f>
        <v/>
      </c>
      <c r="D477" s="97" t="str">
        <f>IF(ISBLANK('Zusatzblatt (Perigon)'!J472),"",'Zusatzblatt (Perigon)'!J472)</f>
        <v/>
      </c>
      <c r="E477" s="64" t="str">
        <f>IF(ISBLANK('Zusatzblatt (Perigon)'!K472),"",'Zusatzblatt (Perigon)'!K472)</f>
        <v/>
      </c>
      <c r="F477" s="65"/>
      <c r="G477" s="64"/>
      <c r="H477" s="69" t="str">
        <f>IF(ISBLANK('Zusatzblatt (Perigon)'!L472),"",'Zusatzblatt (Perigon)'!L472)</f>
        <v/>
      </c>
      <c r="I477" s="69" t="str">
        <f>IF(ISBLANK('Zusatzblatt (Perigon)'!M472),"",'Zusatzblatt (Perigon)'!M472)</f>
        <v/>
      </c>
      <c r="J477" s="98" t="str">
        <f>IF(ISBLANK('Zusatzblatt (Perigon)'!N472),"",'Zusatzblatt (Perigon)'!N472)</f>
        <v/>
      </c>
      <c r="K477" s="99" t="str">
        <f>IF(ISBLANK('Zusatzblatt (Perigon)'!J472),"",'Zusatzblatt (Perigon)'!T472)</f>
        <v/>
      </c>
      <c r="L477" s="95" t="str">
        <f>IF(ISBLANK('Zusatzblatt (Perigon)'!O472),"",'Zusatzblatt (Perigon)'!O472)</f>
        <v/>
      </c>
      <c r="M477" s="95" t="str">
        <f>IF(ISBLANK('Zusatzblatt (Perigon)'!R472),"",'Zusatzblatt (Perigon)'!R472)</f>
        <v/>
      </c>
      <c r="N477" s="95" t="str">
        <f>IF(ISBLANK('Zusatzblatt (Perigon)'!P472),"",'Zusatzblatt (Perigon)'!P472)</f>
        <v/>
      </c>
      <c r="O477" s="38" t="str">
        <f>IF($L477="","",VLOOKUP($R477,Tarife!$A$2:$R$599,13,FALSE))</f>
        <v/>
      </c>
      <c r="P477" s="38" t="str">
        <f t="shared" si="7"/>
        <v/>
      </c>
      <c r="R477" s="100" t="str">
        <f>Zusammenzug!$C$25&amp;"-"&amp;Zusammenzug!$A$7&amp;"-"&amp;Leistungen!L477</f>
        <v>2026-Nicht beauftragte Spitex-Organisation-</v>
      </c>
    </row>
    <row r="478" spans="1:18" x14ac:dyDescent="0.2">
      <c r="A478" s="95" t="str">
        <f>IF(ISBLANK('Zusatzblatt (Perigon)'!E473),"",'Zusatzblatt (Perigon)'!E473)</f>
        <v/>
      </c>
      <c r="B478" s="95" t="str">
        <f>IF(ISBLANK('Zusatzblatt (Perigon)'!G473),"",'Zusatzblatt (Perigon)'!G473)</f>
        <v/>
      </c>
      <c r="C478" s="96" t="str">
        <f>IF(ISBLANK('Zusatzblatt (Perigon)'!I473),"",'Zusatzblatt (Perigon)'!I473)</f>
        <v/>
      </c>
      <c r="D478" s="97" t="str">
        <f>IF(ISBLANK('Zusatzblatt (Perigon)'!J473),"",'Zusatzblatt (Perigon)'!J473)</f>
        <v/>
      </c>
      <c r="E478" s="64" t="str">
        <f>IF(ISBLANK('Zusatzblatt (Perigon)'!K473),"",'Zusatzblatt (Perigon)'!K473)</f>
        <v/>
      </c>
      <c r="F478" s="65"/>
      <c r="G478" s="64"/>
      <c r="H478" s="69" t="str">
        <f>IF(ISBLANK('Zusatzblatt (Perigon)'!L473),"",'Zusatzblatt (Perigon)'!L473)</f>
        <v/>
      </c>
      <c r="I478" s="69" t="str">
        <f>IF(ISBLANK('Zusatzblatt (Perigon)'!M473),"",'Zusatzblatt (Perigon)'!M473)</f>
        <v/>
      </c>
      <c r="J478" s="98" t="str">
        <f>IF(ISBLANK('Zusatzblatt (Perigon)'!N473),"",'Zusatzblatt (Perigon)'!N473)</f>
        <v/>
      </c>
      <c r="K478" s="99" t="str">
        <f>IF(ISBLANK('Zusatzblatt (Perigon)'!J473),"",'Zusatzblatt (Perigon)'!T473)</f>
        <v/>
      </c>
      <c r="L478" s="95" t="str">
        <f>IF(ISBLANK('Zusatzblatt (Perigon)'!O473),"",'Zusatzblatt (Perigon)'!O473)</f>
        <v/>
      </c>
      <c r="M478" s="95" t="str">
        <f>IF(ISBLANK('Zusatzblatt (Perigon)'!R473),"",'Zusatzblatt (Perigon)'!R473)</f>
        <v/>
      </c>
      <c r="N478" s="95" t="str">
        <f>IF(ISBLANK('Zusatzblatt (Perigon)'!P473),"",'Zusatzblatt (Perigon)'!P473)</f>
        <v/>
      </c>
      <c r="O478" s="38" t="str">
        <f>IF($L478="","",VLOOKUP($R478,Tarife!$A$2:$R$599,13,FALSE))</f>
        <v/>
      </c>
      <c r="P478" s="38" t="str">
        <f t="shared" si="7"/>
        <v/>
      </c>
      <c r="R478" s="100" t="str">
        <f>Zusammenzug!$C$25&amp;"-"&amp;Zusammenzug!$A$7&amp;"-"&amp;Leistungen!L478</f>
        <v>2026-Nicht beauftragte Spitex-Organisation-</v>
      </c>
    </row>
    <row r="479" spans="1:18" x14ac:dyDescent="0.2">
      <c r="A479" s="95" t="str">
        <f>IF(ISBLANK('Zusatzblatt (Perigon)'!E474),"",'Zusatzblatt (Perigon)'!E474)</f>
        <v/>
      </c>
      <c r="B479" s="95" t="str">
        <f>IF(ISBLANK('Zusatzblatt (Perigon)'!G474),"",'Zusatzblatt (Perigon)'!G474)</f>
        <v/>
      </c>
      <c r="C479" s="96" t="str">
        <f>IF(ISBLANK('Zusatzblatt (Perigon)'!I474),"",'Zusatzblatt (Perigon)'!I474)</f>
        <v/>
      </c>
      <c r="D479" s="97" t="str">
        <f>IF(ISBLANK('Zusatzblatt (Perigon)'!J474),"",'Zusatzblatt (Perigon)'!J474)</f>
        <v/>
      </c>
      <c r="E479" s="64" t="str">
        <f>IF(ISBLANK('Zusatzblatt (Perigon)'!K474),"",'Zusatzblatt (Perigon)'!K474)</f>
        <v/>
      </c>
      <c r="F479" s="65"/>
      <c r="G479" s="64"/>
      <c r="H479" s="69" t="str">
        <f>IF(ISBLANK('Zusatzblatt (Perigon)'!L474),"",'Zusatzblatt (Perigon)'!L474)</f>
        <v/>
      </c>
      <c r="I479" s="69" t="str">
        <f>IF(ISBLANK('Zusatzblatt (Perigon)'!M474),"",'Zusatzblatt (Perigon)'!M474)</f>
        <v/>
      </c>
      <c r="J479" s="98" t="str">
        <f>IF(ISBLANK('Zusatzblatt (Perigon)'!N474),"",'Zusatzblatt (Perigon)'!N474)</f>
        <v/>
      </c>
      <c r="K479" s="99" t="str">
        <f>IF(ISBLANK('Zusatzblatt (Perigon)'!J474),"",'Zusatzblatt (Perigon)'!T474)</f>
        <v/>
      </c>
      <c r="L479" s="95" t="str">
        <f>IF(ISBLANK('Zusatzblatt (Perigon)'!O474),"",'Zusatzblatt (Perigon)'!O474)</f>
        <v/>
      </c>
      <c r="M479" s="95" t="str">
        <f>IF(ISBLANK('Zusatzblatt (Perigon)'!R474),"",'Zusatzblatt (Perigon)'!R474)</f>
        <v/>
      </c>
      <c r="N479" s="95" t="str">
        <f>IF(ISBLANK('Zusatzblatt (Perigon)'!P474),"",'Zusatzblatt (Perigon)'!P474)</f>
        <v/>
      </c>
      <c r="O479" s="38" t="str">
        <f>IF($L479="","",VLOOKUP($R479,Tarife!$A$2:$R$599,13,FALSE))</f>
        <v/>
      </c>
      <c r="P479" s="38" t="str">
        <f t="shared" si="7"/>
        <v/>
      </c>
      <c r="R479" s="100" t="str">
        <f>Zusammenzug!$C$25&amp;"-"&amp;Zusammenzug!$A$7&amp;"-"&amp;Leistungen!L479</f>
        <v>2026-Nicht beauftragte Spitex-Organisation-</v>
      </c>
    </row>
    <row r="480" spans="1:18" x14ac:dyDescent="0.2">
      <c r="A480" s="95" t="str">
        <f>IF(ISBLANK('Zusatzblatt (Perigon)'!E475),"",'Zusatzblatt (Perigon)'!E475)</f>
        <v/>
      </c>
      <c r="B480" s="95" t="str">
        <f>IF(ISBLANK('Zusatzblatt (Perigon)'!G475),"",'Zusatzblatt (Perigon)'!G475)</f>
        <v/>
      </c>
      <c r="C480" s="96" t="str">
        <f>IF(ISBLANK('Zusatzblatt (Perigon)'!I475),"",'Zusatzblatt (Perigon)'!I475)</f>
        <v/>
      </c>
      <c r="D480" s="97" t="str">
        <f>IF(ISBLANK('Zusatzblatt (Perigon)'!J475),"",'Zusatzblatt (Perigon)'!J475)</f>
        <v/>
      </c>
      <c r="E480" s="64" t="str">
        <f>IF(ISBLANK('Zusatzblatt (Perigon)'!K475),"",'Zusatzblatt (Perigon)'!K475)</f>
        <v/>
      </c>
      <c r="F480" s="65"/>
      <c r="G480" s="64"/>
      <c r="H480" s="69" t="str">
        <f>IF(ISBLANK('Zusatzblatt (Perigon)'!L475),"",'Zusatzblatt (Perigon)'!L475)</f>
        <v/>
      </c>
      <c r="I480" s="69" t="str">
        <f>IF(ISBLANK('Zusatzblatt (Perigon)'!M475),"",'Zusatzblatt (Perigon)'!M475)</f>
        <v/>
      </c>
      <c r="J480" s="98" t="str">
        <f>IF(ISBLANK('Zusatzblatt (Perigon)'!N475),"",'Zusatzblatt (Perigon)'!N475)</f>
        <v/>
      </c>
      <c r="K480" s="99" t="str">
        <f>IF(ISBLANK('Zusatzblatt (Perigon)'!J475),"",'Zusatzblatt (Perigon)'!T475)</f>
        <v/>
      </c>
      <c r="L480" s="95" t="str">
        <f>IF(ISBLANK('Zusatzblatt (Perigon)'!O475),"",'Zusatzblatt (Perigon)'!O475)</f>
        <v/>
      </c>
      <c r="M480" s="95" t="str">
        <f>IF(ISBLANK('Zusatzblatt (Perigon)'!R475),"",'Zusatzblatt (Perigon)'!R475)</f>
        <v/>
      </c>
      <c r="N480" s="95" t="str">
        <f>IF(ISBLANK('Zusatzblatt (Perigon)'!P475),"",'Zusatzblatt (Perigon)'!P475)</f>
        <v/>
      </c>
      <c r="O480" s="38" t="str">
        <f>IF($L480="","",VLOOKUP($R480,Tarife!$A$2:$R$599,13,FALSE))</f>
        <v/>
      </c>
      <c r="P480" s="38" t="str">
        <f t="shared" si="7"/>
        <v/>
      </c>
      <c r="R480" s="100" t="str">
        <f>Zusammenzug!$C$25&amp;"-"&amp;Zusammenzug!$A$7&amp;"-"&amp;Leistungen!L480</f>
        <v>2026-Nicht beauftragte Spitex-Organisation-</v>
      </c>
    </row>
    <row r="481" spans="1:18" x14ac:dyDescent="0.2">
      <c r="A481" s="95" t="str">
        <f>IF(ISBLANK('Zusatzblatt (Perigon)'!E476),"",'Zusatzblatt (Perigon)'!E476)</f>
        <v/>
      </c>
      <c r="B481" s="95" t="str">
        <f>IF(ISBLANK('Zusatzblatt (Perigon)'!G476),"",'Zusatzblatt (Perigon)'!G476)</f>
        <v/>
      </c>
      <c r="C481" s="96" t="str">
        <f>IF(ISBLANK('Zusatzblatt (Perigon)'!I476),"",'Zusatzblatt (Perigon)'!I476)</f>
        <v/>
      </c>
      <c r="D481" s="97" t="str">
        <f>IF(ISBLANK('Zusatzblatt (Perigon)'!J476),"",'Zusatzblatt (Perigon)'!J476)</f>
        <v/>
      </c>
      <c r="E481" s="64" t="str">
        <f>IF(ISBLANK('Zusatzblatt (Perigon)'!K476),"",'Zusatzblatt (Perigon)'!K476)</f>
        <v/>
      </c>
      <c r="F481" s="65"/>
      <c r="G481" s="64"/>
      <c r="H481" s="69" t="str">
        <f>IF(ISBLANK('Zusatzblatt (Perigon)'!L476),"",'Zusatzblatt (Perigon)'!L476)</f>
        <v/>
      </c>
      <c r="I481" s="69" t="str">
        <f>IF(ISBLANK('Zusatzblatt (Perigon)'!M476),"",'Zusatzblatt (Perigon)'!M476)</f>
        <v/>
      </c>
      <c r="J481" s="98" t="str">
        <f>IF(ISBLANK('Zusatzblatt (Perigon)'!N476),"",'Zusatzblatt (Perigon)'!N476)</f>
        <v/>
      </c>
      <c r="K481" s="99" t="str">
        <f>IF(ISBLANK('Zusatzblatt (Perigon)'!J476),"",'Zusatzblatt (Perigon)'!T476)</f>
        <v/>
      </c>
      <c r="L481" s="95" t="str">
        <f>IF(ISBLANK('Zusatzblatt (Perigon)'!O476),"",'Zusatzblatt (Perigon)'!O476)</f>
        <v/>
      </c>
      <c r="M481" s="95" t="str">
        <f>IF(ISBLANK('Zusatzblatt (Perigon)'!R476),"",'Zusatzblatt (Perigon)'!R476)</f>
        <v/>
      </c>
      <c r="N481" s="95" t="str">
        <f>IF(ISBLANK('Zusatzblatt (Perigon)'!P476),"",'Zusatzblatt (Perigon)'!P476)</f>
        <v/>
      </c>
      <c r="O481" s="38" t="str">
        <f>IF($L481="","",VLOOKUP($R481,Tarife!$A$2:$R$599,13,FALSE))</f>
        <v/>
      </c>
      <c r="P481" s="38" t="str">
        <f t="shared" si="7"/>
        <v/>
      </c>
      <c r="R481" s="100" t="str">
        <f>Zusammenzug!$C$25&amp;"-"&amp;Zusammenzug!$A$7&amp;"-"&amp;Leistungen!L481</f>
        <v>2026-Nicht beauftragte Spitex-Organisation-</v>
      </c>
    </row>
    <row r="482" spans="1:18" x14ac:dyDescent="0.2">
      <c r="A482" s="95" t="str">
        <f>IF(ISBLANK('Zusatzblatt (Perigon)'!E477),"",'Zusatzblatt (Perigon)'!E477)</f>
        <v/>
      </c>
      <c r="B482" s="95" t="str">
        <f>IF(ISBLANK('Zusatzblatt (Perigon)'!G477),"",'Zusatzblatt (Perigon)'!G477)</f>
        <v/>
      </c>
      <c r="C482" s="96" t="str">
        <f>IF(ISBLANK('Zusatzblatt (Perigon)'!I477),"",'Zusatzblatt (Perigon)'!I477)</f>
        <v/>
      </c>
      <c r="D482" s="97" t="str">
        <f>IF(ISBLANK('Zusatzblatt (Perigon)'!J477),"",'Zusatzblatt (Perigon)'!J477)</f>
        <v/>
      </c>
      <c r="E482" s="64" t="str">
        <f>IF(ISBLANK('Zusatzblatt (Perigon)'!K477),"",'Zusatzblatt (Perigon)'!K477)</f>
        <v/>
      </c>
      <c r="F482" s="65"/>
      <c r="G482" s="64"/>
      <c r="H482" s="69" t="str">
        <f>IF(ISBLANK('Zusatzblatt (Perigon)'!L477),"",'Zusatzblatt (Perigon)'!L477)</f>
        <v/>
      </c>
      <c r="I482" s="69" t="str">
        <f>IF(ISBLANK('Zusatzblatt (Perigon)'!M477),"",'Zusatzblatt (Perigon)'!M477)</f>
        <v/>
      </c>
      <c r="J482" s="98" t="str">
        <f>IF(ISBLANK('Zusatzblatt (Perigon)'!N477),"",'Zusatzblatt (Perigon)'!N477)</f>
        <v/>
      </c>
      <c r="K482" s="99" t="str">
        <f>IF(ISBLANK('Zusatzblatt (Perigon)'!J477),"",'Zusatzblatt (Perigon)'!T477)</f>
        <v/>
      </c>
      <c r="L482" s="95" t="str">
        <f>IF(ISBLANK('Zusatzblatt (Perigon)'!O477),"",'Zusatzblatt (Perigon)'!O477)</f>
        <v/>
      </c>
      <c r="M482" s="95" t="str">
        <f>IF(ISBLANK('Zusatzblatt (Perigon)'!R477),"",'Zusatzblatt (Perigon)'!R477)</f>
        <v/>
      </c>
      <c r="N482" s="95" t="str">
        <f>IF(ISBLANK('Zusatzblatt (Perigon)'!P477),"",'Zusatzblatt (Perigon)'!P477)</f>
        <v/>
      </c>
      <c r="O482" s="38" t="str">
        <f>IF($L482="","",VLOOKUP($R482,Tarife!$A$2:$R$599,13,FALSE))</f>
        <v/>
      </c>
      <c r="P482" s="38" t="str">
        <f t="shared" si="7"/>
        <v/>
      </c>
      <c r="R482" s="100" t="str">
        <f>Zusammenzug!$C$25&amp;"-"&amp;Zusammenzug!$A$7&amp;"-"&amp;Leistungen!L482</f>
        <v>2026-Nicht beauftragte Spitex-Organisation-</v>
      </c>
    </row>
    <row r="483" spans="1:18" x14ac:dyDescent="0.2">
      <c r="A483" s="95" t="str">
        <f>IF(ISBLANK('Zusatzblatt (Perigon)'!E478),"",'Zusatzblatt (Perigon)'!E478)</f>
        <v/>
      </c>
      <c r="B483" s="95" t="str">
        <f>IF(ISBLANK('Zusatzblatt (Perigon)'!G478),"",'Zusatzblatt (Perigon)'!G478)</f>
        <v/>
      </c>
      <c r="C483" s="96" t="str">
        <f>IF(ISBLANK('Zusatzblatt (Perigon)'!I478),"",'Zusatzblatt (Perigon)'!I478)</f>
        <v/>
      </c>
      <c r="D483" s="97" t="str">
        <f>IF(ISBLANK('Zusatzblatt (Perigon)'!J478),"",'Zusatzblatt (Perigon)'!J478)</f>
        <v/>
      </c>
      <c r="E483" s="64" t="str">
        <f>IF(ISBLANK('Zusatzblatt (Perigon)'!K478),"",'Zusatzblatt (Perigon)'!K478)</f>
        <v/>
      </c>
      <c r="F483" s="65"/>
      <c r="G483" s="64"/>
      <c r="H483" s="69" t="str">
        <f>IF(ISBLANK('Zusatzblatt (Perigon)'!L478),"",'Zusatzblatt (Perigon)'!L478)</f>
        <v/>
      </c>
      <c r="I483" s="69" t="str">
        <f>IF(ISBLANK('Zusatzblatt (Perigon)'!M478),"",'Zusatzblatt (Perigon)'!M478)</f>
        <v/>
      </c>
      <c r="J483" s="98" t="str">
        <f>IF(ISBLANK('Zusatzblatt (Perigon)'!N478),"",'Zusatzblatt (Perigon)'!N478)</f>
        <v/>
      </c>
      <c r="K483" s="99" t="str">
        <f>IF(ISBLANK('Zusatzblatt (Perigon)'!J478),"",'Zusatzblatt (Perigon)'!T478)</f>
        <v/>
      </c>
      <c r="L483" s="95" t="str">
        <f>IF(ISBLANK('Zusatzblatt (Perigon)'!O478),"",'Zusatzblatt (Perigon)'!O478)</f>
        <v/>
      </c>
      <c r="M483" s="95" t="str">
        <f>IF(ISBLANK('Zusatzblatt (Perigon)'!R478),"",'Zusatzblatt (Perigon)'!R478)</f>
        <v/>
      </c>
      <c r="N483" s="95" t="str">
        <f>IF(ISBLANK('Zusatzblatt (Perigon)'!P478),"",'Zusatzblatt (Perigon)'!P478)</f>
        <v/>
      </c>
      <c r="O483" s="38" t="str">
        <f>IF($L483="","",VLOOKUP($R483,Tarife!$A$2:$R$599,13,FALSE))</f>
        <v/>
      </c>
      <c r="P483" s="38" t="str">
        <f t="shared" si="7"/>
        <v/>
      </c>
      <c r="R483" s="100" t="str">
        <f>Zusammenzug!$C$25&amp;"-"&amp;Zusammenzug!$A$7&amp;"-"&amp;Leistungen!L483</f>
        <v>2026-Nicht beauftragte Spitex-Organisation-</v>
      </c>
    </row>
    <row r="484" spans="1:18" x14ac:dyDescent="0.2">
      <c r="A484" s="95" t="str">
        <f>IF(ISBLANK('Zusatzblatt (Perigon)'!E479),"",'Zusatzblatt (Perigon)'!E479)</f>
        <v/>
      </c>
      <c r="B484" s="95" t="str">
        <f>IF(ISBLANK('Zusatzblatt (Perigon)'!G479),"",'Zusatzblatt (Perigon)'!G479)</f>
        <v/>
      </c>
      <c r="C484" s="96" t="str">
        <f>IF(ISBLANK('Zusatzblatt (Perigon)'!I479),"",'Zusatzblatt (Perigon)'!I479)</f>
        <v/>
      </c>
      <c r="D484" s="97" t="str">
        <f>IF(ISBLANK('Zusatzblatt (Perigon)'!J479),"",'Zusatzblatt (Perigon)'!J479)</f>
        <v/>
      </c>
      <c r="E484" s="64" t="str">
        <f>IF(ISBLANK('Zusatzblatt (Perigon)'!K479),"",'Zusatzblatt (Perigon)'!K479)</f>
        <v/>
      </c>
      <c r="F484" s="65"/>
      <c r="G484" s="64"/>
      <c r="H484" s="69" t="str">
        <f>IF(ISBLANK('Zusatzblatt (Perigon)'!L479),"",'Zusatzblatt (Perigon)'!L479)</f>
        <v/>
      </c>
      <c r="I484" s="69" t="str">
        <f>IF(ISBLANK('Zusatzblatt (Perigon)'!M479),"",'Zusatzblatt (Perigon)'!M479)</f>
        <v/>
      </c>
      <c r="J484" s="98" t="str">
        <f>IF(ISBLANK('Zusatzblatt (Perigon)'!N479),"",'Zusatzblatt (Perigon)'!N479)</f>
        <v/>
      </c>
      <c r="K484" s="99" t="str">
        <f>IF(ISBLANK('Zusatzblatt (Perigon)'!J479),"",'Zusatzblatt (Perigon)'!T479)</f>
        <v/>
      </c>
      <c r="L484" s="95" t="str">
        <f>IF(ISBLANK('Zusatzblatt (Perigon)'!O479),"",'Zusatzblatt (Perigon)'!O479)</f>
        <v/>
      </c>
      <c r="M484" s="95" t="str">
        <f>IF(ISBLANK('Zusatzblatt (Perigon)'!R479),"",'Zusatzblatt (Perigon)'!R479)</f>
        <v/>
      </c>
      <c r="N484" s="95" t="str">
        <f>IF(ISBLANK('Zusatzblatt (Perigon)'!P479),"",'Zusatzblatt (Perigon)'!P479)</f>
        <v/>
      </c>
      <c r="O484" s="38" t="str">
        <f>IF($L484="","",VLOOKUP($R484,Tarife!$A$2:$R$599,13,FALSE))</f>
        <v/>
      </c>
      <c r="P484" s="38" t="str">
        <f t="shared" si="7"/>
        <v/>
      </c>
      <c r="R484" s="100" t="str">
        <f>Zusammenzug!$C$25&amp;"-"&amp;Zusammenzug!$A$7&amp;"-"&amp;Leistungen!L484</f>
        <v>2026-Nicht beauftragte Spitex-Organisation-</v>
      </c>
    </row>
    <row r="485" spans="1:18" x14ac:dyDescent="0.2">
      <c r="A485" s="95" t="str">
        <f>IF(ISBLANK('Zusatzblatt (Perigon)'!E480),"",'Zusatzblatt (Perigon)'!E480)</f>
        <v/>
      </c>
      <c r="B485" s="95" t="str">
        <f>IF(ISBLANK('Zusatzblatt (Perigon)'!G480),"",'Zusatzblatt (Perigon)'!G480)</f>
        <v/>
      </c>
      <c r="C485" s="96" t="str">
        <f>IF(ISBLANK('Zusatzblatt (Perigon)'!I480),"",'Zusatzblatt (Perigon)'!I480)</f>
        <v/>
      </c>
      <c r="D485" s="97" t="str">
        <f>IF(ISBLANK('Zusatzblatt (Perigon)'!J480),"",'Zusatzblatt (Perigon)'!J480)</f>
        <v/>
      </c>
      <c r="E485" s="64" t="str">
        <f>IF(ISBLANK('Zusatzblatt (Perigon)'!K480),"",'Zusatzblatt (Perigon)'!K480)</f>
        <v/>
      </c>
      <c r="F485" s="65"/>
      <c r="G485" s="64"/>
      <c r="H485" s="69" t="str">
        <f>IF(ISBLANK('Zusatzblatt (Perigon)'!L480),"",'Zusatzblatt (Perigon)'!L480)</f>
        <v/>
      </c>
      <c r="I485" s="69" t="str">
        <f>IF(ISBLANK('Zusatzblatt (Perigon)'!M480),"",'Zusatzblatt (Perigon)'!M480)</f>
        <v/>
      </c>
      <c r="J485" s="98" t="str">
        <f>IF(ISBLANK('Zusatzblatt (Perigon)'!N480),"",'Zusatzblatt (Perigon)'!N480)</f>
        <v/>
      </c>
      <c r="K485" s="99" t="str">
        <f>IF(ISBLANK('Zusatzblatt (Perigon)'!J480),"",'Zusatzblatt (Perigon)'!T480)</f>
        <v/>
      </c>
      <c r="L485" s="95" t="str">
        <f>IF(ISBLANK('Zusatzblatt (Perigon)'!O480),"",'Zusatzblatt (Perigon)'!O480)</f>
        <v/>
      </c>
      <c r="M485" s="95" t="str">
        <f>IF(ISBLANK('Zusatzblatt (Perigon)'!R480),"",'Zusatzblatt (Perigon)'!R480)</f>
        <v/>
      </c>
      <c r="N485" s="95" t="str">
        <f>IF(ISBLANK('Zusatzblatt (Perigon)'!P480),"",'Zusatzblatt (Perigon)'!P480)</f>
        <v/>
      </c>
      <c r="O485" s="38" t="str">
        <f>IF($L485="","",VLOOKUP($R485,Tarife!$A$2:$R$599,13,FALSE))</f>
        <v/>
      </c>
      <c r="P485" s="38" t="str">
        <f t="shared" si="7"/>
        <v/>
      </c>
      <c r="R485" s="100" t="str">
        <f>Zusammenzug!$C$25&amp;"-"&amp;Zusammenzug!$A$7&amp;"-"&amp;Leistungen!L485</f>
        <v>2026-Nicht beauftragte Spitex-Organisation-</v>
      </c>
    </row>
    <row r="486" spans="1:18" x14ac:dyDescent="0.2">
      <c r="A486" s="95" t="str">
        <f>IF(ISBLANK('Zusatzblatt (Perigon)'!E481),"",'Zusatzblatt (Perigon)'!E481)</f>
        <v/>
      </c>
      <c r="B486" s="95" t="str">
        <f>IF(ISBLANK('Zusatzblatt (Perigon)'!G481),"",'Zusatzblatt (Perigon)'!G481)</f>
        <v/>
      </c>
      <c r="C486" s="96" t="str">
        <f>IF(ISBLANK('Zusatzblatt (Perigon)'!I481),"",'Zusatzblatt (Perigon)'!I481)</f>
        <v/>
      </c>
      <c r="D486" s="97" t="str">
        <f>IF(ISBLANK('Zusatzblatt (Perigon)'!J481),"",'Zusatzblatt (Perigon)'!J481)</f>
        <v/>
      </c>
      <c r="E486" s="64" t="str">
        <f>IF(ISBLANK('Zusatzblatt (Perigon)'!K481),"",'Zusatzblatt (Perigon)'!K481)</f>
        <v/>
      </c>
      <c r="F486" s="65"/>
      <c r="G486" s="64"/>
      <c r="H486" s="69" t="str">
        <f>IF(ISBLANK('Zusatzblatt (Perigon)'!L481),"",'Zusatzblatt (Perigon)'!L481)</f>
        <v/>
      </c>
      <c r="I486" s="69" t="str">
        <f>IF(ISBLANK('Zusatzblatt (Perigon)'!M481),"",'Zusatzblatt (Perigon)'!M481)</f>
        <v/>
      </c>
      <c r="J486" s="98" t="str">
        <f>IF(ISBLANK('Zusatzblatt (Perigon)'!N481),"",'Zusatzblatt (Perigon)'!N481)</f>
        <v/>
      </c>
      <c r="K486" s="99" t="str">
        <f>IF(ISBLANK('Zusatzblatt (Perigon)'!J481),"",'Zusatzblatt (Perigon)'!T481)</f>
        <v/>
      </c>
      <c r="L486" s="95" t="str">
        <f>IF(ISBLANK('Zusatzblatt (Perigon)'!O481),"",'Zusatzblatt (Perigon)'!O481)</f>
        <v/>
      </c>
      <c r="M486" s="95" t="str">
        <f>IF(ISBLANK('Zusatzblatt (Perigon)'!R481),"",'Zusatzblatt (Perigon)'!R481)</f>
        <v/>
      </c>
      <c r="N486" s="95" t="str">
        <f>IF(ISBLANK('Zusatzblatt (Perigon)'!P481),"",'Zusatzblatt (Perigon)'!P481)</f>
        <v/>
      </c>
      <c r="O486" s="38" t="str">
        <f>IF($L486="","",VLOOKUP($R486,Tarife!$A$2:$R$599,13,FALSE))</f>
        <v/>
      </c>
      <c r="P486" s="38" t="str">
        <f t="shared" si="7"/>
        <v/>
      </c>
      <c r="R486" s="100" t="str">
        <f>Zusammenzug!$C$25&amp;"-"&amp;Zusammenzug!$A$7&amp;"-"&amp;Leistungen!L486</f>
        <v>2026-Nicht beauftragte Spitex-Organisation-</v>
      </c>
    </row>
    <row r="487" spans="1:18" x14ac:dyDescent="0.2">
      <c r="A487" s="95" t="str">
        <f>IF(ISBLANK('Zusatzblatt (Perigon)'!E482),"",'Zusatzblatt (Perigon)'!E482)</f>
        <v/>
      </c>
      <c r="B487" s="95" t="str">
        <f>IF(ISBLANK('Zusatzblatt (Perigon)'!G482),"",'Zusatzblatt (Perigon)'!G482)</f>
        <v/>
      </c>
      <c r="C487" s="96" t="str">
        <f>IF(ISBLANK('Zusatzblatt (Perigon)'!I482),"",'Zusatzblatt (Perigon)'!I482)</f>
        <v/>
      </c>
      <c r="D487" s="97" t="str">
        <f>IF(ISBLANK('Zusatzblatt (Perigon)'!J482),"",'Zusatzblatt (Perigon)'!J482)</f>
        <v/>
      </c>
      <c r="E487" s="64" t="str">
        <f>IF(ISBLANK('Zusatzblatt (Perigon)'!K482),"",'Zusatzblatt (Perigon)'!K482)</f>
        <v/>
      </c>
      <c r="F487" s="65"/>
      <c r="G487" s="64"/>
      <c r="H487" s="69" t="str">
        <f>IF(ISBLANK('Zusatzblatt (Perigon)'!L482),"",'Zusatzblatt (Perigon)'!L482)</f>
        <v/>
      </c>
      <c r="I487" s="69" t="str">
        <f>IF(ISBLANK('Zusatzblatt (Perigon)'!M482),"",'Zusatzblatt (Perigon)'!M482)</f>
        <v/>
      </c>
      <c r="J487" s="98" t="str">
        <f>IF(ISBLANK('Zusatzblatt (Perigon)'!N482),"",'Zusatzblatt (Perigon)'!N482)</f>
        <v/>
      </c>
      <c r="K487" s="99" t="str">
        <f>IF(ISBLANK('Zusatzblatt (Perigon)'!J482),"",'Zusatzblatt (Perigon)'!T482)</f>
        <v/>
      </c>
      <c r="L487" s="95" t="str">
        <f>IF(ISBLANK('Zusatzblatt (Perigon)'!O482),"",'Zusatzblatt (Perigon)'!O482)</f>
        <v/>
      </c>
      <c r="M487" s="95" t="str">
        <f>IF(ISBLANK('Zusatzblatt (Perigon)'!R482),"",'Zusatzblatt (Perigon)'!R482)</f>
        <v/>
      </c>
      <c r="N487" s="95" t="str">
        <f>IF(ISBLANK('Zusatzblatt (Perigon)'!P482),"",'Zusatzblatt (Perigon)'!P482)</f>
        <v/>
      </c>
      <c r="O487" s="38" t="str">
        <f>IF($L487="","",VLOOKUP($R487,Tarife!$A$2:$R$599,13,FALSE))</f>
        <v/>
      </c>
      <c r="P487" s="38" t="str">
        <f t="shared" si="7"/>
        <v/>
      </c>
      <c r="R487" s="100" t="str">
        <f>Zusammenzug!$C$25&amp;"-"&amp;Zusammenzug!$A$7&amp;"-"&amp;Leistungen!L487</f>
        <v>2026-Nicht beauftragte Spitex-Organisation-</v>
      </c>
    </row>
    <row r="488" spans="1:18" x14ac:dyDescent="0.2">
      <c r="A488" s="95" t="str">
        <f>IF(ISBLANK('Zusatzblatt (Perigon)'!E483),"",'Zusatzblatt (Perigon)'!E483)</f>
        <v/>
      </c>
      <c r="B488" s="95" t="str">
        <f>IF(ISBLANK('Zusatzblatt (Perigon)'!G483),"",'Zusatzblatt (Perigon)'!G483)</f>
        <v/>
      </c>
      <c r="C488" s="96" t="str">
        <f>IF(ISBLANK('Zusatzblatt (Perigon)'!I483),"",'Zusatzblatt (Perigon)'!I483)</f>
        <v/>
      </c>
      <c r="D488" s="97" t="str">
        <f>IF(ISBLANK('Zusatzblatt (Perigon)'!J483),"",'Zusatzblatt (Perigon)'!J483)</f>
        <v/>
      </c>
      <c r="E488" s="64" t="str">
        <f>IF(ISBLANK('Zusatzblatt (Perigon)'!K483),"",'Zusatzblatt (Perigon)'!K483)</f>
        <v/>
      </c>
      <c r="F488" s="65"/>
      <c r="G488" s="64"/>
      <c r="H488" s="69" t="str">
        <f>IF(ISBLANK('Zusatzblatt (Perigon)'!L483),"",'Zusatzblatt (Perigon)'!L483)</f>
        <v/>
      </c>
      <c r="I488" s="69" t="str">
        <f>IF(ISBLANK('Zusatzblatt (Perigon)'!M483),"",'Zusatzblatt (Perigon)'!M483)</f>
        <v/>
      </c>
      <c r="J488" s="98" t="str">
        <f>IF(ISBLANK('Zusatzblatt (Perigon)'!N483),"",'Zusatzblatt (Perigon)'!N483)</f>
        <v/>
      </c>
      <c r="K488" s="99" t="str">
        <f>IF(ISBLANK('Zusatzblatt (Perigon)'!J483),"",'Zusatzblatt (Perigon)'!T483)</f>
        <v/>
      </c>
      <c r="L488" s="95" t="str">
        <f>IF(ISBLANK('Zusatzblatt (Perigon)'!O483),"",'Zusatzblatt (Perigon)'!O483)</f>
        <v/>
      </c>
      <c r="M488" s="95" t="str">
        <f>IF(ISBLANK('Zusatzblatt (Perigon)'!R483),"",'Zusatzblatt (Perigon)'!R483)</f>
        <v/>
      </c>
      <c r="N488" s="95" t="str">
        <f>IF(ISBLANK('Zusatzblatt (Perigon)'!P483),"",'Zusatzblatt (Perigon)'!P483)</f>
        <v/>
      </c>
      <c r="O488" s="38" t="str">
        <f>IF($L488="","",VLOOKUP($R488,Tarife!$A$2:$R$599,13,FALSE))</f>
        <v/>
      </c>
      <c r="P488" s="38" t="str">
        <f t="shared" si="7"/>
        <v/>
      </c>
      <c r="R488" s="100" t="str">
        <f>Zusammenzug!$C$25&amp;"-"&amp;Zusammenzug!$A$7&amp;"-"&amp;Leistungen!L488</f>
        <v>2026-Nicht beauftragte Spitex-Organisation-</v>
      </c>
    </row>
    <row r="489" spans="1:18" x14ac:dyDescent="0.2">
      <c r="A489" s="95" t="str">
        <f>IF(ISBLANK('Zusatzblatt (Perigon)'!E484),"",'Zusatzblatt (Perigon)'!E484)</f>
        <v/>
      </c>
      <c r="B489" s="95" t="str">
        <f>IF(ISBLANK('Zusatzblatt (Perigon)'!G484),"",'Zusatzblatt (Perigon)'!G484)</f>
        <v/>
      </c>
      <c r="C489" s="96" t="str">
        <f>IF(ISBLANK('Zusatzblatt (Perigon)'!I484),"",'Zusatzblatt (Perigon)'!I484)</f>
        <v/>
      </c>
      <c r="D489" s="97" t="str">
        <f>IF(ISBLANK('Zusatzblatt (Perigon)'!J484),"",'Zusatzblatt (Perigon)'!J484)</f>
        <v/>
      </c>
      <c r="E489" s="64" t="str">
        <f>IF(ISBLANK('Zusatzblatt (Perigon)'!K484),"",'Zusatzblatt (Perigon)'!K484)</f>
        <v/>
      </c>
      <c r="F489" s="65"/>
      <c r="G489" s="64"/>
      <c r="H489" s="69" t="str">
        <f>IF(ISBLANK('Zusatzblatt (Perigon)'!L484),"",'Zusatzblatt (Perigon)'!L484)</f>
        <v/>
      </c>
      <c r="I489" s="69" t="str">
        <f>IF(ISBLANK('Zusatzblatt (Perigon)'!M484),"",'Zusatzblatt (Perigon)'!M484)</f>
        <v/>
      </c>
      <c r="J489" s="98" t="str">
        <f>IF(ISBLANK('Zusatzblatt (Perigon)'!N484),"",'Zusatzblatt (Perigon)'!N484)</f>
        <v/>
      </c>
      <c r="K489" s="99" t="str">
        <f>IF(ISBLANK('Zusatzblatt (Perigon)'!J484),"",'Zusatzblatt (Perigon)'!T484)</f>
        <v/>
      </c>
      <c r="L489" s="95" t="str">
        <f>IF(ISBLANK('Zusatzblatt (Perigon)'!O484),"",'Zusatzblatt (Perigon)'!O484)</f>
        <v/>
      </c>
      <c r="M489" s="95" t="str">
        <f>IF(ISBLANK('Zusatzblatt (Perigon)'!R484),"",'Zusatzblatt (Perigon)'!R484)</f>
        <v/>
      </c>
      <c r="N489" s="95" t="str">
        <f>IF(ISBLANK('Zusatzblatt (Perigon)'!P484),"",'Zusatzblatt (Perigon)'!P484)</f>
        <v/>
      </c>
      <c r="O489" s="38" t="str">
        <f>IF($L489="","",VLOOKUP($R489,Tarife!$A$2:$R$599,13,FALSE))</f>
        <v/>
      </c>
      <c r="P489" s="38" t="str">
        <f t="shared" si="7"/>
        <v/>
      </c>
      <c r="R489" s="100" t="str">
        <f>Zusammenzug!$C$25&amp;"-"&amp;Zusammenzug!$A$7&amp;"-"&amp;Leistungen!L489</f>
        <v>2026-Nicht beauftragte Spitex-Organisation-</v>
      </c>
    </row>
    <row r="490" spans="1:18" x14ac:dyDescent="0.2">
      <c r="A490" s="95" t="str">
        <f>IF(ISBLANK('Zusatzblatt (Perigon)'!E485),"",'Zusatzblatt (Perigon)'!E485)</f>
        <v/>
      </c>
      <c r="B490" s="95" t="str">
        <f>IF(ISBLANK('Zusatzblatt (Perigon)'!G485),"",'Zusatzblatt (Perigon)'!G485)</f>
        <v/>
      </c>
      <c r="C490" s="96" t="str">
        <f>IF(ISBLANK('Zusatzblatt (Perigon)'!I485),"",'Zusatzblatt (Perigon)'!I485)</f>
        <v/>
      </c>
      <c r="D490" s="97" t="str">
        <f>IF(ISBLANK('Zusatzblatt (Perigon)'!J485),"",'Zusatzblatt (Perigon)'!J485)</f>
        <v/>
      </c>
      <c r="E490" s="64" t="str">
        <f>IF(ISBLANK('Zusatzblatt (Perigon)'!K485),"",'Zusatzblatt (Perigon)'!K485)</f>
        <v/>
      </c>
      <c r="F490" s="65"/>
      <c r="G490" s="64"/>
      <c r="H490" s="69" t="str">
        <f>IF(ISBLANK('Zusatzblatt (Perigon)'!L485),"",'Zusatzblatt (Perigon)'!L485)</f>
        <v/>
      </c>
      <c r="I490" s="69" t="str">
        <f>IF(ISBLANK('Zusatzblatt (Perigon)'!M485),"",'Zusatzblatt (Perigon)'!M485)</f>
        <v/>
      </c>
      <c r="J490" s="98" t="str">
        <f>IF(ISBLANK('Zusatzblatt (Perigon)'!N485),"",'Zusatzblatt (Perigon)'!N485)</f>
        <v/>
      </c>
      <c r="K490" s="99" t="str">
        <f>IF(ISBLANK('Zusatzblatt (Perigon)'!J485),"",'Zusatzblatt (Perigon)'!T485)</f>
        <v/>
      </c>
      <c r="L490" s="95" t="str">
        <f>IF(ISBLANK('Zusatzblatt (Perigon)'!O485),"",'Zusatzblatt (Perigon)'!O485)</f>
        <v/>
      </c>
      <c r="M490" s="95" t="str">
        <f>IF(ISBLANK('Zusatzblatt (Perigon)'!R485),"",'Zusatzblatt (Perigon)'!R485)</f>
        <v/>
      </c>
      <c r="N490" s="95" t="str">
        <f>IF(ISBLANK('Zusatzblatt (Perigon)'!P485),"",'Zusatzblatt (Perigon)'!P485)</f>
        <v/>
      </c>
      <c r="O490" s="38" t="str">
        <f>IF($L490="","",VLOOKUP($R490,Tarife!$A$2:$R$599,13,FALSE))</f>
        <v/>
      </c>
      <c r="P490" s="38" t="str">
        <f t="shared" si="7"/>
        <v/>
      </c>
      <c r="R490" s="100" t="str">
        <f>Zusammenzug!$C$25&amp;"-"&amp;Zusammenzug!$A$7&amp;"-"&amp;Leistungen!L490</f>
        <v>2026-Nicht beauftragte Spitex-Organisation-</v>
      </c>
    </row>
    <row r="491" spans="1:18" x14ac:dyDescent="0.2">
      <c r="A491" s="95" t="str">
        <f>IF(ISBLANK('Zusatzblatt (Perigon)'!E486),"",'Zusatzblatt (Perigon)'!E486)</f>
        <v/>
      </c>
      <c r="B491" s="95" t="str">
        <f>IF(ISBLANK('Zusatzblatt (Perigon)'!G486),"",'Zusatzblatt (Perigon)'!G486)</f>
        <v/>
      </c>
      <c r="C491" s="96" t="str">
        <f>IF(ISBLANK('Zusatzblatt (Perigon)'!I486),"",'Zusatzblatt (Perigon)'!I486)</f>
        <v/>
      </c>
      <c r="D491" s="97" t="str">
        <f>IF(ISBLANK('Zusatzblatt (Perigon)'!J486),"",'Zusatzblatt (Perigon)'!J486)</f>
        <v/>
      </c>
      <c r="E491" s="64" t="str">
        <f>IF(ISBLANK('Zusatzblatt (Perigon)'!K486),"",'Zusatzblatt (Perigon)'!K486)</f>
        <v/>
      </c>
      <c r="F491" s="65"/>
      <c r="G491" s="64"/>
      <c r="H491" s="69" t="str">
        <f>IF(ISBLANK('Zusatzblatt (Perigon)'!L486),"",'Zusatzblatt (Perigon)'!L486)</f>
        <v/>
      </c>
      <c r="I491" s="69" t="str">
        <f>IF(ISBLANK('Zusatzblatt (Perigon)'!M486),"",'Zusatzblatt (Perigon)'!M486)</f>
        <v/>
      </c>
      <c r="J491" s="98" t="str">
        <f>IF(ISBLANK('Zusatzblatt (Perigon)'!N486),"",'Zusatzblatt (Perigon)'!N486)</f>
        <v/>
      </c>
      <c r="K491" s="99" t="str">
        <f>IF(ISBLANK('Zusatzblatt (Perigon)'!J486),"",'Zusatzblatt (Perigon)'!T486)</f>
        <v/>
      </c>
      <c r="L491" s="95" t="str">
        <f>IF(ISBLANK('Zusatzblatt (Perigon)'!O486),"",'Zusatzblatt (Perigon)'!O486)</f>
        <v/>
      </c>
      <c r="M491" s="95" t="str">
        <f>IF(ISBLANK('Zusatzblatt (Perigon)'!R486),"",'Zusatzblatt (Perigon)'!R486)</f>
        <v/>
      </c>
      <c r="N491" s="95" t="str">
        <f>IF(ISBLANK('Zusatzblatt (Perigon)'!P486),"",'Zusatzblatt (Perigon)'!P486)</f>
        <v/>
      </c>
      <c r="O491" s="38" t="str">
        <f>IF($L491="","",VLOOKUP($R491,Tarife!$A$2:$R$599,13,FALSE))</f>
        <v/>
      </c>
      <c r="P491" s="38" t="str">
        <f t="shared" si="7"/>
        <v/>
      </c>
      <c r="R491" s="100" t="str">
        <f>Zusammenzug!$C$25&amp;"-"&amp;Zusammenzug!$A$7&amp;"-"&amp;Leistungen!L491</f>
        <v>2026-Nicht beauftragte Spitex-Organisation-</v>
      </c>
    </row>
    <row r="492" spans="1:18" x14ac:dyDescent="0.2">
      <c r="A492" s="95" t="str">
        <f>IF(ISBLANK('Zusatzblatt (Perigon)'!E487),"",'Zusatzblatt (Perigon)'!E487)</f>
        <v/>
      </c>
      <c r="B492" s="95" t="str">
        <f>IF(ISBLANK('Zusatzblatt (Perigon)'!G487),"",'Zusatzblatt (Perigon)'!G487)</f>
        <v/>
      </c>
      <c r="C492" s="96" t="str">
        <f>IF(ISBLANK('Zusatzblatt (Perigon)'!I487),"",'Zusatzblatt (Perigon)'!I487)</f>
        <v/>
      </c>
      <c r="D492" s="97" t="str">
        <f>IF(ISBLANK('Zusatzblatt (Perigon)'!J487),"",'Zusatzblatt (Perigon)'!J487)</f>
        <v/>
      </c>
      <c r="E492" s="64" t="str">
        <f>IF(ISBLANK('Zusatzblatt (Perigon)'!K487),"",'Zusatzblatt (Perigon)'!K487)</f>
        <v/>
      </c>
      <c r="F492" s="65"/>
      <c r="G492" s="64"/>
      <c r="H492" s="69" t="str">
        <f>IF(ISBLANK('Zusatzblatt (Perigon)'!L487),"",'Zusatzblatt (Perigon)'!L487)</f>
        <v/>
      </c>
      <c r="I492" s="69" t="str">
        <f>IF(ISBLANK('Zusatzblatt (Perigon)'!M487),"",'Zusatzblatt (Perigon)'!M487)</f>
        <v/>
      </c>
      <c r="J492" s="98" t="str">
        <f>IF(ISBLANK('Zusatzblatt (Perigon)'!N487),"",'Zusatzblatt (Perigon)'!N487)</f>
        <v/>
      </c>
      <c r="K492" s="99" t="str">
        <f>IF(ISBLANK('Zusatzblatt (Perigon)'!J487),"",'Zusatzblatt (Perigon)'!T487)</f>
        <v/>
      </c>
      <c r="L492" s="95" t="str">
        <f>IF(ISBLANK('Zusatzblatt (Perigon)'!O487),"",'Zusatzblatt (Perigon)'!O487)</f>
        <v/>
      </c>
      <c r="M492" s="95" t="str">
        <f>IF(ISBLANK('Zusatzblatt (Perigon)'!R487),"",'Zusatzblatt (Perigon)'!R487)</f>
        <v/>
      </c>
      <c r="N492" s="95" t="str">
        <f>IF(ISBLANK('Zusatzblatt (Perigon)'!P487),"",'Zusatzblatt (Perigon)'!P487)</f>
        <v/>
      </c>
      <c r="O492" s="38" t="str">
        <f>IF($L492="","",VLOOKUP($R492,Tarife!$A$2:$R$599,13,FALSE))</f>
        <v/>
      </c>
      <c r="P492" s="38" t="str">
        <f t="shared" si="7"/>
        <v/>
      </c>
      <c r="R492" s="100" t="str">
        <f>Zusammenzug!$C$25&amp;"-"&amp;Zusammenzug!$A$7&amp;"-"&amp;Leistungen!L492</f>
        <v>2026-Nicht beauftragte Spitex-Organisation-</v>
      </c>
    </row>
    <row r="493" spans="1:18" x14ac:dyDescent="0.2">
      <c r="A493" s="95" t="str">
        <f>IF(ISBLANK('Zusatzblatt (Perigon)'!E488),"",'Zusatzblatt (Perigon)'!E488)</f>
        <v/>
      </c>
      <c r="B493" s="95" t="str">
        <f>IF(ISBLANK('Zusatzblatt (Perigon)'!G488),"",'Zusatzblatt (Perigon)'!G488)</f>
        <v/>
      </c>
      <c r="C493" s="96" t="str">
        <f>IF(ISBLANK('Zusatzblatt (Perigon)'!I488),"",'Zusatzblatt (Perigon)'!I488)</f>
        <v/>
      </c>
      <c r="D493" s="97" t="str">
        <f>IF(ISBLANK('Zusatzblatt (Perigon)'!J488),"",'Zusatzblatt (Perigon)'!J488)</f>
        <v/>
      </c>
      <c r="E493" s="64" t="str">
        <f>IF(ISBLANK('Zusatzblatt (Perigon)'!K488),"",'Zusatzblatt (Perigon)'!K488)</f>
        <v/>
      </c>
      <c r="F493" s="65"/>
      <c r="G493" s="64"/>
      <c r="H493" s="69" t="str">
        <f>IF(ISBLANK('Zusatzblatt (Perigon)'!L488),"",'Zusatzblatt (Perigon)'!L488)</f>
        <v/>
      </c>
      <c r="I493" s="69" t="str">
        <f>IF(ISBLANK('Zusatzblatt (Perigon)'!M488),"",'Zusatzblatt (Perigon)'!M488)</f>
        <v/>
      </c>
      <c r="J493" s="98" t="str">
        <f>IF(ISBLANK('Zusatzblatt (Perigon)'!N488),"",'Zusatzblatt (Perigon)'!N488)</f>
        <v/>
      </c>
      <c r="K493" s="99" t="str">
        <f>IF(ISBLANK('Zusatzblatt (Perigon)'!J488),"",'Zusatzblatt (Perigon)'!T488)</f>
        <v/>
      </c>
      <c r="L493" s="95" t="str">
        <f>IF(ISBLANK('Zusatzblatt (Perigon)'!O488),"",'Zusatzblatt (Perigon)'!O488)</f>
        <v/>
      </c>
      <c r="M493" s="95" t="str">
        <f>IF(ISBLANK('Zusatzblatt (Perigon)'!R488),"",'Zusatzblatt (Perigon)'!R488)</f>
        <v/>
      </c>
      <c r="N493" s="95" t="str">
        <f>IF(ISBLANK('Zusatzblatt (Perigon)'!P488),"",'Zusatzblatt (Perigon)'!P488)</f>
        <v/>
      </c>
      <c r="O493" s="38" t="str">
        <f>IF($L493="","",VLOOKUP($R493,Tarife!$A$2:$R$599,13,FALSE))</f>
        <v/>
      </c>
      <c r="P493" s="38" t="str">
        <f t="shared" si="7"/>
        <v/>
      </c>
      <c r="R493" s="100" t="str">
        <f>Zusammenzug!$C$25&amp;"-"&amp;Zusammenzug!$A$7&amp;"-"&amp;Leistungen!L493</f>
        <v>2026-Nicht beauftragte Spitex-Organisation-</v>
      </c>
    </row>
    <row r="494" spans="1:18" x14ac:dyDescent="0.2">
      <c r="A494" s="95" t="str">
        <f>IF(ISBLANK('Zusatzblatt (Perigon)'!E489),"",'Zusatzblatt (Perigon)'!E489)</f>
        <v/>
      </c>
      <c r="B494" s="95" t="str">
        <f>IF(ISBLANK('Zusatzblatt (Perigon)'!G489),"",'Zusatzblatt (Perigon)'!G489)</f>
        <v/>
      </c>
      <c r="C494" s="96" t="str">
        <f>IF(ISBLANK('Zusatzblatt (Perigon)'!I489),"",'Zusatzblatt (Perigon)'!I489)</f>
        <v/>
      </c>
      <c r="D494" s="97" t="str">
        <f>IF(ISBLANK('Zusatzblatt (Perigon)'!J489),"",'Zusatzblatt (Perigon)'!J489)</f>
        <v/>
      </c>
      <c r="E494" s="64" t="str">
        <f>IF(ISBLANK('Zusatzblatt (Perigon)'!K489),"",'Zusatzblatt (Perigon)'!K489)</f>
        <v/>
      </c>
      <c r="F494" s="65"/>
      <c r="G494" s="64"/>
      <c r="H494" s="69" t="str">
        <f>IF(ISBLANK('Zusatzblatt (Perigon)'!L489),"",'Zusatzblatt (Perigon)'!L489)</f>
        <v/>
      </c>
      <c r="I494" s="69" t="str">
        <f>IF(ISBLANK('Zusatzblatt (Perigon)'!M489),"",'Zusatzblatt (Perigon)'!M489)</f>
        <v/>
      </c>
      <c r="J494" s="98" t="str">
        <f>IF(ISBLANK('Zusatzblatt (Perigon)'!N489),"",'Zusatzblatt (Perigon)'!N489)</f>
        <v/>
      </c>
      <c r="K494" s="99" t="str">
        <f>IF(ISBLANK('Zusatzblatt (Perigon)'!J489),"",'Zusatzblatt (Perigon)'!T489)</f>
        <v/>
      </c>
      <c r="L494" s="95" t="str">
        <f>IF(ISBLANK('Zusatzblatt (Perigon)'!O489),"",'Zusatzblatt (Perigon)'!O489)</f>
        <v/>
      </c>
      <c r="M494" s="95" t="str">
        <f>IF(ISBLANK('Zusatzblatt (Perigon)'!R489),"",'Zusatzblatt (Perigon)'!R489)</f>
        <v/>
      </c>
      <c r="N494" s="95" t="str">
        <f>IF(ISBLANK('Zusatzblatt (Perigon)'!P489),"",'Zusatzblatt (Perigon)'!P489)</f>
        <v/>
      </c>
      <c r="O494" s="38" t="str">
        <f>IF($L494="","",VLOOKUP($R494,Tarife!$A$2:$R$599,13,FALSE))</f>
        <v/>
      </c>
      <c r="P494" s="38" t="str">
        <f t="shared" si="7"/>
        <v/>
      </c>
      <c r="R494" s="100" t="str">
        <f>Zusammenzug!$C$25&amp;"-"&amp;Zusammenzug!$A$7&amp;"-"&amp;Leistungen!L494</f>
        <v>2026-Nicht beauftragte Spitex-Organisation-</v>
      </c>
    </row>
    <row r="495" spans="1:18" x14ac:dyDescent="0.2">
      <c r="A495" s="95" t="str">
        <f>IF(ISBLANK('Zusatzblatt (Perigon)'!E490),"",'Zusatzblatt (Perigon)'!E490)</f>
        <v/>
      </c>
      <c r="B495" s="95" t="str">
        <f>IF(ISBLANK('Zusatzblatt (Perigon)'!G490),"",'Zusatzblatt (Perigon)'!G490)</f>
        <v/>
      </c>
      <c r="C495" s="96" t="str">
        <f>IF(ISBLANK('Zusatzblatt (Perigon)'!I490),"",'Zusatzblatt (Perigon)'!I490)</f>
        <v/>
      </c>
      <c r="D495" s="97" t="str">
        <f>IF(ISBLANK('Zusatzblatt (Perigon)'!J490),"",'Zusatzblatt (Perigon)'!J490)</f>
        <v/>
      </c>
      <c r="E495" s="64" t="str">
        <f>IF(ISBLANK('Zusatzblatt (Perigon)'!K490),"",'Zusatzblatt (Perigon)'!K490)</f>
        <v/>
      </c>
      <c r="F495" s="65"/>
      <c r="G495" s="64"/>
      <c r="H495" s="69" t="str">
        <f>IF(ISBLANK('Zusatzblatt (Perigon)'!L490),"",'Zusatzblatt (Perigon)'!L490)</f>
        <v/>
      </c>
      <c r="I495" s="69" t="str">
        <f>IF(ISBLANK('Zusatzblatt (Perigon)'!M490),"",'Zusatzblatt (Perigon)'!M490)</f>
        <v/>
      </c>
      <c r="J495" s="98" t="str">
        <f>IF(ISBLANK('Zusatzblatt (Perigon)'!N490),"",'Zusatzblatt (Perigon)'!N490)</f>
        <v/>
      </c>
      <c r="K495" s="99" t="str">
        <f>IF(ISBLANK('Zusatzblatt (Perigon)'!J490),"",'Zusatzblatt (Perigon)'!T490)</f>
        <v/>
      </c>
      <c r="L495" s="95" t="str">
        <f>IF(ISBLANK('Zusatzblatt (Perigon)'!O490),"",'Zusatzblatt (Perigon)'!O490)</f>
        <v/>
      </c>
      <c r="M495" s="95" t="str">
        <f>IF(ISBLANK('Zusatzblatt (Perigon)'!R490),"",'Zusatzblatt (Perigon)'!R490)</f>
        <v/>
      </c>
      <c r="N495" s="95" t="str">
        <f>IF(ISBLANK('Zusatzblatt (Perigon)'!P490),"",'Zusatzblatt (Perigon)'!P490)</f>
        <v/>
      </c>
      <c r="O495" s="38" t="str">
        <f>IF($L495="","",VLOOKUP($R495,Tarife!$A$2:$R$599,13,FALSE))</f>
        <v/>
      </c>
      <c r="P495" s="38" t="str">
        <f t="shared" si="7"/>
        <v/>
      </c>
      <c r="R495" s="100" t="str">
        <f>Zusammenzug!$C$25&amp;"-"&amp;Zusammenzug!$A$7&amp;"-"&amp;Leistungen!L495</f>
        <v>2026-Nicht beauftragte Spitex-Organisation-</v>
      </c>
    </row>
    <row r="496" spans="1:18" x14ac:dyDescent="0.2">
      <c r="A496" s="95" t="str">
        <f>IF(ISBLANK('Zusatzblatt (Perigon)'!E491),"",'Zusatzblatt (Perigon)'!E491)</f>
        <v/>
      </c>
      <c r="B496" s="95" t="str">
        <f>IF(ISBLANK('Zusatzblatt (Perigon)'!G491),"",'Zusatzblatt (Perigon)'!G491)</f>
        <v/>
      </c>
      <c r="C496" s="96" t="str">
        <f>IF(ISBLANK('Zusatzblatt (Perigon)'!I491),"",'Zusatzblatt (Perigon)'!I491)</f>
        <v/>
      </c>
      <c r="D496" s="97" t="str">
        <f>IF(ISBLANK('Zusatzblatt (Perigon)'!J491),"",'Zusatzblatt (Perigon)'!J491)</f>
        <v/>
      </c>
      <c r="E496" s="64" t="str">
        <f>IF(ISBLANK('Zusatzblatt (Perigon)'!K491),"",'Zusatzblatt (Perigon)'!K491)</f>
        <v/>
      </c>
      <c r="F496" s="65"/>
      <c r="G496" s="64"/>
      <c r="H496" s="69" t="str">
        <f>IF(ISBLANK('Zusatzblatt (Perigon)'!L491),"",'Zusatzblatt (Perigon)'!L491)</f>
        <v/>
      </c>
      <c r="I496" s="69" t="str">
        <f>IF(ISBLANK('Zusatzblatt (Perigon)'!M491),"",'Zusatzblatt (Perigon)'!M491)</f>
        <v/>
      </c>
      <c r="J496" s="98" t="str">
        <f>IF(ISBLANK('Zusatzblatt (Perigon)'!N491),"",'Zusatzblatt (Perigon)'!N491)</f>
        <v/>
      </c>
      <c r="K496" s="99" t="str">
        <f>IF(ISBLANK('Zusatzblatt (Perigon)'!J491),"",'Zusatzblatt (Perigon)'!T491)</f>
        <v/>
      </c>
      <c r="L496" s="95" t="str">
        <f>IF(ISBLANK('Zusatzblatt (Perigon)'!O491),"",'Zusatzblatt (Perigon)'!O491)</f>
        <v/>
      </c>
      <c r="M496" s="95" t="str">
        <f>IF(ISBLANK('Zusatzblatt (Perigon)'!R491),"",'Zusatzblatt (Perigon)'!R491)</f>
        <v/>
      </c>
      <c r="N496" s="95" t="str">
        <f>IF(ISBLANK('Zusatzblatt (Perigon)'!P491),"",'Zusatzblatt (Perigon)'!P491)</f>
        <v/>
      </c>
      <c r="O496" s="38" t="str">
        <f>IF($L496="","",VLOOKUP($R496,Tarife!$A$2:$R$599,13,FALSE))</f>
        <v/>
      </c>
      <c r="P496" s="38" t="str">
        <f t="shared" si="7"/>
        <v/>
      </c>
      <c r="R496" s="100" t="str">
        <f>Zusammenzug!$C$25&amp;"-"&amp;Zusammenzug!$A$7&amp;"-"&amp;Leistungen!L496</f>
        <v>2026-Nicht beauftragte Spitex-Organisation-</v>
      </c>
    </row>
    <row r="497" spans="1:18" x14ac:dyDescent="0.2">
      <c r="A497" s="95" t="str">
        <f>IF(ISBLANK('Zusatzblatt (Perigon)'!E492),"",'Zusatzblatt (Perigon)'!E492)</f>
        <v/>
      </c>
      <c r="B497" s="95" t="str">
        <f>IF(ISBLANK('Zusatzblatt (Perigon)'!G492),"",'Zusatzblatt (Perigon)'!G492)</f>
        <v/>
      </c>
      <c r="C497" s="96" t="str">
        <f>IF(ISBLANK('Zusatzblatt (Perigon)'!I492),"",'Zusatzblatt (Perigon)'!I492)</f>
        <v/>
      </c>
      <c r="D497" s="97" t="str">
        <f>IF(ISBLANK('Zusatzblatt (Perigon)'!J492),"",'Zusatzblatt (Perigon)'!J492)</f>
        <v/>
      </c>
      <c r="E497" s="64" t="str">
        <f>IF(ISBLANK('Zusatzblatt (Perigon)'!K492),"",'Zusatzblatt (Perigon)'!K492)</f>
        <v/>
      </c>
      <c r="F497" s="65"/>
      <c r="G497" s="64"/>
      <c r="H497" s="69" t="str">
        <f>IF(ISBLANK('Zusatzblatt (Perigon)'!L492),"",'Zusatzblatt (Perigon)'!L492)</f>
        <v/>
      </c>
      <c r="I497" s="69" t="str">
        <f>IF(ISBLANK('Zusatzblatt (Perigon)'!M492),"",'Zusatzblatt (Perigon)'!M492)</f>
        <v/>
      </c>
      <c r="J497" s="98" t="str">
        <f>IF(ISBLANK('Zusatzblatt (Perigon)'!N492),"",'Zusatzblatt (Perigon)'!N492)</f>
        <v/>
      </c>
      <c r="K497" s="99" t="str">
        <f>IF(ISBLANK('Zusatzblatt (Perigon)'!J492),"",'Zusatzblatt (Perigon)'!T492)</f>
        <v/>
      </c>
      <c r="L497" s="95" t="str">
        <f>IF(ISBLANK('Zusatzblatt (Perigon)'!O492),"",'Zusatzblatt (Perigon)'!O492)</f>
        <v/>
      </c>
      <c r="M497" s="95" t="str">
        <f>IF(ISBLANK('Zusatzblatt (Perigon)'!R492),"",'Zusatzblatt (Perigon)'!R492)</f>
        <v/>
      </c>
      <c r="N497" s="95" t="str">
        <f>IF(ISBLANK('Zusatzblatt (Perigon)'!P492),"",'Zusatzblatt (Perigon)'!P492)</f>
        <v/>
      </c>
      <c r="O497" s="38" t="str">
        <f>IF($L497="","",VLOOKUP($R497,Tarife!$A$2:$R$599,13,FALSE))</f>
        <v/>
      </c>
      <c r="P497" s="38" t="str">
        <f t="shared" si="7"/>
        <v/>
      </c>
      <c r="R497" s="100" t="str">
        <f>Zusammenzug!$C$25&amp;"-"&amp;Zusammenzug!$A$7&amp;"-"&amp;Leistungen!L497</f>
        <v>2026-Nicht beauftragte Spitex-Organisation-</v>
      </c>
    </row>
    <row r="498" spans="1:18" x14ac:dyDescent="0.2">
      <c r="A498" s="95" t="str">
        <f>IF(ISBLANK('Zusatzblatt (Perigon)'!E493),"",'Zusatzblatt (Perigon)'!E493)</f>
        <v/>
      </c>
      <c r="B498" s="95" t="str">
        <f>IF(ISBLANK('Zusatzblatt (Perigon)'!G493),"",'Zusatzblatt (Perigon)'!G493)</f>
        <v/>
      </c>
      <c r="C498" s="96" t="str">
        <f>IF(ISBLANK('Zusatzblatt (Perigon)'!I493),"",'Zusatzblatt (Perigon)'!I493)</f>
        <v/>
      </c>
      <c r="D498" s="97" t="str">
        <f>IF(ISBLANK('Zusatzblatt (Perigon)'!J493),"",'Zusatzblatt (Perigon)'!J493)</f>
        <v/>
      </c>
      <c r="E498" s="64" t="str">
        <f>IF(ISBLANK('Zusatzblatt (Perigon)'!K493),"",'Zusatzblatt (Perigon)'!K493)</f>
        <v/>
      </c>
      <c r="F498" s="65"/>
      <c r="G498" s="64"/>
      <c r="H498" s="69" t="str">
        <f>IF(ISBLANK('Zusatzblatt (Perigon)'!L493),"",'Zusatzblatt (Perigon)'!L493)</f>
        <v/>
      </c>
      <c r="I498" s="69" t="str">
        <f>IF(ISBLANK('Zusatzblatt (Perigon)'!M493),"",'Zusatzblatt (Perigon)'!M493)</f>
        <v/>
      </c>
      <c r="J498" s="98" t="str">
        <f>IF(ISBLANK('Zusatzblatt (Perigon)'!N493),"",'Zusatzblatt (Perigon)'!N493)</f>
        <v/>
      </c>
      <c r="K498" s="99" t="str">
        <f>IF(ISBLANK('Zusatzblatt (Perigon)'!J493),"",'Zusatzblatt (Perigon)'!T493)</f>
        <v/>
      </c>
      <c r="L498" s="95" t="str">
        <f>IF(ISBLANK('Zusatzblatt (Perigon)'!O493),"",'Zusatzblatt (Perigon)'!O493)</f>
        <v/>
      </c>
      <c r="M498" s="95" t="str">
        <f>IF(ISBLANK('Zusatzblatt (Perigon)'!R493),"",'Zusatzblatt (Perigon)'!R493)</f>
        <v/>
      </c>
      <c r="N498" s="95" t="str">
        <f>IF(ISBLANK('Zusatzblatt (Perigon)'!P493),"",'Zusatzblatt (Perigon)'!P493)</f>
        <v/>
      </c>
      <c r="O498" s="38" t="str">
        <f>IF($L498="","",VLOOKUP($R498,Tarife!$A$2:$R$599,13,FALSE))</f>
        <v/>
      </c>
      <c r="P498" s="38" t="str">
        <f t="shared" si="7"/>
        <v/>
      </c>
      <c r="R498" s="100" t="str">
        <f>Zusammenzug!$C$25&amp;"-"&amp;Zusammenzug!$A$7&amp;"-"&amp;Leistungen!L498</f>
        <v>2026-Nicht beauftragte Spitex-Organisation-</v>
      </c>
    </row>
    <row r="499" spans="1:18" x14ac:dyDescent="0.2">
      <c r="A499" s="95" t="str">
        <f>IF(ISBLANK('Zusatzblatt (Perigon)'!E494),"",'Zusatzblatt (Perigon)'!E494)</f>
        <v/>
      </c>
      <c r="B499" s="95" t="str">
        <f>IF(ISBLANK('Zusatzblatt (Perigon)'!G494),"",'Zusatzblatt (Perigon)'!G494)</f>
        <v/>
      </c>
      <c r="C499" s="96" t="str">
        <f>IF(ISBLANK('Zusatzblatt (Perigon)'!I494),"",'Zusatzblatt (Perigon)'!I494)</f>
        <v/>
      </c>
      <c r="D499" s="97" t="str">
        <f>IF(ISBLANK('Zusatzblatt (Perigon)'!J494),"",'Zusatzblatt (Perigon)'!J494)</f>
        <v/>
      </c>
      <c r="E499" s="64" t="str">
        <f>IF(ISBLANK('Zusatzblatt (Perigon)'!K494),"",'Zusatzblatt (Perigon)'!K494)</f>
        <v/>
      </c>
      <c r="F499" s="65"/>
      <c r="G499" s="64"/>
      <c r="H499" s="69" t="str">
        <f>IF(ISBLANK('Zusatzblatt (Perigon)'!L494),"",'Zusatzblatt (Perigon)'!L494)</f>
        <v/>
      </c>
      <c r="I499" s="69" t="str">
        <f>IF(ISBLANK('Zusatzblatt (Perigon)'!M494),"",'Zusatzblatt (Perigon)'!M494)</f>
        <v/>
      </c>
      <c r="J499" s="98" t="str">
        <f>IF(ISBLANK('Zusatzblatt (Perigon)'!N494),"",'Zusatzblatt (Perigon)'!N494)</f>
        <v/>
      </c>
      <c r="K499" s="99" t="str">
        <f>IF(ISBLANK('Zusatzblatt (Perigon)'!J494),"",'Zusatzblatt (Perigon)'!T494)</f>
        <v/>
      </c>
      <c r="L499" s="95" t="str">
        <f>IF(ISBLANK('Zusatzblatt (Perigon)'!O494),"",'Zusatzblatt (Perigon)'!O494)</f>
        <v/>
      </c>
      <c r="M499" s="95" t="str">
        <f>IF(ISBLANK('Zusatzblatt (Perigon)'!R494),"",'Zusatzblatt (Perigon)'!R494)</f>
        <v/>
      </c>
      <c r="N499" s="95" t="str">
        <f>IF(ISBLANK('Zusatzblatt (Perigon)'!P494),"",'Zusatzblatt (Perigon)'!P494)</f>
        <v/>
      </c>
      <c r="O499" s="38" t="str">
        <f>IF($L499="","",VLOOKUP($R499,Tarife!$A$2:$R$599,13,FALSE))</f>
        <v/>
      </c>
      <c r="P499" s="38" t="str">
        <f t="shared" si="7"/>
        <v/>
      </c>
      <c r="R499" s="100" t="str">
        <f>Zusammenzug!$C$25&amp;"-"&amp;Zusammenzug!$A$7&amp;"-"&amp;Leistungen!L499</f>
        <v>2026-Nicht beauftragte Spitex-Organisation-</v>
      </c>
    </row>
    <row r="500" spans="1:18" x14ac:dyDescent="0.2">
      <c r="A500" s="95" t="str">
        <f>IF(ISBLANK('Zusatzblatt (Perigon)'!E495),"",'Zusatzblatt (Perigon)'!E495)</f>
        <v/>
      </c>
      <c r="B500" s="95" t="str">
        <f>IF(ISBLANK('Zusatzblatt (Perigon)'!G495),"",'Zusatzblatt (Perigon)'!G495)</f>
        <v/>
      </c>
      <c r="C500" s="96" t="str">
        <f>IF(ISBLANK('Zusatzblatt (Perigon)'!I495),"",'Zusatzblatt (Perigon)'!I495)</f>
        <v/>
      </c>
      <c r="D500" s="97" t="str">
        <f>IF(ISBLANK('Zusatzblatt (Perigon)'!J495),"",'Zusatzblatt (Perigon)'!J495)</f>
        <v/>
      </c>
      <c r="E500" s="64" t="str">
        <f>IF(ISBLANK('Zusatzblatt (Perigon)'!K495),"",'Zusatzblatt (Perigon)'!K495)</f>
        <v/>
      </c>
      <c r="F500" s="65"/>
      <c r="G500" s="64"/>
      <c r="H500" s="69" t="str">
        <f>IF(ISBLANK('Zusatzblatt (Perigon)'!L495),"",'Zusatzblatt (Perigon)'!L495)</f>
        <v/>
      </c>
      <c r="I500" s="69" t="str">
        <f>IF(ISBLANK('Zusatzblatt (Perigon)'!M495),"",'Zusatzblatt (Perigon)'!M495)</f>
        <v/>
      </c>
      <c r="J500" s="98" t="str">
        <f>IF(ISBLANK('Zusatzblatt (Perigon)'!N495),"",'Zusatzblatt (Perigon)'!N495)</f>
        <v/>
      </c>
      <c r="K500" s="99" t="str">
        <f>IF(ISBLANK('Zusatzblatt (Perigon)'!J495),"",'Zusatzblatt (Perigon)'!T495)</f>
        <v/>
      </c>
      <c r="L500" s="95" t="str">
        <f>IF(ISBLANK('Zusatzblatt (Perigon)'!O495),"",'Zusatzblatt (Perigon)'!O495)</f>
        <v/>
      </c>
      <c r="M500" s="95" t="str">
        <f>IF(ISBLANK('Zusatzblatt (Perigon)'!R495),"",'Zusatzblatt (Perigon)'!R495)</f>
        <v/>
      </c>
      <c r="N500" s="95" t="str">
        <f>IF(ISBLANK('Zusatzblatt (Perigon)'!P495),"",'Zusatzblatt (Perigon)'!P495)</f>
        <v/>
      </c>
      <c r="O500" s="38" t="str">
        <f>IF($L500="","",VLOOKUP($R500,Tarife!$A$2:$R$599,13,FALSE))</f>
        <v/>
      </c>
      <c r="P500" s="38" t="str">
        <f t="shared" si="7"/>
        <v/>
      </c>
      <c r="R500" s="100" t="str">
        <f>Zusammenzug!$C$25&amp;"-"&amp;Zusammenzug!$A$7&amp;"-"&amp;Leistungen!L500</f>
        <v>2026-Nicht beauftragte Spitex-Organisation-</v>
      </c>
    </row>
    <row r="501" spans="1:18" x14ac:dyDescent="0.2">
      <c r="A501" s="95" t="str">
        <f>IF(ISBLANK('Zusatzblatt (Perigon)'!E496),"",'Zusatzblatt (Perigon)'!E496)</f>
        <v/>
      </c>
      <c r="B501" s="95" t="str">
        <f>IF(ISBLANK('Zusatzblatt (Perigon)'!G496),"",'Zusatzblatt (Perigon)'!G496)</f>
        <v/>
      </c>
      <c r="C501" s="96" t="str">
        <f>IF(ISBLANK('Zusatzblatt (Perigon)'!I496),"",'Zusatzblatt (Perigon)'!I496)</f>
        <v/>
      </c>
      <c r="D501" s="97" t="str">
        <f>IF(ISBLANK('Zusatzblatt (Perigon)'!J496),"",'Zusatzblatt (Perigon)'!J496)</f>
        <v/>
      </c>
      <c r="E501" s="64" t="str">
        <f>IF(ISBLANK('Zusatzblatt (Perigon)'!K496),"",'Zusatzblatt (Perigon)'!K496)</f>
        <v/>
      </c>
      <c r="F501" s="65"/>
      <c r="G501" s="64"/>
      <c r="H501" s="69" t="str">
        <f>IF(ISBLANK('Zusatzblatt (Perigon)'!L496),"",'Zusatzblatt (Perigon)'!L496)</f>
        <v/>
      </c>
      <c r="I501" s="69" t="str">
        <f>IF(ISBLANK('Zusatzblatt (Perigon)'!M496),"",'Zusatzblatt (Perigon)'!M496)</f>
        <v/>
      </c>
      <c r="J501" s="98" t="str">
        <f>IF(ISBLANK('Zusatzblatt (Perigon)'!N496),"",'Zusatzblatt (Perigon)'!N496)</f>
        <v/>
      </c>
      <c r="K501" s="99" t="str">
        <f>IF(ISBLANK('Zusatzblatt (Perigon)'!J496),"",'Zusatzblatt (Perigon)'!T496)</f>
        <v/>
      </c>
      <c r="L501" s="95" t="str">
        <f>IF(ISBLANK('Zusatzblatt (Perigon)'!O496),"",'Zusatzblatt (Perigon)'!O496)</f>
        <v/>
      </c>
      <c r="M501" s="95" t="str">
        <f>IF(ISBLANK('Zusatzblatt (Perigon)'!R496),"",'Zusatzblatt (Perigon)'!R496)</f>
        <v/>
      </c>
      <c r="N501" s="95" t="str">
        <f>IF(ISBLANK('Zusatzblatt (Perigon)'!P496),"",'Zusatzblatt (Perigon)'!P496)</f>
        <v/>
      </c>
      <c r="O501" s="38" t="str">
        <f>IF($L501="","",VLOOKUP($R501,Tarife!$A$2:$R$599,13,FALSE))</f>
        <v/>
      </c>
      <c r="P501" s="38" t="str">
        <f t="shared" si="7"/>
        <v/>
      </c>
      <c r="R501" s="100" t="str">
        <f>Zusammenzug!$C$25&amp;"-"&amp;Zusammenzug!$A$7&amp;"-"&amp;Leistungen!L501</f>
        <v>2026-Nicht beauftragte Spitex-Organisation-</v>
      </c>
    </row>
    <row r="502" spans="1:18" x14ac:dyDescent="0.2">
      <c r="A502" s="95" t="str">
        <f>IF(ISBLANK('Zusatzblatt (Perigon)'!E497),"",'Zusatzblatt (Perigon)'!E497)</f>
        <v/>
      </c>
      <c r="B502" s="95" t="str">
        <f>IF(ISBLANK('Zusatzblatt (Perigon)'!G497),"",'Zusatzblatt (Perigon)'!G497)</f>
        <v/>
      </c>
      <c r="C502" s="96" t="str">
        <f>IF(ISBLANK('Zusatzblatt (Perigon)'!I497),"",'Zusatzblatt (Perigon)'!I497)</f>
        <v/>
      </c>
      <c r="D502" s="97" t="str">
        <f>IF(ISBLANK('Zusatzblatt (Perigon)'!J497),"",'Zusatzblatt (Perigon)'!J497)</f>
        <v/>
      </c>
      <c r="E502" s="64" t="str">
        <f>IF(ISBLANK('Zusatzblatt (Perigon)'!K497),"",'Zusatzblatt (Perigon)'!K497)</f>
        <v/>
      </c>
      <c r="F502" s="65"/>
      <c r="G502" s="64"/>
      <c r="H502" s="69" t="str">
        <f>IF(ISBLANK('Zusatzblatt (Perigon)'!L497),"",'Zusatzblatt (Perigon)'!L497)</f>
        <v/>
      </c>
      <c r="I502" s="69" t="str">
        <f>IF(ISBLANK('Zusatzblatt (Perigon)'!M497),"",'Zusatzblatt (Perigon)'!M497)</f>
        <v/>
      </c>
      <c r="J502" s="98" t="str">
        <f>IF(ISBLANK('Zusatzblatt (Perigon)'!N497),"",'Zusatzblatt (Perigon)'!N497)</f>
        <v/>
      </c>
      <c r="K502" s="99" t="str">
        <f>IF(ISBLANK('Zusatzblatt (Perigon)'!J497),"",'Zusatzblatt (Perigon)'!T497)</f>
        <v/>
      </c>
      <c r="L502" s="95" t="str">
        <f>IF(ISBLANK('Zusatzblatt (Perigon)'!O497),"",'Zusatzblatt (Perigon)'!O497)</f>
        <v/>
      </c>
      <c r="M502" s="95" t="str">
        <f>IF(ISBLANK('Zusatzblatt (Perigon)'!R497),"",'Zusatzblatt (Perigon)'!R497)</f>
        <v/>
      </c>
      <c r="N502" s="95" t="str">
        <f>IF(ISBLANK('Zusatzblatt (Perigon)'!P497),"",'Zusatzblatt (Perigon)'!P497)</f>
        <v/>
      </c>
      <c r="O502" s="38" t="str">
        <f>IF($L502="","",VLOOKUP($R502,Tarife!$A$2:$R$599,13,FALSE))</f>
        <v/>
      </c>
      <c r="P502" s="38" t="str">
        <f t="shared" si="7"/>
        <v/>
      </c>
      <c r="R502" s="100" t="str">
        <f>Zusammenzug!$C$25&amp;"-"&amp;Zusammenzug!$A$7&amp;"-"&amp;Leistungen!L502</f>
        <v>2026-Nicht beauftragte Spitex-Organisation-</v>
      </c>
    </row>
    <row r="503" spans="1:18" x14ac:dyDescent="0.2">
      <c r="A503" s="95" t="str">
        <f>IF(ISBLANK('Zusatzblatt (Perigon)'!E498),"",'Zusatzblatt (Perigon)'!E498)</f>
        <v/>
      </c>
      <c r="B503" s="95" t="str">
        <f>IF(ISBLANK('Zusatzblatt (Perigon)'!G498),"",'Zusatzblatt (Perigon)'!G498)</f>
        <v/>
      </c>
      <c r="C503" s="96" t="str">
        <f>IF(ISBLANK('Zusatzblatt (Perigon)'!I498),"",'Zusatzblatt (Perigon)'!I498)</f>
        <v/>
      </c>
      <c r="D503" s="97" t="str">
        <f>IF(ISBLANK('Zusatzblatt (Perigon)'!J498),"",'Zusatzblatt (Perigon)'!J498)</f>
        <v/>
      </c>
      <c r="E503" s="64" t="str">
        <f>IF(ISBLANK('Zusatzblatt (Perigon)'!K498),"",'Zusatzblatt (Perigon)'!K498)</f>
        <v/>
      </c>
      <c r="F503" s="65"/>
      <c r="G503" s="64"/>
      <c r="H503" s="69" t="str">
        <f>IF(ISBLANK('Zusatzblatt (Perigon)'!L498),"",'Zusatzblatt (Perigon)'!L498)</f>
        <v/>
      </c>
      <c r="I503" s="69" t="str">
        <f>IF(ISBLANK('Zusatzblatt (Perigon)'!M498),"",'Zusatzblatt (Perigon)'!M498)</f>
        <v/>
      </c>
      <c r="J503" s="98" t="str">
        <f>IF(ISBLANK('Zusatzblatt (Perigon)'!N498),"",'Zusatzblatt (Perigon)'!N498)</f>
        <v/>
      </c>
      <c r="K503" s="99" t="str">
        <f>IF(ISBLANK('Zusatzblatt (Perigon)'!J498),"",'Zusatzblatt (Perigon)'!T498)</f>
        <v/>
      </c>
      <c r="L503" s="95" t="str">
        <f>IF(ISBLANK('Zusatzblatt (Perigon)'!O498),"",'Zusatzblatt (Perigon)'!O498)</f>
        <v/>
      </c>
      <c r="M503" s="95" t="str">
        <f>IF(ISBLANK('Zusatzblatt (Perigon)'!R498),"",'Zusatzblatt (Perigon)'!R498)</f>
        <v/>
      </c>
      <c r="N503" s="95" t="str">
        <f>IF(ISBLANK('Zusatzblatt (Perigon)'!P498),"",'Zusatzblatt (Perigon)'!P498)</f>
        <v/>
      </c>
      <c r="O503" s="38" t="str">
        <f>IF($L503="","",VLOOKUP($R503,Tarife!$A$2:$R$599,13,FALSE))</f>
        <v/>
      </c>
      <c r="P503" s="38" t="str">
        <f t="shared" si="7"/>
        <v/>
      </c>
      <c r="R503" s="100" t="str">
        <f>Zusammenzug!$C$25&amp;"-"&amp;Zusammenzug!$A$7&amp;"-"&amp;Leistungen!L503</f>
        <v>2026-Nicht beauftragte Spitex-Organisation-</v>
      </c>
    </row>
    <row r="504" spans="1:18" x14ac:dyDescent="0.2">
      <c r="A504" s="95" t="str">
        <f>IF(ISBLANK('Zusatzblatt (Perigon)'!E499),"",'Zusatzblatt (Perigon)'!E499)</f>
        <v/>
      </c>
      <c r="B504" s="95" t="str">
        <f>IF(ISBLANK('Zusatzblatt (Perigon)'!G499),"",'Zusatzblatt (Perigon)'!G499)</f>
        <v/>
      </c>
      <c r="C504" s="96" t="str">
        <f>IF(ISBLANK('Zusatzblatt (Perigon)'!I499),"",'Zusatzblatt (Perigon)'!I499)</f>
        <v/>
      </c>
      <c r="D504" s="97" t="str">
        <f>IF(ISBLANK('Zusatzblatt (Perigon)'!J499),"",'Zusatzblatt (Perigon)'!J499)</f>
        <v/>
      </c>
      <c r="E504" s="64" t="str">
        <f>IF(ISBLANK('Zusatzblatt (Perigon)'!K499),"",'Zusatzblatt (Perigon)'!K499)</f>
        <v/>
      </c>
      <c r="F504" s="65"/>
      <c r="G504" s="64"/>
      <c r="H504" s="69" t="str">
        <f>IF(ISBLANK('Zusatzblatt (Perigon)'!L499),"",'Zusatzblatt (Perigon)'!L499)</f>
        <v/>
      </c>
      <c r="I504" s="69" t="str">
        <f>IF(ISBLANK('Zusatzblatt (Perigon)'!M499),"",'Zusatzblatt (Perigon)'!M499)</f>
        <v/>
      </c>
      <c r="J504" s="98" t="str">
        <f>IF(ISBLANK('Zusatzblatt (Perigon)'!N499),"",'Zusatzblatt (Perigon)'!N499)</f>
        <v/>
      </c>
      <c r="K504" s="99" t="str">
        <f>IF(ISBLANK('Zusatzblatt (Perigon)'!J499),"",'Zusatzblatt (Perigon)'!T499)</f>
        <v/>
      </c>
      <c r="L504" s="95" t="str">
        <f>IF(ISBLANK('Zusatzblatt (Perigon)'!O499),"",'Zusatzblatt (Perigon)'!O499)</f>
        <v/>
      </c>
      <c r="M504" s="95" t="str">
        <f>IF(ISBLANK('Zusatzblatt (Perigon)'!R499),"",'Zusatzblatt (Perigon)'!R499)</f>
        <v/>
      </c>
      <c r="N504" s="95" t="str">
        <f>IF(ISBLANK('Zusatzblatt (Perigon)'!P499),"",'Zusatzblatt (Perigon)'!P499)</f>
        <v/>
      </c>
      <c r="O504" s="38" t="str">
        <f>IF($L504="","",VLOOKUP($R504,Tarife!$A$2:$R$599,13,FALSE))</f>
        <v/>
      </c>
      <c r="P504" s="38" t="str">
        <f t="shared" si="7"/>
        <v/>
      </c>
      <c r="R504" s="100" t="str">
        <f>Zusammenzug!$C$25&amp;"-"&amp;Zusammenzug!$A$7&amp;"-"&amp;Leistungen!L504</f>
        <v>2026-Nicht beauftragte Spitex-Organisation-</v>
      </c>
    </row>
    <row r="505" spans="1:18" x14ac:dyDescent="0.2">
      <c r="A505" s="95" t="str">
        <f>IF(ISBLANK('Zusatzblatt (Perigon)'!E500),"",'Zusatzblatt (Perigon)'!E500)</f>
        <v/>
      </c>
      <c r="B505" s="95" t="str">
        <f>IF(ISBLANK('Zusatzblatt (Perigon)'!G500),"",'Zusatzblatt (Perigon)'!G500)</f>
        <v/>
      </c>
      <c r="C505" s="96" t="str">
        <f>IF(ISBLANK('Zusatzblatt (Perigon)'!I500),"",'Zusatzblatt (Perigon)'!I500)</f>
        <v/>
      </c>
      <c r="D505" s="97" t="str">
        <f>IF(ISBLANK('Zusatzblatt (Perigon)'!J500),"",'Zusatzblatt (Perigon)'!J500)</f>
        <v/>
      </c>
      <c r="E505" s="64" t="str">
        <f>IF(ISBLANK('Zusatzblatt (Perigon)'!K500),"",'Zusatzblatt (Perigon)'!K500)</f>
        <v/>
      </c>
      <c r="F505" s="65"/>
      <c r="G505" s="64"/>
      <c r="H505" s="69" t="str">
        <f>IF(ISBLANK('Zusatzblatt (Perigon)'!L500),"",'Zusatzblatt (Perigon)'!L500)</f>
        <v/>
      </c>
      <c r="I505" s="69" t="str">
        <f>IF(ISBLANK('Zusatzblatt (Perigon)'!M500),"",'Zusatzblatt (Perigon)'!M500)</f>
        <v/>
      </c>
      <c r="J505" s="98" t="str">
        <f>IF(ISBLANK('Zusatzblatt (Perigon)'!N500),"",'Zusatzblatt (Perigon)'!N500)</f>
        <v/>
      </c>
      <c r="K505" s="99" t="str">
        <f>IF(ISBLANK('Zusatzblatt (Perigon)'!J500),"",'Zusatzblatt (Perigon)'!T500)</f>
        <v/>
      </c>
      <c r="L505" s="95" t="str">
        <f>IF(ISBLANK('Zusatzblatt (Perigon)'!O500),"",'Zusatzblatt (Perigon)'!O500)</f>
        <v/>
      </c>
      <c r="M505" s="95" t="str">
        <f>IF(ISBLANK('Zusatzblatt (Perigon)'!R500),"",'Zusatzblatt (Perigon)'!R500)</f>
        <v/>
      </c>
      <c r="N505" s="95" t="str">
        <f>IF(ISBLANK('Zusatzblatt (Perigon)'!P500),"",'Zusatzblatt (Perigon)'!P500)</f>
        <v/>
      </c>
      <c r="O505" s="38" t="str">
        <f>IF($L505="","",VLOOKUP($R505,Tarife!$A$2:$R$599,13,FALSE))</f>
        <v/>
      </c>
      <c r="P505" s="38" t="str">
        <f t="shared" si="7"/>
        <v/>
      </c>
      <c r="R505" s="100" t="str">
        <f>Zusammenzug!$C$25&amp;"-"&amp;Zusammenzug!$A$7&amp;"-"&amp;Leistungen!L505</f>
        <v>2026-Nicht beauftragte Spitex-Organisation-</v>
      </c>
    </row>
    <row r="506" spans="1:18" x14ac:dyDescent="0.2">
      <c r="A506" s="95" t="str">
        <f>IF(ISBLANK('Zusatzblatt (Perigon)'!E501),"",'Zusatzblatt (Perigon)'!E501)</f>
        <v/>
      </c>
      <c r="B506" s="95" t="str">
        <f>IF(ISBLANK('Zusatzblatt (Perigon)'!G501),"",'Zusatzblatt (Perigon)'!G501)</f>
        <v/>
      </c>
      <c r="C506" s="96" t="str">
        <f>IF(ISBLANK('Zusatzblatt (Perigon)'!I501),"",'Zusatzblatt (Perigon)'!I501)</f>
        <v/>
      </c>
      <c r="D506" s="97" t="str">
        <f>IF(ISBLANK('Zusatzblatt (Perigon)'!J501),"",'Zusatzblatt (Perigon)'!J501)</f>
        <v/>
      </c>
      <c r="E506" s="64" t="str">
        <f>IF(ISBLANK('Zusatzblatt (Perigon)'!K501),"",'Zusatzblatt (Perigon)'!K501)</f>
        <v/>
      </c>
      <c r="F506" s="65"/>
      <c r="G506" s="64"/>
      <c r="H506" s="69" t="str">
        <f>IF(ISBLANK('Zusatzblatt (Perigon)'!L501),"",'Zusatzblatt (Perigon)'!L501)</f>
        <v/>
      </c>
      <c r="I506" s="69" t="str">
        <f>IF(ISBLANK('Zusatzblatt (Perigon)'!M501),"",'Zusatzblatt (Perigon)'!M501)</f>
        <v/>
      </c>
      <c r="J506" s="98" t="str">
        <f>IF(ISBLANK('Zusatzblatt (Perigon)'!N501),"",'Zusatzblatt (Perigon)'!N501)</f>
        <v/>
      </c>
      <c r="K506" s="99" t="str">
        <f>IF(ISBLANK('Zusatzblatt (Perigon)'!J501),"",'Zusatzblatt (Perigon)'!T501)</f>
        <v/>
      </c>
      <c r="L506" s="95" t="str">
        <f>IF(ISBLANK('Zusatzblatt (Perigon)'!O501),"",'Zusatzblatt (Perigon)'!O501)</f>
        <v/>
      </c>
      <c r="M506" s="95" t="str">
        <f>IF(ISBLANK('Zusatzblatt (Perigon)'!R501),"",'Zusatzblatt (Perigon)'!R501)</f>
        <v/>
      </c>
      <c r="N506" s="95" t="str">
        <f>IF(ISBLANK('Zusatzblatt (Perigon)'!P501),"",'Zusatzblatt (Perigon)'!P501)</f>
        <v/>
      </c>
      <c r="O506" s="38" t="str">
        <f>IF($L506="","",VLOOKUP($R506,Tarife!$A$2:$R$599,13,FALSE))</f>
        <v/>
      </c>
      <c r="P506" s="38" t="str">
        <f t="shared" si="7"/>
        <v/>
      </c>
      <c r="R506" s="100" t="str">
        <f>Zusammenzug!$C$25&amp;"-"&amp;Zusammenzug!$A$7&amp;"-"&amp;Leistungen!L506</f>
        <v>2026-Nicht beauftragte Spitex-Organisation-</v>
      </c>
    </row>
    <row r="507" spans="1:18" x14ac:dyDescent="0.2">
      <c r="A507" s="95" t="str">
        <f>IF(ISBLANK('Zusatzblatt (Perigon)'!E502),"",'Zusatzblatt (Perigon)'!E502)</f>
        <v/>
      </c>
      <c r="B507" s="95" t="str">
        <f>IF(ISBLANK('Zusatzblatt (Perigon)'!G502),"",'Zusatzblatt (Perigon)'!G502)</f>
        <v/>
      </c>
      <c r="C507" s="96" t="str">
        <f>IF(ISBLANK('Zusatzblatt (Perigon)'!I502),"",'Zusatzblatt (Perigon)'!I502)</f>
        <v/>
      </c>
      <c r="D507" s="97" t="str">
        <f>IF(ISBLANK('Zusatzblatt (Perigon)'!J502),"",'Zusatzblatt (Perigon)'!J502)</f>
        <v/>
      </c>
      <c r="E507" s="64" t="str">
        <f>IF(ISBLANK('Zusatzblatt (Perigon)'!K502),"",'Zusatzblatt (Perigon)'!K502)</f>
        <v/>
      </c>
      <c r="F507" s="65"/>
      <c r="G507" s="64"/>
      <c r="H507" s="69" t="str">
        <f>IF(ISBLANK('Zusatzblatt (Perigon)'!L502),"",'Zusatzblatt (Perigon)'!L502)</f>
        <v/>
      </c>
      <c r="I507" s="69" t="str">
        <f>IF(ISBLANK('Zusatzblatt (Perigon)'!M502),"",'Zusatzblatt (Perigon)'!M502)</f>
        <v/>
      </c>
      <c r="J507" s="98" t="str">
        <f>IF(ISBLANK('Zusatzblatt (Perigon)'!N502),"",'Zusatzblatt (Perigon)'!N502)</f>
        <v/>
      </c>
      <c r="K507" s="99" t="str">
        <f>IF(ISBLANK('Zusatzblatt (Perigon)'!J502),"",'Zusatzblatt (Perigon)'!T502)</f>
        <v/>
      </c>
      <c r="L507" s="95" t="str">
        <f>IF(ISBLANK('Zusatzblatt (Perigon)'!O502),"",'Zusatzblatt (Perigon)'!O502)</f>
        <v/>
      </c>
      <c r="M507" s="95" t="str">
        <f>IF(ISBLANK('Zusatzblatt (Perigon)'!R502),"",'Zusatzblatt (Perigon)'!R502)</f>
        <v/>
      </c>
      <c r="N507" s="95" t="str">
        <f>IF(ISBLANK('Zusatzblatt (Perigon)'!P502),"",'Zusatzblatt (Perigon)'!P502)</f>
        <v/>
      </c>
      <c r="O507" s="38" t="str">
        <f>IF($L507="","",VLOOKUP($R507,Tarife!$A$2:$R$599,13,FALSE))</f>
        <v/>
      </c>
      <c r="P507" s="38" t="str">
        <f t="shared" si="7"/>
        <v/>
      </c>
      <c r="R507" s="100" t="str">
        <f>Zusammenzug!$C$25&amp;"-"&amp;Zusammenzug!$A$7&amp;"-"&amp;Leistungen!L507</f>
        <v>2026-Nicht beauftragte Spitex-Organisation-</v>
      </c>
    </row>
    <row r="508" spans="1:18" x14ac:dyDescent="0.2">
      <c r="A508" s="95" t="str">
        <f>IF(ISBLANK('Zusatzblatt (Perigon)'!E503),"",'Zusatzblatt (Perigon)'!E503)</f>
        <v/>
      </c>
      <c r="B508" s="95" t="str">
        <f>IF(ISBLANK('Zusatzblatt (Perigon)'!G503),"",'Zusatzblatt (Perigon)'!G503)</f>
        <v/>
      </c>
      <c r="C508" s="96" t="str">
        <f>IF(ISBLANK('Zusatzblatt (Perigon)'!I503),"",'Zusatzblatt (Perigon)'!I503)</f>
        <v/>
      </c>
      <c r="D508" s="97" t="str">
        <f>IF(ISBLANK('Zusatzblatt (Perigon)'!J503),"",'Zusatzblatt (Perigon)'!J503)</f>
        <v/>
      </c>
      <c r="E508" s="64" t="str">
        <f>IF(ISBLANK('Zusatzblatt (Perigon)'!K503),"",'Zusatzblatt (Perigon)'!K503)</f>
        <v/>
      </c>
      <c r="F508" s="65"/>
      <c r="G508" s="64"/>
      <c r="H508" s="69" t="str">
        <f>IF(ISBLANK('Zusatzblatt (Perigon)'!L503),"",'Zusatzblatt (Perigon)'!L503)</f>
        <v/>
      </c>
      <c r="I508" s="69" t="str">
        <f>IF(ISBLANK('Zusatzblatt (Perigon)'!M503),"",'Zusatzblatt (Perigon)'!M503)</f>
        <v/>
      </c>
      <c r="J508" s="98" t="str">
        <f>IF(ISBLANK('Zusatzblatt (Perigon)'!N503),"",'Zusatzblatt (Perigon)'!N503)</f>
        <v/>
      </c>
      <c r="K508" s="99" t="str">
        <f>IF(ISBLANK('Zusatzblatt (Perigon)'!J503),"",'Zusatzblatt (Perigon)'!T503)</f>
        <v/>
      </c>
      <c r="L508" s="95" t="str">
        <f>IF(ISBLANK('Zusatzblatt (Perigon)'!O503),"",'Zusatzblatt (Perigon)'!O503)</f>
        <v/>
      </c>
      <c r="M508" s="95" t="str">
        <f>IF(ISBLANK('Zusatzblatt (Perigon)'!R503),"",'Zusatzblatt (Perigon)'!R503)</f>
        <v/>
      </c>
      <c r="N508" s="95" t="str">
        <f>IF(ISBLANK('Zusatzblatt (Perigon)'!P503),"",'Zusatzblatt (Perigon)'!P503)</f>
        <v/>
      </c>
      <c r="O508" s="38" t="str">
        <f>IF($L508="","",VLOOKUP($R508,Tarife!$A$2:$R$599,13,FALSE))</f>
        <v/>
      </c>
      <c r="P508" s="38" t="str">
        <f t="shared" si="7"/>
        <v/>
      </c>
      <c r="R508" s="100" t="str">
        <f>Zusammenzug!$C$25&amp;"-"&amp;Zusammenzug!$A$7&amp;"-"&amp;Leistungen!L508</f>
        <v>2026-Nicht beauftragte Spitex-Organisation-</v>
      </c>
    </row>
    <row r="509" spans="1:18" x14ac:dyDescent="0.2">
      <c r="A509" s="95" t="str">
        <f>IF(ISBLANK('Zusatzblatt (Perigon)'!E504),"",'Zusatzblatt (Perigon)'!E504)</f>
        <v/>
      </c>
      <c r="B509" s="95" t="str">
        <f>IF(ISBLANK('Zusatzblatt (Perigon)'!G504),"",'Zusatzblatt (Perigon)'!G504)</f>
        <v/>
      </c>
      <c r="C509" s="96" t="str">
        <f>IF(ISBLANK('Zusatzblatt (Perigon)'!I504),"",'Zusatzblatt (Perigon)'!I504)</f>
        <v/>
      </c>
      <c r="D509" s="97" t="str">
        <f>IF(ISBLANK('Zusatzblatt (Perigon)'!J504),"",'Zusatzblatt (Perigon)'!J504)</f>
        <v/>
      </c>
      <c r="E509" s="64" t="str">
        <f>IF(ISBLANK('Zusatzblatt (Perigon)'!K504),"",'Zusatzblatt (Perigon)'!K504)</f>
        <v/>
      </c>
      <c r="F509" s="65"/>
      <c r="G509" s="64"/>
      <c r="H509" s="69" t="str">
        <f>IF(ISBLANK('Zusatzblatt (Perigon)'!L504),"",'Zusatzblatt (Perigon)'!L504)</f>
        <v/>
      </c>
      <c r="I509" s="69" t="str">
        <f>IF(ISBLANK('Zusatzblatt (Perigon)'!M504),"",'Zusatzblatt (Perigon)'!M504)</f>
        <v/>
      </c>
      <c r="J509" s="98" t="str">
        <f>IF(ISBLANK('Zusatzblatt (Perigon)'!N504),"",'Zusatzblatt (Perigon)'!N504)</f>
        <v/>
      </c>
      <c r="K509" s="99" t="str">
        <f>IF(ISBLANK('Zusatzblatt (Perigon)'!J504),"",'Zusatzblatt (Perigon)'!T504)</f>
        <v/>
      </c>
      <c r="L509" s="95" t="str">
        <f>IF(ISBLANK('Zusatzblatt (Perigon)'!O504),"",'Zusatzblatt (Perigon)'!O504)</f>
        <v/>
      </c>
      <c r="M509" s="95" t="str">
        <f>IF(ISBLANK('Zusatzblatt (Perigon)'!R504),"",'Zusatzblatt (Perigon)'!R504)</f>
        <v/>
      </c>
      <c r="N509" s="95" t="str">
        <f>IF(ISBLANK('Zusatzblatt (Perigon)'!P504),"",'Zusatzblatt (Perigon)'!P504)</f>
        <v/>
      </c>
      <c r="O509" s="38" t="str">
        <f>IF($L509="","",VLOOKUP($R509,Tarife!$A$2:$R$599,13,FALSE))</f>
        <v/>
      </c>
      <c r="P509" s="38" t="str">
        <f t="shared" si="7"/>
        <v/>
      </c>
      <c r="R509" s="100" t="str">
        <f>Zusammenzug!$C$25&amp;"-"&amp;Zusammenzug!$A$7&amp;"-"&amp;Leistungen!L509</f>
        <v>2026-Nicht beauftragte Spitex-Organisation-</v>
      </c>
    </row>
    <row r="510" spans="1:18" x14ac:dyDescent="0.2">
      <c r="A510" s="95" t="str">
        <f>IF(ISBLANK('Zusatzblatt (Perigon)'!E505),"",'Zusatzblatt (Perigon)'!E505)</f>
        <v/>
      </c>
      <c r="B510" s="95" t="str">
        <f>IF(ISBLANK('Zusatzblatt (Perigon)'!G505),"",'Zusatzblatt (Perigon)'!G505)</f>
        <v/>
      </c>
      <c r="C510" s="96" t="str">
        <f>IF(ISBLANK('Zusatzblatt (Perigon)'!I505),"",'Zusatzblatt (Perigon)'!I505)</f>
        <v/>
      </c>
      <c r="D510" s="97" t="str">
        <f>IF(ISBLANK('Zusatzblatt (Perigon)'!J505),"",'Zusatzblatt (Perigon)'!J505)</f>
        <v/>
      </c>
      <c r="E510" s="64" t="str">
        <f>IF(ISBLANK('Zusatzblatt (Perigon)'!K505),"",'Zusatzblatt (Perigon)'!K505)</f>
        <v/>
      </c>
      <c r="F510" s="65"/>
      <c r="G510" s="64"/>
      <c r="H510" s="69" t="str">
        <f>IF(ISBLANK('Zusatzblatt (Perigon)'!L505),"",'Zusatzblatt (Perigon)'!L505)</f>
        <v/>
      </c>
      <c r="I510" s="69" t="str">
        <f>IF(ISBLANK('Zusatzblatt (Perigon)'!M505),"",'Zusatzblatt (Perigon)'!M505)</f>
        <v/>
      </c>
      <c r="J510" s="98" t="str">
        <f>IF(ISBLANK('Zusatzblatt (Perigon)'!N505),"",'Zusatzblatt (Perigon)'!N505)</f>
        <v/>
      </c>
      <c r="K510" s="99" t="str">
        <f>IF(ISBLANK('Zusatzblatt (Perigon)'!J505),"",'Zusatzblatt (Perigon)'!T505)</f>
        <v/>
      </c>
      <c r="L510" s="95" t="str">
        <f>IF(ISBLANK('Zusatzblatt (Perigon)'!O505),"",'Zusatzblatt (Perigon)'!O505)</f>
        <v/>
      </c>
      <c r="M510" s="95" t="str">
        <f>IF(ISBLANK('Zusatzblatt (Perigon)'!R505),"",'Zusatzblatt (Perigon)'!R505)</f>
        <v/>
      </c>
      <c r="N510" s="95" t="str">
        <f>IF(ISBLANK('Zusatzblatt (Perigon)'!P505),"",'Zusatzblatt (Perigon)'!P505)</f>
        <v/>
      </c>
      <c r="O510" s="38" t="str">
        <f>IF($L510="","",VLOOKUP($R510,Tarife!$A$2:$R$599,13,FALSE))</f>
        <v/>
      </c>
      <c r="P510" s="38" t="str">
        <f t="shared" si="7"/>
        <v/>
      </c>
      <c r="R510" s="100" t="str">
        <f>Zusammenzug!$C$25&amp;"-"&amp;Zusammenzug!$A$7&amp;"-"&amp;Leistungen!L510</f>
        <v>2026-Nicht beauftragte Spitex-Organisation-</v>
      </c>
    </row>
    <row r="511" spans="1:18" x14ac:dyDescent="0.2">
      <c r="A511" s="95" t="str">
        <f>IF(ISBLANK('Zusatzblatt (Perigon)'!E506),"",'Zusatzblatt (Perigon)'!E506)</f>
        <v/>
      </c>
      <c r="B511" s="95" t="str">
        <f>IF(ISBLANK('Zusatzblatt (Perigon)'!G506),"",'Zusatzblatt (Perigon)'!G506)</f>
        <v/>
      </c>
      <c r="C511" s="96" t="str">
        <f>IF(ISBLANK('Zusatzblatt (Perigon)'!I506),"",'Zusatzblatt (Perigon)'!I506)</f>
        <v/>
      </c>
      <c r="D511" s="97" t="str">
        <f>IF(ISBLANK('Zusatzblatt (Perigon)'!J506),"",'Zusatzblatt (Perigon)'!J506)</f>
        <v/>
      </c>
      <c r="E511" s="64" t="str">
        <f>IF(ISBLANK('Zusatzblatt (Perigon)'!K506),"",'Zusatzblatt (Perigon)'!K506)</f>
        <v/>
      </c>
      <c r="F511" s="65"/>
      <c r="G511" s="64"/>
      <c r="H511" s="69" t="str">
        <f>IF(ISBLANK('Zusatzblatt (Perigon)'!L506),"",'Zusatzblatt (Perigon)'!L506)</f>
        <v/>
      </c>
      <c r="I511" s="69" t="str">
        <f>IF(ISBLANK('Zusatzblatt (Perigon)'!M506),"",'Zusatzblatt (Perigon)'!M506)</f>
        <v/>
      </c>
      <c r="J511" s="98" t="str">
        <f>IF(ISBLANK('Zusatzblatt (Perigon)'!N506),"",'Zusatzblatt (Perigon)'!N506)</f>
        <v/>
      </c>
      <c r="K511" s="99" t="str">
        <f>IF(ISBLANK('Zusatzblatt (Perigon)'!J506),"",'Zusatzblatt (Perigon)'!T506)</f>
        <v/>
      </c>
      <c r="L511" s="95" t="str">
        <f>IF(ISBLANK('Zusatzblatt (Perigon)'!O506),"",'Zusatzblatt (Perigon)'!O506)</f>
        <v/>
      </c>
      <c r="M511" s="95" t="str">
        <f>IF(ISBLANK('Zusatzblatt (Perigon)'!R506),"",'Zusatzblatt (Perigon)'!R506)</f>
        <v/>
      </c>
      <c r="N511" s="95" t="str">
        <f>IF(ISBLANK('Zusatzblatt (Perigon)'!P506),"",'Zusatzblatt (Perigon)'!P506)</f>
        <v/>
      </c>
      <c r="O511" s="38" t="str">
        <f>IF($L511="","",VLOOKUP($R511,Tarife!$A$2:$R$599,13,FALSE))</f>
        <v/>
      </c>
      <c r="P511" s="38" t="str">
        <f t="shared" si="7"/>
        <v/>
      </c>
      <c r="R511" s="100" t="str">
        <f>Zusammenzug!$C$25&amp;"-"&amp;Zusammenzug!$A$7&amp;"-"&amp;Leistungen!L511</f>
        <v>2026-Nicht beauftragte Spitex-Organisation-</v>
      </c>
    </row>
    <row r="512" spans="1:18" x14ac:dyDescent="0.2">
      <c r="A512" s="95" t="str">
        <f>IF(ISBLANK('Zusatzblatt (Perigon)'!E507),"",'Zusatzblatt (Perigon)'!E507)</f>
        <v/>
      </c>
      <c r="B512" s="95" t="str">
        <f>IF(ISBLANK('Zusatzblatt (Perigon)'!G507),"",'Zusatzblatt (Perigon)'!G507)</f>
        <v/>
      </c>
      <c r="C512" s="96" t="str">
        <f>IF(ISBLANK('Zusatzblatt (Perigon)'!I507),"",'Zusatzblatt (Perigon)'!I507)</f>
        <v/>
      </c>
      <c r="D512" s="97" t="str">
        <f>IF(ISBLANK('Zusatzblatt (Perigon)'!J507),"",'Zusatzblatt (Perigon)'!J507)</f>
        <v/>
      </c>
      <c r="E512" s="64" t="str">
        <f>IF(ISBLANK('Zusatzblatt (Perigon)'!K507),"",'Zusatzblatt (Perigon)'!K507)</f>
        <v/>
      </c>
      <c r="F512" s="65"/>
      <c r="G512" s="64"/>
      <c r="H512" s="69" t="str">
        <f>IF(ISBLANK('Zusatzblatt (Perigon)'!L507),"",'Zusatzblatt (Perigon)'!L507)</f>
        <v/>
      </c>
      <c r="I512" s="69" t="str">
        <f>IF(ISBLANK('Zusatzblatt (Perigon)'!M507),"",'Zusatzblatt (Perigon)'!M507)</f>
        <v/>
      </c>
      <c r="J512" s="98" t="str">
        <f>IF(ISBLANK('Zusatzblatt (Perigon)'!N507),"",'Zusatzblatt (Perigon)'!N507)</f>
        <v/>
      </c>
      <c r="K512" s="99" t="str">
        <f>IF(ISBLANK('Zusatzblatt (Perigon)'!J507),"",'Zusatzblatt (Perigon)'!T507)</f>
        <v/>
      </c>
      <c r="L512" s="95" t="str">
        <f>IF(ISBLANK('Zusatzblatt (Perigon)'!O507),"",'Zusatzblatt (Perigon)'!O507)</f>
        <v/>
      </c>
      <c r="M512" s="95" t="str">
        <f>IF(ISBLANK('Zusatzblatt (Perigon)'!R507),"",'Zusatzblatt (Perigon)'!R507)</f>
        <v/>
      </c>
      <c r="N512" s="95" t="str">
        <f>IF(ISBLANK('Zusatzblatt (Perigon)'!P507),"",'Zusatzblatt (Perigon)'!P507)</f>
        <v/>
      </c>
      <c r="O512" s="38" t="str">
        <f>IF($L512="","",VLOOKUP($R512,Tarife!$A$2:$R$599,13,FALSE))</f>
        <v/>
      </c>
      <c r="P512" s="38" t="str">
        <f t="shared" si="7"/>
        <v/>
      </c>
      <c r="R512" s="100" t="str">
        <f>Zusammenzug!$C$25&amp;"-"&amp;Zusammenzug!$A$7&amp;"-"&amp;Leistungen!L512</f>
        <v>2026-Nicht beauftragte Spitex-Organisation-</v>
      </c>
    </row>
    <row r="513" spans="1:18" x14ac:dyDescent="0.2">
      <c r="A513" s="95" t="str">
        <f>IF(ISBLANK('Zusatzblatt (Perigon)'!E508),"",'Zusatzblatt (Perigon)'!E508)</f>
        <v/>
      </c>
      <c r="B513" s="95" t="str">
        <f>IF(ISBLANK('Zusatzblatt (Perigon)'!G508),"",'Zusatzblatt (Perigon)'!G508)</f>
        <v/>
      </c>
      <c r="C513" s="96" t="str">
        <f>IF(ISBLANK('Zusatzblatt (Perigon)'!I508),"",'Zusatzblatt (Perigon)'!I508)</f>
        <v/>
      </c>
      <c r="D513" s="97" t="str">
        <f>IF(ISBLANK('Zusatzblatt (Perigon)'!J508),"",'Zusatzblatt (Perigon)'!J508)</f>
        <v/>
      </c>
      <c r="E513" s="64" t="str">
        <f>IF(ISBLANK('Zusatzblatt (Perigon)'!K508),"",'Zusatzblatt (Perigon)'!K508)</f>
        <v/>
      </c>
      <c r="F513" s="65"/>
      <c r="G513" s="64"/>
      <c r="H513" s="69" t="str">
        <f>IF(ISBLANK('Zusatzblatt (Perigon)'!L508),"",'Zusatzblatt (Perigon)'!L508)</f>
        <v/>
      </c>
      <c r="I513" s="69" t="str">
        <f>IF(ISBLANK('Zusatzblatt (Perigon)'!M508),"",'Zusatzblatt (Perigon)'!M508)</f>
        <v/>
      </c>
      <c r="J513" s="98" t="str">
        <f>IF(ISBLANK('Zusatzblatt (Perigon)'!N508),"",'Zusatzblatt (Perigon)'!N508)</f>
        <v/>
      </c>
      <c r="K513" s="99" t="str">
        <f>IF(ISBLANK('Zusatzblatt (Perigon)'!J508),"",'Zusatzblatt (Perigon)'!T508)</f>
        <v/>
      </c>
      <c r="L513" s="95" t="str">
        <f>IF(ISBLANK('Zusatzblatt (Perigon)'!O508),"",'Zusatzblatt (Perigon)'!O508)</f>
        <v/>
      </c>
      <c r="M513" s="95" t="str">
        <f>IF(ISBLANK('Zusatzblatt (Perigon)'!R508),"",'Zusatzblatt (Perigon)'!R508)</f>
        <v/>
      </c>
      <c r="N513" s="95" t="str">
        <f>IF(ISBLANK('Zusatzblatt (Perigon)'!P508),"",'Zusatzblatt (Perigon)'!P508)</f>
        <v/>
      </c>
      <c r="O513" s="38" t="str">
        <f>IF($L513="","",VLOOKUP($R513,Tarife!$A$2:$R$599,13,FALSE))</f>
        <v/>
      </c>
      <c r="P513" s="38" t="str">
        <f t="shared" si="7"/>
        <v/>
      </c>
      <c r="R513" s="100" t="str">
        <f>Zusammenzug!$C$25&amp;"-"&amp;Zusammenzug!$A$7&amp;"-"&amp;Leistungen!L513</f>
        <v>2026-Nicht beauftragte Spitex-Organisation-</v>
      </c>
    </row>
    <row r="514" spans="1:18" x14ac:dyDescent="0.2">
      <c r="A514" s="95" t="str">
        <f>IF(ISBLANK('Zusatzblatt (Perigon)'!E509),"",'Zusatzblatt (Perigon)'!E509)</f>
        <v/>
      </c>
      <c r="B514" s="95" t="str">
        <f>IF(ISBLANK('Zusatzblatt (Perigon)'!G509),"",'Zusatzblatt (Perigon)'!G509)</f>
        <v/>
      </c>
      <c r="C514" s="96" t="str">
        <f>IF(ISBLANK('Zusatzblatt (Perigon)'!I509),"",'Zusatzblatt (Perigon)'!I509)</f>
        <v/>
      </c>
      <c r="D514" s="97" t="str">
        <f>IF(ISBLANK('Zusatzblatt (Perigon)'!J509),"",'Zusatzblatt (Perigon)'!J509)</f>
        <v/>
      </c>
      <c r="E514" s="64" t="str">
        <f>IF(ISBLANK('Zusatzblatt (Perigon)'!K509),"",'Zusatzblatt (Perigon)'!K509)</f>
        <v/>
      </c>
      <c r="F514" s="65"/>
      <c r="G514" s="64"/>
      <c r="H514" s="69" t="str">
        <f>IF(ISBLANK('Zusatzblatt (Perigon)'!L509),"",'Zusatzblatt (Perigon)'!L509)</f>
        <v/>
      </c>
      <c r="I514" s="69" t="str">
        <f>IF(ISBLANK('Zusatzblatt (Perigon)'!M509),"",'Zusatzblatt (Perigon)'!M509)</f>
        <v/>
      </c>
      <c r="J514" s="98" t="str">
        <f>IF(ISBLANK('Zusatzblatt (Perigon)'!N509),"",'Zusatzblatt (Perigon)'!N509)</f>
        <v/>
      </c>
      <c r="K514" s="99" t="str">
        <f>IF(ISBLANK('Zusatzblatt (Perigon)'!J509),"",'Zusatzblatt (Perigon)'!T509)</f>
        <v/>
      </c>
      <c r="L514" s="95" t="str">
        <f>IF(ISBLANK('Zusatzblatt (Perigon)'!O509),"",'Zusatzblatt (Perigon)'!O509)</f>
        <v/>
      </c>
      <c r="M514" s="95" t="str">
        <f>IF(ISBLANK('Zusatzblatt (Perigon)'!R509),"",'Zusatzblatt (Perigon)'!R509)</f>
        <v/>
      </c>
      <c r="N514" s="95" t="str">
        <f>IF(ISBLANK('Zusatzblatt (Perigon)'!P509),"",'Zusatzblatt (Perigon)'!P509)</f>
        <v/>
      </c>
      <c r="O514" s="38" t="str">
        <f>IF($L514="","",VLOOKUP($R514,Tarife!$A$2:$R$599,13,FALSE))</f>
        <v/>
      </c>
      <c r="P514" s="38" t="str">
        <f t="shared" si="7"/>
        <v/>
      </c>
      <c r="R514" s="100" t="str">
        <f>Zusammenzug!$C$25&amp;"-"&amp;Zusammenzug!$A$7&amp;"-"&amp;Leistungen!L514</f>
        <v>2026-Nicht beauftragte Spitex-Organisation-</v>
      </c>
    </row>
    <row r="515" spans="1:18" x14ac:dyDescent="0.2">
      <c r="A515" s="95" t="str">
        <f>IF(ISBLANK('Zusatzblatt (Perigon)'!E510),"",'Zusatzblatt (Perigon)'!E510)</f>
        <v/>
      </c>
      <c r="B515" s="95" t="str">
        <f>IF(ISBLANK('Zusatzblatt (Perigon)'!G510),"",'Zusatzblatt (Perigon)'!G510)</f>
        <v/>
      </c>
      <c r="C515" s="96" t="str">
        <f>IF(ISBLANK('Zusatzblatt (Perigon)'!I510),"",'Zusatzblatt (Perigon)'!I510)</f>
        <v/>
      </c>
      <c r="D515" s="97" t="str">
        <f>IF(ISBLANK('Zusatzblatt (Perigon)'!J510),"",'Zusatzblatt (Perigon)'!J510)</f>
        <v/>
      </c>
      <c r="E515" s="64" t="str">
        <f>IF(ISBLANK('Zusatzblatt (Perigon)'!K510),"",'Zusatzblatt (Perigon)'!K510)</f>
        <v/>
      </c>
      <c r="F515" s="65"/>
      <c r="G515" s="64"/>
      <c r="H515" s="69" t="str">
        <f>IF(ISBLANK('Zusatzblatt (Perigon)'!L510),"",'Zusatzblatt (Perigon)'!L510)</f>
        <v/>
      </c>
      <c r="I515" s="69" t="str">
        <f>IF(ISBLANK('Zusatzblatt (Perigon)'!M510),"",'Zusatzblatt (Perigon)'!M510)</f>
        <v/>
      </c>
      <c r="J515" s="98" t="str">
        <f>IF(ISBLANK('Zusatzblatt (Perigon)'!N510),"",'Zusatzblatt (Perigon)'!N510)</f>
        <v/>
      </c>
      <c r="K515" s="99" t="str">
        <f>IF(ISBLANK('Zusatzblatt (Perigon)'!J510),"",'Zusatzblatt (Perigon)'!T510)</f>
        <v/>
      </c>
      <c r="L515" s="95" t="str">
        <f>IF(ISBLANK('Zusatzblatt (Perigon)'!O510),"",'Zusatzblatt (Perigon)'!O510)</f>
        <v/>
      </c>
      <c r="M515" s="95" t="str">
        <f>IF(ISBLANK('Zusatzblatt (Perigon)'!R510),"",'Zusatzblatt (Perigon)'!R510)</f>
        <v/>
      </c>
      <c r="N515" s="95" t="str">
        <f>IF(ISBLANK('Zusatzblatt (Perigon)'!P510),"",'Zusatzblatt (Perigon)'!P510)</f>
        <v/>
      </c>
      <c r="O515" s="38" t="str">
        <f>IF($L515="","",VLOOKUP($R515,Tarife!$A$2:$R$599,13,FALSE))</f>
        <v/>
      </c>
      <c r="P515" s="38" t="str">
        <f t="shared" si="7"/>
        <v/>
      </c>
      <c r="R515" s="100" t="str">
        <f>Zusammenzug!$C$25&amp;"-"&amp;Zusammenzug!$A$7&amp;"-"&amp;Leistungen!L515</f>
        <v>2026-Nicht beauftragte Spitex-Organisation-</v>
      </c>
    </row>
    <row r="516" spans="1:18" x14ac:dyDescent="0.2">
      <c r="A516" s="95" t="str">
        <f>IF(ISBLANK('Zusatzblatt (Perigon)'!E511),"",'Zusatzblatt (Perigon)'!E511)</f>
        <v/>
      </c>
      <c r="B516" s="95" t="str">
        <f>IF(ISBLANK('Zusatzblatt (Perigon)'!G511),"",'Zusatzblatt (Perigon)'!G511)</f>
        <v/>
      </c>
      <c r="C516" s="96" t="str">
        <f>IF(ISBLANK('Zusatzblatt (Perigon)'!I511),"",'Zusatzblatt (Perigon)'!I511)</f>
        <v/>
      </c>
      <c r="D516" s="97" t="str">
        <f>IF(ISBLANK('Zusatzblatt (Perigon)'!J511),"",'Zusatzblatt (Perigon)'!J511)</f>
        <v/>
      </c>
      <c r="E516" s="64" t="str">
        <f>IF(ISBLANK('Zusatzblatt (Perigon)'!K511),"",'Zusatzblatt (Perigon)'!K511)</f>
        <v/>
      </c>
      <c r="F516" s="65"/>
      <c r="G516" s="64"/>
      <c r="H516" s="69" t="str">
        <f>IF(ISBLANK('Zusatzblatt (Perigon)'!L511),"",'Zusatzblatt (Perigon)'!L511)</f>
        <v/>
      </c>
      <c r="I516" s="69" t="str">
        <f>IF(ISBLANK('Zusatzblatt (Perigon)'!M511),"",'Zusatzblatt (Perigon)'!M511)</f>
        <v/>
      </c>
      <c r="J516" s="98" t="str">
        <f>IF(ISBLANK('Zusatzblatt (Perigon)'!N511),"",'Zusatzblatt (Perigon)'!N511)</f>
        <v/>
      </c>
      <c r="K516" s="99" t="str">
        <f>IF(ISBLANK('Zusatzblatt (Perigon)'!J511),"",'Zusatzblatt (Perigon)'!T511)</f>
        <v/>
      </c>
      <c r="L516" s="95" t="str">
        <f>IF(ISBLANK('Zusatzblatt (Perigon)'!O511),"",'Zusatzblatt (Perigon)'!O511)</f>
        <v/>
      </c>
      <c r="M516" s="95" t="str">
        <f>IF(ISBLANK('Zusatzblatt (Perigon)'!R511),"",'Zusatzblatt (Perigon)'!R511)</f>
        <v/>
      </c>
      <c r="N516" s="95" t="str">
        <f>IF(ISBLANK('Zusatzblatt (Perigon)'!P511),"",'Zusatzblatt (Perigon)'!P511)</f>
        <v/>
      </c>
      <c r="O516" s="38" t="str">
        <f>IF($L516="","",VLOOKUP($R516,Tarife!$A$2:$R$599,13,FALSE))</f>
        <v/>
      </c>
      <c r="P516" s="38" t="str">
        <f t="shared" si="7"/>
        <v/>
      </c>
      <c r="R516" s="100" t="str">
        <f>Zusammenzug!$C$25&amp;"-"&amp;Zusammenzug!$A$7&amp;"-"&amp;Leistungen!L516</f>
        <v>2026-Nicht beauftragte Spitex-Organisation-</v>
      </c>
    </row>
    <row r="517" spans="1:18" x14ac:dyDescent="0.2">
      <c r="A517" s="95" t="str">
        <f>IF(ISBLANK('Zusatzblatt (Perigon)'!E512),"",'Zusatzblatt (Perigon)'!E512)</f>
        <v/>
      </c>
      <c r="B517" s="95" t="str">
        <f>IF(ISBLANK('Zusatzblatt (Perigon)'!G512),"",'Zusatzblatt (Perigon)'!G512)</f>
        <v/>
      </c>
      <c r="C517" s="96" t="str">
        <f>IF(ISBLANK('Zusatzblatt (Perigon)'!I512),"",'Zusatzblatt (Perigon)'!I512)</f>
        <v/>
      </c>
      <c r="D517" s="97" t="str">
        <f>IF(ISBLANK('Zusatzblatt (Perigon)'!J512),"",'Zusatzblatt (Perigon)'!J512)</f>
        <v/>
      </c>
      <c r="E517" s="64" t="str">
        <f>IF(ISBLANK('Zusatzblatt (Perigon)'!K512),"",'Zusatzblatt (Perigon)'!K512)</f>
        <v/>
      </c>
      <c r="F517" s="65"/>
      <c r="G517" s="64"/>
      <c r="H517" s="69" t="str">
        <f>IF(ISBLANK('Zusatzblatt (Perigon)'!L512),"",'Zusatzblatt (Perigon)'!L512)</f>
        <v/>
      </c>
      <c r="I517" s="69" t="str">
        <f>IF(ISBLANK('Zusatzblatt (Perigon)'!M512),"",'Zusatzblatt (Perigon)'!M512)</f>
        <v/>
      </c>
      <c r="J517" s="98" t="str">
        <f>IF(ISBLANK('Zusatzblatt (Perigon)'!N512),"",'Zusatzblatt (Perigon)'!N512)</f>
        <v/>
      </c>
      <c r="K517" s="99" t="str">
        <f>IF(ISBLANK('Zusatzblatt (Perigon)'!J512),"",'Zusatzblatt (Perigon)'!T512)</f>
        <v/>
      </c>
      <c r="L517" s="95" t="str">
        <f>IF(ISBLANK('Zusatzblatt (Perigon)'!O512),"",'Zusatzblatt (Perigon)'!O512)</f>
        <v/>
      </c>
      <c r="M517" s="95" t="str">
        <f>IF(ISBLANK('Zusatzblatt (Perigon)'!R512),"",'Zusatzblatt (Perigon)'!R512)</f>
        <v/>
      </c>
      <c r="N517" s="95" t="str">
        <f>IF(ISBLANK('Zusatzblatt (Perigon)'!P512),"",'Zusatzblatt (Perigon)'!P512)</f>
        <v/>
      </c>
      <c r="O517" s="38" t="str">
        <f>IF($L517="","",VLOOKUP($R517,Tarife!$A$2:$R$599,13,FALSE))</f>
        <v/>
      </c>
      <c r="P517" s="38" t="str">
        <f t="shared" si="7"/>
        <v/>
      </c>
      <c r="R517" s="100" t="str">
        <f>Zusammenzug!$C$25&amp;"-"&amp;Zusammenzug!$A$7&amp;"-"&amp;Leistungen!L517</f>
        <v>2026-Nicht beauftragte Spitex-Organisation-</v>
      </c>
    </row>
    <row r="518" spans="1:18" x14ac:dyDescent="0.2">
      <c r="A518" s="95" t="str">
        <f>IF(ISBLANK('Zusatzblatt (Perigon)'!E513),"",'Zusatzblatt (Perigon)'!E513)</f>
        <v/>
      </c>
      <c r="B518" s="95" t="str">
        <f>IF(ISBLANK('Zusatzblatt (Perigon)'!G513),"",'Zusatzblatt (Perigon)'!G513)</f>
        <v/>
      </c>
      <c r="C518" s="96" t="str">
        <f>IF(ISBLANK('Zusatzblatt (Perigon)'!I513),"",'Zusatzblatt (Perigon)'!I513)</f>
        <v/>
      </c>
      <c r="D518" s="97" t="str">
        <f>IF(ISBLANK('Zusatzblatt (Perigon)'!J513),"",'Zusatzblatt (Perigon)'!J513)</f>
        <v/>
      </c>
      <c r="E518" s="64" t="str">
        <f>IF(ISBLANK('Zusatzblatt (Perigon)'!K513),"",'Zusatzblatt (Perigon)'!K513)</f>
        <v/>
      </c>
      <c r="F518" s="65"/>
      <c r="G518" s="64"/>
      <c r="H518" s="69" t="str">
        <f>IF(ISBLANK('Zusatzblatt (Perigon)'!L513),"",'Zusatzblatt (Perigon)'!L513)</f>
        <v/>
      </c>
      <c r="I518" s="69" t="str">
        <f>IF(ISBLANK('Zusatzblatt (Perigon)'!M513),"",'Zusatzblatt (Perigon)'!M513)</f>
        <v/>
      </c>
      <c r="J518" s="98" t="str">
        <f>IF(ISBLANK('Zusatzblatt (Perigon)'!N513),"",'Zusatzblatt (Perigon)'!N513)</f>
        <v/>
      </c>
      <c r="K518" s="99" t="str">
        <f>IF(ISBLANK('Zusatzblatt (Perigon)'!J513),"",'Zusatzblatt (Perigon)'!T513)</f>
        <v/>
      </c>
      <c r="L518" s="95" t="str">
        <f>IF(ISBLANK('Zusatzblatt (Perigon)'!O513),"",'Zusatzblatt (Perigon)'!O513)</f>
        <v/>
      </c>
      <c r="M518" s="95" t="str">
        <f>IF(ISBLANK('Zusatzblatt (Perigon)'!R513),"",'Zusatzblatt (Perigon)'!R513)</f>
        <v/>
      </c>
      <c r="N518" s="95" t="str">
        <f>IF(ISBLANK('Zusatzblatt (Perigon)'!P513),"",'Zusatzblatt (Perigon)'!P513)</f>
        <v/>
      </c>
      <c r="O518" s="38" t="str">
        <f>IF($L518="","",VLOOKUP($R518,Tarife!$A$2:$R$599,13,FALSE))</f>
        <v/>
      </c>
      <c r="P518" s="38" t="str">
        <f t="shared" si="7"/>
        <v/>
      </c>
      <c r="R518" s="100" t="str">
        <f>Zusammenzug!$C$25&amp;"-"&amp;Zusammenzug!$A$7&amp;"-"&amp;Leistungen!L518</f>
        <v>2026-Nicht beauftragte Spitex-Organisation-</v>
      </c>
    </row>
    <row r="519" spans="1:18" x14ac:dyDescent="0.2">
      <c r="A519" s="95" t="str">
        <f>IF(ISBLANK('Zusatzblatt (Perigon)'!E514),"",'Zusatzblatt (Perigon)'!E514)</f>
        <v/>
      </c>
      <c r="B519" s="95" t="str">
        <f>IF(ISBLANK('Zusatzblatt (Perigon)'!G514),"",'Zusatzblatt (Perigon)'!G514)</f>
        <v/>
      </c>
      <c r="C519" s="96" t="str">
        <f>IF(ISBLANK('Zusatzblatt (Perigon)'!I514),"",'Zusatzblatt (Perigon)'!I514)</f>
        <v/>
      </c>
      <c r="D519" s="97" t="str">
        <f>IF(ISBLANK('Zusatzblatt (Perigon)'!J514),"",'Zusatzblatt (Perigon)'!J514)</f>
        <v/>
      </c>
      <c r="E519" s="64" t="str">
        <f>IF(ISBLANK('Zusatzblatt (Perigon)'!K514),"",'Zusatzblatt (Perigon)'!K514)</f>
        <v/>
      </c>
      <c r="F519" s="65"/>
      <c r="G519" s="64"/>
      <c r="H519" s="69" t="str">
        <f>IF(ISBLANK('Zusatzblatt (Perigon)'!L514),"",'Zusatzblatt (Perigon)'!L514)</f>
        <v/>
      </c>
      <c r="I519" s="69" t="str">
        <f>IF(ISBLANK('Zusatzblatt (Perigon)'!M514),"",'Zusatzblatt (Perigon)'!M514)</f>
        <v/>
      </c>
      <c r="J519" s="98" t="str">
        <f>IF(ISBLANK('Zusatzblatt (Perigon)'!N514),"",'Zusatzblatt (Perigon)'!N514)</f>
        <v/>
      </c>
      <c r="K519" s="99" t="str">
        <f>IF(ISBLANK('Zusatzblatt (Perigon)'!J514),"",'Zusatzblatt (Perigon)'!T514)</f>
        <v/>
      </c>
      <c r="L519" s="95" t="str">
        <f>IF(ISBLANK('Zusatzblatt (Perigon)'!O514),"",'Zusatzblatt (Perigon)'!O514)</f>
        <v/>
      </c>
      <c r="M519" s="95" t="str">
        <f>IF(ISBLANK('Zusatzblatt (Perigon)'!R514),"",'Zusatzblatt (Perigon)'!R514)</f>
        <v/>
      </c>
      <c r="N519" s="95" t="str">
        <f>IF(ISBLANK('Zusatzblatt (Perigon)'!P514),"",'Zusatzblatt (Perigon)'!P514)</f>
        <v/>
      </c>
      <c r="O519" s="38" t="str">
        <f>IF($L519="","",VLOOKUP($R519,Tarife!$A$2:$R$599,13,FALSE))</f>
        <v/>
      </c>
      <c r="P519" s="38" t="str">
        <f t="shared" si="7"/>
        <v/>
      </c>
      <c r="R519" s="100" t="str">
        <f>Zusammenzug!$C$25&amp;"-"&amp;Zusammenzug!$A$7&amp;"-"&amp;Leistungen!L519</f>
        <v>2026-Nicht beauftragte Spitex-Organisation-</v>
      </c>
    </row>
    <row r="520" spans="1:18" x14ac:dyDescent="0.2">
      <c r="A520" s="95" t="str">
        <f>IF(ISBLANK('Zusatzblatt (Perigon)'!E515),"",'Zusatzblatt (Perigon)'!E515)</f>
        <v/>
      </c>
      <c r="B520" s="95" t="str">
        <f>IF(ISBLANK('Zusatzblatt (Perigon)'!G515),"",'Zusatzblatt (Perigon)'!G515)</f>
        <v/>
      </c>
      <c r="C520" s="96" t="str">
        <f>IF(ISBLANK('Zusatzblatt (Perigon)'!I515),"",'Zusatzblatt (Perigon)'!I515)</f>
        <v/>
      </c>
      <c r="D520" s="97" t="str">
        <f>IF(ISBLANK('Zusatzblatt (Perigon)'!J515),"",'Zusatzblatt (Perigon)'!J515)</f>
        <v/>
      </c>
      <c r="E520" s="64" t="str">
        <f>IF(ISBLANK('Zusatzblatt (Perigon)'!K515),"",'Zusatzblatt (Perigon)'!K515)</f>
        <v/>
      </c>
      <c r="F520" s="65"/>
      <c r="G520" s="64"/>
      <c r="H520" s="69" t="str">
        <f>IF(ISBLANK('Zusatzblatt (Perigon)'!L515),"",'Zusatzblatt (Perigon)'!L515)</f>
        <v/>
      </c>
      <c r="I520" s="69" t="str">
        <f>IF(ISBLANK('Zusatzblatt (Perigon)'!M515),"",'Zusatzblatt (Perigon)'!M515)</f>
        <v/>
      </c>
      <c r="J520" s="98" t="str">
        <f>IF(ISBLANK('Zusatzblatt (Perigon)'!N515),"",'Zusatzblatt (Perigon)'!N515)</f>
        <v/>
      </c>
      <c r="K520" s="99" t="str">
        <f>IF(ISBLANK('Zusatzblatt (Perigon)'!J515),"",'Zusatzblatt (Perigon)'!T515)</f>
        <v/>
      </c>
      <c r="L520" s="95" t="str">
        <f>IF(ISBLANK('Zusatzblatt (Perigon)'!O515),"",'Zusatzblatt (Perigon)'!O515)</f>
        <v/>
      </c>
      <c r="M520" s="95" t="str">
        <f>IF(ISBLANK('Zusatzblatt (Perigon)'!R515),"",'Zusatzblatt (Perigon)'!R515)</f>
        <v/>
      </c>
      <c r="N520" s="95" t="str">
        <f>IF(ISBLANK('Zusatzblatt (Perigon)'!P515),"",'Zusatzblatt (Perigon)'!P515)</f>
        <v/>
      </c>
      <c r="O520" s="38" t="str">
        <f>IF($L520="","",VLOOKUP($R520,Tarife!$A$2:$R$599,13,FALSE))</f>
        <v/>
      </c>
      <c r="P520" s="38" t="str">
        <f t="shared" ref="P520:P583" si="8">IF(L520="","",IF(AND($L520="Pabe",N520&lt;O520),M520*O520,IF(N520&lt;O520,M520*N520,M520*O520)))</f>
        <v/>
      </c>
      <c r="R520" s="100" t="str">
        <f>Zusammenzug!$C$25&amp;"-"&amp;Zusammenzug!$A$7&amp;"-"&amp;Leistungen!L520</f>
        <v>2026-Nicht beauftragte Spitex-Organisation-</v>
      </c>
    </row>
    <row r="521" spans="1:18" x14ac:dyDescent="0.2">
      <c r="A521" s="95" t="str">
        <f>IF(ISBLANK('Zusatzblatt (Perigon)'!E516),"",'Zusatzblatt (Perigon)'!E516)</f>
        <v/>
      </c>
      <c r="B521" s="95" t="str">
        <f>IF(ISBLANK('Zusatzblatt (Perigon)'!G516),"",'Zusatzblatt (Perigon)'!G516)</f>
        <v/>
      </c>
      <c r="C521" s="96" t="str">
        <f>IF(ISBLANK('Zusatzblatt (Perigon)'!I516),"",'Zusatzblatt (Perigon)'!I516)</f>
        <v/>
      </c>
      <c r="D521" s="97" t="str">
        <f>IF(ISBLANK('Zusatzblatt (Perigon)'!J516),"",'Zusatzblatt (Perigon)'!J516)</f>
        <v/>
      </c>
      <c r="E521" s="64" t="str">
        <f>IF(ISBLANK('Zusatzblatt (Perigon)'!K516),"",'Zusatzblatt (Perigon)'!K516)</f>
        <v/>
      </c>
      <c r="F521" s="65"/>
      <c r="G521" s="64"/>
      <c r="H521" s="69" t="str">
        <f>IF(ISBLANK('Zusatzblatt (Perigon)'!L516),"",'Zusatzblatt (Perigon)'!L516)</f>
        <v/>
      </c>
      <c r="I521" s="69" t="str">
        <f>IF(ISBLANK('Zusatzblatt (Perigon)'!M516),"",'Zusatzblatt (Perigon)'!M516)</f>
        <v/>
      </c>
      <c r="J521" s="98" t="str">
        <f>IF(ISBLANK('Zusatzblatt (Perigon)'!N516),"",'Zusatzblatt (Perigon)'!N516)</f>
        <v/>
      </c>
      <c r="K521" s="99" t="str">
        <f>IF(ISBLANK('Zusatzblatt (Perigon)'!J516),"",'Zusatzblatt (Perigon)'!T516)</f>
        <v/>
      </c>
      <c r="L521" s="95" t="str">
        <f>IF(ISBLANK('Zusatzblatt (Perigon)'!O516),"",'Zusatzblatt (Perigon)'!O516)</f>
        <v/>
      </c>
      <c r="M521" s="95" t="str">
        <f>IF(ISBLANK('Zusatzblatt (Perigon)'!R516),"",'Zusatzblatt (Perigon)'!R516)</f>
        <v/>
      </c>
      <c r="N521" s="95" t="str">
        <f>IF(ISBLANK('Zusatzblatt (Perigon)'!P516),"",'Zusatzblatt (Perigon)'!P516)</f>
        <v/>
      </c>
      <c r="O521" s="38" t="str">
        <f>IF($L521="","",VLOOKUP($R521,Tarife!$A$2:$R$599,13,FALSE))</f>
        <v/>
      </c>
      <c r="P521" s="38" t="str">
        <f t="shared" si="8"/>
        <v/>
      </c>
      <c r="R521" s="100" t="str">
        <f>Zusammenzug!$C$25&amp;"-"&amp;Zusammenzug!$A$7&amp;"-"&amp;Leistungen!L521</f>
        <v>2026-Nicht beauftragte Spitex-Organisation-</v>
      </c>
    </row>
    <row r="522" spans="1:18" x14ac:dyDescent="0.2">
      <c r="A522" s="95" t="str">
        <f>IF(ISBLANK('Zusatzblatt (Perigon)'!E517),"",'Zusatzblatt (Perigon)'!E517)</f>
        <v/>
      </c>
      <c r="B522" s="95" t="str">
        <f>IF(ISBLANK('Zusatzblatt (Perigon)'!G517),"",'Zusatzblatt (Perigon)'!G517)</f>
        <v/>
      </c>
      <c r="C522" s="96" t="str">
        <f>IF(ISBLANK('Zusatzblatt (Perigon)'!I517),"",'Zusatzblatt (Perigon)'!I517)</f>
        <v/>
      </c>
      <c r="D522" s="97" t="str">
        <f>IF(ISBLANK('Zusatzblatt (Perigon)'!J517),"",'Zusatzblatt (Perigon)'!J517)</f>
        <v/>
      </c>
      <c r="E522" s="64" t="str">
        <f>IF(ISBLANK('Zusatzblatt (Perigon)'!K517),"",'Zusatzblatt (Perigon)'!K517)</f>
        <v/>
      </c>
      <c r="F522" s="65"/>
      <c r="G522" s="64"/>
      <c r="H522" s="69" t="str">
        <f>IF(ISBLANK('Zusatzblatt (Perigon)'!L517),"",'Zusatzblatt (Perigon)'!L517)</f>
        <v/>
      </c>
      <c r="I522" s="69" t="str">
        <f>IF(ISBLANK('Zusatzblatt (Perigon)'!M517),"",'Zusatzblatt (Perigon)'!M517)</f>
        <v/>
      </c>
      <c r="J522" s="98" t="str">
        <f>IF(ISBLANK('Zusatzblatt (Perigon)'!N517),"",'Zusatzblatt (Perigon)'!N517)</f>
        <v/>
      </c>
      <c r="K522" s="99" t="str">
        <f>IF(ISBLANK('Zusatzblatt (Perigon)'!J517),"",'Zusatzblatt (Perigon)'!T517)</f>
        <v/>
      </c>
      <c r="L522" s="95" t="str">
        <f>IF(ISBLANK('Zusatzblatt (Perigon)'!O517),"",'Zusatzblatt (Perigon)'!O517)</f>
        <v/>
      </c>
      <c r="M522" s="95" t="str">
        <f>IF(ISBLANK('Zusatzblatt (Perigon)'!R517),"",'Zusatzblatt (Perigon)'!R517)</f>
        <v/>
      </c>
      <c r="N522" s="95" t="str">
        <f>IF(ISBLANK('Zusatzblatt (Perigon)'!P517),"",'Zusatzblatt (Perigon)'!P517)</f>
        <v/>
      </c>
      <c r="O522" s="38" t="str">
        <f>IF($L522="","",VLOOKUP($R522,Tarife!$A$2:$R$599,13,FALSE))</f>
        <v/>
      </c>
      <c r="P522" s="38" t="str">
        <f t="shared" si="8"/>
        <v/>
      </c>
      <c r="R522" s="100" t="str">
        <f>Zusammenzug!$C$25&amp;"-"&amp;Zusammenzug!$A$7&amp;"-"&amp;Leistungen!L522</f>
        <v>2026-Nicht beauftragte Spitex-Organisation-</v>
      </c>
    </row>
    <row r="523" spans="1:18" x14ac:dyDescent="0.2">
      <c r="A523" s="95" t="str">
        <f>IF(ISBLANK('Zusatzblatt (Perigon)'!E518),"",'Zusatzblatt (Perigon)'!E518)</f>
        <v/>
      </c>
      <c r="B523" s="95" t="str">
        <f>IF(ISBLANK('Zusatzblatt (Perigon)'!G518),"",'Zusatzblatt (Perigon)'!G518)</f>
        <v/>
      </c>
      <c r="C523" s="96" t="str">
        <f>IF(ISBLANK('Zusatzblatt (Perigon)'!I518),"",'Zusatzblatt (Perigon)'!I518)</f>
        <v/>
      </c>
      <c r="D523" s="97" t="str">
        <f>IF(ISBLANK('Zusatzblatt (Perigon)'!J518),"",'Zusatzblatt (Perigon)'!J518)</f>
        <v/>
      </c>
      <c r="E523" s="64" t="str">
        <f>IF(ISBLANK('Zusatzblatt (Perigon)'!K518),"",'Zusatzblatt (Perigon)'!K518)</f>
        <v/>
      </c>
      <c r="F523" s="65"/>
      <c r="G523" s="64"/>
      <c r="H523" s="69" t="str">
        <f>IF(ISBLANK('Zusatzblatt (Perigon)'!L518),"",'Zusatzblatt (Perigon)'!L518)</f>
        <v/>
      </c>
      <c r="I523" s="69" t="str">
        <f>IF(ISBLANK('Zusatzblatt (Perigon)'!M518),"",'Zusatzblatt (Perigon)'!M518)</f>
        <v/>
      </c>
      <c r="J523" s="98" t="str">
        <f>IF(ISBLANK('Zusatzblatt (Perigon)'!N518),"",'Zusatzblatt (Perigon)'!N518)</f>
        <v/>
      </c>
      <c r="K523" s="99" t="str">
        <f>IF(ISBLANK('Zusatzblatt (Perigon)'!J518),"",'Zusatzblatt (Perigon)'!T518)</f>
        <v/>
      </c>
      <c r="L523" s="95" t="str">
        <f>IF(ISBLANK('Zusatzblatt (Perigon)'!O518),"",'Zusatzblatt (Perigon)'!O518)</f>
        <v/>
      </c>
      <c r="M523" s="95" t="str">
        <f>IF(ISBLANK('Zusatzblatt (Perigon)'!R518),"",'Zusatzblatt (Perigon)'!R518)</f>
        <v/>
      </c>
      <c r="N523" s="95" t="str">
        <f>IF(ISBLANK('Zusatzblatt (Perigon)'!P518),"",'Zusatzblatt (Perigon)'!P518)</f>
        <v/>
      </c>
      <c r="O523" s="38" t="str">
        <f>IF($L523="","",VLOOKUP($R523,Tarife!$A$2:$R$599,13,FALSE))</f>
        <v/>
      </c>
      <c r="P523" s="38" t="str">
        <f t="shared" si="8"/>
        <v/>
      </c>
      <c r="R523" s="100" t="str">
        <f>Zusammenzug!$C$25&amp;"-"&amp;Zusammenzug!$A$7&amp;"-"&amp;Leistungen!L523</f>
        <v>2026-Nicht beauftragte Spitex-Organisation-</v>
      </c>
    </row>
    <row r="524" spans="1:18" x14ac:dyDescent="0.2">
      <c r="A524" s="95" t="str">
        <f>IF(ISBLANK('Zusatzblatt (Perigon)'!E519),"",'Zusatzblatt (Perigon)'!E519)</f>
        <v/>
      </c>
      <c r="B524" s="95" t="str">
        <f>IF(ISBLANK('Zusatzblatt (Perigon)'!G519),"",'Zusatzblatt (Perigon)'!G519)</f>
        <v/>
      </c>
      <c r="C524" s="96" t="str">
        <f>IF(ISBLANK('Zusatzblatt (Perigon)'!I519),"",'Zusatzblatt (Perigon)'!I519)</f>
        <v/>
      </c>
      <c r="D524" s="97" t="str">
        <f>IF(ISBLANK('Zusatzblatt (Perigon)'!J519),"",'Zusatzblatt (Perigon)'!J519)</f>
        <v/>
      </c>
      <c r="E524" s="64" t="str">
        <f>IF(ISBLANK('Zusatzblatt (Perigon)'!K519),"",'Zusatzblatt (Perigon)'!K519)</f>
        <v/>
      </c>
      <c r="F524" s="65"/>
      <c r="G524" s="64"/>
      <c r="H524" s="69" t="str">
        <f>IF(ISBLANK('Zusatzblatt (Perigon)'!L519),"",'Zusatzblatt (Perigon)'!L519)</f>
        <v/>
      </c>
      <c r="I524" s="69" t="str">
        <f>IF(ISBLANK('Zusatzblatt (Perigon)'!M519),"",'Zusatzblatt (Perigon)'!M519)</f>
        <v/>
      </c>
      <c r="J524" s="98" t="str">
        <f>IF(ISBLANK('Zusatzblatt (Perigon)'!N519),"",'Zusatzblatt (Perigon)'!N519)</f>
        <v/>
      </c>
      <c r="K524" s="99" t="str">
        <f>IF(ISBLANK('Zusatzblatt (Perigon)'!J519),"",'Zusatzblatt (Perigon)'!T519)</f>
        <v/>
      </c>
      <c r="L524" s="95" t="str">
        <f>IF(ISBLANK('Zusatzblatt (Perigon)'!O519),"",'Zusatzblatt (Perigon)'!O519)</f>
        <v/>
      </c>
      <c r="M524" s="95" t="str">
        <f>IF(ISBLANK('Zusatzblatt (Perigon)'!R519),"",'Zusatzblatt (Perigon)'!R519)</f>
        <v/>
      </c>
      <c r="N524" s="95" t="str">
        <f>IF(ISBLANK('Zusatzblatt (Perigon)'!P519),"",'Zusatzblatt (Perigon)'!P519)</f>
        <v/>
      </c>
      <c r="O524" s="38" t="str">
        <f>IF($L524="","",VLOOKUP($R524,Tarife!$A$2:$R$599,13,FALSE))</f>
        <v/>
      </c>
      <c r="P524" s="38" t="str">
        <f t="shared" si="8"/>
        <v/>
      </c>
      <c r="R524" s="100" t="str">
        <f>Zusammenzug!$C$25&amp;"-"&amp;Zusammenzug!$A$7&amp;"-"&amp;Leistungen!L524</f>
        <v>2026-Nicht beauftragte Spitex-Organisation-</v>
      </c>
    </row>
    <row r="525" spans="1:18" x14ac:dyDescent="0.2">
      <c r="A525" s="95" t="str">
        <f>IF(ISBLANK('Zusatzblatt (Perigon)'!E520),"",'Zusatzblatt (Perigon)'!E520)</f>
        <v/>
      </c>
      <c r="B525" s="95" t="str">
        <f>IF(ISBLANK('Zusatzblatt (Perigon)'!G520),"",'Zusatzblatt (Perigon)'!G520)</f>
        <v/>
      </c>
      <c r="C525" s="96" t="str">
        <f>IF(ISBLANK('Zusatzblatt (Perigon)'!I520),"",'Zusatzblatt (Perigon)'!I520)</f>
        <v/>
      </c>
      <c r="D525" s="97" t="str">
        <f>IF(ISBLANK('Zusatzblatt (Perigon)'!J520),"",'Zusatzblatt (Perigon)'!J520)</f>
        <v/>
      </c>
      <c r="E525" s="64" t="str">
        <f>IF(ISBLANK('Zusatzblatt (Perigon)'!K520),"",'Zusatzblatt (Perigon)'!K520)</f>
        <v/>
      </c>
      <c r="F525" s="65"/>
      <c r="G525" s="64"/>
      <c r="H525" s="69" t="str">
        <f>IF(ISBLANK('Zusatzblatt (Perigon)'!L520),"",'Zusatzblatt (Perigon)'!L520)</f>
        <v/>
      </c>
      <c r="I525" s="69" t="str">
        <f>IF(ISBLANK('Zusatzblatt (Perigon)'!M520),"",'Zusatzblatt (Perigon)'!M520)</f>
        <v/>
      </c>
      <c r="J525" s="98" t="str">
        <f>IF(ISBLANK('Zusatzblatt (Perigon)'!N520),"",'Zusatzblatt (Perigon)'!N520)</f>
        <v/>
      </c>
      <c r="K525" s="99" t="str">
        <f>IF(ISBLANK('Zusatzblatt (Perigon)'!J520),"",'Zusatzblatt (Perigon)'!T520)</f>
        <v/>
      </c>
      <c r="L525" s="95" t="str">
        <f>IF(ISBLANK('Zusatzblatt (Perigon)'!O520),"",'Zusatzblatt (Perigon)'!O520)</f>
        <v/>
      </c>
      <c r="M525" s="95" t="str">
        <f>IF(ISBLANK('Zusatzblatt (Perigon)'!R520),"",'Zusatzblatt (Perigon)'!R520)</f>
        <v/>
      </c>
      <c r="N525" s="95" t="str">
        <f>IF(ISBLANK('Zusatzblatt (Perigon)'!P520),"",'Zusatzblatt (Perigon)'!P520)</f>
        <v/>
      </c>
      <c r="O525" s="38" t="str">
        <f>IF($L525="","",VLOOKUP($R525,Tarife!$A$2:$R$599,13,FALSE))</f>
        <v/>
      </c>
      <c r="P525" s="38" t="str">
        <f t="shared" si="8"/>
        <v/>
      </c>
      <c r="R525" s="100" t="str">
        <f>Zusammenzug!$C$25&amp;"-"&amp;Zusammenzug!$A$7&amp;"-"&amp;Leistungen!L525</f>
        <v>2026-Nicht beauftragte Spitex-Organisation-</v>
      </c>
    </row>
    <row r="526" spans="1:18" x14ac:dyDescent="0.2">
      <c r="A526" s="95" t="str">
        <f>IF(ISBLANK('Zusatzblatt (Perigon)'!E521),"",'Zusatzblatt (Perigon)'!E521)</f>
        <v/>
      </c>
      <c r="B526" s="95" t="str">
        <f>IF(ISBLANK('Zusatzblatt (Perigon)'!G521),"",'Zusatzblatt (Perigon)'!G521)</f>
        <v/>
      </c>
      <c r="C526" s="96" t="str">
        <f>IF(ISBLANK('Zusatzblatt (Perigon)'!I521),"",'Zusatzblatt (Perigon)'!I521)</f>
        <v/>
      </c>
      <c r="D526" s="97" t="str">
        <f>IF(ISBLANK('Zusatzblatt (Perigon)'!J521),"",'Zusatzblatt (Perigon)'!J521)</f>
        <v/>
      </c>
      <c r="E526" s="64" t="str">
        <f>IF(ISBLANK('Zusatzblatt (Perigon)'!K521),"",'Zusatzblatt (Perigon)'!K521)</f>
        <v/>
      </c>
      <c r="F526" s="65"/>
      <c r="G526" s="64"/>
      <c r="H526" s="69" t="str">
        <f>IF(ISBLANK('Zusatzblatt (Perigon)'!L521),"",'Zusatzblatt (Perigon)'!L521)</f>
        <v/>
      </c>
      <c r="I526" s="69" t="str">
        <f>IF(ISBLANK('Zusatzblatt (Perigon)'!M521),"",'Zusatzblatt (Perigon)'!M521)</f>
        <v/>
      </c>
      <c r="J526" s="98" t="str">
        <f>IF(ISBLANK('Zusatzblatt (Perigon)'!N521),"",'Zusatzblatt (Perigon)'!N521)</f>
        <v/>
      </c>
      <c r="K526" s="99" t="str">
        <f>IF(ISBLANK('Zusatzblatt (Perigon)'!J521),"",'Zusatzblatt (Perigon)'!T521)</f>
        <v/>
      </c>
      <c r="L526" s="95" t="str">
        <f>IF(ISBLANK('Zusatzblatt (Perigon)'!O521),"",'Zusatzblatt (Perigon)'!O521)</f>
        <v/>
      </c>
      <c r="M526" s="95" t="str">
        <f>IF(ISBLANK('Zusatzblatt (Perigon)'!R521),"",'Zusatzblatt (Perigon)'!R521)</f>
        <v/>
      </c>
      <c r="N526" s="95" t="str">
        <f>IF(ISBLANK('Zusatzblatt (Perigon)'!P521),"",'Zusatzblatt (Perigon)'!P521)</f>
        <v/>
      </c>
      <c r="O526" s="38" t="str">
        <f>IF($L526="","",VLOOKUP($R526,Tarife!$A$2:$R$599,13,FALSE))</f>
        <v/>
      </c>
      <c r="P526" s="38" t="str">
        <f t="shared" si="8"/>
        <v/>
      </c>
      <c r="R526" s="100" t="str">
        <f>Zusammenzug!$C$25&amp;"-"&amp;Zusammenzug!$A$7&amp;"-"&amp;Leistungen!L526</f>
        <v>2026-Nicht beauftragte Spitex-Organisation-</v>
      </c>
    </row>
    <row r="527" spans="1:18" x14ac:dyDescent="0.2">
      <c r="A527" s="95" t="str">
        <f>IF(ISBLANK('Zusatzblatt (Perigon)'!E522),"",'Zusatzblatt (Perigon)'!E522)</f>
        <v/>
      </c>
      <c r="B527" s="95" t="str">
        <f>IF(ISBLANK('Zusatzblatt (Perigon)'!G522),"",'Zusatzblatt (Perigon)'!G522)</f>
        <v/>
      </c>
      <c r="C527" s="96" t="str">
        <f>IF(ISBLANK('Zusatzblatt (Perigon)'!I522),"",'Zusatzblatt (Perigon)'!I522)</f>
        <v/>
      </c>
      <c r="D527" s="97" t="str">
        <f>IF(ISBLANK('Zusatzblatt (Perigon)'!J522),"",'Zusatzblatt (Perigon)'!J522)</f>
        <v/>
      </c>
      <c r="E527" s="64" t="str">
        <f>IF(ISBLANK('Zusatzblatt (Perigon)'!K522),"",'Zusatzblatt (Perigon)'!K522)</f>
        <v/>
      </c>
      <c r="F527" s="65"/>
      <c r="G527" s="64"/>
      <c r="H527" s="69" t="str">
        <f>IF(ISBLANK('Zusatzblatt (Perigon)'!L522),"",'Zusatzblatt (Perigon)'!L522)</f>
        <v/>
      </c>
      <c r="I527" s="69" t="str">
        <f>IF(ISBLANK('Zusatzblatt (Perigon)'!M522),"",'Zusatzblatt (Perigon)'!M522)</f>
        <v/>
      </c>
      <c r="J527" s="98" t="str">
        <f>IF(ISBLANK('Zusatzblatt (Perigon)'!N522),"",'Zusatzblatt (Perigon)'!N522)</f>
        <v/>
      </c>
      <c r="K527" s="99" t="str">
        <f>IF(ISBLANK('Zusatzblatt (Perigon)'!J522),"",'Zusatzblatt (Perigon)'!T522)</f>
        <v/>
      </c>
      <c r="L527" s="95" t="str">
        <f>IF(ISBLANK('Zusatzblatt (Perigon)'!O522),"",'Zusatzblatt (Perigon)'!O522)</f>
        <v/>
      </c>
      <c r="M527" s="95" t="str">
        <f>IF(ISBLANK('Zusatzblatt (Perigon)'!R522),"",'Zusatzblatt (Perigon)'!R522)</f>
        <v/>
      </c>
      <c r="N527" s="95" t="str">
        <f>IF(ISBLANK('Zusatzblatt (Perigon)'!P522),"",'Zusatzblatt (Perigon)'!P522)</f>
        <v/>
      </c>
      <c r="O527" s="38" t="str">
        <f>IF($L527="","",VLOOKUP($R527,Tarife!$A$2:$R$599,13,FALSE))</f>
        <v/>
      </c>
      <c r="P527" s="38" t="str">
        <f t="shared" si="8"/>
        <v/>
      </c>
      <c r="R527" s="100" t="str">
        <f>Zusammenzug!$C$25&amp;"-"&amp;Zusammenzug!$A$7&amp;"-"&amp;Leistungen!L527</f>
        <v>2026-Nicht beauftragte Spitex-Organisation-</v>
      </c>
    </row>
    <row r="528" spans="1:18" x14ac:dyDescent="0.2">
      <c r="A528" s="95" t="str">
        <f>IF(ISBLANK('Zusatzblatt (Perigon)'!E523),"",'Zusatzblatt (Perigon)'!E523)</f>
        <v/>
      </c>
      <c r="B528" s="95" t="str">
        <f>IF(ISBLANK('Zusatzblatt (Perigon)'!G523),"",'Zusatzblatt (Perigon)'!G523)</f>
        <v/>
      </c>
      <c r="C528" s="96" t="str">
        <f>IF(ISBLANK('Zusatzblatt (Perigon)'!I523),"",'Zusatzblatt (Perigon)'!I523)</f>
        <v/>
      </c>
      <c r="D528" s="97" t="str">
        <f>IF(ISBLANK('Zusatzblatt (Perigon)'!J523),"",'Zusatzblatt (Perigon)'!J523)</f>
        <v/>
      </c>
      <c r="E528" s="64" t="str">
        <f>IF(ISBLANK('Zusatzblatt (Perigon)'!K523),"",'Zusatzblatt (Perigon)'!K523)</f>
        <v/>
      </c>
      <c r="F528" s="65"/>
      <c r="G528" s="64"/>
      <c r="H528" s="69" t="str">
        <f>IF(ISBLANK('Zusatzblatt (Perigon)'!L523),"",'Zusatzblatt (Perigon)'!L523)</f>
        <v/>
      </c>
      <c r="I528" s="69" t="str">
        <f>IF(ISBLANK('Zusatzblatt (Perigon)'!M523),"",'Zusatzblatt (Perigon)'!M523)</f>
        <v/>
      </c>
      <c r="J528" s="98" t="str">
        <f>IF(ISBLANK('Zusatzblatt (Perigon)'!N523),"",'Zusatzblatt (Perigon)'!N523)</f>
        <v/>
      </c>
      <c r="K528" s="99" t="str">
        <f>IF(ISBLANK('Zusatzblatt (Perigon)'!J523),"",'Zusatzblatt (Perigon)'!T523)</f>
        <v/>
      </c>
      <c r="L528" s="95" t="str">
        <f>IF(ISBLANK('Zusatzblatt (Perigon)'!O523),"",'Zusatzblatt (Perigon)'!O523)</f>
        <v/>
      </c>
      <c r="M528" s="95" t="str">
        <f>IF(ISBLANK('Zusatzblatt (Perigon)'!R523),"",'Zusatzblatt (Perigon)'!R523)</f>
        <v/>
      </c>
      <c r="N528" s="95" t="str">
        <f>IF(ISBLANK('Zusatzblatt (Perigon)'!P523),"",'Zusatzblatt (Perigon)'!P523)</f>
        <v/>
      </c>
      <c r="O528" s="38" t="str">
        <f>IF($L528="","",VLOOKUP($R528,Tarife!$A$2:$R$599,13,FALSE))</f>
        <v/>
      </c>
      <c r="P528" s="38" t="str">
        <f t="shared" si="8"/>
        <v/>
      </c>
      <c r="R528" s="100" t="str">
        <f>Zusammenzug!$C$25&amp;"-"&amp;Zusammenzug!$A$7&amp;"-"&amp;Leistungen!L528</f>
        <v>2026-Nicht beauftragte Spitex-Organisation-</v>
      </c>
    </row>
    <row r="529" spans="1:18" x14ac:dyDescent="0.2">
      <c r="A529" s="95" t="str">
        <f>IF(ISBLANK('Zusatzblatt (Perigon)'!E524),"",'Zusatzblatt (Perigon)'!E524)</f>
        <v/>
      </c>
      <c r="B529" s="95" t="str">
        <f>IF(ISBLANK('Zusatzblatt (Perigon)'!G524),"",'Zusatzblatt (Perigon)'!G524)</f>
        <v/>
      </c>
      <c r="C529" s="96" t="str">
        <f>IF(ISBLANK('Zusatzblatt (Perigon)'!I524),"",'Zusatzblatt (Perigon)'!I524)</f>
        <v/>
      </c>
      <c r="D529" s="97" t="str">
        <f>IF(ISBLANK('Zusatzblatt (Perigon)'!J524),"",'Zusatzblatt (Perigon)'!J524)</f>
        <v/>
      </c>
      <c r="E529" s="64" t="str">
        <f>IF(ISBLANK('Zusatzblatt (Perigon)'!K524),"",'Zusatzblatt (Perigon)'!K524)</f>
        <v/>
      </c>
      <c r="F529" s="65"/>
      <c r="G529" s="64"/>
      <c r="H529" s="69" t="str">
        <f>IF(ISBLANK('Zusatzblatt (Perigon)'!L524),"",'Zusatzblatt (Perigon)'!L524)</f>
        <v/>
      </c>
      <c r="I529" s="69" t="str">
        <f>IF(ISBLANK('Zusatzblatt (Perigon)'!M524),"",'Zusatzblatt (Perigon)'!M524)</f>
        <v/>
      </c>
      <c r="J529" s="98" t="str">
        <f>IF(ISBLANK('Zusatzblatt (Perigon)'!N524),"",'Zusatzblatt (Perigon)'!N524)</f>
        <v/>
      </c>
      <c r="K529" s="99" t="str">
        <f>IF(ISBLANK('Zusatzblatt (Perigon)'!J524),"",'Zusatzblatt (Perigon)'!T524)</f>
        <v/>
      </c>
      <c r="L529" s="95" t="str">
        <f>IF(ISBLANK('Zusatzblatt (Perigon)'!O524),"",'Zusatzblatt (Perigon)'!O524)</f>
        <v/>
      </c>
      <c r="M529" s="95" t="str">
        <f>IF(ISBLANK('Zusatzblatt (Perigon)'!R524),"",'Zusatzblatt (Perigon)'!R524)</f>
        <v/>
      </c>
      <c r="N529" s="95" t="str">
        <f>IF(ISBLANK('Zusatzblatt (Perigon)'!P524),"",'Zusatzblatt (Perigon)'!P524)</f>
        <v/>
      </c>
      <c r="O529" s="38" t="str">
        <f>IF($L529="","",VLOOKUP($R529,Tarife!$A$2:$R$599,13,FALSE))</f>
        <v/>
      </c>
      <c r="P529" s="38" t="str">
        <f t="shared" si="8"/>
        <v/>
      </c>
      <c r="R529" s="100" t="str">
        <f>Zusammenzug!$C$25&amp;"-"&amp;Zusammenzug!$A$7&amp;"-"&amp;Leistungen!L529</f>
        <v>2026-Nicht beauftragte Spitex-Organisation-</v>
      </c>
    </row>
    <row r="530" spans="1:18" x14ac:dyDescent="0.2">
      <c r="A530" s="95" t="str">
        <f>IF(ISBLANK('Zusatzblatt (Perigon)'!E525),"",'Zusatzblatt (Perigon)'!E525)</f>
        <v/>
      </c>
      <c r="B530" s="95" t="str">
        <f>IF(ISBLANK('Zusatzblatt (Perigon)'!G525),"",'Zusatzblatt (Perigon)'!G525)</f>
        <v/>
      </c>
      <c r="C530" s="96" t="str">
        <f>IF(ISBLANK('Zusatzblatt (Perigon)'!I525),"",'Zusatzblatt (Perigon)'!I525)</f>
        <v/>
      </c>
      <c r="D530" s="97" t="str">
        <f>IF(ISBLANK('Zusatzblatt (Perigon)'!J525),"",'Zusatzblatt (Perigon)'!J525)</f>
        <v/>
      </c>
      <c r="E530" s="64" t="str">
        <f>IF(ISBLANK('Zusatzblatt (Perigon)'!K525),"",'Zusatzblatt (Perigon)'!K525)</f>
        <v/>
      </c>
      <c r="F530" s="65"/>
      <c r="G530" s="64"/>
      <c r="H530" s="69" t="str">
        <f>IF(ISBLANK('Zusatzblatt (Perigon)'!L525),"",'Zusatzblatt (Perigon)'!L525)</f>
        <v/>
      </c>
      <c r="I530" s="69" t="str">
        <f>IF(ISBLANK('Zusatzblatt (Perigon)'!M525),"",'Zusatzblatt (Perigon)'!M525)</f>
        <v/>
      </c>
      <c r="J530" s="98" t="str">
        <f>IF(ISBLANK('Zusatzblatt (Perigon)'!N525),"",'Zusatzblatt (Perigon)'!N525)</f>
        <v/>
      </c>
      <c r="K530" s="99" t="str">
        <f>IF(ISBLANK('Zusatzblatt (Perigon)'!J525),"",'Zusatzblatt (Perigon)'!T525)</f>
        <v/>
      </c>
      <c r="L530" s="95" t="str">
        <f>IF(ISBLANK('Zusatzblatt (Perigon)'!O525),"",'Zusatzblatt (Perigon)'!O525)</f>
        <v/>
      </c>
      <c r="M530" s="95" t="str">
        <f>IF(ISBLANK('Zusatzblatt (Perigon)'!R525),"",'Zusatzblatt (Perigon)'!R525)</f>
        <v/>
      </c>
      <c r="N530" s="95" t="str">
        <f>IF(ISBLANK('Zusatzblatt (Perigon)'!P525),"",'Zusatzblatt (Perigon)'!P525)</f>
        <v/>
      </c>
      <c r="O530" s="38" t="str">
        <f>IF($L530="","",VLOOKUP($R530,Tarife!$A$2:$R$599,13,FALSE))</f>
        <v/>
      </c>
      <c r="P530" s="38" t="str">
        <f t="shared" si="8"/>
        <v/>
      </c>
      <c r="R530" s="100" t="str">
        <f>Zusammenzug!$C$25&amp;"-"&amp;Zusammenzug!$A$7&amp;"-"&amp;Leistungen!L530</f>
        <v>2026-Nicht beauftragte Spitex-Organisation-</v>
      </c>
    </row>
    <row r="531" spans="1:18" x14ac:dyDescent="0.2">
      <c r="A531" s="95" t="str">
        <f>IF(ISBLANK('Zusatzblatt (Perigon)'!E526),"",'Zusatzblatt (Perigon)'!E526)</f>
        <v/>
      </c>
      <c r="B531" s="95" t="str">
        <f>IF(ISBLANK('Zusatzblatt (Perigon)'!G526),"",'Zusatzblatt (Perigon)'!G526)</f>
        <v/>
      </c>
      <c r="C531" s="96" t="str">
        <f>IF(ISBLANK('Zusatzblatt (Perigon)'!I526),"",'Zusatzblatt (Perigon)'!I526)</f>
        <v/>
      </c>
      <c r="D531" s="97" t="str">
        <f>IF(ISBLANK('Zusatzblatt (Perigon)'!J526),"",'Zusatzblatt (Perigon)'!J526)</f>
        <v/>
      </c>
      <c r="E531" s="64" t="str">
        <f>IF(ISBLANK('Zusatzblatt (Perigon)'!K526),"",'Zusatzblatt (Perigon)'!K526)</f>
        <v/>
      </c>
      <c r="F531" s="65"/>
      <c r="G531" s="64"/>
      <c r="H531" s="69" t="str">
        <f>IF(ISBLANK('Zusatzblatt (Perigon)'!L526),"",'Zusatzblatt (Perigon)'!L526)</f>
        <v/>
      </c>
      <c r="I531" s="69" t="str">
        <f>IF(ISBLANK('Zusatzblatt (Perigon)'!M526),"",'Zusatzblatt (Perigon)'!M526)</f>
        <v/>
      </c>
      <c r="J531" s="98" t="str">
        <f>IF(ISBLANK('Zusatzblatt (Perigon)'!N526),"",'Zusatzblatt (Perigon)'!N526)</f>
        <v/>
      </c>
      <c r="K531" s="99" t="str">
        <f>IF(ISBLANK('Zusatzblatt (Perigon)'!J526),"",'Zusatzblatt (Perigon)'!T526)</f>
        <v/>
      </c>
      <c r="L531" s="95" t="str">
        <f>IF(ISBLANK('Zusatzblatt (Perigon)'!O526),"",'Zusatzblatt (Perigon)'!O526)</f>
        <v/>
      </c>
      <c r="M531" s="95" t="str">
        <f>IF(ISBLANK('Zusatzblatt (Perigon)'!R526),"",'Zusatzblatt (Perigon)'!R526)</f>
        <v/>
      </c>
      <c r="N531" s="95" t="str">
        <f>IF(ISBLANK('Zusatzblatt (Perigon)'!P526),"",'Zusatzblatt (Perigon)'!P526)</f>
        <v/>
      </c>
      <c r="O531" s="38" t="str">
        <f>IF($L531="","",VLOOKUP($R531,Tarife!$A$2:$R$599,13,FALSE))</f>
        <v/>
      </c>
      <c r="P531" s="38" t="str">
        <f t="shared" si="8"/>
        <v/>
      </c>
      <c r="R531" s="100" t="str">
        <f>Zusammenzug!$C$25&amp;"-"&amp;Zusammenzug!$A$7&amp;"-"&amp;Leistungen!L531</f>
        <v>2026-Nicht beauftragte Spitex-Organisation-</v>
      </c>
    </row>
    <row r="532" spans="1:18" x14ac:dyDescent="0.2">
      <c r="A532" s="95" t="str">
        <f>IF(ISBLANK('Zusatzblatt (Perigon)'!E527),"",'Zusatzblatt (Perigon)'!E527)</f>
        <v/>
      </c>
      <c r="B532" s="95" t="str">
        <f>IF(ISBLANK('Zusatzblatt (Perigon)'!G527),"",'Zusatzblatt (Perigon)'!G527)</f>
        <v/>
      </c>
      <c r="C532" s="96" t="str">
        <f>IF(ISBLANK('Zusatzblatt (Perigon)'!I527),"",'Zusatzblatt (Perigon)'!I527)</f>
        <v/>
      </c>
      <c r="D532" s="97" t="str">
        <f>IF(ISBLANK('Zusatzblatt (Perigon)'!J527),"",'Zusatzblatt (Perigon)'!J527)</f>
        <v/>
      </c>
      <c r="E532" s="64" t="str">
        <f>IF(ISBLANK('Zusatzblatt (Perigon)'!K527),"",'Zusatzblatt (Perigon)'!K527)</f>
        <v/>
      </c>
      <c r="F532" s="65"/>
      <c r="G532" s="64"/>
      <c r="H532" s="69" t="str">
        <f>IF(ISBLANK('Zusatzblatt (Perigon)'!L527),"",'Zusatzblatt (Perigon)'!L527)</f>
        <v/>
      </c>
      <c r="I532" s="69" t="str">
        <f>IF(ISBLANK('Zusatzblatt (Perigon)'!M527),"",'Zusatzblatt (Perigon)'!M527)</f>
        <v/>
      </c>
      <c r="J532" s="98" t="str">
        <f>IF(ISBLANK('Zusatzblatt (Perigon)'!N527),"",'Zusatzblatt (Perigon)'!N527)</f>
        <v/>
      </c>
      <c r="K532" s="99" t="str">
        <f>IF(ISBLANK('Zusatzblatt (Perigon)'!J527),"",'Zusatzblatt (Perigon)'!T527)</f>
        <v/>
      </c>
      <c r="L532" s="95" t="str">
        <f>IF(ISBLANK('Zusatzblatt (Perigon)'!O527),"",'Zusatzblatt (Perigon)'!O527)</f>
        <v/>
      </c>
      <c r="M532" s="95" t="str">
        <f>IF(ISBLANK('Zusatzblatt (Perigon)'!R527),"",'Zusatzblatt (Perigon)'!R527)</f>
        <v/>
      </c>
      <c r="N532" s="95" t="str">
        <f>IF(ISBLANK('Zusatzblatt (Perigon)'!P527),"",'Zusatzblatt (Perigon)'!P527)</f>
        <v/>
      </c>
      <c r="O532" s="38" t="str">
        <f>IF($L532="","",VLOOKUP($R532,Tarife!$A$2:$R$599,13,FALSE))</f>
        <v/>
      </c>
      <c r="P532" s="38" t="str">
        <f t="shared" si="8"/>
        <v/>
      </c>
      <c r="R532" s="100" t="str">
        <f>Zusammenzug!$C$25&amp;"-"&amp;Zusammenzug!$A$7&amp;"-"&amp;Leistungen!L532</f>
        <v>2026-Nicht beauftragte Spitex-Organisation-</v>
      </c>
    </row>
    <row r="533" spans="1:18" x14ac:dyDescent="0.2">
      <c r="A533" s="95" t="str">
        <f>IF(ISBLANK('Zusatzblatt (Perigon)'!E528),"",'Zusatzblatt (Perigon)'!E528)</f>
        <v/>
      </c>
      <c r="B533" s="95" t="str">
        <f>IF(ISBLANK('Zusatzblatt (Perigon)'!G528),"",'Zusatzblatt (Perigon)'!G528)</f>
        <v/>
      </c>
      <c r="C533" s="96" t="str">
        <f>IF(ISBLANK('Zusatzblatt (Perigon)'!I528),"",'Zusatzblatt (Perigon)'!I528)</f>
        <v/>
      </c>
      <c r="D533" s="97" t="str">
        <f>IF(ISBLANK('Zusatzblatt (Perigon)'!J528),"",'Zusatzblatt (Perigon)'!J528)</f>
        <v/>
      </c>
      <c r="E533" s="64" t="str">
        <f>IF(ISBLANK('Zusatzblatt (Perigon)'!K528),"",'Zusatzblatt (Perigon)'!K528)</f>
        <v/>
      </c>
      <c r="F533" s="65"/>
      <c r="G533" s="64"/>
      <c r="H533" s="69" t="str">
        <f>IF(ISBLANK('Zusatzblatt (Perigon)'!L528),"",'Zusatzblatt (Perigon)'!L528)</f>
        <v/>
      </c>
      <c r="I533" s="69" t="str">
        <f>IF(ISBLANK('Zusatzblatt (Perigon)'!M528),"",'Zusatzblatt (Perigon)'!M528)</f>
        <v/>
      </c>
      <c r="J533" s="98" t="str">
        <f>IF(ISBLANK('Zusatzblatt (Perigon)'!N528),"",'Zusatzblatt (Perigon)'!N528)</f>
        <v/>
      </c>
      <c r="K533" s="99" t="str">
        <f>IF(ISBLANK('Zusatzblatt (Perigon)'!J528),"",'Zusatzblatt (Perigon)'!T528)</f>
        <v/>
      </c>
      <c r="L533" s="95" t="str">
        <f>IF(ISBLANK('Zusatzblatt (Perigon)'!O528),"",'Zusatzblatt (Perigon)'!O528)</f>
        <v/>
      </c>
      <c r="M533" s="95" t="str">
        <f>IF(ISBLANK('Zusatzblatt (Perigon)'!R528),"",'Zusatzblatt (Perigon)'!R528)</f>
        <v/>
      </c>
      <c r="N533" s="95" t="str">
        <f>IF(ISBLANK('Zusatzblatt (Perigon)'!P528),"",'Zusatzblatt (Perigon)'!P528)</f>
        <v/>
      </c>
      <c r="O533" s="38" t="str">
        <f>IF($L533="","",VLOOKUP($R533,Tarife!$A$2:$R$599,13,FALSE))</f>
        <v/>
      </c>
      <c r="P533" s="38" t="str">
        <f t="shared" si="8"/>
        <v/>
      </c>
      <c r="R533" s="100" t="str">
        <f>Zusammenzug!$C$25&amp;"-"&amp;Zusammenzug!$A$7&amp;"-"&amp;Leistungen!L533</f>
        <v>2026-Nicht beauftragte Spitex-Organisation-</v>
      </c>
    </row>
    <row r="534" spans="1:18" x14ac:dyDescent="0.2">
      <c r="A534" s="95" t="str">
        <f>IF(ISBLANK('Zusatzblatt (Perigon)'!E529),"",'Zusatzblatt (Perigon)'!E529)</f>
        <v/>
      </c>
      <c r="B534" s="95" t="str">
        <f>IF(ISBLANK('Zusatzblatt (Perigon)'!G529),"",'Zusatzblatt (Perigon)'!G529)</f>
        <v/>
      </c>
      <c r="C534" s="96" t="str">
        <f>IF(ISBLANK('Zusatzblatt (Perigon)'!I529),"",'Zusatzblatt (Perigon)'!I529)</f>
        <v/>
      </c>
      <c r="D534" s="97" t="str">
        <f>IF(ISBLANK('Zusatzblatt (Perigon)'!J529),"",'Zusatzblatt (Perigon)'!J529)</f>
        <v/>
      </c>
      <c r="E534" s="64" t="str">
        <f>IF(ISBLANK('Zusatzblatt (Perigon)'!K529),"",'Zusatzblatt (Perigon)'!K529)</f>
        <v/>
      </c>
      <c r="F534" s="65"/>
      <c r="G534" s="64"/>
      <c r="H534" s="69" t="str">
        <f>IF(ISBLANK('Zusatzblatt (Perigon)'!L529),"",'Zusatzblatt (Perigon)'!L529)</f>
        <v/>
      </c>
      <c r="I534" s="69" t="str">
        <f>IF(ISBLANK('Zusatzblatt (Perigon)'!M529),"",'Zusatzblatt (Perigon)'!M529)</f>
        <v/>
      </c>
      <c r="J534" s="98" t="str">
        <f>IF(ISBLANK('Zusatzblatt (Perigon)'!N529),"",'Zusatzblatt (Perigon)'!N529)</f>
        <v/>
      </c>
      <c r="K534" s="99" t="str">
        <f>IF(ISBLANK('Zusatzblatt (Perigon)'!J529),"",'Zusatzblatt (Perigon)'!T529)</f>
        <v/>
      </c>
      <c r="L534" s="95" t="str">
        <f>IF(ISBLANK('Zusatzblatt (Perigon)'!O529),"",'Zusatzblatt (Perigon)'!O529)</f>
        <v/>
      </c>
      <c r="M534" s="95" t="str">
        <f>IF(ISBLANK('Zusatzblatt (Perigon)'!R529),"",'Zusatzblatt (Perigon)'!R529)</f>
        <v/>
      </c>
      <c r="N534" s="95" t="str">
        <f>IF(ISBLANK('Zusatzblatt (Perigon)'!P529),"",'Zusatzblatt (Perigon)'!P529)</f>
        <v/>
      </c>
      <c r="O534" s="38" t="str">
        <f>IF($L534="","",VLOOKUP($R534,Tarife!$A$2:$R$599,13,FALSE))</f>
        <v/>
      </c>
      <c r="P534" s="38" t="str">
        <f t="shared" si="8"/>
        <v/>
      </c>
      <c r="R534" s="100" t="str">
        <f>Zusammenzug!$C$25&amp;"-"&amp;Zusammenzug!$A$7&amp;"-"&amp;Leistungen!L534</f>
        <v>2026-Nicht beauftragte Spitex-Organisation-</v>
      </c>
    </row>
    <row r="535" spans="1:18" x14ac:dyDescent="0.2">
      <c r="A535" s="95" t="str">
        <f>IF(ISBLANK('Zusatzblatt (Perigon)'!E530),"",'Zusatzblatt (Perigon)'!E530)</f>
        <v/>
      </c>
      <c r="B535" s="95" t="str">
        <f>IF(ISBLANK('Zusatzblatt (Perigon)'!G530),"",'Zusatzblatt (Perigon)'!G530)</f>
        <v/>
      </c>
      <c r="C535" s="96" t="str">
        <f>IF(ISBLANK('Zusatzblatt (Perigon)'!I530),"",'Zusatzblatt (Perigon)'!I530)</f>
        <v/>
      </c>
      <c r="D535" s="97" t="str">
        <f>IF(ISBLANK('Zusatzblatt (Perigon)'!J530),"",'Zusatzblatt (Perigon)'!J530)</f>
        <v/>
      </c>
      <c r="E535" s="64" t="str">
        <f>IF(ISBLANK('Zusatzblatt (Perigon)'!K530),"",'Zusatzblatt (Perigon)'!K530)</f>
        <v/>
      </c>
      <c r="F535" s="65"/>
      <c r="G535" s="64"/>
      <c r="H535" s="69" t="str">
        <f>IF(ISBLANK('Zusatzblatt (Perigon)'!L530),"",'Zusatzblatt (Perigon)'!L530)</f>
        <v/>
      </c>
      <c r="I535" s="69" t="str">
        <f>IF(ISBLANK('Zusatzblatt (Perigon)'!M530),"",'Zusatzblatt (Perigon)'!M530)</f>
        <v/>
      </c>
      <c r="J535" s="98" t="str">
        <f>IF(ISBLANK('Zusatzblatt (Perigon)'!N530),"",'Zusatzblatt (Perigon)'!N530)</f>
        <v/>
      </c>
      <c r="K535" s="99" t="str">
        <f>IF(ISBLANK('Zusatzblatt (Perigon)'!J530),"",'Zusatzblatt (Perigon)'!T530)</f>
        <v/>
      </c>
      <c r="L535" s="95" t="str">
        <f>IF(ISBLANK('Zusatzblatt (Perigon)'!O530),"",'Zusatzblatt (Perigon)'!O530)</f>
        <v/>
      </c>
      <c r="M535" s="95" t="str">
        <f>IF(ISBLANK('Zusatzblatt (Perigon)'!R530),"",'Zusatzblatt (Perigon)'!R530)</f>
        <v/>
      </c>
      <c r="N535" s="95" t="str">
        <f>IF(ISBLANK('Zusatzblatt (Perigon)'!P530),"",'Zusatzblatt (Perigon)'!P530)</f>
        <v/>
      </c>
      <c r="O535" s="38" t="str">
        <f>IF($L535="","",VLOOKUP($R535,Tarife!$A$2:$R$599,13,FALSE))</f>
        <v/>
      </c>
      <c r="P535" s="38" t="str">
        <f t="shared" si="8"/>
        <v/>
      </c>
      <c r="R535" s="100" t="str">
        <f>Zusammenzug!$C$25&amp;"-"&amp;Zusammenzug!$A$7&amp;"-"&amp;Leistungen!L535</f>
        <v>2026-Nicht beauftragte Spitex-Organisation-</v>
      </c>
    </row>
    <row r="536" spans="1:18" x14ac:dyDescent="0.2">
      <c r="A536" s="95" t="str">
        <f>IF(ISBLANK('Zusatzblatt (Perigon)'!E531),"",'Zusatzblatt (Perigon)'!E531)</f>
        <v/>
      </c>
      <c r="B536" s="95" t="str">
        <f>IF(ISBLANK('Zusatzblatt (Perigon)'!G531),"",'Zusatzblatt (Perigon)'!G531)</f>
        <v/>
      </c>
      <c r="C536" s="96" t="str">
        <f>IF(ISBLANK('Zusatzblatt (Perigon)'!I531),"",'Zusatzblatt (Perigon)'!I531)</f>
        <v/>
      </c>
      <c r="D536" s="97" t="str">
        <f>IF(ISBLANK('Zusatzblatt (Perigon)'!J531),"",'Zusatzblatt (Perigon)'!J531)</f>
        <v/>
      </c>
      <c r="E536" s="64" t="str">
        <f>IF(ISBLANK('Zusatzblatt (Perigon)'!K531),"",'Zusatzblatt (Perigon)'!K531)</f>
        <v/>
      </c>
      <c r="F536" s="65"/>
      <c r="G536" s="64"/>
      <c r="H536" s="69" t="str">
        <f>IF(ISBLANK('Zusatzblatt (Perigon)'!L531),"",'Zusatzblatt (Perigon)'!L531)</f>
        <v/>
      </c>
      <c r="I536" s="69" t="str">
        <f>IF(ISBLANK('Zusatzblatt (Perigon)'!M531),"",'Zusatzblatt (Perigon)'!M531)</f>
        <v/>
      </c>
      <c r="J536" s="98" t="str">
        <f>IF(ISBLANK('Zusatzblatt (Perigon)'!N531),"",'Zusatzblatt (Perigon)'!N531)</f>
        <v/>
      </c>
      <c r="K536" s="99" t="str">
        <f>IF(ISBLANK('Zusatzblatt (Perigon)'!J531),"",'Zusatzblatt (Perigon)'!T531)</f>
        <v/>
      </c>
      <c r="L536" s="95" t="str">
        <f>IF(ISBLANK('Zusatzblatt (Perigon)'!O531),"",'Zusatzblatt (Perigon)'!O531)</f>
        <v/>
      </c>
      <c r="M536" s="95" t="str">
        <f>IF(ISBLANK('Zusatzblatt (Perigon)'!R531),"",'Zusatzblatt (Perigon)'!R531)</f>
        <v/>
      </c>
      <c r="N536" s="95" t="str">
        <f>IF(ISBLANK('Zusatzblatt (Perigon)'!P531),"",'Zusatzblatt (Perigon)'!P531)</f>
        <v/>
      </c>
      <c r="O536" s="38" t="str">
        <f>IF($L536="","",VLOOKUP($R536,Tarife!$A$2:$R$599,13,FALSE))</f>
        <v/>
      </c>
      <c r="P536" s="38" t="str">
        <f t="shared" si="8"/>
        <v/>
      </c>
      <c r="R536" s="100" t="str">
        <f>Zusammenzug!$C$25&amp;"-"&amp;Zusammenzug!$A$7&amp;"-"&amp;Leistungen!L536</f>
        <v>2026-Nicht beauftragte Spitex-Organisation-</v>
      </c>
    </row>
    <row r="537" spans="1:18" x14ac:dyDescent="0.2">
      <c r="A537" s="95" t="str">
        <f>IF(ISBLANK('Zusatzblatt (Perigon)'!E532),"",'Zusatzblatt (Perigon)'!E532)</f>
        <v/>
      </c>
      <c r="B537" s="95" t="str">
        <f>IF(ISBLANK('Zusatzblatt (Perigon)'!G532),"",'Zusatzblatt (Perigon)'!G532)</f>
        <v/>
      </c>
      <c r="C537" s="96" t="str">
        <f>IF(ISBLANK('Zusatzblatt (Perigon)'!I532),"",'Zusatzblatt (Perigon)'!I532)</f>
        <v/>
      </c>
      <c r="D537" s="97" t="str">
        <f>IF(ISBLANK('Zusatzblatt (Perigon)'!J532),"",'Zusatzblatt (Perigon)'!J532)</f>
        <v/>
      </c>
      <c r="E537" s="64" t="str">
        <f>IF(ISBLANK('Zusatzblatt (Perigon)'!K532),"",'Zusatzblatt (Perigon)'!K532)</f>
        <v/>
      </c>
      <c r="F537" s="65"/>
      <c r="G537" s="64"/>
      <c r="H537" s="69" t="str">
        <f>IF(ISBLANK('Zusatzblatt (Perigon)'!L532),"",'Zusatzblatt (Perigon)'!L532)</f>
        <v/>
      </c>
      <c r="I537" s="69" t="str">
        <f>IF(ISBLANK('Zusatzblatt (Perigon)'!M532),"",'Zusatzblatt (Perigon)'!M532)</f>
        <v/>
      </c>
      <c r="J537" s="98" t="str">
        <f>IF(ISBLANK('Zusatzblatt (Perigon)'!N532),"",'Zusatzblatt (Perigon)'!N532)</f>
        <v/>
      </c>
      <c r="K537" s="99" t="str">
        <f>IF(ISBLANK('Zusatzblatt (Perigon)'!J532),"",'Zusatzblatt (Perigon)'!T532)</f>
        <v/>
      </c>
      <c r="L537" s="95" t="str">
        <f>IF(ISBLANK('Zusatzblatt (Perigon)'!O532),"",'Zusatzblatt (Perigon)'!O532)</f>
        <v/>
      </c>
      <c r="M537" s="95" t="str">
        <f>IF(ISBLANK('Zusatzblatt (Perigon)'!R532),"",'Zusatzblatt (Perigon)'!R532)</f>
        <v/>
      </c>
      <c r="N537" s="95" t="str">
        <f>IF(ISBLANK('Zusatzblatt (Perigon)'!P532),"",'Zusatzblatt (Perigon)'!P532)</f>
        <v/>
      </c>
      <c r="O537" s="38" t="str">
        <f>IF($L537="","",VLOOKUP($R537,Tarife!$A$2:$R$599,13,FALSE))</f>
        <v/>
      </c>
      <c r="P537" s="38" t="str">
        <f t="shared" si="8"/>
        <v/>
      </c>
      <c r="R537" s="100" t="str">
        <f>Zusammenzug!$C$25&amp;"-"&amp;Zusammenzug!$A$7&amp;"-"&amp;Leistungen!L537</f>
        <v>2026-Nicht beauftragte Spitex-Organisation-</v>
      </c>
    </row>
    <row r="538" spans="1:18" x14ac:dyDescent="0.2">
      <c r="A538" s="95" t="str">
        <f>IF(ISBLANK('Zusatzblatt (Perigon)'!E533),"",'Zusatzblatt (Perigon)'!E533)</f>
        <v/>
      </c>
      <c r="B538" s="95" t="str">
        <f>IF(ISBLANK('Zusatzblatt (Perigon)'!G533),"",'Zusatzblatt (Perigon)'!G533)</f>
        <v/>
      </c>
      <c r="C538" s="96" t="str">
        <f>IF(ISBLANK('Zusatzblatt (Perigon)'!I533),"",'Zusatzblatt (Perigon)'!I533)</f>
        <v/>
      </c>
      <c r="D538" s="97" t="str">
        <f>IF(ISBLANK('Zusatzblatt (Perigon)'!J533),"",'Zusatzblatt (Perigon)'!J533)</f>
        <v/>
      </c>
      <c r="E538" s="64" t="str">
        <f>IF(ISBLANK('Zusatzblatt (Perigon)'!K533),"",'Zusatzblatt (Perigon)'!K533)</f>
        <v/>
      </c>
      <c r="F538" s="65"/>
      <c r="G538" s="64"/>
      <c r="H538" s="69" t="str">
        <f>IF(ISBLANK('Zusatzblatt (Perigon)'!L533),"",'Zusatzblatt (Perigon)'!L533)</f>
        <v/>
      </c>
      <c r="I538" s="69" t="str">
        <f>IF(ISBLANK('Zusatzblatt (Perigon)'!M533),"",'Zusatzblatt (Perigon)'!M533)</f>
        <v/>
      </c>
      <c r="J538" s="98" t="str">
        <f>IF(ISBLANK('Zusatzblatt (Perigon)'!N533),"",'Zusatzblatt (Perigon)'!N533)</f>
        <v/>
      </c>
      <c r="K538" s="99" t="str">
        <f>IF(ISBLANK('Zusatzblatt (Perigon)'!J533),"",'Zusatzblatt (Perigon)'!T533)</f>
        <v/>
      </c>
      <c r="L538" s="95" t="str">
        <f>IF(ISBLANK('Zusatzblatt (Perigon)'!O533),"",'Zusatzblatt (Perigon)'!O533)</f>
        <v/>
      </c>
      <c r="M538" s="95" t="str">
        <f>IF(ISBLANK('Zusatzblatt (Perigon)'!R533),"",'Zusatzblatt (Perigon)'!R533)</f>
        <v/>
      </c>
      <c r="N538" s="95" t="str">
        <f>IF(ISBLANK('Zusatzblatt (Perigon)'!P533),"",'Zusatzblatt (Perigon)'!P533)</f>
        <v/>
      </c>
      <c r="O538" s="38" t="str">
        <f>IF($L538="","",VLOOKUP($R538,Tarife!$A$2:$R$599,13,FALSE))</f>
        <v/>
      </c>
      <c r="P538" s="38" t="str">
        <f t="shared" si="8"/>
        <v/>
      </c>
      <c r="R538" s="100" t="str">
        <f>Zusammenzug!$C$25&amp;"-"&amp;Zusammenzug!$A$7&amp;"-"&amp;Leistungen!L538</f>
        <v>2026-Nicht beauftragte Spitex-Organisation-</v>
      </c>
    </row>
    <row r="539" spans="1:18" x14ac:dyDescent="0.2">
      <c r="A539" s="95" t="str">
        <f>IF(ISBLANK('Zusatzblatt (Perigon)'!E534),"",'Zusatzblatt (Perigon)'!E534)</f>
        <v/>
      </c>
      <c r="B539" s="95" t="str">
        <f>IF(ISBLANK('Zusatzblatt (Perigon)'!G534),"",'Zusatzblatt (Perigon)'!G534)</f>
        <v/>
      </c>
      <c r="C539" s="96" t="str">
        <f>IF(ISBLANK('Zusatzblatt (Perigon)'!I534),"",'Zusatzblatt (Perigon)'!I534)</f>
        <v/>
      </c>
      <c r="D539" s="97" t="str">
        <f>IF(ISBLANK('Zusatzblatt (Perigon)'!J534),"",'Zusatzblatt (Perigon)'!J534)</f>
        <v/>
      </c>
      <c r="E539" s="64" t="str">
        <f>IF(ISBLANK('Zusatzblatt (Perigon)'!K534),"",'Zusatzblatt (Perigon)'!K534)</f>
        <v/>
      </c>
      <c r="F539" s="65"/>
      <c r="G539" s="64"/>
      <c r="H539" s="69" t="str">
        <f>IF(ISBLANK('Zusatzblatt (Perigon)'!L534),"",'Zusatzblatt (Perigon)'!L534)</f>
        <v/>
      </c>
      <c r="I539" s="69" t="str">
        <f>IF(ISBLANK('Zusatzblatt (Perigon)'!M534),"",'Zusatzblatt (Perigon)'!M534)</f>
        <v/>
      </c>
      <c r="J539" s="98" t="str">
        <f>IF(ISBLANK('Zusatzblatt (Perigon)'!N534),"",'Zusatzblatt (Perigon)'!N534)</f>
        <v/>
      </c>
      <c r="K539" s="99" t="str">
        <f>IF(ISBLANK('Zusatzblatt (Perigon)'!J534),"",'Zusatzblatt (Perigon)'!T534)</f>
        <v/>
      </c>
      <c r="L539" s="95" t="str">
        <f>IF(ISBLANK('Zusatzblatt (Perigon)'!O534),"",'Zusatzblatt (Perigon)'!O534)</f>
        <v/>
      </c>
      <c r="M539" s="95" t="str">
        <f>IF(ISBLANK('Zusatzblatt (Perigon)'!R534),"",'Zusatzblatt (Perigon)'!R534)</f>
        <v/>
      </c>
      <c r="N539" s="95" t="str">
        <f>IF(ISBLANK('Zusatzblatt (Perigon)'!P534),"",'Zusatzblatt (Perigon)'!P534)</f>
        <v/>
      </c>
      <c r="O539" s="38" t="str">
        <f>IF($L539="","",VLOOKUP($R539,Tarife!$A$2:$R$599,13,FALSE))</f>
        <v/>
      </c>
      <c r="P539" s="38" t="str">
        <f t="shared" si="8"/>
        <v/>
      </c>
      <c r="R539" s="100" t="str">
        <f>Zusammenzug!$C$25&amp;"-"&amp;Zusammenzug!$A$7&amp;"-"&amp;Leistungen!L539</f>
        <v>2026-Nicht beauftragte Spitex-Organisation-</v>
      </c>
    </row>
    <row r="540" spans="1:18" x14ac:dyDescent="0.2">
      <c r="A540" s="95" t="str">
        <f>IF(ISBLANK('Zusatzblatt (Perigon)'!E535),"",'Zusatzblatt (Perigon)'!E535)</f>
        <v/>
      </c>
      <c r="B540" s="95" t="str">
        <f>IF(ISBLANK('Zusatzblatt (Perigon)'!G535),"",'Zusatzblatt (Perigon)'!G535)</f>
        <v/>
      </c>
      <c r="C540" s="96" t="str">
        <f>IF(ISBLANK('Zusatzblatt (Perigon)'!I535),"",'Zusatzblatt (Perigon)'!I535)</f>
        <v/>
      </c>
      <c r="D540" s="97" t="str">
        <f>IF(ISBLANK('Zusatzblatt (Perigon)'!J535),"",'Zusatzblatt (Perigon)'!J535)</f>
        <v/>
      </c>
      <c r="E540" s="64" t="str">
        <f>IF(ISBLANK('Zusatzblatt (Perigon)'!K535),"",'Zusatzblatt (Perigon)'!K535)</f>
        <v/>
      </c>
      <c r="F540" s="65"/>
      <c r="G540" s="64"/>
      <c r="H540" s="69" t="str">
        <f>IF(ISBLANK('Zusatzblatt (Perigon)'!L535),"",'Zusatzblatt (Perigon)'!L535)</f>
        <v/>
      </c>
      <c r="I540" s="69" t="str">
        <f>IF(ISBLANK('Zusatzblatt (Perigon)'!M535),"",'Zusatzblatt (Perigon)'!M535)</f>
        <v/>
      </c>
      <c r="J540" s="98" t="str">
        <f>IF(ISBLANK('Zusatzblatt (Perigon)'!N535),"",'Zusatzblatt (Perigon)'!N535)</f>
        <v/>
      </c>
      <c r="K540" s="99" t="str">
        <f>IF(ISBLANK('Zusatzblatt (Perigon)'!J535),"",'Zusatzblatt (Perigon)'!T535)</f>
        <v/>
      </c>
      <c r="L540" s="95" t="str">
        <f>IF(ISBLANK('Zusatzblatt (Perigon)'!O535),"",'Zusatzblatt (Perigon)'!O535)</f>
        <v/>
      </c>
      <c r="M540" s="95" t="str">
        <f>IF(ISBLANK('Zusatzblatt (Perigon)'!R535),"",'Zusatzblatt (Perigon)'!R535)</f>
        <v/>
      </c>
      <c r="N540" s="95" t="str">
        <f>IF(ISBLANK('Zusatzblatt (Perigon)'!P535),"",'Zusatzblatt (Perigon)'!P535)</f>
        <v/>
      </c>
      <c r="O540" s="38" t="str">
        <f>IF($L540="","",VLOOKUP($R540,Tarife!$A$2:$R$599,13,FALSE))</f>
        <v/>
      </c>
      <c r="P540" s="38" t="str">
        <f t="shared" si="8"/>
        <v/>
      </c>
      <c r="R540" s="100" t="str">
        <f>Zusammenzug!$C$25&amp;"-"&amp;Zusammenzug!$A$7&amp;"-"&amp;Leistungen!L540</f>
        <v>2026-Nicht beauftragte Spitex-Organisation-</v>
      </c>
    </row>
    <row r="541" spans="1:18" x14ac:dyDescent="0.2">
      <c r="A541" s="95" t="str">
        <f>IF(ISBLANK('Zusatzblatt (Perigon)'!E536),"",'Zusatzblatt (Perigon)'!E536)</f>
        <v/>
      </c>
      <c r="B541" s="95" t="str">
        <f>IF(ISBLANK('Zusatzblatt (Perigon)'!G536),"",'Zusatzblatt (Perigon)'!G536)</f>
        <v/>
      </c>
      <c r="C541" s="96" t="str">
        <f>IF(ISBLANK('Zusatzblatt (Perigon)'!I536),"",'Zusatzblatt (Perigon)'!I536)</f>
        <v/>
      </c>
      <c r="D541" s="97" t="str">
        <f>IF(ISBLANK('Zusatzblatt (Perigon)'!J536),"",'Zusatzblatt (Perigon)'!J536)</f>
        <v/>
      </c>
      <c r="E541" s="64" t="str">
        <f>IF(ISBLANK('Zusatzblatt (Perigon)'!K536),"",'Zusatzblatt (Perigon)'!K536)</f>
        <v/>
      </c>
      <c r="F541" s="65"/>
      <c r="G541" s="64"/>
      <c r="H541" s="69" t="str">
        <f>IF(ISBLANK('Zusatzblatt (Perigon)'!L536),"",'Zusatzblatt (Perigon)'!L536)</f>
        <v/>
      </c>
      <c r="I541" s="69" t="str">
        <f>IF(ISBLANK('Zusatzblatt (Perigon)'!M536),"",'Zusatzblatt (Perigon)'!M536)</f>
        <v/>
      </c>
      <c r="J541" s="98" t="str">
        <f>IF(ISBLANK('Zusatzblatt (Perigon)'!N536),"",'Zusatzblatt (Perigon)'!N536)</f>
        <v/>
      </c>
      <c r="K541" s="99" t="str">
        <f>IF(ISBLANK('Zusatzblatt (Perigon)'!J536),"",'Zusatzblatt (Perigon)'!T536)</f>
        <v/>
      </c>
      <c r="L541" s="95" t="str">
        <f>IF(ISBLANK('Zusatzblatt (Perigon)'!O536),"",'Zusatzblatt (Perigon)'!O536)</f>
        <v/>
      </c>
      <c r="M541" s="95" t="str">
        <f>IF(ISBLANK('Zusatzblatt (Perigon)'!R536),"",'Zusatzblatt (Perigon)'!R536)</f>
        <v/>
      </c>
      <c r="N541" s="95" t="str">
        <f>IF(ISBLANK('Zusatzblatt (Perigon)'!P536),"",'Zusatzblatt (Perigon)'!P536)</f>
        <v/>
      </c>
      <c r="O541" s="38" t="str">
        <f>IF($L541="","",VLOOKUP($R541,Tarife!$A$2:$R$599,13,FALSE))</f>
        <v/>
      </c>
      <c r="P541" s="38" t="str">
        <f t="shared" si="8"/>
        <v/>
      </c>
      <c r="R541" s="100" t="str">
        <f>Zusammenzug!$C$25&amp;"-"&amp;Zusammenzug!$A$7&amp;"-"&amp;Leistungen!L541</f>
        <v>2026-Nicht beauftragte Spitex-Organisation-</v>
      </c>
    </row>
    <row r="542" spans="1:18" x14ac:dyDescent="0.2">
      <c r="A542" s="95" t="str">
        <f>IF(ISBLANK('Zusatzblatt (Perigon)'!E537),"",'Zusatzblatt (Perigon)'!E537)</f>
        <v/>
      </c>
      <c r="B542" s="95" t="str">
        <f>IF(ISBLANK('Zusatzblatt (Perigon)'!G537),"",'Zusatzblatt (Perigon)'!G537)</f>
        <v/>
      </c>
      <c r="C542" s="96" t="str">
        <f>IF(ISBLANK('Zusatzblatt (Perigon)'!I537),"",'Zusatzblatt (Perigon)'!I537)</f>
        <v/>
      </c>
      <c r="D542" s="97" t="str">
        <f>IF(ISBLANK('Zusatzblatt (Perigon)'!J537),"",'Zusatzblatt (Perigon)'!J537)</f>
        <v/>
      </c>
      <c r="E542" s="64" t="str">
        <f>IF(ISBLANK('Zusatzblatt (Perigon)'!K537),"",'Zusatzblatt (Perigon)'!K537)</f>
        <v/>
      </c>
      <c r="F542" s="65"/>
      <c r="G542" s="64"/>
      <c r="H542" s="69" t="str">
        <f>IF(ISBLANK('Zusatzblatt (Perigon)'!L537),"",'Zusatzblatt (Perigon)'!L537)</f>
        <v/>
      </c>
      <c r="I542" s="69" t="str">
        <f>IF(ISBLANK('Zusatzblatt (Perigon)'!M537),"",'Zusatzblatt (Perigon)'!M537)</f>
        <v/>
      </c>
      <c r="J542" s="98" t="str">
        <f>IF(ISBLANK('Zusatzblatt (Perigon)'!N537),"",'Zusatzblatt (Perigon)'!N537)</f>
        <v/>
      </c>
      <c r="K542" s="99" t="str">
        <f>IF(ISBLANK('Zusatzblatt (Perigon)'!J537),"",'Zusatzblatt (Perigon)'!T537)</f>
        <v/>
      </c>
      <c r="L542" s="95" t="str">
        <f>IF(ISBLANK('Zusatzblatt (Perigon)'!O537),"",'Zusatzblatt (Perigon)'!O537)</f>
        <v/>
      </c>
      <c r="M542" s="95" t="str">
        <f>IF(ISBLANK('Zusatzblatt (Perigon)'!R537),"",'Zusatzblatt (Perigon)'!R537)</f>
        <v/>
      </c>
      <c r="N542" s="95" t="str">
        <f>IF(ISBLANK('Zusatzblatt (Perigon)'!P537),"",'Zusatzblatt (Perigon)'!P537)</f>
        <v/>
      </c>
      <c r="O542" s="38" t="str">
        <f>IF($L542="","",VLOOKUP($R542,Tarife!$A$2:$R$599,13,FALSE))</f>
        <v/>
      </c>
      <c r="P542" s="38" t="str">
        <f t="shared" si="8"/>
        <v/>
      </c>
      <c r="R542" s="100" t="str">
        <f>Zusammenzug!$C$25&amp;"-"&amp;Zusammenzug!$A$7&amp;"-"&amp;Leistungen!L542</f>
        <v>2026-Nicht beauftragte Spitex-Organisation-</v>
      </c>
    </row>
    <row r="543" spans="1:18" x14ac:dyDescent="0.2">
      <c r="A543" s="95" t="str">
        <f>IF(ISBLANK('Zusatzblatt (Perigon)'!E538),"",'Zusatzblatt (Perigon)'!E538)</f>
        <v/>
      </c>
      <c r="B543" s="95" t="str">
        <f>IF(ISBLANK('Zusatzblatt (Perigon)'!G538),"",'Zusatzblatt (Perigon)'!G538)</f>
        <v/>
      </c>
      <c r="C543" s="96" t="str">
        <f>IF(ISBLANK('Zusatzblatt (Perigon)'!I538),"",'Zusatzblatt (Perigon)'!I538)</f>
        <v/>
      </c>
      <c r="D543" s="97" t="str">
        <f>IF(ISBLANK('Zusatzblatt (Perigon)'!J538),"",'Zusatzblatt (Perigon)'!J538)</f>
        <v/>
      </c>
      <c r="E543" s="64" t="str">
        <f>IF(ISBLANK('Zusatzblatt (Perigon)'!K538),"",'Zusatzblatt (Perigon)'!K538)</f>
        <v/>
      </c>
      <c r="F543" s="65"/>
      <c r="G543" s="64"/>
      <c r="H543" s="69" t="str">
        <f>IF(ISBLANK('Zusatzblatt (Perigon)'!L538),"",'Zusatzblatt (Perigon)'!L538)</f>
        <v/>
      </c>
      <c r="I543" s="69" t="str">
        <f>IF(ISBLANK('Zusatzblatt (Perigon)'!M538),"",'Zusatzblatt (Perigon)'!M538)</f>
        <v/>
      </c>
      <c r="J543" s="98" t="str">
        <f>IF(ISBLANK('Zusatzblatt (Perigon)'!N538),"",'Zusatzblatt (Perigon)'!N538)</f>
        <v/>
      </c>
      <c r="K543" s="99" t="str">
        <f>IF(ISBLANK('Zusatzblatt (Perigon)'!J538),"",'Zusatzblatt (Perigon)'!T538)</f>
        <v/>
      </c>
      <c r="L543" s="95" t="str">
        <f>IF(ISBLANK('Zusatzblatt (Perigon)'!O538),"",'Zusatzblatt (Perigon)'!O538)</f>
        <v/>
      </c>
      <c r="M543" s="95" t="str">
        <f>IF(ISBLANK('Zusatzblatt (Perigon)'!R538),"",'Zusatzblatt (Perigon)'!R538)</f>
        <v/>
      </c>
      <c r="N543" s="95" t="str">
        <f>IF(ISBLANK('Zusatzblatt (Perigon)'!P538),"",'Zusatzblatt (Perigon)'!P538)</f>
        <v/>
      </c>
      <c r="O543" s="38" t="str">
        <f>IF($L543="","",VLOOKUP($R543,Tarife!$A$2:$R$599,13,FALSE))</f>
        <v/>
      </c>
      <c r="P543" s="38" t="str">
        <f t="shared" si="8"/>
        <v/>
      </c>
      <c r="R543" s="100" t="str">
        <f>Zusammenzug!$C$25&amp;"-"&amp;Zusammenzug!$A$7&amp;"-"&amp;Leistungen!L543</f>
        <v>2026-Nicht beauftragte Spitex-Organisation-</v>
      </c>
    </row>
    <row r="544" spans="1:18" x14ac:dyDescent="0.2">
      <c r="A544" s="95" t="str">
        <f>IF(ISBLANK('Zusatzblatt (Perigon)'!E539),"",'Zusatzblatt (Perigon)'!E539)</f>
        <v/>
      </c>
      <c r="B544" s="95" t="str">
        <f>IF(ISBLANK('Zusatzblatt (Perigon)'!G539),"",'Zusatzblatt (Perigon)'!G539)</f>
        <v/>
      </c>
      <c r="C544" s="96" t="str">
        <f>IF(ISBLANK('Zusatzblatt (Perigon)'!I539),"",'Zusatzblatt (Perigon)'!I539)</f>
        <v/>
      </c>
      <c r="D544" s="97" t="str">
        <f>IF(ISBLANK('Zusatzblatt (Perigon)'!J539),"",'Zusatzblatt (Perigon)'!J539)</f>
        <v/>
      </c>
      <c r="E544" s="64" t="str">
        <f>IF(ISBLANK('Zusatzblatt (Perigon)'!K539),"",'Zusatzblatt (Perigon)'!K539)</f>
        <v/>
      </c>
      <c r="F544" s="65"/>
      <c r="G544" s="64"/>
      <c r="H544" s="69" t="str">
        <f>IF(ISBLANK('Zusatzblatt (Perigon)'!L539),"",'Zusatzblatt (Perigon)'!L539)</f>
        <v/>
      </c>
      <c r="I544" s="69" t="str">
        <f>IF(ISBLANK('Zusatzblatt (Perigon)'!M539),"",'Zusatzblatt (Perigon)'!M539)</f>
        <v/>
      </c>
      <c r="J544" s="98" t="str">
        <f>IF(ISBLANK('Zusatzblatt (Perigon)'!N539),"",'Zusatzblatt (Perigon)'!N539)</f>
        <v/>
      </c>
      <c r="K544" s="99" t="str">
        <f>IF(ISBLANK('Zusatzblatt (Perigon)'!J539),"",'Zusatzblatt (Perigon)'!T539)</f>
        <v/>
      </c>
      <c r="L544" s="95" t="str">
        <f>IF(ISBLANK('Zusatzblatt (Perigon)'!O539),"",'Zusatzblatt (Perigon)'!O539)</f>
        <v/>
      </c>
      <c r="M544" s="95" t="str">
        <f>IF(ISBLANK('Zusatzblatt (Perigon)'!R539),"",'Zusatzblatt (Perigon)'!R539)</f>
        <v/>
      </c>
      <c r="N544" s="95" t="str">
        <f>IF(ISBLANK('Zusatzblatt (Perigon)'!P539),"",'Zusatzblatt (Perigon)'!P539)</f>
        <v/>
      </c>
      <c r="O544" s="38" t="str">
        <f>IF($L544="","",VLOOKUP($R544,Tarife!$A$2:$R$599,13,FALSE))</f>
        <v/>
      </c>
      <c r="P544" s="38" t="str">
        <f t="shared" si="8"/>
        <v/>
      </c>
      <c r="R544" s="100" t="str">
        <f>Zusammenzug!$C$25&amp;"-"&amp;Zusammenzug!$A$7&amp;"-"&amp;Leistungen!L544</f>
        <v>2026-Nicht beauftragte Spitex-Organisation-</v>
      </c>
    </row>
    <row r="545" spans="1:18" x14ac:dyDescent="0.2">
      <c r="A545" s="95" t="str">
        <f>IF(ISBLANK('Zusatzblatt (Perigon)'!E540),"",'Zusatzblatt (Perigon)'!E540)</f>
        <v/>
      </c>
      <c r="B545" s="95" t="str">
        <f>IF(ISBLANK('Zusatzblatt (Perigon)'!G540),"",'Zusatzblatt (Perigon)'!G540)</f>
        <v/>
      </c>
      <c r="C545" s="96" t="str">
        <f>IF(ISBLANK('Zusatzblatt (Perigon)'!I540),"",'Zusatzblatt (Perigon)'!I540)</f>
        <v/>
      </c>
      <c r="D545" s="97" t="str">
        <f>IF(ISBLANK('Zusatzblatt (Perigon)'!J540),"",'Zusatzblatt (Perigon)'!J540)</f>
        <v/>
      </c>
      <c r="E545" s="64" t="str">
        <f>IF(ISBLANK('Zusatzblatt (Perigon)'!K540),"",'Zusatzblatt (Perigon)'!K540)</f>
        <v/>
      </c>
      <c r="F545" s="65"/>
      <c r="G545" s="64"/>
      <c r="H545" s="69" t="str">
        <f>IF(ISBLANK('Zusatzblatt (Perigon)'!L540),"",'Zusatzblatt (Perigon)'!L540)</f>
        <v/>
      </c>
      <c r="I545" s="69" t="str">
        <f>IF(ISBLANK('Zusatzblatt (Perigon)'!M540),"",'Zusatzblatt (Perigon)'!M540)</f>
        <v/>
      </c>
      <c r="J545" s="98" t="str">
        <f>IF(ISBLANK('Zusatzblatt (Perigon)'!N540),"",'Zusatzblatt (Perigon)'!N540)</f>
        <v/>
      </c>
      <c r="K545" s="99" t="str">
        <f>IF(ISBLANK('Zusatzblatt (Perigon)'!J540),"",'Zusatzblatt (Perigon)'!T540)</f>
        <v/>
      </c>
      <c r="L545" s="95" t="str">
        <f>IF(ISBLANK('Zusatzblatt (Perigon)'!O540),"",'Zusatzblatt (Perigon)'!O540)</f>
        <v/>
      </c>
      <c r="M545" s="95" t="str">
        <f>IF(ISBLANK('Zusatzblatt (Perigon)'!R540),"",'Zusatzblatt (Perigon)'!R540)</f>
        <v/>
      </c>
      <c r="N545" s="95" t="str">
        <f>IF(ISBLANK('Zusatzblatt (Perigon)'!P540),"",'Zusatzblatt (Perigon)'!P540)</f>
        <v/>
      </c>
      <c r="O545" s="38" t="str">
        <f>IF($L545="","",VLOOKUP($R545,Tarife!$A$2:$R$599,13,FALSE))</f>
        <v/>
      </c>
      <c r="P545" s="38" t="str">
        <f t="shared" si="8"/>
        <v/>
      </c>
      <c r="R545" s="100" t="str">
        <f>Zusammenzug!$C$25&amp;"-"&amp;Zusammenzug!$A$7&amp;"-"&amp;Leistungen!L545</f>
        <v>2026-Nicht beauftragte Spitex-Organisation-</v>
      </c>
    </row>
    <row r="546" spans="1:18" x14ac:dyDescent="0.2">
      <c r="A546" s="95" t="str">
        <f>IF(ISBLANK('Zusatzblatt (Perigon)'!E541),"",'Zusatzblatt (Perigon)'!E541)</f>
        <v/>
      </c>
      <c r="B546" s="95" t="str">
        <f>IF(ISBLANK('Zusatzblatt (Perigon)'!G541),"",'Zusatzblatt (Perigon)'!G541)</f>
        <v/>
      </c>
      <c r="C546" s="96" t="str">
        <f>IF(ISBLANK('Zusatzblatt (Perigon)'!I541),"",'Zusatzblatt (Perigon)'!I541)</f>
        <v/>
      </c>
      <c r="D546" s="97" t="str">
        <f>IF(ISBLANK('Zusatzblatt (Perigon)'!J541),"",'Zusatzblatt (Perigon)'!J541)</f>
        <v/>
      </c>
      <c r="E546" s="64" t="str">
        <f>IF(ISBLANK('Zusatzblatt (Perigon)'!K541),"",'Zusatzblatt (Perigon)'!K541)</f>
        <v/>
      </c>
      <c r="F546" s="65"/>
      <c r="G546" s="64"/>
      <c r="H546" s="69" t="str">
        <f>IF(ISBLANK('Zusatzblatt (Perigon)'!L541),"",'Zusatzblatt (Perigon)'!L541)</f>
        <v/>
      </c>
      <c r="I546" s="69" t="str">
        <f>IF(ISBLANK('Zusatzblatt (Perigon)'!M541),"",'Zusatzblatt (Perigon)'!M541)</f>
        <v/>
      </c>
      <c r="J546" s="98" t="str">
        <f>IF(ISBLANK('Zusatzblatt (Perigon)'!N541),"",'Zusatzblatt (Perigon)'!N541)</f>
        <v/>
      </c>
      <c r="K546" s="99" t="str">
        <f>IF(ISBLANK('Zusatzblatt (Perigon)'!J541),"",'Zusatzblatt (Perigon)'!T541)</f>
        <v/>
      </c>
      <c r="L546" s="95" t="str">
        <f>IF(ISBLANK('Zusatzblatt (Perigon)'!O541),"",'Zusatzblatt (Perigon)'!O541)</f>
        <v/>
      </c>
      <c r="M546" s="95" t="str">
        <f>IF(ISBLANK('Zusatzblatt (Perigon)'!R541),"",'Zusatzblatt (Perigon)'!R541)</f>
        <v/>
      </c>
      <c r="N546" s="95" t="str">
        <f>IF(ISBLANK('Zusatzblatt (Perigon)'!P541),"",'Zusatzblatt (Perigon)'!P541)</f>
        <v/>
      </c>
      <c r="O546" s="38" t="str">
        <f>IF($L546="","",VLOOKUP($R546,Tarife!$A$2:$R$599,13,FALSE))</f>
        <v/>
      </c>
      <c r="P546" s="38" t="str">
        <f t="shared" si="8"/>
        <v/>
      </c>
      <c r="R546" s="100" t="str">
        <f>Zusammenzug!$C$25&amp;"-"&amp;Zusammenzug!$A$7&amp;"-"&amp;Leistungen!L546</f>
        <v>2026-Nicht beauftragte Spitex-Organisation-</v>
      </c>
    </row>
    <row r="547" spans="1:18" x14ac:dyDescent="0.2">
      <c r="A547" s="95" t="str">
        <f>IF(ISBLANK('Zusatzblatt (Perigon)'!E542),"",'Zusatzblatt (Perigon)'!E542)</f>
        <v/>
      </c>
      <c r="B547" s="95" t="str">
        <f>IF(ISBLANK('Zusatzblatt (Perigon)'!G542),"",'Zusatzblatt (Perigon)'!G542)</f>
        <v/>
      </c>
      <c r="C547" s="96" t="str">
        <f>IF(ISBLANK('Zusatzblatt (Perigon)'!I542),"",'Zusatzblatt (Perigon)'!I542)</f>
        <v/>
      </c>
      <c r="D547" s="97" t="str">
        <f>IF(ISBLANK('Zusatzblatt (Perigon)'!J542),"",'Zusatzblatt (Perigon)'!J542)</f>
        <v/>
      </c>
      <c r="E547" s="64" t="str">
        <f>IF(ISBLANK('Zusatzblatt (Perigon)'!K542),"",'Zusatzblatt (Perigon)'!K542)</f>
        <v/>
      </c>
      <c r="F547" s="65"/>
      <c r="G547" s="64"/>
      <c r="H547" s="69" t="str">
        <f>IF(ISBLANK('Zusatzblatt (Perigon)'!L542),"",'Zusatzblatt (Perigon)'!L542)</f>
        <v/>
      </c>
      <c r="I547" s="69" t="str">
        <f>IF(ISBLANK('Zusatzblatt (Perigon)'!M542),"",'Zusatzblatt (Perigon)'!M542)</f>
        <v/>
      </c>
      <c r="J547" s="98" t="str">
        <f>IF(ISBLANK('Zusatzblatt (Perigon)'!N542),"",'Zusatzblatt (Perigon)'!N542)</f>
        <v/>
      </c>
      <c r="K547" s="99" t="str">
        <f>IF(ISBLANK('Zusatzblatt (Perigon)'!J542),"",'Zusatzblatt (Perigon)'!T542)</f>
        <v/>
      </c>
      <c r="L547" s="95" t="str">
        <f>IF(ISBLANK('Zusatzblatt (Perigon)'!O542),"",'Zusatzblatt (Perigon)'!O542)</f>
        <v/>
      </c>
      <c r="M547" s="95" t="str">
        <f>IF(ISBLANK('Zusatzblatt (Perigon)'!R542),"",'Zusatzblatt (Perigon)'!R542)</f>
        <v/>
      </c>
      <c r="N547" s="95" t="str">
        <f>IF(ISBLANK('Zusatzblatt (Perigon)'!P542),"",'Zusatzblatt (Perigon)'!P542)</f>
        <v/>
      </c>
      <c r="O547" s="38" t="str">
        <f>IF($L547="","",VLOOKUP($R547,Tarife!$A$2:$R$599,13,FALSE))</f>
        <v/>
      </c>
      <c r="P547" s="38" t="str">
        <f t="shared" si="8"/>
        <v/>
      </c>
      <c r="R547" s="100" t="str">
        <f>Zusammenzug!$C$25&amp;"-"&amp;Zusammenzug!$A$7&amp;"-"&amp;Leistungen!L547</f>
        <v>2026-Nicht beauftragte Spitex-Organisation-</v>
      </c>
    </row>
    <row r="548" spans="1:18" x14ac:dyDescent="0.2">
      <c r="A548" s="95" t="str">
        <f>IF(ISBLANK('Zusatzblatt (Perigon)'!E543),"",'Zusatzblatt (Perigon)'!E543)</f>
        <v/>
      </c>
      <c r="B548" s="95" t="str">
        <f>IF(ISBLANK('Zusatzblatt (Perigon)'!G543),"",'Zusatzblatt (Perigon)'!G543)</f>
        <v/>
      </c>
      <c r="C548" s="96" t="str">
        <f>IF(ISBLANK('Zusatzblatt (Perigon)'!I543),"",'Zusatzblatt (Perigon)'!I543)</f>
        <v/>
      </c>
      <c r="D548" s="97" t="str">
        <f>IF(ISBLANK('Zusatzblatt (Perigon)'!J543),"",'Zusatzblatt (Perigon)'!J543)</f>
        <v/>
      </c>
      <c r="E548" s="64" t="str">
        <f>IF(ISBLANK('Zusatzblatt (Perigon)'!K543),"",'Zusatzblatt (Perigon)'!K543)</f>
        <v/>
      </c>
      <c r="F548" s="65"/>
      <c r="G548" s="64"/>
      <c r="H548" s="69" t="str">
        <f>IF(ISBLANK('Zusatzblatt (Perigon)'!L543),"",'Zusatzblatt (Perigon)'!L543)</f>
        <v/>
      </c>
      <c r="I548" s="69" t="str">
        <f>IF(ISBLANK('Zusatzblatt (Perigon)'!M543),"",'Zusatzblatt (Perigon)'!M543)</f>
        <v/>
      </c>
      <c r="J548" s="98" t="str">
        <f>IF(ISBLANK('Zusatzblatt (Perigon)'!N543),"",'Zusatzblatt (Perigon)'!N543)</f>
        <v/>
      </c>
      <c r="K548" s="99" t="str">
        <f>IF(ISBLANK('Zusatzblatt (Perigon)'!J543),"",'Zusatzblatt (Perigon)'!T543)</f>
        <v/>
      </c>
      <c r="L548" s="95" t="str">
        <f>IF(ISBLANK('Zusatzblatt (Perigon)'!O543),"",'Zusatzblatt (Perigon)'!O543)</f>
        <v/>
      </c>
      <c r="M548" s="95" t="str">
        <f>IF(ISBLANK('Zusatzblatt (Perigon)'!R543),"",'Zusatzblatt (Perigon)'!R543)</f>
        <v/>
      </c>
      <c r="N548" s="95" t="str">
        <f>IF(ISBLANK('Zusatzblatt (Perigon)'!P543),"",'Zusatzblatt (Perigon)'!P543)</f>
        <v/>
      </c>
      <c r="O548" s="38" t="str">
        <f>IF($L548="","",VLOOKUP($R548,Tarife!$A$2:$R$599,13,FALSE))</f>
        <v/>
      </c>
      <c r="P548" s="38" t="str">
        <f t="shared" si="8"/>
        <v/>
      </c>
      <c r="R548" s="100" t="str">
        <f>Zusammenzug!$C$25&amp;"-"&amp;Zusammenzug!$A$7&amp;"-"&amp;Leistungen!L548</f>
        <v>2026-Nicht beauftragte Spitex-Organisation-</v>
      </c>
    </row>
    <row r="549" spans="1:18" x14ac:dyDescent="0.2">
      <c r="A549" s="95" t="str">
        <f>IF(ISBLANK('Zusatzblatt (Perigon)'!E544),"",'Zusatzblatt (Perigon)'!E544)</f>
        <v/>
      </c>
      <c r="B549" s="95" t="str">
        <f>IF(ISBLANK('Zusatzblatt (Perigon)'!G544),"",'Zusatzblatt (Perigon)'!G544)</f>
        <v/>
      </c>
      <c r="C549" s="96" t="str">
        <f>IF(ISBLANK('Zusatzblatt (Perigon)'!I544),"",'Zusatzblatt (Perigon)'!I544)</f>
        <v/>
      </c>
      <c r="D549" s="97" t="str">
        <f>IF(ISBLANK('Zusatzblatt (Perigon)'!J544),"",'Zusatzblatt (Perigon)'!J544)</f>
        <v/>
      </c>
      <c r="E549" s="64" t="str">
        <f>IF(ISBLANK('Zusatzblatt (Perigon)'!K544),"",'Zusatzblatt (Perigon)'!K544)</f>
        <v/>
      </c>
      <c r="F549" s="65"/>
      <c r="G549" s="64"/>
      <c r="H549" s="69" t="str">
        <f>IF(ISBLANK('Zusatzblatt (Perigon)'!L544),"",'Zusatzblatt (Perigon)'!L544)</f>
        <v/>
      </c>
      <c r="I549" s="69" t="str">
        <f>IF(ISBLANK('Zusatzblatt (Perigon)'!M544),"",'Zusatzblatt (Perigon)'!M544)</f>
        <v/>
      </c>
      <c r="J549" s="98" t="str">
        <f>IF(ISBLANK('Zusatzblatt (Perigon)'!N544),"",'Zusatzblatt (Perigon)'!N544)</f>
        <v/>
      </c>
      <c r="K549" s="99" t="str">
        <f>IF(ISBLANK('Zusatzblatt (Perigon)'!J544),"",'Zusatzblatt (Perigon)'!T544)</f>
        <v/>
      </c>
      <c r="L549" s="95" t="str">
        <f>IF(ISBLANK('Zusatzblatt (Perigon)'!O544),"",'Zusatzblatt (Perigon)'!O544)</f>
        <v/>
      </c>
      <c r="M549" s="95" t="str">
        <f>IF(ISBLANK('Zusatzblatt (Perigon)'!R544),"",'Zusatzblatt (Perigon)'!R544)</f>
        <v/>
      </c>
      <c r="N549" s="95" t="str">
        <f>IF(ISBLANK('Zusatzblatt (Perigon)'!P544),"",'Zusatzblatt (Perigon)'!P544)</f>
        <v/>
      </c>
      <c r="O549" s="38" t="str">
        <f>IF($L549="","",VLOOKUP($R549,Tarife!$A$2:$R$599,13,FALSE))</f>
        <v/>
      </c>
      <c r="P549" s="38" t="str">
        <f t="shared" si="8"/>
        <v/>
      </c>
      <c r="R549" s="100" t="str">
        <f>Zusammenzug!$C$25&amp;"-"&amp;Zusammenzug!$A$7&amp;"-"&amp;Leistungen!L549</f>
        <v>2026-Nicht beauftragte Spitex-Organisation-</v>
      </c>
    </row>
    <row r="550" spans="1:18" x14ac:dyDescent="0.2">
      <c r="A550" s="95" t="str">
        <f>IF(ISBLANK('Zusatzblatt (Perigon)'!E545),"",'Zusatzblatt (Perigon)'!E545)</f>
        <v/>
      </c>
      <c r="B550" s="95" t="str">
        <f>IF(ISBLANK('Zusatzblatt (Perigon)'!G545),"",'Zusatzblatt (Perigon)'!G545)</f>
        <v/>
      </c>
      <c r="C550" s="96" t="str">
        <f>IF(ISBLANK('Zusatzblatt (Perigon)'!I545),"",'Zusatzblatt (Perigon)'!I545)</f>
        <v/>
      </c>
      <c r="D550" s="97" t="str">
        <f>IF(ISBLANK('Zusatzblatt (Perigon)'!J545),"",'Zusatzblatt (Perigon)'!J545)</f>
        <v/>
      </c>
      <c r="E550" s="64" t="str">
        <f>IF(ISBLANK('Zusatzblatt (Perigon)'!K545),"",'Zusatzblatt (Perigon)'!K545)</f>
        <v/>
      </c>
      <c r="F550" s="65"/>
      <c r="G550" s="64"/>
      <c r="H550" s="69" t="str">
        <f>IF(ISBLANK('Zusatzblatt (Perigon)'!L545),"",'Zusatzblatt (Perigon)'!L545)</f>
        <v/>
      </c>
      <c r="I550" s="69" t="str">
        <f>IF(ISBLANK('Zusatzblatt (Perigon)'!M545),"",'Zusatzblatt (Perigon)'!M545)</f>
        <v/>
      </c>
      <c r="J550" s="98" t="str">
        <f>IF(ISBLANK('Zusatzblatt (Perigon)'!N545),"",'Zusatzblatt (Perigon)'!N545)</f>
        <v/>
      </c>
      <c r="K550" s="99" t="str">
        <f>IF(ISBLANK('Zusatzblatt (Perigon)'!J545),"",'Zusatzblatt (Perigon)'!T545)</f>
        <v/>
      </c>
      <c r="L550" s="95" t="str">
        <f>IF(ISBLANK('Zusatzblatt (Perigon)'!O545),"",'Zusatzblatt (Perigon)'!O545)</f>
        <v/>
      </c>
      <c r="M550" s="95" t="str">
        <f>IF(ISBLANK('Zusatzblatt (Perigon)'!R545),"",'Zusatzblatt (Perigon)'!R545)</f>
        <v/>
      </c>
      <c r="N550" s="95" t="str">
        <f>IF(ISBLANK('Zusatzblatt (Perigon)'!P545),"",'Zusatzblatt (Perigon)'!P545)</f>
        <v/>
      </c>
      <c r="O550" s="38" t="str">
        <f>IF($L550="","",VLOOKUP($R550,Tarife!$A$2:$R$599,13,FALSE))</f>
        <v/>
      </c>
      <c r="P550" s="38" t="str">
        <f t="shared" si="8"/>
        <v/>
      </c>
      <c r="R550" s="100" t="str">
        <f>Zusammenzug!$C$25&amp;"-"&amp;Zusammenzug!$A$7&amp;"-"&amp;Leistungen!L550</f>
        <v>2026-Nicht beauftragte Spitex-Organisation-</v>
      </c>
    </row>
    <row r="551" spans="1:18" x14ac:dyDescent="0.2">
      <c r="A551" s="95" t="str">
        <f>IF(ISBLANK('Zusatzblatt (Perigon)'!E546),"",'Zusatzblatt (Perigon)'!E546)</f>
        <v/>
      </c>
      <c r="B551" s="95" t="str">
        <f>IF(ISBLANK('Zusatzblatt (Perigon)'!G546),"",'Zusatzblatt (Perigon)'!G546)</f>
        <v/>
      </c>
      <c r="C551" s="96" t="str">
        <f>IF(ISBLANK('Zusatzblatt (Perigon)'!I546),"",'Zusatzblatt (Perigon)'!I546)</f>
        <v/>
      </c>
      <c r="D551" s="97" t="str">
        <f>IF(ISBLANK('Zusatzblatt (Perigon)'!J546),"",'Zusatzblatt (Perigon)'!J546)</f>
        <v/>
      </c>
      <c r="E551" s="64" t="str">
        <f>IF(ISBLANK('Zusatzblatt (Perigon)'!K546),"",'Zusatzblatt (Perigon)'!K546)</f>
        <v/>
      </c>
      <c r="F551" s="65"/>
      <c r="G551" s="64"/>
      <c r="H551" s="69" t="str">
        <f>IF(ISBLANK('Zusatzblatt (Perigon)'!L546),"",'Zusatzblatt (Perigon)'!L546)</f>
        <v/>
      </c>
      <c r="I551" s="69" t="str">
        <f>IF(ISBLANK('Zusatzblatt (Perigon)'!M546),"",'Zusatzblatt (Perigon)'!M546)</f>
        <v/>
      </c>
      <c r="J551" s="98" t="str">
        <f>IF(ISBLANK('Zusatzblatt (Perigon)'!N546),"",'Zusatzblatt (Perigon)'!N546)</f>
        <v/>
      </c>
      <c r="K551" s="99" t="str">
        <f>IF(ISBLANK('Zusatzblatt (Perigon)'!J546),"",'Zusatzblatt (Perigon)'!T546)</f>
        <v/>
      </c>
      <c r="L551" s="95" t="str">
        <f>IF(ISBLANK('Zusatzblatt (Perigon)'!O546),"",'Zusatzblatt (Perigon)'!O546)</f>
        <v/>
      </c>
      <c r="M551" s="95" t="str">
        <f>IF(ISBLANK('Zusatzblatt (Perigon)'!R546),"",'Zusatzblatt (Perigon)'!R546)</f>
        <v/>
      </c>
      <c r="N551" s="95" t="str">
        <f>IF(ISBLANK('Zusatzblatt (Perigon)'!P546),"",'Zusatzblatt (Perigon)'!P546)</f>
        <v/>
      </c>
      <c r="O551" s="38" t="str">
        <f>IF($L551="","",VLOOKUP($R551,Tarife!$A$2:$R$599,13,FALSE))</f>
        <v/>
      </c>
      <c r="P551" s="38" t="str">
        <f t="shared" si="8"/>
        <v/>
      </c>
      <c r="R551" s="100" t="str">
        <f>Zusammenzug!$C$25&amp;"-"&amp;Zusammenzug!$A$7&amp;"-"&amp;Leistungen!L551</f>
        <v>2026-Nicht beauftragte Spitex-Organisation-</v>
      </c>
    </row>
    <row r="552" spans="1:18" x14ac:dyDescent="0.2">
      <c r="A552" s="95" t="str">
        <f>IF(ISBLANK('Zusatzblatt (Perigon)'!E547),"",'Zusatzblatt (Perigon)'!E547)</f>
        <v/>
      </c>
      <c r="B552" s="95" t="str">
        <f>IF(ISBLANK('Zusatzblatt (Perigon)'!G547),"",'Zusatzblatt (Perigon)'!G547)</f>
        <v/>
      </c>
      <c r="C552" s="96" t="str">
        <f>IF(ISBLANK('Zusatzblatt (Perigon)'!I547),"",'Zusatzblatt (Perigon)'!I547)</f>
        <v/>
      </c>
      <c r="D552" s="97" t="str">
        <f>IF(ISBLANK('Zusatzblatt (Perigon)'!J547),"",'Zusatzblatt (Perigon)'!J547)</f>
        <v/>
      </c>
      <c r="E552" s="64" t="str">
        <f>IF(ISBLANK('Zusatzblatt (Perigon)'!K547),"",'Zusatzblatt (Perigon)'!K547)</f>
        <v/>
      </c>
      <c r="F552" s="65"/>
      <c r="G552" s="64"/>
      <c r="H552" s="69" t="str">
        <f>IF(ISBLANK('Zusatzblatt (Perigon)'!L547),"",'Zusatzblatt (Perigon)'!L547)</f>
        <v/>
      </c>
      <c r="I552" s="69" t="str">
        <f>IF(ISBLANK('Zusatzblatt (Perigon)'!M547),"",'Zusatzblatt (Perigon)'!M547)</f>
        <v/>
      </c>
      <c r="J552" s="98" t="str">
        <f>IF(ISBLANK('Zusatzblatt (Perigon)'!N547),"",'Zusatzblatt (Perigon)'!N547)</f>
        <v/>
      </c>
      <c r="K552" s="99" t="str">
        <f>IF(ISBLANK('Zusatzblatt (Perigon)'!J547),"",'Zusatzblatt (Perigon)'!T547)</f>
        <v/>
      </c>
      <c r="L552" s="95" t="str">
        <f>IF(ISBLANK('Zusatzblatt (Perigon)'!O547),"",'Zusatzblatt (Perigon)'!O547)</f>
        <v/>
      </c>
      <c r="M552" s="95" t="str">
        <f>IF(ISBLANK('Zusatzblatt (Perigon)'!R547),"",'Zusatzblatt (Perigon)'!R547)</f>
        <v/>
      </c>
      <c r="N552" s="95" t="str">
        <f>IF(ISBLANK('Zusatzblatt (Perigon)'!P547),"",'Zusatzblatt (Perigon)'!P547)</f>
        <v/>
      </c>
      <c r="O552" s="38" t="str">
        <f>IF($L552="","",VLOOKUP($R552,Tarife!$A$2:$R$599,13,FALSE))</f>
        <v/>
      </c>
      <c r="P552" s="38" t="str">
        <f t="shared" si="8"/>
        <v/>
      </c>
      <c r="R552" s="100" t="str">
        <f>Zusammenzug!$C$25&amp;"-"&amp;Zusammenzug!$A$7&amp;"-"&amp;Leistungen!L552</f>
        <v>2026-Nicht beauftragte Spitex-Organisation-</v>
      </c>
    </row>
    <row r="553" spans="1:18" x14ac:dyDescent="0.2">
      <c r="A553" s="95" t="str">
        <f>IF(ISBLANK('Zusatzblatt (Perigon)'!E548),"",'Zusatzblatt (Perigon)'!E548)</f>
        <v/>
      </c>
      <c r="B553" s="95" t="str">
        <f>IF(ISBLANK('Zusatzblatt (Perigon)'!G548),"",'Zusatzblatt (Perigon)'!G548)</f>
        <v/>
      </c>
      <c r="C553" s="96" t="str">
        <f>IF(ISBLANK('Zusatzblatt (Perigon)'!I548),"",'Zusatzblatt (Perigon)'!I548)</f>
        <v/>
      </c>
      <c r="D553" s="97" t="str">
        <f>IF(ISBLANK('Zusatzblatt (Perigon)'!J548),"",'Zusatzblatt (Perigon)'!J548)</f>
        <v/>
      </c>
      <c r="E553" s="64" t="str">
        <f>IF(ISBLANK('Zusatzblatt (Perigon)'!K548),"",'Zusatzblatt (Perigon)'!K548)</f>
        <v/>
      </c>
      <c r="F553" s="65"/>
      <c r="G553" s="64"/>
      <c r="H553" s="69" t="str">
        <f>IF(ISBLANK('Zusatzblatt (Perigon)'!L548),"",'Zusatzblatt (Perigon)'!L548)</f>
        <v/>
      </c>
      <c r="I553" s="69" t="str">
        <f>IF(ISBLANK('Zusatzblatt (Perigon)'!M548),"",'Zusatzblatt (Perigon)'!M548)</f>
        <v/>
      </c>
      <c r="J553" s="98" t="str">
        <f>IF(ISBLANK('Zusatzblatt (Perigon)'!N548),"",'Zusatzblatt (Perigon)'!N548)</f>
        <v/>
      </c>
      <c r="K553" s="99" t="str">
        <f>IF(ISBLANK('Zusatzblatt (Perigon)'!J548),"",'Zusatzblatt (Perigon)'!T548)</f>
        <v/>
      </c>
      <c r="L553" s="95" t="str">
        <f>IF(ISBLANK('Zusatzblatt (Perigon)'!O548),"",'Zusatzblatt (Perigon)'!O548)</f>
        <v/>
      </c>
      <c r="M553" s="95" t="str">
        <f>IF(ISBLANK('Zusatzblatt (Perigon)'!R548),"",'Zusatzblatt (Perigon)'!R548)</f>
        <v/>
      </c>
      <c r="N553" s="95" t="str">
        <f>IF(ISBLANK('Zusatzblatt (Perigon)'!P548),"",'Zusatzblatt (Perigon)'!P548)</f>
        <v/>
      </c>
      <c r="O553" s="38" t="str">
        <f>IF($L553="","",VLOOKUP($R553,Tarife!$A$2:$R$599,13,FALSE))</f>
        <v/>
      </c>
      <c r="P553" s="38" t="str">
        <f t="shared" si="8"/>
        <v/>
      </c>
      <c r="R553" s="100" t="str">
        <f>Zusammenzug!$C$25&amp;"-"&amp;Zusammenzug!$A$7&amp;"-"&amp;Leistungen!L553</f>
        <v>2026-Nicht beauftragte Spitex-Organisation-</v>
      </c>
    </row>
    <row r="554" spans="1:18" x14ac:dyDescent="0.2">
      <c r="A554" s="95" t="str">
        <f>IF(ISBLANK('Zusatzblatt (Perigon)'!E549),"",'Zusatzblatt (Perigon)'!E549)</f>
        <v/>
      </c>
      <c r="B554" s="95" t="str">
        <f>IF(ISBLANK('Zusatzblatt (Perigon)'!G549),"",'Zusatzblatt (Perigon)'!G549)</f>
        <v/>
      </c>
      <c r="C554" s="96" t="str">
        <f>IF(ISBLANK('Zusatzblatt (Perigon)'!I549),"",'Zusatzblatt (Perigon)'!I549)</f>
        <v/>
      </c>
      <c r="D554" s="97" t="str">
        <f>IF(ISBLANK('Zusatzblatt (Perigon)'!J549),"",'Zusatzblatt (Perigon)'!J549)</f>
        <v/>
      </c>
      <c r="E554" s="64" t="str">
        <f>IF(ISBLANK('Zusatzblatt (Perigon)'!K549),"",'Zusatzblatt (Perigon)'!K549)</f>
        <v/>
      </c>
      <c r="F554" s="65"/>
      <c r="G554" s="64"/>
      <c r="H554" s="69" t="str">
        <f>IF(ISBLANK('Zusatzblatt (Perigon)'!L549),"",'Zusatzblatt (Perigon)'!L549)</f>
        <v/>
      </c>
      <c r="I554" s="69" t="str">
        <f>IF(ISBLANK('Zusatzblatt (Perigon)'!M549),"",'Zusatzblatt (Perigon)'!M549)</f>
        <v/>
      </c>
      <c r="J554" s="98" t="str">
        <f>IF(ISBLANK('Zusatzblatt (Perigon)'!N549),"",'Zusatzblatt (Perigon)'!N549)</f>
        <v/>
      </c>
      <c r="K554" s="99" t="str">
        <f>IF(ISBLANK('Zusatzblatt (Perigon)'!J549),"",'Zusatzblatt (Perigon)'!T549)</f>
        <v/>
      </c>
      <c r="L554" s="95" t="str">
        <f>IF(ISBLANK('Zusatzblatt (Perigon)'!O549),"",'Zusatzblatt (Perigon)'!O549)</f>
        <v/>
      </c>
      <c r="M554" s="95" t="str">
        <f>IF(ISBLANK('Zusatzblatt (Perigon)'!R549),"",'Zusatzblatt (Perigon)'!R549)</f>
        <v/>
      </c>
      <c r="N554" s="95" t="str">
        <f>IF(ISBLANK('Zusatzblatt (Perigon)'!P549),"",'Zusatzblatt (Perigon)'!P549)</f>
        <v/>
      </c>
      <c r="O554" s="38" t="str">
        <f>IF($L554="","",VLOOKUP($R554,Tarife!$A$2:$R$599,13,FALSE))</f>
        <v/>
      </c>
      <c r="P554" s="38" t="str">
        <f t="shared" si="8"/>
        <v/>
      </c>
      <c r="R554" s="100" t="str">
        <f>Zusammenzug!$C$25&amp;"-"&amp;Zusammenzug!$A$7&amp;"-"&amp;Leistungen!L554</f>
        <v>2026-Nicht beauftragte Spitex-Organisation-</v>
      </c>
    </row>
    <row r="555" spans="1:18" x14ac:dyDescent="0.2">
      <c r="A555" s="95" t="str">
        <f>IF(ISBLANK('Zusatzblatt (Perigon)'!E550),"",'Zusatzblatt (Perigon)'!E550)</f>
        <v/>
      </c>
      <c r="B555" s="95" t="str">
        <f>IF(ISBLANK('Zusatzblatt (Perigon)'!G550),"",'Zusatzblatt (Perigon)'!G550)</f>
        <v/>
      </c>
      <c r="C555" s="96" t="str">
        <f>IF(ISBLANK('Zusatzblatt (Perigon)'!I550),"",'Zusatzblatt (Perigon)'!I550)</f>
        <v/>
      </c>
      <c r="D555" s="97" t="str">
        <f>IF(ISBLANK('Zusatzblatt (Perigon)'!J550),"",'Zusatzblatt (Perigon)'!J550)</f>
        <v/>
      </c>
      <c r="E555" s="64" t="str">
        <f>IF(ISBLANK('Zusatzblatt (Perigon)'!K550),"",'Zusatzblatt (Perigon)'!K550)</f>
        <v/>
      </c>
      <c r="F555" s="65"/>
      <c r="G555" s="64"/>
      <c r="H555" s="69" t="str">
        <f>IF(ISBLANK('Zusatzblatt (Perigon)'!L550),"",'Zusatzblatt (Perigon)'!L550)</f>
        <v/>
      </c>
      <c r="I555" s="69" t="str">
        <f>IF(ISBLANK('Zusatzblatt (Perigon)'!M550),"",'Zusatzblatt (Perigon)'!M550)</f>
        <v/>
      </c>
      <c r="J555" s="98" t="str">
        <f>IF(ISBLANK('Zusatzblatt (Perigon)'!N550),"",'Zusatzblatt (Perigon)'!N550)</f>
        <v/>
      </c>
      <c r="K555" s="99" t="str">
        <f>IF(ISBLANK('Zusatzblatt (Perigon)'!J550),"",'Zusatzblatt (Perigon)'!T550)</f>
        <v/>
      </c>
      <c r="L555" s="95" t="str">
        <f>IF(ISBLANK('Zusatzblatt (Perigon)'!O550),"",'Zusatzblatt (Perigon)'!O550)</f>
        <v/>
      </c>
      <c r="M555" s="95" t="str">
        <f>IF(ISBLANK('Zusatzblatt (Perigon)'!R550),"",'Zusatzblatt (Perigon)'!R550)</f>
        <v/>
      </c>
      <c r="N555" s="95" t="str">
        <f>IF(ISBLANK('Zusatzblatt (Perigon)'!P550),"",'Zusatzblatt (Perigon)'!P550)</f>
        <v/>
      </c>
      <c r="O555" s="38" t="str">
        <f>IF($L555="","",VLOOKUP($R555,Tarife!$A$2:$R$599,13,FALSE))</f>
        <v/>
      </c>
      <c r="P555" s="38" t="str">
        <f t="shared" si="8"/>
        <v/>
      </c>
      <c r="R555" s="100" t="str">
        <f>Zusammenzug!$C$25&amp;"-"&amp;Zusammenzug!$A$7&amp;"-"&amp;Leistungen!L555</f>
        <v>2026-Nicht beauftragte Spitex-Organisation-</v>
      </c>
    </row>
    <row r="556" spans="1:18" x14ac:dyDescent="0.2">
      <c r="A556" s="95" t="str">
        <f>IF(ISBLANK('Zusatzblatt (Perigon)'!E551),"",'Zusatzblatt (Perigon)'!E551)</f>
        <v/>
      </c>
      <c r="B556" s="95" t="str">
        <f>IF(ISBLANK('Zusatzblatt (Perigon)'!G551),"",'Zusatzblatt (Perigon)'!G551)</f>
        <v/>
      </c>
      <c r="C556" s="96" t="str">
        <f>IF(ISBLANK('Zusatzblatt (Perigon)'!I551),"",'Zusatzblatt (Perigon)'!I551)</f>
        <v/>
      </c>
      <c r="D556" s="97" t="str">
        <f>IF(ISBLANK('Zusatzblatt (Perigon)'!J551),"",'Zusatzblatt (Perigon)'!J551)</f>
        <v/>
      </c>
      <c r="E556" s="64" t="str">
        <f>IF(ISBLANK('Zusatzblatt (Perigon)'!K551),"",'Zusatzblatt (Perigon)'!K551)</f>
        <v/>
      </c>
      <c r="F556" s="65"/>
      <c r="G556" s="64"/>
      <c r="H556" s="69" t="str">
        <f>IF(ISBLANK('Zusatzblatt (Perigon)'!L551),"",'Zusatzblatt (Perigon)'!L551)</f>
        <v/>
      </c>
      <c r="I556" s="69" t="str">
        <f>IF(ISBLANK('Zusatzblatt (Perigon)'!M551),"",'Zusatzblatt (Perigon)'!M551)</f>
        <v/>
      </c>
      <c r="J556" s="98" t="str">
        <f>IF(ISBLANK('Zusatzblatt (Perigon)'!N551),"",'Zusatzblatt (Perigon)'!N551)</f>
        <v/>
      </c>
      <c r="K556" s="99" t="str">
        <f>IF(ISBLANK('Zusatzblatt (Perigon)'!J551),"",'Zusatzblatt (Perigon)'!T551)</f>
        <v/>
      </c>
      <c r="L556" s="95" t="str">
        <f>IF(ISBLANK('Zusatzblatt (Perigon)'!O551),"",'Zusatzblatt (Perigon)'!O551)</f>
        <v/>
      </c>
      <c r="M556" s="95" t="str">
        <f>IF(ISBLANK('Zusatzblatt (Perigon)'!R551),"",'Zusatzblatt (Perigon)'!R551)</f>
        <v/>
      </c>
      <c r="N556" s="95" t="str">
        <f>IF(ISBLANK('Zusatzblatt (Perigon)'!P551),"",'Zusatzblatt (Perigon)'!P551)</f>
        <v/>
      </c>
      <c r="O556" s="38" t="str">
        <f>IF($L556="","",VLOOKUP($R556,Tarife!$A$2:$R$599,13,FALSE))</f>
        <v/>
      </c>
      <c r="P556" s="38" t="str">
        <f t="shared" si="8"/>
        <v/>
      </c>
      <c r="R556" s="100" t="str">
        <f>Zusammenzug!$C$25&amp;"-"&amp;Zusammenzug!$A$7&amp;"-"&amp;Leistungen!L556</f>
        <v>2026-Nicht beauftragte Spitex-Organisation-</v>
      </c>
    </row>
    <row r="557" spans="1:18" x14ac:dyDescent="0.2">
      <c r="A557" s="95" t="str">
        <f>IF(ISBLANK('Zusatzblatt (Perigon)'!E552),"",'Zusatzblatt (Perigon)'!E552)</f>
        <v/>
      </c>
      <c r="B557" s="95" t="str">
        <f>IF(ISBLANK('Zusatzblatt (Perigon)'!G552),"",'Zusatzblatt (Perigon)'!G552)</f>
        <v/>
      </c>
      <c r="C557" s="96" t="str">
        <f>IF(ISBLANK('Zusatzblatt (Perigon)'!I552),"",'Zusatzblatt (Perigon)'!I552)</f>
        <v/>
      </c>
      <c r="D557" s="97" t="str">
        <f>IF(ISBLANK('Zusatzblatt (Perigon)'!J552),"",'Zusatzblatt (Perigon)'!J552)</f>
        <v/>
      </c>
      <c r="E557" s="64" t="str">
        <f>IF(ISBLANK('Zusatzblatt (Perigon)'!K552),"",'Zusatzblatt (Perigon)'!K552)</f>
        <v/>
      </c>
      <c r="F557" s="65"/>
      <c r="G557" s="64"/>
      <c r="H557" s="69" t="str">
        <f>IF(ISBLANK('Zusatzblatt (Perigon)'!L552),"",'Zusatzblatt (Perigon)'!L552)</f>
        <v/>
      </c>
      <c r="I557" s="69" t="str">
        <f>IF(ISBLANK('Zusatzblatt (Perigon)'!M552),"",'Zusatzblatt (Perigon)'!M552)</f>
        <v/>
      </c>
      <c r="J557" s="98" t="str">
        <f>IF(ISBLANK('Zusatzblatt (Perigon)'!N552),"",'Zusatzblatt (Perigon)'!N552)</f>
        <v/>
      </c>
      <c r="K557" s="99" t="str">
        <f>IF(ISBLANK('Zusatzblatt (Perigon)'!J552),"",'Zusatzblatt (Perigon)'!T552)</f>
        <v/>
      </c>
      <c r="L557" s="95" t="str">
        <f>IF(ISBLANK('Zusatzblatt (Perigon)'!O552),"",'Zusatzblatt (Perigon)'!O552)</f>
        <v/>
      </c>
      <c r="M557" s="95" t="str">
        <f>IF(ISBLANK('Zusatzblatt (Perigon)'!R552),"",'Zusatzblatt (Perigon)'!R552)</f>
        <v/>
      </c>
      <c r="N557" s="95" t="str">
        <f>IF(ISBLANK('Zusatzblatt (Perigon)'!P552),"",'Zusatzblatt (Perigon)'!P552)</f>
        <v/>
      </c>
      <c r="O557" s="38" t="str">
        <f>IF($L557="","",VLOOKUP($R557,Tarife!$A$2:$R$599,13,FALSE))</f>
        <v/>
      </c>
      <c r="P557" s="38" t="str">
        <f t="shared" si="8"/>
        <v/>
      </c>
      <c r="R557" s="100" t="str">
        <f>Zusammenzug!$C$25&amp;"-"&amp;Zusammenzug!$A$7&amp;"-"&amp;Leistungen!L557</f>
        <v>2026-Nicht beauftragte Spitex-Organisation-</v>
      </c>
    </row>
    <row r="558" spans="1:18" x14ac:dyDescent="0.2">
      <c r="A558" s="95" t="str">
        <f>IF(ISBLANK('Zusatzblatt (Perigon)'!E553),"",'Zusatzblatt (Perigon)'!E553)</f>
        <v/>
      </c>
      <c r="B558" s="95" t="str">
        <f>IF(ISBLANK('Zusatzblatt (Perigon)'!G553),"",'Zusatzblatt (Perigon)'!G553)</f>
        <v/>
      </c>
      <c r="C558" s="96" t="str">
        <f>IF(ISBLANK('Zusatzblatt (Perigon)'!I553),"",'Zusatzblatt (Perigon)'!I553)</f>
        <v/>
      </c>
      <c r="D558" s="97" t="str">
        <f>IF(ISBLANK('Zusatzblatt (Perigon)'!J553),"",'Zusatzblatt (Perigon)'!J553)</f>
        <v/>
      </c>
      <c r="E558" s="64" t="str">
        <f>IF(ISBLANK('Zusatzblatt (Perigon)'!K553),"",'Zusatzblatt (Perigon)'!K553)</f>
        <v/>
      </c>
      <c r="F558" s="65"/>
      <c r="G558" s="64"/>
      <c r="H558" s="69" t="str">
        <f>IF(ISBLANK('Zusatzblatt (Perigon)'!L553),"",'Zusatzblatt (Perigon)'!L553)</f>
        <v/>
      </c>
      <c r="I558" s="69" t="str">
        <f>IF(ISBLANK('Zusatzblatt (Perigon)'!M553),"",'Zusatzblatt (Perigon)'!M553)</f>
        <v/>
      </c>
      <c r="J558" s="98" t="str">
        <f>IF(ISBLANK('Zusatzblatt (Perigon)'!N553),"",'Zusatzblatt (Perigon)'!N553)</f>
        <v/>
      </c>
      <c r="K558" s="99" t="str">
        <f>IF(ISBLANK('Zusatzblatt (Perigon)'!J553),"",'Zusatzblatt (Perigon)'!T553)</f>
        <v/>
      </c>
      <c r="L558" s="95" t="str">
        <f>IF(ISBLANK('Zusatzblatt (Perigon)'!O553),"",'Zusatzblatt (Perigon)'!O553)</f>
        <v/>
      </c>
      <c r="M558" s="95" t="str">
        <f>IF(ISBLANK('Zusatzblatt (Perigon)'!R553),"",'Zusatzblatt (Perigon)'!R553)</f>
        <v/>
      </c>
      <c r="N558" s="95" t="str">
        <f>IF(ISBLANK('Zusatzblatt (Perigon)'!P553),"",'Zusatzblatt (Perigon)'!P553)</f>
        <v/>
      </c>
      <c r="O558" s="38" t="str">
        <f>IF($L558="","",VLOOKUP($R558,Tarife!$A$2:$R$599,13,FALSE))</f>
        <v/>
      </c>
      <c r="P558" s="38" t="str">
        <f t="shared" si="8"/>
        <v/>
      </c>
      <c r="R558" s="100" t="str">
        <f>Zusammenzug!$C$25&amp;"-"&amp;Zusammenzug!$A$7&amp;"-"&amp;Leistungen!L558</f>
        <v>2026-Nicht beauftragte Spitex-Organisation-</v>
      </c>
    </row>
    <row r="559" spans="1:18" x14ac:dyDescent="0.2">
      <c r="A559" s="95" t="str">
        <f>IF(ISBLANK('Zusatzblatt (Perigon)'!E554),"",'Zusatzblatt (Perigon)'!E554)</f>
        <v/>
      </c>
      <c r="B559" s="95" t="str">
        <f>IF(ISBLANK('Zusatzblatt (Perigon)'!G554),"",'Zusatzblatt (Perigon)'!G554)</f>
        <v/>
      </c>
      <c r="C559" s="96" t="str">
        <f>IF(ISBLANK('Zusatzblatt (Perigon)'!I554),"",'Zusatzblatt (Perigon)'!I554)</f>
        <v/>
      </c>
      <c r="D559" s="97" t="str">
        <f>IF(ISBLANK('Zusatzblatt (Perigon)'!J554),"",'Zusatzblatt (Perigon)'!J554)</f>
        <v/>
      </c>
      <c r="E559" s="64" t="str">
        <f>IF(ISBLANK('Zusatzblatt (Perigon)'!K554),"",'Zusatzblatt (Perigon)'!K554)</f>
        <v/>
      </c>
      <c r="F559" s="65"/>
      <c r="G559" s="64"/>
      <c r="H559" s="69" t="str">
        <f>IF(ISBLANK('Zusatzblatt (Perigon)'!L554),"",'Zusatzblatt (Perigon)'!L554)</f>
        <v/>
      </c>
      <c r="I559" s="69" t="str">
        <f>IF(ISBLANK('Zusatzblatt (Perigon)'!M554),"",'Zusatzblatt (Perigon)'!M554)</f>
        <v/>
      </c>
      <c r="J559" s="98" t="str">
        <f>IF(ISBLANK('Zusatzblatt (Perigon)'!N554),"",'Zusatzblatt (Perigon)'!N554)</f>
        <v/>
      </c>
      <c r="K559" s="99" t="str">
        <f>IF(ISBLANK('Zusatzblatt (Perigon)'!J554),"",'Zusatzblatt (Perigon)'!T554)</f>
        <v/>
      </c>
      <c r="L559" s="95" t="str">
        <f>IF(ISBLANK('Zusatzblatt (Perigon)'!O554),"",'Zusatzblatt (Perigon)'!O554)</f>
        <v/>
      </c>
      <c r="M559" s="95" t="str">
        <f>IF(ISBLANK('Zusatzblatt (Perigon)'!R554),"",'Zusatzblatt (Perigon)'!R554)</f>
        <v/>
      </c>
      <c r="N559" s="95" t="str">
        <f>IF(ISBLANK('Zusatzblatt (Perigon)'!P554),"",'Zusatzblatt (Perigon)'!P554)</f>
        <v/>
      </c>
      <c r="O559" s="38" t="str">
        <f>IF($L559="","",VLOOKUP($R559,Tarife!$A$2:$R$599,13,FALSE))</f>
        <v/>
      </c>
      <c r="P559" s="38" t="str">
        <f t="shared" si="8"/>
        <v/>
      </c>
      <c r="R559" s="100" t="str">
        <f>Zusammenzug!$C$25&amp;"-"&amp;Zusammenzug!$A$7&amp;"-"&amp;Leistungen!L559</f>
        <v>2026-Nicht beauftragte Spitex-Organisation-</v>
      </c>
    </row>
    <row r="560" spans="1:18" x14ac:dyDescent="0.2">
      <c r="A560" s="95" t="str">
        <f>IF(ISBLANK('Zusatzblatt (Perigon)'!E555),"",'Zusatzblatt (Perigon)'!E555)</f>
        <v/>
      </c>
      <c r="B560" s="95" t="str">
        <f>IF(ISBLANK('Zusatzblatt (Perigon)'!G555),"",'Zusatzblatt (Perigon)'!G555)</f>
        <v/>
      </c>
      <c r="C560" s="96" t="str">
        <f>IF(ISBLANK('Zusatzblatt (Perigon)'!I555),"",'Zusatzblatt (Perigon)'!I555)</f>
        <v/>
      </c>
      <c r="D560" s="97" t="str">
        <f>IF(ISBLANK('Zusatzblatt (Perigon)'!J555),"",'Zusatzblatt (Perigon)'!J555)</f>
        <v/>
      </c>
      <c r="E560" s="64" t="str">
        <f>IF(ISBLANK('Zusatzblatt (Perigon)'!K555),"",'Zusatzblatt (Perigon)'!K555)</f>
        <v/>
      </c>
      <c r="F560" s="65"/>
      <c r="G560" s="64"/>
      <c r="H560" s="69" t="str">
        <f>IF(ISBLANK('Zusatzblatt (Perigon)'!L555),"",'Zusatzblatt (Perigon)'!L555)</f>
        <v/>
      </c>
      <c r="I560" s="69" t="str">
        <f>IF(ISBLANK('Zusatzblatt (Perigon)'!M555),"",'Zusatzblatt (Perigon)'!M555)</f>
        <v/>
      </c>
      <c r="J560" s="98" t="str">
        <f>IF(ISBLANK('Zusatzblatt (Perigon)'!N555),"",'Zusatzblatt (Perigon)'!N555)</f>
        <v/>
      </c>
      <c r="K560" s="99" t="str">
        <f>IF(ISBLANK('Zusatzblatt (Perigon)'!J555),"",'Zusatzblatt (Perigon)'!T555)</f>
        <v/>
      </c>
      <c r="L560" s="95" t="str">
        <f>IF(ISBLANK('Zusatzblatt (Perigon)'!O555),"",'Zusatzblatt (Perigon)'!O555)</f>
        <v/>
      </c>
      <c r="M560" s="95" t="str">
        <f>IF(ISBLANK('Zusatzblatt (Perigon)'!R555),"",'Zusatzblatt (Perigon)'!R555)</f>
        <v/>
      </c>
      <c r="N560" s="95" t="str">
        <f>IF(ISBLANK('Zusatzblatt (Perigon)'!P555),"",'Zusatzblatt (Perigon)'!P555)</f>
        <v/>
      </c>
      <c r="O560" s="38" t="str">
        <f>IF($L560="","",VLOOKUP($R560,Tarife!$A$2:$R$599,13,FALSE))</f>
        <v/>
      </c>
      <c r="P560" s="38" t="str">
        <f t="shared" si="8"/>
        <v/>
      </c>
      <c r="R560" s="100" t="str">
        <f>Zusammenzug!$C$25&amp;"-"&amp;Zusammenzug!$A$7&amp;"-"&amp;Leistungen!L560</f>
        <v>2026-Nicht beauftragte Spitex-Organisation-</v>
      </c>
    </row>
    <row r="561" spans="1:18" x14ac:dyDescent="0.2">
      <c r="A561" s="95" t="str">
        <f>IF(ISBLANK('Zusatzblatt (Perigon)'!E556),"",'Zusatzblatt (Perigon)'!E556)</f>
        <v/>
      </c>
      <c r="B561" s="95" t="str">
        <f>IF(ISBLANK('Zusatzblatt (Perigon)'!G556),"",'Zusatzblatt (Perigon)'!G556)</f>
        <v/>
      </c>
      <c r="C561" s="96" t="str">
        <f>IF(ISBLANK('Zusatzblatt (Perigon)'!I556),"",'Zusatzblatt (Perigon)'!I556)</f>
        <v/>
      </c>
      <c r="D561" s="97" t="str">
        <f>IF(ISBLANK('Zusatzblatt (Perigon)'!J556),"",'Zusatzblatt (Perigon)'!J556)</f>
        <v/>
      </c>
      <c r="E561" s="64" t="str">
        <f>IF(ISBLANK('Zusatzblatt (Perigon)'!K556),"",'Zusatzblatt (Perigon)'!K556)</f>
        <v/>
      </c>
      <c r="F561" s="65"/>
      <c r="G561" s="64"/>
      <c r="H561" s="69" t="str">
        <f>IF(ISBLANK('Zusatzblatt (Perigon)'!L556),"",'Zusatzblatt (Perigon)'!L556)</f>
        <v/>
      </c>
      <c r="I561" s="69" t="str">
        <f>IF(ISBLANK('Zusatzblatt (Perigon)'!M556),"",'Zusatzblatt (Perigon)'!M556)</f>
        <v/>
      </c>
      <c r="J561" s="98" t="str">
        <f>IF(ISBLANK('Zusatzblatt (Perigon)'!N556),"",'Zusatzblatt (Perigon)'!N556)</f>
        <v/>
      </c>
      <c r="K561" s="99" t="str">
        <f>IF(ISBLANK('Zusatzblatt (Perigon)'!J556),"",'Zusatzblatt (Perigon)'!T556)</f>
        <v/>
      </c>
      <c r="L561" s="95" t="str">
        <f>IF(ISBLANK('Zusatzblatt (Perigon)'!O556),"",'Zusatzblatt (Perigon)'!O556)</f>
        <v/>
      </c>
      <c r="M561" s="95" t="str">
        <f>IF(ISBLANK('Zusatzblatt (Perigon)'!R556),"",'Zusatzblatt (Perigon)'!R556)</f>
        <v/>
      </c>
      <c r="N561" s="95" t="str">
        <f>IF(ISBLANK('Zusatzblatt (Perigon)'!P556),"",'Zusatzblatt (Perigon)'!P556)</f>
        <v/>
      </c>
      <c r="O561" s="38" t="str">
        <f>IF($L561="","",VLOOKUP($R561,Tarife!$A$2:$R$599,13,FALSE))</f>
        <v/>
      </c>
      <c r="P561" s="38" t="str">
        <f t="shared" si="8"/>
        <v/>
      </c>
      <c r="R561" s="100" t="str">
        <f>Zusammenzug!$C$25&amp;"-"&amp;Zusammenzug!$A$7&amp;"-"&amp;Leistungen!L561</f>
        <v>2026-Nicht beauftragte Spitex-Organisation-</v>
      </c>
    </row>
    <row r="562" spans="1:18" x14ac:dyDescent="0.2">
      <c r="A562" s="95" t="str">
        <f>IF(ISBLANK('Zusatzblatt (Perigon)'!E557),"",'Zusatzblatt (Perigon)'!E557)</f>
        <v/>
      </c>
      <c r="B562" s="95" t="str">
        <f>IF(ISBLANK('Zusatzblatt (Perigon)'!G557),"",'Zusatzblatt (Perigon)'!G557)</f>
        <v/>
      </c>
      <c r="C562" s="96" t="str">
        <f>IF(ISBLANK('Zusatzblatt (Perigon)'!I557),"",'Zusatzblatt (Perigon)'!I557)</f>
        <v/>
      </c>
      <c r="D562" s="97" t="str">
        <f>IF(ISBLANK('Zusatzblatt (Perigon)'!J557),"",'Zusatzblatt (Perigon)'!J557)</f>
        <v/>
      </c>
      <c r="E562" s="64" t="str">
        <f>IF(ISBLANK('Zusatzblatt (Perigon)'!K557),"",'Zusatzblatt (Perigon)'!K557)</f>
        <v/>
      </c>
      <c r="F562" s="65"/>
      <c r="G562" s="64"/>
      <c r="H562" s="69" t="str">
        <f>IF(ISBLANK('Zusatzblatt (Perigon)'!L557),"",'Zusatzblatt (Perigon)'!L557)</f>
        <v/>
      </c>
      <c r="I562" s="69" t="str">
        <f>IF(ISBLANK('Zusatzblatt (Perigon)'!M557),"",'Zusatzblatt (Perigon)'!M557)</f>
        <v/>
      </c>
      <c r="J562" s="98" t="str">
        <f>IF(ISBLANK('Zusatzblatt (Perigon)'!N557),"",'Zusatzblatt (Perigon)'!N557)</f>
        <v/>
      </c>
      <c r="K562" s="99" t="str">
        <f>IF(ISBLANK('Zusatzblatt (Perigon)'!J557),"",'Zusatzblatt (Perigon)'!T557)</f>
        <v/>
      </c>
      <c r="L562" s="95" t="str">
        <f>IF(ISBLANK('Zusatzblatt (Perigon)'!O557),"",'Zusatzblatt (Perigon)'!O557)</f>
        <v/>
      </c>
      <c r="M562" s="95" t="str">
        <f>IF(ISBLANK('Zusatzblatt (Perigon)'!R557),"",'Zusatzblatt (Perigon)'!R557)</f>
        <v/>
      </c>
      <c r="N562" s="95" t="str">
        <f>IF(ISBLANK('Zusatzblatt (Perigon)'!P557),"",'Zusatzblatt (Perigon)'!P557)</f>
        <v/>
      </c>
      <c r="O562" s="38" t="str">
        <f>IF($L562="","",VLOOKUP($R562,Tarife!$A$2:$R$599,13,FALSE))</f>
        <v/>
      </c>
      <c r="P562" s="38" t="str">
        <f t="shared" si="8"/>
        <v/>
      </c>
      <c r="R562" s="100" t="str">
        <f>Zusammenzug!$C$25&amp;"-"&amp;Zusammenzug!$A$7&amp;"-"&amp;Leistungen!L562</f>
        <v>2026-Nicht beauftragte Spitex-Organisation-</v>
      </c>
    </row>
    <row r="563" spans="1:18" x14ac:dyDescent="0.2">
      <c r="A563" s="95" t="str">
        <f>IF(ISBLANK('Zusatzblatt (Perigon)'!E558),"",'Zusatzblatt (Perigon)'!E558)</f>
        <v/>
      </c>
      <c r="B563" s="95" t="str">
        <f>IF(ISBLANK('Zusatzblatt (Perigon)'!G558),"",'Zusatzblatt (Perigon)'!G558)</f>
        <v/>
      </c>
      <c r="C563" s="96" t="str">
        <f>IF(ISBLANK('Zusatzblatt (Perigon)'!I558),"",'Zusatzblatt (Perigon)'!I558)</f>
        <v/>
      </c>
      <c r="D563" s="97" t="str">
        <f>IF(ISBLANK('Zusatzblatt (Perigon)'!J558),"",'Zusatzblatt (Perigon)'!J558)</f>
        <v/>
      </c>
      <c r="E563" s="64" t="str">
        <f>IF(ISBLANK('Zusatzblatt (Perigon)'!K558),"",'Zusatzblatt (Perigon)'!K558)</f>
        <v/>
      </c>
      <c r="F563" s="65"/>
      <c r="G563" s="64"/>
      <c r="H563" s="69" t="str">
        <f>IF(ISBLANK('Zusatzblatt (Perigon)'!L558),"",'Zusatzblatt (Perigon)'!L558)</f>
        <v/>
      </c>
      <c r="I563" s="69" t="str">
        <f>IF(ISBLANK('Zusatzblatt (Perigon)'!M558),"",'Zusatzblatt (Perigon)'!M558)</f>
        <v/>
      </c>
      <c r="J563" s="98" t="str">
        <f>IF(ISBLANK('Zusatzblatt (Perigon)'!N558),"",'Zusatzblatt (Perigon)'!N558)</f>
        <v/>
      </c>
      <c r="K563" s="99" t="str">
        <f>IF(ISBLANK('Zusatzblatt (Perigon)'!J558),"",'Zusatzblatt (Perigon)'!T558)</f>
        <v/>
      </c>
      <c r="L563" s="95" t="str">
        <f>IF(ISBLANK('Zusatzblatt (Perigon)'!O558),"",'Zusatzblatt (Perigon)'!O558)</f>
        <v/>
      </c>
      <c r="M563" s="95" t="str">
        <f>IF(ISBLANK('Zusatzblatt (Perigon)'!R558),"",'Zusatzblatt (Perigon)'!R558)</f>
        <v/>
      </c>
      <c r="N563" s="95" t="str">
        <f>IF(ISBLANK('Zusatzblatt (Perigon)'!P558),"",'Zusatzblatt (Perigon)'!P558)</f>
        <v/>
      </c>
      <c r="O563" s="38" t="str">
        <f>IF($L563="","",VLOOKUP($R563,Tarife!$A$2:$R$599,13,FALSE))</f>
        <v/>
      </c>
      <c r="P563" s="38" t="str">
        <f t="shared" si="8"/>
        <v/>
      </c>
      <c r="R563" s="100" t="str">
        <f>Zusammenzug!$C$25&amp;"-"&amp;Zusammenzug!$A$7&amp;"-"&amp;Leistungen!L563</f>
        <v>2026-Nicht beauftragte Spitex-Organisation-</v>
      </c>
    </row>
    <row r="564" spans="1:18" x14ac:dyDescent="0.2">
      <c r="A564" s="95" t="str">
        <f>IF(ISBLANK('Zusatzblatt (Perigon)'!E559),"",'Zusatzblatt (Perigon)'!E559)</f>
        <v/>
      </c>
      <c r="B564" s="95" t="str">
        <f>IF(ISBLANK('Zusatzblatt (Perigon)'!G559),"",'Zusatzblatt (Perigon)'!G559)</f>
        <v/>
      </c>
      <c r="C564" s="96" t="str">
        <f>IF(ISBLANK('Zusatzblatt (Perigon)'!I559),"",'Zusatzblatt (Perigon)'!I559)</f>
        <v/>
      </c>
      <c r="D564" s="97" t="str">
        <f>IF(ISBLANK('Zusatzblatt (Perigon)'!J559),"",'Zusatzblatt (Perigon)'!J559)</f>
        <v/>
      </c>
      <c r="E564" s="64" t="str">
        <f>IF(ISBLANK('Zusatzblatt (Perigon)'!K559),"",'Zusatzblatt (Perigon)'!K559)</f>
        <v/>
      </c>
      <c r="F564" s="65"/>
      <c r="G564" s="64"/>
      <c r="H564" s="69" t="str">
        <f>IF(ISBLANK('Zusatzblatt (Perigon)'!L559),"",'Zusatzblatt (Perigon)'!L559)</f>
        <v/>
      </c>
      <c r="I564" s="69" t="str">
        <f>IF(ISBLANK('Zusatzblatt (Perigon)'!M559),"",'Zusatzblatt (Perigon)'!M559)</f>
        <v/>
      </c>
      <c r="J564" s="98" t="str">
        <f>IF(ISBLANK('Zusatzblatt (Perigon)'!N559),"",'Zusatzblatt (Perigon)'!N559)</f>
        <v/>
      </c>
      <c r="K564" s="99" t="str">
        <f>IF(ISBLANK('Zusatzblatt (Perigon)'!J559),"",'Zusatzblatt (Perigon)'!T559)</f>
        <v/>
      </c>
      <c r="L564" s="95" t="str">
        <f>IF(ISBLANK('Zusatzblatt (Perigon)'!O559),"",'Zusatzblatt (Perigon)'!O559)</f>
        <v/>
      </c>
      <c r="M564" s="95" t="str">
        <f>IF(ISBLANK('Zusatzblatt (Perigon)'!R559),"",'Zusatzblatt (Perigon)'!R559)</f>
        <v/>
      </c>
      <c r="N564" s="95" t="str">
        <f>IF(ISBLANK('Zusatzblatt (Perigon)'!P559),"",'Zusatzblatt (Perigon)'!P559)</f>
        <v/>
      </c>
      <c r="O564" s="38" t="str">
        <f>IF($L564="","",VLOOKUP($R564,Tarife!$A$2:$R$599,13,FALSE))</f>
        <v/>
      </c>
      <c r="P564" s="38" t="str">
        <f t="shared" si="8"/>
        <v/>
      </c>
      <c r="R564" s="100" t="str">
        <f>Zusammenzug!$C$25&amp;"-"&amp;Zusammenzug!$A$7&amp;"-"&amp;Leistungen!L564</f>
        <v>2026-Nicht beauftragte Spitex-Organisation-</v>
      </c>
    </row>
    <row r="565" spans="1:18" x14ac:dyDescent="0.2">
      <c r="A565" s="95" t="str">
        <f>IF(ISBLANK('Zusatzblatt (Perigon)'!E560),"",'Zusatzblatt (Perigon)'!E560)</f>
        <v/>
      </c>
      <c r="B565" s="95" t="str">
        <f>IF(ISBLANK('Zusatzblatt (Perigon)'!G560),"",'Zusatzblatt (Perigon)'!G560)</f>
        <v/>
      </c>
      <c r="C565" s="96" t="str">
        <f>IF(ISBLANK('Zusatzblatt (Perigon)'!I560),"",'Zusatzblatt (Perigon)'!I560)</f>
        <v/>
      </c>
      <c r="D565" s="97" t="str">
        <f>IF(ISBLANK('Zusatzblatt (Perigon)'!J560),"",'Zusatzblatt (Perigon)'!J560)</f>
        <v/>
      </c>
      <c r="E565" s="64" t="str">
        <f>IF(ISBLANK('Zusatzblatt (Perigon)'!K560),"",'Zusatzblatt (Perigon)'!K560)</f>
        <v/>
      </c>
      <c r="F565" s="65"/>
      <c r="G565" s="64"/>
      <c r="H565" s="69" t="str">
        <f>IF(ISBLANK('Zusatzblatt (Perigon)'!L560),"",'Zusatzblatt (Perigon)'!L560)</f>
        <v/>
      </c>
      <c r="I565" s="69" t="str">
        <f>IF(ISBLANK('Zusatzblatt (Perigon)'!M560),"",'Zusatzblatt (Perigon)'!M560)</f>
        <v/>
      </c>
      <c r="J565" s="98" t="str">
        <f>IF(ISBLANK('Zusatzblatt (Perigon)'!N560),"",'Zusatzblatt (Perigon)'!N560)</f>
        <v/>
      </c>
      <c r="K565" s="99" t="str">
        <f>IF(ISBLANK('Zusatzblatt (Perigon)'!J560),"",'Zusatzblatt (Perigon)'!T560)</f>
        <v/>
      </c>
      <c r="L565" s="95" t="str">
        <f>IF(ISBLANK('Zusatzblatt (Perigon)'!O560),"",'Zusatzblatt (Perigon)'!O560)</f>
        <v/>
      </c>
      <c r="M565" s="95" t="str">
        <f>IF(ISBLANK('Zusatzblatt (Perigon)'!R560),"",'Zusatzblatt (Perigon)'!R560)</f>
        <v/>
      </c>
      <c r="N565" s="95" t="str">
        <f>IF(ISBLANK('Zusatzblatt (Perigon)'!P560),"",'Zusatzblatt (Perigon)'!P560)</f>
        <v/>
      </c>
      <c r="O565" s="38" t="str">
        <f>IF($L565="","",VLOOKUP($R565,Tarife!$A$2:$R$599,13,FALSE))</f>
        <v/>
      </c>
      <c r="P565" s="38" t="str">
        <f t="shared" si="8"/>
        <v/>
      </c>
      <c r="R565" s="100" t="str">
        <f>Zusammenzug!$C$25&amp;"-"&amp;Zusammenzug!$A$7&amp;"-"&amp;Leistungen!L565</f>
        <v>2026-Nicht beauftragte Spitex-Organisation-</v>
      </c>
    </row>
    <row r="566" spans="1:18" x14ac:dyDescent="0.2">
      <c r="A566" s="95" t="str">
        <f>IF(ISBLANK('Zusatzblatt (Perigon)'!E561),"",'Zusatzblatt (Perigon)'!E561)</f>
        <v/>
      </c>
      <c r="B566" s="95" t="str">
        <f>IF(ISBLANK('Zusatzblatt (Perigon)'!G561),"",'Zusatzblatt (Perigon)'!G561)</f>
        <v/>
      </c>
      <c r="C566" s="96" t="str">
        <f>IF(ISBLANK('Zusatzblatt (Perigon)'!I561),"",'Zusatzblatt (Perigon)'!I561)</f>
        <v/>
      </c>
      <c r="D566" s="97" t="str">
        <f>IF(ISBLANK('Zusatzblatt (Perigon)'!J561),"",'Zusatzblatt (Perigon)'!J561)</f>
        <v/>
      </c>
      <c r="E566" s="64" t="str">
        <f>IF(ISBLANK('Zusatzblatt (Perigon)'!K561),"",'Zusatzblatt (Perigon)'!K561)</f>
        <v/>
      </c>
      <c r="F566" s="65"/>
      <c r="G566" s="64"/>
      <c r="H566" s="69" t="str">
        <f>IF(ISBLANK('Zusatzblatt (Perigon)'!L561),"",'Zusatzblatt (Perigon)'!L561)</f>
        <v/>
      </c>
      <c r="I566" s="69" t="str">
        <f>IF(ISBLANK('Zusatzblatt (Perigon)'!M561),"",'Zusatzblatt (Perigon)'!M561)</f>
        <v/>
      </c>
      <c r="J566" s="98" t="str">
        <f>IF(ISBLANK('Zusatzblatt (Perigon)'!N561),"",'Zusatzblatt (Perigon)'!N561)</f>
        <v/>
      </c>
      <c r="K566" s="99" t="str">
        <f>IF(ISBLANK('Zusatzblatt (Perigon)'!J561),"",'Zusatzblatt (Perigon)'!T561)</f>
        <v/>
      </c>
      <c r="L566" s="95" t="str">
        <f>IF(ISBLANK('Zusatzblatt (Perigon)'!O561),"",'Zusatzblatt (Perigon)'!O561)</f>
        <v/>
      </c>
      <c r="M566" s="95" t="str">
        <f>IF(ISBLANK('Zusatzblatt (Perigon)'!R561),"",'Zusatzblatt (Perigon)'!R561)</f>
        <v/>
      </c>
      <c r="N566" s="95" t="str">
        <f>IF(ISBLANK('Zusatzblatt (Perigon)'!P561),"",'Zusatzblatt (Perigon)'!P561)</f>
        <v/>
      </c>
      <c r="O566" s="38" t="str">
        <f>IF($L566="","",VLOOKUP($R566,Tarife!$A$2:$R$599,13,FALSE))</f>
        <v/>
      </c>
      <c r="P566" s="38" t="str">
        <f t="shared" si="8"/>
        <v/>
      </c>
      <c r="R566" s="100" t="str">
        <f>Zusammenzug!$C$25&amp;"-"&amp;Zusammenzug!$A$7&amp;"-"&amp;Leistungen!L566</f>
        <v>2026-Nicht beauftragte Spitex-Organisation-</v>
      </c>
    </row>
    <row r="567" spans="1:18" x14ac:dyDescent="0.2">
      <c r="A567" s="95" t="str">
        <f>IF(ISBLANK('Zusatzblatt (Perigon)'!E562),"",'Zusatzblatt (Perigon)'!E562)</f>
        <v/>
      </c>
      <c r="B567" s="95" t="str">
        <f>IF(ISBLANK('Zusatzblatt (Perigon)'!G562),"",'Zusatzblatt (Perigon)'!G562)</f>
        <v/>
      </c>
      <c r="C567" s="96" t="str">
        <f>IF(ISBLANK('Zusatzblatt (Perigon)'!I562),"",'Zusatzblatt (Perigon)'!I562)</f>
        <v/>
      </c>
      <c r="D567" s="97" t="str">
        <f>IF(ISBLANK('Zusatzblatt (Perigon)'!J562),"",'Zusatzblatt (Perigon)'!J562)</f>
        <v/>
      </c>
      <c r="E567" s="64" t="str">
        <f>IF(ISBLANK('Zusatzblatt (Perigon)'!K562),"",'Zusatzblatt (Perigon)'!K562)</f>
        <v/>
      </c>
      <c r="F567" s="65"/>
      <c r="G567" s="64"/>
      <c r="H567" s="69" t="str">
        <f>IF(ISBLANK('Zusatzblatt (Perigon)'!L562),"",'Zusatzblatt (Perigon)'!L562)</f>
        <v/>
      </c>
      <c r="I567" s="69" t="str">
        <f>IF(ISBLANK('Zusatzblatt (Perigon)'!M562),"",'Zusatzblatt (Perigon)'!M562)</f>
        <v/>
      </c>
      <c r="J567" s="98" t="str">
        <f>IF(ISBLANK('Zusatzblatt (Perigon)'!N562),"",'Zusatzblatt (Perigon)'!N562)</f>
        <v/>
      </c>
      <c r="K567" s="99" t="str">
        <f>IF(ISBLANK('Zusatzblatt (Perigon)'!J562),"",'Zusatzblatt (Perigon)'!T562)</f>
        <v/>
      </c>
      <c r="L567" s="95" t="str">
        <f>IF(ISBLANK('Zusatzblatt (Perigon)'!O562),"",'Zusatzblatt (Perigon)'!O562)</f>
        <v/>
      </c>
      <c r="M567" s="95" t="str">
        <f>IF(ISBLANK('Zusatzblatt (Perigon)'!R562),"",'Zusatzblatt (Perigon)'!R562)</f>
        <v/>
      </c>
      <c r="N567" s="95" t="str">
        <f>IF(ISBLANK('Zusatzblatt (Perigon)'!P562),"",'Zusatzblatt (Perigon)'!P562)</f>
        <v/>
      </c>
      <c r="O567" s="38" t="str">
        <f>IF($L567="","",VLOOKUP($R567,Tarife!$A$2:$R$599,13,FALSE))</f>
        <v/>
      </c>
      <c r="P567" s="38" t="str">
        <f t="shared" si="8"/>
        <v/>
      </c>
      <c r="R567" s="100" t="str">
        <f>Zusammenzug!$C$25&amp;"-"&amp;Zusammenzug!$A$7&amp;"-"&amp;Leistungen!L567</f>
        <v>2026-Nicht beauftragte Spitex-Organisation-</v>
      </c>
    </row>
    <row r="568" spans="1:18" x14ac:dyDescent="0.2">
      <c r="A568" s="95" t="str">
        <f>IF(ISBLANK('Zusatzblatt (Perigon)'!E563),"",'Zusatzblatt (Perigon)'!E563)</f>
        <v/>
      </c>
      <c r="B568" s="95" t="str">
        <f>IF(ISBLANK('Zusatzblatt (Perigon)'!G563),"",'Zusatzblatt (Perigon)'!G563)</f>
        <v/>
      </c>
      <c r="C568" s="96" t="str">
        <f>IF(ISBLANK('Zusatzblatt (Perigon)'!I563),"",'Zusatzblatt (Perigon)'!I563)</f>
        <v/>
      </c>
      <c r="D568" s="97" t="str">
        <f>IF(ISBLANK('Zusatzblatt (Perigon)'!J563),"",'Zusatzblatt (Perigon)'!J563)</f>
        <v/>
      </c>
      <c r="E568" s="64" t="str">
        <f>IF(ISBLANK('Zusatzblatt (Perigon)'!K563),"",'Zusatzblatt (Perigon)'!K563)</f>
        <v/>
      </c>
      <c r="F568" s="65"/>
      <c r="G568" s="64"/>
      <c r="H568" s="69" t="str">
        <f>IF(ISBLANK('Zusatzblatt (Perigon)'!L563),"",'Zusatzblatt (Perigon)'!L563)</f>
        <v/>
      </c>
      <c r="I568" s="69" t="str">
        <f>IF(ISBLANK('Zusatzblatt (Perigon)'!M563),"",'Zusatzblatt (Perigon)'!M563)</f>
        <v/>
      </c>
      <c r="J568" s="98" t="str">
        <f>IF(ISBLANK('Zusatzblatt (Perigon)'!N563),"",'Zusatzblatt (Perigon)'!N563)</f>
        <v/>
      </c>
      <c r="K568" s="99" t="str">
        <f>IF(ISBLANK('Zusatzblatt (Perigon)'!J563),"",'Zusatzblatt (Perigon)'!T563)</f>
        <v/>
      </c>
      <c r="L568" s="95" t="str">
        <f>IF(ISBLANK('Zusatzblatt (Perigon)'!O563),"",'Zusatzblatt (Perigon)'!O563)</f>
        <v/>
      </c>
      <c r="M568" s="95" t="str">
        <f>IF(ISBLANK('Zusatzblatt (Perigon)'!R563),"",'Zusatzblatt (Perigon)'!R563)</f>
        <v/>
      </c>
      <c r="N568" s="95" t="str">
        <f>IF(ISBLANK('Zusatzblatt (Perigon)'!P563),"",'Zusatzblatt (Perigon)'!P563)</f>
        <v/>
      </c>
      <c r="O568" s="38" t="str">
        <f>IF($L568="","",VLOOKUP($R568,Tarife!$A$2:$R$599,13,FALSE))</f>
        <v/>
      </c>
      <c r="P568" s="38" t="str">
        <f t="shared" si="8"/>
        <v/>
      </c>
      <c r="R568" s="100" t="str">
        <f>Zusammenzug!$C$25&amp;"-"&amp;Zusammenzug!$A$7&amp;"-"&amp;Leistungen!L568</f>
        <v>2026-Nicht beauftragte Spitex-Organisation-</v>
      </c>
    </row>
    <row r="569" spans="1:18" x14ac:dyDescent="0.2">
      <c r="A569" s="95" t="str">
        <f>IF(ISBLANK('Zusatzblatt (Perigon)'!E564),"",'Zusatzblatt (Perigon)'!E564)</f>
        <v/>
      </c>
      <c r="B569" s="95" t="str">
        <f>IF(ISBLANK('Zusatzblatt (Perigon)'!G564),"",'Zusatzblatt (Perigon)'!G564)</f>
        <v/>
      </c>
      <c r="C569" s="96" t="str">
        <f>IF(ISBLANK('Zusatzblatt (Perigon)'!I564),"",'Zusatzblatt (Perigon)'!I564)</f>
        <v/>
      </c>
      <c r="D569" s="97" t="str">
        <f>IF(ISBLANK('Zusatzblatt (Perigon)'!J564),"",'Zusatzblatt (Perigon)'!J564)</f>
        <v/>
      </c>
      <c r="E569" s="64" t="str">
        <f>IF(ISBLANK('Zusatzblatt (Perigon)'!K564),"",'Zusatzblatt (Perigon)'!K564)</f>
        <v/>
      </c>
      <c r="F569" s="65"/>
      <c r="G569" s="64"/>
      <c r="H569" s="69" t="str">
        <f>IF(ISBLANK('Zusatzblatt (Perigon)'!L564),"",'Zusatzblatt (Perigon)'!L564)</f>
        <v/>
      </c>
      <c r="I569" s="69" t="str">
        <f>IF(ISBLANK('Zusatzblatt (Perigon)'!M564),"",'Zusatzblatt (Perigon)'!M564)</f>
        <v/>
      </c>
      <c r="J569" s="98" t="str">
        <f>IF(ISBLANK('Zusatzblatt (Perigon)'!N564),"",'Zusatzblatt (Perigon)'!N564)</f>
        <v/>
      </c>
      <c r="K569" s="99" t="str">
        <f>IF(ISBLANK('Zusatzblatt (Perigon)'!J564),"",'Zusatzblatt (Perigon)'!T564)</f>
        <v/>
      </c>
      <c r="L569" s="95" t="str">
        <f>IF(ISBLANK('Zusatzblatt (Perigon)'!O564),"",'Zusatzblatt (Perigon)'!O564)</f>
        <v/>
      </c>
      <c r="M569" s="95" t="str">
        <f>IF(ISBLANK('Zusatzblatt (Perigon)'!R564),"",'Zusatzblatt (Perigon)'!R564)</f>
        <v/>
      </c>
      <c r="N569" s="95" t="str">
        <f>IF(ISBLANK('Zusatzblatt (Perigon)'!P564),"",'Zusatzblatt (Perigon)'!P564)</f>
        <v/>
      </c>
      <c r="O569" s="38" t="str">
        <f>IF($L569="","",VLOOKUP($R569,Tarife!$A$2:$R$599,13,FALSE))</f>
        <v/>
      </c>
      <c r="P569" s="38" t="str">
        <f t="shared" si="8"/>
        <v/>
      </c>
      <c r="R569" s="100" t="str">
        <f>Zusammenzug!$C$25&amp;"-"&amp;Zusammenzug!$A$7&amp;"-"&amp;Leistungen!L569</f>
        <v>2026-Nicht beauftragte Spitex-Organisation-</v>
      </c>
    </row>
    <row r="570" spans="1:18" x14ac:dyDescent="0.2">
      <c r="A570" s="95" t="str">
        <f>IF(ISBLANK('Zusatzblatt (Perigon)'!E565),"",'Zusatzblatt (Perigon)'!E565)</f>
        <v/>
      </c>
      <c r="B570" s="95" t="str">
        <f>IF(ISBLANK('Zusatzblatt (Perigon)'!G565),"",'Zusatzblatt (Perigon)'!G565)</f>
        <v/>
      </c>
      <c r="C570" s="96" t="str">
        <f>IF(ISBLANK('Zusatzblatt (Perigon)'!I565),"",'Zusatzblatt (Perigon)'!I565)</f>
        <v/>
      </c>
      <c r="D570" s="97" t="str">
        <f>IF(ISBLANK('Zusatzblatt (Perigon)'!J565),"",'Zusatzblatt (Perigon)'!J565)</f>
        <v/>
      </c>
      <c r="E570" s="64" t="str">
        <f>IF(ISBLANK('Zusatzblatt (Perigon)'!K565),"",'Zusatzblatt (Perigon)'!K565)</f>
        <v/>
      </c>
      <c r="F570" s="65"/>
      <c r="G570" s="64"/>
      <c r="H570" s="69" t="str">
        <f>IF(ISBLANK('Zusatzblatt (Perigon)'!L565),"",'Zusatzblatt (Perigon)'!L565)</f>
        <v/>
      </c>
      <c r="I570" s="69" t="str">
        <f>IF(ISBLANK('Zusatzblatt (Perigon)'!M565),"",'Zusatzblatt (Perigon)'!M565)</f>
        <v/>
      </c>
      <c r="J570" s="98" t="str">
        <f>IF(ISBLANK('Zusatzblatt (Perigon)'!N565),"",'Zusatzblatt (Perigon)'!N565)</f>
        <v/>
      </c>
      <c r="K570" s="99" t="str">
        <f>IF(ISBLANK('Zusatzblatt (Perigon)'!J565),"",'Zusatzblatt (Perigon)'!T565)</f>
        <v/>
      </c>
      <c r="L570" s="95" t="str">
        <f>IF(ISBLANK('Zusatzblatt (Perigon)'!O565),"",'Zusatzblatt (Perigon)'!O565)</f>
        <v/>
      </c>
      <c r="M570" s="95" t="str">
        <f>IF(ISBLANK('Zusatzblatt (Perigon)'!R565),"",'Zusatzblatt (Perigon)'!R565)</f>
        <v/>
      </c>
      <c r="N570" s="95" t="str">
        <f>IF(ISBLANK('Zusatzblatt (Perigon)'!P565),"",'Zusatzblatt (Perigon)'!P565)</f>
        <v/>
      </c>
      <c r="O570" s="38" t="str">
        <f>IF($L570="","",VLOOKUP($R570,Tarife!$A$2:$R$599,13,FALSE))</f>
        <v/>
      </c>
      <c r="P570" s="38" t="str">
        <f t="shared" si="8"/>
        <v/>
      </c>
      <c r="R570" s="100" t="str">
        <f>Zusammenzug!$C$25&amp;"-"&amp;Zusammenzug!$A$7&amp;"-"&amp;Leistungen!L570</f>
        <v>2026-Nicht beauftragte Spitex-Organisation-</v>
      </c>
    </row>
    <row r="571" spans="1:18" x14ac:dyDescent="0.2">
      <c r="A571" s="95" t="str">
        <f>IF(ISBLANK('Zusatzblatt (Perigon)'!E566),"",'Zusatzblatt (Perigon)'!E566)</f>
        <v/>
      </c>
      <c r="B571" s="95" t="str">
        <f>IF(ISBLANK('Zusatzblatt (Perigon)'!G566),"",'Zusatzblatt (Perigon)'!G566)</f>
        <v/>
      </c>
      <c r="C571" s="96" t="str">
        <f>IF(ISBLANK('Zusatzblatt (Perigon)'!I566),"",'Zusatzblatt (Perigon)'!I566)</f>
        <v/>
      </c>
      <c r="D571" s="97" t="str">
        <f>IF(ISBLANK('Zusatzblatt (Perigon)'!J566),"",'Zusatzblatt (Perigon)'!J566)</f>
        <v/>
      </c>
      <c r="E571" s="64" t="str">
        <f>IF(ISBLANK('Zusatzblatt (Perigon)'!K566),"",'Zusatzblatt (Perigon)'!K566)</f>
        <v/>
      </c>
      <c r="F571" s="65"/>
      <c r="G571" s="64"/>
      <c r="H571" s="69" t="str">
        <f>IF(ISBLANK('Zusatzblatt (Perigon)'!L566),"",'Zusatzblatt (Perigon)'!L566)</f>
        <v/>
      </c>
      <c r="I571" s="69" t="str">
        <f>IF(ISBLANK('Zusatzblatt (Perigon)'!M566),"",'Zusatzblatt (Perigon)'!M566)</f>
        <v/>
      </c>
      <c r="J571" s="98" t="str">
        <f>IF(ISBLANK('Zusatzblatt (Perigon)'!N566),"",'Zusatzblatt (Perigon)'!N566)</f>
        <v/>
      </c>
      <c r="K571" s="99" t="str">
        <f>IF(ISBLANK('Zusatzblatt (Perigon)'!J566),"",'Zusatzblatt (Perigon)'!T566)</f>
        <v/>
      </c>
      <c r="L571" s="95" t="str">
        <f>IF(ISBLANK('Zusatzblatt (Perigon)'!O566),"",'Zusatzblatt (Perigon)'!O566)</f>
        <v/>
      </c>
      <c r="M571" s="95" t="str">
        <f>IF(ISBLANK('Zusatzblatt (Perigon)'!R566),"",'Zusatzblatt (Perigon)'!R566)</f>
        <v/>
      </c>
      <c r="N571" s="95" t="str">
        <f>IF(ISBLANK('Zusatzblatt (Perigon)'!P566),"",'Zusatzblatt (Perigon)'!P566)</f>
        <v/>
      </c>
      <c r="O571" s="38" t="str">
        <f>IF($L571="","",VLOOKUP($R571,Tarife!$A$2:$R$599,13,FALSE))</f>
        <v/>
      </c>
      <c r="P571" s="38" t="str">
        <f t="shared" si="8"/>
        <v/>
      </c>
      <c r="R571" s="100" t="str">
        <f>Zusammenzug!$C$25&amp;"-"&amp;Zusammenzug!$A$7&amp;"-"&amp;Leistungen!L571</f>
        <v>2026-Nicht beauftragte Spitex-Organisation-</v>
      </c>
    </row>
    <row r="572" spans="1:18" x14ac:dyDescent="0.2">
      <c r="A572" s="95" t="str">
        <f>IF(ISBLANK('Zusatzblatt (Perigon)'!E567),"",'Zusatzblatt (Perigon)'!E567)</f>
        <v/>
      </c>
      <c r="B572" s="95" t="str">
        <f>IF(ISBLANK('Zusatzblatt (Perigon)'!G567),"",'Zusatzblatt (Perigon)'!G567)</f>
        <v/>
      </c>
      <c r="C572" s="96" t="str">
        <f>IF(ISBLANK('Zusatzblatt (Perigon)'!I567),"",'Zusatzblatt (Perigon)'!I567)</f>
        <v/>
      </c>
      <c r="D572" s="97" t="str">
        <f>IF(ISBLANK('Zusatzblatt (Perigon)'!J567),"",'Zusatzblatt (Perigon)'!J567)</f>
        <v/>
      </c>
      <c r="E572" s="64" t="str">
        <f>IF(ISBLANK('Zusatzblatt (Perigon)'!K567),"",'Zusatzblatt (Perigon)'!K567)</f>
        <v/>
      </c>
      <c r="F572" s="65"/>
      <c r="G572" s="64"/>
      <c r="H572" s="69" t="str">
        <f>IF(ISBLANK('Zusatzblatt (Perigon)'!L567),"",'Zusatzblatt (Perigon)'!L567)</f>
        <v/>
      </c>
      <c r="I572" s="69" t="str">
        <f>IF(ISBLANK('Zusatzblatt (Perigon)'!M567),"",'Zusatzblatt (Perigon)'!M567)</f>
        <v/>
      </c>
      <c r="J572" s="98" t="str">
        <f>IF(ISBLANK('Zusatzblatt (Perigon)'!N567),"",'Zusatzblatt (Perigon)'!N567)</f>
        <v/>
      </c>
      <c r="K572" s="99" t="str">
        <f>IF(ISBLANK('Zusatzblatt (Perigon)'!J567),"",'Zusatzblatt (Perigon)'!T567)</f>
        <v/>
      </c>
      <c r="L572" s="95" t="str">
        <f>IF(ISBLANK('Zusatzblatt (Perigon)'!O567),"",'Zusatzblatt (Perigon)'!O567)</f>
        <v/>
      </c>
      <c r="M572" s="95" t="str">
        <f>IF(ISBLANK('Zusatzblatt (Perigon)'!R567),"",'Zusatzblatt (Perigon)'!R567)</f>
        <v/>
      </c>
      <c r="N572" s="95" t="str">
        <f>IF(ISBLANK('Zusatzblatt (Perigon)'!P567),"",'Zusatzblatt (Perigon)'!P567)</f>
        <v/>
      </c>
      <c r="O572" s="38" t="str">
        <f>IF($L572="","",VLOOKUP($R572,Tarife!$A$2:$R$599,13,FALSE))</f>
        <v/>
      </c>
      <c r="P572" s="38" t="str">
        <f t="shared" si="8"/>
        <v/>
      </c>
      <c r="R572" s="100" t="str">
        <f>Zusammenzug!$C$25&amp;"-"&amp;Zusammenzug!$A$7&amp;"-"&amp;Leistungen!L572</f>
        <v>2026-Nicht beauftragte Spitex-Organisation-</v>
      </c>
    </row>
    <row r="573" spans="1:18" x14ac:dyDescent="0.2">
      <c r="A573" s="95" t="str">
        <f>IF(ISBLANK('Zusatzblatt (Perigon)'!E568),"",'Zusatzblatt (Perigon)'!E568)</f>
        <v/>
      </c>
      <c r="B573" s="95" t="str">
        <f>IF(ISBLANK('Zusatzblatt (Perigon)'!G568),"",'Zusatzblatt (Perigon)'!G568)</f>
        <v/>
      </c>
      <c r="C573" s="96" t="str">
        <f>IF(ISBLANK('Zusatzblatt (Perigon)'!I568),"",'Zusatzblatt (Perigon)'!I568)</f>
        <v/>
      </c>
      <c r="D573" s="97" t="str">
        <f>IF(ISBLANK('Zusatzblatt (Perigon)'!J568),"",'Zusatzblatt (Perigon)'!J568)</f>
        <v/>
      </c>
      <c r="E573" s="64" t="str">
        <f>IF(ISBLANK('Zusatzblatt (Perigon)'!K568),"",'Zusatzblatt (Perigon)'!K568)</f>
        <v/>
      </c>
      <c r="F573" s="65"/>
      <c r="G573" s="64"/>
      <c r="H573" s="69" t="str">
        <f>IF(ISBLANK('Zusatzblatt (Perigon)'!L568),"",'Zusatzblatt (Perigon)'!L568)</f>
        <v/>
      </c>
      <c r="I573" s="69" t="str">
        <f>IF(ISBLANK('Zusatzblatt (Perigon)'!M568),"",'Zusatzblatt (Perigon)'!M568)</f>
        <v/>
      </c>
      <c r="J573" s="98" t="str">
        <f>IF(ISBLANK('Zusatzblatt (Perigon)'!N568),"",'Zusatzblatt (Perigon)'!N568)</f>
        <v/>
      </c>
      <c r="K573" s="99" t="str">
        <f>IF(ISBLANK('Zusatzblatt (Perigon)'!J568),"",'Zusatzblatt (Perigon)'!T568)</f>
        <v/>
      </c>
      <c r="L573" s="95" t="str">
        <f>IF(ISBLANK('Zusatzblatt (Perigon)'!O568),"",'Zusatzblatt (Perigon)'!O568)</f>
        <v/>
      </c>
      <c r="M573" s="95" t="str">
        <f>IF(ISBLANK('Zusatzblatt (Perigon)'!R568),"",'Zusatzblatt (Perigon)'!R568)</f>
        <v/>
      </c>
      <c r="N573" s="95" t="str">
        <f>IF(ISBLANK('Zusatzblatt (Perigon)'!P568),"",'Zusatzblatt (Perigon)'!P568)</f>
        <v/>
      </c>
      <c r="O573" s="38" t="str">
        <f>IF($L573="","",VLOOKUP($R573,Tarife!$A$2:$R$599,13,FALSE))</f>
        <v/>
      </c>
      <c r="P573" s="38" t="str">
        <f t="shared" si="8"/>
        <v/>
      </c>
      <c r="R573" s="100" t="str">
        <f>Zusammenzug!$C$25&amp;"-"&amp;Zusammenzug!$A$7&amp;"-"&amp;Leistungen!L573</f>
        <v>2026-Nicht beauftragte Spitex-Organisation-</v>
      </c>
    </row>
    <row r="574" spans="1:18" x14ac:dyDescent="0.2">
      <c r="A574" s="95" t="str">
        <f>IF(ISBLANK('Zusatzblatt (Perigon)'!E569),"",'Zusatzblatt (Perigon)'!E569)</f>
        <v/>
      </c>
      <c r="B574" s="95" t="str">
        <f>IF(ISBLANK('Zusatzblatt (Perigon)'!G569),"",'Zusatzblatt (Perigon)'!G569)</f>
        <v/>
      </c>
      <c r="C574" s="96" t="str">
        <f>IF(ISBLANK('Zusatzblatt (Perigon)'!I569),"",'Zusatzblatt (Perigon)'!I569)</f>
        <v/>
      </c>
      <c r="D574" s="97" t="str">
        <f>IF(ISBLANK('Zusatzblatt (Perigon)'!J569),"",'Zusatzblatt (Perigon)'!J569)</f>
        <v/>
      </c>
      <c r="E574" s="64" t="str">
        <f>IF(ISBLANK('Zusatzblatt (Perigon)'!K569),"",'Zusatzblatt (Perigon)'!K569)</f>
        <v/>
      </c>
      <c r="F574" s="65"/>
      <c r="G574" s="64"/>
      <c r="H574" s="69" t="str">
        <f>IF(ISBLANK('Zusatzblatt (Perigon)'!L569),"",'Zusatzblatt (Perigon)'!L569)</f>
        <v/>
      </c>
      <c r="I574" s="69" t="str">
        <f>IF(ISBLANK('Zusatzblatt (Perigon)'!M569),"",'Zusatzblatt (Perigon)'!M569)</f>
        <v/>
      </c>
      <c r="J574" s="98" t="str">
        <f>IF(ISBLANK('Zusatzblatt (Perigon)'!N569),"",'Zusatzblatt (Perigon)'!N569)</f>
        <v/>
      </c>
      <c r="K574" s="99" t="str">
        <f>IF(ISBLANK('Zusatzblatt (Perigon)'!J569),"",'Zusatzblatt (Perigon)'!T569)</f>
        <v/>
      </c>
      <c r="L574" s="95" t="str">
        <f>IF(ISBLANK('Zusatzblatt (Perigon)'!O569),"",'Zusatzblatt (Perigon)'!O569)</f>
        <v/>
      </c>
      <c r="M574" s="95" t="str">
        <f>IF(ISBLANK('Zusatzblatt (Perigon)'!R569),"",'Zusatzblatt (Perigon)'!R569)</f>
        <v/>
      </c>
      <c r="N574" s="95" t="str">
        <f>IF(ISBLANK('Zusatzblatt (Perigon)'!P569),"",'Zusatzblatt (Perigon)'!P569)</f>
        <v/>
      </c>
      <c r="O574" s="38" t="str">
        <f>IF($L574="","",VLOOKUP($R574,Tarife!$A$2:$R$599,13,FALSE))</f>
        <v/>
      </c>
      <c r="P574" s="38" t="str">
        <f t="shared" si="8"/>
        <v/>
      </c>
      <c r="R574" s="100" t="str">
        <f>Zusammenzug!$C$25&amp;"-"&amp;Zusammenzug!$A$7&amp;"-"&amp;Leistungen!L574</f>
        <v>2026-Nicht beauftragte Spitex-Organisation-</v>
      </c>
    </row>
    <row r="575" spans="1:18" x14ac:dyDescent="0.2">
      <c r="A575" s="95" t="str">
        <f>IF(ISBLANK('Zusatzblatt (Perigon)'!E570),"",'Zusatzblatt (Perigon)'!E570)</f>
        <v/>
      </c>
      <c r="B575" s="95" t="str">
        <f>IF(ISBLANK('Zusatzblatt (Perigon)'!G570),"",'Zusatzblatt (Perigon)'!G570)</f>
        <v/>
      </c>
      <c r="C575" s="96" t="str">
        <f>IF(ISBLANK('Zusatzblatt (Perigon)'!I570),"",'Zusatzblatt (Perigon)'!I570)</f>
        <v/>
      </c>
      <c r="D575" s="97" t="str">
        <f>IF(ISBLANK('Zusatzblatt (Perigon)'!J570),"",'Zusatzblatt (Perigon)'!J570)</f>
        <v/>
      </c>
      <c r="E575" s="64" t="str">
        <f>IF(ISBLANK('Zusatzblatt (Perigon)'!K570),"",'Zusatzblatt (Perigon)'!K570)</f>
        <v/>
      </c>
      <c r="F575" s="65"/>
      <c r="G575" s="64"/>
      <c r="H575" s="69" t="str">
        <f>IF(ISBLANK('Zusatzblatt (Perigon)'!L570),"",'Zusatzblatt (Perigon)'!L570)</f>
        <v/>
      </c>
      <c r="I575" s="69" t="str">
        <f>IF(ISBLANK('Zusatzblatt (Perigon)'!M570),"",'Zusatzblatt (Perigon)'!M570)</f>
        <v/>
      </c>
      <c r="J575" s="98" t="str">
        <f>IF(ISBLANK('Zusatzblatt (Perigon)'!N570),"",'Zusatzblatt (Perigon)'!N570)</f>
        <v/>
      </c>
      <c r="K575" s="99" t="str">
        <f>IF(ISBLANK('Zusatzblatt (Perigon)'!J570),"",'Zusatzblatt (Perigon)'!T570)</f>
        <v/>
      </c>
      <c r="L575" s="95" t="str">
        <f>IF(ISBLANK('Zusatzblatt (Perigon)'!O570),"",'Zusatzblatt (Perigon)'!O570)</f>
        <v/>
      </c>
      <c r="M575" s="95" t="str">
        <f>IF(ISBLANK('Zusatzblatt (Perigon)'!R570),"",'Zusatzblatt (Perigon)'!R570)</f>
        <v/>
      </c>
      <c r="N575" s="95" t="str">
        <f>IF(ISBLANK('Zusatzblatt (Perigon)'!P570),"",'Zusatzblatt (Perigon)'!P570)</f>
        <v/>
      </c>
      <c r="O575" s="38" t="str">
        <f>IF($L575="","",VLOOKUP($R575,Tarife!$A$2:$R$599,13,FALSE))</f>
        <v/>
      </c>
      <c r="P575" s="38" t="str">
        <f t="shared" si="8"/>
        <v/>
      </c>
      <c r="R575" s="100" t="str">
        <f>Zusammenzug!$C$25&amp;"-"&amp;Zusammenzug!$A$7&amp;"-"&amp;Leistungen!L575</f>
        <v>2026-Nicht beauftragte Spitex-Organisation-</v>
      </c>
    </row>
    <row r="576" spans="1:18" x14ac:dyDescent="0.2">
      <c r="A576" s="95" t="str">
        <f>IF(ISBLANK('Zusatzblatt (Perigon)'!E571),"",'Zusatzblatt (Perigon)'!E571)</f>
        <v/>
      </c>
      <c r="B576" s="95" t="str">
        <f>IF(ISBLANK('Zusatzblatt (Perigon)'!G571),"",'Zusatzblatt (Perigon)'!G571)</f>
        <v/>
      </c>
      <c r="C576" s="96" t="str">
        <f>IF(ISBLANK('Zusatzblatt (Perigon)'!I571),"",'Zusatzblatt (Perigon)'!I571)</f>
        <v/>
      </c>
      <c r="D576" s="97" t="str">
        <f>IF(ISBLANK('Zusatzblatt (Perigon)'!J571),"",'Zusatzblatt (Perigon)'!J571)</f>
        <v/>
      </c>
      <c r="E576" s="64" t="str">
        <f>IF(ISBLANK('Zusatzblatt (Perigon)'!K571),"",'Zusatzblatt (Perigon)'!K571)</f>
        <v/>
      </c>
      <c r="F576" s="65"/>
      <c r="G576" s="64"/>
      <c r="H576" s="69" t="str">
        <f>IF(ISBLANK('Zusatzblatt (Perigon)'!L571),"",'Zusatzblatt (Perigon)'!L571)</f>
        <v/>
      </c>
      <c r="I576" s="69" t="str">
        <f>IF(ISBLANK('Zusatzblatt (Perigon)'!M571),"",'Zusatzblatt (Perigon)'!M571)</f>
        <v/>
      </c>
      <c r="J576" s="98" t="str">
        <f>IF(ISBLANK('Zusatzblatt (Perigon)'!N571),"",'Zusatzblatt (Perigon)'!N571)</f>
        <v/>
      </c>
      <c r="K576" s="99" t="str">
        <f>IF(ISBLANK('Zusatzblatt (Perigon)'!J571),"",'Zusatzblatt (Perigon)'!T571)</f>
        <v/>
      </c>
      <c r="L576" s="95" t="str">
        <f>IF(ISBLANK('Zusatzblatt (Perigon)'!O571),"",'Zusatzblatt (Perigon)'!O571)</f>
        <v/>
      </c>
      <c r="M576" s="95" t="str">
        <f>IF(ISBLANK('Zusatzblatt (Perigon)'!R571),"",'Zusatzblatt (Perigon)'!R571)</f>
        <v/>
      </c>
      <c r="N576" s="95" t="str">
        <f>IF(ISBLANK('Zusatzblatt (Perigon)'!P571),"",'Zusatzblatt (Perigon)'!P571)</f>
        <v/>
      </c>
      <c r="O576" s="38" t="str">
        <f>IF($L576="","",VLOOKUP($R576,Tarife!$A$2:$R$599,13,FALSE))</f>
        <v/>
      </c>
      <c r="P576" s="38" t="str">
        <f t="shared" si="8"/>
        <v/>
      </c>
      <c r="R576" s="100" t="str">
        <f>Zusammenzug!$C$25&amp;"-"&amp;Zusammenzug!$A$7&amp;"-"&amp;Leistungen!L576</f>
        <v>2026-Nicht beauftragte Spitex-Organisation-</v>
      </c>
    </row>
    <row r="577" spans="1:18" x14ac:dyDescent="0.2">
      <c r="A577" s="95" t="str">
        <f>IF(ISBLANK('Zusatzblatt (Perigon)'!E572),"",'Zusatzblatt (Perigon)'!E572)</f>
        <v/>
      </c>
      <c r="B577" s="95" t="str">
        <f>IF(ISBLANK('Zusatzblatt (Perigon)'!G572),"",'Zusatzblatt (Perigon)'!G572)</f>
        <v/>
      </c>
      <c r="C577" s="96" t="str">
        <f>IF(ISBLANK('Zusatzblatt (Perigon)'!I572),"",'Zusatzblatt (Perigon)'!I572)</f>
        <v/>
      </c>
      <c r="D577" s="97" t="str">
        <f>IF(ISBLANK('Zusatzblatt (Perigon)'!J572),"",'Zusatzblatt (Perigon)'!J572)</f>
        <v/>
      </c>
      <c r="E577" s="64" t="str">
        <f>IF(ISBLANK('Zusatzblatt (Perigon)'!K572),"",'Zusatzblatt (Perigon)'!K572)</f>
        <v/>
      </c>
      <c r="F577" s="65"/>
      <c r="G577" s="64"/>
      <c r="H577" s="69" t="str">
        <f>IF(ISBLANK('Zusatzblatt (Perigon)'!L572),"",'Zusatzblatt (Perigon)'!L572)</f>
        <v/>
      </c>
      <c r="I577" s="69" t="str">
        <f>IF(ISBLANK('Zusatzblatt (Perigon)'!M572),"",'Zusatzblatt (Perigon)'!M572)</f>
        <v/>
      </c>
      <c r="J577" s="98" t="str">
        <f>IF(ISBLANK('Zusatzblatt (Perigon)'!N572),"",'Zusatzblatt (Perigon)'!N572)</f>
        <v/>
      </c>
      <c r="K577" s="99" t="str">
        <f>IF(ISBLANK('Zusatzblatt (Perigon)'!J572),"",'Zusatzblatt (Perigon)'!T572)</f>
        <v/>
      </c>
      <c r="L577" s="95" t="str">
        <f>IF(ISBLANK('Zusatzblatt (Perigon)'!O572),"",'Zusatzblatt (Perigon)'!O572)</f>
        <v/>
      </c>
      <c r="M577" s="95" t="str">
        <f>IF(ISBLANK('Zusatzblatt (Perigon)'!R572),"",'Zusatzblatt (Perigon)'!R572)</f>
        <v/>
      </c>
      <c r="N577" s="95" t="str">
        <f>IF(ISBLANK('Zusatzblatt (Perigon)'!P572),"",'Zusatzblatt (Perigon)'!P572)</f>
        <v/>
      </c>
      <c r="O577" s="38" t="str">
        <f>IF($L577="","",VLOOKUP($R577,Tarife!$A$2:$R$599,13,FALSE))</f>
        <v/>
      </c>
      <c r="P577" s="38" t="str">
        <f t="shared" si="8"/>
        <v/>
      </c>
      <c r="R577" s="100" t="str">
        <f>Zusammenzug!$C$25&amp;"-"&amp;Zusammenzug!$A$7&amp;"-"&amp;Leistungen!L577</f>
        <v>2026-Nicht beauftragte Spitex-Organisation-</v>
      </c>
    </row>
    <row r="578" spans="1:18" x14ac:dyDescent="0.2">
      <c r="A578" s="95" t="str">
        <f>IF(ISBLANK('Zusatzblatt (Perigon)'!E573),"",'Zusatzblatt (Perigon)'!E573)</f>
        <v/>
      </c>
      <c r="B578" s="95" t="str">
        <f>IF(ISBLANK('Zusatzblatt (Perigon)'!G573),"",'Zusatzblatt (Perigon)'!G573)</f>
        <v/>
      </c>
      <c r="C578" s="96" t="str">
        <f>IF(ISBLANK('Zusatzblatt (Perigon)'!I573),"",'Zusatzblatt (Perigon)'!I573)</f>
        <v/>
      </c>
      <c r="D578" s="97" t="str">
        <f>IF(ISBLANK('Zusatzblatt (Perigon)'!J573),"",'Zusatzblatt (Perigon)'!J573)</f>
        <v/>
      </c>
      <c r="E578" s="64" t="str">
        <f>IF(ISBLANK('Zusatzblatt (Perigon)'!K573),"",'Zusatzblatt (Perigon)'!K573)</f>
        <v/>
      </c>
      <c r="F578" s="65"/>
      <c r="G578" s="64"/>
      <c r="H578" s="69" t="str">
        <f>IF(ISBLANK('Zusatzblatt (Perigon)'!L573),"",'Zusatzblatt (Perigon)'!L573)</f>
        <v/>
      </c>
      <c r="I578" s="69" t="str">
        <f>IF(ISBLANK('Zusatzblatt (Perigon)'!M573),"",'Zusatzblatt (Perigon)'!M573)</f>
        <v/>
      </c>
      <c r="J578" s="98" t="str">
        <f>IF(ISBLANK('Zusatzblatt (Perigon)'!N573),"",'Zusatzblatt (Perigon)'!N573)</f>
        <v/>
      </c>
      <c r="K578" s="99" t="str">
        <f>IF(ISBLANK('Zusatzblatt (Perigon)'!J573),"",'Zusatzblatt (Perigon)'!T573)</f>
        <v/>
      </c>
      <c r="L578" s="95" t="str">
        <f>IF(ISBLANK('Zusatzblatt (Perigon)'!O573),"",'Zusatzblatt (Perigon)'!O573)</f>
        <v/>
      </c>
      <c r="M578" s="95" t="str">
        <f>IF(ISBLANK('Zusatzblatt (Perigon)'!R573),"",'Zusatzblatt (Perigon)'!R573)</f>
        <v/>
      </c>
      <c r="N578" s="95" t="str">
        <f>IF(ISBLANK('Zusatzblatt (Perigon)'!P573),"",'Zusatzblatt (Perigon)'!P573)</f>
        <v/>
      </c>
      <c r="O578" s="38" t="str">
        <f>IF($L578="","",VLOOKUP($R578,Tarife!$A$2:$R$599,13,FALSE))</f>
        <v/>
      </c>
      <c r="P578" s="38" t="str">
        <f t="shared" si="8"/>
        <v/>
      </c>
      <c r="R578" s="100" t="str">
        <f>Zusammenzug!$C$25&amp;"-"&amp;Zusammenzug!$A$7&amp;"-"&amp;Leistungen!L578</f>
        <v>2026-Nicht beauftragte Spitex-Organisation-</v>
      </c>
    </row>
    <row r="579" spans="1:18" x14ac:dyDescent="0.2">
      <c r="A579" s="95" t="str">
        <f>IF(ISBLANK('Zusatzblatt (Perigon)'!E574),"",'Zusatzblatt (Perigon)'!E574)</f>
        <v/>
      </c>
      <c r="B579" s="95" t="str">
        <f>IF(ISBLANK('Zusatzblatt (Perigon)'!G574),"",'Zusatzblatt (Perigon)'!G574)</f>
        <v/>
      </c>
      <c r="C579" s="96" t="str">
        <f>IF(ISBLANK('Zusatzblatt (Perigon)'!I574),"",'Zusatzblatt (Perigon)'!I574)</f>
        <v/>
      </c>
      <c r="D579" s="97" t="str">
        <f>IF(ISBLANK('Zusatzblatt (Perigon)'!J574),"",'Zusatzblatt (Perigon)'!J574)</f>
        <v/>
      </c>
      <c r="E579" s="64" t="str">
        <f>IF(ISBLANK('Zusatzblatt (Perigon)'!K574),"",'Zusatzblatt (Perigon)'!K574)</f>
        <v/>
      </c>
      <c r="F579" s="65"/>
      <c r="G579" s="64"/>
      <c r="H579" s="69" t="str">
        <f>IF(ISBLANK('Zusatzblatt (Perigon)'!L574),"",'Zusatzblatt (Perigon)'!L574)</f>
        <v/>
      </c>
      <c r="I579" s="69" t="str">
        <f>IF(ISBLANK('Zusatzblatt (Perigon)'!M574),"",'Zusatzblatt (Perigon)'!M574)</f>
        <v/>
      </c>
      <c r="J579" s="98" t="str">
        <f>IF(ISBLANK('Zusatzblatt (Perigon)'!N574),"",'Zusatzblatt (Perigon)'!N574)</f>
        <v/>
      </c>
      <c r="K579" s="99" t="str">
        <f>IF(ISBLANK('Zusatzblatt (Perigon)'!J574),"",'Zusatzblatt (Perigon)'!T574)</f>
        <v/>
      </c>
      <c r="L579" s="95" t="str">
        <f>IF(ISBLANK('Zusatzblatt (Perigon)'!O574),"",'Zusatzblatt (Perigon)'!O574)</f>
        <v/>
      </c>
      <c r="M579" s="95" t="str">
        <f>IF(ISBLANK('Zusatzblatt (Perigon)'!R574),"",'Zusatzblatt (Perigon)'!R574)</f>
        <v/>
      </c>
      <c r="N579" s="95" t="str">
        <f>IF(ISBLANK('Zusatzblatt (Perigon)'!P574),"",'Zusatzblatt (Perigon)'!P574)</f>
        <v/>
      </c>
      <c r="O579" s="38" t="str">
        <f>IF($L579="","",VLOOKUP($R579,Tarife!$A$2:$R$599,13,FALSE))</f>
        <v/>
      </c>
      <c r="P579" s="38" t="str">
        <f t="shared" si="8"/>
        <v/>
      </c>
      <c r="R579" s="100" t="str">
        <f>Zusammenzug!$C$25&amp;"-"&amp;Zusammenzug!$A$7&amp;"-"&amp;Leistungen!L579</f>
        <v>2026-Nicht beauftragte Spitex-Organisation-</v>
      </c>
    </row>
    <row r="580" spans="1:18" x14ac:dyDescent="0.2">
      <c r="A580" s="95" t="str">
        <f>IF(ISBLANK('Zusatzblatt (Perigon)'!E575),"",'Zusatzblatt (Perigon)'!E575)</f>
        <v/>
      </c>
      <c r="B580" s="95" t="str">
        <f>IF(ISBLANK('Zusatzblatt (Perigon)'!G575),"",'Zusatzblatt (Perigon)'!G575)</f>
        <v/>
      </c>
      <c r="C580" s="96" t="str">
        <f>IF(ISBLANK('Zusatzblatt (Perigon)'!I575),"",'Zusatzblatt (Perigon)'!I575)</f>
        <v/>
      </c>
      <c r="D580" s="97" t="str">
        <f>IF(ISBLANK('Zusatzblatt (Perigon)'!J575),"",'Zusatzblatt (Perigon)'!J575)</f>
        <v/>
      </c>
      <c r="E580" s="64" t="str">
        <f>IF(ISBLANK('Zusatzblatt (Perigon)'!K575),"",'Zusatzblatt (Perigon)'!K575)</f>
        <v/>
      </c>
      <c r="F580" s="65"/>
      <c r="G580" s="64"/>
      <c r="H580" s="69" t="str">
        <f>IF(ISBLANK('Zusatzblatt (Perigon)'!L575),"",'Zusatzblatt (Perigon)'!L575)</f>
        <v/>
      </c>
      <c r="I580" s="69" t="str">
        <f>IF(ISBLANK('Zusatzblatt (Perigon)'!M575),"",'Zusatzblatt (Perigon)'!M575)</f>
        <v/>
      </c>
      <c r="J580" s="98" t="str">
        <f>IF(ISBLANK('Zusatzblatt (Perigon)'!N575),"",'Zusatzblatt (Perigon)'!N575)</f>
        <v/>
      </c>
      <c r="K580" s="99" t="str">
        <f>IF(ISBLANK('Zusatzblatt (Perigon)'!J575),"",'Zusatzblatt (Perigon)'!T575)</f>
        <v/>
      </c>
      <c r="L580" s="95" t="str">
        <f>IF(ISBLANK('Zusatzblatt (Perigon)'!O575),"",'Zusatzblatt (Perigon)'!O575)</f>
        <v/>
      </c>
      <c r="M580" s="95" t="str">
        <f>IF(ISBLANK('Zusatzblatt (Perigon)'!R575),"",'Zusatzblatt (Perigon)'!R575)</f>
        <v/>
      </c>
      <c r="N580" s="95" t="str">
        <f>IF(ISBLANK('Zusatzblatt (Perigon)'!P575),"",'Zusatzblatt (Perigon)'!P575)</f>
        <v/>
      </c>
      <c r="O580" s="38" t="str">
        <f>IF($L580="","",VLOOKUP($R580,Tarife!$A$2:$R$599,13,FALSE))</f>
        <v/>
      </c>
      <c r="P580" s="38" t="str">
        <f t="shared" si="8"/>
        <v/>
      </c>
      <c r="R580" s="100" t="str">
        <f>Zusammenzug!$C$25&amp;"-"&amp;Zusammenzug!$A$7&amp;"-"&amp;Leistungen!L580</f>
        <v>2026-Nicht beauftragte Spitex-Organisation-</v>
      </c>
    </row>
    <row r="581" spans="1:18" x14ac:dyDescent="0.2">
      <c r="A581" s="95" t="str">
        <f>IF(ISBLANK('Zusatzblatt (Perigon)'!E576),"",'Zusatzblatt (Perigon)'!E576)</f>
        <v/>
      </c>
      <c r="B581" s="95" t="str">
        <f>IF(ISBLANK('Zusatzblatt (Perigon)'!G576),"",'Zusatzblatt (Perigon)'!G576)</f>
        <v/>
      </c>
      <c r="C581" s="96" t="str">
        <f>IF(ISBLANK('Zusatzblatt (Perigon)'!I576),"",'Zusatzblatt (Perigon)'!I576)</f>
        <v/>
      </c>
      <c r="D581" s="97" t="str">
        <f>IF(ISBLANK('Zusatzblatt (Perigon)'!J576),"",'Zusatzblatt (Perigon)'!J576)</f>
        <v/>
      </c>
      <c r="E581" s="64" t="str">
        <f>IF(ISBLANK('Zusatzblatt (Perigon)'!K576),"",'Zusatzblatt (Perigon)'!K576)</f>
        <v/>
      </c>
      <c r="F581" s="65"/>
      <c r="G581" s="64"/>
      <c r="H581" s="69" t="str">
        <f>IF(ISBLANK('Zusatzblatt (Perigon)'!L576),"",'Zusatzblatt (Perigon)'!L576)</f>
        <v/>
      </c>
      <c r="I581" s="69" t="str">
        <f>IF(ISBLANK('Zusatzblatt (Perigon)'!M576),"",'Zusatzblatt (Perigon)'!M576)</f>
        <v/>
      </c>
      <c r="J581" s="98" t="str">
        <f>IF(ISBLANK('Zusatzblatt (Perigon)'!N576),"",'Zusatzblatt (Perigon)'!N576)</f>
        <v/>
      </c>
      <c r="K581" s="99" t="str">
        <f>IF(ISBLANK('Zusatzblatt (Perigon)'!J576),"",'Zusatzblatt (Perigon)'!T576)</f>
        <v/>
      </c>
      <c r="L581" s="95" t="str">
        <f>IF(ISBLANK('Zusatzblatt (Perigon)'!O576),"",'Zusatzblatt (Perigon)'!O576)</f>
        <v/>
      </c>
      <c r="M581" s="95" t="str">
        <f>IF(ISBLANK('Zusatzblatt (Perigon)'!R576),"",'Zusatzblatt (Perigon)'!R576)</f>
        <v/>
      </c>
      <c r="N581" s="95" t="str">
        <f>IF(ISBLANK('Zusatzblatt (Perigon)'!P576),"",'Zusatzblatt (Perigon)'!P576)</f>
        <v/>
      </c>
      <c r="O581" s="38" t="str">
        <f>IF($L581="","",VLOOKUP($R581,Tarife!$A$2:$R$599,13,FALSE))</f>
        <v/>
      </c>
      <c r="P581" s="38" t="str">
        <f t="shared" si="8"/>
        <v/>
      </c>
      <c r="R581" s="100" t="str">
        <f>Zusammenzug!$C$25&amp;"-"&amp;Zusammenzug!$A$7&amp;"-"&amp;Leistungen!L581</f>
        <v>2026-Nicht beauftragte Spitex-Organisation-</v>
      </c>
    </row>
    <row r="582" spans="1:18" x14ac:dyDescent="0.2">
      <c r="A582" s="95" t="str">
        <f>IF(ISBLANK('Zusatzblatt (Perigon)'!E577),"",'Zusatzblatt (Perigon)'!E577)</f>
        <v/>
      </c>
      <c r="B582" s="95" t="str">
        <f>IF(ISBLANK('Zusatzblatt (Perigon)'!G577),"",'Zusatzblatt (Perigon)'!G577)</f>
        <v/>
      </c>
      <c r="C582" s="96" t="str">
        <f>IF(ISBLANK('Zusatzblatt (Perigon)'!I577),"",'Zusatzblatt (Perigon)'!I577)</f>
        <v/>
      </c>
      <c r="D582" s="97" t="str">
        <f>IF(ISBLANK('Zusatzblatt (Perigon)'!J577),"",'Zusatzblatt (Perigon)'!J577)</f>
        <v/>
      </c>
      <c r="E582" s="64" t="str">
        <f>IF(ISBLANK('Zusatzblatt (Perigon)'!K577),"",'Zusatzblatt (Perigon)'!K577)</f>
        <v/>
      </c>
      <c r="F582" s="65"/>
      <c r="G582" s="64"/>
      <c r="H582" s="69" t="str">
        <f>IF(ISBLANK('Zusatzblatt (Perigon)'!L577),"",'Zusatzblatt (Perigon)'!L577)</f>
        <v/>
      </c>
      <c r="I582" s="69" t="str">
        <f>IF(ISBLANK('Zusatzblatt (Perigon)'!M577),"",'Zusatzblatt (Perigon)'!M577)</f>
        <v/>
      </c>
      <c r="J582" s="98" t="str">
        <f>IF(ISBLANK('Zusatzblatt (Perigon)'!N577),"",'Zusatzblatt (Perigon)'!N577)</f>
        <v/>
      </c>
      <c r="K582" s="99" t="str">
        <f>IF(ISBLANK('Zusatzblatt (Perigon)'!J577),"",'Zusatzblatt (Perigon)'!T577)</f>
        <v/>
      </c>
      <c r="L582" s="95" t="str">
        <f>IF(ISBLANK('Zusatzblatt (Perigon)'!O577),"",'Zusatzblatt (Perigon)'!O577)</f>
        <v/>
      </c>
      <c r="M582" s="95" t="str">
        <f>IF(ISBLANK('Zusatzblatt (Perigon)'!R577),"",'Zusatzblatt (Perigon)'!R577)</f>
        <v/>
      </c>
      <c r="N582" s="95" t="str">
        <f>IF(ISBLANK('Zusatzblatt (Perigon)'!P577),"",'Zusatzblatt (Perigon)'!P577)</f>
        <v/>
      </c>
      <c r="O582" s="38" t="str">
        <f>IF($L582="","",VLOOKUP($R582,Tarife!$A$2:$R$599,13,FALSE))</f>
        <v/>
      </c>
      <c r="P582" s="38" t="str">
        <f t="shared" si="8"/>
        <v/>
      </c>
      <c r="R582" s="100" t="str">
        <f>Zusammenzug!$C$25&amp;"-"&amp;Zusammenzug!$A$7&amp;"-"&amp;Leistungen!L582</f>
        <v>2026-Nicht beauftragte Spitex-Organisation-</v>
      </c>
    </row>
    <row r="583" spans="1:18" x14ac:dyDescent="0.2">
      <c r="A583" s="95" t="str">
        <f>IF(ISBLANK('Zusatzblatt (Perigon)'!E578),"",'Zusatzblatt (Perigon)'!E578)</f>
        <v/>
      </c>
      <c r="B583" s="95" t="str">
        <f>IF(ISBLANK('Zusatzblatt (Perigon)'!G578),"",'Zusatzblatt (Perigon)'!G578)</f>
        <v/>
      </c>
      <c r="C583" s="96" t="str">
        <f>IF(ISBLANK('Zusatzblatt (Perigon)'!I578),"",'Zusatzblatt (Perigon)'!I578)</f>
        <v/>
      </c>
      <c r="D583" s="97" t="str">
        <f>IF(ISBLANK('Zusatzblatt (Perigon)'!J578),"",'Zusatzblatt (Perigon)'!J578)</f>
        <v/>
      </c>
      <c r="E583" s="64" t="str">
        <f>IF(ISBLANK('Zusatzblatt (Perigon)'!K578),"",'Zusatzblatt (Perigon)'!K578)</f>
        <v/>
      </c>
      <c r="F583" s="65"/>
      <c r="G583" s="64"/>
      <c r="H583" s="69" t="str">
        <f>IF(ISBLANK('Zusatzblatt (Perigon)'!L578),"",'Zusatzblatt (Perigon)'!L578)</f>
        <v/>
      </c>
      <c r="I583" s="69" t="str">
        <f>IF(ISBLANK('Zusatzblatt (Perigon)'!M578),"",'Zusatzblatt (Perigon)'!M578)</f>
        <v/>
      </c>
      <c r="J583" s="98" t="str">
        <f>IF(ISBLANK('Zusatzblatt (Perigon)'!N578),"",'Zusatzblatt (Perigon)'!N578)</f>
        <v/>
      </c>
      <c r="K583" s="99" t="str">
        <f>IF(ISBLANK('Zusatzblatt (Perigon)'!J578),"",'Zusatzblatt (Perigon)'!T578)</f>
        <v/>
      </c>
      <c r="L583" s="95" t="str">
        <f>IF(ISBLANK('Zusatzblatt (Perigon)'!O578),"",'Zusatzblatt (Perigon)'!O578)</f>
        <v/>
      </c>
      <c r="M583" s="95" t="str">
        <f>IF(ISBLANK('Zusatzblatt (Perigon)'!R578),"",'Zusatzblatt (Perigon)'!R578)</f>
        <v/>
      </c>
      <c r="N583" s="95" t="str">
        <f>IF(ISBLANK('Zusatzblatt (Perigon)'!P578),"",'Zusatzblatt (Perigon)'!P578)</f>
        <v/>
      </c>
      <c r="O583" s="38" t="str">
        <f>IF($L583="","",VLOOKUP($R583,Tarife!$A$2:$R$599,13,FALSE))</f>
        <v/>
      </c>
      <c r="P583" s="38" t="str">
        <f t="shared" si="8"/>
        <v/>
      </c>
      <c r="R583" s="100" t="str">
        <f>Zusammenzug!$C$25&amp;"-"&amp;Zusammenzug!$A$7&amp;"-"&amp;Leistungen!L583</f>
        <v>2026-Nicht beauftragte Spitex-Organisation-</v>
      </c>
    </row>
    <row r="584" spans="1:18" x14ac:dyDescent="0.2">
      <c r="A584" s="95" t="str">
        <f>IF(ISBLANK('Zusatzblatt (Perigon)'!E579),"",'Zusatzblatt (Perigon)'!E579)</f>
        <v/>
      </c>
      <c r="B584" s="95" t="str">
        <f>IF(ISBLANK('Zusatzblatt (Perigon)'!G579),"",'Zusatzblatt (Perigon)'!G579)</f>
        <v/>
      </c>
      <c r="C584" s="96" t="str">
        <f>IF(ISBLANK('Zusatzblatt (Perigon)'!I579),"",'Zusatzblatt (Perigon)'!I579)</f>
        <v/>
      </c>
      <c r="D584" s="97" t="str">
        <f>IF(ISBLANK('Zusatzblatt (Perigon)'!J579),"",'Zusatzblatt (Perigon)'!J579)</f>
        <v/>
      </c>
      <c r="E584" s="64" t="str">
        <f>IF(ISBLANK('Zusatzblatt (Perigon)'!K579),"",'Zusatzblatt (Perigon)'!K579)</f>
        <v/>
      </c>
      <c r="F584" s="65"/>
      <c r="G584" s="64"/>
      <c r="H584" s="69" t="str">
        <f>IF(ISBLANK('Zusatzblatt (Perigon)'!L579),"",'Zusatzblatt (Perigon)'!L579)</f>
        <v/>
      </c>
      <c r="I584" s="69" t="str">
        <f>IF(ISBLANK('Zusatzblatt (Perigon)'!M579),"",'Zusatzblatt (Perigon)'!M579)</f>
        <v/>
      </c>
      <c r="J584" s="98" t="str">
        <f>IF(ISBLANK('Zusatzblatt (Perigon)'!N579),"",'Zusatzblatt (Perigon)'!N579)</f>
        <v/>
      </c>
      <c r="K584" s="99" t="str">
        <f>IF(ISBLANK('Zusatzblatt (Perigon)'!J579),"",'Zusatzblatt (Perigon)'!T579)</f>
        <v/>
      </c>
      <c r="L584" s="95" t="str">
        <f>IF(ISBLANK('Zusatzblatt (Perigon)'!O579),"",'Zusatzblatt (Perigon)'!O579)</f>
        <v/>
      </c>
      <c r="M584" s="95" t="str">
        <f>IF(ISBLANK('Zusatzblatt (Perigon)'!R579),"",'Zusatzblatt (Perigon)'!R579)</f>
        <v/>
      </c>
      <c r="N584" s="95" t="str">
        <f>IF(ISBLANK('Zusatzblatt (Perigon)'!P579),"",'Zusatzblatt (Perigon)'!P579)</f>
        <v/>
      </c>
      <c r="O584" s="38" t="str">
        <f>IF($L584="","",VLOOKUP($R584,Tarife!$A$2:$R$599,13,FALSE))</f>
        <v/>
      </c>
      <c r="P584" s="38" t="str">
        <f t="shared" ref="P584:P647" si="9">IF(L584="","",IF(AND($L584="Pabe",N584&lt;O584),M584*O584,IF(N584&lt;O584,M584*N584,M584*O584)))</f>
        <v/>
      </c>
      <c r="R584" s="100" t="str">
        <f>Zusammenzug!$C$25&amp;"-"&amp;Zusammenzug!$A$7&amp;"-"&amp;Leistungen!L584</f>
        <v>2026-Nicht beauftragte Spitex-Organisation-</v>
      </c>
    </row>
    <row r="585" spans="1:18" x14ac:dyDescent="0.2">
      <c r="A585" s="95" t="str">
        <f>IF(ISBLANK('Zusatzblatt (Perigon)'!E580),"",'Zusatzblatt (Perigon)'!E580)</f>
        <v/>
      </c>
      <c r="B585" s="95" t="str">
        <f>IF(ISBLANK('Zusatzblatt (Perigon)'!G580),"",'Zusatzblatt (Perigon)'!G580)</f>
        <v/>
      </c>
      <c r="C585" s="96" t="str">
        <f>IF(ISBLANK('Zusatzblatt (Perigon)'!I580),"",'Zusatzblatt (Perigon)'!I580)</f>
        <v/>
      </c>
      <c r="D585" s="97" t="str">
        <f>IF(ISBLANK('Zusatzblatt (Perigon)'!J580),"",'Zusatzblatt (Perigon)'!J580)</f>
        <v/>
      </c>
      <c r="E585" s="64" t="str">
        <f>IF(ISBLANK('Zusatzblatt (Perigon)'!K580),"",'Zusatzblatt (Perigon)'!K580)</f>
        <v/>
      </c>
      <c r="F585" s="65"/>
      <c r="G585" s="64"/>
      <c r="H585" s="69" t="str">
        <f>IF(ISBLANK('Zusatzblatt (Perigon)'!L580),"",'Zusatzblatt (Perigon)'!L580)</f>
        <v/>
      </c>
      <c r="I585" s="69" t="str">
        <f>IF(ISBLANK('Zusatzblatt (Perigon)'!M580),"",'Zusatzblatt (Perigon)'!M580)</f>
        <v/>
      </c>
      <c r="J585" s="98" t="str">
        <f>IF(ISBLANK('Zusatzblatt (Perigon)'!N580),"",'Zusatzblatt (Perigon)'!N580)</f>
        <v/>
      </c>
      <c r="K585" s="99" t="str">
        <f>IF(ISBLANK('Zusatzblatt (Perigon)'!J580),"",'Zusatzblatt (Perigon)'!T580)</f>
        <v/>
      </c>
      <c r="L585" s="95" t="str">
        <f>IF(ISBLANK('Zusatzblatt (Perigon)'!O580),"",'Zusatzblatt (Perigon)'!O580)</f>
        <v/>
      </c>
      <c r="M585" s="95" t="str">
        <f>IF(ISBLANK('Zusatzblatt (Perigon)'!R580),"",'Zusatzblatt (Perigon)'!R580)</f>
        <v/>
      </c>
      <c r="N585" s="95" t="str">
        <f>IF(ISBLANK('Zusatzblatt (Perigon)'!P580),"",'Zusatzblatt (Perigon)'!P580)</f>
        <v/>
      </c>
      <c r="O585" s="38" t="str">
        <f>IF($L585="","",VLOOKUP($R585,Tarife!$A$2:$R$599,13,FALSE))</f>
        <v/>
      </c>
      <c r="P585" s="38" t="str">
        <f t="shared" si="9"/>
        <v/>
      </c>
      <c r="R585" s="100" t="str">
        <f>Zusammenzug!$C$25&amp;"-"&amp;Zusammenzug!$A$7&amp;"-"&amp;Leistungen!L585</f>
        <v>2026-Nicht beauftragte Spitex-Organisation-</v>
      </c>
    </row>
    <row r="586" spans="1:18" x14ac:dyDescent="0.2">
      <c r="A586" s="95" t="str">
        <f>IF(ISBLANK('Zusatzblatt (Perigon)'!E581),"",'Zusatzblatt (Perigon)'!E581)</f>
        <v/>
      </c>
      <c r="B586" s="95" t="str">
        <f>IF(ISBLANK('Zusatzblatt (Perigon)'!G581),"",'Zusatzblatt (Perigon)'!G581)</f>
        <v/>
      </c>
      <c r="C586" s="96" t="str">
        <f>IF(ISBLANK('Zusatzblatt (Perigon)'!I581),"",'Zusatzblatt (Perigon)'!I581)</f>
        <v/>
      </c>
      <c r="D586" s="97" t="str">
        <f>IF(ISBLANK('Zusatzblatt (Perigon)'!J581),"",'Zusatzblatt (Perigon)'!J581)</f>
        <v/>
      </c>
      <c r="E586" s="64" t="str">
        <f>IF(ISBLANK('Zusatzblatt (Perigon)'!K581),"",'Zusatzblatt (Perigon)'!K581)</f>
        <v/>
      </c>
      <c r="F586" s="65"/>
      <c r="G586" s="64"/>
      <c r="H586" s="69" t="str">
        <f>IF(ISBLANK('Zusatzblatt (Perigon)'!L581),"",'Zusatzblatt (Perigon)'!L581)</f>
        <v/>
      </c>
      <c r="I586" s="69" t="str">
        <f>IF(ISBLANK('Zusatzblatt (Perigon)'!M581),"",'Zusatzblatt (Perigon)'!M581)</f>
        <v/>
      </c>
      <c r="J586" s="98" t="str">
        <f>IF(ISBLANK('Zusatzblatt (Perigon)'!N581),"",'Zusatzblatt (Perigon)'!N581)</f>
        <v/>
      </c>
      <c r="K586" s="99" t="str">
        <f>IF(ISBLANK('Zusatzblatt (Perigon)'!J581),"",'Zusatzblatt (Perigon)'!T581)</f>
        <v/>
      </c>
      <c r="L586" s="95" t="str">
        <f>IF(ISBLANK('Zusatzblatt (Perigon)'!O581),"",'Zusatzblatt (Perigon)'!O581)</f>
        <v/>
      </c>
      <c r="M586" s="95" t="str">
        <f>IF(ISBLANK('Zusatzblatt (Perigon)'!R581),"",'Zusatzblatt (Perigon)'!R581)</f>
        <v/>
      </c>
      <c r="N586" s="95" t="str">
        <f>IF(ISBLANK('Zusatzblatt (Perigon)'!P581),"",'Zusatzblatt (Perigon)'!P581)</f>
        <v/>
      </c>
      <c r="O586" s="38" t="str">
        <f>IF($L586="","",VLOOKUP($R586,Tarife!$A$2:$R$599,13,FALSE))</f>
        <v/>
      </c>
      <c r="P586" s="38" t="str">
        <f t="shared" si="9"/>
        <v/>
      </c>
      <c r="R586" s="100" t="str">
        <f>Zusammenzug!$C$25&amp;"-"&amp;Zusammenzug!$A$7&amp;"-"&amp;Leistungen!L586</f>
        <v>2026-Nicht beauftragte Spitex-Organisation-</v>
      </c>
    </row>
    <row r="587" spans="1:18" x14ac:dyDescent="0.2">
      <c r="A587" s="95" t="str">
        <f>IF(ISBLANK('Zusatzblatt (Perigon)'!E582),"",'Zusatzblatt (Perigon)'!E582)</f>
        <v/>
      </c>
      <c r="B587" s="95" t="str">
        <f>IF(ISBLANK('Zusatzblatt (Perigon)'!G582),"",'Zusatzblatt (Perigon)'!G582)</f>
        <v/>
      </c>
      <c r="C587" s="96" t="str">
        <f>IF(ISBLANK('Zusatzblatt (Perigon)'!I582),"",'Zusatzblatt (Perigon)'!I582)</f>
        <v/>
      </c>
      <c r="D587" s="97" t="str">
        <f>IF(ISBLANK('Zusatzblatt (Perigon)'!J582),"",'Zusatzblatt (Perigon)'!J582)</f>
        <v/>
      </c>
      <c r="E587" s="64" t="str">
        <f>IF(ISBLANK('Zusatzblatt (Perigon)'!K582),"",'Zusatzblatt (Perigon)'!K582)</f>
        <v/>
      </c>
      <c r="F587" s="65"/>
      <c r="G587" s="64"/>
      <c r="H587" s="69" t="str">
        <f>IF(ISBLANK('Zusatzblatt (Perigon)'!L582),"",'Zusatzblatt (Perigon)'!L582)</f>
        <v/>
      </c>
      <c r="I587" s="69" t="str">
        <f>IF(ISBLANK('Zusatzblatt (Perigon)'!M582),"",'Zusatzblatt (Perigon)'!M582)</f>
        <v/>
      </c>
      <c r="J587" s="98" t="str">
        <f>IF(ISBLANK('Zusatzblatt (Perigon)'!N582),"",'Zusatzblatt (Perigon)'!N582)</f>
        <v/>
      </c>
      <c r="K587" s="99" t="str">
        <f>IF(ISBLANK('Zusatzblatt (Perigon)'!J582),"",'Zusatzblatt (Perigon)'!T582)</f>
        <v/>
      </c>
      <c r="L587" s="95" t="str">
        <f>IF(ISBLANK('Zusatzblatt (Perigon)'!O582),"",'Zusatzblatt (Perigon)'!O582)</f>
        <v/>
      </c>
      <c r="M587" s="95" t="str">
        <f>IF(ISBLANK('Zusatzblatt (Perigon)'!R582),"",'Zusatzblatt (Perigon)'!R582)</f>
        <v/>
      </c>
      <c r="N587" s="95" t="str">
        <f>IF(ISBLANK('Zusatzblatt (Perigon)'!P582),"",'Zusatzblatt (Perigon)'!P582)</f>
        <v/>
      </c>
      <c r="O587" s="38" t="str">
        <f>IF($L587="","",VLOOKUP($R587,Tarife!$A$2:$R$599,13,FALSE))</f>
        <v/>
      </c>
      <c r="P587" s="38" t="str">
        <f t="shared" si="9"/>
        <v/>
      </c>
      <c r="R587" s="100" t="str">
        <f>Zusammenzug!$C$25&amp;"-"&amp;Zusammenzug!$A$7&amp;"-"&amp;Leistungen!L587</f>
        <v>2026-Nicht beauftragte Spitex-Organisation-</v>
      </c>
    </row>
    <row r="588" spans="1:18" x14ac:dyDescent="0.2">
      <c r="A588" s="95" t="str">
        <f>IF(ISBLANK('Zusatzblatt (Perigon)'!E583),"",'Zusatzblatt (Perigon)'!E583)</f>
        <v/>
      </c>
      <c r="B588" s="95" t="str">
        <f>IF(ISBLANK('Zusatzblatt (Perigon)'!G583),"",'Zusatzblatt (Perigon)'!G583)</f>
        <v/>
      </c>
      <c r="C588" s="96" t="str">
        <f>IF(ISBLANK('Zusatzblatt (Perigon)'!I583),"",'Zusatzblatt (Perigon)'!I583)</f>
        <v/>
      </c>
      <c r="D588" s="97" t="str">
        <f>IF(ISBLANK('Zusatzblatt (Perigon)'!J583),"",'Zusatzblatt (Perigon)'!J583)</f>
        <v/>
      </c>
      <c r="E588" s="64" t="str">
        <f>IF(ISBLANK('Zusatzblatt (Perigon)'!K583),"",'Zusatzblatt (Perigon)'!K583)</f>
        <v/>
      </c>
      <c r="F588" s="65"/>
      <c r="G588" s="64"/>
      <c r="H588" s="69" t="str">
        <f>IF(ISBLANK('Zusatzblatt (Perigon)'!L583),"",'Zusatzblatt (Perigon)'!L583)</f>
        <v/>
      </c>
      <c r="I588" s="69" t="str">
        <f>IF(ISBLANK('Zusatzblatt (Perigon)'!M583),"",'Zusatzblatt (Perigon)'!M583)</f>
        <v/>
      </c>
      <c r="J588" s="98" t="str">
        <f>IF(ISBLANK('Zusatzblatt (Perigon)'!N583),"",'Zusatzblatt (Perigon)'!N583)</f>
        <v/>
      </c>
      <c r="K588" s="99" t="str">
        <f>IF(ISBLANK('Zusatzblatt (Perigon)'!J583),"",'Zusatzblatt (Perigon)'!T583)</f>
        <v/>
      </c>
      <c r="L588" s="95" t="str">
        <f>IF(ISBLANK('Zusatzblatt (Perigon)'!O583),"",'Zusatzblatt (Perigon)'!O583)</f>
        <v/>
      </c>
      <c r="M588" s="95" t="str">
        <f>IF(ISBLANK('Zusatzblatt (Perigon)'!R583),"",'Zusatzblatt (Perigon)'!R583)</f>
        <v/>
      </c>
      <c r="N588" s="95" t="str">
        <f>IF(ISBLANK('Zusatzblatt (Perigon)'!P583),"",'Zusatzblatt (Perigon)'!P583)</f>
        <v/>
      </c>
      <c r="O588" s="38" t="str">
        <f>IF($L588="","",VLOOKUP($R588,Tarife!$A$2:$R$599,13,FALSE))</f>
        <v/>
      </c>
      <c r="P588" s="38" t="str">
        <f t="shared" si="9"/>
        <v/>
      </c>
      <c r="R588" s="100" t="str">
        <f>Zusammenzug!$C$25&amp;"-"&amp;Zusammenzug!$A$7&amp;"-"&amp;Leistungen!L588</f>
        <v>2026-Nicht beauftragte Spitex-Organisation-</v>
      </c>
    </row>
    <row r="589" spans="1:18" x14ac:dyDescent="0.2">
      <c r="A589" s="95" t="str">
        <f>IF(ISBLANK('Zusatzblatt (Perigon)'!E584),"",'Zusatzblatt (Perigon)'!E584)</f>
        <v/>
      </c>
      <c r="B589" s="95" t="str">
        <f>IF(ISBLANK('Zusatzblatt (Perigon)'!G584),"",'Zusatzblatt (Perigon)'!G584)</f>
        <v/>
      </c>
      <c r="C589" s="96" t="str">
        <f>IF(ISBLANK('Zusatzblatt (Perigon)'!I584),"",'Zusatzblatt (Perigon)'!I584)</f>
        <v/>
      </c>
      <c r="D589" s="97" t="str">
        <f>IF(ISBLANK('Zusatzblatt (Perigon)'!J584),"",'Zusatzblatt (Perigon)'!J584)</f>
        <v/>
      </c>
      <c r="E589" s="64" t="str">
        <f>IF(ISBLANK('Zusatzblatt (Perigon)'!K584),"",'Zusatzblatt (Perigon)'!K584)</f>
        <v/>
      </c>
      <c r="F589" s="65"/>
      <c r="G589" s="64"/>
      <c r="H589" s="69" t="str">
        <f>IF(ISBLANK('Zusatzblatt (Perigon)'!L584),"",'Zusatzblatt (Perigon)'!L584)</f>
        <v/>
      </c>
      <c r="I589" s="69" t="str">
        <f>IF(ISBLANK('Zusatzblatt (Perigon)'!M584),"",'Zusatzblatt (Perigon)'!M584)</f>
        <v/>
      </c>
      <c r="J589" s="98" t="str">
        <f>IF(ISBLANK('Zusatzblatt (Perigon)'!N584),"",'Zusatzblatt (Perigon)'!N584)</f>
        <v/>
      </c>
      <c r="K589" s="99" t="str">
        <f>IF(ISBLANK('Zusatzblatt (Perigon)'!J584),"",'Zusatzblatt (Perigon)'!T584)</f>
        <v/>
      </c>
      <c r="L589" s="95" t="str">
        <f>IF(ISBLANK('Zusatzblatt (Perigon)'!O584),"",'Zusatzblatt (Perigon)'!O584)</f>
        <v/>
      </c>
      <c r="M589" s="95" t="str">
        <f>IF(ISBLANK('Zusatzblatt (Perigon)'!R584),"",'Zusatzblatt (Perigon)'!R584)</f>
        <v/>
      </c>
      <c r="N589" s="95" t="str">
        <f>IF(ISBLANK('Zusatzblatt (Perigon)'!P584),"",'Zusatzblatt (Perigon)'!P584)</f>
        <v/>
      </c>
      <c r="O589" s="38" t="str">
        <f>IF($L589="","",VLOOKUP($R589,Tarife!$A$2:$R$599,13,FALSE))</f>
        <v/>
      </c>
      <c r="P589" s="38" t="str">
        <f t="shared" si="9"/>
        <v/>
      </c>
      <c r="R589" s="100" t="str">
        <f>Zusammenzug!$C$25&amp;"-"&amp;Zusammenzug!$A$7&amp;"-"&amp;Leistungen!L589</f>
        <v>2026-Nicht beauftragte Spitex-Organisation-</v>
      </c>
    </row>
    <row r="590" spans="1:18" x14ac:dyDescent="0.2">
      <c r="A590" s="95" t="str">
        <f>IF(ISBLANK('Zusatzblatt (Perigon)'!E585),"",'Zusatzblatt (Perigon)'!E585)</f>
        <v/>
      </c>
      <c r="B590" s="95" t="str">
        <f>IF(ISBLANK('Zusatzblatt (Perigon)'!G585),"",'Zusatzblatt (Perigon)'!G585)</f>
        <v/>
      </c>
      <c r="C590" s="96" t="str">
        <f>IF(ISBLANK('Zusatzblatt (Perigon)'!I585),"",'Zusatzblatt (Perigon)'!I585)</f>
        <v/>
      </c>
      <c r="D590" s="97" t="str">
        <f>IF(ISBLANK('Zusatzblatt (Perigon)'!J585),"",'Zusatzblatt (Perigon)'!J585)</f>
        <v/>
      </c>
      <c r="E590" s="64" t="str">
        <f>IF(ISBLANK('Zusatzblatt (Perigon)'!K585),"",'Zusatzblatt (Perigon)'!K585)</f>
        <v/>
      </c>
      <c r="F590" s="65"/>
      <c r="G590" s="64"/>
      <c r="H590" s="69" t="str">
        <f>IF(ISBLANK('Zusatzblatt (Perigon)'!L585),"",'Zusatzblatt (Perigon)'!L585)</f>
        <v/>
      </c>
      <c r="I590" s="69" t="str">
        <f>IF(ISBLANK('Zusatzblatt (Perigon)'!M585),"",'Zusatzblatt (Perigon)'!M585)</f>
        <v/>
      </c>
      <c r="J590" s="98" t="str">
        <f>IF(ISBLANK('Zusatzblatt (Perigon)'!N585),"",'Zusatzblatt (Perigon)'!N585)</f>
        <v/>
      </c>
      <c r="K590" s="99" t="str">
        <f>IF(ISBLANK('Zusatzblatt (Perigon)'!J585),"",'Zusatzblatt (Perigon)'!T585)</f>
        <v/>
      </c>
      <c r="L590" s="95" t="str">
        <f>IF(ISBLANK('Zusatzblatt (Perigon)'!O585),"",'Zusatzblatt (Perigon)'!O585)</f>
        <v/>
      </c>
      <c r="M590" s="95" t="str">
        <f>IF(ISBLANK('Zusatzblatt (Perigon)'!R585),"",'Zusatzblatt (Perigon)'!R585)</f>
        <v/>
      </c>
      <c r="N590" s="95" t="str">
        <f>IF(ISBLANK('Zusatzblatt (Perigon)'!P585),"",'Zusatzblatt (Perigon)'!P585)</f>
        <v/>
      </c>
      <c r="O590" s="38" t="str">
        <f>IF($L590="","",VLOOKUP($R590,Tarife!$A$2:$R$599,13,FALSE))</f>
        <v/>
      </c>
      <c r="P590" s="38" t="str">
        <f t="shared" si="9"/>
        <v/>
      </c>
      <c r="R590" s="100" t="str">
        <f>Zusammenzug!$C$25&amp;"-"&amp;Zusammenzug!$A$7&amp;"-"&amp;Leistungen!L590</f>
        <v>2026-Nicht beauftragte Spitex-Organisation-</v>
      </c>
    </row>
    <row r="591" spans="1:18" x14ac:dyDescent="0.2">
      <c r="A591" s="95" t="str">
        <f>IF(ISBLANK('Zusatzblatt (Perigon)'!E586),"",'Zusatzblatt (Perigon)'!E586)</f>
        <v/>
      </c>
      <c r="B591" s="95" t="str">
        <f>IF(ISBLANK('Zusatzblatt (Perigon)'!G586),"",'Zusatzblatt (Perigon)'!G586)</f>
        <v/>
      </c>
      <c r="C591" s="96" t="str">
        <f>IF(ISBLANK('Zusatzblatt (Perigon)'!I586),"",'Zusatzblatt (Perigon)'!I586)</f>
        <v/>
      </c>
      <c r="D591" s="97" t="str">
        <f>IF(ISBLANK('Zusatzblatt (Perigon)'!J586),"",'Zusatzblatt (Perigon)'!J586)</f>
        <v/>
      </c>
      <c r="E591" s="64" t="str">
        <f>IF(ISBLANK('Zusatzblatt (Perigon)'!K586),"",'Zusatzblatt (Perigon)'!K586)</f>
        <v/>
      </c>
      <c r="F591" s="65"/>
      <c r="G591" s="64"/>
      <c r="H591" s="69" t="str">
        <f>IF(ISBLANK('Zusatzblatt (Perigon)'!L586),"",'Zusatzblatt (Perigon)'!L586)</f>
        <v/>
      </c>
      <c r="I591" s="69" t="str">
        <f>IF(ISBLANK('Zusatzblatt (Perigon)'!M586),"",'Zusatzblatt (Perigon)'!M586)</f>
        <v/>
      </c>
      <c r="J591" s="98" t="str">
        <f>IF(ISBLANK('Zusatzblatt (Perigon)'!N586),"",'Zusatzblatt (Perigon)'!N586)</f>
        <v/>
      </c>
      <c r="K591" s="99" t="str">
        <f>IF(ISBLANK('Zusatzblatt (Perigon)'!J586),"",'Zusatzblatt (Perigon)'!T586)</f>
        <v/>
      </c>
      <c r="L591" s="95" t="str">
        <f>IF(ISBLANK('Zusatzblatt (Perigon)'!O586),"",'Zusatzblatt (Perigon)'!O586)</f>
        <v/>
      </c>
      <c r="M591" s="95" t="str">
        <f>IF(ISBLANK('Zusatzblatt (Perigon)'!R586),"",'Zusatzblatt (Perigon)'!R586)</f>
        <v/>
      </c>
      <c r="N591" s="95" t="str">
        <f>IF(ISBLANK('Zusatzblatt (Perigon)'!P586),"",'Zusatzblatt (Perigon)'!P586)</f>
        <v/>
      </c>
      <c r="O591" s="38" t="str">
        <f>IF($L591="","",VLOOKUP($R591,Tarife!$A$2:$R$599,13,FALSE))</f>
        <v/>
      </c>
      <c r="P591" s="38" t="str">
        <f t="shared" si="9"/>
        <v/>
      </c>
      <c r="R591" s="100" t="str">
        <f>Zusammenzug!$C$25&amp;"-"&amp;Zusammenzug!$A$7&amp;"-"&amp;Leistungen!L591</f>
        <v>2026-Nicht beauftragte Spitex-Organisation-</v>
      </c>
    </row>
    <row r="592" spans="1:18" x14ac:dyDescent="0.2">
      <c r="A592" s="95" t="str">
        <f>IF(ISBLANK('Zusatzblatt (Perigon)'!E587),"",'Zusatzblatt (Perigon)'!E587)</f>
        <v/>
      </c>
      <c r="B592" s="95" t="str">
        <f>IF(ISBLANK('Zusatzblatt (Perigon)'!G587),"",'Zusatzblatt (Perigon)'!G587)</f>
        <v/>
      </c>
      <c r="C592" s="96" t="str">
        <f>IF(ISBLANK('Zusatzblatt (Perigon)'!I587),"",'Zusatzblatt (Perigon)'!I587)</f>
        <v/>
      </c>
      <c r="D592" s="97" t="str">
        <f>IF(ISBLANK('Zusatzblatt (Perigon)'!J587),"",'Zusatzblatt (Perigon)'!J587)</f>
        <v/>
      </c>
      <c r="E592" s="64" t="str">
        <f>IF(ISBLANK('Zusatzblatt (Perigon)'!K587),"",'Zusatzblatt (Perigon)'!K587)</f>
        <v/>
      </c>
      <c r="F592" s="65"/>
      <c r="G592" s="64"/>
      <c r="H592" s="69" t="str">
        <f>IF(ISBLANK('Zusatzblatt (Perigon)'!L587),"",'Zusatzblatt (Perigon)'!L587)</f>
        <v/>
      </c>
      <c r="I592" s="69" t="str">
        <f>IF(ISBLANK('Zusatzblatt (Perigon)'!M587),"",'Zusatzblatt (Perigon)'!M587)</f>
        <v/>
      </c>
      <c r="J592" s="98" t="str">
        <f>IF(ISBLANK('Zusatzblatt (Perigon)'!N587),"",'Zusatzblatt (Perigon)'!N587)</f>
        <v/>
      </c>
      <c r="K592" s="99" t="str">
        <f>IF(ISBLANK('Zusatzblatt (Perigon)'!J587),"",'Zusatzblatt (Perigon)'!T587)</f>
        <v/>
      </c>
      <c r="L592" s="95" t="str">
        <f>IF(ISBLANK('Zusatzblatt (Perigon)'!O587),"",'Zusatzblatt (Perigon)'!O587)</f>
        <v/>
      </c>
      <c r="M592" s="95" t="str">
        <f>IF(ISBLANK('Zusatzblatt (Perigon)'!R587),"",'Zusatzblatt (Perigon)'!R587)</f>
        <v/>
      </c>
      <c r="N592" s="95" t="str">
        <f>IF(ISBLANK('Zusatzblatt (Perigon)'!P587),"",'Zusatzblatt (Perigon)'!P587)</f>
        <v/>
      </c>
      <c r="O592" s="38" t="str">
        <f>IF($L592="","",VLOOKUP($R592,Tarife!$A$2:$R$599,13,FALSE))</f>
        <v/>
      </c>
      <c r="P592" s="38" t="str">
        <f t="shared" si="9"/>
        <v/>
      </c>
      <c r="R592" s="100" t="str">
        <f>Zusammenzug!$C$25&amp;"-"&amp;Zusammenzug!$A$7&amp;"-"&amp;Leistungen!L592</f>
        <v>2026-Nicht beauftragte Spitex-Organisation-</v>
      </c>
    </row>
    <row r="593" spans="1:18" x14ac:dyDescent="0.2">
      <c r="A593" s="95" t="str">
        <f>IF(ISBLANK('Zusatzblatt (Perigon)'!E588),"",'Zusatzblatt (Perigon)'!E588)</f>
        <v/>
      </c>
      <c r="B593" s="95" t="str">
        <f>IF(ISBLANK('Zusatzblatt (Perigon)'!G588),"",'Zusatzblatt (Perigon)'!G588)</f>
        <v/>
      </c>
      <c r="C593" s="96" t="str">
        <f>IF(ISBLANK('Zusatzblatt (Perigon)'!I588),"",'Zusatzblatt (Perigon)'!I588)</f>
        <v/>
      </c>
      <c r="D593" s="97" t="str">
        <f>IF(ISBLANK('Zusatzblatt (Perigon)'!J588),"",'Zusatzblatt (Perigon)'!J588)</f>
        <v/>
      </c>
      <c r="E593" s="64" t="str">
        <f>IF(ISBLANK('Zusatzblatt (Perigon)'!K588),"",'Zusatzblatt (Perigon)'!K588)</f>
        <v/>
      </c>
      <c r="F593" s="65"/>
      <c r="G593" s="64"/>
      <c r="H593" s="69" t="str">
        <f>IF(ISBLANK('Zusatzblatt (Perigon)'!L588),"",'Zusatzblatt (Perigon)'!L588)</f>
        <v/>
      </c>
      <c r="I593" s="69" t="str">
        <f>IF(ISBLANK('Zusatzblatt (Perigon)'!M588),"",'Zusatzblatt (Perigon)'!M588)</f>
        <v/>
      </c>
      <c r="J593" s="98" t="str">
        <f>IF(ISBLANK('Zusatzblatt (Perigon)'!N588),"",'Zusatzblatt (Perigon)'!N588)</f>
        <v/>
      </c>
      <c r="K593" s="99" t="str">
        <f>IF(ISBLANK('Zusatzblatt (Perigon)'!J588),"",'Zusatzblatt (Perigon)'!T588)</f>
        <v/>
      </c>
      <c r="L593" s="95" t="str">
        <f>IF(ISBLANK('Zusatzblatt (Perigon)'!O588),"",'Zusatzblatt (Perigon)'!O588)</f>
        <v/>
      </c>
      <c r="M593" s="95" t="str">
        <f>IF(ISBLANK('Zusatzblatt (Perigon)'!R588),"",'Zusatzblatt (Perigon)'!R588)</f>
        <v/>
      </c>
      <c r="N593" s="95" t="str">
        <f>IF(ISBLANK('Zusatzblatt (Perigon)'!P588),"",'Zusatzblatt (Perigon)'!P588)</f>
        <v/>
      </c>
      <c r="O593" s="38" t="str">
        <f>IF($L593="","",VLOOKUP($R593,Tarife!$A$2:$R$599,13,FALSE))</f>
        <v/>
      </c>
      <c r="P593" s="38" t="str">
        <f t="shared" si="9"/>
        <v/>
      </c>
      <c r="R593" s="100" t="str">
        <f>Zusammenzug!$C$25&amp;"-"&amp;Zusammenzug!$A$7&amp;"-"&amp;Leistungen!L593</f>
        <v>2026-Nicht beauftragte Spitex-Organisation-</v>
      </c>
    </row>
    <row r="594" spans="1:18" x14ac:dyDescent="0.2">
      <c r="A594" s="95" t="str">
        <f>IF(ISBLANK('Zusatzblatt (Perigon)'!E589),"",'Zusatzblatt (Perigon)'!E589)</f>
        <v/>
      </c>
      <c r="B594" s="95" t="str">
        <f>IF(ISBLANK('Zusatzblatt (Perigon)'!G589),"",'Zusatzblatt (Perigon)'!G589)</f>
        <v/>
      </c>
      <c r="C594" s="96" t="str">
        <f>IF(ISBLANK('Zusatzblatt (Perigon)'!I589),"",'Zusatzblatt (Perigon)'!I589)</f>
        <v/>
      </c>
      <c r="D594" s="97" t="str">
        <f>IF(ISBLANK('Zusatzblatt (Perigon)'!J589),"",'Zusatzblatt (Perigon)'!J589)</f>
        <v/>
      </c>
      <c r="E594" s="64" t="str">
        <f>IF(ISBLANK('Zusatzblatt (Perigon)'!K589),"",'Zusatzblatt (Perigon)'!K589)</f>
        <v/>
      </c>
      <c r="F594" s="65"/>
      <c r="G594" s="64"/>
      <c r="H594" s="69" t="str">
        <f>IF(ISBLANK('Zusatzblatt (Perigon)'!L589),"",'Zusatzblatt (Perigon)'!L589)</f>
        <v/>
      </c>
      <c r="I594" s="69" t="str">
        <f>IF(ISBLANK('Zusatzblatt (Perigon)'!M589),"",'Zusatzblatt (Perigon)'!M589)</f>
        <v/>
      </c>
      <c r="J594" s="98" t="str">
        <f>IF(ISBLANK('Zusatzblatt (Perigon)'!N589),"",'Zusatzblatt (Perigon)'!N589)</f>
        <v/>
      </c>
      <c r="K594" s="99" t="str">
        <f>IF(ISBLANK('Zusatzblatt (Perigon)'!J589),"",'Zusatzblatt (Perigon)'!T589)</f>
        <v/>
      </c>
      <c r="L594" s="95" t="str">
        <f>IF(ISBLANK('Zusatzblatt (Perigon)'!O589),"",'Zusatzblatt (Perigon)'!O589)</f>
        <v/>
      </c>
      <c r="M594" s="95" t="str">
        <f>IF(ISBLANK('Zusatzblatt (Perigon)'!R589),"",'Zusatzblatt (Perigon)'!R589)</f>
        <v/>
      </c>
      <c r="N594" s="95" t="str">
        <f>IF(ISBLANK('Zusatzblatt (Perigon)'!P589),"",'Zusatzblatt (Perigon)'!P589)</f>
        <v/>
      </c>
      <c r="O594" s="38" t="str">
        <f>IF($L594="","",VLOOKUP($R594,Tarife!$A$2:$R$599,13,FALSE))</f>
        <v/>
      </c>
      <c r="P594" s="38" t="str">
        <f t="shared" si="9"/>
        <v/>
      </c>
      <c r="R594" s="100" t="str">
        <f>Zusammenzug!$C$25&amp;"-"&amp;Zusammenzug!$A$7&amp;"-"&amp;Leistungen!L594</f>
        <v>2026-Nicht beauftragte Spitex-Organisation-</v>
      </c>
    </row>
    <row r="595" spans="1:18" x14ac:dyDescent="0.2">
      <c r="A595" s="95" t="str">
        <f>IF(ISBLANK('Zusatzblatt (Perigon)'!E590),"",'Zusatzblatt (Perigon)'!E590)</f>
        <v/>
      </c>
      <c r="B595" s="95" t="str">
        <f>IF(ISBLANK('Zusatzblatt (Perigon)'!G590),"",'Zusatzblatt (Perigon)'!G590)</f>
        <v/>
      </c>
      <c r="C595" s="96" t="str">
        <f>IF(ISBLANK('Zusatzblatt (Perigon)'!I590),"",'Zusatzblatt (Perigon)'!I590)</f>
        <v/>
      </c>
      <c r="D595" s="97" t="str">
        <f>IF(ISBLANK('Zusatzblatt (Perigon)'!J590),"",'Zusatzblatt (Perigon)'!J590)</f>
        <v/>
      </c>
      <c r="E595" s="64" t="str">
        <f>IF(ISBLANK('Zusatzblatt (Perigon)'!K590),"",'Zusatzblatt (Perigon)'!K590)</f>
        <v/>
      </c>
      <c r="F595" s="65"/>
      <c r="G595" s="64"/>
      <c r="H595" s="69" t="str">
        <f>IF(ISBLANK('Zusatzblatt (Perigon)'!L590),"",'Zusatzblatt (Perigon)'!L590)</f>
        <v/>
      </c>
      <c r="I595" s="69" t="str">
        <f>IF(ISBLANK('Zusatzblatt (Perigon)'!M590),"",'Zusatzblatt (Perigon)'!M590)</f>
        <v/>
      </c>
      <c r="J595" s="98" t="str">
        <f>IF(ISBLANK('Zusatzblatt (Perigon)'!N590),"",'Zusatzblatt (Perigon)'!N590)</f>
        <v/>
      </c>
      <c r="K595" s="99" t="str">
        <f>IF(ISBLANK('Zusatzblatt (Perigon)'!J590),"",'Zusatzblatt (Perigon)'!T590)</f>
        <v/>
      </c>
      <c r="L595" s="95" t="str">
        <f>IF(ISBLANK('Zusatzblatt (Perigon)'!O590),"",'Zusatzblatt (Perigon)'!O590)</f>
        <v/>
      </c>
      <c r="M595" s="95" t="str">
        <f>IF(ISBLANK('Zusatzblatt (Perigon)'!R590),"",'Zusatzblatt (Perigon)'!R590)</f>
        <v/>
      </c>
      <c r="N595" s="95" t="str">
        <f>IF(ISBLANK('Zusatzblatt (Perigon)'!P590),"",'Zusatzblatt (Perigon)'!P590)</f>
        <v/>
      </c>
      <c r="O595" s="38" t="str">
        <f>IF($L595="","",VLOOKUP($R595,Tarife!$A$2:$R$599,13,FALSE))</f>
        <v/>
      </c>
      <c r="P595" s="38" t="str">
        <f t="shared" si="9"/>
        <v/>
      </c>
      <c r="R595" s="100" t="str">
        <f>Zusammenzug!$C$25&amp;"-"&amp;Zusammenzug!$A$7&amp;"-"&amp;Leistungen!L595</f>
        <v>2026-Nicht beauftragte Spitex-Organisation-</v>
      </c>
    </row>
    <row r="596" spans="1:18" x14ac:dyDescent="0.2">
      <c r="A596" s="95" t="str">
        <f>IF(ISBLANK('Zusatzblatt (Perigon)'!E591),"",'Zusatzblatt (Perigon)'!E591)</f>
        <v/>
      </c>
      <c r="B596" s="95" t="str">
        <f>IF(ISBLANK('Zusatzblatt (Perigon)'!G591),"",'Zusatzblatt (Perigon)'!G591)</f>
        <v/>
      </c>
      <c r="C596" s="96" t="str">
        <f>IF(ISBLANK('Zusatzblatt (Perigon)'!I591),"",'Zusatzblatt (Perigon)'!I591)</f>
        <v/>
      </c>
      <c r="D596" s="97" t="str">
        <f>IF(ISBLANK('Zusatzblatt (Perigon)'!J591),"",'Zusatzblatt (Perigon)'!J591)</f>
        <v/>
      </c>
      <c r="E596" s="64" t="str">
        <f>IF(ISBLANK('Zusatzblatt (Perigon)'!K591),"",'Zusatzblatt (Perigon)'!K591)</f>
        <v/>
      </c>
      <c r="F596" s="65"/>
      <c r="G596" s="64"/>
      <c r="H596" s="69" t="str">
        <f>IF(ISBLANK('Zusatzblatt (Perigon)'!L591),"",'Zusatzblatt (Perigon)'!L591)</f>
        <v/>
      </c>
      <c r="I596" s="69" t="str">
        <f>IF(ISBLANK('Zusatzblatt (Perigon)'!M591),"",'Zusatzblatt (Perigon)'!M591)</f>
        <v/>
      </c>
      <c r="J596" s="98" t="str">
        <f>IF(ISBLANK('Zusatzblatt (Perigon)'!N591),"",'Zusatzblatt (Perigon)'!N591)</f>
        <v/>
      </c>
      <c r="K596" s="99" t="str">
        <f>IF(ISBLANK('Zusatzblatt (Perigon)'!J591),"",'Zusatzblatt (Perigon)'!T591)</f>
        <v/>
      </c>
      <c r="L596" s="95" t="str">
        <f>IF(ISBLANK('Zusatzblatt (Perigon)'!O591),"",'Zusatzblatt (Perigon)'!O591)</f>
        <v/>
      </c>
      <c r="M596" s="95" t="str">
        <f>IF(ISBLANK('Zusatzblatt (Perigon)'!R591),"",'Zusatzblatt (Perigon)'!R591)</f>
        <v/>
      </c>
      <c r="N596" s="95" t="str">
        <f>IF(ISBLANK('Zusatzblatt (Perigon)'!P591),"",'Zusatzblatt (Perigon)'!P591)</f>
        <v/>
      </c>
      <c r="O596" s="38" t="str">
        <f>IF($L596="","",VLOOKUP($R596,Tarife!$A$2:$R$599,13,FALSE))</f>
        <v/>
      </c>
      <c r="P596" s="38" t="str">
        <f t="shared" si="9"/>
        <v/>
      </c>
      <c r="R596" s="100" t="str">
        <f>Zusammenzug!$C$25&amp;"-"&amp;Zusammenzug!$A$7&amp;"-"&amp;Leistungen!L596</f>
        <v>2026-Nicht beauftragte Spitex-Organisation-</v>
      </c>
    </row>
    <row r="597" spans="1:18" x14ac:dyDescent="0.2">
      <c r="A597" s="95" t="str">
        <f>IF(ISBLANK('Zusatzblatt (Perigon)'!E592),"",'Zusatzblatt (Perigon)'!E592)</f>
        <v/>
      </c>
      <c r="B597" s="95" t="str">
        <f>IF(ISBLANK('Zusatzblatt (Perigon)'!G592),"",'Zusatzblatt (Perigon)'!G592)</f>
        <v/>
      </c>
      <c r="C597" s="96" t="str">
        <f>IF(ISBLANK('Zusatzblatt (Perigon)'!I592),"",'Zusatzblatt (Perigon)'!I592)</f>
        <v/>
      </c>
      <c r="D597" s="97" t="str">
        <f>IF(ISBLANK('Zusatzblatt (Perigon)'!J592),"",'Zusatzblatt (Perigon)'!J592)</f>
        <v/>
      </c>
      <c r="E597" s="64" t="str">
        <f>IF(ISBLANK('Zusatzblatt (Perigon)'!K592),"",'Zusatzblatt (Perigon)'!K592)</f>
        <v/>
      </c>
      <c r="F597" s="65"/>
      <c r="G597" s="64"/>
      <c r="H597" s="69" t="str">
        <f>IF(ISBLANK('Zusatzblatt (Perigon)'!L592),"",'Zusatzblatt (Perigon)'!L592)</f>
        <v/>
      </c>
      <c r="I597" s="69" t="str">
        <f>IF(ISBLANK('Zusatzblatt (Perigon)'!M592),"",'Zusatzblatt (Perigon)'!M592)</f>
        <v/>
      </c>
      <c r="J597" s="98" t="str">
        <f>IF(ISBLANK('Zusatzblatt (Perigon)'!N592),"",'Zusatzblatt (Perigon)'!N592)</f>
        <v/>
      </c>
      <c r="K597" s="99" t="str">
        <f>IF(ISBLANK('Zusatzblatt (Perigon)'!J592),"",'Zusatzblatt (Perigon)'!T592)</f>
        <v/>
      </c>
      <c r="L597" s="95" t="str">
        <f>IF(ISBLANK('Zusatzblatt (Perigon)'!O592),"",'Zusatzblatt (Perigon)'!O592)</f>
        <v/>
      </c>
      <c r="M597" s="95" t="str">
        <f>IF(ISBLANK('Zusatzblatt (Perigon)'!R592),"",'Zusatzblatt (Perigon)'!R592)</f>
        <v/>
      </c>
      <c r="N597" s="95" t="str">
        <f>IF(ISBLANK('Zusatzblatt (Perigon)'!P592),"",'Zusatzblatt (Perigon)'!P592)</f>
        <v/>
      </c>
      <c r="O597" s="38" t="str">
        <f>IF($L597="","",VLOOKUP($R597,Tarife!$A$2:$R$599,13,FALSE))</f>
        <v/>
      </c>
      <c r="P597" s="38" t="str">
        <f t="shared" si="9"/>
        <v/>
      </c>
      <c r="R597" s="100" t="str">
        <f>Zusammenzug!$C$25&amp;"-"&amp;Zusammenzug!$A$7&amp;"-"&amp;Leistungen!L597</f>
        <v>2026-Nicht beauftragte Spitex-Organisation-</v>
      </c>
    </row>
    <row r="598" spans="1:18" x14ac:dyDescent="0.2">
      <c r="A598" s="95" t="str">
        <f>IF(ISBLANK('Zusatzblatt (Perigon)'!E593),"",'Zusatzblatt (Perigon)'!E593)</f>
        <v/>
      </c>
      <c r="B598" s="95" t="str">
        <f>IF(ISBLANK('Zusatzblatt (Perigon)'!G593),"",'Zusatzblatt (Perigon)'!G593)</f>
        <v/>
      </c>
      <c r="C598" s="96" t="str">
        <f>IF(ISBLANK('Zusatzblatt (Perigon)'!I593),"",'Zusatzblatt (Perigon)'!I593)</f>
        <v/>
      </c>
      <c r="D598" s="97" t="str">
        <f>IF(ISBLANK('Zusatzblatt (Perigon)'!J593),"",'Zusatzblatt (Perigon)'!J593)</f>
        <v/>
      </c>
      <c r="E598" s="64" t="str">
        <f>IF(ISBLANK('Zusatzblatt (Perigon)'!K593),"",'Zusatzblatt (Perigon)'!K593)</f>
        <v/>
      </c>
      <c r="F598" s="65"/>
      <c r="G598" s="64"/>
      <c r="H598" s="69" t="str">
        <f>IF(ISBLANK('Zusatzblatt (Perigon)'!L593),"",'Zusatzblatt (Perigon)'!L593)</f>
        <v/>
      </c>
      <c r="I598" s="69" t="str">
        <f>IF(ISBLANK('Zusatzblatt (Perigon)'!M593),"",'Zusatzblatt (Perigon)'!M593)</f>
        <v/>
      </c>
      <c r="J598" s="98" t="str">
        <f>IF(ISBLANK('Zusatzblatt (Perigon)'!N593),"",'Zusatzblatt (Perigon)'!N593)</f>
        <v/>
      </c>
      <c r="K598" s="99" t="str">
        <f>IF(ISBLANK('Zusatzblatt (Perigon)'!J593),"",'Zusatzblatt (Perigon)'!T593)</f>
        <v/>
      </c>
      <c r="L598" s="95" t="str">
        <f>IF(ISBLANK('Zusatzblatt (Perigon)'!O593),"",'Zusatzblatt (Perigon)'!O593)</f>
        <v/>
      </c>
      <c r="M598" s="95" t="str">
        <f>IF(ISBLANK('Zusatzblatt (Perigon)'!R593),"",'Zusatzblatt (Perigon)'!R593)</f>
        <v/>
      </c>
      <c r="N598" s="95" t="str">
        <f>IF(ISBLANK('Zusatzblatt (Perigon)'!P593),"",'Zusatzblatt (Perigon)'!P593)</f>
        <v/>
      </c>
      <c r="O598" s="38" t="str">
        <f>IF($L598="","",VLOOKUP($R598,Tarife!$A$2:$R$599,13,FALSE))</f>
        <v/>
      </c>
      <c r="P598" s="38" t="str">
        <f t="shared" si="9"/>
        <v/>
      </c>
      <c r="R598" s="100" t="str">
        <f>Zusammenzug!$C$25&amp;"-"&amp;Zusammenzug!$A$7&amp;"-"&amp;Leistungen!L598</f>
        <v>2026-Nicht beauftragte Spitex-Organisation-</v>
      </c>
    </row>
    <row r="599" spans="1:18" x14ac:dyDescent="0.2">
      <c r="A599" s="95" t="str">
        <f>IF(ISBLANK('Zusatzblatt (Perigon)'!E594),"",'Zusatzblatt (Perigon)'!E594)</f>
        <v/>
      </c>
      <c r="B599" s="95" t="str">
        <f>IF(ISBLANK('Zusatzblatt (Perigon)'!G594),"",'Zusatzblatt (Perigon)'!G594)</f>
        <v/>
      </c>
      <c r="C599" s="96" t="str">
        <f>IF(ISBLANK('Zusatzblatt (Perigon)'!I594),"",'Zusatzblatt (Perigon)'!I594)</f>
        <v/>
      </c>
      <c r="D599" s="97" t="str">
        <f>IF(ISBLANK('Zusatzblatt (Perigon)'!J594),"",'Zusatzblatt (Perigon)'!J594)</f>
        <v/>
      </c>
      <c r="E599" s="64" t="str">
        <f>IF(ISBLANK('Zusatzblatt (Perigon)'!K594),"",'Zusatzblatt (Perigon)'!K594)</f>
        <v/>
      </c>
      <c r="F599" s="65"/>
      <c r="G599" s="64"/>
      <c r="H599" s="69" t="str">
        <f>IF(ISBLANK('Zusatzblatt (Perigon)'!L594),"",'Zusatzblatt (Perigon)'!L594)</f>
        <v/>
      </c>
      <c r="I599" s="69" t="str">
        <f>IF(ISBLANK('Zusatzblatt (Perigon)'!M594),"",'Zusatzblatt (Perigon)'!M594)</f>
        <v/>
      </c>
      <c r="J599" s="98" t="str">
        <f>IF(ISBLANK('Zusatzblatt (Perigon)'!N594),"",'Zusatzblatt (Perigon)'!N594)</f>
        <v/>
      </c>
      <c r="K599" s="99" t="str">
        <f>IF(ISBLANK('Zusatzblatt (Perigon)'!J594),"",'Zusatzblatt (Perigon)'!T594)</f>
        <v/>
      </c>
      <c r="L599" s="95" t="str">
        <f>IF(ISBLANK('Zusatzblatt (Perigon)'!O594),"",'Zusatzblatt (Perigon)'!O594)</f>
        <v/>
      </c>
      <c r="M599" s="95" t="str">
        <f>IF(ISBLANK('Zusatzblatt (Perigon)'!R594),"",'Zusatzblatt (Perigon)'!R594)</f>
        <v/>
      </c>
      <c r="N599" s="95" t="str">
        <f>IF(ISBLANK('Zusatzblatt (Perigon)'!P594),"",'Zusatzblatt (Perigon)'!P594)</f>
        <v/>
      </c>
      <c r="O599" s="38" t="str">
        <f>IF($L599="","",VLOOKUP($R599,Tarife!$A$2:$R$599,13,FALSE))</f>
        <v/>
      </c>
      <c r="P599" s="38" t="str">
        <f t="shared" si="9"/>
        <v/>
      </c>
      <c r="R599" s="100" t="str">
        <f>Zusammenzug!$C$25&amp;"-"&amp;Zusammenzug!$A$7&amp;"-"&amp;Leistungen!L599</f>
        <v>2026-Nicht beauftragte Spitex-Organisation-</v>
      </c>
    </row>
    <row r="600" spans="1:18" x14ac:dyDescent="0.2">
      <c r="A600" s="95" t="str">
        <f>IF(ISBLANK('Zusatzblatt (Perigon)'!E595),"",'Zusatzblatt (Perigon)'!E595)</f>
        <v/>
      </c>
      <c r="B600" s="95" t="str">
        <f>IF(ISBLANK('Zusatzblatt (Perigon)'!G595),"",'Zusatzblatt (Perigon)'!G595)</f>
        <v/>
      </c>
      <c r="C600" s="96" t="str">
        <f>IF(ISBLANK('Zusatzblatt (Perigon)'!I595),"",'Zusatzblatt (Perigon)'!I595)</f>
        <v/>
      </c>
      <c r="D600" s="97" t="str">
        <f>IF(ISBLANK('Zusatzblatt (Perigon)'!J595),"",'Zusatzblatt (Perigon)'!J595)</f>
        <v/>
      </c>
      <c r="E600" s="64" t="str">
        <f>IF(ISBLANK('Zusatzblatt (Perigon)'!K595),"",'Zusatzblatt (Perigon)'!K595)</f>
        <v/>
      </c>
      <c r="F600" s="65"/>
      <c r="G600" s="64"/>
      <c r="H600" s="69" t="str">
        <f>IF(ISBLANK('Zusatzblatt (Perigon)'!L595),"",'Zusatzblatt (Perigon)'!L595)</f>
        <v/>
      </c>
      <c r="I600" s="69" t="str">
        <f>IF(ISBLANK('Zusatzblatt (Perigon)'!M595),"",'Zusatzblatt (Perigon)'!M595)</f>
        <v/>
      </c>
      <c r="J600" s="98" t="str">
        <f>IF(ISBLANK('Zusatzblatt (Perigon)'!N595),"",'Zusatzblatt (Perigon)'!N595)</f>
        <v/>
      </c>
      <c r="K600" s="99" t="str">
        <f>IF(ISBLANK('Zusatzblatt (Perigon)'!J595),"",'Zusatzblatt (Perigon)'!T595)</f>
        <v/>
      </c>
      <c r="L600" s="95" t="str">
        <f>IF(ISBLANK('Zusatzblatt (Perigon)'!O595),"",'Zusatzblatt (Perigon)'!O595)</f>
        <v/>
      </c>
      <c r="M600" s="95" t="str">
        <f>IF(ISBLANK('Zusatzblatt (Perigon)'!R595),"",'Zusatzblatt (Perigon)'!R595)</f>
        <v/>
      </c>
      <c r="N600" s="95" t="str">
        <f>IF(ISBLANK('Zusatzblatt (Perigon)'!P595),"",'Zusatzblatt (Perigon)'!P595)</f>
        <v/>
      </c>
      <c r="O600" s="38" t="str">
        <f>IF($L600="","",VLOOKUP($R600,Tarife!$A$2:$R$599,13,FALSE))</f>
        <v/>
      </c>
      <c r="P600" s="38" t="str">
        <f t="shared" si="9"/>
        <v/>
      </c>
      <c r="R600" s="100" t="str">
        <f>Zusammenzug!$C$25&amp;"-"&amp;Zusammenzug!$A$7&amp;"-"&amp;Leistungen!L600</f>
        <v>2026-Nicht beauftragte Spitex-Organisation-</v>
      </c>
    </row>
    <row r="601" spans="1:18" x14ac:dyDescent="0.2">
      <c r="A601" s="95" t="str">
        <f>IF(ISBLANK('Zusatzblatt (Perigon)'!E596),"",'Zusatzblatt (Perigon)'!E596)</f>
        <v/>
      </c>
      <c r="B601" s="95" t="str">
        <f>IF(ISBLANK('Zusatzblatt (Perigon)'!G596),"",'Zusatzblatt (Perigon)'!G596)</f>
        <v/>
      </c>
      <c r="C601" s="96" t="str">
        <f>IF(ISBLANK('Zusatzblatt (Perigon)'!I596),"",'Zusatzblatt (Perigon)'!I596)</f>
        <v/>
      </c>
      <c r="D601" s="97" t="str">
        <f>IF(ISBLANK('Zusatzblatt (Perigon)'!J596),"",'Zusatzblatt (Perigon)'!J596)</f>
        <v/>
      </c>
      <c r="E601" s="64" t="str">
        <f>IF(ISBLANK('Zusatzblatt (Perigon)'!K596),"",'Zusatzblatt (Perigon)'!K596)</f>
        <v/>
      </c>
      <c r="F601" s="65"/>
      <c r="G601" s="64"/>
      <c r="H601" s="69" t="str">
        <f>IF(ISBLANK('Zusatzblatt (Perigon)'!L596),"",'Zusatzblatt (Perigon)'!L596)</f>
        <v/>
      </c>
      <c r="I601" s="69" t="str">
        <f>IF(ISBLANK('Zusatzblatt (Perigon)'!M596),"",'Zusatzblatt (Perigon)'!M596)</f>
        <v/>
      </c>
      <c r="J601" s="98" t="str">
        <f>IF(ISBLANK('Zusatzblatt (Perigon)'!N596),"",'Zusatzblatt (Perigon)'!N596)</f>
        <v/>
      </c>
      <c r="K601" s="99" t="str">
        <f>IF(ISBLANK('Zusatzblatt (Perigon)'!J596),"",'Zusatzblatt (Perigon)'!T596)</f>
        <v/>
      </c>
      <c r="L601" s="95" t="str">
        <f>IF(ISBLANK('Zusatzblatt (Perigon)'!O596),"",'Zusatzblatt (Perigon)'!O596)</f>
        <v/>
      </c>
      <c r="M601" s="95" t="str">
        <f>IF(ISBLANK('Zusatzblatt (Perigon)'!R596),"",'Zusatzblatt (Perigon)'!R596)</f>
        <v/>
      </c>
      <c r="N601" s="95" t="str">
        <f>IF(ISBLANK('Zusatzblatt (Perigon)'!P596),"",'Zusatzblatt (Perigon)'!P596)</f>
        <v/>
      </c>
      <c r="O601" s="38" t="str">
        <f>IF($L601="","",VLOOKUP($R601,Tarife!$A$2:$R$599,13,FALSE))</f>
        <v/>
      </c>
      <c r="P601" s="38" t="str">
        <f t="shared" si="9"/>
        <v/>
      </c>
      <c r="R601" s="100" t="str">
        <f>Zusammenzug!$C$25&amp;"-"&amp;Zusammenzug!$A$7&amp;"-"&amp;Leistungen!L601</f>
        <v>2026-Nicht beauftragte Spitex-Organisation-</v>
      </c>
    </row>
    <row r="602" spans="1:18" x14ac:dyDescent="0.2">
      <c r="A602" s="95" t="str">
        <f>IF(ISBLANK('Zusatzblatt (Perigon)'!E597),"",'Zusatzblatt (Perigon)'!E597)</f>
        <v/>
      </c>
      <c r="B602" s="95" t="str">
        <f>IF(ISBLANK('Zusatzblatt (Perigon)'!G597),"",'Zusatzblatt (Perigon)'!G597)</f>
        <v/>
      </c>
      <c r="C602" s="96" t="str">
        <f>IF(ISBLANK('Zusatzblatt (Perigon)'!I597),"",'Zusatzblatt (Perigon)'!I597)</f>
        <v/>
      </c>
      <c r="D602" s="97" t="str">
        <f>IF(ISBLANK('Zusatzblatt (Perigon)'!J597),"",'Zusatzblatt (Perigon)'!J597)</f>
        <v/>
      </c>
      <c r="E602" s="64" t="str">
        <f>IF(ISBLANK('Zusatzblatt (Perigon)'!K597),"",'Zusatzblatt (Perigon)'!K597)</f>
        <v/>
      </c>
      <c r="F602" s="65"/>
      <c r="G602" s="64"/>
      <c r="H602" s="69" t="str">
        <f>IF(ISBLANK('Zusatzblatt (Perigon)'!L597),"",'Zusatzblatt (Perigon)'!L597)</f>
        <v/>
      </c>
      <c r="I602" s="69" t="str">
        <f>IF(ISBLANK('Zusatzblatt (Perigon)'!M597),"",'Zusatzblatt (Perigon)'!M597)</f>
        <v/>
      </c>
      <c r="J602" s="98" t="str">
        <f>IF(ISBLANK('Zusatzblatt (Perigon)'!N597),"",'Zusatzblatt (Perigon)'!N597)</f>
        <v/>
      </c>
      <c r="K602" s="99" t="str">
        <f>IF(ISBLANK('Zusatzblatt (Perigon)'!J597),"",'Zusatzblatt (Perigon)'!T597)</f>
        <v/>
      </c>
      <c r="L602" s="95" t="str">
        <f>IF(ISBLANK('Zusatzblatt (Perigon)'!O597),"",'Zusatzblatt (Perigon)'!O597)</f>
        <v/>
      </c>
      <c r="M602" s="95" t="str">
        <f>IF(ISBLANK('Zusatzblatt (Perigon)'!R597),"",'Zusatzblatt (Perigon)'!R597)</f>
        <v/>
      </c>
      <c r="N602" s="95" t="str">
        <f>IF(ISBLANK('Zusatzblatt (Perigon)'!P597),"",'Zusatzblatt (Perigon)'!P597)</f>
        <v/>
      </c>
      <c r="O602" s="38" t="str">
        <f>IF($L602="","",VLOOKUP($R602,Tarife!$A$2:$R$599,13,FALSE))</f>
        <v/>
      </c>
      <c r="P602" s="38" t="str">
        <f t="shared" si="9"/>
        <v/>
      </c>
      <c r="R602" s="100" t="str">
        <f>Zusammenzug!$C$25&amp;"-"&amp;Zusammenzug!$A$7&amp;"-"&amp;Leistungen!L602</f>
        <v>2026-Nicht beauftragte Spitex-Organisation-</v>
      </c>
    </row>
    <row r="603" spans="1:18" x14ac:dyDescent="0.2">
      <c r="A603" s="95" t="str">
        <f>IF(ISBLANK('Zusatzblatt (Perigon)'!E598),"",'Zusatzblatt (Perigon)'!E598)</f>
        <v/>
      </c>
      <c r="B603" s="95" t="str">
        <f>IF(ISBLANK('Zusatzblatt (Perigon)'!G598),"",'Zusatzblatt (Perigon)'!G598)</f>
        <v/>
      </c>
      <c r="C603" s="96" t="str">
        <f>IF(ISBLANK('Zusatzblatt (Perigon)'!I598),"",'Zusatzblatt (Perigon)'!I598)</f>
        <v/>
      </c>
      <c r="D603" s="97" t="str">
        <f>IF(ISBLANK('Zusatzblatt (Perigon)'!J598),"",'Zusatzblatt (Perigon)'!J598)</f>
        <v/>
      </c>
      <c r="E603" s="64" t="str">
        <f>IF(ISBLANK('Zusatzblatt (Perigon)'!K598),"",'Zusatzblatt (Perigon)'!K598)</f>
        <v/>
      </c>
      <c r="F603" s="65"/>
      <c r="G603" s="64"/>
      <c r="H603" s="69" t="str">
        <f>IF(ISBLANK('Zusatzblatt (Perigon)'!L598),"",'Zusatzblatt (Perigon)'!L598)</f>
        <v/>
      </c>
      <c r="I603" s="69" t="str">
        <f>IF(ISBLANK('Zusatzblatt (Perigon)'!M598),"",'Zusatzblatt (Perigon)'!M598)</f>
        <v/>
      </c>
      <c r="J603" s="98" t="str">
        <f>IF(ISBLANK('Zusatzblatt (Perigon)'!N598),"",'Zusatzblatt (Perigon)'!N598)</f>
        <v/>
      </c>
      <c r="K603" s="99" t="str">
        <f>IF(ISBLANK('Zusatzblatt (Perigon)'!J598),"",'Zusatzblatt (Perigon)'!T598)</f>
        <v/>
      </c>
      <c r="L603" s="95" t="str">
        <f>IF(ISBLANK('Zusatzblatt (Perigon)'!O598),"",'Zusatzblatt (Perigon)'!O598)</f>
        <v/>
      </c>
      <c r="M603" s="95" t="str">
        <f>IF(ISBLANK('Zusatzblatt (Perigon)'!R598),"",'Zusatzblatt (Perigon)'!R598)</f>
        <v/>
      </c>
      <c r="N603" s="95" t="str">
        <f>IF(ISBLANK('Zusatzblatt (Perigon)'!P598),"",'Zusatzblatt (Perigon)'!P598)</f>
        <v/>
      </c>
      <c r="O603" s="38" t="str">
        <f>IF($L603="","",VLOOKUP($R603,Tarife!$A$2:$R$599,13,FALSE))</f>
        <v/>
      </c>
      <c r="P603" s="38" t="str">
        <f t="shared" si="9"/>
        <v/>
      </c>
      <c r="R603" s="100" t="str">
        <f>Zusammenzug!$C$25&amp;"-"&amp;Zusammenzug!$A$7&amp;"-"&amp;Leistungen!L603</f>
        <v>2026-Nicht beauftragte Spitex-Organisation-</v>
      </c>
    </row>
    <row r="604" spans="1:18" x14ac:dyDescent="0.2">
      <c r="A604" s="95" t="str">
        <f>IF(ISBLANK('Zusatzblatt (Perigon)'!E599),"",'Zusatzblatt (Perigon)'!E599)</f>
        <v/>
      </c>
      <c r="B604" s="95" t="str">
        <f>IF(ISBLANK('Zusatzblatt (Perigon)'!G599),"",'Zusatzblatt (Perigon)'!G599)</f>
        <v/>
      </c>
      <c r="C604" s="96" t="str">
        <f>IF(ISBLANK('Zusatzblatt (Perigon)'!I599),"",'Zusatzblatt (Perigon)'!I599)</f>
        <v/>
      </c>
      <c r="D604" s="97" t="str">
        <f>IF(ISBLANK('Zusatzblatt (Perigon)'!J599),"",'Zusatzblatt (Perigon)'!J599)</f>
        <v/>
      </c>
      <c r="E604" s="64" t="str">
        <f>IF(ISBLANK('Zusatzblatt (Perigon)'!K599),"",'Zusatzblatt (Perigon)'!K599)</f>
        <v/>
      </c>
      <c r="F604" s="65"/>
      <c r="G604" s="64"/>
      <c r="H604" s="69" t="str">
        <f>IF(ISBLANK('Zusatzblatt (Perigon)'!L599),"",'Zusatzblatt (Perigon)'!L599)</f>
        <v/>
      </c>
      <c r="I604" s="69" t="str">
        <f>IF(ISBLANK('Zusatzblatt (Perigon)'!M599),"",'Zusatzblatt (Perigon)'!M599)</f>
        <v/>
      </c>
      <c r="J604" s="98" t="str">
        <f>IF(ISBLANK('Zusatzblatt (Perigon)'!N599),"",'Zusatzblatt (Perigon)'!N599)</f>
        <v/>
      </c>
      <c r="K604" s="99" t="str">
        <f>IF(ISBLANK('Zusatzblatt (Perigon)'!J599),"",'Zusatzblatt (Perigon)'!T599)</f>
        <v/>
      </c>
      <c r="L604" s="95" t="str">
        <f>IF(ISBLANK('Zusatzblatt (Perigon)'!O599),"",'Zusatzblatt (Perigon)'!O599)</f>
        <v/>
      </c>
      <c r="M604" s="95" t="str">
        <f>IF(ISBLANK('Zusatzblatt (Perigon)'!R599),"",'Zusatzblatt (Perigon)'!R599)</f>
        <v/>
      </c>
      <c r="N604" s="95" t="str">
        <f>IF(ISBLANK('Zusatzblatt (Perigon)'!P599),"",'Zusatzblatt (Perigon)'!P599)</f>
        <v/>
      </c>
      <c r="O604" s="38" t="str">
        <f>IF($L604="","",VLOOKUP($R604,Tarife!$A$2:$R$599,13,FALSE))</f>
        <v/>
      </c>
      <c r="P604" s="38" t="str">
        <f t="shared" si="9"/>
        <v/>
      </c>
      <c r="R604" s="100" t="str">
        <f>Zusammenzug!$C$25&amp;"-"&amp;Zusammenzug!$A$7&amp;"-"&amp;Leistungen!L604</f>
        <v>2026-Nicht beauftragte Spitex-Organisation-</v>
      </c>
    </row>
    <row r="605" spans="1:18" x14ac:dyDescent="0.2">
      <c r="A605" s="95" t="str">
        <f>IF(ISBLANK('Zusatzblatt (Perigon)'!E600),"",'Zusatzblatt (Perigon)'!E600)</f>
        <v/>
      </c>
      <c r="B605" s="95" t="str">
        <f>IF(ISBLANK('Zusatzblatt (Perigon)'!G600),"",'Zusatzblatt (Perigon)'!G600)</f>
        <v/>
      </c>
      <c r="C605" s="96" t="str">
        <f>IF(ISBLANK('Zusatzblatt (Perigon)'!I600),"",'Zusatzblatt (Perigon)'!I600)</f>
        <v/>
      </c>
      <c r="D605" s="97" t="str">
        <f>IF(ISBLANK('Zusatzblatt (Perigon)'!J600),"",'Zusatzblatt (Perigon)'!J600)</f>
        <v/>
      </c>
      <c r="E605" s="64" t="str">
        <f>IF(ISBLANK('Zusatzblatt (Perigon)'!K600),"",'Zusatzblatt (Perigon)'!K600)</f>
        <v/>
      </c>
      <c r="F605" s="65"/>
      <c r="G605" s="64"/>
      <c r="H605" s="69" t="str">
        <f>IF(ISBLANK('Zusatzblatt (Perigon)'!L600),"",'Zusatzblatt (Perigon)'!L600)</f>
        <v/>
      </c>
      <c r="I605" s="69" t="str">
        <f>IF(ISBLANK('Zusatzblatt (Perigon)'!M600),"",'Zusatzblatt (Perigon)'!M600)</f>
        <v/>
      </c>
      <c r="J605" s="98" t="str">
        <f>IF(ISBLANK('Zusatzblatt (Perigon)'!N600),"",'Zusatzblatt (Perigon)'!N600)</f>
        <v/>
      </c>
      <c r="K605" s="99" t="str">
        <f>IF(ISBLANK('Zusatzblatt (Perigon)'!J600),"",'Zusatzblatt (Perigon)'!T600)</f>
        <v/>
      </c>
      <c r="L605" s="95" t="str">
        <f>IF(ISBLANK('Zusatzblatt (Perigon)'!O600),"",'Zusatzblatt (Perigon)'!O600)</f>
        <v/>
      </c>
      <c r="M605" s="95" t="str">
        <f>IF(ISBLANK('Zusatzblatt (Perigon)'!R600),"",'Zusatzblatt (Perigon)'!R600)</f>
        <v/>
      </c>
      <c r="N605" s="95" t="str">
        <f>IF(ISBLANK('Zusatzblatt (Perigon)'!P600),"",'Zusatzblatt (Perigon)'!P600)</f>
        <v/>
      </c>
      <c r="O605" s="38" t="str">
        <f>IF($L605="","",VLOOKUP($R605,Tarife!$A$2:$R$599,13,FALSE))</f>
        <v/>
      </c>
      <c r="P605" s="38" t="str">
        <f t="shared" si="9"/>
        <v/>
      </c>
      <c r="R605" s="100" t="str">
        <f>Zusammenzug!$C$25&amp;"-"&amp;Zusammenzug!$A$7&amp;"-"&amp;Leistungen!L605</f>
        <v>2026-Nicht beauftragte Spitex-Organisation-</v>
      </c>
    </row>
    <row r="606" spans="1:18" x14ac:dyDescent="0.2">
      <c r="A606" s="95" t="str">
        <f>IF(ISBLANK('Zusatzblatt (Perigon)'!E601),"",'Zusatzblatt (Perigon)'!E601)</f>
        <v/>
      </c>
      <c r="B606" s="95" t="str">
        <f>IF(ISBLANK('Zusatzblatt (Perigon)'!G601),"",'Zusatzblatt (Perigon)'!G601)</f>
        <v/>
      </c>
      <c r="C606" s="96" t="str">
        <f>IF(ISBLANK('Zusatzblatt (Perigon)'!I601),"",'Zusatzblatt (Perigon)'!I601)</f>
        <v/>
      </c>
      <c r="D606" s="97" t="str">
        <f>IF(ISBLANK('Zusatzblatt (Perigon)'!J601),"",'Zusatzblatt (Perigon)'!J601)</f>
        <v/>
      </c>
      <c r="E606" s="64" t="str">
        <f>IF(ISBLANK('Zusatzblatt (Perigon)'!K601),"",'Zusatzblatt (Perigon)'!K601)</f>
        <v/>
      </c>
      <c r="F606" s="65"/>
      <c r="G606" s="64"/>
      <c r="H606" s="69" t="str">
        <f>IF(ISBLANK('Zusatzblatt (Perigon)'!L601),"",'Zusatzblatt (Perigon)'!L601)</f>
        <v/>
      </c>
      <c r="I606" s="69" t="str">
        <f>IF(ISBLANK('Zusatzblatt (Perigon)'!M601),"",'Zusatzblatt (Perigon)'!M601)</f>
        <v/>
      </c>
      <c r="J606" s="98" t="str">
        <f>IF(ISBLANK('Zusatzblatt (Perigon)'!N601),"",'Zusatzblatt (Perigon)'!N601)</f>
        <v/>
      </c>
      <c r="K606" s="99" t="str">
        <f>IF(ISBLANK('Zusatzblatt (Perigon)'!J601),"",'Zusatzblatt (Perigon)'!T601)</f>
        <v/>
      </c>
      <c r="L606" s="95" t="str">
        <f>IF(ISBLANK('Zusatzblatt (Perigon)'!O601),"",'Zusatzblatt (Perigon)'!O601)</f>
        <v/>
      </c>
      <c r="M606" s="95" t="str">
        <f>IF(ISBLANK('Zusatzblatt (Perigon)'!R601),"",'Zusatzblatt (Perigon)'!R601)</f>
        <v/>
      </c>
      <c r="N606" s="95" t="str">
        <f>IF(ISBLANK('Zusatzblatt (Perigon)'!P601),"",'Zusatzblatt (Perigon)'!P601)</f>
        <v/>
      </c>
      <c r="O606" s="38" t="str">
        <f>IF($L606="","",VLOOKUP($R606,Tarife!$A$2:$R$599,13,FALSE))</f>
        <v/>
      </c>
      <c r="P606" s="38" t="str">
        <f t="shared" si="9"/>
        <v/>
      </c>
      <c r="R606" s="100" t="str">
        <f>Zusammenzug!$C$25&amp;"-"&amp;Zusammenzug!$A$7&amp;"-"&amp;Leistungen!L606</f>
        <v>2026-Nicht beauftragte Spitex-Organisation-</v>
      </c>
    </row>
    <row r="607" spans="1:18" x14ac:dyDescent="0.2">
      <c r="A607" s="95" t="str">
        <f>IF(ISBLANK('Zusatzblatt (Perigon)'!E602),"",'Zusatzblatt (Perigon)'!E602)</f>
        <v/>
      </c>
      <c r="B607" s="95" t="str">
        <f>IF(ISBLANK('Zusatzblatt (Perigon)'!G602),"",'Zusatzblatt (Perigon)'!G602)</f>
        <v/>
      </c>
      <c r="C607" s="96" t="str">
        <f>IF(ISBLANK('Zusatzblatt (Perigon)'!I602),"",'Zusatzblatt (Perigon)'!I602)</f>
        <v/>
      </c>
      <c r="D607" s="97" t="str">
        <f>IF(ISBLANK('Zusatzblatt (Perigon)'!J602),"",'Zusatzblatt (Perigon)'!J602)</f>
        <v/>
      </c>
      <c r="E607" s="64" t="str">
        <f>IF(ISBLANK('Zusatzblatt (Perigon)'!K602),"",'Zusatzblatt (Perigon)'!K602)</f>
        <v/>
      </c>
      <c r="F607" s="65"/>
      <c r="G607" s="64"/>
      <c r="H607" s="69" t="str">
        <f>IF(ISBLANK('Zusatzblatt (Perigon)'!L602),"",'Zusatzblatt (Perigon)'!L602)</f>
        <v/>
      </c>
      <c r="I607" s="69" t="str">
        <f>IF(ISBLANK('Zusatzblatt (Perigon)'!M602),"",'Zusatzblatt (Perigon)'!M602)</f>
        <v/>
      </c>
      <c r="J607" s="98" t="str">
        <f>IF(ISBLANK('Zusatzblatt (Perigon)'!N602),"",'Zusatzblatt (Perigon)'!N602)</f>
        <v/>
      </c>
      <c r="K607" s="99" t="str">
        <f>IF(ISBLANK('Zusatzblatt (Perigon)'!J602),"",'Zusatzblatt (Perigon)'!T602)</f>
        <v/>
      </c>
      <c r="L607" s="95" t="str">
        <f>IF(ISBLANK('Zusatzblatt (Perigon)'!O602),"",'Zusatzblatt (Perigon)'!O602)</f>
        <v/>
      </c>
      <c r="M607" s="95" t="str">
        <f>IF(ISBLANK('Zusatzblatt (Perigon)'!R602),"",'Zusatzblatt (Perigon)'!R602)</f>
        <v/>
      </c>
      <c r="N607" s="95" t="str">
        <f>IF(ISBLANK('Zusatzblatt (Perigon)'!P602),"",'Zusatzblatt (Perigon)'!P602)</f>
        <v/>
      </c>
      <c r="O607" s="38" t="str">
        <f>IF($L607="","",VLOOKUP($R607,Tarife!$A$2:$R$599,13,FALSE))</f>
        <v/>
      </c>
      <c r="P607" s="38" t="str">
        <f t="shared" si="9"/>
        <v/>
      </c>
      <c r="R607" s="100" t="str">
        <f>Zusammenzug!$C$25&amp;"-"&amp;Zusammenzug!$A$7&amp;"-"&amp;Leistungen!L607</f>
        <v>2026-Nicht beauftragte Spitex-Organisation-</v>
      </c>
    </row>
    <row r="608" spans="1:18" x14ac:dyDescent="0.2">
      <c r="A608" s="95" t="str">
        <f>IF(ISBLANK('Zusatzblatt (Perigon)'!E603),"",'Zusatzblatt (Perigon)'!E603)</f>
        <v/>
      </c>
      <c r="B608" s="95" t="str">
        <f>IF(ISBLANK('Zusatzblatt (Perigon)'!G603),"",'Zusatzblatt (Perigon)'!G603)</f>
        <v/>
      </c>
      <c r="C608" s="96" t="str">
        <f>IF(ISBLANK('Zusatzblatt (Perigon)'!I603),"",'Zusatzblatt (Perigon)'!I603)</f>
        <v/>
      </c>
      <c r="D608" s="97" t="str">
        <f>IF(ISBLANK('Zusatzblatt (Perigon)'!J603),"",'Zusatzblatt (Perigon)'!J603)</f>
        <v/>
      </c>
      <c r="E608" s="64" t="str">
        <f>IF(ISBLANK('Zusatzblatt (Perigon)'!K603),"",'Zusatzblatt (Perigon)'!K603)</f>
        <v/>
      </c>
      <c r="F608" s="65"/>
      <c r="G608" s="64"/>
      <c r="H608" s="69" t="str">
        <f>IF(ISBLANK('Zusatzblatt (Perigon)'!L603),"",'Zusatzblatt (Perigon)'!L603)</f>
        <v/>
      </c>
      <c r="I608" s="69" t="str">
        <f>IF(ISBLANK('Zusatzblatt (Perigon)'!M603),"",'Zusatzblatt (Perigon)'!M603)</f>
        <v/>
      </c>
      <c r="J608" s="98" t="str">
        <f>IF(ISBLANK('Zusatzblatt (Perigon)'!N603),"",'Zusatzblatt (Perigon)'!N603)</f>
        <v/>
      </c>
      <c r="K608" s="99" t="str">
        <f>IF(ISBLANK('Zusatzblatt (Perigon)'!J603),"",'Zusatzblatt (Perigon)'!T603)</f>
        <v/>
      </c>
      <c r="L608" s="95" t="str">
        <f>IF(ISBLANK('Zusatzblatt (Perigon)'!O603),"",'Zusatzblatt (Perigon)'!O603)</f>
        <v/>
      </c>
      <c r="M608" s="95" t="str">
        <f>IF(ISBLANK('Zusatzblatt (Perigon)'!R603),"",'Zusatzblatt (Perigon)'!R603)</f>
        <v/>
      </c>
      <c r="N608" s="95" t="str">
        <f>IF(ISBLANK('Zusatzblatt (Perigon)'!P603),"",'Zusatzblatt (Perigon)'!P603)</f>
        <v/>
      </c>
      <c r="O608" s="38" t="str">
        <f>IF($L608="","",VLOOKUP($R608,Tarife!$A$2:$R$599,13,FALSE))</f>
        <v/>
      </c>
      <c r="P608" s="38" t="str">
        <f t="shared" si="9"/>
        <v/>
      </c>
      <c r="R608" s="100" t="str">
        <f>Zusammenzug!$C$25&amp;"-"&amp;Zusammenzug!$A$7&amp;"-"&amp;Leistungen!L608</f>
        <v>2026-Nicht beauftragte Spitex-Organisation-</v>
      </c>
    </row>
    <row r="609" spans="1:18" x14ac:dyDescent="0.2">
      <c r="A609" s="95" t="str">
        <f>IF(ISBLANK('Zusatzblatt (Perigon)'!E604),"",'Zusatzblatt (Perigon)'!E604)</f>
        <v/>
      </c>
      <c r="B609" s="95" t="str">
        <f>IF(ISBLANK('Zusatzblatt (Perigon)'!G604),"",'Zusatzblatt (Perigon)'!G604)</f>
        <v/>
      </c>
      <c r="C609" s="96" t="str">
        <f>IF(ISBLANK('Zusatzblatt (Perigon)'!I604),"",'Zusatzblatt (Perigon)'!I604)</f>
        <v/>
      </c>
      <c r="D609" s="97" t="str">
        <f>IF(ISBLANK('Zusatzblatt (Perigon)'!J604),"",'Zusatzblatt (Perigon)'!J604)</f>
        <v/>
      </c>
      <c r="E609" s="64" t="str">
        <f>IF(ISBLANK('Zusatzblatt (Perigon)'!K604),"",'Zusatzblatt (Perigon)'!K604)</f>
        <v/>
      </c>
      <c r="F609" s="65"/>
      <c r="G609" s="64"/>
      <c r="H609" s="69" t="str">
        <f>IF(ISBLANK('Zusatzblatt (Perigon)'!L604),"",'Zusatzblatt (Perigon)'!L604)</f>
        <v/>
      </c>
      <c r="I609" s="69" t="str">
        <f>IF(ISBLANK('Zusatzblatt (Perigon)'!M604),"",'Zusatzblatt (Perigon)'!M604)</f>
        <v/>
      </c>
      <c r="J609" s="98" t="str">
        <f>IF(ISBLANK('Zusatzblatt (Perigon)'!N604),"",'Zusatzblatt (Perigon)'!N604)</f>
        <v/>
      </c>
      <c r="K609" s="99" t="str">
        <f>IF(ISBLANK('Zusatzblatt (Perigon)'!J604),"",'Zusatzblatt (Perigon)'!T604)</f>
        <v/>
      </c>
      <c r="L609" s="95" t="str">
        <f>IF(ISBLANK('Zusatzblatt (Perigon)'!O604),"",'Zusatzblatt (Perigon)'!O604)</f>
        <v/>
      </c>
      <c r="M609" s="95" t="str">
        <f>IF(ISBLANK('Zusatzblatt (Perigon)'!R604),"",'Zusatzblatt (Perigon)'!R604)</f>
        <v/>
      </c>
      <c r="N609" s="95" t="str">
        <f>IF(ISBLANK('Zusatzblatt (Perigon)'!P604),"",'Zusatzblatt (Perigon)'!P604)</f>
        <v/>
      </c>
      <c r="O609" s="38" t="str">
        <f>IF($L609="","",VLOOKUP($R609,Tarife!$A$2:$R$599,13,FALSE))</f>
        <v/>
      </c>
      <c r="P609" s="38" t="str">
        <f t="shared" si="9"/>
        <v/>
      </c>
      <c r="R609" s="100" t="str">
        <f>Zusammenzug!$C$25&amp;"-"&amp;Zusammenzug!$A$7&amp;"-"&amp;Leistungen!L609</f>
        <v>2026-Nicht beauftragte Spitex-Organisation-</v>
      </c>
    </row>
    <row r="610" spans="1:18" x14ac:dyDescent="0.2">
      <c r="A610" s="95" t="str">
        <f>IF(ISBLANK('Zusatzblatt (Perigon)'!E605),"",'Zusatzblatt (Perigon)'!E605)</f>
        <v/>
      </c>
      <c r="B610" s="95" t="str">
        <f>IF(ISBLANK('Zusatzblatt (Perigon)'!G605),"",'Zusatzblatt (Perigon)'!G605)</f>
        <v/>
      </c>
      <c r="C610" s="96" t="str">
        <f>IF(ISBLANK('Zusatzblatt (Perigon)'!I605),"",'Zusatzblatt (Perigon)'!I605)</f>
        <v/>
      </c>
      <c r="D610" s="97" t="str">
        <f>IF(ISBLANK('Zusatzblatt (Perigon)'!J605),"",'Zusatzblatt (Perigon)'!J605)</f>
        <v/>
      </c>
      <c r="E610" s="64" t="str">
        <f>IF(ISBLANK('Zusatzblatt (Perigon)'!K605),"",'Zusatzblatt (Perigon)'!K605)</f>
        <v/>
      </c>
      <c r="F610" s="65"/>
      <c r="G610" s="64"/>
      <c r="H610" s="69" t="str">
        <f>IF(ISBLANK('Zusatzblatt (Perigon)'!L605),"",'Zusatzblatt (Perigon)'!L605)</f>
        <v/>
      </c>
      <c r="I610" s="69" t="str">
        <f>IF(ISBLANK('Zusatzblatt (Perigon)'!M605),"",'Zusatzblatt (Perigon)'!M605)</f>
        <v/>
      </c>
      <c r="J610" s="98" t="str">
        <f>IF(ISBLANK('Zusatzblatt (Perigon)'!N605),"",'Zusatzblatt (Perigon)'!N605)</f>
        <v/>
      </c>
      <c r="K610" s="99" t="str">
        <f>IF(ISBLANK('Zusatzblatt (Perigon)'!J605),"",'Zusatzblatt (Perigon)'!T605)</f>
        <v/>
      </c>
      <c r="L610" s="95" t="str">
        <f>IF(ISBLANK('Zusatzblatt (Perigon)'!O605),"",'Zusatzblatt (Perigon)'!O605)</f>
        <v/>
      </c>
      <c r="M610" s="95" t="str">
        <f>IF(ISBLANK('Zusatzblatt (Perigon)'!R605),"",'Zusatzblatt (Perigon)'!R605)</f>
        <v/>
      </c>
      <c r="N610" s="95" t="str">
        <f>IF(ISBLANK('Zusatzblatt (Perigon)'!P605),"",'Zusatzblatt (Perigon)'!P605)</f>
        <v/>
      </c>
      <c r="O610" s="38" t="str">
        <f>IF($L610="","",VLOOKUP($R610,Tarife!$A$2:$R$599,13,FALSE))</f>
        <v/>
      </c>
      <c r="P610" s="38" t="str">
        <f t="shared" si="9"/>
        <v/>
      </c>
      <c r="R610" s="100" t="str">
        <f>Zusammenzug!$C$25&amp;"-"&amp;Zusammenzug!$A$7&amp;"-"&amp;Leistungen!L610</f>
        <v>2026-Nicht beauftragte Spitex-Organisation-</v>
      </c>
    </row>
    <row r="611" spans="1:18" x14ac:dyDescent="0.2">
      <c r="A611" s="95" t="str">
        <f>IF(ISBLANK('Zusatzblatt (Perigon)'!E606),"",'Zusatzblatt (Perigon)'!E606)</f>
        <v/>
      </c>
      <c r="B611" s="95" t="str">
        <f>IF(ISBLANK('Zusatzblatt (Perigon)'!G606),"",'Zusatzblatt (Perigon)'!G606)</f>
        <v/>
      </c>
      <c r="C611" s="96" t="str">
        <f>IF(ISBLANK('Zusatzblatt (Perigon)'!I606),"",'Zusatzblatt (Perigon)'!I606)</f>
        <v/>
      </c>
      <c r="D611" s="97" t="str">
        <f>IF(ISBLANK('Zusatzblatt (Perigon)'!J606),"",'Zusatzblatt (Perigon)'!J606)</f>
        <v/>
      </c>
      <c r="E611" s="64" t="str">
        <f>IF(ISBLANK('Zusatzblatt (Perigon)'!K606),"",'Zusatzblatt (Perigon)'!K606)</f>
        <v/>
      </c>
      <c r="F611" s="65"/>
      <c r="G611" s="64"/>
      <c r="H611" s="69" t="str">
        <f>IF(ISBLANK('Zusatzblatt (Perigon)'!L606),"",'Zusatzblatt (Perigon)'!L606)</f>
        <v/>
      </c>
      <c r="I611" s="69" t="str">
        <f>IF(ISBLANK('Zusatzblatt (Perigon)'!M606),"",'Zusatzblatt (Perigon)'!M606)</f>
        <v/>
      </c>
      <c r="J611" s="98" t="str">
        <f>IF(ISBLANK('Zusatzblatt (Perigon)'!N606),"",'Zusatzblatt (Perigon)'!N606)</f>
        <v/>
      </c>
      <c r="K611" s="99" t="str">
        <f>IF(ISBLANK('Zusatzblatt (Perigon)'!J606),"",'Zusatzblatt (Perigon)'!T606)</f>
        <v/>
      </c>
      <c r="L611" s="95" t="str">
        <f>IF(ISBLANK('Zusatzblatt (Perigon)'!O606),"",'Zusatzblatt (Perigon)'!O606)</f>
        <v/>
      </c>
      <c r="M611" s="95" t="str">
        <f>IF(ISBLANK('Zusatzblatt (Perigon)'!R606),"",'Zusatzblatt (Perigon)'!R606)</f>
        <v/>
      </c>
      <c r="N611" s="95" t="str">
        <f>IF(ISBLANK('Zusatzblatt (Perigon)'!P606),"",'Zusatzblatt (Perigon)'!P606)</f>
        <v/>
      </c>
      <c r="O611" s="38" t="str">
        <f>IF($L611="","",VLOOKUP($R611,Tarife!$A$2:$R$599,13,FALSE))</f>
        <v/>
      </c>
      <c r="P611" s="38" t="str">
        <f t="shared" si="9"/>
        <v/>
      </c>
      <c r="R611" s="100" t="str">
        <f>Zusammenzug!$C$25&amp;"-"&amp;Zusammenzug!$A$7&amp;"-"&amp;Leistungen!L611</f>
        <v>2026-Nicht beauftragte Spitex-Organisation-</v>
      </c>
    </row>
    <row r="612" spans="1:18" x14ac:dyDescent="0.2">
      <c r="A612" s="95" t="str">
        <f>IF(ISBLANK('Zusatzblatt (Perigon)'!E607),"",'Zusatzblatt (Perigon)'!E607)</f>
        <v/>
      </c>
      <c r="B612" s="95" t="str">
        <f>IF(ISBLANK('Zusatzblatt (Perigon)'!G607),"",'Zusatzblatt (Perigon)'!G607)</f>
        <v/>
      </c>
      <c r="C612" s="96" t="str">
        <f>IF(ISBLANK('Zusatzblatt (Perigon)'!I607),"",'Zusatzblatt (Perigon)'!I607)</f>
        <v/>
      </c>
      <c r="D612" s="97" t="str">
        <f>IF(ISBLANK('Zusatzblatt (Perigon)'!J607),"",'Zusatzblatt (Perigon)'!J607)</f>
        <v/>
      </c>
      <c r="E612" s="64" t="str">
        <f>IF(ISBLANK('Zusatzblatt (Perigon)'!K607),"",'Zusatzblatt (Perigon)'!K607)</f>
        <v/>
      </c>
      <c r="F612" s="65"/>
      <c r="G612" s="64"/>
      <c r="H612" s="69" t="str">
        <f>IF(ISBLANK('Zusatzblatt (Perigon)'!L607),"",'Zusatzblatt (Perigon)'!L607)</f>
        <v/>
      </c>
      <c r="I612" s="69" t="str">
        <f>IF(ISBLANK('Zusatzblatt (Perigon)'!M607),"",'Zusatzblatt (Perigon)'!M607)</f>
        <v/>
      </c>
      <c r="J612" s="98" t="str">
        <f>IF(ISBLANK('Zusatzblatt (Perigon)'!N607),"",'Zusatzblatt (Perigon)'!N607)</f>
        <v/>
      </c>
      <c r="K612" s="99" t="str">
        <f>IF(ISBLANK('Zusatzblatt (Perigon)'!J607),"",'Zusatzblatt (Perigon)'!T607)</f>
        <v/>
      </c>
      <c r="L612" s="95" t="str">
        <f>IF(ISBLANK('Zusatzblatt (Perigon)'!O607),"",'Zusatzblatt (Perigon)'!O607)</f>
        <v/>
      </c>
      <c r="M612" s="95" t="str">
        <f>IF(ISBLANK('Zusatzblatt (Perigon)'!R607),"",'Zusatzblatt (Perigon)'!R607)</f>
        <v/>
      </c>
      <c r="N612" s="95" t="str">
        <f>IF(ISBLANK('Zusatzblatt (Perigon)'!P607),"",'Zusatzblatt (Perigon)'!P607)</f>
        <v/>
      </c>
      <c r="O612" s="38" t="str">
        <f>IF($L612="","",VLOOKUP($R612,Tarife!$A$2:$R$599,13,FALSE))</f>
        <v/>
      </c>
      <c r="P612" s="38" t="str">
        <f t="shared" si="9"/>
        <v/>
      </c>
      <c r="R612" s="100" t="str">
        <f>Zusammenzug!$C$25&amp;"-"&amp;Zusammenzug!$A$7&amp;"-"&amp;Leistungen!L612</f>
        <v>2026-Nicht beauftragte Spitex-Organisation-</v>
      </c>
    </row>
    <row r="613" spans="1:18" x14ac:dyDescent="0.2">
      <c r="A613" s="95" t="str">
        <f>IF(ISBLANK('Zusatzblatt (Perigon)'!E608),"",'Zusatzblatt (Perigon)'!E608)</f>
        <v/>
      </c>
      <c r="B613" s="95" t="str">
        <f>IF(ISBLANK('Zusatzblatt (Perigon)'!G608),"",'Zusatzblatt (Perigon)'!G608)</f>
        <v/>
      </c>
      <c r="C613" s="96" t="str">
        <f>IF(ISBLANK('Zusatzblatt (Perigon)'!I608),"",'Zusatzblatt (Perigon)'!I608)</f>
        <v/>
      </c>
      <c r="D613" s="97" t="str">
        <f>IF(ISBLANK('Zusatzblatt (Perigon)'!J608),"",'Zusatzblatt (Perigon)'!J608)</f>
        <v/>
      </c>
      <c r="E613" s="64" t="str">
        <f>IF(ISBLANK('Zusatzblatt (Perigon)'!K608),"",'Zusatzblatt (Perigon)'!K608)</f>
        <v/>
      </c>
      <c r="F613" s="65"/>
      <c r="G613" s="64"/>
      <c r="H613" s="69" t="str">
        <f>IF(ISBLANK('Zusatzblatt (Perigon)'!L608),"",'Zusatzblatt (Perigon)'!L608)</f>
        <v/>
      </c>
      <c r="I613" s="69" t="str">
        <f>IF(ISBLANK('Zusatzblatt (Perigon)'!M608),"",'Zusatzblatt (Perigon)'!M608)</f>
        <v/>
      </c>
      <c r="J613" s="98" t="str">
        <f>IF(ISBLANK('Zusatzblatt (Perigon)'!N608),"",'Zusatzblatt (Perigon)'!N608)</f>
        <v/>
      </c>
      <c r="K613" s="99" t="str">
        <f>IF(ISBLANK('Zusatzblatt (Perigon)'!J608),"",'Zusatzblatt (Perigon)'!T608)</f>
        <v/>
      </c>
      <c r="L613" s="95" t="str">
        <f>IF(ISBLANK('Zusatzblatt (Perigon)'!O608),"",'Zusatzblatt (Perigon)'!O608)</f>
        <v/>
      </c>
      <c r="M613" s="95" t="str">
        <f>IF(ISBLANK('Zusatzblatt (Perigon)'!R608),"",'Zusatzblatt (Perigon)'!R608)</f>
        <v/>
      </c>
      <c r="N613" s="95" t="str">
        <f>IF(ISBLANK('Zusatzblatt (Perigon)'!P608),"",'Zusatzblatt (Perigon)'!P608)</f>
        <v/>
      </c>
      <c r="O613" s="38" t="str">
        <f>IF($L613="","",VLOOKUP($R613,Tarife!$A$2:$R$599,13,FALSE))</f>
        <v/>
      </c>
      <c r="P613" s="38" t="str">
        <f t="shared" si="9"/>
        <v/>
      </c>
      <c r="R613" s="100" t="str">
        <f>Zusammenzug!$C$25&amp;"-"&amp;Zusammenzug!$A$7&amp;"-"&amp;Leistungen!L613</f>
        <v>2026-Nicht beauftragte Spitex-Organisation-</v>
      </c>
    </row>
    <row r="614" spans="1:18" x14ac:dyDescent="0.2">
      <c r="A614" s="95" t="str">
        <f>IF(ISBLANK('Zusatzblatt (Perigon)'!E609),"",'Zusatzblatt (Perigon)'!E609)</f>
        <v/>
      </c>
      <c r="B614" s="95" t="str">
        <f>IF(ISBLANK('Zusatzblatt (Perigon)'!G609),"",'Zusatzblatt (Perigon)'!G609)</f>
        <v/>
      </c>
      <c r="C614" s="96" t="str">
        <f>IF(ISBLANK('Zusatzblatt (Perigon)'!I609),"",'Zusatzblatt (Perigon)'!I609)</f>
        <v/>
      </c>
      <c r="D614" s="97" t="str">
        <f>IF(ISBLANK('Zusatzblatt (Perigon)'!J609),"",'Zusatzblatt (Perigon)'!J609)</f>
        <v/>
      </c>
      <c r="E614" s="64" t="str">
        <f>IF(ISBLANK('Zusatzblatt (Perigon)'!K609),"",'Zusatzblatt (Perigon)'!K609)</f>
        <v/>
      </c>
      <c r="F614" s="65"/>
      <c r="G614" s="64"/>
      <c r="H614" s="69" t="str">
        <f>IF(ISBLANK('Zusatzblatt (Perigon)'!L609),"",'Zusatzblatt (Perigon)'!L609)</f>
        <v/>
      </c>
      <c r="I614" s="69" t="str">
        <f>IF(ISBLANK('Zusatzblatt (Perigon)'!M609),"",'Zusatzblatt (Perigon)'!M609)</f>
        <v/>
      </c>
      <c r="J614" s="98" t="str">
        <f>IF(ISBLANK('Zusatzblatt (Perigon)'!N609),"",'Zusatzblatt (Perigon)'!N609)</f>
        <v/>
      </c>
      <c r="K614" s="99" t="str">
        <f>IF(ISBLANK('Zusatzblatt (Perigon)'!J609),"",'Zusatzblatt (Perigon)'!T609)</f>
        <v/>
      </c>
      <c r="L614" s="95" t="str">
        <f>IF(ISBLANK('Zusatzblatt (Perigon)'!O609),"",'Zusatzblatt (Perigon)'!O609)</f>
        <v/>
      </c>
      <c r="M614" s="95" t="str">
        <f>IF(ISBLANK('Zusatzblatt (Perigon)'!R609),"",'Zusatzblatt (Perigon)'!R609)</f>
        <v/>
      </c>
      <c r="N614" s="95" t="str">
        <f>IF(ISBLANK('Zusatzblatt (Perigon)'!P609),"",'Zusatzblatt (Perigon)'!P609)</f>
        <v/>
      </c>
      <c r="O614" s="38" t="str">
        <f>IF($L614="","",VLOOKUP($R614,Tarife!$A$2:$R$599,13,FALSE))</f>
        <v/>
      </c>
      <c r="P614" s="38" t="str">
        <f t="shared" si="9"/>
        <v/>
      </c>
      <c r="R614" s="100" t="str">
        <f>Zusammenzug!$C$25&amp;"-"&amp;Zusammenzug!$A$7&amp;"-"&amp;Leistungen!L614</f>
        <v>2026-Nicht beauftragte Spitex-Organisation-</v>
      </c>
    </row>
    <row r="615" spans="1:18" x14ac:dyDescent="0.2">
      <c r="A615" s="95" t="str">
        <f>IF(ISBLANK('Zusatzblatt (Perigon)'!E610),"",'Zusatzblatt (Perigon)'!E610)</f>
        <v/>
      </c>
      <c r="B615" s="95" t="str">
        <f>IF(ISBLANK('Zusatzblatt (Perigon)'!G610),"",'Zusatzblatt (Perigon)'!G610)</f>
        <v/>
      </c>
      <c r="C615" s="96" t="str">
        <f>IF(ISBLANK('Zusatzblatt (Perigon)'!I610),"",'Zusatzblatt (Perigon)'!I610)</f>
        <v/>
      </c>
      <c r="D615" s="97" t="str">
        <f>IF(ISBLANK('Zusatzblatt (Perigon)'!J610),"",'Zusatzblatt (Perigon)'!J610)</f>
        <v/>
      </c>
      <c r="E615" s="64" t="str">
        <f>IF(ISBLANK('Zusatzblatt (Perigon)'!K610),"",'Zusatzblatt (Perigon)'!K610)</f>
        <v/>
      </c>
      <c r="F615" s="65"/>
      <c r="G615" s="64"/>
      <c r="H615" s="69" t="str">
        <f>IF(ISBLANK('Zusatzblatt (Perigon)'!L610),"",'Zusatzblatt (Perigon)'!L610)</f>
        <v/>
      </c>
      <c r="I615" s="69" t="str">
        <f>IF(ISBLANK('Zusatzblatt (Perigon)'!M610),"",'Zusatzblatt (Perigon)'!M610)</f>
        <v/>
      </c>
      <c r="J615" s="98" t="str">
        <f>IF(ISBLANK('Zusatzblatt (Perigon)'!N610),"",'Zusatzblatt (Perigon)'!N610)</f>
        <v/>
      </c>
      <c r="K615" s="99" t="str">
        <f>IF(ISBLANK('Zusatzblatt (Perigon)'!J610),"",'Zusatzblatt (Perigon)'!T610)</f>
        <v/>
      </c>
      <c r="L615" s="95" t="str">
        <f>IF(ISBLANK('Zusatzblatt (Perigon)'!O610),"",'Zusatzblatt (Perigon)'!O610)</f>
        <v/>
      </c>
      <c r="M615" s="95" t="str">
        <f>IF(ISBLANK('Zusatzblatt (Perigon)'!R610),"",'Zusatzblatt (Perigon)'!R610)</f>
        <v/>
      </c>
      <c r="N615" s="95" t="str">
        <f>IF(ISBLANK('Zusatzblatt (Perigon)'!P610),"",'Zusatzblatt (Perigon)'!P610)</f>
        <v/>
      </c>
      <c r="O615" s="38" t="str">
        <f>IF($L615="","",VLOOKUP($R615,Tarife!$A$2:$R$599,13,FALSE))</f>
        <v/>
      </c>
      <c r="P615" s="38" t="str">
        <f t="shared" si="9"/>
        <v/>
      </c>
      <c r="R615" s="100" t="str">
        <f>Zusammenzug!$C$25&amp;"-"&amp;Zusammenzug!$A$7&amp;"-"&amp;Leistungen!L615</f>
        <v>2026-Nicht beauftragte Spitex-Organisation-</v>
      </c>
    </row>
    <row r="616" spans="1:18" x14ac:dyDescent="0.2">
      <c r="A616" s="95" t="str">
        <f>IF(ISBLANK('Zusatzblatt (Perigon)'!E611),"",'Zusatzblatt (Perigon)'!E611)</f>
        <v/>
      </c>
      <c r="B616" s="95" t="str">
        <f>IF(ISBLANK('Zusatzblatt (Perigon)'!G611),"",'Zusatzblatt (Perigon)'!G611)</f>
        <v/>
      </c>
      <c r="C616" s="96" t="str">
        <f>IF(ISBLANK('Zusatzblatt (Perigon)'!I611),"",'Zusatzblatt (Perigon)'!I611)</f>
        <v/>
      </c>
      <c r="D616" s="97" t="str">
        <f>IF(ISBLANK('Zusatzblatt (Perigon)'!J611),"",'Zusatzblatt (Perigon)'!J611)</f>
        <v/>
      </c>
      <c r="E616" s="64" t="str">
        <f>IF(ISBLANK('Zusatzblatt (Perigon)'!K611),"",'Zusatzblatt (Perigon)'!K611)</f>
        <v/>
      </c>
      <c r="F616" s="65"/>
      <c r="G616" s="64"/>
      <c r="H616" s="69" t="str">
        <f>IF(ISBLANK('Zusatzblatt (Perigon)'!L611),"",'Zusatzblatt (Perigon)'!L611)</f>
        <v/>
      </c>
      <c r="I616" s="69" t="str">
        <f>IF(ISBLANK('Zusatzblatt (Perigon)'!M611),"",'Zusatzblatt (Perigon)'!M611)</f>
        <v/>
      </c>
      <c r="J616" s="98" t="str">
        <f>IF(ISBLANK('Zusatzblatt (Perigon)'!N611),"",'Zusatzblatt (Perigon)'!N611)</f>
        <v/>
      </c>
      <c r="K616" s="99" t="str">
        <f>IF(ISBLANK('Zusatzblatt (Perigon)'!J611),"",'Zusatzblatt (Perigon)'!T611)</f>
        <v/>
      </c>
      <c r="L616" s="95" t="str">
        <f>IF(ISBLANK('Zusatzblatt (Perigon)'!O611),"",'Zusatzblatt (Perigon)'!O611)</f>
        <v/>
      </c>
      <c r="M616" s="95" t="str">
        <f>IF(ISBLANK('Zusatzblatt (Perigon)'!R611),"",'Zusatzblatt (Perigon)'!R611)</f>
        <v/>
      </c>
      <c r="N616" s="95" t="str">
        <f>IF(ISBLANK('Zusatzblatt (Perigon)'!P611),"",'Zusatzblatt (Perigon)'!P611)</f>
        <v/>
      </c>
      <c r="O616" s="38" t="str">
        <f>IF($L616="","",VLOOKUP($R616,Tarife!$A$2:$R$599,13,FALSE))</f>
        <v/>
      </c>
      <c r="P616" s="38" t="str">
        <f t="shared" si="9"/>
        <v/>
      </c>
      <c r="R616" s="100" t="str">
        <f>Zusammenzug!$C$25&amp;"-"&amp;Zusammenzug!$A$7&amp;"-"&amp;Leistungen!L616</f>
        <v>2026-Nicht beauftragte Spitex-Organisation-</v>
      </c>
    </row>
    <row r="617" spans="1:18" x14ac:dyDescent="0.2">
      <c r="A617" s="95" t="str">
        <f>IF(ISBLANK('Zusatzblatt (Perigon)'!E612),"",'Zusatzblatt (Perigon)'!E612)</f>
        <v/>
      </c>
      <c r="B617" s="95" t="str">
        <f>IF(ISBLANK('Zusatzblatt (Perigon)'!G612),"",'Zusatzblatt (Perigon)'!G612)</f>
        <v/>
      </c>
      <c r="C617" s="96" t="str">
        <f>IF(ISBLANK('Zusatzblatt (Perigon)'!I612),"",'Zusatzblatt (Perigon)'!I612)</f>
        <v/>
      </c>
      <c r="D617" s="97" t="str">
        <f>IF(ISBLANK('Zusatzblatt (Perigon)'!J612),"",'Zusatzblatt (Perigon)'!J612)</f>
        <v/>
      </c>
      <c r="E617" s="64" t="str">
        <f>IF(ISBLANK('Zusatzblatt (Perigon)'!K612),"",'Zusatzblatt (Perigon)'!K612)</f>
        <v/>
      </c>
      <c r="F617" s="65"/>
      <c r="G617" s="64"/>
      <c r="H617" s="69" t="str">
        <f>IF(ISBLANK('Zusatzblatt (Perigon)'!L612),"",'Zusatzblatt (Perigon)'!L612)</f>
        <v/>
      </c>
      <c r="I617" s="69" t="str">
        <f>IF(ISBLANK('Zusatzblatt (Perigon)'!M612),"",'Zusatzblatt (Perigon)'!M612)</f>
        <v/>
      </c>
      <c r="J617" s="98" t="str">
        <f>IF(ISBLANK('Zusatzblatt (Perigon)'!N612),"",'Zusatzblatt (Perigon)'!N612)</f>
        <v/>
      </c>
      <c r="K617" s="99" t="str">
        <f>IF(ISBLANK('Zusatzblatt (Perigon)'!J612),"",'Zusatzblatt (Perigon)'!T612)</f>
        <v/>
      </c>
      <c r="L617" s="95" t="str">
        <f>IF(ISBLANK('Zusatzblatt (Perigon)'!O612),"",'Zusatzblatt (Perigon)'!O612)</f>
        <v/>
      </c>
      <c r="M617" s="95" t="str">
        <f>IF(ISBLANK('Zusatzblatt (Perigon)'!R612),"",'Zusatzblatt (Perigon)'!R612)</f>
        <v/>
      </c>
      <c r="N617" s="95" t="str">
        <f>IF(ISBLANK('Zusatzblatt (Perigon)'!P612),"",'Zusatzblatt (Perigon)'!P612)</f>
        <v/>
      </c>
      <c r="O617" s="38" t="str">
        <f>IF($L617="","",VLOOKUP($R617,Tarife!$A$2:$R$599,13,FALSE))</f>
        <v/>
      </c>
      <c r="P617" s="38" t="str">
        <f t="shared" si="9"/>
        <v/>
      </c>
      <c r="R617" s="100" t="str">
        <f>Zusammenzug!$C$25&amp;"-"&amp;Zusammenzug!$A$7&amp;"-"&amp;Leistungen!L617</f>
        <v>2026-Nicht beauftragte Spitex-Organisation-</v>
      </c>
    </row>
    <row r="618" spans="1:18" x14ac:dyDescent="0.2">
      <c r="A618" s="95" t="str">
        <f>IF(ISBLANK('Zusatzblatt (Perigon)'!E613),"",'Zusatzblatt (Perigon)'!E613)</f>
        <v/>
      </c>
      <c r="B618" s="95" t="str">
        <f>IF(ISBLANK('Zusatzblatt (Perigon)'!G613),"",'Zusatzblatt (Perigon)'!G613)</f>
        <v/>
      </c>
      <c r="C618" s="96" t="str">
        <f>IF(ISBLANK('Zusatzblatt (Perigon)'!I613),"",'Zusatzblatt (Perigon)'!I613)</f>
        <v/>
      </c>
      <c r="D618" s="97" t="str">
        <f>IF(ISBLANK('Zusatzblatt (Perigon)'!J613),"",'Zusatzblatt (Perigon)'!J613)</f>
        <v/>
      </c>
      <c r="E618" s="64" t="str">
        <f>IF(ISBLANK('Zusatzblatt (Perigon)'!K613),"",'Zusatzblatt (Perigon)'!K613)</f>
        <v/>
      </c>
      <c r="F618" s="65"/>
      <c r="G618" s="64"/>
      <c r="H618" s="69" t="str">
        <f>IF(ISBLANK('Zusatzblatt (Perigon)'!L613),"",'Zusatzblatt (Perigon)'!L613)</f>
        <v/>
      </c>
      <c r="I618" s="69" t="str">
        <f>IF(ISBLANK('Zusatzblatt (Perigon)'!M613),"",'Zusatzblatt (Perigon)'!M613)</f>
        <v/>
      </c>
      <c r="J618" s="98" t="str">
        <f>IF(ISBLANK('Zusatzblatt (Perigon)'!N613),"",'Zusatzblatt (Perigon)'!N613)</f>
        <v/>
      </c>
      <c r="K618" s="99" t="str">
        <f>IF(ISBLANK('Zusatzblatt (Perigon)'!J613),"",'Zusatzblatt (Perigon)'!T613)</f>
        <v/>
      </c>
      <c r="L618" s="95" t="str">
        <f>IF(ISBLANK('Zusatzblatt (Perigon)'!O613),"",'Zusatzblatt (Perigon)'!O613)</f>
        <v/>
      </c>
      <c r="M618" s="95" t="str">
        <f>IF(ISBLANK('Zusatzblatt (Perigon)'!R613),"",'Zusatzblatt (Perigon)'!R613)</f>
        <v/>
      </c>
      <c r="N618" s="95" t="str">
        <f>IF(ISBLANK('Zusatzblatt (Perigon)'!P613),"",'Zusatzblatt (Perigon)'!P613)</f>
        <v/>
      </c>
      <c r="O618" s="38" t="str">
        <f>IF($L618="","",VLOOKUP($R618,Tarife!$A$2:$R$599,13,FALSE))</f>
        <v/>
      </c>
      <c r="P618" s="38" t="str">
        <f t="shared" si="9"/>
        <v/>
      </c>
      <c r="R618" s="100" t="str">
        <f>Zusammenzug!$C$25&amp;"-"&amp;Zusammenzug!$A$7&amp;"-"&amp;Leistungen!L618</f>
        <v>2026-Nicht beauftragte Spitex-Organisation-</v>
      </c>
    </row>
    <row r="619" spans="1:18" x14ac:dyDescent="0.2">
      <c r="A619" s="95" t="str">
        <f>IF(ISBLANK('Zusatzblatt (Perigon)'!E614),"",'Zusatzblatt (Perigon)'!E614)</f>
        <v/>
      </c>
      <c r="B619" s="95" t="str">
        <f>IF(ISBLANK('Zusatzblatt (Perigon)'!G614),"",'Zusatzblatt (Perigon)'!G614)</f>
        <v/>
      </c>
      <c r="C619" s="96" t="str">
        <f>IF(ISBLANK('Zusatzblatt (Perigon)'!I614),"",'Zusatzblatt (Perigon)'!I614)</f>
        <v/>
      </c>
      <c r="D619" s="97" t="str">
        <f>IF(ISBLANK('Zusatzblatt (Perigon)'!J614),"",'Zusatzblatt (Perigon)'!J614)</f>
        <v/>
      </c>
      <c r="E619" s="64" t="str">
        <f>IF(ISBLANK('Zusatzblatt (Perigon)'!K614),"",'Zusatzblatt (Perigon)'!K614)</f>
        <v/>
      </c>
      <c r="F619" s="65"/>
      <c r="G619" s="64"/>
      <c r="H619" s="69" t="str">
        <f>IF(ISBLANK('Zusatzblatt (Perigon)'!L614),"",'Zusatzblatt (Perigon)'!L614)</f>
        <v/>
      </c>
      <c r="I619" s="69" t="str">
        <f>IF(ISBLANK('Zusatzblatt (Perigon)'!M614),"",'Zusatzblatt (Perigon)'!M614)</f>
        <v/>
      </c>
      <c r="J619" s="98" t="str">
        <f>IF(ISBLANK('Zusatzblatt (Perigon)'!N614),"",'Zusatzblatt (Perigon)'!N614)</f>
        <v/>
      </c>
      <c r="K619" s="99" t="str">
        <f>IF(ISBLANK('Zusatzblatt (Perigon)'!J614),"",'Zusatzblatt (Perigon)'!T614)</f>
        <v/>
      </c>
      <c r="L619" s="95" t="str">
        <f>IF(ISBLANK('Zusatzblatt (Perigon)'!O614),"",'Zusatzblatt (Perigon)'!O614)</f>
        <v/>
      </c>
      <c r="M619" s="95" t="str">
        <f>IF(ISBLANK('Zusatzblatt (Perigon)'!R614),"",'Zusatzblatt (Perigon)'!R614)</f>
        <v/>
      </c>
      <c r="N619" s="95" t="str">
        <f>IF(ISBLANK('Zusatzblatt (Perigon)'!P614),"",'Zusatzblatt (Perigon)'!P614)</f>
        <v/>
      </c>
      <c r="O619" s="38" t="str">
        <f>IF($L619="","",VLOOKUP($R619,Tarife!$A$2:$R$599,13,FALSE))</f>
        <v/>
      </c>
      <c r="P619" s="38" t="str">
        <f t="shared" si="9"/>
        <v/>
      </c>
      <c r="R619" s="100" t="str">
        <f>Zusammenzug!$C$25&amp;"-"&amp;Zusammenzug!$A$7&amp;"-"&amp;Leistungen!L619</f>
        <v>2026-Nicht beauftragte Spitex-Organisation-</v>
      </c>
    </row>
    <row r="620" spans="1:18" x14ac:dyDescent="0.2">
      <c r="A620" s="95" t="str">
        <f>IF(ISBLANK('Zusatzblatt (Perigon)'!E615),"",'Zusatzblatt (Perigon)'!E615)</f>
        <v/>
      </c>
      <c r="B620" s="95" t="str">
        <f>IF(ISBLANK('Zusatzblatt (Perigon)'!G615),"",'Zusatzblatt (Perigon)'!G615)</f>
        <v/>
      </c>
      <c r="C620" s="96" t="str">
        <f>IF(ISBLANK('Zusatzblatt (Perigon)'!I615),"",'Zusatzblatt (Perigon)'!I615)</f>
        <v/>
      </c>
      <c r="D620" s="97" t="str">
        <f>IF(ISBLANK('Zusatzblatt (Perigon)'!J615),"",'Zusatzblatt (Perigon)'!J615)</f>
        <v/>
      </c>
      <c r="E620" s="64" t="str">
        <f>IF(ISBLANK('Zusatzblatt (Perigon)'!K615),"",'Zusatzblatt (Perigon)'!K615)</f>
        <v/>
      </c>
      <c r="F620" s="65"/>
      <c r="G620" s="64"/>
      <c r="H620" s="69" t="str">
        <f>IF(ISBLANK('Zusatzblatt (Perigon)'!L615),"",'Zusatzblatt (Perigon)'!L615)</f>
        <v/>
      </c>
      <c r="I620" s="69" t="str">
        <f>IF(ISBLANK('Zusatzblatt (Perigon)'!M615),"",'Zusatzblatt (Perigon)'!M615)</f>
        <v/>
      </c>
      <c r="J620" s="98" t="str">
        <f>IF(ISBLANK('Zusatzblatt (Perigon)'!N615),"",'Zusatzblatt (Perigon)'!N615)</f>
        <v/>
      </c>
      <c r="K620" s="99" t="str">
        <f>IF(ISBLANK('Zusatzblatt (Perigon)'!J615),"",'Zusatzblatt (Perigon)'!T615)</f>
        <v/>
      </c>
      <c r="L620" s="95" t="str">
        <f>IF(ISBLANK('Zusatzblatt (Perigon)'!O615),"",'Zusatzblatt (Perigon)'!O615)</f>
        <v/>
      </c>
      <c r="M620" s="95" t="str">
        <f>IF(ISBLANK('Zusatzblatt (Perigon)'!R615),"",'Zusatzblatt (Perigon)'!R615)</f>
        <v/>
      </c>
      <c r="N620" s="95" t="str">
        <f>IF(ISBLANK('Zusatzblatt (Perigon)'!P615),"",'Zusatzblatt (Perigon)'!P615)</f>
        <v/>
      </c>
      <c r="O620" s="38" t="str">
        <f>IF($L620="","",VLOOKUP($R620,Tarife!$A$2:$R$599,13,FALSE))</f>
        <v/>
      </c>
      <c r="P620" s="38" t="str">
        <f t="shared" si="9"/>
        <v/>
      </c>
      <c r="R620" s="100" t="str">
        <f>Zusammenzug!$C$25&amp;"-"&amp;Zusammenzug!$A$7&amp;"-"&amp;Leistungen!L620</f>
        <v>2026-Nicht beauftragte Spitex-Organisation-</v>
      </c>
    </row>
    <row r="621" spans="1:18" x14ac:dyDescent="0.2">
      <c r="A621" s="95" t="str">
        <f>IF(ISBLANK('Zusatzblatt (Perigon)'!E616),"",'Zusatzblatt (Perigon)'!E616)</f>
        <v/>
      </c>
      <c r="B621" s="95" t="str">
        <f>IF(ISBLANK('Zusatzblatt (Perigon)'!G616),"",'Zusatzblatt (Perigon)'!G616)</f>
        <v/>
      </c>
      <c r="C621" s="96" t="str">
        <f>IF(ISBLANK('Zusatzblatt (Perigon)'!I616),"",'Zusatzblatt (Perigon)'!I616)</f>
        <v/>
      </c>
      <c r="D621" s="97" t="str">
        <f>IF(ISBLANK('Zusatzblatt (Perigon)'!J616),"",'Zusatzblatt (Perigon)'!J616)</f>
        <v/>
      </c>
      <c r="E621" s="64" t="str">
        <f>IF(ISBLANK('Zusatzblatt (Perigon)'!K616),"",'Zusatzblatt (Perigon)'!K616)</f>
        <v/>
      </c>
      <c r="F621" s="65"/>
      <c r="G621" s="64"/>
      <c r="H621" s="69" t="str">
        <f>IF(ISBLANK('Zusatzblatt (Perigon)'!L616),"",'Zusatzblatt (Perigon)'!L616)</f>
        <v/>
      </c>
      <c r="I621" s="69" t="str">
        <f>IF(ISBLANK('Zusatzblatt (Perigon)'!M616),"",'Zusatzblatt (Perigon)'!M616)</f>
        <v/>
      </c>
      <c r="J621" s="98" t="str">
        <f>IF(ISBLANK('Zusatzblatt (Perigon)'!N616),"",'Zusatzblatt (Perigon)'!N616)</f>
        <v/>
      </c>
      <c r="K621" s="99" t="str">
        <f>IF(ISBLANK('Zusatzblatt (Perigon)'!J616),"",'Zusatzblatt (Perigon)'!T616)</f>
        <v/>
      </c>
      <c r="L621" s="95" t="str">
        <f>IF(ISBLANK('Zusatzblatt (Perigon)'!O616),"",'Zusatzblatt (Perigon)'!O616)</f>
        <v/>
      </c>
      <c r="M621" s="95" t="str">
        <f>IF(ISBLANK('Zusatzblatt (Perigon)'!R616),"",'Zusatzblatt (Perigon)'!R616)</f>
        <v/>
      </c>
      <c r="N621" s="95" t="str">
        <f>IF(ISBLANK('Zusatzblatt (Perigon)'!P616),"",'Zusatzblatt (Perigon)'!P616)</f>
        <v/>
      </c>
      <c r="O621" s="38" t="str">
        <f>IF($L621="","",VLOOKUP($R621,Tarife!$A$2:$R$599,13,FALSE))</f>
        <v/>
      </c>
      <c r="P621" s="38" t="str">
        <f t="shared" si="9"/>
        <v/>
      </c>
      <c r="R621" s="100" t="str">
        <f>Zusammenzug!$C$25&amp;"-"&amp;Zusammenzug!$A$7&amp;"-"&amp;Leistungen!L621</f>
        <v>2026-Nicht beauftragte Spitex-Organisation-</v>
      </c>
    </row>
    <row r="622" spans="1:18" x14ac:dyDescent="0.2">
      <c r="A622" s="95" t="str">
        <f>IF(ISBLANK('Zusatzblatt (Perigon)'!E617),"",'Zusatzblatt (Perigon)'!E617)</f>
        <v/>
      </c>
      <c r="B622" s="95" t="str">
        <f>IF(ISBLANK('Zusatzblatt (Perigon)'!G617),"",'Zusatzblatt (Perigon)'!G617)</f>
        <v/>
      </c>
      <c r="C622" s="96" t="str">
        <f>IF(ISBLANK('Zusatzblatt (Perigon)'!I617),"",'Zusatzblatt (Perigon)'!I617)</f>
        <v/>
      </c>
      <c r="D622" s="97" t="str">
        <f>IF(ISBLANK('Zusatzblatt (Perigon)'!J617),"",'Zusatzblatt (Perigon)'!J617)</f>
        <v/>
      </c>
      <c r="E622" s="64" t="str">
        <f>IF(ISBLANK('Zusatzblatt (Perigon)'!K617),"",'Zusatzblatt (Perigon)'!K617)</f>
        <v/>
      </c>
      <c r="F622" s="65"/>
      <c r="G622" s="64"/>
      <c r="H622" s="69" t="str">
        <f>IF(ISBLANK('Zusatzblatt (Perigon)'!L617),"",'Zusatzblatt (Perigon)'!L617)</f>
        <v/>
      </c>
      <c r="I622" s="69" t="str">
        <f>IF(ISBLANK('Zusatzblatt (Perigon)'!M617),"",'Zusatzblatt (Perigon)'!M617)</f>
        <v/>
      </c>
      <c r="J622" s="98" t="str">
        <f>IF(ISBLANK('Zusatzblatt (Perigon)'!N617),"",'Zusatzblatt (Perigon)'!N617)</f>
        <v/>
      </c>
      <c r="K622" s="99" t="str">
        <f>IF(ISBLANK('Zusatzblatt (Perigon)'!J617),"",'Zusatzblatt (Perigon)'!T617)</f>
        <v/>
      </c>
      <c r="L622" s="95" t="str">
        <f>IF(ISBLANK('Zusatzblatt (Perigon)'!O617),"",'Zusatzblatt (Perigon)'!O617)</f>
        <v/>
      </c>
      <c r="M622" s="95" t="str">
        <f>IF(ISBLANK('Zusatzblatt (Perigon)'!R617),"",'Zusatzblatt (Perigon)'!R617)</f>
        <v/>
      </c>
      <c r="N622" s="95" t="str">
        <f>IF(ISBLANK('Zusatzblatt (Perigon)'!P617),"",'Zusatzblatt (Perigon)'!P617)</f>
        <v/>
      </c>
      <c r="O622" s="38" t="str">
        <f>IF($L622="","",VLOOKUP($R622,Tarife!$A$2:$R$599,13,FALSE))</f>
        <v/>
      </c>
      <c r="P622" s="38" t="str">
        <f t="shared" si="9"/>
        <v/>
      </c>
      <c r="R622" s="100" t="str">
        <f>Zusammenzug!$C$25&amp;"-"&amp;Zusammenzug!$A$7&amp;"-"&amp;Leistungen!L622</f>
        <v>2026-Nicht beauftragte Spitex-Organisation-</v>
      </c>
    </row>
    <row r="623" spans="1:18" x14ac:dyDescent="0.2">
      <c r="A623" s="95" t="str">
        <f>IF(ISBLANK('Zusatzblatt (Perigon)'!E618),"",'Zusatzblatt (Perigon)'!E618)</f>
        <v/>
      </c>
      <c r="B623" s="95" t="str">
        <f>IF(ISBLANK('Zusatzblatt (Perigon)'!G618),"",'Zusatzblatt (Perigon)'!G618)</f>
        <v/>
      </c>
      <c r="C623" s="96" t="str">
        <f>IF(ISBLANK('Zusatzblatt (Perigon)'!I618),"",'Zusatzblatt (Perigon)'!I618)</f>
        <v/>
      </c>
      <c r="D623" s="97" t="str">
        <f>IF(ISBLANK('Zusatzblatt (Perigon)'!J618),"",'Zusatzblatt (Perigon)'!J618)</f>
        <v/>
      </c>
      <c r="E623" s="64" t="str">
        <f>IF(ISBLANK('Zusatzblatt (Perigon)'!K618),"",'Zusatzblatt (Perigon)'!K618)</f>
        <v/>
      </c>
      <c r="F623" s="65"/>
      <c r="G623" s="64"/>
      <c r="H623" s="69" t="str">
        <f>IF(ISBLANK('Zusatzblatt (Perigon)'!L618),"",'Zusatzblatt (Perigon)'!L618)</f>
        <v/>
      </c>
      <c r="I623" s="69" t="str">
        <f>IF(ISBLANK('Zusatzblatt (Perigon)'!M618),"",'Zusatzblatt (Perigon)'!M618)</f>
        <v/>
      </c>
      <c r="J623" s="98" t="str">
        <f>IF(ISBLANK('Zusatzblatt (Perigon)'!N618),"",'Zusatzblatt (Perigon)'!N618)</f>
        <v/>
      </c>
      <c r="K623" s="99" t="str">
        <f>IF(ISBLANK('Zusatzblatt (Perigon)'!J618),"",'Zusatzblatt (Perigon)'!T618)</f>
        <v/>
      </c>
      <c r="L623" s="95" t="str">
        <f>IF(ISBLANK('Zusatzblatt (Perigon)'!O618),"",'Zusatzblatt (Perigon)'!O618)</f>
        <v/>
      </c>
      <c r="M623" s="95" t="str">
        <f>IF(ISBLANK('Zusatzblatt (Perigon)'!R618),"",'Zusatzblatt (Perigon)'!R618)</f>
        <v/>
      </c>
      <c r="N623" s="95" t="str">
        <f>IF(ISBLANK('Zusatzblatt (Perigon)'!P618),"",'Zusatzblatt (Perigon)'!P618)</f>
        <v/>
      </c>
      <c r="O623" s="38" t="str">
        <f>IF($L623="","",VLOOKUP($R623,Tarife!$A$2:$R$599,13,FALSE))</f>
        <v/>
      </c>
      <c r="P623" s="38" t="str">
        <f t="shared" si="9"/>
        <v/>
      </c>
      <c r="R623" s="100" t="str">
        <f>Zusammenzug!$C$25&amp;"-"&amp;Zusammenzug!$A$7&amp;"-"&amp;Leistungen!L623</f>
        <v>2026-Nicht beauftragte Spitex-Organisation-</v>
      </c>
    </row>
    <row r="624" spans="1:18" x14ac:dyDescent="0.2">
      <c r="A624" s="95" t="str">
        <f>IF(ISBLANK('Zusatzblatt (Perigon)'!E619),"",'Zusatzblatt (Perigon)'!E619)</f>
        <v/>
      </c>
      <c r="B624" s="95" t="str">
        <f>IF(ISBLANK('Zusatzblatt (Perigon)'!G619),"",'Zusatzblatt (Perigon)'!G619)</f>
        <v/>
      </c>
      <c r="C624" s="96" t="str">
        <f>IF(ISBLANK('Zusatzblatt (Perigon)'!I619),"",'Zusatzblatt (Perigon)'!I619)</f>
        <v/>
      </c>
      <c r="D624" s="97" t="str">
        <f>IF(ISBLANK('Zusatzblatt (Perigon)'!J619),"",'Zusatzblatt (Perigon)'!J619)</f>
        <v/>
      </c>
      <c r="E624" s="64" t="str">
        <f>IF(ISBLANK('Zusatzblatt (Perigon)'!K619),"",'Zusatzblatt (Perigon)'!K619)</f>
        <v/>
      </c>
      <c r="F624" s="65"/>
      <c r="G624" s="64"/>
      <c r="H624" s="69" t="str">
        <f>IF(ISBLANK('Zusatzblatt (Perigon)'!L619),"",'Zusatzblatt (Perigon)'!L619)</f>
        <v/>
      </c>
      <c r="I624" s="69" t="str">
        <f>IF(ISBLANK('Zusatzblatt (Perigon)'!M619),"",'Zusatzblatt (Perigon)'!M619)</f>
        <v/>
      </c>
      <c r="J624" s="98" t="str">
        <f>IF(ISBLANK('Zusatzblatt (Perigon)'!N619),"",'Zusatzblatt (Perigon)'!N619)</f>
        <v/>
      </c>
      <c r="K624" s="99" t="str">
        <f>IF(ISBLANK('Zusatzblatt (Perigon)'!J619),"",'Zusatzblatt (Perigon)'!T619)</f>
        <v/>
      </c>
      <c r="L624" s="95" t="str">
        <f>IF(ISBLANK('Zusatzblatt (Perigon)'!O619),"",'Zusatzblatt (Perigon)'!O619)</f>
        <v/>
      </c>
      <c r="M624" s="95" t="str">
        <f>IF(ISBLANK('Zusatzblatt (Perigon)'!R619),"",'Zusatzblatt (Perigon)'!R619)</f>
        <v/>
      </c>
      <c r="N624" s="95" t="str">
        <f>IF(ISBLANK('Zusatzblatt (Perigon)'!P619),"",'Zusatzblatt (Perigon)'!P619)</f>
        <v/>
      </c>
      <c r="O624" s="38" t="str">
        <f>IF($L624="","",VLOOKUP($R624,Tarife!$A$2:$R$599,13,FALSE))</f>
        <v/>
      </c>
      <c r="P624" s="38" t="str">
        <f t="shared" si="9"/>
        <v/>
      </c>
      <c r="R624" s="100" t="str">
        <f>Zusammenzug!$C$25&amp;"-"&amp;Zusammenzug!$A$7&amp;"-"&amp;Leistungen!L624</f>
        <v>2026-Nicht beauftragte Spitex-Organisation-</v>
      </c>
    </row>
    <row r="625" spans="1:18" x14ac:dyDescent="0.2">
      <c r="A625" s="95" t="str">
        <f>IF(ISBLANK('Zusatzblatt (Perigon)'!E620),"",'Zusatzblatt (Perigon)'!E620)</f>
        <v/>
      </c>
      <c r="B625" s="95" t="str">
        <f>IF(ISBLANK('Zusatzblatt (Perigon)'!G620),"",'Zusatzblatt (Perigon)'!G620)</f>
        <v/>
      </c>
      <c r="C625" s="96" t="str">
        <f>IF(ISBLANK('Zusatzblatt (Perigon)'!I620),"",'Zusatzblatt (Perigon)'!I620)</f>
        <v/>
      </c>
      <c r="D625" s="97" t="str">
        <f>IF(ISBLANK('Zusatzblatt (Perigon)'!J620),"",'Zusatzblatt (Perigon)'!J620)</f>
        <v/>
      </c>
      <c r="E625" s="64" t="str">
        <f>IF(ISBLANK('Zusatzblatt (Perigon)'!K620),"",'Zusatzblatt (Perigon)'!K620)</f>
        <v/>
      </c>
      <c r="F625" s="65"/>
      <c r="G625" s="64"/>
      <c r="H625" s="69" t="str">
        <f>IF(ISBLANK('Zusatzblatt (Perigon)'!L620),"",'Zusatzblatt (Perigon)'!L620)</f>
        <v/>
      </c>
      <c r="I625" s="69" t="str">
        <f>IF(ISBLANK('Zusatzblatt (Perigon)'!M620),"",'Zusatzblatt (Perigon)'!M620)</f>
        <v/>
      </c>
      <c r="J625" s="98" t="str">
        <f>IF(ISBLANK('Zusatzblatt (Perigon)'!N620),"",'Zusatzblatt (Perigon)'!N620)</f>
        <v/>
      </c>
      <c r="K625" s="99" t="str">
        <f>IF(ISBLANK('Zusatzblatt (Perigon)'!J620),"",'Zusatzblatt (Perigon)'!T620)</f>
        <v/>
      </c>
      <c r="L625" s="95" t="str">
        <f>IF(ISBLANK('Zusatzblatt (Perigon)'!O620),"",'Zusatzblatt (Perigon)'!O620)</f>
        <v/>
      </c>
      <c r="M625" s="95" t="str">
        <f>IF(ISBLANK('Zusatzblatt (Perigon)'!R620),"",'Zusatzblatt (Perigon)'!R620)</f>
        <v/>
      </c>
      <c r="N625" s="95" t="str">
        <f>IF(ISBLANK('Zusatzblatt (Perigon)'!P620),"",'Zusatzblatt (Perigon)'!P620)</f>
        <v/>
      </c>
      <c r="O625" s="38" t="str">
        <f>IF($L625="","",VLOOKUP($R625,Tarife!$A$2:$R$599,13,FALSE))</f>
        <v/>
      </c>
      <c r="P625" s="38" t="str">
        <f t="shared" si="9"/>
        <v/>
      </c>
      <c r="R625" s="100" t="str">
        <f>Zusammenzug!$C$25&amp;"-"&amp;Zusammenzug!$A$7&amp;"-"&amp;Leistungen!L625</f>
        <v>2026-Nicht beauftragte Spitex-Organisation-</v>
      </c>
    </row>
    <row r="626" spans="1:18" x14ac:dyDescent="0.2">
      <c r="A626" s="95" t="str">
        <f>IF(ISBLANK('Zusatzblatt (Perigon)'!E621),"",'Zusatzblatt (Perigon)'!E621)</f>
        <v/>
      </c>
      <c r="B626" s="95" t="str">
        <f>IF(ISBLANK('Zusatzblatt (Perigon)'!G621),"",'Zusatzblatt (Perigon)'!G621)</f>
        <v/>
      </c>
      <c r="C626" s="96" t="str">
        <f>IF(ISBLANK('Zusatzblatt (Perigon)'!I621),"",'Zusatzblatt (Perigon)'!I621)</f>
        <v/>
      </c>
      <c r="D626" s="97" t="str">
        <f>IF(ISBLANK('Zusatzblatt (Perigon)'!J621),"",'Zusatzblatt (Perigon)'!J621)</f>
        <v/>
      </c>
      <c r="E626" s="64" t="str">
        <f>IF(ISBLANK('Zusatzblatt (Perigon)'!K621),"",'Zusatzblatt (Perigon)'!K621)</f>
        <v/>
      </c>
      <c r="F626" s="65"/>
      <c r="G626" s="64"/>
      <c r="H626" s="69" t="str">
        <f>IF(ISBLANK('Zusatzblatt (Perigon)'!L621),"",'Zusatzblatt (Perigon)'!L621)</f>
        <v/>
      </c>
      <c r="I626" s="69" t="str">
        <f>IF(ISBLANK('Zusatzblatt (Perigon)'!M621),"",'Zusatzblatt (Perigon)'!M621)</f>
        <v/>
      </c>
      <c r="J626" s="98" t="str">
        <f>IF(ISBLANK('Zusatzblatt (Perigon)'!N621),"",'Zusatzblatt (Perigon)'!N621)</f>
        <v/>
      </c>
      <c r="K626" s="99" t="str">
        <f>IF(ISBLANK('Zusatzblatt (Perigon)'!J621),"",'Zusatzblatt (Perigon)'!T621)</f>
        <v/>
      </c>
      <c r="L626" s="95" t="str">
        <f>IF(ISBLANK('Zusatzblatt (Perigon)'!O621),"",'Zusatzblatt (Perigon)'!O621)</f>
        <v/>
      </c>
      <c r="M626" s="95" t="str">
        <f>IF(ISBLANK('Zusatzblatt (Perigon)'!R621),"",'Zusatzblatt (Perigon)'!R621)</f>
        <v/>
      </c>
      <c r="N626" s="95" t="str">
        <f>IF(ISBLANK('Zusatzblatt (Perigon)'!P621),"",'Zusatzblatt (Perigon)'!P621)</f>
        <v/>
      </c>
      <c r="O626" s="38" t="str">
        <f>IF($L626="","",VLOOKUP($R626,Tarife!$A$2:$R$599,13,FALSE))</f>
        <v/>
      </c>
      <c r="P626" s="38" t="str">
        <f t="shared" si="9"/>
        <v/>
      </c>
      <c r="R626" s="100" t="str">
        <f>Zusammenzug!$C$25&amp;"-"&amp;Zusammenzug!$A$7&amp;"-"&amp;Leistungen!L626</f>
        <v>2026-Nicht beauftragte Spitex-Organisation-</v>
      </c>
    </row>
    <row r="627" spans="1:18" x14ac:dyDescent="0.2">
      <c r="A627" s="95" t="str">
        <f>IF(ISBLANK('Zusatzblatt (Perigon)'!E622),"",'Zusatzblatt (Perigon)'!E622)</f>
        <v/>
      </c>
      <c r="B627" s="95" t="str">
        <f>IF(ISBLANK('Zusatzblatt (Perigon)'!G622),"",'Zusatzblatt (Perigon)'!G622)</f>
        <v/>
      </c>
      <c r="C627" s="96" t="str">
        <f>IF(ISBLANK('Zusatzblatt (Perigon)'!I622),"",'Zusatzblatt (Perigon)'!I622)</f>
        <v/>
      </c>
      <c r="D627" s="97" t="str">
        <f>IF(ISBLANK('Zusatzblatt (Perigon)'!J622),"",'Zusatzblatt (Perigon)'!J622)</f>
        <v/>
      </c>
      <c r="E627" s="64" t="str">
        <f>IF(ISBLANK('Zusatzblatt (Perigon)'!K622),"",'Zusatzblatt (Perigon)'!K622)</f>
        <v/>
      </c>
      <c r="F627" s="65"/>
      <c r="G627" s="64"/>
      <c r="H627" s="69" t="str">
        <f>IF(ISBLANK('Zusatzblatt (Perigon)'!L622),"",'Zusatzblatt (Perigon)'!L622)</f>
        <v/>
      </c>
      <c r="I627" s="69" t="str">
        <f>IF(ISBLANK('Zusatzblatt (Perigon)'!M622),"",'Zusatzblatt (Perigon)'!M622)</f>
        <v/>
      </c>
      <c r="J627" s="98" t="str">
        <f>IF(ISBLANK('Zusatzblatt (Perigon)'!N622),"",'Zusatzblatt (Perigon)'!N622)</f>
        <v/>
      </c>
      <c r="K627" s="99" t="str">
        <f>IF(ISBLANK('Zusatzblatt (Perigon)'!J622),"",'Zusatzblatt (Perigon)'!T622)</f>
        <v/>
      </c>
      <c r="L627" s="95" t="str">
        <f>IF(ISBLANK('Zusatzblatt (Perigon)'!O622),"",'Zusatzblatt (Perigon)'!O622)</f>
        <v/>
      </c>
      <c r="M627" s="95" t="str">
        <f>IF(ISBLANK('Zusatzblatt (Perigon)'!R622),"",'Zusatzblatt (Perigon)'!R622)</f>
        <v/>
      </c>
      <c r="N627" s="95" t="str">
        <f>IF(ISBLANK('Zusatzblatt (Perigon)'!P622),"",'Zusatzblatt (Perigon)'!P622)</f>
        <v/>
      </c>
      <c r="O627" s="38" t="str">
        <f>IF($L627="","",VLOOKUP($R627,Tarife!$A$2:$R$599,13,FALSE))</f>
        <v/>
      </c>
      <c r="P627" s="38" t="str">
        <f t="shared" si="9"/>
        <v/>
      </c>
      <c r="R627" s="100" t="str">
        <f>Zusammenzug!$C$25&amp;"-"&amp;Zusammenzug!$A$7&amp;"-"&amp;Leistungen!L627</f>
        <v>2026-Nicht beauftragte Spitex-Organisation-</v>
      </c>
    </row>
    <row r="628" spans="1:18" x14ac:dyDescent="0.2">
      <c r="A628" s="95" t="str">
        <f>IF(ISBLANK('Zusatzblatt (Perigon)'!E623),"",'Zusatzblatt (Perigon)'!E623)</f>
        <v/>
      </c>
      <c r="B628" s="95" t="str">
        <f>IF(ISBLANK('Zusatzblatt (Perigon)'!G623),"",'Zusatzblatt (Perigon)'!G623)</f>
        <v/>
      </c>
      <c r="C628" s="96" t="str">
        <f>IF(ISBLANK('Zusatzblatt (Perigon)'!I623),"",'Zusatzblatt (Perigon)'!I623)</f>
        <v/>
      </c>
      <c r="D628" s="97" t="str">
        <f>IF(ISBLANK('Zusatzblatt (Perigon)'!J623),"",'Zusatzblatt (Perigon)'!J623)</f>
        <v/>
      </c>
      <c r="E628" s="64" t="str">
        <f>IF(ISBLANK('Zusatzblatt (Perigon)'!K623),"",'Zusatzblatt (Perigon)'!K623)</f>
        <v/>
      </c>
      <c r="F628" s="65"/>
      <c r="G628" s="64"/>
      <c r="H628" s="69" t="str">
        <f>IF(ISBLANK('Zusatzblatt (Perigon)'!L623),"",'Zusatzblatt (Perigon)'!L623)</f>
        <v/>
      </c>
      <c r="I628" s="69" t="str">
        <f>IF(ISBLANK('Zusatzblatt (Perigon)'!M623),"",'Zusatzblatt (Perigon)'!M623)</f>
        <v/>
      </c>
      <c r="J628" s="98" t="str">
        <f>IF(ISBLANK('Zusatzblatt (Perigon)'!N623),"",'Zusatzblatt (Perigon)'!N623)</f>
        <v/>
      </c>
      <c r="K628" s="99" t="str">
        <f>IF(ISBLANK('Zusatzblatt (Perigon)'!J623),"",'Zusatzblatt (Perigon)'!T623)</f>
        <v/>
      </c>
      <c r="L628" s="95" t="str">
        <f>IF(ISBLANK('Zusatzblatt (Perigon)'!O623),"",'Zusatzblatt (Perigon)'!O623)</f>
        <v/>
      </c>
      <c r="M628" s="95" t="str">
        <f>IF(ISBLANK('Zusatzblatt (Perigon)'!R623),"",'Zusatzblatt (Perigon)'!R623)</f>
        <v/>
      </c>
      <c r="N628" s="95" t="str">
        <f>IF(ISBLANK('Zusatzblatt (Perigon)'!P623),"",'Zusatzblatt (Perigon)'!P623)</f>
        <v/>
      </c>
      <c r="O628" s="38" t="str">
        <f>IF($L628="","",VLOOKUP($R628,Tarife!$A$2:$R$599,13,FALSE))</f>
        <v/>
      </c>
      <c r="P628" s="38" t="str">
        <f t="shared" si="9"/>
        <v/>
      </c>
      <c r="R628" s="100" t="str">
        <f>Zusammenzug!$C$25&amp;"-"&amp;Zusammenzug!$A$7&amp;"-"&amp;Leistungen!L628</f>
        <v>2026-Nicht beauftragte Spitex-Organisation-</v>
      </c>
    </row>
    <row r="629" spans="1:18" x14ac:dyDescent="0.2">
      <c r="A629" s="95" t="str">
        <f>IF(ISBLANK('Zusatzblatt (Perigon)'!E624),"",'Zusatzblatt (Perigon)'!E624)</f>
        <v/>
      </c>
      <c r="B629" s="95" t="str">
        <f>IF(ISBLANK('Zusatzblatt (Perigon)'!G624),"",'Zusatzblatt (Perigon)'!G624)</f>
        <v/>
      </c>
      <c r="C629" s="96" t="str">
        <f>IF(ISBLANK('Zusatzblatt (Perigon)'!I624),"",'Zusatzblatt (Perigon)'!I624)</f>
        <v/>
      </c>
      <c r="D629" s="97" t="str">
        <f>IF(ISBLANK('Zusatzblatt (Perigon)'!J624),"",'Zusatzblatt (Perigon)'!J624)</f>
        <v/>
      </c>
      <c r="E629" s="64" t="str">
        <f>IF(ISBLANK('Zusatzblatt (Perigon)'!K624),"",'Zusatzblatt (Perigon)'!K624)</f>
        <v/>
      </c>
      <c r="F629" s="65"/>
      <c r="G629" s="64"/>
      <c r="H629" s="69" t="str">
        <f>IF(ISBLANK('Zusatzblatt (Perigon)'!L624),"",'Zusatzblatt (Perigon)'!L624)</f>
        <v/>
      </c>
      <c r="I629" s="69" t="str">
        <f>IF(ISBLANK('Zusatzblatt (Perigon)'!M624),"",'Zusatzblatt (Perigon)'!M624)</f>
        <v/>
      </c>
      <c r="J629" s="98" t="str">
        <f>IF(ISBLANK('Zusatzblatt (Perigon)'!N624),"",'Zusatzblatt (Perigon)'!N624)</f>
        <v/>
      </c>
      <c r="K629" s="99" t="str">
        <f>IF(ISBLANK('Zusatzblatt (Perigon)'!J624),"",'Zusatzblatt (Perigon)'!T624)</f>
        <v/>
      </c>
      <c r="L629" s="95" t="str">
        <f>IF(ISBLANK('Zusatzblatt (Perigon)'!O624),"",'Zusatzblatt (Perigon)'!O624)</f>
        <v/>
      </c>
      <c r="M629" s="95" t="str">
        <f>IF(ISBLANK('Zusatzblatt (Perigon)'!R624),"",'Zusatzblatt (Perigon)'!R624)</f>
        <v/>
      </c>
      <c r="N629" s="95" t="str">
        <f>IF(ISBLANK('Zusatzblatt (Perigon)'!P624),"",'Zusatzblatt (Perigon)'!P624)</f>
        <v/>
      </c>
      <c r="O629" s="38" t="str">
        <f>IF($L629="","",VLOOKUP($R629,Tarife!$A$2:$R$599,13,FALSE))</f>
        <v/>
      </c>
      <c r="P629" s="38" t="str">
        <f t="shared" si="9"/>
        <v/>
      </c>
      <c r="R629" s="100" t="str">
        <f>Zusammenzug!$C$25&amp;"-"&amp;Zusammenzug!$A$7&amp;"-"&amp;Leistungen!L629</f>
        <v>2026-Nicht beauftragte Spitex-Organisation-</v>
      </c>
    </row>
    <row r="630" spans="1:18" x14ac:dyDescent="0.2">
      <c r="A630" s="95" t="str">
        <f>IF(ISBLANK('Zusatzblatt (Perigon)'!E625),"",'Zusatzblatt (Perigon)'!E625)</f>
        <v/>
      </c>
      <c r="B630" s="95" t="str">
        <f>IF(ISBLANK('Zusatzblatt (Perigon)'!G625),"",'Zusatzblatt (Perigon)'!G625)</f>
        <v/>
      </c>
      <c r="C630" s="96" t="str">
        <f>IF(ISBLANK('Zusatzblatt (Perigon)'!I625),"",'Zusatzblatt (Perigon)'!I625)</f>
        <v/>
      </c>
      <c r="D630" s="97" t="str">
        <f>IF(ISBLANK('Zusatzblatt (Perigon)'!J625),"",'Zusatzblatt (Perigon)'!J625)</f>
        <v/>
      </c>
      <c r="E630" s="64" t="str">
        <f>IF(ISBLANK('Zusatzblatt (Perigon)'!K625),"",'Zusatzblatt (Perigon)'!K625)</f>
        <v/>
      </c>
      <c r="F630" s="65"/>
      <c r="G630" s="64"/>
      <c r="H630" s="69" t="str">
        <f>IF(ISBLANK('Zusatzblatt (Perigon)'!L625),"",'Zusatzblatt (Perigon)'!L625)</f>
        <v/>
      </c>
      <c r="I630" s="69" t="str">
        <f>IF(ISBLANK('Zusatzblatt (Perigon)'!M625),"",'Zusatzblatt (Perigon)'!M625)</f>
        <v/>
      </c>
      <c r="J630" s="98" t="str">
        <f>IF(ISBLANK('Zusatzblatt (Perigon)'!N625),"",'Zusatzblatt (Perigon)'!N625)</f>
        <v/>
      </c>
      <c r="K630" s="99" t="str">
        <f>IF(ISBLANK('Zusatzblatt (Perigon)'!J625),"",'Zusatzblatt (Perigon)'!T625)</f>
        <v/>
      </c>
      <c r="L630" s="95" t="str">
        <f>IF(ISBLANK('Zusatzblatt (Perigon)'!O625),"",'Zusatzblatt (Perigon)'!O625)</f>
        <v/>
      </c>
      <c r="M630" s="95" t="str">
        <f>IF(ISBLANK('Zusatzblatt (Perigon)'!R625),"",'Zusatzblatt (Perigon)'!R625)</f>
        <v/>
      </c>
      <c r="N630" s="95" t="str">
        <f>IF(ISBLANK('Zusatzblatt (Perigon)'!P625),"",'Zusatzblatt (Perigon)'!P625)</f>
        <v/>
      </c>
      <c r="O630" s="38" t="str">
        <f>IF($L630="","",VLOOKUP($R630,Tarife!$A$2:$R$599,13,FALSE))</f>
        <v/>
      </c>
      <c r="P630" s="38" t="str">
        <f t="shared" si="9"/>
        <v/>
      </c>
      <c r="R630" s="100" t="str">
        <f>Zusammenzug!$C$25&amp;"-"&amp;Zusammenzug!$A$7&amp;"-"&amp;Leistungen!L630</f>
        <v>2026-Nicht beauftragte Spitex-Organisation-</v>
      </c>
    </row>
    <row r="631" spans="1:18" x14ac:dyDescent="0.2">
      <c r="A631" s="95" t="str">
        <f>IF(ISBLANK('Zusatzblatt (Perigon)'!E626),"",'Zusatzblatt (Perigon)'!E626)</f>
        <v/>
      </c>
      <c r="B631" s="95" t="str">
        <f>IF(ISBLANK('Zusatzblatt (Perigon)'!G626),"",'Zusatzblatt (Perigon)'!G626)</f>
        <v/>
      </c>
      <c r="C631" s="96" t="str">
        <f>IF(ISBLANK('Zusatzblatt (Perigon)'!I626),"",'Zusatzblatt (Perigon)'!I626)</f>
        <v/>
      </c>
      <c r="D631" s="97" t="str">
        <f>IF(ISBLANK('Zusatzblatt (Perigon)'!J626),"",'Zusatzblatt (Perigon)'!J626)</f>
        <v/>
      </c>
      <c r="E631" s="64" t="str">
        <f>IF(ISBLANK('Zusatzblatt (Perigon)'!K626),"",'Zusatzblatt (Perigon)'!K626)</f>
        <v/>
      </c>
      <c r="F631" s="65"/>
      <c r="G631" s="64"/>
      <c r="H631" s="69" t="str">
        <f>IF(ISBLANK('Zusatzblatt (Perigon)'!L626),"",'Zusatzblatt (Perigon)'!L626)</f>
        <v/>
      </c>
      <c r="I631" s="69" t="str">
        <f>IF(ISBLANK('Zusatzblatt (Perigon)'!M626),"",'Zusatzblatt (Perigon)'!M626)</f>
        <v/>
      </c>
      <c r="J631" s="98" t="str">
        <f>IF(ISBLANK('Zusatzblatt (Perigon)'!N626),"",'Zusatzblatt (Perigon)'!N626)</f>
        <v/>
      </c>
      <c r="K631" s="99" t="str">
        <f>IF(ISBLANK('Zusatzblatt (Perigon)'!J626),"",'Zusatzblatt (Perigon)'!T626)</f>
        <v/>
      </c>
      <c r="L631" s="95" t="str">
        <f>IF(ISBLANK('Zusatzblatt (Perigon)'!O626),"",'Zusatzblatt (Perigon)'!O626)</f>
        <v/>
      </c>
      <c r="M631" s="95" t="str">
        <f>IF(ISBLANK('Zusatzblatt (Perigon)'!R626),"",'Zusatzblatt (Perigon)'!R626)</f>
        <v/>
      </c>
      <c r="N631" s="95" t="str">
        <f>IF(ISBLANK('Zusatzblatt (Perigon)'!P626),"",'Zusatzblatt (Perigon)'!P626)</f>
        <v/>
      </c>
      <c r="O631" s="38" t="str">
        <f>IF($L631="","",VLOOKUP($R631,Tarife!$A$2:$R$599,13,FALSE))</f>
        <v/>
      </c>
      <c r="P631" s="38" t="str">
        <f t="shared" si="9"/>
        <v/>
      </c>
      <c r="R631" s="100" t="str">
        <f>Zusammenzug!$C$25&amp;"-"&amp;Zusammenzug!$A$7&amp;"-"&amp;Leistungen!L631</f>
        <v>2026-Nicht beauftragte Spitex-Organisation-</v>
      </c>
    </row>
    <row r="632" spans="1:18" x14ac:dyDescent="0.2">
      <c r="A632" s="95" t="str">
        <f>IF(ISBLANK('Zusatzblatt (Perigon)'!E627),"",'Zusatzblatt (Perigon)'!E627)</f>
        <v/>
      </c>
      <c r="B632" s="95" t="str">
        <f>IF(ISBLANK('Zusatzblatt (Perigon)'!G627),"",'Zusatzblatt (Perigon)'!G627)</f>
        <v/>
      </c>
      <c r="C632" s="96" t="str">
        <f>IF(ISBLANK('Zusatzblatt (Perigon)'!I627),"",'Zusatzblatt (Perigon)'!I627)</f>
        <v/>
      </c>
      <c r="D632" s="97" t="str">
        <f>IF(ISBLANK('Zusatzblatt (Perigon)'!J627),"",'Zusatzblatt (Perigon)'!J627)</f>
        <v/>
      </c>
      <c r="E632" s="64" t="str">
        <f>IF(ISBLANK('Zusatzblatt (Perigon)'!K627),"",'Zusatzblatt (Perigon)'!K627)</f>
        <v/>
      </c>
      <c r="F632" s="65"/>
      <c r="G632" s="64"/>
      <c r="H632" s="69" t="str">
        <f>IF(ISBLANK('Zusatzblatt (Perigon)'!L627),"",'Zusatzblatt (Perigon)'!L627)</f>
        <v/>
      </c>
      <c r="I632" s="69" t="str">
        <f>IF(ISBLANK('Zusatzblatt (Perigon)'!M627),"",'Zusatzblatt (Perigon)'!M627)</f>
        <v/>
      </c>
      <c r="J632" s="98" t="str">
        <f>IF(ISBLANK('Zusatzblatt (Perigon)'!N627),"",'Zusatzblatt (Perigon)'!N627)</f>
        <v/>
      </c>
      <c r="K632" s="99" t="str">
        <f>IF(ISBLANK('Zusatzblatt (Perigon)'!J627),"",'Zusatzblatt (Perigon)'!T627)</f>
        <v/>
      </c>
      <c r="L632" s="95" t="str">
        <f>IF(ISBLANK('Zusatzblatt (Perigon)'!O627),"",'Zusatzblatt (Perigon)'!O627)</f>
        <v/>
      </c>
      <c r="M632" s="95" t="str">
        <f>IF(ISBLANK('Zusatzblatt (Perigon)'!R627),"",'Zusatzblatt (Perigon)'!R627)</f>
        <v/>
      </c>
      <c r="N632" s="95" t="str">
        <f>IF(ISBLANK('Zusatzblatt (Perigon)'!P627),"",'Zusatzblatt (Perigon)'!P627)</f>
        <v/>
      </c>
      <c r="O632" s="38" t="str">
        <f>IF($L632="","",VLOOKUP($R632,Tarife!$A$2:$R$599,13,FALSE))</f>
        <v/>
      </c>
      <c r="P632" s="38" t="str">
        <f t="shared" si="9"/>
        <v/>
      </c>
      <c r="R632" s="100" t="str">
        <f>Zusammenzug!$C$25&amp;"-"&amp;Zusammenzug!$A$7&amp;"-"&amp;Leistungen!L632</f>
        <v>2026-Nicht beauftragte Spitex-Organisation-</v>
      </c>
    </row>
    <row r="633" spans="1:18" x14ac:dyDescent="0.2">
      <c r="A633" s="95" t="str">
        <f>IF(ISBLANK('Zusatzblatt (Perigon)'!E628),"",'Zusatzblatt (Perigon)'!E628)</f>
        <v/>
      </c>
      <c r="B633" s="95" t="str">
        <f>IF(ISBLANK('Zusatzblatt (Perigon)'!G628),"",'Zusatzblatt (Perigon)'!G628)</f>
        <v/>
      </c>
      <c r="C633" s="96" t="str">
        <f>IF(ISBLANK('Zusatzblatt (Perigon)'!I628),"",'Zusatzblatt (Perigon)'!I628)</f>
        <v/>
      </c>
      <c r="D633" s="97" t="str">
        <f>IF(ISBLANK('Zusatzblatt (Perigon)'!J628),"",'Zusatzblatt (Perigon)'!J628)</f>
        <v/>
      </c>
      <c r="E633" s="64" t="str">
        <f>IF(ISBLANK('Zusatzblatt (Perigon)'!K628),"",'Zusatzblatt (Perigon)'!K628)</f>
        <v/>
      </c>
      <c r="F633" s="65"/>
      <c r="G633" s="64"/>
      <c r="H633" s="69" t="str">
        <f>IF(ISBLANK('Zusatzblatt (Perigon)'!L628),"",'Zusatzblatt (Perigon)'!L628)</f>
        <v/>
      </c>
      <c r="I633" s="69" t="str">
        <f>IF(ISBLANK('Zusatzblatt (Perigon)'!M628),"",'Zusatzblatt (Perigon)'!M628)</f>
        <v/>
      </c>
      <c r="J633" s="98" t="str">
        <f>IF(ISBLANK('Zusatzblatt (Perigon)'!N628),"",'Zusatzblatt (Perigon)'!N628)</f>
        <v/>
      </c>
      <c r="K633" s="99" t="str">
        <f>IF(ISBLANK('Zusatzblatt (Perigon)'!J628),"",'Zusatzblatt (Perigon)'!T628)</f>
        <v/>
      </c>
      <c r="L633" s="95" t="str">
        <f>IF(ISBLANK('Zusatzblatt (Perigon)'!O628),"",'Zusatzblatt (Perigon)'!O628)</f>
        <v/>
      </c>
      <c r="M633" s="95" t="str">
        <f>IF(ISBLANK('Zusatzblatt (Perigon)'!R628),"",'Zusatzblatt (Perigon)'!R628)</f>
        <v/>
      </c>
      <c r="N633" s="95" t="str">
        <f>IF(ISBLANK('Zusatzblatt (Perigon)'!P628),"",'Zusatzblatt (Perigon)'!P628)</f>
        <v/>
      </c>
      <c r="O633" s="38" t="str">
        <f>IF($L633="","",VLOOKUP($R633,Tarife!$A$2:$R$599,13,FALSE))</f>
        <v/>
      </c>
      <c r="P633" s="38" t="str">
        <f t="shared" si="9"/>
        <v/>
      </c>
      <c r="R633" s="100" t="str">
        <f>Zusammenzug!$C$25&amp;"-"&amp;Zusammenzug!$A$7&amp;"-"&amp;Leistungen!L633</f>
        <v>2026-Nicht beauftragte Spitex-Organisation-</v>
      </c>
    </row>
    <row r="634" spans="1:18" x14ac:dyDescent="0.2">
      <c r="A634" s="95" t="str">
        <f>IF(ISBLANK('Zusatzblatt (Perigon)'!E629),"",'Zusatzblatt (Perigon)'!E629)</f>
        <v/>
      </c>
      <c r="B634" s="95" t="str">
        <f>IF(ISBLANK('Zusatzblatt (Perigon)'!G629),"",'Zusatzblatt (Perigon)'!G629)</f>
        <v/>
      </c>
      <c r="C634" s="96" t="str">
        <f>IF(ISBLANK('Zusatzblatt (Perigon)'!I629),"",'Zusatzblatt (Perigon)'!I629)</f>
        <v/>
      </c>
      <c r="D634" s="97" t="str">
        <f>IF(ISBLANK('Zusatzblatt (Perigon)'!J629),"",'Zusatzblatt (Perigon)'!J629)</f>
        <v/>
      </c>
      <c r="E634" s="64" t="str">
        <f>IF(ISBLANK('Zusatzblatt (Perigon)'!K629),"",'Zusatzblatt (Perigon)'!K629)</f>
        <v/>
      </c>
      <c r="F634" s="65"/>
      <c r="G634" s="64"/>
      <c r="H634" s="69" t="str">
        <f>IF(ISBLANK('Zusatzblatt (Perigon)'!L629),"",'Zusatzblatt (Perigon)'!L629)</f>
        <v/>
      </c>
      <c r="I634" s="69" t="str">
        <f>IF(ISBLANK('Zusatzblatt (Perigon)'!M629),"",'Zusatzblatt (Perigon)'!M629)</f>
        <v/>
      </c>
      <c r="J634" s="98" t="str">
        <f>IF(ISBLANK('Zusatzblatt (Perigon)'!N629),"",'Zusatzblatt (Perigon)'!N629)</f>
        <v/>
      </c>
      <c r="K634" s="99" t="str">
        <f>IF(ISBLANK('Zusatzblatt (Perigon)'!J629),"",'Zusatzblatt (Perigon)'!T629)</f>
        <v/>
      </c>
      <c r="L634" s="95" t="str">
        <f>IF(ISBLANK('Zusatzblatt (Perigon)'!O629),"",'Zusatzblatt (Perigon)'!O629)</f>
        <v/>
      </c>
      <c r="M634" s="95" t="str">
        <f>IF(ISBLANK('Zusatzblatt (Perigon)'!R629),"",'Zusatzblatt (Perigon)'!R629)</f>
        <v/>
      </c>
      <c r="N634" s="95" t="str">
        <f>IF(ISBLANK('Zusatzblatt (Perigon)'!P629),"",'Zusatzblatt (Perigon)'!P629)</f>
        <v/>
      </c>
      <c r="O634" s="38" t="str">
        <f>IF($L634="","",VLOOKUP($R634,Tarife!$A$2:$R$599,13,FALSE))</f>
        <v/>
      </c>
      <c r="P634" s="38" t="str">
        <f t="shared" si="9"/>
        <v/>
      </c>
      <c r="R634" s="100" t="str">
        <f>Zusammenzug!$C$25&amp;"-"&amp;Zusammenzug!$A$7&amp;"-"&amp;Leistungen!L634</f>
        <v>2026-Nicht beauftragte Spitex-Organisation-</v>
      </c>
    </row>
    <row r="635" spans="1:18" x14ac:dyDescent="0.2">
      <c r="A635" s="95" t="str">
        <f>IF(ISBLANK('Zusatzblatt (Perigon)'!E630),"",'Zusatzblatt (Perigon)'!E630)</f>
        <v/>
      </c>
      <c r="B635" s="95" t="str">
        <f>IF(ISBLANK('Zusatzblatt (Perigon)'!G630),"",'Zusatzblatt (Perigon)'!G630)</f>
        <v/>
      </c>
      <c r="C635" s="96" t="str">
        <f>IF(ISBLANK('Zusatzblatt (Perigon)'!I630),"",'Zusatzblatt (Perigon)'!I630)</f>
        <v/>
      </c>
      <c r="D635" s="97" t="str">
        <f>IF(ISBLANK('Zusatzblatt (Perigon)'!J630),"",'Zusatzblatt (Perigon)'!J630)</f>
        <v/>
      </c>
      <c r="E635" s="64" t="str">
        <f>IF(ISBLANK('Zusatzblatt (Perigon)'!K630),"",'Zusatzblatt (Perigon)'!K630)</f>
        <v/>
      </c>
      <c r="F635" s="65"/>
      <c r="G635" s="64"/>
      <c r="H635" s="69" t="str">
        <f>IF(ISBLANK('Zusatzblatt (Perigon)'!L630),"",'Zusatzblatt (Perigon)'!L630)</f>
        <v/>
      </c>
      <c r="I635" s="69" t="str">
        <f>IF(ISBLANK('Zusatzblatt (Perigon)'!M630),"",'Zusatzblatt (Perigon)'!M630)</f>
        <v/>
      </c>
      <c r="J635" s="98" t="str">
        <f>IF(ISBLANK('Zusatzblatt (Perigon)'!N630),"",'Zusatzblatt (Perigon)'!N630)</f>
        <v/>
      </c>
      <c r="K635" s="99" t="str">
        <f>IF(ISBLANK('Zusatzblatt (Perigon)'!J630),"",'Zusatzblatt (Perigon)'!T630)</f>
        <v/>
      </c>
      <c r="L635" s="95" t="str">
        <f>IF(ISBLANK('Zusatzblatt (Perigon)'!O630),"",'Zusatzblatt (Perigon)'!O630)</f>
        <v/>
      </c>
      <c r="M635" s="95" t="str">
        <f>IF(ISBLANK('Zusatzblatt (Perigon)'!R630),"",'Zusatzblatt (Perigon)'!R630)</f>
        <v/>
      </c>
      <c r="N635" s="95" t="str">
        <f>IF(ISBLANK('Zusatzblatt (Perigon)'!P630),"",'Zusatzblatt (Perigon)'!P630)</f>
        <v/>
      </c>
      <c r="O635" s="38" t="str">
        <f>IF($L635="","",VLOOKUP($R635,Tarife!$A$2:$R$599,13,FALSE))</f>
        <v/>
      </c>
      <c r="P635" s="38" t="str">
        <f t="shared" si="9"/>
        <v/>
      </c>
      <c r="R635" s="100" t="str">
        <f>Zusammenzug!$C$25&amp;"-"&amp;Zusammenzug!$A$7&amp;"-"&amp;Leistungen!L635</f>
        <v>2026-Nicht beauftragte Spitex-Organisation-</v>
      </c>
    </row>
    <row r="636" spans="1:18" x14ac:dyDescent="0.2">
      <c r="A636" s="95" t="str">
        <f>IF(ISBLANK('Zusatzblatt (Perigon)'!E631),"",'Zusatzblatt (Perigon)'!E631)</f>
        <v/>
      </c>
      <c r="B636" s="95" t="str">
        <f>IF(ISBLANK('Zusatzblatt (Perigon)'!G631),"",'Zusatzblatt (Perigon)'!G631)</f>
        <v/>
      </c>
      <c r="C636" s="96" t="str">
        <f>IF(ISBLANK('Zusatzblatt (Perigon)'!I631),"",'Zusatzblatt (Perigon)'!I631)</f>
        <v/>
      </c>
      <c r="D636" s="97" t="str">
        <f>IF(ISBLANK('Zusatzblatt (Perigon)'!J631),"",'Zusatzblatt (Perigon)'!J631)</f>
        <v/>
      </c>
      <c r="E636" s="64" t="str">
        <f>IF(ISBLANK('Zusatzblatt (Perigon)'!K631),"",'Zusatzblatt (Perigon)'!K631)</f>
        <v/>
      </c>
      <c r="F636" s="65"/>
      <c r="G636" s="64"/>
      <c r="H636" s="69" t="str">
        <f>IF(ISBLANK('Zusatzblatt (Perigon)'!L631),"",'Zusatzblatt (Perigon)'!L631)</f>
        <v/>
      </c>
      <c r="I636" s="69" t="str">
        <f>IF(ISBLANK('Zusatzblatt (Perigon)'!M631),"",'Zusatzblatt (Perigon)'!M631)</f>
        <v/>
      </c>
      <c r="J636" s="98" t="str">
        <f>IF(ISBLANK('Zusatzblatt (Perigon)'!N631),"",'Zusatzblatt (Perigon)'!N631)</f>
        <v/>
      </c>
      <c r="K636" s="99" t="str">
        <f>IF(ISBLANK('Zusatzblatt (Perigon)'!J631),"",'Zusatzblatt (Perigon)'!T631)</f>
        <v/>
      </c>
      <c r="L636" s="95" t="str">
        <f>IF(ISBLANK('Zusatzblatt (Perigon)'!O631),"",'Zusatzblatt (Perigon)'!O631)</f>
        <v/>
      </c>
      <c r="M636" s="95" t="str">
        <f>IF(ISBLANK('Zusatzblatt (Perigon)'!R631),"",'Zusatzblatt (Perigon)'!R631)</f>
        <v/>
      </c>
      <c r="N636" s="95" t="str">
        <f>IF(ISBLANK('Zusatzblatt (Perigon)'!P631),"",'Zusatzblatt (Perigon)'!P631)</f>
        <v/>
      </c>
      <c r="O636" s="38" t="str">
        <f>IF($L636="","",VLOOKUP($R636,Tarife!$A$2:$R$599,13,FALSE))</f>
        <v/>
      </c>
      <c r="P636" s="38" t="str">
        <f t="shared" si="9"/>
        <v/>
      </c>
      <c r="R636" s="100" t="str">
        <f>Zusammenzug!$C$25&amp;"-"&amp;Zusammenzug!$A$7&amp;"-"&amp;Leistungen!L636</f>
        <v>2026-Nicht beauftragte Spitex-Organisation-</v>
      </c>
    </row>
    <row r="637" spans="1:18" x14ac:dyDescent="0.2">
      <c r="A637" s="95" t="str">
        <f>IF(ISBLANK('Zusatzblatt (Perigon)'!E632),"",'Zusatzblatt (Perigon)'!E632)</f>
        <v/>
      </c>
      <c r="B637" s="95" t="str">
        <f>IF(ISBLANK('Zusatzblatt (Perigon)'!G632),"",'Zusatzblatt (Perigon)'!G632)</f>
        <v/>
      </c>
      <c r="C637" s="96" t="str">
        <f>IF(ISBLANK('Zusatzblatt (Perigon)'!I632),"",'Zusatzblatt (Perigon)'!I632)</f>
        <v/>
      </c>
      <c r="D637" s="97" t="str">
        <f>IF(ISBLANK('Zusatzblatt (Perigon)'!J632),"",'Zusatzblatt (Perigon)'!J632)</f>
        <v/>
      </c>
      <c r="E637" s="64" t="str">
        <f>IF(ISBLANK('Zusatzblatt (Perigon)'!K632),"",'Zusatzblatt (Perigon)'!K632)</f>
        <v/>
      </c>
      <c r="F637" s="65"/>
      <c r="G637" s="64"/>
      <c r="H637" s="69" t="str">
        <f>IF(ISBLANK('Zusatzblatt (Perigon)'!L632),"",'Zusatzblatt (Perigon)'!L632)</f>
        <v/>
      </c>
      <c r="I637" s="69" t="str">
        <f>IF(ISBLANK('Zusatzblatt (Perigon)'!M632),"",'Zusatzblatt (Perigon)'!M632)</f>
        <v/>
      </c>
      <c r="J637" s="98" t="str">
        <f>IF(ISBLANK('Zusatzblatt (Perigon)'!N632),"",'Zusatzblatt (Perigon)'!N632)</f>
        <v/>
      </c>
      <c r="K637" s="99" t="str">
        <f>IF(ISBLANK('Zusatzblatt (Perigon)'!J632),"",'Zusatzblatt (Perigon)'!T632)</f>
        <v/>
      </c>
      <c r="L637" s="95" t="str">
        <f>IF(ISBLANK('Zusatzblatt (Perigon)'!O632),"",'Zusatzblatt (Perigon)'!O632)</f>
        <v/>
      </c>
      <c r="M637" s="95" t="str">
        <f>IF(ISBLANK('Zusatzblatt (Perigon)'!R632),"",'Zusatzblatt (Perigon)'!R632)</f>
        <v/>
      </c>
      <c r="N637" s="95" t="str">
        <f>IF(ISBLANK('Zusatzblatt (Perigon)'!P632),"",'Zusatzblatt (Perigon)'!P632)</f>
        <v/>
      </c>
      <c r="O637" s="38" t="str">
        <f>IF($L637="","",VLOOKUP($R637,Tarife!$A$2:$R$599,13,FALSE))</f>
        <v/>
      </c>
      <c r="P637" s="38" t="str">
        <f t="shared" si="9"/>
        <v/>
      </c>
      <c r="R637" s="100" t="str">
        <f>Zusammenzug!$C$25&amp;"-"&amp;Zusammenzug!$A$7&amp;"-"&amp;Leistungen!L637</f>
        <v>2026-Nicht beauftragte Spitex-Organisation-</v>
      </c>
    </row>
    <row r="638" spans="1:18" x14ac:dyDescent="0.2">
      <c r="A638" s="95" t="str">
        <f>IF(ISBLANK('Zusatzblatt (Perigon)'!E633),"",'Zusatzblatt (Perigon)'!E633)</f>
        <v/>
      </c>
      <c r="B638" s="95" t="str">
        <f>IF(ISBLANK('Zusatzblatt (Perigon)'!G633),"",'Zusatzblatt (Perigon)'!G633)</f>
        <v/>
      </c>
      <c r="C638" s="96" t="str">
        <f>IF(ISBLANK('Zusatzblatt (Perigon)'!I633),"",'Zusatzblatt (Perigon)'!I633)</f>
        <v/>
      </c>
      <c r="D638" s="97" t="str">
        <f>IF(ISBLANK('Zusatzblatt (Perigon)'!J633),"",'Zusatzblatt (Perigon)'!J633)</f>
        <v/>
      </c>
      <c r="E638" s="64" t="str">
        <f>IF(ISBLANK('Zusatzblatt (Perigon)'!K633),"",'Zusatzblatt (Perigon)'!K633)</f>
        <v/>
      </c>
      <c r="F638" s="65"/>
      <c r="G638" s="64"/>
      <c r="H638" s="69" t="str">
        <f>IF(ISBLANK('Zusatzblatt (Perigon)'!L633),"",'Zusatzblatt (Perigon)'!L633)</f>
        <v/>
      </c>
      <c r="I638" s="69" t="str">
        <f>IF(ISBLANK('Zusatzblatt (Perigon)'!M633),"",'Zusatzblatt (Perigon)'!M633)</f>
        <v/>
      </c>
      <c r="J638" s="98" t="str">
        <f>IF(ISBLANK('Zusatzblatt (Perigon)'!N633),"",'Zusatzblatt (Perigon)'!N633)</f>
        <v/>
      </c>
      <c r="K638" s="99" t="str">
        <f>IF(ISBLANK('Zusatzblatt (Perigon)'!J633),"",'Zusatzblatt (Perigon)'!T633)</f>
        <v/>
      </c>
      <c r="L638" s="95" t="str">
        <f>IF(ISBLANK('Zusatzblatt (Perigon)'!O633),"",'Zusatzblatt (Perigon)'!O633)</f>
        <v/>
      </c>
      <c r="M638" s="95" t="str">
        <f>IF(ISBLANK('Zusatzblatt (Perigon)'!R633),"",'Zusatzblatt (Perigon)'!R633)</f>
        <v/>
      </c>
      <c r="N638" s="95" t="str">
        <f>IF(ISBLANK('Zusatzblatt (Perigon)'!P633),"",'Zusatzblatt (Perigon)'!P633)</f>
        <v/>
      </c>
      <c r="O638" s="38" t="str">
        <f>IF($L638="","",VLOOKUP($R638,Tarife!$A$2:$R$599,13,FALSE))</f>
        <v/>
      </c>
      <c r="P638" s="38" t="str">
        <f t="shared" si="9"/>
        <v/>
      </c>
      <c r="R638" s="100" t="str">
        <f>Zusammenzug!$C$25&amp;"-"&amp;Zusammenzug!$A$7&amp;"-"&amp;Leistungen!L638</f>
        <v>2026-Nicht beauftragte Spitex-Organisation-</v>
      </c>
    </row>
    <row r="639" spans="1:18" x14ac:dyDescent="0.2">
      <c r="A639" s="95" t="str">
        <f>IF(ISBLANK('Zusatzblatt (Perigon)'!E634),"",'Zusatzblatt (Perigon)'!E634)</f>
        <v/>
      </c>
      <c r="B639" s="95" t="str">
        <f>IF(ISBLANK('Zusatzblatt (Perigon)'!G634),"",'Zusatzblatt (Perigon)'!G634)</f>
        <v/>
      </c>
      <c r="C639" s="96" t="str">
        <f>IF(ISBLANK('Zusatzblatt (Perigon)'!I634),"",'Zusatzblatt (Perigon)'!I634)</f>
        <v/>
      </c>
      <c r="D639" s="97" t="str">
        <f>IF(ISBLANK('Zusatzblatt (Perigon)'!J634),"",'Zusatzblatt (Perigon)'!J634)</f>
        <v/>
      </c>
      <c r="E639" s="64" t="str">
        <f>IF(ISBLANK('Zusatzblatt (Perigon)'!K634),"",'Zusatzblatt (Perigon)'!K634)</f>
        <v/>
      </c>
      <c r="F639" s="65"/>
      <c r="G639" s="64"/>
      <c r="H639" s="69" t="str">
        <f>IF(ISBLANK('Zusatzblatt (Perigon)'!L634),"",'Zusatzblatt (Perigon)'!L634)</f>
        <v/>
      </c>
      <c r="I639" s="69" t="str">
        <f>IF(ISBLANK('Zusatzblatt (Perigon)'!M634),"",'Zusatzblatt (Perigon)'!M634)</f>
        <v/>
      </c>
      <c r="J639" s="98" t="str">
        <f>IF(ISBLANK('Zusatzblatt (Perigon)'!N634),"",'Zusatzblatt (Perigon)'!N634)</f>
        <v/>
      </c>
      <c r="K639" s="99" t="str">
        <f>IF(ISBLANK('Zusatzblatt (Perigon)'!J634),"",'Zusatzblatt (Perigon)'!T634)</f>
        <v/>
      </c>
      <c r="L639" s="95" t="str">
        <f>IF(ISBLANK('Zusatzblatt (Perigon)'!O634),"",'Zusatzblatt (Perigon)'!O634)</f>
        <v/>
      </c>
      <c r="M639" s="95" t="str">
        <f>IF(ISBLANK('Zusatzblatt (Perigon)'!R634),"",'Zusatzblatt (Perigon)'!R634)</f>
        <v/>
      </c>
      <c r="N639" s="95" t="str">
        <f>IF(ISBLANK('Zusatzblatt (Perigon)'!P634),"",'Zusatzblatt (Perigon)'!P634)</f>
        <v/>
      </c>
      <c r="O639" s="38" t="str">
        <f>IF($L639="","",VLOOKUP($R639,Tarife!$A$2:$R$599,13,FALSE))</f>
        <v/>
      </c>
      <c r="P639" s="38" t="str">
        <f t="shared" si="9"/>
        <v/>
      </c>
      <c r="R639" s="100" t="str">
        <f>Zusammenzug!$C$25&amp;"-"&amp;Zusammenzug!$A$7&amp;"-"&amp;Leistungen!L639</f>
        <v>2026-Nicht beauftragte Spitex-Organisation-</v>
      </c>
    </row>
    <row r="640" spans="1:18" x14ac:dyDescent="0.2">
      <c r="A640" s="95" t="str">
        <f>IF(ISBLANK('Zusatzblatt (Perigon)'!E635),"",'Zusatzblatt (Perigon)'!E635)</f>
        <v/>
      </c>
      <c r="B640" s="95" t="str">
        <f>IF(ISBLANK('Zusatzblatt (Perigon)'!G635),"",'Zusatzblatt (Perigon)'!G635)</f>
        <v/>
      </c>
      <c r="C640" s="96" t="str">
        <f>IF(ISBLANK('Zusatzblatt (Perigon)'!I635),"",'Zusatzblatt (Perigon)'!I635)</f>
        <v/>
      </c>
      <c r="D640" s="97" t="str">
        <f>IF(ISBLANK('Zusatzblatt (Perigon)'!J635),"",'Zusatzblatt (Perigon)'!J635)</f>
        <v/>
      </c>
      <c r="E640" s="64" t="str">
        <f>IF(ISBLANK('Zusatzblatt (Perigon)'!K635),"",'Zusatzblatt (Perigon)'!K635)</f>
        <v/>
      </c>
      <c r="F640" s="65"/>
      <c r="G640" s="64"/>
      <c r="H640" s="69" t="str">
        <f>IF(ISBLANK('Zusatzblatt (Perigon)'!L635),"",'Zusatzblatt (Perigon)'!L635)</f>
        <v/>
      </c>
      <c r="I640" s="69" t="str">
        <f>IF(ISBLANK('Zusatzblatt (Perigon)'!M635),"",'Zusatzblatt (Perigon)'!M635)</f>
        <v/>
      </c>
      <c r="J640" s="98" t="str">
        <f>IF(ISBLANK('Zusatzblatt (Perigon)'!N635),"",'Zusatzblatt (Perigon)'!N635)</f>
        <v/>
      </c>
      <c r="K640" s="99" t="str">
        <f>IF(ISBLANK('Zusatzblatt (Perigon)'!J635),"",'Zusatzblatt (Perigon)'!T635)</f>
        <v/>
      </c>
      <c r="L640" s="95" t="str">
        <f>IF(ISBLANK('Zusatzblatt (Perigon)'!O635),"",'Zusatzblatt (Perigon)'!O635)</f>
        <v/>
      </c>
      <c r="M640" s="95" t="str">
        <f>IF(ISBLANK('Zusatzblatt (Perigon)'!R635),"",'Zusatzblatt (Perigon)'!R635)</f>
        <v/>
      </c>
      <c r="N640" s="95" t="str">
        <f>IF(ISBLANK('Zusatzblatt (Perigon)'!P635),"",'Zusatzblatt (Perigon)'!P635)</f>
        <v/>
      </c>
      <c r="O640" s="38" t="str">
        <f>IF($L640="","",VLOOKUP($R640,Tarife!$A$2:$R$599,13,FALSE))</f>
        <v/>
      </c>
      <c r="P640" s="38" t="str">
        <f t="shared" si="9"/>
        <v/>
      </c>
      <c r="R640" s="100" t="str">
        <f>Zusammenzug!$C$25&amp;"-"&amp;Zusammenzug!$A$7&amp;"-"&amp;Leistungen!L640</f>
        <v>2026-Nicht beauftragte Spitex-Organisation-</v>
      </c>
    </row>
    <row r="641" spans="1:18" x14ac:dyDescent="0.2">
      <c r="A641" s="95" t="str">
        <f>IF(ISBLANK('Zusatzblatt (Perigon)'!E636),"",'Zusatzblatt (Perigon)'!E636)</f>
        <v/>
      </c>
      <c r="B641" s="95" t="str">
        <f>IF(ISBLANK('Zusatzblatt (Perigon)'!G636),"",'Zusatzblatt (Perigon)'!G636)</f>
        <v/>
      </c>
      <c r="C641" s="96" t="str">
        <f>IF(ISBLANK('Zusatzblatt (Perigon)'!I636),"",'Zusatzblatt (Perigon)'!I636)</f>
        <v/>
      </c>
      <c r="D641" s="97" t="str">
        <f>IF(ISBLANK('Zusatzblatt (Perigon)'!J636),"",'Zusatzblatt (Perigon)'!J636)</f>
        <v/>
      </c>
      <c r="E641" s="64" t="str">
        <f>IF(ISBLANK('Zusatzblatt (Perigon)'!K636),"",'Zusatzblatt (Perigon)'!K636)</f>
        <v/>
      </c>
      <c r="F641" s="65"/>
      <c r="G641" s="64"/>
      <c r="H641" s="69" t="str">
        <f>IF(ISBLANK('Zusatzblatt (Perigon)'!L636),"",'Zusatzblatt (Perigon)'!L636)</f>
        <v/>
      </c>
      <c r="I641" s="69" t="str">
        <f>IF(ISBLANK('Zusatzblatt (Perigon)'!M636),"",'Zusatzblatt (Perigon)'!M636)</f>
        <v/>
      </c>
      <c r="J641" s="98" t="str">
        <f>IF(ISBLANK('Zusatzblatt (Perigon)'!N636),"",'Zusatzblatt (Perigon)'!N636)</f>
        <v/>
      </c>
      <c r="K641" s="99" t="str">
        <f>IF(ISBLANK('Zusatzblatt (Perigon)'!J636),"",'Zusatzblatt (Perigon)'!T636)</f>
        <v/>
      </c>
      <c r="L641" s="95" t="str">
        <f>IF(ISBLANK('Zusatzblatt (Perigon)'!O636),"",'Zusatzblatt (Perigon)'!O636)</f>
        <v/>
      </c>
      <c r="M641" s="95" t="str">
        <f>IF(ISBLANK('Zusatzblatt (Perigon)'!R636),"",'Zusatzblatt (Perigon)'!R636)</f>
        <v/>
      </c>
      <c r="N641" s="95" t="str">
        <f>IF(ISBLANK('Zusatzblatt (Perigon)'!P636),"",'Zusatzblatt (Perigon)'!P636)</f>
        <v/>
      </c>
      <c r="O641" s="38" t="str">
        <f>IF($L641="","",VLOOKUP($R641,Tarife!$A$2:$R$599,13,FALSE))</f>
        <v/>
      </c>
      <c r="P641" s="38" t="str">
        <f t="shared" si="9"/>
        <v/>
      </c>
      <c r="R641" s="100" t="str">
        <f>Zusammenzug!$C$25&amp;"-"&amp;Zusammenzug!$A$7&amp;"-"&amp;Leistungen!L641</f>
        <v>2026-Nicht beauftragte Spitex-Organisation-</v>
      </c>
    </row>
    <row r="642" spans="1:18" x14ac:dyDescent="0.2">
      <c r="A642" s="95" t="str">
        <f>IF(ISBLANK('Zusatzblatt (Perigon)'!E637),"",'Zusatzblatt (Perigon)'!E637)</f>
        <v/>
      </c>
      <c r="B642" s="95" t="str">
        <f>IF(ISBLANK('Zusatzblatt (Perigon)'!G637),"",'Zusatzblatt (Perigon)'!G637)</f>
        <v/>
      </c>
      <c r="C642" s="96" t="str">
        <f>IF(ISBLANK('Zusatzblatt (Perigon)'!I637),"",'Zusatzblatt (Perigon)'!I637)</f>
        <v/>
      </c>
      <c r="D642" s="97" t="str">
        <f>IF(ISBLANK('Zusatzblatt (Perigon)'!J637),"",'Zusatzblatt (Perigon)'!J637)</f>
        <v/>
      </c>
      <c r="E642" s="64" t="str">
        <f>IF(ISBLANK('Zusatzblatt (Perigon)'!K637),"",'Zusatzblatt (Perigon)'!K637)</f>
        <v/>
      </c>
      <c r="F642" s="65"/>
      <c r="G642" s="64"/>
      <c r="H642" s="69" t="str">
        <f>IF(ISBLANK('Zusatzblatt (Perigon)'!L637),"",'Zusatzblatt (Perigon)'!L637)</f>
        <v/>
      </c>
      <c r="I642" s="69" t="str">
        <f>IF(ISBLANK('Zusatzblatt (Perigon)'!M637),"",'Zusatzblatt (Perigon)'!M637)</f>
        <v/>
      </c>
      <c r="J642" s="98" t="str">
        <f>IF(ISBLANK('Zusatzblatt (Perigon)'!N637),"",'Zusatzblatt (Perigon)'!N637)</f>
        <v/>
      </c>
      <c r="K642" s="99" t="str">
        <f>IF(ISBLANK('Zusatzblatt (Perigon)'!J637),"",'Zusatzblatt (Perigon)'!T637)</f>
        <v/>
      </c>
      <c r="L642" s="95" t="str">
        <f>IF(ISBLANK('Zusatzblatt (Perigon)'!O637),"",'Zusatzblatt (Perigon)'!O637)</f>
        <v/>
      </c>
      <c r="M642" s="95" t="str">
        <f>IF(ISBLANK('Zusatzblatt (Perigon)'!R637),"",'Zusatzblatt (Perigon)'!R637)</f>
        <v/>
      </c>
      <c r="N642" s="95" t="str">
        <f>IF(ISBLANK('Zusatzblatt (Perigon)'!P637),"",'Zusatzblatt (Perigon)'!P637)</f>
        <v/>
      </c>
      <c r="O642" s="38" t="str">
        <f>IF($L642="","",VLOOKUP($R642,Tarife!$A$2:$R$599,13,FALSE))</f>
        <v/>
      </c>
      <c r="P642" s="38" t="str">
        <f t="shared" si="9"/>
        <v/>
      </c>
      <c r="R642" s="100" t="str">
        <f>Zusammenzug!$C$25&amp;"-"&amp;Zusammenzug!$A$7&amp;"-"&amp;Leistungen!L642</f>
        <v>2026-Nicht beauftragte Spitex-Organisation-</v>
      </c>
    </row>
    <row r="643" spans="1:18" x14ac:dyDescent="0.2">
      <c r="A643" s="95" t="str">
        <f>IF(ISBLANK('Zusatzblatt (Perigon)'!E638),"",'Zusatzblatt (Perigon)'!E638)</f>
        <v/>
      </c>
      <c r="B643" s="95" t="str">
        <f>IF(ISBLANK('Zusatzblatt (Perigon)'!G638),"",'Zusatzblatt (Perigon)'!G638)</f>
        <v/>
      </c>
      <c r="C643" s="96" t="str">
        <f>IF(ISBLANK('Zusatzblatt (Perigon)'!I638),"",'Zusatzblatt (Perigon)'!I638)</f>
        <v/>
      </c>
      <c r="D643" s="97" t="str">
        <f>IF(ISBLANK('Zusatzblatt (Perigon)'!J638),"",'Zusatzblatt (Perigon)'!J638)</f>
        <v/>
      </c>
      <c r="E643" s="64" t="str">
        <f>IF(ISBLANK('Zusatzblatt (Perigon)'!K638),"",'Zusatzblatt (Perigon)'!K638)</f>
        <v/>
      </c>
      <c r="F643" s="65"/>
      <c r="G643" s="64"/>
      <c r="H643" s="69" t="str">
        <f>IF(ISBLANK('Zusatzblatt (Perigon)'!L638),"",'Zusatzblatt (Perigon)'!L638)</f>
        <v/>
      </c>
      <c r="I643" s="69" t="str">
        <f>IF(ISBLANK('Zusatzblatt (Perigon)'!M638),"",'Zusatzblatt (Perigon)'!M638)</f>
        <v/>
      </c>
      <c r="J643" s="98" t="str">
        <f>IF(ISBLANK('Zusatzblatt (Perigon)'!N638),"",'Zusatzblatt (Perigon)'!N638)</f>
        <v/>
      </c>
      <c r="K643" s="99" t="str">
        <f>IF(ISBLANK('Zusatzblatt (Perigon)'!J638),"",'Zusatzblatt (Perigon)'!T638)</f>
        <v/>
      </c>
      <c r="L643" s="95" t="str">
        <f>IF(ISBLANK('Zusatzblatt (Perigon)'!O638),"",'Zusatzblatt (Perigon)'!O638)</f>
        <v/>
      </c>
      <c r="M643" s="95" t="str">
        <f>IF(ISBLANK('Zusatzblatt (Perigon)'!R638),"",'Zusatzblatt (Perigon)'!R638)</f>
        <v/>
      </c>
      <c r="N643" s="95" t="str">
        <f>IF(ISBLANK('Zusatzblatt (Perigon)'!P638),"",'Zusatzblatt (Perigon)'!P638)</f>
        <v/>
      </c>
      <c r="O643" s="38" t="str">
        <f>IF($L643="","",VLOOKUP($R643,Tarife!$A$2:$R$599,13,FALSE))</f>
        <v/>
      </c>
      <c r="P643" s="38" t="str">
        <f t="shared" si="9"/>
        <v/>
      </c>
      <c r="R643" s="100" t="str">
        <f>Zusammenzug!$C$25&amp;"-"&amp;Zusammenzug!$A$7&amp;"-"&amp;Leistungen!L643</f>
        <v>2026-Nicht beauftragte Spitex-Organisation-</v>
      </c>
    </row>
    <row r="644" spans="1:18" x14ac:dyDescent="0.2">
      <c r="A644" s="95" t="str">
        <f>IF(ISBLANK('Zusatzblatt (Perigon)'!E639),"",'Zusatzblatt (Perigon)'!E639)</f>
        <v/>
      </c>
      <c r="B644" s="95" t="str">
        <f>IF(ISBLANK('Zusatzblatt (Perigon)'!G639),"",'Zusatzblatt (Perigon)'!G639)</f>
        <v/>
      </c>
      <c r="C644" s="96" t="str">
        <f>IF(ISBLANK('Zusatzblatt (Perigon)'!I639),"",'Zusatzblatt (Perigon)'!I639)</f>
        <v/>
      </c>
      <c r="D644" s="97" t="str">
        <f>IF(ISBLANK('Zusatzblatt (Perigon)'!J639),"",'Zusatzblatt (Perigon)'!J639)</f>
        <v/>
      </c>
      <c r="E644" s="64" t="str">
        <f>IF(ISBLANK('Zusatzblatt (Perigon)'!K639),"",'Zusatzblatt (Perigon)'!K639)</f>
        <v/>
      </c>
      <c r="F644" s="65"/>
      <c r="G644" s="64"/>
      <c r="H644" s="69" t="str">
        <f>IF(ISBLANK('Zusatzblatt (Perigon)'!L639),"",'Zusatzblatt (Perigon)'!L639)</f>
        <v/>
      </c>
      <c r="I644" s="69" t="str">
        <f>IF(ISBLANK('Zusatzblatt (Perigon)'!M639),"",'Zusatzblatt (Perigon)'!M639)</f>
        <v/>
      </c>
      <c r="J644" s="98" t="str">
        <f>IF(ISBLANK('Zusatzblatt (Perigon)'!N639),"",'Zusatzblatt (Perigon)'!N639)</f>
        <v/>
      </c>
      <c r="K644" s="99" t="str">
        <f>IF(ISBLANK('Zusatzblatt (Perigon)'!J639),"",'Zusatzblatt (Perigon)'!T639)</f>
        <v/>
      </c>
      <c r="L644" s="95" t="str">
        <f>IF(ISBLANK('Zusatzblatt (Perigon)'!O639),"",'Zusatzblatt (Perigon)'!O639)</f>
        <v/>
      </c>
      <c r="M644" s="95" t="str">
        <f>IF(ISBLANK('Zusatzblatt (Perigon)'!R639),"",'Zusatzblatt (Perigon)'!R639)</f>
        <v/>
      </c>
      <c r="N644" s="95" t="str">
        <f>IF(ISBLANK('Zusatzblatt (Perigon)'!P639),"",'Zusatzblatt (Perigon)'!P639)</f>
        <v/>
      </c>
      <c r="O644" s="38" t="str">
        <f>IF($L644="","",VLOOKUP($R644,Tarife!$A$2:$R$599,13,FALSE))</f>
        <v/>
      </c>
      <c r="P644" s="38" t="str">
        <f t="shared" si="9"/>
        <v/>
      </c>
      <c r="R644" s="100" t="str">
        <f>Zusammenzug!$C$25&amp;"-"&amp;Zusammenzug!$A$7&amp;"-"&amp;Leistungen!L644</f>
        <v>2026-Nicht beauftragte Spitex-Organisation-</v>
      </c>
    </row>
    <row r="645" spans="1:18" x14ac:dyDescent="0.2">
      <c r="A645" s="95" t="str">
        <f>IF(ISBLANK('Zusatzblatt (Perigon)'!E640),"",'Zusatzblatt (Perigon)'!E640)</f>
        <v/>
      </c>
      <c r="B645" s="95" t="str">
        <f>IF(ISBLANK('Zusatzblatt (Perigon)'!G640),"",'Zusatzblatt (Perigon)'!G640)</f>
        <v/>
      </c>
      <c r="C645" s="96" t="str">
        <f>IF(ISBLANK('Zusatzblatt (Perigon)'!I640),"",'Zusatzblatt (Perigon)'!I640)</f>
        <v/>
      </c>
      <c r="D645" s="97" t="str">
        <f>IF(ISBLANK('Zusatzblatt (Perigon)'!J640),"",'Zusatzblatt (Perigon)'!J640)</f>
        <v/>
      </c>
      <c r="E645" s="64" t="str">
        <f>IF(ISBLANK('Zusatzblatt (Perigon)'!K640),"",'Zusatzblatt (Perigon)'!K640)</f>
        <v/>
      </c>
      <c r="F645" s="65"/>
      <c r="G645" s="64"/>
      <c r="H645" s="69" t="str">
        <f>IF(ISBLANK('Zusatzblatt (Perigon)'!L640),"",'Zusatzblatt (Perigon)'!L640)</f>
        <v/>
      </c>
      <c r="I645" s="69" t="str">
        <f>IF(ISBLANK('Zusatzblatt (Perigon)'!M640),"",'Zusatzblatt (Perigon)'!M640)</f>
        <v/>
      </c>
      <c r="J645" s="98" t="str">
        <f>IF(ISBLANK('Zusatzblatt (Perigon)'!N640),"",'Zusatzblatt (Perigon)'!N640)</f>
        <v/>
      </c>
      <c r="K645" s="99" t="str">
        <f>IF(ISBLANK('Zusatzblatt (Perigon)'!J640),"",'Zusatzblatt (Perigon)'!T640)</f>
        <v/>
      </c>
      <c r="L645" s="95" t="str">
        <f>IF(ISBLANK('Zusatzblatt (Perigon)'!O640),"",'Zusatzblatt (Perigon)'!O640)</f>
        <v/>
      </c>
      <c r="M645" s="95" t="str">
        <f>IF(ISBLANK('Zusatzblatt (Perigon)'!R640),"",'Zusatzblatt (Perigon)'!R640)</f>
        <v/>
      </c>
      <c r="N645" s="95" t="str">
        <f>IF(ISBLANK('Zusatzblatt (Perigon)'!P640),"",'Zusatzblatt (Perigon)'!P640)</f>
        <v/>
      </c>
      <c r="O645" s="38" t="str">
        <f>IF($L645="","",VLOOKUP($R645,Tarife!$A$2:$R$599,13,FALSE))</f>
        <v/>
      </c>
      <c r="P645" s="38" t="str">
        <f t="shared" si="9"/>
        <v/>
      </c>
      <c r="R645" s="100" t="str">
        <f>Zusammenzug!$C$25&amp;"-"&amp;Zusammenzug!$A$7&amp;"-"&amp;Leistungen!L645</f>
        <v>2026-Nicht beauftragte Spitex-Organisation-</v>
      </c>
    </row>
    <row r="646" spans="1:18" x14ac:dyDescent="0.2">
      <c r="A646" s="95" t="str">
        <f>IF(ISBLANK('Zusatzblatt (Perigon)'!E641),"",'Zusatzblatt (Perigon)'!E641)</f>
        <v/>
      </c>
      <c r="B646" s="95" t="str">
        <f>IF(ISBLANK('Zusatzblatt (Perigon)'!G641),"",'Zusatzblatt (Perigon)'!G641)</f>
        <v/>
      </c>
      <c r="C646" s="96" t="str">
        <f>IF(ISBLANK('Zusatzblatt (Perigon)'!I641),"",'Zusatzblatt (Perigon)'!I641)</f>
        <v/>
      </c>
      <c r="D646" s="97" t="str">
        <f>IF(ISBLANK('Zusatzblatt (Perigon)'!J641),"",'Zusatzblatt (Perigon)'!J641)</f>
        <v/>
      </c>
      <c r="E646" s="64" t="str">
        <f>IF(ISBLANK('Zusatzblatt (Perigon)'!K641),"",'Zusatzblatt (Perigon)'!K641)</f>
        <v/>
      </c>
      <c r="F646" s="65"/>
      <c r="G646" s="64"/>
      <c r="H646" s="69" t="str">
        <f>IF(ISBLANK('Zusatzblatt (Perigon)'!L641),"",'Zusatzblatt (Perigon)'!L641)</f>
        <v/>
      </c>
      <c r="I646" s="69" t="str">
        <f>IF(ISBLANK('Zusatzblatt (Perigon)'!M641),"",'Zusatzblatt (Perigon)'!M641)</f>
        <v/>
      </c>
      <c r="J646" s="98" t="str">
        <f>IF(ISBLANK('Zusatzblatt (Perigon)'!N641),"",'Zusatzblatt (Perigon)'!N641)</f>
        <v/>
      </c>
      <c r="K646" s="99" t="str">
        <f>IF(ISBLANK('Zusatzblatt (Perigon)'!J641),"",'Zusatzblatt (Perigon)'!T641)</f>
        <v/>
      </c>
      <c r="L646" s="95" t="str">
        <f>IF(ISBLANK('Zusatzblatt (Perigon)'!O641),"",'Zusatzblatt (Perigon)'!O641)</f>
        <v/>
      </c>
      <c r="M646" s="95" t="str">
        <f>IF(ISBLANK('Zusatzblatt (Perigon)'!R641),"",'Zusatzblatt (Perigon)'!R641)</f>
        <v/>
      </c>
      <c r="N646" s="95" t="str">
        <f>IF(ISBLANK('Zusatzblatt (Perigon)'!P641),"",'Zusatzblatt (Perigon)'!P641)</f>
        <v/>
      </c>
      <c r="O646" s="38" t="str">
        <f>IF($L646="","",VLOOKUP($R646,Tarife!$A$2:$R$599,13,FALSE))</f>
        <v/>
      </c>
      <c r="P646" s="38" t="str">
        <f t="shared" si="9"/>
        <v/>
      </c>
      <c r="R646" s="100" t="str">
        <f>Zusammenzug!$C$25&amp;"-"&amp;Zusammenzug!$A$7&amp;"-"&amp;Leistungen!L646</f>
        <v>2026-Nicht beauftragte Spitex-Organisation-</v>
      </c>
    </row>
    <row r="647" spans="1:18" x14ac:dyDescent="0.2">
      <c r="A647" s="95" t="str">
        <f>IF(ISBLANK('Zusatzblatt (Perigon)'!E642),"",'Zusatzblatt (Perigon)'!E642)</f>
        <v/>
      </c>
      <c r="B647" s="95" t="str">
        <f>IF(ISBLANK('Zusatzblatt (Perigon)'!G642),"",'Zusatzblatt (Perigon)'!G642)</f>
        <v/>
      </c>
      <c r="C647" s="96" t="str">
        <f>IF(ISBLANK('Zusatzblatt (Perigon)'!I642),"",'Zusatzblatt (Perigon)'!I642)</f>
        <v/>
      </c>
      <c r="D647" s="97" t="str">
        <f>IF(ISBLANK('Zusatzblatt (Perigon)'!J642),"",'Zusatzblatt (Perigon)'!J642)</f>
        <v/>
      </c>
      <c r="E647" s="64" t="str">
        <f>IF(ISBLANK('Zusatzblatt (Perigon)'!K642),"",'Zusatzblatt (Perigon)'!K642)</f>
        <v/>
      </c>
      <c r="F647" s="65"/>
      <c r="G647" s="64"/>
      <c r="H647" s="69" t="str">
        <f>IF(ISBLANK('Zusatzblatt (Perigon)'!L642),"",'Zusatzblatt (Perigon)'!L642)</f>
        <v/>
      </c>
      <c r="I647" s="69" t="str">
        <f>IF(ISBLANK('Zusatzblatt (Perigon)'!M642),"",'Zusatzblatt (Perigon)'!M642)</f>
        <v/>
      </c>
      <c r="J647" s="98" t="str">
        <f>IF(ISBLANK('Zusatzblatt (Perigon)'!N642),"",'Zusatzblatt (Perigon)'!N642)</f>
        <v/>
      </c>
      <c r="K647" s="99" t="str">
        <f>IF(ISBLANK('Zusatzblatt (Perigon)'!J642),"",'Zusatzblatt (Perigon)'!T642)</f>
        <v/>
      </c>
      <c r="L647" s="95" t="str">
        <f>IF(ISBLANK('Zusatzblatt (Perigon)'!O642),"",'Zusatzblatt (Perigon)'!O642)</f>
        <v/>
      </c>
      <c r="M647" s="95" t="str">
        <f>IF(ISBLANK('Zusatzblatt (Perigon)'!R642),"",'Zusatzblatt (Perigon)'!R642)</f>
        <v/>
      </c>
      <c r="N647" s="95" t="str">
        <f>IF(ISBLANK('Zusatzblatt (Perigon)'!P642),"",'Zusatzblatt (Perigon)'!P642)</f>
        <v/>
      </c>
      <c r="O647" s="38" t="str">
        <f>IF($L647="","",VLOOKUP($R647,Tarife!$A$2:$R$599,13,FALSE))</f>
        <v/>
      </c>
      <c r="P647" s="38" t="str">
        <f t="shared" si="9"/>
        <v/>
      </c>
      <c r="R647" s="100" t="str">
        <f>Zusammenzug!$C$25&amp;"-"&amp;Zusammenzug!$A$7&amp;"-"&amp;Leistungen!L647</f>
        <v>2026-Nicht beauftragte Spitex-Organisation-</v>
      </c>
    </row>
    <row r="648" spans="1:18" x14ac:dyDescent="0.2">
      <c r="A648" s="95" t="str">
        <f>IF(ISBLANK('Zusatzblatt (Perigon)'!E643),"",'Zusatzblatt (Perigon)'!E643)</f>
        <v/>
      </c>
      <c r="B648" s="95" t="str">
        <f>IF(ISBLANK('Zusatzblatt (Perigon)'!G643),"",'Zusatzblatt (Perigon)'!G643)</f>
        <v/>
      </c>
      <c r="C648" s="96" t="str">
        <f>IF(ISBLANK('Zusatzblatt (Perigon)'!I643),"",'Zusatzblatt (Perigon)'!I643)</f>
        <v/>
      </c>
      <c r="D648" s="97" t="str">
        <f>IF(ISBLANK('Zusatzblatt (Perigon)'!J643),"",'Zusatzblatt (Perigon)'!J643)</f>
        <v/>
      </c>
      <c r="E648" s="64" t="str">
        <f>IF(ISBLANK('Zusatzblatt (Perigon)'!K643),"",'Zusatzblatt (Perigon)'!K643)</f>
        <v/>
      </c>
      <c r="F648" s="65"/>
      <c r="G648" s="64"/>
      <c r="H648" s="69" t="str">
        <f>IF(ISBLANK('Zusatzblatt (Perigon)'!L643),"",'Zusatzblatt (Perigon)'!L643)</f>
        <v/>
      </c>
      <c r="I648" s="69" t="str">
        <f>IF(ISBLANK('Zusatzblatt (Perigon)'!M643),"",'Zusatzblatt (Perigon)'!M643)</f>
        <v/>
      </c>
      <c r="J648" s="98" t="str">
        <f>IF(ISBLANK('Zusatzblatt (Perigon)'!N643),"",'Zusatzblatt (Perigon)'!N643)</f>
        <v/>
      </c>
      <c r="K648" s="99" t="str">
        <f>IF(ISBLANK('Zusatzblatt (Perigon)'!J643),"",'Zusatzblatt (Perigon)'!T643)</f>
        <v/>
      </c>
      <c r="L648" s="95" t="str">
        <f>IF(ISBLANK('Zusatzblatt (Perigon)'!O643),"",'Zusatzblatt (Perigon)'!O643)</f>
        <v/>
      </c>
      <c r="M648" s="95" t="str">
        <f>IF(ISBLANK('Zusatzblatt (Perigon)'!R643),"",'Zusatzblatt (Perigon)'!R643)</f>
        <v/>
      </c>
      <c r="N648" s="95" t="str">
        <f>IF(ISBLANK('Zusatzblatt (Perigon)'!P643),"",'Zusatzblatt (Perigon)'!P643)</f>
        <v/>
      </c>
      <c r="O648" s="38" t="str">
        <f>IF($L648="","",VLOOKUP($R648,Tarife!$A$2:$R$599,13,FALSE))</f>
        <v/>
      </c>
      <c r="P648" s="38" t="str">
        <f t="shared" ref="P648:P711" si="10">IF(L648="","",IF(AND($L648="Pabe",N648&lt;O648),M648*O648,IF(N648&lt;O648,M648*N648,M648*O648)))</f>
        <v/>
      </c>
      <c r="R648" s="100" t="str">
        <f>Zusammenzug!$C$25&amp;"-"&amp;Zusammenzug!$A$7&amp;"-"&amp;Leistungen!L648</f>
        <v>2026-Nicht beauftragte Spitex-Organisation-</v>
      </c>
    </row>
    <row r="649" spans="1:18" x14ac:dyDescent="0.2">
      <c r="A649" s="95" t="str">
        <f>IF(ISBLANK('Zusatzblatt (Perigon)'!E644),"",'Zusatzblatt (Perigon)'!E644)</f>
        <v/>
      </c>
      <c r="B649" s="95" t="str">
        <f>IF(ISBLANK('Zusatzblatt (Perigon)'!G644),"",'Zusatzblatt (Perigon)'!G644)</f>
        <v/>
      </c>
      <c r="C649" s="96" t="str">
        <f>IF(ISBLANK('Zusatzblatt (Perigon)'!I644),"",'Zusatzblatt (Perigon)'!I644)</f>
        <v/>
      </c>
      <c r="D649" s="97" t="str">
        <f>IF(ISBLANK('Zusatzblatt (Perigon)'!J644),"",'Zusatzblatt (Perigon)'!J644)</f>
        <v/>
      </c>
      <c r="E649" s="64" t="str">
        <f>IF(ISBLANK('Zusatzblatt (Perigon)'!K644),"",'Zusatzblatt (Perigon)'!K644)</f>
        <v/>
      </c>
      <c r="F649" s="65"/>
      <c r="G649" s="64"/>
      <c r="H649" s="69" t="str">
        <f>IF(ISBLANK('Zusatzblatt (Perigon)'!L644),"",'Zusatzblatt (Perigon)'!L644)</f>
        <v/>
      </c>
      <c r="I649" s="69" t="str">
        <f>IF(ISBLANK('Zusatzblatt (Perigon)'!M644),"",'Zusatzblatt (Perigon)'!M644)</f>
        <v/>
      </c>
      <c r="J649" s="98" t="str">
        <f>IF(ISBLANK('Zusatzblatt (Perigon)'!N644),"",'Zusatzblatt (Perigon)'!N644)</f>
        <v/>
      </c>
      <c r="K649" s="99" t="str">
        <f>IF(ISBLANK('Zusatzblatt (Perigon)'!J644),"",'Zusatzblatt (Perigon)'!T644)</f>
        <v/>
      </c>
      <c r="L649" s="95" t="str">
        <f>IF(ISBLANK('Zusatzblatt (Perigon)'!O644),"",'Zusatzblatt (Perigon)'!O644)</f>
        <v/>
      </c>
      <c r="M649" s="95" t="str">
        <f>IF(ISBLANK('Zusatzblatt (Perigon)'!R644),"",'Zusatzblatt (Perigon)'!R644)</f>
        <v/>
      </c>
      <c r="N649" s="95" t="str">
        <f>IF(ISBLANK('Zusatzblatt (Perigon)'!P644),"",'Zusatzblatt (Perigon)'!P644)</f>
        <v/>
      </c>
      <c r="O649" s="38" t="str">
        <f>IF($L649="","",VLOOKUP($R649,Tarife!$A$2:$R$599,13,FALSE))</f>
        <v/>
      </c>
      <c r="P649" s="38" t="str">
        <f t="shared" si="10"/>
        <v/>
      </c>
      <c r="R649" s="100" t="str">
        <f>Zusammenzug!$C$25&amp;"-"&amp;Zusammenzug!$A$7&amp;"-"&amp;Leistungen!L649</f>
        <v>2026-Nicht beauftragte Spitex-Organisation-</v>
      </c>
    </row>
    <row r="650" spans="1:18" x14ac:dyDescent="0.2">
      <c r="A650" s="95" t="str">
        <f>IF(ISBLANK('Zusatzblatt (Perigon)'!E645),"",'Zusatzblatt (Perigon)'!E645)</f>
        <v/>
      </c>
      <c r="B650" s="95" t="str">
        <f>IF(ISBLANK('Zusatzblatt (Perigon)'!G645),"",'Zusatzblatt (Perigon)'!G645)</f>
        <v/>
      </c>
      <c r="C650" s="96" t="str">
        <f>IF(ISBLANK('Zusatzblatt (Perigon)'!I645),"",'Zusatzblatt (Perigon)'!I645)</f>
        <v/>
      </c>
      <c r="D650" s="97" t="str">
        <f>IF(ISBLANK('Zusatzblatt (Perigon)'!J645),"",'Zusatzblatt (Perigon)'!J645)</f>
        <v/>
      </c>
      <c r="E650" s="64" t="str">
        <f>IF(ISBLANK('Zusatzblatt (Perigon)'!K645),"",'Zusatzblatt (Perigon)'!K645)</f>
        <v/>
      </c>
      <c r="F650" s="65"/>
      <c r="G650" s="64"/>
      <c r="H650" s="69" t="str">
        <f>IF(ISBLANK('Zusatzblatt (Perigon)'!L645),"",'Zusatzblatt (Perigon)'!L645)</f>
        <v/>
      </c>
      <c r="I650" s="69" t="str">
        <f>IF(ISBLANK('Zusatzblatt (Perigon)'!M645),"",'Zusatzblatt (Perigon)'!M645)</f>
        <v/>
      </c>
      <c r="J650" s="98" t="str">
        <f>IF(ISBLANK('Zusatzblatt (Perigon)'!N645),"",'Zusatzblatt (Perigon)'!N645)</f>
        <v/>
      </c>
      <c r="K650" s="99" t="str">
        <f>IF(ISBLANK('Zusatzblatt (Perigon)'!J645),"",'Zusatzblatt (Perigon)'!T645)</f>
        <v/>
      </c>
      <c r="L650" s="95" t="str">
        <f>IF(ISBLANK('Zusatzblatt (Perigon)'!O645),"",'Zusatzblatt (Perigon)'!O645)</f>
        <v/>
      </c>
      <c r="M650" s="95" t="str">
        <f>IF(ISBLANK('Zusatzblatt (Perigon)'!R645),"",'Zusatzblatt (Perigon)'!R645)</f>
        <v/>
      </c>
      <c r="N650" s="95" t="str">
        <f>IF(ISBLANK('Zusatzblatt (Perigon)'!P645),"",'Zusatzblatt (Perigon)'!P645)</f>
        <v/>
      </c>
      <c r="O650" s="38" t="str">
        <f>IF($L650="","",VLOOKUP($R650,Tarife!$A$2:$R$599,13,FALSE))</f>
        <v/>
      </c>
      <c r="P650" s="38" t="str">
        <f t="shared" si="10"/>
        <v/>
      </c>
      <c r="R650" s="100" t="str">
        <f>Zusammenzug!$C$25&amp;"-"&amp;Zusammenzug!$A$7&amp;"-"&amp;Leistungen!L650</f>
        <v>2026-Nicht beauftragte Spitex-Organisation-</v>
      </c>
    </row>
    <row r="651" spans="1:18" x14ac:dyDescent="0.2">
      <c r="A651" s="95" t="str">
        <f>IF(ISBLANK('Zusatzblatt (Perigon)'!E646),"",'Zusatzblatt (Perigon)'!E646)</f>
        <v/>
      </c>
      <c r="B651" s="95" t="str">
        <f>IF(ISBLANK('Zusatzblatt (Perigon)'!G646),"",'Zusatzblatt (Perigon)'!G646)</f>
        <v/>
      </c>
      <c r="C651" s="96" t="str">
        <f>IF(ISBLANK('Zusatzblatt (Perigon)'!I646),"",'Zusatzblatt (Perigon)'!I646)</f>
        <v/>
      </c>
      <c r="D651" s="97" t="str">
        <f>IF(ISBLANK('Zusatzblatt (Perigon)'!J646),"",'Zusatzblatt (Perigon)'!J646)</f>
        <v/>
      </c>
      <c r="E651" s="64" t="str">
        <f>IF(ISBLANK('Zusatzblatt (Perigon)'!K646),"",'Zusatzblatt (Perigon)'!K646)</f>
        <v/>
      </c>
      <c r="F651" s="65"/>
      <c r="G651" s="64"/>
      <c r="H651" s="69" t="str">
        <f>IF(ISBLANK('Zusatzblatt (Perigon)'!L646),"",'Zusatzblatt (Perigon)'!L646)</f>
        <v/>
      </c>
      <c r="I651" s="69" t="str">
        <f>IF(ISBLANK('Zusatzblatt (Perigon)'!M646),"",'Zusatzblatt (Perigon)'!M646)</f>
        <v/>
      </c>
      <c r="J651" s="98" t="str">
        <f>IF(ISBLANK('Zusatzblatt (Perigon)'!N646),"",'Zusatzblatt (Perigon)'!N646)</f>
        <v/>
      </c>
      <c r="K651" s="99" t="str">
        <f>IF(ISBLANK('Zusatzblatt (Perigon)'!J646),"",'Zusatzblatt (Perigon)'!T646)</f>
        <v/>
      </c>
      <c r="L651" s="95" t="str">
        <f>IF(ISBLANK('Zusatzblatt (Perigon)'!O646),"",'Zusatzblatt (Perigon)'!O646)</f>
        <v/>
      </c>
      <c r="M651" s="95" t="str">
        <f>IF(ISBLANK('Zusatzblatt (Perigon)'!R646),"",'Zusatzblatt (Perigon)'!R646)</f>
        <v/>
      </c>
      <c r="N651" s="95" t="str">
        <f>IF(ISBLANK('Zusatzblatt (Perigon)'!P646),"",'Zusatzblatt (Perigon)'!P646)</f>
        <v/>
      </c>
      <c r="O651" s="38" t="str">
        <f>IF($L651="","",VLOOKUP($R651,Tarife!$A$2:$R$599,13,FALSE))</f>
        <v/>
      </c>
      <c r="P651" s="38" t="str">
        <f t="shared" si="10"/>
        <v/>
      </c>
      <c r="R651" s="100" t="str">
        <f>Zusammenzug!$C$25&amp;"-"&amp;Zusammenzug!$A$7&amp;"-"&amp;Leistungen!L651</f>
        <v>2026-Nicht beauftragte Spitex-Organisation-</v>
      </c>
    </row>
    <row r="652" spans="1:18" x14ac:dyDescent="0.2">
      <c r="A652" s="95" t="str">
        <f>IF(ISBLANK('Zusatzblatt (Perigon)'!E647),"",'Zusatzblatt (Perigon)'!E647)</f>
        <v/>
      </c>
      <c r="B652" s="95" t="str">
        <f>IF(ISBLANK('Zusatzblatt (Perigon)'!G647),"",'Zusatzblatt (Perigon)'!G647)</f>
        <v/>
      </c>
      <c r="C652" s="96" t="str">
        <f>IF(ISBLANK('Zusatzblatt (Perigon)'!I647),"",'Zusatzblatt (Perigon)'!I647)</f>
        <v/>
      </c>
      <c r="D652" s="97" t="str">
        <f>IF(ISBLANK('Zusatzblatt (Perigon)'!J647),"",'Zusatzblatt (Perigon)'!J647)</f>
        <v/>
      </c>
      <c r="E652" s="64" t="str">
        <f>IF(ISBLANK('Zusatzblatt (Perigon)'!K647),"",'Zusatzblatt (Perigon)'!K647)</f>
        <v/>
      </c>
      <c r="F652" s="65"/>
      <c r="G652" s="64"/>
      <c r="H652" s="69" t="str">
        <f>IF(ISBLANK('Zusatzblatt (Perigon)'!L647),"",'Zusatzblatt (Perigon)'!L647)</f>
        <v/>
      </c>
      <c r="I652" s="69" t="str">
        <f>IF(ISBLANK('Zusatzblatt (Perigon)'!M647),"",'Zusatzblatt (Perigon)'!M647)</f>
        <v/>
      </c>
      <c r="J652" s="98" t="str">
        <f>IF(ISBLANK('Zusatzblatt (Perigon)'!N647),"",'Zusatzblatt (Perigon)'!N647)</f>
        <v/>
      </c>
      <c r="K652" s="99" t="str">
        <f>IF(ISBLANK('Zusatzblatt (Perigon)'!J647),"",'Zusatzblatt (Perigon)'!T647)</f>
        <v/>
      </c>
      <c r="L652" s="95" t="str">
        <f>IF(ISBLANK('Zusatzblatt (Perigon)'!O647),"",'Zusatzblatt (Perigon)'!O647)</f>
        <v/>
      </c>
      <c r="M652" s="95" t="str">
        <f>IF(ISBLANK('Zusatzblatt (Perigon)'!R647),"",'Zusatzblatt (Perigon)'!R647)</f>
        <v/>
      </c>
      <c r="N652" s="95" t="str">
        <f>IF(ISBLANK('Zusatzblatt (Perigon)'!P647),"",'Zusatzblatt (Perigon)'!P647)</f>
        <v/>
      </c>
      <c r="O652" s="38" t="str">
        <f>IF($L652="","",VLOOKUP($R652,Tarife!$A$2:$R$599,13,FALSE))</f>
        <v/>
      </c>
      <c r="P652" s="38" t="str">
        <f t="shared" si="10"/>
        <v/>
      </c>
      <c r="R652" s="100" t="str">
        <f>Zusammenzug!$C$25&amp;"-"&amp;Zusammenzug!$A$7&amp;"-"&amp;Leistungen!L652</f>
        <v>2026-Nicht beauftragte Spitex-Organisation-</v>
      </c>
    </row>
    <row r="653" spans="1:18" x14ac:dyDescent="0.2">
      <c r="A653" s="95" t="str">
        <f>IF(ISBLANK('Zusatzblatt (Perigon)'!E648),"",'Zusatzblatt (Perigon)'!E648)</f>
        <v/>
      </c>
      <c r="B653" s="95" t="str">
        <f>IF(ISBLANK('Zusatzblatt (Perigon)'!G648),"",'Zusatzblatt (Perigon)'!G648)</f>
        <v/>
      </c>
      <c r="C653" s="96" t="str">
        <f>IF(ISBLANK('Zusatzblatt (Perigon)'!I648),"",'Zusatzblatt (Perigon)'!I648)</f>
        <v/>
      </c>
      <c r="D653" s="97" t="str">
        <f>IF(ISBLANK('Zusatzblatt (Perigon)'!J648),"",'Zusatzblatt (Perigon)'!J648)</f>
        <v/>
      </c>
      <c r="E653" s="64" t="str">
        <f>IF(ISBLANK('Zusatzblatt (Perigon)'!K648),"",'Zusatzblatt (Perigon)'!K648)</f>
        <v/>
      </c>
      <c r="F653" s="65"/>
      <c r="G653" s="64"/>
      <c r="H653" s="69" t="str">
        <f>IF(ISBLANK('Zusatzblatt (Perigon)'!L648),"",'Zusatzblatt (Perigon)'!L648)</f>
        <v/>
      </c>
      <c r="I653" s="69" t="str">
        <f>IF(ISBLANK('Zusatzblatt (Perigon)'!M648),"",'Zusatzblatt (Perigon)'!M648)</f>
        <v/>
      </c>
      <c r="J653" s="98" t="str">
        <f>IF(ISBLANK('Zusatzblatt (Perigon)'!N648),"",'Zusatzblatt (Perigon)'!N648)</f>
        <v/>
      </c>
      <c r="K653" s="99" t="str">
        <f>IF(ISBLANK('Zusatzblatt (Perigon)'!J648),"",'Zusatzblatt (Perigon)'!T648)</f>
        <v/>
      </c>
      <c r="L653" s="95" t="str">
        <f>IF(ISBLANK('Zusatzblatt (Perigon)'!O648),"",'Zusatzblatt (Perigon)'!O648)</f>
        <v/>
      </c>
      <c r="M653" s="95" t="str">
        <f>IF(ISBLANK('Zusatzblatt (Perigon)'!R648),"",'Zusatzblatt (Perigon)'!R648)</f>
        <v/>
      </c>
      <c r="N653" s="95" t="str">
        <f>IF(ISBLANK('Zusatzblatt (Perigon)'!P648),"",'Zusatzblatt (Perigon)'!P648)</f>
        <v/>
      </c>
      <c r="O653" s="38" t="str">
        <f>IF($L653="","",VLOOKUP($R653,Tarife!$A$2:$R$599,13,FALSE))</f>
        <v/>
      </c>
      <c r="P653" s="38" t="str">
        <f t="shared" si="10"/>
        <v/>
      </c>
      <c r="R653" s="100" t="str">
        <f>Zusammenzug!$C$25&amp;"-"&amp;Zusammenzug!$A$7&amp;"-"&amp;Leistungen!L653</f>
        <v>2026-Nicht beauftragte Spitex-Organisation-</v>
      </c>
    </row>
    <row r="654" spans="1:18" x14ac:dyDescent="0.2">
      <c r="A654" s="95" t="str">
        <f>IF(ISBLANK('Zusatzblatt (Perigon)'!E649),"",'Zusatzblatt (Perigon)'!E649)</f>
        <v/>
      </c>
      <c r="B654" s="95" t="str">
        <f>IF(ISBLANK('Zusatzblatt (Perigon)'!G649),"",'Zusatzblatt (Perigon)'!G649)</f>
        <v/>
      </c>
      <c r="C654" s="96" t="str">
        <f>IF(ISBLANK('Zusatzblatt (Perigon)'!I649),"",'Zusatzblatt (Perigon)'!I649)</f>
        <v/>
      </c>
      <c r="D654" s="97" t="str">
        <f>IF(ISBLANK('Zusatzblatt (Perigon)'!J649),"",'Zusatzblatt (Perigon)'!J649)</f>
        <v/>
      </c>
      <c r="E654" s="64" t="str">
        <f>IF(ISBLANK('Zusatzblatt (Perigon)'!K649),"",'Zusatzblatt (Perigon)'!K649)</f>
        <v/>
      </c>
      <c r="F654" s="65"/>
      <c r="G654" s="64"/>
      <c r="H654" s="69" t="str">
        <f>IF(ISBLANK('Zusatzblatt (Perigon)'!L649),"",'Zusatzblatt (Perigon)'!L649)</f>
        <v/>
      </c>
      <c r="I654" s="69" t="str">
        <f>IF(ISBLANK('Zusatzblatt (Perigon)'!M649),"",'Zusatzblatt (Perigon)'!M649)</f>
        <v/>
      </c>
      <c r="J654" s="98" t="str">
        <f>IF(ISBLANK('Zusatzblatt (Perigon)'!N649),"",'Zusatzblatt (Perigon)'!N649)</f>
        <v/>
      </c>
      <c r="K654" s="99" t="str">
        <f>IF(ISBLANK('Zusatzblatt (Perigon)'!J649),"",'Zusatzblatt (Perigon)'!T649)</f>
        <v/>
      </c>
      <c r="L654" s="95" t="str">
        <f>IF(ISBLANK('Zusatzblatt (Perigon)'!O649),"",'Zusatzblatt (Perigon)'!O649)</f>
        <v/>
      </c>
      <c r="M654" s="95" t="str">
        <f>IF(ISBLANK('Zusatzblatt (Perigon)'!R649),"",'Zusatzblatt (Perigon)'!R649)</f>
        <v/>
      </c>
      <c r="N654" s="95" t="str">
        <f>IF(ISBLANK('Zusatzblatt (Perigon)'!P649),"",'Zusatzblatt (Perigon)'!P649)</f>
        <v/>
      </c>
      <c r="O654" s="38" t="str">
        <f>IF($L654="","",VLOOKUP($R654,Tarife!$A$2:$R$599,13,FALSE))</f>
        <v/>
      </c>
      <c r="P654" s="38" t="str">
        <f t="shared" si="10"/>
        <v/>
      </c>
      <c r="R654" s="100" t="str">
        <f>Zusammenzug!$C$25&amp;"-"&amp;Zusammenzug!$A$7&amp;"-"&amp;Leistungen!L654</f>
        <v>2026-Nicht beauftragte Spitex-Organisation-</v>
      </c>
    </row>
    <row r="655" spans="1:18" x14ac:dyDescent="0.2">
      <c r="A655" s="95" t="str">
        <f>IF(ISBLANK('Zusatzblatt (Perigon)'!E650),"",'Zusatzblatt (Perigon)'!E650)</f>
        <v/>
      </c>
      <c r="B655" s="95" t="str">
        <f>IF(ISBLANK('Zusatzblatt (Perigon)'!G650),"",'Zusatzblatt (Perigon)'!G650)</f>
        <v/>
      </c>
      <c r="C655" s="96" t="str">
        <f>IF(ISBLANK('Zusatzblatt (Perigon)'!I650),"",'Zusatzblatt (Perigon)'!I650)</f>
        <v/>
      </c>
      <c r="D655" s="97" t="str">
        <f>IF(ISBLANK('Zusatzblatt (Perigon)'!J650),"",'Zusatzblatt (Perigon)'!J650)</f>
        <v/>
      </c>
      <c r="E655" s="64" t="str">
        <f>IF(ISBLANK('Zusatzblatt (Perigon)'!K650),"",'Zusatzblatt (Perigon)'!K650)</f>
        <v/>
      </c>
      <c r="F655" s="65"/>
      <c r="G655" s="64"/>
      <c r="H655" s="69" t="str">
        <f>IF(ISBLANK('Zusatzblatt (Perigon)'!L650),"",'Zusatzblatt (Perigon)'!L650)</f>
        <v/>
      </c>
      <c r="I655" s="69" t="str">
        <f>IF(ISBLANK('Zusatzblatt (Perigon)'!M650),"",'Zusatzblatt (Perigon)'!M650)</f>
        <v/>
      </c>
      <c r="J655" s="98" t="str">
        <f>IF(ISBLANK('Zusatzblatt (Perigon)'!N650),"",'Zusatzblatt (Perigon)'!N650)</f>
        <v/>
      </c>
      <c r="K655" s="99" t="str">
        <f>IF(ISBLANK('Zusatzblatt (Perigon)'!J650),"",'Zusatzblatt (Perigon)'!T650)</f>
        <v/>
      </c>
      <c r="L655" s="95" t="str">
        <f>IF(ISBLANK('Zusatzblatt (Perigon)'!O650),"",'Zusatzblatt (Perigon)'!O650)</f>
        <v/>
      </c>
      <c r="M655" s="95" t="str">
        <f>IF(ISBLANK('Zusatzblatt (Perigon)'!R650),"",'Zusatzblatt (Perigon)'!R650)</f>
        <v/>
      </c>
      <c r="N655" s="95" t="str">
        <f>IF(ISBLANK('Zusatzblatt (Perigon)'!P650),"",'Zusatzblatt (Perigon)'!P650)</f>
        <v/>
      </c>
      <c r="O655" s="38" t="str">
        <f>IF($L655="","",VLOOKUP($R655,Tarife!$A$2:$R$599,13,FALSE))</f>
        <v/>
      </c>
      <c r="P655" s="38" t="str">
        <f t="shared" si="10"/>
        <v/>
      </c>
      <c r="R655" s="100" t="str">
        <f>Zusammenzug!$C$25&amp;"-"&amp;Zusammenzug!$A$7&amp;"-"&amp;Leistungen!L655</f>
        <v>2026-Nicht beauftragte Spitex-Organisation-</v>
      </c>
    </row>
    <row r="656" spans="1:18" x14ac:dyDescent="0.2">
      <c r="A656" s="95" t="str">
        <f>IF(ISBLANK('Zusatzblatt (Perigon)'!E651),"",'Zusatzblatt (Perigon)'!E651)</f>
        <v/>
      </c>
      <c r="B656" s="95" t="str">
        <f>IF(ISBLANK('Zusatzblatt (Perigon)'!G651),"",'Zusatzblatt (Perigon)'!G651)</f>
        <v/>
      </c>
      <c r="C656" s="96" t="str">
        <f>IF(ISBLANK('Zusatzblatt (Perigon)'!I651),"",'Zusatzblatt (Perigon)'!I651)</f>
        <v/>
      </c>
      <c r="D656" s="97" t="str">
        <f>IF(ISBLANK('Zusatzblatt (Perigon)'!J651),"",'Zusatzblatt (Perigon)'!J651)</f>
        <v/>
      </c>
      <c r="E656" s="64" t="str">
        <f>IF(ISBLANK('Zusatzblatt (Perigon)'!K651),"",'Zusatzblatt (Perigon)'!K651)</f>
        <v/>
      </c>
      <c r="F656" s="65"/>
      <c r="G656" s="64"/>
      <c r="H656" s="69" t="str">
        <f>IF(ISBLANK('Zusatzblatt (Perigon)'!L651),"",'Zusatzblatt (Perigon)'!L651)</f>
        <v/>
      </c>
      <c r="I656" s="69" t="str">
        <f>IF(ISBLANK('Zusatzblatt (Perigon)'!M651),"",'Zusatzblatt (Perigon)'!M651)</f>
        <v/>
      </c>
      <c r="J656" s="98" t="str">
        <f>IF(ISBLANK('Zusatzblatt (Perigon)'!N651),"",'Zusatzblatt (Perigon)'!N651)</f>
        <v/>
      </c>
      <c r="K656" s="99" t="str">
        <f>IF(ISBLANK('Zusatzblatt (Perigon)'!J651),"",'Zusatzblatt (Perigon)'!T651)</f>
        <v/>
      </c>
      <c r="L656" s="95" t="str">
        <f>IF(ISBLANK('Zusatzblatt (Perigon)'!O651),"",'Zusatzblatt (Perigon)'!O651)</f>
        <v/>
      </c>
      <c r="M656" s="95" t="str">
        <f>IF(ISBLANK('Zusatzblatt (Perigon)'!R651),"",'Zusatzblatt (Perigon)'!R651)</f>
        <v/>
      </c>
      <c r="N656" s="95" t="str">
        <f>IF(ISBLANK('Zusatzblatt (Perigon)'!P651),"",'Zusatzblatt (Perigon)'!P651)</f>
        <v/>
      </c>
      <c r="O656" s="38" t="str">
        <f>IF($L656="","",VLOOKUP($R656,Tarife!$A$2:$R$599,13,FALSE))</f>
        <v/>
      </c>
      <c r="P656" s="38" t="str">
        <f t="shared" si="10"/>
        <v/>
      </c>
      <c r="R656" s="100" t="str">
        <f>Zusammenzug!$C$25&amp;"-"&amp;Zusammenzug!$A$7&amp;"-"&amp;Leistungen!L656</f>
        <v>2026-Nicht beauftragte Spitex-Organisation-</v>
      </c>
    </row>
    <row r="657" spans="1:18" x14ac:dyDescent="0.2">
      <c r="A657" s="95" t="str">
        <f>IF(ISBLANK('Zusatzblatt (Perigon)'!E652),"",'Zusatzblatt (Perigon)'!E652)</f>
        <v/>
      </c>
      <c r="B657" s="95" t="str">
        <f>IF(ISBLANK('Zusatzblatt (Perigon)'!G652),"",'Zusatzblatt (Perigon)'!G652)</f>
        <v/>
      </c>
      <c r="C657" s="96" t="str">
        <f>IF(ISBLANK('Zusatzblatt (Perigon)'!I652),"",'Zusatzblatt (Perigon)'!I652)</f>
        <v/>
      </c>
      <c r="D657" s="97" t="str">
        <f>IF(ISBLANK('Zusatzblatt (Perigon)'!J652),"",'Zusatzblatt (Perigon)'!J652)</f>
        <v/>
      </c>
      <c r="E657" s="64" t="str">
        <f>IF(ISBLANK('Zusatzblatt (Perigon)'!K652),"",'Zusatzblatt (Perigon)'!K652)</f>
        <v/>
      </c>
      <c r="F657" s="65"/>
      <c r="G657" s="64"/>
      <c r="H657" s="69" t="str">
        <f>IF(ISBLANK('Zusatzblatt (Perigon)'!L652),"",'Zusatzblatt (Perigon)'!L652)</f>
        <v/>
      </c>
      <c r="I657" s="69" t="str">
        <f>IF(ISBLANK('Zusatzblatt (Perigon)'!M652),"",'Zusatzblatt (Perigon)'!M652)</f>
        <v/>
      </c>
      <c r="J657" s="98" t="str">
        <f>IF(ISBLANK('Zusatzblatt (Perigon)'!N652),"",'Zusatzblatt (Perigon)'!N652)</f>
        <v/>
      </c>
      <c r="K657" s="99" t="str">
        <f>IF(ISBLANK('Zusatzblatt (Perigon)'!J652),"",'Zusatzblatt (Perigon)'!T652)</f>
        <v/>
      </c>
      <c r="L657" s="95" t="str">
        <f>IF(ISBLANK('Zusatzblatt (Perigon)'!O652),"",'Zusatzblatt (Perigon)'!O652)</f>
        <v/>
      </c>
      <c r="M657" s="95" t="str">
        <f>IF(ISBLANK('Zusatzblatt (Perigon)'!R652),"",'Zusatzblatt (Perigon)'!R652)</f>
        <v/>
      </c>
      <c r="N657" s="95" t="str">
        <f>IF(ISBLANK('Zusatzblatt (Perigon)'!P652),"",'Zusatzblatt (Perigon)'!P652)</f>
        <v/>
      </c>
      <c r="O657" s="38" t="str">
        <f>IF($L657="","",VLOOKUP($R657,Tarife!$A$2:$R$599,13,FALSE))</f>
        <v/>
      </c>
      <c r="P657" s="38" t="str">
        <f t="shared" si="10"/>
        <v/>
      </c>
      <c r="R657" s="100" t="str">
        <f>Zusammenzug!$C$25&amp;"-"&amp;Zusammenzug!$A$7&amp;"-"&amp;Leistungen!L657</f>
        <v>2026-Nicht beauftragte Spitex-Organisation-</v>
      </c>
    </row>
    <row r="658" spans="1:18" x14ac:dyDescent="0.2">
      <c r="A658" s="95" t="str">
        <f>IF(ISBLANK('Zusatzblatt (Perigon)'!E653),"",'Zusatzblatt (Perigon)'!E653)</f>
        <v/>
      </c>
      <c r="B658" s="95" t="str">
        <f>IF(ISBLANK('Zusatzblatt (Perigon)'!G653),"",'Zusatzblatt (Perigon)'!G653)</f>
        <v/>
      </c>
      <c r="C658" s="96" t="str">
        <f>IF(ISBLANK('Zusatzblatt (Perigon)'!I653),"",'Zusatzblatt (Perigon)'!I653)</f>
        <v/>
      </c>
      <c r="D658" s="97" t="str">
        <f>IF(ISBLANK('Zusatzblatt (Perigon)'!J653),"",'Zusatzblatt (Perigon)'!J653)</f>
        <v/>
      </c>
      <c r="E658" s="64" t="str">
        <f>IF(ISBLANK('Zusatzblatt (Perigon)'!K653),"",'Zusatzblatt (Perigon)'!K653)</f>
        <v/>
      </c>
      <c r="F658" s="65"/>
      <c r="G658" s="64"/>
      <c r="H658" s="69" t="str">
        <f>IF(ISBLANK('Zusatzblatt (Perigon)'!L653),"",'Zusatzblatt (Perigon)'!L653)</f>
        <v/>
      </c>
      <c r="I658" s="69" t="str">
        <f>IF(ISBLANK('Zusatzblatt (Perigon)'!M653),"",'Zusatzblatt (Perigon)'!M653)</f>
        <v/>
      </c>
      <c r="J658" s="98" t="str">
        <f>IF(ISBLANK('Zusatzblatt (Perigon)'!N653),"",'Zusatzblatt (Perigon)'!N653)</f>
        <v/>
      </c>
      <c r="K658" s="99" t="str">
        <f>IF(ISBLANK('Zusatzblatt (Perigon)'!J653),"",'Zusatzblatt (Perigon)'!T653)</f>
        <v/>
      </c>
      <c r="L658" s="95" t="str">
        <f>IF(ISBLANK('Zusatzblatt (Perigon)'!O653),"",'Zusatzblatt (Perigon)'!O653)</f>
        <v/>
      </c>
      <c r="M658" s="95" t="str">
        <f>IF(ISBLANK('Zusatzblatt (Perigon)'!R653),"",'Zusatzblatt (Perigon)'!R653)</f>
        <v/>
      </c>
      <c r="N658" s="95" t="str">
        <f>IF(ISBLANK('Zusatzblatt (Perigon)'!P653),"",'Zusatzblatt (Perigon)'!P653)</f>
        <v/>
      </c>
      <c r="O658" s="38" t="str">
        <f>IF($L658="","",VLOOKUP($R658,Tarife!$A$2:$R$599,13,FALSE))</f>
        <v/>
      </c>
      <c r="P658" s="38" t="str">
        <f t="shared" si="10"/>
        <v/>
      </c>
      <c r="R658" s="100" t="str">
        <f>Zusammenzug!$C$25&amp;"-"&amp;Zusammenzug!$A$7&amp;"-"&amp;Leistungen!L658</f>
        <v>2026-Nicht beauftragte Spitex-Organisation-</v>
      </c>
    </row>
    <row r="659" spans="1:18" x14ac:dyDescent="0.2">
      <c r="A659" s="95" t="str">
        <f>IF(ISBLANK('Zusatzblatt (Perigon)'!E654),"",'Zusatzblatt (Perigon)'!E654)</f>
        <v/>
      </c>
      <c r="B659" s="95" t="str">
        <f>IF(ISBLANK('Zusatzblatt (Perigon)'!G654),"",'Zusatzblatt (Perigon)'!G654)</f>
        <v/>
      </c>
      <c r="C659" s="96" t="str">
        <f>IF(ISBLANK('Zusatzblatt (Perigon)'!I654),"",'Zusatzblatt (Perigon)'!I654)</f>
        <v/>
      </c>
      <c r="D659" s="97" t="str">
        <f>IF(ISBLANK('Zusatzblatt (Perigon)'!J654),"",'Zusatzblatt (Perigon)'!J654)</f>
        <v/>
      </c>
      <c r="E659" s="64" t="str">
        <f>IF(ISBLANK('Zusatzblatt (Perigon)'!K654),"",'Zusatzblatt (Perigon)'!K654)</f>
        <v/>
      </c>
      <c r="F659" s="65"/>
      <c r="G659" s="64"/>
      <c r="H659" s="69" t="str">
        <f>IF(ISBLANK('Zusatzblatt (Perigon)'!L654),"",'Zusatzblatt (Perigon)'!L654)</f>
        <v/>
      </c>
      <c r="I659" s="69" t="str">
        <f>IF(ISBLANK('Zusatzblatt (Perigon)'!M654),"",'Zusatzblatt (Perigon)'!M654)</f>
        <v/>
      </c>
      <c r="J659" s="98" t="str">
        <f>IF(ISBLANK('Zusatzblatt (Perigon)'!N654),"",'Zusatzblatt (Perigon)'!N654)</f>
        <v/>
      </c>
      <c r="K659" s="99" t="str">
        <f>IF(ISBLANK('Zusatzblatt (Perigon)'!J654),"",'Zusatzblatt (Perigon)'!T654)</f>
        <v/>
      </c>
      <c r="L659" s="95" t="str">
        <f>IF(ISBLANK('Zusatzblatt (Perigon)'!O654),"",'Zusatzblatt (Perigon)'!O654)</f>
        <v/>
      </c>
      <c r="M659" s="95" t="str">
        <f>IF(ISBLANK('Zusatzblatt (Perigon)'!R654),"",'Zusatzblatt (Perigon)'!R654)</f>
        <v/>
      </c>
      <c r="N659" s="95" t="str">
        <f>IF(ISBLANK('Zusatzblatt (Perigon)'!P654),"",'Zusatzblatt (Perigon)'!P654)</f>
        <v/>
      </c>
      <c r="O659" s="38" t="str">
        <f>IF($L659="","",VLOOKUP($R659,Tarife!$A$2:$R$599,13,FALSE))</f>
        <v/>
      </c>
      <c r="P659" s="38" t="str">
        <f t="shared" si="10"/>
        <v/>
      </c>
      <c r="R659" s="100" t="str">
        <f>Zusammenzug!$C$25&amp;"-"&amp;Zusammenzug!$A$7&amp;"-"&amp;Leistungen!L659</f>
        <v>2026-Nicht beauftragte Spitex-Organisation-</v>
      </c>
    </row>
    <row r="660" spans="1:18" x14ac:dyDescent="0.2">
      <c r="A660" s="95" t="str">
        <f>IF(ISBLANK('Zusatzblatt (Perigon)'!E655),"",'Zusatzblatt (Perigon)'!E655)</f>
        <v/>
      </c>
      <c r="B660" s="95" t="str">
        <f>IF(ISBLANK('Zusatzblatt (Perigon)'!G655),"",'Zusatzblatt (Perigon)'!G655)</f>
        <v/>
      </c>
      <c r="C660" s="96" t="str">
        <f>IF(ISBLANK('Zusatzblatt (Perigon)'!I655),"",'Zusatzblatt (Perigon)'!I655)</f>
        <v/>
      </c>
      <c r="D660" s="97" t="str">
        <f>IF(ISBLANK('Zusatzblatt (Perigon)'!J655),"",'Zusatzblatt (Perigon)'!J655)</f>
        <v/>
      </c>
      <c r="E660" s="64" t="str">
        <f>IF(ISBLANK('Zusatzblatt (Perigon)'!K655),"",'Zusatzblatt (Perigon)'!K655)</f>
        <v/>
      </c>
      <c r="F660" s="65"/>
      <c r="G660" s="64"/>
      <c r="H660" s="69" t="str">
        <f>IF(ISBLANK('Zusatzblatt (Perigon)'!L655),"",'Zusatzblatt (Perigon)'!L655)</f>
        <v/>
      </c>
      <c r="I660" s="69" t="str">
        <f>IF(ISBLANK('Zusatzblatt (Perigon)'!M655),"",'Zusatzblatt (Perigon)'!M655)</f>
        <v/>
      </c>
      <c r="J660" s="98" t="str">
        <f>IF(ISBLANK('Zusatzblatt (Perigon)'!N655),"",'Zusatzblatt (Perigon)'!N655)</f>
        <v/>
      </c>
      <c r="K660" s="99" t="str">
        <f>IF(ISBLANK('Zusatzblatt (Perigon)'!J655),"",'Zusatzblatt (Perigon)'!T655)</f>
        <v/>
      </c>
      <c r="L660" s="95" t="str">
        <f>IF(ISBLANK('Zusatzblatt (Perigon)'!O655),"",'Zusatzblatt (Perigon)'!O655)</f>
        <v/>
      </c>
      <c r="M660" s="95" t="str">
        <f>IF(ISBLANK('Zusatzblatt (Perigon)'!R655),"",'Zusatzblatt (Perigon)'!R655)</f>
        <v/>
      </c>
      <c r="N660" s="95" t="str">
        <f>IF(ISBLANK('Zusatzblatt (Perigon)'!P655),"",'Zusatzblatt (Perigon)'!P655)</f>
        <v/>
      </c>
      <c r="O660" s="38" t="str">
        <f>IF($L660="","",VLOOKUP($R660,Tarife!$A$2:$R$599,13,FALSE))</f>
        <v/>
      </c>
      <c r="P660" s="38" t="str">
        <f t="shared" si="10"/>
        <v/>
      </c>
      <c r="R660" s="100" t="str">
        <f>Zusammenzug!$C$25&amp;"-"&amp;Zusammenzug!$A$7&amp;"-"&amp;Leistungen!L660</f>
        <v>2026-Nicht beauftragte Spitex-Organisation-</v>
      </c>
    </row>
    <row r="661" spans="1:18" x14ac:dyDescent="0.2">
      <c r="A661" s="95" t="str">
        <f>IF(ISBLANK('Zusatzblatt (Perigon)'!E656),"",'Zusatzblatt (Perigon)'!E656)</f>
        <v/>
      </c>
      <c r="B661" s="95" t="str">
        <f>IF(ISBLANK('Zusatzblatt (Perigon)'!G656),"",'Zusatzblatt (Perigon)'!G656)</f>
        <v/>
      </c>
      <c r="C661" s="96" t="str">
        <f>IF(ISBLANK('Zusatzblatt (Perigon)'!I656),"",'Zusatzblatt (Perigon)'!I656)</f>
        <v/>
      </c>
      <c r="D661" s="97" t="str">
        <f>IF(ISBLANK('Zusatzblatt (Perigon)'!J656),"",'Zusatzblatt (Perigon)'!J656)</f>
        <v/>
      </c>
      <c r="E661" s="64" t="str">
        <f>IF(ISBLANK('Zusatzblatt (Perigon)'!K656),"",'Zusatzblatt (Perigon)'!K656)</f>
        <v/>
      </c>
      <c r="F661" s="65"/>
      <c r="G661" s="64"/>
      <c r="H661" s="69" t="str">
        <f>IF(ISBLANK('Zusatzblatt (Perigon)'!L656),"",'Zusatzblatt (Perigon)'!L656)</f>
        <v/>
      </c>
      <c r="I661" s="69" t="str">
        <f>IF(ISBLANK('Zusatzblatt (Perigon)'!M656),"",'Zusatzblatt (Perigon)'!M656)</f>
        <v/>
      </c>
      <c r="J661" s="98" t="str">
        <f>IF(ISBLANK('Zusatzblatt (Perigon)'!N656),"",'Zusatzblatt (Perigon)'!N656)</f>
        <v/>
      </c>
      <c r="K661" s="99" t="str">
        <f>IF(ISBLANK('Zusatzblatt (Perigon)'!J656),"",'Zusatzblatt (Perigon)'!T656)</f>
        <v/>
      </c>
      <c r="L661" s="95" t="str">
        <f>IF(ISBLANK('Zusatzblatt (Perigon)'!O656),"",'Zusatzblatt (Perigon)'!O656)</f>
        <v/>
      </c>
      <c r="M661" s="95" t="str">
        <f>IF(ISBLANK('Zusatzblatt (Perigon)'!R656),"",'Zusatzblatt (Perigon)'!R656)</f>
        <v/>
      </c>
      <c r="N661" s="95" t="str">
        <f>IF(ISBLANK('Zusatzblatt (Perigon)'!P656),"",'Zusatzblatt (Perigon)'!P656)</f>
        <v/>
      </c>
      <c r="O661" s="38" t="str">
        <f>IF($L661="","",VLOOKUP($R661,Tarife!$A$2:$R$599,13,FALSE))</f>
        <v/>
      </c>
      <c r="P661" s="38" t="str">
        <f t="shared" si="10"/>
        <v/>
      </c>
      <c r="R661" s="100" t="str">
        <f>Zusammenzug!$C$25&amp;"-"&amp;Zusammenzug!$A$7&amp;"-"&amp;Leistungen!L661</f>
        <v>2026-Nicht beauftragte Spitex-Organisation-</v>
      </c>
    </row>
    <row r="662" spans="1:18" x14ac:dyDescent="0.2">
      <c r="A662" s="95" t="str">
        <f>IF(ISBLANK('Zusatzblatt (Perigon)'!E657),"",'Zusatzblatt (Perigon)'!E657)</f>
        <v/>
      </c>
      <c r="B662" s="95" t="str">
        <f>IF(ISBLANK('Zusatzblatt (Perigon)'!G657),"",'Zusatzblatt (Perigon)'!G657)</f>
        <v/>
      </c>
      <c r="C662" s="96" t="str">
        <f>IF(ISBLANK('Zusatzblatt (Perigon)'!I657),"",'Zusatzblatt (Perigon)'!I657)</f>
        <v/>
      </c>
      <c r="D662" s="97" t="str">
        <f>IF(ISBLANK('Zusatzblatt (Perigon)'!J657),"",'Zusatzblatt (Perigon)'!J657)</f>
        <v/>
      </c>
      <c r="E662" s="64" t="str">
        <f>IF(ISBLANK('Zusatzblatt (Perigon)'!K657),"",'Zusatzblatt (Perigon)'!K657)</f>
        <v/>
      </c>
      <c r="F662" s="65"/>
      <c r="G662" s="64"/>
      <c r="H662" s="69" t="str">
        <f>IF(ISBLANK('Zusatzblatt (Perigon)'!L657),"",'Zusatzblatt (Perigon)'!L657)</f>
        <v/>
      </c>
      <c r="I662" s="69" t="str">
        <f>IF(ISBLANK('Zusatzblatt (Perigon)'!M657),"",'Zusatzblatt (Perigon)'!M657)</f>
        <v/>
      </c>
      <c r="J662" s="98" t="str">
        <f>IF(ISBLANK('Zusatzblatt (Perigon)'!N657),"",'Zusatzblatt (Perigon)'!N657)</f>
        <v/>
      </c>
      <c r="K662" s="99" t="str">
        <f>IF(ISBLANK('Zusatzblatt (Perigon)'!J657),"",'Zusatzblatt (Perigon)'!T657)</f>
        <v/>
      </c>
      <c r="L662" s="95" t="str">
        <f>IF(ISBLANK('Zusatzblatt (Perigon)'!O657),"",'Zusatzblatt (Perigon)'!O657)</f>
        <v/>
      </c>
      <c r="M662" s="95" t="str">
        <f>IF(ISBLANK('Zusatzblatt (Perigon)'!R657),"",'Zusatzblatt (Perigon)'!R657)</f>
        <v/>
      </c>
      <c r="N662" s="95" t="str">
        <f>IF(ISBLANK('Zusatzblatt (Perigon)'!P657),"",'Zusatzblatt (Perigon)'!P657)</f>
        <v/>
      </c>
      <c r="O662" s="38" t="str">
        <f>IF($L662="","",VLOOKUP($R662,Tarife!$A$2:$R$599,13,FALSE))</f>
        <v/>
      </c>
      <c r="P662" s="38" t="str">
        <f t="shared" si="10"/>
        <v/>
      </c>
      <c r="R662" s="100" t="str">
        <f>Zusammenzug!$C$25&amp;"-"&amp;Zusammenzug!$A$7&amp;"-"&amp;Leistungen!L662</f>
        <v>2026-Nicht beauftragte Spitex-Organisation-</v>
      </c>
    </row>
    <row r="663" spans="1:18" x14ac:dyDescent="0.2">
      <c r="A663" s="95" t="str">
        <f>IF(ISBLANK('Zusatzblatt (Perigon)'!E658),"",'Zusatzblatt (Perigon)'!E658)</f>
        <v/>
      </c>
      <c r="B663" s="95" t="str">
        <f>IF(ISBLANK('Zusatzblatt (Perigon)'!G658),"",'Zusatzblatt (Perigon)'!G658)</f>
        <v/>
      </c>
      <c r="C663" s="96" t="str">
        <f>IF(ISBLANK('Zusatzblatt (Perigon)'!I658),"",'Zusatzblatt (Perigon)'!I658)</f>
        <v/>
      </c>
      <c r="D663" s="97" t="str">
        <f>IF(ISBLANK('Zusatzblatt (Perigon)'!J658),"",'Zusatzblatt (Perigon)'!J658)</f>
        <v/>
      </c>
      <c r="E663" s="64" t="str">
        <f>IF(ISBLANK('Zusatzblatt (Perigon)'!K658),"",'Zusatzblatt (Perigon)'!K658)</f>
        <v/>
      </c>
      <c r="F663" s="65"/>
      <c r="G663" s="64"/>
      <c r="H663" s="69" t="str">
        <f>IF(ISBLANK('Zusatzblatt (Perigon)'!L658),"",'Zusatzblatt (Perigon)'!L658)</f>
        <v/>
      </c>
      <c r="I663" s="69" t="str">
        <f>IF(ISBLANK('Zusatzblatt (Perigon)'!M658),"",'Zusatzblatt (Perigon)'!M658)</f>
        <v/>
      </c>
      <c r="J663" s="98" t="str">
        <f>IF(ISBLANK('Zusatzblatt (Perigon)'!N658),"",'Zusatzblatt (Perigon)'!N658)</f>
        <v/>
      </c>
      <c r="K663" s="99" t="str">
        <f>IF(ISBLANK('Zusatzblatt (Perigon)'!J658),"",'Zusatzblatt (Perigon)'!T658)</f>
        <v/>
      </c>
      <c r="L663" s="95" t="str">
        <f>IF(ISBLANK('Zusatzblatt (Perigon)'!O658),"",'Zusatzblatt (Perigon)'!O658)</f>
        <v/>
      </c>
      <c r="M663" s="95" t="str">
        <f>IF(ISBLANK('Zusatzblatt (Perigon)'!R658),"",'Zusatzblatt (Perigon)'!R658)</f>
        <v/>
      </c>
      <c r="N663" s="95" t="str">
        <f>IF(ISBLANK('Zusatzblatt (Perigon)'!P658),"",'Zusatzblatt (Perigon)'!P658)</f>
        <v/>
      </c>
      <c r="O663" s="38" t="str">
        <f>IF($L663="","",VLOOKUP($R663,Tarife!$A$2:$R$599,13,FALSE))</f>
        <v/>
      </c>
      <c r="P663" s="38" t="str">
        <f t="shared" si="10"/>
        <v/>
      </c>
      <c r="R663" s="100" t="str">
        <f>Zusammenzug!$C$25&amp;"-"&amp;Zusammenzug!$A$7&amp;"-"&amp;Leistungen!L663</f>
        <v>2026-Nicht beauftragte Spitex-Organisation-</v>
      </c>
    </row>
    <row r="664" spans="1:18" x14ac:dyDescent="0.2">
      <c r="A664" s="95" t="str">
        <f>IF(ISBLANK('Zusatzblatt (Perigon)'!E659),"",'Zusatzblatt (Perigon)'!E659)</f>
        <v/>
      </c>
      <c r="B664" s="95" t="str">
        <f>IF(ISBLANK('Zusatzblatt (Perigon)'!G659),"",'Zusatzblatt (Perigon)'!G659)</f>
        <v/>
      </c>
      <c r="C664" s="96" t="str">
        <f>IF(ISBLANK('Zusatzblatt (Perigon)'!I659),"",'Zusatzblatt (Perigon)'!I659)</f>
        <v/>
      </c>
      <c r="D664" s="97" t="str">
        <f>IF(ISBLANK('Zusatzblatt (Perigon)'!J659),"",'Zusatzblatt (Perigon)'!J659)</f>
        <v/>
      </c>
      <c r="E664" s="64" t="str">
        <f>IF(ISBLANK('Zusatzblatt (Perigon)'!K659),"",'Zusatzblatt (Perigon)'!K659)</f>
        <v/>
      </c>
      <c r="F664" s="65"/>
      <c r="G664" s="64"/>
      <c r="H664" s="69" t="str">
        <f>IF(ISBLANK('Zusatzblatt (Perigon)'!L659),"",'Zusatzblatt (Perigon)'!L659)</f>
        <v/>
      </c>
      <c r="I664" s="69" t="str">
        <f>IF(ISBLANK('Zusatzblatt (Perigon)'!M659),"",'Zusatzblatt (Perigon)'!M659)</f>
        <v/>
      </c>
      <c r="J664" s="98" t="str">
        <f>IF(ISBLANK('Zusatzblatt (Perigon)'!N659),"",'Zusatzblatt (Perigon)'!N659)</f>
        <v/>
      </c>
      <c r="K664" s="99" t="str">
        <f>IF(ISBLANK('Zusatzblatt (Perigon)'!J659),"",'Zusatzblatt (Perigon)'!T659)</f>
        <v/>
      </c>
      <c r="L664" s="95" t="str">
        <f>IF(ISBLANK('Zusatzblatt (Perigon)'!O659),"",'Zusatzblatt (Perigon)'!O659)</f>
        <v/>
      </c>
      <c r="M664" s="95" t="str">
        <f>IF(ISBLANK('Zusatzblatt (Perigon)'!R659),"",'Zusatzblatt (Perigon)'!R659)</f>
        <v/>
      </c>
      <c r="N664" s="95" t="str">
        <f>IF(ISBLANK('Zusatzblatt (Perigon)'!P659),"",'Zusatzblatt (Perigon)'!P659)</f>
        <v/>
      </c>
      <c r="O664" s="38" t="str">
        <f>IF($L664="","",VLOOKUP($R664,Tarife!$A$2:$R$599,13,FALSE))</f>
        <v/>
      </c>
      <c r="P664" s="38" t="str">
        <f t="shared" si="10"/>
        <v/>
      </c>
      <c r="R664" s="100" t="str">
        <f>Zusammenzug!$C$25&amp;"-"&amp;Zusammenzug!$A$7&amp;"-"&amp;Leistungen!L664</f>
        <v>2026-Nicht beauftragte Spitex-Organisation-</v>
      </c>
    </row>
    <row r="665" spans="1:18" x14ac:dyDescent="0.2">
      <c r="A665" s="95" t="str">
        <f>IF(ISBLANK('Zusatzblatt (Perigon)'!E660),"",'Zusatzblatt (Perigon)'!E660)</f>
        <v/>
      </c>
      <c r="B665" s="95" t="str">
        <f>IF(ISBLANK('Zusatzblatt (Perigon)'!G660),"",'Zusatzblatt (Perigon)'!G660)</f>
        <v/>
      </c>
      <c r="C665" s="96" t="str">
        <f>IF(ISBLANK('Zusatzblatt (Perigon)'!I660),"",'Zusatzblatt (Perigon)'!I660)</f>
        <v/>
      </c>
      <c r="D665" s="97" t="str">
        <f>IF(ISBLANK('Zusatzblatt (Perigon)'!J660),"",'Zusatzblatt (Perigon)'!J660)</f>
        <v/>
      </c>
      <c r="E665" s="64" t="str">
        <f>IF(ISBLANK('Zusatzblatt (Perigon)'!K660),"",'Zusatzblatt (Perigon)'!K660)</f>
        <v/>
      </c>
      <c r="F665" s="65"/>
      <c r="G665" s="64"/>
      <c r="H665" s="69" t="str">
        <f>IF(ISBLANK('Zusatzblatt (Perigon)'!L660),"",'Zusatzblatt (Perigon)'!L660)</f>
        <v/>
      </c>
      <c r="I665" s="69" t="str">
        <f>IF(ISBLANK('Zusatzblatt (Perigon)'!M660),"",'Zusatzblatt (Perigon)'!M660)</f>
        <v/>
      </c>
      <c r="J665" s="98" t="str">
        <f>IF(ISBLANK('Zusatzblatt (Perigon)'!N660),"",'Zusatzblatt (Perigon)'!N660)</f>
        <v/>
      </c>
      <c r="K665" s="99" t="str">
        <f>IF(ISBLANK('Zusatzblatt (Perigon)'!J660),"",'Zusatzblatt (Perigon)'!T660)</f>
        <v/>
      </c>
      <c r="L665" s="95" t="str">
        <f>IF(ISBLANK('Zusatzblatt (Perigon)'!O660),"",'Zusatzblatt (Perigon)'!O660)</f>
        <v/>
      </c>
      <c r="M665" s="95" t="str">
        <f>IF(ISBLANK('Zusatzblatt (Perigon)'!R660),"",'Zusatzblatt (Perigon)'!R660)</f>
        <v/>
      </c>
      <c r="N665" s="95" t="str">
        <f>IF(ISBLANK('Zusatzblatt (Perigon)'!P660),"",'Zusatzblatt (Perigon)'!P660)</f>
        <v/>
      </c>
      <c r="O665" s="38" t="str">
        <f>IF($L665="","",VLOOKUP($R665,Tarife!$A$2:$R$599,13,FALSE))</f>
        <v/>
      </c>
      <c r="P665" s="38" t="str">
        <f t="shared" si="10"/>
        <v/>
      </c>
      <c r="R665" s="100" t="str">
        <f>Zusammenzug!$C$25&amp;"-"&amp;Zusammenzug!$A$7&amp;"-"&amp;Leistungen!L665</f>
        <v>2026-Nicht beauftragte Spitex-Organisation-</v>
      </c>
    </row>
    <row r="666" spans="1:18" x14ac:dyDescent="0.2">
      <c r="A666" s="95" t="str">
        <f>IF(ISBLANK('Zusatzblatt (Perigon)'!E661),"",'Zusatzblatt (Perigon)'!E661)</f>
        <v/>
      </c>
      <c r="B666" s="95" t="str">
        <f>IF(ISBLANK('Zusatzblatt (Perigon)'!G661),"",'Zusatzblatt (Perigon)'!G661)</f>
        <v/>
      </c>
      <c r="C666" s="96" t="str">
        <f>IF(ISBLANK('Zusatzblatt (Perigon)'!I661),"",'Zusatzblatt (Perigon)'!I661)</f>
        <v/>
      </c>
      <c r="D666" s="97" t="str">
        <f>IF(ISBLANK('Zusatzblatt (Perigon)'!J661),"",'Zusatzblatt (Perigon)'!J661)</f>
        <v/>
      </c>
      <c r="E666" s="64" t="str">
        <f>IF(ISBLANK('Zusatzblatt (Perigon)'!K661),"",'Zusatzblatt (Perigon)'!K661)</f>
        <v/>
      </c>
      <c r="F666" s="65"/>
      <c r="G666" s="64"/>
      <c r="H666" s="69" t="str">
        <f>IF(ISBLANK('Zusatzblatt (Perigon)'!L661),"",'Zusatzblatt (Perigon)'!L661)</f>
        <v/>
      </c>
      <c r="I666" s="69" t="str">
        <f>IF(ISBLANK('Zusatzblatt (Perigon)'!M661),"",'Zusatzblatt (Perigon)'!M661)</f>
        <v/>
      </c>
      <c r="J666" s="98" t="str">
        <f>IF(ISBLANK('Zusatzblatt (Perigon)'!N661),"",'Zusatzblatt (Perigon)'!N661)</f>
        <v/>
      </c>
      <c r="K666" s="99" t="str">
        <f>IF(ISBLANK('Zusatzblatt (Perigon)'!J661),"",'Zusatzblatt (Perigon)'!T661)</f>
        <v/>
      </c>
      <c r="L666" s="95" t="str">
        <f>IF(ISBLANK('Zusatzblatt (Perigon)'!O661),"",'Zusatzblatt (Perigon)'!O661)</f>
        <v/>
      </c>
      <c r="M666" s="95" t="str">
        <f>IF(ISBLANK('Zusatzblatt (Perigon)'!R661),"",'Zusatzblatt (Perigon)'!R661)</f>
        <v/>
      </c>
      <c r="N666" s="95" t="str">
        <f>IF(ISBLANK('Zusatzblatt (Perigon)'!P661),"",'Zusatzblatt (Perigon)'!P661)</f>
        <v/>
      </c>
      <c r="O666" s="38" t="str">
        <f>IF($L666="","",VLOOKUP($R666,Tarife!$A$2:$R$599,13,FALSE))</f>
        <v/>
      </c>
      <c r="P666" s="38" t="str">
        <f t="shared" si="10"/>
        <v/>
      </c>
      <c r="R666" s="100" t="str">
        <f>Zusammenzug!$C$25&amp;"-"&amp;Zusammenzug!$A$7&amp;"-"&amp;Leistungen!L666</f>
        <v>2026-Nicht beauftragte Spitex-Organisation-</v>
      </c>
    </row>
    <row r="667" spans="1:18" x14ac:dyDescent="0.2">
      <c r="A667" s="95" t="str">
        <f>IF(ISBLANK('Zusatzblatt (Perigon)'!E662),"",'Zusatzblatt (Perigon)'!E662)</f>
        <v/>
      </c>
      <c r="B667" s="95" t="str">
        <f>IF(ISBLANK('Zusatzblatt (Perigon)'!G662),"",'Zusatzblatt (Perigon)'!G662)</f>
        <v/>
      </c>
      <c r="C667" s="96" t="str">
        <f>IF(ISBLANK('Zusatzblatt (Perigon)'!I662),"",'Zusatzblatt (Perigon)'!I662)</f>
        <v/>
      </c>
      <c r="D667" s="97" t="str">
        <f>IF(ISBLANK('Zusatzblatt (Perigon)'!J662),"",'Zusatzblatt (Perigon)'!J662)</f>
        <v/>
      </c>
      <c r="E667" s="64" t="str">
        <f>IF(ISBLANK('Zusatzblatt (Perigon)'!K662),"",'Zusatzblatt (Perigon)'!K662)</f>
        <v/>
      </c>
      <c r="F667" s="65"/>
      <c r="G667" s="64"/>
      <c r="H667" s="69" t="str">
        <f>IF(ISBLANK('Zusatzblatt (Perigon)'!L662),"",'Zusatzblatt (Perigon)'!L662)</f>
        <v/>
      </c>
      <c r="I667" s="69" t="str">
        <f>IF(ISBLANK('Zusatzblatt (Perigon)'!M662),"",'Zusatzblatt (Perigon)'!M662)</f>
        <v/>
      </c>
      <c r="J667" s="98" t="str">
        <f>IF(ISBLANK('Zusatzblatt (Perigon)'!N662),"",'Zusatzblatt (Perigon)'!N662)</f>
        <v/>
      </c>
      <c r="K667" s="99" t="str">
        <f>IF(ISBLANK('Zusatzblatt (Perigon)'!J662),"",'Zusatzblatt (Perigon)'!T662)</f>
        <v/>
      </c>
      <c r="L667" s="95" t="str">
        <f>IF(ISBLANK('Zusatzblatt (Perigon)'!O662),"",'Zusatzblatt (Perigon)'!O662)</f>
        <v/>
      </c>
      <c r="M667" s="95" t="str">
        <f>IF(ISBLANK('Zusatzblatt (Perigon)'!R662),"",'Zusatzblatt (Perigon)'!R662)</f>
        <v/>
      </c>
      <c r="N667" s="95" t="str">
        <f>IF(ISBLANK('Zusatzblatt (Perigon)'!P662),"",'Zusatzblatt (Perigon)'!P662)</f>
        <v/>
      </c>
      <c r="O667" s="38" t="str">
        <f>IF($L667="","",VLOOKUP($R667,Tarife!$A$2:$R$599,13,FALSE))</f>
        <v/>
      </c>
      <c r="P667" s="38" t="str">
        <f t="shared" si="10"/>
        <v/>
      </c>
      <c r="R667" s="100" t="str">
        <f>Zusammenzug!$C$25&amp;"-"&amp;Zusammenzug!$A$7&amp;"-"&amp;Leistungen!L667</f>
        <v>2026-Nicht beauftragte Spitex-Organisation-</v>
      </c>
    </row>
    <row r="668" spans="1:18" x14ac:dyDescent="0.2">
      <c r="A668" s="95" t="str">
        <f>IF(ISBLANK('Zusatzblatt (Perigon)'!E663),"",'Zusatzblatt (Perigon)'!E663)</f>
        <v/>
      </c>
      <c r="B668" s="95" t="str">
        <f>IF(ISBLANK('Zusatzblatt (Perigon)'!G663),"",'Zusatzblatt (Perigon)'!G663)</f>
        <v/>
      </c>
      <c r="C668" s="96" t="str">
        <f>IF(ISBLANK('Zusatzblatt (Perigon)'!I663),"",'Zusatzblatt (Perigon)'!I663)</f>
        <v/>
      </c>
      <c r="D668" s="97" t="str">
        <f>IF(ISBLANK('Zusatzblatt (Perigon)'!J663),"",'Zusatzblatt (Perigon)'!J663)</f>
        <v/>
      </c>
      <c r="E668" s="64" t="str">
        <f>IF(ISBLANK('Zusatzblatt (Perigon)'!K663),"",'Zusatzblatt (Perigon)'!K663)</f>
        <v/>
      </c>
      <c r="F668" s="65"/>
      <c r="G668" s="64"/>
      <c r="H668" s="69" t="str">
        <f>IF(ISBLANK('Zusatzblatt (Perigon)'!L663),"",'Zusatzblatt (Perigon)'!L663)</f>
        <v/>
      </c>
      <c r="I668" s="69" t="str">
        <f>IF(ISBLANK('Zusatzblatt (Perigon)'!M663),"",'Zusatzblatt (Perigon)'!M663)</f>
        <v/>
      </c>
      <c r="J668" s="98" t="str">
        <f>IF(ISBLANK('Zusatzblatt (Perigon)'!N663),"",'Zusatzblatt (Perigon)'!N663)</f>
        <v/>
      </c>
      <c r="K668" s="99" t="str">
        <f>IF(ISBLANK('Zusatzblatt (Perigon)'!J663),"",'Zusatzblatt (Perigon)'!T663)</f>
        <v/>
      </c>
      <c r="L668" s="95" t="str">
        <f>IF(ISBLANK('Zusatzblatt (Perigon)'!O663),"",'Zusatzblatt (Perigon)'!O663)</f>
        <v/>
      </c>
      <c r="M668" s="95" t="str">
        <f>IF(ISBLANK('Zusatzblatt (Perigon)'!R663),"",'Zusatzblatt (Perigon)'!R663)</f>
        <v/>
      </c>
      <c r="N668" s="95" t="str">
        <f>IF(ISBLANK('Zusatzblatt (Perigon)'!P663),"",'Zusatzblatt (Perigon)'!P663)</f>
        <v/>
      </c>
      <c r="O668" s="38" t="str">
        <f>IF($L668="","",VLOOKUP($R668,Tarife!$A$2:$R$599,13,FALSE))</f>
        <v/>
      </c>
      <c r="P668" s="38" t="str">
        <f t="shared" si="10"/>
        <v/>
      </c>
      <c r="R668" s="100" t="str">
        <f>Zusammenzug!$C$25&amp;"-"&amp;Zusammenzug!$A$7&amp;"-"&amp;Leistungen!L668</f>
        <v>2026-Nicht beauftragte Spitex-Organisation-</v>
      </c>
    </row>
    <row r="669" spans="1:18" x14ac:dyDescent="0.2">
      <c r="A669" s="95" t="str">
        <f>IF(ISBLANK('Zusatzblatt (Perigon)'!E664),"",'Zusatzblatt (Perigon)'!E664)</f>
        <v/>
      </c>
      <c r="B669" s="95" t="str">
        <f>IF(ISBLANK('Zusatzblatt (Perigon)'!G664),"",'Zusatzblatt (Perigon)'!G664)</f>
        <v/>
      </c>
      <c r="C669" s="96" t="str">
        <f>IF(ISBLANK('Zusatzblatt (Perigon)'!I664),"",'Zusatzblatt (Perigon)'!I664)</f>
        <v/>
      </c>
      <c r="D669" s="97" t="str">
        <f>IF(ISBLANK('Zusatzblatt (Perigon)'!J664),"",'Zusatzblatt (Perigon)'!J664)</f>
        <v/>
      </c>
      <c r="E669" s="64" t="str">
        <f>IF(ISBLANK('Zusatzblatt (Perigon)'!K664),"",'Zusatzblatt (Perigon)'!K664)</f>
        <v/>
      </c>
      <c r="F669" s="65"/>
      <c r="G669" s="64"/>
      <c r="H669" s="69" t="str">
        <f>IF(ISBLANK('Zusatzblatt (Perigon)'!L664),"",'Zusatzblatt (Perigon)'!L664)</f>
        <v/>
      </c>
      <c r="I669" s="69" t="str">
        <f>IF(ISBLANK('Zusatzblatt (Perigon)'!M664),"",'Zusatzblatt (Perigon)'!M664)</f>
        <v/>
      </c>
      <c r="J669" s="98" t="str">
        <f>IF(ISBLANK('Zusatzblatt (Perigon)'!N664),"",'Zusatzblatt (Perigon)'!N664)</f>
        <v/>
      </c>
      <c r="K669" s="99" t="str">
        <f>IF(ISBLANK('Zusatzblatt (Perigon)'!J664),"",'Zusatzblatt (Perigon)'!T664)</f>
        <v/>
      </c>
      <c r="L669" s="95" t="str">
        <f>IF(ISBLANK('Zusatzblatt (Perigon)'!O664),"",'Zusatzblatt (Perigon)'!O664)</f>
        <v/>
      </c>
      <c r="M669" s="95" t="str">
        <f>IF(ISBLANK('Zusatzblatt (Perigon)'!R664),"",'Zusatzblatt (Perigon)'!R664)</f>
        <v/>
      </c>
      <c r="N669" s="95" t="str">
        <f>IF(ISBLANK('Zusatzblatt (Perigon)'!P664),"",'Zusatzblatt (Perigon)'!P664)</f>
        <v/>
      </c>
      <c r="O669" s="38" t="str">
        <f>IF($L669="","",VLOOKUP($R669,Tarife!$A$2:$R$599,13,FALSE))</f>
        <v/>
      </c>
      <c r="P669" s="38" t="str">
        <f t="shared" si="10"/>
        <v/>
      </c>
      <c r="R669" s="100" t="str">
        <f>Zusammenzug!$C$25&amp;"-"&amp;Zusammenzug!$A$7&amp;"-"&amp;Leistungen!L669</f>
        <v>2026-Nicht beauftragte Spitex-Organisation-</v>
      </c>
    </row>
    <row r="670" spans="1:18" x14ac:dyDescent="0.2">
      <c r="A670" s="95" t="str">
        <f>IF(ISBLANK('Zusatzblatt (Perigon)'!E665),"",'Zusatzblatt (Perigon)'!E665)</f>
        <v/>
      </c>
      <c r="B670" s="95" t="str">
        <f>IF(ISBLANK('Zusatzblatt (Perigon)'!G665),"",'Zusatzblatt (Perigon)'!G665)</f>
        <v/>
      </c>
      <c r="C670" s="96" t="str">
        <f>IF(ISBLANK('Zusatzblatt (Perigon)'!I665),"",'Zusatzblatt (Perigon)'!I665)</f>
        <v/>
      </c>
      <c r="D670" s="97" t="str">
        <f>IF(ISBLANK('Zusatzblatt (Perigon)'!J665),"",'Zusatzblatt (Perigon)'!J665)</f>
        <v/>
      </c>
      <c r="E670" s="64" t="str">
        <f>IF(ISBLANK('Zusatzblatt (Perigon)'!K665),"",'Zusatzblatt (Perigon)'!K665)</f>
        <v/>
      </c>
      <c r="F670" s="65"/>
      <c r="G670" s="64"/>
      <c r="H670" s="69" t="str">
        <f>IF(ISBLANK('Zusatzblatt (Perigon)'!L665),"",'Zusatzblatt (Perigon)'!L665)</f>
        <v/>
      </c>
      <c r="I670" s="69" t="str">
        <f>IF(ISBLANK('Zusatzblatt (Perigon)'!M665),"",'Zusatzblatt (Perigon)'!M665)</f>
        <v/>
      </c>
      <c r="J670" s="98" t="str">
        <f>IF(ISBLANK('Zusatzblatt (Perigon)'!N665),"",'Zusatzblatt (Perigon)'!N665)</f>
        <v/>
      </c>
      <c r="K670" s="99" t="str">
        <f>IF(ISBLANK('Zusatzblatt (Perigon)'!J665),"",'Zusatzblatt (Perigon)'!T665)</f>
        <v/>
      </c>
      <c r="L670" s="95" t="str">
        <f>IF(ISBLANK('Zusatzblatt (Perigon)'!O665),"",'Zusatzblatt (Perigon)'!O665)</f>
        <v/>
      </c>
      <c r="M670" s="95" t="str">
        <f>IF(ISBLANK('Zusatzblatt (Perigon)'!R665),"",'Zusatzblatt (Perigon)'!R665)</f>
        <v/>
      </c>
      <c r="N670" s="95" t="str">
        <f>IF(ISBLANK('Zusatzblatt (Perigon)'!P665),"",'Zusatzblatt (Perigon)'!P665)</f>
        <v/>
      </c>
      <c r="O670" s="38" t="str">
        <f>IF($L670="","",VLOOKUP($R670,Tarife!$A$2:$R$599,13,FALSE))</f>
        <v/>
      </c>
      <c r="P670" s="38" t="str">
        <f t="shared" si="10"/>
        <v/>
      </c>
      <c r="R670" s="100" t="str">
        <f>Zusammenzug!$C$25&amp;"-"&amp;Zusammenzug!$A$7&amp;"-"&amp;Leistungen!L670</f>
        <v>2026-Nicht beauftragte Spitex-Organisation-</v>
      </c>
    </row>
    <row r="671" spans="1:18" x14ac:dyDescent="0.2">
      <c r="A671" s="95" t="str">
        <f>IF(ISBLANK('Zusatzblatt (Perigon)'!E666),"",'Zusatzblatt (Perigon)'!E666)</f>
        <v/>
      </c>
      <c r="B671" s="95" t="str">
        <f>IF(ISBLANK('Zusatzblatt (Perigon)'!G666),"",'Zusatzblatt (Perigon)'!G666)</f>
        <v/>
      </c>
      <c r="C671" s="96" t="str">
        <f>IF(ISBLANK('Zusatzblatt (Perigon)'!I666),"",'Zusatzblatt (Perigon)'!I666)</f>
        <v/>
      </c>
      <c r="D671" s="97" t="str">
        <f>IF(ISBLANK('Zusatzblatt (Perigon)'!J666),"",'Zusatzblatt (Perigon)'!J666)</f>
        <v/>
      </c>
      <c r="E671" s="64" t="str">
        <f>IF(ISBLANK('Zusatzblatt (Perigon)'!K666),"",'Zusatzblatt (Perigon)'!K666)</f>
        <v/>
      </c>
      <c r="F671" s="65"/>
      <c r="G671" s="64"/>
      <c r="H671" s="69" t="str">
        <f>IF(ISBLANK('Zusatzblatt (Perigon)'!L666),"",'Zusatzblatt (Perigon)'!L666)</f>
        <v/>
      </c>
      <c r="I671" s="69" t="str">
        <f>IF(ISBLANK('Zusatzblatt (Perigon)'!M666),"",'Zusatzblatt (Perigon)'!M666)</f>
        <v/>
      </c>
      <c r="J671" s="98" t="str">
        <f>IF(ISBLANK('Zusatzblatt (Perigon)'!N666),"",'Zusatzblatt (Perigon)'!N666)</f>
        <v/>
      </c>
      <c r="K671" s="99" t="str">
        <f>IF(ISBLANK('Zusatzblatt (Perigon)'!J666),"",'Zusatzblatt (Perigon)'!T666)</f>
        <v/>
      </c>
      <c r="L671" s="95" t="str">
        <f>IF(ISBLANK('Zusatzblatt (Perigon)'!O666),"",'Zusatzblatt (Perigon)'!O666)</f>
        <v/>
      </c>
      <c r="M671" s="95" t="str">
        <f>IF(ISBLANK('Zusatzblatt (Perigon)'!R666),"",'Zusatzblatt (Perigon)'!R666)</f>
        <v/>
      </c>
      <c r="N671" s="95" t="str">
        <f>IF(ISBLANK('Zusatzblatt (Perigon)'!P666),"",'Zusatzblatt (Perigon)'!P666)</f>
        <v/>
      </c>
      <c r="O671" s="38" t="str">
        <f>IF($L671="","",VLOOKUP($R671,Tarife!$A$2:$R$599,13,FALSE))</f>
        <v/>
      </c>
      <c r="P671" s="38" t="str">
        <f t="shared" si="10"/>
        <v/>
      </c>
      <c r="R671" s="100" t="str">
        <f>Zusammenzug!$C$25&amp;"-"&amp;Zusammenzug!$A$7&amp;"-"&amp;Leistungen!L671</f>
        <v>2026-Nicht beauftragte Spitex-Organisation-</v>
      </c>
    </row>
    <row r="672" spans="1:18" x14ac:dyDescent="0.2">
      <c r="A672" s="95" t="str">
        <f>IF(ISBLANK('Zusatzblatt (Perigon)'!E667),"",'Zusatzblatt (Perigon)'!E667)</f>
        <v/>
      </c>
      <c r="B672" s="95" t="str">
        <f>IF(ISBLANK('Zusatzblatt (Perigon)'!G667),"",'Zusatzblatt (Perigon)'!G667)</f>
        <v/>
      </c>
      <c r="C672" s="96" t="str">
        <f>IF(ISBLANK('Zusatzblatt (Perigon)'!I667),"",'Zusatzblatt (Perigon)'!I667)</f>
        <v/>
      </c>
      <c r="D672" s="97" t="str">
        <f>IF(ISBLANK('Zusatzblatt (Perigon)'!J667),"",'Zusatzblatt (Perigon)'!J667)</f>
        <v/>
      </c>
      <c r="E672" s="64" t="str">
        <f>IF(ISBLANK('Zusatzblatt (Perigon)'!K667),"",'Zusatzblatt (Perigon)'!K667)</f>
        <v/>
      </c>
      <c r="F672" s="65"/>
      <c r="G672" s="64"/>
      <c r="H672" s="69" t="str">
        <f>IF(ISBLANK('Zusatzblatt (Perigon)'!L667),"",'Zusatzblatt (Perigon)'!L667)</f>
        <v/>
      </c>
      <c r="I672" s="69" t="str">
        <f>IF(ISBLANK('Zusatzblatt (Perigon)'!M667),"",'Zusatzblatt (Perigon)'!M667)</f>
        <v/>
      </c>
      <c r="J672" s="98" t="str">
        <f>IF(ISBLANK('Zusatzblatt (Perigon)'!N667),"",'Zusatzblatt (Perigon)'!N667)</f>
        <v/>
      </c>
      <c r="K672" s="99" t="str">
        <f>IF(ISBLANK('Zusatzblatt (Perigon)'!J667),"",'Zusatzblatt (Perigon)'!T667)</f>
        <v/>
      </c>
      <c r="L672" s="95" t="str">
        <f>IF(ISBLANK('Zusatzblatt (Perigon)'!O667),"",'Zusatzblatt (Perigon)'!O667)</f>
        <v/>
      </c>
      <c r="M672" s="95" t="str">
        <f>IF(ISBLANK('Zusatzblatt (Perigon)'!R667),"",'Zusatzblatt (Perigon)'!R667)</f>
        <v/>
      </c>
      <c r="N672" s="95" t="str">
        <f>IF(ISBLANK('Zusatzblatt (Perigon)'!P667),"",'Zusatzblatt (Perigon)'!P667)</f>
        <v/>
      </c>
      <c r="O672" s="38" t="str">
        <f>IF($L672="","",VLOOKUP($R672,Tarife!$A$2:$R$599,13,FALSE))</f>
        <v/>
      </c>
      <c r="P672" s="38" t="str">
        <f t="shared" si="10"/>
        <v/>
      </c>
      <c r="R672" s="100" t="str">
        <f>Zusammenzug!$C$25&amp;"-"&amp;Zusammenzug!$A$7&amp;"-"&amp;Leistungen!L672</f>
        <v>2026-Nicht beauftragte Spitex-Organisation-</v>
      </c>
    </row>
    <row r="673" spans="1:18" x14ac:dyDescent="0.2">
      <c r="A673" s="95" t="str">
        <f>IF(ISBLANK('Zusatzblatt (Perigon)'!E668),"",'Zusatzblatt (Perigon)'!E668)</f>
        <v/>
      </c>
      <c r="B673" s="95" t="str">
        <f>IF(ISBLANK('Zusatzblatt (Perigon)'!G668),"",'Zusatzblatt (Perigon)'!G668)</f>
        <v/>
      </c>
      <c r="C673" s="96" t="str">
        <f>IF(ISBLANK('Zusatzblatt (Perigon)'!I668),"",'Zusatzblatt (Perigon)'!I668)</f>
        <v/>
      </c>
      <c r="D673" s="97" t="str">
        <f>IF(ISBLANK('Zusatzblatt (Perigon)'!J668),"",'Zusatzblatt (Perigon)'!J668)</f>
        <v/>
      </c>
      <c r="E673" s="64" t="str">
        <f>IF(ISBLANK('Zusatzblatt (Perigon)'!K668),"",'Zusatzblatt (Perigon)'!K668)</f>
        <v/>
      </c>
      <c r="F673" s="65"/>
      <c r="G673" s="64"/>
      <c r="H673" s="69" t="str">
        <f>IF(ISBLANK('Zusatzblatt (Perigon)'!L668),"",'Zusatzblatt (Perigon)'!L668)</f>
        <v/>
      </c>
      <c r="I673" s="69" t="str">
        <f>IF(ISBLANK('Zusatzblatt (Perigon)'!M668),"",'Zusatzblatt (Perigon)'!M668)</f>
        <v/>
      </c>
      <c r="J673" s="98" t="str">
        <f>IF(ISBLANK('Zusatzblatt (Perigon)'!N668),"",'Zusatzblatt (Perigon)'!N668)</f>
        <v/>
      </c>
      <c r="K673" s="99" t="str">
        <f>IF(ISBLANK('Zusatzblatt (Perigon)'!J668),"",'Zusatzblatt (Perigon)'!T668)</f>
        <v/>
      </c>
      <c r="L673" s="95" t="str">
        <f>IF(ISBLANK('Zusatzblatt (Perigon)'!O668),"",'Zusatzblatt (Perigon)'!O668)</f>
        <v/>
      </c>
      <c r="M673" s="95" t="str">
        <f>IF(ISBLANK('Zusatzblatt (Perigon)'!R668),"",'Zusatzblatt (Perigon)'!R668)</f>
        <v/>
      </c>
      <c r="N673" s="95" t="str">
        <f>IF(ISBLANK('Zusatzblatt (Perigon)'!P668),"",'Zusatzblatt (Perigon)'!P668)</f>
        <v/>
      </c>
      <c r="O673" s="38" t="str">
        <f>IF($L673="","",VLOOKUP($R673,Tarife!$A$2:$R$599,13,FALSE))</f>
        <v/>
      </c>
      <c r="P673" s="38" t="str">
        <f t="shared" si="10"/>
        <v/>
      </c>
      <c r="R673" s="100" t="str">
        <f>Zusammenzug!$C$25&amp;"-"&amp;Zusammenzug!$A$7&amp;"-"&amp;Leistungen!L673</f>
        <v>2026-Nicht beauftragte Spitex-Organisation-</v>
      </c>
    </row>
    <row r="674" spans="1:18" x14ac:dyDescent="0.2">
      <c r="A674" s="95" t="str">
        <f>IF(ISBLANK('Zusatzblatt (Perigon)'!E669),"",'Zusatzblatt (Perigon)'!E669)</f>
        <v/>
      </c>
      <c r="B674" s="95" t="str">
        <f>IF(ISBLANK('Zusatzblatt (Perigon)'!G669),"",'Zusatzblatt (Perigon)'!G669)</f>
        <v/>
      </c>
      <c r="C674" s="96" t="str">
        <f>IF(ISBLANK('Zusatzblatt (Perigon)'!I669),"",'Zusatzblatt (Perigon)'!I669)</f>
        <v/>
      </c>
      <c r="D674" s="97" t="str">
        <f>IF(ISBLANK('Zusatzblatt (Perigon)'!J669),"",'Zusatzblatt (Perigon)'!J669)</f>
        <v/>
      </c>
      <c r="E674" s="64" t="str">
        <f>IF(ISBLANK('Zusatzblatt (Perigon)'!K669),"",'Zusatzblatt (Perigon)'!K669)</f>
        <v/>
      </c>
      <c r="F674" s="65"/>
      <c r="G674" s="64"/>
      <c r="H674" s="69" t="str">
        <f>IF(ISBLANK('Zusatzblatt (Perigon)'!L669),"",'Zusatzblatt (Perigon)'!L669)</f>
        <v/>
      </c>
      <c r="I674" s="69" t="str">
        <f>IF(ISBLANK('Zusatzblatt (Perigon)'!M669),"",'Zusatzblatt (Perigon)'!M669)</f>
        <v/>
      </c>
      <c r="J674" s="98" t="str">
        <f>IF(ISBLANK('Zusatzblatt (Perigon)'!N669),"",'Zusatzblatt (Perigon)'!N669)</f>
        <v/>
      </c>
      <c r="K674" s="99" t="str">
        <f>IF(ISBLANK('Zusatzblatt (Perigon)'!J669),"",'Zusatzblatt (Perigon)'!T669)</f>
        <v/>
      </c>
      <c r="L674" s="95" t="str">
        <f>IF(ISBLANK('Zusatzblatt (Perigon)'!O669),"",'Zusatzblatt (Perigon)'!O669)</f>
        <v/>
      </c>
      <c r="M674" s="95" t="str">
        <f>IF(ISBLANK('Zusatzblatt (Perigon)'!R669),"",'Zusatzblatt (Perigon)'!R669)</f>
        <v/>
      </c>
      <c r="N674" s="95" t="str">
        <f>IF(ISBLANK('Zusatzblatt (Perigon)'!P669),"",'Zusatzblatt (Perigon)'!P669)</f>
        <v/>
      </c>
      <c r="O674" s="38" t="str">
        <f>IF($L674="","",VLOOKUP($R674,Tarife!$A$2:$R$599,13,FALSE))</f>
        <v/>
      </c>
      <c r="P674" s="38" t="str">
        <f t="shared" si="10"/>
        <v/>
      </c>
      <c r="R674" s="100" t="str">
        <f>Zusammenzug!$C$25&amp;"-"&amp;Zusammenzug!$A$7&amp;"-"&amp;Leistungen!L674</f>
        <v>2026-Nicht beauftragte Spitex-Organisation-</v>
      </c>
    </row>
    <row r="675" spans="1:18" x14ac:dyDescent="0.2">
      <c r="A675" s="95" t="str">
        <f>IF(ISBLANK('Zusatzblatt (Perigon)'!E670),"",'Zusatzblatt (Perigon)'!E670)</f>
        <v/>
      </c>
      <c r="B675" s="95" t="str">
        <f>IF(ISBLANK('Zusatzblatt (Perigon)'!G670),"",'Zusatzblatt (Perigon)'!G670)</f>
        <v/>
      </c>
      <c r="C675" s="96" t="str">
        <f>IF(ISBLANK('Zusatzblatt (Perigon)'!I670),"",'Zusatzblatt (Perigon)'!I670)</f>
        <v/>
      </c>
      <c r="D675" s="97" t="str">
        <f>IF(ISBLANK('Zusatzblatt (Perigon)'!J670),"",'Zusatzblatt (Perigon)'!J670)</f>
        <v/>
      </c>
      <c r="E675" s="64" t="str">
        <f>IF(ISBLANK('Zusatzblatt (Perigon)'!K670),"",'Zusatzblatt (Perigon)'!K670)</f>
        <v/>
      </c>
      <c r="F675" s="65"/>
      <c r="G675" s="64"/>
      <c r="H675" s="69" t="str">
        <f>IF(ISBLANK('Zusatzblatt (Perigon)'!L670),"",'Zusatzblatt (Perigon)'!L670)</f>
        <v/>
      </c>
      <c r="I675" s="69" t="str">
        <f>IF(ISBLANK('Zusatzblatt (Perigon)'!M670),"",'Zusatzblatt (Perigon)'!M670)</f>
        <v/>
      </c>
      <c r="J675" s="98" t="str">
        <f>IF(ISBLANK('Zusatzblatt (Perigon)'!N670),"",'Zusatzblatt (Perigon)'!N670)</f>
        <v/>
      </c>
      <c r="K675" s="99" t="str">
        <f>IF(ISBLANK('Zusatzblatt (Perigon)'!J670),"",'Zusatzblatt (Perigon)'!T670)</f>
        <v/>
      </c>
      <c r="L675" s="95" t="str">
        <f>IF(ISBLANK('Zusatzblatt (Perigon)'!O670),"",'Zusatzblatt (Perigon)'!O670)</f>
        <v/>
      </c>
      <c r="M675" s="95" t="str">
        <f>IF(ISBLANK('Zusatzblatt (Perigon)'!R670),"",'Zusatzblatt (Perigon)'!R670)</f>
        <v/>
      </c>
      <c r="N675" s="95" t="str">
        <f>IF(ISBLANK('Zusatzblatt (Perigon)'!P670),"",'Zusatzblatt (Perigon)'!P670)</f>
        <v/>
      </c>
      <c r="O675" s="38" t="str">
        <f>IF($L675="","",VLOOKUP($R675,Tarife!$A$2:$R$599,13,FALSE))</f>
        <v/>
      </c>
      <c r="P675" s="38" t="str">
        <f t="shared" si="10"/>
        <v/>
      </c>
      <c r="R675" s="100" t="str">
        <f>Zusammenzug!$C$25&amp;"-"&amp;Zusammenzug!$A$7&amp;"-"&amp;Leistungen!L675</f>
        <v>2026-Nicht beauftragte Spitex-Organisation-</v>
      </c>
    </row>
    <row r="676" spans="1:18" x14ac:dyDescent="0.2">
      <c r="A676" s="95" t="str">
        <f>IF(ISBLANK('Zusatzblatt (Perigon)'!E671),"",'Zusatzblatt (Perigon)'!E671)</f>
        <v/>
      </c>
      <c r="B676" s="95" t="str">
        <f>IF(ISBLANK('Zusatzblatt (Perigon)'!G671),"",'Zusatzblatt (Perigon)'!G671)</f>
        <v/>
      </c>
      <c r="C676" s="96" t="str">
        <f>IF(ISBLANK('Zusatzblatt (Perigon)'!I671),"",'Zusatzblatt (Perigon)'!I671)</f>
        <v/>
      </c>
      <c r="D676" s="97" t="str">
        <f>IF(ISBLANK('Zusatzblatt (Perigon)'!J671),"",'Zusatzblatt (Perigon)'!J671)</f>
        <v/>
      </c>
      <c r="E676" s="64" t="str">
        <f>IF(ISBLANK('Zusatzblatt (Perigon)'!K671),"",'Zusatzblatt (Perigon)'!K671)</f>
        <v/>
      </c>
      <c r="F676" s="65"/>
      <c r="G676" s="64"/>
      <c r="H676" s="69" t="str">
        <f>IF(ISBLANK('Zusatzblatt (Perigon)'!L671),"",'Zusatzblatt (Perigon)'!L671)</f>
        <v/>
      </c>
      <c r="I676" s="69" t="str">
        <f>IF(ISBLANK('Zusatzblatt (Perigon)'!M671),"",'Zusatzblatt (Perigon)'!M671)</f>
        <v/>
      </c>
      <c r="J676" s="98" t="str">
        <f>IF(ISBLANK('Zusatzblatt (Perigon)'!N671),"",'Zusatzblatt (Perigon)'!N671)</f>
        <v/>
      </c>
      <c r="K676" s="99" t="str">
        <f>IF(ISBLANK('Zusatzblatt (Perigon)'!J671),"",'Zusatzblatt (Perigon)'!T671)</f>
        <v/>
      </c>
      <c r="L676" s="95" t="str">
        <f>IF(ISBLANK('Zusatzblatt (Perigon)'!O671),"",'Zusatzblatt (Perigon)'!O671)</f>
        <v/>
      </c>
      <c r="M676" s="95" t="str">
        <f>IF(ISBLANK('Zusatzblatt (Perigon)'!R671),"",'Zusatzblatt (Perigon)'!R671)</f>
        <v/>
      </c>
      <c r="N676" s="95" t="str">
        <f>IF(ISBLANK('Zusatzblatt (Perigon)'!P671),"",'Zusatzblatt (Perigon)'!P671)</f>
        <v/>
      </c>
      <c r="O676" s="38" t="str">
        <f>IF($L676="","",VLOOKUP($R676,Tarife!$A$2:$R$599,13,FALSE))</f>
        <v/>
      </c>
      <c r="P676" s="38" t="str">
        <f t="shared" si="10"/>
        <v/>
      </c>
      <c r="R676" s="100" t="str">
        <f>Zusammenzug!$C$25&amp;"-"&amp;Zusammenzug!$A$7&amp;"-"&amp;Leistungen!L676</f>
        <v>2026-Nicht beauftragte Spitex-Organisation-</v>
      </c>
    </row>
    <row r="677" spans="1:18" x14ac:dyDescent="0.2">
      <c r="A677" s="95" t="str">
        <f>IF(ISBLANK('Zusatzblatt (Perigon)'!E672),"",'Zusatzblatt (Perigon)'!E672)</f>
        <v/>
      </c>
      <c r="B677" s="95" t="str">
        <f>IF(ISBLANK('Zusatzblatt (Perigon)'!G672),"",'Zusatzblatt (Perigon)'!G672)</f>
        <v/>
      </c>
      <c r="C677" s="96" t="str">
        <f>IF(ISBLANK('Zusatzblatt (Perigon)'!I672),"",'Zusatzblatt (Perigon)'!I672)</f>
        <v/>
      </c>
      <c r="D677" s="97" t="str">
        <f>IF(ISBLANK('Zusatzblatt (Perigon)'!J672),"",'Zusatzblatt (Perigon)'!J672)</f>
        <v/>
      </c>
      <c r="E677" s="64" t="str">
        <f>IF(ISBLANK('Zusatzblatt (Perigon)'!K672),"",'Zusatzblatt (Perigon)'!K672)</f>
        <v/>
      </c>
      <c r="F677" s="65"/>
      <c r="G677" s="64"/>
      <c r="H677" s="69" t="str">
        <f>IF(ISBLANK('Zusatzblatt (Perigon)'!L672),"",'Zusatzblatt (Perigon)'!L672)</f>
        <v/>
      </c>
      <c r="I677" s="69" t="str">
        <f>IF(ISBLANK('Zusatzblatt (Perigon)'!M672),"",'Zusatzblatt (Perigon)'!M672)</f>
        <v/>
      </c>
      <c r="J677" s="98" t="str">
        <f>IF(ISBLANK('Zusatzblatt (Perigon)'!N672),"",'Zusatzblatt (Perigon)'!N672)</f>
        <v/>
      </c>
      <c r="K677" s="99" t="str">
        <f>IF(ISBLANK('Zusatzblatt (Perigon)'!J672),"",'Zusatzblatt (Perigon)'!T672)</f>
        <v/>
      </c>
      <c r="L677" s="95" t="str">
        <f>IF(ISBLANK('Zusatzblatt (Perigon)'!O672),"",'Zusatzblatt (Perigon)'!O672)</f>
        <v/>
      </c>
      <c r="M677" s="95" t="str">
        <f>IF(ISBLANK('Zusatzblatt (Perigon)'!R672),"",'Zusatzblatt (Perigon)'!R672)</f>
        <v/>
      </c>
      <c r="N677" s="95" t="str">
        <f>IF(ISBLANK('Zusatzblatt (Perigon)'!P672),"",'Zusatzblatt (Perigon)'!P672)</f>
        <v/>
      </c>
      <c r="O677" s="38" t="str">
        <f>IF($L677="","",VLOOKUP($R677,Tarife!$A$2:$R$599,13,FALSE))</f>
        <v/>
      </c>
      <c r="P677" s="38" t="str">
        <f t="shared" si="10"/>
        <v/>
      </c>
      <c r="R677" s="100" t="str">
        <f>Zusammenzug!$C$25&amp;"-"&amp;Zusammenzug!$A$7&amp;"-"&amp;Leistungen!L677</f>
        <v>2026-Nicht beauftragte Spitex-Organisation-</v>
      </c>
    </row>
    <row r="678" spans="1:18" x14ac:dyDescent="0.2">
      <c r="A678" s="95" t="str">
        <f>IF(ISBLANK('Zusatzblatt (Perigon)'!E673),"",'Zusatzblatt (Perigon)'!E673)</f>
        <v/>
      </c>
      <c r="B678" s="95" t="str">
        <f>IF(ISBLANK('Zusatzblatt (Perigon)'!G673),"",'Zusatzblatt (Perigon)'!G673)</f>
        <v/>
      </c>
      <c r="C678" s="96" t="str">
        <f>IF(ISBLANK('Zusatzblatt (Perigon)'!I673),"",'Zusatzblatt (Perigon)'!I673)</f>
        <v/>
      </c>
      <c r="D678" s="97" t="str">
        <f>IF(ISBLANK('Zusatzblatt (Perigon)'!J673),"",'Zusatzblatt (Perigon)'!J673)</f>
        <v/>
      </c>
      <c r="E678" s="64" t="str">
        <f>IF(ISBLANK('Zusatzblatt (Perigon)'!K673),"",'Zusatzblatt (Perigon)'!K673)</f>
        <v/>
      </c>
      <c r="F678" s="65"/>
      <c r="G678" s="64"/>
      <c r="H678" s="69" t="str">
        <f>IF(ISBLANK('Zusatzblatt (Perigon)'!L673),"",'Zusatzblatt (Perigon)'!L673)</f>
        <v/>
      </c>
      <c r="I678" s="69" t="str">
        <f>IF(ISBLANK('Zusatzblatt (Perigon)'!M673),"",'Zusatzblatt (Perigon)'!M673)</f>
        <v/>
      </c>
      <c r="J678" s="98" t="str">
        <f>IF(ISBLANK('Zusatzblatt (Perigon)'!N673),"",'Zusatzblatt (Perigon)'!N673)</f>
        <v/>
      </c>
      <c r="K678" s="99" t="str">
        <f>IF(ISBLANK('Zusatzblatt (Perigon)'!J673),"",'Zusatzblatt (Perigon)'!T673)</f>
        <v/>
      </c>
      <c r="L678" s="95" t="str">
        <f>IF(ISBLANK('Zusatzblatt (Perigon)'!O673),"",'Zusatzblatt (Perigon)'!O673)</f>
        <v/>
      </c>
      <c r="M678" s="95" t="str">
        <f>IF(ISBLANK('Zusatzblatt (Perigon)'!R673),"",'Zusatzblatt (Perigon)'!R673)</f>
        <v/>
      </c>
      <c r="N678" s="95" t="str">
        <f>IF(ISBLANK('Zusatzblatt (Perigon)'!P673),"",'Zusatzblatt (Perigon)'!P673)</f>
        <v/>
      </c>
      <c r="O678" s="38" t="str">
        <f>IF($L678="","",VLOOKUP($R678,Tarife!$A$2:$R$599,13,FALSE))</f>
        <v/>
      </c>
      <c r="P678" s="38" t="str">
        <f t="shared" si="10"/>
        <v/>
      </c>
      <c r="R678" s="100" t="str">
        <f>Zusammenzug!$C$25&amp;"-"&amp;Zusammenzug!$A$7&amp;"-"&amp;Leistungen!L678</f>
        <v>2026-Nicht beauftragte Spitex-Organisation-</v>
      </c>
    </row>
    <row r="679" spans="1:18" x14ac:dyDescent="0.2">
      <c r="A679" s="95" t="str">
        <f>IF(ISBLANK('Zusatzblatt (Perigon)'!E674),"",'Zusatzblatt (Perigon)'!E674)</f>
        <v/>
      </c>
      <c r="B679" s="95" t="str">
        <f>IF(ISBLANK('Zusatzblatt (Perigon)'!G674),"",'Zusatzblatt (Perigon)'!G674)</f>
        <v/>
      </c>
      <c r="C679" s="96" t="str">
        <f>IF(ISBLANK('Zusatzblatt (Perigon)'!I674),"",'Zusatzblatt (Perigon)'!I674)</f>
        <v/>
      </c>
      <c r="D679" s="97" t="str">
        <f>IF(ISBLANK('Zusatzblatt (Perigon)'!J674),"",'Zusatzblatt (Perigon)'!J674)</f>
        <v/>
      </c>
      <c r="E679" s="64" t="str">
        <f>IF(ISBLANK('Zusatzblatt (Perigon)'!K674),"",'Zusatzblatt (Perigon)'!K674)</f>
        <v/>
      </c>
      <c r="F679" s="65"/>
      <c r="G679" s="64"/>
      <c r="H679" s="69" t="str">
        <f>IF(ISBLANK('Zusatzblatt (Perigon)'!L674),"",'Zusatzblatt (Perigon)'!L674)</f>
        <v/>
      </c>
      <c r="I679" s="69" t="str">
        <f>IF(ISBLANK('Zusatzblatt (Perigon)'!M674),"",'Zusatzblatt (Perigon)'!M674)</f>
        <v/>
      </c>
      <c r="J679" s="98" t="str">
        <f>IF(ISBLANK('Zusatzblatt (Perigon)'!N674),"",'Zusatzblatt (Perigon)'!N674)</f>
        <v/>
      </c>
      <c r="K679" s="99" t="str">
        <f>IF(ISBLANK('Zusatzblatt (Perigon)'!J674),"",'Zusatzblatt (Perigon)'!T674)</f>
        <v/>
      </c>
      <c r="L679" s="95" t="str">
        <f>IF(ISBLANK('Zusatzblatt (Perigon)'!O674),"",'Zusatzblatt (Perigon)'!O674)</f>
        <v/>
      </c>
      <c r="M679" s="95" t="str">
        <f>IF(ISBLANK('Zusatzblatt (Perigon)'!R674),"",'Zusatzblatt (Perigon)'!R674)</f>
        <v/>
      </c>
      <c r="N679" s="95" t="str">
        <f>IF(ISBLANK('Zusatzblatt (Perigon)'!P674),"",'Zusatzblatt (Perigon)'!P674)</f>
        <v/>
      </c>
      <c r="O679" s="38" t="str">
        <f>IF($L679="","",VLOOKUP($R679,Tarife!$A$2:$R$599,13,FALSE))</f>
        <v/>
      </c>
      <c r="P679" s="38" t="str">
        <f t="shared" si="10"/>
        <v/>
      </c>
      <c r="R679" s="100" t="str">
        <f>Zusammenzug!$C$25&amp;"-"&amp;Zusammenzug!$A$7&amp;"-"&amp;Leistungen!L679</f>
        <v>2026-Nicht beauftragte Spitex-Organisation-</v>
      </c>
    </row>
    <row r="680" spans="1:18" x14ac:dyDescent="0.2">
      <c r="A680" s="95" t="str">
        <f>IF(ISBLANK('Zusatzblatt (Perigon)'!E675),"",'Zusatzblatt (Perigon)'!E675)</f>
        <v/>
      </c>
      <c r="B680" s="95" t="str">
        <f>IF(ISBLANK('Zusatzblatt (Perigon)'!G675),"",'Zusatzblatt (Perigon)'!G675)</f>
        <v/>
      </c>
      <c r="C680" s="96" t="str">
        <f>IF(ISBLANK('Zusatzblatt (Perigon)'!I675),"",'Zusatzblatt (Perigon)'!I675)</f>
        <v/>
      </c>
      <c r="D680" s="97" t="str">
        <f>IF(ISBLANK('Zusatzblatt (Perigon)'!J675),"",'Zusatzblatt (Perigon)'!J675)</f>
        <v/>
      </c>
      <c r="E680" s="64" t="str">
        <f>IF(ISBLANK('Zusatzblatt (Perigon)'!K675),"",'Zusatzblatt (Perigon)'!K675)</f>
        <v/>
      </c>
      <c r="F680" s="65"/>
      <c r="G680" s="64"/>
      <c r="H680" s="69" t="str">
        <f>IF(ISBLANK('Zusatzblatt (Perigon)'!L675),"",'Zusatzblatt (Perigon)'!L675)</f>
        <v/>
      </c>
      <c r="I680" s="69" t="str">
        <f>IF(ISBLANK('Zusatzblatt (Perigon)'!M675),"",'Zusatzblatt (Perigon)'!M675)</f>
        <v/>
      </c>
      <c r="J680" s="98" t="str">
        <f>IF(ISBLANK('Zusatzblatt (Perigon)'!N675),"",'Zusatzblatt (Perigon)'!N675)</f>
        <v/>
      </c>
      <c r="K680" s="99" t="str">
        <f>IF(ISBLANK('Zusatzblatt (Perigon)'!J675),"",'Zusatzblatt (Perigon)'!T675)</f>
        <v/>
      </c>
      <c r="L680" s="95" t="str">
        <f>IF(ISBLANK('Zusatzblatt (Perigon)'!O675),"",'Zusatzblatt (Perigon)'!O675)</f>
        <v/>
      </c>
      <c r="M680" s="95" t="str">
        <f>IF(ISBLANK('Zusatzblatt (Perigon)'!R675),"",'Zusatzblatt (Perigon)'!R675)</f>
        <v/>
      </c>
      <c r="N680" s="95" t="str">
        <f>IF(ISBLANK('Zusatzblatt (Perigon)'!P675),"",'Zusatzblatt (Perigon)'!P675)</f>
        <v/>
      </c>
      <c r="O680" s="38" t="str">
        <f>IF($L680="","",VLOOKUP($R680,Tarife!$A$2:$R$599,13,FALSE))</f>
        <v/>
      </c>
      <c r="P680" s="38" t="str">
        <f t="shared" si="10"/>
        <v/>
      </c>
      <c r="R680" s="100" t="str">
        <f>Zusammenzug!$C$25&amp;"-"&amp;Zusammenzug!$A$7&amp;"-"&amp;Leistungen!L680</f>
        <v>2026-Nicht beauftragte Spitex-Organisation-</v>
      </c>
    </row>
    <row r="681" spans="1:18" x14ac:dyDescent="0.2">
      <c r="A681" s="95" t="str">
        <f>IF(ISBLANK('Zusatzblatt (Perigon)'!E676),"",'Zusatzblatt (Perigon)'!E676)</f>
        <v/>
      </c>
      <c r="B681" s="95" t="str">
        <f>IF(ISBLANK('Zusatzblatt (Perigon)'!G676),"",'Zusatzblatt (Perigon)'!G676)</f>
        <v/>
      </c>
      <c r="C681" s="96" t="str">
        <f>IF(ISBLANK('Zusatzblatt (Perigon)'!I676),"",'Zusatzblatt (Perigon)'!I676)</f>
        <v/>
      </c>
      <c r="D681" s="97" t="str">
        <f>IF(ISBLANK('Zusatzblatt (Perigon)'!J676),"",'Zusatzblatt (Perigon)'!J676)</f>
        <v/>
      </c>
      <c r="E681" s="64" t="str">
        <f>IF(ISBLANK('Zusatzblatt (Perigon)'!K676),"",'Zusatzblatt (Perigon)'!K676)</f>
        <v/>
      </c>
      <c r="F681" s="65"/>
      <c r="G681" s="64"/>
      <c r="H681" s="69" t="str">
        <f>IF(ISBLANK('Zusatzblatt (Perigon)'!L676),"",'Zusatzblatt (Perigon)'!L676)</f>
        <v/>
      </c>
      <c r="I681" s="69" t="str">
        <f>IF(ISBLANK('Zusatzblatt (Perigon)'!M676),"",'Zusatzblatt (Perigon)'!M676)</f>
        <v/>
      </c>
      <c r="J681" s="98" t="str">
        <f>IF(ISBLANK('Zusatzblatt (Perigon)'!N676),"",'Zusatzblatt (Perigon)'!N676)</f>
        <v/>
      </c>
      <c r="K681" s="99" t="str">
        <f>IF(ISBLANK('Zusatzblatt (Perigon)'!J676),"",'Zusatzblatt (Perigon)'!T676)</f>
        <v/>
      </c>
      <c r="L681" s="95" t="str">
        <f>IF(ISBLANK('Zusatzblatt (Perigon)'!O676),"",'Zusatzblatt (Perigon)'!O676)</f>
        <v/>
      </c>
      <c r="M681" s="95" t="str">
        <f>IF(ISBLANK('Zusatzblatt (Perigon)'!R676),"",'Zusatzblatt (Perigon)'!R676)</f>
        <v/>
      </c>
      <c r="N681" s="95" t="str">
        <f>IF(ISBLANK('Zusatzblatt (Perigon)'!P676),"",'Zusatzblatt (Perigon)'!P676)</f>
        <v/>
      </c>
      <c r="O681" s="38" t="str">
        <f>IF($L681="","",VLOOKUP($R681,Tarife!$A$2:$R$599,13,FALSE))</f>
        <v/>
      </c>
      <c r="P681" s="38" t="str">
        <f t="shared" si="10"/>
        <v/>
      </c>
      <c r="R681" s="100" t="str">
        <f>Zusammenzug!$C$25&amp;"-"&amp;Zusammenzug!$A$7&amp;"-"&amp;Leistungen!L681</f>
        <v>2026-Nicht beauftragte Spitex-Organisation-</v>
      </c>
    </row>
    <row r="682" spans="1:18" x14ac:dyDescent="0.2">
      <c r="A682" s="95" t="str">
        <f>IF(ISBLANK('Zusatzblatt (Perigon)'!E677),"",'Zusatzblatt (Perigon)'!E677)</f>
        <v/>
      </c>
      <c r="B682" s="95" t="str">
        <f>IF(ISBLANK('Zusatzblatt (Perigon)'!G677),"",'Zusatzblatt (Perigon)'!G677)</f>
        <v/>
      </c>
      <c r="C682" s="96" t="str">
        <f>IF(ISBLANK('Zusatzblatt (Perigon)'!I677),"",'Zusatzblatt (Perigon)'!I677)</f>
        <v/>
      </c>
      <c r="D682" s="97" t="str">
        <f>IF(ISBLANK('Zusatzblatt (Perigon)'!J677),"",'Zusatzblatt (Perigon)'!J677)</f>
        <v/>
      </c>
      <c r="E682" s="64" t="str">
        <f>IF(ISBLANK('Zusatzblatt (Perigon)'!K677),"",'Zusatzblatt (Perigon)'!K677)</f>
        <v/>
      </c>
      <c r="F682" s="65"/>
      <c r="G682" s="64"/>
      <c r="H682" s="69" t="str">
        <f>IF(ISBLANK('Zusatzblatt (Perigon)'!L677),"",'Zusatzblatt (Perigon)'!L677)</f>
        <v/>
      </c>
      <c r="I682" s="69" t="str">
        <f>IF(ISBLANK('Zusatzblatt (Perigon)'!M677),"",'Zusatzblatt (Perigon)'!M677)</f>
        <v/>
      </c>
      <c r="J682" s="98" t="str">
        <f>IF(ISBLANK('Zusatzblatt (Perigon)'!N677),"",'Zusatzblatt (Perigon)'!N677)</f>
        <v/>
      </c>
      <c r="K682" s="99" t="str">
        <f>IF(ISBLANK('Zusatzblatt (Perigon)'!J677),"",'Zusatzblatt (Perigon)'!T677)</f>
        <v/>
      </c>
      <c r="L682" s="95" t="str">
        <f>IF(ISBLANK('Zusatzblatt (Perigon)'!O677),"",'Zusatzblatt (Perigon)'!O677)</f>
        <v/>
      </c>
      <c r="M682" s="95" t="str">
        <f>IF(ISBLANK('Zusatzblatt (Perigon)'!R677),"",'Zusatzblatt (Perigon)'!R677)</f>
        <v/>
      </c>
      <c r="N682" s="95" t="str">
        <f>IF(ISBLANK('Zusatzblatt (Perigon)'!P677),"",'Zusatzblatt (Perigon)'!P677)</f>
        <v/>
      </c>
      <c r="O682" s="38" t="str">
        <f>IF($L682="","",VLOOKUP($R682,Tarife!$A$2:$R$599,13,FALSE))</f>
        <v/>
      </c>
      <c r="P682" s="38" t="str">
        <f t="shared" si="10"/>
        <v/>
      </c>
      <c r="R682" s="100" t="str">
        <f>Zusammenzug!$C$25&amp;"-"&amp;Zusammenzug!$A$7&amp;"-"&amp;Leistungen!L682</f>
        <v>2026-Nicht beauftragte Spitex-Organisation-</v>
      </c>
    </row>
    <row r="683" spans="1:18" x14ac:dyDescent="0.2">
      <c r="A683" s="95" t="str">
        <f>IF(ISBLANK('Zusatzblatt (Perigon)'!E678),"",'Zusatzblatt (Perigon)'!E678)</f>
        <v/>
      </c>
      <c r="B683" s="95" t="str">
        <f>IF(ISBLANK('Zusatzblatt (Perigon)'!G678),"",'Zusatzblatt (Perigon)'!G678)</f>
        <v/>
      </c>
      <c r="C683" s="96" t="str">
        <f>IF(ISBLANK('Zusatzblatt (Perigon)'!I678),"",'Zusatzblatt (Perigon)'!I678)</f>
        <v/>
      </c>
      <c r="D683" s="97" t="str">
        <f>IF(ISBLANK('Zusatzblatt (Perigon)'!J678),"",'Zusatzblatt (Perigon)'!J678)</f>
        <v/>
      </c>
      <c r="E683" s="64" t="str">
        <f>IF(ISBLANK('Zusatzblatt (Perigon)'!K678),"",'Zusatzblatt (Perigon)'!K678)</f>
        <v/>
      </c>
      <c r="F683" s="65"/>
      <c r="G683" s="64"/>
      <c r="H683" s="69" t="str">
        <f>IF(ISBLANK('Zusatzblatt (Perigon)'!L678),"",'Zusatzblatt (Perigon)'!L678)</f>
        <v/>
      </c>
      <c r="I683" s="69" t="str">
        <f>IF(ISBLANK('Zusatzblatt (Perigon)'!M678),"",'Zusatzblatt (Perigon)'!M678)</f>
        <v/>
      </c>
      <c r="J683" s="98" t="str">
        <f>IF(ISBLANK('Zusatzblatt (Perigon)'!N678),"",'Zusatzblatt (Perigon)'!N678)</f>
        <v/>
      </c>
      <c r="K683" s="99" t="str">
        <f>IF(ISBLANK('Zusatzblatt (Perigon)'!J678),"",'Zusatzblatt (Perigon)'!T678)</f>
        <v/>
      </c>
      <c r="L683" s="95" t="str">
        <f>IF(ISBLANK('Zusatzblatt (Perigon)'!O678),"",'Zusatzblatt (Perigon)'!O678)</f>
        <v/>
      </c>
      <c r="M683" s="95" t="str">
        <f>IF(ISBLANK('Zusatzblatt (Perigon)'!R678),"",'Zusatzblatt (Perigon)'!R678)</f>
        <v/>
      </c>
      <c r="N683" s="95" t="str">
        <f>IF(ISBLANK('Zusatzblatt (Perigon)'!P678),"",'Zusatzblatt (Perigon)'!P678)</f>
        <v/>
      </c>
      <c r="O683" s="38" t="str">
        <f>IF($L683="","",VLOOKUP($R683,Tarife!$A$2:$R$599,13,FALSE))</f>
        <v/>
      </c>
      <c r="P683" s="38" t="str">
        <f t="shared" si="10"/>
        <v/>
      </c>
      <c r="R683" s="100" t="str">
        <f>Zusammenzug!$C$25&amp;"-"&amp;Zusammenzug!$A$7&amp;"-"&amp;Leistungen!L683</f>
        <v>2026-Nicht beauftragte Spitex-Organisation-</v>
      </c>
    </row>
    <row r="684" spans="1:18" x14ac:dyDescent="0.2">
      <c r="A684" s="95" t="str">
        <f>IF(ISBLANK('Zusatzblatt (Perigon)'!E679),"",'Zusatzblatt (Perigon)'!E679)</f>
        <v/>
      </c>
      <c r="B684" s="95" t="str">
        <f>IF(ISBLANK('Zusatzblatt (Perigon)'!G679),"",'Zusatzblatt (Perigon)'!G679)</f>
        <v/>
      </c>
      <c r="C684" s="96" t="str">
        <f>IF(ISBLANK('Zusatzblatt (Perigon)'!I679),"",'Zusatzblatt (Perigon)'!I679)</f>
        <v/>
      </c>
      <c r="D684" s="97" t="str">
        <f>IF(ISBLANK('Zusatzblatt (Perigon)'!J679),"",'Zusatzblatt (Perigon)'!J679)</f>
        <v/>
      </c>
      <c r="E684" s="64" t="str">
        <f>IF(ISBLANK('Zusatzblatt (Perigon)'!K679),"",'Zusatzblatt (Perigon)'!K679)</f>
        <v/>
      </c>
      <c r="F684" s="65"/>
      <c r="G684" s="64"/>
      <c r="H684" s="69" t="str">
        <f>IF(ISBLANK('Zusatzblatt (Perigon)'!L679),"",'Zusatzblatt (Perigon)'!L679)</f>
        <v/>
      </c>
      <c r="I684" s="69" t="str">
        <f>IF(ISBLANK('Zusatzblatt (Perigon)'!M679),"",'Zusatzblatt (Perigon)'!M679)</f>
        <v/>
      </c>
      <c r="J684" s="98" t="str">
        <f>IF(ISBLANK('Zusatzblatt (Perigon)'!N679),"",'Zusatzblatt (Perigon)'!N679)</f>
        <v/>
      </c>
      <c r="K684" s="99" t="str">
        <f>IF(ISBLANK('Zusatzblatt (Perigon)'!J679),"",'Zusatzblatt (Perigon)'!T679)</f>
        <v/>
      </c>
      <c r="L684" s="95" t="str">
        <f>IF(ISBLANK('Zusatzblatt (Perigon)'!O679),"",'Zusatzblatt (Perigon)'!O679)</f>
        <v/>
      </c>
      <c r="M684" s="95" t="str">
        <f>IF(ISBLANK('Zusatzblatt (Perigon)'!R679),"",'Zusatzblatt (Perigon)'!R679)</f>
        <v/>
      </c>
      <c r="N684" s="95" t="str">
        <f>IF(ISBLANK('Zusatzblatt (Perigon)'!P679),"",'Zusatzblatt (Perigon)'!P679)</f>
        <v/>
      </c>
      <c r="O684" s="38" t="str">
        <f>IF($L684="","",VLOOKUP($R684,Tarife!$A$2:$R$599,13,FALSE))</f>
        <v/>
      </c>
      <c r="P684" s="38" t="str">
        <f t="shared" si="10"/>
        <v/>
      </c>
      <c r="R684" s="100" t="str">
        <f>Zusammenzug!$C$25&amp;"-"&amp;Zusammenzug!$A$7&amp;"-"&amp;Leistungen!L684</f>
        <v>2026-Nicht beauftragte Spitex-Organisation-</v>
      </c>
    </row>
    <row r="685" spans="1:18" x14ac:dyDescent="0.2">
      <c r="A685" s="95" t="str">
        <f>IF(ISBLANK('Zusatzblatt (Perigon)'!E680),"",'Zusatzblatt (Perigon)'!E680)</f>
        <v/>
      </c>
      <c r="B685" s="95" t="str">
        <f>IF(ISBLANK('Zusatzblatt (Perigon)'!G680),"",'Zusatzblatt (Perigon)'!G680)</f>
        <v/>
      </c>
      <c r="C685" s="96" t="str">
        <f>IF(ISBLANK('Zusatzblatt (Perigon)'!I680),"",'Zusatzblatt (Perigon)'!I680)</f>
        <v/>
      </c>
      <c r="D685" s="97" t="str">
        <f>IF(ISBLANK('Zusatzblatt (Perigon)'!J680),"",'Zusatzblatt (Perigon)'!J680)</f>
        <v/>
      </c>
      <c r="E685" s="64" t="str">
        <f>IF(ISBLANK('Zusatzblatt (Perigon)'!K680),"",'Zusatzblatt (Perigon)'!K680)</f>
        <v/>
      </c>
      <c r="F685" s="65"/>
      <c r="G685" s="64"/>
      <c r="H685" s="69" t="str">
        <f>IF(ISBLANK('Zusatzblatt (Perigon)'!L680),"",'Zusatzblatt (Perigon)'!L680)</f>
        <v/>
      </c>
      <c r="I685" s="69" t="str">
        <f>IF(ISBLANK('Zusatzblatt (Perigon)'!M680),"",'Zusatzblatt (Perigon)'!M680)</f>
        <v/>
      </c>
      <c r="J685" s="98" t="str">
        <f>IF(ISBLANK('Zusatzblatt (Perigon)'!N680),"",'Zusatzblatt (Perigon)'!N680)</f>
        <v/>
      </c>
      <c r="K685" s="99" t="str">
        <f>IF(ISBLANK('Zusatzblatt (Perigon)'!J680),"",'Zusatzblatt (Perigon)'!T680)</f>
        <v/>
      </c>
      <c r="L685" s="95" t="str">
        <f>IF(ISBLANK('Zusatzblatt (Perigon)'!O680),"",'Zusatzblatt (Perigon)'!O680)</f>
        <v/>
      </c>
      <c r="M685" s="95" t="str">
        <f>IF(ISBLANK('Zusatzblatt (Perigon)'!R680),"",'Zusatzblatt (Perigon)'!R680)</f>
        <v/>
      </c>
      <c r="N685" s="95" t="str">
        <f>IF(ISBLANK('Zusatzblatt (Perigon)'!P680),"",'Zusatzblatt (Perigon)'!P680)</f>
        <v/>
      </c>
      <c r="O685" s="38" t="str">
        <f>IF($L685="","",VLOOKUP($R685,Tarife!$A$2:$R$599,13,FALSE))</f>
        <v/>
      </c>
      <c r="P685" s="38" t="str">
        <f t="shared" si="10"/>
        <v/>
      </c>
      <c r="R685" s="100" t="str">
        <f>Zusammenzug!$C$25&amp;"-"&amp;Zusammenzug!$A$7&amp;"-"&amp;Leistungen!L685</f>
        <v>2026-Nicht beauftragte Spitex-Organisation-</v>
      </c>
    </row>
    <row r="686" spans="1:18" x14ac:dyDescent="0.2">
      <c r="A686" s="95" t="str">
        <f>IF(ISBLANK('Zusatzblatt (Perigon)'!E681),"",'Zusatzblatt (Perigon)'!E681)</f>
        <v/>
      </c>
      <c r="B686" s="95" t="str">
        <f>IF(ISBLANK('Zusatzblatt (Perigon)'!G681),"",'Zusatzblatt (Perigon)'!G681)</f>
        <v/>
      </c>
      <c r="C686" s="96" t="str">
        <f>IF(ISBLANK('Zusatzblatt (Perigon)'!I681),"",'Zusatzblatt (Perigon)'!I681)</f>
        <v/>
      </c>
      <c r="D686" s="97" t="str">
        <f>IF(ISBLANK('Zusatzblatt (Perigon)'!J681),"",'Zusatzblatt (Perigon)'!J681)</f>
        <v/>
      </c>
      <c r="E686" s="64" t="str">
        <f>IF(ISBLANK('Zusatzblatt (Perigon)'!K681),"",'Zusatzblatt (Perigon)'!K681)</f>
        <v/>
      </c>
      <c r="F686" s="65"/>
      <c r="G686" s="64"/>
      <c r="H686" s="69" t="str">
        <f>IF(ISBLANK('Zusatzblatt (Perigon)'!L681),"",'Zusatzblatt (Perigon)'!L681)</f>
        <v/>
      </c>
      <c r="I686" s="69" t="str">
        <f>IF(ISBLANK('Zusatzblatt (Perigon)'!M681),"",'Zusatzblatt (Perigon)'!M681)</f>
        <v/>
      </c>
      <c r="J686" s="98" t="str">
        <f>IF(ISBLANK('Zusatzblatt (Perigon)'!N681),"",'Zusatzblatt (Perigon)'!N681)</f>
        <v/>
      </c>
      <c r="K686" s="99" t="str">
        <f>IF(ISBLANK('Zusatzblatt (Perigon)'!J681),"",'Zusatzblatt (Perigon)'!T681)</f>
        <v/>
      </c>
      <c r="L686" s="95" t="str">
        <f>IF(ISBLANK('Zusatzblatt (Perigon)'!O681),"",'Zusatzblatt (Perigon)'!O681)</f>
        <v/>
      </c>
      <c r="M686" s="95" t="str">
        <f>IF(ISBLANK('Zusatzblatt (Perigon)'!R681),"",'Zusatzblatt (Perigon)'!R681)</f>
        <v/>
      </c>
      <c r="N686" s="95" t="str">
        <f>IF(ISBLANK('Zusatzblatt (Perigon)'!P681),"",'Zusatzblatt (Perigon)'!P681)</f>
        <v/>
      </c>
      <c r="O686" s="38" t="str">
        <f>IF($L686="","",VLOOKUP($R686,Tarife!$A$2:$R$599,13,FALSE))</f>
        <v/>
      </c>
      <c r="P686" s="38" t="str">
        <f t="shared" si="10"/>
        <v/>
      </c>
      <c r="R686" s="100" t="str">
        <f>Zusammenzug!$C$25&amp;"-"&amp;Zusammenzug!$A$7&amp;"-"&amp;Leistungen!L686</f>
        <v>2026-Nicht beauftragte Spitex-Organisation-</v>
      </c>
    </row>
    <row r="687" spans="1:18" x14ac:dyDescent="0.2">
      <c r="A687" s="95" t="str">
        <f>IF(ISBLANK('Zusatzblatt (Perigon)'!E682),"",'Zusatzblatt (Perigon)'!E682)</f>
        <v/>
      </c>
      <c r="B687" s="95" t="str">
        <f>IF(ISBLANK('Zusatzblatt (Perigon)'!G682),"",'Zusatzblatt (Perigon)'!G682)</f>
        <v/>
      </c>
      <c r="C687" s="96" t="str">
        <f>IF(ISBLANK('Zusatzblatt (Perigon)'!I682),"",'Zusatzblatt (Perigon)'!I682)</f>
        <v/>
      </c>
      <c r="D687" s="97" t="str">
        <f>IF(ISBLANK('Zusatzblatt (Perigon)'!J682),"",'Zusatzblatt (Perigon)'!J682)</f>
        <v/>
      </c>
      <c r="E687" s="64" t="str">
        <f>IF(ISBLANK('Zusatzblatt (Perigon)'!K682),"",'Zusatzblatt (Perigon)'!K682)</f>
        <v/>
      </c>
      <c r="F687" s="65"/>
      <c r="G687" s="64"/>
      <c r="H687" s="69" t="str">
        <f>IF(ISBLANK('Zusatzblatt (Perigon)'!L682),"",'Zusatzblatt (Perigon)'!L682)</f>
        <v/>
      </c>
      <c r="I687" s="69" t="str">
        <f>IF(ISBLANK('Zusatzblatt (Perigon)'!M682),"",'Zusatzblatt (Perigon)'!M682)</f>
        <v/>
      </c>
      <c r="J687" s="98" t="str">
        <f>IF(ISBLANK('Zusatzblatt (Perigon)'!N682),"",'Zusatzblatt (Perigon)'!N682)</f>
        <v/>
      </c>
      <c r="K687" s="99" t="str">
        <f>IF(ISBLANK('Zusatzblatt (Perigon)'!J682),"",'Zusatzblatt (Perigon)'!T682)</f>
        <v/>
      </c>
      <c r="L687" s="95" t="str">
        <f>IF(ISBLANK('Zusatzblatt (Perigon)'!O682),"",'Zusatzblatt (Perigon)'!O682)</f>
        <v/>
      </c>
      <c r="M687" s="95" t="str">
        <f>IF(ISBLANK('Zusatzblatt (Perigon)'!R682),"",'Zusatzblatt (Perigon)'!R682)</f>
        <v/>
      </c>
      <c r="N687" s="95" t="str">
        <f>IF(ISBLANK('Zusatzblatt (Perigon)'!P682),"",'Zusatzblatt (Perigon)'!P682)</f>
        <v/>
      </c>
      <c r="O687" s="38" t="str">
        <f>IF($L687="","",VLOOKUP($R687,Tarife!$A$2:$R$599,13,FALSE))</f>
        <v/>
      </c>
      <c r="P687" s="38" t="str">
        <f t="shared" si="10"/>
        <v/>
      </c>
      <c r="R687" s="100" t="str">
        <f>Zusammenzug!$C$25&amp;"-"&amp;Zusammenzug!$A$7&amp;"-"&amp;Leistungen!L687</f>
        <v>2026-Nicht beauftragte Spitex-Organisation-</v>
      </c>
    </row>
    <row r="688" spans="1:18" x14ac:dyDescent="0.2">
      <c r="A688" s="95" t="str">
        <f>IF(ISBLANK('Zusatzblatt (Perigon)'!E683),"",'Zusatzblatt (Perigon)'!E683)</f>
        <v/>
      </c>
      <c r="B688" s="95" t="str">
        <f>IF(ISBLANK('Zusatzblatt (Perigon)'!G683),"",'Zusatzblatt (Perigon)'!G683)</f>
        <v/>
      </c>
      <c r="C688" s="96" t="str">
        <f>IF(ISBLANK('Zusatzblatt (Perigon)'!I683),"",'Zusatzblatt (Perigon)'!I683)</f>
        <v/>
      </c>
      <c r="D688" s="97" t="str">
        <f>IF(ISBLANK('Zusatzblatt (Perigon)'!J683),"",'Zusatzblatt (Perigon)'!J683)</f>
        <v/>
      </c>
      <c r="E688" s="64" t="str">
        <f>IF(ISBLANK('Zusatzblatt (Perigon)'!K683),"",'Zusatzblatt (Perigon)'!K683)</f>
        <v/>
      </c>
      <c r="F688" s="65"/>
      <c r="G688" s="64"/>
      <c r="H688" s="69" t="str">
        <f>IF(ISBLANK('Zusatzblatt (Perigon)'!L683),"",'Zusatzblatt (Perigon)'!L683)</f>
        <v/>
      </c>
      <c r="I688" s="69" t="str">
        <f>IF(ISBLANK('Zusatzblatt (Perigon)'!M683),"",'Zusatzblatt (Perigon)'!M683)</f>
        <v/>
      </c>
      <c r="J688" s="98" t="str">
        <f>IF(ISBLANK('Zusatzblatt (Perigon)'!N683),"",'Zusatzblatt (Perigon)'!N683)</f>
        <v/>
      </c>
      <c r="K688" s="99" t="str">
        <f>IF(ISBLANK('Zusatzblatt (Perigon)'!J683),"",'Zusatzblatt (Perigon)'!T683)</f>
        <v/>
      </c>
      <c r="L688" s="95" t="str">
        <f>IF(ISBLANK('Zusatzblatt (Perigon)'!O683),"",'Zusatzblatt (Perigon)'!O683)</f>
        <v/>
      </c>
      <c r="M688" s="95" t="str">
        <f>IF(ISBLANK('Zusatzblatt (Perigon)'!R683),"",'Zusatzblatt (Perigon)'!R683)</f>
        <v/>
      </c>
      <c r="N688" s="95" t="str">
        <f>IF(ISBLANK('Zusatzblatt (Perigon)'!P683),"",'Zusatzblatt (Perigon)'!P683)</f>
        <v/>
      </c>
      <c r="O688" s="38" t="str">
        <f>IF($L688="","",VLOOKUP($R688,Tarife!$A$2:$R$599,13,FALSE))</f>
        <v/>
      </c>
      <c r="P688" s="38" t="str">
        <f t="shared" si="10"/>
        <v/>
      </c>
      <c r="R688" s="100" t="str">
        <f>Zusammenzug!$C$25&amp;"-"&amp;Zusammenzug!$A$7&amp;"-"&amp;Leistungen!L688</f>
        <v>2026-Nicht beauftragte Spitex-Organisation-</v>
      </c>
    </row>
    <row r="689" spans="1:18" x14ac:dyDescent="0.2">
      <c r="A689" s="95" t="str">
        <f>IF(ISBLANK('Zusatzblatt (Perigon)'!E684),"",'Zusatzblatt (Perigon)'!E684)</f>
        <v/>
      </c>
      <c r="B689" s="95" t="str">
        <f>IF(ISBLANK('Zusatzblatt (Perigon)'!G684),"",'Zusatzblatt (Perigon)'!G684)</f>
        <v/>
      </c>
      <c r="C689" s="96" t="str">
        <f>IF(ISBLANK('Zusatzblatt (Perigon)'!I684),"",'Zusatzblatt (Perigon)'!I684)</f>
        <v/>
      </c>
      <c r="D689" s="97" t="str">
        <f>IF(ISBLANK('Zusatzblatt (Perigon)'!J684),"",'Zusatzblatt (Perigon)'!J684)</f>
        <v/>
      </c>
      <c r="E689" s="64" t="str">
        <f>IF(ISBLANK('Zusatzblatt (Perigon)'!K684),"",'Zusatzblatt (Perigon)'!K684)</f>
        <v/>
      </c>
      <c r="F689" s="65"/>
      <c r="G689" s="64"/>
      <c r="H689" s="69" t="str">
        <f>IF(ISBLANK('Zusatzblatt (Perigon)'!L684),"",'Zusatzblatt (Perigon)'!L684)</f>
        <v/>
      </c>
      <c r="I689" s="69" t="str">
        <f>IF(ISBLANK('Zusatzblatt (Perigon)'!M684),"",'Zusatzblatt (Perigon)'!M684)</f>
        <v/>
      </c>
      <c r="J689" s="98" t="str">
        <f>IF(ISBLANK('Zusatzblatt (Perigon)'!N684),"",'Zusatzblatt (Perigon)'!N684)</f>
        <v/>
      </c>
      <c r="K689" s="99" t="str">
        <f>IF(ISBLANK('Zusatzblatt (Perigon)'!J684),"",'Zusatzblatt (Perigon)'!T684)</f>
        <v/>
      </c>
      <c r="L689" s="95" t="str">
        <f>IF(ISBLANK('Zusatzblatt (Perigon)'!O684),"",'Zusatzblatt (Perigon)'!O684)</f>
        <v/>
      </c>
      <c r="M689" s="95" t="str">
        <f>IF(ISBLANK('Zusatzblatt (Perigon)'!R684),"",'Zusatzblatt (Perigon)'!R684)</f>
        <v/>
      </c>
      <c r="N689" s="95" t="str">
        <f>IF(ISBLANK('Zusatzblatt (Perigon)'!P684),"",'Zusatzblatt (Perigon)'!P684)</f>
        <v/>
      </c>
      <c r="O689" s="38" t="str">
        <f>IF($L689="","",VLOOKUP($R689,Tarife!$A$2:$R$599,13,FALSE))</f>
        <v/>
      </c>
      <c r="P689" s="38" t="str">
        <f t="shared" si="10"/>
        <v/>
      </c>
      <c r="R689" s="100" t="str">
        <f>Zusammenzug!$C$25&amp;"-"&amp;Zusammenzug!$A$7&amp;"-"&amp;Leistungen!L689</f>
        <v>2026-Nicht beauftragte Spitex-Organisation-</v>
      </c>
    </row>
    <row r="690" spans="1:18" x14ac:dyDescent="0.2">
      <c r="A690" s="95" t="str">
        <f>IF(ISBLANK('Zusatzblatt (Perigon)'!E685),"",'Zusatzblatt (Perigon)'!E685)</f>
        <v/>
      </c>
      <c r="B690" s="95" t="str">
        <f>IF(ISBLANK('Zusatzblatt (Perigon)'!G685),"",'Zusatzblatt (Perigon)'!G685)</f>
        <v/>
      </c>
      <c r="C690" s="96" t="str">
        <f>IF(ISBLANK('Zusatzblatt (Perigon)'!I685),"",'Zusatzblatt (Perigon)'!I685)</f>
        <v/>
      </c>
      <c r="D690" s="97" t="str">
        <f>IF(ISBLANK('Zusatzblatt (Perigon)'!J685),"",'Zusatzblatt (Perigon)'!J685)</f>
        <v/>
      </c>
      <c r="E690" s="64" t="str">
        <f>IF(ISBLANK('Zusatzblatt (Perigon)'!K685),"",'Zusatzblatt (Perigon)'!K685)</f>
        <v/>
      </c>
      <c r="F690" s="65"/>
      <c r="G690" s="64"/>
      <c r="H690" s="69" t="str">
        <f>IF(ISBLANK('Zusatzblatt (Perigon)'!L685),"",'Zusatzblatt (Perigon)'!L685)</f>
        <v/>
      </c>
      <c r="I690" s="69" t="str">
        <f>IF(ISBLANK('Zusatzblatt (Perigon)'!M685),"",'Zusatzblatt (Perigon)'!M685)</f>
        <v/>
      </c>
      <c r="J690" s="98" t="str">
        <f>IF(ISBLANK('Zusatzblatt (Perigon)'!N685),"",'Zusatzblatt (Perigon)'!N685)</f>
        <v/>
      </c>
      <c r="K690" s="99" t="str">
        <f>IF(ISBLANK('Zusatzblatt (Perigon)'!J685),"",'Zusatzblatt (Perigon)'!T685)</f>
        <v/>
      </c>
      <c r="L690" s="95" t="str">
        <f>IF(ISBLANK('Zusatzblatt (Perigon)'!O685),"",'Zusatzblatt (Perigon)'!O685)</f>
        <v/>
      </c>
      <c r="M690" s="95" t="str">
        <f>IF(ISBLANK('Zusatzblatt (Perigon)'!R685),"",'Zusatzblatt (Perigon)'!R685)</f>
        <v/>
      </c>
      <c r="N690" s="95" t="str">
        <f>IF(ISBLANK('Zusatzblatt (Perigon)'!P685),"",'Zusatzblatt (Perigon)'!P685)</f>
        <v/>
      </c>
      <c r="O690" s="38" t="str">
        <f>IF($L690="","",VLOOKUP($R690,Tarife!$A$2:$R$599,13,FALSE))</f>
        <v/>
      </c>
      <c r="P690" s="38" t="str">
        <f t="shared" si="10"/>
        <v/>
      </c>
      <c r="R690" s="100" t="str">
        <f>Zusammenzug!$C$25&amp;"-"&amp;Zusammenzug!$A$7&amp;"-"&amp;Leistungen!L690</f>
        <v>2026-Nicht beauftragte Spitex-Organisation-</v>
      </c>
    </row>
    <row r="691" spans="1:18" x14ac:dyDescent="0.2">
      <c r="A691" s="95" t="str">
        <f>IF(ISBLANK('Zusatzblatt (Perigon)'!E686),"",'Zusatzblatt (Perigon)'!E686)</f>
        <v/>
      </c>
      <c r="B691" s="95" t="str">
        <f>IF(ISBLANK('Zusatzblatt (Perigon)'!G686),"",'Zusatzblatt (Perigon)'!G686)</f>
        <v/>
      </c>
      <c r="C691" s="96" t="str">
        <f>IF(ISBLANK('Zusatzblatt (Perigon)'!I686),"",'Zusatzblatt (Perigon)'!I686)</f>
        <v/>
      </c>
      <c r="D691" s="97" t="str">
        <f>IF(ISBLANK('Zusatzblatt (Perigon)'!J686),"",'Zusatzblatt (Perigon)'!J686)</f>
        <v/>
      </c>
      <c r="E691" s="64" t="str">
        <f>IF(ISBLANK('Zusatzblatt (Perigon)'!K686),"",'Zusatzblatt (Perigon)'!K686)</f>
        <v/>
      </c>
      <c r="F691" s="65"/>
      <c r="G691" s="64"/>
      <c r="H691" s="69" t="str">
        <f>IF(ISBLANK('Zusatzblatt (Perigon)'!L686),"",'Zusatzblatt (Perigon)'!L686)</f>
        <v/>
      </c>
      <c r="I691" s="69" t="str">
        <f>IF(ISBLANK('Zusatzblatt (Perigon)'!M686),"",'Zusatzblatt (Perigon)'!M686)</f>
        <v/>
      </c>
      <c r="J691" s="98" t="str">
        <f>IF(ISBLANK('Zusatzblatt (Perigon)'!N686),"",'Zusatzblatt (Perigon)'!N686)</f>
        <v/>
      </c>
      <c r="K691" s="99" t="str">
        <f>IF(ISBLANK('Zusatzblatt (Perigon)'!J686),"",'Zusatzblatt (Perigon)'!T686)</f>
        <v/>
      </c>
      <c r="L691" s="95" t="str">
        <f>IF(ISBLANK('Zusatzblatt (Perigon)'!O686),"",'Zusatzblatt (Perigon)'!O686)</f>
        <v/>
      </c>
      <c r="M691" s="95" t="str">
        <f>IF(ISBLANK('Zusatzblatt (Perigon)'!R686),"",'Zusatzblatt (Perigon)'!R686)</f>
        <v/>
      </c>
      <c r="N691" s="95" t="str">
        <f>IF(ISBLANK('Zusatzblatt (Perigon)'!P686),"",'Zusatzblatt (Perigon)'!P686)</f>
        <v/>
      </c>
      <c r="O691" s="38" t="str">
        <f>IF($L691="","",VLOOKUP($R691,Tarife!$A$2:$R$599,13,FALSE))</f>
        <v/>
      </c>
      <c r="P691" s="38" t="str">
        <f t="shared" si="10"/>
        <v/>
      </c>
      <c r="R691" s="100" t="str">
        <f>Zusammenzug!$C$25&amp;"-"&amp;Zusammenzug!$A$7&amp;"-"&amp;Leistungen!L691</f>
        <v>2026-Nicht beauftragte Spitex-Organisation-</v>
      </c>
    </row>
    <row r="692" spans="1:18" x14ac:dyDescent="0.2">
      <c r="A692" s="95" t="str">
        <f>IF(ISBLANK('Zusatzblatt (Perigon)'!E687),"",'Zusatzblatt (Perigon)'!E687)</f>
        <v/>
      </c>
      <c r="B692" s="95" t="str">
        <f>IF(ISBLANK('Zusatzblatt (Perigon)'!G687),"",'Zusatzblatt (Perigon)'!G687)</f>
        <v/>
      </c>
      <c r="C692" s="96" t="str">
        <f>IF(ISBLANK('Zusatzblatt (Perigon)'!I687),"",'Zusatzblatt (Perigon)'!I687)</f>
        <v/>
      </c>
      <c r="D692" s="97" t="str">
        <f>IF(ISBLANK('Zusatzblatt (Perigon)'!J687),"",'Zusatzblatt (Perigon)'!J687)</f>
        <v/>
      </c>
      <c r="E692" s="64" t="str">
        <f>IF(ISBLANK('Zusatzblatt (Perigon)'!K687),"",'Zusatzblatt (Perigon)'!K687)</f>
        <v/>
      </c>
      <c r="F692" s="65"/>
      <c r="G692" s="64"/>
      <c r="H692" s="69" t="str">
        <f>IF(ISBLANK('Zusatzblatt (Perigon)'!L687),"",'Zusatzblatt (Perigon)'!L687)</f>
        <v/>
      </c>
      <c r="I692" s="69" t="str">
        <f>IF(ISBLANK('Zusatzblatt (Perigon)'!M687),"",'Zusatzblatt (Perigon)'!M687)</f>
        <v/>
      </c>
      <c r="J692" s="98" t="str">
        <f>IF(ISBLANK('Zusatzblatt (Perigon)'!N687),"",'Zusatzblatt (Perigon)'!N687)</f>
        <v/>
      </c>
      <c r="K692" s="99" t="str">
        <f>IF(ISBLANK('Zusatzblatt (Perigon)'!J687),"",'Zusatzblatt (Perigon)'!T687)</f>
        <v/>
      </c>
      <c r="L692" s="95" t="str">
        <f>IF(ISBLANK('Zusatzblatt (Perigon)'!O687),"",'Zusatzblatt (Perigon)'!O687)</f>
        <v/>
      </c>
      <c r="M692" s="95" t="str">
        <f>IF(ISBLANK('Zusatzblatt (Perigon)'!R687),"",'Zusatzblatt (Perigon)'!R687)</f>
        <v/>
      </c>
      <c r="N692" s="95" t="str">
        <f>IF(ISBLANK('Zusatzblatt (Perigon)'!P687),"",'Zusatzblatt (Perigon)'!P687)</f>
        <v/>
      </c>
      <c r="O692" s="38" t="str">
        <f>IF($L692="","",VLOOKUP($R692,Tarife!$A$2:$R$599,13,FALSE))</f>
        <v/>
      </c>
      <c r="P692" s="38" t="str">
        <f t="shared" si="10"/>
        <v/>
      </c>
      <c r="R692" s="100" t="str">
        <f>Zusammenzug!$C$25&amp;"-"&amp;Zusammenzug!$A$7&amp;"-"&amp;Leistungen!L692</f>
        <v>2026-Nicht beauftragte Spitex-Organisation-</v>
      </c>
    </row>
    <row r="693" spans="1:18" x14ac:dyDescent="0.2">
      <c r="A693" s="95" t="str">
        <f>IF(ISBLANK('Zusatzblatt (Perigon)'!E688),"",'Zusatzblatt (Perigon)'!E688)</f>
        <v/>
      </c>
      <c r="B693" s="95" t="str">
        <f>IF(ISBLANK('Zusatzblatt (Perigon)'!G688),"",'Zusatzblatt (Perigon)'!G688)</f>
        <v/>
      </c>
      <c r="C693" s="96" t="str">
        <f>IF(ISBLANK('Zusatzblatt (Perigon)'!I688),"",'Zusatzblatt (Perigon)'!I688)</f>
        <v/>
      </c>
      <c r="D693" s="97" t="str">
        <f>IF(ISBLANK('Zusatzblatt (Perigon)'!J688),"",'Zusatzblatt (Perigon)'!J688)</f>
        <v/>
      </c>
      <c r="E693" s="64" t="str">
        <f>IF(ISBLANK('Zusatzblatt (Perigon)'!K688),"",'Zusatzblatt (Perigon)'!K688)</f>
        <v/>
      </c>
      <c r="F693" s="65"/>
      <c r="G693" s="64"/>
      <c r="H693" s="69" t="str">
        <f>IF(ISBLANK('Zusatzblatt (Perigon)'!L688),"",'Zusatzblatt (Perigon)'!L688)</f>
        <v/>
      </c>
      <c r="I693" s="69" t="str">
        <f>IF(ISBLANK('Zusatzblatt (Perigon)'!M688),"",'Zusatzblatt (Perigon)'!M688)</f>
        <v/>
      </c>
      <c r="J693" s="98" t="str">
        <f>IF(ISBLANK('Zusatzblatt (Perigon)'!N688),"",'Zusatzblatt (Perigon)'!N688)</f>
        <v/>
      </c>
      <c r="K693" s="99" t="str">
        <f>IF(ISBLANK('Zusatzblatt (Perigon)'!J688),"",'Zusatzblatt (Perigon)'!T688)</f>
        <v/>
      </c>
      <c r="L693" s="95" t="str">
        <f>IF(ISBLANK('Zusatzblatt (Perigon)'!O688),"",'Zusatzblatt (Perigon)'!O688)</f>
        <v/>
      </c>
      <c r="M693" s="95" t="str">
        <f>IF(ISBLANK('Zusatzblatt (Perigon)'!R688),"",'Zusatzblatt (Perigon)'!R688)</f>
        <v/>
      </c>
      <c r="N693" s="95" t="str">
        <f>IF(ISBLANK('Zusatzblatt (Perigon)'!P688),"",'Zusatzblatt (Perigon)'!P688)</f>
        <v/>
      </c>
      <c r="O693" s="38" t="str">
        <f>IF($L693="","",VLOOKUP($R693,Tarife!$A$2:$R$599,13,FALSE))</f>
        <v/>
      </c>
      <c r="P693" s="38" t="str">
        <f t="shared" si="10"/>
        <v/>
      </c>
      <c r="R693" s="100" t="str">
        <f>Zusammenzug!$C$25&amp;"-"&amp;Zusammenzug!$A$7&amp;"-"&amp;Leistungen!L693</f>
        <v>2026-Nicht beauftragte Spitex-Organisation-</v>
      </c>
    </row>
    <row r="694" spans="1:18" x14ac:dyDescent="0.2">
      <c r="A694" s="95" t="str">
        <f>IF(ISBLANK('Zusatzblatt (Perigon)'!E689),"",'Zusatzblatt (Perigon)'!E689)</f>
        <v/>
      </c>
      <c r="B694" s="95" t="str">
        <f>IF(ISBLANK('Zusatzblatt (Perigon)'!G689),"",'Zusatzblatt (Perigon)'!G689)</f>
        <v/>
      </c>
      <c r="C694" s="96" t="str">
        <f>IF(ISBLANK('Zusatzblatt (Perigon)'!I689),"",'Zusatzblatt (Perigon)'!I689)</f>
        <v/>
      </c>
      <c r="D694" s="97" t="str">
        <f>IF(ISBLANK('Zusatzblatt (Perigon)'!J689),"",'Zusatzblatt (Perigon)'!J689)</f>
        <v/>
      </c>
      <c r="E694" s="64" t="str">
        <f>IF(ISBLANK('Zusatzblatt (Perigon)'!K689),"",'Zusatzblatt (Perigon)'!K689)</f>
        <v/>
      </c>
      <c r="F694" s="65"/>
      <c r="G694" s="64"/>
      <c r="H694" s="69" t="str">
        <f>IF(ISBLANK('Zusatzblatt (Perigon)'!L689),"",'Zusatzblatt (Perigon)'!L689)</f>
        <v/>
      </c>
      <c r="I694" s="69" t="str">
        <f>IF(ISBLANK('Zusatzblatt (Perigon)'!M689),"",'Zusatzblatt (Perigon)'!M689)</f>
        <v/>
      </c>
      <c r="J694" s="98" t="str">
        <f>IF(ISBLANK('Zusatzblatt (Perigon)'!N689),"",'Zusatzblatt (Perigon)'!N689)</f>
        <v/>
      </c>
      <c r="K694" s="99" t="str">
        <f>IF(ISBLANK('Zusatzblatt (Perigon)'!J689),"",'Zusatzblatt (Perigon)'!T689)</f>
        <v/>
      </c>
      <c r="L694" s="95" t="str">
        <f>IF(ISBLANK('Zusatzblatt (Perigon)'!O689),"",'Zusatzblatt (Perigon)'!O689)</f>
        <v/>
      </c>
      <c r="M694" s="95" t="str">
        <f>IF(ISBLANK('Zusatzblatt (Perigon)'!R689),"",'Zusatzblatt (Perigon)'!R689)</f>
        <v/>
      </c>
      <c r="N694" s="95" t="str">
        <f>IF(ISBLANK('Zusatzblatt (Perigon)'!P689),"",'Zusatzblatt (Perigon)'!P689)</f>
        <v/>
      </c>
      <c r="O694" s="38" t="str">
        <f>IF($L694="","",VLOOKUP($R694,Tarife!$A$2:$R$599,13,FALSE))</f>
        <v/>
      </c>
      <c r="P694" s="38" t="str">
        <f t="shared" si="10"/>
        <v/>
      </c>
      <c r="R694" s="100" t="str">
        <f>Zusammenzug!$C$25&amp;"-"&amp;Zusammenzug!$A$7&amp;"-"&amp;Leistungen!L694</f>
        <v>2026-Nicht beauftragte Spitex-Organisation-</v>
      </c>
    </row>
    <row r="695" spans="1:18" x14ac:dyDescent="0.2">
      <c r="A695" s="95" t="str">
        <f>IF(ISBLANK('Zusatzblatt (Perigon)'!E690),"",'Zusatzblatt (Perigon)'!E690)</f>
        <v/>
      </c>
      <c r="B695" s="95" t="str">
        <f>IF(ISBLANK('Zusatzblatt (Perigon)'!G690),"",'Zusatzblatt (Perigon)'!G690)</f>
        <v/>
      </c>
      <c r="C695" s="96" t="str">
        <f>IF(ISBLANK('Zusatzblatt (Perigon)'!I690),"",'Zusatzblatt (Perigon)'!I690)</f>
        <v/>
      </c>
      <c r="D695" s="97" t="str">
        <f>IF(ISBLANK('Zusatzblatt (Perigon)'!J690),"",'Zusatzblatt (Perigon)'!J690)</f>
        <v/>
      </c>
      <c r="E695" s="64" t="str">
        <f>IF(ISBLANK('Zusatzblatt (Perigon)'!K690),"",'Zusatzblatt (Perigon)'!K690)</f>
        <v/>
      </c>
      <c r="F695" s="65"/>
      <c r="G695" s="64"/>
      <c r="H695" s="69" t="str">
        <f>IF(ISBLANK('Zusatzblatt (Perigon)'!L690),"",'Zusatzblatt (Perigon)'!L690)</f>
        <v/>
      </c>
      <c r="I695" s="69" t="str">
        <f>IF(ISBLANK('Zusatzblatt (Perigon)'!M690),"",'Zusatzblatt (Perigon)'!M690)</f>
        <v/>
      </c>
      <c r="J695" s="98" t="str">
        <f>IF(ISBLANK('Zusatzblatt (Perigon)'!N690),"",'Zusatzblatt (Perigon)'!N690)</f>
        <v/>
      </c>
      <c r="K695" s="99" t="str">
        <f>IF(ISBLANK('Zusatzblatt (Perigon)'!J690),"",'Zusatzblatt (Perigon)'!T690)</f>
        <v/>
      </c>
      <c r="L695" s="95" t="str">
        <f>IF(ISBLANK('Zusatzblatt (Perigon)'!O690),"",'Zusatzblatt (Perigon)'!O690)</f>
        <v/>
      </c>
      <c r="M695" s="95" t="str">
        <f>IF(ISBLANK('Zusatzblatt (Perigon)'!R690),"",'Zusatzblatt (Perigon)'!R690)</f>
        <v/>
      </c>
      <c r="N695" s="95" t="str">
        <f>IF(ISBLANK('Zusatzblatt (Perigon)'!P690),"",'Zusatzblatt (Perigon)'!P690)</f>
        <v/>
      </c>
      <c r="O695" s="38" t="str">
        <f>IF($L695="","",VLOOKUP($R695,Tarife!$A$2:$R$599,13,FALSE))</f>
        <v/>
      </c>
      <c r="P695" s="38" t="str">
        <f t="shared" si="10"/>
        <v/>
      </c>
      <c r="R695" s="100" t="str">
        <f>Zusammenzug!$C$25&amp;"-"&amp;Zusammenzug!$A$7&amp;"-"&amp;Leistungen!L695</f>
        <v>2026-Nicht beauftragte Spitex-Organisation-</v>
      </c>
    </row>
    <row r="696" spans="1:18" x14ac:dyDescent="0.2">
      <c r="A696" s="95" t="str">
        <f>IF(ISBLANK('Zusatzblatt (Perigon)'!E691),"",'Zusatzblatt (Perigon)'!E691)</f>
        <v/>
      </c>
      <c r="B696" s="95" t="str">
        <f>IF(ISBLANK('Zusatzblatt (Perigon)'!G691),"",'Zusatzblatt (Perigon)'!G691)</f>
        <v/>
      </c>
      <c r="C696" s="96" t="str">
        <f>IF(ISBLANK('Zusatzblatt (Perigon)'!I691),"",'Zusatzblatt (Perigon)'!I691)</f>
        <v/>
      </c>
      <c r="D696" s="97" t="str">
        <f>IF(ISBLANK('Zusatzblatt (Perigon)'!J691),"",'Zusatzblatt (Perigon)'!J691)</f>
        <v/>
      </c>
      <c r="E696" s="64" t="str">
        <f>IF(ISBLANK('Zusatzblatt (Perigon)'!K691),"",'Zusatzblatt (Perigon)'!K691)</f>
        <v/>
      </c>
      <c r="F696" s="65"/>
      <c r="G696" s="64"/>
      <c r="H696" s="69" t="str">
        <f>IF(ISBLANK('Zusatzblatt (Perigon)'!L691),"",'Zusatzblatt (Perigon)'!L691)</f>
        <v/>
      </c>
      <c r="I696" s="69" t="str">
        <f>IF(ISBLANK('Zusatzblatt (Perigon)'!M691),"",'Zusatzblatt (Perigon)'!M691)</f>
        <v/>
      </c>
      <c r="J696" s="98" t="str">
        <f>IF(ISBLANK('Zusatzblatt (Perigon)'!N691),"",'Zusatzblatt (Perigon)'!N691)</f>
        <v/>
      </c>
      <c r="K696" s="99" t="str">
        <f>IF(ISBLANK('Zusatzblatt (Perigon)'!J691),"",'Zusatzblatt (Perigon)'!T691)</f>
        <v/>
      </c>
      <c r="L696" s="95" t="str">
        <f>IF(ISBLANK('Zusatzblatt (Perigon)'!O691),"",'Zusatzblatt (Perigon)'!O691)</f>
        <v/>
      </c>
      <c r="M696" s="95" t="str">
        <f>IF(ISBLANK('Zusatzblatt (Perigon)'!R691),"",'Zusatzblatt (Perigon)'!R691)</f>
        <v/>
      </c>
      <c r="N696" s="95" t="str">
        <f>IF(ISBLANK('Zusatzblatt (Perigon)'!P691),"",'Zusatzblatt (Perigon)'!P691)</f>
        <v/>
      </c>
      <c r="O696" s="38" t="str">
        <f>IF($L696="","",VLOOKUP($R696,Tarife!$A$2:$R$599,13,FALSE))</f>
        <v/>
      </c>
      <c r="P696" s="38" t="str">
        <f t="shared" si="10"/>
        <v/>
      </c>
      <c r="R696" s="100" t="str">
        <f>Zusammenzug!$C$25&amp;"-"&amp;Zusammenzug!$A$7&amp;"-"&amp;Leistungen!L696</f>
        <v>2026-Nicht beauftragte Spitex-Organisation-</v>
      </c>
    </row>
    <row r="697" spans="1:18" x14ac:dyDescent="0.2">
      <c r="A697" s="95" t="str">
        <f>IF(ISBLANK('Zusatzblatt (Perigon)'!E692),"",'Zusatzblatt (Perigon)'!E692)</f>
        <v/>
      </c>
      <c r="B697" s="95" t="str">
        <f>IF(ISBLANK('Zusatzblatt (Perigon)'!G692),"",'Zusatzblatt (Perigon)'!G692)</f>
        <v/>
      </c>
      <c r="C697" s="96" t="str">
        <f>IF(ISBLANK('Zusatzblatt (Perigon)'!I692),"",'Zusatzblatt (Perigon)'!I692)</f>
        <v/>
      </c>
      <c r="D697" s="97" t="str">
        <f>IF(ISBLANK('Zusatzblatt (Perigon)'!J692),"",'Zusatzblatt (Perigon)'!J692)</f>
        <v/>
      </c>
      <c r="E697" s="64" t="str">
        <f>IF(ISBLANK('Zusatzblatt (Perigon)'!K692),"",'Zusatzblatt (Perigon)'!K692)</f>
        <v/>
      </c>
      <c r="F697" s="65"/>
      <c r="G697" s="64"/>
      <c r="H697" s="69" t="str">
        <f>IF(ISBLANK('Zusatzblatt (Perigon)'!L692),"",'Zusatzblatt (Perigon)'!L692)</f>
        <v/>
      </c>
      <c r="I697" s="69" t="str">
        <f>IF(ISBLANK('Zusatzblatt (Perigon)'!M692),"",'Zusatzblatt (Perigon)'!M692)</f>
        <v/>
      </c>
      <c r="J697" s="98" t="str">
        <f>IF(ISBLANK('Zusatzblatt (Perigon)'!N692),"",'Zusatzblatt (Perigon)'!N692)</f>
        <v/>
      </c>
      <c r="K697" s="99" t="str">
        <f>IF(ISBLANK('Zusatzblatt (Perigon)'!J692),"",'Zusatzblatt (Perigon)'!T692)</f>
        <v/>
      </c>
      <c r="L697" s="95" t="str">
        <f>IF(ISBLANK('Zusatzblatt (Perigon)'!O692),"",'Zusatzblatt (Perigon)'!O692)</f>
        <v/>
      </c>
      <c r="M697" s="95" t="str">
        <f>IF(ISBLANK('Zusatzblatt (Perigon)'!R692),"",'Zusatzblatt (Perigon)'!R692)</f>
        <v/>
      </c>
      <c r="N697" s="95" t="str">
        <f>IF(ISBLANK('Zusatzblatt (Perigon)'!P692),"",'Zusatzblatt (Perigon)'!P692)</f>
        <v/>
      </c>
      <c r="O697" s="38" t="str">
        <f>IF($L697="","",VLOOKUP($R697,Tarife!$A$2:$R$599,13,FALSE))</f>
        <v/>
      </c>
      <c r="P697" s="38" t="str">
        <f t="shared" si="10"/>
        <v/>
      </c>
      <c r="R697" s="100" t="str">
        <f>Zusammenzug!$C$25&amp;"-"&amp;Zusammenzug!$A$7&amp;"-"&amp;Leistungen!L697</f>
        <v>2026-Nicht beauftragte Spitex-Organisation-</v>
      </c>
    </row>
    <row r="698" spans="1:18" x14ac:dyDescent="0.2">
      <c r="A698" s="95" t="str">
        <f>IF(ISBLANK('Zusatzblatt (Perigon)'!E693),"",'Zusatzblatt (Perigon)'!E693)</f>
        <v/>
      </c>
      <c r="B698" s="95" t="str">
        <f>IF(ISBLANK('Zusatzblatt (Perigon)'!G693),"",'Zusatzblatt (Perigon)'!G693)</f>
        <v/>
      </c>
      <c r="C698" s="96" t="str">
        <f>IF(ISBLANK('Zusatzblatt (Perigon)'!I693),"",'Zusatzblatt (Perigon)'!I693)</f>
        <v/>
      </c>
      <c r="D698" s="97" t="str">
        <f>IF(ISBLANK('Zusatzblatt (Perigon)'!J693),"",'Zusatzblatt (Perigon)'!J693)</f>
        <v/>
      </c>
      <c r="E698" s="64" t="str">
        <f>IF(ISBLANK('Zusatzblatt (Perigon)'!K693),"",'Zusatzblatt (Perigon)'!K693)</f>
        <v/>
      </c>
      <c r="F698" s="65"/>
      <c r="G698" s="64"/>
      <c r="H698" s="69" t="str">
        <f>IF(ISBLANK('Zusatzblatt (Perigon)'!L693),"",'Zusatzblatt (Perigon)'!L693)</f>
        <v/>
      </c>
      <c r="I698" s="69" t="str">
        <f>IF(ISBLANK('Zusatzblatt (Perigon)'!M693),"",'Zusatzblatt (Perigon)'!M693)</f>
        <v/>
      </c>
      <c r="J698" s="98" t="str">
        <f>IF(ISBLANK('Zusatzblatt (Perigon)'!N693),"",'Zusatzblatt (Perigon)'!N693)</f>
        <v/>
      </c>
      <c r="K698" s="99" t="str">
        <f>IF(ISBLANK('Zusatzblatt (Perigon)'!J693),"",'Zusatzblatt (Perigon)'!T693)</f>
        <v/>
      </c>
      <c r="L698" s="95" t="str">
        <f>IF(ISBLANK('Zusatzblatt (Perigon)'!O693),"",'Zusatzblatt (Perigon)'!O693)</f>
        <v/>
      </c>
      <c r="M698" s="95" t="str">
        <f>IF(ISBLANK('Zusatzblatt (Perigon)'!R693),"",'Zusatzblatt (Perigon)'!R693)</f>
        <v/>
      </c>
      <c r="N698" s="95" t="str">
        <f>IF(ISBLANK('Zusatzblatt (Perigon)'!P693),"",'Zusatzblatt (Perigon)'!P693)</f>
        <v/>
      </c>
      <c r="O698" s="38" t="str">
        <f>IF($L698="","",VLOOKUP($R698,Tarife!$A$2:$R$599,13,FALSE))</f>
        <v/>
      </c>
      <c r="P698" s="38" t="str">
        <f t="shared" si="10"/>
        <v/>
      </c>
      <c r="R698" s="100" t="str">
        <f>Zusammenzug!$C$25&amp;"-"&amp;Zusammenzug!$A$7&amp;"-"&amp;Leistungen!L698</f>
        <v>2026-Nicht beauftragte Spitex-Organisation-</v>
      </c>
    </row>
    <row r="699" spans="1:18" x14ac:dyDescent="0.2">
      <c r="A699" s="95" t="str">
        <f>IF(ISBLANK('Zusatzblatt (Perigon)'!E694),"",'Zusatzblatt (Perigon)'!E694)</f>
        <v/>
      </c>
      <c r="B699" s="95" t="str">
        <f>IF(ISBLANK('Zusatzblatt (Perigon)'!G694),"",'Zusatzblatt (Perigon)'!G694)</f>
        <v/>
      </c>
      <c r="C699" s="96" t="str">
        <f>IF(ISBLANK('Zusatzblatt (Perigon)'!I694),"",'Zusatzblatt (Perigon)'!I694)</f>
        <v/>
      </c>
      <c r="D699" s="97" t="str">
        <f>IF(ISBLANK('Zusatzblatt (Perigon)'!J694),"",'Zusatzblatt (Perigon)'!J694)</f>
        <v/>
      </c>
      <c r="E699" s="64" t="str">
        <f>IF(ISBLANK('Zusatzblatt (Perigon)'!K694),"",'Zusatzblatt (Perigon)'!K694)</f>
        <v/>
      </c>
      <c r="F699" s="65"/>
      <c r="G699" s="64"/>
      <c r="H699" s="69" t="str">
        <f>IF(ISBLANK('Zusatzblatt (Perigon)'!L694),"",'Zusatzblatt (Perigon)'!L694)</f>
        <v/>
      </c>
      <c r="I699" s="69" t="str">
        <f>IF(ISBLANK('Zusatzblatt (Perigon)'!M694),"",'Zusatzblatt (Perigon)'!M694)</f>
        <v/>
      </c>
      <c r="J699" s="98" t="str">
        <f>IF(ISBLANK('Zusatzblatt (Perigon)'!N694),"",'Zusatzblatt (Perigon)'!N694)</f>
        <v/>
      </c>
      <c r="K699" s="99" t="str">
        <f>IF(ISBLANK('Zusatzblatt (Perigon)'!J694),"",'Zusatzblatt (Perigon)'!T694)</f>
        <v/>
      </c>
      <c r="L699" s="95" t="str">
        <f>IF(ISBLANK('Zusatzblatt (Perigon)'!O694),"",'Zusatzblatt (Perigon)'!O694)</f>
        <v/>
      </c>
      <c r="M699" s="95" t="str">
        <f>IF(ISBLANK('Zusatzblatt (Perigon)'!R694),"",'Zusatzblatt (Perigon)'!R694)</f>
        <v/>
      </c>
      <c r="N699" s="95" t="str">
        <f>IF(ISBLANK('Zusatzblatt (Perigon)'!P694),"",'Zusatzblatt (Perigon)'!P694)</f>
        <v/>
      </c>
      <c r="O699" s="38" t="str">
        <f>IF($L699="","",VLOOKUP($R699,Tarife!$A$2:$R$599,13,FALSE))</f>
        <v/>
      </c>
      <c r="P699" s="38" t="str">
        <f t="shared" si="10"/>
        <v/>
      </c>
      <c r="R699" s="100" t="str">
        <f>Zusammenzug!$C$25&amp;"-"&amp;Zusammenzug!$A$7&amp;"-"&amp;Leistungen!L699</f>
        <v>2026-Nicht beauftragte Spitex-Organisation-</v>
      </c>
    </row>
    <row r="700" spans="1:18" x14ac:dyDescent="0.2">
      <c r="A700" s="95" t="str">
        <f>IF(ISBLANK('Zusatzblatt (Perigon)'!E695),"",'Zusatzblatt (Perigon)'!E695)</f>
        <v/>
      </c>
      <c r="B700" s="95" t="str">
        <f>IF(ISBLANK('Zusatzblatt (Perigon)'!G695),"",'Zusatzblatt (Perigon)'!G695)</f>
        <v/>
      </c>
      <c r="C700" s="96" t="str">
        <f>IF(ISBLANK('Zusatzblatt (Perigon)'!I695),"",'Zusatzblatt (Perigon)'!I695)</f>
        <v/>
      </c>
      <c r="D700" s="97" t="str">
        <f>IF(ISBLANK('Zusatzblatt (Perigon)'!J695),"",'Zusatzblatt (Perigon)'!J695)</f>
        <v/>
      </c>
      <c r="E700" s="64" t="str">
        <f>IF(ISBLANK('Zusatzblatt (Perigon)'!K695),"",'Zusatzblatt (Perigon)'!K695)</f>
        <v/>
      </c>
      <c r="F700" s="65"/>
      <c r="G700" s="64"/>
      <c r="H700" s="69" t="str">
        <f>IF(ISBLANK('Zusatzblatt (Perigon)'!L695),"",'Zusatzblatt (Perigon)'!L695)</f>
        <v/>
      </c>
      <c r="I700" s="69" t="str">
        <f>IF(ISBLANK('Zusatzblatt (Perigon)'!M695),"",'Zusatzblatt (Perigon)'!M695)</f>
        <v/>
      </c>
      <c r="J700" s="98" t="str">
        <f>IF(ISBLANK('Zusatzblatt (Perigon)'!N695),"",'Zusatzblatt (Perigon)'!N695)</f>
        <v/>
      </c>
      <c r="K700" s="99" t="str">
        <f>IF(ISBLANK('Zusatzblatt (Perigon)'!J695),"",'Zusatzblatt (Perigon)'!T695)</f>
        <v/>
      </c>
      <c r="L700" s="95" t="str">
        <f>IF(ISBLANK('Zusatzblatt (Perigon)'!O695),"",'Zusatzblatt (Perigon)'!O695)</f>
        <v/>
      </c>
      <c r="M700" s="95" t="str">
        <f>IF(ISBLANK('Zusatzblatt (Perigon)'!R695),"",'Zusatzblatt (Perigon)'!R695)</f>
        <v/>
      </c>
      <c r="N700" s="95" t="str">
        <f>IF(ISBLANK('Zusatzblatt (Perigon)'!P695),"",'Zusatzblatt (Perigon)'!P695)</f>
        <v/>
      </c>
      <c r="O700" s="38" t="str">
        <f>IF($L700="","",VLOOKUP($R700,Tarife!$A$2:$R$599,13,FALSE))</f>
        <v/>
      </c>
      <c r="P700" s="38" t="str">
        <f t="shared" si="10"/>
        <v/>
      </c>
      <c r="R700" s="100" t="str">
        <f>Zusammenzug!$C$25&amp;"-"&amp;Zusammenzug!$A$7&amp;"-"&amp;Leistungen!L700</f>
        <v>2026-Nicht beauftragte Spitex-Organisation-</v>
      </c>
    </row>
    <row r="701" spans="1:18" x14ac:dyDescent="0.2">
      <c r="A701" s="95" t="str">
        <f>IF(ISBLANK('Zusatzblatt (Perigon)'!E696),"",'Zusatzblatt (Perigon)'!E696)</f>
        <v/>
      </c>
      <c r="B701" s="95" t="str">
        <f>IF(ISBLANK('Zusatzblatt (Perigon)'!G696),"",'Zusatzblatt (Perigon)'!G696)</f>
        <v/>
      </c>
      <c r="C701" s="96" t="str">
        <f>IF(ISBLANK('Zusatzblatt (Perigon)'!I696),"",'Zusatzblatt (Perigon)'!I696)</f>
        <v/>
      </c>
      <c r="D701" s="97" t="str">
        <f>IF(ISBLANK('Zusatzblatt (Perigon)'!J696),"",'Zusatzblatt (Perigon)'!J696)</f>
        <v/>
      </c>
      <c r="E701" s="64" t="str">
        <f>IF(ISBLANK('Zusatzblatt (Perigon)'!K696),"",'Zusatzblatt (Perigon)'!K696)</f>
        <v/>
      </c>
      <c r="F701" s="65"/>
      <c r="G701" s="64"/>
      <c r="H701" s="69" t="str">
        <f>IF(ISBLANK('Zusatzblatt (Perigon)'!L696),"",'Zusatzblatt (Perigon)'!L696)</f>
        <v/>
      </c>
      <c r="I701" s="69" t="str">
        <f>IF(ISBLANK('Zusatzblatt (Perigon)'!M696),"",'Zusatzblatt (Perigon)'!M696)</f>
        <v/>
      </c>
      <c r="J701" s="98" t="str">
        <f>IF(ISBLANK('Zusatzblatt (Perigon)'!N696),"",'Zusatzblatt (Perigon)'!N696)</f>
        <v/>
      </c>
      <c r="K701" s="99" t="str">
        <f>IF(ISBLANK('Zusatzblatt (Perigon)'!J696),"",'Zusatzblatt (Perigon)'!T696)</f>
        <v/>
      </c>
      <c r="L701" s="95" t="str">
        <f>IF(ISBLANK('Zusatzblatt (Perigon)'!O696),"",'Zusatzblatt (Perigon)'!O696)</f>
        <v/>
      </c>
      <c r="M701" s="95" t="str">
        <f>IF(ISBLANK('Zusatzblatt (Perigon)'!R696),"",'Zusatzblatt (Perigon)'!R696)</f>
        <v/>
      </c>
      <c r="N701" s="95" t="str">
        <f>IF(ISBLANK('Zusatzblatt (Perigon)'!P696),"",'Zusatzblatt (Perigon)'!P696)</f>
        <v/>
      </c>
      <c r="O701" s="38" t="str">
        <f>IF($L701="","",VLOOKUP($R701,Tarife!$A$2:$R$599,13,FALSE))</f>
        <v/>
      </c>
      <c r="P701" s="38" t="str">
        <f t="shared" si="10"/>
        <v/>
      </c>
      <c r="R701" s="100" t="str">
        <f>Zusammenzug!$C$25&amp;"-"&amp;Zusammenzug!$A$7&amp;"-"&amp;Leistungen!L701</f>
        <v>2026-Nicht beauftragte Spitex-Organisation-</v>
      </c>
    </row>
    <row r="702" spans="1:18" x14ac:dyDescent="0.2">
      <c r="A702" s="95" t="str">
        <f>IF(ISBLANK('Zusatzblatt (Perigon)'!E697),"",'Zusatzblatt (Perigon)'!E697)</f>
        <v/>
      </c>
      <c r="B702" s="95" t="str">
        <f>IF(ISBLANK('Zusatzblatt (Perigon)'!G697),"",'Zusatzblatt (Perigon)'!G697)</f>
        <v/>
      </c>
      <c r="C702" s="96" t="str">
        <f>IF(ISBLANK('Zusatzblatt (Perigon)'!I697),"",'Zusatzblatt (Perigon)'!I697)</f>
        <v/>
      </c>
      <c r="D702" s="97" t="str">
        <f>IF(ISBLANK('Zusatzblatt (Perigon)'!J697),"",'Zusatzblatt (Perigon)'!J697)</f>
        <v/>
      </c>
      <c r="E702" s="64" t="str">
        <f>IF(ISBLANK('Zusatzblatt (Perigon)'!K697),"",'Zusatzblatt (Perigon)'!K697)</f>
        <v/>
      </c>
      <c r="F702" s="65"/>
      <c r="G702" s="64"/>
      <c r="H702" s="69" t="str">
        <f>IF(ISBLANK('Zusatzblatt (Perigon)'!L697),"",'Zusatzblatt (Perigon)'!L697)</f>
        <v/>
      </c>
      <c r="I702" s="69" t="str">
        <f>IF(ISBLANK('Zusatzblatt (Perigon)'!M697),"",'Zusatzblatt (Perigon)'!M697)</f>
        <v/>
      </c>
      <c r="J702" s="98" t="str">
        <f>IF(ISBLANK('Zusatzblatt (Perigon)'!N697),"",'Zusatzblatt (Perigon)'!N697)</f>
        <v/>
      </c>
      <c r="K702" s="99" t="str">
        <f>IF(ISBLANK('Zusatzblatt (Perigon)'!J697),"",'Zusatzblatt (Perigon)'!T697)</f>
        <v/>
      </c>
      <c r="L702" s="95" t="str">
        <f>IF(ISBLANK('Zusatzblatt (Perigon)'!O697),"",'Zusatzblatt (Perigon)'!O697)</f>
        <v/>
      </c>
      <c r="M702" s="95" t="str">
        <f>IF(ISBLANK('Zusatzblatt (Perigon)'!R697),"",'Zusatzblatt (Perigon)'!R697)</f>
        <v/>
      </c>
      <c r="N702" s="95" t="str">
        <f>IF(ISBLANK('Zusatzblatt (Perigon)'!P697),"",'Zusatzblatt (Perigon)'!P697)</f>
        <v/>
      </c>
      <c r="O702" s="38" t="str">
        <f>IF($L702="","",VLOOKUP($R702,Tarife!$A$2:$R$599,13,FALSE))</f>
        <v/>
      </c>
      <c r="P702" s="38" t="str">
        <f t="shared" si="10"/>
        <v/>
      </c>
      <c r="R702" s="100" t="str">
        <f>Zusammenzug!$C$25&amp;"-"&amp;Zusammenzug!$A$7&amp;"-"&amp;Leistungen!L702</f>
        <v>2026-Nicht beauftragte Spitex-Organisation-</v>
      </c>
    </row>
    <row r="703" spans="1:18" x14ac:dyDescent="0.2">
      <c r="A703" s="95" t="str">
        <f>IF(ISBLANK('Zusatzblatt (Perigon)'!E698),"",'Zusatzblatt (Perigon)'!E698)</f>
        <v/>
      </c>
      <c r="B703" s="95" t="str">
        <f>IF(ISBLANK('Zusatzblatt (Perigon)'!G698),"",'Zusatzblatt (Perigon)'!G698)</f>
        <v/>
      </c>
      <c r="C703" s="96" t="str">
        <f>IF(ISBLANK('Zusatzblatt (Perigon)'!I698),"",'Zusatzblatt (Perigon)'!I698)</f>
        <v/>
      </c>
      <c r="D703" s="97" t="str">
        <f>IF(ISBLANK('Zusatzblatt (Perigon)'!J698),"",'Zusatzblatt (Perigon)'!J698)</f>
        <v/>
      </c>
      <c r="E703" s="64" t="str">
        <f>IF(ISBLANK('Zusatzblatt (Perigon)'!K698),"",'Zusatzblatt (Perigon)'!K698)</f>
        <v/>
      </c>
      <c r="F703" s="65"/>
      <c r="G703" s="64"/>
      <c r="H703" s="69" t="str">
        <f>IF(ISBLANK('Zusatzblatt (Perigon)'!L698),"",'Zusatzblatt (Perigon)'!L698)</f>
        <v/>
      </c>
      <c r="I703" s="69" t="str">
        <f>IF(ISBLANK('Zusatzblatt (Perigon)'!M698),"",'Zusatzblatt (Perigon)'!M698)</f>
        <v/>
      </c>
      <c r="J703" s="98" t="str">
        <f>IF(ISBLANK('Zusatzblatt (Perigon)'!N698),"",'Zusatzblatt (Perigon)'!N698)</f>
        <v/>
      </c>
      <c r="K703" s="99" t="str">
        <f>IF(ISBLANK('Zusatzblatt (Perigon)'!J698),"",'Zusatzblatt (Perigon)'!T698)</f>
        <v/>
      </c>
      <c r="L703" s="95" t="str">
        <f>IF(ISBLANK('Zusatzblatt (Perigon)'!O698),"",'Zusatzblatt (Perigon)'!O698)</f>
        <v/>
      </c>
      <c r="M703" s="95" t="str">
        <f>IF(ISBLANK('Zusatzblatt (Perigon)'!R698),"",'Zusatzblatt (Perigon)'!R698)</f>
        <v/>
      </c>
      <c r="N703" s="95" t="str">
        <f>IF(ISBLANK('Zusatzblatt (Perigon)'!P698),"",'Zusatzblatt (Perigon)'!P698)</f>
        <v/>
      </c>
      <c r="O703" s="38" t="str">
        <f>IF($L703="","",VLOOKUP($R703,Tarife!$A$2:$R$599,13,FALSE))</f>
        <v/>
      </c>
      <c r="P703" s="38" t="str">
        <f t="shared" si="10"/>
        <v/>
      </c>
      <c r="R703" s="100" t="str">
        <f>Zusammenzug!$C$25&amp;"-"&amp;Zusammenzug!$A$7&amp;"-"&amp;Leistungen!L703</f>
        <v>2026-Nicht beauftragte Spitex-Organisation-</v>
      </c>
    </row>
    <row r="704" spans="1:18" x14ac:dyDescent="0.2">
      <c r="A704" s="95" t="str">
        <f>IF(ISBLANK('Zusatzblatt (Perigon)'!E699),"",'Zusatzblatt (Perigon)'!E699)</f>
        <v/>
      </c>
      <c r="B704" s="95" t="str">
        <f>IF(ISBLANK('Zusatzblatt (Perigon)'!G699),"",'Zusatzblatt (Perigon)'!G699)</f>
        <v/>
      </c>
      <c r="C704" s="96" t="str">
        <f>IF(ISBLANK('Zusatzblatt (Perigon)'!I699),"",'Zusatzblatt (Perigon)'!I699)</f>
        <v/>
      </c>
      <c r="D704" s="97" t="str">
        <f>IF(ISBLANK('Zusatzblatt (Perigon)'!J699),"",'Zusatzblatt (Perigon)'!J699)</f>
        <v/>
      </c>
      <c r="E704" s="64" t="str">
        <f>IF(ISBLANK('Zusatzblatt (Perigon)'!K699),"",'Zusatzblatt (Perigon)'!K699)</f>
        <v/>
      </c>
      <c r="F704" s="65"/>
      <c r="G704" s="64"/>
      <c r="H704" s="69" t="str">
        <f>IF(ISBLANK('Zusatzblatt (Perigon)'!L699),"",'Zusatzblatt (Perigon)'!L699)</f>
        <v/>
      </c>
      <c r="I704" s="69" t="str">
        <f>IF(ISBLANK('Zusatzblatt (Perigon)'!M699),"",'Zusatzblatt (Perigon)'!M699)</f>
        <v/>
      </c>
      <c r="J704" s="98" t="str">
        <f>IF(ISBLANK('Zusatzblatt (Perigon)'!N699),"",'Zusatzblatt (Perigon)'!N699)</f>
        <v/>
      </c>
      <c r="K704" s="99" t="str">
        <f>IF(ISBLANK('Zusatzblatt (Perigon)'!J699),"",'Zusatzblatt (Perigon)'!T699)</f>
        <v/>
      </c>
      <c r="L704" s="95" t="str">
        <f>IF(ISBLANK('Zusatzblatt (Perigon)'!O699),"",'Zusatzblatt (Perigon)'!O699)</f>
        <v/>
      </c>
      <c r="M704" s="95" t="str">
        <f>IF(ISBLANK('Zusatzblatt (Perigon)'!R699),"",'Zusatzblatt (Perigon)'!R699)</f>
        <v/>
      </c>
      <c r="N704" s="95" t="str">
        <f>IF(ISBLANK('Zusatzblatt (Perigon)'!P699),"",'Zusatzblatt (Perigon)'!P699)</f>
        <v/>
      </c>
      <c r="O704" s="38" t="str">
        <f>IF($L704="","",VLOOKUP($R704,Tarife!$A$2:$R$599,13,FALSE))</f>
        <v/>
      </c>
      <c r="P704" s="38" t="str">
        <f t="shared" si="10"/>
        <v/>
      </c>
      <c r="R704" s="100" t="str">
        <f>Zusammenzug!$C$25&amp;"-"&amp;Zusammenzug!$A$7&amp;"-"&amp;Leistungen!L704</f>
        <v>2026-Nicht beauftragte Spitex-Organisation-</v>
      </c>
    </row>
    <row r="705" spans="1:18" x14ac:dyDescent="0.2">
      <c r="A705" s="95" t="str">
        <f>IF(ISBLANK('Zusatzblatt (Perigon)'!E700),"",'Zusatzblatt (Perigon)'!E700)</f>
        <v/>
      </c>
      <c r="B705" s="95" t="str">
        <f>IF(ISBLANK('Zusatzblatt (Perigon)'!G700),"",'Zusatzblatt (Perigon)'!G700)</f>
        <v/>
      </c>
      <c r="C705" s="96" t="str">
        <f>IF(ISBLANK('Zusatzblatt (Perigon)'!I700),"",'Zusatzblatt (Perigon)'!I700)</f>
        <v/>
      </c>
      <c r="D705" s="97" t="str">
        <f>IF(ISBLANK('Zusatzblatt (Perigon)'!J700),"",'Zusatzblatt (Perigon)'!J700)</f>
        <v/>
      </c>
      <c r="E705" s="64" t="str">
        <f>IF(ISBLANK('Zusatzblatt (Perigon)'!K700),"",'Zusatzblatt (Perigon)'!K700)</f>
        <v/>
      </c>
      <c r="F705" s="65"/>
      <c r="G705" s="64"/>
      <c r="H705" s="69" t="str">
        <f>IF(ISBLANK('Zusatzblatt (Perigon)'!L700),"",'Zusatzblatt (Perigon)'!L700)</f>
        <v/>
      </c>
      <c r="I705" s="69" t="str">
        <f>IF(ISBLANK('Zusatzblatt (Perigon)'!M700),"",'Zusatzblatt (Perigon)'!M700)</f>
        <v/>
      </c>
      <c r="J705" s="98" t="str">
        <f>IF(ISBLANK('Zusatzblatt (Perigon)'!N700),"",'Zusatzblatt (Perigon)'!N700)</f>
        <v/>
      </c>
      <c r="K705" s="99" t="str">
        <f>IF(ISBLANK('Zusatzblatt (Perigon)'!J700),"",'Zusatzblatt (Perigon)'!T700)</f>
        <v/>
      </c>
      <c r="L705" s="95" t="str">
        <f>IF(ISBLANK('Zusatzblatt (Perigon)'!O700),"",'Zusatzblatt (Perigon)'!O700)</f>
        <v/>
      </c>
      <c r="M705" s="95" t="str">
        <f>IF(ISBLANK('Zusatzblatt (Perigon)'!R700),"",'Zusatzblatt (Perigon)'!R700)</f>
        <v/>
      </c>
      <c r="N705" s="95" t="str">
        <f>IF(ISBLANK('Zusatzblatt (Perigon)'!P700),"",'Zusatzblatt (Perigon)'!P700)</f>
        <v/>
      </c>
      <c r="O705" s="38" t="str">
        <f>IF($L705="","",VLOOKUP($R705,Tarife!$A$2:$R$599,13,FALSE))</f>
        <v/>
      </c>
      <c r="P705" s="38" t="str">
        <f t="shared" si="10"/>
        <v/>
      </c>
      <c r="R705" s="100" t="str">
        <f>Zusammenzug!$C$25&amp;"-"&amp;Zusammenzug!$A$7&amp;"-"&amp;Leistungen!L705</f>
        <v>2026-Nicht beauftragte Spitex-Organisation-</v>
      </c>
    </row>
    <row r="706" spans="1:18" x14ac:dyDescent="0.2">
      <c r="A706" s="95" t="str">
        <f>IF(ISBLANK('Zusatzblatt (Perigon)'!E701),"",'Zusatzblatt (Perigon)'!E701)</f>
        <v/>
      </c>
      <c r="B706" s="95" t="str">
        <f>IF(ISBLANK('Zusatzblatt (Perigon)'!G701),"",'Zusatzblatt (Perigon)'!G701)</f>
        <v/>
      </c>
      <c r="C706" s="96" t="str">
        <f>IF(ISBLANK('Zusatzblatt (Perigon)'!I701),"",'Zusatzblatt (Perigon)'!I701)</f>
        <v/>
      </c>
      <c r="D706" s="97" t="str">
        <f>IF(ISBLANK('Zusatzblatt (Perigon)'!J701),"",'Zusatzblatt (Perigon)'!J701)</f>
        <v/>
      </c>
      <c r="E706" s="64" t="str">
        <f>IF(ISBLANK('Zusatzblatt (Perigon)'!K701),"",'Zusatzblatt (Perigon)'!K701)</f>
        <v/>
      </c>
      <c r="F706" s="65"/>
      <c r="G706" s="64"/>
      <c r="H706" s="69" t="str">
        <f>IF(ISBLANK('Zusatzblatt (Perigon)'!L701),"",'Zusatzblatt (Perigon)'!L701)</f>
        <v/>
      </c>
      <c r="I706" s="69" t="str">
        <f>IF(ISBLANK('Zusatzblatt (Perigon)'!M701),"",'Zusatzblatt (Perigon)'!M701)</f>
        <v/>
      </c>
      <c r="J706" s="98" t="str">
        <f>IF(ISBLANK('Zusatzblatt (Perigon)'!N701),"",'Zusatzblatt (Perigon)'!N701)</f>
        <v/>
      </c>
      <c r="K706" s="99" t="str">
        <f>IF(ISBLANK('Zusatzblatt (Perigon)'!J701),"",'Zusatzblatt (Perigon)'!T701)</f>
        <v/>
      </c>
      <c r="L706" s="95" t="str">
        <f>IF(ISBLANK('Zusatzblatt (Perigon)'!O701),"",'Zusatzblatt (Perigon)'!O701)</f>
        <v/>
      </c>
      <c r="M706" s="95" t="str">
        <f>IF(ISBLANK('Zusatzblatt (Perigon)'!R701),"",'Zusatzblatt (Perigon)'!R701)</f>
        <v/>
      </c>
      <c r="N706" s="95" t="str">
        <f>IF(ISBLANK('Zusatzblatt (Perigon)'!P701),"",'Zusatzblatt (Perigon)'!P701)</f>
        <v/>
      </c>
      <c r="O706" s="38" t="str">
        <f>IF($L706="","",VLOOKUP($R706,Tarife!$A$2:$R$599,13,FALSE))</f>
        <v/>
      </c>
      <c r="P706" s="38" t="str">
        <f t="shared" si="10"/>
        <v/>
      </c>
      <c r="R706" s="100" t="str">
        <f>Zusammenzug!$C$25&amp;"-"&amp;Zusammenzug!$A$7&amp;"-"&amp;Leistungen!L706</f>
        <v>2026-Nicht beauftragte Spitex-Organisation-</v>
      </c>
    </row>
    <row r="707" spans="1:18" x14ac:dyDescent="0.2">
      <c r="A707" s="95" t="str">
        <f>IF(ISBLANK('Zusatzblatt (Perigon)'!E702),"",'Zusatzblatt (Perigon)'!E702)</f>
        <v/>
      </c>
      <c r="B707" s="95" t="str">
        <f>IF(ISBLANK('Zusatzblatt (Perigon)'!G702),"",'Zusatzblatt (Perigon)'!G702)</f>
        <v/>
      </c>
      <c r="C707" s="96" t="str">
        <f>IF(ISBLANK('Zusatzblatt (Perigon)'!I702),"",'Zusatzblatt (Perigon)'!I702)</f>
        <v/>
      </c>
      <c r="D707" s="97" t="str">
        <f>IF(ISBLANK('Zusatzblatt (Perigon)'!J702),"",'Zusatzblatt (Perigon)'!J702)</f>
        <v/>
      </c>
      <c r="E707" s="64" t="str">
        <f>IF(ISBLANK('Zusatzblatt (Perigon)'!K702),"",'Zusatzblatt (Perigon)'!K702)</f>
        <v/>
      </c>
      <c r="F707" s="65"/>
      <c r="G707" s="64"/>
      <c r="H707" s="69" t="str">
        <f>IF(ISBLANK('Zusatzblatt (Perigon)'!L702),"",'Zusatzblatt (Perigon)'!L702)</f>
        <v/>
      </c>
      <c r="I707" s="69" t="str">
        <f>IF(ISBLANK('Zusatzblatt (Perigon)'!M702),"",'Zusatzblatt (Perigon)'!M702)</f>
        <v/>
      </c>
      <c r="J707" s="98" t="str">
        <f>IF(ISBLANK('Zusatzblatt (Perigon)'!N702),"",'Zusatzblatt (Perigon)'!N702)</f>
        <v/>
      </c>
      <c r="K707" s="99" t="str">
        <f>IF(ISBLANK('Zusatzblatt (Perigon)'!J702),"",'Zusatzblatt (Perigon)'!T702)</f>
        <v/>
      </c>
      <c r="L707" s="95" t="str">
        <f>IF(ISBLANK('Zusatzblatt (Perigon)'!O702),"",'Zusatzblatt (Perigon)'!O702)</f>
        <v/>
      </c>
      <c r="M707" s="95" t="str">
        <f>IF(ISBLANK('Zusatzblatt (Perigon)'!R702),"",'Zusatzblatt (Perigon)'!R702)</f>
        <v/>
      </c>
      <c r="N707" s="95" t="str">
        <f>IF(ISBLANK('Zusatzblatt (Perigon)'!P702),"",'Zusatzblatt (Perigon)'!P702)</f>
        <v/>
      </c>
      <c r="O707" s="38" t="str">
        <f>IF($L707="","",VLOOKUP($R707,Tarife!$A$2:$R$599,13,FALSE))</f>
        <v/>
      </c>
      <c r="P707" s="38" t="str">
        <f t="shared" si="10"/>
        <v/>
      </c>
      <c r="R707" s="100" t="str">
        <f>Zusammenzug!$C$25&amp;"-"&amp;Zusammenzug!$A$7&amp;"-"&amp;Leistungen!L707</f>
        <v>2026-Nicht beauftragte Spitex-Organisation-</v>
      </c>
    </row>
    <row r="708" spans="1:18" x14ac:dyDescent="0.2">
      <c r="A708" s="95" t="str">
        <f>IF(ISBLANK('Zusatzblatt (Perigon)'!E703),"",'Zusatzblatt (Perigon)'!E703)</f>
        <v/>
      </c>
      <c r="B708" s="95" t="str">
        <f>IF(ISBLANK('Zusatzblatt (Perigon)'!G703),"",'Zusatzblatt (Perigon)'!G703)</f>
        <v/>
      </c>
      <c r="C708" s="96" t="str">
        <f>IF(ISBLANK('Zusatzblatt (Perigon)'!I703),"",'Zusatzblatt (Perigon)'!I703)</f>
        <v/>
      </c>
      <c r="D708" s="97" t="str">
        <f>IF(ISBLANK('Zusatzblatt (Perigon)'!J703),"",'Zusatzblatt (Perigon)'!J703)</f>
        <v/>
      </c>
      <c r="E708" s="64" t="str">
        <f>IF(ISBLANK('Zusatzblatt (Perigon)'!K703),"",'Zusatzblatt (Perigon)'!K703)</f>
        <v/>
      </c>
      <c r="F708" s="65"/>
      <c r="G708" s="64"/>
      <c r="H708" s="69" t="str">
        <f>IF(ISBLANK('Zusatzblatt (Perigon)'!L703),"",'Zusatzblatt (Perigon)'!L703)</f>
        <v/>
      </c>
      <c r="I708" s="69" t="str">
        <f>IF(ISBLANK('Zusatzblatt (Perigon)'!M703),"",'Zusatzblatt (Perigon)'!M703)</f>
        <v/>
      </c>
      <c r="J708" s="98" t="str">
        <f>IF(ISBLANK('Zusatzblatt (Perigon)'!N703),"",'Zusatzblatt (Perigon)'!N703)</f>
        <v/>
      </c>
      <c r="K708" s="99" t="str">
        <f>IF(ISBLANK('Zusatzblatt (Perigon)'!J703),"",'Zusatzblatt (Perigon)'!T703)</f>
        <v/>
      </c>
      <c r="L708" s="95" t="str">
        <f>IF(ISBLANK('Zusatzblatt (Perigon)'!O703),"",'Zusatzblatt (Perigon)'!O703)</f>
        <v/>
      </c>
      <c r="M708" s="95" t="str">
        <f>IF(ISBLANK('Zusatzblatt (Perigon)'!R703),"",'Zusatzblatt (Perigon)'!R703)</f>
        <v/>
      </c>
      <c r="N708" s="95" t="str">
        <f>IF(ISBLANK('Zusatzblatt (Perigon)'!P703),"",'Zusatzblatt (Perigon)'!P703)</f>
        <v/>
      </c>
      <c r="O708" s="38" t="str">
        <f>IF($L708="","",VLOOKUP($R708,Tarife!$A$2:$R$599,13,FALSE))</f>
        <v/>
      </c>
      <c r="P708" s="38" t="str">
        <f t="shared" si="10"/>
        <v/>
      </c>
      <c r="R708" s="100" t="str">
        <f>Zusammenzug!$C$25&amp;"-"&amp;Zusammenzug!$A$7&amp;"-"&amp;Leistungen!L708</f>
        <v>2026-Nicht beauftragte Spitex-Organisation-</v>
      </c>
    </row>
    <row r="709" spans="1:18" x14ac:dyDescent="0.2">
      <c r="A709" s="95" t="str">
        <f>IF(ISBLANK('Zusatzblatt (Perigon)'!E704),"",'Zusatzblatt (Perigon)'!E704)</f>
        <v/>
      </c>
      <c r="B709" s="95" t="str">
        <f>IF(ISBLANK('Zusatzblatt (Perigon)'!G704),"",'Zusatzblatt (Perigon)'!G704)</f>
        <v/>
      </c>
      <c r="C709" s="96" t="str">
        <f>IF(ISBLANK('Zusatzblatt (Perigon)'!I704),"",'Zusatzblatt (Perigon)'!I704)</f>
        <v/>
      </c>
      <c r="D709" s="97" t="str">
        <f>IF(ISBLANK('Zusatzblatt (Perigon)'!J704),"",'Zusatzblatt (Perigon)'!J704)</f>
        <v/>
      </c>
      <c r="E709" s="64" t="str">
        <f>IF(ISBLANK('Zusatzblatt (Perigon)'!K704),"",'Zusatzblatt (Perigon)'!K704)</f>
        <v/>
      </c>
      <c r="F709" s="65"/>
      <c r="G709" s="64"/>
      <c r="H709" s="69" t="str">
        <f>IF(ISBLANK('Zusatzblatt (Perigon)'!L704),"",'Zusatzblatt (Perigon)'!L704)</f>
        <v/>
      </c>
      <c r="I709" s="69" t="str">
        <f>IF(ISBLANK('Zusatzblatt (Perigon)'!M704),"",'Zusatzblatt (Perigon)'!M704)</f>
        <v/>
      </c>
      <c r="J709" s="98" t="str">
        <f>IF(ISBLANK('Zusatzblatt (Perigon)'!N704),"",'Zusatzblatt (Perigon)'!N704)</f>
        <v/>
      </c>
      <c r="K709" s="99" t="str">
        <f>IF(ISBLANK('Zusatzblatt (Perigon)'!J704),"",'Zusatzblatt (Perigon)'!T704)</f>
        <v/>
      </c>
      <c r="L709" s="95" t="str">
        <f>IF(ISBLANK('Zusatzblatt (Perigon)'!O704),"",'Zusatzblatt (Perigon)'!O704)</f>
        <v/>
      </c>
      <c r="M709" s="95" t="str">
        <f>IF(ISBLANK('Zusatzblatt (Perigon)'!R704),"",'Zusatzblatt (Perigon)'!R704)</f>
        <v/>
      </c>
      <c r="N709" s="95" t="str">
        <f>IF(ISBLANK('Zusatzblatt (Perigon)'!P704),"",'Zusatzblatt (Perigon)'!P704)</f>
        <v/>
      </c>
      <c r="O709" s="38" t="str">
        <f>IF($L709="","",VLOOKUP($R709,Tarife!$A$2:$R$599,13,FALSE))</f>
        <v/>
      </c>
      <c r="P709" s="38" t="str">
        <f t="shared" si="10"/>
        <v/>
      </c>
      <c r="R709" s="100" t="str">
        <f>Zusammenzug!$C$25&amp;"-"&amp;Zusammenzug!$A$7&amp;"-"&amp;Leistungen!L709</f>
        <v>2026-Nicht beauftragte Spitex-Organisation-</v>
      </c>
    </row>
    <row r="710" spans="1:18" x14ac:dyDescent="0.2">
      <c r="A710" s="95" t="str">
        <f>IF(ISBLANK('Zusatzblatt (Perigon)'!E705),"",'Zusatzblatt (Perigon)'!E705)</f>
        <v/>
      </c>
      <c r="B710" s="95" t="str">
        <f>IF(ISBLANK('Zusatzblatt (Perigon)'!G705),"",'Zusatzblatt (Perigon)'!G705)</f>
        <v/>
      </c>
      <c r="C710" s="96" t="str">
        <f>IF(ISBLANK('Zusatzblatt (Perigon)'!I705),"",'Zusatzblatt (Perigon)'!I705)</f>
        <v/>
      </c>
      <c r="D710" s="97" t="str">
        <f>IF(ISBLANK('Zusatzblatt (Perigon)'!J705),"",'Zusatzblatt (Perigon)'!J705)</f>
        <v/>
      </c>
      <c r="E710" s="64" t="str">
        <f>IF(ISBLANK('Zusatzblatt (Perigon)'!K705),"",'Zusatzblatt (Perigon)'!K705)</f>
        <v/>
      </c>
      <c r="F710" s="65"/>
      <c r="G710" s="64"/>
      <c r="H710" s="69" t="str">
        <f>IF(ISBLANK('Zusatzblatt (Perigon)'!L705),"",'Zusatzblatt (Perigon)'!L705)</f>
        <v/>
      </c>
      <c r="I710" s="69" t="str">
        <f>IF(ISBLANK('Zusatzblatt (Perigon)'!M705),"",'Zusatzblatt (Perigon)'!M705)</f>
        <v/>
      </c>
      <c r="J710" s="98" t="str">
        <f>IF(ISBLANK('Zusatzblatt (Perigon)'!N705),"",'Zusatzblatt (Perigon)'!N705)</f>
        <v/>
      </c>
      <c r="K710" s="99" t="str">
        <f>IF(ISBLANK('Zusatzblatt (Perigon)'!J705),"",'Zusatzblatt (Perigon)'!T705)</f>
        <v/>
      </c>
      <c r="L710" s="95" t="str">
        <f>IF(ISBLANK('Zusatzblatt (Perigon)'!O705),"",'Zusatzblatt (Perigon)'!O705)</f>
        <v/>
      </c>
      <c r="M710" s="95" t="str">
        <f>IF(ISBLANK('Zusatzblatt (Perigon)'!R705),"",'Zusatzblatt (Perigon)'!R705)</f>
        <v/>
      </c>
      <c r="N710" s="95" t="str">
        <f>IF(ISBLANK('Zusatzblatt (Perigon)'!P705),"",'Zusatzblatt (Perigon)'!P705)</f>
        <v/>
      </c>
      <c r="O710" s="38" t="str">
        <f>IF($L710="","",VLOOKUP($R710,Tarife!$A$2:$R$599,13,FALSE))</f>
        <v/>
      </c>
      <c r="P710" s="38" t="str">
        <f t="shared" si="10"/>
        <v/>
      </c>
      <c r="R710" s="100" t="str">
        <f>Zusammenzug!$C$25&amp;"-"&amp;Zusammenzug!$A$7&amp;"-"&amp;Leistungen!L710</f>
        <v>2026-Nicht beauftragte Spitex-Organisation-</v>
      </c>
    </row>
    <row r="711" spans="1:18" x14ac:dyDescent="0.2">
      <c r="A711" s="95" t="str">
        <f>IF(ISBLANK('Zusatzblatt (Perigon)'!E706),"",'Zusatzblatt (Perigon)'!E706)</f>
        <v/>
      </c>
      <c r="B711" s="95" t="str">
        <f>IF(ISBLANK('Zusatzblatt (Perigon)'!G706),"",'Zusatzblatt (Perigon)'!G706)</f>
        <v/>
      </c>
      <c r="C711" s="96" t="str">
        <f>IF(ISBLANK('Zusatzblatt (Perigon)'!I706),"",'Zusatzblatt (Perigon)'!I706)</f>
        <v/>
      </c>
      <c r="D711" s="97" t="str">
        <f>IF(ISBLANK('Zusatzblatt (Perigon)'!J706),"",'Zusatzblatt (Perigon)'!J706)</f>
        <v/>
      </c>
      <c r="E711" s="64" t="str">
        <f>IF(ISBLANK('Zusatzblatt (Perigon)'!K706),"",'Zusatzblatt (Perigon)'!K706)</f>
        <v/>
      </c>
      <c r="F711" s="65"/>
      <c r="G711" s="64"/>
      <c r="H711" s="69" t="str">
        <f>IF(ISBLANK('Zusatzblatt (Perigon)'!L706),"",'Zusatzblatt (Perigon)'!L706)</f>
        <v/>
      </c>
      <c r="I711" s="69" t="str">
        <f>IF(ISBLANK('Zusatzblatt (Perigon)'!M706),"",'Zusatzblatt (Perigon)'!M706)</f>
        <v/>
      </c>
      <c r="J711" s="98" t="str">
        <f>IF(ISBLANK('Zusatzblatt (Perigon)'!N706),"",'Zusatzblatt (Perigon)'!N706)</f>
        <v/>
      </c>
      <c r="K711" s="99" t="str">
        <f>IF(ISBLANK('Zusatzblatt (Perigon)'!J706),"",'Zusatzblatt (Perigon)'!T706)</f>
        <v/>
      </c>
      <c r="L711" s="95" t="str">
        <f>IF(ISBLANK('Zusatzblatt (Perigon)'!O706),"",'Zusatzblatt (Perigon)'!O706)</f>
        <v/>
      </c>
      <c r="M711" s="95" t="str">
        <f>IF(ISBLANK('Zusatzblatt (Perigon)'!R706),"",'Zusatzblatt (Perigon)'!R706)</f>
        <v/>
      </c>
      <c r="N711" s="95" t="str">
        <f>IF(ISBLANK('Zusatzblatt (Perigon)'!P706),"",'Zusatzblatt (Perigon)'!P706)</f>
        <v/>
      </c>
      <c r="O711" s="38" t="str">
        <f>IF($L711="","",VLOOKUP($R711,Tarife!$A$2:$R$599,13,FALSE))</f>
        <v/>
      </c>
      <c r="P711" s="38" t="str">
        <f t="shared" si="10"/>
        <v/>
      </c>
      <c r="R711" s="100" t="str">
        <f>Zusammenzug!$C$25&amp;"-"&amp;Zusammenzug!$A$7&amp;"-"&amp;Leistungen!L711</f>
        <v>2026-Nicht beauftragte Spitex-Organisation-</v>
      </c>
    </row>
    <row r="712" spans="1:18" x14ac:dyDescent="0.2">
      <c r="A712" s="95" t="str">
        <f>IF(ISBLANK('Zusatzblatt (Perigon)'!E707),"",'Zusatzblatt (Perigon)'!E707)</f>
        <v/>
      </c>
      <c r="B712" s="95" t="str">
        <f>IF(ISBLANK('Zusatzblatt (Perigon)'!G707),"",'Zusatzblatt (Perigon)'!G707)</f>
        <v/>
      </c>
      <c r="C712" s="96" t="str">
        <f>IF(ISBLANK('Zusatzblatt (Perigon)'!I707),"",'Zusatzblatt (Perigon)'!I707)</f>
        <v/>
      </c>
      <c r="D712" s="97" t="str">
        <f>IF(ISBLANK('Zusatzblatt (Perigon)'!J707),"",'Zusatzblatt (Perigon)'!J707)</f>
        <v/>
      </c>
      <c r="E712" s="64" t="str">
        <f>IF(ISBLANK('Zusatzblatt (Perigon)'!K707),"",'Zusatzblatt (Perigon)'!K707)</f>
        <v/>
      </c>
      <c r="F712" s="65"/>
      <c r="G712" s="64"/>
      <c r="H712" s="69" t="str">
        <f>IF(ISBLANK('Zusatzblatt (Perigon)'!L707),"",'Zusatzblatt (Perigon)'!L707)</f>
        <v/>
      </c>
      <c r="I712" s="69" t="str">
        <f>IF(ISBLANK('Zusatzblatt (Perigon)'!M707),"",'Zusatzblatt (Perigon)'!M707)</f>
        <v/>
      </c>
      <c r="J712" s="98" t="str">
        <f>IF(ISBLANK('Zusatzblatt (Perigon)'!N707),"",'Zusatzblatt (Perigon)'!N707)</f>
        <v/>
      </c>
      <c r="K712" s="99" t="str">
        <f>IF(ISBLANK('Zusatzblatt (Perigon)'!J707),"",'Zusatzblatt (Perigon)'!T707)</f>
        <v/>
      </c>
      <c r="L712" s="95" t="str">
        <f>IF(ISBLANK('Zusatzblatt (Perigon)'!O707),"",'Zusatzblatt (Perigon)'!O707)</f>
        <v/>
      </c>
      <c r="M712" s="95" t="str">
        <f>IF(ISBLANK('Zusatzblatt (Perigon)'!R707),"",'Zusatzblatt (Perigon)'!R707)</f>
        <v/>
      </c>
      <c r="N712" s="95" t="str">
        <f>IF(ISBLANK('Zusatzblatt (Perigon)'!P707),"",'Zusatzblatt (Perigon)'!P707)</f>
        <v/>
      </c>
      <c r="O712" s="38" t="str">
        <f>IF($L712="","",VLOOKUP($R712,Tarife!$A$2:$R$599,13,FALSE))</f>
        <v/>
      </c>
      <c r="P712" s="38" t="str">
        <f t="shared" ref="P712:P775" si="11">IF(L712="","",IF(AND($L712="Pabe",N712&lt;O712),M712*O712,IF(N712&lt;O712,M712*N712,M712*O712)))</f>
        <v/>
      </c>
      <c r="R712" s="100" t="str">
        <f>Zusammenzug!$C$25&amp;"-"&amp;Zusammenzug!$A$7&amp;"-"&amp;Leistungen!L712</f>
        <v>2026-Nicht beauftragte Spitex-Organisation-</v>
      </c>
    </row>
    <row r="713" spans="1:18" x14ac:dyDescent="0.2">
      <c r="A713" s="95" t="str">
        <f>IF(ISBLANK('Zusatzblatt (Perigon)'!E708),"",'Zusatzblatt (Perigon)'!E708)</f>
        <v/>
      </c>
      <c r="B713" s="95" t="str">
        <f>IF(ISBLANK('Zusatzblatt (Perigon)'!G708),"",'Zusatzblatt (Perigon)'!G708)</f>
        <v/>
      </c>
      <c r="C713" s="96" t="str">
        <f>IF(ISBLANK('Zusatzblatt (Perigon)'!I708),"",'Zusatzblatt (Perigon)'!I708)</f>
        <v/>
      </c>
      <c r="D713" s="97" t="str">
        <f>IF(ISBLANK('Zusatzblatt (Perigon)'!J708),"",'Zusatzblatt (Perigon)'!J708)</f>
        <v/>
      </c>
      <c r="E713" s="64" t="str">
        <f>IF(ISBLANK('Zusatzblatt (Perigon)'!K708),"",'Zusatzblatt (Perigon)'!K708)</f>
        <v/>
      </c>
      <c r="F713" s="65"/>
      <c r="G713" s="64"/>
      <c r="H713" s="69" t="str">
        <f>IF(ISBLANK('Zusatzblatt (Perigon)'!L708),"",'Zusatzblatt (Perigon)'!L708)</f>
        <v/>
      </c>
      <c r="I713" s="69" t="str">
        <f>IF(ISBLANK('Zusatzblatt (Perigon)'!M708),"",'Zusatzblatt (Perigon)'!M708)</f>
        <v/>
      </c>
      <c r="J713" s="98" t="str">
        <f>IF(ISBLANK('Zusatzblatt (Perigon)'!N708),"",'Zusatzblatt (Perigon)'!N708)</f>
        <v/>
      </c>
      <c r="K713" s="99" t="str">
        <f>IF(ISBLANK('Zusatzblatt (Perigon)'!J708),"",'Zusatzblatt (Perigon)'!T708)</f>
        <v/>
      </c>
      <c r="L713" s="95" t="str">
        <f>IF(ISBLANK('Zusatzblatt (Perigon)'!O708),"",'Zusatzblatt (Perigon)'!O708)</f>
        <v/>
      </c>
      <c r="M713" s="95" t="str">
        <f>IF(ISBLANK('Zusatzblatt (Perigon)'!R708),"",'Zusatzblatt (Perigon)'!R708)</f>
        <v/>
      </c>
      <c r="N713" s="95" t="str">
        <f>IF(ISBLANK('Zusatzblatt (Perigon)'!P708),"",'Zusatzblatt (Perigon)'!P708)</f>
        <v/>
      </c>
      <c r="O713" s="38" t="str">
        <f>IF($L713="","",VLOOKUP($R713,Tarife!$A$2:$R$599,13,FALSE))</f>
        <v/>
      </c>
      <c r="P713" s="38" t="str">
        <f t="shared" si="11"/>
        <v/>
      </c>
      <c r="R713" s="100" t="str">
        <f>Zusammenzug!$C$25&amp;"-"&amp;Zusammenzug!$A$7&amp;"-"&amp;Leistungen!L713</f>
        <v>2026-Nicht beauftragte Spitex-Organisation-</v>
      </c>
    </row>
    <row r="714" spans="1:18" x14ac:dyDescent="0.2">
      <c r="A714" s="95" t="str">
        <f>IF(ISBLANK('Zusatzblatt (Perigon)'!E709),"",'Zusatzblatt (Perigon)'!E709)</f>
        <v/>
      </c>
      <c r="B714" s="95" t="str">
        <f>IF(ISBLANK('Zusatzblatt (Perigon)'!G709),"",'Zusatzblatt (Perigon)'!G709)</f>
        <v/>
      </c>
      <c r="C714" s="96" t="str">
        <f>IF(ISBLANK('Zusatzblatt (Perigon)'!I709),"",'Zusatzblatt (Perigon)'!I709)</f>
        <v/>
      </c>
      <c r="D714" s="97" t="str">
        <f>IF(ISBLANK('Zusatzblatt (Perigon)'!J709),"",'Zusatzblatt (Perigon)'!J709)</f>
        <v/>
      </c>
      <c r="E714" s="64" t="str">
        <f>IF(ISBLANK('Zusatzblatt (Perigon)'!K709),"",'Zusatzblatt (Perigon)'!K709)</f>
        <v/>
      </c>
      <c r="F714" s="65"/>
      <c r="G714" s="64"/>
      <c r="H714" s="69" t="str">
        <f>IF(ISBLANK('Zusatzblatt (Perigon)'!L709),"",'Zusatzblatt (Perigon)'!L709)</f>
        <v/>
      </c>
      <c r="I714" s="69" t="str">
        <f>IF(ISBLANK('Zusatzblatt (Perigon)'!M709),"",'Zusatzblatt (Perigon)'!M709)</f>
        <v/>
      </c>
      <c r="J714" s="98" t="str">
        <f>IF(ISBLANK('Zusatzblatt (Perigon)'!N709),"",'Zusatzblatt (Perigon)'!N709)</f>
        <v/>
      </c>
      <c r="K714" s="99" t="str">
        <f>IF(ISBLANK('Zusatzblatt (Perigon)'!J709),"",'Zusatzblatt (Perigon)'!T709)</f>
        <v/>
      </c>
      <c r="L714" s="95" t="str">
        <f>IF(ISBLANK('Zusatzblatt (Perigon)'!O709),"",'Zusatzblatt (Perigon)'!O709)</f>
        <v/>
      </c>
      <c r="M714" s="95" t="str">
        <f>IF(ISBLANK('Zusatzblatt (Perigon)'!R709),"",'Zusatzblatt (Perigon)'!R709)</f>
        <v/>
      </c>
      <c r="N714" s="95" t="str">
        <f>IF(ISBLANK('Zusatzblatt (Perigon)'!P709),"",'Zusatzblatt (Perigon)'!P709)</f>
        <v/>
      </c>
      <c r="O714" s="38" t="str">
        <f>IF($L714="","",VLOOKUP($R714,Tarife!$A$2:$R$599,13,FALSE))</f>
        <v/>
      </c>
      <c r="P714" s="38" t="str">
        <f t="shared" si="11"/>
        <v/>
      </c>
      <c r="R714" s="100" t="str">
        <f>Zusammenzug!$C$25&amp;"-"&amp;Zusammenzug!$A$7&amp;"-"&amp;Leistungen!L714</f>
        <v>2026-Nicht beauftragte Spitex-Organisation-</v>
      </c>
    </row>
    <row r="715" spans="1:18" x14ac:dyDescent="0.2">
      <c r="A715" s="95" t="str">
        <f>IF(ISBLANK('Zusatzblatt (Perigon)'!E710),"",'Zusatzblatt (Perigon)'!E710)</f>
        <v/>
      </c>
      <c r="B715" s="95" t="str">
        <f>IF(ISBLANK('Zusatzblatt (Perigon)'!G710),"",'Zusatzblatt (Perigon)'!G710)</f>
        <v/>
      </c>
      <c r="C715" s="96" t="str">
        <f>IF(ISBLANK('Zusatzblatt (Perigon)'!I710),"",'Zusatzblatt (Perigon)'!I710)</f>
        <v/>
      </c>
      <c r="D715" s="97" t="str">
        <f>IF(ISBLANK('Zusatzblatt (Perigon)'!J710),"",'Zusatzblatt (Perigon)'!J710)</f>
        <v/>
      </c>
      <c r="E715" s="64" t="str">
        <f>IF(ISBLANK('Zusatzblatt (Perigon)'!K710),"",'Zusatzblatt (Perigon)'!K710)</f>
        <v/>
      </c>
      <c r="F715" s="65"/>
      <c r="G715" s="64"/>
      <c r="H715" s="69" t="str">
        <f>IF(ISBLANK('Zusatzblatt (Perigon)'!L710),"",'Zusatzblatt (Perigon)'!L710)</f>
        <v/>
      </c>
      <c r="I715" s="69" t="str">
        <f>IF(ISBLANK('Zusatzblatt (Perigon)'!M710),"",'Zusatzblatt (Perigon)'!M710)</f>
        <v/>
      </c>
      <c r="J715" s="98" t="str">
        <f>IF(ISBLANK('Zusatzblatt (Perigon)'!N710),"",'Zusatzblatt (Perigon)'!N710)</f>
        <v/>
      </c>
      <c r="K715" s="99" t="str">
        <f>IF(ISBLANK('Zusatzblatt (Perigon)'!J710),"",'Zusatzblatt (Perigon)'!T710)</f>
        <v/>
      </c>
      <c r="L715" s="95" t="str">
        <f>IF(ISBLANK('Zusatzblatt (Perigon)'!O710),"",'Zusatzblatt (Perigon)'!O710)</f>
        <v/>
      </c>
      <c r="M715" s="95" t="str">
        <f>IF(ISBLANK('Zusatzblatt (Perigon)'!R710),"",'Zusatzblatt (Perigon)'!R710)</f>
        <v/>
      </c>
      <c r="N715" s="95" t="str">
        <f>IF(ISBLANK('Zusatzblatt (Perigon)'!P710),"",'Zusatzblatt (Perigon)'!P710)</f>
        <v/>
      </c>
      <c r="O715" s="38" t="str">
        <f>IF($L715="","",VLOOKUP($R715,Tarife!$A$2:$R$599,13,FALSE))</f>
        <v/>
      </c>
      <c r="P715" s="38" t="str">
        <f t="shared" si="11"/>
        <v/>
      </c>
      <c r="R715" s="100" t="str">
        <f>Zusammenzug!$C$25&amp;"-"&amp;Zusammenzug!$A$7&amp;"-"&amp;Leistungen!L715</f>
        <v>2026-Nicht beauftragte Spitex-Organisation-</v>
      </c>
    </row>
    <row r="716" spans="1:18" x14ac:dyDescent="0.2">
      <c r="A716" s="95" t="str">
        <f>IF(ISBLANK('Zusatzblatt (Perigon)'!E711),"",'Zusatzblatt (Perigon)'!E711)</f>
        <v/>
      </c>
      <c r="B716" s="95" t="str">
        <f>IF(ISBLANK('Zusatzblatt (Perigon)'!G711),"",'Zusatzblatt (Perigon)'!G711)</f>
        <v/>
      </c>
      <c r="C716" s="96" t="str">
        <f>IF(ISBLANK('Zusatzblatt (Perigon)'!I711),"",'Zusatzblatt (Perigon)'!I711)</f>
        <v/>
      </c>
      <c r="D716" s="97" t="str">
        <f>IF(ISBLANK('Zusatzblatt (Perigon)'!J711),"",'Zusatzblatt (Perigon)'!J711)</f>
        <v/>
      </c>
      <c r="E716" s="64" t="str">
        <f>IF(ISBLANK('Zusatzblatt (Perigon)'!K711),"",'Zusatzblatt (Perigon)'!K711)</f>
        <v/>
      </c>
      <c r="F716" s="65"/>
      <c r="G716" s="64"/>
      <c r="H716" s="69" t="str">
        <f>IF(ISBLANK('Zusatzblatt (Perigon)'!L711),"",'Zusatzblatt (Perigon)'!L711)</f>
        <v/>
      </c>
      <c r="I716" s="69" t="str">
        <f>IF(ISBLANK('Zusatzblatt (Perigon)'!M711),"",'Zusatzblatt (Perigon)'!M711)</f>
        <v/>
      </c>
      <c r="J716" s="98" t="str">
        <f>IF(ISBLANK('Zusatzblatt (Perigon)'!N711),"",'Zusatzblatt (Perigon)'!N711)</f>
        <v/>
      </c>
      <c r="K716" s="99" t="str">
        <f>IF(ISBLANK('Zusatzblatt (Perigon)'!J711),"",'Zusatzblatt (Perigon)'!T711)</f>
        <v/>
      </c>
      <c r="L716" s="95" t="str">
        <f>IF(ISBLANK('Zusatzblatt (Perigon)'!O711),"",'Zusatzblatt (Perigon)'!O711)</f>
        <v/>
      </c>
      <c r="M716" s="95" t="str">
        <f>IF(ISBLANK('Zusatzblatt (Perigon)'!R711),"",'Zusatzblatt (Perigon)'!R711)</f>
        <v/>
      </c>
      <c r="N716" s="95" t="str">
        <f>IF(ISBLANK('Zusatzblatt (Perigon)'!P711),"",'Zusatzblatt (Perigon)'!P711)</f>
        <v/>
      </c>
      <c r="O716" s="38" t="str">
        <f>IF($L716="","",VLOOKUP($R716,Tarife!$A$2:$R$599,13,FALSE))</f>
        <v/>
      </c>
      <c r="P716" s="38" t="str">
        <f t="shared" si="11"/>
        <v/>
      </c>
      <c r="R716" s="100" t="str">
        <f>Zusammenzug!$C$25&amp;"-"&amp;Zusammenzug!$A$7&amp;"-"&amp;Leistungen!L716</f>
        <v>2026-Nicht beauftragte Spitex-Organisation-</v>
      </c>
    </row>
    <row r="717" spans="1:18" x14ac:dyDescent="0.2">
      <c r="A717" s="95" t="str">
        <f>IF(ISBLANK('Zusatzblatt (Perigon)'!E712),"",'Zusatzblatt (Perigon)'!E712)</f>
        <v/>
      </c>
      <c r="B717" s="95" t="str">
        <f>IF(ISBLANK('Zusatzblatt (Perigon)'!G712),"",'Zusatzblatt (Perigon)'!G712)</f>
        <v/>
      </c>
      <c r="C717" s="96" t="str">
        <f>IF(ISBLANK('Zusatzblatt (Perigon)'!I712),"",'Zusatzblatt (Perigon)'!I712)</f>
        <v/>
      </c>
      <c r="D717" s="97" t="str">
        <f>IF(ISBLANK('Zusatzblatt (Perigon)'!J712),"",'Zusatzblatt (Perigon)'!J712)</f>
        <v/>
      </c>
      <c r="E717" s="64" t="str">
        <f>IF(ISBLANK('Zusatzblatt (Perigon)'!K712),"",'Zusatzblatt (Perigon)'!K712)</f>
        <v/>
      </c>
      <c r="F717" s="65"/>
      <c r="G717" s="64"/>
      <c r="H717" s="69" t="str">
        <f>IF(ISBLANK('Zusatzblatt (Perigon)'!L712),"",'Zusatzblatt (Perigon)'!L712)</f>
        <v/>
      </c>
      <c r="I717" s="69" t="str">
        <f>IF(ISBLANK('Zusatzblatt (Perigon)'!M712),"",'Zusatzblatt (Perigon)'!M712)</f>
        <v/>
      </c>
      <c r="J717" s="98" t="str">
        <f>IF(ISBLANK('Zusatzblatt (Perigon)'!N712),"",'Zusatzblatt (Perigon)'!N712)</f>
        <v/>
      </c>
      <c r="K717" s="99" t="str">
        <f>IF(ISBLANK('Zusatzblatt (Perigon)'!J712),"",'Zusatzblatt (Perigon)'!T712)</f>
        <v/>
      </c>
      <c r="L717" s="95" t="str">
        <f>IF(ISBLANK('Zusatzblatt (Perigon)'!O712),"",'Zusatzblatt (Perigon)'!O712)</f>
        <v/>
      </c>
      <c r="M717" s="95" t="str">
        <f>IF(ISBLANK('Zusatzblatt (Perigon)'!R712),"",'Zusatzblatt (Perigon)'!R712)</f>
        <v/>
      </c>
      <c r="N717" s="95" t="str">
        <f>IF(ISBLANK('Zusatzblatt (Perigon)'!P712),"",'Zusatzblatt (Perigon)'!P712)</f>
        <v/>
      </c>
      <c r="O717" s="38" t="str">
        <f>IF($L717="","",VLOOKUP($R717,Tarife!$A$2:$R$599,13,FALSE))</f>
        <v/>
      </c>
      <c r="P717" s="38" t="str">
        <f t="shared" si="11"/>
        <v/>
      </c>
      <c r="R717" s="100" t="str">
        <f>Zusammenzug!$C$25&amp;"-"&amp;Zusammenzug!$A$7&amp;"-"&amp;Leistungen!L717</f>
        <v>2026-Nicht beauftragte Spitex-Organisation-</v>
      </c>
    </row>
    <row r="718" spans="1:18" x14ac:dyDescent="0.2">
      <c r="A718" s="95" t="str">
        <f>IF(ISBLANK('Zusatzblatt (Perigon)'!E713),"",'Zusatzblatt (Perigon)'!E713)</f>
        <v/>
      </c>
      <c r="B718" s="95" t="str">
        <f>IF(ISBLANK('Zusatzblatt (Perigon)'!G713),"",'Zusatzblatt (Perigon)'!G713)</f>
        <v/>
      </c>
      <c r="C718" s="96" t="str">
        <f>IF(ISBLANK('Zusatzblatt (Perigon)'!I713),"",'Zusatzblatt (Perigon)'!I713)</f>
        <v/>
      </c>
      <c r="D718" s="97" t="str">
        <f>IF(ISBLANK('Zusatzblatt (Perigon)'!J713),"",'Zusatzblatt (Perigon)'!J713)</f>
        <v/>
      </c>
      <c r="E718" s="64" t="str">
        <f>IF(ISBLANK('Zusatzblatt (Perigon)'!K713),"",'Zusatzblatt (Perigon)'!K713)</f>
        <v/>
      </c>
      <c r="F718" s="65"/>
      <c r="G718" s="64"/>
      <c r="H718" s="69" t="str">
        <f>IF(ISBLANK('Zusatzblatt (Perigon)'!L713),"",'Zusatzblatt (Perigon)'!L713)</f>
        <v/>
      </c>
      <c r="I718" s="69" t="str">
        <f>IF(ISBLANK('Zusatzblatt (Perigon)'!M713),"",'Zusatzblatt (Perigon)'!M713)</f>
        <v/>
      </c>
      <c r="J718" s="98" t="str">
        <f>IF(ISBLANK('Zusatzblatt (Perigon)'!N713),"",'Zusatzblatt (Perigon)'!N713)</f>
        <v/>
      </c>
      <c r="K718" s="99" t="str">
        <f>IF(ISBLANK('Zusatzblatt (Perigon)'!J713),"",'Zusatzblatt (Perigon)'!T713)</f>
        <v/>
      </c>
      <c r="L718" s="95" t="str">
        <f>IF(ISBLANK('Zusatzblatt (Perigon)'!O713),"",'Zusatzblatt (Perigon)'!O713)</f>
        <v/>
      </c>
      <c r="M718" s="95" t="str">
        <f>IF(ISBLANK('Zusatzblatt (Perigon)'!R713),"",'Zusatzblatt (Perigon)'!R713)</f>
        <v/>
      </c>
      <c r="N718" s="95" t="str">
        <f>IF(ISBLANK('Zusatzblatt (Perigon)'!P713),"",'Zusatzblatt (Perigon)'!P713)</f>
        <v/>
      </c>
      <c r="O718" s="38" t="str">
        <f>IF($L718="","",VLOOKUP($R718,Tarife!$A$2:$R$599,13,FALSE))</f>
        <v/>
      </c>
      <c r="P718" s="38" t="str">
        <f t="shared" si="11"/>
        <v/>
      </c>
      <c r="R718" s="100" t="str">
        <f>Zusammenzug!$C$25&amp;"-"&amp;Zusammenzug!$A$7&amp;"-"&amp;Leistungen!L718</f>
        <v>2026-Nicht beauftragte Spitex-Organisation-</v>
      </c>
    </row>
    <row r="719" spans="1:18" x14ac:dyDescent="0.2">
      <c r="A719" s="95" t="str">
        <f>IF(ISBLANK('Zusatzblatt (Perigon)'!E714),"",'Zusatzblatt (Perigon)'!E714)</f>
        <v/>
      </c>
      <c r="B719" s="95" t="str">
        <f>IF(ISBLANK('Zusatzblatt (Perigon)'!G714),"",'Zusatzblatt (Perigon)'!G714)</f>
        <v/>
      </c>
      <c r="C719" s="96" t="str">
        <f>IF(ISBLANK('Zusatzblatt (Perigon)'!I714),"",'Zusatzblatt (Perigon)'!I714)</f>
        <v/>
      </c>
      <c r="D719" s="97" t="str">
        <f>IF(ISBLANK('Zusatzblatt (Perigon)'!J714),"",'Zusatzblatt (Perigon)'!J714)</f>
        <v/>
      </c>
      <c r="E719" s="64" t="str">
        <f>IF(ISBLANK('Zusatzblatt (Perigon)'!K714),"",'Zusatzblatt (Perigon)'!K714)</f>
        <v/>
      </c>
      <c r="F719" s="65"/>
      <c r="G719" s="64"/>
      <c r="H719" s="69" t="str">
        <f>IF(ISBLANK('Zusatzblatt (Perigon)'!L714),"",'Zusatzblatt (Perigon)'!L714)</f>
        <v/>
      </c>
      <c r="I719" s="69" t="str">
        <f>IF(ISBLANK('Zusatzblatt (Perigon)'!M714),"",'Zusatzblatt (Perigon)'!M714)</f>
        <v/>
      </c>
      <c r="J719" s="98" t="str">
        <f>IF(ISBLANK('Zusatzblatt (Perigon)'!N714),"",'Zusatzblatt (Perigon)'!N714)</f>
        <v/>
      </c>
      <c r="K719" s="99" t="str">
        <f>IF(ISBLANK('Zusatzblatt (Perigon)'!J714),"",'Zusatzblatt (Perigon)'!T714)</f>
        <v/>
      </c>
      <c r="L719" s="95" t="str">
        <f>IF(ISBLANK('Zusatzblatt (Perigon)'!O714),"",'Zusatzblatt (Perigon)'!O714)</f>
        <v/>
      </c>
      <c r="M719" s="95" t="str">
        <f>IF(ISBLANK('Zusatzblatt (Perigon)'!R714),"",'Zusatzblatt (Perigon)'!R714)</f>
        <v/>
      </c>
      <c r="N719" s="95" t="str">
        <f>IF(ISBLANK('Zusatzblatt (Perigon)'!P714),"",'Zusatzblatt (Perigon)'!P714)</f>
        <v/>
      </c>
      <c r="O719" s="38" t="str">
        <f>IF($L719="","",VLOOKUP($R719,Tarife!$A$2:$R$599,13,FALSE))</f>
        <v/>
      </c>
      <c r="P719" s="38" t="str">
        <f t="shared" si="11"/>
        <v/>
      </c>
      <c r="R719" s="100" t="str">
        <f>Zusammenzug!$C$25&amp;"-"&amp;Zusammenzug!$A$7&amp;"-"&amp;Leistungen!L719</f>
        <v>2026-Nicht beauftragte Spitex-Organisation-</v>
      </c>
    </row>
    <row r="720" spans="1:18" x14ac:dyDescent="0.2">
      <c r="A720" s="95" t="str">
        <f>IF(ISBLANK('Zusatzblatt (Perigon)'!E715),"",'Zusatzblatt (Perigon)'!E715)</f>
        <v/>
      </c>
      <c r="B720" s="95" t="str">
        <f>IF(ISBLANK('Zusatzblatt (Perigon)'!G715),"",'Zusatzblatt (Perigon)'!G715)</f>
        <v/>
      </c>
      <c r="C720" s="96" t="str">
        <f>IF(ISBLANK('Zusatzblatt (Perigon)'!I715),"",'Zusatzblatt (Perigon)'!I715)</f>
        <v/>
      </c>
      <c r="D720" s="97" t="str">
        <f>IF(ISBLANK('Zusatzblatt (Perigon)'!J715),"",'Zusatzblatt (Perigon)'!J715)</f>
        <v/>
      </c>
      <c r="E720" s="64" t="str">
        <f>IF(ISBLANK('Zusatzblatt (Perigon)'!K715),"",'Zusatzblatt (Perigon)'!K715)</f>
        <v/>
      </c>
      <c r="F720" s="65"/>
      <c r="G720" s="64"/>
      <c r="H720" s="69" t="str">
        <f>IF(ISBLANK('Zusatzblatt (Perigon)'!L715),"",'Zusatzblatt (Perigon)'!L715)</f>
        <v/>
      </c>
      <c r="I720" s="69" t="str">
        <f>IF(ISBLANK('Zusatzblatt (Perigon)'!M715),"",'Zusatzblatt (Perigon)'!M715)</f>
        <v/>
      </c>
      <c r="J720" s="98" t="str">
        <f>IF(ISBLANK('Zusatzblatt (Perigon)'!N715),"",'Zusatzblatt (Perigon)'!N715)</f>
        <v/>
      </c>
      <c r="K720" s="99" t="str">
        <f>IF(ISBLANK('Zusatzblatt (Perigon)'!J715),"",'Zusatzblatt (Perigon)'!T715)</f>
        <v/>
      </c>
      <c r="L720" s="95" t="str">
        <f>IF(ISBLANK('Zusatzblatt (Perigon)'!O715),"",'Zusatzblatt (Perigon)'!O715)</f>
        <v/>
      </c>
      <c r="M720" s="95" t="str">
        <f>IF(ISBLANK('Zusatzblatt (Perigon)'!R715),"",'Zusatzblatt (Perigon)'!R715)</f>
        <v/>
      </c>
      <c r="N720" s="95" t="str">
        <f>IF(ISBLANK('Zusatzblatt (Perigon)'!P715),"",'Zusatzblatt (Perigon)'!P715)</f>
        <v/>
      </c>
      <c r="O720" s="38" t="str">
        <f>IF($L720="","",VLOOKUP($R720,Tarife!$A$2:$R$599,13,FALSE))</f>
        <v/>
      </c>
      <c r="P720" s="38" t="str">
        <f t="shared" si="11"/>
        <v/>
      </c>
      <c r="R720" s="100" t="str">
        <f>Zusammenzug!$C$25&amp;"-"&amp;Zusammenzug!$A$7&amp;"-"&amp;Leistungen!L720</f>
        <v>2026-Nicht beauftragte Spitex-Organisation-</v>
      </c>
    </row>
    <row r="721" spans="1:18" x14ac:dyDescent="0.2">
      <c r="A721" s="95" t="str">
        <f>IF(ISBLANK('Zusatzblatt (Perigon)'!E716),"",'Zusatzblatt (Perigon)'!E716)</f>
        <v/>
      </c>
      <c r="B721" s="95" t="str">
        <f>IF(ISBLANK('Zusatzblatt (Perigon)'!G716),"",'Zusatzblatt (Perigon)'!G716)</f>
        <v/>
      </c>
      <c r="C721" s="96" t="str">
        <f>IF(ISBLANK('Zusatzblatt (Perigon)'!I716),"",'Zusatzblatt (Perigon)'!I716)</f>
        <v/>
      </c>
      <c r="D721" s="97" t="str">
        <f>IF(ISBLANK('Zusatzblatt (Perigon)'!J716),"",'Zusatzblatt (Perigon)'!J716)</f>
        <v/>
      </c>
      <c r="E721" s="64" t="str">
        <f>IF(ISBLANK('Zusatzblatt (Perigon)'!K716),"",'Zusatzblatt (Perigon)'!K716)</f>
        <v/>
      </c>
      <c r="F721" s="65"/>
      <c r="G721" s="64"/>
      <c r="H721" s="69" t="str">
        <f>IF(ISBLANK('Zusatzblatt (Perigon)'!L716),"",'Zusatzblatt (Perigon)'!L716)</f>
        <v/>
      </c>
      <c r="I721" s="69" t="str">
        <f>IF(ISBLANK('Zusatzblatt (Perigon)'!M716),"",'Zusatzblatt (Perigon)'!M716)</f>
        <v/>
      </c>
      <c r="J721" s="98" t="str">
        <f>IF(ISBLANK('Zusatzblatt (Perigon)'!N716),"",'Zusatzblatt (Perigon)'!N716)</f>
        <v/>
      </c>
      <c r="K721" s="99" t="str">
        <f>IF(ISBLANK('Zusatzblatt (Perigon)'!J716),"",'Zusatzblatt (Perigon)'!T716)</f>
        <v/>
      </c>
      <c r="L721" s="95" t="str">
        <f>IF(ISBLANK('Zusatzblatt (Perigon)'!O716),"",'Zusatzblatt (Perigon)'!O716)</f>
        <v/>
      </c>
      <c r="M721" s="95" t="str">
        <f>IF(ISBLANK('Zusatzblatt (Perigon)'!R716),"",'Zusatzblatt (Perigon)'!R716)</f>
        <v/>
      </c>
      <c r="N721" s="95" t="str">
        <f>IF(ISBLANK('Zusatzblatt (Perigon)'!P716),"",'Zusatzblatt (Perigon)'!P716)</f>
        <v/>
      </c>
      <c r="O721" s="38" t="str">
        <f>IF($L721="","",VLOOKUP($R721,Tarife!$A$2:$R$599,13,FALSE))</f>
        <v/>
      </c>
      <c r="P721" s="38" t="str">
        <f t="shared" si="11"/>
        <v/>
      </c>
      <c r="R721" s="100" t="str">
        <f>Zusammenzug!$C$25&amp;"-"&amp;Zusammenzug!$A$7&amp;"-"&amp;Leistungen!L721</f>
        <v>2026-Nicht beauftragte Spitex-Organisation-</v>
      </c>
    </row>
    <row r="722" spans="1:18" x14ac:dyDescent="0.2">
      <c r="A722" s="95" t="str">
        <f>IF(ISBLANK('Zusatzblatt (Perigon)'!E717),"",'Zusatzblatt (Perigon)'!E717)</f>
        <v/>
      </c>
      <c r="B722" s="95" t="str">
        <f>IF(ISBLANK('Zusatzblatt (Perigon)'!G717),"",'Zusatzblatt (Perigon)'!G717)</f>
        <v/>
      </c>
      <c r="C722" s="96" t="str">
        <f>IF(ISBLANK('Zusatzblatt (Perigon)'!I717),"",'Zusatzblatt (Perigon)'!I717)</f>
        <v/>
      </c>
      <c r="D722" s="97" t="str">
        <f>IF(ISBLANK('Zusatzblatt (Perigon)'!J717),"",'Zusatzblatt (Perigon)'!J717)</f>
        <v/>
      </c>
      <c r="E722" s="64" t="str">
        <f>IF(ISBLANK('Zusatzblatt (Perigon)'!K717),"",'Zusatzblatt (Perigon)'!K717)</f>
        <v/>
      </c>
      <c r="F722" s="65"/>
      <c r="G722" s="64"/>
      <c r="H722" s="69" t="str">
        <f>IF(ISBLANK('Zusatzblatt (Perigon)'!L717),"",'Zusatzblatt (Perigon)'!L717)</f>
        <v/>
      </c>
      <c r="I722" s="69" t="str">
        <f>IF(ISBLANK('Zusatzblatt (Perigon)'!M717),"",'Zusatzblatt (Perigon)'!M717)</f>
        <v/>
      </c>
      <c r="J722" s="98" t="str">
        <f>IF(ISBLANK('Zusatzblatt (Perigon)'!N717),"",'Zusatzblatt (Perigon)'!N717)</f>
        <v/>
      </c>
      <c r="K722" s="99" t="str">
        <f>IF(ISBLANK('Zusatzblatt (Perigon)'!J717),"",'Zusatzblatt (Perigon)'!T717)</f>
        <v/>
      </c>
      <c r="L722" s="95" t="str">
        <f>IF(ISBLANK('Zusatzblatt (Perigon)'!O717),"",'Zusatzblatt (Perigon)'!O717)</f>
        <v/>
      </c>
      <c r="M722" s="95" t="str">
        <f>IF(ISBLANK('Zusatzblatt (Perigon)'!R717),"",'Zusatzblatt (Perigon)'!R717)</f>
        <v/>
      </c>
      <c r="N722" s="95" t="str">
        <f>IF(ISBLANK('Zusatzblatt (Perigon)'!P717),"",'Zusatzblatt (Perigon)'!P717)</f>
        <v/>
      </c>
      <c r="O722" s="38" t="str">
        <f>IF($L722="","",VLOOKUP($R722,Tarife!$A$2:$R$599,13,FALSE))</f>
        <v/>
      </c>
      <c r="P722" s="38" t="str">
        <f t="shared" si="11"/>
        <v/>
      </c>
      <c r="R722" s="100" t="str">
        <f>Zusammenzug!$C$25&amp;"-"&amp;Zusammenzug!$A$7&amp;"-"&amp;Leistungen!L722</f>
        <v>2026-Nicht beauftragte Spitex-Organisation-</v>
      </c>
    </row>
    <row r="723" spans="1:18" x14ac:dyDescent="0.2">
      <c r="A723" s="95" t="str">
        <f>IF(ISBLANK('Zusatzblatt (Perigon)'!E718),"",'Zusatzblatt (Perigon)'!E718)</f>
        <v/>
      </c>
      <c r="B723" s="95" t="str">
        <f>IF(ISBLANK('Zusatzblatt (Perigon)'!G718),"",'Zusatzblatt (Perigon)'!G718)</f>
        <v/>
      </c>
      <c r="C723" s="96" t="str">
        <f>IF(ISBLANK('Zusatzblatt (Perigon)'!I718),"",'Zusatzblatt (Perigon)'!I718)</f>
        <v/>
      </c>
      <c r="D723" s="97" t="str">
        <f>IF(ISBLANK('Zusatzblatt (Perigon)'!J718),"",'Zusatzblatt (Perigon)'!J718)</f>
        <v/>
      </c>
      <c r="E723" s="64" t="str">
        <f>IF(ISBLANK('Zusatzblatt (Perigon)'!K718),"",'Zusatzblatt (Perigon)'!K718)</f>
        <v/>
      </c>
      <c r="F723" s="65"/>
      <c r="G723" s="64"/>
      <c r="H723" s="69" t="str">
        <f>IF(ISBLANK('Zusatzblatt (Perigon)'!L718),"",'Zusatzblatt (Perigon)'!L718)</f>
        <v/>
      </c>
      <c r="I723" s="69" t="str">
        <f>IF(ISBLANK('Zusatzblatt (Perigon)'!M718),"",'Zusatzblatt (Perigon)'!M718)</f>
        <v/>
      </c>
      <c r="J723" s="98" t="str">
        <f>IF(ISBLANK('Zusatzblatt (Perigon)'!N718),"",'Zusatzblatt (Perigon)'!N718)</f>
        <v/>
      </c>
      <c r="K723" s="99" t="str">
        <f>IF(ISBLANK('Zusatzblatt (Perigon)'!J718),"",'Zusatzblatt (Perigon)'!T718)</f>
        <v/>
      </c>
      <c r="L723" s="95" t="str">
        <f>IF(ISBLANK('Zusatzblatt (Perigon)'!O718),"",'Zusatzblatt (Perigon)'!O718)</f>
        <v/>
      </c>
      <c r="M723" s="95" t="str">
        <f>IF(ISBLANK('Zusatzblatt (Perigon)'!R718),"",'Zusatzblatt (Perigon)'!R718)</f>
        <v/>
      </c>
      <c r="N723" s="95" t="str">
        <f>IF(ISBLANK('Zusatzblatt (Perigon)'!P718),"",'Zusatzblatt (Perigon)'!P718)</f>
        <v/>
      </c>
      <c r="O723" s="38" t="str">
        <f>IF($L723="","",VLOOKUP($R723,Tarife!$A$2:$R$599,13,FALSE))</f>
        <v/>
      </c>
      <c r="P723" s="38" t="str">
        <f t="shared" si="11"/>
        <v/>
      </c>
      <c r="R723" s="100" t="str">
        <f>Zusammenzug!$C$25&amp;"-"&amp;Zusammenzug!$A$7&amp;"-"&amp;Leistungen!L723</f>
        <v>2026-Nicht beauftragte Spitex-Organisation-</v>
      </c>
    </row>
    <row r="724" spans="1:18" x14ac:dyDescent="0.2">
      <c r="A724" s="95" t="str">
        <f>IF(ISBLANK('Zusatzblatt (Perigon)'!E719),"",'Zusatzblatt (Perigon)'!E719)</f>
        <v/>
      </c>
      <c r="B724" s="95" t="str">
        <f>IF(ISBLANK('Zusatzblatt (Perigon)'!G719),"",'Zusatzblatt (Perigon)'!G719)</f>
        <v/>
      </c>
      <c r="C724" s="96" t="str">
        <f>IF(ISBLANK('Zusatzblatt (Perigon)'!I719),"",'Zusatzblatt (Perigon)'!I719)</f>
        <v/>
      </c>
      <c r="D724" s="97" t="str">
        <f>IF(ISBLANK('Zusatzblatt (Perigon)'!J719),"",'Zusatzblatt (Perigon)'!J719)</f>
        <v/>
      </c>
      <c r="E724" s="64" t="str">
        <f>IF(ISBLANK('Zusatzblatt (Perigon)'!K719),"",'Zusatzblatt (Perigon)'!K719)</f>
        <v/>
      </c>
      <c r="F724" s="65"/>
      <c r="G724" s="64"/>
      <c r="H724" s="69" t="str">
        <f>IF(ISBLANK('Zusatzblatt (Perigon)'!L719),"",'Zusatzblatt (Perigon)'!L719)</f>
        <v/>
      </c>
      <c r="I724" s="69" t="str">
        <f>IF(ISBLANK('Zusatzblatt (Perigon)'!M719),"",'Zusatzblatt (Perigon)'!M719)</f>
        <v/>
      </c>
      <c r="J724" s="98" t="str">
        <f>IF(ISBLANK('Zusatzblatt (Perigon)'!N719),"",'Zusatzblatt (Perigon)'!N719)</f>
        <v/>
      </c>
      <c r="K724" s="99" t="str">
        <f>IF(ISBLANK('Zusatzblatt (Perigon)'!J719),"",'Zusatzblatt (Perigon)'!T719)</f>
        <v/>
      </c>
      <c r="L724" s="95" t="str">
        <f>IF(ISBLANK('Zusatzblatt (Perigon)'!O719),"",'Zusatzblatt (Perigon)'!O719)</f>
        <v/>
      </c>
      <c r="M724" s="95" t="str">
        <f>IF(ISBLANK('Zusatzblatt (Perigon)'!R719),"",'Zusatzblatt (Perigon)'!R719)</f>
        <v/>
      </c>
      <c r="N724" s="95" t="str">
        <f>IF(ISBLANK('Zusatzblatt (Perigon)'!P719),"",'Zusatzblatt (Perigon)'!P719)</f>
        <v/>
      </c>
      <c r="O724" s="38" t="str">
        <f>IF($L724="","",VLOOKUP($R724,Tarife!$A$2:$R$599,13,FALSE))</f>
        <v/>
      </c>
      <c r="P724" s="38" t="str">
        <f t="shared" si="11"/>
        <v/>
      </c>
      <c r="R724" s="100" t="str">
        <f>Zusammenzug!$C$25&amp;"-"&amp;Zusammenzug!$A$7&amp;"-"&amp;Leistungen!L724</f>
        <v>2026-Nicht beauftragte Spitex-Organisation-</v>
      </c>
    </row>
    <row r="725" spans="1:18" x14ac:dyDescent="0.2">
      <c r="A725" s="95" t="str">
        <f>IF(ISBLANK('Zusatzblatt (Perigon)'!E720),"",'Zusatzblatt (Perigon)'!E720)</f>
        <v/>
      </c>
      <c r="B725" s="95" t="str">
        <f>IF(ISBLANK('Zusatzblatt (Perigon)'!G720),"",'Zusatzblatt (Perigon)'!G720)</f>
        <v/>
      </c>
      <c r="C725" s="96" t="str">
        <f>IF(ISBLANK('Zusatzblatt (Perigon)'!I720),"",'Zusatzblatt (Perigon)'!I720)</f>
        <v/>
      </c>
      <c r="D725" s="97" t="str">
        <f>IF(ISBLANK('Zusatzblatt (Perigon)'!J720),"",'Zusatzblatt (Perigon)'!J720)</f>
        <v/>
      </c>
      <c r="E725" s="64" t="str">
        <f>IF(ISBLANK('Zusatzblatt (Perigon)'!K720),"",'Zusatzblatt (Perigon)'!K720)</f>
        <v/>
      </c>
      <c r="F725" s="65"/>
      <c r="G725" s="64"/>
      <c r="H725" s="69" t="str">
        <f>IF(ISBLANK('Zusatzblatt (Perigon)'!L720),"",'Zusatzblatt (Perigon)'!L720)</f>
        <v/>
      </c>
      <c r="I725" s="69" t="str">
        <f>IF(ISBLANK('Zusatzblatt (Perigon)'!M720),"",'Zusatzblatt (Perigon)'!M720)</f>
        <v/>
      </c>
      <c r="J725" s="98" t="str">
        <f>IF(ISBLANK('Zusatzblatt (Perigon)'!N720),"",'Zusatzblatt (Perigon)'!N720)</f>
        <v/>
      </c>
      <c r="K725" s="99" t="str">
        <f>IF(ISBLANK('Zusatzblatt (Perigon)'!J720),"",'Zusatzblatt (Perigon)'!T720)</f>
        <v/>
      </c>
      <c r="L725" s="95" t="str">
        <f>IF(ISBLANK('Zusatzblatt (Perigon)'!O720),"",'Zusatzblatt (Perigon)'!O720)</f>
        <v/>
      </c>
      <c r="M725" s="95" t="str">
        <f>IF(ISBLANK('Zusatzblatt (Perigon)'!R720),"",'Zusatzblatt (Perigon)'!R720)</f>
        <v/>
      </c>
      <c r="N725" s="95" t="str">
        <f>IF(ISBLANK('Zusatzblatt (Perigon)'!P720),"",'Zusatzblatt (Perigon)'!P720)</f>
        <v/>
      </c>
      <c r="O725" s="38" t="str">
        <f>IF($L725="","",VLOOKUP($R725,Tarife!$A$2:$R$599,13,FALSE))</f>
        <v/>
      </c>
      <c r="P725" s="38" t="str">
        <f t="shared" si="11"/>
        <v/>
      </c>
      <c r="R725" s="100" t="str">
        <f>Zusammenzug!$C$25&amp;"-"&amp;Zusammenzug!$A$7&amp;"-"&amp;Leistungen!L725</f>
        <v>2026-Nicht beauftragte Spitex-Organisation-</v>
      </c>
    </row>
    <row r="726" spans="1:18" x14ac:dyDescent="0.2">
      <c r="A726" s="95" t="str">
        <f>IF(ISBLANK('Zusatzblatt (Perigon)'!E721),"",'Zusatzblatt (Perigon)'!E721)</f>
        <v/>
      </c>
      <c r="B726" s="95" t="str">
        <f>IF(ISBLANK('Zusatzblatt (Perigon)'!G721),"",'Zusatzblatt (Perigon)'!G721)</f>
        <v/>
      </c>
      <c r="C726" s="96" t="str">
        <f>IF(ISBLANK('Zusatzblatt (Perigon)'!I721),"",'Zusatzblatt (Perigon)'!I721)</f>
        <v/>
      </c>
      <c r="D726" s="97" t="str">
        <f>IF(ISBLANK('Zusatzblatt (Perigon)'!J721),"",'Zusatzblatt (Perigon)'!J721)</f>
        <v/>
      </c>
      <c r="E726" s="64" t="str">
        <f>IF(ISBLANK('Zusatzblatt (Perigon)'!K721),"",'Zusatzblatt (Perigon)'!K721)</f>
        <v/>
      </c>
      <c r="F726" s="65"/>
      <c r="G726" s="64"/>
      <c r="H726" s="69" t="str">
        <f>IF(ISBLANK('Zusatzblatt (Perigon)'!L721),"",'Zusatzblatt (Perigon)'!L721)</f>
        <v/>
      </c>
      <c r="I726" s="69" t="str">
        <f>IF(ISBLANK('Zusatzblatt (Perigon)'!M721),"",'Zusatzblatt (Perigon)'!M721)</f>
        <v/>
      </c>
      <c r="J726" s="98" t="str">
        <f>IF(ISBLANK('Zusatzblatt (Perigon)'!N721),"",'Zusatzblatt (Perigon)'!N721)</f>
        <v/>
      </c>
      <c r="K726" s="99" t="str">
        <f>IF(ISBLANK('Zusatzblatt (Perigon)'!J721),"",'Zusatzblatt (Perigon)'!T721)</f>
        <v/>
      </c>
      <c r="L726" s="95" t="str">
        <f>IF(ISBLANK('Zusatzblatt (Perigon)'!O721),"",'Zusatzblatt (Perigon)'!O721)</f>
        <v/>
      </c>
      <c r="M726" s="95" t="str">
        <f>IF(ISBLANK('Zusatzblatt (Perigon)'!R721),"",'Zusatzblatt (Perigon)'!R721)</f>
        <v/>
      </c>
      <c r="N726" s="95" t="str">
        <f>IF(ISBLANK('Zusatzblatt (Perigon)'!P721),"",'Zusatzblatt (Perigon)'!P721)</f>
        <v/>
      </c>
      <c r="O726" s="38" t="str">
        <f>IF($L726="","",VLOOKUP($R726,Tarife!$A$2:$R$599,13,FALSE))</f>
        <v/>
      </c>
      <c r="P726" s="38" t="str">
        <f t="shared" si="11"/>
        <v/>
      </c>
      <c r="R726" s="100" t="str">
        <f>Zusammenzug!$C$25&amp;"-"&amp;Zusammenzug!$A$7&amp;"-"&amp;Leistungen!L726</f>
        <v>2026-Nicht beauftragte Spitex-Organisation-</v>
      </c>
    </row>
    <row r="727" spans="1:18" x14ac:dyDescent="0.2">
      <c r="A727" s="95" t="str">
        <f>IF(ISBLANK('Zusatzblatt (Perigon)'!E722),"",'Zusatzblatt (Perigon)'!E722)</f>
        <v/>
      </c>
      <c r="B727" s="95" t="str">
        <f>IF(ISBLANK('Zusatzblatt (Perigon)'!G722),"",'Zusatzblatt (Perigon)'!G722)</f>
        <v/>
      </c>
      <c r="C727" s="96" t="str">
        <f>IF(ISBLANK('Zusatzblatt (Perigon)'!I722),"",'Zusatzblatt (Perigon)'!I722)</f>
        <v/>
      </c>
      <c r="D727" s="97" t="str">
        <f>IF(ISBLANK('Zusatzblatt (Perigon)'!J722),"",'Zusatzblatt (Perigon)'!J722)</f>
        <v/>
      </c>
      <c r="E727" s="64" t="str">
        <f>IF(ISBLANK('Zusatzblatt (Perigon)'!K722),"",'Zusatzblatt (Perigon)'!K722)</f>
        <v/>
      </c>
      <c r="F727" s="65"/>
      <c r="G727" s="64"/>
      <c r="H727" s="69" t="str">
        <f>IF(ISBLANK('Zusatzblatt (Perigon)'!L722),"",'Zusatzblatt (Perigon)'!L722)</f>
        <v/>
      </c>
      <c r="I727" s="69" t="str">
        <f>IF(ISBLANK('Zusatzblatt (Perigon)'!M722),"",'Zusatzblatt (Perigon)'!M722)</f>
        <v/>
      </c>
      <c r="J727" s="98" t="str">
        <f>IF(ISBLANK('Zusatzblatt (Perigon)'!N722),"",'Zusatzblatt (Perigon)'!N722)</f>
        <v/>
      </c>
      <c r="K727" s="99" t="str">
        <f>IF(ISBLANK('Zusatzblatt (Perigon)'!J722),"",'Zusatzblatt (Perigon)'!T722)</f>
        <v/>
      </c>
      <c r="L727" s="95" t="str">
        <f>IF(ISBLANK('Zusatzblatt (Perigon)'!O722),"",'Zusatzblatt (Perigon)'!O722)</f>
        <v/>
      </c>
      <c r="M727" s="95" t="str">
        <f>IF(ISBLANK('Zusatzblatt (Perigon)'!R722),"",'Zusatzblatt (Perigon)'!R722)</f>
        <v/>
      </c>
      <c r="N727" s="95" t="str">
        <f>IF(ISBLANK('Zusatzblatt (Perigon)'!P722),"",'Zusatzblatt (Perigon)'!P722)</f>
        <v/>
      </c>
      <c r="O727" s="38" t="str">
        <f>IF($L727="","",VLOOKUP($R727,Tarife!$A$2:$R$599,13,FALSE))</f>
        <v/>
      </c>
      <c r="P727" s="38" t="str">
        <f t="shared" si="11"/>
        <v/>
      </c>
      <c r="R727" s="100" t="str">
        <f>Zusammenzug!$C$25&amp;"-"&amp;Zusammenzug!$A$7&amp;"-"&amp;Leistungen!L727</f>
        <v>2026-Nicht beauftragte Spitex-Organisation-</v>
      </c>
    </row>
    <row r="728" spans="1:18" x14ac:dyDescent="0.2">
      <c r="A728" s="95" t="str">
        <f>IF(ISBLANK('Zusatzblatt (Perigon)'!E723),"",'Zusatzblatt (Perigon)'!E723)</f>
        <v/>
      </c>
      <c r="B728" s="95" t="str">
        <f>IF(ISBLANK('Zusatzblatt (Perigon)'!G723),"",'Zusatzblatt (Perigon)'!G723)</f>
        <v/>
      </c>
      <c r="C728" s="96" t="str">
        <f>IF(ISBLANK('Zusatzblatt (Perigon)'!I723),"",'Zusatzblatt (Perigon)'!I723)</f>
        <v/>
      </c>
      <c r="D728" s="97" t="str">
        <f>IF(ISBLANK('Zusatzblatt (Perigon)'!J723),"",'Zusatzblatt (Perigon)'!J723)</f>
        <v/>
      </c>
      <c r="E728" s="64" t="str">
        <f>IF(ISBLANK('Zusatzblatt (Perigon)'!K723),"",'Zusatzblatt (Perigon)'!K723)</f>
        <v/>
      </c>
      <c r="F728" s="65"/>
      <c r="G728" s="64"/>
      <c r="H728" s="69" t="str">
        <f>IF(ISBLANK('Zusatzblatt (Perigon)'!L723),"",'Zusatzblatt (Perigon)'!L723)</f>
        <v/>
      </c>
      <c r="I728" s="69" t="str">
        <f>IF(ISBLANK('Zusatzblatt (Perigon)'!M723),"",'Zusatzblatt (Perigon)'!M723)</f>
        <v/>
      </c>
      <c r="J728" s="98" t="str">
        <f>IF(ISBLANK('Zusatzblatt (Perigon)'!N723),"",'Zusatzblatt (Perigon)'!N723)</f>
        <v/>
      </c>
      <c r="K728" s="99" t="str">
        <f>IF(ISBLANK('Zusatzblatt (Perigon)'!J723),"",'Zusatzblatt (Perigon)'!T723)</f>
        <v/>
      </c>
      <c r="L728" s="95" t="str">
        <f>IF(ISBLANK('Zusatzblatt (Perigon)'!O723),"",'Zusatzblatt (Perigon)'!O723)</f>
        <v/>
      </c>
      <c r="M728" s="95" t="str">
        <f>IF(ISBLANK('Zusatzblatt (Perigon)'!R723),"",'Zusatzblatt (Perigon)'!R723)</f>
        <v/>
      </c>
      <c r="N728" s="95" t="str">
        <f>IF(ISBLANK('Zusatzblatt (Perigon)'!P723),"",'Zusatzblatt (Perigon)'!P723)</f>
        <v/>
      </c>
      <c r="O728" s="38" t="str">
        <f>IF($L728="","",VLOOKUP($R728,Tarife!$A$2:$R$599,13,FALSE))</f>
        <v/>
      </c>
      <c r="P728" s="38" t="str">
        <f t="shared" si="11"/>
        <v/>
      </c>
      <c r="R728" s="100" t="str">
        <f>Zusammenzug!$C$25&amp;"-"&amp;Zusammenzug!$A$7&amp;"-"&amp;Leistungen!L728</f>
        <v>2026-Nicht beauftragte Spitex-Organisation-</v>
      </c>
    </row>
    <row r="729" spans="1:18" x14ac:dyDescent="0.2">
      <c r="A729" s="95" t="str">
        <f>IF(ISBLANK('Zusatzblatt (Perigon)'!E724),"",'Zusatzblatt (Perigon)'!E724)</f>
        <v/>
      </c>
      <c r="B729" s="95" t="str">
        <f>IF(ISBLANK('Zusatzblatt (Perigon)'!G724),"",'Zusatzblatt (Perigon)'!G724)</f>
        <v/>
      </c>
      <c r="C729" s="96" t="str">
        <f>IF(ISBLANK('Zusatzblatt (Perigon)'!I724),"",'Zusatzblatt (Perigon)'!I724)</f>
        <v/>
      </c>
      <c r="D729" s="97" t="str">
        <f>IF(ISBLANK('Zusatzblatt (Perigon)'!J724),"",'Zusatzblatt (Perigon)'!J724)</f>
        <v/>
      </c>
      <c r="E729" s="64" t="str">
        <f>IF(ISBLANK('Zusatzblatt (Perigon)'!K724),"",'Zusatzblatt (Perigon)'!K724)</f>
        <v/>
      </c>
      <c r="F729" s="65"/>
      <c r="G729" s="64"/>
      <c r="H729" s="69" t="str">
        <f>IF(ISBLANK('Zusatzblatt (Perigon)'!L724),"",'Zusatzblatt (Perigon)'!L724)</f>
        <v/>
      </c>
      <c r="I729" s="69" t="str">
        <f>IF(ISBLANK('Zusatzblatt (Perigon)'!M724),"",'Zusatzblatt (Perigon)'!M724)</f>
        <v/>
      </c>
      <c r="J729" s="98" t="str">
        <f>IF(ISBLANK('Zusatzblatt (Perigon)'!N724),"",'Zusatzblatt (Perigon)'!N724)</f>
        <v/>
      </c>
      <c r="K729" s="99" t="str">
        <f>IF(ISBLANK('Zusatzblatt (Perigon)'!J724),"",'Zusatzblatt (Perigon)'!T724)</f>
        <v/>
      </c>
      <c r="L729" s="95" t="str">
        <f>IF(ISBLANK('Zusatzblatt (Perigon)'!O724),"",'Zusatzblatt (Perigon)'!O724)</f>
        <v/>
      </c>
      <c r="M729" s="95" t="str">
        <f>IF(ISBLANK('Zusatzblatt (Perigon)'!R724),"",'Zusatzblatt (Perigon)'!R724)</f>
        <v/>
      </c>
      <c r="N729" s="95" t="str">
        <f>IF(ISBLANK('Zusatzblatt (Perigon)'!P724),"",'Zusatzblatt (Perigon)'!P724)</f>
        <v/>
      </c>
      <c r="O729" s="38" t="str">
        <f>IF($L729="","",VLOOKUP($R729,Tarife!$A$2:$R$599,13,FALSE))</f>
        <v/>
      </c>
      <c r="P729" s="38" t="str">
        <f t="shared" si="11"/>
        <v/>
      </c>
      <c r="R729" s="100" t="str">
        <f>Zusammenzug!$C$25&amp;"-"&amp;Zusammenzug!$A$7&amp;"-"&amp;Leistungen!L729</f>
        <v>2026-Nicht beauftragte Spitex-Organisation-</v>
      </c>
    </row>
    <row r="730" spans="1:18" x14ac:dyDescent="0.2">
      <c r="A730" s="95" t="str">
        <f>IF(ISBLANK('Zusatzblatt (Perigon)'!E725),"",'Zusatzblatt (Perigon)'!E725)</f>
        <v/>
      </c>
      <c r="B730" s="95" t="str">
        <f>IF(ISBLANK('Zusatzblatt (Perigon)'!G725),"",'Zusatzblatt (Perigon)'!G725)</f>
        <v/>
      </c>
      <c r="C730" s="96" t="str">
        <f>IF(ISBLANK('Zusatzblatt (Perigon)'!I725),"",'Zusatzblatt (Perigon)'!I725)</f>
        <v/>
      </c>
      <c r="D730" s="97" t="str">
        <f>IF(ISBLANK('Zusatzblatt (Perigon)'!J725),"",'Zusatzblatt (Perigon)'!J725)</f>
        <v/>
      </c>
      <c r="E730" s="64" t="str">
        <f>IF(ISBLANK('Zusatzblatt (Perigon)'!K725),"",'Zusatzblatt (Perigon)'!K725)</f>
        <v/>
      </c>
      <c r="F730" s="65"/>
      <c r="G730" s="64"/>
      <c r="H730" s="69" t="str">
        <f>IF(ISBLANK('Zusatzblatt (Perigon)'!L725),"",'Zusatzblatt (Perigon)'!L725)</f>
        <v/>
      </c>
      <c r="I730" s="69" t="str">
        <f>IF(ISBLANK('Zusatzblatt (Perigon)'!M725),"",'Zusatzblatt (Perigon)'!M725)</f>
        <v/>
      </c>
      <c r="J730" s="98" t="str">
        <f>IF(ISBLANK('Zusatzblatt (Perigon)'!N725),"",'Zusatzblatt (Perigon)'!N725)</f>
        <v/>
      </c>
      <c r="K730" s="99" t="str">
        <f>IF(ISBLANK('Zusatzblatt (Perigon)'!J725),"",'Zusatzblatt (Perigon)'!T725)</f>
        <v/>
      </c>
      <c r="L730" s="95" t="str">
        <f>IF(ISBLANK('Zusatzblatt (Perigon)'!O725),"",'Zusatzblatt (Perigon)'!O725)</f>
        <v/>
      </c>
      <c r="M730" s="95" t="str">
        <f>IF(ISBLANK('Zusatzblatt (Perigon)'!R725),"",'Zusatzblatt (Perigon)'!R725)</f>
        <v/>
      </c>
      <c r="N730" s="95" t="str">
        <f>IF(ISBLANK('Zusatzblatt (Perigon)'!P725),"",'Zusatzblatt (Perigon)'!P725)</f>
        <v/>
      </c>
      <c r="O730" s="38" t="str">
        <f>IF($L730="","",VLOOKUP($R730,Tarife!$A$2:$R$599,13,FALSE))</f>
        <v/>
      </c>
      <c r="P730" s="38" t="str">
        <f t="shared" si="11"/>
        <v/>
      </c>
      <c r="R730" s="100" t="str">
        <f>Zusammenzug!$C$25&amp;"-"&amp;Zusammenzug!$A$7&amp;"-"&amp;Leistungen!L730</f>
        <v>2026-Nicht beauftragte Spitex-Organisation-</v>
      </c>
    </row>
    <row r="731" spans="1:18" x14ac:dyDescent="0.2">
      <c r="A731" s="95" t="str">
        <f>IF(ISBLANK('Zusatzblatt (Perigon)'!E726),"",'Zusatzblatt (Perigon)'!E726)</f>
        <v/>
      </c>
      <c r="B731" s="95" t="str">
        <f>IF(ISBLANK('Zusatzblatt (Perigon)'!G726),"",'Zusatzblatt (Perigon)'!G726)</f>
        <v/>
      </c>
      <c r="C731" s="96" t="str">
        <f>IF(ISBLANK('Zusatzblatt (Perigon)'!I726),"",'Zusatzblatt (Perigon)'!I726)</f>
        <v/>
      </c>
      <c r="D731" s="97" t="str">
        <f>IF(ISBLANK('Zusatzblatt (Perigon)'!J726),"",'Zusatzblatt (Perigon)'!J726)</f>
        <v/>
      </c>
      <c r="E731" s="64" t="str">
        <f>IF(ISBLANK('Zusatzblatt (Perigon)'!K726),"",'Zusatzblatt (Perigon)'!K726)</f>
        <v/>
      </c>
      <c r="F731" s="65"/>
      <c r="G731" s="64"/>
      <c r="H731" s="69" t="str">
        <f>IF(ISBLANK('Zusatzblatt (Perigon)'!L726),"",'Zusatzblatt (Perigon)'!L726)</f>
        <v/>
      </c>
      <c r="I731" s="69" t="str">
        <f>IF(ISBLANK('Zusatzblatt (Perigon)'!M726),"",'Zusatzblatt (Perigon)'!M726)</f>
        <v/>
      </c>
      <c r="J731" s="98" t="str">
        <f>IF(ISBLANK('Zusatzblatt (Perigon)'!N726),"",'Zusatzblatt (Perigon)'!N726)</f>
        <v/>
      </c>
      <c r="K731" s="99" t="str">
        <f>IF(ISBLANK('Zusatzblatt (Perigon)'!J726),"",'Zusatzblatt (Perigon)'!T726)</f>
        <v/>
      </c>
      <c r="L731" s="95" t="str">
        <f>IF(ISBLANK('Zusatzblatt (Perigon)'!O726),"",'Zusatzblatt (Perigon)'!O726)</f>
        <v/>
      </c>
      <c r="M731" s="95" t="str">
        <f>IF(ISBLANK('Zusatzblatt (Perigon)'!R726),"",'Zusatzblatt (Perigon)'!R726)</f>
        <v/>
      </c>
      <c r="N731" s="95" t="str">
        <f>IF(ISBLANK('Zusatzblatt (Perigon)'!P726),"",'Zusatzblatt (Perigon)'!P726)</f>
        <v/>
      </c>
      <c r="O731" s="38" t="str">
        <f>IF($L731="","",VLOOKUP($R731,Tarife!$A$2:$R$599,13,FALSE))</f>
        <v/>
      </c>
      <c r="P731" s="38" t="str">
        <f t="shared" si="11"/>
        <v/>
      </c>
      <c r="R731" s="100" t="str">
        <f>Zusammenzug!$C$25&amp;"-"&amp;Zusammenzug!$A$7&amp;"-"&amp;Leistungen!L731</f>
        <v>2026-Nicht beauftragte Spitex-Organisation-</v>
      </c>
    </row>
    <row r="732" spans="1:18" x14ac:dyDescent="0.2">
      <c r="A732" s="95" t="str">
        <f>IF(ISBLANK('Zusatzblatt (Perigon)'!E727),"",'Zusatzblatt (Perigon)'!E727)</f>
        <v/>
      </c>
      <c r="B732" s="95" t="str">
        <f>IF(ISBLANK('Zusatzblatt (Perigon)'!G727),"",'Zusatzblatt (Perigon)'!G727)</f>
        <v/>
      </c>
      <c r="C732" s="96" t="str">
        <f>IF(ISBLANK('Zusatzblatt (Perigon)'!I727),"",'Zusatzblatt (Perigon)'!I727)</f>
        <v/>
      </c>
      <c r="D732" s="97" t="str">
        <f>IF(ISBLANK('Zusatzblatt (Perigon)'!J727),"",'Zusatzblatt (Perigon)'!J727)</f>
        <v/>
      </c>
      <c r="E732" s="64" t="str">
        <f>IF(ISBLANK('Zusatzblatt (Perigon)'!K727),"",'Zusatzblatt (Perigon)'!K727)</f>
        <v/>
      </c>
      <c r="F732" s="65"/>
      <c r="G732" s="64"/>
      <c r="H732" s="69" t="str">
        <f>IF(ISBLANK('Zusatzblatt (Perigon)'!L727),"",'Zusatzblatt (Perigon)'!L727)</f>
        <v/>
      </c>
      <c r="I732" s="69" t="str">
        <f>IF(ISBLANK('Zusatzblatt (Perigon)'!M727),"",'Zusatzblatt (Perigon)'!M727)</f>
        <v/>
      </c>
      <c r="J732" s="98" t="str">
        <f>IF(ISBLANK('Zusatzblatt (Perigon)'!N727),"",'Zusatzblatt (Perigon)'!N727)</f>
        <v/>
      </c>
      <c r="K732" s="99" t="str">
        <f>IF(ISBLANK('Zusatzblatt (Perigon)'!J727),"",'Zusatzblatt (Perigon)'!T727)</f>
        <v/>
      </c>
      <c r="L732" s="95" t="str">
        <f>IF(ISBLANK('Zusatzblatt (Perigon)'!O727),"",'Zusatzblatt (Perigon)'!O727)</f>
        <v/>
      </c>
      <c r="M732" s="95" t="str">
        <f>IF(ISBLANK('Zusatzblatt (Perigon)'!R727),"",'Zusatzblatt (Perigon)'!R727)</f>
        <v/>
      </c>
      <c r="N732" s="95" t="str">
        <f>IF(ISBLANK('Zusatzblatt (Perigon)'!P727),"",'Zusatzblatt (Perigon)'!P727)</f>
        <v/>
      </c>
      <c r="O732" s="38" t="str">
        <f>IF($L732="","",VLOOKUP($R732,Tarife!$A$2:$R$599,13,FALSE))</f>
        <v/>
      </c>
      <c r="P732" s="38" t="str">
        <f t="shared" si="11"/>
        <v/>
      </c>
      <c r="R732" s="100" t="str">
        <f>Zusammenzug!$C$25&amp;"-"&amp;Zusammenzug!$A$7&amp;"-"&amp;Leistungen!L732</f>
        <v>2026-Nicht beauftragte Spitex-Organisation-</v>
      </c>
    </row>
    <row r="733" spans="1:18" x14ac:dyDescent="0.2">
      <c r="A733" s="95" t="str">
        <f>IF(ISBLANK('Zusatzblatt (Perigon)'!E728),"",'Zusatzblatt (Perigon)'!E728)</f>
        <v/>
      </c>
      <c r="B733" s="95" t="str">
        <f>IF(ISBLANK('Zusatzblatt (Perigon)'!G728),"",'Zusatzblatt (Perigon)'!G728)</f>
        <v/>
      </c>
      <c r="C733" s="96" t="str">
        <f>IF(ISBLANK('Zusatzblatt (Perigon)'!I728),"",'Zusatzblatt (Perigon)'!I728)</f>
        <v/>
      </c>
      <c r="D733" s="97" t="str">
        <f>IF(ISBLANK('Zusatzblatt (Perigon)'!J728),"",'Zusatzblatt (Perigon)'!J728)</f>
        <v/>
      </c>
      <c r="E733" s="64" t="str">
        <f>IF(ISBLANK('Zusatzblatt (Perigon)'!K728),"",'Zusatzblatt (Perigon)'!K728)</f>
        <v/>
      </c>
      <c r="F733" s="65"/>
      <c r="G733" s="64"/>
      <c r="H733" s="69" t="str">
        <f>IF(ISBLANK('Zusatzblatt (Perigon)'!L728),"",'Zusatzblatt (Perigon)'!L728)</f>
        <v/>
      </c>
      <c r="I733" s="69" t="str">
        <f>IF(ISBLANK('Zusatzblatt (Perigon)'!M728),"",'Zusatzblatt (Perigon)'!M728)</f>
        <v/>
      </c>
      <c r="J733" s="98" t="str">
        <f>IF(ISBLANK('Zusatzblatt (Perigon)'!N728),"",'Zusatzblatt (Perigon)'!N728)</f>
        <v/>
      </c>
      <c r="K733" s="99" t="str">
        <f>IF(ISBLANK('Zusatzblatt (Perigon)'!J728),"",'Zusatzblatt (Perigon)'!T728)</f>
        <v/>
      </c>
      <c r="L733" s="95" t="str">
        <f>IF(ISBLANK('Zusatzblatt (Perigon)'!O728),"",'Zusatzblatt (Perigon)'!O728)</f>
        <v/>
      </c>
      <c r="M733" s="95" t="str">
        <f>IF(ISBLANK('Zusatzblatt (Perigon)'!R728),"",'Zusatzblatt (Perigon)'!R728)</f>
        <v/>
      </c>
      <c r="N733" s="95" t="str">
        <f>IF(ISBLANK('Zusatzblatt (Perigon)'!P728),"",'Zusatzblatt (Perigon)'!P728)</f>
        <v/>
      </c>
      <c r="O733" s="38" t="str">
        <f>IF($L733="","",VLOOKUP($R733,Tarife!$A$2:$R$599,13,FALSE))</f>
        <v/>
      </c>
      <c r="P733" s="38" t="str">
        <f t="shared" si="11"/>
        <v/>
      </c>
      <c r="R733" s="100" t="str">
        <f>Zusammenzug!$C$25&amp;"-"&amp;Zusammenzug!$A$7&amp;"-"&amp;Leistungen!L733</f>
        <v>2026-Nicht beauftragte Spitex-Organisation-</v>
      </c>
    </row>
    <row r="734" spans="1:18" x14ac:dyDescent="0.2">
      <c r="A734" s="95" t="str">
        <f>IF(ISBLANK('Zusatzblatt (Perigon)'!E729),"",'Zusatzblatt (Perigon)'!E729)</f>
        <v/>
      </c>
      <c r="B734" s="95" t="str">
        <f>IF(ISBLANK('Zusatzblatt (Perigon)'!G729),"",'Zusatzblatt (Perigon)'!G729)</f>
        <v/>
      </c>
      <c r="C734" s="96" t="str">
        <f>IF(ISBLANK('Zusatzblatt (Perigon)'!I729),"",'Zusatzblatt (Perigon)'!I729)</f>
        <v/>
      </c>
      <c r="D734" s="97" t="str">
        <f>IF(ISBLANK('Zusatzblatt (Perigon)'!J729),"",'Zusatzblatt (Perigon)'!J729)</f>
        <v/>
      </c>
      <c r="E734" s="64" t="str">
        <f>IF(ISBLANK('Zusatzblatt (Perigon)'!K729),"",'Zusatzblatt (Perigon)'!K729)</f>
        <v/>
      </c>
      <c r="F734" s="65"/>
      <c r="G734" s="64"/>
      <c r="H734" s="69" t="str">
        <f>IF(ISBLANK('Zusatzblatt (Perigon)'!L729),"",'Zusatzblatt (Perigon)'!L729)</f>
        <v/>
      </c>
      <c r="I734" s="69" t="str">
        <f>IF(ISBLANK('Zusatzblatt (Perigon)'!M729),"",'Zusatzblatt (Perigon)'!M729)</f>
        <v/>
      </c>
      <c r="J734" s="98" t="str">
        <f>IF(ISBLANK('Zusatzblatt (Perigon)'!N729),"",'Zusatzblatt (Perigon)'!N729)</f>
        <v/>
      </c>
      <c r="K734" s="99" t="str">
        <f>IF(ISBLANK('Zusatzblatt (Perigon)'!J729),"",'Zusatzblatt (Perigon)'!T729)</f>
        <v/>
      </c>
      <c r="L734" s="95" t="str">
        <f>IF(ISBLANK('Zusatzblatt (Perigon)'!O729),"",'Zusatzblatt (Perigon)'!O729)</f>
        <v/>
      </c>
      <c r="M734" s="95" t="str">
        <f>IF(ISBLANK('Zusatzblatt (Perigon)'!R729),"",'Zusatzblatt (Perigon)'!R729)</f>
        <v/>
      </c>
      <c r="N734" s="95" t="str">
        <f>IF(ISBLANK('Zusatzblatt (Perigon)'!P729),"",'Zusatzblatt (Perigon)'!P729)</f>
        <v/>
      </c>
      <c r="O734" s="38" t="str">
        <f>IF($L734="","",VLOOKUP($R734,Tarife!$A$2:$R$599,13,FALSE))</f>
        <v/>
      </c>
      <c r="P734" s="38" t="str">
        <f t="shared" si="11"/>
        <v/>
      </c>
      <c r="R734" s="100" t="str">
        <f>Zusammenzug!$C$25&amp;"-"&amp;Zusammenzug!$A$7&amp;"-"&amp;Leistungen!L734</f>
        <v>2026-Nicht beauftragte Spitex-Organisation-</v>
      </c>
    </row>
    <row r="735" spans="1:18" x14ac:dyDescent="0.2">
      <c r="A735" s="95" t="str">
        <f>IF(ISBLANK('Zusatzblatt (Perigon)'!E730),"",'Zusatzblatt (Perigon)'!E730)</f>
        <v/>
      </c>
      <c r="B735" s="95" t="str">
        <f>IF(ISBLANK('Zusatzblatt (Perigon)'!G730),"",'Zusatzblatt (Perigon)'!G730)</f>
        <v/>
      </c>
      <c r="C735" s="96" t="str">
        <f>IF(ISBLANK('Zusatzblatt (Perigon)'!I730),"",'Zusatzblatt (Perigon)'!I730)</f>
        <v/>
      </c>
      <c r="D735" s="97" t="str">
        <f>IF(ISBLANK('Zusatzblatt (Perigon)'!J730),"",'Zusatzblatt (Perigon)'!J730)</f>
        <v/>
      </c>
      <c r="E735" s="64" t="str">
        <f>IF(ISBLANK('Zusatzblatt (Perigon)'!K730),"",'Zusatzblatt (Perigon)'!K730)</f>
        <v/>
      </c>
      <c r="F735" s="65"/>
      <c r="G735" s="64"/>
      <c r="H735" s="69" t="str">
        <f>IF(ISBLANK('Zusatzblatt (Perigon)'!L730),"",'Zusatzblatt (Perigon)'!L730)</f>
        <v/>
      </c>
      <c r="I735" s="69" t="str">
        <f>IF(ISBLANK('Zusatzblatt (Perigon)'!M730),"",'Zusatzblatt (Perigon)'!M730)</f>
        <v/>
      </c>
      <c r="J735" s="98" t="str">
        <f>IF(ISBLANK('Zusatzblatt (Perigon)'!N730),"",'Zusatzblatt (Perigon)'!N730)</f>
        <v/>
      </c>
      <c r="K735" s="99" t="str">
        <f>IF(ISBLANK('Zusatzblatt (Perigon)'!J730),"",'Zusatzblatt (Perigon)'!T730)</f>
        <v/>
      </c>
      <c r="L735" s="95" t="str">
        <f>IF(ISBLANK('Zusatzblatt (Perigon)'!O730),"",'Zusatzblatt (Perigon)'!O730)</f>
        <v/>
      </c>
      <c r="M735" s="95" t="str">
        <f>IF(ISBLANK('Zusatzblatt (Perigon)'!R730),"",'Zusatzblatt (Perigon)'!R730)</f>
        <v/>
      </c>
      <c r="N735" s="95" t="str">
        <f>IF(ISBLANK('Zusatzblatt (Perigon)'!P730),"",'Zusatzblatt (Perigon)'!P730)</f>
        <v/>
      </c>
      <c r="O735" s="38" t="str">
        <f>IF($L735="","",VLOOKUP($R735,Tarife!$A$2:$R$599,13,FALSE))</f>
        <v/>
      </c>
      <c r="P735" s="38" t="str">
        <f t="shared" si="11"/>
        <v/>
      </c>
      <c r="R735" s="100" t="str">
        <f>Zusammenzug!$C$25&amp;"-"&amp;Zusammenzug!$A$7&amp;"-"&amp;Leistungen!L735</f>
        <v>2026-Nicht beauftragte Spitex-Organisation-</v>
      </c>
    </row>
    <row r="736" spans="1:18" x14ac:dyDescent="0.2">
      <c r="A736" s="95" t="str">
        <f>IF(ISBLANK('Zusatzblatt (Perigon)'!E731),"",'Zusatzblatt (Perigon)'!E731)</f>
        <v/>
      </c>
      <c r="B736" s="95" t="str">
        <f>IF(ISBLANK('Zusatzblatt (Perigon)'!G731),"",'Zusatzblatt (Perigon)'!G731)</f>
        <v/>
      </c>
      <c r="C736" s="96" t="str">
        <f>IF(ISBLANK('Zusatzblatt (Perigon)'!I731),"",'Zusatzblatt (Perigon)'!I731)</f>
        <v/>
      </c>
      <c r="D736" s="97" t="str">
        <f>IF(ISBLANK('Zusatzblatt (Perigon)'!J731),"",'Zusatzblatt (Perigon)'!J731)</f>
        <v/>
      </c>
      <c r="E736" s="64" t="str">
        <f>IF(ISBLANK('Zusatzblatt (Perigon)'!K731),"",'Zusatzblatt (Perigon)'!K731)</f>
        <v/>
      </c>
      <c r="F736" s="65"/>
      <c r="G736" s="64"/>
      <c r="H736" s="69" t="str">
        <f>IF(ISBLANK('Zusatzblatt (Perigon)'!L731),"",'Zusatzblatt (Perigon)'!L731)</f>
        <v/>
      </c>
      <c r="I736" s="69" t="str">
        <f>IF(ISBLANK('Zusatzblatt (Perigon)'!M731),"",'Zusatzblatt (Perigon)'!M731)</f>
        <v/>
      </c>
      <c r="J736" s="98" t="str">
        <f>IF(ISBLANK('Zusatzblatt (Perigon)'!N731),"",'Zusatzblatt (Perigon)'!N731)</f>
        <v/>
      </c>
      <c r="K736" s="99" t="str">
        <f>IF(ISBLANK('Zusatzblatt (Perigon)'!J731),"",'Zusatzblatt (Perigon)'!T731)</f>
        <v/>
      </c>
      <c r="L736" s="95" t="str">
        <f>IF(ISBLANK('Zusatzblatt (Perigon)'!O731),"",'Zusatzblatt (Perigon)'!O731)</f>
        <v/>
      </c>
      <c r="M736" s="95" t="str">
        <f>IF(ISBLANK('Zusatzblatt (Perigon)'!R731),"",'Zusatzblatt (Perigon)'!R731)</f>
        <v/>
      </c>
      <c r="N736" s="95" t="str">
        <f>IF(ISBLANK('Zusatzblatt (Perigon)'!P731),"",'Zusatzblatt (Perigon)'!P731)</f>
        <v/>
      </c>
      <c r="O736" s="38" t="str">
        <f>IF($L736="","",VLOOKUP($R736,Tarife!$A$2:$R$599,13,FALSE))</f>
        <v/>
      </c>
      <c r="P736" s="38" t="str">
        <f t="shared" si="11"/>
        <v/>
      </c>
      <c r="R736" s="100" t="str">
        <f>Zusammenzug!$C$25&amp;"-"&amp;Zusammenzug!$A$7&amp;"-"&amp;Leistungen!L736</f>
        <v>2026-Nicht beauftragte Spitex-Organisation-</v>
      </c>
    </row>
    <row r="737" spans="1:18" x14ac:dyDescent="0.2">
      <c r="A737" s="95" t="str">
        <f>IF(ISBLANK('Zusatzblatt (Perigon)'!E732),"",'Zusatzblatt (Perigon)'!E732)</f>
        <v/>
      </c>
      <c r="B737" s="95" t="str">
        <f>IF(ISBLANK('Zusatzblatt (Perigon)'!G732),"",'Zusatzblatt (Perigon)'!G732)</f>
        <v/>
      </c>
      <c r="C737" s="96" t="str">
        <f>IF(ISBLANK('Zusatzblatt (Perigon)'!I732),"",'Zusatzblatt (Perigon)'!I732)</f>
        <v/>
      </c>
      <c r="D737" s="97" t="str">
        <f>IF(ISBLANK('Zusatzblatt (Perigon)'!J732),"",'Zusatzblatt (Perigon)'!J732)</f>
        <v/>
      </c>
      <c r="E737" s="64" t="str">
        <f>IF(ISBLANK('Zusatzblatt (Perigon)'!K732),"",'Zusatzblatt (Perigon)'!K732)</f>
        <v/>
      </c>
      <c r="F737" s="65"/>
      <c r="G737" s="64"/>
      <c r="H737" s="69" t="str">
        <f>IF(ISBLANK('Zusatzblatt (Perigon)'!L732),"",'Zusatzblatt (Perigon)'!L732)</f>
        <v/>
      </c>
      <c r="I737" s="69" t="str">
        <f>IF(ISBLANK('Zusatzblatt (Perigon)'!M732),"",'Zusatzblatt (Perigon)'!M732)</f>
        <v/>
      </c>
      <c r="J737" s="98" t="str">
        <f>IF(ISBLANK('Zusatzblatt (Perigon)'!N732),"",'Zusatzblatt (Perigon)'!N732)</f>
        <v/>
      </c>
      <c r="K737" s="99" t="str">
        <f>IF(ISBLANK('Zusatzblatt (Perigon)'!J732),"",'Zusatzblatt (Perigon)'!T732)</f>
        <v/>
      </c>
      <c r="L737" s="95" t="str">
        <f>IF(ISBLANK('Zusatzblatt (Perigon)'!O732),"",'Zusatzblatt (Perigon)'!O732)</f>
        <v/>
      </c>
      <c r="M737" s="95" t="str">
        <f>IF(ISBLANK('Zusatzblatt (Perigon)'!R732),"",'Zusatzblatt (Perigon)'!R732)</f>
        <v/>
      </c>
      <c r="N737" s="95" t="str">
        <f>IF(ISBLANK('Zusatzblatt (Perigon)'!P732),"",'Zusatzblatt (Perigon)'!P732)</f>
        <v/>
      </c>
      <c r="O737" s="38" t="str">
        <f>IF($L737="","",VLOOKUP($R737,Tarife!$A$2:$R$599,13,FALSE))</f>
        <v/>
      </c>
      <c r="P737" s="38" t="str">
        <f t="shared" si="11"/>
        <v/>
      </c>
      <c r="R737" s="100" t="str">
        <f>Zusammenzug!$C$25&amp;"-"&amp;Zusammenzug!$A$7&amp;"-"&amp;Leistungen!L737</f>
        <v>2026-Nicht beauftragte Spitex-Organisation-</v>
      </c>
    </row>
    <row r="738" spans="1:18" x14ac:dyDescent="0.2">
      <c r="A738" s="95" t="str">
        <f>IF(ISBLANK('Zusatzblatt (Perigon)'!E733),"",'Zusatzblatt (Perigon)'!E733)</f>
        <v/>
      </c>
      <c r="B738" s="95" t="str">
        <f>IF(ISBLANK('Zusatzblatt (Perigon)'!G733),"",'Zusatzblatt (Perigon)'!G733)</f>
        <v/>
      </c>
      <c r="C738" s="96" t="str">
        <f>IF(ISBLANK('Zusatzblatt (Perigon)'!I733),"",'Zusatzblatt (Perigon)'!I733)</f>
        <v/>
      </c>
      <c r="D738" s="97" t="str">
        <f>IF(ISBLANK('Zusatzblatt (Perigon)'!J733),"",'Zusatzblatt (Perigon)'!J733)</f>
        <v/>
      </c>
      <c r="E738" s="64" t="str">
        <f>IF(ISBLANK('Zusatzblatt (Perigon)'!K733),"",'Zusatzblatt (Perigon)'!K733)</f>
        <v/>
      </c>
      <c r="F738" s="65"/>
      <c r="G738" s="64"/>
      <c r="H738" s="69" t="str">
        <f>IF(ISBLANK('Zusatzblatt (Perigon)'!L733),"",'Zusatzblatt (Perigon)'!L733)</f>
        <v/>
      </c>
      <c r="I738" s="69" t="str">
        <f>IF(ISBLANK('Zusatzblatt (Perigon)'!M733),"",'Zusatzblatt (Perigon)'!M733)</f>
        <v/>
      </c>
      <c r="J738" s="98" t="str">
        <f>IF(ISBLANK('Zusatzblatt (Perigon)'!N733),"",'Zusatzblatt (Perigon)'!N733)</f>
        <v/>
      </c>
      <c r="K738" s="99" t="str">
        <f>IF(ISBLANK('Zusatzblatt (Perigon)'!J733),"",'Zusatzblatt (Perigon)'!T733)</f>
        <v/>
      </c>
      <c r="L738" s="95" t="str">
        <f>IF(ISBLANK('Zusatzblatt (Perigon)'!O733),"",'Zusatzblatt (Perigon)'!O733)</f>
        <v/>
      </c>
      <c r="M738" s="95" t="str">
        <f>IF(ISBLANK('Zusatzblatt (Perigon)'!R733),"",'Zusatzblatt (Perigon)'!R733)</f>
        <v/>
      </c>
      <c r="N738" s="95" t="str">
        <f>IF(ISBLANK('Zusatzblatt (Perigon)'!P733),"",'Zusatzblatt (Perigon)'!P733)</f>
        <v/>
      </c>
      <c r="O738" s="38" t="str">
        <f>IF($L738="","",VLOOKUP($R738,Tarife!$A$2:$R$599,13,FALSE))</f>
        <v/>
      </c>
      <c r="P738" s="38" t="str">
        <f t="shared" si="11"/>
        <v/>
      </c>
      <c r="R738" s="100" t="str">
        <f>Zusammenzug!$C$25&amp;"-"&amp;Zusammenzug!$A$7&amp;"-"&amp;Leistungen!L738</f>
        <v>2026-Nicht beauftragte Spitex-Organisation-</v>
      </c>
    </row>
    <row r="739" spans="1:18" x14ac:dyDescent="0.2">
      <c r="A739" s="95" t="str">
        <f>IF(ISBLANK('Zusatzblatt (Perigon)'!E734),"",'Zusatzblatt (Perigon)'!E734)</f>
        <v/>
      </c>
      <c r="B739" s="95" t="str">
        <f>IF(ISBLANK('Zusatzblatt (Perigon)'!G734),"",'Zusatzblatt (Perigon)'!G734)</f>
        <v/>
      </c>
      <c r="C739" s="96" t="str">
        <f>IF(ISBLANK('Zusatzblatt (Perigon)'!I734),"",'Zusatzblatt (Perigon)'!I734)</f>
        <v/>
      </c>
      <c r="D739" s="97" t="str">
        <f>IF(ISBLANK('Zusatzblatt (Perigon)'!J734),"",'Zusatzblatt (Perigon)'!J734)</f>
        <v/>
      </c>
      <c r="E739" s="64" t="str">
        <f>IF(ISBLANK('Zusatzblatt (Perigon)'!K734),"",'Zusatzblatt (Perigon)'!K734)</f>
        <v/>
      </c>
      <c r="F739" s="65"/>
      <c r="G739" s="64"/>
      <c r="H739" s="69" t="str">
        <f>IF(ISBLANK('Zusatzblatt (Perigon)'!L734),"",'Zusatzblatt (Perigon)'!L734)</f>
        <v/>
      </c>
      <c r="I739" s="69" t="str">
        <f>IF(ISBLANK('Zusatzblatt (Perigon)'!M734),"",'Zusatzblatt (Perigon)'!M734)</f>
        <v/>
      </c>
      <c r="J739" s="98" t="str">
        <f>IF(ISBLANK('Zusatzblatt (Perigon)'!N734),"",'Zusatzblatt (Perigon)'!N734)</f>
        <v/>
      </c>
      <c r="K739" s="99" t="str">
        <f>IF(ISBLANK('Zusatzblatt (Perigon)'!J734),"",'Zusatzblatt (Perigon)'!T734)</f>
        <v/>
      </c>
      <c r="L739" s="95" t="str">
        <f>IF(ISBLANK('Zusatzblatt (Perigon)'!O734),"",'Zusatzblatt (Perigon)'!O734)</f>
        <v/>
      </c>
      <c r="M739" s="95" t="str">
        <f>IF(ISBLANK('Zusatzblatt (Perigon)'!R734),"",'Zusatzblatt (Perigon)'!R734)</f>
        <v/>
      </c>
      <c r="N739" s="95" t="str">
        <f>IF(ISBLANK('Zusatzblatt (Perigon)'!P734),"",'Zusatzblatt (Perigon)'!P734)</f>
        <v/>
      </c>
      <c r="O739" s="38" t="str">
        <f>IF($L739="","",VLOOKUP($R739,Tarife!$A$2:$R$599,13,FALSE))</f>
        <v/>
      </c>
      <c r="P739" s="38" t="str">
        <f t="shared" si="11"/>
        <v/>
      </c>
      <c r="R739" s="100" t="str">
        <f>Zusammenzug!$C$25&amp;"-"&amp;Zusammenzug!$A$7&amp;"-"&amp;Leistungen!L739</f>
        <v>2026-Nicht beauftragte Spitex-Organisation-</v>
      </c>
    </row>
    <row r="740" spans="1:18" x14ac:dyDescent="0.2">
      <c r="A740" s="95" t="str">
        <f>IF(ISBLANK('Zusatzblatt (Perigon)'!E735),"",'Zusatzblatt (Perigon)'!E735)</f>
        <v/>
      </c>
      <c r="B740" s="95" t="str">
        <f>IF(ISBLANK('Zusatzblatt (Perigon)'!G735),"",'Zusatzblatt (Perigon)'!G735)</f>
        <v/>
      </c>
      <c r="C740" s="96" t="str">
        <f>IF(ISBLANK('Zusatzblatt (Perigon)'!I735),"",'Zusatzblatt (Perigon)'!I735)</f>
        <v/>
      </c>
      <c r="D740" s="97" t="str">
        <f>IF(ISBLANK('Zusatzblatt (Perigon)'!J735),"",'Zusatzblatt (Perigon)'!J735)</f>
        <v/>
      </c>
      <c r="E740" s="64" t="str">
        <f>IF(ISBLANK('Zusatzblatt (Perigon)'!K735),"",'Zusatzblatt (Perigon)'!K735)</f>
        <v/>
      </c>
      <c r="F740" s="65"/>
      <c r="G740" s="64"/>
      <c r="H740" s="69" t="str">
        <f>IF(ISBLANK('Zusatzblatt (Perigon)'!L735),"",'Zusatzblatt (Perigon)'!L735)</f>
        <v/>
      </c>
      <c r="I740" s="69" t="str">
        <f>IF(ISBLANK('Zusatzblatt (Perigon)'!M735),"",'Zusatzblatt (Perigon)'!M735)</f>
        <v/>
      </c>
      <c r="J740" s="98" t="str">
        <f>IF(ISBLANK('Zusatzblatt (Perigon)'!N735),"",'Zusatzblatt (Perigon)'!N735)</f>
        <v/>
      </c>
      <c r="K740" s="99" t="str">
        <f>IF(ISBLANK('Zusatzblatt (Perigon)'!J735),"",'Zusatzblatt (Perigon)'!T735)</f>
        <v/>
      </c>
      <c r="L740" s="95" t="str">
        <f>IF(ISBLANK('Zusatzblatt (Perigon)'!O735),"",'Zusatzblatt (Perigon)'!O735)</f>
        <v/>
      </c>
      <c r="M740" s="95" t="str">
        <f>IF(ISBLANK('Zusatzblatt (Perigon)'!R735),"",'Zusatzblatt (Perigon)'!R735)</f>
        <v/>
      </c>
      <c r="N740" s="95" t="str">
        <f>IF(ISBLANK('Zusatzblatt (Perigon)'!P735),"",'Zusatzblatt (Perigon)'!P735)</f>
        <v/>
      </c>
      <c r="O740" s="38" t="str">
        <f>IF($L740="","",VLOOKUP($R740,Tarife!$A$2:$R$599,13,FALSE))</f>
        <v/>
      </c>
      <c r="P740" s="38" t="str">
        <f t="shared" si="11"/>
        <v/>
      </c>
      <c r="R740" s="100" t="str">
        <f>Zusammenzug!$C$25&amp;"-"&amp;Zusammenzug!$A$7&amp;"-"&amp;Leistungen!L740</f>
        <v>2026-Nicht beauftragte Spitex-Organisation-</v>
      </c>
    </row>
    <row r="741" spans="1:18" x14ac:dyDescent="0.2">
      <c r="A741" s="95" t="str">
        <f>IF(ISBLANK('Zusatzblatt (Perigon)'!E736),"",'Zusatzblatt (Perigon)'!E736)</f>
        <v/>
      </c>
      <c r="B741" s="95" t="str">
        <f>IF(ISBLANK('Zusatzblatt (Perigon)'!G736),"",'Zusatzblatt (Perigon)'!G736)</f>
        <v/>
      </c>
      <c r="C741" s="96" t="str">
        <f>IF(ISBLANK('Zusatzblatt (Perigon)'!I736),"",'Zusatzblatt (Perigon)'!I736)</f>
        <v/>
      </c>
      <c r="D741" s="97" t="str">
        <f>IF(ISBLANK('Zusatzblatt (Perigon)'!J736),"",'Zusatzblatt (Perigon)'!J736)</f>
        <v/>
      </c>
      <c r="E741" s="64" t="str">
        <f>IF(ISBLANK('Zusatzblatt (Perigon)'!K736),"",'Zusatzblatt (Perigon)'!K736)</f>
        <v/>
      </c>
      <c r="F741" s="65"/>
      <c r="G741" s="64"/>
      <c r="H741" s="69" t="str">
        <f>IF(ISBLANK('Zusatzblatt (Perigon)'!L736),"",'Zusatzblatt (Perigon)'!L736)</f>
        <v/>
      </c>
      <c r="I741" s="69" t="str">
        <f>IF(ISBLANK('Zusatzblatt (Perigon)'!M736),"",'Zusatzblatt (Perigon)'!M736)</f>
        <v/>
      </c>
      <c r="J741" s="98" t="str">
        <f>IF(ISBLANK('Zusatzblatt (Perigon)'!N736),"",'Zusatzblatt (Perigon)'!N736)</f>
        <v/>
      </c>
      <c r="K741" s="99" t="str">
        <f>IF(ISBLANK('Zusatzblatt (Perigon)'!J736),"",'Zusatzblatt (Perigon)'!T736)</f>
        <v/>
      </c>
      <c r="L741" s="95" t="str">
        <f>IF(ISBLANK('Zusatzblatt (Perigon)'!O736),"",'Zusatzblatt (Perigon)'!O736)</f>
        <v/>
      </c>
      <c r="M741" s="95" t="str">
        <f>IF(ISBLANK('Zusatzblatt (Perigon)'!R736),"",'Zusatzblatt (Perigon)'!R736)</f>
        <v/>
      </c>
      <c r="N741" s="95" t="str">
        <f>IF(ISBLANK('Zusatzblatt (Perigon)'!P736),"",'Zusatzblatt (Perigon)'!P736)</f>
        <v/>
      </c>
      <c r="O741" s="38" t="str">
        <f>IF($L741="","",VLOOKUP($R741,Tarife!$A$2:$R$599,13,FALSE))</f>
        <v/>
      </c>
      <c r="P741" s="38" t="str">
        <f t="shared" si="11"/>
        <v/>
      </c>
      <c r="R741" s="100" t="str">
        <f>Zusammenzug!$C$25&amp;"-"&amp;Zusammenzug!$A$7&amp;"-"&amp;Leistungen!L741</f>
        <v>2026-Nicht beauftragte Spitex-Organisation-</v>
      </c>
    </row>
    <row r="742" spans="1:18" x14ac:dyDescent="0.2">
      <c r="A742" s="95" t="str">
        <f>IF(ISBLANK('Zusatzblatt (Perigon)'!E737),"",'Zusatzblatt (Perigon)'!E737)</f>
        <v/>
      </c>
      <c r="B742" s="95" t="str">
        <f>IF(ISBLANK('Zusatzblatt (Perigon)'!G737),"",'Zusatzblatt (Perigon)'!G737)</f>
        <v/>
      </c>
      <c r="C742" s="96" t="str">
        <f>IF(ISBLANK('Zusatzblatt (Perigon)'!I737),"",'Zusatzblatt (Perigon)'!I737)</f>
        <v/>
      </c>
      <c r="D742" s="97" t="str">
        <f>IF(ISBLANK('Zusatzblatt (Perigon)'!J737),"",'Zusatzblatt (Perigon)'!J737)</f>
        <v/>
      </c>
      <c r="E742" s="64" t="str">
        <f>IF(ISBLANK('Zusatzblatt (Perigon)'!K737),"",'Zusatzblatt (Perigon)'!K737)</f>
        <v/>
      </c>
      <c r="F742" s="65"/>
      <c r="G742" s="64"/>
      <c r="H742" s="69" t="str">
        <f>IF(ISBLANK('Zusatzblatt (Perigon)'!L737),"",'Zusatzblatt (Perigon)'!L737)</f>
        <v/>
      </c>
      <c r="I742" s="69" t="str">
        <f>IF(ISBLANK('Zusatzblatt (Perigon)'!M737),"",'Zusatzblatt (Perigon)'!M737)</f>
        <v/>
      </c>
      <c r="J742" s="98" t="str">
        <f>IF(ISBLANK('Zusatzblatt (Perigon)'!N737),"",'Zusatzblatt (Perigon)'!N737)</f>
        <v/>
      </c>
      <c r="K742" s="99" t="str">
        <f>IF(ISBLANK('Zusatzblatt (Perigon)'!J737),"",'Zusatzblatt (Perigon)'!T737)</f>
        <v/>
      </c>
      <c r="L742" s="95" t="str">
        <f>IF(ISBLANK('Zusatzblatt (Perigon)'!O737),"",'Zusatzblatt (Perigon)'!O737)</f>
        <v/>
      </c>
      <c r="M742" s="95" t="str">
        <f>IF(ISBLANK('Zusatzblatt (Perigon)'!R737),"",'Zusatzblatt (Perigon)'!R737)</f>
        <v/>
      </c>
      <c r="N742" s="95" t="str">
        <f>IF(ISBLANK('Zusatzblatt (Perigon)'!P737),"",'Zusatzblatt (Perigon)'!P737)</f>
        <v/>
      </c>
      <c r="O742" s="38" t="str">
        <f>IF($L742="","",VLOOKUP($R742,Tarife!$A$2:$R$599,13,FALSE))</f>
        <v/>
      </c>
      <c r="P742" s="38" t="str">
        <f t="shared" si="11"/>
        <v/>
      </c>
      <c r="R742" s="100" t="str">
        <f>Zusammenzug!$C$25&amp;"-"&amp;Zusammenzug!$A$7&amp;"-"&amp;Leistungen!L742</f>
        <v>2026-Nicht beauftragte Spitex-Organisation-</v>
      </c>
    </row>
    <row r="743" spans="1:18" x14ac:dyDescent="0.2">
      <c r="A743" s="95" t="str">
        <f>IF(ISBLANK('Zusatzblatt (Perigon)'!E738),"",'Zusatzblatt (Perigon)'!E738)</f>
        <v/>
      </c>
      <c r="B743" s="95" t="str">
        <f>IF(ISBLANK('Zusatzblatt (Perigon)'!G738),"",'Zusatzblatt (Perigon)'!G738)</f>
        <v/>
      </c>
      <c r="C743" s="96" t="str">
        <f>IF(ISBLANK('Zusatzblatt (Perigon)'!I738),"",'Zusatzblatt (Perigon)'!I738)</f>
        <v/>
      </c>
      <c r="D743" s="97" t="str">
        <f>IF(ISBLANK('Zusatzblatt (Perigon)'!J738),"",'Zusatzblatt (Perigon)'!J738)</f>
        <v/>
      </c>
      <c r="E743" s="64" t="str">
        <f>IF(ISBLANK('Zusatzblatt (Perigon)'!K738),"",'Zusatzblatt (Perigon)'!K738)</f>
        <v/>
      </c>
      <c r="F743" s="65"/>
      <c r="G743" s="64"/>
      <c r="H743" s="69" t="str">
        <f>IF(ISBLANK('Zusatzblatt (Perigon)'!L738),"",'Zusatzblatt (Perigon)'!L738)</f>
        <v/>
      </c>
      <c r="I743" s="69" t="str">
        <f>IF(ISBLANK('Zusatzblatt (Perigon)'!M738),"",'Zusatzblatt (Perigon)'!M738)</f>
        <v/>
      </c>
      <c r="J743" s="98" t="str">
        <f>IF(ISBLANK('Zusatzblatt (Perigon)'!N738),"",'Zusatzblatt (Perigon)'!N738)</f>
        <v/>
      </c>
      <c r="K743" s="99" t="str">
        <f>IF(ISBLANK('Zusatzblatt (Perigon)'!J738),"",'Zusatzblatt (Perigon)'!T738)</f>
        <v/>
      </c>
      <c r="L743" s="95" t="str">
        <f>IF(ISBLANK('Zusatzblatt (Perigon)'!O738),"",'Zusatzblatt (Perigon)'!O738)</f>
        <v/>
      </c>
      <c r="M743" s="95" t="str">
        <f>IF(ISBLANK('Zusatzblatt (Perigon)'!R738),"",'Zusatzblatt (Perigon)'!R738)</f>
        <v/>
      </c>
      <c r="N743" s="95" t="str">
        <f>IF(ISBLANK('Zusatzblatt (Perigon)'!P738),"",'Zusatzblatt (Perigon)'!P738)</f>
        <v/>
      </c>
      <c r="O743" s="38" t="str">
        <f>IF($L743="","",VLOOKUP($R743,Tarife!$A$2:$R$599,13,FALSE))</f>
        <v/>
      </c>
      <c r="P743" s="38" t="str">
        <f t="shared" si="11"/>
        <v/>
      </c>
      <c r="R743" s="100" t="str">
        <f>Zusammenzug!$C$25&amp;"-"&amp;Zusammenzug!$A$7&amp;"-"&amp;Leistungen!L743</f>
        <v>2026-Nicht beauftragte Spitex-Organisation-</v>
      </c>
    </row>
    <row r="744" spans="1:18" x14ac:dyDescent="0.2">
      <c r="A744" s="95" t="str">
        <f>IF(ISBLANK('Zusatzblatt (Perigon)'!E739),"",'Zusatzblatt (Perigon)'!E739)</f>
        <v/>
      </c>
      <c r="B744" s="95" t="str">
        <f>IF(ISBLANK('Zusatzblatt (Perigon)'!G739),"",'Zusatzblatt (Perigon)'!G739)</f>
        <v/>
      </c>
      <c r="C744" s="96" t="str">
        <f>IF(ISBLANK('Zusatzblatt (Perigon)'!I739),"",'Zusatzblatt (Perigon)'!I739)</f>
        <v/>
      </c>
      <c r="D744" s="97" t="str">
        <f>IF(ISBLANK('Zusatzblatt (Perigon)'!J739),"",'Zusatzblatt (Perigon)'!J739)</f>
        <v/>
      </c>
      <c r="E744" s="64" t="str">
        <f>IF(ISBLANK('Zusatzblatt (Perigon)'!K739),"",'Zusatzblatt (Perigon)'!K739)</f>
        <v/>
      </c>
      <c r="F744" s="65"/>
      <c r="G744" s="64"/>
      <c r="H744" s="69" t="str">
        <f>IF(ISBLANK('Zusatzblatt (Perigon)'!L739),"",'Zusatzblatt (Perigon)'!L739)</f>
        <v/>
      </c>
      <c r="I744" s="69" t="str">
        <f>IF(ISBLANK('Zusatzblatt (Perigon)'!M739),"",'Zusatzblatt (Perigon)'!M739)</f>
        <v/>
      </c>
      <c r="J744" s="98" t="str">
        <f>IF(ISBLANK('Zusatzblatt (Perigon)'!N739),"",'Zusatzblatt (Perigon)'!N739)</f>
        <v/>
      </c>
      <c r="K744" s="99" t="str">
        <f>IF(ISBLANK('Zusatzblatt (Perigon)'!J739),"",'Zusatzblatt (Perigon)'!T739)</f>
        <v/>
      </c>
      <c r="L744" s="95" t="str">
        <f>IF(ISBLANK('Zusatzblatt (Perigon)'!O739),"",'Zusatzblatt (Perigon)'!O739)</f>
        <v/>
      </c>
      <c r="M744" s="95" t="str">
        <f>IF(ISBLANK('Zusatzblatt (Perigon)'!R739),"",'Zusatzblatt (Perigon)'!R739)</f>
        <v/>
      </c>
      <c r="N744" s="95" t="str">
        <f>IF(ISBLANK('Zusatzblatt (Perigon)'!P739),"",'Zusatzblatt (Perigon)'!P739)</f>
        <v/>
      </c>
      <c r="O744" s="38" t="str">
        <f>IF($L744="","",VLOOKUP($R744,Tarife!$A$2:$R$599,13,FALSE))</f>
        <v/>
      </c>
      <c r="P744" s="38" t="str">
        <f t="shared" si="11"/>
        <v/>
      </c>
      <c r="R744" s="100" t="str">
        <f>Zusammenzug!$C$25&amp;"-"&amp;Zusammenzug!$A$7&amp;"-"&amp;Leistungen!L744</f>
        <v>2026-Nicht beauftragte Spitex-Organisation-</v>
      </c>
    </row>
    <row r="745" spans="1:18" x14ac:dyDescent="0.2">
      <c r="A745" s="95" t="str">
        <f>IF(ISBLANK('Zusatzblatt (Perigon)'!E740),"",'Zusatzblatt (Perigon)'!E740)</f>
        <v/>
      </c>
      <c r="B745" s="95" t="str">
        <f>IF(ISBLANK('Zusatzblatt (Perigon)'!G740),"",'Zusatzblatt (Perigon)'!G740)</f>
        <v/>
      </c>
      <c r="C745" s="96" t="str">
        <f>IF(ISBLANK('Zusatzblatt (Perigon)'!I740),"",'Zusatzblatt (Perigon)'!I740)</f>
        <v/>
      </c>
      <c r="D745" s="97" t="str">
        <f>IF(ISBLANK('Zusatzblatt (Perigon)'!J740),"",'Zusatzblatt (Perigon)'!J740)</f>
        <v/>
      </c>
      <c r="E745" s="64" t="str">
        <f>IF(ISBLANK('Zusatzblatt (Perigon)'!K740),"",'Zusatzblatt (Perigon)'!K740)</f>
        <v/>
      </c>
      <c r="F745" s="65"/>
      <c r="G745" s="64"/>
      <c r="H745" s="69" t="str">
        <f>IF(ISBLANK('Zusatzblatt (Perigon)'!L740),"",'Zusatzblatt (Perigon)'!L740)</f>
        <v/>
      </c>
      <c r="I745" s="69" t="str">
        <f>IF(ISBLANK('Zusatzblatt (Perigon)'!M740),"",'Zusatzblatt (Perigon)'!M740)</f>
        <v/>
      </c>
      <c r="J745" s="98" t="str">
        <f>IF(ISBLANK('Zusatzblatt (Perigon)'!N740),"",'Zusatzblatt (Perigon)'!N740)</f>
        <v/>
      </c>
      <c r="K745" s="99" t="str">
        <f>IF(ISBLANK('Zusatzblatt (Perigon)'!J740),"",'Zusatzblatt (Perigon)'!T740)</f>
        <v/>
      </c>
      <c r="L745" s="95" t="str">
        <f>IF(ISBLANK('Zusatzblatt (Perigon)'!O740),"",'Zusatzblatt (Perigon)'!O740)</f>
        <v/>
      </c>
      <c r="M745" s="95" t="str">
        <f>IF(ISBLANK('Zusatzblatt (Perigon)'!R740),"",'Zusatzblatt (Perigon)'!R740)</f>
        <v/>
      </c>
      <c r="N745" s="95" t="str">
        <f>IF(ISBLANK('Zusatzblatt (Perigon)'!P740),"",'Zusatzblatt (Perigon)'!P740)</f>
        <v/>
      </c>
      <c r="O745" s="38" t="str">
        <f>IF($L745="","",VLOOKUP($R745,Tarife!$A$2:$R$599,13,FALSE))</f>
        <v/>
      </c>
      <c r="P745" s="38" t="str">
        <f t="shared" si="11"/>
        <v/>
      </c>
      <c r="R745" s="100" t="str">
        <f>Zusammenzug!$C$25&amp;"-"&amp;Zusammenzug!$A$7&amp;"-"&amp;Leistungen!L745</f>
        <v>2026-Nicht beauftragte Spitex-Organisation-</v>
      </c>
    </row>
    <row r="746" spans="1:18" x14ac:dyDescent="0.2">
      <c r="A746" s="95" t="str">
        <f>IF(ISBLANK('Zusatzblatt (Perigon)'!E741),"",'Zusatzblatt (Perigon)'!E741)</f>
        <v/>
      </c>
      <c r="B746" s="95" t="str">
        <f>IF(ISBLANK('Zusatzblatt (Perigon)'!G741),"",'Zusatzblatt (Perigon)'!G741)</f>
        <v/>
      </c>
      <c r="C746" s="96" t="str">
        <f>IF(ISBLANK('Zusatzblatt (Perigon)'!I741),"",'Zusatzblatt (Perigon)'!I741)</f>
        <v/>
      </c>
      <c r="D746" s="97" t="str">
        <f>IF(ISBLANK('Zusatzblatt (Perigon)'!J741),"",'Zusatzblatt (Perigon)'!J741)</f>
        <v/>
      </c>
      <c r="E746" s="64" t="str">
        <f>IF(ISBLANK('Zusatzblatt (Perigon)'!K741),"",'Zusatzblatt (Perigon)'!K741)</f>
        <v/>
      </c>
      <c r="F746" s="65"/>
      <c r="G746" s="64"/>
      <c r="H746" s="69" t="str">
        <f>IF(ISBLANK('Zusatzblatt (Perigon)'!L741),"",'Zusatzblatt (Perigon)'!L741)</f>
        <v/>
      </c>
      <c r="I746" s="69" t="str">
        <f>IF(ISBLANK('Zusatzblatt (Perigon)'!M741),"",'Zusatzblatt (Perigon)'!M741)</f>
        <v/>
      </c>
      <c r="J746" s="98" t="str">
        <f>IF(ISBLANK('Zusatzblatt (Perigon)'!N741),"",'Zusatzblatt (Perigon)'!N741)</f>
        <v/>
      </c>
      <c r="K746" s="99" t="str">
        <f>IF(ISBLANK('Zusatzblatt (Perigon)'!J741),"",'Zusatzblatt (Perigon)'!T741)</f>
        <v/>
      </c>
      <c r="L746" s="95" t="str">
        <f>IF(ISBLANK('Zusatzblatt (Perigon)'!O741),"",'Zusatzblatt (Perigon)'!O741)</f>
        <v/>
      </c>
      <c r="M746" s="95" t="str">
        <f>IF(ISBLANK('Zusatzblatt (Perigon)'!R741),"",'Zusatzblatt (Perigon)'!R741)</f>
        <v/>
      </c>
      <c r="N746" s="95" t="str">
        <f>IF(ISBLANK('Zusatzblatt (Perigon)'!P741),"",'Zusatzblatt (Perigon)'!P741)</f>
        <v/>
      </c>
      <c r="O746" s="38" t="str">
        <f>IF($L746="","",VLOOKUP($R746,Tarife!$A$2:$R$599,13,FALSE))</f>
        <v/>
      </c>
      <c r="P746" s="38" t="str">
        <f t="shared" si="11"/>
        <v/>
      </c>
      <c r="R746" s="100" t="str">
        <f>Zusammenzug!$C$25&amp;"-"&amp;Zusammenzug!$A$7&amp;"-"&amp;Leistungen!L746</f>
        <v>2026-Nicht beauftragte Spitex-Organisation-</v>
      </c>
    </row>
    <row r="747" spans="1:18" x14ac:dyDescent="0.2">
      <c r="A747" s="95" t="str">
        <f>IF(ISBLANK('Zusatzblatt (Perigon)'!E742),"",'Zusatzblatt (Perigon)'!E742)</f>
        <v/>
      </c>
      <c r="B747" s="95" t="str">
        <f>IF(ISBLANK('Zusatzblatt (Perigon)'!G742),"",'Zusatzblatt (Perigon)'!G742)</f>
        <v/>
      </c>
      <c r="C747" s="96" t="str">
        <f>IF(ISBLANK('Zusatzblatt (Perigon)'!I742),"",'Zusatzblatt (Perigon)'!I742)</f>
        <v/>
      </c>
      <c r="D747" s="97" t="str">
        <f>IF(ISBLANK('Zusatzblatt (Perigon)'!J742),"",'Zusatzblatt (Perigon)'!J742)</f>
        <v/>
      </c>
      <c r="E747" s="64" t="str">
        <f>IF(ISBLANK('Zusatzblatt (Perigon)'!K742),"",'Zusatzblatt (Perigon)'!K742)</f>
        <v/>
      </c>
      <c r="F747" s="65"/>
      <c r="G747" s="64"/>
      <c r="H747" s="69" t="str">
        <f>IF(ISBLANK('Zusatzblatt (Perigon)'!L742),"",'Zusatzblatt (Perigon)'!L742)</f>
        <v/>
      </c>
      <c r="I747" s="69" t="str">
        <f>IF(ISBLANK('Zusatzblatt (Perigon)'!M742),"",'Zusatzblatt (Perigon)'!M742)</f>
        <v/>
      </c>
      <c r="J747" s="98" t="str">
        <f>IF(ISBLANK('Zusatzblatt (Perigon)'!N742),"",'Zusatzblatt (Perigon)'!N742)</f>
        <v/>
      </c>
      <c r="K747" s="99" t="str">
        <f>IF(ISBLANK('Zusatzblatt (Perigon)'!J742),"",'Zusatzblatt (Perigon)'!T742)</f>
        <v/>
      </c>
      <c r="L747" s="95" t="str">
        <f>IF(ISBLANK('Zusatzblatt (Perigon)'!O742),"",'Zusatzblatt (Perigon)'!O742)</f>
        <v/>
      </c>
      <c r="M747" s="95" t="str">
        <f>IF(ISBLANK('Zusatzblatt (Perigon)'!R742),"",'Zusatzblatt (Perigon)'!R742)</f>
        <v/>
      </c>
      <c r="N747" s="95" t="str">
        <f>IF(ISBLANK('Zusatzblatt (Perigon)'!P742),"",'Zusatzblatt (Perigon)'!P742)</f>
        <v/>
      </c>
      <c r="O747" s="38" t="str">
        <f>IF($L747="","",VLOOKUP($R747,Tarife!$A$2:$R$599,13,FALSE))</f>
        <v/>
      </c>
      <c r="P747" s="38" t="str">
        <f t="shared" si="11"/>
        <v/>
      </c>
      <c r="R747" s="100" t="str">
        <f>Zusammenzug!$C$25&amp;"-"&amp;Zusammenzug!$A$7&amp;"-"&amp;Leistungen!L747</f>
        <v>2026-Nicht beauftragte Spitex-Organisation-</v>
      </c>
    </row>
    <row r="748" spans="1:18" x14ac:dyDescent="0.2">
      <c r="A748" s="95" t="str">
        <f>IF(ISBLANK('Zusatzblatt (Perigon)'!E743),"",'Zusatzblatt (Perigon)'!E743)</f>
        <v/>
      </c>
      <c r="B748" s="95" t="str">
        <f>IF(ISBLANK('Zusatzblatt (Perigon)'!G743),"",'Zusatzblatt (Perigon)'!G743)</f>
        <v/>
      </c>
      <c r="C748" s="96" t="str">
        <f>IF(ISBLANK('Zusatzblatt (Perigon)'!I743),"",'Zusatzblatt (Perigon)'!I743)</f>
        <v/>
      </c>
      <c r="D748" s="97" t="str">
        <f>IF(ISBLANK('Zusatzblatt (Perigon)'!J743),"",'Zusatzblatt (Perigon)'!J743)</f>
        <v/>
      </c>
      <c r="E748" s="64" t="str">
        <f>IF(ISBLANK('Zusatzblatt (Perigon)'!K743),"",'Zusatzblatt (Perigon)'!K743)</f>
        <v/>
      </c>
      <c r="F748" s="65"/>
      <c r="G748" s="64"/>
      <c r="H748" s="69" t="str">
        <f>IF(ISBLANK('Zusatzblatt (Perigon)'!L743),"",'Zusatzblatt (Perigon)'!L743)</f>
        <v/>
      </c>
      <c r="I748" s="69" t="str">
        <f>IF(ISBLANK('Zusatzblatt (Perigon)'!M743),"",'Zusatzblatt (Perigon)'!M743)</f>
        <v/>
      </c>
      <c r="J748" s="98" t="str">
        <f>IF(ISBLANK('Zusatzblatt (Perigon)'!N743),"",'Zusatzblatt (Perigon)'!N743)</f>
        <v/>
      </c>
      <c r="K748" s="99" t="str">
        <f>IF(ISBLANK('Zusatzblatt (Perigon)'!J743),"",'Zusatzblatt (Perigon)'!T743)</f>
        <v/>
      </c>
      <c r="L748" s="95" t="str">
        <f>IF(ISBLANK('Zusatzblatt (Perigon)'!O743),"",'Zusatzblatt (Perigon)'!O743)</f>
        <v/>
      </c>
      <c r="M748" s="95" t="str">
        <f>IF(ISBLANK('Zusatzblatt (Perigon)'!R743),"",'Zusatzblatt (Perigon)'!R743)</f>
        <v/>
      </c>
      <c r="N748" s="95" t="str">
        <f>IF(ISBLANK('Zusatzblatt (Perigon)'!P743),"",'Zusatzblatt (Perigon)'!P743)</f>
        <v/>
      </c>
      <c r="O748" s="38" t="str">
        <f>IF($L748="","",VLOOKUP($R748,Tarife!$A$2:$R$599,13,FALSE))</f>
        <v/>
      </c>
      <c r="P748" s="38" t="str">
        <f t="shared" si="11"/>
        <v/>
      </c>
      <c r="R748" s="100" t="str">
        <f>Zusammenzug!$C$25&amp;"-"&amp;Zusammenzug!$A$7&amp;"-"&amp;Leistungen!L748</f>
        <v>2026-Nicht beauftragte Spitex-Organisation-</v>
      </c>
    </row>
    <row r="749" spans="1:18" x14ac:dyDescent="0.2">
      <c r="A749" s="95" t="str">
        <f>IF(ISBLANK('Zusatzblatt (Perigon)'!E744),"",'Zusatzblatt (Perigon)'!E744)</f>
        <v/>
      </c>
      <c r="B749" s="95" t="str">
        <f>IF(ISBLANK('Zusatzblatt (Perigon)'!G744),"",'Zusatzblatt (Perigon)'!G744)</f>
        <v/>
      </c>
      <c r="C749" s="96" t="str">
        <f>IF(ISBLANK('Zusatzblatt (Perigon)'!I744),"",'Zusatzblatt (Perigon)'!I744)</f>
        <v/>
      </c>
      <c r="D749" s="97" t="str">
        <f>IF(ISBLANK('Zusatzblatt (Perigon)'!J744),"",'Zusatzblatt (Perigon)'!J744)</f>
        <v/>
      </c>
      <c r="E749" s="64" t="str">
        <f>IF(ISBLANK('Zusatzblatt (Perigon)'!K744),"",'Zusatzblatt (Perigon)'!K744)</f>
        <v/>
      </c>
      <c r="F749" s="65"/>
      <c r="G749" s="64"/>
      <c r="H749" s="69" t="str">
        <f>IF(ISBLANK('Zusatzblatt (Perigon)'!L744),"",'Zusatzblatt (Perigon)'!L744)</f>
        <v/>
      </c>
      <c r="I749" s="69" t="str">
        <f>IF(ISBLANK('Zusatzblatt (Perigon)'!M744),"",'Zusatzblatt (Perigon)'!M744)</f>
        <v/>
      </c>
      <c r="J749" s="98" t="str">
        <f>IF(ISBLANK('Zusatzblatt (Perigon)'!N744),"",'Zusatzblatt (Perigon)'!N744)</f>
        <v/>
      </c>
      <c r="K749" s="99" t="str">
        <f>IF(ISBLANK('Zusatzblatt (Perigon)'!J744),"",'Zusatzblatt (Perigon)'!T744)</f>
        <v/>
      </c>
      <c r="L749" s="95" t="str">
        <f>IF(ISBLANK('Zusatzblatt (Perigon)'!O744),"",'Zusatzblatt (Perigon)'!O744)</f>
        <v/>
      </c>
      <c r="M749" s="95" t="str">
        <f>IF(ISBLANK('Zusatzblatt (Perigon)'!R744),"",'Zusatzblatt (Perigon)'!R744)</f>
        <v/>
      </c>
      <c r="N749" s="95" t="str">
        <f>IF(ISBLANK('Zusatzblatt (Perigon)'!P744),"",'Zusatzblatt (Perigon)'!P744)</f>
        <v/>
      </c>
      <c r="O749" s="38" t="str">
        <f>IF($L749="","",VLOOKUP($R749,Tarife!$A$2:$R$599,13,FALSE))</f>
        <v/>
      </c>
      <c r="P749" s="38" t="str">
        <f t="shared" si="11"/>
        <v/>
      </c>
      <c r="R749" s="100" t="str">
        <f>Zusammenzug!$C$25&amp;"-"&amp;Zusammenzug!$A$7&amp;"-"&amp;Leistungen!L749</f>
        <v>2026-Nicht beauftragte Spitex-Organisation-</v>
      </c>
    </row>
    <row r="750" spans="1:18" x14ac:dyDescent="0.2">
      <c r="A750" s="95" t="str">
        <f>IF(ISBLANK('Zusatzblatt (Perigon)'!E745),"",'Zusatzblatt (Perigon)'!E745)</f>
        <v/>
      </c>
      <c r="B750" s="95" t="str">
        <f>IF(ISBLANK('Zusatzblatt (Perigon)'!G745),"",'Zusatzblatt (Perigon)'!G745)</f>
        <v/>
      </c>
      <c r="C750" s="96" t="str">
        <f>IF(ISBLANK('Zusatzblatt (Perigon)'!I745),"",'Zusatzblatt (Perigon)'!I745)</f>
        <v/>
      </c>
      <c r="D750" s="97" t="str">
        <f>IF(ISBLANK('Zusatzblatt (Perigon)'!J745),"",'Zusatzblatt (Perigon)'!J745)</f>
        <v/>
      </c>
      <c r="E750" s="64" t="str">
        <f>IF(ISBLANK('Zusatzblatt (Perigon)'!K745),"",'Zusatzblatt (Perigon)'!K745)</f>
        <v/>
      </c>
      <c r="F750" s="65"/>
      <c r="G750" s="64"/>
      <c r="H750" s="69" t="str">
        <f>IF(ISBLANK('Zusatzblatt (Perigon)'!L745),"",'Zusatzblatt (Perigon)'!L745)</f>
        <v/>
      </c>
      <c r="I750" s="69" t="str">
        <f>IF(ISBLANK('Zusatzblatt (Perigon)'!M745),"",'Zusatzblatt (Perigon)'!M745)</f>
        <v/>
      </c>
      <c r="J750" s="98" t="str">
        <f>IF(ISBLANK('Zusatzblatt (Perigon)'!N745),"",'Zusatzblatt (Perigon)'!N745)</f>
        <v/>
      </c>
      <c r="K750" s="99" t="str">
        <f>IF(ISBLANK('Zusatzblatt (Perigon)'!J745),"",'Zusatzblatt (Perigon)'!T745)</f>
        <v/>
      </c>
      <c r="L750" s="95" t="str">
        <f>IF(ISBLANK('Zusatzblatt (Perigon)'!O745),"",'Zusatzblatt (Perigon)'!O745)</f>
        <v/>
      </c>
      <c r="M750" s="95" t="str">
        <f>IF(ISBLANK('Zusatzblatt (Perigon)'!R745),"",'Zusatzblatt (Perigon)'!R745)</f>
        <v/>
      </c>
      <c r="N750" s="95" t="str">
        <f>IF(ISBLANK('Zusatzblatt (Perigon)'!P745),"",'Zusatzblatt (Perigon)'!P745)</f>
        <v/>
      </c>
      <c r="O750" s="38" t="str">
        <f>IF($L750="","",VLOOKUP($R750,Tarife!$A$2:$R$599,13,FALSE))</f>
        <v/>
      </c>
      <c r="P750" s="38" t="str">
        <f t="shared" si="11"/>
        <v/>
      </c>
      <c r="R750" s="100" t="str">
        <f>Zusammenzug!$C$25&amp;"-"&amp;Zusammenzug!$A$7&amp;"-"&amp;Leistungen!L750</f>
        <v>2026-Nicht beauftragte Spitex-Organisation-</v>
      </c>
    </row>
    <row r="751" spans="1:18" x14ac:dyDescent="0.2">
      <c r="A751" s="95" t="str">
        <f>IF(ISBLANK('Zusatzblatt (Perigon)'!E746),"",'Zusatzblatt (Perigon)'!E746)</f>
        <v/>
      </c>
      <c r="B751" s="95" t="str">
        <f>IF(ISBLANK('Zusatzblatt (Perigon)'!G746),"",'Zusatzblatt (Perigon)'!G746)</f>
        <v/>
      </c>
      <c r="C751" s="96" t="str">
        <f>IF(ISBLANK('Zusatzblatt (Perigon)'!I746),"",'Zusatzblatt (Perigon)'!I746)</f>
        <v/>
      </c>
      <c r="D751" s="97" t="str">
        <f>IF(ISBLANK('Zusatzblatt (Perigon)'!J746),"",'Zusatzblatt (Perigon)'!J746)</f>
        <v/>
      </c>
      <c r="E751" s="64" t="str">
        <f>IF(ISBLANK('Zusatzblatt (Perigon)'!K746),"",'Zusatzblatt (Perigon)'!K746)</f>
        <v/>
      </c>
      <c r="F751" s="65"/>
      <c r="G751" s="64"/>
      <c r="H751" s="69" t="str">
        <f>IF(ISBLANK('Zusatzblatt (Perigon)'!L746),"",'Zusatzblatt (Perigon)'!L746)</f>
        <v/>
      </c>
      <c r="I751" s="69" t="str">
        <f>IF(ISBLANK('Zusatzblatt (Perigon)'!M746),"",'Zusatzblatt (Perigon)'!M746)</f>
        <v/>
      </c>
      <c r="J751" s="98" t="str">
        <f>IF(ISBLANK('Zusatzblatt (Perigon)'!N746),"",'Zusatzblatt (Perigon)'!N746)</f>
        <v/>
      </c>
      <c r="K751" s="99" t="str">
        <f>IF(ISBLANK('Zusatzblatt (Perigon)'!J746),"",'Zusatzblatt (Perigon)'!T746)</f>
        <v/>
      </c>
      <c r="L751" s="95" t="str">
        <f>IF(ISBLANK('Zusatzblatt (Perigon)'!O746),"",'Zusatzblatt (Perigon)'!O746)</f>
        <v/>
      </c>
      <c r="M751" s="95" t="str">
        <f>IF(ISBLANK('Zusatzblatt (Perigon)'!R746),"",'Zusatzblatt (Perigon)'!R746)</f>
        <v/>
      </c>
      <c r="N751" s="95" t="str">
        <f>IF(ISBLANK('Zusatzblatt (Perigon)'!P746),"",'Zusatzblatt (Perigon)'!P746)</f>
        <v/>
      </c>
      <c r="O751" s="38" t="str">
        <f>IF($L751="","",VLOOKUP($R751,Tarife!$A$2:$R$599,13,FALSE))</f>
        <v/>
      </c>
      <c r="P751" s="38" t="str">
        <f t="shared" si="11"/>
        <v/>
      </c>
      <c r="R751" s="100" t="str">
        <f>Zusammenzug!$C$25&amp;"-"&amp;Zusammenzug!$A$7&amp;"-"&amp;Leistungen!L751</f>
        <v>2026-Nicht beauftragte Spitex-Organisation-</v>
      </c>
    </row>
    <row r="752" spans="1:18" x14ac:dyDescent="0.2">
      <c r="A752" s="95" t="str">
        <f>IF(ISBLANK('Zusatzblatt (Perigon)'!E747),"",'Zusatzblatt (Perigon)'!E747)</f>
        <v/>
      </c>
      <c r="B752" s="95" t="str">
        <f>IF(ISBLANK('Zusatzblatt (Perigon)'!G747),"",'Zusatzblatt (Perigon)'!G747)</f>
        <v/>
      </c>
      <c r="C752" s="96" t="str">
        <f>IF(ISBLANK('Zusatzblatt (Perigon)'!I747),"",'Zusatzblatt (Perigon)'!I747)</f>
        <v/>
      </c>
      <c r="D752" s="97" t="str">
        <f>IF(ISBLANK('Zusatzblatt (Perigon)'!J747),"",'Zusatzblatt (Perigon)'!J747)</f>
        <v/>
      </c>
      <c r="E752" s="64" t="str">
        <f>IF(ISBLANK('Zusatzblatt (Perigon)'!K747),"",'Zusatzblatt (Perigon)'!K747)</f>
        <v/>
      </c>
      <c r="F752" s="65"/>
      <c r="G752" s="64"/>
      <c r="H752" s="69" t="str">
        <f>IF(ISBLANK('Zusatzblatt (Perigon)'!L747),"",'Zusatzblatt (Perigon)'!L747)</f>
        <v/>
      </c>
      <c r="I752" s="69" t="str">
        <f>IF(ISBLANK('Zusatzblatt (Perigon)'!M747),"",'Zusatzblatt (Perigon)'!M747)</f>
        <v/>
      </c>
      <c r="J752" s="98" t="str">
        <f>IF(ISBLANK('Zusatzblatt (Perigon)'!N747),"",'Zusatzblatt (Perigon)'!N747)</f>
        <v/>
      </c>
      <c r="K752" s="99" t="str">
        <f>IF(ISBLANK('Zusatzblatt (Perigon)'!J747),"",'Zusatzblatt (Perigon)'!T747)</f>
        <v/>
      </c>
      <c r="L752" s="95" t="str">
        <f>IF(ISBLANK('Zusatzblatt (Perigon)'!O747),"",'Zusatzblatt (Perigon)'!O747)</f>
        <v/>
      </c>
      <c r="M752" s="95" t="str">
        <f>IF(ISBLANK('Zusatzblatt (Perigon)'!R747),"",'Zusatzblatt (Perigon)'!R747)</f>
        <v/>
      </c>
      <c r="N752" s="95" t="str">
        <f>IF(ISBLANK('Zusatzblatt (Perigon)'!P747),"",'Zusatzblatt (Perigon)'!P747)</f>
        <v/>
      </c>
      <c r="O752" s="38" t="str">
        <f>IF($L752="","",VLOOKUP($R752,Tarife!$A$2:$R$599,13,FALSE))</f>
        <v/>
      </c>
      <c r="P752" s="38" t="str">
        <f t="shared" si="11"/>
        <v/>
      </c>
      <c r="R752" s="100" t="str">
        <f>Zusammenzug!$C$25&amp;"-"&amp;Zusammenzug!$A$7&amp;"-"&amp;Leistungen!L752</f>
        <v>2026-Nicht beauftragte Spitex-Organisation-</v>
      </c>
    </row>
    <row r="753" spans="1:18" x14ac:dyDescent="0.2">
      <c r="A753" s="95" t="str">
        <f>IF(ISBLANK('Zusatzblatt (Perigon)'!E748),"",'Zusatzblatt (Perigon)'!E748)</f>
        <v/>
      </c>
      <c r="B753" s="95" t="str">
        <f>IF(ISBLANK('Zusatzblatt (Perigon)'!G748),"",'Zusatzblatt (Perigon)'!G748)</f>
        <v/>
      </c>
      <c r="C753" s="96" t="str">
        <f>IF(ISBLANK('Zusatzblatt (Perigon)'!I748),"",'Zusatzblatt (Perigon)'!I748)</f>
        <v/>
      </c>
      <c r="D753" s="97" t="str">
        <f>IF(ISBLANK('Zusatzblatt (Perigon)'!J748),"",'Zusatzblatt (Perigon)'!J748)</f>
        <v/>
      </c>
      <c r="E753" s="64" t="str">
        <f>IF(ISBLANK('Zusatzblatt (Perigon)'!K748),"",'Zusatzblatt (Perigon)'!K748)</f>
        <v/>
      </c>
      <c r="F753" s="65"/>
      <c r="G753" s="64"/>
      <c r="H753" s="69" t="str">
        <f>IF(ISBLANK('Zusatzblatt (Perigon)'!L748),"",'Zusatzblatt (Perigon)'!L748)</f>
        <v/>
      </c>
      <c r="I753" s="69" t="str">
        <f>IF(ISBLANK('Zusatzblatt (Perigon)'!M748),"",'Zusatzblatt (Perigon)'!M748)</f>
        <v/>
      </c>
      <c r="J753" s="98" t="str">
        <f>IF(ISBLANK('Zusatzblatt (Perigon)'!N748),"",'Zusatzblatt (Perigon)'!N748)</f>
        <v/>
      </c>
      <c r="K753" s="99" t="str">
        <f>IF(ISBLANK('Zusatzblatt (Perigon)'!J748),"",'Zusatzblatt (Perigon)'!T748)</f>
        <v/>
      </c>
      <c r="L753" s="95" t="str">
        <f>IF(ISBLANK('Zusatzblatt (Perigon)'!O748),"",'Zusatzblatt (Perigon)'!O748)</f>
        <v/>
      </c>
      <c r="M753" s="95" t="str">
        <f>IF(ISBLANK('Zusatzblatt (Perigon)'!R748),"",'Zusatzblatt (Perigon)'!R748)</f>
        <v/>
      </c>
      <c r="N753" s="95" t="str">
        <f>IF(ISBLANK('Zusatzblatt (Perigon)'!P748),"",'Zusatzblatt (Perigon)'!P748)</f>
        <v/>
      </c>
      <c r="O753" s="38" t="str">
        <f>IF($L753="","",VLOOKUP($R753,Tarife!$A$2:$R$599,13,FALSE))</f>
        <v/>
      </c>
      <c r="P753" s="38" t="str">
        <f t="shared" si="11"/>
        <v/>
      </c>
      <c r="R753" s="100" t="str">
        <f>Zusammenzug!$C$25&amp;"-"&amp;Zusammenzug!$A$7&amp;"-"&amp;Leistungen!L753</f>
        <v>2026-Nicht beauftragte Spitex-Organisation-</v>
      </c>
    </row>
    <row r="754" spans="1:18" x14ac:dyDescent="0.2">
      <c r="A754" s="95" t="str">
        <f>IF(ISBLANK('Zusatzblatt (Perigon)'!E749),"",'Zusatzblatt (Perigon)'!E749)</f>
        <v/>
      </c>
      <c r="B754" s="95" t="str">
        <f>IF(ISBLANK('Zusatzblatt (Perigon)'!G749),"",'Zusatzblatt (Perigon)'!G749)</f>
        <v/>
      </c>
      <c r="C754" s="96" t="str">
        <f>IF(ISBLANK('Zusatzblatt (Perigon)'!I749),"",'Zusatzblatt (Perigon)'!I749)</f>
        <v/>
      </c>
      <c r="D754" s="97" t="str">
        <f>IF(ISBLANK('Zusatzblatt (Perigon)'!J749),"",'Zusatzblatt (Perigon)'!J749)</f>
        <v/>
      </c>
      <c r="E754" s="64" t="str">
        <f>IF(ISBLANK('Zusatzblatt (Perigon)'!K749),"",'Zusatzblatt (Perigon)'!K749)</f>
        <v/>
      </c>
      <c r="F754" s="65"/>
      <c r="G754" s="64"/>
      <c r="H754" s="69" t="str">
        <f>IF(ISBLANK('Zusatzblatt (Perigon)'!L749),"",'Zusatzblatt (Perigon)'!L749)</f>
        <v/>
      </c>
      <c r="I754" s="69" t="str">
        <f>IF(ISBLANK('Zusatzblatt (Perigon)'!M749),"",'Zusatzblatt (Perigon)'!M749)</f>
        <v/>
      </c>
      <c r="J754" s="98" t="str">
        <f>IF(ISBLANK('Zusatzblatt (Perigon)'!N749),"",'Zusatzblatt (Perigon)'!N749)</f>
        <v/>
      </c>
      <c r="K754" s="99" t="str">
        <f>IF(ISBLANK('Zusatzblatt (Perigon)'!J749),"",'Zusatzblatt (Perigon)'!T749)</f>
        <v/>
      </c>
      <c r="L754" s="95" t="str">
        <f>IF(ISBLANK('Zusatzblatt (Perigon)'!O749),"",'Zusatzblatt (Perigon)'!O749)</f>
        <v/>
      </c>
      <c r="M754" s="95" t="str">
        <f>IF(ISBLANK('Zusatzblatt (Perigon)'!R749),"",'Zusatzblatt (Perigon)'!R749)</f>
        <v/>
      </c>
      <c r="N754" s="95" t="str">
        <f>IF(ISBLANK('Zusatzblatt (Perigon)'!P749),"",'Zusatzblatt (Perigon)'!P749)</f>
        <v/>
      </c>
      <c r="O754" s="38" t="str">
        <f>IF($L754="","",VLOOKUP($R754,Tarife!$A$2:$R$599,13,FALSE))</f>
        <v/>
      </c>
      <c r="P754" s="38" t="str">
        <f t="shared" si="11"/>
        <v/>
      </c>
      <c r="R754" s="100" t="str">
        <f>Zusammenzug!$C$25&amp;"-"&amp;Zusammenzug!$A$7&amp;"-"&amp;Leistungen!L754</f>
        <v>2026-Nicht beauftragte Spitex-Organisation-</v>
      </c>
    </row>
    <row r="755" spans="1:18" x14ac:dyDescent="0.2">
      <c r="A755" s="95" t="str">
        <f>IF(ISBLANK('Zusatzblatt (Perigon)'!E750),"",'Zusatzblatt (Perigon)'!E750)</f>
        <v/>
      </c>
      <c r="B755" s="95" t="str">
        <f>IF(ISBLANK('Zusatzblatt (Perigon)'!G750),"",'Zusatzblatt (Perigon)'!G750)</f>
        <v/>
      </c>
      <c r="C755" s="96" t="str">
        <f>IF(ISBLANK('Zusatzblatt (Perigon)'!I750),"",'Zusatzblatt (Perigon)'!I750)</f>
        <v/>
      </c>
      <c r="D755" s="97" t="str">
        <f>IF(ISBLANK('Zusatzblatt (Perigon)'!J750),"",'Zusatzblatt (Perigon)'!J750)</f>
        <v/>
      </c>
      <c r="E755" s="64" t="str">
        <f>IF(ISBLANK('Zusatzblatt (Perigon)'!K750),"",'Zusatzblatt (Perigon)'!K750)</f>
        <v/>
      </c>
      <c r="F755" s="65"/>
      <c r="G755" s="64"/>
      <c r="H755" s="69" t="str">
        <f>IF(ISBLANK('Zusatzblatt (Perigon)'!L750),"",'Zusatzblatt (Perigon)'!L750)</f>
        <v/>
      </c>
      <c r="I755" s="69" t="str">
        <f>IF(ISBLANK('Zusatzblatt (Perigon)'!M750),"",'Zusatzblatt (Perigon)'!M750)</f>
        <v/>
      </c>
      <c r="J755" s="98" t="str">
        <f>IF(ISBLANK('Zusatzblatt (Perigon)'!N750),"",'Zusatzblatt (Perigon)'!N750)</f>
        <v/>
      </c>
      <c r="K755" s="99" t="str">
        <f>IF(ISBLANK('Zusatzblatt (Perigon)'!J750),"",'Zusatzblatt (Perigon)'!T750)</f>
        <v/>
      </c>
      <c r="L755" s="95" t="str">
        <f>IF(ISBLANK('Zusatzblatt (Perigon)'!O750),"",'Zusatzblatt (Perigon)'!O750)</f>
        <v/>
      </c>
      <c r="M755" s="95" t="str">
        <f>IF(ISBLANK('Zusatzblatt (Perigon)'!R750),"",'Zusatzblatt (Perigon)'!R750)</f>
        <v/>
      </c>
      <c r="N755" s="95" t="str">
        <f>IF(ISBLANK('Zusatzblatt (Perigon)'!P750),"",'Zusatzblatt (Perigon)'!P750)</f>
        <v/>
      </c>
      <c r="O755" s="38" t="str">
        <f>IF($L755="","",VLOOKUP($R755,Tarife!$A$2:$R$599,13,FALSE))</f>
        <v/>
      </c>
      <c r="P755" s="38" t="str">
        <f t="shared" si="11"/>
        <v/>
      </c>
      <c r="R755" s="100" t="str">
        <f>Zusammenzug!$C$25&amp;"-"&amp;Zusammenzug!$A$7&amp;"-"&amp;Leistungen!L755</f>
        <v>2026-Nicht beauftragte Spitex-Organisation-</v>
      </c>
    </row>
    <row r="756" spans="1:18" x14ac:dyDescent="0.2">
      <c r="A756" s="95" t="str">
        <f>IF(ISBLANK('Zusatzblatt (Perigon)'!E751),"",'Zusatzblatt (Perigon)'!E751)</f>
        <v/>
      </c>
      <c r="B756" s="95" t="str">
        <f>IF(ISBLANK('Zusatzblatt (Perigon)'!G751),"",'Zusatzblatt (Perigon)'!G751)</f>
        <v/>
      </c>
      <c r="C756" s="96" t="str">
        <f>IF(ISBLANK('Zusatzblatt (Perigon)'!I751),"",'Zusatzblatt (Perigon)'!I751)</f>
        <v/>
      </c>
      <c r="D756" s="97" t="str">
        <f>IF(ISBLANK('Zusatzblatt (Perigon)'!J751),"",'Zusatzblatt (Perigon)'!J751)</f>
        <v/>
      </c>
      <c r="E756" s="64" t="str">
        <f>IF(ISBLANK('Zusatzblatt (Perigon)'!K751),"",'Zusatzblatt (Perigon)'!K751)</f>
        <v/>
      </c>
      <c r="F756" s="65"/>
      <c r="G756" s="64"/>
      <c r="H756" s="69" t="str">
        <f>IF(ISBLANK('Zusatzblatt (Perigon)'!L751),"",'Zusatzblatt (Perigon)'!L751)</f>
        <v/>
      </c>
      <c r="I756" s="69" t="str">
        <f>IF(ISBLANK('Zusatzblatt (Perigon)'!M751),"",'Zusatzblatt (Perigon)'!M751)</f>
        <v/>
      </c>
      <c r="J756" s="98" t="str">
        <f>IF(ISBLANK('Zusatzblatt (Perigon)'!N751),"",'Zusatzblatt (Perigon)'!N751)</f>
        <v/>
      </c>
      <c r="K756" s="99" t="str">
        <f>IF(ISBLANK('Zusatzblatt (Perigon)'!J751),"",'Zusatzblatt (Perigon)'!T751)</f>
        <v/>
      </c>
      <c r="L756" s="95" t="str">
        <f>IF(ISBLANK('Zusatzblatt (Perigon)'!O751),"",'Zusatzblatt (Perigon)'!O751)</f>
        <v/>
      </c>
      <c r="M756" s="95" t="str">
        <f>IF(ISBLANK('Zusatzblatt (Perigon)'!R751),"",'Zusatzblatt (Perigon)'!R751)</f>
        <v/>
      </c>
      <c r="N756" s="95" t="str">
        <f>IF(ISBLANK('Zusatzblatt (Perigon)'!P751),"",'Zusatzblatt (Perigon)'!P751)</f>
        <v/>
      </c>
      <c r="O756" s="38" t="str">
        <f>IF($L756="","",VLOOKUP($R756,Tarife!$A$2:$R$599,13,FALSE))</f>
        <v/>
      </c>
      <c r="P756" s="38" t="str">
        <f t="shared" si="11"/>
        <v/>
      </c>
      <c r="R756" s="100" t="str">
        <f>Zusammenzug!$C$25&amp;"-"&amp;Zusammenzug!$A$7&amp;"-"&amp;Leistungen!L756</f>
        <v>2026-Nicht beauftragte Spitex-Organisation-</v>
      </c>
    </row>
    <row r="757" spans="1:18" x14ac:dyDescent="0.2">
      <c r="A757" s="95" t="str">
        <f>IF(ISBLANK('Zusatzblatt (Perigon)'!E752),"",'Zusatzblatt (Perigon)'!E752)</f>
        <v/>
      </c>
      <c r="B757" s="95" t="str">
        <f>IF(ISBLANK('Zusatzblatt (Perigon)'!G752),"",'Zusatzblatt (Perigon)'!G752)</f>
        <v/>
      </c>
      <c r="C757" s="96" t="str">
        <f>IF(ISBLANK('Zusatzblatt (Perigon)'!I752),"",'Zusatzblatt (Perigon)'!I752)</f>
        <v/>
      </c>
      <c r="D757" s="97" t="str">
        <f>IF(ISBLANK('Zusatzblatt (Perigon)'!J752),"",'Zusatzblatt (Perigon)'!J752)</f>
        <v/>
      </c>
      <c r="E757" s="64" t="str">
        <f>IF(ISBLANK('Zusatzblatt (Perigon)'!K752),"",'Zusatzblatt (Perigon)'!K752)</f>
        <v/>
      </c>
      <c r="F757" s="65"/>
      <c r="G757" s="64"/>
      <c r="H757" s="69" t="str">
        <f>IF(ISBLANK('Zusatzblatt (Perigon)'!L752),"",'Zusatzblatt (Perigon)'!L752)</f>
        <v/>
      </c>
      <c r="I757" s="69" t="str">
        <f>IF(ISBLANK('Zusatzblatt (Perigon)'!M752),"",'Zusatzblatt (Perigon)'!M752)</f>
        <v/>
      </c>
      <c r="J757" s="98" t="str">
        <f>IF(ISBLANK('Zusatzblatt (Perigon)'!N752),"",'Zusatzblatt (Perigon)'!N752)</f>
        <v/>
      </c>
      <c r="K757" s="99" t="str">
        <f>IF(ISBLANK('Zusatzblatt (Perigon)'!J752),"",'Zusatzblatt (Perigon)'!T752)</f>
        <v/>
      </c>
      <c r="L757" s="95" t="str">
        <f>IF(ISBLANK('Zusatzblatt (Perigon)'!O752),"",'Zusatzblatt (Perigon)'!O752)</f>
        <v/>
      </c>
      <c r="M757" s="95" t="str">
        <f>IF(ISBLANK('Zusatzblatt (Perigon)'!R752),"",'Zusatzblatt (Perigon)'!R752)</f>
        <v/>
      </c>
      <c r="N757" s="95" t="str">
        <f>IF(ISBLANK('Zusatzblatt (Perigon)'!P752),"",'Zusatzblatt (Perigon)'!P752)</f>
        <v/>
      </c>
      <c r="O757" s="38" t="str">
        <f>IF($L757="","",VLOOKUP($R757,Tarife!$A$2:$R$599,13,FALSE))</f>
        <v/>
      </c>
      <c r="P757" s="38" t="str">
        <f t="shared" si="11"/>
        <v/>
      </c>
      <c r="R757" s="100" t="str">
        <f>Zusammenzug!$C$25&amp;"-"&amp;Zusammenzug!$A$7&amp;"-"&amp;Leistungen!L757</f>
        <v>2026-Nicht beauftragte Spitex-Organisation-</v>
      </c>
    </row>
    <row r="758" spans="1:18" x14ac:dyDescent="0.2">
      <c r="A758" s="95" t="str">
        <f>IF(ISBLANK('Zusatzblatt (Perigon)'!E753),"",'Zusatzblatt (Perigon)'!E753)</f>
        <v/>
      </c>
      <c r="B758" s="95" t="str">
        <f>IF(ISBLANK('Zusatzblatt (Perigon)'!G753),"",'Zusatzblatt (Perigon)'!G753)</f>
        <v/>
      </c>
      <c r="C758" s="96" t="str">
        <f>IF(ISBLANK('Zusatzblatt (Perigon)'!I753),"",'Zusatzblatt (Perigon)'!I753)</f>
        <v/>
      </c>
      <c r="D758" s="97" t="str">
        <f>IF(ISBLANK('Zusatzblatt (Perigon)'!J753),"",'Zusatzblatt (Perigon)'!J753)</f>
        <v/>
      </c>
      <c r="E758" s="64" t="str">
        <f>IF(ISBLANK('Zusatzblatt (Perigon)'!K753),"",'Zusatzblatt (Perigon)'!K753)</f>
        <v/>
      </c>
      <c r="F758" s="65"/>
      <c r="G758" s="64"/>
      <c r="H758" s="69" t="str">
        <f>IF(ISBLANK('Zusatzblatt (Perigon)'!L753),"",'Zusatzblatt (Perigon)'!L753)</f>
        <v/>
      </c>
      <c r="I758" s="69" t="str">
        <f>IF(ISBLANK('Zusatzblatt (Perigon)'!M753),"",'Zusatzblatt (Perigon)'!M753)</f>
        <v/>
      </c>
      <c r="J758" s="98" t="str">
        <f>IF(ISBLANK('Zusatzblatt (Perigon)'!N753),"",'Zusatzblatt (Perigon)'!N753)</f>
        <v/>
      </c>
      <c r="K758" s="99" t="str">
        <f>IF(ISBLANK('Zusatzblatt (Perigon)'!J753),"",'Zusatzblatt (Perigon)'!T753)</f>
        <v/>
      </c>
      <c r="L758" s="95" t="str">
        <f>IF(ISBLANK('Zusatzblatt (Perigon)'!O753),"",'Zusatzblatt (Perigon)'!O753)</f>
        <v/>
      </c>
      <c r="M758" s="95" t="str">
        <f>IF(ISBLANK('Zusatzblatt (Perigon)'!R753),"",'Zusatzblatt (Perigon)'!R753)</f>
        <v/>
      </c>
      <c r="N758" s="95" t="str">
        <f>IF(ISBLANK('Zusatzblatt (Perigon)'!P753),"",'Zusatzblatt (Perigon)'!P753)</f>
        <v/>
      </c>
      <c r="O758" s="38" t="str">
        <f>IF($L758="","",VLOOKUP($R758,Tarife!$A$2:$R$599,13,FALSE))</f>
        <v/>
      </c>
      <c r="P758" s="38" t="str">
        <f t="shared" si="11"/>
        <v/>
      </c>
      <c r="R758" s="100" t="str">
        <f>Zusammenzug!$C$25&amp;"-"&amp;Zusammenzug!$A$7&amp;"-"&amp;Leistungen!L758</f>
        <v>2026-Nicht beauftragte Spitex-Organisation-</v>
      </c>
    </row>
    <row r="759" spans="1:18" x14ac:dyDescent="0.2">
      <c r="A759" s="95" t="str">
        <f>IF(ISBLANK('Zusatzblatt (Perigon)'!E754),"",'Zusatzblatt (Perigon)'!E754)</f>
        <v/>
      </c>
      <c r="B759" s="95" t="str">
        <f>IF(ISBLANK('Zusatzblatt (Perigon)'!G754),"",'Zusatzblatt (Perigon)'!G754)</f>
        <v/>
      </c>
      <c r="C759" s="96" t="str">
        <f>IF(ISBLANK('Zusatzblatt (Perigon)'!I754),"",'Zusatzblatt (Perigon)'!I754)</f>
        <v/>
      </c>
      <c r="D759" s="97" t="str">
        <f>IF(ISBLANK('Zusatzblatt (Perigon)'!J754),"",'Zusatzblatt (Perigon)'!J754)</f>
        <v/>
      </c>
      <c r="E759" s="64" t="str">
        <f>IF(ISBLANK('Zusatzblatt (Perigon)'!K754),"",'Zusatzblatt (Perigon)'!K754)</f>
        <v/>
      </c>
      <c r="F759" s="65"/>
      <c r="G759" s="64"/>
      <c r="H759" s="69" t="str">
        <f>IF(ISBLANK('Zusatzblatt (Perigon)'!L754),"",'Zusatzblatt (Perigon)'!L754)</f>
        <v/>
      </c>
      <c r="I759" s="69" t="str">
        <f>IF(ISBLANK('Zusatzblatt (Perigon)'!M754),"",'Zusatzblatt (Perigon)'!M754)</f>
        <v/>
      </c>
      <c r="J759" s="98" t="str">
        <f>IF(ISBLANK('Zusatzblatt (Perigon)'!N754),"",'Zusatzblatt (Perigon)'!N754)</f>
        <v/>
      </c>
      <c r="K759" s="99" t="str">
        <f>IF(ISBLANK('Zusatzblatt (Perigon)'!J754),"",'Zusatzblatt (Perigon)'!T754)</f>
        <v/>
      </c>
      <c r="L759" s="95" t="str">
        <f>IF(ISBLANK('Zusatzblatt (Perigon)'!O754),"",'Zusatzblatt (Perigon)'!O754)</f>
        <v/>
      </c>
      <c r="M759" s="95" t="str">
        <f>IF(ISBLANK('Zusatzblatt (Perigon)'!R754),"",'Zusatzblatt (Perigon)'!R754)</f>
        <v/>
      </c>
      <c r="N759" s="95" t="str">
        <f>IF(ISBLANK('Zusatzblatt (Perigon)'!P754),"",'Zusatzblatt (Perigon)'!P754)</f>
        <v/>
      </c>
      <c r="O759" s="38" t="str">
        <f>IF($L759="","",VLOOKUP($R759,Tarife!$A$2:$R$599,13,FALSE))</f>
        <v/>
      </c>
      <c r="P759" s="38" t="str">
        <f t="shared" si="11"/>
        <v/>
      </c>
      <c r="R759" s="100" t="str">
        <f>Zusammenzug!$C$25&amp;"-"&amp;Zusammenzug!$A$7&amp;"-"&amp;Leistungen!L759</f>
        <v>2026-Nicht beauftragte Spitex-Organisation-</v>
      </c>
    </row>
    <row r="760" spans="1:18" x14ac:dyDescent="0.2">
      <c r="A760" s="95" t="str">
        <f>IF(ISBLANK('Zusatzblatt (Perigon)'!E755),"",'Zusatzblatt (Perigon)'!E755)</f>
        <v/>
      </c>
      <c r="B760" s="95" t="str">
        <f>IF(ISBLANK('Zusatzblatt (Perigon)'!G755),"",'Zusatzblatt (Perigon)'!G755)</f>
        <v/>
      </c>
      <c r="C760" s="96" t="str">
        <f>IF(ISBLANK('Zusatzblatt (Perigon)'!I755),"",'Zusatzblatt (Perigon)'!I755)</f>
        <v/>
      </c>
      <c r="D760" s="97" t="str">
        <f>IF(ISBLANK('Zusatzblatt (Perigon)'!J755),"",'Zusatzblatt (Perigon)'!J755)</f>
        <v/>
      </c>
      <c r="E760" s="64" t="str">
        <f>IF(ISBLANK('Zusatzblatt (Perigon)'!K755),"",'Zusatzblatt (Perigon)'!K755)</f>
        <v/>
      </c>
      <c r="F760" s="65"/>
      <c r="G760" s="64"/>
      <c r="H760" s="69" t="str">
        <f>IF(ISBLANK('Zusatzblatt (Perigon)'!L755),"",'Zusatzblatt (Perigon)'!L755)</f>
        <v/>
      </c>
      <c r="I760" s="69" t="str">
        <f>IF(ISBLANK('Zusatzblatt (Perigon)'!M755),"",'Zusatzblatt (Perigon)'!M755)</f>
        <v/>
      </c>
      <c r="J760" s="98" t="str">
        <f>IF(ISBLANK('Zusatzblatt (Perigon)'!N755),"",'Zusatzblatt (Perigon)'!N755)</f>
        <v/>
      </c>
      <c r="K760" s="99" t="str">
        <f>IF(ISBLANK('Zusatzblatt (Perigon)'!J755),"",'Zusatzblatt (Perigon)'!T755)</f>
        <v/>
      </c>
      <c r="L760" s="95" t="str">
        <f>IF(ISBLANK('Zusatzblatt (Perigon)'!O755),"",'Zusatzblatt (Perigon)'!O755)</f>
        <v/>
      </c>
      <c r="M760" s="95" t="str">
        <f>IF(ISBLANK('Zusatzblatt (Perigon)'!R755),"",'Zusatzblatt (Perigon)'!R755)</f>
        <v/>
      </c>
      <c r="N760" s="95" t="str">
        <f>IF(ISBLANK('Zusatzblatt (Perigon)'!P755),"",'Zusatzblatt (Perigon)'!P755)</f>
        <v/>
      </c>
      <c r="O760" s="38" t="str">
        <f>IF($L760="","",VLOOKUP($R760,Tarife!$A$2:$R$599,13,FALSE))</f>
        <v/>
      </c>
      <c r="P760" s="38" t="str">
        <f t="shared" si="11"/>
        <v/>
      </c>
      <c r="R760" s="100" t="str">
        <f>Zusammenzug!$C$25&amp;"-"&amp;Zusammenzug!$A$7&amp;"-"&amp;Leistungen!L760</f>
        <v>2026-Nicht beauftragte Spitex-Organisation-</v>
      </c>
    </row>
    <row r="761" spans="1:18" x14ac:dyDescent="0.2">
      <c r="A761" s="95" t="str">
        <f>IF(ISBLANK('Zusatzblatt (Perigon)'!E756),"",'Zusatzblatt (Perigon)'!E756)</f>
        <v/>
      </c>
      <c r="B761" s="95" t="str">
        <f>IF(ISBLANK('Zusatzblatt (Perigon)'!G756),"",'Zusatzblatt (Perigon)'!G756)</f>
        <v/>
      </c>
      <c r="C761" s="96" t="str">
        <f>IF(ISBLANK('Zusatzblatt (Perigon)'!I756),"",'Zusatzblatt (Perigon)'!I756)</f>
        <v/>
      </c>
      <c r="D761" s="97" t="str">
        <f>IF(ISBLANK('Zusatzblatt (Perigon)'!J756),"",'Zusatzblatt (Perigon)'!J756)</f>
        <v/>
      </c>
      <c r="E761" s="64" t="str">
        <f>IF(ISBLANK('Zusatzblatt (Perigon)'!K756),"",'Zusatzblatt (Perigon)'!K756)</f>
        <v/>
      </c>
      <c r="F761" s="65"/>
      <c r="G761" s="64"/>
      <c r="H761" s="69" t="str">
        <f>IF(ISBLANK('Zusatzblatt (Perigon)'!L756),"",'Zusatzblatt (Perigon)'!L756)</f>
        <v/>
      </c>
      <c r="I761" s="69" t="str">
        <f>IF(ISBLANK('Zusatzblatt (Perigon)'!M756),"",'Zusatzblatt (Perigon)'!M756)</f>
        <v/>
      </c>
      <c r="J761" s="98" t="str">
        <f>IF(ISBLANK('Zusatzblatt (Perigon)'!N756),"",'Zusatzblatt (Perigon)'!N756)</f>
        <v/>
      </c>
      <c r="K761" s="99" t="str">
        <f>IF(ISBLANK('Zusatzblatt (Perigon)'!J756),"",'Zusatzblatt (Perigon)'!T756)</f>
        <v/>
      </c>
      <c r="L761" s="95" t="str">
        <f>IF(ISBLANK('Zusatzblatt (Perigon)'!O756),"",'Zusatzblatt (Perigon)'!O756)</f>
        <v/>
      </c>
      <c r="M761" s="95" t="str">
        <f>IF(ISBLANK('Zusatzblatt (Perigon)'!R756),"",'Zusatzblatt (Perigon)'!R756)</f>
        <v/>
      </c>
      <c r="N761" s="95" t="str">
        <f>IF(ISBLANK('Zusatzblatt (Perigon)'!P756),"",'Zusatzblatt (Perigon)'!P756)</f>
        <v/>
      </c>
      <c r="O761" s="38" t="str">
        <f>IF($L761="","",VLOOKUP($R761,Tarife!$A$2:$R$599,13,FALSE))</f>
        <v/>
      </c>
      <c r="P761" s="38" t="str">
        <f t="shared" si="11"/>
        <v/>
      </c>
      <c r="R761" s="100" t="str">
        <f>Zusammenzug!$C$25&amp;"-"&amp;Zusammenzug!$A$7&amp;"-"&amp;Leistungen!L761</f>
        <v>2026-Nicht beauftragte Spitex-Organisation-</v>
      </c>
    </row>
    <row r="762" spans="1:18" x14ac:dyDescent="0.2">
      <c r="A762" s="95" t="str">
        <f>IF(ISBLANK('Zusatzblatt (Perigon)'!E757),"",'Zusatzblatt (Perigon)'!E757)</f>
        <v/>
      </c>
      <c r="B762" s="95" t="str">
        <f>IF(ISBLANK('Zusatzblatt (Perigon)'!G757),"",'Zusatzblatt (Perigon)'!G757)</f>
        <v/>
      </c>
      <c r="C762" s="96" t="str">
        <f>IF(ISBLANK('Zusatzblatt (Perigon)'!I757),"",'Zusatzblatt (Perigon)'!I757)</f>
        <v/>
      </c>
      <c r="D762" s="97" t="str">
        <f>IF(ISBLANK('Zusatzblatt (Perigon)'!J757),"",'Zusatzblatt (Perigon)'!J757)</f>
        <v/>
      </c>
      <c r="E762" s="64" t="str">
        <f>IF(ISBLANK('Zusatzblatt (Perigon)'!K757),"",'Zusatzblatt (Perigon)'!K757)</f>
        <v/>
      </c>
      <c r="F762" s="65"/>
      <c r="G762" s="64"/>
      <c r="H762" s="69" t="str">
        <f>IF(ISBLANK('Zusatzblatt (Perigon)'!L757),"",'Zusatzblatt (Perigon)'!L757)</f>
        <v/>
      </c>
      <c r="I762" s="69" t="str">
        <f>IF(ISBLANK('Zusatzblatt (Perigon)'!M757),"",'Zusatzblatt (Perigon)'!M757)</f>
        <v/>
      </c>
      <c r="J762" s="98" t="str">
        <f>IF(ISBLANK('Zusatzblatt (Perigon)'!N757),"",'Zusatzblatt (Perigon)'!N757)</f>
        <v/>
      </c>
      <c r="K762" s="99" t="str">
        <f>IF(ISBLANK('Zusatzblatt (Perigon)'!J757),"",'Zusatzblatt (Perigon)'!T757)</f>
        <v/>
      </c>
      <c r="L762" s="95" t="str">
        <f>IF(ISBLANK('Zusatzblatt (Perigon)'!O757),"",'Zusatzblatt (Perigon)'!O757)</f>
        <v/>
      </c>
      <c r="M762" s="95" t="str">
        <f>IF(ISBLANK('Zusatzblatt (Perigon)'!R757),"",'Zusatzblatt (Perigon)'!R757)</f>
        <v/>
      </c>
      <c r="N762" s="95" t="str">
        <f>IF(ISBLANK('Zusatzblatt (Perigon)'!P757),"",'Zusatzblatt (Perigon)'!P757)</f>
        <v/>
      </c>
      <c r="O762" s="38" t="str">
        <f>IF($L762="","",VLOOKUP($R762,Tarife!$A$2:$R$599,13,FALSE))</f>
        <v/>
      </c>
      <c r="P762" s="38" t="str">
        <f t="shared" si="11"/>
        <v/>
      </c>
      <c r="R762" s="100" t="str">
        <f>Zusammenzug!$C$25&amp;"-"&amp;Zusammenzug!$A$7&amp;"-"&amp;Leistungen!L762</f>
        <v>2026-Nicht beauftragte Spitex-Organisation-</v>
      </c>
    </row>
    <row r="763" spans="1:18" x14ac:dyDescent="0.2">
      <c r="A763" s="95" t="str">
        <f>IF(ISBLANK('Zusatzblatt (Perigon)'!E758),"",'Zusatzblatt (Perigon)'!E758)</f>
        <v/>
      </c>
      <c r="B763" s="95" t="str">
        <f>IF(ISBLANK('Zusatzblatt (Perigon)'!G758),"",'Zusatzblatt (Perigon)'!G758)</f>
        <v/>
      </c>
      <c r="C763" s="96" t="str">
        <f>IF(ISBLANK('Zusatzblatt (Perigon)'!I758),"",'Zusatzblatt (Perigon)'!I758)</f>
        <v/>
      </c>
      <c r="D763" s="97" t="str">
        <f>IF(ISBLANK('Zusatzblatt (Perigon)'!J758),"",'Zusatzblatt (Perigon)'!J758)</f>
        <v/>
      </c>
      <c r="E763" s="64" t="str">
        <f>IF(ISBLANK('Zusatzblatt (Perigon)'!K758),"",'Zusatzblatt (Perigon)'!K758)</f>
        <v/>
      </c>
      <c r="F763" s="65"/>
      <c r="G763" s="64"/>
      <c r="H763" s="69" t="str">
        <f>IF(ISBLANK('Zusatzblatt (Perigon)'!L758),"",'Zusatzblatt (Perigon)'!L758)</f>
        <v/>
      </c>
      <c r="I763" s="69" t="str">
        <f>IF(ISBLANK('Zusatzblatt (Perigon)'!M758),"",'Zusatzblatt (Perigon)'!M758)</f>
        <v/>
      </c>
      <c r="J763" s="98" t="str">
        <f>IF(ISBLANK('Zusatzblatt (Perigon)'!N758),"",'Zusatzblatt (Perigon)'!N758)</f>
        <v/>
      </c>
      <c r="K763" s="99" t="str">
        <f>IF(ISBLANK('Zusatzblatt (Perigon)'!J758),"",'Zusatzblatt (Perigon)'!T758)</f>
        <v/>
      </c>
      <c r="L763" s="95" t="str">
        <f>IF(ISBLANK('Zusatzblatt (Perigon)'!O758),"",'Zusatzblatt (Perigon)'!O758)</f>
        <v/>
      </c>
      <c r="M763" s="95" t="str">
        <f>IF(ISBLANK('Zusatzblatt (Perigon)'!R758),"",'Zusatzblatt (Perigon)'!R758)</f>
        <v/>
      </c>
      <c r="N763" s="95" t="str">
        <f>IF(ISBLANK('Zusatzblatt (Perigon)'!P758),"",'Zusatzblatt (Perigon)'!P758)</f>
        <v/>
      </c>
      <c r="O763" s="38" t="str">
        <f>IF($L763="","",VLOOKUP($R763,Tarife!$A$2:$R$599,13,FALSE))</f>
        <v/>
      </c>
      <c r="P763" s="38" t="str">
        <f t="shared" si="11"/>
        <v/>
      </c>
      <c r="R763" s="100" t="str">
        <f>Zusammenzug!$C$25&amp;"-"&amp;Zusammenzug!$A$7&amp;"-"&amp;Leistungen!L763</f>
        <v>2026-Nicht beauftragte Spitex-Organisation-</v>
      </c>
    </row>
    <row r="764" spans="1:18" x14ac:dyDescent="0.2">
      <c r="A764" s="95" t="str">
        <f>IF(ISBLANK('Zusatzblatt (Perigon)'!E759),"",'Zusatzblatt (Perigon)'!E759)</f>
        <v/>
      </c>
      <c r="B764" s="95" t="str">
        <f>IF(ISBLANK('Zusatzblatt (Perigon)'!G759),"",'Zusatzblatt (Perigon)'!G759)</f>
        <v/>
      </c>
      <c r="C764" s="96" t="str">
        <f>IF(ISBLANK('Zusatzblatt (Perigon)'!I759),"",'Zusatzblatt (Perigon)'!I759)</f>
        <v/>
      </c>
      <c r="D764" s="97" t="str">
        <f>IF(ISBLANK('Zusatzblatt (Perigon)'!J759),"",'Zusatzblatt (Perigon)'!J759)</f>
        <v/>
      </c>
      <c r="E764" s="64" t="str">
        <f>IF(ISBLANK('Zusatzblatt (Perigon)'!K759),"",'Zusatzblatt (Perigon)'!K759)</f>
        <v/>
      </c>
      <c r="F764" s="65"/>
      <c r="G764" s="64"/>
      <c r="H764" s="69" t="str">
        <f>IF(ISBLANK('Zusatzblatt (Perigon)'!L759),"",'Zusatzblatt (Perigon)'!L759)</f>
        <v/>
      </c>
      <c r="I764" s="69" t="str">
        <f>IF(ISBLANK('Zusatzblatt (Perigon)'!M759),"",'Zusatzblatt (Perigon)'!M759)</f>
        <v/>
      </c>
      <c r="J764" s="98" t="str">
        <f>IF(ISBLANK('Zusatzblatt (Perigon)'!N759),"",'Zusatzblatt (Perigon)'!N759)</f>
        <v/>
      </c>
      <c r="K764" s="99" t="str">
        <f>IF(ISBLANK('Zusatzblatt (Perigon)'!J759),"",'Zusatzblatt (Perigon)'!T759)</f>
        <v/>
      </c>
      <c r="L764" s="95" t="str">
        <f>IF(ISBLANK('Zusatzblatt (Perigon)'!O759),"",'Zusatzblatt (Perigon)'!O759)</f>
        <v/>
      </c>
      <c r="M764" s="95" t="str">
        <f>IF(ISBLANK('Zusatzblatt (Perigon)'!R759),"",'Zusatzblatt (Perigon)'!R759)</f>
        <v/>
      </c>
      <c r="N764" s="95" t="str">
        <f>IF(ISBLANK('Zusatzblatt (Perigon)'!P759),"",'Zusatzblatt (Perigon)'!P759)</f>
        <v/>
      </c>
      <c r="O764" s="38" t="str">
        <f>IF($L764="","",VLOOKUP($R764,Tarife!$A$2:$R$599,13,FALSE))</f>
        <v/>
      </c>
      <c r="P764" s="38" t="str">
        <f t="shared" si="11"/>
        <v/>
      </c>
      <c r="R764" s="100" t="str">
        <f>Zusammenzug!$C$25&amp;"-"&amp;Zusammenzug!$A$7&amp;"-"&amp;Leistungen!L764</f>
        <v>2026-Nicht beauftragte Spitex-Organisation-</v>
      </c>
    </row>
    <row r="765" spans="1:18" x14ac:dyDescent="0.2">
      <c r="A765" s="95" t="str">
        <f>IF(ISBLANK('Zusatzblatt (Perigon)'!E760),"",'Zusatzblatt (Perigon)'!E760)</f>
        <v/>
      </c>
      <c r="B765" s="95" t="str">
        <f>IF(ISBLANK('Zusatzblatt (Perigon)'!G760),"",'Zusatzblatt (Perigon)'!G760)</f>
        <v/>
      </c>
      <c r="C765" s="96" t="str">
        <f>IF(ISBLANK('Zusatzblatt (Perigon)'!I760),"",'Zusatzblatt (Perigon)'!I760)</f>
        <v/>
      </c>
      <c r="D765" s="97" t="str">
        <f>IF(ISBLANK('Zusatzblatt (Perigon)'!J760),"",'Zusatzblatt (Perigon)'!J760)</f>
        <v/>
      </c>
      <c r="E765" s="64" t="str">
        <f>IF(ISBLANK('Zusatzblatt (Perigon)'!K760),"",'Zusatzblatt (Perigon)'!K760)</f>
        <v/>
      </c>
      <c r="F765" s="65"/>
      <c r="G765" s="64"/>
      <c r="H765" s="69" t="str">
        <f>IF(ISBLANK('Zusatzblatt (Perigon)'!L760),"",'Zusatzblatt (Perigon)'!L760)</f>
        <v/>
      </c>
      <c r="I765" s="69" t="str">
        <f>IF(ISBLANK('Zusatzblatt (Perigon)'!M760),"",'Zusatzblatt (Perigon)'!M760)</f>
        <v/>
      </c>
      <c r="J765" s="98" t="str">
        <f>IF(ISBLANK('Zusatzblatt (Perigon)'!N760),"",'Zusatzblatt (Perigon)'!N760)</f>
        <v/>
      </c>
      <c r="K765" s="99" t="str">
        <f>IF(ISBLANK('Zusatzblatt (Perigon)'!J760),"",'Zusatzblatt (Perigon)'!T760)</f>
        <v/>
      </c>
      <c r="L765" s="95" t="str">
        <f>IF(ISBLANK('Zusatzblatt (Perigon)'!O760),"",'Zusatzblatt (Perigon)'!O760)</f>
        <v/>
      </c>
      <c r="M765" s="95" t="str">
        <f>IF(ISBLANK('Zusatzblatt (Perigon)'!R760),"",'Zusatzblatt (Perigon)'!R760)</f>
        <v/>
      </c>
      <c r="N765" s="95" t="str">
        <f>IF(ISBLANK('Zusatzblatt (Perigon)'!P760),"",'Zusatzblatt (Perigon)'!P760)</f>
        <v/>
      </c>
      <c r="O765" s="38" t="str">
        <f>IF($L765="","",VLOOKUP($R765,Tarife!$A$2:$R$599,13,FALSE))</f>
        <v/>
      </c>
      <c r="P765" s="38" t="str">
        <f t="shared" si="11"/>
        <v/>
      </c>
      <c r="R765" s="100" t="str">
        <f>Zusammenzug!$C$25&amp;"-"&amp;Zusammenzug!$A$7&amp;"-"&amp;Leistungen!L765</f>
        <v>2026-Nicht beauftragte Spitex-Organisation-</v>
      </c>
    </row>
    <row r="766" spans="1:18" x14ac:dyDescent="0.2">
      <c r="A766" s="95" t="str">
        <f>IF(ISBLANK('Zusatzblatt (Perigon)'!E761),"",'Zusatzblatt (Perigon)'!E761)</f>
        <v/>
      </c>
      <c r="B766" s="95" t="str">
        <f>IF(ISBLANK('Zusatzblatt (Perigon)'!G761),"",'Zusatzblatt (Perigon)'!G761)</f>
        <v/>
      </c>
      <c r="C766" s="96" t="str">
        <f>IF(ISBLANK('Zusatzblatt (Perigon)'!I761),"",'Zusatzblatt (Perigon)'!I761)</f>
        <v/>
      </c>
      <c r="D766" s="97" t="str">
        <f>IF(ISBLANK('Zusatzblatt (Perigon)'!J761),"",'Zusatzblatt (Perigon)'!J761)</f>
        <v/>
      </c>
      <c r="E766" s="64" t="str">
        <f>IF(ISBLANK('Zusatzblatt (Perigon)'!K761),"",'Zusatzblatt (Perigon)'!K761)</f>
        <v/>
      </c>
      <c r="F766" s="65"/>
      <c r="G766" s="64"/>
      <c r="H766" s="69" t="str">
        <f>IF(ISBLANK('Zusatzblatt (Perigon)'!L761),"",'Zusatzblatt (Perigon)'!L761)</f>
        <v/>
      </c>
      <c r="I766" s="69" t="str">
        <f>IF(ISBLANK('Zusatzblatt (Perigon)'!M761),"",'Zusatzblatt (Perigon)'!M761)</f>
        <v/>
      </c>
      <c r="J766" s="98" t="str">
        <f>IF(ISBLANK('Zusatzblatt (Perigon)'!N761),"",'Zusatzblatt (Perigon)'!N761)</f>
        <v/>
      </c>
      <c r="K766" s="99" t="str">
        <f>IF(ISBLANK('Zusatzblatt (Perigon)'!J761),"",'Zusatzblatt (Perigon)'!T761)</f>
        <v/>
      </c>
      <c r="L766" s="95" t="str">
        <f>IF(ISBLANK('Zusatzblatt (Perigon)'!O761),"",'Zusatzblatt (Perigon)'!O761)</f>
        <v/>
      </c>
      <c r="M766" s="95" t="str">
        <f>IF(ISBLANK('Zusatzblatt (Perigon)'!R761),"",'Zusatzblatt (Perigon)'!R761)</f>
        <v/>
      </c>
      <c r="N766" s="95" t="str">
        <f>IF(ISBLANK('Zusatzblatt (Perigon)'!P761),"",'Zusatzblatt (Perigon)'!P761)</f>
        <v/>
      </c>
      <c r="O766" s="38" t="str">
        <f>IF($L766="","",VLOOKUP($R766,Tarife!$A$2:$R$599,13,FALSE))</f>
        <v/>
      </c>
      <c r="P766" s="38" t="str">
        <f t="shared" si="11"/>
        <v/>
      </c>
      <c r="R766" s="100" t="str">
        <f>Zusammenzug!$C$25&amp;"-"&amp;Zusammenzug!$A$7&amp;"-"&amp;Leistungen!L766</f>
        <v>2026-Nicht beauftragte Spitex-Organisation-</v>
      </c>
    </row>
    <row r="767" spans="1:18" x14ac:dyDescent="0.2">
      <c r="A767" s="95" t="str">
        <f>IF(ISBLANK('Zusatzblatt (Perigon)'!E762),"",'Zusatzblatt (Perigon)'!E762)</f>
        <v/>
      </c>
      <c r="B767" s="95" t="str">
        <f>IF(ISBLANK('Zusatzblatt (Perigon)'!G762),"",'Zusatzblatt (Perigon)'!G762)</f>
        <v/>
      </c>
      <c r="C767" s="96" t="str">
        <f>IF(ISBLANK('Zusatzblatt (Perigon)'!I762),"",'Zusatzblatt (Perigon)'!I762)</f>
        <v/>
      </c>
      <c r="D767" s="97" t="str">
        <f>IF(ISBLANK('Zusatzblatt (Perigon)'!J762),"",'Zusatzblatt (Perigon)'!J762)</f>
        <v/>
      </c>
      <c r="E767" s="64" t="str">
        <f>IF(ISBLANK('Zusatzblatt (Perigon)'!K762),"",'Zusatzblatt (Perigon)'!K762)</f>
        <v/>
      </c>
      <c r="F767" s="65"/>
      <c r="G767" s="64"/>
      <c r="H767" s="69" t="str">
        <f>IF(ISBLANK('Zusatzblatt (Perigon)'!L762),"",'Zusatzblatt (Perigon)'!L762)</f>
        <v/>
      </c>
      <c r="I767" s="69" t="str">
        <f>IF(ISBLANK('Zusatzblatt (Perigon)'!M762),"",'Zusatzblatt (Perigon)'!M762)</f>
        <v/>
      </c>
      <c r="J767" s="98" t="str">
        <f>IF(ISBLANK('Zusatzblatt (Perigon)'!N762),"",'Zusatzblatt (Perigon)'!N762)</f>
        <v/>
      </c>
      <c r="K767" s="99" t="str">
        <f>IF(ISBLANK('Zusatzblatt (Perigon)'!J762),"",'Zusatzblatt (Perigon)'!T762)</f>
        <v/>
      </c>
      <c r="L767" s="95" t="str">
        <f>IF(ISBLANK('Zusatzblatt (Perigon)'!O762),"",'Zusatzblatt (Perigon)'!O762)</f>
        <v/>
      </c>
      <c r="M767" s="95" t="str">
        <f>IF(ISBLANK('Zusatzblatt (Perigon)'!R762),"",'Zusatzblatt (Perigon)'!R762)</f>
        <v/>
      </c>
      <c r="N767" s="95" t="str">
        <f>IF(ISBLANK('Zusatzblatt (Perigon)'!P762),"",'Zusatzblatt (Perigon)'!P762)</f>
        <v/>
      </c>
      <c r="O767" s="38" t="str">
        <f>IF($L767="","",VLOOKUP($R767,Tarife!$A$2:$R$599,13,FALSE))</f>
        <v/>
      </c>
      <c r="P767" s="38" t="str">
        <f t="shared" si="11"/>
        <v/>
      </c>
      <c r="R767" s="100" t="str">
        <f>Zusammenzug!$C$25&amp;"-"&amp;Zusammenzug!$A$7&amp;"-"&amp;Leistungen!L767</f>
        <v>2026-Nicht beauftragte Spitex-Organisation-</v>
      </c>
    </row>
    <row r="768" spans="1:18" x14ac:dyDescent="0.2">
      <c r="A768" s="95" t="str">
        <f>IF(ISBLANK('Zusatzblatt (Perigon)'!E763),"",'Zusatzblatt (Perigon)'!E763)</f>
        <v/>
      </c>
      <c r="B768" s="95" t="str">
        <f>IF(ISBLANK('Zusatzblatt (Perigon)'!G763),"",'Zusatzblatt (Perigon)'!G763)</f>
        <v/>
      </c>
      <c r="C768" s="96" t="str">
        <f>IF(ISBLANK('Zusatzblatt (Perigon)'!I763),"",'Zusatzblatt (Perigon)'!I763)</f>
        <v/>
      </c>
      <c r="D768" s="97" t="str">
        <f>IF(ISBLANK('Zusatzblatt (Perigon)'!J763),"",'Zusatzblatt (Perigon)'!J763)</f>
        <v/>
      </c>
      <c r="E768" s="64" t="str">
        <f>IF(ISBLANK('Zusatzblatt (Perigon)'!K763),"",'Zusatzblatt (Perigon)'!K763)</f>
        <v/>
      </c>
      <c r="F768" s="65"/>
      <c r="G768" s="64"/>
      <c r="H768" s="69" t="str">
        <f>IF(ISBLANK('Zusatzblatt (Perigon)'!L763),"",'Zusatzblatt (Perigon)'!L763)</f>
        <v/>
      </c>
      <c r="I768" s="69" t="str">
        <f>IF(ISBLANK('Zusatzblatt (Perigon)'!M763),"",'Zusatzblatt (Perigon)'!M763)</f>
        <v/>
      </c>
      <c r="J768" s="98" t="str">
        <f>IF(ISBLANK('Zusatzblatt (Perigon)'!N763),"",'Zusatzblatt (Perigon)'!N763)</f>
        <v/>
      </c>
      <c r="K768" s="99" t="str">
        <f>IF(ISBLANK('Zusatzblatt (Perigon)'!J763),"",'Zusatzblatt (Perigon)'!T763)</f>
        <v/>
      </c>
      <c r="L768" s="95" t="str">
        <f>IF(ISBLANK('Zusatzblatt (Perigon)'!O763),"",'Zusatzblatt (Perigon)'!O763)</f>
        <v/>
      </c>
      <c r="M768" s="95" t="str">
        <f>IF(ISBLANK('Zusatzblatt (Perigon)'!R763),"",'Zusatzblatt (Perigon)'!R763)</f>
        <v/>
      </c>
      <c r="N768" s="95" t="str">
        <f>IF(ISBLANK('Zusatzblatt (Perigon)'!P763),"",'Zusatzblatt (Perigon)'!P763)</f>
        <v/>
      </c>
      <c r="O768" s="38" t="str">
        <f>IF($L768="","",VLOOKUP($R768,Tarife!$A$2:$R$599,13,FALSE))</f>
        <v/>
      </c>
      <c r="P768" s="38" t="str">
        <f t="shared" si="11"/>
        <v/>
      </c>
      <c r="R768" s="100" t="str">
        <f>Zusammenzug!$C$25&amp;"-"&amp;Zusammenzug!$A$7&amp;"-"&amp;Leistungen!L768</f>
        <v>2026-Nicht beauftragte Spitex-Organisation-</v>
      </c>
    </row>
    <row r="769" spans="1:18" x14ac:dyDescent="0.2">
      <c r="A769" s="95" t="str">
        <f>IF(ISBLANK('Zusatzblatt (Perigon)'!E764),"",'Zusatzblatt (Perigon)'!E764)</f>
        <v/>
      </c>
      <c r="B769" s="95" t="str">
        <f>IF(ISBLANK('Zusatzblatt (Perigon)'!G764),"",'Zusatzblatt (Perigon)'!G764)</f>
        <v/>
      </c>
      <c r="C769" s="96" t="str">
        <f>IF(ISBLANK('Zusatzblatt (Perigon)'!I764),"",'Zusatzblatt (Perigon)'!I764)</f>
        <v/>
      </c>
      <c r="D769" s="97" t="str">
        <f>IF(ISBLANK('Zusatzblatt (Perigon)'!J764),"",'Zusatzblatt (Perigon)'!J764)</f>
        <v/>
      </c>
      <c r="E769" s="64" t="str">
        <f>IF(ISBLANK('Zusatzblatt (Perigon)'!K764),"",'Zusatzblatt (Perigon)'!K764)</f>
        <v/>
      </c>
      <c r="F769" s="65"/>
      <c r="G769" s="64"/>
      <c r="H769" s="69" t="str">
        <f>IF(ISBLANK('Zusatzblatt (Perigon)'!L764),"",'Zusatzblatt (Perigon)'!L764)</f>
        <v/>
      </c>
      <c r="I769" s="69" t="str">
        <f>IF(ISBLANK('Zusatzblatt (Perigon)'!M764),"",'Zusatzblatt (Perigon)'!M764)</f>
        <v/>
      </c>
      <c r="J769" s="98" t="str">
        <f>IF(ISBLANK('Zusatzblatt (Perigon)'!N764),"",'Zusatzblatt (Perigon)'!N764)</f>
        <v/>
      </c>
      <c r="K769" s="99" t="str">
        <f>IF(ISBLANK('Zusatzblatt (Perigon)'!J764),"",'Zusatzblatt (Perigon)'!T764)</f>
        <v/>
      </c>
      <c r="L769" s="95" t="str">
        <f>IF(ISBLANK('Zusatzblatt (Perigon)'!O764),"",'Zusatzblatt (Perigon)'!O764)</f>
        <v/>
      </c>
      <c r="M769" s="95" t="str">
        <f>IF(ISBLANK('Zusatzblatt (Perigon)'!R764),"",'Zusatzblatt (Perigon)'!R764)</f>
        <v/>
      </c>
      <c r="N769" s="95" t="str">
        <f>IF(ISBLANK('Zusatzblatt (Perigon)'!P764),"",'Zusatzblatt (Perigon)'!P764)</f>
        <v/>
      </c>
      <c r="O769" s="38" t="str">
        <f>IF($L769="","",VLOOKUP($R769,Tarife!$A$2:$R$599,13,FALSE))</f>
        <v/>
      </c>
      <c r="P769" s="38" t="str">
        <f t="shared" si="11"/>
        <v/>
      </c>
      <c r="R769" s="100" t="str">
        <f>Zusammenzug!$C$25&amp;"-"&amp;Zusammenzug!$A$7&amp;"-"&amp;Leistungen!L769</f>
        <v>2026-Nicht beauftragte Spitex-Organisation-</v>
      </c>
    </row>
    <row r="770" spans="1:18" x14ac:dyDescent="0.2">
      <c r="A770" s="95" t="str">
        <f>IF(ISBLANK('Zusatzblatt (Perigon)'!E765),"",'Zusatzblatt (Perigon)'!E765)</f>
        <v/>
      </c>
      <c r="B770" s="95" t="str">
        <f>IF(ISBLANK('Zusatzblatt (Perigon)'!G765),"",'Zusatzblatt (Perigon)'!G765)</f>
        <v/>
      </c>
      <c r="C770" s="96" t="str">
        <f>IF(ISBLANK('Zusatzblatt (Perigon)'!I765),"",'Zusatzblatt (Perigon)'!I765)</f>
        <v/>
      </c>
      <c r="D770" s="97" t="str">
        <f>IF(ISBLANK('Zusatzblatt (Perigon)'!J765),"",'Zusatzblatt (Perigon)'!J765)</f>
        <v/>
      </c>
      <c r="E770" s="64" t="str">
        <f>IF(ISBLANK('Zusatzblatt (Perigon)'!K765),"",'Zusatzblatt (Perigon)'!K765)</f>
        <v/>
      </c>
      <c r="F770" s="65"/>
      <c r="G770" s="64"/>
      <c r="H770" s="69" t="str">
        <f>IF(ISBLANK('Zusatzblatt (Perigon)'!L765),"",'Zusatzblatt (Perigon)'!L765)</f>
        <v/>
      </c>
      <c r="I770" s="69" t="str">
        <f>IF(ISBLANK('Zusatzblatt (Perigon)'!M765),"",'Zusatzblatt (Perigon)'!M765)</f>
        <v/>
      </c>
      <c r="J770" s="98" t="str">
        <f>IF(ISBLANK('Zusatzblatt (Perigon)'!N765),"",'Zusatzblatt (Perigon)'!N765)</f>
        <v/>
      </c>
      <c r="K770" s="99" t="str">
        <f>IF(ISBLANK('Zusatzblatt (Perigon)'!J765),"",'Zusatzblatt (Perigon)'!T765)</f>
        <v/>
      </c>
      <c r="L770" s="95" t="str">
        <f>IF(ISBLANK('Zusatzblatt (Perigon)'!O765),"",'Zusatzblatt (Perigon)'!O765)</f>
        <v/>
      </c>
      <c r="M770" s="95" t="str">
        <f>IF(ISBLANK('Zusatzblatt (Perigon)'!R765),"",'Zusatzblatt (Perigon)'!R765)</f>
        <v/>
      </c>
      <c r="N770" s="95" t="str">
        <f>IF(ISBLANK('Zusatzblatt (Perigon)'!P765),"",'Zusatzblatt (Perigon)'!P765)</f>
        <v/>
      </c>
      <c r="O770" s="38" t="str">
        <f>IF($L770="","",VLOOKUP($R770,Tarife!$A$2:$R$599,13,FALSE))</f>
        <v/>
      </c>
      <c r="P770" s="38" t="str">
        <f t="shared" si="11"/>
        <v/>
      </c>
      <c r="R770" s="100" t="str">
        <f>Zusammenzug!$C$25&amp;"-"&amp;Zusammenzug!$A$7&amp;"-"&amp;Leistungen!L770</f>
        <v>2026-Nicht beauftragte Spitex-Organisation-</v>
      </c>
    </row>
    <row r="771" spans="1:18" x14ac:dyDescent="0.2">
      <c r="A771" s="95" t="str">
        <f>IF(ISBLANK('Zusatzblatt (Perigon)'!E766),"",'Zusatzblatt (Perigon)'!E766)</f>
        <v/>
      </c>
      <c r="B771" s="95" t="str">
        <f>IF(ISBLANK('Zusatzblatt (Perigon)'!G766),"",'Zusatzblatt (Perigon)'!G766)</f>
        <v/>
      </c>
      <c r="C771" s="96" t="str">
        <f>IF(ISBLANK('Zusatzblatt (Perigon)'!I766),"",'Zusatzblatt (Perigon)'!I766)</f>
        <v/>
      </c>
      <c r="D771" s="97" t="str">
        <f>IF(ISBLANK('Zusatzblatt (Perigon)'!J766),"",'Zusatzblatt (Perigon)'!J766)</f>
        <v/>
      </c>
      <c r="E771" s="64" t="str">
        <f>IF(ISBLANK('Zusatzblatt (Perigon)'!K766),"",'Zusatzblatt (Perigon)'!K766)</f>
        <v/>
      </c>
      <c r="F771" s="65"/>
      <c r="G771" s="64"/>
      <c r="H771" s="69" t="str">
        <f>IF(ISBLANK('Zusatzblatt (Perigon)'!L766),"",'Zusatzblatt (Perigon)'!L766)</f>
        <v/>
      </c>
      <c r="I771" s="69" t="str">
        <f>IF(ISBLANK('Zusatzblatt (Perigon)'!M766),"",'Zusatzblatt (Perigon)'!M766)</f>
        <v/>
      </c>
      <c r="J771" s="98" t="str">
        <f>IF(ISBLANK('Zusatzblatt (Perigon)'!N766),"",'Zusatzblatt (Perigon)'!N766)</f>
        <v/>
      </c>
      <c r="K771" s="99" t="str">
        <f>IF(ISBLANK('Zusatzblatt (Perigon)'!J766),"",'Zusatzblatt (Perigon)'!T766)</f>
        <v/>
      </c>
      <c r="L771" s="95" t="str">
        <f>IF(ISBLANK('Zusatzblatt (Perigon)'!O766),"",'Zusatzblatt (Perigon)'!O766)</f>
        <v/>
      </c>
      <c r="M771" s="95" t="str">
        <f>IF(ISBLANK('Zusatzblatt (Perigon)'!R766),"",'Zusatzblatt (Perigon)'!R766)</f>
        <v/>
      </c>
      <c r="N771" s="95" t="str">
        <f>IF(ISBLANK('Zusatzblatt (Perigon)'!P766),"",'Zusatzblatt (Perigon)'!P766)</f>
        <v/>
      </c>
      <c r="O771" s="38" t="str">
        <f>IF($L771="","",VLOOKUP($R771,Tarife!$A$2:$R$599,13,FALSE))</f>
        <v/>
      </c>
      <c r="P771" s="38" t="str">
        <f t="shared" si="11"/>
        <v/>
      </c>
      <c r="R771" s="100" t="str">
        <f>Zusammenzug!$C$25&amp;"-"&amp;Zusammenzug!$A$7&amp;"-"&amp;Leistungen!L771</f>
        <v>2026-Nicht beauftragte Spitex-Organisation-</v>
      </c>
    </row>
    <row r="772" spans="1:18" x14ac:dyDescent="0.2">
      <c r="A772" s="95" t="str">
        <f>IF(ISBLANK('Zusatzblatt (Perigon)'!E767),"",'Zusatzblatt (Perigon)'!E767)</f>
        <v/>
      </c>
      <c r="B772" s="95" t="str">
        <f>IF(ISBLANK('Zusatzblatt (Perigon)'!G767),"",'Zusatzblatt (Perigon)'!G767)</f>
        <v/>
      </c>
      <c r="C772" s="96" t="str">
        <f>IF(ISBLANK('Zusatzblatt (Perigon)'!I767),"",'Zusatzblatt (Perigon)'!I767)</f>
        <v/>
      </c>
      <c r="D772" s="97" t="str">
        <f>IF(ISBLANK('Zusatzblatt (Perigon)'!J767),"",'Zusatzblatt (Perigon)'!J767)</f>
        <v/>
      </c>
      <c r="E772" s="64" t="str">
        <f>IF(ISBLANK('Zusatzblatt (Perigon)'!K767),"",'Zusatzblatt (Perigon)'!K767)</f>
        <v/>
      </c>
      <c r="F772" s="65"/>
      <c r="G772" s="64"/>
      <c r="H772" s="69" t="str">
        <f>IF(ISBLANK('Zusatzblatt (Perigon)'!L767),"",'Zusatzblatt (Perigon)'!L767)</f>
        <v/>
      </c>
      <c r="I772" s="69" t="str">
        <f>IF(ISBLANK('Zusatzblatt (Perigon)'!M767),"",'Zusatzblatt (Perigon)'!M767)</f>
        <v/>
      </c>
      <c r="J772" s="98" t="str">
        <f>IF(ISBLANK('Zusatzblatt (Perigon)'!N767),"",'Zusatzblatt (Perigon)'!N767)</f>
        <v/>
      </c>
      <c r="K772" s="99" t="str">
        <f>IF(ISBLANK('Zusatzblatt (Perigon)'!J767),"",'Zusatzblatt (Perigon)'!T767)</f>
        <v/>
      </c>
      <c r="L772" s="95" t="str">
        <f>IF(ISBLANK('Zusatzblatt (Perigon)'!O767),"",'Zusatzblatt (Perigon)'!O767)</f>
        <v/>
      </c>
      <c r="M772" s="95" t="str">
        <f>IF(ISBLANK('Zusatzblatt (Perigon)'!R767),"",'Zusatzblatt (Perigon)'!R767)</f>
        <v/>
      </c>
      <c r="N772" s="95" t="str">
        <f>IF(ISBLANK('Zusatzblatt (Perigon)'!P767),"",'Zusatzblatt (Perigon)'!P767)</f>
        <v/>
      </c>
      <c r="O772" s="38" t="str">
        <f>IF($L772="","",VLOOKUP($R772,Tarife!$A$2:$R$599,13,FALSE))</f>
        <v/>
      </c>
      <c r="P772" s="38" t="str">
        <f t="shared" si="11"/>
        <v/>
      </c>
      <c r="R772" s="100" t="str">
        <f>Zusammenzug!$C$25&amp;"-"&amp;Zusammenzug!$A$7&amp;"-"&amp;Leistungen!L772</f>
        <v>2026-Nicht beauftragte Spitex-Organisation-</v>
      </c>
    </row>
    <row r="773" spans="1:18" x14ac:dyDescent="0.2">
      <c r="A773" s="95" t="str">
        <f>IF(ISBLANK('Zusatzblatt (Perigon)'!E768),"",'Zusatzblatt (Perigon)'!E768)</f>
        <v/>
      </c>
      <c r="B773" s="95" t="str">
        <f>IF(ISBLANK('Zusatzblatt (Perigon)'!G768),"",'Zusatzblatt (Perigon)'!G768)</f>
        <v/>
      </c>
      <c r="C773" s="96" t="str">
        <f>IF(ISBLANK('Zusatzblatt (Perigon)'!I768),"",'Zusatzblatt (Perigon)'!I768)</f>
        <v/>
      </c>
      <c r="D773" s="97" t="str">
        <f>IF(ISBLANK('Zusatzblatt (Perigon)'!J768),"",'Zusatzblatt (Perigon)'!J768)</f>
        <v/>
      </c>
      <c r="E773" s="64" t="str">
        <f>IF(ISBLANK('Zusatzblatt (Perigon)'!K768),"",'Zusatzblatt (Perigon)'!K768)</f>
        <v/>
      </c>
      <c r="F773" s="65"/>
      <c r="G773" s="64"/>
      <c r="H773" s="69" t="str">
        <f>IF(ISBLANK('Zusatzblatt (Perigon)'!L768),"",'Zusatzblatt (Perigon)'!L768)</f>
        <v/>
      </c>
      <c r="I773" s="69" t="str">
        <f>IF(ISBLANK('Zusatzblatt (Perigon)'!M768),"",'Zusatzblatt (Perigon)'!M768)</f>
        <v/>
      </c>
      <c r="J773" s="98" t="str">
        <f>IF(ISBLANK('Zusatzblatt (Perigon)'!N768),"",'Zusatzblatt (Perigon)'!N768)</f>
        <v/>
      </c>
      <c r="K773" s="99" t="str">
        <f>IF(ISBLANK('Zusatzblatt (Perigon)'!J768),"",'Zusatzblatt (Perigon)'!T768)</f>
        <v/>
      </c>
      <c r="L773" s="95" t="str">
        <f>IF(ISBLANK('Zusatzblatt (Perigon)'!O768),"",'Zusatzblatt (Perigon)'!O768)</f>
        <v/>
      </c>
      <c r="M773" s="95" t="str">
        <f>IF(ISBLANK('Zusatzblatt (Perigon)'!R768),"",'Zusatzblatt (Perigon)'!R768)</f>
        <v/>
      </c>
      <c r="N773" s="95" t="str">
        <f>IF(ISBLANK('Zusatzblatt (Perigon)'!P768),"",'Zusatzblatt (Perigon)'!P768)</f>
        <v/>
      </c>
      <c r="O773" s="38" t="str">
        <f>IF($L773="","",VLOOKUP($R773,Tarife!$A$2:$R$599,13,FALSE))</f>
        <v/>
      </c>
      <c r="P773" s="38" t="str">
        <f t="shared" si="11"/>
        <v/>
      </c>
      <c r="R773" s="100" t="str">
        <f>Zusammenzug!$C$25&amp;"-"&amp;Zusammenzug!$A$7&amp;"-"&amp;Leistungen!L773</f>
        <v>2026-Nicht beauftragte Spitex-Organisation-</v>
      </c>
    </row>
    <row r="774" spans="1:18" x14ac:dyDescent="0.2">
      <c r="A774" s="95" t="str">
        <f>IF(ISBLANK('Zusatzblatt (Perigon)'!E769),"",'Zusatzblatt (Perigon)'!E769)</f>
        <v/>
      </c>
      <c r="B774" s="95" t="str">
        <f>IF(ISBLANK('Zusatzblatt (Perigon)'!G769),"",'Zusatzblatt (Perigon)'!G769)</f>
        <v/>
      </c>
      <c r="C774" s="96" t="str">
        <f>IF(ISBLANK('Zusatzblatt (Perigon)'!I769),"",'Zusatzblatt (Perigon)'!I769)</f>
        <v/>
      </c>
      <c r="D774" s="97" t="str">
        <f>IF(ISBLANK('Zusatzblatt (Perigon)'!J769),"",'Zusatzblatt (Perigon)'!J769)</f>
        <v/>
      </c>
      <c r="E774" s="64" t="str">
        <f>IF(ISBLANK('Zusatzblatt (Perigon)'!K769),"",'Zusatzblatt (Perigon)'!K769)</f>
        <v/>
      </c>
      <c r="F774" s="65"/>
      <c r="G774" s="64"/>
      <c r="H774" s="69" t="str">
        <f>IF(ISBLANK('Zusatzblatt (Perigon)'!L769),"",'Zusatzblatt (Perigon)'!L769)</f>
        <v/>
      </c>
      <c r="I774" s="69" t="str">
        <f>IF(ISBLANK('Zusatzblatt (Perigon)'!M769),"",'Zusatzblatt (Perigon)'!M769)</f>
        <v/>
      </c>
      <c r="J774" s="98" t="str">
        <f>IF(ISBLANK('Zusatzblatt (Perigon)'!N769),"",'Zusatzblatt (Perigon)'!N769)</f>
        <v/>
      </c>
      <c r="K774" s="99" t="str">
        <f>IF(ISBLANK('Zusatzblatt (Perigon)'!J769),"",'Zusatzblatt (Perigon)'!T769)</f>
        <v/>
      </c>
      <c r="L774" s="95" t="str">
        <f>IF(ISBLANK('Zusatzblatt (Perigon)'!O769),"",'Zusatzblatt (Perigon)'!O769)</f>
        <v/>
      </c>
      <c r="M774" s="95" t="str">
        <f>IF(ISBLANK('Zusatzblatt (Perigon)'!R769),"",'Zusatzblatt (Perigon)'!R769)</f>
        <v/>
      </c>
      <c r="N774" s="95" t="str">
        <f>IF(ISBLANK('Zusatzblatt (Perigon)'!P769),"",'Zusatzblatt (Perigon)'!P769)</f>
        <v/>
      </c>
      <c r="O774" s="38" t="str">
        <f>IF($L774="","",VLOOKUP($R774,Tarife!$A$2:$R$599,13,FALSE))</f>
        <v/>
      </c>
      <c r="P774" s="38" t="str">
        <f t="shared" si="11"/>
        <v/>
      </c>
      <c r="R774" s="100" t="str">
        <f>Zusammenzug!$C$25&amp;"-"&amp;Zusammenzug!$A$7&amp;"-"&amp;Leistungen!L774</f>
        <v>2026-Nicht beauftragte Spitex-Organisation-</v>
      </c>
    </row>
    <row r="775" spans="1:18" x14ac:dyDescent="0.2">
      <c r="A775" s="95" t="str">
        <f>IF(ISBLANK('Zusatzblatt (Perigon)'!E770),"",'Zusatzblatt (Perigon)'!E770)</f>
        <v/>
      </c>
      <c r="B775" s="95" t="str">
        <f>IF(ISBLANK('Zusatzblatt (Perigon)'!G770),"",'Zusatzblatt (Perigon)'!G770)</f>
        <v/>
      </c>
      <c r="C775" s="96" t="str">
        <f>IF(ISBLANK('Zusatzblatt (Perigon)'!I770),"",'Zusatzblatt (Perigon)'!I770)</f>
        <v/>
      </c>
      <c r="D775" s="97" t="str">
        <f>IF(ISBLANK('Zusatzblatt (Perigon)'!J770),"",'Zusatzblatt (Perigon)'!J770)</f>
        <v/>
      </c>
      <c r="E775" s="64" t="str">
        <f>IF(ISBLANK('Zusatzblatt (Perigon)'!K770),"",'Zusatzblatt (Perigon)'!K770)</f>
        <v/>
      </c>
      <c r="F775" s="65"/>
      <c r="G775" s="64"/>
      <c r="H775" s="69" t="str">
        <f>IF(ISBLANK('Zusatzblatt (Perigon)'!L770),"",'Zusatzblatt (Perigon)'!L770)</f>
        <v/>
      </c>
      <c r="I775" s="69" t="str">
        <f>IF(ISBLANK('Zusatzblatt (Perigon)'!M770),"",'Zusatzblatt (Perigon)'!M770)</f>
        <v/>
      </c>
      <c r="J775" s="98" t="str">
        <f>IF(ISBLANK('Zusatzblatt (Perigon)'!N770),"",'Zusatzblatt (Perigon)'!N770)</f>
        <v/>
      </c>
      <c r="K775" s="99" t="str">
        <f>IF(ISBLANK('Zusatzblatt (Perigon)'!J770),"",'Zusatzblatt (Perigon)'!T770)</f>
        <v/>
      </c>
      <c r="L775" s="95" t="str">
        <f>IF(ISBLANK('Zusatzblatt (Perigon)'!O770),"",'Zusatzblatt (Perigon)'!O770)</f>
        <v/>
      </c>
      <c r="M775" s="95" t="str">
        <f>IF(ISBLANK('Zusatzblatt (Perigon)'!R770),"",'Zusatzblatt (Perigon)'!R770)</f>
        <v/>
      </c>
      <c r="N775" s="95" t="str">
        <f>IF(ISBLANK('Zusatzblatt (Perigon)'!P770),"",'Zusatzblatt (Perigon)'!P770)</f>
        <v/>
      </c>
      <c r="O775" s="38" t="str">
        <f>IF($L775="","",VLOOKUP($R775,Tarife!$A$2:$R$599,13,FALSE))</f>
        <v/>
      </c>
      <c r="P775" s="38" t="str">
        <f t="shared" si="11"/>
        <v/>
      </c>
      <c r="R775" s="100" t="str">
        <f>Zusammenzug!$C$25&amp;"-"&amp;Zusammenzug!$A$7&amp;"-"&amp;Leistungen!L775</f>
        <v>2026-Nicht beauftragte Spitex-Organisation-</v>
      </c>
    </row>
    <row r="776" spans="1:18" x14ac:dyDescent="0.2">
      <c r="A776" s="95" t="str">
        <f>IF(ISBLANK('Zusatzblatt (Perigon)'!E771),"",'Zusatzblatt (Perigon)'!E771)</f>
        <v/>
      </c>
      <c r="B776" s="95" t="str">
        <f>IF(ISBLANK('Zusatzblatt (Perigon)'!G771),"",'Zusatzblatt (Perigon)'!G771)</f>
        <v/>
      </c>
      <c r="C776" s="96" t="str">
        <f>IF(ISBLANK('Zusatzblatt (Perigon)'!I771),"",'Zusatzblatt (Perigon)'!I771)</f>
        <v/>
      </c>
      <c r="D776" s="97" t="str">
        <f>IF(ISBLANK('Zusatzblatt (Perigon)'!J771),"",'Zusatzblatt (Perigon)'!J771)</f>
        <v/>
      </c>
      <c r="E776" s="64" t="str">
        <f>IF(ISBLANK('Zusatzblatt (Perigon)'!K771),"",'Zusatzblatt (Perigon)'!K771)</f>
        <v/>
      </c>
      <c r="F776" s="65"/>
      <c r="G776" s="64"/>
      <c r="H776" s="69" t="str">
        <f>IF(ISBLANK('Zusatzblatt (Perigon)'!L771),"",'Zusatzblatt (Perigon)'!L771)</f>
        <v/>
      </c>
      <c r="I776" s="69" t="str">
        <f>IF(ISBLANK('Zusatzblatt (Perigon)'!M771),"",'Zusatzblatt (Perigon)'!M771)</f>
        <v/>
      </c>
      <c r="J776" s="98" t="str">
        <f>IF(ISBLANK('Zusatzblatt (Perigon)'!N771),"",'Zusatzblatt (Perigon)'!N771)</f>
        <v/>
      </c>
      <c r="K776" s="99" t="str">
        <f>IF(ISBLANK('Zusatzblatt (Perigon)'!J771),"",'Zusatzblatt (Perigon)'!T771)</f>
        <v/>
      </c>
      <c r="L776" s="95" t="str">
        <f>IF(ISBLANK('Zusatzblatt (Perigon)'!O771),"",'Zusatzblatt (Perigon)'!O771)</f>
        <v/>
      </c>
      <c r="M776" s="95" t="str">
        <f>IF(ISBLANK('Zusatzblatt (Perigon)'!R771),"",'Zusatzblatt (Perigon)'!R771)</f>
        <v/>
      </c>
      <c r="N776" s="95" t="str">
        <f>IF(ISBLANK('Zusatzblatt (Perigon)'!P771),"",'Zusatzblatt (Perigon)'!P771)</f>
        <v/>
      </c>
      <c r="O776" s="38" t="str">
        <f>IF($L776="","",VLOOKUP($R776,Tarife!$A$2:$R$599,13,FALSE))</f>
        <v/>
      </c>
      <c r="P776" s="38" t="str">
        <f t="shared" ref="P776:P839" si="12">IF(L776="","",IF(AND($L776="Pabe",N776&lt;O776),M776*O776,IF(N776&lt;O776,M776*N776,M776*O776)))</f>
        <v/>
      </c>
      <c r="R776" s="100" t="str">
        <f>Zusammenzug!$C$25&amp;"-"&amp;Zusammenzug!$A$7&amp;"-"&amp;Leistungen!L776</f>
        <v>2026-Nicht beauftragte Spitex-Organisation-</v>
      </c>
    </row>
    <row r="777" spans="1:18" x14ac:dyDescent="0.2">
      <c r="A777" s="95" t="str">
        <f>IF(ISBLANK('Zusatzblatt (Perigon)'!E772),"",'Zusatzblatt (Perigon)'!E772)</f>
        <v/>
      </c>
      <c r="B777" s="95" t="str">
        <f>IF(ISBLANK('Zusatzblatt (Perigon)'!G772),"",'Zusatzblatt (Perigon)'!G772)</f>
        <v/>
      </c>
      <c r="C777" s="96" t="str">
        <f>IF(ISBLANK('Zusatzblatt (Perigon)'!I772),"",'Zusatzblatt (Perigon)'!I772)</f>
        <v/>
      </c>
      <c r="D777" s="97" t="str">
        <f>IF(ISBLANK('Zusatzblatt (Perigon)'!J772),"",'Zusatzblatt (Perigon)'!J772)</f>
        <v/>
      </c>
      <c r="E777" s="64" t="str">
        <f>IF(ISBLANK('Zusatzblatt (Perigon)'!K772),"",'Zusatzblatt (Perigon)'!K772)</f>
        <v/>
      </c>
      <c r="F777" s="65"/>
      <c r="G777" s="64"/>
      <c r="H777" s="69" t="str">
        <f>IF(ISBLANK('Zusatzblatt (Perigon)'!L772),"",'Zusatzblatt (Perigon)'!L772)</f>
        <v/>
      </c>
      <c r="I777" s="69" t="str">
        <f>IF(ISBLANK('Zusatzblatt (Perigon)'!M772),"",'Zusatzblatt (Perigon)'!M772)</f>
        <v/>
      </c>
      <c r="J777" s="98" t="str">
        <f>IF(ISBLANK('Zusatzblatt (Perigon)'!N772),"",'Zusatzblatt (Perigon)'!N772)</f>
        <v/>
      </c>
      <c r="K777" s="99" t="str">
        <f>IF(ISBLANK('Zusatzblatt (Perigon)'!J772),"",'Zusatzblatt (Perigon)'!T772)</f>
        <v/>
      </c>
      <c r="L777" s="95" t="str">
        <f>IF(ISBLANK('Zusatzblatt (Perigon)'!O772),"",'Zusatzblatt (Perigon)'!O772)</f>
        <v/>
      </c>
      <c r="M777" s="95" t="str">
        <f>IF(ISBLANK('Zusatzblatt (Perigon)'!R772),"",'Zusatzblatt (Perigon)'!R772)</f>
        <v/>
      </c>
      <c r="N777" s="95" t="str">
        <f>IF(ISBLANK('Zusatzblatt (Perigon)'!P772),"",'Zusatzblatt (Perigon)'!P772)</f>
        <v/>
      </c>
      <c r="O777" s="38" t="str">
        <f>IF($L777="","",VLOOKUP($R777,Tarife!$A$2:$R$599,13,FALSE))</f>
        <v/>
      </c>
      <c r="P777" s="38" t="str">
        <f t="shared" si="12"/>
        <v/>
      </c>
      <c r="R777" s="100" t="str">
        <f>Zusammenzug!$C$25&amp;"-"&amp;Zusammenzug!$A$7&amp;"-"&amp;Leistungen!L777</f>
        <v>2026-Nicht beauftragte Spitex-Organisation-</v>
      </c>
    </row>
    <row r="778" spans="1:18" x14ac:dyDescent="0.2">
      <c r="A778" s="95" t="str">
        <f>IF(ISBLANK('Zusatzblatt (Perigon)'!E773),"",'Zusatzblatt (Perigon)'!E773)</f>
        <v/>
      </c>
      <c r="B778" s="95" t="str">
        <f>IF(ISBLANK('Zusatzblatt (Perigon)'!G773),"",'Zusatzblatt (Perigon)'!G773)</f>
        <v/>
      </c>
      <c r="C778" s="96" t="str">
        <f>IF(ISBLANK('Zusatzblatt (Perigon)'!I773),"",'Zusatzblatt (Perigon)'!I773)</f>
        <v/>
      </c>
      <c r="D778" s="97" t="str">
        <f>IF(ISBLANK('Zusatzblatt (Perigon)'!J773),"",'Zusatzblatt (Perigon)'!J773)</f>
        <v/>
      </c>
      <c r="E778" s="64" t="str">
        <f>IF(ISBLANK('Zusatzblatt (Perigon)'!K773),"",'Zusatzblatt (Perigon)'!K773)</f>
        <v/>
      </c>
      <c r="F778" s="65"/>
      <c r="G778" s="64"/>
      <c r="H778" s="69" t="str">
        <f>IF(ISBLANK('Zusatzblatt (Perigon)'!L773),"",'Zusatzblatt (Perigon)'!L773)</f>
        <v/>
      </c>
      <c r="I778" s="69" t="str">
        <f>IF(ISBLANK('Zusatzblatt (Perigon)'!M773),"",'Zusatzblatt (Perigon)'!M773)</f>
        <v/>
      </c>
      <c r="J778" s="98" t="str">
        <f>IF(ISBLANK('Zusatzblatt (Perigon)'!N773),"",'Zusatzblatt (Perigon)'!N773)</f>
        <v/>
      </c>
      <c r="K778" s="99" t="str">
        <f>IF(ISBLANK('Zusatzblatt (Perigon)'!J773),"",'Zusatzblatt (Perigon)'!T773)</f>
        <v/>
      </c>
      <c r="L778" s="95" t="str">
        <f>IF(ISBLANK('Zusatzblatt (Perigon)'!O773),"",'Zusatzblatt (Perigon)'!O773)</f>
        <v/>
      </c>
      <c r="M778" s="95" t="str">
        <f>IF(ISBLANK('Zusatzblatt (Perigon)'!R773),"",'Zusatzblatt (Perigon)'!R773)</f>
        <v/>
      </c>
      <c r="N778" s="95" t="str">
        <f>IF(ISBLANK('Zusatzblatt (Perigon)'!P773),"",'Zusatzblatt (Perigon)'!P773)</f>
        <v/>
      </c>
      <c r="O778" s="38" t="str">
        <f>IF($L778="","",VLOOKUP($R778,Tarife!$A$2:$R$599,13,FALSE))</f>
        <v/>
      </c>
      <c r="P778" s="38" t="str">
        <f t="shared" si="12"/>
        <v/>
      </c>
      <c r="R778" s="100" t="str">
        <f>Zusammenzug!$C$25&amp;"-"&amp;Zusammenzug!$A$7&amp;"-"&amp;Leistungen!L778</f>
        <v>2026-Nicht beauftragte Spitex-Organisation-</v>
      </c>
    </row>
    <row r="779" spans="1:18" x14ac:dyDescent="0.2">
      <c r="A779" s="95" t="str">
        <f>IF(ISBLANK('Zusatzblatt (Perigon)'!E774),"",'Zusatzblatt (Perigon)'!E774)</f>
        <v/>
      </c>
      <c r="B779" s="95" t="str">
        <f>IF(ISBLANK('Zusatzblatt (Perigon)'!G774),"",'Zusatzblatt (Perigon)'!G774)</f>
        <v/>
      </c>
      <c r="C779" s="96" t="str">
        <f>IF(ISBLANK('Zusatzblatt (Perigon)'!I774),"",'Zusatzblatt (Perigon)'!I774)</f>
        <v/>
      </c>
      <c r="D779" s="97" t="str">
        <f>IF(ISBLANK('Zusatzblatt (Perigon)'!J774),"",'Zusatzblatt (Perigon)'!J774)</f>
        <v/>
      </c>
      <c r="E779" s="64" t="str">
        <f>IF(ISBLANK('Zusatzblatt (Perigon)'!K774),"",'Zusatzblatt (Perigon)'!K774)</f>
        <v/>
      </c>
      <c r="F779" s="65"/>
      <c r="G779" s="64"/>
      <c r="H779" s="69" t="str">
        <f>IF(ISBLANK('Zusatzblatt (Perigon)'!L774),"",'Zusatzblatt (Perigon)'!L774)</f>
        <v/>
      </c>
      <c r="I779" s="69" t="str">
        <f>IF(ISBLANK('Zusatzblatt (Perigon)'!M774),"",'Zusatzblatt (Perigon)'!M774)</f>
        <v/>
      </c>
      <c r="J779" s="98" t="str">
        <f>IF(ISBLANK('Zusatzblatt (Perigon)'!N774),"",'Zusatzblatt (Perigon)'!N774)</f>
        <v/>
      </c>
      <c r="K779" s="99" t="str">
        <f>IF(ISBLANK('Zusatzblatt (Perigon)'!J774),"",'Zusatzblatt (Perigon)'!T774)</f>
        <v/>
      </c>
      <c r="L779" s="95" t="str">
        <f>IF(ISBLANK('Zusatzblatt (Perigon)'!O774),"",'Zusatzblatt (Perigon)'!O774)</f>
        <v/>
      </c>
      <c r="M779" s="95" t="str">
        <f>IF(ISBLANK('Zusatzblatt (Perigon)'!R774),"",'Zusatzblatt (Perigon)'!R774)</f>
        <v/>
      </c>
      <c r="N779" s="95" t="str">
        <f>IF(ISBLANK('Zusatzblatt (Perigon)'!P774),"",'Zusatzblatt (Perigon)'!P774)</f>
        <v/>
      </c>
      <c r="O779" s="38" t="str">
        <f>IF($L779="","",VLOOKUP($R779,Tarife!$A$2:$R$599,13,FALSE))</f>
        <v/>
      </c>
      <c r="P779" s="38" t="str">
        <f t="shared" si="12"/>
        <v/>
      </c>
      <c r="R779" s="100" t="str">
        <f>Zusammenzug!$C$25&amp;"-"&amp;Zusammenzug!$A$7&amp;"-"&amp;Leistungen!L779</f>
        <v>2026-Nicht beauftragte Spitex-Organisation-</v>
      </c>
    </row>
    <row r="780" spans="1:18" x14ac:dyDescent="0.2">
      <c r="A780" s="95" t="str">
        <f>IF(ISBLANK('Zusatzblatt (Perigon)'!E775),"",'Zusatzblatt (Perigon)'!E775)</f>
        <v/>
      </c>
      <c r="B780" s="95" t="str">
        <f>IF(ISBLANK('Zusatzblatt (Perigon)'!G775),"",'Zusatzblatt (Perigon)'!G775)</f>
        <v/>
      </c>
      <c r="C780" s="96" t="str">
        <f>IF(ISBLANK('Zusatzblatt (Perigon)'!I775),"",'Zusatzblatt (Perigon)'!I775)</f>
        <v/>
      </c>
      <c r="D780" s="97" t="str">
        <f>IF(ISBLANK('Zusatzblatt (Perigon)'!J775),"",'Zusatzblatt (Perigon)'!J775)</f>
        <v/>
      </c>
      <c r="E780" s="64" t="str">
        <f>IF(ISBLANK('Zusatzblatt (Perigon)'!K775),"",'Zusatzblatt (Perigon)'!K775)</f>
        <v/>
      </c>
      <c r="F780" s="65"/>
      <c r="G780" s="64"/>
      <c r="H780" s="69" t="str">
        <f>IF(ISBLANK('Zusatzblatt (Perigon)'!L775),"",'Zusatzblatt (Perigon)'!L775)</f>
        <v/>
      </c>
      <c r="I780" s="69" t="str">
        <f>IF(ISBLANK('Zusatzblatt (Perigon)'!M775),"",'Zusatzblatt (Perigon)'!M775)</f>
        <v/>
      </c>
      <c r="J780" s="98" t="str">
        <f>IF(ISBLANK('Zusatzblatt (Perigon)'!N775),"",'Zusatzblatt (Perigon)'!N775)</f>
        <v/>
      </c>
      <c r="K780" s="99" t="str">
        <f>IF(ISBLANK('Zusatzblatt (Perigon)'!J775),"",'Zusatzblatt (Perigon)'!T775)</f>
        <v/>
      </c>
      <c r="L780" s="95" t="str">
        <f>IF(ISBLANK('Zusatzblatt (Perigon)'!O775),"",'Zusatzblatt (Perigon)'!O775)</f>
        <v/>
      </c>
      <c r="M780" s="95" t="str">
        <f>IF(ISBLANK('Zusatzblatt (Perigon)'!R775),"",'Zusatzblatt (Perigon)'!R775)</f>
        <v/>
      </c>
      <c r="N780" s="95" t="str">
        <f>IF(ISBLANK('Zusatzblatt (Perigon)'!P775),"",'Zusatzblatt (Perigon)'!P775)</f>
        <v/>
      </c>
      <c r="O780" s="38" t="str">
        <f>IF($L780="","",VLOOKUP($R780,Tarife!$A$2:$R$599,13,FALSE))</f>
        <v/>
      </c>
      <c r="P780" s="38" t="str">
        <f t="shared" si="12"/>
        <v/>
      </c>
      <c r="R780" s="100" t="str">
        <f>Zusammenzug!$C$25&amp;"-"&amp;Zusammenzug!$A$7&amp;"-"&amp;Leistungen!L780</f>
        <v>2026-Nicht beauftragte Spitex-Organisation-</v>
      </c>
    </row>
    <row r="781" spans="1:18" x14ac:dyDescent="0.2">
      <c r="A781" s="95" t="str">
        <f>IF(ISBLANK('Zusatzblatt (Perigon)'!E776),"",'Zusatzblatt (Perigon)'!E776)</f>
        <v/>
      </c>
      <c r="B781" s="95" t="str">
        <f>IF(ISBLANK('Zusatzblatt (Perigon)'!G776),"",'Zusatzblatt (Perigon)'!G776)</f>
        <v/>
      </c>
      <c r="C781" s="96" t="str">
        <f>IF(ISBLANK('Zusatzblatt (Perigon)'!I776),"",'Zusatzblatt (Perigon)'!I776)</f>
        <v/>
      </c>
      <c r="D781" s="97" t="str">
        <f>IF(ISBLANK('Zusatzblatt (Perigon)'!J776),"",'Zusatzblatt (Perigon)'!J776)</f>
        <v/>
      </c>
      <c r="E781" s="64" t="str">
        <f>IF(ISBLANK('Zusatzblatt (Perigon)'!K776),"",'Zusatzblatt (Perigon)'!K776)</f>
        <v/>
      </c>
      <c r="F781" s="65"/>
      <c r="G781" s="64"/>
      <c r="H781" s="69" t="str">
        <f>IF(ISBLANK('Zusatzblatt (Perigon)'!L776),"",'Zusatzblatt (Perigon)'!L776)</f>
        <v/>
      </c>
      <c r="I781" s="69" t="str">
        <f>IF(ISBLANK('Zusatzblatt (Perigon)'!M776),"",'Zusatzblatt (Perigon)'!M776)</f>
        <v/>
      </c>
      <c r="J781" s="98" t="str">
        <f>IF(ISBLANK('Zusatzblatt (Perigon)'!N776),"",'Zusatzblatt (Perigon)'!N776)</f>
        <v/>
      </c>
      <c r="K781" s="99" t="str">
        <f>IF(ISBLANK('Zusatzblatt (Perigon)'!J776),"",'Zusatzblatt (Perigon)'!T776)</f>
        <v/>
      </c>
      <c r="L781" s="95" t="str">
        <f>IF(ISBLANK('Zusatzblatt (Perigon)'!O776),"",'Zusatzblatt (Perigon)'!O776)</f>
        <v/>
      </c>
      <c r="M781" s="95" t="str">
        <f>IF(ISBLANK('Zusatzblatt (Perigon)'!R776),"",'Zusatzblatt (Perigon)'!R776)</f>
        <v/>
      </c>
      <c r="N781" s="95" t="str">
        <f>IF(ISBLANK('Zusatzblatt (Perigon)'!P776),"",'Zusatzblatt (Perigon)'!P776)</f>
        <v/>
      </c>
      <c r="O781" s="38" t="str">
        <f>IF($L781="","",VLOOKUP($R781,Tarife!$A$2:$R$599,13,FALSE))</f>
        <v/>
      </c>
      <c r="P781" s="38" t="str">
        <f t="shared" si="12"/>
        <v/>
      </c>
      <c r="R781" s="100" t="str">
        <f>Zusammenzug!$C$25&amp;"-"&amp;Zusammenzug!$A$7&amp;"-"&amp;Leistungen!L781</f>
        <v>2026-Nicht beauftragte Spitex-Organisation-</v>
      </c>
    </row>
    <row r="782" spans="1:18" x14ac:dyDescent="0.2">
      <c r="A782" s="95" t="str">
        <f>IF(ISBLANK('Zusatzblatt (Perigon)'!E777),"",'Zusatzblatt (Perigon)'!E777)</f>
        <v/>
      </c>
      <c r="B782" s="95" t="str">
        <f>IF(ISBLANK('Zusatzblatt (Perigon)'!G777),"",'Zusatzblatt (Perigon)'!G777)</f>
        <v/>
      </c>
      <c r="C782" s="96" t="str">
        <f>IF(ISBLANK('Zusatzblatt (Perigon)'!I777),"",'Zusatzblatt (Perigon)'!I777)</f>
        <v/>
      </c>
      <c r="D782" s="97" t="str">
        <f>IF(ISBLANK('Zusatzblatt (Perigon)'!J777),"",'Zusatzblatt (Perigon)'!J777)</f>
        <v/>
      </c>
      <c r="E782" s="64" t="str">
        <f>IF(ISBLANK('Zusatzblatt (Perigon)'!K777),"",'Zusatzblatt (Perigon)'!K777)</f>
        <v/>
      </c>
      <c r="F782" s="65"/>
      <c r="G782" s="64"/>
      <c r="H782" s="69" t="str">
        <f>IF(ISBLANK('Zusatzblatt (Perigon)'!L777),"",'Zusatzblatt (Perigon)'!L777)</f>
        <v/>
      </c>
      <c r="I782" s="69" t="str">
        <f>IF(ISBLANK('Zusatzblatt (Perigon)'!M777),"",'Zusatzblatt (Perigon)'!M777)</f>
        <v/>
      </c>
      <c r="J782" s="98" t="str">
        <f>IF(ISBLANK('Zusatzblatt (Perigon)'!N777),"",'Zusatzblatt (Perigon)'!N777)</f>
        <v/>
      </c>
      <c r="K782" s="99" t="str">
        <f>IF(ISBLANK('Zusatzblatt (Perigon)'!J777),"",'Zusatzblatt (Perigon)'!T777)</f>
        <v/>
      </c>
      <c r="L782" s="95" t="str">
        <f>IF(ISBLANK('Zusatzblatt (Perigon)'!O777),"",'Zusatzblatt (Perigon)'!O777)</f>
        <v/>
      </c>
      <c r="M782" s="95" t="str">
        <f>IF(ISBLANK('Zusatzblatt (Perigon)'!R777),"",'Zusatzblatt (Perigon)'!R777)</f>
        <v/>
      </c>
      <c r="N782" s="95" t="str">
        <f>IF(ISBLANK('Zusatzblatt (Perigon)'!P777),"",'Zusatzblatt (Perigon)'!P777)</f>
        <v/>
      </c>
      <c r="O782" s="38" t="str">
        <f>IF($L782="","",VLOOKUP($R782,Tarife!$A$2:$R$599,13,FALSE))</f>
        <v/>
      </c>
      <c r="P782" s="38" t="str">
        <f t="shared" si="12"/>
        <v/>
      </c>
      <c r="R782" s="100" t="str">
        <f>Zusammenzug!$C$25&amp;"-"&amp;Zusammenzug!$A$7&amp;"-"&amp;Leistungen!L782</f>
        <v>2026-Nicht beauftragte Spitex-Organisation-</v>
      </c>
    </row>
    <row r="783" spans="1:18" x14ac:dyDescent="0.2">
      <c r="A783" s="95" t="str">
        <f>IF(ISBLANK('Zusatzblatt (Perigon)'!E778),"",'Zusatzblatt (Perigon)'!E778)</f>
        <v/>
      </c>
      <c r="B783" s="95" t="str">
        <f>IF(ISBLANK('Zusatzblatt (Perigon)'!G778),"",'Zusatzblatt (Perigon)'!G778)</f>
        <v/>
      </c>
      <c r="C783" s="96" t="str">
        <f>IF(ISBLANK('Zusatzblatt (Perigon)'!I778),"",'Zusatzblatt (Perigon)'!I778)</f>
        <v/>
      </c>
      <c r="D783" s="97" t="str">
        <f>IF(ISBLANK('Zusatzblatt (Perigon)'!J778),"",'Zusatzblatt (Perigon)'!J778)</f>
        <v/>
      </c>
      <c r="E783" s="64" t="str">
        <f>IF(ISBLANK('Zusatzblatt (Perigon)'!K778),"",'Zusatzblatt (Perigon)'!K778)</f>
        <v/>
      </c>
      <c r="F783" s="65"/>
      <c r="G783" s="64"/>
      <c r="H783" s="69" t="str">
        <f>IF(ISBLANK('Zusatzblatt (Perigon)'!L778),"",'Zusatzblatt (Perigon)'!L778)</f>
        <v/>
      </c>
      <c r="I783" s="69" t="str">
        <f>IF(ISBLANK('Zusatzblatt (Perigon)'!M778),"",'Zusatzblatt (Perigon)'!M778)</f>
        <v/>
      </c>
      <c r="J783" s="98" t="str">
        <f>IF(ISBLANK('Zusatzblatt (Perigon)'!N778),"",'Zusatzblatt (Perigon)'!N778)</f>
        <v/>
      </c>
      <c r="K783" s="99" t="str">
        <f>IF(ISBLANK('Zusatzblatt (Perigon)'!J778),"",'Zusatzblatt (Perigon)'!T778)</f>
        <v/>
      </c>
      <c r="L783" s="95" t="str">
        <f>IF(ISBLANK('Zusatzblatt (Perigon)'!O778),"",'Zusatzblatt (Perigon)'!O778)</f>
        <v/>
      </c>
      <c r="M783" s="95" t="str">
        <f>IF(ISBLANK('Zusatzblatt (Perigon)'!R778),"",'Zusatzblatt (Perigon)'!R778)</f>
        <v/>
      </c>
      <c r="N783" s="95" t="str">
        <f>IF(ISBLANK('Zusatzblatt (Perigon)'!P778),"",'Zusatzblatt (Perigon)'!P778)</f>
        <v/>
      </c>
      <c r="O783" s="38" t="str">
        <f>IF($L783="","",VLOOKUP($R783,Tarife!$A$2:$R$599,13,FALSE))</f>
        <v/>
      </c>
      <c r="P783" s="38" t="str">
        <f t="shared" si="12"/>
        <v/>
      </c>
      <c r="R783" s="100" t="str">
        <f>Zusammenzug!$C$25&amp;"-"&amp;Zusammenzug!$A$7&amp;"-"&amp;Leistungen!L783</f>
        <v>2026-Nicht beauftragte Spitex-Organisation-</v>
      </c>
    </row>
    <row r="784" spans="1:18" x14ac:dyDescent="0.2">
      <c r="A784" s="95" t="str">
        <f>IF(ISBLANK('Zusatzblatt (Perigon)'!E779),"",'Zusatzblatt (Perigon)'!E779)</f>
        <v/>
      </c>
      <c r="B784" s="95" t="str">
        <f>IF(ISBLANK('Zusatzblatt (Perigon)'!G779),"",'Zusatzblatt (Perigon)'!G779)</f>
        <v/>
      </c>
      <c r="C784" s="96" t="str">
        <f>IF(ISBLANK('Zusatzblatt (Perigon)'!I779),"",'Zusatzblatt (Perigon)'!I779)</f>
        <v/>
      </c>
      <c r="D784" s="97" t="str">
        <f>IF(ISBLANK('Zusatzblatt (Perigon)'!J779),"",'Zusatzblatt (Perigon)'!J779)</f>
        <v/>
      </c>
      <c r="E784" s="64" t="str">
        <f>IF(ISBLANK('Zusatzblatt (Perigon)'!K779),"",'Zusatzblatt (Perigon)'!K779)</f>
        <v/>
      </c>
      <c r="F784" s="65"/>
      <c r="G784" s="64"/>
      <c r="H784" s="69" t="str">
        <f>IF(ISBLANK('Zusatzblatt (Perigon)'!L779),"",'Zusatzblatt (Perigon)'!L779)</f>
        <v/>
      </c>
      <c r="I784" s="69" t="str">
        <f>IF(ISBLANK('Zusatzblatt (Perigon)'!M779),"",'Zusatzblatt (Perigon)'!M779)</f>
        <v/>
      </c>
      <c r="J784" s="98" t="str">
        <f>IF(ISBLANK('Zusatzblatt (Perigon)'!N779),"",'Zusatzblatt (Perigon)'!N779)</f>
        <v/>
      </c>
      <c r="K784" s="99" t="str">
        <f>IF(ISBLANK('Zusatzblatt (Perigon)'!J779),"",'Zusatzblatt (Perigon)'!T779)</f>
        <v/>
      </c>
      <c r="L784" s="95" t="str">
        <f>IF(ISBLANK('Zusatzblatt (Perigon)'!O779),"",'Zusatzblatt (Perigon)'!O779)</f>
        <v/>
      </c>
      <c r="M784" s="95" t="str">
        <f>IF(ISBLANK('Zusatzblatt (Perigon)'!R779),"",'Zusatzblatt (Perigon)'!R779)</f>
        <v/>
      </c>
      <c r="N784" s="95" t="str">
        <f>IF(ISBLANK('Zusatzblatt (Perigon)'!P779),"",'Zusatzblatt (Perigon)'!P779)</f>
        <v/>
      </c>
      <c r="O784" s="38" t="str">
        <f>IF($L784="","",VLOOKUP($R784,Tarife!$A$2:$R$599,13,FALSE))</f>
        <v/>
      </c>
      <c r="P784" s="38" t="str">
        <f t="shared" si="12"/>
        <v/>
      </c>
      <c r="R784" s="100" t="str">
        <f>Zusammenzug!$C$25&amp;"-"&amp;Zusammenzug!$A$7&amp;"-"&amp;Leistungen!L784</f>
        <v>2026-Nicht beauftragte Spitex-Organisation-</v>
      </c>
    </row>
    <row r="785" spans="1:18" x14ac:dyDescent="0.2">
      <c r="A785" s="95" t="str">
        <f>IF(ISBLANK('Zusatzblatt (Perigon)'!E780),"",'Zusatzblatt (Perigon)'!E780)</f>
        <v/>
      </c>
      <c r="B785" s="95" t="str">
        <f>IF(ISBLANK('Zusatzblatt (Perigon)'!G780),"",'Zusatzblatt (Perigon)'!G780)</f>
        <v/>
      </c>
      <c r="C785" s="96" t="str">
        <f>IF(ISBLANK('Zusatzblatt (Perigon)'!I780),"",'Zusatzblatt (Perigon)'!I780)</f>
        <v/>
      </c>
      <c r="D785" s="97" t="str">
        <f>IF(ISBLANK('Zusatzblatt (Perigon)'!J780),"",'Zusatzblatt (Perigon)'!J780)</f>
        <v/>
      </c>
      <c r="E785" s="64" t="str">
        <f>IF(ISBLANK('Zusatzblatt (Perigon)'!K780),"",'Zusatzblatt (Perigon)'!K780)</f>
        <v/>
      </c>
      <c r="F785" s="65"/>
      <c r="G785" s="64"/>
      <c r="H785" s="69" t="str">
        <f>IF(ISBLANK('Zusatzblatt (Perigon)'!L780),"",'Zusatzblatt (Perigon)'!L780)</f>
        <v/>
      </c>
      <c r="I785" s="69" t="str">
        <f>IF(ISBLANK('Zusatzblatt (Perigon)'!M780),"",'Zusatzblatt (Perigon)'!M780)</f>
        <v/>
      </c>
      <c r="J785" s="98" t="str">
        <f>IF(ISBLANK('Zusatzblatt (Perigon)'!N780),"",'Zusatzblatt (Perigon)'!N780)</f>
        <v/>
      </c>
      <c r="K785" s="99" t="str">
        <f>IF(ISBLANK('Zusatzblatt (Perigon)'!J780),"",'Zusatzblatt (Perigon)'!T780)</f>
        <v/>
      </c>
      <c r="L785" s="95" t="str">
        <f>IF(ISBLANK('Zusatzblatt (Perigon)'!O780),"",'Zusatzblatt (Perigon)'!O780)</f>
        <v/>
      </c>
      <c r="M785" s="95" t="str">
        <f>IF(ISBLANK('Zusatzblatt (Perigon)'!R780),"",'Zusatzblatt (Perigon)'!R780)</f>
        <v/>
      </c>
      <c r="N785" s="95" t="str">
        <f>IF(ISBLANK('Zusatzblatt (Perigon)'!P780),"",'Zusatzblatt (Perigon)'!P780)</f>
        <v/>
      </c>
      <c r="O785" s="38" t="str">
        <f>IF($L785="","",VLOOKUP($R785,Tarife!$A$2:$R$599,13,FALSE))</f>
        <v/>
      </c>
      <c r="P785" s="38" t="str">
        <f t="shared" si="12"/>
        <v/>
      </c>
      <c r="R785" s="100" t="str">
        <f>Zusammenzug!$C$25&amp;"-"&amp;Zusammenzug!$A$7&amp;"-"&amp;Leistungen!L785</f>
        <v>2026-Nicht beauftragte Spitex-Organisation-</v>
      </c>
    </row>
    <row r="786" spans="1:18" x14ac:dyDescent="0.2">
      <c r="A786" s="95" t="str">
        <f>IF(ISBLANK('Zusatzblatt (Perigon)'!E781),"",'Zusatzblatt (Perigon)'!E781)</f>
        <v/>
      </c>
      <c r="B786" s="95" t="str">
        <f>IF(ISBLANK('Zusatzblatt (Perigon)'!G781),"",'Zusatzblatt (Perigon)'!G781)</f>
        <v/>
      </c>
      <c r="C786" s="96" t="str">
        <f>IF(ISBLANK('Zusatzblatt (Perigon)'!I781),"",'Zusatzblatt (Perigon)'!I781)</f>
        <v/>
      </c>
      <c r="D786" s="97" t="str">
        <f>IF(ISBLANK('Zusatzblatt (Perigon)'!J781),"",'Zusatzblatt (Perigon)'!J781)</f>
        <v/>
      </c>
      <c r="E786" s="64" t="str">
        <f>IF(ISBLANK('Zusatzblatt (Perigon)'!K781),"",'Zusatzblatt (Perigon)'!K781)</f>
        <v/>
      </c>
      <c r="F786" s="65"/>
      <c r="G786" s="64"/>
      <c r="H786" s="69" t="str">
        <f>IF(ISBLANK('Zusatzblatt (Perigon)'!L781),"",'Zusatzblatt (Perigon)'!L781)</f>
        <v/>
      </c>
      <c r="I786" s="69" t="str">
        <f>IF(ISBLANK('Zusatzblatt (Perigon)'!M781),"",'Zusatzblatt (Perigon)'!M781)</f>
        <v/>
      </c>
      <c r="J786" s="98" t="str">
        <f>IF(ISBLANK('Zusatzblatt (Perigon)'!N781),"",'Zusatzblatt (Perigon)'!N781)</f>
        <v/>
      </c>
      <c r="K786" s="99" t="str">
        <f>IF(ISBLANK('Zusatzblatt (Perigon)'!J781),"",'Zusatzblatt (Perigon)'!T781)</f>
        <v/>
      </c>
      <c r="L786" s="95" t="str">
        <f>IF(ISBLANK('Zusatzblatt (Perigon)'!O781),"",'Zusatzblatt (Perigon)'!O781)</f>
        <v/>
      </c>
      <c r="M786" s="95" t="str">
        <f>IF(ISBLANK('Zusatzblatt (Perigon)'!R781),"",'Zusatzblatt (Perigon)'!R781)</f>
        <v/>
      </c>
      <c r="N786" s="95" t="str">
        <f>IF(ISBLANK('Zusatzblatt (Perigon)'!P781),"",'Zusatzblatt (Perigon)'!P781)</f>
        <v/>
      </c>
      <c r="O786" s="38" t="str">
        <f>IF($L786="","",VLOOKUP($R786,Tarife!$A$2:$R$599,13,FALSE))</f>
        <v/>
      </c>
      <c r="P786" s="38" t="str">
        <f t="shared" si="12"/>
        <v/>
      </c>
      <c r="R786" s="100" t="str">
        <f>Zusammenzug!$C$25&amp;"-"&amp;Zusammenzug!$A$7&amp;"-"&amp;Leistungen!L786</f>
        <v>2026-Nicht beauftragte Spitex-Organisation-</v>
      </c>
    </row>
    <row r="787" spans="1:18" x14ac:dyDescent="0.2">
      <c r="A787" s="95" t="str">
        <f>IF(ISBLANK('Zusatzblatt (Perigon)'!E782),"",'Zusatzblatt (Perigon)'!E782)</f>
        <v/>
      </c>
      <c r="B787" s="95" t="str">
        <f>IF(ISBLANK('Zusatzblatt (Perigon)'!G782),"",'Zusatzblatt (Perigon)'!G782)</f>
        <v/>
      </c>
      <c r="C787" s="96" t="str">
        <f>IF(ISBLANK('Zusatzblatt (Perigon)'!I782),"",'Zusatzblatt (Perigon)'!I782)</f>
        <v/>
      </c>
      <c r="D787" s="97" t="str">
        <f>IF(ISBLANK('Zusatzblatt (Perigon)'!J782),"",'Zusatzblatt (Perigon)'!J782)</f>
        <v/>
      </c>
      <c r="E787" s="64" t="str">
        <f>IF(ISBLANK('Zusatzblatt (Perigon)'!K782),"",'Zusatzblatt (Perigon)'!K782)</f>
        <v/>
      </c>
      <c r="F787" s="65"/>
      <c r="G787" s="64"/>
      <c r="H787" s="69" t="str">
        <f>IF(ISBLANK('Zusatzblatt (Perigon)'!L782),"",'Zusatzblatt (Perigon)'!L782)</f>
        <v/>
      </c>
      <c r="I787" s="69" t="str">
        <f>IF(ISBLANK('Zusatzblatt (Perigon)'!M782),"",'Zusatzblatt (Perigon)'!M782)</f>
        <v/>
      </c>
      <c r="J787" s="98" t="str">
        <f>IF(ISBLANK('Zusatzblatt (Perigon)'!N782),"",'Zusatzblatt (Perigon)'!N782)</f>
        <v/>
      </c>
      <c r="K787" s="99" t="str">
        <f>IF(ISBLANK('Zusatzblatt (Perigon)'!J782),"",'Zusatzblatt (Perigon)'!T782)</f>
        <v/>
      </c>
      <c r="L787" s="95" t="str">
        <f>IF(ISBLANK('Zusatzblatt (Perigon)'!O782),"",'Zusatzblatt (Perigon)'!O782)</f>
        <v/>
      </c>
      <c r="M787" s="95" t="str">
        <f>IF(ISBLANK('Zusatzblatt (Perigon)'!R782),"",'Zusatzblatt (Perigon)'!R782)</f>
        <v/>
      </c>
      <c r="N787" s="95" t="str">
        <f>IF(ISBLANK('Zusatzblatt (Perigon)'!P782),"",'Zusatzblatt (Perigon)'!P782)</f>
        <v/>
      </c>
      <c r="O787" s="38" t="str">
        <f>IF($L787="","",VLOOKUP($R787,Tarife!$A$2:$R$599,13,FALSE))</f>
        <v/>
      </c>
      <c r="P787" s="38" t="str">
        <f t="shared" si="12"/>
        <v/>
      </c>
      <c r="R787" s="100" t="str">
        <f>Zusammenzug!$C$25&amp;"-"&amp;Zusammenzug!$A$7&amp;"-"&amp;Leistungen!L787</f>
        <v>2026-Nicht beauftragte Spitex-Organisation-</v>
      </c>
    </row>
    <row r="788" spans="1:18" x14ac:dyDescent="0.2">
      <c r="A788" s="95" t="str">
        <f>IF(ISBLANK('Zusatzblatt (Perigon)'!E783),"",'Zusatzblatt (Perigon)'!E783)</f>
        <v/>
      </c>
      <c r="B788" s="95" t="str">
        <f>IF(ISBLANK('Zusatzblatt (Perigon)'!G783),"",'Zusatzblatt (Perigon)'!G783)</f>
        <v/>
      </c>
      <c r="C788" s="96" t="str">
        <f>IF(ISBLANK('Zusatzblatt (Perigon)'!I783),"",'Zusatzblatt (Perigon)'!I783)</f>
        <v/>
      </c>
      <c r="D788" s="97" t="str">
        <f>IF(ISBLANK('Zusatzblatt (Perigon)'!J783),"",'Zusatzblatt (Perigon)'!J783)</f>
        <v/>
      </c>
      <c r="E788" s="64" t="str">
        <f>IF(ISBLANK('Zusatzblatt (Perigon)'!K783),"",'Zusatzblatt (Perigon)'!K783)</f>
        <v/>
      </c>
      <c r="F788" s="65"/>
      <c r="G788" s="64"/>
      <c r="H788" s="69" t="str">
        <f>IF(ISBLANK('Zusatzblatt (Perigon)'!L783),"",'Zusatzblatt (Perigon)'!L783)</f>
        <v/>
      </c>
      <c r="I788" s="69" t="str">
        <f>IF(ISBLANK('Zusatzblatt (Perigon)'!M783),"",'Zusatzblatt (Perigon)'!M783)</f>
        <v/>
      </c>
      <c r="J788" s="98" t="str">
        <f>IF(ISBLANK('Zusatzblatt (Perigon)'!N783),"",'Zusatzblatt (Perigon)'!N783)</f>
        <v/>
      </c>
      <c r="K788" s="99" t="str">
        <f>IF(ISBLANK('Zusatzblatt (Perigon)'!J783),"",'Zusatzblatt (Perigon)'!T783)</f>
        <v/>
      </c>
      <c r="L788" s="95" t="str">
        <f>IF(ISBLANK('Zusatzblatt (Perigon)'!O783),"",'Zusatzblatt (Perigon)'!O783)</f>
        <v/>
      </c>
      <c r="M788" s="95" t="str">
        <f>IF(ISBLANK('Zusatzblatt (Perigon)'!R783),"",'Zusatzblatt (Perigon)'!R783)</f>
        <v/>
      </c>
      <c r="N788" s="95" t="str">
        <f>IF(ISBLANK('Zusatzblatt (Perigon)'!P783),"",'Zusatzblatt (Perigon)'!P783)</f>
        <v/>
      </c>
      <c r="O788" s="38" t="str">
        <f>IF($L788="","",VLOOKUP($R788,Tarife!$A$2:$R$599,13,FALSE))</f>
        <v/>
      </c>
      <c r="P788" s="38" t="str">
        <f t="shared" si="12"/>
        <v/>
      </c>
      <c r="R788" s="100" t="str">
        <f>Zusammenzug!$C$25&amp;"-"&amp;Zusammenzug!$A$7&amp;"-"&amp;Leistungen!L788</f>
        <v>2026-Nicht beauftragte Spitex-Organisation-</v>
      </c>
    </row>
    <row r="789" spans="1:18" x14ac:dyDescent="0.2">
      <c r="A789" s="95" t="str">
        <f>IF(ISBLANK('Zusatzblatt (Perigon)'!E784),"",'Zusatzblatt (Perigon)'!E784)</f>
        <v/>
      </c>
      <c r="B789" s="95" t="str">
        <f>IF(ISBLANK('Zusatzblatt (Perigon)'!G784),"",'Zusatzblatt (Perigon)'!G784)</f>
        <v/>
      </c>
      <c r="C789" s="96" t="str">
        <f>IF(ISBLANK('Zusatzblatt (Perigon)'!I784),"",'Zusatzblatt (Perigon)'!I784)</f>
        <v/>
      </c>
      <c r="D789" s="97" t="str">
        <f>IF(ISBLANK('Zusatzblatt (Perigon)'!J784),"",'Zusatzblatt (Perigon)'!J784)</f>
        <v/>
      </c>
      <c r="E789" s="64" t="str">
        <f>IF(ISBLANK('Zusatzblatt (Perigon)'!K784),"",'Zusatzblatt (Perigon)'!K784)</f>
        <v/>
      </c>
      <c r="F789" s="65"/>
      <c r="G789" s="64"/>
      <c r="H789" s="69" t="str">
        <f>IF(ISBLANK('Zusatzblatt (Perigon)'!L784),"",'Zusatzblatt (Perigon)'!L784)</f>
        <v/>
      </c>
      <c r="I789" s="69" t="str">
        <f>IF(ISBLANK('Zusatzblatt (Perigon)'!M784),"",'Zusatzblatt (Perigon)'!M784)</f>
        <v/>
      </c>
      <c r="J789" s="98" t="str">
        <f>IF(ISBLANK('Zusatzblatt (Perigon)'!N784),"",'Zusatzblatt (Perigon)'!N784)</f>
        <v/>
      </c>
      <c r="K789" s="99" t="str">
        <f>IF(ISBLANK('Zusatzblatt (Perigon)'!J784),"",'Zusatzblatt (Perigon)'!T784)</f>
        <v/>
      </c>
      <c r="L789" s="95" t="str">
        <f>IF(ISBLANK('Zusatzblatt (Perigon)'!O784),"",'Zusatzblatt (Perigon)'!O784)</f>
        <v/>
      </c>
      <c r="M789" s="95" t="str">
        <f>IF(ISBLANK('Zusatzblatt (Perigon)'!R784),"",'Zusatzblatt (Perigon)'!R784)</f>
        <v/>
      </c>
      <c r="N789" s="95" t="str">
        <f>IF(ISBLANK('Zusatzblatt (Perigon)'!P784),"",'Zusatzblatt (Perigon)'!P784)</f>
        <v/>
      </c>
      <c r="O789" s="38" t="str">
        <f>IF($L789="","",VLOOKUP($R789,Tarife!$A$2:$R$599,13,FALSE))</f>
        <v/>
      </c>
      <c r="P789" s="38" t="str">
        <f t="shared" si="12"/>
        <v/>
      </c>
      <c r="R789" s="100" t="str">
        <f>Zusammenzug!$C$25&amp;"-"&amp;Zusammenzug!$A$7&amp;"-"&amp;Leistungen!L789</f>
        <v>2026-Nicht beauftragte Spitex-Organisation-</v>
      </c>
    </row>
    <row r="790" spans="1:18" x14ac:dyDescent="0.2">
      <c r="A790" s="95" t="str">
        <f>IF(ISBLANK('Zusatzblatt (Perigon)'!E785),"",'Zusatzblatt (Perigon)'!E785)</f>
        <v/>
      </c>
      <c r="B790" s="95" t="str">
        <f>IF(ISBLANK('Zusatzblatt (Perigon)'!G785),"",'Zusatzblatt (Perigon)'!G785)</f>
        <v/>
      </c>
      <c r="C790" s="96" t="str">
        <f>IF(ISBLANK('Zusatzblatt (Perigon)'!I785),"",'Zusatzblatt (Perigon)'!I785)</f>
        <v/>
      </c>
      <c r="D790" s="97" t="str">
        <f>IF(ISBLANK('Zusatzblatt (Perigon)'!J785),"",'Zusatzblatt (Perigon)'!J785)</f>
        <v/>
      </c>
      <c r="E790" s="64" t="str">
        <f>IF(ISBLANK('Zusatzblatt (Perigon)'!K785),"",'Zusatzblatt (Perigon)'!K785)</f>
        <v/>
      </c>
      <c r="F790" s="65"/>
      <c r="G790" s="64"/>
      <c r="H790" s="69" t="str">
        <f>IF(ISBLANK('Zusatzblatt (Perigon)'!L785),"",'Zusatzblatt (Perigon)'!L785)</f>
        <v/>
      </c>
      <c r="I790" s="69" t="str">
        <f>IF(ISBLANK('Zusatzblatt (Perigon)'!M785),"",'Zusatzblatt (Perigon)'!M785)</f>
        <v/>
      </c>
      <c r="J790" s="98" t="str">
        <f>IF(ISBLANK('Zusatzblatt (Perigon)'!N785),"",'Zusatzblatt (Perigon)'!N785)</f>
        <v/>
      </c>
      <c r="K790" s="99" t="str">
        <f>IF(ISBLANK('Zusatzblatt (Perigon)'!J785),"",'Zusatzblatt (Perigon)'!T785)</f>
        <v/>
      </c>
      <c r="L790" s="95" t="str">
        <f>IF(ISBLANK('Zusatzblatt (Perigon)'!O785),"",'Zusatzblatt (Perigon)'!O785)</f>
        <v/>
      </c>
      <c r="M790" s="95" t="str">
        <f>IF(ISBLANK('Zusatzblatt (Perigon)'!R785),"",'Zusatzblatt (Perigon)'!R785)</f>
        <v/>
      </c>
      <c r="N790" s="95" t="str">
        <f>IF(ISBLANK('Zusatzblatt (Perigon)'!P785),"",'Zusatzblatt (Perigon)'!P785)</f>
        <v/>
      </c>
      <c r="O790" s="38" t="str">
        <f>IF($L790="","",VLOOKUP($R790,Tarife!$A$2:$R$599,13,FALSE))</f>
        <v/>
      </c>
      <c r="P790" s="38" t="str">
        <f t="shared" si="12"/>
        <v/>
      </c>
      <c r="R790" s="100" t="str">
        <f>Zusammenzug!$C$25&amp;"-"&amp;Zusammenzug!$A$7&amp;"-"&amp;Leistungen!L790</f>
        <v>2026-Nicht beauftragte Spitex-Organisation-</v>
      </c>
    </row>
    <row r="791" spans="1:18" x14ac:dyDescent="0.2">
      <c r="A791" s="95" t="str">
        <f>IF(ISBLANK('Zusatzblatt (Perigon)'!E786),"",'Zusatzblatt (Perigon)'!E786)</f>
        <v/>
      </c>
      <c r="B791" s="95" t="str">
        <f>IF(ISBLANK('Zusatzblatt (Perigon)'!G786),"",'Zusatzblatt (Perigon)'!G786)</f>
        <v/>
      </c>
      <c r="C791" s="96" t="str">
        <f>IF(ISBLANK('Zusatzblatt (Perigon)'!I786),"",'Zusatzblatt (Perigon)'!I786)</f>
        <v/>
      </c>
      <c r="D791" s="97" t="str">
        <f>IF(ISBLANK('Zusatzblatt (Perigon)'!J786),"",'Zusatzblatt (Perigon)'!J786)</f>
        <v/>
      </c>
      <c r="E791" s="64" t="str">
        <f>IF(ISBLANK('Zusatzblatt (Perigon)'!K786),"",'Zusatzblatt (Perigon)'!K786)</f>
        <v/>
      </c>
      <c r="F791" s="65"/>
      <c r="G791" s="64"/>
      <c r="H791" s="69" t="str">
        <f>IF(ISBLANK('Zusatzblatt (Perigon)'!L786),"",'Zusatzblatt (Perigon)'!L786)</f>
        <v/>
      </c>
      <c r="I791" s="69" t="str">
        <f>IF(ISBLANK('Zusatzblatt (Perigon)'!M786),"",'Zusatzblatt (Perigon)'!M786)</f>
        <v/>
      </c>
      <c r="J791" s="98" t="str">
        <f>IF(ISBLANK('Zusatzblatt (Perigon)'!N786),"",'Zusatzblatt (Perigon)'!N786)</f>
        <v/>
      </c>
      <c r="K791" s="99" t="str">
        <f>IF(ISBLANK('Zusatzblatt (Perigon)'!J786),"",'Zusatzblatt (Perigon)'!T786)</f>
        <v/>
      </c>
      <c r="L791" s="95" t="str">
        <f>IF(ISBLANK('Zusatzblatt (Perigon)'!O786),"",'Zusatzblatt (Perigon)'!O786)</f>
        <v/>
      </c>
      <c r="M791" s="95" t="str">
        <f>IF(ISBLANK('Zusatzblatt (Perigon)'!R786),"",'Zusatzblatt (Perigon)'!R786)</f>
        <v/>
      </c>
      <c r="N791" s="95" t="str">
        <f>IF(ISBLANK('Zusatzblatt (Perigon)'!P786),"",'Zusatzblatt (Perigon)'!P786)</f>
        <v/>
      </c>
      <c r="O791" s="38" t="str">
        <f>IF($L791="","",VLOOKUP($R791,Tarife!$A$2:$R$599,13,FALSE))</f>
        <v/>
      </c>
      <c r="P791" s="38" t="str">
        <f t="shared" si="12"/>
        <v/>
      </c>
      <c r="R791" s="100" t="str">
        <f>Zusammenzug!$C$25&amp;"-"&amp;Zusammenzug!$A$7&amp;"-"&amp;Leistungen!L791</f>
        <v>2026-Nicht beauftragte Spitex-Organisation-</v>
      </c>
    </row>
    <row r="792" spans="1:18" x14ac:dyDescent="0.2">
      <c r="A792" s="95" t="str">
        <f>IF(ISBLANK('Zusatzblatt (Perigon)'!E787),"",'Zusatzblatt (Perigon)'!E787)</f>
        <v/>
      </c>
      <c r="B792" s="95" t="str">
        <f>IF(ISBLANK('Zusatzblatt (Perigon)'!G787),"",'Zusatzblatt (Perigon)'!G787)</f>
        <v/>
      </c>
      <c r="C792" s="96" t="str">
        <f>IF(ISBLANK('Zusatzblatt (Perigon)'!I787),"",'Zusatzblatt (Perigon)'!I787)</f>
        <v/>
      </c>
      <c r="D792" s="97" t="str">
        <f>IF(ISBLANK('Zusatzblatt (Perigon)'!J787),"",'Zusatzblatt (Perigon)'!J787)</f>
        <v/>
      </c>
      <c r="E792" s="64" t="str">
        <f>IF(ISBLANK('Zusatzblatt (Perigon)'!K787),"",'Zusatzblatt (Perigon)'!K787)</f>
        <v/>
      </c>
      <c r="F792" s="65"/>
      <c r="G792" s="64"/>
      <c r="H792" s="69" t="str">
        <f>IF(ISBLANK('Zusatzblatt (Perigon)'!L787),"",'Zusatzblatt (Perigon)'!L787)</f>
        <v/>
      </c>
      <c r="I792" s="69" t="str">
        <f>IF(ISBLANK('Zusatzblatt (Perigon)'!M787),"",'Zusatzblatt (Perigon)'!M787)</f>
        <v/>
      </c>
      <c r="J792" s="98" t="str">
        <f>IF(ISBLANK('Zusatzblatt (Perigon)'!N787),"",'Zusatzblatt (Perigon)'!N787)</f>
        <v/>
      </c>
      <c r="K792" s="99" t="str">
        <f>IF(ISBLANK('Zusatzblatt (Perigon)'!J787),"",'Zusatzblatt (Perigon)'!T787)</f>
        <v/>
      </c>
      <c r="L792" s="95" t="str">
        <f>IF(ISBLANK('Zusatzblatt (Perigon)'!O787),"",'Zusatzblatt (Perigon)'!O787)</f>
        <v/>
      </c>
      <c r="M792" s="95" t="str">
        <f>IF(ISBLANK('Zusatzblatt (Perigon)'!R787),"",'Zusatzblatt (Perigon)'!R787)</f>
        <v/>
      </c>
      <c r="N792" s="95" t="str">
        <f>IF(ISBLANK('Zusatzblatt (Perigon)'!P787),"",'Zusatzblatt (Perigon)'!P787)</f>
        <v/>
      </c>
      <c r="O792" s="38" t="str">
        <f>IF($L792="","",VLOOKUP($R792,Tarife!$A$2:$R$599,13,FALSE))</f>
        <v/>
      </c>
      <c r="P792" s="38" t="str">
        <f t="shared" si="12"/>
        <v/>
      </c>
      <c r="R792" s="100" t="str">
        <f>Zusammenzug!$C$25&amp;"-"&amp;Zusammenzug!$A$7&amp;"-"&amp;Leistungen!L792</f>
        <v>2026-Nicht beauftragte Spitex-Organisation-</v>
      </c>
    </row>
    <row r="793" spans="1:18" x14ac:dyDescent="0.2">
      <c r="A793" s="95" t="str">
        <f>IF(ISBLANK('Zusatzblatt (Perigon)'!E788),"",'Zusatzblatt (Perigon)'!E788)</f>
        <v/>
      </c>
      <c r="B793" s="95" t="str">
        <f>IF(ISBLANK('Zusatzblatt (Perigon)'!G788),"",'Zusatzblatt (Perigon)'!G788)</f>
        <v/>
      </c>
      <c r="C793" s="96" t="str">
        <f>IF(ISBLANK('Zusatzblatt (Perigon)'!I788),"",'Zusatzblatt (Perigon)'!I788)</f>
        <v/>
      </c>
      <c r="D793" s="97" t="str">
        <f>IF(ISBLANK('Zusatzblatt (Perigon)'!J788),"",'Zusatzblatt (Perigon)'!J788)</f>
        <v/>
      </c>
      <c r="E793" s="64" t="str">
        <f>IF(ISBLANK('Zusatzblatt (Perigon)'!K788),"",'Zusatzblatt (Perigon)'!K788)</f>
        <v/>
      </c>
      <c r="F793" s="65"/>
      <c r="G793" s="64"/>
      <c r="H793" s="69" t="str">
        <f>IF(ISBLANK('Zusatzblatt (Perigon)'!L788),"",'Zusatzblatt (Perigon)'!L788)</f>
        <v/>
      </c>
      <c r="I793" s="69" t="str">
        <f>IF(ISBLANK('Zusatzblatt (Perigon)'!M788),"",'Zusatzblatt (Perigon)'!M788)</f>
        <v/>
      </c>
      <c r="J793" s="98" t="str">
        <f>IF(ISBLANK('Zusatzblatt (Perigon)'!N788),"",'Zusatzblatt (Perigon)'!N788)</f>
        <v/>
      </c>
      <c r="K793" s="99" t="str">
        <f>IF(ISBLANK('Zusatzblatt (Perigon)'!J788),"",'Zusatzblatt (Perigon)'!T788)</f>
        <v/>
      </c>
      <c r="L793" s="95" t="str">
        <f>IF(ISBLANK('Zusatzblatt (Perigon)'!O788),"",'Zusatzblatt (Perigon)'!O788)</f>
        <v/>
      </c>
      <c r="M793" s="95" t="str">
        <f>IF(ISBLANK('Zusatzblatt (Perigon)'!R788),"",'Zusatzblatt (Perigon)'!R788)</f>
        <v/>
      </c>
      <c r="N793" s="95" t="str">
        <f>IF(ISBLANK('Zusatzblatt (Perigon)'!P788),"",'Zusatzblatt (Perigon)'!P788)</f>
        <v/>
      </c>
      <c r="O793" s="38" t="str">
        <f>IF($L793="","",VLOOKUP($R793,Tarife!$A$2:$R$599,13,FALSE))</f>
        <v/>
      </c>
      <c r="P793" s="38" t="str">
        <f t="shared" si="12"/>
        <v/>
      </c>
      <c r="R793" s="100" t="str">
        <f>Zusammenzug!$C$25&amp;"-"&amp;Zusammenzug!$A$7&amp;"-"&amp;Leistungen!L793</f>
        <v>2026-Nicht beauftragte Spitex-Organisation-</v>
      </c>
    </row>
    <row r="794" spans="1:18" x14ac:dyDescent="0.2">
      <c r="A794" s="95" t="str">
        <f>IF(ISBLANK('Zusatzblatt (Perigon)'!E789),"",'Zusatzblatt (Perigon)'!E789)</f>
        <v/>
      </c>
      <c r="B794" s="95" t="str">
        <f>IF(ISBLANK('Zusatzblatt (Perigon)'!G789),"",'Zusatzblatt (Perigon)'!G789)</f>
        <v/>
      </c>
      <c r="C794" s="96" t="str">
        <f>IF(ISBLANK('Zusatzblatt (Perigon)'!I789),"",'Zusatzblatt (Perigon)'!I789)</f>
        <v/>
      </c>
      <c r="D794" s="97" t="str">
        <f>IF(ISBLANK('Zusatzblatt (Perigon)'!J789),"",'Zusatzblatt (Perigon)'!J789)</f>
        <v/>
      </c>
      <c r="E794" s="64" t="str">
        <f>IF(ISBLANK('Zusatzblatt (Perigon)'!K789),"",'Zusatzblatt (Perigon)'!K789)</f>
        <v/>
      </c>
      <c r="F794" s="65"/>
      <c r="G794" s="64"/>
      <c r="H794" s="69" t="str">
        <f>IF(ISBLANK('Zusatzblatt (Perigon)'!L789),"",'Zusatzblatt (Perigon)'!L789)</f>
        <v/>
      </c>
      <c r="I794" s="69" t="str">
        <f>IF(ISBLANK('Zusatzblatt (Perigon)'!M789),"",'Zusatzblatt (Perigon)'!M789)</f>
        <v/>
      </c>
      <c r="J794" s="98" t="str">
        <f>IF(ISBLANK('Zusatzblatt (Perigon)'!N789),"",'Zusatzblatt (Perigon)'!N789)</f>
        <v/>
      </c>
      <c r="K794" s="99" t="str">
        <f>IF(ISBLANK('Zusatzblatt (Perigon)'!J789),"",'Zusatzblatt (Perigon)'!T789)</f>
        <v/>
      </c>
      <c r="L794" s="95" t="str">
        <f>IF(ISBLANK('Zusatzblatt (Perigon)'!O789),"",'Zusatzblatt (Perigon)'!O789)</f>
        <v/>
      </c>
      <c r="M794" s="95" t="str">
        <f>IF(ISBLANK('Zusatzblatt (Perigon)'!R789),"",'Zusatzblatt (Perigon)'!R789)</f>
        <v/>
      </c>
      <c r="N794" s="95" t="str">
        <f>IF(ISBLANK('Zusatzblatt (Perigon)'!P789),"",'Zusatzblatt (Perigon)'!P789)</f>
        <v/>
      </c>
      <c r="O794" s="38" t="str">
        <f>IF($L794="","",VLOOKUP($R794,Tarife!$A$2:$R$599,13,FALSE))</f>
        <v/>
      </c>
      <c r="P794" s="38" t="str">
        <f t="shared" si="12"/>
        <v/>
      </c>
      <c r="R794" s="100" t="str">
        <f>Zusammenzug!$C$25&amp;"-"&amp;Zusammenzug!$A$7&amp;"-"&amp;Leistungen!L794</f>
        <v>2026-Nicht beauftragte Spitex-Organisation-</v>
      </c>
    </row>
    <row r="795" spans="1:18" x14ac:dyDescent="0.2">
      <c r="A795" s="95" t="str">
        <f>IF(ISBLANK('Zusatzblatt (Perigon)'!E790),"",'Zusatzblatt (Perigon)'!E790)</f>
        <v/>
      </c>
      <c r="B795" s="95" t="str">
        <f>IF(ISBLANK('Zusatzblatt (Perigon)'!G790),"",'Zusatzblatt (Perigon)'!G790)</f>
        <v/>
      </c>
      <c r="C795" s="96" t="str">
        <f>IF(ISBLANK('Zusatzblatt (Perigon)'!I790),"",'Zusatzblatt (Perigon)'!I790)</f>
        <v/>
      </c>
      <c r="D795" s="97" t="str">
        <f>IF(ISBLANK('Zusatzblatt (Perigon)'!J790),"",'Zusatzblatt (Perigon)'!J790)</f>
        <v/>
      </c>
      <c r="E795" s="64" t="str">
        <f>IF(ISBLANK('Zusatzblatt (Perigon)'!K790),"",'Zusatzblatt (Perigon)'!K790)</f>
        <v/>
      </c>
      <c r="F795" s="65"/>
      <c r="G795" s="64"/>
      <c r="H795" s="69" t="str">
        <f>IF(ISBLANK('Zusatzblatt (Perigon)'!L790),"",'Zusatzblatt (Perigon)'!L790)</f>
        <v/>
      </c>
      <c r="I795" s="69" t="str">
        <f>IF(ISBLANK('Zusatzblatt (Perigon)'!M790),"",'Zusatzblatt (Perigon)'!M790)</f>
        <v/>
      </c>
      <c r="J795" s="98" t="str">
        <f>IF(ISBLANK('Zusatzblatt (Perigon)'!N790),"",'Zusatzblatt (Perigon)'!N790)</f>
        <v/>
      </c>
      <c r="K795" s="99" t="str">
        <f>IF(ISBLANK('Zusatzblatt (Perigon)'!J790),"",'Zusatzblatt (Perigon)'!T790)</f>
        <v/>
      </c>
      <c r="L795" s="95" t="str">
        <f>IF(ISBLANK('Zusatzblatt (Perigon)'!O790),"",'Zusatzblatt (Perigon)'!O790)</f>
        <v/>
      </c>
      <c r="M795" s="95" t="str">
        <f>IF(ISBLANK('Zusatzblatt (Perigon)'!R790),"",'Zusatzblatt (Perigon)'!R790)</f>
        <v/>
      </c>
      <c r="N795" s="95" t="str">
        <f>IF(ISBLANK('Zusatzblatt (Perigon)'!P790),"",'Zusatzblatt (Perigon)'!P790)</f>
        <v/>
      </c>
      <c r="O795" s="38" t="str">
        <f>IF($L795="","",VLOOKUP($R795,Tarife!$A$2:$R$599,13,FALSE))</f>
        <v/>
      </c>
      <c r="P795" s="38" t="str">
        <f t="shared" si="12"/>
        <v/>
      </c>
      <c r="R795" s="100" t="str">
        <f>Zusammenzug!$C$25&amp;"-"&amp;Zusammenzug!$A$7&amp;"-"&amp;Leistungen!L795</f>
        <v>2026-Nicht beauftragte Spitex-Organisation-</v>
      </c>
    </row>
    <row r="796" spans="1:18" x14ac:dyDescent="0.2">
      <c r="A796" s="95" t="str">
        <f>IF(ISBLANK('Zusatzblatt (Perigon)'!E791),"",'Zusatzblatt (Perigon)'!E791)</f>
        <v/>
      </c>
      <c r="B796" s="95" t="str">
        <f>IF(ISBLANK('Zusatzblatt (Perigon)'!G791),"",'Zusatzblatt (Perigon)'!G791)</f>
        <v/>
      </c>
      <c r="C796" s="96" t="str">
        <f>IF(ISBLANK('Zusatzblatt (Perigon)'!I791),"",'Zusatzblatt (Perigon)'!I791)</f>
        <v/>
      </c>
      <c r="D796" s="97" t="str">
        <f>IF(ISBLANK('Zusatzblatt (Perigon)'!J791),"",'Zusatzblatt (Perigon)'!J791)</f>
        <v/>
      </c>
      <c r="E796" s="64" t="str">
        <f>IF(ISBLANK('Zusatzblatt (Perigon)'!K791),"",'Zusatzblatt (Perigon)'!K791)</f>
        <v/>
      </c>
      <c r="F796" s="65"/>
      <c r="G796" s="64"/>
      <c r="H796" s="69" t="str">
        <f>IF(ISBLANK('Zusatzblatt (Perigon)'!L791),"",'Zusatzblatt (Perigon)'!L791)</f>
        <v/>
      </c>
      <c r="I796" s="69" t="str">
        <f>IF(ISBLANK('Zusatzblatt (Perigon)'!M791),"",'Zusatzblatt (Perigon)'!M791)</f>
        <v/>
      </c>
      <c r="J796" s="98" t="str">
        <f>IF(ISBLANK('Zusatzblatt (Perigon)'!N791),"",'Zusatzblatt (Perigon)'!N791)</f>
        <v/>
      </c>
      <c r="K796" s="99" t="str">
        <f>IF(ISBLANK('Zusatzblatt (Perigon)'!J791),"",'Zusatzblatt (Perigon)'!T791)</f>
        <v/>
      </c>
      <c r="L796" s="95" t="str">
        <f>IF(ISBLANK('Zusatzblatt (Perigon)'!O791),"",'Zusatzblatt (Perigon)'!O791)</f>
        <v/>
      </c>
      <c r="M796" s="95" t="str">
        <f>IF(ISBLANK('Zusatzblatt (Perigon)'!R791),"",'Zusatzblatt (Perigon)'!R791)</f>
        <v/>
      </c>
      <c r="N796" s="95" t="str">
        <f>IF(ISBLANK('Zusatzblatt (Perigon)'!P791),"",'Zusatzblatt (Perigon)'!P791)</f>
        <v/>
      </c>
      <c r="O796" s="38" t="str">
        <f>IF($L796="","",VLOOKUP($R796,Tarife!$A$2:$R$599,13,FALSE))</f>
        <v/>
      </c>
      <c r="P796" s="38" t="str">
        <f t="shared" si="12"/>
        <v/>
      </c>
      <c r="R796" s="100" t="str">
        <f>Zusammenzug!$C$25&amp;"-"&amp;Zusammenzug!$A$7&amp;"-"&amp;Leistungen!L796</f>
        <v>2026-Nicht beauftragte Spitex-Organisation-</v>
      </c>
    </row>
    <row r="797" spans="1:18" x14ac:dyDescent="0.2">
      <c r="A797" s="95" t="str">
        <f>IF(ISBLANK('Zusatzblatt (Perigon)'!E792),"",'Zusatzblatt (Perigon)'!E792)</f>
        <v/>
      </c>
      <c r="B797" s="95" t="str">
        <f>IF(ISBLANK('Zusatzblatt (Perigon)'!G792),"",'Zusatzblatt (Perigon)'!G792)</f>
        <v/>
      </c>
      <c r="C797" s="96" t="str">
        <f>IF(ISBLANK('Zusatzblatt (Perigon)'!I792),"",'Zusatzblatt (Perigon)'!I792)</f>
        <v/>
      </c>
      <c r="D797" s="97" t="str">
        <f>IF(ISBLANK('Zusatzblatt (Perigon)'!J792),"",'Zusatzblatt (Perigon)'!J792)</f>
        <v/>
      </c>
      <c r="E797" s="64" t="str">
        <f>IF(ISBLANK('Zusatzblatt (Perigon)'!K792),"",'Zusatzblatt (Perigon)'!K792)</f>
        <v/>
      </c>
      <c r="F797" s="65"/>
      <c r="G797" s="64"/>
      <c r="H797" s="69" t="str">
        <f>IF(ISBLANK('Zusatzblatt (Perigon)'!L792),"",'Zusatzblatt (Perigon)'!L792)</f>
        <v/>
      </c>
      <c r="I797" s="69" t="str">
        <f>IF(ISBLANK('Zusatzblatt (Perigon)'!M792),"",'Zusatzblatt (Perigon)'!M792)</f>
        <v/>
      </c>
      <c r="J797" s="98" t="str">
        <f>IF(ISBLANK('Zusatzblatt (Perigon)'!N792),"",'Zusatzblatt (Perigon)'!N792)</f>
        <v/>
      </c>
      <c r="K797" s="99" t="str">
        <f>IF(ISBLANK('Zusatzblatt (Perigon)'!J792),"",'Zusatzblatt (Perigon)'!T792)</f>
        <v/>
      </c>
      <c r="L797" s="95" t="str">
        <f>IF(ISBLANK('Zusatzblatt (Perigon)'!O792),"",'Zusatzblatt (Perigon)'!O792)</f>
        <v/>
      </c>
      <c r="M797" s="95" t="str">
        <f>IF(ISBLANK('Zusatzblatt (Perigon)'!R792),"",'Zusatzblatt (Perigon)'!R792)</f>
        <v/>
      </c>
      <c r="N797" s="95" t="str">
        <f>IF(ISBLANK('Zusatzblatt (Perigon)'!P792),"",'Zusatzblatt (Perigon)'!P792)</f>
        <v/>
      </c>
      <c r="O797" s="38" t="str">
        <f>IF($L797="","",VLOOKUP($R797,Tarife!$A$2:$R$599,13,FALSE))</f>
        <v/>
      </c>
      <c r="P797" s="38" t="str">
        <f t="shared" si="12"/>
        <v/>
      </c>
      <c r="R797" s="100" t="str">
        <f>Zusammenzug!$C$25&amp;"-"&amp;Zusammenzug!$A$7&amp;"-"&amp;Leistungen!L797</f>
        <v>2026-Nicht beauftragte Spitex-Organisation-</v>
      </c>
    </row>
    <row r="798" spans="1:18" x14ac:dyDescent="0.2">
      <c r="A798" s="95" t="str">
        <f>IF(ISBLANK('Zusatzblatt (Perigon)'!E793),"",'Zusatzblatt (Perigon)'!E793)</f>
        <v/>
      </c>
      <c r="B798" s="95" t="str">
        <f>IF(ISBLANK('Zusatzblatt (Perigon)'!G793),"",'Zusatzblatt (Perigon)'!G793)</f>
        <v/>
      </c>
      <c r="C798" s="96" t="str">
        <f>IF(ISBLANK('Zusatzblatt (Perigon)'!I793),"",'Zusatzblatt (Perigon)'!I793)</f>
        <v/>
      </c>
      <c r="D798" s="97" t="str">
        <f>IF(ISBLANK('Zusatzblatt (Perigon)'!J793),"",'Zusatzblatt (Perigon)'!J793)</f>
        <v/>
      </c>
      <c r="E798" s="64" t="str">
        <f>IF(ISBLANK('Zusatzblatt (Perigon)'!K793),"",'Zusatzblatt (Perigon)'!K793)</f>
        <v/>
      </c>
      <c r="F798" s="65"/>
      <c r="G798" s="64"/>
      <c r="H798" s="69" t="str">
        <f>IF(ISBLANK('Zusatzblatt (Perigon)'!L793),"",'Zusatzblatt (Perigon)'!L793)</f>
        <v/>
      </c>
      <c r="I798" s="69" t="str">
        <f>IF(ISBLANK('Zusatzblatt (Perigon)'!M793),"",'Zusatzblatt (Perigon)'!M793)</f>
        <v/>
      </c>
      <c r="J798" s="98" t="str">
        <f>IF(ISBLANK('Zusatzblatt (Perigon)'!N793),"",'Zusatzblatt (Perigon)'!N793)</f>
        <v/>
      </c>
      <c r="K798" s="99" t="str">
        <f>IF(ISBLANK('Zusatzblatt (Perigon)'!J793),"",'Zusatzblatt (Perigon)'!T793)</f>
        <v/>
      </c>
      <c r="L798" s="95" t="str">
        <f>IF(ISBLANK('Zusatzblatt (Perigon)'!O793),"",'Zusatzblatt (Perigon)'!O793)</f>
        <v/>
      </c>
      <c r="M798" s="95" t="str">
        <f>IF(ISBLANK('Zusatzblatt (Perigon)'!R793),"",'Zusatzblatt (Perigon)'!R793)</f>
        <v/>
      </c>
      <c r="N798" s="95" t="str">
        <f>IF(ISBLANK('Zusatzblatt (Perigon)'!P793),"",'Zusatzblatt (Perigon)'!P793)</f>
        <v/>
      </c>
      <c r="O798" s="38" t="str">
        <f>IF($L798="","",VLOOKUP($R798,Tarife!$A$2:$R$599,13,FALSE))</f>
        <v/>
      </c>
      <c r="P798" s="38" t="str">
        <f t="shared" si="12"/>
        <v/>
      </c>
      <c r="R798" s="100" t="str">
        <f>Zusammenzug!$C$25&amp;"-"&amp;Zusammenzug!$A$7&amp;"-"&amp;Leistungen!L798</f>
        <v>2026-Nicht beauftragte Spitex-Organisation-</v>
      </c>
    </row>
    <row r="799" spans="1:18" x14ac:dyDescent="0.2">
      <c r="A799" s="95" t="str">
        <f>IF(ISBLANK('Zusatzblatt (Perigon)'!E794),"",'Zusatzblatt (Perigon)'!E794)</f>
        <v/>
      </c>
      <c r="B799" s="95" t="str">
        <f>IF(ISBLANK('Zusatzblatt (Perigon)'!G794),"",'Zusatzblatt (Perigon)'!G794)</f>
        <v/>
      </c>
      <c r="C799" s="96" t="str">
        <f>IF(ISBLANK('Zusatzblatt (Perigon)'!I794),"",'Zusatzblatt (Perigon)'!I794)</f>
        <v/>
      </c>
      <c r="D799" s="97" t="str">
        <f>IF(ISBLANK('Zusatzblatt (Perigon)'!J794),"",'Zusatzblatt (Perigon)'!J794)</f>
        <v/>
      </c>
      <c r="E799" s="64" t="str">
        <f>IF(ISBLANK('Zusatzblatt (Perigon)'!K794),"",'Zusatzblatt (Perigon)'!K794)</f>
        <v/>
      </c>
      <c r="F799" s="65"/>
      <c r="G799" s="64"/>
      <c r="H799" s="69" t="str">
        <f>IF(ISBLANK('Zusatzblatt (Perigon)'!L794),"",'Zusatzblatt (Perigon)'!L794)</f>
        <v/>
      </c>
      <c r="I799" s="69" t="str">
        <f>IF(ISBLANK('Zusatzblatt (Perigon)'!M794),"",'Zusatzblatt (Perigon)'!M794)</f>
        <v/>
      </c>
      <c r="J799" s="98" t="str">
        <f>IF(ISBLANK('Zusatzblatt (Perigon)'!N794),"",'Zusatzblatt (Perigon)'!N794)</f>
        <v/>
      </c>
      <c r="K799" s="99" t="str">
        <f>IF(ISBLANK('Zusatzblatt (Perigon)'!J794),"",'Zusatzblatt (Perigon)'!T794)</f>
        <v/>
      </c>
      <c r="L799" s="95" t="str">
        <f>IF(ISBLANK('Zusatzblatt (Perigon)'!O794),"",'Zusatzblatt (Perigon)'!O794)</f>
        <v/>
      </c>
      <c r="M799" s="95" t="str">
        <f>IF(ISBLANK('Zusatzblatt (Perigon)'!R794),"",'Zusatzblatt (Perigon)'!R794)</f>
        <v/>
      </c>
      <c r="N799" s="95" t="str">
        <f>IF(ISBLANK('Zusatzblatt (Perigon)'!P794),"",'Zusatzblatt (Perigon)'!P794)</f>
        <v/>
      </c>
      <c r="O799" s="38" t="str">
        <f>IF($L799="","",VLOOKUP($R799,Tarife!$A$2:$R$599,13,FALSE))</f>
        <v/>
      </c>
      <c r="P799" s="38" t="str">
        <f t="shared" si="12"/>
        <v/>
      </c>
      <c r="R799" s="100" t="str">
        <f>Zusammenzug!$C$25&amp;"-"&amp;Zusammenzug!$A$7&amp;"-"&amp;Leistungen!L799</f>
        <v>2026-Nicht beauftragte Spitex-Organisation-</v>
      </c>
    </row>
    <row r="800" spans="1:18" x14ac:dyDescent="0.2">
      <c r="A800" s="95" t="str">
        <f>IF(ISBLANK('Zusatzblatt (Perigon)'!E795),"",'Zusatzblatt (Perigon)'!E795)</f>
        <v/>
      </c>
      <c r="B800" s="95" t="str">
        <f>IF(ISBLANK('Zusatzblatt (Perigon)'!G795),"",'Zusatzblatt (Perigon)'!G795)</f>
        <v/>
      </c>
      <c r="C800" s="96" t="str">
        <f>IF(ISBLANK('Zusatzblatt (Perigon)'!I795),"",'Zusatzblatt (Perigon)'!I795)</f>
        <v/>
      </c>
      <c r="D800" s="97" t="str">
        <f>IF(ISBLANK('Zusatzblatt (Perigon)'!J795),"",'Zusatzblatt (Perigon)'!J795)</f>
        <v/>
      </c>
      <c r="E800" s="64" t="str">
        <f>IF(ISBLANK('Zusatzblatt (Perigon)'!K795),"",'Zusatzblatt (Perigon)'!K795)</f>
        <v/>
      </c>
      <c r="F800" s="65"/>
      <c r="G800" s="64"/>
      <c r="H800" s="69" t="str">
        <f>IF(ISBLANK('Zusatzblatt (Perigon)'!L795),"",'Zusatzblatt (Perigon)'!L795)</f>
        <v/>
      </c>
      <c r="I800" s="69" t="str">
        <f>IF(ISBLANK('Zusatzblatt (Perigon)'!M795),"",'Zusatzblatt (Perigon)'!M795)</f>
        <v/>
      </c>
      <c r="J800" s="98" t="str">
        <f>IF(ISBLANK('Zusatzblatt (Perigon)'!N795),"",'Zusatzblatt (Perigon)'!N795)</f>
        <v/>
      </c>
      <c r="K800" s="99" t="str">
        <f>IF(ISBLANK('Zusatzblatt (Perigon)'!J795),"",'Zusatzblatt (Perigon)'!T795)</f>
        <v/>
      </c>
      <c r="L800" s="95" t="str">
        <f>IF(ISBLANK('Zusatzblatt (Perigon)'!O795),"",'Zusatzblatt (Perigon)'!O795)</f>
        <v/>
      </c>
      <c r="M800" s="95" t="str">
        <f>IF(ISBLANK('Zusatzblatt (Perigon)'!R795),"",'Zusatzblatt (Perigon)'!R795)</f>
        <v/>
      </c>
      <c r="N800" s="95" t="str">
        <f>IF(ISBLANK('Zusatzblatt (Perigon)'!P795),"",'Zusatzblatt (Perigon)'!P795)</f>
        <v/>
      </c>
      <c r="O800" s="38" t="str">
        <f>IF($L800="","",VLOOKUP($R800,Tarife!$A$2:$R$599,13,FALSE))</f>
        <v/>
      </c>
      <c r="P800" s="38" t="str">
        <f t="shared" si="12"/>
        <v/>
      </c>
      <c r="R800" s="100" t="str">
        <f>Zusammenzug!$C$25&amp;"-"&amp;Zusammenzug!$A$7&amp;"-"&amp;Leistungen!L800</f>
        <v>2026-Nicht beauftragte Spitex-Organisation-</v>
      </c>
    </row>
    <row r="801" spans="1:18" x14ac:dyDescent="0.2">
      <c r="A801" s="95" t="str">
        <f>IF(ISBLANK('Zusatzblatt (Perigon)'!E796),"",'Zusatzblatt (Perigon)'!E796)</f>
        <v/>
      </c>
      <c r="B801" s="95" t="str">
        <f>IF(ISBLANK('Zusatzblatt (Perigon)'!G796),"",'Zusatzblatt (Perigon)'!G796)</f>
        <v/>
      </c>
      <c r="C801" s="96" t="str">
        <f>IF(ISBLANK('Zusatzblatt (Perigon)'!I796),"",'Zusatzblatt (Perigon)'!I796)</f>
        <v/>
      </c>
      <c r="D801" s="97" t="str">
        <f>IF(ISBLANK('Zusatzblatt (Perigon)'!J796),"",'Zusatzblatt (Perigon)'!J796)</f>
        <v/>
      </c>
      <c r="E801" s="64" t="str">
        <f>IF(ISBLANK('Zusatzblatt (Perigon)'!K796),"",'Zusatzblatt (Perigon)'!K796)</f>
        <v/>
      </c>
      <c r="F801" s="65"/>
      <c r="G801" s="64"/>
      <c r="H801" s="69" t="str">
        <f>IF(ISBLANK('Zusatzblatt (Perigon)'!L796),"",'Zusatzblatt (Perigon)'!L796)</f>
        <v/>
      </c>
      <c r="I801" s="69" t="str">
        <f>IF(ISBLANK('Zusatzblatt (Perigon)'!M796),"",'Zusatzblatt (Perigon)'!M796)</f>
        <v/>
      </c>
      <c r="J801" s="98" t="str">
        <f>IF(ISBLANK('Zusatzblatt (Perigon)'!N796),"",'Zusatzblatt (Perigon)'!N796)</f>
        <v/>
      </c>
      <c r="K801" s="99" t="str">
        <f>IF(ISBLANK('Zusatzblatt (Perigon)'!J796),"",'Zusatzblatt (Perigon)'!T796)</f>
        <v/>
      </c>
      <c r="L801" s="95" t="str">
        <f>IF(ISBLANK('Zusatzblatt (Perigon)'!O796),"",'Zusatzblatt (Perigon)'!O796)</f>
        <v/>
      </c>
      <c r="M801" s="95" t="str">
        <f>IF(ISBLANK('Zusatzblatt (Perigon)'!R796),"",'Zusatzblatt (Perigon)'!R796)</f>
        <v/>
      </c>
      <c r="N801" s="95" t="str">
        <f>IF(ISBLANK('Zusatzblatt (Perigon)'!P796),"",'Zusatzblatt (Perigon)'!P796)</f>
        <v/>
      </c>
      <c r="O801" s="38" t="str">
        <f>IF($L801="","",VLOOKUP($R801,Tarife!$A$2:$R$599,13,FALSE))</f>
        <v/>
      </c>
      <c r="P801" s="38" t="str">
        <f t="shared" si="12"/>
        <v/>
      </c>
      <c r="R801" s="100" t="str">
        <f>Zusammenzug!$C$25&amp;"-"&amp;Zusammenzug!$A$7&amp;"-"&amp;Leistungen!L801</f>
        <v>2026-Nicht beauftragte Spitex-Organisation-</v>
      </c>
    </row>
    <row r="802" spans="1:18" x14ac:dyDescent="0.2">
      <c r="A802" s="95" t="str">
        <f>IF(ISBLANK('Zusatzblatt (Perigon)'!E797),"",'Zusatzblatt (Perigon)'!E797)</f>
        <v/>
      </c>
      <c r="B802" s="95" t="str">
        <f>IF(ISBLANK('Zusatzblatt (Perigon)'!G797),"",'Zusatzblatt (Perigon)'!G797)</f>
        <v/>
      </c>
      <c r="C802" s="96" t="str">
        <f>IF(ISBLANK('Zusatzblatt (Perigon)'!I797),"",'Zusatzblatt (Perigon)'!I797)</f>
        <v/>
      </c>
      <c r="D802" s="97" t="str">
        <f>IF(ISBLANK('Zusatzblatt (Perigon)'!J797),"",'Zusatzblatt (Perigon)'!J797)</f>
        <v/>
      </c>
      <c r="E802" s="64" t="str">
        <f>IF(ISBLANK('Zusatzblatt (Perigon)'!K797),"",'Zusatzblatt (Perigon)'!K797)</f>
        <v/>
      </c>
      <c r="F802" s="65"/>
      <c r="G802" s="64"/>
      <c r="H802" s="69" t="str">
        <f>IF(ISBLANK('Zusatzblatt (Perigon)'!L797),"",'Zusatzblatt (Perigon)'!L797)</f>
        <v/>
      </c>
      <c r="I802" s="69" t="str">
        <f>IF(ISBLANK('Zusatzblatt (Perigon)'!M797),"",'Zusatzblatt (Perigon)'!M797)</f>
        <v/>
      </c>
      <c r="J802" s="98" t="str">
        <f>IF(ISBLANK('Zusatzblatt (Perigon)'!N797),"",'Zusatzblatt (Perigon)'!N797)</f>
        <v/>
      </c>
      <c r="K802" s="99" t="str">
        <f>IF(ISBLANK('Zusatzblatt (Perigon)'!J797),"",'Zusatzblatt (Perigon)'!T797)</f>
        <v/>
      </c>
      <c r="L802" s="95" t="str">
        <f>IF(ISBLANK('Zusatzblatt (Perigon)'!O797),"",'Zusatzblatt (Perigon)'!O797)</f>
        <v/>
      </c>
      <c r="M802" s="95" t="str">
        <f>IF(ISBLANK('Zusatzblatt (Perigon)'!R797),"",'Zusatzblatt (Perigon)'!R797)</f>
        <v/>
      </c>
      <c r="N802" s="95" t="str">
        <f>IF(ISBLANK('Zusatzblatt (Perigon)'!P797),"",'Zusatzblatt (Perigon)'!P797)</f>
        <v/>
      </c>
      <c r="O802" s="38" t="str">
        <f>IF($L802="","",VLOOKUP($R802,Tarife!$A$2:$R$599,13,FALSE))</f>
        <v/>
      </c>
      <c r="P802" s="38" t="str">
        <f t="shared" si="12"/>
        <v/>
      </c>
      <c r="R802" s="100" t="str">
        <f>Zusammenzug!$C$25&amp;"-"&amp;Zusammenzug!$A$7&amp;"-"&amp;Leistungen!L802</f>
        <v>2026-Nicht beauftragte Spitex-Organisation-</v>
      </c>
    </row>
    <row r="803" spans="1:18" x14ac:dyDescent="0.2">
      <c r="A803" s="95" t="str">
        <f>IF(ISBLANK('Zusatzblatt (Perigon)'!E798),"",'Zusatzblatt (Perigon)'!E798)</f>
        <v/>
      </c>
      <c r="B803" s="95" t="str">
        <f>IF(ISBLANK('Zusatzblatt (Perigon)'!G798),"",'Zusatzblatt (Perigon)'!G798)</f>
        <v/>
      </c>
      <c r="C803" s="96" t="str">
        <f>IF(ISBLANK('Zusatzblatt (Perigon)'!I798),"",'Zusatzblatt (Perigon)'!I798)</f>
        <v/>
      </c>
      <c r="D803" s="97" t="str">
        <f>IF(ISBLANK('Zusatzblatt (Perigon)'!J798),"",'Zusatzblatt (Perigon)'!J798)</f>
        <v/>
      </c>
      <c r="E803" s="64" t="str">
        <f>IF(ISBLANK('Zusatzblatt (Perigon)'!K798),"",'Zusatzblatt (Perigon)'!K798)</f>
        <v/>
      </c>
      <c r="F803" s="65"/>
      <c r="G803" s="64"/>
      <c r="H803" s="69" t="str">
        <f>IF(ISBLANK('Zusatzblatt (Perigon)'!L798),"",'Zusatzblatt (Perigon)'!L798)</f>
        <v/>
      </c>
      <c r="I803" s="69" t="str">
        <f>IF(ISBLANK('Zusatzblatt (Perigon)'!M798),"",'Zusatzblatt (Perigon)'!M798)</f>
        <v/>
      </c>
      <c r="J803" s="98" t="str">
        <f>IF(ISBLANK('Zusatzblatt (Perigon)'!N798),"",'Zusatzblatt (Perigon)'!N798)</f>
        <v/>
      </c>
      <c r="K803" s="99" t="str">
        <f>IF(ISBLANK('Zusatzblatt (Perigon)'!J798),"",'Zusatzblatt (Perigon)'!T798)</f>
        <v/>
      </c>
      <c r="L803" s="95" t="str">
        <f>IF(ISBLANK('Zusatzblatt (Perigon)'!O798),"",'Zusatzblatt (Perigon)'!O798)</f>
        <v/>
      </c>
      <c r="M803" s="95" t="str">
        <f>IF(ISBLANK('Zusatzblatt (Perigon)'!R798),"",'Zusatzblatt (Perigon)'!R798)</f>
        <v/>
      </c>
      <c r="N803" s="95" t="str">
        <f>IF(ISBLANK('Zusatzblatt (Perigon)'!P798),"",'Zusatzblatt (Perigon)'!P798)</f>
        <v/>
      </c>
      <c r="O803" s="38" t="str">
        <f>IF($L803="","",VLOOKUP($R803,Tarife!$A$2:$R$599,13,FALSE))</f>
        <v/>
      </c>
      <c r="P803" s="38" t="str">
        <f t="shared" si="12"/>
        <v/>
      </c>
      <c r="R803" s="100" t="str">
        <f>Zusammenzug!$C$25&amp;"-"&amp;Zusammenzug!$A$7&amp;"-"&amp;Leistungen!L803</f>
        <v>2026-Nicht beauftragte Spitex-Organisation-</v>
      </c>
    </row>
    <row r="804" spans="1:18" x14ac:dyDescent="0.2">
      <c r="A804" s="95" t="str">
        <f>IF(ISBLANK('Zusatzblatt (Perigon)'!E799),"",'Zusatzblatt (Perigon)'!E799)</f>
        <v/>
      </c>
      <c r="B804" s="95" t="str">
        <f>IF(ISBLANK('Zusatzblatt (Perigon)'!G799),"",'Zusatzblatt (Perigon)'!G799)</f>
        <v/>
      </c>
      <c r="C804" s="96" t="str">
        <f>IF(ISBLANK('Zusatzblatt (Perigon)'!I799),"",'Zusatzblatt (Perigon)'!I799)</f>
        <v/>
      </c>
      <c r="D804" s="97" t="str">
        <f>IF(ISBLANK('Zusatzblatt (Perigon)'!J799),"",'Zusatzblatt (Perigon)'!J799)</f>
        <v/>
      </c>
      <c r="E804" s="64" t="str">
        <f>IF(ISBLANK('Zusatzblatt (Perigon)'!K799),"",'Zusatzblatt (Perigon)'!K799)</f>
        <v/>
      </c>
      <c r="F804" s="65"/>
      <c r="G804" s="64"/>
      <c r="H804" s="69" t="str">
        <f>IF(ISBLANK('Zusatzblatt (Perigon)'!L799),"",'Zusatzblatt (Perigon)'!L799)</f>
        <v/>
      </c>
      <c r="I804" s="69" t="str">
        <f>IF(ISBLANK('Zusatzblatt (Perigon)'!M799),"",'Zusatzblatt (Perigon)'!M799)</f>
        <v/>
      </c>
      <c r="J804" s="98" t="str">
        <f>IF(ISBLANK('Zusatzblatt (Perigon)'!N799),"",'Zusatzblatt (Perigon)'!N799)</f>
        <v/>
      </c>
      <c r="K804" s="99" t="str">
        <f>IF(ISBLANK('Zusatzblatt (Perigon)'!J799),"",'Zusatzblatt (Perigon)'!T799)</f>
        <v/>
      </c>
      <c r="L804" s="95" t="str">
        <f>IF(ISBLANK('Zusatzblatt (Perigon)'!O799),"",'Zusatzblatt (Perigon)'!O799)</f>
        <v/>
      </c>
      <c r="M804" s="95" t="str">
        <f>IF(ISBLANK('Zusatzblatt (Perigon)'!R799),"",'Zusatzblatt (Perigon)'!R799)</f>
        <v/>
      </c>
      <c r="N804" s="95" t="str">
        <f>IF(ISBLANK('Zusatzblatt (Perigon)'!P799),"",'Zusatzblatt (Perigon)'!P799)</f>
        <v/>
      </c>
      <c r="O804" s="38" t="str">
        <f>IF($L804="","",VLOOKUP($R804,Tarife!$A$2:$R$599,13,FALSE))</f>
        <v/>
      </c>
      <c r="P804" s="38" t="str">
        <f t="shared" si="12"/>
        <v/>
      </c>
      <c r="R804" s="100" t="str">
        <f>Zusammenzug!$C$25&amp;"-"&amp;Zusammenzug!$A$7&amp;"-"&amp;Leistungen!L804</f>
        <v>2026-Nicht beauftragte Spitex-Organisation-</v>
      </c>
    </row>
    <row r="805" spans="1:18" x14ac:dyDescent="0.2">
      <c r="A805" s="95" t="str">
        <f>IF(ISBLANK('Zusatzblatt (Perigon)'!E800),"",'Zusatzblatt (Perigon)'!E800)</f>
        <v/>
      </c>
      <c r="B805" s="95" t="str">
        <f>IF(ISBLANK('Zusatzblatt (Perigon)'!G800),"",'Zusatzblatt (Perigon)'!G800)</f>
        <v/>
      </c>
      <c r="C805" s="96" t="str">
        <f>IF(ISBLANK('Zusatzblatt (Perigon)'!I800),"",'Zusatzblatt (Perigon)'!I800)</f>
        <v/>
      </c>
      <c r="D805" s="97" t="str">
        <f>IF(ISBLANK('Zusatzblatt (Perigon)'!J800),"",'Zusatzblatt (Perigon)'!J800)</f>
        <v/>
      </c>
      <c r="E805" s="64" t="str">
        <f>IF(ISBLANK('Zusatzblatt (Perigon)'!K800),"",'Zusatzblatt (Perigon)'!K800)</f>
        <v/>
      </c>
      <c r="F805" s="65"/>
      <c r="G805" s="64"/>
      <c r="H805" s="69" t="str">
        <f>IF(ISBLANK('Zusatzblatt (Perigon)'!L800),"",'Zusatzblatt (Perigon)'!L800)</f>
        <v/>
      </c>
      <c r="I805" s="69" t="str">
        <f>IF(ISBLANK('Zusatzblatt (Perigon)'!M800),"",'Zusatzblatt (Perigon)'!M800)</f>
        <v/>
      </c>
      <c r="J805" s="98" t="str">
        <f>IF(ISBLANK('Zusatzblatt (Perigon)'!N800),"",'Zusatzblatt (Perigon)'!N800)</f>
        <v/>
      </c>
      <c r="K805" s="99" t="str">
        <f>IF(ISBLANK('Zusatzblatt (Perigon)'!J800),"",'Zusatzblatt (Perigon)'!T800)</f>
        <v/>
      </c>
      <c r="L805" s="95" t="str">
        <f>IF(ISBLANK('Zusatzblatt (Perigon)'!O800),"",'Zusatzblatt (Perigon)'!O800)</f>
        <v/>
      </c>
      <c r="M805" s="95" t="str">
        <f>IF(ISBLANK('Zusatzblatt (Perigon)'!R800),"",'Zusatzblatt (Perigon)'!R800)</f>
        <v/>
      </c>
      <c r="N805" s="95" t="str">
        <f>IF(ISBLANK('Zusatzblatt (Perigon)'!P800),"",'Zusatzblatt (Perigon)'!P800)</f>
        <v/>
      </c>
      <c r="O805" s="38" t="str">
        <f>IF($L805="","",VLOOKUP($R805,Tarife!$A$2:$R$599,13,FALSE))</f>
        <v/>
      </c>
      <c r="P805" s="38" t="str">
        <f t="shared" si="12"/>
        <v/>
      </c>
      <c r="R805" s="100" t="str">
        <f>Zusammenzug!$C$25&amp;"-"&amp;Zusammenzug!$A$7&amp;"-"&amp;Leistungen!L805</f>
        <v>2026-Nicht beauftragte Spitex-Organisation-</v>
      </c>
    </row>
    <row r="806" spans="1:18" x14ac:dyDescent="0.2">
      <c r="A806" s="95" t="str">
        <f>IF(ISBLANK('Zusatzblatt (Perigon)'!E801),"",'Zusatzblatt (Perigon)'!E801)</f>
        <v/>
      </c>
      <c r="B806" s="95" t="str">
        <f>IF(ISBLANK('Zusatzblatt (Perigon)'!G801),"",'Zusatzblatt (Perigon)'!G801)</f>
        <v/>
      </c>
      <c r="C806" s="96" t="str">
        <f>IF(ISBLANK('Zusatzblatt (Perigon)'!I801),"",'Zusatzblatt (Perigon)'!I801)</f>
        <v/>
      </c>
      <c r="D806" s="97" t="str">
        <f>IF(ISBLANK('Zusatzblatt (Perigon)'!J801),"",'Zusatzblatt (Perigon)'!J801)</f>
        <v/>
      </c>
      <c r="E806" s="64" t="str">
        <f>IF(ISBLANK('Zusatzblatt (Perigon)'!K801),"",'Zusatzblatt (Perigon)'!K801)</f>
        <v/>
      </c>
      <c r="F806" s="65"/>
      <c r="G806" s="64"/>
      <c r="H806" s="69" t="str">
        <f>IF(ISBLANK('Zusatzblatt (Perigon)'!L801),"",'Zusatzblatt (Perigon)'!L801)</f>
        <v/>
      </c>
      <c r="I806" s="69" t="str">
        <f>IF(ISBLANK('Zusatzblatt (Perigon)'!M801),"",'Zusatzblatt (Perigon)'!M801)</f>
        <v/>
      </c>
      <c r="J806" s="98" t="str">
        <f>IF(ISBLANK('Zusatzblatt (Perigon)'!N801),"",'Zusatzblatt (Perigon)'!N801)</f>
        <v/>
      </c>
      <c r="K806" s="99" t="str">
        <f>IF(ISBLANK('Zusatzblatt (Perigon)'!J801),"",'Zusatzblatt (Perigon)'!T801)</f>
        <v/>
      </c>
      <c r="L806" s="95" t="str">
        <f>IF(ISBLANK('Zusatzblatt (Perigon)'!O801),"",'Zusatzblatt (Perigon)'!O801)</f>
        <v/>
      </c>
      <c r="M806" s="95" t="str">
        <f>IF(ISBLANK('Zusatzblatt (Perigon)'!R801),"",'Zusatzblatt (Perigon)'!R801)</f>
        <v/>
      </c>
      <c r="N806" s="95" t="str">
        <f>IF(ISBLANK('Zusatzblatt (Perigon)'!P801),"",'Zusatzblatt (Perigon)'!P801)</f>
        <v/>
      </c>
      <c r="O806" s="38" t="str">
        <f>IF($L806="","",VLOOKUP($R806,Tarife!$A$2:$R$599,13,FALSE))</f>
        <v/>
      </c>
      <c r="P806" s="38" t="str">
        <f t="shared" si="12"/>
        <v/>
      </c>
      <c r="R806" s="100" t="str">
        <f>Zusammenzug!$C$25&amp;"-"&amp;Zusammenzug!$A$7&amp;"-"&amp;Leistungen!L806</f>
        <v>2026-Nicht beauftragte Spitex-Organisation-</v>
      </c>
    </row>
    <row r="807" spans="1:18" x14ac:dyDescent="0.2">
      <c r="A807" s="95" t="str">
        <f>IF(ISBLANK('Zusatzblatt (Perigon)'!E802),"",'Zusatzblatt (Perigon)'!E802)</f>
        <v/>
      </c>
      <c r="B807" s="95" t="str">
        <f>IF(ISBLANK('Zusatzblatt (Perigon)'!G802),"",'Zusatzblatt (Perigon)'!G802)</f>
        <v/>
      </c>
      <c r="C807" s="96" t="str">
        <f>IF(ISBLANK('Zusatzblatt (Perigon)'!I802),"",'Zusatzblatt (Perigon)'!I802)</f>
        <v/>
      </c>
      <c r="D807" s="97" t="str">
        <f>IF(ISBLANK('Zusatzblatt (Perigon)'!J802),"",'Zusatzblatt (Perigon)'!J802)</f>
        <v/>
      </c>
      <c r="E807" s="64" t="str">
        <f>IF(ISBLANK('Zusatzblatt (Perigon)'!K802),"",'Zusatzblatt (Perigon)'!K802)</f>
        <v/>
      </c>
      <c r="F807" s="65"/>
      <c r="G807" s="64"/>
      <c r="H807" s="69" t="str">
        <f>IF(ISBLANK('Zusatzblatt (Perigon)'!L802),"",'Zusatzblatt (Perigon)'!L802)</f>
        <v/>
      </c>
      <c r="I807" s="69" t="str">
        <f>IF(ISBLANK('Zusatzblatt (Perigon)'!M802),"",'Zusatzblatt (Perigon)'!M802)</f>
        <v/>
      </c>
      <c r="J807" s="98" t="str">
        <f>IF(ISBLANK('Zusatzblatt (Perigon)'!N802),"",'Zusatzblatt (Perigon)'!N802)</f>
        <v/>
      </c>
      <c r="K807" s="99" t="str">
        <f>IF(ISBLANK('Zusatzblatt (Perigon)'!J802),"",'Zusatzblatt (Perigon)'!T802)</f>
        <v/>
      </c>
      <c r="L807" s="95" t="str">
        <f>IF(ISBLANK('Zusatzblatt (Perigon)'!O802),"",'Zusatzblatt (Perigon)'!O802)</f>
        <v/>
      </c>
      <c r="M807" s="95" t="str">
        <f>IF(ISBLANK('Zusatzblatt (Perigon)'!R802),"",'Zusatzblatt (Perigon)'!R802)</f>
        <v/>
      </c>
      <c r="N807" s="95" t="str">
        <f>IF(ISBLANK('Zusatzblatt (Perigon)'!P802),"",'Zusatzblatt (Perigon)'!P802)</f>
        <v/>
      </c>
      <c r="O807" s="38" t="str">
        <f>IF($L807="","",VLOOKUP($R807,Tarife!$A$2:$R$599,13,FALSE))</f>
        <v/>
      </c>
      <c r="P807" s="38" t="str">
        <f t="shared" si="12"/>
        <v/>
      </c>
      <c r="R807" s="100" t="str">
        <f>Zusammenzug!$C$25&amp;"-"&amp;Zusammenzug!$A$7&amp;"-"&amp;Leistungen!L807</f>
        <v>2026-Nicht beauftragte Spitex-Organisation-</v>
      </c>
    </row>
    <row r="808" spans="1:18" x14ac:dyDescent="0.2">
      <c r="A808" s="95" t="str">
        <f>IF(ISBLANK('Zusatzblatt (Perigon)'!E803),"",'Zusatzblatt (Perigon)'!E803)</f>
        <v/>
      </c>
      <c r="B808" s="95" t="str">
        <f>IF(ISBLANK('Zusatzblatt (Perigon)'!G803),"",'Zusatzblatt (Perigon)'!G803)</f>
        <v/>
      </c>
      <c r="C808" s="96" t="str">
        <f>IF(ISBLANK('Zusatzblatt (Perigon)'!I803),"",'Zusatzblatt (Perigon)'!I803)</f>
        <v/>
      </c>
      <c r="D808" s="97" t="str">
        <f>IF(ISBLANK('Zusatzblatt (Perigon)'!J803),"",'Zusatzblatt (Perigon)'!J803)</f>
        <v/>
      </c>
      <c r="E808" s="64" t="str">
        <f>IF(ISBLANK('Zusatzblatt (Perigon)'!K803),"",'Zusatzblatt (Perigon)'!K803)</f>
        <v/>
      </c>
      <c r="F808" s="65"/>
      <c r="G808" s="64"/>
      <c r="H808" s="69" t="str">
        <f>IF(ISBLANK('Zusatzblatt (Perigon)'!L803),"",'Zusatzblatt (Perigon)'!L803)</f>
        <v/>
      </c>
      <c r="I808" s="69" t="str">
        <f>IF(ISBLANK('Zusatzblatt (Perigon)'!M803),"",'Zusatzblatt (Perigon)'!M803)</f>
        <v/>
      </c>
      <c r="J808" s="98" t="str">
        <f>IF(ISBLANK('Zusatzblatt (Perigon)'!N803),"",'Zusatzblatt (Perigon)'!N803)</f>
        <v/>
      </c>
      <c r="K808" s="99" t="str">
        <f>IF(ISBLANK('Zusatzblatt (Perigon)'!J803),"",'Zusatzblatt (Perigon)'!T803)</f>
        <v/>
      </c>
      <c r="L808" s="95" t="str">
        <f>IF(ISBLANK('Zusatzblatt (Perigon)'!O803),"",'Zusatzblatt (Perigon)'!O803)</f>
        <v/>
      </c>
      <c r="M808" s="95" t="str">
        <f>IF(ISBLANK('Zusatzblatt (Perigon)'!R803),"",'Zusatzblatt (Perigon)'!R803)</f>
        <v/>
      </c>
      <c r="N808" s="95" t="str">
        <f>IF(ISBLANK('Zusatzblatt (Perigon)'!P803),"",'Zusatzblatt (Perigon)'!P803)</f>
        <v/>
      </c>
      <c r="O808" s="38" t="str">
        <f>IF($L808="","",VLOOKUP($R808,Tarife!$A$2:$R$599,13,FALSE))</f>
        <v/>
      </c>
      <c r="P808" s="38" t="str">
        <f t="shared" si="12"/>
        <v/>
      </c>
      <c r="R808" s="100" t="str">
        <f>Zusammenzug!$C$25&amp;"-"&amp;Zusammenzug!$A$7&amp;"-"&amp;Leistungen!L808</f>
        <v>2026-Nicht beauftragte Spitex-Organisation-</v>
      </c>
    </row>
    <row r="809" spans="1:18" x14ac:dyDescent="0.2">
      <c r="A809" s="95" t="str">
        <f>IF(ISBLANK('Zusatzblatt (Perigon)'!E804),"",'Zusatzblatt (Perigon)'!E804)</f>
        <v/>
      </c>
      <c r="B809" s="95" t="str">
        <f>IF(ISBLANK('Zusatzblatt (Perigon)'!G804),"",'Zusatzblatt (Perigon)'!G804)</f>
        <v/>
      </c>
      <c r="C809" s="96" t="str">
        <f>IF(ISBLANK('Zusatzblatt (Perigon)'!I804),"",'Zusatzblatt (Perigon)'!I804)</f>
        <v/>
      </c>
      <c r="D809" s="97" t="str">
        <f>IF(ISBLANK('Zusatzblatt (Perigon)'!J804),"",'Zusatzblatt (Perigon)'!J804)</f>
        <v/>
      </c>
      <c r="E809" s="64" t="str">
        <f>IF(ISBLANK('Zusatzblatt (Perigon)'!K804),"",'Zusatzblatt (Perigon)'!K804)</f>
        <v/>
      </c>
      <c r="F809" s="65"/>
      <c r="G809" s="64"/>
      <c r="H809" s="69" t="str">
        <f>IF(ISBLANK('Zusatzblatt (Perigon)'!L804),"",'Zusatzblatt (Perigon)'!L804)</f>
        <v/>
      </c>
      <c r="I809" s="69" t="str">
        <f>IF(ISBLANK('Zusatzblatt (Perigon)'!M804),"",'Zusatzblatt (Perigon)'!M804)</f>
        <v/>
      </c>
      <c r="J809" s="98" t="str">
        <f>IF(ISBLANK('Zusatzblatt (Perigon)'!N804),"",'Zusatzblatt (Perigon)'!N804)</f>
        <v/>
      </c>
      <c r="K809" s="99" t="str">
        <f>IF(ISBLANK('Zusatzblatt (Perigon)'!J804),"",'Zusatzblatt (Perigon)'!T804)</f>
        <v/>
      </c>
      <c r="L809" s="95" t="str">
        <f>IF(ISBLANK('Zusatzblatt (Perigon)'!O804),"",'Zusatzblatt (Perigon)'!O804)</f>
        <v/>
      </c>
      <c r="M809" s="95" t="str">
        <f>IF(ISBLANK('Zusatzblatt (Perigon)'!R804),"",'Zusatzblatt (Perigon)'!R804)</f>
        <v/>
      </c>
      <c r="N809" s="95" t="str">
        <f>IF(ISBLANK('Zusatzblatt (Perigon)'!P804),"",'Zusatzblatt (Perigon)'!P804)</f>
        <v/>
      </c>
      <c r="O809" s="38" t="str">
        <f>IF($L809="","",VLOOKUP($R809,Tarife!$A$2:$R$599,13,FALSE))</f>
        <v/>
      </c>
      <c r="P809" s="38" t="str">
        <f t="shared" si="12"/>
        <v/>
      </c>
      <c r="R809" s="100" t="str">
        <f>Zusammenzug!$C$25&amp;"-"&amp;Zusammenzug!$A$7&amp;"-"&amp;Leistungen!L809</f>
        <v>2026-Nicht beauftragte Spitex-Organisation-</v>
      </c>
    </row>
    <row r="810" spans="1:18" x14ac:dyDescent="0.2">
      <c r="A810" s="95" t="str">
        <f>IF(ISBLANK('Zusatzblatt (Perigon)'!E805),"",'Zusatzblatt (Perigon)'!E805)</f>
        <v/>
      </c>
      <c r="B810" s="95" t="str">
        <f>IF(ISBLANK('Zusatzblatt (Perigon)'!G805),"",'Zusatzblatt (Perigon)'!G805)</f>
        <v/>
      </c>
      <c r="C810" s="96" t="str">
        <f>IF(ISBLANK('Zusatzblatt (Perigon)'!I805),"",'Zusatzblatt (Perigon)'!I805)</f>
        <v/>
      </c>
      <c r="D810" s="97" t="str">
        <f>IF(ISBLANK('Zusatzblatt (Perigon)'!J805),"",'Zusatzblatt (Perigon)'!J805)</f>
        <v/>
      </c>
      <c r="E810" s="64" t="str">
        <f>IF(ISBLANK('Zusatzblatt (Perigon)'!K805),"",'Zusatzblatt (Perigon)'!K805)</f>
        <v/>
      </c>
      <c r="F810" s="65"/>
      <c r="G810" s="64"/>
      <c r="H810" s="69" t="str">
        <f>IF(ISBLANK('Zusatzblatt (Perigon)'!L805),"",'Zusatzblatt (Perigon)'!L805)</f>
        <v/>
      </c>
      <c r="I810" s="69" t="str">
        <f>IF(ISBLANK('Zusatzblatt (Perigon)'!M805),"",'Zusatzblatt (Perigon)'!M805)</f>
        <v/>
      </c>
      <c r="J810" s="98" t="str">
        <f>IF(ISBLANK('Zusatzblatt (Perigon)'!N805),"",'Zusatzblatt (Perigon)'!N805)</f>
        <v/>
      </c>
      <c r="K810" s="99" t="str">
        <f>IF(ISBLANK('Zusatzblatt (Perigon)'!J805),"",'Zusatzblatt (Perigon)'!T805)</f>
        <v/>
      </c>
      <c r="L810" s="95" t="str">
        <f>IF(ISBLANK('Zusatzblatt (Perigon)'!O805),"",'Zusatzblatt (Perigon)'!O805)</f>
        <v/>
      </c>
      <c r="M810" s="95" t="str">
        <f>IF(ISBLANK('Zusatzblatt (Perigon)'!R805),"",'Zusatzblatt (Perigon)'!R805)</f>
        <v/>
      </c>
      <c r="N810" s="95" t="str">
        <f>IF(ISBLANK('Zusatzblatt (Perigon)'!P805),"",'Zusatzblatt (Perigon)'!P805)</f>
        <v/>
      </c>
      <c r="O810" s="38" t="str">
        <f>IF($L810="","",VLOOKUP($R810,Tarife!$A$2:$R$599,13,FALSE))</f>
        <v/>
      </c>
      <c r="P810" s="38" t="str">
        <f t="shared" si="12"/>
        <v/>
      </c>
      <c r="R810" s="100" t="str">
        <f>Zusammenzug!$C$25&amp;"-"&amp;Zusammenzug!$A$7&amp;"-"&amp;Leistungen!L810</f>
        <v>2026-Nicht beauftragte Spitex-Organisation-</v>
      </c>
    </row>
    <row r="811" spans="1:18" x14ac:dyDescent="0.2">
      <c r="A811" s="95" t="str">
        <f>IF(ISBLANK('Zusatzblatt (Perigon)'!E806),"",'Zusatzblatt (Perigon)'!E806)</f>
        <v/>
      </c>
      <c r="B811" s="95" t="str">
        <f>IF(ISBLANK('Zusatzblatt (Perigon)'!G806),"",'Zusatzblatt (Perigon)'!G806)</f>
        <v/>
      </c>
      <c r="C811" s="96" t="str">
        <f>IF(ISBLANK('Zusatzblatt (Perigon)'!I806),"",'Zusatzblatt (Perigon)'!I806)</f>
        <v/>
      </c>
      <c r="D811" s="97" t="str">
        <f>IF(ISBLANK('Zusatzblatt (Perigon)'!J806),"",'Zusatzblatt (Perigon)'!J806)</f>
        <v/>
      </c>
      <c r="E811" s="64" t="str">
        <f>IF(ISBLANK('Zusatzblatt (Perigon)'!K806),"",'Zusatzblatt (Perigon)'!K806)</f>
        <v/>
      </c>
      <c r="F811" s="65"/>
      <c r="G811" s="64"/>
      <c r="H811" s="69" t="str">
        <f>IF(ISBLANK('Zusatzblatt (Perigon)'!L806),"",'Zusatzblatt (Perigon)'!L806)</f>
        <v/>
      </c>
      <c r="I811" s="69" t="str">
        <f>IF(ISBLANK('Zusatzblatt (Perigon)'!M806),"",'Zusatzblatt (Perigon)'!M806)</f>
        <v/>
      </c>
      <c r="J811" s="98" t="str">
        <f>IF(ISBLANK('Zusatzblatt (Perigon)'!N806),"",'Zusatzblatt (Perigon)'!N806)</f>
        <v/>
      </c>
      <c r="K811" s="99" t="str">
        <f>IF(ISBLANK('Zusatzblatt (Perigon)'!J806),"",'Zusatzblatt (Perigon)'!T806)</f>
        <v/>
      </c>
      <c r="L811" s="95" t="str">
        <f>IF(ISBLANK('Zusatzblatt (Perigon)'!O806),"",'Zusatzblatt (Perigon)'!O806)</f>
        <v/>
      </c>
      <c r="M811" s="95" t="str">
        <f>IF(ISBLANK('Zusatzblatt (Perigon)'!R806),"",'Zusatzblatt (Perigon)'!R806)</f>
        <v/>
      </c>
      <c r="N811" s="95" t="str">
        <f>IF(ISBLANK('Zusatzblatt (Perigon)'!P806),"",'Zusatzblatt (Perigon)'!P806)</f>
        <v/>
      </c>
      <c r="O811" s="38" t="str">
        <f>IF($L811="","",VLOOKUP($R811,Tarife!$A$2:$R$599,13,FALSE))</f>
        <v/>
      </c>
      <c r="P811" s="38" t="str">
        <f t="shared" si="12"/>
        <v/>
      </c>
      <c r="R811" s="100" t="str">
        <f>Zusammenzug!$C$25&amp;"-"&amp;Zusammenzug!$A$7&amp;"-"&amp;Leistungen!L811</f>
        <v>2026-Nicht beauftragte Spitex-Organisation-</v>
      </c>
    </row>
    <row r="812" spans="1:18" x14ac:dyDescent="0.2">
      <c r="A812" s="95" t="str">
        <f>IF(ISBLANK('Zusatzblatt (Perigon)'!E807),"",'Zusatzblatt (Perigon)'!E807)</f>
        <v/>
      </c>
      <c r="B812" s="95" t="str">
        <f>IF(ISBLANK('Zusatzblatt (Perigon)'!G807),"",'Zusatzblatt (Perigon)'!G807)</f>
        <v/>
      </c>
      <c r="C812" s="96" t="str">
        <f>IF(ISBLANK('Zusatzblatt (Perigon)'!I807),"",'Zusatzblatt (Perigon)'!I807)</f>
        <v/>
      </c>
      <c r="D812" s="97" t="str">
        <f>IF(ISBLANK('Zusatzblatt (Perigon)'!J807),"",'Zusatzblatt (Perigon)'!J807)</f>
        <v/>
      </c>
      <c r="E812" s="64" t="str">
        <f>IF(ISBLANK('Zusatzblatt (Perigon)'!K807),"",'Zusatzblatt (Perigon)'!K807)</f>
        <v/>
      </c>
      <c r="F812" s="65"/>
      <c r="G812" s="64"/>
      <c r="H812" s="69" t="str">
        <f>IF(ISBLANK('Zusatzblatt (Perigon)'!L807),"",'Zusatzblatt (Perigon)'!L807)</f>
        <v/>
      </c>
      <c r="I812" s="69" t="str">
        <f>IF(ISBLANK('Zusatzblatt (Perigon)'!M807),"",'Zusatzblatt (Perigon)'!M807)</f>
        <v/>
      </c>
      <c r="J812" s="98" t="str">
        <f>IF(ISBLANK('Zusatzblatt (Perigon)'!N807),"",'Zusatzblatt (Perigon)'!N807)</f>
        <v/>
      </c>
      <c r="K812" s="99" t="str">
        <f>IF(ISBLANK('Zusatzblatt (Perigon)'!J807),"",'Zusatzblatt (Perigon)'!T807)</f>
        <v/>
      </c>
      <c r="L812" s="95" t="str">
        <f>IF(ISBLANK('Zusatzblatt (Perigon)'!O807),"",'Zusatzblatt (Perigon)'!O807)</f>
        <v/>
      </c>
      <c r="M812" s="95" t="str">
        <f>IF(ISBLANK('Zusatzblatt (Perigon)'!R807),"",'Zusatzblatt (Perigon)'!R807)</f>
        <v/>
      </c>
      <c r="N812" s="95" t="str">
        <f>IF(ISBLANK('Zusatzblatt (Perigon)'!P807),"",'Zusatzblatt (Perigon)'!P807)</f>
        <v/>
      </c>
      <c r="O812" s="38" t="str">
        <f>IF($L812="","",VLOOKUP($R812,Tarife!$A$2:$R$599,13,FALSE))</f>
        <v/>
      </c>
      <c r="P812" s="38" t="str">
        <f t="shared" si="12"/>
        <v/>
      </c>
      <c r="R812" s="100" t="str">
        <f>Zusammenzug!$C$25&amp;"-"&amp;Zusammenzug!$A$7&amp;"-"&amp;Leistungen!L812</f>
        <v>2026-Nicht beauftragte Spitex-Organisation-</v>
      </c>
    </row>
    <row r="813" spans="1:18" x14ac:dyDescent="0.2">
      <c r="A813" s="95" t="str">
        <f>IF(ISBLANK('Zusatzblatt (Perigon)'!E808),"",'Zusatzblatt (Perigon)'!E808)</f>
        <v/>
      </c>
      <c r="B813" s="95" t="str">
        <f>IF(ISBLANK('Zusatzblatt (Perigon)'!G808),"",'Zusatzblatt (Perigon)'!G808)</f>
        <v/>
      </c>
      <c r="C813" s="96" t="str">
        <f>IF(ISBLANK('Zusatzblatt (Perigon)'!I808),"",'Zusatzblatt (Perigon)'!I808)</f>
        <v/>
      </c>
      <c r="D813" s="97" t="str">
        <f>IF(ISBLANK('Zusatzblatt (Perigon)'!J808),"",'Zusatzblatt (Perigon)'!J808)</f>
        <v/>
      </c>
      <c r="E813" s="64" t="str">
        <f>IF(ISBLANK('Zusatzblatt (Perigon)'!K808),"",'Zusatzblatt (Perigon)'!K808)</f>
        <v/>
      </c>
      <c r="F813" s="65"/>
      <c r="G813" s="64"/>
      <c r="H813" s="69" t="str">
        <f>IF(ISBLANK('Zusatzblatt (Perigon)'!L808),"",'Zusatzblatt (Perigon)'!L808)</f>
        <v/>
      </c>
      <c r="I813" s="69" t="str">
        <f>IF(ISBLANK('Zusatzblatt (Perigon)'!M808),"",'Zusatzblatt (Perigon)'!M808)</f>
        <v/>
      </c>
      <c r="J813" s="98" t="str">
        <f>IF(ISBLANK('Zusatzblatt (Perigon)'!N808),"",'Zusatzblatt (Perigon)'!N808)</f>
        <v/>
      </c>
      <c r="K813" s="99" t="str">
        <f>IF(ISBLANK('Zusatzblatt (Perigon)'!J808),"",'Zusatzblatt (Perigon)'!T808)</f>
        <v/>
      </c>
      <c r="L813" s="95" t="str">
        <f>IF(ISBLANK('Zusatzblatt (Perigon)'!O808),"",'Zusatzblatt (Perigon)'!O808)</f>
        <v/>
      </c>
      <c r="M813" s="95" t="str">
        <f>IF(ISBLANK('Zusatzblatt (Perigon)'!R808),"",'Zusatzblatt (Perigon)'!R808)</f>
        <v/>
      </c>
      <c r="N813" s="95" t="str">
        <f>IF(ISBLANK('Zusatzblatt (Perigon)'!P808),"",'Zusatzblatt (Perigon)'!P808)</f>
        <v/>
      </c>
      <c r="O813" s="38" t="str">
        <f>IF($L813="","",VLOOKUP($R813,Tarife!$A$2:$R$599,13,FALSE))</f>
        <v/>
      </c>
      <c r="P813" s="38" t="str">
        <f t="shared" si="12"/>
        <v/>
      </c>
      <c r="R813" s="100" t="str">
        <f>Zusammenzug!$C$25&amp;"-"&amp;Zusammenzug!$A$7&amp;"-"&amp;Leistungen!L813</f>
        <v>2026-Nicht beauftragte Spitex-Organisation-</v>
      </c>
    </row>
    <row r="814" spans="1:18" x14ac:dyDescent="0.2">
      <c r="A814" s="95" t="str">
        <f>IF(ISBLANK('Zusatzblatt (Perigon)'!E809),"",'Zusatzblatt (Perigon)'!E809)</f>
        <v/>
      </c>
      <c r="B814" s="95" t="str">
        <f>IF(ISBLANK('Zusatzblatt (Perigon)'!G809),"",'Zusatzblatt (Perigon)'!G809)</f>
        <v/>
      </c>
      <c r="C814" s="96" t="str">
        <f>IF(ISBLANK('Zusatzblatt (Perigon)'!I809),"",'Zusatzblatt (Perigon)'!I809)</f>
        <v/>
      </c>
      <c r="D814" s="97" t="str">
        <f>IF(ISBLANK('Zusatzblatt (Perigon)'!J809),"",'Zusatzblatt (Perigon)'!J809)</f>
        <v/>
      </c>
      <c r="E814" s="64" t="str">
        <f>IF(ISBLANK('Zusatzblatt (Perigon)'!K809),"",'Zusatzblatt (Perigon)'!K809)</f>
        <v/>
      </c>
      <c r="F814" s="65"/>
      <c r="G814" s="64"/>
      <c r="H814" s="69" t="str">
        <f>IF(ISBLANK('Zusatzblatt (Perigon)'!L809),"",'Zusatzblatt (Perigon)'!L809)</f>
        <v/>
      </c>
      <c r="I814" s="69" t="str">
        <f>IF(ISBLANK('Zusatzblatt (Perigon)'!M809),"",'Zusatzblatt (Perigon)'!M809)</f>
        <v/>
      </c>
      <c r="J814" s="98" t="str">
        <f>IF(ISBLANK('Zusatzblatt (Perigon)'!N809),"",'Zusatzblatt (Perigon)'!N809)</f>
        <v/>
      </c>
      <c r="K814" s="99" t="str">
        <f>IF(ISBLANK('Zusatzblatt (Perigon)'!J809),"",'Zusatzblatt (Perigon)'!T809)</f>
        <v/>
      </c>
      <c r="L814" s="95" t="str">
        <f>IF(ISBLANK('Zusatzblatt (Perigon)'!O809),"",'Zusatzblatt (Perigon)'!O809)</f>
        <v/>
      </c>
      <c r="M814" s="95" t="str">
        <f>IF(ISBLANK('Zusatzblatt (Perigon)'!R809),"",'Zusatzblatt (Perigon)'!R809)</f>
        <v/>
      </c>
      <c r="N814" s="95" t="str">
        <f>IF(ISBLANK('Zusatzblatt (Perigon)'!P809),"",'Zusatzblatt (Perigon)'!P809)</f>
        <v/>
      </c>
      <c r="O814" s="38" t="str">
        <f>IF($L814="","",VLOOKUP($R814,Tarife!$A$2:$R$599,13,FALSE))</f>
        <v/>
      </c>
      <c r="P814" s="38" t="str">
        <f t="shared" si="12"/>
        <v/>
      </c>
      <c r="R814" s="100" t="str">
        <f>Zusammenzug!$C$25&amp;"-"&amp;Zusammenzug!$A$7&amp;"-"&amp;Leistungen!L814</f>
        <v>2026-Nicht beauftragte Spitex-Organisation-</v>
      </c>
    </row>
    <row r="815" spans="1:18" x14ac:dyDescent="0.2">
      <c r="A815" s="95" t="str">
        <f>IF(ISBLANK('Zusatzblatt (Perigon)'!E810),"",'Zusatzblatt (Perigon)'!E810)</f>
        <v/>
      </c>
      <c r="B815" s="95" t="str">
        <f>IF(ISBLANK('Zusatzblatt (Perigon)'!G810),"",'Zusatzblatt (Perigon)'!G810)</f>
        <v/>
      </c>
      <c r="C815" s="96" t="str">
        <f>IF(ISBLANK('Zusatzblatt (Perigon)'!I810),"",'Zusatzblatt (Perigon)'!I810)</f>
        <v/>
      </c>
      <c r="D815" s="97" t="str">
        <f>IF(ISBLANK('Zusatzblatt (Perigon)'!J810),"",'Zusatzblatt (Perigon)'!J810)</f>
        <v/>
      </c>
      <c r="E815" s="64" t="str">
        <f>IF(ISBLANK('Zusatzblatt (Perigon)'!K810),"",'Zusatzblatt (Perigon)'!K810)</f>
        <v/>
      </c>
      <c r="F815" s="65"/>
      <c r="G815" s="64"/>
      <c r="H815" s="69" t="str">
        <f>IF(ISBLANK('Zusatzblatt (Perigon)'!L810),"",'Zusatzblatt (Perigon)'!L810)</f>
        <v/>
      </c>
      <c r="I815" s="69" t="str">
        <f>IF(ISBLANK('Zusatzblatt (Perigon)'!M810),"",'Zusatzblatt (Perigon)'!M810)</f>
        <v/>
      </c>
      <c r="J815" s="98" t="str">
        <f>IF(ISBLANK('Zusatzblatt (Perigon)'!N810),"",'Zusatzblatt (Perigon)'!N810)</f>
        <v/>
      </c>
      <c r="K815" s="99" t="str">
        <f>IF(ISBLANK('Zusatzblatt (Perigon)'!J810),"",'Zusatzblatt (Perigon)'!T810)</f>
        <v/>
      </c>
      <c r="L815" s="95" t="str">
        <f>IF(ISBLANK('Zusatzblatt (Perigon)'!O810),"",'Zusatzblatt (Perigon)'!O810)</f>
        <v/>
      </c>
      <c r="M815" s="95" t="str">
        <f>IF(ISBLANK('Zusatzblatt (Perigon)'!R810),"",'Zusatzblatt (Perigon)'!R810)</f>
        <v/>
      </c>
      <c r="N815" s="95" t="str">
        <f>IF(ISBLANK('Zusatzblatt (Perigon)'!P810),"",'Zusatzblatt (Perigon)'!P810)</f>
        <v/>
      </c>
      <c r="O815" s="38" t="str">
        <f>IF($L815="","",VLOOKUP($R815,Tarife!$A$2:$R$599,13,FALSE))</f>
        <v/>
      </c>
      <c r="P815" s="38" t="str">
        <f t="shared" si="12"/>
        <v/>
      </c>
      <c r="R815" s="100" t="str">
        <f>Zusammenzug!$C$25&amp;"-"&amp;Zusammenzug!$A$7&amp;"-"&amp;Leistungen!L815</f>
        <v>2026-Nicht beauftragte Spitex-Organisation-</v>
      </c>
    </row>
    <row r="816" spans="1:18" x14ac:dyDescent="0.2">
      <c r="A816" s="95" t="str">
        <f>IF(ISBLANK('Zusatzblatt (Perigon)'!E811),"",'Zusatzblatt (Perigon)'!E811)</f>
        <v/>
      </c>
      <c r="B816" s="95" t="str">
        <f>IF(ISBLANK('Zusatzblatt (Perigon)'!G811),"",'Zusatzblatt (Perigon)'!G811)</f>
        <v/>
      </c>
      <c r="C816" s="96" t="str">
        <f>IF(ISBLANK('Zusatzblatt (Perigon)'!I811),"",'Zusatzblatt (Perigon)'!I811)</f>
        <v/>
      </c>
      <c r="D816" s="97" t="str">
        <f>IF(ISBLANK('Zusatzblatt (Perigon)'!J811),"",'Zusatzblatt (Perigon)'!J811)</f>
        <v/>
      </c>
      <c r="E816" s="64" t="str">
        <f>IF(ISBLANK('Zusatzblatt (Perigon)'!K811),"",'Zusatzblatt (Perigon)'!K811)</f>
        <v/>
      </c>
      <c r="F816" s="65"/>
      <c r="G816" s="64"/>
      <c r="H816" s="69" t="str">
        <f>IF(ISBLANK('Zusatzblatt (Perigon)'!L811),"",'Zusatzblatt (Perigon)'!L811)</f>
        <v/>
      </c>
      <c r="I816" s="69" t="str">
        <f>IF(ISBLANK('Zusatzblatt (Perigon)'!M811),"",'Zusatzblatt (Perigon)'!M811)</f>
        <v/>
      </c>
      <c r="J816" s="98" t="str">
        <f>IF(ISBLANK('Zusatzblatt (Perigon)'!N811),"",'Zusatzblatt (Perigon)'!N811)</f>
        <v/>
      </c>
      <c r="K816" s="99" t="str">
        <f>IF(ISBLANK('Zusatzblatt (Perigon)'!J811),"",'Zusatzblatt (Perigon)'!T811)</f>
        <v/>
      </c>
      <c r="L816" s="95" t="str">
        <f>IF(ISBLANK('Zusatzblatt (Perigon)'!O811),"",'Zusatzblatt (Perigon)'!O811)</f>
        <v/>
      </c>
      <c r="M816" s="95" t="str">
        <f>IF(ISBLANK('Zusatzblatt (Perigon)'!R811),"",'Zusatzblatt (Perigon)'!R811)</f>
        <v/>
      </c>
      <c r="N816" s="95" t="str">
        <f>IF(ISBLANK('Zusatzblatt (Perigon)'!P811),"",'Zusatzblatt (Perigon)'!P811)</f>
        <v/>
      </c>
      <c r="O816" s="38" t="str">
        <f>IF($L816="","",VLOOKUP($R816,Tarife!$A$2:$R$599,13,FALSE))</f>
        <v/>
      </c>
      <c r="P816" s="38" t="str">
        <f t="shared" si="12"/>
        <v/>
      </c>
      <c r="R816" s="100" t="str">
        <f>Zusammenzug!$C$25&amp;"-"&amp;Zusammenzug!$A$7&amp;"-"&amp;Leistungen!L816</f>
        <v>2026-Nicht beauftragte Spitex-Organisation-</v>
      </c>
    </row>
    <row r="817" spans="1:18" x14ac:dyDescent="0.2">
      <c r="A817" s="95" t="str">
        <f>IF(ISBLANK('Zusatzblatt (Perigon)'!E812),"",'Zusatzblatt (Perigon)'!E812)</f>
        <v/>
      </c>
      <c r="B817" s="95" t="str">
        <f>IF(ISBLANK('Zusatzblatt (Perigon)'!G812),"",'Zusatzblatt (Perigon)'!G812)</f>
        <v/>
      </c>
      <c r="C817" s="96" t="str">
        <f>IF(ISBLANK('Zusatzblatt (Perigon)'!I812),"",'Zusatzblatt (Perigon)'!I812)</f>
        <v/>
      </c>
      <c r="D817" s="97" t="str">
        <f>IF(ISBLANK('Zusatzblatt (Perigon)'!J812),"",'Zusatzblatt (Perigon)'!J812)</f>
        <v/>
      </c>
      <c r="E817" s="64" t="str">
        <f>IF(ISBLANK('Zusatzblatt (Perigon)'!K812),"",'Zusatzblatt (Perigon)'!K812)</f>
        <v/>
      </c>
      <c r="F817" s="65"/>
      <c r="G817" s="64"/>
      <c r="H817" s="69" t="str">
        <f>IF(ISBLANK('Zusatzblatt (Perigon)'!L812),"",'Zusatzblatt (Perigon)'!L812)</f>
        <v/>
      </c>
      <c r="I817" s="69" t="str">
        <f>IF(ISBLANK('Zusatzblatt (Perigon)'!M812),"",'Zusatzblatt (Perigon)'!M812)</f>
        <v/>
      </c>
      <c r="J817" s="98" t="str">
        <f>IF(ISBLANK('Zusatzblatt (Perigon)'!N812),"",'Zusatzblatt (Perigon)'!N812)</f>
        <v/>
      </c>
      <c r="K817" s="99" t="str">
        <f>IF(ISBLANK('Zusatzblatt (Perigon)'!J812),"",'Zusatzblatt (Perigon)'!T812)</f>
        <v/>
      </c>
      <c r="L817" s="95" t="str">
        <f>IF(ISBLANK('Zusatzblatt (Perigon)'!O812),"",'Zusatzblatt (Perigon)'!O812)</f>
        <v/>
      </c>
      <c r="M817" s="95" t="str">
        <f>IF(ISBLANK('Zusatzblatt (Perigon)'!R812),"",'Zusatzblatt (Perigon)'!R812)</f>
        <v/>
      </c>
      <c r="N817" s="95" t="str">
        <f>IF(ISBLANK('Zusatzblatt (Perigon)'!P812),"",'Zusatzblatt (Perigon)'!P812)</f>
        <v/>
      </c>
      <c r="O817" s="38" t="str">
        <f>IF($L817="","",VLOOKUP($R817,Tarife!$A$2:$R$599,13,FALSE))</f>
        <v/>
      </c>
      <c r="P817" s="38" t="str">
        <f t="shared" si="12"/>
        <v/>
      </c>
      <c r="R817" s="100" t="str">
        <f>Zusammenzug!$C$25&amp;"-"&amp;Zusammenzug!$A$7&amp;"-"&amp;Leistungen!L817</f>
        <v>2026-Nicht beauftragte Spitex-Organisation-</v>
      </c>
    </row>
    <row r="818" spans="1:18" x14ac:dyDescent="0.2">
      <c r="A818" s="95" t="str">
        <f>IF(ISBLANK('Zusatzblatt (Perigon)'!E813),"",'Zusatzblatt (Perigon)'!E813)</f>
        <v/>
      </c>
      <c r="B818" s="95" t="str">
        <f>IF(ISBLANK('Zusatzblatt (Perigon)'!G813),"",'Zusatzblatt (Perigon)'!G813)</f>
        <v/>
      </c>
      <c r="C818" s="96" t="str">
        <f>IF(ISBLANK('Zusatzblatt (Perigon)'!I813),"",'Zusatzblatt (Perigon)'!I813)</f>
        <v/>
      </c>
      <c r="D818" s="97" t="str">
        <f>IF(ISBLANK('Zusatzblatt (Perigon)'!J813),"",'Zusatzblatt (Perigon)'!J813)</f>
        <v/>
      </c>
      <c r="E818" s="64" t="str">
        <f>IF(ISBLANK('Zusatzblatt (Perigon)'!K813),"",'Zusatzblatt (Perigon)'!K813)</f>
        <v/>
      </c>
      <c r="F818" s="65"/>
      <c r="G818" s="64"/>
      <c r="H818" s="69" t="str">
        <f>IF(ISBLANK('Zusatzblatt (Perigon)'!L813),"",'Zusatzblatt (Perigon)'!L813)</f>
        <v/>
      </c>
      <c r="I818" s="69" t="str">
        <f>IF(ISBLANK('Zusatzblatt (Perigon)'!M813),"",'Zusatzblatt (Perigon)'!M813)</f>
        <v/>
      </c>
      <c r="J818" s="98" t="str">
        <f>IF(ISBLANK('Zusatzblatt (Perigon)'!N813),"",'Zusatzblatt (Perigon)'!N813)</f>
        <v/>
      </c>
      <c r="K818" s="99" t="str">
        <f>IF(ISBLANK('Zusatzblatt (Perigon)'!J813),"",'Zusatzblatt (Perigon)'!T813)</f>
        <v/>
      </c>
      <c r="L818" s="95" t="str">
        <f>IF(ISBLANK('Zusatzblatt (Perigon)'!O813),"",'Zusatzblatt (Perigon)'!O813)</f>
        <v/>
      </c>
      <c r="M818" s="95" t="str">
        <f>IF(ISBLANK('Zusatzblatt (Perigon)'!R813),"",'Zusatzblatt (Perigon)'!R813)</f>
        <v/>
      </c>
      <c r="N818" s="95" t="str">
        <f>IF(ISBLANK('Zusatzblatt (Perigon)'!P813),"",'Zusatzblatt (Perigon)'!P813)</f>
        <v/>
      </c>
      <c r="O818" s="38" t="str">
        <f>IF($L818="","",VLOOKUP($R818,Tarife!$A$2:$R$599,13,FALSE))</f>
        <v/>
      </c>
      <c r="P818" s="38" t="str">
        <f t="shared" si="12"/>
        <v/>
      </c>
      <c r="R818" s="100" t="str">
        <f>Zusammenzug!$C$25&amp;"-"&amp;Zusammenzug!$A$7&amp;"-"&amp;Leistungen!L818</f>
        <v>2026-Nicht beauftragte Spitex-Organisation-</v>
      </c>
    </row>
    <row r="819" spans="1:18" x14ac:dyDescent="0.2">
      <c r="A819" s="95" t="str">
        <f>IF(ISBLANK('Zusatzblatt (Perigon)'!E814),"",'Zusatzblatt (Perigon)'!E814)</f>
        <v/>
      </c>
      <c r="B819" s="95" t="str">
        <f>IF(ISBLANK('Zusatzblatt (Perigon)'!G814),"",'Zusatzblatt (Perigon)'!G814)</f>
        <v/>
      </c>
      <c r="C819" s="96" t="str">
        <f>IF(ISBLANK('Zusatzblatt (Perigon)'!I814),"",'Zusatzblatt (Perigon)'!I814)</f>
        <v/>
      </c>
      <c r="D819" s="97" t="str">
        <f>IF(ISBLANK('Zusatzblatt (Perigon)'!J814),"",'Zusatzblatt (Perigon)'!J814)</f>
        <v/>
      </c>
      <c r="E819" s="64" t="str">
        <f>IF(ISBLANK('Zusatzblatt (Perigon)'!K814),"",'Zusatzblatt (Perigon)'!K814)</f>
        <v/>
      </c>
      <c r="F819" s="65"/>
      <c r="G819" s="64"/>
      <c r="H819" s="69" t="str">
        <f>IF(ISBLANK('Zusatzblatt (Perigon)'!L814),"",'Zusatzblatt (Perigon)'!L814)</f>
        <v/>
      </c>
      <c r="I819" s="69" t="str">
        <f>IF(ISBLANK('Zusatzblatt (Perigon)'!M814),"",'Zusatzblatt (Perigon)'!M814)</f>
        <v/>
      </c>
      <c r="J819" s="98" t="str">
        <f>IF(ISBLANK('Zusatzblatt (Perigon)'!N814),"",'Zusatzblatt (Perigon)'!N814)</f>
        <v/>
      </c>
      <c r="K819" s="99" t="str">
        <f>IF(ISBLANK('Zusatzblatt (Perigon)'!J814),"",'Zusatzblatt (Perigon)'!T814)</f>
        <v/>
      </c>
      <c r="L819" s="95" t="str">
        <f>IF(ISBLANK('Zusatzblatt (Perigon)'!O814),"",'Zusatzblatt (Perigon)'!O814)</f>
        <v/>
      </c>
      <c r="M819" s="95" t="str">
        <f>IF(ISBLANK('Zusatzblatt (Perigon)'!R814),"",'Zusatzblatt (Perigon)'!R814)</f>
        <v/>
      </c>
      <c r="N819" s="95" t="str">
        <f>IF(ISBLANK('Zusatzblatt (Perigon)'!P814),"",'Zusatzblatt (Perigon)'!P814)</f>
        <v/>
      </c>
      <c r="O819" s="38" t="str">
        <f>IF($L819="","",VLOOKUP($R819,Tarife!$A$2:$R$599,13,FALSE))</f>
        <v/>
      </c>
      <c r="P819" s="38" t="str">
        <f t="shared" si="12"/>
        <v/>
      </c>
      <c r="R819" s="100" t="str">
        <f>Zusammenzug!$C$25&amp;"-"&amp;Zusammenzug!$A$7&amp;"-"&amp;Leistungen!L819</f>
        <v>2026-Nicht beauftragte Spitex-Organisation-</v>
      </c>
    </row>
    <row r="820" spans="1:18" x14ac:dyDescent="0.2">
      <c r="A820" s="95" t="str">
        <f>IF(ISBLANK('Zusatzblatt (Perigon)'!E815),"",'Zusatzblatt (Perigon)'!E815)</f>
        <v/>
      </c>
      <c r="B820" s="95" t="str">
        <f>IF(ISBLANK('Zusatzblatt (Perigon)'!G815),"",'Zusatzblatt (Perigon)'!G815)</f>
        <v/>
      </c>
      <c r="C820" s="96" t="str">
        <f>IF(ISBLANK('Zusatzblatt (Perigon)'!I815),"",'Zusatzblatt (Perigon)'!I815)</f>
        <v/>
      </c>
      <c r="D820" s="97" t="str">
        <f>IF(ISBLANK('Zusatzblatt (Perigon)'!J815),"",'Zusatzblatt (Perigon)'!J815)</f>
        <v/>
      </c>
      <c r="E820" s="64" t="str">
        <f>IF(ISBLANK('Zusatzblatt (Perigon)'!K815),"",'Zusatzblatt (Perigon)'!K815)</f>
        <v/>
      </c>
      <c r="F820" s="65"/>
      <c r="G820" s="64"/>
      <c r="H820" s="69" t="str">
        <f>IF(ISBLANK('Zusatzblatt (Perigon)'!L815),"",'Zusatzblatt (Perigon)'!L815)</f>
        <v/>
      </c>
      <c r="I820" s="69" t="str">
        <f>IF(ISBLANK('Zusatzblatt (Perigon)'!M815),"",'Zusatzblatt (Perigon)'!M815)</f>
        <v/>
      </c>
      <c r="J820" s="98" t="str">
        <f>IF(ISBLANK('Zusatzblatt (Perigon)'!N815),"",'Zusatzblatt (Perigon)'!N815)</f>
        <v/>
      </c>
      <c r="K820" s="99" t="str">
        <f>IF(ISBLANK('Zusatzblatt (Perigon)'!J815),"",'Zusatzblatt (Perigon)'!T815)</f>
        <v/>
      </c>
      <c r="L820" s="95" t="str">
        <f>IF(ISBLANK('Zusatzblatt (Perigon)'!O815),"",'Zusatzblatt (Perigon)'!O815)</f>
        <v/>
      </c>
      <c r="M820" s="95" t="str">
        <f>IF(ISBLANK('Zusatzblatt (Perigon)'!R815),"",'Zusatzblatt (Perigon)'!R815)</f>
        <v/>
      </c>
      <c r="N820" s="95" t="str">
        <f>IF(ISBLANK('Zusatzblatt (Perigon)'!P815),"",'Zusatzblatt (Perigon)'!P815)</f>
        <v/>
      </c>
      <c r="O820" s="38" t="str">
        <f>IF($L820="","",VLOOKUP($R820,Tarife!$A$2:$R$599,13,FALSE))</f>
        <v/>
      </c>
      <c r="P820" s="38" t="str">
        <f t="shared" si="12"/>
        <v/>
      </c>
      <c r="R820" s="100" t="str">
        <f>Zusammenzug!$C$25&amp;"-"&amp;Zusammenzug!$A$7&amp;"-"&amp;Leistungen!L820</f>
        <v>2026-Nicht beauftragte Spitex-Organisation-</v>
      </c>
    </row>
    <row r="821" spans="1:18" x14ac:dyDescent="0.2">
      <c r="A821" s="95" t="str">
        <f>IF(ISBLANK('Zusatzblatt (Perigon)'!E816),"",'Zusatzblatt (Perigon)'!E816)</f>
        <v/>
      </c>
      <c r="B821" s="95" t="str">
        <f>IF(ISBLANK('Zusatzblatt (Perigon)'!G816),"",'Zusatzblatt (Perigon)'!G816)</f>
        <v/>
      </c>
      <c r="C821" s="96" t="str">
        <f>IF(ISBLANK('Zusatzblatt (Perigon)'!I816),"",'Zusatzblatt (Perigon)'!I816)</f>
        <v/>
      </c>
      <c r="D821" s="97" t="str">
        <f>IF(ISBLANK('Zusatzblatt (Perigon)'!J816),"",'Zusatzblatt (Perigon)'!J816)</f>
        <v/>
      </c>
      <c r="E821" s="64" t="str">
        <f>IF(ISBLANK('Zusatzblatt (Perigon)'!K816),"",'Zusatzblatt (Perigon)'!K816)</f>
        <v/>
      </c>
      <c r="F821" s="65"/>
      <c r="G821" s="64"/>
      <c r="H821" s="69" t="str">
        <f>IF(ISBLANK('Zusatzblatt (Perigon)'!L816),"",'Zusatzblatt (Perigon)'!L816)</f>
        <v/>
      </c>
      <c r="I821" s="69" t="str">
        <f>IF(ISBLANK('Zusatzblatt (Perigon)'!M816),"",'Zusatzblatt (Perigon)'!M816)</f>
        <v/>
      </c>
      <c r="J821" s="98" t="str">
        <f>IF(ISBLANK('Zusatzblatt (Perigon)'!N816),"",'Zusatzblatt (Perigon)'!N816)</f>
        <v/>
      </c>
      <c r="K821" s="99" t="str">
        <f>IF(ISBLANK('Zusatzblatt (Perigon)'!J816),"",'Zusatzblatt (Perigon)'!T816)</f>
        <v/>
      </c>
      <c r="L821" s="95" t="str">
        <f>IF(ISBLANK('Zusatzblatt (Perigon)'!O816),"",'Zusatzblatt (Perigon)'!O816)</f>
        <v/>
      </c>
      <c r="M821" s="95" t="str">
        <f>IF(ISBLANK('Zusatzblatt (Perigon)'!R816),"",'Zusatzblatt (Perigon)'!R816)</f>
        <v/>
      </c>
      <c r="N821" s="95" t="str">
        <f>IF(ISBLANK('Zusatzblatt (Perigon)'!P816),"",'Zusatzblatt (Perigon)'!P816)</f>
        <v/>
      </c>
      <c r="O821" s="38" t="str">
        <f>IF($L821="","",VLOOKUP($R821,Tarife!$A$2:$R$599,13,FALSE))</f>
        <v/>
      </c>
      <c r="P821" s="38" t="str">
        <f t="shared" si="12"/>
        <v/>
      </c>
      <c r="R821" s="100" t="str">
        <f>Zusammenzug!$C$25&amp;"-"&amp;Zusammenzug!$A$7&amp;"-"&amp;Leistungen!L821</f>
        <v>2026-Nicht beauftragte Spitex-Organisation-</v>
      </c>
    </row>
    <row r="822" spans="1:18" x14ac:dyDescent="0.2">
      <c r="A822" s="95" t="str">
        <f>IF(ISBLANK('Zusatzblatt (Perigon)'!E817),"",'Zusatzblatt (Perigon)'!E817)</f>
        <v/>
      </c>
      <c r="B822" s="95" t="str">
        <f>IF(ISBLANK('Zusatzblatt (Perigon)'!G817),"",'Zusatzblatt (Perigon)'!G817)</f>
        <v/>
      </c>
      <c r="C822" s="96" t="str">
        <f>IF(ISBLANK('Zusatzblatt (Perigon)'!I817),"",'Zusatzblatt (Perigon)'!I817)</f>
        <v/>
      </c>
      <c r="D822" s="97" t="str">
        <f>IF(ISBLANK('Zusatzblatt (Perigon)'!J817),"",'Zusatzblatt (Perigon)'!J817)</f>
        <v/>
      </c>
      <c r="E822" s="64" t="str">
        <f>IF(ISBLANK('Zusatzblatt (Perigon)'!K817),"",'Zusatzblatt (Perigon)'!K817)</f>
        <v/>
      </c>
      <c r="F822" s="65"/>
      <c r="G822" s="64"/>
      <c r="H822" s="69" t="str">
        <f>IF(ISBLANK('Zusatzblatt (Perigon)'!L817),"",'Zusatzblatt (Perigon)'!L817)</f>
        <v/>
      </c>
      <c r="I822" s="69" t="str">
        <f>IF(ISBLANK('Zusatzblatt (Perigon)'!M817),"",'Zusatzblatt (Perigon)'!M817)</f>
        <v/>
      </c>
      <c r="J822" s="98" t="str">
        <f>IF(ISBLANK('Zusatzblatt (Perigon)'!N817),"",'Zusatzblatt (Perigon)'!N817)</f>
        <v/>
      </c>
      <c r="K822" s="99" t="str">
        <f>IF(ISBLANK('Zusatzblatt (Perigon)'!J817),"",'Zusatzblatt (Perigon)'!T817)</f>
        <v/>
      </c>
      <c r="L822" s="95" t="str">
        <f>IF(ISBLANK('Zusatzblatt (Perigon)'!O817),"",'Zusatzblatt (Perigon)'!O817)</f>
        <v/>
      </c>
      <c r="M822" s="95" t="str">
        <f>IF(ISBLANK('Zusatzblatt (Perigon)'!R817),"",'Zusatzblatt (Perigon)'!R817)</f>
        <v/>
      </c>
      <c r="N822" s="95" t="str">
        <f>IF(ISBLANK('Zusatzblatt (Perigon)'!P817),"",'Zusatzblatt (Perigon)'!P817)</f>
        <v/>
      </c>
      <c r="O822" s="38" t="str">
        <f>IF($L822="","",VLOOKUP($R822,Tarife!$A$2:$R$599,13,FALSE))</f>
        <v/>
      </c>
      <c r="P822" s="38" t="str">
        <f t="shared" si="12"/>
        <v/>
      </c>
      <c r="R822" s="100" t="str">
        <f>Zusammenzug!$C$25&amp;"-"&amp;Zusammenzug!$A$7&amp;"-"&amp;Leistungen!L822</f>
        <v>2026-Nicht beauftragte Spitex-Organisation-</v>
      </c>
    </row>
    <row r="823" spans="1:18" x14ac:dyDescent="0.2">
      <c r="A823" s="95" t="str">
        <f>IF(ISBLANK('Zusatzblatt (Perigon)'!E818),"",'Zusatzblatt (Perigon)'!E818)</f>
        <v/>
      </c>
      <c r="B823" s="95" t="str">
        <f>IF(ISBLANK('Zusatzblatt (Perigon)'!G818),"",'Zusatzblatt (Perigon)'!G818)</f>
        <v/>
      </c>
      <c r="C823" s="96" t="str">
        <f>IF(ISBLANK('Zusatzblatt (Perigon)'!I818),"",'Zusatzblatt (Perigon)'!I818)</f>
        <v/>
      </c>
      <c r="D823" s="97" t="str">
        <f>IF(ISBLANK('Zusatzblatt (Perigon)'!J818),"",'Zusatzblatt (Perigon)'!J818)</f>
        <v/>
      </c>
      <c r="E823" s="64" t="str">
        <f>IF(ISBLANK('Zusatzblatt (Perigon)'!K818),"",'Zusatzblatt (Perigon)'!K818)</f>
        <v/>
      </c>
      <c r="F823" s="65"/>
      <c r="G823" s="64"/>
      <c r="H823" s="69" t="str">
        <f>IF(ISBLANK('Zusatzblatt (Perigon)'!L818),"",'Zusatzblatt (Perigon)'!L818)</f>
        <v/>
      </c>
      <c r="I823" s="69" t="str">
        <f>IF(ISBLANK('Zusatzblatt (Perigon)'!M818),"",'Zusatzblatt (Perigon)'!M818)</f>
        <v/>
      </c>
      <c r="J823" s="98" t="str">
        <f>IF(ISBLANK('Zusatzblatt (Perigon)'!N818),"",'Zusatzblatt (Perigon)'!N818)</f>
        <v/>
      </c>
      <c r="K823" s="99" t="str">
        <f>IF(ISBLANK('Zusatzblatt (Perigon)'!J818),"",'Zusatzblatt (Perigon)'!T818)</f>
        <v/>
      </c>
      <c r="L823" s="95" t="str">
        <f>IF(ISBLANK('Zusatzblatt (Perigon)'!O818),"",'Zusatzblatt (Perigon)'!O818)</f>
        <v/>
      </c>
      <c r="M823" s="95" t="str">
        <f>IF(ISBLANK('Zusatzblatt (Perigon)'!R818),"",'Zusatzblatt (Perigon)'!R818)</f>
        <v/>
      </c>
      <c r="N823" s="95" t="str">
        <f>IF(ISBLANK('Zusatzblatt (Perigon)'!P818),"",'Zusatzblatt (Perigon)'!P818)</f>
        <v/>
      </c>
      <c r="O823" s="38" t="str">
        <f>IF($L823="","",VLOOKUP($R823,Tarife!$A$2:$R$599,13,FALSE))</f>
        <v/>
      </c>
      <c r="P823" s="38" t="str">
        <f t="shared" si="12"/>
        <v/>
      </c>
      <c r="R823" s="100" t="str">
        <f>Zusammenzug!$C$25&amp;"-"&amp;Zusammenzug!$A$7&amp;"-"&amp;Leistungen!L823</f>
        <v>2026-Nicht beauftragte Spitex-Organisation-</v>
      </c>
    </row>
    <row r="824" spans="1:18" x14ac:dyDescent="0.2">
      <c r="A824" s="95" t="str">
        <f>IF(ISBLANK('Zusatzblatt (Perigon)'!E819),"",'Zusatzblatt (Perigon)'!E819)</f>
        <v/>
      </c>
      <c r="B824" s="95" t="str">
        <f>IF(ISBLANK('Zusatzblatt (Perigon)'!G819),"",'Zusatzblatt (Perigon)'!G819)</f>
        <v/>
      </c>
      <c r="C824" s="96" t="str">
        <f>IF(ISBLANK('Zusatzblatt (Perigon)'!I819),"",'Zusatzblatt (Perigon)'!I819)</f>
        <v/>
      </c>
      <c r="D824" s="97" t="str">
        <f>IF(ISBLANK('Zusatzblatt (Perigon)'!J819),"",'Zusatzblatt (Perigon)'!J819)</f>
        <v/>
      </c>
      <c r="E824" s="64" t="str">
        <f>IF(ISBLANK('Zusatzblatt (Perigon)'!K819),"",'Zusatzblatt (Perigon)'!K819)</f>
        <v/>
      </c>
      <c r="F824" s="65"/>
      <c r="G824" s="64"/>
      <c r="H824" s="69" t="str">
        <f>IF(ISBLANK('Zusatzblatt (Perigon)'!L819),"",'Zusatzblatt (Perigon)'!L819)</f>
        <v/>
      </c>
      <c r="I824" s="69" t="str">
        <f>IF(ISBLANK('Zusatzblatt (Perigon)'!M819),"",'Zusatzblatt (Perigon)'!M819)</f>
        <v/>
      </c>
      <c r="J824" s="98" t="str">
        <f>IF(ISBLANK('Zusatzblatt (Perigon)'!N819),"",'Zusatzblatt (Perigon)'!N819)</f>
        <v/>
      </c>
      <c r="K824" s="99" t="str">
        <f>IF(ISBLANK('Zusatzblatt (Perigon)'!J819),"",'Zusatzblatt (Perigon)'!T819)</f>
        <v/>
      </c>
      <c r="L824" s="95" t="str">
        <f>IF(ISBLANK('Zusatzblatt (Perigon)'!O819),"",'Zusatzblatt (Perigon)'!O819)</f>
        <v/>
      </c>
      <c r="M824" s="95" t="str">
        <f>IF(ISBLANK('Zusatzblatt (Perigon)'!R819),"",'Zusatzblatt (Perigon)'!R819)</f>
        <v/>
      </c>
      <c r="N824" s="95" t="str">
        <f>IF(ISBLANK('Zusatzblatt (Perigon)'!P819),"",'Zusatzblatt (Perigon)'!P819)</f>
        <v/>
      </c>
      <c r="O824" s="38" t="str">
        <f>IF($L824="","",VLOOKUP($R824,Tarife!$A$2:$R$599,13,FALSE))</f>
        <v/>
      </c>
      <c r="P824" s="38" t="str">
        <f t="shared" si="12"/>
        <v/>
      </c>
      <c r="R824" s="100" t="str">
        <f>Zusammenzug!$C$25&amp;"-"&amp;Zusammenzug!$A$7&amp;"-"&amp;Leistungen!L824</f>
        <v>2026-Nicht beauftragte Spitex-Organisation-</v>
      </c>
    </row>
    <row r="825" spans="1:18" x14ac:dyDescent="0.2">
      <c r="A825" s="95" t="str">
        <f>IF(ISBLANK('Zusatzblatt (Perigon)'!E820),"",'Zusatzblatt (Perigon)'!E820)</f>
        <v/>
      </c>
      <c r="B825" s="95" t="str">
        <f>IF(ISBLANK('Zusatzblatt (Perigon)'!G820),"",'Zusatzblatt (Perigon)'!G820)</f>
        <v/>
      </c>
      <c r="C825" s="96" t="str">
        <f>IF(ISBLANK('Zusatzblatt (Perigon)'!I820),"",'Zusatzblatt (Perigon)'!I820)</f>
        <v/>
      </c>
      <c r="D825" s="97" t="str">
        <f>IF(ISBLANK('Zusatzblatt (Perigon)'!J820),"",'Zusatzblatt (Perigon)'!J820)</f>
        <v/>
      </c>
      <c r="E825" s="64" t="str">
        <f>IF(ISBLANK('Zusatzblatt (Perigon)'!K820),"",'Zusatzblatt (Perigon)'!K820)</f>
        <v/>
      </c>
      <c r="F825" s="65"/>
      <c r="G825" s="64"/>
      <c r="H825" s="69" t="str">
        <f>IF(ISBLANK('Zusatzblatt (Perigon)'!L820),"",'Zusatzblatt (Perigon)'!L820)</f>
        <v/>
      </c>
      <c r="I825" s="69" t="str">
        <f>IF(ISBLANK('Zusatzblatt (Perigon)'!M820),"",'Zusatzblatt (Perigon)'!M820)</f>
        <v/>
      </c>
      <c r="J825" s="98" t="str">
        <f>IF(ISBLANK('Zusatzblatt (Perigon)'!N820),"",'Zusatzblatt (Perigon)'!N820)</f>
        <v/>
      </c>
      <c r="K825" s="99" t="str">
        <f>IF(ISBLANK('Zusatzblatt (Perigon)'!J820),"",'Zusatzblatt (Perigon)'!T820)</f>
        <v/>
      </c>
      <c r="L825" s="95" t="str">
        <f>IF(ISBLANK('Zusatzblatt (Perigon)'!O820),"",'Zusatzblatt (Perigon)'!O820)</f>
        <v/>
      </c>
      <c r="M825" s="95" t="str">
        <f>IF(ISBLANK('Zusatzblatt (Perigon)'!R820),"",'Zusatzblatt (Perigon)'!R820)</f>
        <v/>
      </c>
      <c r="N825" s="95" t="str">
        <f>IF(ISBLANK('Zusatzblatt (Perigon)'!P820),"",'Zusatzblatt (Perigon)'!P820)</f>
        <v/>
      </c>
      <c r="O825" s="38" t="str">
        <f>IF($L825="","",VLOOKUP($R825,Tarife!$A$2:$R$599,13,FALSE))</f>
        <v/>
      </c>
      <c r="P825" s="38" t="str">
        <f t="shared" si="12"/>
        <v/>
      </c>
      <c r="R825" s="100" t="str">
        <f>Zusammenzug!$C$25&amp;"-"&amp;Zusammenzug!$A$7&amp;"-"&amp;Leistungen!L825</f>
        <v>2026-Nicht beauftragte Spitex-Organisation-</v>
      </c>
    </row>
    <row r="826" spans="1:18" x14ac:dyDescent="0.2">
      <c r="A826" s="95" t="str">
        <f>IF(ISBLANK('Zusatzblatt (Perigon)'!E821),"",'Zusatzblatt (Perigon)'!E821)</f>
        <v/>
      </c>
      <c r="B826" s="95" t="str">
        <f>IF(ISBLANK('Zusatzblatt (Perigon)'!G821),"",'Zusatzblatt (Perigon)'!G821)</f>
        <v/>
      </c>
      <c r="C826" s="96" t="str">
        <f>IF(ISBLANK('Zusatzblatt (Perigon)'!I821),"",'Zusatzblatt (Perigon)'!I821)</f>
        <v/>
      </c>
      <c r="D826" s="97" t="str">
        <f>IF(ISBLANK('Zusatzblatt (Perigon)'!J821),"",'Zusatzblatt (Perigon)'!J821)</f>
        <v/>
      </c>
      <c r="E826" s="64" t="str">
        <f>IF(ISBLANK('Zusatzblatt (Perigon)'!K821),"",'Zusatzblatt (Perigon)'!K821)</f>
        <v/>
      </c>
      <c r="F826" s="65"/>
      <c r="G826" s="64"/>
      <c r="H826" s="69" t="str">
        <f>IF(ISBLANK('Zusatzblatt (Perigon)'!L821),"",'Zusatzblatt (Perigon)'!L821)</f>
        <v/>
      </c>
      <c r="I826" s="69" t="str">
        <f>IF(ISBLANK('Zusatzblatt (Perigon)'!M821),"",'Zusatzblatt (Perigon)'!M821)</f>
        <v/>
      </c>
      <c r="J826" s="98" t="str">
        <f>IF(ISBLANK('Zusatzblatt (Perigon)'!N821),"",'Zusatzblatt (Perigon)'!N821)</f>
        <v/>
      </c>
      <c r="K826" s="99" t="str">
        <f>IF(ISBLANK('Zusatzblatt (Perigon)'!J821),"",'Zusatzblatt (Perigon)'!T821)</f>
        <v/>
      </c>
      <c r="L826" s="95" t="str">
        <f>IF(ISBLANK('Zusatzblatt (Perigon)'!O821),"",'Zusatzblatt (Perigon)'!O821)</f>
        <v/>
      </c>
      <c r="M826" s="95" t="str">
        <f>IF(ISBLANK('Zusatzblatt (Perigon)'!R821),"",'Zusatzblatt (Perigon)'!R821)</f>
        <v/>
      </c>
      <c r="N826" s="95" t="str">
        <f>IF(ISBLANK('Zusatzblatt (Perigon)'!P821),"",'Zusatzblatt (Perigon)'!P821)</f>
        <v/>
      </c>
      <c r="O826" s="38" t="str">
        <f>IF($L826="","",VLOOKUP($R826,Tarife!$A$2:$R$599,13,FALSE))</f>
        <v/>
      </c>
      <c r="P826" s="38" t="str">
        <f t="shared" si="12"/>
        <v/>
      </c>
      <c r="R826" s="100" t="str">
        <f>Zusammenzug!$C$25&amp;"-"&amp;Zusammenzug!$A$7&amp;"-"&amp;Leistungen!L826</f>
        <v>2026-Nicht beauftragte Spitex-Organisation-</v>
      </c>
    </row>
    <row r="827" spans="1:18" x14ac:dyDescent="0.2">
      <c r="A827" s="95" t="str">
        <f>IF(ISBLANK('Zusatzblatt (Perigon)'!E822),"",'Zusatzblatt (Perigon)'!E822)</f>
        <v/>
      </c>
      <c r="B827" s="95" t="str">
        <f>IF(ISBLANK('Zusatzblatt (Perigon)'!G822),"",'Zusatzblatt (Perigon)'!G822)</f>
        <v/>
      </c>
      <c r="C827" s="96" t="str">
        <f>IF(ISBLANK('Zusatzblatt (Perigon)'!I822),"",'Zusatzblatt (Perigon)'!I822)</f>
        <v/>
      </c>
      <c r="D827" s="97" t="str">
        <f>IF(ISBLANK('Zusatzblatt (Perigon)'!J822),"",'Zusatzblatt (Perigon)'!J822)</f>
        <v/>
      </c>
      <c r="E827" s="64" t="str">
        <f>IF(ISBLANK('Zusatzblatt (Perigon)'!K822),"",'Zusatzblatt (Perigon)'!K822)</f>
        <v/>
      </c>
      <c r="F827" s="65"/>
      <c r="G827" s="64"/>
      <c r="H827" s="69" t="str">
        <f>IF(ISBLANK('Zusatzblatt (Perigon)'!L822),"",'Zusatzblatt (Perigon)'!L822)</f>
        <v/>
      </c>
      <c r="I827" s="69" t="str">
        <f>IF(ISBLANK('Zusatzblatt (Perigon)'!M822),"",'Zusatzblatt (Perigon)'!M822)</f>
        <v/>
      </c>
      <c r="J827" s="98" t="str">
        <f>IF(ISBLANK('Zusatzblatt (Perigon)'!N822),"",'Zusatzblatt (Perigon)'!N822)</f>
        <v/>
      </c>
      <c r="K827" s="99" t="str">
        <f>IF(ISBLANK('Zusatzblatt (Perigon)'!J822),"",'Zusatzblatt (Perigon)'!T822)</f>
        <v/>
      </c>
      <c r="L827" s="95" t="str">
        <f>IF(ISBLANK('Zusatzblatt (Perigon)'!O822),"",'Zusatzblatt (Perigon)'!O822)</f>
        <v/>
      </c>
      <c r="M827" s="95" t="str">
        <f>IF(ISBLANK('Zusatzblatt (Perigon)'!R822),"",'Zusatzblatt (Perigon)'!R822)</f>
        <v/>
      </c>
      <c r="N827" s="95" t="str">
        <f>IF(ISBLANK('Zusatzblatt (Perigon)'!P822),"",'Zusatzblatt (Perigon)'!P822)</f>
        <v/>
      </c>
      <c r="O827" s="38" t="str">
        <f>IF($L827="","",VLOOKUP($R827,Tarife!$A$2:$R$599,13,FALSE))</f>
        <v/>
      </c>
      <c r="P827" s="38" t="str">
        <f t="shared" si="12"/>
        <v/>
      </c>
      <c r="R827" s="100" t="str">
        <f>Zusammenzug!$C$25&amp;"-"&amp;Zusammenzug!$A$7&amp;"-"&amp;Leistungen!L827</f>
        <v>2026-Nicht beauftragte Spitex-Organisation-</v>
      </c>
    </row>
    <row r="828" spans="1:18" x14ac:dyDescent="0.2">
      <c r="A828" s="95" t="str">
        <f>IF(ISBLANK('Zusatzblatt (Perigon)'!E823),"",'Zusatzblatt (Perigon)'!E823)</f>
        <v/>
      </c>
      <c r="B828" s="95" t="str">
        <f>IF(ISBLANK('Zusatzblatt (Perigon)'!G823),"",'Zusatzblatt (Perigon)'!G823)</f>
        <v/>
      </c>
      <c r="C828" s="96" t="str">
        <f>IF(ISBLANK('Zusatzblatt (Perigon)'!I823),"",'Zusatzblatt (Perigon)'!I823)</f>
        <v/>
      </c>
      <c r="D828" s="97" t="str">
        <f>IF(ISBLANK('Zusatzblatt (Perigon)'!J823),"",'Zusatzblatt (Perigon)'!J823)</f>
        <v/>
      </c>
      <c r="E828" s="64" t="str">
        <f>IF(ISBLANK('Zusatzblatt (Perigon)'!K823),"",'Zusatzblatt (Perigon)'!K823)</f>
        <v/>
      </c>
      <c r="F828" s="65"/>
      <c r="G828" s="64"/>
      <c r="H828" s="69" t="str">
        <f>IF(ISBLANK('Zusatzblatt (Perigon)'!L823),"",'Zusatzblatt (Perigon)'!L823)</f>
        <v/>
      </c>
      <c r="I828" s="69" t="str">
        <f>IF(ISBLANK('Zusatzblatt (Perigon)'!M823),"",'Zusatzblatt (Perigon)'!M823)</f>
        <v/>
      </c>
      <c r="J828" s="98" t="str">
        <f>IF(ISBLANK('Zusatzblatt (Perigon)'!N823),"",'Zusatzblatt (Perigon)'!N823)</f>
        <v/>
      </c>
      <c r="K828" s="99" t="str">
        <f>IF(ISBLANK('Zusatzblatt (Perigon)'!J823),"",'Zusatzblatt (Perigon)'!T823)</f>
        <v/>
      </c>
      <c r="L828" s="95" t="str">
        <f>IF(ISBLANK('Zusatzblatt (Perigon)'!O823),"",'Zusatzblatt (Perigon)'!O823)</f>
        <v/>
      </c>
      <c r="M828" s="95" t="str">
        <f>IF(ISBLANK('Zusatzblatt (Perigon)'!R823),"",'Zusatzblatt (Perigon)'!R823)</f>
        <v/>
      </c>
      <c r="N828" s="95" t="str">
        <f>IF(ISBLANK('Zusatzblatt (Perigon)'!P823),"",'Zusatzblatt (Perigon)'!P823)</f>
        <v/>
      </c>
      <c r="O828" s="38" t="str">
        <f>IF($L828="","",VLOOKUP($R828,Tarife!$A$2:$R$599,13,FALSE))</f>
        <v/>
      </c>
      <c r="P828" s="38" t="str">
        <f t="shared" si="12"/>
        <v/>
      </c>
      <c r="R828" s="100" t="str">
        <f>Zusammenzug!$C$25&amp;"-"&amp;Zusammenzug!$A$7&amp;"-"&amp;Leistungen!L828</f>
        <v>2026-Nicht beauftragte Spitex-Organisation-</v>
      </c>
    </row>
    <row r="829" spans="1:18" x14ac:dyDescent="0.2">
      <c r="A829" s="95" t="str">
        <f>IF(ISBLANK('Zusatzblatt (Perigon)'!E824),"",'Zusatzblatt (Perigon)'!E824)</f>
        <v/>
      </c>
      <c r="B829" s="95" t="str">
        <f>IF(ISBLANK('Zusatzblatt (Perigon)'!G824),"",'Zusatzblatt (Perigon)'!G824)</f>
        <v/>
      </c>
      <c r="C829" s="96" t="str">
        <f>IF(ISBLANK('Zusatzblatt (Perigon)'!I824),"",'Zusatzblatt (Perigon)'!I824)</f>
        <v/>
      </c>
      <c r="D829" s="97" t="str">
        <f>IF(ISBLANK('Zusatzblatt (Perigon)'!J824),"",'Zusatzblatt (Perigon)'!J824)</f>
        <v/>
      </c>
      <c r="E829" s="64" t="str">
        <f>IF(ISBLANK('Zusatzblatt (Perigon)'!K824),"",'Zusatzblatt (Perigon)'!K824)</f>
        <v/>
      </c>
      <c r="F829" s="65"/>
      <c r="G829" s="64"/>
      <c r="H829" s="69" t="str">
        <f>IF(ISBLANK('Zusatzblatt (Perigon)'!L824),"",'Zusatzblatt (Perigon)'!L824)</f>
        <v/>
      </c>
      <c r="I829" s="69" t="str">
        <f>IF(ISBLANK('Zusatzblatt (Perigon)'!M824),"",'Zusatzblatt (Perigon)'!M824)</f>
        <v/>
      </c>
      <c r="J829" s="98" t="str">
        <f>IF(ISBLANK('Zusatzblatt (Perigon)'!N824),"",'Zusatzblatt (Perigon)'!N824)</f>
        <v/>
      </c>
      <c r="K829" s="99" t="str">
        <f>IF(ISBLANK('Zusatzblatt (Perigon)'!J824),"",'Zusatzblatt (Perigon)'!T824)</f>
        <v/>
      </c>
      <c r="L829" s="95" t="str">
        <f>IF(ISBLANK('Zusatzblatt (Perigon)'!O824),"",'Zusatzblatt (Perigon)'!O824)</f>
        <v/>
      </c>
      <c r="M829" s="95" t="str">
        <f>IF(ISBLANK('Zusatzblatt (Perigon)'!R824),"",'Zusatzblatt (Perigon)'!R824)</f>
        <v/>
      </c>
      <c r="N829" s="95" t="str">
        <f>IF(ISBLANK('Zusatzblatt (Perigon)'!P824),"",'Zusatzblatt (Perigon)'!P824)</f>
        <v/>
      </c>
      <c r="O829" s="38" t="str">
        <f>IF($L829="","",VLOOKUP($R829,Tarife!$A$2:$R$599,13,FALSE))</f>
        <v/>
      </c>
      <c r="P829" s="38" t="str">
        <f t="shared" si="12"/>
        <v/>
      </c>
      <c r="R829" s="100" t="str">
        <f>Zusammenzug!$C$25&amp;"-"&amp;Zusammenzug!$A$7&amp;"-"&amp;Leistungen!L829</f>
        <v>2026-Nicht beauftragte Spitex-Organisation-</v>
      </c>
    </row>
    <row r="830" spans="1:18" x14ac:dyDescent="0.2">
      <c r="A830" s="95" t="str">
        <f>IF(ISBLANK('Zusatzblatt (Perigon)'!E825),"",'Zusatzblatt (Perigon)'!E825)</f>
        <v/>
      </c>
      <c r="B830" s="95" t="str">
        <f>IF(ISBLANK('Zusatzblatt (Perigon)'!G825),"",'Zusatzblatt (Perigon)'!G825)</f>
        <v/>
      </c>
      <c r="C830" s="96" t="str">
        <f>IF(ISBLANK('Zusatzblatt (Perigon)'!I825),"",'Zusatzblatt (Perigon)'!I825)</f>
        <v/>
      </c>
      <c r="D830" s="97" t="str">
        <f>IF(ISBLANK('Zusatzblatt (Perigon)'!J825),"",'Zusatzblatt (Perigon)'!J825)</f>
        <v/>
      </c>
      <c r="E830" s="64" t="str">
        <f>IF(ISBLANK('Zusatzblatt (Perigon)'!K825),"",'Zusatzblatt (Perigon)'!K825)</f>
        <v/>
      </c>
      <c r="F830" s="65"/>
      <c r="G830" s="64"/>
      <c r="H830" s="69" t="str">
        <f>IF(ISBLANK('Zusatzblatt (Perigon)'!L825),"",'Zusatzblatt (Perigon)'!L825)</f>
        <v/>
      </c>
      <c r="I830" s="69" t="str">
        <f>IF(ISBLANK('Zusatzblatt (Perigon)'!M825),"",'Zusatzblatt (Perigon)'!M825)</f>
        <v/>
      </c>
      <c r="J830" s="98" t="str">
        <f>IF(ISBLANK('Zusatzblatt (Perigon)'!N825),"",'Zusatzblatt (Perigon)'!N825)</f>
        <v/>
      </c>
      <c r="K830" s="99" t="str">
        <f>IF(ISBLANK('Zusatzblatt (Perigon)'!J825),"",'Zusatzblatt (Perigon)'!T825)</f>
        <v/>
      </c>
      <c r="L830" s="95" t="str">
        <f>IF(ISBLANK('Zusatzblatt (Perigon)'!O825),"",'Zusatzblatt (Perigon)'!O825)</f>
        <v/>
      </c>
      <c r="M830" s="95" t="str">
        <f>IF(ISBLANK('Zusatzblatt (Perigon)'!R825),"",'Zusatzblatt (Perigon)'!R825)</f>
        <v/>
      </c>
      <c r="N830" s="95" t="str">
        <f>IF(ISBLANK('Zusatzblatt (Perigon)'!P825),"",'Zusatzblatt (Perigon)'!P825)</f>
        <v/>
      </c>
      <c r="O830" s="38" t="str">
        <f>IF($L830="","",VLOOKUP($R830,Tarife!$A$2:$R$599,13,FALSE))</f>
        <v/>
      </c>
      <c r="P830" s="38" t="str">
        <f t="shared" si="12"/>
        <v/>
      </c>
      <c r="R830" s="100" t="str">
        <f>Zusammenzug!$C$25&amp;"-"&amp;Zusammenzug!$A$7&amp;"-"&amp;Leistungen!L830</f>
        <v>2026-Nicht beauftragte Spitex-Organisation-</v>
      </c>
    </row>
    <row r="831" spans="1:18" x14ac:dyDescent="0.2">
      <c r="A831" s="95" t="str">
        <f>IF(ISBLANK('Zusatzblatt (Perigon)'!E826),"",'Zusatzblatt (Perigon)'!E826)</f>
        <v/>
      </c>
      <c r="B831" s="95" t="str">
        <f>IF(ISBLANK('Zusatzblatt (Perigon)'!G826),"",'Zusatzblatt (Perigon)'!G826)</f>
        <v/>
      </c>
      <c r="C831" s="96" t="str">
        <f>IF(ISBLANK('Zusatzblatt (Perigon)'!I826),"",'Zusatzblatt (Perigon)'!I826)</f>
        <v/>
      </c>
      <c r="D831" s="97" t="str">
        <f>IF(ISBLANK('Zusatzblatt (Perigon)'!J826),"",'Zusatzblatt (Perigon)'!J826)</f>
        <v/>
      </c>
      <c r="E831" s="64" t="str">
        <f>IF(ISBLANK('Zusatzblatt (Perigon)'!K826),"",'Zusatzblatt (Perigon)'!K826)</f>
        <v/>
      </c>
      <c r="F831" s="65"/>
      <c r="G831" s="64"/>
      <c r="H831" s="69" t="str">
        <f>IF(ISBLANK('Zusatzblatt (Perigon)'!L826),"",'Zusatzblatt (Perigon)'!L826)</f>
        <v/>
      </c>
      <c r="I831" s="69" t="str">
        <f>IF(ISBLANK('Zusatzblatt (Perigon)'!M826),"",'Zusatzblatt (Perigon)'!M826)</f>
        <v/>
      </c>
      <c r="J831" s="98" t="str">
        <f>IF(ISBLANK('Zusatzblatt (Perigon)'!N826),"",'Zusatzblatt (Perigon)'!N826)</f>
        <v/>
      </c>
      <c r="K831" s="99" t="str">
        <f>IF(ISBLANK('Zusatzblatt (Perigon)'!J826),"",'Zusatzblatt (Perigon)'!T826)</f>
        <v/>
      </c>
      <c r="L831" s="95" t="str">
        <f>IF(ISBLANK('Zusatzblatt (Perigon)'!O826),"",'Zusatzblatt (Perigon)'!O826)</f>
        <v/>
      </c>
      <c r="M831" s="95" t="str">
        <f>IF(ISBLANK('Zusatzblatt (Perigon)'!R826),"",'Zusatzblatt (Perigon)'!R826)</f>
        <v/>
      </c>
      <c r="N831" s="95" t="str">
        <f>IF(ISBLANK('Zusatzblatt (Perigon)'!P826),"",'Zusatzblatt (Perigon)'!P826)</f>
        <v/>
      </c>
      <c r="O831" s="38" t="str">
        <f>IF($L831="","",VLOOKUP($R831,Tarife!$A$2:$R$599,13,FALSE))</f>
        <v/>
      </c>
      <c r="P831" s="38" t="str">
        <f t="shared" si="12"/>
        <v/>
      </c>
      <c r="R831" s="100" t="str">
        <f>Zusammenzug!$C$25&amp;"-"&amp;Zusammenzug!$A$7&amp;"-"&amp;Leistungen!L831</f>
        <v>2026-Nicht beauftragte Spitex-Organisation-</v>
      </c>
    </row>
    <row r="832" spans="1:18" x14ac:dyDescent="0.2">
      <c r="A832" s="95" t="str">
        <f>IF(ISBLANK('Zusatzblatt (Perigon)'!E827),"",'Zusatzblatt (Perigon)'!E827)</f>
        <v/>
      </c>
      <c r="B832" s="95" t="str">
        <f>IF(ISBLANK('Zusatzblatt (Perigon)'!G827),"",'Zusatzblatt (Perigon)'!G827)</f>
        <v/>
      </c>
      <c r="C832" s="96" t="str">
        <f>IF(ISBLANK('Zusatzblatt (Perigon)'!I827),"",'Zusatzblatt (Perigon)'!I827)</f>
        <v/>
      </c>
      <c r="D832" s="97" t="str">
        <f>IF(ISBLANK('Zusatzblatt (Perigon)'!J827),"",'Zusatzblatt (Perigon)'!J827)</f>
        <v/>
      </c>
      <c r="E832" s="64" t="str">
        <f>IF(ISBLANK('Zusatzblatt (Perigon)'!K827),"",'Zusatzblatt (Perigon)'!K827)</f>
        <v/>
      </c>
      <c r="F832" s="65"/>
      <c r="G832" s="64"/>
      <c r="H832" s="69" t="str">
        <f>IF(ISBLANK('Zusatzblatt (Perigon)'!L827),"",'Zusatzblatt (Perigon)'!L827)</f>
        <v/>
      </c>
      <c r="I832" s="69" t="str">
        <f>IF(ISBLANK('Zusatzblatt (Perigon)'!M827),"",'Zusatzblatt (Perigon)'!M827)</f>
        <v/>
      </c>
      <c r="J832" s="98" t="str">
        <f>IF(ISBLANK('Zusatzblatt (Perigon)'!N827),"",'Zusatzblatt (Perigon)'!N827)</f>
        <v/>
      </c>
      <c r="K832" s="99" t="str">
        <f>IF(ISBLANK('Zusatzblatt (Perigon)'!J827),"",'Zusatzblatt (Perigon)'!T827)</f>
        <v/>
      </c>
      <c r="L832" s="95" t="str">
        <f>IF(ISBLANK('Zusatzblatt (Perigon)'!O827),"",'Zusatzblatt (Perigon)'!O827)</f>
        <v/>
      </c>
      <c r="M832" s="95" t="str">
        <f>IF(ISBLANK('Zusatzblatt (Perigon)'!R827),"",'Zusatzblatt (Perigon)'!R827)</f>
        <v/>
      </c>
      <c r="N832" s="95" t="str">
        <f>IF(ISBLANK('Zusatzblatt (Perigon)'!P827),"",'Zusatzblatt (Perigon)'!P827)</f>
        <v/>
      </c>
      <c r="O832" s="38" t="str">
        <f>IF($L832="","",VLOOKUP($R832,Tarife!$A$2:$R$599,13,FALSE))</f>
        <v/>
      </c>
      <c r="P832" s="38" t="str">
        <f t="shared" si="12"/>
        <v/>
      </c>
      <c r="R832" s="100" t="str">
        <f>Zusammenzug!$C$25&amp;"-"&amp;Zusammenzug!$A$7&amp;"-"&amp;Leistungen!L832</f>
        <v>2026-Nicht beauftragte Spitex-Organisation-</v>
      </c>
    </row>
    <row r="833" spans="1:18" x14ac:dyDescent="0.2">
      <c r="A833" s="95" t="str">
        <f>IF(ISBLANK('Zusatzblatt (Perigon)'!E828),"",'Zusatzblatt (Perigon)'!E828)</f>
        <v/>
      </c>
      <c r="B833" s="95" t="str">
        <f>IF(ISBLANK('Zusatzblatt (Perigon)'!G828),"",'Zusatzblatt (Perigon)'!G828)</f>
        <v/>
      </c>
      <c r="C833" s="96" t="str">
        <f>IF(ISBLANK('Zusatzblatt (Perigon)'!I828),"",'Zusatzblatt (Perigon)'!I828)</f>
        <v/>
      </c>
      <c r="D833" s="97" t="str">
        <f>IF(ISBLANK('Zusatzblatt (Perigon)'!J828),"",'Zusatzblatt (Perigon)'!J828)</f>
        <v/>
      </c>
      <c r="E833" s="64" t="str">
        <f>IF(ISBLANK('Zusatzblatt (Perigon)'!K828),"",'Zusatzblatt (Perigon)'!K828)</f>
        <v/>
      </c>
      <c r="F833" s="65"/>
      <c r="G833" s="64"/>
      <c r="H833" s="69" t="str">
        <f>IF(ISBLANK('Zusatzblatt (Perigon)'!L828),"",'Zusatzblatt (Perigon)'!L828)</f>
        <v/>
      </c>
      <c r="I833" s="69" t="str">
        <f>IF(ISBLANK('Zusatzblatt (Perigon)'!M828),"",'Zusatzblatt (Perigon)'!M828)</f>
        <v/>
      </c>
      <c r="J833" s="98" t="str">
        <f>IF(ISBLANK('Zusatzblatt (Perigon)'!N828),"",'Zusatzblatt (Perigon)'!N828)</f>
        <v/>
      </c>
      <c r="K833" s="99" t="str">
        <f>IF(ISBLANK('Zusatzblatt (Perigon)'!J828),"",'Zusatzblatt (Perigon)'!T828)</f>
        <v/>
      </c>
      <c r="L833" s="95" t="str">
        <f>IF(ISBLANK('Zusatzblatt (Perigon)'!O828),"",'Zusatzblatt (Perigon)'!O828)</f>
        <v/>
      </c>
      <c r="M833" s="95" t="str">
        <f>IF(ISBLANK('Zusatzblatt (Perigon)'!R828),"",'Zusatzblatt (Perigon)'!R828)</f>
        <v/>
      </c>
      <c r="N833" s="95" t="str">
        <f>IF(ISBLANK('Zusatzblatt (Perigon)'!P828),"",'Zusatzblatt (Perigon)'!P828)</f>
        <v/>
      </c>
      <c r="O833" s="38" t="str">
        <f>IF($L833="","",VLOOKUP($R833,Tarife!$A$2:$R$599,13,FALSE))</f>
        <v/>
      </c>
      <c r="P833" s="38" t="str">
        <f t="shared" si="12"/>
        <v/>
      </c>
      <c r="R833" s="100" t="str">
        <f>Zusammenzug!$C$25&amp;"-"&amp;Zusammenzug!$A$7&amp;"-"&amp;Leistungen!L833</f>
        <v>2026-Nicht beauftragte Spitex-Organisation-</v>
      </c>
    </row>
    <row r="834" spans="1:18" x14ac:dyDescent="0.2">
      <c r="A834" s="95" t="str">
        <f>IF(ISBLANK('Zusatzblatt (Perigon)'!E829),"",'Zusatzblatt (Perigon)'!E829)</f>
        <v/>
      </c>
      <c r="B834" s="95" t="str">
        <f>IF(ISBLANK('Zusatzblatt (Perigon)'!G829),"",'Zusatzblatt (Perigon)'!G829)</f>
        <v/>
      </c>
      <c r="C834" s="96" t="str">
        <f>IF(ISBLANK('Zusatzblatt (Perigon)'!I829),"",'Zusatzblatt (Perigon)'!I829)</f>
        <v/>
      </c>
      <c r="D834" s="97" t="str">
        <f>IF(ISBLANK('Zusatzblatt (Perigon)'!J829),"",'Zusatzblatt (Perigon)'!J829)</f>
        <v/>
      </c>
      <c r="E834" s="64" t="str">
        <f>IF(ISBLANK('Zusatzblatt (Perigon)'!K829),"",'Zusatzblatt (Perigon)'!K829)</f>
        <v/>
      </c>
      <c r="F834" s="65"/>
      <c r="G834" s="64"/>
      <c r="H834" s="69" t="str">
        <f>IF(ISBLANK('Zusatzblatt (Perigon)'!L829),"",'Zusatzblatt (Perigon)'!L829)</f>
        <v/>
      </c>
      <c r="I834" s="69" t="str">
        <f>IF(ISBLANK('Zusatzblatt (Perigon)'!M829),"",'Zusatzblatt (Perigon)'!M829)</f>
        <v/>
      </c>
      <c r="J834" s="98" t="str">
        <f>IF(ISBLANK('Zusatzblatt (Perigon)'!N829),"",'Zusatzblatt (Perigon)'!N829)</f>
        <v/>
      </c>
      <c r="K834" s="99" t="str">
        <f>IF(ISBLANK('Zusatzblatt (Perigon)'!J829),"",'Zusatzblatt (Perigon)'!T829)</f>
        <v/>
      </c>
      <c r="L834" s="95" t="str">
        <f>IF(ISBLANK('Zusatzblatt (Perigon)'!O829),"",'Zusatzblatt (Perigon)'!O829)</f>
        <v/>
      </c>
      <c r="M834" s="95" t="str">
        <f>IF(ISBLANK('Zusatzblatt (Perigon)'!R829),"",'Zusatzblatt (Perigon)'!R829)</f>
        <v/>
      </c>
      <c r="N834" s="95" t="str">
        <f>IF(ISBLANK('Zusatzblatt (Perigon)'!P829),"",'Zusatzblatt (Perigon)'!P829)</f>
        <v/>
      </c>
      <c r="O834" s="38" t="str">
        <f>IF($L834="","",VLOOKUP($R834,Tarife!$A$2:$R$599,13,FALSE))</f>
        <v/>
      </c>
      <c r="P834" s="38" t="str">
        <f t="shared" si="12"/>
        <v/>
      </c>
      <c r="R834" s="100" t="str">
        <f>Zusammenzug!$C$25&amp;"-"&amp;Zusammenzug!$A$7&amp;"-"&amp;Leistungen!L834</f>
        <v>2026-Nicht beauftragte Spitex-Organisation-</v>
      </c>
    </row>
    <row r="835" spans="1:18" x14ac:dyDescent="0.2">
      <c r="A835" s="95" t="str">
        <f>IF(ISBLANK('Zusatzblatt (Perigon)'!E830),"",'Zusatzblatt (Perigon)'!E830)</f>
        <v/>
      </c>
      <c r="B835" s="95" t="str">
        <f>IF(ISBLANK('Zusatzblatt (Perigon)'!G830),"",'Zusatzblatt (Perigon)'!G830)</f>
        <v/>
      </c>
      <c r="C835" s="96" t="str">
        <f>IF(ISBLANK('Zusatzblatt (Perigon)'!I830),"",'Zusatzblatt (Perigon)'!I830)</f>
        <v/>
      </c>
      <c r="D835" s="97" t="str">
        <f>IF(ISBLANK('Zusatzblatt (Perigon)'!J830),"",'Zusatzblatt (Perigon)'!J830)</f>
        <v/>
      </c>
      <c r="E835" s="64" t="str">
        <f>IF(ISBLANK('Zusatzblatt (Perigon)'!K830),"",'Zusatzblatt (Perigon)'!K830)</f>
        <v/>
      </c>
      <c r="F835" s="65"/>
      <c r="G835" s="64"/>
      <c r="H835" s="69" t="str">
        <f>IF(ISBLANK('Zusatzblatt (Perigon)'!L830),"",'Zusatzblatt (Perigon)'!L830)</f>
        <v/>
      </c>
      <c r="I835" s="69" t="str">
        <f>IF(ISBLANK('Zusatzblatt (Perigon)'!M830),"",'Zusatzblatt (Perigon)'!M830)</f>
        <v/>
      </c>
      <c r="J835" s="98" t="str">
        <f>IF(ISBLANK('Zusatzblatt (Perigon)'!N830),"",'Zusatzblatt (Perigon)'!N830)</f>
        <v/>
      </c>
      <c r="K835" s="99" t="str">
        <f>IF(ISBLANK('Zusatzblatt (Perigon)'!J830),"",'Zusatzblatt (Perigon)'!T830)</f>
        <v/>
      </c>
      <c r="L835" s="95" t="str">
        <f>IF(ISBLANK('Zusatzblatt (Perigon)'!O830),"",'Zusatzblatt (Perigon)'!O830)</f>
        <v/>
      </c>
      <c r="M835" s="95" t="str">
        <f>IF(ISBLANK('Zusatzblatt (Perigon)'!R830),"",'Zusatzblatt (Perigon)'!R830)</f>
        <v/>
      </c>
      <c r="N835" s="95" t="str">
        <f>IF(ISBLANK('Zusatzblatt (Perigon)'!P830),"",'Zusatzblatt (Perigon)'!P830)</f>
        <v/>
      </c>
      <c r="O835" s="38" t="str">
        <f>IF($L835="","",VLOOKUP($R835,Tarife!$A$2:$R$599,13,FALSE))</f>
        <v/>
      </c>
      <c r="P835" s="38" t="str">
        <f t="shared" si="12"/>
        <v/>
      </c>
      <c r="R835" s="100" t="str">
        <f>Zusammenzug!$C$25&amp;"-"&amp;Zusammenzug!$A$7&amp;"-"&amp;Leistungen!L835</f>
        <v>2026-Nicht beauftragte Spitex-Organisation-</v>
      </c>
    </row>
    <row r="836" spans="1:18" x14ac:dyDescent="0.2">
      <c r="A836" s="95" t="str">
        <f>IF(ISBLANK('Zusatzblatt (Perigon)'!E831),"",'Zusatzblatt (Perigon)'!E831)</f>
        <v/>
      </c>
      <c r="B836" s="95" t="str">
        <f>IF(ISBLANK('Zusatzblatt (Perigon)'!G831),"",'Zusatzblatt (Perigon)'!G831)</f>
        <v/>
      </c>
      <c r="C836" s="96" t="str">
        <f>IF(ISBLANK('Zusatzblatt (Perigon)'!I831),"",'Zusatzblatt (Perigon)'!I831)</f>
        <v/>
      </c>
      <c r="D836" s="97" t="str">
        <f>IF(ISBLANK('Zusatzblatt (Perigon)'!J831),"",'Zusatzblatt (Perigon)'!J831)</f>
        <v/>
      </c>
      <c r="E836" s="64" t="str">
        <f>IF(ISBLANK('Zusatzblatt (Perigon)'!K831),"",'Zusatzblatt (Perigon)'!K831)</f>
        <v/>
      </c>
      <c r="F836" s="65"/>
      <c r="G836" s="64"/>
      <c r="H836" s="69" t="str">
        <f>IF(ISBLANK('Zusatzblatt (Perigon)'!L831),"",'Zusatzblatt (Perigon)'!L831)</f>
        <v/>
      </c>
      <c r="I836" s="69" t="str">
        <f>IF(ISBLANK('Zusatzblatt (Perigon)'!M831),"",'Zusatzblatt (Perigon)'!M831)</f>
        <v/>
      </c>
      <c r="J836" s="98" t="str">
        <f>IF(ISBLANK('Zusatzblatt (Perigon)'!N831),"",'Zusatzblatt (Perigon)'!N831)</f>
        <v/>
      </c>
      <c r="K836" s="99" t="str">
        <f>IF(ISBLANK('Zusatzblatt (Perigon)'!J831),"",'Zusatzblatt (Perigon)'!T831)</f>
        <v/>
      </c>
      <c r="L836" s="95" t="str">
        <f>IF(ISBLANK('Zusatzblatt (Perigon)'!O831),"",'Zusatzblatt (Perigon)'!O831)</f>
        <v/>
      </c>
      <c r="M836" s="95" t="str">
        <f>IF(ISBLANK('Zusatzblatt (Perigon)'!R831),"",'Zusatzblatt (Perigon)'!R831)</f>
        <v/>
      </c>
      <c r="N836" s="95" t="str">
        <f>IF(ISBLANK('Zusatzblatt (Perigon)'!P831),"",'Zusatzblatt (Perigon)'!P831)</f>
        <v/>
      </c>
      <c r="O836" s="38" t="str">
        <f>IF($L836="","",VLOOKUP($R836,Tarife!$A$2:$R$599,13,FALSE))</f>
        <v/>
      </c>
      <c r="P836" s="38" t="str">
        <f t="shared" si="12"/>
        <v/>
      </c>
      <c r="R836" s="100" t="str">
        <f>Zusammenzug!$C$25&amp;"-"&amp;Zusammenzug!$A$7&amp;"-"&amp;Leistungen!L836</f>
        <v>2026-Nicht beauftragte Spitex-Organisation-</v>
      </c>
    </row>
    <row r="837" spans="1:18" x14ac:dyDescent="0.2">
      <c r="A837" s="95" t="str">
        <f>IF(ISBLANK('Zusatzblatt (Perigon)'!E832),"",'Zusatzblatt (Perigon)'!E832)</f>
        <v/>
      </c>
      <c r="B837" s="95" t="str">
        <f>IF(ISBLANK('Zusatzblatt (Perigon)'!G832),"",'Zusatzblatt (Perigon)'!G832)</f>
        <v/>
      </c>
      <c r="C837" s="96" t="str">
        <f>IF(ISBLANK('Zusatzblatt (Perigon)'!I832),"",'Zusatzblatt (Perigon)'!I832)</f>
        <v/>
      </c>
      <c r="D837" s="97" t="str">
        <f>IF(ISBLANK('Zusatzblatt (Perigon)'!J832),"",'Zusatzblatt (Perigon)'!J832)</f>
        <v/>
      </c>
      <c r="E837" s="64" t="str">
        <f>IF(ISBLANK('Zusatzblatt (Perigon)'!K832),"",'Zusatzblatt (Perigon)'!K832)</f>
        <v/>
      </c>
      <c r="F837" s="65"/>
      <c r="G837" s="64"/>
      <c r="H837" s="69" t="str">
        <f>IF(ISBLANK('Zusatzblatt (Perigon)'!L832),"",'Zusatzblatt (Perigon)'!L832)</f>
        <v/>
      </c>
      <c r="I837" s="69" t="str">
        <f>IF(ISBLANK('Zusatzblatt (Perigon)'!M832),"",'Zusatzblatt (Perigon)'!M832)</f>
        <v/>
      </c>
      <c r="J837" s="98" t="str">
        <f>IF(ISBLANK('Zusatzblatt (Perigon)'!N832),"",'Zusatzblatt (Perigon)'!N832)</f>
        <v/>
      </c>
      <c r="K837" s="99" t="str">
        <f>IF(ISBLANK('Zusatzblatt (Perigon)'!J832),"",'Zusatzblatt (Perigon)'!T832)</f>
        <v/>
      </c>
      <c r="L837" s="95" t="str">
        <f>IF(ISBLANK('Zusatzblatt (Perigon)'!O832),"",'Zusatzblatt (Perigon)'!O832)</f>
        <v/>
      </c>
      <c r="M837" s="95" t="str">
        <f>IF(ISBLANK('Zusatzblatt (Perigon)'!R832),"",'Zusatzblatt (Perigon)'!R832)</f>
        <v/>
      </c>
      <c r="N837" s="95" t="str">
        <f>IF(ISBLANK('Zusatzblatt (Perigon)'!P832),"",'Zusatzblatt (Perigon)'!P832)</f>
        <v/>
      </c>
      <c r="O837" s="38" t="str">
        <f>IF($L837="","",VLOOKUP($R837,Tarife!$A$2:$R$599,13,FALSE))</f>
        <v/>
      </c>
      <c r="P837" s="38" t="str">
        <f t="shared" si="12"/>
        <v/>
      </c>
      <c r="R837" s="100" t="str">
        <f>Zusammenzug!$C$25&amp;"-"&amp;Zusammenzug!$A$7&amp;"-"&amp;Leistungen!L837</f>
        <v>2026-Nicht beauftragte Spitex-Organisation-</v>
      </c>
    </row>
    <row r="838" spans="1:18" x14ac:dyDescent="0.2">
      <c r="A838" s="95" t="str">
        <f>IF(ISBLANK('Zusatzblatt (Perigon)'!E833),"",'Zusatzblatt (Perigon)'!E833)</f>
        <v/>
      </c>
      <c r="B838" s="95" t="str">
        <f>IF(ISBLANK('Zusatzblatt (Perigon)'!G833),"",'Zusatzblatt (Perigon)'!G833)</f>
        <v/>
      </c>
      <c r="C838" s="96" t="str">
        <f>IF(ISBLANK('Zusatzblatt (Perigon)'!I833),"",'Zusatzblatt (Perigon)'!I833)</f>
        <v/>
      </c>
      <c r="D838" s="97" t="str">
        <f>IF(ISBLANK('Zusatzblatt (Perigon)'!J833),"",'Zusatzblatt (Perigon)'!J833)</f>
        <v/>
      </c>
      <c r="E838" s="64" t="str">
        <f>IF(ISBLANK('Zusatzblatt (Perigon)'!K833),"",'Zusatzblatt (Perigon)'!K833)</f>
        <v/>
      </c>
      <c r="F838" s="65"/>
      <c r="G838" s="64"/>
      <c r="H838" s="69" t="str">
        <f>IF(ISBLANK('Zusatzblatt (Perigon)'!L833),"",'Zusatzblatt (Perigon)'!L833)</f>
        <v/>
      </c>
      <c r="I838" s="69" t="str">
        <f>IF(ISBLANK('Zusatzblatt (Perigon)'!M833),"",'Zusatzblatt (Perigon)'!M833)</f>
        <v/>
      </c>
      <c r="J838" s="98" t="str">
        <f>IF(ISBLANK('Zusatzblatt (Perigon)'!N833),"",'Zusatzblatt (Perigon)'!N833)</f>
        <v/>
      </c>
      <c r="K838" s="99" t="str">
        <f>IF(ISBLANK('Zusatzblatt (Perigon)'!J833),"",'Zusatzblatt (Perigon)'!T833)</f>
        <v/>
      </c>
      <c r="L838" s="95" t="str">
        <f>IF(ISBLANK('Zusatzblatt (Perigon)'!O833),"",'Zusatzblatt (Perigon)'!O833)</f>
        <v/>
      </c>
      <c r="M838" s="95" t="str">
        <f>IF(ISBLANK('Zusatzblatt (Perigon)'!R833),"",'Zusatzblatt (Perigon)'!R833)</f>
        <v/>
      </c>
      <c r="N838" s="95" t="str">
        <f>IF(ISBLANK('Zusatzblatt (Perigon)'!P833),"",'Zusatzblatt (Perigon)'!P833)</f>
        <v/>
      </c>
      <c r="O838" s="38" t="str">
        <f>IF($L838="","",VLOOKUP($R838,Tarife!$A$2:$R$599,13,FALSE))</f>
        <v/>
      </c>
      <c r="P838" s="38" t="str">
        <f t="shared" si="12"/>
        <v/>
      </c>
      <c r="R838" s="100" t="str">
        <f>Zusammenzug!$C$25&amp;"-"&amp;Zusammenzug!$A$7&amp;"-"&amp;Leistungen!L838</f>
        <v>2026-Nicht beauftragte Spitex-Organisation-</v>
      </c>
    </row>
    <row r="839" spans="1:18" x14ac:dyDescent="0.2">
      <c r="A839" s="95" t="str">
        <f>IF(ISBLANK('Zusatzblatt (Perigon)'!E834),"",'Zusatzblatt (Perigon)'!E834)</f>
        <v/>
      </c>
      <c r="B839" s="95" t="str">
        <f>IF(ISBLANK('Zusatzblatt (Perigon)'!G834),"",'Zusatzblatt (Perigon)'!G834)</f>
        <v/>
      </c>
      <c r="C839" s="96" t="str">
        <f>IF(ISBLANK('Zusatzblatt (Perigon)'!I834),"",'Zusatzblatt (Perigon)'!I834)</f>
        <v/>
      </c>
      <c r="D839" s="97" t="str">
        <f>IF(ISBLANK('Zusatzblatt (Perigon)'!J834),"",'Zusatzblatt (Perigon)'!J834)</f>
        <v/>
      </c>
      <c r="E839" s="64" t="str">
        <f>IF(ISBLANK('Zusatzblatt (Perigon)'!K834),"",'Zusatzblatt (Perigon)'!K834)</f>
        <v/>
      </c>
      <c r="F839" s="65"/>
      <c r="G839" s="64"/>
      <c r="H839" s="69" t="str">
        <f>IF(ISBLANK('Zusatzblatt (Perigon)'!L834),"",'Zusatzblatt (Perigon)'!L834)</f>
        <v/>
      </c>
      <c r="I839" s="69" t="str">
        <f>IF(ISBLANK('Zusatzblatt (Perigon)'!M834),"",'Zusatzblatt (Perigon)'!M834)</f>
        <v/>
      </c>
      <c r="J839" s="98" t="str">
        <f>IF(ISBLANK('Zusatzblatt (Perigon)'!N834),"",'Zusatzblatt (Perigon)'!N834)</f>
        <v/>
      </c>
      <c r="K839" s="99" t="str">
        <f>IF(ISBLANK('Zusatzblatt (Perigon)'!J834),"",'Zusatzblatt (Perigon)'!T834)</f>
        <v/>
      </c>
      <c r="L839" s="95" t="str">
        <f>IF(ISBLANK('Zusatzblatt (Perigon)'!O834),"",'Zusatzblatt (Perigon)'!O834)</f>
        <v/>
      </c>
      <c r="M839" s="95" t="str">
        <f>IF(ISBLANK('Zusatzblatt (Perigon)'!R834),"",'Zusatzblatt (Perigon)'!R834)</f>
        <v/>
      </c>
      <c r="N839" s="95" t="str">
        <f>IF(ISBLANK('Zusatzblatt (Perigon)'!P834),"",'Zusatzblatt (Perigon)'!P834)</f>
        <v/>
      </c>
      <c r="O839" s="38" t="str">
        <f>IF($L839="","",VLOOKUP($R839,Tarife!$A$2:$R$599,13,FALSE))</f>
        <v/>
      </c>
      <c r="P839" s="38" t="str">
        <f t="shared" si="12"/>
        <v/>
      </c>
      <c r="R839" s="100" t="str">
        <f>Zusammenzug!$C$25&amp;"-"&amp;Zusammenzug!$A$7&amp;"-"&amp;Leistungen!L839</f>
        <v>2026-Nicht beauftragte Spitex-Organisation-</v>
      </c>
    </row>
    <row r="840" spans="1:18" x14ac:dyDescent="0.2">
      <c r="A840" s="95" t="str">
        <f>IF(ISBLANK('Zusatzblatt (Perigon)'!E835),"",'Zusatzblatt (Perigon)'!E835)</f>
        <v/>
      </c>
      <c r="B840" s="95" t="str">
        <f>IF(ISBLANK('Zusatzblatt (Perigon)'!G835),"",'Zusatzblatt (Perigon)'!G835)</f>
        <v/>
      </c>
      <c r="C840" s="96" t="str">
        <f>IF(ISBLANK('Zusatzblatt (Perigon)'!I835),"",'Zusatzblatt (Perigon)'!I835)</f>
        <v/>
      </c>
      <c r="D840" s="97" t="str">
        <f>IF(ISBLANK('Zusatzblatt (Perigon)'!J835),"",'Zusatzblatt (Perigon)'!J835)</f>
        <v/>
      </c>
      <c r="E840" s="64" t="str">
        <f>IF(ISBLANK('Zusatzblatt (Perigon)'!K835),"",'Zusatzblatt (Perigon)'!K835)</f>
        <v/>
      </c>
      <c r="F840" s="65"/>
      <c r="G840" s="64"/>
      <c r="H840" s="69" t="str">
        <f>IF(ISBLANK('Zusatzblatt (Perigon)'!L835),"",'Zusatzblatt (Perigon)'!L835)</f>
        <v/>
      </c>
      <c r="I840" s="69" t="str">
        <f>IF(ISBLANK('Zusatzblatt (Perigon)'!M835),"",'Zusatzblatt (Perigon)'!M835)</f>
        <v/>
      </c>
      <c r="J840" s="98" t="str">
        <f>IF(ISBLANK('Zusatzblatt (Perigon)'!N835),"",'Zusatzblatt (Perigon)'!N835)</f>
        <v/>
      </c>
      <c r="K840" s="99" t="str">
        <f>IF(ISBLANK('Zusatzblatt (Perigon)'!J835),"",'Zusatzblatt (Perigon)'!T835)</f>
        <v/>
      </c>
      <c r="L840" s="95" t="str">
        <f>IF(ISBLANK('Zusatzblatt (Perigon)'!O835),"",'Zusatzblatt (Perigon)'!O835)</f>
        <v/>
      </c>
      <c r="M840" s="95" t="str">
        <f>IF(ISBLANK('Zusatzblatt (Perigon)'!R835),"",'Zusatzblatt (Perigon)'!R835)</f>
        <v/>
      </c>
      <c r="N840" s="95" t="str">
        <f>IF(ISBLANK('Zusatzblatt (Perigon)'!P835),"",'Zusatzblatt (Perigon)'!P835)</f>
        <v/>
      </c>
      <c r="O840" s="38" t="str">
        <f>IF($L840="","",VLOOKUP($R840,Tarife!$A$2:$R$599,13,FALSE))</f>
        <v/>
      </c>
      <c r="P840" s="38" t="str">
        <f t="shared" ref="P840:P903" si="13">IF(L840="","",IF(AND($L840="Pabe",N840&lt;O840),M840*O840,IF(N840&lt;O840,M840*N840,M840*O840)))</f>
        <v/>
      </c>
      <c r="R840" s="100" t="str">
        <f>Zusammenzug!$C$25&amp;"-"&amp;Zusammenzug!$A$7&amp;"-"&amp;Leistungen!L840</f>
        <v>2026-Nicht beauftragte Spitex-Organisation-</v>
      </c>
    </row>
    <row r="841" spans="1:18" x14ac:dyDescent="0.2">
      <c r="A841" s="95" t="str">
        <f>IF(ISBLANK('Zusatzblatt (Perigon)'!E836),"",'Zusatzblatt (Perigon)'!E836)</f>
        <v/>
      </c>
      <c r="B841" s="95" t="str">
        <f>IF(ISBLANK('Zusatzblatt (Perigon)'!G836),"",'Zusatzblatt (Perigon)'!G836)</f>
        <v/>
      </c>
      <c r="C841" s="96" t="str">
        <f>IF(ISBLANK('Zusatzblatt (Perigon)'!I836),"",'Zusatzblatt (Perigon)'!I836)</f>
        <v/>
      </c>
      <c r="D841" s="97" t="str">
        <f>IF(ISBLANK('Zusatzblatt (Perigon)'!J836),"",'Zusatzblatt (Perigon)'!J836)</f>
        <v/>
      </c>
      <c r="E841" s="64" t="str">
        <f>IF(ISBLANK('Zusatzblatt (Perigon)'!K836),"",'Zusatzblatt (Perigon)'!K836)</f>
        <v/>
      </c>
      <c r="F841" s="65"/>
      <c r="G841" s="64"/>
      <c r="H841" s="69" t="str">
        <f>IF(ISBLANK('Zusatzblatt (Perigon)'!L836),"",'Zusatzblatt (Perigon)'!L836)</f>
        <v/>
      </c>
      <c r="I841" s="69" t="str">
        <f>IF(ISBLANK('Zusatzblatt (Perigon)'!M836),"",'Zusatzblatt (Perigon)'!M836)</f>
        <v/>
      </c>
      <c r="J841" s="98" t="str">
        <f>IF(ISBLANK('Zusatzblatt (Perigon)'!N836),"",'Zusatzblatt (Perigon)'!N836)</f>
        <v/>
      </c>
      <c r="K841" s="99" t="str">
        <f>IF(ISBLANK('Zusatzblatt (Perigon)'!J836),"",'Zusatzblatt (Perigon)'!T836)</f>
        <v/>
      </c>
      <c r="L841" s="95" t="str">
        <f>IF(ISBLANK('Zusatzblatt (Perigon)'!O836),"",'Zusatzblatt (Perigon)'!O836)</f>
        <v/>
      </c>
      <c r="M841" s="95" t="str">
        <f>IF(ISBLANK('Zusatzblatt (Perigon)'!R836),"",'Zusatzblatt (Perigon)'!R836)</f>
        <v/>
      </c>
      <c r="N841" s="95" t="str">
        <f>IF(ISBLANK('Zusatzblatt (Perigon)'!P836),"",'Zusatzblatt (Perigon)'!P836)</f>
        <v/>
      </c>
      <c r="O841" s="38" t="str">
        <f>IF($L841="","",VLOOKUP($R841,Tarife!$A$2:$R$599,13,FALSE))</f>
        <v/>
      </c>
      <c r="P841" s="38" t="str">
        <f t="shared" si="13"/>
        <v/>
      </c>
      <c r="R841" s="100" t="str">
        <f>Zusammenzug!$C$25&amp;"-"&amp;Zusammenzug!$A$7&amp;"-"&amp;Leistungen!L841</f>
        <v>2026-Nicht beauftragte Spitex-Organisation-</v>
      </c>
    </row>
    <row r="842" spans="1:18" x14ac:dyDescent="0.2">
      <c r="A842" s="95" t="str">
        <f>IF(ISBLANK('Zusatzblatt (Perigon)'!E837),"",'Zusatzblatt (Perigon)'!E837)</f>
        <v/>
      </c>
      <c r="B842" s="95" t="str">
        <f>IF(ISBLANK('Zusatzblatt (Perigon)'!G837),"",'Zusatzblatt (Perigon)'!G837)</f>
        <v/>
      </c>
      <c r="C842" s="96" t="str">
        <f>IF(ISBLANK('Zusatzblatt (Perigon)'!I837),"",'Zusatzblatt (Perigon)'!I837)</f>
        <v/>
      </c>
      <c r="D842" s="97" t="str">
        <f>IF(ISBLANK('Zusatzblatt (Perigon)'!J837),"",'Zusatzblatt (Perigon)'!J837)</f>
        <v/>
      </c>
      <c r="E842" s="64" t="str">
        <f>IF(ISBLANK('Zusatzblatt (Perigon)'!K837),"",'Zusatzblatt (Perigon)'!K837)</f>
        <v/>
      </c>
      <c r="F842" s="65"/>
      <c r="G842" s="64"/>
      <c r="H842" s="69" t="str">
        <f>IF(ISBLANK('Zusatzblatt (Perigon)'!L837),"",'Zusatzblatt (Perigon)'!L837)</f>
        <v/>
      </c>
      <c r="I842" s="69" t="str">
        <f>IF(ISBLANK('Zusatzblatt (Perigon)'!M837),"",'Zusatzblatt (Perigon)'!M837)</f>
        <v/>
      </c>
      <c r="J842" s="98" t="str">
        <f>IF(ISBLANK('Zusatzblatt (Perigon)'!N837),"",'Zusatzblatt (Perigon)'!N837)</f>
        <v/>
      </c>
      <c r="K842" s="99" t="str">
        <f>IF(ISBLANK('Zusatzblatt (Perigon)'!J837),"",'Zusatzblatt (Perigon)'!T837)</f>
        <v/>
      </c>
      <c r="L842" s="95" t="str">
        <f>IF(ISBLANK('Zusatzblatt (Perigon)'!O837),"",'Zusatzblatt (Perigon)'!O837)</f>
        <v/>
      </c>
      <c r="M842" s="95" t="str">
        <f>IF(ISBLANK('Zusatzblatt (Perigon)'!R837),"",'Zusatzblatt (Perigon)'!R837)</f>
        <v/>
      </c>
      <c r="N842" s="95" t="str">
        <f>IF(ISBLANK('Zusatzblatt (Perigon)'!P837),"",'Zusatzblatt (Perigon)'!P837)</f>
        <v/>
      </c>
      <c r="O842" s="38" t="str">
        <f>IF($L842="","",VLOOKUP($R842,Tarife!$A$2:$R$599,13,FALSE))</f>
        <v/>
      </c>
      <c r="P842" s="38" t="str">
        <f t="shared" si="13"/>
        <v/>
      </c>
      <c r="R842" s="100" t="str">
        <f>Zusammenzug!$C$25&amp;"-"&amp;Zusammenzug!$A$7&amp;"-"&amp;Leistungen!L842</f>
        <v>2026-Nicht beauftragte Spitex-Organisation-</v>
      </c>
    </row>
    <row r="843" spans="1:18" x14ac:dyDescent="0.2">
      <c r="A843" s="95" t="str">
        <f>IF(ISBLANK('Zusatzblatt (Perigon)'!E838),"",'Zusatzblatt (Perigon)'!E838)</f>
        <v/>
      </c>
      <c r="B843" s="95" t="str">
        <f>IF(ISBLANK('Zusatzblatt (Perigon)'!G838),"",'Zusatzblatt (Perigon)'!G838)</f>
        <v/>
      </c>
      <c r="C843" s="96" t="str">
        <f>IF(ISBLANK('Zusatzblatt (Perigon)'!I838),"",'Zusatzblatt (Perigon)'!I838)</f>
        <v/>
      </c>
      <c r="D843" s="97" t="str">
        <f>IF(ISBLANK('Zusatzblatt (Perigon)'!J838),"",'Zusatzblatt (Perigon)'!J838)</f>
        <v/>
      </c>
      <c r="E843" s="64" t="str">
        <f>IF(ISBLANK('Zusatzblatt (Perigon)'!K838),"",'Zusatzblatt (Perigon)'!K838)</f>
        <v/>
      </c>
      <c r="F843" s="65"/>
      <c r="G843" s="64"/>
      <c r="H843" s="69" t="str">
        <f>IF(ISBLANK('Zusatzblatt (Perigon)'!L838),"",'Zusatzblatt (Perigon)'!L838)</f>
        <v/>
      </c>
      <c r="I843" s="69" t="str">
        <f>IF(ISBLANK('Zusatzblatt (Perigon)'!M838),"",'Zusatzblatt (Perigon)'!M838)</f>
        <v/>
      </c>
      <c r="J843" s="98" t="str">
        <f>IF(ISBLANK('Zusatzblatt (Perigon)'!N838),"",'Zusatzblatt (Perigon)'!N838)</f>
        <v/>
      </c>
      <c r="K843" s="99" t="str">
        <f>IF(ISBLANK('Zusatzblatt (Perigon)'!J838),"",'Zusatzblatt (Perigon)'!T838)</f>
        <v/>
      </c>
      <c r="L843" s="95" t="str">
        <f>IF(ISBLANK('Zusatzblatt (Perigon)'!O838),"",'Zusatzblatt (Perigon)'!O838)</f>
        <v/>
      </c>
      <c r="M843" s="95" t="str">
        <f>IF(ISBLANK('Zusatzblatt (Perigon)'!R838),"",'Zusatzblatt (Perigon)'!R838)</f>
        <v/>
      </c>
      <c r="N843" s="95" t="str">
        <f>IF(ISBLANK('Zusatzblatt (Perigon)'!P838),"",'Zusatzblatt (Perigon)'!P838)</f>
        <v/>
      </c>
      <c r="O843" s="38" t="str">
        <f>IF($L843="","",VLOOKUP($R843,Tarife!$A$2:$R$599,13,FALSE))</f>
        <v/>
      </c>
      <c r="P843" s="38" t="str">
        <f t="shared" si="13"/>
        <v/>
      </c>
      <c r="R843" s="100" t="str">
        <f>Zusammenzug!$C$25&amp;"-"&amp;Zusammenzug!$A$7&amp;"-"&amp;Leistungen!L843</f>
        <v>2026-Nicht beauftragte Spitex-Organisation-</v>
      </c>
    </row>
    <row r="844" spans="1:18" x14ac:dyDescent="0.2">
      <c r="A844" s="95" t="str">
        <f>IF(ISBLANK('Zusatzblatt (Perigon)'!E839),"",'Zusatzblatt (Perigon)'!E839)</f>
        <v/>
      </c>
      <c r="B844" s="95" t="str">
        <f>IF(ISBLANK('Zusatzblatt (Perigon)'!G839),"",'Zusatzblatt (Perigon)'!G839)</f>
        <v/>
      </c>
      <c r="C844" s="96" t="str">
        <f>IF(ISBLANK('Zusatzblatt (Perigon)'!I839),"",'Zusatzblatt (Perigon)'!I839)</f>
        <v/>
      </c>
      <c r="D844" s="97" t="str">
        <f>IF(ISBLANK('Zusatzblatt (Perigon)'!J839),"",'Zusatzblatt (Perigon)'!J839)</f>
        <v/>
      </c>
      <c r="E844" s="64" t="str">
        <f>IF(ISBLANK('Zusatzblatt (Perigon)'!K839),"",'Zusatzblatt (Perigon)'!K839)</f>
        <v/>
      </c>
      <c r="F844" s="65"/>
      <c r="G844" s="64"/>
      <c r="H844" s="69" t="str">
        <f>IF(ISBLANK('Zusatzblatt (Perigon)'!L839),"",'Zusatzblatt (Perigon)'!L839)</f>
        <v/>
      </c>
      <c r="I844" s="69" t="str">
        <f>IF(ISBLANK('Zusatzblatt (Perigon)'!M839),"",'Zusatzblatt (Perigon)'!M839)</f>
        <v/>
      </c>
      <c r="J844" s="98" t="str">
        <f>IF(ISBLANK('Zusatzblatt (Perigon)'!N839),"",'Zusatzblatt (Perigon)'!N839)</f>
        <v/>
      </c>
      <c r="K844" s="99" t="str">
        <f>IF(ISBLANK('Zusatzblatt (Perigon)'!J839),"",'Zusatzblatt (Perigon)'!T839)</f>
        <v/>
      </c>
      <c r="L844" s="95" t="str">
        <f>IF(ISBLANK('Zusatzblatt (Perigon)'!O839),"",'Zusatzblatt (Perigon)'!O839)</f>
        <v/>
      </c>
      <c r="M844" s="95" t="str">
        <f>IF(ISBLANK('Zusatzblatt (Perigon)'!R839),"",'Zusatzblatt (Perigon)'!R839)</f>
        <v/>
      </c>
      <c r="N844" s="95" t="str">
        <f>IF(ISBLANK('Zusatzblatt (Perigon)'!P839),"",'Zusatzblatt (Perigon)'!P839)</f>
        <v/>
      </c>
      <c r="O844" s="38" t="str">
        <f>IF($L844="","",VLOOKUP($R844,Tarife!$A$2:$R$599,13,FALSE))</f>
        <v/>
      </c>
      <c r="P844" s="38" t="str">
        <f t="shared" si="13"/>
        <v/>
      </c>
      <c r="R844" s="100" t="str">
        <f>Zusammenzug!$C$25&amp;"-"&amp;Zusammenzug!$A$7&amp;"-"&amp;Leistungen!L844</f>
        <v>2026-Nicht beauftragte Spitex-Organisation-</v>
      </c>
    </row>
    <row r="845" spans="1:18" x14ac:dyDescent="0.2">
      <c r="A845" s="95" t="str">
        <f>IF(ISBLANK('Zusatzblatt (Perigon)'!E840),"",'Zusatzblatt (Perigon)'!E840)</f>
        <v/>
      </c>
      <c r="B845" s="95" t="str">
        <f>IF(ISBLANK('Zusatzblatt (Perigon)'!G840),"",'Zusatzblatt (Perigon)'!G840)</f>
        <v/>
      </c>
      <c r="C845" s="96" t="str">
        <f>IF(ISBLANK('Zusatzblatt (Perigon)'!I840),"",'Zusatzblatt (Perigon)'!I840)</f>
        <v/>
      </c>
      <c r="D845" s="97" t="str">
        <f>IF(ISBLANK('Zusatzblatt (Perigon)'!J840),"",'Zusatzblatt (Perigon)'!J840)</f>
        <v/>
      </c>
      <c r="E845" s="64" t="str">
        <f>IF(ISBLANK('Zusatzblatt (Perigon)'!K840),"",'Zusatzblatt (Perigon)'!K840)</f>
        <v/>
      </c>
      <c r="F845" s="65"/>
      <c r="G845" s="64"/>
      <c r="H845" s="69" t="str">
        <f>IF(ISBLANK('Zusatzblatt (Perigon)'!L840),"",'Zusatzblatt (Perigon)'!L840)</f>
        <v/>
      </c>
      <c r="I845" s="69" t="str">
        <f>IF(ISBLANK('Zusatzblatt (Perigon)'!M840),"",'Zusatzblatt (Perigon)'!M840)</f>
        <v/>
      </c>
      <c r="J845" s="98" t="str">
        <f>IF(ISBLANK('Zusatzblatt (Perigon)'!N840),"",'Zusatzblatt (Perigon)'!N840)</f>
        <v/>
      </c>
      <c r="K845" s="99" t="str">
        <f>IF(ISBLANK('Zusatzblatt (Perigon)'!J840),"",'Zusatzblatt (Perigon)'!T840)</f>
        <v/>
      </c>
      <c r="L845" s="95" t="str">
        <f>IF(ISBLANK('Zusatzblatt (Perigon)'!O840),"",'Zusatzblatt (Perigon)'!O840)</f>
        <v/>
      </c>
      <c r="M845" s="95" t="str">
        <f>IF(ISBLANK('Zusatzblatt (Perigon)'!R840),"",'Zusatzblatt (Perigon)'!R840)</f>
        <v/>
      </c>
      <c r="N845" s="95" t="str">
        <f>IF(ISBLANK('Zusatzblatt (Perigon)'!P840),"",'Zusatzblatt (Perigon)'!P840)</f>
        <v/>
      </c>
      <c r="O845" s="38" t="str">
        <f>IF($L845="","",VLOOKUP($R845,Tarife!$A$2:$R$599,13,FALSE))</f>
        <v/>
      </c>
      <c r="P845" s="38" t="str">
        <f t="shared" si="13"/>
        <v/>
      </c>
      <c r="R845" s="100" t="str">
        <f>Zusammenzug!$C$25&amp;"-"&amp;Zusammenzug!$A$7&amp;"-"&amp;Leistungen!L845</f>
        <v>2026-Nicht beauftragte Spitex-Organisation-</v>
      </c>
    </row>
    <row r="846" spans="1:18" x14ac:dyDescent="0.2">
      <c r="A846" s="95" t="str">
        <f>IF(ISBLANK('Zusatzblatt (Perigon)'!E841),"",'Zusatzblatt (Perigon)'!E841)</f>
        <v/>
      </c>
      <c r="B846" s="95" t="str">
        <f>IF(ISBLANK('Zusatzblatt (Perigon)'!G841),"",'Zusatzblatt (Perigon)'!G841)</f>
        <v/>
      </c>
      <c r="C846" s="96" t="str">
        <f>IF(ISBLANK('Zusatzblatt (Perigon)'!I841),"",'Zusatzblatt (Perigon)'!I841)</f>
        <v/>
      </c>
      <c r="D846" s="97" t="str">
        <f>IF(ISBLANK('Zusatzblatt (Perigon)'!J841),"",'Zusatzblatt (Perigon)'!J841)</f>
        <v/>
      </c>
      <c r="E846" s="64" t="str">
        <f>IF(ISBLANK('Zusatzblatt (Perigon)'!K841),"",'Zusatzblatt (Perigon)'!K841)</f>
        <v/>
      </c>
      <c r="F846" s="65"/>
      <c r="G846" s="64"/>
      <c r="H846" s="69" t="str">
        <f>IF(ISBLANK('Zusatzblatt (Perigon)'!L841),"",'Zusatzblatt (Perigon)'!L841)</f>
        <v/>
      </c>
      <c r="I846" s="69" t="str">
        <f>IF(ISBLANK('Zusatzblatt (Perigon)'!M841),"",'Zusatzblatt (Perigon)'!M841)</f>
        <v/>
      </c>
      <c r="J846" s="98" t="str">
        <f>IF(ISBLANK('Zusatzblatt (Perigon)'!N841),"",'Zusatzblatt (Perigon)'!N841)</f>
        <v/>
      </c>
      <c r="K846" s="99" t="str">
        <f>IF(ISBLANK('Zusatzblatt (Perigon)'!J841),"",'Zusatzblatt (Perigon)'!T841)</f>
        <v/>
      </c>
      <c r="L846" s="95" t="str">
        <f>IF(ISBLANK('Zusatzblatt (Perigon)'!O841),"",'Zusatzblatt (Perigon)'!O841)</f>
        <v/>
      </c>
      <c r="M846" s="95" t="str">
        <f>IF(ISBLANK('Zusatzblatt (Perigon)'!R841),"",'Zusatzblatt (Perigon)'!R841)</f>
        <v/>
      </c>
      <c r="N846" s="95" t="str">
        <f>IF(ISBLANK('Zusatzblatt (Perigon)'!P841),"",'Zusatzblatt (Perigon)'!P841)</f>
        <v/>
      </c>
      <c r="O846" s="38" t="str">
        <f>IF($L846="","",VLOOKUP($R846,Tarife!$A$2:$R$599,13,FALSE))</f>
        <v/>
      </c>
      <c r="P846" s="38" t="str">
        <f t="shared" si="13"/>
        <v/>
      </c>
      <c r="R846" s="100" t="str">
        <f>Zusammenzug!$C$25&amp;"-"&amp;Zusammenzug!$A$7&amp;"-"&amp;Leistungen!L846</f>
        <v>2026-Nicht beauftragte Spitex-Organisation-</v>
      </c>
    </row>
    <row r="847" spans="1:18" x14ac:dyDescent="0.2">
      <c r="A847" s="95" t="str">
        <f>IF(ISBLANK('Zusatzblatt (Perigon)'!E842),"",'Zusatzblatt (Perigon)'!E842)</f>
        <v/>
      </c>
      <c r="B847" s="95" t="str">
        <f>IF(ISBLANK('Zusatzblatt (Perigon)'!G842),"",'Zusatzblatt (Perigon)'!G842)</f>
        <v/>
      </c>
      <c r="C847" s="96" t="str">
        <f>IF(ISBLANK('Zusatzblatt (Perigon)'!I842),"",'Zusatzblatt (Perigon)'!I842)</f>
        <v/>
      </c>
      <c r="D847" s="97" t="str">
        <f>IF(ISBLANK('Zusatzblatt (Perigon)'!J842),"",'Zusatzblatt (Perigon)'!J842)</f>
        <v/>
      </c>
      <c r="E847" s="64" t="str">
        <f>IF(ISBLANK('Zusatzblatt (Perigon)'!K842),"",'Zusatzblatt (Perigon)'!K842)</f>
        <v/>
      </c>
      <c r="F847" s="65"/>
      <c r="G847" s="64"/>
      <c r="H847" s="69" t="str">
        <f>IF(ISBLANK('Zusatzblatt (Perigon)'!L842),"",'Zusatzblatt (Perigon)'!L842)</f>
        <v/>
      </c>
      <c r="I847" s="69" t="str">
        <f>IF(ISBLANK('Zusatzblatt (Perigon)'!M842),"",'Zusatzblatt (Perigon)'!M842)</f>
        <v/>
      </c>
      <c r="J847" s="98" t="str">
        <f>IF(ISBLANK('Zusatzblatt (Perigon)'!N842),"",'Zusatzblatt (Perigon)'!N842)</f>
        <v/>
      </c>
      <c r="K847" s="99" t="str">
        <f>IF(ISBLANK('Zusatzblatt (Perigon)'!J842),"",'Zusatzblatt (Perigon)'!T842)</f>
        <v/>
      </c>
      <c r="L847" s="95" t="str">
        <f>IF(ISBLANK('Zusatzblatt (Perigon)'!O842),"",'Zusatzblatt (Perigon)'!O842)</f>
        <v/>
      </c>
      <c r="M847" s="95" t="str">
        <f>IF(ISBLANK('Zusatzblatt (Perigon)'!R842),"",'Zusatzblatt (Perigon)'!R842)</f>
        <v/>
      </c>
      <c r="N847" s="95" t="str">
        <f>IF(ISBLANK('Zusatzblatt (Perigon)'!P842),"",'Zusatzblatt (Perigon)'!P842)</f>
        <v/>
      </c>
      <c r="O847" s="38" t="str">
        <f>IF($L847="","",VLOOKUP($R847,Tarife!$A$2:$R$599,13,FALSE))</f>
        <v/>
      </c>
      <c r="P847" s="38" t="str">
        <f t="shared" si="13"/>
        <v/>
      </c>
      <c r="R847" s="100" t="str">
        <f>Zusammenzug!$C$25&amp;"-"&amp;Zusammenzug!$A$7&amp;"-"&amp;Leistungen!L847</f>
        <v>2026-Nicht beauftragte Spitex-Organisation-</v>
      </c>
    </row>
    <row r="848" spans="1:18" x14ac:dyDescent="0.2">
      <c r="A848" s="95" t="str">
        <f>IF(ISBLANK('Zusatzblatt (Perigon)'!E843),"",'Zusatzblatt (Perigon)'!E843)</f>
        <v/>
      </c>
      <c r="B848" s="95" t="str">
        <f>IF(ISBLANK('Zusatzblatt (Perigon)'!G843),"",'Zusatzblatt (Perigon)'!G843)</f>
        <v/>
      </c>
      <c r="C848" s="96" t="str">
        <f>IF(ISBLANK('Zusatzblatt (Perigon)'!I843),"",'Zusatzblatt (Perigon)'!I843)</f>
        <v/>
      </c>
      <c r="D848" s="97" t="str">
        <f>IF(ISBLANK('Zusatzblatt (Perigon)'!J843),"",'Zusatzblatt (Perigon)'!J843)</f>
        <v/>
      </c>
      <c r="E848" s="64" t="str">
        <f>IF(ISBLANK('Zusatzblatt (Perigon)'!K843),"",'Zusatzblatt (Perigon)'!K843)</f>
        <v/>
      </c>
      <c r="F848" s="65"/>
      <c r="G848" s="64"/>
      <c r="H848" s="69" t="str">
        <f>IF(ISBLANK('Zusatzblatt (Perigon)'!L843),"",'Zusatzblatt (Perigon)'!L843)</f>
        <v/>
      </c>
      <c r="I848" s="69" t="str">
        <f>IF(ISBLANK('Zusatzblatt (Perigon)'!M843),"",'Zusatzblatt (Perigon)'!M843)</f>
        <v/>
      </c>
      <c r="J848" s="98" t="str">
        <f>IF(ISBLANK('Zusatzblatt (Perigon)'!N843),"",'Zusatzblatt (Perigon)'!N843)</f>
        <v/>
      </c>
      <c r="K848" s="99" t="str">
        <f>IF(ISBLANK('Zusatzblatt (Perigon)'!J843),"",'Zusatzblatt (Perigon)'!T843)</f>
        <v/>
      </c>
      <c r="L848" s="95" t="str">
        <f>IF(ISBLANK('Zusatzblatt (Perigon)'!O843),"",'Zusatzblatt (Perigon)'!O843)</f>
        <v/>
      </c>
      <c r="M848" s="95" t="str">
        <f>IF(ISBLANK('Zusatzblatt (Perigon)'!R843),"",'Zusatzblatt (Perigon)'!R843)</f>
        <v/>
      </c>
      <c r="N848" s="95" t="str">
        <f>IF(ISBLANK('Zusatzblatt (Perigon)'!P843),"",'Zusatzblatt (Perigon)'!P843)</f>
        <v/>
      </c>
      <c r="O848" s="38" t="str">
        <f>IF($L848="","",VLOOKUP($R848,Tarife!$A$2:$R$599,13,FALSE))</f>
        <v/>
      </c>
      <c r="P848" s="38" t="str">
        <f t="shared" si="13"/>
        <v/>
      </c>
      <c r="R848" s="100" t="str">
        <f>Zusammenzug!$C$25&amp;"-"&amp;Zusammenzug!$A$7&amp;"-"&amp;Leistungen!L848</f>
        <v>2026-Nicht beauftragte Spitex-Organisation-</v>
      </c>
    </row>
    <row r="849" spans="1:18" x14ac:dyDescent="0.2">
      <c r="A849" s="95" t="str">
        <f>IF(ISBLANK('Zusatzblatt (Perigon)'!E844),"",'Zusatzblatt (Perigon)'!E844)</f>
        <v/>
      </c>
      <c r="B849" s="95" t="str">
        <f>IF(ISBLANK('Zusatzblatt (Perigon)'!G844),"",'Zusatzblatt (Perigon)'!G844)</f>
        <v/>
      </c>
      <c r="C849" s="96" t="str">
        <f>IF(ISBLANK('Zusatzblatt (Perigon)'!I844),"",'Zusatzblatt (Perigon)'!I844)</f>
        <v/>
      </c>
      <c r="D849" s="97" t="str">
        <f>IF(ISBLANK('Zusatzblatt (Perigon)'!J844),"",'Zusatzblatt (Perigon)'!J844)</f>
        <v/>
      </c>
      <c r="E849" s="64" t="str">
        <f>IF(ISBLANK('Zusatzblatt (Perigon)'!K844),"",'Zusatzblatt (Perigon)'!K844)</f>
        <v/>
      </c>
      <c r="F849" s="65"/>
      <c r="G849" s="64"/>
      <c r="H849" s="69" t="str">
        <f>IF(ISBLANK('Zusatzblatt (Perigon)'!L844),"",'Zusatzblatt (Perigon)'!L844)</f>
        <v/>
      </c>
      <c r="I849" s="69" t="str">
        <f>IF(ISBLANK('Zusatzblatt (Perigon)'!M844),"",'Zusatzblatt (Perigon)'!M844)</f>
        <v/>
      </c>
      <c r="J849" s="98" t="str">
        <f>IF(ISBLANK('Zusatzblatt (Perigon)'!N844),"",'Zusatzblatt (Perigon)'!N844)</f>
        <v/>
      </c>
      <c r="K849" s="99" t="str">
        <f>IF(ISBLANK('Zusatzblatt (Perigon)'!J844),"",'Zusatzblatt (Perigon)'!T844)</f>
        <v/>
      </c>
      <c r="L849" s="95" t="str">
        <f>IF(ISBLANK('Zusatzblatt (Perigon)'!O844),"",'Zusatzblatt (Perigon)'!O844)</f>
        <v/>
      </c>
      <c r="M849" s="95" t="str">
        <f>IF(ISBLANK('Zusatzblatt (Perigon)'!R844),"",'Zusatzblatt (Perigon)'!R844)</f>
        <v/>
      </c>
      <c r="N849" s="95" t="str">
        <f>IF(ISBLANK('Zusatzblatt (Perigon)'!P844),"",'Zusatzblatt (Perigon)'!P844)</f>
        <v/>
      </c>
      <c r="O849" s="38" t="str">
        <f>IF($L849="","",VLOOKUP($R849,Tarife!$A$2:$R$599,13,FALSE))</f>
        <v/>
      </c>
      <c r="P849" s="38" t="str">
        <f t="shared" si="13"/>
        <v/>
      </c>
      <c r="R849" s="100" t="str">
        <f>Zusammenzug!$C$25&amp;"-"&amp;Zusammenzug!$A$7&amp;"-"&amp;Leistungen!L849</f>
        <v>2026-Nicht beauftragte Spitex-Organisation-</v>
      </c>
    </row>
    <row r="850" spans="1:18" x14ac:dyDescent="0.2">
      <c r="A850" s="95" t="str">
        <f>IF(ISBLANK('Zusatzblatt (Perigon)'!E845),"",'Zusatzblatt (Perigon)'!E845)</f>
        <v/>
      </c>
      <c r="B850" s="95" t="str">
        <f>IF(ISBLANK('Zusatzblatt (Perigon)'!G845),"",'Zusatzblatt (Perigon)'!G845)</f>
        <v/>
      </c>
      <c r="C850" s="96" t="str">
        <f>IF(ISBLANK('Zusatzblatt (Perigon)'!I845),"",'Zusatzblatt (Perigon)'!I845)</f>
        <v/>
      </c>
      <c r="D850" s="97" t="str">
        <f>IF(ISBLANK('Zusatzblatt (Perigon)'!J845),"",'Zusatzblatt (Perigon)'!J845)</f>
        <v/>
      </c>
      <c r="E850" s="64" t="str">
        <f>IF(ISBLANK('Zusatzblatt (Perigon)'!K845),"",'Zusatzblatt (Perigon)'!K845)</f>
        <v/>
      </c>
      <c r="F850" s="65"/>
      <c r="G850" s="64"/>
      <c r="H850" s="69" t="str">
        <f>IF(ISBLANK('Zusatzblatt (Perigon)'!L845),"",'Zusatzblatt (Perigon)'!L845)</f>
        <v/>
      </c>
      <c r="I850" s="69" t="str">
        <f>IF(ISBLANK('Zusatzblatt (Perigon)'!M845),"",'Zusatzblatt (Perigon)'!M845)</f>
        <v/>
      </c>
      <c r="J850" s="98" t="str">
        <f>IF(ISBLANK('Zusatzblatt (Perigon)'!N845),"",'Zusatzblatt (Perigon)'!N845)</f>
        <v/>
      </c>
      <c r="K850" s="99" t="str">
        <f>IF(ISBLANK('Zusatzblatt (Perigon)'!J845),"",'Zusatzblatt (Perigon)'!T845)</f>
        <v/>
      </c>
      <c r="L850" s="95" t="str">
        <f>IF(ISBLANK('Zusatzblatt (Perigon)'!O845),"",'Zusatzblatt (Perigon)'!O845)</f>
        <v/>
      </c>
      <c r="M850" s="95" t="str">
        <f>IF(ISBLANK('Zusatzblatt (Perigon)'!R845),"",'Zusatzblatt (Perigon)'!R845)</f>
        <v/>
      </c>
      <c r="N850" s="95" t="str">
        <f>IF(ISBLANK('Zusatzblatt (Perigon)'!P845),"",'Zusatzblatt (Perigon)'!P845)</f>
        <v/>
      </c>
      <c r="O850" s="38" t="str">
        <f>IF($L850="","",VLOOKUP($R850,Tarife!$A$2:$R$599,13,FALSE))</f>
        <v/>
      </c>
      <c r="P850" s="38" t="str">
        <f t="shared" si="13"/>
        <v/>
      </c>
      <c r="R850" s="100" t="str">
        <f>Zusammenzug!$C$25&amp;"-"&amp;Zusammenzug!$A$7&amp;"-"&amp;Leistungen!L850</f>
        <v>2026-Nicht beauftragte Spitex-Organisation-</v>
      </c>
    </row>
    <row r="851" spans="1:18" x14ac:dyDescent="0.2">
      <c r="A851" s="95" t="str">
        <f>IF(ISBLANK('Zusatzblatt (Perigon)'!E846),"",'Zusatzblatt (Perigon)'!E846)</f>
        <v/>
      </c>
      <c r="B851" s="95" t="str">
        <f>IF(ISBLANK('Zusatzblatt (Perigon)'!G846),"",'Zusatzblatt (Perigon)'!G846)</f>
        <v/>
      </c>
      <c r="C851" s="96" t="str">
        <f>IF(ISBLANK('Zusatzblatt (Perigon)'!I846),"",'Zusatzblatt (Perigon)'!I846)</f>
        <v/>
      </c>
      <c r="D851" s="97" t="str">
        <f>IF(ISBLANK('Zusatzblatt (Perigon)'!J846),"",'Zusatzblatt (Perigon)'!J846)</f>
        <v/>
      </c>
      <c r="E851" s="64" t="str">
        <f>IF(ISBLANK('Zusatzblatt (Perigon)'!K846),"",'Zusatzblatt (Perigon)'!K846)</f>
        <v/>
      </c>
      <c r="F851" s="65"/>
      <c r="G851" s="64"/>
      <c r="H851" s="69" t="str">
        <f>IF(ISBLANK('Zusatzblatt (Perigon)'!L846),"",'Zusatzblatt (Perigon)'!L846)</f>
        <v/>
      </c>
      <c r="I851" s="69" t="str">
        <f>IF(ISBLANK('Zusatzblatt (Perigon)'!M846),"",'Zusatzblatt (Perigon)'!M846)</f>
        <v/>
      </c>
      <c r="J851" s="98" t="str">
        <f>IF(ISBLANK('Zusatzblatt (Perigon)'!N846),"",'Zusatzblatt (Perigon)'!N846)</f>
        <v/>
      </c>
      <c r="K851" s="99" t="str">
        <f>IF(ISBLANK('Zusatzblatt (Perigon)'!J846),"",'Zusatzblatt (Perigon)'!T846)</f>
        <v/>
      </c>
      <c r="L851" s="95" t="str">
        <f>IF(ISBLANK('Zusatzblatt (Perigon)'!O846),"",'Zusatzblatt (Perigon)'!O846)</f>
        <v/>
      </c>
      <c r="M851" s="95" t="str">
        <f>IF(ISBLANK('Zusatzblatt (Perigon)'!R846),"",'Zusatzblatt (Perigon)'!R846)</f>
        <v/>
      </c>
      <c r="N851" s="95" t="str">
        <f>IF(ISBLANK('Zusatzblatt (Perigon)'!P846),"",'Zusatzblatt (Perigon)'!P846)</f>
        <v/>
      </c>
      <c r="O851" s="38" t="str">
        <f>IF($L851="","",VLOOKUP($R851,Tarife!$A$2:$R$599,13,FALSE))</f>
        <v/>
      </c>
      <c r="P851" s="38" t="str">
        <f t="shared" si="13"/>
        <v/>
      </c>
      <c r="R851" s="100" t="str">
        <f>Zusammenzug!$C$25&amp;"-"&amp;Zusammenzug!$A$7&amp;"-"&amp;Leistungen!L851</f>
        <v>2026-Nicht beauftragte Spitex-Organisation-</v>
      </c>
    </row>
    <row r="852" spans="1:18" x14ac:dyDescent="0.2">
      <c r="A852" s="95" t="str">
        <f>IF(ISBLANK('Zusatzblatt (Perigon)'!E847),"",'Zusatzblatt (Perigon)'!E847)</f>
        <v/>
      </c>
      <c r="B852" s="95" t="str">
        <f>IF(ISBLANK('Zusatzblatt (Perigon)'!G847),"",'Zusatzblatt (Perigon)'!G847)</f>
        <v/>
      </c>
      <c r="C852" s="96" t="str">
        <f>IF(ISBLANK('Zusatzblatt (Perigon)'!I847),"",'Zusatzblatt (Perigon)'!I847)</f>
        <v/>
      </c>
      <c r="D852" s="97" t="str">
        <f>IF(ISBLANK('Zusatzblatt (Perigon)'!J847),"",'Zusatzblatt (Perigon)'!J847)</f>
        <v/>
      </c>
      <c r="E852" s="64" t="str">
        <f>IF(ISBLANK('Zusatzblatt (Perigon)'!K847),"",'Zusatzblatt (Perigon)'!K847)</f>
        <v/>
      </c>
      <c r="F852" s="65"/>
      <c r="G852" s="64"/>
      <c r="H852" s="69" t="str">
        <f>IF(ISBLANK('Zusatzblatt (Perigon)'!L847),"",'Zusatzblatt (Perigon)'!L847)</f>
        <v/>
      </c>
      <c r="I852" s="69" t="str">
        <f>IF(ISBLANK('Zusatzblatt (Perigon)'!M847),"",'Zusatzblatt (Perigon)'!M847)</f>
        <v/>
      </c>
      <c r="J852" s="98" t="str">
        <f>IF(ISBLANK('Zusatzblatt (Perigon)'!N847),"",'Zusatzblatt (Perigon)'!N847)</f>
        <v/>
      </c>
      <c r="K852" s="99" t="str">
        <f>IF(ISBLANK('Zusatzblatt (Perigon)'!J847),"",'Zusatzblatt (Perigon)'!T847)</f>
        <v/>
      </c>
      <c r="L852" s="95" t="str">
        <f>IF(ISBLANK('Zusatzblatt (Perigon)'!O847),"",'Zusatzblatt (Perigon)'!O847)</f>
        <v/>
      </c>
      <c r="M852" s="95" t="str">
        <f>IF(ISBLANK('Zusatzblatt (Perigon)'!R847),"",'Zusatzblatt (Perigon)'!R847)</f>
        <v/>
      </c>
      <c r="N852" s="95" t="str">
        <f>IF(ISBLANK('Zusatzblatt (Perigon)'!P847),"",'Zusatzblatt (Perigon)'!P847)</f>
        <v/>
      </c>
      <c r="O852" s="38" t="str">
        <f>IF($L852="","",VLOOKUP($R852,Tarife!$A$2:$R$599,13,FALSE))</f>
        <v/>
      </c>
      <c r="P852" s="38" t="str">
        <f t="shared" si="13"/>
        <v/>
      </c>
      <c r="R852" s="100" t="str">
        <f>Zusammenzug!$C$25&amp;"-"&amp;Zusammenzug!$A$7&amp;"-"&amp;Leistungen!L852</f>
        <v>2026-Nicht beauftragte Spitex-Organisation-</v>
      </c>
    </row>
    <row r="853" spans="1:18" x14ac:dyDescent="0.2">
      <c r="A853" s="95" t="str">
        <f>IF(ISBLANK('Zusatzblatt (Perigon)'!E848),"",'Zusatzblatt (Perigon)'!E848)</f>
        <v/>
      </c>
      <c r="B853" s="95" t="str">
        <f>IF(ISBLANK('Zusatzblatt (Perigon)'!G848),"",'Zusatzblatt (Perigon)'!G848)</f>
        <v/>
      </c>
      <c r="C853" s="96" t="str">
        <f>IF(ISBLANK('Zusatzblatt (Perigon)'!I848),"",'Zusatzblatt (Perigon)'!I848)</f>
        <v/>
      </c>
      <c r="D853" s="97" t="str">
        <f>IF(ISBLANK('Zusatzblatt (Perigon)'!J848),"",'Zusatzblatt (Perigon)'!J848)</f>
        <v/>
      </c>
      <c r="E853" s="64" t="str">
        <f>IF(ISBLANK('Zusatzblatt (Perigon)'!K848),"",'Zusatzblatt (Perigon)'!K848)</f>
        <v/>
      </c>
      <c r="F853" s="65"/>
      <c r="G853" s="64"/>
      <c r="H853" s="69" t="str">
        <f>IF(ISBLANK('Zusatzblatt (Perigon)'!L848),"",'Zusatzblatt (Perigon)'!L848)</f>
        <v/>
      </c>
      <c r="I853" s="69" t="str">
        <f>IF(ISBLANK('Zusatzblatt (Perigon)'!M848),"",'Zusatzblatt (Perigon)'!M848)</f>
        <v/>
      </c>
      <c r="J853" s="98" t="str">
        <f>IF(ISBLANK('Zusatzblatt (Perigon)'!N848),"",'Zusatzblatt (Perigon)'!N848)</f>
        <v/>
      </c>
      <c r="K853" s="99" t="str">
        <f>IF(ISBLANK('Zusatzblatt (Perigon)'!J848),"",'Zusatzblatt (Perigon)'!T848)</f>
        <v/>
      </c>
      <c r="L853" s="95" t="str">
        <f>IF(ISBLANK('Zusatzblatt (Perigon)'!O848),"",'Zusatzblatt (Perigon)'!O848)</f>
        <v/>
      </c>
      <c r="M853" s="95" t="str">
        <f>IF(ISBLANK('Zusatzblatt (Perigon)'!R848),"",'Zusatzblatt (Perigon)'!R848)</f>
        <v/>
      </c>
      <c r="N853" s="95" t="str">
        <f>IF(ISBLANK('Zusatzblatt (Perigon)'!P848),"",'Zusatzblatt (Perigon)'!P848)</f>
        <v/>
      </c>
      <c r="O853" s="38" t="str">
        <f>IF($L853="","",VLOOKUP($R853,Tarife!$A$2:$R$599,13,FALSE))</f>
        <v/>
      </c>
      <c r="P853" s="38" t="str">
        <f t="shared" si="13"/>
        <v/>
      </c>
      <c r="R853" s="100" t="str">
        <f>Zusammenzug!$C$25&amp;"-"&amp;Zusammenzug!$A$7&amp;"-"&amp;Leistungen!L853</f>
        <v>2026-Nicht beauftragte Spitex-Organisation-</v>
      </c>
    </row>
    <row r="854" spans="1:18" x14ac:dyDescent="0.2">
      <c r="A854" s="95" t="str">
        <f>IF(ISBLANK('Zusatzblatt (Perigon)'!E849),"",'Zusatzblatt (Perigon)'!E849)</f>
        <v/>
      </c>
      <c r="B854" s="95" t="str">
        <f>IF(ISBLANK('Zusatzblatt (Perigon)'!G849),"",'Zusatzblatt (Perigon)'!G849)</f>
        <v/>
      </c>
      <c r="C854" s="96" t="str">
        <f>IF(ISBLANK('Zusatzblatt (Perigon)'!I849),"",'Zusatzblatt (Perigon)'!I849)</f>
        <v/>
      </c>
      <c r="D854" s="97" t="str">
        <f>IF(ISBLANK('Zusatzblatt (Perigon)'!J849),"",'Zusatzblatt (Perigon)'!J849)</f>
        <v/>
      </c>
      <c r="E854" s="64" t="str">
        <f>IF(ISBLANK('Zusatzblatt (Perigon)'!K849),"",'Zusatzblatt (Perigon)'!K849)</f>
        <v/>
      </c>
      <c r="F854" s="65"/>
      <c r="G854" s="64"/>
      <c r="H854" s="69" t="str">
        <f>IF(ISBLANK('Zusatzblatt (Perigon)'!L849),"",'Zusatzblatt (Perigon)'!L849)</f>
        <v/>
      </c>
      <c r="I854" s="69" t="str">
        <f>IF(ISBLANK('Zusatzblatt (Perigon)'!M849),"",'Zusatzblatt (Perigon)'!M849)</f>
        <v/>
      </c>
      <c r="J854" s="98" t="str">
        <f>IF(ISBLANK('Zusatzblatt (Perigon)'!N849),"",'Zusatzblatt (Perigon)'!N849)</f>
        <v/>
      </c>
      <c r="K854" s="99" t="str">
        <f>IF(ISBLANK('Zusatzblatt (Perigon)'!J849),"",'Zusatzblatt (Perigon)'!T849)</f>
        <v/>
      </c>
      <c r="L854" s="95" t="str">
        <f>IF(ISBLANK('Zusatzblatt (Perigon)'!O849),"",'Zusatzblatt (Perigon)'!O849)</f>
        <v/>
      </c>
      <c r="M854" s="95" t="str">
        <f>IF(ISBLANK('Zusatzblatt (Perigon)'!R849),"",'Zusatzblatt (Perigon)'!R849)</f>
        <v/>
      </c>
      <c r="N854" s="95" t="str">
        <f>IF(ISBLANK('Zusatzblatt (Perigon)'!P849),"",'Zusatzblatt (Perigon)'!P849)</f>
        <v/>
      </c>
      <c r="O854" s="38" t="str">
        <f>IF($L854="","",VLOOKUP($R854,Tarife!$A$2:$R$599,13,FALSE))</f>
        <v/>
      </c>
      <c r="P854" s="38" t="str">
        <f t="shared" si="13"/>
        <v/>
      </c>
      <c r="R854" s="100" t="str">
        <f>Zusammenzug!$C$25&amp;"-"&amp;Zusammenzug!$A$7&amp;"-"&amp;Leistungen!L854</f>
        <v>2026-Nicht beauftragte Spitex-Organisation-</v>
      </c>
    </row>
    <row r="855" spans="1:18" x14ac:dyDescent="0.2">
      <c r="A855" s="95" t="str">
        <f>IF(ISBLANK('Zusatzblatt (Perigon)'!E850),"",'Zusatzblatt (Perigon)'!E850)</f>
        <v/>
      </c>
      <c r="B855" s="95" t="str">
        <f>IF(ISBLANK('Zusatzblatt (Perigon)'!G850),"",'Zusatzblatt (Perigon)'!G850)</f>
        <v/>
      </c>
      <c r="C855" s="96" t="str">
        <f>IF(ISBLANK('Zusatzblatt (Perigon)'!I850),"",'Zusatzblatt (Perigon)'!I850)</f>
        <v/>
      </c>
      <c r="D855" s="97" t="str">
        <f>IF(ISBLANK('Zusatzblatt (Perigon)'!J850),"",'Zusatzblatt (Perigon)'!J850)</f>
        <v/>
      </c>
      <c r="E855" s="64" t="str">
        <f>IF(ISBLANK('Zusatzblatt (Perigon)'!K850),"",'Zusatzblatt (Perigon)'!K850)</f>
        <v/>
      </c>
      <c r="F855" s="65"/>
      <c r="G855" s="64"/>
      <c r="H855" s="69" t="str">
        <f>IF(ISBLANK('Zusatzblatt (Perigon)'!L850),"",'Zusatzblatt (Perigon)'!L850)</f>
        <v/>
      </c>
      <c r="I855" s="69" t="str">
        <f>IF(ISBLANK('Zusatzblatt (Perigon)'!M850),"",'Zusatzblatt (Perigon)'!M850)</f>
        <v/>
      </c>
      <c r="J855" s="98" t="str">
        <f>IF(ISBLANK('Zusatzblatt (Perigon)'!N850),"",'Zusatzblatt (Perigon)'!N850)</f>
        <v/>
      </c>
      <c r="K855" s="99" t="str">
        <f>IF(ISBLANK('Zusatzblatt (Perigon)'!J850),"",'Zusatzblatt (Perigon)'!T850)</f>
        <v/>
      </c>
      <c r="L855" s="95" t="str">
        <f>IF(ISBLANK('Zusatzblatt (Perigon)'!O850),"",'Zusatzblatt (Perigon)'!O850)</f>
        <v/>
      </c>
      <c r="M855" s="95" t="str">
        <f>IF(ISBLANK('Zusatzblatt (Perigon)'!R850),"",'Zusatzblatt (Perigon)'!R850)</f>
        <v/>
      </c>
      <c r="N855" s="95" t="str">
        <f>IF(ISBLANK('Zusatzblatt (Perigon)'!P850),"",'Zusatzblatt (Perigon)'!P850)</f>
        <v/>
      </c>
      <c r="O855" s="38" t="str">
        <f>IF($L855="","",VLOOKUP($R855,Tarife!$A$2:$R$599,13,FALSE))</f>
        <v/>
      </c>
      <c r="P855" s="38" t="str">
        <f t="shared" si="13"/>
        <v/>
      </c>
      <c r="R855" s="100" t="str">
        <f>Zusammenzug!$C$25&amp;"-"&amp;Zusammenzug!$A$7&amp;"-"&amp;Leistungen!L855</f>
        <v>2026-Nicht beauftragte Spitex-Organisation-</v>
      </c>
    </row>
    <row r="856" spans="1:18" x14ac:dyDescent="0.2">
      <c r="A856" s="95" t="str">
        <f>IF(ISBLANK('Zusatzblatt (Perigon)'!E851),"",'Zusatzblatt (Perigon)'!E851)</f>
        <v/>
      </c>
      <c r="B856" s="95" t="str">
        <f>IF(ISBLANK('Zusatzblatt (Perigon)'!G851),"",'Zusatzblatt (Perigon)'!G851)</f>
        <v/>
      </c>
      <c r="C856" s="96" t="str">
        <f>IF(ISBLANK('Zusatzblatt (Perigon)'!I851),"",'Zusatzblatt (Perigon)'!I851)</f>
        <v/>
      </c>
      <c r="D856" s="97" t="str">
        <f>IF(ISBLANK('Zusatzblatt (Perigon)'!J851),"",'Zusatzblatt (Perigon)'!J851)</f>
        <v/>
      </c>
      <c r="E856" s="64" t="str">
        <f>IF(ISBLANK('Zusatzblatt (Perigon)'!K851),"",'Zusatzblatt (Perigon)'!K851)</f>
        <v/>
      </c>
      <c r="F856" s="65"/>
      <c r="G856" s="64"/>
      <c r="H856" s="69" t="str">
        <f>IF(ISBLANK('Zusatzblatt (Perigon)'!L851),"",'Zusatzblatt (Perigon)'!L851)</f>
        <v/>
      </c>
      <c r="I856" s="69" t="str">
        <f>IF(ISBLANK('Zusatzblatt (Perigon)'!M851),"",'Zusatzblatt (Perigon)'!M851)</f>
        <v/>
      </c>
      <c r="J856" s="98" t="str">
        <f>IF(ISBLANK('Zusatzblatt (Perigon)'!N851),"",'Zusatzblatt (Perigon)'!N851)</f>
        <v/>
      </c>
      <c r="K856" s="99" t="str">
        <f>IF(ISBLANK('Zusatzblatt (Perigon)'!J851),"",'Zusatzblatt (Perigon)'!T851)</f>
        <v/>
      </c>
      <c r="L856" s="95" t="str">
        <f>IF(ISBLANK('Zusatzblatt (Perigon)'!O851),"",'Zusatzblatt (Perigon)'!O851)</f>
        <v/>
      </c>
      <c r="M856" s="95" t="str">
        <f>IF(ISBLANK('Zusatzblatt (Perigon)'!R851),"",'Zusatzblatt (Perigon)'!R851)</f>
        <v/>
      </c>
      <c r="N856" s="95" t="str">
        <f>IF(ISBLANK('Zusatzblatt (Perigon)'!P851),"",'Zusatzblatt (Perigon)'!P851)</f>
        <v/>
      </c>
      <c r="O856" s="38" t="str">
        <f>IF($L856="","",VLOOKUP($R856,Tarife!$A$2:$R$599,13,FALSE))</f>
        <v/>
      </c>
      <c r="P856" s="38" t="str">
        <f t="shared" si="13"/>
        <v/>
      </c>
      <c r="R856" s="100" t="str">
        <f>Zusammenzug!$C$25&amp;"-"&amp;Zusammenzug!$A$7&amp;"-"&amp;Leistungen!L856</f>
        <v>2026-Nicht beauftragte Spitex-Organisation-</v>
      </c>
    </row>
    <row r="857" spans="1:18" x14ac:dyDescent="0.2">
      <c r="A857" s="95" t="str">
        <f>IF(ISBLANK('Zusatzblatt (Perigon)'!E852),"",'Zusatzblatt (Perigon)'!E852)</f>
        <v/>
      </c>
      <c r="B857" s="95" t="str">
        <f>IF(ISBLANK('Zusatzblatt (Perigon)'!G852),"",'Zusatzblatt (Perigon)'!G852)</f>
        <v/>
      </c>
      <c r="C857" s="96" t="str">
        <f>IF(ISBLANK('Zusatzblatt (Perigon)'!I852),"",'Zusatzblatt (Perigon)'!I852)</f>
        <v/>
      </c>
      <c r="D857" s="97" t="str">
        <f>IF(ISBLANK('Zusatzblatt (Perigon)'!J852),"",'Zusatzblatt (Perigon)'!J852)</f>
        <v/>
      </c>
      <c r="E857" s="64" t="str">
        <f>IF(ISBLANK('Zusatzblatt (Perigon)'!K852),"",'Zusatzblatt (Perigon)'!K852)</f>
        <v/>
      </c>
      <c r="F857" s="65"/>
      <c r="G857" s="64"/>
      <c r="H857" s="69" t="str">
        <f>IF(ISBLANK('Zusatzblatt (Perigon)'!L852),"",'Zusatzblatt (Perigon)'!L852)</f>
        <v/>
      </c>
      <c r="I857" s="69" t="str">
        <f>IF(ISBLANK('Zusatzblatt (Perigon)'!M852),"",'Zusatzblatt (Perigon)'!M852)</f>
        <v/>
      </c>
      <c r="J857" s="98" t="str">
        <f>IF(ISBLANK('Zusatzblatt (Perigon)'!N852),"",'Zusatzblatt (Perigon)'!N852)</f>
        <v/>
      </c>
      <c r="K857" s="99" t="str">
        <f>IF(ISBLANK('Zusatzblatt (Perigon)'!J852),"",'Zusatzblatt (Perigon)'!T852)</f>
        <v/>
      </c>
      <c r="L857" s="95" t="str">
        <f>IF(ISBLANK('Zusatzblatt (Perigon)'!O852),"",'Zusatzblatt (Perigon)'!O852)</f>
        <v/>
      </c>
      <c r="M857" s="95" t="str">
        <f>IF(ISBLANK('Zusatzblatt (Perigon)'!R852),"",'Zusatzblatt (Perigon)'!R852)</f>
        <v/>
      </c>
      <c r="N857" s="95" t="str">
        <f>IF(ISBLANK('Zusatzblatt (Perigon)'!P852),"",'Zusatzblatt (Perigon)'!P852)</f>
        <v/>
      </c>
      <c r="O857" s="38" t="str">
        <f>IF($L857="","",VLOOKUP($R857,Tarife!$A$2:$R$599,13,FALSE))</f>
        <v/>
      </c>
      <c r="P857" s="38" t="str">
        <f t="shared" si="13"/>
        <v/>
      </c>
      <c r="R857" s="100" t="str">
        <f>Zusammenzug!$C$25&amp;"-"&amp;Zusammenzug!$A$7&amp;"-"&amp;Leistungen!L857</f>
        <v>2026-Nicht beauftragte Spitex-Organisation-</v>
      </c>
    </row>
    <row r="858" spans="1:18" x14ac:dyDescent="0.2">
      <c r="A858" s="95" t="str">
        <f>IF(ISBLANK('Zusatzblatt (Perigon)'!E853),"",'Zusatzblatt (Perigon)'!E853)</f>
        <v/>
      </c>
      <c r="B858" s="95" t="str">
        <f>IF(ISBLANK('Zusatzblatt (Perigon)'!G853),"",'Zusatzblatt (Perigon)'!G853)</f>
        <v/>
      </c>
      <c r="C858" s="96" t="str">
        <f>IF(ISBLANK('Zusatzblatt (Perigon)'!I853),"",'Zusatzblatt (Perigon)'!I853)</f>
        <v/>
      </c>
      <c r="D858" s="97" t="str">
        <f>IF(ISBLANK('Zusatzblatt (Perigon)'!J853),"",'Zusatzblatt (Perigon)'!J853)</f>
        <v/>
      </c>
      <c r="E858" s="64" t="str">
        <f>IF(ISBLANK('Zusatzblatt (Perigon)'!K853),"",'Zusatzblatt (Perigon)'!K853)</f>
        <v/>
      </c>
      <c r="F858" s="65"/>
      <c r="G858" s="64"/>
      <c r="H858" s="69" t="str">
        <f>IF(ISBLANK('Zusatzblatt (Perigon)'!L853),"",'Zusatzblatt (Perigon)'!L853)</f>
        <v/>
      </c>
      <c r="I858" s="69" t="str">
        <f>IF(ISBLANK('Zusatzblatt (Perigon)'!M853),"",'Zusatzblatt (Perigon)'!M853)</f>
        <v/>
      </c>
      <c r="J858" s="98" t="str">
        <f>IF(ISBLANK('Zusatzblatt (Perigon)'!N853),"",'Zusatzblatt (Perigon)'!N853)</f>
        <v/>
      </c>
      <c r="K858" s="99" t="str">
        <f>IF(ISBLANK('Zusatzblatt (Perigon)'!J853),"",'Zusatzblatt (Perigon)'!T853)</f>
        <v/>
      </c>
      <c r="L858" s="95" t="str">
        <f>IF(ISBLANK('Zusatzblatt (Perigon)'!O853),"",'Zusatzblatt (Perigon)'!O853)</f>
        <v/>
      </c>
      <c r="M858" s="95" t="str">
        <f>IF(ISBLANK('Zusatzblatt (Perigon)'!R853),"",'Zusatzblatt (Perigon)'!R853)</f>
        <v/>
      </c>
      <c r="N858" s="95" t="str">
        <f>IF(ISBLANK('Zusatzblatt (Perigon)'!P853),"",'Zusatzblatt (Perigon)'!P853)</f>
        <v/>
      </c>
      <c r="O858" s="38" t="str">
        <f>IF($L858="","",VLOOKUP($R858,Tarife!$A$2:$R$599,13,FALSE))</f>
        <v/>
      </c>
      <c r="P858" s="38" t="str">
        <f t="shared" si="13"/>
        <v/>
      </c>
      <c r="R858" s="100" t="str">
        <f>Zusammenzug!$C$25&amp;"-"&amp;Zusammenzug!$A$7&amp;"-"&amp;Leistungen!L858</f>
        <v>2026-Nicht beauftragte Spitex-Organisation-</v>
      </c>
    </row>
    <row r="859" spans="1:18" x14ac:dyDescent="0.2">
      <c r="A859" s="95" t="str">
        <f>IF(ISBLANK('Zusatzblatt (Perigon)'!E854),"",'Zusatzblatt (Perigon)'!E854)</f>
        <v/>
      </c>
      <c r="B859" s="95" t="str">
        <f>IF(ISBLANK('Zusatzblatt (Perigon)'!G854),"",'Zusatzblatt (Perigon)'!G854)</f>
        <v/>
      </c>
      <c r="C859" s="96" t="str">
        <f>IF(ISBLANK('Zusatzblatt (Perigon)'!I854),"",'Zusatzblatt (Perigon)'!I854)</f>
        <v/>
      </c>
      <c r="D859" s="97" t="str">
        <f>IF(ISBLANK('Zusatzblatt (Perigon)'!J854),"",'Zusatzblatt (Perigon)'!J854)</f>
        <v/>
      </c>
      <c r="E859" s="64" t="str">
        <f>IF(ISBLANK('Zusatzblatt (Perigon)'!K854),"",'Zusatzblatt (Perigon)'!K854)</f>
        <v/>
      </c>
      <c r="F859" s="65"/>
      <c r="G859" s="64"/>
      <c r="H859" s="69" t="str">
        <f>IF(ISBLANK('Zusatzblatt (Perigon)'!L854),"",'Zusatzblatt (Perigon)'!L854)</f>
        <v/>
      </c>
      <c r="I859" s="69" t="str">
        <f>IF(ISBLANK('Zusatzblatt (Perigon)'!M854),"",'Zusatzblatt (Perigon)'!M854)</f>
        <v/>
      </c>
      <c r="J859" s="98" t="str">
        <f>IF(ISBLANK('Zusatzblatt (Perigon)'!N854),"",'Zusatzblatt (Perigon)'!N854)</f>
        <v/>
      </c>
      <c r="K859" s="99" t="str">
        <f>IF(ISBLANK('Zusatzblatt (Perigon)'!J854),"",'Zusatzblatt (Perigon)'!T854)</f>
        <v/>
      </c>
      <c r="L859" s="95" t="str">
        <f>IF(ISBLANK('Zusatzblatt (Perigon)'!O854),"",'Zusatzblatt (Perigon)'!O854)</f>
        <v/>
      </c>
      <c r="M859" s="95" t="str">
        <f>IF(ISBLANK('Zusatzblatt (Perigon)'!R854),"",'Zusatzblatt (Perigon)'!R854)</f>
        <v/>
      </c>
      <c r="N859" s="95" t="str">
        <f>IF(ISBLANK('Zusatzblatt (Perigon)'!P854),"",'Zusatzblatt (Perigon)'!P854)</f>
        <v/>
      </c>
      <c r="O859" s="38" t="str">
        <f>IF($L859="","",VLOOKUP($R859,Tarife!$A$2:$R$599,13,FALSE))</f>
        <v/>
      </c>
      <c r="P859" s="38" t="str">
        <f t="shared" si="13"/>
        <v/>
      </c>
      <c r="R859" s="100" t="str">
        <f>Zusammenzug!$C$25&amp;"-"&amp;Zusammenzug!$A$7&amp;"-"&amp;Leistungen!L859</f>
        <v>2026-Nicht beauftragte Spitex-Organisation-</v>
      </c>
    </row>
    <row r="860" spans="1:18" x14ac:dyDescent="0.2">
      <c r="A860" s="95" t="str">
        <f>IF(ISBLANK('Zusatzblatt (Perigon)'!E855),"",'Zusatzblatt (Perigon)'!E855)</f>
        <v/>
      </c>
      <c r="B860" s="95" t="str">
        <f>IF(ISBLANK('Zusatzblatt (Perigon)'!G855),"",'Zusatzblatt (Perigon)'!G855)</f>
        <v/>
      </c>
      <c r="C860" s="96" t="str">
        <f>IF(ISBLANK('Zusatzblatt (Perigon)'!I855),"",'Zusatzblatt (Perigon)'!I855)</f>
        <v/>
      </c>
      <c r="D860" s="97" t="str">
        <f>IF(ISBLANK('Zusatzblatt (Perigon)'!J855),"",'Zusatzblatt (Perigon)'!J855)</f>
        <v/>
      </c>
      <c r="E860" s="64" t="str">
        <f>IF(ISBLANK('Zusatzblatt (Perigon)'!K855),"",'Zusatzblatt (Perigon)'!K855)</f>
        <v/>
      </c>
      <c r="F860" s="65"/>
      <c r="G860" s="64"/>
      <c r="H860" s="69" t="str">
        <f>IF(ISBLANK('Zusatzblatt (Perigon)'!L855),"",'Zusatzblatt (Perigon)'!L855)</f>
        <v/>
      </c>
      <c r="I860" s="69" t="str">
        <f>IF(ISBLANK('Zusatzblatt (Perigon)'!M855),"",'Zusatzblatt (Perigon)'!M855)</f>
        <v/>
      </c>
      <c r="J860" s="98" t="str">
        <f>IF(ISBLANK('Zusatzblatt (Perigon)'!N855),"",'Zusatzblatt (Perigon)'!N855)</f>
        <v/>
      </c>
      <c r="K860" s="99" t="str">
        <f>IF(ISBLANK('Zusatzblatt (Perigon)'!J855),"",'Zusatzblatt (Perigon)'!T855)</f>
        <v/>
      </c>
      <c r="L860" s="95" t="str">
        <f>IF(ISBLANK('Zusatzblatt (Perigon)'!O855),"",'Zusatzblatt (Perigon)'!O855)</f>
        <v/>
      </c>
      <c r="M860" s="95" t="str">
        <f>IF(ISBLANK('Zusatzblatt (Perigon)'!R855),"",'Zusatzblatt (Perigon)'!R855)</f>
        <v/>
      </c>
      <c r="N860" s="95" t="str">
        <f>IF(ISBLANK('Zusatzblatt (Perigon)'!P855),"",'Zusatzblatt (Perigon)'!P855)</f>
        <v/>
      </c>
      <c r="O860" s="38" t="str">
        <f>IF($L860="","",VLOOKUP($R860,Tarife!$A$2:$R$599,13,FALSE))</f>
        <v/>
      </c>
      <c r="P860" s="38" t="str">
        <f t="shared" si="13"/>
        <v/>
      </c>
      <c r="R860" s="100" t="str">
        <f>Zusammenzug!$C$25&amp;"-"&amp;Zusammenzug!$A$7&amp;"-"&amp;Leistungen!L860</f>
        <v>2026-Nicht beauftragte Spitex-Organisation-</v>
      </c>
    </row>
    <row r="861" spans="1:18" x14ac:dyDescent="0.2">
      <c r="A861" s="95" t="str">
        <f>IF(ISBLANK('Zusatzblatt (Perigon)'!E856),"",'Zusatzblatt (Perigon)'!E856)</f>
        <v/>
      </c>
      <c r="B861" s="95" t="str">
        <f>IF(ISBLANK('Zusatzblatt (Perigon)'!G856),"",'Zusatzblatt (Perigon)'!G856)</f>
        <v/>
      </c>
      <c r="C861" s="96" t="str">
        <f>IF(ISBLANK('Zusatzblatt (Perigon)'!I856),"",'Zusatzblatt (Perigon)'!I856)</f>
        <v/>
      </c>
      <c r="D861" s="97" t="str">
        <f>IF(ISBLANK('Zusatzblatt (Perigon)'!J856),"",'Zusatzblatt (Perigon)'!J856)</f>
        <v/>
      </c>
      <c r="E861" s="64" t="str">
        <f>IF(ISBLANK('Zusatzblatt (Perigon)'!K856),"",'Zusatzblatt (Perigon)'!K856)</f>
        <v/>
      </c>
      <c r="F861" s="65"/>
      <c r="G861" s="64"/>
      <c r="H861" s="69" t="str">
        <f>IF(ISBLANK('Zusatzblatt (Perigon)'!L856),"",'Zusatzblatt (Perigon)'!L856)</f>
        <v/>
      </c>
      <c r="I861" s="69" t="str">
        <f>IF(ISBLANK('Zusatzblatt (Perigon)'!M856),"",'Zusatzblatt (Perigon)'!M856)</f>
        <v/>
      </c>
      <c r="J861" s="98" t="str">
        <f>IF(ISBLANK('Zusatzblatt (Perigon)'!N856),"",'Zusatzblatt (Perigon)'!N856)</f>
        <v/>
      </c>
      <c r="K861" s="99" t="str">
        <f>IF(ISBLANK('Zusatzblatt (Perigon)'!J856),"",'Zusatzblatt (Perigon)'!T856)</f>
        <v/>
      </c>
      <c r="L861" s="95" t="str">
        <f>IF(ISBLANK('Zusatzblatt (Perigon)'!O856),"",'Zusatzblatt (Perigon)'!O856)</f>
        <v/>
      </c>
      <c r="M861" s="95" t="str">
        <f>IF(ISBLANK('Zusatzblatt (Perigon)'!R856),"",'Zusatzblatt (Perigon)'!R856)</f>
        <v/>
      </c>
      <c r="N861" s="95" t="str">
        <f>IF(ISBLANK('Zusatzblatt (Perigon)'!P856),"",'Zusatzblatt (Perigon)'!P856)</f>
        <v/>
      </c>
      <c r="O861" s="38" t="str">
        <f>IF($L861="","",VLOOKUP($R861,Tarife!$A$2:$R$599,13,FALSE))</f>
        <v/>
      </c>
      <c r="P861" s="38" t="str">
        <f t="shared" si="13"/>
        <v/>
      </c>
      <c r="R861" s="100" t="str">
        <f>Zusammenzug!$C$25&amp;"-"&amp;Zusammenzug!$A$7&amp;"-"&amp;Leistungen!L861</f>
        <v>2026-Nicht beauftragte Spitex-Organisation-</v>
      </c>
    </row>
    <row r="862" spans="1:18" x14ac:dyDescent="0.2">
      <c r="A862" s="95" t="str">
        <f>IF(ISBLANK('Zusatzblatt (Perigon)'!E857),"",'Zusatzblatt (Perigon)'!E857)</f>
        <v/>
      </c>
      <c r="B862" s="95" t="str">
        <f>IF(ISBLANK('Zusatzblatt (Perigon)'!G857),"",'Zusatzblatt (Perigon)'!G857)</f>
        <v/>
      </c>
      <c r="C862" s="96" t="str">
        <f>IF(ISBLANK('Zusatzblatt (Perigon)'!I857),"",'Zusatzblatt (Perigon)'!I857)</f>
        <v/>
      </c>
      <c r="D862" s="97" t="str">
        <f>IF(ISBLANK('Zusatzblatt (Perigon)'!J857),"",'Zusatzblatt (Perigon)'!J857)</f>
        <v/>
      </c>
      <c r="E862" s="64" t="str">
        <f>IF(ISBLANK('Zusatzblatt (Perigon)'!K857),"",'Zusatzblatt (Perigon)'!K857)</f>
        <v/>
      </c>
      <c r="F862" s="65"/>
      <c r="G862" s="64"/>
      <c r="H862" s="69" t="str">
        <f>IF(ISBLANK('Zusatzblatt (Perigon)'!L857),"",'Zusatzblatt (Perigon)'!L857)</f>
        <v/>
      </c>
      <c r="I862" s="69" t="str">
        <f>IF(ISBLANK('Zusatzblatt (Perigon)'!M857),"",'Zusatzblatt (Perigon)'!M857)</f>
        <v/>
      </c>
      <c r="J862" s="98" t="str">
        <f>IF(ISBLANK('Zusatzblatt (Perigon)'!N857),"",'Zusatzblatt (Perigon)'!N857)</f>
        <v/>
      </c>
      <c r="K862" s="99" t="str">
        <f>IF(ISBLANK('Zusatzblatt (Perigon)'!J857),"",'Zusatzblatt (Perigon)'!T857)</f>
        <v/>
      </c>
      <c r="L862" s="95" t="str">
        <f>IF(ISBLANK('Zusatzblatt (Perigon)'!O857),"",'Zusatzblatt (Perigon)'!O857)</f>
        <v/>
      </c>
      <c r="M862" s="95" t="str">
        <f>IF(ISBLANK('Zusatzblatt (Perigon)'!R857),"",'Zusatzblatt (Perigon)'!R857)</f>
        <v/>
      </c>
      <c r="N862" s="95" t="str">
        <f>IF(ISBLANK('Zusatzblatt (Perigon)'!P857),"",'Zusatzblatt (Perigon)'!P857)</f>
        <v/>
      </c>
      <c r="O862" s="38" t="str">
        <f>IF($L862="","",VLOOKUP($R862,Tarife!$A$2:$R$599,13,FALSE))</f>
        <v/>
      </c>
      <c r="P862" s="38" t="str">
        <f t="shared" si="13"/>
        <v/>
      </c>
      <c r="R862" s="100" t="str">
        <f>Zusammenzug!$C$25&amp;"-"&amp;Zusammenzug!$A$7&amp;"-"&amp;Leistungen!L862</f>
        <v>2026-Nicht beauftragte Spitex-Organisation-</v>
      </c>
    </row>
    <row r="863" spans="1:18" x14ac:dyDescent="0.2">
      <c r="A863" s="95" t="str">
        <f>IF(ISBLANK('Zusatzblatt (Perigon)'!E858),"",'Zusatzblatt (Perigon)'!E858)</f>
        <v/>
      </c>
      <c r="B863" s="95" t="str">
        <f>IF(ISBLANK('Zusatzblatt (Perigon)'!G858),"",'Zusatzblatt (Perigon)'!G858)</f>
        <v/>
      </c>
      <c r="C863" s="96" t="str">
        <f>IF(ISBLANK('Zusatzblatt (Perigon)'!I858),"",'Zusatzblatt (Perigon)'!I858)</f>
        <v/>
      </c>
      <c r="D863" s="97" t="str">
        <f>IF(ISBLANK('Zusatzblatt (Perigon)'!J858),"",'Zusatzblatt (Perigon)'!J858)</f>
        <v/>
      </c>
      <c r="E863" s="64" t="str">
        <f>IF(ISBLANK('Zusatzblatt (Perigon)'!K858),"",'Zusatzblatt (Perigon)'!K858)</f>
        <v/>
      </c>
      <c r="F863" s="65"/>
      <c r="G863" s="64"/>
      <c r="H863" s="69" t="str">
        <f>IF(ISBLANK('Zusatzblatt (Perigon)'!L858),"",'Zusatzblatt (Perigon)'!L858)</f>
        <v/>
      </c>
      <c r="I863" s="69" t="str">
        <f>IF(ISBLANK('Zusatzblatt (Perigon)'!M858),"",'Zusatzblatt (Perigon)'!M858)</f>
        <v/>
      </c>
      <c r="J863" s="98" t="str">
        <f>IF(ISBLANK('Zusatzblatt (Perigon)'!N858),"",'Zusatzblatt (Perigon)'!N858)</f>
        <v/>
      </c>
      <c r="K863" s="99" t="str">
        <f>IF(ISBLANK('Zusatzblatt (Perigon)'!J858),"",'Zusatzblatt (Perigon)'!T858)</f>
        <v/>
      </c>
      <c r="L863" s="95" t="str">
        <f>IF(ISBLANK('Zusatzblatt (Perigon)'!O858),"",'Zusatzblatt (Perigon)'!O858)</f>
        <v/>
      </c>
      <c r="M863" s="95" t="str">
        <f>IF(ISBLANK('Zusatzblatt (Perigon)'!R858),"",'Zusatzblatt (Perigon)'!R858)</f>
        <v/>
      </c>
      <c r="N863" s="95" t="str">
        <f>IF(ISBLANK('Zusatzblatt (Perigon)'!P858),"",'Zusatzblatt (Perigon)'!P858)</f>
        <v/>
      </c>
      <c r="O863" s="38" t="str">
        <f>IF($L863="","",VLOOKUP($R863,Tarife!$A$2:$R$599,13,FALSE))</f>
        <v/>
      </c>
      <c r="P863" s="38" t="str">
        <f t="shared" si="13"/>
        <v/>
      </c>
      <c r="R863" s="100" t="str">
        <f>Zusammenzug!$C$25&amp;"-"&amp;Zusammenzug!$A$7&amp;"-"&amp;Leistungen!L863</f>
        <v>2026-Nicht beauftragte Spitex-Organisation-</v>
      </c>
    </row>
    <row r="864" spans="1:18" x14ac:dyDescent="0.2">
      <c r="A864" s="95" t="str">
        <f>IF(ISBLANK('Zusatzblatt (Perigon)'!E859),"",'Zusatzblatt (Perigon)'!E859)</f>
        <v/>
      </c>
      <c r="B864" s="95" t="str">
        <f>IF(ISBLANK('Zusatzblatt (Perigon)'!G859),"",'Zusatzblatt (Perigon)'!G859)</f>
        <v/>
      </c>
      <c r="C864" s="96" t="str">
        <f>IF(ISBLANK('Zusatzblatt (Perigon)'!I859),"",'Zusatzblatt (Perigon)'!I859)</f>
        <v/>
      </c>
      <c r="D864" s="97" t="str">
        <f>IF(ISBLANK('Zusatzblatt (Perigon)'!J859),"",'Zusatzblatt (Perigon)'!J859)</f>
        <v/>
      </c>
      <c r="E864" s="64" t="str">
        <f>IF(ISBLANK('Zusatzblatt (Perigon)'!K859),"",'Zusatzblatt (Perigon)'!K859)</f>
        <v/>
      </c>
      <c r="F864" s="65"/>
      <c r="G864" s="64"/>
      <c r="H864" s="69" t="str">
        <f>IF(ISBLANK('Zusatzblatt (Perigon)'!L859),"",'Zusatzblatt (Perigon)'!L859)</f>
        <v/>
      </c>
      <c r="I864" s="69" t="str">
        <f>IF(ISBLANK('Zusatzblatt (Perigon)'!M859),"",'Zusatzblatt (Perigon)'!M859)</f>
        <v/>
      </c>
      <c r="J864" s="98" t="str">
        <f>IF(ISBLANK('Zusatzblatt (Perigon)'!N859),"",'Zusatzblatt (Perigon)'!N859)</f>
        <v/>
      </c>
      <c r="K864" s="99" t="str">
        <f>IF(ISBLANK('Zusatzblatt (Perigon)'!J859),"",'Zusatzblatt (Perigon)'!T859)</f>
        <v/>
      </c>
      <c r="L864" s="95" t="str">
        <f>IF(ISBLANK('Zusatzblatt (Perigon)'!O859),"",'Zusatzblatt (Perigon)'!O859)</f>
        <v/>
      </c>
      <c r="M864" s="95" t="str">
        <f>IF(ISBLANK('Zusatzblatt (Perigon)'!R859),"",'Zusatzblatt (Perigon)'!R859)</f>
        <v/>
      </c>
      <c r="N864" s="95" t="str">
        <f>IF(ISBLANK('Zusatzblatt (Perigon)'!P859),"",'Zusatzblatt (Perigon)'!P859)</f>
        <v/>
      </c>
      <c r="O864" s="38" t="str">
        <f>IF($L864="","",VLOOKUP($R864,Tarife!$A$2:$R$599,13,FALSE))</f>
        <v/>
      </c>
      <c r="P864" s="38" t="str">
        <f t="shared" si="13"/>
        <v/>
      </c>
      <c r="R864" s="100" t="str">
        <f>Zusammenzug!$C$25&amp;"-"&amp;Zusammenzug!$A$7&amp;"-"&amp;Leistungen!L864</f>
        <v>2026-Nicht beauftragte Spitex-Organisation-</v>
      </c>
    </row>
    <row r="865" spans="1:18" x14ac:dyDescent="0.2">
      <c r="A865" s="95" t="str">
        <f>IF(ISBLANK('Zusatzblatt (Perigon)'!E860),"",'Zusatzblatt (Perigon)'!E860)</f>
        <v/>
      </c>
      <c r="B865" s="95" t="str">
        <f>IF(ISBLANK('Zusatzblatt (Perigon)'!G860),"",'Zusatzblatt (Perigon)'!G860)</f>
        <v/>
      </c>
      <c r="C865" s="96" t="str">
        <f>IF(ISBLANK('Zusatzblatt (Perigon)'!I860),"",'Zusatzblatt (Perigon)'!I860)</f>
        <v/>
      </c>
      <c r="D865" s="97" t="str">
        <f>IF(ISBLANK('Zusatzblatt (Perigon)'!J860),"",'Zusatzblatt (Perigon)'!J860)</f>
        <v/>
      </c>
      <c r="E865" s="64" t="str">
        <f>IF(ISBLANK('Zusatzblatt (Perigon)'!K860),"",'Zusatzblatt (Perigon)'!K860)</f>
        <v/>
      </c>
      <c r="F865" s="65"/>
      <c r="G865" s="64"/>
      <c r="H865" s="69" t="str">
        <f>IF(ISBLANK('Zusatzblatt (Perigon)'!L860),"",'Zusatzblatt (Perigon)'!L860)</f>
        <v/>
      </c>
      <c r="I865" s="69" t="str">
        <f>IF(ISBLANK('Zusatzblatt (Perigon)'!M860),"",'Zusatzblatt (Perigon)'!M860)</f>
        <v/>
      </c>
      <c r="J865" s="98" t="str">
        <f>IF(ISBLANK('Zusatzblatt (Perigon)'!N860),"",'Zusatzblatt (Perigon)'!N860)</f>
        <v/>
      </c>
      <c r="K865" s="99" t="str">
        <f>IF(ISBLANK('Zusatzblatt (Perigon)'!J860),"",'Zusatzblatt (Perigon)'!T860)</f>
        <v/>
      </c>
      <c r="L865" s="95" t="str">
        <f>IF(ISBLANK('Zusatzblatt (Perigon)'!O860),"",'Zusatzblatt (Perigon)'!O860)</f>
        <v/>
      </c>
      <c r="M865" s="95" t="str">
        <f>IF(ISBLANK('Zusatzblatt (Perigon)'!R860),"",'Zusatzblatt (Perigon)'!R860)</f>
        <v/>
      </c>
      <c r="N865" s="95" t="str">
        <f>IF(ISBLANK('Zusatzblatt (Perigon)'!P860),"",'Zusatzblatt (Perigon)'!P860)</f>
        <v/>
      </c>
      <c r="O865" s="38" t="str">
        <f>IF($L865="","",VLOOKUP($R865,Tarife!$A$2:$R$599,13,FALSE))</f>
        <v/>
      </c>
      <c r="P865" s="38" t="str">
        <f t="shared" si="13"/>
        <v/>
      </c>
      <c r="R865" s="100" t="str">
        <f>Zusammenzug!$C$25&amp;"-"&amp;Zusammenzug!$A$7&amp;"-"&amp;Leistungen!L865</f>
        <v>2026-Nicht beauftragte Spitex-Organisation-</v>
      </c>
    </row>
    <row r="866" spans="1:18" x14ac:dyDescent="0.2">
      <c r="A866" s="95" t="str">
        <f>IF(ISBLANK('Zusatzblatt (Perigon)'!E861),"",'Zusatzblatt (Perigon)'!E861)</f>
        <v/>
      </c>
      <c r="B866" s="95" t="str">
        <f>IF(ISBLANK('Zusatzblatt (Perigon)'!G861),"",'Zusatzblatt (Perigon)'!G861)</f>
        <v/>
      </c>
      <c r="C866" s="96" t="str">
        <f>IF(ISBLANK('Zusatzblatt (Perigon)'!I861),"",'Zusatzblatt (Perigon)'!I861)</f>
        <v/>
      </c>
      <c r="D866" s="97" t="str">
        <f>IF(ISBLANK('Zusatzblatt (Perigon)'!J861),"",'Zusatzblatt (Perigon)'!J861)</f>
        <v/>
      </c>
      <c r="E866" s="64" t="str">
        <f>IF(ISBLANK('Zusatzblatt (Perigon)'!K861),"",'Zusatzblatt (Perigon)'!K861)</f>
        <v/>
      </c>
      <c r="F866" s="65"/>
      <c r="G866" s="64"/>
      <c r="H866" s="69" t="str">
        <f>IF(ISBLANK('Zusatzblatt (Perigon)'!L861),"",'Zusatzblatt (Perigon)'!L861)</f>
        <v/>
      </c>
      <c r="I866" s="69" t="str">
        <f>IF(ISBLANK('Zusatzblatt (Perigon)'!M861),"",'Zusatzblatt (Perigon)'!M861)</f>
        <v/>
      </c>
      <c r="J866" s="98" t="str">
        <f>IF(ISBLANK('Zusatzblatt (Perigon)'!N861),"",'Zusatzblatt (Perigon)'!N861)</f>
        <v/>
      </c>
      <c r="K866" s="99" t="str">
        <f>IF(ISBLANK('Zusatzblatt (Perigon)'!J861),"",'Zusatzblatt (Perigon)'!T861)</f>
        <v/>
      </c>
      <c r="L866" s="95" t="str">
        <f>IF(ISBLANK('Zusatzblatt (Perigon)'!O861),"",'Zusatzblatt (Perigon)'!O861)</f>
        <v/>
      </c>
      <c r="M866" s="95" t="str">
        <f>IF(ISBLANK('Zusatzblatt (Perigon)'!R861),"",'Zusatzblatt (Perigon)'!R861)</f>
        <v/>
      </c>
      <c r="N866" s="95" t="str">
        <f>IF(ISBLANK('Zusatzblatt (Perigon)'!P861),"",'Zusatzblatt (Perigon)'!P861)</f>
        <v/>
      </c>
      <c r="O866" s="38" t="str">
        <f>IF($L866="","",VLOOKUP($R866,Tarife!$A$2:$R$599,13,FALSE))</f>
        <v/>
      </c>
      <c r="P866" s="38" t="str">
        <f t="shared" si="13"/>
        <v/>
      </c>
      <c r="R866" s="100" t="str">
        <f>Zusammenzug!$C$25&amp;"-"&amp;Zusammenzug!$A$7&amp;"-"&amp;Leistungen!L866</f>
        <v>2026-Nicht beauftragte Spitex-Organisation-</v>
      </c>
    </row>
    <row r="867" spans="1:18" x14ac:dyDescent="0.2">
      <c r="A867" s="95" t="str">
        <f>IF(ISBLANK('Zusatzblatt (Perigon)'!E862),"",'Zusatzblatt (Perigon)'!E862)</f>
        <v/>
      </c>
      <c r="B867" s="95" t="str">
        <f>IF(ISBLANK('Zusatzblatt (Perigon)'!G862),"",'Zusatzblatt (Perigon)'!G862)</f>
        <v/>
      </c>
      <c r="C867" s="96" t="str">
        <f>IF(ISBLANK('Zusatzblatt (Perigon)'!I862),"",'Zusatzblatt (Perigon)'!I862)</f>
        <v/>
      </c>
      <c r="D867" s="97" t="str">
        <f>IF(ISBLANK('Zusatzblatt (Perigon)'!J862),"",'Zusatzblatt (Perigon)'!J862)</f>
        <v/>
      </c>
      <c r="E867" s="64" t="str">
        <f>IF(ISBLANK('Zusatzblatt (Perigon)'!K862),"",'Zusatzblatt (Perigon)'!K862)</f>
        <v/>
      </c>
      <c r="F867" s="65"/>
      <c r="G867" s="64"/>
      <c r="H867" s="69" t="str">
        <f>IF(ISBLANK('Zusatzblatt (Perigon)'!L862),"",'Zusatzblatt (Perigon)'!L862)</f>
        <v/>
      </c>
      <c r="I867" s="69" t="str">
        <f>IF(ISBLANK('Zusatzblatt (Perigon)'!M862),"",'Zusatzblatt (Perigon)'!M862)</f>
        <v/>
      </c>
      <c r="J867" s="98" t="str">
        <f>IF(ISBLANK('Zusatzblatt (Perigon)'!N862),"",'Zusatzblatt (Perigon)'!N862)</f>
        <v/>
      </c>
      <c r="K867" s="99" t="str">
        <f>IF(ISBLANK('Zusatzblatt (Perigon)'!J862),"",'Zusatzblatt (Perigon)'!T862)</f>
        <v/>
      </c>
      <c r="L867" s="95" t="str">
        <f>IF(ISBLANK('Zusatzblatt (Perigon)'!O862),"",'Zusatzblatt (Perigon)'!O862)</f>
        <v/>
      </c>
      <c r="M867" s="95" t="str">
        <f>IF(ISBLANK('Zusatzblatt (Perigon)'!R862),"",'Zusatzblatt (Perigon)'!R862)</f>
        <v/>
      </c>
      <c r="N867" s="95" t="str">
        <f>IF(ISBLANK('Zusatzblatt (Perigon)'!P862),"",'Zusatzblatt (Perigon)'!P862)</f>
        <v/>
      </c>
      <c r="O867" s="38" t="str">
        <f>IF($L867="","",VLOOKUP($R867,Tarife!$A$2:$R$599,13,FALSE))</f>
        <v/>
      </c>
      <c r="P867" s="38" t="str">
        <f t="shared" si="13"/>
        <v/>
      </c>
      <c r="R867" s="100" t="str">
        <f>Zusammenzug!$C$25&amp;"-"&amp;Zusammenzug!$A$7&amp;"-"&amp;Leistungen!L867</f>
        <v>2026-Nicht beauftragte Spitex-Organisation-</v>
      </c>
    </row>
    <row r="868" spans="1:18" x14ac:dyDescent="0.2">
      <c r="A868" s="95" t="str">
        <f>IF(ISBLANK('Zusatzblatt (Perigon)'!E863),"",'Zusatzblatt (Perigon)'!E863)</f>
        <v/>
      </c>
      <c r="B868" s="95" t="str">
        <f>IF(ISBLANK('Zusatzblatt (Perigon)'!G863),"",'Zusatzblatt (Perigon)'!G863)</f>
        <v/>
      </c>
      <c r="C868" s="96" t="str">
        <f>IF(ISBLANK('Zusatzblatt (Perigon)'!I863),"",'Zusatzblatt (Perigon)'!I863)</f>
        <v/>
      </c>
      <c r="D868" s="97" t="str">
        <f>IF(ISBLANK('Zusatzblatt (Perigon)'!J863),"",'Zusatzblatt (Perigon)'!J863)</f>
        <v/>
      </c>
      <c r="E868" s="64" t="str">
        <f>IF(ISBLANK('Zusatzblatt (Perigon)'!K863),"",'Zusatzblatt (Perigon)'!K863)</f>
        <v/>
      </c>
      <c r="F868" s="65"/>
      <c r="G868" s="64"/>
      <c r="H868" s="69" t="str">
        <f>IF(ISBLANK('Zusatzblatt (Perigon)'!L863),"",'Zusatzblatt (Perigon)'!L863)</f>
        <v/>
      </c>
      <c r="I868" s="69" t="str">
        <f>IF(ISBLANK('Zusatzblatt (Perigon)'!M863),"",'Zusatzblatt (Perigon)'!M863)</f>
        <v/>
      </c>
      <c r="J868" s="98" t="str">
        <f>IF(ISBLANK('Zusatzblatt (Perigon)'!N863),"",'Zusatzblatt (Perigon)'!N863)</f>
        <v/>
      </c>
      <c r="K868" s="99" t="str">
        <f>IF(ISBLANK('Zusatzblatt (Perigon)'!J863),"",'Zusatzblatt (Perigon)'!T863)</f>
        <v/>
      </c>
      <c r="L868" s="95" t="str">
        <f>IF(ISBLANK('Zusatzblatt (Perigon)'!O863),"",'Zusatzblatt (Perigon)'!O863)</f>
        <v/>
      </c>
      <c r="M868" s="95" t="str">
        <f>IF(ISBLANK('Zusatzblatt (Perigon)'!R863),"",'Zusatzblatt (Perigon)'!R863)</f>
        <v/>
      </c>
      <c r="N868" s="95" t="str">
        <f>IF(ISBLANK('Zusatzblatt (Perigon)'!P863),"",'Zusatzblatt (Perigon)'!P863)</f>
        <v/>
      </c>
      <c r="O868" s="38" t="str">
        <f>IF($L868="","",VLOOKUP($R868,Tarife!$A$2:$R$599,13,FALSE))</f>
        <v/>
      </c>
      <c r="P868" s="38" t="str">
        <f t="shared" si="13"/>
        <v/>
      </c>
      <c r="R868" s="100" t="str">
        <f>Zusammenzug!$C$25&amp;"-"&amp;Zusammenzug!$A$7&amp;"-"&amp;Leistungen!L868</f>
        <v>2026-Nicht beauftragte Spitex-Organisation-</v>
      </c>
    </row>
    <row r="869" spans="1:18" x14ac:dyDescent="0.2">
      <c r="A869" s="95" t="str">
        <f>IF(ISBLANK('Zusatzblatt (Perigon)'!E864),"",'Zusatzblatt (Perigon)'!E864)</f>
        <v/>
      </c>
      <c r="B869" s="95" t="str">
        <f>IF(ISBLANK('Zusatzblatt (Perigon)'!G864),"",'Zusatzblatt (Perigon)'!G864)</f>
        <v/>
      </c>
      <c r="C869" s="96" t="str">
        <f>IF(ISBLANK('Zusatzblatt (Perigon)'!I864),"",'Zusatzblatt (Perigon)'!I864)</f>
        <v/>
      </c>
      <c r="D869" s="97" t="str">
        <f>IF(ISBLANK('Zusatzblatt (Perigon)'!J864),"",'Zusatzblatt (Perigon)'!J864)</f>
        <v/>
      </c>
      <c r="E869" s="64" t="str">
        <f>IF(ISBLANK('Zusatzblatt (Perigon)'!K864),"",'Zusatzblatt (Perigon)'!K864)</f>
        <v/>
      </c>
      <c r="F869" s="65"/>
      <c r="G869" s="64"/>
      <c r="H869" s="69" t="str">
        <f>IF(ISBLANK('Zusatzblatt (Perigon)'!L864),"",'Zusatzblatt (Perigon)'!L864)</f>
        <v/>
      </c>
      <c r="I869" s="69" t="str">
        <f>IF(ISBLANK('Zusatzblatt (Perigon)'!M864),"",'Zusatzblatt (Perigon)'!M864)</f>
        <v/>
      </c>
      <c r="J869" s="98" t="str">
        <f>IF(ISBLANK('Zusatzblatt (Perigon)'!N864),"",'Zusatzblatt (Perigon)'!N864)</f>
        <v/>
      </c>
      <c r="K869" s="99" t="str">
        <f>IF(ISBLANK('Zusatzblatt (Perigon)'!J864),"",'Zusatzblatt (Perigon)'!T864)</f>
        <v/>
      </c>
      <c r="L869" s="95" t="str">
        <f>IF(ISBLANK('Zusatzblatt (Perigon)'!O864),"",'Zusatzblatt (Perigon)'!O864)</f>
        <v/>
      </c>
      <c r="M869" s="95" t="str">
        <f>IF(ISBLANK('Zusatzblatt (Perigon)'!R864),"",'Zusatzblatt (Perigon)'!R864)</f>
        <v/>
      </c>
      <c r="N869" s="95" t="str">
        <f>IF(ISBLANK('Zusatzblatt (Perigon)'!P864),"",'Zusatzblatt (Perigon)'!P864)</f>
        <v/>
      </c>
      <c r="O869" s="38" t="str">
        <f>IF($L869="","",VLOOKUP($R869,Tarife!$A$2:$R$599,13,FALSE))</f>
        <v/>
      </c>
      <c r="P869" s="38" t="str">
        <f t="shared" si="13"/>
        <v/>
      </c>
      <c r="R869" s="100" t="str">
        <f>Zusammenzug!$C$25&amp;"-"&amp;Zusammenzug!$A$7&amp;"-"&amp;Leistungen!L869</f>
        <v>2026-Nicht beauftragte Spitex-Organisation-</v>
      </c>
    </row>
    <row r="870" spans="1:18" x14ac:dyDescent="0.2">
      <c r="A870" s="95" t="str">
        <f>IF(ISBLANK('Zusatzblatt (Perigon)'!E865),"",'Zusatzblatt (Perigon)'!E865)</f>
        <v/>
      </c>
      <c r="B870" s="95" t="str">
        <f>IF(ISBLANK('Zusatzblatt (Perigon)'!G865),"",'Zusatzblatt (Perigon)'!G865)</f>
        <v/>
      </c>
      <c r="C870" s="96" t="str">
        <f>IF(ISBLANK('Zusatzblatt (Perigon)'!I865),"",'Zusatzblatt (Perigon)'!I865)</f>
        <v/>
      </c>
      <c r="D870" s="97" t="str">
        <f>IF(ISBLANK('Zusatzblatt (Perigon)'!J865),"",'Zusatzblatt (Perigon)'!J865)</f>
        <v/>
      </c>
      <c r="E870" s="64" t="str">
        <f>IF(ISBLANK('Zusatzblatt (Perigon)'!K865),"",'Zusatzblatt (Perigon)'!K865)</f>
        <v/>
      </c>
      <c r="F870" s="65"/>
      <c r="G870" s="64"/>
      <c r="H870" s="69" t="str">
        <f>IF(ISBLANK('Zusatzblatt (Perigon)'!L865),"",'Zusatzblatt (Perigon)'!L865)</f>
        <v/>
      </c>
      <c r="I870" s="69" t="str">
        <f>IF(ISBLANK('Zusatzblatt (Perigon)'!M865),"",'Zusatzblatt (Perigon)'!M865)</f>
        <v/>
      </c>
      <c r="J870" s="98" t="str">
        <f>IF(ISBLANK('Zusatzblatt (Perigon)'!N865),"",'Zusatzblatt (Perigon)'!N865)</f>
        <v/>
      </c>
      <c r="K870" s="99" t="str">
        <f>IF(ISBLANK('Zusatzblatt (Perigon)'!J865),"",'Zusatzblatt (Perigon)'!T865)</f>
        <v/>
      </c>
      <c r="L870" s="95" t="str">
        <f>IF(ISBLANK('Zusatzblatt (Perigon)'!O865),"",'Zusatzblatt (Perigon)'!O865)</f>
        <v/>
      </c>
      <c r="M870" s="95" t="str">
        <f>IF(ISBLANK('Zusatzblatt (Perigon)'!R865),"",'Zusatzblatt (Perigon)'!R865)</f>
        <v/>
      </c>
      <c r="N870" s="95" t="str">
        <f>IF(ISBLANK('Zusatzblatt (Perigon)'!P865),"",'Zusatzblatt (Perigon)'!P865)</f>
        <v/>
      </c>
      <c r="O870" s="38" t="str">
        <f>IF($L870="","",VLOOKUP($R870,Tarife!$A$2:$R$599,13,FALSE))</f>
        <v/>
      </c>
      <c r="P870" s="38" t="str">
        <f t="shared" si="13"/>
        <v/>
      </c>
      <c r="R870" s="100" t="str">
        <f>Zusammenzug!$C$25&amp;"-"&amp;Zusammenzug!$A$7&amp;"-"&amp;Leistungen!L870</f>
        <v>2026-Nicht beauftragte Spitex-Organisation-</v>
      </c>
    </row>
    <row r="871" spans="1:18" x14ac:dyDescent="0.2">
      <c r="A871" s="95" t="str">
        <f>IF(ISBLANK('Zusatzblatt (Perigon)'!E866),"",'Zusatzblatt (Perigon)'!E866)</f>
        <v/>
      </c>
      <c r="B871" s="95" t="str">
        <f>IF(ISBLANK('Zusatzblatt (Perigon)'!G866),"",'Zusatzblatt (Perigon)'!G866)</f>
        <v/>
      </c>
      <c r="C871" s="96" t="str">
        <f>IF(ISBLANK('Zusatzblatt (Perigon)'!I866),"",'Zusatzblatt (Perigon)'!I866)</f>
        <v/>
      </c>
      <c r="D871" s="97" t="str">
        <f>IF(ISBLANK('Zusatzblatt (Perigon)'!J866),"",'Zusatzblatt (Perigon)'!J866)</f>
        <v/>
      </c>
      <c r="E871" s="64" t="str">
        <f>IF(ISBLANK('Zusatzblatt (Perigon)'!K866),"",'Zusatzblatt (Perigon)'!K866)</f>
        <v/>
      </c>
      <c r="F871" s="65"/>
      <c r="G871" s="64"/>
      <c r="H871" s="69" t="str">
        <f>IF(ISBLANK('Zusatzblatt (Perigon)'!L866),"",'Zusatzblatt (Perigon)'!L866)</f>
        <v/>
      </c>
      <c r="I871" s="69" t="str">
        <f>IF(ISBLANK('Zusatzblatt (Perigon)'!M866),"",'Zusatzblatt (Perigon)'!M866)</f>
        <v/>
      </c>
      <c r="J871" s="98" t="str">
        <f>IF(ISBLANK('Zusatzblatt (Perigon)'!N866),"",'Zusatzblatt (Perigon)'!N866)</f>
        <v/>
      </c>
      <c r="K871" s="99" t="str">
        <f>IF(ISBLANK('Zusatzblatt (Perigon)'!J866),"",'Zusatzblatt (Perigon)'!T866)</f>
        <v/>
      </c>
      <c r="L871" s="95" t="str">
        <f>IF(ISBLANK('Zusatzblatt (Perigon)'!O866),"",'Zusatzblatt (Perigon)'!O866)</f>
        <v/>
      </c>
      <c r="M871" s="95" t="str">
        <f>IF(ISBLANK('Zusatzblatt (Perigon)'!R866),"",'Zusatzblatt (Perigon)'!R866)</f>
        <v/>
      </c>
      <c r="N871" s="95" t="str">
        <f>IF(ISBLANK('Zusatzblatt (Perigon)'!P866),"",'Zusatzblatt (Perigon)'!P866)</f>
        <v/>
      </c>
      <c r="O871" s="38" t="str">
        <f>IF($L871="","",VLOOKUP($R871,Tarife!$A$2:$R$599,13,FALSE))</f>
        <v/>
      </c>
      <c r="P871" s="38" t="str">
        <f t="shared" si="13"/>
        <v/>
      </c>
      <c r="R871" s="100" t="str">
        <f>Zusammenzug!$C$25&amp;"-"&amp;Zusammenzug!$A$7&amp;"-"&amp;Leistungen!L871</f>
        <v>2026-Nicht beauftragte Spitex-Organisation-</v>
      </c>
    </row>
    <row r="872" spans="1:18" x14ac:dyDescent="0.2">
      <c r="A872" s="95" t="str">
        <f>IF(ISBLANK('Zusatzblatt (Perigon)'!E867),"",'Zusatzblatt (Perigon)'!E867)</f>
        <v/>
      </c>
      <c r="B872" s="95" t="str">
        <f>IF(ISBLANK('Zusatzblatt (Perigon)'!G867),"",'Zusatzblatt (Perigon)'!G867)</f>
        <v/>
      </c>
      <c r="C872" s="96" t="str">
        <f>IF(ISBLANK('Zusatzblatt (Perigon)'!I867),"",'Zusatzblatt (Perigon)'!I867)</f>
        <v/>
      </c>
      <c r="D872" s="97" t="str">
        <f>IF(ISBLANK('Zusatzblatt (Perigon)'!J867),"",'Zusatzblatt (Perigon)'!J867)</f>
        <v/>
      </c>
      <c r="E872" s="64" t="str">
        <f>IF(ISBLANK('Zusatzblatt (Perigon)'!K867),"",'Zusatzblatt (Perigon)'!K867)</f>
        <v/>
      </c>
      <c r="F872" s="65"/>
      <c r="G872" s="64"/>
      <c r="H872" s="69" t="str">
        <f>IF(ISBLANK('Zusatzblatt (Perigon)'!L867),"",'Zusatzblatt (Perigon)'!L867)</f>
        <v/>
      </c>
      <c r="I872" s="69" t="str">
        <f>IF(ISBLANK('Zusatzblatt (Perigon)'!M867),"",'Zusatzblatt (Perigon)'!M867)</f>
        <v/>
      </c>
      <c r="J872" s="98" t="str">
        <f>IF(ISBLANK('Zusatzblatt (Perigon)'!N867),"",'Zusatzblatt (Perigon)'!N867)</f>
        <v/>
      </c>
      <c r="K872" s="99" t="str">
        <f>IF(ISBLANK('Zusatzblatt (Perigon)'!J867),"",'Zusatzblatt (Perigon)'!T867)</f>
        <v/>
      </c>
      <c r="L872" s="95" t="str">
        <f>IF(ISBLANK('Zusatzblatt (Perigon)'!O867),"",'Zusatzblatt (Perigon)'!O867)</f>
        <v/>
      </c>
      <c r="M872" s="95" t="str">
        <f>IF(ISBLANK('Zusatzblatt (Perigon)'!R867),"",'Zusatzblatt (Perigon)'!R867)</f>
        <v/>
      </c>
      <c r="N872" s="95" t="str">
        <f>IF(ISBLANK('Zusatzblatt (Perigon)'!P867),"",'Zusatzblatt (Perigon)'!P867)</f>
        <v/>
      </c>
      <c r="O872" s="38" t="str">
        <f>IF($L872="","",VLOOKUP($R872,Tarife!$A$2:$R$599,13,FALSE))</f>
        <v/>
      </c>
      <c r="P872" s="38" t="str">
        <f t="shared" si="13"/>
        <v/>
      </c>
      <c r="R872" s="100" t="str">
        <f>Zusammenzug!$C$25&amp;"-"&amp;Zusammenzug!$A$7&amp;"-"&amp;Leistungen!L872</f>
        <v>2026-Nicht beauftragte Spitex-Organisation-</v>
      </c>
    </row>
    <row r="873" spans="1:18" x14ac:dyDescent="0.2">
      <c r="A873" s="95" t="str">
        <f>IF(ISBLANK('Zusatzblatt (Perigon)'!E868),"",'Zusatzblatt (Perigon)'!E868)</f>
        <v/>
      </c>
      <c r="B873" s="95" t="str">
        <f>IF(ISBLANK('Zusatzblatt (Perigon)'!G868),"",'Zusatzblatt (Perigon)'!G868)</f>
        <v/>
      </c>
      <c r="C873" s="96" t="str">
        <f>IF(ISBLANK('Zusatzblatt (Perigon)'!I868),"",'Zusatzblatt (Perigon)'!I868)</f>
        <v/>
      </c>
      <c r="D873" s="97" t="str">
        <f>IF(ISBLANK('Zusatzblatt (Perigon)'!J868),"",'Zusatzblatt (Perigon)'!J868)</f>
        <v/>
      </c>
      <c r="E873" s="64" t="str">
        <f>IF(ISBLANK('Zusatzblatt (Perigon)'!K868),"",'Zusatzblatt (Perigon)'!K868)</f>
        <v/>
      </c>
      <c r="F873" s="65"/>
      <c r="G873" s="64"/>
      <c r="H873" s="69" t="str">
        <f>IF(ISBLANK('Zusatzblatt (Perigon)'!L868),"",'Zusatzblatt (Perigon)'!L868)</f>
        <v/>
      </c>
      <c r="I873" s="69" t="str">
        <f>IF(ISBLANK('Zusatzblatt (Perigon)'!M868),"",'Zusatzblatt (Perigon)'!M868)</f>
        <v/>
      </c>
      <c r="J873" s="98" t="str">
        <f>IF(ISBLANK('Zusatzblatt (Perigon)'!N868),"",'Zusatzblatt (Perigon)'!N868)</f>
        <v/>
      </c>
      <c r="K873" s="99" t="str">
        <f>IF(ISBLANK('Zusatzblatt (Perigon)'!J868),"",'Zusatzblatt (Perigon)'!T868)</f>
        <v/>
      </c>
      <c r="L873" s="95" t="str">
        <f>IF(ISBLANK('Zusatzblatt (Perigon)'!O868),"",'Zusatzblatt (Perigon)'!O868)</f>
        <v/>
      </c>
      <c r="M873" s="95" t="str">
        <f>IF(ISBLANK('Zusatzblatt (Perigon)'!R868),"",'Zusatzblatt (Perigon)'!R868)</f>
        <v/>
      </c>
      <c r="N873" s="95" t="str">
        <f>IF(ISBLANK('Zusatzblatt (Perigon)'!P868),"",'Zusatzblatt (Perigon)'!P868)</f>
        <v/>
      </c>
      <c r="O873" s="38" t="str">
        <f>IF($L873="","",VLOOKUP($R873,Tarife!$A$2:$R$599,13,FALSE))</f>
        <v/>
      </c>
      <c r="P873" s="38" t="str">
        <f t="shared" si="13"/>
        <v/>
      </c>
      <c r="R873" s="100" t="str">
        <f>Zusammenzug!$C$25&amp;"-"&amp;Zusammenzug!$A$7&amp;"-"&amp;Leistungen!L873</f>
        <v>2026-Nicht beauftragte Spitex-Organisation-</v>
      </c>
    </row>
    <row r="874" spans="1:18" x14ac:dyDescent="0.2">
      <c r="A874" s="95" t="str">
        <f>IF(ISBLANK('Zusatzblatt (Perigon)'!E869),"",'Zusatzblatt (Perigon)'!E869)</f>
        <v/>
      </c>
      <c r="B874" s="95" t="str">
        <f>IF(ISBLANK('Zusatzblatt (Perigon)'!G869),"",'Zusatzblatt (Perigon)'!G869)</f>
        <v/>
      </c>
      <c r="C874" s="96" t="str">
        <f>IF(ISBLANK('Zusatzblatt (Perigon)'!I869),"",'Zusatzblatt (Perigon)'!I869)</f>
        <v/>
      </c>
      <c r="D874" s="97" t="str">
        <f>IF(ISBLANK('Zusatzblatt (Perigon)'!J869),"",'Zusatzblatt (Perigon)'!J869)</f>
        <v/>
      </c>
      <c r="E874" s="64" t="str">
        <f>IF(ISBLANK('Zusatzblatt (Perigon)'!K869),"",'Zusatzblatt (Perigon)'!K869)</f>
        <v/>
      </c>
      <c r="F874" s="65"/>
      <c r="G874" s="64"/>
      <c r="H874" s="69" t="str">
        <f>IF(ISBLANK('Zusatzblatt (Perigon)'!L869),"",'Zusatzblatt (Perigon)'!L869)</f>
        <v/>
      </c>
      <c r="I874" s="69" t="str">
        <f>IF(ISBLANK('Zusatzblatt (Perigon)'!M869),"",'Zusatzblatt (Perigon)'!M869)</f>
        <v/>
      </c>
      <c r="J874" s="98" t="str">
        <f>IF(ISBLANK('Zusatzblatt (Perigon)'!N869),"",'Zusatzblatt (Perigon)'!N869)</f>
        <v/>
      </c>
      <c r="K874" s="99" t="str">
        <f>IF(ISBLANK('Zusatzblatt (Perigon)'!J869),"",'Zusatzblatt (Perigon)'!T869)</f>
        <v/>
      </c>
      <c r="L874" s="95" t="str">
        <f>IF(ISBLANK('Zusatzblatt (Perigon)'!O869),"",'Zusatzblatt (Perigon)'!O869)</f>
        <v/>
      </c>
      <c r="M874" s="95" t="str">
        <f>IF(ISBLANK('Zusatzblatt (Perigon)'!R869),"",'Zusatzblatt (Perigon)'!R869)</f>
        <v/>
      </c>
      <c r="N874" s="95" t="str">
        <f>IF(ISBLANK('Zusatzblatt (Perigon)'!P869),"",'Zusatzblatt (Perigon)'!P869)</f>
        <v/>
      </c>
      <c r="O874" s="38" t="str">
        <f>IF($L874="","",VLOOKUP($R874,Tarife!$A$2:$R$599,13,FALSE))</f>
        <v/>
      </c>
      <c r="P874" s="38" t="str">
        <f t="shared" si="13"/>
        <v/>
      </c>
      <c r="R874" s="100" t="str">
        <f>Zusammenzug!$C$25&amp;"-"&amp;Zusammenzug!$A$7&amp;"-"&amp;Leistungen!L874</f>
        <v>2026-Nicht beauftragte Spitex-Organisation-</v>
      </c>
    </row>
    <row r="875" spans="1:18" x14ac:dyDescent="0.2">
      <c r="A875" s="95" t="str">
        <f>IF(ISBLANK('Zusatzblatt (Perigon)'!E870),"",'Zusatzblatt (Perigon)'!E870)</f>
        <v/>
      </c>
      <c r="B875" s="95" t="str">
        <f>IF(ISBLANK('Zusatzblatt (Perigon)'!G870),"",'Zusatzblatt (Perigon)'!G870)</f>
        <v/>
      </c>
      <c r="C875" s="96" t="str">
        <f>IF(ISBLANK('Zusatzblatt (Perigon)'!I870),"",'Zusatzblatt (Perigon)'!I870)</f>
        <v/>
      </c>
      <c r="D875" s="97" t="str">
        <f>IF(ISBLANK('Zusatzblatt (Perigon)'!J870),"",'Zusatzblatt (Perigon)'!J870)</f>
        <v/>
      </c>
      <c r="E875" s="64" t="str">
        <f>IF(ISBLANK('Zusatzblatt (Perigon)'!K870),"",'Zusatzblatt (Perigon)'!K870)</f>
        <v/>
      </c>
      <c r="F875" s="65"/>
      <c r="G875" s="64"/>
      <c r="H875" s="69" t="str">
        <f>IF(ISBLANK('Zusatzblatt (Perigon)'!L870),"",'Zusatzblatt (Perigon)'!L870)</f>
        <v/>
      </c>
      <c r="I875" s="69" t="str">
        <f>IF(ISBLANK('Zusatzblatt (Perigon)'!M870),"",'Zusatzblatt (Perigon)'!M870)</f>
        <v/>
      </c>
      <c r="J875" s="98" t="str">
        <f>IF(ISBLANK('Zusatzblatt (Perigon)'!N870),"",'Zusatzblatt (Perigon)'!N870)</f>
        <v/>
      </c>
      <c r="K875" s="99" t="str">
        <f>IF(ISBLANK('Zusatzblatt (Perigon)'!J870),"",'Zusatzblatt (Perigon)'!T870)</f>
        <v/>
      </c>
      <c r="L875" s="95" t="str">
        <f>IF(ISBLANK('Zusatzblatt (Perigon)'!O870),"",'Zusatzblatt (Perigon)'!O870)</f>
        <v/>
      </c>
      <c r="M875" s="95" t="str">
        <f>IF(ISBLANK('Zusatzblatt (Perigon)'!R870),"",'Zusatzblatt (Perigon)'!R870)</f>
        <v/>
      </c>
      <c r="N875" s="95" t="str">
        <f>IF(ISBLANK('Zusatzblatt (Perigon)'!P870),"",'Zusatzblatt (Perigon)'!P870)</f>
        <v/>
      </c>
      <c r="O875" s="38" t="str">
        <f>IF($L875="","",VLOOKUP($R875,Tarife!$A$2:$R$599,13,FALSE))</f>
        <v/>
      </c>
      <c r="P875" s="38" t="str">
        <f t="shared" si="13"/>
        <v/>
      </c>
      <c r="R875" s="100" t="str">
        <f>Zusammenzug!$C$25&amp;"-"&amp;Zusammenzug!$A$7&amp;"-"&amp;Leistungen!L875</f>
        <v>2026-Nicht beauftragte Spitex-Organisation-</v>
      </c>
    </row>
    <row r="876" spans="1:18" x14ac:dyDescent="0.2">
      <c r="A876" s="95" t="str">
        <f>IF(ISBLANK('Zusatzblatt (Perigon)'!E871),"",'Zusatzblatt (Perigon)'!E871)</f>
        <v/>
      </c>
      <c r="B876" s="95" t="str">
        <f>IF(ISBLANK('Zusatzblatt (Perigon)'!G871),"",'Zusatzblatt (Perigon)'!G871)</f>
        <v/>
      </c>
      <c r="C876" s="96" t="str">
        <f>IF(ISBLANK('Zusatzblatt (Perigon)'!I871),"",'Zusatzblatt (Perigon)'!I871)</f>
        <v/>
      </c>
      <c r="D876" s="97" t="str">
        <f>IF(ISBLANK('Zusatzblatt (Perigon)'!J871),"",'Zusatzblatt (Perigon)'!J871)</f>
        <v/>
      </c>
      <c r="E876" s="64" t="str">
        <f>IF(ISBLANK('Zusatzblatt (Perigon)'!K871),"",'Zusatzblatt (Perigon)'!K871)</f>
        <v/>
      </c>
      <c r="F876" s="65"/>
      <c r="G876" s="64"/>
      <c r="H876" s="69" t="str">
        <f>IF(ISBLANK('Zusatzblatt (Perigon)'!L871),"",'Zusatzblatt (Perigon)'!L871)</f>
        <v/>
      </c>
      <c r="I876" s="69" t="str">
        <f>IF(ISBLANK('Zusatzblatt (Perigon)'!M871),"",'Zusatzblatt (Perigon)'!M871)</f>
        <v/>
      </c>
      <c r="J876" s="98" t="str">
        <f>IF(ISBLANK('Zusatzblatt (Perigon)'!N871),"",'Zusatzblatt (Perigon)'!N871)</f>
        <v/>
      </c>
      <c r="K876" s="99" t="str">
        <f>IF(ISBLANK('Zusatzblatt (Perigon)'!J871),"",'Zusatzblatt (Perigon)'!T871)</f>
        <v/>
      </c>
      <c r="L876" s="95" t="str">
        <f>IF(ISBLANK('Zusatzblatt (Perigon)'!O871),"",'Zusatzblatt (Perigon)'!O871)</f>
        <v/>
      </c>
      <c r="M876" s="95" t="str">
        <f>IF(ISBLANK('Zusatzblatt (Perigon)'!R871),"",'Zusatzblatt (Perigon)'!R871)</f>
        <v/>
      </c>
      <c r="N876" s="95" t="str">
        <f>IF(ISBLANK('Zusatzblatt (Perigon)'!P871),"",'Zusatzblatt (Perigon)'!P871)</f>
        <v/>
      </c>
      <c r="O876" s="38" t="str">
        <f>IF($L876="","",VLOOKUP($R876,Tarife!$A$2:$R$599,13,FALSE))</f>
        <v/>
      </c>
      <c r="P876" s="38" t="str">
        <f t="shared" si="13"/>
        <v/>
      </c>
      <c r="R876" s="100" t="str">
        <f>Zusammenzug!$C$25&amp;"-"&amp;Zusammenzug!$A$7&amp;"-"&amp;Leistungen!L876</f>
        <v>2026-Nicht beauftragte Spitex-Organisation-</v>
      </c>
    </row>
    <row r="877" spans="1:18" x14ac:dyDescent="0.2">
      <c r="A877" s="95" t="str">
        <f>IF(ISBLANK('Zusatzblatt (Perigon)'!E872),"",'Zusatzblatt (Perigon)'!E872)</f>
        <v/>
      </c>
      <c r="B877" s="95" t="str">
        <f>IF(ISBLANK('Zusatzblatt (Perigon)'!G872),"",'Zusatzblatt (Perigon)'!G872)</f>
        <v/>
      </c>
      <c r="C877" s="96" t="str">
        <f>IF(ISBLANK('Zusatzblatt (Perigon)'!I872),"",'Zusatzblatt (Perigon)'!I872)</f>
        <v/>
      </c>
      <c r="D877" s="97" t="str">
        <f>IF(ISBLANK('Zusatzblatt (Perigon)'!J872),"",'Zusatzblatt (Perigon)'!J872)</f>
        <v/>
      </c>
      <c r="E877" s="64" t="str">
        <f>IF(ISBLANK('Zusatzblatt (Perigon)'!K872),"",'Zusatzblatt (Perigon)'!K872)</f>
        <v/>
      </c>
      <c r="F877" s="65"/>
      <c r="G877" s="64"/>
      <c r="H877" s="69" t="str">
        <f>IF(ISBLANK('Zusatzblatt (Perigon)'!L872),"",'Zusatzblatt (Perigon)'!L872)</f>
        <v/>
      </c>
      <c r="I877" s="69" t="str">
        <f>IF(ISBLANK('Zusatzblatt (Perigon)'!M872),"",'Zusatzblatt (Perigon)'!M872)</f>
        <v/>
      </c>
      <c r="J877" s="98" t="str">
        <f>IF(ISBLANK('Zusatzblatt (Perigon)'!N872),"",'Zusatzblatt (Perigon)'!N872)</f>
        <v/>
      </c>
      <c r="K877" s="99" t="str">
        <f>IF(ISBLANK('Zusatzblatt (Perigon)'!J872),"",'Zusatzblatt (Perigon)'!T872)</f>
        <v/>
      </c>
      <c r="L877" s="95" t="str">
        <f>IF(ISBLANK('Zusatzblatt (Perigon)'!O872),"",'Zusatzblatt (Perigon)'!O872)</f>
        <v/>
      </c>
      <c r="M877" s="95" t="str">
        <f>IF(ISBLANK('Zusatzblatt (Perigon)'!R872),"",'Zusatzblatt (Perigon)'!R872)</f>
        <v/>
      </c>
      <c r="N877" s="95" t="str">
        <f>IF(ISBLANK('Zusatzblatt (Perigon)'!P872),"",'Zusatzblatt (Perigon)'!P872)</f>
        <v/>
      </c>
      <c r="O877" s="38" t="str">
        <f>IF($L877="","",VLOOKUP($R877,Tarife!$A$2:$R$599,13,FALSE))</f>
        <v/>
      </c>
      <c r="P877" s="38" t="str">
        <f t="shared" si="13"/>
        <v/>
      </c>
      <c r="R877" s="100" t="str">
        <f>Zusammenzug!$C$25&amp;"-"&amp;Zusammenzug!$A$7&amp;"-"&amp;Leistungen!L877</f>
        <v>2026-Nicht beauftragte Spitex-Organisation-</v>
      </c>
    </row>
    <row r="878" spans="1:18" x14ac:dyDescent="0.2">
      <c r="A878" s="95" t="str">
        <f>IF(ISBLANK('Zusatzblatt (Perigon)'!E873),"",'Zusatzblatt (Perigon)'!E873)</f>
        <v/>
      </c>
      <c r="B878" s="95" t="str">
        <f>IF(ISBLANK('Zusatzblatt (Perigon)'!G873),"",'Zusatzblatt (Perigon)'!G873)</f>
        <v/>
      </c>
      <c r="C878" s="96" t="str">
        <f>IF(ISBLANK('Zusatzblatt (Perigon)'!I873),"",'Zusatzblatt (Perigon)'!I873)</f>
        <v/>
      </c>
      <c r="D878" s="97" t="str">
        <f>IF(ISBLANK('Zusatzblatt (Perigon)'!J873),"",'Zusatzblatt (Perigon)'!J873)</f>
        <v/>
      </c>
      <c r="E878" s="64" t="str">
        <f>IF(ISBLANK('Zusatzblatt (Perigon)'!K873),"",'Zusatzblatt (Perigon)'!K873)</f>
        <v/>
      </c>
      <c r="F878" s="65"/>
      <c r="G878" s="64"/>
      <c r="H878" s="69" t="str">
        <f>IF(ISBLANK('Zusatzblatt (Perigon)'!L873),"",'Zusatzblatt (Perigon)'!L873)</f>
        <v/>
      </c>
      <c r="I878" s="69" t="str">
        <f>IF(ISBLANK('Zusatzblatt (Perigon)'!M873),"",'Zusatzblatt (Perigon)'!M873)</f>
        <v/>
      </c>
      <c r="J878" s="98" t="str">
        <f>IF(ISBLANK('Zusatzblatt (Perigon)'!N873),"",'Zusatzblatt (Perigon)'!N873)</f>
        <v/>
      </c>
      <c r="K878" s="99" t="str">
        <f>IF(ISBLANK('Zusatzblatt (Perigon)'!J873),"",'Zusatzblatt (Perigon)'!T873)</f>
        <v/>
      </c>
      <c r="L878" s="95" t="str">
        <f>IF(ISBLANK('Zusatzblatt (Perigon)'!O873),"",'Zusatzblatt (Perigon)'!O873)</f>
        <v/>
      </c>
      <c r="M878" s="95" t="str">
        <f>IF(ISBLANK('Zusatzblatt (Perigon)'!R873),"",'Zusatzblatt (Perigon)'!R873)</f>
        <v/>
      </c>
      <c r="N878" s="95" t="str">
        <f>IF(ISBLANK('Zusatzblatt (Perigon)'!P873),"",'Zusatzblatt (Perigon)'!P873)</f>
        <v/>
      </c>
      <c r="O878" s="38" t="str">
        <f>IF($L878="","",VLOOKUP($R878,Tarife!$A$2:$R$599,13,FALSE))</f>
        <v/>
      </c>
      <c r="P878" s="38" t="str">
        <f t="shared" si="13"/>
        <v/>
      </c>
      <c r="R878" s="100" t="str">
        <f>Zusammenzug!$C$25&amp;"-"&amp;Zusammenzug!$A$7&amp;"-"&amp;Leistungen!L878</f>
        <v>2026-Nicht beauftragte Spitex-Organisation-</v>
      </c>
    </row>
    <row r="879" spans="1:18" x14ac:dyDescent="0.2">
      <c r="A879" s="95" t="str">
        <f>IF(ISBLANK('Zusatzblatt (Perigon)'!E874),"",'Zusatzblatt (Perigon)'!E874)</f>
        <v/>
      </c>
      <c r="B879" s="95" t="str">
        <f>IF(ISBLANK('Zusatzblatt (Perigon)'!G874),"",'Zusatzblatt (Perigon)'!G874)</f>
        <v/>
      </c>
      <c r="C879" s="96" t="str">
        <f>IF(ISBLANK('Zusatzblatt (Perigon)'!I874),"",'Zusatzblatt (Perigon)'!I874)</f>
        <v/>
      </c>
      <c r="D879" s="97" t="str">
        <f>IF(ISBLANK('Zusatzblatt (Perigon)'!J874),"",'Zusatzblatt (Perigon)'!J874)</f>
        <v/>
      </c>
      <c r="E879" s="64" t="str">
        <f>IF(ISBLANK('Zusatzblatt (Perigon)'!K874),"",'Zusatzblatt (Perigon)'!K874)</f>
        <v/>
      </c>
      <c r="F879" s="65"/>
      <c r="G879" s="64"/>
      <c r="H879" s="69" t="str">
        <f>IF(ISBLANK('Zusatzblatt (Perigon)'!L874),"",'Zusatzblatt (Perigon)'!L874)</f>
        <v/>
      </c>
      <c r="I879" s="69" t="str">
        <f>IF(ISBLANK('Zusatzblatt (Perigon)'!M874),"",'Zusatzblatt (Perigon)'!M874)</f>
        <v/>
      </c>
      <c r="J879" s="98" t="str">
        <f>IF(ISBLANK('Zusatzblatt (Perigon)'!N874),"",'Zusatzblatt (Perigon)'!N874)</f>
        <v/>
      </c>
      <c r="K879" s="99" t="str">
        <f>IF(ISBLANK('Zusatzblatt (Perigon)'!J874),"",'Zusatzblatt (Perigon)'!T874)</f>
        <v/>
      </c>
      <c r="L879" s="95" t="str">
        <f>IF(ISBLANK('Zusatzblatt (Perigon)'!O874),"",'Zusatzblatt (Perigon)'!O874)</f>
        <v/>
      </c>
      <c r="M879" s="95" t="str">
        <f>IF(ISBLANK('Zusatzblatt (Perigon)'!R874),"",'Zusatzblatt (Perigon)'!R874)</f>
        <v/>
      </c>
      <c r="N879" s="95" t="str">
        <f>IF(ISBLANK('Zusatzblatt (Perigon)'!P874),"",'Zusatzblatt (Perigon)'!P874)</f>
        <v/>
      </c>
      <c r="O879" s="38" t="str">
        <f>IF($L879="","",VLOOKUP($R879,Tarife!$A$2:$R$599,13,FALSE))</f>
        <v/>
      </c>
      <c r="P879" s="38" t="str">
        <f t="shared" si="13"/>
        <v/>
      </c>
      <c r="R879" s="100" t="str">
        <f>Zusammenzug!$C$25&amp;"-"&amp;Zusammenzug!$A$7&amp;"-"&amp;Leistungen!L879</f>
        <v>2026-Nicht beauftragte Spitex-Organisation-</v>
      </c>
    </row>
    <row r="880" spans="1:18" x14ac:dyDescent="0.2">
      <c r="A880" s="95" t="str">
        <f>IF(ISBLANK('Zusatzblatt (Perigon)'!E875),"",'Zusatzblatt (Perigon)'!E875)</f>
        <v/>
      </c>
      <c r="B880" s="95" t="str">
        <f>IF(ISBLANK('Zusatzblatt (Perigon)'!G875),"",'Zusatzblatt (Perigon)'!G875)</f>
        <v/>
      </c>
      <c r="C880" s="96" t="str">
        <f>IF(ISBLANK('Zusatzblatt (Perigon)'!I875),"",'Zusatzblatt (Perigon)'!I875)</f>
        <v/>
      </c>
      <c r="D880" s="97" t="str">
        <f>IF(ISBLANK('Zusatzblatt (Perigon)'!J875),"",'Zusatzblatt (Perigon)'!J875)</f>
        <v/>
      </c>
      <c r="E880" s="64" t="str">
        <f>IF(ISBLANK('Zusatzblatt (Perigon)'!K875),"",'Zusatzblatt (Perigon)'!K875)</f>
        <v/>
      </c>
      <c r="F880" s="65"/>
      <c r="G880" s="64"/>
      <c r="H880" s="69" t="str">
        <f>IF(ISBLANK('Zusatzblatt (Perigon)'!L875),"",'Zusatzblatt (Perigon)'!L875)</f>
        <v/>
      </c>
      <c r="I880" s="69" t="str">
        <f>IF(ISBLANK('Zusatzblatt (Perigon)'!M875),"",'Zusatzblatt (Perigon)'!M875)</f>
        <v/>
      </c>
      <c r="J880" s="98" t="str">
        <f>IF(ISBLANK('Zusatzblatt (Perigon)'!N875),"",'Zusatzblatt (Perigon)'!N875)</f>
        <v/>
      </c>
      <c r="K880" s="99" t="str">
        <f>IF(ISBLANK('Zusatzblatt (Perigon)'!J875),"",'Zusatzblatt (Perigon)'!T875)</f>
        <v/>
      </c>
      <c r="L880" s="95" t="str">
        <f>IF(ISBLANK('Zusatzblatt (Perigon)'!O875),"",'Zusatzblatt (Perigon)'!O875)</f>
        <v/>
      </c>
      <c r="M880" s="95" t="str">
        <f>IF(ISBLANK('Zusatzblatt (Perigon)'!R875),"",'Zusatzblatt (Perigon)'!R875)</f>
        <v/>
      </c>
      <c r="N880" s="95" t="str">
        <f>IF(ISBLANK('Zusatzblatt (Perigon)'!P875),"",'Zusatzblatt (Perigon)'!P875)</f>
        <v/>
      </c>
      <c r="O880" s="38" t="str">
        <f>IF($L880="","",VLOOKUP($R880,Tarife!$A$2:$R$599,13,FALSE))</f>
        <v/>
      </c>
      <c r="P880" s="38" t="str">
        <f t="shared" si="13"/>
        <v/>
      </c>
      <c r="R880" s="100" t="str">
        <f>Zusammenzug!$C$25&amp;"-"&amp;Zusammenzug!$A$7&amp;"-"&amp;Leistungen!L880</f>
        <v>2026-Nicht beauftragte Spitex-Organisation-</v>
      </c>
    </row>
    <row r="881" spans="1:18" x14ac:dyDescent="0.2">
      <c r="A881" s="95" t="str">
        <f>IF(ISBLANK('Zusatzblatt (Perigon)'!E876),"",'Zusatzblatt (Perigon)'!E876)</f>
        <v/>
      </c>
      <c r="B881" s="95" t="str">
        <f>IF(ISBLANK('Zusatzblatt (Perigon)'!G876),"",'Zusatzblatt (Perigon)'!G876)</f>
        <v/>
      </c>
      <c r="C881" s="96" t="str">
        <f>IF(ISBLANK('Zusatzblatt (Perigon)'!I876),"",'Zusatzblatt (Perigon)'!I876)</f>
        <v/>
      </c>
      <c r="D881" s="97" t="str">
        <f>IF(ISBLANK('Zusatzblatt (Perigon)'!J876),"",'Zusatzblatt (Perigon)'!J876)</f>
        <v/>
      </c>
      <c r="E881" s="64" t="str">
        <f>IF(ISBLANK('Zusatzblatt (Perigon)'!K876),"",'Zusatzblatt (Perigon)'!K876)</f>
        <v/>
      </c>
      <c r="F881" s="65"/>
      <c r="G881" s="64"/>
      <c r="H881" s="69" t="str">
        <f>IF(ISBLANK('Zusatzblatt (Perigon)'!L876),"",'Zusatzblatt (Perigon)'!L876)</f>
        <v/>
      </c>
      <c r="I881" s="69" t="str">
        <f>IF(ISBLANK('Zusatzblatt (Perigon)'!M876),"",'Zusatzblatt (Perigon)'!M876)</f>
        <v/>
      </c>
      <c r="J881" s="98" t="str">
        <f>IF(ISBLANK('Zusatzblatt (Perigon)'!N876),"",'Zusatzblatt (Perigon)'!N876)</f>
        <v/>
      </c>
      <c r="K881" s="99" t="str">
        <f>IF(ISBLANK('Zusatzblatt (Perigon)'!J876),"",'Zusatzblatt (Perigon)'!T876)</f>
        <v/>
      </c>
      <c r="L881" s="95" t="str">
        <f>IF(ISBLANK('Zusatzblatt (Perigon)'!O876),"",'Zusatzblatt (Perigon)'!O876)</f>
        <v/>
      </c>
      <c r="M881" s="95" t="str">
        <f>IF(ISBLANK('Zusatzblatt (Perigon)'!R876),"",'Zusatzblatt (Perigon)'!R876)</f>
        <v/>
      </c>
      <c r="N881" s="95" t="str">
        <f>IF(ISBLANK('Zusatzblatt (Perigon)'!P876),"",'Zusatzblatt (Perigon)'!P876)</f>
        <v/>
      </c>
      <c r="O881" s="38" t="str">
        <f>IF($L881="","",VLOOKUP($R881,Tarife!$A$2:$R$599,13,FALSE))</f>
        <v/>
      </c>
      <c r="P881" s="38" t="str">
        <f t="shared" si="13"/>
        <v/>
      </c>
      <c r="R881" s="100" t="str">
        <f>Zusammenzug!$C$25&amp;"-"&amp;Zusammenzug!$A$7&amp;"-"&amp;Leistungen!L881</f>
        <v>2026-Nicht beauftragte Spitex-Organisation-</v>
      </c>
    </row>
    <row r="882" spans="1:18" x14ac:dyDescent="0.2">
      <c r="A882" s="95" t="str">
        <f>IF(ISBLANK('Zusatzblatt (Perigon)'!E877),"",'Zusatzblatt (Perigon)'!E877)</f>
        <v/>
      </c>
      <c r="B882" s="95" t="str">
        <f>IF(ISBLANK('Zusatzblatt (Perigon)'!G877),"",'Zusatzblatt (Perigon)'!G877)</f>
        <v/>
      </c>
      <c r="C882" s="96" t="str">
        <f>IF(ISBLANK('Zusatzblatt (Perigon)'!I877),"",'Zusatzblatt (Perigon)'!I877)</f>
        <v/>
      </c>
      <c r="D882" s="97" t="str">
        <f>IF(ISBLANK('Zusatzblatt (Perigon)'!J877),"",'Zusatzblatt (Perigon)'!J877)</f>
        <v/>
      </c>
      <c r="E882" s="64" t="str">
        <f>IF(ISBLANK('Zusatzblatt (Perigon)'!K877),"",'Zusatzblatt (Perigon)'!K877)</f>
        <v/>
      </c>
      <c r="F882" s="65"/>
      <c r="G882" s="64"/>
      <c r="H882" s="69" t="str">
        <f>IF(ISBLANK('Zusatzblatt (Perigon)'!L877),"",'Zusatzblatt (Perigon)'!L877)</f>
        <v/>
      </c>
      <c r="I882" s="69" t="str">
        <f>IF(ISBLANK('Zusatzblatt (Perigon)'!M877),"",'Zusatzblatt (Perigon)'!M877)</f>
        <v/>
      </c>
      <c r="J882" s="98" t="str">
        <f>IF(ISBLANK('Zusatzblatt (Perigon)'!N877),"",'Zusatzblatt (Perigon)'!N877)</f>
        <v/>
      </c>
      <c r="K882" s="99" t="str">
        <f>IF(ISBLANK('Zusatzblatt (Perigon)'!J877),"",'Zusatzblatt (Perigon)'!T877)</f>
        <v/>
      </c>
      <c r="L882" s="95" t="str">
        <f>IF(ISBLANK('Zusatzblatt (Perigon)'!O877),"",'Zusatzblatt (Perigon)'!O877)</f>
        <v/>
      </c>
      <c r="M882" s="95" t="str">
        <f>IF(ISBLANK('Zusatzblatt (Perigon)'!R877),"",'Zusatzblatt (Perigon)'!R877)</f>
        <v/>
      </c>
      <c r="N882" s="95" t="str">
        <f>IF(ISBLANK('Zusatzblatt (Perigon)'!P877),"",'Zusatzblatt (Perigon)'!P877)</f>
        <v/>
      </c>
      <c r="O882" s="38" t="str">
        <f>IF($L882="","",VLOOKUP($R882,Tarife!$A$2:$R$599,13,FALSE))</f>
        <v/>
      </c>
      <c r="P882" s="38" t="str">
        <f t="shared" si="13"/>
        <v/>
      </c>
      <c r="R882" s="100" t="str">
        <f>Zusammenzug!$C$25&amp;"-"&amp;Zusammenzug!$A$7&amp;"-"&amp;Leistungen!L882</f>
        <v>2026-Nicht beauftragte Spitex-Organisation-</v>
      </c>
    </row>
    <row r="883" spans="1:18" x14ac:dyDescent="0.2">
      <c r="A883" s="95" t="str">
        <f>IF(ISBLANK('Zusatzblatt (Perigon)'!E878),"",'Zusatzblatt (Perigon)'!E878)</f>
        <v/>
      </c>
      <c r="B883" s="95" t="str">
        <f>IF(ISBLANK('Zusatzblatt (Perigon)'!G878),"",'Zusatzblatt (Perigon)'!G878)</f>
        <v/>
      </c>
      <c r="C883" s="96" t="str">
        <f>IF(ISBLANK('Zusatzblatt (Perigon)'!I878),"",'Zusatzblatt (Perigon)'!I878)</f>
        <v/>
      </c>
      <c r="D883" s="97" t="str">
        <f>IF(ISBLANK('Zusatzblatt (Perigon)'!J878),"",'Zusatzblatt (Perigon)'!J878)</f>
        <v/>
      </c>
      <c r="E883" s="64" t="str">
        <f>IF(ISBLANK('Zusatzblatt (Perigon)'!K878),"",'Zusatzblatt (Perigon)'!K878)</f>
        <v/>
      </c>
      <c r="F883" s="65"/>
      <c r="G883" s="64"/>
      <c r="H883" s="69" t="str">
        <f>IF(ISBLANK('Zusatzblatt (Perigon)'!L878),"",'Zusatzblatt (Perigon)'!L878)</f>
        <v/>
      </c>
      <c r="I883" s="69" t="str">
        <f>IF(ISBLANK('Zusatzblatt (Perigon)'!M878),"",'Zusatzblatt (Perigon)'!M878)</f>
        <v/>
      </c>
      <c r="J883" s="98" t="str">
        <f>IF(ISBLANK('Zusatzblatt (Perigon)'!N878),"",'Zusatzblatt (Perigon)'!N878)</f>
        <v/>
      </c>
      <c r="K883" s="99" t="str">
        <f>IF(ISBLANK('Zusatzblatt (Perigon)'!J878),"",'Zusatzblatt (Perigon)'!T878)</f>
        <v/>
      </c>
      <c r="L883" s="95" t="str">
        <f>IF(ISBLANK('Zusatzblatt (Perigon)'!O878),"",'Zusatzblatt (Perigon)'!O878)</f>
        <v/>
      </c>
      <c r="M883" s="95" t="str">
        <f>IF(ISBLANK('Zusatzblatt (Perigon)'!R878),"",'Zusatzblatt (Perigon)'!R878)</f>
        <v/>
      </c>
      <c r="N883" s="95" t="str">
        <f>IF(ISBLANK('Zusatzblatt (Perigon)'!P878),"",'Zusatzblatt (Perigon)'!P878)</f>
        <v/>
      </c>
      <c r="O883" s="38" t="str">
        <f>IF($L883="","",VLOOKUP($R883,Tarife!$A$2:$R$599,13,FALSE))</f>
        <v/>
      </c>
      <c r="P883" s="38" t="str">
        <f t="shared" si="13"/>
        <v/>
      </c>
      <c r="R883" s="100" t="str">
        <f>Zusammenzug!$C$25&amp;"-"&amp;Zusammenzug!$A$7&amp;"-"&amp;Leistungen!L883</f>
        <v>2026-Nicht beauftragte Spitex-Organisation-</v>
      </c>
    </row>
    <row r="884" spans="1:18" x14ac:dyDescent="0.2">
      <c r="A884" s="95" t="str">
        <f>IF(ISBLANK('Zusatzblatt (Perigon)'!E879),"",'Zusatzblatt (Perigon)'!E879)</f>
        <v/>
      </c>
      <c r="B884" s="95" t="str">
        <f>IF(ISBLANK('Zusatzblatt (Perigon)'!G879),"",'Zusatzblatt (Perigon)'!G879)</f>
        <v/>
      </c>
      <c r="C884" s="96" t="str">
        <f>IF(ISBLANK('Zusatzblatt (Perigon)'!I879),"",'Zusatzblatt (Perigon)'!I879)</f>
        <v/>
      </c>
      <c r="D884" s="97" t="str">
        <f>IF(ISBLANK('Zusatzblatt (Perigon)'!J879),"",'Zusatzblatt (Perigon)'!J879)</f>
        <v/>
      </c>
      <c r="E884" s="64" t="str">
        <f>IF(ISBLANK('Zusatzblatt (Perigon)'!K879),"",'Zusatzblatt (Perigon)'!K879)</f>
        <v/>
      </c>
      <c r="F884" s="65"/>
      <c r="G884" s="64"/>
      <c r="H884" s="69" t="str">
        <f>IF(ISBLANK('Zusatzblatt (Perigon)'!L879),"",'Zusatzblatt (Perigon)'!L879)</f>
        <v/>
      </c>
      <c r="I884" s="69" t="str">
        <f>IF(ISBLANK('Zusatzblatt (Perigon)'!M879),"",'Zusatzblatt (Perigon)'!M879)</f>
        <v/>
      </c>
      <c r="J884" s="98" t="str">
        <f>IF(ISBLANK('Zusatzblatt (Perigon)'!N879),"",'Zusatzblatt (Perigon)'!N879)</f>
        <v/>
      </c>
      <c r="K884" s="99" t="str">
        <f>IF(ISBLANK('Zusatzblatt (Perigon)'!J879),"",'Zusatzblatt (Perigon)'!T879)</f>
        <v/>
      </c>
      <c r="L884" s="95" t="str">
        <f>IF(ISBLANK('Zusatzblatt (Perigon)'!O879),"",'Zusatzblatt (Perigon)'!O879)</f>
        <v/>
      </c>
      <c r="M884" s="95" t="str">
        <f>IF(ISBLANK('Zusatzblatt (Perigon)'!R879),"",'Zusatzblatt (Perigon)'!R879)</f>
        <v/>
      </c>
      <c r="N884" s="95" t="str">
        <f>IF(ISBLANK('Zusatzblatt (Perigon)'!P879),"",'Zusatzblatt (Perigon)'!P879)</f>
        <v/>
      </c>
      <c r="O884" s="38" t="str">
        <f>IF($L884="","",VLOOKUP($R884,Tarife!$A$2:$R$599,13,FALSE))</f>
        <v/>
      </c>
      <c r="P884" s="38" t="str">
        <f t="shared" si="13"/>
        <v/>
      </c>
      <c r="R884" s="100" t="str">
        <f>Zusammenzug!$C$25&amp;"-"&amp;Zusammenzug!$A$7&amp;"-"&amp;Leistungen!L884</f>
        <v>2026-Nicht beauftragte Spitex-Organisation-</v>
      </c>
    </row>
    <row r="885" spans="1:18" x14ac:dyDescent="0.2">
      <c r="A885" s="95" t="str">
        <f>IF(ISBLANK('Zusatzblatt (Perigon)'!E880),"",'Zusatzblatt (Perigon)'!E880)</f>
        <v/>
      </c>
      <c r="B885" s="95" t="str">
        <f>IF(ISBLANK('Zusatzblatt (Perigon)'!G880),"",'Zusatzblatt (Perigon)'!G880)</f>
        <v/>
      </c>
      <c r="C885" s="96" t="str">
        <f>IF(ISBLANK('Zusatzblatt (Perigon)'!I880),"",'Zusatzblatt (Perigon)'!I880)</f>
        <v/>
      </c>
      <c r="D885" s="97" t="str">
        <f>IF(ISBLANK('Zusatzblatt (Perigon)'!J880),"",'Zusatzblatt (Perigon)'!J880)</f>
        <v/>
      </c>
      <c r="E885" s="64" t="str">
        <f>IF(ISBLANK('Zusatzblatt (Perigon)'!K880),"",'Zusatzblatt (Perigon)'!K880)</f>
        <v/>
      </c>
      <c r="F885" s="65"/>
      <c r="G885" s="64"/>
      <c r="H885" s="69" t="str">
        <f>IF(ISBLANK('Zusatzblatt (Perigon)'!L880),"",'Zusatzblatt (Perigon)'!L880)</f>
        <v/>
      </c>
      <c r="I885" s="69" t="str">
        <f>IF(ISBLANK('Zusatzblatt (Perigon)'!M880),"",'Zusatzblatt (Perigon)'!M880)</f>
        <v/>
      </c>
      <c r="J885" s="98" t="str">
        <f>IF(ISBLANK('Zusatzblatt (Perigon)'!N880),"",'Zusatzblatt (Perigon)'!N880)</f>
        <v/>
      </c>
      <c r="K885" s="99" t="str">
        <f>IF(ISBLANK('Zusatzblatt (Perigon)'!J880),"",'Zusatzblatt (Perigon)'!T880)</f>
        <v/>
      </c>
      <c r="L885" s="95" t="str">
        <f>IF(ISBLANK('Zusatzblatt (Perigon)'!O880),"",'Zusatzblatt (Perigon)'!O880)</f>
        <v/>
      </c>
      <c r="M885" s="95" t="str">
        <f>IF(ISBLANK('Zusatzblatt (Perigon)'!R880),"",'Zusatzblatt (Perigon)'!R880)</f>
        <v/>
      </c>
      <c r="N885" s="95" t="str">
        <f>IF(ISBLANK('Zusatzblatt (Perigon)'!P880),"",'Zusatzblatt (Perigon)'!P880)</f>
        <v/>
      </c>
      <c r="O885" s="38" t="str">
        <f>IF($L885="","",VLOOKUP($R885,Tarife!$A$2:$R$599,13,FALSE))</f>
        <v/>
      </c>
      <c r="P885" s="38" t="str">
        <f t="shared" si="13"/>
        <v/>
      </c>
      <c r="R885" s="100" t="str">
        <f>Zusammenzug!$C$25&amp;"-"&amp;Zusammenzug!$A$7&amp;"-"&amp;Leistungen!L885</f>
        <v>2026-Nicht beauftragte Spitex-Organisation-</v>
      </c>
    </row>
    <row r="886" spans="1:18" x14ac:dyDescent="0.2">
      <c r="A886" s="95" t="str">
        <f>IF(ISBLANK('Zusatzblatt (Perigon)'!E881),"",'Zusatzblatt (Perigon)'!E881)</f>
        <v/>
      </c>
      <c r="B886" s="95" t="str">
        <f>IF(ISBLANK('Zusatzblatt (Perigon)'!G881),"",'Zusatzblatt (Perigon)'!G881)</f>
        <v/>
      </c>
      <c r="C886" s="96" t="str">
        <f>IF(ISBLANK('Zusatzblatt (Perigon)'!I881),"",'Zusatzblatt (Perigon)'!I881)</f>
        <v/>
      </c>
      <c r="D886" s="97" t="str">
        <f>IF(ISBLANK('Zusatzblatt (Perigon)'!J881),"",'Zusatzblatt (Perigon)'!J881)</f>
        <v/>
      </c>
      <c r="E886" s="64" t="str">
        <f>IF(ISBLANK('Zusatzblatt (Perigon)'!K881),"",'Zusatzblatt (Perigon)'!K881)</f>
        <v/>
      </c>
      <c r="F886" s="65"/>
      <c r="G886" s="64"/>
      <c r="H886" s="69" t="str">
        <f>IF(ISBLANK('Zusatzblatt (Perigon)'!L881),"",'Zusatzblatt (Perigon)'!L881)</f>
        <v/>
      </c>
      <c r="I886" s="69" t="str">
        <f>IF(ISBLANK('Zusatzblatt (Perigon)'!M881),"",'Zusatzblatt (Perigon)'!M881)</f>
        <v/>
      </c>
      <c r="J886" s="98" t="str">
        <f>IF(ISBLANK('Zusatzblatt (Perigon)'!N881),"",'Zusatzblatt (Perigon)'!N881)</f>
        <v/>
      </c>
      <c r="K886" s="99" t="str">
        <f>IF(ISBLANK('Zusatzblatt (Perigon)'!J881),"",'Zusatzblatt (Perigon)'!T881)</f>
        <v/>
      </c>
      <c r="L886" s="95" t="str">
        <f>IF(ISBLANK('Zusatzblatt (Perigon)'!O881),"",'Zusatzblatt (Perigon)'!O881)</f>
        <v/>
      </c>
      <c r="M886" s="95" t="str">
        <f>IF(ISBLANK('Zusatzblatt (Perigon)'!R881),"",'Zusatzblatt (Perigon)'!R881)</f>
        <v/>
      </c>
      <c r="N886" s="95" t="str">
        <f>IF(ISBLANK('Zusatzblatt (Perigon)'!P881),"",'Zusatzblatt (Perigon)'!P881)</f>
        <v/>
      </c>
      <c r="O886" s="38" t="str">
        <f>IF($L886="","",VLOOKUP($R886,Tarife!$A$2:$R$599,13,FALSE))</f>
        <v/>
      </c>
      <c r="P886" s="38" t="str">
        <f t="shared" si="13"/>
        <v/>
      </c>
      <c r="R886" s="100" t="str">
        <f>Zusammenzug!$C$25&amp;"-"&amp;Zusammenzug!$A$7&amp;"-"&amp;Leistungen!L886</f>
        <v>2026-Nicht beauftragte Spitex-Organisation-</v>
      </c>
    </row>
    <row r="887" spans="1:18" x14ac:dyDescent="0.2">
      <c r="A887" s="95" t="str">
        <f>IF(ISBLANK('Zusatzblatt (Perigon)'!E882),"",'Zusatzblatt (Perigon)'!E882)</f>
        <v/>
      </c>
      <c r="B887" s="95" t="str">
        <f>IF(ISBLANK('Zusatzblatt (Perigon)'!G882),"",'Zusatzblatt (Perigon)'!G882)</f>
        <v/>
      </c>
      <c r="C887" s="96" t="str">
        <f>IF(ISBLANK('Zusatzblatt (Perigon)'!I882),"",'Zusatzblatt (Perigon)'!I882)</f>
        <v/>
      </c>
      <c r="D887" s="97" t="str">
        <f>IF(ISBLANK('Zusatzblatt (Perigon)'!J882),"",'Zusatzblatt (Perigon)'!J882)</f>
        <v/>
      </c>
      <c r="E887" s="64" t="str">
        <f>IF(ISBLANK('Zusatzblatt (Perigon)'!K882),"",'Zusatzblatt (Perigon)'!K882)</f>
        <v/>
      </c>
      <c r="F887" s="65"/>
      <c r="G887" s="64"/>
      <c r="H887" s="69" t="str">
        <f>IF(ISBLANK('Zusatzblatt (Perigon)'!L882),"",'Zusatzblatt (Perigon)'!L882)</f>
        <v/>
      </c>
      <c r="I887" s="69" t="str">
        <f>IF(ISBLANK('Zusatzblatt (Perigon)'!M882),"",'Zusatzblatt (Perigon)'!M882)</f>
        <v/>
      </c>
      <c r="J887" s="98" t="str">
        <f>IF(ISBLANK('Zusatzblatt (Perigon)'!N882),"",'Zusatzblatt (Perigon)'!N882)</f>
        <v/>
      </c>
      <c r="K887" s="99" t="str">
        <f>IF(ISBLANK('Zusatzblatt (Perigon)'!J882),"",'Zusatzblatt (Perigon)'!T882)</f>
        <v/>
      </c>
      <c r="L887" s="95" t="str">
        <f>IF(ISBLANK('Zusatzblatt (Perigon)'!O882),"",'Zusatzblatt (Perigon)'!O882)</f>
        <v/>
      </c>
      <c r="M887" s="95" t="str">
        <f>IF(ISBLANK('Zusatzblatt (Perigon)'!R882),"",'Zusatzblatt (Perigon)'!R882)</f>
        <v/>
      </c>
      <c r="N887" s="95" t="str">
        <f>IF(ISBLANK('Zusatzblatt (Perigon)'!P882),"",'Zusatzblatt (Perigon)'!P882)</f>
        <v/>
      </c>
      <c r="O887" s="38" t="str">
        <f>IF($L887="","",VLOOKUP($R887,Tarife!$A$2:$R$599,13,FALSE))</f>
        <v/>
      </c>
      <c r="P887" s="38" t="str">
        <f t="shared" si="13"/>
        <v/>
      </c>
      <c r="R887" s="100" t="str">
        <f>Zusammenzug!$C$25&amp;"-"&amp;Zusammenzug!$A$7&amp;"-"&amp;Leistungen!L887</f>
        <v>2026-Nicht beauftragte Spitex-Organisation-</v>
      </c>
    </row>
    <row r="888" spans="1:18" x14ac:dyDescent="0.2">
      <c r="A888" s="95" t="str">
        <f>IF(ISBLANK('Zusatzblatt (Perigon)'!E883),"",'Zusatzblatt (Perigon)'!E883)</f>
        <v/>
      </c>
      <c r="B888" s="95" t="str">
        <f>IF(ISBLANK('Zusatzblatt (Perigon)'!G883),"",'Zusatzblatt (Perigon)'!G883)</f>
        <v/>
      </c>
      <c r="C888" s="96" t="str">
        <f>IF(ISBLANK('Zusatzblatt (Perigon)'!I883),"",'Zusatzblatt (Perigon)'!I883)</f>
        <v/>
      </c>
      <c r="D888" s="97" t="str">
        <f>IF(ISBLANK('Zusatzblatt (Perigon)'!J883),"",'Zusatzblatt (Perigon)'!J883)</f>
        <v/>
      </c>
      <c r="E888" s="64" t="str">
        <f>IF(ISBLANK('Zusatzblatt (Perigon)'!K883),"",'Zusatzblatt (Perigon)'!K883)</f>
        <v/>
      </c>
      <c r="F888" s="65"/>
      <c r="G888" s="64"/>
      <c r="H888" s="69" t="str">
        <f>IF(ISBLANK('Zusatzblatt (Perigon)'!L883),"",'Zusatzblatt (Perigon)'!L883)</f>
        <v/>
      </c>
      <c r="I888" s="69" t="str">
        <f>IF(ISBLANK('Zusatzblatt (Perigon)'!M883),"",'Zusatzblatt (Perigon)'!M883)</f>
        <v/>
      </c>
      <c r="J888" s="98" t="str">
        <f>IF(ISBLANK('Zusatzblatt (Perigon)'!N883),"",'Zusatzblatt (Perigon)'!N883)</f>
        <v/>
      </c>
      <c r="K888" s="99" t="str">
        <f>IF(ISBLANK('Zusatzblatt (Perigon)'!J883),"",'Zusatzblatt (Perigon)'!T883)</f>
        <v/>
      </c>
      <c r="L888" s="95" t="str">
        <f>IF(ISBLANK('Zusatzblatt (Perigon)'!O883),"",'Zusatzblatt (Perigon)'!O883)</f>
        <v/>
      </c>
      <c r="M888" s="95" t="str">
        <f>IF(ISBLANK('Zusatzblatt (Perigon)'!R883),"",'Zusatzblatt (Perigon)'!R883)</f>
        <v/>
      </c>
      <c r="N888" s="95" t="str">
        <f>IF(ISBLANK('Zusatzblatt (Perigon)'!P883),"",'Zusatzblatt (Perigon)'!P883)</f>
        <v/>
      </c>
      <c r="O888" s="38" t="str">
        <f>IF($L888="","",VLOOKUP($R888,Tarife!$A$2:$R$599,13,FALSE))</f>
        <v/>
      </c>
      <c r="P888" s="38" t="str">
        <f t="shared" si="13"/>
        <v/>
      </c>
      <c r="R888" s="100" t="str">
        <f>Zusammenzug!$C$25&amp;"-"&amp;Zusammenzug!$A$7&amp;"-"&amp;Leistungen!L888</f>
        <v>2026-Nicht beauftragte Spitex-Organisation-</v>
      </c>
    </row>
    <row r="889" spans="1:18" x14ac:dyDescent="0.2">
      <c r="A889" s="95" t="str">
        <f>IF(ISBLANK('Zusatzblatt (Perigon)'!E884),"",'Zusatzblatt (Perigon)'!E884)</f>
        <v/>
      </c>
      <c r="B889" s="95" t="str">
        <f>IF(ISBLANK('Zusatzblatt (Perigon)'!G884),"",'Zusatzblatt (Perigon)'!G884)</f>
        <v/>
      </c>
      <c r="C889" s="96" t="str">
        <f>IF(ISBLANK('Zusatzblatt (Perigon)'!I884),"",'Zusatzblatt (Perigon)'!I884)</f>
        <v/>
      </c>
      <c r="D889" s="97" t="str">
        <f>IF(ISBLANK('Zusatzblatt (Perigon)'!J884),"",'Zusatzblatt (Perigon)'!J884)</f>
        <v/>
      </c>
      <c r="E889" s="64" t="str">
        <f>IF(ISBLANK('Zusatzblatt (Perigon)'!K884),"",'Zusatzblatt (Perigon)'!K884)</f>
        <v/>
      </c>
      <c r="F889" s="65"/>
      <c r="G889" s="64"/>
      <c r="H889" s="69" t="str">
        <f>IF(ISBLANK('Zusatzblatt (Perigon)'!L884),"",'Zusatzblatt (Perigon)'!L884)</f>
        <v/>
      </c>
      <c r="I889" s="69" t="str">
        <f>IF(ISBLANK('Zusatzblatt (Perigon)'!M884),"",'Zusatzblatt (Perigon)'!M884)</f>
        <v/>
      </c>
      <c r="J889" s="98" t="str">
        <f>IF(ISBLANK('Zusatzblatt (Perigon)'!N884),"",'Zusatzblatt (Perigon)'!N884)</f>
        <v/>
      </c>
      <c r="K889" s="99" t="str">
        <f>IF(ISBLANK('Zusatzblatt (Perigon)'!J884),"",'Zusatzblatt (Perigon)'!T884)</f>
        <v/>
      </c>
      <c r="L889" s="95" t="str">
        <f>IF(ISBLANK('Zusatzblatt (Perigon)'!O884),"",'Zusatzblatt (Perigon)'!O884)</f>
        <v/>
      </c>
      <c r="M889" s="95" t="str">
        <f>IF(ISBLANK('Zusatzblatt (Perigon)'!R884),"",'Zusatzblatt (Perigon)'!R884)</f>
        <v/>
      </c>
      <c r="N889" s="95" t="str">
        <f>IF(ISBLANK('Zusatzblatt (Perigon)'!P884),"",'Zusatzblatt (Perigon)'!P884)</f>
        <v/>
      </c>
      <c r="O889" s="38" t="str">
        <f>IF($L889="","",VLOOKUP($R889,Tarife!$A$2:$R$599,13,FALSE))</f>
        <v/>
      </c>
      <c r="P889" s="38" t="str">
        <f t="shared" si="13"/>
        <v/>
      </c>
      <c r="R889" s="100" t="str">
        <f>Zusammenzug!$C$25&amp;"-"&amp;Zusammenzug!$A$7&amp;"-"&amp;Leistungen!L889</f>
        <v>2026-Nicht beauftragte Spitex-Organisation-</v>
      </c>
    </row>
    <row r="890" spans="1:18" x14ac:dyDescent="0.2">
      <c r="A890" s="95" t="str">
        <f>IF(ISBLANK('Zusatzblatt (Perigon)'!E885),"",'Zusatzblatt (Perigon)'!E885)</f>
        <v/>
      </c>
      <c r="B890" s="95" t="str">
        <f>IF(ISBLANK('Zusatzblatt (Perigon)'!G885),"",'Zusatzblatt (Perigon)'!G885)</f>
        <v/>
      </c>
      <c r="C890" s="96" t="str">
        <f>IF(ISBLANK('Zusatzblatt (Perigon)'!I885),"",'Zusatzblatt (Perigon)'!I885)</f>
        <v/>
      </c>
      <c r="D890" s="97" t="str">
        <f>IF(ISBLANK('Zusatzblatt (Perigon)'!J885),"",'Zusatzblatt (Perigon)'!J885)</f>
        <v/>
      </c>
      <c r="E890" s="64" t="str">
        <f>IF(ISBLANK('Zusatzblatt (Perigon)'!K885),"",'Zusatzblatt (Perigon)'!K885)</f>
        <v/>
      </c>
      <c r="F890" s="65"/>
      <c r="G890" s="64"/>
      <c r="H890" s="69" t="str">
        <f>IF(ISBLANK('Zusatzblatt (Perigon)'!L885),"",'Zusatzblatt (Perigon)'!L885)</f>
        <v/>
      </c>
      <c r="I890" s="69" t="str">
        <f>IF(ISBLANK('Zusatzblatt (Perigon)'!M885),"",'Zusatzblatt (Perigon)'!M885)</f>
        <v/>
      </c>
      <c r="J890" s="98" t="str">
        <f>IF(ISBLANK('Zusatzblatt (Perigon)'!N885),"",'Zusatzblatt (Perigon)'!N885)</f>
        <v/>
      </c>
      <c r="K890" s="99" t="str">
        <f>IF(ISBLANK('Zusatzblatt (Perigon)'!J885),"",'Zusatzblatt (Perigon)'!T885)</f>
        <v/>
      </c>
      <c r="L890" s="95" t="str">
        <f>IF(ISBLANK('Zusatzblatt (Perigon)'!O885),"",'Zusatzblatt (Perigon)'!O885)</f>
        <v/>
      </c>
      <c r="M890" s="95" t="str">
        <f>IF(ISBLANK('Zusatzblatt (Perigon)'!R885),"",'Zusatzblatt (Perigon)'!R885)</f>
        <v/>
      </c>
      <c r="N890" s="95" t="str">
        <f>IF(ISBLANK('Zusatzblatt (Perigon)'!P885),"",'Zusatzblatt (Perigon)'!P885)</f>
        <v/>
      </c>
      <c r="O890" s="38" t="str">
        <f>IF($L890="","",VLOOKUP($R890,Tarife!$A$2:$R$599,13,FALSE))</f>
        <v/>
      </c>
      <c r="P890" s="38" t="str">
        <f t="shared" si="13"/>
        <v/>
      </c>
      <c r="R890" s="100" t="str">
        <f>Zusammenzug!$C$25&amp;"-"&amp;Zusammenzug!$A$7&amp;"-"&amp;Leistungen!L890</f>
        <v>2026-Nicht beauftragte Spitex-Organisation-</v>
      </c>
    </row>
    <row r="891" spans="1:18" x14ac:dyDescent="0.2">
      <c r="A891" s="95" t="str">
        <f>IF(ISBLANK('Zusatzblatt (Perigon)'!E886),"",'Zusatzblatt (Perigon)'!E886)</f>
        <v/>
      </c>
      <c r="B891" s="95" t="str">
        <f>IF(ISBLANK('Zusatzblatt (Perigon)'!G886),"",'Zusatzblatt (Perigon)'!G886)</f>
        <v/>
      </c>
      <c r="C891" s="96" t="str">
        <f>IF(ISBLANK('Zusatzblatt (Perigon)'!I886),"",'Zusatzblatt (Perigon)'!I886)</f>
        <v/>
      </c>
      <c r="D891" s="97" t="str">
        <f>IF(ISBLANK('Zusatzblatt (Perigon)'!J886),"",'Zusatzblatt (Perigon)'!J886)</f>
        <v/>
      </c>
      <c r="E891" s="64" t="str">
        <f>IF(ISBLANK('Zusatzblatt (Perigon)'!K886),"",'Zusatzblatt (Perigon)'!K886)</f>
        <v/>
      </c>
      <c r="F891" s="65"/>
      <c r="G891" s="64"/>
      <c r="H891" s="69" t="str">
        <f>IF(ISBLANK('Zusatzblatt (Perigon)'!L886),"",'Zusatzblatt (Perigon)'!L886)</f>
        <v/>
      </c>
      <c r="I891" s="69" t="str">
        <f>IF(ISBLANK('Zusatzblatt (Perigon)'!M886),"",'Zusatzblatt (Perigon)'!M886)</f>
        <v/>
      </c>
      <c r="J891" s="98" t="str">
        <f>IF(ISBLANK('Zusatzblatt (Perigon)'!N886),"",'Zusatzblatt (Perigon)'!N886)</f>
        <v/>
      </c>
      <c r="K891" s="99" t="str">
        <f>IF(ISBLANK('Zusatzblatt (Perigon)'!J886),"",'Zusatzblatt (Perigon)'!T886)</f>
        <v/>
      </c>
      <c r="L891" s="95" t="str">
        <f>IF(ISBLANK('Zusatzblatt (Perigon)'!O886),"",'Zusatzblatt (Perigon)'!O886)</f>
        <v/>
      </c>
      <c r="M891" s="95" t="str">
        <f>IF(ISBLANK('Zusatzblatt (Perigon)'!R886),"",'Zusatzblatt (Perigon)'!R886)</f>
        <v/>
      </c>
      <c r="N891" s="95" t="str">
        <f>IF(ISBLANK('Zusatzblatt (Perigon)'!P886),"",'Zusatzblatt (Perigon)'!P886)</f>
        <v/>
      </c>
      <c r="O891" s="38" t="str">
        <f>IF($L891="","",VLOOKUP($R891,Tarife!$A$2:$R$599,13,FALSE))</f>
        <v/>
      </c>
      <c r="P891" s="38" t="str">
        <f t="shared" si="13"/>
        <v/>
      </c>
      <c r="R891" s="100" t="str">
        <f>Zusammenzug!$C$25&amp;"-"&amp;Zusammenzug!$A$7&amp;"-"&amp;Leistungen!L891</f>
        <v>2026-Nicht beauftragte Spitex-Organisation-</v>
      </c>
    </row>
    <row r="892" spans="1:18" x14ac:dyDescent="0.2">
      <c r="A892" s="95" t="str">
        <f>IF(ISBLANK('Zusatzblatt (Perigon)'!E887),"",'Zusatzblatt (Perigon)'!E887)</f>
        <v/>
      </c>
      <c r="B892" s="95" t="str">
        <f>IF(ISBLANK('Zusatzblatt (Perigon)'!G887),"",'Zusatzblatt (Perigon)'!G887)</f>
        <v/>
      </c>
      <c r="C892" s="96" t="str">
        <f>IF(ISBLANK('Zusatzblatt (Perigon)'!I887),"",'Zusatzblatt (Perigon)'!I887)</f>
        <v/>
      </c>
      <c r="D892" s="97" t="str">
        <f>IF(ISBLANK('Zusatzblatt (Perigon)'!J887),"",'Zusatzblatt (Perigon)'!J887)</f>
        <v/>
      </c>
      <c r="E892" s="64" t="str">
        <f>IF(ISBLANK('Zusatzblatt (Perigon)'!K887),"",'Zusatzblatt (Perigon)'!K887)</f>
        <v/>
      </c>
      <c r="F892" s="65"/>
      <c r="G892" s="64"/>
      <c r="H892" s="69" t="str">
        <f>IF(ISBLANK('Zusatzblatt (Perigon)'!L887),"",'Zusatzblatt (Perigon)'!L887)</f>
        <v/>
      </c>
      <c r="I892" s="69" t="str">
        <f>IF(ISBLANK('Zusatzblatt (Perigon)'!M887),"",'Zusatzblatt (Perigon)'!M887)</f>
        <v/>
      </c>
      <c r="J892" s="98" t="str">
        <f>IF(ISBLANK('Zusatzblatt (Perigon)'!N887),"",'Zusatzblatt (Perigon)'!N887)</f>
        <v/>
      </c>
      <c r="K892" s="99" t="str">
        <f>IF(ISBLANK('Zusatzblatt (Perigon)'!J887),"",'Zusatzblatt (Perigon)'!T887)</f>
        <v/>
      </c>
      <c r="L892" s="95" t="str">
        <f>IF(ISBLANK('Zusatzblatt (Perigon)'!O887),"",'Zusatzblatt (Perigon)'!O887)</f>
        <v/>
      </c>
      <c r="M892" s="95" t="str">
        <f>IF(ISBLANK('Zusatzblatt (Perigon)'!R887),"",'Zusatzblatt (Perigon)'!R887)</f>
        <v/>
      </c>
      <c r="N892" s="95" t="str">
        <f>IF(ISBLANK('Zusatzblatt (Perigon)'!P887),"",'Zusatzblatt (Perigon)'!P887)</f>
        <v/>
      </c>
      <c r="O892" s="38" t="str">
        <f>IF($L892="","",VLOOKUP($R892,Tarife!$A$2:$R$599,13,FALSE))</f>
        <v/>
      </c>
      <c r="P892" s="38" t="str">
        <f t="shared" si="13"/>
        <v/>
      </c>
      <c r="R892" s="100" t="str">
        <f>Zusammenzug!$C$25&amp;"-"&amp;Zusammenzug!$A$7&amp;"-"&amp;Leistungen!L892</f>
        <v>2026-Nicht beauftragte Spitex-Organisation-</v>
      </c>
    </row>
    <row r="893" spans="1:18" x14ac:dyDescent="0.2">
      <c r="A893" s="95" t="str">
        <f>IF(ISBLANK('Zusatzblatt (Perigon)'!E888),"",'Zusatzblatt (Perigon)'!E888)</f>
        <v/>
      </c>
      <c r="B893" s="95" t="str">
        <f>IF(ISBLANK('Zusatzblatt (Perigon)'!G888),"",'Zusatzblatt (Perigon)'!G888)</f>
        <v/>
      </c>
      <c r="C893" s="96" t="str">
        <f>IF(ISBLANK('Zusatzblatt (Perigon)'!I888),"",'Zusatzblatt (Perigon)'!I888)</f>
        <v/>
      </c>
      <c r="D893" s="97" t="str">
        <f>IF(ISBLANK('Zusatzblatt (Perigon)'!J888),"",'Zusatzblatt (Perigon)'!J888)</f>
        <v/>
      </c>
      <c r="E893" s="64" t="str">
        <f>IF(ISBLANK('Zusatzblatt (Perigon)'!K888),"",'Zusatzblatt (Perigon)'!K888)</f>
        <v/>
      </c>
      <c r="F893" s="65"/>
      <c r="G893" s="64"/>
      <c r="H893" s="69" t="str">
        <f>IF(ISBLANK('Zusatzblatt (Perigon)'!L888),"",'Zusatzblatt (Perigon)'!L888)</f>
        <v/>
      </c>
      <c r="I893" s="69" t="str">
        <f>IF(ISBLANK('Zusatzblatt (Perigon)'!M888),"",'Zusatzblatt (Perigon)'!M888)</f>
        <v/>
      </c>
      <c r="J893" s="98" t="str">
        <f>IF(ISBLANK('Zusatzblatt (Perigon)'!N888),"",'Zusatzblatt (Perigon)'!N888)</f>
        <v/>
      </c>
      <c r="K893" s="99" t="str">
        <f>IF(ISBLANK('Zusatzblatt (Perigon)'!J888),"",'Zusatzblatt (Perigon)'!T888)</f>
        <v/>
      </c>
      <c r="L893" s="95" t="str">
        <f>IF(ISBLANK('Zusatzblatt (Perigon)'!O888),"",'Zusatzblatt (Perigon)'!O888)</f>
        <v/>
      </c>
      <c r="M893" s="95" t="str">
        <f>IF(ISBLANK('Zusatzblatt (Perigon)'!R888),"",'Zusatzblatt (Perigon)'!R888)</f>
        <v/>
      </c>
      <c r="N893" s="95" t="str">
        <f>IF(ISBLANK('Zusatzblatt (Perigon)'!P888),"",'Zusatzblatt (Perigon)'!P888)</f>
        <v/>
      </c>
      <c r="O893" s="38" t="str">
        <f>IF($L893="","",VLOOKUP($R893,Tarife!$A$2:$R$599,13,FALSE))</f>
        <v/>
      </c>
      <c r="P893" s="38" t="str">
        <f t="shared" si="13"/>
        <v/>
      </c>
      <c r="R893" s="100" t="str">
        <f>Zusammenzug!$C$25&amp;"-"&amp;Zusammenzug!$A$7&amp;"-"&amp;Leistungen!L893</f>
        <v>2026-Nicht beauftragte Spitex-Organisation-</v>
      </c>
    </row>
    <row r="894" spans="1:18" x14ac:dyDescent="0.2">
      <c r="A894" s="95" t="str">
        <f>IF(ISBLANK('Zusatzblatt (Perigon)'!E889),"",'Zusatzblatt (Perigon)'!E889)</f>
        <v/>
      </c>
      <c r="B894" s="95" t="str">
        <f>IF(ISBLANK('Zusatzblatt (Perigon)'!G889),"",'Zusatzblatt (Perigon)'!G889)</f>
        <v/>
      </c>
      <c r="C894" s="96" t="str">
        <f>IF(ISBLANK('Zusatzblatt (Perigon)'!I889),"",'Zusatzblatt (Perigon)'!I889)</f>
        <v/>
      </c>
      <c r="D894" s="97" t="str">
        <f>IF(ISBLANK('Zusatzblatt (Perigon)'!J889),"",'Zusatzblatt (Perigon)'!J889)</f>
        <v/>
      </c>
      <c r="E894" s="64" t="str">
        <f>IF(ISBLANK('Zusatzblatt (Perigon)'!K889),"",'Zusatzblatt (Perigon)'!K889)</f>
        <v/>
      </c>
      <c r="F894" s="65"/>
      <c r="G894" s="64"/>
      <c r="H894" s="69" t="str">
        <f>IF(ISBLANK('Zusatzblatt (Perigon)'!L889),"",'Zusatzblatt (Perigon)'!L889)</f>
        <v/>
      </c>
      <c r="I894" s="69" t="str">
        <f>IF(ISBLANK('Zusatzblatt (Perigon)'!M889),"",'Zusatzblatt (Perigon)'!M889)</f>
        <v/>
      </c>
      <c r="J894" s="98" t="str">
        <f>IF(ISBLANK('Zusatzblatt (Perigon)'!N889),"",'Zusatzblatt (Perigon)'!N889)</f>
        <v/>
      </c>
      <c r="K894" s="99" t="str">
        <f>IF(ISBLANK('Zusatzblatt (Perigon)'!J889),"",'Zusatzblatt (Perigon)'!T889)</f>
        <v/>
      </c>
      <c r="L894" s="95" t="str">
        <f>IF(ISBLANK('Zusatzblatt (Perigon)'!O889),"",'Zusatzblatt (Perigon)'!O889)</f>
        <v/>
      </c>
      <c r="M894" s="95" t="str">
        <f>IF(ISBLANK('Zusatzblatt (Perigon)'!R889),"",'Zusatzblatt (Perigon)'!R889)</f>
        <v/>
      </c>
      <c r="N894" s="95" t="str">
        <f>IF(ISBLANK('Zusatzblatt (Perigon)'!P889),"",'Zusatzblatt (Perigon)'!P889)</f>
        <v/>
      </c>
      <c r="O894" s="38" t="str">
        <f>IF($L894="","",VLOOKUP($R894,Tarife!$A$2:$R$599,13,FALSE))</f>
        <v/>
      </c>
      <c r="P894" s="38" t="str">
        <f t="shared" si="13"/>
        <v/>
      </c>
      <c r="R894" s="100" t="str">
        <f>Zusammenzug!$C$25&amp;"-"&amp;Zusammenzug!$A$7&amp;"-"&amp;Leistungen!L894</f>
        <v>2026-Nicht beauftragte Spitex-Organisation-</v>
      </c>
    </row>
    <row r="895" spans="1:18" x14ac:dyDescent="0.2">
      <c r="A895" s="95" t="str">
        <f>IF(ISBLANK('Zusatzblatt (Perigon)'!E890),"",'Zusatzblatt (Perigon)'!E890)</f>
        <v/>
      </c>
      <c r="B895" s="95" t="str">
        <f>IF(ISBLANK('Zusatzblatt (Perigon)'!G890),"",'Zusatzblatt (Perigon)'!G890)</f>
        <v/>
      </c>
      <c r="C895" s="96" t="str">
        <f>IF(ISBLANK('Zusatzblatt (Perigon)'!I890),"",'Zusatzblatt (Perigon)'!I890)</f>
        <v/>
      </c>
      <c r="D895" s="97" t="str">
        <f>IF(ISBLANK('Zusatzblatt (Perigon)'!J890),"",'Zusatzblatt (Perigon)'!J890)</f>
        <v/>
      </c>
      <c r="E895" s="64" t="str">
        <f>IF(ISBLANK('Zusatzblatt (Perigon)'!K890),"",'Zusatzblatt (Perigon)'!K890)</f>
        <v/>
      </c>
      <c r="F895" s="65"/>
      <c r="G895" s="64"/>
      <c r="H895" s="69" t="str">
        <f>IF(ISBLANK('Zusatzblatt (Perigon)'!L890),"",'Zusatzblatt (Perigon)'!L890)</f>
        <v/>
      </c>
      <c r="I895" s="69" t="str">
        <f>IF(ISBLANK('Zusatzblatt (Perigon)'!M890),"",'Zusatzblatt (Perigon)'!M890)</f>
        <v/>
      </c>
      <c r="J895" s="98" t="str">
        <f>IF(ISBLANK('Zusatzblatt (Perigon)'!N890),"",'Zusatzblatt (Perigon)'!N890)</f>
        <v/>
      </c>
      <c r="K895" s="99" t="str">
        <f>IF(ISBLANK('Zusatzblatt (Perigon)'!J890),"",'Zusatzblatt (Perigon)'!T890)</f>
        <v/>
      </c>
      <c r="L895" s="95" t="str">
        <f>IF(ISBLANK('Zusatzblatt (Perigon)'!O890),"",'Zusatzblatt (Perigon)'!O890)</f>
        <v/>
      </c>
      <c r="M895" s="95" t="str">
        <f>IF(ISBLANK('Zusatzblatt (Perigon)'!R890),"",'Zusatzblatt (Perigon)'!R890)</f>
        <v/>
      </c>
      <c r="N895" s="95" t="str">
        <f>IF(ISBLANK('Zusatzblatt (Perigon)'!P890),"",'Zusatzblatt (Perigon)'!P890)</f>
        <v/>
      </c>
      <c r="O895" s="38" t="str">
        <f>IF($L895="","",VLOOKUP($R895,Tarife!$A$2:$R$599,13,FALSE))</f>
        <v/>
      </c>
      <c r="P895" s="38" t="str">
        <f t="shared" si="13"/>
        <v/>
      </c>
      <c r="R895" s="100" t="str">
        <f>Zusammenzug!$C$25&amp;"-"&amp;Zusammenzug!$A$7&amp;"-"&amp;Leistungen!L895</f>
        <v>2026-Nicht beauftragte Spitex-Organisation-</v>
      </c>
    </row>
    <row r="896" spans="1:18" x14ac:dyDescent="0.2">
      <c r="A896" s="95" t="str">
        <f>IF(ISBLANK('Zusatzblatt (Perigon)'!E891),"",'Zusatzblatt (Perigon)'!E891)</f>
        <v/>
      </c>
      <c r="B896" s="95" t="str">
        <f>IF(ISBLANK('Zusatzblatt (Perigon)'!G891),"",'Zusatzblatt (Perigon)'!G891)</f>
        <v/>
      </c>
      <c r="C896" s="96" t="str">
        <f>IF(ISBLANK('Zusatzblatt (Perigon)'!I891),"",'Zusatzblatt (Perigon)'!I891)</f>
        <v/>
      </c>
      <c r="D896" s="97" t="str">
        <f>IF(ISBLANK('Zusatzblatt (Perigon)'!J891),"",'Zusatzblatt (Perigon)'!J891)</f>
        <v/>
      </c>
      <c r="E896" s="64" t="str">
        <f>IF(ISBLANK('Zusatzblatt (Perigon)'!K891),"",'Zusatzblatt (Perigon)'!K891)</f>
        <v/>
      </c>
      <c r="F896" s="65"/>
      <c r="G896" s="64"/>
      <c r="H896" s="69" t="str">
        <f>IF(ISBLANK('Zusatzblatt (Perigon)'!L891),"",'Zusatzblatt (Perigon)'!L891)</f>
        <v/>
      </c>
      <c r="I896" s="69" t="str">
        <f>IF(ISBLANK('Zusatzblatt (Perigon)'!M891),"",'Zusatzblatt (Perigon)'!M891)</f>
        <v/>
      </c>
      <c r="J896" s="98" t="str">
        <f>IF(ISBLANK('Zusatzblatt (Perigon)'!N891),"",'Zusatzblatt (Perigon)'!N891)</f>
        <v/>
      </c>
      <c r="K896" s="99" t="str">
        <f>IF(ISBLANK('Zusatzblatt (Perigon)'!J891),"",'Zusatzblatt (Perigon)'!T891)</f>
        <v/>
      </c>
      <c r="L896" s="95" t="str">
        <f>IF(ISBLANK('Zusatzblatt (Perigon)'!O891),"",'Zusatzblatt (Perigon)'!O891)</f>
        <v/>
      </c>
      <c r="M896" s="95" t="str">
        <f>IF(ISBLANK('Zusatzblatt (Perigon)'!R891),"",'Zusatzblatt (Perigon)'!R891)</f>
        <v/>
      </c>
      <c r="N896" s="95" t="str">
        <f>IF(ISBLANK('Zusatzblatt (Perigon)'!P891),"",'Zusatzblatt (Perigon)'!P891)</f>
        <v/>
      </c>
      <c r="O896" s="38" t="str">
        <f>IF($L896="","",VLOOKUP($R896,Tarife!$A$2:$R$599,13,FALSE))</f>
        <v/>
      </c>
      <c r="P896" s="38" t="str">
        <f t="shared" si="13"/>
        <v/>
      </c>
      <c r="R896" s="100" t="str">
        <f>Zusammenzug!$C$25&amp;"-"&amp;Zusammenzug!$A$7&amp;"-"&amp;Leistungen!L896</f>
        <v>2026-Nicht beauftragte Spitex-Organisation-</v>
      </c>
    </row>
    <row r="897" spans="1:18" x14ac:dyDescent="0.2">
      <c r="A897" s="95" t="str">
        <f>IF(ISBLANK('Zusatzblatt (Perigon)'!E892),"",'Zusatzblatt (Perigon)'!E892)</f>
        <v/>
      </c>
      <c r="B897" s="95" t="str">
        <f>IF(ISBLANK('Zusatzblatt (Perigon)'!G892),"",'Zusatzblatt (Perigon)'!G892)</f>
        <v/>
      </c>
      <c r="C897" s="96" t="str">
        <f>IF(ISBLANK('Zusatzblatt (Perigon)'!I892),"",'Zusatzblatt (Perigon)'!I892)</f>
        <v/>
      </c>
      <c r="D897" s="97" t="str">
        <f>IF(ISBLANK('Zusatzblatt (Perigon)'!J892),"",'Zusatzblatt (Perigon)'!J892)</f>
        <v/>
      </c>
      <c r="E897" s="64" t="str">
        <f>IF(ISBLANK('Zusatzblatt (Perigon)'!K892),"",'Zusatzblatt (Perigon)'!K892)</f>
        <v/>
      </c>
      <c r="F897" s="65"/>
      <c r="G897" s="64"/>
      <c r="H897" s="69" t="str">
        <f>IF(ISBLANK('Zusatzblatt (Perigon)'!L892),"",'Zusatzblatt (Perigon)'!L892)</f>
        <v/>
      </c>
      <c r="I897" s="69" t="str">
        <f>IF(ISBLANK('Zusatzblatt (Perigon)'!M892),"",'Zusatzblatt (Perigon)'!M892)</f>
        <v/>
      </c>
      <c r="J897" s="98" t="str">
        <f>IF(ISBLANK('Zusatzblatt (Perigon)'!N892),"",'Zusatzblatt (Perigon)'!N892)</f>
        <v/>
      </c>
      <c r="K897" s="99" t="str">
        <f>IF(ISBLANK('Zusatzblatt (Perigon)'!J892),"",'Zusatzblatt (Perigon)'!T892)</f>
        <v/>
      </c>
      <c r="L897" s="95" t="str">
        <f>IF(ISBLANK('Zusatzblatt (Perigon)'!O892),"",'Zusatzblatt (Perigon)'!O892)</f>
        <v/>
      </c>
      <c r="M897" s="95" t="str">
        <f>IF(ISBLANK('Zusatzblatt (Perigon)'!R892),"",'Zusatzblatt (Perigon)'!R892)</f>
        <v/>
      </c>
      <c r="N897" s="95" t="str">
        <f>IF(ISBLANK('Zusatzblatt (Perigon)'!P892),"",'Zusatzblatt (Perigon)'!P892)</f>
        <v/>
      </c>
      <c r="O897" s="38" t="str">
        <f>IF($L897="","",VLOOKUP($R897,Tarife!$A$2:$R$599,13,FALSE))</f>
        <v/>
      </c>
      <c r="P897" s="38" t="str">
        <f t="shared" si="13"/>
        <v/>
      </c>
      <c r="R897" s="100" t="str">
        <f>Zusammenzug!$C$25&amp;"-"&amp;Zusammenzug!$A$7&amp;"-"&amp;Leistungen!L897</f>
        <v>2026-Nicht beauftragte Spitex-Organisation-</v>
      </c>
    </row>
    <row r="898" spans="1:18" x14ac:dyDescent="0.2">
      <c r="A898" s="95" t="str">
        <f>IF(ISBLANK('Zusatzblatt (Perigon)'!E893),"",'Zusatzblatt (Perigon)'!E893)</f>
        <v/>
      </c>
      <c r="B898" s="95" t="str">
        <f>IF(ISBLANK('Zusatzblatt (Perigon)'!G893),"",'Zusatzblatt (Perigon)'!G893)</f>
        <v/>
      </c>
      <c r="C898" s="96" t="str">
        <f>IF(ISBLANK('Zusatzblatt (Perigon)'!I893),"",'Zusatzblatt (Perigon)'!I893)</f>
        <v/>
      </c>
      <c r="D898" s="97" t="str">
        <f>IF(ISBLANK('Zusatzblatt (Perigon)'!J893),"",'Zusatzblatt (Perigon)'!J893)</f>
        <v/>
      </c>
      <c r="E898" s="64" t="str">
        <f>IF(ISBLANK('Zusatzblatt (Perigon)'!K893),"",'Zusatzblatt (Perigon)'!K893)</f>
        <v/>
      </c>
      <c r="F898" s="65"/>
      <c r="G898" s="64"/>
      <c r="H898" s="69" t="str">
        <f>IF(ISBLANK('Zusatzblatt (Perigon)'!L893),"",'Zusatzblatt (Perigon)'!L893)</f>
        <v/>
      </c>
      <c r="I898" s="69" t="str">
        <f>IF(ISBLANK('Zusatzblatt (Perigon)'!M893),"",'Zusatzblatt (Perigon)'!M893)</f>
        <v/>
      </c>
      <c r="J898" s="98" t="str">
        <f>IF(ISBLANK('Zusatzblatt (Perigon)'!N893),"",'Zusatzblatt (Perigon)'!N893)</f>
        <v/>
      </c>
      <c r="K898" s="99" t="str">
        <f>IF(ISBLANK('Zusatzblatt (Perigon)'!J893),"",'Zusatzblatt (Perigon)'!T893)</f>
        <v/>
      </c>
      <c r="L898" s="95" t="str">
        <f>IF(ISBLANK('Zusatzblatt (Perigon)'!O893),"",'Zusatzblatt (Perigon)'!O893)</f>
        <v/>
      </c>
      <c r="M898" s="95" t="str">
        <f>IF(ISBLANK('Zusatzblatt (Perigon)'!R893),"",'Zusatzblatt (Perigon)'!R893)</f>
        <v/>
      </c>
      <c r="N898" s="95" t="str">
        <f>IF(ISBLANK('Zusatzblatt (Perigon)'!P893),"",'Zusatzblatt (Perigon)'!P893)</f>
        <v/>
      </c>
      <c r="O898" s="38" t="str">
        <f>IF($L898="","",VLOOKUP($R898,Tarife!$A$2:$R$599,13,FALSE))</f>
        <v/>
      </c>
      <c r="P898" s="38" t="str">
        <f t="shared" si="13"/>
        <v/>
      </c>
      <c r="R898" s="100" t="str">
        <f>Zusammenzug!$C$25&amp;"-"&amp;Zusammenzug!$A$7&amp;"-"&amp;Leistungen!L898</f>
        <v>2026-Nicht beauftragte Spitex-Organisation-</v>
      </c>
    </row>
    <row r="899" spans="1:18" x14ac:dyDescent="0.2">
      <c r="A899" s="95" t="str">
        <f>IF(ISBLANK('Zusatzblatt (Perigon)'!E894),"",'Zusatzblatt (Perigon)'!E894)</f>
        <v/>
      </c>
      <c r="B899" s="95" t="str">
        <f>IF(ISBLANK('Zusatzblatt (Perigon)'!G894),"",'Zusatzblatt (Perigon)'!G894)</f>
        <v/>
      </c>
      <c r="C899" s="96" t="str">
        <f>IF(ISBLANK('Zusatzblatt (Perigon)'!I894),"",'Zusatzblatt (Perigon)'!I894)</f>
        <v/>
      </c>
      <c r="D899" s="97" t="str">
        <f>IF(ISBLANK('Zusatzblatt (Perigon)'!J894),"",'Zusatzblatt (Perigon)'!J894)</f>
        <v/>
      </c>
      <c r="E899" s="64" t="str">
        <f>IF(ISBLANK('Zusatzblatt (Perigon)'!K894),"",'Zusatzblatt (Perigon)'!K894)</f>
        <v/>
      </c>
      <c r="F899" s="65"/>
      <c r="G899" s="64"/>
      <c r="H899" s="69" t="str">
        <f>IF(ISBLANK('Zusatzblatt (Perigon)'!L894),"",'Zusatzblatt (Perigon)'!L894)</f>
        <v/>
      </c>
      <c r="I899" s="69" t="str">
        <f>IF(ISBLANK('Zusatzblatt (Perigon)'!M894),"",'Zusatzblatt (Perigon)'!M894)</f>
        <v/>
      </c>
      <c r="J899" s="98" t="str">
        <f>IF(ISBLANK('Zusatzblatt (Perigon)'!N894),"",'Zusatzblatt (Perigon)'!N894)</f>
        <v/>
      </c>
      <c r="K899" s="99" t="str">
        <f>IF(ISBLANK('Zusatzblatt (Perigon)'!J894),"",'Zusatzblatt (Perigon)'!T894)</f>
        <v/>
      </c>
      <c r="L899" s="95" t="str">
        <f>IF(ISBLANK('Zusatzblatt (Perigon)'!O894),"",'Zusatzblatt (Perigon)'!O894)</f>
        <v/>
      </c>
      <c r="M899" s="95" t="str">
        <f>IF(ISBLANK('Zusatzblatt (Perigon)'!R894),"",'Zusatzblatt (Perigon)'!R894)</f>
        <v/>
      </c>
      <c r="N899" s="95" t="str">
        <f>IF(ISBLANK('Zusatzblatt (Perigon)'!P894),"",'Zusatzblatt (Perigon)'!P894)</f>
        <v/>
      </c>
      <c r="O899" s="38" t="str">
        <f>IF($L899="","",VLOOKUP($R899,Tarife!$A$2:$R$599,13,FALSE))</f>
        <v/>
      </c>
      <c r="P899" s="38" t="str">
        <f t="shared" si="13"/>
        <v/>
      </c>
      <c r="R899" s="100" t="str">
        <f>Zusammenzug!$C$25&amp;"-"&amp;Zusammenzug!$A$7&amp;"-"&amp;Leistungen!L899</f>
        <v>2026-Nicht beauftragte Spitex-Organisation-</v>
      </c>
    </row>
    <row r="900" spans="1:18" x14ac:dyDescent="0.2">
      <c r="A900" s="95" t="str">
        <f>IF(ISBLANK('Zusatzblatt (Perigon)'!E895),"",'Zusatzblatt (Perigon)'!E895)</f>
        <v/>
      </c>
      <c r="B900" s="95" t="str">
        <f>IF(ISBLANK('Zusatzblatt (Perigon)'!G895),"",'Zusatzblatt (Perigon)'!G895)</f>
        <v/>
      </c>
      <c r="C900" s="96" t="str">
        <f>IF(ISBLANK('Zusatzblatt (Perigon)'!I895),"",'Zusatzblatt (Perigon)'!I895)</f>
        <v/>
      </c>
      <c r="D900" s="97" t="str">
        <f>IF(ISBLANK('Zusatzblatt (Perigon)'!J895),"",'Zusatzblatt (Perigon)'!J895)</f>
        <v/>
      </c>
      <c r="E900" s="64" t="str">
        <f>IF(ISBLANK('Zusatzblatt (Perigon)'!K895),"",'Zusatzblatt (Perigon)'!K895)</f>
        <v/>
      </c>
      <c r="F900" s="65"/>
      <c r="G900" s="64"/>
      <c r="H900" s="69" t="str">
        <f>IF(ISBLANK('Zusatzblatt (Perigon)'!L895),"",'Zusatzblatt (Perigon)'!L895)</f>
        <v/>
      </c>
      <c r="I900" s="69" t="str">
        <f>IF(ISBLANK('Zusatzblatt (Perigon)'!M895),"",'Zusatzblatt (Perigon)'!M895)</f>
        <v/>
      </c>
      <c r="J900" s="98" t="str">
        <f>IF(ISBLANK('Zusatzblatt (Perigon)'!N895),"",'Zusatzblatt (Perigon)'!N895)</f>
        <v/>
      </c>
      <c r="K900" s="99" t="str">
        <f>IF(ISBLANK('Zusatzblatt (Perigon)'!J895),"",'Zusatzblatt (Perigon)'!T895)</f>
        <v/>
      </c>
      <c r="L900" s="95" t="str">
        <f>IF(ISBLANK('Zusatzblatt (Perigon)'!O895),"",'Zusatzblatt (Perigon)'!O895)</f>
        <v/>
      </c>
      <c r="M900" s="95" t="str">
        <f>IF(ISBLANK('Zusatzblatt (Perigon)'!R895),"",'Zusatzblatt (Perigon)'!R895)</f>
        <v/>
      </c>
      <c r="N900" s="95" t="str">
        <f>IF(ISBLANK('Zusatzblatt (Perigon)'!P895),"",'Zusatzblatt (Perigon)'!P895)</f>
        <v/>
      </c>
      <c r="O900" s="38" t="str">
        <f>IF($L900="","",VLOOKUP($R900,Tarife!$A$2:$R$599,13,FALSE))</f>
        <v/>
      </c>
      <c r="P900" s="38" t="str">
        <f t="shared" si="13"/>
        <v/>
      </c>
      <c r="R900" s="100" t="str">
        <f>Zusammenzug!$C$25&amp;"-"&amp;Zusammenzug!$A$7&amp;"-"&amp;Leistungen!L900</f>
        <v>2026-Nicht beauftragte Spitex-Organisation-</v>
      </c>
    </row>
    <row r="901" spans="1:18" x14ac:dyDescent="0.2">
      <c r="A901" s="95" t="str">
        <f>IF(ISBLANK('Zusatzblatt (Perigon)'!E896),"",'Zusatzblatt (Perigon)'!E896)</f>
        <v/>
      </c>
      <c r="B901" s="95" t="str">
        <f>IF(ISBLANK('Zusatzblatt (Perigon)'!G896),"",'Zusatzblatt (Perigon)'!G896)</f>
        <v/>
      </c>
      <c r="C901" s="96" t="str">
        <f>IF(ISBLANK('Zusatzblatt (Perigon)'!I896),"",'Zusatzblatt (Perigon)'!I896)</f>
        <v/>
      </c>
      <c r="D901" s="97" t="str">
        <f>IF(ISBLANK('Zusatzblatt (Perigon)'!J896),"",'Zusatzblatt (Perigon)'!J896)</f>
        <v/>
      </c>
      <c r="E901" s="64" t="str">
        <f>IF(ISBLANK('Zusatzblatt (Perigon)'!K896),"",'Zusatzblatt (Perigon)'!K896)</f>
        <v/>
      </c>
      <c r="F901" s="65"/>
      <c r="G901" s="64"/>
      <c r="H901" s="69" t="str">
        <f>IF(ISBLANK('Zusatzblatt (Perigon)'!L896),"",'Zusatzblatt (Perigon)'!L896)</f>
        <v/>
      </c>
      <c r="I901" s="69" t="str">
        <f>IF(ISBLANK('Zusatzblatt (Perigon)'!M896),"",'Zusatzblatt (Perigon)'!M896)</f>
        <v/>
      </c>
      <c r="J901" s="98" t="str">
        <f>IF(ISBLANK('Zusatzblatt (Perigon)'!N896),"",'Zusatzblatt (Perigon)'!N896)</f>
        <v/>
      </c>
      <c r="K901" s="99" t="str">
        <f>IF(ISBLANK('Zusatzblatt (Perigon)'!J896),"",'Zusatzblatt (Perigon)'!T896)</f>
        <v/>
      </c>
      <c r="L901" s="95" t="str">
        <f>IF(ISBLANK('Zusatzblatt (Perigon)'!O896),"",'Zusatzblatt (Perigon)'!O896)</f>
        <v/>
      </c>
      <c r="M901" s="95" t="str">
        <f>IF(ISBLANK('Zusatzblatt (Perigon)'!R896),"",'Zusatzblatt (Perigon)'!R896)</f>
        <v/>
      </c>
      <c r="N901" s="95" t="str">
        <f>IF(ISBLANK('Zusatzblatt (Perigon)'!P896),"",'Zusatzblatt (Perigon)'!P896)</f>
        <v/>
      </c>
      <c r="O901" s="38" t="str">
        <f>IF($L901="","",VLOOKUP($R901,Tarife!$A$2:$R$599,13,FALSE))</f>
        <v/>
      </c>
      <c r="P901" s="38" t="str">
        <f t="shared" si="13"/>
        <v/>
      </c>
      <c r="R901" s="100" t="str">
        <f>Zusammenzug!$C$25&amp;"-"&amp;Zusammenzug!$A$7&amp;"-"&amp;Leistungen!L901</f>
        <v>2026-Nicht beauftragte Spitex-Organisation-</v>
      </c>
    </row>
    <row r="902" spans="1:18" x14ac:dyDescent="0.2">
      <c r="A902" s="95" t="str">
        <f>IF(ISBLANK('Zusatzblatt (Perigon)'!E897),"",'Zusatzblatt (Perigon)'!E897)</f>
        <v/>
      </c>
      <c r="B902" s="95" t="str">
        <f>IF(ISBLANK('Zusatzblatt (Perigon)'!G897),"",'Zusatzblatt (Perigon)'!G897)</f>
        <v/>
      </c>
      <c r="C902" s="96" t="str">
        <f>IF(ISBLANK('Zusatzblatt (Perigon)'!I897),"",'Zusatzblatt (Perigon)'!I897)</f>
        <v/>
      </c>
      <c r="D902" s="97" t="str">
        <f>IF(ISBLANK('Zusatzblatt (Perigon)'!J897),"",'Zusatzblatt (Perigon)'!J897)</f>
        <v/>
      </c>
      <c r="E902" s="64" t="str">
        <f>IF(ISBLANK('Zusatzblatt (Perigon)'!K897),"",'Zusatzblatt (Perigon)'!K897)</f>
        <v/>
      </c>
      <c r="F902" s="65"/>
      <c r="G902" s="64"/>
      <c r="H902" s="69" t="str">
        <f>IF(ISBLANK('Zusatzblatt (Perigon)'!L897),"",'Zusatzblatt (Perigon)'!L897)</f>
        <v/>
      </c>
      <c r="I902" s="69" t="str">
        <f>IF(ISBLANK('Zusatzblatt (Perigon)'!M897),"",'Zusatzblatt (Perigon)'!M897)</f>
        <v/>
      </c>
      <c r="J902" s="98" t="str">
        <f>IF(ISBLANK('Zusatzblatt (Perigon)'!N897),"",'Zusatzblatt (Perigon)'!N897)</f>
        <v/>
      </c>
      <c r="K902" s="99" t="str">
        <f>IF(ISBLANK('Zusatzblatt (Perigon)'!J897),"",'Zusatzblatt (Perigon)'!T897)</f>
        <v/>
      </c>
      <c r="L902" s="95" t="str">
        <f>IF(ISBLANK('Zusatzblatt (Perigon)'!O897),"",'Zusatzblatt (Perigon)'!O897)</f>
        <v/>
      </c>
      <c r="M902" s="95" t="str">
        <f>IF(ISBLANK('Zusatzblatt (Perigon)'!R897),"",'Zusatzblatt (Perigon)'!R897)</f>
        <v/>
      </c>
      <c r="N902" s="95" t="str">
        <f>IF(ISBLANK('Zusatzblatt (Perigon)'!P897),"",'Zusatzblatt (Perigon)'!P897)</f>
        <v/>
      </c>
      <c r="O902" s="38" t="str">
        <f>IF($L902="","",VLOOKUP($R902,Tarife!$A$2:$R$599,13,FALSE))</f>
        <v/>
      </c>
      <c r="P902" s="38" t="str">
        <f t="shared" si="13"/>
        <v/>
      </c>
      <c r="R902" s="100" t="str">
        <f>Zusammenzug!$C$25&amp;"-"&amp;Zusammenzug!$A$7&amp;"-"&amp;Leistungen!L902</f>
        <v>2026-Nicht beauftragte Spitex-Organisation-</v>
      </c>
    </row>
    <row r="903" spans="1:18" x14ac:dyDescent="0.2">
      <c r="A903" s="95" t="str">
        <f>IF(ISBLANK('Zusatzblatt (Perigon)'!E898),"",'Zusatzblatt (Perigon)'!E898)</f>
        <v/>
      </c>
      <c r="B903" s="95" t="str">
        <f>IF(ISBLANK('Zusatzblatt (Perigon)'!G898),"",'Zusatzblatt (Perigon)'!G898)</f>
        <v/>
      </c>
      <c r="C903" s="96" t="str">
        <f>IF(ISBLANK('Zusatzblatt (Perigon)'!I898),"",'Zusatzblatt (Perigon)'!I898)</f>
        <v/>
      </c>
      <c r="D903" s="97" t="str">
        <f>IF(ISBLANK('Zusatzblatt (Perigon)'!J898),"",'Zusatzblatt (Perigon)'!J898)</f>
        <v/>
      </c>
      <c r="E903" s="64" t="str">
        <f>IF(ISBLANK('Zusatzblatt (Perigon)'!K898),"",'Zusatzblatt (Perigon)'!K898)</f>
        <v/>
      </c>
      <c r="F903" s="65"/>
      <c r="G903" s="64"/>
      <c r="H903" s="69" t="str">
        <f>IF(ISBLANK('Zusatzblatt (Perigon)'!L898),"",'Zusatzblatt (Perigon)'!L898)</f>
        <v/>
      </c>
      <c r="I903" s="69" t="str">
        <f>IF(ISBLANK('Zusatzblatt (Perigon)'!M898),"",'Zusatzblatt (Perigon)'!M898)</f>
        <v/>
      </c>
      <c r="J903" s="98" t="str">
        <f>IF(ISBLANK('Zusatzblatt (Perigon)'!N898),"",'Zusatzblatt (Perigon)'!N898)</f>
        <v/>
      </c>
      <c r="K903" s="99" t="str">
        <f>IF(ISBLANK('Zusatzblatt (Perigon)'!J898),"",'Zusatzblatt (Perigon)'!T898)</f>
        <v/>
      </c>
      <c r="L903" s="95" t="str">
        <f>IF(ISBLANK('Zusatzblatt (Perigon)'!O898),"",'Zusatzblatt (Perigon)'!O898)</f>
        <v/>
      </c>
      <c r="M903" s="95" t="str">
        <f>IF(ISBLANK('Zusatzblatt (Perigon)'!R898),"",'Zusatzblatt (Perigon)'!R898)</f>
        <v/>
      </c>
      <c r="N903" s="95" t="str">
        <f>IF(ISBLANK('Zusatzblatt (Perigon)'!P898),"",'Zusatzblatt (Perigon)'!P898)</f>
        <v/>
      </c>
      <c r="O903" s="38" t="str">
        <f>IF($L903="","",VLOOKUP($R903,Tarife!$A$2:$R$599,13,FALSE))</f>
        <v/>
      </c>
      <c r="P903" s="38" t="str">
        <f t="shared" si="13"/>
        <v/>
      </c>
      <c r="R903" s="100" t="str">
        <f>Zusammenzug!$C$25&amp;"-"&amp;Zusammenzug!$A$7&amp;"-"&amp;Leistungen!L903</f>
        <v>2026-Nicht beauftragte Spitex-Organisation-</v>
      </c>
    </row>
    <row r="904" spans="1:18" x14ac:dyDescent="0.2">
      <c r="A904" s="95" t="str">
        <f>IF(ISBLANK('Zusatzblatt (Perigon)'!E899),"",'Zusatzblatt (Perigon)'!E899)</f>
        <v/>
      </c>
      <c r="B904" s="95" t="str">
        <f>IF(ISBLANK('Zusatzblatt (Perigon)'!G899),"",'Zusatzblatt (Perigon)'!G899)</f>
        <v/>
      </c>
      <c r="C904" s="96" t="str">
        <f>IF(ISBLANK('Zusatzblatt (Perigon)'!I899),"",'Zusatzblatt (Perigon)'!I899)</f>
        <v/>
      </c>
      <c r="D904" s="97" t="str">
        <f>IF(ISBLANK('Zusatzblatt (Perigon)'!J899),"",'Zusatzblatt (Perigon)'!J899)</f>
        <v/>
      </c>
      <c r="E904" s="64" t="str">
        <f>IF(ISBLANK('Zusatzblatt (Perigon)'!K899),"",'Zusatzblatt (Perigon)'!K899)</f>
        <v/>
      </c>
      <c r="F904" s="65"/>
      <c r="G904" s="64"/>
      <c r="H904" s="69" t="str">
        <f>IF(ISBLANK('Zusatzblatt (Perigon)'!L899),"",'Zusatzblatt (Perigon)'!L899)</f>
        <v/>
      </c>
      <c r="I904" s="69" t="str">
        <f>IF(ISBLANK('Zusatzblatt (Perigon)'!M899),"",'Zusatzblatt (Perigon)'!M899)</f>
        <v/>
      </c>
      <c r="J904" s="98" t="str">
        <f>IF(ISBLANK('Zusatzblatt (Perigon)'!N899),"",'Zusatzblatt (Perigon)'!N899)</f>
        <v/>
      </c>
      <c r="K904" s="99" t="str">
        <f>IF(ISBLANK('Zusatzblatt (Perigon)'!J899),"",'Zusatzblatt (Perigon)'!T899)</f>
        <v/>
      </c>
      <c r="L904" s="95" t="str">
        <f>IF(ISBLANK('Zusatzblatt (Perigon)'!O899),"",'Zusatzblatt (Perigon)'!O899)</f>
        <v/>
      </c>
      <c r="M904" s="95" t="str">
        <f>IF(ISBLANK('Zusatzblatt (Perigon)'!R899),"",'Zusatzblatt (Perigon)'!R899)</f>
        <v/>
      </c>
      <c r="N904" s="95" t="str">
        <f>IF(ISBLANK('Zusatzblatt (Perigon)'!P899),"",'Zusatzblatt (Perigon)'!P899)</f>
        <v/>
      </c>
      <c r="O904" s="38" t="str">
        <f>IF($L904="","",VLOOKUP($R904,Tarife!$A$2:$R$599,13,FALSE))</f>
        <v/>
      </c>
      <c r="P904" s="38" t="str">
        <f t="shared" ref="P904:P967" si="14">IF(L904="","",IF(AND($L904="Pabe",N904&lt;O904),M904*O904,IF(N904&lt;O904,M904*N904,M904*O904)))</f>
        <v/>
      </c>
      <c r="R904" s="100" t="str">
        <f>Zusammenzug!$C$25&amp;"-"&amp;Zusammenzug!$A$7&amp;"-"&amp;Leistungen!L904</f>
        <v>2026-Nicht beauftragte Spitex-Organisation-</v>
      </c>
    </row>
    <row r="905" spans="1:18" x14ac:dyDescent="0.2">
      <c r="A905" s="95" t="str">
        <f>IF(ISBLANK('Zusatzblatt (Perigon)'!E900),"",'Zusatzblatt (Perigon)'!E900)</f>
        <v/>
      </c>
      <c r="B905" s="95" t="str">
        <f>IF(ISBLANK('Zusatzblatt (Perigon)'!G900),"",'Zusatzblatt (Perigon)'!G900)</f>
        <v/>
      </c>
      <c r="C905" s="96" t="str">
        <f>IF(ISBLANK('Zusatzblatt (Perigon)'!I900),"",'Zusatzblatt (Perigon)'!I900)</f>
        <v/>
      </c>
      <c r="D905" s="97" t="str">
        <f>IF(ISBLANK('Zusatzblatt (Perigon)'!J900),"",'Zusatzblatt (Perigon)'!J900)</f>
        <v/>
      </c>
      <c r="E905" s="64" t="str">
        <f>IF(ISBLANK('Zusatzblatt (Perigon)'!K900),"",'Zusatzblatt (Perigon)'!K900)</f>
        <v/>
      </c>
      <c r="F905" s="65"/>
      <c r="G905" s="64"/>
      <c r="H905" s="69" t="str">
        <f>IF(ISBLANK('Zusatzblatt (Perigon)'!L900),"",'Zusatzblatt (Perigon)'!L900)</f>
        <v/>
      </c>
      <c r="I905" s="69" t="str">
        <f>IF(ISBLANK('Zusatzblatt (Perigon)'!M900),"",'Zusatzblatt (Perigon)'!M900)</f>
        <v/>
      </c>
      <c r="J905" s="98" t="str">
        <f>IF(ISBLANK('Zusatzblatt (Perigon)'!N900),"",'Zusatzblatt (Perigon)'!N900)</f>
        <v/>
      </c>
      <c r="K905" s="99" t="str">
        <f>IF(ISBLANK('Zusatzblatt (Perigon)'!J900),"",'Zusatzblatt (Perigon)'!T900)</f>
        <v/>
      </c>
      <c r="L905" s="95" t="str">
        <f>IF(ISBLANK('Zusatzblatt (Perigon)'!O900),"",'Zusatzblatt (Perigon)'!O900)</f>
        <v/>
      </c>
      <c r="M905" s="95" t="str">
        <f>IF(ISBLANK('Zusatzblatt (Perigon)'!R900),"",'Zusatzblatt (Perigon)'!R900)</f>
        <v/>
      </c>
      <c r="N905" s="95" t="str">
        <f>IF(ISBLANK('Zusatzblatt (Perigon)'!P900),"",'Zusatzblatt (Perigon)'!P900)</f>
        <v/>
      </c>
      <c r="O905" s="38" t="str">
        <f>IF($L905="","",VLOOKUP($R905,Tarife!$A$2:$R$599,13,FALSE))</f>
        <v/>
      </c>
      <c r="P905" s="38" t="str">
        <f t="shared" si="14"/>
        <v/>
      </c>
      <c r="R905" s="100" t="str">
        <f>Zusammenzug!$C$25&amp;"-"&amp;Zusammenzug!$A$7&amp;"-"&amp;Leistungen!L905</f>
        <v>2026-Nicht beauftragte Spitex-Organisation-</v>
      </c>
    </row>
    <row r="906" spans="1:18" x14ac:dyDescent="0.2">
      <c r="A906" s="95" t="str">
        <f>IF(ISBLANK('Zusatzblatt (Perigon)'!E901),"",'Zusatzblatt (Perigon)'!E901)</f>
        <v/>
      </c>
      <c r="B906" s="95" t="str">
        <f>IF(ISBLANK('Zusatzblatt (Perigon)'!G901),"",'Zusatzblatt (Perigon)'!G901)</f>
        <v/>
      </c>
      <c r="C906" s="96" t="str">
        <f>IF(ISBLANK('Zusatzblatt (Perigon)'!I901),"",'Zusatzblatt (Perigon)'!I901)</f>
        <v/>
      </c>
      <c r="D906" s="97" t="str">
        <f>IF(ISBLANK('Zusatzblatt (Perigon)'!J901),"",'Zusatzblatt (Perigon)'!J901)</f>
        <v/>
      </c>
      <c r="E906" s="64" t="str">
        <f>IF(ISBLANK('Zusatzblatt (Perigon)'!K901),"",'Zusatzblatt (Perigon)'!K901)</f>
        <v/>
      </c>
      <c r="F906" s="65"/>
      <c r="G906" s="64"/>
      <c r="H906" s="69" t="str">
        <f>IF(ISBLANK('Zusatzblatt (Perigon)'!L901),"",'Zusatzblatt (Perigon)'!L901)</f>
        <v/>
      </c>
      <c r="I906" s="69" t="str">
        <f>IF(ISBLANK('Zusatzblatt (Perigon)'!M901),"",'Zusatzblatt (Perigon)'!M901)</f>
        <v/>
      </c>
      <c r="J906" s="98" t="str">
        <f>IF(ISBLANK('Zusatzblatt (Perigon)'!N901),"",'Zusatzblatt (Perigon)'!N901)</f>
        <v/>
      </c>
      <c r="K906" s="99" t="str">
        <f>IF(ISBLANK('Zusatzblatt (Perigon)'!J901),"",'Zusatzblatt (Perigon)'!T901)</f>
        <v/>
      </c>
      <c r="L906" s="95" t="str">
        <f>IF(ISBLANK('Zusatzblatt (Perigon)'!O901),"",'Zusatzblatt (Perigon)'!O901)</f>
        <v/>
      </c>
      <c r="M906" s="95" t="str">
        <f>IF(ISBLANK('Zusatzblatt (Perigon)'!R901),"",'Zusatzblatt (Perigon)'!R901)</f>
        <v/>
      </c>
      <c r="N906" s="95" t="str">
        <f>IF(ISBLANK('Zusatzblatt (Perigon)'!P901),"",'Zusatzblatt (Perigon)'!P901)</f>
        <v/>
      </c>
      <c r="O906" s="38" t="str">
        <f>IF($L906="","",VLOOKUP($R906,Tarife!$A$2:$R$599,13,FALSE))</f>
        <v/>
      </c>
      <c r="P906" s="38" t="str">
        <f t="shared" si="14"/>
        <v/>
      </c>
      <c r="R906" s="100" t="str">
        <f>Zusammenzug!$C$25&amp;"-"&amp;Zusammenzug!$A$7&amp;"-"&amp;Leistungen!L906</f>
        <v>2026-Nicht beauftragte Spitex-Organisation-</v>
      </c>
    </row>
    <row r="907" spans="1:18" x14ac:dyDescent="0.2">
      <c r="A907" s="95" t="str">
        <f>IF(ISBLANK('Zusatzblatt (Perigon)'!E902),"",'Zusatzblatt (Perigon)'!E902)</f>
        <v/>
      </c>
      <c r="B907" s="95" t="str">
        <f>IF(ISBLANK('Zusatzblatt (Perigon)'!G902),"",'Zusatzblatt (Perigon)'!G902)</f>
        <v/>
      </c>
      <c r="C907" s="96" t="str">
        <f>IF(ISBLANK('Zusatzblatt (Perigon)'!I902),"",'Zusatzblatt (Perigon)'!I902)</f>
        <v/>
      </c>
      <c r="D907" s="97" t="str">
        <f>IF(ISBLANK('Zusatzblatt (Perigon)'!J902),"",'Zusatzblatt (Perigon)'!J902)</f>
        <v/>
      </c>
      <c r="E907" s="64" t="str">
        <f>IF(ISBLANK('Zusatzblatt (Perigon)'!K902),"",'Zusatzblatt (Perigon)'!K902)</f>
        <v/>
      </c>
      <c r="F907" s="65"/>
      <c r="G907" s="64"/>
      <c r="H907" s="69" t="str">
        <f>IF(ISBLANK('Zusatzblatt (Perigon)'!L902),"",'Zusatzblatt (Perigon)'!L902)</f>
        <v/>
      </c>
      <c r="I907" s="69" t="str">
        <f>IF(ISBLANK('Zusatzblatt (Perigon)'!M902),"",'Zusatzblatt (Perigon)'!M902)</f>
        <v/>
      </c>
      <c r="J907" s="98" t="str">
        <f>IF(ISBLANK('Zusatzblatt (Perigon)'!N902),"",'Zusatzblatt (Perigon)'!N902)</f>
        <v/>
      </c>
      <c r="K907" s="99" t="str">
        <f>IF(ISBLANK('Zusatzblatt (Perigon)'!J902),"",'Zusatzblatt (Perigon)'!T902)</f>
        <v/>
      </c>
      <c r="L907" s="95" t="str">
        <f>IF(ISBLANK('Zusatzblatt (Perigon)'!O902),"",'Zusatzblatt (Perigon)'!O902)</f>
        <v/>
      </c>
      <c r="M907" s="95" t="str">
        <f>IF(ISBLANK('Zusatzblatt (Perigon)'!R902),"",'Zusatzblatt (Perigon)'!R902)</f>
        <v/>
      </c>
      <c r="N907" s="95" t="str">
        <f>IF(ISBLANK('Zusatzblatt (Perigon)'!P902),"",'Zusatzblatt (Perigon)'!P902)</f>
        <v/>
      </c>
      <c r="O907" s="38" t="str">
        <f>IF($L907="","",VLOOKUP($R907,Tarife!$A$2:$R$599,13,FALSE))</f>
        <v/>
      </c>
      <c r="P907" s="38" t="str">
        <f t="shared" si="14"/>
        <v/>
      </c>
      <c r="R907" s="100" t="str">
        <f>Zusammenzug!$C$25&amp;"-"&amp;Zusammenzug!$A$7&amp;"-"&amp;Leistungen!L907</f>
        <v>2026-Nicht beauftragte Spitex-Organisation-</v>
      </c>
    </row>
    <row r="908" spans="1:18" x14ac:dyDescent="0.2">
      <c r="A908" s="95" t="str">
        <f>IF(ISBLANK('Zusatzblatt (Perigon)'!E903),"",'Zusatzblatt (Perigon)'!E903)</f>
        <v/>
      </c>
      <c r="B908" s="95" t="str">
        <f>IF(ISBLANK('Zusatzblatt (Perigon)'!G903),"",'Zusatzblatt (Perigon)'!G903)</f>
        <v/>
      </c>
      <c r="C908" s="96" t="str">
        <f>IF(ISBLANK('Zusatzblatt (Perigon)'!I903),"",'Zusatzblatt (Perigon)'!I903)</f>
        <v/>
      </c>
      <c r="D908" s="97" t="str">
        <f>IF(ISBLANK('Zusatzblatt (Perigon)'!J903),"",'Zusatzblatt (Perigon)'!J903)</f>
        <v/>
      </c>
      <c r="E908" s="64" t="str">
        <f>IF(ISBLANK('Zusatzblatt (Perigon)'!K903),"",'Zusatzblatt (Perigon)'!K903)</f>
        <v/>
      </c>
      <c r="F908" s="65"/>
      <c r="G908" s="64"/>
      <c r="H908" s="69" t="str">
        <f>IF(ISBLANK('Zusatzblatt (Perigon)'!L903),"",'Zusatzblatt (Perigon)'!L903)</f>
        <v/>
      </c>
      <c r="I908" s="69" t="str">
        <f>IF(ISBLANK('Zusatzblatt (Perigon)'!M903),"",'Zusatzblatt (Perigon)'!M903)</f>
        <v/>
      </c>
      <c r="J908" s="98" t="str">
        <f>IF(ISBLANK('Zusatzblatt (Perigon)'!N903),"",'Zusatzblatt (Perigon)'!N903)</f>
        <v/>
      </c>
      <c r="K908" s="99" t="str">
        <f>IF(ISBLANK('Zusatzblatt (Perigon)'!J903),"",'Zusatzblatt (Perigon)'!T903)</f>
        <v/>
      </c>
      <c r="L908" s="95" t="str">
        <f>IF(ISBLANK('Zusatzblatt (Perigon)'!O903),"",'Zusatzblatt (Perigon)'!O903)</f>
        <v/>
      </c>
      <c r="M908" s="95" t="str">
        <f>IF(ISBLANK('Zusatzblatt (Perigon)'!R903),"",'Zusatzblatt (Perigon)'!R903)</f>
        <v/>
      </c>
      <c r="N908" s="95" t="str">
        <f>IF(ISBLANK('Zusatzblatt (Perigon)'!P903),"",'Zusatzblatt (Perigon)'!P903)</f>
        <v/>
      </c>
      <c r="O908" s="38" t="str">
        <f>IF($L908="","",VLOOKUP($R908,Tarife!$A$2:$R$599,13,FALSE))</f>
        <v/>
      </c>
      <c r="P908" s="38" t="str">
        <f t="shared" si="14"/>
        <v/>
      </c>
      <c r="R908" s="100" t="str">
        <f>Zusammenzug!$C$25&amp;"-"&amp;Zusammenzug!$A$7&amp;"-"&amp;Leistungen!L908</f>
        <v>2026-Nicht beauftragte Spitex-Organisation-</v>
      </c>
    </row>
    <row r="909" spans="1:18" x14ac:dyDescent="0.2">
      <c r="A909" s="95" t="str">
        <f>IF(ISBLANK('Zusatzblatt (Perigon)'!E904),"",'Zusatzblatt (Perigon)'!E904)</f>
        <v/>
      </c>
      <c r="B909" s="95" t="str">
        <f>IF(ISBLANK('Zusatzblatt (Perigon)'!G904),"",'Zusatzblatt (Perigon)'!G904)</f>
        <v/>
      </c>
      <c r="C909" s="96" t="str">
        <f>IF(ISBLANK('Zusatzblatt (Perigon)'!I904),"",'Zusatzblatt (Perigon)'!I904)</f>
        <v/>
      </c>
      <c r="D909" s="97" t="str">
        <f>IF(ISBLANK('Zusatzblatt (Perigon)'!J904),"",'Zusatzblatt (Perigon)'!J904)</f>
        <v/>
      </c>
      <c r="E909" s="64" t="str">
        <f>IF(ISBLANK('Zusatzblatt (Perigon)'!K904),"",'Zusatzblatt (Perigon)'!K904)</f>
        <v/>
      </c>
      <c r="F909" s="65"/>
      <c r="G909" s="64"/>
      <c r="H909" s="69" t="str">
        <f>IF(ISBLANK('Zusatzblatt (Perigon)'!L904),"",'Zusatzblatt (Perigon)'!L904)</f>
        <v/>
      </c>
      <c r="I909" s="69" t="str">
        <f>IF(ISBLANK('Zusatzblatt (Perigon)'!M904),"",'Zusatzblatt (Perigon)'!M904)</f>
        <v/>
      </c>
      <c r="J909" s="98" t="str">
        <f>IF(ISBLANK('Zusatzblatt (Perigon)'!N904),"",'Zusatzblatt (Perigon)'!N904)</f>
        <v/>
      </c>
      <c r="K909" s="99" t="str">
        <f>IF(ISBLANK('Zusatzblatt (Perigon)'!J904),"",'Zusatzblatt (Perigon)'!T904)</f>
        <v/>
      </c>
      <c r="L909" s="95" t="str">
        <f>IF(ISBLANK('Zusatzblatt (Perigon)'!O904),"",'Zusatzblatt (Perigon)'!O904)</f>
        <v/>
      </c>
      <c r="M909" s="95" t="str">
        <f>IF(ISBLANK('Zusatzblatt (Perigon)'!R904),"",'Zusatzblatt (Perigon)'!R904)</f>
        <v/>
      </c>
      <c r="N909" s="95" t="str">
        <f>IF(ISBLANK('Zusatzblatt (Perigon)'!P904),"",'Zusatzblatt (Perigon)'!P904)</f>
        <v/>
      </c>
      <c r="O909" s="38" t="str">
        <f>IF($L909="","",VLOOKUP($R909,Tarife!$A$2:$R$599,13,FALSE))</f>
        <v/>
      </c>
      <c r="P909" s="38" t="str">
        <f t="shared" si="14"/>
        <v/>
      </c>
      <c r="R909" s="100" t="str">
        <f>Zusammenzug!$C$25&amp;"-"&amp;Zusammenzug!$A$7&amp;"-"&amp;Leistungen!L909</f>
        <v>2026-Nicht beauftragte Spitex-Organisation-</v>
      </c>
    </row>
    <row r="910" spans="1:18" x14ac:dyDescent="0.2">
      <c r="A910" s="95" t="str">
        <f>IF(ISBLANK('Zusatzblatt (Perigon)'!E905),"",'Zusatzblatt (Perigon)'!E905)</f>
        <v/>
      </c>
      <c r="B910" s="95" t="str">
        <f>IF(ISBLANK('Zusatzblatt (Perigon)'!G905),"",'Zusatzblatt (Perigon)'!G905)</f>
        <v/>
      </c>
      <c r="C910" s="96" t="str">
        <f>IF(ISBLANK('Zusatzblatt (Perigon)'!I905),"",'Zusatzblatt (Perigon)'!I905)</f>
        <v/>
      </c>
      <c r="D910" s="97" t="str">
        <f>IF(ISBLANK('Zusatzblatt (Perigon)'!J905),"",'Zusatzblatt (Perigon)'!J905)</f>
        <v/>
      </c>
      <c r="E910" s="64" t="str">
        <f>IF(ISBLANK('Zusatzblatt (Perigon)'!K905),"",'Zusatzblatt (Perigon)'!K905)</f>
        <v/>
      </c>
      <c r="F910" s="65"/>
      <c r="G910" s="64"/>
      <c r="H910" s="69" t="str">
        <f>IF(ISBLANK('Zusatzblatt (Perigon)'!L905),"",'Zusatzblatt (Perigon)'!L905)</f>
        <v/>
      </c>
      <c r="I910" s="69" t="str">
        <f>IF(ISBLANK('Zusatzblatt (Perigon)'!M905),"",'Zusatzblatt (Perigon)'!M905)</f>
        <v/>
      </c>
      <c r="J910" s="98" t="str">
        <f>IF(ISBLANK('Zusatzblatt (Perigon)'!N905),"",'Zusatzblatt (Perigon)'!N905)</f>
        <v/>
      </c>
      <c r="K910" s="99" t="str">
        <f>IF(ISBLANK('Zusatzblatt (Perigon)'!J905),"",'Zusatzblatt (Perigon)'!T905)</f>
        <v/>
      </c>
      <c r="L910" s="95" t="str">
        <f>IF(ISBLANK('Zusatzblatt (Perigon)'!O905),"",'Zusatzblatt (Perigon)'!O905)</f>
        <v/>
      </c>
      <c r="M910" s="95" t="str">
        <f>IF(ISBLANK('Zusatzblatt (Perigon)'!R905),"",'Zusatzblatt (Perigon)'!R905)</f>
        <v/>
      </c>
      <c r="N910" s="95" t="str">
        <f>IF(ISBLANK('Zusatzblatt (Perigon)'!P905),"",'Zusatzblatt (Perigon)'!P905)</f>
        <v/>
      </c>
      <c r="O910" s="38" t="str">
        <f>IF($L910="","",VLOOKUP($R910,Tarife!$A$2:$R$599,13,FALSE))</f>
        <v/>
      </c>
      <c r="P910" s="38" t="str">
        <f t="shared" si="14"/>
        <v/>
      </c>
      <c r="R910" s="100" t="str">
        <f>Zusammenzug!$C$25&amp;"-"&amp;Zusammenzug!$A$7&amp;"-"&amp;Leistungen!L910</f>
        <v>2026-Nicht beauftragte Spitex-Organisation-</v>
      </c>
    </row>
    <row r="911" spans="1:18" x14ac:dyDescent="0.2">
      <c r="A911" s="95" t="str">
        <f>IF(ISBLANK('Zusatzblatt (Perigon)'!E906),"",'Zusatzblatt (Perigon)'!E906)</f>
        <v/>
      </c>
      <c r="B911" s="95" t="str">
        <f>IF(ISBLANK('Zusatzblatt (Perigon)'!G906),"",'Zusatzblatt (Perigon)'!G906)</f>
        <v/>
      </c>
      <c r="C911" s="96" t="str">
        <f>IF(ISBLANK('Zusatzblatt (Perigon)'!I906),"",'Zusatzblatt (Perigon)'!I906)</f>
        <v/>
      </c>
      <c r="D911" s="97" t="str">
        <f>IF(ISBLANK('Zusatzblatt (Perigon)'!J906),"",'Zusatzblatt (Perigon)'!J906)</f>
        <v/>
      </c>
      <c r="E911" s="64" t="str">
        <f>IF(ISBLANK('Zusatzblatt (Perigon)'!K906),"",'Zusatzblatt (Perigon)'!K906)</f>
        <v/>
      </c>
      <c r="F911" s="65"/>
      <c r="G911" s="64"/>
      <c r="H911" s="69" t="str">
        <f>IF(ISBLANK('Zusatzblatt (Perigon)'!L906),"",'Zusatzblatt (Perigon)'!L906)</f>
        <v/>
      </c>
      <c r="I911" s="69" t="str">
        <f>IF(ISBLANK('Zusatzblatt (Perigon)'!M906),"",'Zusatzblatt (Perigon)'!M906)</f>
        <v/>
      </c>
      <c r="J911" s="98" t="str">
        <f>IF(ISBLANK('Zusatzblatt (Perigon)'!N906),"",'Zusatzblatt (Perigon)'!N906)</f>
        <v/>
      </c>
      <c r="K911" s="99" t="str">
        <f>IF(ISBLANK('Zusatzblatt (Perigon)'!J906),"",'Zusatzblatt (Perigon)'!T906)</f>
        <v/>
      </c>
      <c r="L911" s="95" t="str">
        <f>IF(ISBLANK('Zusatzblatt (Perigon)'!O906),"",'Zusatzblatt (Perigon)'!O906)</f>
        <v/>
      </c>
      <c r="M911" s="95" t="str">
        <f>IF(ISBLANK('Zusatzblatt (Perigon)'!R906),"",'Zusatzblatt (Perigon)'!R906)</f>
        <v/>
      </c>
      <c r="N911" s="95" t="str">
        <f>IF(ISBLANK('Zusatzblatt (Perigon)'!P906),"",'Zusatzblatt (Perigon)'!P906)</f>
        <v/>
      </c>
      <c r="O911" s="38" t="str">
        <f>IF($L911="","",VLOOKUP($R911,Tarife!$A$2:$R$599,13,FALSE))</f>
        <v/>
      </c>
      <c r="P911" s="38" t="str">
        <f t="shared" si="14"/>
        <v/>
      </c>
      <c r="R911" s="100" t="str">
        <f>Zusammenzug!$C$25&amp;"-"&amp;Zusammenzug!$A$7&amp;"-"&amp;Leistungen!L911</f>
        <v>2026-Nicht beauftragte Spitex-Organisation-</v>
      </c>
    </row>
    <row r="912" spans="1:18" x14ac:dyDescent="0.2">
      <c r="A912" s="95" t="str">
        <f>IF(ISBLANK('Zusatzblatt (Perigon)'!E907),"",'Zusatzblatt (Perigon)'!E907)</f>
        <v/>
      </c>
      <c r="B912" s="95" t="str">
        <f>IF(ISBLANK('Zusatzblatt (Perigon)'!G907),"",'Zusatzblatt (Perigon)'!G907)</f>
        <v/>
      </c>
      <c r="C912" s="96" t="str">
        <f>IF(ISBLANK('Zusatzblatt (Perigon)'!I907),"",'Zusatzblatt (Perigon)'!I907)</f>
        <v/>
      </c>
      <c r="D912" s="97" t="str">
        <f>IF(ISBLANK('Zusatzblatt (Perigon)'!J907),"",'Zusatzblatt (Perigon)'!J907)</f>
        <v/>
      </c>
      <c r="E912" s="64" t="str">
        <f>IF(ISBLANK('Zusatzblatt (Perigon)'!K907),"",'Zusatzblatt (Perigon)'!K907)</f>
        <v/>
      </c>
      <c r="F912" s="65"/>
      <c r="G912" s="64"/>
      <c r="H912" s="69" t="str">
        <f>IF(ISBLANK('Zusatzblatt (Perigon)'!L907),"",'Zusatzblatt (Perigon)'!L907)</f>
        <v/>
      </c>
      <c r="I912" s="69" t="str">
        <f>IF(ISBLANK('Zusatzblatt (Perigon)'!M907),"",'Zusatzblatt (Perigon)'!M907)</f>
        <v/>
      </c>
      <c r="J912" s="98" t="str">
        <f>IF(ISBLANK('Zusatzblatt (Perigon)'!N907),"",'Zusatzblatt (Perigon)'!N907)</f>
        <v/>
      </c>
      <c r="K912" s="99" t="str">
        <f>IF(ISBLANK('Zusatzblatt (Perigon)'!J907),"",'Zusatzblatt (Perigon)'!T907)</f>
        <v/>
      </c>
      <c r="L912" s="95" t="str">
        <f>IF(ISBLANK('Zusatzblatt (Perigon)'!O907),"",'Zusatzblatt (Perigon)'!O907)</f>
        <v/>
      </c>
      <c r="M912" s="95" t="str">
        <f>IF(ISBLANK('Zusatzblatt (Perigon)'!R907),"",'Zusatzblatt (Perigon)'!R907)</f>
        <v/>
      </c>
      <c r="N912" s="95" t="str">
        <f>IF(ISBLANK('Zusatzblatt (Perigon)'!P907),"",'Zusatzblatt (Perigon)'!P907)</f>
        <v/>
      </c>
      <c r="O912" s="38" t="str">
        <f>IF($L912="","",VLOOKUP($R912,Tarife!$A$2:$R$599,13,FALSE))</f>
        <v/>
      </c>
      <c r="P912" s="38" t="str">
        <f t="shared" si="14"/>
        <v/>
      </c>
      <c r="R912" s="100" t="str">
        <f>Zusammenzug!$C$25&amp;"-"&amp;Zusammenzug!$A$7&amp;"-"&amp;Leistungen!L912</f>
        <v>2026-Nicht beauftragte Spitex-Organisation-</v>
      </c>
    </row>
    <row r="913" spans="1:18" x14ac:dyDescent="0.2">
      <c r="A913" s="95" t="str">
        <f>IF(ISBLANK('Zusatzblatt (Perigon)'!E908),"",'Zusatzblatt (Perigon)'!E908)</f>
        <v/>
      </c>
      <c r="B913" s="95" t="str">
        <f>IF(ISBLANK('Zusatzblatt (Perigon)'!G908),"",'Zusatzblatt (Perigon)'!G908)</f>
        <v/>
      </c>
      <c r="C913" s="96" t="str">
        <f>IF(ISBLANK('Zusatzblatt (Perigon)'!I908),"",'Zusatzblatt (Perigon)'!I908)</f>
        <v/>
      </c>
      <c r="D913" s="97" t="str">
        <f>IF(ISBLANK('Zusatzblatt (Perigon)'!J908),"",'Zusatzblatt (Perigon)'!J908)</f>
        <v/>
      </c>
      <c r="E913" s="64" t="str">
        <f>IF(ISBLANK('Zusatzblatt (Perigon)'!K908),"",'Zusatzblatt (Perigon)'!K908)</f>
        <v/>
      </c>
      <c r="F913" s="65"/>
      <c r="G913" s="64"/>
      <c r="H913" s="69" t="str">
        <f>IF(ISBLANK('Zusatzblatt (Perigon)'!L908),"",'Zusatzblatt (Perigon)'!L908)</f>
        <v/>
      </c>
      <c r="I913" s="69" t="str">
        <f>IF(ISBLANK('Zusatzblatt (Perigon)'!M908),"",'Zusatzblatt (Perigon)'!M908)</f>
        <v/>
      </c>
      <c r="J913" s="98" t="str">
        <f>IF(ISBLANK('Zusatzblatt (Perigon)'!N908),"",'Zusatzblatt (Perigon)'!N908)</f>
        <v/>
      </c>
      <c r="K913" s="99" t="str">
        <f>IF(ISBLANK('Zusatzblatt (Perigon)'!J908),"",'Zusatzblatt (Perigon)'!T908)</f>
        <v/>
      </c>
      <c r="L913" s="95" t="str">
        <f>IF(ISBLANK('Zusatzblatt (Perigon)'!O908),"",'Zusatzblatt (Perigon)'!O908)</f>
        <v/>
      </c>
      <c r="M913" s="95" t="str">
        <f>IF(ISBLANK('Zusatzblatt (Perigon)'!R908),"",'Zusatzblatt (Perigon)'!R908)</f>
        <v/>
      </c>
      <c r="N913" s="95" t="str">
        <f>IF(ISBLANK('Zusatzblatt (Perigon)'!P908),"",'Zusatzblatt (Perigon)'!P908)</f>
        <v/>
      </c>
      <c r="O913" s="38" t="str">
        <f>IF($L913="","",VLOOKUP($R913,Tarife!$A$2:$R$599,13,FALSE))</f>
        <v/>
      </c>
      <c r="P913" s="38" t="str">
        <f t="shared" si="14"/>
        <v/>
      </c>
      <c r="R913" s="100" t="str">
        <f>Zusammenzug!$C$25&amp;"-"&amp;Zusammenzug!$A$7&amp;"-"&amp;Leistungen!L913</f>
        <v>2026-Nicht beauftragte Spitex-Organisation-</v>
      </c>
    </row>
    <row r="914" spans="1:18" x14ac:dyDescent="0.2">
      <c r="A914" s="95" t="str">
        <f>IF(ISBLANK('Zusatzblatt (Perigon)'!E909),"",'Zusatzblatt (Perigon)'!E909)</f>
        <v/>
      </c>
      <c r="B914" s="95" t="str">
        <f>IF(ISBLANK('Zusatzblatt (Perigon)'!G909),"",'Zusatzblatt (Perigon)'!G909)</f>
        <v/>
      </c>
      <c r="C914" s="96" t="str">
        <f>IF(ISBLANK('Zusatzblatt (Perigon)'!I909),"",'Zusatzblatt (Perigon)'!I909)</f>
        <v/>
      </c>
      <c r="D914" s="97" t="str">
        <f>IF(ISBLANK('Zusatzblatt (Perigon)'!J909),"",'Zusatzblatt (Perigon)'!J909)</f>
        <v/>
      </c>
      <c r="E914" s="64" t="str">
        <f>IF(ISBLANK('Zusatzblatt (Perigon)'!K909),"",'Zusatzblatt (Perigon)'!K909)</f>
        <v/>
      </c>
      <c r="F914" s="65"/>
      <c r="G914" s="64"/>
      <c r="H914" s="69" t="str">
        <f>IF(ISBLANK('Zusatzblatt (Perigon)'!L909),"",'Zusatzblatt (Perigon)'!L909)</f>
        <v/>
      </c>
      <c r="I914" s="69" t="str">
        <f>IF(ISBLANK('Zusatzblatt (Perigon)'!M909),"",'Zusatzblatt (Perigon)'!M909)</f>
        <v/>
      </c>
      <c r="J914" s="98" t="str">
        <f>IF(ISBLANK('Zusatzblatt (Perigon)'!N909),"",'Zusatzblatt (Perigon)'!N909)</f>
        <v/>
      </c>
      <c r="K914" s="99" t="str">
        <f>IF(ISBLANK('Zusatzblatt (Perigon)'!J909),"",'Zusatzblatt (Perigon)'!T909)</f>
        <v/>
      </c>
      <c r="L914" s="95" t="str">
        <f>IF(ISBLANK('Zusatzblatt (Perigon)'!O909),"",'Zusatzblatt (Perigon)'!O909)</f>
        <v/>
      </c>
      <c r="M914" s="95" t="str">
        <f>IF(ISBLANK('Zusatzblatt (Perigon)'!R909),"",'Zusatzblatt (Perigon)'!R909)</f>
        <v/>
      </c>
      <c r="N914" s="95" t="str">
        <f>IF(ISBLANK('Zusatzblatt (Perigon)'!P909),"",'Zusatzblatt (Perigon)'!P909)</f>
        <v/>
      </c>
      <c r="O914" s="38" t="str">
        <f>IF($L914="","",VLOOKUP($R914,Tarife!$A$2:$R$599,13,FALSE))</f>
        <v/>
      </c>
      <c r="P914" s="38" t="str">
        <f t="shared" si="14"/>
        <v/>
      </c>
      <c r="R914" s="100" t="str">
        <f>Zusammenzug!$C$25&amp;"-"&amp;Zusammenzug!$A$7&amp;"-"&amp;Leistungen!L914</f>
        <v>2026-Nicht beauftragte Spitex-Organisation-</v>
      </c>
    </row>
    <row r="915" spans="1:18" x14ac:dyDescent="0.2">
      <c r="A915" s="95" t="str">
        <f>IF(ISBLANK('Zusatzblatt (Perigon)'!E910),"",'Zusatzblatt (Perigon)'!E910)</f>
        <v/>
      </c>
      <c r="B915" s="95" t="str">
        <f>IF(ISBLANK('Zusatzblatt (Perigon)'!G910),"",'Zusatzblatt (Perigon)'!G910)</f>
        <v/>
      </c>
      <c r="C915" s="96" t="str">
        <f>IF(ISBLANK('Zusatzblatt (Perigon)'!I910),"",'Zusatzblatt (Perigon)'!I910)</f>
        <v/>
      </c>
      <c r="D915" s="97" t="str">
        <f>IF(ISBLANK('Zusatzblatt (Perigon)'!J910),"",'Zusatzblatt (Perigon)'!J910)</f>
        <v/>
      </c>
      <c r="E915" s="64" t="str">
        <f>IF(ISBLANK('Zusatzblatt (Perigon)'!K910),"",'Zusatzblatt (Perigon)'!K910)</f>
        <v/>
      </c>
      <c r="F915" s="65"/>
      <c r="G915" s="64"/>
      <c r="H915" s="69" t="str">
        <f>IF(ISBLANK('Zusatzblatt (Perigon)'!L910),"",'Zusatzblatt (Perigon)'!L910)</f>
        <v/>
      </c>
      <c r="I915" s="69" t="str">
        <f>IF(ISBLANK('Zusatzblatt (Perigon)'!M910),"",'Zusatzblatt (Perigon)'!M910)</f>
        <v/>
      </c>
      <c r="J915" s="98" t="str">
        <f>IF(ISBLANK('Zusatzblatt (Perigon)'!N910),"",'Zusatzblatt (Perigon)'!N910)</f>
        <v/>
      </c>
      <c r="K915" s="99" t="str">
        <f>IF(ISBLANK('Zusatzblatt (Perigon)'!J910),"",'Zusatzblatt (Perigon)'!T910)</f>
        <v/>
      </c>
      <c r="L915" s="95" t="str">
        <f>IF(ISBLANK('Zusatzblatt (Perigon)'!O910),"",'Zusatzblatt (Perigon)'!O910)</f>
        <v/>
      </c>
      <c r="M915" s="95" t="str">
        <f>IF(ISBLANK('Zusatzblatt (Perigon)'!R910),"",'Zusatzblatt (Perigon)'!R910)</f>
        <v/>
      </c>
      <c r="N915" s="95" t="str">
        <f>IF(ISBLANK('Zusatzblatt (Perigon)'!P910),"",'Zusatzblatt (Perigon)'!P910)</f>
        <v/>
      </c>
      <c r="O915" s="38" t="str">
        <f>IF($L915="","",VLOOKUP($R915,Tarife!$A$2:$R$599,13,FALSE))</f>
        <v/>
      </c>
      <c r="P915" s="38" t="str">
        <f t="shared" si="14"/>
        <v/>
      </c>
      <c r="R915" s="100" t="str">
        <f>Zusammenzug!$C$25&amp;"-"&amp;Zusammenzug!$A$7&amp;"-"&amp;Leistungen!L915</f>
        <v>2026-Nicht beauftragte Spitex-Organisation-</v>
      </c>
    </row>
    <row r="916" spans="1:18" x14ac:dyDescent="0.2">
      <c r="A916" s="95" t="str">
        <f>IF(ISBLANK('Zusatzblatt (Perigon)'!E911),"",'Zusatzblatt (Perigon)'!E911)</f>
        <v/>
      </c>
      <c r="B916" s="95" t="str">
        <f>IF(ISBLANK('Zusatzblatt (Perigon)'!G911),"",'Zusatzblatt (Perigon)'!G911)</f>
        <v/>
      </c>
      <c r="C916" s="96" t="str">
        <f>IF(ISBLANK('Zusatzblatt (Perigon)'!I911),"",'Zusatzblatt (Perigon)'!I911)</f>
        <v/>
      </c>
      <c r="D916" s="97" t="str">
        <f>IF(ISBLANK('Zusatzblatt (Perigon)'!J911),"",'Zusatzblatt (Perigon)'!J911)</f>
        <v/>
      </c>
      <c r="E916" s="64" t="str">
        <f>IF(ISBLANK('Zusatzblatt (Perigon)'!K911),"",'Zusatzblatt (Perigon)'!K911)</f>
        <v/>
      </c>
      <c r="F916" s="65"/>
      <c r="G916" s="64"/>
      <c r="H916" s="69" t="str">
        <f>IF(ISBLANK('Zusatzblatt (Perigon)'!L911),"",'Zusatzblatt (Perigon)'!L911)</f>
        <v/>
      </c>
      <c r="I916" s="69" t="str">
        <f>IF(ISBLANK('Zusatzblatt (Perigon)'!M911),"",'Zusatzblatt (Perigon)'!M911)</f>
        <v/>
      </c>
      <c r="J916" s="98" t="str">
        <f>IF(ISBLANK('Zusatzblatt (Perigon)'!N911),"",'Zusatzblatt (Perigon)'!N911)</f>
        <v/>
      </c>
      <c r="K916" s="99" t="str">
        <f>IF(ISBLANK('Zusatzblatt (Perigon)'!J911),"",'Zusatzblatt (Perigon)'!T911)</f>
        <v/>
      </c>
      <c r="L916" s="95" t="str">
        <f>IF(ISBLANK('Zusatzblatt (Perigon)'!O911),"",'Zusatzblatt (Perigon)'!O911)</f>
        <v/>
      </c>
      <c r="M916" s="95" t="str">
        <f>IF(ISBLANK('Zusatzblatt (Perigon)'!R911),"",'Zusatzblatt (Perigon)'!R911)</f>
        <v/>
      </c>
      <c r="N916" s="95" t="str">
        <f>IF(ISBLANK('Zusatzblatt (Perigon)'!P911),"",'Zusatzblatt (Perigon)'!P911)</f>
        <v/>
      </c>
      <c r="O916" s="38" t="str">
        <f>IF($L916="","",VLOOKUP($R916,Tarife!$A$2:$R$599,13,FALSE))</f>
        <v/>
      </c>
      <c r="P916" s="38" t="str">
        <f t="shared" si="14"/>
        <v/>
      </c>
      <c r="R916" s="100" t="str">
        <f>Zusammenzug!$C$25&amp;"-"&amp;Zusammenzug!$A$7&amp;"-"&amp;Leistungen!L916</f>
        <v>2026-Nicht beauftragte Spitex-Organisation-</v>
      </c>
    </row>
    <row r="917" spans="1:18" x14ac:dyDescent="0.2">
      <c r="A917" s="95" t="str">
        <f>IF(ISBLANK('Zusatzblatt (Perigon)'!E912),"",'Zusatzblatt (Perigon)'!E912)</f>
        <v/>
      </c>
      <c r="B917" s="95" t="str">
        <f>IF(ISBLANK('Zusatzblatt (Perigon)'!G912),"",'Zusatzblatt (Perigon)'!G912)</f>
        <v/>
      </c>
      <c r="C917" s="96" t="str">
        <f>IF(ISBLANK('Zusatzblatt (Perigon)'!I912),"",'Zusatzblatt (Perigon)'!I912)</f>
        <v/>
      </c>
      <c r="D917" s="97" t="str">
        <f>IF(ISBLANK('Zusatzblatt (Perigon)'!J912),"",'Zusatzblatt (Perigon)'!J912)</f>
        <v/>
      </c>
      <c r="E917" s="64" t="str">
        <f>IF(ISBLANK('Zusatzblatt (Perigon)'!K912),"",'Zusatzblatt (Perigon)'!K912)</f>
        <v/>
      </c>
      <c r="F917" s="65"/>
      <c r="G917" s="64"/>
      <c r="H917" s="69" t="str">
        <f>IF(ISBLANK('Zusatzblatt (Perigon)'!L912),"",'Zusatzblatt (Perigon)'!L912)</f>
        <v/>
      </c>
      <c r="I917" s="69" t="str">
        <f>IF(ISBLANK('Zusatzblatt (Perigon)'!M912),"",'Zusatzblatt (Perigon)'!M912)</f>
        <v/>
      </c>
      <c r="J917" s="98" t="str">
        <f>IF(ISBLANK('Zusatzblatt (Perigon)'!N912),"",'Zusatzblatt (Perigon)'!N912)</f>
        <v/>
      </c>
      <c r="K917" s="99" t="str">
        <f>IF(ISBLANK('Zusatzblatt (Perigon)'!J912),"",'Zusatzblatt (Perigon)'!T912)</f>
        <v/>
      </c>
      <c r="L917" s="95" t="str">
        <f>IF(ISBLANK('Zusatzblatt (Perigon)'!O912),"",'Zusatzblatt (Perigon)'!O912)</f>
        <v/>
      </c>
      <c r="M917" s="95" t="str">
        <f>IF(ISBLANK('Zusatzblatt (Perigon)'!R912),"",'Zusatzblatt (Perigon)'!R912)</f>
        <v/>
      </c>
      <c r="N917" s="95" t="str">
        <f>IF(ISBLANK('Zusatzblatt (Perigon)'!P912),"",'Zusatzblatt (Perigon)'!P912)</f>
        <v/>
      </c>
      <c r="O917" s="38" t="str">
        <f>IF($L917="","",VLOOKUP($R917,Tarife!$A$2:$R$599,13,FALSE))</f>
        <v/>
      </c>
      <c r="P917" s="38" t="str">
        <f t="shared" si="14"/>
        <v/>
      </c>
      <c r="R917" s="100" t="str">
        <f>Zusammenzug!$C$25&amp;"-"&amp;Zusammenzug!$A$7&amp;"-"&amp;Leistungen!L917</f>
        <v>2026-Nicht beauftragte Spitex-Organisation-</v>
      </c>
    </row>
    <row r="918" spans="1:18" x14ac:dyDescent="0.2">
      <c r="A918" s="95" t="str">
        <f>IF(ISBLANK('Zusatzblatt (Perigon)'!E913),"",'Zusatzblatt (Perigon)'!E913)</f>
        <v/>
      </c>
      <c r="B918" s="95" t="str">
        <f>IF(ISBLANK('Zusatzblatt (Perigon)'!G913),"",'Zusatzblatt (Perigon)'!G913)</f>
        <v/>
      </c>
      <c r="C918" s="96" t="str">
        <f>IF(ISBLANK('Zusatzblatt (Perigon)'!I913),"",'Zusatzblatt (Perigon)'!I913)</f>
        <v/>
      </c>
      <c r="D918" s="97" t="str">
        <f>IF(ISBLANK('Zusatzblatt (Perigon)'!J913),"",'Zusatzblatt (Perigon)'!J913)</f>
        <v/>
      </c>
      <c r="E918" s="64" t="str">
        <f>IF(ISBLANK('Zusatzblatt (Perigon)'!K913),"",'Zusatzblatt (Perigon)'!K913)</f>
        <v/>
      </c>
      <c r="F918" s="65"/>
      <c r="G918" s="64"/>
      <c r="H918" s="69" t="str">
        <f>IF(ISBLANK('Zusatzblatt (Perigon)'!L913),"",'Zusatzblatt (Perigon)'!L913)</f>
        <v/>
      </c>
      <c r="I918" s="69" t="str">
        <f>IF(ISBLANK('Zusatzblatt (Perigon)'!M913),"",'Zusatzblatt (Perigon)'!M913)</f>
        <v/>
      </c>
      <c r="J918" s="98" t="str">
        <f>IF(ISBLANK('Zusatzblatt (Perigon)'!N913),"",'Zusatzblatt (Perigon)'!N913)</f>
        <v/>
      </c>
      <c r="K918" s="99" t="str">
        <f>IF(ISBLANK('Zusatzblatt (Perigon)'!J913),"",'Zusatzblatt (Perigon)'!T913)</f>
        <v/>
      </c>
      <c r="L918" s="95" t="str">
        <f>IF(ISBLANK('Zusatzblatt (Perigon)'!O913),"",'Zusatzblatt (Perigon)'!O913)</f>
        <v/>
      </c>
      <c r="M918" s="95" t="str">
        <f>IF(ISBLANK('Zusatzblatt (Perigon)'!R913),"",'Zusatzblatt (Perigon)'!R913)</f>
        <v/>
      </c>
      <c r="N918" s="95" t="str">
        <f>IF(ISBLANK('Zusatzblatt (Perigon)'!P913),"",'Zusatzblatt (Perigon)'!P913)</f>
        <v/>
      </c>
      <c r="O918" s="38" t="str">
        <f>IF($L918="","",VLOOKUP($R918,Tarife!$A$2:$R$599,13,FALSE))</f>
        <v/>
      </c>
      <c r="P918" s="38" t="str">
        <f t="shared" si="14"/>
        <v/>
      </c>
      <c r="R918" s="100" t="str">
        <f>Zusammenzug!$C$25&amp;"-"&amp;Zusammenzug!$A$7&amp;"-"&amp;Leistungen!L918</f>
        <v>2026-Nicht beauftragte Spitex-Organisation-</v>
      </c>
    </row>
    <row r="919" spans="1:18" x14ac:dyDescent="0.2">
      <c r="A919" s="95" t="str">
        <f>IF(ISBLANK('Zusatzblatt (Perigon)'!E914),"",'Zusatzblatt (Perigon)'!E914)</f>
        <v/>
      </c>
      <c r="B919" s="95" t="str">
        <f>IF(ISBLANK('Zusatzblatt (Perigon)'!G914),"",'Zusatzblatt (Perigon)'!G914)</f>
        <v/>
      </c>
      <c r="C919" s="96" t="str">
        <f>IF(ISBLANK('Zusatzblatt (Perigon)'!I914),"",'Zusatzblatt (Perigon)'!I914)</f>
        <v/>
      </c>
      <c r="D919" s="97" t="str">
        <f>IF(ISBLANK('Zusatzblatt (Perigon)'!J914),"",'Zusatzblatt (Perigon)'!J914)</f>
        <v/>
      </c>
      <c r="E919" s="64" t="str">
        <f>IF(ISBLANK('Zusatzblatt (Perigon)'!K914),"",'Zusatzblatt (Perigon)'!K914)</f>
        <v/>
      </c>
      <c r="F919" s="65"/>
      <c r="G919" s="64"/>
      <c r="H919" s="69" t="str">
        <f>IF(ISBLANK('Zusatzblatt (Perigon)'!L914),"",'Zusatzblatt (Perigon)'!L914)</f>
        <v/>
      </c>
      <c r="I919" s="69" t="str">
        <f>IF(ISBLANK('Zusatzblatt (Perigon)'!M914),"",'Zusatzblatt (Perigon)'!M914)</f>
        <v/>
      </c>
      <c r="J919" s="98" t="str">
        <f>IF(ISBLANK('Zusatzblatt (Perigon)'!N914),"",'Zusatzblatt (Perigon)'!N914)</f>
        <v/>
      </c>
      <c r="K919" s="99" t="str">
        <f>IF(ISBLANK('Zusatzblatt (Perigon)'!J914),"",'Zusatzblatt (Perigon)'!T914)</f>
        <v/>
      </c>
      <c r="L919" s="95" t="str">
        <f>IF(ISBLANK('Zusatzblatt (Perigon)'!O914),"",'Zusatzblatt (Perigon)'!O914)</f>
        <v/>
      </c>
      <c r="M919" s="95" t="str">
        <f>IF(ISBLANK('Zusatzblatt (Perigon)'!R914),"",'Zusatzblatt (Perigon)'!R914)</f>
        <v/>
      </c>
      <c r="N919" s="95" t="str">
        <f>IF(ISBLANK('Zusatzblatt (Perigon)'!P914),"",'Zusatzblatt (Perigon)'!P914)</f>
        <v/>
      </c>
      <c r="O919" s="38" t="str">
        <f>IF($L919="","",VLOOKUP($R919,Tarife!$A$2:$R$599,13,FALSE))</f>
        <v/>
      </c>
      <c r="P919" s="38" t="str">
        <f t="shared" si="14"/>
        <v/>
      </c>
      <c r="R919" s="100" t="str">
        <f>Zusammenzug!$C$25&amp;"-"&amp;Zusammenzug!$A$7&amp;"-"&amp;Leistungen!L919</f>
        <v>2026-Nicht beauftragte Spitex-Organisation-</v>
      </c>
    </row>
    <row r="920" spans="1:18" x14ac:dyDescent="0.2">
      <c r="A920" s="95" t="str">
        <f>IF(ISBLANK('Zusatzblatt (Perigon)'!E915),"",'Zusatzblatt (Perigon)'!E915)</f>
        <v/>
      </c>
      <c r="B920" s="95" t="str">
        <f>IF(ISBLANK('Zusatzblatt (Perigon)'!G915),"",'Zusatzblatt (Perigon)'!G915)</f>
        <v/>
      </c>
      <c r="C920" s="96" t="str">
        <f>IF(ISBLANK('Zusatzblatt (Perigon)'!I915),"",'Zusatzblatt (Perigon)'!I915)</f>
        <v/>
      </c>
      <c r="D920" s="97" t="str">
        <f>IF(ISBLANK('Zusatzblatt (Perigon)'!J915),"",'Zusatzblatt (Perigon)'!J915)</f>
        <v/>
      </c>
      <c r="E920" s="64" t="str">
        <f>IF(ISBLANK('Zusatzblatt (Perigon)'!K915),"",'Zusatzblatt (Perigon)'!K915)</f>
        <v/>
      </c>
      <c r="F920" s="65"/>
      <c r="G920" s="64"/>
      <c r="H920" s="69" t="str">
        <f>IF(ISBLANK('Zusatzblatt (Perigon)'!L915),"",'Zusatzblatt (Perigon)'!L915)</f>
        <v/>
      </c>
      <c r="I920" s="69" t="str">
        <f>IF(ISBLANK('Zusatzblatt (Perigon)'!M915),"",'Zusatzblatt (Perigon)'!M915)</f>
        <v/>
      </c>
      <c r="J920" s="98" t="str">
        <f>IF(ISBLANK('Zusatzblatt (Perigon)'!N915),"",'Zusatzblatt (Perigon)'!N915)</f>
        <v/>
      </c>
      <c r="K920" s="99" t="str">
        <f>IF(ISBLANK('Zusatzblatt (Perigon)'!J915),"",'Zusatzblatt (Perigon)'!T915)</f>
        <v/>
      </c>
      <c r="L920" s="95" t="str">
        <f>IF(ISBLANK('Zusatzblatt (Perigon)'!O915),"",'Zusatzblatt (Perigon)'!O915)</f>
        <v/>
      </c>
      <c r="M920" s="95" t="str">
        <f>IF(ISBLANK('Zusatzblatt (Perigon)'!R915),"",'Zusatzblatt (Perigon)'!R915)</f>
        <v/>
      </c>
      <c r="N920" s="95" t="str">
        <f>IF(ISBLANK('Zusatzblatt (Perigon)'!P915),"",'Zusatzblatt (Perigon)'!P915)</f>
        <v/>
      </c>
      <c r="O920" s="38" t="str">
        <f>IF($L920="","",VLOOKUP($R920,Tarife!$A$2:$R$599,13,FALSE))</f>
        <v/>
      </c>
      <c r="P920" s="38" t="str">
        <f t="shared" si="14"/>
        <v/>
      </c>
      <c r="R920" s="100" t="str">
        <f>Zusammenzug!$C$25&amp;"-"&amp;Zusammenzug!$A$7&amp;"-"&amp;Leistungen!L920</f>
        <v>2026-Nicht beauftragte Spitex-Organisation-</v>
      </c>
    </row>
    <row r="921" spans="1:18" x14ac:dyDescent="0.2">
      <c r="A921" s="95" t="str">
        <f>IF(ISBLANK('Zusatzblatt (Perigon)'!E916),"",'Zusatzblatt (Perigon)'!E916)</f>
        <v/>
      </c>
      <c r="B921" s="95" t="str">
        <f>IF(ISBLANK('Zusatzblatt (Perigon)'!G916),"",'Zusatzblatt (Perigon)'!G916)</f>
        <v/>
      </c>
      <c r="C921" s="96" t="str">
        <f>IF(ISBLANK('Zusatzblatt (Perigon)'!I916),"",'Zusatzblatt (Perigon)'!I916)</f>
        <v/>
      </c>
      <c r="D921" s="97" t="str">
        <f>IF(ISBLANK('Zusatzblatt (Perigon)'!J916),"",'Zusatzblatt (Perigon)'!J916)</f>
        <v/>
      </c>
      <c r="E921" s="64" t="str">
        <f>IF(ISBLANK('Zusatzblatt (Perigon)'!K916),"",'Zusatzblatt (Perigon)'!K916)</f>
        <v/>
      </c>
      <c r="F921" s="65"/>
      <c r="G921" s="64"/>
      <c r="H921" s="69" t="str">
        <f>IF(ISBLANK('Zusatzblatt (Perigon)'!L916),"",'Zusatzblatt (Perigon)'!L916)</f>
        <v/>
      </c>
      <c r="I921" s="69" t="str">
        <f>IF(ISBLANK('Zusatzblatt (Perigon)'!M916),"",'Zusatzblatt (Perigon)'!M916)</f>
        <v/>
      </c>
      <c r="J921" s="98" t="str">
        <f>IF(ISBLANK('Zusatzblatt (Perigon)'!N916),"",'Zusatzblatt (Perigon)'!N916)</f>
        <v/>
      </c>
      <c r="K921" s="99" t="str">
        <f>IF(ISBLANK('Zusatzblatt (Perigon)'!J916),"",'Zusatzblatt (Perigon)'!T916)</f>
        <v/>
      </c>
      <c r="L921" s="95" t="str">
        <f>IF(ISBLANK('Zusatzblatt (Perigon)'!O916),"",'Zusatzblatt (Perigon)'!O916)</f>
        <v/>
      </c>
      <c r="M921" s="95" t="str">
        <f>IF(ISBLANK('Zusatzblatt (Perigon)'!R916),"",'Zusatzblatt (Perigon)'!R916)</f>
        <v/>
      </c>
      <c r="N921" s="95" t="str">
        <f>IF(ISBLANK('Zusatzblatt (Perigon)'!P916),"",'Zusatzblatt (Perigon)'!P916)</f>
        <v/>
      </c>
      <c r="O921" s="38" t="str">
        <f>IF($L921="","",VLOOKUP($R921,Tarife!$A$2:$R$599,13,FALSE))</f>
        <v/>
      </c>
      <c r="P921" s="38" t="str">
        <f t="shared" si="14"/>
        <v/>
      </c>
      <c r="R921" s="100" t="str">
        <f>Zusammenzug!$C$25&amp;"-"&amp;Zusammenzug!$A$7&amp;"-"&amp;Leistungen!L921</f>
        <v>2026-Nicht beauftragte Spitex-Organisation-</v>
      </c>
    </row>
    <row r="922" spans="1:18" x14ac:dyDescent="0.2">
      <c r="A922" s="95" t="str">
        <f>IF(ISBLANK('Zusatzblatt (Perigon)'!E917),"",'Zusatzblatt (Perigon)'!E917)</f>
        <v/>
      </c>
      <c r="B922" s="95" t="str">
        <f>IF(ISBLANK('Zusatzblatt (Perigon)'!G917),"",'Zusatzblatt (Perigon)'!G917)</f>
        <v/>
      </c>
      <c r="C922" s="96" t="str">
        <f>IF(ISBLANK('Zusatzblatt (Perigon)'!I917),"",'Zusatzblatt (Perigon)'!I917)</f>
        <v/>
      </c>
      <c r="D922" s="97" t="str">
        <f>IF(ISBLANK('Zusatzblatt (Perigon)'!J917),"",'Zusatzblatt (Perigon)'!J917)</f>
        <v/>
      </c>
      <c r="E922" s="64" t="str">
        <f>IF(ISBLANK('Zusatzblatt (Perigon)'!K917),"",'Zusatzblatt (Perigon)'!K917)</f>
        <v/>
      </c>
      <c r="F922" s="65"/>
      <c r="G922" s="64"/>
      <c r="H922" s="69" t="str">
        <f>IF(ISBLANK('Zusatzblatt (Perigon)'!L917),"",'Zusatzblatt (Perigon)'!L917)</f>
        <v/>
      </c>
      <c r="I922" s="69" t="str">
        <f>IF(ISBLANK('Zusatzblatt (Perigon)'!M917),"",'Zusatzblatt (Perigon)'!M917)</f>
        <v/>
      </c>
      <c r="J922" s="98" t="str">
        <f>IF(ISBLANK('Zusatzblatt (Perigon)'!N917),"",'Zusatzblatt (Perigon)'!N917)</f>
        <v/>
      </c>
      <c r="K922" s="99" t="str">
        <f>IF(ISBLANK('Zusatzblatt (Perigon)'!J917),"",'Zusatzblatt (Perigon)'!T917)</f>
        <v/>
      </c>
      <c r="L922" s="95" t="str">
        <f>IF(ISBLANK('Zusatzblatt (Perigon)'!O917),"",'Zusatzblatt (Perigon)'!O917)</f>
        <v/>
      </c>
      <c r="M922" s="95" t="str">
        <f>IF(ISBLANK('Zusatzblatt (Perigon)'!R917),"",'Zusatzblatt (Perigon)'!R917)</f>
        <v/>
      </c>
      <c r="N922" s="95" t="str">
        <f>IF(ISBLANK('Zusatzblatt (Perigon)'!P917),"",'Zusatzblatt (Perigon)'!P917)</f>
        <v/>
      </c>
      <c r="O922" s="38" t="str">
        <f>IF($L922="","",VLOOKUP($R922,Tarife!$A$2:$R$599,13,FALSE))</f>
        <v/>
      </c>
      <c r="P922" s="38" t="str">
        <f t="shared" si="14"/>
        <v/>
      </c>
      <c r="R922" s="100" t="str">
        <f>Zusammenzug!$C$25&amp;"-"&amp;Zusammenzug!$A$7&amp;"-"&amp;Leistungen!L922</f>
        <v>2026-Nicht beauftragte Spitex-Organisation-</v>
      </c>
    </row>
    <row r="923" spans="1:18" x14ac:dyDescent="0.2">
      <c r="A923" s="95" t="str">
        <f>IF(ISBLANK('Zusatzblatt (Perigon)'!E918),"",'Zusatzblatt (Perigon)'!E918)</f>
        <v/>
      </c>
      <c r="B923" s="95" t="str">
        <f>IF(ISBLANK('Zusatzblatt (Perigon)'!G918),"",'Zusatzblatt (Perigon)'!G918)</f>
        <v/>
      </c>
      <c r="C923" s="96" t="str">
        <f>IF(ISBLANK('Zusatzblatt (Perigon)'!I918),"",'Zusatzblatt (Perigon)'!I918)</f>
        <v/>
      </c>
      <c r="D923" s="97" t="str">
        <f>IF(ISBLANK('Zusatzblatt (Perigon)'!J918),"",'Zusatzblatt (Perigon)'!J918)</f>
        <v/>
      </c>
      <c r="E923" s="64" t="str">
        <f>IF(ISBLANK('Zusatzblatt (Perigon)'!K918),"",'Zusatzblatt (Perigon)'!K918)</f>
        <v/>
      </c>
      <c r="F923" s="65"/>
      <c r="G923" s="64"/>
      <c r="H923" s="69" t="str">
        <f>IF(ISBLANK('Zusatzblatt (Perigon)'!L918),"",'Zusatzblatt (Perigon)'!L918)</f>
        <v/>
      </c>
      <c r="I923" s="69" t="str">
        <f>IF(ISBLANK('Zusatzblatt (Perigon)'!M918),"",'Zusatzblatt (Perigon)'!M918)</f>
        <v/>
      </c>
      <c r="J923" s="98" t="str">
        <f>IF(ISBLANK('Zusatzblatt (Perigon)'!N918),"",'Zusatzblatt (Perigon)'!N918)</f>
        <v/>
      </c>
      <c r="K923" s="99" t="str">
        <f>IF(ISBLANK('Zusatzblatt (Perigon)'!J918),"",'Zusatzblatt (Perigon)'!T918)</f>
        <v/>
      </c>
      <c r="L923" s="95" t="str">
        <f>IF(ISBLANK('Zusatzblatt (Perigon)'!O918),"",'Zusatzblatt (Perigon)'!O918)</f>
        <v/>
      </c>
      <c r="M923" s="95" t="str">
        <f>IF(ISBLANK('Zusatzblatt (Perigon)'!R918),"",'Zusatzblatt (Perigon)'!R918)</f>
        <v/>
      </c>
      <c r="N923" s="95" t="str">
        <f>IF(ISBLANK('Zusatzblatt (Perigon)'!P918),"",'Zusatzblatt (Perigon)'!P918)</f>
        <v/>
      </c>
      <c r="O923" s="38" t="str">
        <f>IF($L923="","",VLOOKUP($R923,Tarife!$A$2:$R$599,13,FALSE))</f>
        <v/>
      </c>
      <c r="P923" s="38" t="str">
        <f t="shared" si="14"/>
        <v/>
      </c>
      <c r="R923" s="100" t="str">
        <f>Zusammenzug!$C$25&amp;"-"&amp;Zusammenzug!$A$7&amp;"-"&amp;Leistungen!L923</f>
        <v>2026-Nicht beauftragte Spitex-Organisation-</v>
      </c>
    </row>
    <row r="924" spans="1:18" x14ac:dyDescent="0.2">
      <c r="A924" s="95" t="str">
        <f>IF(ISBLANK('Zusatzblatt (Perigon)'!E919),"",'Zusatzblatt (Perigon)'!E919)</f>
        <v/>
      </c>
      <c r="B924" s="95" t="str">
        <f>IF(ISBLANK('Zusatzblatt (Perigon)'!G919),"",'Zusatzblatt (Perigon)'!G919)</f>
        <v/>
      </c>
      <c r="C924" s="96" t="str">
        <f>IF(ISBLANK('Zusatzblatt (Perigon)'!I919),"",'Zusatzblatt (Perigon)'!I919)</f>
        <v/>
      </c>
      <c r="D924" s="97" t="str">
        <f>IF(ISBLANK('Zusatzblatt (Perigon)'!J919),"",'Zusatzblatt (Perigon)'!J919)</f>
        <v/>
      </c>
      <c r="E924" s="64" t="str">
        <f>IF(ISBLANK('Zusatzblatt (Perigon)'!K919),"",'Zusatzblatt (Perigon)'!K919)</f>
        <v/>
      </c>
      <c r="F924" s="65"/>
      <c r="G924" s="64"/>
      <c r="H924" s="69" t="str">
        <f>IF(ISBLANK('Zusatzblatt (Perigon)'!L919),"",'Zusatzblatt (Perigon)'!L919)</f>
        <v/>
      </c>
      <c r="I924" s="69" t="str">
        <f>IF(ISBLANK('Zusatzblatt (Perigon)'!M919),"",'Zusatzblatt (Perigon)'!M919)</f>
        <v/>
      </c>
      <c r="J924" s="98" t="str">
        <f>IF(ISBLANK('Zusatzblatt (Perigon)'!N919),"",'Zusatzblatt (Perigon)'!N919)</f>
        <v/>
      </c>
      <c r="K924" s="99" t="str">
        <f>IF(ISBLANK('Zusatzblatt (Perigon)'!J919),"",'Zusatzblatt (Perigon)'!T919)</f>
        <v/>
      </c>
      <c r="L924" s="95" t="str">
        <f>IF(ISBLANK('Zusatzblatt (Perigon)'!O919),"",'Zusatzblatt (Perigon)'!O919)</f>
        <v/>
      </c>
      <c r="M924" s="95" t="str">
        <f>IF(ISBLANK('Zusatzblatt (Perigon)'!R919),"",'Zusatzblatt (Perigon)'!R919)</f>
        <v/>
      </c>
      <c r="N924" s="95" t="str">
        <f>IF(ISBLANK('Zusatzblatt (Perigon)'!P919),"",'Zusatzblatt (Perigon)'!P919)</f>
        <v/>
      </c>
      <c r="O924" s="38" t="str">
        <f>IF($L924="","",VLOOKUP($R924,Tarife!$A$2:$R$599,13,FALSE))</f>
        <v/>
      </c>
      <c r="P924" s="38" t="str">
        <f t="shared" si="14"/>
        <v/>
      </c>
      <c r="R924" s="100" t="str">
        <f>Zusammenzug!$C$25&amp;"-"&amp;Zusammenzug!$A$7&amp;"-"&amp;Leistungen!L924</f>
        <v>2026-Nicht beauftragte Spitex-Organisation-</v>
      </c>
    </row>
    <row r="925" spans="1:18" x14ac:dyDescent="0.2">
      <c r="A925" s="95" t="str">
        <f>IF(ISBLANK('Zusatzblatt (Perigon)'!E920),"",'Zusatzblatt (Perigon)'!E920)</f>
        <v/>
      </c>
      <c r="B925" s="95" t="str">
        <f>IF(ISBLANK('Zusatzblatt (Perigon)'!G920),"",'Zusatzblatt (Perigon)'!G920)</f>
        <v/>
      </c>
      <c r="C925" s="96" t="str">
        <f>IF(ISBLANK('Zusatzblatt (Perigon)'!I920),"",'Zusatzblatt (Perigon)'!I920)</f>
        <v/>
      </c>
      <c r="D925" s="97" t="str">
        <f>IF(ISBLANK('Zusatzblatt (Perigon)'!J920),"",'Zusatzblatt (Perigon)'!J920)</f>
        <v/>
      </c>
      <c r="E925" s="64" t="str">
        <f>IF(ISBLANK('Zusatzblatt (Perigon)'!K920),"",'Zusatzblatt (Perigon)'!K920)</f>
        <v/>
      </c>
      <c r="F925" s="65"/>
      <c r="G925" s="64"/>
      <c r="H925" s="69" t="str">
        <f>IF(ISBLANK('Zusatzblatt (Perigon)'!L920),"",'Zusatzblatt (Perigon)'!L920)</f>
        <v/>
      </c>
      <c r="I925" s="69" t="str">
        <f>IF(ISBLANK('Zusatzblatt (Perigon)'!M920),"",'Zusatzblatt (Perigon)'!M920)</f>
        <v/>
      </c>
      <c r="J925" s="98" t="str">
        <f>IF(ISBLANK('Zusatzblatt (Perigon)'!N920),"",'Zusatzblatt (Perigon)'!N920)</f>
        <v/>
      </c>
      <c r="K925" s="99" t="str">
        <f>IF(ISBLANK('Zusatzblatt (Perigon)'!J920),"",'Zusatzblatt (Perigon)'!T920)</f>
        <v/>
      </c>
      <c r="L925" s="95" t="str">
        <f>IF(ISBLANK('Zusatzblatt (Perigon)'!O920),"",'Zusatzblatt (Perigon)'!O920)</f>
        <v/>
      </c>
      <c r="M925" s="95" t="str">
        <f>IF(ISBLANK('Zusatzblatt (Perigon)'!R920),"",'Zusatzblatt (Perigon)'!R920)</f>
        <v/>
      </c>
      <c r="N925" s="95" t="str">
        <f>IF(ISBLANK('Zusatzblatt (Perigon)'!P920),"",'Zusatzblatt (Perigon)'!P920)</f>
        <v/>
      </c>
      <c r="O925" s="38" t="str">
        <f>IF($L925="","",VLOOKUP($R925,Tarife!$A$2:$R$599,13,FALSE))</f>
        <v/>
      </c>
      <c r="P925" s="38" t="str">
        <f t="shared" si="14"/>
        <v/>
      </c>
      <c r="R925" s="100" t="str">
        <f>Zusammenzug!$C$25&amp;"-"&amp;Zusammenzug!$A$7&amp;"-"&amp;Leistungen!L925</f>
        <v>2026-Nicht beauftragte Spitex-Organisation-</v>
      </c>
    </row>
    <row r="926" spans="1:18" x14ac:dyDescent="0.2">
      <c r="A926" s="95" t="str">
        <f>IF(ISBLANK('Zusatzblatt (Perigon)'!E921),"",'Zusatzblatt (Perigon)'!E921)</f>
        <v/>
      </c>
      <c r="B926" s="95" t="str">
        <f>IF(ISBLANK('Zusatzblatt (Perigon)'!G921),"",'Zusatzblatt (Perigon)'!G921)</f>
        <v/>
      </c>
      <c r="C926" s="96" t="str">
        <f>IF(ISBLANK('Zusatzblatt (Perigon)'!I921),"",'Zusatzblatt (Perigon)'!I921)</f>
        <v/>
      </c>
      <c r="D926" s="97" t="str">
        <f>IF(ISBLANK('Zusatzblatt (Perigon)'!J921),"",'Zusatzblatt (Perigon)'!J921)</f>
        <v/>
      </c>
      <c r="E926" s="64" t="str">
        <f>IF(ISBLANK('Zusatzblatt (Perigon)'!K921),"",'Zusatzblatt (Perigon)'!K921)</f>
        <v/>
      </c>
      <c r="F926" s="65"/>
      <c r="G926" s="64"/>
      <c r="H926" s="69" t="str">
        <f>IF(ISBLANK('Zusatzblatt (Perigon)'!L921),"",'Zusatzblatt (Perigon)'!L921)</f>
        <v/>
      </c>
      <c r="I926" s="69" t="str">
        <f>IF(ISBLANK('Zusatzblatt (Perigon)'!M921),"",'Zusatzblatt (Perigon)'!M921)</f>
        <v/>
      </c>
      <c r="J926" s="98" t="str">
        <f>IF(ISBLANK('Zusatzblatt (Perigon)'!N921),"",'Zusatzblatt (Perigon)'!N921)</f>
        <v/>
      </c>
      <c r="K926" s="99" t="str">
        <f>IF(ISBLANK('Zusatzblatt (Perigon)'!J921),"",'Zusatzblatt (Perigon)'!T921)</f>
        <v/>
      </c>
      <c r="L926" s="95" t="str">
        <f>IF(ISBLANK('Zusatzblatt (Perigon)'!O921),"",'Zusatzblatt (Perigon)'!O921)</f>
        <v/>
      </c>
      <c r="M926" s="95" t="str">
        <f>IF(ISBLANK('Zusatzblatt (Perigon)'!R921),"",'Zusatzblatt (Perigon)'!R921)</f>
        <v/>
      </c>
      <c r="N926" s="95" t="str">
        <f>IF(ISBLANK('Zusatzblatt (Perigon)'!P921),"",'Zusatzblatt (Perigon)'!P921)</f>
        <v/>
      </c>
      <c r="O926" s="38" t="str">
        <f>IF($L926="","",VLOOKUP($R926,Tarife!$A$2:$R$599,13,FALSE))</f>
        <v/>
      </c>
      <c r="P926" s="38" t="str">
        <f t="shared" si="14"/>
        <v/>
      </c>
      <c r="R926" s="100" t="str">
        <f>Zusammenzug!$C$25&amp;"-"&amp;Zusammenzug!$A$7&amp;"-"&amp;Leistungen!L926</f>
        <v>2026-Nicht beauftragte Spitex-Organisation-</v>
      </c>
    </row>
    <row r="927" spans="1:18" x14ac:dyDescent="0.2">
      <c r="A927" s="95" t="str">
        <f>IF(ISBLANK('Zusatzblatt (Perigon)'!E922),"",'Zusatzblatt (Perigon)'!E922)</f>
        <v/>
      </c>
      <c r="B927" s="95" t="str">
        <f>IF(ISBLANK('Zusatzblatt (Perigon)'!G922),"",'Zusatzblatt (Perigon)'!G922)</f>
        <v/>
      </c>
      <c r="C927" s="96" t="str">
        <f>IF(ISBLANK('Zusatzblatt (Perigon)'!I922),"",'Zusatzblatt (Perigon)'!I922)</f>
        <v/>
      </c>
      <c r="D927" s="97" t="str">
        <f>IF(ISBLANK('Zusatzblatt (Perigon)'!J922),"",'Zusatzblatt (Perigon)'!J922)</f>
        <v/>
      </c>
      <c r="E927" s="64" t="str">
        <f>IF(ISBLANK('Zusatzblatt (Perigon)'!K922),"",'Zusatzblatt (Perigon)'!K922)</f>
        <v/>
      </c>
      <c r="F927" s="65"/>
      <c r="G927" s="64"/>
      <c r="H927" s="69" t="str">
        <f>IF(ISBLANK('Zusatzblatt (Perigon)'!L922),"",'Zusatzblatt (Perigon)'!L922)</f>
        <v/>
      </c>
      <c r="I927" s="69" t="str">
        <f>IF(ISBLANK('Zusatzblatt (Perigon)'!M922),"",'Zusatzblatt (Perigon)'!M922)</f>
        <v/>
      </c>
      <c r="J927" s="98" t="str">
        <f>IF(ISBLANK('Zusatzblatt (Perigon)'!N922),"",'Zusatzblatt (Perigon)'!N922)</f>
        <v/>
      </c>
      <c r="K927" s="99" t="str">
        <f>IF(ISBLANK('Zusatzblatt (Perigon)'!J922),"",'Zusatzblatt (Perigon)'!T922)</f>
        <v/>
      </c>
      <c r="L927" s="95" t="str">
        <f>IF(ISBLANK('Zusatzblatt (Perigon)'!O922),"",'Zusatzblatt (Perigon)'!O922)</f>
        <v/>
      </c>
      <c r="M927" s="95" t="str">
        <f>IF(ISBLANK('Zusatzblatt (Perigon)'!R922),"",'Zusatzblatt (Perigon)'!R922)</f>
        <v/>
      </c>
      <c r="N927" s="95" t="str">
        <f>IF(ISBLANK('Zusatzblatt (Perigon)'!P922),"",'Zusatzblatt (Perigon)'!P922)</f>
        <v/>
      </c>
      <c r="O927" s="38" t="str">
        <f>IF($L927="","",VLOOKUP($R927,Tarife!$A$2:$R$599,13,FALSE))</f>
        <v/>
      </c>
      <c r="P927" s="38" t="str">
        <f t="shared" si="14"/>
        <v/>
      </c>
      <c r="R927" s="100" t="str">
        <f>Zusammenzug!$C$25&amp;"-"&amp;Zusammenzug!$A$7&amp;"-"&amp;Leistungen!L927</f>
        <v>2026-Nicht beauftragte Spitex-Organisation-</v>
      </c>
    </row>
    <row r="928" spans="1:18" x14ac:dyDescent="0.2">
      <c r="A928" s="95" t="str">
        <f>IF(ISBLANK('Zusatzblatt (Perigon)'!E923),"",'Zusatzblatt (Perigon)'!E923)</f>
        <v/>
      </c>
      <c r="B928" s="95" t="str">
        <f>IF(ISBLANK('Zusatzblatt (Perigon)'!G923),"",'Zusatzblatt (Perigon)'!G923)</f>
        <v/>
      </c>
      <c r="C928" s="96" t="str">
        <f>IF(ISBLANK('Zusatzblatt (Perigon)'!I923),"",'Zusatzblatt (Perigon)'!I923)</f>
        <v/>
      </c>
      <c r="D928" s="97" t="str">
        <f>IF(ISBLANK('Zusatzblatt (Perigon)'!J923),"",'Zusatzblatt (Perigon)'!J923)</f>
        <v/>
      </c>
      <c r="E928" s="64" t="str">
        <f>IF(ISBLANK('Zusatzblatt (Perigon)'!K923),"",'Zusatzblatt (Perigon)'!K923)</f>
        <v/>
      </c>
      <c r="F928" s="65"/>
      <c r="G928" s="64"/>
      <c r="H928" s="69" t="str">
        <f>IF(ISBLANK('Zusatzblatt (Perigon)'!L923),"",'Zusatzblatt (Perigon)'!L923)</f>
        <v/>
      </c>
      <c r="I928" s="69" t="str">
        <f>IF(ISBLANK('Zusatzblatt (Perigon)'!M923),"",'Zusatzblatt (Perigon)'!M923)</f>
        <v/>
      </c>
      <c r="J928" s="98" t="str">
        <f>IF(ISBLANK('Zusatzblatt (Perigon)'!N923),"",'Zusatzblatt (Perigon)'!N923)</f>
        <v/>
      </c>
      <c r="K928" s="99" t="str">
        <f>IF(ISBLANK('Zusatzblatt (Perigon)'!J923),"",'Zusatzblatt (Perigon)'!T923)</f>
        <v/>
      </c>
      <c r="L928" s="95" t="str">
        <f>IF(ISBLANK('Zusatzblatt (Perigon)'!O923),"",'Zusatzblatt (Perigon)'!O923)</f>
        <v/>
      </c>
      <c r="M928" s="95" t="str">
        <f>IF(ISBLANK('Zusatzblatt (Perigon)'!R923),"",'Zusatzblatt (Perigon)'!R923)</f>
        <v/>
      </c>
      <c r="N928" s="95" t="str">
        <f>IF(ISBLANK('Zusatzblatt (Perigon)'!P923),"",'Zusatzblatt (Perigon)'!P923)</f>
        <v/>
      </c>
      <c r="O928" s="38" t="str">
        <f>IF($L928="","",VLOOKUP($R928,Tarife!$A$2:$R$599,13,FALSE))</f>
        <v/>
      </c>
      <c r="P928" s="38" t="str">
        <f t="shared" si="14"/>
        <v/>
      </c>
      <c r="R928" s="100" t="str">
        <f>Zusammenzug!$C$25&amp;"-"&amp;Zusammenzug!$A$7&amp;"-"&amp;Leistungen!L928</f>
        <v>2026-Nicht beauftragte Spitex-Organisation-</v>
      </c>
    </row>
    <row r="929" spans="1:18" x14ac:dyDescent="0.2">
      <c r="A929" s="95" t="str">
        <f>IF(ISBLANK('Zusatzblatt (Perigon)'!E924),"",'Zusatzblatt (Perigon)'!E924)</f>
        <v/>
      </c>
      <c r="B929" s="95" t="str">
        <f>IF(ISBLANK('Zusatzblatt (Perigon)'!G924),"",'Zusatzblatt (Perigon)'!G924)</f>
        <v/>
      </c>
      <c r="C929" s="96" t="str">
        <f>IF(ISBLANK('Zusatzblatt (Perigon)'!I924),"",'Zusatzblatt (Perigon)'!I924)</f>
        <v/>
      </c>
      <c r="D929" s="97" t="str">
        <f>IF(ISBLANK('Zusatzblatt (Perigon)'!J924),"",'Zusatzblatt (Perigon)'!J924)</f>
        <v/>
      </c>
      <c r="E929" s="64" t="str">
        <f>IF(ISBLANK('Zusatzblatt (Perigon)'!K924),"",'Zusatzblatt (Perigon)'!K924)</f>
        <v/>
      </c>
      <c r="F929" s="65"/>
      <c r="G929" s="64"/>
      <c r="H929" s="69" t="str">
        <f>IF(ISBLANK('Zusatzblatt (Perigon)'!L924),"",'Zusatzblatt (Perigon)'!L924)</f>
        <v/>
      </c>
      <c r="I929" s="69" t="str">
        <f>IF(ISBLANK('Zusatzblatt (Perigon)'!M924),"",'Zusatzblatt (Perigon)'!M924)</f>
        <v/>
      </c>
      <c r="J929" s="98" t="str">
        <f>IF(ISBLANK('Zusatzblatt (Perigon)'!N924),"",'Zusatzblatt (Perigon)'!N924)</f>
        <v/>
      </c>
      <c r="K929" s="99" t="str">
        <f>IF(ISBLANK('Zusatzblatt (Perigon)'!J924),"",'Zusatzblatt (Perigon)'!T924)</f>
        <v/>
      </c>
      <c r="L929" s="95" t="str">
        <f>IF(ISBLANK('Zusatzblatt (Perigon)'!O924),"",'Zusatzblatt (Perigon)'!O924)</f>
        <v/>
      </c>
      <c r="M929" s="95" t="str">
        <f>IF(ISBLANK('Zusatzblatt (Perigon)'!R924),"",'Zusatzblatt (Perigon)'!R924)</f>
        <v/>
      </c>
      <c r="N929" s="95" t="str">
        <f>IF(ISBLANK('Zusatzblatt (Perigon)'!P924),"",'Zusatzblatt (Perigon)'!P924)</f>
        <v/>
      </c>
      <c r="O929" s="38" t="str">
        <f>IF($L929="","",VLOOKUP($R929,Tarife!$A$2:$R$599,13,FALSE))</f>
        <v/>
      </c>
      <c r="P929" s="38" t="str">
        <f t="shared" si="14"/>
        <v/>
      </c>
      <c r="R929" s="100" t="str">
        <f>Zusammenzug!$C$25&amp;"-"&amp;Zusammenzug!$A$7&amp;"-"&amp;Leistungen!L929</f>
        <v>2026-Nicht beauftragte Spitex-Organisation-</v>
      </c>
    </row>
    <row r="930" spans="1:18" x14ac:dyDescent="0.2">
      <c r="A930" s="95" t="str">
        <f>IF(ISBLANK('Zusatzblatt (Perigon)'!E925),"",'Zusatzblatt (Perigon)'!E925)</f>
        <v/>
      </c>
      <c r="B930" s="95" t="str">
        <f>IF(ISBLANK('Zusatzblatt (Perigon)'!G925),"",'Zusatzblatt (Perigon)'!G925)</f>
        <v/>
      </c>
      <c r="C930" s="96" t="str">
        <f>IF(ISBLANK('Zusatzblatt (Perigon)'!I925),"",'Zusatzblatt (Perigon)'!I925)</f>
        <v/>
      </c>
      <c r="D930" s="97" t="str">
        <f>IF(ISBLANK('Zusatzblatt (Perigon)'!J925),"",'Zusatzblatt (Perigon)'!J925)</f>
        <v/>
      </c>
      <c r="E930" s="64" t="str">
        <f>IF(ISBLANK('Zusatzblatt (Perigon)'!K925),"",'Zusatzblatt (Perigon)'!K925)</f>
        <v/>
      </c>
      <c r="F930" s="65"/>
      <c r="G930" s="64"/>
      <c r="H930" s="69" t="str">
        <f>IF(ISBLANK('Zusatzblatt (Perigon)'!L925),"",'Zusatzblatt (Perigon)'!L925)</f>
        <v/>
      </c>
      <c r="I930" s="69" t="str">
        <f>IF(ISBLANK('Zusatzblatt (Perigon)'!M925),"",'Zusatzblatt (Perigon)'!M925)</f>
        <v/>
      </c>
      <c r="J930" s="98" t="str">
        <f>IF(ISBLANK('Zusatzblatt (Perigon)'!N925),"",'Zusatzblatt (Perigon)'!N925)</f>
        <v/>
      </c>
      <c r="K930" s="99" t="str">
        <f>IF(ISBLANK('Zusatzblatt (Perigon)'!J925),"",'Zusatzblatt (Perigon)'!T925)</f>
        <v/>
      </c>
      <c r="L930" s="95" t="str">
        <f>IF(ISBLANK('Zusatzblatt (Perigon)'!O925),"",'Zusatzblatt (Perigon)'!O925)</f>
        <v/>
      </c>
      <c r="M930" s="95" t="str">
        <f>IF(ISBLANK('Zusatzblatt (Perigon)'!R925),"",'Zusatzblatt (Perigon)'!R925)</f>
        <v/>
      </c>
      <c r="N930" s="95" t="str">
        <f>IF(ISBLANK('Zusatzblatt (Perigon)'!P925),"",'Zusatzblatt (Perigon)'!P925)</f>
        <v/>
      </c>
      <c r="O930" s="38" t="str">
        <f>IF($L930="","",VLOOKUP($R930,Tarife!$A$2:$R$599,13,FALSE))</f>
        <v/>
      </c>
      <c r="P930" s="38" t="str">
        <f t="shared" si="14"/>
        <v/>
      </c>
      <c r="R930" s="100" t="str">
        <f>Zusammenzug!$C$25&amp;"-"&amp;Zusammenzug!$A$7&amp;"-"&amp;Leistungen!L930</f>
        <v>2026-Nicht beauftragte Spitex-Organisation-</v>
      </c>
    </row>
    <row r="931" spans="1:18" x14ac:dyDescent="0.2">
      <c r="A931" s="95" t="str">
        <f>IF(ISBLANK('Zusatzblatt (Perigon)'!E926),"",'Zusatzblatt (Perigon)'!E926)</f>
        <v/>
      </c>
      <c r="B931" s="95" t="str">
        <f>IF(ISBLANK('Zusatzblatt (Perigon)'!G926),"",'Zusatzblatt (Perigon)'!G926)</f>
        <v/>
      </c>
      <c r="C931" s="96" t="str">
        <f>IF(ISBLANK('Zusatzblatt (Perigon)'!I926),"",'Zusatzblatt (Perigon)'!I926)</f>
        <v/>
      </c>
      <c r="D931" s="97" t="str">
        <f>IF(ISBLANK('Zusatzblatt (Perigon)'!J926),"",'Zusatzblatt (Perigon)'!J926)</f>
        <v/>
      </c>
      <c r="E931" s="64" t="str">
        <f>IF(ISBLANK('Zusatzblatt (Perigon)'!K926),"",'Zusatzblatt (Perigon)'!K926)</f>
        <v/>
      </c>
      <c r="F931" s="65"/>
      <c r="G931" s="64"/>
      <c r="H931" s="69" t="str">
        <f>IF(ISBLANK('Zusatzblatt (Perigon)'!L926),"",'Zusatzblatt (Perigon)'!L926)</f>
        <v/>
      </c>
      <c r="I931" s="69" t="str">
        <f>IF(ISBLANK('Zusatzblatt (Perigon)'!M926),"",'Zusatzblatt (Perigon)'!M926)</f>
        <v/>
      </c>
      <c r="J931" s="98" t="str">
        <f>IF(ISBLANK('Zusatzblatt (Perigon)'!N926),"",'Zusatzblatt (Perigon)'!N926)</f>
        <v/>
      </c>
      <c r="K931" s="99" t="str">
        <f>IF(ISBLANK('Zusatzblatt (Perigon)'!J926),"",'Zusatzblatt (Perigon)'!T926)</f>
        <v/>
      </c>
      <c r="L931" s="95" t="str">
        <f>IF(ISBLANK('Zusatzblatt (Perigon)'!O926),"",'Zusatzblatt (Perigon)'!O926)</f>
        <v/>
      </c>
      <c r="M931" s="95" t="str">
        <f>IF(ISBLANK('Zusatzblatt (Perigon)'!R926),"",'Zusatzblatt (Perigon)'!R926)</f>
        <v/>
      </c>
      <c r="N931" s="95" t="str">
        <f>IF(ISBLANK('Zusatzblatt (Perigon)'!P926),"",'Zusatzblatt (Perigon)'!P926)</f>
        <v/>
      </c>
      <c r="O931" s="38" t="str">
        <f>IF($L931="","",VLOOKUP($R931,Tarife!$A$2:$R$599,13,FALSE))</f>
        <v/>
      </c>
      <c r="P931" s="38" t="str">
        <f t="shared" si="14"/>
        <v/>
      </c>
      <c r="R931" s="100" t="str">
        <f>Zusammenzug!$C$25&amp;"-"&amp;Zusammenzug!$A$7&amp;"-"&amp;Leistungen!L931</f>
        <v>2026-Nicht beauftragte Spitex-Organisation-</v>
      </c>
    </row>
    <row r="932" spans="1:18" x14ac:dyDescent="0.2">
      <c r="A932" s="95" t="str">
        <f>IF(ISBLANK('Zusatzblatt (Perigon)'!E927),"",'Zusatzblatt (Perigon)'!E927)</f>
        <v/>
      </c>
      <c r="B932" s="95" t="str">
        <f>IF(ISBLANK('Zusatzblatt (Perigon)'!G927),"",'Zusatzblatt (Perigon)'!G927)</f>
        <v/>
      </c>
      <c r="C932" s="96" t="str">
        <f>IF(ISBLANK('Zusatzblatt (Perigon)'!I927),"",'Zusatzblatt (Perigon)'!I927)</f>
        <v/>
      </c>
      <c r="D932" s="97" t="str">
        <f>IF(ISBLANK('Zusatzblatt (Perigon)'!J927),"",'Zusatzblatt (Perigon)'!J927)</f>
        <v/>
      </c>
      <c r="E932" s="64" t="str">
        <f>IF(ISBLANK('Zusatzblatt (Perigon)'!K927),"",'Zusatzblatt (Perigon)'!K927)</f>
        <v/>
      </c>
      <c r="F932" s="65"/>
      <c r="G932" s="64"/>
      <c r="H932" s="69" t="str">
        <f>IF(ISBLANK('Zusatzblatt (Perigon)'!L927),"",'Zusatzblatt (Perigon)'!L927)</f>
        <v/>
      </c>
      <c r="I932" s="69" t="str">
        <f>IF(ISBLANK('Zusatzblatt (Perigon)'!M927),"",'Zusatzblatt (Perigon)'!M927)</f>
        <v/>
      </c>
      <c r="J932" s="98" t="str">
        <f>IF(ISBLANK('Zusatzblatt (Perigon)'!N927),"",'Zusatzblatt (Perigon)'!N927)</f>
        <v/>
      </c>
      <c r="K932" s="99" t="str">
        <f>IF(ISBLANK('Zusatzblatt (Perigon)'!J927),"",'Zusatzblatt (Perigon)'!T927)</f>
        <v/>
      </c>
      <c r="L932" s="95" t="str">
        <f>IF(ISBLANK('Zusatzblatt (Perigon)'!O927),"",'Zusatzblatt (Perigon)'!O927)</f>
        <v/>
      </c>
      <c r="M932" s="95" t="str">
        <f>IF(ISBLANK('Zusatzblatt (Perigon)'!R927),"",'Zusatzblatt (Perigon)'!R927)</f>
        <v/>
      </c>
      <c r="N932" s="95" t="str">
        <f>IF(ISBLANK('Zusatzblatt (Perigon)'!P927),"",'Zusatzblatt (Perigon)'!P927)</f>
        <v/>
      </c>
      <c r="O932" s="38" t="str">
        <f>IF($L932="","",VLOOKUP($R932,Tarife!$A$2:$R$599,13,FALSE))</f>
        <v/>
      </c>
      <c r="P932" s="38" t="str">
        <f t="shared" si="14"/>
        <v/>
      </c>
      <c r="R932" s="100" t="str">
        <f>Zusammenzug!$C$25&amp;"-"&amp;Zusammenzug!$A$7&amp;"-"&amp;Leistungen!L932</f>
        <v>2026-Nicht beauftragte Spitex-Organisation-</v>
      </c>
    </row>
    <row r="933" spans="1:18" x14ac:dyDescent="0.2">
      <c r="A933" s="95" t="str">
        <f>IF(ISBLANK('Zusatzblatt (Perigon)'!E928),"",'Zusatzblatt (Perigon)'!E928)</f>
        <v/>
      </c>
      <c r="B933" s="95" t="str">
        <f>IF(ISBLANK('Zusatzblatt (Perigon)'!G928),"",'Zusatzblatt (Perigon)'!G928)</f>
        <v/>
      </c>
      <c r="C933" s="96" t="str">
        <f>IF(ISBLANK('Zusatzblatt (Perigon)'!I928),"",'Zusatzblatt (Perigon)'!I928)</f>
        <v/>
      </c>
      <c r="D933" s="97" t="str">
        <f>IF(ISBLANK('Zusatzblatt (Perigon)'!J928),"",'Zusatzblatt (Perigon)'!J928)</f>
        <v/>
      </c>
      <c r="E933" s="64" t="str">
        <f>IF(ISBLANK('Zusatzblatt (Perigon)'!K928),"",'Zusatzblatt (Perigon)'!K928)</f>
        <v/>
      </c>
      <c r="F933" s="65"/>
      <c r="G933" s="64"/>
      <c r="H933" s="69" t="str">
        <f>IF(ISBLANK('Zusatzblatt (Perigon)'!L928),"",'Zusatzblatt (Perigon)'!L928)</f>
        <v/>
      </c>
      <c r="I933" s="69" t="str">
        <f>IF(ISBLANK('Zusatzblatt (Perigon)'!M928),"",'Zusatzblatt (Perigon)'!M928)</f>
        <v/>
      </c>
      <c r="J933" s="98" t="str">
        <f>IF(ISBLANK('Zusatzblatt (Perigon)'!N928),"",'Zusatzblatt (Perigon)'!N928)</f>
        <v/>
      </c>
      <c r="K933" s="99" t="str">
        <f>IF(ISBLANK('Zusatzblatt (Perigon)'!J928),"",'Zusatzblatt (Perigon)'!T928)</f>
        <v/>
      </c>
      <c r="L933" s="95" t="str">
        <f>IF(ISBLANK('Zusatzblatt (Perigon)'!O928),"",'Zusatzblatt (Perigon)'!O928)</f>
        <v/>
      </c>
      <c r="M933" s="95" t="str">
        <f>IF(ISBLANK('Zusatzblatt (Perigon)'!R928),"",'Zusatzblatt (Perigon)'!R928)</f>
        <v/>
      </c>
      <c r="N933" s="95" t="str">
        <f>IF(ISBLANK('Zusatzblatt (Perigon)'!P928),"",'Zusatzblatt (Perigon)'!P928)</f>
        <v/>
      </c>
      <c r="O933" s="38" t="str">
        <f>IF($L933="","",VLOOKUP($R933,Tarife!$A$2:$R$599,13,FALSE))</f>
        <v/>
      </c>
      <c r="P933" s="38" t="str">
        <f t="shared" si="14"/>
        <v/>
      </c>
      <c r="R933" s="100" t="str">
        <f>Zusammenzug!$C$25&amp;"-"&amp;Zusammenzug!$A$7&amp;"-"&amp;Leistungen!L933</f>
        <v>2026-Nicht beauftragte Spitex-Organisation-</v>
      </c>
    </row>
    <row r="934" spans="1:18" x14ac:dyDescent="0.2">
      <c r="A934" s="95" t="str">
        <f>IF(ISBLANK('Zusatzblatt (Perigon)'!E929),"",'Zusatzblatt (Perigon)'!E929)</f>
        <v/>
      </c>
      <c r="B934" s="95" t="str">
        <f>IF(ISBLANK('Zusatzblatt (Perigon)'!G929),"",'Zusatzblatt (Perigon)'!G929)</f>
        <v/>
      </c>
      <c r="C934" s="96" t="str">
        <f>IF(ISBLANK('Zusatzblatt (Perigon)'!I929),"",'Zusatzblatt (Perigon)'!I929)</f>
        <v/>
      </c>
      <c r="D934" s="97" t="str">
        <f>IF(ISBLANK('Zusatzblatt (Perigon)'!J929),"",'Zusatzblatt (Perigon)'!J929)</f>
        <v/>
      </c>
      <c r="E934" s="64" t="str">
        <f>IF(ISBLANK('Zusatzblatt (Perigon)'!K929),"",'Zusatzblatt (Perigon)'!K929)</f>
        <v/>
      </c>
      <c r="F934" s="65"/>
      <c r="G934" s="64"/>
      <c r="H934" s="69" t="str">
        <f>IF(ISBLANK('Zusatzblatt (Perigon)'!L929),"",'Zusatzblatt (Perigon)'!L929)</f>
        <v/>
      </c>
      <c r="I934" s="69" t="str">
        <f>IF(ISBLANK('Zusatzblatt (Perigon)'!M929),"",'Zusatzblatt (Perigon)'!M929)</f>
        <v/>
      </c>
      <c r="J934" s="98" t="str">
        <f>IF(ISBLANK('Zusatzblatt (Perigon)'!N929),"",'Zusatzblatt (Perigon)'!N929)</f>
        <v/>
      </c>
      <c r="K934" s="99" t="str">
        <f>IF(ISBLANK('Zusatzblatt (Perigon)'!J929),"",'Zusatzblatt (Perigon)'!T929)</f>
        <v/>
      </c>
      <c r="L934" s="95" t="str">
        <f>IF(ISBLANK('Zusatzblatt (Perigon)'!O929),"",'Zusatzblatt (Perigon)'!O929)</f>
        <v/>
      </c>
      <c r="M934" s="95" t="str">
        <f>IF(ISBLANK('Zusatzblatt (Perigon)'!R929),"",'Zusatzblatt (Perigon)'!R929)</f>
        <v/>
      </c>
      <c r="N934" s="95" t="str">
        <f>IF(ISBLANK('Zusatzblatt (Perigon)'!P929),"",'Zusatzblatt (Perigon)'!P929)</f>
        <v/>
      </c>
      <c r="O934" s="38" t="str">
        <f>IF($L934="","",VLOOKUP($R934,Tarife!$A$2:$R$599,13,FALSE))</f>
        <v/>
      </c>
      <c r="P934" s="38" t="str">
        <f t="shared" si="14"/>
        <v/>
      </c>
      <c r="R934" s="100" t="str">
        <f>Zusammenzug!$C$25&amp;"-"&amp;Zusammenzug!$A$7&amp;"-"&amp;Leistungen!L934</f>
        <v>2026-Nicht beauftragte Spitex-Organisation-</v>
      </c>
    </row>
    <row r="935" spans="1:18" x14ac:dyDescent="0.2">
      <c r="A935" s="95" t="str">
        <f>IF(ISBLANK('Zusatzblatt (Perigon)'!E930),"",'Zusatzblatt (Perigon)'!E930)</f>
        <v/>
      </c>
      <c r="B935" s="95" t="str">
        <f>IF(ISBLANK('Zusatzblatt (Perigon)'!G930),"",'Zusatzblatt (Perigon)'!G930)</f>
        <v/>
      </c>
      <c r="C935" s="96" t="str">
        <f>IF(ISBLANK('Zusatzblatt (Perigon)'!I930),"",'Zusatzblatt (Perigon)'!I930)</f>
        <v/>
      </c>
      <c r="D935" s="97" t="str">
        <f>IF(ISBLANK('Zusatzblatt (Perigon)'!J930),"",'Zusatzblatt (Perigon)'!J930)</f>
        <v/>
      </c>
      <c r="E935" s="64" t="str">
        <f>IF(ISBLANK('Zusatzblatt (Perigon)'!K930),"",'Zusatzblatt (Perigon)'!K930)</f>
        <v/>
      </c>
      <c r="F935" s="65"/>
      <c r="G935" s="64"/>
      <c r="H935" s="69" t="str">
        <f>IF(ISBLANK('Zusatzblatt (Perigon)'!L930),"",'Zusatzblatt (Perigon)'!L930)</f>
        <v/>
      </c>
      <c r="I935" s="69" t="str">
        <f>IF(ISBLANK('Zusatzblatt (Perigon)'!M930),"",'Zusatzblatt (Perigon)'!M930)</f>
        <v/>
      </c>
      <c r="J935" s="98" t="str">
        <f>IF(ISBLANK('Zusatzblatt (Perigon)'!N930),"",'Zusatzblatt (Perigon)'!N930)</f>
        <v/>
      </c>
      <c r="K935" s="99" t="str">
        <f>IF(ISBLANK('Zusatzblatt (Perigon)'!J930),"",'Zusatzblatt (Perigon)'!T930)</f>
        <v/>
      </c>
      <c r="L935" s="95" t="str">
        <f>IF(ISBLANK('Zusatzblatt (Perigon)'!O930),"",'Zusatzblatt (Perigon)'!O930)</f>
        <v/>
      </c>
      <c r="M935" s="95" t="str">
        <f>IF(ISBLANK('Zusatzblatt (Perigon)'!R930),"",'Zusatzblatt (Perigon)'!R930)</f>
        <v/>
      </c>
      <c r="N935" s="95" t="str">
        <f>IF(ISBLANK('Zusatzblatt (Perigon)'!P930),"",'Zusatzblatt (Perigon)'!P930)</f>
        <v/>
      </c>
      <c r="O935" s="38" t="str">
        <f>IF($L935="","",VLOOKUP($R935,Tarife!$A$2:$R$599,13,FALSE))</f>
        <v/>
      </c>
      <c r="P935" s="38" t="str">
        <f t="shared" si="14"/>
        <v/>
      </c>
      <c r="R935" s="100" t="str">
        <f>Zusammenzug!$C$25&amp;"-"&amp;Zusammenzug!$A$7&amp;"-"&amp;Leistungen!L935</f>
        <v>2026-Nicht beauftragte Spitex-Organisation-</v>
      </c>
    </row>
    <row r="936" spans="1:18" x14ac:dyDescent="0.2">
      <c r="A936" s="95" t="str">
        <f>IF(ISBLANK('Zusatzblatt (Perigon)'!E931),"",'Zusatzblatt (Perigon)'!E931)</f>
        <v/>
      </c>
      <c r="B936" s="95" t="str">
        <f>IF(ISBLANK('Zusatzblatt (Perigon)'!G931),"",'Zusatzblatt (Perigon)'!G931)</f>
        <v/>
      </c>
      <c r="C936" s="96" t="str">
        <f>IF(ISBLANK('Zusatzblatt (Perigon)'!I931),"",'Zusatzblatt (Perigon)'!I931)</f>
        <v/>
      </c>
      <c r="D936" s="97" t="str">
        <f>IF(ISBLANK('Zusatzblatt (Perigon)'!J931),"",'Zusatzblatt (Perigon)'!J931)</f>
        <v/>
      </c>
      <c r="E936" s="64" t="str">
        <f>IF(ISBLANK('Zusatzblatt (Perigon)'!K931),"",'Zusatzblatt (Perigon)'!K931)</f>
        <v/>
      </c>
      <c r="F936" s="65"/>
      <c r="G936" s="64"/>
      <c r="H936" s="69" t="str">
        <f>IF(ISBLANK('Zusatzblatt (Perigon)'!L931),"",'Zusatzblatt (Perigon)'!L931)</f>
        <v/>
      </c>
      <c r="I936" s="69" t="str">
        <f>IF(ISBLANK('Zusatzblatt (Perigon)'!M931),"",'Zusatzblatt (Perigon)'!M931)</f>
        <v/>
      </c>
      <c r="J936" s="98" t="str">
        <f>IF(ISBLANK('Zusatzblatt (Perigon)'!N931),"",'Zusatzblatt (Perigon)'!N931)</f>
        <v/>
      </c>
      <c r="K936" s="99" t="str">
        <f>IF(ISBLANK('Zusatzblatt (Perigon)'!J931),"",'Zusatzblatt (Perigon)'!T931)</f>
        <v/>
      </c>
      <c r="L936" s="95" t="str">
        <f>IF(ISBLANK('Zusatzblatt (Perigon)'!O931),"",'Zusatzblatt (Perigon)'!O931)</f>
        <v/>
      </c>
      <c r="M936" s="95" t="str">
        <f>IF(ISBLANK('Zusatzblatt (Perigon)'!R931),"",'Zusatzblatt (Perigon)'!R931)</f>
        <v/>
      </c>
      <c r="N936" s="95" t="str">
        <f>IF(ISBLANK('Zusatzblatt (Perigon)'!P931),"",'Zusatzblatt (Perigon)'!P931)</f>
        <v/>
      </c>
      <c r="O936" s="38" t="str">
        <f>IF($L936="","",VLOOKUP($R936,Tarife!$A$2:$R$599,13,FALSE))</f>
        <v/>
      </c>
      <c r="P936" s="38" t="str">
        <f t="shared" si="14"/>
        <v/>
      </c>
      <c r="R936" s="100" t="str">
        <f>Zusammenzug!$C$25&amp;"-"&amp;Zusammenzug!$A$7&amp;"-"&amp;Leistungen!L936</f>
        <v>2026-Nicht beauftragte Spitex-Organisation-</v>
      </c>
    </row>
    <row r="937" spans="1:18" x14ac:dyDescent="0.2">
      <c r="A937" s="95" t="str">
        <f>IF(ISBLANK('Zusatzblatt (Perigon)'!E932),"",'Zusatzblatt (Perigon)'!E932)</f>
        <v/>
      </c>
      <c r="B937" s="95" t="str">
        <f>IF(ISBLANK('Zusatzblatt (Perigon)'!G932),"",'Zusatzblatt (Perigon)'!G932)</f>
        <v/>
      </c>
      <c r="C937" s="96" t="str">
        <f>IF(ISBLANK('Zusatzblatt (Perigon)'!I932),"",'Zusatzblatt (Perigon)'!I932)</f>
        <v/>
      </c>
      <c r="D937" s="97" t="str">
        <f>IF(ISBLANK('Zusatzblatt (Perigon)'!J932),"",'Zusatzblatt (Perigon)'!J932)</f>
        <v/>
      </c>
      <c r="E937" s="64" t="str">
        <f>IF(ISBLANK('Zusatzblatt (Perigon)'!K932),"",'Zusatzblatt (Perigon)'!K932)</f>
        <v/>
      </c>
      <c r="F937" s="65"/>
      <c r="G937" s="64"/>
      <c r="H937" s="69" t="str">
        <f>IF(ISBLANK('Zusatzblatt (Perigon)'!L932),"",'Zusatzblatt (Perigon)'!L932)</f>
        <v/>
      </c>
      <c r="I937" s="69" t="str">
        <f>IF(ISBLANK('Zusatzblatt (Perigon)'!M932),"",'Zusatzblatt (Perigon)'!M932)</f>
        <v/>
      </c>
      <c r="J937" s="98" t="str">
        <f>IF(ISBLANK('Zusatzblatt (Perigon)'!N932),"",'Zusatzblatt (Perigon)'!N932)</f>
        <v/>
      </c>
      <c r="K937" s="99" t="str">
        <f>IF(ISBLANK('Zusatzblatt (Perigon)'!J932),"",'Zusatzblatt (Perigon)'!T932)</f>
        <v/>
      </c>
      <c r="L937" s="95" t="str">
        <f>IF(ISBLANK('Zusatzblatt (Perigon)'!O932),"",'Zusatzblatt (Perigon)'!O932)</f>
        <v/>
      </c>
      <c r="M937" s="95" t="str">
        <f>IF(ISBLANK('Zusatzblatt (Perigon)'!R932),"",'Zusatzblatt (Perigon)'!R932)</f>
        <v/>
      </c>
      <c r="N937" s="95" t="str">
        <f>IF(ISBLANK('Zusatzblatt (Perigon)'!P932),"",'Zusatzblatt (Perigon)'!P932)</f>
        <v/>
      </c>
      <c r="O937" s="38" t="str">
        <f>IF($L937="","",VLOOKUP($R937,Tarife!$A$2:$R$599,13,FALSE))</f>
        <v/>
      </c>
      <c r="P937" s="38" t="str">
        <f t="shared" si="14"/>
        <v/>
      </c>
      <c r="R937" s="100" t="str">
        <f>Zusammenzug!$C$25&amp;"-"&amp;Zusammenzug!$A$7&amp;"-"&amp;Leistungen!L937</f>
        <v>2026-Nicht beauftragte Spitex-Organisation-</v>
      </c>
    </row>
    <row r="938" spans="1:18" x14ac:dyDescent="0.2">
      <c r="A938" s="95" t="str">
        <f>IF(ISBLANK('Zusatzblatt (Perigon)'!E933),"",'Zusatzblatt (Perigon)'!E933)</f>
        <v/>
      </c>
      <c r="B938" s="95" t="str">
        <f>IF(ISBLANK('Zusatzblatt (Perigon)'!G933),"",'Zusatzblatt (Perigon)'!G933)</f>
        <v/>
      </c>
      <c r="C938" s="96" t="str">
        <f>IF(ISBLANK('Zusatzblatt (Perigon)'!I933),"",'Zusatzblatt (Perigon)'!I933)</f>
        <v/>
      </c>
      <c r="D938" s="97" t="str">
        <f>IF(ISBLANK('Zusatzblatt (Perigon)'!J933),"",'Zusatzblatt (Perigon)'!J933)</f>
        <v/>
      </c>
      <c r="E938" s="64" t="str">
        <f>IF(ISBLANK('Zusatzblatt (Perigon)'!K933),"",'Zusatzblatt (Perigon)'!K933)</f>
        <v/>
      </c>
      <c r="F938" s="65"/>
      <c r="G938" s="64"/>
      <c r="H938" s="69" t="str">
        <f>IF(ISBLANK('Zusatzblatt (Perigon)'!L933),"",'Zusatzblatt (Perigon)'!L933)</f>
        <v/>
      </c>
      <c r="I938" s="69" t="str">
        <f>IF(ISBLANK('Zusatzblatt (Perigon)'!M933),"",'Zusatzblatt (Perigon)'!M933)</f>
        <v/>
      </c>
      <c r="J938" s="98" t="str">
        <f>IF(ISBLANK('Zusatzblatt (Perigon)'!N933),"",'Zusatzblatt (Perigon)'!N933)</f>
        <v/>
      </c>
      <c r="K938" s="99" t="str">
        <f>IF(ISBLANK('Zusatzblatt (Perigon)'!J933),"",'Zusatzblatt (Perigon)'!T933)</f>
        <v/>
      </c>
      <c r="L938" s="95" t="str">
        <f>IF(ISBLANK('Zusatzblatt (Perigon)'!O933),"",'Zusatzblatt (Perigon)'!O933)</f>
        <v/>
      </c>
      <c r="M938" s="95" t="str">
        <f>IF(ISBLANK('Zusatzblatt (Perigon)'!R933),"",'Zusatzblatt (Perigon)'!R933)</f>
        <v/>
      </c>
      <c r="N938" s="95" t="str">
        <f>IF(ISBLANK('Zusatzblatt (Perigon)'!P933),"",'Zusatzblatt (Perigon)'!P933)</f>
        <v/>
      </c>
      <c r="O938" s="38" t="str">
        <f>IF($L938="","",VLOOKUP($R938,Tarife!$A$2:$R$599,13,FALSE))</f>
        <v/>
      </c>
      <c r="P938" s="38" t="str">
        <f t="shared" si="14"/>
        <v/>
      </c>
      <c r="R938" s="100" t="str">
        <f>Zusammenzug!$C$25&amp;"-"&amp;Zusammenzug!$A$7&amp;"-"&amp;Leistungen!L938</f>
        <v>2026-Nicht beauftragte Spitex-Organisation-</v>
      </c>
    </row>
    <row r="939" spans="1:18" x14ac:dyDescent="0.2">
      <c r="A939" s="95" t="str">
        <f>IF(ISBLANK('Zusatzblatt (Perigon)'!E934),"",'Zusatzblatt (Perigon)'!E934)</f>
        <v/>
      </c>
      <c r="B939" s="95" t="str">
        <f>IF(ISBLANK('Zusatzblatt (Perigon)'!G934),"",'Zusatzblatt (Perigon)'!G934)</f>
        <v/>
      </c>
      <c r="C939" s="96" t="str">
        <f>IF(ISBLANK('Zusatzblatt (Perigon)'!I934),"",'Zusatzblatt (Perigon)'!I934)</f>
        <v/>
      </c>
      <c r="D939" s="97" t="str">
        <f>IF(ISBLANK('Zusatzblatt (Perigon)'!J934),"",'Zusatzblatt (Perigon)'!J934)</f>
        <v/>
      </c>
      <c r="E939" s="64" t="str">
        <f>IF(ISBLANK('Zusatzblatt (Perigon)'!K934),"",'Zusatzblatt (Perigon)'!K934)</f>
        <v/>
      </c>
      <c r="F939" s="65"/>
      <c r="G939" s="64"/>
      <c r="H939" s="69" t="str">
        <f>IF(ISBLANK('Zusatzblatt (Perigon)'!L934),"",'Zusatzblatt (Perigon)'!L934)</f>
        <v/>
      </c>
      <c r="I939" s="69" t="str">
        <f>IF(ISBLANK('Zusatzblatt (Perigon)'!M934),"",'Zusatzblatt (Perigon)'!M934)</f>
        <v/>
      </c>
      <c r="J939" s="98" t="str">
        <f>IF(ISBLANK('Zusatzblatt (Perigon)'!N934),"",'Zusatzblatt (Perigon)'!N934)</f>
        <v/>
      </c>
      <c r="K939" s="99" t="str">
        <f>IF(ISBLANK('Zusatzblatt (Perigon)'!J934),"",'Zusatzblatt (Perigon)'!T934)</f>
        <v/>
      </c>
      <c r="L939" s="95" t="str">
        <f>IF(ISBLANK('Zusatzblatt (Perigon)'!O934),"",'Zusatzblatt (Perigon)'!O934)</f>
        <v/>
      </c>
      <c r="M939" s="95" t="str">
        <f>IF(ISBLANK('Zusatzblatt (Perigon)'!R934),"",'Zusatzblatt (Perigon)'!R934)</f>
        <v/>
      </c>
      <c r="N939" s="95" t="str">
        <f>IF(ISBLANK('Zusatzblatt (Perigon)'!P934),"",'Zusatzblatt (Perigon)'!P934)</f>
        <v/>
      </c>
      <c r="O939" s="38" t="str">
        <f>IF($L939="","",VLOOKUP($R939,Tarife!$A$2:$R$599,13,FALSE))</f>
        <v/>
      </c>
      <c r="P939" s="38" t="str">
        <f t="shared" si="14"/>
        <v/>
      </c>
      <c r="R939" s="100" t="str">
        <f>Zusammenzug!$C$25&amp;"-"&amp;Zusammenzug!$A$7&amp;"-"&amp;Leistungen!L939</f>
        <v>2026-Nicht beauftragte Spitex-Organisation-</v>
      </c>
    </row>
    <row r="940" spans="1:18" x14ac:dyDescent="0.2">
      <c r="A940" s="95" t="str">
        <f>IF(ISBLANK('Zusatzblatt (Perigon)'!E935),"",'Zusatzblatt (Perigon)'!E935)</f>
        <v/>
      </c>
      <c r="B940" s="95" t="str">
        <f>IF(ISBLANK('Zusatzblatt (Perigon)'!G935),"",'Zusatzblatt (Perigon)'!G935)</f>
        <v/>
      </c>
      <c r="C940" s="96" t="str">
        <f>IF(ISBLANK('Zusatzblatt (Perigon)'!I935),"",'Zusatzblatt (Perigon)'!I935)</f>
        <v/>
      </c>
      <c r="D940" s="97" t="str">
        <f>IF(ISBLANK('Zusatzblatt (Perigon)'!J935),"",'Zusatzblatt (Perigon)'!J935)</f>
        <v/>
      </c>
      <c r="E940" s="64" t="str">
        <f>IF(ISBLANK('Zusatzblatt (Perigon)'!K935),"",'Zusatzblatt (Perigon)'!K935)</f>
        <v/>
      </c>
      <c r="F940" s="65"/>
      <c r="G940" s="64"/>
      <c r="H940" s="69" t="str">
        <f>IF(ISBLANK('Zusatzblatt (Perigon)'!L935),"",'Zusatzblatt (Perigon)'!L935)</f>
        <v/>
      </c>
      <c r="I940" s="69" t="str">
        <f>IF(ISBLANK('Zusatzblatt (Perigon)'!M935),"",'Zusatzblatt (Perigon)'!M935)</f>
        <v/>
      </c>
      <c r="J940" s="98" t="str">
        <f>IF(ISBLANK('Zusatzblatt (Perigon)'!N935),"",'Zusatzblatt (Perigon)'!N935)</f>
        <v/>
      </c>
      <c r="K940" s="99" t="str">
        <f>IF(ISBLANK('Zusatzblatt (Perigon)'!J935),"",'Zusatzblatt (Perigon)'!T935)</f>
        <v/>
      </c>
      <c r="L940" s="95" t="str">
        <f>IF(ISBLANK('Zusatzblatt (Perigon)'!O935),"",'Zusatzblatt (Perigon)'!O935)</f>
        <v/>
      </c>
      <c r="M940" s="95" t="str">
        <f>IF(ISBLANK('Zusatzblatt (Perigon)'!R935),"",'Zusatzblatt (Perigon)'!R935)</f>
        <v/>
      </c>
      <c r="N940" s="95" t="str">
        <f>IF(ISBLANK('Zusatzblatt (Perigon)'!P935),"",'Zusatzblatt (Perigon)'!P935)</f>
        <v/>
      </c>
      <c r="O940" s="38" t="str">
        <f>IF($L940="","",VLOOKUP($R940,Tarife!$A$2:$R$599,13,FALSE))</f>
        <v/>
      </c>
      <c r="P940" s="38" t="str">
        <f t="shared" si="14"/>
        <v/>
      </c>
      <c r="R940" s="100" t="str">
        <f>Zusammenzug!$C$25&amp;"-"&amp;Zusammenzug!$A$7&amp;"-"&amp;Leistungen!L940</f>
        <v>2026-Nicht beauftragte Spitex-Organisation-</v>
      </c>
    </row>
    <row r="941" spans="1:18" x14ac:dyDescent="0.2">
      <c r="A941" s="95" t="str">
        <f>IF(ISBLANK('Zusatzblatt (Perigon)'!E936),"",'Zusatzblatt (Perigon)'!E936)</f>
        <v/>
      </c>
      <c r="B941" s="95" t="str">
        <f>IF(ISBLANK('Zusatzblatt (Perigon)'!G936),"",'Zusatzblatt (Perigon)'!G936)</f>
        <v/>
      </c>
      <c r="C941" s="96" t="str">
        <f>IF(ISBLANK('Zusatzblatt (Perigon)'!I936),"",'Zusatzblatt (Perigon)'!I936)</f>
        <v/>
      </c>
      <c r="D941" s="97" t="str">
        <f>IF(ISBLANK('Zusatzblatt (Perigon)'!J936),"",'Zusatzblatt (Perigon)'!J936)</f>
        <v/>
      </c>
      <c r="E941" s="64" t="str">
        <f>IF(ISBLANK('Zusatzblatt (Perigon)'!K936),"",'Zusatzblatt (Perigon)'!K936)</f>
        <v/>
      </c>
      <c r="F941" s="65"/>
      <c r="G941" s="64"/>
      <c r="H941" s="69" t="str">
        <f>IF(ISBLANK('Zusatzblatt (Perigon)'!L936),"",'Zusatzblatt (Perigon)'!L936)</f>
        <v/>
      </c>
      <c r="I941" s="69" t="str">
        <f>IF(ISBLANK('Zusatzblatt (Perigon)'!M936),"",'Zusatzblatt (Perigon)'!M936)</f>
        <v/>
      </c>
      <c r="J941" s="98" t="str">
        <f>IF(ISBLANK('Zusatzblatt (Perigon)'!N936),"",'Zusatzblatt (Perigon)'!N936)</f>
        <v/>
      </c>
      <c r="K941" s="99" t="str">
        <f>IF(ISBLANK('Zusatzblatt (Perigon)'!J936),"",'Zusatzblatt (Perigon)'!T936)</f>
        <v/>
      </c>
      <c r="L941" s="95" t="str">
        <f>IF(ISBLANK('Zusatzblatt (Perigon)'!O936),"",'Zusatzblatt (Perigon)'!O936)</f>
        <v/>
      </c>
      <c r="M941" s="95" t="str">
        <f>IF(ISBLANK('Zusatzblatt (Perigon)'!R936),"",'Zusatzblatt (Perigon)'!R936)</f>
        <v/>
      </c>
      <c r="N941" s="95" t="str">
        <f>IF(ISBLANK('Zusatzblatt (Perigon)'!P936),"",'Zusatzblatt (Perigon)'!P936)</f>
        <v/>
      </c>
      <c r="O941" s="38" t="str">
        <f>IF($L941="","",VLOOKUP($R941,Tarife!$A$2:$R$599,13,FALSE))</f>
        <v/>
      </c>
      <c r="P941" s="38" t="str">
        <f t="shared" si="14"/>
        <v/>
      </c>
      <c r="R941" s="100" t="str">
        <f>Zusammenzug!$C$25&amp;"-"&amp;Zusammenzug!$A$7&amp;"-"&amp;Leistungen!L941</f>
        <v>2026-Nicht beauftragte Spitex-Organisation-</v>
      </c>
    </row>
    <row r="942" spans="1:18" x14ac:dyDescent="0.2">
      <c r="A942" s="95" t="str">
        <f>IF(ISBLANK('Zusatzblatt (Perigon)'!E937),"",'Zusatzblatt (Perigon)'!E937)</f>
        <v/>
      </c>
      <c r="B942" s="95" t="str">
        <f>IF(ISBLANK('Zusatzblatt (Perigon)'!G937),"",'Zusatzblatt (Perigon)'!G937)</f>
        <v/>
      </c>
      <c r="C942" s="96" t="str">
        <f>IF(ISBLANK('Zusatzblatt (Perigon)'!I937),"",'Zusatzblatt (Perigon)'!I937)</f>
        <v/>
      </c>
      <c r="D942" s="97" t="str">
        <f>IF(ISBLANK('Zusatzblatt (Perigon)'!J937),"",'Zusatzblatt (Perigon)'!J937)</f>
        <v/>
      </c>
      <c r="E942" s="64" t="str">
        <f>IF(ISBLANK('Zusatzblatt (Perigon)'!K937),"",'Zusatzblatt (Perigon)'!K937)</f>
        <v/>
      </c>
      <c r="F942" s="65"/>
      <c r="G942" s="64"/>
      <c r="H942" s="69" t="str">
        <f>IF(ISBLANK('Zusatzblatt (Perigon)'!L937),"",'Zusatzblatt (Perigon)'!L937)</f>
        <v/>
      </c>
      <c r="I942" s="69" t="str">
        <f>IF(ISBLANK('Zusatzblatt (Perigon)'!M937),"",'Zusatzblatt (Perigon)'!M937)</f>
        <v/>
      </c>
      <c r="J942" s="98" t="str">
        <f>IF(ISBLANK('Zusatzblatt (Perigon)'!N937),"",'Zusatzblatt (Perigon)'!N937)</f>
        <v/>
      </c>
      <c r="K942" s="99" t="str">
        <f>IF(ISBLANK('Zusatzblatt (Perigon)'!J937),"",'Zusatzblatt (Perigon)'!T937)</f>
        <v/>
      </c>
      <c r="L942" s="95" t="str">
        <f>IF(ISBLANK('Zusatzblatt (Perigon)'!O937),"",'Zusatzblatt (Perigon)'!O937)</f>
        <v/>
      </c>
      <c r="M942" s="95" t="str">
        <f>IF(ISBLANK('Zusatzblatt (Perigon)'!R937),"",'Zusatzblatt (Perigon)'!R937)</f>
        <v/>
      </c>
      <c r="N942" s="95" t="str">
        <f>IF(ISBLANK('Zusatzblatt (Perigon)'!P937),"",'Zusatzblatt (Perigon)'!P937)</f>
        <v/>
      </c>
      <c r="O942" s="38" t="str">
        <f>IF($L942="","",VLOOKUP($R942,Tarife!$A$2:$R$599,13,FALSE))</f>
        <v/>
      </c>
      <c r="P942" s="38" t="str">
        <f t="shared" si="14"/>
        <v/>
      </c>
      <c r="R942" s="100" t="str">
        <f>Zusammenzug!$C$25&amp;"-"&amp;Zusammenzug!$A$7&amp;"-"&amp;Leistungen!L942</f>
        <v>2026-Nicht beauftragte Spitex-Organisation-</v>
      </c>
    </row>
    <row r="943" spans="1:18" x14ac:dyDescent="0.2">
      <c r="A943" s="95" t="str">
        <f>IF(ISBLANK('Zusatzblatt (Perigon)'!E938),"",'Zusatzblatt (Perigon)'!E938)</f>
        <v/>
      </c>
      <c r="B943" s="95" t="str">
        <f>IF(ISBLANK('Zusatzblatt (Perigon)'!G938),"",'Zusatzblatt (Perigon)'!G938)</f>
        <v/>
      </c>
      <c r="C943" s="96" t="str">
        <f>IF(ISBLANK('Zusatzblatt (Perigon)'!I938),"",'Zusatzblatt (Perigon)'!I938)</f>
        <v/>
      </c>
      <c r="D943" s="97" t="str">
        <f>IF(ISBLANK('Zusatzblatt (Perigon)'!J938),"",'Zusatzblatt (Perigon)'!J938)</f>
        <v/>
      </c>
      <c r="E943" s="64" t="str">
        <f>IF(ISBLANK('Zusatzblatt (Perigon)'!K938),"",'Zusatzblatt (Perigon)'!K938)</f>
        <v/>
      </c>
      <c r="F943" s="65"/>
      <c r="G943" s="64"/>
      <c r="H943" s="69" t="str">
        <f>IF(ISBLANK('Zusatzblatt (Perigon)'!L938),"",'Zusatzblatt (Perigon)'!L938)</f>
        <v/>
      </c>
      <c r="I943" s="69" t="str">
        <f>IF(ISBLANK('Zusatzblatt (Perigon)'!M938),"",'Zusatzblatt (Perigon)'!M938)</f>
        <v/>
      </c>
      <c r="J943" s="98" t="str">
        <f>IF(ISBLANK('Zusatzblatt (Perigon)'!N938),"",'Zusatzblatt (Perigon)'!N938)</f>
        <v/>
      </c>
      <c r="K943" s="99" t="str">
        <f>IF(ISBLANK('Zusatzblatt (Perigon)'!J938),"",'Zusatzblatt (Perigon)'!T938)</f>
        <v/>
      </c>
      <c r="L943" s="95" t="str">
        <f>IF(ISBLANK('Zusatzblatt (Perigon)'!O938),"",'Zusatzblatt (Perigon)'!O938)</f>
        <v/>
      </c>
      <c r="M943" s="95" t="str">
        <f>IF(ISBLANK('Zusatzblatt (Perigon)'!R938),"",'Zusatzblatt (Perigon)'!R938)</f>
        <v/>
      </c>
      <c r="N943" s="95" t="str">
        <f>IF(ISBLANK('Zusatzblatt (Perigon)'!P938),"",'Zusatzblatt (Perigon)'!P938)</f>
        <v/>
      </c>
      <c r="O943" s="38" t="str">
        <f>IF($L943="","",VLOOKUP($R943,Tarife!$A$2:$R$599,13,FALSE))</f>
        <v/>
      </c>
      <c r="P943" s="38" t="str">
        <f t="shared" si="14"/>
        <v/>
      </c>
      <c r="R943" s="100" t="str">
        <f>Zusammenzug!$C$25&amp;"-"&amp;Zusammenzug!$A$7&amp;"-"&amp;Leistungen!L943</f>
        <v>2026-Nicht beauftragte Spitex-Organisation-</v>
      </c>
    </row>
    <row r="944" spans="1:18" x14ac:dyDescent="0.2">
      <c r="A944" s="95" t="str">
        <f>IF(ISBLANK('Zusatzblatt (Perigon)'!E939),"",'Zusatzblatt (Perigon)'!E939)</f>
        <v/>
      </c>
      <c r="B944" s="95" t="str">
        <f>IF(ISBLANK('Zusatzblatt (Perigon)'!G939),"",'Zusatzblatt (Perigon)'!G939)</f>
        <v/>
      </c>
      <c r="C944" s="96" t="str">
        <f>IF(ISBLANK('Zusatzblatt (Perigon)'!I939),"",'Zusatzblatt (Perigon)'!I939)</f>
        <v/>
      </c>
      <c r="D944" s="97" t="str">
        <f>IF(ISBLANK('Zusatzblatt (Perigon)'!J939),"",'Zusatzblatt (Perigon)'!J939)</f>
        <v/>
      </c>
      <c r="E944" s="64" t="str">
        <f>IF(ISBLANK('Zusatzblatt (Perigon)'!K939),"",'Zusatzblatt (Perigon)'!K939)</f>
        <v/>
      </c>
      <c r="F944" s="65"/>
      <c r="G944" s="64"/>
      <c r="H944" s="69" t="str">
        <f>IF(ISBLANK('Zusatzblatt (Perigon)'!L939),"",'Zusatzblatt (Perigon)'!L939)</f>
        <v/>
      </c>
      <c r="I944" s="69" t="str">
        <f>IF(ISBLANK('Zusatzblatt (Perigon)'!M939),"",'Zusatzblatt (Perigon)'!M939)</f>
        <v/>
      </c>
      <c r="J944" s="98" t="str">
        <f>IF(ISBLANK('Zusatzblatt (Perigon)'!N939),"",'Zusatzblatt (Perigon)'!N939)</f>
        <v/>
      </c>
      <c r="K944" s="99" t="str">
        <f>IF(ISBLANK('Zusatzblatt (Perigon)'!J939),"",'Zusatzblatt (Perigon)'!T939)</f>
        <v/>
      </c>
      <c r="L944" s="95" t="str">
        <f>IF(ISBLANK('Zusatzblatt (Perigon)'!O939),"",'Zusatzblatt (Perigon)'!O939)</f>
        <v/>
      </c>
      <c r="M944" s="95" t="str">
        <f>IF(ISBLANK('Zusatzblatt (Perigon)'!R939),"",'Zusatzblatt (Perigon)'!R939)</f>
        <v/>
      </c>
      <c r="N944" s="95" t="str">
        <f>IF(ISBLANK('Zusatzblatt (Perigon)'!P939),"",'Zusatzblatt (Perigon)'!P939)</f>
        <v/>
      </c>
      <c r="O944" s="38" t="str">
        <f>IF($L944="","",VLOOKUP($R944,Tarife!$A$2:$R$599,13,FALSE))</f>
        <v/>
      </c>
      <c r="P944" s="38" t="str">
        <f t="shared" si="14"/>
        <v/>
      </c>
      <c r="R944" s="100" t="str">
        <f>Zusammenzug!$C$25&amp;"-"&amp;Zusammenzug!$A$7&amp;"-"&amp;Leistungen!L944</f>
        <v>2026-Nicht beauftragte Spitex-Organisation-</v>
      </c>
    </row>
    <row r="945" spans="1:18" x14ac:dyDescent="0.2">
      <c r="A945" s="95" t="str">
        <f>IF(ISBLANK('Zusatzblatt (Perigon)'!E940),"",'Zusatzblatt (Perigon)'!E940)</f>
        <v/>
      </c>
      <c r="B945" s="95" t="str">
        <f>IF(ISBLANK('Zusatzblatt (Perigon)'!G940),"",'Zusatzblatt (Perigon)'!G940)</f>
        <v/>
      </c>
      <c r="C945" s="96" t="str">
        <f>IF(ISBLANK('Zusatzblatt (Perigon)'!I940),"",'Zusatzblatt (Perigon)'!I940)</f>
        <v/>
      </c>
      <c r="D945" s="97" t="str">
        <f>IF(ISBLANK('Zusatzblatt (Perigon)'!J940),"",'Zusatzblatt (Perigon)'!J940)</f>
        <v/>
      </c>
      <c r="E945" s="64" t="str">
        <f>IF(ISBLANK('Zusatzblatt (Perigon)'!K940),"",'Zusatzblatt (Perigon)'!K940)</f>
        <v/>
      </c>
      <c r="F945" s="65"/>
      <c r="G945" s="64"/>
      <c r="H945" s="69" t="str">
        <f>IF(ISBLANK('Zusatzblatt (Perigon)'!L940),"",'Zusatzblatt (Perigon)'!L940)</f>
        <v/>
      </c>
      <c r="I945" s="69" t="str">
        <f>IF(ISBLANK('Zusatzblatt (Perigon)'!M940),"",'Zusatzblatt (Perigon)'!M940)</f>
        <v/>
      </c>
      <c r="J945" s="98" t="str">
        <f>IF(ISBLANK('Zusatzblatt (Perigon)'!N940),"",'Zusatzblatt (Perigon)'!N940)</f>
        <v/>
      </c>
      <c r="K945" s="99" t="str">
        <f>IF(ISBLANK('Zusatzblatt (Perigon)'!J940),"",'Zusatzblatt (Perigon)'!T940)</f>
        <v/>
      </c>
      <c r="L945" s="95" t="str">
        <f>IF(ISBLANK('Zusatzblatt (Perigon)'!O940),"",'Zusatzblatt (Perigon)'!O940)</f>
        <v/>
      </c>
      <c r="M945" s="95" t="str">
        <f>IF(ISBLANK('Zusatzblatt (Perigon)'!R940),"",'Zusatzblatt (Perigon)'!R940)</f>
        <v/>
      </c>
      <c r="N945" s="95" t="str">
        <f>IF(ISBLANK('Zusatzblatt (Perigon)'!P940),"",'Zusatzblatt (Perigon)'!P940)</f>
        <v/>
      </c>
      <c r="O945" s="38" t="str">
        <f>IF($L945="","",VLOOKUP($R945,Tarife!$A$2:$R$599,13,FALSE))</f>
        <v/>
      </c>
      <c r="P945" s="38" t="str">
        <f t="shared" si="14"/>
        <v/>
      </c>
      <c r="R945" s="100" t="str">
        <f>Zusammenzug!$C$25&amp;"-"&amp;Zusammenzug!$A$7&amp;"-"&amp;Leistungen!L945</f>
        <v>2026-Nicht beauftragte Spitex-Organisation-</v>
      </c>
    </row>
    <row r="946" spans="1:18" x14ac:dyDescent="0.2">
      <c r="A946" s="95" t="str">
        <f>IF(ISBLANK('Zusatzblatt (Perigon)'!E941),"",'Zusatzblatt (Perigon)'!E941)</f>
        <v/>
      </c>
      <c r="B946" s="95" t="str">
        <f>IF(ISBLANK('Zusatzblatt (Perigon)'!G941),"",'Zusatzblatt (Perigon)'!G941)</f>
        <v/>
      </c>
      <c r="C946" s="96" t="str">
        <f>IF(ISBLANK('Zusatzblatt (Perigon)'!I941),"",'Zusatzblatt (Perigon)'!I941)</f>
        <v/>
      </c>
      <c r="D946" s="97" t="str">
        <f>IF(ISBLANK('Zusatzblatt (Perigon)'!J941),"",'Zusatzblatt (Perigon)'!J941)</f>
        <v/>
      </c>
      <c r="E946" s="64" t="str">
        <f>IF(ISBLANK('Zusatzblatt (Perigon)'!K941),"",'Zusatzblatt (Perigon)'!K941)</f>
        <v/>
      </c>
      <c r="F946" s="65"/>
      <c r="G946" s="64"/>
      <c r="H946" s="69" t="str">
        <f>IF(ISBLANK('Zusatzblatt (Perigon)'!L941),"",'Zusatzblatt (Perigon)'!L941)</f>
        <v/>
      </c>
      <c r="I946" s="69" t="str">
        <f>IF(ISBLANK('Zusatzblatt (Perigon)'!M941),"",'Zusatzblatt (Perigon)'!M941)</f>
        <v/>
      </c>
      <c r="J946" s="98" t="str">
        <f>IF(ISBLANK('Zusatzblatt (Perigon)'!N941),"",'Zusatzblatt (Perigon)'!N941)</f>
        <v/>
      </c>
      <c r="K946" s="99" t="str">
        <f>IF(ISBLANK('Zusatzblatt (Perigon)'!J941),"",'Zusatzblatt (Perigon)'!T941)</f>
        <v/>
      </c>
      <c r="L946" s="95" t="str">
        <f>IF(ISBLANK('Zusatzblatt (Perigon)'!O941),"",'Zusatzblatt (Perigon)'!O941)</f>
        <v/>
      </c>
      <c r="M946" s="95" t="str">
        <f>IF(ISBLANK('Zusatzblatt (Perigon)'!R941),"",'Zusatzblatt (Perigon)'!R941)</f>
        <v/>
      </c>
      <c r="N946" s="95" t="str">
        <f>IF(ISBLANK('Zusatzblatt (Perigon)'!P941),"",'Zusatzblatt (Perigon)'!P941)</f>
        <v/>
      </c>
      <c r="O946" s="38" t="str">
        <f>IF($L946="","",VLOOKUP($R946,Tarife!$A$2:$R$599,13,FALSE))</f>
        <v/>
      </c>
      <c r="P946" s="38" t="str">
        <f t="shared" si="14"/>
        <v/>
      </c>
      <c r="R946" s="100" t="str">
        <f>Zusammenzug!$C$25&amp;"-"&amp;Zusammenzug!$A$7&amp;"-"&amp;Leistungen!L946</f>
        <v>2026-Nicht beauftragte Spitex-Organisation-</v>
      </c>
    </row>
    <row r="947" spans="1:18" x14ac:dyDescent="0.2">
      <c r="A947" s="95" t="str">
        <f>IF(ISBLANK('Zusatzblatt (Perigon)'!E942),"",'Zusatzblatt (Perigon)'!E942)</f>
        <v/>
      </c>
      <c r="B947" s="95" t="str">
        <f>IF(ISBLANK('Zusatzblatt (Perigon)'!G942),"",'Zusatzblatt (Perigon)'!G942)</f>
        <v/>
      </c>
      <c r="C947" s="96" t="str">
        <f>IF(ISBLANK('Zusatzblatt (Perigon)'!I942),"",'Zusatzblatt (Perigon)'!I942)</f>
        <v/>
      </c>
      <c r="D947" s="97" t="str">
        <f>IF(ISBLANK('Zusatzblatt (Perigon)'!J942),"",'Zusatzblatt (Perigon)'!J942)</f>
        <v/>
      </c>
      <c r="E947" s="64" t="str">
        <f>IF(ISBLANK('Zusatzblatt (Perigon)'!K942),"",'Zusatzblatt (Perigon)'!K942)</f>
        <v/>
      </c>
      <c r="F947" s="65"/>
      <c r="G947" s="64"/>
      <c r="H947" s="69" t="str">
        <f>IF(ISBLANK('Zusatzblatt (Perigon)'!L942),"",'Zusatzblatt (Perigon)'!L942)</f>
        <v/>
      </c>
      <c r="I947" s="69" t="str">
        <f>IF(ISBLANK('Zusatzblatt (Perigon)'!M942),"",'Zusatzblatt (Perigon)'!M942)</f>
        <v/>
      </c>
      <c r="J947" s="98" t="str">
        <f>IF(ISBLANK('Zusatzblatt (Perigon)'!N942),"",'Zusatzblatt (Perigon)'!N942)</f>
        <v/>
      </c>
      <c r="K947" s="99" t="str">
        <f>IF(ISBLANK('Zusatzblatt (Perigon)'!J942),"",'Zusatzblatt (Perigon)'!T942)</f>
        <v/>
      </c>
      <c r="L947" s="95" t="str">
        <f>IF(ISBLANK('Zusatzblatt (Perigon)'!O942),"",'Zusatzblatt (Perigon)'!O942)</f>
        <v/>
      </c>
      <c r="M947" s="95" t="str">
        <f>IF(ISBLANK('Zusatzblatt (Perigon)'!R942),"",'Zusatzblatt (Perigon)'!R942)</f>
        <v/>
      </c>
      <c r="N947" s="95" t="str">
        <f>IF(ISBLANK('Zusatzblatt (Perigon)'!P942),"",'Zusatzblatt (Perigon)'!P942)</f>
        <v/>
      </c>
      <c r="O947" s="38" t="str">
        <f>IF($L947="","",VLOOKUP($R947,Tarife!$A$2:$R$599,13,FALSE))</f>
        <v/>
      </c>
      <c r="P947" s="38" t="str">
        <f t="shared" si="14"/>
        <v/>
      </c>
      <c r="R947" s="100" t="str">
        <f>Zusammenzug!$C$25&amp;"-"&amp;Zusammenzug!$A$7&amp;"-"&amp;Leistungen!L947</f>
        <v>2026-Nicht beauftragte Spitex-Organisation-</v>
      </c>
    </row>
    <row r="948" spans="1:18" x14ac:dyDescent="0.2">
      <c r="A948" s="95" t="str">
        <f>IF(ISBLANK('Zusatzblatt (Perigon)'!E943),"",'Zusatzblatt (Perigon)'!E943)</f>
        <v/>
      </c>
      <c r="B948" s="95" t="str">
        <f>IF(ISBLANK('Zusatzblatt (Perigon)'!G943),"",'Zusatzblatt (Perigon)'!G943)</f>
        <v/>
      </c>
      <c r="C948" s="96" t="str">
        <f>IF(ISBLANK('Zusatzblatt (Perigon)'!I943),"",'Zusatzblatt (Perigon)'!I943)</f>
        <v/>
      </c>
      <c r="D948" s="97" t="str">
        <f>IF(ISBLANK('Zusatzblatt (Perigon)'!J943),"",'Zusatzblatt (Perigon)'!J943)</f>
        <v/>
      </c>
      <c r="E948" s="64" t="str">
        <f>IF(ISBLANK('Zusatzblatt (Perigon)'!K943),"",'Zusatzblatt (Perigon)'!K943)</f>
        <v/>
      </c>
      <c r="F948" s="65"/>
      <c r="G948" s="64"/>
      <c r="H948" s="69" t="str">
        <f>IF(ISBLANK('Zusatzblatt (Perigon)'!L943),"",'Zusatzblatt (Perigon)'!L943)</f>
        <v/>
      </c>
      <c r="I948" s="69" t="str">
        <f>IF(ISBLANK('Zusatzblatt (Perigon)'!M943),"",'Zusatzblatt (Perigon)'!M943)</f>
        <v/>
      </c>
      <c r="J948" s="98" t="str">
        <f>IF(ISBLANK('Zusatzblatt (Perigon)'!N943),"",'Zusatzblatt (Perigon)'!N943)</f>
        <v/>
      </c>
      <c r="K948" s="99" t="str">
        <f>IF(ISBLANK('Zusatzblatt (Perigon)'!J943),"",'Zusatzblatt (Perigon)'!T943)</f>
        <v/>
      </c>
      <c r="L948" s="95" t="str">
        <f>IF(ISBLANK('Zusatzblatt (Perigon)'!O943),"",'Zusatzblatt (Perigon)'!O943)</f>
        <v/>
      </c>
      <c r="M948" s="95" t="str">
        <f>IF(ISBLANK('Zusatzblatt (Perigon)'!R943),"",'Zusatzblatt (Perigon)'!R943)</f>
        <v/>
      </c>
      <c r="N948" s="95" t="str">
        <f>IF(ISBLANK('Zusatzblatt (Perigon)'!P943),"",'Zusatzblatt (Perigon)'!P943)</f>
        <v/>
      </c>
      <c r="O948" s="38" t="str">
        <f>IF($L948="","",VLOOKUP($R948,Tarife!$A$2:$R$599,13,FALSE))</f>
        <v/>
      </c>
      <c r="P948" s="38" t="str">
        <f t="shared" si="14"/>
        <v/>
      </c>
      <c r="R948" s="100" t="str">
        <f>Zusammenzug!$C$25&amp;"-"&amp;Zusammenzug!$A$7&amp;"-"&amp;Leistungen!L948</f>
        <v>2026-Nicht beauftragte Spitex-Organisation-</v>
      </c>
    </row>
    <row r="949" spans="1:18" x14ac:dyDescent="0.2">
      <c r="A949" s="95" t="str">
        <f>IF(ISBLANK('Zusatzblatt (Perigon)'!E944),"",'Zusatzblatt (Perigon)'!E944)</f>
        <v/>
      </c>
      <c r="B949" s="95" t="str">
        <f>IF(ISBLANK('Zusatzblatt (Perigon)'!G944),"",'Zusatzblatt (Perigon)'!G944)</f>
        <v/>
      </c>
      <c r="C949" s="96" t="str">
        <f>IF(ISBLANK('Zusatzblatt (Perigon)'!I944),"",'Zusatzblatt (Perigon)'!I944)</f>
        <v/>
      </c>
      <c r="D949" s="97" t="str">
        <f>IF(ISBLANK('Zusatzblatt (Perigon)'!J944),"",'Zusatzblatt (Perigon)'!J944)</f>
        <v/>
      </c>
      <c r="E949" s="64" t="str">
        <f>IF(ISBLANK('Zusatzblatt (Perigon)'!K944),"",'Zusatzblatt (Perigon)'!K944)</f>
        <v/>
      </c>
      <c r="F949" s="65"/>
      <c r="G949" s="64"/>
      <c r="H949" s="69" t="str">
        <f>IF(ISBLANK('Zusatzblatt (Perigon)'!L944),"",'Zusatzblatt (Perigon)'!L944)</f>
        <v/>
      </c>
      <c r="I949" s="69" t="str">
        <f>IF(ISBLANK('Zusatzblatt (Perigon)'!M944),"",'Zusatzblatt (Perigon)'!M944)</f>
        <v/>
      </c>
      <c r="J949" s="98" t="str">
        <f>IF(ISBLANK('Zusatzblatt (Perigon)'!N944),"",'Zusatzblatt (Perigon)'!N944)</f>
        <v/>
      </c>
      <c r="K949" s="99" t="str">
        <f>IF(ISBLANK('Zusatzblatt (Perigon)'!J944),"",'Zusatzblatt (Perigon)'!T944)</f>
        <v/>
      </c>
      <c r="L949" s="95" t="str">
        <f>IF(ISBLANK('Zusatzblatt (Perigon)'!O944),"",'Zusatzblatt (Perigon)'!O944)</f>
        <v/>
      </c>
      <c r="M949" s="95" t="str">
        <f>IF(ISBLANK('Zusatzblatt (Perigon)'!R944),"",'Zusatzblatt (Perigon)'!R944)</f>
        <v/>
      </c>
      <c r="N949" s="95" t="str">
        <f>IF(ISBLANK('Zusatzblatt (Perigon)'!P944),"",'Zusatzblatt (Perigon)'!P944)</f>
        <v/>
      </c>
      <c r="O949" s="38" t="str">
        <f>IF($L949="","",VLOOKUP($R949,Tarife!$A$2:$R$599,13,FALSE))</f>
        <v/>
      </c>
      <c r="P949" s="38" t="str">
        <f t="shared" si="14"/>
        <v/>
      </c>
      <c r="R949" s="100" t="str">
        <f>Zusammenzug!$C$25&amp;"-"&amp;Zusammenzug!$A$7&amp;"-"&amp;Leistungen!L949</f>
        <v>2026-Nicht beauftragte Spitex-Organisation-</v>
      </c>
    </row>
    <row r="950" spans="1:18" x14ac:dyDescent="0.2">
      <c r="A950" s="95" t="str">
        <f>IF(ISBLANK('Zusatzblatt (Perigon)'!E945),"",'Zusatzblatt (Perigon)'!E945)</f>
        <v/>
      </c>
      <c r="B950" s="95" t="str">
        <f>IF(ISBLANK('Zusatzblatt (Perigon)'!G945),"",'Zusatzblatt (Perigon)'!G945)</f>
        <v/>
      </c>
      <c r="C950" s="96" t="str">
        <f>IF(ISBLANK('Zusatzblatt (Perigon)'!I945),"",'Zusatzblatt (Perigon)'!I945)</f>
        <v/>
      </c>
      <c r="D950" s="97" t="str">
        <f>IF(ISBLANK('Zusatzblatt (Perigon)'!J945),"",'Zusatzblatt (Perigon)'!J945)</f>
        <v/>
      </c>
      <c r="E950" s="64" t="str">
        <f>IF(ISBLANK('Zusatzblatt (Perigon)'!K945),"",'Zusatzblatt (Perigon)'!K945)</f>
        <v/>
      </c>
      <c r="F950" s="65"/>
      <c r="G950" s="64"/>
      <c r="H950" s="69" t="str">
        <f>IF(ISBLANK('Zusatzblatt (Perigon)'!L945),"",'Zusatzblatt (Perigon)'!L945)</f>
        <v/>
      </c>
      <c r="I950" s="69" t="str">
        <f>IF(ISBLANK('Zusatzblatt (Perigon)'!M945),"",'Zusatzblatt (Perigon)'!M945)</f>
        <v/>
      </c>
      <c r="J950" s="98" t="str">
        <f>IF(ISBLANK('Zusatzblatt (Perigon)'!N945),"",'Zusatzblatt (Perigon)'!N945)</f>
        <v/>
      </c>
      <c r="K950" s="99" t="str">
        <f>IF(ISBLANK('Zusatzblatt (Perigon)'!J945),"",'Zusatzblatt (Perigon)'!T945)</f>
        <v/>
      </c>
      <c r="L950" s="95" t="str">
        <f>IF(ISBLANK('Zusatzblatt (Perigon)'!O945),"",'Zusatzblatt (Perigon)'!O945)</f>
        <v/>
      </c>
      <c r="M950" s="95" t="str">
        <f>IF(ISBLANK('Zusatzblatt (Perigon)'!R945),"",'Zusatzblatt (Perigon)'!R945)</f>
        <v/>
      </c>
      <c r="N950" s="95" t="str">
        <f>IF(ISBLANK('Zusatzblatt (Perigon)'!P945),"",'Zusatzblatt (Perigon)'!P945)</f>
        <v/>
      </c>
      <c r="O950" s="38" t="str">
        <f>IF($L950="","",VLOOKUP($R950,Tarife!$A$2:$R$599,13,FALSE))</f>
        <v/>
      </c>
      <c r="P950" s="38" t="str">
        <f t="shared" si="14"/>
        <v/>
      </c>
      <c r="R950" s="100" t="str">
        <f>Zusammenzug!$C$25&amp;"-"&amp;Zusammenzug!$A$7&amp;"-"&amp;Leistungen!L950</f>
        <v>2026-Nicht beauftragte Spitex-Organisation-</v>
      </c>
    </row>
    <row r="951" spans="1:18" x14ac:dyDescent="0.2">
      <c r="A951" s="95" t="str">
        <f>IF(ISBLANK('Zusatzblatt (Perigon)'!E946),"",'Zusatzblatt (Perigon)'!E946)</f>
        <v/>
      </c>
      <c r="B951" s="95" t="str">
        <f>IF(ISBLANK('Zusatzblatt (Perigon)'!G946),"",'Zusatzblatt (Perigon)'!G946)</f>
        <v/>
      </c>
      <c r="C951" s="96" t="str">
        <f>IF(ISBLANK('Zusatzblatt (Perigon)'!I946),"",'Zusatzblatt (Perigon)'!I946)</f>
        <v/>
      </c>
      <c r="D951" s="97" t="str">
        <f>IF(ISBLANK('Zusatzblatt (Perigon)'!J946),"",'Zusatzblatt (Perigon)'!J946)</f>
        <v/>
      </c>
      <c r="E951" s="64" t="str">
        <f>IF(ISBLANK('Zusatzblatt (Perigon)'!K946),"",'Zusatzblatt (Perigon)'!K946)</f>
        <v/>
      </c>
      <c r="F951" s="65"/>
      <c r="G951" s="64"/>
      <c r="H951" s="69" t="str">
        <f>IF(ISBLANK('Zusatzblatt (Perigon)'!L946),"",'Zusatzblatt (Perigon)'!L946)</f>
        <v/>
      </c>
      <c r="I951" s="69" t="str">
        <f>IF(ISBLANK('Zusatzblatt (Perigon)'!M946),"",'Zusatzblatt (Perigon)'!M946)</f>
        <v/>
      </c>
      <c r="J951" s="98" t="str">
        <f>IF(ISBLANK('Zusatzblatt (Perigon)'!N946),"",'Zusatzblatt (Perigon)'!N946)</f>
        <v/>
      </c>
      <c r="K951" s="99" t="str">
        <f>IF(ISBLANK('Zusatzblatt (Perigon)'!J946),"",'Zusatzblatt (Perigon)'!T946)</f>
        <v/>
      </c>
      <c r="L951" s="95" t="str">
        <f>IF(ISBLANK('Zusatzblatt (Perigon)'!O946),"",'Zusatzblatt (Perigon)'!O946)</f>
        <v/>
      </c>
      <c r="M951" s="95" t="str">
        <f>IF(ISBLANK('Zusatzblatt (Perigon)'!R946),"",'Zusatzblatt (Perigon)'!R946)</f>
        <v/>
      </c>
      <c r="N951" s="95" t="str">
        <f>IF(ISBLANK('Zusatzblatt (Perigon)'!P946),"",'Zusatzblatt (Perigon)'!P946)</f>
        <v/>
      </c>
      <c r="O951" s="38" t="str">
        <f>IF($L951="","",VLOOKUP($R951,Tarife!$A$2:$R$599,13,FALSE))</f>
        <v/>
      </c>
      <c r="P951" s="38" t="str">
        <f t="shared" si="14"/>
        <v/>
      </c>
      <c r="R951" s="100" t="str">
        <f>Zusammenzug!$C$25&amp;"-"&amp;Zusammenzug!$A$7&amp;"-"&amp;Leistungen!L951</f>
        <v>2026-Nicht beauftragte Spitex-Organisation-</v>
      </c>
    </row>
    <row r="952" spans="1:18" x14ac:dyDescent="0.2">
      <c r="A952" s="95" t="str">
        <f>IF(ISBLANK('Zusatzblatt (Perigon)'!E947),"",'Zusatzblatt (Perigon)'!E947)</f>
        <v/>
      </c>
      <c r="B952" s="95" t="str">
        <f>IF(ISBLANK('Zusatzblatt (Perigon)'!G947),"",'Zusatzblatt (Perigon)'!G947)</f>
        <v/>
      </c>
      <c r="C952" s="96" t="str">
        <f>IF(ISBLANK('Zusatzblatt (Perigon)'!I947),"",'Zusatzblatt (Perigon)'!I947)</f>
        <v/>
      </c>
      <c r="D952" s="97" t="str">
        <f>IF(ISBLANK('Zusatzblatt (Perigon)'!J947),"",'Zusatzblatt (Perigon)'!J947)</f>
        <v/>
      </c>
      <c r="E952" s="64" t="str">
        <f>IF(ISBLANK('Zusatzblatt (Perigon)'!K947),"",'Zusatzblatt (Perigon)'!K947)</f>
        <v/>
      </c>
      <c r="F952" s="65"/>
      <c r="G952" s="64"/>
      <c r="H952" s="69" t="str">
        <f>IF(ISBLANK('Zusatzblatt (Perigon)'!L947),"",'Zusatzblatt (Perigon)'!L947)</f>
        <v/>
      </c>
      <c r="I952" s="69" t="str">
        <f>IF(ISBLANK('Zusatzblatt (Perigon)'!M947),"",'Zusatzblatt (Perigon)'!M947)</f>
        <v/>
      </c>
      <c r="J952" s="98" t="str">
        <f>IF(ISBLANK('Zusatzblatt (Perigon)'!N947),"",'Zusatzblatt (Perigon)'!N947)</f>
        <v/>
      </c>
      <c r="K952" s="99" t="str">
        <f>IF(ISBLANK('Zusatzblatt (Perigon)'!J947),"",'Zusatzblatt (Perigon)'!T947)</f>
        <v/>
      </c>
      <c r="L952" s="95" t="str">
        <f>IF(ISBLANK('Zusatzblatt (Perigon)'!O947),"",'Zusatzblatt (Perigon)'!O947)</f>
        <v/>
      </c>
      <c r="M952" s="95" t="str">
        <f>IF(ISBLANK('Zusatzblatt (Perigon)'!R947),"",'Zusatzblatt (Perigon)'!R947)</f>
        <v/>
      </c>
      <c r="N952" s="95" t="str">
        <f>IF(ISBLANK('Zusatzblatt (Perigon)'!P947),"",'Zusatzblatt (Perigon)'!P947)</f>
        <v/>
      </c>
      <c r="O952" s="38" t="str">
        <f>IF($L952="","",VLOOKUP($R952,Tarife!$A$2:$R$599,13,FALSE))</f>
        <v/>
      </c>
      <c r="P952" s="38" t="str">
        <f t="shared" si="14"/>
        <v/>
      </c>
      <c r="R952" s="100" t="str">
        <f>Zusammenzug!$C$25&amp;"-"&amp;Zusammenzug!$A$7&amp;"-"&amp;Leistungen!L952</f>
        <v>2026-Nicht beauftragte Spitex-Organisation-</v>
      </c>
    </row>
    <row r="953" spans="1:18" x14ac:dyDescent="0.2">
      <c r="A953" s="95" t="str">
        <f>IF(ISBLANK('Zusatzblatt (Perigon)'!E948),"",'Zusatzblatt (Perigon)'!E948)</f>
        <v/>
      </c>
      <c r="B953" s="95" t="str">
        <f>IF(ISBLANK('Zusatzblatt (Perigon)'!G948),"",'Zusatzblatt (Perigon)'!G948)</f>
        <v/>
      </c>
      <c r="C953" s="96" t="str">
        <f>IF(ISBLANK('Zusatzblatt (Perigon)'!I948),"",'Zusatzblatt (Perigon)'!I948)</f>
        <v/>
      </c>
      <c r="D953" s="97" t="str">
        <f>IF(ISBLANK('Zusatzblatt (Perigon)'!J948),"",'Zusatzblatt (Perigon)'!J948)</f>
        <v/>
      </c>
      <c r="E953" s="64" t="str">
        <f>IF(ISBLANK('Zusatzblatt (Perigon)'!K948),"",'Zusatzblatt (Perigon)'!K948)</f>
        <v/>
      </c>
      <c r="F953" s="65"/>
      <c r="G953" s="64"/>
      <c r="H953" s="69" t="str">
        <f>IF(ISBLANK('Zusatzblatt (Perigon)'!L948),"",'Zusatzblatt (Perigon)'!L948)</f>
        <v/>
      </c>
      <c r="I953" s="69" t="str">
        <f>IF(ISBLANK('Zusatzblatt (Perigon)'!M948),"",'Zusatzblatt (Perigon)'!M948)</f>
        <v/>
      </c>
      <c r="J953" s="98" t="str">
        <f>IF(ISBLANK('Zusatzblatt (Perigon)'!N948),"",'Zusatzblatt (Perigon)'!N948)</f>
        <v/>
      </c>
      <c r="K953" s="99" t="str">
        <f>IF(ISBLANK('Zusatzblatt (Perigon)'!J948),"",'Zusatzblatt (Perigon)'!T948)</f>
        <v/>
      </c>
      <c r="L953" s="95" t="str">
        <f>IF(ISBLANK('Zusatzblatt (Perigon)'!O948),"",'Zusatzblatt (Perigon)'!O948)</f>
        <v/>
      </c>
      <c r="M953" s="95" t="str">
        <f>IF(ISBLANK('Zusatzblatt (Perigon)'!R948),"",'Zusatzblatt (Perigon)'!R948)</f>
        <v/>
      </c>
      <c r="N953" s="95" t="str">
        <f>IF(ISBLANK('Zusatzblatt (Perigon)'!P948),"",'Zusatzblatt (Perigon)'!P948)</f>
        <v/>
      </c>
      <c r="O953" s="38" t="str">
        <f>IF($L953="","",VLOOKUP($R953,Tarife!$A$2:$R$599,13,FALSE))</f>
        <v/>
      </c>
      <c r="P953" s="38" t="str">
        <f t="shared" si="14"/>
        <v/>
      </c>
      <c r="R953" s="100" t="str">
        <f>Zusammenzug!$C$25&amp;"-"&amp;Zusammenzug!$A$7&amp;"-"&amp;Leistungen!L953</f>
        <v>2026-Nicht beauftragte Spitex-Organisation-</v>
      </c>
    </row>
    <row r="954" spans="1:18" x14ac:dyDescent="0.2">
      <c r="A954" s="95" t="str">
        <f>IF(ISBLANK('Zusatzblatt (Perigon)'!E949),"",'Zusatzblatt (Perigon)'!E949)</f>
        <v/>
      </c>
      <c r="B954" s="95" t="str">
        <f>IF(ISBLANK('Zusatzblatt (Perigon)'!G949),"",'Zusatzblatt (Perigon)'!G949)</f>
        <v/>
      </c>
      <c r="C954" s="96" t="str">
        <f>IF(ISBLANK('Zusatzblatt (Perigon)'!I949),"",'Zusatzblatt (Perigon)'!I949)</f>
        <v/>
      </c>
      <c r="D954" s="97" t="str">
        <f>IF(ISBLANK('Zusatzblatt (Perigon)'!J949),"",'Zusatzblatt (Perigon)'!J949)</f>
        <v/>
      </c>
      <c r="E954" s="64" t="str">
        <f>IF(ISBLANK('Zusatzblatt (Perigon)'!K949),"",'Zusatzblatt (Perigon)'!K949)</f>
        <v/>
      </c>
      <c r="F954" s="65"/>
      <c r="G954" s="64"/>
      <c r="H954" s="69" t="str">
        <f>IF(ISBLANK('Zusatzblatt (Perigon)'!L949),"",'Zusatzblatt (Perigon)'!L949)</f>
        <v/>
      </c>
      <c r="I954" s="69" t="str">
        <f>IF(ISBLANK('Zusatzblatt (Perigon)'!M949),"",'Zusatzblatt (Perigon)'!M949)</f>
        <v/>
      </c>
      <c r="J954" s="98" t="str">
        <f>IF(ISBLANK('Zusatzblatt (Perigon)'!N949),"",'Zusatzblatt (Perigon)'!N949)</f>
        <v/>
      </c>
      <c r="K954" s="99" t="str">
        <f>IF(ISBLANK('Zusatzblatt (Perigon)'!J949),"",'Zusatzblatt (Perigon)'!T949)</f>
        <v/>
      </c>
      <c r="L954" s="95" t="str">
        <f>IF(ISBLANK('Zusatzblatt (Perigon)'!O949),"",'Zusatzblatt (Perigon)'!O949)</f>
        <v/>
      </c>
      <c r="M954" s="95" t="str">
        <f>IF(ISBLANK('Zusatzblatt (Perigon)'!R949),"",'Zusatzblatt (Perigon)'!R949)</f>
        <v/>
      </c>
      <c r="N954" s="95" t="str">
        <f>IF(ISBLANK('Zusatzblatt (Perigon)'!P949),"",'Zusatzblatt (Perigon)'!P949)</f>
        <v/>
      </c>
      <c r="O954" s="38" t="str">
        <f>IF($L954="","",VLOOKUP($R954,Tarife!$A$2:$R$599,13,FALSE))</f>
        <v/>
      </c>
      <c r="P954" s="38" t="str">
        <f t="shared" si="14"/>
        <v/>
      </c>
      <c r="R954" s="100" t="str">
        <f>Zusammenzug!$C$25&amp;"-"&amp;Zusammenzug!$A$7&amp;"-"&amp;Leistungen!L954</f>
        <v>2026-Nicht beauftragte Spitex-Organisation-</v>
      </c>
    </row>
    <row r="955" spans="1:18" x14ac:dyDescent="0.2">
      <c r="A955" s="95" t="str">
        <f>IF(ISBLANK('Zusatzblatt (Perigon)'!E950),"",'Zusatzblatt (Perigon)'!E950)</f>
        <v/>
      </c>
      <c r="B955" s="95" t="str">
        <f>IF(ISBLANK('Zusatzblatt (Perigon)'!G950),"",'Zusatzblatt (Perigon)'!G950)</f>
        <v/>
      </c>
      <c r="C955" s="96" t="str">
        <f>IF(ISBLANK('Zusatzblatt (Perigon)'!I950),"",'Zusatzblatt (Perigon)'!I950)</f>
        <v/>
      </c>
      <c r="D955" s="97" t="str">
        <f>IF(ISBLANK('Zusatzblatt (Perigon)'!J950),"",'Zusatzblatt (Perigon)'!J950)</f>
        <v/>
      </c>
      <c r="E955" s="64" t="str">
        <f>IF(ISBLANK('Zusatzblatt (Perigon)'!K950),"",'Zusatzblatt (Perigon)'!K950)</f>
        <v/>
      </c>
      <c r="F955" s="65"/>
      <c r="G955" s="64"/>
      <c r="H955" s="69" t="str">
        <f>IF(ISBLANK('Zusatzblatt (Perigon)'!L950),"",'Zusatzblatt (Perigon)'!L950)</f>
        <v/>
      </c>
      <c r="I955" s="69" t="str">
        <f>IF(ISBLANK('Zusatzblatt (Perigon)'!M950),"",'Zusatzblatt (Perigon)'!M950)</f>
        <v/>
      </c>
      <c r="J955" s="98" t="str">
        <f>IF(ISBLANK('Zusatzblatt (Perigon)'!N950),"",'Zusatzblatt (Perigon)'!N950)</f>
        <v/>
      </c>
      <c r="K955" s="99" t="str">
        <f>IF(ISBLANK('Zusatzblatt (Perigon)'!J950),"",'Zusatzblatt (Perigon)'!T950)</f>
        <v/>
      </c>
      <c r="L955" s="95" t="str">
        <f>IF(ISBLANK('Zusatzblatt (Perigon)'!O950),"",'Zusatzblatt (Perigon)'!O950)</f>
        <v/>
      </c>
      <c r="M955" s="95" t="str">
        <f>IF(ISBLANK('Zusatzblatt (Perigon)'!R950),"",'Zusatzblatt (Perigon)'!R950)</f>
        <v/>
      </c>
      <c r="N955" s="95" t="str">
        <f>IF(ISBLANK('Zusatzblatt (Perigon)'!P950),"",'Zusatzblatt (Perigon)'!P950)</f>
        <v/>
      </c>
      <c r="O955" s="38" t="str">
        <f>IF($L955="","",VLOOKUP($R955,Tarife!$A$2:$R$599,13,FALSE))</f>
        <v/>
      </c>
      <c r="P955" s="38" t="str">
        <f t="shared" si="14"/>
        <v/>
      </c>
      <c r="R955" s="100" t="str">
        <f>Zusammenzug!$C$25&amp;"-"&amp;Zusammenzug!$A$7&amp;"-"&amp;Leistungen!L955</f>
        <v>2026-Nicht beauftragte Spitex-Organisation-</v>
      </c>
    </row>
    <row r="956" spans="1:18" x14ac:dyDescent="0.2">
      <c r="A956" s="95" t="str">
        <f>IF(ISBLANK('Zusatzblatt (Perigon)'!E951),"",'Zusatzblatt (Perigon)'!E951)</f>
        <v/>
      </c>
      <c r="B956" s="95" t="str">
        <f>IF(ISBLANK('Zusatzblatt (Perigon)'!G951),"",'Zusatzblatt (Perigon)'!G951)</f>
        <v/>
      </c>
      <c r="C956" s="96" t="str">
        <f>IF(ISBLANK('Zusatzblatt (Perigon)'!I951),"",'Zusatzblatt (Perigon)'!I951)</f>
        <v/>
      </c>
      <c r="D956" s="97" t="str">
        <f>IF(ISBLANK('Zusatzblatt (Perigon)'!J951),"",'Zusatzblatt (Perigon)'!J951)</f>
        <v/>
      </c>
      <c r="E956" s="64" t="str">
        <f>IF(ISBLANK('Zusatzblatt (Perigon)'!K951),"",'Zusatzblatt (Perigon)'!K951)</f>
        <v/>
      </c>
      <c r="F956" s="65"/>
      <c r="G956" s="64"/>
      <c r="H956" s="69" t="str">
        <f>IF(ISBLANK('Zusatzblatt (Perigon)'!L951),"",'Zusatzblatt (Perigon)'!L951)</f>
        <v/>
      </c>
      <c r="I956" s="69" t="str">
        <f>IF(ISBLANK('Zusatzblatt (Perigon)'!M951),"",'Zusatzblatt (Perigon)'!M951)</f>
        <v/>
      </c>
      <c r="J956" s="98" t="str">
        <f>IF(ISBLANK('Zusatzblatt (Perigon)'!N951),"",'Zusatzblatt (Perigon)'!N951)</f>
        <v/>
      </c>
      <c r="K956" s="99" t="str">
        <f>IF(ISBLANK('Zusatzblatt (Perigon)'!J951),"",'Zusatzblatt (Perigon)'!T951)</f>
        <v/>
      </c>
      <c r="L956" s="95" t="str">
        <f>IF(ISBLANK('Zusatzblatt (Perigon)'!O951),"",'Zusatzblatt (Perigon)'!O951)</f>
        <v/>
      </c>
      <c r="M956" s="95" t="str">
        <f>IF(ISBLANK('Zusatzblatt (Perigon)'!R951),"",'Zusatzblatt (Perigon)'!R951)</f>
        <v/>
      </c>
      <c r="N956" s="95" t="str">
        <f>IF(ISBLANK('Zusatzblatt (Perigon)'!P951),"",'Zusatzblatt (Perigon)'!P951)</f>
        <v/>
      </c>
      <c r="O956" s="38" t="str">
        <f>IF($L956="","",VLOOKUP($R956,Tarife!$A$2:$R$599,13,FALSE))</f>
        <v/>
      </c>
      <c r="P956" s="38" t="str">
        <f t="shared" si="14"/>
        <v/>
      </c>
      <c r="R956" s="100" t="str">
        <f>Zusammenzug!$C$25&amp;"-"&amp;Zusammenzug!$A$7&amp;"-"&amp;Leistungen!L956</f>
        <v>2026-Nicht beauftragte Spitex-Organisation-</v>
      </c>
    </row>
    <row r="957" spans="1:18" x14ac:dyDescent="0.2">
      <c r="A957" s="95" t="str">
        <f>IF(ISBLANK('Zusatzblatt (Perigon)'!E952),"",'Zusatzblatt (Perigon)'!E952)</f>
        <v/>
      </c>
      <c r="B957" s="95" t="str">
        <f>IF(ISBLANK('Zusatzblatt (Perigon)'!G952),"",'Zusatzblatt (Perigon)'!G952)</f>
        <v/>
      </c>
      <c r="C957" s="96" t="str">
        <f>IF(ISBLANK('Zusatzblatt (Perigon)'!I952),"",'Zusatzblatt (Perigon)'!I952)</f>
        <v/>
      </c>
      <c r="D957" s="97" t="str">
        <f>IF(ISBLANK('Zusatzblatt (Perigon)'!J952),"",'Zusatzblatt (Perigon)'!J952)</f>
        <v/>
      </c>
      <c r="E957" s="64" t="str">
        <f>IF(ISBLANK('Zusatzblatt (Perigon)'!K952),"",'Zusatzblatt (Perigon)'!K952)</f>
        <v/>
      </c>
      <c r="F957" s="65"/>
      <c r="G957" s="64"/>
      <c r="H957" s="69" t="str">
        <f>IF(ISBLANK('Zusatzblatt (Perigon)'!L952),"",'Zusatzblatt (Perigon)'!L952)</f>
        <v/>
      </c>
      <c r="I957" s="69" t="str">
        <f>IF(ISBLANK('Zusatzblatt (Perigon)'!M952),"",'Zusatzblatt (Perigon)'!M952)</f>
        <v/>
      </c>
      <c r="J957" s="98" t="str">
        <f>IF(ISBLANK('Zusatzblatt (Perigon)'!N952),"",'Zusatzblatt (Perigon)'!N952)</f>
        <v/>
      </c>
      <c r="K957" s="99" t="str">
        <f>IF(ISBLANK('Zusatzblatt (Perigon)'!J952),"",'Zusatzblatt (Perigon)'!T952)</f>
        <v/>
      </c>
      <c r="L957" s="95" t="str">
        <f>IF(ISBLANK('Zusatzblatt (Perigon)'!O952),"",'Zusatzblatt (Perigon)'!O952)</f>
        <v/>
      </c>
      <c r="M957" s="95" t="str">
        <f>IF(ISBLANK('Zusatzblatt (Perigon)'!R952),"",'Zusatzblatt (Perigon)'!R952)</f>
        <v/>
      </c>
      <c r="N957" s="95" t="str">
        <f>IF(ISBLANK('Zusatzblatt (Perigon)'!P952),"",'Zusatzblatt (Perigon)'!P952)</f>
        <v/>
      </c>
      <c r="O957" s="38" t="str">
        <f>IF($L957="","",VLOOKUP($R957,Tarife!$A$2:$R$599,13,FALSE))</f>
        <v/>
      </c>
      <c r="P957" s="38" t="str">
        <f t="shared" si="14"/>
        <v/>
      </c>
      <c r="R957" s="100" t="str">
        <f>Zusammenzug!$C$25&amp;"-"&amp;Zusammenzug!$A$7&amp;"-"&amp;Leistungen!L957</f>
        <v>2026-Nicht beauftragte Spitex-Organisation-</v>
      </c>
    </row>
    <row r="958" spans="1:18" x14ac:dyDescent="0.2">
      <c r="A958" s="95" t="str">
        <f>IF(ISBLANK('Zusatzblatt (Perigon)'!E953),"",'Zusatzblatt (Perigon)'!E953)</f>
        <v/>
      </c>
      <c r="B958" s="95" t="str">
        <f>IF(ISBLANK('Zusatzblatt (Perigon)'!G953),"",'Zusatzblatt (Perigon)'!G953)</f>
        <v/>
      </c>
      <c r="C958" s="96" t="str">
        <f>IF(ISBLANK('Zusatzblatt (Perigon)'!I953),"",'Zusatzblatt (Perigon)'!I953)</f>
        <v/>
      </c>
      <c r="D958" s="97" t="str">
        <f>IF(ISBLANK('Zusatzblatt (Perigon)'!J953),"",'Zusatzblatt (Perigon)'!J953)</f>
        <v/>
      </c>
      <c r="E958" s="64" t="str">
        <f>IF(ISBLANK('Zusatzblatt (Perigon)'!K953),"",'Zusatzblatt (Perigon)'!K953)</f>
        <v/>
      </c>
      <c r="F958" s="65"/>
      <c r="G958" s="64"/>
      <c r="H958" s="69" t="str">
        <f>IF(ISBLANK('Zusatzblatt (Perigon)'!L953),"",'Zusatzblatt (Perigon)'!L953)</f>
        <v/>
      </c>
      <c r="I958" s="69" t="str">
        <f>IF(ISBLANK('Zusatzblatt (Perigon)'!M953),"",'Zusatzblatt (Perigon)'!M953)</f>
        <v/>
      </c>
      <c r="J958" s="98" t="str">
        <f>IF(ISBLANK('Zusatzblatt (Perigon)'!N953),"",'Zusatzblatt (Perigon)'!N953)</f>
        <v/>
      </c>
      <c r="K958" s="99" t="str">
        <f>IF(ISBLANK('Zusatzblatt (Perigon)'!J953),"",'Zusatzblatt (Perigon)'!T953)</f>
        <v/>
      </c>
      <c r="L958" s="95" t="str">
        <f>IF(ISBLANK('Zusatzblatt (Perigon)'!O953),"",'Zusatzblatt (Perigon)'!O953)</f>
        <v/>
      </c>
      <c r="M958" s="95" t="str">
        <f>IF(ISBLANK('Zusatzblatt (Perigon)'!R953),"",'Zusatzblatt (Perigon)'!R953)</f>
        <v/>
      </c>
      <c r="N958" s="95" t="str">
        <f>IF(ISBLANK('Zusatzblatt (Perigon)'!P953),"",'Zusatzblatt (Perigon)'!P953)</f>
        <v/>
      </c>
      <c r="O958" s="38" t="str">
        <f>IF($L958="","",VLOOKUP($R958,Tarife!$A$2:$R$599,13,FALSE))</f>
        <v/>
      </c>
      <c r="P958" s="38" t="str">
        <f t="shared" si="14"/>
        <v/>
      </c>
      <c r="R958" s="100" t="str">
        <f>Zusammenzug!$C$25&amp;"-"&amp;Zusammenzug!$A$7&amp;"-"&amp;Leistungen!L958</f>
        <v>2026-Nicht beauftragte Spitex-Organisation-</v>
      </c>
    </row>
    <row r="959" spans="1:18" x14ac:dyDescent="0.2">
      <c r="A959" s="95" t="str">
        <f>IF(ISBLANK('Zusatzblatt (Perigon)'!E954),"",'Zusatzblatt (Perigon)'!E954)</f>
        <v/>
      </c>
      <c r="B959" s="95" t="str">
        <f>IF(ISBLANK('Zusatzblatt (Perigon)'!G954),"",'Zusatzblatt (Perigon)'!G954)</f>
        <v/>
      </c>
      <c r="C959" s="96" t="str">
        <f>IF(ISBLANK('Zusatzblatt (Perigon)'!I954),"",'Zusatzblatt (Perigon)'!I954)</f>
        <v/>
      </c>
      <c r="D959" s="97" t="str">
        <f>IF(ISBLANK('Zusatzblatt (Perigon)'!J954),"",'Zusatzblatt (Perigon)'!J954)</f>
        <v/>
      </c>
      <c r="E959" s="64" t="str">
        <f>IF(ISBLANK('Zusatzblatt (Perigon)'!K954),"",'Zusatzblatt (Perigon)'!K954)</f>
        <v/>
      </c>
      <c r="F959" s="65"/>
      <c r="G959" s="64"/>
      <c r="H959" s="69" t="str">
        <f>IF(ISBLANK('Zusatzblatt (Perigon)'!L954),"",'Zusatzblatt (Perigon)'!L954)</f>
        <v/>
      </c>
      <c r="I959" s="69" t="str">
        <f>IF(ISBLANK('Zusatzblatt (Perigon)'!M954),"",'Zusatzblatt (Perigon)'!M954)</f>
        <v/>
      </c>
      <c r="J959" s="98" t="str">
        <f>IF(ISBLANK('Zusatzblatt (Perigon)'!N954),"",'Zusatzblatt (Perigon)'!N954)</f>
        <v/>
      </c>
      <c r="K959" s="99" t="str">
        <f>IF(ISBLANK('Zusatzblatt (Perigon)'!J954),"",'Zusatzblatt (Perigon)'!T954)</f>
        <v/>
      </c>
      <c r="L959" s="95" t="str">
        <f>IF(ISBLANK('Zusatzblatt (Perigon)'!O954),"",'Zusatzblatt (Perigon)'!O954)</f>
        <v/>
      </c>
      <c r="M959" s="95" t="str">
        <f>IF(ISBLANK('Zusatzblatt (Perigon)'!R954),"",'Zusatzblatt (Perigon)'!R954)</f>
        <v/>
      </c>
      <c r="N959" s="95" t="str">
        <f>IF(ISBLANK('Zusatzblatt (Perigon)'!P954),"",'Zusatzblatt (Perigon)'!P954)</f>
        <v/>
      </c>
      <c r="O959" s="38" t="str">
        <f>IF($L959="","",VLOOKUP($R959,Tarife!$A$2:$R$599,13,FALSE))</f>
        <v/>
      </c>
      <c r="P959" s="38" t="str">
        <f t="shared" si="14"/>
        <v/>
      </c>
      <c r="R959" s="100" t="str">
        <f>Zusammenzug!$C$25&amp;"-"&amp;Zusammenzug!$A$7&amp;"-"&amp;Leistungen!L959</f>
        <v>2026-Nicht beauftragte Spitex-Organisation-</v>
      </c>
    </row>
    <row r="960" spans="1:18" x14ac:dyDescent="0.2">
      <c r="A960" s="95" t="str">
        <f>IF(ISBLANK('Zusatzblatt (Perigon)'!E955),"",'Zusatzblatt (Perigon)'!E955)</f>
        <v/>
      </c>
      <c r="B960" s="95" t="str">
        <f>IF(ISBLANK('Zusatzblatt (Perigon)'!G955),"",'Zusatzblatt (Perigon)'!G955)</f>
        <v/>
      </c>
      <c r="C960" s="96" t="str">
        <f>IF(ISBLANK('Zusatzblatt (Perigon)'!I955),"",'Zusatzblatt (Perigon)'!I955)</f>
        <v/>
      </c>
      <c r="D960" s="97" t="str">
        <f>IF(ISBLANK('Zusatzblatt (Perigon)'!J955),"",'Zusatzblatt (Perigon)'!J955)</f>
        <v/>
      </c>
      <c r="E960" s="64" t="str">
        <f>IF(ISBLANK('Zusatzblatt (Perigon)'!K955),"",'Zusatzblatt (Perigon)'!K955)</f>
        <v/>
      </c>
      <c r="F960" s="65"/>
      <c r="G960" s="64"/>
      <c r="H960" s="69" t="str">
        <f>IF(ISBLANK('Zusatzblatt (Perigon)'!L955),"",'Zusatzblatt (Perigon)'!L955)</f>
        <v/>
      </c>
      <c r="I960" s="69" t="str">
        <f>IF(ISBLANK('Zusatzblatt (Perigon)'!M955),"",'Zusatzblatt (Perigon)'!M955)</f>
        <v/>
      </c>
      <c r="J960" s="98" t="str">
        <f>IF(ISBLANK('Zusatzblatt (Perigon)'!N955),"",'Zusatzblatt (Perigon)'!N955)</f>
        <v/>
      </c>
      <c r="K960" s="99" t="str">
        <f>IF(ISBLANK('Zusatzblatt (Perigon)'!J955),"",'Zusatzblatt (Perigon)'!T955)</f>
        <v/>
      </c>
      <c r="L960" s="95" t="str">
        <f>IF(ISBLANK('Zusatzblatt (Perigon)'!O955),"",'Zusatzblatt (Perigon)'!O955)</f>
        <v/>
      </c>
      <c r="M960" s="95" t="str">
        <f>IF(ISBLANK('Zusatzblatt (Perigon)'!R955),"",'Zusatzblatt (Perigon)'!R955)</f>
        <v/>
      </c>
      <c r="N960" s="95" t="str">
        <f>IF(ISBLANK('Zusatzblatt (Perigon)'!P955),"",'Zusatzblatt (Perigon)'!P955)</f>
        <v/>
      </c>
      <c r="O960" s="38" t="str">
        <f>IF($L960="","",VLOOKUP($R960,Tarife!$A$2:$R$599,13,FALSE))</f>
        <v/>
      </c>
      <c r="P960" s="38" t="str">
        <f t="shared" si="14"/>
        <v/>
      </c>
      <c r="R960" s="100" t="str">
        <f>Zusammenzug!$C$25&amp;"-"&amp;Zusammenzug!$A$7&amp;"-"&amp;Leistungen!L960</f>
        <v>2026-Nicht beauftragte Spitex-Organisation-</v>
      </c>
    </row>
    <row r="961" spans="1:18" x14ac:dyDescent="0.2">
      <c r="A961" s="95" t="str">
        <f>IF(ISBLANK('Zusatzblatt (Perigon)'!E956),"",'Zusatzblatt (Perigon)'!E956)</f>
        <v/>
      </c>
      <c r="B961" s="95" t="str">
        <f>IF(ISBLANK('Zusatzblatt (Perigon)'!G956),"",'Zusatzblatt (Perigon)'!G956)</f>
        <v/>
      </c>
      <c r="C961" s="96" t="str">
        <f>IF(ISBLANK('Zusatzblatt (Perigon)'!I956),"",'Zusatzblatt (Perigon)'!I956)</f>
        <v/>
      </c>
      <c r="D961" s="97" t="str">
        <f>IF(ISBLANK('Zusatzblatt (Perigon)'!J956),"",'Zusatzblatt (Perigon)'!J956)</f>
        <v/>
      </c>
      <c r="E961" s="64" t="str">
        <f>IF(ISBLANK('Zusatzblatt (Perigon)'!K956),"",'Zusatzblatt (Perigon)'!K956)</f>
        <v/>
      </c>
      <c r="F961" s="65"/>
      <c r="G961" s="64"/>
      <c r="H961" s="69" t="str">
        <f>IF(ISBLANK('Zusatzblatt (Perigon)'!L956),"",'Zusatzblatt (Perigon)'!L956)</f>
        <v/>
      </c>
      <c r="I961" s="69" t="str">
        <f>IF(ISBLANK('Zusatzblatt (Perigon)'!M956),"",'Zusatzblatt (Perigon)'!M956)</f>
        <v/>
      </c>
      <c r="J961" s="98" t="str">
        <f>IF(ISBLANK('Zusatzblatt (Perigon)'!N956),"",'Zusatzblatt (Perigon)'!N956)</f>
        <v/>
      </c>
      <c r="K961" s="99" t="str">
        <f>IF(ISBLANK('Zusatzblatt (Perigon)'!J956),"",'Zusatzblatt (Perigon)'!T956)</f>
        <v/>
      </c>
      <c r="L961" s="95" t="str">
        <f>IF(ISBLANK('Zusatzblatt (Perigon)'!O956),"",'Zusatzblatt (Perigon)'!O956)</f>
        <v/>
      </c>
      <c r="M961" s="95" t="str">
        <f>IF(ISBLANK('Zusatzblatt (Perigon)'!R956),"",'Zusatzblatt (Perigon)'!R956)</f>
        <v/>
      </c>
      <c r="N961" s="95" t="str">
        <f>IF(ISBLANK('Zusatzblatt (Perigon)'!P956),"",'Zusatzblatt (Perigon)'!P956)</f>
        <v/>
      </c>
      <c r="O961" s="38" t="str">
        <f>IF($L961="","",VLOOKUP($R961,Tarife!$A$2:$R$599,13,FALSE))</f>
        <v/>
      </c>
      <c r="P961" s="38" t="str">
        <f t="shared" si="14"/>
        <v/>
      </c>
      <c r="R961" s="100" t="str">
        <f>Zusammenzug!$C$25&amp;"-"&amp;Zusammenzug!$A$7&amp;"-"&amp;Leistungen!L961</f>
        <v>2026-Nicht beauftragte Spitex-Organisation-</v>
      </c>
    </row>
    <row r="962" spans="1:18" x14ac:dyDescent="0.2">
      <c r="A962" s="95" t="str">
        <f>IF(ISBLANK('Zusatzblatt (Perigon)'!E957),"",'Zusatzblatt (Perigon)'!E957)</f>
        <v/>
      </c>
      <c r="B962" s="95" t="str">
        <f>IF(ISBLANK('Zusatzblatt (Perigon)'!G957),"",'Zusatzblatt (Perigon)'!G957)</f>
        <v/>
      </c>
      <c r="C962" s="96" t="str">
        <f>IF(ISBLANK('Zusatzblatt (Perigon)'!I957),"",'Zusatzblatt (Perigon)'!I957)</f>
        <v/>
      </c>
      <c r="D962" s="97" t="str">
        <f>IF(ISBLANK('Zusatzblatt (Perigon)'!J957),"",'Zusatzblatt (Perigon)'!J957)</f>
        <v/>
      </c>
      <c r="E962" s="64" t="str">
        <f>IF(ISBLANK('Zusatzblatt (Perigon)'!K957),"",'Zusatzblatt (Perigon)'!K957)</f>
        <v/>
      </c>
      <c r="F962" s="65"/>
      <c r="G962" s="64"/>
      <c r="H962" s="69" t="str">
        <f>IF(ISBLANK('Zusatzblatt (Perigon)'!L957),"",'Zusatzblatt (Perigon)'!L957)</f>
        <v/>
      </c>
      <c r="I962" s="69" t="str">
        <f>IF(ISBLANK('Zusatzblatt (Perigon)'!M957),"",'Zusatzblatt (Perigon)'!M957)</f>
        <v/>
      </c>
      <c r="J962" s="98" t="str">
        <f>IF(ISBLANK('Zusatzblatt (Perigon)'!N957),"",'Zusatzblatt (Perigon)'!N957)</f>
        <v/>
      </c>
      <c r="K962" s="99" t="str">
        <f>IF(ISBLANK('Zusatzblatt (Perigon)'!J957),"",'Zusatzblatt (Perigon)'!T957)</f>
        <v/>
      </c>
      <c r="L962" s="95" t="str">
        <f>IF(ISBLANK('Zusatzblatt (Perigon)'!O957),"",'Zusatzblatt (Perigon)'!O957)</f>
        <v/>
      </c>
      <c r="M962" s="95" t="str">
        <f>IF(ISBLANK('Zusatzblatt (Perigon)'!R957),"",'Zusatzblatt (Perigon)'!R957)</f>
        <v/>
      </c>
      <c r="N962" s="95" t="str">
        <f>IF(ISBLANK('Zusatzblatt (Perigon)'!P957),"",'Zusatzblatt (Perigon)'!P957)</f>
        <v/>
      </c>
      <c r="O962" s="38" t="str">
        <f>IF($L962="","",VLOOKUP($R962,Tarife!$A$2:$R$599,13,FALSE))</f>
        <v/>
      </c>
      <c r="P962" s="38" t="str">
        <f t="shared" si="14"/>
        <v/>
      </c>
      <c r="R962" s="100" t="str">
        <f>Zusammenzug!$C$25&amp;"-"&amp;Zusammenzug!$A$7&amp;"-"&amp;Leistungen!L962</f>
        <v>2026-Nicht beauftragte Spitex-Organisation-</v>
      </c>
    </row>
    <row r="963" spans="1:18" x14ac:dyDescent="0.2">
      <c r="A963" s="95" t="str">
        <f>IF(ISBLANK('Zusatzblatt (Perigon)'!E958),"",'Zusatzblatt (Perigon)'!E958)</f>
        <v/>
      </c>
      <c r="B963" s="95" t="str">
        <f>IF(ISBLANK('Zusatzblatt (Perigon)'!G958),"",'Zusatzblatt (Perigon)'!G958)</f>
        <v/>
      </c>
      <c r="C963" s="96" t="str">
        <f>IF(ISBLANK('Zusatzblatt (Perigon)'!I958),"",'Zusatzblatt (Perigon)'!I958)</f>
        <v/>
      </c>
      <c r="D963" s="97" t="str">
        <f>IF(ISBLANK('Zusatzblatt (Perigon)'!J958),"",'Zusatzblatt (Perigon)'!J958)</f>
        <v/>
      </c>
      <c r="E963" s="64" t="str">
        <f>IF(ISBLANK('Zusatzblatt (Perigon)'!K958),"",'Zusatzblatt (Perigon)'!K958)</f>
        <v/>
      </c>
      <c r="F963" s="65"/>
      <c r="G963" s="64"/>
      <c r="H963" s="69" t="str">
        <f>IF(ISBLANK('Zusatzblatt (Perigon)'!L958),"",'Zusatzblatt (Perigon)'!L958)</f>
        <v/>
      </c>
      <c r="I963" s="69" t="str">
        <f>IF(ISBLANK('Zusatzblatt (Perigon)'!M958),"",'Zusatzblatt (Perigon)'!M958)</f>
        <v/>
      </c>
      <c r="J963" s="98" t="str">
        <f>IF(ISBLANK('Zusatzblatt (Perigon)'!N958),"",'Zusatzblatt (Perigon)'!N958)</f>
        <v/>
      </c>
      <c r="K963" s="99" t="str">
        <f>IF(ISBLANK('Zusatzblatt (Perigon)'!J958),"",'Zusatzblatt (Perigon)'!T958)</f>
        <v/>
      </c>
      <c r="L963" s="95" t="str">
        <f>IF(ISBLANK('Zusatzblatt (Perigon)'!O958),"",'Zusatzblatt (Perigon)'!O958)</f>
        <v/>
      </c>
      <c r="M963" s="95" t="str">
        <f>IF(ISBLANK('Zusatzblatt (Perigon)'!R958),"",'Zusatzblatt (Perigon)'!R958)</f>
        <v/>
      </c>
      <c r="N963" s="95" t="str">
        <f>IF(ISBLANK('Zusatzblatt (Perigon)'!P958),"",'Zusatzblatt (Perigon)'!P958)</f>
        <v/>
      </c>
      <c r="O963" s="38" t="str">
        <f>IF($L963="","",VLOOKUP($R963,Tarife!$A$2:$R$599,13,FALSE))</f>
        <v/>
      </c>
      <c r="P963" s="38" t="str">
        <f t="shared" si="14"/>
        <v/>
      </c>
      <c r="R963" s="100" t="str">
        <f>Zusammenzug!$C$25&amp;"-"&amp;Zusammenzug!$A$7&amp;"-"&amp;Leistungen!L963</f>
        <v>2026-Nicht beauftragte Spitex-Organisation-</v>
      </c>
    </row>
    <row r="964" spans="1:18" x14ac:dyDescent="0.2">
      <c r="A964" s="95" t="str">
        <f>IF(ISBLANK('Zusatzblatt (Perigon)'!E959),"",'Zusatzblatt (Perigon)'!E959)</f>
        <v/>
      </c>
      <c r="B964" s="95" t="str">
        <f>IF(ISBLANK('Zusatzblatt (Perigon)'!G959),"",'Zusatzblatt (Perigon)'!G959)</f>
        <v/>
      </c>
      <c r="C964" s="96" t="str">
        <f>IF(ISBLANK('Zusatzblatt (Perigon)'!I959),"",'Zusatzblatt (Perigon)'!I959)</f>
        <v/>
      </c>
      <c r="D964" s="97" t="str">
        <f>IF(ISBLANK('Zusatzblatt (Perigon)'!J959),"",'Zusatzblatt (Perigon)'!J959)</f>
        <v/>
      </c>
      <c r="E964" s="64" t="str">
        <f>IF(ISBLANK('Zusatzblatt (Perigon)'!K959),"",'Zusatzblatt (Perigon)'!K959)</f>
        <v/>
      </c>
      <c r="F964" s="65"/>
      <c r="G964" s="64"/>
      <c r="H964" s="69" t="str">
        <f>IF(ISBLANK('Zusatzblatt (Perigon)'!L959),"",'Zusatzblatt (Perigon)'!L959)</f>
        <v/>
      </c>
      <c r="I964" s="69" t="str">
        <f>IF(ISBLANK('Zusatzblatt (Perigon)'!M959),"",'Zusatzblatt (Perigon)'!M959)</f>
        <v/>
      </c>
      <c r="J964" s="98" t="str">
        <f>IF(ISBLANK('Zusatzblatt (Perigon)'!N959),"",'Zusatzblatt (Perigon)'!N959)</f>
        <v/>
      </c>
      <c r="K964" s="99" t="str">
        <f>IF(ISBLANK('Zusatzblatt (Perigon)'!J959),"",'Zusatzblatt (Perigon)'!T959)</f>
        <v/>
      </c>
      <c r="L964" s="95" t="str">
        <f>IF(ISBLANK('Zusatzblatt (Perigon)'!O959),"",'Zusatzblatt (Perigon)'!O959)</f>
        <v/>
      </c>
      <c r="M964" s="95" t="str">
        <f>IF(ISBLANK('Zusatzblatt (Perigon)'!R959),"",'Zusatzblatt (Perigon)'!R959)</f>
        <v/>
      </c>
      <c r="N964" s="95" t="str">
        <f>IF(ISBLANK('Zusatzblatt (Perigon)'!P959),"",'Zusatzblatt (Perigon)'!P959)</f>
        <v/>
      </c>
      <c r="O964" s="38" t="str">
        <f>IF($L964="","",VLOOKUP($R964,Tarife!$A$2:$R$599,13,FALSE))</f>
        <v/>
      </c>
      <c r="P964" s="38" t="str">
        <f t="shared" si="14"/>
        <v/>
      </c>
      <c r="R964" s="100" t="str">
        <f>Zusammenzug!$C$25&amp;"-"&amp;Zusammenzug!$A$7&amp;"-"&amp;Leistungen!L964</f>
        <v>2026-Nicht beauftragte Spitex-Organisation-</v>
      </c>
    </row>
    <row r="965" spans="1:18" x14ac:dyDescent="0.2">
      <c r="A965" s="95" t="str">
        <f>IF(ISBLANK('Zusatzblatt (Perigon)'!E960),"",'Zusatzblatt (Perigon)'!E960)</f>
        <v/>
      </c>
      <c r="B965" s="95" t="str">
        <f>IF(ISBLANK('Zusatzblatt (Perigon)'!G960),"",'Zusatzblatt (Perigon)'!G960)</f>
        <v/>
      </c>
      <c r="C965" s="96" t="str">
        <f>IF(ISBLANK('Zusatzblatt (Perigon)'!I960),"",'Zusatzblatt (Perigon)'!I960)</f>
        <v/>
      </c>
      <c r="D965" s="97" t="str">
        <f>IF(ISBLANK('Zusatzblatt (Perigon)'!J960),"",'Zusatzblatt (Perigon)'!J960)</f>
        <v/>
      </c>
      <c r="E965" s="64" t="str">
        <f>IF(ISBLANK('Zusatzblatt (Perigon)'!K960),"",'Zusatzblatt (Perigon)'!K960)</f>
        <v/>
      </c>
      <c r="F965" s="65"/>
      <c r="G965" s="64"/>
      <c r="H965" s="69" t="str">
        <f>IF(ISBLANK('Zusatzblatt (Perigon)'!L960),"",'Zusatzblatt (Perigon)'!L960)</f>
        <v/>
      </c>
      <c r="I965" s="69" t="str">
        <f>IF(ISBLANK('Zusatzblatt (Perigon)'!M960),"",'Zusatzblatt (Perigon)'!M960)</f>
        <v/>
      </c>
      <c r="J965" s="98" t="str">
        <f>IF(ISBLANK('Zusatzblatt (Perigon)'!N960),"",'Zusatzblatt (Perigon)'!N960)</f>
        <v/>
      </c>
      <c r="K965" s="99" t="str">
        <f>IF(ISBLANK('Zusatzblatt (Perigon)'!J960),"",'Zusatzblatt (Perigon)'!T960)</f>
        <v/>
      </c>
      <c r="L965" s="95" t="str">
        <f>IF(ISBLANK('Zusatzblatt (Perigon)'!O960),"",'Zusatzblatt (Perigon)'!O960)</f>
        <v/>
      </c>
      <c r="M965" s="95" t="str">
        <f>IF(ISBLANK('Zusatzblatt (Perigon)'!R960),"",'Zusatzblatt (Perigon)'!R960)</f>
        <v/>
      </c>
      <c r="N965" s="95" t="str">
        <f>IF(ISBLANK('Zusatzblatt (Perigon)'!P960),"",'Zusatzblatt (Perigon)'!P960)</f>
        <v/>
      </c>
      <c r="O965" s="38" t="str">
        <f>IF($L965="","",VLOOKUP($R965,Tarife!$A$2:$R$599,13,FALSE))</f>
        <v/>
      </c>
      <c r="P965" s="38" t="str">
        <f t="shared" si="14"/>
        <v/>
      </c>
      <c r="R965" s="100" t="str">
        <f>Zusammenzug!$C$25&amp;"-"&amp;Zusammenzug!$A$7&amp;"-"&amp;Leistungen!L965</f>
        <v>2026-Nicht beauftragte Spitex-Organisation-</v>
      </c>
    </row>
    <row r="966" spans="1:18" x14ac:dyDescent="0.2">
      <c r="A966" s="95" t="str">
        <f>IF(ISBLANK('Zusatzblatt (Perigon)'!E961),"",'Zusatzblatt (Perigon)'!E961)</f>
        <v/>
      </c>
      <c r="B966" s="95" t="str">
        <f>IF(ISBLANK('Zusatzblatt (Perigon)'!G961),"",'Zusatzblatt (Perigon)'!G961)</f>
        <v/>
      </c>
      <c r="C966" s="96" t="str">
        <f>IF(ISBLANK('Zusatzblatt (Perigon)'!I961),"",'Zusatzblatt (Perigon)'!I961)</f>
        <v/>
      </c>
      <c r="D966" s="97" t="str">
        <f>IF(ISBLANK('Zusatzblatt (Perigon)'!J961),"",'Zusatzblatt (Perigon)'!J961)</f>
        <v/>
      </c>
      <c r="E966" s="64" t="str">
        <f>IF(ISBLANK('Zusatzblatt (Perigon)'!K961),"",'Zusatzblatt (Perigon)'!K961)</f>
        <v/>
      </c>
      <c r="F966" s="65"/>
      <c r="G966" s="64"/>
      <c r="H966" s="69" t="str">
        <f>IF(ISBLANK('Zusatzblatt (Perigon)'!L961),"",'Zusatzblatt (Perigon)'!L961)</f>
        <v/>
      </c>
      <c r="I966" s="69" t="str">
        <f>IF(ISBLANK('Zusatzblatt (Perigon)'!M961),"",'Zusatzblatt (Perigon)'!M961)</f>
        <v/>
      </c>
      <c r="J966" s="98" t="str">
        <f>IF(ISBLANK('Zusatzblatt (Perigon)'!N961),"",'Zusatzblatt (Perigon)'!N961)</f>
        <v/>
      </c>
      <c r="K966" s="99" t="str">
        <f>IF(ISBLANK('Zusatzblatt (Perigon)'!J961),"",'Zusatzblatt (Perigon)'!T961)</f>
        <v/>
      </c>
      <c r="L966" s="95" t="str">
        <f>IF(ISBLANK('Zusatzblatt (Perigon)'!O961),"",'Zusatzblatt (Perigon)'!O961)</f>
        <v/>
      </c>
      <c r="M966" s="95" t="str">
        <f>IF(ISBLANK('Zusatzblatt (Perigon)'!R961),"",'Zusatzblatt (Perigon)'!R961)</f>
        <v/>
      </c>
      <c r="N966" s="95" t="str">
        <f>IF(ISBLANK('Zusatzblatt (Perigon)'!P961),"",'Zusatzblatt (Perigon)'!P961)</f>
        <v/>
      </c>
      <c r="O966" s="38" t="str">
        <f>IF($L966="","",VLOOKUP($R966,Tarife!$A$2:$R$599,13,FALSE))</f>
        <v/>
      </c>
      <c r="P966" s="38" t="str">
        <f t="shared" si="14"/>
        <v/>
      </c>
      <c r="R966" s="100" t="str">
        <f>Zusammenzug!$C$25&amp;"-"&amp;Zusammenzug!$A$7&amp;"-"&amp;Leistungen!L966</f>
        <v>2026-Nicht beauftragte Spitex-Organisation-</v>
      </c>
    </row>
    <row r="967" spans="1:18" x14ac:dyDescent="0.2">
      <c r="A967" s="95" t="str">
        <f>IF(ISBLANK('Zusatzblatt (Perigon)'!E962),"",'Zusatzblatt (Perigon)'!E962)</f>
        <v/>
      </c>
      <c r="B967" s="95" t="str">
        <f>IF(ISBLANK('Zusatzblatt (Perigon)'!G962),"",'Zusatzblatt (Perigon)'!G962)</f>
        <v/>
      </c>
      <c r="C967" s="96" t="str">
        <f>IF(ISBLANK('Zusatzblatt (Perigon)'!I962),"",'Zusatzblatt (Perigon)'!I962)</f>
        <v/>
      </c>
      <c r="D967" s="97" t="str">
        <f>IF(ISBLANK('Zusatzblatt (Perigon)'!J962),"",'Zusatzblatt (Perigon)'!J962)</f>
        <v/>
      </c>
      <c r="E967" s="64" t="str">
        <f>IF(ISBLANK('Zusatzblatt (Perigon)'!K962),"",'Zusatzblatt (Perigon)'!K962)</f>
        <v/>
      </c>
      <c r="F967" s="65"/>
      <c r="G967" s="64"/>
      <c r="H967" s="69" t="str">
        <f>IF(ISBLANK('Zusatzblatt (Perigon)'!L962),"",'Zusatzblatt (Perigon)'!L962)</f>
        <v/>
      </c>
      <c r="I967" s="69" t="str">
        <f>IF(ISBLANK('Zusatzblatt (Perigon)'!M962),"",'Zusatzblatt (Perigon)'!M962)</f>
        <v/>
      </c>
      <c r="J967" s="98" t="str">
        <f>IF(ISBLANK('Zusatzblatt (Perigon)'!N962),"",'Zusatzblatt (Perigon)'!N962)</f>
        <v/>
      </c>
      <c r="K967" s="99" t="str">
        <f>IF(ISBLANK('Zusatzblatt (Perigon)'!J962),"",'Zusatzblatt (Perigon)'!T962)</f>
        <v/>
      </c>
      <c r="L967" s="95" t="str">
        <f>IF(ISBLANK('Zusatzblatt (Perigon)'!O962),"",'Zusatzblatt (Perigon)'!O962)</f>
        <v/>
      </c>
      <c r="M967" s="95" t="str">
        <f>IF(ISBLANK('Zusatzblatt (Perigon)'!R962),"",'Zusatzblatt (Perigon)'!R962)</f>
        <v/>
      </c>
      <c r="N967" s="95" t="str">
        <f>IF(ISBLANK('Zusatzblatt (Perigon)'!P962),"",'Zusatzblatt (Perigon)'!P962)</f>
        <v/>
      </c>
      <c r="O967" s="38" t="str">
        <f>IF($L967="","",VLOOKUP($R967,Tarife!$A$2:$R$599,13,FALSE))</f>
        <v/>
      </c>
      <c r="P967" s="38" t="str">
        <f t="shared" si="14"/>
        <v/>
      </c>
      <c r="R967" s="100" t="str">
        <f>Zusammenzug!$C$25&amp;"-"&amp;Zusammenzug!$A$7&amp;"-"&amp;Leistungen!L967</f>
        <v>2026-Nicht beauftragte Spitex-Organisation-</v>
      </c>
    </row>
    <row r="968" spans="1:18" x14ac:dyDescent="0.2">
      <c r="A968" s="95" t="str">
        <f>IF(ISBLANK('Zusatzblatt (Perigon)'!E963),"",'Zusatzblatt (Perigon)'!E963)</f>
        <v/>
      </c>
      <c r="B968" s="95" t="str">
        <f>IF(ISBLANK('Zusatzblatt (Perigon)'!G963),"",'Zusatzblatt (Perigon)'!G963)</f>
        <v/>
      </c>
      <c r="C968" s="96" t="str">
        <f>IF(ISBLANK('Zusatzblatt (Perigon)'!I963),"",'Zusatzblatt (Perigon)'!I963)</f>
        <v/>
      </c>
      <c r="D968" s="97" t="str">
        <f>IF(ISBLANK('Zusatzblatt (Perigon)'!J963),"",'Zusatzblatt (Perigon)'!J963)</f>
        <v/>
      </c>
      <c r="E968" s="64" t="str">
        <f>IF(ISBLANK('Zusatzblatt (Perigon)'!K963),"",'Zusatzblatt (Perigon)'!K963)</f>
        <v/>
      </c>
      <c r="F968" s="65"/>
      <c r="G968" s="64"/>
      <c r="H968" s="69" t="str">
        <f>IF(ISBLANK('Zusatzblatt (Perigon)'!L963),"",'Zusatzblatt (Perigon)'!L963)</f>
        <v/>
      </c>
      <c r="I968" s="69" t="str">
        <f>IF(ISBLANK('Zusatzblatt (Perigon)'!M963),"",'Zusatzblatt (Perigon)'!M963)</f>
        <v/>
      </c>
      <c r="J968" s="98" t="str">
        <f>IF(ISBLANK('Zusatzblatt (Perigon)'!N963),"",'Zusatzblatt (Perigon)'!N963)</f>
        <v/>
      </c>
      <c r="K968" s="99" t="str">
        <f>IF(ISBLANK('Zusatzblatt (Perigon)'!J963),"",'Zusatzblatt (Perigon)'!T963)</f>
        <v/>
      </c>
      <c r="L968" s="95" t="str">
        <f>IF(ISBLANK('Zusatzblatt (Perigon)'!O963),"",'Zusatzblatt (Perigon)'!O963)</f>
        <v/>
      </c>
      <c r="M968" s="95" t="str">
        <f>IF(ISBLANK('Zusatzblatt (Perigon)'!R963),"",'Zusatzblatt (Perigon)'!R963)</f>
        <v/>
      </c>
      <c r="N968" s="95" t="str">
        <f>IF(ISBLANK('Zusatzblatt (Perigon)'!P963),"",'Zusatzblatt (Perigon)'!P963)</f>
        <v/>
      </c>
      <c r="O968" s="38" t="str">
        <f>IF($L968="","",VLOOKUP($R968,Tarife!$A$2:$R$599,13,FALSE))</f>
        <v/>
      </c>
      <c r="P968" s="38" t="str">
        <f t="shared" ref="P968:P1031" si="15">IF(L968="","",IF(AND($L968="Pabe",N968&lt;O968),M968*O968,IF(N968&lt;O968,M968*N968,M968*O968)))</f>
        <v/>
      </c>
      <c r="R968" s="100" t="str">
        <f>Zusammenzug!$C$25&amp;"-"&amp;Zusammenzug!$A$7&amp;"-"&amp;Leistungen!L968</f>
        <v>2026-Nicht beauftragte Spitex-Organisation-</v>
      </c>
    </row>
    <row r="969" spans="1:18" x14ac:dyDescent="0.2">
      <c r="A969" s="95" t="str">
        <f>IF(ISBLANK('Zusatzblatt (Perigon)'!E964),"",'Zusatzblatt (Perigon)'!E964)</f>
        <v/>
      </c>
      <c r="B969" s="95" t="str">
        <f>IF(ISBLANK('Zusatzblatt (Perigon)'!G964),"",'Zusatzblatt (Perigon)'!G964)</f>
        <v/>
      </c>
      <c r="C969" s="96" t="str">
        <f>IF(ISBLANK('Zusatzblatt (Perigon)'!I964),"",'Zusatzblatt (Perigon)'!I964)</f>
        <v/>
      </c>
      <c r="D969" s="97" t="str">
        <f>IF(ISBLANK('Zusatzblatt (Perigon)'!J964),"",'Zusatzblatt (Perigon)'!J964)</f>
        <v/>
      </c>
      <c r="E969" s="64" t="str">
        <f>IF(ISBLANK('Zusatzblatt (Perigon)'!K964),"",'Zusatzblatt (Perigon)'!K964)</f>
        <v/>
      </c>
      <c r="F969" s="65"/>
      <c r="G969" s="64"/>
      <c r="H969" s="69" t="str">
        <f>IF(ISBLANK('Zusatzblatt (Perigon)'!L964),"",'Zusatzblatt (Perigon)'!L964)</f>
        <v/>
      </c>
      <c r="I969" s="69" t="str">
        <f>IF(ISBLANK('Zusatzblatt (Perigon)'!M964),"",'Zusatzblatt (Perigon)'!M964)</f>
        <v/>
      </c>
      <c r="J969" s="98" t="str">
        <f>IF(ISBLANK('Zusatzblatt (Perigon)'!N964),"",'Zusatzblatt (Perigon)'!N964)</f>
        <v/>
      </c>
      <c r="K969" s="99" t="str">
        <f>IF(ISBLANK('Zusatzblatt (Perigon)'!J964),"",'Zusatzblatt (Perigon)'!T964)</f>
        <v/>
      </c>
      <c r="L969" s="95" t="str">
        <f>IF(ISBLANK('Zusatzblatt (Perigon)'!O964),"",'Zusatzblatt (Perigon)'!O964)</f>
        <v/>
      </c>
      <c r="M969" s="95" t="str">
        <f>IF(ISBLANK('Zusatzblatt (Perigon)'!R964),"",'Zusatzblatt (Perigon)'!R964)</f>
        <v/>
      </c>
      <c r="N969" s="95" t="str">
        <f>IF(ISBLANK('Zusatzblatt (Perigon)'!P964),"",'Zusatzblatt (Perigon)'!P964)</f>
        <v/>
      </c>
      <c r="O969" s="38" t="str">
        <f>IF($L969="","",VLOOKUP($R969,Tarife!$A$2:$R$599,13,FALSE))</f>
        <v/>
      </c>
      <c r="P969" s="38" t="str">
        <f t="shared" si="15"/>
        <v/>
      </c>
      <c r="R969" s="100" t="str">
        <f>Zusammenzug!$C$25&amp;"-"&amp;Zusammenzug!$A$7&amp;"-"&amp;Leistungen!L969</f>
        <v>2026-Nicht beauftragte Spitex-Organisation-</v>
      </c>
    </row>
    <row r="970" spans="1:18" x14ac:dyDescent="0.2">
      <c r="A970" s="95" t="str">
        <f>IF(ISBLANK('Zusatzblatt (Perigon)'!E965),"",'Zusatzblatt (Perigon)'!E965)</f>
        <v/>
      </c>
      <c r="B970" s="95" t="str">
        <f>IF(ISBLANK('Zusatzblatt (Perigon)'!G965),"",'Zusatzblatt (Perigon)'!G965)</f>
        <v/>
      </c>
      <c r="C970" s="96" t="str">
        <f>IF(ISBLANK('Zusatzblatt (Perigon)'!I965),"",'Zusatzblatt (Perigon)'!I965)</f>
        <v/>
      </c>
      <c r="D970" s="97" t="str">
        <f>IF(ISBLANK('Zusatzblatt (Perigon)'!J965),"",'Zusatzblatt (Perigon)'!J965)</f>
        <v/>
      </c>
      <c r="E970" s="64" t="str">
        <f>IF(ISBLANK('Zusatzblatt (Perigon)'!K965),"",'Zusatzblatt (Perigon)'!K965)</f>
        <v/>
      </c>
      <c r="F970" s="65"/>
      <c r="G970" s="64"/>
      <c r="H970" s="69" t="str">
        <f>IF(ISBLANK('Zusatzblatt (Perigon)'!L965),"",'Zusatzblatt (Perigon)'!L965)</f>
        <v/>
      </c>
      <c r="I970" s="69" t="str">
        <f>IF(ISBLANK('Zusatzblatt (Perigon)'!M965),"",'Zusatzblatt (Perigon)'!M965)</f>
        <v/>
      </c>
      <c r="J970" s="98" t="str">
        <f>IF(ISBLANK('Zusatzblatt (Perigon)'!N965),"",'Zusatzblatt (Perigon)'!N965)</f>
        <v/>
      </c>
      <c r="K970" s="99" t="str">
        <f>IF(ISBLANK('Zusatzblatt (Perigon)'!J965),"",'Zusatzblatt (Perigon)'!T965)</f>
        <v/>
      </c>
      <c r="L970" s="95" t="str">
        <f>IF(ISBLANK('Zusatzblatt (Perigon)'!O965),"",'Zusatzblatt (Perigon)'!O965)</f>
        <v/>
      </c>
      <c r="M970" s="95" t="str">
        <f>IF(ISBLANK('Zusatzblatt (Perigon)'!R965),"",'Zusatzblatt (Perigon)'!R965)</f>
        <v/>
      </c>
      <c r="N970" s="95" t="str">
        <f>IF(ISBLANK('Zusatzblatt (Perigon)'!P965),"",'Zusatzblatt (Perigon)'!P965)</f>
        <v/>
      </c>
      <c r="O970" s="38" t="str">
        <f>IF($L970="","",VLOOKUP($R970,Tarife!$A$2:$R$599,13,FALSE))</f>
        <v/>
      </c>
      <c r="P970" s="38" t="str">
        <f t="shared" si="15"/>
        <v/>
      </c>
      <c r="R970" s="100" t="str">
        <f>Zusammenzug!$C$25&amp;"-"&amp;Zusammenzug!$A$7&amp;"-"&amp;Leistungen!L970</f>
        <v>2026-Nicht beauftragte Spitex-Organisation-</v>
      </c>
    </row>
    <row r="971" spans="1:18" x14ac:dyDescent="0.2">
      <c r="A971" s="95" t="str">
        <f>IF(ISBLANK('Zusatzblatt (Perigon)'!E966),"",'Zusatzblatt (Perigon)'!E966)</f>
        <v/>
      </c>
      <c r="B971" s="95" t="str">
        <f>IF(ISBLANK('Zusatzblatt (Perigon)'!G966),"",'Zusatzblatt (Perigon)'!G966)</f>
        <v/>
      </c>
      <c r="C971" s="96" t="str">
        <f>IF(ISBLANK('Zusatzblatt (Perigon)'!I966),"",'Zusatzblatt (Perigon)'!I966)</f>
        <v/>
      </c>
      <c r="D971" s="97" t="str">
        <f>IF(ISBLANK('Zusatzblatt (Perigon)'!J966),"",'Zusatzblatt (Perigon)'!J966)</f>
        <v/>
      </c>
      <c r="E971" s="64" t="str">
        <f>IF(ISBLANK('Zusatzblatt (Perigon)'!K966),"",'Zusatzblatt (Perigon)'!K966)</f>
        <v/>
      </c>
      <c r="F971" s="65"/>
      <c r="G971" s="64"/>
      <c r="H971" s="69" t="str">
        <f>IF(ISBLANK('Zusatzblatt (Perigon)'!L966),"",'Zusatzblatt (Perigon)'!L966)</f>
        <v/>
      </c>
      <c r="I971" s="69" t="str">
        <f>IF(ISBLANK('Zusatzblatt (Perigon)'!M966),"",'Zusatzblatt (Perigon)'!M966)</f>
        <v/>
      </c>
      <c r="J971" s="98" t="str">
        <f>IF(ISBLANK('Zusatzblatt (Perigon)'!N966),"",'Zusatzblatt (Perigon)'!N966)</f>
        <v/>
      </c>
      <c r="K971" s="99" t="str">
        <f>IF(ISBLANK('Zusatzblatt (Perigon)'!J966),"",'Zusatzblatt (Perigon)'!T966)</f>
        <v/>
      </c>
      <c r="L971" s="95" t="str">
        <f>IF(ISBLANK('Zusatzblatt (Perigon)'!O966),"",'Zusatzblatt (Perigon)'!O966)</f>
        <v/>
      </c>
      <c r="M971" s="95" t="str">
        <f>IF(ISBLANK('Zusatzblatt (Perigon)'!R966),"",'Zusatzblatt (Perigon)'!R966)</f>
        <v/>
      </c>
      <c r="N971" s="95" t="str">
        <f>IF(ISBLANK('Zusatzblatt (Perigon)'!P966),"",'Zusatzblatt (Perigon)'!P966)</f>
        <v/>
      </c>
      <c r="O971" s="38" t="str">
        <f>IF($L971="","",VLOOKUP($R971,Tarife!$A$2:$R$599,13,FALSE))</f>
        <v/>
      </c>
      <c r="P971" s="38" t="str">
        <f t="shared" si="15"/>
        <v/>
      </c>
      <c r="R971" s="100" t="str">
        <f>Zusammenzug!$C$25&amp;"-"&amp;Zusammenzug!$A$7&amp;"-"&amp;Leistungen!L971</f>
        <v>2026-Nicht beauftragte Spitex-Organisation-</v>
      </c>
    </row>
    <row r="972" spans="1:18" x14ac:dyDescent="0.2">
      <c r="A972" s="95" t="str">
        <f>IF(ISBLANK('Zusatzblatt (Perigon)'!E967),"",'Zusatzblatt (Perigon)'!E967)</f>
        <v/>
      </c>
      <c r="B972" s="95" t="str">
        <f>IF(ISBLANK('Zusatzblatt (Perigon)'!G967),"",'Zusatzblatt (Perigon)'!G967)</f>
        <v/>
      </c>
      <c r="C972" s="96" t="str">
        <f>IF(ISBLANK('Zusatzblatt (Perigon)'!I967),"",'Zusatzblatt (Perigon)'!I967)</f>
        <v/>
      </c>
      <c r="D972" s="97" t="str">
        <f>IF(ISBLANK('Zusatzblatt (Perigon)'!J967),"",'Zusatzblatt (Perigon)'!J967)</f>
        <v/>
      </c>
      <c r="E972" s="64" t="str">
        <f>IF(ISBLANK('Zusatzblatt (Perigon)'!K967),"",'Zusatzblatt (Perigon)'!K967)</f>
        <v/>
      </c>
      <c r="F972" s="65"/>
      <c r="G972" s="64"/>
      <c r="H972" s="69" t="str">
        <f>IF(ISBLANK('Zusatzblatt (Perigon)'!L967),"",'Zusatzblatt (Perigon)'!L967)</f>
        <v/>
      </c>
      <c r="I972" s="69" t="str">
        <f>IF(ISBLANK('Zusatzblatt (Perigon)'!M967),"",'Zusatzblatt (Perigon)'!M967)</f>
        <v/>
      </c>
      <c r="J972" s="98" t="str">
        <f>IF(ISBLANK('Zusatzblatt (Perigon)'!N967),"",'Zusatzblatt (Perigon)'!N967)</f>
        <v/>
      </c>
      <c r="K972" s="99" t="str">
        <f>IF(ISBLANK('Zusatzblatt (Perigon)'!J967),"",'Zusatzblatt (Perigon)'!T967)</f>
        <v/>
      </c>
      <c r="L972" s="95" t="str">
        <f>IF(ISBLANK('Zusatzblatt (Perigon)'!O967),"",'Zusatzblatt (Perigon)'!O967)</f>
        <v/>
      </c>
      <c r="M972" s="95" t="str">
        <f>IF(ISBLANK('Zusatzblatt (Perigon)'!R967),"",'Zusatzblatt (Perigon)'!R967)</f>
        <v/>
      </c>
      <c r="N972" s="95" t="str">
        <f>IF(ISBLANK('Zusatzblatt (Perigon)'!P967),"",'Zusatzblatt (Perigon)'!P967)</f>
        <v/>
      </c>
      <c r="O972" s="38" t="str">
        <f>IF($L972="","",VLOOKUP($R972,Tarife!$A$2:$R$599,13,FALSE))</f>
        <v/>
      </c>
      <c r="P972" s="38" t="str">
        <f t="shared" si="15"/>
        <v/>
      </c>
      <c r="R972" s="100" t="str">
        <f>Zusammenzug!$C$25&amp;"-"&amp;Zusammenzug!$A$7&amp;"-"&amp;Leistungen!L972</f>
        <v>2026-Nicht beauftragte Spitex-Organisation-</v>
      </c>
    </row>
    <row r="973" spans="1:18" x14ac:dyDescent="0.2">
      <c r="A973" s="95" t="str">
        <f>IF(ISBLANK('Zusatzblatt (Perigon)'!E968),"",'Zusatzblatt (Perigon)'!E968)</f>
        <v/>
      </c>
      <c r="B973" s="95" t="str">
        <f>IF(ISBLANK('Zusatzblatt (Perigon)'!G968),"",'Zusatzblatt (Perigon)'!G968)</f>
        <v/>
      </c>
      <c r="C973" s="96" t="str">
        <f>IF(ISBLANK('Zusatzblatt (Perigon)'!I968),"",'Zusatzblatt (Perigon)'!I968)</f>
        <v/>
      </c>
      <c r="D973" s="97" t="str">
        <f>IF(ISBLANK('Zusatzblatt (Perigon)'!J968),"",'Zusatzblatt (Perigon)'!J968)</f>
        <v/>
      </c>
      <c r="E973" s="64" t="str">
        <f>IF(ISBLANK('Zusatzblatt (Perigon)'!K968),"",'Zusatzblatt (Perigon)'!K968)</f>
        <v/>
      </c>
      <c r="F973" s="65"/>
      <c r="G973" s="64"/>
      <c r="H973" s="69" t="str">
        <f>IF(ISBLANK('Zusatzblatt (Perigon)'!L968),"",'Zusatzblatt (Perigon)'!L968)</f>
        <v/>
      </c>
      <c r="I973" s="69" t="str">
        <f>IF(ISBLANK('Zusatzblatt (Perigon)'!M968),"",'Zusatzblatt (Perigon)'!M968)</f>
        <v/>
      </c>
      <c r="J973" s="98" t="str">
        <f>IF(ISBLANK('Zusatzblatt (Perigon)'!N968),"",'Zusatzblatt (Perigon)'!N968)</f>
        <v/>
      </c>
      <c r="K973" s="99" t="str">
        <f>IF(ISBLANK('Zusatzblatt (Perigon)'!J968),"",'Zusatzblatt (Perigon)'!T968)</f>
        <v/>
      </c>
      <c r="L973" s="95" t="str">
        <f>IF(ISBLANK('Zusatzblatt (Perigon)'!O968),"",'Zusatzblatt (Perigon)'!O968)</f>
        <v/>
      </c>
      <c r="M973" s="95" t="str">
        <f>IF(ISBLANK('Zusatzblatt (Perigon)'!R968),"",'Zusatzblatt (Perigon)'!R968)</f>
        <v/>
      </c>
      <c r="N973" s="95" t="str">
        <f>IF(ISBLANK('Zusatzblatt (Perigon)'!P968),"",'Zusatzblatt (Perigon)'!P968)</f>
        <v/>
      </c>
      <c r="O973" s="38" t="str">
        <f>IF($L973="","",VLOOKUP($R973,Tarife!$A$2:$R$599,13,FALSE))</f>
        <v/>
      </c>
      <c r="P973" s="38" t="str">
        <f t="shared" si="15"/>
        <v/>
      </c>
      <c r="R973" s="100" t="str">
        <f>Zusammenzug!$C$25&amp;"-"&amp;Zusammenzug!$A$7&amp;"-"&amp;Leistungen!L973</f>
        <v>2026-Nicht beauftragte Spitex-Organisation-</v>
      </c>
    </row>
    <row r="974" spans="1:18" x14ac:dyDescent="0.2">
      <c r="A974" s="95" t="str">
        <f>IF(ISBLANK('Zusatzblatt (Perigon)'!E969),"",'Zusatzblatt (Perigon)'!E969)</f>
        <v/>
      </c>
      <c r="B974" s="95" t="str">
        <f>IF(ISBLANK('Zusatzblatt (Perigon)'!G969),"",'Zusatzblatt (Perigon)'!G969)</f>
        <v/>
      </c>
      <c r="C974" s="96" t="str">
        <f>IF(ISBLANK('Zusatzblatt (Perigon)'!I969),"",'Zusatzblatt (Perigon)'!I969)</f>
        <v/>
      </c>
      <c r="D974" s="97" t="str">
        <f>IF(ISBLANK('Zusatzblatt (Perigon)'!J969),"",'Zusatzblatt (Perigon)'!J969)</f>
        <v/>
      </c>
      <c r="E974" s="64" t="str">
        <f>IF(ISBLANK('Zusatzblatt (Perigon)'!K969),"",'Zusatzblatt (Perigon)'!K969)</f>
        <v/>
      </c>
      <c r="F974" s="65"/>
      <c r="G974" s="64"/>
      <c r="H974" s="69" t="str">
        <f>IF(ISBLANK('Zusatzblatt (Perigon)'!L969),"",'Zusatzblatt (Perigon)'!L969)</f>
        <v/>
      </c>
      <c r="I974" s="69" t="str">
        <f>IF(ISBLANK('Zusatzblatt (Perigon)'!M969),"",'Zusatzblatt (Perigon)'!M969)</f>
        <v/>
      </c>
      <c r="J974" s="98" t="str">
        <f>IF(ISBLANK('Zusatzblatt (Perigon)'!N969),"",'Zusatzblatt (Perigon)'!N969)</f>
        <v/>
      </c>
      <c r="K974" s="99" t="str">
        <f>IF(ISBLANK('Zusatzblatt (Perigon)'!J969),"",'Zusatzblatt (Perigon)'!T969)</f>
        <v/>
      </c>
      <c r="L974" s="95" t="str">
        <f>IF(ISBLANK('Zusatzblatt (Perigon)'!O969),"",'Zusatzblatt (Perigon)'!O969)</f>
        <v/>
      </c>
      <c r="M974" s="95" t="str">
        <f>IF(ISBLANK('Zusatzblatt (Perigon)'!R969),"",'Zusatzblatt (Perigon)'!R969)</f>
        <v/>
      </c>
      <c r="N974" s="95" t="str">
        <f>IF(ISBLANK('Zusatzblatt (Perigon)'!P969),"",'Zusatzblatt (Perigon)'!P969)</f>
        <v/>
      </c>
      <c r="O974" s="38" t="str">
        <f>IF($L974="","",VLOOKUP($R974,Tarife!$A$2:$R$599,13,FALSE))</f>
        <v/>
      </c>
      <c r="P974" s="38" t="str">
        <f t="shared" si="15"/>
        <v/>
      </c>
      <c r="R974" s="100" t="str">
        <f>Zusammenzug!$C$25&amp;"-"&amp;Zusammenzug!$A$7&amp;"-"&amp;Leistungen!L974</f>
        <v>2026-Nicht beauftragte Spitex-Organisation-</v>
      </c>
    </row>
    <row r="975" spans="1:18" x14ac:dyDescent="0.2">
      <c r="A975" s="95" t="str">
        <f>IF(ISBLANK('Zusatzblatt (Perigon)'!E970),"",'Zusatzblatt (Perigon)'!E970)</f>
        <v/>
      </c>
      <c r="B975" s="95" t="str">
        <f>IF(ISBLANK('Zusatzblatt (Perigon)'!G970),"",'Zusatzblatt (Perigon)'!G970)</f>
        <v/>
      </c>
      <c r="C975" s="96" t="str">
        <f>IF(ISBLANK('Zusatzblatt (Perigon)'!I970),"",'Zusatzblatt (Perigon)'!I970)</f>
        <v/>
      </c>
      <c r="D975" s="97" t="str">
        <f>IF(ISBLANK('Zusatzblatt (Perigon)'!J970),"",'Zusatzblatt (Perigon)'!J970)</f>
        <v/>
      </c>
      <c r="E975" s="64" t="str">
        <f>IF(ISBLANK('Zusatzblatt (Perigon)'!K970),"",'Zusatzblatt (Perigon)'!K970)</f>
        <v/>
      </c>
      <c r="F975" s="65"/>
      <c r="G975" s="64"/>
      <c r="H975" s="69" t="str">
        <f>IF(ISBLANK('Zusatzblatt (Perigon)'!L970),"",'Zusatzblatt (Perigon)'!L970)</f>
        <v/>
      </c>
      <c r="I975" s="69" t="str">
        <f>IF(ISBLANK('Zusatzblatt (Perigon)'!M970),"",'Zusatzblatt (Perigon)'!M970)</f>
        <v/>
      </c>
      <c r="J975" s="98" t="str">
        <f>IF(ISBLANK('Zusatzblatt (Perigon)'!N970),"",'Zusatzblatt (Perigon)'!N970)</f>
        <v/>
      </c>
      <c r="K975" s="99" t="str">
        <f>IF(ISBLANK('Zusatzblatt (Perigon)'!J970),"",'Zusatzblatt (Perigon)'!T970)</f>
        <v/>
      </c>
      <c r="L975" s="95" t="str">
        <f>IF(ISBLANK('Zusatzblatt (Perigon)'!O970),"",'Zusatzblatt (Perigon)'!O970)</f>
        <v/>
      </c>
      <c r="M975" s="95" t="str">
        <f>IF(ISBLANK('Zusatzblatt (Perigon)'!R970),"",'Zusatzblatt (Perigon)'!R970)</f>
        <v/>
      </c>
      <c r="N975" s="95" t="str">
        <f>IF(ISBLANK('Zusatzblatt (Perigon)'!P970),"",'Zusatzblatt (Perigon)'!P970)</f>
        <v/>
      </c>
      <c r="O975" s="38" t="str">
        <f>IF($L975="","",VLOOKUP($R975,Tarife!$A$2:$R$599,13,FALSE))</f>
        <v/>
      </c>
      <c r="P975" s="38" t="str">
        <f t="shared" si="15"/>
        <v/>
      </c>
      <c r="R975" s="100" t="str">
        <f>Zusammenzug!$C$25&amp;"-"&amp;Zusammenzug!$A$7&amp;"-"&amp;Leistungen!L975</f>
        <v>2026-Nicht beauftragte Spitex-Organisation-</v>
      </c>
    </row>
    <row r="976" spans="1:18" x14ac:dyDescent="0.2">
      <c r="A976" s="95" t="str">
        <f>IF(ISBLANK('Zusatzblatt (Perigon)'!E971),"",'Zusatzblatt (Perigon)'!E971)</f>
        <v/>
      </c>
      <c r="B976" s="95" t="str">
        <f>IF(ISBLANK('Zusatzblatt (Perigon)'!G971),"",'Zusatzblatt (Perigon)'!G971)</f>
        <v/>
      </c>
      <c r="C976" s="96" t="str">
        <f>IF(ISBLANK('Zusatzblatt (Perigon)'!I971),"",'Zusatzblatt (Perigon)'!I971)</f>
        <v/>
      </c>
      <c r="D976" s="97" t="str">
        <f>IF(ISBLANK('Zusatzblatt (Perigon)'!J971),"",'Zusatzblatt (Perigon)'!J971)</f>
        <v/>
      </c>
      <c r="E976" s="64" t="str">
        <f>IF(ISBLANK('Zusatzblatt (Perigon)'!K971),"",'Zusatzblatt (Perigon)'!K971)</f>
        <v/>
      </c>
      <c r="F976" s="65"/>
      <c r="G976" s="64"/>
      <c r="H976" s="69" t="str">
        <f>IF(ISBLANK('Zusatzblatt (Perigon)'!L971),"",'Zusatzblatt (Perigon)'!L971)</f>
        <v/>
      </c>
      <c r="I976" s="69" t="str">
        <f>IF(ISBLANK('Zusatzblatt (Perigon)'!M971),"",'Zusatzblatt (Perigon)'!M971)</f>
        <v/>
      </c>
      <c r="J976" s="98" t="str">
        <f>IF(ISBLANK('Zusatzblatt (Perigon)'!N971),"",'Zusatzblatt (Perigon)'!N971)</f>
        <v/>
      </c>
      <c r="K976" s="99" t="str">
        <f>IF(ISBLANK('Zusatzblatt (Perigon)'!J971),"",'Zusatzblatt (Perigon)'!T971)</f>
        <v/>
      </c>
      <c r="L976" s="95" t="str">
        <f>IF(ISBLANK('Zusatzblatt (Perigon)'!O971),"",'Zusatzblatt (Perigon)'!O971)</f>
        <v/>
      </c>
      <c r="M976" s="95" t="str">
        <f>IF(ISBLANK('Zusatzblatt (Perigon)'!R971),"",'Zusatzblatt (Perigon)'!R971)</f>
        <v/>
      </c>
      <c r="N976" s="95" t="str">
        <f>IF(ISBLANK('Zusatzblatt (Perigon)'!P971),"",'Zusatzblatt (Perigon)'!P971)</f>
        <v/>
      </c>
      <c r="O976" s="38" t="str">
        <f>IF($L976="","",VLOOKUP($R976,Tarife!$A$2:$R$599,13,FALSE))</f>
        <v/>
      </c>
      <c r="P976" s="38" t="str">
        <f t="shared" si="15"/>
        <v/>
      </c>
      <c r="R976" s="100" t="str">
        <f>Zusammenzug!$C$25&amp;"-"&amp;Zusammenzug!$A$7&amp;"-"&amp;Leistungen!L976</f>
        <v>2026-Nicht beauftragte Spitex-Organisation-</v>
      </c>
    </row>
    <row r="977" spans="1:18" x14ac:dyDescent="0.2">
      <c r="A977" s="95" t="str">
        <f>IF(ISBLANK('Zusatzblatt (Perigon)'!E972),"",'Zusatzblatt (Perigon)'!E972)</f>
        <v/>
      </c>
      <c r="B977" s="95" t="str">
        <f>IF(ISBLANK('Zusatzblatt (Perigon)'!G972),"",'Zusatzblatt (Perigon)'!G972)</f>
        <v/>
      </c>
      <c r="C977" s="96" t="str">
        <f>IF(ISBLANK('Zusatzblatt (Perigon)'!I972),"",'Zusatzblatt (Perigon)'!I972)</f>
        <v/>
      </c>
      <c r="D977" s="97" t="str">
        <f>IF(ISBLANK('Zusatzblatt (Perigon)'!J972),"",'Zusatzblatt (Perigon)'!J972)</f>
        <v/>
      </c>
      <c r="E977" s="64" t="str">
        <f>IF(ISBLANK('Zusatzblatt (Perigon)'!K972),"",'Zusatzblatt (Perigon)'!K972)</f>
        <v/>
      </c>
      <c r="F977" s="65"/>
      <c r="G977" s="64"/>
      <c r="H977" s="69" t="str">
        <f>IF(ISBLANK('Zusatzblatt (Perigon)'!L972),"",'Zusatzblatt (Perigon)'!L972)</f>
        <v/>
      </c>
      <c r="I977" s="69" t="str">
        <f>IF(ISBLANK('Zusatzblatt (Perigon)'!M972),"",'Zusatzblatt (Perigon)'!M972)</f>
        <v/>
      </c>
      <c r="J977" s="98" t="str">
        <f>IF(ISBLANK('Zusatzblatt (Perigon)'!N972),"",'Zusatzblatt (Perigon)'!N972)</f>
        <v/>
      </c>
      <c r="K977" s="99" t="str">
        <f>IF(ISBLANK('Zusatzblatt (Perigon)'!J972),"",'Zusatzblatt (Perigon)'!T972)</f>
        <v/>
      </c>
      <c r="L977" s="95" t="str">
        <f>IF(ISBLANK('Zusatzblatt (Perigon)'!O972),"",'Zusatzblatt (Perigon)'!O972)</f>
        <v/>
      </c>
      <c r="M977" s="95" t="str">
        <f>IF(ISBLANK('Zusatzblatt (Perigon)'!R972),"",'Zusatzblatt (Perigon)'!R972)</f>
        <v/>
      </c>
      <c r="N977" s="95" t="str">
        <f>IF(ISBLANK('Zusatzblatt (Perigon)'!P972),"",'Zusatzblatt (Perigon)'!P972)</f>
        <v/>
      </c>
      <c r="O977" s="38" t="str">
        <f>IF($L977="","",VLOOKUP($R977,Tarife!$A$2:$R$599,13,FALSE))</f>
        <v/>
      </c>
      <c r="P977" s="38" t="str">
        <f t="shared" si="15"/>
        <v/>
      </c>
      <c r="R977" s="100" t="str">
        <f>Zusammenzug!$C$25&amp;"-"&amp;Zusammenzug!$A$7&amp;"-"&amp;Leistungen!L977</f>
        <v>2026-Nicht beauftragte Spitex-Organisation-</v>
      </c>
    </row>
    <row r="978" spans="1:18" x14ac:dyDescent="0.2">
      <c r="A978" s="95" t="str">
        <f>IF(ISBLANK('Zusatzblatt (Perigon)'!E973),"",'Zusatzblatt (Perigon)'!E973)</f>
        <v/>
      </c>
      <c r="B978" s="95" t="str">
        <f>IF(ISBLANK('Zusatzblatt (Perigon)'!G973),"",'Zusatzblatt (Perigon)'!G973)</f>
        <v/>
      </c>
      <c r="C978" s="96" t="str">
        <f>IF(ISBLANK('Zusatzblatt (Perigon)'!I973),"",'Zusatzblatt (Perigon)'!I973)</f>
        <v/>
      </c>
      <c r="D978" s="97" t="str">
        <f>IF(ISBLANK('Zusatzblatt (Perigon)'!J973),"",'Zusatzblatt (Perigon)'!J973)</f>
        <v/>
      </c>
      <c r="E978" s="64" t="str">
        <f>IF(ISBLANK('Zusatzblatt (Perigon)'!K973),"",'Zusatzblatt (Perigon)'!K973)</f>
        <v/>
      </c>
      <c r="F978" s="65"/>
      <c r="G978" s="64"/>
      <c r="H978" s="69" t="str">
        <f>IF(ISBLANK('Zusatzblatt (Perigon)'!L973),"",'Zusatzblatt (Perigon)'!L973)</f>
        <v/>
      </c>
      <c r="I978" s="69" t="str">
        <f>IF(ISBLANK('Zusatzblatt (Perigon)'!M973),"",'Zusatzblatt (Perigon)'!M973)</f>
        <v/>
      </c>
      <c r="J978" s="98" t="str">
        <f>IF(ISBLANK('Zusatzblatt (Perigon)'!N973),"",'Zusatzblatt (Perigon)'!N973)</f>
        <v/>
      </c>
      <c r="K978" s="99" t="str">
        <f>IF(ISBLANK('Zusatzblatt (Perigon)'!J973),"",'Zusatzblatt (Perigon)'!T973)</f>
        <v/>
      </c>
      <c r="L978" s="95" t="str">
        <f>IF(ISBLANK('Zusatzblatt (Perigon)'!O973),"",'Zusatzblatt (Perigon)'!O973)</f>
        <v/>
      </c>
      <c r="M978" s="95" t="str">
        <f>IF(ISBLANK('Zusatzblatt (Perigon)'!R973),"",'Zusatzblatt (Perigon)'!R973)</f>
        <v/>
      </c>
      <c r="N978" s="95" t="str">
        <f>IF(ISBLANK('Zusatzblatt (Perigon)'!P973),"",'Zusatzblatt (Perigon)'!P973)</f>
        <v/>
      </c>
      <c r="O978" s="38" t="str">
        <f>IF($L978="","",VLOOKUP($R978,Tarife!$A$2:$R$599,13,FALSE))</f>
        <v/>
      </c>
      <c r="P978" s="38" t="str">
        <f t="shared" si="15"/>
        <v/>
      </c>
      <c r="R978" s="100" t="str">
        <f>Zusammenzug!$C$25&amp;"-"&amp;Zusammenzug!$A$7&amp;"-"&amp;Leistungen!L978</f>
        <v>2026-Nicht beauftragte Spitex-Organisation-</v>
      </c>
    </row>
    <row r="979" spans="1:18" x14ac:dyDescent="0.2">
      <c r="A979" s="95" t="str">
        <f>IF(ISBLANK('Zusatzblatt (Perigon)'!E974),"",'Zusatzblatt (Perigon)'!E974)</f>
        <v/>
      </c>
      <c r="B979" s="95" t="str">
        <f>IF(ISBLANK('Zusatzblatt (Perigon)'!G974),"",'Zusatzblatt (Perigon)'!G974)</f>
        <v/>
      </c>
      <c r="C979" s="96" t="str">
        <f>IF(ISBLANK('Zusatzblatt (Perigon)'!I974),"",'Zusatzblatt (Perigon)'!I974)</f>
        <v/>
      </c>
      <c r="D979" s="97" t="str">
        <f>IF(ISBLANK('Zusatzblatt (Perigon)'!J974),"",'Zusatzblatt (Perigon)'!J974)</f>
        <v/>
      </c>
      <c r="E979" s="64" t="str">
        <f>IF(ISBLANK('Zusatzblatt (Perigon)'!K974),"",'Zusatzblatt (Perigon)'!K974)</f>
        <v/>
      </c>
      <c r="F979" s="65"/>
      <c r="G979" s="64"/>
      <c r="H979" s="69" t="str">
        <f>IF(ISBLANK('Zusatzblatt (Perigon)'!L974),"",'Zusatzblatt (Perigon)'!L974)</f>
        <v/>
      </c>
      <c r="I979" s="69" t="str">
        <f>IF(ISBLANK('Zusatzblatt (Perigon)'!M974),"",'Zusatzblatt (Perigon)'!M974)</f>
        <v/>
      </c>
      <c r="J979" s="98" t="str">
        <f>IF(ISBLANK('Zusatzblatt (Perigon)'!N974),"",'Zusatzblatt (Perigon)'!N974)</f>
        <v/>
      </c>
      <c r="K979" s="99" t="str">
        <f>IF(ISBLANK('Zusatzblatt (Perigon)'!J974),"",'Zusatzblatt (Perigon)'!T974)</f>
        <v/>
      </c>
      <c r="L979" s="95" t="str">
        <f>IF(ISBLANK('Zusatzblatt (Perigon)'!O974),"",'Zusatzblatt (Perigon)'!O974)</f>
        <v/>
      </c>
      <c r="M979" s="95" t="str">
        <f>IF(ISBLANK('Zusatzblatt (Perigon)'!R974),"",'Zusatzblatt (Perigon)'!R974)</f>
        <v/>
      </c>
      <c r="N979" s="95" t="str">
        <f>IF(ISBLANK('Zusatzblatt (Perigon)'!P974),"",'Zusatzblatt (Perigon)'!P974)</f>
        <v/>
      </c>
      <c r="O979" s="38" t="str">
        <f>IF($L979="","",VLOOKUP($R979,Tarife!$A$2:$R$599,13,FALSE))</f>
        <v/>
      </c>
      <c r="P979" s="38" t="str">
        <f t="shared" si="15"/>
        <v/>
      </c>
      <c r="R979" s="100" t="str">
        <f>Zusammenzug!$C$25&amp;"-"&amp;Zusammenzug!$A$7&amp;"-"&amp;Leistungen!L979</f>
        <v>2026-Nicht beauftragte Spitex-Organisation-</v>
      </c>
    </row>
    <row r="980" spans="1:18" x14ac:dyDescent="0.2">
      <c r="A980" s="95" t="str">
        <f>IF(ISBLANK('Zusatzblatt (Perigon)'!E975),"",'Zusatzblatt (Perigon)'!E975)</f>
        <v/>
      </c>
      <c r="B980" s="95" t="str">
        <f>IF(ISBLANK('Zusatzblatt (Perigon)'!G975),"",'Zusatzblatt (Perigon)'!G975)</f>
        <v/>
      </c>
      <c r="C980" s="96" t="str">
        <f>IF(ISBLANK('Zusatzblatt (Perigon)'!I975),"",'Zusatzblatt (Perigon)'!I975)</f>
        <v/>
      </c>
      <c r="D980" s="97" t="str">
        <f>IF(ISBLANK('Zusatzblatt (Perigon)'!J975),"",'Zusatzblatt (Perigon)'!J975)</f>
        <v/>
      </c>
      <c r="E980" s="64" t="str">
        <f>IF(ISBLANK('Zusatzblatt (Perigon)'!K975),"",'Zusatzblatt (Perigon)'!K975)</f>
        <v/>
      </c>
      <c r="F980" s="65"/>
      <c r="G980" s="64"/>
      <c r="H980" s="69" t="str">
        <f>IF(ISBLANK('Zusatzblatt (Perigon)'!L975),"",'Zusatzblatt (Perigon)'!L975)</f>
        <v/>
      </c>
      <c r="I980" s="69" t="str">
        <f>IF(ISBLANK('Zusatzblatt (Perigon)'!M975),"",'Zusatzblatt (Perigon)'!M975)</f>
        <v/>
      </c>
      <c r="J980" s="98" t="str">
        <f>IF(ISBLANK('Zusatzblatt (Perigon)'!N975),"",'Zusatzblatt (Perigon)'!N975)</f>
        <v/>
      </c>
      <c r="K980" s="99" t="str">
        <f>IF(ISBLANK('Zusatzblatt (Perigon)'!J975),"",'Zusatzblatt (Perigon)'!T975)</f>
        <v/>
      </c>
      <c r="L980" s="95" t="str">
        <f>IF(ISBLANK('Zusatzblatt (Perigon)'!O975),"",'Zusatzblatt (Perigon)'!O975)</f>
        <v/>
      </c>
      <c r="M980" s="95" t="str">
        <f>IF(ISBLANK('Zusatzblatt (Perigon)'!R975),"",'Zusatzblatt (Perigon)'!R975)</f>
        <v/>
      </c>
      <c r="N980" s="95" t="str">
        <f>IF(ISBLANK('Zusatzblatt (Perigon)'!P975),"",'Zusatzblatt (Perigon)'!P975)</f>
        <v/>
      </c>
      <c r="O980" s="38" t="str">
        <f>IF($L980="","",VLOOKUP($R980,Tarife!$A$2:$R$599,13,FALSE))</f>
        <v/>
      </c>
      <c r="P980" s="38" t="str">
        <f t="shared" si="15"/>
        <v/>
      </c>
      <c r="R980" s="100" t="str">
        <f>Zusammenzug!$C$25&amp;"-"&amp;Zusammenzug!$A$7&amp;"-"&amp;Leistungen!L980</f>
        <v>2026-Nicht beauftragte Spitex-Organisation-</v>
      </c>
    </row>
    <row r="981" spans="1:18" x14ac:dyDescent="0.2">
      <c r="A981" s="95" t="str">
        <f>IF(ISBLANK('Zusatzblatt (Perigon)'!E976),"",'Zusatzblatt (Perigon)'!E976)</f>
        <v/>
      </c>
      <c r="B981" s="95" t="str">
        <f>IF(ISBLANK('Zusatzblatt (Perigon)'!G976),"",'Zusatzblatt (Perigon)'!G976)</f>
        <v/>
      </c>
      <c r="C981" s="96" t="str">
        <f>IF(ISBLANK('Zusatzblatt (Perigon)'!I976),"",'Zusatzblatt (Perigon)'!I976)</f>
        <v/>
      </c>
      <c r="D981" s="97" t="str">
        <f>IF(ISBLANK('Zusatzblatt (Perigon)'!J976),"",'Zusatzblatt (Perigon)'!J976)</f>
        <v/>
      </c>
      <c r="E981" s="64" t="str">
        <f>IF(ISBLANK('Zusatzblatt (Perigon)'!K976),"",'Zusatzblatt (Perigon)'!K976)</f>
        <v/>
      </c>
      <c r="F981" s="65"/>
      <c r="G981" s="64"/>
      <c r="H981" s="69" t="str">
        <f>IF(ISBLANK('Zusatzblatt (Perigon)'!L976),"",'Zusatzblatt (Perigon)'!L976)</f>
        <v/>
      </c>
      <c r="I981" s="69" t="str">
        <f>IF(ISBLANK('Zusatzblatt (Perigon)'!M976),"",'Zusatzblatt (Perigon)'!M976)</f>
        <v/>
      </c>
      <c r="J981" s="98" t="str">
        <f>IF(ISBLANK('Zusatzblatt (Perigon)'!N976),"",'Zusatzblatt (Perigon)'!N976)</f>
        <v/>
      </c>
      <c r="K981" s="99" t="str">
        <f>IF(ISBLANK('Zusatzblatt (Perigon)'!J976),"",'Zusatzblatt (Perigon)'!T976)</f>
        <v/>
      </c>
      <c r="L981" s="95" t="str">
        <f>IF(ISBLANK('Zusatzblatt (Perigon)'!O976),"",'Zusatzblatt (Perigon)'!O976)</f>
        <v/>
      </c>
      <c r="M981" s="95" t="str">
        <f>IF(ISBLANK('Zusatzblatt (Perigon)'!R976),"",'Zusatzblatt (Perigon)'!R976)</f>
        <v/>
      </c>
      <c r="N981" s="95" t="str">
        <f>IF(ISBLANK('Zusatzblatt (Perigon)'!P976),"",'Zusatzblatt (Perigon)'!P976)</f>
        <v/>
      </c>
      <c r="O981" s="38" t="str">
        <f>IF($L981="","",VLOOKUP($R981,Tarife!$A$2:$R$599,13,FALSE))</f>
        <v/>
      </c>
      <c r="P981" s="38" t="str">
        <f t="shared" si="15"/>
        <v/>
      </c>
      <c r="R981" s="100" t="str">
        <f>Zusammenzug!$C$25&amp;"-"&amp;Zusammenzug!$A$7&amp;"-"&amp;Leistungen!L981</f>
        <v>2026-Nicht beauftragte Spitex-Organisation-</v>
      </c>
    </row>
    <row r="982" spans="1:18" x14ac:dyDescent="0.2">
      <c r="A982" s="95" t="str">
        <f>IF(ISBLANK('Zusatzblatt (Perigon)'!E977),"",'Zusatzblatt (Perigon)'!E977)</f>
        <v/>
      </c>
      <c r="B982" s="95" t="str">
        <f>IF(ISBLANK('Zusatzblatt (Perigon)'!G977),"",'Zusatzblatt (Perigon)'!G977)</f>
        <v/>
      </c>
      <c r="C982" s="96" t="str">
        <f>IF(ISBLANK('Zusatzblatt (Perigon)'!I977),"",'Zusatzblatt (Perigon)'!I977)</f>
        <v/>
      </c>
      <c r="D982" s="97" t="str">
        <f>IF(ISBLANK('Zusatzblatt (Perigon)'!J977),"",'Zusatzblatt (Perigon)'!J977)</f>
        <v/>
      </c>
      <c r="E982" s="64" t="str">
        <f>IF(ISBLANK('Zusatzblatt (Perigon)'!K977),"",'Zusatzblatt (Perigon)'!K977)</f>
        <v/>
      </c>
      <c r="F982" s="65"/>
      <c r="G982" s="64"/>
      <c r="H982" s="69" t="str">
        <f>IF(ISBLANK('Zusatzblatt (Perigon)'!L977),"",'Zusatzblatt (Perigon)'!L977)</f>
        <v/>
      </c>
      <c r="I982" s="69" t="str">
        <f>IF(ISBLANK('Zusatzblatt (Perigon)'!M977),"",'Zusatzblatt (Perigon)'!M977)</f>
        <v/>
      </c>
      <c r="J982" s="98" t="str">
        <f>IF(ISBLANK('Zusatzblatt (Perigon)'!N977),"",'Zusatzblatt (Perigon)'!N977)</f>
        <v/>
      </c>
      <c r="K982" s="99" t="str">
        <f>IF(ISBLANK('Zusatzblatt (Perigon)'!J977),"",'Zusatzblatt (Perigon)'!T977)</f>
        <v/>
      </c>
      <c r="L982" s="95" t="str">
        <f>IF(ISBLANK('Zusatzblatt (Perigon)'!O977),"",'Zusatzblatt (Perigon)'!O977)</f>
        <v/>
      </c>
      <c r="M982" s="95" t="str">
        <f>IF(ISBLANK('Zusatzblatt (Perigon)'!R977),"",'Zusatzblatt (Perigon)'!R977)</f>
        <v/>
      </c>
      <c r="N982" s="95" t="str">
        <f>IF(ISBLANK('Zusatzblatt (Perigon)'!P977),"",'Zusatzblatt (Perigon)'!P977)</f>
        <v/>
      </c>
      <c r="O982" s="38" t="str">
        <f>IF($L982="","",VLOOKUP($R982,Tarife!$A$2:$R$599,13,FALSE))</f>
        <v/>
      </c>
      <c r="P982" s="38" t="str">
        <f t="shared" si="15"/>
        <v/>
      </c>
      <c r="R982" s="100" t="str">
        <f>Zusammenzug!$C$25&amp;"-"&amp;Zusammenzug!$A$7&amp;"-"&amp;Leistungen!L982</f>
        <v>2026-Nicht beauftragte Spitex-Organisation-</v>
      </c>
    </row>
    <row r="983" spans="1:18" x14ac:dyDescent="0.2">
      <c r="A983" s="95" t="str">
        <f>IF(ISBLANK('Zusatzblatt (Perigon)'!E978),"",'Zusatzblatt (Perigon)'!E978)</f>
        <v/>
      </c>
      <c r="B983" s="95" t="str">
        <f>IF(ISBLANK('Zusatzblatt (Perigon)'!G978),"",'Zusatzblatt (Perigon)'!G978)</f>
        <v/>
      </c>
      <c r="C983" s="96" t="str">
        <f>IF(ISBLANK('Zusatzblatt (Perigon)'!I978),"",'Zusatzblatt (Perigon)'!I978)</f>
        <v/>
      </c>
      <c r="D983" s="97" t="str">
        <f>IF(ISBLANK('Zusatzblatt (Perigon)'!J978),"",'Zusatzblatt (Perigon)'!J978)</f>
        <v/>
      </c>
      <c r="E983" s="64" t="str">
        <f>IF(ISBLANK('Zusatzblatt (Perigon)'!K978),"",'Zusatzblatt (Perigon)'!K978)</f>
        <v/>
      </c>
      <c r="F983" s="65"/>
      <c r="G983" s="64"/>
      <c r="H983" s="69" t="str">
        <f>IF(ISBLANK('Zusatzblatt (Perigon)'!L978),"",'Zusatzblatt (Perigon)'!L978)</f>
        <v/>
      </c>
      <c r="I983" s="69" t="str">
        <f>IF(ISBLANK('Zusatzblatt (Perigon)'!M978),"",'Zusatzblatt (Perigon)'!M978)</f>
        <v/>
      </c>
      <c r="J983" s="98" t="str">
        <f>IF(ISBLANK('Zusatzblatt (Perigon)'!N978),"",'Zusatzblatt (Perigon)'!N978)</f>
        <v/>
      </c>
      <c r="K983" s="99" t="str">
        <f>IF(ISBLANK('Zusatzblatt (Perigon)'!J978),"",'Zusatzblatt (Perigon)'!T978)</f>
        <v/>
      </c>
      <c r="L983" s="95" t="str">
        <f>IF(ISBLANK('Zusatzblatt (Perigon)'!O978),"",'Zusatzblatt (Perigon)'!O978)</f>
        <v/>
      </c>
      <c r="M983" s="95" t="str">
        <f>IF(ISBLANK('Zusatzblatt (Perigon)'!R978),"",'Zusatzblatt (Perigon)'!R978)</f>
        <v/>
      </c>
      <c r="N983" s="95" t="str">
        <f>IF(ISBLANK('Zusatzblatt (Perigon)'!P978),"",'Zusatzblatt (Perigon)'!P978)</f>
        <v/>
      </c>
      <c r="O983" s="38" t="str">
        <f>IF($L983="","",VLOOKUP($R983,Tarife!$A$2:$R$599,13,FALSE))</f>
        <v/>
      </c>
      <c r="P983" s="38" t="str">
        <f t="shared" si="15"/>
        <v/>
      </c>
      <c r="R983" s="100" t="str">
        <f>Zusammenzug!$C$25&amp;"-"&amp;Zusammenzug!$A$7&amp;"-"&amp;Leistungen!L983</f>
        <v>2026-Nicht beauftragte Spitex-Organisation-</v>
      </c>
    </row>
    <row r="984" spans="1:18" x14ac:dyDescent="0.2">
      <c r="A984" s="95" t="str">
        <f>IF(ISBLANK('Zusatzblatt (Perigon)'!E979),"",'Zusatzblatt (Perigon)'!E979)</f>
        <v/>
      </c>
      <c r="B984" s="95" t="str">
        <f>IF(ISBLANK('Zusatzblatt (Perigon)'!G979),"",'Zusatzblatt (Perigon)'!G979)</f>
        <v/>
      </c>
      <c r="C984" s="96" t="str">
        <f>IF(ISBLANK('Zusatzblatt (Perigon)'!I979),"",'Zusatzblatt (Perigon)'!I979)</f>
        <v/>
      </c>
      <c r="D984" s="97" t="str">
        <f>IF(ISBLANK('Zusatzblatt (Perigon)'!J979),"",'Zusatzblatt (Perigon)'!J979)</f>
        <v/>
      </c>
      <c r="E984" s="64" t="str">
        <f>IF(ISBLANK('Zusatzblatt (Perigon)'!K979),"",'Zusatzblatt (Perigon)'!K979)</f>
        <v/>
      </c>
      <c r="F984" s="65"/>
      <c r="G984" s="64"/>
      <c r="H984" s="69" t="str">
        <f>IF(ISBLANK('Zusatzblatt (Perigon)'!L979),"",'Zusatzblatt (Perigon)'!L979)</f>
        <v/>
      </c>
      <c r="I984" s="69" t="str">
        <f>IF(ISBLANK('Zusatzblatt (Perigon)'!M979),"",'Zusatzblatt (Perigon)'!M979)</f>
        <v/>
      </c>
      <c r="J984" s="98" t="str">
        <f>IF(ISBLANK('Zusatzblatt (Perigon)'!N979),"",'Zusatzblatt (Perigon)'!N979)</f>
        <v/>
      </c>
      <c r="K984" s="99" t="str">
        <f>IF(ISBLANK('Zusatzblatt (Perigon)'!J979),"",'Zusatzblatt (Perigon)'!T979)</f>
        <v/>
      </c>
      <c r="L984" s="95" t="str">
        <f>IF(ISBLANK('Zusatzblatt (Perigon)'!O979),"",'Zusatzblatt (Perigon)'!O979)</f>
        <v/>
      </c>
      <c r="M984" s="95" t="str">
        <f>IF(ISBLANK('Zusatzblatt (Perigon)'!R979),"",'Zusatzblatt (Perigon)'!R979)</f>
        <v/>
      </c>
      <c r="N984" s="95" t="str">
        <f>IF(ISBLANK('Zusatzblatt (Perigon)'!P979),"",'Zusatzblatt (Perigon)'!P979)</f>
        <v/>
      </c>
      <c r="O984" s="38" t="str">
        <f>IF($L984="","",VLOOKUP($R984,Tarife!$A$2:$R$599,13,FALSE))</f>
        <v/>
      </c>
      <c r="P984" s="38" t="str">
        <f t="shared" si="15"/>
        <v/>
      </c>
      <c r="R984" s="100" t="str">
        <f>Zusammenzug!$C$25&amp;"-"&amp;Zusammenzug!$A$7&amp;"-"&amp;Leistungen!L984</f>
        <v>2026-Nicht beauftragte Spitex-Organisation-</v>
      </c>
    </row>
    <row r="985" spans="1:18" x14ac:dyDescent="0.2">
      <c r="A985" s="95" t="str">
        <f>IF(ISBLANK('Zusatzblatt (Perigon)'!E980),"",'Zusatzblatt (Perigon)'!E980)</f>
        <v/>
      </c>
      <c r="B985" s="95" t="str">
        <f>IF(ISBLANK('Zusatzblatt (Perigon)'!G980),"",'Zusatzblatt (Perigon)'!G980)</f>
        <v/>
      </c>
      <c r="C985" s="96" t="str">
        <f>IF(ISBLANK('Zusatzblatt (Perigon)'!I980),"",'Zusatzblatt (Perigon)'!I980)</f>
        <v/>
      </c>
      <c r="D985" s="97" t="str">
        <f>IF(ISBLANK('Zusatzblatt (Perigon)'!J980),"",'Zusatzblatt (Perigon)'!J980)</f>
        <v/>
      </c>
      <c r="E985" s="64" t="str">
        <f>IF(ISBLANK('Zusatzblatt (Perigon)'!K980),"",'Zusatzblatt (Perigon)'!K980)</f>
        <v/>
      </c>
      <c r="F985" s="65"/>
      <c r="G985" s="64"/>
      <c r="H985" s="69" t="str">
        <f>IF(ISBLANK('Zusatzblatt (Perigon)'!L980),"",'Zusatzblatt (Perigon)'!L980)</f>
        <v/>
      </c>
      <c r="I985" s="69" t="str">
        <f>IF(ISBLANK('Zusatzblatt (Perigon)'!M980),"",'Zusatzblatt (Perigon)'!M980)</f>
        <v/>
      </c>
      <c r="J985" s="98" t="str">
        <f>IF(ISBLANK('Zusatzblatt (Perigon)'!N980),"",'Zusatzblatt (Perigon)'!N980)</f>
        <v/>
      </c>
      <c r="K985" s="99" t="str">
        <f>IF(ISBLANK('Zusatzblatt (Perigon)'!J980),"",'Zusatzblatt (Perigon)'!T980)</f>
        <v/>
      </c>
      <c r="L985" s="95" t="str">
        <f>IF(ISBLANK('Zusatzblatt (Perigon)'!O980),"",'Zusatzblatt (Perigon)'!O980)</f>
        <v/>
      </c>
      <c r="M985" s="95" t="str">
        <f>IF(ISBLANK('Zusatzblatt (Perigon)'!R980),"",'Zusatzblatt (Perigon)'!R980)</f>
        <v/>
      </c>
      <c r="N985" s="95" t="str">
        <f>IF(ISBLANK('Zusatzblatt (Perigon)'!P980),"",'Zusatzblatt (Perigon)'!P980)</f>
        <v/>
      </c>
      <c r="O985" s="38" t="str">
        <f>IF($L985="","",VLOOKUP($R985,Tarife!$A$2:$R$599,13,FALSE))</f>
        <v/>
      </c>
      <c r="P985" s="38" t="str">
        <f t="shared" si="15"/>
        <v/>
      </c>
      <c r="R985" s="100" t="str">
        <f>Zusammenzug!$C$25&amp;"-"&amp;Zusammenzug!$A$7&amp;"-"&amp;Leistungen!L985</f>
        <v>2026-Nicht beauftragte Spitex-Organisation-</v>
      </c>
    </row>
    <row r="986" spans="1:18" x14ac:dyDescent="0.2">
      <c r="A986" s="95" t="str">
        <f>IF(ISBLANK('Zusatzblatt (Perigon)'!E981),"",'Zusatzblatt (Perigon)'!E981)</f>
        <v/>
      </c>
      <c r="B986" s="95" t="str">
        <f>IF(ISBLANK('Zusatzblatt (Perigon)'!G981),"",'Zusatzblatt (Perigon)'!G981)</f>
        <v/>
      </c>
      <c r="C986" s="96" t="str">
        <f>IF(ISBLANK('Zusatzblatt (Perigon)'!I981),"",'Zusatzblatt (Perigon)'!I981)</f>
        <v/>
      </c>
      <c r="D986" s="97" t="str">
        <f>IF(ISBLANK('Zusatzblatt (Perigon)'!J981),"",'Zusatzblatt (Perigon)'!J981)</f>
        <v/>
      </c>
      <c r="E986" s="64" t="str">
        <f>IF(ISBLANK('Zusatzblatt (Perigon)'!K981),"",'Zusatzblatt (Perigon)'!K981)</f>
        <v/>
      </c>
      <c r="F986" s="65"/>
      <c r="G986" s="64"/>
      <c r="H986" s="69" t="str">
        <f>IF(ISBLANK('Zusatzblatt (Perigon)'!L981),"",'Zusatzblatt (Perigon)'!L981)</f>
        <v/>
      </c>
      <c r="I986" s="69" t="str">
        <f>IF(ISBLANK('Zusatzblatt (Perigon)'!M981),"",'Zusatzblatt (Perigon)'!M981)</f>
        <v/>
      </c>
      <c r="J986" s="98" t="str">
        <f>IF(ISBLANK('Zusatzblatt (Perigon)'!N981),"",'Zusatzblatt (Perigon)'!N981)</f>
        <v/>
      </c>
      <c r="K986" s="99" t="str">
        <f>IF(ISBLANK('Zusatzblatt (Perigon)'!J981),"",'Zusatzblatt (Perigon)'!T981)</f>
        <v/>
      </c>
      <c r="L986" s="95" t="str">
        <f>IF(ISBLANK('Zusatzblatt (Perigon)'!O981),"",'Zusatzblatt (Perigon)'!O981)</f>
        <v/>
      </c>
      <c r="M986" s="95" t="str">
        <f>IF(ISBLANK('Zusatzblatt (Perigon)'!R981),"",'Zusatzblatt (Perigon)'!R981)</f>
        <v/>
      </c>
      <c r="N986" s="95" t="str">
        <f>IF(ISBLANK('Zusatzblatt (Perigon)'!P981),"",'Zusatzblatt (Perigon)'!P981)</f>
        <v/>
      </c>
      <c r="O986" s="38" t="str">
        <f>IF($L986="","",VLOOKUP($R986,Tarife!$A$2:$R$599,13,FALSE))</f>
        <v/>
      </c>
      <c r="P986" s="38" t="str">
        <f t="shared" si="15"/>
        <v/>
      </c>
      <c r="R986" s="100" t="str">
        <f>Zusammenzug!$C$25&amp;"-"&amp;Zusammenzug!$A$7&amp;"-"&amp;Leistungen!L986</f>
        <v>2026-Nicht beauftragte Spitex-Organisation-</v>
      </c>
    </row>
    <row r="987" spans="1:18" x14ac:dyDescent="0.2">
      <c r="A987" s="95" t="str">
        <f>IF(ISBLANK('Zusatzblatt (Perigon)'!E982),"",'Zusatzblatt (Perigon)'!E982)</f>
        <v/>
      </c>
      <c r="B987" s="95" t="str">
        <f>IF(ISBLANK('Zusatzblatt (Perigon)'!G982),"",'Zusatzblatt (Perigon)'!G982)</f>
        <v/>
      </c>
      <c r="C987" s="96" t="str">
        <f>IF(ISBLANK('Zusatzblatt (Perigon)'!I982),"",'Zusatzblatt (Perigon)'!I982)</f>
        <v/>
      </c>
      <c r="D987" s="97" t="str">
        <f>IF(ISBLANK('Zusatzblatt (Perigon)'!J982),"",'Zusatzblatt (Perigon)'!J982)</f>
        <v/>
      </c>
      <c r="E987" s="64" t="str">
        <f>IF(ISBLANK('Zusatzblatt (Perigon)'!K982),"",'Zusatzblatt (Perigon)'!K982)</f>
        <v/>
      </c>
      <c r="F987" s="65"/>
      <c r="G987" s="64"/>
      <c r="H987" s="69" t="str">
        <f>IF(ISBLANK('Zusatzblatt (Perigon)'!L982),"",'Zusatzblatt (Perigon)'!L982)</f>
        <v/>
      </c>
      <c r="I987" s="69" t="str">
        <f>IF(ISBLANK('Zusatzblatt (Perigon)'!M982),"",'Zusatzblatt (Perigon)'!M982)</f>
        <v/>
      </c>
      <c r="J987" s="98" t="str">
        <f>IF(ISBLANK('Zusatzblatt (Perigon)'!N982),"",'Zusatzblatt (Perigon)'!N982)</f>
        <v/>
      </c>
      <c r="K987" s="99" t="str">
        <f>IF(ISBLANK('Zusatzblatt (Perigon)'!J982),"",'Zusatzblatt (Perigon)'!T982)</f>
        <v/>
      </c>
      <c r="L987" s="95" t="str">
        <f>IF(ISBLANK('Zusatzblatt (Perigon)'!O982),"",'Zusatzblatt (Perigon)'!O982)</f>
        <v/>
      </c>
      <c r="M987" s="95" t="str">
        <f>IF(ISBLANK('Zusatzblatt (Perigon)'!R982),"",'Zusatzblatt (Perigon)'!R982)</f>
        <v/>
      </c>
      <c r="N987" s="95" t="str">
        <f>IF(ISBLANK('Zusatzblatt (Perigon)'!P982),"",'Zusatzblatt (Perigon)'!P982)</f>
        <v/>
      </c>
      <c r="O987" s="38" t="str">
        <f>IF($L987="","",VLOOKUP($R987,Tarife!$A$2:$R$599,13,FALSE))</f>
        <v/>
      </c>
      <c r="P987" s="38" t="str">
        <f t="shared" si="15"/>
        <v/>
      </c>
      <c r="R987" s="100" t="str">
        <f>Zusammenzug!$C$25&amp;"-"&amp;Zusammenzug!$A$7&amp;"-"&amp;Leistungen!L987</f>
        <v>2026-Nicht beauftragte Spitex-Organisation-</v>
      </c>
    </row>
    <row r="988" spans="1:18" x14ac:dyDescent="0.2">
      <c r="A988" s="95" t="str">
        <f>IF(ISBLANK('Zusatzblatt (Perigon)'!E983),"",'Zusatzblatt (Perigon)'!E983)</f>
        <v/>
      </c>
      <c r="B988" s="95" t="str">
        <f>IF(ISBLANK('Zusatzblatt (Perigon)'!G983),"",'Zusatzblatt (Perigon)'!G983)</f>
        <v/>
      </c>
      <c r="C988" s="96" t="str">
        <f>IF(ISBLANK('Zusatzblatt (Perigon)'!I983),"",'Zusatzblatt (Perigon)'!I983)</f>
        <v/>
      </c>
      <c r="D988" s="97" t="str">
        <f>IF(ISBLANK('Zusatzblatt (Perigon)'!J983),"",'Zusatzblatt (Perigon)'!J983)</f>
        <v/>
      </c>
      <c r="E988" s="64" t="str">
        <f>IF(ISBLANK('Zusatzblatt (Perigon)'!K983),"",'Zusatzblatt (Perigon)'!K983)</f>
        <v/>
      </c>
      <c r="F988" s="65"/>
      <c r="G988" s="64"/>
      <c r="H988" s="69" t="str">
        <f>IF(ISBLANK('Zusatzblatt (Perigon)'!L983),"",'Zusatzblatt (Perigon)'!L983)</f>
        <v/>
      </c>
      <c r="I988" s="69" t="str">
        <f>IF(ISBLANK('Zusatzblatt (Perigon)'!M983),"",'Zusatzblatt (Perigon)'!M983)</f>
        <v/>
      </c>
      <c r="J988" s="98" t="str">
        <f>IF(ISBLANK('Zusatzblatt (Perigon)'!N983),"",'Zusatzblatt (Perigon)'!N983)</f>
        <v/>
      </c>
      <c r="K988" s="99" t="str">
        <f>IF(ISBLANK('Zusatzblatt (Perigon)'!J983),"",'Zusatzblatt (Perigon)'!T983)</f>
        <v/>
      </c>
      <c r="L988" s="95" t="str">
        <f>IF(ISBLANK('Zusatzblatt (Perigon)'!O983),"",'Zusatzblatt (Perigon)'!O983)</f>
        <v/>
      </c>
      <c r="M988" s="95" t="str">
        <f>IF(ISBLANK('Zusatzblatt (Perigon)'!R983),"",'Zusatzblatt (Perigon)'!R983)</f>
        <v/>
      </c>
      <c r="N988" s="95" t="str">
        <f>IF(ISBLANK('Zusatzblatt (Perigon)'!P983),"",'Zusatzblatt (Perigon)'!P983)</f>
        <v/>
      </c>
      <c r="O988" s="38" t="str">
        <f>IF($L988="","",VLOOKUP($R988,Tarife!$A$2:$R$599,13,FALSE))</f>
        <v/>
      </c>
      <c r="P988" s="38" t="str">
        <f t="shared" si="15"/>
        <v/>
      </c>
      <c r="R988" s="100" t="str">
        <f>Zusammenzug!$C$25&amp;"-"&amp;Zusammenzug!$A$7&amp;"-"&amp;Leistungen!L988</f>
        <v>2026-Nicht beauftragte Spitex-Organisation-</v>
      </c>
    </row>
    <row r="989" spans="1:18" x14ac:dyDescent="0.2">
      <c r="A989" s="95" t="str">
        <f>IF(ISBLANK('Zusatzblatt (Perigon)'!E984),"",'Zusatzblatt (Perigon)'!E984)</f>
        <v/>
      </c>
      <c r="B989" s="95" t="str">
        <f>IF(ISBLANK('Zusatzblatt (Perigon)'!G984),"",'Zusatzblatt (Perigon)'!G984)</f>
        <v/>
      </c>
      <c r="C989" s="96" t="str">
        <f>IF(ISBLANK('Zusatzblatt (Perigon)'!I984),"",'Zusatzblatt (Perigon)'!I984)</f>
        <v/>
      </c>
      <c r="D989" s="97" t="str">
        <f>IF(ISBLANK('Zusatzblatt (Perigon)'!J984),"",'Zusatzblatt (Perigon)'!J984)</f>
        <v/>
      </c>
      <c r="E989" s="64" t="str">
        <f>IF(ISBLANK('Zusatzblatt (Perigon)'!K984),"",'Zusatzblatt (Perigon)'!K984)</f>
        <v/>
      </c>
      <c r="F989" s="65"/>
      <c r="G989" s="64"/>
      <c r="H989" s="69" t="str">
        <f>IF(ISBLANK('Zusatzblatt (Perigon)'!L984),"",'Zusatzblatt (Perigon)'!L984)</f>
        <v/>
      </c>
      <c r="I989" s="69" t="str">
        <f>IF(ISBLANK('Zusatzblatt (Perigon)'!M984),"",'Zusatzblatt (Perigon)'!M984)</f>
        <v/>
      </c>
      <c r="J989" s="98" t="str">
        <f>IF(ISBLANK('Zusatzblatt (Perigon)'!N984),"",'Zusatzblatt (Perigon)'!N984)</f>
        <v/>
      </c>
      <c r="K989" s="99" t="str">
        <f>IF(ISBLANK('Zusatzblatt (Perigon)'!J984),"",'Zusatzblatt (Perigon)'!T984)</f>
        <v/>
      </c>
      <c r="L989" s="95" t="str">
        <f>IF(ISBLANK('Zusatzblatt (Perigon)'!O984),"",'Zusatzblatt (Perigon)'!O984)</f>
        <v/>
      </c>
      <c r="M989" s="95" t="str">
        <f>IF(ISBLANK('Zusatzblatt (Perigon)'!R984),"",'Zusatzblatt (Perigon)'!R984)</f>
        <v/>
      </c>
      <c r="N989" s="95" t="str">
        <f>IF(ISBLANK('Zusatzblatt (Perigon)'!P984),"",'Zusatzblatt (Perigon)'!P984)</f>
        <v/>
      </c>
      <c r="O989" s="38" t="str">
        <f>IF($L989="","",VLOOKUP($R989,Tarife!$A$2:$R$599,13,FALSE))</f>
        <v/>
      </c>
      <c r="P989" s="38" t="str">
        <f t="shared" si="15"/>
        <v/>
      </c>
      <c r="R989" s="100" t="str">
        <f>Zusammenzug!$C$25&amp;"-"&amp;Zusammenzug!$A$7&amp;"-"&amp;Leistungen!L989</f>
        <v>2026-Nicht beauftragte Spitex-Organisation-</v>
      </c>
    </row>
    <row r="990" spans="1:18" x14ac:dyDescent="0.2">
      <c r="A990" s="95" t="str">
        <f>IF(ISBLANK('Zusatzblatt (Perigon)'!E985),"",'Zusatzblatt (Perigon)'!E985)</f>
        <v/>
      </c>
      <c r="B990" s="95" t="str">
        <f>IF(ISBLANK('Zusatzblatt (Perigon)'!G985),"",'Zusatzblatt (Perigon)'!G985)</f>
        <v/>
      </c>
      <c r="C990" s="96" t="str">
        <f>IF(ISBLANK('Zusatzblatt (Perigon)'!I985),"",'Zusatzblatt (Perigon)'!I985)</f>
        <v/>
      </c>
      <c r="D990" s="97" t="str">
        <f>IF(ISBLANK('Zusatzblatt (Perigon)'!J985),"",'Zusatzblatt (Perigon)'!J985)</f>
        <v/>
      </c>
      <c r="E990" s="64" t="str">
        <f>IF(ISBLANK('Zusatzblatt (Perigon)'!K985),"",'Zusatzblatt (Perigon)'!K985)</f>
        <v/>
      </c>
      <c r="F990" s="65"/>
      <c r="G990" s="64"/>
      <c r="H990" s="69" t="str">
        <f>IF(ISBLANK('Zusatzblatt (Perigon)'!L985),"",'Zusatzblatt (Perigon)'!L985)</f>
        <v/>
      </c>
      <c r="I990" s="69" t="str">
        <f>IF(ISBLANK('Zusatzblatt (Perigon)'!M985),"",'Zusatzblatt (Perigon)'!M985)</f>
        <v/>
      </c>
      <c r="J990" s="98" t="str">
        <f>IF(ISBLANK('Zusatzblatt (Perigon)'!N985),"",'Zusatzblatt (Perigon)'!N985)</f>
        <v/>
      </c>
      <c r="K990" s="99" t="str">
        <f>IF(ISBLANK('Zusatzblatt (Perigon)'!J985),"",'Zusatzblatt (Perigon)'!T985)</f>
        <v/>
      </c>
      <c r="L990" s="95" t="str">
        <f>IF(ISBLANK('Zusatzblatt (Perigon)'!O985),"",'Zusatzblatt (Perigon)'!O985)</f>
        <v/>
      </c>
      <c r="M990" s="95" t="str">
        <f>IF(ISBLANK('Zusatzblatt (Perigon)'!R985),"",'Zusatzblatt (Perigon)'!R985)</f>
        <v/>
      </c>
      <c r="N990" s="95" t="str">
        <f>IF(ISBLANK('Zusatzblatt (Perigon)'!P985),"",'Zusatzblatt (Perigon)'!P985)</f>
        <v/>
      </c>
      <c r="O990" s="38" t="str">
        <f>IF($L990="","",VLOOKUP($R990,Tarife!$A$2:$R$599,13,FALSE))</f>
        <v/>
      </c>
      <c r="P990" s="38" t="str">
        <f t="shared" si="15"/>
        <v/>
      </c>
      <c r="R990" s="100" t="str">
        <f>Zusammenzug!$C$25&amp;"-"&amp;Zusammenzug!$A$7&amp;"-"&amp;Leistungen!L990</f>
        <v>2026-Nicht beauftragte Spitex-Organisation-</v>
      </c>
    </row>
    <row r="991" spans="1:18" x14ac:dyDescent="0.2">
      <c r="A991" s="95" t="str">
        <f>IF(ISBLANK('Zusatzblatt (Perigon)'!E986),"",'Zusatzblatt (Perigon)'!E986)</f>
        <v/>
      </c>
      <c r="B991" s="95" t="str">
        <f>IF(ISBLANK('Zusatzblatt (Perigon)'!G986),"",'Zusatzblatt (Perigon)'!G986)</f>
        <v/>
      </c>
      <c r="C991" s="96" t="str">
        <f>IF(ISBLANK('Zusatzblatt (Perigon)'!I986),"",'Zusatzblatt (Perigon)'!I986)</f>
        <v/>
      </c>
      <c r="D991" s="97" t="str">
        <f>IF(ISBLANK('Zusatzblatt (Perigon)'!J986),"",'Zusatzblatt (Perigon)'!J986)</f>
        <v/>
      </c>
      <c r="E991" s="64" t="str">
        <f>IF(ISBLANK('Zusatzblatt (Perigon)'!K986),"",'Zusatzblatt (Perigon)'!K986)</f>
        <v/>
      </c>
      <c r="F991" s="65"/>
      <c r="G991" s="64"/>
      <c r="H991" s="69" t="str">
        <f>IF(ISBLANK('Zusatzblatt (Perigon)'!L986),"",'Zusatzblatt (Perigon)'!L986)</f>
        <v/>
      </c>
      <c r="I991" s="69" t="str">
        <f>IF(ISBLANK('Zusatzblatt (Perigon)'!M986),"",'Zusatzblatt (Perigon)'!M986)</f>
        <v/>
      </c>
      <c r="J991" s="98" t="str">
        <f>IF(ISBLANK('Zusatzblatt (Perigon)'!N986),"",'Zusatzblatt (Perigon)'!N986)</f>
        <v/>
      </c>
      <c r="K991" s="99" t="str">
        <f>IF(ISBLANK('Zusatzblatt (Perigon)'!J986),"",'Zusatzblatt (Perigon)'!T986)</f>
        <v/>
      </c>
      <c r="L991" s="95" t="str">
        <f>IF(ISBLANK('Zusatzblatt (Perigon)'!O986),"",'Zusatzblatt (Perigon)'!O986)</f>
        <v/>
      </c>
      <c r="M991" s="95" t="str">
        <f>IF(ISBLANK('Zusatzblatt (Perigon)'!R986),"",'Zusatzblatt (Perigon)'!R986)</f>
        <v/>
      </c>
      <c r="N991" s="95" t="str">
        <f>IF(ISBLANK('Zusatzblatt (Perigon)'!P986),"",'Zusatzblatt (Perigon)'!P986)</f>
        <v/>
      </c>
      <c r="O991" s="38" t="str">
        <f>IF($L991="","",VLOOKUP($R991,Tarife!$A$2:$R$599,13,FALSE))</f>
        <v/>
      </c>
      <c r="P991" s="38" t="str">
        <f t="shared" si="15"/>
        <v/>
      </c>
      <c r="R991" s="100" t="str">
        <f>Zusammenzug!$C$25&amp;"-"&amp;Zusammenzug!$A$7&amp;"-"&amp;Leistungen!L991</f>
        <v>2026-Nicht beauftragte Spitex-Organisation-</v>
      </c>
    </row>
    <row r="992" spans="1:18" x14ac:dyDescent="0.2">
      <c r="A992" s="95" t="str">
        <f>IF(ISBLANK('Zusatzblatt (Perigon)'!E987),"",'Zusatzblatt (Perigon)'!E987)</f>
        <v/>
      </c>
      <c r="B992" s="95" t="str">
        <f>IF(ISBLANK('Zusatzblatt (Perigon)'!G987),"",'Zusatzblatt (Perigon)'!G987)</f>
        <v/>
      </c>
      <c r="C992" s="96" t="str">
        <f>IF(ISBLANK('Zusatzblatt (Perigon)'!I987),"",'Zusatzblatt (Perigon)'!I987)</f>
        <v/>
      </c>
      <c r="D992" s="97" t="str">
        <f>IF(ISBLANK('Zusatzblatt (Perigon)'!J987),"",'Zusatzblatt (Perigon)'!J987)</f>
        <v/>
      </c>
      <c r="E992" s="64" t="str">
        <f>IF(ISBLANK('Zusatzblatt (Perigon)'!K987),"",'Zusatzblatt (Perigon)'!K987)</f>
        <v/>
      </c>
      <c r="F992" s="65"/>
      <c r="G992" s="64"/>
      <c r="H992" s="69" t="str">
        <f>IF(ISBLANK('Zusatzblatt (Perigon)'!L987),"",'Zusatzblatt (Perigon)'!L987)</f>
        <v/>
      </c>
      <c r="I992" s="69" t="str">
        <f>IF(ISBLANK('Zusatzblatt (Perigon)'!M987),"",'Zusatzblatt (Perigon)'!M987)</f>
        <v/>
      </c>
      <c r="J992" s="98" t="str">
        <f>IF(ISBLANK('Zusatzblatt (Perigon)'!N987),"",'Zusatzblatt (Perigon)'!N987)</f>
        <v/>
      </c>
      <c r="K992" s="99" t="str">
        <f>IF(ISBLANK('Zusatzblatt (Perigon)'!J987),"",'Zusatzblatt (Perigon)'!T987)</f>
        <v/>
      </c>
      <c r="L992" s="95" t="str">
        <f>IF(ISBLANK('Zusatzblatt (Perigon)'!O987),"",'Zusatzblatt (Perigon)'!O987)</f>
        <v/>
      </c>
      <c r="M992" s="95" t="str">
        <f>IF(ISBLANK('Zusatzblatt (Perigon)'!R987),"",'Zusatzblatt (Perigon)'!R987)</f>
        <v/>
      </c>
      <c r="N992" s="95" t="str">
        <f>IF(ISBLANK('Zusatzblatt (Perigon)'!P987),"",'Zusatzblatt (Perigon)'!P987)</f>
        <v/>
      </c>
      <c r="O992" s="38" t="str">
        <f>IF($L992="","",VLOOKUP($R992,Tarife!$A$2:$R$599,13,FALSE))</f>
        <v/>
      </c>
      <c r="P992" s="38" t="str">
        <f t="shared" si="15"/>
        <v/>
      </c>
      <c r="R992" s="100" t="str">
        <f>Zusammenzug!$C$25&amp;"-"&amp;Zusammenzug!$A$7&amp;"-"&amp;Leistungen!L992</f>
        <v>2026-Nicht beauftragte Spitex-Organisation-</v>
      </c>
    </row>
    <row r="993" spans="1:18" x14ac:dyDescent="0.2">
      <c r="A993" s="95" t="str">
        <f>IF(ISBLANK('Zusatzblatt (Perigon)'!E988),"",'Zusatzblatt (Perigon)'!E988)</f>
        <v/>
      </c>
      <c r="B993" s="95" t="str">
        <f>IF(ISBLANK('Zusatzblatt (Perigon)'!G988),"",'Zusatzblatt (Perigon)'!G988)</f>
        <v/>
      </c>
      <c r="C993" s="96" t="str">
        <f>IF(ISBLANK('Zusatzblatt (Perigon)'!I988),"",'Zusatzblatt (Perigon)'!I988)</f>
        <v/>
      </c>
      <c r="D993" s="97" t="str">
        <f>IF(ISBLANK('Zusatzblatt (Perigon)'!J988),"",'Zusatzblatt (Perigon)'!J988)</f>
        <v/>
      </c>
      <c r="E993" s="64" t="str">
        <f>IF(ISBLANK('Zusatzblatt (Perigon)'!K988),"",'Zusatzblatt (Perigon)'!K988)</f>
        <v/>
      </c>
      <c r="F993" s="65"/>
      <c r="G993" s="64"/>
      <c r="H993" s="69" t="str">
        <f>IF(ISBLANK('Zusatzblatt (Perigon)'!L988),"",'Zusatzblatt (Perigon)'!L988)</f>
        <v/>
      </c>
      <c r="I993" s="69" t="str">
        <f>IF(ISBLANK('Zusatzblatt (Perigon)'!M988),"",'Zusatzblatt (Perigon)'!M988)</f>
        <v/>
      </c>
      <c r="J993" s="98" t="str">
        <f>IF(ISBLANK('Zusatzblatt (Perigon)'!N988),"",'Zusatzblatt (Perigon)'!N988)</f>
        <v/>
      </c>
      <c r="K993" s="99" t="str">
        <f>IF(ISBLANK('Zusatzblatt (Perigon)'!J988),"",'Zusatzblatt (Perigon)'!T988)</f>
        <v/>
      </c>
      <c r="L993" s="95" t="str">
        <f>IF(ISBLANK('Zusatzblatt (Perigon)'!O988),"",'Zusatzblatt (Perigon)'!O988)</f>
        <v/>
      </c>
      <c r="M993" s="95" t="str">
        <f>IF(ISBLANK('Zusatzblatt (Perigon)'!R988),"",'Zusatzblatt (Perigon)'!R988)</f>
        <v/>
      </c>
      <c r="N993" s="95" t="str">
        <f>IF(ISBLANK('Zusatzblatt (Perigon)'!P988),"",'Zusatzblatt (Perigon)'!P988)</f>
        <v/>
      </c>
      <c r="O993" s="38" t="str">
        <f>IF($L993="","",VLOOKUP($R993,Tarife!$A$2:$R$599,13,FALSE))</f>
        <v/>
      </c>
      <c r="P993" s="38" t="str">
        <f t="shared" si="15"/>
        <v/>
      </c>
      <c r="R993" s="100" t="str">
        <f>Zusammenzug!$C$25&amp;"-"&amp;Zusammenzug!$A$7&amp;"-"&amp;Leistungen!L993</f>
        <v>2026-Nicht beauftragte Spitex-Organisation-</v>
      </c>
    </row>
    <row r="994" spans="1:18" x14ac:dyDescent="0.2">
      <c r="A994" s="95" t="str">
        <f>IF(ISBLANK('Zusatzblatt (Perigon)'!E989),"",'Zusatzblatt (Perigon)'!E989)</f>
        <v/>
      </c>
      <c r="B994" s="95" t="str">
        <f>IF(ISBLANK('Zusatzblatt (Perigon)'!G989),"",'Zusatzblatt (Perigon)'!G989)</f>
        <v/>
      </c>
      <c r="C994" s="96" t="str">
        <f>IF(ISBLANK('Zusatzblatt (Perigon)'!I989),"",'Zusatzblatt (Perigon)'!I989)</f>
        <v/>
      </c>
      <c r="D994" s="97" t="str">
        <f>IF(ISBLANK('Zusatzblatt (Perigon)'!J989),"",'Zusatzblatt (Perigon)'!J989)</f>
        <v/>
      </c>
      <c r="E994" s="64" t="str">
        <f>IF(ISBLANK('Zusatzblatt (Perigon)'!K989),"",'Zusatzblatt (Perigon)'!K989)</f>
        <v/>
      </c>
      <c r="F994" s="65"/>
      <c r="G994" s="64"/>
      <c r="H994" s="69" t="str">
        <f>IF(ISBLANK('Zusatzblatt (Perigon)'!L989),"",'Zusatzblatt (Perigon)'!L989)</f>
        <v/>
      </c>
      <c r="I994" s="69" t="str">
        <f>IF(ISBLANK('Zusatzblatt (Perigon)'!M989),"",'Zusatzblatt (Perigon)'!M989)</f>
        <v/>
      </c>
      <c r="J994" s="98" t="str">
        <f>IF(ISBLANK('Zusatzblatt (Perigon)'!N989),"",'Zusatzblatt (Perigon)'!N989)</f>
        <v/>
      </c>
      <c r="K994" s="99" t="str">
        <f>IF(ISBLANK('Zusatzblatt (Perigon)'!J989),"",'Zusatzblatt (Perigon)'!T989)</f>
        <v/>
      </c>
      <c r="L994" s="95" t="str">
        <f>IF(ISBLANK('Zusatzblatt (Perigon)'!O989),"",'Zusatzblatt (Perigon)'!O989)</f>
        <v/>
      </c>
      <c r="M994" s="95" t="str">
        <f>IF(ISBLANK('Zusatzblatt (Perigon)'!R989),"",'Zusatzblatt (Perigon)'!R989)</f>
        <v/>
      </c>
      <c r="N994" s="95" t="str">
        <f>IF(ISBLANK('Zusatzblatt (Perigon)'!P989),"",'Zusatzblatt (Perigon)'!P989)</f>
        <v/>
      </c>
      <c r="O994" s="38" t="str">
        <f>IF($L994="","",VLOOKUP($R994,Tarife!$A$2:$R$599,13,FALSE))</f>
        <v/>
      </c>
      <c r="P994" s="38" t="str">
        <f t="shared" si="15"/>
        <v/>
      </c>
      <c r="R994" s="100" t="str">
        <f>Zusammenzug!$C$25&amp;"-"&amp;Zusammenzug!$A$7&amp;"-"&amp;Leistungen!L994</f>
        <v>2026-Nicht beauftragte Spitex-Organisation-</v>
      </c>
    </row>
    <row r="995" spans="1:18" x14ac:dyDescent="0.2">
      <c r="A995" s="95" t="str">
        <f>IF(ISBLANK('Zusatzblatt (Perigon)'!E990),"",'Zusatzblatt (Perigon)'!E990)</f>
        <v/>
      </c>
      <c r="B995" s="95" t="str">
        <f>IF(ISBLANK('Zusatzblatt (Perigon)'!G990),"",'Zusatzblatt (Perigon)'!G990)</f>
        <v/>
      </c>
      <c r="C995" s="96" t="str">
        <f>IF(ISBLANK('Zusatzblatt (Perigon)'!I990),"",'Zusatzblatt (Perigon)'!I990)</f>
        <v/>
      </c>
      <c r="D995" s="97" t="str">
        <f>IF(ISBLANK('Zusatzblatt (Perigon)'!J990),"",'Zusatzblatt (Perigon)'!J990)</f>
        <v/>
      </c>
      <c r="E995" s="64" t="str">
        <f>IF(ISBLANK('Zusatzblatt (Perigon)'!K990),"",'Zusatzblatt (Perigon)'!K990)</f>
        <v/>
      </c>
      <c r="F995" s="65"/>
      <c r="G995" s="64"/>
      <c r="H995" s="69" t="str">
        <f>IF(ISBLANK('Zusatzblatt (Perigon)'!L990),"",'Zusatzblatt (Perigon)'!L990)</f>
        <v/>
      </c>
      <c r="I995" s="69" t="str">
        <f>IF(ISBLANK('Zusatzblatt (Perigon)'!M990),"",'Zusatzblatt (Perigon)'!M990)</f>
        <v/>
      </c>
      <c r="J995" s="98" t="str">
        <f>IF(ISBLANK('Zusatzblatt (Perigon)'!N990),"",'Zusatzblatt (Perigon)'!N990)</f>
        <v/>
      </c>
      <c r="K995" s="99" t="str">
        <f>IF(ISBLANK('Zusatzblatt (Perigon)'!J990),"",'Zusatzblatt (Perigon)'!T990)</f>
        <v/>
      </c>
      <c r="L995" s="95" t="str">
        <f>IF(ISBLANK('Zusatzblatt (Perigon)'!O990),"",'Zusatzblatt (Perigon)'!O990)</f>
        <v/>
      </c>
      <c r="M995" s="95" t="str">
        <f>IF(ISBLANK('Zusatzblatt (Perigon)'!R990),"",'Zusatzblatt (Perigon)'!R990)</f>
        <v/>
      </c>
      <c r="N995" s="95" t="str">
        <f>IF(ISBLANK('Zusatzblatt (Perigon)'!P990),"",'Zusatzblatt (Perigon)'!P990)</f>
        <v/>
      </c>
      <c r="O995" s="38" t="str">
        <f>IF($L995="","",VLOOKUP($R995,Tarife!$A$2:$R$599,13,FALSE))</f>
        <v/>
      </c>
      <c r="P995" s="38" t="str">
        <f t="shared" si="15"/>
        <v/>
      </c>
      <c r="R995" s="100" t="str">
        <f>Zusammenzug!$C$25&amp;"-"&amp;Zusammenzug!$A$7&amp;"-"&amp;Leistungen!L995</f>
        <v>2026-Nicht beauftragte Spitex-Organisation-</v>
      </c>
    </row>
    <row r="996" spans="1:18" x14ac:dyDescent="0.2">
      <c r="A996" s="95" t="str">
        <f>IF(ISBLANK('Zusatzblatt (Perigon)'!E991),"",'Zusatzblatt (Perigon)'!E991)</f>
        <v/>
      </c>
      <c r="B996" s="95" t="str">
        <f>IF(ISBLANK('Zusatzblatt (Perigon)'!G991),"",'Zusatzblatt (Perigon)'!G991)</f>
        <v/>
      </c>
      <c r="C996" s="96" t="str">
        <f>IF(ISBLANK('Zusatzblatt (Perigon)'!I991),"",'Zusatzblatt (Perigon)'!I991)</f>
        <v/>
      </c>
      <c r="D996" s="97" t="str">
        <f>IF(ISBLANK('Zusatzblatt (Perigon)'!J991),"",'Zusatzblatt (Perigon)'!J991)</f>
        <v/>
      </c>
      <c r="E996" s="64" t="str">
        <f>IF(ISBLANK('Zusatzblatt (Perigon)'!K991),"",'Zusatzblatt (Perigon)'!K991)</f>
        <v/>
      </c>
      <c r="F996" s="65"/>
      <c r="G996" s="64"/>
      <c r="H996" s="69" t="str">
        <f>IF(ISBLANK('Zusatzblatt (Perigon)'!L991),"",'Zusatzblatt (Perigon)'!L991)</f>
        <v/>
      </c>
      <c r="I996" s="69" t="str">
        <f>IF(ISBLANK('Zusatzblatt (Perigon)'!M991),"",'Zusatzblatt (Perigon)'!M991)</f>
        <v/>
      </c>
      <c r="J996" s="98" t="str">
        <f>IF(ISBLANK('Zusatzblatt (Perigon)'!N991),"",'Zusatzblatt (Perigon)'!N991)</f>
        <v/>
      </c>
      <c r="K996" s="99" t="str">
        <f>IF(ISBLANK('Zusatzblatt (Perigon)'!J991),"",'Zusatzblatt (Perigon)'!T991)</f>
        <v/>
      </c>
      <c r="L996" s="95" t="str">
        <f>IF(ISBLANK('Zusatzblatt (Perigon)'!O991),"",'Zusatzblatt (Perigon)'!O991)</f>
        <v/>
      </c>
      <c r="M996" s="95" t="str">
        <f>IF(ISBLANK('Zusatzblatt (Perigon)'!R991),"",'Zusatzblatt (Perigon)'!R991)</f>
        <v/>
      </c>
      <c r="N996" s="95" t="str">
        <f>IF(ISBLANK('Zusatzblatt (Perigon)'!P991),"",'Zusatzblatt (Perigon)'!P991)</f>
        <v/>
      </c>
      <c r="O996" s="38" t="str">
        <f>IF($L996="","",VLOOKUP($R996,Tarife!$A$2:$R$599,13,FALSE))</f>
        <v/>
      </c>
      <c r="P996" s="38" t="str">
        <f t="shared" si="15"/>
        <v/>
      </c>
      <c r="R996" s="100" t="str">
        <f>Zusammenzug!$C$25&amp;"-"&amp;Zusammenzug!$A$7&amp;"-"&amp;Leistungen!L996</f>
        <v>2026-Nicht beauftragte Spitex-Organisation-</v>
      </c>
    </row>
    <row r="997" spans="1:18" x14ac:dyDescent="0.2">
      <c r="A997" s="95" t="str">
        <f>IF(ISBLANK('Zusatzblatt (Perigon)'!E992),"",'Zusatzblatt (Perigon)'!E992)</f>
        <v/>
      </c>
      <c r="B997" s="95" t="str">
        <f>IF(ISBLANK('Zusatzblatt (Perigon)'!G992),"",'Zusatzblatt (Perigon)'!G992)</f>
        <v/>
      </c>
      <c r="C997" s="96" t="str">
        <f>IF(ISBLANK('Zusatzblatt (Perigon)'!I992),"",'Zusatzblatt (Perigon)'!I992)</f>
        <v/>
      </c>
      <c r="D997" s="97" t="str">
        <f>IF(ISBLANK('Zusatzblatt (Perigon)'!J992),"",'Zusatzblatt (Perigon)'!J992)</f>
        <v/>
      </c>
      <c r="E997" s="64" t="str">
        <f>IF(ISBLANK('Zusatzblatt (Perigon)'!K992),"",'Zusatzblatt (Perigon)'!K992)</f>
        <v/>
      </c>
      <c r="F997" s="65"/>
      <c r="G997" s="64"/>
      <c r="H997" s="69" t="str">
        <f>IF(ISBLANK('Zusatzblatt (Perigon)'!L992),"",'Zusatzblatt (Perigon)'!L992)</f>
        <v/>
      </c>
      <c r="I997" s="69" t="str">
        <f>IF(ISBLANK('Zusatzblatt (Perigon)'!M992),"",'Zusatzblatt (Perigon)'!M992)</f>
        <v/>
      </c>
      <c r="J997" s="98" t="str">
        <f>IF(ISBLANK('Zusatzblatt (Perigon)'!N992),"",'Zusatzblatt (Perigon)'!N992)</f>
        <v/>
      </c>
      <c r="K997" s="99" t="str">
        <f>IF(ISBLANK('Zusatzblatt (Perigon)'!J992),"",'Zusatzblatt (Perigon)'!T992)</f>
        <v/>
      </c>
      <c r="L997" s="95" t="str">
        <f>IF(ISBLANK('Zusatzblatt (Perigon)'!O992),"",'Zusatzblatt (Perigon)'!O992)</f>
        <v/>
      </c>
      <c r="M997" s="95" t="str">
        <f>IF(ISBLANK('Zusatzblatt (Perigon)'!R992),"",'Zusatzblatt (Perigon)'!R992)</f>
        <v/>
      </c>
      <c r="N997" s="95" t="str">
        <f>IF(ISBLANK('Zusatzblatt (Perigon)'!P992),"",'Zusatzblatt (Perigon)'!P992)</f>
        <v/>
      </c>
      <c r="O997" s="38" t="str">
        <f>IF($L997="","",VLOOKUP($R997,Tarife!$A$2:$R$599,13,FALSE))</f>
        <v/>
      </c>
      <c r="P997" s="38" t="str">
        <f t="shared" si="15"/>
        <v/>
      </c>
      <c r="R997" s="100" t="str">
        <f>Zusammenzug!$C$25&amp;"-"&amp;Zusammenzug!$A$7&amp;"-"&amp;Leistungen!L997</f>
        <v>2026-Nicht beauftragte Spitex-Organisation-</v>
      </c>
    </row>
    <row r="998" spans="1:18" x14ac:dyDescent="0.2">
      <c r="A998" s="95" t="str">
        <f>IF(ISBLANK('Zusatzblatt (Perigon)'!E993),"",'Zusatzblatt (Perigon)'!E993)</f>
        <v/>
      </c>
      <c r="B998" s="95" t="str">
        <f>IF(ISBLANK('Zusatzblatt (Perigon)'!G993),"",'Zusatzblatt (Perigon)'!G993)</f>
        <v/>
      </c>
      <c r="C998" s="96" t="str">
        <f>IF(ISBLANK('Zusatzblatt (Perigon)'!I993),"",'Zusatzblatt (Perigon)'!I993)</f>
        <v/>
      </c>
      <c r="D998" s="97" t="str">
        <f>IF(ISBLANK('Zusatzblatt (Perigon)'!J993),"",'Zusatzblatt (Perigon)'!J993)</f>
        <v/>
      </c>
      <c r="E998" s="64" t="str">
        <f>IF(ISBLANK('Zusatzblatt (Perigon)'!K993),"",'Zusatzblatt (Perigon)'!K993)</f>
        <v/>
      </c>
      <c r="F998" s="65"/>
      <c r="G998" s="64"/>
      <c r="H998" s="69" t="str">
        <f>IF(ISBLANK('Zusatzblatt (Perigon)'!L993),"",'Zusatzblatt (Perigon)'!L993)</f>
        <v/>
      </c>
      <c r="I998" s="69" t="str">
        <f>IF(ISBLANK('Zusatzblatt (Perigon)'!M993),"",'Zusatzblatt (Perigon)'!M993)</f>
        <v/>
      </c>
      <c r="J998" s="98" t="str">
        <f>IF(ISBLANK('Zusatzblatt (Perigon)'!N993),"",'Zusatzblatt (Perigon)'!N993)</f>
        <v/>
      </c>
      <c r="K998" s="99" t="str">
        <f>IF(ISBLANK('Zusatzblatt (Perigon)'!J993),"",'Zusatzblatt (Perigon)'!T993)</f>
        <v/>
      </c>
      <c r="L998" s="95" t="str">
        <f>IF(ISBLANK('Zusatzblatt (Perigon)'!O993),"",'Zusatzblatt (Perigon)'!O993)</f>
        <v/>
      </c>
      <c r="M998" s="95" t="str">
        <f>IF(ISBLANK('Zusatzblatt (Perigon)'!R993),"",'Zusatzblatt (Perigon)'!R993)</f>
        <v/>
      </c>
      <c r="N998" s="95" t="str">
        <f>IF(ISBLANK('Zusatzblatt (Perigon)'!P993),"",'Zusatzblatt (Perigon)'!P993)</f>
        <v/>
      </c>
      <c r="O998" s="38" t="str">
        <f>IF($L998="","",VLOOKUP($R998,Tarife!$A$2:$R$599,13,FALSE))</f>
        <v/>
      </c>
      <c r="P998" s="38" t="str">
        <f t="shared" si="15"/>
        <v/>
      </c>
      <c r="R998" s="100" t="str">
        <f>Zusammenzug!$C$25&amp;"-"&amp;Zusammenzug!$A$7&amp;"-"&amp;Leistungen!L998</f>
        <v>2026-Nicht beauftragte Spitex-Organisation-</v>
      </c>
    </row>
    <row r="999" spans="1:18" x14ac:dyDescent="0.2">
      <c r="A999" s="95" t="str">
        <f>IF(ISBLANK('Zusatzblatt (Perigon)'!E994),"",'Zusatzblatt (Perigon)'!E994)</f>
        <v/>
      </c>
      <c r="B999" s="95" t="str">
        <f>IF(ISBLANK('Zusatzblatt (Perigon)'!G994),"",'Zusatzblatt (Perigon)'!G994)</f>
        <v/>
      </c>
      <c r="C999" s="96" t="str">
        <f>IF(ISBLANK('Zusatzblatt (Perigon)'!I994),"",'Zusatzblatt (Perigon)'!I994)</f>
        <v/>
      </c>
      <c r="D999" s="97" t="str">
        <f>IF(ISBLANK('Zusatzblatt (Perigon)'!J994),"",'Zusatzblatt (Perigon)'!J994)</f>
        <v/>
      </c>
      <c r="E999" s="64" t="str">
        <f>IF(ISBLANK('Zusatzblatt (Perigon)'!K994),"",'Zusatzblatt (Perigon)'!K994)</f>
        <v/>
      </c>
      <c r="F999" s="65"/>
      <c r="G999" s="64"/>
      <c r="H999" s="69" t="str">
        <f>IF(ISBLANK('Zusatzblatt (Perigon)'!L994),"",'Zusatzblatt (Perigon)'!L994)</f>
        <v/>
      </c>
      <c r="I999" s="69" t="str">
        <f>IF(ISBLANK('Zusatzblatt (Perigon)'!M994),"",'Zusatzblatt (Perigon)'!M994)</f>
        <v/>
      </c>
      <c r="J999" s="98" t="str">
        <f>IF(ISBLANK('Zusatzblatt (Perigon)'!N994),"",'Zusatzblatt (Perigon)'!N994)</f>
        <v/>
      </c>
      <c r="K999" s="99" t="str">
        <f>IF(ISBLANK('Zusatzblatt (Perigon)'!J994),"",'Zusatzblatt (Perigon)'!T994)</f>
        <v/>
      </c>
      <c r="L999" s="95" t="str">
        <f>IF(ISBLANK('Zusatzblatt (Perigon)'!O994),"",'Zusatzblatt (Perigon)'!O994)</f>
        <v/>
      </c>
      <c r="M999" s="95" t="str">
        <f>IF(ISBLANK('Zusatzblatt (Perigon)'!R994),"",'Zusatzblatt (Perigon)'!R994)</f>
        <v/>
      </c>
      <c r="N999" s="95" t="str">
        <f>IF(ISBLANK('Zusatzblatt (Perigon)'!P994),"",'Zusatzblatt (Perigon)'!P994)</f>
        <v/>
      </c>
      <c r="O999" s="38" t="str">
        <f>IF($L999="","",VLOOKUP($R999,Tarife!$A$2:$R$599,13,FALSE))</f>
        <v/>
      </c>
      <c r="P999" s="38" t="str">
        <f t="shared" si="15"/>
        <v/>
      </c>
      <c r="R999" s="100" t="str">
        <f>Zusammenzug!$C$25&amp;"-"&amp;Zusammenzug!$A$7&amp;"-"&amp;Leistungen!L999</f>
        <v>2026-Nicht beauftragte Spitex-Organisation-</v>
      </c>
    </row>
    <row r="1000" spans="1:18" x14ac:dyDescent="0.2">
      <c r="A1000" s="95" t="str">
        <f>IF(ISBLANK('Zusatzblatt (Perigon)'!E995),"",'Zusatzblatt (Perigon)'!E995)</f>
        <v/>
      </c>
      <c r="B1000" s="95" t="str">
        <f>IF(ISBLANK('Zusatzblatt (Perigon)'!G995),"",'Zusatzblatt (Perigon)'!G995)</f>
        <v/>
      </c>
      <c r="C1000" s="96" t="str">
        <f>IF(ISBLANK('Zusatzblatt (Perigon)'!I995),"",'Zusatzblatt (Perigon)'!I995)</f>
        <v/>
      </c>
      <c r="D1000" s="97" t="str">
        <f>IF(ISBLANK('Zusatzblatt (Perigon)'!J995),"",'Zusatzblatt (Perigon)'!J995)</f>
        <v/>
      </c>
      <c r="E1000" s="64" t="str">
        <f>IF(ISBLANK('Zusatzblatt (Perigon)'!K995),"",'Zusatzblatt (Perigon)'!K995)</f>
        <v/>
      </c>
      <c r="F1000" s="65"/>
      <c r="G1000" s="64"/>
      <c r="H1000" s="69" t="str">
        <f>IF(ISBLANK('Zusatzblatt (Perigon)'!L995),"",'Zusatzblatt (Perigon)'!L995)</f>
        <v/>
      </c>
      <c r="I1000" s="69" t="str">
        <f>IF(ISBLANK('Zusatzblatt (Perigon)'!M995),"",'Zusatzblatt (Perigon)'!M995)</f>
        <v/>
      </c>
      <c r="J1000" s="98" t="str">
        <f>IF(ISBLANK('Zusatzblatt (Perigon)'!N995),"",'Zusatzblatt (Perigon)'!N995)</f>
        <v/>
      </c>
      <c r="K1000" s="99" t="str">
        <f>IF(ISBLANK('Zusatzblatt (Perigon)'!J995),"",'Zusatzblatt (Perigon)'!T995)</f>
        <v/>
      </c>
      <c r="L1000" s="95" t="str">
        <f>IF(ISBLANK('Zusatzblatt (Perigon)'!O995),"",'Zusatzblatt (Perigon)'!O995)</f>
        <v/>
      </c>
      <c r="M1000" s="95" t="str">
        <f>IF(ISBLANK('Zusatzblatt (Perigon)'!R995),"",'Zusatzblatt (Perigon)'!R995)</f>
        <v/>
      </c>
      <c r="N1000" s="95" t="str">
        <f>IF(ISBLANK('Zusatzblatt (Perigon)'!P995),"",'Zusatzblatt (Perigon)'!P995)</f>
        <v/>
      </c>
      <c r="O1000" s="38" t="str">
        <f>IF($L1000="","",VLOOKUP($R1000,Tarife!$A$2:$R$599,13,FALSE))</f>
        <v/>
      </c>
      <c r="P1000" s="38" t="str">
        <f t="shared" si="15"/>
        <v/>
      </c>
      <c r="R1000" s="100" t="str">
        <f>Zusammenzug!$C$25&amp;"-"&amp;Zusammenzug!$A$7&amp;"-"&amp;Leistungen!L1000</f>
        <v>2026-Nicht beauftragte Spitex-Organisation-</v>
      </c>
    </row>
    <row r="1001" spans="1:18" x14ac:dyDescent="0.2">
      <c r="A1001" s="95" t="str">
        <f>IF(ISBLANK('Zusatzblatt (Perigon)'!E996),"",'Zusatzblatt (Perigon)'!E996)</f>
        <v/>
      </c>
      <c r="B1001" s="95" t="str">
        <f>IF(ISBLANK('Zusatzblatt (Perigon)'!G996),"",'Zusatzblatt (Perigon)'!G996)</f>
        <v/>
      </c>
      <c r="C1001" s="96" t="str">
        <f>IF(ISBLANK('Zusatzblatt (Perigon)'!I996),"",'Zusatzblatt (Perigon)'!I996)</f>
        <v/>
      </c>
      <c r="D1001" s="97" t="str">
        <f>IF(ISBLANK('Zusatzblatt (Perigon)'!J996),"",'Zusatzblatt (Perigon)'!J996)</f>
        <v/>
      </c>
      <c r="E1001" s="64" t="str">
        <f>IF(ISBLANK('Zusatzblatt (Perigon)'!K996),"",'Zusatzblatt (Perigon)'!K996)</f>
        <v/>
      </c>
      <c r="F1001" s="65"/>
      <c r="G1001" s="64"/>
      <c r="H1001" s="69" t="str">
        <f>IF(ISBLANK('Zusatzblatt (Perigon)'!L996),"",'Zusatzblatt (Perigon)'!L996)</f>
        <v/>
      </c>
      <c r="I1001" s="69" t="str">
        <f>IF(ISBLANK('Zusatzblatt (Perigon)'!M996),"",'Zusatzblatt (Perigon)'!M996)</f>
        <v/>
      </c>
      <c r="J1001" s="98" t="str">
        <f>IF(ISBLANK('Zusatzblatt (Perigon)'!N996),"",'Zusatzblatt (Perigon)'!N996)</f>
        <v/>
      </c>
      <c r="K1001" s="99" t="str">
        <f>IF(ISBLANK('Zusatzblatt (Perigon)'!J996),"",'Zusatzblatt (Perigon)'!T996)</f>
        <v/>
      </c>
      <c r="L1001" s="95" t="str">
        <f>IF(ISBLANK('Zusatzblatt (Perigon)'!O996),"",'Zusatzblatt (Perigon)'!O996)</f>
        <v/>
      </c>
      <c r="M1001" s="95" t="str">
        <f>IF(ISBLANK('Zusatzblatt (Perigon)'!R996),"",'Zusatzblatt (Perigon)'!R996)</f>
        <v/>
      </c>
      <c r="N1001" s="95" t="str">
        <f>IF(ISBLANK('Zusatzblatt (Perigon)'!P996),"",'Zusatzblatt (Perigon)'!P996)</f>
        <v/>
      </c>
      <c r="O1001" s="38" t="str">
        <f>IF($L1001="","",VLOOKUP($R1001,Tarife!$A$2:$R$599,13,FALSE))</f>
        <v/>
      </c>
      <c r="P1001" s="38" t="str">
        <f t="shared" si="15"/>
        <v/>
      </c>
      <c r="R1001" s="100" t="str">
        <f>Zusammenzug!$C$25&amp;"-"&amp;Zusammenzug!$A$7&amp;"-"&amp;Leistungen!L1001</f>
        <v>2026-Nicht beauftragte Spitex-Organisation-</v>
      </c>
    </row>
    <row r="1002" spans="1:18" x14ac:dyDescent="0.2">
      <c r="A1002" s="95" t="str">
        <f>IF(ISBLANK('Zusatzblatt (Perigon)'!E997),"",'Zusatzblatt (Perigon)'!E997)</f>
        <v/>
      </c>
      <c r="B1002" s="95" t="str">
        <f>IF(ISBLANK('Zusatzblatt (Perigon)'!G997),"",'Zusatzblatt (Perigon)'!G997)</f>
        <v/>
      </c>
      <c r="C1002" s="96" t="str">
        <f>IF(ISBLANK('Zusatzblatt (Perigon)'!I997),"",'Zusatzblatt (Perigon)'!I997)</f>
        <v/>
      </c>
      <c r="D1002" s="97" t="str">
        <f>IF(ISBLANK('Zusatzblatt (Perigon)'!J997),"",'Zusatzblatt (Perigon)'!J997)</f>
        <v/>
      </c>
      <c r="E1002" s="64" t="str">
        <f>IF(ISBLANK('Zusatzblatt (Perigon)'!K997),"",'Zusatzblatt (Perigon)'!K997)</f>
        <v/>
      </c>
      <c r="F1002" s="65"/>
      <c r="G1002" s="64"/>
      <c r="H1002" s="69" t="str">
        <f>IF(ISBLANK('Zusatzblatt (Perigon)'!L997),"",'Zusatzblatt (Perigon)'!L997)</f>
        <v/>
      </c>
      <c r="I1002" s="69" t="str">
        <f>IF(ISBLANK('Zusatzblatt (Perigon)'!M997),"",'Zusatzblatt (Perigon)'!M997)</f>
        <v/>
      </c>
      <c r="J1002" s="98" t="str">
        <f>IF(ISBLANK('Zusatzblatt (Perigon)'!N997),"",'Zusatzblatt (Perigon)'!N997)</f>
        <v/>
      </c>
      <c r="K1002" s="99" t="str">
        <f>IF(ISBLANK('Zusatzblatt (Perigon)'!J997),"",'Zusatzblatt (Perigon)'!T997)</f>
        <v/>
      </c>
      <c r="L1002" s="95" t="str">
        <f>IF(ISBLANK('Zusatzblatt (Perigon)'!O997),"",'Zusatzblatt (Perigon)'!O997)</f>
        <v/>
      </c>
      <c r="M1002" s="95" t="str">
        <f>IF(ISBLANK('Zusatzblatt (Perigon)'!R997),"",'Zusatzblatt (Perigon)'!R997)</f>
        <v/>
      </c>
      <c r="N1002" s="95" t="str">
        <f>IF(ISBLANK('Zusatzblatt (Perigon)'!P997),"",'Zusatzblatt (Perigon)'!P997)</f>
        <v/>
      </c>
      <c r="O1002" s="38" t="str">
        <f>IF($L1002="","",VLOOKUP($R1002,Tarife!$A$2:$R$599,13,FALSE))</f>
        <v/>
      </c>
      <c r="P1002" s="38" t="str">
        <f t="shared" si="15"/>
        <v/>
      </c>
      <c r="R1002" s="100" t="str">
        <f>Zusammenzug!$C$25&amp;"-"&amp;Zusammenzug!$A$7&amp;"-"&amp;Leistungen!L1002</f>
        <v>2026-Nicht beauftragte Spitex-Organisation-</v>
      </c>
    </row>
    <row r="1003" spans="1:18" x14ac:dyDescent="0.2">
      <c r="A1003" s="95" t="str">
        <f>IF(ISBLANK('Zusatzblatt (Perigon)'!E998),"",'Zusatzblatt (Perigon)'!E998)</f>
        <v/>
      </c>
      <c r="B1003" s="95" t="str">
        <f>IF(ISBLANK('Zusatzblatt (Perigon)'!G998),"",'Zusatzblatt (Perigon)'!G998)</f>
        <v/>
      </c>
      <c r="C1003" s="96" t="str">
        <f>IF(ISBLANK('Zusatzblatt (Perigon)'!I998),"",'Zusatzblatt (Perigon)'!I998)</f>
        <v/>
      </c>
      <c r="D1003" s="97" t="str">
        <f>IF(ISBLANK('Zusatzblatt (Perigon)'!J998),"",'Zusatzblatt (Perigon)'!J998)</f>
        <v/>
      </c>
      <c r="E1003" s="64" t="str">
        <f>IF(ISBLANK('Zusatzblatt (Perigon)'!K998),"",'Zusatzblatt (Perigon)'!K998)</f>
        <v/>
      </c>
      <c r="F1003" s="65"/>
      <c r="G1003" s="64"/>
      <c r="H1003" s="69" t="str">
        <f>IF(ISBLANK('Zusatzblatt (Perigon)'!L998),"",'Zusatzblatt (Perigon)'!L998)</f>
        <v/>
      </c>
      <c r="I1003" s="69" t="str">
        <f>IF(ISBLANK('Zusatzblatt (Perigon)'!M998),"",'Zusatzblatt (Perigon)'!M998)</f>
        <v/>
      </c>
      <c r="J1003" s="98" t="str">
        <f>IF(ISBLANK('Zusatzblatt (Perigon)'!N998),"",'Zusatzblatt (Perigon)'!N998)</f>
        <v/>
      </c>
      <c r="K1003" s="99" t="str">
        <f>IF(ISBLANK('Zusatzblatt (Perigon)'!J998),"",'Zusatzblatt (Perigon)'!T998)</f>
        <v/>
      </c>
      <c r="L1003" s="95" t="str">
        <f>IF(ISBLANK('Zusatzblatt (Perigon)'!O998),"",'Zusatzblatt (Perigon)'!O998)</f>
        <v/>
      </c>
      <c r="M1003" s="95" t="str">
        <f>IF(ISBLANK('Zusatzblatt (Perigon)'!R998),"",'Zusatzblatt (Perigon)'!R998)</f>
        <v/>
      </c>
      <c r="N1003" s="95" t="str">
        <f>IF(ISBLANK('Zusatzblatt (Perigon)'!P998),"",'Zusatzblatt (Perigon)'!P998)</f>
        <v/>
      </c>
      <c r="O1003" s="38" t="str">
        <f>IF($L1003="","",VLOOKUP($R1003,Tarife!$A$2:$R$599,13,FALSE))</f>
        <v/>
      </c>
      <c r="P1003" s="38" t="str">
        <f t="shared" si="15"/>
        <v/>
      </c>
      <c r="R1003" s="100" t="str">
        <f>Zusammenzug!$C$25&amp;"-"&amp;Zusammenzug!$A$7&amp;"-"&amp;Leistungen!L1003</f>
        <v>2026-Nicht beauftragte Spitex-Organisation-</v>
      </c>
    </row>
    <row r="1004" spans="1:18" x14ac:dyDescent="0.2">
      <c r="A1004" s="95" t="str">
        <f>IF(ISBLANK('Zusatzblatt (Perigon)'!E999),"",'Zusatzblatt (Perigon)'!E999)</f>
        <v/>
      </c>
      <c r="B1004" s="95" t="str">
        <f>IF(ISBLANK('Zusatzblatt (Perigon)'!G999),"",'Zusatzblatt (Perigon)'!G999)</f>
        <v/>
      </c>
      <c r="C1004" s="96" t="str">
        <f>IF(ISBLANK('Zusatzblatt (Perigon)'!I999),"",'Zusatzblatt (Perigon)'!I999)</f>
        <v/>
      </c>
      <c r="D1004" s="97" t="str">
        <f>IF(ISBLANK('Zusatzblatt (Perigon)'!J999),"",'Zusatzblatt (Perigon)'!J999)</f>
        <v/>
      </c>
      <c r="E1004" s="64" t="str">
        <f>IF(ISBLANK('Zusatzblatt (Perigon)'!K999),"",'Zusatzblatt (Perigon)'!K999)</f>
        <v/>
      </c>
      <c r="F1004" s="65"/>
      <c r="G1004" s="64"/>
      <c r="H1004" s="69" t="str">
        <f>IF(ISBLANK('Zusatzblatt (Perigon)'!L999),"",'Zusatzblatt (Perigon)'!L999)</f>
        <v/>
      </c>
      <c r="I1004" s="69" t="str">
        <f>IF(ISBLANK('Zusatzblatt (Perigon)'!M999),"",'Zusatzblatt (Perigon)'!M999)</f>
        <v/>
      </c>
      <c r="J1004" s="98" t="str">
        <f>IF(ISBLANK('Zusatzblatt (Perigon)'!N999),"",'Zusatzblatt (Perigon)'!N999)</f>
        <v/>
      </c>
      <c r="K1004" s="99" t="str">
        <f>IF(ISBLANK('Zusatzblatt (Perigon)'!J999),"",'Zusatzblatt (Perigon)'!T999)</f>
        <v/>
      </c>
      <c r="L1004" s="95" t="str">
        <f>IF(ISBLANK('Zusatzblatt (Perigon)'!O999),"",'Zusatzblatt (Perigon)'!O999)</f>
        <v/>
      </c>
      <c r="M1004" s="95" t="str">
        <f>IF(ISBLANK('Zusatzblatt (Perigon)'!R999),"",'Zusatzblatt (Perigon)'!R999)</f>
        <v/>
      </c>
      <c r="N1004" s="95" t="str">
        <f>IF(ISBLANK('Zusatzblatt (Perigon)'!P999),"",'Zusatzblatt (Perigon)'!P999)</f>
        <v/>
      </c>
      <c r="O1004" s="38" t="str">
        <f>IF($L1004="","",VLOOKUP($R1004,Tarife!$A$2:$R$599,13,FALSE))</f>
        <v/>
      </c>
      <c r="P1004" s="38" t="str">
        <f t="shared" si="15"/>
        <v/>
      </c>
      <c r="R1004" s="100" t="str">
        <f>Zusammenzug!$C$25&amp;"-"&amp;Zusammenzug!$A$7&amp;"-"&amp;Leistungen!L1004</f>
        <v>2026-Nicht beauftragte Spitex-Organisation-</v>
      </c>
    </row>
    <row r="1005" spans="1:18" x14ac:dyDescent="0.2">
      <c r="A1005" s="95" t="str">
        <f>IF(ISBLANK('Zusatzblatt (Perigon)'!E1000),"",'Zusatzblatt (Perigon)'!E1000)</f>
        <v/>
      </c>
      <c r="B1005" s="95" t="str">
        <f>IF(ISBLANK('Zusatzblatt (Perigon)'!G1000),"",'Zusatzblatt (Perigon)'!G1000)</f>
        <v/>
      </c>
      <c r="C1005" s="96" t="str">
        <f>IF(ISBLANK('Zusatzblatt (Perigon)'!I1000),"",'Zusatzblatt (Perigon)'!I1000)</f>
        <v/>
      </c>
      <c r="D1005" s="97" t="str">
        <f>IF(ISBLANK('Zusatzblatt (Perigon)'!J1000),"",'Zusatzblatt (Perigon)'!J1000)</f>
        <v/>
      </c>
      <c r="E1005" s="64" t="str">
        <f>IF(ISBLANK('Zusatzblatt (Perigon)'!K1000),"",'Zusatzblatt (Perigon)'!K1000)</f>
        <v/>
      </c>
      <c r="F1005" s="65"/>
      <c r="G1005" s="64"/>
      <c r="H1005" s="69" t="str">
        <f>IF(ISBLANK('Zusatzblatt (Perigon)'!L1000),"",'Zusatzblatt (Perigon)'!L1000)</f>
        <v/>
      </c>
      <c r="I1005" s="69" t="str">
        <f>IF(ISBLANK('Zusatzblatt (Perigon)'!M1000),"",'Zusatzblatt (Perigon)'!M1000)</f>
        <v/>
      </c>
      <c r="J1005" s="98" t="str">
        <f>IF(ISBLANK('Zusatzblatt (Perigon)'!N1000),"",'Zusatzblatt (Perigon)'!N1000)</f>
        <v/>
      </c>
      <c r="K1005" s="99" t="str">
        <f>IF(ISBLANK('Zusatzblatt (Perigon)'!J1000),"",'Zusatzblatt (Perigon)'!T1000)</f>
        <v/>
      </c>
      <c r="L1005" s="95" t="str">
        <f>IF(ISBLANK('Zusatzblatt (Perigon)'!O1000),"",'Zusatzblatt (Perigon)'!O1000)</f>
        <v/>
      </c>
      <c r="M1005" s="95" t="str">
        <f>IF(ISBLANK('Zusatzblatt (Perigon)'!R1000),"",'Zusatzblatt (Perigon)'!R1000)</f>
        <v/>
      </c>
      <c r="N1005" s="95" t="str">
        <f>IF(ISBLANK('Zusatzblatt (Perigon)'!P1000),"",'Zusatzblatt (Perigon)'!P1000)</f>
        <v/>
      </c>
      <c r="O1005" s="38" t="str">
        <f>IF($L1005="","",VLOOKUP($R1005,Tarife!$A$2:$R$599,13,FALSE))</f>
        <v/>
      </c>
      <c r="P1005" s="38" t="str">
        <f t="shared" si="15"/>
        <v/>
      </c>
      <c r="R1005" s="100" t="str">
        <f>Zusammenzug!$C$25&amp;"-"&amp;Zusammenzug!$A$7&amp;"-"&amp;Leistungen!L1005</f>
        <v>2026-Nicht beauftragte Spitex-Organisation-</v>
      </c>
    </row>
    <row r="1006" spans="1:18" x14ac:dyDescent="0.2">
      <c r="A1006" s="95" t="str">
        <f>IF(ISBLANK('Zusatzblatt (Perigon)'!E1001),"",'Zusatzblatt (Perigon)'!E1001)</f>
        <v/>
      </c>
      <c r="B1006" s="95" t="str">
        <f>IF(ISBLANK('Zusatzblatt (Perigon)'!G1001),"",'Zusatzblatt (Perigon)'!G1001)</f>
        <v/>
      </c>
      <c r="C1006" s="96" t="str">
        <f>IF(ISBLANK('Zusatzblatt (Perigon)'!I1001),"",'Zusatzblatt (Perigon)'!I1001)</f>
        <v/>
      </c>
      <c r="D1006" s="97" t="str">
        <f>IF(ISBLANK('Zusatzblatt (Perigon)'!J1001),"",'Zusatzblatt (Perigon)'!J1001)</f>
        <v/>
      </c>
      <c r="E1006" s="64" t="str">
        <f>IF(ISBLANK('Zusatzblatt (Perigon)'!K1001),"",'Zusatzblatt (Perigon)'!K1001)</f>
        <v/>
      </c>
      <c r="F1006" s="65"/>
      <c r="G1006" s="64"/>
      <c r="H1006" s="69" t="str">
        <f>IF(ISBLANK('Zusatzblatt (Perigon)'!L1001),"",'Zusatzblatt (Perigon)'!L1001)</f>
        <v/>
      </c>
      <c r="I1006" s="69" t="str">
        <f>IF(ISBLANK('Zusatzblatt (Perigon)'!M1001),"",'Zusatzblatt (Perigon)'!M1001)</f>
        <v/>
      </c>
      <c r="J1006" s="98" t="str">
        <f>IF(ISBLANK('Zusatzblatt (Perigon)'!N1001),"",'Zusatzblatt (Perigon)'!N1001)</f>
        <v/>
      </c>
      <c r="K1006" s="99" t="str">
        <f>IF(ISBLANK('Zusatzblatt (Perigon)'!J1001),"",'Zusatzblatt (Perigon)'!T1001)</f>
        <v/>
      </c>
      <c r="L1006" s="95" t="str">
        <f>IF(ISBLANK('Zusatzblatt (Perigon)'!O1001),"",'Zusatzblatt (Perigon)'!O1001)</f>
        <v/>
      </c>
      <c r="M1006" s="95" t="str">
        <f>IF(ISBLANK('Zusatzblatt (Perigon)'!R1001),"",'Zusatzblatt (Perigon)'!R1001)</f>
        <v/>
      </c>
      <c r="N1006" s="95" t="str">
        <f>IF(ISBLANK('Zusatzblatt (Perigon)'!P1001),"",'Zusatzblatt (Perigon)'!P1001)</f>
        <v/>
      </c>
      <c r="O1006" s="38" t="str">
        <f>IF($L1006="","",VLOOKUP($R1006,Tarife!$A$2:$R$599,13,FALSE))</f>
        <v/>
      </c>
      <c r="P1006" s="38" t="str">
        <f t="shared" si="15"/>
        <v/>
      </c>
      <c r="R1006" s="100" t="str">
        <f>Zusammenzug!$C$25&amp;"-"&amp;Zusammenzug!$A$7&amp;"-"&amp;Leistungen!L1006</f>
        <v>2026-Nicht beauftragte Spitex-Organisation-</v>
      </c>
    </row>
    <row r="1007" spans="1:18" x14ac:dyDescent="0.2">
      <c r="A1007" s="95" t="str">
        <f>IF(ISBLANK('Zusatzblatt (Perigon)'!E1002),"",'Zusatzblatt (Perigon)'!E1002)</f>
        <v/>
      </c>
      <c r="B1007" s="95" t="str">
        <f>IF(ISBLANK('Zusatzblatt (Perigon)'!G1002),"",'Zusatzblatt (Perigon)'!G1002)</f>
        <v/>
      </c>
      <c r="C1007" s="96" t="str">
        <f>IF(ISBLANK('Zusatzblatt (Perigon)'!I1002),"",'Zusatzblatt (Perigon)'!I1002)</f>
        <v/>
      </c>
      <c r="D1007" s="97" t="str">
        <f>IF(ISBLANK('Zusatzblatt (Perigon)'!J1002),"",'Zusatzblatt (Perigon)'!J1002)</f>
        <v/>
      </c>
      <c r="E1007" s="64" t="str">
        <f>IF(ISBLANK('Zusatzblatt (Perigon)'!K1002),"",'Zusatzblatt (Perigon)'!K1002)</f>
        <v/>
      </c>
      <c r="F1007" s="65"/>
      <c r="G1007" s="64"/>
      <c r="H1007" s="69" t="str">
        <f>IF(ISBLANK('Zusatzblatt (Perigon)'!L1002),"",'Zusatzblatt (Perigon)'!L1002)</f>
        <v/>
      </c>
      <c r="I1007" s="69" t="str">
        <f>IF(ISBLANK('Zusatzblatt (Perigon)'!M1002),"",'Zusatzblatt (Perigon)'!M1002)</f>
        <v/>
      </c>
      <c r="J1007" s="98" t="str">
        <f>IF(ISBLANK('Zusatzblatt (Perigon)'!N1002),"",'Zusatzblatt (Perigon)'!N1002)</f>
        <v/>
      </c>
      <c r="K1007" s="99" t="str">
        <f>IF(ISBLANK('Zusatzblatt (Perigon)'!J1002),"",'Zusatzblatt (Perigon)'!T1002)</f>
        <v/>
      </c>
      <c r="L1007" s="95" t="str">
        <f>IF(ISBLANK('Zusatzblatt (Perigon)'!O1002),"",'Zusatzblatt (Perigon)'!O1002)</f>
        <v/>
      </c>
      <c r="M1007" s="95" t="str">
        <f>IF(ISBLANK('Zusatzblatt (Perigon)'!R1002),"",'Zusatzblatt (Perigon)'!R1002)</f>
        <v/>
      </c>
      <c r="N1007" s="95" t="str">
        <f>IF(ISBLANK('Zusatzblatt (Perigon)'!P1002),"",'Zusatzblatt (Perigon)'!P1002)</f>
        <v/>
      </c>
      <c r="O1007" s="38" t="str">
        <f>IF($L1007="","",VLOOKUP($R1007,Tarife!$A$2:$R$599,13,FALSE))</f>
        <v/>
      </c>
      <c r="P1007" s="38" t="str">
        <f t="shared" si="15"/>
        <v/>
      </c>
      <c r="R1007" s="100" t="str">
        <f>Zusammenzug!$C$25&amp;"-"&amp;Zusammenzug!$A$7&amp;"-"&amp;Leistungen!L1007</f>
        <v>2026-Nicht beauftragte Spitex-Organisation-</v>
      </c>
    </row>
    <row r="1008" spans="1:18" x14ac:dyDescent="0.2">
      <c r="A1008" s="95" t="str">
        <f>IF(ISBLANK('Zusatzblatt (Perigon)'!E1003),"",'Zusatzblatt (Perigon)'!E1003)</f>
        <v/>
      </c>
      <c r="B1008" s="95" t="str">
        <f>IF(ISBLANK('Zusatzblatt (Perigon)'!G1003),"",'Zusatzblatt (Perigon)'!G1003)</f>
        <v/>
      </c>
      <c r="C1008" s="96" t="str">
        <f>IF(ISBLANK('Zusatzblatt (Perigon)'!I1003),"",'Zusatzblatt (Perigon)'!I1003)</f>
        <v/>
      </c>
      <c r="D1008" s="97" t="str">
        <f>IF(ISBLANK('Zusatzblatt (Perigon)'!J1003),"",'Zusatzblatt (Perigon)'!J1003)</f>
        <v/>
      </c>
      <c r="E1008" s="64" t="str">
        <f>IF(ISBLANK('Zusatzblatt (Perigon)'!K1003),"",'Zusatzblatt (Perigon)'!K1003)</f>
        <v/>
      </c>
      <c r="F1008" s="65"/>
      <c r="G1008" s="64"/>
      <c r="H1008" s="69" t="str">
        <f>IF(ISBLANK('Zusatzblatt (Perigon)'!L1003),"",'Zusatzblatt (Perigon)'!L1003)</f>
        <v/>
      </c>
      <c r="I1008" s="69" t="str">
        <f>IF(ISBLANK('Zusatzblatt (Perigon)'!M1003),"",'Zusatzblatt (Perigon)'!M1003)</f>
        <v/>
      </c>
      <c r="J1008" s="98" t="str">
        <f>IF(ISBLANK('Zusatzblatt (Perigon)'!N1003),"",'Zusatzblatt (Perigon)'!N1003)</f>
        <v/>
      </c>
      <c r="K1008" s="99" t="str">
        <f>IF(ISBLANK('Zusatzblatt (Perigon)'!J1003),"",'Zusatzblatt (Perigon)'!T1003)</f>
        <v/>
      </c>
      <c r="L1008" s="95" t="str">
        <f>IF(ISBLANK('Zusatzblatt (Perigon)'!O1003),"",'Zusatzblatt (Perigon)'!O1003)</f>
        <v/>
      </c>
      <c r="M1008" s="95" t="str">
        <f>IF(ISBLANK('Zusatzblatt (Perigon)'!R1003),"",'Zusatzblatt (Perigon)'!R1003)</f>
        <v/>
      </c>
      <c r="N1008" s="95" t="str">
        <f>IF(ISBLANK('Zusatzblatt (Perigon)'!P1003),"",'Zusatzblatt (Perigon)'!P1003)</f>
        <v/>
      </c>
      <c r="O1008" s="38" t="str">
        <f>IF($L1008="","",VLOOKUP($R1008,Tarife!$A$2:$R$599,13,FALSE))</f>
        <v/>
      </c>
      <c r="P1008" s="38" t="str">
        <f t="shared" si="15"/>
        <v/>
      </c>
      <c r="R1008" s="100" t="str">
        <f>Zusammenzug!$C$25&amp;"-"&amp;Zusammenzug!$A$7&amp;"-"&amp;Leistungen!L1008</f>
        <v>2026-Nicht beauftragte Spitex-Organisation-</v>
      </c>
    </row>
    <row r="1009" spans="1:18" x14ac:dyDescent="0.2">
      <c r="A1009" s="95" t="str">
        <f>IF(ISBLANK('Zusatzblatt (Perigon)'!E1004),"",'Zusatzblatt (Perigon)'!E1004)</f>
        <v/>
      </c>
      <c r="B1009" s="95" t="str">
        <f>IF(ISBLANK('Zusatzblatt (Perigon)'!G1004),"",'Zusatzblatt (Perigon)'!G1004)</f>
        <v/>
      </c>
      <c r="C1009" s="96" t="str">
        <f>IF(ISBLANK('Zusatzblatt (Perigon)'!I1004),"",'Zusatzblatt (Perigon)'!I1004)</f>
        <v/>
      </c>
      <c r="D1009" s="97" t="str">
        <f>IF(ISBLANK('Zusatzblatt (Perigon)'!J1004),"",'Zusatzblatt (Perigon)'!J1004)</f>
        <v/>
      </c>
      <c r="E1009" s="64" t="str">
        <f>IF(ISBLANK('Zusatzblatt (Perigon)'!K1004),"",'Zusatzblatt (Perigon)'!K1004)</f>
        <v/>
      </c>
      <c r="F1009" s="65"/>
      <c r="G1009" s="64"/>
      <c r="H1009" s="69" t="str">
        <f>IF(ISBLANK('Zusatzblatt (Perigon)'!L1004),"",'Zusatzblatt (Perigon)'!L1004)</f>
        <v/>
      </c>
      <c r="I1009" s="69" t="str">
        <f>IF(ISBLANK('Zusatzblatt (Perigon)'!M1004),"",'Zusatzblatt (Perigon)'!M1004)</f>
        <v/>
      </c>
      <c r="J1009" s="98" t="str">
        <f>IF(ISBLANK('Zusatzblatt (Perigon)'!N1004),"",'Zusatzblatt (Perigon)'!N1004)</f>
        <v/>
      </c>
      <c r="K1009" s="99" t="str">
        <f>IF(ISBLANK('Zusatzblatt (Perigon)'!J1004),"",'Zusatzblatt (Perigon)'!T1004)</f>
        <v/>
      </c>
      <c r="L1009" s="95" t="str">
        <f>IF(ISBLANK('Zusatzblatt (Perigon)'!O1004),"",'Zusatzblatt (Perigon)'!O1004)</f>
        <v/>
      </c>
      <c r="M1009" s="95" t="str">
        <f>IF(ISBLANK('Zusatzblatt (Perigon)'!R1004),"",'Zusatzblatt (Perigon)'!R1004)</f>
        <v/>
      </c>
      <c r="N1009" s="95" t="str">
        <f>IF(ISBLANK('Zusatzblatt (Perigon)'!P1004),"",'Zusatzblatt (Perigon)'!P1004)</f>
        <v/>
      </c>
      <c r="O1009" s="38" t="str">
        <f>IF($L1009="","",VLOOKUP($R1009,Tarife!$A$2:$R$599,13,FALSE))</f>
        <v/>
      </c>
      <c r="P1009" s="38" t="str">
        <f t="shared" si="15"/>
        <v/>
      </c>
      <c r="R1009" s="100" t="str">
        <f>Zusammenzug!$C$25&amp;"-"&amp;Zusammenzug!$A$7&amp;"-"&amp;Leistungen!L1009</f>
        <v>2026-Nicht beauftragte Spitex-Organisation-</v>
      </c>
    </row>
    <row r="1010" spans="1:18" x14ac:dyDescent="0.2">
      <c r="A1010" s="95" t="str">
        <f>IF(ISBLANK('Zusatzblatt (Perigon)'!E1005),"",'Zusatzblatt (Perigon)'!E1005)</f>
        <v/>
      </c>
      <c r="B1010" s="95" t="str">
        <f>IF(ISBLANK('Zusatzblatt (Perigon)'!G1005),"",'Zusatzblatt (Perigon)'!G1005)</f>
        <v/>
      </c>
      <c r="C1010" s="96" t="str">
        <f>IF(ISBLANK('Zusatzblatt (Perigon)'!I1005),"",'Zusatzblatt (Perigon)'!I1005)</f>
        <v/>
      </c>
      <c r="D1010" s="97" t="str">
        <f>IF(ISBLANK('Zusatzblatt (Perigon)'!J1005),"",'Zusatzblatt (Perigon)'!J1005)</f>
        <v/>
      </c>
      <c r="E1010" s="64" t="str">
        <f>IF(ISBLANK('Zusatzblatt (Perigon)'!K1005),"",'Zusatzblatt (Perigon)'!K1005)</f>
        <v/>
      </c>
      <c r="F1010" s="65"/>
      <c r="G1010" s="64"/>
      <c r="H1010" s="69" t="str">
        <f>IF(ISBLANK('Zusatzblatt (Perigon)'!L1005),"",'Zusatzblatt (Perigon)'!L1005)</f>
        <v/>
      </c>
      <c r="I1010" s="69" t="str">
        <f>IF(ISBLANK('Zusatzblatt (Perigon)'!M1005),"",'Zusatzblatt (Perigon)'!M1005)</f>
        <v/>
      </c>
      <c r="J1010" s="98" t="str">
        <f>IF(ISBLANK('Zusatzblatt (Perigon)'!N1005),"",'Zusatzblatt (Perigon)'!N1005)</f>
        <v/>
      </c>
      <c r="K1010" s="99" t="str">
        <f>IF(ISBLANK('Zusatzblatt (Perigon)'!J1005),"",'Zusatzblatt (Perigon)'!T1005)</f>
        <v/>
      </c>
      <c r="L1010" s="95" t="str">
        <f>IF(ISBLANK('Zusatzblatt (Perigon)'!O1005),"",'Zusatzblatt (Perigon)'!O1005)</f>
        <v/>
      </c>
      <c r="M1010" s="95" t="str">
        <f>IF(ISBLANK('Zusatzblatt (Perigon)'!R1005),"",'Zusatzblatt (Perigon)'!R1005)</f>
        <v/>
      </c>
      <c r="N1010" s="95" t="str">
        <f>IF(ISBLANK('Zusatzblatt (Perigon)'!P1005),"",'Zusatzblatt (Perigon)'!P1005)</f>
        <v/>
      </c>
      <c r="O1010" s="38" t="str">
        <f>IF($L1010="","",VLOOKUP($R1010,Tarife!$A$2:$R$599,13,FALSE))</f>
        <v/>
      </c>
      <c r="P1010" s="38" t="str">
        <f t="shared" si="15"/>
        <v/>
      </c>
      <c r="R1010" s="100" t="str">
        <f>Zusammenzug!$C$25&amp;"-"&amp;Zusammenzug!$A$7&amp;"-"&amp;Leistungen!L1010</f>
        <v>2026-Nicht beauftragte Spitex-Organisation-</v>
      </c>
    </row>
    <row r="1011" spans="1:18" x14ac:dyDescent="0.2">
      <c r="A1011" s="95" t="str">
        <f>IF(ISBLANK('Zusatzblatt (Perigon)'!E1006),"",'Zusatzblatt (Perigon)'!E1006)</f>
        <v/>
      </c>
      <c r="B1011" s="95" t="str">
        <f>IF(ISBLANK('Zusatzblatt (Perigon)'!G1006),"",'Zusatzblatt (Perigon)'!G1006)</f>
        <v/>
      </c>
      <c r="C1011" s="96" t="str">
        <f>IF(ISBLANK('Zusatzblatt (Perigon)'!I1006),"",'Zusatzblatt (Perigon)'!I1006)</f>
        <v/>
      </c>
      <c r="D1011" s="97" t="str">
        <f>IF(ISBLANK('Zusatzblatt (Perigon)'!J1006),"",'Zusatzblatt (Perigon)'!J1006)</f>
        <v/>
      </c>
      <c r="E1011" s="64" t="str">
        <f>IF(ISBLANK('Zusatzblatt (Perigon)'!K1006),"",'Zusatzblatt (Perigon)'!K1006)</f>
        <v/>
      </c>
      <c r="F1011" s="65"/>
      <c r="G1011" s="64"/>
      <c r="H1011" s="69" t="str">
        <f>IF(ISBLANK('Zusatzblatt (Perigon)'!L1006),"",'Zusatzblatt (Perigon)'!L1006)</f>
        <v/>
      </c>
      <c r="I1011" s="69" t="str">
        <f>IF(ISBLANK('Zusatzblatt (Perigon)'!M1006),"",'Zusatzblatt (Perigon)'!M1006)</f>
        <v/>
      </c>
      <c r="J1011" s="98" t="str">
        <f>IF(ISBLANK('Zusatzblatt (Perigon)'!N1006),"",'Zusatzblatt (Perigon)'!N1006)</f>
        <v/>
      </c>
      <c r="K1011" s="99" t="str">
        <f>IF(ISBLANK('Zusatzblatt (Perigon)'!J1006),"",'Zusatzblatt (Perigon)'!T1006)</f>
        <v/>
      </c>
      <c r="L1011" s="95" t="str">
        <f>IF(ISBLANK('Zusatzblatt (Perigon)'!O1006),"",'Zusatzblatt (Perigon)'!O1006)</f>
        <v/>
      </c>
      <c r="M1011" s="95" t="str">
        <f>IF(ISBLANK('Zusatzblatt (Perigon)'!R1006),"",'Zusatzblatt (Perigon)'!R1006)</f>
        <v/>
      </c>
      <c r="N1011" s="95" t="str">
        <f>IF(ISBLANK('Zusatzblatt (Perigon)'!P1006),"",'Zusatzblatt (Perigon)'!P1006)</f>
        <v/>
      </c>
      <c r="O1011" s="38" t="str">
        <f>IF($L1011="","",VLOOKUP($R1011,Tarife!$A$2:$R$599,13,FALSE))</f>
        <v/>
      </c>
      <c r="P1011" s="38" t="str">
        <f t="shared" si="15"/>
        <v/>
      </c>
      <c r="R1011" s="100" t="str">
        <f>Zusammenzug!$C$25&amp;"-"&amp;Zusammenzug!$A$7&amp;"-"&amp;Leistungen!L1011</f>
        <v>2026-Nicht beauftragte Spitex-Organisation-</v>
      </c>
    </row>
    <row r="1012" spans="1:18" x14ac:dyDescent="0.2">
      <c r="A1012" s="95" t="str">
        <f>IF(ISBLANK('Zusatzblatt (Perigon)'!E1007),"",'Zusatzblatt (Perigon)'!E1007)</f>
        <v/>
      </c>
      <c r="B1012" s="95" t="str">
        <f>IF(ISBLANK('Zusatzblatt (Perigon)'!G1007),"",'Zusatzblatt (Perigon)'!G1007)</f>
        <v/>
      </c>
      <c r="C1012" s="96" t="str">
        <f>IF(ISBLANK('Zusatzblatt (Perigon)'!I1007),"",'Zusatzblatt (Perigon)'!I1007)</f>
        <v/>
      </c>
      <c r="D1012" s="97" t="str">
        <f>IF(ISBLANK('Zusatzblatt (Perigon)'!J1007),"",'Zusatzblatt (Perigon)'!J1007)</f>
        <v/>
      </c>
      <c r="E1012" s="64" t="str">
        <f>IF(ISBLANK('Zusatzblatt (Perigon)'!K1007),"",'Zusatzblatt (Perigon)'!K1007)</f>
        <v/>
      </c>
      <c r="F1012" s="65"/>
      <c r="G1012" s="64"/>
      <c r="H1012" s="69" t="str">
        <f>IF(ISBLANK('Zusatzblatt (Perigon)'!L1007),"",'Zusatzblatt (Perigon)'!L1007)</f>
        <v/>
      </c>
      <c r="I1012" s="69" t="str">
        <f>IF(ISBLANK('Zusatzblatt (Perigon)'!M1007),"",'Zusatzblatt (Perigon)'!M1007)</f>
        <v/>
      </c>
      <c r="J1012" s="98" t="str">
        <f>IF(ISBLANK('Zusatzblatt (Perigon)'!N1007),"",'Zusatzblatt (Perigon)'!N1007)</f>
        <v/>
      </c>
      <c r="K1012" s="99" t="str">
        <f>IF(ISBLANK('Zusatzblatt (Perigon)'!J1007),"",'Zusatzblatt (Perigon)'!T1007)</f>
        <v/>
      </c>
      <c r="L1012" s="95" t="str">
        <f>IF(ISBLANK('Zusatzblatt (Perigon)'!O1007),"",'Zusatzblatt (Perigon)'!O1007)</f>
        <v/>
      </c>
      <c r="M1012" s="95" t="str">
        <f>IF(ISBLANK('Zusatzblatt (Perigon)'!R1007),"",'Zusatzblatt (Perigon)'!R1007)</f>
        <v/>
      </c>
      <c r="N1012" s="95" t="str">
        <f>IF(ISBLANK('Zusatzblatt (Perigon)'!P1007),"",'Zusatzblatt (Perigon)'!P1007)</f>
        <v/>
      </c>
      <c r="O1012" s="38" t="str">
        <f>IF($L1012="","",VLOOKUP($R1012,Tarife!$A$2:$R$599,13,FALSE))</f>
        <v/>
      </c>
      <c r="P1012" s="38" t="str">
        <f t="shared" si="15"/>
        <v/>
      </c>
      <c r="R1012" s="100" t="str">
        <f>Zusammenzug!$C$25&amp;"-"&amp;Zusammenzug!$A$7&amp;"-"&amp;Leistungen!L1012</f>
        <v>2026-Nicht beauftragte Spitex-Organisation-</v>
      </c>
    </row>
    <row r="1013" spans="1:18" x14ac:dyDescent="0.2">
      <c r="A1013" s="95" t="str">
        <f>IF(ISBLANK('Zusatzblatt (Perigon)'!E1008),"",'Zusatzblatt (Perigon)'!E1008)</f>
        <v/>
      </c>
      <c r="B1013" s="95" t="str">
        <f>IF(ISBLANK('Zusatzblatt (Perigon)'!G1008),"",'Zusatzblatt (Perigon)'!G1008)</f>
        <v/>
      </c>
      <c r="C1013" s="96" t="str">
        <f>IF(ISBLANK('Zusatzblatt (Perigon)'!I1008),"",'Zusatzblatt (Perigon)'!I1008)</f>
        <v/>
      </c>
      <c r="D1013" s="97" t="str">
        <f>IF(ISBLANK('Zusatzblatt (Perigon)'!J1008),"",'Zusatzblatt (Perigon)'!J1008)</f>
        <v/>
      </c>
      <c r="E1013" s="64" t="str">
        <f>IF(ISBLANK('Zusatzblatt (Perigon)'!K1008),"",'Zusatzblatt (Perigon)'!K1008)</f>
        <v/>
      </c>
      <c r="F1013" s="65"/>
      <c r="G1013" s="64"/>
      <c r="H1013" s="69" t="str">
        <f>IF(ISBLANK('Zusatzblatt (Perigon)'!L1008),"",'Zusatzblatt (Perigon)'!L1008)</f>
        <v/>
      </c>
      <c r="I1013" s="69" t="str">
        <f>IF(ISBLANK('Zusatzblatt (Perigon)'!M1008),"",'Zusatzblatt (Perigon)'!M1008)</f>
        <v/>
      </c>
      <c r="J1013" s="98" t="str">
        <f>IF(ISBLANK('Zusatzblatt (Perigon)'!N1008),"",'Zusatzblatt (Perigon)'!N1008)</f>
        <v/>
      </c>
      <c r="K1013" s="99" t="str">
        <f>IF(ISBLANK('Zusatzblatt (Perigon)'!J1008),"",'Zusatzblatt (Perigon)'!T1008)</f>
        <v/>
      </c>
      <c r="L1013" s="95" t="str">
        <f>IF(ISBLANK('Zusatzblatt (Perigon)'!O1008),"",'Zusatzblatt (Perigon)'!O1008)</f>
        <v/>
      </c>
      <c r="M1013" s="95" t="str">
        <f>IF(ISBLANK('Zusatzblatt (Perigon)'!R1008),"",'Zusatzblatt (Perigon)'!R1008)</f>
        <v/>
      </c>
      <c r="N1013" s="95" t="str">
        <f>IF(ISBLANK('Zusatzblatt (Perigon)'!P1008),"",'Zusatzblatt (Perigon)'!P1008)</f>
        <v/>
      </c>
      <c r="O1013" s="38" t="str">
        <f>IF($L1013="","",VLOOKUP($R1013,Tarife!$A$2:$R$599,13,FALSE))</f>
        <v/>
      </c>
      <c r="P1013" s="38" t="str">
        <f t="shared" si="15"/>
        <v/>
      </c>
      <c r="R1013" s="100" t="str">
        <f>Zusammenzug!$C$25&amp;"-"&amp;Zusammenzug!$A$7&amp;"-"&amp;Leistungen!L1013</f>
        <v>2026-Nicht beauftragte Spitex-Organisation-</v>
      </c>
    </row>
    <row r="1014" spans="1:18" x14ac:dyDescent="0.2">
      <c r="A1014" s="95" t="str">
        <f>IF(ISBLANK('Zusatzblatt (Perigon)'!E1009),"",'Zusatzblatt (Perigon)'!E1009)</f>
        <v/>
      </c>
      <c r="B1014" s="95" t="str">
        <f>IF(ISBLANK('Zusatzblatt (Perigon)'!G1009),"",'Zusatzblatt (Perigon)'!G1009)</f>
        <v/>
      </c>
      <c r="C1014" s="96" t="str">
        <f>IF(ISBLANK('Zusatzblatt (Perigon)'!I1009),"",'Zusatzblatt (Perigon)'!I1009)</f>
        <v/>
      </c>
      <c r="D1014" s="97" t="str">
        <f>IF(ISBLANK('Zusatzblatt (Perigon)'!J1009),"",'Zusatzblatt (Perigon)'!J1009)</f>
        <v/>
      </c>
      <c r="E1014" s="64" t="str">
        <f>IF(ISBLANK('Zusatzblatt (Perigon)'!K1009),"",'Zusatzblatt (Perigon)'!K1009)</f>
        <v/>
      </c>
      <c r="F1014" s="65"/>
      <c r="G1014" s="64"/>
      <c r="H1014" s="69" t="str">
        <f>IF(ISBLANK('Zusatzblatt (Perigon)'!L1009),"",'Zusatzblatt (Perigon)'!L1009)</f>
        <v/>
      </c>
      <c r="I1014" s="69" t="str">
        <f>IF(ISBLANK('Zusatzblatt (Perigon)'!M1009),"",'Zusatzblatt (Perigon)'!M1009)</f>
        <v/>
      </c>
      <c r="J1014" s="98" t="str">
        <f>IF(ISBLANK('Zusatzblatt (Perigon)'!N1009),"",'Zusatzblatt (Perigon)'!N1009)</f>
        <v/>
      </c>
      <c r="K1014" s="99" t="str">
        <f>IF(ISBLANK('Zusatzblatt (Perigon)'!J1009),"",'Zusatzblatt (Perigon)'!T1009)</f>
        <v/>
      </c>
      <c r="L1014" s="95" t="str">
        <f>IF(ISBLANK('Zusatzblatt (Perigon)'!O1009),"",'Zusatzblatt (Perigon)'!O1009)</f>
        <v/>
      </c>
      <c r="M1014" s="95" t="str">
        <f>IF(ISBLANK('Zusatzblatt (Perigon)'!R1009),"",'Zusatzblatt (Perigon)'!R1009)</f>
        <v/>
      </c>
      <c r="N1014" s="95" t="str">
        <f>IF(ISBLANK('Zusatzblatt (Perigon)'!P1009),"",'Zusatzblatt (Perigon)'!P1009)</f>
        <v/>
      </c>
      <c r="O1014" s="38" t="str">
        <f>IF($L1014="","",VLOOKUP($R1014,Tarife!$A$2:$R$599,13,FALSE))</f>
        <v/>
      </c>
      <c r="P1014" s="38" t="str">
        <f t="shared" si="15"/>
        <v/>
      </c>
      <c r="R1014" s="100" t="str">
        <f>Zusammenzug!$C$25&amp;"-"&amp;Zusammenzug!$A$7&amp;"-"&amp;Leistungen!L1014</f>
        <v>2026-Nicht beauftragte Spitex-Organisation-</v>
      </c>
    </row>
    <row r="1015" spans="1:18" x14ac:dyDescent="0.2">
      <c r="A1015" s="95" t="str">
        <f>IF(ISBLANK('Zusatzblatt (Perigon)'!E1010),"",'Zusatzblatt (Perigon)'!E1010)</f>
        <v/>
      </c>
      <c r="B1015" s="95" t="str">
        <f>IF(ISBLANK('Zusatzblatt (Perigon)'!G1010),"",'Zusatzblatt (Perigon)'!G1010)</f>
        <v/>
      </c>
      <c r="C1015" s="96" t="str">
        <f>IF(ISBLANK('Zusatzblatt (Perigon)'!I1010),"",'Zusatzblatt (Perigon)'!I1010)</f>
        <v/>
      </c>
      <c r="D1015" s="97" t="str">
        <f>IF(ISBLANK('Zusatzblatt (Perigon)'!J1010),"",'Zusatzblatt (Perigon)'!J1010)</f>
        <v/>
      </c>
      <c r="E1015" s="64" t="str">
        <f>IF(ISBLANK('Zusatzblatt (Perigon)'!K1010),"",'Zusatzblatt (Perigon)'!K1010)</f>
        <v/>
      </c>
      <c r="F1015" s="65"/>
      <c r="G1015" s="64"/>
      <c r="H1015" s="69" t="str">
        <f>IF(ISBLANK('Zusatzblatt (Perigon)'!L1010),"",'Zusatzblatt (Perigon)'!L1010)</f>
        <v/>
      </c>
      <c r="I1015" s="69" t="str">
        <f>IF(ISBLANK('Zusatzblatt (Perigon)'!M1010),"",'Zusatzblatt (Perigon)'!M1010)</f>
        <v/>
      </c>
      <c r="J1015" s="98" t="str">
        <f>IF(ISBLANK('Zusatzblatt (Perigon)'!N1010),"",'Zusatzblatt (Perigon)'!N1010)</f>
        <v/>
      </c>
      <c r="K1015" s="99" t="str">
        <f>IF(ISBLANK('Zusatzblatt (Perigon)'!J1010),"",'Zusatzblatt (Perigon)'!T1010)</f>
        <v/>
      </c>
      <c r="L1015" s="95" t="str">
        <f>IF(ISBLANK('Zusatzblatt (Perigon)'!O1010),"",'Zusatzblatt (Perigon)'!O1010)</f>
        <v/>
      </c>
      <c r="M1015" s="95" t="str">
        <f>IF(ISBLANK('Zusatzblatt (Perigon)'!R1010),"",'Zusatzblatt (Perigon)'!R1010)</f>
        <v/>
      </c>
      <c r="N1015" s="95" t="str">
        <f>IF(ISBLANK('Zusatzblatt (Perigon)'!P1010),"",'Zusatzblatt (Perigon)'!P1010)</f>
        <v/>
      </c>
      <c r="O1015" s="38" t="str">
        <f>IF($L1015="","",VLOOKUP($R1015,Tarife!$A$2:$R$599,13,FALSE))</f>
        <v/>
      </c>
      <c r="P1015" s="38" t="str">
        <f t="shared" si="15"/>
        <v/>
      </c>
      <c r="R1015" s="100" t="str">
        <f>Zusammenzug!$C$25&amp;"-"&amp;Zusammenzug!$A$7&amp;"-"&amp;Leistungen!L1015</f>
        <v>2026-Nicht beauftragte Spitex-Organisation-</v>
      </c>
    </row>
    <row r="1016" spans="1:18" x14ac:dyDescent="0.2">
      <c r="A1016" s="95" t="str">
        <f>IF(ISBLANK('Zusatzblatt (Perigon)'!E1011),"",'Zusatzblatt (Perigon)'!E1011)</f>
        <v/>
      </c>
      <c r="B1016" s="95" t="str">
        <f>IF(ISBLANK('Zusatzblatt (Perigon)'!G1011),"",'Zusatzblatt (Perigon)'!G1011)</f>
        <v/>
      </c>
      <c r="C1016" s="96" t="str">
        <f>IF(ISBLANK('Zusatzblatt (Perigon)'!I1011),"",'Zusatzblatt (Perigon)'!I1011)</f>
        <v/>
      </c>
      <c r="D1016" s="97" t="str">
        <f>IF(ISBLANK('Zusatzblatt (Perigon)'!J1011),"",'Zusatzblatt (Perigon)'!J1011)</f>
        <v/>
      </c>
      <c r="E1016" s="64" t="str">
        <f>IF(ISBLANK('Zusatzblatt (Perigon)'!K1011),"",'Zusatzblatt (Perigon)'!K1011)</f>
        <v/>
      </c>
      <c r="F1016" s="65"/>
      <c r="G1016" s="64"/>
      <c r="H1016" s="69" t="str">
        <f>IF(ISBLANK('Zusatzblatt (Perigon)'!L1011),"",'Zusatzblatt (Perigon)'!L1011)</f>
        <v/>
      </c>
      <c r="I1016" s="69" t="str">
        <f>IF(ISBLANK('Zusatzblatt (Perigon)'!M1011),"",'Zusatzblatt (Perigon)'!M1011)</f>
        <v/>
      </c>
      <c r="J1016" s="98" t="str">
        <f>IF(ISBLANK('Zusatzblatt (Perigon)'!N1011),"",'Zusatzblatt (Perigon)'!N1011)</f>
        <v/>
      </c>
      <c r="K1016" s="99" t="str">
        <f>IF(ISBLANK('Zusatzblatt (Perigon)'!J1011),"",'Zusatzblatt (Perigon)'!T1011)</f>
        <v/>
      </c>
      <c r="L1016" s="95" t="str">
        <f>IF(ISBLANK('Zusatzblatt (Perigon)'!O1011),"",'Zusatzblatt (Perigon)'!O1011)</f>
        <v/>
      </c>
      <c r="M1016" s="95" t="str">
        <f>IF(ISBLANK('Zusatzblatt (Perigon)'!R1011),"",'Zusatzblatt (Perigon)'!R1011)</f>
        <v/>
      </c>
      <c r="N1016" s="95" t="str">
        <f>IF(ISBLANK('Zusatzblatt (Perigon)'!P1011),"",'Zusatzblatt (Perigon)'!P1011)</f>
        <v/>
      </c>
      <c r="O1016" s="38" t="str">
        <f>IF($L1016="","",VLOOKUP($R1016,Tarife!$A$2:$R$599,13,FALSE))</f>
        <v/>
      </c>
      <c r="P1016" s="38" t="str">
        <f t="shared" si="15"/>
        <v/>
      </c>
      <c r="R1016" s="100" t="str">
        <f>Zusammenzug!$C$25&amp;"-"&amp;Zusammenzug!$A$7&amp;"-"&amp;Leistungen!L1016</f>
        <v>2026-Nicht beauftragte Spitex-Organisation-</v>
      </c>
    </row>
    <row r="1017" spans="1:18" x14ac:dyDescent="0.2">
      <c r="A1017" s="95" t="str">
        <f>IF(ISBLANK('Zusatzblatt (Perigon)'!E1012),"",'Zusatzblatt (Perigon)'!E1012)</f>
        <v/>
      </c>
      <c r="B1017" s="95" t="str">
        <f>IF(ISBLANK('Zusatzblatt (Perigon)'!G1012),"",'Zusatzblatt (Perigon)'!G1012)</f>
        <v/>
      </c>
      <c r="C1017" s="96" t="str">
        <f>IF(ISBLANK('Zusatzblatt (Perigon)'!I1012),"",'Zusatzblatt (Perigon)'!I1012)</f>
        <v/>
      </c>
      <c r="D1017" s="97" t="str">
        <f>IF(ISBLANK('Zusatzblatt (Perigon)'!J1012),"",'Zusatzblatt (Perigon)'!J1012)</f>
        <v/>
      </c>
      <c r="E1017" s="64" t="str">
        <f>IF(ISBLANK('Zusatzblatt (Perigon)'!K1012),"",'Zusatzblatt (Perigon)'!K1012)</f>
        <v/>
      </c>
      <c r="F1017" s="65"/>
      <c r="G1017" s="64"/>
      <c r="H1017" s="69" t="str">
        <f>IF(ISBLANK('Zusatzblatt (Perigon)'!L1012),"",'Zusatzblatt (Perigon)'!L1012)</f>
        <v/>
      </c>
      <c r="I1017" s="69" t="str">
        <f>IF(ISBLANK('Zusatzblatt (Perigon)'!M1012),"",'Zusatzblatt (Perigon)'!M1012)</f>
        <v/>
      </c>
      <c r="J1017" s="98" t="str">
        <f>IF(ISBLANK('Zusatzblatt (Perigon)'!N1012),"",'Zusatzblatt (Perigon)'!N1012)</f>
        <v/>
      </c>
      <c r="K1017" s="99" t="str">
        <f>IF(ISBLANK('Zusatzblatt (Perigon)'!J1012),"",'Zusatzblatt (Perigon)'!T1012)</f>
        <v/>
      </c>
      <c r="L1017" s="95" t="str">
        <f>IF(ISBLANK('Zusatzblatt (Perigon)'!O1012),"",'Zusatzblatt (Perigon)'!O1012)</f>
        <v/>
      </c>
      <c r="M1017" s="95" t="str">
        <f>IF(ISBLANK('Zusatzblatt (Perigon)'!R1012),"",'Zusatzblatt (Perigon)'!R1012)</f>
        <v/>
      </c>
      <c r="N1017" s="95" t="str">
        <f>IF(ISBLANK('Zusatzblatt (Perigon)'!P1012),"",'Zusatzblatt (Perigon)'!P1012)</f>
        <v/>
      </c>
      <c r="O1017" s="38" t="str">
        <f>IF($L1017="","",VLOOKUP($R1017,Tarife!$A$2:$R$599,13,FALSE))</f>
        <v/>
      </c>
      <c r="P1017" s="38" t="str">
        <f t="shared" si="15"/>
        <v/>
      </c>
      <c r="R1017" s="100" t="str">
        <f>Zusammenzug!$C$25&amp;"-"&amp;Zusammenzug!$A$7&amp;"-"&amp;Leistungen!L1017</f>
        <v>2026-Nicht beauftragte Spitex-Organisation-</v>
      </c>
    </row>
    <row r="1018" spans="1:18" x14ac:dyDescent="0.2">
      <c r="A1018" s="95" t="str">
        <f>IF(ISBLANK('Zusatzblatt (Perigon)'!E1013),"",'Zusatzblatt (Perigon)'!E1013)</f>
        <v/>
      </c>
      <c r="B1018" s="95" t="str">
        <f>IF(ISBLANK('Zusatzblatt (Perigon)'!G1013),"",'Zusatzblatt (Perigon)'!G1013)</f>
        <v/>
      </c>
      <c r="C1018" s="96" t="str">
        <f>IF(ISBLANK('Zusatzblatt (Perigon)'!I1013),"",'Zusatzblatt (Perigon)'!I1013)</f>
        <v/>
      </c>
      <c r="D1018" s="97" t="str">
        <f>IF(ISBLANK('Zusatzblatt (Perigon)'!J1013),"",'Zusatzblatt (Perigon)'!J1013)</f>
        <v/>
      </c>
      <c r="E1018" s="64" t="str">
        <f>IF(ISBLANK('Zusatzblatt (Perigon)'!K1013),"",'Zusatzblatt (Perigon)'!K1013)</f>
        <v/>
      </c>
      <c r="F1018" s="65"/>
      <c r="G1018" s="64"/>
      <c r="H1018" s="69" t="str">
        <f>IF(ISBLANK('Zusatzblatt (Perigon)'!L1013),"",'Zusatzblatt (Perigon)'!L1013)</f>
        <v/>
      </c>
      <c r="I1018" s="69" t="str">
        <f>IF(ISBLANK('Zusatzblatt (Perigon)'!M1013),"",'Zusatzblatt (Perigon)'!M1013)</f>
        <v/>
      </c>
      <c r="J1018" s="98" t="str">
        <f>IF(ISBLANK('Zusatzblatt (Perigon)'!N1013),"",'Zusatzblatt (Perigon)'!N1013)</f>
        <v/>
      </c>
      <c r="K1018" s="99" t="str">
        <f>IF(ISBLANK('Zusatzblatt (Perigon)'!J1013),"",'Zusatzblatt (Perigon)'!T1013)</f>
        <v/>
      </c>
      <c r="L1018" s="95" t="str">
        <f>IF(ISBLANK('Zusatzblatt (Perigon)'!O1013),"",'Zusatzblatt (Perigon)'!O1013)</f>
        <v/>
      </c>
      <c r="M1018" s="95" t="str">
        <f>IF(ISBLANK('Zusatzblatt (Perigon)'!R1013),"",'Zusatzblatt (Perigon)'!R1013)</f>
        <v/>
      </c>
      <c r="N1018" s="95" t="str">
        <f>IF(ISBLANK('Zusatzblatt (Perigon)'!P1013),"",'Zusatzblatt (Perigon)'!P1013)</f>
        <v/>
      </c>
      <c r="O1018" s="38" t="str">
        <f>IF($L1018="","",VLOOKUP($R1018,Tarife!$A$2:$R$599,13,FALSE))</f>
        <v/>
      </c>
      <c r="P1018" s="38" t="str">
        <f t="shared" si="15"/>
        <v/>
      </c>
      <c r="R1018" s="100" t="str">
        <f>Zusammenzug!$C$25&amp;"-"&amp;Zusammenzug!$A$7&amp;"-"&amp;Leistungen!L1018</f>
        <v>2026-Nicht beauftragte Spitex-Organisation-</v>
      </c>
    </row>
    <row r="1019" spans="1:18" x14ac:dyDescent="0.2">
      <c r="A1019" s="95" t="str">
        <f>IF(ISBLANK('Zusatzblatt (Perigon)'!E1014),"",'Zusatzblatt (Perigon)'!E1014)</f>
        <v/>
      </c>
      <c r="B1019" s="95" t="str">
        <f>IF(ISBLANK('Zusatzblatt (Perigon)'!G1014),"",'Zusatzblatt (Perigon)'!G1014)</f>
        <v/>
      </c>
      <c r="C1019" s="96" t="str">
        <f>IF(ISBLANK('Zusatzblatt (Perigon)'!I1014),"",'Zusatzblatt (Perigon)'!I1014)</f>
        <v/>
      </c>
      <c r="D1019" s="97" t="str">
        <f>IF(ISBLANK('Zusatzblatt (Perigon)'!J1014),"",'Zusatzblatt (Perigon)'!J1014)</f>
        <v/>
      </c>
      <c r="E1019" s="64" t="str">
        <f>IF(ISBLANK('Zusatzblatt (Perigon)'!K1014),"",'Zusatzblatt (Perigon)'!K1014)</f>
        <v/>
      </c>
      <c r="F1019" s="65"/>
      <c r="G1019" s="64"/>
      <c r="H1019" s="69" t="str">
        <f>IF(ISBLANK('Zusatzblatt (Perigon)'!L1014),"",'Zusatzblatt (Perigon)'!L1014)</f>
        <v/>
      </c>
      <c r="I1019" s="69" t="str">
        <f>IF(ISBLANK('Zusatzblatt (Perigon)'!M1014),"",'Zusatzblatt (Perigon)'!M1014)</f>
        <v/>
      </c>
      <c r="J1019" s="98" t="str">
        <f>IF(ISBLANK('Zusatzblatt (Perigon)'!N1014),"",'Zusatzblatt (Perigon)'!N1014)</f>
        <v/>
      </c>
      <c r="K1019" s="99" t="str">
        <f>IF(ISBLANK('Zusatzblatt (Perigon)'!J1014),"",'Zusatzblatt (Perigon)'!T1014)</f>
        <v/>
      </c>
      <c r="L1019" s="95" t="str">
        <f>IF(ISBLANK('Zusatzblatt (Perigon)'!O1014),"",'Zusatzblatt (Perigon)'!O1014)</f>
        <v/>
      </c>
      <c r="M1019" s="95" t="str">
        <f>IF(ISBLANK('Zusatzblatt (Perigon)'!R1014),"",'Zusatzblatt (Perigon)'!R1014)</f>
        <v/>
      </c>
      <c r="N1019" s="95" t="str">
        <f>IF(ISBLANK('Zusatzblatt (Perigon)'!P1014),"",'Zusatzblatt (Perigon)'!P1014)</f>
        <v/>
      </c>
      <c r="O1019" s="38" t="str">
        <f>IF($L1019="","",VLOOKUP($R1019,Tarife!$A$2:$R$599,13,FALSE))</f>
        <v/>
      </c>
      <c r="P1019" s="38" t="str">
        <f t="shared" si="15"/>
        <v/>
      </c>
      <c r="R1019" s="100" t="str">
        <f>Zusammenzug!$C$25&amp;"-"&amp;Zusammenzug!$A$7&amp;"-"&amp;Leistungen!L1019</f>
        <v>2026-Nicht beauftragte Spitex-Organisation-</v>
      </c>
    </row>
    <row r="1020" spans="1:18" x14ac:dyDescent="0.2">
      <c r="A1020" s="95" t="str">
        <f>IF(ISBLANK('Zusatzblatt (Perigon)'!E1015),"",'Zusatzblatt (Perigon)'!E1015)</f>
        <v/>
      </c>
      <c r="B1020" s="95" t="str">
        <f>IF(ISBLANK('Zusatzblatt (Perigon)'!G1015),"",'Zusatzblatt (Perigon)'!G1015)</f>
        <v/>
      </c>
      <c r="C1020" s="96" t="str">
        <f>IF(ISBLANK('Zusatzblatt (Perigon)'!I1015),"",'Zusatzblatt (Perigon)'!I1015)</f>
        <v/>
      </c>
      <c r="D1020" s="97" t="str">
        <f>IF(ISBLANK('Zusatzblatt (Perigon)'!J1015),"",'Zusatzblatt (Perigon)'!J1015)</f>
        <v/>
      </c>
      <c r="E1020" s="64" t="str">
        <f>IF(ISBLANK('Zusatzblatt (Perigon)'!K1015),"",'Zusatzblatt (Perigon)'!K1015)</f>
        <v/>
      </c>
      <c r="F1020" s="65"/>
      <c r="G1020" s="64"/>
      <c r="H1020" s="69" t="str">
        <f>IF(ISBLANK('Zusatzblatt (Perigon)'!L1015),"",'Zusatzblatt (Perigon)'!L1015)</f>
        <v/>
      </c>
      <c r="I1020" s="69" t="str">
        <f>IF(ISBLANK('Zusatzblatt (Perigon)'!M1015),"",'Zusatzblatt (Perigon)'!M1015)</f>
        <v/>
      </c>
      <c r="J1020" s="98" t="str">
        <f>IF(ISBLANK('Zusatzblatt (Perigon)'!N1015),"",'Zusatzblatt (Perigon)'!N1015)</f>
        <v/>
      </c>
      <c r="K1020" s="99" t="str">
        <f>IF(ISBLANK('Zusatzblatt (Perigon)'!J1015),"",'Zusatzblatt (Perigon)'!T1015)</f>
        <v/>
      </c>
      <c r="L1020" s="95" t="str">
        <f>IF(ISBLANK('Zusatzblatt (Perigon)'!O1015),"",'Zusatzblatt (Perigon)'!O1015)</f>
        <v/>
      </c>
      <c r="M1020" s="95" t="str">
        <f>IF(ISBLANK('Zusatzblatt (Perigon)'!R1015),"",'Zusatzblatt (Perigon)'!R1015)</f>
        <v/>
      </c>
      <c r="N1020" s="95" t="str">
        <f>IF(ISBLANK('Zusatzblatt (Perigon)'!P1015),"",'Zusatzblatt (Perigon)'!P1015)</f>
        <v/>
      </c>
      <c r="O1020" s="38" t="str">
        <f>IF($L1020="","",VLOOKUP($R1020,Tarife!$A$2:$R$599,13,FALSE))</f>
        <v/>
      </c>
      <c r="P1020" s="38" t="str">
        <f t="shared" si="15"/>
        <v/>
      </c>
      <c r="R1020" s="100" t="str">
        <f>Zusammenzug!$C$25&amp;"-"&amp;Zusammenzug!$A$7&amp;"-"&amp;Leistungen!L1020</f>
        <v>2026-Nicht beauftragte Spitex-Organisation-</v>
      </c>
    </row>
    <row r="1021" spans="1:18" x14ac:dyDescent="0.2">
      <c r="A1021" s="95" t="str">
        <f>IF(ISBLANK('Zusatzblatt (Perigon)'!E1016),"",'Zusatzblatt (Perigon)'!E1016)</f>
        <v/>
      </c>
      <c r="B1021" s="95" t="str">
        <f>IF(ISBLANK('Zusatzblatt (Perigon)'!G1016),"",'Zusatzblatt (Perigon)'!G1016)</f>
        <v/>
      </c>
      <c r="C1021" s="96" t="str">
        <f>IF(ISBLANK('Zusatzblatt (Perigon)'!I1016),"",'Zusatzblatt (Perigon)'!I1016)</f>
        <v/>
      </c>
      <c r="D1021" s="97" t="str">
        <f>IF(ISBLANK('Zusatzblatt (Perigon)'!J1016),"",'Zusatzblatt (Perigon)'!J1016)</f>
        <v/>
      </c>
      <c r="E1021" s="64" t="str">
        <f>IF(ISBLANK('Zusatzblatt (Perigon)'!K1016),"",'Zusatzblatt (Perigon)'!K1016)</f>
        <v/>
      </c>
      <c r="F1021" s="65"/>
      <c r="G1021" s="64"/>
      <c r="H1021" s="69" t="str">
        <f>IF(ISBLANK('Zusatzblatt (Perigon)'!L1016),"",'Zusatzblatt (Perigon)'!L1016)</f>
        <v/>
      </c>
      <c r="I1021" s="69" t="str">
        <f>IF(ISBLANK('Zusatzblatt (Perigon)'!M1016),"",'Zusatzblatt (Perigon)'!M1016)</f>
        <v/>
      </c>
      <c r="J1021" s="98" t="str">
        <f>IF(ISBLANK('Zusatzblatt (Perigon)'!N1016),"",'Zusatzblatt (Perigon)'!N1016)</f>
        <v/>
      </c>
      <c r="K1021" s="99" t="str">
        <f>IF(ISBLANK('Zusatzblatt (Perigon)'!J1016),"",'Zusatzblatt (Perigon)'!T1016)</f>
        <v/>
      </c>
      <c r="L1021" s="95" t="str">
        <f>IF(ISBLANK('Zusatzblatt (Perigon)'!O1016),"",'Zusatzblatt (Perigon)'!O1016)</f>
        <v/>
      </c>
      <c r="M1021" s="95" t="str">
        <f>IF(ISBLANK('Zusatzblatt (Perigon)'!R1016),"",'Zusatzblatt (Perigon)'!R1016)</f>
        <v/>
      </c>
      <c r="N1021" s="95" t="str">
        <f>IF(ISBLANK('Zusatzblatt (Perigon)'!P1016),"",'Zusatzblatt (Perigon)'!P1016)</f>
        <v/>
      </c>
      <c r="O1021" s="38" t="str">
        <f>IF($L1021="","",VLOOKUP($R1021,Tarife!$A$2:$R$599,13,FALSE))</f>
        <v/>
      </c>
      <c r="P1021" s="38" t="str">
        <f t="shared" si="15"/>
        <v/>
      </c>
      <c r="R1021" s="100" t="str">
        <f>Zusammenzug!$C$25&amp;"-"&amp;Zusammenzug!$A$7&amp;"-"&amp;Leistungen!L1021</f>
        <v>2026-Nicht beauftragte Spitex-Organisation-</v>
      </c>
    </row>
    <row r="1022" spans="1:18" x14ac:dyDescent="0.2">
      <c r="A1022" s="95" t="str">
        <f>IF(ISBLANK('Zusatzblatt (Perigon)'!E1017),"",'Zusatzblatt (Perigon)'!E1017)</f>
        <v/>
      </c>
      <c r="B1022" s="95" t="str">
        <f>IF(ISBLANK('Zusatzblatt (Perigon)'!G1017),"",'Zusatzblatt (Perigon)'!G1017)</f>
        <v/>
      </c>
      <c r="C1022" s="96" t="str">
        <f>IF(ISBLANK('Zusatzblatt (Perigon)'!I1017),"",'Zusatzblatt (Perigon)'!I1017)</f>
        <v/>
      </c>
      <c r="D1022" s="97" t="str">
        <f>IF(ISBLANK('Zusatzblatt (Perigon)'!J1017),"",'Zusatzblatt (Perigon)'!J1017)</f>
        <v/>
      </c>
      <c r="E1022" s="64" t="str">
        <f>IF(ISBLANK('Zusatzblatt (Perigon)'!K1017),"",'Zusatzblatt (Perigon)'!K1017)</f>
        <v/>
      </c>
      <c r="F1022" s="65"/>
      <c r="G1022" s="64"/>
      <c r="H1022" s="69" t="str">
        <f>IF(ISBLANK('Zusatzblatt (Perigon)'!L1017),"",'Zusatzblatt (Perigon)'!L1017)</f>
        <v/>
      </c>
      <c r="I1022" s="69" t="str">
        <f>IF(ISBLANK('Zusatzblatt (Perigon)'!M1017),"",'Zusatzblatt (Perigon)'!M1017)</f>
        <v/>
      </c>
      <c r="J1022" s="98" t="str">
        <f>IF(ISBLANK('Zusatzblatt (Perigon)'!N1017),"",'Zusatzblatt (Perigon)'!N1017)</f>
        <v/>
      </c>
      <c r="K1022" s="99" t="str">
        <f>IF(ISBLANK('Zusatzblatt (Perigon)'!J1017),"",'Zusatzblatt (Perigon)'!T1017)</f>
        <v/>
      </c>
      <c r="L1022" s="95" t="str">
        <f>IF(ISBLANK('Zusatzblatt (Perigon)'!O1017),"",'Zusatzblatt (Perigon)'!O1017)</f>
        <v/>
      </c>
      <c r="M1022" s="95" t="str">
        <f>IF(ISBLANK('Zusatzblatt (Perigon)'!R1017),"",'Zusatzblatt (Perigon)'!R1017)</f>
        <v/>
      </c>
      <c r="N1022" s="95" t="str">
        <f>IF(ISBLANK('Zusatzblatt (Perigon)'!P1017),"",'Zusatzblatt (Perigon)'!P1017)</f>
        <v/>
      </c>
      <c r="O1022" s="38" t="str">
        <f>IF($L1022="","",VLOOKUP($R1022,Tarife!$A$2:$R$599,13,FALSE))</f>
        <v/>
      </c>
      <c r="P1022" s="38" t="str">
        <f t="shared" si="15"/>
        <v/>
      </c>
      <c r="R1022" s="100" t="str">
        <f>Zusammenzug!$C$25&amp;"-"&amp;Zusammenzug!$A$7&amp;"-"&amp;Leistungen!L1022</f>
        <v>2026-Nicht beauftragte Spitex-Organisation-</v>
      </c>
    </row>
    <row r="1023" spans="1:18" x14ac:dyDescent="0.2">
      <c r="A1023" s="95" t="str">
        <f>IF(ISBLANK('Zusatzblatt (Perigon)'!E1018),"",'Zusatzblatt (Perigon)'!E1018)</f>
        <v/>
      </c>
      <c r="B1023" s="95" t="str">
        <f>IF(ISBLANK('Zusatzblatt (Perigon)'!G1018),"",'Zusatzblatt (Perigon)'!G1018)</f>
        <v/>
      </c>
      <c r="C1023" s="96" t="str">
        <f>IF(ISBLANK('Zusatzblatt (Perigon)'!I1018),"",'Zusatzblatt (Perigon)'!I1018)</f>
        <v/>
      </c>
      <c r="D1023" s="97" t="str">
        <f>IF(ISBLANK('Zusatzblatt (Perigon)'!J1018),"",'Zusatzblatt (Perigon)'!J1018)</f>
        <v/>
      </c>
      <c r="E1023" s="64" t="str">
        <f>IF(ISBLANK('Zusatzblatt (Perigon)'!K1018),"",'Zusatzblatt (Perigon)'!K1018)</f>
        <v/>
      </c>
      <c r="F1023" s="65"/>
      <c r="G1023" s="64"/>
      <c r="H1023" s="69" t="str">
        <f>IF(ISBLANK('Zusatzblatt (Perigon)'!L1018),"",'Zusatzblatt (Perigon)'!L1018)</f>
        <v/>
      </c>
      <c r="I1023" s="69" t="str">
        <f>IF(ISBLANK('Zusatzblatt (Perigon)'!M1018),"",'Zusatzblatt (Perigon)'!M1018)</f>
        <v/>
      </c>
      <c r="J1023" s="98" t="str">
        <f>IF(ISBLANK('Zusatzblatt (Perigon)'!N1018),"",'Zusatzblatt (Perigon)'!N1018)</f>
        <v/>
      </c>
      <c r="K1023" s="99" t="str">
        <f>IF(ISBLANK('Zusatzblatt (Perigon)'!J1018),"",'Zusatzblatt (Perigon)'!T1018)</f>
        <v/>
      </c>
      <c r="L1023" s="95" t="str">
        <f>IF(ISBLANK('Zusatzblatt (Perigon)'!O1018),"",'Zusatzblatt (Perigon)'!O1018)</f>
        <v/>
      </c>
      <c r="M1023" s="95" t="str">
        <f>IF(ISBLANK('Zusatzblatt (Perigon)'!R1018),"",'Zusatzblatt (Perigon)'!R1018)</f>
        <v/>
      </c>
      <c r="N1023" s="95" t="str">
        <f>IF(ISBLANK('Zusatzblatt (Perigon)'!P1018),"",'Zusatzblatt (Perigon)'!P1018)</f>
        <v/>
      </c>
      <c r="O1023" s="38" t="str">
        <f>IF($L1023="","",VLOOKUP($R1023,Tarife!$A$2:$R$599,13,FALSE))</f>
        <v/>
      </c>
      <c r="P1023" s="38" t="str">
        <f t="shared" si="15"/>
        <v/>
      </c>
      <c r="R1023" s="100" t="str">
        <f>Zusammenzug!$C$25&amp;"-"&amp;Zusammenzug!$A$7&amp;"-"&amp;Leistungen!L1023</f>
        <v>2026-Nicht beauftragte Spitex-Organisation-</v>
      </c>
    </row>
    <row r="1024" spans="1:18" x14ac:dyDescent="0.2">
      <c r="A1024" s="95" t="str">
        <f>IF(ISBLANK('Zusatzblatt (Perigon)'!E1019),"",'Zusatzblatt (Perigon)'!E1019)</f>
        <v/>
      </c>
      <c r="B1024" s="95" t="str">
        <f>IF(ISBLANK('Zusatzblatt (Perigon)'!G1019),"",'Zusatzblatt (Perigon)'!G1019)</f>
        <v/>
      </c>
      <c r="C1024" s="96" t="str">
        <f>IF(ISBLANK('Zusatzblatt (Perigon)'!I1019),"",'Zusatzblatt (Perigon)'!I1019)</f>
        <v/>
      </c>
      <c r="D1024" s="97" t="str">
        <f>IF(ISBLANK('Zusatzblatt (Perigon)'!J1019),"",'Zusatzblatt (Perigon)'!J1019)</f>
        <v/>
      </c>
      <c r="E1024" s="64" t="str">
        <f>IF(ISBLANK('Zusatzblatt (Perigon)'!K1019),"",'Zusatzblatt (Perigon)'!K1019)</f>
        <v/>
      </c>
      <c r="F1024" s="65"/>
      <c r="G1024" s="64"/>
      <c r="H1024" s="69" t="str">
        <f>IF(ISBLANK('Zusatzblatt (Perigon)'!L1019),"",'Zusatzblatt (Perigon)'!L1019)</f>
        <v/>
      </c>
      <c r="I1024" s="69" t="str">
        <f>IF(ISBLANK('Zusatzblatt (Perigon)'!M1019),"",'Zusatzblatt (Perigon)'!M1019)</f>
        <v/>
      </c>
      <c r="J1024" s="98" t="str">
        <f>IF(ISBLANK('Zusatzblatt (Perigon)'!N1019),"",'Zusatzblatt (Perigon)'!N1019)</f>
        <v/>
      </c>
      <c r="K1024" s="99" t="str">
        <f>IF(ISBLANK('Zusatzblatt (Perigon)'!J1019),"",'Zusatzblatt (Perigon)'!T1019)</f>
        <v/>
      </c>
      <c r="L1024" s="95" t="str">
        <f>IF(ISBLANK('Zusatzblatt (Perigon)'!O1019),"",'Zusatzblatt (Perigon)'!O1019)</f>
        <v/>
      </c>
      <c r="M1024" s="95" t="str">
        <f>IF(ISBLANK('Zusatzblatt (Perigon)'!R1019),"",'Zusatzblatt (Perigon)'!R1019)</f>
        <v/>
      </c>
      <c r="N1024" s="95" t="str">
        <f>IF(ISBLANK('Zusatzblatt (Perigon)'!P1019),"",'Zusatzblatt (Perigon)'!P1019)</f>
        <v/>
      </c>
      <c r="O1024" s="38" t="str">
        <f>IF($L1024="","",VLOOKUP($R1024,Tarife!$A$2:$R$599,13,FALSE))</f>
        <v/>
      </c>
      <c r="P1024" s="38" t="str">
        <f t="shared" si="15"/>
        <v/>
      </c>
      <c r="R1024" s="100" t="str">
        <f>Zusammenzug!$C$25&amp;"-"&amp;Zusammenzug!$A$7&amp;"-"&amp;Leistungen!L1024</f>
        <v>2026-Nicht beauftragte Spitex-Organisation-</v>
      </c>
    </row>
    <row r="1025" spans="1:18" x14ac:dyDescent="0.2">
      <c r="A1025" s="95" t="str">
        <f>IF(ISBLANK('Zusatzblatt (Perigon)'!E1020),"",'Zusatzblatt (Perigon)'!E1020)</f>
        <v/>
      </c>
      <c r="B1025" s="95" t="str">
        <f>IF(ISBLANK('Zusatzblatt (Perigon)'!G1020),"",'Zusatzblatt (Perigon)'!G1020)</f>
        <v/>
      </c>
      <c r="C1025" s="96" t="str">
        <f>IF(ISBLANK('Zusatzblatt (Perigon)'!I1020),"",'Zusatzblatt (Perigon)'!I1020)</f>
        <v/>
      </c>
      <c r="D1025" s="97" t="str">
        <f>IF(ISBLANK('Zusatzblatt (Perigon)'!J1020),"",'Zusatzblatt (Perigon)'!J1020)</f>
        <v/>
      </c>
      <c r="E1025" s="64" t="str">
        <f>IF(ISBLANK('Zusatzblatt (Perigon)'!K1020),"",'Zusatzblatt (Perigon)'!K1020)</f>
        <v/>
      </c>
      <c r="F1025" s="65"/>
      <c r="G1025" s="64"/>
      <c r="H1025" s="69" t="str">
        <f>IF(ISBLANK('Zusatzblatt (Perigon)'!L1020),"",'Zusatzblatt (Perigon)'!L1020)</f>
        <v/>
      </c>
      <c r="I1025" s="69" t="str">
        <f>IF(ISBLANK('Zusatzblatt (Perigon)'!M1020),"",'Zusatzblatt (Perigon)'!M1020)</f>
        <v/>
      </c>
      <c r="J1025" s="98" t="str">
        <f>IF(ISBLANK('Zusatzblatt (Perigon)'!N1020),"",'Zusatzblatt (Perigon)'!N1020)</f>
        <v/>
      </c>
      <c r="K1025" s="99" t="str">
        <f>IF(ISBLANK('Zusatzblatt (Perigon)'!J1020),"",'Zusatzblatt (Perigon)'!T1020)</f>
        <v/>
      </c>
      <c r="L1025" s="95" t="str">
        <f>IF(ISBLANK('Zusatzblatt (Perigon)'!O1020),"",'Zusatzblatt (Perigon)'!O1020)</f>
        <v/>
      </c>
      <c r="M1025" s="95" t="str">
        <f>IF(ISBLANK('Zusatzblatt (Perigon)'!R1020),"",'Zusatzblatt (Perigon)'!R1020)</f>
        <v/>
      </c>
      <c r="N1025" s="95" t="str">
        <f>IF(ISBLANK('Zusatzblatt (Perigon)'!P1020),"",'Zusatzblatt (Perigon)'!P1020)</f>
        <v/>
      </c>
      <c r="O1025" s="38" t="str">
        <f>IF($L1025="","",VLOOKUP($R1025,Tarife!$A$2:$R$599,13,FALSE))</f>
        <v/>
      </c>
      <c r="P1025" s="38" t="str">
        <f t="shared" si="15"/>
        <v/>
      </c>
      <c r="R1025" s="100" t="str">
        <f>Zusammenzug!$C$25&amp;"-"&amp;Zusammenzug!$A$7&amp;"-"&amp;Leistungen!L1025</f>
        <v>2026-Nicht beauftragte Spitex-Organisation-</v>
      </c>
    </row>
    <row r="1026" spans="1:18" x14ac:dyDescent="0.2">
      <c r="A1026" s="95" t="str">
        <f>IF(ISBLANK('Zusatzblatt (Perigon)'!E1021),"",'Zusatzblatt (Perigon)'!E1021)</f>
        <v/>
      </c>
      <c r="B1026" s="95" t="str">
        <f>IF(ISBLANK('Zusatzblatt (Perigon)'!G1021),"",'Zusatzblatt (Perigon)'!G1021)</f>
        <v/>
      </c>
      <c r="C1026" s="96" t="str">
        <f>IF(ISBLANK('Zusatzblatt (Perigon)'!I1021),"",'Zusatzblatt (Perigon)'!I1021)</f>
        <v/>
      </c>
      <c r="D1026" s="97" t="str">
        <f>IF(ISBLANK('Zusatzblatt (Perigon)'!J1021),"",'Zusatzblatt (Perigon)'!J1021)</f>
        <v/>
      </c>
      <c r="E1026" s="64" t="str">
        <f>IF(ISBLANK('Zusatzblatt (Perigon)'!K1021),"",'Zusatzblatt (Perigon)'!K1021)</f>
        <v/>
      </c>
      <c r="F1026" s="65"/>
      <c r="G1026" s="64"/>
      <c r="H1026" s="69" t="str">
        <f>IF(ISBLANK('Zusatzblatt (Perigon)'!L1021),"",'Zusatzblatt (Perigon)'!L1021)</f>
        <v/>
      </c>
      <c r="I1026" s="69" t="str">
        <f>IF(ISBLANK('Zusatzblatt (Perigon)'!M1021),"",'Zusatzblatt (Perigon)'!M1021)</f>
        <v/>
      </c>
      <c r="J1026" s="98" t="str">
        <f>IF(ISBLANK('Zusatzblatt (Perigon)'!N1021),"",'Zusatzblatt (Perigon)'!N1021)</f>
        <v/>
      </c>
      <c r="K1026" s="99" t="str">
        <f>IF(ISBLANK('Zusatzblatt (Perigon)'!J1021),"",'Zusatzblatt (Perigon)'!T1021)</f>
        <v/>
      </c>
      <c r="L1026" s="95" t="str">
        <f>IF(ISBLANK('Zusatzblatt (Perigon)'!O1021),"",'Zusatzblatt (Perigon)'!O1021)</f>
        <v/>
      </c>
      <c r="M1026" s="95" t="str">
        <f>IF(ISBLANK('Zusatzblatt (Perigon)'!R1021),"",'Zusatzblatt (Perigon)'!R1021)</f>
        <v/>
      </c>
      <c r="N1026" s="95" t="str">
        <f>IF(ISBLANK('Zusatzblatt (Perigon)'!P1021),"",'Zusatzblatt (Perigon)'!P1021)</f>
        <v/>
      </c>
      <c r="O1026" s="38" t="str">
        <f>IF($L1026="","",VLOOKUP($R1026,Tarife!$A$2:$R$599,13,FALSE))</f>
        <v/>
      </c>
      <c r="P1026" s="38" t="str">
        <f t="shared" si="15"/>
        <v/>
      </c>
      <c r="R1026" s="100" t="str">
        <f>Zusammenzug!$C$25&amp;"-"&amp;Zusammenzug!$A$7&amp;"-"&amp;Leistungen!L1026</f>
        <v>2026-Nicht beauftragte Spitex-Organisation-</v>
      </c>
    </row>
    <row r="1027" spans="1:18" x14ac:dyDescent="0.2">
      <c r="A1027" s="95" t="str">
        <f>IF(ISBLANK('Zusatzblatt (Perigon)'!E1022),"",'Zusatzblatt (Perigon)'!E1022)</f>
        <v/>
      </c>
      <c r="B1027" s="95" t="str">
        <f>IF(ISBLANK('Zusatzblatt (Perigon)'!G1022),"",'Zusatzblatt (Perigon)'!G1022)</f>
        <v/>
      </c>
      <c r="C1027" s="96" t="str">
        <f>IF(ISBLANK('Zusatzblatt (Perigon)'!I1022),"",'Zusatzblatt (Perigon)'!I1022)</f>
        <v/>
      </c>
      <c r="D1027" s="97" t="str">
        <f>IF(ISBLANK('Zusatzblatt (Perigon)'!J1022),"",'Zusatzblatt (Perigon)'!J1022)</f>
        <v/>
      </c>
      <c r="E1027" s="64" t="str">
        <f>IF(ISBLANK('Zusatzblatt (Perigon)'!K1022),"",'Zusatzblatt (Perigon)'!K1022)</f>
        <v/>
      </c>
      <c r="F1027" s="65"/>
      <c r="G1027" s="64"/>
      <c r="H1027" s="69" t="str">
        <f>IF(ISBLANK('Zusatzblatt (Perigon)'!L1022),"",'Zusatzblatt (Perigon)'!L1022)</f>
        <v/>
      </c>
      <c r="I1027" s="69" t="str">
        <f>IF(ISBLANK('Zusatzblatt (Perigon)'!M1022),"",'Zusatzblatt (Perigon)'!M1022)</f>
        <v/>
      </c>
      <c r="J1027" s="98" t="str">
        <f>IF(ISBLANK('Zusatzblatt (Perigon)'!N1022),"",'Zusatzblatt (Perigon)'!N1022)</f>
        <v/>
      </c>
      <c r="K1027" s="99" t="str">
        <f>IF(ISBLANK('Zusatzblatt (Perigon)'!J1022),"",'Zusatzblatt (Perigon)'!T1022)</f>
        <v/>
      </c>
      <c r="L1027" s="95" t="str">
        <f>IF(ISBLANK('Zusatzblatt (Perigon)'!O1022),"",'Zusatzblatt (Perigon)'!O1022)</f>
        <v/>
      </c>
      <c r="M1027" s="95" t="str">
        <f>IF(ISBLANK('Zusatzblatt (Perigon)'!R1022),"",'Zusatzblatt (Perigon)'!R1022)</f>
        <v/>
      </c>
      <c r="N1027" s="95" t="str">
        <f>IF(ISBLANK('Zusatzblatt (Perigon)'!P1022),"",'Zusatzblatt (Perigon)'!P1022)</f>
        <v/>
      </c>
      <c r="O1027" s="38" t="str">
        <f>IF($L1027="","",VLOOKUP($R1027,Tarife!$A$2:$R$599,13,FALSE))</f>
        <v/>
      </c>
      <c r="P1027" s="38" t="str">
        <f t="shared" si="15"/>
        <v/>
      </c>
      <c r="R1027" s="100" t="str">
        <f>Zusammenzug!$C$25&amp;"-"&amp;Zusammenzug!$A$7&amp;"-"&amp;Leistungen!L1027</f>
        <v>2026-Nicht beauftragte Spitex-Organisation-</v>
      </c>
    </row>
    <row r="1028" spans="1:18" x14ac:dyDescent="0.2">
      <c r="A1028" s="95" t="str">
        <f>IF(ISBLANK('Zusatzblatt (Perigon)'!E1023),"",'Zusatzblatt (Perigon)'!E1023)</f>
        <v/>
      </c>
      <c r="B1028" s="95" t="str">
        <f>IF(ISBLANK('Zusatzblatt (Perigon)'!G1023),"",'Zusatzblatt (Perigon)'!G1023)</f>
        <v/>
      </c>
      <c r="C1028" s="96" t="str">
        <f>IF(ISBLANK('Zusatzblatt (Perigon)'!I1023),"",'Zusatzblatt (Perigon)'!I1023)</f>
        <v/>
      </c>
      <c r="D1028" s="97" t="str">
        <f>IF(ISBLANK('Zusatzblatt (Perigon)'!J1023),"",'Zusatzblatt (Perigon)'!J1023)</f>
        <v/>
      </c>
      <c r="E1028" s="64" t="str">
        <f>IF(ISBLANK('Zusatzblatt (Perigon)'!K1023),"",'Zusatzblatt (Perigon)'!K1023)</f>
        <v/>
      </c>
      <c r="F1028" s="65"/>
      <c r="G1028" s="64"/>
      <c r="H1028" s="69" t="str">
        <f>IF(ISBLANK('Zusatzblatt (Perigon)'!L1023),"",'Zusatzblatt (Perigon)'!L1023)</f>
        <v/>
      </c>
      <c r="I1028" s="69" t="str">
        <f>IF(ISBLANK('Zusatzblatt (Perigon)'!M1023),"",'Zusatzblatt (Perigon)'!M1023)</f>
        <v/>
      </c>
      <c r="J1028" s="98" t="str">
        <f>IF(ISBLANK('Zusatzblatt (Perigon)'!N1023),"",'Zusatzblatt (Perigon)'!N1023)</f>
        <v/>
      </c>
      <c r="K1028" s="99" t="str">
        <f>IF(ISBLANK('Zusatzblatt (Perigon)'!J1023),"",'Zusatzblatt (Perigon)'!T1023)</f>
        <v/>
      </c>
      <c r="L1028" s="95" t="str">
        <f>IF(ISBLANK('Zusatzblatt (Perigon)'!O1023),"",'Zusatzblatt (Perigon)'!O1023)</f>
        <v/>
      </c>
      <c r="M1028" s="95" t="str">
        <f>IF(ISBLANK('Zusatzblatt (Perigon)'!R1023),"",'Zusatzblatt (Perigon)'!R1023)</f>
        <v/>
      </c>
      <c r="N1028" s="95" t="str">
        <f>IF(ISBLANK('Zusatzblatt (Perigon)'!P1023),"",'Zusatzblatt (Perigon)'!P1023)</f>
        <v/>
      </c>
      <c r="O1028" s="38" t="str">
        <f>IF($L1028="","",VLOOKUP($R1028,Tarife!$A$2:$R$599,13,FALSE))</f>
        <v/>
      </c>
      <c r="P1028" s="38" t="str">
        <f t="shared" si="15"/>
        <v/>
      </c>
      <c r="R1028" s="100" t="str">
        <f>Zusammenzug!$C$25&amp;"-"&amp;Zusammenzug!$A$7&amp;"-"&amp;Leistungen!L1028</f>
        <v>2026-Nicht beauftragte Spitex-Organisation-</v>
      </c>
    </row>
    <row r="1029" spans="1:18" x14ac:dyDescent="0.2">
      <c r="A1029" s="95" t="str">
        <f>IF(ISBLANK('Zusatzblatt (Perigon)'!E1024),"",'Zusatzblatt (Perigon)'!E1024)</f>
        <v/>
      </c>
      <c r="B1029" s="95" t="str">
        <f>IF(ISBLANK('Zusatzblatt (Perigon)'!G1024),"",'Zusatzblatt (Perigon)'!G1024)</f>
        <v/>
      </c>
      <c r="C1029" s="96" t="str">
        <f>IF(ISBLANK('Zusatzblatt (Perigon)'!I1024),"",'Zusatzblatt (Perigon)'!I1024)</f>
        <v/>
      </c>
      <c r="D1029" s="97" t="str">
        <f>IF(ISBLANK('Zusatzblatt (Perigon)'!J1024),"",'Zusatzblatt (Perigon)'!J1024)</f>
        <v/>
      </c>
      <c r="E1029" s="64" t="str">
        <f>IF(ISBLANK('Zusatzblatt (Perigon)'!K1024),"",'Zusatzblatt (Perigon)'!K1024)</f>
        <v/>
      </c>
      <c r="F1029" s="65"/>
      <c r="G1029" s="64"/>
      <c r="H1029" s="69" t="str">
        <f>IF(ISBLANK('Zusatzblatt (Perigon)'!L1024),"",'Zusatzblatt (Perigon)'!L1024)</f>
        <v/>
      </c>
      <c r="I1029" s="69" t="str">
        <f>IF(ISBLANK('Zusatzblatt (Perigon)'!M1024),"",'Zusatzblatt (Perigon)'!M1024)</f>
        <v/>
      </c>
      <c r="J1029" s="98" t="str">
        <f>IF(ISBLANK('Zusatzblatt (Perigon)'!N1024),"",'Zusatzblatt (Perigon)'!N1024)</f>
        <v/>
      </c>
      <c r="K1029" s="99" t="str">
        <f>IF(ISBLANK('Zusatzblatt (Perigon)'!J1024),"",'Zusatzblatt (Perigon)'!T1024)</f>
        <v/>
      </c>
      <c r="L1029" s="95" t="str">
        <f>IF(ISBLANK('Zusatzblatt (Perigon)'!O1024),"",'Zusatzblatt (Perigon)'!O1024)</f>
        <v/>
      </c>
      <c r="M1029" s="95" t="str">
        <f>IF(ISBLANK('Zusatzblatt (Perigon)'!R1024),"",'Zusatzblatt (Perigon)'!R1024)</f>
        <v/>
      </c>
      <c r="N1029" s="95" t="str">
        <f>IF(ISBLANK('Zusatzblatt (Perigon)'!P1024),"",'Zusatzblatt (Perigon)'!P1024)</f>
        <v/>
      </c>
      <c r="O1029" s="38" t="str">
        <f>IF($L1029="","",VLOOKUP($R1029,Tarife!$A$2:$R$599,13,FALSE))</f>
        <v/>
      </c>
      <c r="P1029" s="38" t="str">
        <f t="shared" si="15"/>
        <v/>
      </c>
      <c r="R1029" s="100" t="str">
        <f>Zusammenzug!$C$25&amp;"-"&amp;Zusammenzug!$A$7&amp;"-"&amp;Leistungen!L1029</f>
        <v>2026-Nicht beauftragte Spitex-Organisation-</v>
      </c>
    </row>
    <row r="1030" spans="1:18" x14ac:dyDescent="0.2">
      <c r="A1030" s="95" t="str">
        <f>IF(ISBLANK('Zusatzblatt (Perigon)'!E1025),"",'Zusatzblatt (Perigon)'!E1025)</f>
        <v/>
      </c>
      <c r="B1030" s="95" t="str">
        <f>IF(ISBLANK('Zusatzblatt (Perigon)'!G1025),"",'Zusatzblatt (Perigon)'!G1025)</f>
        <v/>
      </c>
      <c r="C1030" s="96" t="str">
        <f>IF(ISBLANK('Zusatzblatt (Perigon)'!I1025),"",'Zusatzblatt (Perigon)'!I1025)</f>
        <v/>
      </c>
      <c r="D1030" s="97" t="str">
        <f>IF(ISBLANK('Zusatzblatt (Perigon)'!J1025),"",'Zusatzblatt (Perigon)'!J1025)</f>
        <v/>
      </c>
      <c r="E1030" s="64" t="str">
        <f>IF(ISBLANK('Zusatzblatt (Perigon)'!K1025),"",'Zusatzblatt (Perigon)'!K1025)</f>
        <v/>
      </c>
      <c r="F1030" s="65"/>
      <c r="G1030" s="64"/>
      <c r="H1030" s="69" t="str">
        <f>IF(ISBLANK('Zusatzblatt (Perigon)'!L1025),"",'Zusatzblatt (Perigon)'!L1025)</f>
        <v/>
      </c>
      <c r="I1030" s="69" t="str">
        <f>IF(ISBLANK('Zusatzblatt (Perigon)'!M1025),"",'Zusatzblatt (Perigon)'!M1025)</f>
        <v/>
      </c>
      <c r="J1030" s="98" t="str">
        <f>IF(ISBLANK('Zusatzblatt (Perigon)'!N1025),"",'Zusatzblatt (Perigon)'!N1025)</f>
        <v/>
      </c>
      <c r="K1030" s="99" t="str">
        <f>IF(ISBLANK('Zusatzblatt (Perigon)'!J1025),"",'Zusatzblatt (Perigon)'!T1025)</f>
        <v/>
      </c>
      <c r="L1030" s="95" t="str">
        <f>IF(ISBLANK('Zusatzblatt (Perigon)'!O1025),"",'Zusatzblatt (Perigon)'!O1025)</f>
        <v/>
      </c>
      <c r="M1030" s="95" t="str">
        <f>IF(ISBLANK('Zusatzblatt (Perigon)'!R1025),"",'Zusatzblatt (Perigon)'!R1025)</f>
        <v/>
      </c>
      <c r="N1030" s="95" t="str">
        <f>IF(ISBLANK('Zusatzblatt (Perigon)'!P1025),"",'Zusatzblatt (Perigon)'!P1025)</f>
        <v/>
      </c>
      <c r="O1030" s="38" t="str">
        <f>IF($L1030="","",VLOOKUP($R1030,Tarife!$A$2:$R$599,13,FALSE))</f>
        <v/>
      </c>
      <c r="P1030" s="38" t="str">
        <f t="shared" si="15"/>
        <v/>
      </c>
      <c r="R1030" s="100" t="str">
        <f>Zusammenzug!$C$25&amp;"-"&amp;Zusammenzug!$A$7&amp;"-"&amp;Leistungen!L1030</f>
        <v>2026-Nicht beauftragte Spitex-Organisation-</v>
      </c>
    </row>
    <row r="1031" spans="1:18" x14ac:dyDescent="0.2">
      <c r="A1031" s="95" t="str">
        <f>IF(ISBLANK('Zusatzblatt (Perigon)'!E1026),"",'Zusatzblatt (Perigon)'!E1026)</f>
        <v/>
      </c>
      <c r="B1031" s="95" t="str">
        <f>IF(ISBLANK('Zusatzblatt (Perigon)'!G1026),"",'Zusatzblatt (Perigon)'!G1026)</f>
        <v/>
      </c>
      <c r="C1031" s="96" t="str">
        <f>IF(ISBLANK('Zusatzblatt (Perigon)'!I1026),"",'Zusatzblatt (Perigon)'!I1026)</f>
        <v/>
      </c>
      <c r="D1031" s="97" t="str">
        <f>IF(ISBLANK('Zusatzblatt (Perigon)'!J1026),"",'Zusatzblatt (Perigon)'!J1026)</f>
        <v/>
      </c>
      <c r="E1031" s="64" t="str">
        <f>IF(ISBLANK('Zusatzblatt (Perigon)'!K1026),"",'Zusatzblatt (Perigon)'!K1026)</f>
        <v/>
      </c>
      <c r="F1031" s="65"/>
      <c r="G1031" s="64"/>
      <c r="H1031" s="69" t="str">
        <f>IF(ISBLANK('Zusatzblatt (Perigon)'!L1026),"",'Zusatzblatt (Perigon)'!L1026)</f>
        <v/>
      </c>
      <c r="I1031" s="69" t="str">
        <f>IF(ISBLANK('Zusatzblatt (Perigon)'!M1026),"",'Zusatzblatt (Perigon)'!M1026)</f>
        <v/>
      </c>
      <c r="J1031" s="98" t="str">
        <f>IF(ISBLANK('Zusatzblatt (Perigon)'!N1026),"",'Zusatzblatt (Perigon)'!N1026)</f>
        <v/>
      </c>
      <c r="K1031" s="99" t="str">
        <f>IF(ISBLANK('Zusatzblatt (Perigon)'!J1026),"",'Zusatzblatt (Perigon)'!T1026)</f>
        <v/>
      </c>
      <c r="L1031" s="95" t="str">
        <f>IF(ISBLANK('Zusatzblatt (Perigon)'!O1026),"",'Zusatzblatt (Perigon)'!O1026)</f>
        <v/>
      </c>
      <c r="M1031" s="95" t="str">
        <f>IF(ISBLANK('Zusatzblatt (Perigon)'!R1026),"",'Zusatzblatt (Perigon)'!R1026)</f>
        <v/>
      </c>
      <c r="N1031" s="95" t="str">
        <f>IF(ISBLANK('Zusatzblatt (Perigon)'!P1026),"",'Zusatzblatt (Perigon)'!P1026)</f>
        <v/>
      </c>
      <c r="O1031" s="38" t="str">
        <f>IF($L1031="","",VLOOKUP($R1031,Tarife!$A$2:$R$599,13,FALSE))</f>
        <v/>
      </c>
      <c r="P1031" s="38" t="str">
        <f t="shared" si="15"/>
        <v/>
      </c>
      <c r="R1031" s="100" t="str">
        <f>Zusammenzug!$C$25&amp;"-"&amp;Zusammenzug!$A$7&amp;"-"&amp;Leistungen!L1031</f>
        <v>2026-Nicht beauftragte Spitex-Organisation-</v>
      </c>
    </row>
    <row r="1032" spans="1:18" x14ac:dyDescent="0.2">
      <c r="A1032" s="95" t="str">
        <f>IF(ISBLANK('Zusatzblatt (Perigon)'!E1027),"",'Zusatzblatt (Perigon)'!E1027)</f>
        <v/>
      </c>
      <c r="B1032" s="95" t="str">
        <f>IF(ISBLANK('Zusatzblatt (Perigon)'!G1027),"",'Zusatzblatt (Perigon)'!G1027)</f>
        <v/>
      </c>
      <c r="C1032" s="96" t="str">
        <f>IF(ISBLANK('Zusatzblatt (Perigon)'!I1027),"",'Zusatzblatt (Perigon)'!I1027)</f>
        <v/>
      </c>
      <c r="D1032" s="97" t="str">
        <f>IF(ISBLANK('Zusatzblatt (Perigon)'!J1027),"",'Zusatzblatt (Perigon)'!J1027)</f>
        <v/>
      </c>
      <c r="E1032" s="64" t="str">
        <f>IF(ISBLANK('Zusatzblatt (Perigon)'!K1027),"",'Zusatzblatt (Perigon)'!K1027)</f>
        <v/>
      </c>
      <c r="F1032" s="65"/>
      <c r="G1032" s="64"/>
      <c r="H1032" s="69" t="str">
        <f>IF(ISBLANK('Zusatzblatt (Perigon)'!L1027),"",'Zusatzblatt (Perigon)'!L1027)</f>
        <v/>
      </c>
      <c r="I1032" s="69" t="str">
        <f>IF(ISBLANK('Zusatzblatt (Perigon)'!M1027),"",'Zusatzblatt (Perigon)'!M1027)</f>
        <v/>
      </c>
      <c r="J1032" s="98" t="str">
        <f>IF(ISBLANK('Zusatzblatt (Perigon)'!N1027),"",'Zusatzblatt (Perigon)'!N1027)</f>
        <v/>
      </c>
      <c r="K1032" s="99" t="str">
        <f>IF(ISBLANK('Zusatzblatt (Perigon)'!J1027),"",'Zusatzblatt (Perigon)'!T1027)</f>
        <v/>
      </c>
      <c r="L1032" s="95" t="str">
        <f>IF(ISBLANK('Zusatzblatt (Perigon)'!O1027),"",'Zusatzblatt (Perigon)'!O1027)</f>
        <v/>
      </c>
      <c r="M1032" s="95" t="str">
        <f>IF(ISBLANK('Zusatzblatt (Perigon)'!R1027),"",'Zusatzblatt (Perigon)'!R1027)</f>
        <v/>
      </c>
      <c r="N1032" s="95" t="str">
        <f>IF(ISBLANK('Zusatzblatt (Perigon)'!P1027),"",'Zusatzblatt (Perigon)'!P1027)</f>
        <v/>
      </c>
      <c r="O1032" s="38" t="str">
        <f>IF($L1032="","",VLOOKUP($R1032,Tarife!$A$2:$R$599,13,FALSE))</f>
        <v/>
      </c>
      <c r="P1032" s="38" t="str">
        <f t="shared" ref="P1032:P1095" si="16">IF(L1032="","",IF(AND($L1032="Pabe",N1032&lt;O1032),M1032*O1032,IF(N1032&lt;O1032,M1032*N1032,M1032*O1032)))</f>
        <v/>
      </c>
      <c r="R1032" s="100" t="str">
        <f>Zusammenzug!$C$25&amp;"-"&amp;Zusammenzug!$A$7&amp;"-"&amp;Leistungen!L1032</f>
        <v>2026-Nicht beauftragte Spitex-Organisation-</v>
      </c>
    </row>
    <row r="1033" spans="1:18" x14ac:dyDescent="0.2">
      <c r="A1033" s="95" t="str">
        <f>IF(ISBLANK('Zusatzblatt (Perigon)'!E1028),"",'Zusatzblatt (Perigon)'!E1028)</f>
        <v/>
      </c>
      <c r="B1033" s="95" t="str">
        <f>IF(ISBLANK('Zusatzblatt (Perigon)'!G1028),"",'Zusatzblatt (Perigon)'!G1028)</f>
        <v/>
      </c>
      <c r="C1033" s="96" t="str">
        <f>IF(ISBLANK('Zusatzblatt (Perigon)'!I1028),"",'Zusatzblatt (Perigon)'!I1028)</f>
        <v/>
      </c>
      <c r="D1033" s="97" t="str">
        <f>IF(ISBLANK('Zusatzblatt (Perigon)'!J1028),"",'Zusatzblatt (Perigon)'!J1028)</f>
        <v/>
      </c>
      <c r="E1033" s="64" t="str">
        <f>IF(ISBLANK('Zusatzblatt (Perigon)'!K1028),"",'Zusatzblatt (Perigon)'!K1028)</f>
        <v/>
      </c>
      <c r="F1033" s="65"/>
      <c r="G1033" s="64"/>
      <c r="H1033" s="69" t="str">
        <f>IF(ISBLANK('Zusatzblatt (Perigon)'!L1028),"",'Zusatzblatt (Perigon)'!L1028)</f>
        <v/>
      </c>
      <c r="I1033" s="69" t="str">
        <f>IF(ISBLANK('Zusatzblatt (Perigon)'!M1028),"",'Zusatzblatt (Perigon)'!M1028)</f>
        <v/>
      </c>
      <c r="J1033" s="98" t="str">
        <f>IF(ISBLANK('Zusatzblatt (Perigon)'!N1028),"",'Zusatzblatt (Perigon)'!N1028)</f>
        <v/>
      </c>
      <c r="K1033" s="99" t="str">
        <f>IF(ISBLANK('Zusatzblatt (Perigon)'!J1028),"",'Zusatzblatt (Perigon)'!T1028)</f>
        <v/>
      </c>
      <c r="L1033" s="95" t="str">
        <f>IF(ISBLANK('Zusatzblatt (Perigon)'!O1028),"",'Zusatzblatt (Perigon)'!O1028)</f>
        <v/>
      </c>
      <c r="M1033" s="95" t="str">
        <f>IF(ISBLANK('Zusatzblatt (Perigon)'!R1028),"",'Zusatzblatt (Perigon)'!R1028)</f>
        <v/>
      </c>
      <c r="N1033" s="95" t="str">
        <f>IF(ISBLANK('Zusatzblatt (Perigon)'!P1028),"",'Zusatzblatt (Perigon)'!P1028)</f>
        <v/>
      </c>
      <c r="O1033" s="38" t="str">
        <f>IF($L1033="","",VLOOKUP($R1033,Tarife!$A$2:$R$599,13,FALSE))</f>
        <v/>
      </c>
      <c r="P1033" s="38" t="str">
        <f t="shared" si="16"/>
        <v/>
      </c>
      <c r="R1033" s="100" t="str">
        <f>Zusammenzug!$C$25&amp;"-"&amp;Zusammenzug!$A$7&amp;"-"&amp;Leistungen!L1033</f>
        <v>2026-Nicht beauftragte Spitex-Organisation-</v>
      </c>
    </row>
    <row r="1034" spans="1:18" x14ac:dyDescent="0.2">
      <c r="A1034" s="95" t="str">
        <f>IF(ISBLANK('Zusatzblatt (Perigon)'!E1029),"",'Zusatzblatt (Perigon)'!E1029)</f>
        <v/>
      </c>
      <c r="B1034" s="95" t="str">
        <f>IF(ISBLANK('Zusatzblatt (Perigon)'!G1029),"",'Zusatzblatt (Perigon)'!G1029)</f>
        <v/>
      </c>
      <c r="C1034" s="96" t="str">
        <f>IF(ISBLANK('Zusatzblatt (Perigon)'!I1029),"",'Zusatzblatt (Perigon)'!I1029)</f>
        <v/>
      </c>
      <c r="D1034" s="97" t="str">
        <f>IF(ISBLANK('Zusatzblatt (Perigon)'!J1029),"",'Zusatzblatt (Perigon)'!J1029)</f>
        <v/>
      </c>
      <c r="E1034" s="64" t="str">
        <f>IF(ISBLANK('Zusatzblatt (Perigon)'!K1029),"",'Zusatzblatt (Perigon)'!K1029)</f>
        <v/>
      </c>
      <c r="F1034" s="65"/>
      <c r="G1034" s="64"/>
      <c r="H1034" s="69" t="str">
        <f>IF(ISBLANK('Zusatzblatt (Perigon)'!L1029),"",'Zusatzblatt (Perigon)'!L1029)</f>
        <v/>
      </c>
      <c r="I1034" s="69" t="str">
        <f>IF(ISBLANK('Zusatzblatt (Perigon)'!M1029),"",'Zusatzblatt (Perigon)'!M1029)</f>
        <v/>
      </c>
      <c r="J1034" s="98" t="str">
        <f>IF(ISBLANK('Zusatzblatt (Perigon)'!N1029),"",'Zusatzblatt (Perigon)'!N1029)</f>
        <v/>
      </c>
      <c r="K1034" s="99" t="str">
        <f>IF(ISBLANK('Zusatzblatt (Perigon)'!J1029),"",'Zusatzblatt (Perigon)'!T1029)</f>
        <v/>
      </c>
      <c r="L1034" s="95" t="str">
        <f>IF(ISBLANK('Zusatzblatt (Perigon)'!O1029),"",'Zusatzblatt (Perigon)'!O1029)</f>
        <v/>
      </c>
      <c r="M1034" s="95" t="str">
        <f>IF(ISBLANK('Zusatzblatt (Perigon)'!R1029),"",'Zusatzblatt (Perigon)'!R1029)</f>
        <v/>
      </c>
      <c r="N1034" s="95" t="str">
        <f>IF(ISBLANK('Zusatzblatt (Perigon)'!P1029),"",'Zusatzblatt (Perigon)'!P1029)</f>
        <v/>
      </c>
      <c r="O1034" s="38" t="str">
        <f>IF($L1034="","",VLOOKUP($R1034,Tarife!$A$2:$R$599,13,FALSE))</f>
        <v/>
      </c>
      <c r="P1034" s="38" t="str">
        <f t="shared" si="16"/>
        <v/>
      </c>
      <c r="R1034" s="100" t="str">
        <f>Zusammenzug!$C$25&amp;"-"&amp;Zusammenzug!$A$7&amp;"-"&amp;Leistungen!L1034</f>
        <v>2026-Nicht beauftragte Spitex-Organisation-</v>
      </c>
    </row>
    <row r="1035" spans="1:18" x14ac:dyDescent="0.2">
      <c r="A1035" s="95" t="str">
        <f>IF(ISBLANK('Zusatzblatt (Perigon)'!E1030),"",'Zusatzblatt (Perigon)'!E1030)</f>
        <v/>
      </c>
      <c r="B1035" s="95" t="str">
        <f>IF(ISBLANK('Zusatzblatt (Perigon)'!G1030),"",'Zusatzblatt (Perigon)'!G1030)</f>
        <v/>
      </c>
      <c r="C1035" s="96" t="str">
        <f>IF(ISBLANK('Zusatzblatt (Perigon)'!I1030),"",'Zusatzblatt (Perigon)'!I1030)</f>
        <v/>
      </c>
      <c r="D1035" s="97" t="str">
        <f>IF(ISBLANK('Zusatzblatt (Perigon)'!J1030),"",'Zusatzblatt (Perigon)'!J1030)</f>
        <v/>
      </c>
      <c r="E1035" s="64" t="str">
        <f>IF(ISBLANK('Zusatzblatt (Perigon)'!K1030),"",'Zusatzblatt (Perigon)'!K1030)</f>
        <v/>
      </c>
      <c r="F1035" s="65"/>
      <c r="G1035" s="64"/>
      <c r="H1035" s="69" t="str">
        <f>IF(ISBLANK('Zusatzblatt (Perigon)'!L1030),"",'Zusatzblatt (Perigon)'!L1030)</f>
        <v/>
      </c>
      <c r="I1035" s="69" t="str">
        <f>IF(ISBLANK('Zusatzblatt (Perigon)'!M1030),"",'Zusatzblatt (Perigon)'!M1030)</f>
        <v/>
      </c>
      <c r="J1035" s="98" t="str">
        <f>IF(ISBLANK('Zusatzblatt (Perigon)'!N1030),"",'Zusatzblatt (Perigon)'!N1030)</f>
        <v/>
      </c>
      <c r="K1035" s="99" t="str">
        <f>IF(ISBLANK('Zusatzblatt (Perigon)'!J1030),"",'Zusatzblatt (Perigon)'!T1030)</f>
        <v/>
      </c>
      <c r="L1035" s="95" t="str">
        <f>IF(ISBLANK('Zusatzblatt (Perigon)'!O1030),"",'Zusatzblatt (Perigon)'!O1030)</f>
        <v/>
      </c>
      <c r="M1035" s="95" t="str">
        <f>IF(ISBLANK('Zusatzblatt (Perigon)'!R1030),"",'Zusatzblatt (Perigon)'!R1030)</f>
        <v/>
      </c>
      <c r="N1035" s="95" t="str">
        <f>IF(ISBLANK('Zusatzblatt (Perigon)'!P1030),"",'Zusatzblatt (Perigon)'!P1030)</f>
        <v/>
      </c>
      <c r="O1035" s="38" t="str">
        <f>IF($L1035="","",VLOOKUP($R1035,Tarife!$A$2:$R$599,13,FALSE))</f>
        <v/>
      </c>
      <c r="P1035" s="38" t="str">
        <f t="shared" si="16"/>
        <v/>
      </c>
      <c r="R1035" s="100" t="str">
        <f>Zusammenzug!$C$25&amp;"-"&amp;Zusammenzug!$A$7&amp;"-"&amp;Leistungen!L1035</f>
        <v>2026-Nicht beauftragte Spitex-Organisation-</v>
      </c>
    </row>
    <row r="1036" spans="1:18" x14ac:dyDescent="0.2">
      <c r="A1036" s="95" t="str">
        <f>IF(ISBLANK('Zusatzblatt (Perigon)'!E1031),"",'Zusatzblatt (Perigon)'!E1031)</f>
        <v/>
      </c>
      <c r="B1036" s="95" t="str">
        <f>IF(ISBLANK('Zusatzblatt (Perigon)'!G1031),"",'Zusatzblatt (Perigon)'!G1031)</f>
        <v/>
      </c>
      <c r="C1036" s="96" t="str">
        <f>IF(ISBLANK('Zusatzblatt (Perigon)'!I1031),"",'Zusatzblatt (Perigon)'!I1031)</f>
        <v/>
      </c>
      <c r="D1036" s="97" t="str">
        <f>IF(ISBLANK('Zusatzblatt (Perigon)'!J1031),"",'Zusatzblatt (Perigon)'!J1031)</f>
        <v/>
      </c>
      <c r="E1036" s="64" t="str">
        <f>IF(ISBLANK('Zusatzblatt (Perigon)'!K1031),"",'Zusatzblatt (Perigon)'!K1031)</f>
        <v/>
      </c>
      <c r="F1036" s="65"/>
      <c r="G1036" s="64"/>
      <c r="H1036" s="69" t="str">
        <f>IF(ISBLANK('Zusatzblatt (Perigon)'!L1031),"",'Zusatzblatt (Perigon)'!L1031)</f>
        <v/>
      </c>
      <c r="I1036" s="69" t="str">
        <f>IF(ISBLANK('Zusatzblatt (Perigon)'!M1031),"",'Zusatzblatt (Perigon)'!M1031)</f>
        <v/>
      </c>
      <c r="J1036" s="98" t="str">
        <f>IF(ISBLANK('Zusatzblatt (Perigon)'!N1031),"",'Zusatzblatt (Perigon)'!N1031)</f>
        <v/>
      </c>
      <c r="K1036" s="99" t="str">
        <f>IF(ISBLANK('Zusatzblatt (Perigon)'!J1031),"",'Zusatzblatt (Perigon)'!T1031)</f>
        <v/>
      </c>
      <c r="L1036" s="95" t="str">
        <f>IF(ISBLANK('Zusatzblatt (Perigon)'!O1031),"",'Zusatzblatt (Perigon)'!O1031)</f>
        <v/>
      </c>
      <c r="M1036" s="95" t="str">
        <f>IF(ISBLANK('Zusatzblatt (Perigon)'!R1031),"",'Zusatzblatt (Perigon)'!R1031)</f>
        <v/>
      </c>
      <c r="N1036" s="95" t="str">
        <f>IF(ISBLANK('Zusatzblatt (Perigon)'!P1031),"",'Zusatzblatt (Perigon)'!P1031)</f>
        <v/>
      </c>
      <c r="O1036" s="38" t="str">
        <f>IF($L1036="","",VLOOKUP($R1036,Tarife!$A$2:$R$599,13,FALSE))</f>
        <v/>
      </c>
      <c r="P1036" s="38" t="str">
        <f t="shared" si="16"/>
        <v/>
      </c>
      <c r="R1036" s="100" t="str">
        <f>Zusammenzug!$C$25&amp;"-"&amp;Zusammenzug!$A$7&amp;"-"&amp;Leistungen!L1036</f>
        <v>2026-Nicht beauftragte Spitex-Organisation-</v>
      </c>
    </row>
    <row r="1037" spans="1:18" x14ac:dyDescent="0.2">
      <c r="A1037" s="95" t="str">
        <f>IF(ISBLANK('Zusatzblatt (Perigon)'!E1032),"",'Zusatzblatt (Perigon)'!E1032)</f>
        <v/>
      </c>
      <c r="B1037" s="95" t="str">
        <f>IF(ISBLANK('Zusatzblatt (Perigon)'!G1032),"",'Zusatzblatt (Perigon)'!G1032)</f>
        <v/>
      </c>
      <c r="C1037" s="96" t="str">
        <f>IF(ISBLANK('Zusatzblatt (Perigon)'!I1032),"",'Zusatzblatt (Perigon)'!I1032)</f>
        <v/>
      </c>
      <c r="D1037" s="97" t="str">
        <f>IF(ISBLANK('Zusatzblatt (Perigon)'!J1032),"",'Zusatzblatt (Perigon)'!J1032)</f>
        <v/>
      </c>
      <c r="E1037" s="64" t="str">
        <f>IF(ISBLANK('Zusatzblatt (Perigon)'!K1032),"",'Zusatzblatt (Perigon)'!K1032)</f>
        <v/>
      </c>
      <c r="F1037" s="65"/>
      <c r="G1037" s="64"/>
      <c r="H1037" s="69" t="str">
        <f>IF(ISBLANK('Zusatzblatt (Perigon)'!L1032),"",'Zusatzblatt (Perigon)'!L1032)</f>
        <v/>
      </c>
      <c r="I1037" s="69" t="str">
        <f>IF(ISBLANK('Zusatzblatt (Perigon)'!M1032),"",'Zusatzblatt (Perigon)'!M1032)</f>
        <v/>
      </c>
      <c r="J1037" s="98" t="str">
        <f>IF(ISBLANK('Zusatzblatt (Perigon)'!N1032),"",'Zusatzblatt (Perigon)'!N1032)</f>
        <v/>
      </c>
      <c r="K1037" s="99" t="str">
        <f>IF(ISBLANK('Zusatzblatt (Perigon)'!J1032),"",'Zusatzblatt (Perigon)'!T1032)</f>
        <v/>
      </c>
      <c r="L1037" s="95" t="str">
        <f>IF(ISBLANK('Zusatzblatt (Perigon)'!O1032),"",'Zusatzblatt (Perigon)'!O1032)</f>
        <v/>
      </c>
      <c r="M1037" s="95" t="str">
        <f>IF(ISBLANK('Zusatzblatt (Perigon)'!R1032),"",'Zusatzblatt (Perigon)'!R1032)</f>
        <v/>
      </c>
      <c r="N1037" s="95" t="str">
        <f>IF(ISBLANK('Zusatzblatt (Perigon)'!P1032),"",'Zusatzblatt (Perigon)'!P1032)</f>
        <v/>
      </c>
      <c r="O1037" s="38" t="str">
        <f>IF($L1037="","",VLOOKUP($R1037,Tarife!$A$2:$R$599,13,FALSE))</f>
        <v/>
      </c>
      <c r="P1037" s="38" t="str">
        <f t="shared" si="16"/>
        <v/>
      </c>
      <c r="R1037" s="100" t="str">
        <f>Zusammenzug!$C$25&amp;"-"&amp;Zusammenzug!$A$7&amp;"-"&amp;Leistungen!L1037</f>
        <v>2026-Nicht beauftragte Spitex-Organisation-</v>
      </c>
    </row>
    <row r="1038" spans="1:18" x14ac:dyDescent="0.2">
      <c r="A1038" s="95" t="str">
        <f>IF(ISBLANK('Zusatzblatt (Perigon)'!E1033),"",'Zusatzblatt (Perigon)'!E1033)</f>
        <v/>
      </c>
      <c r="B1038" s="95" t="str">
        <f>IF(ISBLANK('Zusatzblatt (Perigon)'!G1033),"",'Zusatzblatt (Perigon)'!G1033)</f>
        <v/>
      </c>
      <c r="C1038" s="96" t="str">
        <f>IF(ISBLANK('Zusatzblatt (Perigon)'!I1033),"",'Zusatzblatt (Perigon)'!I1033)</f>
        <v/>
      </c>
      <c r="D1038" s="97" t="str">
        <f>IF(ISBLANK('Zusatzblatt (Perigon)'!J1033),"",'Zusatzblatt (Perigon)'!J1033)</f>
        <v/>
      </c>
      <c r="E1038" s="64" t="str">
        <f>IF(ISBLANK('Zusatzblatt (Perigon)'!K1033),"",'Zusatzblatt (Perigon)'!K1033)</f>
        <v/>
      </c>
      <c r="F1038" s="65"/>
      <c r="G1038" s="64"/>
      <c r="H1038" s="69" t="str">
        <f>IF(ISBLANK('Zusatzblatt (Perigon)'!L1033),"",'Zusatzblatt (Perigon)'!L1033)</f>
        <v/>
      </c>
      <c r="I1038" s="69" t="str">
        <f>IF(ISBLANK('Zusatzblatt (Perigon)'!M1033),"",'Zusatzblatt (Perigon)'!M1033)</f>
        <v/>
      </c>
      <c r="J1038" s="98" t="str">
        <f>IF(ISBLANK('Zusatzblatt (Perigon)'!N1033),"",'Zusatzblatt (Perigon)'!N1033)</f>
        <v/>
      </c>
      <c r="K1038" s="99" t="str">
        <f>IF(ISBLANK('Zusatzblatt (Perigon)'!J1033),"",'Zusatzblatt (Perigon)'!T1033)</f>
        <v/>
      </c>
      <c r="L1038" s="95" t="str">
        <f>IF(ISBLANK('Zusatzblatt (Perigon)'!O1033),"",'Zusatzblatt (Perigon)'!O1033)</f>
        <v/>
      </c>
      <c r="M1038" s="95" t="str">
        <f>IF(ISBLANK('Zusatzblatt (Perigon)'!R1033),"",'Zusatzblatt (Perigon)'!R1033)</f>
        <v/>
      </c>
      <c r="N1038" s="95" t="str">
        <f>IF(ISBLANK('Zusatzblatt (Perigon)'!P1033),"",'Zusatzblatt (Perigon)'!P1033)</f>
        <v/>
      </c>
      <c r="O1038" s="38" t="str">
        <f>IF($L1038="","",VLOOKUP($R1038,Tarife!$A$2:$R$599,13,FALSE))</f>
        <v/>
      </c>
      <c r="P1038" s="38" t="str">
        <f t="shared" si="16"/>
        <v/>
      </c>
      <c r="R1038" s="100" t="str">
        <f>Zusammenzug!$C$25&amp;"-"&amp;Zusammenzug!$A$7&amp;"-"&amp;Leistungen!L1038</f>
        <v>2026-Nicht beauftragte Spitex-Organisation-</v>
      </c>
    </row>
    <row r="1039" spans="1:18" x14ac:dyDescent="0.2">
      <c r="A1039" s="95" t="str">
        <f>IF(ISBLANK('Zusatzblatt (Perigon)'!E1034),"",'Zusatzblatt (Perigon)'!E1034)</f>
        <v/>
      </c>
      <c r="B1039" s="95" t="str">
        <f>IF(ISBLANK('Zusatzblatt (Perigon)'!G1034),"",'Zusatzblatt (Perigon)'!G1034)</f>
        <v/>
      </c>
      <c r="C1039" s="96" t="str">
        <f>IF(ISBLANK('Zusatzblatt (Perigon)'!I1034),"",'Zusatzblatt (Perigon)'!I1034)</f>
        <v/>
      </c>
      <c r="D1039" s="97" t="str">
        <f>IF(ISBLANK('Zusatzblatt (Perigon)'!J1034),"",'Zusatzblatt (Perigon)'!J1034)</f>
        <v/>
      </c>
      <c r="E1039" s="64" t="str">
        <f>IF(ISBLANK('Zusatzblatt (Perigon)'!K1034),"",'Zusatzblatt (Perigon)'!K1034)</f>
        <v/>
      </c>
      <c r="F1039" s="65"/>
      <c r="G1039" s="64"/>
      <c r="H1039" s="69" t="str">
        <f>IF(ISBLANK('Zusatzblatt (Perigon)'!L1034),"",'Zusatzblatt (Perigon)'!L1034)</f>
        <v/>
      </c>
      <c r="I1039" s="69" t="str">
        <f>IF(ISBLANK('Zusatzblatt (Perigon)'!M1034),"",'Zusatzblatt (Perigon)'!M1034)</f>
        <v/>
      </c>
      <c r="J1039" s="98" t="str">
        <f>IF(ISBLANK('Zusatzblatt (Perigon)'!N1034),"",'Zusatzblatt (Perigon)'!N1034)</f>
        <v/>
      </c>
      <c r="K1039" s="99" t="str">
        <f>IF(ISBLANK('Zusatzblatt (Perigon)'!J1034),"",'Zusatzblatt (Perigon)'!T1034)</f>
        <v/>
      </c>
      <c r="L1039" s="95" t="str">
        <f>IF(ISBLANK('Zusatzblatt (Perigon)'!O1034),"",'Zusatzblatt (Perigon)'!O1034)</f>
        <v/>
      </c>
      <c r="M1039" s="95" t="str">
        <f>IF(ISBLANK('Zusatzblatt (Perigon)'!R1034),"",'Zusatzblatt (Perigon)'!R1034)</f>
        <v/>
      </c>
      <c r="N1039" s="95" t="str">
        <f>IF(ISBLANK('Zusatzblatt (Perigon)'!P1034),"",'Zusatzblatt (Perigon)'!P1034)</f>
        <v/>
      </c>
      <c r="O1039" s="38" t="str">
        <f>IF($L1039="","",VLOOKUP($R1039,Tarife!$A$2:$R$599,13,FALSE))</f>
        <v/>
      </c>
      <c r="P1039" s="38" t="str">
        <f t="shared" si="16"/>
        <v/>
      </c>
      <c r="R1039" s="100" t="str">
        <f>Zusammenzug!$C$25&amp;"-"&amp;Zusammenzug!$A$7&amp;"-"&amp;Leistungen!L1039</f>
        <v>2026-Nicht beauftragte Spitex-Organisation-</v>
      </c>
    </row>
    <row r="1040" spans="1:18" x14ac:dyDescent="0.2">
      <c r="A1040" s="95" t="str">
        <f>IF(ISBLANK('Zusatzblatt (Perigon)'!E1035),"",'Zusatzblatt (Perigon)'!E1035)</f>
        <v/>
      </c>
      <c r="B1040" s="95" t="str">
        <f>IF(ISBLANK('Zusatzblatt (Perigon)'!G1035),"",'Zusatzblatt (Perigon)'!G1035)</f>
        <v/>
      </c>
      <c r="C1040" s="96" t="str">
        <f>IF(ISBLANK('Zusatzblatt (Perigon)'!I1035),"",'Zusatzblatt (Perigon)'!I1035)</f>
        <v/>
      </c>
      <c r="D1040" s="97" t="str">
        <f>IF(ISBLANK('Zusatzblatt (Perigon)'!J1035),"",'Zusatzblatt (Perigon)'!J1035)</f>
        <v/>
      </c>
      <c r="E1040" s="64" t="str">
        <f>IF(ISBLANK('Zusatzblatt (Perigon)'!K1035),"",'Zusatzblatt (Perigon)'!K1035)</f>
        <v/>
      </c>
      <c r="F1040" s="65"/>
      <c r="G1040" s="64"/>
      <c r="H1040" s="69" t="str">
        <f>IF(ISBLANK('Zusatzblatt (Perigon)'!L1035),"",'Zusatzblatt (Perigon)'!L1035)</f>
        <v/>
      </c>
      <c r="I1040" s="69" t="str">
        <f>IF(ISBLANK('Zusatzblatt (Perigon)'!M1035),"",'Zusatzblatt (Perigon)'!M1035)</f>
        <v/>
      </c>
      <c r="J1040" s="98" t="str">
        <f>IF(ISBLANK('Zusatzblatt (Perigon)'!N1035),"",'Zusatzblatt (Perigon)'!N1035)</f>
        <v/>
      </c>
      <c r="K1040" s="99" t="str">
        <f>IF(ISBLANK('Zusatzblatt (Perigon)'!J1035),"",'Zusatzblatt (Perigon)'!T1035)</f>
        <v/>
      </c>
      <c r="L1040" s="95" t="str">
        <f>IF(ISBLANK('Zusatzblatt (Perigon)'!O1035),"",'Zusatzblatt (Perigon)'!O1035)</f>
        <v/>
      </c>
      <c r="M1040" s="95" t="str">
        <f>IF(ISBLANK('Zusatzblatt (Perigon)'!R1035),"",'Zusatzblatt (Perigon)'!R1035)</f>
        <v/>
      </c>
      <c r="N1040" s="95" t="str">
        <f>IF(ISBLANK('Zusatzblatt (Perigon)'!P1035),"",'Zusatzblatt (Perigon)'!P1035)</f>
        <v/>
      </c>
      <c r="O1040" s="38" t="str">
        <f>IF($L1040="","",VLOOKUP($R1040,Tarife!$A$2:$R$599,13,FALSE))</f>
        <v/>
      </c>
      <c r="P1040" s="38" t="str">
        <f t="shared" si="16"/>
        <v/>
      </c>
      <c r="R1040" s="100" t="str">
        <f>Zusammenzug!$C$25&amp;"-"&amp;Zusammenzug!$A$7&amp;"-"&amp;Leistungen!L1040</f>
        <v>2026-Nicht beauftragte Spitex-Organisation-</v>
      </c>
    </row>
    <row r="1041" spans="1:18" x14ac:dyDescent="0.2">
      <c r="A1041" s="95" t="str">
        <f>IF(ISBLANK('Zusatzblatt (Perigon)'!E1036),"",'Zusatzblatt (Perigon)'!E1036)</f>
        <v/>
      </c>
      <c r="B1041" s="95" t="str">
        <f>IF(ISBLANK('Zusatzblatt (Perigon)'!G1036),"",'Zusatzblatt (Perigon)'!G1036)</f>
        <v/>
      </c>
      <c r="C1041" s="96" t="str">
        <f>IF(ISBLANK('Zusatzblatt (Perigon)'!I1036),"",'Zusatzblatt (Perigon)'!I1036)</f>
        <v/>
      </c>
      <c r="D1041" s="97" t="str">
        <f>IF(ISBLANK('Zusatzblatt (Perigon)'!J1036),"",'Zusatzblatt (Perigon)'!J1036)</f>
        <v/>
      </c>
      <c r="E1041" s="64" t="str">
        <f>IF(ISBLANK('Zusatzblatt (Perigon)'!K1036),"",'Zusatzblatt (Perigon)'!K1036)</f>
        <v/>
      </c>
      <c r="F1041" s="65"/>
      <c r="G1041" s="64"/>
      <c r="H1041" s="69" t="str">
        <f>IF(ISBLANK('Zusatzblatt (Perigon)'!L1036),"",'Zusatzblatt (Perigon)'!L1036)</f>
        <v/>
      </c>
      <c r="I1041" s="69" t="str">
        <f>IF(ISBLANK('Zusatzblatt (Perigon)'!M1036),"",'Zusatzblatt (Perigon)'!M1036)</f>
        <v/>
      </c>
      <c r="J1041" s="98" t="str">
        <f>IF(ISBLANK('Zusatzblatt (Perigon)'!N1036),"",'Zusatzblatt (Perigon)'!N1036)</f>
        <v/>
      </c>
      <c r="K1041" s="99" t="str">
        <f>IF(ISBLANK('Zusatzblatt (Perigon)'!J1036),"",'Zusatzblatt (Perigon)'!T1036)</f>
        <v/>
      </c>
      <c r="L1041" s="95" t="str">
        <f>IF(ISBLANK('Zusatzblatt (Perigon)'!O1036),"",'Zusatzblatt (Perigon)'!O1036)</f>
        <v/>
      </c>
      <c r="M1041" s="95" t="str">
        <f>IF(ISBLANK('Zusatzblatt (Perigon)'!R1036),"",'Zusatzblatt (Perigon)'!R1036)</f>
        <v/>
      </c>
      <c r="N1041" s="95" t="str">
        <f>IF(ISBLANK('Zusatzblatt (Perigon)'!P1036),"",'Zusatzblatt (Perigon)'!P1036)</f>
        <v/>
      </c>
      <c r="O1041" s="38" t="str">
        <f>IF($L1041="","",VLOOKUP($R1041,Tarife!$A$2:$R$599,13,FALSE))</f>
        <v/>
      </c>
      <c r="P1041" s="38" t="str">
        <f t="shared" si="16"/>
        <v/>
      </c>
      <c r="R1041" s="100" t="str">
        <f>Zusammenzug!$C$25&amp;"-"&amp;Zusammenzug!$A$7&amp;"-"&amp;Leistungen!L1041</f>
        <v>2026-Nicht beauftragte Spitex-Organisation-</v>
      </c>
    </row>
    <row r="1042" spans="1:18" x14ac:dyDescent="0.2">
      <c r="A1042" s="95" t="str">
        <f>IF(ISBLANK('Zusatzblatt (Perigon)'!E1037),"",'Zusatzblatt (Perigon)'!E1037)</f>
        <v/>
      </c>
      <c r="B1042" s="95" t="str">
        <f>IF(ISBLANK('Zusatzblatt (Perigon)'!G1037),"",'Zusatzblatt (Perigon)'!G1037)</f>
        <v/>
      </c>
      <c r="C1042" s="96" t="str">
        <f>IF(ISBLANK('Zusatzblatt (Perigon)'!I1037),"",'Zusatzblatt (Perigon)'!I1037)</f>
        <v/>
      </c>
      <c r="D1042" s="97" t="str">
        <f>IF(ISBLANK('Zusatzblatt (Perigon)'!J1037),"",'Zusatzblatt (Perigon)'!J1037)</f>
        <v/>
      </c>
      <c r="E1042" s="64" t="str">
        <f>IF(ISBLANK('Zusatzblatt (Perigon)'!K1037),"",'Zusatzblatt (Perigon)'!K1037)</f>
        <v/>
      </c>
      <c r="F1042" s="65"/>
      <c r="G1042" s="64"/>
      <c r="H1042" s="69" t="str">
        <f>IF(ISBLANK('Zusatzblatt (Perigon)'!L1037),"",'Zusatzblatt (Perigon)'!L1037)</f>
        <v/>
      </c>
      <c r="I1042" s="69" t="str">
        <f>IF(ISBLANK('Zusatzblatt (Perigon)'!M1037),"",'Zusatzblatt (Perigon)'!M1037)</f>
        <v/>
      </c>
      <c r="J1042" s="98" t="str">
        <f>IF(ISBLANK('Zusatzblatt (Perigon)'!N1037),"",'Zusatzblatt (Perigon)'!N1037)</f>
        <v/>
      </c>
      <c r="K1042" s="99" t="str">
        <f>IF(ISBLANK('Zusatzblatt (Perigon)'!J1037),"",'Zusatzblatt (Perigon)'!T1037)</f>
        <v/>
      </c>
      <c r="L1042" s="95" t="str">
        <f>IF(ISBLANK('Zusatzblatt (Perigon)'!O1037),"",'Zusatzblatt (Perigon)'!O1037)</f>
        <v/>
      </c>
      <c r="M1042" s="95" t="str">
        <f>IF(ISBLANK('Zusatzblatt (Perigon)'!R1037),"",'Zusatzblatt (Perigon)'!R1037)</f>
        <v/>
      </c>
      <c r="N1042" s="95" t="str">
        <f>IF(ISBLANK('Zusatzblatt (Perigon)'!P1037),"",'Zusatzblatt (Perigon)'!P1037)</f>
        <v/>
      </c>
      <c r="O1042" s="38" t="str">
        <f>IF($L1042="","",VLOOKUP($R1042,Tarife!$A$2:$R$599,13,FALSE))</f>
        <v/>
      </c>
      <c r="P1042" s="38" t="str">
        <f t="shared" si="16"/>
        <v/>
      </c>
      <c r="R1042" s="100" t="str">
        <f>Zusammenzug!$C$25&amp;"-"&amp;Zusammenzug!$A$7&amp;"-"&amp;Leistungen!L1042</f>
        <v>2026-Nicht beauftragte Spitex-Organisation-</v>
      </c>
    </row>
    <row r="1043" spans="1:18" x14ac:dyDescent="0.2">
      <c r="A1043" s="95" t="str">
        <f>IF(ISBLANK('Zusatzblatt (Perigon)'!E1038),"",'Zusatzblatt (Perigon)'!E1038)</f>
        <v/>
      </c>
      <c r="B1043" s="95" t="str">
        <f>IF(ISBLANK('Zusatzblatt (Perigon)'!G1038),"",'Zusatzblatt (Perigon)'!G1038)</f>
        <v/>
      </c>
      <c r="C1043" s="96" t="str">
        <f>IF(ISBLANK('Zusatzblatt (Perigon)'!I1038),"",'Zusatzblatt (Perigon)'!I1038)</f>
        <v/>
      </c>
      <c r="D1043" s="97" t="str">
        <f>IF(ISBLANK('Zusatzblatt (Perigon)'!J1038),"",'Zusatzblatt (Perigon)'!J1038)</f>
        <v/>
      </c>
      <c r="E1043" s="64" t="str">
        <f>IF(ISBLANK('Zusatzblatt (Perigon)'!K1038),"",'Zusatzblatt (Perigon)'!K1038)</f>
        <v/>
      </c>
      <c r="F1043" s="65"/>
      <c r="G1043" s="64"/>
      <c r="H1043" s="69" t="str">
        <f>IF(ISBLANK('Zusatzblatt (Perigon)'!L1038),"",'Zusatzblatt (Perigon)'!L1038)</f>
        <v/>
      </c>
      <c r="I1043" s="69" t="str">
        <f>IF(ISBLANK('Zusatzblatt (Perigon)'!M1038),"",'Zusatzblatt (Perigon)'!M1038)</f>
        <v/>
      </c>
      <c r="J1043" s="98" t="str">
        <f>IF(ISBLANK('Zusatzblatt (Perigon)'!N1038),"",'Zusatzblatt (Perigon)'!N1038)</f>
        <v/>
      </c>
      <c r="K1043" s="99" t="str">
        <f>IF(ISBLANK('Zusatzblatt (Perigon)'!J1038),"",'Zusatzblatt (Perigon)'!T1038)</f>
        <v/>
      </c>
      <c r="L1043" s="95" t="str">
        <f>IF(ISBLANK('Zusatzblatt (Perigon)'!O1038),"",'Zusatzblatt (Perigon)'!O1038)</f>
        <v/>
      </c>
      <c r="M1043" s="95" t="str">
        <f>IF(ISBLANK('Zusatzblatt (Perigon)'!R1038),"",'Zusatzblatt (Perigon)'!R1038)</f>
        <v/>
      </c>
      <c r="N1043" s="95" t="str">
        <f>IF(ISBLANK('Zusatzblatt (Perigon)'!P1038),"",'Zusatzblatt (Perigon)'!P1038)</f>
        <v/>
      </c>
      <c r="O1043" s="38" t="str">
        <f>IF($L1043="","",VLOOKUP($R1043,Tarife!$A$2:$R$599,13,FALSE))</f>
        <v/>
      </c>
      <c r="P1043" s="38" t="str">
        <f t="shared" si="16"/>
        <v/>
      </c>
      <c r="R1043" s="100" t="str">
        <f>Zusammenzug!$C$25&amp;"-"&amp;Zusammenzug!$A$7&amp;"-"&amp;Leistungen!L1043</f>
        <v>2026-Nicht beauftragte Spitex-Organisation-</v>
      </c>
    </row>
    <row r="1044" spans="1:18" x14ac:dyDescent="0.2">
      <c r="A1044" s="95" t="str">
        <f>IF(ISBLANK('Zusatzblatt (Perigon)'!E1039),"",'Zusatzblatt (Perigon)'!E1039)</f>
        <v/>
      </c>
      <c r="B1044" s="95" t="str">
        <f>IF(ISBLANK('Zusatzblatt (Perigon)'!G1039),"",'Zusatzblatt (Perigon)'!G1039)</f>
        <v/>
      </c>
      <c r="C1044" s="96" t="str">
        <f>IF(ISBLANK('Zusatzblatt (Perigon)'!I1039),"",'Zusatzblatt (Perigon)'!I1039)</f>
        <v/>
      </c>
      <c r="D1044" s="97" t="str">
        <f>IF(ISBLANK('Zusatzblatt (Perigon)'!J1039),"",'Zusatzblatt (Perigon)'!J1039)</f>
        <v/>
      </c>
      <c r="E1044" s="64" t="str">
        <f>IF(ISBLANK('Zusatzblatt (Perigon)'!K1039),"",'Zusatzblatt (Perigon)'!K1039)</f>
        <v/>
      </c>
      <c r="F1044" s="65"/>
      <c r="G1044" s="64"/>
      <c r="H1044" s="69" t="str">
        <f>IF(ISBLANK('Zusatzblatt (Perigon)'!L1039),"",'Zusatzblatt (Perigon)'!L1039)</f>
        <v/>
      </c>
      <c r="I1044" s="69" t="str">
        <f>IF(ISBLANK('Zusatzblatt (Perigon)'!M1039),"",'Zusatzblatt (Perigon)'!M1039)</f>
        <v/>
      </c>
      <c r="J1044" s="98" t="str">
        <f>IF(ISBLANK('Zusatzblatt (Perigon)'!N1039),"",'Zusatzblatt (Perigon)'!N1039)</f>
        <v/>
      </c>
      <c r="K1044" s="99" t="str">
        <f>IF(ISBLANK('Zusatzblatt (Perigon)'!J1039),"",'Zusatzblatt (Perigon)'!T1039)</f>
        <v/>
      </c>
      <c r="L1044" s="95" t="str">
        <f>IF(ISBLANK('Zusatzblatt (Perigon)'!O1039),"",'Zusatzblatt (Perigon)'!O1039)</f>
        <v/>
      </c>
      <c r="M1044" s="95" t="str">
        <f>IF(ISBLANK('Zusatzblatt (Perigon)'!R1039),"",'Zusatzblatt (Perigon)'!R1039)</f>
        <v/>
      </c>
      <c r="N1044" s="95" t="str">
        <f>IF(ISBLANK('Zusatzblatt (Perigon)'!P1039),"",'Zusatzblatt (Perigon)'!P1039)</f>
        <v/>
      </c>
      <c r="O1044" s="38" t="str">
        <f>IF($L1044="","",VLOOKUP($R1044,Tarife!$A$2:$R$599,13,FALSE))</f>
        <v/>
      </c>
      <c r="P1044" s="38" t="str">
        <f t="shared" si="16"/>
        <v/>
      </c>
      <c r="R1044" s="100" t="str">
        <f>Zusammenzug!$C$25&amp;"-"&amp;Zusammenzug!$A$7&amp;"-"&amp;Leistungen!L1044</f>
        <v>2026-Nicht beauftragte Spitex-Organisation-</v>
      </c>
    </row>
    <row r="1045" spans="1:18" x14ac:dyDescent="0.2">
      <c r="A1045" s="95" t="str">
        <f>IF(ISBLANK('Zusatzblatt (Perigon)'!E1040),"",'Zusatzblatt (Perigon)'!E1040)</f>
        <v/>
      </c>
      <c r="B1045" s="95" t="str">
        <f>IF(ISBLANK('Zusatzblatt (Perigon)'!G1040),"",'Zusatzblatt (Perigon)'!G1040)</f>
        <v/>
      </c>
      <c r="C1045" s="96" t="str">
        <f>IF(ISBLANK('Zusatzblatt (Perigon)'!I1040),"",'Zusatzblatt (Perigon)'!I1040)</f>
        <v/>
      </c>
      <c r="D1045" s="97" t="str">
        <f>IF(ISBLANK('Zusatzblatt (Perigon)'!J1040),"",'Zusatzblatt (Perigon)'!J1040)</f>
        <v/>
      </c>
      <c r="E1045" s="64" t="str">
        <f>IF(ISBLANK('Zusatzblatt (Perigon)'!K1040),"",'Zusatzblatt (Perigon)'!K1040)</f>
        <v/>
      </c>
      <c r="F1045" s="65"/>
      <c r="G1045" s="64"/>
      <c r="H1045" s="69" t="str">
        <f>IF(ISBLANK('Zusatzblatt (Perigon)'!L1040),"",'Zusatzblatt (Perigon)'!L1040)</f>
        <v/>
      </c>
      <c r="I1045" s="69" t="str">
        <f>IF(ISBLANK('Zusatzblatt (Perigon)'!M1040),"",'Zusatzblatt (Perigon)'!M1040)</f>
        <v/>
      </c>
      <c r="J1045" s="98" t="str">
        <f>IF(ISBLANK('Zusatzblatt (Perigon)'!N1040),"",'Zusatzblatt (Perigon)'!N1040)</f>
        <v/>
      </c>
      <c r="K1045" s="99" t="str">
        <f>IF(ISBLANK('Zusatzblatt (Perigon)'!J1040),"",'Zusatzblatt (Perigon)'!T1040)</f>
        <v/>
      </c>
      <c r="L1045" s="95" t="str">
        <f>IF(ISBLANK('Zusatzblatt (Perigon)'!O1040),"",'Zusatzblatt (Perigon)'!O1040)</f>
        <v/>
      </c>
      <c r="M1045" s="95" t="str">
        <f>IF(ISBLANK('Zusatzblatt (Perigon)'!R1040),"",'Zusatzblatt (Perigon)'!R1040)</f>
        <v/>
      </c>
      <c r="N1045" s="95" t="str">
        <f>IF(ISBLANK('Zusatzblatt (Perigon)'!P1040),"",'Zusatzblatt (Perigon)'!P1040)</f>
        <v/>
      </c>
      <c r="O1045" s="38" t="str">
        <f>IF($L1045="","",VLOOKUP($R1045,Tarife!$A$2:$R$599,13,FALSE))</f>
        <v/>
      </c>
      <c r="P1045" s="38" t="str">
        <f t="shared" si="16"/>
        <v/>
      </c>
      <c r="R1045" s="100" t="str">
        <f>Zusammenzug!$C$25&amp;"-"&amp;Zusammenzug!$A$7&amp;"-"&amp;Leistungen!L1045</f>
        <v>2026-Nicht beauftragte Spitex-Organisation-</v>
      </c>
    </row>
    <row r="1046" spans="1:18" x14ac:dyDescent="0.2">
      <c r="A1046" s="95" t="str">
        <f>IF(ISBLANK('Zusatzblatt (Perigon)'!E1041),"",'Zusatzblatt (Perigon)'!E1041)</f>
        <v/>
      </c>
      <c r="B1046" s="95" t="str">
        <f>IF(ISBLANK('Zusatzblatt (Perigon)'!G1041),"",'Zusatzblatt (Perigon)'!G1041)</f>
        <v/>
      </c>
      <c r="C1046" s="96" t="str">
        <f>IF(ISBLANK('Zusatzblatt (Perigon)'!I1041),"",'Zusatzblatt (Perigon)'!I1041)</f>
        <v/>
      </c>
      <c r="D1046" s="97" t="str">
        <f>IF(ISBLANK('Zusatzblatt (Perigon)'!J1041),"",'Zusatzblatt (Perigon)'!J1041)</f>
        <v/>
      </c>
      <c r="E1046" s="64" t="str">
        <f>IF(ISBLANK('Zusatzblatt (Perigon)'!K1041),"",'Zusatzblatt (Perigon)'!K1041)</f>
        <v/>
      </c>
      <c r="F1046" s="65"/>
      <c r="G1046" s="64"/>
      <c r="H1046" s="69" t="str">
        <f>IF(ISBLANK('Zusatzblatt (Perigon)'!L1041),"",'Zusatzblatt (Perigon)'!L1041)</f>
        <v/>
      </c>
      <c r="I1046" s="69" t="str">
        <f>IF(ISBLANK('Zusatzblatt (Perigon)'!M1041),"",'Zusatzblatt (Perigon)'!M1041)</f>
        <v/>
      </c>
      <c r="J1046" s="98" t="str">
        <f>IF(ISBLANK('Zusatzblatt (Perigon)'!N1041),"",'Zusatzblatt (Perigon)'!N1041)</f>
        <v/>
      </c>
      <c r="K1046" s="99" t="str">
        <f>IF(ISBLANK('Zusatzblatt (Perigon)'!J1041),"",'Zusatzblatt (Perigon)'!T1041)</f>
        <v/>
      </c>
      <c r="L1046" s="95" t="str">
        <f>IF(ISBLANK('Zusatzblatt (Perigon)'!O1041),"",'Zusatzblatt (Perigon)'!O1041)</f>
        <v/>
      </c>
      <c r="M1046" s="95" t="str">
        <f>IF(ISBLANK('Zusatzblatt (Perigon)'!R1041),"",'Zusatzblatt (Perigon)'!R1041)</f>
        <v/>
      </c>
      <c r="N1046" s="95" t="str">
        <f>IF(ISBLANK('Zusatzblatt (Perigon)'!P1041),"",'Zusatzblatt (Perigon)'!P1041)</f>
        <v/>
      </c>
      <c r="O1046" s="38" t="str">
        <f>IF($L1046="","",VLOOKUP($R1046,Tarife!$A$2:$R$599,13,FALSE))</f>
        <v/>
      </c>
      <c r="P1046" s="38" t="str">
        <f t="shared" si="16"/>
        <v/>
      </c>
      <c r="R1046" s="100" t="str">
        <f>Zusammenzug!$C$25&amp;"-"&amp;Zusammenzug!$A$7&amp;"-"&amp;Leistungen!L1046</f>
        <v>2026-Nicht beauftragte Spitex-Organisation-</v>
      </c>
    </row>
    <row r="1047" spans="1:18" x14ac:dyDescent="0.2">
      <c r="A1047" s="95" t="str">
        <f>IF(ISBLANK('Zusatzblatt (Perigon)'!E1042),"",'Zusatzblatt (Perigon)'!E1042)</f>
        <v/>
      </c>
      <c r="B1047" s="95" t="str">
        <f>IF(ISBLANK('Zusatzblatt (Perigon)'!G1042),"",'Zusatzblatt (Perigon)'!G1042)</f>
        <v/>
      </c>
      <c r="C1047" s="96" t="str">
        <f>IF(ISBLANK('Zusatzblatt (Perigon)'!I1042),"",'Zusatzblatt (Perigon)'!I1042)</f>
        <v/>
      </c>
      <c r="D1047" s="97" t="str">
        <f>IF(ISBLANK('Zusatzblatt (Perigon)'!J1042),"",'Zusatzblatt (Perigon)'!J1042)</f>
        <v/>
      </c>
      <c r="E1047" s="64" t="str">
        <f>IF(ISBLANK('Zusatzblatt (Perigon)'!K1042),"",'Zusatzblatt (Perigon)'!K1042)</f>
        <v/>
      </c>
      <c r="F1047" s="65"/>
      <c r="G1047" s="64"/>
      <c r="H1047" s="69" t="str">
        <f>IF(ISBLANK('Zusatzblatt (Perigon)'!L1042),"",'Zusatzblatt (Perigon)'!L1042)</f>
        <v/>
      </c>
      <c r="I1047" s="69" t="str">
        <f>IF(ISBLANK('Zusatzblatt (Perigon)'!M1042),"",'Zusatzblatt (Perigon)'!M1042)</f>
        <v/>
      </c>
      <c r="J1047" s="98" t="str">
        <f>IF(ISBLANK('Zusatzblatt (Perigon)'!N1042),"",'Zusatzblatt (Perigon)'!N1042)</f>
        <v/>
      </c>
      <c r="K1047" s="99" t="str">
        <f>IF(ISBLANK('Zusatzblatt (Perigon)'!J1042),"",'Zusatzblatt (Perigon)'!T1042)</f>
        <v/>
      </c>
      <c r="L1047" s="95" t="str">
        <f>IF(ISBLANK('Zusatzblatt (Perigon)'!O1042),"",'Zusatzblatt (Perigon)'!O1042)</f>
        <v/>
      </c>
      <c r="M1047" s="95" t="str">
        <f>IF(ISBLANK('Zusatzblatt (Perigon)'!R1042),"",'Zusatzblatt (Perigon)'!R1042)</f>
        <v/>
      </c>
      <c r="N1047" s="95" t="str">
        <f>IF(ISBLANK('Zusatzblatt (Perigon)'!P1042),"",'Zusatzblatt (Perigon)'!P1042)</f>
        <v/>
      </c>
      <c r="O1047" s="38" t="str">
        <f>IF($L1047="","",VLOOKUP($R1047,Tarife!$A$2:$R$599,13,FALSE))</f>
        <v/>
      </c>
      <c r="P1047" s="38" t="str">
        <f t="shared" si="16"/>
        <v/>
      </c>
      <c r="R1047" s="100" t="str">
        <f>Zusammenzug!$C$25&amp;"-"&amp;Zusammenzug!$A$7&amp;"-"&amp;Leistungen!L1047</f>
        <v>2026-Nicht beauftragte Spitex-Organisation-</v>
      </c>
    </row>
    <row r="1048" spans="1:18" x14ac:dyDescent="0.2">
      <c r="A1048" s="95" t="str">
        <f>IF(ISBLANK('Zusatzblatt (Perigon)'!E1043),"",'Zusatzblatt (Perigon)'!E1043)</f>
        <v/>
      </c>
      <c r="B1048" s="95" t="str">
        <f>IF(ISBLANK('Zusatzblatt (Perigon)'!G1043),"",'Zusatzblatt (Perigon)'!G1043)</f>
        <v/>
      </c>
      <c r="C1048" s="96" t="str">
        <f>IF(ISBLANK('Zusatzblatt (Perigon)'!I1043),"",'Zusatzblatt (Perigon)'!I1043)</f>
        <v/>
      </c>
      <c r="D1048" s="97" t="str">
        <f>IF(ISBLANK('Zusatzblatt (Perigon)'!J1043),"",'Zusatzblatt (Perigon)'!J1043)</f>
        <v/>
      </c>
      <c r="E1048" s="64" t="str">
        <f>IF(ISBLANK('Zusatzblatt (Perigon)'!K1043),"",'Zusatzblatt (Perigon)'!K1043)</f>
        <v/>
      </c>
      <c r="F1048" s="65"/>
      <c r="G1048" s="64"/>
      <c r="H1048" s="69" t="str">
        <f>IF(ISBLANK('Zusatzblatt (Perigon)'!L1043),"",'Zusatzblatt (Perigon)'!L1043)</f>
        <v/>
      </c>
      <c r="I1048" s="69" t="str">
        <f>IF(ISBLANK('Zusatzblatt (Perigon)'!M1043),"",'Zusatzblatt (Perigon)'!M1043)</f>
        <v/>
      </c>
      <c r="J1048" s="98" t="str">
        <f>IF(ISBLANK('Zusatzblatt (Perigon)'!N1043),"",'Zusatzblatt (Perigon)'!N1043)</f>
        <v/>
      </c>
      <c r="K1048" s="99" t="str">
        <f>IF(ISBLANK('Zusatzblatt (Perigon)'!J1043),"",'Zusatzblatt (Perigon)'!T1043)</f>
        <v/>
      </c>
      <c r="L1048" s="95" t="str">
        <f>IF(ISBLANK('Zusatzblatt (Perigon)'!O1043),"",'Zusatzblatt (Perigon)'!O1043)</f>
        <v/>
      </c>
      <c r="M1048" s="95" t="str">
        <f>IF(ISBLANK('Zusatzblatt (Perigon)'!R1043),"",'Zusatzblatt (Perigon)'!R1043)</f>
        <v/>
      </c>
      <c r="N1048" s="95" t="str">
        <f>IF(ISBLANK('Zusatzblatt (Perigon)'!P1043),"",'Zusatzblatt (Perigon)'!P1043)</f>
        <v/>
      </c>
      <c r="O1048" s="38" t="str">
        <f>IF($L1048="","",VLOOKUP($R1048,Tarife!$A$2:$R$599,13,FALSE))</f>
        <v/>
      </c>
      <c r="P1048" s="38" t="str">
        <f t="shared" si="16"/>
        <v/>
      </c>
      <c r="R1048" s="100" t="str">
        <f>Zusammenzug!$C$25&amp;"-"&amp;Zusammenzug!$A$7&amp;"-"&amp;Leistungen!L1048</f>
        <v>2026-Nicht beauftragte Spitex-Organisation-</v>
      </c>
    </row>
    <row r="1049" spans="1:18" x14ac:dyDescent="0.2">
      <c r="A1049" s="95" t="str">
        <f>IF(ISBLANK('Zusatzblatt (Perigon)'!E1044),"",'Zusatzblatt (Perigon)'!E1044)</f>
        <v/>
      </c>
      <c r="B1049" s="95" t="str">
        <f>IF(ISBLANK('Zusatzblatt (Perigon)'!G1044),"",'Zusatzblatt (Perigon)'!G1044)</f>
        <v/>
      </c>
      <c r="C1049" s="96" t="str">
        <f>IF(ISBLANK('Zusatzblatt (Perigon)'!I1044),"",'Zusatzblatt (Perigon)'!I1044)</f>
        <v/>
      </c>
      <c r="D1049" s="97" t="str">
        <f>IF(ISBLANK('Zusatzblatt (Perigon)'!J1044),"",'Zusatzblatt (Perigon)'!J1044)</f>
        <v/>
      </c>
      <c r="E1049" s="64" t="str">
        <f>IF(ISBLANK('Zusatzblatt (Perigon)'!K1044),"",'Zusatzblatt (Perigon)'!K1044)</f>
        <v/>
      </c>
      <c r="F1049" s="65"/>
      <c r="G1049" s="64"/>
      <c r="H1049" s="69" t="str">
        <f>IF(ISBLANK('Zusatzblatt (Perigon)'!L1044),"",'Zusatzblatt (Perigon)'!L1044)</f>
        <v/>
      </c>
      <c r="I1049" s="69" t="str">
        <f>IF(ISBLANK('Zusatzblatt (Perigon)'!M1044),"",'Zusatzblatt (Perigon)'!M1044)</f>
        <v/>
      </c>
      <c r="J1049" s="98" t="str">
        <f>IF(ISBLANK('Zusatzblatt (Perigon)'!N1044),"",'Zusatzblatt (Perigon)'!N1044)</f>
        <v/>
      </c>
      <c r="K1049" s="99" t="str">
        <f>IF(ISBLANK('Zusatzblatt (Perigon)'!J1044),"",'Zusatzblatt (Perigon)'!T1044)</f>
        <v/>
      </c>
      <c r="L1049" s="95" t="str">
        <f>IF(ISBLANK('Zusatzblatt (Perigon)'!O1044),"",'Zusatzblatt (Perigon)'!O1044)</f>
        <v/>
      </c>
      <c r="M1049" s="95" t="str">
        <f>IF(ISBLANK('Zusatzblatt (Perigon)'!R1044),"",'Zusatzblatt (Perigon)'!R1044)</f>
        <v/>
      </c>
      <c r="N1049" s="95" t="str">
        <f>IF(ISBLANK('Zusatzblatt (Perigon)'!P1044),"",'Zusatzblatt (Perigon)'!P1044)</f>
        <v/>
      </c>
      <c r="O1049" s="38" t="str">
        <f>IF($L1049="","",VLOOKUP($R1049,Tarife!$A$2:$R$599,13,FALSE))</f>
        <v/>
      </c>
      <c r="P1049" s="38" t="str">
        <f t="shared" si="16"/>
        <v/>
      </c>
      <c r="R1049" s="100" t="str">
        <f>Zusammenzug!$C$25&amp;"-"&amp;Zusammenzug!$A$7&amp;"-"&amp;Leistungen!L1049</f>
        <v>2026-Nicht beauftragte Spitex-Organisation-</v>
      </c>
    </row>
    <row r="1050" spans="1:18" x14ac:dyDescent="0.2">
      <c r="A1050" s="95" t="str">
        <f>IF(ISBLANK('Zusatzblatt (Perigon)'!E1045),"",'Zusatzblatt (Perigon)'!E1045)</f>
        <v/>
      </c>
      <c r="B1050" s="95" t="str">
        <f>IF(ISBLANK('Zusatzblatt (Perigon)'!G1045),"",'Zusatzblatt (Perigon)'!G1045)</f>
        <v/>
      </c>
      <c r="C1050" s="96" t="str">
        <f>IF(ISBLANK('Zusatzblatt (Perigon)'!I1045),"",'Zusatzblatt (Perigon)'!I1045)</f>
        <v/>
      </c>
      <c r="D1050" s="97" t="str">
        <f>IF(ISBLANK('Zusatzblatt (Perigon)'!J1045),"",'Zusatzblatt (Perigon)'!J1045)</f>
        <v/>
      </c>
      <c r="E1050" s="64" t="str">
        <f>IF(ISBLANK('Zusatzblatt (Perigon)'!K1045),"",'Zusatzblatt (Perigon)'!K1045)</f>
        <v/>
      </c>
      <c r="F1050" s="65"/>
      <c r="G1050" s="64"/>
      <c r="H1050" s="69" t="str">
        <f>IF(ISBLANK('Zusatzblatt (Perigon)'!L1045),"",'Zusatzblatt (Perigon)'!L1045)</f>
        <v/>
      </c>
      <c r="I1050" s="69" t="str">
        <f>IF(ISBLANK('Zusatzblatt (Perigon)'!M1045),"",'Zusatzblatt (Perigon)'!M1045)</f>
        <v/>
      </c>
      <c r="J1050" s="98" t="str">
        <f>IF(ISBLANK('Zusatzblatt (Perigon)'!N1045),"",'Zusatzblatt (Perigon)'!N1045)</f>
        <v/>
      </c>
      <c r="K1050" s="99" t="str">
        <f>IF(ISBLANK('Zusatzblatt (Perigon)'!J1045),"",'Zusatzblatt (Perigon)'!T1045)</f>
        <v/>
      </c>
      <c r="L1050" s="95" t="str">
        <f>IF(ISBLANK('Zusatzblatt (Perigon)'!O1045),"",'Zusatzblatt (Perigon)'!O1045)</f>
        <v/>
      </c>
      <c r="M1050" s="95" t="str">
        <f>IF(ISBLANK('Zusatzblatt (Perigon)'!R1045),"",'Zusatzblatt (Perigon)'!R1045)</f>
        <v/>
      </c>
      <c r="N1050" s="95" t="str">
        <f>IF(ISBLANK('Zusatzblatt (Perigon)'!P1045),"",'Zusatzblatt (Perigon)'!P1045)</f>
        <v/>
      </c>
      <c r="O1050" s="38" t="str">
        <f>IF($L1050="","",VLOOKUP($R1050,Tarife!$A$2:$R$599,13,FALSE))</f>
        <v/>
      </c>
      <c r="P1050" s="38" t="str">
        <f t="shared" si="16"/>
        <v/>
      </c>
      <c r="R1050" s="100" t="str">
        <f>Zusammenzug!$C$25&amp;"-"&amp;Zusammenzug!$A$7&amp;"-"&amp;Leistungen!L1050</f>
        <v>2026-Nicht beauftragte Spitex-Organisation-</v>
      </c>
    </row>
    <row r="1051" spans="1:18" x14ac:dyDescent="0.2">
      <c r="A1051" s="95" t="str">
        <f>IF(ISBLANK('Zusatzblatt (Perigon)'!E1046),"",'Zusatzblatt (Perigon)'!E1046)</f>
        <v/>
      </c>
      <c r="B1051" s="95" t="str">
        <f>IF(ISBLANK('Zusatzblatt (Perigon)'!G1046),"",'Zusatzblatt (Perigon)'!G1046)</f>
        <v/>
      </c>
      <c r="C1051" s="96" t="str">
        <f>IF(ISBLANK('Zusatzblatt (Perigon)'!I1046),"",'Zusatzblatt (Perigon)'!I1046)</f>
        <v/>
      </c>
      <c r="D1051" s="97" t="str">
        <f>IF(ISBLANK('Zusatzblatt (Perigon)'!J1046),"",'Zusatzblatt (Perigon)'!J1046)</f>
        <v/>
      </c>
      <c r="E1051" s="64" t="str">
        <f>IF(ISBLANK('Zusatzblatt (Perigon)'!K1046),"",'Zusatzblatt (Perigon)'!K1046)</f>
        <v/>
      </c>
      <c r="F1051" s="65"/>
      <c r="G1051" s="64"/>
      <c r="H1051" s="69" t="str">
        <f>IF(ISBLANK('Zusatzblatt (Perigon)'!L1046),"",'Zusatzblatt (Perigon)'!L1046)</f>
        <v/>
      </c>
      <c r="I1051" s="69" t="str">
        <f>IF(ISBLANK('Zusatzblatt (Perigon)'!M1046),"",'Zusatzblatt (Perigon)'!M1046)</f>
        <v/>
      </c>
      <c r="J1051" s="98" t="str">
        <f>IF(ISBLANK('Zusatzblatt (Perigon)'!N1046),"",'Zusatzblatt (Perigon)'!N1046)</f>
        <v/>
      </c>
      <c r="K1051" s="99" t="str">
        <f>IF(ISBLANK('Zusatzblatt (Perigon)'!J1046),"",'Zusatzblatt (Perigon)'!T1046)</f>
        <v/>
      </c>
      <c r="L1051" s="95" t="str">
        <f>IF(ISBLANK('Zusatzblatt (Perigon)'!O1046),"",'Zusatzblatt (Perigon)'!O1046)</f>
        <v/>
      </c>
      <c r="M1051" s="95" t="str">
        <f>IF(ISBLANK('Zusatzblatt (Perigon)'!R1046),"",'Zusatzblatt (Perigon)'!R1046)</f>
        <v/>
      </c>
      <c r="N1051" s="95" t="str">
        <f>IF(ISBLANK('Zusatzblatt (Perigon)'!P1046),"",'Zusatzblatt (Perigon)'!P1046)</f>
        <v/>
      </c>
      <c r="O1051" s="38" t="str">
        <f>IF($L1051="","",VLOOKUP($R1051,Tarife!$A$2:$R$599,13,FALSE))</f>
        <v/>
      </c>
      <c r="P1051" s="38" t="str">
        <f t="shared" si="16"/>
        <v/>
      </c>
      <c r="R1051" s="100" t="str">
        <f>Zusammenzug!$C$25&amp;"-"&amp;Zusammenzug!$A$7&amp;"-"&amp;Leistungen!L1051</f>
        <v>2026-Nicht beauftragte Spitex-Organisation-</v>
      </c>
    </row>
    <row r="1052" spans="1:18" x14ac:dyDescent="0.2">
      <c r="A1052" s="95" t="str">
        <f>IF(ISBLANK('Zusatzblatt (Perigon)'!E1047),"",'Zusatzblatt (Perigon)'!E1047)</f>
        <v/>
      </c>
      <c r="B1052" s="95" t="str">
        <f>IF(ISBLANK('Zusatzblatt (Perigon)'!G1047),"",'Zusatzblatt (Perigon)'!G1047)</f>
        <v/>
      </c>
      <c r="C1052" s="96" t="str">
        <f>IF(ISBLANK('Zusatzblatt (Perigon)'!I1047),"",'Zusatzblatt (Perigon)'!I1047)</f>
        <v/>
      </c>
      <c r="D1052" s="97" t="str">
        <f>IF(ISBLANK('Zusatzblatt (Perigon)'!J1047),"",'Zusatzblatt (Perigon)'!J1047)</f>
        <v/>
      </c>
      <c r="E1052" s="64" t="str">
        <f>IF(ISBLANK('Zusatzblatt (Perigon)'!K1047),"",'Zusatzblatt (Perigon)'!K1047)</f>
        <v/>
      </c>
      <c r="F1052" s="65"/>
      <c r="G1052" s="64"/>
      <c r="H1052" s="69" t="str">
        <f>IF(ISBLANK('Zusatzblatt (Perigon)'!L1047),"",'Zusatzblatt (Perigon)'!L1047)</f>
        <v/>
      </c>
      <c r="I1052" s="69" t="str">
        <f>IF(ISBLANK('Zusatzblatt (Perigon)'!M1047),"",'Zusatzblatt (Perigon)'!M1047)</f>
        <v/>
      </c>
      <c r="J1052" s="98" t="str">
        <f>IF(ISBLANK('Zusatzblatt (Perigon)'!N1047),"",'Zusatzblatt (Perigon)'!N1047)</f>
        <v/>
      </c>
      <c r="K1052" s="99" t="str">
        <f>IF(ISBLANK('Zusatzblatt (Perigon)'!J1047),"",'Zusatzblatt (Perigon)'!T1047)</f>
        <v/>
      </c>
      <c r="L1052" s="95" t="str">
        <f>IF(ISBLANK('Zusatzblatt (Perigon)'!O1047),"",'Zusatzblatt (Perigon)'!O1047)</f>
        <v/>
      </c>
      <c r="M1052" s="95" t="str">
        <f>IF(ISBLANK('Zusatzblatt (Perigon)'!R1047),"",'Zusatzblatt (Perigon)'!R1047)</f>
        <v/>
      </c>
      <c r="N1052" s="95" t="str">
        <f>IF(ISBLANK('Zusatzblatt (Perigon)'!P1047),"",'Zusatzblatt (Perigon)'!P1047)</f>
        <v/>
      </c>
      <c r="O1052" s="38" t="str">
        <f>IF($L1052="","",VLOOKUP($R1052,Tarife!$A$2:$R$599,13,FALSE))</f>
        <v/>
      </c>
      <c r="P1052" s="38" t="str">
        <f t="shared" si="16"/>
        <v/>
      </c>
      <c r="R1052" s="100" t="str">
        <f>Zusammenzug!$C$25&amp;"-"&amp;Zusammenzug!$A$7&amp;"-"&amp;Leistungen!L1052</f>
        <v>2026-Nicht beauftragte Spitex-Organisation-</v>
      </c>
    </row>
    <row r="1053" spans="1:18" x14ac:dyDescent="0.2">
      <c r="A1053" s="95" t="str">
        <f>IF(ISBLANK('Zusatzblatt (Perigon)'!E1048),"",'Zusatzblatt (Perigon)'!E1048)</f>
        <v/>
      </c>
      <c r="B1053" s="95" t="str">
        <f>IF(ISBLANK('Zusatzblatt (Perigon)'!G1048),"",'Zusatzblatt (Perigon)'!G1048)</f>
        <v/>
      </c>
      <c r="C1053" s="96" t="str">
        <f>IF(ISBLANK('Zusatzblatt (Perigon)'!I1048),"",'Zusatzblatt (Perigon)'!I1048)</f>
        <v/>
      </c>
      <c r="D1053" s="97" t="str">
        <f>IF(ISBLANK('Zusatzblatt (Perigon)'!J1048),"",'Zusatzblatt (Perigon)'!J1048)</f>
        <v/>
      </c>
      <c r="E1053" s="64" t="str">
        <f>IF(ISBLANK('Zusatzblatt (Perigon)'!K1048),"",'Zusatzblatt (Perigon)'!K1048)</f>
        <v/>
      </c>
      <c r="F1053" s="65"/>
      <c r="G1053" s="64"/>
      <c r="H1053" s="69" t="str">
        <f>IF(ISBLANK('Zusatzblatt (Perigon)'!L1048),"",'Zusatzblatt (Perigon)'!L1048)</f>
        <v/>
      </c>
      <c r="I1053" s="69" t="str">
        <f>IF(ISBLANK('Zusatzblatt (Perigon)'!M1048),"",'Zusatzblatt (Perigon)'!M1048)</f>
        <v/>
      </c>
      <c r="J1053" s="98" t="str">
        <f>IF(ISBLANK('Zusatzblatt (Perigon)'!N1048),"",'Zusatzblatt (Perigon)'!N1048)</f>
        <v/>
      </c>
      <c r="K1053" s="99" t="str">
        <f>IF(ISBLANK('Zusatzblatt (Perigon)'!J1048),"",'Zusatzblatt (Perigon)'!T1048)</f>
        <v/>
      </c>
      <c r="L1053" s="95" t="str">
        <f>IF(ISBLANK('Zusatzblatt (Perigon)'!O1048),"",'Zusatzblatt (Perigon)'!O1048)</f>
        <v/>
      </c>
      <c r="M1053" s="95" t="str">
        <f>IF(ISBLANK('Zusatzblatt (Perigon)'!R1048),"",'Zusatzblatt (Perigon)'!R1048)</f>
        <v/>
      </c>
      <c r="N1053" s="95" t="str">
        <f>IF(ISBLANK('Zusatzblatt (Perigon)'!P1048),"",'Zusatzblatt (Perigon)'!P1048)</f>
        <v/>
      </c>
      <c r="O1053" s="38" t="str">
        <f>IF($L1053="","",VLOOKUP($R1053,Tarife!$A$2:$R$599,13,FALSE))</f>
        <v/>
      </c>
      <c r="P1053" s="38" t="str">
        <f t="shared" si="16"/>
        <v/>
      </c>
      <c r="R1053" s="100" t="str">
        <f>Zusammenzug!$C$25&amp;"-"&amp;Zusammenzug!$A$7&amp;"-"&amp;Leistungen!L1053</f>
        <v>2026-Nicht beauftragte Spitex-Organisation-</v>
      </c>
    </row>
    <row r="1054" spans="1:18" x14ac:dyDescent="0.2">
      <c r="A1054" s="95" t="str">
        <f>IF(ISBLANK('Zusatzblatt (Perigon)'!E1049),"",'Zusatzblatt (Perigon)'!E1049)</f>
        <v/>
      </c>
      <c r="B1054" s="95" t="str">
        <f>IF(ISBLANK('Zusatzblatt (Perigon)'!G1049),"",'Zusatzblatt (Perigon)'!G1049)</f>
        <v/>
      </c>
      <c r="C1054" s="96" t="str">
        <f>IF(ISBLANK('Zusatzblatt (Perigon)'!I1049),"",'Zusatzblatt (Perigon)'!I1049)</f>
        <v/>
      </c>
      <c r="D1054" s="97" t="str">
        <f>IF(ISBLANK('Zusatzblatt (Perigon)'!J1049),"",'Zusatzblatt (Perigon)'!J1049)</f>
        <v/>
      </c>
      <c r="E1054" s="64" t="str">
        <f>IF(ISBLANK('Zusatzblatt (Perigon)'!K1049),"",'Zusatzblatt (Perigon)'!K1049)</f>
        <v/>
      </c>
      <c r="F1054" s="65"/>
      <c r="G1054" s="64"/>
      <c r="H1054" s="69" t="str">
        <f>IF(ISBLANK('Zusatzblatt (Perigon)'!L1049),"",'Zusatzblatt (Perigon)'!L1049)</f>
        <v/>
      </c>
      <c r="I1054" s="69" t="str">
        <f>IF(ISBLANK('Zusatzblatt (Perigon)'!M1049),"",'Zusatzblatt (Perigon)'!M1049)</f>
        <v/>
      </c>
      <c r="J1054" s="98" t="str">
        <f>IF(ISBLANK('Zusatzblatt (Perigon)'!N1049),"",'Zusatzblatt (Perigon)'!N1049)</f>
        <v/>
      </c>
      <c r="K1054" s="99" t="str">
        <f>IF(ISBLANK('Zusatzblatt (Perigon)'!J1049),"",'Zusatzblatt (Perigon)'!T1049)</f>
        <v/>
      </c>
      <c r="L1054" s="95" t="str">
        <f>IF(ISBLANK('Zusatzblatt (Perigon)'!O1049),"",'Zusatzblatt (Perigon)'!O1049)</f>
        <v/>
      </c>
      <c r="M1054" s="95" t="str">
        <f>IF(ISBLANK('Zusatzblatt (Perigon)'!R1049),"",'Zusatzblatt (Perigon)'!R1049)</f>
        <v/>
      </c>
      <c r="N1054" s="95" t="str">
        <f>IF(ISBLANK('Zusatzblatt (Perigon)'!P1049),"",'Zusatzblatt (Perigon)'!P1049)</f>
        <v/>
      </c>
      <c r="O1054" s="38" t="str">
        <f>IF($L1054="","",VLOOKUP($R1054,Tarife!$A$2:$R$599,13,FALSE))</f>
        <v/>
      </c>
      <c r="P1054" s="38" t="str">
        <f t="shared" si="16"/>
        <v/>
      </c>
      <c r="R1054" s="100" t="str">
        <f>Zusammenzug!$C$25&amp;"-"&amp;Zusammenzug!$A$7&amp;"-"&amp;Leistungen!L1054</f>
        <v>2026-Nicht beauftragte Spitex-Organisation-</v>
      </c>
    </row>
    <row r="1055" spans="1:18" x14ac:dyDescent="0.2">
      <c r="A1055" s="95" t="str">
        <f>IF(ISBLANK('Zusatzblatt (Perigon)'!E1050),"",'Zusatzblatt (Perigon)'!E1050)</f>
        <v/>
      </c>
      <c r="B1055" s="95" t="str">
        <f>IF(ISBLANK('Zusatzblatt (Perigon)'!G1050),"",'Zusatzblatt (Perigon)'!G1050)</f>
        <v/>
      </c>
      <c r="C1055" s="96" t="str">
        <f>IF(ISBLANK('Zusatzblatt (Perigon)'!I1050),"",'Zusatzblatt (Perigon)'!I1050)</f>
        <v/>
      </c>
      <c r="D1055" s="97" t="str">
        <f>IF(ISBLANK('Zusatzblatt (Perigon)'!J1050),"",'Zusatzblatt (Perigon)'!J1050)</f>
        <v/>
      </c>
      <c r="E1055" s="64" t="str">
        <f>IF(ISBLANK('Zusatzblatt (Perigon)'!K1050),"",'Zusatzblatt (Perigon)'!K1050)</f>
        <v/>
      </c>
      <c r="F1055" s="65"/>
      <c r="G1055" s="64"/>
      <c r="H1055" s="69" t="str">
        <f>IF(ISBLANK('Zusatzblatt (Perigon)'!L1050),"",'Zusatzblatt (Perigon)'!L1050)</f>
        <v/>
      </c>
      <c r="I1055" s="69" t="str">
        <f>IF(ISBLANK('Zusatzblatt (Perigon)'!M1050),"",'Zusatzblatt (Perigon)'!M1050)</f>
        <v/>
      </c>
      <c r="J1055" s="98" t="str">
        <f>IF(ISBLANK('Zusatzblatt (Perigon)'!N1050),"",'Zusatzblatt (Perigon)'!N1050)</f>
        <v/>
      </c>
      <c r="K1055" s="99" t="str">
        <f>IF(ISBLANK('Zusatzblatt (Perigon)'!J1050),"",'Zusatzblatt (Perigon)'!T1050)</f>
        <v/>
      </c>
      <c r="L1055" s="95" t="str">
        <f>IF(ISBLANK('Zusatzblatt (Perigon)'!O1050),"",'Zusatzblatt (Perigon)'!O1050)</f>
        <v/>
      </c>
      <c r="M1055" s="95" t="str">
        <f>IF(ISBLANK('Zusatzblatt (Perigon)'!R1050),"",'Zusatzblatt (Perigon)'!R1050)</f>
        <v/>
      </c>
      <c r="N1055" s="95" t="str">
        <f>IF(ISBLANK('Zusatzblatt (Perigon)'!P1050),"",'Zusatzblatt (Perigon)'!P1050)</f>
        <v/>
      </c>
      <c r="O1055" s="38" t="str">
        <f>IF($L1055="","",VLOOKUP($R1055,Tarife!$A$2:$R$599,13,FALSE))</f>
        <v/>
      </c>
      <c r="P1055" s="38" t="str">
        <f t="shared" si="16"/>
        <v/>
      </c>
      <c r="R1055" s="100" t="str">
        <f>Zusammenzug!$C$25&amp;"-"&amp;Zusammenzug!$A$7&amp;"-"&amp;Leistungen!L1055</f>
        <v>2026-Nicht beauftragte Spitex-Organisation-</v>
      </c>
    </row>
    <row r="1056" spans="1:18" x14ac:dyDescent="0.2">
      <c r="A1056" s="95" t="str">
        <f>IF(ISBLANK('Zusatzblatt (Perigon)'!E1051),"",'Zusatzblatt (Perigon)'!E1051)</f>
        <v/>
      </c>
      <c r="B1056" s="95" t="str">
        <f>IF(ISBLANK('Zusatzblatt (Perigon)'!G1051),"",'Zusatzblatt (Perigon)'!G1051)</f>
        <v/>
      </c>
      <c r="C1056" s="96" t="str">
        <f>IF(ISBLANK('Zusatzblatt (Perigon)'!I1051),"",'Zusatzblatt (Perigon)'!I1051)</f>
        <v/>
      </c>
      <c r="D1056" s="97" t="str">
        <f>IF(ISBLANK('Zusatzblatt (Perigon)'!J1051),"",'Zusatzblatt (Perigon)'!J1051)</f>
        <v/>
      </c>
      <c r="E1056" s="64" t="str">
        <f>IF(ISBLANK('Zusatzblatt (Perigon)'!K1051),"",'Zusatzblatt (Perigon)'!K1051)</f>
        <v/>
      </c>
      <c r="F1056" s="65"/>
      <c r="G1056" s="64"/>
      <c r="H1056" s="69" t="str">
        <f>IF(ISBLANK('Zusatzblatt (Perigon)'!L1051),"",'Zusatzblatt (Perigon)'!L1051)</f>
        <v/>
      </c>
      <c r="I1056" s="69" t="str">
        <f>IF(ISBLANK('Zusatzblatt (Perigon)'!M1051),"",'Zusatzblatt (Perigon)'!M1051)</f>
        <v/>
      </c>
      <c r="J1056" s="98" t="str">
        <f>IF(ISBLANK('Zusatzblatt (Perigon)'!N1051),"",'Zusatzblatt (Perigon)'!N1051)</f>
        <v/>
      </c>
      <c r="K1056" s="99" t="str">
        <f>IF(ISBLANK('Zusatzblatt (Perigon)'!J1051),"",'Zusatzblatt (Perigon)'!T1051)</f>
        <v/>
      </c>
      <c r="L1056" s="95" t="str">
        <f>IF(ISBLANK('Zusatzblatt (Perigon)'!O1051),"",'Zusatzblatt (Perigon)'!O1051)</f>
        <v/>
      </c>
      <c r="M1056" s="95" t="str">
        <f>IF(ISBLANK('Zusatzblatt (Perigon)'!R1051),"",'Zusatzblatt (Perigon)'!R1051)</f>
        <v/>
      </c>
      <c r="N1056" s="95" t="str">
        <f>IF(ISBLANK('Zusatzblatt (Perigon)'!P1051),"",'Zusatzblatt (Perigon)'!P1051)</f>
        <v/>
      </c>
      <c r="O1056" s="38" t="str">
        <f>IF($L1056="","",VLOOKUP($R1056,Tarife!$A$2:$R$599,13,FALSE))</f>
        <v/>
      </c>
      <c r="P1056" s="38" t="str">
        <f t="shared" si="16"/>
        <v/>
      </c>
      <c r="R1056" s="100" t="str">
        <f>Zusammenzug!$C$25&amp;"-"&amp;Zusammenzug!$A$7&amp;"-"&amp;Leistungen!L1056</f>
        <v>2026-Nicht beauftragte Spitex-Organisation-</v>
      </c>
    </row>
    <row r="1057" spans="1:18" x14ac:dyDescent="0.2">
      <c r="A1057" s="95" t="str">
        <f>IF(ISBLANK('Zusatzblatt (Perigon)'!E1052),"",'Zusatzblatt (Perigon)'!E1052)</f>
        <v/>
      </c>
      <c r="B1057" s="95" t="str">
        <f>IF(ISBLANK('Zusatzblatt (Perigon)'!G1052),"",'Zusatzblatt (Perigon)'!G1052)</f>
        <v/>
      </c>
      <c r="C1057" s="96" t="str">
        <f>IF(ISBLANK('Zusatzblatt (Perigon)'!I1052),"",'Zusatzblatt (Perigon)'!I1052)</f>
        <v/>
      </c>
      <c r="D1057" s="97" t="str">
        <f>IF(ISBLANK('Zusatzblatt (Perigon)'!J1052),"",'Zusatzblatt (Perigon)'!J1052)</f>
        <v/>
      </c>
      <c r="E1057" s="64" t="str">
        <f>IF(ISBLANK('Zusatzblatt (Perigon)'!K1052),"",'Zusatzblatt (Perigon)'!K1052)</f>
        <v/>
      </c>
      <c r="F1057" s="65"/>
      <c r="G1057" s="64"/>
      <c r="H1057" s="69" t="str">
        <f>IF(ISBLANK('Zusatzblatt (Perigon)'!L1052),"",'Zusatzblatt (Perigon)'!L1052)</f>
        <v/>
      </c>
      <c r="I1057" s="69" t="str">
        <f>IF(ISBLANK('Zusatzblatt (Perigon)'!M1052),"",'Zusatzblatt (Perigon)'!M1052)</f>
        <v/>
      </c>
      <c r="J1057" s="98" t="str">
        <f>IF(ISBLANK('Zusatzblatt (Perigon)'!N1052),"",'Zusatzblatt (Perigon)'!N1052)</f>
        <v/>
      </c>
      <c r="K1057" s="99" t="str">
        <f>IF(ISBLANK('Zusatzblatt (Perigon)'!J1052),"",'Zusatzblatt (Perigon)'!T1052)</f>
        <v/>
      </c>
      <c r="L1057" s="95" t="str">
        <f>IF(ISBLANK('Zusatzblatt (Perigon)'!O1052),"",'Zusatzblatt (Perigon)'!O1052)</f>
        <v/>
      </c>
      <c r="M1057" s="95" t="str">
        <f>IF(ISBLANK('Zusatzblatt (Perigon)'!R1052),"",'Zusatzblatt (Perigon)'!R1052)</f>
        <v/>
      </c>
      <c r="N1057" s="95" t="str">
        <f>IF(ISBLANK('Zusatzblatt (Perigon)'!P1052),"",'Zusatzblatt (Perigon)'!P1052)</f>
        <v/>
      </c>
      <c r="O1057" s="38" t="str">
        <f>IF($L1057="","",VLOOKUP($R1057,Tarife!$A$2:$R$599,13,FALSE))</f>
        <v/>
      </c>
      <c r="P1057" s="38" t="str">
        <f t="shared" si="16"/>
        <v/>
      </c>
      <c r="R1057" s="100" t="str">
        <f>Zusammenzug!$C$25&amp;"-"&amp;Zusammenzug!$A$7&amp;"-"&amp;Leistungen!L1057</f>
        <v>2026-Nicht beauftragte Spitex-Organisation-</v>
      </c>
    </row>
    <row r="1058" spans="1:18" x14ac:dyDescent="0.2">
      <c r="A1058" s="95" t="str">
        <f>IF(ISBLANK('Zusatzblatt (Perigon)'!E1053),"",'Zusatzblatt (Perigon)'!E1053)</f>
        <v/>
      </c>
      <c r="B1058" s="95" t="str">
        <f>IF(ISBLANK('Zusatzblatt (Perigon)'!G1053),"",'Zusatzblatt (Perigon)'!G1053)</f>
        <v/>
      </c>
      <c r="C1058" s="96" t="str">
        <f>IF(ISBLANK('Zusatzblatt (Perigon)'!I1053),"",'Zusatzblatt (Perigon)'!I1053)</f>
        <v/>
      </c>
      <c r="D1058" s="97" t="str">
        <f>IF(ISBLANK('Zusatzblatt (Perigon)'!J1053),"",'Zusatzblatt (Perigon)'!J1053)</f>
        <v/>
      </c>
      <c r="E1058" s="64" t="str">
        <f>IF(ISBLANK('Zusatzblatt (Perigon)'!K1053),"",'Zusatzblatt (Perigon)'!K1053)</f>
        <v/>
      </c>
      <c r="F1058" s="65"/>
      <c r="G1058" s="64"/>
      <c r="H1058" s="69" t="str">
        <f>IF(ISBLANK('Zusatzblatt (Perigon)'!L1053),"",'Zusatzblatt (Perigon)'!L1053)</f>
        <v/>
      </c>
      <c r="I1058" s="69" t="str">
        <f>IF(ISBLANK('Zusatzblatt (Perigon)'!M1053),"",'Zusatzblatt (Perigon)'!M1053)</f>
        <v/>
      </c>
      <c r="J1058" s="98" t="str">
        <f>IF(ISBLANK('Zusatzblatt (Perigon)'!N1053),"",'Zusatzblatt (Perigon)'!N1053)</f>
        <v/>
      </c>
      <c r="K1058" s="99" t="str">
        <f>IF(ISBLANK('Zusatzblatt (Perigon)'!J1053),"",'Zusatzblatt (Perigon)'!T1053)</f>
        <v/>
      </c>
      <c r="L1058" s="95" t="str">
        <f>IF(ISBLANK('Zusatzblatt (Perigon)'!O1053),"",'Zusatzblatt (Perigon)'!O1053)</f>
        <v/>
      </c>
      <c r="M1058" s="95" t="str">
        <f>IF(ISBLANK('Zusatzblatt (Perigon)'!R1053),"",'Zusatzblatt (Perigon)'!R1053)</f>
        <v/>
      </c>
      <c r="N1058" s="95" t="str">
        <f>IF(ISBLANK('Zusatzblatt (Perigon)'!P1053),"",'Zusatzblatt (Perigon)'!P1053)</f>
        <v/>
      </c>
      <c r="O1058" s="38" t="str">
        <f>IF($L1058="","",VLOOKUP($R1058,Tarife!$A$2:$R$599,13,FALSE))</f>
        <v/>
      </c>
      <c r="P1058" s="38" t="str">
        <f t="shared" si="16"/>
        <v/>
      </c>
      <c r="R1058" s="100" t="str">
        <f>Zusammenzug!$C$25&amp;"-"&amp;Zusammenzug!$A$7&amp;"-"&amp;Leistungen!L1058</f>
        <v>2026-Nicht beauftragte Spitex-Organisation-</v>
      </c>
    </row>
    <row r="1059" spans="1:18" x14ac:dyDescent="0.2">
      <c r="A1059" s="95" t="str">
        <f>IF(ISBLANK('Zusatzblatt (Perigon)'!E1054),"",'Zusatzblatt (Perigon)'!E1054)</f>
        <v/>
      </c>
      <c r="B1059" s="95" t="str">
        <f>IF(ISBLANK('Zusatzblatt (Perigon)'!G1054),"",'Zusatzblatt (Perigon)'!G1054)</f>
        <v/>
      </c>
      <c r="C1059" s="96" t="str">
        <f>IF(ISBLANK('Zusatzblatt (Perigon)'!I1054),"",'Zusatzblatt (Perigon)'!I1054)</f>
        <v/>
      </c>
      <c r="D1059" s="97" t="str">
        <f>IF(ISBLANK('Zusatzblatt (Perigon)'!J1054),"",'Zusatzblatt (Perigon)'!J1054)</f>
        <v/>
      </c>
      <c r="E1059" s="64" t="str">
        <f>IF(ISBLANK('Zusatzblatt (Perigon)'!K1054),"",'Zusatzblatt (Perigon)'!K1054)</f>
        <v/>
      </c>
      <c r="F1059" s="65"/>
      <c r="G1059" s="64"/>
      <c r="H1059" s="69" t="str">
        <f>IF(ISBLANK('Zusatzblatt (Perigon)'!L1054),"",'Zusatzblatt (Perigon)'!L1054)</f>
        <v/>
      </c>
      <c r="I1059" s="69" t="str">
        <f>IF(ISBLANK('Zusatzblatt (Perigon)'!M1054),"",'Zusatzblatt (Perigon)'!M1054)</f>
        <v/>
      </c>
      <c r="J1059" s="98" t="str">
        <f>IF(ISBLANK('Zusatzblatt (Perigon)'!N1054),"",'Zusatzblatt (Perigon)'!N1054)</f>
        <v/>
      </c>
      <c r="K1059" s="99" t="str">
        <f>IF(ISBLANK('Zusatzblatt (Perigon)'!J1054),"",'Zusatzblatt (Perigon)'!T1054)</f>
        <v/>
      </c>
      <c r="L1059" s="95" t="str">
        <f>IF(ISBLANK('Zusatzblatt (Perigon)'!O1054),"",'Zusatzblatt (Perigon)'!O1054)</f>
        <v/>
      </c>
      <c r="M1059" s="95" t="str">
        <f>IF(ISBLANK('Zusatzblatt (Perigon)'!R1054),"",'Zusatzblatt (Perigon)'!R1054)</f>
        <v/>
      </c>
      <c r="N1059" s="95" t="str">
        <f>IF(ISBLANK('Zusatzblatt (Perigon)'!P1054),"",'Zusatzblatt (Perigon)'!P1054)</f>
        <v/>
      </c>
      <c r="O1059" s="38" t="str">
        <f>IF($L1059="","",VLOOKUP($R1059,Tarife!$A$2:$R$599,13,FALSE))</f>
        <v/>
      </c>
      <c r="P1059" s="38" t="str">
        <f t="shared" si="16"/>
        <v/>
      </c>
      <c r="R1059" s="100" t="str">
        <f>Zusammenzug!$C$25&amp;"-"&amp;Zusammenzug!$A$7&amp;"-"&amp;Leistungen!L1059</f>
        <v>2026-Nicht beauftragte Spitex-Organisation-</v>
      </c>
    </row>
    <row r="1060" spans="1:18" x14ac:dyDescent="0.2">
      <c r="A1060" s="95" t="str">
        <f>IF(ISBLANK('Zusatzblatt (Perigon)'!E1055),"",'Zusatzblatt (Perigon)'!E1055)</f>
        <v/>
      </c>
      <c r="B1060" s="95" t="str">
        <f>IF(ISBLANK('Zusatzblatt (Perigon)'!G1055),"",'Zusatzblatt (Perigon)'!G1055)</f>
        <v/>
      </c>
      <c r="C1060" s="96" t="str">
        <f>IF(ISBLANK('Zusatzblatt (Perigon)'!I1055),"",'Zusatzblatt (Perigon)'!I1055)</f>
        <v/>
      </c>
      <c r="D1060" s="97" t="str">
        <f>IF(ISBLANK('Zusatzblatt (Perigon)'!J1055),"",'Zusatzblatt (Perigon)'!J1055)</f>
        <v/>
      </c>
      <c r="E1060" s="64" t="str">
        <f>IF(ISBLANK('Zusatzblatt (Perigon)'!K1055),"",'Zusatzblatt (Perigon)'!K1055)</f>
        <v/>
      </c>
      <c r="F1060" s="65"/>
      <c r="G1060" s="64"/>
      <c r="H1060" s="69" t="str">
        <f>IF(ISBLANK('Zusatzblatt (Perigon)'!L1055),"",'Zusatzblatt (Perigon)'!L1055)</f>
        <v/>
      </c>
      <c r="I1060" s="69" t="str">
        <f>IF(ISBLANK('Zusatzblatt (Perigon)'!M1055),"",'Zusatzblatt (Perigon)'!M1055)</f>
        <v/>
      </c>
      <c r="J1060" s="98" t="str">
        <f>IF(ISBLANK('Zusatzblatt (Perigon)'!N1055),"",'Zusatzblatt (Perigon)'!N1055)</f>
        <v/>
      </c>
      <c r="K1060" s="99" t="str">
        <f>IF(ISBLANK('Zusatzblatt (Perigon)'!J1055),"",'Zusatzblatt (Perigon)'!T1055)</f>
        <v/>
      </c>
      <c r="L1060" s="95" t="str">
        <f>IF(ISBLANK('Zusatzblatt (Perigon)'!O1055),"",'Zusatzblatt (Perigon)'!O1055)</f>
        <v/>
      </c>
      <c r="M1060" s="95" t="str">
        <f>IF(ISBLANK('Zusatzblatt (Perigon)'!R1055),"",'Zusatzblatt (Perigon)'!R1055)</f>
        <v/>
      </c>
      <c r="N1060" s="95" t="str">
        <f>IF(ISBLANK('Zusatzblatt (Perigon)'!P1055),"",'Zusatzblatt (Perigon)'!P1055)</f>
        <v/>
      </c>
      <c r="O1060" s="38" t="str">
        <f>IF($L1060="","",VLOOKUP($R1060,Tarife!$A$2:$R$599,13,FALSE))</f>
        <v/>
      </c>
      <c r="P1060" s="38" t="str">
        <f t="shared" si="16"/>
        <v/>
      </c>
      <c r="R1060" s="100" t="str">
        <f>Zusammenzug!$C$25&amp;"-"&amp;Zusammenzug!$A$7&amp;"-"&amp;Leistungen!L1060</f>
        <v>2026-Nicht beauftragte Spitex-Organisation-</v>
      </c>
    </row>
    <row r="1061" spans="1:18" x14ac:dyDescent="0.2">
      <c r="A1061" s="95" t="str">
        <f>IF(ISBLANK('Zusatzblatt (Perigon)'!E1056),"",'Zusatzblatt (Perigon)'!E1056)</f>
        <v/>
      </c>
      <c r="B1061" s="95" t="str">
        <f>IF(ISBLANK('Zusatzblatt (Perigon)'!G1056),"",'Zusatzblatt (Perigon)'!G1056)</f>
        <v/>
      </c>
      <c r="C1061" s="96" t="str">
        <f>IF(ISBLANK('Zusatzblatt (Perigon)'!I1056),"",'Zusatzblatt (Perigon)'!I1056)</f>
        <v/>
      </c>
      <c r="D1061" s="97" t="str">
        <f>IF(ISBLANK('Zusatzblatt (Perigon)'!J1056),"",'Zusatzblatt (Perigon)'!J1056)</f>
        <v/>
      </c>
      <c r="E1061" s="64" t="str">
        <f>IF(ISBLANK('Zusatzblatt (Perigon)'!K1056),"",'Zusatzblatt (Perigon)'!K1056)</f>
        <v/>
      </c>
      <c r="F1061" s="65"/>
      <c r="G1061" s="64"/>
      <c r="H1061" s="69" t="str">
        <f>IF(ISBLANK('Zusatzblatt (Perigon)'!L1056),"",'Zusatzblatt (Perigon)'!L1056)</f>
        <v/>
      </c>
      <c r="I1061" s="69" t="str">
        <f>IF(ISBLANK('Zusatzblatt (Perigon)'!M1056),"",'Zusatzblatt (Perigon)'!M1056)</f>
        <v/>
      </c>
      <c r="J1061" s="98" t="str">
        <f>IF(ISBLANK('Zusatzblatt (Perigon)'!N1056),"",'Zusatzblatt (Perigon)'!N1056)</f>
        <v/>
      </c>
      <c r="K1061" s="99" t="str">
        <f>IF(ISBLANK('Zusatzblatt (Perigon)'!J1056),"",'Zusatzblatt (Perigon)'!T1056)</f>
        <v/>
      </c>
      <c r="L1061" s="95" t="str">
        <f>IF(ISBLANK('Zusatzblatt (Perigon)'!O1056),"",'Zusatzblatt (Perigon)'!O1056)</f>
        <v/>
      </c>
      <c r="M1061" s="95" t="str">
        <f>IF(ISBLANK('Zusatzblatt (Perigon)'!R1056),"",'Zusatzblatt (Perigon)'!R1056)</f>
        <v/>
      </c>
      <c r="N1061" s="95" t="str">
        <f>IF(ISBLANK('Zusatzblatt (Perigon)'!P1056),"",'Zusatzblatt (Perigon)'!P1056)</f>
        <v/>
      </c>
      <c r="O1061" s="38" t="str">
        <f>IF($L1061="","",VLOOKUP($R1061,Tarife!$A$2:$R$599,13,FALSE))</f>
        <v/>
      </c>
      <c r="P1061" s="38" t="str">
        <f t="shared" si="16"/>
        <v/>
      </c>
      <c r="R1061" s="100" t="str">
        <f>Zusammenzug!$C$25&amp;"-"&amp;Zusammenzug!$A$7&amp;"-"&amp;Leistungen!L1061</f>
        <v>2026-Nicht beauftragte Spitex-Organisation-</v>
      </c>
    </row>
    <row r="1062" spans="1:18" x14ac:dyDescent="0.2">
      <c r="A1062" s="95" t="str">
        <f>IF(ISBLANK('Zusatzblatt (Perigon)'!E1057),"",'Zusatzblatt (Perigon)'!E1057)</f>
        <v/>
      </c>
      <c r="B1062" s="95" t="str">
        <f>IF(ISBLANK('Zusatzblatt (Perigon)'!G1057),"",'Zusatzblatt (Perigon)'!G1057)</f>
        <v/>
      </c>
      <c r="C1062" s="96" t="str">
        <f>IF(ISBLANK('Zusatzblatt (Perigon)'!I1057),"",'Zusatzblatt (Perigon)'!I1057)</f>
        <v/>
      </c>
      <c r="D1062" s="97" t="str">
        <f>IF(ISBLANK('Zusatzblatt (Perigon)'!J1057),"",'Zusatzblatt (Perigon)'!J1057)</f>
        <v/>
      </c>
      <c r="E1062" s="64" t="str">
        <f>IF(ISBLANK('Zusatzblatt (Perigon)'!K1057),"",'Zusatzblatt (Perigon)'!K1057)</f>
        <v/>
      </c>
      <c r="F1062" s="65"/>
      <c r="G1062" s="64"/>
      <c r="H1062" s="69" t="str">
        <f>IF(ISBLANK('Zusatzblatt (Perigon)'!L1057),"",'Zusatzblatt (Perigon)'!L1057)</f>
        <v/>
      </c>
      <c r="I1062" s="69" t="str">
        <f>IF(ISBLANK('Zusatzblatt (Perigon)'!M1057),"",'Zusatzblatt (Perigon)'!M1057)</f>
        <v/>
      </c>
      <c r="J1062" s="98" t="str">
        <f>IF(ISBLANK('Zusatzblatt (Perigon)'!N1057),"",'Zusatzblatt (Perigon)'!N1057)</f>
        <v/>
      </c>
      <c r="K1062" s="99" t="str">
        <f>IF(ISBLANK('Zusatzblatt (Perigon)'!J1057),"",'Zusatzblatt (Perigon)'!T1057)</f>
        <v/>
      </c>
      <c r="L1062" s="95" t="str">
        <f>IF(ISBLANK('Zusatzblatt (Perigon)'!O1057),"",'Zusatzblatt (Perigon)'!O1057)</f>
        <v/>
      </c>
      <c r="M1062" s="95" t="str">
        <f>IF(ISBLANK('Zusatzblatt (Perigon)'!R1057),"",'Zusatzblatt (Perigon)'!R1057)</f>
        <v/>
      </c>
      <c r="N1062" s="95" t="str">
        <f>IF(ISBLANK('Zusatzblatt (Perigon)'!P1057),"",'Zusatzblatt (Perigon)'!P1057)</f>
        <v/>
      </c>
      <c r="O1062" s="38" t="str">
        <f>IF($L1062="","",VLOOKUP($R1062,Tarife!$A$2:$R$599,13,FALSE))</f>
        <v/>
      </c>
      <c r="P1062" s="38" t="str">
        <f t="shared" si="16"/>
        <v/>
      </c>
      <c r="R1062" s="100" t="str">
        <f>Zusammenzug!$C$25&amp;"-"&amp;Zusammenzug!$A$7&amp;"-"&amp;Leistungen!L1062</f>
        <v>2026-Nicht beauftragte Spitex-Organisation-</v>
      </c>
    </row>
    <row r="1063" spans="1:18" x14ac:dyDescent="0.2">
      <c r="A1063" s="95" t="str">
        <f>IF(ISBLANK('Zusatzblatt (Perigon)'!E1058),"",'Zusatzblatt (Perigon)'!E1058)</f>
        <v/>
      </c>
      <c r="B1063" s="95" t="str">
        <f>IF(ISBLANK('Zusatzblatt (Perigon)'!G1058),"",'Zusatzblatt (Perigon)'!G1058)</f>
        <v/>
      </c>
      <c r="C1063" s="96" t="str">
        <f>IF(ISBLANK('Zusatzblatt (Perigon)'!I1058),"",'Zusatzblatt (Perigon)'!I1058)</f>
        <v/>
      </c>
      <c r="D1063" s="97" t="str">
        <f>IF(ISBLANK('Zusatzblatt (Perigon)'!J1058),"",'Zusatzblatt (Perigon)'!J1058)</f>
        <v/>
      </c>
      <c r="E1063" s="64" t="str">
        <f>IF(ISBLANK('Zusatzblatt (Perigon)'!K1058),"",'Zusatzblatt (Perigon)'!K1058)</f>
        <v/>
      </c>
      <c r="F1063" s="65"/>
      <c r="G1063" s="64"/>
      <c r="H1063" s="69" t="str">
        <f>IF(ISBLANK('Zusatzblatt (Perigon)'!L1058),"",'Zusatzblatt (Perigon)'!L1058)</f>
        <v/>
      </c>
      <c r="I1063" s="69" t="str">
        <f>IF(ISBLANK('Zusatzblatt (Perigon)'!M1058),"",'Zusatzblatt (Perigon)'!M1058)</f>
        <v/>
      </c>
      <c r="J1063" s="98" t="str">
        <f>IF(ISBLANK('Zusatzblatt (Perigon)'!N1058),"",'Zusatzblatt (Perigon)'!N1058)</f>
        <v/>
      </c>
      <c r="K1063" s="99" t="str">
        <f>IF(ISBLANK('Zusatzblatt (Perigon)'!J1058),"",'Zusatzblatt (Perigon)'!T1058)</f>
        <v/>
      </c>
      <c r="L1063" s="95" t="str">
        <f>IF(ISBLANK('Zusatzblatt (Perigon)'!O1058),"",'Zusatzblatt (Perigon)'!O1058)</f>
        <v/>
      </c>
      <c r="M1063" s="95" t="str">
        <f>IF(ISBLANK('Zusatzblatt (Perigon)'!R1058),"",'Zusatzblatt (Perigon)'!R1058)</f>
        <v/>
      </c>
      <c r="N1063" s="95" t="str">
        <f>IF(ISBLANK('Zusatzblatt (Perigon)'!P1058),"",'Zusatzblatt (Perigon)'!P1058)</f>
        <v/>
      </c>
      <c r="O1063" s="38" t="str">
        <f>IF($L1063="","",VLOOKUP($R1063,Tarife!$A$2:$R$599,13,FALSE))</f>
        <v/>
      </c>
      <c r="P1063" s="38" t="str">
        <f t="shared" si="16"/>
        <v/>
      </c>
      <c r="R1063" s="100" t="str">
        <f>Zusammenzug!$C$25&amp;"-"&amp;Zusammenzug!$A$7&amp;"-"&amp;Leistungen!L1063</f>
        <v>2026-Nicht beauftragte Spitex-Organisation-</v>
      </c>
    </row>
    <row r="1064" spans="1:18" x14ac:dyDescent="0.2">
      <c r="A1064" s="95" t="str">
        <f>IF(ISBLANK('Zusatzblatt (Perigon)'!E1059),"",'Zusatzblatt (Perigon)'!E1059)</f>
        <v/>
      </c>
      <c r="B1064" s="95" t="str">
        <f>IF(ISBLANK('Zusatzblatt (Perigon)'!G1059),"",'Zusatzblatt (Perigon)'!G1059)</f>
        <v/>
      </c>
      <c r="C1064" s="96" t="str">
        <f>IF(ISBLANK('Zusatzblatt (Perigon)'!I1059),"",'Zusatzblatt (Perigon)'!I1059)</f>
        <v/>
      </c>
      <c r="D1064" s="97" t="str">
        <f>IF(ISBLANK('Zusatzblatt (Perigon)'!J1059),"",'Zusatzblatt (Perigon)'!J1059)</f>
        <v/>
      </c>
      <c r="E1064" s="64" t="str">
        <f>IF(ISBLANK('Zusatzblatt (Perigon)'!K1059),"",'Zusatzblatt (Perigon)'!K1059)</f>
        <v/>
      </c>
      <c r="F1064" s="65"/>
      <c r="G1064" s="64"/>
      <c r="H1064" s="69" t="str">
        <f>IF(ISBLANK('Zusatzblatt (Perigon)'!L1059),"",'Zusatzblatt (Perigon)'!L1059)</f>
        <v/>
      </c>
      <c r="I1064" s="69" t="str">
        <f>IF(ISBLANK('Zusatzblatt (Perigon)'!M1059),"",'Zusatzblatt (Perigon)'!M1059)</f>
        <v/>
      </c>
      <c r="J1064" s="98" t="str">
        <f>IF(ISBLANK('Zusatzblatt (Perigon)'!N1059),"",'Zusatzblatt (Perigon)'!N1059)</f>
        <v/>
      </c>
      <c r="K1064" s="99" t="str">
        <f>IF(ISBLANK('Zusatzblatt (Perigon)'!J1059),"",'Zusatzblatt (Perigon)'!T1059)</f>
        <v/>
      </c>
      <c r="L1064" s="95" t="str">
        <f>IF(ISBLANK('Zusatzblatt (Perigon)'!O1059),"",'Zusatzblatt (Perigon)'!O1059)</f>
        <v/>
      </c>
      <c r="M1064" s="95" t="str">
        <f>IF(ISBLANK('Zusatzblatt (Perigon)'!R1059),"",'Zusatzblatt (Perigon)'!R1059)</f>
        <v/>
      </c>
      <c r="N1064" s="95" t="str">
        <f>IF(ISBLANK('Zusatzblatt (Perigon)'!P1059),"",'Zusatzblatt (Perigon)'!P1059)</f>
        <v/>
      </c>
      <c r="O1064" s="38" t="str">
        <f>IF($L1064="","",VLOOKUP($R1064,Tarife!$A$2:$R$599,13,FALSE))</f>
        <v/>
      </c>
      <c r="P1064" s="38" t="str">
        <f t="shared" si="16"/>
        <v/>
      </c>
      <c r="R1064" s="100" t="str">
        <f>Zusammenzug!$C$25&amp;"-"&amp;Zusammenzug!$A$7&amp;"-"&amp;Leistungen!L1064</f>
        <v>2026-Nicht beauftragte Spitex-Organisation-</v>
      </c>
    </row>
    <row r="1065" spans="1:18" x14ac:dyDescent="0.2">
      <c r="A1065" s="95" t="str">
        <f>IF(ISBLANK('Zusatzblatt (Perigon)'!E1060),"",'Zusatzblatt (Perigon)'!E1060)</f>
        <v/>
      </c>
      <c r="B1065" s="95" t="str">
        <f>IF(ISBLANK('Zusatzblatt (Perigon)'!G1060),"",'Zusatzblatt (Perigon)'!G1060)</f>
        <v/>
      </c>
      <c r="C1065" s="96" t="str">
        <f>IF(ISBLANK('Zusatzblatt (Perigon)'!I1060),"",'Zusatzblatt (Perigon)'!I1060)</f>
        <v/>
      </c>
      <c r="D1065" s="97" t="str">
        <f>IF(ISBLANK('Zusatzblatt (Perigon)'!J1060),"",'Zusatzblatt (Perigon)'!J1060)</f>
        <v/>
      </c>
      <c r="E1065" s="64" t="str">
        <f>IF(ISBLANK('Zusatzblatt (Perigon)'!K1060),"",'Zusatzblatt (Perigon)'!K1060)</f>
        <v/>
      </c>
      <c r="F1065" s="65"/>
      <c r="G1065" s="64"/>
      <c r="H1065" s="69" t="str">
        <f>IF(ISBLANK('Zusatzblatt (Perigon)'!L1060),"",'Zusatzblatt (Perigon)'!L1060)</f>
        <v/>
      </c>
      <c r="I1065" s="69" t="str">
        <f>IF(ISBLANK('Zusatzblatt (Perigon)'!M1060),"",'Zusatzblatt (Perigon)'!M1060)</f>
        <v/>
      </c>
      <c r="J1065" s="98" t="str">
        <f>IF(ISBLANK('Zusatzblatt (Perigon)'!N1060),"",'Zusatzblatt (Perigon)'!N1060)</f>
        <v/>
      </c>
      <c r="K1065" s="99" t="str">
        <f>IF(ISBLANK('Zusatzblatt (Perigon)'!J1060),"",'Zusatzblatt (Perigon)'!T1060)</f>
        <v/>
      </c>
      <c r="L1065" s="95" t="str">
        <f>IF(ISBLANK('Zusatzblatt (Perigon)'!O1060),"",'Zusatzblatt (Perigon)'!O1060)</f>
        <v/>
      </c>
      <c r="M1065" s="95" t="str">
        <f>IF(ISBLANK('Zusatzblatt (Perigon)'!R1060),"",'Zusatzblatt (Perigon)'!R1060)</f>
        <v/>
      </c>
      <c r="N1065" s="95" t="str">
        <f>IF(ISBLANK('Zusatzblatt (Perigon)'!P1060),"",'Zusatzblatt (Perigon)'!P1060)</f>
        <v/>
      </c>
      <c r="O1065" s="38" t="str">
        <f>IF($L1065="","",VLOOKUP($R1065,Tarife!$A$2:$R$599,13,FALSE))</f>
        <v/>
      </c>
      <c r="P1065" s="38" t="str">
        <f t="shared" si="16"/>
        <v/>
      </c>
      <c r="R1065" s="100" t="str">
        <f>Zusammenzug!$C$25&amp;"-"&amp;Zusammenzug!$A$7&amp;"-"&amp;Leistungen!L1065</f>
        <v>2026-Nicht beauftragte Spitex-Organisation-</v>
      </c>
    </row>
    <row r="1066" spans="1:18" x14ac:dyDescent="0.2">
      <c r="A1066" s="95" t="str">
        <f>IF(ISBLANK('Zusatzblatt (Perigon)'!E1061),"",'Zusatzblatt (Perigon)'!E1061)</f>
        <v/>
      </c>
      <c r="B1066" s="95" t="str">
        <f>IF(ISBLANK('Zusatzblatt (Perigon)'!G1061),"",'Zusatzblatt (Perigon)'!G1061)</f>
        <v/>
      </c>
      <c r="C1066" s="96" t="str">
        <f>IF(ISBLANK('Zusatzblatt (Perigon)'!I1061),"",'Zusatzblatt (Perigon)'!I1061)</f>
        <v/>
      </c>
      <c r="D1066" s="97" t="str">
        <f>IF(ISBLANK('Zusatzblatt (Perigon)'!J1061),"",'Zusatzblatt (Perigon)'!J1061)</f>
        <v/>
      </c>
      <c r="E1066" s="64" t="str">
        <f>IF(ISBLANK('Zusatzblatt (Perigon)'!K1061),"",'Zusatzblatt (Perigon)'!K1061)</f>
        <v/>
      </c>
      <c r="F1066" s="65"/>
      <c r="G1066" s="64"/>
      <c r="H1066" s="69" t="str">
        <f>IF(ISBLANK('Zusatzblatt (Perigon)'!L1061),"",'Zusatzblatt (Perigon)'!L1061)</f>
        <v/>
      </c>
      <c r="I1066" s="69" t="str">
        <f>IF(ISBLANK('Zusatzblatt (Perigon)'!M1061),"",'Zusatzblatt (Perigon)'!M1061)</f>
        <v/>
      </c>
      <c r="J1066" s="98" t="str">
        <f>IF(ISBLANK('Zusatzblatt (Perigon)'!N1061),"",'Zusatzblatt (Perigon)'!N1061)</f>
        <v/>
      </c>
      <c r="K1066" s="99" t="str">
        <f>IF(ISBLANK('Zusatzblatt (Perigon)'!J1061),"",'Zusatzblatt (Perigon)'!T1061)</f>
        <v/>
      </c>
      <c r="L1066" s="95" t="str">
        <f>IF(ISBLANK('Zusatzblatt (Perigon)'!O1061),"",'Zusatzblatt (Perigon)'!O1061)</f>
        <v/>
      </c>
      <c r="M1066" s="95" t="str">
        <f>IF(ISBLANK('Zusatzblatt (Perigon)'!R1061),"",'Zusatzblatt (Perigon)'!R1061)</f>
        <v/>
      </c>
      <c r="N1066" s="95" t="str">
        <f>IF(ISBLANK('Zusatzblatt (Perigon)'!P1061),"",'Zusatzblatt (Perigon)'!P1061)</f>
        <v/>
      </c>
      <c r="O1066" s="38" t="str">
        <f>IF($L1066="","",VLOOKUP($R1066,Tarife!$A$2:$R$599,13,FALSE))</f>
        <v/>
      </c>
      <c r="P1066" s="38" t="str">
        <f t="shared" si="16"/>
        <v/>
      </c>
      <c r="R1066" s="100" t="str">
        <f>Zusammenzug!$C$25&amp;"-"&amp;Zusammenzug!$A$7&amp;"-"&amp;Leistungen!L1066</f>
        <v>2026-Nicht beauftragte Spitex-Organisation-</v>
      </c>
    </row>
    <row r="1067" spans="1:18" x14ac:dyDescent="0.2">
      <c r="A1067" s="95" t="str">
        <f>IF(ISBLANK('Zusatzblatt (Perigon)'!E1062),"",'Zusatzblatt (Perigon)'!E1062)</f>
        <v/>
      </c>
      <c r="B1067" s="95" t="str">
        <f>IF(ISBLANK('Zusatzblatt (Perigon)'!G1062),"",'Zusatzblatt (Perigon)'!G1062)</f>
        <v/>
      </c>
      <c r="C1067" s="96" t="str">
        <f>IF(ISBLANK('Zusatzblatt (Perigon)'!I1062),"",'Zusatzblatt (Perigon)'!I1062)</f>
        <v/>
      </c>
      <c r="D1067" s="97" t="str">
        <f>IF(ISBLANK('Zusatzblatt (Perigon)'!J1062),"",'Zusatzblatt (Perigon)'!J1062)</f>
        <v/>
      </c>
      <c r="E1067" s="64" t="str">
        <f>IF(ISBLANK('Zusatzblatt (Perigon)'!K1062),"",'Zusatzblatt (Perigon)'!K1062)</f>
        <v/>
      </c>
      <c r="F1067" s="65"/>
      <c r="G1067" s="64"/>
      <c r="H1067" s="69" t="str">
        <f>IF(ISBLANK('Zusatzblatt (Perigon)'!L1062),"",'Zusatzblatt (Perigon)'!L1062)</f>
        <v/>
      </c>
      <c r="I1067" s="69" t="str">
        <f>IF(ISBLANK('Zusatzblatt (Perigon)'!M1062),"",'Zusatzblatt (Perigon)'!M1062)</f>
        <v/>
      </c>
      <c r="J1067" s="98" t="str">
        <f>IF(ISBLANK('Zusatzblatt (Perigon)'!N1062),"",'Zusatzblatt (Perigon)'!N1062)</f>
        <v/>
      </c>
      <c r="K1067" s="99" t="str">
        <f>IF(ISBLANK('Zusatzblatt (Perigon)'!J1062),"",'Zusatzblatt (Perigon)'!T1062)</f>
        <v/>
      </c>
      <c r="L1067" s="95" t="str">
        <f>IF(ISBLANK('Zusatzblatt (Perigon)'!O1062),"",'Zusatzblatt (Perigon)'!O1062)</f>
        <v/>
      </c>
      <c r="M1067" s="95" t="str">
        <f>IF(ISBLANK('Zusatzblatt (Perigon)'!R1062),"",'Zusatzblatt (Perigon)'!R1062)</f>
        <v/>
      </c>
      <c r="N1067" s="95" t="str">
        <f>IF(ISBLANK('Zusatzblatt (Perigon)'!P1062),"",'Zusatzblatt (Perigon)'!P1062)</f>
        <v/>
      </c>
      <c r="O1067" s="38" t="str">
        <f>IF($L1067="","",VLOOKUP($R1067,Tarife!$A$2:$R$599,13,FALSE))</f>
        <v/>
      </c>
      <c r="P1067" s="38" t="str">
        <f t="shared" si="16"/>
        <v/>
      </c>
      <c r="R1067" s="100" t="str">
        <f>Zusammenzug!$C$25&amp;"-"&amp;Zusammenzug!$A$7&amp;"-"&amp;Leistungen!L1067</f>
        <v>2026-Nicht beauftragte Spitex-Organisation-</v>
      </c>
    </row>
    <row r="1068" spans="1:18" x14ac:dyDescent="0.2">
      <c r="A1068" s="95" t="str">
        <f>IF(ISBLANK('Zusatzblatt (Perigon)'!E1063),"",'Zusatzblatt (Perigon)'!E1063)</f>
        <v/>
      </c>
      <c r="B1068" s="95" t="str">
        <f>IF(ISBLANK('Zusatzblatt (Perigon)'!G1063),"",'Zusatzblatt (Perigon)'!G1063)</f>
        <v/>
      </c>
      <c r="C1068" s="96" t="str">
        <f>IF(ISBLANK('Zusatzblatt (Perigon)'!I1063),"",'Zusatzblatt (Perigon)'!I1063)</f>
        <v/>
      </c>
      <c r="D1068" s="97" t="str">
        <f>IF(ISBLANK('Zusatzblatt (Perigon)'!J1063),"",'Zusatzblatt (Perigon)'!J1063)</f>
        <v/>
      </c>
      <c r="E1068" s="64" t="str">
        <f>IF(ISBLANK('Zusatzblatt (Perigon)'!K1063),"",'Zusatzblatt (Perigon)'!K1063)</f>
        <v/>
      </c>
      <c r="F1068" s="65"/>
      <c r="G1068" s="64"/>
      <c r="H1068" s="69" t="str">
        <f>IF(ISBLANK('Zusatzblatt (Perigon)'!L1063),"",'Zusatzblatt (Perigon)'!L1063)</f>
        <v/>
      </c>
      <c r="I1068" s="69" t="str">
        <f>IF(ISBLANK('Zusatzblatt (Perigon)'!M1063),"",'Zusatzblatt (Perigon)'!M1063)</f>
        <v/>
      </c>
      <c r="J1068" s="98" t="str">
        <f>IF(ISBLANK('Zusatzblatt (Perigon)'!N1063),"",'Zusatzblatt (Perigon)'!N1063)</f>
        <v/>
      </c>
      <c r="K1068" s="99" t="str">
        <f>IF(ISBLANK('Zusatzblatt (Perigon)'!J1063),"",'Zusatzblatt (Perigon)'!T1063)</f>
        <v/>
      </c>
      <c r="L1068" s="95" t="str">
        <f>IF(ISBLANK('Zusatzblatt (Perigon)'!O1063),"",'Zusatzblatt (Perigon)'!O1063)</f>
        <v/>
      </c>
      <c r="M1068" s="95" t="str">
        <f>IF(ISBLANK('Zusatzblatt (Perigon)'!R1063),"",'Zusatzblatt (Perigon)'!R1063)</f>
        <v/>
      </c>
      <c r="N1068" s="95" t="str">
        <f>IF(ISBLANK('Zusatzblatt (Perigon)'!P1063),"",'Zusatzblatt (Perigon)'!P1063)</f>
        <v/>
      </c>
      <c r="O1068" s="38" t="str">
        <f>IF($L1068="","",VLOOKUP($R1068,Tarife!$A$2:$R$599,13,FALSE))</f>
        <v/>
      </c>
      <c r="P1068" s="38" t="str">
        <f t="shared" si="16"/>
        <v/>
      </c>
      <c r="R1068" s="100" t="str">
        <f>Zusammenzug!$C$25&amp;"-"&amp;Zusammenzug!$A$7&amp;"-"&amp;Leistungen!L1068</f>
        <v>2026-Nicht beauftragte Spitex-Organisation-</v>
      </c>
    </row>
    <row r="1069" spans="1:18" x14ac:dyDescent="0.2">
      <c r="A1069" s="95" t="str">
        <f>IF(ISBLANK('Zusatzblatt (Perigon)'!E1064),"",'Zusatzblatt (Perigon)'!E1064)</f>
        <v/>
      </c>
      <c r="B1069" s="95" t="str">
        <f>IF(ISBLANK('Zusatzblatt (Perigon)'!G1064),"",'Zusatzblatt (Perigon)'!G1064)</f>
        <v/>
      </c>
      <c r="C1069" s="96" t="str">
        <f>IF(ISBLANK('Zusatzblatt (Perigon)'!I1064),"",'Zusatzblatt (Perigon)'!I1064)</f>
        <v/>
      </c>
      <c r="D1069" s="97" t="str">
        <f>IF(ISBLANK('Zusatzblatt (Perigon)'!J1064),"",'Zusatzblatt (Perigon)'!J1064)</f>
        <v/>
      </c>
      <c r="E1069" s="64" t="str">
        <f>IF(ISBLANK('Zusatzblatt (Perigon)'!K1064),"",'Zusatzblatt (Perigon)'!K1064)</f>
        <v/>
      </c>
      <c r="F1069" s="65"/>
      <c r="G1069" s="64"/>
      <c r="H1069" s="69" t="str">
        <f>IF(ISBLANK('Zusatzblatt (Perigon)'!L1064),"",'Zusatzblatt (Perigon)'!L1064)</f>
        <v/>
      </c>
      <c r="I1069" s="69" t="str">
        <f>IF(ISBLANK('Zusatzblatt (Perigon)'!M1064),"",'Zusatzblatt (Perigon)'!M1064)</f>
        <v/>
      </c>
      <c r="J1069" s="98" t="str">
        <f>IF(ISBLANK('Zusatzblatt (Perigon)'!N1064),"",'Zusatzblatt (Perigon)'!N1064)</f>
        <v/>
      </c>
      <c r="K1069" s="99" t="str">
        <f>IF(ISBLANK('Zusatzblatt (Perigon)'!J1064),"",'Zusatzblatt (Perigon)'!T1064)</f>
        <v/>
      </c>
      <c r="L1069" s="95" t="str">
        <f>IF(ISBLANK('Zusatzblatt (Perigon)'!O1064),"",'Zusatzblatt (Perigon)'!O1064)</f>
        <v/>
      </c>
      <c r="M1069" s="95" t="str">
        <f>IF(ISBLANK('Zusatzblatt (Perigon)'!R1064),"",'Zusatzblatt (Perigon)'!R1064)</f>
        <v/>
      </c>
      <c r="N1069" s="95" t="str">
        <f>IF(ISBLANK('Zusatzblatt (Perigon)'!P1064),"",'Zusatzblatt (Perigon)'!P1064)</f>
        <v/>
      </c>
      <c r="O1069" s="38" t="str">
        <f>IF($L1069="","",VLOOKUP($R1069,Tarife!$A$2:$R$599,13,FALSE))</f>
        <v/>
      </c>
      <c r="P1069" s="38" t="str">
        <f t="shared" si="16"/>
        <v/>
      </c>
      <c r="R1069" s="100" t="str">
        <f>Zusammenzug!$C$25&amp;"-"&amp;Zusammenzug!$A$7&amp;"-"&amp;Leistungen!L1069</f>
        <v>2026-Nicht beauftragte Spitex-Organisation-</v>
      </c>
    </row>
    <row r="1070" spans="1:18" x14ac:dyDescent="0.2">
      <c r="A1070" s="95" t="str">
        <f>IF(ISBLANK('Zusatzblatt (Perigon)'!E1065),"",'Zusatzblatt (Perigon)'!E1065)</f>
        <v/>
      </c>
      <c r="B1070" s="95" t="str">
        <f>IF(ISBLANK('Zusatzblatt (Perigon)'!G1065),"",'Zusatzblatt (Perigon)'!G1065)</f>
        <v/>
      </c>
      <c r="C1070" s="96" t="str">
        <f>IF(ISBLANK('Zusatzblatt (Perigon)'!I1065),"",'Zusatzblatt (Perigon)'!I1065)</f>
        <v/>
      </c>
      <c r="D1070" s="97" t="str">
        <f>IF(ISBLANK('Zusatzblatt (Perigon)'!J1065),"",'Zusatzblatt (Perigon)'!J1065)</f>
        <v/>
      </c>
      <c r="E1070" s="64" t="str">
        <f>IF(ISBLANK('Zusatzblatt (Perigon)'!K1065),"",'Zusatzblatt (Perigon)'!K1065)</f>
        <v/>
      </c>
      <c r="F1070" s="65"/>
      <c r="G1070" s="64"/>
      <c r="H1070" s="69" t="str">
        <f>IF(ISBLANK('Zusatzblatt (Perigon)'!L1065),"",'Zusatzblatt (Perigon)'!L1065)</f>
        <v/>
      </c>
      <c r="I1070" s="69" t="str">
        <f>IF(ISBLANK('Zusatzblatt (Perigon)'!M1065),"",'Zusatzblatt (Perigon)'!M1065)</f>
        <v/>
      </c>
      <c r="J1070" s="98" t="str">
        <f>IF(ISBLANK('Zusatzblatt (Perigon)'!N1065),"",'Zusatzblatt (Perigon)'!N1065)</f>
        <v/>
      </c>
      <c r="K1070" s="99" t="str">
        <f>IF(ISBLANK('Zusatzblatt (Perigon)'!J1065),"",'Zusatzblatt (Perigon)'!T1065)</f>
        <v/>
      </c>
      <c r="L1070" s="95" t="str">
        <f>IF(ISBLANK('Zusatzblatt (Perigon)'!O1065),"",'Zusatzblatt (Perigon)'!O1065)</f>
        <v/>
      </c>
      <c r="M1070" s="95" t="str">
        <f>IF(ISBLANK('Zusatzblatt (Perigon)'!R1065),"",'Zusatzblatt (Perigon)'!R1065)</f>
        <v/>
      </c>
      <c r="N1070" s="95" t="str">
        <f>IF(ISBLANK('Zusatzblatt (Perigon)'!P1065),"",'Zusatzblatt (Perigon)'!P1065)</f>
        <v/>
      </c>
      <c r="O1070" s="38" t="str">
        <f>IF($L1070="","",VLOOKUP($R1070,Tarife!$A$2:$R$599,13,FALSE))</f>
        <v/>
      </c>
      <c r="P1070" s="38" t="str">
        <f t="shared" si="16"/>
        <v/>
      </c>
      <c r="R1070" s="100" t="str">
        <f>Zusammenzug!$C$25&amp;"-"&amp;Zusammenzug!$A$7&amp;"-"&amp;Leistungen!L1070</f>
        <v>2026-Nicht beauftragte Spitex-Organisation-</v>
      </c>
    </row>
    <row r="1071" spans="1:18" x14ac:dyDescent="0.2">
      <c r="A1071" s="95" t="str">
        <f>IF(ISBLANK('Zusatzblatt (Perigon)'!E1066),"",'Zusatzblatt (Perigon)'!E1066)</f>
        <v/>
      </c>
      <c r="B1071" s="95" t="str">
        <f>IF(ISBLANK('Zusatzblatt (Perigon)'!G1066),"",'Zusatzblatt (Perigon)'!G1066)</f>
        <v/>
      </c>
      <c r="C1071" s="96" t="str">
        <f>IF(ISBLANK('Zusatzblatt (Perigon)'!I1066),"",'Zusatzblatt (Perigon)'!I1066)</f>
        <v/>
      </c>
      <c r="D1071" s="97" t="str">
        <f>IF(ISBLANK('Zusatzblatt (Perigon)'!J1066),"",'Zusatzblatt (Perigon)'!J1066)</f>
        <v/>
      </c>
      <c r="E1071" s="64" t="str">
        <f>IF(ISBLANK('Zusatzblatt (Perigon)'!K1066),"",'Zusatzblatt (Perigon)'!K1066)</f>
        <v/>
      </c>
      <c r="F1071" s="65"/>
      <c r="G1071" s="64"/>
      <c r="H1071" s="69" t="str">
        <f>IF(ISBLANK('Zusatzblatt (Perigon)'!L1066),"",'Zusatzblatt (Perigon)'!L1066)</f>
        <v/>
      </c>
      <c r="I1071" s="69" t="str">
        <f>IF(ISBLANK('Zusatzblatt (Perigon)'!M1066),"",'Zusatzblatt (Perigon)'!M1066)</f>
        <v/>
      </c>
      <c r="J1071" s="98" t="str">
        <f>IF(ISBLANK('Zusatzblatt (Perigon)'!N1066),"",'Zusatzblatt (Perigon)'!N1066)</f>
        <v/>
      </c>
      <c r="K1071" s="99" t="str">
        <f>IF(ISBLANK('Zusatzblatt (Perigon)'!J1066),"",'Zusatzblatt (Perigon)'!T1066)</f>
        <v/>
      </c>
      <c r="L1071" s="95" t="str">
        <f>IF(ISBLANK('Zusatzblatt (Perigon)'!O1066),"",'Zusatzblatt (Perigon)'!O1066)</f>
        <v/>
      </c>
      <c r="M1071" s="95" t="str">
        <f>IF(ISBLANK('Zusatzblatt (Perigon)'!R1066),"",'Zusatzblatt (Perigon)'!R1066)</f>
        <v/>
      </c>
      <c r="N1071" s="95" t="str">
        <f>IF(ISBLANK('Zusatzblatt (Perigon)'!P1066),"",'Zusatzblatt (Perigon)'!P1066)</f>
        <v/>
      </c>
      <c r="O1071" s="38" t="str">
        <f>IF($L1071="","",VLOOKUP($R1071,Tarife!$A$2:$R$599,13,FALSE))</f>
        <v/>
      </c>
      <c r="P1071" s="38" t="str">
        <f t="shared" si="16"/>
        <v/>
      </c>
      <c r="R1071" s="100" t="str">
        <f>Zusammenzug!$C$25&amp;"-"&amp;Zusammenzug!$A$7&amp;"-"&amp;Leistungen!L1071</f>
        <v>2026-Nicht beauftragte Spitex-Organisation-</v>
      </c>
    </row>
    <row r="1072" spans="1:18" x14ac:dyDescent="0.2">
      <c r="A1072" s="95" t="str">
        <f>IF(ISBLANK('Zusatzblatt (Perigon)'!E1067),"",'Zusatzblatt (Perigon)'!E1067)</f>
        <v/>
      </c>
      <c r="B1072" s="95" t="str">
        <f>IF(ISBLANK('Zusatzblatt (Perigon)'!G1067),"",'Zusatzblatt (Perigon)'!G1067)</f>
        <v/>
      </c>
      <c r="C1072" s="96" t="str">
        <f>IF(ISBLANK('Zusatzblatt (Perigon)'!I1067),"",'Zusatzblatt (Perigon)'!I1067)</f>
        <v/>
      </c>
      <c r="D1072" s="97" t="str">
        <f>IF(ISBLANK('Zusatzblatt (Perigon)'!J1067),"",'Zusatzblatt (Perigon)'!J1067)</f>
        <v/>
      </c>
      <c r="E1072" s="64" t="str">
        <f>IF(ISBLANK('Zusatzblatt (Perigon)'!K1067),"",'Zusatzblatt (Perigon)'!K1067)</f>
        <v/>
      </c>
      <c r="F1072" s="65"/>
      <c r="G1072" s="64"/>
      <c r="H1072" s="69" t="str">
        <f>IF(ISBLANK('Zusatzblatt (Perigon)'!L1067),"",'Zusatzblatt (Perigon)'!L1067)</f>
        <v/>
      </c>
      <c r="I1072" s="69" t="str">
        <f>IF(ISBLANK('Zusatzblatt (Perigon)'!M1067),"",'Zusatzblatt (Perigon)'!M1067)</f>
        <v/>
      </c>
      <c r="J1072" s="98" t="str">
        <f>IF(ISBLANK('Zusatzblatt (Perigon)'!N1067),"",'Zusatzblatt (Perigon)'!N1067)</f>
        <v/>
      </c>
      <c r="K1072" s="99" t="str">
        <f>IF(ISBLANK('Zusatzblatt (Perigon)'!J1067),"",'Zusatzblatt (Perigon)'!T1067)</f>
        <v/>
      </c>
      <c r="L1072" s="95" t="str">
        <f>IF(ISBLANK('Zusatzblatt (Perigon)'!O1067),"",'Zusatzblatt (Perigon)'!O1067)</f>
        <v/>
      </c>
      <c r="M1072" s="95" t="str">
        <f>IF(ISBLANK('Zusatzblatt (Perigon)'!R1067),"",'Zusatzblatt (Perigon)'!R1067)</f>
        <v/>
      </c>
      <c r="N1072" s="95" t="str">
        <f>IF(ISBLANK('Zusatzblatt (Perigon)'!P1067),"",'Zusatzblatt (Perigon)'!P1067)</f>
        <v/>
      </c>
      <c r="O1072" s="38" t="str">
        <f>IF($L1072="","",VLOOKUP($R1072,Tarife!$A$2:$R$599,13,FALSE))</f>
        <v/>
      </c>
      <c r="P1072" s="38" t="str">
        <f t="shared" si="16"/>
        <v/>
      </c>
      <c r="R1072" s="100" t="str">
        <f>Zusammenzug!$C$25&amp;"-"&amp;Zusammenzug!$A$7&amp;"-"&amp;Leistungen!L1072</f>
        <v>2026-Nicht beauftragte Spitex-Organisation-</v>
      </c>
    </row>
    <row r="1073" spans="1:18" x14ac:dyDescent="0.2">
      <c r="A1073" s="95" t="str">
        <f>IF(ISBLANK('Zusatzblatt (Perigon)'!E1068),"",'Zusatzblatt (Perigon)'!E1068)</f>
        <v/>
      </c>
      <c r="B1073" s="95" t="str">
        <f>IF(ISBLANK('Zusatzblatt (Perigon)'!G1068),"",'Zusatzblatt (Perigon)'!G1068)</f>
        <v/>
      </c>
      <c r="C1073" s="96" t="str">
        <f>IF(ISBLANK('Zusatzblatt (Perigon)'!I1068),"",'Zusatzblatt (Perigon)'!I1068)</f>
        <v/>
      </c>
      <c r="D1073" s="97" t="str">
        <f>IF(ISBLANK('Zusatzblatt (Perigon)'!J1068),"",'Zusatzblatt (Perigon)'!J1068)</f>
        <v/>
      </c>
      <c r="E1073" s="64" t="str">
        <f>IF(ISBLANK('Zusatzblatt (Perigon)'!K1068),"",'Zusatzblatt (Perigon)'!K1068)</f>
        <v/>
      </c>
      <c r="F1073" s="65"/>
      <c r="G1073" s="64"/>
      <c r="H1073" s="69" t="str">
        <f>IF(ISBLANK('Zusatzblatt (Perigon)'!L1068),"",'Zusatzblatt (Perigon)'!L1068)</f>
        <v/>
      </c>
      <c r="I1073" s="69" t="str">
        <f>IF(ISBLANK('Zusatzblatt (Perigon)'!M1068),"",'Zusatzblatt (Perigon)'!M1068)</f>
        <v/>
      </c>
      <c r="J1073" s="98" t="str">
        <f>IF(ISBLANK('Zusatzblatt (Perigon)'!N1068),"",'Zusatzblatt (Perigon)'!N1068)</f>
        <v/>
      </c>
      <c r="K1073" s="99" t="str">
        <f>IF(ISBLANK('Zusatzblatt (Perigon)'!J1068),"",'Zusatzblatt (Perigon)'!T1068)</f>
        <v/>
      </c>
      <c r="L1073" s="95" t="str">
        <f>IF(ISBLANK('Zusatzblatt (Perigon)'!O1068),"",'Zusatzblatt (Perigon)'!O1068)</f>
        <v/>
      </c>
      <c r="M1073" s="95" t="str">
        <f>IF(ISBLANK('Zusatzblatt (Perigon)'!R1068),"",'Zusatzblatt (Perigon)'!R1068)</f>
        <v/>
      </c>
      <c r="N1073" s="95" t="str">
        <f>IF(ISBLANK('Zusatzblatt (Perigon)'!P1068),"",'Zusatzblatt (Perigon)'!P1068)</f>
        <v/>
      </c>
      <c r="O1073" s="38" t="str">
        <f>IF($L1073="","",VLOOKUP($R1073,Tarife!$A$2:$R$599,13,FALSE))</f>
        <v/>
      </c>
      <c r="P1073" s="38" t="str">
        <f t="shared" si="16"/>
        <v/>
      </c>
      <c r="R1073" s="100" t="str">
        <f>Zusammenzug!$C$25&amp;"-"&amp;Zusammenzug!$A$7&amp;"-"&amp;Leistungen!L1073</f>
        <v>2026-Nicht beauftragte Spitex-Organisation-</v>
      </c>
    </row>
    <row r="1074" spans="1:18" x14ac:dyDescent="0.2">
      <c r="A1074" s="95" t="str">
        <f>IF(ISBLANK('Zusatzblatt (Perigon)'!E1069),"",'Zusatzblatt (Perigon)'!E1069)</f>
        <v/>
      </c>
      <c r="B1074" s="95" t="str">
        <f>IF(ISBLANK('Zusatzblatt (Perigon)'!G1069),"",'Zusatzblatt (Perigon)'!G1069)</f>
        <v/>
      </c>
      <c r="C1074" s="96" t="str">
        <f>IF(ISBLANK('Zusatzblatt (Perigon)'!I1069),"",'Zusatzblatt (Perigon)'!I1069)</f>
        <v/>
      </c>
      <c r="D1074" s="97" t="str">
        <f>IF(ISBLANK('Zusatzblatt (Perigon)'!J1069),"",'Zusatzblatt (Perigon)'!J1069)</f>
        <v/>
      </c>
      <c r="E1074" s="64" t="str">
        <f>IF(ISBLANK('Zusatzblatt (Perigon)'!K1069),"",'Zusatzblatt (Perigon)'!K1069)</f>
        <v/>
      </c>
      <c r="F1074" s="65"/>
      <c r="G1074" s="64"/>
      <c r="H1074" s="69" t="str">
        <f>IF(ISBLANK('Zusatzblatt (Perigon)'!L1069),"",'Zusatzblatt (Perigon)'!L1069)</f>
        <v/>
      </c>
      <c r="I1074" s="69" t="str">
        <f>IF(ISBLANK('Zusatzblatt (Perigon)'!M1069),"",'Zusatzblatt (Perigon)'!M1069)</f>
        <v/>
      </c>
      <c r="J1074" s="98" t="str">
        <f>IF(ISBLANK('Zusatzblatt (Perigon)'!N1069),"",'Zusatzblatt (Perigon)'!N1069)</f>
        <v/>
      </c>
      <c r="K1074" s="99" t="str">
        <f>IF(ISBLANK('Zusatzblatt (Perigon)'!J1069),"",'Zusatzblatt (Perigon)'!T1069)</f>
        <v/>
      </c>
      <c r="L1074" s="95" t="str">
        <f>IF(ISBLANK('Zusatzblatt (Perigon)'!O1069),"",'Zusatzblatt (Perigon)'!O1069)</f>
        <v/>
      </c>
      <c r="M1074" s="95" t="str">
        <f>IF(ISBLANK('Zusatzblatt (Perigon)'!R1069),"",'Zusatzblatt (Perigon)'!R1069)</f>
        <v/>
      </c>
      <c r="N1074" s="95" t="str">
        <f>IF(ISBLANK('Zusatzblatt (Perigon)'!P1069),"",'Zusatzblatt (Perigon)'!P1069)</f>
        <v/>
      </c>
      <c r="O1074" s="38" t="str">
        <f>IF($L1074="","",VLOOKUP($R1074,Tarife!$A$2:$R$599,13,FALSE))</f>
        <v/>
      </c>
      <c r="P1074" s="38" t="str">
        <f t="shared" si="16"/>
        <v/>
      </c>
      <c r="R1074" s="100" t="str">
        <f>Zusammenzug!$C$25&amp;"-"&amp;Zusammenzug!$A$7&amp;"-"&amp;Leistungen!L1074</f>
        <v>2026-Nicht beauftragte Spitex-Organisation-</v>
      </c>
    </row>
    <row r="1075" spans="1:18" x14ac:dyDescent="0.2">
      <c r="A1075" s="95" t="str">
        <f>IF(ISBLANK('Zusatzblatt (Perigon)'!E1070),"",'Zusatzblatt (Perigon)'!E1070)</f>
        <v/>
      </c>
      <c r="B1075" s="95" t="str">
        <f>IF(ISBLANK('Zusatzblatt (Perigon)'!G1070),"",'Zusatzblatt (Perigon)'!G1070)</f>
        <v/>
      </c>
      <c r="C1075" s="96" t="str">
        <f>IF(ISBLANK('Zusatzblatt (Perigon)'!I1070),"",'Zusatzblatt (Perigon)'!I1070)</f>
        <v/>
      </c>
      <c r="D1075" s="97" t="str">
        <f>IF(ISBLANK('Zusatzblatt (Perigon)'!J1070),"",'Zusatzblatt (Perigon)'!J1070)</f>
        <v/>
      </c>
      <c r="E1075" s="64" t="str">
        <f>IF(ISBLANK('Zusatzblatt (Perigon)'!K1070),"",'Zusatzblatt (Perigon)'!K1070)</f>
        <v/>
      </c>
      <c r="F1075" s="65"/>
      <c r="G1075" s="64"/>
      <c r="H1075" s="69" t="str">
        <f>IF(ISBLANK('Zusatzblatt (Perigon)'!L1070),"",'Zusatzblatt (Perigon)'!L1070)</f>
        <v/>
      </c>
      <c r="I1075" s="69" t="str">
        <f>IF(ISBLANK('Zusatzblatt (Perigon)'!M1070),"",'Zusatzblatt (Perigon)'!M1070)</f>
        <v/>
      </c>
      <c r="J1075" s="98" t="str">
        <f>IF(ISBLANK('Zusatzblatt (Perigon)'!N1070),"",'Zusatzblatt (Perigon)'!N1070)</f>
        <v/>
      </c>
      <c r="K1075" s="99" t="str">
        <f>IF(ISBLANK('Zusatzblatt (Perigon)'!J1070),"",'Zusatzblatt (Perigon)'!T1070)</f>
        <v/>
      </c>
      <c r="L1075" s="95" t="str">
        <f>IF(ISBLANK('Zusatzblatt (Perigon)'!O1070),"",'Zusatzblatt (Perigon)'!O1070)</f>
        <v/>
      </c>
      <c r="M1075" s="95" t="str">
        <f>IF(ISBLANK('Zusatzblatt (Perigon)'!R1070),"",'Zusatzblatt (Perigon)'!R1070)</f>
        <v/>
      </c>
      <c r="N1075" s="95" t="str">
        <f>IF(ISBLANK('Zusatzblatt (Perigon)'!P1070),"",'Zusatzblatt (Perigon)'!P1070)</f>
        <v/>
      </c>
      <c r="O1075" s="38" t="str">
        <f>IF($L1075="","",VLOOKUP($R1075,Tarife!$A$2:$R$599,13,FALSE))</f>
        <v/>
      </c>
      <c r="P1075" s="38" t="str">
        <f t="shared" si="16"/>
        <v/>
      </c>
      <c r="R1075" s="100" t="str">
        <f>Zusammenzug!$C$25&amp;"-"&amp;Zusammenzug!$A$7&amp;"-"&amp;Leistungen!L1075</f>
        <v>2026-Nicht beauftragte Spitex-Organisation-</v>
      </c>
    </row>
    <row r="1076" spans="1:18" x14ac:dyDescent="0.2">
      <c r="A1076" s="95" t="str">
        <f>IF(ISBLANK('Zusatzblatt (Perigon)'!E1071),"",'Zusatzblatt (Perigon)'!E1071)</f>
        <v/>
      </c>
      <c r="B1076" s="95" t="str">
        <f>IF(ISBLANK('Zusatzblatt (Perigon)'!G1071),"",'Zusatzblatt (Perigon)'!G1071)</f>
        <v/>
      </c>
      <c r="C1076" s="96" t="str">
        <f>IF(ISBLANK('Zusatzblatt (Perigon)'!I1071),"",'Zusatzblatt (Perigon)'!I1071)</f>
        <v/>
      </c>
      <c r="D1076" s="97" t="str">
        <f>IF(ISBLANK('Zusatzblatt (Perigon)'!J1071),"",'Zusatzblatt (Perigon)'!J1071)</f>
        <v/>
      </c>
      <c r="E1076" s="64" t="str">
        <f>IF(ISBLANK('Zusatzblatt (Perigon)'!K1071),"",'Zusatzblatt (Perigon)'!K1071)</f>
        <v/>
      </c>
      <c r="F1076" s="65"/>
      <c r="G1076" s="64"/>
      <c r="H1076" s="69" t="str">
        <f>IF(ISBLANK('Zusatzblatt (Perigon)'!L1071),"",'Zusatzblatt (Perigon)'!L1071)</f>
        <v/>
      </c>
      <c r="I1076" s="69" t="str">
        <f>IF(ISBLANK('Zusatzblatt (Perigon)'!M1071),"",'Zusatzblatt (Perigon)'!M1071)</f>
        <v/>
      </c>
      <c r="J1076" s="98" t="str">
        <f>IF(ISBLANK('Zusatzblatt (Perigon)'!N1071),"",'Zusatzblatt (Perigon)'!N1071)</f>
        <v/>
      </c>
      <c r="K1076" s="99" t="str">
        <f>IF(ISBLANK('Zusatzblatt (Perigon)'!J1071),"",'Zusatzblatt (Perigon)'!T1071)</f>
        <v/>
      </c>
      <c r="L1076" s="95" t="str">
        <f>IF(ISBLANK('Zusatzblatt (Perigon)'!O1071),"",'Zusatzblatt (Perigon)'!O1071)</f>
        <v/>
      </c>
      <c r="M1076" s="95" t="str">
        <f>IF(ISBLANK('Zusatzblatt (Perigon)'!R1071),"",'Zusatzblatt (Perigon)'!R1071)</f>
        <v/>
      </c>
      <c r="N1076" s="95" t="str">
        <f>IF(ISBLANK('Zusatzblatt (Perigon)'!P1071),"",'Zusatzblatt (Perigon)'!P1071)</f>
        <v/>
      </c>
      <c r="O1076" s="38" t="str">
        <f>IF($L1076="","",VLOOKUP($R1076,Tarife!$A$2:$R$599,13,FALSE))</f>
        <v/>
      </c>
      <c r="P1076" s="38" t="str">
        <f t="shared" si="16"/>
        <v/>
      </c>
      <c r="R1076" s="100" t="str">
        <f>Zusammenzug!$C$25&amp;"-"&amp;Zusammenzug!$A$7&amp;"-"&amp;Leistungen!L1076</f>
        <v>2026-Nicht beauftragte Spitex-Organisation-</v>
      </c>
    </row>
    <row r="1077" spans="1:18" x14ac:dyDescent="0.2">
      <c r="A1077" s="95" t="str">
        <f>IF(ISBLANK('Zusatzblatt (Perigon)'!E1072),"",'Zusatzblatt (Perigon)'!E1072)</f>
        <v/>
      </c>
      <c r="B1077" s="95" t="str">
        <f>IF(ISBLANK('Zusatzblatt (Perigon)'!G1072),"",'Zusatzblatt (Perigon)'!G1072)</f>
        <v/>
      </c>
      <c r="C1077" s="96" t="str">
        <f>IF(ISBLANK('Zusatzblatt (Perigon)'!I1072),"",'Zusatzblatt (Perigon)'!I1072)</f>
        <v/>
      </c>
      <c r="D1077" s="97" t="str">
        <f>IF(ISBLANK('Zusatzblatt (Perigon)'!J1072),"",'Zusatzblatt (Perigon)'!J1072)</f>
        <v/>
      </c>
      <c r="E1077" s="64" t="str">
        <f>IF(ISBLANK('Zusatzblatt (Perigon)'!K1072),"",'Zusatzblatt (Perigon)'!K1072)</f>
        <v/>
      </c>
      <c r="F1077" s="65"/>
      <c r="G1077" s="64"/>
      <c r="H1077" s="69" t="str">
        <f>IF(ISBLANK('Zusatzblatt (Perigon)'!L1072),"",'Zusatzblatt (Perigon)'!L1072)</f>
        <v/>
      </c>
      <c r="I1077" s="69" t="str">
        <f>IF(ISBLANK('Zusatzblatt (Perigon)'!M1072),"",'Zusatzblatt (Perigon)'!M1072)</f>
        <v/>
      </c>
      <c r="J1077" s="98" t="str">
        <f>IF(ISBLANK('Zusatzblatt (Perigon)'!N1072),"",'Zusatzblatt (Perigon)'!N1072)</f>
        <v/>
      </c>
      <c r="K1077" s="99" t="str">
        <f>IF(ISBLANK('Zusatzblatt (Perigon)'!J1072),"",'Zusatzblatt (Perigon)'!T1072)</f>
        <v/>
      </c>
      <c r="L1077" s="95" t="str">
        <f>IF(ISBLANK('Zusatzblatt (Perigon)'!O1072),"",'Zusatzblatt (Perigon)'!O1072)</f>
        <v/>
      </c>
      <c r="M1077" s="95" t="str">
        <f>IF(ISBLANK('Zusatzblatt (Perigon)'!R1072),"",'Zusatzblatt (Perigon)'!R1072)</f>
        <v/>
      </c>
      <c r="N1077" s="95" t="str">
        <f>IF(ISBLANK('Zusatzblatt (Perigon)'!P1072),"",'Zusatzblatt (Perigon)'!P1072)</f>
        <v/>
      </c>
      <c r="O1077" s="38" t="str">
        <f>IF($L1077="","",VLOOKUP($R1077,Tarife!$A$2:$R$599,13,FALSE))</f>
        <v/>
      </c>
      <c r="P1077" s="38" t="str">
        <f t="shared" si="16"/>
        <v/>
      </c>
      <c r="R1077" s="100" t="str">
        <f>Zusammenzug!$C$25&amp;"-"&amp;Zusammenzug!$A$7&amp;"-"&amp;Leistungen!L1077</f>
        <v>2026-Nicht beauftragte Spitex-Organisation-</v>
      </c>
    </row>
    <row r="1078" spans="1:18" x14ac:dyDescent="0.2">
      <c r="A1078" s="95" t="str">
        <f>IF(ISBLANK('Zusatzblatt (Perigon)'!E1073),"",'Zusatzblatt (Perigon)'!E1073)</f>
        <v/>
      </c>
      <c r="B1078" s="95" t="str">
        <f>IF(ISBLANK('Zusatzblatt (Perigon)'!G1073),"",'Zusatzblatt (Perigon)'!G1073)</f>
        <v/>
      </c>
      <c r="C1078" s="96" t="str">
        <f>IF(ISBLANK('Zusatzblatt (Perigon)'!I1073),"",'Zusatzblatt (Perigon)'!I1073)</f>
        <v/>
      </c>
      <c r="D1078" s="97" t="str">
        <f>IF(ISBLANK('Zusatzblatt (Perigon)'!J1073),"",'Zusatzblatt (Perigon)'!J1073)</f>
        <v/>
      </c>
      <c r="E1078" s="64" t="str">
        <f>IF(ISBLANK('Zusatzblatt (Perigon)'!K1073),"",'Zusatzblatt (Perigon)'!K1073)</f>
        <v/>
      </c>
      <c r="F1078" s="65"/>
      <c r="G1078" s="64"/>
      <c r="H1078" s="69" t="str">
        <f>IF(ISBLANK('Zusatzblatt (Perigon)'!L1073),"",'Zusatzblatt (Perigon)'!L1073)</f>
        <v/>
      </c>
      <c r="I1078" s="69" t="str">
        <f>IF(ISBLANK('Zusatzblatt (Perigon)'!M1073),"",'Zusatzblatt (Perigon)'!M1073)</f>
        <v/>
      </c>
      <c r="J1078" s="98" t="str">
        <f>IF(ISBLANK('Zusatzblatt (Perigon)'!N1073),"",'Zusatzblatt (Perigon)'!N1073)</f>
        <v/>
      </c>
      <c r="K1078" s="99" t="str">
        <f>IF(ISBLANK('Zusatzblatt (Perigon)'!J1073),"",'Zusatzblatt (Perigon)'!T1073)</f>
        <v/>
      </c>
      <c r="L1078" s="95" t="str">
        <f>IF(ISBLANK('Zusatzblatt (Perigon)'!O1073),"",'Zusatzblatt (Perigon)'!O1073)</f>
        <v/>
      </c>
      <c r="M1078" s="95" t="str">
        <f>IF(ISBLANK('Zusatzblatt (Perigon)'!R1073),"",'Zusatzblatt (Perigon)'!R1073)</f>
        <v/>
      </c>
      <c r="N1078" s="95" t="str">
        <f>IF(ISBLANK('Zusatzblatt (Perigon)'!P1073),"",'Zusatzblatt (Perigon)'!P1073)</f>
        <v/>
      </c>
      <c r="O1078" s="38" t="str">
        <f>IF($L1078="","",VLOOKUP($R1078,Tarife!$A$2:$R$599,13,FALSE))</f>
        <v/>
      </c>
      <c r="P1078" s="38" t="str">
        <f t="shared" si="16"/>
        <v/>
      </c>
      <c r="R1078" s="100" t="str">
        <f>Zusammenzug!$C$25&amp;"-"&amp;Zusammenzug!$A$7&amp;"-"&amp;Leistungen!L1078</f>
        <v>2026-Nicht beauftragte Spitex-Organisation-</v>
      </c>
    </row>
    <row r="1079" spans="1:18" x14ac:dyDescent="0.2">
      <c r="A1079" s="95" t="str">
        <f>IF(ISBLANK('Zusatzblatt (Perigon)'!E1074),"",'Zusatzblatt (Perigon)'!E1074)</f>
        <v/>
      </c>
      <c r="B1079" s="95" t="str">
        <f>IF(ISBLANK('Zusatzblatt (Perigon)'!G1074),"",'Zusatzblatt (Perigon)'!G1074)</f>
        <v/>
      </c>
      <c r="C1079" s="96" t="str">
        <f>IF(ISBLANK('Zusatzblatt (Perigon)'!I1074),"",'Zusatzblatt (Perigon)'!I1074)</f>
        <v/>
      </c>
      <c r="D1079" s="97" t="str">
        <f>IF(ISBLANK('Zusatzblatt (Perigon)'!J1074),"",'Zusatzblatt (Perigon)'!J1074)</f>
        <v/>
      </c>
      <c r="E1079" s="64" t="str">
        <f>IF(ISBLANK('Zusatzblatt (Perigon)'!K1074),"",'Zusatzblatt (Perigon)'!K1074)</f>
        <v/>
      </c>
      <c r="F1079" s="65"/>
      <c r="G1079" s="64"/>
      <c r="H1079" s="69" t="str">
        <f>IF(ISBLANK('Zusatzblatt (Perigon)'!L1074),"",'Zusatzblatt (Perigon)'!L1074)</f>
        <v/>
      </c>
      <c r="I1079" s="69" t="str">
        <f>IF(ISBLANK('Zusatzblatt (Perigon)'!M1074),"",'Zusatzblatt (Perigon)'!M1074)</f>
        <v/>
      </c>
      <c r="J1079" s="98" t="str">
        <f>IF(ISBLANK('Zusatzblatt (Perigon)'!N1074),"",'Zusatzblatt (Perigon)'!N1074)</f>
        <v/>
      </c>
      <c r="K1079" s="99" t="str">
        <f>IF(ISBLANK('Zusatzblatt (Perigon)'!J1074),"",'Zusatzblatt (Perigon)'!T1074)</f>
        <v/>
      </c>
      <c r="L1079" s="95" t="str">
        <f>IF(ISBLANK('Zusatzblatt (Perigon)'!O1074),"",'Zusatzblatt (Perigon)'!O1074)</f>
        <v/>
      </c>
      <c r="M1079" s="95" t="str">
        <f>IF(ISBLANK('Zusatzblatt (Perigon)'!R1074),"",'Zusatzblatt (Perigon)'!R1074)</f>
        <v/>
      </c>
      <c r="N1079" s="95" t="str">
        <f>IF(ISBLANK('Zusatzblatt (Perigon)'!P1074),"",'Zusatzblatt (Perigon)'!P1074)</f>
        <v/>
      </c>
      <c r="O1079" s="38" t="str">
        <f>IF($L1079="","",VLOOKUP($R1079,Tarife!$A$2:$R$599,13,FALSE))</f>
        <v/>
      </c>
      <c r="P1079" s="38" t="str">
        <f t="shared" si="16"/>
        <v/>
      </c>
      <c r="R1079" s="100" t="str">
        <f>Zusammenzug!$C$25&amp;"-"&amp;Zusammenzug!$A$7&amp;"-"&amp;Leistungen!L1079</f>
        <v>2026-Nicht beauftragte Spitex-Organisation-</v>
      </c>
    </row>
    <row r="1080" spans="1:18" x14ac:dyDescent="0.2">
      <c r="A1080" s="95" t="str">
        <f>IF(ISBLANK('Zusatzblatt (Perigon)'!E1075),"",'Zusatzblatt (Perigon)'!E1075)</f>
        <v/>
      </c>
      <c r="B1080" s="95" t="str">
        <f>IF(ISBLANK('Zusatzblatt (Perigon)'!G1075),"",'Zusatzblatt (Perigon)'!G1075)</f>
        <v/>
      </c>
      <c r="C1080" s="96" t="str">
        <f>IF(ISBLANK('Zusatzblatt (Perigon)'!I1075),"",'Zusatzblatt (Perigon)'!I1075)</f>
        <v/>
      </c>
      <c r="D1080" s="97" t="str">
        <f>IF(ISBLANK('Zusatzblatt (Perigon)'!J1075),"",'Zusatzblatt (Perigon)'!J1075)</f>
        <v/>
      </c>
      <c r="E1080" s="64" t="str">
        <f>IF(ISBLANK('Zusatzblatt (Perigon)'!K1075),"",'Zusatzblatt (Perigon)'!K1075)</f>
        <v/>
      </c>
      <c r="F1080" s="65"/>
      <c r="G1080" s="64"/>
      <c r="H1080" s="69" t="str">
        <f>IF(ISBLANK('Zusatzblatt (Perigon)'!L1075),"",'Zusatzblatt (Perigon)'!L1075)</f>
        <v/>
      </c>
      <c r="I1080" s="69" t="str">
        <f>IF(ISBLANK('Zusatzblatt (Perigon)'!M1075),"",'Zusatzblatt (Perigon)'!M1075)</f>
        <v/>
      </c>
      <c r="J1080" s="98" t="str">
        <f>IF(ISBLANK('Zusatzblatt (Perigon)'!N1075),"",'Zusatzblatt (Perigon)'!N1075)</f>
        <v/>
      </c>
      <c r="K1080" s="99" t="str">
        <f>IF(ISBLANK('Zusatzblatt (Perigon)'!J1075),"",'Zusatzblatt (Perigon)'!T1075)</f>
        <v/>
      </c>
      <c r="L1080" s="95" t="str">
        <f>IF(ISBLANK('Zusatzblatt (Perigon)'!O1075),"",'Zusatzblatt (Perigon)'!O1075)</f>
        <v/>
      </c>
      <c r="M1080" s="95" t="str">
        <f>IF(ISBLANK('Zusatzblatt (Perigon)'!R1075),"",'Zusatzblatt (Perigon)'!R1075)</f>
        <v/>
      </c>
      <c r="N1080" s="95" t="str">
        <f>IF(ISBLANK('Zusatzblatt (Perigon)'!P1075),"",'Zusatzblatt (Perigon)'!P1075)</f>
        <v/>
      </c>
      <c r="O1080" s="38" t="str">
        <f>IF($L1080="","",VLOOKUP($R1080,Tarife!$A$2:$R$599,13,FALSE))</f>
        <v/>
      </c>
      <c r="P1080" s="38" t="str">
        <f t="shared" si="16"/>
        <v/>
      </c>
      <c r="R1080" s="100" t="str">
        <f>Zusammenzug!$C$25&amp;"-"&amp;Zusammenzug!$A$7&amp;"-"&amp;Leistungen!L1080</f>
        <v>2026-Nicht beauftragte Spitex-Organisation-</v>
      </c>
    </row>
    <row r="1081" spans="1:18" x14ac:dyDescent="0.2">
      <c r="A1081" s="95" t="str">
        <f>IF(ISBLANK('Zusatzblatt (Perigon)'!E1076),"",'Zusatzblatt (Perigon)'!E1076)</f>
        <v/>
      </c>
      <c r="B1081" s="95" t="str">
        <f>IF(ISBLANK('Zusatzblatt (Perigon)'!G1076),"",'Zusatzblatt (Perigon)'!G1076)</f>
        <v/>
      </c>
      <c r="C1081" s="96" t="str">
        <f>IF(ISBLANK('Zusatzblatt (Perigon)'!I1076),"",'Zusatzblatt (Perigon)'!I1076)</f>
        <v/>
      </c>
      <c r="D1081" s="97" t="str">
        <f>IF(ISBLANK('Zusatzblatt (Perigon)'!J1076),"",'Zusatzblatt (Perigon)'!J1076)</f>
        <v/>
      </c>
      <c r="E1081" s="64" t="str">
        <f>IF(ISBLANK('Zusatzblatt (Perigon)'!K1076),"",'Zusatzblatt (Perigon)'!K1076)</f>
        <v/>
      </c>
      <c r="F1081" s="65"/>
      <c r="G1081" s="64"/>
      <c r="H1081" s="69" t="str">
        <f>IF(ISBLANK('Zusatzblatt (Perigon)'!L1076),"",'Zusatzblatt (Perigon)'!L1076)</f>
        <v/>
      </c>
      <c r="I1081" s="69" t="str">
        <f>IF(ISBLANK('Zusatzblatt (Perigon)'!M1076),"",'Zusatzblatt (Perigon)'!M1076)</f>
        <v/>
      </c>
      <c r="J1081" s="98" t="str">
        <f>IF(ISBLANK('Zusatzblatt (Perigon)'!N1076),"",'Zusatzblatt (Perigon)'!N1076)</f>
        <v/>
      </c>
      <c r="K1081" s="99" t="str">
        <f>IF(ISBLANK('Zusatzblatt (Perigon)'!J1076),"",'Zusatzblatt (Perigon)'!T1076)</f>
        <v/>
      </c>
      <c r="L1081" s="95" t="str">
        <f>IF(ISBLANK('Zusatzblatt (Perigon)'!O1076),"",'Zusatzblatt (Perigon)'!O1076)</f>
        <v/>
      </c>
      <c r="M1081" s="95" t="str">
        <f>IF(ISBLANK('Zusatzblatt (Perigon)'!R1076),"",'Zusatzblatt (Perigon)'!R1076)</f>
        <v/>
      </c>
      <c r="N1081" s="95" t="str">
        <f>IF(ISBLANK('Zusatzblatt (Perigon)'!P1076),"",'Zusatzblatt (Perigon)'!P1076)</f>
        <v/>
      </c>
      <c r="O1081" s="38" t="str">
        <f>IF($L1081="","",VLOOKUP($R1081,Tarife!$A$2:$R$599,13,FALSE))</f>
        <v/>
      </c>
      <c r="P1081" s="38" t="str">
        <f t="shared" si="16"/>
        <v/>
      </c>
      <c r="R1081" s="100" t="str">
        <f>Zusammenzug!$C$25&amp;"-"&amp;Zusammenzug!$A$7&amp;"-"&amp;Leistungen!L1081</f>
        <v>2026-Nicht beauftragte Spitex-Organisation-</v>
      </c>
    </row>
    <row r="1082" spans="1:18" x14ac:dyDescent="0.2">
      <c r="A1082" s="95" t="str">
        <f>IF(ISBLANK('Zusatzblatt (Perigon)'!E1077),"",'Zusatzblatt (Perigon)'!E1077)</f>
        <v/>
      </c>
      <c r="B1082" s="95" t="str">
        <f>IF(ISBLANK('Zusatzblatt (Perigon)'!G1077),"",'Zusatzblatt (Perigon)'!G1077)</f>
        <v/>
      </c>
      <c r="C1082" s="96" t="str">
        <f>IF(ISBLANK('Zusatzblatt (Perigon)'!I1077),"",'Zusatzblatt (Perigon)'!I1077)</f>
        <v/>
      </c>
      <c r="D1082" s="97" t="str">
        <f>IF(ISBLANK('Zusatzblatt (Perigon)'!J1077),"",'Zusatzblatt (Perigon)'!J1077)</f>
        <v/>
      </c>
      <c r="E1082" s="64" t="str">
        <f>IF(ISBLANK('Zusatzblatt (Perigon)'!K1077),"",'Zusatzblatt (Perigon)'!K1077)</f>
        <v/>
      </c>
      <c r="F1082" s="65"/>
      <c r="G1082" s="64"/>
      <c r="H1082" s="69" t="str">
        <f>IF(ISBLANK('Zusatzblatt (Perigon)'!L1077),"",'Zusatzblatt (Perigon)'!L1077)</f>
        <v/>
      </c>
      <c r="I1082" s="69" t="str">
        <f>IF(ISBLANK('Zusatzblatt (Perigon)'!M1077),"",'Zusatzblatt (Perigon)'!M1077)</f>
        <v/>
      </c>
      <c r="J1082" s="98" t="str">
        <f>IF(ISBLANK('Zusatzblatt (Perigon)'!N1077),"",'Zusatzblatt (Perigon)'!N1077)</f>
        <v/>
      </c>
      <c r="K1082" s="99" t="str">
        <f>IF(ISBLANK('Zusatzblatt (Perigon)'!J1077),"",'Zusatzblatt (Perigon)'!T1077)</f>
        <v/>
      </c>
      <c r="L1082" s="95" t="str">
        <f>IF(ISBLANK('Zusatzblatt (Perigon)'!O1077),"",'Zusatzblatt (Perigon)'!O1077)</f>
        <v/>
      </c>
      <c r="M1082" s="95" t="str">
        <f>IF(ISBLANK('Zusatzblatt (Perigon)'!R1077),"",'Zusatzblatt (Perigon)'!R1077)</f>
        <v/>
      </c>
      <c r="N1082" s="95" t="str">
        <f>IF(ISBLANK('Zusatzblatt (Perigon)'!P1077),"",'Zusatzblatt (Perigon)'!P1077)</f>
        <v/>
      </c>
      <c r="O1082" s="38" t="str">
        <f>IF($L1082="","",VLOOKUP($R1082,Tarife!$A$2:$R$599,13,FALSE))</f>
        <v/>
      </c>
      <c r="P1082" s="38" t="str">
        <f t="shared" si="16"/>
        <v/>
      </c>
      <c r="R1082" s="100" t="str">
        <f>Zusammenzug!$C$25&amp;"-"&amp;Zusammenzug!$A$7&amp;"-"&amp;Leistungen!L1082</f>
        <v>2026-Nicht beauftragte Spitex-Organisation-</v>
      </c>
    </row>
    <row r="1083" spans="1:18" x14ac:dyDescent="0.2">
      <c r="A1083" s="95" t="str">
        <f>IF(ISBLANK('Zusatzblatt (Perigon)'!E1078),"",'Zusatzblatt (Perigon)'!E1078)</f>
        <v/>
      </c>
      <c r="B1083" s="95" t="str">
        <f>IF(ISBLANK('Zusatzblatt (Perigon)'!G1078),"",'Zusatzblatt (Perigon)'!G1078)</f>
        <v/>
      </c>
      <c r="C1083" s="96" t="str">
        <f>IF(ISBLANK('Zusatzblatt (Perigon)'!I1078),"",'Zusatzblatt (Perigon)'!I1078)</f>
        <v/>
      </c>
      <c r="D1083" s="97" t="str">
        <f>IF(ISBLANK('Zusatzblatt (Perigon)'!J1078),"",'Zusatzblatt (Perigon)'!J1078)</f>
        <v/>
      </c>
      <c r="E1083" s="64" t="str">
        <f>IF(ISBLANK('Zusatzblatt (Perigon)'!K1078),"",'Zusatzblatt (Perigon)'!K1078)</f>
        <v/>
      </c>
      <c r="F1083" s="65"/>
      <c r="G1083" s="64"/>
      <c r="H1083" s="69" t="str">
        <f>IF(ISBLANK('Zusatzblatt (Perigon)'!L1078),"",'Zusatzblatt (Perigon)'!L1078)</f>
        <v/>
      </c>
      <c r="I1083" s="69" t="str">
        <f>IF(ISBLANK('Zusatzblatt (Perigon)'!M1078),"",'Zusatzblatt (Perigon)'!M1078)</f>
        <v/>
      </c>
      <c r="J1083" s="98" t="str">
        <f>IF(ISBLANK('Zusatzblatt (Perigon)'!N1078),"",'Zusatzblatt (Perigon)'!N1078)</f>
        <v/>
      </c>
      <c r="K1083" s="99" t="str">
        <f>IF(ISBLANK('Zusatzblatt (Perigon)'!J1078),"",'Zusatzblatt (Perigon)'!T1078)</f>
        <v/>
      </c>
      <c r="L1083" s="95" t="str">
        <f>IF(ISBLANK('Zusatzblatt (Perigon)'!O1078),"",'Zusatzblatt (Perigon)'!O1078)</f>
        <v/>
      </c>
      <c r="M1083" s="95" t="str">
        <f>IF(ISBLANK('Zusatzblatt (Perigon)'!R1078),"",'Zusatzblatt (Perigon)'!R1078)</f>
        <v/>
      </c>
      <c r="N1083" s="95" t="str">
        <f>IF(ISBLANK('Zusatzblatt (Perigon)'!P1078),"",'Zusatzblatt (Perigon)'!P1078)</f>
        <v/>
      </c>
      <c r="O1083" s="38" t="str">
        <f>IF($L1083="","",VLOOKUP($R1083,Tarife!$A$2:$R$599,13,FALSE))</f>
        <v/>
      </c>
      <c r="P1083" s="38" t="str">
        <f t="shared" si="16"/>
        <v/>
      </c>
      <c r="R1083" s="100" t="str">
        <f>Zusammenzug!$C$25&amp;"-"&amp;Zusammenzug!$A$7&amp;"-"&amp;Leistungen!L1083</f>
        <v>2026-Nicht beauftragte Spitex-Organisation-</v>
      </c>
    </row>
    <row r="1084" spans="1:18" x14ac:dyDescent="0.2">
      <c r="A1084" s="95" t="str">
        <f>IF(ISBLANK('Zusatzblatt (Perigon)'!E1079),"",'Zusatzblatt (Perigon)'!E1079)</f>
        <v/>
      </c>
      <c r="B1084" s="95" t="str">
        <f>IF(ISBLANK('Zusatzblatt (Perigon)'!G1079),"",'Zusatzblatt (Perigon)'!G1079)</f>
        <v/>
      </c>
      <c r="C1084" s="96" t="str">
        <f>IF(ISBLANK('Zusatzblatt (Perigon)'!I1079),"",'Zusatzblatt (Perigon)'!I1079)</f>
        <v/>
      </c>
      <c r="D1084" s="97" t="str">
        <f>IF(ISBLANK('Zusatzblatt (Perigon)'!J1079),"",'Zusatzblatt (Perigon)'!J1079)</f>
        <v/>
      </c>
      <c r="E1084" s="64" t="str">
        <f>IF(ISBLANK('Zusatzblatt (Perigon)'!K1079),"",'Zusatzblatt (Perigon)'!K1079)</f>
        <v/>
      </c>
      <c r="F1084" s="65"/>
      <c r="G1084" s="64"/>
      <c r="H1084" s="69" t="str">
        <f>IF(ISBLANK('Zusatzblatt (Perigon)'!L1079),"",'Zusatzblatt (Perigon)'!L1079)</f>
        <v/>
      </c>
      <c r="I1084" s="69" t="str">
        <f>IF(ISBLANK('Zusatzblatt (Perigon)'!M1079),"",'Zusatzblatt (Perigon)'!M1079)</f>
        <v/>
      </c>
      <c r="J1084" s="98" t="str">
        <f>IF(ISBLANK('Zusatzblatt (Perigon)'!N1079),"",'Zusatzblatt (Perigon)'!N1079)</f>
        <v/>
      </c>
      <c r="K1084" s="99" t="str">
        <f>IF(ISBLANK('Zusatzblatt (Perigon)'!J1079),"",'Zusatzblatt (Perigon)'!T1079)</f>
        <v/>
      </c>
      <c r="L1084" s="95" t="str">
        <f>IF(ISBLANK('Zusatzblatt (Perigon)'!O1079),"",'Zusatzblatt (Perigon)'!O1079)</f>
        <v/>
      </c>
      <c r="M1084" s="95" t="str">
        <f>IF(ISBLANK('Zusatzblatt (Perigon)'!R1079),"",'Zusatzblatt (Perigon)'!R1079)</f>
        <v/>
      </c>
      <c r="N1084" s="95" t="str">
        <f>IF(ISBLANK('Zusatzblatt (Perigon)'!P1079),"",'Zusatzblatt (Perigon)'!P1079)</f>
        <v/>
      </c>
      <c r="O1084" s="38" t="str">
        <f>IF($L1084="","",VLOOKUP($R1084,Tarife!$A$2:$R$599,13,FALSE))</f>
        <v/>
      </c>
      <c r="P1084" s="38" t="str">
        <f t="shared" si="16"/>
        <v/>
      </c>
      <c r="R1084" s="100" t="str">
        <f>Zusammenzug!$C$25&amp;"-"&amp;Zusammenzug!$A$7&amp;"-"&amp;Leistungen!L1084</f>
        <v>2026-Nicht beauftragte Spitex-Organisation-</v>
      </c>
    </row>
    <row r="1085" spans="1:18" x14ac:dyDescent="0.2">
      <c r="A1085" s="95" t="str">
        <f>IF(ISBLANK('Zusatzblatt (Perigon)'!E1080),"",'Zusatzblatt (Perigon)'!E1080)</f>
        <v/>
      </c>
      <c r="B1085" s="95" t="str">
        <f>IF(ISBLANK('Zusatzblatt (Perigon)'!G1080),"",'Zusatzblatt (Perigon)'!G1080)</f>
        <v/>
      </c>
      <c r="C1085" s="96" t="str">
        <f>IF(ISBLANK('Zusatzblatt (Perigon)'!I1080),"",'Zusatzblatt (Perigon)'!I1080)</f>
        <v/>
      </c>
      <c r="D1085" s="97" t="str">
        <f>IF(ISBLANK('Zusatzblatt (Perigon)'!J1080),"",'Zusatzblatt (Perigon)'!J1080)</f>
        <v/>
      </c>
      <c r="E1085" s="64" t="str">
        <f>IF(ISBLANK('Zusatzblatt (Perigon)'!K1080),"",'Zusatzblatt (Perigon)'!K1080)</f>
        <v/>
      </c>
      <c r="F1085" s="65"/>
      <c r="G1085" s="64"/>
      <c r="H1085" s="69" t="str">
        <f>IF(ISBLANK('Zusatzblatt (Perigon)'!L1080),"",'Zusatzblatt (Perigon)'!L1080)</f>
        <v/>
      </c>
      <c r="I1085" s="69" t="str">
        <f>IF(ISBLANK('Zusatzblatt (Perigon)'!M1080),"",'Zusatzblatt (Perigon)'!M1080)</f>
        <v/>
      </c>
      <c r="J1085" s="98" t="str">
        <f>IF(ISBLANK('Zusatzblatt (Perigon)'!N1080),"",'Zusatzblatt (Perigon)'!N1080)</f>
        <v/>
      </c>
      <c r="K1085" s="99" t="str">
        <f>IF(ISBLANK('Zusatzblatt (Perigon)'!J1080),"",'Zusatzblatt (Perigon)'!T1080)</f>
        <v/>
      </c>
      <c r="L1085" s="95" t="str">
        <f>IF(ISBLANK('Zusatzblatt (Perigon)'!O1080),"",'Zusatzblatt (Perigon)'!O1080)</f>
        <v/>
      </c>
      <c r="M1085" s="95" t="str">
        <f>IF(ISBLANK('Zusatzblatt (Perigon)'!R1080),"",'Zusatzblatt (Perigon)'!R1080)</f>
        <v/>
      </c>
      <c r="N1085" s="95" t="str">
        <f>IF(ISBLANK('Zusatzblatt (Perigon)'!P1080),"",'Zusatzblatt (Perigon)'!P1080)</f>
        <v/>
      </c>
      <c r="O1085" s="38" t="str">
        <f>IF($L1085="","",VLOOKUP($R1085,Tarife!$A$2:$R$599,13,FALSE))</f>
        <v/>
      </c>
      <c r="P1085" s="38" t="str">
        <f t="shared" si="16"/>
        <v/>
      </c>
      <c r="R1085" s="100" t="str">
        <f>Zusammenzug!$C$25&amp;"-"&amp;Zusammenzug!$A$7&amp;"-"&amp;Leistungen!L1085</f>
        <v>2026-Nicht beauftragte Spitex-Organisation-</v>
      </c>
    </row>
    <row r="1086" spans="1:18" x14ac:dyDescent="0.2">
      <c r="A1086" s="95" t="str">
        <f>IF(ISBLANK('Zusatzblatt (Perigon)'!E1081),"",'Zusatzblatt (Perigon)'!E1081)</f>
        <v/>
      </c>
      <c r="B1086" s="95" t="str">
        <f>IF(ISBLANK('Zusatzblatt (Perigon)'!G1081),"",'Zusatzblatt (Perigon)'!G1081)</f>
        <v/>
      </c>
      <c r="C1086" s="96" t="str">
        <f>IF(ISBLANK('Zusatzblatt (Perigon)'!I1081),"",'Zusatzblatt (Perigon)'!I1081)</f>
        <v/>
      </c>
      <c r="D1086" s="97" t="str">
        <f>IF(ISBLANK('Zusatzblatt (Perigon)'!J1081),"",'Zusatzblatt (Perigon)'!J1081)</f>
        <v/>
      </c>
      <c r="E1086" s="64" t="str">
        <f>IF(ISBLANK('Zusatzblatt (Perigon)'!K1081),"",'Zusatzblatt (Perigon)'!K1081)</f>
        <v/>
      </c>
      <c r="F1086" s="65"/>
      <c r="G1086" s="64"/>
      <c r="H1086" s="69" t="str">
        <f>IF(ISBLANK('Zusatzblatt (Perigon)'!L1081),"",'Zusatzblatt (Perigon)'!L1081)</f>
        <v/>
      </c>
      <c r="I1086" s="69" t="str">
        <f>IF(ISBLANK('Zusatzblatt (Perigon)'!M1081),"",'Zusatzblatt (Perigon)'!M1081)</f>
        <v/>
      </c>
      <c r="J1086" s="98" t="str">
        <f>IF(ISBLANK('Zusatzblatt (Perigon)'!N1081),"",'Zusatzblatt (Perigon)'!N1081)</f>
        <v/>
      </c>
      <c r="K1086" s="99" t="str">
        <f>IF(ISBLANK('Zusatzblatt (Perigon)'!J1081),"",'Zusatzblatt (Perigon)'!T1081)</f>
        <v/>
      </c>
      <c r="L1086" s="95" t="str">
        <f>IF(ISBLANK('Zusatzblatt (Perigon)'!O1081),"",'Zusatzblatt (Perigon)'!O1081)</f>
        <v/>
      </c>
      <c r="M1086" s="95" t="str">
        <f>IF(ISBLANK('Zusatzblatt (Perigon)'!R1081),"",'Zusatzblatt (Perigon)'!R1081)</f>
        <v/>
      </c>
      <c r="N1086" s="95" t="str">
        <f>IF(ISBLANK('Zusatzblatt (Perigon)'!P1081),"",'Zusatzblatt (Perigon)'!P1081)</f>
        <v/>
      </c>
      <c r="O1086" s="38" t="str">
        <f>IF($L1086="","",VLOOKUP($R1086,Tarife!$A$2:$R$599,13,FALSE))</f>
        <v/>
      </c>
      <c r="P1086" s="38" t="str">
        <f t="shared" si="16"/>
        <v/>
      </c>
      <c r="R1086" s="100" t="str">
        <f>Zusammenzug!$C$25&amp;"-"&amp;Zusammenzug!$A$7&amp;"-"&amp;Leistungen!L1086</f>
        <v>2026-Nicht beauftragte Spitex-Organisation-</v>
      </c>
    </row>
    <row r="1087" spans="1:18" x14ac:dyDescent="0.2">
      <c r="A1087" s="95" t="str">
        <f>IF(ISBLANK('Zusatzblatt (Perigon)'!E1082),"",'Zusatzblatt (Perigon)'!E1082)</f>
        <v/>
      </c>
      <c r="B1087" s="95" t="str">
        <f>IF(ISBLANK('Zusatzblatt (Perigon)'!G1082),"",'Zusatzblatt (Perigon)'!G1082)</f>
        <v/>
      </c>
      <c r="C1087" s="96" t="str">
        <f>IF(ISBLANK('Zusatzblatt (Perigon)'!I1082),"",'Zusatzblatt (Perigon)'!I1082)</f>
        <v/>
      </c>
      <c r="D1087" s="97" t="str">
        <f>IF(ISBLANK('Zusatzblatt (Perigon)'!J1082),"",'Zusatzblatt (Perigon)'!J1082)</f>
        <v/>
      </c>
      <c r="E1087" s="64" t="str">
        <f>IF(ISBLANK('Zusatzblatt (Perigon)'!K1082),"",'Zusatzblatt (Perigon)'!K1082)</f>
        <v/>
      </c>
      <c r="F1087" s="65"/>
      <c r="G1087" s="64"/>
      <c r="H1087" s="69" t="str">
        <f>IF(ISBLANK('Zusatzblatt (Perigon)'!L1082),"",'Zusatzblatt (Perigon)'!L1082)</f>
        <v/>
      </c>
      <c r="I1087" s="69" t="str">
        <f>IF(ISBLANK('Zusatzblatt (Perigon)'!M1082),"",'Zusatzblatt (Perigon)'!M1082)</f>
        <v/>
      </c>
      <c r="J1087" s="98" t="str">
        <f>IF(ISBLANK('Zusatzblatt (Perigon)'!N1082),"",'Zusatzblatt (Perigon)'!N1082)</f>
        <v/>
      </c>
      <c r="K1087" s="99" t="str">
        <f>IF(ISBLANK('Zusatzblatt (Perigon)'!J1082),"",'Zusatzblatt (Perigon)'!T1082)</f>
        <v/>
      </c>
      <c r="L1087" s="95" t="str">
        <f>IF(ISBLANK('Zusatzblatt (Perigon)'!O1082),"",'Zusatzblatt (Perigon)'!O1082)</f>
        <v/>
      </c>
      <c r="M1087" s="95" t="str">
        <f>IF(ISBLANK('Zusatzblatt (Perigon)'!R1082),"",'Zusatzblatt (Perigon)'!R1082)</f>
        <v/>
      </c>
      <c r="N1087" s="95" t="str">
        <f>IF(ISBLANK('Zusatzblatt (Perigon)'!P1082),"",'Zusatzblatt (Perigon)'!P1082)</f>
        <v/>
      </c>
      <c r="O1087" s="38" t="str">
        <f>IF($L1087="","",VLOOKUP($R1087,Tarife!$A$2:$R$599,13,FALSE))</f>
        <v/>
      </c>
      <c r="P1087" s="38" t="str">
        <f t="shared" si="16"/>
        <v/>
      </c>
      <c r="R1087" s="100" t="str">
        <f>Zusammenzug!$C$25&amp;"-"&amp;Zusammenzug!$A$7&amp;"-"&amp;Leistungen!L1087</f>
        <v>2026-Nicht beauftragte Spitex-Organisation-</v>
      </c>
    </row>
    <row r="1088" spans="1:18" x14ac:dyDescent="0.2">
      <c r="A1088" s="95" t="str">
        <f>IF(ISBLANK('Zusatzblatt (Perigon)'!E1083),"",'Zusatzblatt (Perigon)'!E1083)</f>
        <v/>
      </c>
      <c r="B1088" s="95" t="str">
        <f>IF(ISBLANK('Zusatzblatt (Perigon)'!G1083),"",'Zusatzblatt (Perigon)'!G1083)</f>
        <v/>
      </c>
      <c r="C1088" s="96" t="str">
        <f>IF(ISBLANK('Zusatzblatt (Perigon)'!I1083),"",'Zusatzblatt (Perigon)'!I1083)</f>
        <v/>
      </c>
      <c r="D1088" s="97" t="str">
        <f>IF(ISBLANK('Zusatzblatt (Perigon)'!J1083),"",'Zusatzblatt (Perigon)'!J1083)</f>
        <v/>
      </c>
      <c r="E1088" s="64" t="str">
        <f>IF(ISBLANK('Zusatzblatt (Perigon)'!K1083),"",'Zusatzblatt (Perigon)'!K1083)</f>
        <v/>
      </c>
      <c r="F1088" s="65"/>
      <c r="G1088" s="64"/>
      <c r="H1088" s="69" t="str">
        <f>IF(ISBLANK('Zusatzblatt (Perigon)'!L1083),"",'Zusatzblatt (Perigon)'!L1083)</f>
        <v/>
      </c>
      <c r="I1088" s="69" t="str">
        <f>IF(ISBLANK('Zusatzblatt (Perigon)'!M1083),"",'Zusatzblatt (Perigon)'!M1083)</f>
        <v/>
      </c>
      <c r="J1088" s="98" t="str">
        <f>IF(ISBLANK('Zusatzblatt (Perigon)'!N1083),"",'Zusatzblatt (Perigon)'!N1083)</f>
        <v/>
      </c>
      <c r="K1088" s="99" t="str">
        <f>IF(ISBLANK('Zusatzblatt (Perigon)'!J1083),"",'Zusatzblatt (Perigon)'!T1083)</f>
        <v/>
      </c>
      <c r="L1088" s="95" t="str">
        <f>IF(ISBLANK('Zusatzblatt (Perigon)'!O1083),"",'Zusatzblatt (Perigon)'!O1083)</f>
        <v/>
      </c>
      <c r="M1088" s="95" t="str">
        <f>IF(ISBLANK('Zusatzblatt (Perigon)'!R1083),"",'Zusatzblatt (Perigon)'!R1083)</f>
        <v/>
      </c>
      <c r="N1088" s="95" t="str">
        <f>IF(ISBLANK('Zusatzblatt (Perigon)'!P1083),"",'Zusatzblatt (Perigon)'!P1083)</f>
        <v/>
      </c>
      <c r="O1088" s="38" t="str">
        <f>IF($L1088="","",VLOOKUP($R1088,Tarife!$A$2:$R$599,13,FALSE))</f>
        <v/>
      </c>
      <c r="P1088" s="38" t="str">
        <f t="shared" si="16"/>
        <v/>
      </c>
      <c r="R1088" s="100" t="str">
        <f>Zusammenzug!$C$25&amp;"-"&amp;Zusammenzug!$A$7&amp;"-"&amp;Leistungen!L1088</f>
        <v>2026-Nicht beauftragte Spitex-Organisation-</v>
      </c>
    </row>
    <row r="1089" spans="1:18" x14ac:dyDescent="0.2">
      <c r="A1089" s="95" t="str">
        <f>IF(ISBLANK('Zusatzblatt (Perigon)'!E1084),"",'Zusatzblatt (Perigon)'!E1084)</f>
        <v/>
      </c>
      <c r="B1089" s="95" t="str">
        <f>IF(ISBLANK('Zusatzblatt (Perigon)'!G1084),"",'Zusatzblatt (Perigon)'!G1084)</f>
        <v/>
      </c>
      <c r="C1089" s="96" t="str">
        <f>IF(ISBLANK('Zusatzblatt (Perigon)'!I1084),"",'Zusatzblatt (Perigon)'!I1084)</f>
        <v/>
      </c>
      <c r="D1089" s="97" t="str">
        <f>IF(ISBLANK('Zusatzblatt (Perigon)'!J1084),"",'Zusatzblatt (Perigon)'!J1084)</f>
        <v/>
      </c>
      <c r="E1089" s="64" t="str">
        <f>IF(ISBLANK('Zusatzblatt (Perigon)'!K1084),"",'Zusatzblatt (Perigon)'!K1084)</f>
        <v/>
      </c>
      <c r="F1089" s="65"/>
      <c r="G1089" s="64"/>
      <c r="H1089" s="69" t="str">
        <f>IF(ISBLANK('Zusatzblatt (Perigon)'!L1084),"",'Zusatzblatt (Perigon)'!L1084)</f>
        <v/>
      </c>
      <c r="I1089" s="69" t="str">
        <f>IF(ISBLANK('Zusatzblatt (Perigon)'!M1084),"",'Zusatzblatt (Perigon)'!M1084)</f>
        <v/>
      </c>
      <c r="J1089" s="98" t="str">
        <f>IF(ISBLANK('Zusatzblatt (Perigon)'!N1084),"",'Zusatzblatt (Perigon)'!N1084)</f>
        <v/>
      </c>
      <c r="K1089" s="99" t="str">
        <f>IF(ISBLANK('Zusatzblatt (Perigon)'!J1084),"",'Zusatzblatt (Perigon)'!T1084)</f>
        <v/>
      </c>
      <c r="L1089" s="95" t="str">
        <f>IF(ISBLANK('Zusatzblatt (Perigon)'!O1084),"",'Zusatzblatt (Perigon)'!O1084)</f>
        <v/>
      </c>
      <c r="M1089" s="95" t="str">
        <f>IF(ISBLANK('Zusatzblatt (Perigon)'!R1084),"",'Zusatzblatt (Perigon)'!R1084)</f>
        <v/>
      </c>
      <c r="N1089" s="95" t="str">
        <f>IF(ISBLANK('Zusatzblatt (Perigon)'!P1084),"",'Zusatzblatt (Perigon)'!P1084)</f>
        <v/>
      </c>
      <c r="O1089" s="38" t="str">
        <f>IF($L1089="","",VLOOKUP($R1089,Tarife!$A$2:$R$599,13,FALSE))</f>
        <v/>
      </c>
      <c r="P1089" s="38" t="str">
        <f t="shared" si="16"/>
        <v/>
      </c>
      <c r="R1089" s="100" t="str">
        <f>Zusammenzug!$C$25&amp;"-"&amp;Zusammenzug!$A$7&amp;"-"&amp;Leistungen!L1089</f>
        <v>2026-Nicht beauftragte Spitex-Organisation-</v>
      </c>
    </row>
    <row r="1090" spans="1:18" x14ac:dyDescent="0.2">
      <c r="A1090" s="95" t="str">
        <f>IF(ISBLANK('Zusatzblatt (Perigon)'!E1085),"",'Zusatzblatt (Perigon)'!E1085)</f>
        <v/>
      </c>
      <c r="B1090" s="95" t="str">
        <f>IF(ISBLANK('Zusatzblatt (Perigon)'!G1085),"",'Zusatzblatt (Perigon)'!G1085)</f>
        <v/>
      </c>
      <c r="C1090" s="96" t="str">
        <f>IF(ISBLANK('Zusatzblatt (Perigon)'!I1085),"",'Zusatzblatt (Perigon)'!I1085)</f>
        <v/>
      </c>
      <c r="D1090" s="97" t="str">
        <f>IF(ISBLANK('Zusatzblatt (Perigon)'!J1085),"",'Zusatzblatt (Perigon)'!J1085)</f>
        <v/>
      </c>
      <c r="E1090" s="64" t="str">
        <f>IF(ISBLANK('Zusatzblatt (Perigon)'!K1085),"",'Zusatzblatt (Perigon)'!K1085)</f>
        <v/>
      </c>
      <c r="F1090" s="65"/>
      <c r="G1090" s="64"/>
      <c r="H1090" s="69" t="str">
        <f>IF(ISBLANK('Zusatzblatt (Perigon)'!L1085),"",'Zusatzblatt (Perigon)'!L1085)</f>
        <v/>
      </c>
      <c r="I1090" s="69" t="str">
        <f>IF(ISBLANK('Zusatzblatt (Perigon)'!M1085),"",'Zusatzblatt (Perigon)'!M1085)</f>
        <v/>
      </c>
      <c r="J1090" s="98" t="str">
        <f>IF(ISBLANK('Zusatzblatt (Perigon)'!N1085),"",'Zusatzblatt (Perigon)'!N1085)</f>
        <v/>
      </c>
      <c r="K1090" s="99" t="str">
        <f>IF(ISBLANK('Zusatzblatt (Perigon)'!J1085),"",'Zusatzblatt (Perigon)'!T1085)</f>
        <v/>
      </c>
      <c r="L1090" s="95" t="str">
        <f>IF(ISBLANK('Zusatzblatt (Perigon)'!O1085),"",'Zusatzblatt (Perigon)'!O1085)</f>
        <v/>
      </c>
      <c r="M1090" s="95" t="str">
        <f>IF(ISBLANK('Zusatzblatt (Perigon)'!R1085),"",'Zusatzblatt (Perigon)'!R1085)</f>
        <v/>
      </c>
      <c r="N1090" s="95" t="str">
        <f>IF(ISBLANK('Zusatzblatt (Perigon)'!P1085),"",'Zusatzblatt (Perigon)'!P1085)</f>
        <v/>
      </c>
      <c r="O1090" s="38" t="str">
        <f>IF($L1090="","",VLOOKUP($R1090,Tarife!$A$2:$R$599,13,FALSE))</f>
        <v/>
      </c>
      <c r="P1090" s="38" t="str">
        <f t="shared" si="16"/>
        <v/>
      </c>
      <c r="R1090" s="100" t="str">
        <f>Zusammenzug!$C$25&amp;"-"&amp;Zusammenzug!$A$7&amp;"-"&amp;Leistungen!L1090</f>
        <v>2026-Nicht beauftragte Spitex-Organisation-</v>
      </c>
    </row>
    <row r="1091" spans="1:18" x14ac:dyDescent="0.2">
      <c r="A1091" s="95" t="str">
        <f>IF(ISBLANK('Zusatzblatt (Perigon)'!E1086),"",'Zusatzblatt (Perigon)'!E1086)</f>
        <v/>
      </c>
      <c r="B1091" s="95" t="str">
        <f>IF(ISBLANK('Zusatzblatt (Perigon)'!G1086),"",'Zusatzblatt (Perigon)'!G1086)</f>
        <v/>
      </c>
      <c r="C1091" s="96" t="str">
        <f>IF(ISBLANK('Zusatzblatt (Perigon)'!I1086),"",'Zusatzblatt (Perigon)'!I1086)</f>
        <v/>
      </c>
      <c r="D1091" s="97" t="str">
        <f>IF(ISBLANK('Zusatzblatt (Perigon)'!J1086),"",'Zusatzblatt (Perigon)'!J1086)</f>
        <v/>
      </c>
      <c r="E1091" s="64" t="str">
        <f>IF(ISBLANK('Zusatzblatt (Perigon)'!K1086),"",'Zusatzblatt (Perigon)'!K1086)</f>
        <v/>
      </c>
      <c r="F1091" s="65"/>
      <c r="G1091" s="64"/>
      <c r="H1091" s="69" t="str">
        <f>IF(ISBLANK('Zusatzblatt (Perigon)'!L1086),"",'Zusatzblatt (Perigon)'!L1086)</f>
        <v/>
      </c>
      <c r="I1091" s="69" t="str">
        <f>IF(ISBLANK('Zusatzblatt (Perigon)'!M1086),"",'Zusatzblatt (Perigon)'!M1086)</f>
        <v/>
      </c>
      <c r="J1091" s="98" t="str">
        <f>IF(ISBLANK('Zusatzblatt (Perigon)'!N1086),"",'Zusatzblatt (Perigon)'!N1086)</f>
        <v/>
      </c>
      <c r="K1091" s="99" t="str">
        <f>IF(ISBLANK('Zusatzblatt (Perigon)'!J1086),"",'Zusatzblatt (Perigon)'!T1086)</f>
        <v/>
      </c>
      <c r="L1091" s="95" t="str">
        <f>IF(ISBLANK('Zusatzblatt (Perigon)'!O1086),"",'Zusatzblatt (Perigon)'!O1086)</f>
        <v/>
      </c>
      <c r="M1091" s="95" t="str">
        <f>IF(ISBLANK('Zusatzblatt (Perigon)'!R1086),"",'Zusatzblatt (Perigon)'!R1086)</f>
        <v/>
      </c>
      <c r="N1091" s="95" t="str">
        <f>IF(ISBLANK('Zusatzblatt (Perigon)'!P1086),"",'Zusatzblatt (Perigon)'!P1086)</f>
        <v/>
      </c>
      <c r="O1091" s="38" t="str">
        <f>IF($L1091="","",VLOOKUP($R1091,Tarife!$A$2:$R$599,13,FALSE))</f>
        <v/>
      </c>
      <c r="P1091" s="38" t="str">
        <f t="shared" si="16"/>
        <v/>
      </c>
      <c r="R1091" s="100" t="str">
        <f>Zusammenzug!$C$25&amp;"-"&amp;Zusammenzug!$A$7&amp;"-"&amp;Leistungen!L1091</f>
        <v>2026-Nicht beauftragte Spitex-Organisation-</v>
      </c>
    </row>
    <row r="1092" spans="1:18" x14ac:dyDescent="0.2">
      <c r="A1092" s="95" t="str">
        <f>IF(ISBLANK('Zusatzblatt (Perigon)'!E1087),"",'Zusatzblatt (Perigon)'!E1087)</f>
        <v/>
      </c>
      <c r="B1092" s="95" t="str">
        <f>IF(ISBLANK('Zusatzblatt (Perigon)'!G1087),"",'Zusatzblatt (Perigon)'!G1087)</f>
        <v/>
      </c>
      <c r="C1092" s="96" t="str">
        <f>IF(ISBLANK('Zusatzblatt (Perigon)'!I1087),"",'Zusatzblatt (Perigon)'!I1087)</f>
        <v/>
      </c>
      <c r="D1092" s="97" t="str">
        <f>IF(ISBLANK('Zusatzblatt (Perigon)'!J1087),"",'Zusatzblatt (Perigon)'!J1087)</f>
        <v/>
      </c>
      <c r="E1092" s="64" t="str">
        <f>IF(ISBLANK('Zusatzblatt (Perigon)'!K1087),"",'Zusatzblatt (Perigon)'!K1087)</f>
        <v/>
      </c>
      <c r="F1092" s="65"/>
      <c r="G1092" s="64"/>
      <c r="H1092" s="69" t="str">
        <f>IF(ISBLANK('Zusatzblatt (Perigon)'!L1087),"",'Zusatzblatt (Perigon)'!L1087)</f>
        <v/>
      </c>
      <c r="I1092" s="69" t="str">
        <f>IF(ISBLANK('Zusatzblatt (Perigon)'!M1087),"",'Zusatzblatt (Perigon)'!M1087)</f>
        <v/>
      </c>
      <c r="J1092" s="98" t="str">
        <f>IF(ISBLANK('Zusatzblatt (Perigon)'!N1087),"",'Zusatzblatt (Perigon)'!N1087)</f>
        <v/>
      </c>
      <c r="K1092" s="99" t="str">
        <f>IF(ISBLANK('Zusatzblatt (Perigon)'!J1087),"",'Zusatzblatt (Perigon)'!T1087)</f>
        <v/>
      </c>
      <c r="L1092" s="95" t="str">
        <f>IF(ISBLANK('Zusatzblatt (Perigon)'!O1087),"",'Zusatzblatt (Perigon)'!O1087)</f>
        <v/>
      </c>
      <c r="M1092" s="95" t="str">
        <f>IF(ISBLANK('Zusatzblatt (Perigon)'!R1087),"",'Zusatzblatt (Perigon)'!R1087)</f>
        <v/>
      </c>
      <c r="N1092" s="95" t="str">
        <f>IF(ISBLANK('Zusatzblatt (Perigon)'!P1087),"",'Zusatzblatt (Perigon)'!P1087)</f>
        <v/>
      </c>
      <c r="O1092" s="38" t="str">
        <f>IF($L1092="","",VLOOKUP($R1092,Tarife!$A$2:$R$599,13,FALSE))</f>
        <v/>
      </c>
      <c r="P1092" s="38" t="str">
        <f t="shared" si="16"/>
        <v/>
      </c>
      <c r="R1092" s="100" t="str">
        <f>Zusammenzug!$C$25&amp;"-"&amp;Zusammenzug!$A$7&amp;"-"&amp;Leistungen!L1092</f>
        <v>2026-Nicht beauftragte Spitex-Organisation-</v>
      </c>
    </row>
    <row r="1093" spans="1:18" x14ac:dyDescent="0.2">
      <c r="A1093" s="95" t="str">
        <f>IF(ISBLANK('Zusatzblatt (Perigon)'!E1088),"",'Zusatzblatt (Perigon)'!E1088)</f>
        <v/>
      </c>
      <c r="B1093" s="95" t="str">
        <f>IF(ISBLANK('Zusatzblatt (Perigon)'!G1088),"",'Zusatzblatt (Perigon)'!G1088)</f>
        <v/>
      </c>
      <c r="C1093" s="96" t="str">
        <f>IF(ISBLANK('Zusatzblatt (Perigon)'!I1088),"",'Zusatzblatt (Perigon)'!I1088)</f>
        <v/>
      </c>
      <c r="D1093" s="97" t="str">
        <f>IF(ISBLANK('Zusatzblatt (Perigon)'!J1088),"",'Zusatzblatt (Perigon)'!J1088)</f>
        <v/>
      </c>
      <c r="E1093" s="64" t="str">
        <f>IF(ISBLANK('Zusatzblatt (Perigon)'!K1088),"",'Zusatzblatt (Perigon)'!K1088)</f>
        <v/>
      </c>
      <c r="F1093" s="65"/>
      <c r="G1093" s="64"/>
      <c r="H1093" s="69" t="str">
        <f>IF(ISBLANK('Zusatzblatt (Perigon)'!L1088),"",'Zusatzblatt (Perigon)'!L1088)</f>
        <v/>
      </c>
      <c r="I1093" s="69" t="str">
        <f>IF(ISBLANK('Zusatzblatt (Perigon)'!M1088),"",'Zusatzblatt (Perigon)'!M1088)</f>
        <v/>
      </c>
      <c r="J1093" s="98" t="str">
        <f>IF(ISBLANK('Zusatzblatt (Perigon)'!N1088),"",'Zusatzblatt (Perigon)'!N1088)</f>
        <v/>
      </c>
      <c r="K1093" s="99" t="str">
        <f>IF(ISBLANK('Zusatzblatt (Perigon)'!J1088),"",'Zusatzblatt (Perigon)'!T1088)</f>
        <v/>
      </c>
      <c r="L1093" s="95" t="str">
        <f>IF(ISBLANK('Zusatzblatt (Perigon)'!O1088),"",'Zusatzblatt (Perigon)'!O1088)</f>
        <v/>
      </c>
      <c r="M1093" s="95" t="str">
        <f>IF(ISBLANK('Zusatzblatt (Perigon)'!R1088),"",'Zusatzblatt (Perigon)'!R1088)</f>
        <v/>
      </c>
      <c r="N1093" s="95" t="str">
        <f>IF(ISBLANK('Zusatzblatt (Perigon)'!P1088),"",'Zusatzblatt (Perigon)'!P1088)</f>
        <v/>
      </c>
      <c r="O1093" s="38" t="str">
        <f>IF($L1093="","",VLOOKUP($R1093,Tarife!$A$2:$R$599,13,FALSE))</f>
        <v/>
      </c>
      <c r="P1093" s="38" t="str">
        <f t="shared" si="16"/>
        <v/>
      </c>
      <c r="R1093" s="100" t="str">
        <f>Zusammenzug!$C$25&amp;"-"&amp;Zusammenzug!$A$7&amp;"-"&amp;Leistungen!L1093</f>
        <v>2026-Nicht beauftragte Spitex-Organisation-</v>
      </c>
    </row>
    <row r="1094" spans="1:18" x14ac:dyDescent="0.2">
      <c r="A1094" s="95" t="str">
        <f>IF(ISBLANK('Zusatzblatt (Perigon)'!E1089),"",'Zusatzblatt (Perigon)'!E1089)</f>
        <v/>
      </c>
      <c r="B1094" s="95" t="str">
        <f>IF(ISBLANK('Zusatzblatt (Perigon)'!G1089),"",'Zusatzblatt (Perigon)'!G1089)</f>
        <v/>
      </c>
      <c r="C1094" s="96" t="str">
        <f>IF(ISBLANK('Zusatzblatt (Perigon)'!I1089),"",'Zusatzblatt (Perigon)'!I1089)</f>
        <v/>
      </c>
      <c r="D1094" s="97" t="str">
        <f>IF(ISBLANK('Zusatzblatt (Perigon)'!J1089),"",'Zusatzblatt (Perigon)'!J1089)</f>
        <v/>
      </c>
      <c r="E1094" s="64" t="str">
        <f>IF(ISBLANK('Zusatzblatt (Perigon)'!K1089),"",'Zusatzblatt (Perigon)'!K1089)</f>
        <v/>
      </c>
      <c r="F1094" s="65"/>
      <c r="G1094" s="64"/>
      <c r="H1094" s="69" t="str">
        <f>IF(ISBLANK('Zusatzblatt (Perigon)'!L1089),"",'Zusatzblatt (Perigon)'!L1089)</f>
        <v/>
      </c>
      <c r="I1094" s="69" t="str">
        <f>IF(ISBLANK('Zusatzblatt (Perigon)'!M1089),"",'Zusatzblatt (Perigon)'!M1089)</f>
        <v/>
      </c>
      <c r="J1094" s="98" t="str">
        <f>IF(ISBLANK('Zusatzblatt (Perigon)'!N1089),"",'Zusatzblatt (Perigon)'!N1089)</f>
        <v/>
      </c>
      <c r="K1094" s="99" t="str">
        <f>IF(ISBLANK('Zusatzblatt (Perigon)'!J1089),"",'Zusatzblatt (Perigon)'!T1089)</f>
        <v/>
      </c>
      <c r="L1094" s="95" t="str">
        <f>IF(ISBLANK('Zusatzblatt (Perigon)'!O1089),"",'Zusatzblatt (Perigon)'!O1089)</f>
        <v/>
      </c>
      <c r="M1094" s="95" t="str">
        <f>IF(ISBLANK('Zusatzblatt (Perigon)'!R1089),"",'Zusatzblatt (Perigon)'!R1089)</f>
        <v/>
      </c>
      <c r="N1094" s="95" t="str">
        <f>IF(ISBLANK('Zusatzblatt (Perigon)'!P1089),"",'Zusatzblatt (Perigon)'!P1089)</f>
        <v/>
      </c>
      <c r="O1094" s="38" t="str">
        <f>IF($L1094="","",VLOOKUP($R1094,Tarife!$A$2:$R$599,13,FALSE))</f>
        <v/>
      </c>
      <c r="P1094" s="38" t="str">
        <f t="shared" si="16"/>
        <v/>
      </c>
      <c r="R1094" s="100" t="str">
        <f>Zusammenzug!$C$25&amp;"-"&amp;Zusammenzug!$A$7&amp;"-"&amp;Leistungen!L1094</f>
        <v>2026-Nicht beauftragte Spitex-Organisation-</v>
      </c>
    </row>
    <row r="1095" spans="1:18" x14ac:dyDescent="0.2">
      <c r="A1095" s="95" t="str">
        <f>IF(ISBLANK('Zusatzblatt (Perigon)'!E1090),"",'Zusatzblatt (Perigon)'!E1090)</f>
        <v/>
      </c>
      <c r="B1095" s="95" t="str">
        <f>IF(ISBLANK('Zusatzblatt (Perigon)'!G1090),"",'Zusatzblatt (Perigon)'!G1090)</f>
        <v/>
      </c>
      <c r="C1095" s="96" t="str">
        <f>IF(ISBLANK('Zusatzblatt (Perigon)'!I1090),"",'Zusatzblatt (Perigon)'!I1090)</f>
        <v/>
      </c>
      <c r="D1095" s="97" t="str">
        <f>IF(ISBLANK('Zusatzblatt (Perigon)'!J1090),"",'Zusatzblatt (Perigon)'!J1090)</f>
        <v/>
      </c>
      <c r="E1095" s="64" t="str">
        <f>IF(ISBLANK('Zusatzblatt (Perigon)'!K1090),"",'Zusatzblatt (Perigon)'!K1090)</f>
        <v/>
      </c>
      <c r="F1095" s="65"/>
      <c r="G1095" s="64"/>
      <c r="H1095" s="69" t="str">
        <f>IF(ISBLANK('Zusatzblatt (Perigon)'!L1090),"",'Zusatzblatt (Perigon)'!L1090)</f>
        <v/>
      </c>
      <c r="I1095" s="69" t="str">
        <f>IF(ISBLANK('Zusatzblatt (Perigon)'!M1090),"",'Zusatzblatt (Perigon)'!M1090)</f>
        <v/>
      </c>
      <c r="J1095" s="98" t="str">
        <f>IF(ISBLANK('Zusatzblatt (Perigon)'!N1090),"",'Zusatzblatt (Perigon)'!N1090)</f>
        <v/>
      </c>
      <c r="K1095" s="99" t="str">
        <f>IF(ISBLANK('Zusatzblatt (Perigon)'!J1090),"",'Zusatzblatt (Perigon)'!T1090)</f>
        <v/>
      </c>
      <c r="L1095" s="95" t="str">
        <f>IF(ISBLANK('Zusatzblatt (Perigon)'!O1090),"",'Zusatzblatt (Perigon)'!O1090)</f>
        <v/>
      </c>
      <c r="M1095" s="95" t="str">
        <f>IF(ISBLANK('Zusatzblatt (Perigon)'!R1090),"",'Zusatzblatt (Perigon)'!R1090)</f>
        <v/>
      </c>
      <c r="N1095" s="95" t="str">
        <f>IF(ISBLANK('Zusatzblatt (Perigon)'!P1090),"",'Zusatzblatt (Perigon)'!P1090)</f>
        <v/>
      </c>
      <c r="O1095" s="38" t="str">
        <f>IF($L1095="","",VLOOKUP($R1095,Tarife!$A$2:$R$599,13,FALSE))</f>
        <v/>
      </c>
      <c r="P1095" s="38" t="str">
        <f t="shared" si="16"/>
        <v/>
      </c>
      <c r="R1095" s="100" t="str">
        <f>Zusammenzug!$C$25&amp;"-"&amp;Zusammenzug!$A$7&amp;"-"&amp;Leistungen!L1095</f>
        <v>2026-Nicht beauftragte Spitex-Organisation-</v>
      </c>
    </row>
    <row r="1096" spans="1:18" x14ac:dyDescent="0.2">
      <c r="A1096" s="95" t="str">
        <f>IF(ISBLANK('Zusatzblatt (Perigon)'!E1091),"",'Zusatzblatt (Perigon)'!E1091)</f>
        <v/>
      </c>
      <c r="B1096" s="95" t="str">
        <f>IF(ISBLANK('Zusatzblatt (Perigon)'!G1091),"",'Zusatzblatt (Perigon)'!G1091)</f>
        <v/>
      </c>
      <c r="C1096" s="96" t="str">
        <f>IF(ISBLANK('Zusatzblatt (Perigon)'!I1091),"",'Zusatzblatt (Perigon)'!I1091)</f>
        <v/>
      </c>
      <c r="D1096" s="97" t="str">
        <f>IF(ISBLANK('Zusatzblatt (Perigon)'!J1091),"",'Zusatzblatt (Perigon)'!J1091)</f>
        <v/>
      </c>
      <c r="E1096" s="64" t="str">
        <f>IF(ISBLANK('Zusatzblatt (Perigon)'!K1091),"",'Zusatzblatt (Perigon)'!K1091)</f>
        <v/>
      </c>
      <c r="F1096" s="65"/>
      <c r="G1096" s="64"/>
      <c r="H1096" s="69" t="str">
        <f>IF(ISBLANK('Zusatzblatt (Perigon)'!L1091),"",'Zusatzblatt (Perigon)'!L1091)</f>
        <v/>
      </c>
      <c r="I1096" s="69" t="str">
        <f>IF(ISBLANK('Zusatzblatt (Perigon)'!M1091),"",'Zusatzblatt (Perigon)'!M1091)</f>
        <v/>
      </c>
      <c r="J1096" s="98" t="str">
        <f>IF(ISBLANK('Zusatzblatt (Perigon)'!N1091),"",'Zusatzblatt (Perigon)'!N1091)</f>
        <v/>
      </c>
      <c r="K1096" s="99" t="str">
        <f>IF(ISBLANK('Zusatzblatt (Perigon)'!J1091),"",'Zusatzblatt (Perigon)'!T1091)</f>
        <v/>
      </c>
      <c r="L1096" s="95" t="str">
        <f>IF(ISBLANK('Zusatzblatt (Perigon)'!O1091),"",'Zusatzblatt (Perigon)'!O1091)</f>
        <v/>
      </c>
      <c r="M1096" s="95" t="str">
        <f>IF(ISBLANK('Zusatzblatt (Perigon)'!R1091),"",'Zusatzblatt (Perigon)'!R1091)</f>
        <v/>
      </c>
      <c r="N1096" s="95" t="str">
        <f>IF(ISBLANK('Zusatzblatt (Perigon)'!P1091),"",'Zusatzblatt (Perigon)'!P1091)</f>
        <v/>
      </c>
      <c r="O1096" s="38" t="str">
        <f>IF($L1096="","",VLOOKUP($R1096,Tarife!$A$2:$R$599,13,FALSE))</f>
        <v/>
      </c>
      <c r="P1096" s="38" t="str">
        <f t="shared" ref="P1096:P1159" si="17">IF(L1096="","",IF(AND($L1096="Pabe",N1096&lt;O1096),M1096*O1096,IF(N1096&lt;O1096,M1096*N1096,M1096*O1096)))</f>
        <v/>
      </c>
      <c r="R1096" s="100" t="str">
        <f>Zusammenzug!$C$25&amp;"-"&amp;Zusammenzug!$A$7&amp;"-"&amp;Leistungen!L1096</f>
        <v>2026-Nicht beauftragte Spitex-Organisation-</v>
      </c>
    </row>
    <row r="1097" spans="1:18" x14ac:dyDescent="0.2">
      <c r="A1097" s="95" t="str">
        <f>IF(ISBLANK('Zusatzblatt (Perigon)'!E1092),"",'Zusatzblatt (Perigon)'!E1092)</f>
        <v/>
      </c>
      <c r="B1097" s="95" t="str">
        <f>IF(ISBLANK('Zusatzblatt (Perigon)'!G1092),"",'Zusatzblatt (Perigon)'!G1092)</f>
        <v/>
      </c>
      <c r="C1097" s="96" t="str">
        <f>IF(ISBLANK('Zusatzblatt (Perigon)'!I1092),"",'Zusatzblatt (Perigon)'!I1092)</f>
        <v/>
      </c>
      <c r="D1097" s="97" t="str">
        <f>IF(ISBLANK('Zusatzblatt (Perigon)'!J1092),"",'Zusatzblatt (Perigon)'!J1092)</f>
        <v/>
      </c>
      <c r="E1097" s="64" t="str">
        <f>IF(ISBLANK('Zusatzblatt (Perigon)'!K1092),"",'Zusatzblatt (Perigon)'!K1092)</f>
        <v/>
      </c>
      <c r="F1097" s="65"/>
      <c r="G1097" s="64"/>
      <c r="H1097" s="69" t="str">
        <f>IF(ISBLANK('Zusatzblatt (Perigon)'!L1092),"",'Zusatzblatt (Perigon)'!L1092)</f>
        <v/>
      </c>
      <c r="I1097" s="69" t="str">
        <f>IF(ISBLANK('Zusatzblatt (Perigon)'!M1092),"",'Zusatzblatt (Perigon)'!M1092)</f>
        <v/>
      </c>
      <c r="J1097" s="98" t="str">
        <f>IF(ISBLANK('Zusatzblatt (Perigon)'!N1092),"",'Zusatzblatt (Perigon)'!N1092)</f>
        <v/>
      </c>
      <c r="K1097" s="99" t="str">
        <f>IF(ISBLANK('Zusatzblatt (Perigon)'!J1092),"",'Zusatzblatt (Perigon)'!T1092)</f>
        <v/>
      </c>
      <c r="L1097" s="95" t="str">
        <f>IF(ISBLANK('Zusatzblatt (Perigon)'!O1092),"",'Zusatzblatt (Perigon)'!O1092)</f>
        <v/>
      </c>
      <c r="M1097" s="95" t="str">
        <f>IF(ISBLANK('Zusatzblatt (Perigon)'!R1092),"",'Zusatzblatt (Perigon)'!R1092)</f>
        <v/>
      </c>
      <c r="N1097" s="95" t="str">
        <f>IF(ISBLANK('Zusatzblatt (Perigon)'!P1092),"",'Zusatzblatt (Perigon)'!P1092)</f>
        <v/>
      </c>
      <c r="O1097" s="38" t="str">
        <f>IF($L1097="","",VLOOKUP($R1097,Tarife!$A$2:$R$599,13,FALSE))</f>
        <v/>
      </c>
      <c r="P1097" s="38" t="str">
        <f t="shared" si="17"/>
        <v/>
      </c>
      <c r="R1097" s="100" t="str">
        <f>Zusammenzug!$C$25&amp;"-"&amp;Zusammenzug!$A$7&amp;"-"&amp;Leistungen!L1097</f>
        <v>2026-Nicht beauftragte Spitex-Organisation-</v>
      </c>
    </row>
    <row r="1098" spans="1:18" x14ac:dyDescent="0.2">
      <c r="A1098" s="95" t="str">
        <f>IF(ISBLANK('Zusatzblatt (Perigon)'!E1093),"",'Zusatzblatt (Perigon)'!E1093)</f>
        <v/>
      </c>
      <c r="B1098" s="95" t="str">
        <f>IF(ISBLANK('Zusatzblatt (Perigon)'!G1093),"",'Zusatzblatt (Perigon)'!G1093)</f>
        <v/>
      </c>
      <c r="C1098" s="96" t="str">
        <f>IF(ISBLANK('Zusatzblatt (Perigon)'!I1093),"",'Zusatzblatt (Perigon)'!I1093)</f>
        <v/>
      </c>
      <c r="D1098" s="97" t="str">
        <f>IF(ISBLANK('Zusatzblatt (Perigon)'!J1093),"",'Zusatzblatt (Perigon)'!J1093)</f>
        <v/>
      </c>
      <c r="E1098" s="64" t="str">
        <f>IF(ISBLANK('Zusatzblatt (Perigon)'!K1093),"",'Zusatzblatt (Perigon)'!K1093)</f>
        <v/>
      </c>
      <c r="F1098" s="65"/>
      <c r="G1098" s="64"/>
      <c r="H1098" s="69" t="str">
        <f>IF(ISBLANK('Zusatzblatt (Perigon)'!L1093),"",'Zusatzblatt (Perigon)'!L1093)</f>
        <v/>
      </c>
      <c r="I1098" s="69" t="str">
        <f>IF(ISBLANK('Zusatzblatt (Perigon)'!M1093),"",'Zusatzblatt (Perigon)'!M1093)</f>
        <v/>
      </c>
      <c r="J1098" s="98" t="str">
        <f>IF(ISBLANK('Zusatzblatt (Perigon)'!N1093),"",'Zusatzblatt (Perigon)'!N1093)</f>
        <v/>
      </c>
      <c r="K1098" s="99" t="str">
        <f>IF(ISBLANK('Zusatzblatt (Perigon)'!J1093),"",'Zusatzblatt (Perigon)'!T1093)</f>
        <v/>
      </c>
      <c r="L1098" s="95" t="str">
        <f>IF(ISBLANK('Zusatzblatt (Perigon)'!O1093),"",'Zusatzblatt (Perigon)'!O1093)</f>
        <v/>
      </c>
      <c r="M1098" s="95" t="str">
        <f>IF(ISBLANK('Zusatzblatt (Perigon)'!R1093),"",'Zusatzblatt (Perigon)'!R1093)</f>
        <v/>
      </c>
      <c r="N1098" s="95" t="str">
        <f>IF(ISBLANK('Zusatzblatt (Perigon)'!P1093),"",'Zusatzblatt (Perigon)'!P1093)</f>
        <v/>
      </c>
      <c r="O1098" s="38" t="str">
        <f>IF($L1098="","",VLOOKUP($R1098,Tarife!$A$2:$R$599,13,FALSE))</f>
        <v/>
      </c>
      <c r="P1098" s="38" t="str">
        <f t="shared" si="17"/>
        <v/>
      </c>
      <c r="R1098" s="100" t="str">
        <f>Zusammenzug!$C$25&amp;"-"&amp;Zusammenzug!$A$7&amp;"-"&amp;Leistungen!L1098</f>
        <v>2026-Nicht beauftragte Spitex-Organisation-</v>
      </c>
    </row>
    <row r="1099" spans="1:18" x14ac:dyDescent="0.2">
      <c r="A1099" s="95" t="str">
        <f>IF(ISBLANK('Zusatzblatt (Perigon)'!E1094),"",'Zusatzblatt (Perigon)'!E1094)</f>
        <v/>
      </c>
      <c r="B1099" s="95" t="str">
        <f>IF(ISBLANK('Zusatzblatt (Perigon)'!G1094),"",'Zusatzblatt (Perigon)'!G1094)</f>
        <v/>
      </c>
      <c r="C1099" s="96" t="str">
        <f>IF(ISBLANK('Zusatzblatt (Perigon)'!I1094),"",'Zusatzblatt (Perigon)'!I1094)</f>
        <v/>
      </c>
      <c r="D1099" s="97" t="str">
        <f>IF(ISBLANK('Zusatzblatt (Perigon)'!J1094),"",'Zusatzblatt (Perigon)'!J1094)</f>
        <v/>
      </c>
      <c r="E1099" s="64" t="str">
        <f>IF(ISBLANK('Zusatzblatt (Perigon)'!K1094),"",'Zusatzblatt (Perigon)'!K1094)</f>
        <v/>
      </c>
      <c r="F1099" s="65"/>
      <c r="G1099" s="64"/>
      <c r="H1099" s="69" t="str">
        <f>IF(ISBLANK('Zusatzblatt (Perigon)'!L1094),"",'Zusatzblatt (Perigon)'!L1094)</f>
        <v/>
      </c>
      <c r="I1099" s="69" t="str">
        <f>IF(ISBLANK('Zusatzblatt (Perigon)'!M1094),"",'Zusatzblatt (Perigon)'!M1094)</f>
        <v/>
      </c>
      <c r="J1099" s="98" t="str">
        <f>IF(ISBLANK('Zusatzblatt (Perigon)'!N1094),"",'Zusatzblatt (Perigon)'!N1094)</f>
        <v/>
      </c>
      <c r="K1099" s="99" t="str">
        <f>IF(ISBLANK('Zusatzblatt (Perigon)'!J1094),"",'Zusatzblatt (Perigon)'!T1094)</f>
        <v/>
      </c>
      <c r="L1099" s="95" t="str">
        <f>IF(ISBLANK('Zusatzblatt (Perigon)'!O1094),"",'Zusatzblatt (Perigon)'!O1094)</f>
        <v/>
      </c>
      <c r="M1099" s="95" t="str">
        <f>IF(ISBLANK('Zusatzblatt (Perigon)'!R1094),"",'Zusatzblatt (Perigon)'!R1094)</f>
        <v/>
      </c>
      <c r="N1099" s="95" t="str">
        <f>IF(ISBLANK('Zusatzblatt (Perigon)'!P1094),"",'Zusatzblatt (Perigon)'!P1094)</f>
        <v/>
      </c>
      <c r="O1099" s="38" t="str">
        <f>IF($L1099="","",VLOOKUP($R1099,Tarife!$A$2:$R$599,13,FALSE))</f>
        <v/>
      </c>
      <c r="P1099" s="38" t="str">
        <f t="shared" si="17"/>
        <v/>
      </c>
      <c r="R1099" s="100" t="str">
        <f>Zusammenzug!$C$25&amp;"-"&amp;Zusammenzug!$A$7&amp;"-"&amp;Leistungen!L1099</f>
        <v>2026-Nicht beauftragte Spitex-Organisation-</v>
      </c>
    </row>
    <row r="1100" spans="1:18" x14ac:dyDescent="0.2">
      <c r="A1100" s="95" t="str">
        <f>IF(ISBLANK('Zusatzblatt (Perigon)'!E1095),"",'Zusatzblatt (Perigon)'!E1095)</f>
        <v/>
      </c>
      <c r="B1100" s="95" t="str">
        <f>IF(ISBLANK('Zusatzblatt (Perigon)'!G1095),"",'Zusatzblatt (Perigon)'!G1095)</f>
        <v/>
      </c>
      <c r="C1100" s="96" t="str">
        <f>IF(ISBLANK('Zusatzblatt (Perigon)'!I1095),"",'Zusatzblatt (Perigon)'!I1095)</f>
        <v/>
      </c>
      <c r="D1100" s="97" t="str">
        <f>IF(ISBLANK('Zusatzblatt (Perigon)'!J1095),"",'Zusatzblatt (Perigon)'!J1095)</f>
        <v/>
      </c>
      <c r="E1100" s="64" t="str">
        <f>IF(ISBLANK('Zusatzblatt (Perigon)'!K1095),"",'Zusatzblatt (Perigon)'!K1095)</f>
        <v/>
      </c>
      <c r="F1100" s="65"/>
      <c r="G1100" s="64"/>
      <c r="H1100" s="69" t="str">
        <f>IF(ISBLANK('Zusatzblatt (Perigon)'!L1095),"",'Zusatzblatt (Perigon)'!L1095)</f>
        <v/>
      </c>
      <c r="I1100" s="69" t="str">
        <f>IF(ISBLANK('Zusatzblatt (Perigon)'!M1095),"",'Zusatzblatt (Perigon)'!M1095)</f>
        <v/>
      </c>
      <c r="J1100" s="98" t="str">
        <f>IF(ISBLANK('Zusatzblatt (Perigon)'!N1095),"",'Zusatzblatt (Perigon)'!N1095)</f>
        <v/>
      </c>
      <c r="K1100" s="99" t="str">
        <f>IF(ISBLANK('Zusatzblatt (Perigon)'!J1095),"",'Zusatzblatt (Perigon)'!T1095)</f>
        <v/>
      </c>
      <c r="L1100" s="95" t="str">
        <f>IF(ISBLANK('Zusatzblatt (Perigon)'!O1095),"",'Zusatzblatt (Perigon)'!O1095)</f>
        <v/>
      </c>
      <c r="M1100" s="95" t="str">
        <f>IF(ISBLANK('Zusatzblatt (Perigon)'!R1095),"",'Zusatzblatt (Perigon)'!R1095)</f>
        <v/>
      </c>
      <c r="N1100" s="95" t="str">
        <f>IF(ISBLANK('Zusatzblatt (Perigon)'!P1095),"",'Zusatzblatt (Perigon)'!P1095)</f>
        <v/>
      </c>
      <c r="O1100" s="38" t="str">
        <f>IF($L1100="","",VLOOKUP($R1100,Tarife!$A$2:$R$599,13,FALSE))</f>
        <v/>
      </c>
      <c r="P1100" s="38" t="str">
        <f t="shared" si="17"/>
        <v/>
      </c>
      <c r="R1100" s="100" t="str">
        <f>Zusammenzug!$C$25&amp;"-"&amp;Zusammenzug!$A$7&amp;"-"&amp;Leistungen!L1100</f>
        <v>2026-Nicht beauftragte Spitex-Organisation-</v>
      </c>
    </row>
    <row r="1101" spans="1:18" x14ac:dyDescent="0.2">
      <c r="A1101" s="95" t="str">
        <f>IF(ISBLANK('Zusatzblatt (Perigon)'!E1096),"",'Zusatzblatt (Perigon)'!E1096)</f>
        <v/>
      </c>
      <c r="B1101" s="95" t="str">
        <f>IF(ISBLANK('Zusatzblatt (Perigon)'!G1096),"",'Zusatzblatt (Perigon)'!G1096)</f>
        <v/>
      </c>
      <c r="C1101" s="96" t="str">
        <f>IF(ISBLANK('Zusatzblatt (Perigon)'!I1096),"",'Zusatzblatt (Perigon)'!I1096)</f>
        <v/>
      </c>
      <c r="D1101" s="97" t="str">
        <f>IF(ISBLANK('Zusatzblatt (Perigon)'!J1096),"",'Zusatzblatt (Perigon)'!J1096)</f>
        <v/>
      </c>
      <c r="E1101" s="64" t="str">
        <f>IF(ISBLANK('Zusatzblatt (Perigon)'!K1096),"",'Zusatzblatt (Perigon)'!K1096)</f>
        <v/>
      </c>
      <c r="F1101" s="65"/>
      <c r="G1101" s="64"/>
      <c r="H1101" s="69" t="str">
        <f>IF(ISBLANK('Zusatzblatt (Perigon)'!L1096),"",'Zusatzblatt (Perigon)'!L1096)</f>
        <v/>
      </c>
      <c r="I1101" s="69" t="str">
        <f>IF(ISBLANK('Zusatzblatt (Perigon)'!M1096),"",'Zusatzblatt (Perigon)'!M1096)</f>
        <v/>
      </c>
      <c r="J1101" s="98" t="str">
        <f>IF(ISBLANK('Zusatzblatt (Perigon)'!N1096),"",'Zusatzblatt (Perigon)'!N1096)</f>
        <v/>
      </c>
      <c r="K1101" s="99" t="str">
        <f>IF(ISBLANK('Zusatzblatt (Perigon)'!J1096),"",'Zusatzblatt (Perigon)'!T1096)</f>
        <v/>
      </c>
      <c r="L1101" s="95" t="str">
        <f>IF(ISBLANK('Zusatzblatt (Perigon)'!O1096),"",'Zusatzblatt (Perigon)'!O1096)</f>
        <v/>
      </c>
      <c r="M1101" s="95" t="str">
        <f>IF(ISBLANK('Zusatzblatt (Perigon)'!R1096),"",'Zusatzblatt (Perigon)'!R1096)</f>
        <v/>
      </c>
      <c r="N1101" s="95" t="str">
        <f>IF(ISBLANK('Zusatzblatt (Perigon)'!P1096),"",'Zusatzblatt (Perigon)'!P1096)</f>
        <v/>
      </c>
      <c r="O1101" s="38" t="str">
        <f>IF($L1101="","",VLOOKUP($R1101,Tarife!$A$2:$R$599,13,FALSE))</f>
        <v/>
      </c>
      <c r="P1101" s="38" t="str">
        <f t="shared" si="17"/>
        <v/>
      </c>
      <c r="R1101" s="100" t="str">
        <f>Zusammenzug!$C$25&amp;"-"&amp;Zusammenzug!$A$7&amp;"-"&amp;Leistungen!L1101</f>
        <v>2026-Nicht beauftragte Spitex-Organisation-</v>
      </c>
    </row>
    <row r="1102" spans="1:18" x14ac:dyDescent="0.2">
      <c r="A1102" s="95" t="str">
        <f>IF(ISBLANK('Zusatzblatt (Perigon)'!E1097),"",'Zusatzblatt (Perigon)'!E1097)</f>
        <v/>
      </c>
      <c r="B1102" s="95" t="str">
        <f>IF(ISBLANK('Zusatzblatt (Perigon)'!G1097),"",'Zusatzblatt (Perigon)'!G1097)</f>
        <v/>
      </c>
      <c r="C1102" s="96" t="str">
        <f>IF(ISBLANK('Zusatzblatt (Perigon)'!I1097),"",'Zusatzblatt (Perigon)'!I1097)</f>
        <v/>
      </c>
      <c r="D1102" s="97" t="str">
        <f>IF(ISBLANK('Zusatzblatt (Perigon)'!J1097),"",'Zusatzblatt (Perigon)'!J1097)</f>
        <v/>
      </c>
      <c r="E1102" s="64" t="str">
        <f>IF(ISBLANK('Zusatzblatt (Perigon)'!K1097),"",'Zusatzblatt (Perigon)'!K1097)</f>
        <v/>
      </c>
      <c r="F1102" s="65"/>
      <c r="G1102" s="64"/>
      <c r="H1102" s="69" t="str">
        <f>IF(ISBLANK('Zusatzblatt (Perigon)'!L1097),"",'Zusatzblatt (Perigon)'!L1097)</f>
        <v/>
      </c>
      <c r="I1102" s="69" t="str">
        <f>IF(ISBLANK('Zusatzblatt (Perigon)'!M1097),"",'Zusatzblatt (Perigon)'!M1097)</f>
        <v/>
      </c>
      <c r="J1102" s="98" t="str">
        <f>IF(ISBLANK('Zusatzblatt (Perigon)'!N1097),"",'Zusatzblatt (Perigon)'!N1097)</f>
        <v/>
      </c>
      <c r="K1102" s="99" t="str">
        <f>IF(ISBLANK('Zusatzblatt (Perigon)'!J1097),"",'Zusatzblatt (Perigon)'!T1097)</f>
        <v/>
      </c>
      <c r="L1102" s="95" t="str">
        <f>IF(ISBLANK('Zusatzblatt (Perigon)'!O1097),"",'Zusatzblatt (Perigon)'!O1097)</f>
        <v/>
      </c>
      <c r="M1102" s="95" t="str">
        <f>IF(ISBLANK('Zusatzblatt (Perigon)'!R1097),"",'Zusatzblatt (Perigon)'!R1097)</f>
        <v/>
      </c>
      <c r="N1102" s="95" t="str">
        <f>IF(ISBLANK('Zusatzblatt (Perigon)'!P1097),"",'Zusatzblatt (Perigon)'!P1097)</f>
        <v/>
      </c>
      <c r="O1102" s="38" t="str">
        <f>IF($L1102="","",VLOOKUP($R1102,Tarife!$A$2:$R$599,13,FALSE))</f>
        <v/>
      </c>
      <c r="P1102" s="38" t="str">
        <f t="shared" si="17"/>
        <v/>
      </c>
      <c r="R1102" s="100" t="str">
        <f>Zusammenzug!$C$25&amp;"-"&amp;Zusammenzug!$A$7&amp;"-"&amp;Leistungen!L1102</f>
        <v>2026-Nicht beauftragte Spitex-Organisation-</v>
      </c>
    </row>
    <row r="1103" spans="1:18" x14ac:dyDescent="0.2">
      <c r="A1103" s="95" t="str">
        <f>IF(ISBLANK('Zusatzblatt (Perigon)'!E1098),"",'Zusatzblatt (Perigon)'!E1098)</f>
        <v/>
      </c>
      <c r="B1103" s="95" t="str">
        <f>IF(ISBLANK('Zusatzblatt (Perigon)'!G1098),"",'Zusatzblatt (Perigon)'!G1098)</f>
        <v/>
      </c>
      <c r="C1103" s="96" t="str">
        <f>IF(ISBLANK('Zusatzblatt (Perigon)'!I1098),"",'Zusatzblatt (Perigon)'!I1098)</f>
        <v/>
      </c>
      <c r="D1103" s="97" t="str">
        <f>IF(ISBLANK('Zusatzblatt (Perigon)'!J1098),"",'Zusatzblatt (Perigon)'!J1098)</f>
        <v/>
      </c>
      <c r="E1103" s="64" t="str">
        <f>IF(ISBLANK('Zusatzblatt (Perigon)'!K1098),"",'Zusatzblatt (Perigon)'!K1098)</f>
        <v/>
      </c>
      <c r="F1103" s="65"/>
      <c r="G1103" s="64"/>
      <c r="H1103" s="69" t="str">
        <f>IF(ISBLANK('Zusatzblatt (Perigon)'!L1098),"",'Zusatzblatt (Perigon)'!L1098)</f>
        <v/>
      </c>
      <c r="I1103" s="69" t="str">
        <f>IF(ISBLANK('Zusatzblatt (Perigon)'!M1098),"",'Zusatzblatt (Perigon)'!M1098)</f>
        <v/>
      </c>
      <c r="J1103" s="98" t="str">
        <f>IF(ISBLANK('Zusatzblatt (Perigon)'!N1098),"",'Zusatzblatt (Perigon)'!N1098)</f>
        <v/>
      </c>
      <c r="K1103" s="99" t="str">
        <f>IF(ISBLANK('Zusatzblatt (Perigon)'!J1098),"",'Zusatzblatt (Perigon)'!T1098)</f>
        <v/>
      </c>
      <c r="L1103" s="95" t="str">
        <f>IF(ISBLANK('Zusatzblatt (Perigon)'!O1098),"",'Zusatzblatt (Perigon)'!O1098)</f>
        <v/>
      </c>
      <c r="M1103" s="95" t="str">
        <f>IF(ISBLANK('Zusatzblatt (Perigon)'!R1098),"",'Zusatzblatt (Perigon)'!R1098)</f>
        <v/>
      </c>
      <c r="N1103" s="95" t="str">
        <f>IF(ISBLANK('Zusatzblatt (Perigon)'!P1098),"",'Zusatzblatt (Perigon)'!P1098)</f>
        <v/>
      </c>
      <c r="O1103" s="38" t="str">
        <f>IF($L1103="","",VLOOKUP($R1103,Tarife!$A$2:$R$599,13,FALSE))</f>
        <v/>
      </c>
      <c r="P1103" s="38" t="str">
        <f t="shared" si="17"/>
        <v/>
      </c>
      <c r="R1103" s="100" t="str">
        <f>Zusammenzug!$C$25&amp;"-"&amp;Zusammenzug!$A$7&amp;"-"&amp;Leistungen!L1103</f>
        <v>2026-Nicht beauftragte Spitex-Organisation-</v>
      </c>
    </row>
    <row r="1104" spans="1:18" x14ac:dyDescent="0.2">
      <c r="A1104" s="95" t="str">
        <f>IF(ISBLANK('Zusatzblatt (Perigon)'!E1099),"",'Zusatzblatt (Perigon)'!E1099)</f>
        <v/>
      </c>
      <c r="B1104" s="95" t="str">
        <f>IF(ISBLANK('Zusatzblatt (Perigon)'!G1099),"",'Zusatzblatt (Perigon)'!G1099)</f>
        <v/>
      </c>
      <c r="C1104" s="96" t="str">
        <f>IF(ISBLANK('Zusatzblatt (Perigon)'!I1099),"",'Zusatzblatt (Perigon)'!I1099)</f>
        <v/>
      </c>
      <c r="D1104" s="97" t="str">
        <f>IF(ISBLANK('Zusatzblatt (Perigon)'!J1099),"",'Zusatzblatt (Perigon)'!J1099)</f>
        <v/>
      </c>
      <c r="E1104" s="64" t="str">
        <f>IF(ISBLANK('Zusatzblatt (Perigon)'!K1099),"",'Zusatzblatt (Perigon)'!K1099)</f>
        <v/>
      </c>
      <c r="F1104" s="65"/>
      <c r="G1104" s="64"/>
      <c r="H1104" s="69" t="str">
        <f>IF(ISBLANK('Zusatzblatt (Perigon)'!L1099),"",'Zusatzblatt (Perigon)'!L1099)</f>
        <v/>
      </c>
      <c r="I1104" s="69" t="str">
        <f>IF(ISBLANK('Zusatzblatt (Perigon)'!M1099),"",'Zusatzblatt (Perigon)'!M1099)</f>
        <v/>
      </c>
      <c r="J1104" s="98" t="str">
        <f>IF(ISBLANK('Zusatzblatt (Perigon)'!N1099),"",'Zusatzblatt (Perigon)'!N1099)</f>
        <v/>
      </c>
      <c r="K1104" s="99" t="str">
        <f>IF(ISBLANK('Zusatzblatt (Perigon)'!J1099),"",'Zusatzblatt (Perigon)'!T1099)</f>
        <v/>
      </c>
      <c r="L1104" s="95" t="str">
        <f>IF(ISBLANK('Zusatzblatt (Perigon)'!O1099),"",'Zusatzblatt (Perigon)'!O1099)</f>
        <v/>
      </c>
      <c r="M1104" s="95" t="str">
        <f>IF(ISBLANK('Zusatzblatt (Perigon)'!R1099),"",'Zusatzblatt (Perigon)'!R1099)</f>
        <v/>
      </c>
      <c r="N1104" s="95" t="str">
        <f>IF(ISBLANK('Zusatzblatt (Perigon)'!P1099),"",'Zusatzblatt (Perigon)'!P1099)</f>
        <v/>
      </c>
      <c r="O1104" s="38" t="str">
        <f>IF($L1104="","",VLOOKUP($R1104,Tarife!$A$2:$R$599,13,FALSE))</f>
        <v/>
      </c>
      <c r="P1104" s="38" t="str">
        <f t="shared" si="17"/>
        <v/>
      </c>
      <c r="R1104" s="100" t="str">
        <f>Zusammenzug!$C$25&amp;"-"&amp;Zusammenzug!$A$7&amp;"-"&amp;Leistungen!L1104</f>
        <v>2026-Nicht beauftragte Spitex-Organisation-</v>
      </c>
    </row>
    <row r="1105" spans="1:18" x14ac:dyDescent="0.2">
      <c r="A1105" s="95" t="str">
        <f>IF(ISBLANK('Zusatzblatt (Perigon)'!E1100),"",'Zusatzblatt (Perigon)'!E1100)</f>
        <v/>
      </c>
      <c r="B1105" s="95" t="str">
        <f>IF(ISBLANK('Zusatzblatt (Perigon)'!G1100),"",'Zusatzblatt (Perigon)'!G1100)</f>
        <v/>
      </c>
      <c r="C1105" s="96" t="str">
        <f>IF(ISBLANK('Zusatzblatt (Perigon)'!I1100),"",'Zusatzblatt (Perigon)'!I1100)</f>
        <v/>
      </c>
      <c r="D1105" s="97" t="str">
        <f>IF(ISBLANK('Zusatzblatt (Perigon)'!J1100),"",'Zusatzblatt (Perigon)'!J1100)</f>
        <v/>
      </c>
      <c r="E1105" s="64" t="str">
        <f>IF(ISBLANK('Zusatzblatt (Perigon)'!K1100),"",'Zusatzblatt (Perigon)'!K1100)</f>
        <v/>
      </c>
      <c r="F1105" s="65"/>
      <c r="G1105" s="64"/>
      <c r="H1105" s="69" t="str">
        <f>IF(ISBLANK('Zusatzblatt (Perigon)'!L1100),"",'Zusatzblatt (Perigon)'!L1100)</f>
        <v/>
      </c>
      <c r="I1105" s="69" t="str">
        <f>IF(ISBLANK('Zusatzblatt (Perigon)'!M1100),"",'Zusatzblatt (Perigon)'!M1100)</f>
        <v/>
      </c>
      <c r="J1105" s="98" t="str">
        <f>IF(ISBLANK('Zusatzblatt (Perigon)'!N1100),"",'Zusatzblatt (Perigon)'!N1100)</f>
        <v/>
      </c>
      <c r="K1105" s="99" t="str">
        <f>IF(ISBLANK('Zusatzblatt (Perigon)'!J1100),"",'Zusatzblatt (Perigon)'!T1100)</f>
        <v/>
      </c>
      <c r="L1105" s="95" t="str">
        <f>IF(ISBLANK('Zusatzblatt (Perigon)'!O1100),"",'Zusatzblatt (Perigon)'!O1100)</f>
        <v/>
      </c>
      <c r="M1105" s="95" t="str">
        <f>IF(ISBLANK('Zusatzblatt (Perigon)'!R1100),"",'Zusatzblatt (Perigon)'!R1100)</f>
        <v/>
      </c>
      <c r="N1105" s="95" t="str">
        <f>IF(ISBLANK('Zusatzblatt (Perigon)'!P1100),"",'Zusatzblatt (Perigon)'!P1100)</f>
        <v/>
      </c>
      <c r="O1105" s="38" t="str">
        <f>IF($L1105="","",VLOOKUP($R1105,Tarife!$A$2:$R$599,13,FALSE))</f>
        <v/>
      </c>
      <c r="P1105" s="38" t="str">
        <f t="shared" si="17"/>
        <v/>
      </c>
      <c r="R1105" s="100" t="str">
        <f>Zusammenzug!$C$25&amp;"-"&amp;Zusammenzug!$A$7&amp;"-"&amp;Leistungen!L1105</f>
        <v>2026-Nicht beauftragte Spitex-Organisation-</v>
      </c>
    </row>
    <row r="1106" spans="1:18" x14ac:dyDescent="0.2">
      <c r="A1106" s="95" t="str">
        <f>IF(ISBLANK('Zusatzblatt (Perigon)'!E1101),"",'Zusatzblatt (Perigon)'!E1101)</f>
        <v/>
      </c>
      <c r="B1106" s="95" t="str">
        <f>IF(ISBLANK('Zusatzblatt (Perigon)'!G1101),"",'Zusatzblatt (Perigon)'!G1101)</f>
        <v/>
      </c>
      <c r="C1106" s="96" t="str">
        <f>IF(ISBLANK('Zusatzblatt (Perigon)'!I1101),"",'Zusatzblatt (Perigon)'!I1101)</f>
        <v/>
      </c>
      <c r="D1106" s="97" t="str">
        <f>IF(ISBLANK('Zusatzblatt (Perigon)'!J1101),"",'Zusatzblatt (Perigon)'!J1101)</f>
        <v/>
      </c>
      <c r="E1106" s="64" t="str">
        <f>IF(ISBLANK('Zusatzblatt (Perigon)'!K1101),"",'Zusatzblatt (Perigon)'!K1101)</f>
        <v/>
      </c>
      <c r="F1106" s="65"/>
      <c r="G1106" s="64"/>
      <c r="H1106" s="69" t="str">
        <f>IF(ISBLANK('Zusatzblatt (Perigon)'!L1101),"",'Zusatzblatt (Perigon)'!L1101)</f>
        <v/>
      </c>
      <c r="I1106" s="69" t="str">
        <f>IF(ISBLANK('Zusatzblatt (Perigon)'!M1101),"",'Zusatzblatt (Perigon)'!M1101)</f>
        <v/>
      </c>
      <c r="J1106" s="98" t="str">
        <f>IF(ISBLANK('Zusatzblatt (Perigon)'!N1101),"",'Zusatzblatt (Perigon)'!N1101)</f>
        <v/>
      </c>
      <c r="K1106" s="99" t="str">
        <f>IF(ISBLANK('Zusatzblatt (Perigon)'!J1101),"",'Zusatzblatt (Perigon)'!T1101)</f>
        <v/>
      </c>
      <c r="L1106" s="95" t="str">
        <f>IF(ISBLANK('Zusatzblatt (Perigon)'!O1101),"",'Zusatzblatt (Perigon)'!O1101)</f>
        <v/>
      </c>
      <c r="M1106" s="95" t="str">
        <f>IF(ISBLANK('Zusatzblatt (Perigon)'!R1101),"",'Zusatzblatt (Perigon)'!R1101)</f>
        <v/>
      </c>
      <c r="N1106" s="95" t="str">
        <f>IF(ISBLANK('Zusatzblatt (Perigon)'!P1101),"",'Zusatzblatt (Perigon)'!P1101)</f>
        <v/>
      </c>
      <c r="O1106" s="38" t="str">
        <f>IF($L1106="","",VLOOKUP($R1106,Tarife!$A$2:$R$599,13,FALSE))</f>
        <v/>
      </c>
      <c r="P1106" s="38" t="str">
        <f t="shared" si="17"/>
        <v/>
      </c>
      <c r="R1106" s="100" t="str">
        <f>Zusammenzug!$C$25&amp;"-"&amp;Zusammenzug!$A$7&amp;"-"&amp;Leistungen!L1106</f>
        <v>2026-Nicht beauftragte Spitex-Organisation-</v>
      </c>
    </row>
    <row r="1107" spans="1:18" x14ac:dyDescent="0.2">
      <c r="A1107" s="95" t="str">
        <f>IF(ISBLANK('Zusatzblatt (Perigon)'!E1102),"",'Zusatzblatt (Perigon)'!E1102)</f>
        <v/>
      </c>
      <c r="B1107" s="95" t="str">
        <f>IF(ISBLANK('Zusatzblatt (Perigon)'!G1102),"",'Zusatzblatt (Perigon)'!G1102)</f>
        <v/>
      </c>
      <c r="C1107" s="96" t="str">
        <f>IF(ISBLANK('Zusatzblatt (Perigon)'!I1102),"",'Zusatzblatt (Perigon)'!I1102)</f>
        <v/>
      </c>
      <c r="D1107" s="97" t="str">
        <f>IF(ISBLANK('Zusatzblatt (Perigon)'!J1102),"",'Zusatzblatt (Perigon)'!J1102)</f>
        <v/>
      </c>
      <c r="E1107" s="64" t="str">
        <f>IF(ISBLANK('Zusatzblatt (Perigon)'!K1102),"",'Zusatzblatt (Perigon)'!K1102)</f>
        <v/>
      </c>
      <c r="F1107" s="65"/>
      <c r="G1107" s="64"/>
      <c r="H1107" s="69" t="str">
        <f>IF(ISBLANK('Zusatzblatt (Perigon)'!L1102),"",'Zusatzblatt (Perigon)'!L1102)</f>
        <v/>
      </c>
      <c r="I1107" s="69" t="str">
        <f>IF(ISBLANK('Zusatzblatt (Perigon)'!M1102),"",'Zusatzblatt (Perigon)'!M1102)</f>
        <v/>
      </c>
      <c r="J1107" s="98" t="str">
        <f>IF(ISBLANK('Zusatzblatt (Perigon)'!N1102),"",'Zusatzblatt (Perigon)'!N1102)</f>
        <v/>
      </c>
      <c r="K1107" s="99" t="str">
        <f>IF(ISBLANK('Zusatzblatt (Perigon)'!J1102),"",'Zusatzblatt (Perigon)'!T1102)</f>
        <v/>
      </c>
      <c r="L1107" s="95" t="str">
        <f>IF(ISBLANK('Zusatzblatt (Perigon)'!O1102),"",'Zusatzblatt (Perigon)'!O1102)</f>
        <v/>
      </c>
      <c r="M1107" s="95" t="str">
        <f>IF(ISBLANK('Zusatzblatt (Perigon)'!R1102),"",'Zusatzblatt (Perigon)'!R1102)</f>
        <v/>
      </c>
      <c r="N1107" s="95" t="str">
        <f>IF(ISBLANK('Zusatzblatt (Perigon)'!P1102),"",'Zusatzblatt (Perigon)'!P1102)</f>
        <v/>
      </c>
      <c r="O1107" s="38" t="str">
        <f>IF($L1107="","",VLOOKUP($R1107,Tarife!$A$2:$R$599,13,FALSE))</f>
        <v/>
      </c>
      <c r="P1107" s="38" t="str">
        <f t="shared" si="17"/>
        <v/>
      </c>
      <c r="R1107" s="100" t="str">
        <f>Zusammenzug!$C$25&amp;"-"&amp;Zusammenzug!$A$7&amp;"-"&amp;Leistungen!L1107</f>
        <v>2026-Nicht beauftragte Spitex-Organisation-</v>
      </c>
    </row>
    <row r="1108" spans="1:18" x14ac:dyDescent="0.2">
      <c r="A1108" s="95" t="str">
        <f>IF(ISBLANK('Zusatzblatt (Perigon)'!E1103),"",'Zusatzblatt (Perigon)'!E1103)</f>
        <v/>
      </c>
      <c r="B1108" s="95" t="str">
        <f>IF(ISBLANK('Zusatzblatt (Perigon)'!G1103),"",'Zusatzblatt (Perigon)'!G1103)</f>
        <v/>
      </c>
      <c r="C1108" s="96" t="str">
        <f>IF(ISBLANK('Zusatzblatt (Perigon)'!I1103),"",'Zusatzblatt (Perigon)'!I1103)</f>
        <v/>
      </c>
      <c r="D1108" s="97" t="str">
        <f>IF(ISBLANK('Zusatzblatt (Perigon)'!J1103),"",'Zusatzblatt (Perigon)'!J1103)</f>
        <v/>
      </c>
      <c r="E1108" s="64" t="str">
        <f>IF(ISBLANK('Zusatzblatt (Perigon)'!K1103),"",'Zusatzblatt (Perigon)'!K1103)</f>
        <v/>
      </c>
      <c r="F1108" s="65"/>
      <c r="G1108" s="64"/>
      <c r="H1108" s="69" t="str">
        <f>IF(ISBLANK('Zusatzblatt (Perigon)'!L1103),"",'Zusatzblatt (Perigon)'!L1103)</f>
        <v/>
      </c>
      <c r="I1108" s="69" t="str">
        <f>IF(ISBLANK('Zusatzblatt (Perigon)'!M1103),"",'Zusatzblatt (Perigon)'!M1103)</f>
        <v/>
      </c>
      <c r="J1108" s="98" t="str">
        <f>IF(ISBLANK('Zusatzblatt (Perigon)'!N1103),"",'Zusatzblatt (Perigon)'!N1103)</f>
        <v/>
      </c>
      <c r="K1108" s="99" t="str">
        <f>IF(ISBLANK('Zusatzblatt (Perigon)'!J1103),"",'Zusatzblatt (Perigon)'!T1103)</f>
        <v/>
      </c>
      <c r="L1108" s="95" t="str">
        <f>IF(ISBLANK('Zusatzblatt (Perigon)'!O1103),"",'Zusatzblatt (Perigon)'!O1103)</f>
        <v/>
      </c>
      <c r="M1108" s="95" t="str">
        <f>IF(ISBLANK('Zusatzblatt (Perigon)'!R1103),"",'Zusatzblatt (Perigon)'!R1103)</f>
        <v/>
      </c>
      <c r="N1108" s="95" t="str">
        <f>IF(ISBLANK('Zusatzblatt (Perigon)'!P1103),"",'Zusatzblatt (Perigon)'!P1103)</f>
        <v/>
      </c>
      <c r="O1108" s="38" t="str">
        <f>IF($L1108="","",VLOOKUP($R1108,Tarife!$A$2:$R$599,13,FALSE))</f>
        <v/>
      </c>
      <c r="P1108" s="38" t="str">
        <f t="shared" si="17"/>
        <v/>
      </c>
      <c r="R1108" s="100" t="str">
        <f>Zusammenzug!$C$25&amp;"-"&amp;Zusammenzug!$A$7&amp;"-"&amp;Leistungen!L1108</f>
        <v>2026-Nicht beauftragte Spitex-Organisation-</v>
      </c>
    </row>
    <row r="1109" spans="1:18" x14ac:dyDescent="0.2">
      <c r="A1109" s="95" t="str">
        <f>IF(ISBLANK('Zusatzblatt (Perigon)'!E1104),"",'Zusatzblatt (Perigon)'!E1104)</f>
        <v/>
      </c>
      <c r="B1109" s="95" t="str">
        <f>IF(ISBLANK('Zusatzblatt (Perigon)'!G1104),"",'Zusatzblatt (Perigon)'!G1104)</f>
        <v/>
      </c>
      <c r="C1109" s="96" t="str">
        <f>IF(ISBLANK('Zusatzblatt (Perigon)'!I1104),"",'Zusatzblatt (Perigon)'!I1104)</f>
        <v/>
      </c>
      <c r="D1109" s="97" t="str">
        <f>IF(ISBLANK('Zusatzblatt (Perigon)'!J1104),"",'Zusatzblatt (Perigon)'!J1104)</f>
        <v/>
      </c>
      <c r="E1109" s="64" t="str">
        <f>IF(ISBLANK('Zusatzblatt (Perigon)'!K1104),"",'Zusatzblatt (Perigon)'!K1104)</f>
        <v/>
      </c>
      <c r="F1109" s="65"/>
      <c r="G1109" s="64"/>
      <c r="H1109" s="69" t="str">
        <f>IF(ISBLANK('Zusatzblatt (Perigon)'!L1104),"",'Zusatzblatt (Perigon)'!L1104)</f>
        <v/>
      </c>
      <c r="I1109" s="69" t="str">
        <f>IF(ISBLANK('Zusatzblatt (Perigon)'!M1104),"",'Zusatzblatt (Perigon)'!M1104)</f>
        <v/>
      </c>
      <c r="J1109" s="98" t="str">
        <f>IF(ISBLANK('Zusatzblatt (Perigon)'!N1104),"",'Zusatzblatt (Perigon)'!N1104)</f>
        <v/>
      </c>
      <c r="K1109" s="99" t="str">
        <f>IF(ISBLANK('Zusatzblatt (Perigon)'!J1104),"",'Zusatzblatt (Perigon)'!T1104)</f>
        <v/>
      </c>
      <c r="L1109" s="95" t="str">
        <f>IF(ISBLANK('Zusatzblatt (Perigon)'!O1104),"",'Zusatzblatt (Perigon)'!O1104)</f>
        <v/>
      </c>
      <c r="M1109" s="95" t="str">
        <f>IF(ISBLANK('Zusatzblatt (Perigon)'!R1104),"",'Zusatzblatt (Perigon)'!R1104)</f>
        <v/>
      </c>
      <c r="N1109" s="95" t="str">
        <f>IF(ISBLANK('Zusatzblatt (Perigon)'!P1104),"",'Zusatzblatt (Perigon)'!P1104)</f>
        <v/>
      </c>
      <c r="O1109" s="38" t="str">
        <f>IF($L1109="","",VLOOKUP($R1109,Tarife!$A$2:$R$599,13,FALSE))</f>
        <v/>
      </c>
      <c r="P1109" s="38" t="str">
        <f t="shared" si="17"/>
        <v/>
      </c>
      <c r="R1109" s="100" t="str">
        <f>Zusammenzug!$C$25&amp;"-"&amp;Zusammenzug!$A$7&amp;"-"&amp;Leistungen!L1109</f>
        <v>2026-Nicht beauftragte Spitex-Organisation-</v>
      </c>
    </row>
    <row r="1110" spans="1:18" x14ac:dyDescent="0.2">
      <c r="A1110" s="95" t="str">
        <f>IF(ISBLANK('Zusatzblatt (Perigon)'!E1105),"",'Zusatzblatt (Perigon)'!E1105)</f>
        <v/>
      </c>
      <c r="B1110" s="95" t="str">
        <f>IF(ISBLANK('Zusatzblatt (Perigon)'!G1105),"",'Zusatzblatt (Perigon)'!G1105)</f>
        <v/>
      </c>
      <c r="C1110" s="96" t="str">
        <f>IF(ISBLANK('Zusatzblatt (Perigon)'!I1105),"",'Zusatzblatt (Perigon)'!I1105)</f>
        <v/>
      </c>
      <c r="D1110" s="97" t="str">
        <f>IF(ISBLANK('Zusatzblatt (Perigon)'!J1105),"",'Zusatzblatt (Perigon)'!J1105)</f>
        <v/>
      </c>
      <c r="E1110" s="64" t="str">
        <f>IF(ISBLANK('Zusatzblatt (Perigon)'!K1105),"",'Zusatzblatt (Perigon)'!K1105)</f>
        <v/>
      </c>
      <c r="F1110" s="65"/>
      <c r="G1110" s="64"/>
      <c r="H1110" s="69" t="str">
        <f>IF(ISBLANK('Zusatzblatt (Perigon)'!L1105),"",'Zusatzblatt (Perigon)'!L1105)</f>
        <v/>
      </c>
      <c r="I1110" s="69" t="str">
        <f>IF(ISBLANK('Zusatzblatt (Perigon)'!M1105),"",'Zusatzblatt (Perigon)'!M1105)</f>
        <v/>
      </c>
      <c r="J1110" s="98" t="str">
        <f>IF(ISBLANK('Zusatzblatt (Perigon)'!N1105),"",'Zusatzblatt (Perigon)'!N1105)</f>
        <v/>
      </c>
      <c r="K1110" s="99" t="str">
        <f>IF(ISBLANK('Zusatzblatt (Perigon)'!J1105),"",'Zusatzblatt (Perigon)'!T1105)</f>
        <v/>
      </c>
      <c r="L1110" s="95" t="str">
        <f>IF(ISBLANK('Zusatzblatt (Perigon)'!O1105),"",'Zusatzblatt (Perigon)'!O1105)</f>
        <v/>
      </c>
      <c r="M1110" s="95" t="str">
        <f>IF(ISBLANK('Zusatzblatt (Perigon)'!R1105),"",'Zusatzblatt (Perigon)'!R1105)</f>
        <v/>
      </c>
      <c r="N1110" s="95" t="str">
        <f>IF(ISBLANK('Zusatzblatt (Perigon)'!P1105),"",'Zusatzblatt (Perigon)'!P1105)</f>
        <v/>
      </c>
      <c r="O1110" s="38" t="str">
        <f>IF($L1110="","",VLOOKUP($R1110,Tarife!$A$2:$R$599,13,FALSE))</f>
        <v/>
      </c>
      <c r="P1110" s="38" t="str">
        <f t="shared" si="17"/>
        <v/>
      </c>
      <c r="R1110" s="100" t="str">
        <f>Zusammenzug!$C$25&amp;"-"&amp;Zusammenzug!$A$7&amp;"-"&amp;Leistungen!L1110</f>
        <v>2026-Nicht beauftragte Spitex-Organisation-</v>
      </c>
    </row>
    <row r="1111" spans="1:18" x14ac:dyDescent="0.2">
      <c r="A1111" s="95" t="str">
        <f>IF(ISBLANK('Zusatzblatt (Perigon)'!E1106),"",'Zusatzblatt (Perigon)'!E1106)</f>
        <v/>
      </c>
      <c r="B1111" s="95" t="str">
        <f>IF(ISBLANK('Zusatzblatt (Perigon)'!G1106),"",'Zusatzblatt (Perigon)'!G1106)</f>
        <v/>
      </c>
      <c r="C1111" s="96" t="str">
        <f>IF(ISBLANK('Zusatzblatt (Perigon)'!I1106),"",'Zusatzblatt (Perigon)'!I1106)</f>
        <v/>
      </c>
      <c r="D1111" s="97" t="str">
        <f>IF(ISBLANK('Zusatzblatt (Perigon)'!J1106),"",'Zusatzblatt (Perigon)'!J1106)</f>
        <v/>
      </c>
      <c r="E1111" s="64" t="str">
        <f>IF(ISBLANK('Zusatzblatt (Perigon)'!K1106),"",'Zusatzblatt (Perigon)'!K1106)</f>
        <v/>
      </c>
      <c r="F1111" s="65"/>
      <c r="G1111" s="64"/>
      <c r="H1111" s="69" t="str">
        <f>IF(ISBLANK('Zusatzblatt (Perigon)'!L1106),"",'Zusatzblatt (Perigon)'!L1106)</f>
        <v/>
      </c>
      <c r="I1111" s="69" t="str">
        <f>IF(ISBLANK('Zusatzblatt (Perigon)'!M1106),"",'Zusatzblatt (Perigon)'!M1106)</f>
        <v/>
      </c>
      <c r="J1111" s="98" t="str">
        <f>IF(ISBLANK('Zusatzblatt (Perigon)'!N1106),"",'Zusatzblatt (Perigon)'!N1106)</f>
        <v/>
      </c>
      <c r="K1111" s="99" t="str">
        <f>IF(ISBLANK('Zusatzblatt (Perigon)'!J1106),"",'Zusatzblatt (Perigon)'!T1106)</f>
        <v/>
      </c>
      <c r="L1111" s="95" t="str">
        <f>IF(ISBLANK('Zusatzblatt (Perigon)'!O1106),"",'Zusatzblatt (Perigon)'!O1106)</f>
        <v/>
      </c>
      <c r="M1111" s="95" t="str">
        <f>IF(ISBLANK('Zusatzblatt (Perigon)'!R1106),"",'Zusatzblatt (Perigon)'!R1106)</f>
        <v/>
      </c>
      <c r="N1111" s="95" t="str">
        <f>IF(ISBLANK('Zusatzblatt (Perigon)'!P1106),"",'Zusatzblatt (Perigon)'!P1106)</f>
        <v/>
      </c>
      <c r="O1111" s="38" t="str">
        <f>IF($L1111="","",VLOOKUP($R1111,Tarife!$A$2:$R$599,13,FALSE))</f>
        <v/>
      </c>
      <c r="P1111" s="38" t="str">
        <f t="shared" si="17"/>
        <v/>
      </c>
      <c r="R1111" s="100" t="str">
        <f>Zusammenzug!$C$25&amp;"-"&amp;Zusammenzug!$A$7&amp;"-"&amp;Leistungen!L1111</f>
        <v>2026-Nicht beauftragte Spitex-Organisation-</v>
      </c>
    </row>
    <row r="1112" spans="1:18" x14ac:dyDescent="0.2">
      <c r="A1112" s="95" t="str">
        <f>IF(ISBLANK('Zusatzblatt (Perigon)'!E1107),"",'Zusatzblatt (Perigon)'!E1107)</f>
        <v/>
      </c>
      <c r="B1112" s="95" t="str">
        <f>IF(ISBLANK('Zusatzblatt (Perigon)'!G1107),"",'Zusatzblatt (Perigon)'!G1107)</f>
        <v/>
      </c>
      <c r="C1112" s="96" t="str">
        <f>IF(ISBLANK('Zusatzblatt (Perigon)'!I1107),"",'Zusatzblatt (Perigon)'!I1107)</f>
        <v/>
      </c>
      <c r="D1112" s="97" t="str">
        <f>IF(ISBLANK('Zusatzblatt (Perigon)'!J1107),"",'Zusatzblatt (Perigon)'!J1107)</f>
        <v/>
      </c>
      <c r="E1112" s="64" t="str">
        <f>IF(ISBLANK('Zusatzblatt (Perigon)'!K1107),"",'Zusatzblatt (Perigon)'!K1107)</f>
        <v/>
      </c>
      <c r="F1112" s="65"/>
      <c r="G1112" s="64"/>
      <c r="H1112" s="69" t="str">
        <f>IF(ISBLANK('Zusatzblatt (Perigon)'!L1107),"",'Zusatzblatt (Perigon)'!L1107)</f>
        <v/>
      </c>
      <c r="I1112" s="69" t="str">
        <f>IF(ISBLANK('Zusatzblatt (Perigon)'!M1107),"",'Zusatzblatt (Perigon)'!M1107)</f>
        <v/>
      </c>
      <c r="J1112" s="98" t="str">
        <f>IF(ISBLANK('Zusatzblatt (Perigon)'!N1107),"",'Zusatzblatt (Perigon)'!N1107)</f>
        <v/>
      </c>
      <c r="K1112" s="99" t="str">
        <f>IF(ISBLANK('Zusatzblatt (Perigon)'!J1107),"",'Zusatzblatt (Perigon)'!T1107)</f>
        <v/>
      </c>
      <c r="L1112" s="95" t="str">
        <f>IF(ISBLANK('Zusatzblatt (Perigon)'!O1107),"",'Zusatzblatt (Perigon)'!O1107)</f>
        <v/>
      </c>
      <c r="M1112" s="95" t="str">
        <f>IF(ISBLANK('Zusatzblatt (Perigon)'!R1107),"",'Zusatzblatt (Perigon)'!R1107)</f>
        <v/>
      </c>
      <c r="N1112" s="95" t="str">
        <f>IF(ISBLANK('Zusatzblatt (Perigon)'!P1107),"",'Zusatzblatt (Perigon)'!P1107)</f>
        <v/>
      </c>
      <c r="O1112" s="38" t="str">
        <f>IF($L1112="","",VLOOKUP($R1112,Tarife!$A$2:$R$599,13,FALSE))</f>
        <v/>
      </c>
      <c r="P1112" s="38" t="str">
        <f t="shared" si="17"/>
        <v/>
      </c>
      <c r="R1112" s="100" t="str">
        <f>Zusammenzug!$C$25&amp;"-"&amp;Zusammenzug!$A$7&amp;"-"&amp;Leistungen!L1112</f>
        <v>2026-Nicht beauftragte Spitex-Organisation-</v>
      </c>
    </row>
    <row r="1113" spans="1:18" x14ac:dyDescent="0.2">
      <c r="A1113" s="95" t="str">
        <f>IF(ISBLANK('Zusatzblatt (Perigon)'!E1108),"",'Zusatzblatt (Perigon)'!E1108)</f>
        <v/>
      </c>
      <c r="B1113" s="95" t="str">
        <f>IF(ISBLANK('Zusatzblatt (Perigon)'!G1108),"",'Zusatzblatt (Perigon)'!G1108)</f>
        <v/>
      </c>
      <c r="C1113" s="96" t="str">
        <f>IF(ISBLANK('Zusatzblatt (Perigon)'!I1108),"",'Zusatzblatt (Perigon)'!I1108)</f>
        <v/>
      </c>
      <c r="D1113" s="97" t="str">
        <f>IF(ISBLANK('Zusatzblatt (Perigon)'!J1108),"",'Zusatzblatt (Perigon)'!J1108)</f>
        <v/>
      </c>
      <c r="E1113" s="64" t="str">
        <f>IF(ISBLANK('Zusatzblatt (Perigon)'!K1108),"",'Zusatzblatt (Perigon)'!K1108)</f>
        <v/>
      </c>
      <c r="F1113" s="65"/>
      <c r="G1113" s="64"/>
      <c r="H1113" s="69" t="str">
        <f>IF(ISBLANK('Zusatzblatt (Perigon)'!L1108),"",'Zusatzblatt (Perigon)'!L1108)</f>
        <v/>
      </c>
      <c r="I1113" s="69" t="str">
        <f>IF(ISBLANK('Zusatzblatt (Perigon)'!M1108),"",'Zusatzblatt (Perigon)'!M1108)</f>
        <v/>
      </c>
      <c r="J1113" s="98" t="str">
        <f>IF(ISBLANK('Zusatzblatt (Perigon)'!N1108),"",'Zusatzblatt (Perigon)'!N1108)</f>
        <v/>
      </c>
      <c r="K1113" s="99" t="str">
        <f>IF(ISBLANK('Zusatzblatt (Perigon)'!J1108),"",'Zusatzblatt (Perigon)'!T1108)</f>
        <v/>
      </c>
      <c r="L1113" s="95" t="str">
        <f>IF(ISBLANK('Zusatzblatt (Perigon)'!O1108),"",'Zusatzblatt (Perigon)'!O1108)</f>
        <v/>
      </c>
      <c r="M1113" s="95" t="str">
        <f>IF(ISBLANK('Zusatzblatt (Perigon)'!R1108),"",'Zusatzblatt (Perigon)'!R1108)</f>
        <v/>
      </c>
      <c r="N1113" s="95" t="str">
        <f>IF(ISBLANK('Zusatzblatt (Perigon)'!P1108),"",'Zusatzblatt (Perigon)'!P1108)</f>
        <v/>
      </c>
      <c r="O1113" s="38" t="str">
        <f>IF($L1113="","",VLOOKUP($R1113,Tarife!$A$2:$R$599,13,FALSE))</f>
        <v/>
      </c>
      <c r="P1113" s="38" t="str">
        <f t="shared" si="17"/>
        <v/>
      </c>
      <c r="R1113" s="100" t="str">
        <f>Zusammenzug!$C$25&amp;"-"&amp;Zusammenzug!$A$7&amp;"-"&amp;Leistungen!L1113</f>
        <v>2026-Nicht beauftragte Spitex-Organisation-</v>
      </c>
    </row>
    <row r="1114" spans="1:18" x14ac:dyDescent="0.2">
      <c r="A1114" s="95" t="str">
        <f>IF(ISBLANK('Zusatzblatt (Perigon)'!E1109),"",'Zusatzblatt (Perigon)'!E1109)</f>
        <v/>
      </c>
      <c r="B1114" s="95" t="str">
        <f>IF(ISBLANK('Zusatzblatt (Perigon)'!G1109),"",'Zusatzblatt (Perigon)'!G1109)</f>
        <v/>
      </c>
      <c r="C1114" s="96" t="str">
        <f>IF(ISBLANK('Zusatzblatt (Perigon)'!I1109),"",'Zusatzblatt (Perigon)'!I1109)</f>
        <v/>
      </c>
      <c r="D1114" s="97" t="str">
        <f>IF(ISBLANK('Zusatzblatt (Perigon)'!J1109),"",'Zusatzblatt (Perigon)'!J1109)</f>
        <v/>
      </c>
      <c r="E1114" s="64" t="str">
        <f>IF(ISBLANK('Zusatzblatt (Perigon)'!K1109),"",'Zusatzblatt (Perigon)'!K1109)</f>
        <v/>
      </c>
      <c r="F1114" s="65"/>
      <c r="G1114" s="64"/>
      <c r="H1114" s="69" t="str">
        <f>IF(ISBLANK('Zusatzblatt (Perigon)'!L1109),"",'Zusatzblatt (Perigon)'!L1109)</f>
        <v/>
      </c>
      <c r="I1114" s="69" t="str">
        <f>IF(ISBLANK('Zusatzblatt (Perigon)'!M1109),"",'Zusatzblatt (Perigon)'!M1109)</f>
        <v/>
      </c>
      <c r="J1114" s="98" t="str">
        <f>IF(ISBLANK('Zusatzblatt (Perigon)'!N1109),"",'Zusatzblatt (Perigon)'!N1109)</f>
        <v/>
      </c>
      <c r="K1114" s="99" t="str">
        <f>IF(ISBLANK('Zusatzblatt (Perigon)'!J1109),"",'Zusatzblatt (Perigon)'!T1109)</f>
        <v/>
      </c>
      <c r="L1114" s="95" t="str">
        <f>IF(ISBLANK('Zusatzblatt (Perigon)'!O1109),"",'Zusatzblatt (Perigon)'!O1109)</f>
        <v/>
      </c>
      <c r="M1114" s="95" t="str">
        <f>IF(ISBLANK('Zusatzblatt (Perigon)'!R1109),"",'Zusatzblatt (Perigon)'!R1109)</f>
        <v/>
      </c>
      <c r="N1114" s="95" t="str">
        <f>IF(ISBLANK('Zusatzblatt (Perigon)'!P1109),"",'Zusatzblatt (Perigon)'!P1109)</f>
        <v/>
      </c>
      <c r="O1114" s="38" t="str">
        <f>IF($L1114="","",VLOOKUP($R1114,Tarife!$A$2:$R$599,13,FALSE))</f>
        <v/>
      </c>
      <c r="P1114" s="38" t="str">
        <f t="shared" si="17"/>
        <v/>
      </c>
      <c r="R1114" s="100" t="str">
        <f>Zusammenzug!$C$25&amp;"-"&amp;Zusammenzug!$A$7&amp;"-"&amp;Leistungen!L1114</f>
        <v>2026-Nicht beauftragte Spitex-Organisation-</v>
      </c>
    </row>
    <row r="1115" spans="1:18" x14ac:dyDescent="0.2">
      <c r="A1115" s="95" t="str">
        <f>IF(ISBLANK('Zusatzblatt (Perigon)'!E1110),"",'Zusatzblatt (Perigon)'!E1110)</f>
        <v/>
      </c>
      <c r="B1115" s="95" t="str">
        <f>IF(ISBLANK('Zusatzblatt (Perigon)'!G1110),"",'Zusatzblatt (Perigon)'!G1110)</f>
        <v/>
      </c>
      <c r="C1115" s="96" t="str">
        <f>IF(ISBLANK('Zusatzblatt (Perigon)'!I1110),"",'Zusatzblatt (Perigon)'!I1110)</f>
        <v/>
      </c>
      <c r="D1115" s="97" t="str">
        <f>IF(ISBLANK('Zusatzblatt (Perigon)'!J1110),"",'Zusatzblatt (Perigon)'!J1110)</f>
        <v/>
      </c>
      <c r="E1115" s="64" t="str">
        <f>IF(ISBLANK('Zusatzblatt (Perigon)'!K1110),"",'Zusatzblatt (Perigon)'!K1110)</f>
        <v/>
      </c>
      <c r="F1115" s="65"/>
      <c r="G1115" s="64"/>
      <c r="H1115" s="69" t="str">
        <f>IF(ISBLANK('Zusatzblatt (Perigon)'!L1110),"",'Zusatzblatt (Perigon)'!L1110)</f>
        <v/>
      </c>
      <c r="I1115" s="69" t="str">
        <f>IF(ISBLANK('Zusatzblatt (Perigon)'!M1110),"",'Zusatzblatt (Perigon)'!M1110)</f>
        <v/>
      </c>
      <c r="J1115" s="98" t="str">
        <f>IF(ISBLANK('Zusatzblatt (Perigon)'!N1110),"",'Zusatzblatt (Perigon)'!N1110)</f>
        <v/>
      </c>
      <c r="K1115" s="99" t="str">
        <f>IF(ISBLANK('Zusatzblatt (Perigon)'!J1110),"",'Zusatzblatt (Perigon)'!T1110)</f>
        <v/>
      </c>
      <c r="L1115" s="95" t="str">
        <f>IF(ISBLANK('Zusatzblatt (Perigon)'!O1110),"",'Zusatzblatt (Perigon)'!O1110)</f>
        <v/>
      </c>
      <c r="M1115" s="95" t="str">
        <f>IF(ISBLANK('Zusatzblatt (Perigon)'!R1110),"",'Zusatzblatt (Perigon)'!R1110)</f>
        <v/>
      </c>
      <c r="N1115" s="95" t="str">
        <f>IF(ISBLANK('Zusatzblatt (Perigon)'!P1110),"",'Zusatzblatt (Perigon)'!P1110)</f>
        <v/>
      </c>
      <c r="O1115" s="38" t="str">
        <f>IF($L1115="","",VLOOKUP($R1115,Tarife!$A$2:$R$599,13,FALSE))</f>
        <v/>
      </c>
      <c r="P1115" s="38" t="str">
        <f t="shared" si="17"/>
        <v/>
      </c>
      <c r="R1115" s="100" t="str">
        <f>Zusammenzug!$C$25&amp;"-"&amp;Zusammenzug!$A$7&amp;"-"&amp;Leistungen!L1115</f>
        <v>2026-Nicht beauftragte Spitex-Organisation-</v>
      </c>
    </row>
    <row r="1116" spans="1:18" x14ac:dyDescent="0.2">
      <c r="A1116" s="95" t="str">
        <f>IF(ISBLANK('Zusatzblatt (Perigon)'!E1111),"",'Zusatzblatt (Perigon)'!E1111)</f>
        <v/>
      </c>
      <c r="B1116" s="95" t="str">
        <f>IF(ISBLANK('Zusatzblatt (Perigon)'!G1111),"",'Zusatzblatt (Perigon)'!G1111)</f>
        <v/>
      </c>
      <c r="C1116" s="96" t="str">
        <f>IF(ISBLANK('Zusatzblatt (Perigon)'!I1111),"",'Zusatzblatt (Perigon)'!I1111)</f>
        <v/>
      </c>
      <c r="D1116" s="97" t="str">
        <f>IF(ISBLANK('Zusatzblatt (Perigon)'!J1111),"",'Zusatzblatt (Perigon)'!J1111)</f>
        <v/>
      </c>
      <c r="E1116" s="64" t="str">
        <f>IF(ISBLANK('Zusatzblatt (Perigon)'!K1111),"",'Zusatzblatt (Perigon)'!K1111)</f>
        <v/>
      </c>
      <c r="F1116" s="65"/>
      <c r="G1116" s="64"/>
      <c r="H1116" s="69" t="str">
        <f>IF(ISBLANK('Zusatzblatt (Perigon)'!L1111),"",'Zusatzblatt (Perigon)'!L1111)</f>
        <v/>
      </c>
      <c r="I1116" s="69" t="str">
        <f>IF(ISBLANK('Zusatzblatt (Perigon)'!M1111),"",'Zusatzblatt (Perigon)'!M1111)</f>
        <v/>
      </c>
      <c r="J1116" s="98" t="str">
        <f>IF(ISBLANK('Zusatzblatt (Perigon)'!N1111),"",'Zusatzblatt (Perigon)'!N1111)</f>
        <v/>
      </c>
      <c r="K1116" s="99" t="str">
        <f>IF(ISBLANK('Zusatzblatt (Perigon)'!J1111),"",'Zusatzblatt (Perigon)'!T1111)</f>
        <v/>
      </c>
      <c r="L1116" s="95" t="str">
        <f>IF(ISBLANK('Zusatzblatt (Perigon)'!O1111),"",'Zusatzblatt (Perigon)'!O1111)</f>
        <v/>
      </c>
      <c r="M1116" s="95" t="str">
        <f>IF(ISBLANK('Zusatzblatt (Perigon)'!R1111),"",'Zusatzblatt (Perigon)'!R1111)</f>
        <v/>
      </c>
      <c r="N1116" s="95" t="str">
        <f>IF(ISBLANK('Zusatzblatt (Perigon)'!P1111),"",'Zusatzblatt (Perigon)'!P1111)</f>
        <v/>
      </c>
      <c r="O1116" s="38" t="str">
        <f>IF($L1116="","",VLOOKUP($R1116,Tarife!$A$2:$R$599,13,FALSE))</f>
        <v/>
      </c>
      <c r="P1116" s="38" t="str">
        <f t="shared" si="17"/>
        <v/>
      </c>
      <c r="R1116" s="100" t="str">
        <f>Zusammenzug!$C$25&amp;"-"&amp;Zusammenzug!$A$7&amp;"-"&amp;Leistungen!L1116</f>
        <v>2026-Nicht beauftragte Spitex-Organisation-</v>
      </c>
    </row>
    <row r="1117" spans="1:18" x14ac:dyDescent="0.2">
      <c r="A1117" s="95" t="str">
        <f>IF(ISBLANK('Zusatzblatt (Perigon)'!E1112),"",'Zusatzblatt (Perigon)'!E1112)</f>
        <v/>
      </c>
      <c r="B1117" s="95" t="str">
        <f>IF(ISBLANK('Zusatzblatt (Perigon)'!G1112),"",'Zusatzblatt (Perigon)'!G1112)</f>
        <v/>
      </c>
      <c r="C1117" s="96" t="str">
        <f>IF(ISBLANK('Zusatzblatt (Perigon)'!I1112),"",'Zusatzblatt (Perigon)'!I1112)</f>
        <v/>
      </c>
      <c r="D1117" s="97" t="str">
        <f>IF(ISBLANK('Zusatzblatt (Perigon)'!J1112),"",'Zusatzblatt (Perigon)'!J1112)</f>
        <v/>
      </c>
      <c r="E1117" s="64" t="str">
        <f>IF(ISBLANK('Zusatzblatt (Perigon)'!K1112),"",'Zusatzblatt (Perigon)'!K1112)</f>
        <v/>
      </c>
      <c r="F1117" s="65"/>
      <c r="G1117" s="64"/>
      <c r="H1117" s="69" t="str">
        <f>IF(ISBLANK('Zusatzblatt (Perigon)'!L1112),"",'Zusatzblatt (Perigon)'!L1112)</f>
        <v/>
      </c>
      <c r="I1117" s="69" t="str">
        <f>IF(ISBLANK('Zusatzblatt (Perigon)'!M1112),"",'Zusatzblatt (Perigon)'!M1112)</f>
        <v/>
      </c>
      <c r="J1117" s="98" t="str">
        <f>IF(ISBLANK('Zusatzblatt (Perigon)'!N1112),"",'Zusatzblatt (Perigon)'!N1112)</f>
        <v/>
      </c>
      <c r="K1117" s="99" t="str">
        <f>IF(ISBLANK('Zusatzblatt (Perigon)'!J1112),"",'Zusatzblatt (Perigon)'!T1112)</f>
        <v/>
      </c>
      <c r="L1117" s="95" t="str">
        <f>IF(ISBLANK('Zusatzblatt (Perigon)'!O1112),"",'Zusatzblatt (Perigon)'!O1112)</f>
        <v/>
      </c>
      <c r="M1117" s="95" t="str">
        <f>IF(ISBLANK('Zusatzblatt (Perigon)'!R1112),"",'Zusatzblatt (Perigon)'!R1112)</f>
        <v/>
      </c>
      <c r="N1117" s="95" t="str">
        <f>IF(ISBLANK('Zusatzblatt (Perigon)'!P1112),"",'Zusatzblatt (Perigon)'!P1112)</f>
        <v/>
      </c>
      <c r="O1117" s="38" t="str">
        <f>IF($L1117="","",VLOOKUP($R1117,Tarife!$A$2:$R$599,13,FALSE))</f>
        <v/>
      </c>
      <c r="P1117" s="38" t="str">
        <f t="shared" si="17"/>
        <v/>
      </c>
      <c r="R1117" s="100" t="str">
        <f>Zusammenzug!$C$25&amp;"-"&amp;Zusammenzug!$A$7&amp;"-"&amp;Leistungen!L1117</f>
        <v>2026-Nicht beauftragte Spitex-Organisation-</v>
      </c>
    </row>
    <row r="1118" spans="1:18" x14ac:dyDescent="0.2">
      <c r="A1118" s="95" t="str">
        <f>IF(ISBLANK('Zusatzblatt (Perigon)'!E1113),"",'Zusatzblatt (Perigon)'!E1113)</f>
        <v/>
      </c>
      <c r="B1118" s="95" t="str">
        <f>IF(ISBLANK('Zusatzblatt (Perigon)'!G1113),"",'Zusatzblatt (Perigon)'!G1113)</f>
        <v/>
      </c>
      <c r="C1118" s="96" t="str">
        <f>IF(ISBLANK('Zusatzblatt (Perigon)'!I1113),"",'Zusatzblatt (Perigon)'!I1113)</f>
        <v/>
      </c>
      <c r="D1118" s="97" t="str">
        <f>IF(ISBLANK('Zusatzblatt (Perigon)'!J1113),"",'Zusatzblatt (Perigon)'!J1113)</f>
        <v/>
      </c>
      <c r="E1118" s="64" t="str">
        <f>IF(ISBLANK('Zusatzblatt (Perigon)'!K1113),"",'Zusatzblatt (Perigon)'!K1113)</f>
        <v/>
      </c>
      <c r="F1118" s="65"/>
      <c r="G1118" s="64"/>
      <c r="H1118" s="69" t="str">
        <f>IF(ISBLANK('Zusatzblatt (Perigon)'!L1113),"",'Zusatzblatt (Perigon)'!L1113)</f>
        <v/>
      </c>
      <c r="I1118" s="69" t="str">
        <f>IF(ISBLANK('Zusatzblatt (Perigon)'!M1113),"",'Zusatzblatt (Perigon)'!M1113)</f>
        <v/>
      </c>
      <c r="J1118" s="98" t="str">
        <f>IF(ISBLANK('Zusatzblatt (Perigon)'!N1113),"",'Zusatzblatt (Perigon)'!N1113)</f>
        <v/>
      </c>
      <c r="K1118" s="99" t="str">
        <f>IF(ISBLANK('Zusatzblatt (Perigon)'!J1113),"",'Zusatzblatt (Perigon)'!T1113)</f>
        <v/>
      </c>
      <c r="L1118" s="95" t="str">
        <f>IF(ISBLANK('Zusatzblatt (Perigon)'!O1113),"",'Zusatzblatt (Perigon)'!O1113)</f>
        <v/>
      </c>
      <c r="M1118" s="95" t="str">
        <f>IF(ISBLANK('Zusatzblatt (Perigon)'!R1113),"",'Zusatzblatt (Perigon)'!R1113)</f>
        <v/>
      </c>
      <c r="N1118" s="95" t="str">
        <f>IF(ISBLANK('Zusatzblatt (Perigon)'!P1113),"",'Zusatzblatt (Perigon)'!P1113)</f>
        <v/>
      </c>
      <c r="O1118" s="38" t="str">
        <f>IF($L1118="","",VLOOKUP($R1118,Tarife!$A$2:$R$599,13,FALSE))</f>
        <v/>
      </c>
      <c r="P1118" s="38" t="str">
        <f t="shared" si="17"/>
        <v/>
      </c>
      <c r="R1118" s="100" t="str">
        <f>Zusammenzug!$C$25&amp;"-"&amp;Zusammenzug!$A$7&amp;"-"&amp;Leistungen!L1118</f>
        <v>2026-Nicht beauftragte Spitex-Organisation-</v>
      </c>
    </row>
    <row r="1119" spans="1:18" x14ac:dyDescent="0.2">
      <c r="A1119" s="95" t="str">
        <f>IF(ISBLANK('Zusatzblatt (Perigon)'!E1114),"",'Zusatzblatt (Perigon)'!E1114)</f>
        <v/>
      </c>
      <c r="B1119" s="95" t="str">
        <f>IF(ISBLANK('Zusatzblatt (Perigon)'!G1114),"",'Zusatzblatt (Perigon)'!G1114)</f>
        <v/>
      </c>
      <c r="C1119" s="96" t="str">
        <f>IF(ISBLANK('Zusatzblatt (Perigon)'!I1114),"",'Zusatzblatt (Perigon)'!I1114)</f>
        <v/>
      </c>
      <c r="D1119" s="97" t="str">
        <f>IF(ISBLANK('Zusatzblatt (Perigon)'!J1114),"",'Zusatzblatt (Perigon)'!J1114)</f>
        <v/>
      </c>
      <c r="E1119" s="64" t="str">
        <f>IF(ISBLANK('Zusatzblatt (Perigon)'!K1114),"",'Zusatzblatt (Perigon)'!K1114)</f>
        <v/>
      </c>
      <c r="F1119" s="65"/>
      <c r="G1119" s="64"/>
      <c r="H1119" s="69" t="str">
        <f>IF(ISBLANK('Zusatzblatt (Perigon)'!L1114),"",'Zusatzblatt (Perigon)'!L1114)</f>
        <v/>
      </c>
      <c r="I1119" s="69" t="str">
        <f>IF(ISBLANK('Zusatzblatt (Perigon)'!M1114),"",'Zusatzblatt (Perigon)'!M1114)</f>
        <v/>
      </c>
      <c r="J1119" s="98" t="str">
        <f>IF(ISBLANK('Zusatzblatt (Perigon)'!N1114),"",'Zusatzblatt (Perigon)'!N1114)</f>
        <v/>
      </c>
      <c r="K1119" s="99" t="str">
        <f>IF(ISBLANK('Zusatzblatt (Perigon)'!J1114),"",'Zusatzblatt (Perigon)'!T1114)</f>
        <v/>
      </c>
      <c r="L1119" s="95" t="str">
        <f>IF(ISBLANK('Zusatzblatt (Perigon)'!O1114),"",'Zusatzblatt (Perigon)'!O1114)</f>
        <v/>
      </c>
      <c r="M1119" s="95" t="str">
        <f>IF(ISBLANK('Zusatzblatt (Perigon)'!R1114),"",'Zusatzblatt (Perigon)'!R1114)</f>
        <v/>
      </c>
      <c r="N1119" s="95" t="str">
        <f>IF(ISBLANK('Zusatzblatt (Perigon)'!P1114),"",'Zusatzblatt (Perigon)'!P1114)</f>
        <v/>
      </c>
      <c r="O1119" s="38" t="str">
        <f>IF($L1119="","",VLOOKUP($R1119,Tarife!$A$2:$R$599,13,FALSE))</f>
        <v/>
      </c>
      <c r="P1119" s="38" t="str">
        <f t="shared" si="17"/>
        <v/>
      </c>
      <c r="R1119" s="100" t="str">
        <f>Zusammenzug!$C$25&amp;"-"&amp;Zusammenzug!$A$7&amp;"-"&amp;Leistungen!L1119</f>
        <v>2026-Nicht beauftragte Spitex-Organisation-</v>
      </c>
    </row>
    <row r="1120" spans="1:18" x14ac:dyDescent="0.2">
      <c r="A1120" s="95" t="str">
        <f>IF(ISBLANK('Zusatzblatt (Perigon)'!E1115),"",'Zusatzblatt (Perigon)'!E1115)</f>
        <v/>
      </c>
      <c r="B1120" s="95" t="str">
        <f>IF(ISBLANK('Zusatzblatt (Perigon)'!G1115),"",'Zusatzblatt (Perigon)'!G1115)</f>
        <v/>
      </c>
      <c r="C1120" s="96" t="str">
        <f>IF(ISBLANK('Zusatzblatt (Perigon)'!I1115),"",'Zusatzblatt (Perigon)'!I1115)</f>
        <v/>
      </c>
      <c r="D1120" s="97" t="str">
        <f>IF(ISBLANK('Zusatzblatt (Perigon)'!J1115),"",'Zusatzblatt (Perigon)'!J1115)</f>
        <v/>
      </c>
      <c r="E1120" s="64" t="str">
        <f>IF(ISBLANK('Zusatzblatt (Perigon)'!K1115),"",'Zusatzblatt (Perigon)'!K1115)</f>
        <v/>
      </c>
      <c r="F1120" s="65"/>
      <c r="G1120" s="64"/>
      <c r="H1120" s="69" t="str">
        <f>IF(ISBLANK('Zusatzblatt (Perigon)'!L1115),"",'Zusatzblatt (Perigon)'!L1115)</f>
        <v/>
      </c>
      <c r="I1120" s="69" t="str">
        <f>IF(ISBLANK('Zusatzblatt (Perigon)'!M1115),"",'Zusatzblatt (Perigon)'!M1115)</f>
        <v/>
      </c>
      <c r="J1120" s="98" t="str">
        <f>IF(ISBLANK('Zusatzblatt (Perigon)'!N1115),"",'Zusatzblatt (Perigon)'!N1115)</f>
        <v/>
      </c>
      <c r="K1120" s="99" t="str">
        <f>IF(ISBLANK('Zusatzblatt (Perigon)'!J1115),"",'Zusatzblatt (Perigon)'!T1115)</f>
        <v/>
      </c>
      <c r="L1120" s="95" t="str">
        <f>IF(ISBLANK('Zusatzblatt (Perigon)'!O1115),"",'Zusatzblatt (Perigon)'!O1115)</f>
        <v/>
      </c>
      <c r="M1120" s="95" t="str">
        <f>IF(ISBLANK('Zusatzblatt (Perigon)'!R1115),"",'Zusatzblatt (Perigon)'!R1115)</f>
        <v/>
      </c>
      <c r="N1120" s="95" t="str">
        <f>IF(ISBLANK('Zusatzblatt (Perigon)'!P1115),"",'Zusatzblatt (Perigon)'!P1115)</f>
        <v/>
      </c>
      <c r="O1120" s="38" t="str">
        <f>IF($L1120="","",VLOOKUP($R1120,Tarife!$A$2:$R$599,13,FALSE))</f>
        <v/>
      </c>
      <c r="P1120" s="38" t="str">
        <f t="shared" si="17"/>
        <v/>
      </c>
      <c r="R1120" s="100" t="str">
        <f>Zusammenzug!$C$25&amp;"-"&amp;Zusammenzug!$A$7&amp;"-"&amp;Leistungen!L1120</f>
        <v>2026-Nicht beauftragte Spitex-Organisation-</v>
      </c>
    </row>
    <row r="1121" spans="1:18" x14ac:dyDescent="0.2">
      <c r="A1121" s="95" t="str">
        <f>IF(ISBLANK('Zusatzblatt (Perigon)'!E1116),"",'Zusatzblatt (Perigon)'!E1116)</f>
        <v/>
      </c>
      <c r="B1121" s="95" t="str">
        <f>IF(ISBLANK('Zusatzblatt (Perigon)'!G1116),"",'Zusatzblatt (Perigon)'!G1116)</f>
        <v/>
      </c>
      <c r="C1121" s="96" t="str">
        <f>IF(ISBLANK('Zusatzblatt (Perigon)'!I1116),"",'Zusatzblatt (Perigon)'!I1116)</f>
        <v/>
      </c>
      <c r="D1121" s="97" t="str">
        <f>IF(ISBLANK('Zusatzblatt (Perigon)'!J1116),"",'Zusatzblatt (Perigon)'!J1116)</f>
        <v/>
      </c>
      <c r="E1121" s="64" t="str">
        <f>IF(ISBLANK('Zusatzblatt (Perigon)'!K1116),"",'Zusatzblatt (Perigon)'!K1116)</f>
        <v/>
      </c>
      <c r="F1121" s="65"/>
      <c r="G1121" s="64"/>
      <c r="H1121" s="69" t="str">
        <f>IF(ISBLANK('Zusatzblatt (Perigon)'!L1116),"",'Zusatzblatt (Perigon)'!L1116)</f>
        <v/>
      </c>
      <c r="I1121" s="69" t="str">
        <f>IF(ISBLANK('Zusatzblatt (Perigon)'!M1116),"",'Zusatzblatt (Perigon)'!M1116)</f>
        <v/>
      </c>
      <c r="J1121" s="98" t="str">
        <f>IF(ISBLANK('Zusatzblatt (Perigon)'!N1116),"",'Zusatzblatt (Perigon)'!N1116)</f>
        <v/>
      </c>
      <c r="K1121" s="99" t="str">
        <f>IF(ISBLANK('Zusatzblatt (Perigon)'!J1116),"",'Zusatzblatt (Perigon)'!T1116)</f>
        <v/>
      </c>
      <c r="L1121" s="95" t="str">
        <f>IF(ISBLANK('Zusatzblatt (Perigon)'!O1116),"",'Zusatzblatt (Perigon)'!O1116)</f>
        <v/>
      </c>
      <c r="M1121" s="95" t="str">
        <f>IF(ISBLANK('Zusatzblatt (Perigon)'!R1116),"",'Zusatzblatt (Perigon)'!R1116)</f>
        <v/>
      </c>
      <c r="N1121" s="95" t="str">
        <f>IF(ISBLANK('Zusatzblatt (Perigon)'!P1116),"",'Zusatzblatt (Perigon)'!P1116)</f>
        <v/>
      </c>
      <c r="O1121" s="38" t="str">
        <f>IF($L1121="","",VLOOKUP($R1121,Tarife!$A$2:$R$599,13,FALSE))</f>
        <v/>
      </c>
      <c r="P1121" s="38" t="str">
        <f t="shared" si="17"/>
        <v/>
      </c>
      <c r="R1121" s="100" t="str">
        <f>Zusammenzug!$C$25&amp;"-"&amp;Zusammenzug!$A$7&amp;"-"&amp;Leistungen!L1121</f>
        <v>2026-Nicht beauftragte Spitex-Organisation-</v>
      </c>
    </row>
    <row r="1122" spans="1:18" x14ac:dyDescent="0.2">
      <c r="A1122" s="95" t="str">
        <f>IF(ISBLANK('Zusatzblatt (Perigon)'!E1117),"",'Zusatzblatt (Perigon)'!E1117)</f>
        <v/>
      </c>
      <c r="B1122" s="95" t="str">
        <f>IF(ISBLANK('Zusatzblatt (Perigon)'!G1117),"",'Zusatzblatt (Perigon)'!G1117)</f>
        <v/>
      </c>
      <c r="C1122" s="96" t="str">
        <f>IF(ISBLANK('Zusatzblatt (Perigon)'!I1117),"",'Zusatzblatt (Perigon)'!I1117)</f>
        <v/>
      </c>
      <c r="D1122" s="97" t="str">
        <f>IF(ISBLANK('Zusatzblatt (Perigon)'!J1117),"",'Zusatzblatt (Perigon)'!J1117)</f>
        <v/>
      </c>
      <c r="E1122" s="64" t="str">
        <f>IF(ISBLANK('Zusatzblatt (Perigon)'!K1117),"",'Zusatzblatt (Perigon)'!K1117)</f>
        <v/>
      </c>
      <c r="F1122" s="65"/>
      <c r="G1122" s="64"/>
      <c r="H1122" s="69" t="str">
        <f>IF(ISBLANK('Zusatzblatt (Perigon)'!L1117),"",'Zusatzblatt (Perigon)'!L1117)</f>
        <v/>
      </c>
      <c r="I1122" s="69" t="str">
        <f>IF(ISBLANK('Zusatzblatt (Perigon)'!M1117),"",'Zusatzblatt (Perigon)'!M1117)</f>
        <v/>
      </c>
      <c r="J1122" s="98" t="str">
        <f>IF(ISBLANK('Zusatzblatt (Perigon)'!N1117),"",'Zusatzblatt (Perigon)'!N1117)</f>
        <v/>
      </c>
      <c r="K1122" s="99" t="str">
        <f>IF(ISBLANK('Zusatzblatt (Perigon)'!J1117),"",'Zusatzblatt (Perigon)'!T1117)</f>
        <v/>
      </c>
      <c r="L1122" s="95" t="str">
        <f>IF(ISBLANK('Zusatzblatt (Perigon)'!O1117),"",'Zusatzblatt (Perigon)'!O1117)</f>
        <v/>
      </c>
      <c r="M1122" s="95" t="str">
        <f>IF(ISBLANK('Zusatzblatt (Perigon)'!R1117),"",'Zusatzblatt (Perigon)'!R1117)</f>
        <v/>
      </c>
      <c r="N1122" s="95" t="str">
        <f>IF(ISBLANK('Zusatzblatt (Perigon)'!P1117),"",'Zusatzblatt (Perigon)'!P1117)</f>
        <v/>
      </c>
      <c r="O1122" s="38" t="str">
        <f>IF($L1122="","",VLOOKUP($R1122,Tarife!$A$2:$R$599,13,FALSE))</f>
        <v/>
      </c>
      <c r="P1122" s="38" t="str">
        <f t="shared" si="17"/>
        <v/>
      </c>
      <c r="R1122" s="100" t="str">
        <f>Zusammenzug!$C$25&amp;"-"&amp;Zusammenzug!$A$7&amp;"-"&amp;Leistungen!L1122</f>
        <v>2026-Nicht beauftragte Spitex-Organisation-</v>
      </c>
    </row>
    <row r="1123" spans="1:18" x14ac:dyDescent="0.2">
      <c r="A1123" s="95" t="str">
        <f>IF(ISBLANK('Zusatzblatt (Perigon)'!E1118),"",'Zusatzblatt (Perigon)'!E1118)</f>
        <v/>
      </c>
      <c r="B1123" s="95" t="str">
        <f>IF(ISBLANK('Zusatzblatt (Perigon)'!G1118),"",'Zusatzblatt (Perigon)'!G1118)</f>
        <v/>
      </c>
      <c r="C1123" s="96" t="str">
        <f>IF(ISBLANK('Zusatzblatt (Perigon)'!I1118),"",'Zusatzblatt (Perigon)'!I1118)</f>
        <v/>
      </c>
      <c r="D1123" s="97" t="str">
        <f>IF(ISBLANK('Zusatzblatt (Perigon)'!J1118),"",'Zusatzblatt (Perigon)'!J1118)</f>
        <v/>
      </c>
      <c r="E1123" s="64" t="str">
        <f>IF(ISBLANK('Zusatzblatt (Perigon)'!K1118),"",'Zusatzblatt (Perigon)'!K1118)</f>
        <v/>
      </c>
      <c r="F1123" s="65"/>
      <c r="G1123" s="64"/>
      <c r="H1123" s="69" t="str">
        <f>IF(ISBLANK('Zusatzblatt (Perigon)'!L1118),"",'Zusatzblatt (Perigon)'!L1118)</f>
        <v/>
      </c>
      <c r="I1123" s="69" t="str">
        <f>IF(ISBLANK('Zusatzblatt (Perigon)'!M1118),"",'Zusatzblatt (Perigon)'!M1118)</f>
        <v/>
      </c>
      <c r="J1123" s="98" t="str">
        <f>IF(ISBLANK('Zusatzblatt (Perigon)'!N1118),"",'Zusatzblatt (Perigon)'!N1118)</f>
        <v/>
      </c>
      <c r="K1123" s="99" t="str">
        <f>IF(ISBLANK('Zusatzblatt (Perigon)'!J1118),"",'Zusatzblatt (Perigon)'!T1118)</f>
        <v/>
      </c>
      <c r="L1123" s="95" t="str">
        <f>IF(ISBLANK('Zusatzblatt (Perigon)'!O1118),"",'Zusatzblatt (Perigon)'!O1118)</f>
        <v/>
      </c>
      <c r="M1123" s="95" t="str">
        <f>IF(ISBLANK('Zusatzblatt (Perigon)'!R1118),"",'Zusatzblatt (Perigon)'!R1118)</f>
        <v/>
      </c>
      <c r="N1123" s="95" t="str">
        <f>IF(ISBLANK('Zusatzblatt (Perigon)'!P1118),"",'Zusatzblatt (Perigon)'!P1118)</f>
        <v/>
      </c>
      <c r="O1123" s="38" t="str">
        <f>IF($L1123="","",VLOOKUP($R1123,Tarife!$A$2:$R$599,13,FALSE))</f>
        <v/>
      </c>
      <c r="P1123" s="38" t="str">
        <f t="shared" si="17"/>
        <v/>
      </c>
      <c r="R1123" s="100" t="str">
        <f>Zusammenzug!$C$25&amp;"-"&amp;Zusammenzug!$A$7&amp;"-"&amp;Leistungen!L1123</f>
        <v>2026-Nicht beauftragte Spitex-Organisation-</v>
      </c>
    </row>
    <row r="1124" spans="1:18" x14ac:dyDescent="0.2">
      <c r="A1124" s="95" t="str">
        <f>IF(ISBLANK('Zusatzblatt (Perigon)'!E1119),"",'Zusatzblatt (Perigon)'!E1119)</f>
        <v/>
      </c>
      <c r="B1124" s="95" t="str">
        <f>IF(ISBLANK('Zusatzblatt (Perigon)'!G1119),"",'Zusatzblatt (Perigon)'!G1119)</f>
        <v/>
      </c>
      <c r="C1124" s="96" t="str">
        <f>IF(ISBLANK('Zusatzblatt (Perigon)'!I1119),"",'Zusatzblatt (Perigon)'!I1119)</f>
        <v/>
      </c>
      <c r="D1124" s="97" t="str">
        <f>IF(ISBLANK('Zusatzblatt (Perigon)'!J1119),"",'Zusatzblatt (Perigon)'!J1119)</f>
        <v/>
      </c>
      <c r="E1124" s="64" t="str">
        <f>IF(ISBLANK('Zusatzblatt (Perigon)'!K1119),"",'Zusatzblatt (Perigon)'!K1119)</f>
        <v/>
      </c>
      <c r="F1124" s="65"/>
      <c r="G1124" s="64"/>
      <c r="H1124" s="69" t="str">
        <f>IF(ISBLANK('Zusatzblatt (Perigon)'!L1119),"",'Zusatzblatt (Perigon)'!L1119)</f>
        <v/>
      </c>
      <c r="I1124" s="69" t="str">
        <f>IF(ISBLANK('Zusatzblatt (Perigon)'!M1119),"",'Zusatzblatt (Perigon)'!M1119)</f>
        <v/>
      </c>
      <c r="J1124" s="98" t="str">
        <f>IF(ISBLANK('Zusatzblatt (Perigon)'!N1119),"",'Zusatzblatt (Perigon)'!N1119)</f>
        <v/>
      </c>
      <c r="K1124" s="99" t="str">
        <f>IF(ISBLANK('Zusatzblatt (Perigon)'!J1119),"",'Zusatzblatt (Perigon)'!T1119)</f>
        <v/>
      </c>
      <c r="L1124" s="95" t="str">
        <f>IF(ISBLANK('Zusatzblatt (Perigon)'!O1119),"",'Zusatzblatt (Perigon)'!O1119)</f>
        <v/>
      </c>
      <c r="M1124" s="95" t="str">
        <f>IF(ISBLANK('Zusatzblatt (Perigon)'!R1119),"",'Zusatzblatt (Perigon)'!R1119)</f>
        <v/>
      </c>
      <c r="N1124" s="95" t="str">
        <f>IF(ISBLANK('Zusatzblatt (Perigon)'!P1119),"",'Zusatzblatt (Perigon)'!P1119)</f>
        <v/>
      </c>
      <c r="O1124" s="38" t="str">
        <f>IF($L1124="","",VLOOKUP($R1124,Tarife!$A$2:$R$599,13,FALSE))</f>
        <v/>
      </c>
      <c r="P1124" s="38" t="str">
        <f t="shared" si="17"/>
        <v/>
      </c>
      <c r="R1124" s="100" t="str">
        <f>Zusammenzug!$C$25&amp;"-"&amp;Zusammenzug!$A$7&amp;"-"&amp;Leistungen!L1124</f>
        <v>2026-Nicht beauftragte Spitex-Organisation-</v>
      </c>
    </row>
    <row r="1125" spans="1:18" x14ac:dyDescent="0.2">
      <c r="A1125" s="95" t="str">
        <f>IF(ISBLANK('Zusatzblatt (Perigon)'!E1120),"",'Zusatzblatt (Perigon)'!E1120)</f>
        <v/>
      </c>
      <c r="B1125" s="95" t="str">
        <f>IF(ISBLANK('Zusatzblatt (Perigon)'!G1120),"",'Zusatzblatt (Perigon)'!G1120)</f>
        <v/>
      </c>
      <c r="C1125" s="96" t="str">
        <f>IF(ISBLANK('Zusatzblatt (Perigon)'!I1120),"",'Zusatzblatt (Perigon)'!I1120)</f>
        <v/>
      </c>
      <c r="D1125" s="97" t="str">
        <f>IF(ISBLANK('Zusatzblatt (Perigon)'!J1120),"",'Zusatzblatt (Perigon)'!J1120)</f>
        <v/>
      </c>
      <c r="E1125" s="64" t="str">
        <f>IF(ISBLANK('Zusatzblatt (Perigon)'!K1120),"",'Zusatzblatt (Perigon)'!K1120)</f>
        <v/>
      </c>
      <c r="F1125" s="65"/>
      <c r="G1125" s="64"/>
      <c r="H1125" s="69" t="str">
        <f>IF(ISBLANK('Zusatzblatt (Perigon)'!L1120),"",'Zusatzblatt (Perigon)'!L1120)</f>
        <v/>
      </c>
      <c r="I1125" s="69" t="str">
        <f>IF(ISBLANK('Zusatzblatt (Perigon)'!M1120),"",'Zusatzblatt (Perigon)'!M1120)</f>
        <v/>
      </c>
      <c r="J1125" s="98" t="str">
        <f>IF(ISBLANK('Zusatzblatt (Perigon)'!N1120),"",'Zusatzblatt (Perigon)'!N1120)</f>
        <v/>
      </c>
      <c r="K1125" s="99" t="str">
        <f>IF(ISBLANK('Zusatzblatt (Perigon)'!J1120),"",'Zusatzblatt (Perigon)'!T1120)</f>
        <v/>
      </c>
      <c r="L1125" s="95" t="str">
        <f>IF(ISBLANK('Zusatzblatt (Perigon)'!O1120),"",'Zusatzblatt (Perigon)'!O1120)</f>
        <v/>
      </c>
      <c r="M1125" s="95" t="str">
        <f>IF(ISBLANK('Zusatzblatt (Perigon)'!R1120),"",'Zusatzblatt (Perigon)'!R1120)</f>
        <v/>
      </c>
      <c r="N1125" s="95" t="str">
        <f>IF(ISBLANK('Zusatzblatt (Perigon)'!P1120),"",'Zusatzblatt (Perigon)'!P1120)</f>
        <v/>
      </c>
      <c r="O1125" s="38" t="str">
        <f>IF($L1125="","",VLOOKUP($R1125,Tarife!$A$2:$R$599,13,FALSE))</f>
        <v/>
      </c>
      <c r="P1125" s="38" t="str">
        <f t="shared" si="17"/>
        <v/>
      </c>
      <c r="R1125" s="100" t="str">
        <f>Zusammenzug!$C$25&amp;"-"&amp;Zusammenzug!$A$7&amp;"-"&amp;Leistungen!L1125</f>
        <v>2026-Nicht beauftragte Spitex-Organisation-</v>
      </c>
    </row>
    <row r="1126" spans="1:18" x14ac:dyDescent="0.2">
      <c r="A1126" s="95" t="str">
        <f>IF(ISBLANK('Zusatzblatt (Perigon)'!E1121),"",'Zusatzblatt (Perigon)'!E1121)</f>
        <v/>
      </c>
      <c r="B1126" s="95" t="str">
        <f>IF(ISBLANK('Zusatzblatt (Perigon)'!G1121),"",'Zusatzblatt (Perigon)'!G1121)</f>
        <v/>
      </c>
      <c r="C1126" s="96" t="str">
        <f>IF(ISBLANK('Zusatzblatt (Perigon)'!I1121),"",'Zusatzblatt (Perigon)'!I1121)</f>
        <v/>
      </c>
      <c r="D1126" s="97" t="str">
        <f>IF(ISBLANK('Zusatzblatt (Perigon)'!J1121),"",'Zusatzblatt (Perigon)'!J1121)</f>
        <v/>
      </c>
      <c r="E1126" s="64" t="str">
        <f>IF(ISBLANK('Zusatzblatt (Perigon)'!K1121),"",'Zusatzblatt (Perigon)'!K1121)</f>
        <v/>
      </c>
      <c r="F1126" s="65"/>
      <c r="G1126" s="64"/>
      <c r="H1126" s="69" t="str">
        <f>IF(ISBLANK('Zusatzblatt (Perigon)'!L1121),"",'Zusatzblatt (Perigon)'!L1121)</f>
        <v/>
      </c>
      <c r="I1126" s="69" t="str">
        <f>IF(ISBLANK('Zusatzblatt (Perigon)'!M1121),"",'Zusatzblatt (Perigon)'!M1121)</f>
        <v/>
      </c>
      <c r="J1126" s="98" t="str">
        <f>IF(ISBLANK('Zusatzblatt (Perigon)'!N1121),"",'Zusatzblatt (Perigon)'!N1121)</f>
        <v/>
      </c>
      <c r="K1126" s="99" t="str">
        <f>IF(ISBLANK('Zusatzblatt (Perigon)'!J1121),"",'Zusatzblatt (Perigon)'!T1121)</f>
        <v/>
      </c>
      <c r="L1126" s="95" t="str">
        <f>IF(ISBLANK('Zusatzblatt (Perigon)'!O1121),"",'Zusatzblatt (Perigon)'!O1121)</f>
        <v/>
      </c>
      <c r="M1126" s="95" t="str">
        <f>IF(ISBLANK('Zusatzblatt (Perigon)'!R1121),"",'Zusatzblatt (Perigon)'!R1121)</f>
        <v/>
      </c>
      <c r="N1126" s="95" t="str">
        <f>IF(ISBLANK('Zusatzblatt (Perigon)'!P1121),"",'Zusatzblatt (Perigon)'!P1121)</f>
        <v/>
      </c>
      <c r="O1126" s="38" t="str">
        <f>IF($L1126="","",VLOOKUP($R1126,Tarife!$A$2:$R$599,13,FALSE))</f>
        <v/>
      </c>
      <c r="P1126" s="38" t="str">
        <f t="shared" si="17"/>
        <v/>
      </c>
      <c r="R1126" s="100" t="str">
        <f>Zusammenzug!$C$25&amp;"-"&amp;Zusammenzug!$A$7&amp;"-"&amp;Leistungen!L1126</f>
        <v>2026-Nicht beauftragte Spitex-Organisation-</v>
      </c>
    </row>
    <row r="1127" spans="1:18" x14ac:dyDescent="0.2">
      <c r="A1127" s="95" t="str">
        <f>IF(ISBLANK('Zusatzblatt (Perigon)'!E1122),"",'Zusatzblatt (Perigon)'!E1122)</f>
        <v/>
      </c>
      <c r="B1127" s="95" t="str">
        <f>IF(ISBLANK('Zusatzblatt (Perigon)'!G1122),"",'Zusatzblatt (Perigon)'!G1122)</f>
        <v/>
      </c>
      <c r="C1127" s="96" t="str">
        <f>IF(ISBLANK('Zusatzblatt (Perigon)'!I1122),"",'Zusatzblatt (Perigon)'!I1122)</f>
        <v/>
      </c>
      <c r="D1127" s="97" t="str">
        <f>IF(ISBLANK('Zusatzblatt (Perigon)'!J1122),"",'Zusatzblatt (Perigon)'!J1122)</f>
        <v/>
      </c>
      <c r="E1127" s="64" t="str">
        <f>IF(ISBLANK('Zusatzblatt (Perigon)'!K1122),"",'Zusatzblatt (Perigon)'!K1122)</f>
        <v/>
      </c>
      <c r="F1127" s="65"/>
      <c r="G1127" s="64"/>
      <c r="H1127" s="69" t="str">
        <f>IF(ISBLANK('Zusatzblatt (Perigon)'!L1122),"",'Zusatzblatt (Perigon)'!L1122)</f>
        <v/>
      </c>
      <c r="I1127" s="69" t="str">
        <f>IF(ISBLANK('Zusatzblatt (Perigon)'!M1122),"",'Zusatzblatt (Perigon)'!M1122)</f>
        <v/>
      </c>
      <c r="J1127" s="98" t="str">
        <f>IF(ISBLANK('Zusatzblatt (Perigon)'!N1122),"",'Zusatzblatt (Perigon)'!N1122)</f>
        <v/>
      </c>
      <c r="K1127" s="99" t="str">
        <f>IF(ISBLANK('Zusatzblatt (Perigon)'!J1122),"",'Zusatzblatt (Perigon)'!T1122)</f>
        <v/>
      </c>
      <c r="L1127" s="95" t="str">
        <f>IF(ISBLANK('Zusatzblatt (Perigon)'!O1122),"",'Zusatzblatt (Perigon)'!O1122)</f>
        <v/>
      </c>
      <c r="M1127" s="95" t="str">
        <f>IF(ISBLANK('Zusatzblatt (Perigon)'!R1122),"",'Zusatzblatt (Perigon)'!R1122)</f>
        <v/>
      </c>
      <c r="N1127" s="95" t="str">
        <f>IF(ISBLANK('Zusatzblatt (Perigon)'!P1122),"",'Zusatzblatt (Perigon)'!P1122)</f>
        <v/>
      </c>
      <c r="O1127" s="38" t="str">
        <f>IF($L1127="","",VLOOKUP($R1127,Tarife!$A$2:$R$599,13,FALSE))</f>
        <v/>
      </c>
      <c r="P1127" s="38" t="str">
        <f t="shared" si="17"/>
        <v/>
      </c>
      <c r="R1127" s="100" t="str">
        <f>Zusammenzug!$C$25&amp;"-"&amp;Zusammenzug!$A$7&amp;"-"&amp;Leistungen!L1127</f>
        <v>2026-Nicht beauftragte Spitex-Organisation-</v>
      </c>
    </row>
    <row r="1128" spans="1:18" x14ac:dyDescent="0.2">
      <c r="A1128" s="95" t="str">
        <f>IF(ISBLANK('Zusatzblatt (Perigon)'!E1123),"",'Zusatzblatt (Perigon)'!E1123)</f>
        <v/>
      </c>
      <c r="B1128" s="95" t="str">
        <f>IF(ISBLANK('Zusatzblatt (Perigon)'!G1123),"",'Zusatzblatt (Perigon)'!G1123)</f>
        <v/>
      </c>
      <c r="C1128" s="96" t="str">
        <f>IF(ISBLANK('Zusatzblatt (Perigon)'!I1123),"",'Zusatzblatt (Perigon)'!I1123)</f>
        <v/>
      </c>
      <c r="D1128" s="97" t="str">
        <f>IF(ISBLANK('Zusatzblatt (Perigon)'!J1123),"",'Zusatzblatt (Perigon)'!J1123)</f>
        <v/>
      </c>
      <c r="E1128" s="64" t="str">
        <f>IF(ISBLANK('Zusatzblatt (Perigon)'!K1123),"",'Zusatzblatt (Perigon)'!K1123)</f>
        <v/>
      </c>
      <c r="F1128" s="65"/>
      <c r="G1128" s="64"/>
      <c r="H1128" s="69" t="str">
        <f>IF(ISBLANK('Zusatzblatt (Perigon)'!L1123),"",'Zusatzblatt (Perigon)'!L1123)</f>
        <v/>
      </c>
      <c r="I1128" s="69" t="str">
        <f>IF(ISBLANK('Zusatzblatt (Perigon)'!M1123),"",'Zusatzblatt (Perigon)'!M1123)</f>
        <v/>
      </c>
      <c r="J1128" s="98" t="str">
        <f>IF(ISBLANK('Zusatzblatt (Perigon)'!N1123),"",'Zusatzblatt (Perigon)'!N1123)</f>
        <v/>
      </c>
      <c r="K1128" s="99" t="str">
        <f>IF(ISBLANK('Zusatzblatt (Perigon)'!J1123),"",'Zusatzblatt (Perigon)'!T1123)</f>
        <v/>
      </c>
      <c r="L1128" s="95" t="str">
        <f>IF(ISBLANK('Zusatzblatt (Perigon)'!O1123),"",'Zusatzblatt (Perigon)'!O1123)</f>
        <v/>
      </c>
      <c r="M1128" s="95" t="str">
        <f>IF(ISBLANK('Zusatzblatt (Perigon)'!R1123),"",'Zusatzblatt (Perigon)'!R1123)</f>
        <v/>
      </c>
      <c r="N1128" s="95" t="str">
        <f>IF(ISBLANK('Zusatzblatt (Perigon)'!P1123),"",'Zusatzblatt (Perigon)'!P1123)</f>
        <v/>
      </c>
      <c r="O1128" s="38" t="str">
        <f>IF($L1128="","",VLOOKUP($R1128,Tarife!$A$2:$R$599,13,FALSE))</f>
        <v/>
      </c>
      <c r="P1128" s="38" t="str">
        <f t="shared" si="17"/>
        <v/>
      </c>
      <c r="R1128" s="100" t="str">
        <f>Zusammenzug!$C$25&amp;"-"&amp;Zusammenzug!$A$7&amp;"-"&amp;Leistungen!L1128</f>
        <v>2026-Nicht beauftragte Spitex-Organisation-</v>
      </c>
    </row>
    <row r="1129" spans="1:18" x14ac:dyDescent="0.2">
      <c r="A1129" s="95" t="str">
        <f>IF(ISBLANK('Zusatzblatt (Perigon)'!E1124),"",'Zusatzblatt (Perigon)'!E1124)</f>
        <v/>
      </c>
      <c r="B1129" s="95" t="str">
        <f>IF(ISBLANK('Zusatzblatt (Perigon)'!G1124),"",'Zusatzblatt (Perigon)'!G1124)</f>
        <v/>
      </c>
      <c r="C1129" s="96" t="str">
        <f>IF(ISBLANK('Zusatzblatt (Perigon)'!I1124),"",'Zusatzblatt (Perigon)'!I1124)</f>
        <v/>
      </c>
      <c r="D1129" s="97" t="str">
        <f>IF(ISBLANK('Zusatzblatt (Perigon)'!J1124),"",'Zusatzblatt (Perigon)'!J1124)</f>
        <v/>
      </c>
      <c r="E1129" s="64" t="str">
        <f>IF(ISBLANK('Zusatzblatt (Perigon)'!K1124),"",'Zusatzblatt (Perigon)'!K1124)</f>
        <v/>
      </c>
      <c r="F1129" s="65"/>
      <c r="G1129" s="64"/>
      <c r="H1129" s="69" t="str">
        <f>IF(ISBLANK('Zusatzblatt (Perigon)'!L1124),"",'Zusatzblatt (Perigon)'!L1124)</f>
        <v/>
      </c>
      <c r="I1129" s="69" t="str">
        <f>IF(ISBLANK('Zusatzblatt (Perigon)'!M1124),"",'Zusatzblatt (Perigon)'!M1124)</f>
        <v/>
      </c>
      <c r="J1129" s="98" t="str">
        <f>IF(ISBLANK('Zusatzblatt (Perigon)'!N1124),"",'Zusatzblatt (Perigon)'!N1124)</f>
        <v/>
      </c>
      <c r="K1129" s="99" t="str">
        <f>IF(ISBLANK('Zusatzblatt (Perigon)'!J1124),"",'Zusatzblatt (Perigon)'!T1124)</f>
        <v/>
      </c>
      <c r="L1129" s="95" t="str">
        <f>IF(ISBLANK('Zusatzblatt (Perigon)'!O1124),"",'Zusatzblatt (Perigon)'!O1124)</f>
        <v/>
      </c>
      <c r="M1129" s="95" t="str">
        <f>IF(ISBLANK('Zusatzblatt (Perigon)'!R1124),"",'Zusatzblatt (Perigon)'!R1124)</f>
        <v/>
      </c>
      <c r="N1129" s="95" t="str">
        <f>IF(ISBLANK('Zusatzblatt (Perigon)'!P1124),"",'Zusatzblatt (Perigon)'!P1124)</f>
        <v/>
      </c>
      <c r="O1129" s="38" t="str">
        <f>IF($L1129="","",VLOOKUP($R1129,Tarife!$A$2:$R$599,13,FALSE))</f>
        <v/>
      </c>
      <c r="P1129" s="38" t="str">
        <f t="shared" si="17"/>
        <v/>
      </c>
      <c r="R1129" s="100" t="str">
        <f>Zusammenzug!$C$25&amp;"-"&amp;Zusammenzug!$A$7&amp;"-"&amp;Leistungen!L1129</f>
        <v>2026-Nicht beauftragte Spitex-Organisation-</v>
      </c>
    </row>
    <row r="1130" spans="1:18" x14ac:dyDescent="0.2">
      <c r="A1130" s="95" t="str">
        <f>IF(ISBLANK('Zusatzblatt (Perigon)'!E1125),"",'Zusatzblatt (Perigon)'!E1125)</f>
        <v/>
      </c>
      <c r="B1130" s="95" t="str">
        <f>IF(ISBLANK('Zusatzblatt (Perigon)'!G1125),"",'Zusatzblatt (Perigon)'!G1125)</f>
        <v/>
      </c>
      <c r="C1130" s="96" t="str">
        <f>IF(ISBLANK('Zusatzblatt (Perigon)'!I1125),"",'Zusatzblatt (Perigon)'!I1125)</f>
        <v/>
      </c>
      <c r="D1130" s="97" t="str">
        <f>IF(ISBLANK('Zusatzblatt (Perigon)'!J1125),"",'Zusatzblatt (Perigon)'!J1125)</f>
        <v/>
      </c>
      <c r="E1130" s="64" t="str">
        <f>IF(ISBLANK('Zusatzblatt (Perigon)'!K1125),"",'Zusatzblatt (Perigon)'!K1125)</f>
        <v/>
      </c>
      <c r="F1130" s="65"/>
      <c r="G1130" s="64"/>
      <c r="H1130" s="69" t="str">
        <f>IF(ISBLANK('Zusatzblatt (Perigon)'!L1125),"",'Zusatzblatt (Perigon)'!L1125)</f>
        <v/>
      </c>
      <c r="I1130" s="69" t="str">
        <f>IF(ISBLANK('Zusatzblatt (Perigon)'!M1125),"",'Zusatzblatt (Perigon)'!M1125)</f>
        <v/>
      </c>
      <c r="J1130" s="98" t="str">
        <f>IF(ISBLANK('Zusatzblatt (Perigon)'!N1125),"",'Zusatzblatt (Perigon)'!N1125)</f>
        <v/>
      </c>
      <c r="K1130" s="99" t="str">
        <f>IF(ISBLANK('Zusatzblatt (Perigon)'!J1125),"",'Zusatzblatt (Perigon)'!T1125)</f>
        <v/>
      </c>
      <c r="L1130" s="95" t="str">
        <f>IF(ISBLANK('Zusatzblatt (Perigon)'!O1125),"",'Zusatzblatt (Perigon)'!O1125)</f>
        <v/>
      </c>
      <c r="M1130" s="95" t="str">
        <f>IF(ISBLANK('Zusatzblatt (Perigon)'!R1125),"",'Zusatzblatt (Perigon)'!R1125)</f>
        <v/>
      </c>
      <c r="N1130" s="95" t="str">
        <f>IF(ISBLANK('Zusatzblatt (Perigon)'!P1125),"",'Zusatzblatt (Perigon)'!P1125)</f>
        <v/>
      </c>
      <c r="O1130" s="38" t="str">
        <f>IF($L1130="","",VLOOKUP($R1130,Tarife!$A$2:$R$599,13,FALSE))</f>
        <v/>
      </c>
      <c r="P1130" s="38" t="str">
        <f t="shared" si="17"/>
        <v/>
      </c>
      <c r="R1130" s="100" t="str">
        <f>Zusammenzug!$C$25&amp;"-"&amp;Zusammenzug!$A$7&amp;"-"&amp;Leistungen!L1130</f>
        <v>2026-Nicht beauftragte Spitex-Organisation-</v>
      </c>
    </row>
    <row r="1131" spans="1:18" x14ac:dyDescent="0.2">
      <c r="A1131" s="95" t="str">
        <f>IF(ISBLANK('Zusatzblatt (Perigon)'!E1126),"",'Zusatzblatt (Perigon)'!E1126)</f>
        <v/>
      </c>
      <c r="B1131" s="95" t="str">
        <f>IF(ISBLANK('Zusatzblatt (Perigon)'!G1126),"",'Zusatzblatt (Perigon)'!G1126)</f>
        <v/>
      </c>
      <c r="C1131" s="96" t="str">
        <f>IF(ISBLANK('Zusatzblatt (Perigon)'!I1126),"",'Zusatzblatt (Perigon)'!I1126)</f>
        <v/>
      </c>
      <c r="D1131" s="97" t="str">
        <f>IF(ISBLANK('Zusatzblatt (Perigon)'!J1126),"",'Zusatzblatt (Perigon)'!J1126)</f>
        <v/>
      </c>
      <c r="E1131" s="64" t="str">
        <f>IF(ISBLANK('Zusatzblatt (Perigon)'!K1126),"",'Zusatzblatt (Perigon)'!K1126)</f>
        <v/>
      </c>
      <c r="F1131" s="65"/>
      <c r="G1131" s="64"/>
      <c r="H1131" s="69" t="str">
        <f>IF(ISBLANK('Zusatzblatt (Perigon)'!L1126),"",'Zusatzblatt (Perigon)'!L1126)</f>
        <v/>
      </c>
      <c r="I1131" s="69" t="str">
        <f>IF(ISBLANK('Zusatzblatt (Perigon)'!M1126),"",'Zusatzblatt (Perigon)'!M1126)</f>
        <v/>
      </c>
      <c r="J1131" s="98" t="str">
        <f>IF(ISBLANK('Zusatzblatt (Perigon)'!N1126),"",'Zusatzblatt (Perigon)'!N1126)</f>
        <v/>
      </c>
      <c r="K1131" s="99" t="str">
        <f>IF(ISBLANK('Zusatzblatt (Perigon)'!J1126),"",'Zusatzblatt (Perigon)'!T1126)</f>
        <v/>
      </c>
      <c r="L1131" s="95" t="str">
        <f>IF(ISBLANK('Zusatzblatt (Perigon)'!O1126),"",'Zusatzblatt (Perigon)'!O1126)</f>
        <v/>
      </c>
      <c r="M1131" s="95" t="str">
        <f>IF(ISBLANK('Zusatzblatt (Perigon)'!R1126),"",'Zusatzblatt (Perigon)'!R1126)</f>
        <v/>
      </c>
      <c r="N1131" s="95" t="str">
        <f>IF(ISBLANK('Zusatzblatt (Perigon)'!P1126),"",'Zusatzblatt (Perigon)'!P1126)</f>
        <v/>
      </c>
      <c r="O1131" s="38" t="str">
        <f>IF($L1131="","",VLOOKUP($R1131,Tarife!$A$2:$R$599,13,FALSE))</f>
        <v/>
      </c>
      <c r="P1131" s="38" t="str">
        <f t="shared" si="17"/>
        <v/>
      </c>
      <c r="R1131" s="100" t="str">
        <f>Zusammenzug!$C$25&amp;"-"&amp;Zusammenzug!$A$7&amp;"-"&amp;Leistungen!L1131</f>
        <v>2026-Nicht beauftragte Spitex-Organisation-</v>
      </c>
    </row>
    <row r="1132" spans="1:18" x14ac:dyDescent="0.2">
      <c r="A1132" s="95" t="str">
        <f>IF(ISBLANK('Zusatzblatt (Perigon)'!E1127),"",'Zusatzblatt (Perigon)'!E1127)</f>
        <v/>
      </c>
      <c r="B1132" s="95" t="str">
        <f>IF(ISBLANK('Zusatzblatt (Perigon)'!G1127),"",'Zusatzblatt (Perigon)'!G1127)</f>
        <v/>
      </c>
      <c r="C1132" s="96" t="str">
        <f>IF(ISBLANK('Zusatzblatt (Perigon)'!I1127),"",'Zusatzblatt (Perigon)'!I1127)</f>
        <v/>
      </c>
      <c r="D1132" s="97" t="str">
        <f>IF(ISBLANK('Zusatzblatt (Perigon)'!J1127),"",'Zusatzblatt (Perigon)'!J1127)</f>
        <v/>
      </c>
      <c r="E1132" s="64" t="str">
        <f>IF(ISBLANK('Zusatzblatt (Perigon)'!K1127),"",'Zusatzblatt (Perigon)'!K1127)</f>
        <v/>
      </c>
      <c r="F1132" s="65"/>
      <c r="G1132" s="64"/>
      <c r="H1132" s="69" t="str">
        <f>IF(ISBLANK('Zusatzblatt (Perigon)'!L1127),"",'Zusatzblatt (Perigon)'!L1127)</f>
        <v/>
      </c>
      <c r="I1132" s="69" t="str">
        <f>IF(ISBLANK('Zusatzblatt (Perigon)'!M1127),"",'Zusatzblatt (Perigon)'!M1127)</f>
        <v/>
      </c>
      <c r="J1132" s="98" t="str">
        <f>IF(ISBLANK('Zusatzblatt (Perigon)'!N1127),"",'Zusatzblatt (Perigon)'!N1127)</f>
        <v/>
      </c>
      <c r="K1132" s="99" t="str">
        <f>IF(ISBLANK('Zusatzblatt (Perigon)'!J1127),"",'Zusatzblatt (Perigon)'!T1127)</f>
        <v/>
      </c>
      <c r="L1132" s="95" t="str">
        <f>IF(ISBLANK('Zusatzblatt (Perigon)'!O1127),"",'Zusatzblatt (Perigon)'!O1127)</f>
        <v/>
      </c>
      <c r="M1132" s="95" t="str">
        <f>IF(ISBLANK('Zusatzblatt (Perigon)'!R1127),"",'Zusatzblatt (Perigon)'!R1127)</f>
        <v/>
      </c>
      <c r="N1132" s="95" t="str">
        <f>IF(ISBLANK('Zusatzblatt (Perigon)'!P1127),"",'Zusatzblatt (Perigon)'!P1127)</f>
        <v/>
      </c>
      <c r="O1132" s="38" t="str">
        <f>IF($L1132="","",VLOOKUP($R1132,Tarife!$A$2:$R$599,13,FALSE))</f>
        <v/>
      </c>
      <c r="P1132" s="38" t="str">
        <f t="shared" si="17"/>
        <v/>
      </c>
      <c r="R1132" s="100" t="str">
        <f>Zusammenzug!$C$25&amp;"-"&amp;Zusammenzug!$A$7&amp;"-"&amp;Leistungen!L1132</f>
        <v>2026-Nicht beauftragte Spitex-Organisation-</v>
      </c>
    </row>
    <row r="1133" spans="1:18" x14ac:dyDescent="0.2">
      <c r="A1133" s="95" t="str">
        <f>IF(ISBLANK('Zusatzblatt (Perigon)'!E1128),"",'Zusatzblatt (Perigon)'!E1128)</f>
        <v/>
      </c>
      <c r="B1133" s="95" t="str">
        <f>IF(ISBLANK('Zusatzblatt (Perigon)'!G1128),"",'Zusatzblatt (Perigon)'!G1128)</f>
        <v/>
      </c>
      <c r="C1133" s="96" t="str">
        <f>IF(ISBLANK('Zusatzblatt (Perigon)'!I1128),"",'Zusatzblatt (Perigon)'!I1128)</f>
        <v/>
      </c>
      <c r="D1133" s="97" t="str">
        <f>IF(ISBLANK('Zusatzblatt (Perigon)'!J1128),"",'Zusatzblatt (Perigon)'!J1128)</f>
        <v/>
      </c>
      <c r="E1133" s="64" t="str">
        <f>IF(ISBLANK('Zusatzblatt (Perigon)'!K1128),"",'Zusatzblatt (Perigon)'!K1128)</f>
        <v/>
      </c>
      <c r="F1133" s="65"/>
      <c r="G1133" s="64"/>
      <c r="H1133" s="69" t="str">
        <f>IF(ISBLANK('Zusatzblatt (Perigon)'!L1128),"",'Zusatzblatt (Perigon)'!L1128)</f>
        <v/>
      </c>
      <c r="I1133" s="69" t="str">
        <f>IF(ISBLANK('Zusatzblatt (Perigon)'!M1128),"",'Zusatzblatt (Perigon)'!M1128)</f>
        <v/>
      </c>
      <c r="J1133" s="98" t="str">
        <f>IF(ISBLANK('Zusatzblatt (Perigon)'!N1128),"",'Zusatzblatt (Perigon)'!N1128)</f>
        <v/>
      </c>
      <c r="K1133" s="99" t="str">
        <f>IF(ISBLANK('Zusatzblatt (Perigon)'!J1128),"",'Zusatzblatt (Perigon)'!T1128)</f>
        <v/>
      </c>
      <c r="L1133" s="95" t="str">
        <f>IF(ISBLANK('Zusatzblatt (Perigon)'!O1128),"",'Zusatzblatt (Perigon)'!O1128)</f>
        <v/>
      </c>
      <c r="M1133" s="95" t="str">
        <f>IF(ISBLANK('Zusatzblatt (Perigon)'!R1128),"",'Zusatzblatt (Perigon)'!R1128)</f>
        <v/>
      </c>
      <c r="N1133" s="95" t="str">
        <f>IF(ISBLANK('Zusatzblatt (Perigon)'!P1128),"",'Zusatzblatt (Perigon)'!P1128)</f>
        <v/>
      </c>
      <c r="O1133" s="38" t="str">
        <f>IF($L1133="","",VLOOKUP($R1133,Tarife!$A$2:$R$599,13,FALSE))</f>
        <v/>
      </c>
      <c r="P1133" s="38" t="str">
        <f t="shared" si="17"/>
        <v/>
      </c>
      <c r="R1133" s="100" t="str">
        <f>Zusammenzug!$C$25&amp;"-"&amp;Zusammenzug!$A$7&amp;"-"&amp;Leistungen!L1133</f>
        <v>2026-Nicht beauftragte Spitex-Organisation-</v>
      </c>
    </row>
    <row r="1134" spans="1:18" x14ac:dyDescent="0.2">
      <c r="A1134" s="95" t="str">
        <f>IF(ISBLANK('Zusatzblatt (Perigon)'!E1129),"",'Zusatzblatt (Perigon)'!E1129)</f>
        <v/>
      </c>
      <c r="B1134" s="95" t="str">
        <f>IF(ISBLANK('Zusatzblatt (Perigon)'!G1129),"",'Zusatzblatt (Perigon)'!G1129)</f>
        <v/>
      </c>
      <c r="C1134" s="96" t="str">
        <f>IF(ISBLANK('Zusatzblatt (Perigon)'!I1129),"",'Zusatzblatt (Perigon)'!I1129)</f>
        <v/>
      </c>
      <c r="D1134" s="97" t="str">
        <f>IF(ISBLANK('Zusatzblatt (Perigon)'!J1129),"",'Zusatzblatt (Perigon)'!J1129)</f>
        <v/>
      </c>
      <c r="E1134" s="64" t="str">
        <f>IF(ISBLANK('Zusatzblatt (Perigon)'!K1129),"",'Zusatzblatt (Perigon)'!K1129)</f>
        <v/>
      </c>
      <c r="F1134" s="65"/>
      <c r="G1134" s="64"/>
      <c r="H1134" s="69" t="str">
        <f>IF(ISBLANK('Zusatzblatt (Perigon)'!L1129),"",'Zusatzblatt (Perigon)'!L1129)</f>
        <v/>
      </c>
      <c r="I1134" s="69" t="str">
        <f>IF(ISBLANK('Zusatzblatt (Perigon)'!M1129),"",'Zusatzblatt (Perigon)'!M1129)</f>
        <v/>
      </c>
      <c r="J1134" s="98" t="str">
        <f>IF(ISBLANK('Zusatzblatt (Perigon)'!N1129),"",'Zusatzblatt (Perigon)'!N1129)</f>
        <v/>
      </c>
      <c r="K1134" s="99" t="str">
        <f>IF(ISBLANK('Zusatzblatt (Perigon)'!J1129),"",'Zusatzblatt (Perigon)'!T1129)</f>
        <v/>
      </c>
      <c r="L1134" s="95" t="str">
        <f>IF(ISBLANK('Zusatzblatt (Perigon)'!O1129),"",'Zusatzblatt (Perigon)'!O1129)</f>
        <v/>
      </c>
      <c r="M1134" s="95" t="str">
        <f>IF(ISBLANK('Zusatzblatt (Perigon)'!R1129),"",'Zusatzblatt (Perigon)'!R1129)</f>
        <v/>
      </c>
      <c r="N1134" s="95" t="str">
        <f>IF(ISBLANK('Zusatzblatt (Perigon)'!P1129),"",'Zusatzblatt (Perigon)'!P1129)</f>
        <v/>
      </c>
      <c r="O1134" s="38" t="str">
        <f>IF($L1134="","",VLOOKUP($R1134,Tarife!$A$2:$R$599,13,FALSE))</f>
        <v/>
      </c>
      <c r="P1134" s="38" t="str">
        <f t="shared" si="17"/>
        <v/>
      </c>
      <c r="R1134" s="100" t="str">
        <f>Zusammenzug!$C$25&amp;"-"&amp;Zusammenzug!$A$7&amp;"-"&amp;Leistungen!L1134</f>
        <v>2026-Nicht beauftragte Spitex-Organisation-</v>
      </c>
    </row>
    <row r="1135" spans="1:18" x14ac:dyDescent="0.2">
      <c r="A1135" s="95" t="str">
        <f>IF(ISBLANK('Zusatzblatt (Perigon)'!E1130),"",'Zusatzblatt (Perigon)'!E1130)</f>
        <v/>
      </c>
      <c r="B1135" s="95" t="str">
        <f>IF(ISBLANK('Zusatzblatt (Perigon)'!G1130),"",'Zusatzblatt (Perigon)'!G1130)</f>
        <v/>
      </c>
      <c r="C1135" s="96" t="str">
        <f>IF(ISBLANK('Zusatzblatt (Perigon)'!I1130),"",'Zusatzblatt (Perigon)'!I1130)</f>
        <v/>
      </c>
      <c r="D1135" s="97" t="str">
        <f>IF(ISBLANK('Zusatzblatt (Perigon)'!J1130),"",'Zusatzblatt (Perigon)'!J1130)</f>
        <v/>
      </c>
      <c r="E1135" s="64" t="str">
        <f>IF(ISBLANK('Zusatzblatt (Perigon)'!K1130),"",'Zusatzblatt (Perigon)'!K1130)</f>
        <v/>
      </c>
      <c r="F1135" s="65"/>
      <c r="G1135" s="64"/>
      <c r="H1135" s="69" t="str">
        <f>IF(ISBLANK('Zusatzblatt (Perigon)'!L1130),"",'Zusatzblatt (Perigon)'!L1130)</f>
        <v/>
      </c>
      <c r="I1135" s="69" t="str">
        <f>IF(ISBLANK('Zusatzblatt (Perigon)'!M1130),"",'Zusatzblatt (Perigon)'!M1130)</f>
        <v/>
      </c>
      <c r="J1135" s="98" t="str">
        <f>IF(ISBLANK('Zusatzblatt (Perigon)'!N1130),"",'Zusatzblatt (Perigon)'!N1130)</f>
        <v/>
      </c>
      <c r="K1135" s="99" t="str">
        <f>IF(ISBLANK('Zusatzblatt (Perigon)'!J1130),"",'Zusatzblatt (Perigon)'!T1130)</f>
        <v/>
      </c>
      <c r="L1135" s="95" t="str">
        <f>IF(ISBLANK('Zusatzblatt (Perigon)'!O1130),"",'Zusatzblatt (Perigon)'!O1130)</f>
        <v/>
      </c>
      <c r="M1135" s="95" t="str">
        <f>IF(ISBLANK('Zusatzblatt (Perigon)'!R1130),"",'Zusatzblatt (Perigon)'!R1130)</f>
        <v/>
      </c>
      <c r="N1135" s="95" t="str">
        <f>IF(ISBLANK('Zusatzblatt (Perigon)'!P1130),"",'Zusatzblatt (Perigon)'!P1130)</f>
        <v/>
      </c>
      <c r="O1135" s="38" t="str">
        <f>IF($L1135="","",VLOOKUP($R1135,Tarife!$A$2:$R$599,13,FALSE))</f>
        <v/>
      </c>
      <c r="P1135" s="38" t="str">
        <f t="shared" si="17"/>
        <v/>
      </c>
      <c r="R1135" s="100" t="str">
        <f>Zusammenzug!$C$25&amp;"-"&amp;Zusammenzug!$A$7&amp;"-"&amp;Leistungen!L1135</f>
        <v>2026-Nicht beauftragte Spitex-Organisation-</v>
      </c>
    </row>
    <row r="1136" spans="1:18" x14ac:dyDescent="0.2">
      <c r="A1136" s="95" t="str">
        <f>IF(ISBLANK('Zusatzblatt (Perigon)'!E1131),"",'Zusatzblatt (Perigon)'!E1131)</f>
        <v/>
      </c>
      <c r="B1136" s="95" t="str">
        <f>IF(ISBLANK('Zusatzblatt (Perigon)'!G1131),"",'Zusatzblatt (Perigon)'!G1131)</f>
        <v/>
      </c>
      <c r="C1136" s="96" t="str">
        <f>IF(ISBLANK('Zusatzblatt (Perigon)'!I1131),"",'Zusatzblatt (Perigon)'!I1131)</f>
        <v/>
      </c>
      <c r="D1136" s="97" t="str">
        <f>IF(ISBLANK('Zusatzblatt (Perigon)'!J1131),"",'Zusatzblatt (Perigon)'!J1131)</f>
        <v/>
      </c>
      <c r="E1136" s="64" t="str">
        <f>IF(ISBLANK('Zusatzblatt (Perigon)'!K1131),"",'Zusatzblatt (Perigon)'!K1131)</f>
        <v/>
      </c>
      <c r="F1136" s="65"/>
      <c r="G1136" s="64"/>
      <c r="H1136" s="69" t="str">
        <f>IF(ISBLANK('Zusatzblatt (Perigon)'!L1131),"",'Zusatzblatt (Perigon)'!L1131)</f>
        <v/>
      </c>
      <c r="I1136" s="69" t="str">
        <f>IF(ISBLANK('Zusatzblatt (Perigon)'!M1131),"",'Zusatzblatt (Perigon)'!M1131)</f>
        <v/>
      </c>
      <c r="J1136" s="98" t="str">
        <f>IF(ISBLANK('Zusatzblatt (Perigon)'!N1131),"",'Zusatzblatt (Perigon)'!N1131)</f>
        <v/>
      </c>
      <c r="K1136" s="99" t="str">
        <f>IF(ISBLANK('Zusatzblatt (Perigon)'!J1131),"",'Zusatzblatt (Perigon)'!T1131)</f>
        <v/>
      </c>
      <c r="L1136" s="95" t="str">
        <f>IF(ISBLANK('Zusatzblatt (Perigon)'!O1131),"",'Zusatzblatt (Perigon)'!O1131)</f>
        <v/>
      </c>
      <c r="M1136" s="95" t="str">
        <f>IF(ISBLANK('Zusatzblatt (Perigon)'!R1131),"",'Zusatzblatt (Perigon)'!R1131)</f>
        <v/>
      </c>
      <c r="N1136" s="95" t="str">
        <f>IF(ISBLANK('Zusatzblatt (Perigon)'!P1131),"",'Zusatzblatt (Perigon)'!P1131)</f>
        <v/>
      </c>
      <c r="O1136" s="38" t="str">
        <f>IF($L1136="","",VLOOKUP($R1136,Tarife!$A$2:$R$599,13,FALSE))</f>
        <v/>
      </c>
      <c r="P1136" s="38" t="str">
        <f t="shared" si="17"/>
        <v/>
      </c>
      <c r="R1136" s="100" t="str">
        <f>Zusammenzug!$C$25&amp;"-"&amp;Zusammenzug!$A$7&amp;"-"&amp;Leistungen!L1136</f>
        <v>2026-Nicht beauftragte Spitex-Organisation-</v>
      </c>
    </row>
    <row r="1137" spans="1:18" x14ac:dyDescent="0.2">
      <c r="A1137" s="95" t="str">
        <f>IF(ISBLANK('Zusatzblatt (Perigon)'!E1132),"",'Zusatzblatt (Perigon)'!E1132)</f>
        <v/>
      </c>
      <c r="B1137" s="95" t="str">
        <f>IF(ISBLANK('Zusatzblatt (Perigon)'!G1132),"",'Zusatzblatt (Perigon)'!G1132)</f>
        <v/>
      </c>
      <c r="C1137" s="96" t="str">
        <f>IF(ISBLANK('Zusatzblatt (Perigon)'!I1132),"",'Zusatzblatt (Perigon)'!I1132)</f>
        <v/>
      </c>
      <c r="D1137" s="97" t="str">
        <f>IF(ISBLANK('Zusatzblatt (Perigon)'!J1132),"",'Zusatzblatt (Perigon)'!J1132)</f>
        <v/>
      </c>
      <c r="E1137" s="64" t="str">
        <f>IF(ISBLANK('Zusatzblatt (Perigon)'!K1132),"",'Zusatzblatt (Perigon)'!K1132)</f>
        <v/>
      </c>
      <c r="F1137" s="65"/>
      <c r="G1137" s="64"/>
      <c r="H1137" s="69" t="str">
        <f>IF(ISBLANK('Zusatzblatt (Perigon)'!L1132),"",'Zusatzblatt (Perigon)'!L1132)</f>
        <v/>
      </c>
      <c r="I1137" s="69" t="str">
        <f>IF(ISBLANK('Zusatzblatt (Perigon)'!M1132),"",'Zusatzblatt (Perigon)'!M1132)</f>
        <v/>
      </c>
      <c r="J1137" s="98" t="str">
        <f>IF(ISBLANK('Zusatzblatt (Perigon)'!N1132),"",'Zusatzblatt (Perigon)'!N1132)</f>
        <v/>
      </c>
      <c r="K1137" s="99" t="str">
        <f>IF(ISBLANK('Zusatzblatt (Perigon)'!J1132),"",'Zusatzblatt (Perigon)'!T1132)</f>
        <v/>
      </c>
      <c r="L1137" s="95" t="str">
        <f>IF(ISBLANK('Zusatzblatt (Perigon)'!O1132),"",'Zusatzblatt (Perigon)'!O1132)</f>
        <v/>
      </c>
      <c r="M1137" s="95" t="str">
        <f>IF(ISBLANK('Zusatzblatt (Perigon)'!R1132),"",'Zusatzblatt (Perigon)'!R1132)</f>
        <v/>
      </c>
      <c r="N1137" s="95" t="str">
        <f>IF(ISBLANK('Zusatzblatt (Perigon)'!P1132),"",'Zusatzblatt (Perigon)'!P1132)</f>
        <v/>
      </c>
      <c r="O1137" s="38" t="str">
        <f>IF($L1137="","",VLOOKUP($R1137,Tarife!$A$2:$R$599,13,FALSE))</f>
        <v/>
      </c>
      <c r="P1137" s="38" t="str">
        <f t="shared" si="17"/>
        <v/>
      </c>
      <c r="R1137" s="100" t="str">
        <f>Zusammenzug!$C$25&amp;"-"&amp;Zusammenzug!$A$7&amp;"-"&amp;Leistungen!L1137</f>
        <v>2026-Nicht beauftragte Spitex-Organisation-</v>
      </c>
    </row>
    <row r="1138" spans="1:18" x14ac:dyDescent="0.2">
      <c r="A1138" s="95" t="str">
        <f>IF(ISBLANK('Zusatzblatt (Perigon)'!E1133),"",'Zusatzblatt (Perigon)'!E1133)</f>
        <v/>
      </c>
      <c r="B1138" s="95" t="str">
        <f>IF(ISBLANK('Zusatzblatt (Perigon)'!G1133),"",'Zusatzblatt (Perigon)'!G1133)</f>
        <v/>
      </c>
      <c r="C1138" s="96" t="str">
        <f>IF(ISBLANK('Zusatzblatt (Perigon)'!I1133),"",'Zusatzblatt (Perigon)'!I1133)</f>
        <v/>
      </c>
      <c r="D1138" s="97" t="str">
        <f>IF(ISBLANK('Zusatzblatt (Perigon)'!J1133),"",'Zusatzblatt (Perigon)'!J1133)</f>
        <v/>
      </c>
      <c r="E1138" s="64" t="str">
        <f>IF(ISBLANK('Zusatzblatt (Perigon)'!K1133),"",'Zusatzblatt (Perigon)'!K1133)</f>
        <v/>
      </c>
      <c r="F1138" s="65"/>
      <c r="G1138" s="64"/>
      <c r="H1138" s="69" t="str">
        <f>IF(ISBLANK('Zusatzblatt (Perigon)'!L1133),"",'Zusatzblatt (Perigon)'!L1133)</f>
        <v/>
      </c>
      <c r="I1138" s="69" t="str">
        <f>IF(ISBLANK('Zusatzblatt (Perigon)'!M1133),"",'Zusatzblatt (Perigon)'!M1133)</f>
        <v/>
      </c>
      <c r="J1138" s="98" t="str">
        <f>IF(ISBLANK('Zusatzblatt (Perigon)'!N1133),"",'Zusatzblatt (Perigon)'!N1133)</f>
        <v/>
      </c>
      <c r="K1138" s="99" t="str">
        <f>IF(ISBLANK('Zusatzblatt (Perigon)'!J1133),"",'Zusatzblatt (Perigon)'!T1133)</f>
        <v/>
      </c>
      <c r="L1138" s="95" t="str">
        <f>IF(ISBLANK('Zusatzblatt (Perigon)'!O1133),"",'Zusatzblatt (Perigon)'!O1133)</f>
        <v/>
      </c>
      <c r="M1138" s="95" t="str">
        <f>IF(ISBLANK('Zusatzblatt (Perigon)'!R1133),"",'Zusatzblatt (Perigon)'!R1133)</f>
        <v/>
      </c>
      <c r="N1138" s="95" t="str">
        <f>IF(ISBLANK('Zusatzblatt (Perigon)'!P1133),"",'Zusatzblatt (Perigon)'!P1133)</f>
        <v/>
      </c>
      <c r="O1138" s="38" t="str">
        <f>IF($L1138="","",VLOOKUP($R1138,Tarife!$A$2:$R$599,13,FALSE))</f>
        <v/>
      </c>
      <c r="P1138" s="38" t="str">
        <f t="shared" si="17"/>
        <v/>
      </c>
      <c r="R1138" s="100" t="str">
        <f>Zusammenzug!$C$25&amp;"-"&amp;Zusammenzug!$A$7&amp;"-"&amp;Leistungen!L1138</f>
        <v>2026-Nicht beauftragte Spitex-Organisation-</v>
      </c>
    </row>
    <row r="1139" spans="1:18" x14ac:dyDescent="0.2">
      <c r="A1139" s="95" t="str">
        <f>IF(ISBLANK('Zusatzblatt (Perigon)'!E1134),"",'Zusatzblatt (Perigon)'!E1134)</f>
        <v/>
      </c>
      <c r="B1139" s="95" t="str">
        <f>IF(ISBLANK('Zusatzblatt (Perigon)'!G1134),"",'Zusatzblatt (Perigon)'!G1134)</f>
        <v/>
      </c>
      <c r="C1139" s="96" t="str">
        <f>IF(ISBLANK('Zusatzblatt (Perigon)'!I1134),"",'Zusatzblatt (Perigon)'!I1134)</f>
        <v/>
      </c>
      <c r="D1139" s="97" t="str">
        <f>IF(ISBLANK('Zusatzblatt (Perigon)'!J1134),"",'Zusatzblatt (Perigon)'!J1134)</f>
        <v/>
      </c>
      <c r="E1139" s="64" t="str">
        <f>IF(ISBLANK('Zusatzblatt (Perigon)'!K1134),"",'Zusatzblatt (Perigon)'!K1134)</f>
        <v/>
      </c>
      <c r="F1139" s="65"/>
      <c r="G1139" s="64"/>
      <c r="H1139" s="69" t="str">
        <f>IF(ISBLANK('Zusatzblatt (Perigon)'!L1134),"",'Zusatzblatt (Perigon)'!L1134)</f>
        <v/>
      </c>
      <c r="I1139" s="69" t="str">
        <f>IF(ISBLANK('Zusatzblatt (Perigon)'!M1134),"",'Zusatzblatt (Perigon)'!M1134)</f>
        <v/>
      </c>
      <c r="J1139" s="98" t="str">
        <f>IF(ISBLANK('Zusatzblatt (Perigon)'!N1134),"",'Zusatzblatt (Perigon)'!N1134)</f>
        <v/>
      </c>
      <c r="K1139" s="99" t="str">
        <f>IF(ISBLANK('Zusatzblatt (Perigon)'!J1134),"",'Zusatzblatt (Perigon)'!T1134)</f>
        <v/>
      </c>
      <c r="L1139" s="95" t="str">
        <f>IF(ISBLANK('Zusatzblatt (Perigon)'!O1134),"",'Zusatzblatt (Perigon)'!O1134)</f>
        <v/>
      </c>
      <c r="M1139" s="95" t="str">
        <f>IF(ISBLANK('Zusatzblatt (Perigon)'!R1134),"",'Zusatzblatt (Perigon)'!R1134)</f>
        <v/>
      </c>
      <c r="N1139" s="95" t="str">
        <f>IF(ISBLANK('Zusatzblatt (Perigon)'!P1134),"",'Zusatzblatt (Perigon)'!P1134)</f>
        <v/>
      </c>
      <c r="O1139" s="38" t="str">
        <f>IF($L1139="","",VLOOKUP($R1139,Tarife!$A$2:$R$599,13,FALSE))</f>
        <v/>
      </c>
      <c r="P1139" s="38" t="str">
        <f t="shared" si="17"/>
        <v/>
      </c>
      <c r="R1139" s="100" t="str">
        <f>Zusammenzug!$C$25&amp;"-"&amp;Zusammenzug!$A$7&amp;"-"&amp;Leistungen!L1139</f>
        <v>2026-Nicht beauftragte Spitex-Organisation-</v>
      </c>
    </row>
    <row r="1140" spans="1:18" x14ac:dyDescent="0.2">
      <c r="A1140" s="95" t="str">
        <f>IF(ISBLANK('Zusatzblatt (Perigon)'!E1135),"",'Zusatzblatt (Perigon)'!E1135)</f>
        <v/>
      </c>
      <c r="B1140" s="95" t="str">
        <f>IF(ISBLANK('Zusatzblatt (Perigon)'!G1135),"",'Zusatzblatt (Perigon)'!G1135)</f>
        <v/>
      </c>
      <c r="C1140" s="96" t="str">
        <f>IF(ISBLANK('Zusatzblatt (Perigon)'!I1135),"",'Zusatzblatt (Perigon)'!I1135)</f>
        <v/>
      </c>
      <c r="D1140" s="97" t="str">
        <f>IF(ISBLANK('Zusatzblatt (Perigon)'!J1135),"",'Zusatzblatt (Perigon)'!J1135)</f>
        <v/>
      </c>
      <c r="E1140" s="64" t="str">
        <f>IF(ISBLANK('Zusatzblatt (Perigon)'!K1135),"",'Zusatzblatt (Perigon)'!K1135)</f>
        <v/>
      </c>
      <c r="F1140" s="65"/>
      <c r="G1140" s="64"/>
      <c r="H1140" s="69" t="str">
        <f>IF(ISBLANK('Zusatzblatt (Perigon)'!L1135),"",'Zusatzblatt (Perigon)'!L1135)</f>
        <v/>
      </c>
      <c r="I1140" s="69" t="str">
        <f>IF(ISBLANK('Zusatzblatt (Perigon)'!M1135),"",'Zusatzblatt (Perigon)'!M1135)</f>
        <v/>
      </c>
      <c r="J1140" s="98" t="str">
        <f>IF(ISBLANK('Zusatzblatt (Perigon)'!N1135),"",'Zusatzblatt (Perigon)'!N1135)</f>
        <v/>
      </c>
      <c r="K1140" s="99" t="str">
        <f>IF(ISBLANK('Zusatzblatt (Perigon)'!J1135),"",'Zusatzblatt (Perigon)'!T1135)</f>
        <v/>
      </c>
      <c r="L1140" s="95" t="str">
        <f>IF(ISBLANK('Zusatzblatt (Perigon)'!O1135),"",'Zusatzblatt (Perigon)'!O1135)</f>
        <v/>
      </c>
      <c r="M1140" s="95" t="str">
        <f>IF(ISBLANK('Zusatzblatt (Perigon)'!R1135),"",'Zusatzblatt (Perigon)'!R1135)</f>
        <v/>
      </c>
      <c r="N1140" s="95" t="str">
        <f>IF(ISBLANK('Zusatzblatt (Perigon)'!P1135),"",'Zusatzblatt (Perigon)'!P1135)</f>
        <v/>
      </c>
      <c r="O1140" s="38" t="str">
        <f>IF($L1140="","",VLOOKUP($R1140,Tarife!$A$2:$R$599,13,FALSE))</f>
        <v/>
      </c>
      <c r="P1140" s="38" t="str">
        <f t="shared" si="17"/>
        <v/>
      </c>
      <c r="R1140" s="100" t="str">
        <f>Zusammenzug!$C$25&amp;"-"&amp;Zusammenzug!$A$7&amp;"-"&amp;Leistungen!L1140</f>
        <v>2026-Nicht beauftragte Spitex-Organisation-</v>
      </c>
    </row>
    <row r="1141" spans="1:18" x14ac:dyDescent="0.2">
      <c r="A1141" s="95" t="str">
        <f>IF(ISBLANK('Zusatzblatt (Perigon)'!E1136),"",'Zusatzblatt (Perigon)'!E1136)</f>
        <v/>
      </c>
      <c r="B1141" s="95" t="str">
        <f>IF(ISBLANK('Zusatzblatt (Perigon)'!G1136),"",'Zusatzblatt (Perigon)'!G1136)</f>
        <v/>
      </c>
      <c r="C1141" s="96" t="str">
        <f>IF(ISBLANK('Zusatzblatt (Perigon)'!I1136),"",'Zusatzblatt (Perigon)'!I1136)</f>
        <v/>
      </c>
      <c r="D1141" s="97" t="str">
        <f>IF(ISBLANK('Zusatzblatt (Perigon)'!J1136),"",'Zusatzblatt (Perigon)'!J1136)</f>
        <v/>
      </c>
      <c r="E1141" s="64" t="str">
        <f>IF(ISBLANK('Zusatzblatt (Perigon)'!K1136),"",'Zusatzblatt (Perigon)'!K1136)</f>
        <v/>
      </c>
      <c r="F1141" s="65"/>
      <c r="G1141" s="64"/>
      <c r="H1141" s="69" t="str">
        <f>IF(ISBLANK('Zusatzblatt (Perigon)'!L1136),"",'Zusatzblatt (Perigon)'!L1136)</f>
        <v/>
      </c>
      <c r="I1141" s="69" t="str">
        <f>IF(ISBLANK('Zusatzblatt (Perigon)'!M1136),"",'Zusatzblatt (Perigon)'!M1136)</f>
        <v/>
      </c>
      <c r="J1141" s="98" t="str">
        <f>IF(ISBLANK('Zusatzblatt (Perigon)'!N1136),"",'Zusatzblatt (Perigon)'!N1136)</f>
        <v/>
      </c>
      <c r="K1141" s="99" t="str">
        <f>IF(ISBLANK('Zusatzblatt (Perigon)'!J1136),"",'Zusatzblatt (Perigon)'!T1136)</f>
        <v/>
      </c>
      <c r="L1141" s="95" t="str">
        <f>IF(ISBLANK('Zusatzblatt (Perigon)'!O1136),"",'Zusatzblatt (Perigon)'!O1136)</f>
        <v/>
      </c>
      <c r="M1141" s="95" t="str">
        <f>IF(ISBLANK('Zusatzblatt (Perigon)'!R1136),"",'Zusatzblatt (Perigon)'!R1136)</f>
        <v/>
      </c>
      <c r="N1141" s="95" t="str">
        <f>IF(ISBLANK('Zusatzblatt (Perigon)'!P1136),"",'Zusatzblatt (Perigon)'!P1136)</f>
        <v/>
      </c>
      <c r="O1141" s="38" t="str">
        <f>IF($L1141="","",VLOOKUP($R1141,Tarife!$A$2:$R$599,13,FALSE))</f>
        <v/>
      </c>
      <c r="P1141" s="38" t="str">
        <f t="shared" si="17"/>
        <v/>
      </c>
      <c r="R1141" s="100" t="str">
        <f>Zusammenzug!$C$25&amp;"-"&amp;Zusammenzug!$A$7&amp;"-"&amp;Leistungen!L1141</f>
        <v>2026-Nicht beauftragte Spitex-Organisation-</v>
      </c>
    </row>
    <row r="1142" spans="1:18" x14ac:dyDescent="0.2">
      <c r="A1142" s="95" t="str">
        <f>IF(ISBLANK('Zusatzblatt (Perigon)'!E1137),"",'Zusatzblatt (Perigon)'!E1137)</f>
        <v/>
      </c>
      <c r="B1142" s="95" t="str">
        <f>IF(ISBLANK('Zusatzblatt (Perigon)'!G1137),"",'Zusatzblatt (Perigon)'!G1137)</f>
        <v/>
      </c>
      <c r="C1142" s="96" t="str">
        <f>IF(ISBLANK('Zusatzblatt (Perigon)'!I1137),"",'Zusatzblatt (Perigon)'!I1137)</f>
        <v/>
      </c>
      <c r="D1142" s="97" t="str">
        <f>IF(ISBLANK('Zusatzblatt (Perigon)'!J1137),"",'Zusatzblatt (Perigon)'!J1137)</f>
        <v/>
      </c>
      <c r="E1142" s="64" t="str">
        <f>IF(ISBLANK('Zusatzblatt (Perigon)'!K1137),"",'Zusatzblatt (Perigon)'!K1137)</f>
        <v/>
      </c>
      <c r="F1142" s="65"/>
      <c r="G1142" s="64"/>
      <c r="H1142" s="69" t="str">
        <f>IF(ISBLANK('Zusatzblatt (Perigon)'!L1137),"",'Zusatzblatt (Perigon)'!L1137)</f>
        <v/>
      </c>
      <c r="I1142" s="69" t="str">
        <f>IF(ISBLANK('Zusatzblatt (Perigon)'!M1137),"",'Zusatzblatt (Perigon)'!M1137)</f>
        <v/>
      </c>
      <c r="J1142" s="98" t="str">
        <f>IF(ISBLANK('Zusatzblatt (Perigon)'!N1137),"",'Zusatzblatt (Perigon)'!N1137)</f>
        <v/>
      </c>
      <c r="K1142" s="99" t="str">
        <f>IF(ISBLANK('Zusatzblatt (Perigon)'!J1137),"",'Zusatzblatt (Perigon)'!T1137)</f>
        <v/>
      </c>
      <c r="L1142" s="95" t="str">
        <f>IF(ISBLANK('Zusatzblatt (Perigon)'!O1137),"",'Zusatzblatt (Perigon)'!O1137)</f>
        <v/>
      </c>
      <c r="M1142" s="95" t="str">
        <f>IF(ISBLANK('Zusatzblatt (Perigon)'!R1137),"",'Zusatzblatt (Perigon)'!R1137)</f>
        <v/>
      </c>
      <c r="N1142" s="95" t="str">
        <f>IF(ISBLANK('Zusatzblatt (Perigon)'!P1137),"",'Zusatzblatt (Perigon)'!P1137)</f>
        <v/>
      </c>
      <c r="O1142" s="38" t="str">
        <f>IF($L1142="","",VLOOKUP($R1142,Tarife!$A$2:$R$599,13,FALSE))</f>
        <v/>
      </c>
      <c r="P1142" s="38" t="str">
        <f t="shared" si="17"/>
        <v/>
      </c>
      <c r="R1142" s="100" t="str">
        <f>Zusammenzug!$C$25&amp;"-"&amp;Zusammenzug!$A$7&amp;"-"&amp;Leistungen!L1142</f>
        <v>2026-Nicht beauftragte Spitex-Organisation-</v>
      </c>
    </row>
    <row r="1143" spans="1:18" x14ac:dyDescent="0.2">
      <c r="A1143" s="95" t="str">
        <f>IF(ISBLANK('Zusatzblatt (Perigon)'!E1138),"",'Zusatzblatt (Perigon)'!E1138)</f>
        <v/>
      </c>
      <c r="B1143" s="95" t="str">
        <f>IF(ISBLANK('Zusatzblatt (Perigon)'!G1138),"",'Zusatzblatt (Perigon)'!G1138)</f>
        <v/>
      </c>
      <c r="C1143" s="96" t="str">
        <f>IF(ISBLANK('Zusatzblatt (Perigon)'!I1138),"",'Zusatzblatt (Perigon)'!I1138)</f>
        <v/>
      </c>
      <c r="D1143" s="97" t="str">
        <f>IF(ISBLANK('Zusatzblatt (Perigon)'!J1138),"",'Zusatzblatt (Perigon)'!J1138)</f>
        <v/>
      </c>
      <c r="E1143" s="64" t="str">
        <f>IF(ISBLANK('Zusatzblatt (Perigon)'!K1138),"",'Zusatzblatt (Perigon)'!K1138)</f>
        <v/>
      </c>
      <c r="F1143" s="65"/>
      <c r="G1143" s="64"/>
      <c r="H1143" s="69" t="str">
        <f>IF(ISBLANK('Zusatzblatt (Perigon)'!L1138),"",'Zusatzblatt (Perigon)'!L1138)</f>
        <v/>
      </c>
      <c r="I1143" s="69" t="str">
        <f>IF(ISBLANK('Zusatzblatt (Perigon)'!M1138),"",'Zusatzblatt (Perigon)'!M1138)</f>
        <v/>
      </c>
      <c r="J1143" s="98" t="str">
        <f>IF(ISBLANK('Zusatzblatt (Perigon)'!N1138),"",'Zusatzblatt (Perigon)'!N1138)</f>
        <v/>
      </c>
      <c r="K1143" s="99" t="str">
        <f>IF(ISBLANK('Zusatzblatt (Perigon)'!J1138),"",'Zusatzblatt (Perigon)'!T1138)</f>
        <v/>
      </c>
      <c r="L1143" s="95" t="str">
        <f>IF(ISBLANK('Zusatzblatt (Perigon)'!O1138),"",'Zusatzblatt (Perigon)'!O1138)</f>
        <v/>
      </c>
      <c r="M1143" s="95" t="str">
        <f>IF(ISBLANK('Zusatzblatt (Perigon)'!R1138),"",'Zusatzblatt (Perigon)'!R1138)</f>
        <v/>
      </c>
      <c r="N1143" s="95" t="str">
        <f>IF(ISBLANK('Zusatzblatt (Perigon)'!P1138),"",'Zusatzblatt (Perigon)'!P1138)</f>
        <v/>
      </c>
      <c r="O1143" s="38" t="str">
        <f>IF($L1143="","",VLOOKUP($R1143,Tarife!$A$2:$R$599,13,FALSE))</f>
        <v/>
      </c>
      <c r="P1143" s="38" t="str">
        <f t="shared" si="17"/>
        <v/>
      </c>
      <c r="R1143" s="100" t="str">
        <f>Zusammenzug!$C$25&amp;"-"&amp;Zusammenzug!$A$7&amp;"-"&amp;Leistungen!L1143</f>
        <v>2026-Nicht beauftragte Spitex-Organisation-</v>
      </c>
    </row>
    <row r="1144" spans="1:18" x14ac:dyDescent="0.2">
      <c r="A1144" s="95" t="str">
        <f>IF(ISBLANK('Zusatzblatt (Perigon)'!E1139),"",'Zusatzblatt (Perigon)'!E1139)</f>
        <v/>
      </c>
      <c r="B1144" s="95" t="str">
        <f>IF(ISBLANK('Zusatzblatt (Perigon)'!G1139),"",'Zusatzblatt (Perigon)'!G1139)</f>
        <v/>
      </c>
      <c r="C1144" s="96" t="str">
        <f>IF(ISBLANK('Zusatzblatt (Perigon)'!I1139),"",'Zusatzblatt (Perigon)'!I1139)</f>
        <v/>
      </c>
      <c r="D1144" s="97" t="str">
        <f>IF(ISBLANK('Zusatzblatt (Perigon)'!J1139),"",'Zusatzblatt (Perigon)'!J1139)</f>
        <v/>
      </c>
      <c r="E1144" s="64" t="str">
        <f>IF(ISBLANK('Zusatzblatt (Perigon)'!K1139),"",'Zusatzblatt (Perigon)'!K1139)</f>
        <v/>
      </c>
      <c r="F1144" s="65"/>
      <c r="G1144" s="64"/>
      <c r="H1144" s="69" t="str">
        <f>IF(ISBLANK('Zusatzblatt (Perigon)'!L1139),"",'Zusatzblatt (Perigon)'!L1139)</f>
        <v/>
      </c>
      <c r="I1144" s="69" t="str">
        <f>IF(ISBLANK('Zusatzblatt (Perigon)'!M1139),"",'Zusatzblatt (Perigon)'!M1139)</f>
        <v/>
      </c>
      <c r="J1144" s="98" t="str">
        <f>IF(ISBLANK('Zusatzblatt (Perigon)'!N1139),"",'Zusatzblatt (Perigon)'!N1139)</f>
        <v/>
      </c>
      <c r="K1144" s="99" t="str">
        <f>IF(ISBLANK('Zusatzblatt (Perigon)'!J1139),"",'Zusatzblatt (Perigon)'!T1139)</f>
        <v/>
      </c>
      <c r="L1144" s="95" t="str">
        <f>IF(ISBLANK('Zusatzblatt (Perigon)'!O1139),"",'Zusatzblatt (Perigon)'!O1139)</f>
        <v/>
      </c>
      <c r="M1144" s="95" t="str">
        <f>IF(ISBLANK('Zusatzblatt (Perigon)'!R1139),"",'Zusatzblatt (Perigon)'!R1139)</f>
        <v/>
      </c>
      <c r="N1144" s="95" t="str">
        <f>IF(ISBLANK('Zusatzblatt (Perigon)'!P1139),"",'Zusatzblatt (Perigon)'!P1139)</f>
        <v/>
      </c>
      <c r="O1144" s="38" t="str">
        <f>IF($L1144="","",VLOOKUP($R1144,Tarife!$A$2:$R$599,13,FALSE))</f>
        <v/>
      </c>
      <c r="P1144" s="38" t="str">
        <f t="shared" si="17"/>
        <v/>
      </c>
      <c r="R1144" s="100" t="str">
        <f>Zusammenzug!$C$25&amp;"-"&amp;Zusammenzug!$A$7&amp;"-"&amp;Leistungen!L1144</f>
        <v>2026-Nicht beauftragte Spitex-Organisation-</v>
      </c>
    </row>
    <row r="1145" spans="1:18" x14ac:dyDescent="0.2">
      <c r="A1145" s="95" t="str">
        <f>IF(ISBLANK('Zusatzblatt (Perigon)'!E1140),"",'Zusatzblatt (Perigon)'!E1140)</f>
        <v/>
      </c>
      <c r="B1145" s="95" t="str">
        <f>IF(ISBLANK('Zusatzblatt (Perigon)'!G1140),"",'Zusatzblatt (Perigon)'!G1140)</f>
        <v/>
      </c>
      <c r="C1145" s="96" t="str">
        <f>IF(ISBLANK('Zusatzblatt (Perigon)'!I1140),"",'Zusatzblatt (Perigon)'!I1140)</f>
        <v/>
      </c>
      <c r="D1145" s="97" t="str">
        <f>IF(ISBLANK('Zusatzblatt (Perigon)'!J1140),"",'Zusatzblatt (Perigon)'!J1140)</f>
        <v/>
      </c>
      <c r="E1145" s="64" t="str">
        <f>IF(ISBLANK('Zusatzblatt (Perigon)'!K1140),"",'Zusatzblatt (Perigon)'!K1140)</f>
        <v/>
      </c>
      <c r="F1145" s="65"/>
      <c r="G1145" s="64"/>
      <c r="H1145" s="69" t="str">
        <f>IF(ISBLANK('Zusatzblatt (Perigon)'!L1140),"",'Zusatzblatt (Perigon)'!L1140)</f>
        <v/>
      </c>
      <c r="I1145" s="69" t="str">
        <f>IF(ISBLANK('Zusatzblatt (Perigon)'!M1140),"",'Zusatzblatt (Perigon)'!M1140)</f>
        <v/>
      </c>
      <c r="J1145" s="98" t="str">
        <f>IF(ISBLANK('Zusatzblatt (Perigon)'!N1140),"",'Zusatzblatt (Perigon)'!N1140)</f>
        <v/>
      </c>
      <c r="K1145" s="99" t="str">
        <f>IF(ISBLANK('Zusatzblatt (Perigon)'!J1140),"",'Zusatzblatt (Perigon)'!T1140)</f>
        <v/>
      </c>
      <c r="L1145" s="95" t="str">
        <f>IF(ISBLANK('Zusatzblatt (Perigon)'!O1140),"",'Zusatzblatt (Perigon)'!O1140)</f>
        <v/>
      </c>
      <c r="M1145" s="95" t="str">
        <f>IF(ISBLANK('Zusatzblatt (Perigon)'!R1140),"",'Zusatzblatt (Perigon)'!R1140)</f>
        <v/>
      </c>
      <c r="N1145" s="95" t="str">
        <f>IF(ISBLANK('Zusatzblatt (Perigon)'!P1140),"",'Zusatzblatt (Perigon)'!P1140)</f>
        <v/>
      </c>
      <c r="O1145" s="38" t="str">
        <f>IF($L1145="","",VLOOKUP($R1145,Tarife!$A$2:$R$599,13,FALSE))</f>
        <v/>
      </c>
      <c r="P1145" s="38" t="str">
        <f t="shared" si="17"/>
        <v/>
      </c>
      <c r="R1145" s="100" t="str">
        <f>Zusammenzug!$C$25&amp;"-"&amp;Zusammenzug!$A$7&amp;"-"&amp;Leistungen!L1145</f>
        <v>2026-Nicht beauftragte Spitex-Organisation-</v>
      </c>
    </row>
    <row r="1146" spans="1:18" x14ac:dyDescent="0.2">
      <c r="A1146" s="95" t="str">
        <f>IF(ISBLANK('Zusatzblatt (Perigon)'!E1141),"",'Zusatzblatt (Perigon)'!E1141)</f>
        <v/>
      </c>
      <c r="B1146" s="95" t="str">
        <f>IF(ISBLANK('Zusatzblatt (Perigon)'!G1141),"",'Zusatzblatt (Perigon)'!G1141)</f>
        <v/>
      </c>
      <c r="C1146" s="96" t="str">
        <f>IF(ISBLANK('Zusatzblatt (Perigon)'!I1141),"",'Zusatzblatt (Perigon)'!I1141)</f>
        <v/>
      </c>
      <c r="D1146" s="97" t="str">
        <f>IF(ISBLANK('Zusatzblatt (Perigon)'!J1141),"",'Zusatzblatt (Perigon)'!J1141)</f>
        <v/>
      </c>
      <c r="E1146" s="64" t="str">
        <f>IF(ISBLANK('Zusatzblatt (Perigon)'!K1141),"",'Zusatzblatt (Perigon)'!K1141)</f>
        <v/>
      </c>
      <c r="F1146" s="65"/>
      <c r="G1146" s="64"/>
      <c r="H1146" s="69" t="str">
        <f>IF(ISBLANK('Zusatzblatt (Perigon)'!L1141),"",'Zusatzblatt (Perigon)'!L1141)</f>
        <v/>
      </c>
      <c r="I1146" s="69" t="str">
        <f>IF(ISBLANK('Zusatzblatt (Perigon)'!M1141),"",'Zusatzblatt (Perigon)'!M1141)</f>
        <v/>
      </c>
      <c r="J1146" s="98" t="str">
        <f>IF(ISBLANK('Zusatzblatt (Perigon)'!N1141),"",'Zusatzblatt (Perigon)'!N1141)</f>
        <v/>
      </c>
      <c r="K1146" s="99" t="str">
        <f>IF(ISBLANK('Zusatzblatt (Perigon)'!J1141),"",'Zusatzblatt (Perigon)'!T1141)</f>
        <v/>
      </c>
      <c r="L1146" s="95" t="str">
        <f>IF(ISBLANK('Zusatzblatt (Perigon)'!O1141),"",'Zusatzblatt (Perigon)'!O1141)</f>
        <v/>
      </c>
      <c r="M1146" s="95" t="str">
        <f>IF(ISBLANK('Zusatzblatt (Perigon)'!R1141),"",'Zusatzblatt (Perigon)'!R1141)</f>
        <v/>
      </c>
      <c r="N1146" s="95" t="str">
        <f>IF(ISBLANK('Zusatzblatt (Perigon)'!P1141),"",'Zusatzblatt (Perigon)'!P1141)</f>
        <v/>
      </c>
      <c r="O1146" s="38" t="str">
        <f>IF($L1146="","",VLOOKUP($R1146,Tarife!$A$2:$R$599,13,FALSE))</f>
        <v/>
      </c>
      <c r="P1146" s="38" t="str">
        <f t="shared" si="17"/>
        <v/>
      </c>
      <c r="R1146" s="100" t="str">
        <f>Zusammenzug!$C$25&amp;"-"&amp;Zusammenzug!$A$7&amp;"-"&amp;Leistungen!L1146</f>
        <v>2026-Nicht beauftragte Spitex-Organisation-</v>
      </c>
    </row>
    <row r="1147" spans="1:18" x14ac:dyDescent="0.2">
      <c r="A1147" s="95" t="str">
        <f>IF(ISBLANK('Zusatzblatt (Perigon)'!E1142),"",'Zusatzblatt (Perigon)'!E1142)</f>
        <v/>
      </c>
      <c r="B1147" s="95" t="str">
        <f>IF(ISBLANK('Zusatzblatt (Perigon)'!G1142),"",'Zusatzblatt (Perigon)'!G1142)</f>
        <v/>
      </c>
      <c r="C1147" s="96" t="str">
        <f>IF(ISBLANK('Zusatzblatt (Perigon)'!I1142),"",'Zusatzblatt (Perigon)'!I1142)</f>
        <v/>
      </c>
      <c r="D1147" s="97" t="str">
        <f>IF(ISBLANK('Zusatzblatt (Perigon)'!J1142),"",'Zusatzblatt (Perigon)'!J1142)</f>
        <v/>
      </c>
      <c r="E1147" s="64" t="str">
        <f>IF(ISBLANK('Zusatzblatt (Perigon)'!K1142),"",'Zusatzblatt (Perigon)'!K1142)</f>
        <v/>
      </c>
      <c r="F1147" s="65"/>
      <c r="G1147" s="64"/>
      <c r="H1147" s="69" t="str">
        <f>IF(ISBLANK('Zusatzblatt (Perigon)'!L1142),"",'Zusatzblatt (Perigon)'!L1142)</f>
        <v/>
      </c>
      <c r="I1147" s="69" t="str">
        <f>IF(ISBLANK('Zusatzblatt (Perigon)'!M1142),"",'Zusatzblatt (Perigon)'!M1142)</f>
        <v/>
      </c>
      <c r="J1147" s="98" t="str">
        <f>IF(ISBLANK('Zusatzblatt (Perigon)'!N1142),"",'Zusatzblatt (Perigon)'!N1142)</f>
        <v/>
      </c>
      <c r="K1147" s="99" t="str">
        <f>IF(ISBLANK('Zusatzblatt (Perigon)'!J1142),"",'Zusatzblatt (Perigon)'!T1142)</f>
        <v/>
      </c>
      <c r="L1147" s="95" t="str">
        <f>IF(ISBLANK('Zusatzblatt (Perigon)'!O1142),"",'Zusatzblatt (Perigon)'!O1142)</f>
        <v/>
      </c>
      <c r="M1147" s="95" t="str">
        <f>IF(ISBLANK('Zusatzblatt (Perigon)'!R1142),"",'Zusatzblatt (Perigon)'!R1142)</f>
        <v/>
      </c>
      <c r="N1147" s="95" t="str">
        <f>IF(ISBLANK('Zusatzblatt (Perigon)'!P1142),"",'Zusatzblatt (Perigon)'!P1142)</f>
        <v/>
      </c>
      <c r="O1147" s="38" t="str">
        <f>IF($L1147="","",VLOOKUP($R1147,Tarife!$A$2:$R$599,13,FALSE))</f>
        <v/>
      </c>
      <c r="P1147" s="38" t="str">
        <f t="shared" si="17"/>
        <v/>
      </c>
      <c r="R1147" s="100" t="str">
        <f>Zusammenzug!$C$25&amp;"-"&amp;Zusammenzug!$A$7&amp;"-"&amp;Leistungen!L1147</f>
        <v>2026-Nicht beauftragte Spitex-Organisation-</v>
      </c>
    </row>
    <row r="1148" spans="1:18" x14ac:dyDescent="0.2">
      <c r="A1148" s="95" t="str">
        <f>IF(ISBLANK('Zusatzblatt (Perigon)'!E1143),"",'Zusatzblatt (Perigon)'!E1143)</f>
        <v/>
      </c>
      <c r="B1148" s="95" t="str">
        <f>IF(ISBLANK('Zusatzblatt (Perigon)'!G1143),"",'Zusatzblatt (Perigon)'!G1143)</f>
        <v/>
      </c>
      <c r="C1148" s="96" t="str">
        <f>IF(ISBLANK('Zusatzblatt (Perigon)'!I1143),"",'Zusatzblatt (Perigon)'!I1143)</f>
        <v/>
      </c>
      <c r="D1148" s="97" t="str">
        <f>IF(ISBLANK('Zusatzblatt (Perigon)'!J1143),"",'Zusatzblatt (Perigon)'!J1143)</f>
        <v/>
      </c>
      <c r="E1148" s="64" t="str">
        <f>IF(ISBLANK('Zusatzblatt (Perigon)'!K1143),"",'Zusatzblatt (Perigon)'!K1143)</f>
        <v/>
      </c>
      <c r="F1148" s="65"/>
      <c r="G1148" s="64"/>
      <c r="H1148" s="69" t="str">
        <f>IF(ISBLANK('Zusatzblatt (Perigon)'!L1143),"",'Zusatzblatt (Perigon)'!L1143)</f>
        <v/>
      </c>
      <c r="I1148" s="69" t="str">
        <f>IF(ISBLANK('Zusatzblatt (Perigon)'!M1143),"",'Zusatzblatt (Perigon)'!M1143)</f>
        <v/>
      </c>
      <c r="J1148" s="98" t="str">
        <f>IF(ISBLANK('Zusatzblatt (Perigon)'!N1143),"",'Zusatzblatt (Perigon)'!N1143)</f>
        <v/>
      </c>
      <c r="K1148" s="99" t="str">
        <f>IF(ISBLANK('Zusatzblatt (Perigon)'!J1143),"",'Zusatzblatt (Perigon)'!T1143)</f>
        <v/>
      </c>
      <c r="L1148" s="95" t="str">
        <f>IF(ISBLANK('Zusatzblatt (Perigon)'!O1143),"",'Zusatzblatt (Perigon)'!O1143)</f>
        <v/>
      </c>
      <c r="M1148" s="95" t="str">
        <f>IF(ISBLANK('Zusatzblatt (Perigon)'!R1143),"",'Zusatzblatt (Perigon)'!R1143)</f>
        <v/>
      </c>
      <c r="N1148" s="95" t="str">
        <f>IF(ISBLANK('Zusatzblatt (Perigon)'!P1143),"",'Zusatzblatt (Perigon)'!P1143)</f>
        <v/>
      </c>
      <c r="O1148" s="38" t="str">
        <f>IF($L1148="","",VLOOKUP($R1148,Tarife!$A$2:$R$599,13,FALSE))</f>
        <v/>
      </c>
      <c r="P1148" s="38" t="str">
        <f t="shared" si="17"/>
        <v/>
      </c>
      <c r="R1148" s="100" t="str">
        <f>Zusammenzug!$C$25&amp;"-"&amp;Zusammenzug!$A$7&amp;"-"&amp;Leistungen!L1148</f>
        <v>2026-Nicht beauftragte Spitex-Organisation-</v>
      </c>
    </row>
    <row r="1149" spans="1:18" x14ac:dyDescent="0.2">
      <c r="A1149" s="95" t="str">
        <f>IF(ISBLANK('Zusatzblatt (Perigon)'!E1144),"",'Zusatzblatt (Perigon)'!E1144)</f>
        <v/>
      </c>
      <c r="B1149" s="95" t="str">
        <f>IF(ISBLANK('Zusatzblatt (Perigon)'!G1144),"",'Zusatzblatt (Perigon)'!G1144)</f>
        <v/>
      </c>
      <c r="C1149" s="96" t="str">
        <f>IF(ISBLANK('Zusatzblatt (Perigon)'!I1144),"",'Zusatzblatt (Perigon)'!I1144)</f>
        <v/>
      </c>
      <c r="D1149" s="97" t="str">
        <f>IF(ISBLANK('Zusatzblatt (Perigon)'!J1144),"",'Zusatzblatt (Perigon)'!J1144)</f>
        <v/>
      </c>
      <c r="E1149" s="64" t="str">
        <f>IF(ISBLANK('Zusatzblatt (Perigon)'!K1144),"",'Zusatzblatt (Perigon)'!K1144)</f>
        <v/>
      </c>
      <c r="F1149" s="65"/>
      <c r="G1149" s="64"/>
      <c r="H1149" s="69" t="str">
        <f>IF(ISBLANK('Zusatzblatt (Perigon)'!L1144),"",'Zusatzblatt (Perigon)'!L1144)</f>
        <v/>
      </c>
      <c r="I1149" s="69" t="str">
        <f>IF(ISBLANK('Zusatzblatt (Perigon)'!M1144),"",'Zusatzblatt (Perigon)'!M1144)</f>
        <v/>
      </c>
      <c r="J1149" s="98" t="str">
        <f>IF(ISBLANK('Zusatzblatt (Perigon)'!N1144),"",'Zusatzblatt (Perigon)'!N1144)</f>
        <v/>
      </c>
      <c r="K1149" s="99" t="str">
        <f>IF(ISBLANK('Zusatzblatt (Perigon)'!J1144),"",'Zusatzblatt (Perigon)'!T1144)</f>
        <v/>
      </c>
      <c r="L1149" s="95" t="str">
        <f>IF(ISBLANK('Zusatzblatt (Perigon)'!O1144),"",'Zusatzblatt (Perigon)'!O1144)</f>
        <v/>
      </c>
      <c r="M1149" s="95" t="str">
        <f>IF(ISBLANK('Zusatzblatt (Perigon)'!R1144),"",'Zusatzblatt (Perigon)'!R1144)</f>
        <v/>
      </c>
      <c r="N1149" s="95" t="str">
        <f>IF(ISBLANK('Zusatzblatt (Perigon)'!P1144),"",'Zusatzblatt (Perigon)'!P1144)</f>
        <v/>
      </c>
      <c r="O1149" s="38" t="str">
        <f>IF($L1149="","",VLOOKUP($R1149,Tarife!$A$2:$R$599,13,FALSE))</f>
        <v/>
      </c>
      <c r="P1149" s="38" t="str">
        <f t="shared" si="17"/>
        <v/>
      </c>
      <c r="R1149" s="100" t="str">
        <f>Zusammenzug!$C$25&amp;"-"&amp;Zusammenzug!$A$7&amp;"-"&amp;Leistungen!L1149</f>
        <v>2026-Nicht beauftragte Spitex-Organisation-</v>
      </c>
    </row>
    <row r="1150" spans="1:18" x14ac:dyDescent="0.2">
      <c r="A1150" s="95" t="str">
        <f>IF(ISBLANK('Zusatzblatt (Perigon)'!E1145),"",'Zusatzblatt (Perigon)'!E1145)</f>
        <v/>
      </c>
      <c r="B1150" s="95" t="str">
        <f>IF(ISBLANK('Zusatzblatt (Perigon)'!G1145),"",'Zusatzblatt (Perigon)'!G1145)</f>
        <v/>
      </c>
      <c r="C1150" s="96" t="str">
        <f>IF(ISBLANK('Zusatzblatt (Perigon)'!I1145),"",'Zusatzblatt (Perigon)'!I1145)</f>
        <v/>
      </c>
      <c r="D1150" s="97" t="str">
        <f>IF(ISBLANK('Zusatzblatt (Perigon)'!J1145),"",'Zusatzblatt (Perigon)'!J1145)</f>
        <v/>
      </c>
      <c r="E1150" s="64" t="str">
        <f>IF(ISBLANK('Zusatzblatt (Perigon)'!K1145),"",'Zusatzblatt (Perigon)'!K1145)</f>
        <v/>
      </c>
      <c r="F1150" s="65"/>
      <c r="G1150" s="64"/>
      <c r="H1150" s="69" t="str">
        <f>IF(ISBLANK('Zusatzblatt (Perigon)'!L1145),"",'Zusatzblatt (Perigon)'!L1145)</f>
        <v/>
      </c>
      <c r="I1150" s="69" t="str">
        <f>IF(ISBLANK('Zusatzblatt (Perigon)'!M1145),"",'Zusatzblatt (Perigon)'!M1145)</f>
        <v/>
      </c>
      <c r="J1150" s="98" t="str">
        <f>IF(ISBLANK('Zusatzblatt (Perigon)'!N1145),"",'Zusatzblatt (Perigon)'!N1145)</f>
        <v/>
      </c>
      <c r="K1150" s="99" t="str">
        <f>IF(ISBLANK('Zusatzblatt (Perigon)'!J1145),"",'Zusatzblatt (Perigon)'!T1145)</f>
        <v/>
      </c>
      <c r="L1150" s="95" t="str">
        <f>IF(ISBLANK('Zusatzblatt (Perigon)'!O1145),"",'Zusatzblatt (Perigon)'!O1145)</f>
        <v/>
      </c>
      <c r="M1150" s="95" t="str">
        <f>IF(ISBLANK('Zusatzblatt (Perigon)'!R1145),"",'Zusatzblatt (Perigon)'!R1145)</f>
        <v/>
      </c>
      <c r="N1150" s="95" t="str">
        <f>IF(ISBLANK('Zusatzblatt (Perigon)'!P1145),"",'Zusatzblatt (Perigon)'!P1145)</f>
        <v/>
      </c>
      <c r="O1150" s="38" t="str">
        <f>IF($L1150="","",VLOOKUP($R1150,Tarife!$A$2:$R$599,13,FALSE))</f>
        <v/>
      </c>
      <c r="P1150" s="38" t="str">
        <f t="shared" si="17"/>
        <v/>
      </c>
      <c r="R1150" s="100" t="str">
        <f>Zusammenzug!$C$25&amp;"-"&amp;Zusammenzug!$A$7&amp;"-"&amp;Leistungen!L1150</f>
        <v>2026-Nicht beauftragte Spitex-Organisation-</v>
      </c>
    </row>
    <row r="1151" spans="1:18" x14ac:dyDescent="0.2">
      <c r="A1151" s="95" t="str">
        <f>IF(ISBLANK('Zusatzblatt (Perigon)'!E1146),"",'Zusatzblatt (Perigon)'!E1146)</f>
        <v/>
      </c>
      <c r="B1151" s="95" t="str">
        <f>IF(ISBLANK('Zusatzblatt (Perigon)'!G1146),"",'Zusatzblatt (Perigon)'!G1146)</f>
        <v/>
      </c>
      <c r="C1151" s="96" t="str">
        <f>IF(ISBLANK('Zusatzblatt (Perigon)'!I1146),"",'Zusatzblatt (Perigon)'!I1146)</f>
        <v/>
      </c>
      <c r="D1151" s="97" t="str">
        <f>IF(ISBLANK('Zusatzblatt (Perigon)'!J1146),"",'Zusatzblatt (Perigon)'!J1146)</f>
        <v/>
      </c>
      <c r="E1151" s="64" t="str">
        <f>IF(ISBLANK('Zusatzblatt (Perigon)'!K1146),"",'Zusatzblatt (Perigon)'!K1146)</f>
        <v/>
      </c>
      <c r="F1151" s="65"/>
      <c r="G1151" s="64"/>
      <c r="H1151" s="69" t="str">
        <f>IF(ISBLANK('Zusatzblatt (Perigon)'!L1146),"",'Zusatzblatt (Perigon)'!L1146)</f>
        <v/>
      </c>
      <c r="I1151" s="69" t="str">
        <f>IF(ISBLANK('Zusatzblatt (Perigon)'!M1146),"",'Zusatzblatt (Perigon)'!M1146)</f>
        <v/>
      </c>
      <c r="J1151" s="98" t="str">
        <f>IF(ISBLANK('Zusatzblatt (Perigon)'!N1146),"",'Zusatzblatt (Perigon)'!N1146)</f>
        <v/>
      </c>
      <c r="K1151" s="99" t="str">
        <f>IF(ISBLANK('Zusatzblatt (Perigon)'!J1146),"",'Zusatzblatt (Perigon)'!T1146)</f>
        <v/>
      </c>
      <c r="L1151" s="95" t="str">
        <f>IF(ISBLANK('Zusatzblatt (Perigon)'!O1146),"",'Zusatzblatt (Perigon)'!O1146)</f>
        <v/>
      </c>
      <c r="M1151" s="95" t="str">
        <f>IF(ISBLANK('Zusatzblatt (Perigon)'!R1146),"",'Zusatzblatt (Perigon)'!R1146)</f>
        <v/>
      </c>
      <c r="N1151" s="95" t="str">
        <f>IF(ISBLANK('Zusatzblatt (Perigon)'!P1146),"",'Zusatzblatt (Perigon)'!P1146)</f>
        <v/>
      </c>
      <c r="O1151" s="38" t="str">
        <f>IF($L1151="","",VLOOKUP($R1151,Tarife!$A$2:$R$599,13,FALSE))</f>
        <v/>
      </c>
      <c r="P1151" s="38" t="str">
        <f t="shared" si="17"/>
        <v/>
      </c>
      <c r="R1151" s="100" t="str">
        <f>Zusammenzug!$C$25&amp;"-"&amp;Zusammenzug!$A$7&amp;"-"&amp;Leistungen!L1151</f>
        <v>2026-Nicht beauftragte Spitex-Organisation-</v>
      </c>
    </row>
    <row r="1152" spans="1:18" x14ac:dyDescent="0.2">
      <c r="A1152" s="95" t="str">
        <f>IF(ISBLANK('Zusatzblatt (Perigon)'!E1147),"",'Zusatzblatt (Perigon)'!E1147)</f>
        <v/>
      </c>
      <c r="B1152" s="95" t="str">
        <f>IF(ISBLANK('Zusatzblatt (Perigon)'!G1147),"",'Zusatzblatt (Perigon)'!G1147)</f>
        <v/>
      </c>
      <c r="C1152" s="96" t="str">
        <f>IF(ISBLANK('Zusatzblatt (Perigon)'!I1147),"",'Zusatzblatt (Perigon)'!I1147)</f>
        <v/>
      </c>
      <c r="D1152" s="97" t="str">
        <f>IF(ISBLANK('Zusatzblatt (Perigon)'!J1147),"",'Zusatzblatt (Perigon)'!J1147)</f>
        <v/>
      </c>
      <c r="E1152" s="64" t="str">
        <f>IF(ISBLANK('Zusatzblatt (Perigon)'!K1147),"",'Zusatzblatt (Perigon)'!K1147)</f>
        <v/>
      </c>
      <c r="F1152" s="65"/>
      <c r="G1152" s="64"/>
      <c r="H1152" s="69" t="str">
        <f>IF(ISBLANK('Zusatzblatt (Perigon)'!L1147),"",'Zusatzblatt (Perigon)'!L1147)</f>
        <v/>
      </c>
      <c r="I1152" s="69" t="str">
        <f>IF(ISBLANK('Zusatzblatt (Perigon)'!M1147),"",'Zusatzblatt (Perigon)'!M1147)</f>
        <v/>
      </c>
      <c r="J1152" s="98" t="str">
        <f>IF(ISBLANK('Zusatzblatt (Perigon)'!N1147),"",'Zusatzblatt (Perigon)'!N1147)</f>
        <v/>
      </c>
      <c r="K1152" s="99" t="str">
        <f>IF(ISBLANK('Zusatzblatt (Perigon)'!J1147),"",'Zusatzblatt (Perigon)'!T1147)</f>
        <v/>
      </c>
      <c r="L1152" s="95" t="str">
        <f>IF(ISBLANK('Zusatzblatt (Perigon)'!O1147),"",'Zusatzblatt (Perigon)'!O1147)</f>
        <v/>
      </c>
      <c r="M1152" s="95" t="str">
        <f>IF(ISBLANK('Zusatzblatt (Perigon)'!R1147),"",'Zusatzblatt (Perigon)'!R1147)</f>
        <v/>
      </c>
      <c r="N1152" s="95" t="str">
        <f>IF(ISBLANK('Zusatzblatt (Perigon)'!P1147),"",'Zusatzblatt (Perigon)'!P1147)</f>
        <v/>
      </c>
      <c r="O1152" s="38" t="str">
        <f>IF($L1152="","",VLOOKUP($R1152,Tarife!$A$2:$R$599,13,FALSE))</f>
        <v/>
      </c>
      <c r="P1152" s="38" t="str">
        <f t="shared" si="17"/>
        <v/>
      </c>
      <c r="R1152" s="100" t="str">
        <f>Zusammenzug!$C$25&amp;"-"&amp;Zusammenzug!$A$7&amp;"-"&amp;Leistungen!L1152</f>
        <v>2026-Nicht beauftragte Spitex-Organisation-</v>
      </c>
    </row>
    <row r="1153" spans="1:18" x14ac:dyDescent="0.2">
      <c r="A1153" s="95" t="str">
        <f>IF(ISBLANK('Zusatzblatt (Perigon)'!E1148),"",'Zusatzblatt (Perigon)'!E1148)</f>
        <v/>
      </c>
      <c r="B1153" s="95" t="str">
        <f>IF(ISBLANK('Zusatzblatt (Perigon)'!G1148),"",'Zusatzblatt (Perigon)'!G1148)</f>
        <v/>
      </c>
      <c r="C1153" s="96" t="str">
        <f>IF(ISBLANK('Zusatzblatt (Perigon)'!I1148),"",'Zusatzblatt (Perigon)'!I1148)</f>
        <v/>
      </c>
      <c r="D1153" s="97" t="str">
        <f>IF(ISBLANK('Zusatzblatt (Perigon)'!J1148),"",'Zusatzblatt (Perigon)'!J1148)</f>
        <v/>
      </c>
      <c r="E1153" s="64" t="str">
        <f>IF(ISBLANK('Zusatzblatt (Perigon)'!K1148),"",'Zusatzblatt (Perigon)'!K1148)</f>
        <v/>
      </c>
      <c r="F1153" s="65"/>
      <c r="G1153" s="64"/>
      <c r="H1153" s="69" t="str">
        <f>IF(ISBLANK('Zusatzblatt (Perigon)'!L1148),"",'Zusatzblatt (Perigon)'!L1148)</f>
        <v/>
      </c>
      <c r="I1153" s="69" t="str">
        <f>IF(ISBLANK('Zusatzblatt (Perigon)'!M1148),"",'Zusatzblatt (Perigon)'!M1148)</f>
        <v/>
      </c>
      <c r="J1153" s="98" t="str">
        <f>IF(ISBLANK('Zusatzblatt (Perigon)'!N1148),"",'Zusatzblatt (Perigon)'!N1148)</f>
        <v/>
      </c>
      <c r="K1153" s="99" t="str">
        <f>IF(ISBLANK('Zusatzblatt (Perigon)'!J1148),"",'Zusatzblatt (Perigon)'!T1148)</f>
        <v/>
      </c>
      <c r="L1153" s="95" t="str">
        <f>IF(ISBLANK('Zusatzblatt (Perigon)'!O1148),"",'Zusatzblatt (Perigon)'!O1148)</f>
        <v/>
      </c>
      <c r="M1153" s="95" t="str">
        <f>IF(ISBLANK('Zusatzblatt (Perigon)'!R1148),"",'Zusatzblatt (Perigon)'!R1148)</f>
        <v/>
      </c>
      <c r="N1153" s="95" t="str">
        <f>IF(ISBLANK('Zusatzblatt (Perigon)'!P1148),"",'Zusatzblatt (Perigon)'!P1148)</f>
        <v/>
      </c>
      <c r="O1153" s="38" t="str">
        <f>IF($L1153="","",VLOOKUP($R1153,Tarife!$A$2:$R$599,13,FALSE))</f>
        <v/>
      </c>
      <c r="P1153" s="38" t="str">
        <f t="shared" si="17"/>
        <v/>
      </c>
      <c r="R1153" s="100" t="str">
        <f>Zusammenzug!$C$25&amp;"-"&amp;Zusammenzug!$A$7&amp;"-"&amp;Leistungen!L1153</f>
        <v>2026-Nicht beauftragte Spitex-Organisation-</v>
      </c>
    </row>
    <row r="1154" spans="1:18" x14ac:dyDescent="0.2">
      <c r="A1154" s="95" t="str">
        <f>IF(ISBLANK('Zusatzblatt (Perigon)'!E1149),"",'Zusatzblatt (Perigon)'!E1149)</f>
        <v/>
      </c>
      <c r="B1154" s="95" t="str">
        <f>IF(ISBLANK('Zusatzblatt (Perigon)'!G1149),"",'Zusatzblatt (Perigon)'!G1149)</f>
        <v/>
      </c>
      <c r="C1154" s="96" t="str">
        <f>IF(ISBLANK('Zusatzblatt (Perigon)'!I1149),"",'Zusatzblatt (Perigon)'!I1149)</f>
        <v/>
      </c>
      <c r="D1154" s="97" t="str">
        <f>IF(ISBLANK('Zusatzblatt (Perigon)'!J1149),"",'Zusatzblatt (Perigon)'!J1149)</f>
        <v/>
      </c>
      <c r="E1154" s="64" t="str">
        <f>IF(ISBLANK('Zusatzblatt (Perigon)'!K1149),"",'Zusatzblatt (Perigon)'!K1149)</f>
        <v/>
      </c>
      <c r="F1154" s="65"/>
      <c r="G1154" s="64"/>
      <c r="H1154" s="69" t="str">
        <f>IF(ISBLANK('Zusatzblatt (Perigon)'!L1149),"",'Zusatzblatt (Perigon)'!L1149)</f>
        <v/>
      </c>
      <c r="I1154" s="69" t="str">
        <f>IF(ISBLANK('Zusatzblatt (Perigon)'!M1149),"",'Zusatzblatt (Perigon)'!M1149)</f>
        <v/>
      </c>
      <c r="J1154" s="98" t="str">
        <f>IF(ISBLANK('Zusatzblatt (Perigon)'!N1149),"",'Zusatzblatt (Perigon)'!N1149)</f>
        <v/>
      </c>
      <c r="K1154" s="99" t="str">
        <f>IF(ISBLANK('Zusatzblatt (Perigon)'!J1149),"",'Zusatzblatt (Perigon)'!T1149)</f>
        <v/>
      </c>
      <c r="L1154" s="95" t="str">
        <f>IF(ISBLANK('Zusatzblatt (Perigon)'!O1149),"",'Zusatzblatt (Perigon)'!O1149)</f>
        <v/>
      </c>
      <c r="M1154" s="95" t="str">
        <f>IF(ISBLANK('Zusatzblatt (Perigon)'!R1149),"",'Zusatzblatt (Perigon)'!R1149)</f>
        <v/>
      </c>
      <c r="N1154" s="95" t="str">
        <f>IF(ISBLANK('Zusatzblatt (Perigon)'!P1149),"",'Zusatzblatt (Perigon)'!P1149)</f>
        <v/>
      </c>
      <c r="O1154" s="38" t="str">
        <f>IF($L1154="","",VLOOKUP($R1154,Tarife!$A$2:$R$599,13,FALSE))</f>
        <v/>
      </c>
      <c r="P1154" s="38" t="str">
        <f t="shared" si="17"/>
        <v/>
      </c>
      <c r="R1154" s="100" t="str">
        <f>Zusammenzug!$C$25&amp;"-"&amp;Zusammenzug!$A$7&amp;"-"&amp;Leistungen!L1154</f>
        <v>2026-Nicht beauftragte Spitex-Organisation-</v>
      </c>
    </row>
    <row r="1155" spans="1:18" x14ac:dyDescent="0.2">
      <c r="A1155" s="95" t="str">
        <f>IF(ISBLANK('Zusatzblatt (Perigon)'!E1150),"",'Zusatzblatt (Perigon)'!E1150)</f>
        <v/>
      </c>
      <c r="B1155" s="95" t="str">
        <f>IF(ISBLANK('Zusatzblatt (Perigon)'!G1150),"",'Zusatzblatt (Perigon)'!G1150)</f>
        <v/>
      </c>
      <c r="C1155" s="96" t="str">
        <f>IF(ISBLANK('Zusatzblatt (Perigon)'!I1150),"",'Zusatzblatt (Perigon)'!I1150)</f>
        <v/>
      </c>
      <c r="D1155" s="97" t="str">
        <f>IF(ISBLANK('Zusatzblatt (Perigon)'!J1150),"",'Zusatzblatt (Perigon)'!J1150)</f>
        <v/>
      </c>
      <c r="E1155" s="64" t="str">
        <f>IF(ISBLANK('Zusatzblatt (Perigon)'!K1150),"",'Zusatzblatt (Perigon)'!K1150)</f>
        <v/>
      </c>
      <c r="F1155" s="65"/>
      <c r="G1155" s="64"/>
      <c r="H1155" s="69" t="str">
        <f>IF(ISBLANK('Zusatzblatt (Perigon)'!L1150),"",'Zusatzblatt (Perigon)'!L1150)</f>
        <v/>
      </c>
      <c r="I1155" s="69" t="str">
        <f>IF(ISBLANK('Zusatzblatt (Perigon)'!M1150),"",'Zusatzblatt (Perigon)'!M1150)</f>
        <v/>
      </c>
      <c r="J1155" s="98" t="str">
        <f>IF(ISBLANK('Zusatzblatt (Perigon)'!N1150),"",'Zusatzblatt (Perigon)'!N1150)</f>
        <v/>
      </c>
      <c r="K1155" s="99" t="str">
        <f>IF(ISBLANK('Zusatzblatt (Perigon)'!J1150),"",'Zusatzblatt (Perigon)'!T1150)</f>
        <v/>
      </c>
      <c r="L1155" s="95" t="str">
        <f>IF(ISBLANK('Zusatzblatt (Perigon)'!O1150),"",'Zusatzblatt (Perigon)'!O1150)</f>
        <v/>
      </c>
      <c r="M1155" s="95" t="str">
        <f>IF(ISBLANK('Zusatzblatt (Perigon)'!R1150),"",'Zusatzblatt (Perigon)'!R1150)</f>
        <v/>
      </c>
      <c r="N1155" s="95" t="str">
        <f>IF(ISBLANK('Zusatzblatt (Perigon)'!P1150),"",'Zusatzblatt (Perigon)'!P1150)</f>
        <v/>
      </c>
      <c r="O1155" s="38" t="str">
        <f>IF($L1155="","",VLOOKUP($R1155,Tarife!$A$2:$R$599,13,FALSE))</f>
        <v/>
      </c>
      <c r="P1155" s="38" t="str">
        <f t="shared" si="17"/>
        <v/>
      </c>
      <c r="R1155" s="100" t="str">
        <f>Zusammenzug!$C$25&amp;"-"&amp;Zusammenzug!$A$7&amp;"-"&amp;Leistungen!L1155</f>
        <v>2026-Nicht beauftragte Spitex-Organisation-</v>
      </c>
    </row>
    <row r="1156" spans="1:18" x14ac:dyDescent="0.2">
      <c r="A1156" s="95" t="str">
        <f>IF(ISBLANK('Zusatzblatt (Perigon)'!E1151),"",'Zusatzblatt (Perigon)'!E1151)</f>
        <v/>
      </c>
      <c r="B1156" s="95" t="str">
        <f>IF(ISBLANK('Zusatzblatt (Perigon)'!G1151),"",'Zusatzblatt (Perigon)'!G1151)</f>
        <v/>
      </c>
      <c r="C1156" s="96" t="str">
        <f>IF(ISBLANK('Zusatzblatt (Perigon)'!I1151),"",'Zusatzblatt (Perigon)'!I1151)</f>
        <v/>
      </c>
      <c r="D1156" s="97" t="str">
        <f>IF(ISBLANK('Zusatzblatt (Perigon)'!J1151),"",'Zusatzblatt (Perigon)'!J1151)</f>
        <v/>
      </c>
      <c r="E1156" s="64" t="str">
        <f>IF(ISBLANK('Zusatzblatt (Perigon)'!K1151),"",'Zusatzblatt (Perigon)'!K1151)</f>
        <v/>
      </c>
      <c r="F1156" s="65"/>
      <c r="G1156" s="64"/>
      <c r="H1156" s="69" t="str">
        <f>IF(ISBLANK('Zusatzblatt (Perigon)'!L1151),"",'Zusatzblatt (Perigon)'!L1151)</f>
        <v/>
      </c>
      <c r="I1156" s="69" t="str">
        <f>IF(ISBLANK('Zusatzblatt (Perigon)'!M1151),"",'Zusatzblatt (Perigon)'!M1151)</f>
        <v/>
      </c>
      <c r="J1156" s="98" t="str">
        <f>IF(ISBLANK('Zusatzblatt (Perigon)'!N1151),"",'Zusatzblatt (Perigon)'!N1151)</f>
        <v/>
      </c>
      <c r="K1156" s="99" t="str">
        <f>IF(ISBLANK('Zusatzblatt (Perigon)'!J1151),"",'Zusatzblatt (Perigon)'!T1151)</f>
        <v/>
      </c>
      <c r="L1156" s="95" t="str">
        <f>IF(ISBLANK('Zusatzblatt (Perigon)'!O1151),"",'Zusatzblatt (Perigon)'!O1151)</f>
        <v/>
      </c>
      <c r="M1156" s="95" t="str">
        <f>IF(ISBLANK('Zusatzblatt (Perigon)'!R1151),"",'Zusatzblatt (Perigon)'!R1151)</f>
        <v/>
      </c>
      <c r="N1156" s="95" t="str">
        <f>IF(ISBLANK('Zusatzblatt (Perigon)'!P1151),"",'Zusatzblatt (Perigon)'!P1151)</f>
        <v/>
      </c>
      <c r="O1156" s="38" t="str">
        <f>IF($L1156="","",VLOOKUP($R1156,Tarife!$A$2:$R$599,13,FALSE))</f>
        <v/>
      </c>
      <c r="P1156" s="38" t="str">
        <f t="shared" si="17"/>
        <v/>
      </c>
      <c r="R1156" s="100" t="str">
        <f>Zusammenzug!$C$25&amp;"-"&amp;Zusammenzug!$A$7&amp;"-"&amp;Leistungen!L1156</f>
        <v>2026-Nicht beauftragte Spitex-Organisation-</v>
      </c>
    </row>
    <row r="1157" spans="1:18" x14ac:dyDescent="0.2">
      <c r="A1157" s="95" t="str">
        <f>IF(ISBLANK('Zusatzblatt (Perigon)'!E1152),"",'Zusatzblatt (Perigon)'!E1152)</f>
        <v/>
      </c>
      <c r="B1157" s="95" t="str">
        <f>IF(ISBLANK('Zusatzblatt (Perigon)'!G1152),"",'Zusatzblatt (Perigon)'!G1152)</f>
        <v/>
      </c>
      <c r="C1157" s="96" t="str">
        <f>IF(ISBLANK('Zusatzblatt (Perigon)'!I1152),"",'Zusatzblatt (Perigon)'!I1152)</f>
        <v/>
      </c>
      <c r="D1157" s="97" t="str">
        <f>IF(ISBLANK('Zusatzblatt (Perigon)'!J1152),"",'Zusatzblatt (Perigon)'!J1152)</f>
        <v/>
      </c>
      <c r="E1157" s="64" t="str">
        <f>IF(ISBLANK('Zusatzblatt (Perigon)'!K1152),"",'Zusatzblatt (Perigon)'!K1152)</f>
        <v/>
      </c>
      <c r="F1157" s="65"/>
      <c r="G1157" s="64"/>
      <c r="H1157" s="69" t="str">
        <f>IF(ISBLANK('Zusatzblatt (Perigon)'!L1152),"",'Zusatzblatt (Perigon)'!L1152)</f>
        <v/>
      </c>
      <c r="I1157" s="69" t="str">
        <f>IF(ISBLANK('Zusatzblatt (Perigon)'!M1152),"",'Zusatzblatt (Perigon)'!M1152)</f>
        <v/>
      </c>
      <c r="J1157" s="98" t="str">
        <f>IF(ISBLANK('Zusatzblatt (Perigon)'!N1152),"",'Zusatzblatt (Perigon)'!N1152)</f>
        <v/>
      </c>
      <c r="K1157" s="99" t="str">
        <f>IF(ISBLANK('Zusatzblatt (Perigon)'!J1152),"",'Zusatzblatt (Perigon)'!T1152)</f>
        <v/>
      </c>
      <c r="L1157" s="95" t="str">
        <f>IF(ISBLANK('Zusatzblatt (Perigon)'!O1152),"",'Zusatzblatt (Perigon)'!O1152)</f>
        <v/>
      </c>
      <c r="M1157" s="95" t="str">
        <f>IF(ISBLANK('Zusatzblatt (Perigon)'!R1152),"",'Zusatzblatt (Perigon)'!R1152)</f>
        <v/>
      </c>
      <c r="N1157" s="95" t="str">
        <f>IF(ISBLANK('Zusatzblatt (Perigon)'!P1152),"",'Zusatzblatt (Perigon)'!P1152)</f>
        <v/>
      </c>
      <c r="O1157" s="38" t="str">
        <f>IF($L1157="","",VLOOKUP($R1157,Tarife!$A$2:$R$599,13,FALSE))</f>
        <v/>
      </c>
      <c r="P1157" s="38" t="str">
        <f t="shared" si="17"/>
        <v/>
      </c>
      <c r="R1157" s="100" t="str">
        <f>Zusammenzug!$C$25&amp;"-"&amp;Zusammenzug!$A$7&amp;"-"&amp;Leistungen!L1157</f>
        <v>2026-Nicht beauftragte Spitex-Organisation-</v>
      </c>
    </row>
    <row r="1158" spans="1:18" x14ac:dyDescent="0.2">
      <c r="A1158" s="95" t="str">
        <f>IF(ISBLANK('Zusatzblatt (Perigon)'!E1153),"",'Zusatzblatt (Perigon)'!E1153)</f>
        <v/>
      </c>
      <c r="B1158" s="95" t="str">
        <f>IF(ISBLANK('Zusatzblatt (Perigon)'!G1153),"",'Zusatzblatt (Perigon)'!G1153)</f>
        <v/>
      </c>
      <c r="C1158" s="96" t="str">
        <f>IF(ISBLANK('Zusatzblatt (Perigon)'!I1153),"",'Zusatzblatt (Perigon)'!I1153)</f>
        <v/>
      </c>
      <c r="D1158" s="97" t="str">
        <f>IF(ISBLANK('Zusatzblatt (Perigon)'!J1153),"",'Zusatzblatt (Perigon)'!J1153)</f>
        <v/>
      </c>
      <c r="E1158" s="64" t="str">
        <f>IF(ISBLANK('Zusatzblatt (Perigon)'!K1153),"",'Zusatzblatt (Perigon)'!K1153)</f>
        <v/>
      </c>
      <c r="F1158" s="65"/>
      <c r="G1158" s="64"/>
      <c r="H1158" s="69" t="str">
        <f>IF(ISBLANK('Zusatzblatt (Perigon)'!L1153),"",'Zusatzblatt (Perigon)'!L1153)</f>
        <v/>
      </c>
      <c r="I1158" s="69" t="str">
        <f>IF(ISBLANK('Zusatzblatt (Perigon)'!M1153),"",'Zusatzblatt (Perigon)'!M1153)</f>
        <v/>
      </c>
      <c r="J1158" s="98" t="str">
        <f>IF(ISBLANK('Zusatzblatt (Perigon)'!N1153),"",'Zusatzblatt (Perigon)'!N1153)</f>
        <v/>
      </c>
      <c r="K1158" s="99" t="str">
        <f>IF(ISBLANK('Zusatzblatt (Perigon)'!J1153),"",'Zusatzblatt (Perigon)'!T1153)</f>
        <v/>
      </c>
      <c r="L1158" s="95" t="str">
        <f>IF(ISBLANK('Zusatzblatt (Perigon)'!O1153),"",'Zusatzblatt (Perigon)'!O1153)</f>
        <v/>
      </c>
      <c r="M1158" s="95" t="str">
        <f>IF(ISBLANK('Zusatzblatt (Perigon)'!R1153),"",'Zusatzblatt (Perigon)'!R1153)</f>
        <v/>
      </c>
      <c r="N1158" s="95" t="str">
        <f>IF(ISBLANK('Zusatzblatt (Perigon)'!P1153),"",'Zusatzblatt (Perigon)'!P1153)</f>
        <v/>
      </c>
      <c r="O1158" s="38" t="str">
        <f>IF($L1158="","",VLOOKUP($R1158,Tarife!$A$2:$R$599,13,FALSE))</f>
        <v/>
      </c>
      <c r="P1158" s="38" t="str">
        <f t="shared" si="17"/>
        <v/>
      </c>
      <c r="R1158" s="100" t="str">
        <f>Zusammenzug!$C$25&amp;"-"&amp;Zusammenzug!$A$7&amp;"-"&amp;Leistungen!L1158</f>
        <v>2026-Nicht beauftragte Spitex-Organisation-</v>
      </c>
    </row>
    <row r="1159" spans="1:18" x14ac:dyDescent="0.2">
      <c r="A1159" s="95" t="str">
        <f>IF(ISBLANK('Zusatzblatt (Perigon)'!E1154),"",'Zusatzblatt (Perigon)'!E1154)</f>
        <v/>
      </c>
      <c r="B1159" s="95" t="str">
        <f>IF(ISBLANK('Zusatzblatt (Perigon)'!G1154),"",'Zusatzblatt (Perigon)'!G1154)</f>
        <v/>
      </c>
      <c r="C1159" s="96" t="str">
        <f>IF(ISBLANK('Zusatzblatt (Perigon)'!I1154),"",'Zusatzblatt (Perigon)'!I1154)</f>
        <v/>
      </c>
      <c r="D1159" s="97" t="str">
        <f>IF(ISBLANK('Zusatzblatt (Perigon)'!J1154),"",'Zusatzblatt (Perigon)'!J1154)</f>
        <v/>
      </c>
      <c r="E1159" s="64" t="str">
        <f>IF(ISBLANK('Zusatzblatt (Perigon)'!K1154),"",'Zusatzblatt (Perigon)'!K1154)</f>
        <v/>
      </c>
      <c r="F1159" s="65"/>
      <c r="G1159" s="64"/>
      <c r="H1159" s="69" t="str">
        <f>IF(ISBLANK('Zusatzblatt (Perigon)'!L1154),"",'Zusatzblatt (Perigon)'!L1154)</f>
        <v/>
      </c>
      <c r="I1159" s="69" t="str">
        <f>IF(ISBLANK('Zusatzblatt (Perigon)'!M1154),"",'Zusatzblatt (Perigon)'!M1154)</f>
        <v/>
      </c>
      <c r="J1159" s="98" t="str">
        <f>IF(ISBLANK('Zusatzblatt (Perigon)'!N1154),"",'Zusatzblatt (Perigon)'!N1154)</f>
        <v/>
      </c>
      <c r="K1159" s="99" t="str">
        <f>IF(ISBLANK('Zusatzblatt (Perigon)'!J1154),"",'Zusatzblatt (Perigon)'!T1154)</f>
        <v/>
      </c>
      <c r="L1159" s="95" t="str">
        <f>IF(ISBLANK('Zusatzblatt (Perigon)'!O1154),"",'Zusatzblatt (Perigon)'!O1154)</f>
        <v/>
      </c>
      <c r="M1159" s="95" t="str">
        <f>IF(ISBLANK('Zusatzblatt (Perigon)'!R1154),"",'Zusatzblatt (Perigon)'!R1154)</f>
        <v/>
      </c>
      <c r="N1159" s="95" t="str">
        <f>IF(ISBLANK('Zusatzblatt (Perigon)'!P1154),"",'Zusatzblatt (Perigon)'!P1154)</f>
        <v/>
      </c>
      <c r="O1159" s="38" t="str">
        <f>IF($L1159="","",VLOOKUP($R1159,Tarife!$A$2:$R$599,13,FALSE))</f>
        <v/>
      </c>
      <c r="P1159" s="38" t="str">
        <f t="shared" si="17"/>
        <v/>
      </c>
      <c r="R1159" s="100" t="str">
        <f>Zusammenzug!$C$25&amp;"-"&amp;Zusammenzug!$A$7&amp;"-"&amp;Leistungen!L1159</f>
        <v>2026-Nicht beauftragte Spitex-Organisation-</v>
      </c>
    </row>
    <row r="1160" spans="1:18" x14ac:dyDescent="0.2">
      <c r="A1160" s="95" t="str">
        <f>IF(ISBLANK('Zusatzblatt (Perigon)'!E1155),"",'Zusatzblatt (Perigon)'!E1155)</f>
        <v/>
      </c>
      <c r="B1160" s="95" t="str">
        <f>IF(ISBLANK('Zusatzblatt (Perigon)'!G1155),"",'Zusatzblatt (Perigon)'!G1155)</f>
        <v/>
      </c>
      <c r="C1160" s="96" t="str">
        <f>IF(ISBLANK('Zusatzblatt (Perigon)'!I1155),"",'Zusatzblatt (Perigon)'!I1155)</f>
        <v/>
      </c>
      <c r="D1160" s="97" t="str">
        <f>IF(ISBLANK('Zusatzblatt (Perigon)'!J1155),"",'Zusatzblatt (Perigon)'!J1155)</f>
        <v/>
      </c>
      <c r="E1160" s="64" t="str">
        <f>IF(ISBLANK('Zusatzblatt (Perigon)'!K1155),"",'Zusatzblatt (Perigon)'!K1155)</f>
        <v/>
      </c>
      <c r="F1160" s="65"/>
      <c r="G1160" s="64"/>
      <c r="H1160" s="69" t="str">
        <f>IF(ISBLANK('Zusatzblatt (Perigon)'!L1155),"",'Zusatzblatt (Perigon)'!L1155)</f>
        <v/>
      </c>
      <c r="I1160" s="69" t="str">
        <f>IF(ISBLANK('Zusatzblatt (Perigon)'!M1155),"",'Zusatzblatt (Perigon)'!M1155)</f>
        <v/>
      </c>
      <c r="J1160" s="98" t="str">
        <f>IF(ISBLANK('Zusatzblatt (Perigon)'!N1155),"",'Zusatzblatt (Perigon)'!N1155)</f>
        <v/>
      </c>
      <c r="K1160" s="99" t="str">
        <f>IF(ISBLANK('Zusatzblatt (Perigon)'!J1155),"",'Zusatzblatt (Perigon)'!T1155)</f>
        <v/>
      </c>
      <c r="L1160" s="95" t="str">
        <f>IF(ISBLANK('Zusatzblatt (Perigon)'!O1155),"",'Zusatzblatt (Perigon)'!O1155)</f>
        <v/>
      </c>
      <c r="M1160" s="95" t="str">
        <f>IF(ISBLANK('Zusatzblatt (Perigon)'!R1155),"",'Zusatzblatt (Perigon)'!R1155)</f>
        <v/>
      </c>
      <c r="N1160" s="95" t="str">
        <f>IF(ISBLANK('Zusatzblatt (Perigon)'!P1155),"",'Zusatzblatt (Perigon)'!P1155)</f>
        <v/>
      </c>
      <c r="O1160" s="38" t="str">
        <f>IF($L1160="","",VLOOKUP($R1160,Tarife!$A$2:$R$599,13,FALSE))</f>
        <v/>
      </c>
      <c r="P1160" s="38" t="str">
        <f t="shared" ref="P1160:P1223" si="18">IF(L1160="","",IF(AND($L1160="Pabe",N1160&lt;O1160),M1160*O1160,IF(N1160&lt;O1160,M1160*N1160,M1160*O1160)))</f>
        <v/>
      </c>
      <c r="R1160" s="100" t="str">
        <f>Zusammenzug!$C$25&amp;"-"&amp;Zusammenzug!$A$7&amp;"-"&amp;Leistungen!L1160</f>
        <v>2026-Nicht beauftragte Spitex-Organisation-</v>
      </c>
    </row>
    <row r="1161" spans="1:18" x14ac:dyDescent="0.2">
      <c r="A1161" s="95" t="str">
        <f>IF(ISBLANK('Zusatzblatt (Perigon)'!E1156),"",'Zusatzblatt (Perigon)'!E1156)</f>
        <v/>
      </c>
      <c r="B1161" s="95" t="str">
        <f>IF(ISBLANK('Zusatzblatt (Perigon)'!G1156),"",'Zusatzblatt (Perigon)'!G1156)</f>
        <v/>
      </c>
      <c r="C1161" s="96" t="str">
        <f>IF(ISBLANK('Zusatzblatt (Perigon)'!I1156),"",'Zusatzblatt (Perigon)'!I1156)</f>
        <v/>
      </c>
      <c r="D1161" s="97" t="str">
        <f>IF(ISBLANK('Zusatzblatt (Perigon)'!J1156),"",'Zusatzblatt (Perigon)'!J1156)</f>
        <v/>
      </c>
      <c r="E1161" s="64" t="str">
        <f>IF(ISBLANK('Zusatzblatt (Perigon)'!K1156),"",'Zusatzblatt (Perigon)'!K1156)</f>
        <v/>
      </c>
      <c r="F1161" s="65"/>
      <c r="G1161" s="64"/>
      <c r="H1161" s="69" t="str">
        <f>IF(ISBLANK('Zusatzblatt (Perigon)'!L1156),"",'Zusatzblatt (Perigon)'!L1156)</f>
        <v/>
      </c>
      <c r="I1161" s="69" t="str">
        <f>IF(ISBLANK('Zusatzblatt (Perigon)'!M1156),"",'Zusatzblatt (Perigon)'!M1156)</f>
        <v/>
      </c>
      <c r="J1161" s="98" t="str">
        <f>IF(ISBLANK('Zusatzblatt (Perigon)'!N1156),"",'Zusatzblatt (Perigon)'!N1156)</f>
        <v/>
      </c>
      <c r="K1161" s="99" t="str">
        <f>IF(ISBLANK('Zusatzblatt (Perigon)'!J1156),"",'Zusatzblatt (Perigon)'!T1156)</f>
        <v/>
      </c>
      <c r="L1161" s="95" t="str">
        <f>IF(ISBLANK('Zusatzblatt (Perigon)'!O1156),"",'Zusatzblatt (Perigon)'!O1156)</f>
        <v/>
      </c>
      <c r="M1161" s="95" t="str">
        <f>IF(ISBLANK('Zusatzblatt (Perigon)'!R1156),"",'Zusatzblatt (Perigon)'!R1156)</f>
        <v/>
      </c>
      <c r="N1161" s="95" t="str">
        <f>IF(ISBLANK('Zusatzblatt (Perigon)'!P1156),"",'Zusatzblatt (Perigon)'!P1156)</f>
        <v/>
      </c>
      <c r="O1161" s="38" t="str">
        <f>IF($L1161="","",VLOOKUP($R1161,Tarife!$A$2:$R$599,13,FALSE))</f>
        <v/>
      </c>
      <c r="P1161" s="38" t="str">
        <f t="shared" si="18"/>
        <v/>
      </c>
      <c r="R1161" s="100" t="str">
        <f>Zusammenzug!$C$25&amp;"-"&amp;Zusammenzug!$A$7&amp;"-"&amp;Leistungen!L1161</f>
        <v>2026-Nicht beauftragte Spitex-Organisation-</v>
      </c>
    </row>
    <row r="1162" spans="1:18" x14ac:dyDescent="0.2">
      <c r="A1162" s="95" t="str">
        <f>IF(ISBLANK('Zusatzblatt (Perigon)'!E1157),"",'Zusatzblatt (Perigon)'!E1157)</f>
        <v/>
      </c>
      <c r="B1162" s="95" t="str">
        <f>IF(ISBLANK('Zusatzblatt (Perigon)'!G1157),"",'Zusatzblatt (Perigon)'!G1157)</f>
        <v/>
      </c>
      <c r="C1162" s="96" t="str">
        <f>IF(ISBLANK('Zusatzblatt (Perigon)'!I1157),"",'Zusatzblatt (Perigon)'!I1157)</f>
        <v/>
      </c>
      <c r="D1162" s="97" t="str">
        <f>IF(ISBLANK('Zusatzblatt (Perigon)'!J1157),"",'Zusatzblatt (Perigon)'!J1157)</f>
        <v/>
      </c>
      <c r="E1162" s="64" t="str">
        <f>IF(ISBLANK('Zusatzblatt (Perigon)'!K1157),"",'Zusatzblatt (Perigon)'!K1157)</f>
        <v/>
      </c>
      <c r="F1162" s="65"/>
      <c r="G1162" s="64"/>
      <c r="H1162" s="69" t="str">
        <f>IF(ISBLANK('Zusatzblatt (Perigon)'!L1157),"",'Zusatzblatt (Perigon)'!L1157)</f>
        <v/>
      </c>
      <c r="I1162" s="69" t="str">
        <f>IF(ISBLANK('Zusatzblatt (Perigon)'!M1157),"",'Zusatzblatt (Perigon)'!M1157)</f>
        <v/>
      </c>
      <c r="J1162" s="98" t="str">
        <f>IF(ISBLANK('Zusatzblatt (Perigon)'!N1157),"",'Zusatzblatt (Perigon)'!N1157)</f>
        <v/>
      </c>
      <c r="K1162" s="99" t="str">
        <f>IF(ISBLANK('Zusatzblatt (Perigon)'!J1157),"",'Zusatzblatt (Perigon)'!T1157)</f>
        <v/>
      </c>
      <c r="L1162" s="95" t="str">
        <f>IF(ISBLANK('Zusatzblatt (Perigon)'!O1157),"",'Zusatzblatt (Perigon)'!O1157)</f>
        <v/>
      </c>
      <c r="M1162" s="95" t="str">
        <f>IF(ISBLANK('Zusatzblatt (Perigon)'!R1157),"",'Zusatzblatt (Perigon)'!R1157)</f>
        <v/>
      </c>
      <c r="N1162" s="95" t="str">
        <f>IF(ISBLANK('Zusatzblatt (Perigon)'!P1157),"",'Zusatzblatt (Perigon)'!P1157)</f>
        <v/>
      </c>
      <c r="O1162" s="38" t="str">
        <f>IF($L1162="","",VLOOKUP($R1162,Tarife!$A$2:$R$599,13,FALSE))</f>
        <v/>
      </c>
      <c r="P1162" s="38" t="str">
        <f t="shared" si="18"/>
        <v/>
      </c>
      <c r="R1162" s="100" t="str">
        <f>Zusammenzug!$C$25&amp;"-"&amp;Zusammenzug!$A$7&amp;"-"&amp;Leistungen!L1162</f>
        <v>2026-Nicht beauftragte Spitex-Organisation-</v>
      </c>
    </row>
    <row r="1163" spans="1:18" x14ac:dyDescent="0.2">
      <c r="A1163" s="95" t="str">
        <f>IF(ISBLANK('Zusatzblatt (Perigon)'!E1158),"",'Zusatzblatt (Perigon)'!E1158)</f>
        <v/>
      </c>
      <c r="B1163" s="95" t="str">
        <f>IF(ISBLANK('Zusatzblatt (Perigon)'!G1158),"",'Zusatzblatt (Perigon)'!G1158)</f>
        <v/>
      </c>
      <c r="C1163" s="96" t="str">
        <f>IF(ISBLANK('Zusatzblatt (Perigon)'!I1158),"",'Zusatzblatt (Perigon)'!I1158)</f>
        <v/>
      </c>
      <c r="D1163" s="97" t="str">
        <f>IF(ISBLANK('Zusatzblatt (Perigon)'!J1158),"",'Zusatzblatt (Perigon)'!J1158)</f>
        <v/>
      </c>
      <c r="E1163" s="64" t="str">
        <f>IF(ISBLANK('Zusatzblatt (Perigon)'!K1158),"",'Zusatzblatt (Perigon)'!K1158)</f>
        <v/>
      </c>
      <c r="F1163" s="65"/>
      <c r="G1163" s="64"/>
      <c r="H1163" s="69" t="str">
        <f>IF(ISBLANK('Zusatzblatt (Perigon)'!L1158),"",'Zusatzblatt (Perigon)'!L1158)</f>
        <v/>
      </c>
      <c r="I1163" s="69" t="str">
        <f>IF(ISBLANK('Zusatzblatt (Perigon)'!M1158),"",'Zusatzblatt (Perigon)'!M1158)</f>
        <v/>
      </c>
      <c r="J1163" s="98" t="str">
        <f>IF(ISBLANK('Zusatzblatt (Perigon)'!N1158),"",'Zusatzblatt (Perigon)'!N1158)</f>
        <v/>
      </c>
      <c r="K1163" s="99" t="str">
        <f>IF(ISBLANK('Zusatzblatt (Perigon)'!J1158),"",'Zusatzblatt (Perigon)'!T1158)</f>
        <v/>
      </c>
      <c r="L1163" s="95" t="str">
        <f>IF(ISBLANK('Zusatzblatt (Perigon)'!O1158),"",'Zusatzblatt (Perigon)'!O1158)</f>
        <v/>
      </c>
      <c r="M1163" s="95" t="str">
        <f>IF(ISBLANK('Zusatzblatt (Perigon)'!R1158),"",'Zusatzblatt (Perigon)'!R1158)</f>
        <v/>
      </c>
      <c r="N1163" s="95" t="str">
        <f>IF(ISBLANK('Zusatzblatt (Perigon)'!P1158),"",'Zusatzblatt (Perigon)'!P1158)</f>
        <v/>
      </c>
      <c r="O1163" s="38" t="str">
        <f>IF($L1163="","",VLOOKUP($R1163,Tarife!$A$2:$R$599,13,FALSE))</f>
        <v/>
      </c>
      <c r="P1163" s="38" t="str">
        <f t="shared" si="18"/>
        <v/>
      </c>
      <c r="R1163" s="100" t="str">
        <f>Zusammenzug!$C$25&amp;"-"&amp;Zusammenzug!$A$7&amp;"-"&amp;Leistungen!L1163</f>
        <v>2026-Nicht beauftragte Spitex-Organisation-</v>
      </c>
    </row>
    <row r="1164" spans="1:18" x14ac:dyDescent="0.2">
      <c r="A1164" s="95" t="str">
        <f>IF(ISBLANK('Zusatzblatt (Perigon)'!E1159),"",'Zusatzblatt (Perigon)'!E1159)</f>
        <v/>
      </c>
      <c r="B1164" s="95" t="str">
        <f>IF(ISBLANK('Zusatzblatt (Perigon)'!G1159),"",'Zusatzblatt (Perigon)'!G1159)</f>
        <v/>
      </c>
      <c r="C1164" s="96" t="str">
        <f>IF(ISBLANK('Zusatzblatt (Perigon)'!I1159),"",'Zusatzblatt (Perigon)'!I1159)</f>
        <v/>
      </c>
      <c r="D1164" s="97" t="str">
        <f>IF(ISBLANK('Zusatzblatt (Perigon)'!J1159),"",'Zusatzblatt (Perigon)'!J1159)</f>
        <v/>
      </c>
      <c r="E1164" s="64" t="str">
        <f>IF(ISBLANK('Zusatzblatt (Perigon)'!K1159),"",'Zusatzblatt (Perigon)'!K1159)</f>
        <v/>
      </c>
      <c r="F1164" s="65"/>
      <c r="G1164" s="64"/>
      <c r="H1164" s="69" t="str">
        <f>IF(ISBLANK('Zusatzblatt (Perigon)'!L1159),"",'Zusatzblatt (Perigon)'!L1159)</f>
        <v/>
      </c>
      <c r="I1164" s="69" t="str">
        <f>IF(ISBLANK('Zusatzblatt (Perigon)'!M1159),"",'Zusatzblatt (Perigon)'!M1159)</f>
        <v/>
      </c>
      <c r="J1164" s="98" t="str">
        <f>IF(ISBLANK('Zusatzblatt (Perigon)'!N1159),"",'Zusatzblatt (Perigon)'!N1159)</f>
        <v/>
      </c>
      <c r="K1164" s="99" t="str">
        <f>IF(ISBLANK('Zusatzblatt (Perigon)'!J1159),"",'Zusatzblatt (Perigon)'!T1159)</f>
        <v/>
      </c>
      <c r="L1164" s="95" t="str">
        <f>IF(ISBLANK('Zusatzblatt (Perigon)'!O1159),"",'Zusatzblatt (Perigon)'!O1159)</f>
        <v/>
      </c>
      <c r="M1164" s="95" t="str">
        <f>IF(ISBLANK('Zusatzblatt (Perigon)'!R1159),"",'Zusatzblatt (Perigon)'!R1159)</f>
        <v/>
      </c>
      <c r="N1164" s="95" t="str">
        <f>IF(ISBLANK('Zusatzblatt (Perigon)'!P1159),"",'Zusatzblatt (Perigon)'!P1159)</f>
        <v/>
      </c>
      <c r="O1164" s="38" t="str">
        <f>IF($L1164="","",VLOOKUP($R1164,Tarife!$A$2:$R$599,13,FALSE))</f>
        <v/>
      </c>
      <c r="P1164" s="38" t="str">
        <f t="shared" si="18"/>
        <v/>
      </c>
      <c r="R1164" s="100" t="str">
        <f>Zusammenzug!$C$25&amp;"-"&amp;Zusammenzug!$A$7&amp;"-"&amp;Leistungen!L1164</f>
        <v>2026-Nicht beauftragte Spitex-Organisation-</v>
      </c>
    </row>
    <row r="1165" spans="1:18" x14ac:dyDescent="0.2">
      <c r="A1165" s="95" t="str">
        <f>IF(ISBLANK('Zusatzblatt (Perigon)'!E1160),"",'Zusatzblatt (Perigon)'!E1160)</f>
        <v/>
      </c>
      <c r="B1165" s="95" t="str">
        <f>IF(ISBLANK('Zusatzblatt (Perigon)'!G1160),"",'Zusatzblatt (Perigon)'!G1160)</f>
        <v/>
      </c>
      <c r="C1165" s="96" t="str">
        <f>IF(ISBLANK('Zusatzblatt (Perigon)'!I1160),"",'Zusatzblatt (Perigon)'!I1160)</f>
        <v/>
      </c>
      <c r="D1165" s="97" t="str">
        <f>IF(ISBLANK('Zusatzblatt (Perigon)'!J1160),"",'Zusatzblatt (Perigon)'!J1160)</f>
        <v/>
      </c>
      <c r="E1165" s="64" t="str">
        <f>IF(ISBLANK('Zusatzblatt (Perigon)'!K1160),"",'Zusatzblatt (Perigon)'!K1160)</f>
        <v/>
      </c>
      <c r="F1165" s="65"/>
      <c r="G1165" s="64"/>
      <c r="H1165" s="69" t="str">
        <f>IF(ISBLANK('Zusatzblatt (Perigon)'!L1160),"",'Zusatzblatt (Perigon)'!L1160)</f>
        <v/>
      </c>
      <c r="I1165" s="69" t="str">
        <f>IF(ISBLANK('Zusatzblatt (Perigon)'!M1160),"",'Zusatzblatt (Perigon)'!M1160)</f>
        <v/>
      </c>
      <c r="J1165" s="98" t="str">
        <f>IF(ISBLANK('Zusatzblatt (Perigon)'!N1160),"",'Zusatzblatt (Perigon)'!N1160)</f>
        <v/>
      </c>
      <c r="K1165" s="99" t="str">
        <f>IF(ISBLANK('Zusatzblatt (Perigon)'!J1160),"",'Zusatzblatt (Perigon)'!T1160)</f>
        <v/>
      </c>
      <c r="L1165" s="95" t="str">
        <f>IF(ISBLANK('Zusatzblatt (Perigon)'!O1160),"",'Zusatzblatt (Perigon)'!O1160)</f>
        <v/>
      </c>
      <c r="M1165" s="95" t="str">
        <f>IF(ISBLANK('Zusatzblatt (Perigon)'!R1160),"",'Zusatzblatt (Perigon)'!R1160)</f>
        <v/>
      </c>
      <c r="N1165" s="95" t="str">
        <f>IF(ISBLANK('Zusatzblatt (Perigon)'!P1160),"",'Zusatzblatt (Perigon)'!P1160)</f>
        <v/>
      </c>
      <c r="O1165" s="38" t="str">
        <f>IF($L1165="","",VLOOKUP($R1165,Tarife!$A$2:$R$599,13,FALSE))</f>
        <v/>
      </c>
      <c r="P1165" s="38" t="str">
        <f t="shared" si="18"/>
        <v/>
      </c>
      <c r="R1165" s="100" t="str">
        <f>Zusammenzug!$C$25&amp;"-"&amp;Zusammenzug!$A$7&amp;"-"&amp;Leistungen!L1165</f>
        <v>2026-Nicht beauftragte Spitex-Organisation-</v>
      </c>
    </row>
    <row r="1166" spans="1:18" x14ac:dyDescent="0.2">
      <c r="A1166" s="95" t="str">
        <f>IF(ISBLANK('Zusatzblatt (Perigon)'!E1161),"",'Zusatzblatt (Perigon)'!E1161)</f>
        <v/>
      </c>
      <c r="B1166" s="95" t="str">
        <f>IF(ISBLANK('Zusatzblatt (Perigon)'!G1161),"",'Zusatzblatt (Perigon)'!G1161)</f>
        <v/>
      </c>
      <c r="C1166" s="96" t="str">
        <f>IF(ISBLANK('Zusatzblatt (Perigon)'!I1161),"",'Zusatzblatt (Perigon)'!I1161)</f>
        <v/>
      </c>
      <c r="D1166" s="97" t="str">
        <f>IF(ISBLANK('Zusatzblatt (Perigon)'!J1161),"",'Zusatzblatt (Perigon)'!J1161)</f>
        <v/>
      </c>
      <c r="E1166" s="64" t="str">
        <f>IF(ISBLANK('Zusatzblatt (Perigon)'!K1161),"",'Zusatzblatt (Perigon)'!K1161)</f>
        <v/>
      </c>
      <c r="F1166" s="65"/>
      <c r="G1166" s="64"/>
      <c r="H1166" s="69" t="str">
        <f>IF(ISBLANK('Zusatzblatt (Perigon)'!L1161),"",'Zusatzblatt (Perigon)'!L1161)</f>
        <v/>
      </c>
      <c r="I1166" s="69" t="str">
        <f>IF(ISBLANK('Zusatzblatt (Perigon)'!M1161),"",'Zusatzblatt (Perigon)'!M1161)</f>
        <v/>
      </c>
      <c r="J1166" s="98" t="str">
        <f>IF(ISBLANK('Zusatzblatt (Perigon)'!N1161),"",'Zusatzblatt (Perigon)'!N1161)</f>
        <v/>
      </c>
      <c r="K1166" s="99" t="str">
        <f>IF(ISBLANK('Zusatzblatt (Perigon)'!J1161),"",'Zusatzblatt (Perigon)'!T1161)</f>
        <v/>
      </c>
      <c r="L1166" s="95" t="str">
        <f>IF(ISBLANK('Zusatzblatt (Perigon)'!O1161),"",'Zusatzblatt (Perigon)'!O1161)</f>
        <v/>
      </c>
      <c r="M1166" s="95" t="str">
        <f>IF(ISBLANK('Zusatzblatt (Perigon)'!R1161),"",'Zusatzblatt (Perigon)'!R1161)</f>
        <v/>
      </c>
      <c r="N1166" s="95" t="str">
        <f>IF(ISBLANK('Zusatzblatt (Perigon)'!P1161),"",'Zusatzblatt (Perigon)'!P1161)</f>
        <v/>
      </c>
      <c r="O1166" s="38" t="str">
        <f>IF($L1166="","",VLOOKUP($R1166,Tarife!$A$2:$R$599,13,FALSE))</f>
        <v/>
      </c>
      <c r="P1166" s="38" t="str">
        <f t="shared" si="18"/>
        <v/>
      </c>
      <c r="R1166" s="100" t="str">
        <f>Zusammenzug!$C$25&amp;"-"&amp;Zusammenzug!$A$7&amp;"-"&amp;Leistungen!L1166</f>
        <v>2026-Nicht beauftragte Spitex-Organisation-</v>
      </c>
    </row>
    <row r="1167" spans="1:18" x14ac:dyDescent="0.2">
      <c r="A1167" s="95" t="str">
        <f>IF(ISBLANK('Zusatzblatt (Perigon)'!E1162),"",'Zusatzblatt (Perigon)'!E1162)</f>
        <v/>
      </c>
      <c r="B1167" s="95" t="str">
        <f>IF(ISBLANK('Zusatzblatt (Perigon)'!G1162),"",'Zusatzblatt (Perigon)'!G1162)</f>
        <v/>
      </c>
      <c r="C1167" s="96" t="str">
        <f>IF(ISBLANK('Zusatzblatt (Perigon)'!I1162),"",'Zusatzblatt (Perigon)'!I1162)</f>
        <v/>
      </c>
      <c r="D1167" s="97" t="str">
        <f>IF(ISBLANK('Zusatzblatt (Perigon)'!J1162),"",'Zusatzblatt (Perigon)'!J1162)</f>
        <v/>
      </c>
      <c r="E1167" s="64" t="str">
        <f>IF(ISBLANK('Zusatzblatt (Perigon)'!K1162),"",'Zusatzblatt (Perigon)'!K1162)</f>
        <v/>
      </c>
      <c r="F1167" s="65"/>
      <c r="G1167" s="64"/>
      <c r="H1167" s="69" t="str">
        <f>IF(ISBLANK('Zusatzblatt (Perigon)'!L1162),"",'Zusatzblatt (Perigon)'!L1162)</f>
        <v/>
      </c>
      <c r="I1167" s="69" t="str">
        <f>IF(ISBLANK('Zusatzblatt (Perigon)'!M1162),"",'Zusatzblatt (Perigon)'!M1162)</f>
        <v/>
      </c>
      <c r="J1167" s="98" t="str">
        <f>IF(ISBLANK('Zusatzblatt (Perigon)'!N1162),"",'Zusatzblatt (Perigon)'!N1162)</f>
        <v/>
      </c>
      <c r="K1167" s="99" t="str">
        <f>IF(ISBLANK('Zusatzblatt (Perigon)'!J1162),"",'Zusatzblatt (Perigon)'!T1162)</f>
        <v/>
      </c>
      <c r="L1167" s="95" t="str">
        <f>IF(ISBLANK('Zusatzblatt (Perigon)'!O1162),"",'Zusatzblatt (Perigon)'!O1162)</f>
        <v/>
      </c>
      <c r="M1167" s="95" t="str">
        <f>IF(ISBLANK('Zusatzblatt (Perigon)'!R1162),"",'Zusatzblatt (Perigon)'!R1162)</f>
        <v/>
      </c>
      <c r="N1167" s="95" t="str">
        <f>IF(ISBLANK('Zusatzblatt (Perigon)'!P1162),"",'Zusatzblatt (Perigon)'!P1162)</f>
        <v/>
      </c>
      <c r="O1167" s="38" t="str">
        <f>IF($L1167="","",VLOOKUP($R1167,Tarife!$A$2:$R$599,13,FALSE))</f>
        <v/>
      </c>
      <c r="P1167" s="38" t="str">
        <f t="shared" si="18"/>
        <v/>
      </c>
      <c r="R1167" s="100" t="str">
        <f>Zusammenzug!$C$25&amp;"-"&amp;Zusammenzug!$A$7&amp;"-"&amp;Leistungen!L1167</f>
        <v>2026-Nicht beauftragte Spitex-Organisation-</v>
      </c>
    </row>
    <row r="1168" spans="1:18" x14ac:dyDescent="0.2">
      <c r="A1168" s="95" t="str">
        <f>IF(ISBLANK('Zusatzblatt (Perigon)'!E1163),"",'Zusatzblatt (Perigon)'!E1163)</f>
        <v/>
      </c>
      <c r="B1168" s="95" t="str">
        <f>IF(ISBLANK('Zusatzblatt (Perigon)'!G1163),"",'Zusatzblatt (Perigon)'!G1163)</f>
        <v/>
      </c>
      <c r="C1168" s="96" t="str">
        <f>IF(ISBLANK('Zusatzblatt (Perigon)'!I1163),"",'Zusatzblatt (Perigon)'!I1163)</f>
        <v/>
      </c>
      <c r="D1168" s="97" t="str">
        <f>IF(ISBLANK('Zusatzblatt (Perigon)'!J1163),"",'Zusatzblatt (Perigon)'!J1163)</f>
        <v/>
      </c>
      <c r="E1168" s="64" t="str">
        <f>IF(ISBLANK('Zusatzblatt (Perigon)'!K1163),"",'Zusatzblatt (Perigon)'!K1163)</f>
        <v/>
      </c>
      <c r="F1168" s="65"/>
      <c r="G1168" s="64"/>
      <c r="H1168" s="69" t="str">
        <f>IF(ISBLANK('Zusatzblatt (Perigon)'!L1163),"",'Zusatzblatt (Perigon)'!L1163)</f>
        <v/>
      </c>
      <c r="I1168" s="69" t="str">
        <f>IF(ISBLANK('Zusatzblatt (Perigon)'!M1163),"",'Zusatzblatt (Perigon)'!M1163)</f>
        <v/>
      </c>
      <c r="J1168" s="98" t="str">
        <f>IF(ISBLANK('Zusatzblatt (Perigon)'!N1163),"",'Zusatzblatt (Perigon)'!N1163)</f>
        <v/>
      </c>
      <c r="K1168" s="99" t="str">
        <f>IF(ISBLANK('Zusatzblatt (Perigon)'!J1163),"",'Zusatzblatt (Perigon)'!T1163)</f>
        <v/>
      </c>
      <c r="L1168" s="95" t="str">
        <f>IF(ISBLANK('Zusatzblatt (Perigon)'!O1163),"",'Zusatzblatt (Perigon)'!O1163)</f>
        <v/>
      </c>
      <c r="M1168" s="95" t="str">
        <f>IF(ISBLANK('Zusatzblatt (Perigon)'!R1163),"",'Zusatzblatt (Perigon)'!R1163)</f>
        <v/>
      </c>
      <c r="N1168" s="95" t="str">
        <f>IF(ISBLANK('Zusatzblatt (Perigon)'!P1163),"",'Zusatzblatt (Perigon)'!P1163)</f>
        <v/>
      </c>
      <c r="O1168" s="38" t="str">
        <f>IF($L1168="","",VLOOKUP($R1168,Tarife!$A$2:$R$599,13,FALSE))</f>
        <v/>
      </c>
      <c r="P1168" s="38" t="str">
        <f t="shared" si="18"/>
        <v/>
      </c>
      <c r="R1168" s="100" t="str">
        <f>Zusammenzug!$C$25&amp;"-"&amp;Zusammenzug!$A$7&amp;"-"&amp;Leistungen!L1168</f>
        <v>2026-Nicht beauftragte Spitex-Organisation-</v>
      </c>
    </row>
    <row r="1169" spans="1:18" x14ac:dyDescent="0.2">
      <c r="A1169" s="95" t="str">
        <f>IF(ISBLANK('Zusatzblatt (Perigon)'!E1164),"",'Zusatzblatt (Perigon)'!E1164)</f>
        <v/>
      </c>
      <c r="B1169" s="95" t="str">
        <f>IF(ISBLANK('Zusatzblatt (Perigon)'!G1164),"",'Zusatzblatt (Perigon)'!G1164)</f>
        <v/>
      </c>
      <c r="C1169" s="96" t="str">
        <f>IF(ISBLANK('Zusatzblatt (Perigon)'!I1164),"",'Zusatzblatt (Perigon)'!I1164)</f>
        <v/>
      </c>
      <c r="D1169" s="97" t="str">
        <f>IF(ISBLANK('Zusatzblatt (Perigon)'!J1164),"",'Zusatzblatt (Perigon)'!J1164)</f>
        <v/>
      </c>
      <c r="E1169" s="64" t="str">
        <f>IF(ISBLANK('Zusatzblatt (Perigon)'!K1164),"",'Zusatzblatt (Perigon)'!K1164)</f>
        <v/>
      </c>
      <c r="F1169" s="65"/>
      <c r="G1169" s="64"/>
      <c r="H1169" s="69" t="str">
        <f>IF(ISBLANK('Zusatzblatt (Perigon)'!L1164),"",'Zusatzblatt (Perigon)'!L1164)</f>
        <v/>
      </c>
      <c r="I1169" s="69" t="str">
        <f>IF(ISBLANK('Zusatzblatt (Perigon)'!M1164),"",'Zusatzblatt (Perigon)'!M1164)</f>
        <v/>
      </c>
      <c r="J1169" s="98" t="str">
        <f>IF(ISBLANK('Zusatzblatt (Perigon)'!N1164),"",'Zusatzblatt (Perigon)'!N1164)</f>
        <v/>
      </c>
      <c r="K1169" s="99" t="str">
        <f>IF(ISBLANK('Zusatzblatt (Perigon)'!J1164),"",'Zusatzblatt (Perigon)'!T1164)</f>
        <v/>
      </c>
      <c r="L1169" s="95" t="str">
        <f>IF(ISBLANK('Zusatzblatt (Perigon)'!O1164),"",'Zusatzblatt (Perigon)'!O1164)</f>
        <v/>
      </c>
      <c r="M1169" s="95" t="str">
        <f>IF(ISBLANK('Zusatzblatt (Perigon)'!R1164),"",'Zusatzblatt (Perigon)'!R1164)</f>
        <v/>
      </c>
      <c r="N1169" s="95" t="str">
        <f>IF(ISBLANK('Zusatzblatt (Perigon)'!P1164),"",'Zusatzblatt (Perigon)'!P1164)</f>
        <v/>
      </c>
      <c r="O1169" s="38" t="str">
        <f>IF($L1169="","",VLOOKUP($R1169,Tarife!$A$2:$R$599,13,FALSE))</f>
        <v/>
      </c>
      <c r="P1169" s="38" t="str">
        <f t="shared" si="18"/>
        <v/>
      </c>
      <c r="R1169" s="100" t="str">
        <f>Zusammenzug!$C$25&amp;"-"&amp;Zusammenzug!$A$7&amp;"-"&amp;Leistungen!L1169</f>
        <v>2026-Nicht beauftragte Spitex-Organisation-</v>
      </c>
    </row>
    <row r="1170" spans="1:18" x14ac:dyDescent="0.2">
      <c r="A1170" s="95" t="str">
        <f>IF(ISBLANK('Zusatzblatt (Perigon)'!E1165),"",'Zusatzblatt (Perigon)'!E1165)</f>
        <v/>
      </c>
      <c r="B1170" s="95" t="str">
        <f>IF(ISBLANK('Zusatzblatt (Perigon)'!G1165),"",'Zusatzblatt (Perigon)'!G1165)</f>
        <v/>
      </c>
      <c r="C1170" s="96" t="str">
        <f>IF(ISBLANK('Zusatzblatt (Perigon)'!I1165),"",'Zusatzblatt (Perigon)'!I1165)</f>
        <v/>
      </c>
      <c r="D1170" s="97" t="str">
        <f>IF(ISBLANK('Zusatzblatt (Perigon)'!J1165),"",'Zusatzblatt (Perigon)'!J1165)</f>
        <v/>
      </c>
      <c r="E1170" s="64" t="str">
        <f>IF(ISBLANK('Zusatzblatt (Perigon)'!K1165),"",'Zusatzblatt (Perigon)'!K1165)</f>
        <v/>
      </c>
      <c r="F1170" s="65"/>
      <c r="G1170" s="64"/>
      <c r="H1170" s="69" t="str">
        <f>IF(ISBLANK('Zusatzblatt (Perigon)'!L1165),"",'Zusatzblatt (Perigon)'!L1165)</f>
        <v/>
      </c>
      <c r="I1170" s="69" t="str">
        <f>IF(ISBLANK('Zusatzblatt (Perigon)'!M1165),"",'Zusatzblatt (Perigon)'!M1165)</f>
        <v/>
      </c>
      <c r="J1170" s="98" t="str">
        <f>IF(ISBLANK('Zusatzblatt (Perigon)'!N1165),"",'Zusatzblatt (Perigon)'!N1165)</f>
        <v/>
      </c>
      <c r="K1170" s="99" t="str">
        <f>IF(ISBLANK('Zusatzblatt (Perigon)'!J1165),"",'Zusatzblatt (Perigon)'!T1165)</f>
        <v/>
      </c>
      <c r="L1170" s="95" t="str">
        <f>IF(ISBLANK('Zusatzblatt (Perigon)'!O1165),"",'Zusatzblatt (Perigon)'!O1165)</f>
        <v/>
      </c>
      <c r="M1170" s="95" t="str">
        <f>IF(ISBLANK('Zusatzblatt (Perigon)'!R1165),"",'Zusatzblatt (Perigon)'!R1165)</f>
        <v/>
      </c>
      <c r="N1170" s="95" t="str">
        <f>IF(ISBLANK('Zusatzblatt (Perigon)'!P1165),"",'Zusatzblatt (Perigon)'!P1165)</f>
        <v/>
      </c>
      <c r="O1170" s="38" t="str">
        <f>IF($L1170="","",VLOOKUP($R1170,Tarife!$A$2:$R$599,13,FALSE))</f>
        <v/>
      </c>
      <c r="P1170" s="38" t="str">
        <f t="shared" si="18"/>
        <v/>
      </c>
      <c r="R1170" s="100" t="str">
        <f>Zusammenzug!$C$25&amp;"-"&amp;Zusammenzug!$A$7&amp;"-"&amp;Leistungen!L1170</f>
        <v>2026-Nicht beauftragte Spitex-Organisation-</v>
      </c>
    </row>
    <row r="1171" spans="1:18" x14ac:dyDescent="0.2">
      <c r="A1171" s="95" t="str">
        <f>IF(ISBLANK('Zusatzblatt (Perigon)'!E1166),"",'Zusatzblatt (Perigon)'!E1166)</f>
        <v/>
      </c>
      <c r="B1171" s="95" t="str">
        <f>IF(ISBLANK('Zusatzblatt (Perigon)'!G1166),"",'Zusatzblatt (Perigon)'!G1166)</f>
        <v/>
      </c>
      <c r="C1171" s="96" t="str">
        <f>IF(ISBLANK('Zusatzblatt (Perigon)'!I1166),"",'Zusatzblatt (Perigon)'!I1166)</f>
        <v/>
      </c>
      <c r="D1171" s="97" t="str">
        <f>IF(ISBLANK('Zusatzblatt (Perigon)'!J1166),"",'Zusatzblatt (Perigon)'!J1166)</f>
        <v/>
      </c>
      <c r="E1171" s="64" t="str">
        <f>IF(ISBLANK('Zusatzblatt (Perigon)'!K1166),"",'Zusatzblatt (Perigon)'!K1166)</f>
        <v/>
      </c>
      <c r="F1171" s="65"/>
      <c r="G1171" s="64"/>
      <c r="H1171" s="69" t="str">
        <f>IF(ISBLANK('Zusatzblatt (Perigon)'!L1166),"",'Zusatzblatt (Perigon)'!L1166)</f>
        <v/>
      </c>
      <c r="I1171" s="69" t="str">
        <f>IF(ISBLANK('Zusatzblatt (Perigon)'!M1166),"",'Zusatzblatt (Perigon)'!M1166)</f>
        <v/>
      </c>
      <c r="J1171" s="98" t="str">
        <f>IF(ISBLANK('Zusatzblatt (Perigon)'!N1166),"",'Zusatzblatt (Perigon)'!N1166)</f>
        <v/>
      </c>
      <c r="K1171" s="99" t="str">
        <f>IF(ISBLANK('Zusatzblatt (Perigon)'!J1166),"",'Zusatzblatt (Perigon)'!T1166)</f>
        <v/>
      </c>
      <c r="L1171" s="95" t="str">
        <f>IF(ISBLANK('Zusatzblatt (Perigon)'!O1166),"",'Zusatzblatt (Perigon)'!O1166)</f>
        <v/>
      </c>
      <c r="M1171" s="95" t="str">
        <f>IF(ISBLANK('Zusatzblatt (Perigon)'!R1166),"",'Zusatzblatt (Perigon)'!R1166)</f>
        <v/>
      </c>
      <c r="N1171" s="95" t="str">
        <f>IF(ISBLANK('Zusatzblatt (Perigon)'!P1166),"",'Zusatzblatt (Perigon)'!P1166)</f>
        <v/>
      </c>
      <c r="O1171" s="38" t="str">
        <f>IF($L1171="","",VLOOKUP($R1171,Tarife!$A$2:$R$599,13,FALSE))</f>
        <v/>
      </c>
      <c r="P1171" s="38" t="str">
        <f t="shared" si="18"/>
        <v/>
      </c>
      <c r="R1171" s="100" t="str">
        <f>Zusammenzug!$C$25&amp;"-"&amp;Zusammenzug!$A$7&amp;"-"&amp;Leistungen!L1171</f>
        <v>2026-Nicht beauftragte Spitex-Organisation-</v>
      </c>
    </row>
    <row r="1172" spans="1:18" x14ac:dyDescent="0.2">
      <c r="A1172" s="95" t="str">
        <f>IF(ISBLANK('Zusatzblatt (Perigon)'!E1167),"",'Zusatzblatt (Perigon)'!E1167)</f>
        <v/>
      </c>
      <c r="B1172" s="95" t="str">
        <f>IF(ISBLANK('Zusatzblatt (Perigon)'!G1167),"",'Zusatzblatt (Perigon)'!G1167)</f>
        <v/>
      </c>
      <c r="C1172" s="96" t="str">
        <f>IF(ISBLANK('Zusatzblatt (Perigon)'!I1167),"",'Zusatzblatt (Perigon)'!I1167)</f>
        <v/>
      </c>
      <c r="D1172" s="97" t="str">
        <f>IF(ISBLANK('Zusatzblatt (Perigon)'!J1167),"",'Zusatzblatt (Perigon)'!J1167)</f>
        <v/>
      </c>
      <c r="E1172" s="64" t="str">
        <f>IF(ISBLANK('Zusatzblatt (Perigon)'!K1167),"",'Zusatzblatt (Perigon)'!K1167)</f>
        <v/>
      </c>
      <c r="F1172" s="65"/>
      <c r="G1172" s="64"/>
      <c r="H1172" s="69" t="str">
        <f>IF(ISBLANK('Zusatzblatt (Perigon)'!L1167),"",'Zusatzblatt (Perigon)'!L1167)</f>
        <v/>
      </c>
      <c r="I1172" s="69" t="str">
        <f>IF(ISBLANK('Zusatzblatt (Perigon)'!M1167),"",'Zusatzblatt (Perigon)'!M1167)</f>
        <v/>
      </c>
      <c r="J1172" s="98" t="str">
        <f>IF(ISBLANK('Zusatzblatt (Perigon)'!N1167),"",'Zusatzblatt (Perigon)'!N1167)</f>
        <v/>
      </c>
      <c r="K1172" s="99" t="str">
        <f>IF(ISBLANK('Zusatzblatt (Perigon)'!J1167),"",'Zusatzblatt (Perigon)'!T1167)</f>
        <v/>
      </c>
      <c r="L1172" s="95" t="str">
        <f>IF(ISBLANK('Zusatzblatt (Perigon)'!O1167),"",'Zusatzblatt (Perigon)'!O1167)</f>
        <v/>
      </c>
      <c r="M1172" s="95" t="str">
        <f>IF(ISBLANK('Zusatzblatt (Perigon)'!R1167),"",'Zusatzblatt (Perigon)'!R1167)</f>
        <v/>
      </c>
      <c r="N1172" s="95" t="str">
        <f>IF(ISBLANK('Zusatzblatt (Perigon)'!P1167),"",'Zusatzblatt (Perigon)'!P1167)</f>
        <v/>
      </c>
      <c r="O1172" s="38" t="str">
        <f>IF($L1172="","",VLOOKUP($R1172,Tarife!$A$2:$R$599,13,FALSE))</f>
        <v/>
      </c>
      <c r="P1172" s="38" t="str">
        <f t="shared" si="18"/>
        <v/>
      </c>
      <c r="R1172" s="100" t="str">
        <f>Zusammenzug!$C$25&amp;"-"&amp;Zusammenzug!$A$7&amp;"-"&amp;Leistungen!L1172</f>
        <v>2026-Nicht beauftragte Spitex-Organisation-</v>
      </c>
    </row>
    <row r="1173" spans="1:18" x14ac:dyDescent="0.2">
      <c r="A1173" s="95" t="str">
        <f>IF(ISBLANK('Zusatzblatt (Perigon)'!E1168),"",'Zusatzblatt (Perigon)'!E1168)</f>
        <v/>
      </c>
      <c r="B1173" s="95" t="str">
        <f>IF(ISBLANK('Zusatzblatt (Perigon)'!G1168),"",'Zusatzblatt (Perigon)'!G1168)</f>
        <v/>
      </c>
      <c r="C1173" s="96" t="str">
        <f>IF(ISBLANK('Zusatzblatt (Perigon)'!I1168),"",'Zusatzblatt (Perigon)'!I1168)</f>
        <v/>
      </c>
      <c r="D1173" s="97" t="str">
        <f>IF(ISBLANK('Zusatzblatt (Perigon)'!J1168),"",'Zusatzblatt (Perigon)'!J1168)</f>
        <v/>
      </c>
      <c r="E1173" s="64" t="str">
        <f>IF(ISBLANK('Zusatzblatt (Perigon)'!K1168),"",'Zusatzblatt (Perigon)'!K1168)</f>
        <v/>
      </c>
      <c r="F1173" s="65"/>
      <c r="G1173" s="64"/>
      <c r="H1173" s="69" t="str">
        <f>IF(ISBLANK('Zusatzblatt (Perigon)'!L1168),"",'Zusatzblatt (Perigon)'!L1168)</f>
        <v/>
      </c>
      <c r="I1173" s="69" t="str">
        <f>IF(ISBLANK('Zusatzblatt (Perigon)'!M1168),"",'Zusatzblatt (Perigon)'!M1168)</f>
        <v/>
      </c>
      <c r="J1173" s="98" t="str">
        <f>IF(ISBLANK('Zusatzblatt (Perigon)'!N1168),"",'Zusatzblatt (Perigon)'!N1168)</f>
        <v/>
      </c>
      <c r="K1173" s="99" t="str">
        <f>IF(ISBLANK('Zusatzblatt (Perigon)'!J1168),"",'Zusatzblatt (Perigon)'!T1168)</f>
        <v/>
      </c>
      <c r="L1173" s="95" t="str">
        <f>IF(ISBLANK('Zusatzblatt (Perigon)'!O1168),"",'Zusatzblatt (Perigon)'!O1168)</f>
        <v/>
      </c>
      <c r="M1173" s="95" t="str">
        <f>IF(ISBLANK('Zusatzblatt (Perigon)'!R1168),"",'Zusatzblatt (Perigon)'!R1168)</f>
        <v/>
      </c>
      <c r="N1173" s="95" t="str">
        <f>IF(ISBLANK('Zusatzblatt (Perigon)'!P1168),"",'Zusatzblatt (Perigon)'!P1168)</f>
        <v/>
      </c>
      <c r="O1173" s="38" t="str">
        <f>IF($L1173="","",VLOOKUP($R1173,Tarife!$A$2:$R$599,13,FALSE))</f>
        <v/>
      </c>
      <c r="P1173" s="38" t="str">
        <f t="shared" si="18"/>
        <v/>
      </c>
      <c r="R1173" s="100" t="str">
        <f>Zusammenzug!$C$25&amp;"-"&amp;Zusammenzug!$A$7&amp;"-"&amp;Leistungen!L1173</f>
        <v>2026-Nicht beauftragte Spitex-Organisation-</v>
      </c>
    </row>
    <row r="1174" spans="1:18" x14ac:dyDescent="0.2">
      <c r="A1174" s="95" t="str">
        <f>IF(ISBLANK('Zusatzblatt (Perigon)'!E1169),"",'Zusatzblatt (Perigon)'!E1169)</f>
        <v/>
      </c>
      <c r="B1174" s="95" t="str">
        <f>IF(ISBLANK('Zusatzblatt (Perigon)'!G1169),"",'Zusatzblatt (Perigon)'!G1169)</f>
        <v/>
      </c>
      <c r="C1174" s="96" t="str">
        <f>IF(ISBLANK('Zusatzblatt (Perigon)'!I1169),"",'Zusatzblatt (Perigon)'!I1169)</f>
        <v/>
      </c>
      <c r="D1174" s="97" t="str">
        <f>IF(ISBLANK('Zusatzblatt (Perigon)'!J1169),"",'Zusatzblatt (Perigon)'!J1169)</f>
        <v/>
      </c>
      <c r="E1174" s="64" t="str">
        <f>IF(ISBLANK('Zusatzblatt (Perigon)'!K1169),"",'Zusatzblatt (Perigon)'!K1169)</f>
        <v/>
      </c>
      <c r="F1174" s="65"/>
      <c r="G1174" s="64"/>
      <c r="H1174" s="69" t="str">
        <f>IF(ISBLANK('Zusatzblatt (Perigon)'!L1169),"",'Zusatzblatt (Perigon)'!L1169)</f>
        <v/>
      </c>
      <c r="I1174" s="69" t="str">
        <f>IF(ISBLANK('Zusatzblatt (Perigon)'!M1169),"",'Zusatzblatt (Perigon)'!M1169)</f>
        <v/>
      </c>
      <c r="J1174" s="98" t="str">
        <f>IF(ISBLANK('Zusatzblatt (Perigon)'!N1169),"",'Zusatzblatt (Perigon)'!N1169)</f>
        <v/>
      </c>
      <c r="K1174" s="99" t="str">
        <f>IF(ISBLANK('Zusatzblatt (Perigon)'!J1169),"",'Zusatzblatt (Perigon)'!T1169)</f>
        <v/>
      </c>
      <c r="L1174" s="95" t="str">
        <f>IF(ISBLANK('Zusatzblatt (Perigon)'!O1169),"",'Zusatzblatt (Perigon)'!O1169)</f>
        <v/>
      </c>
      <c r="M1174" s="95" t="str">
        <f>IF(ISBLANK('Zusatzblatt (Perigon)'!R1169),"",'Zusatzblatt (Perigon)'!R1169)</f>
        <v/>
      </c>
      <c r="N1174" s="95" t="str">
        <f>IF(ISBLANK('Zusatzblatt (Perigon)'!P1169),"",'Zusatzblatt (Perigon)'!P1169)</f>
        <v/>
      </c>
      <c r="O1174" s="38" t="str">
        <f>IF($L1174="","",VLOOKUP($R1174,Tarife!$A$2:$R$599,13,FALSE))</f>
        <v/>
      </c>
      <c r="P1174" s="38" t="str">
        <f t="shared" si="18"/>
        <v/>
      </c>
      <c r="R1174" s="100" t="str">
        <f>Zusammenzug!$C$25&amp;"-"&amp;Zusammenzug!$A$7&amp;"-"&amp;Leistungen!L1174</f>
        <v>2026-Nicht beauftragte Spitex-Organisation-</v>
      </c>
    </row>
    <row r="1175" spans="1:18" x14ac:dyDescent="0.2">
      <c r="A1175" s="95" t="str">
        <f>IF(ISBLANK('Zusatzblatt (Perigon)'!E1170),"",'Zusatzblatt (Perigon)'!E1170)</f>
        <v/>
      </c>
      <c r="B1175" s="95" t="str">
        <f>IF(ISBLANK('Zusatzblatt (Perigon)'!G1170),"",'Zusatzblatt (Perigon)'!G1170)</f>
        <v/>
      </c>
      <c r="C1175" s="96" t="str">
        <f>IF(ISBLANK('Zusatzblatt (Perigon)'!I1170),"",'Zusatzblatt (Perigon)'!I1170)</f>
        <v/>
      </c>
      <c r="D1175" s="97" t="str">
        <f>IF(ISBLANK('Zusatzblatt (Perigon)'!J1170),"",'Zusatzblatt (Perigon)'!J1170)</f>
        <v/>
      </c>
      <c r="E1175" s="64" t="str">
        <f>IF(ISBLANK('Zusatzblatt (Perigon)'!K1170),"",'Zusatzblatt (Perigon)'!K1170)</f>
        <v/>
      </c>
      <c r="F1175" s="65"/>
      <c r="G1175" s="64"/>
      <c r="H1175" s="69" t="str">
        <f>IF(ISBLANK('Zusatzblatt (Perigon)'!L1170),"",'Zusatzblatt (Perigon)'!L1170)</f>
        <v/>
      </c>
      <c r="I1175" s="69" t="str">
        <f>IF(ISBLANK('Zusatzblatt (Perigon)'!M1170),"",'Zusatzblatt (Perigon)'!M1170)</f>
        <v/>
      </c>
      <c r="J1175" s="98" t="str">
        <f>IF(ISBLANK('Zusatzblatt (Perigon)'!N1170),"",'Zusatzblatt (Perigon)'!N1170)</f>
        <v/>
      </c>
      <c r="K1175" s="99" t="str">
        <f>IF(ISBLANK('Zusatzblatt (Perigon)'!J1170),"",'Zusatzblatt (Perigon)'!T1170)</f>
        <v/>
      </c>
      <c r="L1175" s="95" t="str">
        <f>IF(ISBLANK('Zusatzblatt (Perigon)'!O1170),"",'Zusatzblatt (Perigon)'!O1170)</f>
        <v/>
      </c>
      <c r="M1175" s="95" t="str">
        <f>IF(ISBLANK('Zusatzblatt (Perigon)'!R1170),"",'Zusatzblatt (Perigon)'!R1170)</f>
        <v/>
      </c>
      <c r="N1175" s="95" t="str">
        <f>IF(ISBLANK('Zusatzblatt (Perigon)'!P1170),"",'Zusatzblatt (Perigon)'!P1170)</f>
        <v/>
      </c>
      <c r="O1175" s="38" t="str">
        <f>IF($L1175="","",VLOOKUP($R1175,Tarife!$A$2:$R$599,13,FALSE))</f>
        <v/>
      </c>
      <c r="P1175" s="38" t="str">
        <f t="shared" si="18"/>
        <v/>
      </c>
      <c r="R1175" s="100" t="str">
        <f>Zusammenzug!$C$25&amp;"-"&amp;Zusammenzug!$A$7&amp;"-"&amp;Leistungen!L1175</f>
        <v>2026-Nicht beauftragte Spitex-Organisation-</v>
      </c>
    </row>
    <row r="1176" spans="1:18" x14ac:dyDescent="0.2">
      <c r="A1176" s="95" t="str">
        <f>IF(ISBLANK('Zusatzblatt (Perigon)'!E1171),"",'Zusatzblatt (Perigon)'!E1171)</f>
        <v/>
      </c>
      <c r="B1176" s="95" t="str">
        <f>IF(ISBLANK('Zusatzblatt (Perigon)'!G1171),"",'Zusatzblatt (Perigon)'!G1171)</f>
        <v/>
      </c>
      <c r="C1176" s="96" t="str">
        <f>IF(ISBLANK('Zusatzblatt (Perigon)'!I1171),"",'Zusatzblatt (Perigon)'!I1171)</f>
        <v/>
      </c>
      <c r="D1176" s="97" t="str">
        <f>IF(ISBLANK('Zusatzblatt (Perigon)'!J1171),"",'Zusatzblatt (Perigon)'!J1171)</f>
        <v/>
      </c>
      <c r="E1176" s="64" t="str">
        <f>IF(ISBLANK('Zusatzblatt (Perigon)'!K1171),"",'Zusatzblatt (Perigon)'!K1171)</f>
        <v/>
      </c>
      <c r="F1176" s="65"/>
      <c r="G1176" s="64"/>
      <c r="H1176" s="69" t="str">
        <f>IF(ISBLANK('Zusatzblatt (Perigon)'!L1171),"",'Zusatzblatt (Perigon)'!L1171)</f>
        <v/>
      </c>
      <c r="I1176" s="69" t="str">
        <f>IF(ISBLANK('Zusatzblatt (Perigon)'!M1171),"",'Zusatzblatt (Perigon)'!M1171)</f>
        <v/>
      </c>
      <c r="J1176" s="98" t="str">
        <f>IF(ISBLANK('Zusatzblatt (Perigon)'!N1171),"",'Zusatzblatt (Perigon)'!N1171)</f>
        <v/>
      </c>
      <c r="K1176" s="99" t="str">
        <f>IF(ISBLANK('Zusatzblatt (Perigon)'!J1171),"",'Zusatzblatt (Perigon)'!T1171)</f>
        <v/>
      </c>
      <c r="L1176" s="95" t="str">
        <f>IF(ISBLANK('Zusatzblatt (Perigon)'!O1171),"",'Zusatzblatt (Perigon)'!O1171)</f>
        <v/>
      </c>
      <c r="M1176" s="95" t="str">
        <f>IF(ISBLANK('Zusatzblatt (Perigon)'!R1171),"",'Zusatzblatt (Perigon)'!R1171)</f>
        <v/>
      </c>
      <c r="N1176" s="95" t="str">
        <f>IF(ISBLANK('Zusatzblatt (Perigon)'!P1171),"",'Zusatzblatt (Perigon)'!P1171)</f>
        <v/>
      </c>
      <c r="O1176" s="38" t="str">
        <f>IF($L1176="","",VLOOKUP($R1176,Tarife!$A$2:$R$599,13,FALSE))</f>
        <v/>
      </c>
      <c r="P1176" s="38" t="str">
        <f t="shared" si="18"/>
        <v/>
      </c>
      <c r="R1176" s="100" t="str">
        <f>Zusammenzug!$C$25&amp;"-"&amp;Zusammenzug!$A$7&amp;"-"&amp;Leistungen!L1176</f>
        <v>2026-Nicht beauftragte Spitex-Organisation-</v>
      </c>
    </row>
    <row r="1177" spans="1:18" x14ac:dyDescent="0.2">
      <c r="A1177" s="95" t="str">
        <f>IF(ISBLANK('Zusatzblatt (Perigon)'!E1172),"",'Zusatzblatt (Perigon)'!E1172)</f>
        <v/>
      </c>
      <c r="B1177" s="95" t="str">
        <f>IF(ISBLANK('Zusatzblatt (Perigon)'!G1172),"",'Zusatzblatt (Perigon)'!G1172)</f>
        <v/>
      </c>
      <c r="C1177" s="96" t="str">
        <f>IF(ISBLANK('Zusatzblatt (Perigon)'!I1172),"",'Zusatzblatt (Perigon)'!I1172)</f>
        <v/>
      </c>
      <c r="D1177" s="97" t="str">
        <f>IF(ISBLANK('Zusatzblatt (Perigon)'!J1172),"",'Zusatzblatt (Perigon)'!J1172)</f>
        <v/>
      </c>
      <c r="E1177" s="64" t="str">
        <f>IF(ISBLANK('Zusatzblatt (Perigon)'!K1172),"",'Zusatzblatt (Perigon)'!K1172)</f>
        <v/>
      </c>
      <c r="F1177" s="65"/>
      <c r="G1177" s="64"/>
      <c r="H1177" s="69" t="str">
        <f>IF(ISBLANK('Zusatzblatt (Perigon)'!L1172),"",'Zusatzblatt (Perigon)'!L1172)</f>
        <v/>
      </c>
      <c r="I1177" s="69" t="str">
        <f>IF(ISBLANK('Zusatzblatt (Perigon)'!M1172),"",'Zusatzblatt (Perigon)'!M1172)</f>
        <v/>
      </c>
      <c r="J1177" s="98" t="str">
        <f>IF(ISBLANK('Zusatzblatt (Perigon)'!N1172),"",'Zusatzblatt (Perigon)'!N1172)</f>
        <v/>
      </c>
      <c r="K1177" s="99" t="str">
        <f>IF(ISBLANK('Zusatzblatt (Perigon)'!J1172),"",'Zusatzblatt (Perigon)'!T1172)</f>
        <v/>
      </c>
      <c r="L1177" s="95" t="str">
        <f>IF(ISBLANK('Zusatzblatt (Perigon)'!O1172),"",'Zusatzblatt (Perigon)'!O1172)</f>
        <v/>
      </c>
      <c r="M1177" s="95" t="str">
        <f>IF(ISBLANK('Zusatzblatt (Perigon)'!R1172),"",'Zusatzblatt (Perigon)'!R1172)</f>
        <v/>
      </c>
      <c r="N1177" s="95" t="str">
        <f>IF(ISBLANK('Zusatzblatt (Perigon)'!P1172),"",'Zusatzblatt (Perigon)'!P1172)</f>
        <v/>
      </c>
      <c r="O1177" s="38" t="str">
        <f>IF($L1177="","",VLOOKUP($R1177,Tarife!$A$2:$R$599,13,FALSE))</f>
        <v/>
      </c>
      <c r="P1177" s="38" t="str">
        <f t="shared" si="18"/>
        <v/>
      </c>
      <c r="R1177" s="100" t="str">
        <f>Zusammenzug!$C$25&amp;"-"&amp;Zusammenzug!$A$7&amp;"-"&amp;Leistungen!L1177</f>
        <v>2026-Nicht beauftragte Spitex-Organisation-</v>
      </c>
    </row>
    <row r="1178" spans="1:18" x14ac:dyDescent="0.2">
      <c r="A1178" s="95" t="str">
        <f>IF(ISBLANK('Zusatzblatt (Perigon)'!E1173),"",'Zusatzblatt (Perigon)'!E1173)</f>
        <v/>
      </c>
      <c r="B1178" s="95" t="str">
        <f>IF(ISBLANK('Zusatzblatt (Perigon)'!G1173),"",'Zusatzblatt (Perigon)'!G1173)</f>
        <v/>
      </c>
      <c r="C1178" s="96" t="str">
        <f>IF(ISBLANK('Zusatzblatt (Perigon)'!I1173),"",'Zusatzblatt (Perigon)'!I1173)</f>
        <v/>
      </c>
      <c r="D1178" s="97" t="str">
        <f>IF(ISBLANK('Zusatzblatt (Perigon)'!J1173),"",'Zusatzblatt (Perigon)'!J1173)</f>
        <v/>
      </c>
      <c r="E1178" s="64" t="str">
        <f>IF(ISBLANK('Zusatzblatt (Perigon)'!K1173),"",'Zusatzblatt (Perigon)'!K1173)</f>
        <v/>
      </c>
      <c r="F1178" s="65"/>
      <c r="G1178" s="64"/>
      <c r="H1178" s="69" t="str">
        <f>IF(ISBLANK('Zusatzblatt (Perigon)'!L1173),"",'Zusatzblatt (Perigon)'!L1173)</f>
        <v/>
      </c>
      <c r="I1178" s="69" t="str">
        <f>IF(ISBLANK('Zusatzblatt (Perigon)'!M1173),"",'Zusatzblatt (Perigon)'!M1173)</f>
        <v/>
      </c>
      <c r="J1178" s="98" t="str">
        <f>IF(ISBLANK('Zusatzblatt (Perigon)'!N1173),"",'Zusatzblatt (Perigon)'!N1173)</f>
        <v/>
      </c>
      <c r="K1178" s="99" t="str">
        <f>IF(ISBLANK('Zusatzblatt (Perigon)'!J1173),"",'Zusatzblatt (Perigon)'!T1173)</f>
        <v/>
      </c>
      <c r="L1178" s="95" t="str">
        <f>IF(ISBLANK('Zusatzblatt (Perigon)'!O1173),"",'Zusatzblatt (Perigon)'!O1173)</f>
        <v/>
      </c>
      <c r="M1178" s="95" t="str">
        <f>IF(ISBLANK('Zusatzblatt (Perigon)'!R1173),"",'Zusatzblatt (Perigon)'!R1173)</f>
        <v/>
      </c>
      <c r="N1178" s="95" t="str">
        <f>IF(ISBLANK('Zusatzblatt (Perigon)'!P1173),"",'Zusatzblatt (Perigon)'!P1173)</f>
        <v/>
      </c>
      <c r="O1178" s="38" t="str">
        <f>IF($L1178="","",VLOOKUP($R1178,Tarife!$A$2:$R$599,13,FALSE))</f>
        <v/>
      </c>
      <c r="P1178" s="38" t="str">
        <f t="shared" si="18"/>
        <v/>
      </c>
      <c r="R1178" s="100" t="str">
        <f>Zusammenzug!$C$25&amp;"-"&amp;Zusammenzug!$A$7&amp;"-"&amp;Leistungen!L1178</f>
        <v>2026-Nicht beauftragte Spitex-Organisation-</v>
      </c>
    </row>
    <row r="1179" spans="1:18" x14ac:dyDescent="0.2">
      <c r="A1179" s="95" t="str">
        <f>IF(ISBLANK('Zusatzblatt (Perigon)'!E1174),"",'Zusatzblatt (Perigon)'!E1174)</f>
        <v/>
      </c>
      <c r="B1179" s="95" t="str">
        <f>IF(ISBLANK('Zusatzblatt (Perigon)'!G1174),"",'Zusatzblatt (Perigon)'!G1174)</f>
        <v/>
      </c>
      <c r="C1179" s="96" t="str">
        <f>IF(ISBLANK('Zusatzblatt (Perigon)'!I1174),"",'Zusatzblatt (Perigon)'!I1174)</f>
        <v/>
      </c>
      <c r="D1179" s="97" t="str">
        <f>IF(ISBLANK('Zusatzblatt (Perigon)'!J1174),"",'Zusatzblatt (Perigon)'!J1174)</f>
        <v/>
      </c>
      <c r="E1179" s="64" t="str">
        <f>IF(ISBLANK('Zusatzblatt (Perigon)'!K1174),"",'Zusatzblatt (Perigon)'!K1174)</f>
        <v/>
      </c>
      <c r="F1179" s="65"/>
      <c r="G1179" s="64"/>
      <c r="H1179" s="69" t="str">
        <f>IF(ISBLANK('Zusatzblatt (Perigon)'!L1174),"",'Zusatzblatt (Perigon)'!L1174)</f>
        <v/>
      </c>
      <c r="I1179" s="69" t="str">
        <f>IF(ISBLANK('Zusatzblatt (Perigon)'!M1174),"",'Zusatzblatt (Perigon)'!M1174)</f>
        <v/>
      </c>
      <c r="J1179" s="98" t="str">
        <f>IF(ISBLANK('Zusatzblatt (Perigon)'!N1174),"",'Zusatzblatt (Perigon)'!N1174)</f>
        <v/>
      </c>
      <c r="K1179" s="99" t="str">
        <f>IF(ISBLANK('Zusatzblatt (Perigon)'!J1174),"",'Zusatzblatt (Perigon)'!T1174)</f>
        <v/>
      </c>
      <c r="L1179" s="95" t="str">
        <f>IF(ISBLANK('Zusatzblatt (Perigon)'!O1174),"",'Zusatzblatt (Perigon)'!O1174)</f>
        <v/>
      </c>
      <c r="M1179" s="95" t="str">
        <f>IF(ISBLANK('Zusatzblatt (Perigon)'!R1174),"",'Zusatzblatt (Perigon)'!R1174)</f>
        <v/>
      </c>
      <c r="N1179" s="95" t="str">
        <f>IF(ISBLANK('Zusatzblatt (Perigon)'!P1174),"",'Zusatzblatt (Perigon)'!P1174)</f>
        <v/>
      </c>
      <c r="O1179" s="38" t="str">
        <f>IF($L1179="","",VLOOKUP($R1179,Tarife!$A$2:$R$599,13,FALSE))</f>
        <v/>
      </c>
      <c r="P1179" s="38" t="str">
        <f t="shared" si="18"/>
        <v/>
      </c>
      <c r="R1179" s="100" t="str">
        <f>Zusammenzug!$C$25&amp;"-"&amp;Zusammenzug!$A$7&amp;"-"&amp;Leistungen!L1179</f>
        <v>2026-Nicht beauftragte Spitex-Organisation-</v>
      </c>
    </row>
    <row r="1180" spans="1:18" x14ac:dyDescent="0.2">
      <c r="A1180" s="95" t="str">
        <f>IF(ISBLANK('Zusatzblatt (Perigon)'!E1175),"",'Zusatzblatt (Perigon)'!E1175)</f>
        <v/>
      </c>
      <c r="B1180" s="95" t="str">
        <f>IF(ISBLANK('Zusatzblatt (Perigon)'!G1175),"",'Zusatzblatt (Perigon)'!G1175)</f>
        <v/>
      </c>
      <c r="C1180" s="96" t="str">
        <f>IF(ISBLANK('Zusatzblatt (Perigon)'!I1175),"",'Zusatzblatt (Perigon)'!I1175)</f>
        <v/>
      </c>
      <c r="D1180" s="97" t="str">
        <f>IF(ISBLANK('Zusatzblatt (Perigon)'!J1175),"",'Zusatzblatt (Perigon)'!J1175)</f>
        <v/>
      </c>
      <c r="E1180" s="64" t="str">
        <f>IF(ISBLANK('Zusatzblatt (Perigon)'!K1175),"",'Zusatzblatt (Perigon)'!K1175)</f>
        <v/>
      </c>
      <c r="F1180" s="65"/>
      <c r="G1180" s="64"/>
      <c r="H1180" s="69" t="str">
        <f>IF(ISBLANK('Zusatzblatt (Perigon)'!L1175),"",'Zusatzblatt (Perigon)'!L1175)</f>
        <v/>
      </c>
      <c r="I1180" s="69" t="str">
        <f>IF(ISBLANK('Zusatzblatt (Perigon)'!M1175),"",'Zusatzblatt (Perigon)'!M1175)</f>
        <v/>
      </c>
      <c r="J1180" s="98" t="str">
        <f>IF(ISBLANK('Zusatzblatt (Perigon)'!N1175),"",'Zusatzblatt (Perigon)'!N1175)</f>
        <v/>
      </c>
      <c r="K1180" s="99" t="str">
        <f>IF(ISBLANK('Zusatzblatt (Perigon)'!J1175),"",'Zusatzblatt (Perigon)'!T1175)</f>
        <v/>
      </c>
      <c r="L1180" s="95" t="str">
        <f>IF(ISBLANK('Zusatzblatt (Perigon)'!O1175),"",'Zusatzblatt (Perigon)'!O1175)</f>
        <v/>
      </c>
      <c r="M1180" s="95" t="str">
        <f>IF(ISBLANK('Zusatzblatt (Perigon)'!R1175),"",'Zusatzblatt (Perigon)'!R1175)</f>
        <v/>
      </c>
      <c r="N1180" s="95" t="str">
        <f>IF(ISBLANK('Zusatzblatt (Perigon)'!P1175),"",'Zusatzblatt (Perigon)'!P1175)</f>
        <v/>
      </c>
      <c r="O1180" s="38" t="str">
        <f>IF($L1180="","",VLOOKUP($R1180,Tarife!$A$2:$R$599,13,FALSE))</f>
        <v/>
      </c>
      <c r="P1180" s="38" t="str">
        <f t="shared" si="18"/>
        <v/>
      </c>
      <c r="R1180" s="100" t="str">
        <f>Zusammenzug!$C$25&amp;"-"&amp;Zusammenzug!$A$7&amp;"-"&amp;Leistungen!L1180</f>
        <v>2026-Nicht beauftragte Spitex-Organisation-</v>
      </c>
    </row>
    <row r="1181" spans="1:18" x14ac:dyDescent="0.2">
      <c r="A1181" s="95" t="str">
        <f>IF(ISBLANK('Zusatzblatt (Perigon)'!E1176),"",'Zusatzblatt (Perigon)'!E1176)</f>
        <v/>
      </c>
      <c r="B1181" s="95" t="str">
        <f>IF(ISBLANK('Zusatzblatt (Perigon)'!G1176),"",'Zusatzblatt (Perigon)'!G1176)</f>
        <v/>
      </c>
      <c r="C1181" s="96" t="str">
        <f>IF(ISBLANK('Zusatzblatt (Perigon)'!I1176),"",'Zusatzblatt (Perigon)'!I1176)</f>
        <v/>
      </c>
      <c r="D1181" s="97" t="str">
        <f>IF(ISBLANK('Zusatzblatt (Perigon)'!J1176),"",'Zusatzblatt (Perigon)'!J1176)</f>
        <v/>
      </c>
      <c r="E1181" s="64" t="str">
        <f>IF(ISBLANK('Zusatzblatt (Perigon)'!K1176),"",'Zusatzblatt (Perigon)'!K1176)</f>
        <v/>
      </c>
      <c r="F1181" s="65"/>
      <c r="G1181" s="64"/>
      <c r="H1181" s="69" t="str">
        <f>IF(ISBLANK('Zusatzblatt (Perigon)'!L1176),"",'Zusatzblatt (Perigon)'!L1176)</f>
        <v/>
      </c>
      <c r="I1181" s="69" t="str">
        <f>IF(ISBLANK('Zusatzblatt (Perigon)'!M1176),"",'Zusatzblatt (Perigon)'!M1176)</f>
        <v/>
      </c>
      <c r="J1181" s="98" t="str">
        <f>IF(ISBLANK('Zusatzblatt (Perigon)'!N1176),"",'Zusatzblatt (Perigon)'!N1176)</f>
        <v/>
      </c>
      <c r="K1181" s="99" t="str">
        <f>IF(ISBLANK('Zusatzblatt (Perigon)'!J1176),"",'Zusatzblatt (Perigon)'!T1176)</f>
        <v/>
      </c>
      <c r="L1181" s="95" t="str">
        <f>IF(ISBLANK('Zusatzblatt (Perigon)'!O1176),"",'Zusatzblatt (Perigon)'!O1176)</f>
        <v/>
      </c>
      <c r="M1181" s="95" t="str">
        <f>IF(ISBLANK('Zusatzblatt (Perigon)'!R1176),"",'Zusatzblatt (Perigon)'!R1176)</f>
        <v/>
      </c>
      <c r="N1181" s="95" t="str">
        <f>IF(ISBLANK('Zusatzblatt (Perigon)'!P1176),"",'Zusatzblatt (Perigon)'!P1176)</f>
        <v/>
      </c>
      <c r="O1181" s="38" t="str">
        <f>IF($L1181="","",VLOOKUP($R1181,Tarife!$A$2:$R$599,13,FALSE))</f>
        <v/>
      </c>
      <c r="P1181" s="38" t="str">
        <f t="shared" si="18"/>
        <v/>
      </c>
      <c r="R1181" s="100" t="str">
        <f>Zusammenzug!$C$25&amp;"-"&amp;Zusammenzug!$A$7&amp;"-"&amp;Leistungen!L1181</f>
        <v>2026-Nicht beauftragte Spitex-Organisation-</v>
      </c>
    </row>
    <row r="1182" spans="1:18" x14ac:dyDescent="0.2">
      <c r="A1182" s="95" t="str">
        <f>IF(ISBLANK('Zusatzblatt (Perigon)'!E1177),"",'Zusatzblatt (Perigon)'!E1177)</f>
        <v/>
      </c>
      <c r="B1182" s="95" t="str">
        <f>IF(ISBLANK('Zusatzblatt (Perigon)'!G1177),"",'Zusatzblatt (Perigon)'!G1177)</f>
        <v/>
      </c>
      <c r="C1182" s="96" t="str">
        <f>IF(ISBLANK('Zusatzblatt (Perigon)'!I1177),"",'Zusatzblatt (Perigon)'!I1177)</f>
        <v/>
      </c>
      <c r="D1182" s="97" t="str">
        <f>IF(ISBLANK('Zusatzblatt (Perigon)'!J1177),"",'Zusatzblatt (Perigon)'!J1177)</f>
        <v/>
      </c>
      <c r="E1182" s="64" t="str">
        <f>IF(ISBLANK('Zusatzblatt (Perigon)'!K1177),"",'Zusatzblatt (Perigon)'!K1177)</f>
        <v/>
      </c>
      <c r="F1182" s="65"/>
      <c r="G1182" s="64"/>
      <c r="H1182" s="69" t="str">
        <f>IF(ISBLANK('Zusatzblatt (Perigon)'!L1177),"",'Zusatzblatt (Perigon)'!L1177)</f>
        <v/>
      </c>
      <c r="I1182" s="69" t="str">
        <f>IF(ISBLANK('Zusatzblatt (Perigon)'!M1177),"",'Zusatzblatt (Perigon)'!M1177)</f>
        <v/>
      </c>
      <c r="J1182" s="98" t="str">
        <f>IF(ISBLANK('Zusatzblatt (Perigon)'!N1177),"",'Zusatzblatt (Perigon)'!N1177)</f>
        <v/>
      </c>
      <c r="K1182" s="99" t="str">
        <f>IF(ISBLANK('Zusatzblatt (Perigon)'!J1177),"",'Zusatzblatt (Perigon)'!T1177)</f>
        <v/>
      </c>
      <c r="L1182" s="95" t="str">
        <f>IF(ISBLANK('Zusatzblatt (Perigon)'!O1177),"",'Zusatzblatt (Perigon)'!O1177)</f>
        <v/>
      </c>
      <c r="M1182" s="95" t="str">
        <f>IF(ISBLANK('Zusatzblatt (Perigon)'!R1177),"",'Zusatzblatt (Perigon)'!R1177)</f>
        <v/>
      </c>
      <c r="N1182" s="95" t="str">
        <f>IF(ISBLANK('Zusatzblatt (Perigon)'!P1177),"",'Zusatzblatt (Perigon)'!P1177)</f>
        <v/>
      </c>
      <c r="O1182" s="38" t="str">
        <f>IF($L1182="","",VLOOKUP($R1182,Tarife!$A$2:$R$599,13,FALSE))</f>
        <v/>
      </c>
      <c r="P1182" s="38" t="str">
        <f t="shared" si="18"/>
        <v/>
      </c>
      <c r="R1182" s="100" t="str">
        <f>Zusammenzug!$C$25&amp;"-"&amp;Zusammenzug!$A$7&amp;"-"&amp;Leistungen!L1182</f>
        <v>2026-Nicht beauftragte Spitex-Organisation-</v>
      </c>
    </row>
    <row r="1183" spans="1:18" x14ac:dyDescent="0.2">
      <c r="A1183" s="95" t="str">
        <f>IF(ISBLANK('Zusatzblatt (Perigon)'!E1178),"",'Zusatzblatt (Perigon)'!E1178)</f>
        <v/>
      </c>
      <c r="B1183" s="95" t="str">
        <f>IF(ISBLANK('Zusatzblatt (Perigon)'!G1178),"",'Zusatzblatt (Perigon)'!G1178)</f>
        <v/>
      </c>
      <c r="C1183" s="96" t="str">
        <f>IF(ISBLANK('Zusatzblatt (Perigon)'!I1178),"",'Zusatzblatt (Perigon)'!I1178)</f>
        <v/>
      </c>
      <c r="D1183" s="97" t="str">
        <f>IF(ISBLANK('Zusatzblatt (Perigon)'!J1178),"",'Zusatzblatt (Perigon)'!J1178)</f>
        <v/>
      </c>
      <c r="E1183" s="64" t="str">
        <f>IF(ISBLANK('Zusatzblatt (Perigon)'!K1178),"",'Zusatzblatt (Perigon)'!K1178)</f>
        <v/>
      </c>
      <c r="F1183" s="65"/>
      <c r="G1183" s="64"/>
      <c r="H1183" s="69" t="str">
        <f>IF(ISBLANK('Zusatzblatt (Perigon)'!L1178),"",'Zusatzblatt (Perigon)'!L1178)</f>
        <v/>
      </c>
      <c r="I1183" s="69" t="str">
        <f>IF(ISBLANK('Zusatzblatt (Perigon)'!M1178),"",'Zusatzblatt (Perigon)'!M1178)</f>
        <v/>
      </c>
      <c r="J1183" s="98" t="str">
        <f>IF(ISBLANK('Zusatzblatt (Perigon)'!N1178),"",'Zusatzblatt (Perigon)'!N1178)</f>
        <v/>
      </c>
      <c r="K1183" s="99" t="str">
        <f>IF(ISBLANK('Zusatzblatt (Perigon)'!J1178),"",'Zusatzblatt (Perigon)'!T1178)</f>
        <v/>
      </c>
      <c r="L1183" s="95" t="str">
        <f>IF(ISBLANK('Zusatzblatt (Perigon)'!O1178),"",'Zusatzblatt (Perigon)'!O1178)</f>
        <v/>
      </c>
      <c r="M1183" s="95" t="str">
        <f>IF(ISBLANK('Zusatzblatt (Perigon)'!R1178),"",'Zusatzblatt (Perigon)'!R1178)</f>
        <v/>
      </c>
      <c r="N1183" s="95" t="str">
        <f>IF(ISBLANK('Zusatzblatt (Perigon)'!P1178),"",'Zusatzblatt (Perigon)'!P1178)</f>
        <v/>
      </c>
      <c r="O1183" s="38" t="str">
        <f>IF($L1183="","",VLOOKUP($R1183,Tarife!$A$2:$R$599,13,FALSE))</f>
        <v/>
      </c>
      <c r="P1183" s="38" t="str">
        <f t="shared" si="18"/>
        <v/>
      </c>
      <c r="R1183" s="100" t="str">
        <f>Zusammenzug!$C$25&amp;"-"&amp;Zusammenzug!$A$7&amp;"-"&amp;Leistungen!L1183</f>
        <v>2026-Nicht beauftragte Spitex-Organisation-</v>
      </c>
    </row>
    <row r="1184" spans="1:18" x14ac:dyDescent="0.2">
      <c r="A1184" s="95" t="str">
        <f>IF(ISBLANK('Zusatzblatt (Perigon)'!E1179),"",'Zusatzblatt (Perigon)'!E1179)</f>
        <v/>
      </c>
      <c r="B1184" s="95" t="str">
        <f>IF(ISBLANK('Zusatzblatt (Perigon)'!G1179),"",'Zusatzblatt (Perigon)'!G1179)</f>
        <v/>
      </c>
      <c r="C1184" s="96" t="str">
        <f>IF(ISBLANK('Zusatzblatt (Perigon)'!I1179),"",'Zusatzblatt (Perigon)'!I1179)</f>
        <v/>
      </c>
      <c r="D1184" s="97" t="str">
        <f>IF(ISBLANK('Zusatzblatt (Perigon)'!J1179),"",'Zusatzblatt (Perigon)'!J1179)</f>
        <v/>
      </c>
      <c r="E1184" s="64" t="str">
        <f>IF(ISBLANK('Zusatzblatt (Perigon)'!K1179),"",'Zusatzblatt (Perigon)'!K1179)</f>
        <v/>
      </c>
      <c r="F1184" s="65"/>
      <c r="G1184" s="64"/>
      <c r="H1184" s="69" t="str">
        <f>IF(ISBLANK('Zusatzblatt (Perigon)'!L1179),"",'Zusatzblatt (Perigon)'!L1179)</f>
        <v/>
      </c>
      <c r="I1184" s="69" t="str">
        <f>IF(ISBLANK('Zusatzblatt (Perigon)'!M1179),"",'Zusatzblatt (Perigon)'!M1179)</f>
        <v/>
      </c>
      <c r="J1184" s="98" t="str">
        <f>IF(ISBLANK('Zusatzblatt (Perigon)'!N1179),"",'Zusatzblatt (Perigon)'!N1179)</f>
        <v/>
      </c>
      <c r="K1184" s="99" t="str">
        <f>IF(ISBLANK('Zusatzblatt (Perigon)'!J1179),"",'Zusatzblatt (Perigon)'!T1179)</f>
        <v/>
      </c>
      <c r="L1184" s="95" t="str">
        <f>IF(ISBLANK('Zusatzblatt (Perigon)'!O1179),"",'Zusatzblatt (Perigon)'!O1179)</f>
        <v/>
      </c>
      <c r="M1184" s="95" t="str">
        <f>IF(ISBLANK('Zusatzblatt (Perigon)'!R1179),"",'Zusatzblatt (Perigon)'!R1179)</f>
        <v/>
      </c>
      <c r="N1184" s="95" t="str">
        <f>IF(ISBLANK('Zusatzblatt (Perigon)'!P1179),"",'Zusatzblatt (Perigon)'!P1179)</f>
        <v/>
      </c>
      <c r="O1184" s="38" t="str">
        <f>IF($L1184="","",VLOOKUP($R1184,Tarife!$A$2:$R$599,13,FALSE))</f>
        <v/>
      </c>
      <c r="P1184" s="38" t="str">
        <f t="shared" si="18"/>
        <v/>
      </c>
      <c r="R1184" s="100" t="str">
        <f>Zusammenzug!$C$25&amp;"-"&amp;Zusammenzug!$A$7&amp;"-"&amp;Leistungen!L1184</f>
        <v>2026-Nicht beauftragte Spitex-Organisation-</v>
      </c>
    </row>
    <row r="1185" spans="1:18" x14ac:dyDescent="0.2">
      <c r="A1185" s="95" t="str">
        <f>IF(ISBLANK('Zusatzblatt (Perigon)'!E1180),"",'Zusatzblatt (Perigon)'!E1180)</f>
        <v/>
      </c>
      <c r="B1185" s="95" t="str">
        <f>IF(ISBLANK('Zusatzblatt (Perigon)'!G1180),"",'Zusatzblatt (Perigon)'!G1180)</f>
        <v/>
      </c>
      <c r="C1185" s="96" t="str">
        <f>IF(ISBLANK('Zusatzblatt (Perigon)'!I1180),"",'Zusatzblatt (Perigon)'!I1180)</f>
        <v/>
      </c>
      <c r="D1185" s="97" t="str">
        <f>IF(ISBLANK('Zusatzblatt (Perigon)'!J1180),"",'Zusatzblatt (Perigon)'!J1180)</f>
        <v/>
      </c>
      <c r="E1185" s="64" t="str">
        <f>IF(ISBLANK('Zusatzblatt (Perigon)'!K1180),"",'Zusatzblatt (Perigon)'!K1180)</f>
        <v/>
      </c>
      <c r="F1185" s="65"/>
      <c r="G1185" s="64"/>
      <c r="H1185" s="69" t="str">
        <f>IF(ISBLANK('Zusatzblatt (Perigon)'!L1180),"",'Zusatzblatt (Perigon)'!L1180)</f>
        <v/>
      </c>
      <c r="I1185" s="69" t="str">
        <f>IF(ISBLANK('Zusatzblatt (Perigon)'!M1180),"",'Zusatzblatt (Perigon)'!M1180)</f>
        <v/>
      </c>
      <c r="J1185" s="98" t="str">
        <f>IF(ISBLANK('Zusatzblatt (Perigon)'!N1180),"",'Zusatzblatt (Perigon)'!N1180)</f>
        <v/>
      </c>
      <c r="K1185" s="99" t="str">
        <f>IF(ISBLANK('Zusatzblatt (Perigon)'!J1180),"",'Zusatzblatt (Perigon)'!T1180)</f>
        <v/>
      </c>
      <c r="L1185" s="95" t="str">
        <f>IF(ISBLANK('Zusatzblatt (Perigon)'!O1180),"",'Zusatzblatt (Perigon)'!O1180)</f>
        <v/>
      </c>
      <c r="M1185" s="95" t="str">
        <f>IF(ISBLANK('Zusatzblatt (Perigon)'!R1180),"",'Zusatzblatt (Perigon)'!R1180)</f>
        <v/>
      </c>
      <c r="N1185" s="95" t="str">
        <f>IF(ISBLANK('Zusatzblatt (Perigon)'!P1180),"",'Zusatzblatt (Perigon)'!P1180)</f>
        <v/>
      </c>
      <c r="O1185" s="38" t="str">
        <f>IF($L1185="","",VLOOKUP($R1185,Tarife!$A$2:$R$599,13,FALSE))</f>
        <v/>
      </c>
      <c r="P1185" s="38" t="str">
        <f t="shared" si="18"/>
        <v/>
      </c>
      <c r="R1185" s="100" t="str">
        <f>Zusammenzug!$C$25&amp;"-"&amp;Zusammenzug!$A$7&amp;"-"&amp;Leistungen!L1185</f>
        <v>2026-Nicht beauftragte Spitex-Organisation-</v>
      </c>
    </row>
    <row r="1186" spans="1:18" x14ac:dyDescent="0.2">
      <c r="A1186" s="95" t="str">
        <f>IF(ISBLANK('Zusatzblatt (Perigon)'!E1181),"",'Zusatzblatt (Perigon)'!E1181)</f>
        <v/>
      </c>
      <c r="B1186" s="95" t="str">
        <f>IF(ISBLANK('Zusatzblatt (Perigon)'!G1181),"",'Zusatzblatt (Perigon)'!G1181)</f>
        <v/>
      </c>
      <c r="C1186" s="96" t="str">
        <f>IF(ISBLANK('Zusatzblatt (Perigon)'!I1181),"",'Zusatzblatt (Perigon)'!I1181)</f>
        <v/>
      </c>
      <c r="D1186" s="97" t="str">
        <f>IF(ISBLANK('Zusatzblatt (Perigon)'!J1181),"",'Zusatzblatt (Perigon)'!J1181)</f>
        <v/>
      </c>
      <c r="E1186" s="64" t="str">
        <f>IF(ISBLANK('Zusatzblatt (Perigon)'!K1181),"",'Zusatzblatt (Perigon)'!K1181)</f>
        <v/>
      </c>
      <c r="F1186" s="65"/>
      <c r="G1186" s="64"/>
      <c r="H1186" s="69" t="str">
        <f>IF(ISBLANK('Zusatzblatt (Perigon)'!L1181),"",'Zusatzblatt (Perigon)'!L1181)</f>
        <v/>
      </c>
      <c r="I1186" s="69" t="str">
        <f>IF(ISBLANK('Zusatzblatt (Perigon)'!M1181),"",'Zusatzblatt (Perigon)'!M1181)</f>
        <v/>
      </c>
      <c r="J1186" s="98" t="str">
        <f>IF(ISBLANK('Zusatzblatt (Perigon)'!N1181),"",'Zusatzblatt (Perigon)'!N1181)</f>
        <v/>
      </c>
      <c r="K1186" s="99" t="str">
        <f>IF(ISBLANK('Zusatzblatt (Perigon)'!J1181),"",'Zusatzblatt (Perigon)'!T1181)</f>
        <v/>
      </c>
      <c r="L1186" s="95" t="str">
        <f>IF(ISBLANK('Zusatzblatt (Perigon)'!O1181),"",'Zusatzblatt (Perigon)'!O1181)</f>
        <v/>
      </c>
      <c r="M1186" s="95" t="str">
        <f>IF(ISBLANK('Zusatzblatt (Perigon)'!R1181),"",'Zusatzblatt (Perigon)'!R1181)</f>
        <v/>
      </c>
      <c r="N1186" s="95" t="str">
        <f>IF(ISBLANK('Zusatzblatt (Perigon)'!P1181),"",'Zusatzblatt (Perigon)'!P1181)</f>
        <v/>
      </c>
      <c r="O1186" s="38" t="str">
        <f>IF($L1186="","",VLOOKUP($R1186,Tarife!$A$2:$R$599,13,FALSE))</f>
        <v/>
      </c>
      <c r="P1186" s="38" t="str">
        <f t="shared" si="18"/>
        <v/>
      </c>
      <c r="R1186" s="100" t="str">
        <f>Zusammenzug!$C$25&amp;"-"&amp;Zusammenzug!$A$7&amp;"-"&amp;Leistungen!L1186</f>
        <v>2026-Nicht beauftragte Spitex-Organisation-</v>
      </c>
    </row>
    <row r="1187" spans="1:18" x14ac:dyDescent="0.2">
      <c r="A1187" s="95" t="str">
        <f>IF(ISBLANK('Zusatzblatt (Perigon)'!E1182),"",'Zusatzblatt (Perigon)'!E1182)</f>
        <v/>
      </c>
      <c r="B1187" s="95" t="str">
        <f>IF(ISBLANK('Zusatzblatt (Perigon)'!G1182),"",'Zusatzblatt (Perigon)'!G1182)</f>
        <v/>
      </c>
      <c r="C1187" s="96" t="str">
        <f>IF(ISBLANK('Zusatzblatt (Perigon)'!I1182),"",'Zusatzblatt (Perigon)'!I1182)</f>
        <v/>
      </c>
      <c r="D1187" s="97" t="str">
        <f>IF(ISBLANK('Zusatzblatt (Perigon)'!J1182),"",'Zusatzblatt (Perigon)'!J1182)</f>
        <v/>
      </c>
      <c r="E1187" s="64" t="str">
        <f>IF(ISBLANK('Zusatzblatt (Perigon)'!K1182),"",'Zusatzblatt (Perigon)'!K1182)</f>
        <v/>
      </c>
      <c r="F1187" s="65"/>
      <c r="G1187" s="64"/>
      <c r="H1187" s="69" t="str">
        <f>IF(ISBLANK('Zusatzblatt (Perigon)'!L1182),"",'Zusatzblatt (Perigon)'!L1182)</f>
        <v/>
      </c>
      <c r="I1187" s="69" t="str">
        <f>IF(ISBLANK('Zusatzblatt (Perigon)'!M1182),"",'Zusatzblatt (Perigon)'!M1182)</f>
        <v/>
      </c>
      <c r="J1187" s="98" t="str">
        <f>IF(ISBLANK('Zusatzblatt (Perigon)'!N1182),"",'Zusatzblatt (Perigon)'!N1182)</f>
        <v/>
      </c>
      <c r="K1187" s="99" t="str">
        <f>IF(ISBLANK('Zusatzblatt (Perigon)'!J1182),"",'Zusatzblatt (Perigon)'!T1182)</f>
        <v/>
      </c>
      <c r="L1187" s="95" t="str">
        <f>IF(ISBLANK('Zusatzblatt (Perigon)'!O1182),"",'Zusatzblatt (Perigon)'!O1182)</f>
        <v/>
      </c>
      <c r="M1187" s="95" t="str">
        <f>IF(ISBLANK('Zusatzblatt (Perigon)'!R1182),"",'Zusatzblatt (Perigon)'!R1182)</f>
        <v/>
      </c>
      <c r="N1187" s="95" t="str">
        <f>IF(ISBLANK('Zusatzblatt (Perigon)'!P1182),"",'Zusatzblatt (Perigon)'!P1182)</f>
        <v/>
      </c>
      <c r="O1187" s="38" t="str">
        <f>IF($L1187="","",VLOOKUP($R1187,Tarife!$A$2:$R$599,13,FALSE))</f>
        <v/>
      </c>
      <c r="P1187" s="38" t="str">
        <f t="shared" si="18"/>
        <v/>
      </c>
      <c r="R1187" s="100" t="str">
        <f>Zusammenzug!$C$25&amp;"-"&amp;Zusammenzug!$A$7&amp;"-"&amp;Leistungen!L1187</f>
        <v>2026-Nicht beauftragte Spitex-Organisation-</v>
      </c>
    </row>
    <row r="1188" spans="1:18" x14ac:dyDescent="0.2">
      <c r="A1188" s="95" t="str">
        <f>IF(ISBLANK('Zusatzblatt (Perigon)'!E1183),"",'Zusatzblatt (Perigon)'!E1183)</f>
        <v/>
      </c>
      <c r="B1188" s="95" t="str">
        <f>IF(ISBLANK('Zusatzblatt (Perigon)'!G1183),"",'Zusatzblatt (Perigon)'!G1183)</f>
        <v/>
      </c>
      <c r="C1188" s="96" t="str">
        <f>IF(ISBLANK('Zusatzblatt (Perigon)'!I1183),"",'Zusatzblatt (Perigon)'!I1183)</f>
        <v/>
      </c>
      <c r="D1188" s="97" t="str">
        <f>IF(ISBLANK('Zusatzblatt (Perigon)'!J1183),"",'Zusatzblatt (Perigon)'!J1183)</f>
        <v/>
      </c>
      <c r="E1188" s="64" t="str">
        <f>IF(ISBLANK('Zusatzblatt (Perigon)'!K1183),"",'Zusatzblatt (Perigon)'!K1183)</f>
        <v/>
      </c>
      <c r="F1188" s="65"/>
      <c r="G1188" s="64"/>
      <c r="H1188" s="69" t="str">
        <f>IF(ISBLANK('Zusatzblatt (Perigon)'!L1183),"",'Zusatzblatt (Perigon)'!L1183)</f>
        <v/>
      </c>
      <c r="I1188" s="69" t="str">
        <f>IF(ISBLANK('Zusatzblatt (Perigon)'!M1183),"",'Zusatzblatt (Perigon)'!M1183)</f>
        <v/>
      </c>
      <c r="J1188" s="98" t="str">
        <f>IF(ISBLANK('Zusatzblatt (Perigon)'!N1183),"",'Zusatzblatt (Perigon)'!N1183)</f>
        <v/>
      </c>
      <c r="K1188" s="99" t="str">
        <f>IF(ISBLANK('Zusatzblatt (Perigon)'!J1183),"",'Zusatzblatt (Perigon)'!T1183)</f>
        <v/>
      </c>
      <c r="L1188" s="95" t="str">
        <f>IF(ISBLANK('Zusatzblatt (Perigon)'!O1183),"",'Zusatzblatt (Perigon)'!O1183)</f>
        <v/>
      </c>
      <c r="M1188" s="95" t="str">
        <f>IF(ISBLANK('Zusatzblatt (Perigon)'!R1183),"",'Zusatzblatt (Perigon)'!R1183)</f>
        <v/>
      </c>
      <c r="N1188" s="95" t="str">
        <f>IF(ISBLANK('Zusatzblatt (Perigon)'!P1183),"",'Zusatzblatt (Perigon)'!P1183)</f>
        <v/>
      </c>
      <c r="O1188" s="38" t="str">
        <f>IF($L1188="","",VLOOKUP($R1188,Tarife!$A$2:$R$599,13,FALSE))</f>
        <v/>
      </c>
      <c r="P1188" s="38" t="str">
        <f t="shared" si="18"/>
        <v/>
      </c>
      <c r="R1188" s="100" t="str">
        <f>Zusammenzug!$C$25&amp;"-"&amp;Zusammenzug!$A$7&amp;"-"&amp;Leistungen!L1188</f>
        <v>2026-Nicht beauftragte Spitex-Organisation-</v>
      </c>
    </row>
    <row r="1189" spans="1:18" x14ac:dyDescent="0.2">
      <c r="A1189" s="95" t="str">
        <f>IF(ISBLANK('Zusatzblatt (Perigon)'!E1184),"",'Zusatzblatt (Perigon)'!E1184)</f>
        <v/>
      </c>
      <c r="B1189" s="95" t="str">
        <f>IF(ISBLANK('Zusatzblatt (Perigon)'!G1184),"",'Zusatzblatt (Perigon)'!G1184)</f>
        <v/>
      </c>
      <c r="C1189" s="96" t="str">
        <f>IF(ISBLANK('Zusatzblatt (Perigon)'!I1184),"",'Zusatzblatt (Perigon)'!I1184)</f>
        <v/>
      </c>
      <c r="D1189" s="97" t="str">
        <f>IF(ISBLANK('Zusatzblatt (Perigon)'!J1184),"",'Zusatzblatt (Perigon)'!J1184)</f>
        <v/>
      </c>
      <c r="E1189" s="64" t="str">
        <f>IF(ISBLANK('Zusatzblatt (Perigon)'!K1184),"",'Zusatzblatt (Perigon)'!K1184)</f>
        <v/>
      </c>
      <c r="F1189" s="65"/>
      <c r="G1189" s="64"/>
      <c r="H1189" s="69" t="str">
        <f>IF(ISBLANK('Zusatzblatt (Perigon)'!L1184),"",'Zusatzblatt (Perigon)'!L1184)</f>
        <v/>
      </c>
      <c r="I1189" s="69" t="str">
        <f>IF(ISBLANK('Zusatzblatt (Perigon)'!M1184),"",'Zusatzblatt (Perigon)'!M1184)</f>
        <v/>
      </c>
      <c r="J1189" s="98" t="str">
        <f>IF(ISBLANK('Zusatzblatt (Perigon)'!N1184),"",'Zusatzblatt (Perigon)'!N1184)</f>
        <v/>
      </c>
      <c r="K1189" s="99" t="str">
        <f>IF(ISBLANK('Zusatzblatt (Perigon)'!J1184),"",'Zusatzblatt (Perigon)'!T1184)</f>
        <v/>
      </c>
      <c r="L1189" s="95" t="str">
        <f>IF(ISBLANK('Zusatzblatt (Perigon)'!O1184),"",'Zusatzblatt (Perigon)'!O1184)</f>
        <v/>
      </c>
      <c r="M1189" s="95" t="str">
        <f>IF(ISBLANK('Zusatzblatt (Perigon)'!R1184),"",'Zusatzblatt (Perigon)'!R1184)</f>
        <v/>
      </c>
      <c r="N1189" s="95" t="str">
        <f>IF(ISBLANK('Zusatzblatt (Perigon)'!P1184),"",'Zusatzblatt (Perigon)'!P1184)</f>
        <v/>
      </c>
      <c r="O1189" s="38" t="str">
        <f>IF($L1189="","",VLOOKUP($R1189,Tarife!$A$2:$R$599,13,FALSE))</f>
        <v/>
      </c>
      <c r="P1189" s="38" t="str">
        <f t="shared" si="18"/>
        <v/>
      </c>
      <c r="R1189" s="100" t="str">
        <f>Zusammenzug!$C$25&amp;"-"&amp;Zusammenzug!$A$7&amp;"-"&amp;Leistungen!L1189</f>
        <v>2026-Nicht beauftragte Spitex-Organisation-</v>
      </c>
    </row>
    <row r="1190" spans="1:18" x14ac:dyDescent="0.2">
      <c r="A1190" s="95" t="str">
        <f>IF(ISBLANK('Zusatzblatt (Perigon)'!E1185),"",'Zusatzblatt (Perigon)'!E1185)</f>
        <v/>
      </c>
      <c r="B1190" s="95" t="str">
        <f>IF(ISBLANK('Zusatzblatt (Perigon)'!G1185),"",'Zusatzblatt (Perigon)'!G1185)</f>
        <v/>
      </c>
      <c r="C1190" s="96" t="str">
        <f>IF(ISBLANK('Zusatzblatt (Perigon)'!I1185),"",'Zusatzblatt (Perigon)'!I1185)</f>
        <v/>
      </c>
      <c r="D1190" s="97" t="str">
        <f>IF(ISBLANK('Zusatzblatt (Perigon)'!J1185),"",'Zusatzblatt (Perigon)'!J1185)</f>
        <v/>
      </c>
      <c r="E1190" s="64" t="str">
        <f>IF(ISBLANK('Zusatzblatt (Perigon)'!K1185),"",'Zusatzblatt (Perigon)'!K1185)</f>
        <v/>
      </c>
      <c r="F1190" s="65"/>
      <c r="G1190" s="64"/>
      <c r="H1190" s="69" t="str">
        <f>IF(ISBLANK('Zusatzblatt (Perigon)'!L1185),"",'Zusatzblatt (Perigon)'!L1185)</f>
        <v/>
      </c>
      <c r="I1190" s="69" t="str">
        <f>IF(ISBLANK('Zusatzblatt (Perigon)'!M1185),"",'Zusatzblatt (Perigon)'!M1185)</f>
        <v/>
      </c>
      <c r="J1190" s="98" t="str">
        <f>IF(ISBLANK('Zusatzblatt (Perigon)'!N1185),"",'Zusatzblatt (Perigon)'!N1185)</f>
        <v/>
      </c>
      <c r="K1190" s="99" t="str">
        <f>IF(ISBLANK('Zusatzblatt (Perigon)'!J1185),"",'Zusatzblatt (Perigon)'!T1185)</f>
        <v/>
      </c>
      <c r="L1190" s="95" t="str">
        <f>IF(ISBLANK('Zusatzblatt (Perigon)'!O1185),"",'Zusatzblatt (Perigon)'!O1185)</f>
        <v/>
      </c>
      <c r="M1190" s="95" t="str">
        <f>IF(ISBLANK('Zusatzblatt (Perigon)'!R1185),"",'Zusatzblatt (Perigon)'!R1185)</f>
        <v/>
      </c>
      <c r="N1190" s="95" t="str">
        <f>IF(ISBLANK('Zusatzblatt (Perigon)'!P1185),"",'Zusatzblatt (Perigon)'!P1185)</f>
        <v/>
      </c>
      <c r="O1190" s="38" t="str">
        <f>IF($L1190="","",VLOOKUP($R1190,Tarife!$A$2:$R$599,13,FALSE))</f>
        <v/>
      </c>
      <c r="P1190" s="38" t="str">
        <f t="shared" si="18"/>
        <v/>
      </c>
      <c r="R1190" s="100" t="str">
        <f>Zusammenzug!$C$25&amp;"-"&amp;Zusammenzug!$A$7&amp;"-"&amp;Leistungen!L1190</f>
        <v>2026-Nicht beauftragte Spitex-Organisation-</v>
      </c>
    </row>
    <row r="1191" spans="1:18" x14ac:dyDescent="0.2">
      <c r="A1191" s="95" t="str">
        <f>IF(ISBLANK('Zusatzblatt (Perigon)'!E1186),"",'Zusatzblatt (Perigon)'!E1186)</f>
        <v/>
      </c>
      <c r="B1191" s="95" t="str">
        <f>IF(ISBLANK('Zusatzblatt (Perigon)'!G1186),"",'Zusatzblatt (Perigon)'!G1186)</f>
        <v/>
      </c>
      <c r="C1191" s="96" t="str">
        <f>IF(ISBLANK('Zusatzblatt (Perigon)'!I1186),"",'Zusatzblatt (Perigon)'!I1186)</f>
        <v/>
      </c>
      <c r="D1191" s="97" t="str">
        <f>IF(ISBLANK('Zusatzblatt (Perigon)'!J1186),"",'Zusatzblatt (Perigon)'!J1186)</f>
        <v/>
      </c>
      <c r="E1191" s="64" t="str">
        <f>IF(ISBLANK('Zusatzblatt (Perigon)'!K1186),"",'Zusatzblatt (Perigon)'!K1186)</f>
        <v/>
      </c>
      <c r="F1191" s="65"/>
      <c r="G1191" s="64"/>
      <c r="H1191" s="69" t="str">
        <f>IF(ISBLANK('Zusatzblatt (Perigon)'!L1186),"",'Zusatzblatt (Perigon)'!L1186)</f>
        <v/>
      </c>
      <c r="I1191" s="69" t="str">
        <f>IF(ISBLANK('Zusatzblatt (Perigon)'!M1186),"",'Zusatzblatt (Perigon)'!M1186)</f>
        <v/>
      </c>
      <c r="J1191" s="98" t="str">
        <f>IF(ISBLANK('Zusatzblatt (Perigon)'!N1186),"",'Zusatzblatt (Perigon)'!N1186)</f>
        <v/>
      </c>
      <c r="K1191" s="99" t="str">
        <f>IF(ISBLANK('Zusatzblatt (Perigon)'!J1186),"",'Zusatzblatt (Perigon)'!T1186)</f>
        <v/>
      </c>
      <c r="L1191" s="95" t="str">
        <f>IF(ISBLANK('Zusatzblatt (Perigon)'!O1186),"",'Zusatzblatt (Perigon)'!O1186)</f>
        <v/>
      </c>
      <c r="M1191" s="95" t="str">
        <f>IF(ISBLANK('Zusatzblatt (Perigon)'!R1186),"",'Zusatzblatt (Perigon)'!R1186)</f>
        <v/>
      </c>
      <c r="N1191" s="95" t="str">
        <f>IF(ISBLANK('Zusatzblatt (Perigon)'!P1186),"",'Zusatzblatt (Perigon)'!P1186)</f>
        <v/>
      </c>
      <c r="O1191" s="38" t="str">
        <f>IF($L1191="","",VLOOKUP($R1191,Tarife!$A$2:$R$599,13,FALSE))</f>
        <v/>
      </c>
      <c r="P1191" s="38" t="str">
        <f t="shared" si="18"/>
        <v/>
      </c>
      <c r="R1191" s="100" t="str">
        <f>Zusammenzug!$C$25&amp;"-"&amp;Zusammenzug!$A$7&amp;"-"&amp;Leistungen!L1191</f>
        <v>2026-Nicht beauftragte Spitex-Organisation-</v>
      </c>
    </row>
    <row r="1192" spans="1:18" x14ac:dyDescent="0.2">
      <c r="A1192" s="95" t="str">
        <f>IF(ISBLANK('Zusatzblatt (Perigon)'!E1187),"",'Zusatzblatt (Perigon)'!E1187)</f>
        <v/>
      </c>
      <c r="B1192" s="95" t="str">
        <f>IF(ISBLANK('Zusatzblatt (Perigon)'!G1187),"",'Zusatzblatt (Perigon)'!G1187)</f>
        <v/>
      </c>
      <c r="C1192" s="96" t="str">
        <f>IF(ISBLANK('Zusatzblatt (Perigon)'!I1187),"",'Zusatzblatt (Perigon)'!I1187)</f>
        <v/>
      </c>
      <c r="D1192" s="97" t="str">
        <f>IF(ISBLANK('Zusatzblatt (Perigon)'!J1187),"",'Zusatzblatt (Perigon)'!J1187)</f>
        <v/>
      </c>
      <c r="E1192" s="64" t="str">
        <f>IF(ISBLANK('Zusatzblatt (Perigon)'!K1187),"",'Zusatzblatt (Perigon)'!K1187)</f>
        <v/>
      </c>
      <c r="F1192" s="65"/>
      <c r="G1192" s="64"/>
      <c r="H1192" s="69" t="str">
        <f>IF(ISBLANK('Zusatzblatt (Perigon)'!L1187),"",'Zusatzblatt (Perigon)'!L1187)</f>
        <v/>
      </c>
      <c r="I1192" s="69" t="str">
        <f>IF(ISBLANK('Zusatzblatt (Perigon)'!M1187),"",'Zusatzblatt (Perigon)'!M1187)</f>
        <v/>
      </c>
      <c r="J1192" s="98" t="str">
        <f>IF(ISBLANK('Zusatzblatt (Perigon)'!N1187),"",'Zusatzblatt (Perigon)'!N1187)</f>
        <v/>
      </c>
      <c r="K1192" s="99" t="str">
        <f>IF(ISBLANK('Zusatzblatt (Perigon)'!J1187),"",'Zusatzblatt (Perigon)'!T1187)</f>
        <v/>
      </c>
      <c r="L1192" s="95" t="str">
        <f>IF(ISBLANK('Zusatzblatt (Perigon)'!O1187),"",'Zusatzblatt (Perigon)'!O1187)</f>
        <v/>
      </c>
      <c r="M1192" s="95" t="str">
        <f>IF(ISBLANK('Zusatzblatt (Perigon)'!R1187),"",'Zusatzblatt (Perigon)'!R1187)</f>
        <v/>
      </c>
      <c r="N1192" s="95" t="str">
        <f>IF(ISBLANK('Zusatzblatt (Perigon)'!P1187),"",'Zusatzblatt (Perigon)'!P1187)</f>
        <v/>
      </c>
      <c r="O1192" s="38" t="str">
        <f>IF($L1192="","",VLOOKUP($R1192,Tarife!$A$2:$R$599,13,FALSE))</f>
        <v/>
      </c>
      <c r="P1192" s="38" t="str">
        <f t="shared" si="18"/>
        <v/>
      </c>
      <c r="R1192" s="100" t="str">
        <f>Zusammenzug!$C$25&amp;"-"&amp;Zusammenzug!$A$7&amp;"-"&amp;Leistungen!L1192</f>
        <v>2026-Nicht beauftragte Spitex-Organisation-</v>
      </c>
    </row>
    <row r="1193" spans="1:18" x14ac:dyDescent="0.2">
      <c r="A1193" s="95" t="str">
        <f>IF(ISBLANK('Zusatzblatt (Perigon)'!E1188),"",'Zusatzblatt (Perigon)'!E1188)</f>
        <v/>
      </c>
      <c r="B1193" s="95" t="str">
        <f>IF(ISBLANK('Zusatzblatt (Perigon)'!G1188),"",'Zusatzblatt (Perigon)'!G1188)</f>
        <v/>
      </c>
      <c r="C1193" s="96" t="str">
        <f>IF(ISBLANK('Zusatzblatt (Perigon)'!I1188),"",'Zusatzblatt (Perigon)'!I1188)</f>
        <v/>
      </c>
      <c r="D1193" s="97" t="str">
        <f>IF(ISBLANK('Zusatzblatt (Perigon)'!J1188),"",'Zusatzblatt (Perigon)'!J1188)</f>
        <v/>
      </c>
      <c r="E1193" s="64" t="str">
        <f>IF(ISBLANK('Zusatzblatt (Perigon)'!K1188),"",'Zusatzblatt (Perigon)'!K1188)</f>
        <v/>
      </c>
      <c r="F1193" s="65"/>
      <c r="G1193" s="64"/>
      <c r="H1193" s="69" t="str">
        <f>IF(ISBLANK('Zusatzblatt (Perigon)'!L1188),"",'Zusatzblatt (Perigon)'!L1188)</f>
        <v/>
      </c>
      <c r="I1193" s="69" t="str">
        <f>IF(ISBLANK('Zusatzblatt (Perigon)'!M1188),"",'Zusatzblatt (Perigon)'!M1188)</f>
        <v/>
      </c>
      <c r="J1193" s="98" t="str">
        <f>IF(ISBLANK('Zusatzblatt (Perigon)'!N1188),"",'Zusatzblatt (Perigon)'!N1188)</f>
        <v/>
      </c>
      <c r="K1193" s="99" t="str">
        <f>IF(ISBLANK('Zusatzblatt (Perigon)'!J1188),"",'Zusatzblatt (Perigon)'!T1188)</f>
        <v/>
      </c>
      <c r="L1193" s="95" t="str">
        <f>IF(ISBLANK('Zusatzblatt (Perigon)'!O1188),"",'Zusatzblatt (Perigon)'!O1188)</f>
        <v/>
      </c>
      <c r="M1193" s="95" t="str">
        <f>IF(ISBLANK('Zusatzblatt (Perigon)'!R1188),"",'Zusatzblatt (Perigon)'!R1188)</f>
        <v/>
      </c>
      <c r="N1193" s="95" t="str">
        <f>IF(ISBLANK('Zusatzblatt (Perigon)'!P1188),"",'Zusatzblatt (Perigon)'!P1188)</f>
        <v/>
      </c>
      <c r="O1193" s="38" t="str">
        <f>IF($L1193="","",VLOOKUP($R1193,Tarife!$A$2:$R$599,13,FALSE))</f>
        <v/>
      </c>
      <c r="P1193" s="38" t="str">
        <f t="shared" si="18"/>
        <v/>
      </c>
      <c r="R1193" s="100" t="str">
        <f>Zusammenzug!$C$25&amp;"-"&amp;Zusammenzug!$A$7&amp;"-"&amp;Leistungen!L1193</f>
        <v>2026-Nicht beauftragte Spitex-Organisation-</v>
      </c>
    </row>
    <row r="1194" spans="1:18" x14ac:dyDescent="0.2">
      <c r="A1194" s="95" t="str">
        <f>IF(ISBLANK('Zusatzblatt (Perigon)'!E1189),"",'Zusatzblatt (Perigon)'!E1189)</f>
        <v/>
      </c>
      <c r="B1194" s="95" t="str">
        <f>IF(ISBLANK('Zusatzblatt (Perigon)'!G1189),"",'Zusatzblatt (Perigon)'!G1189)</f>
        <v/>
      </c>
      <c r="C1194" s="96" t="str">
        <f>IF(ISBLANK('Zusatzblatt (Perigon)'!I1189),"",'Zusatzblatt (Perigon)'!I1189)</f>
        <v/>
      </c>
      <c r="D1194" s="97" t="str">
        <f>IF(ISBLANK('Zusatzblatt (Perigon)'!J1189),"",'Zusatzblatt (Perigon)'!J1189)</f>
        <v/>
      </c>
      <c r="E1194" s="64" t="str">
        <f>IF(ISBLANK('Zusatzblatt (Perigon)'!K1189),"",'Zusatzblatt (Perigon)'!K1189)</f>
        <v/>
      </c>
      <c r="F1194" s="65"/>
      <c r="G1194" s="64"/>
      <c r="H1194" s="69" t="str">
        <f>IF(ISBLANK('Zusatzblatt (Perigon)'!L1189),"",'Zusatzblatt (Perigon)'!L1189)</f>
        <v/>
      </c>
      <c r="I1194" s="69" t="str">
        <f>IF(ISBLANK('Zusatzblatt (Perigon)'!M1189),"",'Zusatzblatt (Perigon)'!M1189)</f>
        <v/>
      </c>
      <c r="J1194" s="98" t="str">
        <f>IF(ISBLANK('Zusatzblatt (Perigon)'!N1189),"",'Zusatzblatt (Perigon)'!N1189)</f>
        <v/>
      </c>
      <c r="K1194" s="99" t="str">
        <f>IF(ISBLANK('Zusatzblatt (Perigon)'!J1189),"",'Zusatzblatt (Perigon)'!T1189)</f>
        <v/>
      </c>
      <c r="L1194" s="95" t="str">
        <f>IF(ISBLANK('Zusatzblatt (Perigon)'!O1189),"",'Zusatzblatt (Perigon)'!O1189)</f>
        <v/>
      </c>
      <c r="M1194" s="95" t="str">
        <f>IF(ISBLANK('Zusatzblatt (Perigon)'!R1189),"",'Zusatzblatt (Perigon)'!R1189)</f>
        <v/>
      </c>
      <c r="N1194" s="95" t="str">
        <f>IF(ISBLANK('Zusatzblatt (Perigon)'!P1189),"",'Zusatzblatt (Perigon)'!P1189)</f>
        <v/>
      </c>
      <c r="O1194" s="38" t="str">
        <f>IF($L1194="","",VLOOKUP($R1194,Tarife!$A$2:$R$599,13,FALSE))</f>
        <v/>
      </c>
      <c r="P1194" s="38" t="str">
        <f t="shared" si="18"/>
        <v/>
      </c>
      <c r="R1194" s="100" t="str">
        <f>Zusammenzug!$C$25&amp;"-"&amp;Zusammenzug!$A$7&amp;"-"&amp;Leistungen!L1194</f>
        <v>2026-Nicht beauftragte Spitex-Organisation-</v>
      </c>
    </row>
    <row r="1195" spans="1:18" x14ac:dyDescent="0.2">
      <c r="A1195" s="95" t="str">
        <f>IF(ISBLANK('Zusatzblatt (Perigon)'!E1190),"",'Zusatzblatt (Perigon)'!E1190)</f>
        <v/>
      </c>
      <c r="B1195" s="95" t="str">
        <f>IF(ISBLANK('Zusatzblatt (Perigon)'!G1190),"",'Zusatzblatt (Perigon)'!G1190)</f>
        <v/>
      </c>
      <c r="C1195" s="96" t="str">
        <f>IF(ISBLANK('Zusatzblatt (Perigon)'!I1190),"",'Zusatzblatt (Perigon)'!I1190)</f>
        <v/>
      </c>
      <c r="D1195" s="97" t="str">
        <f>IF(ISBLANK('Zusatzblatt (Perigon)'!J1190),"",'Zusatzblatt (Perigon)'!J1190)</f>
        <v/>
      </c>
      <c r="E1195" s="64" t="str">
        <f>IF(ISBLANK('Zusatzblatt (Perigon)'!K1190),"",'Zusatzblatt (Perigon)'!K1190)</f>
        <v/>
      </c>
      <c r="F1195" s="65"/>
      <c r="G1195" s="64"/>
      <c r="H1195" s="69" t="str">
        <f>IF(ISBLANK('Zusatzblatt (Perigon)'!L1190),"",'Zusatzblatt (Perigon)'!L1190)</f>
        <v/>
      </c>
      <c r="I1195" s="69" t="str">
        <f>IF(ISBLANK('Zusatzblatt (Perigon)'!M1190),"",'Zusatzblatt (Perigon)'!M1190)</f>
        <v/>
      </c>
      <c r="J1195" s="98" t="str">
        <f>IF(ISBLANK('Zusatzblatt (Perigon)'!N1190),"",'Zusatzblatt (Perigon)'!N1190)</f>
        <v/>
      </c>
      <c r="K1195" s="99" t="str">
        <f>IF(ISBLANK('Zusatzblatt (Perigon)'!J1190),"",'Zusatzblatt (Perigon)'!T1190)</f>
        <v/>
      </c>
      <c r="L1195" s="95" t="str">
        <f>IF(ISBLANK('Zusatzblatt (Perigon)'!O1190),"",'Zusatzblatt (Perigon)'!O1190)</f>
        <v/>
      </c>
      <c r="M1195" s="95" t="str">
        <f>IF(ISBLANK('Zusatzblatt (Perigon)'!R1190),"",'Zusatzblatt (Perigon)'!R1190)</f>
        <v/>
      </c>
      <c r="N1195" s="95" t="str">
        <f>IF(ISBLANK('Zusatzblatt (Perigon)'!P1190),"",'Zusatzblatt (Perigon)'!P1190)</f>
        <v/>
      </c>
      <c r="O1195" s="38" t="str">
        <f>IF($L1195="","",VLOOKUP($R1195,Tarife!$A$2:$R$599,13,FALSE))</f>
        <v/>
      </c>
      <c r="P1195" s="38" t="str">
        <f t="shared" si="18"/>
        <v/>
      </c>
      <c r="R1195" s="100" t="str">
        <f>Zusammenzug!$C$25&amp;"-"&amp;Zusammenzug!$A$7&amp;"-"&amp;Leistungen!L1195</f>
        <v>2026-Nicht beauftragte Spitex-Organisation-</v>
      </c>
    </row>
    <row r="1196" spans="1:18" x14ac:dyDescent="0.2">
      <c r="A1196" s="95" t="str">
        <f>IF(ISBLANK('Zusatzblatt (Perigon)'!E1191),"",'Zusatzblatt (Perigon)'!E1191)</f>
        <v/>
      </c>
      <c r="B1196" s="95" t="str">
        <f>IF(ISBLANK('Zusatzblatt (Perigon)'!G1191),"",'Zusatzblatt (Perigon)'!G1191)</f>
        <v/>
      </c>
      <c r="C1196" s="96" t="str">
        <f>IF(ISBLANK('Zusatzblatt (Perigon)'!I1191),"",'Zusatzblatt (Perigon)'!I1191)</f>
        <v/>
      </c>
      <c r="D1196" s="97" t="str">
        <f>IF(ISBLANK('Zusatzblatt (Perigon)'!J1191),"",'Zusatzblatt (Perigon)'!J1191)</f>
        <v/>
      </c>
      <c r="E1196" s="64" t="str">
        <f>IF(ISBLANK('Zusatzblatt (Perigon)'!K1191),"",'Zusatzblatt (Perigon)'!K1191)</f>
        <v/>
      </c>
      <c r="F1196" s="65"/>
      <c r="G1196" s="64"/>
      <c r="H1196" s="69" t="str">
        <f>IF(ISBLANK('Zusatzblatt (Perigon)'!L1191),"",'Zusatzblatt (Perigon)'!L1191)</f>
        <v/>
      </c>
      <c r="I1196" s="69" t="str">
        <f>IF(ISBLANK('Zusatzblatt (Perigon)'!M1191),"",'Zusatzblatt (Perigon)'!M1191)</f>
        <v/>
      </c>
      <c r="J1196" s="98" t="str">
        <f>IF(ISBLANK('Zusatzblatt (Perigon)'!N1191),"",'Zusatzblatt (Perigon)'!N1191)</f>
        <v/>
      </c>
      <c r="K1196" s="99" t="str">
        <f>IF(ISBLANK('Zusatzblatt (Perigon)'!J1191),"",'Zusatzblatt (Perigon)'!T1191)</f>
        <v/>
      </c>
      <c r="L1196" s="95" t="str">
        <f>IF(ISBLANK('Zusatzblatt (Perigon)'!O1191),"",'Zusatzblatt (Perigon)'!O1191)</f>
        <v/>
      </c>
      <c r="M1196" s="95" t="str">
        <f>IF(ISBLANK('Zusatzblatt (Perigon)'!R1191),"",'Zusatzblatt (Perigon)'!R1191)</f>
        <v/>
      </c>
      <c r="N1196" s="95" t="str">
        <f>IF(ISBLANK('Zusatzblatt (Perigon)'!P1191),"",'Zusatzblatt (Perigon)'!P1191)</f>
        <v/>
      </c>
      <c r="O1196" s="38" t="str">
        <f>IF($L1196="","",VLOOKUP($R1196,Tarife!$A$2:$R$599,13,FALSE))</f>
        <v/>
      </c>
      <c r="P1196" s="38" t="str">
        <f t="shared" si="18"/>
        <v/>
      </c>
      <c r="R1196" s="100" t="str">
        <f>Zusammenzug!$C$25&amp;"-"&amp;Zusammenzug!$A$7&amp;"-"&amp;Leistungen!L1196</f>
        <v>2026-Nicht beauftragte Spitex-Organisation-</v>
      </c>
    </row>
    <row r="1197" spans="1:18" x14ac:dyDescent="0.2">
      <c r="A1197" s="95" t="str">
        <f>IF(ISBLANK('Zusatzblatt (Perigon)'!E1192),"",'Zusatzblatt (Perigon)'!E1192)</f>
        <v/>
      </c>
      <c r="B1197" s="95" t="str">
        <f>IF(ISBLANK('Zusatzblatt (Perigon)'!G1192),"",'Zusatzblatt (Perigon)'!G1192)</f>
        <v/>
      </c>
      <c r="C1197" s="96" t="str">
        <f>IF(ISBLANK('Zusatzblatt (Perigon)'!I1192),"",'Zusatzblatt (Perigon)'!I1192)</f>
        <v/>
      </c>
      <c r="D1197" s="97" t="str">
        <f>IF(ISBLANK('Zusatzblatt (Perigon)'!J1192),"",'Zusatzblatt (Perigon)'!J1192)</f>
        <v/>
      </c>
      <c r="E1197" s="64" t="str">
        <f>IF(ISBLANK('Zusatzblatt (Perigon)'!K1192),"",'Zusatzblatt (Perigon)'!K1192)</f>
        <v/>
      </c>
      <c r="F1197" s="65"/>
      <c r="G1197" s="64"/>
      <c r="H1197" s="69" t="str">
        <f>IF(ISBLANK('Zusatzblatt (Perigon)'!L1192),"",'Zusatzblatt (Perigon)'!L1192)</f>
        <v/>
      </c>
      <c r="I1197" s="69" t="str">
        <f>IF(ISBLANK('Zusatzblatt (Perigon)'!M1192),"",'Zusatzblatt (Perigon)'!M1192)</f>
        <v/>
      </c>
      <c r="J1197" s="98" t="str">
        <f>IF(ISBLANK('Zusatzblatt (Perigon)'!N1192),"",'Zusatzblatt (Perigon)'!N1192)</f>
        <v/>
      </c>
      <c r="K1197" s="99" t="str">
        <f>IF(ISBLANK('Zusatzblatt (Perigon)'!J1192),"",'Zusatzblatt (Perigon)'!T1192)</f>
        <v/>
      </c>
      <c r="L1197" s="95" t="str">
        <f>IF(ISBLANK('Zusatzblatt (Perigon)'!O1192),"",'Zusatzblatt (Perigon)'!O1192)</f>
        <v/>
      </c>
      <c r="M1197" s="95" t="str">
        <f>IF(ISBLANK('Zusatzblatt (Perigon)'!R1192),"",'Zusatzblatt (Perigon)'!R1192)</f>
        <v/>
      </c>
      <c r="N1197" s="95" t="str">
        <f>IF(ISBLANK('Zusatzblatt (Perigon)'!P1192),"",'Zusatzblatt (Perigon)'!P1192)</f>
        <v/>
      </c>
      <c r="O1197" s="38" t="str">
        <f>IF($L1197="","",VLOOKUP($R1197,Tarife!$A$2:$R$599,13,FALSE))</f>
        <v/>
      </c>
      <c r="P1197" s="38" t="str">
        <f t="shared" si="18"/>
        <v/>
      </c>
      <c r="R1197" s="100" t="str">
        <f>Zusammenzug!$C$25&amp;"-"&amp;Zusammenzug!$A$7&amp;"-"&amp;Leistungen!L1197</f>
        <v>2026-Nicht beauftragte Spitex-Organisation-</v>
      </c>
    </row>
    <row r="1198" spans="1:18" x14ac:dyDescent="0.2">
      <c r="A1198" s="95" t="str">
        <f>IF(ISBLANK('Zusatzblatt (Perigon)'!E1193),"",'Zusatzblatt (Perigon)'!E1193)</f>
        <v/>
      </c>
      <c r="B1198" s="95" t="str">
        <f>IF(ISBLANK('Zusatzblatt (Perigon)'!G1193),"",'Zusatzblatt (Perigon)'!G1193)</f>
        <v/>
      </c>
      <c r="C1198" s="96" t="str">
        <f>IF(ISBLANK('Zusatzblatt (Perigon)'!I1193),"",'Zusatzblatt (Perigon)'!I1193)</f>
        <v/>
      </c>
      <c r="D1198" s="97" t="str">
        <f>IF(ISBLANK('Zusatzblatt (Perigon)'!J1193),"",'Zusatzblatt (Perigon)'!J1193)</f>
        <v/>
      </c>
      <c r="E1198" s="64" t="str">
        <f>IF(ISBLANK('Zusatzblatt (Perigon)'!K1193),"",'Zusatzblatt (Perigon)'!K1193)</f>
        <v/>
      </c>
      <c r="F1198" s="65"/>
      <c r="G1198" s="64"/>
      <c r="H1198" s="69" t="str">
        <f>IF(ISBLANK('Zusatzblatt (Perigon)'!L1193),"",'Zusatzblatt (Perigon)'!L1193)</f>
        <v/>
      </c>
      <c r="I1198" s="69" t="str">
        <f>IF(ISBLANK('Zusatzblatt (Perigon)'!M1193),"",'Zusatzblatt (Perigon)'!M1193)</f>
        <v/>
      </c>
      <c r="J1198" s="98" t="str">
        <f>IF(ISBLANK('Zusatzblatt (Perigon)'!N1193),"",'Zusatzblatt (Perigon)'!N1193)</f>
        <v/>
      </c>
      <c r="K1198" s="99" t="str">
        <f>IF(ISBLANK('Zusatzblatt (Perigon)'!J1193),"",'Zusatzblatt (Perigon)'!T1193)</f>
        <v/>
      </c>
      <c r="L1198" s="95" t="str">
        <f>IF(ISBLANK('Zusatzblatt (Perigon)'!O1193),"",'Zusatzblatt (Perigon)'!O1193)</f>
        <v/>
      </c>
      <c r="M1198" s="95" t="str">
        <f>IF(ISBLANK('Zusatzblatt (Perigon)'!R1193),"",'Zusatzblatt (Perigon)'!R1193)</f>
        <v/>
      </c>
      <c r="N1198" s="95" t="str">
        <f>IF(ISBLANK('Zusatzblatt (Perigon)'!P1193),"",'Zusatzblatt (Perigon)'!P1193)</f>
        <v/>
      </c>
      <c r="O1198" s="38" t="str">
        <f>IF($L1198="","",VLOOKUP($R1198,Tarife!$A$2:$R$599,13,FALSE))</f>
        <v/>
      </c>
      <c r="P1198" s="38" t="str">
        <f t="shared" si="18"/>
        <v/>
      </c>
      <c r="R1198" s="100" t="str">
        <f>Zusammenzug!$C$25&amp;"-"&amp;Zusammenzug!$A$7&amp;"-"&amp;Leistungen!L1198</f>
        <v>2026-Nicht beauftragte Spitex-Organisation-</v>
      </c>
    </row>
    <row r="1199" spans="1:18" x14ac:dyDescent="0.2">
      <c r="A1199" s="95" t="str">
        <f>IF(ISBLANK('Zusatzblatt (Perigon)'!E1194),"",'Zusatzblatt (Perigon)'!E1194)</f>
        <v/>
      </c>
      <c r="B1199" s="95" t="str">
        <f>IF(ISBLANK('Zusatzblatt (Perigon)'!G1194),"",'Zusatzblatt (Perigon)'!G1194)</f>
        <v/>
      </c>
      <c r="C1199" s="96" t="str">
        <f>IF(ISBLANK('Zusatzblatt (Perigon)'!I1194),"",'Zusatzblatt (Perigon)'!I1194)</f>
        <v/>
      </c>
      <c r="D1199" s="97" t="str">
        <f>IF(ISBLANK('Zusatzblatt (Perigon)'!J1194),"",'Zusatzblatt (Perigon)'!J1194)</f>
        <v/>
      </c>
      <c r="E1199" s="64" t="str">
        <f>IF(ISBLANK('Zusatzblatt (Perigon)'!K1194),"",'Zusatzblatt (Perigon)'!K1194)</f>
        <v/>
      </c>
      <c r="F1199" s="65"/>
      <c r="G1199" s="64"/>
      <c r="H1199" s="69" t="str">
        <f>IF(ISBLANK('Zusatzblatt (Perigon)'!L1194),"",'Zusatzblatt (Perigon)'!L1194)</f>
        <v/>
      </c>
      <c r="I1199" s="69" t="str">
        <f>IF(ISBLANK('Zusatzblatt (Perigon)'!M1194),"",'Zusatzblatt (Perigon)'!M1194)</f>
        <v/>
      </c>
      <c r="J1199" s="98" t="str">
        <f>IF(ISBLANK('Zusatzblatt (Perigon)'!N1194),"",'Zusatzblatt (Perigon)'!N1194)</f>
        <v/>
      </c>
      <c r="K1199" s="99" t="str">
        <f>IF(ISBLANK('Zusatzblatt (Perigon)'!J1194),"",'Zusatzblatt (Perigon)'!T1194)</f>
        <v/>
      </c>
      <c r="L1199" s="95" t="str">
        <f>IF(ISBLANK('Zusatzblatt (Perigon)'!O1194),"",'Zusatzblatt (Perigon)'!O1194)</f>
        <v/>
      </c>
      <c r="M1199" s="95" t="str">
        <f>IF(ISBLANK('Zusatzblatt (Perigon)'!R1194),"",'Zusatzblatt (Perigon)'!R1194)</f>
        <v/>
      </c>
      <c r="N1199" s="95" t="str">
        <f>IF(ISBLANK('Zusatzblatt (Perigon)'!P1194),"",'Zusatzblatt (Perigon)'!P1194)</f>
        <v/>
      </c>
      <c r="O1199" s="38" t="str">
        <f>IF($L1199="","",VLOOKUP($R1199,Tarife!$A$2:$R$599,13,FALSE))</f>
        <v/>
      </c>
      <c r="P1199" s="38" t="str">
        <f t="shared" si="18"/>
        <v/>
      </c>
      <c r="R1199" s="100" t="str">
        <f>Zusammenzug!$C$25&amp;"-"&amp;Zusammenzug!$A$7&amp;"-"&amp;Leistungen!L1199</f>
        <v>2026-Nicht beauftragte Spitex-Organisation-</v>
      </c>
    </row>
    <row r="1200" spans="1:18" x14ac:dyDescent="0.2">
      <c r="A1200" s="95" t="str">
        <f>IF(ISBLANK('Zusatzblatt (Perigon)'!E1195),"",'Zusatzblatt (Perigon)'!E1195)</f>
        <v/>
      </c>
      <c r="B1200" s="95" t="str">
        <f>IF(ISBLANK('Zusatzblatt (Perigon)'!G1195),"",'Zusatzblatt (Perigon)'!G1195)</f>
        <v/>
      </c>
      <c r="C1200" s="96" t="str">
        <f>IF(ISBLANK('Zusatzblatt (Perigon)'!I1195),"",'Zusatzblatt (Perigon)'!I1195)</f>
        <v/>
      </c>
      <c r="D1200" s="97" t="str">
        <f>IF(ISBLANK('Zusatzblatt (Perigon)'!J1195),"",'Zusatzblatt (Perigon)'!J1195)</f>
        <v/>
      </c>
      <c r="E1200" s="64" t="str">
        <f>IF(ISBLANK('Zusatzblatt (Perigon)'!K1195),"",'Zusatzblatt (Perigon)'!K1195)</f>
        <v/>
      </c>
      <c r="F1200" s="65"/>
      <c r="G1200" s="64"/>
      <c r="H1200" s="69" t="str">
        <f>IF(ISBLANK('Zusatzblatt (Perigon)'!L1195),"",'Zusatzblatt (Perigon)'!L1195)</f>
        <v/>
      </c>
      <c r="I1200" s="69" t="str">
        <f>IF(ISBLANK('Zusatzblatt (Perigon)'!M1195),"",'Zusatzblatt (Perigon)'!M1195)</f>
        <v/>
      </c>
      <c r="J1200" s="98" t="str">
        <f>IF(ISBLANK('Zusatzblatt (Perigon)'!N1195),"",'Zusatzblatt (Perigon)'!N1195)</f>
        <v/>
      </c>
      <c r="K1200" s="99" t="str">
        <f>IF(ISBLANK('Zusatzblatt (Perigon)'!J1195),"",'Zusatzblatt (Perigon)'!T1195)</f>
        <v/>
      </c>
      <c r="L1200" s="95" t="str">
        <f>IF(ISBLANK('Zusatzblatt (Perigon)'!O1195),"",'Zusatzblatt (Perigon)'!O1195)</f>
        <v/>
      </c>
      <c r="M1200" s="95" t="str">
        <f>IF(ISBLANK('Zusatzblatt (Perigon)'!R1195),"",'Zusatzblatt (Perigon)'!R1195)</f>
        <v/>
      </c>
      <c r="N1200" s="95" t="str">
        <f>IF(ISBLANK('Zusatzblatt (Perigon)'!P1195),"",'Zusatzblatt (Perigon)'!P1195)</f>
        <v/>
      </c>
      <c r="O1200" s="38" t="str">
        <f>IF($L1200="","",VLOOKUP($R1200,Tarife!$A$2:$R$599,13,FALSE))</f>
        <v/>
      </c>
      <c r="P1200" s="38" t="str">
        <f t="shared" si="18"/>
        <v/>
      </c>
      <c r="R1200" s="100" t="str">
        <f>Zusammenzug!$C$25&amp;"-"&amp;Zusammenzug!$A$7&amp;"-"&amp;Leistungen!L1200</f>
        <v>2026-Nicht beauftragte Spitex-Organisation-</v>
      </c>
    </row>
    <row r="1201" spans="1:18" x14ac:dyDescent="0.2">
      <c r="A1201" s="95" t="str">
        <f>IF(ISBLANK('Zusatzblatt (Perigon)'!E1196),"",'Zusatzblatt (Perigon)'!E1196)</f>
        <v/>
      </c>
      <c r="B1201" s="95" t="str">
        <f>IF(ISBLANK('Zusatzblatt (Perigon)'!G1196),"",'Zusatzblatt (Perigon)'!G1196)</f>
        <v/>
      </c>
      <c r="C1201" s="96" t="str">
        <f>IF(ISBLANK('Zusatzblatt (Perigon)'!I1196),"",'Zusatzblatt (Perigon)'!I1196)</f>
        <v/>
      </c>
      <c r="D1201" s="97" t="str">
        <f>IF(ISBLANK('Zusatzblatt (Perigon)'!J1196),"",'Zusatzblatt (Perigon)'!J1196)</f>
        <v/>
      </c>
      <c r="E1201" s="64" t="str">
        <f>IF(ISBLANK('Zusatzblatt (Perigon)'!K1196),"",'Zusatzblatt (Perigon)'!K1196)</f>
        <v/>
      </c>
      <c r="F1201" s="65"/>
      <c r="G1201" s="64"/>
      <c r="H1201" s="69" t="str">
        <f>IF(ISBLANK('Zusatzblatt (Perigon)'!L1196),"",'Zusatzblatt (Perigon)'!L1196)</f>
        <v/>
      </c>
      <c r="I1201" s="69" t="str">
        <f>IF(ISBLANK('Zusatzblatt (Perigon)'!M1196),"",'Zusatzblatt (Perigon)'!M1196)</f>
        <v/>
      </c>
      <c r="J1201" s="98" t="str">
        <f>IF(ISBLANK('Zusatzblatt (Perigon)'!N1196),"",'Zusatzblatt (Perigon)'!N1196)</f>
        <v/>
      </c>
      <c r="K1201" s="99" t="str">
        <f>IF(ISBLANK('Zusatzblatt (Perigon)'!J1196),"",'Zusatzblatt (Perigon)'!T1196)</f>
        <v/>
      </c>
      <c r="L1201" s="95" t="str">
        <f>IF(ISBLANK('Zusatzblatt (Perigon)'!O1196),"",'Zusatzblatt (Perigon)'!O1196)</f>
        <v/>
      </c>
      <c r="M1201" s="95" t="str">
        <f>IF(ISBLANK('Zusatzblatt (Perigon)'!R1196),"",'Zusatzblatt (Perigon)'!R1196)</f>
        <v/>
      </c>
      <c r="N1201" s="95" t="str">
        <f>IF(ISBLANK('Zusatzblatt (Perigon)'!P1196),"",'Zusatzblatt (Perigon)'!P1196)</f>
        <v/>
      </c>
      <c r="O1201" s="38" t="str">
        <f>IF($L1201="","",VLOOKUP($R1201,Tarife!$A$2:$R$599,13,FALSE))</f>
        <v/>
      </c>
      <c r="P1201" s="38" t="str">
        <f t="shared" si="18"/>
        <v/>
      </c>
      <c r="R1201" s="100" t="str">
        <f>Zusammenzug!$C$25&amp;"-"&amp;Zusammenzug!$A$7&amp;"-"&amp;Leistungen!L1201</f>
        <v>2026-Nicht beauftragte Spitex-Organisation-</v>
      </c>
    </row>
    <row r="1202" spans="1:18" x14ac:dyDescent="0.2">
      <c r="A1202" s="95" t="str">
        <f>IF(ISBLANK('Zusatzblatt (Perigon)'!E1197),"",'Zusatzblatt (Perigon)'!E1197)</f>
        <v/>
      </c>
      <c r="B1202" s="95" t="str">
        <f>IF(ISBLANK('Zusatzblatt (Perigon)'!G1197),"",'Zusatzblatt (Perigon)'!G1197)</f>
        <v/>
      </c>
      <c r="C1202" s="96" t="str">
        <f>IF(ISBLANK('Zusatzblatt (Perigon)'!I1197),"",'Zusatzblatt (Perigon)'!I1197)</f>
        <v/>
      </c>
      <c r="D1202" s="97" t="str">
        <f>IF(ISBLANK('Zusatzblatt (Perigon)'!J1197),"",'Zusatzblatt (Perigon)'!J1197)</f>
        <v/>
      </c>
      <c r="E1202" s="64" t="str">
        <f>IF(ISBLANK('Zusatzblatt (Perigon)'!K1197),"",'Zusatzblatt (Perigon)'!K1197)</f>
        <v/>
      </c>
      <c r="F1202" s="65"/>
      <c r="G1202" s="64"/>
      <c r="H1202" s="69" t="str">
        <f>IF(ISBLANK('Zusatzblatt (Perigon)'!L1197),"",'Zusatzblatt (Perigon)'!L1197)</f>
        <v/>
      </c>
      <c r="I1202" s="69" t="str">
        <f>IF(ISBLANK('Zusatzblatt (Perigon)'!M1197),"",'Zusatzblatt (Perigon)'!M1197)</f>
        <v/>
      </c>
      <c r="J1202" s="98" t="str">
        <f>IF(ISBLANK('Zusatzblatt (Perigon)'!N1197),"",'Zusatzblatt (Perigon)'!N1197)</f>
        <v/>
      </c>
      <c r="K1202" s="99" t="str">
        <f>IF(ISBLANK('Zusatzblatt (Perigon)'!J1197),"",'Zusatzblatt (Perigon)'!T1197)</f>
        <v/>
      </c>
      <c r="L1202" s="95" t="str">
        <f>IF(ISBLANK('Zusatzblatt (Perigon)'!O1197),"",'Zusatzblatt (Perigon)'!O1197)</f>
        <v/>
      </c>
      <c r="M1202" s="95" t="str">
        <f>IF(ISBLANK('Zusatzblatt (Perigon)'!R1197),"",'Zusatzblatt (Perigon)'!R1197)</f>
        <v/>
      </c>
      <c r="N1202" s="95" t="str">
        <f>IF(ISBLANK('Zusatzblatt (Perigon)'!P1197),"",'Zusatzblatt (Perigon)'!P1197)</f>
        <v/>
      </c>
      <c r="O1202" s="38" t="str">
        <f>IF($L1202="","",VLOOKUP($R1202,Tarife!$A$2:$R$599,13,FALSE))</f>
        <v/>
      </c>
      <c r="P1202" s="38" t="str">
        <f t="shared" si="18"/>
        <v/>
      </c>
      <c r="R1202" s="100" t="str">
        <f>Zusammenzug!$C$25&amp;"-"&amp;Zusammenzug!$A$7&amp;"-"&amp;Leistungen!L1202</f>
        <v>2026-Nicht beauftragte Spitex-Organisation-</v>
      </c>
    </row>
    <row r="1203" spans="1:18" x14ac:dyDescent="0.2">
      <c r="A1203" s="95" t="str">
        <f>IF(ISBLANK('Zusatzblatt (Perigon)'!E1198),"",'Zusatzblatt (Perigon)'!E1198)</f>
        <v/>
      </c>
      <c r="B1203" s="95" t="str">
        <f>IF(ISBLANK('Zusatzblatt (Perigon)'!G1198),"",'Zusatzblatt (Perigon)'!G1198)</f>
        <v/>
      </c>
      <c r="C1203" s="96" t="str">
        <f>IF(ISBLANK('Zusatzblatt (Perigon)'!I1198),"",'Zusatzblatt (Perigon)'!I1198)</f>
        <v/>
      </c>
      <c r="D1203" s="97" t="str">
        <f>IF(ISBLANK('Zusatzblatt (Perigon)'!J1198),"",'Zusatzblatt (Perigon)'!J1198)</f>
        <v/>
      </c>
      <c r="E1203" s="64" t="str">
        <f>IF(ISBLANK('Zusatzblatt (Perigon)'!K1198),"",'Zusatzblatt (Perigon)'!K1198)</f>
        <v/>
      </c>
      <c r="F1203" s="65"/>
      <c r="G1203" s="64"/>
      <c r="H1203" s="69" t="str">
        <f>IF(ISBLANK('Zusatzblatt (Perigon)'!L1198),"",'Zusatzblatt (Perigon)'!L1198)</f>
        <v/>
      </c>
      <c r="I1203" s="69" t="str">
        <f>IF(ISBLANK('Zusatzblatt (Perigon)'!M1198),"",'Zusatzblatt (Perigon)'!M1198)</f>
        <v/>
      </c>
      <c r="J1203" s="98" t="str">
        <f>IF(ISBLANK('Zusatzblatt (Perigon)'!N1198),"",'Zusatzblatt (Perigon)'!N1198)</f>
        <v/>
      </c>
      <c r="K1203" s="99" t="str">
        <f>IF(ISBLANK('Zusatzblatt (Perigon)'!J1198),"",'Zusatzblatt (Perigon)'!T1198)</f>
        <v/>
      </c>
      <c r="L1203" s="95" t="str">
        <f>IF(ISBLANK('Zusatzblatt (Perigon)'!O1198),"",'Zusatzblatt (Perigon)'!O1198)</f>
        <v/>
      </c>
      <c r="M1203" s="95" t="str">
        <f>IF(ISBLANK('Zusatzblatt (Perigon)'!R1198),"",'Zusatzblatt (Perigon)'!R1198)</f>
        <v/>
      </c>
      <c r="N1203" s="95" t="str">
        <f>IF(ISBLANK('Zusatzblatt (Perigon)'!P1198),"",'Zusatzblatt (Perigon)'!P1198)</f>
        <v/>
      </c>
      <c r="O1203" s="38" t="str">
        <f>IF($L1203="","",VLOOKUP($R1203,Tarife!$A$2:$R$599,13,FALSE))</f>
        <v/>
      </c>
      <c r="P1203" s="38" t="str">
        <f t="shared" si="18"/>
        <v/>
      </c>
      <c r="R1203" s="100" t="str">
        <f>Zusammenzug!$C$25&amp;"-"&amp;Zusammenzug!$A$7&amp;"-"&amp;Leistungen!L1203</f>
        <v>2026-Nicht beauftragte Spitex-Organisation-</v>
      </c>
    </row>
    <row r="1204" spans="1:18" x14ac:dyDescent="0.2">
      <c r="A1204" s="95" t="str">
        <f>IF(ISBLANK('Zusatzblatt (Perigon)'!E1199),"",'Zusatzblatt (Perigon)'!E1199)</f>
        <v/>
      </c>
      <c r="B1204" s="95" t="str">
        <f>IF(ISBLANK('Zusatzblatt (Perigon)'!G1199),"",'Zusatzblatt (Perigon)'!G1199)</f>
        <v/>
      </c>
      <c r="C1204" s="96" t="str">
        <f>IF(ISBLANK('Zusatzblatt (Perigon)'!I1199),"",'Zusatzblatt (Perigon)'!I1199)</f>
        <v/>
      </c>
      <c r="D1204" s="97" t="str">
        <f>IF(ISBLANK('Zusatzblatt (Perigon)'!J1199),"",'Zusatzblatt (Perigon)'!J1199)</f>
        <v/>
      </c>
      <c r="E1204" s="64" t="str">
        <f>IF(ISBLANK('Zusatzblatt (Perigon)'!K1199),"",'Zusatzblatt (Perigon)'!K1199)</f>
        <v/>
      </c>
      <c r="F1204" s="65"/>
      <c r="G1204" s="64"/>
      <c r="H1204" s="69" t="str">
        <f>IF(ISBLANK('Zusatzblatt (Perigon)'!L1199),"",'Zusatzblatt (Perigon)'!L1199)</f>
        <v/>
      </c>
      <c r="I1204" s="69" t="str">
        <f>IF(ISBLANK('Zusatzblatt (Perigon)'!M1199),"",'Zusatzblatt (Perigon)'!M1199)</f>
        <v/>
      </c>
      <c r="J1204" s="98" t="str">
        <f>IF(ISBLANK('Zusatzblatt (Perigon)'!N1199),"",'Zusatzblatt (Perigon)'!N1199)</f>
        <v/>
      </c>
      <c r="K1204" s="99" t="str">
        <f>IF(ISBLANK('Zusatzblatt (Perigon)'!J1199),"",'Zusatzblatt (Perigon)'!T1199)</f>
        <v/>
      </c>
      <c r="L1204" s="95" t="str">
        <f>IF(ISBLANK('Zusatzblatt (Perigon)'!O1199),"",'Zusatzblatt (Perigon)'!O1199)</f>
        <v/>
      </c>
      <c r="M1204" s="95" t="str">
        <f>IF(ISBLANK('Zusatzblatt (Perigon)'!R1199),"",'Zusatzblatt (Perigon)'!R1199)</f>
        <v/>
      </c>
      <c r="N1204" s="95" t="str">
        <f>IF(ISBLANK('Zusatzblatt (Perigon)'!P1199),"",'Zusatzblatt (Perigon)'!P1199)</f>
        <v/>
      </c>
      <c r="O1204" s="38" t="str">
        <f>IF($L1204="","",VLOOKUP($R1204,Tarife!$A$2:$R$599,13,FALSE))</f>
        <v/>
      </c>
      <c r="P1204" s="38" t="str">
        <f t="shared" si="18"/>
        <v/>
      </c>
      <c r="R1204" s="100" t="str">
        <f>Zusammenzug!$C$25&amp;"-"&amp;Zusammenzug!$A$7&amp;"-"&amp;Leistungen!L1204</f>
        <v>2026-Nicht beauftragte Spitex-Organisation-</v>
      </c>
    </row>
    <row r="1205" spans="1:18" x14ac:dyDescent="0.2">
      <c r="A1205" s="95" t="str">
        <f>IF(ISBLANK('Zusatzblatt (Perigon)'!E1200),"",'Zusatzblatt (Perigon)'!E1200)</f>
        <v/>
      </c>
      <c r="B1205" s="95" t="str">
        <f>IF(ISBLANK('Zusatzblatt (Perigon)'!G1200),"",'Zusatzblatt (Perigon)'!G1200)</f>
        <v/>
      </c>
      <c r="C1205" s="96" t="str">
        <f>IF(ISBLANK('Zusatzblatt (Perigon)'!I1200),"",'Zusatzblatt (Perigon)'!I1200)</f>
        <v/>
      </c>
      <c r="D1205" s="97" t="str">
        <f>IF(ISBLANK('Zusatzblatt (Perigon)'!J1200),"",'Zusatzblatt (Perigon)'!J1200)</f>
        <v/>
      </c>
      <c r="E1205" s="64" t="str">
        <f>IF(ISBLANK('Zusatzblatt (Perigon)'!K1200),"",'Zusatzblatt (Perigon)'!K1200)</f>
        <v/>
      </c>
      <c r="F1205" s="65"/>
      <c r="G1205" s="64"/>
      <c r="H1205" s="69" t="str">
        <f>IF(ISBLANK('Zusatzblatt (Perigon)'!L1200),"",'Zusatzblatt (Perigon)'!L1200)</f>
        <v/>
      </c>
      <c r="I1205" s="69" t="str">
        <f>IF(ISBLANK('Zusatzblatt (Perigon)'!M1200),"",'Zusatzblatt (Perigon)'!M1200)</f>
        <v/>
      </c>
      <c r="J1205" s="98" t="str">
        <f>IF(ISBLANK('Zusatzblatt (Perigon)'!N1200),"",'Zusatzblatt (Perigon)'!N1200)</f>
        <v/>
      </c>
      <c r="K1205" s="99" t="str">
        <f>IF(ISBLANK('Zusatzblatt (Perigon)'!J1200),"",'Zusatzblatt (Perigon)'!T1200)</f>
        <v/>
      </c>
      <c r="L1205" s="95" t="str">
        <f>IF(ISBLANK('Zusatzblatt (Perigon)'!O1200),"",'Zusatzblatt (Perigon)'!O1200)</f>
        <v/>
      </c>
      <c r="M1205" s="95" t="str">
        <f>IF(ISBLANK('Zusatzblatt (Perigon)'!R1200),"",'Zusatzblatt (Perigon)'!R1200)</f>
        <v/>
      </c>
      <c r="N1205" s="95" t="str">
        <f>IF(ISBLANK('Zusatzblatt (Perigon)'!P1200),"",'Zusatzblatt (Perigon)'!P1200)</f>
        <v/>
      </c>
      <c r="O1205" s="38" t="str">
        <f>IF($L1205="","",VLOOKUP($R1205,Tarife!$A$2:$R$599,13,FALSE))</f>
        <v/>
      </c>
      <c r="P1205" s="38" t="str">
        <f t="shared" si="18"/>
        <v/>
      </c>
      <c r="R1205" s="100" t="str">
        <f>Zusammenzug!$C$25&amp;"-"&amp;Zusammenzug!$A$7&amp;"-"&amp;Leistungen!L1205</f>
        <v>2026-Nicht beauftragte Spitex-Organisation-</v>
      </c>
    </row>
    <row r="1206" spans="1:18" x14ac:dyDescent="0.2">
      <c r="A1206" s="95" t="str">
        <f>IF(ISBLANK('Zusatzblatt (Perigon)'!E1201),"",'Zusatzblatt (Perigon)'!E1201)</f>
        <v/>
      </c>
      <c r="B1206" s="95" t="str">
        <f>IF(ISBLANK('Zusatzblatt (Perigon)'!G1201),"",'Zusatzblatt (Perigon)'!G1201)</f>
        <v/>
      </c>
      <c r="C1206" s="96" t="str">
        <f>IF(ISBLANK('Zusatzblatt (Perigon)'!I1201),"",'Zusatzblatt (Perigon)'!I1201)</f>
        <v/>
      </c>
      <c r="D1206" s="97" t="str">
        <f>IF(ISBLANK('Zusatzblatt (Perigon)'!J1201),"",'Zusatzblatt (Perigon)'!J1201)</f>
        <v/>
      </c>
      <c r="E1206" s="64" t="str">
        <f>IF(ISBLANK('Zusatzblatt (Perigon)'!K1201),"",'Zusatzblatt (Perigon)'!K1201)</f>
        <v/>
      </c>
      <c r="F1206" s="65"/>
      <c r="G1206" s="64"/>
      <c r="H1206" s="69" t="str">
        <f>IF(ISBLANK('Zusatzblatt (Perigon)'!L1201),"",'Zusatzblatt (Perigon)'!L1201)</f>
        <v/>
      </c>
      <c r="I1206" s="69" t="str">
        <f>IF(ISBLANK('Zusatzblatt (Perigon)'!M1201),"",'Zusatzblatt (Perigon)'!M1201)</f>
        <v/>
      </c>
      <c r="J1206" s="98" t="str">
        <f>IF(ISBLANK('Zusatzblatt (Perigon)'!N1201),"",'Zusatzblatt (Perigon)'!N1201)</f>
        <v/>
      </c>
      <c r="K1206" s="99" t="str">
        <f>IF(ISBLANK('Zusatzblatt (Perigon)'!J1201),"",'Zusatzblatt (Perigon)'!T1201)</f>
        <v/>
      </c>
      <c r="L1206" s="95" t="str">
        <f>IF(ISBLANK('Zusatzblatt (Perigon)'!O1201),"",'Zusatzblatt (Perigon)'!O1201)</f>
        <v/>
      </c>
      <c r="M1206" s="95" t="str">
        <f>IF(ISBLANK('Zusatzblatt (Perigon)'!R1201),"",'Zusatzblatt (Perigon)'!R1201)</f>
        <v/>
      </c>
      <c r="N1206" s="95" t="str">
        <f>IF(ISBLANK('Zusatzblatt (Perigon)'!P1201),"",'Zusatzblatt (Perigon)'!P1201)</f>
        <v/>
      </c>
      <c r="O1206" s="38" t="str">
        <f>IF($L1206="","",VLOOKUP($R1206,Tarife!$A$2:$R$599,13,FALSE))</f>
        <v/>
      </c>
      <c r="P1206" s="38" t="str">
        <f t="shared" si="18"/>
        <v/>
      </c>
      <c r="R1206" s="100" t="str">
        <f>Zusammenzug!$C$25&amp;"-"&amp;Zusammenzug!$A$7&amp;"-"&amp;Leistungen!L1206</f>
        <v>2026-Nicht beauftragte Spitex-Organisation-</v>
      </c>
    </row>
    <row r="1207" spans="1:18" x14ac:dyDescent="0.2">
      <c r="A1207" s="95" t="str">
        <f>IF(ISBLANK('Zusatzblatt (Perigon)'!E1202),"",'Zusatzblatt (Perigon)'!E1202)</f>
        <v/>
      </c>
      <c r="B1207" s="95" t="str">
        <f>IF(ISBLANK('Zusatzblatt (Perigon)'!G1202),"",'Zusatzblatt (Perigon)'!G1202)</f>
        <v/>
      </c>
      <c r="C1207" s="96" t="str">
        <f>IF(ISBLANK('Zusatzblatt (Perigon)'!I1202),"",'Zusatzblatt (Perigon)'!I1202)</f>
        <v/>
      </c>
      <c r="D1207" s="97" t="str">
        <f>IF(ISBLANK('Zusatzblatt (Perigon)'!J1202),"",'Zusatzblatt (Perigon)'!J1202)</f>
        <v/>
      </c>
      <c r="E1207" s="64" t="str">
        <f>IF(ISBLANK('Zusatzblatt (Perigon)'!K1202),"",'Zusatzblatt (Perigon)'!K1202)</f>
        <v/>
      </c>
      <c r="F1207" s="65"/>
      <c r="G1207" s="64"/>
      <c r="H1207" s="69" t="str">
        <f>IF(ISBLANK('Zusatzblatt (Perigon)'!L1202),"",'Zusatzblatt (Perigon)'!L1202)</f>
        <v/>
      </c>
      <c r="I1207" s="69" t="str">
        <f>IF(ISBLANK('Zusatzblatt (Perigon)'!M1202),"",'Zusatzblatt (Perigon)'!M1202)</f>
        <v/>
      </c>
      <c r="J1207" s="98" t="str">
        <f>IF(ISBLANK('Zusatzblatt (Perigon)'!N1202),"",'Zusatzblatt (Perigon)'!N1202)</f>
        <v/>
      </c>
      <c r="K1207" s="99" t="str">
        <f>IF(ISBLANK('Zusatzblatt (Perigon)'!J1202),"",'Zusatzblatt (Perigon)'!T1202)</f>
        <v/>
      </c>
      <c r="L1207" s="95" t="str">
        <f>IF(ISBLANK('Zusatzblatt (Perigon)'!O1202),"",'Zusatzblatt (Perigon)'!O1202)</f>
        <v/>
      </c>
      <c r="M1207" s="95" t="str">
        <f>IF(ISBLANK('Zusatzblatt (Perigon)'!R1202),"",'Zusatzblatt (Perigon)'!R1202)</f>
        <v/>
      </c>
      <c r="N1207" s="95" t="str">
        <f>IF(ISBLANK('Zusatzblatt (Perigon)'!P1202),"",'Zusatzblatt (Perigon)'!P1202)</f>
        <v/>
      </c>
      <c r="O1207" s="38" t="str">
        <f>IF($L1207="","",VLOOKUP($R1207,Tarife!$A$2:$R$599,13,FALSE))</f>
        <v/>
      </c>
      <c r="P1207" s="38" t="str">
        <f t="shared" si="18"/>
        <v/>
      </c>
      <c r="R1207" s="100" t="str">
        <f>Zusammenzug!$C$25&amp;"-"&amp;Zusammenzug!$A$7&amp;"-"&amp;Leistungen!L1207</f>
        <v>2026-Nicht beauftragte Spitex-Organisation-</v>
      </c>
    </row>
    <row r="1208" spans="1:18" x14ac:dyDescent="0.2">
      <c r="A1208" s="95" t="str">
        <f>IF(ISBLANK('Zusatzblatt (Perigon)'!E1203),"",'Zusatzblatt (Perigon)'!E1203)</f>
        <v/>
      </c>
      <c r="B1208" s="95" t="str">
        <f>IF(ISBLANK('Zusatzblatt (Perigon)'!G1203),"",'Zusatzblatt (Perigon)'!G1203)</f>
        <v/>
      </c>
      <c r="C1208" s="96" t="str">
        <f>IF(ISBLANK('Zusatzblatt (Perigon)'!I1203),"",'Zusatzblatt (Perigon)'!I1203)</f>
        <v/>
      </c>
      <c r="D1208" s="97" t="str">
        <f>IF(ISBLANK('Zusatzblatt (Perigon)'!J1203),"",'Zusatzblatt (Perigon)'!J1203)</f>
        <v/>
      </c>
      <c r="E1208" s="64" t="str">
        <f>IF(ISBLANK('Zusatzblatt (Perigon)'!K1203),"",'Zusatzblatt (Perigon)'!K1203)</f>
        <v/>
      </c>
      <c r="F1208" s="65"/>
      <c r="G1208" s="64"/>
      <c r="H1208" s="69" t="str">
        <f>IF(ISBLANK('Zusatzblatt (Perigon)'!L1203),"",'Zusatzblatt (Perigon)'!L1203)</f>
        <v/>
      </c>
      <c r="I1208" s="69" t="str">
        <f>IF(ISBLANK('Zusatzblatt (Perigon)'!M1203),"",'Zusatzblatt (Perigon)'!M1203)</f>
        <v/>
      </c>
      <c r="J1208" s="98" t="str">
        <f>IF(ISBLANK('Zusatzblatt (Perigon)'!N1203),"",'Zusatzblatt (Perigon)'!N1203)</f>
        <v/>
      </c>
      <c r="K1208" s="99" t="str">
        <f>IF(ISBLANK('Zusatzblatt (Perigon)'!J1203),"",'Zusatzblatt (Perigon)'!T1203)</f>
        <v/>
      </c>
      <c r="L1208" s="95" t="str">
        <f>IF(ISBLANK('Zusatzblatt (Perigon)'!O1203),"",'Zusatzblatt (Perigon)'!O1203)</f>
        <v/>
      </c>
      <c r="M1208" s="95" t="str">
        <f>IF(ISBLANK('Zusatzblatt (Perigon)'!R1203),"",'Zusatzblatt (Perigon)'!R1203)</f>
        <v/>
      </c>
      <c r="N1208" s="95" t="str">
        <f>IF(ISBLANK('Zusatzblatt (Perigon)'!P1203),"",'Zusatzblatt (Perigon)'!P1203)</f>
        <v/>
      </c>
      <c r="O1208" s="38" t="str">
        <f>IF($L1208="","",VLOOKUP($R1208,Tarife!$A$2:$R$599,13,FALSE))</f>
        <v/>
      </c>
      <c r="P1208" s="38" t="str">
        <f t="shared" si="18"/>
        <v/>
      </c>
      <c r="R1208" s="100" t="str">
        <f>Zusammenzug!$C$25&amp;"-"&amp;Zusammenzug!$A$7&amp;"-"&amp;Leistungen!L1208</f>
        <v>2026-Nicht beauftragte Spitex-Organisation-</v>
      </c>
    </row>
    <row r="1209" spans="1:18" x14ac:dyDescent="0.2">
      <c r="A1209" s="95" t="str">
        <f>IF(ISBLANK('Zusatzblatt (Perigon)'!E1204),"",'Zusatzblatt (Perigon)'!E1204)</f>
        <v/>
      </c>
      <c r="B1209" s="95" t="str">
        <f>IF(ISBLANK('Zusatzblatt (Perigon)'!G1204),"",'Zusatzblatt (Perigon)'!G1204)</f>
        <v/>
      </c>
      <c r="C1209" s="96" t="str">
        <f>IF(ISBLANK('Zusatzblatt (Perigon)'!I1204),"",'Zusatzblatt (Perigon)'!I1204)</f>
        <v/>
      </c>
      <c r="D1209" s="97" t="str">
        <f>IF(ISBLANK('Zusatzblatt (Perigon)'!J1204),"",'Zusatzblatt (Perigon)'!J1204)</f>
        <v/>
      </c>
      <c r="E1209" s="64" t="str">
        <f>IF(ISBLANK('Zusatzblatt (Perigon)'!K1204),"",'Zusatzblatt (Perigon)'!K1204)</f>
        <v/>
      </c>
      <c r="F1209" s="65"/>
      <c r="G1209" s="64"/>
      <c r="H1209" s="69" t="str">
        <f>IF(ISBLANK('Zusatzblatt (Perigon)'!L1204),"",'Zusatzblatt (Perigon)'!L1204)</f>
        <v/>
      </c>
      <c r="I1209" s="69" t="str">
        <f>IF(ISBLANK('Zusatzblatt (Perigon)'!M1204),"",'Zusatzblatt (Perigon)'!M1204)</f>
        <v/>
      </c>
      <c r="J1209" s="98" t="str">
        <f>IF(ISBLANK('Zusatzblatt (Perigon)'!N1204),"",'Zusatzblatt (Perigon)'!N1204)</f>
        <v/>
      </c>
      <c r="K1209" s="99" t="str">
        <f>IF(ISBLANK('Zusatzblatt (Perigon)'!J1204),"",'Zusatzblatt (Perigon)'!T1204)</f>
        <v/>
      </c>
      <c r="L1209" s="95" t="str">
        <f>IF(ISBLANK('Zusatzblatt (Perigon)'!O1204),"",'Zusatzblatt (Perigon)'!O1204)</f>
        <v/>
      </c>
      <c r="M1209" s="95" t="str">
        <f>IF(ISBLANK('Zusatzblatt (Perigon)'!R1204),"",'Zusatzblatt (Perigon)'!R1204)</f>
        <v/>
      </c>
      <c r="N1209" s="95" t="str">
        <f>IF(ISBLANK('Zusatzblatt (Perigon)'!P1204),"",'Zusatzblatt (Perigon)'!P1204)</f>
        <v/>
      </c>
      <c r="O1209" s="38" t="str">
        <f>IF($L1209="","",VLOOKUP($R1209,Tarife!$A$2:$R$599,13,FALSE))</f>
        <v/>
      </c>
      <c r="P1209" s="38" t="str">
        <f t="shared" si="18"/>
        <v/>
      </c>
      <c r="R1209" s="100" t="str">
        <f>Zusammenzug!$C$25&amp;"-"&amp;Zusammenzug!$A$7&amp;"-"&amp;Leistungen!L1209</f>
        <v>2026-Nicht beauftragte Spitex-Organisation-</v>
      </c>
    </row>
    <row r="1210" spans="1:18" x14ac:dyDescent="0.2">
      <c r="A1210" s="95" t="str">
        <f>IF(ISBLANK('Zusatzblatt (Perigon)'!E1205),"",'Zusatzblatt (Perigon)'!E1205)</f>
        <v/>
      </c>
      <c r="B1210" s="95" t="str">
        <f>IF(ISBLANK('Zusatzblatt (Perigon)'!G1205),"",'Zusatzblatt (Perigon)'!G1205)</f>
        <v/>
      </c>
      <c r="C1210" s="96" t="str">
        <f>IF(ISBLANK('Zusatzblatt (Perigon)'!I1205),"",'Zusatzblatt (Perigon)'!I1205)</f>
        <v/>
      </c>
      <c r="D1210" s="97" t="str">
        <f>IF(ISBLANK('Zusatzblatt (Perigon)'!J1205),"",'Zusatzblatt (Perigon)'!J1205)</f>
        <v/>
      </c>
      <c r="E1210" s="64" t="str">
        <f>IF(ISBLANK('Zusatzblatt (Perigon)'!K1205),"",'Zusatzblatt (Perigon)'!K1205)</f>
        <v/>
      </c>
      <c r="F1210" s="65"/>
      <c r="G1210" s="64"/>
      <c r="H1210" s="69" t="str">
        <f>IF(ISBLANK('Zusatzblatt (Perigon)'!L1205),"",'Zusatzblatt (Perigon)'!L1205)</f>
        <v/>
      </c>
      <c r="I1210" s="69" t="str">
        <f>IF(ISBLANK('Zusatzblatt (Perigon)'!M1205),"",'Zusatzblatt (Perigon)'!M1205)</f>
        <v/>
      </c>
      <c r="J1210" s="98" t="str">
        <f>IF(ISBLANK('Zusatzblatt (Perigon)'!N1205),"",'Zusatzblatt (Perigon)'!N1205)</f>
        <v/>
      </c>
      <c r="K1210" s="99" t="str">
        <f>IF(ISBLANK('Zusatzblatt (Perigon)'!J1205),"",'Zusatzblatt (Perigon)'!T1205)</f>
        <v/>
      </c>
      <c r="L1210" s="95" t="str">
        <f>IF(ISBLANK('Zusatzblatt (Perigon)'!O1205),"",'Zusatzblatt (Perigon)'!O1205)</f>
        <v/>
      </c>
      <c r="M1210" s="95" t="str">
        <f>IF(ISBLANK('Zusatzblatt (Perigon)'!R1205),"",'Zusatzblatt (Perigon)'!R1205)</f>
        <v/>
      </c>
      <c r="N1210" s="95" t="str">
        <f>IF(ISBLANK('Zusatzblatt (Perigon)'!P1205),"",'Zusatzblatt (Perigon)'!P1205)</f>
        <v/>
      </c>
      <c r="O1210" s="38" t="str">
        <f>IF($L1210="","",VLOOKUP($R1210,Tarife!$A$2:$R$599,13,FALSE))</f>
        <v/>
      </c>
      <c r="P1210" s="38" t="str">
        <f t="shared" si="18"/>
        <v/>
      </c>
      <c r="R1210" s="100" t="str">
        <f>Zusammenzug!$C$25&amp;"-"&amp;Zusammenzug!$A$7&amp;"-"&amp;Leistungen!L1210</f>
        <v>2026-Nicht beauftragte Spitex-Organisation-</v>
      </c>
    </row>
    <row r="1211" spans="1:18" x14ac:dyDescent="0.2">
      <c r="A1211" s="95" t="str">
        <f>IF(ISBLANK('Zusatzblatt (Perigon)'!E1206),"",'Zusatzblatt (Perigon)'!E1206)</f>
        <v/>
      </c>
      <c r="B1211" s="95" t="str">
        <f>IF(ISBLANK('Zusatzblatt (Perigon)'!G1206),"",'Zusatzblatt (Perigon)'!G1206)</f>
        <v/>
      </c>
      <c r="C1211" s="96" t="str">
        <f>IF(ISBLANK('Zusatzblatt (Perigon)'!I1206),"",'Zusatzblatt (Perigon)'!I1206)</f>
        <v/>
      </c>
      <c r="D1211" s="97" t="str">
        <f>IF(ISBLANK('Zusatzblatt (Perigon)'!J1206),"",'Zusatzblatt (Perigon)'!J1206)</f>
        <v/>
      </c>
      <c r="E1211" s="64" t="str">
        <f>IF(ISBLANK('Zusatzblatt (Perigon)'!K1206),"",'Zusatzblatt (Perigon)'!K1206)</f>
        <v/>
      </c>
      <c r="F1211" s="65"/>
      <c r="G1211" s="64"/>
      <c r="H1211" s="69" t="str">
        <f>IF(ISBLANK('Zusatzblatt (Perigon)'!L1206),"",'Zusatzblatt (Perigon)'!L1206)</f>
        <v/>
      </c>
      <c r="I1211" s="69" t="str">
        <f>IF(ISBLANK('Zusatzblatt (Perigon)'!M1206),"",'Zusatzblatt (Perigon)'!M1206)</f>
        <v/>
      </c>
      <c r="J1211" s="98" t="str">
        <f>IF(ISBLANK('Zusatzblatt (Perigon)'!N1206),"",'Zusatzblatt (Perigon)'!N1206)</f>
        <v/>
      </c>
      <c r="K1211" s="99" t="str">
        <f>IF(ISBLANK('Zusatzblatt (Perigon)'!J1206),"",'Zusatzblatt (Perigon)'!T1206)</f>
        <v/>
      </c>
      <c r="L1211" s="95" t="str">
        <f>IF(ISBLANK('Zusatzblatt (Perigon)'!O1206),"",'Zusatzblatt (Perigon)'!O1206)</f>
        <v/>
      </c>
      <c r="M1211" s="95" t="str">
        <f>IF(ISBLANK('Zusatzblatt (Perigon)'!R1206),"",'Zusatzblatt (Perigon)'!R1206)</f>
        <v/>
      </c>
      <c r="N1211" s="95" t="str">
        <f>IF(ISBLANK('Zusatzblatt (Perigon)'!P1206),"",'Zusatzblatt (Perigon)'!P1206)</f>
        <v/>
      </c>
      <c r="O1211" s="38" t="str">
        <f>IF($L1211="","",VLOOKUP($R1211,Tarife!$A$2:$R$599,13,FALSE))</f>
        <v/>
      </c>
      <c r="P1211" s="38" t="str">
        <f t="shared" si="18"/>
        <v/>
      </c>
      <c r="R1211" s="100" t="str">
        <f>Zusammenzug!$C$25&amp;"-"&amp;Zusammenzug!$A$7&amp;"-"&amp;Leistungen!L1211</f>
        <v>2026-Nicht beauftragte Spitex-Organisation-</v>
      </c>
    </row>
    <row r="1212" spans="1:18" x14ac:dyDescent="0.2">
      <c r="A1212" s="95" t="str">
        <f>IF(ISBLANK('Zusatzblatt (Perigon)'!E1207),"",'Zusatzblatt (Perigon)'!E1207)</f>
        <v/>
      </c>
      <c r="B1212" s="95" t="str">
        <f>IF(ISBLANK('Zusatzblatt (Perigon)'!G1207),"",'Zusatzblatt (Perigon)'!G1207)</f>
        <v/>
      </c>
      <c r="C1212" s="96" t="str">
        <f>IF(ISBLANK('Zusatzblatt (Perigon)'!I1207),"",'Zusatzblatt (Perigon)'!I1207)</f>
        <v/>
      </c>
      <c r="D1212" s="97" t="str">
        <f>IF(ISBLANK('Zusatzblatt (Perigon)'!J1207),"",'Zusatzblatt (Perigon)'!J1207)</f>
        <v/>
      </c>
      <c r="E1212" s="64" t="str">
        <f>IF(ISBLANK('Zusatzblatt (Perigon)'!K1207),"",'Zusatzblatt (Perigon)'!K1207)</f>
        <v/>
      </c>
      <c r="F1212" s="65"/>
      <c r="G1212" s="64"/>
      <c r="H1212" s="69" t="str">
        <f>IF(ISBLANK('Zusatzblatt (Perigon)'!L1207),"",'Zusatzblatt (Perigon)'!L1207)</f>
        <v/>
      </c>
      <c r="I1212" s="69" t="str">
        <f>IF(ISBLANK('Zusatzblatt (Perigon)'!M1207),"",'Zusatzblatt (Perigon)'!M1207)</f>
        <v/>
      </c>
      <c r="J1212" s="98" t="str">
        <f>IF(ISBLANK('Zusatzblatt (Perigon)'!N1207),"",'Zusatzblatt (Perigon)'!N1207)</f>
        <v/>
      </c>
      <c r="K1212" s="99" t="str">
        <f>IF(ISBLANK('Zusatzblatt (Perigon)'!J1207),"",'Zusatzblatt (Perigon)'!T1207)</f>
        <v/>
      </c>
      <c r="L1212" s="95" t="str">
        <f>IF(ISBLANK('Zusatzblatt (Perigon)'!O1207),"",'Zusatzblatt (Perigon)'!O1207)</f>
        <v/>
      </c>
      <c r="M1212" s="95" t="str">
        <f>IF(ISBLANK('Zusatzblatt (Perigon)'!R1207),"",'Zusatzblatt (Perigon)'!R1207)</f>
        <v/>
      </c>
      <c r="N1212" s="95" t="str">
        <f>IF(ISBLANK('Zusatzblatt (Perigon)'!P1207),"",'Zusatzblatt (Perigon)'!P1207)</f>
        <v/>
      </c>
      <c r="O1212" s="38" t="str">
        <f>IF($L1212="","",VLOOKUP($R1212,Tarife!$A$2:$R$599,13,FALSE))</f>
        <v/>
      </c>
      <c r="P1212" s="38" t="str">
        <f t="shared" si="18"/>
        <v/>
      </c>
      <c r="R1212" s="100" t="str">
        <f>Zusammenzug!$C$25&amp;"-"&amp;Zusammenzug!$A$7&amp;"-"&amp;Leistungen!L1212</f>
        <v>2026-Nicht beauftragte Spitex-Organisation-</v>
      </c>
    </row>
    <row r="1213" spans="1:18" x14ac:dyDescent="0.2">
      <c r="A1213" s="95" t="str">
        <f>IF(ISBLANK('Zusatzblatt (Perigon)'!E1208),"",'Zusatzblatt (Perigon)'!E1208)</f>
        <v/>
      </c>
      <c r="B1213" s="95" t="str">
        <f>IF(ISBLANK('Zusatzblatt (Perigon)'!G1208),"",'Zusatzblatt (Perigon)'!G1208)</f>
        <v/>
      </c>
      <c r="C1213" s="96" t="str">
        <f>IF(ISBLANK('Zusatzblatt (Perigon)'!I1208),"",'Zusatzblatt (Perigon)'!I1208)</f>
        <v/>
      </c>
      <c r="D1213" s="97" t="str">
        <f>IF(ISBLANK('Zusatzblatt (Perigon)'!J1208),"",'Zusatzblatt (Perigon)'!J1208)</f>
        <v/>
      </c>
      <c r="E1213" s="64" t="str">
        <f>IF(ISBLANK('Zusatzblatt (Perigon)'!K1208),"",'Zusatzblatt (Perigon)'!K1208)</f>
        <v/>
      </c>
      <c r="F1213" s="65"/>
      <c r="G1213" s="64"/>
      <c r="H1213" s="69" t="str">
        <f>IF(ISBLANK('Zusatzblatt (Perigon)'!L1208),"",'Zusatzblatt (Perigon)'!L1208)</f>
        <v/>
      </c>
      <c r="I1213" s="69" t="str">
        <f>IF(ISBLANK('Zusatzblatt (Perigon)'!M1208),"",'Zusatzblatt (Perigon)'!M1208)</f>
        <v/>
      </c>
      <c r="J1213" s="98" t="str">
        <f>IF(ISBLANK('Zusatzblatt (Perigon)'!N1208),"",'Zusatzblatt (Perigon)'!N1208)</f>
        <v/>
      </c>
      <c r="K1213" s="99" t="str">
        <f>IF(ISBLANK('Zusatzblatt (Perigon)'!J1208),"",'Zusatzblatt (Perigon)'!T1208)</f>
        <v/>
      </c>
      <c r="L1213" s="95" t="str">
        <f>IF(ISBLANK('Zusatzblatt (Perigon)'!O1208),"",'Zusatzblatt (Perigon)'!O1208)</f>
        <v/>
      </c>
      <c r="M1213" s="95" t="str">
        <f>IF(ISBLANK('Zusatzblatt (Perigon)'!R1208),"",'Zusatzblatt (Perigon)'!R1208)</f>
        <v/>
      </c>
      <c r="N1213" s="95" t="str">
        <f>IF(ISBLANK('Zusatzblatt (Perigon)'!P1208),"",'Zusatzblatt (Perigon)'!P1208)</f>
        <v/>
      </c>
      <c r="O1213" s="38" t="str">
        <f>IF($L1213="","",VLOOKUP($R1213,Tarife!$A$2:$R$599,13,FALSE))</f>
        <v/>
      </c>
      <c r="P1213" s="38" t="str">
        <f t="shared" si="18"/>
        <v/>
      </c>
      <c r="R1213" s="100" t="str">
        <f>Zusammenzug!$C$25&amp;"-"&amp;Zusammenzug!$A$7&amp;"-"&amp;Leistungen!L1213</f>
        <v>2026-Nicht beauftragte Spitex-Organisation-</v>
      </c>
    </row>
    <row r="1214" spans="1:18" x14ac:dyDescent="0.2">
      <c r="A1214" s="95" t="str">
        <f>IF(ISBLANK('Zusatzblatt (Perigon)'!E1209),"",'Zusatzblatt (Perigon)'!E1209)</f>
        <v/>
      </c>
      <c r="B1214" s="95" t="str">
        <f>IF(ISBLANK('Zusatzblatt (Perigon)'!G1209),"",'Zusatzblatt (Perigon)'!G1209)</f>
        <v/>
      </c>
      <c r="C1214" s="96" t="str">
        <f>IF(ISBLANK('Zusatzblatt (Perigon)'!I1209),"",'Zusatzblatt (Perigon)'!I1209)</f>
        <v/>
      </c>
      <c r="D1214" s="97" t="str">
        <f>IF(ISBLANK('Zusatzblatt (Perigon)'!J1209),"",'Zusatzblatt (Perigon)'!J1209)</f>
        <v/>
      </c>
      <c r="E1214" s="64" t="str">
        <f>IF(ISBLANK('Zusatzblatt (Perigon)'!K1209),"",'Zusatzblatt (Perigon)'!K1209)</f>
        <v/>
      </c>
      <c r="F1214" s="65"/>
      <c r="G1214" s="64"/>
      <c r="H1214" s="69" t="str">
        <f>IF(ISBLANK('Zusatzblatt (Perigon)'!L1209),"",'Zusatzblatt (Perigon)'!L1209)</f>
        <v/>
      </c>
      <c r="I1214" s="69" t="str">
        <f>IF(ISBLANK('Zusatzblatt (Perigon)'!M1209),"",'Zusatzblatt (Perigon)'!M1209)</f>
        <v/>
      </c>
      <c r="J1214" s="98" t="str">
        <f>IF(ISBLANK('Zusatzblatt (Perigon)'!N1209),"",'Zusatzblatt (Perigon)'!N1209)</f>
        <v/>
      </c>
      <c r="K1214" s="99" t="str">
        <f>IF(ISBLANK('Zusatzblatt (Perigon)'!J1209),"",'Zusatzblatt (Perigon)'!T1209)</f>
        <v/>
      </c>
      <c r="L1214" s="95" t="str">
        <f>IF(ISBLANK('Zusatzblatt (Perigon)'!O1209),"",'Zusatzblatt (Perigon)'!O1209)</f>
        <v/>
      </c>
      <c r="M1214" s="95" t="str">
        <f>IF(ISBLANK('Zusatzblatt (Perigon)'!R1209),"",'Zusatzblatt (Perigon)'!R1209)</f>
        <v/>
      </c>
      <c r="N1214" s="95" t="str">
        <f>IF(ISBLANK('Zusatzblatt (Perigon)'!P1209),"",'Zusatzblatt (Perigon)'!P1209)</f>
        <v/>
      </c>
      <c r="O1214" s="38" t="str">
        <f>IF($L1214="","",VLOOKUP($R1214,Tarife!$A$2:$R$599,13,FALSE))</f>
        <v/>
      </c>
      <c r="P1214" s="38" t="str">
        <f t="shared" si="18"/>
        <v/>
      </c>
      <c r="R1214" s="100" t="str">
        <f>Zusammenzug!$C$25&amp;"-"&amp;Zusammenzug!$A$7&amp;"-"&amp;Leistungen!L1214</f>
        <v>2026-Nicht beauftragte Spitex-Organisation-</v>
      </c>
    </row>
    <row r="1215" spans="1:18" x14ac:dyDescent="0.2">
      <c r="A1215" s="95" t="str">
        <f>IF(ISBLANK('Zusatzblatt (Perigon)'!E1210),"",'Zusatzblatt (Perigon)'!E1210)</f>
        <v/>
      </c>
      <c r="B1215" s="95" t="str">
        <f>IF(ISBLANK('Zusatzblatt (Perigon)'!G1210),"",'Zusatzblatt (Perigon)'!G1210)</f>
        <v/>
      </c>
      <c r="C1215" s="96" t="str">
        <f>IF(ISBLANK('Zusatzblatt (Perigon)'!I1210),"",'Zusatzblatt (Perigon)'!I1210)</f>
        <v/>
      </c>
      <c r="D1215" s="97" t="str">
        <f>IF(ISBLANK('Zusatzblatt (Perigon)'!J1210),"",'Zusatzblatt (Perigon)'!J1210)</f>
        <v/>
      </c>
      <c r="E1215" s="64" t="str">
        <f>IF(ISBLANK('Zusatzblatt (Perigon)'!K1210),"",'Zusatzblatt (Perigon)'!K1210)</f>
        <v/>
      </c>
      <c r="F1215" s="65"/>
      <c r="G1215" s="64"/>
      <c r="H1215" s="69" t="str">
        <f>IF(ISBLANK('Zusatzblatt (Perigon)'!L1210),"",'Zusatzblatt (Perigon)'!L1210)</f>
        <v/>
      </c>
      <c r="I1215" s="69" t="str">
        <f>IF(ISBLANK('Zusatzblatt (Perigon)'!M1210),"",'Zusatzblatt (Perigon)'!M1210)</f>
        <v/>
      </c>
      <c r="J1215" s="98" t="str">
        <f>IF(ISBLANK('Zusatzblatt (Perigon)'!N1210),"",'Zusatzblatt (Perigon)'!N1210)</f>
        <v/>
      </c>
      <c r="K1215" s="99" t="str">
        <f>IF(ISBLANK('Zusatzblatt (Perigon)'!J1210),"",'Zusatzblatt (Perigon)'!T1210)</f>
        <v/>
      </c>
      <c r="L1215" s="95" t="str">
        <f>IF(ISBLANK('Zusatzblatt (Perigon)'!O1210),"",'Zusatzblatt (Perigon)'!O1210)</f>
        <v/>
      </c>
      <c r="M1215" s="95" t="str">
        <f>IF(ISBLANK('Zusatzblatt (Perigon)'!R1210),"",'Zusatzblatt (Perigon)'!R1210)</f>
        <v/>
      </c>
      <c r="N1215" s="95" t="str">
        <f>IF(ISBLANK('Zusatzblatt (Perigon)'!P1210),"",'Zusatzblatt (Perigon)'!P1210)</f>
        <v/>
      </c>
      <c r="O1215" s="38" t="str">
        <f>IF($L1215="","",VLOOKUP($R1215,Tarife!$A$2:$R$599,13,FALSE))</f>
        <v/>
      </c>
      <c r="P1215" s="38" t="str">
        <f t="shared" si="18"/>
        <v/>
      </c>
      <c r="R1215" s="100" t="str">
        <f>Zusammenzug!$C$25&amp;"-"&amp;Zusammenzug!$A$7&amp;"-"&amp;Leistungen!L1215</f>
        <v>2026-Nicht beauftragte Spitex-Organisation-</v>
      </c>
    </row>
    <row r="1216" spans="1:18" x14ac:dyDescent="0.2">
      <c r="A1216" s="95" t="str">
        <f>IF(ISBLANK('Zusatzblatt (Perigon)'!E1211),"",'Zusatzblatt (Perigon)'!E1211)</f>
        <v/>
      </c>
      <c r="B1216" s="95" t="str">
        <f>IF(ISBLANK('Zusatzblatt (Perigon)'!G1211),"",'Zusatzblatt (Perigon)'!G1211)</f>
        <v/>
      </c>
      <c r="C1216" s="96" t="str">
        <f>IF(ISBLANK('Zusatzblatt (Perigon)'!I1211),"",'Zusatzblatt (Perigon)'!I1211)</f>
        <v/>
      </c>
      <c r="D1216" s="97" t="str">
        <f>IF(ISBLANK('Zusatzblatt (Perigon)'!J1211),"",'Zusatzblatt (Perigon)'!J1211)</f>
        <v/>
      </c>
      <c r="E1216" s="64" t="str">
        <f>IF(ISBLANK('Zusatzblatt (Perigon)'!K1211),"",'Zusatzblatt (Perigon)'!K1211)</f>
        <v/>
      </c>
      <c r="F1216" s="65"/>
      <c r="G1216" s="64"/>
      <c r="H1216" s="69" t="str">
        <f>IF(ISBLANK('Zusatzblatt (Perigon)'!L1211),"",'Zusatzblatt (Perigon)'!L1211)</f>
        <v/>
      </c>
      <c r="I1216" s="69" t="str">
        <f>IF(ISBLANK('Zusatzblatt (Perigon)'!M1211),"",'Zusatzblatt (Perigon)'!M1211)</f>
        <v/>
      </c>
      <c r="J1216" s="98" t="str">
        <f>IF(ISBLANK('Zusatzblatt (Perigon)'!N1211),"",'Zusatzblatt (Perigon)'!N1211)</f>
        <v/>
      </c>
      <c r="K1216" s="99" t="str">
        <f>IF(ISBLANK('Zusatzblatt (Perigon)'!J1211),"",'Zusatzblatt (Perigon)'!T1211)</f>
        <v/>
      </c>
      <c r="L1216" s="95" t="str">
        <f>IF(ISBLANK('Zusatzblatt (Perigon)'!O1211),"",'Zusatzblatt (Perigon)'!O1211)</f>
        <v/>
      </c>
      <c r="M1216" s="95" t="str">
        <f>IF(ISBLANK('Zusatzblatt (Perigon)'!R1211),"",'Zusatzblatt (Perigon)'!R1211)</f>
        <v/>
      </c>
      <c r="N1216" s="95" t="str">
        <f>IF(ISBLANK('Zusatzblatt (Perigon)'!P1211),"",'Zusatzblatt (Perigon)'!P1211)</f>
        <v/>
      </c>
      <c r="O1216" s="38" t="str">
        <f>IF($L1216="","",VLOOKUP($R1216,Tarife!$A$2:$R$599,13,FALSE))</f>
        <v/>
      </c>
      <c r="P1216" s="38" t="str">
        <f t="shared" si="18"/>
        <v/>
      </c>
      <c r="R1216" s="100" t="str">
        <f>Zusammenzug!$C$25&amp;"-"&amp;Zusammenzug!$A$7&amp;"-"&amp;Leistungen!L1216</f>
        <v>2026-Nicht beauftragte Spitex-Organisation-</v>
      </c>
    </row>
    <row r="1217" spans="1:18" x14ac:dyDescent="0.2">
      <c r="A1217" s="95" t="str">
        <f>IF(ISBLANK('Zusatzblatt (Perigon)'!E1212),"",'Zusatzblatt (Perigon)'!E1212)</f>
        <v/>
      </c>
      <c r="B1217" s="95" t="str">
        <f>IF(ISBLANK('Zusatzblatt (Perigon)'!G1212),"",'Zusatzblatt (Perigon)'!G1212)</f>
        <v/>
      </c>
      <c r="C1217" s="96" t="str">
        <f>IF(ISBLANK('Zusatzblatt (Perigon)'!I1212),"",'Zusatzblatt (Perigon)'!I1212)</f>
        <v/>
      </c>
      <c r="D1217" s="97" t="str">
        <f>IF(ISBLANK('Zusatzblatt (Perigon)'!J1212),"",'Zusatzblatt (Perigon)'!J1212)</f>
        <v/>
      </c>
      <c r="E1217" s="64" t="str">
        <f>IF(ISBLANK('Zusatzblatt (Perigon)'!K1212),"",'Zusatzblatt (Perigon)'!K1212)</f>
        <v/>
      </c>
      <c r="F1217" s="65"/>
      <c r="G1217" s="64"/>
      <c r="H1217" s="69" t="str">
        <f>IF(ISBLANK('Zusatzblatt (Perigon)'!L1212),"",'Zusatzblatt (Perigon)'!L1212)</f>
        <v/>
      </c>
      <c r="I1217" s="69" t="str">
        <f>IF(ISBLANK('Zusatzblatt (Perigon)'!M1212),"",'Zusatzblatt (Perigon)'!M1212)</f>
        <v/>
      </c>
      <c r="J1217" s="98" t="str">
        <f>IF(ISBLANK('Zusatzblatt (Perigon)'!N1212),"",'Zusatzblatt (Perigon)'!N1212)</f>
        <v/>
      </c>
      <c r="K1217" s="99" t="str">
        <f>IF(ISBLANK('Zusatzblatt (Perigon)'!J1212),"",'Zusatzblatt (Perigon)'!T1212)</f>
        <v/>
      </c>
      <c r="L1217" s="95" t="str">
        <f>IF(ISBLANK('Zusatzblatt (Perigon)'!O1212),"",'Zusatzblatt (Perigon)'!O1212)</f>
        <v/>
      </c>
      <c r="M1217" s="95" t="str">
        <f>IF(ISBLANK('Zusatzblatt (Perigon)'!R1212),"",'Zusatzblatt (Perigon)'!R1212)</f>
        <v/>
      </c>
      <c r="N1217" s="95" t="str">
        <f>IF(ISBLANK('Zusatzblatt (Perigon)'!P1212),"",'Zusatzblatt (Perigon)'!P1212)</f>
        <v/>
      </c>
      <c r="O1217" s="38" t="str">
        <f>IF($L1217="","",VLOOKUP($R1217,Tarife!$A$2:$R$599,13,FALSE))</f>
        <v/>
      </c>
      <c r="P1217" s="38" t="str">
        <f t="shared" si="18"/>
        <v/>
      </c>
      <c r="R1217" s="100" t="str">
        <f>Zusammenzug!$C$25&amp;"-"&amp;Zusammenzug!$A$7&amp;"-"&amp;Leistungen!L1217</f>
        <v>2026-Nicht beauftragte Spitex-Organisation-</v>
      </c>
    </row>
    <row r="1218" spans="1:18" x14ac:dyDescent="0.2">
      <c r="A1218" s="95" t="str">
        <f>IF(ISBLANK('Zusatzblatt (Perigon)'!E1213),"",'Zusatzblatt (Perigon)'!E1213)</f>
        <v/>
      </c>
      <c r="B1218" s="95" t="str">
        <f>IF(ISBLANK('Zusatzblatt (Perigon)'!G1213),"",'Zusatzblatt (Perigon)'!G1213)</f>
        <v/>
      </c>
      <c r="C1218" s="96" t="str">
        <f>IF(ISBLANK('Zusatzblatt (Perigon)'!I1213),"",'Zusatzblatt (Perigon)'!I1213)</f>
        <v/>
      </c>
      <c r="D1218" s="97" t="str">
        <f>IF(ISBLANK('Zusatzblatt (Perigon)'!J1213),"",'Zusatzblatt (Perigon)'!J1213)</f>
        <v/>
      </c>
      <c r="E1218" s="64" t="str">
        <f>IF(ISBLANK('Zusatzblatt (Perigon)'!K1213),"",'Zusatzblatt (Perigon)'!K1213)</f>
        <v/>
      </c>
      <c r="F1218" s="65"/>
      <c r="G1218" s="64"/>
      <c r="H1218" s="69" t="str">
        <f>IF(ISBLANK('Zusatzblatt (Perigon)'!L1213),"",'Zusatzblatt (Perigon)'!L1213)</f>
        <v/>
      </c>
      <c r="I1218" s="69" t="str">
        <f>IF(ISBLANK('Zusatzblatt (Perigon)'!M1213),"",'Zusatzblatt (Perigon)'!M1213)</f>
        <v/>
      </c>
      <c r="J1218" s="98" t="str">
        <f>IF(ISBLANK('Zusatzblatt (Perigon)'!N1213),"",'Zusatzblatt (Perigon)'!N1213)</f>
        <v/>
      </c>
      <c r="K1218" s="99" t="str">
        <f>IF(ISBLANK('Zusatzblatt (Perigon)'!J1213),"",'Zusatzblatt (Perigon)'!T1213)</f>
        <v/>
      </c>
      <c r="L1218" s="95" t="str">
        <f>IF(ISBLANK('Zusatzblatt (Perigon)'!O1213),"",'Zusatzblatt (Perigon)'!O1213)</f>
        <v/>
      </c>
      <c r="M1218" s="95" t="str">
        <f>IF(ISBLANK('Zusatzblatt (Perigon)'!R1213),"",'Zusatzblatt (Perigon)'!R1213)</f>
        <v/>
      </c>
      <c r="N1218" s="95" t="str">
        <f>IF(ISBLANK('Zusatzblatt (Perigon)'!P1213),"",'Zusatzblatt (Perigon)'!P1213)</f>
        <v/>
      </c>
      <c r="O1218" s="38" t="str">
        <f>IF($L1218="","",VLOOKUP($R1218,Tarife!$A$2:$R$599,13,FALSE))</f>
        <v/>
      </c>
      <c r="P1218" s="38" t="str">
        <f t="shared" si="18"/>
        <v/>
      </c>
      <c r="R1218" s="100" t="str">
        <f>Zusammenzug!$C$25&amp;"-"&amp;Zusammenzug!$A$7&amp;"-"&amp;Leistungen!L1218</f>
        <v>2026-Nicht beauftragte Spitex-Organisation-</v>
      </c>
    </row>
    <row r="1219" spans="1:18" x14ac:dyDescent="0.2">
      <c r="A1219" s="95" t="str">
        <f>IF(ISBLANK('Zusatzblatt (Perigon)'!E1214),"",'Zusatzblatt (Perigon)'!E1214)</f>
        <v/>
      </c>
      <c r="B1219" s="95" t="str">
        <f>IF(ISBLANK('Zusatzblatt (Perigon)'!G1214),"",'Zusatzblatt (Perigon)'!G1214)</f>
        <v/>
      </c>
      <c r="C1219" s="96" t="str">
        <f>IF(ISBLANK('Zusatzblatt (Perigon)'!I1214),"",'Zusatzblatt (Perigon)'!I1214)</f>
        <v/>
      </c>
      <c r="D1219" s="97" t="str">
        <f>IF(ISBLANK('Zusatzblatt (Perigon)'!J1214),"",'Zusatzblatt (Perigon)'!J1214)</f>
        <v/>
      </c>
      <c r="E1219" s="64" t="str">
        <f>IF(ISBLANK('Zusatzblatt (Perigon)'!K1214),"",'Zusatzblatt (Perigon)'!K1214)</f>
        <v/>
      </c>
      <c r="F1219" s="65"/>
      <c r="G1219" s="64"/>
      <c r="H1219" s="69" t="str">
        <f>IF(ISBLANK('Zusatzblatt (Perigon)'!L1214),"",'Zusatzblatt (Perigon)'!L1214)</f>
        <v/>
      </c>
      <c r="I1219" s="69" t="str">
        <f>IF(ISBLANK('Zusatzblatt (Perigon)'!M1214),"",'Zusatzblatt (Perigon)'!M1214)</f>
        <v/>
      </c>
      <c r="J1219" s="98" t="str">
        <f>IF(ISBLANK('Zusatzblatt (Perigon)'!N1214),"",'Zusatzblatt (Perigon)'!N1214)</f>
        <v/>
      </c>
      <c r="K1219" s="99" t="str">
        <f>IF(ISBLANK('Zusatzblatt (Perigon)'!J1214),"",'Zusatzblatt (Perigon)'!T1214)</f>
        <v/>
      </c>
      <c r="L1219" s="95" t="str">
        <f>IF(ISBLANK('Zusatzblatt (Perigon)'!O1214),"",'Zusatzblatt (Perigon)'!O1214)</f>
        <v/>
      </c>
      <c r="M1219" s="95" t="str">
        <f>IF(ISBLANK('Zusatzblatt (Perigon)'!R1214),"",'Zusatzblatt (Perigon)'!R1214)</f>
        <v/>
      </c>
      <c r="N1219" s="95" t="str">
        <f>IF(ISBLANK('Zusatzblatt (Perigon)'!P1214),"",'Zusatzblatt (Perigon)'!P1214)</f>
        <v/>
      </c>
      <c r="O1219" s="38" t="str">
        <f>IF($L1219="","",VLOOKUP($R1219,Tarife!$A$2:$R$599,13,FALSE))</f>
        <v/>
      </c>
      <c r="P1219" s="38" t="str">
        <f t="shared" si="18"/>
        <v/>
      </c>
      <c r="R1219" s="100" t="str">
        <f>Zusammenzug!$C$25&amp;"-"&amp;Zusammenzug!$A$7&amp;"-"&amp;Leistungen!L1219</f>
        <v>2026-Nicht beauftragte Spitex-Organisation-</v>
      </c>
    </row>
    <row r="1220" spans="1:18" x14ac:dyDescent="0.2">
      <c r="A1220" s="95" t="str">
        <f>IF(ISBLANK('Zusatzblatt (Perigon)'!E1215),"",'Zusatzblatt (Perigon)'!E1215)</f>
        <v/>
      </c>
      <c r="B1220" s="95" t="str">
        <f>IF(ISBLANK('Zusatzblatt (Perigon)'!G1215),"",'Zusatzblatt (Perigon)'!G1215)</f>
        <v/>
      </c>
      <c r="C1220" s="96" t="str">
        <f>IF(ISBLANK('Zusatzblatt (Perigon)'!I1215),"",'Zusatzblatt (Perigon)'!I1215)</f>
        <v/>
      </c>
      <c r="D1220" s="97" t="str">
        <f>IF(ISBLANK('Zusatzblatt (Perigon)'!J1215),"",'Zusatzblatt (Perigon)'!J1215)</f>
        <v/>
      </c>
      <c r="E1220" s="64" t="str">
        <f>IF(ISBLANK('Zusatzblatt (Perigon)'!K1215),"",'Zusatzblatt (Perigon)'!K1215)</f>
        <v/>
      </c>
      <c r="F1220" s="65"/>
      <c r="G1220" s="64"/>
      <c r="H1220" s="69" t="str">
        <f>IF(ISBLANK('Zusatzblatt (Perigon)'!L1215),"",'Zusatzblatt (Perigon)'!L1215)</f>
        <v/>
      </c>
      <c r="I1220" s="69" t="str">
        <f>IF(ISBLANK('Zusatzblatt (Perigon)'!M1215),"",'Zusatzblatt (Perigon)'!M1215)</f>
        <v/>
      </c>
      <c r="J1220" s="98" t="str">
        <f>IF(ISBLANK('Zusatzblatt (Perigon)'!N1215),"",'Zusatzblatt (Perigon)'!N1215)</f>
        <v/>
      </c>
      <c r="K1220" s="99" t="str">
        <f>IF(ISBLANK('Zusatzblatt (Perigon)'!J1215),"",'Zusatzblatt (Perigon)'!T1215)</f>
        <v/>
      </c>
      <c r="L1220" s="95" t="str">
        <f>IF(ISBLANK('Zusatzblatt (Perigon)'!O1215),"",'Zusatzblatt (Perigon)'!O1215)</f>
        <v/>
      </c>
      <c r="M1220" s="95" t="str">
        <f>IF(ISBLANK('Zusatzblatt (Perigon)'!R1215),"",'Zusatzblatt (Perigon)'!R1215)</f>
        <v/>
      </c>
      <c r="N1220" s="95" t="str">
        <f>IF(ISBLANK('Zusatzblatt (Perigon)'!P1215),"",'Zusatzblatt (Perigon)'!P1215)</f>
        <v/>
      </c>
      <c r="O1220" s="38" t="str">
        <f>IF($L1220="","",VLOOKUP($R1220,Tarife!$A$2:$R$599,13,FALSE))</f>
        <v/>
      </c>
      <c r="P1220" s="38" t="str">
        <f t="shared" si="18"/>
        <v/>
      </c>
      <c r="R1220" s="100" t="str">
        <f>Zusammenzug!$C$25&amp;"-"&amp;Zusammenzug!$A$7&amp;"-"&amp;Leistungen!L1220</f>
        <v>2026-Nicht beauftragte Spitex-Organisation-</v>
      </c>
    </row>
    <row r="1221" spans="1:18" x14ac:dyDescent="0.2">
      <c r="A1221" s="95" t="str">
        <f>IF(ISBLANK('Zusatzblatt (Perigon)'!E1216),"",'Zusatzblatt (Perigon)'!E1216)</f>
        <v/>
      </c>
      <c r="B1221" s="95" t="str">
        <f>IF(ISBLANK('Zusatzblatt (Perigon)'!G1216),"",'Zusatzblatt (Perigon)'!G1216)</f>
        <v/>
      </c>
      <c r="C1221" s="96" t="str">
        <f>IF(ISBLANK('Zusatzblatt (Perigon)'!I1216),"",'Zusatzblatt (Perigon)'!I1216)</f>
        <v/>
      </c>
      <c r="D1221" s="97" t="str">
        <f>IF(ISBLANK('Zusatzblatt (Perigon)'!J1216),"",'Zusatzblatt (Perigon)'!J1216)</f>
        <v/>
      </c>
      <c r="E1221" s="64" t="str">
        <f>IF(ISBLANK('Zusatzblatt (Perigon)'!K1216),"",'Zusatzblatt (Perigon)'!K1216)</f>
        <v/>
      </c>
      <c r="F1221" s="65"/>
      <c r="G1221" s="64"/>
      <c r="H1221" s="69" t="str">
        <f>IF(ISBLANK('Zusatzblatt (Perigon)'!L1216),"",'Zusatzblatt (Perigon)'!L1216)</f>
        <v/>
      </c>
      <c r="I1221" s="69" t="str">
        <f>IF(ISBLANK('Zusatzblatt (Perigon)'!M1216),"",'Zusatzblatt (Perigon)'!M1216)</f>
        <v/>
      </c>
      <c r="J1221" s="98" t="str">
        <f>IF(ISBLANK('Zusatzblatt (Perigon)'!N1216),"",'Zusatzblatt (Perigon)'!N1216)</f>
        <v/>
      </c>
      <c r="K1221" s="99" t="str">
        <f>IF(ISBLANK('Zusatzblatt (Perigon)'!J1216),"",'Zusatzblatt (Perigon)'!T1216)</f>
        <v/>
      </c>
      <c r="L1221" s="95" t="str">
        <f>IF(ISBLANK('Zusatzblatt (Perigon)'!O1216),"",'Zusatzblatt (Perigon)'!O1216)</f>
        <v/>
      </c>
      <c r="M1221" s="95" t="str">
        <f>IF(ISBLANK('Zusatzblatt (Perigon)'!R1216),"",'Zusatzblatt (Perigon)'!R1216)</f>
        <v/>
      </c>
      <c r="N1221" s="95" t="str">
        <f>IF(ISBLANK('Zusatzblatt (Perigon)'!P1216),"",'Zusatzblatt (Perigon)'!P1216)</f>
        <v/>
      </c>
      <c r="O1221" s="38" t="str">
        <f>IF($L1221="","",VLOOKUP($R1221,Tarife!$A$2:$R$599,13,FALSE))</f>
        <v/>
      </c>
      <c r="P1221" s="38" t="str">
        <f t="shared" si="18"/>
        <v/>
      </c>
      <c r="R1221" s="100" t="str">
        <f>Zusammenzug!$C$25&amp;"-"&amp;Zusammenzug!$A$7&amp;"-"&amp;Leistungen!L1221</f>
        <v>2026-Nicht beauftragte Spitex-Organisation-</v>
      </c>
    </row>
    <row r="1222" spans="1:18" x14ac:dyDescent="0.2">
      <c r="A1222" s="95" t="str">
        <f>IF(ISBLANK('Zusatzblatt (Perigon)'!E1217),"",'Zusatzblatt (Perigon)'!E1217)</f>
        <v/>
      </c>
      <c r="B1222" s="95" t="str">
        <f>IF(ISBLANK('Zusatzblatt (Perigon)'!G1217),"",'Zusatzblatt (Perigon)'!G1217)</f>
        <v/>
      </c>
      <c r="C1222" s="96" t="str">
        <f>IF(ISBLANK('Zusatzblatt (Perigon)'!I1217),"",'Zusatzblatt (Perigon)'!I1217)</f>
        <v/>
      </c>
      <c r="D1222" s="97" t="str">
        <f>IF(ISBLANK('Zusatzblatt (Perigon)'!J1217),"",'Zusatzblatt (Perigon)'!J1217)</f>
        <v/>
      </c>
      <c r="E1222" s="64" t="str">
        <f>IF(ISBLANK('Zusatzblatt (Perigon)'!K1217),"",'Zusatzblatt (Perigon)'!K1217)</f>
        <v/>
      </c>
      <c r="F1222" s="65"/>
      <c r="G1222" s="64"/>
      <c r="H1222" s="69" t="str">
        <f>IF(ISBLANK('Zusatzblatt (Perigon)'!L1217),"",'Zusatzblatt (Perigon)'!L1217)</f>
        <v/>
      </c>
      <c r="I1222" s="69" t="str">
        <f>IF(ISBLANK('Zusatzblatt (Perigon)'!M1217),"",'Zusatzblatt (Perigon)'!M1217)</f>
        <v/>
      </c>
      <c r="J1222" s="98" t="str">
        <f>IF(ISBLANK('Zusatzblatt (Perigon)'!N1217),"",'Zusatzblatt (Perigon)'!N1217)</f>
        <v/>
      </c>
      <c r="K1222" s="99" t="str">
        <f>IF(ISBLANK('Zusatzblatt (Perigon)'!J1217),"",'Zusatzblatt (Perigon)'!T1217)</f>
        <v/>
      </c>
      <c r="L1222" s="95" t="str">
        <f>IF(ISBLANK('Zusatzblatt (Perigon)'!O1217),"",'Zusatzblatt (Perigon)'!O1217)</f>
        <v/>
      </c>
      <c r="M1222" s="95" t="str">
        <f>IF(ISBLANK('Zusatzblatt (Perigon)'!R1217),"",'Zusatzblatt (Perigon)'!R1217)</f>
        <v/>
      </c>
      <c r="N1222" s="95" t="str">
        <f>IF(ISBLANK('Zusatzblatt (Perigon)'!P1217),"",'Zusatzblatt (Perigon)'!P1217)</f>
        <v/>
      </c>
      <c r="O1222" s="38" t="str">
        <f>IF($L1222="","",VLOOKUP($R1222,Tarife!$A$2:$R$599,13,FALSE))</f>
        <v/>
      </c>
      <c r="P1222" s="38" t="str">
        <f t="shared" si="18"/>
        <v/>
      </c>
      <c r="R1222" s="100" t="str">
        <f>Zusammenzug!$C$25&amp;"-"&amp;Zusammenzug!$A$7&amp;"-"&amp;Leistungen!L1222</f>
        <v>2026-Nicht beauftragte Spitex-Organisation-</v>
      </c>
    </row>
    <row r="1223" spans="1:18" x14ac:dyDescent="0.2">
      <c r="A1223" s="95" t="str">
        <f>IF(ISBLANK('Zusatzblatt (Perigon)'!E1218),"",'Zusatzblatt (Perigon)'!E1218)</f>
        <v/>
      </c>
      <c r="B1223" s="95" t="str">
        <f>IF(ISBLANK('Zusatzblatt (Perigon)'!G1218),"",'Zusatzblatt (Perigon)'!G1218)</f>
        <v/>
      </c>
      <c r="C1223" s="96" t="str">
        <f>IF(ISBLANK('Zusatzblatt (Perigon)'!I1218),"",'Zusatzblatt (Perigon)'!I1218)</f>
        <v/>
      </c>
      <c r="D1223" s="97" t="str">
        <f>IF(ISBLANK('Zusatzblatt (Perigon)'!J1218),"",'Zusatzblatt (Perigon)'!J1218)</f>
        <v/>
      </c>
      <c r="E1223" s="64" t="str">
        <f>IF(ISBLANK('Zusatzblatt (Perigon)'!K1218),"",'Zusatzblatt (Perigon)'!K1218)</f>
        <v/>
      </c>
      <c r="F1223" s="65"/>
      <c r="G1223" s="64"/>
      <c r="H1223" s="69" t="str">
        <f>IF(ISBLANK('Zusatzblatt (Perigon)'!L1218),"",'Zusatzblatt (Perigon)'!L1218)</f>
        <v/>
      </c>
      <c r="I1223" s="69" t="str">
        <f>IF(ISBLANK('Zusatzblatt (Perigon)'!M1218),"",'Zusatzblatt (Perigon)'!M1218)</f>
        <v/>
      </c>
      <c r="J1223" s="98" t="str">
        <f>IF(ISBLANK('Zusatzblatt (Perigon)'!N1218),"",'Zusatzblatt (Perigon)'!N1218)</f>
        <v/>
      </c>
      <c r="K1223" s="99" t="str">
        <f>IF(ISBLANK('Zusatzblatt (Perigon)'!J1218),"",'Zusatzblatt (Perigon)'!T1218)</f>
        <v/>
      </c>
      <c r="L1223" s="95" t="str">
        <f>IF(ISBLANK('Zusatzblatt (Perigon)'!O1218),"",'Zusatzblatt (Perigon)'!O1218)</f>
        <v/>
      </c>
      <c r="M1223" s="95" t="str">
        <f>IF(ISBLANK('Zusatzblatt (Perigon)'!R1218),"",'Zusatzblatt (Perigon)'!R1218)</f>
        <v/>
      </c>
      <c r="N1223" s="95" t="str">
        <f>IF(ISBLANK('Zusatzblatt (Perigon)'!P1218),"",'Zusatzblatt (Perigon)'!P1218)</f>
        <v/>
      </c>
      <c r="O1223" s="38" t="str">
        <f>IF($L1223="","",VLOOKUP($R1223,Tarife!$A$2:$R$599,13,FALSE))</f>
        <v/>
      </c>
      <c r="P1223" s="38" t="str">
        <f t="shared" si="18"/>
        <v/>
      </c>
      <c r="R1223" s="100" t="str">
        <f>Zusammenzug!$C$25&amp;"-"&amp;Zusammenzug!$A$7&amp;"-"&amp;Leistungen!L1223</f>
        <v>2026-Nicht beauftragte Spitex-Organisation-</v>
      </c>
    </row>
    <row r="1224" spans="1:18" x14ac:dyDescent="0.2">
      <c r="A1224" s="95" t="str">
        <f>IF(ISBLANK('Zusatzblatt (Perigon)'!E1219),"",'Zusatzblatt (Perigon)'!E1219)</f>
        <v/>
      </c>
      <c r="B1224" s="95" t="str">
        <f>IF(ISBLANK('Zusatzblatt (Perigon)'!G1219),"",'Zusatzblatt (Perigon)'!G1219)</f>
        <v/>
      </c>
      <c r="C1224" s="96" t="str">
        <f>IF(ISBLANK('Zusatzblatt (Perigon)'!I1219),"",'Zusatzblatt (Perigon)'!I1219)</f>
        <v/>
      </c>
      <c r="D1224" s="97" t="str">
        <f>IF(ISBLANK('Zusatzblatt (Perigon)'!J1219),"",'Zusatzblatt (Perigon)'!J1219)</f>
        <v/>
      </c>
      <c r="E1224" s="64" t="str">
        <f>IF(ISBLANK('Zusatzblatt (Perigon)'!K1219),"",'Zusatzblatt (Perigon)'!K1219)</f>
        <v/>
      </c>
      <c r="F1224" s="65"/>
      <c r="G1224" s="64"/>
      <c r="H1224" s="69" t="str">
        <f>IF(ISBLANK('Zusatzblatt (Perigon)'!L1219),"",'Zusatzblatt (Perigon)'!L1219)</f>
        <v/>
      </c>
      <c r="I1224" s="69" t="str">
        <f>IF(ISBLANK('Zusatzblatt (Perigon)'!M1219),"",'Zusatzblatt (Perigon)'!M1219)</f>
        <v/>
      </c>
      <c r="J1224" s="98" t="str">
        <f>IF(ISBLANK('Zusatzblatt (Perigon)'!N1219),"",'Zusatzblatt (Perigon)'!N1219)</f>
        <v/>
      </c>
      <c r="K1224" s="99" t="str">
        <f>IF(ISBLANK('Zusatzblatt (Perigon)'!J1219),"",'Zusatzblatt (Perigon)'!T1219)</f>
        <v/>
      </c>
      <c r="L1224" s="95" t="str">
        <f>IF(ISBLANK('Zusatzblatt (Perigon)'!O1219),"",'Zusatzblatt (Perigon)'!O1219)</f>
        <v/>
      </c>
      <c r="M1224" s="95" t="str">
        <f>IF(ISBLANK('Zusatzblatt (Perigon)'!R1219),"",'Zusatzblatt (Perigon)'!R1219)</f>
        <v/>
      </c>
      <c r="N1224" s="95" t="str">
        <f>IF(ISBLANK('Zusatzblatt (Perigon)'!P1219),"",'Zusatzblatt (Perigon)'!P1219)</f>
        <v/>
      </c>
      <c r="O1224" s="38" t="str">
        <f>IF($L1224="","",VLOOKUP($R1224,Tarife!$A$2:$R$599,13,FALSE))</f>
        <v/>
      </c>
      <c r="P1224" s="38" t="str">
        <f t="shared" ref="P1224:P1287" si="19">IF(L1224="","",IF(AND($L1224="Pabe",N1224&lt;O1224),M1224*O1224,IF(N1224&lt;O1224,M1224*N1224,M1224*O1224)))</f>
        <v/>
      </c>
      <c r="R1224" s="100" t="str">
        <f>Zusammenzug!$C$25&amp;"-"&amp;Zusammenzug!$A$7&amp;"-"&amp;Leistungen!L1224</f>
        <v>2026-Nicht beauftragte Spitex-Organisation-</v>
      </c>
    </row>
    <row r="1225" spans="1:18" x14ac:dyDescent="0.2">
      <c r="A1225" s="95" t="str">
        <f>IF(ISBLANK('Zusatzblatt (Perigon)'!E1220),"",'Zusatzblatt (Perigon)'!E1220)</f>
        <v/>
      </c>
      <c r="B1225" s="95" t="str">
        <f>IF(ISBLANK('Zusatzblatt (Perigon)'!G1220),"",'Zusatzblatt (Perigon)'!G1220)</f>
        <v/>
      </c>
      <c r="C1225" s="96" t="str">
        <f>IF(ISBLANK('Zusatzblatt (Perigon)'!I1220),"",'Zusatzblatt (Perigon)'!I1220)</f>
        <v/>
      </c>
      <c r="D1225" s="97" t="str">
        <f>IF(ISBLANK('Zusatzblatt (Perigon)'!J1220),"",'Zusatzblatt (Perigon)'!J1220)</f>
        <v/>
      </c>
      <c r="E1225" s="64" t="str">
        <f>IF(ISBLANK('Zusatzblatt (Perigon)'!K1220),"",'Zusatzblatt (Perigon)'!K1220)</f>
        <v/>
      </c>
      <c r="F1225" s="65"/>
      <c r="G1225" s="64"/>
      <c r="H1225" s="69" t="str">
        <f>IF(ISBLANK('Zusatzblatt (Perigon)'!L1220),"",'Zusatzblatt (Perigon)'!L1220)</f>
        <v/>
      </c>
      <c r="I1225" s="69" t="str">
        <f>IF(ISBLANK('Zusatzblatt (Perigon)'!M1220),"",'Zusatzblatt (Perigon)'!M1220)</f>
        <v/>
      </c>
      <c r="J1225" s="98" t="str">
        <f>IF(ISBLANK('Zusatzblatt (Perigon)'!N1220),"",'Zusatzblatt (Perigon)'!N1220)</f>
        <v/>
      </c>
      <c r="K1225" s="99" t="str">
        <f>IF(ISBLANK('Zusatzblatt (Perigon)'!J1220),"",'Zusatzblatt (Perigon)'!T1220)</f>
        <v/>
      </c>
      <c r="L1225" s="95" t="str">
        <f>IF(ISBLANK('Zusatzblatt (Perigon)'!O1220),"",'Zusatzblatt (Perigon)'!O1220)</f>
        <v/>
      </c>
      <c r="M1225" s="95" t="str">
        <f>IF(ISBLANK('Zusatzblatt (Perigon)'!R1220),"",'Zusatzblatt (Perigon)'!R1220)</f>
        <v/>
      </c>
      <c r="N1225" s="95" t="str">
        <f>IF(ISBLANK('Zusatzblatt (Perigon)'!P1220),"",'Zusatzblatt (Perigon)'!P1220)</f>
        <v/>
      </c>
      <c r="O1225" s="38" t="str">
        <f>IF($L1225="","",VLOOKUP($R1225,Tarife!$A$2:$R$599,13,FALSE))</f>
        <v/>
      </c>
      <c r="P1225" s="38" t="str">
        <f t="shared" si="19"/>
        <v/>
      </c>
      <c r="R1225" s="100" t="str">
        <f>Zusammenzug!$C$25&amp;"-"&amp;Zusammenzug!$A$7&amp;"-"&amp;Leistungen!L1225</f>
        <v>2026-Nicht beauftragte Spitex-Organisation-</v>
      </c>
    </row>
    <row r="1226" spans="1:18" x14ac:dyDescent="0.2">
      <c r="A1226" s="95" t="str">
        <f>IF(ISBLANK('Zusatzblatt (Perigon)'!E1221),"",'Zusatzblatt (Perigon)'!E1221)</f>
        <v/>
      </c>
      <c r="B1226" s="95" t="str">
        <f>IF(ISBLANK('Zusatzblatt (Perigon)'!G1221),"",'Zusatzblatt (Perigon)'!G1221)</f>
        <v/>
      </c>
      <c r="C1226" s="96" t="str">
        <f>IF(ISBLANK('Zusatzblatt (Perigon)'!I1221),"",'Zusatzblatt (Perigon)'!I1221)</f>
        <v/>
      </c>
      <c r="D1226" s="97" t="str">
        <f>IF(ISBLANK('Zusatzblatt (Perigon)'!J1221),"",'Zusatzblatt (Perigon)'!J1221)</f>
        <v/>
      </c>
      <c r="E1226" s="64" t="str">
        <f>IF(ISBLANK('Zusatzblatt (Perigon)'!K1221),"",'Zusatzblatt (Perigon)'!K1221)</f>
        <v/>
      </c>
      <c r="F1226" s="65"/>
      <c r="G1226" s="64"/>
      <c r="H1226" s="69" t="str">
        <f>IF(ISBLANK('Zusatzblatt (Perigon)'!L1221),"",'Zusatzblatt (Perigon)'!L1221)</f>
        <v/>
      </c>
      <c r="I1226" s="69" t="str">
        <f>IF(ISBLANK('Zusatzblatt (Perigon)'!M1221),"",'Zusatzblatt (Perigon)'!M1221)</f>
        <v/>
      </c>
      <c r="J1226" s="98" t="str">
        <f>IF(ISBLANK('Zusatzblatt (Perigon)'!N1221),"",'Zusatzblatt (Perigon)'!N1221)</f>
        <v/>
      </c>
      <c r="K1226" s="99" t="str">
        <f>IF(ISBLANK('Zusatzblatt (Perigon)'!J1221),"",'Zusatzblatt (Perigon)'!T1221)</f>
        <v/>
      </c>
      <c r="L1226" s="95" t="str">
        <f>IF(ISBLANK('Zusatzblatt (Perigon)'!O1221),"",'Zusatzblatt (Perigon)'!O1221)</f>
        <v/>
      </c>
      <c r="M1226" s="95" t="str">
        <f>IF(ISBLANK('Zusatzblatt (Perigon)'!R1221),"",'Zusatzblatt (Perigon)'!R1221)</f>
        <v/>
      </c>
      <c r="N1226" s="95" t="str">
        <f>IF(ISBLANK('Zusatzblatt (Perigon)'!P1221),"",'Zusatzblatt (Perigon)'!P1221)</f>
        <v/>
      </c>
      <c r="O1226" s="38" t="str">
        <f>IF($L1226="","",VLOOKUP($R1226,Tarife!$A$2:$R$599,13,FALSE))</f>
        <v/>
      </c>
      <c r="P1226" s="38" t="str">
        <f t="shared" si="19"/>
        <v/>
      </c>
      <c r="R1226" s="100" t="str">
        <f>Zusammenzug!$C$25&amp;"-"&amp;Zusammenzug!$A$7&amp;"-"&amp;Leistungen!L1226</f>
        <v>2026-Nicht beauftragte Spitex-Organisation-</v>
      </c>
    </row>
    <row r="1227" spans="1:18" x14ac:dyDescent="0.2">
      <c r="A1227" s="95" t="str">
        <f>IF(ISBLANK('Zusatzblatt (Perigon)'!E1222),"",'Zusatzblatt (Perigon)'!E1222)</f>
        <v/>
      </c>
      <c r="B1227" s="95" t="str">
        <f>IF(ISBLANK('Zusatzblatt (Perigon)'!G1222),"",'Zusatzblatt (Perigon)'!G1222)</f>
        <v/>
      </c>
      <c r="C1227" s="96" t="str">
        <f>IF(ISBLANK('Zusatzblatt (Perigon)'!I1222),"",'Zusatzblatt (Perigon)'!I1222)</f>
        <v/>
      </c>
      <c r="D1227" s="97" t="str">
        <f>IF(ISBLANK('Zusatzblatt (Perigon)'!J1222),"",'Zusatzblatt (Perigon)'!J1222)</f>
        <v/>
      </c>
      <c r="E1227" s="64" t="str">
        <f>IF(ISBLANK('Zusatzblatt (Perigon)'!K1222),"",'Zusatzblatt (Perigon)'!K1222)</f>
        <v/>
      </c>
      <c r="F1227" s="65"/>
      <c r="G1227" s="64"/>
      <c r="H1227" s="69" t="str">
        <f>IF(ISBLANK('Zusatzblatt (Perigon)'!L1222),"",'Zusatzblatt (Perigon)'!L1222)</f>
        <v/>
      </c>
      <c r="I1227" s="69" t="str">
        <f>IF(ISBLANK('Zusatzblatt (Perigon)'!M1222),"",'Zusatzblatt (Perigon)'!M1222)</f>
        <v/>
      </c>
      <c r="J1227" s="98" t="str">
        <f>IF(ISBLANK('Zusatzblatt (Perigon)'!N1222),"",'Zusatzblatt (Perigon)'!N1222)</f>
        <v/>
      </c>
      <c r="K1227" s="99" t="str">
        <f>IF(ISBLANK('Zusatzblatt (Perigon)'!J1222),"",'Zusatzblatt (Perigon)'!T1222)</f>
        <v/>
      </c>
      <c r="L1227" s="95" t="str">
        <f>IF(ISBLANK('Zusatzblatt (Perigon)'!O1222),"",'Zusatzblatt (Perigon)'!O1222)</f>
        <v/>
      </c>
      <c r="M1227" s="95" t="str">
        <f>IF(ISBLANK('Zusatzblatt (Perigon)'!R1222),"",'Zusatzblatt (Perigon)'!R1222)</f>
        <v/>
      </c>
      <c r="N1227" s="95" t="str">
        <f>IF(ISBLANK('Zusatzblatt (Perigon)'!P1222),"",'Zusatzblatt (Perigon)'!P1222)</f>
        <v/>
      </c>
      <c r="O1227" s="38" t="str">
        <f>IF($L1227="","",VLOOKUP($R1227,Tarife!$A$2:$R$599,13,FALSE))</f>
        <v/>
      </c>
      <c r="P1227" s="38" t="str">
        <f t="shared" si="19"/>
        <v/>
      </c>
      <c r="R1227" s="100" t="str">
        <f>Zusammenzug!$C$25&amp;"-"&amp;Zusammenzug!$A$7&amp;"-"&amp;Leistungen!L1227</f>
        <v>2026-Nicht beauftragte Spitex-Organisation-</v>
      </c>
    </row>
    <row r="1228" spans="1:18" x14ac:dyDescent="0.2">
      <c r="A1228" s="95" t="str">
        <f>IF(ISBLANK('Zusatzblatt (Perigon)'!E1223),"",'Zusatzblatt (Perigon)'!E1223)</f>
        <v/>
      </c>
      <c r="B1228" s="95" t="str">
        <f>IF(ISBLANK('Zusatzblatt (Perigon)'!G1223),"",'Zusatzblatt (Perigon)'!G1223)</f>
        <v/>
      </c>
      <c r="C1228" s="96" t="str">
        <f>IF(ISBLANK('Zusatzblatt (Perigon)'!I1223),"",'Zusatzblatt (Perigon)'!I1223)</f>
        <v/>
      </c>
      <c r="D1228" s="97" t="str">
        <f>IF(ISBLANK('Zusatzblatt (Perigon)'!J1223),"",'Zusatzblatt (Perigon)'!J1223)</f>
        <v/>
      </c>
      <c r="E1228" s="64" t="str">
        <f>IF(ISBLANK('Zusatzblatt (Perigon)'!K1223),"",'Zusatzblatt (Perigon)'!K1223)</f>
        <v/>
      </c>
      <c r="F1228" s="65"/>
      <c r="G1228" s="64"/>
      <c r="H1228" s="69" t="str">
        <f>IF(ISBLANK('Zusatzblatt (Perigon)'!L1223),"",'Zusatzblatt (Perigon)'!L1223)</f>
        <v/>
      </c>
      <c r="I1228" s="69" t="str">
        <f>IF(ISBLANK('Zusatzblatt (Perigon)'!M1223),"",'Zusatzblatt (Perigon)'!M1223)</f>
        <v/>
      </c>
      <c r="J1228" s="98" t="str">
        <f>IF(ISBLANK('Zusatzblatt (Perigon)'!N1223),"",'Zusatzblatt (Perigon)'!N1223)</f>
        <v/>
      </c>
      <c r="K1228" s="99" t="str">
        <f>IF(ISBLANK('Zusatzblatt (Perigon)'!J1223),"",'Zusatzblatt (Perigon)'!T1223)</f>
        <v/>
      </c>
      <c r="L1228" s="95" t="str">
        <f>IF(ISBLANK('Zusatzblatt (Perigon)'!O1223),"",'Zusatzblatt (Perigon)'!O1223)</f>
        <v/>
      </c>
      <c r="M1228" s="95" t="str">
        <f>IF(ISBLANK('Zusatzblatt (Perigon)'!R1223),"",'Zusatzblatt (Perigon)'!R1223)</f>
        <v/>
      </c>
      <c r="N1228" s="95" t="str">
        <f>IF(ISBLANK('Zusatzblatt (Perigon)'!P1223),"",'Zusatzblatt (Perigon)'!P1223)</f>
        <v/>
      </c>
      <c r="O1228" s="38" t="str">
        <f>IF($L1228="","",VLOOKUP($R1228,Tarife!$A$2:$R$599,13,FALSE))</f>
        <v/>
      </c>
      <c r="P1228" s="38" t="str">
        <f t="shared" si="19"/>
        <v/>
      </c>
      <c r="R1228" s="100" t="str">
        <f>Zusammenzug!$C$25&amp;"-"&amp;Zusammenzug!$A$7&amp;"-"&amp;Leistungen!L1228</f>
        <v>2026-Nicht beauftragte Spitex-Organisation-</v>
      </c>
    </row>
    <row r="1229" spans="1:18" x14ac:dyDescent="0.2">
      <c r="A1229" s="95" t="str">
        <f>IF(ISBLANK('Zusatzblatt (Perigon)'!E1224),"",'Zusatzblatt (Perigon)'!E1224)</f>
        <v/>
      </c>
      <c r="B1229" s="95" t="str">
        <f>IF(ISBLANK('Zusatzblatt (Perigon)'!G1224),"",'Zusatzblatt (Perigon)'!G1224)</f>
        <v/>
      </c>
      <c r="C1229" s="96" t="str">
        <f>IF(ISBLANK('Zusatzblatt (Perigon)'!I1224),"",'Zusatzblatt (Perigon)'!I1224)</f>
        <v/>
      </c>
      <c r="D1229" s="97" t="str">
        <f>IF(ISBLANK('Zusatzblatt (Perigon)'!J1224),"",'Zusatzblatt (Perigon)'!J1224)</f>
        <v/>
      </c>
      <c r="E1229" s="64" t="str">
        <f>IF(ISBLANK('Zusatzblatt (Perigon)'!K1224),"",'Zusatzblatt (Perigon)'!K1224)</f>
        <v/>
      </c>
      <c r="F1229" s="65"/>
      <c r="G1229" s="64"/>
      <c r="H1229" s="69" t="str">
        <f>IF(ISBLANK('Zusatzblatt (Perigon)'!L1224),"",'Zusatzblatt (Perigon)'!L1224)</f>
        <v/>
      </c>
      <c r="I1229" s="69" t="str">
        <f>IF(ISBLANK('Zusatzblatt (Perigon)'!M1224),"",'Zusatzblatt (Perigon)'!M1224)</f>
        <v/>
      </c>
      <c r="J1229" s="98" t="str">
        <f>IF(ISBLANK('Zusatzblatt (Perigon)'!N1224),"",'Zusatzblatt (Perigon)'!N1224)</f>
        <v/>
      </c>
      <c r="K1229" s="99" t="str">
        <f>IF(ISBLANK('Zusatzblatt (Perigon)'!J1224),"",'Zusatzblatt (Perigon)'!T1224)</f>
        <v/>
      </c>
      <c r="L1229" s="95" t="str">
        <f>IF(ISBLANK('Zusatzblatt (Perigon)'!O1224),"",'Zusatzblatt (Perigon)'!O1224)</f>
        <v/>
      </c>
      <c r="M1229" s="95" t="str">
        <f>IF(ISBLANK('Zusatzblatt (Perigon)'!R1224),"",'Zusatzblatt (Perigon)'!R1224)</f>
        <v/>
      </c>
      <c r="N1229" s="95" t="str">
        <f>IF(ISBLANK('Zusatzblatt (Perigon)'!P1224),"",'Zusatzblatt (Perigon)'!P1224)</f>
        <v/>
      </c>
      <c r="O1229" s="38" t="str">
        <f>IF($L1229="","",VLOOKUP($R1229,Tarife!$A$2:$R$599,13,FALSE))</f>
        <v/>
      </c>
      <c r="P1229" s="38" t="str">
        <f t="shared" si="19"/>
        <v/>
      </c>
      <c r="R1229" s="100" t="str">
        <f>Zusammenzug!$C$25&amp;"-"&amp;Zusammenzug!$A$7&amp;"-"&amp;Leistungen!L1229</f>
        <v>2026-Nicht beauftragte Spitex-Organisation-</v>
      </c>
    </row>
    <row r="1230" spans="1:18" x14ac:dyDescent="0.2">
      <c r="A1230" s="95" t="str">
        <f>IF(ISBLANK('Zusatzblatt (Perigon)'!E1225),"",'Zusatzblatt (Perigon)'!E1225)</f>
        <v/>
      </c>
      <c r="B1230" s="95" t="str">
        <f>IF(ISBLANK('Zusatzblatt (Perigon)'!G1225),"",'Zusatzblatt (Perigon)'!G1225)</f>
        <v/>
      </c>
      <c r="C1230" s="96" t="str">
        <f>IF(ISBLANK('Zusatzblatt (Perigon)'!I1225),"",'Zusatzblatt (Perigon)'!I1225)</f>
        <v/>
      </c>
      <c r="D1230" s="97" t="str">
        <f>IF(ISBLANK('Zusatzblatt (Perigon)'!J1225),"",'Zusatzblatt (Perigon)'!J1225)</f>
        <v/>
      </c>
      <c r="E1230" s="64" t="str">
        <f>IF(ISBLANK('Zusatzblatt (Perigon)'!K1225),"",'Zusatzblatt (Perigon)'!K1225)</f>
        <v/>
      </c>
      <c r="F1230" s="65"/>
      <c r="G1230" s="64"/>
      <c r="H1230" s="69" t="str">
        <f>IF(ISBLANK('Zusatzblatt (Perigon)'!L1225),"",'Zusatzblatt (Perigon)'!L1225)</f>
        <v/>
      </c>
      <c r="I1230" s="69" t="str">
        <f>IF(ISBLANK('Zusatzblatt (Perigon)'!M1225),"",'Zusatzblatt (Perigon)'!M1225)</f>
        <v/>
      </c>
      <c r="J1230" s="98" t="str">
        <f>IF(ISBLANK('Zusatzblatt (Perigon)'!N1225),"",'Zusatzblatt (Perigon)'!N1225)</f>
        <v/>
      </c>
      <c r="K1230" s="99" t="str">
        <f>IF(ISBLANK('Zusatzblatt (Perigon)'!J1225),"",'Zusatzblatt (Perigon)'!T1225)</f>
        <v/>
      </c>
      <c r="L1230" s="95" t="str">
        <f>IF(ISBLANK('Zusatzblatt (Perigon)'!O1225),"",'Zusatzblatt (Perigon)'!O1225)</f>
        <v/>
      </c>
      <c r="M1230" s="95" t="str">
        <f>IF(ISBLANK('Zusatzblatt (Perigon)'!R1225),"",'Zusatzblatt (Perigon)'!R1225)</f>
        <v/>
      </c>
      <c r="N1230" s="95" t="str">
        <f>IF(ISBLANK('Zusatzblatt (Perigon)'!P1225),"",'Zusatzblatt (Perigon)'!P1225)</f>
        <v/>
      </c>
      <c r="O1230" s="38" t="str">
        <f>IF($L1230="","",VLOOKUP($R1230,Tarife!$A$2:$R$599,13,FALSE))</f>
        <v/>
      </c>
      <c r="P1230" s="38" t="str">
        <f t="shared" si="19"/>
        <v/>
      </c>
      <c r="R1230" s="100" t="str">
        <f>Zusammenzug!$C$25&amp;"-"&amp;Zusammenzug!$A$7&amp;"-"&amp;Leistungen!L1230</f>
        <v>2026-Nicht beauftragte Spitex-Organisation-</v>
      </c>
    </row>
    <row r="1231" spans="1:18" x14ac:dyDescent="0.2">
      <c r="A1231" s="95" t="str">
        <f>IF(ISBLANK('Zusatzblatt (Perigon)'!E1226),"",'Zusatzblatt (Perigon)'!E1226)</f>
        <v/>
      </c>
      <c r="B1231" s="95" t="str">
        <f>IF(ISBLANK('Zusatzblatt (Perigon)'!G1226),"",'Zusatzblatt (Perigon)'!G1226)</f>
        <v/>
      </c>
      <c r="C1231" s="96" t="str">
        <f>IF(ISBLANK('Zusatzblatt (Perigon)'!I1226),"",'Zusatzblatt (Perigon)'!I1226)</f>
        <v/>
      </c>
      <c r="D1231" s="97" t="str">
        <f>IF(ISBLANK('Zusatzblatt (Perigon)'!J1226),"",'Zusatzblatt (Perigon)'!J1226)</f>
        <v/>
      </c>
      <c r="E1231" s="64" t="str">
        <f>IF(ISBLANK('Zusatzblatt (Perigon)'!K1226),"",'Zusatzblatt (Perigon)'!K1226)</f>
        <v/>
      </c>
      <c r="F1231" s="65"/>
      <c r="G1231" s="64"/>
      <c r="H1231" s="69" t="str">
        <f>IF(ISBLANK('Zusatzblatt (Perigon)'!L1226),"",'Zusatzblatt (Perigon)'!L1226)</f>
        <v/>
      </c>
      <c r="I1231" s="69" t="str">
        <f>IF(ISBLANK('Zusatzblatt (Perigon)'!M1226),"",'Zusatzblatt (Perigon)'!M1226)</f>
        <v/>
      </c>
      <c r="J1231" s="98" t="str">
        <f>IF(ISBLANK('Zusatzblatt (Perigon)'!N1226),"",'Zusatzblatt (Perigon)'!N1226)</f>
        <v/>
      </c>
      <c r="K1231" s="99" t="str">
        <f>IF(ISBLANK('Zusatzblatt (Perigon)'!J1226),"",'Zusatzblatt (Perigon)'!T1226)</f>
        <v/>
      </c>
      <c r="L1231" s="95" t="str">
        <f>IF(ISBLANK('Zusatzblatt (Perigon)'!O1226),"",'Zusatzblatt (Perigon)'!O1226)</f>
        <v/>
      </c>
      <c r="M1231" s="95" t="str">
        <f>IF(ISBLANK('Zusatzblatt (Perigon)'!R1226),"",'Zusatzblatt (Perigon)'!R1226)</f>
        <v/>
      </c>
      <c r="N1231" s="95" t="str">
        <f>IF(ISBLANK('Zusatzblatt (Perigon)'!P1226),"",'Zusatzblatt (Perigon)'!P1226)</f>
        <v/>
      </c>
      <c r="O1231" s="38" t="str">
        <f>IF($L1231="","",VLOOKUP($R1231,Tarife!$A$2:$R$599,13,FALSE))</f>
        <v/>
      </c>
      <c r="P1231" s="38" t="str">
        <f t="shared" si="19"/>
        <v/>
      </c>
      <c r="R1231" s="100" t="str">
        <f>Zusammenzug!$C$25&amp;"-"&amp;Zusammenzug!$A$7&amp;"-"&amp;Leistungen!L1231</f>
        <v>2026-Nicht beauftragte Spitex-Organisation-</v>
      </c>
    </row>
    <row r="1232" spans="1:18" x14ac:dyDescent="0.2">
      <c r="A1232" s="95" t="str">
        <f>IF(ISBLANK('Zusatzblatt (Perigon)'!E1227),"",'Zusatzblatt (Perigon)'!E1227)</f>
        <v/>
      </c>
      <c r="B1232" s="95" t="str">
        <f>IF(ISBLANK('Zusatzblatt (Perigon)'!G1227),"",'Zusatzblatt (Perigon)'!G1227)</f>
        <v/>
      </c>
      <c r="C1232" s="96" t="str">
        <f>IF(ISBLANK('Zusatzblatt (Perigon)'!I1227),"",'Zusatzblatt (Perigon)'!I1227)</f>
        <v/>
      </c>
      <c r="D1232" s="97" t="str">
        <f>IF(ISBLANK('Zusatzblatt (Perigon)'!J1227),"",'Zusatzblatt (Perigon)'!J1227)</f>
        <v/>
      </c>
      <c r="E1232" s="64" t="str">
        <f>IF(ISBLANK('Zusatzblatt (Perigon)'!K1227),"",'Zusatzblatt (Perigon)'!K1227)</f>
        <v/>
      </c>
      <c r="F1232" s="65"/>
      <c r="G1232" s="64"/>
      <c r="H1232" s="69" t="str">
        <f>IF(ISBLANK('Zusatzblatt (Perigon)'!L1227),"",'Zusatzblatt (Perigon)'!L1227)</f>
        <v/>
      </c>
      <c r="I1232" s="69" t="str">
        <f>IF(ISBLANK('Zusatzblatt (Perigon)'!M1227),"",'Zusatzblatt (Perigon)'!M1227)</f>
        <v/>
      </c>
      <c r="J1232" s="98" t="str">
        <f>IF(ISBLANK('Zusatzblatt (Perigon)'!N1227),"",'Zusatzblatt (Perigon)'!N1227)</f>
        <v/>
      </c>
      <c r="K1232" s="99" t="str">
        <f>IF(ISBLANK('Zusatzblatt (Perigon)'!J1227),"",'Zusatzblatt (Perigon)'!T1227)</f>
        <v/>
      </c>
      <c r="L1232" s="95" t="str">
        <f>IF(ISBLANK('Zusatzblatt (Perigon)'!O1227),"",'Zusatzblatt (Perigon)'!O1227)</f>
        <v/>
      </c>
      <c r="M1232" s="95" t="str">
        <f>IF(ISBLANK('Zusatzblatt (Perigon)'!R1227),"",'Zusatzblatt (Perigon)'!R1227)</f>
        <v/>
      </c>
      <c r="N1232" s="95" t="str">
        <f>IF(ISBLANK('Zusatzblatt (Perigon)'!P1227),"",'Zusatzblatt (Perigon)'!P1227)</f>
        <v/>
      </c>
      <c r="O1232" s="38" t="str">
        <f>IF($L1232="","",VLOOKUP($R1232,Tarife!$A$2:$R$599,13,FALSE))</f>
        <v/>
      </c>
      <c r="P1232" s="38" t="str">
        <f t="shared" si="19"/>
        <v/>
      </c>
      <c r="R1232" s="100" t="str">
        <f>Zusammenzug!$C$25&amp;"-"&amp;Zusammenzug!$A$7&amp;"-"&amp;Leistungen!L1232</f>
        <v>2026-Nicht beauftragte Spitex-Organisation-</v>
      </c>
    </row>
    <row r="1233" spans="1:18" x14ac:dyDescent="0.2">
      <c r="A1233" s="95" t="str">
        <f>IF(ISBLANK('Zusatzblatt (Perigon)'!E1228),"",'Zusatzblatt (Perigon)'!E1228)</f>
        <v/>
      </c>
      <c r="B1233" s="95" t="str">
        <f>IF(ISBLANK('Zusatzblatt (Perigon)'!G1228),"",'Zusatzblatt (Perigon)'!G1228)</f>
        <v/>
      </c>
      <c r="C1233" s="96" t="str">
        <f>IF(ISBLANK('Zusatzblatt (Perigon)'!I1228),"",'Zusatzblatt (Perigon)'!I1228)</f>
        <v/>
      </c>
      <c r="D1233" s="97" t="str">
        <f>IF(ISBLANK('Zusatzblatt (Perigon)'!J1228),"",'Zusatzblatt (Perigon)'!J1228)</f>
        <v/>
      </c>
      <c r="E1233" s="64" t="str">
        <f>IF(ISBLANK('Zusatzblatt (Perigon)'!K1228),"",'Zusatzblatt (Perigon)'!K1228)</f>
        <v/>
      </c>
      <c r="F1233" s="65"/>
      <c r="G1233" s="64"/>
      <c r="H1233" s="69" t="str">
        <f>IF(ISBLANK('Zusatzblatt (Perigon)'!L1228),"",'Zusatzblatt (Perigon)'!L1228)</f>
        <v/>
      </c>
      <c r="I1233" s="69" t="str">
        <f>IF(ISBLANK('Zusatzblatt (Perigon)'!M1228),"",'Zusatzblatt (Perigon)'!M1228)</f>
        <v/>
      </c>
      <c r="J1233" s="98" t="str">
        <f>IF(ISBLANK('Zusatzblatt (Perigon)'!N1228),"",'Zusatzblatt (Perigon)'!N1228)</f>
        <v/>
      </c>
      <c r="K1233" s="99" t="str">
        <f>IF(ISBLANK('Zusatzblatt (Perigon)'!J1228),"",'Zusatzblatt (Perigon)'!T1228)</f>
        <v/>
      </c>
      <c r="L1233" s="95" t="str">
        <f>IF(ISBLANK('Zusatzblatt (Perigon)'!O1228),"",'Zusatzblatt (Perigon)'!O1228)</f>
        <v/>
      </c>
      <c r="M1233" s="95" t="str">
        <f>IF(ISBLANK('Zusatzblatt (Perigon)'!R1228),"",'Zusatzblatt (Perigon)'!R1228)</f>
        <v/>
      </c>
      <c r="N1233" s="95" t="str">
        <f>IF(ISBLANK('Zusatzblatt (Perigon)'!P1228),"",'Zusatzblatt (Perigon)'!P1228)</f>
        <v/>
      </c>
      <c r="O1233" s="38" t="str">
        <f>IF($L1233="","",VLOOKUP($R1233,Tarife!$A$2:$R$599,13,FALSE))</f>
        <v/>
      </c>
      <c r="P1233" s="38" t="str">
        <f t="shared" si="19"/>
        <v/>
      </c>
      <c r="R1233" s="100" t="str">
        <f>Zusammenzug!$C$25&amp;"-"&amp;Zusammenzug!$A$7&amp;"-"&amp;Leistungen!L1233</f>
        <v>2026-Nicht beauftragte Spitex-Organisation-</v>
      </c>
    </row>
    <row r="1234" spans="1:18" x14ac:dyDescent="0.2">
      <c r="A1234" s="95" t="str">
        <f>IF(ISBLANK('Zusatzblatt (Perigon)'!E1229),"",'Zusatzblatt (Perigon)'!E1229)</f>
        <v/>
      </c>
      <c r="B1234" s="95" t="str">
        <f>IF(ISBLANK('Zusatzblatt (Perigon)'!G1229),"",'Zusatzblatt (Perigon)'!G1229)</f>
        <v/>
      </c>
      <c r="C1234" s="96" t="str">
        <f>IF(ISBLANK('Zusatzblatt (Perigon)'!I1229),"",'Zusatzblatt (Perigon)'!I1229)</f>
        <v/>
      </c>
      <c r="D1234" s="97" t="str">
        <f>IF(ISBLANK('Zusatzblatt (Perigon)'!J1229),"",'Zusatzblatt (Perigon)'!J1229)</f>
        <v/>
      </c>
      <c r="E1234" s="64" t="str">
        <f>IF(ISBLANK('Zusatzblatt (Perigon)'!K1229),"",'Zusatzblatt (Perigon)'!K1229)</f>
        <v/>
      </c>
      <c r="F1234" s="65"/>
      <c r="G1234" s="64"/>
      <c r="H1234" s="69" t="str">
        <f>IF(ISBLANK('Zusatzblatt (Perigon)'!L1229),"",'Zusatzblatt (Perigon)'!L1229)</f>
        <v/>
      </c>
      <c r="I1234" s="69" t="str">
        <f>IF(ISBLANK('Zusatzblatt (Perigon)'!M1229),"",'Zusatzblatt (Perigon)'!M1229)</f>
        <v/>
      </c>
      <c r="J1234" s="98" t="str">
        <f>IF(ISBLANK('Zusatzblatt (Perigon)'!N1229),"",'Zusatzblatt (Perigon)'!N1229)</f>
        <v/>
      </c>
      <c r="K1234" s="99" t="str">
        <f>IF(ISBLANK('Zusatzblatt (Perigon)'!J1229),"",'Zusatzblatt (Perigon)'!T1229)</f>
        <v/>
      </c>
      <c r="L1234" s="95" t="str">
        <f>IF(ISBLANK('Zusatzblatt (Perigon)'!O1229),"",'Zusatzblatt (Perigon)'!O1229)</f>
        <v/>
      </c>
      <c r="M1234" s="95" t="str">
        <f>IF(ISBLANK('Zusatzblatt (Perigon)'!R1229),"",'Zusatzblatt (Perigon)'!R1229)</f>
        <v/>
      </c>
      <c r="N1234" s="95" t="str">
        <f>IF(ISBLANK('Zusatzblatt (Perigon)'!P1229),"",'Zusatzblatt (Perigon)'!P1229)</f>
        <v/>
      </c>
      <c r="O1234" s="38" t="str">
        <f>IF($L1234="","",VLOOKUP($R1234,Tarife!$A$2:$R$599,13,FALSE))</f>
        <v/>
      </c>
      <c r="P1234" s="38" t="str">
        <f t="shared" si="19"/>
        <v/>
      </c>
      <c r="R1234" s="100" t="str">
        <f>Zusammenzug!$C$25&amp;"-"&amp;Zusammenzug!$A$7&amp;"-"&amp;Leistungen!L1234</f>
        <v>2026-Nicht beauftragte Spitex-Organisation-</v>
      </c>
    </row>
    <row r="1235" spans="1:18" x14ac:dyDescent="0.2">
      <c r="A1235" s="95" t="str">
        <f>IF(ISBLANK('Zusatzblatt (Perigon)'!E1230),"",'Zusatzblatt (Perigon)'!E1230)</f>
        <v/>
      </c>
      <c r="B1235" s="95" t="str">
        <f>IF(ISBLANK('Zusatzblatt (Perigon)'!G1230),"",'Zusatzblatt (Perigon)'!G1230)</f>
        <v/>
      </c>
      <c r="C1235" s="96" t="str">
        <f>IF(ISBLANK('Zusatzblatt (Perigon)'!I1230),"",'Zusatzblatt (Perigon)'!I1230)</f>
        <v/>
      </c>
      <c r="D1235" s="97" t="str">
        <f>IF(ISBLANK('Zusatzblatt (Perigon)'!J1230),"",'Zusatzblatt (Perigon)'!J1230)</f>
        <v/>
      </c>
      <c r="E1235" s="64" t="str">
        <f>IF(ISBLANK('Zusatzblatt (Perigon)'!K1230),"",'Zusatzblatt (Perigon)'!K1230)</f>
        <v/>
      </c>
      <c r="F1235" s="65"/>
      <c r="G1235" s="64"/>
      <c r="H1235" s="69" t="str">
        <f>IF(ISBLANK('Zusatzblatt (Perigon)'!L1230),"",'Zusatzblatt (Perigon)'!L1230)</f>
        <v/>
      </c>
      <c r="I1235" s="69" t="str">
        <f>IF(ISBLANK('Zusatzblatt (Perigon)'!M1230),"",'Zusatzblatt (Perigon)'!M1230)</f>
        <v/>
      </c>
      <c r="J1235" s="98" t="str">
        <f>IF(ISBLANK('Zusatzblatt (Perigon)'!N1230),"",'Zusatzblatt (Perigon)'!N1230)</f>
        <v/>
      </c>
      <c r="K1235" s="99" t="str">
        <f>IF(ISBLANK('Zusatzblatt (Perigon)'!J1230),"",'Zusatzblatt (Perigon)'!T1230)</f>
        <v/>
      </c>
      <c r="L1235" s="95" t="str">
        <f>IF(ISBLANK('Zusatzblatt (Perigon)'!O1230),"",'Zusatzblatt (Perigon)'!O1230)</f>
        <v/>
      </c>
      <c r="M1235" s="95" t="str">
        <f>IF(ISBLANK('Zusatzblatt (Perigon)'!R1230),"",'Zusatzblatt (Perigon)'!R1230)</f>
        <v/>
      </c>
      <c r="N1235" s="95" t="str">
        <f>IF(ISBLANK('Zusatzblatt (Perigon)'!P1230),"",'Zusatzblatt (Perigon)'!P1230)</f>
        <v/>
      </c>
      <c r="O1235" s="38" t="str">
        <f>IF($L1235="","",VLOOKUP($R1235,Tarife!$A$2:$R$599,13,FALSE))</f>
        <v/>
      </c>
      <c r="P1235" s="38" t="str">
        <f t="shared" si="19"/>
        <v/>
      </c>
      <c r="R1235" s="100" t="str">
        <f>Zusammenzug!$C$25&amp;"-"&amp;Zusammenzug!$A$7&amp;"-"&amp;Leistungen!L1235</f>
        <v>2026-Nicht beauftragte Spitex-Organisation-</v>
      </c>
    </row>
    <row r="1236" spans="1:18" x14ac:dyDescent="0.2">
      <c r="A1236" s="95" t="str">
        <f>IF(ISBLANK('Zusatzblatt (Perigon)'!E1231),"",'Zusatzblatt (Perigon)'!E1231)</f>
        <v/>
      </c>
      <c r="B1236" s="95" t="str">
        <f>IF(ISBLANK('Zusatzblatt (Perigon)'!G1231),"",'Zusatzblatt (Perigon)'!G1231)</f>
        <v/>
      </c>
      <c r="C1236" s="96" t="str">
        <f>IF(ISBLANK('Zusatzblatt (Perigon)'!I1231),"",'Zusatzblatt (Perigon)'!I1231)</f>
        <v/>
      </c>
      <c r="D1236" s="97" t="str">
        <f>IF(ISBLANK('Zusatzblatt (Perigon)'!J1231),"",'Zusatzblatt (Perigon)'!J1231)</f>
        <v/>
      </c>
      <c r="E1236" s="64" t="str">
        <f>IF(ISBLANK('Zusatzblatt (Perigon)'!K1231),"",'Zusatzblatt (Perigon)'!K1231)</f>
        <v/>
      </c>
      <c r="F1236" s="65"/>
      <c r="G1236" s="64"/>
      <c r="H1236" s="69" t="str">
        <f>IF(ISBLANK('Zusatzblatt (Perigon)'!L1231),"",'Zusatzblatt (Perigon)'!L1231)</f>
        <v/>
      </c>
      <c r="I1236" s="69" t="str">
        <f>IF(ISBLANK('Zusatzblatt (Perigon)'!M1231),"",'Zusatzblatt (Perigon)'!M1231)</f>
        <v/>
      </c>
      <c r="J1236" s="98" t="str">
        <f>IF(ISBLANK('Zusatzblatt (Perigon)'!N1231),"",'Zusatzblatt (Perigon)'!N1231)</f>
        <v/>
      </c>
      <c r="K1236" s="99" t="str">
        <f>IF(ISBLANK('Zusatzblatt (Perigon)'!J1231),"",'Zusatzblatt (Perigon)'!T1231)</f>
        <v/>
      </c>
      <c r="L1236" s="95" t="str">
        <f>IF(ISBLANK('Zusatzblatt (Perigon)'!O1231),"",'Zusatzblatt (Perigon)'!O1231)</f>
        <v/>
      </c>
      <c r="M1236" s="95" t="str">
        <f>IF(ISBLANK('Zusatzblatt (Perigon)'!R1231),"",'Zusatzblatt (Perigon)'!R1231)</f>
        <v/>
      </c>
      <c r="N1236" s="95" t="str">
        <f>IF(ISBLANK('Zusatzblatt (Perigon)'!P1231),"",'Zusatzblatt (Perigon)'!P1231)</f>
        <v/>
      </c>
      <c r="O1236" s="38" t="str">
        <f>IF($L1236="","",VLOOKUP($R1236,Tarife!$A$2:$R$599,13,FALSE))</f>
        <v/>
      </c>
      <c r="P1236" s="38" t="str">
        <f t="shared" si="19"/>
        <v/>
      </c>
      <c r="R1236" s="100" t="str">
        <f>Zusammenzug!$C$25&amp;"-"&amp;Zusammenzug!$A$7&amp;"-"&amp;Leistungen!L1236</f>
        <v>2026-Nicht beauftragte Spitex-Organisation-</v>
      </c>
    </row>
    <row r="1237" spans="1:18" x14ac:dyDescent="0.2">
      <c r="A1237" s="95" t="str">
        <f>IF(ISBLANK('Zusatzblatt (Perigon)'!E1232),"",'Zusatzblatt (Perigon)'!E1232)</f>
        <v/>
      </c>
      <c r="B1237" s="95" t="str">
        <f>IF(ISBLANK('Zusatzblatt (Perigon)'!G1232),"",'Zusatzblatt (Perigon)'!G1232)</f>
        <v/>
      </c>
      <c r="C1237" s="96" t="str">
        <f>IF(ISBLANK('Zusatzblatt (Perigon)'!I1232),"",'Zusatzblatt (Perigon)'!I1232)</f>
        <v/>
      </c>
      <c r="D1237" s="97" t="str">
        <f>IF(ISBLANK('Zusatzblatt (Perigon)'!J1232),"",'Zusatzblatt (Perigon)'!J1232)</f>
        <v/>
      </c>
      <c r="E1237" s="64" t="str">
        <f>IF(ISBLANK('Zusatzblatt (Perigon)'!K1232),"",'Zusatzblatt (Perigon)'!K1232)</f>
        <v/>
      </c>
      <c r="F1237" s="65"/>
      <c r="G1237" s="64"/>
      <c r="H1237" s="69" t="str">
        <f>IF(ISBLANK('Zusatzblatt (Perigon)'!L1232),"",'Zusatzblatt (Perigon)'!L1232)</f>
        <v/>
      </c>
      <c r="I1237" s="69" t="str">
        <f>IF(ISBLANK('Zusatzblatt (Perigon)'!M1232),"",'Zusatzblatt (Perigon)'!M1232)</f>
        <v/>
      </c>
      <c r="J1237" s="98" t="str">
        <f>IF(ISBLANK('Zusatzblatt (Perigon)'!N1232),"",'Zusatzblatt (Perigon)'!N1232)</f>
        <v/>
      </c>
      <c r="K1237" s="99" t="str">
        <f>IF(ISBLANK('Zusatzblatt (Perigon)'!J1232),"",'Zusatzblatt (Perigon)'!T1232)</f>
        <v/>
      </c>
      <c r="L1237" s="95" t="str">
        <f>IF(ISBLANK('Zusatzblatt (Perigon)'!O1232),"",'Zusatzblatt (Perigon)'!O1232)</f>
        <v/>
      </c>
      <c r="M1237" s="95" t="str">
        <f>IF(ISBLANK('Zusatzblatt (Perigon)'!R1232),"",'Zusatzblatt (Perigon)'!R1232)</f>
        <v/>
      </c>
      <c r="N1237" s="95" t="str">
        <f>IF(ISBLANK('Zusatzblatt (Perigon)'!P1232),"",'Zusatzblatt (Perigon)'!P1232)</f>
        <v/>
      </c>
      <c r="O1237" s="38" t="str">
        <f>IF($L1237="","",VLOOKUP($R1237,Tarife!$A$2:$R$599,13,FALSE))</f>
        <v/>
      </c>
      <c r="P1237" s="38" t="str">
        <f t="shared" si="19"/>
        <v/>
      </c>
      <c r="R1237" s="100" t="str">
        <f>Zusammenzug!$C$25&amp;"-"&amp;Zusammenzug!$A$7&amp;"-"&amp;Leistungen!L1237</f>
        <v>2026-Nicht beauftragte Spitex-Organisation-</v>
      </c>
    </row>
    <row r="1238" spans="1:18" x14ac:dyDescent="0.2">
      <c r="A1238" s="95" t="str">
        <f>IF(ISBLANK('Zusatzblatt (Perigon)'!E1233),"",'Zusatzblatt (Perigon)'!E1233)</f>
        <v/>
      </c>
      <c r="B1238" s="95" t="str">
        <f>IF(ISBLANK('Zusatzblatt (Perigon)'!G1233),"",'Zusatzblatt (Perigon)'!G1233)</f>
        <v/>
      </c>
      <c r="C1238" s="96" t="str">
        <f>IF(ISBLANK('Zusatzblatt (Perigon)'!I1233),"",'Zusatzblatt (Perigon)'!I1233)</f>
        <v/>
      </c>
      <c r="D1238" s="97" t="str">
        <f>IF(ISBLANK('Zusatzblatt (Perigon)'!J1233),"",'Zusatzblatt (Perigon)'!J1233)</f>
        <v/>
      </c>
      <c r="E1238" s="64" t="str">
        <f>IF(ISBLANK('Zusatzblatt (Perigon)'!K1233),"",'Zusatzblatt (Perigon)'!K1233)</f>
        <v/>
      </c>
      <c r="F1238" s="65"/>
      <c r="G1238" s="64"/>
      <c r="H1238" s="69" t="str">
        <f>IF(ISBLANK('Zusatzblatt (Perigon)'!L1233),"",'Zusatzblatt (Perigon)'!L1233)</f>
        <v/>
      </c>
      <c r="I1238" s="69" t="str">
        <f>IF(ISBLANK('Zusatzblatt (Perigon)'!M1233),"",'Zusatzblatt (Perigon)'!M1233)</f>
        <v/>
      </c>
      <c r="J1238" s="98" t="str">
        <f>IF(ISBLANK('Zusatzblatt (Perigon)'!N1233),"",'Zusatzblatt (Perigon)'!N1233)</f>
        <v/>
      </c>
      <c r="K1238" s="99" t="str">
        <f>IF(ISBLANK('Zusatzblatt (Perigon)'!J1233),"",'Zusatzblatt (Perigon)'!T1233)</f>
        <v/>
      </c>
      <c r="L1238" s="95" t="str">
        <f>IF(ISBLANK('Zusatzblatt (Perigon)'!O1233),"",'Zusatzblatt (Perigon)'!O1233)</f>
        <v/>
      </c>
      <c r="M1238" s="95" t="str">
        <f>IF(ISBLANK('Zusatzblatt (Perigon)'!R1233),"",'Zusatzblatt (Perigon)'!R1233)</f>
        <v/>
      </c>
      <c r="N1238" s="95" t="str">
        <f>IF(ISBLANK('Zusatzblatt (Perigon)'!P1233),"",'Zusatzblatt (Perigon)'!P1233)</f>
        <v/>
      </c>
      <c r="O1238" s="38" t="str">
        <f>IF($L1238="","",VLOOKUP($R1238,Tarife!$A$2:$R$599,13,FALSE))</f>
        <v/>
      </c>
      <c r="P1238" s="38" t="str">
        <f t="shared" si="19"/>
        <v/>
      </c>
      <c r="R1238" s="100" t="str">
        <f>Zusammenzug!$C$25&amp;"-"&amp;Zusammenzug!$A$7&amp;"-"&amp;Leistungen!L1238</f>
        <v>2026-Nicht beauftragte Spitex-Organisation-</v>
      </c>
    </row>
    <row r="1239" spans="1:18" x14ac:dyDescent="0.2">
      <c r="A1239" s="95" t="str">
        <f>IF(ISBLANK('Zusatzblatt (Perigon)'!E1234),"",'Zusatzblatt (Perigon)'!E1234)</f>
        <v/>
      </c>
      <c r="B1239" s="95" t="str">
        <f>IF(ISBLANK('Zusatzblatt (Perigon)'!G1234),"",'Zusatzblatt (Perigon)'!G1234)</f>
        <v/>
      </c>
      <c r="C1239" s="96" t="str">
        <f>IF(ISBLANK('Zusatzblatt (Perigon)'!I1234),"",'Zusatzblatt (Perigon)'!I1234)</f>
        <v/>
      </c>
      <c r="D1239" s="97" t="str">
        <f>IF(ISBLANK('Zusatzblatt (Perigon)'!J1234),"",'Zusatzblatt (Perigon)'!J1234)</f>
        <v/>
      </c>
      <c r="E1239" s="64" t="str">
        <f>IF(ISBLANK('Zusatzblatt (Perigon)'!K1234),"",'Zusatzblatt (Perigon)'!K1234)</f>
        <v/>
      </c>
      <c r="F1239" s="65"/>
      <c r="G1239" s="64"/>
      <c r="H1239" s="69" t="str">
        <f>IF(ISBLANK('Zusatzblatt (Perigon)'!L1234),"",'Zusatzblatt (Perigon)'!L1234)</f>
        <v/>
      </c>
      <c r="I1239" s="69" t="str">
        <f>IF(ISBLANK('Zusatzblatt (Perigon)'!M1234),"",'Zusatzblatt (Perigon)'!M1234)</f>
        <v/>
      </c>
      <c r="J1239" s="98" t="str">
        <f>IF(ISBLANK('Zusatzblatt (Perigon)'!N1234),"",'Zusatzblatt (Perigon)'!N1234)</f>
        <v/>
      </c>
      <c r="K1239" s="99" t="str">
        <f>IF(ISBLANK('Zusatzblatt (Perigon)'!J1234),"",'Zusatzblatt (Perigon)'!T1234)</f>
        <v/>
      </c>
      <c r="L1239" s="95" t="str">
        <f>IF(ISBLANK('Zusatzblatt (Perigon)'!O1234),"",'Zusatzblatt (Perigon)'!O1234)</f>
        <v/>
      </c>
      <c r="M1239" s="95" t="str">
        <f>IF(ISBLANK('Zusatzblatt (Perigon)'!R1234),"",'Zusatzblatt (Perigon)'!R1234)</f>
        <v/>
      </c>
      <c r="N1239" s="95" t="str">
        <f>IF(ISBLANK('Zusatzblatt (Perigon)'!P1234),"",'Zusatzblatt (Perigon)'!P1234)</f>
        <v/>
      </c>
      <c r="O1239" s="38" t="str">
        <f>IF($L1239="","",VLOOKUP($R1239,Tarife!$A$2:$R$599,13,FALSE))</f>
        <v/>
      </c>
      <c r="P1239" s="38" t="str">
        <f t="shared" si="19"/>
        <v/>
      </c>
      <c r="R1239" s="100" t="str">
        <f>Zusammenzug!$C$25&amp;"-"&amp;Zusammenzug!$A$7&amp;"-"&amp;Leistungen!L1239</f>
        <v>2026-Nicht beauftragte Spitex-Organisation-</v>
      </c>
    </row>
    <row r="1240" spans="1:18" x14ac:dyDescent="0.2">
      <c r="A1240" s="95" t="str">
        <f>IF(ISBLANK('Zusatzblatt (Perigon)'!E1235),"",'Zusatzblatt (Perigon)'!E1235)</f>
        <v/>
      </c>
      <c r="B1240" s="95" t="str">
        <f>IF(ISBLANK('Zusatzblatt (Perigon)'!G1235),"",'Zusatzblatt (Perigon)'!G1235)</f>
        <v/>
      </c>
      <c r="C1240" s="96" t="str">
        <f>IF(ISBLANK('Zusatzblatt (Perigon)'!I1235),"",'Zusatzblatt (Perigon)'!I1235)</f>
        <v/>
      </c>
      <c r="D1240" s="97" t="str">
        <f>IF(ISBLANK('Zusatzblatt (Perigon)'!J1235),"",'Zusatzblatt (Perigon)'!J1235)</f>
        <v/>
      </c>
      <c r="E1240" s="64" t="str">
        <f>IF(ISBLANK('Zusatzblatt (Perigon)'!K1235),"",'Zusatzblatt (Perigon)'!K1235)</f>
        <v/>
      </c>
      <c r="F1240" s="65"/>
      <c r="G1240" s="64"/>
      <c r="H1240" s="69" t="str">
        <f>IF(ISBLANK('Zusatzblatt (Perigon)'!L1235),"",'Zusatzblatt (Perigon)'!L1235)</f>
        <v/>
      </c>
      <c r="I1240" s="69" t="str">
        <f>IF(ISBLANK('Zusatzblatt (Perigon)'!M1235),"",'Zusatzblatt (Perigon)'!M1235)</f>
        <v/>
      </c>
      <c r="J1240" s="98" t="str">
        <f>IF(ISBLANK('Zusatzblatt (Perigon)'!N1235),"",'Zusatzblatt (Perigon)'!N1235)</f>
        <v/>
      </c>
      <c r="K1240" s="99" t="str">
        <f>IF(ISBLANK('Zusatzblatt (Perigon)'!J1235),"",'Zusatzblatt (Perigon)'!T1235)</f>
        <v/>
      </c>
      <c r="L1240" s="95" t="str">
        <f>IF(ISBLANK('Zusatzblatt (Perigon)'!O1235),"",'Zusatzblatt (Perigon)'!O1235)</f>
        <v/>
      </c>
      <c r="M1240" s="95" t="str">
        <f>IF(ISBLANK('Zusatzblatt (Perigon)'!R1235),"",'Zusatzblatt (Perigon)'!R1235)</f>
        <v/>
      </c>
      <c r="N1240" s="95" t="str">
        <f>IF(ISBLANK('Zusatzblatt (Perigon)'!P1235),"",'Zusatzblatt (Perigon)'!P1235)</f>
        <v/>
      </c>
      <c r="O1240" s="38" t="str">
        <f>IF($L1240="","",VLOOKUP($R1240,Tarife!$A$2:$R$599,13,FALSE))</f>
        <v/>
      </c>
      <c r="P1240" s="38" t="str">
        <f t="shared" si="19"/>
        <v/>
      </c>
      <c r="R1240" s="100" t="str">
        <f>Zusammenzug!$C$25&amp;"-"&amp;Zusammenzug!$A$7&amp;"-"&amp;Leistungen!L1240</f>
        <v>2026-Nicht beauftragte Spitex-Organisation-</v>
      </c>
    </row>
    <row r="1241" spans="1:18" x14ac:dyDescent="0.2">
      <c r="A1241" s="95" t="str">
        <f>IF(ISBLANK('Zusatzblatt (Perigon)'!E1236),"",'Zusatzblatt (Perigon)'!E1236)</f>
        <v/>
      </c>
      <c r="B1241" s="95" t="str">
        <f>IF(ISBLANK('Zusatzblatt (Perigon)'!G1236),"",'Zusatzblatt (Perigon)'!G1236)</f>
        <v/>
      </c>
      <c r="C1241" s="96" t="str">
        <f>IF(ISBLANK('Zusatzblatt (Perigon)'!I1236),"",'Zusatzblatt (Perigon)'!I1236)</f>
        <v/>
      </c>
      <c r="D1241" s="97" t="str">
        <f>IF(ISBLANK('Zusatzblatt (Perigon)'!J1236),"",'Zusatzblatt (Perigon)'!J1236)</f>
        <v/>
      </c>
      <c r="E1241" s="64" t="str">
        <f>IF(ISBLANK('Zusatzblatt (Perigon)'!K1236),"",'Zusatzblatt (Perigon)'!K1236)</f>
        <v/>
      </c>
      <c r="F1241" s="65"/>
      <c r="G1241" s="64"/>
      <c r="H1241" s="69" t="str">
        <f>IF(ISBLANK('Zusatzblatt (Perigon)'!L1236),"",'Zusatzblatt (Perigon)'!L1236)</f>
        <v/>
      </c>
      <c r="I1241" s="69" t="str">
        <f>IF(ISBLANK('Zusatzblatt (Perigon)'!M1236),"",'Zusatzblatt (Perigon)'!M1236)</f>
        <v/>
      </c>
      <c r="J1241" s="98" t="str">
        <f>IF(ISBLANK('Zusatzblatt (Perigon)'!N1236),"",'Zusatzblatt (Perigon)'!N1236)</f>
        <v/>
      </c>
      <c r="K1241" s="99" t="str">
        <f>IF(ISBLANK('Zusatzblatt (Perigon)'!J1236),"",'Zusatzblatt (Perigon)'!T1236)</f>
        <v/>
      </c>
      <c r="L1241" s="95" t="str">
        <f>IF(ISBLANK('Zusatzblatt (Perigon)'!O1236),"",'Zusatzblatt (Perigon)'!O1236)</f>
        <v/>
      </c>
      <c r="M1241" s="95" t="str">
        <f>IF(ISBLANK('Zusatzblatt (Perigon)'!R1236),"",'Zusatzblatt (Perigon)'!R1236)</f>
        <v/>
      </c>
      <c r="N1241" s="95" t="str">
        <f>IF(ISBLANK('Zusatzblatt (Perigon)'!P1236),"",'Zusatzblatt (Perigon)'!P1236)</f>
        <v/>
      </c>
      <c r="O1241" s="38" t="str">
        <f>IF($L1241="","",VLOOKUP($R1241,Tarife!$A$2:$R$599,13,FALSE))</f>
        <v/>
      </c>
      <c r="P1241" s="38" t="str">
        <f t="shared" si="19"/>
        <v/>
      </c>
      <c r="R1241" s="100" t="str">
        <f>Zusammenzug!$C$25&amp;"-"&amp;Zusammenzug!$A$7&amp;"-"&amp;Leistungen!L1241</f>
        <v>2026-Nicht beauftragte Spitex-Organisation-</v>
      </c>
    </row>
    <row r="1242" spans="1:18" x14ac:dyDescent="0.2">
      <c r="A1242" s="95" t="str">
        <f>IF(ISBLANK('Zusatzblatt (Perigon)'!E1237),"",'Zusatzblatt (Perigon)'!E1237)</f>
        <v/>
      </c>
      <c r="B1242" s="95" t="str">
        <f>IF(ISBLANK('Zusatzblatt (Perigon)'!G1237),"",'Zusatzblatt (Perigon)'!G1237)</f>
        <v/>
      </c>
      <c r="C1242" s="96" t="str">
        <f>IF(ISBLANK('Zusatzblatt (Perigon)'!I1237),"",'Zusatzblatt (Perigon)'!I1237)</f>
        <v/>
      </c>
      <c r="D1242" s="97" t="str">
        <f>IF(ISBLANK('Zusatzblatt (Perigon)'!J1237),"",'Zusatzblatt (Perigon)'!J1237)</f>
        <v/>
      </c>
      <c r="E1242" s="64" t="str">
        <f>IF(ISBLANK('Zusatzblatt (Perigon)'!K1237),"",'Zusatzblatt (Perigon)'!K1237)</f>
        <v/>
      </c>
      <c r="F1242" s="65"/>
      <c r="G1242" s="64"/>
      <c r="H1242" s="69" t="str">
        <f>IF(ISBLANK('Zusatzblatt (Perigon)'!L1237),"",'Zusatzblatt (Perigon)'!L1237)</f>
        <v/>
      </c>
      <c r="I1242" s="69" t="str">
        <f>IF(ISBLANK('Zusatzblatt (Perigon)'!M1237),"",'Zusatzblatt (Perigon)'!M1237)</f>
        <v/>
      </c>
      <c r="J1242" s="98" t="str">
        <f>IF(ISBLANK('Zusatzblatt (Perigon)'!N1237),"",'Zusatzblatt (Perigon)'!N1237)</f>
        <v/>
      </c>
      <c r="K1242" s="99" t="str">
        <f>IF(ISBLANK('Zusatzblatt (Perigon)'!J1237),"",'Zusatzblatt (Perigon)'!T1237)</f>
        <v/>
      </c>
      <c r="L1242" s="95" t="str">
        <f>IF(ISBLANK('Zusatzblatt (Perigon)'!O1237),"",'Zusatzblatt (Perigon)'!O1237)</f>
        <v/>
      </c>
      <c r="M1242" s="95" t="str">
        <f>IF(ISBLANK('Zusatzblatt (Perigon)'!R1237),"",'Zusatzblatt (Perigon)'!R1237)</f>
        <v/>
      </c>
      <c r="N1242" s="95" t="str">
        <f>IF(ISBLANK('Zusatzblatt (Perigon)'!P1237),"",'Zusatzblatt (Perigon)'!P1237)</f>
        <v/>
      </c>
      <c r="O1242" s="38" t="str">
        <f>IF($L1242="","",VLOOKUP($R1242,Tarife!$A$2:$R$599,13,FALSE))</f>
        <v/>
      </c>
      <c r="P1242" s="38" t="str">
        <f t="shared" si="19"/>
        <v/>
      </c>
      <c r="R1242" s="100" t="str">
        <f>Zusammenzug!$C$25&amp;"-"&amp;Zusammenzug!$A$7&amp;"-"&amp;Leistungen!L1242</f>
        <v>2026-Nicht beauftragte Spitex-Organisation-</v>
      </c>
    </row>
    <row r="1243" spans="1:18" x14ac:dyDescent="0.2">
      <c r="A1243" s="95" t="str">
        <f>IF(ISBLANK('Zusatzblatt (Perigon)'!E1238),"",'Zusatzblatt (Perigon)'!E1238)</f>
        <v/>
      </c>
      <c r="B1243" s="95" t="str">
        <f>IF(ISBLANK('Zusatzblatt (Perigon)'!G1238),"",'Zusatzblatt (Perigon)'!G1238)</f>
        <v/>
      </c>
      <c r="C1243" s="96" t="str">
        <f>IF(ISBLANK('Zusatzblatt (Perigon)'!I1238),"",'Zusatzblatt (Perigon)'!I1238)</f>
        <v/>
      </c>
      <c r="D1243" s="97" t="str">
        <f>IF(ISBLANK('Zusatzblatt (Perigon)'!J1238),"",'Zusatzblatt (Perigon)'!J1238)</f>
        <v/>
      </c>
      <c r="E1243" s="64" t="str">
        <f>IF(ISBLANK('Zusatzblatt (Perigon)'!K1238),"",'Zusatzblatt (Perigon)'!K1238)</f>
        <v/>
      </c>
      <c r="F1243" s="65"/>
      <c r="G1243" s="64"/>
      <c r="H1243" s="69" t="str">
        <f>IF(ISBLANK('Zusatzblatt (Perigon)'!L1238),"",'Zusatzblatt (Perigon)'!L1238)</f>
        <v/>
      </c>
      <c r="I1243" s="69" t="str">
        <f>IF(ISBLANK('Zusatzblatt (Perigon)'!M1238),"",'Zusatzblatt (Perigon)'!M1238)</f>
        <v/>
      </c>
      <c r="J1243" s="98" t="str">
        <f>IF(ISBLANK('Zusatzblatt (Perigon)'!N1238),"",'Zusatzblatt (Perigon)'!N1238)</f>
        <v/>
      </c>
      <c r="K1243" s="99" t="str">
        <f>IF(ISBLANK('Zusatzblatt (Perigon)'!J1238),"",'Zusatzblatt (Perigon)'!T1238)</f>
        <v/>
      </c>
      <c r="L1243" s="95" t="str">
        <f>IF(ISBLANK('Zusatzblatt (Perigon)'!O1238),"",'Zusatzblatt (Perigon)'!O1238)</f>
        <v/>
      </c>
      <c r="M1243" s="95" t="str">
        <f>IF(ISBLANK('Zusatzblatt (Perigon)'!R1238),"",'Zusatzblatt (Perigon)'!R1238)</f>
        <v/>
      </c>
      <c r="N1243" s="95" t="str">
        <f>IF(ISBLANK('Zusatzblatt (Perigon)'!P1238),"",'Zusatzblatt (Perigon)'!P1238)</f>
        <v/>
      </c>
      <c r="O1243" s="38" t="str">
        <f>IF($L1243="","",VLOOKUP($R1243,Tarife!$A$2:$R$599,13,FALSE))</f>
        <v/>
      </c>
      <c r="P1243" s="38" t="str">
        <f t="shared" si="19"/>
        <v/>
      </c>
      <c r="R1243" s="100" t="str">
        <f>Zusammenzug!$C$25&amp;"-"&amp;Zusammenzug!$A$7&amp;"-"&amp;Leistungen!L1243</f>
        <v>2026-Nicht beauftragte Spitex-Organisation-</v>
      </c>
    </row>
    <row r="1244" spans="1:18" x14ac:dyDescent="0.2">
      <c r="A1244" s="95" t="str">
        <f>IF(ISBLANK('Zusatzblatt (Perigon)'!E1239),"",'Zusatzblatt (Perigon)'!E1239)</f>
        <v/>
      </c>
      <c r="B1244" s="95" t="str">
        <f>IF(ISBLANK('Zusatzblatt (Perigon)'!G1239),"",'Zusatzblatt (Perigon)'!G1239)</f>
        <v/>
      </c>
      <c r="C1244" s="96" t="str">
        <f>IF(ISBLANK('Zusatzblatt (Perigon)'!I1239),"",'Zusatzblatt (Perigon)'!I1239)</f>
        <v/>
      </c>
      <c r="D1244" s="97" t="str">
        <f>IF(ISBLANK('Zusatzblatt (Perigon)'!J1239),"",'Zusatzblatt (Perigon)'!J1239)</f>
        <v/>
      </c>
      <c r="E1244" s="64" t="str">
        <f>IF(ISBLANK('Zusatzblatt (Perigon)'!K1239),"",'Zusatzblatt (Perigon)'!K1239)</f>
        <v/>
      </c>
      <c r="F1244" s="65"/>
      <c r="G1244" s="64"/>
      <c r="H1244" s="69" t="str">
        <f>IF(ISBLANK('Zusatzblatt (Perigon)'!L1239),"",'Zusatzblatt (Perigon)'!L1239)</f>
        <v/>
      </c>
      <c r="I1244" s="69" t="str">
        <f>IF(ISBLANK('Zusatzblatt (Perigon)'!M1239),"",'Zusatzblatt (Perigon)'!M1239)</f>
        <v/>
      </c>
      <c r="J1244" s="98" t="str">
        <f>IF(ISBLANK('Zusatzblatt (Perigon)'!N1239),"",'Zusatzblatt (Perigon)'!N1239)</f>
        <v/>
      </c>
      <c r="K1244" s="99" t="str">
        <f>IF(ISBLANK('Zusatzblatt (Perigon)'!J1239),"",'Zusatzblatt (Perigon)'!T1239)</f>
        <v/>
      </c>
      <c r="L1244" s="95" t="str">
        <f>IF(ISBLANK('Zusatzblatt (Perigon)'!O1239),"",'Zusatzblatt (Perigon)'!O1239)</f>
        <v/>
      </c>
      <c r="M1244" s="95" t="str">
        <f>IF(ISBLANK('Zusatzblatt (Perigon)'!R1239),"",'Zusatzblatt (Perigon)'!R1239)</f>
        <v/>
      </c>
      <c r="N1244" s="95" t="str">
        <f>IF(ISBLANK('Zusatzblatt (Perigon)'!P1239),"",'Zusatzblatt (Perigon)'!P1239)</f>
        <v/>
      </c>
      <c r="O1244" s="38" t="str">
        <f>IF($L1244="","",VLOOKUP($R1244,Tarife!$A$2:$R$599,13,FALSE))</f>
        <v/>
      </c>
      <c r="P1244" s="38" t="str">
        <f t="shared" si="19"/>
        <v/>
      </c>
      <c r="R1244" s="100" t="str">
        <f>Zusammenzug!$C$25&amp;"-"&amp;Zusammenzug!$A$7&amp;"-"&amp;Leistungen!L1244</f>
        <v>2026-Nicht beauftragte Spitex-Organisation-</v>
      </c>
    </row>
    <row r="1245" spans="1:18" x14ac:dyDescent="0.2">
      <c r="A1245" s="95" t="str">
        <f>IF(ISBLANK('Zusatzblatt (Perigon)'!E1240),"",'Zusatzblatt (Perigon)'!E1240)</f>
        <v/>
      </c>
      <c r="B1245" s="95" t="str">
        <f>IF(ISBLANK('Zusatzblatt (Perigon)'!G1240),"",'Zusatzblatt (Perigon)'!G1240)</f>
        <v/>
      </c>
      <c r="C1245" s="96" t="str">
        <f>IF(ISBLANK('Zusatzblatt (Perigon)'!I1240),"",'Zusatzblatt (Perigon)'!I1240)</f>
        <v/>
      </c>
      <c r="D1245" s="97" t="str">
        <f>IF(ISBLANK('Zusatzblatt (Perigon)'!J1240),"",'Zusatzblatt (Perigon)'!J1240)</f>
        <v/>
      </c>
      <c r="E1245" s="64" t="str">
        <f>IF(ISBLANK('Zusatzblatt (Perigon)'!K1240),"",'Zusatzblatt (Perigon)'!K1240)</f>
        <v/>
      </c>
      <c r="F1245" s="65"/>
      <c r="G1245" s="64"/>
      <c r="H1245" s="69" t="str">
        <f>IF(ISBLANK('Zusatzblatt (Perigon)'!L1240),"",'Zusatzblatt (Perigon)'!L1240)</f>
        <v/>
      </c>
      <c r="I1245" s="69" t="str">
        <f>IF(ISBLANK('Zusatzblatt (Perigon)'!M1240),"",'Zusatzblatt (Perigon)'!M1240)</f>
        <v/>
      </c>
      <c r="J1245" s="98" t="str">
        <f>IF(ISBLANK('Zusatzblatt (Perigon)'!N1240),"",'Zusatzblatt (Perigon)'!N1240)</f>
        <v/>
      </c>
      <c r="K1245" s="99" t="str">
        <f>IF(ISBLANK('Zusatzblatt (Perigon)'!J1240),"",'Zusatzblatt (Perigon)'!T1240)</f>
        <v/>
      </c>
      <c r="L1245" s="95" t="str">
        <f>IF(ISBLANK('Zusatzblatt (Perigon)'!O1240),"",'Zusatzblatt (Perigon)'!O1240)</f>
        <v/>
      </c>
      <c r="M1245" s="95" t="str">
        <f>IF(ISBLANK('Zusatzblatt (Perigon)'!R1240),"",'Zusatzblatt (Perigon)'!R1240)</f>
        <v/>
      </c>
      <c r="N1245" s="95" t="str">
        <f>IF(ISBLANK('Zusatzblatt (Perigon)'!P1240),"",'Zusatzblatt (Perigon)'!P1240)</f>
        <v/>
      </c>
      <c r="O1245" s="38" t="str">
        <f>IF($L1245="","",VLOOKUP($R1245,Tarife!$A$2:$R$599,13,FALSE))</f>
        <v/>
      </c>
      <c r="P1245" s="38" t="str">
        <f t="shared" si="19"/>
        <v/>
      </c>
      <c r="R1245" s="100" t="str">
        <f>Zusammenzug!$C$25&amp;"-"&amp;Zusammenzug!$A$7&amp;"-"&amp;Leistungen!L1245</f>
        <v>2026-Nicht beauftragte Spitex-Organisation-</v>
      </c>
    </row>
    <row r="1246" spans="1:18" x14ac:dyDescent="0.2">
      <c r="A1246" s="95" t="str">
        <f>IF(ISBLANK('Zusatzblatt (Perigon)'!E1241),"",'Zusatzblatt (Perigon)'!E1241)</f>
        <v/>
      </c>
      <c r="B1246" s="95" t="str">
        <f>IF(ISBLANK('Zusatzblatt (Perigon)'!G1241),"",'Zusatzblatt (Perigon)'!G1241)</f>
        <v/>
      </c>
      <c r="C1246" s="96" t="str">
        <f>IF(ISBLANK('Zusatzblatt (Perigon)'!I1241),"",'Zusatzblatt (Perigon)'!I1241)</f>
        <v/>
      </c>
      <c r="D1246" s="97" t="str">
        <f>IF(ISBLANK('Zusatzblatt (Perigon)'!J1241),"",'Zusatzblatt (Perigon)'!J1241)</f>
        <v/>
      </c>
      <c r="E1246" s="64" t="str">
        <f>IF(ISBLANK('Zusatzblatt (Perigon)'!K1241),"",'Zusatzblatt (Perigon)'!K1241)</f>
        <v/>
      </c>
      <c r="F1246" s="65"/>
      <c r="G1246" s="64"/>
      <c r="H1246" s="69" t="str">
        <f>IF(ISBLANK('Zusatzblatt (Perigon)'!L1241),"",'Zusatzblatt (Perigon)'!L1241)</f>
        <v/>
      </c>
      <c r="I1246" s="69" t="str">
        <f>IF(ISBLANK('Zusatzblatt (Perigon)'!M1241),"",'Zusatzblatt (Perigon)'!M1241)</f>
        <v/>
      </c>
      <c r="J1246" s="98" t="str">
        <f>IF(ISBLANK('Zusatzblatt (Perigon)'!N1241),"",'Zusatzblatt (Perigon)'!N1241)</f>
        <v/>
      </c>
      <c r="K1246" s="99" t="str">
        <f>IF(ISBLANK('Zusatzblatt (Perigon)'!J1241),"",'Zusatzblatt (Perigon)'!T1241)</f>
        <v/>
      </c>
      <c r="L1246" s="95" t="str">
        <f>IF(ISBLANK('Zusatzblatt (Perigon)'!O1241),"",'Zusatzblatt (Perigon)'!O1241)</f>
        <v/>
      </c>
      <c r="M1246" s="95" t="str">
        <f>IF(ISBLANK('Zusatzblatt (Perigon)'!R1241),"",'Zusatzblatt (Perigon)'!R1241)</f>
        <v/>
      </c>
      <c r="N1246" s="95" t="str">
        <f>IF(ISBLANK('Zusatzblatt (Perigon)'!P1241),"",'Zusatzblatt (Perigon)'!P1241)</f>
        <v/>
      </c>
      <c r="O1246" s="38" t="str">
        <f>IF($L1246="","",VLOOKUP($R1246,Tarife!$A$2:$R$599,13,FALSE))</f>
        <v/>
      </c>
      <c r="P1246" s="38" t="str">
        <f t="shared" si="19"/>
        <v/>
      </c>
      <c r="R1246" s="100" t="str">
        <f>Zusammenzug!$C$25&amp;"-"&amp;Zusammenzug!$A$7&amp;"-"&amp;Leistungen!L1246</f>
        <v>2026-Nicht beauftragte Spitex-Organisation-</v>
      </c>
    </row>
    <row r="1247" spans="1:18" x14ac:dyDescent="0.2">
      <c r="A1247" s="95" t="str">
        <f>IF(ISBLANK('Zusatzblatt (Perigon)'!E1242),"",'Zusatzblatt (Perigon)'!E1242)</f>
        <v/>
      </c>
      <c r="B1247" s="95" t="str">
        <f>IF(ISBLANK('Zusatzblatt (Perigon)'!G1242),"",'Zusatzblatt (Perigon)'!G1242)</f>
        <v/>
      </c>
      <c r="C1247" s="96" t="str">
        <f>IF(ISBLANK('Zusatzblatt (Perigon)'!I1242),"",'Zusatzblatt (Perigon)'!I1242)</f>
        <v/>
      </c>
      <c r="D1247" s="97" t="str">
        <f>IF(ISBLANK('Zusatzblatt (Perigon)'!J1242),"",'Zusatzblatt (Perigon)'!J1242)</f>
        <v/>
      </c>
      <c r="E1247" s="64" t="str">
        <f>IF(ISBLANK('Zusatzblatt (Perigon)'!K1242),"",'Zusatzblatt (Perigon)'!K1242)</f>
        <v/>
      </c>
      <c r="F1247" s="65"/>
      <c r="G1247" s="64"/>
      <c r="H1247" s="69" t="str">
        <f>IF(ISBLANK('Zusatzblatt (Perigon)'!L1242),"",'Zusatzblatt (Perigon)'!L1242)</f>
        <v/>
      </c>
      <c r="I1247" s="69" t="str">
        <f>IF(ISBLANK('Zusatzblatt (Perigon)'!M1242),"",'Zusatzblatt (Perigon)'!M1242)</f>
        <v/>
      </c>
      <c r="J1247" s="98" t="str">
        <f>IF(ISBLANK('Zusatzblatt (Perigon)'!N1242),"",'Zusatzblatt (Perigon)'!N1242)</f>
        <v/>
      </c>
      <c r="K1247" s="99" t="str">
        <f>IF(ISBLANK('Zusatzblatt (Perigon)'!J1242),"",'Zusatzblatt (Perigon)'!T1242)</f>
        <v/>
      </c>
      <c r="L1247" s="95" t="str">
        <f>IF(ISBLANK('Zusatzblatt (Perigon)'!O1242),"",'Zusatzblatt (Perigon)'!O1242)</f>
        <v/>
      </c>
      <c r="M1247" s="95" t="str">
        <f>IF(ISBLANK('Zusatzblatt (Perigon)'!R1242),"",'Zusatzblatt (Perigon)'!R1242)</f>
        <v/>
      </c>
      <c r="N1247" s="95" t="str">
        <f>IF(ISBLANK('Zusatzblatt (Perigon)'!P1242),"",'Zusatzblatt (Perigon)'!P1242)</f>
        <v/>
      </c>
      <c r="O1247" s="38" t="str">
        <f>IF($L1247="","",VLOOKUP($R1247,Tarife!$A$2:$R$599,13,FALSE))</f>
        <v/>
      </c>
      <c r="P1247" s="38" t="str">
        <f t="shared" si="19"/>
        <v/>
      </c>
      <c r="R1247" s="100" t="str">
        <f>Zusammenzug!$C$25&amp;"-"&amp;Zusammenzug!$A$7&amp;"-"&amp;Leistungen!L1247</f>
        <v>2026-Nicht beauftragte Spitex-Organisation-</v>
      </c>
    </row>
    <row r="1248" spans="1:18" x14ac:dyDescent="0.2">
      <c r="A1248" s="95" t="str">
        <f>IF(ISBLANK('Zusatzblatt (Perigon)'!E1243),"",'Zusatzblatt (Perigon)'!E1243)</f>
        <v/>
      </c>
      <c r="B1248" s="95" t="str">
        <f>IF(ISBLANK('Zusatzblatt (Perigon)'!G1243),"",'Zusatzblatt (Perigon)'!G1243)</f>
        <v/>
      </c>
      <c r="C1248" s="96" t="str">
        <f>IF(ISBLANK('Zusatzblatt (Perigon)'!I1243),"",'Zusatzblatt (Perigon)'!I1243)</f>
        <v/>
      </c>
      <c r="D1248" s="97" t="str">
        <f>IF(ISBLANK('Zusatzblatt (Perigon)'!J1243),"",'Zusatzblatt (Perigon)'!J1243)</f>
        <v/>
      </c>
      <c r="E1248" s="64" t="str">
        <f>IF(ISBLANK('Zusatzblatt (Perigon)'!K1243),"",'Zusatzblatt (Perigon)'!K1243)</f>
        <v/>
      </c>
      <c r="F1248" s="65"/>
      <c r="G1248" s="64"/>
      <c r="H1248" s="69" t="str">
        <f>IF(ISBLANK('Zusatzblatt (Perigon)'!L1243),"",'Zusatzblatt (Perigon)'!L1243)</f>
        <v/>
      </c>
      <c r="I1248" s="69" t="str">
        <f>IF(ISBLANK('Zusatzblatt (Perigon)'!M1243),"",'Zusatzblatt (Perigon)'!M1243)</f>
        <v/>
      </c>
      <c r="J1248" s="98" t="str">
        <f>IF(ISBLANK('Zusatzblatt (Perigon)'!N1243),"",'Zusatzblatt (Perigon)'!N1243)</f>
        <v/>
      </c>
      <c r="K1248" s="99" t="str">
        <f>IF(ISBLANK('Zusatzblatt (Perigon)'!J1243),"",'Zusatzblatt (Perigon)'!T1243)</f>
        <v/>
      </c>
      <c r="L1248" s="95" t="str">
        <f>IF(ISBLANK('Zusatzblatt (Perigon)'!O1243),"",'Zusatzblatt (Perigon)'!O1243)</f>
        <v/>
      </c>
      <c r="M1248" s="95" t="str">
        <f>IF(ISBLANK('Zusatzblatt (Perigon)'!R1243),"",'Zusatzblatt (Perigon)'!R1243)</f>
        <v/>
      </c>
      <c r="N1248" s="95" t="str">
        <f>IF(ISBLANK('Zusatzblatt (Perigon)'!P1243),"",'Zusatzblatt (Perigon)'!P1243)</f>
        <v/>
      </c>
      <c r="O1248" s="38" t="str">
        <f>IF($L1248="","",VLOOKUP($R1248,Tarife!$A$2:$R$599,13,FALSE))</f>
        <v/>
      </c>
      <c r="P1248" s="38" t="str">
        <f t="shared" si="19"/>
        <v/>
      </c>
      <c r="R1248" s="100" t="str">
        <f>Zusammenzug!$C$25&amp;"-"&amp;Zusammenzug!$A$7&amp;"-"&amp;Leistungen!L1248</f>
        <v>2026-Nicht beauftragte Spitex-Organisation-</v>
      </c>
    </row>
    <row r="1249" spans="1:18" x14ac:dyDescent="0.2">
      <c r="A1249" s="95" t="str">
        <f>IF(ISBLANK('Zusatzblatt (Perigon)'!E1244),"",'Zusatzblatt (Perigon)'!E1244)</f>
        <v/>
      </c>
      <c r="B1249" s="95" t="str">
        <f>IF(ISBLANK('Zusatzblatt (Perigon)'!G1244),"",'Zusatzblatt (Perigon)'!G1244)</f>
        <v/>
      </c>
      <c r="C1249" s="96" t="str">
        <f>IF(ISBLANK('Zusatzblatt (Perigon)'!I1244),"",'Zusatzblatt (Perigon)'!I1244)</f>
        <v/>
      </c>
      <c r="D1249" s="97" t="str">
        <f>IF(ISBLANK('Zusatzblatt (Perigon)'!J1244),"",'Zusatzblatt (Perigon)'!J1244)</f>
        <v/>
      </c>
      <c r="E1249" s="64" t="str">
        <f>IF(ISBLANK('Zusatzblatt (Perigon)'!K1244),"",'Zusatzblatt (Perigon)'!K1244)</f>
        <v/>
      </c>
      <c r="F1249" s="65"/>
      <c r="G1249" s="64"/>
      <c r="H1249" s="69" t="str">
        <f>IF(ISBLANK('Zusatzblatt (Perigon)'!L1244),"",'Zusatzblatt (Perigon)'!L1244)</f>
        <v/>
      </c>
      <c r="I1249" s="69" t="str">
        <f>IF(ISBLANK('Zusatzblatt (Perigon)'!M1244),"",'Zusatzblatt (Perigon)'!M1244)</f>
        <v/>
      </c>
      <c r="J1249" s="98" t="str">
        <f>IF(ISBLANK('Zusatzblatt (Perigon)'!N1244),"",'Zusatzblatt (Perigon)'!N1244)</f>
        <v/>
      </c>
      <c r="K1249" s="99" t="str">
        <f>IF(ISBLANK('Zusatzblatt (Perigon)'!J1244),"",'Zusatzblatt (Perigon)'!T1244)</f>
        <v/>
      </c>
      <c r="L1249" s="95" t="str">
        <f>IF(ISBLANK('Zusatzblatt (Perigon)'!O1244),"",'Zusatzblatt (Perigon)'!O1244)</f>
        <v/>
      </c>
      <c r="M1249" s="95" t="str">
        <f>IF(ISBLANK('Zusatzblatt (Perigon)'!R1244),"",'Zusatzblatt (Perigon)'!R1244)</f>
        <v/>
      </c>
      <c r="N1249" s="95" t="str">
        <f>IF(ISBLANK('Zusatzblatt (Perigon)'!P1244),"",'Zusatzblatt (Perigon)'!P1244)</f>
        <v/>
      </c>
      <c r="O1249" s="38" t="str">
        <f>IF($L1249="","",VLOOKUP($R1249,Tarife!$A$2:$R$599,13,FALSE))</f>
        <v/>
      </c>
      <c r="P1249" s="38" t="str">
        <f t="shared" si="19"/>
        <v/>
      </c>
      <c r="R1249" s="100" t="str">
        <f>Zusammenzug!$C$25&amp;"-"&amp;Zusammenzug!$A$7&amp;"-"&amp;Leistungen!L1249</f>
        <v>2026-Nicht beauftragte Spitex-Organisation-</v>
      </c>
    </row>
    <row r="1250" spans="1:18" x14ac:dyDescent="0.2">
      <c r="A1250" s="95" t="str">
        <f>IF(ISBLANK('Zusatzblatt (Perigon)'!E1245),"",'Zusatzblatt (Perigon)'!E1245)</f>
        <v/>
      </c>
      <c r="B1250" s="95" t="str">
        <f>IF(ISBLANK('Zusatzblatt (Perigon)'!G1245),"",'Zusatzblatt (Perigon)'!G1245)</f>
        <v/>
      </c>
      <c r="C1250" s="96" t="str">
        <f>IF(ISBLANK('Zusatzblatt (Perigon)'!I1245),"",'Zusatzblatt (Perigon)'!I1245)</f>
        <v/>
      </c>
      <c r="D1250" s="97" t="str">
        <f>IF(ISBLANK('Zusatzblatt (Perigon)'!J1245),"",'Zusatzblatt (Perigon)'!J1245)</f>
        <v/>
      </c>
      <c r="E1250" s="64" t="str">
        <f>IF(ISBLANK('Zusatzblatt (Perigon)'!K1245),"",'Zusatzblatt (Perigon)'!K1245)</f>
        <v/>
      </c>
      <c r="F1250" s="65"/>
      <c r="G1250" s="64"/>
      <c r="H1250" s="69" t="str">
        <f>IF(ISBLANK('Zusatzblatt (Perigon)'!L1245),"",'Zusatzblatt (Perigon)'!L1245)</f>
        <v/>
      </c>
      <c r="I1250" s="69" t="str">
        <f>IF(ISBLANK('Zusatzblatt (Perigon)'!M1245),"",'Zusatzblatt (Perigon)'!M1245)</f>
        <v/>
      </c>
      <c r="J1250" s="98" t="str">
        <f>IF(ISBLANK('Zusatzblatt (Perigon)'!N1245),"",'Zusatzblatt (Perigon)'!N1245)</f>
        <v/>
      </c>
      <c r="K1250" s="99" t="str">
        <f>IF(ISBLANK('Zusatzblatt (Perigon)'!J1245),"",'Zusatzblatt (Perigon)'!T1245)</f>
        <v/>
      </c>
      <c r="L1250" s="95" t="str">
        <f>IF(ISBLANK('Zusatzblatt (Perigon)'!O1245),"",'Zusatzblatt (Perigon)'!O1245)</f>
        <v/>
      </c>
      <c r="M1250" s="95" t="str">
        <f>IF(ISBLANK('Zusatzblatt (Perigon)'!R1245),"",'Zusatzblatt (Perigon)'!R1245)</f>
        <v/>
      </c>
      <c r="N1250" s="95" t="str">
        <f>IF(ISBLANK('Zusatzblatt (Perigon)'!P1245),"",'Zusatzblatt (Perigon)'!P1245)</f>
        <v/>
      </c>
      <c r="O1250" s="38" t="str">
        <f>IF($L1250="","",VLOOKUP($R1250,Tarife!$A$2:$R$599,13,FALSE))</f>
        <v/>
      </c>
      <c r="P1250" s="38" t="str">
        <f t="shared" si="19"/>
        <v/>
      </c>
      <c r="R1250" s="100" t="str">
        <f>Zusammenzug!$C$25&amp;"-"&amp;Zusammenzug!$A$7&amp;"-"&amp;Leistungen!L1250</f>
        <v>2026-Nicht beauftragte Spitex-Organisation-</v>
      </c>
    </row>
    <row r="1251" spans="1:18" x14ac:dyDescent="0.2">
      <c r="A1251" s="95" t="str">
        <f>IF(ISBLANK('Zusatzblatt (Perigon)'!E1246),"",'Zusatzblatt (Perigon)'!E1246)</f>
        <v/>
      </c>
      <c r="B1251" s="95" t="str">
        <f>IF(ISBLANK('Zusatzblatt (Perigon)'!G1246),"",'Zusatzblatt (Perigon)'!G1246)</f>
        <v/>
      </c>
      <c r="C1251" s="96" t="str">
        <f>IF(ISBLANK('Zusatzblatt (Perigon)'!I1246),"",'Zusatzblatt (Perigon)'!I1246)</f>
        <v/>
      </c>
      <c r="D1251" s="97" t="str">
        <f>IF(ISBLANK('Zusatzblatt (Perigon)'!J1246),"",'Zusatzblatt (Perigon)'!J1246)</f>
        <v/>
      </c>
      <c r="E1251" s="64" t="str">
        <f>IF(ISBLANK('Zusatzblatt (Perigon)'!K1246),"",'Zusatzblatt (Perigon)'!K1246)</f>
        <v/>
      </c>
      <c r="F1251" s="65"/>
      <c r="G1251" s="64"/>
      <c r="H1251" s="69" t="str">
        <f>IF(ISBLANK('Zusatzblatt (Perigon)'!L1246),"",'Zusatzblatt (Perigon)'!L1246)</f>
        <v/>
      </c>
      <c r="I1251" s="69" t="str">
        <f>IF(ISBLANK('Zusatzblatt (Perigon)'!M1246),"",'Zusatzblatt (Perigon)'!M1246)</f>
        <v/>
      </c>
      <c r="J1251" s="98" t="str">
        <f>IF(ISBLANK('Zusatzblatt (Perigon)'!N1246),"",'Zusatzblatt (Perigon)'!N1246)</f>
        <v/>
      </c>
      <c r="K1251" s="99" t="str">
        <f>IF(ISBLANK('Zusatzblatt (Perigon)'!J1246),"",'Zusatzblatt (Perigon)'!T1246)</f>
        <v/>
      </c>
      <c r="L1251" s="95" t="str">
        <f>IF(ISBLANK('Zusatzblatt (Perigon)'!O1246),"",'Zusatzblatt (Perigon)'!O1246)</f>
        <v/>
      </c>
      <c r="M1251" s="95" t="str">
        <f>IF(ISBLANK('Zusatzblatt (Perigon)'!R1246),"",'Zusatzblatt (Perigon)'!R1246)</f>
        <v/>
      </c>
      <c r="N1251" s="95" t="str">
        <f>IF(ISBLANK('Zusatzblatt (Perigon)'!P1246),"",'Zusatzblatt (Perigon)'!P1246)</f>
        <v/>
      </c>
      <c r="O1251" s="38" t="str">
        <f>IF($L1251="","",VLOOKUP($R1251,Tarife!$A$2:$R$599,13,FALSE))</f>
        <v/>
      </c>
      <c r="P1251" s="38" t="str">
        <f t="shared" si="19"/>
        <v/>
      </c>
      <c r="R1251" s="100" t="str">
        <f>Zusammenzug!$C$25&amp;"-"&amp;Zusammenzug!$A$7&amp;"-"&amp;Leistungen!L1251</f>
        <v>2026-Nicht beauftragte Spitex-Organisation-</v>
      </c>
    </row>
    <row r="1252" spans="1:18" x14ac:dyDescent="0.2">
      <c r="A1252" s="95" t="str">
        <f>IF(ISBLANK('Zusatzblatt (Perigon)'!E1247),"",'Zusatzblatt (Perigon)'!E1247)</f>
        <v/>
      </c>
      <c r="B1252" s="95" t="str">
        <f>IF(ISBLANK('Zusatzblatt (Perigon)'!G1247),"",'Zusatzblatt (Perigon)'!G1247)</f>
        <v/>
      </c>
      <c r="C1252" s="96" t="str">
        <f>IF(ISBLANK('Zusatzblatt (Perigon)'!I1247),"",'Zusatzblatt (Perigon)'!I1247)</f>
        <v/>
      </c>
      <c r="D1252" s="97" t="str">
        <f>IF(ISBLANK('Zusatzblatt (Perigon)'!J1247),"",'Zusatzblatt (Perigon)'!J1247)</f>
        <v/>
      </c>
      <c r="E1252" s="64" t="str">
        <f>IF(ISBLANK('Zusatzblatt (Perigon)'!K1247),"",'Zusatzblatt (Perigon)'!K1247)</f>
        <v/>
      </c>
      <c r="F1252" s="65"/>
      <c r="G1252" s="64"/>
      <c r="H1252" s="69" t="str">
        <f>IF(ISBLANK('Zusatzblatt (Perigon)'!L1247),"",'Zusatzblatt (Perigon)'!L1247)</f>
        <v/>
      </c>
      <c r="I1252" s="69" t="str">
        <f>IF(ISBLANK('Zusatzblatt (Perigon)'!M1247),"",'Zusatzblatt (Perigon)'!M1247)</f>
        <v/>
      </c>
      <c r="J1252" s="98" t="str">
        <f>IF(ISBLANK('Zusatzblatt (Perigon)'!N1247),"",'Zusatzblatt (Perigon)'!N1247)</f>
        <v/>
      </c>
      <c r="K1252" s="99" t="str">
        <f>IF(ISBLANK('Zusatzblatt (Perigon)'!J1247),"",'Zusatzblatt (Perigon)'!T1247)</f>
        <v/>
      </c>
      <c r="L1252" s="95" t="str">
        <f>IF(ISBLANK('Zusatzblatt (Perigon)'!O1247),"",'Zusatzblatt (Perigon)'!O1247)</f>
        <v/>
      </c>
      <c r="M1252" s="95" t="str">
        <f>IF(ISBLANK('Zusatzblatt (Perigon)'!R1247),"",'Zusatzblatt (Perigon)'!R1247)</f>
        <v/>
      </c>
      <c r="N1252" s="95" t="str">
        <f>IF(ISBLANK('Zusatzblatt (Perigon)'!P1247),"",'Zusatzblatt (Perigon)'!P1247)</f>
        <v/>
      </c>
      <c r="O1252" s="38" t="str">
        <f>IF($L1252="","",VLOOKUP($R1252,Tarife!$A$2:$R$599,13,FALSE))</f>
        <v/>
      </c>
      <c r="P1252" s="38" t="str">
        <f t="shared" si="19"/>
        <v/>
      </c>
      <c r="R1252" s="100" t="str">
        <f>Zusammenzug!$C$25&amp;"-"&amp;Zusammenzug!$A$7&amp;"-"&amp;Leistungen!L1252</f>
        <v>2026-Nicht beauftragte Spitex-Organisation-</v>
      </c>
    </row>
    <row r="1253" spans="1:18" x14ac:dyDescent="0.2">
      <c r="A1253" s="95" t="str">
        <f>IF(ISBLANK('Zusatzblatt (Perigon)'!E1248),"",'Zusatzblatt (Perigon)'!E1248)</f>
        <v/>
      </c>
      <c r="B1253" s="95" t="str">
        <f>IF(ISBLANK('Zusatzblatt (Perigon)'!G1248),"",'Zusatzblatt (Perigon)'!G1248)</f>
        <v/>
      </c>
      <c r="C1253" s="96" t="str">
        <f>IF(ISBLANK('Zusatzblatt (Perigon)'!I1248),"",'Zusatzblatt (Perigon)'!I1248)</f>
        <v/>
      </c>
      <c r="D1253" s="97" t="str">
        <f>IF(ISBLANK('Zusatzblatt (Perigon)'!J1248),"",'Zusatzblatt (Perigon)'!J1248)</f>
        <v/>
      </c>
      <c r="E1253" s="64" t="str">
        <f>IF(ISBLANK('Zusatzblatt (Perigon)'!K1248),"",'Zusatzblatt (Perigon)'!K1248)</f>
        <v/>
      </c>
      <c r="F1253" s="65"/>
      <c r="G1253" s="64"/>
      <c r="H1253" s="69" t="str">
        <f>IF(ISBLANK('Zusatzblatt (Perigon)'!L1248),"",'Zusatzblatt (Perigon)'!L1248)</f>
        <v/>
      </c>
      <c r="I1253" s="69" t="str">
        <f>IF(ISBLANK('Zusatzblatt (Perigon)'!M1248),"",'Zusatzblatt (Perigon)'!M1248)</f>
        <v/>
      </c>
      <c r="J1253" s="98" t="str">
        <f>IF(ISBLANK('Zusatzblatt (Perigon)'!N1248),"",'Zusatzblatt (Perigon)'!N1248)</f>
        <v/>
      </c>
      <c r="K1253" s="99" t="str">
        <f>IF(ISBLANK('Zusatzblatt (Perigon)'!J1248),"",'Zusatzblatt (Perigon)'!T1248)</f>
        <v/>
      </c>
      <c r="L1253" s="95" t="str">
        <f>IF(ISBLANK('Zusatzblatt (Perigon)'!O1248),"",'Zusatzblatt (Perigon)'!O1248)</f>
        <v/>
      </c>
      <c r="M1253" s="95" t="str">
        <f>IF(ISBLANK('Zusatzblatt (Perigon)'!R1248),"",'Zusatzblatt (Perigon)'!R1248)</f>
        <v/>
      </c>
      <c r="N1253" s="95" t="str">
        <f>IF(ISBLANK('Zusatzblatt (Perigon)'!P1248),"",'Zusatzblatt (Perigon)'!P1248)</f>
        <v/>
      </c>
      <c r="O1253" s="38" t="str">
        <f>IF($L1253="","",VLOOKUP($R1253,Tarife!$A$2:$R$599,13,FALSE))</f>
        <v/>
      </c>
      <c r="P1253" s="38" t="str">
        <f t="shared" si="19"/>
        <v/>
      </c>
      <c r="R1253" s="100" t="str">
        <f>Zusammenzug!$C$25&amp;"-"&amp;Zusammenzug!$A$7&amp;"-"&amp;Leistungen!L1253</f>
        <v>2026-Nicht beauftragte Spitex-Organisation-</v>
      </c>
    </row>
    <row r="1254" spans="1:18" x14ac:dyDescent="0.2">
      <c r="A1254" s="95" t="str">
        <f>IF(ISBLANK('Zusatzblatt (Perigon)'!E1249),"",'Zusatzblatt (Perigon)'!E1249)</f>
        <v/>
      </c>
      <c r="B1254" s="95" t="str">
        <f>IF(ISBLANK('Zusatzblatt (Perigon)'!G1249),"",'Zusatzblatt (Perigon)'!G1249)</f>
        <v/>
      </c>
      <c r="C1254" s="96" t="str">
        <f>IF(ISBLANK('Zusatzblatt (Perigon)'!I1249),"",'Zusatzblatt (Perigon)'!I1249)</f>
        <v/>
      </c>
      <c r="D1254" s="97" t="str">
        <f>IF(ISBLANK('Zusatzblatt (Perigon)'!J1249),"",'Zusatzblatt (Perigon)'!J1249)</f>
        <v/>
      </c>
      <c r="E1254" s="64" t="str">
        <f>IF(ISBLANK('Zusatzblatt (Perigon)'!K1249),"",'Zusatzblatt (Perigon)'!K1249)</f>
        <v/>
      </c>
      <c r="F1254" s="65"/>
      <c r="G1254" s="64"/>
      <c r="H1254" s="69" t="str">
        <f>IF(ISBLANK('Zusatzblatt (Perigon)'!L1249),"",'Zusatzblatt (Perigon)'!L1249)</f>
        <v/>
      </c>
      <c r="I1254" s="69" t="str">
        <f>IF(ISBLANK('Zusatzblatt (Perigon)'!M1249),"",'Zusatzblatt (Perigon)'!M1249)</f>
        <v/>
      </c>
      <c r="J1254" s="98" t="str">
        <f>IF(ISBLANK('Zusatzblatt (Perigon)'!N1249),"",'Zusatzblatt (Perigon)'!N1249)</f>
        <v/>
      </c>
      <c r="K1254" s="99" t="str">
        <f>IF(ISBLANK('Zusatzblatt (Perigon)'!J1249),"",'Zusatzblatt (Perigon)'!T1249)</f>
        <v/>
      </c>
      <c r="L1254" s="95" t="str">
        <f>IF(ISBLANK('Zusatzblatt (Perigon)'!O1249),"",'Zusatzblatt (Perigon)'!O1249)</f>
        <v/>
      </c>
      <c r="M1254" s="95" t="str">
        <f>IF(ISBLANK('Zusatzblatt (Perigon)'!R1249),"",'Zusatzblatt (Perigon)'!R1249)</f>
        <v/>
      </c>
      <c r="N1254" s="95" t="str">
        <f>IF(ISBLANK('Zusatzblatt (Perigon)'!P1249),"",'Zusatzblatt (Perigon)'!P1249)</f>
        <v/>
      </c>
      <c r="O1254" s="38" t="str">
        <f>IF($L1254="","",VLOOKUP($R1254,Tarife!$A$2:$R$599,13,FALSE))</f>
        <v/>
      </c>
      <c r="P1254" s="38" t="str">
        <f t="shared" si="19"/>
        <v/>
      </c>
      <c r="R1254" s="100" t="str">
        <f>Zusammenzug!$C$25&amp;"-"&amp;Zusammenzug!$A$7&amp;"-"&amp;Leistungen!L1254</f>
        <v>2026-Nicht beauftragte Spitex-Organisation-</v>
      </c>
    </row>
    <row r="1255" spans="1:18" x14ac:dyDescent="0.2">
      <c r="A1255" s="95" t="str">
        <f>IF(ISBLANK('Zusatzblatt (Perigon)'!E1250),"",'Zusatzblatt (Perigon)'!E1250)</f>
        <v/>
      </c>
      <c r="B1255" s="95" t="str">
        <f>IF(ISBLANK('Zusatzblatt (Perigon)'!G1250),"",'Zusatzblatt (Perigon)'!G1250)</f>
        <v/>
      </c>
      <c r="C1255" s="96" t="str">
        <f>IF(ISBLANK('Zusatzblatt (Perigon)'!I1250),"",'Zusatzblatt (Perigon)'!I1250)</f>
        <v/>
      </c>
      <c r="D1255" s="97" t="str">
        <f>IF(ISBLANK('Zusatzblatt (Perigon)'!J1250),"",'Zusatzblatt (Perigon)'!J1250)</f>
        <v/>
      </c>
      <c r="E1255" s="64" t="str">
        <f>IF(ISBLANK('Zusatzblatt (Perigon)'!K1250),"",'Zusatzblatt (Perigon)'!K1250)</f>
        <v/>
      </c>
      <c r="F1255" s="65"/>
      <c r="G1255" s="64"/>
      <c r="H1255" s="69" t="str">
        <f>IF(ISBLANK('Zusatzblatt (Perigon)'!L1250),"",'Zusatzblatt (Perigon)'!L1250)</f>
        <v/>
      </c>
      <c r="I1255" s="69" t="str">
        <f>IF(ISBLANK('Zusatzblatt (Perigon)'!M1250),"",'Zusatzblatt (Perigon)'!M1250)</f>
        <v/>
      </c>
      <c r="J1255" s="98" t="str">
        <f>IF(ISBLANK('Zusatzblatt (Perigon)'!N1250),"",'Zusatzblatt (Perigon)'!N1250)</f>
        <v/>
      </c>
      <c r="K1255" s="99" t="str">
        <f>IF(ISBLANK('Zusatzblatt (Perigon)'!J1250),"",'Zusatzblatt (Perigon)'!T1250)</f>
        <v/>
      </c>
      <c r="L1255" s="95" t="str">
        <f>IF(ISBLANK('Zusatzblatt (Perigon)'!O1250),"",'Zusatzblatt (Perigon)'!O1250)</f>
        <v/>
      </c>
      <c r="M1255" s="95" t="str">
        <f>IF(ISBLANK('Zusatzblatt (Perigon)'!R1250),"",'Zusatzblatt (Perigon)'!R1250)</f>
        <v/>
      </c>
      <c r="N1255" s="95" t="str">
        <f>IF(ISBLANK('Zusatzblatt (Perigon)'!P1250),"",'Zusatzblatt (Perigon)'!P1250)</f>
        <v/>
      </c>
      <c r="O1255" s="38" t="str">
        <f>IF($L1255="","",VLOOKUP($R1255,Tarife!$A$2:$R$599,13,FALSE))</f>
        <v/>
      </c>
      <c r="P1255" s="38" t="str">
        <f t="shared" si="19"/>
        <v/>
      </c>
      <c r="R1255" s="100" t="str">
        <f>Zusammenzug!$C$25&amp;"-"&amp;Zusammenzug!$A$7&amp;"-"&amp;Leistungen!L1255</f>
        <v>2026-Nicht beauftragte Spitex-Organisation-</v>
      </c>
    </row>
    <row r="1256" spans="1:18" x14ac:dyDescent="0.2">
      <c r="A1256" s="95" t="str">
        <f>IF(ISBLANK('Zusatzblatt (Perigon)'!E1251),"",'Zusatzblatt (Perigon)'!E1251)</f>
        <v/>
      </c>
      <c r="B1256" s="95" t="str">
        <f>IF(ISBLANK('Zusatzblatt (Perigon)'!G1251),"",'Zusatzblatt (Perigon)'!G1251)</f>
        <v/>
      </c>
      <c r="C1256" s="96" t="str">
        <f>IF(ISBLANK('Zusatzblatt (Perigon)'!I1251),"",'Zusatzblatt (Perigon)'!I1251)</f>
        <v/>
      </c>
      <c r="D1256" s="97" t="str">
        <f>IF(ISBLANK('Zusatzblatt (Perigon)'!J1251),"",'Zusatzblatt (Perigon)'!J1251)</f>
        <v/>
      </c>
      <c r="E1256" s="64" t="str">
        <f>IF(ISBLANK('Zusatzblatt (Perigon)'!K1251),"",'Zusatzblatt (Perigon)'!K1251)</f>
        <v/>
      </c>
      <c r="F1256" s="65"/>
      <c r="G1256" s="64"/>
      <c r="H1256" s="69" t="str">
        <f>IF(ISBLANK('Zusatzblatt (Perigon)'!L1251),"",'Zusatzblatt (Perigon)'!L1251)</f>
        <v/>
      </c>
      <c r="I1256" s="69" t="str">
        <f>IF(ISBLANK('Zusatzblatt (Perigon)'!M1251),"",'Zusatzblatt (Perigon)'!M1251)</f>
        <v/>
      </c>
      <c r="J1256" s="98" t="str">
        <f>IF(ISBLANK('Zusatzblatt (Perigon)'!N1251),"",'Zusatzblatt (Perigon)'!N1251)</f>
        <v/>
      </c>
      <c r="K1256" s="99" t="str">
        <f>IF(ISBLANK('Zusatzblatt (Perigon)'!J1251),"",'Zusatzblatt (Perigon)'!T1251)</f>
        <v/>
      </c>
      <c r="L1256" s="95" t="str">
        <f>IF(ISBLANK('Zusatzblatt (Perigon)'!O1251),"",'Zusatzblatt (Perigon)'!O1251)</f>
        <v/>
      </c>
      <c r="M1256" s="95" t="str">
        <f>IF(ISBLANK('Zusatzblatt (Perigon)'!R1251),"",'Zusatzblatt (Perigon)'!R1251)</f>
        <v/>
      </c>
      <c r="N1256" s="95" t="str">
        <f>IF(ISBLANK('Zusatzblatt (Perigon)'!P1251),"",'Zusatzblatt (Perigon)'!P1251)</f>
        <v/>
      </c>
      <c r="O1256" s="38" t="str">
        <f>IF($L1256="","",VLOOKUP($R1256,Tarife!$A$2:$R$599,13,FALSE))</f>
        <v/>
      </c>
      <c r="P1256" s="38" t="str">
        <f t="shared" si="19"/>
        <v/>
      </c>
      <c r="R1256" s="100" t="str">
        <f>Zusammenzug!$C$25&amp;"-"&amp;Zusammenzug!$A$7&amp;"-"&amp;Leistungen!L1256</f>
        <v>2026-Nicht beauftragte Spitex-Organisation-</v>
      </c>
    </row>
    <row r="1257" spans="1:18" x14ac:dyDescent="0.2">
      <c r="A1257" s="95" t="str">
        <f>IF(ISBLANK('Zusatzblatt (Perigon)'!E1252),"",'Zusatzblatt (Perigon)'!E1252)</f>
        <v/>
      </c>
      <c r="B1257" s="95" t="str">
        <f>IF(ISBLANK('Zusatzblatt (Perigon)'!G1252),"",'Zusatzblatt (Perigon)'!G1252)</f>
        <v/>
      </c>
      <c r="C1257" s="96" t="str">
        <f>IF(ISBLANK('Zusatzblatt (Perigon)'!I1252),"",'Zusatzblatt (Perigon)'!I1252)</f>
        <v/>
      </c>
      <c r="D1257" s="97" t="str">
        <f>IF(ISBLANK('Zusatzblatt (Perigon)'!J1252),"",'Zusatzblatt (Perigon)'!J1252)</f>
        <v/>
      </c>
      <c r="E1257" s="64" t="str">
        <f>IF(ISBLANK('Zusatzblatt (Perigon)'!K1252),"",'Zusatzblatt (Perigon)'!K1252)</f>
        <v/>
      </c>
      <c r="F1257" s="65"/>
      <c r="G1257" s="64"/>
      <c r="H1257" s="69" t="str">
        <f>IF(ISBLANK('Zusatzblatt (Perigon)'!L1252),"",'Zusatzblatt (Perigon)'!L1252)</f>
        <v/>
      </c>
      <c r="I1257" s="69" t="str">
        <f>IF(ISBLANK('Zusatzblatt (Perigon)'!M1252),"",'Zusatzblatt (Perigon)'!M1252)</f>
        <v/>
      </c>
      <c r="J1257" s="98" t="str">
        <f>IF(ISBLANK('Zusatzblatt (Perigon)'!N1252),"",'Zusatzblatt (Perigon)'!N1252)</f>
        <v/>
      </c>
      <c r="K1257" s="99" t="str">
        <f>IF(ISBLANK('Zusatzblatt (Perigon)'!J1252),"",'Zusatzblatt (Perigon)'!T1252)</f>
        <v/>
      </c>
      <c r="L1257" s="95" t="str">
        <f>IF(ISBLANK('Zusatzblatt (Perigon)'!O1252),"",'Zusatzblatt (Perigon)'!O1252)</f>
        <v/>
      </c>
      <c r="M1257" s="95" t="str">
        <f>IF(ISBLANK('Zusatzblatt (Perigon)'!R1252),"",'Zusatzblatt (Perigon)'!R1252)</f>
        <v/>
      </c>
      <c r="N1257" s="95" t="str">
        <f>IF(ISBLANK('Zusatzblatt (Perigon)'!P1252),"",'Zusatzblatt (Perigon)'!P1252)</f>
        <v/>
      </c>
      <c r="O1257" s="38" t="str">
        <f>IF($L1257="","",VLOOKUP($R1257,Tarife!$A$2:$R$599,13,FALSE))</f>
        <v/>
      </c>
      <c r="P1257" s="38" t="str">
        <f t="shared" si="19"/>
        <v/>
      </c>
      <c r="R1257" s="100" t="str">
        <f>Zusammenzug!$C$25&amp;"-"&amp;Zusammenzug!$A$7&amp;"-"&amp;Leistungen!L1257</f>
        <v>2026-Nicht beauftragte Spitex-Organisation-</v>
      </c>
    </row>
    <row r="1258" spans="1:18" x14ac:dyDescent="0.2">
      <c r="A1258" s="95" t="str">
        <f>IF(ISBLANK('Zusatzblatt (Perigon)'!E1253),"",'Zusatzblatt (Perigon)'!E1253)</f>
        <v/>
      </c>
      <c r="B1258" s="95" t="str">
        <f>IF(ISBLANK('Zusatzblatt (Perigon)'!G1253),"",'Zusatzblatt (Perigon)'!G1253)</f>
        <v/>
      </c>
      <c r="C1258" s="96" t="str">
        <f>IF(ISBLANK('Zusatzblatt (Perigon)'!I1253),"",'Zusatzblatt (Perigon)'!I1253)</f>
        <v/>
      </c>
      <c r="D1258" s="97" t="str">
        <f>IF(ISBLANK('Zusatzblatt (Perigon)'!J1253),"",'Zusatzblatt (Perigon)'!J1253)</f>
        <v/>
      </c>
      <c r="E1258" s="64" t="str">
        <f>IF(ISBLANK('Zusatzblatt (Perigon)'!K1253),"",'Zusatzblatt (Perigon)'!K1253)</f>
        <v/>
      </c>
      <c r="F1258" s="65"/>
      <c r="G1258" s="64"/>
      <c r="H1258" s="69" t="str">
        <f>IF(ISBLANK('Zusatzblatt (Perigon)'!L1253),"",'Zusatzblatt (Perigon)'!L1253)</f>
        <v/>
      </c>
      <c r="I1258" s="69" t="str">
        <f>IF(ISBLANK('Zusatzblatt (Perigon)'!M1253),"",'Zusatzblatt (Perigon)'!M1253)</f>
        <v/>
      </c>
      <c r="J1258" s="98" t="str">
        <f>IF(ISBLANK('Zusatzblatt (Perigon)'!N1253),"",'Zusatzblatt (Perigon)'!N1253)</f>
        <v/>
      </c>
      <c r="K1258" s="99" t="str">
        <f>IF(ISBLANK('Zusatzblatt (Perigon)'!J1253),"",'Zusatzblatt (Perigon)'!T1253)</f>
        <v/>
      </c>
      <c r="L1258" s="95" t="str">
        <f>IF(ISBLANK('Zusatzblatt (Perigon)'!O1253),"",'Zusatzblatt (Perigon)'!O1253)</f>
        <v/>
      </c>
      <c r="M1258" s="95" t="str">
        <f>IF(ISBLANK('Zusatzblatt (Perigon)'!R1253),"",'Zusatzblatt (Perigon)'!R1253)</f>
        <v/>
      </c>
      <c r="N1258" s="95" t="str">
        <f>IF(ISBLANK('Zusatzblatt (Perigon)'!P1253),"",'Zusatzblatt (Perigon)'!P1253)</f>
        <v/>
      </c>
      <c r="O1258" s="38" t="str">
        <f>IF($L1258="","",VLOOKUP($R1258,Tarife!$A$2:$R$599,13,FALSE))</f>
        <v/>
      </c>
      <c r="P1258" s="38" t="str">
        <f t="shared" si="19"/>
        <v/>
      </c>
      <c r="R1258" s="100" t="str">
        <f>Zusammenzug!$C$25&amp;"-"&amp;Zusammenzug!$A$7&amp;"-"&amp;Leistungen!L1258</f>
        <v>2026-Nicht beauftragte Spitex-Organisation-</v>
      </c>
    </row>
    <row r="1259" spans="1:18" x14ac:dyDescent="0.2">
      <c r="A1259" s="95" t="str">
        <f>IF(ISBLANK('Zusatzblatt (Perigon)'!E1254),"",'Zusatzblatt (Perigon)'!E1254)</f>
        <v/>
      </c>
      <c r="B1259" s="95" t="str">
        <f>IF(ISBLANK('Zusatzblatt (Perigon)'!G1254),"",'Zusatzblatt (Perigon)'!G1254)</f>
        <v/>
      </c>
      <c r="C1259" s="96" t="str">
        <f>IF(ISBLANK('Zusatzblatt (Perigon)'!I1254),"",'Zusatzblatt (Perigon)'!I1254)</f>
        <v/>
      </c>
      <c r="D1259" s="97" t="str">
        <f>IF(ISBLANK('Zusatzblatt (Perigon)'!J1254),"",'Zusatzblatt (Perigon)'!J1254)</f>
        <v/>
      </c>
      <c r="E1259" s="64" t="str">
        <f>IF(ISBLANK('Zusatzblatt (Perigon)'!K1254),"",'Zusatzblatt (Perigon)'!K1254)</f>
        <v/>
      </c>
      <c r="F1259" s="65"/>
      <c r="G1259" s="64"/>
      <c r="H1259" s="69" t="str">
        <f>IF(ISBLANK('Zusatzblatt (Perigon)'!L1254),"",'Zusatzblatt (Perigon)'!L1254)</f>
        <v/>
      </c>
      <c r="I1259" s="69" t="str">
        <f>IF(ISBLANK('Zusatzblatt (Perigon)'!M1254),"",'Zusatzblatt (Perigon)'!M1254)</f>
        <v/>
      </c>
      <c r="J1259" s="98" t="str">
        <f>IF(ISBLANK('Zusatzblatt (Perigon)'!N1254),"",'Zusatzblatt (Perigon)'!N1254)</f>
        <v/>
      </c>
      <c r="K1259" s="99" t="str">
        <f>IF(ISBLANK('Zusatzblatt (Perigon)'!J1254),"",'Zusatzblatt (Perigon)'!T1254)</f>
        <v/>
      </c>
      <c r="L1259" s="95" t="str">
        <f>IF(ISBLANK('Zusatzblatt (Perigon)'!O1254),"",'Zusatzblatt (Perigon)'!O1254)</f>
        <v/>
      </c>
      <c r="M1259" s="95" t="str">
        <f>IF(ISBLANK('Zusatzblatt (Perigon)'!R1254),"",'Zusatzblatt (Perigon)'!R1254)</f>
        <v/>
      </c>
      <c r="N1259" s="95" t="str">
        <f>IF(ISBLANK('Zusatzblatt (Perigon)'!P1254),"",'Zusatzblatt (Perigon)'!P1254)</f>
        <v/>
      </c>
      <c r="O1259" s="38" t="str">
        <f>IF($L1259="","",VLOOKUP($R1259,Tarife!$A$2:$R$599,13,FALSE))</f>
        <v/>
      </c>
      <c r="P1259" s="38" t="str">
        <f t="shared" si="19"/>
        <v/>
      </c>
      <c r="R1259" s="100" t="str">
        <f>Zusammenzug!$C$25&amp;"-"&amp;Zusammenzug!$A$7&amp;"-"&amp;Leistungen!L1259</f>
        <v>2026-Nicht beauftragte Spitex-Organisation-</v>
      </c>
    </row>
    <row r="1260" spans="1:18" x14ac:dyDescent="0.2">
      <c r="A1260" s="95" t="str">
        <f>IF(ISBLANK('Zusatzblatt (Perigon)'!E1255),"",'Zusatzblatt (Perigon)'!E1255)</f>
        <v/>
      </c>
      <c r="B1260" s="95" t="str">
        <f>IF(ISBLANK('Zusatzblatt (Perigon)'!G1255),"",'Zusatzblatt (Perigon)'!G1255)</f>
        <v/>
      </c>
      <c r="C1260" s="96" t="str">
        <f>IF(ISBLANK('Zusatzblatt (Perigon)'!I1255),"",'Zusatzblatt (Perigon)'!I1255)</f>
        <v/>
      </c>
      <c r="D1260" s="97" t="str">
        <f>IF(ISBLANK('Zusatzblatt (Perigon)'!J1255),"",'Zusatzblatt (Perigon)'!J1255)</f>
        <v/>
      </c>
      <c r="E1260" s="64" t="str">
        <f>IF(ISBLANK('Zusatzblatt (Perigon)'!K1255),"",'Zusatzblatt (Perigon)'!K1255)</f>
        <v/>
      </c>
      <c r="F1260" s="65"/>
      <c r="G1260" s="64"/>
      <c r="H1260" s="69" t="str">
        <f>IF(ISBLANK('Zusatzblatt (Perigon)'!L1255),"",'Zusatzblatt (Perigon)'!L1255)</f>
        <v/>
      </c>
      <c r="I1260" s="69" t="str">
        <f>IF(ISBLANK('Zusatzblatt (Perigon)'!M1255),"",'Zusatzblatt (Perigon)'!M1255)</f>
        <v/>
      </c>
      <c r="J1260" s="98" t="str">
        <f>IF(ISBLANK('Zusatzblatt (Perigon)'!N1255),"",'Zusatzblatt (Perigon)'!N1255)</f>
        <v/>
      </c>
      <c r="K1260" s="99" t="str">
        <f>IF(ISBLANK('Zusatzblatt (Perigon)'!J1255),"",'Zusatzblatt (Perigon)'!T1255)</f>
        <v/>
      </c>
      <c r="L1260" s="95" t="str">
        <f>IF(ISBLANK('Zusatzblatt (Perigon)'!O1255),"",'Zusatzblatt (Perigon)'!O1255)</f>
        <v/>
      </c>
      <c r="M1260" s="95" t="str">
        <f>IF(ISBLANK('Zusatzblatt (Perigon)'!R1255),"",'Zusatzblatt (Perigon)'!R1255)</f>
        <v/>
      </c>
      <c r="N1260" s="95" t="str">
        <f>IF(ISBLANK('Zusatzblatt (Perigon)'!P1255),"",'Zusatzblatt (Perigon)'!P1255)</f>
        <v/>
      </c>
      <c r="O1260" s="38" t="str">
        <f>IF($L1260="","",VLOOKUP($R1260,Tarife!$A$2:$R$599,13,FALSE))</f>
        <v/>
      </c>
      <c r="P1260" s="38" t="str">
        <f t="shared" si="19"/>
        <v/>
      </c>
      <c r="R1260" s="100" t="str">
        <f>Zusammenzug!$C$25&amp;"-"&amp;Zusammenzug!$A$7&amp;"-"&amp;Leistungen!L1260</f>
        <v>2026-Nicht beauftragte Spitex-Organisation-</v>
      </c>
    </row>
    <row r="1261" spans="1:18" x14ac:dyDescent="0.2">
      <c r="A1261" s="95" t="str">
        <f>IF(ISBLANK('Zusatzblatt (Perigon)'!E1256),"",'Zusatzblatt (Perigon)'!E1256)</f>
        <v/>
      </c>
      <c r="B1261" s="95" t="str">
        <f>IF(ISBLANK('Zusatzblatt (Perigon)'!G1256),"",'Zusatzblatt (Perigon)'!G1256)</f>
        <v/>
      </c>
      <c r="C1261" s="96" t="str">
        <f>IF(ISBLANK('Zusatzblatt (Perigon)'!I1256),"",'Zusatzblatt (Perigon)'!I1256)</f>
        <v/>
      </c>
      <c r="D1261" s="97" t="str">
        <f>IF(ISBLANK('Zusatzblatt (Perigon)'!J1256),"",'Zusatzblatt (Perigon)'!J1256)</f>
        <v/>
      </c>
      <c r="E1261" s="64" t="str">
        <f>IF(ISBLANK('Zusatzblatt (Perigon)'!K1256),"",'Zusatzblatt (Perigon)'!K1256)</f>
        <v/>
      </c>
      <c r="F1261" s="65"/>
      <c r="G1261" s="64"/>
      <c r="H1261" s="69" t="str">
        <f>IF(ISBLANK('Zusatzblatt (Perigon)'!L1256),"",'Zusatzblatt (Perigon)'!L1256)</f>
        <v/>
      </c>
      <c r="I1261" s="69" t="str">
        <f>IF(ISBLANK('Zusatzblatt (Perigon)'!M1256),"",'Zusatzblatt (Perigon)'!M1256)</f>
        <v/>
      </c>
      <c r="J1261" s="98" t="str">
        <f>IF(ISBLANK('Zusatzblatt (Perigon)'!N1256),"",'Zusatzblatt (Perigon)'!N1256)</f>
        <v/>
      </c>
      <c r="K1261" s="99" t="str">
        <f>IF(ISBLANK('Zusatzblatt (Perigon)'!J1256),"",'Zusatzblatt (Perigon)'!T1256)</f>
        <v/>
      </c>
      <c r="L1261" s="95" t="str">
        <f>IF(ISBLANK('Zusatzblatt (Perigon)'!O1256),"",'Zusatzblatt (Perigon)'!O1256)</f>
        <v/>
      </c>
      <c r="M1261" s="95" t="str">
        <f>IF(ISBLANK('Zusatzblatt (Perigon)'!R1256),"",'Zusatzblatt (Perigon)'!R1256)</f>
        <v/>
      </c>
      <c r="N1261" s="95" t="str">
        <f>IF(ISBLANK('Zusatzblatt (Perigon)'!P1256),"",'Zusatzblatt (Perigon)'!P1256)</f>
        <v/>
      </c>
      <c r="O1261" s="38" t="str">
        <f>IF($L1261="","",VLOOKUP($R1261,Tarife!$A$2:$R$599,13,FALSE))</f>
        <v/>
      </c>
      <c r="P1261" s="38" t="str">
        <f t="shared" si="19"/>
        <v/>
      </c>
      <c r="R1261" s="100" t="str">
        <f>Zusammenzug!$C$25&amp;"-"&amp;Zusammenzug!$A$7&amp;"-"&amp;Leistungen!L1261</f>
        <v>2026-Nicht beauftragte Spitex-Organisation-</v>
      </c>
    </row>
    <row r="1262" spans="1:18" x14ac:dyDescent="0.2">
      <c r="A1262" s="95" t="str">
        <f>IF(ISBLANK('Zusatzblatt (Perigon)'!E1257),"",'Zusatzblatt (Perigon)'!E1257)</f>
        <v/>
      </c>
      <c r="B1262" s="95" t="str">
        <f>IF(ISBLANK('Zusatzblatt (Perigon)'!G1257),"",'Zusatzblatt (Perigon)'!G1257)</f>
        <v/>
      </c>
      <c r="C1262" s="96" t="str">
        <f>IF(ISBLANK('Zusatzblatt (Perigon)'!I1257),"",'Zusatzblatt (Perigon)'!I1257)</f>
        <v/>
      </c>
      <c r="D1262" s="97" t="str">
        <f>IF(ISBLANK('Zusatzblatt (Perigon)'!J1257),"",'Zusatzblatt (Perigon)'!J1257)</f>
        <v/>
      </c>
      <c r="E1262" s="64" t="str">
        <f>IF(ISBLANK('Zusatzblatt (Perigon)'!K1257),"",'Zusatzblatt (Perigon)'!K1257)</f>
        <v/>
      </c>
      <c r="F1262" s="65"/>
      <c r="G1262" s="64"/>
      <c r="H1262" s="69" t="str">
        <f>IF(ISBLANK('Zusatzblatt (Perigon)'!L1257),"",'Zusatzblatt (Perigon)'!L1257)</f>
        <v/>
      </c>
      <c r="I1262" s="69" t="str">
        <f>IF(ISBLANK('Zusatzblatt (Perigon)'!M1257),"",'Zusatzblatt (Perigon)'!M1257)</f>
        <v/>
      </c>
      <c r="J1262" s="98" t="str">
        <f>IF(ISBLANK('Zusatzblatt (Perigon)'!N1257),"",'Zusatzblatt (Perigon)'!N1257)</f>
        <v/>
      </c>
      <c r="K1262" s="99" t="str">
        <f>IF(ISBLANK('Zusatzblatt (Perigon)'!J1257),"",'Zusatzblatt (Perigon)'!T1257)</f>
        <v/>
      </c>
      <c r="L1262" s="95" t="str">
        <f>IF(ISBLANK('Zusatzblatt (Perigon)'!O1257),"",'Zusatzblatt (Perigon)'!O1257)</f>
        <v/>
      </c>
      <c r="M1262" s="95" t="str">
        <f>IF(ISBLANK('Zusatzblatt (Perigon)'!R1257),"",'Zusatzblatt (Perigon)'!R1257)</f>
        <v/>
      </c>
      <c r="N1262" s="95" t="str">
        <f>IF(ISBLANK('Zusatzblatt (Perigon)'!P1257),"",'Zusatzblatt (Perigon)'!P1257)</f>
        <v/>
      </c>
      <c r="O1262" s="38" t="str">
        <f>IF($L1262="","",VLOOKUP($R1262,Tarife!$A$2:$R$599,13,FALSE))</f>
        <v/>
      </c>
      <c r="P1262" s="38" t="str">
        <f t="shared" si="19"/>
        <v/>
      </c>
      <c r="R1262" s="100" t="str">
        <f>Zusammenzug!$C$25&amp;"-"&amp;Zusammenzug!$A$7&amp;"-"&amp;Leistungen!L1262</f>
        <v>2026-Nicht beauftragte Spitex-Organisation-</v>
      </c>
    </row>
    <row r="1263" spans="1:18" x14ac:dyDescent="0.2">
      <c r="A1263" s="95" t="str">
        <f>IF(ISBLANK('Zusatzblatt (Perigon)'!E1258),"",'Zusatzblatt (Perigon)'!E1258)</f>
        <v/>
      </c>
      <c r="B1263" s="95" t="str">
        <f>IF(ISBLANK('Zusatzblatt (Perigon)'!G1258),"",'Zusatzblatt (Perigon)'!G1258)</f>
        <v/>
      </c>
      <c r="C1263" s="96" t="str">
        <f>IF(ISBLANK('Zusatzblatt (Perigon)'!I1258),"",'Zusatzblatt (Perigon)'!I1258)</f>
        <v/>
      </c>
      <c r="D1263" s="97" t="str">
        <f>IF(ISBLANK('Zusatzblatt (Perigon)'!J1258),"",'Zusatzblatt (Perigon)'!J1258)</f>
        <v/>
      </c>
      <c r="E1263" s="64" t="str">
        <f>IF(ISBLANK('Zusatzblatt (Perigon)'!K1258),"",'Zusatzblatt (Perigon)'!K1258)</f>
        <v/>
      </c>
      <c r="F1263" s="65"/>
      <c r="G1263" s="64"/>
      <c r="H1263" s="69" t="str">
        <f>IF(ISBLANK('Zusatzblatt (Perigon)'!L1258),"",'Zusatzblatt (Perigon)'!L1258)</f>
        <v/>
      </c>
      <c r="I1263" s="69" t="str">
        <f>IF(ISBLANK('Zusatzblatt (Perigon)'!M1258),"",'Zusatzblatt (Perigon)'!M1258)</f>
        <v/>
      </c>
      <c r="J1263" s="98" t="str">
        <f>IF(ISBLANK('Zusatzblatt (Perigon)'!N1258),"",'Zusatzblatt (Perigon)'!N1258)</f>
        <v/>
      </c>
      <c r="K1263" s="99" t="str">
        <f>IF(ISBLANK('Zusatzblatt (Perigon)'!J1258),"",'Zusatzblatt (Perigon)'!T1258)</f>
        <v/>
      </c>
      <c r="L1263" s="95" t="str">
        <f>IF(ISBLANK('Zusatzblatt (Perigon)'!O1258),"",'Zusatzblatt (Perigon)'!O1258)</f>
        <v/>
      </c>
      <c r="M1263" s="95" t="str">
        <f>IF(ISBLANK('Zusatzblatt (Perigon)'!R1258),"",'Zusatzblatt (Perigon)'!R1258)</f>
        <v/>
      </c>
      <c r="N1263" s="95" t="str">
        <f>IF(ISBLANK('Zusatzblatt (Perigon)'!P1258),"",'Zusatzblatt (Perigon)'!P1258)</f>
        <v/>
      </c>
      <c r="O1263" s="38" t="str">
        <f>IF($L1263="","",VLOOKUP($R1263,Tarife!$A$2:$R$599,13,FALSE))</f>
        <v/>
      </c>
      <c r="P1263" s="38" t="str">
        <f t="shared" si="19"/>
        <v/>
      </c>
      <c r="R1263" s="100" t="str">
        <f>Zusammenzug!$C$25&amp;"-"&amp;Zusammenzug!$A$7&amp;"-"&amp;Leistungen!L1263</f>
        <v>2026-Nicht beauftragte Spitex-Organisation-</v>
      </c>
    </row>
    <row r="1264" spans="1:18" x14ac:dyDescent="0.2">
      <c r="A1264" s="95" t="str">
        <f>IF(ISBLANK('Zusatzblatt (Perigon)'!E1259),"",'Zusatzblatt (Perigon)'!E1259)</f>
        <v/>
      </c>
      <c r="B1264" s="95" t="str">
        <f>IF(ISBLANK('Zusatzblatt (Perigon)'!G1259),"",'Zusatzblatt (Perigon)'!G1259)</f>
        <v/>
      </c>
      <c r="C1264" s="96" t="str">
        <f>IF(ISBLANK('Zusatzblatt (Perigon)'!I1259),"",'Zusatzblatt (Perigon)'!I1259)</f>
        <v/>
      </c>
      <c r="D1264" s="97" t="str">
        <f>IF(ISBLANK('Zusatzblatt (Perigon)'!J1259),"",'Zusatzblatt (Perigon)'!J1259)</f>
        <v/>
      </c>
      <c r="E1264" s="64" t="str">
        <f>IF(ISBLANK('Zusatzblatt (Perigon)'!K1259),"",'Zusatzblatt (Perigon)'!K1259)</f>
        <v/>
      </c>
      <c r="F1264" s="65"/>
      <c r="G1264" s="64"/>
      <c r="H1264" s="69" t="str">
        <f>IF(ISBLANK('Zusatzblatt (Perigon)'!L1259),"",'Zusatzblatt (Perigon)'!L1259)</f>
        <v/>
      </c>
      <c r="I1264" s="69" t="str">
        <f>IF(ISBLANK('Zusatzblatt (Perigon)'!M1259),"",'Zusatzblatt (Perigon)'!M1259)</f>
        <v/>
      </c>
      <c r="J1264" s="98" t="str">
        <f>IF(ISBLANK('Zusatzblatt (Perigon)'!N1259),"",'Zusatzblatt (Perigon)'!N1259)</f>
        <v/>
      </c>
      <c r="K1264" s="99" t="str">
        <f>IF(ISBLANK('Zusatzblatt (Perigon)'!J1259),"",'Zusatzblatt (Perigon)'!T1259)</f>
        <v/>
      </c>
      <c r="L1264" s="95" t="str">
        <f>IF(ISBLANK('Zusatzblatt (Perigon)'!O1259),"",'Zusatzblatt (Perigon)'!O1259)</f>
        <v/>
      </c>
      <c r="M1264" s="95" t="str">
        <f>IF(ISBLANK('Zusatzblatt (Perigon)'!R1259),"",'Zusatzblatt (Perigon)'!R1259)</f>
        <v/>
      </c>
      <c r="N1264" s="95" t="str">
        <f>IF(ISBLANK('Zusatzblatt (Perigon)'!P1259),"",'Zusatzblatt (Perigon)'!P1259)</f>
        <v/>
      </c>
      <c r="O1264" s="38" t="str">
        <f>IF($L1264="","",VLOOKUP($R1264,Tarife!$A$2:$R$599,13,FALSE))</f>
        <v/>
      </c>
      <c r="P1264" s="38" t="str">
        <f t="shared" si="19"/>
        <v/>
      </c>
      <c r="R1264" s="100" t="str">
        <f>Zusammenzug!$C$25&amp;"-"&amp;Zusammenzug!$A$7&amp;"-"&amp;Leistungen!L1264</f>
        <v>2026-Nicht beauftragte Spitex-Organisation-</v>
      </c>
    </row>
    <row r="1265" spans="1:18" x14ac:dyDescent="0.2">
      <c r="A1265" s="95" t="str">
        <f>IF(ISBLANK('Zusatzblatt (Perigon)'!E1260),"",'Zusatzblatt (Perigon)'!E1260)</f>
        <v/>
      </c>
      <c r="B1265" s="95" t="str">
        <f>IF(ISBLANK('Zusatzblatt (Perigon)'!G1260),"",'Zusatzblatt (Perigon)'!G1260)</f>
        <v/>
      </c>
      <c r="C1265" s="96" t="str">
        <f>IF(ISBLANK('Zusatzblatt (Perigon)'!I1260),"",'Zusatzblatt (Perigon)'!I1260)</f>
        <v/>
      </c>
      <c r="D1265" s="97" t="str">
        <f>IF(ISBLANK('Zusatzblatt (Perigon)'!J1260),"",'Zusatzblatt (Perigon)'!J1260)</f>
        <v/>
      </c>
      <c r="E1265" s="64" t="str">
        <f>IF(ISBLANK('Zusatzblatt (Perigon)'!K1260),"",'Zusatzblatt (Perigon)'!K1260)</f>
        <v/>
      </c>
      <c r="F1265" s="65"/>
      <c r="G1265" s="64"/>
      <c r="H1265" s="69" t="str">
        <f>IF(ISBLANK('Zusatzblatt (Perigon)'!L1260),"",'Zusatzblatt (Perigon)'!L1260)</f>
        <v/>
      </c>
      <c r="I1265" s="69" t="str">
        <f>IF(ISBLANK('Zusatzblatt (Perigon)'!M1260),"",'Zusatzblatt (Perigon)'!M1260)</f>
        <v/>
      </c>
      <c r="J1265" s="98" t="str">
        <f>IF(ISBLANK('Zusatzblatt (Perigon)'!N1260),"",'Zusatzblatt (Perigon)'!N1260)</f>
        <v/>
      </c>
      <c r="K1265" s="99" t="str">
        <f>IF(ISBLANK('Zusatzblatt (Perigon)'!J1260),"",'Zusatzblatt (Perigon)'!T1260)</f>
        <v/>
      </c>
      <c r="L1265" s="95" t="str">
        <f>IF(ISBLANK('Zusatzblatt (Perigon)'!O1260),"",'Zusatzblatt (Perigon)'!O1260)</f>
        <v/>
      </c>
      <c r="M1265" s="95" t="str">
        <f>IF(ISBLANK('Zusatzblatt (Perigon)'!R1260),"",'Zusatzblatt (Perigon)'!R1260)</f>
        <v/>
      </c>
      <c r="N1265" s="95" t="str">
        <f>IF(ISBLANK('Zusatzblatt (Perigon)'!P1260),"",'Zusatzblatt (Perigon)'!P1260)</f>
        <v/>
      </c>
      <c r="O1265" s="38" t="str">
        <f>IF($L1265="","",VLOOKUP($R1265,Tarife!$A$2:$R$599,13,FALSE))</f>
        <v/>
      </c>
      <c r="P1265" s="38" t="str">
        <f t="shared" si="19"/>
        <v/>
      </c>
      <c r="R1265" s="100" t="str">
        <f>Zusammenzug!$C$25&amp;"-"&amp;Zusammenzug!$A$7&amp;"-"&amp;Leistungen!L1265</f>
        <v>2026-Nicht beauftragte Spitex-Organisation-</v>
      </c>
    </row>
    <row r="1266" spans="1:18" x14ac:dyDescent="0.2">
      <c r="A1266" s="95" t="str">
        <f>IF(ISBLANK('Zusatzblatt (Perigon)'!E1261),"",'Zusatzblatt (Perigon)'!E1261)</f>
        <v/>
      </c>
      <c r="B1266" s="95" t="str">
        <f>IF(ISBLANK('Zusatzblatt (Perigon)'!G1261),"",'Zusatzblatt (Perigon)'!G1261)</f>
        <v/>
      </c>
      <c r="C1266" s="96" t="str">
        <f>IF(ISBLANK('Zusatzblatt (Perigon)'!I1261),"",'Zusatzblatt (Perigon)'!I1261)</f>
        <v/>
      </c>
      <c r="D1266" s="97" t="str">
        <f>IF(ISBLANK('Zusatzblatt (Perigon)'!J1261),"",'Zusatzblatt (Perigon)'!J1261)</f>
        <v/>
      </c>
      <c r="E1266" s="64" t="str">
        <f>IF(ISBLANK('Zusatzblatt (Perigon)'!K1261),"",'Zusatzblatt (Perigon)'!K1261)</f>
        <v/>
      </c>
      <c r="F1266" s="65"/>
      <c r="G1266" s="64"/>
      <c r="H1266" s="69" t="str">
        <f>IF(ISBLANK('Zusatzblatt (Perigon)'!L1261),"",'Zusatzblatt (Perigon)'!L1261)</f>
        <v/>
      </c>
      <c r="I1266" s="69" t="str">
        <f>IF(ISBLANK('Zusatzblatt (Perigon)'!M1261),"",'Zusatzblatt (Perigon)'!M1261)</f>
        <v/>
      </c>
      <c r="J1266" s="98" t="str">
        <f>IF(ISBLANK('Zusatzblatt (Perigon)'!N1261),"",'Zusatzblatt (Perigon)'!N1261)</f>
        <v/>
      </c>
      <c r="K1266" s="99" t="str">
        <f>IF(ISBLANK('Zusatzblatt (Perigon)'!J1261),"",'Zusatzblatt (Perigon)'!T1261)</f>
        <v/>
      </c>
      <c r="L1266" s="95" t="str">
        <f>IF(ISBLANK('Zusatzblatt (Perigon)'!O1261),"",'Zusatzblatt (Perigon)'!O1261)</f>
        <v/>
      </c>
      <c r="M1266" s="95" t="str">
        <f>IF(ISBLANK('Zusatzblatt (Perigon)'!R1261),"",'Zusatzblatt (Perigon)'!R1261)</f>
        <v/>
      </c>
      <c r="N1266" s="95" t="str">
        <f>IF(ISBLANK('Zusatzblatt (Perigon)'!P1261),"",'Zusatzblatt (Perigon)'!P1261)</f>
        <v/>
      </c>
      <c r="O1266" s="38" t="str">
        <f>IF($L1266="","",VLOOKUP($R1266,Tarife!$A$2:$R$599,13,FALSE))</f>
        <v/>
      </c>
      <c r="P1266" s="38" t="str">
        <f t="shared" si="19"/>
        <v/>
      </c>
      <c r="R1266" s="100" t="str">
        <f>Zusammenzug!$C$25&amp;"-"&amp;Zusammenzug!$A$7&amp;"-"&amp;Leistungen!L1266</f>
        <v>2026-Nicht beauftragte Spitex-Organisation-</v>
      </c>
    </row>
    <row r="1267" spans="1:18" x14ac:dyDescent="0.2">
      <c r="A1267" s="95" t="str">
        <f>IF(ISBLANK('Zusatzblatt (Perigon)'!E1262),"",'Zusatzblatt (Perigon)'!E1262)</f>
        <v/>
      </c>
      <c r="B1267" s="95" t="str">
        <f>IF(ISBLANK('Zusatzblatt (Perigon)'!G1262),"",'Zusatzblatt (Perigon)'!G1262)</f>
        <v/>
      </c>
      <c r="C1267" s="96" t="str">
        <f>IF(ISBLANK('Zusatzblatt (Perigon)'!I1262),"",'Zusatzblatt (Perigon)'!I1262)</f>
        <v/>
      </c>
      <c r="D1267" s="97" t="str">
        <f>IF(ISBLANK('Zusatzblatt (Perigon)'!J1262),"",'Zusatzblatt (Perigon)'!J1262)</f>
        <v/>
      </c>
      <c r="E1267" s="64" t="str">
        <f>IF(ISBLANK('Zusatzblatt (Perigon)'!K1262),"",'Zusatzblatt (Perigon)'!K1262)</f>
        <v/>
      </c>
      <c r="F1267" s="65"/>
      <c r="G1267" s="64"/>
      <c r="H1267" s="69" t="str">
        <f>IF(ISBLANK('Zusatzblatt (Perigon)'!L1262),"",'Zusatzblatt (Perigon)'!L1262)</f>
        <v/>
      </c>
      <c r="I1267" s="69" t="str">
        <f>IF(ISBLANK('Zusatzblatt (Perigon)'!M1262),"",'Zusatzblatt (Perigon)'!M1262)</f>
        <v/>
      </c>
      <c r="J1267" s="98" t="str">
        <f>IF(ISBLANK('Zusatzblatt (Perigon)'!N1262),"",'Zusatzblatt (Perigon)'!N1262)</f>
        <v/>
      </c>
      <c r="K1267" s="99" t="str">
        <f>IF(ISBLANK('Zusatzblatt (Perigon)'!J1262),"",'Zusatzblatt (Perigon)'!T1262)</f>
        <v/>
      </c>
      <c r="L1267" s="95" t="str">
        <f>IF(ISBLANK('Zusatzblatt (Perigon)'!O1262),"",'Zusatzblatt (Perigon)'!O1262)</f>
        <v/>
      </c>
      <c r="M1267" s="95" t="str">
        <f>IF(ISBLANK('Zusatzblatt (Perigon)'!R1262),"",'Zusatzblatt (Perigon)'!R1262)</f>
        <v/>
      </c>
      <c r="N1267" s="95" t="str">
        <f>IF(ISBLANK('Zusatzblatt (Perigon)'!P1262),"",'Zusatzblatt (Perigon)'!P1262)</f>
        <v/>
      </c>
      <c r="O1267" s="38" t="str">
        <f>IF($L1267="","",VLOOKUP($R1267,Tarife!$A$2:$R$599,13,FALSE))</f>
        <v/>
      </c>
      <c r="P1267" s="38" t="str">
        <f t="shared" si="19"/>
        <v/>
      </c>
      <c r="R1267" s="100" t="str">
        <f>Zusammenzug!$C$25&amp;"-"&amp;Zusammenzug!$A$7&amp;"-"&amp;Leistungen!L1267</f>
        <v>2026-Nicht beauftragte Spitex-Organisation-</v>
      </c>
    </row>
    <row r="1268" spans="1:18" x14ac:dyDescent="0.2">
      <c r="A1268" s="95" t="str">
        <f>IF(ISBLANK('Zusatzblatt (Perigon)'!E1263),"",'Zusatzblatt (Perigon)'!E1263)</f>
        <v/>
      </c>
      <c r="B1268" s="95" t="str">
        <f>IF(ISBLANK('Zusatzblatt (Perigon)'!G1263),"",'Zusatzblatt (Perigon)'!G1263)</f>
        <v/>
      </c>
      <c r="C1268" s="96" t="str">
        <f>IF(ISBLANK('Zusatzblatt (Perigon)'!I1263),"",'Zusatzblatt (Perigon)'!I1263)</f>
        <v/>
      </c>
      <c r="D1268" s="97" t="str">
        <f>IF(ISBLANK('Zusatzblatt (Perigon)'!J1263),"",'Zusatzblatt (Perigon)'!J1263)</f>
        <v/>
      </c>
      <c r="E1268" s="64" t="str">
        <f>IF(ISBLANK('Zusatzblatt (Perigon)'!K1263),"",'Zusatzblatt (Perigon)'!K1263)</f>
        <v/>
      </c>
      <c r="F1268" s="65"/>
      <c r="G1268" s="64"/>
      <c r="H1268" s="69" t="str">
        <f>IF(ISBLANK('Zusatzblatt (Perigon)'!L1263),"",'Zusatzblatt (Perigon)'!L1263)</f>
        <v/>
      </c>
      <c r="I1268" s="69" t="str">
        <f>IF(ISBLANK('Zusatzblatt (Perigon)'!M1263),"",'Zusatzblatt (Perigon)'!M1263)</f>
        <v/>
      </c>
      <c r="J1268" s="98" t="str">
        <f>IF(ISBLANK('Zusatzblatt (Perigon)'!N1263),"",'Zusatzblatt (Perigon)'!N1263)</f>
        <v/>
      </c>
      <c r="K1268" s="99" t="str">
        <f>IF(ISBLANK('Zusatzblatt (Perigon)'!J1263),"",'Zusatzblatt (Perigon)'!T1263)</f>
        <v/>
      </c>
      <c r="L1268" s="95" t="str">
        <f>IF(ISBLANK('Zusatzblatt (Perigon)'!O1263),"",'Zusatzblatt (Perigon)'!O1263)</f>
        <v/>
      </c>
      <c r="M1268" s="95" t="str">
        <f>IF(ISBLANK('Zusatzblatt (Perigon)'!R1263),"",'Zusatzblatt (Perigon)'!R1263)</f>
        <v/>
      </c>
      <c r="N1268" s="95" t="str">
        <f>IF(ISBLANK('Zusatzblatt (Perigon)'!P1263),"",'Zusatzblatt (Perigon)'!P1263)</f>
        <v/>
      </c>
      <c r="O1268" s="38" t="str">
        <f>IF($L1268="","",VLOOKUP($R1268,Tarife!$A$2:$R$599,13,FALSE))</f>
        <v/>
      </c>
      <c r="P1268" s="38" t="str">
        <f t="shared" si="19"/>
        <v/>
      </c>
      <c r="R1268" s="100" t="str">
        <f>Zusammenzug!$C$25&amp;"-"&amp;Zusammenzug!$A$7&amp;"-"&amp;Leistungen!L1268</f>
        <v>2026-Nicht beauftragte Spitex-Organisation-</v>
      </c>
    </row>
    <row r="1269" spans="1:18" x14ac:dyDescent="0.2">
      <c r="A1269" s="95" t="str">
        <f>IF(ISBLANK('Zusatzblatt (Perigon)'!E1264),"",'Zusatzblatt (Perigon)'!E1264)</f>
        <v/>
      </c>
      <c r="B1269" s="95" t="str">
        <f>IF(ISBLANK('Zusatzblatt (Perigon)'!G1264),"",'Zusatzblatt (Perigon)'!G1264)</f>
        <v/>
      </c>
      <c r="C1269" s="96" t="str">
        <f>IF(ISBLANK('Zusatzblatt (Perigon)'!I1264),"",'Zusatzblatt (Perigon)'!I1264)</f>
        <v/>
      </c>
      <c r="D1269" s="97" t="str">
        <f>IF(ISBLANK('Zusatzblatt (Perigon)'!J1264),"",'Zusatzblatt (Perigon)'!J1264)</f>
        <v/>
      </c>
      <c r="E1269" s="64" t="str">
        <f>IF(ISBLANK('Zusatzblatt (Perigon)'!K1264),"",'Zusatzblatt (Perigon)'!K1264)</f>
        <v/>
      </c>
      <c r="F1269" s="65"/>
      <c r="G1269" s="64"/>
      <c r="H1269" s="69" t="str">
        <f>IF(ISBLANK('Zusatzblatt (Perigon)'!L1264),"",'Zusatzblatt (Perigon)'!L1264)</f>
        <v/>
      </c>
      <c r="I1269" s="69" t="str">
        <f>IF(ISBLANK('Zusatzblatt (Perigon)'!M1264),"",'Zusatzblatt (Perigon)'!M1264)</f>
        <v/>
      </c>
      <c r="J1269" s="98" t="str">
        <f>IF(ISBLANK('Zusatzblatt (Perigon)'!N1264),"",'Zusatzblatt (Perigon)'!N1264)</f>
        <v/>
      </c>
      <c r="K1269" s="99" t="str">
        <f>IF(ISBLANK('Zusatzblatt (Perigon)'!J1264),"",'Zusatzblatt (Perigon)'!T1264)</f>
        <v/>
      </c>
      <c r="L1269" s="95" t="str">
        <f>IF(ISBLANK('Zusatzblatt (Perigon)'!O1264),"",'Zusatzblatt (Perigon)'!O1264)</f>
        <v/>
      </c>
      <c r="M1269" s="95" t="str">
        <f>IF(ISBLANK('Zusatzblatt (Perigon)'!R1264),"",'Zusatzblatt (Perigon)'!R1264)</f>
        <v/>
      </c>
      <c r="N1269" s="95" t="str">
        <f>IF(ISBLANK('Zusatzblatt (Perigon)'!P1264),"",'Zusatzblatt (Perigon)'!P1264)</f>
        <v/>
      </c>
      <c r="O1269" s="38" t="str">
        <f>IF($L1269="","",VLOOKUP($R1269,Tarife!$A$2:$R$599,13,FALSE))</f>
        <v/>
      </c>
      <c r="P1269" s="38" t="str">
        <f t="shared" si="19"/>
        <v/>
      </c>
      <c r="R1269" s="100" t="str">
        <f>Zusammenzug!$C$25&amp;"-"&amp;Zusammenzug!$A$7&amp;"-"&amp;Leistungen!L1269</f>
        <v>2026-Nicht beauftragte Spitex-Organisation-</v>
      </c>
    </row>
    <row r="1270" spans="1:18" x14ac:dyDescent="0.2">
      <c r="A1270" s="95" t="str">
        <f>IF(ISBLANK('Zusatzblatt (Perigon)'!E1265),"",'Zusatzblatt (Perigon)'!E1265)</f>
        <v/>
      </c>
      <c r="B1270" s="95" t="str">
        <f>IF(ISBLANK('Zusatzblatt (Perigon)'!G1265),"",'Zusatzblatt (Perigon)'!G1265)</f>
        <v/>
      </c>
      <c r="C1270" s="96" t="str">
        <f>IF(ISBLANK('Zusatzblatt (Perigon)'!I1265),"",'Zusatzblatt (Perigon)'!I1265)</f>
        <v/>
      </c>
      <c r="D1270" s="97" t="str">
        <f>IF(ISBLANK('Zusatzblatt (Perigon)'!J1265),"",'Zusatzblatt (Perigon)'!J1265)</f>
        <v/>
      </c>
      <c r="E1270" s="64" t="str">
        <f>IF(ISBLANK('Zusatzblatt (Perigon)'!K1265),"",'Zusatzblatt (Perigon)'!K1265)</f>
        <v/>
      </c>
      <c r="F1270" s="65"/>
      <c r="G1270" s="64"/>
      <c r="H1270" s="69" t="str">
        <f>IF(ISBLANK('Zusatzblatt (Perigon)'!L1265),"",'Zusatzblatt (Perigon)'!L1265)</f>
        <v/>
      </c>
      <c r="I1270" s="69" t="str">
        <f>IF(ISBLANK('Zusatzblatt (Perigon)'!M1265),"",'Zusatzblatt (Perigon)'!M1265)</f>
        <v/>
      </c>
      <c r="J1270" s="98" t="str">
        <f>IF(ISBLANK('Zusatzblatt (Perigon)'!N1265),"",'Zusatzblatt (Perigon)'!N1265)</f>
        <v/>
      </c>
      <c r="K1270" s="99" t="str">
        <f>IF(ISBLANK('Zusatzblatt (Perigon)'!J1265),"",'Zusatzblatt (Perigon)'!T1265)</f>
        <v/>
      </c>
      <c r="L1270" s="95" t="str">
        <f>IF(ISBLANK('Zusatzblatt (Perigon)'!O1265),"",'Zusatzblatt (Perigon)'!O1265)</f>
        <v/>
      </c>
      <c r="M1270" s="95" t="str">
        <f>IF(ISBLANK('Zusatzblatt (Perigon)'!R1265),"",'Zusatzblatt (Perigon)'!R1265)</f>
        <v/>
      </c>
      <c r="N1270" s="95" t="str">
        <f>IF(ISBLANK('Zusatzblatt (Perigon)'!P1265),"",'Zusatzblatt (Perigon)'!P1265)</f>
        <v/>
      </c>
      <c r="O1270" s="38" t="str">
        <f>IF($L1270="","",VLOOKUP($R1270,Tarife!$A$2:$R$599,13,FALSE))</f>
        <v/>
      </c>
      <c r="P1270" s="38" t="str">
        <f t="shared" si="19"/>
        <v/>
      </c>
      <c r="R1270" s="100" t="str">
        <f>Zusammenzug!$C$25&amp;"-"&amp;Zusammenzug!$A$7&amp;"-"&amp;Leistungen!L1270</f>
        <v>2026-Nicht beauftragte Spitex-Organisation-</v>
      </c>
    </row>
    <row r="1271" spans="1:18" x14ac:dyDescent="0.2">
      <c r="A1271" s="95" t="str">
        <f>IF(ISBLANK('Zusatzblatt (Perigon)'!E1266),"",'Zusatzblatt (Perigon)'!E1266)</f>
        <v/>
      </c>
      <c r="B1271" s="95" t="str">
        <f>IF(ISBLANK('Zusatzblatt (Perigon)'!G1266),"",'Zusatzblatt (Perigon)'!G1266)</f>
        <v/>
      </c>
      <c r="C1271" s="96" t="str">
        <f>IF(ISBLANK('Zusatzblatt (Perigon)'!I1266),"",'Zusatzblatt (Perigon)'!I1266)</f>
        <v/>
      </c>
      <c r="D1271" s="97" t="str">
        <f>IF(ISBLANK('Zusatzblatt (Perigon)'!J1266),"",'Zusatzblatt (Perigon)'!J1266)</f>
        <v/>
      </c>
      <c r="E1271" s="64" t="str">
        <f>IF(ISBLANK('Zusatzblatt (Perigon)'!K1266),"",'Zusatzblatt (Perigon)'!K1266)</f>
        <v/>
      </c>
      <c r="F1271" s="65"/>
      <c r="G1271" s="64"/>
      <c r="H1271" s="69" t="str">
        <f>IF(ISBLANK('Zusatzblatt (Perigon)'!L1266),"",'Zusatzblatt (Perigon)'!L1266)</f>
        <v/>
      </c>
      <c r="I1271" s="69" t="str">
        <f>IF(ISBLANK('Zusatzblatt (Perigon)'!M1266),"",'Zusatzblatt (Perigon)'!M1266)</f>
        <v/>
      </c>
      <c r="J1271" s="98" t="str">
        <f>IF(ISBLANK('Zusatzblatt (Perigon)'!N1266),"",'Zusatzblatt (Perigon)'!N1266)</f>
        <v/>
      </c>
      <c r="K1271" s="99" t="str">
        <f>IF(ISBLANK('Zusatzblatt (Perigon)'!J1266),"",'Zusatzblatt (Perigon)'!T1266)</f>
        <v/>
      </c>
      <c r="L1271" s="95" t="str">
        <f>IF(ISBLANK('Zusatzblatt (Perigon)'!O1266),"",'Zusatzblatt (Perigon)'!O1266)</f>
        <v/>
      </c>
      <c r="M1271" s="95" t="str">
        <f>IF(ISBLANK('Zusatzblatt (Perigon)'!R1266),"",'Zusatzblatt (Perigon)'!R1266)</f>
        <v/>
      </c>
      <c r="N1271" s="95" t="str">
        <f>IF(ISBLANK('Zusatzblatt (Perigon)'!P1266),"",'Zusatzblatt (Perigon)'!P1266)</f>
        <v/>
      </c>
      <c r="O1271" s="38" t="str">
        <f>IF($L1271="","",VLOOKUP($R1271,Tarife!$A$2:$R$599,13,FALSE))</f>
        <v/>
      </c>
      <c r="P1271" s="38" t="str">
        <f t="shared" si="19"/>
        <v/>
      </c>
      <c r="R1271" s="100" t="str">
        <f>Zusammenzug!$C$25&amp;"-"&amp;Zusammenzug!$A$7&amp;"-"&amp;Leistungen!L1271</f>
        <v>2026-Nicht beauftragte Spitex-Organisation-</v>
      </c>
    </row>
    <row r="1272" spans="1:18" x14ac:dyDescent="0.2">
      <c r="A1272" s="95" t="str">
        <f>IF(ISBLANK('Zusatzblatt (Perigon)'!E1267),"",'Zusatzblatt (Perigon)'!E1267)</f>
        <v/>
      </c>
      <c r="B1272" s="95" t="str">
        <f>IF(ISBLANK('Zusatzblatt (Perigon)'!G1267),"",'Zusatzblatt (Perigon)'!G1267)</f>
        <v/>
      </c>
      <c r="C1272" s="96" t="str">
        <f>IF(ISBLANK('Zusatzblatt (Perigon)'!I1267),"",'Zusatzblatt (Perigon)'!I1267)</f>
        <v/>
      </c>
      <c r="D1272" s="97" t="str">
        <f>IF(ISBLANK('Zusatzblatt (Perigon)'!J1267),"",'Zusatzblatt (Perigon)'!J1267)</f>
        <v/>
      </c>
      <c r="E1272" s="64" t="str">
        <f>IF(ISBLANK('Zusatzblatt (Perigon)'!K1267),"",'Zusatzblatt (Perigon)'!K1267)</f>
        <v/>
      </c>
      <c r="F1272" s="65"/>
      <c r="G1272" s="64"/>
      <c r="H1272" s="69" t="str">
        <f>IF(ISBLANK('Zusatzblatt (Perigon)'!L1267),"",'Zusatzblatt (Perigon)'!L1267)</f>
        <v/>
      </c>
      <c r="I1272" s="69" t="str">
        <f>IF(ISBLANK('Zusatzblatt (Perigon)'!M1267),"",'Zusatzblatt (Perigon)'!M1267)</f>
        <v/>
      </c>
      <c r="J1272" s="98" t="str">
        <f>IF(ISBLANK('Zusatzblatt (Perigon)'!N1267),"",'Zusatzblatt (Perigon)'!N1267)</f>
        <v/>
      </c>
      <c r="K1272" s="99" t="str">
        <f>IF(ISBLANK('Zusatzblatt (Perigon)'!J1267),"",'Zusatzblatt (Perigon)'!T1267)</f>
        <v/>
      </c>
      <c r="L1272" s="95" t="str">
        <f>IF(ISBLANK('Zusatzblatt (Perigon)'!O1267),"",'Zusatzblatt (Perigon)'!O1267)</f>
        <v/>
      </c>
      <c r="M1272" s="95" t="str">
        <f>IF(ISBLANK('Zusatzblatt (Perigon)'!R1267),"",'Zusatzblatt (Perigon)'!R1267)</f>
        <v/>
      </c>
      <c r="N1272" s="95" t="str">
        <f>IF(ISBLANK('Zusatzblatt (Perigon)'!P1267),"",'Zusatzblatt (Perigon)'!P1267)</f>
        <v/>
      </c>
      <c r="O1272" s="38" t="str">
        <f>IF($L1272="","",VLOOKUP($R1272,Tarife!$A$2:$R$599,13,FALSE))</f>
        <v/>
      </c>
      <c r="P1272" s="38" t="str">
        <f t="shared" si="19"/>
        <v/>
      </c>
      <c r="R1272" s="100" t="str">
        <f>Zusammenzug!$C$25&amp;"-"&amp;Zusammenzug!$A$7&amp;"-"&amp;Leistungen!L1272</f>
        <v>2026-Nicht beauftragte Spitex-Organisation-</v>
      </c>
    </row>
    <row r="1273" spans="1:18" x14ac:dyDescent="0.2">
      <c r="A1273" s="95" t="str">
        <f>IF(ISBLANK('Zusatzblatt (Perigon)'!E1268),"",'Zusatzblatt (Perigon)'!E1268)</f>
        <v/>
      </c>
      <c r="B1273" s="95" t="str">
        <f>IF(ISBLANK('Zusatzblatt (Perigon)'!G1268),"",'Zusatzblatt (Perigon)'!G1268)</f>
        <v/>
      </c>
      <c r="C1273" s="96" t="str">
        <f>IF(ISBLANK('Zusatzblatt (Perigon)'!I1268),"",'Zusatzblatt (Perigon)'!I1268)</f>
        <v/>
      </c>
      <c r="D1273" s="97" t="str">
        <f>IF(ISBLANK('Zusatzblatt (Perigon)'!J1268),"",'Zusatzblatt (Perigon)'!J1268)</f>
        <v/>
      </c>
      <c r="E1273" s="64" t="str">
        <f>IF(ISBLANK('Zusatzblatt (Perigon)'!K1268),"",'Zusatzblatt (Perigon)'!K1268)</f>
        <v/>
      </c>
      <c r="F1273" s="65"/>
      <c r="G1273" s="64"/>
      <c r="H1273" s="69" t="str">
        <f>IF(ISBLANK('Zusatzblatt (Perigon)'!L1268),"",'Zusatzblatt (Perigon)'!L1268)</f>
        <v/>
      </c>
      <c r="I1273" s="69" t="str">
        <f>IF(ISBLANK('Zusatzblatt (Perigon)'!M1268),"",'Zusatzblatt (Perigon)'!M1268)</f>
        <v/>
      </c>
      <c r="J1273" s="98" t="str">
        <f>IF(ISBLANK('Zusatzblatt (Perigon)'!N1268),"",'Zusatzblatt (Perigon)'!N1268)</f>
        <v/>
      </c>
      <c r="K1273" s="99" t="str">
        <f>IF(ISBLANK('Zusatzblatt (Perigon)'!J1268),"",'Zusatzblatt (Perigon)'!T1268)</f>
        <v/>
      </c>
      <c r="L1273" s="95" t="str">
        <f>IF(ISBLANK('Zusatzblatt (Perigon)'!O1268),"",'Zusatzblatt (Perigon)'!O1268)</f>
        <v/>
      </c>
      <c r="M1273" s="95" t="str">
        <f>IF(ISBLANK('Zusatzblatt (Perigon)'!R1268),"",'Zusatzblatt (Perigon)'!R1268)</f>
        <v/>
      </c>
      <c r="N1273" s="95" t="str">
        <f>IF(ISBLANK('Zusatzblatt (Perigon)'!P1268),"",'Zusatzblatt (Perigon)'!P1268)</f>
        <v/>
      </c>
      <c r="O1273" s="38" t="str">
        <f>IF($L1273="","",VLOOKUP($R1273,Tarife!$A$2:$R$599,13,FALSE))</f>
        <v/>
      </c>
      <c r="P1273" s="38" t="str">
        <f t="shared" si="19"/>
        <v/>
      </c>
      <c r="R1273" s="100" t="str">
        <f>Zusammenzug!$C$25&amp;"-"&amp;Zusammenzug!$A$7&amp;"-"&amp;Leistungen!L1273</f>
        <v>2026-Nicht beauftragte Spitex-Organisation-</v>
      </c>
    </row>
    <row r="1274" spans="1:18" x14ac:dyDescent="0.2">
      <c r="A1274" s="95" t="str">
        <f>IF(ISBLANK('Zusatzblatt (Perigon)'!E1269),"",'Zusatzblatt (Perigon)'!E1269)</f>
        <v/>
      </c>
      <c r="B1274" s="95" t="str">
        <f>IF(ISBLANK('Zusatzblatt (Perigon)'!G1269),"",'Zusatzblatt (Perigon)'!G1269)</f>
        <v/>
      </c>
      <c r="C1274" s="96" t="str">
        <f>IF(ISBLANK('Zusatzblatt (Perigon)'!I1269),"",'Zusatzblatt (Perigon)'!I1269)</f>
        <v/>
      </c>
      <c r="D1274" s="97" t="str">
        <f>IF(ISBLANK('Zusatzblatt (Perigon)'!J1269),"",'Zusatzblatt (Perigon)'!J1269)</f>
        <v/>
      </c>
      <c r="E1274" s="64" t="str">
        <f>IF(ISBLANK('Zusatzblatt (Perigon)'!K1269),"",'Zusatzblatt (Perigon)'!K1269)</f>
        <v/>
      </c>
      <c r="F1274" s="65"/>
      <c r="G1274" s="64"/>
      <c r="H1274" s="69" t="str">
        <f>IF(ISBLANK('Zusatzblatt (Perigon)'!L1269),"",'Zusatzblatt (Perigon)'!L1269)</f>
        <v/>
      </c>
      <c r="I1274" s="69" t="str">
        <f>IF(ISBLANK('Zusatzblatt (Perigon)'!M1269),"",'Zusatzblatt (Perigon)'!M1269)</f>
        <v/>
      </c>
      <c r="J1274" s="98" t="str">
        <f>IF(ISBLANK('Zusatzblatt (Perigon)'!N1269),"",'Zusatzblatt (Perigon)'!N1269)</f>
        <v/>
      </c>
      <c r="K1274" s="99" t="str">
        <f>IF(ISBLANK('Zusatzblatt (Perigon)'!J1269),"",'Zusatzblatt (Perigon)'!T1269)</f>
        <v/>
      </c>
      <c r="L1274" s="95" t="str">
        <f>IF(ISBLANK('Zusatzblatt (Perigon)'!O1269),"",'Zusatzblatt (Perigon)'!O1269)</f>
        <v/>
      </c>
      <c r="M1274" s="95" t="str">
        <f>IF(ISBLANK('Zusatzblatt (Perigon)'!R1269),"",'Zusatzblatt (Perigon)'!R1269)</f>
        <v/>
      </c>
      <c r="N1274" s="95" t="str">
        <f>IF(ISBLANK('Zusatzblatt (Perigon)'!P1269),"",'Zusatzblatt (Perigon)'!P1269)</f>
        <v/>
      </c>
      <c r="O1274" s="38" t="str">
        <f>IF($L1274="","",VLOOKUP($R1274,Tarife!$A$2:$R$599,13,FALSE))</f>
        <v/>
      </c>
      <c r="P1274" s="38" t="str">
        <f t="shared" si="19"/>
        <v/>
      </c>
      <c r="R1274" s="100" t="str">
        <f>Zusammenzug!$C$25&amp;"-"&amp;Zusammenzug!$A$7&amp;"-"&amp;Leistungen!L1274</f>
        <v>2026-Nicht beauftragte Spitex-Organisation-</v>
      </c>
    </row>
    <row r="1275" spans="1:18" x14ac:dyDescent="0.2">
      <c r="A1275" s="95" t="str">
        <f>IF(ISBLANK('Zusatzblatt (Perigon)'!E1270),"",'Zusatzblatt (Perigon)'!E1270)</f>
        <v/>
      </c>
      <c r="B1275" s="95" t="str">
        <f>IF(ISBLANK('Zusatzblatt (Perigon)'!G1270),"",'Zusatzblatt (Perigon)'!G1270)</f>
        <v/>
      </c>
      <c r="C1275" s="96" t="str">
        <f>IF(ISBLANK('Zusatzblatt (Perigon)'!I1270),"",'Zusatzblatt (Perigon)'!I1270)</f>
        <v/>
      </c>
      <c r="D1275" s="97" t="str">
        <f>IF(ISBLANK('Zusatzblatt (Perigon)'!J1270),"",'Zusatzblatt (Perigon)'!J1270)</f>
        <v/>
      </c>
      <c r="E1275" s="64" t="str">
        <f>IF(ISBLANK('Zusatzblatt (Perigon)'!K1270),"",'Zusatzblatt (Perigon)'!K1270)</f>
        <v/>
      </c>
      <c r="F1275" s="65"/>
      <c r="G1275" s="64"/>
      <c r="H1275" s="69" t="str">
        <f>IF(ISBLANK('Zusatzblatt (Perigon)'!L1270),"",'Zusatzblatt (Perigon)'!L1270)</f>
        <v/>
      </c>
      <c r="I1275" s="69" t="str">
        <f>IF(ISBLANK('Zusatzblatt (Perigon)'!M1270),"",'Zusatzblatt (Perigon)'!M1270)</f>
        <v/>
      </c>
      <c r="J1275" s="98" t="str">
        <f>IF(ISBLANK('Zusatzblatt (Perigon)'!N1270),"",'Zusatzblatt (Perigon)'!N1270)</f>
        <v/>
      </c>
      <c r="K1275" s="99" t="str">
        <f>IF(ISBLANK('Zusatzblatt (Perigon)'!J1270),"",'Zusatzblatt (Perigon)'!T1270)</f>
        <v/>
      </c>
      <c r="L1275" s="95" t="str">
        <f>IF(ISBLANK('Zusatzblatt (Perigon)'!O1270),"",'Zusatzblatt (Perigon)'!O1270)</f>
        <v/>
      </c>
      <c r="M1275" s="95" t="str">
        <f>IF(ISBLANK('Zusatzblatt (Perigon)'!R1270),"",'Zusatzblatt (Perigon)'!R1270)</f>
        <v/>
      </c>
      <c r="N1275" s="95" t="str">
        <f>IF(ISBLANK('Zusatzblatt (Perigon)'!P1270),"",'Zusatzblatt (Perigon)'!P1270)</f>
        <v/>
      </c>
      <c r="O1275" s="38" t="str">
        <f>IF($L1275="","",VLOOKUP($R1275,Tarife!$A$2:$R$599,13,FALSE))</f>
        <v/>
      </c>
      <c r="P1275" s="38" t="str">
        <f t="shared" si="19"/>
        <v/>
      </c>
      <c r="R1275" s="100" t="str">
        <f>Zusammenzug!$C$25&amp;"-"&amp;Zusammenzug!$A$7&amp;"-"&amp;Leistungen!L1275</f>
        <v>2026-Nicht beauftragte Spitex-Organisation-</v>
      </c>
    </row>
    <row r="1276" spans="1:18" x14ac:dyDescent="0.2">
      <c r="A1276" s="95" t="str">
        <f>IF(ISBLANK('Zusatzblatt (Perigon)'!E1271),"",'Zusatzblatt (Perigon)'!E1271)</f>
        <v/>
      </c>
      <c r="B1276" s="95" t="str">
        <f>IF(ISBLANK('Zusatzblatt (Perigon)'!G1271),"",'Zusatzblatt (Perigon)'!G1271)</f>
        <v/>
      </c>
      <c r="C1276" s="96" t="str">
        <f>IF(ISBLANK('Zusatzblatt (Perigon)'!I1271),"",'Zusatzblatt (Perigon)'!I1271)</f>
        <v/>
      </c>
      <c r="D1276" s="97" t="str">
        <f>IF(ISBLANK('Zusatzblatt (Perigon)'!J1271),"",'Zusatzblatt (Perigon)'!J1271)</f>
        <v/>
      </c>
      <c r="E1276" s="64" t="str">
        <f>IF(ISBLANK('Zusatzblatt (Perigon)'!K1271),"",'Zusatzblatt (Perigon)'!K1271)</f>
        <v/>
      </c>
      <c r="F1276" s="65"/>
      <c r="G1276" s="64"/>
      <c r="H1276" s="69" t="str">
        <f>IF(ISBLANK('Zusatzblatt (Perigon)'!L1271),"",'Zusatzblatt (Perigon)'!L1271)</f>
        <v/>
      </c>
      <c r="I1276" s="69" t="str">
        <f>IF(ISBLANK('Zusatzblatt (Perigon)'!M1271),"",'Zusatzblatt (Perigon)'!M1271)</f>
        <v/>
      </c>
      <c r="J1276" s="98" t="str">
        <f>IF(ISBLANK('Zusatzblatt (Perigon)'!N1271),"",'Zusatzblatt (Perigon)'!N1271)</f>
        <v/>
      </c>
      <c r="K1276" s="99" t="str">
        <f>IF(ISBLANK('Zusatzblatt (Perigon)'!J1271),"",'Zusatzblatt (Perigon)'!T1271)</f>
        <v/>
      </c>
      <c r="L1276" s="95" t="str">
        <f>IF(ISBLANK('Zusatzblatt (Perigon)'!O1271),"",'Zusatzblatt (Perigon)'!O1271)</f>
        <v/>
      </c>
      <c r="M1276" s="95" t="str">
        <f>IF(ISBLANK('Zusatzblatt (Perigon)'!R1271),"",'Zusatzblatt (Perigon)'!R1271)</f>
        <v/>
      </c>
      <c r="N1276" s="95" t="str">
        <f>IF(ISBLANK('Zusatzblatt (Perigon)'!P1271),"",'Zusatzblatt (Perigon)'!P1271)</f>
        <v/>
      </c>
      <c r="O1276" s="38" t="str">
        <f>IF($L1276="","",VLOOKUP($R1276,Tarife!$A$2:$R$599,13,FALSE))</f>
        <v/>
      </c>
      <c r="P1276" s="38" t="str">
        <f t="shared" si="19"/>
        <v/>
      </c>
      <c r="R1276" s="100" t="str">
        <f>Zusammenzug!$C$25&amp;"-"&amp;Zusammenzug!$A$7&amp;"-"&amp;Leistungen!L1276</f>
        <v>2026-Nicht beauftragte Spitex-Organisation-</v>
      </c>
    </row>
    <row r="1277" spans="1:18" x14ac:dyDescent="0.2">
      <c r="A1277" s="95" t="str">
        <f>IF(ISBLANK('Zusatzblatt (Perigon)'!E1272),"",'Zusatzblatt (Perigon)'!E1272)</f>
        <v/>
      </c>
      <c r="B1277" s="95" t="str">
        <f>IF(ISBLANK('Zusatzblatt (Perigon)'!G1272),"",'Zusatzblatt (Perigon)'!G1272)</f>
        <v/>
      </c>
      <c r="C1277" s="96" t="str">
        <f>IF(ISBLANK('Zusatzblatt (Perigon)'!I1272),"",'Zusatzblatt (Perigon)'!I1272)</f>
        <v/>
      </c>
      <c r="D1277" s="97" t="str">
        <f>IF(ISBLANK('Zusatzblatt (Perigon)'!J1272),"",'Zusatzblatt (Perigon)'!J1272)</f>
        <v/>
      </c>
      <c r="E1277" s="64" t="str">
        <f>IF(ISBLANK('Zusatzblatt (Perigon)'!K1272),"",'Zusatzblatt (Perigon)'!K1272)</f>
        <v/>
      </c>
      <c r="F1277" s="65"/>
      <c r="G1277" s="64"/>
      <c r="H1277" s="69" t="str">
        <f>IF(ISBLANK('Zusatzblatt (Perigon)'!L1272),"",'Zusatzblatt (Perigon)'!L1272)</f>
        <v/>
      </c>
      <c r="I1277" s="69" t="str">
        <f>IF(ISBLANK('Zusatzblatt (Perigon)'!M1272),"",'Zusatzblatt (Perigon)'!M1272)</f>
        <v/>
      </c>
      <c r="J1277" s="98" t="str">
        <f>IF(ISBLANK('Zusatzblatt (Perigon)'!N1272),"",'Zusatzblatt (Perigon)'!N1272)</f>
        <v/>
      </c>
      <c r="K1277" s="99" t="str">
        <f>IF(ISBLANK('Zusatzblatt (Perigon)'!J1272),"",'Zusatzblatt (Perigon)'!T1272)</f>
        <v/>
      </c>
      <c r="L1277" s="95" t="str">
        <f>IF(ISBLANK('Zusatzblatt (Perigon)'!O1272),"",'Zusatzblatt (Perigon)'!O1272)</f>
        <v/>
      </c>
      <c r="M1277" s="95" t="str">
        <f>IF(ISBLANK('Zusatzblatt (Perigon)'!R1272),"",'Zusatzblatt (Perigon)'!R1272)</f>
        <v/>
      </c>
      <c r="N1277" s="95" t="str">
        <f>IF(ISBLANK('Zusatzblatt (Perigon)'!P1272),"",'Zusatzblatt (Perigon)'!P1272)</f>
        <v/>
      </c>
      <c r="O1277" s="38" t="str">
        <f>IF($L1277="","",VLOOKUP($R1277,Tarife!$A$2:$R$599,13,FALSE))</f>
        <v/>
      </c>
      <c r="P1277" s="38" t="str">
        <f t="shared" si="19"/>
        <v/>
      </c>
      <c r="R1277" s="100" t="str">
        <f>Zusammenzug!$C$25&amp;"-"&amp;Zusammenzug!$A$7&amp;"-"&amp;Leistungen!L1277</f>
        <v>2026-Nicht beauftragte Spitex-Organisation-</v>
      </c>
    </row>
    <row r="1278" spans="1:18" x14ac:dyDescent="0.2">
      <c r="A1278" s="95" t="str">
        <f>IF(ISBLANK('Zusatzblatt (Perigon)'!E1273),"",'Zusatzblatt (Perigon)'!E1273)</f>
        <v/>
      </c>
      <c r="B1278" s="95" t="str">
        <f>IF(ISBLANK('Zusatzblatt (Perigon)'!G1273),"",'Zusatzblatt (Perigon)'!G1273)</f>
        <v/>
      </c>
      <c r="C1278" s="96" t="str">
        <f>IF(ISBLANK('Zusatzblatt (Perigon)'!I1273),"",'Zusatzblatt (Perigon)'!I1273)</f>
        <v/>
      </c>
      <c r="D1278" s="97" t="str">
        <f>IF(ISBLANK('Zusatzblatt (Perigon)'!J1273),"",'Zusatzblatt (Perigon)'!J1273)</f>
        <v/>
      </c>
      <c r="E1278" s="64" t="str">
        <f>IF(ISBLANK('Zusatzblatt (Perigon)'!K1273),"",'Zusatzblatt (Perigon)'!K1273)</f>
        <v/>
      </c>
      <c r="F1278" s="65"/>
      <c r="G1278" s="64"/>
      <c r="H1278" s="69" t="str">
        <f>IF(ISBLANK('Zusatzblatt (Perigon)'!L1273),"",'Zusatzblatt (Perigon)'!L1273)</f>
        <v/>
      </c>
      <c r="I1278" s="69" t="str">
        <f>IF(ISBLANK('Zusatzblatt (Perigon)'!M1273),"",'Zusatzblatt (Perigon)'!M1273)</f>
        <v/>
      </c>
      <c r="J1278" s="98" t="str">
        <f>IF(ISBLANK('Zusatzblatt (Perigon)'!N1273),"",'Zusatzblatt (Perigon)'!N1273)</f>
        <v/>
      </c>
      <c r="K1278" s="99" t="str">
        <f>IF(ISBLANK('Zusatzblatt (Perigon)'!J1273),"",'Zusatzblatt (Perigon)'!T1273)</f>
        <v/>
      </c>
      <c r="L1278" s="95" t="str">
        <f>IF(ISBLANK('Zusatzblatt (Perigon)'!O1273),"",'Zusatzblatt (Perigon)'!O1273)</f>
        <v/>
      </c>
      <c r="M1278" s="95" t="str">
        <f>IF(ISBLANK('Zusatzblatt (Perigon)'!R1273),"",'Zusatzblatt (Perigon)'!R1273)</f>
        <v/>
      </c>
      <c r="N1278" s="95" t="str">
        <f>IF(ISBLANK('Zusatzblatt (Perigon)'!P1273),"",'Zusatzblatt (Perigon)'!P1273)</f>
        <v/>
      </c>
      <c r="O1278" s="38" t="str">
        <f>IF($L1278="","",VLOOKUP($R1278,Tarife!$A$2:$R$599,13,FALSE))</f>
        <v/>
      </c>
      <c r="P1278" s="38" t="str">
        <f t="shared" si="19"/>
        <v/>
      </c>
      <c r="R1278" s="100" t="str">
        <f>Zusammenzug!$C$25&amp;"-"&amp;Zusammenzug!$A$7&amp;"-"&amp;Leistungen!L1278</f>
        <v>2026-Nicht beauftragte Spitex-Organisation-</v>
      </c>
    </row>
    <row r="1279" spans="1:18" x14ac:dyDescent="0.2">
      <c r="A1279" s="95" t="str">
        <f>IF(ISBLANK('Zusatzblatt (Perigon)'!E1274),"",'Zusatzblatt (Perigon)'!E1274)</f>
        <v/>
      </c>
      <c r="B1279" s="95" t="str">
        <f>IF(ISBLANK('Zusatzblatt (Perigon)'!G1274),"",'Zusatzblatt (Perigon)'!G1274)</f>
        <v/>
      </c>
      <c r="C1279" s="96" t="str">
        <f>IF(ISBLANK('Zusatzblatt (Perigon)'!I1274),"",'Zusatzblatt (Perigon)'!I1274)</f>
        <v/>
      </c>
      <c r="D1279" s="97" t="str">
        <f>IF(ISBLANK('Zusatzblatt (Perigon)'!J1274),"",'Zusatzblatt (Perigon)'!J1274)</f>
        <v/>
      </c>
      <c r="E1279" s="64" t="str">
        <f>IF(ISBLANK('Zusatzblatt (Perigon)'!K1274),"",'Zusatzblatt (Perigon)'!K1274)</f>
        <v/>
      </c>
      <c r="F1279" s="65"/>
      <c r="G1279" s="64"/>
      <c r="H1279" s="69" t="str">
        <f>IF(ISBLANK('Zusatzblatt (Perigon)'!L1274),"",'Zusatzblatt (Perigon)'!L1274)</f>
        <v/>
      </c>
      <c r="I1279" s="69" t="str">
        <f>IF(ISBLANK('Zusatzblatt (Perigon)'!M1274),"",'Zusatzblatt (Perigon)'!M1274)</f>
        <v/>
      </c>
      <c r="J1279" s="98" t="str">
        <f>IF(ISBLANK('Zusatzblatt (Perigon)'!N1274),"",'Zusatzblatt (Perigon)'!N1274)</f>
        <v/>
      </c>
      <c r="K1279" s="99" t="str">
        <f>IF(ISBLANK('Zusatzblatt (Perigon)'!J1274),"",'Zusatzblatt (Perigon)'!T1274)</f>
        <v/>
      </c>
      <c r="L1279" s="95" t="str">
        <f>IF(ISBLANK('Zusatzblatt (Perigon)'!O1274),"",'Zusatzblatt (Perigon)'!O1274)</f>
        <v/>
      </c>
      <c r="M1279" s="95" t="str">
        <f>IF(ISBLANK('Zusatzblatt (Perigon)'!R1274),"",'Zusatzblatt (Perigon)'!R1274)</f>
        <v/>
      </c>
      <c r="N1279" s="95" t="str">
        <f>IF(ISBLANK('Zusatzblatt (Perigon)'!P1274),"",'Zusatzblatt (Perigon)'!P1274)</f>
        <v/>
      </c>
      <c r="O1279" s="38" t="str">
        <f>IF($L1279="","",VLOOKUP($R1279,Tarife!$A$2:$R$599,13,FALSE))</f>
        <v/>
      </c>
      <c r="P1279" s="38" t="str">
        <f t="shared" si="19"/>
        <v/>
      </c>
      <c r="R1279" s="100" t="str">
        <f>Zusammenzug!$C$25&amp;"-"&amp;Zusammenzug!$A$7&amp;"-"&amp;Leistungen!L1279</f>
        <v>2026-Nicht beauftragte Spitex-Organisation-</v>
      </c>
    </row>
    <row r="1280" spans="1:18" x14ac:dyDescent="0.2">
      <c r="A1280" s="95" t="str">
        <f>IF(ISBLANK('Zusatzblatt (Perigon)'!E1275),"",'Zusatzblatt (Perigon)'!E1275)</f>
        <v/>
      </c>
      <c r="B1280" s="95" t="str">
        <f>IF(ISBLANK('Zusatzblatt (Perigon)'!G1275),"",'Zusatzblatt (Perigon)'!G1275)</f>
        <v/>
      </c>
      <c r="C1280" s="96" t="str">
        <f>IF(ISBLANK('Zusatzblatt (Perigon)'!I1275),"",'Zusatzblatt (Perigon)'!I1275)</f>
        <v/>
      </c>
      <c r="D1280" s="97" t="str">
        <f>IF(ISBLANK('Zusatzblatt (Perigon)'!J1275),"",'Zusatzblatt (Perigon)'!J1275)</f>
        <v/>
      </c>
      <c r="E1280" s="64" t="str">
        <f>IF(ISBLANK('Zusatzblatt (Perigon)'!K1275),"",'Zusatzblatt (Perigon)'!K1275)</f>
        <v/>
      </c>
      <c r="F1280" s="65"/>
      <c r="G1280" s="64"/>
      <c r="H1280" s="69" t="str">
        <f>IF(ISBLANK('Zusatzblatt (Perigon)'!L1275),"",'Zusatzblatt (Perigon)'!L1275)</f>
        <v/>
      </c>
      <c r="I1280" s="69" t="str">
        <f>IF(ISBLANK('Zusatzblatt (Perigon)'!M1275),"",'Zusatzblatt (Perigon)'!M1275)</f>
        <v/>
      </c>
      <c r="J1280" s="98" t="str">
        <f>IF(ISBLANK('Zusatzblatt (Perigon)'!N1275),"",'Zusatzblatt (Perigon)'!N1275)</f>
        <v/>
      </c>
      <c r="K1280" s="99" t="str">
        <f>IF(ISBLANK('Zusatzblatt (Perigon)'!J1275),"",'Zusatzblatt (Perigon)'!T1275)</f>
        <v/>
      </c>
      <c r="L1280" s="95" t="str">
        <f>IF(ISBLANK('Zusatzblatt (Perigon)'!O1275),"",'Zusatzblatt (Perigon)'!O1275)</f>
        <v/>
      </c>
      <c r="M1280" s="95" t="str">
        <f>IF(ISBLANK('Zusatzblatt (Perigon)'!R1275),"",'Zusatzblatt (Perigon)'!R1275)</f>
        <v/>
      </c>
      <c r="N1280" s="95" t="str">
        <f>IF(ISBLANK('Zusatzblatt (Perigon)'!P1275),"",'Zusatzblatt (Perigon)'!P1275)</f>
        <v/>
      </c>
      <c r="O1280" s="38" t="str">
        <f>IF($L1280="","",VLOOKUP($R1280,Tarife!$A$2:$R$599,13,FALSE))</f>
        <v/>
      </c>
      <c r="P1280" s="38" t="str">
        <f t="shared" si="19"/>
        <v/>
      </c>
      <c r="R1280" s="100" t="str">
        <f>Zusammenzug!$C$25&amp;"-"&amp;Zusammenzug!$A$7&amp;"-"&amp;Leistungen!L1280</f>
        <v>2026-Nicht beauftragte Spitex-Organisation-</v>
      </c>
    </row>
    <row r="1281" spans="1:18" x14ac:dyDescent="0.2">
      <c r="A1281" s="95" t="str">
        <f>IF(ISBLANK('Zusatzblatt (Perigon)'!E1276),"",'Zusatzblatt (Perigon)'!E1276)</f>
        <v/>
      </c>
      <c r="B1281" s="95" t="str">
        <f>IF(ISBLANK('Zusatzblatt (Perigon)'!G1276),"",'Zusatzblatt (Perigon)'!G1276)</f>
        <v/>
      </c>
      <c r="C1281" s="96" t="str">
        <f>IF(ISBLANK('Zusatzblatt (Perigon)'!I1276),"",'Zusatzblatt (Perigon)'!I1276)</f>
        <v/>
      </c>
      <c r="D1281" s="97" t="str">
        <f>IF(ISBLANK('Zusatzblatt (Perigon)'!J1276),"",'Zusatzblatt (Perigon)'!J1276)</f>
        <v/>
      </c>
      <c r="E1281" s="64" t="str">
        <f>IF(ISBLANK('Zusatzblatt (Perigon)'!K1276),"",'Zusatzblatt (Perigon)'!K1276)</f>
        <v/>
      </c>
      <c r="F1281" s="65"/>
      <c r="G1281" s="64"/>
      <c r="H1281" s="69" t="str">
        <f>IF(ISBLANK('Zusatzblatt (Perigon)'!L1276),"",'Zusatzblatt (Perigon)'!L1276)</f>
        <v/>
      </c>
      <c r="I1281" s="69" t="str">
        <f>IF(ISBLANK('Zusatzblatt (Perigon)'!M1276),"",'Zusatzblatt (Perigon)'!M1276)</f>
        <v/>
      </c>
      <c r="J1281" s="98" t="str">
        <f>IF(ISBLANK('Zusatzblatt (Perigon)'!N1276),"",'Zusatzblatt (Perigon)'!N1276)</f>
        <v/>
      </c>
      <c r="K1281" s="99" t="str">
        <f>IF(ISBLANK('Zusatzblatt (Perigon)'!J1276),"",'Zusatzblatt (Perigon)'!T1276)</f>
        <v/>
      </c>
      <c r="L1281" s="95" t="str">
        <f>IF(ISBLANK('Zusatzblatt (Perigon)'!O1276),"",'Zusatzblatt (Perigon)'!O1276)</f>
        <v/>
      </c>
      <c r="M1281" s="95" t="str">
        <f>IF(ISBLANK('Zusatzblatt (Perigon)'!R1276),"",'Zusatzblatt (Perigon)'!R1276)</f>
        <v/>
      </c>
      <c r="N1281" s="95" t="str">
        <f>IF(ISBLANK('Zusatzblatt (Perigon)'!P1276),"",'Zusatzblatt (Perigon)'!P1276)</f>
        <v/>
      </c>
      <c r="O1281" s="38" t="str">
        <f>IF($L1281="","",VLOOKUP($R1281,Tarife!$A$2:$R$599,13,FALSE))</f>
        <v/>
      </c>
      <c r="P1281" s="38" t="str">
        <f t="shared" si="19"/>
        <v/>
      </c>
      <c r="R1281" s="100" t="str">
        <f>Zusammenzug!$C$25&amp;"-"&amp;Zusammenzug!$A$7&amp;"-"&amp;Leistungen!L1281</f>
        <v>2026-Nicht beauftragte Spitex-Organisation-</v>
      </c>
    </row>
    <row r="1282" spans="1:18" x14ac:dyDescent="0.2">
      <c r="A1282" s="95" t="str">
        <f>IF(ISBLANK('Zusatzblatt (Perigon)'!E1277),"",'Zusatzblatt (Perigon)'!E1277)</f>
        <v/>
      </c>
      <c r="B1282" s="95" t="str">
        <f>IF(ISBLANK('Zusatzblatt (Perigon)'!G1277),"",'Zusatzblatt (Perigon)'!G1277)</f>
        <v/>
      </c>
      <c r="C1282" s="96" t="str">
        <f>IF(ISBLANK('Zusatzblatt (Perigon)'!I1277),"",'Zusatzblatt (Perigon)'!I1277)</f>
        <v/>
      </c>
      <c r="D1282" s="97" t="str">
        <f>IF(ISBLANK('Zusatzblatt (Perigon)'!J1277),"",'Zusatzblatt (Perigon)'!J1277)</f>
        <v/>
      </c>
      <c r="E1282" s="64" t="str">
        <f>IF(ISBLANK('Zusatzblatt (Perigon)'!K1277),"",'Zusatzblatt (Perigon)'!K1277)</f>
        <v/>
      </c>
      <c r="F1282" s="65"/>
      <c r="G1282" s="64"/>
      <c r="H1282" s="69" t="str">
        <f>IF(ISBLANK('Zusatzblatt (Perigon)'!L1277),"",'Zusatzblatt (Perigon)'!L1277)</f>
        <v/>
      </c>
      <c r="I1282" s="69" t="str">
        <f>IF(ISBLANK('Zusatzblatt (Perigon)'!M1277),"",'Zusatzblatt (Perigon)'!M1277)</f>
        <v/>
      </c>
      <c r="J1282" s="98" t="str">
        <f>IF(ISBLANK('Zusatzblatt (Perigon)'!N1277),"",'Zusatzblatt (Perigon)'!N1277)</f>
        <v/>
      </c>
      <c r="K1282" s="99" t="str">
        <f>IF(ISBLANK('Zusatzblatt (Perigon)'!J1277),"",'Zusatzblatt (Perigon)'!T1277)</f>
        <v/>
      </c>
      <c r="L1282" s="95" t="str">
        <f>IF(ISBLANK('Zusatzblatt (Perigon)'!O1277),"",'Zusatzblatt (Perigon)'!O1277)</f>
        <v/>
      </c>
      <c r="M1282" s="95" t="str">
        <f>IF(ISBLANK('Zusatzblatt (Perigon)'!R1277),"",'Zusatzblatt (Perigon)'!R1277)</f>
        <v/>
      </c>
      <c r="N1282" s="95" t="str">
        <f>IF(ISBLANK('Zusatzblatt (Perigon)'!P1277),"",'Zusatzblatt (Perigon)'!P1277)</f>
        <v/>
      </c>
      <c r="O1282" s="38" t="str">
        <f>IF($L1282="","",VLOOKUP($R1282,Tarife!$A$2:$R$599,13,FALSE))</f>
        <v/>
      </c>
      <c r="P1282" s="38" t="str">
        <f t="shared" si="19"/>
        <v/>
      </c>
      <c r="R1282" s="100" t="str">
        <f>Zusammenzug!$C$25&amp;"-"&amp;Zusammenzug!$A$7&amp;"-"&amp;Leistungen!L1282</f>
        <v>2026-Nicht beauftragte Spitex-Organisation-</v>
      </c>
    </row>
    <row r="1283" spans="1:18" x14ac:dyDescent="0.2">
      <c r="A1283" s="95" t="str">
        <f>IF(ISBLANK('Zusatzblatt (Perigon)'!E1278),"",'Zusatzblatt (Perigon)'!E1278)</f>
        <v/>
      </c>
      <c r="B1283" s="95" t="str">
        <f>IF(ISBLANK('Zusatzblatt (Perigon)'!G1278),"",'Zusatzblatt (Perigon)'!G1278)</f>
        <v/>
      </c>
      <c r="C1283" s="96" t="str">
        <f>IF(ISBLANK('Zusatzblatt (Perigon)'!I1278),"",'Zusatzblatt (Perigon)'!I1278)</f>
        <v/>
      </c>
      <c r="D1283" s="97" t="str">
        <f>IF(ISBLANK('Zusatzblatt (Perigon)'!J1278),"",'Zusatzblatt (Perigon)'!J1278)</f>
        <v/>
      </c>
      <c r="E1283" s="64" t="str">
        <f>IF(ISBLANK('Zusatzblatt (Perigon)'!K1278),"",'Zusatzblatt (Perigon)'!K1278)</f>
        <v/>
      </c>
      <c r="F1283" s="65"/>
      <c r="G1283" s="64"/>
      <c r="H1283" s="69" t="str">
        <f>IF(ISBLANK('Zusatzblatt (Perigon)'!L1278),"",'Zusatzblatt (Perigon)'!L1278)</f>
        <v/>
      </c>
      <c r="I1283" s="69" t="str">
        <f>IF(ISBLANK('Zusatzblatt (Perigon)'!M1278),"",'Zusatzblatt (Perigon)'!M1278)</f>
        <v/>
      </c>
      <c r="J1283" s="98" t="str">
        <f>IF(ISBLANK('Zusatzblatt (Perigon)'!N1278),"",'Zusatzblatt (Perigon)'!N1278)</f>
        <v/>
      </c>
      <c r="K1283" s="99" t="str">
        <f>IF(ISBLANK('Zusatzblatt (Perigon)'!J1278),"",'Zusatzblatt (Perigon)'!T1278)</f>
        <v/>
      </c>
      <c r="L1283" s="95" t="str">
        <f>IF(ISBLANK('Zusatzblatt (Perigon)'!O1278),"",'Zusatzblatt (Perigon)'!O1278)</f>
        <v/>
      </c>
      <c r="M1283" s="95" t="str">
        <f>IF(ISBLANK('Zusatzblatt (Perigon)'!R1278),"",'Zusatzblatt (Perigon)'!R1278)</f>
        <v/>
      </c>
      <c r="N1283" s="95" t="str">
        <f>IF(ISBLANK('Zusatzblatt (Perigon)'!P1278),"",'Zusatzblatt (Perigon)'!P1278)</f>
        <v/>
      </c>
      <c r="O1283" s="38" t="str">
        <f>IF($L1283="","",VLOOKUP($R1283,Tarife!$A$2:$R$599,13,FALSE))</f>
        <v/>
      </c>
      <c r="P1283" s="38" t="str">
        <f t="shared" si="19"/>
        <v/>
      </c>
      <c r="R1283" s="100" t="str">
        <f>Zusammenzug!$C$25&amp;"-"&amp;Zusammenzug!$A$7&amp;"-"&amp;Leistungen!L1283</f>
        <v>2026-Nicht beauftragte Spitex-Organisation-</v>
      </c>
    </row>
    <row r="1284" spans="1:18" x14ac:dyDescent="0.2">
      <c r="A1284" s="95" t="str">
        <f>IF(ISBLANK('Zusatzblatt (Perigon)'!E1279),"",'Zusatzblatt (Perigon)'!E1279)</f>
        <v/>
      </c>
      <c r="B1284" s="95" t="str">
        <f>IF(ISBLANK('Zusatzblatt (Perigon)'!G1279),"",'Zusatzblatt (Perigon)'!G1279)</f>
        <v/>
      </c>
      <c r="C1284" s="96" t="str">
        <f>IF(ISBLANK('Zusatzblatt (Perigon)'!I1279),"",'Zusatzblatt (Perigon)'!I1279)</f>
        <v/>
      </c>
      <c r="D1284" s="97" t="str">
        <f>IF(ISBLANK('Zusatzblatt (Perigon)'!J1279),"",'Zusatzblatt (Perigon)'!J1279)</f>
        <v/>
      </c>
      <c r="E1284" s="64" t="str">
        <f>IF(ISBLANK('Zusatzblatt (Perigon)'!K1279),"",'Zusatzblatt (Perigon)'!K1279)</f>
        <v/>
      </c>
      <c r="F1284" s="65"/>
      <c r="G1284" s="64"/>
      <c r="H1284" s="69" t="str">
        <f>IF(ISBLANK('Zusatzblatt (Perigon)'!L1279),"",'Zusatzblatt (Perigon)'!L1279)</f>
        <v/>
      </c>
      <c r="I1284" s="69" t="str">
        <f>IF(ISBLANK('Zusatzblatt (Perigon)'!M1279),"",'Zusatzblatt (Perigon)'!M1279)</f>
        <v/>
      </c>
      <c r="J1284" s="98" t="str">
        <f>IF(ISBLANK('Zusatzblatt (Perigon)'!N1279),"",'Zusatzblatt (Perigon)'!N1279)</f>
        <v/>
      </c>
      <c r="K1284" s="99" t="str">
        <f>IF(ISBLANK('Zusatzblatt (Perigon)'!J1279),"",'Zusatzblatt (Perigon)'!T1279)</f>
        <v/>
      </c>
      <c r="L1284" s="95" t="str">
        <f>IF(ISBLANK('Zusatzblatt (Perigon)'!O1279),"",'Zusatzblatt (Perigon)'!O1279)</f>
        <v/>
      </c>
      <c r="M1284" s="95" t="str">
        <f>IF(ISBLANK('Zusatzblatt (Perigon)'!R1279),"",'Zusatzblatt (Perigon)'!R1279)</f>
        <v/>
      </c>
      <c r="N1284" s="95" t="str">
        <f>IF(ISBLANK('Zusatzblatt (Perigon)'!P1279),"",'Zusatzblatt (Perigon)'!P1279)</f>
        <v/>
      </c>
      <c r="O1284" s="38" t="str">
        <f>IF($L1284="","",VLOOKUP($R1284,Tarife!$A$2:$R$599,13,FALSE))</f>
        <v/>
      </c>
      <c r="P1284" s="38" t="str">
        <f t="shared" si="19"/>
        <v/>
      </c>
      <c r="R1284" s="100" t="str">
        <f>Zusammenzug!$C$25&amp;"-"&amp;Zusammenzug!$A$7&amp;"-"&amp;Leistungen!L1284</f>
        <v>2026-Nicht beauftragte Spitex-Organisation-</v>
      </c>
    </row>
    <row r="1285" spans="1:18" x14ac:dyDescent="0.2">
      <c r="A1285" s="95" t="str">
        <f>IF(ISBLANK('Zusatzblatt (Perigon)'!E1280),"",'Zusatzblatt (Perigon)'!E1280)</f>
        <v/>
      </c>
      <c r="B1285" s="95" t="str">
        <f>IF(ISBLANK('Zusatzblatt (Perigon)'!G1280),"",'Zusatzblatt (Perigon)'!G1280)</f>
        <v/>
      </c>
      <c r="C1285" s="96" t="str">
        <f>IF(ISBLANK('Zusatzblatt (Perigon)'!I1280),"",'Zusatzblatt (Perigon)'!I1280)</f>
        <v/>
      </c>
      <c r="D1285" s="97" t="str">
        <f>IF(ISBLANK('Zusatzblatt (Perigon)'!J1280),"",'Zusatzblatt (Perigon)'!J1280)</f>
        <v/>
      </c>
      <c r="E1285" s="64" t="str">
        <f>IF(ISBLANK('Zusatzblatt (Perigon)'!K1280),"",'Zusatzblatt (Perigon)'!K1280)</f>
        <v/>
      </c>
      <c r="F1285" s="65"/>
      <c r="G1285" s="64"/>
      <c r="H1285" s="69" t="str">
        <f>IF(ISBLANK('Zusatzblatt (Perigon)'!L1280),"",'Zusatzblatt (Perigon)'!L1280)</f>
        <v/>
      </c>
      <c r="I1285" s="69" t="str">
        <f>IF(ISBLANK('Zusatzblatt (Perigon)'!M1280),"",'Zusatzblatt (Perigon)'!M1280)</f>
        <v/>
      </c>
      <c r="J1285" s="98" t="str">
        <f>IF(ISBLANK('Zusatzblatt (Perigon)'!N1280),"",'Zusatzblatt (Perigon)'!N1280)</f>
        <v/>
      </c>
      <c r="K1285" s="99" t="str">
        <f>IF(ISBLANK('Zusatzblatt (Perigon)'!J1280),"",'Zusatzblatt (Perigon)'!T1280)</f>
        <v/>
      </c>
      <c r="L1285" s="95" t="str">
        <f>IF(ISBLANK('Zusatzblatt (Perigon)'!O1280),"",'Zusatzblatt (Perigon)'!O1280)</f>
        <v/>
      </c>
      <c r="M1285" s="95" t="str">
        <f>IF(ISBLANK('Zusatzblatt (Perigon)'!R1280),"",'Zusatzblatt (Perigon)'!R1280)</f>
        <v/>
      </c>
      <c r="N1285" s="95" t="str">
        <f>IF(ISBLANK('Zusatzblatt (Perigon)'!P1280),"",'Zusatzblatt (Perigon)'!P1280)</f>
        <v/>
      </c>
      <c r="O1285" s="38" t="str">
        <f>IF($L1285="","",VLOOKUP($R1285,Tarife!$A$2:$R$599,13,FALSE))</f>
        <v/>
      </c>
      <c r="P1285" s="38" t="str">
        <f t="shared" si="19"/>
        <v/>
      </c>
      <c r="R1285" s="100" t="str">
        <f>Zusammenzug!$C$25&amp;"-"&amp;Zusammenzug!$A$7&amp;"-"&amp;Leistungen!L1285</f>
        <v>2026-Nicht beauftragte Spitex-Organisation-</v>
      </c>
    </row>
    <row r="1286" spans="1:18" x14ac:dyDescent="0.2">
      <c r="A1286" s="95" t="str">
        <f>IF(ISBLANK('Zusatzblatt (Perigon)'!E1281),"",'Zusatzblatt (Perigon)'!E1281)</f>
        <v/>
      </c>
      <c r="B1286" s="95" t="str">
        <f>IF(ISBLANK('Zusatzblatt (Perigon)'!G1281),"",'Zusatzblatt (Perigon)'!G1281)</f>
        <v/>
      </c>
      <c r="C1286" s="96" t="str">
        <f>IF(ISBLANK('Zusatzblatt (Perigon)'!I1281),"",'Zusatzblatt (Perigon)'!I1281)</f>
        <v/>
      </c>
      <c r="D1286" s="97" t="str">
        <f>IF(ISBLANK('Zusatzblatt (Perigon)'!J1281),"",'Zusatzblatt (Perigon)'!J1281)</f>
        <v/>
      </c>
      <c r="E1286" s="64" t="str">
        <f>IF(ISBLANK('Zusatzblatt (Perigon)'!K1281),"",'Zusatzblatt (Perigon)'!K1281)</f>
        <v/>
      </c>
      <c r="F1286" s="65"/>
      <c r="G1286" s="64"/>
      <c r="H1286" s="69" t="str">
        <f>IF(ISBLANK('Zusatzblatt (Perigon)'!L1281),"",'Zusatzblatt (Perigon)'!L1281)</f>
        <v/>
      </c>
      <c r="I1286" s="69" t="str">
        <f>IF(ISBLANK('Zusatzblatt (Perigon)'!M1281),"",'Zusatzblatt (Perigon)'!M1281)</f>
        <v/>
      </c>
      <c r="J1286" s="98" t="str">
        <f>IF(ISBLANK('Zusatzblatt (Perigon)'!N1281),"",'Zusatzblatt (Perigon)'!N1281)</f>
        <v/>
      </c>
      <c r="K1286" s="99" t="str">
        <f>IF(ISBLANK('Zusatzblatt (Perigon)'!J1281),"",'Zusatzblatt (Perigon)'!T1281)</f>
        <v/>
      </c>
      <c r="L1286" s="95" t="str">
        <f>IF(ISBLANK('Zusatzblatt (Perigon)'!O1281),"",'Zusatzblatt (Perigon)'!O1281)</f>
        <v/>
      </c>
      <c r="M1286" s="95" t="str">
        <f>IF(ISBLANK('Zusatzblatt (Perigon)'!R1281),"",'Zusatzblatt (Perigon)'!R1281)</f>
        <v/>
      </c>
      <c r="N1286" s="95" t="str">
        <f>IF(ISBLANK('Zusatzblatt (Perigon)'!P1281),"",'Zusatzblatt (Perigon)'!P1281)</f>
        <v/>
      </c>
      <c r="O1286" s="38" t="str">
        <f>IF($L1286="","",VLOOKUP($R1286,Tarife!$A$2:$R$599,13,FALSE))</f>
        <v/>
      </c>
      <c r="P1286" s="38" t="str">
        <f t="shared" si="19"/>
        <v/>
      </c>
      <c r="R1286" s="100" t="str">
        <f>Zusammenzug!$C$25&amp;"-"&amp;Zusammenzug!$A$7&amp;"-"&amp;Leistungen!L1286</f>
        <v>2026-Nicht beauftragte Spitex-Organisation-</v>
      </c>
    </row>
    <row r="1287" spans="1:18" x14ac:dyDescent="0.2">
      <c r="A1287" s="95" t="str">
        <f>IF(ISBLANK('Zusatzblatt (Perigon)'!E1282),"",'Zusatzblatt (Perigon)'!E1282)</f>
        <v/>
      </c>
      <c r="B1287" s="95" t="str">
        <f>IF(ISBLANK('Zusatzblatt (Perigon)'!G1282),"",'Zusatzblatt (Perigon)'!G1282)</f>
        <v/>
      </c>
      <c r="C1287" s="96" t="str">
        <f>IF(ISBLANK('Zusatzblatt (Perigon)'!I1282),"",'Zusatzblatt (Perigon)'!I1282)</f>
        <v/>
      </c>
      <c r="D1287" s="97" t="str">
        <f>IF(ISBLANK('Zusatzblatt (Perigon)'!J1282),"",'Zusatzblatt (Perigon)'!J1282)</f>
        <v/>
      </c>
      <c r="E1287" s="64" t="str">
        <f>IF(ISBLANK('Zusatzblatt (Perigon)'!K1282),"",'Zusatzblatt (Perigon)'!K1282)</f>
        <v/>
      </c>
      <c r="F1287" s="65"/>
      <c r="G1287" s="64"/>
      <c r="H1287" s="69" t="str">
        <f>IF(ISBLANK('Zusatzblatt (Perigon)'!L1282),"",'Zusatzblatt (Perigon)'!L1282)</f>
        <v/>
      </c>
      <c r="I1287" s="69" t="str">
        <f>IF(ISBLANK('Zusatzblatt (Perigon)'!M1282),"",'Zusatzblatt (Perigon)'!M1282)</f>
        <v/>
      </c>
      <c r="J1287" s="98" t="str">
        <f>IF(ISBLANK('Zusatzblatt (Perigon)'!N1282),"",'Zusatzblatt (Perigon)'!N1282)</f>
        <v/>
      </c>
      <c r="K1287" s="99" t="str">
        <f>IF(ISBLANK('Zusatzblatt (Perigon)'!J1282),"",'Zusatzblatt (Perigon)'!T1282)</f>
        <v/>
      </c>
      <c r="L1287" s="95" t="str">
        <f>IF(ISBLANK('Zusatzblatt (Perigon)'!O1282),"",'Zusatzblatt (Perigon)'!O1282)</f>
        <v/>
      </c>
      <c r="M1287" s="95" t="str">
        <f>IF(ISBLANK('Zusatzblatt (Perigon)'!R1282),"",'Zusatzblatt (Perigon)'!R1282)</f>
        <v/>
      </c>
      <c r="N1287" s="95" t="str">
        <f>IF(ISBLANK('Zusatzblatt (Perigon)'!P1282),"",'Zusatzblatt (Perigon)'!P1282)</f>
        <v/>
      </c>
      <c r="O1287" s="38" t="str">
        <f>IF($L1287="","",VLOOKUP($R1287,Tarife!$A$2:$R$599,13,FALSE))</f>
        <v/>
      </c>
      <c r="P1287" s="38" t="str">
        <f t="shared" si="19"/>
        <v/>
      </c>
      <c r="R1287" s="100" t="str">
        <f>Zusammenzug!$C$25&amp;"-"&amp;Zusammenzug!$A$7&amp;"-"&amp;Leistungen!L1287</f>
        <v>2026-Nicht beauftragte Spitex-Organisation-</v>
      </c>
    </row>
    <row r="1288" spans="1:18" x14ac:dyDescent="0.2">
      <c r="A1288" s="95" t="str">
        <f>IF(ISBLANK('Zusatzblatt (Perigon)'!E1283),"",'Zusatzblatt (Perigon)'!E1283)</f>
        <v/>
      </c>
      <c r="B1288" s="95" t="str">
        <f>IF(ISBLANK('Zusatzblatt (Perigon)'!G1283),"",'Zusatzblatt (Perigon)'!G1283)</f>
        <v/>
      </c>
      <c r="C1288" s="96" t="str">
        <f>IF(ISBLANK('Zusatzblatt (Perigon)'!I1283),"",'Zusatzblatt (Perigon)'!I1283)</f>
        <v/>
      </c>
      <c r="D1288" s="97" t="str">
        <f>IF(ISBLANK('Zusatzblatt (Perigon)'!J1283),"",'Zusatzblatt (Perigon)'!J1283)</f>
        <v/>
      </c>
      <c r="E1288" s="64" t="str">
        <f>IF(ISBLANK('Zusatzblatt (Perigon)'!K1283),"",'Zusatzblatt (Perigon)'!K1283)</f>
        <v/>
      </c>
      <c r="F1288" s="65"/>
      <c r="G1288" s="64"/>
      <c r="H1288" s="69" t="str">
        <f>IF(ISBLANK('Zusatzblatt (Perigon)'!L1283),"",'Zusatzblatt (Perigon)'!L1283)</f>
        <v/>
      </c>
      <c r="I1288" s="69" t="str">
        <f>IF(ISBLANK('Zusatzblatt (Perigon)'!M1283),"",'Zusatzblatt (Perigon)'!M1283)</f>
        <v/>
      </c>
      <c r="J1288" s="98" t="str">
        <f>IF(ISBLANK('Zusatzblatt (Perigon)'!N1283),"",'Zusatzblatt (Perigon)'!N1283)</f>
        <v/>
      </c>
      <c r="K1288" s="99" t="str">
        <f>IF(ISBLANK('Zusatzblatt (Perigon)'!J1283),"",'Zusatzblatt (Perigon)'!T1283)</f>
        <v/>
      </c>
      <c r="L1288" s="95" t="str">
        <f>IF(ISBLANK('Zusatzblatt (Perigon)'!O1283),"",'Zusatzblatt (Perigon)'!O1283)</f>
        <v/>
      </c>
      <c r="M1288" s="95" t="str">
        <f>IF(ISBLANK('Zusatzblatt (Perigon)'!R1283),"",'Zusatzblatt (Perigon)'!R1283)</f>
        <v/>
      </c>
      <c r="N1288" s="95" t="str">
        <f>IF(ISBLANK('Zusatzblatt (Perigon)'!P1283),"",'Zusatzblatt (Perigon)'!P1283)</f>
        <v/>
      </c>
      <c r="O1288" s="38" t="str">
        <f>IF($L1288="","",VLOOKUP($R1288,Tarife!$A$2:$R$599,13,FALSE))</f>
        <v/>
      </c>
      <c r="P1288" s="38" t="str">
        <f t="shared" ref="P1288:P1351" si="20">IF(L1288="","",IF(AND($L1288="Pabe",N1288&lt;O1288),M1288*O1288,IF(N1288&lt;O1288,M1288*N1288,M1288*O1288)))</f>
        <v/>
      </c>
      <c r="R1288" s="100" t="str">
        <f>Zusammenzug!$C$25&amp;"-"&amp;Zusammenzug!$A$7&amp;"-"&amp;Leistungen!L1288</f>
        <v>2026-Nicht beauftragte Spitex-Organisation-</v>
      </c>
    </row>
    <row r="1289" spans="1:18" x14ac:dyDescent="0.2">
      <c r="A1289" s="95" t="str">
        <f>IF(ISBLANK('Zusatzblatt (Perigon)'!E1284),"",'Zusatzblatt (Perigon)'!E1284)</f>
        <v/>
      </c>
      <c r="B1289" s="95" t="str">
        <f>IF(ISBLANK('Zusatzblatt (Perigon)'!G1284),"",'Zusatzblatt (Perigon)'!G1284)</f>
        <v/>
      </c>
      <c r="C1289" s="96" t="str">
        <f>IF(ISBLANK('Zusatzblatt (Perigon)'!I1284),"",'Zusatzblatt (Perigon)'!I1284)</f>
        <v/>
      </c>
      <c r="D1289" s="97" t="str">
        <f>IF(ISBLANK('Zusatzblatt (Perigon)'!J1284),"",'Zusatzblatt (Perigon)'!J1284)</f>
        <v/>
      </c>
      <c r="E1289" s="64" t="str">
        <f>IF(ISBLANK('Zusatzblatt (Perigon)'!K1284),"",'Zusatzblatt (Perigon)'!K1284)</f>
        <v/>
      </c>
      <c r="F1289" s="65"/>
      <c r="G1289" s="64"/>
      <c r="H1289" s="69" t="str">
        <f>IF(ISBLANK('Zusatzblatt (Perigon)'!L1284),"",'Zusatzblatt (Perigon)'!L1284)</f>
        <v/>
      </c>
      <c r="I1289" s="69" t="str">
        <f>IF(ISBLANK('Zusatzblatt (Perigon)'!M1284),"",'Zusatzblatt (Perigon)'!M1284)</f>
        <v/>
      </c>
      <c r="J1289" s="98" t="str">
        <f>IF(ISBLANK('Zusatzblatt (Perigon)'!N1284),"",'Zusatzblatt (Perigon)'!N1284)</f>
        <v/>
      </c>
      <c r="K1289" s="99" t="str">
        <f>IF(ISBLANK('Zusatzblatt (Perigon)'!J1284),"",'Zusatzblatt (Perigon)'!T1284)</f>
        <v/>
      </c>
      <c r="L1289" s="95" t="str">
        <f>IF(ISBLANK('Zusatzblatt (Perigon)'!O1284),"",'Zusatzblatt (Perigon)'!O1284)</f>
        <v/>
      </c>
      <c r="M1289" s="95" t="str">
        <f>IF(ISBLANK('Zusatzblatt (Perigon)'!R1284),"",'Zusatzblatt (Perigon)'!R1284)</f>
        <v/>
      </c>
      <c r="N1289" s="95" t="str">
        <f>IF(ISBLANK('Zusatzblatt (Perigon)'!P1284),"",'Zusatzblatt (Perigon)'!P1284)</f>
        <v/>
      </c>
      <c r="O1289" s="38" t="str">
        <f>IF($L1289="","",VLOOKUP($R1289,Tarife!$A$2:$R$599,13,FALSE))</f>
        <v/>
      </c>
      <c r="P1289" s="38" t="str">
        <f t="shared" si="20"/>
        <v/>
      </c>
      <c r="R1289" s="100" t="str">
        <f>Zusammenzug!$C$25&amp;"-"&amp;Zusammenzug!$A$7&amp;"-"&amp;Leistungen!L1289</f>
        <v>2026-Nicht beauftragte Spitex-Organisation-</v>
      </c>
    </row>
    <row r="1290" spans="1:18" x14ac:dyDescent="0.2">
      <c r="A1290" s="95" t="str">
        <f>IF(ISBLANK('Zusatzblatt (Perigon)'!E1285),"",'Zusatzblatt (Perigon)'!E1285)</f>
        <v/>
      </c>
      <c r="B1290" s="95" t="str">
        <f>IF(ISBLANK('Zusatzblatt (Perigon)'!G1285),"",'Zusatzblatt (Perigon)'!G1285)</f>
        <v/>
      </c>
      <c r="C1290" s="96" t="str">
        <f>IF(ISBLANK('Zusatzblatt (Perigon)'!I1285),"",'Zusatzblatt (Perigon)'!I1285)</f>
        <v/>
      </c>
      <c r="D1290" s="97" t="str">
        <f>IF(ISBLANK('Zusatzblatt (Perigon)'!J1285),"",'Zusatzblatt (Perigon)'!J1285)</f>
        <v/>
      </c>
      <c r="E1290" s="64" t="str">
        <f>IF(ISBLANK('Zusatzblatt (Perigon)'!K1285),"",'Zusatzblatt (Perigon)'!K1285)</f>
        <v/>
      </c>
      <c r="F1290" s="65"/>
      <c r="G1290" s="64"/>
      <c r="H1290" s="69" t="str">
        <f>IF(ISBLANK('Zusatzblatt (Perigon)'!L1285),"",'Zusatzblatt (Perigon)'!L1285)</f>
        <v/>
      </c>
      <c r="I1290" s="69" t="str">
        <f>IF(ISBLANK('Zusatzblatt (Perigon)'!M1285),"",'Zusatzblatt (Perigon)'!M1285)</f>
        <v/>
      </c>
      <c r="J1290" s="98" t="str">
        <f>IF(ISBLANK('Zusatzblatt (Perigon)'!N1285),"",'Zusatzblatt (Perigon)'!N1285)</f>
        <v/>
      </c>
      <c r="K1290" s="99" t="str">
        <f>IF(ISBLANK('Zusatzblatt (Perigon)'!J1285),"",'Zusatzblatt (Perigon)'!T1285)</f>
        <v/>
      </c>
      <c r="L1290" s="95" t="str">
        <f>IF(ISBLANK('Zusatzblatt (Perigon)'!O1285),"",'Zusatzblatt (Perigon)'!O1285)</f>
        <v/>
      </c>
      <c r="M1290" s="95" t="str">
        <f>IF(ISBLANK('Zusatzblatt (Perigon)'!R1285),"",'Zusatzblatt (Perigon)'!R1285)</f>
        <v/>
      </c>
      <c r="N1290" s="95" t="str">
        <f>IF(ISBLANK('Zusatzblatt (Perigon)'!P1285),"",'Zusatzblatt (Perigon)'!P1285)</f>
        <v/>
      </c>
      <c r="O1290" s="38" t="str">
        <f>IF($L1290="","",VLOOKUP($R1290,Tarife!$A$2:$R$599,13,FALSE))</f>
        <v/>
      </c>
      <c r="P1290" s="38" t="str">
        <f t="shared" si="20"/>
        <v/>
      </c>
      <c r="R1290" s="100" t="str">
        <f>Zusammenzug!$C$25&amp;"-"&amp;Zusammenzug!$A$7&amp;"-"&amp;Leistungen!L1290</f>
        <v>2026-Nicht beauftragte Spitex-Organisation-</v>
      </c>
    </row>
    <row r="1291" spans="1:18" x14ac:dyDescent="0.2">
      <c r="A1291" s="95" t="str">
        <f>IF(ISBLANK('Zusatzblatt (Perigon)'!E1286),"",'Zusatzblatt (Perigon)'!E1286)</f>
        <v/>
      </c>
      <c r="B1291" s="95" t="str">
        <f>IF(ISBLANK('Zusatzblatt (Perigon)'!G1286),"",'Zusatzblatt (Perigon)'!G1286)</f>
        <v/>
      </c>
      <c r="C1291" s="96" t="str">
        <f>IF(ISBLANK('Zusatzblatt (Perigon)'!I1286),"",'Zusatzblatt (Perigon)'!I1286)</f>
        <v/>
      </c>
      <c r="D1291" s="97" t="str">
        <f>IF(ISBLANK('Zusatzblatt (Perigon)'!J1286),"",'Zusatzblatt (Perigon)'!J1286)</f>
        <v/>
      </c>
      <c r="E1291" s="64" t="str">
        <f>IF(ISBLANK('Zusatzblatt (Perigon)'!K1286),"",'Zusatzblatt (Perigon)'!K1286)</f>
        <v/>
      </c>
      <c r="F1291" s="65"/>
      <c r="G1291" s="64"/>
      <c r="H1291" s="69" t="str">
        <f>IF(ISBLANK('Zusatzblatt (Perigon)'!L1286),"",'Zusatzblatt (Perigon)'!L1286)</f>
        <v/>
      </c>
      <c r="I1291" s="69" t="str">
        <f>IF(ISBLANK('Zusatzblatt (Perigon)'!M1286),"",'Zusatzblatt (Perigon)'!M1286)</f>
        <v/>
      </c>
      <c r="J1291" s="98" t="str">
        <f>IF(ISBLANK('Zusatzblatt (Perigon)'!N1286),"",'Zusatzblatt (Perigon)'!N1286)</f>
        <v/>
      </c>
      <c r="K1291" s="99" t="str">
        <f>IF(ISBLANK('Zusatzblatt (Perigon)'!J1286),"",'Zusatzblatt (Perigon)'!T1286)</f>
        <v/>
      </c>
      <c r="L1291" s="95" t="str">
        <f>IF(ISBLANK('Zusatzblatt (Perigon)'!O1286),"",'Zusatzblatt (Perigon)'!O1286)</f>
        <v/>
      </c>
      <c r="M1291" s="95" t="str">
        <f>IF(ISBLANK('Zusatzblatt (Perigon)'!R1286),"",'Zusatzblatt (Perigon)'!R1286)</f>
        <v/>
      </c>
      <c r="N1291" s="95" t="str">
        <f>IF(ISBLANK('Zusatzblatt (Perigon)'!P1286),"",'Zusatzblatt (Perigon)'!P1286)</f>
        <v/>
      </c>
      <c r="O1291" s="38" t="str">
        <f>IF($L1291="","",VLOOKUP($R1291,Tarife!$A$2:$R$599,13,FALSE))</f>
        <v/>
      </c>
      <c r="P1291" s="38" t="str">
        <f t="shared" si="20"/>
        <v/>
      </c>
      <c r="R1291" s="100" t="str">
        <f>Zusammenzug!$C$25&amp;"-"&amp;Zusammenzug!$A$7&amp;"-"&amp;Leistungen!L1291</f>
        <v>2026-Nicht beauftragte Spitex-Organisation-</v>
      </c>
    </row>
    <row r="1292" spans="1:18" x14ac:dyDescent="0.2">
      <c r="A1292" s="95" t="str">
        <f>IF(ISBLANK('Zusatzblatt (Perigon)'!E1287),"",'Zusatzblatt (Perigon)'!E1287)</f>
        <v/>
      </c>
      <c r="B1292" s="95" t="str">
        <f>IF(ISBLANK('Zusatzblatt (Perigon)'!G1287),"",'Zusatzblatt (Perigon)'!G1287)</f>
        <v/>
      </c>
      <c r="C1292" s="96" t="str">
        <f>IF(ISBLANK('Zusatzblatt (Perigon)'!I1287),"",'Zusatzblatt (Perigon)'!I1287)</f>
        <v/>
      </c>
      <c r="D1292" s="97" t="str">
        <f>IF(ISBLANK('Zusatzblatt (Perigon)'!J1287),"",'Zusatzblatt (Perigon)'!J1287)</f>
        <v/>
      </c>
      <c r="E1292" s="64" t="str">
        <f>IF(ISBLANK('Zusatzblatt (Perigon)'!K1287),"",'Zusatzblatt (Perigon)'!K1287)</f>
        <v/>
      </c>
      <c r="F1292" s="65"/>
      <c r="G1292" s="64"/>
      <c r="H1292" s="69" t="str">
        <f>IF(ISBLANK('Zusatzblatt (Perigon)'!L1287),"",'Zusatzblatt (Perigon)'!L1287)</f>
        <v/>
      </c>
      <c r="I1292" s="69" t="str">
        <f>IF(ISBLANK('Zusatzblatt (Perigon)'!M1287),"",'Zusatzblatt (Perigon)'!M1287)</f>
        <v/>
      </c>
      <c r="J1292" s="98" t="str">
        <f>IF(ISBLANK('Zusatzblatt (Perigon)'!N1287),"",'Zusatzblatt (Perigon)'!N1287)</f>
        <v/>
      </c>
      <c r="K1292" s="99" t="str">
        <f>IF(ISBLANK('Zusatzblatt (Perigon)'!J1287),"",'Zusatzblatt (Perigon)'!T1287)</f>
        <v/>
      </c>
      <c r="L1292" s="95" t="str">
        <f>IF(ISBLANK('Zusatzblatt (Perigon)'!O1287),"",'Zusatzblatt (Perigon)'!O1287)</f>
        <v/>
      </c>
      <c r="M1292" s="95" t="str">
        <f>IF(ISBLANK('Zusatzblatt (Perigon)'!R1287),"",'Zusatzblatt (Perigon)'!R1287)</f>
        <v/>
      </c>
      <c r="N1292" s="95" t="str">
        <f>IF(ISBLANK('Zusatzblatt (Perigon)'!P1287),"",'Zusatzblatt (Perigon)'!P1287)</f>
        <v/>
      </c>
      <c r="O1292" s="38" t="str">
        <f>IF($L1292="","",VLOOKUP($R1292,Tarife!$A$2:$R$599,13,FALSE))</f>
        <v/>
      </c>
      <c r="P1292" s="38" t="str">
        <f t="shared" si="20"/>
        <v/>
      </c>
      <c r="R1292" s="100" t="str">
        <f>Zusammenzug!$C$25&amp;"-"&amp;Zusammenzug!$A$7&amp;"-"&amp;Leistungen!L1292</f>
        <v>2026-Nicht beauftragte Spitex-Organisation-</v>
      </c>
    </row>
    <row r="1293" spans="1:18" x14ac:dyDescent="0.2">
      <c r="A1293" s="95" t="str">
        <f>IF(ISBLANK('Zusatzblatt (Perigon)'!E1288),"",'Zusatzblatt (Perigon)'!E1288)</f>
        <v/>
      </c>
      <c r="B1293" s="95" t="str">
        <f>IF(ISBLANK('Zusatzblatt (Perigon)'!G1288),"",'Zusatzblatt (Perigon)'!G1288)</f>
        <v/>
      </c>
      <c r="C1293" s="96" t="str">
        <f>IF(ISBLANK('Zusatzblatt (Perigon)'!I1288),"",'Zusatzblatt (Perigon)'!I1288)</f>
        <v/>
      </c>
      <c r="D1293" s="97" t="str">
        <f>IF(ISBLANK('Zusatzblatt (Perigon)'!J1288),"",'Zusatzblatt (Perigon)'!J1288)</f>
        <v/>
      </c>
      <c r="E1293" s="64" t="str">
        <f>IF(ISBLANK('Zusatzblatt (Perigon)'!K1288),"",'Zusatzblatt (Perigon)'!K1288)</f>
        <v/>
      </c>
      <c r="F1293" s="65"/>
      <c r="G1293" s="64"/>
      <c r="H1293" s="69" t="str">
        <f>IF(ISBLANK('Zusatzblatt (Perigon)'!L1288),"",'Zusatzblatt (Perigon)'!L1288)</f>
        <v/>
      </c>
      <c r="I1293" s="69" t="str">
        <f>IF(ISBLANK('Zusatzblatt (Perigon)'!M1288),"",'Zusatzblatt (Perigon)'!M1288)</f>
        <v/>
      </c>
      <c r="J1293" s="98" t="str">
        <f>IF(ISBLANK('Zusatzblatt (Perigon)'!N1288),"",'Zusatzblatt (Perigon)'!N1288)</f>
        <v/>
      </c>
      <c r="K1293" s="99" t="str">
        <f>IF(ISBLANK('Zusatzblatt (Perigon)'!J1288),"",'Zusatzblatt (Perigon)'!T1288)</f>
        <v/>
      </c>
      <c r="L1293" s="95" t="str">
        <f>IF(ISBLANK('Zusatzblatt (Perigon)'!O1288),"",'Zusatzblatt (Perigon)'!O1288)</f>
        <v/>
      </c>
      <c r="M1293" s="95" t="str">
        <f>IF(ISBLANK('Zusatzblatt (Perigon)'!R1288),"",'Zusatzblatt (Perigon)'!R1288)</f>
        <v/>
      </c>
      <c r="N1293" s="95" t="str">
        <f>IF(ISBLANK('Zusatzblatt (Perigon)'!P1288),"",'Zusatzblatt (Perigon)'!P1288)</f>
        <v/>
      </c>
      <c r="O1293" s="38" t="str">
        <f>IF($L1293="","",VLOOKUP($R1293,Tarife!$A$2:$R$599,13,FALSE))</f>
        <v/>
      </c>
      <c r="P1293" s="38" t="str">
        <f t="shared" si="20"/>
        <v/>
      </c>
      <c r="R1293" s="100" t="str">
        <f>Zusammenzug!$C$25&amp;"-"&amp;Zusammenzug!$A$7&amp;"-"&amp;Leistungen!L1293</f>
        <v>2026-Nicht beauftragte Spitex-Organisation-</v>
      </c>
    </row>
    <row r="1294" spans="1:18" x14ac:dyDescent="0.2">
      <c r="A1294" s="95" t="str">
        <f>IF(ISBLANK('Zusatzblatt (Perigon)'!E1289),"",'Zusatzblatt (Perigon)'!E1289)</f>
        <v/>
      </c>
      <c r="B1294" s="95" t="str">
        <f>IF(ISBLANK('Zusatzblatt (Perigon)'!G1289),"",'Zusatzblatt (Perigon)'!G1289)</f>
        <v/>
      </c>
      <c r="C1294" s="96" t="str">
        <f>IF(ISBLANK('Zusatzblatt (Perigon)'!I1289),"",'Zusatzblatt (Perigon)'!I1289)</f>
        <v/>
      </c>
      <c r="D1294" s="97" t="str">
        <f>IF(ISBLANK('Zusatzblatt (Perigon)'!J1289),"",'Zusatzblatt (Perigon)'!J1289)</f>
        <v/>
      </c>
      <c r="E1294" s="64" t="str">
        <f>IF(ISBLANK('Zusatzblatt (Perigon)'!K1289),"",'Zusatzblatt (Perigon)'!K1289)</f>
        <v/>
      </c>
      <c r="F1294" s="65"/>
      <c r="G1294" s="64"/>
      <c r="H1294" s="69" t="str">
        <f>IF(ISBLANK('Zusatzblatt (Perigon)'!L1289),"",'Zusatzblatt (Perigon)'!L1289)</f>
        <v/>
      </c>
      <c r="I1294" s="69" t="str">
        <f>IF(ISBLANK('Zusatzblatt (Perigon)'!M1289),"",'Zusatzblatt (Perigon)'!M1289)</f>
        <v/>
      </c>
      <c r="J1294" s="98" t="str">
        <f>IF(ISBLANK('Zusatzblatt (Perigon)'!N1289),"",'Zusatzblatt (Perigon)'!N1289)</f>
        <v/>
      </c>
      <c r="K1294" s="99" t="str">
        <f>IF(ISBLANK('Zusatzblatt (Perigon)'!J1289),"",'Zusatzblatt (Perigon)'!T1289)</f>
        <v/>
      </c>
      <c r="L1294" s="95" t="str">
        <f>IF(ISBLANK('Zusatzblatt (Perigon)'!O1289),"",'Zusatzblatt (Perigon)'!O1289)</f>
        <v/>
      </c>
      <c r="M1294" s="95" t="str">
        <f>IF(ISBLANK('Zusatzblatt (Perigon)'!R1289),"",'Zusatzblatt (Perigon)'!R1289)</f>
        <v/>
      </c>
      <c r="N1294" s="95" t="str">
        <f>IF(ISBLANK('Zusatzblatt (Perigon)'!P1289),"",'Zusatzblatt (Perigon)'!P1289)</f>
        <v/>
      </c>
      <c r="O1294" s="38" t="str">
        <f>IF($L1294="","",VLOOKUP($R1294,Tarife!$A$2:$R$599,13,FALSE))</f>
        <v/>
      </c>
      <c r="P1294" s="38" t="str">
        <f t="shared" si="20"/>
        <v/>
      </c>
      <c r="R1294" s="100" t="str">
        <f>Zusammenzug!$C$25&amp;"-"&amp;Zusammenzug!$A$7&amp;"-"&amp;Leistungen!L1294</f>
        <v>2026-Nicht beauftragte Spitex-Organisation-</v>
      </c>
    </row>
    <row r="1295" spans="1:18" x14ac:dyDescent="0.2">
      <c r="A1295" s="95" t="str">
        <f>IF(ISBLANK('Zusatzblatt (Perigon)'!E1290),"",'Zusatzblatt (Perigon)'!E1290)</f>
        <v/>
      </c>
      <c r="B1295" s="95" t="str">
        <f>IF(ISBLANK('Zusatzblatt (Perigon)'!G1290),"",'Zusatzblatt (Perigon)'!G1290)</f>
        <v/>
      </c>
      <c r="C1295" s="96" t="str">
        <f>IF(ISBLANK('Zusatzblatt (Perigon)'!I1290),"",'Zusatzblatt (Perigon)'!I1290)</f>
        <v/>
      </c>
      <c r="D1295" s="97" t="str">
        <f>IF(ISBLANK('Zusatzblatt (Perigon)'!J1290),"",'Zusatzblatt (Perigon)'!J1290)</f>
        <v/>
      </c>
      <c r="E1295" s="64" t="str">
        <f>IF(ISBLANK('Zusatzblatt (Perigon)'!K1290),"",'Zusatzblatt (Perigon)'!K1290)</f>
        <v/>
      </c>
      <c r="F1295" s="65"/>
      <c r="G1295" s="64"/>
      <c r="H1295" s="69" t="str">
        <f>IF(ISBLANK('Zusatzblatt (Perigon)'!L1290),"",'Zusatzblatt (Perigon)'!L1290)</f>
        <v/>
      </c>
      <c r="I1295" s="69" t="str">
        <f>IF(ISBLANK('Zusatzblatt (Perigon)'!M1290),"",'Zusatzblatt (Perigon)'!M1290)</f>
        <v/>
      </c>
      <c r="J1295" s="98" t="str">
        <f>IF(ISBLANK('Zusatzblatt (Perigon)'!N1290),"",'Zusatzblatt (Perigon)'!N1290)</f>
        <v/>
      </c>
      <c r="K1295" s="99" t="str">
        <f>IF(ISBLANK('Zusatzblatt (Perigon)'!J1290),"",'Zusatzblatt (Perigon)'!T1290)</f>
        <v/>
      </c>
      <c r="L1295" s="95" t="str">
        <f>IF(ISBLANK('Zusatzblatt (Perigon)'!O1290),"",'Zusatzblatt (Perigon)'!O1290)</f>
        <v/>
      </c>
      <c r="M1295" s="95" t="str">
        <f>IF(ISBLANK('Zusatzblatt (Perigon)'!R1290),"",'Zusatzblatt (Perigon)'!R1290)</f>
        <v/>
      </c>
      <c r="N1295" s="95" t="str">
        <f>IF(ISBLANK('Zusatzblatt (Perigon)'!P1290),"",'Zusatzblatt (Perigon)'!P1290)</f>
        <v/>
      </c>
      <c r="O1295" s="38" t="str">
        <f>IF($L1295="","",VLOOKUP($R1295,Tarife!$A$2:$R$599,13,FALSE))</f>
        <v/>
      </c>
      <c r="P1295" s="38" t="str">
        <f t="shared" si="20"/>
        <v/>
      </c>
      <c r="R1295" s="100" t="str">
        <f>Zusammenzug!$C$25&amp;"-"&amp;Zusammenzug!$A$7&amp;"-"&amp;Leistungen!L1295</f>
        <v>2026-Nicht beauftragte Spitex-Organisation-</v>
      </c>
    </row>
    <row r="1296" spans="1:18" x14ac:dyDescent="0.2">
      <c r="A1296" s="95" t="str">
        <f>IF(ISBLANK('Zusatzblatt (Perigon)'!E1291),"",'Zusatzblatt (Perigon)'!E1291)</f>
        <v/>
      </c>
      <c r="B1296" s="95" t="str">
        <f>IF(ISBLANK('Zusatzblatt (Perigon)'!G1291),"",'Zusatzblatt (Perigon)'!G1291)</f>
        <v/>
      </c>
      <c r="C1296" s="96" t="str">
        <f>IF(ISBLANK('Zusatzblatt (Perigon)'!I1291),"",'Zusatzblatt (Perigon)'!I1291)</f>
        <v/>
      </c>
      <c r="D1296" s="97" t="str">
        <f>IF(ISBLANK('Zusatzblatt (Perigon)'!J1291),"",'Zusatzblatt (Perigon)'!J1291)</f>
        <v/>
      </c>
      <c r="E1296" s="64" t="str">
        <f>IF(ISBLANK('Zusatzblatt (Perigon)'!K1291),"",'Zusatzblatt (Perigon)'!K1291)</f>
        <v/>
      </c>
      <c r="F1296" s="65"/>
      <c r="G1296" s="64"/>
      <c r="H1296" s="69" t="str">
        <f>IF(ISBLANK('Zusatzblatt (Perigon)'!L1291),"",'Zusatzblatt (Perigon)'!L1291)</f>
        <v/>
      </c>
      <c r="I1296" s="69" t="str">
        <f>IF(ISBLANK('Zusatzblatt (Perigon)'!M1291),"",'Zusatzblatt (Perigon)'!M1291)</f>
        <v/>
      </c>
      <c r="J1296" s="98" t="str">
        <f>IF(ISBLANK('Zusatzblatt (Perigon)'!N1291),"",'Zusatzblatt (Perigon)'!N1291)</f>
        <v/>
      </c>
      <c r="K1296" s="99" t="str">
        <f>IF(ISBLANK('Zusatzblatt (Perigon)'!J1291),"",'Zusatzblatt (Perigon)'!T1291)</f>
        <v/>
      </c>
      <c r="L1296" s="95" t="str">
        <f>IF(ISBLANK('Zusatzblatt (Perigon)'!O1291),"",'Zusatzblatt (Perigon)'!O1291)</f>
        <v/>
      </c>
      <c r="M1296" s="95" t="str">
        <f>IF(ISBLANK('Zusatzblatt (Perigon)'!R1291),"",'Zusatzblatt (Perigon)'!R1291)</f>
        <v/>
      </c>
      <c r="N1296" s="95" t="str">
        <f>IF(ISBLANK('Zusatzblatt (Perigon)'!P1291),"",'Zusatzblatt (Perigon)'!P1291)</f>
        <v/>
      </c>
      <c r="O1296" s="38" t="str">
        <f>IF($L1296="","",VLOOKUP($R1296,Tarife!$A$2:$R$599,13,FALSE))</f>
        <v/>
      </c>
      <c r="P1296" s="38" t="str">
        <f t="shared" si="20"/>
        <v/>
      </c>
      <c r="R1296" s="100" t="str">
        <f>Zusammenzug!$C$25&amp;"-"&amp;Zusammenzug!$A$7&amp;"-"&amp;Leistungen!L1296</f>
        <v>2026-Nicht beauftragte Spitex-Organisation-</v>
      </c>
    </row>
    <row r="1297" spans="1:18" x14ac:dyDescent="0.2">
      <c r="A1297" s="95" t="str">
        <f>IF(ISBLANK('Zusatzblatt (Perigon)'!E1292),"",'Zusatzblatt (Perigon)'!E1292)</f>
        <v/>
      </c>
      <c r="B1297" s="95" t="str">
        <f>IF(ISBLANK('Zusatzblatt (Perigon)'!G1292),"",'Zusatzblatt (Perigon)'!G1292)</f>
        <v/>
      </c>
      <c r="C1297" s="96" t="str">
        <f>IF(ISBLANK('Zusatzblatt (Perigon)'!I1292),"",'Zusatzblatt (Perigon)'!I1292)</f>
        <v/>
      </c>
      <c r="D1297" s="97" t="str">
        <f>IF(ISBLANK('Zusatzblatt (Perigon)'!J1292),"",'Zusatzblatt (Perigon)'!J1292)</f>
        <v/>
      </c>
      <c r="E1297" s="64" t="str">
        <f>IF(ISBLANK('Zusatzblatt (Perigon)'!K1292),"",'Zusatzblatt (Perigon)'!K1292)</f>
        <v/>
      </c>
      <c r="F1297" s="65"/>
      <c r="G1297" s="64"/>
      <c r="H1297" s="69" t="str">
        <f>IF(ISBLANK('Zusatzblatt (Perigon)'!L1292),"",'Zusatzblatt (Perigon)'!L1292)</f>
        <v/>
      </c>
      <c r="I1297" s="69" t="str">
        <f>IF(ISBLANK('Zusatzblatt (Perigon)'!M1292),"",'Zusatzblatt (Perigon)'!M1292)</f>
        <v/>
      </c>
      <c r="J1297" s="98" t="str">
        <f>IF(ISBLANK('Zusatzblatt (Perigon)'!N1292),"",'Zusatzblatt (Perigon)'!N1292)</f>
        <v/>
      </c>
      <c r="K1297" s="99" t="str">
        <f>IF(ISBLANK('Zusatzblatt (Perigon)'!J1292),"",'Zusatzblatt (Perigon)'!T1292)</f>
        <v/>
      </c>
      <c r="L1297" s="95" t="str">
        <f>IF(ISBLANK('Zusatzblatt (Perigon)'!O1292),"",'Zusatzblatt (Perigon)'!O1292)</f>
        <v/>
      </c>
      <c r="M1297" s="95" t="str">
        <f>IF(ISBLANK('Zusatzblatt (Perigon)'!R1292),"",'Zusatzblatt (Perigon)'!R1292)</f>
        <v/>
      </c>
      <c r="N1297" s="95" t="str">
        <f>IF(ISBLANK('Zusatzblatt (Perigon)'!P1292),"",'Zusatzblatt (Perigon)'!P1292)</f>
        <v/>
      </c>
      <c r="O1297" s="38" t="str">
        <f>IF($L1297="","",VLOOKUP($R1297,Tarife!$A$2:$R$599,13,FALSE))</f>
        <v/>
      </c>
      <c r="P1297" s="38" t="str">
        <f t="shared" si="20"/>
        <v/>
      </c>
      <c r="R1297" s="100" t="str">
        <f>Zusammenzug!$C$25&amp;"-"&amp;Zusammenzug!$A$7&amp;"-"&amp;Leistungen!L1297</f>
        <v>2026-Nicht beauftragte Spitex-Organisation-</v>
      </c>
    </row>
    <row r="1298" spans="1:18" x14ac:dyDescent="0.2">
      <c r="A1298" s="95" t="str">
        <f>IF(ISBLANK('Zusatzblatt (Perigon)'!E1293),"",'Zusatzblatt (Perigon)'!E1293)</f>
        <v/>
      </c>
      <c r="B1298" s="95" t="str">
        <f>IF(ISBLANK('Zusatzblatt (Perigon)'!G1293),"",'Zusatzblatt (Perigon)'!G1293)</f>
        <v/>
      </c>
      <c r="C1298" s="96" t="str">
        <f>IF(ISBLANK('Zusatzblatt (Perigon)'!I1293),"",'Zusatzblatt (Perigon)'!I1293)</f>
        <v/>
      </c>
      <c r="D1298" s="97" t="str">
        <f>IF(ISBLANK('Zusatzblatt (Perigon)'!J1293),"",'Zusatzblatt (Perigon)'!J1293)</f>
        <v/>
      </c>
      <c r="E1298" s="64" t="str">
        <f>IF(ISBLANK('Zusatzblatt (Perigon)'!K1293),"",'Zusatzblatt (Perigon)'!K1293)</f>
        <v/>
      </c>
      <c r="F1298" s="65"/>
      <c r="G1298" s="64"/>
      <c r="H1298" s="69" t="str">
        <f>IF(ISBLANK('Zusatzblatt (Perigon)'!L1293),"",'Zusatzblatt (Perigon)'!L1293)</f>
        <v/>
      </c>
      <c r="I1298" s="69" t="str">
        <f>IF(ISBLANK('Zusatzblatt (Perigon)'!M1293),"",'Zusatzblatt (Perigon)'!M1293)</f>
        <v/>
      </c>
      <c r="J1298" s="98" t="str">
        <f>IF(ISBLANK('Zusatzblatt (Perigon)'!N1293),"",'Zusatzblatt (Perigon)'!N1293)</f>
        <v/>
      </c>
      <c r="K1298" s="99" t="str">
        <f>IF(ISBLANK('Zusatzblatt (Perigon)'!J1293),"",'Zusatzblatt (Perigon)'!T1293)</f>
        <v/>
      </c>
      <c r="L1298" s="95" t="str">
        <f>IF(ISBLANK('Zusatzblatt (Perigon)'!O1293),"",'Zusatzblatt (Perigon)'!O1293)</f>
        <v/>
      </c>
      <c r="M1298" s="95" t="str">
        <f>IF(ISBLANK('Zusatzblatt (Perigon)'!R1293),"",'Zusatzblatt (Perigon)'!R1293)</f>
        <v/>
      </c>
      <c r="N1298" s="95" t="str">
        <f>IF(ISBLANK('Zusatzblatt (Perigon)'!P1293),"",'Zusatzblatt (Perigon)'!P1293)</f>
        <v/>
      </c>
      <c r="O1298" s="38" t="str">
        <f>IF($L1298="","",VLOOKUP($R1298,Tarife!$A$2:$R$599,13,FALSE))</f>
        <v/>
      </c>
      <c r="P1298" s="38" t="str">
        <f t="shared" si="20"/>
        <v/>
      </c>
      <c r="R1298" s="100" t="str">
        <f>Zusammenzug!$C$25&amp;"-"&amp;Zusammenzug!$A$7&amp;"-"&amp;Leistungen!L1298</f>
        <v>2026-Nicht beauftragte Spitex-Organisation-</v>
      </c>
    </row>
    <row r="1299" spans="1:18" x14ac:dyDescent="0.2">
      <c r="A1299" s="95" t="str">
        <f>IF(ISBLANK('Zusatzblatt (Perigon)'!E1294),"",'Zusatzblatt (Perigon)'!E1294)</f>
        <v/>
      </c>
      <c r="B1299" s="95" t="str">
        <f>IF(ISBLANK('Zusatzblatt (Perigon)'!G1294),"",'Zusatzblatt (Perigon)'!G1294)</f>
        <v/>
      </c>
      <c r="C1299" s="96" t="str">
        <f>IF(ISBLANK('Zusatzblatt (Perigon)'!I1294),"",'Zusatzblatt (Perigon)'!I1294)</f>
        <v/>
      </c>
      <c r="D1299" s="97" t="str">
        <f>IF(ISBLANK('Zusatzblatt (Perigon)'!J1294),"",'Zusatzblatt (Perigon)'!J1294)</f>
        <v/>
      </c>
      <c r="E1299" s="64" t="str">
        <f>IF(ISBLANK('Zusatzblatt (Perigon)'!K1294),"",'Zusatzblatt (Perigon)'!K1294)</f>
        <v/>
      </c>
      <c r="F1299" s="65"/>
      <c r="G1299" s="64"/>
      <c r="H1299" s="69" t="str">
        <f>IF(ISBLANK('Zusatzblatt (Perigon)'!L1294),"",'Zusatzblatt (Perigon)'!L1294)</f>
        <v/>
      </c>
      <c r="I1299" s="69" t="str">
        <f>IF(ISBLANK('Zusatzblatt (Perigon)'!M1294),"",'Zusatzblatt (Perigon)'!M1294)</f>
        <v/>
      </c>
      <c r="J1299" s="98" t="str">
        <f>IF(ISBLANK('Zusatzblatt (Perigon)'!N1294),"",'Zusatzblatt (Perigon)'!N1294)</f>
        <v/>
      </c>
      <c r="K1299" s="99" t="str">
        <f>IF(ISBLANK('Zusatzblatt (Perigon)'!J1294),"",'Zusatzblatt (Perigon)'!T1294)</f>
        <v/>
      </c>
      <c r="L1299" s="95" t="str">
        <f>IF(ISBLANK('Zusatzblatt (Perigon)'!O1294),"",'Zusatzblatt (Perigon)'!O1294)</f>
        <v/>
      </c>
      <c r="M1299" s="95" t="str">
        <f>IF(ISBLANK('Zusatzblatt (Perigon)'!R1294),"",'Zusatzblatt (Perigon)'!R1294)</f>
        <v/>
      </c>
      <c r="N1299" s="95" t="str">
        <f>IF(ISBLANK('Zusatzblatt (Perigon)'!P1294),"",'Zusatzblatt (Perigon)'!P1294)</f>
        <v/>
      </c>
      <c r="O1299" s="38" t="str">
        <f>IF($L1299="","",VLOOKUP($R1299,Tarife!$A$2:$R$599,13,FALSE))</f>
        <v/>
      </c>
      <c r="P1299" s="38" t="str">
        <f t="shared" si="20"/>
        <v/>
      </c>
      <c r="R1299" s="100" t="str">
        <f>Zusammenzug!$C$25&amp;"-"&amp;Zusammenzug!$A$7&amp;"-"&amp;Leistungen!L1299</f>
        <v>2026-Nicht beauftragte Spitex-Organisation-</v>
      </c>
    </row>
    <row r="1300" spans="1:18" x14ac:dyDescent="0.2">
      <c r="A1300" s="95" t="str">
        <f>IF(ISBLANK('Zusatzblatt (Perigon)'!E1295),"",'Zusatzblatt (Perigon)'!E1295)</f>
        <v/>
      </c>
      <c r="B1300" s="95" t="str">
        <f>IF(ISBLANK('Zusatzblatt (Perigon)'!G1295),"",'Zusatzblatt (Perigon)'!G1295)</f>
        <v/>
      </c>
      <c r="C1300" s="96" t="str">
        <f>IF(ISBLANK('Zusatzblatt (Perigon)'!I1295),"",'Zusatzblatt (Perigon)'!I1295)</f>
        <v/>
      </c>
      <c r="D1300" s="97" t="str">
        <f>IF(ISBLANK('Zusatzblatt (Perigon)'!J1295),"",'Zusatzblatt (Perigon)'!J1295)</f>
        <v/>
      </c>
      <c r="E1300" s="64" t="str">
        <f>IF(ISBLANK('Zusatzblatt (Perigon)'!K1295),"",'Zusatzblatt (Perigon)'!K1295)</f>
        <v/>
      </c>
      <c r="F1300" s="65"/>
      <c r="G1300" s="64"/>
      <c r="H1300" s="69" t="str">
        <f>IF(ISBLANK('Zusatzblatt (Perigon)'!L1295),"",'Zusatzblatt (Perigon)'!L1295)</f>
        <v/>
      </c>
      <c r="I1300" s="69" t="str">
        <f>IF(ISBLANK('Zusatzblatt (Perigon)'!M1295),"",'Zusatzblatt (Perigon)'!M1295)</f>
        <v/>
      </c>
      <c r="J1300" s="98" t="str">
        <f>IF(ISBLANK('Zusatzblatt (Perigon)'!N1295),"",'Zusatzblatt (Perigon)'!N1295)</f>
        <v/>
      </c>
      <c r="K1300" s="99" t="str">
        <f>IF(ISBLANK('Zusatzblatt (Perigon)'!J1295),"",'Zusatzblatt (Perigon)'!T1295)</f>
        <v/>
      </c>
      <c r="L1300" s="95" t="str">
        <f>IF(ISBLANK('Zusatzblatt (Perigon)'!O1295),"",'Zusatzblatt (Perigon)'!O1295)</f>
        <v/>
      </c>
      <c r="M1300" s="95" t="str">
        <f>IF(ISBLANK('Zusatzblatt (Perigon)'!R1295),"",'Zusatzblatt (Perigon)'!R1295)</f>
        <v/>
      </c>
      <c r="N1300" s="95" t="str">
        <f>IF(ISBLANK('Zusatzblatt (Perigon)'!P1295),"",'Zusatzblatt (Perigon)'!P1295)</f>
        <v/>
      </c>
      <c r="O1300" s="38" t="str">
        <f>IF($L1300="","",VLOOKUP($R1300,Tarife!$A$2:$R$599,13,FALSE))</f>
        <v/>
      </c>
      <c r="P1300" s="38" t="str">
        <f t="shared" si="20"/>
        <v/>
      </c>
      <c r="R1300" s="100" t="str">
        <f>Zusammenzug!$C$25&amp;"-"&amp;Zusammenzug!$A$7&amp;"-"&amp;Leistungen!L1300</f>
        <v>2026-Nicht beauftragte Spitex-Organisation-</v>
      </c>
    </row>
    <row r="1301" spans="1:18" x14ac:dyDescent="0.2">
      <c r="A1301" s="95" t="str">
        <f>IF(ISBLANK('Zusatzblatt (Perigon)'!E1296),"",'Zusatzblatt (Perigon)'!E1296)</f>
        <v/>
      </c>
      <c r="B1301" s="95" t="str">
        <f>IF(ISBLANK('Zusatzblatt (Perigon)'!G1296),"",'Zusatzblatt (Perigon)'!G1296)</f>
        <v/>
      </c>
      <c r="C1301" s="96" t="str">
        <f>IF(ISBLANK('Zusatzblatt (Perigon)'!I1296),"",'Zusatzblatt (Perigon)'!I1296)</f>
        <v/>
      </c>
      <c r="D1301" s="97" t="str">
        <f>IF(ISBLANK('Zusatzblatt (Perigon)'!J1296),"",'Zusatzblatt (Perigon)'!J1296)</f>
        <v/>
      </c>
      <c r="E1301" s="64" t="str">
        <f>IF(ISBLANK('Zusatzblatt (Perigon)'!K1296),"",'Zusatzblatt (Perigon)'!K1296)</f>
        <v/>
      </c>
      <c r="F1301" s="65"/>
      <c r="G1301" s="64"/>
      <c r="H1301" s="69" t="str">
        <f>IF(ISBLANK('Zusatzblatt (Perigon)'!L1296),"",'Zusatzblatt (Perigon)'!L1296)</f>
        <v/>
      </c>
      <c r="I1301" s="69" t="str">
        <f>IF(ISBLANK('Zusatzblatt (Perigon)'!M1296),"",'Zusatzblatt (Perigon)'!M1296)</f>
        <v/>
      </c>
      <c r="J1301" s="98" t="str">
        <f>IF(ISBLANK('Zusatzblatt (Perigon)'!N1296),"",'Zusatzblatt (Perigon)'!N1296)</f>
        <v/>
      </c>
      <c r="K1301" s="99" t="str">
        <f>IF(ISBLANK('Zusatzblatt (Perigon)'!J1296),"",'Zusatzblatt (Perigon)'!T1296)</f>
        <v/>
      </c>
      <c r="L1301" s="95" t="str">
        <f>IF(ISBLANK('Zusatzblatt (Perigon)'!O1296),"",'Zusatzblatt (Perigon)'!O1296)</f>
        <v/>
      </c>
      <c r="M1301" s="95" t="str">
        <f>IF(ISBLANK('Zusatzblatt (Perigon)'!R1296),"",'Zusatzblatt (Perigon)'!R1296)</f>
        <v/>
      </c>
      <c r="N1301" s="95" t="str">
        <f>IF(ISBLANK('Zusatzblatt (Perigon)'!P1296),"",'Zusatzblatt (Perigon)'!P1296)</f>
        <v/>
      </c>
      <c r="O1301" s="38" t="str">
        <f>IF($L1301="","",VLOOKUP($R1301,Tarife!$A$2:$R$599,13,FALSE))</f>
        <v/>
      </c>
      <c r="P1301" s="38" t="str">
        <f t="shared" si="20"/>
        <v/>
      </c>
      <c r="R1301" s="100" t="str">
        <f>Zusammenzug!$C$25&amp;"-"&amp;Zusammenzug!$A$7&amp;"-"&amp;Leistungen!L1301</f>
        <v>2026-Nicht beauftragte Spitex-Organisation-</v>
      </c>
    </row>
    <row r="1302" spans="1:18" x14ac:dyDescent="0.2">
      <c r="A1302" s="95" t="str">
        <f>IF(ISBLANK('Zusatzblatt (Perigon)'!E1297),"",'Zusatzblatt (Perigon)'!E1297)</f>
        <v/>
      </c>
      <c r="B1302" s="95" t="str">
        <f>IF(ISBLANK('Zusatzblatt (Perigon)'!G1297),"",'Zusatzblatt (Perigon)'!G1297)</f>
        <v/>
      </c>
      <c r="C1302" s="96" t="str">
        <f>IF(ISBLANK('Zusatzblatt (Perigon)'!I1297),"",'Zusatzblatt (Perigon)'!I1297)</f>
        <v/>
      </c>
      <c r="D1302" s="97" t="str">
        <f>IF(ISBLANK('Zusatzblatt (Perigon)'!J1297),"",'Zusatzblatt (Perigon)'!J1297)</f>
        <v/>
      </c>
      <c r="E1302" s="64" t="str">
        <f>IF(ISBLANK('Zusatzblatt (Perigon)'!K1297),"",'Zusatzblatt (Perigon)'!K1297)</f>
        <v/>
      </c>
      <c r="F1302" s="65"/>
      <c r="G1302" s="64"/>
      <c r="H1302" s="69" t="str">
        <f>IF(ISBLANK('Zusatzblatt (Perigon)'!L1297),"",'Zusatzblatt (Perigon)'!L1297)</f>
        <v/>
      </c>
      <c r="I1302" s="69" t="str">
        <f>IF(ISBLANK('Zusatzblatt (Perigon)'!M1297),"",'Zusatzblatt (Perigon)'!M1297)</f>
        <v/>
      </c>
      <c r="J1302" s="98" t="str">
        <f>IF(ISBLANK('Zusatzblatt (Perigon)'!N1297),"",'Zusatzblatt (Perigon)'!N1297)</f>
        <v/>
      </c>
      <c r="K1302" s="99" t="str">
        <f>IF(ISBLANK('Zusatzblatt (Perigon)'!J1297),"",'Zusatzblatt (Perigon)'!T1297)</f>
        <v/>
      </c>
      <c r="L1302" s="95" t="str">
        <f>IF(ISBLANK('Zusatzblatt (Perigon)'!O1297),"",'Zusatzblatt (Perigon)'!O1297)</f>
        <v/>
      </c>
      <c r="M1302" s="95" t="str">
        <f>IF(ISBLANK('Zusatzblatt (Perigon)'!R1297),"",'Zusatzblatt (Perigon)'!R1297)</f>
        <v/>
      </c>
      <c r="N1302" s="95" t="str">
        <f>IF(ISBLANK('Zusatzblatt (Perigon)'!P1297),"",'Zusatzblatt (Perigon)'!P1297)</f>
        <v/>
      </c>
      <c r="O1302" s="38" t="str">
        <f>IF($L1302="","",VLOOKUP($R1302,Tarife!$A$2:$R$599,13,FALSE))</f>
        <v/>
      </c>
      <c r="P1302" s="38" t="str">
        <f t="shared" si="20"/>
        <v/>
      </c>
      <c r="R1302" s="100" t="str">
        <f>Zusammenzug!$C$25&amp;"-"&amp;Zusammenzug!$A$7&amp;"-"&amp;Leistungen!L1302</f>
        <v>2026-Nicht beauftragte Spitex-Organisation-</v>
      </c>
    </row>
    <row r="1303" spans="1:18" x14ac:dyDescent="0.2">
      <c r="A1303" s="95" t="str">
        <f>IF(ISBLANK('Zusatzblatt (Perigon)'!E1298),"",'Zusatzblatt (Perigon)'!E1298)</f>
        <v/>
      </c>
      <c r="B1303" s="95" t="str">
        <f>IF(ISBLANK('Zusatzblatt (Perigon)'!G1298),"",'Zusatzblatt (Perigon)'!G1298)</f>
        <v/>
      </c>
      <c r="C1303" s="96" t="str">
        <f>IF(ISBLANK('Zusatzblatt (Perigon)'!I1298),"",'Zusatzblatt (Perigon)'!I1298)</f>
        <v/>
      </c>
      <c r="D1303" s="97" t="str">
        <f>IF(ISBLANK('Zusatzblatt (Perigon)'!J1298),"",'Zusatzblatt (Perigon)'!J1298)</f>
        <v/>
      </c>
      <c r="E1303" s="64" t="str">
        <f>IF(ISBLANK('Zusatzblatt (Perigon)'!K1298),"",'Zusatzblatt (Perigon)'!K1298)</f>
        <v/>
      </c>
      <c r="F1303" s="65"/>
      <c r="G1303" s="64"/>
      <c r="H1303" s="69" t="str">
        <f>IF(ISBLANK('Zusatzblatt (Perigon)'!L1298),"",'Zusatzblatt (Perigon)'!L1298)</f>
        <v/>
      </c>
      <c r="I1303" s="69" t="str">
        <f>IF(ISBLANK('Zusatzblatt (Perigon)'!M1298),"",'Zusatzblatt (Perigon)'!M1298)</f>
        <v/>
      </c>
      <c r="J1303" s="98" t="str">
        <f>IF(ISBLANK('Zusatzblatt (Perigon)'!N1298),"",'Zusatzblatt (Perigon)'!N1298)</f>
        <v/>
      </c>
      <c r="K1303" s="99" t="str">
        <f>IF(ISBLANK('Zusatzblatt (Perigon)'!J1298),"",'Zusatzblatt (Perigon)'!T1298)</f>
        <v/>
      </c>
      <c r="L1303" s="95" t="str">
        <f>IF(ISBLANK('Zusatzblatt (Perigon)'!O1298),"",'Zusatzblatt (Perigon)'!O1298)</f>
        <v/>
      </c>
      <c r="M1303" s="95" t="str">
        <f>IF(ISBLANK('Zusatzblatt (Perigon)'!R1298),"",'Zusatzblatt (Perigon)'!R1298)</f>
        <v/>
      </c>
      <c r="N1303" s="95" t="str">
        <f>IF(ISBLANK('Zusatzblatt (Perigon)'!P1298),"",'Zusatzblatt (Perigon)'!P1298)</f>
        <v/>
      </c>
      <c r="O1303" s="38" t="str">
        <f>IF($L1303="","",VLOOKUP($R1303,Tarife!$A$2:$R$599,13,FALSE))</f>
        <v/>
      </c>
      <c r="P1303" s="38" t="str">
        <f t="shared" si="20"/>
        <v/>
      </c>
      <c r="R1303" s="100" t="str">
        <f>Zusammenzug!$C$25&amp;"-"&amp;Zusammenzug!$A$7&amp;"-"&amp;Leistungen!L1303</f>
        <v>2026-Nicht beauftragte Spitex-Organisation-</v>
      </c>
    </row>
    <row r="1304" spans="1:18" x14ac:dyDescent="0.2">
      <c r="A1304" s="95" t="str">
        <f>IF(ISBLANK('Zusatzblatt (Perigon)'!E1299),"",'Zusatzblatt (Perigon)'!E1299)</f>
        <v/>
      </c>
      <c r="B1304" s="95" t="str">
        <f>IF(ISBLANK('Zusatzblatt (Perigon)'!G1299),"",'Zusatzblatt (Perigon)'!G1299)</f>
        <v/>
      </c>
      <c r="C1304" s="96" t="str">
        <f>IF(ISBLANK('Zusatzblatt (Perigon)'!I1299),"",'Zusatzblatt (Perigon)'!I1299)</f>
        <v/>
      </c>
      <c r="D1304" s="97" t="str">
        <f>IF(ISBLANK('Zusatzblatt (Perigon)'!J1299),"",'Zusatzblatt (Perigon)'!J1299)</f>
        <v/>
      </c>
      <c r="E1304" s="64" t="str">
        <f>IF(ISBLANK('Zusatzblatt (Perigon)'!K1299),"",'Zusatzblatt (Perigon)'!K1299)</f>
        <v/>
      </c>
      <c r="F1304" s="65"/>
      <c r="G1304" s="64"/>
      <c r="H1304" s="69" t="str">
        <f>IF(ISBLANK('Zusatzblatt (Perigon)'!L1299),"",'Zusatzblatt (Perigon)'!L1299)</f>
        <v/>
      </c>
      <c r="I1304" s="69" t="str">
        <f>IF(ISBLANK('Zusatzblatt (Perigon)'!M1299),"",'Zusatzblatt (Perigon)'!M1299)</f>
        <v/>
      </c>
      <c r="J1304" s="98" t="str">
        <f>IF(ISBLANK('Zusatzblatt (Perigon)'!N1299),"",'Zusatzblatt (Perigon)'!N1299)</f>
        <v/>
      </c>
      <c r="K1304" s="99" t="str">
        <f>IF(ISBLANK('Zusatzblatt (Perigon)'!J1299),"",'Zusatzblatt (Perigon)'!T1299)</f>
        <v/>
      </c>
      <c r="L1304" s="95" t="str">
        <f>IF(ISBLANK('Zusatzblatt (Perigon)'!O1299),"",'Zusatzblatt (Perigon)'!O1299)</f>
        <v/>
      </c>
      <c r="M1304" s="95" t="str">
        <f>IF(ISBLANK('Zusatzblatt (Perigon)'!R1299),"",'Zusatzblatt (Perigon)'!R1299)</f>
        <v/>
      </c>
      <c r="N1304" s="95" t="str">
        <f>IF(ISBLANK('Zusatzblatt (Perigon)'!P1299),"",'Zusatzblatt (Perigon)'!P1299)</f>
        <v/>
      </c>
      <c r="O1304" s="38" t="str">
        <f>IF($L1304="","",VLOOKUP($R1304,Tarife!$A$2:$R$599,13,FALSE))</f>
        <v/>
      </c>
      <c r="P1304" s="38" t="str">
        <f t="shared" si="20"/>
        <v/>
      </c>
      <c r="R1304" s="100" t="str">
        <f>Zusammenzug!$C$25&amp;"-"&amp;Zusammenzug!$A$7&amp;"-"&amp;Leistungen!L1304</f>
        <v>2026-Nicht beauftragte Spitex-Organisation-</v>
      </c>
    </row>
    <row r="1305" spans="1:18" x14ac:dyDescent="0.2">
      <c r="A1305" s="95" t="str">
        <f>IF(ISBLANK('Zusatzblatt (Perigon)'!E1300),"",'Zusatzblatt (Perigon)'!E1300)</f>
        <v/>
      </c>
      <c r="B1305" s="95" t="str">
        <f>IF(ISBLANK('Zusatzblatt (Perigon)'!G1300),"",'Zusatzblatt (Perigon)'!G1300)</f>
        <v/>
      </c>
      <c r="C1305" s="96" t="str">
        <f>IF(ISBLANK('Zusatzblatt (Perigon)'!I1300),"",'Zusatzblatt (Perigon)'!I1300)</f>
        <v/>
      </c>
      <c r="D1305" s="97" t="str">
        <f>IF(ISBLANK('Zusatzblatt (Perigon)'!J1300),"",'Zusatzblatt (Perigon)'!J1300)</f>
        <v/>
      </c>
      <c r="E1305" s="64" t="str">
        <f>IF(ISBLANK('Zusatzblatt (Perigon)'!K1300),"",'Zusatzblatt (Perigon)'!K1300)</f>
        <v/>
      </c>
      <c r="F1305" s="65"/>
      <c r="G1305" s="64"/>
      <c r="H1305" s="69" t="str">
        <f>IF(ISBLANK('Zusatzblatt (Perigon)'!L1300),"",'Zusatzblatt (Perigon)'!L1300)</f>
        <v/>
      </c>
      <c r="I1305" s="69" t="str">
        <f>IF(ISBLANK('Zusatzblatt (Perigon)'!M1300),"",'Zusatzblatt (Perigon)'!M1300)</f>
        <v/>
      </c>
      <c r="J1305" s="98" t="str">
        <f>IF(ISBLANK('Zusatzblatt (Perigon)'!N1300),"",'Zusatzblatt (Perigon)'!N1300)</f>
        <v/>
      </c>
      <c r="K1305" s="99" t="str">
        <f>IF(ISBLANK('Zusatzblatt (Perigon)'!J1300),"",'Zusatzblatt (Perigon)'!T1300)</f>
        <v/>
      </c>
      <c r="L1305" s="95" t="str">
        <f>IF(ISBLANK('Zusatzblatt (Perigon)'!O1300),"",'Zusatzblatt (Perigon)'!O1300)</f>
        <v/>
      </c>
      <c r="M1305" s="95" t="str">
        <f>IF(ISBLANK('Zusatzblatt (Perigon)'!R1300),"",'Zusatzblatt (Perigon)'!R1300)</f>
        <v/>
      </c>
      <c r="N1305" s="95" t="str">
        <f>IF(ISBLANK('Zusatzblatt (Perigon)'!P1300),"",'Zusatzblatt (Perigon)'!P1300)</f>
        <v/>
      </c>
      <c r="O1305" s="38" t="str">
        <f>IF($L1305="","",VLOOKUP($R1305,Tarife!$A$2:$R$599,13,FALSE))</f>
        <v/>
      </c>
      <c r="P1305" s="38" t="str">
        <f t="shared" si="20"/>
        <v/>
      </c>
      <c r="R1305" s="100" t="str">
        <f>Zusammenzug!$C$25&amp;"-"&amp;Zusammenzug!$A$7&amp;"-"&amp;Leistungen!L1305</f>
        <v>2026-Nicht beauftragte Spitex-Organisation-</v>
      </c>
    </row>
    <row r="1306" spans="1:18" x14ac:dyDescent="0.2">
      <c r="A1306" s="95" t="str">
        <f>IF(ISBLANK('Zusatzblatt (Perigon)'!E1301),"",'Zusatzblatt (Perigon)'!E1301)</f>
        <v/>
      </c>
      <c r="B1306" s="95" t="str">
        <f>IF(ISBLANK('Zusatzblatt (Perigon)'!G1301),"",'Zusatzblatt (Perigon)'!G1301)</f>
        <v/>
      </c>
      <c r="C1306" s="96" t="str">
        <f>IF(ISBLANK('Zusatzblatt (Perigon)'!I1301),"",'Zusatzblatt (Perigon)'!I1301)</f>
        <v/>
      </c>
      <c r="D1306" s="97" t="str">
        <f>IF(ISBLANK('Zusatzblatt (Perigon)'!J1301),"",'Zusatzblatt (Perigon)'!J1301)</f>
        <v/>
      </c>
      <c r="E1306" s="64" t="str">
        <f>IF(ISBLANK('Zusatzblatt (Perigon)'!K1301),"",'Zusatzblatt (Perigon)'!K1301)</f>
        <v/>
      </c>
      <c r="F1306" s="65"/>
      <c r="G1306" s="64"/>
      <c r="H1306" s="69" t="str">
        <f>IF(ISBLANK('Zusatzblatt (Perigon)'!L1301),"",'Zusatzblatt (Perigon)'!L1301)</f>
        <v/>
      </c>
      <c r="I1306" s="69" t="str">
        <f>IF(ISBLANK('Zusatzblatt (Perigon)'!M1301),"",'Zusatzblatt (Perigon)'!M1301)</f>
        <v/>
      </c>
      <c r="J1306" s="98" t="str">
        <f>IF(ISBLANK('Zusatzblatt (Perigon)'!N1301),"",'Zusatzblatt (Perigon)'!N1301)</f>
        <v/>
      </c>
      <c r="K1306" s="99" t="str">
        <f>IF(ISBLANK('Zusatzblatt (Perigon)'!J1301),"",'Zusatzblatt (Perigon)'!T1301)</f>
        <v/>
      </c>
      <c r="L1306" s="95" t="str">
        <f>IF(ISBLANK('Zusatzblatt (Perigon)'!O1301),"",'Zusatzblatt (Perigon)'!O1301)</f>
        <v/>
      </c>
      <c r="M1306" s="95" t="str">
        <f>IF(ISBLANK('Zusatzblatt (Perigon)'!R1301),"",'Zusatzblatt (Perigon)'!R1301)</f>
        <v/>
      </c>
      <c r="N1306" s="95" t="str">
        <f>IF(ISBLANK('Zusatzblatt (Perigon)'!P1301),"",'Zusatzblatt (Perigon)'!P1301)</f>
        <v/>
      </c>
      <c r="O1306" s="38" t="str">
        <f>IF($L1306="","",VLOOKUP($R1306,Tarife!$A$2:$R$599,13,FALSE))</f>
        <v/>
      </c>
      <c r="P1306" s="38" t="str">
        <f t="shared" si="20"/>
        <v/>
      </c>
      <c r="R1306" s="100" t="str">
        <f>Zusammenzug!$C$25&amp;"-"&amp;Zusammenzug!$A$7&amp;"-"&amp;Leistungen!L1306</f>
        <v>2026-Nicht beauftragte Spitex-Organisation-</v>
      </c>
    </row>
    <row r="1307" spans="1:18" x14ac:dyDescent="0.2">
      <c r="A1307" s="95" t="str">
        <f>IF(ISBLANK('Zusatzblatt (Perigon)'!E1302),"",'Zusatzblatt (Perigon)'!E1302)</f>
        <v/>
      </c>
      <c r="B1307" s="95" t="str">
        <f>IF(ISBLANK('Zusatzblatt (Perigon)'!G1302),"",'Zusatzblatt (Perigon)'!G1302)</f>
        <v/>
      </c>
      <c r="C1307" s="96" t="str">
        <f>IF(ISBLANK('Zusatzblatt (Perigon)'!I1302),"",'Zusatzblatt (Perigon)'!I1302)</f>
        <v/>
      </c>
      <c r="D1307" s="97" t="str">
        <f>IF(ISBLANK('Zusatzblatt (Perigon)'!J1302),"",'Zusatzblatt (Perigon)'!J1302)</f>
        <v/>
      </c>
      <c r="E1307" s="64" t="str">
        <f>IF(ISBLANK('Zusatzblatt (Perigon)'!K1302),"",'Zusatzblatt (Perigon)'!K1302)</f>
        <v/>
      </c>
      <c r="F1307" s="65"/>
      <c r="G1307" s="64"/>
      <c r="H1307" s="69" t="str">
        <f>IF(ISBLANK('Zusatzblatt (Perigon)'!L1302),"",'Zusatzblatt (Perigon)'!L1302)</f>
        <v/>
      </c>
      <c r="I1307" s="69" t="str">
        <f>IF(ISBLANK('Zusatzblatt (Perigon)'!M1302),"",'Zusatzblatt (Perigon)'!M1302)</f>
        <v/>
      </c>
      <c r="J1307" s="98" t="str">
        <f>IF(ISBLANK('Zusatzblatt (Perigon)'!N1302),"",'Zusatzblatt (Perigon)'!N1302)</f>
        <v/>
      </c>
      <c r="K1307" s="99" t="str">
        <f>IF(ISBLANK('Zusatzblatt (Perigon)'!J1302),"",'Zusatzblatt (Perigon)'!T1302)</f>
        <v/>
      </c>
      <c r="L1307" s="95" t="str">
        <f>IF(ISBLANK('Zusatzblatt (Perigon)'!O1302),"",'Zusatzblatt (Perigon)'!O1302)</f>
        <v/>
      </c>
      <c r="M1307" s="95" t="str">
        <f>IF(ISBLANK('Zusatzblatt (Perigon)'!R1302),"",'Zusatzblatt (Perigon)'!R1302)</f>
        <v/>
      </c>
      <c r="N1307" s="95" t="str">
        <f>IF(ISBLANK('Zusatzblatt (Perigon)'!P1302),"",'Zusatzblatt (Perigon)'!P1302)</f>
        <v/>
      </c>
      <c r="O1307" s="38" t="str">
        <f>IF($L1307="","",VLOOKUP($R1307,Tarife!$A$2:$R$599,13,FALSE))</f>
        <v/>
      </c>
      <c r="P1307" s="38" t="str">
        <f t="shared" si="20"/>
        <v/>
      </c>
      <c r="R1307" s="100" t="str">
        <f>Zusammenzug!$C$25&amp;"-"&amp;Zusammenzug!$A$7&amp;"-"&amp;Leistungen!L1307</f>
        <v>2026-Nicht beauftragte Spitex-Organisation-</v>
      </c>
    </row>
    <row r="1308" spans="1:18" x14ac:dyDescent="0.2">
      <c r="A1308" s="95" t="str">
        <f>IF(ISBLANK('Zusatzblatt (Perigon)'!E1303),"",'Zusatzblatt (Perigon)'!E1303)</f>
        <v/>
      </c>
      <c r="B1308" s="95" t="str">
        <f>IF(ISBLANK('Zusatzblatt (Perigon)'!G1303),"",'Zusatzblatt (Perigon)'!G1303)</f>
        <v/>
      </c>
      <c r="C1308" s="96" t="str">
        <f>IF(ISBLANK('Zusatzblatt (Perigon)'!I1303),"",'Zusatzblatt (Perigon)'!I1303)</f>
        <v/>
      </c>
      <c r="D1308" s="97" t="str">
        <f>IF(ISBLANK('Zusatzblatt (Perigon)'!J1303),"",'Zusatzblatt (Perigon)'!J1303)</f>
        <v/>
      </c>
      <c r="E1308" s="64" t="str">
        <f>IF(ISBLANK('Zusatzblatt (Perigon)'!K1303),"",'Zusatzblatt (Perigon)'!K1303)</f>
        <v/>
      </c>
      <c r="F1308" s="65"/>
      <c r="G1308" s="64"/>
      <c r="H1308" s="69" t="str">
        <f>IF(ISBLANK('Zusatzblatt (Perigon)'!L1303),"",'Zusatzblatt (Perigon)'!L1303)</f>
        <v/>
      </c>
      <c r="I1308" s="69" t="str">
        <f>IF(ISBLANK('Zusatzblatt (Perigon)'!M1303),"",'Zusatzblatt (Perigon)'!M1303)</f>
        <v/>
      </c>
      <c r="J1308" s="98" t="str">
        <f>IF(ISBLANK('Zusatzblatt (Perigon)'!N1303),"",'Zusatzblatt (Perigon)'!N1303)</f>
        <v/>
      </c>
      <c r="K1308" s="99" t="str">
        <f>IF(ISBLANK('Zusatzblatt (Perigon)'!J1303),"",'Zusatzblatt (Perigon)'!T1303)</f>
        <v/>
      </c>
      <c r="L1308" s="95" t="str">
        <f>IF(ISBLANK('Zusatzblatt (Perigon)'!O1303),"",'Zusatzblatt (Perigon)'!O1303)</f>
        <v/>
      </c>
      <c r="M1308" s="95" t="str">
        <f>IF(ISBLANK('Zusatzblatt (Perigon)'!R1303),"",'Zusatzblatt (Perigon)'!R1303)</f>
        <v/>
      </c>
      <c r="N1308" s="95" t="str">
        <f>IF(ISBLANK('Zusatzblatt (Perigon)'!P1303),"",'Zusatzblatt (Perigon)'!P1303)</f>
        <v/>
      </c>
      <c r="O1308" s="38" t="str">
        <f>IF($L1308="","",VLOOKUP($R1308,Tarife!$A$2:$R$599,13,FALSE))</f>
        <v/>
      </c>
      <c r="P1308" s="38" t="str">
        <f t="shared" si="20"/>
        <v/>
      </c>
      <c r="R1308" s="100" t="str">
        <f>Zusammenzug!$C$25&amp;"-"&amp;Zusammenzug!$A$7&amp;"-"&amp;Leistungen!L1308</f>
        <v>2026-Nicht beauftragte Spitex-Organisation-</v>
      </c>
    </row>
    <row r="1309" spans="1:18" x14ac:dyDescent="0.2">
      <c r="A1309" s="95" t="str">
        <f>IF(ISBLANK('Zusatzblatt (Perigon)'!E1304),"",'Zusatzblatt (Perigon)'!E1304)</f>
        <v/>
      </c>
      <c r="B1309" s="95" t="str">
        <f>IF(ISBLANK('Zusatzblatt (Perigon)'!G1304),"",'Zusatzblatt (Perigon)'!G1304)</f>
        <v/>
      </c>
      <c r="C1309" s="96" t="str">
        <f>IF(ISBLANK('Zusatzblatt (Perigon)'!I1304),"",'Zusatzblatt (Perigon)'!I1304)</f>
        <v/>
      </c>
      <c r="D1309" s="97" t="str">
        <f>IF(ISBLANK('Zusatzblatt (Perigon)'!J1304),"",'Zusatzblatt (Perigon)'!J1304)</f>
        <v/>
      </c>
      <c r="E1309" s="64" t="str">
        <f>IF(ISBLANK('Zusatzblatt (Perigon)'!K1304),"",'Zusatzblatt (Perigon)'!K1304)</f>
        <v/>
      </c>
      <c r="F1309" s="65"/>
      <c r="G1309" s="64"/>
      <c r="H1309" s="69" t="str">
        <f>IF(ISBLANK('Zusatzblatt (Perigon)'!L1304),"",'Zusatzblatt (Perigon)'!L1304)</f>
        <v/>
      </c>
      <c r="I1309" s="69" t="str">
        <f>IF(ISBLANK('Zusatzblatt (Perigon)'!M1304),"",'Zusatzblatt (Perigon)'!M1304)</f>
        <v/>
      </c>
      <c r="J1309" s="98" t="str">
        <f>IF(ISBLANK('Zusatzblatt (Perigon)'!N1304),"",'Zusatzblatt (Perigon)'!N1304)</f>
        <v/>
      </c>
      <c r="K1309" s="99" t="str">
        <f>IF(ISBLANK('Zusatzblatt (Perigon)'!J1304),"",'Zusatzblatt (Perigon)'!T1304)</f>
        <v/>
      </c>
      <c r="L1309" s="95" t="str">
        <f>IF(ISBLANK('Zusatzblatt (Perigon)'!O1304),"",'Zusatzblatt (Perigon)'!O1304)</f>
        <v/>
      </c>
      <c r="M1309" s="95" t="str">
        <f>IF(ISBLANK('Zusatzblatt (Perigon)'!R1304),"",'Zusatzblatt (Perigon)'!R1304)</f>
        <v/>
      </c>
      <c r="N1309" s="95" t="str">
        <f>IF(ISBLANK('Zusatzblatt (Perigon)'!P1304),"",'Zusatzblatt (Perigon)'!P1304)</f>
        <v/>
      </c>
      <c r="O1309" s="38" t="str">
        <f>IF($L1309="","",VLOOKUP($R1309,Tarife!$A$2:$R$599,13,FALSE))</f>
        <v/>
      </c>
      <c r="P1309" s="38" t="str">
        <f t="shared" si="20"/>
        <v/>
      </c>
      <c r="R1309" s="100" t="str">
        <f>Zusammenzug!$C$25&amp;"-"&amp;Zusammenzug!$A$7&amp;"-"&amp;Leistungen!L1309</f>
        <v>2026-Nicht beauftragte Spitex-Organisation-</v>
      </c>
    </row>
    <row r="1310" spans="1:18" x14ac:dyDescent="0.2">
      <c r="A1310" s="95" t="str">
        <f>IF(ISBLANK('Zusatzblatt (Perigon)'!E1305),"",'Zusatzblatt (Perigon)'!E1305)</f>
        <v/>
      </c>
      <c r="B1310" s="95" t="str">
        <f>IF(ISBLANK('Zusatzblatt (Perigon)'!G1305),"",'Zusatzblatt (Perigon)'!G1305)</f>
        <v/>
      </c>
      <c r="C1310" s="96" t="str">
        <f>IF(ISBLANK('Zusatzblatt (Perigon)'!I1305),"",'Zusatzblatt (Perigon)'!I1305)</f>
        <v/>
      </c>
      <c r="D1310" s="97" t="str">
        <f>IF(ISBLANK('Zusatzblatt (Perigon)'!J1305),"",'Zusatzblatt (Perigon)'!J1305)</f>
        <v/>
      </c>
      <c r="E1310" s="64" t="str">
        <f>IF(ISBLANK('Zusatzblatt (Perigon)'!K1305),"",'Zusatzblatt (Perigon)'!K1305)</f>
        <v/>
      </c>
      <c r="F1310" s="65"/>
      <c r="G1310" s="64"/>
      <c r="H1310" s="69" t="str">
        <f>IF(ISBLANK('Zusatzblatt (Perigon)'!L1305),"",'Zusatzblatt (Perigon)'!L1305)</f>
        <v/>
      </c>
      <c r="I1310" s="69" t="str">
        <f>IF(ISBLANK('Zusatzblatt (Perigon)'!M1305),"",'Zusatzblatt (Perigon)'!M1305)</f>
        <v/>
      </c>
      <c r="J1310" s="98" t="str">
        <f>IF(ISBLANK('Zusatzblatt (Perigon)'!N1305),"",'Zusatzblatt (Perigon)'!N1305)</f>
        <v/>
      </c>
      <c r="K1310" s="99" t="str">
        <f>IF(ISBLANK('Zusatzblatt (Perigon)'!J1305),"",'Zusatzblatt (Perigon)'!T1305)</f>
        <v/>
      </c>
      <c r="L1310" s="95" t="str">
        <f>IF(ISBLANK('Zusatzblatt (Perigon)'!O1305),"",'Zusatzblatt (Perigon)'!O1305)</f>
        <v/>
      </c>
      <c r="M1310" s="95" t="str">
        <f>IF(ISBLANK('Zusatzblatt (Perigon)'!R1305),"",'Zusatzblatt (Perigon)'!R1305)</f>
        <v/>
      </c>
      <c r="N1310" s="95" t="str">
        <f>IF(ISBLANK('Zusatzblatt (Perigon)'!P1305),"",'Zusatzblatt (Perigon)'!P1305)</f>
        <v/>
      </c>
      <c r="O1310" s="38" t="str">
        <f>IF($L1310="","",VLOOKUP($R1310,Tarife!$A$2:$R$599,13,FALSE))</f>
        <v/>
      </c>
      <c r="P1310" s="38" t="str">
        <f t="shared" si="20"/>
        <v/>
      </c>
      <c r="R1310" s="100" t="str">
        <f>Zusammenzug!$C$25&amp;"-"&amp;Zusammenzug!$A$7&amp;"-"&amp;Leistungen!L1310</f>
        <v>2026-Nicht beauftragte Spitex-Organisation-</v>
      </c>
    </row>
    <row r="1311" spans="1:18" x14ac:dyDescent="0.2">
      <c r="A1311" s="95" t="str">
        <f>IF(ISBLANK('Zusatzblatt (Perigon)'!E1306),"",'Zusatzblatt (Perigon)'!E1306)</f>
        <v/>
      </c>
      <c r="B1311" s="95" t="str">
        <f>IF(ISBLANK('Zusatzblatt (Perigon)'!G1306),"",'Zusatzblatt (Perigon)'!G1306)</f>
        <v/>
      </c>
      <c r="C1311" s="96" t="str">
        <f>IF(ISBLANK('Zusatzblatt (Perigon)'!I1306),"",'Zusatzblatt (Perigon)'!I1306)</f>
        <v/>
      </c>
      <c r="D1311" s="97" t="str">
        <f>IF(ISBLANK('Zusatzblatt (Perigon)'!J1306),"",'Zusatzblatt (Perigon)'!J1306)</f>
        <v/>
      </c>
      <c r="E1311" s="64" t="str">
        <f>IF(ISBLANK('Zusatzblatt (Perigon)'!K1306),"",'Zusatzblatt (Perigon)'!K1306)</f>
        <v/>
      </c>
      <c r="F1311" s="65"/>
      <c r="G1311" s="64"/>
      <c r="H1311" s="69" t="str">
        <f>IF(ISBLANK('Zusatzblatt (Perigon)'!L1306),"",'Zusatzblatt (Perigon)'!L1306)</f>
        <v/>
      </c>
      <c r="I1311" s="69" t="str">
        <f>IF(ISBLANK('Zusatzblatt (Perigon)'!M1306),"",'Zusatzblatt (Perigon)'!M1306)</f>
        <v/>
      </c>
      <c r="J1311" s="98" t="str">
        <f>IF(ISBLANK('Zusatzblatt (Perigon)'!N1306),"",'Zusatzblatt (Perigon)'!N1306)</f>
        <v/>
      </c>
      <c r="K1311" s="99" t="str">
        <f>IF(ISBLANK('Zusatzblatt (Perigon)'!J1306),"",'Zusatzblatt (Perigon)'!T1306)</f>
        <v/>
      </c>
      <c r="L1311" s="95" t="str">
        <f>IF(ISBLANK('Zusatzblatt (Perigon)'!O1306),"",'Zusatzblatt (Perigon)'!O1306)</f>
        <v/>
      </c>
      <c r="M1311" s="95" t="str">
        <f>IF(ISBLANK('Zusatzblatt (Perigon)'!R1306),"",'Zusatzblatt (Perigon)'!R1306)</f>
        <v/>
      </c>
      <c r="N1311" s="95" t="str">
        <f>IF(ISBLANK('Zusatzblatt (Perigon)'!P1306),"",'Zusatzblatt (Perigon)'!P1306)</f>
        <v/>
      </c>
      <c r="O1311" s="38" t="str">
        <f>IF($L1311="","",VLOOKUP($R1311,Tarife!$A$2:$R$599,13,FALSE))</f>
        <v/>
      </c>
      <c r="P1311" s="38" t="str">
        <f t="shared" si="20"/>
        <v/>
      </c>
      <c r="R1311" s="100" t="str">
        <f>Zusammenzug!$C$25&amp;"-"&amp;Zusammenzug!$A$7&amp;"-"&amp;Leistungen!L1311</f>
        <v>2026-Nicht beauftragte Spitex-Organisation-</v>
      </c>
    </row>
    <row r="1312" spans="1:18" x14ac:dyDescent="0.2">
      <c r="A1312" s="95" t="str">
        <f>IF(ISBLANK('Zusatzblatt (Perigon)'!E1307),"",'Zusatzblatt (Perigon)'!E1307)</f>
        <v/>
      </c>
      <c r="B1312" s="95" t="str">
        <f>IF(ISBLANK('Zusatzblatt (Perigon)'!G1307),"",'Zusatzblatt (Perigon)'!G1307)</f>
        <v/>
      </c>
      <c r="C1312" s="96" t="str">
        <f>IF(ISBLANK('Zusatzblatt (Perigon)'!I1307),"",'Zusatzblatt (Perigon)'!I1307)</f>
        <v/>
      </c>
      <c r="D1312" s="97" t="str">
        <f>IF(ISBLANK('Zusatzblatt (Perigon)'!J1307),"",'Zusatzblatt (Perigon)'!J1307)</f>
        <v/>
      </c>
      <c r="E1312" s="64" t="str">
        <f>IF(ISBLANK('Zusatzblatt (Perigon)'!K1307),"",'Zusatzblatt (Perigon)'!K1307)</f>
        <v/>
      </c>
      <c r="F1312" s="65"/>
      <c r="G1312" s="64"/>
      <c r="H1312" s="69" t="str">
        <f>IF(ISBLANK('Zusatzblatt (Perigon)'!L1307),"",'Zusatzblatt (Perigon)'!L1307)</f>
        <v/>
      </c>
      <c r="I1312" s="69" t="str">
        <f>IF(ISBLANK('Zusatzblatt (Perigon)'!M1307),"",'Zusatzblatt (Perigon)'!M1307)</f>
        <v/>
      </c>
      <c r="J1312" s="98" t="str">
        <f>IF(ISBLANK('Zusatzblatt (Perigon)'!N1307),"",'Zusatzblatt (Perigon)'!N1307)</f>
        <v/>
      </c>
      <c r="K1312" s="99" t="str">
        <f>IF(ISBLANK('Zusatzblatt (Perigon)'!J1307),"",'Zusatzblatt (Perigon)'!T1307)</f>
        <v/>
      </c>
      <c r="L1312" s="95" t="str">
        <f>IF(ISBLANK('Zusatzblatt (Perigon)'!O1307),"",'Zusatzblatt (Perigon)'!O1307)</f>
        <v/>
      </c>
      <c r="M1312" s="95" t="str">
        <f>IF(ISBLANK('Zusatzblatt (Perigon)'!R1307),"",'Zusatzblatt (Perigon)'!R1307)</f>
        <v/>
      </c>
      <c r="N1312" s="95" t="str">
        <f>IF(ISBLANK('Zusatzblatt (Perigon)'!P1307),"",'Zusatzblatt (Perigon)'!P1307)</f>
        <v/>
      </c>
      <c r="O1312" s="38" t="str">
        <f>IF($L1312="","",VLOOKUP($R1312,Tarife!$A$2:$R$599,13,FALSE))</f>
        <v/>
      </c>
      <c r="P1312" s="38" t="str">
        <f t="shared" si="20"/>
        <v/>
      </c>
      <c r="R1312" s="100" t="str">
        <f>Zusammenzug!$C$25&amp;"-"&amp;Zusammenzug!$A$7&amp;"-"&amp;Leistungen!L1312</f>
        <v>2026-Nicht beauftragte Spitex-Organisation-</v>
      </c>
    </row>
    <row r="1313" spans="1:18" x14ac:dyDescent="0.2">
      <c r="A1313" s="95" t="str">
        <f>IF(ISBLANK('Zusatzblatt (Perigon)'!E1308),"",'Zusatzblatt (Perigon)'!E1308)</f>
        <v/>
      </c>
      <c r="B1313" s="95" t="str">
        <f>IF(ISBLANK('Zusatzblatt (Perigon)'!G1308),"",'Zusatzblatt (Perigon)'!G1308)</f>
        <v/>
      </c>
      <c r="C1313" s="96" t="str">
        <f>IF(ISBLANK('Zusatzblatt (Perigon)'!I1308),"",'Zusatzblatt (Perigon)'!I1308)</f>
        <v/>
      </c>
      <c r="D1313" s="97" t="str">
        <f>IF(ISBLANK('Zusatzblatt (Perigon)'!J1308),"",'Zusatzblatt (Perigon)'!J1308)</f>
        <v/>
      </c>
      <c r="E1313" s="64" t="str">
        <f>IF(ISBLANK('Zusatzblatt (Perigon)'!K1308),"",'Zusatzblatt (Perigon)'!K1308)</f>
        <v/>
      </c>
      <c r="F1313" s="65"/>
      <c r="G1313" s="64"/>
      <c r="H1313" s="69" t="str">
        <f>IF(ISBLANK('Zusatzblatt (Perigon)'!L1308),"",'Zusatzblatt (Perigon)'!L1308)</f>
        <v/>
      </c>
      <c r="I1313" s="69" t="str">
        <f>IF(ISBLANK('Zusatzblatt (Perigon)'!M1308),"",'Zusatzblatt (Perigon)'!M1308)</f>
        <v/>
      </c>
      <c r="J1313" s="98" t="str">
        <f>IF(ISBLANK('Zusatzblatt (Perigon)'!N1308),"",'Zusatzblatt (Perigon)'!N1308)</f>
        <v/>
      </c>
      <c r="K1313" s="99" t="str">
        <f>IF(ISBLANK('Zusatzblatt (Perigon)'!J1308),"",'Zusatzblatt (Perigon)'!T1308)</f>
        <v/>
      </c>
      <c r="L1313" s="95" t="str">
        <f>IF(ISBLANK('Zusatzblatt (Perigon)'!O1308),"",'Zusatzblatt (Perigon)'!O1308)</f>
        <v/>
      </c>
      <c r="M1313" s="95" t="str">
        <f>IF(ISBLANK('Zusatzblatt (Perigon)'!R1308),"",'Zusatzblatt (Perigon)'!R1308)</f>
        <v/>
      </c>
      <c r="N1313" s="95" t="str">
        <f>IF(ISBLANK('Zusatzblatt (Perigon)'!P1308),"",'Zusatzblatt (Perigon)'!P1308)</f>
        <v/>
      </c>
      <c r="O1313" s="38" t="str">
        <f>IF($L1313="","",VLOOKUP($R1313,Tarife!$A$2:$R$599,13,FALSE))</f>
        <v/>
      </c>
      <c r="P1313" s="38" t="str">
        <f t="shared" si="20"/>
        <v/>
      </c>
      <c r="R1313" s="100" t="str">
        <f>Zusammenzug!$C$25&amp;"-"&amp;Zusammenzug!$A$7&amp;"-"&amp;Leistungen!L1313</f>
        <v>2026-Nicht beauftragte Spitex-Organisation-</v>
      </c>
    </row>
    <row r="1314" spans="1:18" x14ac:dyDescent="0.2">
      <c r="A1314" s="95" t="str">
        <f>IF(ISBLANK('Zusatzblatt (Perigon)'!E1309),"",'Zusatzblatt (Perigon)'!E1309)</f>
        <v/>
      </c>
      <c r="B1314" s="95" t="str">
        <f>IF(ISBLANK('Zusatzblatt (Perigon)'!G1309),"",'Zusatzblatt (Perigon)'!G1309)</f>
        <v/>
      </c>
      <c r="C1314" s="96" t="str">
        <f>IF(ISBLANK('Zusatzblatt (Perigon)'!I1309),"",'Zusatzblatt (Perigon)'!I1309)</f>
        <v/>
      </c>
      <c r="D1314" s="97" t="str">
        <f>IF(ISBLANK('Zusatzblatt (Perigon)'!J1309),"",'Zusatzblatt (Perigon)'!J1309)</f>
        <v/>
      </c>
      <c r="E1314" s="64" t="str">
        <f>IF(ISBLANK('Zusatzblatt (Perigon)'!K1309),"",'Zusatzblatt (Perigon)'!K1309)</f>
        <v/>
      </c>
      <c r="F1314" s="65"/>
      <c r="G1314" s="64"/>
      <c r="H1314" s="69" t="str">
        <f>IF(ISBLANK('Zusatzblatt (Perigon)'!L1309),"",'Zusatzblatt (Perigon)'!L1309)</f>
        <v/>
      </c>
      <c r="I1314" s="69" t="str">
        <f>IF(ISBLANK('Zusatzblatt (Perigon)'!M1309),"",'Zusatzblatt (Perigon)'!M1309)</f>
        <v/>
      </c>
      <c r="J1314" s="98" t="str">
        <f>IF(ISBLANK('Zusatzblatt (Perigon)'!N1309),"",'Zusatzblatt (Perigon)'!N1309)</f>
        <v/>
      </c>
      <c r="K1314" s="99" t="str">
        <f>IF(ISBLANK('Zusatzblatt (Perigon)'!J1309),"",'Zusatzblatt (Perigon)'!T1309)</f>
        <v/>
      </c>
      <c r="L1314" s="95" t="str">
        <f>IF(ISBLANK('Zusatzblatt (Perigon)'!O1309),"",'Zusatzblatt (Perigon)'!O1309)</f>
        <v/>
      </c>
      <c r="M1314" s="95" t="str">
        <f>IF(ISBLANK('Zusatzblatt (Perigon)'!R1309),"",'Zusatzblatt (Perigon)'!R1309)</f>
        <v/>
      </c>
      <c r="N1314" s="95" t="str">
        <f>IF(ISBLANK('Zusatzblatt (Perigon)'!P1309),"",'Zusatzblatt (Perigon)'!P1309)</f>
        <v/>
      </c>
      <c r="O1314" s="38" t="str">
        <f>IF($L1314="","",VLOOKUP($R1314,Tarife!$A$2:$R$599,13,FALSE))</f>
        <v/>
      </c>
      <c r="P1314" s="38" t="str">
        <f t="shared" si="20"/>
        <v/>
      </c>
      <c r="R1314" s="100" t="str">
        <f>Zusammenzug!$C$25&amp;"-"&amp;Zusammenzug!$A$7&amp;"-"&amp;Leistungen!L1314</f>
        <v>2026-Nicht beauftragte Spitex-Organisation-</v>
      </c>
    </row>
    <row r="1315" spans="1:18" x14ac:dyDescent="0.2">
      <c r="A1315" s="95" t="str">
        <f>IF(ISBLANK('Zusatzblatt (Perigon)'!E1310),"",'Zusatzblatt (Perigon)'!E1310)</f>
        <v/>
      </c>
      <c r="B1315" s="95" t="str">
        <f>IF(ISBLANK('Zusatzblatt (Perigon)'!G1310),"",'Zusatzblatt (Perigon)'!G1310)</f>
        <v/>
      </c>
      <c r="C1315" s="96" t="str">
        <f>IF(ISBLANK('Zusatzblatt (Perigon)'!I1310),"",'Zusatzblatt (Perigon)'!I1310)</f>
        <v/>
      </c>
      <c r="D1315" s="97" t="str">
        <f>IF(ISBLANK('Zusatzblatt (Perigon)'!J1310),"",'Zusatzblatt (Perigon)'!J1310)</f>
        <v/>
      </c>
      <c r="E1315" s="64" t="str">
        <f>IF(ISBLANK('Zusatzblatt (Perigon)'!K1310),"",'Zusatzblatt (Perigon)'!K1310)</f>
        <v/>
      </c>
      <c r="F1315" s="65"/>
      <c r="G1315" s="64"/>
      <c r="H1315" s="69" t="str">
        <f>IF(ISBLANK('Zusatzblatt (Perigon)'!L1310),"",'Zusatzblatt (Perigon)'!L1310)</f>
        <v/>
      </c>
      <c r="I1315" s="69" t="str">
        <f>IF(ISBLANK('Zusatzblatt (Perigon)'!M1310),"",'Zusatzblatt (Perigon)'!M1310)</f>
        <v/>
      </c>
      <c r="J1315" s="98" t="str">
        <f>IF(ISBLANK('Zusatzblatt (Perigon)'!N1310),"",'Zusatzblatt (Perigon)'!N1310)</f>
        <v/>
      </c>
      <c r="K1315" s="99" t="str">
        <f>IF(ISBLANK('Zusatzblatt (Perigon)'!J1310),"",'Zusatzblatt (Perigon)'!T1310)</f>
        <v/>
      </c>
      <c r="L1315" s="95" t="str">
        <f>IF(ISBLANK('Zusatzblatt (Perigon)'!O1310),"",'Zusatzblatt (Perigon)'!O1310)</f>
        <v/>
      </c>
      <c r="M1315" s="95" t="str">
        <f>IF(ISBLANK('Zusatzblatt (Perigon)'!R1310),"",'Zusatzblatt (Perigon)'!R1310)</f>
        <v/>
      </c>
      <c r="N1315" s="95" t="str">
        <f>IF(ISBLANK('Zusatzblatt (Perigon)'!P1310),"",'Zusatzblatt (Perigon)'!P1310)</f>
        <v/>
      </c>
      <c r="O1315" s="38" t="str">
        <f>IF($L1315="","",VLOOKUP($R1315,Tarife!$A$2:$R$599,13,FALSE))</f>
        <v/>
      </c>
      <c r="P1315" s="38" t="str">
        <f t="shared" si="20"/>
        <v/>
      </c>
      <c r="R1315" s="100" t="str">
        <f>Zusammenzug!$C$25&amp;"-"&amp;Zusammenzug!$A$7&amp;"-"&amp;Leistungen!L1315</f>
        <v>2026-Nicht beauftragte Spitex-Organisation-</v>
      </c>
    </row>
    <row r="1316" spans="1:18" x14ac:dyDescent="0.2">
      <c r="A1316" s="95" t="str">
        <f>IF(ISBLANK('Zusatzblatt (Perigon)'!E1311),"",'Zusatzblatt (Perigon)'!E1311)</f>
        <v/>
      </c>
      <c r="B1316" s="95" t="str">
        <f>IF(ISBLANK('Zusatzblatt (Perigon)'!G1311),"",'Zusatzblatt (Perigon)'!G1311)</f>
        <v/>
      </c>
      <c r="C1316" s="96" t="str">
        <f>IF(ISBLANK('Zusatzblatt (Perigon)'!I1311),"",'Zusatzblatt (Perigon)'!I1311)</f>
        <v/>
      </c>
      <c r="D1316" s="97" t="str">
        <f>IF(ISBLANK('Zusatzblatt (Perigon)'!J1311),"",'Zusatzblatt (Perigon)'!J1311)</f>
        <v/>
      </c>
      <c r="E1316" s="64" t="str">
        <f>IF(ISBLANK('Zusatzblatt (Perigon)'!K1311),"",'Zusatzblatt (Perigon)'!K1311)</f>
        <v/>
      </c>
      <c r="F1316" s="65"/>
      <c r="G1316" s="64"/>
      <c r="H1316" s="69" t="str">
        <f>IF(ISBLANK('Zusatzblatt (Perigon)'!L1311),"",'Zusatzblatt (Perigon)'!L1311)</f>
        <v/>
      </c>
      <c r="I1316" s="69" t="str">
        <f>IF(ISBLANK('Zusatzblatt (Perigon)'!M1311),"",'Zusatzblatt (Perigon)'!M1311)</f>
        <v/>
      </c>
      <c r="J1316" s="98" t="str">
        <f>IF(ISBLANK('Zusatzblatt (Perigon)'!N1311),"",'Zusatzblatt (Perigon)'!N1311)</f>
        <v/>
      </c>
      <c r="K1316" s="99" t="str">
        <f>IF(ISBLANK('Zusatzblatt (Perigon)'!J1311),"",'Zusatzblatt (Perigon)'!T1311)</f>
        <v/>
      </c>
      <c r="L1316" s="95" t="str">
        <f>IF(ISBLANK('Zusatzblatt (Perigon)'!O1311),"",'Zusatzblatt (Perigon)'!O1311)</f>
        <v/>
      </c>
      <c r="M1316" s="95" t="str">
        <f>IF(ISBLANK('Zusatzblatt (Perigon)'!R1311),"",'Zusatzblatt (Perigon)'!R1311)</f>
        <v/>
      </c>
      <c r="N1316" s="95" t="str">
        <f>IF(ISBLANK('Zusatzblatt (Perigon)'!P1311),"",'Zusatzblatt (Perigon)'!P1311)</f>
        <v/>
      </c>
      <c r="O1316" s="38" t="str">
        <f>IF($L1316="","",VLOOKUP($R1316,Tarife!$A$2:$R$599,13,FALSE))</f>
        <v/>
      </c>
      <c r="P1316" s="38" t="str">
        <f t="shared" si="20"/>
        <v/>
      </c>
      <c r="R1316" s="100" t="str">
        <f>Zusammenzug!$C$25&amp;"-"&amp;Zusammenzug!$A$7&amp;"-"&amp;Leistungen!L1316</f>
        <v>2026-Nicht beauftragte Spitex-Organisation-</v>
      </c>
    </row>
    <row r="1317" spans="1:18" x14ac:dyDescent="0.2">
      <c r="A1317" s="95" t="str">
        <f>IF(ISBLANK('Zusatzblatt (Perigon)'!E1312),"",'Zusatzblatt (Perigon)'!E1312)</f>
        <v/>
      </c>
      <c r="B1317" s="95" t="str">
        <f>IF(ISBLANK('Zusatzblatt (Perigon)'!G1312),"",'Zusatzblatt (Perigon)'!G1312)</f>
        <v/>
      </c>
      <c r="C1317" s="96" t="str">
        <f>IF(ISBLANK('Zusatzblatt (Perigon)'!I1312),"",'Zusatzblatt (Perigon)'!I1312)</f>
        <v/>
      </c>
      <c r="D1317" s="97" t="str">
        <f>IF(ISBLANK('Zusatzblatt (Perigon)'!J1312),"",'Zusatzblatt (Perigon)'!J1312)</f>
        <v/>
      </c>
      <c r="E1317" s="64" t="str">
        <f>IF(ISBLANK('Zusatzblatt (Perigon)'!K1312),"",'Zusatzblatt (Perigon)'!K1312)</f>
        <v/>
      </c>
      <c r="F1317" s="65"/>
      <c r="G1317" s="64"/>
      <c r="H1317" s="69" t="str">
        <f>IF(ISBLANK('Zusatzblatt (Perigon)'!L1312),"",'Zusatzblatt (Perigon)'!L1312)</f>
        <v/>
      </c>
      <c r="I1317" s="69" t="str">
        <f>IF(ISBLANK('Zusatzblatt (Perigon)'!M1312),"",'Zusatzblatt (Perigon)'!M1312)</f>
        <v/>
      </c>
      <c r="J1317" s="98" t="str">
        <f>IF(ISBLANK('Zusatzblatt (Perigon)'!N1312),"",'Zusatzblatt (Perigon)'!N1312)</f>
        <v/>
      </c>
      <c r="K1317" s="99" t="str">
        <f>IF(ISBLANK('Zusatzblatt (Perigon)'!J1312),"",'Zusatzblatt (Perigon)'!T1312)</f>
        <v/>
      </c>
      <c r="L1317" s="95" t="str">
        <f>IF(ISBLANK('Zusatzblatt (Perigon)'!O1312),"",'Zusatzblatt (Perigon)'!O1312)</f>
        <v/>
      </c>
      <c r="M1317" s="95" t="str">
        <f>IF(ISBLANK('Zusatzblatt (Perigon)'!R1312),"",'Zusatzblatt (Perigon)'!R1312)</f>
        <v/>
      </c>
      <c r="N1317" s="95" t="str">
        <f>IF(ISBLANK('Zusatzblatt (Perigon)'!P1312),"",'Zusatzblatt (Perigon)'!P1312)</f>
        <v/>
      </c>
      <c r="O1317" s="38" t="str">
        <f>IF($L1317="","",VLOOKUP($R1317,Tarife!$A$2:$R$599,13,FALSE))</f>
        <v/>
      </c>
      <c r="P1317" s="38" t="str">
        <f t="shared" si="20"/>
        <v/>
      </c>
      <c r="R1317" s="100" t="str">
        <f>Zusammenzug!$C$25&amp;"-"&amp;Zusammenzug!$A$7&amp;"-"&amp;Leistungen!L1317</f>
        <v>2026-Nicht beauftragte Spitex-Organisation-</v>
      </c>
    </row>
    <row r="1318" spans="1:18" x14ac:dyDescent="0.2">
      <c r="A1318" s="95" t="str">
        <f>IF(ISBLANK('Zusatzblatt (Perigon)'!E1313),"",'Zusatzblatt (Perigon)'!E1313)</f>
        <v/>
      </c>
      <c r="B1318" s="95" t="str">
        <f>IF(ISBLANK('Zusatzblatt (Perigon)'!G1313),"",'Zusatzblatt (Perigon)'!G1313)</f>
        <v/>
      </c>
      <c r="C1318" s="96" t="str">
        <f>IF(ISBLANK('Zusatzblatt (Perigon)'!I1313),"",'Zusatzblatt (Perigon)'!I1313)</f>
        <v/>
      </c>
      <c r="D1318" s="97" t="str">
        <f>IF(ISBLANK('Zusatzblatt (Perigon)'!J1313),"",'Zusatzblatt (Perigon)'!J1313)</f>
        <v/>
      </c>
      <c r="E1318" s="64" t="str">
        <f>IF(ISBLANK('Zusatzblatt (Perigon)'!K1313),"",'Zusatzblatt (Perigon)'!K1313)</f>
        <v/>
      </c>
      <c r="F1318" s="65"/>
      <c r="G1318" s="64"/>
      <c r="H1318" s="69" t="str">
        <f>IF(ISBLANK('Zusatzblatt (Perigon)'!L1313),"",'Zusatzblatt (Perigon)'!L1313)</f>
        <v/>
      </c>
      <c r="I1318" s="69" t="str">
        <f>IF(ISBLANK('Zusatzblatt (Perigon)'!M1313),"",'Zusatzblatt (Perigon)'!M1313)</f>
        <v/>
      </c>
      <c r="J1318" s="98" t="str">
        <f>IF(ISBLANK('Zusatzblatt (Perigon)'!N1313),"",'Zusatzblatt (Perigon)'!N1313)</f>
        <v/>
      </c>
      <c r="K1318" s="99" t="str">
        <f>IF(ISBLANK('Zusatzblatt (Perigon)'!J1313),"",'Zusatzblatt (Perigon)'!T1313)</f>
        <v/>
      </c>
      <c r="L1318" s="95" t="str">
        <f>IF(ISBLANK('Zusatzblatt (Perigon)'!O1313),"",'Zusatzblatt (Perigon)'!O1313)</f>
        <v/>
      </c>
      <c r="M1318" s="95" t="str">
        <f>IF(ISBLANK('Zusatzblatt (Perigon)'!R1313),"",'Zusatzblatt (Perigon)'!R1313)</f>
        <v/>
      </c>
      <c r="N1318" s="95" t="str">
        <f>IF(ISBLANK('Zusatzblatt (Perigon)'!P1313),"",'Zusatzblatt (Perigon)'!P1313)</f>
        <v/>
      </c>
      <c r="O1318" s="38" t="str">
        <f>IF($L1318="","",VLOOKUP($R1318,Tarife!$A$2:$R$599,13,FALSE))</f>
        <v/>
      </c>
      <c r="P1318" s="38" t="str">
        <f t="shared" si="20"/>
        <v/>
      </c>
      <c r="R1318" s="100" t="str">
        <f>Zusammenzug!$C$25&amp;"-"&amp;Zusammenzug!$A$7&amp;"-"&amp;Leistungen!L1318</f>
        <v>2026-Nicht beauftragte Spitex-Organisation-</v>
      </c>
    </row>
    <row r="1319" spans="1:18" x14ac:dyDescent="0.2">
      <c r="A1319" s="95" t="str">
        <f>IF(ISBLANK('Zusatzblatt (Perigon)'!E1314),"",'Zusatzblatt (Perigon)'!E1314)</f>
        <v/>
      </c>
      <c r="B1319" s="95" t="str">
        <f>IF(ISBLANK('Zusatzblatt (Perigon)'!G1314),"",'Zusatzblatt (Perigon)'!G1314)</f>
        <v/>
      </c>
      <c r="C1319" s="96" t="str">
        <f>IF(ISBLANK('Zusatzblatt (Perigon)'!I1314),"",'Zusatzblatt (Perigon)'!I1314)</f>
        <v/>
      </c>
      <c r="D1319" s="97" t="str">
        <f>IF(ISBLANK('Zusatzblatt (Perigon)'!J1314),"",'Zusatzblatt (Perigon)'!J1314)</f>
        <v/>
      </c>
      <c r="E1319" s="64" t="str">
        <f>IF(ISBLANK('Zusatzblatt (Perigon)'!K1314),"",'Zusatzblatt (Perigon)'!K1314)</f>
        <v/>
      </c>
      <c r="F1319" s="65"/>
      <c r="G1319" s="64"/>
      <c r="H1319" s="69" t="str">
        <f>IF(ISBLANK('Zusatzblatt (Perigon)'!L1314),"",'Zusatzblatt (Perigon)'!L1314)</f>
        <v/>
      </c>
      <c r="I1319" s="69" t="str">
        <f>IF(ISBLANK('Zusatzblatt (Perigon)'!M1314),"",'Zusatzblatt (Perigon)'!M1314)</f>
        <v/>
      </c>
      <c r="J1319" s="98" t="str">
        <f>IF(ISBLANK('Zusatzblatt (Perigon)'!N1314),"",'Zusatzblatt (Perigon)'!N1314)</f>
        <v/>
      </c>
      <c r="K1319" s="99" t="str">
        <f>IF(ISBLANK('Zusatzblatt (Perigon)'!J1314),"",'Zusatzblatt (Perigon)'!T1314)</f>
        <v/>
      </c>
      <c r="L1319" s="95" t="str">
        <f>IF(ISBLANK('Zusatzblatt (Perigon)'!O1314),"",'Zusatzblatt (Perigon)'!O1314)</f>
        <v/>
      </c>
      <c r="M1319" s="95" t="str">
        <f>IF(ISBLANK('Zusatzblatt (Perigon)'!R1314),"",'Zusatzblatt (Perigon)'!R1314)</f>
        <v/>
      </c>
      <c r="N1319" s="95" t="str">
        <f>IF(ISBLANK('Zusatzblatt (Perigon)'!P1314),"",'Zusatzblatt (Perigon)'!P1314)</f>
        <v/>
      </c>
      <c r="O1319" s="38" t="str">
        <f>IF($L1319="","",VLOOKUP($R1319,Tarife!$A$2:$R$599,13,FALSE))</f>
        <v/>
      </c>
      <c r="P1319" s="38" t="str">
        <f t="shared" si="20"/>
        <v/>
      </c>
      <c r="R1319" s="100" t="str">
        <f>Zusammenzug!$C$25&amp;"-"&amp;Zusammenzug!$A$7&amp;"-"&amp;Leistungen!L1319</f>
        <v>2026-Nicht beauftragte Spitex-Organisation-</v>
      </c>
    </row>
    <row r="1320" spans="1:18" x14ac:dyDescent="0.2">
      <c r="A1320" s="95" t="str">
        <f>IF(ISBLANK('Zusatzblatt (Perigon)'!E1315),"",'Zusatzblatt (Perigon)'!E1315)</f>
        <v/>
      </c>
      <c r="B1320" s="95" t="str">
        <f>IF(ISBLANK('Zusatzblatt (Perigon)'!G1315),"",'Zusatzblatt (Perigon)'!G1315)</f>
        <v/>
      </c>
      <c r="C1320" s="96" t="str">
        <f>IF(ISBLANK('Zusatzblatt (Perigon)'!I1315),"",'Zusatzblatt (Perigon)'!I1315)</f>
        <v/>
      </c>
      <c r="D1320" s="97" t="str">
        <f>IF(ISBLANK('Zusatzblatt (Perigon)'!J1315),"",'Zusatzblatt (Perigon)'!J1315)</f>
        <v/>
      </c>
      <c r="E1320" s="64" t="str">
        <f>IF(ISBLANK('Zusatzblatt (Perigon)'!K1315),"",'Zusatzblatt (Perigon)'!K1315)</f>
        <v/>
      </c>
      <c r="F1320" s="65"/>
      <c r="G1320" s="64"/>
      <c r="H1320" s="69" t="str">
        <f>IF(ISBLANK('Zusatzblatt (Perigon)'!L1315),"",'Zusatzblatt (Perigon)'!L1315)</f>
        <v/>
      </c>
      <c r="I1320" s="69" t="str">
        <f>IF(ISBLANK('Zusatzblatt (Perigon)'!M1315),"",'Zusatzblatt (Perigon)'!M1315)</f>
        <v/>
      </c>
      <c r="J1320" s="98" t="str">
        <f>IF(ISBLANK('Zusatzblatt (Perigon)'!N1315),"",'Zusatzblatt (Perigon)'!N1315)</f>
        <v/>
      </c>
      <c r="K1320" s="99" t="str">
        <f>IF(ISBLANK('Zusatzblatt (Perigon)'!J1315),"",'Zusatzblatt (Perigon)'!T1315)</f>
        <v/>
      </c>
      <c r="L1320" s="95" t="str">
        <f>IF(ISBLANK('Zusatzblatt (Perigon)'!O1315),"",'Zusatzblatt (Perigon)'!O1315)</f>
        <v/>
      </c>
      <c r="M1320" s="95" t="str">
        <f>IF(ISBLANK('Zusatzblatt (Perigon)'!R1315),"",'Zusatzblatt (Perigon)'!R1315)</f>
        <v/>
      </c>
      <c r="N1320" s="95" t="str">
        <f>IF(ISBLANK('Zusatzblatt (Perigon)'!P1315),"",'Zusatzblatt (Perigon)'!P1315)</f>
        <v/>
      </c>
      <c r="O1320" s="38" t="str">
        <f>IF($L1320="","",VLOOKUP($R1320,Tarife!$A$2:$R$599,13,FALSE))</f>
        <v/>
      </c>
      <c r="P1320" s="38" t="str">
        <f t="shared" si="20"/>
        <v/>
      </c>
      <c r="R1320" s="100" t="str">
        <f>Zusammenzug!$C$25&amp;"-"&amp;Zusammenzug!$A$7&amp;"-"&amp;Leistungen!L1320</f>
        <v>2026-Nicht beauftragte Spitex-Organisation-</v>
      </c>
    </row>
    <row r="1321" spans="1:18" x14ac:dyDescent="0.2">
      <c r="A1321" s="95" t="str">
        <f>IF(ISBLANK('Zusatzblatt (Perigon)'!E1316),"",'Zusatzblatt (Perigon)'!E1316)</f>
        <v/>
      </c>
      <c r="B1321" s="95" t="str">
        <f>IF(ISBLANK('Zusatzblatt (Perigon)'!G1316),"",'Zusatzblatt (Perigon)'!G1316)</f>
        <v/>
      </c>
      <c r="C1321" s="96" t="str">
        <f>IF(ISBLANK('Zusatzblatt (Perigon)'!I1316),"",'Zusatzblatt (Perigon)'!I1316)</f>
        <v/>
      </c>
      <c r="D1321" s="97" t="str">
        <f>IF(ISBLANK('Zusatzblatt (Perigon)'!J1316),"",'Zusatzblatt (Perigon)'!J1316)</f>
        <v/>
      </c>
      <c r="E1321" s="64" t="str">
        <f>IF(ISBLANK('Zusatzblatt (Perigon)'!K1316),"",'Zusatzblatt (Perigon)'!K1316)</f>
        <v/>
      </c>
      <c r="F1321" s="65"/>
      <c r="G1321" s="64"/>
      <c r="H1321" s="69" t="str">
        <f>IF(ISBLANK('Zusatzblatt (Perigon)'!L1316),"",'Zusatzblatt (Perigon)'!L1316)</f>
        <v/>
      </c>
      <c r="I1321" s="69" t="str">
        <f>IF(ISBLANK('Zusatzblatt (Perigon)'!M1316),"",'Zusatzblatt (Perigon)'!M1316)</f>
        <v/>
      </c>
      <c r="J1321" s="98" t="str">
        <f>IF(ISBLANK('Zusatzblatt (Perigon)'!N1316),"",'Zusatzblatt (Perigon)'!N1316)</f>
        <v/>
      </c>
      <c r="K1321" s="99" t="str">
        <f>IF(ISBLANK('Zusatzblatt (Perigon)'!J1316),"",'Zusatzblatt (Perigon)'!T1316)</f>
        <v/>
      </c>
      <c r="L1321" s="95" t="str">
        <f>IF(ISBLANK('Zusatzblatt (Perigon)'!O1316),"",'Zusatzblatt (Perigon)'!O1316)</f>
        <v/>
      </c>
      <c r="M1321" s="95" t="str">
        <f>IF(ISBLANK('Zusatzblatt (Perigon)'!R1316),"",'Zusatzblatt (Perigon)'!R1316)</f>
        <v/>
      </c>
      <c r="N1321" s="95" t="str">
        <f>IF(ISBLANK('Zusatzblatt (Perigon)'!P1316),"",'Zusatzblatt (Perigon)'!P1316)</f>
        <v/>
      </c>
      <c r="O1321" s="38" t="str">
        <f>IF($L1321="","",VLOOKUP($R1321,Tarife!$A$2:$R$599,13,FALSE))</f>
        <v/>
      </c>
      <c r="P1321" s="38" t="str">
        <f t="shared" si="20"/>
        <v/>
      </c>
      <c r="R1321" s="100" t="str">
        <f>Zusammenzug!$C$25&amp;"-"&amp;Zusammenzug!$A$7&amp;"-"&amp;Leistungen!L1321</f>
        <v>2026-Nicht beauftragte Spitex-Organisation-</v>
      </c>
    </row>
    <row r="1322" spans="1:18" x14ac:dyDescent="0.2">
      <c r="A1322" s="95" t="str">
        <f>IF(ISBLANK('Zusatzblatt (Perigon)'!E1317),"",'Zusatzblatt (Perigon)'!E1317)</f>
        <v/>
      </c>
      <c r="B1322" s="95" t="str">
        <f>IF(ISBLANK('Zusatzblatt (Perigon)'!G1317),"",'Zusatzblatt (Perigon)'!G1317)</f>
        <v/>
      </c>
      <c r="C1322" s="96" t="str">
        <f>IF(ISBLANK('Zusatzblatt (Perigon)'!I1317),"",'Zusatzblatt (Perigon)'!I1317)</f>
        <v/>
      </c>
      <c r="D1322" s="97" t="str">
        <f>IF(ISBLANK('Zusatzblatt (Perigon)'!J1317),"",'Zusatzblatt (Perigon)'!J1317)</f>
        <v/>
      </c>
      <c r="E1322" s="64" t="str">
        <f>IF(ISBLANK('Zusatzblatt (Perigon)'!K1317),"",'Zusatzblatt (Perigon)'!K1317)</f>
        <v/>
      </c>
      <c r="F1322" s="65"/>
      <c r="G1322" s="64"/>
      <c r="H1322" s="69" t="str">
        <f>IF(ISBLANK('Zusatzblatt (Perigon)'!L1317),"",'Zusatzblatt (Perigon)'!L1317)</f>
        <v/>
      </c>
      <c r="I1322" s="69" t="str">
        <f>IF(ISBLANK('Zusatzblatt (Perigon)'!M1317),"",'Zusatzblatt (Perigon)'!M1317)</f>
        <v/>
      </c>
      <c r="J1322" s="98" t="str">
        <f>IF(ISBLANK('Zusatzblatt (Perigon)'!N1317),"",'Zusatzblatt (Perigon)'!N1317)</f>
        <v/>
      </c>
      <c r="K1322" s="99" t="str">
        <f>IF(ISBLANK('Zusatzblatt (Perigon)'!J1317),"",'Zusatzblatt (Perigon)'!T1317)</f>
        <v/>
      </c>
      <c r="L1322" s="95" t="str">
        <f>IF(ISBLANK('Zusatzblatt (Perigon)'!O1317),"",'Zusatzblatt (Perigon)'!O1317)</f>
        <v/>
      </c>
      <c r="M1322" s="95" t="str">
        <f>IF(ISBLANK('Zusatzblatt (Perigon)'!R1317),"",'Zusatzblatt (Perigon)'!R1317)</f>
        <v/>
      </c>
      <c r="N1322" s="95" t="str">
        <f>IF(ISBLANK('Zusatzblatt (Perigon)'!P1317),"",'Zusatzblatt (Perigon)'!P1317)</f>
        <v/>
      </c>
      <c r="O1322" s="38" t="str">
        <f>IF($L1322="","",VLOOKUP($R1322,Tarife!$A$2:$R$599,13,FALSE))</f>
        <v/>
      </c>
      <c r="P1322" s="38" t="str">
        <f t="shared" si="20"/>
        <v/>
      </c>
      <c r="R1322" s="100" t="str">
        <f>Zusammenzug!$C$25&amp;"-"&amp;Zusammenzug!$A$7&amp;"-"&amp;Leistungen!L1322</f>
        <v>2026-Nicht beauftragte Spitex-Organisation-</v>
      </c>
    </row>
    <row r="1323" spans="1:18" x14ac:dyDescent="0.2">
      <c r="A1323" s="95" t="str">
        <f>IF(ISBLANK('Zusatzblatt (Perigon)'!E1318),"",'Zusatzblatt (Perigon)'!E1318)</f>
        <v/>
      </c>
      <c r="B1323" s="95" t="str">
        <f>IF(ISBLANK('Zusatzblatt (Perigon)'!G1318),"",'Zusatzblatt (Perigon)'!G1318)</f>
        <v/>
      </c>
      <c r="C1323" s="96" t="str">
        <f>IF(ISBLANK('Zusatzblatt (Perigon)'!I1318),"",'Zusatzblatt (Perigon)'!I1318)</f>
        <v/>
      </c>
      <c r="D1323" s="97" t="str">
        <f>IF(ISBLANK('Zusatzblatt (Perigon)'!J1318),"",'Zusatzblatt (Perigon)'!J1318)</f>
        <v/>
      </c>
      <c r="E1323" s="64" t="str">
        <f>IF(ISBLANK('Zusatzblatt (Perigon)'!K1318),"",'Zusatzblatt (Perigon)'!K1318)</f>
        <v/>
      </c>
      <c r="F1323" s="65"/>
      <c r="G1323" s="64"/>
      <c r="H1323" s="69" t="str">
        <f>IF(ISBLANK('Zusatzblatt (Perigon)'!L1318),"",'Zusatzblatt (Perigon)'!L1318)</f>
        <v/>
      </c>
      <c r="I1323" s="69" t="str">
        <f>IF(ISBLANK('Zusatzblatt (Perigon)'!M1318),"",'Zusatzblatt (Perigon)'!M1318)</f>
        <v/>
      </c>
      <c r="J1323" s="98" t="str">
        <f>IF(ISBLANK('Zusatzblatt (Perigon)'!N1318),"",'Zusatzblatt (Perigon)'!N1318)</f>
        <v/>
      </c>
      <c r="K1323" s="99" t="str">
        <f>IF(ISBLANK('Zusatzblatt (Perigon)'!J1318),"",'Zusatzblatt (Perigon)'!T1318)</f>
        <v/>
      </c>
      <c r="L1323" s="95" t="str">
        <f>IF(ISBLANK('Zusatzblatt (Perigon)'!O1318),"",'Zusatzblatt (Perigon)'!O1318)</f>
        <v/>
      </c>
      <c r="M1323" s="95" t="str">
        <f>IF(ISBLANK('Zusatzblatt (Perigon)'!R1318),"",'Zusatzblatt (Perigon)'!R1318)</f>
        <v/>
      </c>
      <c r="N1323" s="95" t="str">
        <f>IF(ISBLANK('Zusatzblatt (Perigon)'!P1318),"",'Zusatzblatt (Perigon)'!P1318)</f>
        <v/>
      </c>
      <c r="O1323" s="38" t="str">
        <f>IF($L1323="","",VLOOKUP($R1323,Tarife!$A$2:$R$599,13,FALSE))</f>
        <v/>
      </c>
      <c r="P1323" s="38" t="str">
        <f t="shared" si="20"/>
        <v/>
      </c>
      <c r="R1323" s="100" t="str">
        <f>Zusammenzug!$C$25&amp;"-"&amp;Zusammenzug!$A$7&amp;"-"&amp;Leistungen!L1323</f>
        <v>2026-Nicht beauftragte Spitex-Organisation-</v>
      </c>
    </row>
    <row r="1324" spans="1:18" x14ac:dyDescent="0.2">
      <c r="A1324" s="95" t="str">
        <f>IF(ISBLANK('Zusatzblatt (Perigon)'!E1319),"",'Zusatzblatt (Perigon)'!E1319)</f>
        <v/>
      </c>
      <c r="B1324" s="95" t="str">
        <f>IF(ISBLANK('Zusatzblatt (Perigon)'!G1319),"",'Zusatzblatt (Perigon)'!G1319)</f>
        <v/>
      </c>
      <c r="C1324" s="96" t="str">
        <f>IF(ISBLANK('Zusatzblatt (Perigon)'!I1319),"",'Zusatzblatt (Perigon)'!I1319)</f>
        <v/>
      </c>
      <c r="D1324" s="97" t="str">
        <f>IF(ISBLANK('Zusatzblatt (Perigon)'!J1319),"",'Zusatzblatt (Perigon)'!J1319)</f>
        <v/>
      </c>
      <c r="E1324" s="64" t="str">
        <f>IF(ISBLANK('Zusatzblatt (Perigon)'!K1319),"",'Zusatzblatt (Perigon)'!K1319)</f>
        <v/>
      </c>
      <c r="F1324" s="65"/>
      <c r="G1324" s="64"/>
      <c r="H1324" s="69" t="str">
        <f>IF(ISBLANK('Zusatzblatt (Perigon)'!L1319),"",'Zusatzblatt (Perigon)'!L1319)</f>
        <v/>
      </c>
      <c r="I1324" s="69" t="str">
        <f>IF(ISBLANK('Zusatzblatt (Perigon)'!M1319),"",'Zusatzblatt (Perigon)'!M1319)</f>
        <v/>
      </c>
      <c r="J1324" s="98" t="str">
        <f>IF(ISBLANK('Zusatzblatt (Perigon)'!N1319),"",'Zusatzblatt (Perigon)'!N1319)</f>
        <v/>
      </c>
      <c r="K1324" s="99" t="str">
        <f>IF(ISBLANK('Zusatzblatt (Perigon)'!J1319),"",'Zusatzblatt (Perigon)'!T1319)</f>
        <v/>
      </c>
      <c r="L1324" s="95" t="str">
        <f>IF(ISBLANK('Zusatzblatt (Perigon)'!O1319),"",'Zusatzblatt (Perigon)'!O1319)</f>
        <v/>
      </c>
      <c r="M1324" s="95" t="str">
        <f>IF(ISBLANK('Zusatzblatt (Perigon)'!R1319),"",'Zusatzblatt (Perigon)'!R1319)</f>
        <v/>
      </c>
      <c r="N1324" s="95" t="str">
        <f>IF(ISBLANK('Zusatzblatt (Perigon)'!P1319),"",'Zusatzblatt (Perigon)'!P1319)</f>
        <v/>
      </c>
      <c r="O1324" s="38" t="str">
        <f>IF($L1324="","",VLOOKUP($R1324,Tarife!$A$2:$R$599,13,FALSE))</f>
        <v/>
      </c>
      <c r="P1324" s="38" t="str">
        <f t="shared" si="20"/>
        <v/>
      </c>
      <c r="R1324" s="100" t="str">
        <f>Zusammenzug!$C$25&amp;"-"&amp;Zusammenzug!$A$7&amp;"-"&amp;Leistungen!L1324</f>
        <v>2026-Nicht beauftragte Spitex-Organisation-</v>
      </c>
    </row>
    <row r="1325" spans="1:18" x14ac:dyDescent="0.2">
      <c r="A1325" s="95" t="str">
        <f>IF(ISBLANK('Zusatzblatt (Perigon)'!E1320),"",'Zusatzblatt (Perigon)'!E1320)</f>
        <v/>
      </c>
      <c r="B1325" s="95" t="str">
        <f>IF(ISBLANK('Zusatzblatt (Perigon)'!G1320),"",'Zusatzblatt (Perigon)'!G1320)</f>
        <v/>
      </c>
      <c r="C1325" s="96" t="str">
        <f>IF(ISBLANK('Zusatzblatt (Perigon)'!I1320),"",'Zusatzblatt (Perigon)'!I1320)</f>
        <v/>
      </c>
      <c r="D1325" s="97" t="str">
        <f>IF(ISBLANK('Zusatzblatt (Perigon)'!J1320),"",'Zusatzblatt (Perigon)'!J1320)</f>
        <v/>
      </c>
      <c r="E1325" s="64" t="str">
        <f>IF(ISBLANK('Zusatzblatt (Perigon)'!K1320),"",'Zusatzblatt (Perigon)'!K1320)</f>
        <v/>
      </c>
      <c r="F1325" s="65"/>
      <c r="G1325" s="64"/>
      <c r="H1325" s="69" t="str">
        <f>IF(ISBLANK('Zusatzblatt (Perigon)'!L1320),"",'Zusatzblatt (Perigon)'!L1320)</f>
        <v/>
      </c>
      <c r="I1325" s="69" t="str">
        <f>IF(ISBLANK('Zusatzblatt (Perigon)'!M1320),"",'Zusatzblatt (Perigon)'!M1320)</f>
        <v/>
      </c>
      <c r="J1325" s="98" t="str">
        <f>IF(ISBLANK('Zusatzblatt (Perigon)'!N1320),"",'Zusatzblatt (Perigon)'!N1320)</f>
        <v/>
      </c>
      <c r="K1325" s="99" t="str">
        <f>IF(ISBLANK('Zusatzblatt (Perigon)'!J1320),"",'Zusatzblatt (Perigon)'!T1320)</f>
        <v/>
      </c>
      <c r="L1325" s="95" t="str">
        <f>IF(ISBLANK('Zusatzblatt (Perigon)'!O1320),"",'Zusatzblatt (Perigon)'!O1320)</f>
        <v/>
      </c>
      <c r="M1325" s="95" t="str">
        <f>IF(ISBLANK('Zusatzblatt (Perigon)'!R1320),"",'Zusatzblatt (Perigon)'!R1320)</f>
        <v/>
      </c>
      <c r="N1325" s="95" t="str">
        <f>IF(ISBLANK('Zusatzblatt (Perigon)'!P1320),"",'Zusatzblatt (Perigon)'!P1320)</f>
        <v/>
      </c>
      <c r="O1325" s="38" t="str">
        <f>IF($L1325="","",VLOOKUP($R1325,Tarife!$A$2:$R$599,13,FALSE))</f>
        <v/>
      </c>
      <c r="P1325" s="38" t="str">
        <f t="shared" si="20"/>
        <v/>
      </c>
      <c r="R1325" s="100" t="str">
        <f>Zusammenzug!$C$25&amp;"-"&amp;Zusammenzug!$A$7&amp;"-"&amp;Leistungen!L1325</f>
        <v>2026-Nicht beauftragte Spitex-Organisation-</v>
      </c>
    </row>
    <row r="1326" spans="1:18" x14ac:dyDescent="0.2">
      <c r="A1326" s="95" t="str">
        <f>IF(ISBLANK('Zusatzblatt (Perigon)'!E1321),"",'Zusatzblatt (Perigon)'!E1321)</f>
        <v/>
      </c>
      <c r="B1326" s="95" t="str">
        <f>IF(ISBLANK('Zusatzblatt (Perigon)'!G1321),"",'Zusatzblatt (Perigon)'!G1321)</f>
        <v/>
      </c>
      <c r="C1326" s="96" t="str">
        <f>IF(ISBLANK('Zusatzblatt (Perigon)'!I1321),"",'Zusatzblatt (Perigon)'!I1321)</f>
        <v/>
      </c>
      <c r="D1326" s="97" t="str">
        <f>IF(ISBLANK('Zusatzblatt (Perigon)'!J1321),"",'Zusatzblatt (Perigon)'!J1321)</f>
        <v/>
      </c>
      <c r="E1326" s="64" t="str">
        <f>IF(ISBLANK('Zusatzblatt (Perigon)'!K1321),"",'Zusatzblatt (Perigon)'!K1321)</f>
        <v/>
      </c>
      <c r="F1326" s="65"/>
      <c r="G1326" s="64"/>
      <c r="H1326" s="69" t="str">
        <f>IF(ISBLANK('Zusatzblatt (Perigon)'!L1321),"",'Zusatzblatt (Perigon)'!L1321)</f>
        <v/>
      </c>
      <c r="I1326" s="69" t="str">
        <f>IF(ISBLANK('Zusatzblatt (Perigon)'!M1321),"",'Zusatzblatt (Perigon)'!M1321)</f>
        <v/>
      </c>
      <c r="J1326" s="98" t="str">
        <f>IF(ISBLANK('Zusatzblatt (Perigon)'!N1321),"",'Zusatzblatt (Perigon)'!N1321)</f>
        <v/>
      </c>
      <c r="K1326" s="99" t="str">
        <f>IF(ISBLANK('Zusatzblatt (Perigon)'!J1321),"",'Zusatzblatt (Perigon)'!T1321)</f>
        <v/>
      </c>
      <c r="L1326" s="95" t="str">
        <f>IF(ISBLANK('Zusatzblatt (Perigon)'!O1321),"",'Zusatzblatt (Perigon)'!O1321)</f>
        <v/>
      </c>
      <c r="M1326" s="95" t="str">
        <f>IF(ISBLANK('Zusatzblatt (Perigon)'!R1321),"",'Zusatzblatt (Perigon)'!R1321)</f>
        <v/>
      </c>
      <c r="N1326" s="95" t="str">
        <f>IF(ISBLANK('Zusatzblatt (Perigon)'!P1321),"",'Zusatzblatt (Perigon)'!P1321)</f>
        <v/>
      </c>
      <c r="O1326" s="38" t="str">
        <f>IF($L1326="","",VLOOKUP($R1326,Tarife!$A$2:$R$599,13,FALSE))</f>
        <v/>
      </c>
      <c r="P1326" s="38" t="str">
        <f t="shared" si="20"/>
        <v/>
      </c>
      <c r="R1326" s="100" t="str">
        <f>Zusammenzug!$C$25&amp;"-"&amp;Zusammenzug!$A$7&amp;"-"&amp;Leistungen!L1326</f>
        <v>2026-Nicht beauftragte Spitex-Organisation-</v>
      </c>
    </row>
    <row r="1327" spans="1:18" x14ac:dyDescent="0.2">
      <c r="A1327" s="95" t="str">
        <f>IF(ISBLANK('Zusatzblatt (Perigon)'!E1322),"",'Zusatzblatt (Perigon)'!E1322)</f>
        <v/>
      </c>
      <c r="B1327" s="95" t="str">
        <f>IF(ISBLANK('Zusatzblatt (Perigon)'!G1322),"",'Zusatzblatt (Perigon)'!G1322)</f>
        <v/>
      </c>
      <c r="C1327" s="96" t="str">
        <f>IF(ISBLANK('Zusatzblatt (Perigon)'!I1322),"",'Zusatzblatt (Perigon)'!I1322)</f>
        <v/>
      </c>
      <c r="D1327" s="97" t="str">
        <f>IF(ISBLANK('Zusatzblatt (Perigon)'!J1322),"",'Zusatzblatt (Perigon)'!J1322)</f>
        <v/>
      </c>
      <c r="E1327" s="64" t="str">
        <f>IF(ISBLANK('Zusatzblatt (Perigon)'!K1322),"",'Zusatzblatt (Perigon)'!K1322)</f>
        <v/>
      </c>
      <c r="F1327" s="65"/>
      <c r="G1327" s="64"/>
      <c r="H1327" s="69" t="str">
        <f>IF(ISBLANK('Zusatzblatt (Perigon)'!L1322),"",'Zusatzblatt (Perigon)'!L1322)</f>
        <v/>
      </c>
      <c r="I1327" s="69" t="str">
        <f>IF(ISBLANK('Zusatzblatt (Perigon)'!M1322),"",'Zusatzblatt (Perigon)'!M1322)</f>
        <v/>
      </c>
      <c r="J1327" s="98" t="str">
        <f>IF(ISBLANK('Zusatzblatt (Perigon)'!N1322),"",'Zusatzblatt (Perigon)'!N1322)</f>
        <v/>
      </c>
      <c r="K1327" s="99" t="str">
        <f>IF(ISBLANK('Zusatzblatt (Perigon)'!J1322),"",'Zusatzblatt (Perigon)'!T1322)</f>
        <v/>
      </c>
      <c r="L1327" s="95" t="str">
        <f>IF(ISBLANK('Zusatzblatt (Perigon)'!O1322),"",'Zusatzblatt (Perigon)'!O1322)</f>
        <v/>
      </c>
      <c r="M1327" s="95" t="str">
        <f>IF(ISBLANK('Zusatzblatt (Perigon)'!R1322),"",'Zusatzblatt (Perigon)'!R1322)</f>
        <v/>
      </c>
      <c r="N1327" s="95" t="str">
        <f>IF(ISBLANK('Zusatzblatt (Perigon)'!P1322),"",'Zusatzblatt (Perigon)'!P1322)</f>
        <v/>
      </c>
      <c r="O1327" s="38" t="str">
        <f>IF($L1327="","",VLOOKUP($R1327,Tarife!$A$2:$R$599,13,FALSE))</f>
        <v/>
      </c>
      <c r="P1327" s="38" t="str">
        <f t="shared" si="20"/>
        <v/>
      </c>
      <c r="R1327" s="100" t="str">
        <f>Zusammenzug!$C$25&amp;"-"&amp;Zusammenzug!$A$7&amp;"-"&amp;Leistungen!L1327</f>
        <v>2026-Nicht beauftragte Spitex-Organisation-</v>
      </c>
    </row>
    <row r="1328" spans="1:18" x14ac:dyDescent="0.2">
      <c r="A1328" s="95" t="str">
        <f>IF(ISBLANK('Zusatzblatt (Perigon)'!E1323),"",'Zusatzblatt (Perigon)'!E1323)</f>
        <v/>
      </c>
      <c r="B1328" s="95" t="str">
        <f>IF(ISBLANK('Zusatzblatt (Perigon)'!G1323),"",'Zusatzblatt (Perigon)'!G1323)</f>
        <v/>
      </c>
      <c r="C1328" s="96" t="str">
        <f>IF(ISBLANK('Zusatzblatt (Perigon)'!I1323),"",'Zusatzblatt (Perigon)'!I1323)</f>
        <v/>
      </c>
      <c r="D1328" s="97" t="str">
        <f>IF(ISBLANK('Zusatzblatt (Perigon)'!J1323),"",'Zusatzblatt (Perigon)'!J1323)</f>
        <v/>
      </c>
      <c r="E1328" s="64" t="str">
        <f>IF(ISBLANK('Zusatzblatt (Perigon)'!K1323),"",'Zusatzblatt (Perigon)'!K1323)</f>
        <v/>
      </c>
      <c r="F1328" s="65"/>
      <c r="G1328" s="64"/>
      <c r="H1328" s="69" t="str">
        <f>IF(ISBLANK('Zusatzblatt (Perigon)'!L1323),"",'Zusatzblatt (Perigon)'!L1323)</f>
        <v/>
      </c>
      <c r="I1328" s="69" t="str">
        <f>IF(ISBLANK('Zusatzblatt (Perigon)'!M1323),"",'Zusatzblatt (Perigon)'!M1323)</f>
        <v/>
      </c>
      <c r="J1328" s="98" t="str">
        <f>IF(ISBLANK('Zusatzblatt (Perigon)'!N1323),"",'Zusatzblatt (Perigon)'!N1323)</f>
        <v/>
      </c>
      <c r="K1328" s="99" t="str">
        <f>IF(ISBLANK('Zusatzblatt (Perigon)'!J1323),"",'Zusatzblatt (Perigon)'!T1323)</f>
        <v/>
      </c>
      <c r="L1328" s="95" t="str">
        <f>IF(ISBLANK('Zusatzblatt (Perigon)'!O1323),"",'Zusatzblatt (Perigon)'!O1323)</f>
        <v/>
      </c>
      <c r="M1328" s="95" t="str">
        <f>IF(ISBLANK('Zusatzblatt (Perigon)'!R1323),"",'Zusatzblatt (Perigon)'!R1323)</f>
        <v/>
      </c>
      <c r="N1328" s="95" t="str">
        <f>IF(ISBLANK('Zusatzblatt (Perigon)'!P1323),"",'Zusatzblatt (Perigon)'!P1323)</f>
        <v/>
      </c>
      <c r="O1328" s="38" t="str">
        <f>IF($L1328="","",VLOOKUP($R1328,Tarife!$A$2:$R$599,13,FALSE))</f>
        <v/>
      </c>
      <c r="P1328" s="38" t="str">
        <f t="shared" si="20"/>
        <v/>
      </c>
      <c r="R1328" s="100" t="str">
        <f>Zusammenzug!$C$25&amp;"-"&amp;Zusammenzug!$A$7&amp;"-"&amp;Leistungen!L1328</f>
        <v>2026-Nicht beauftragte Spitex-Organisation-</v>
      </c>
    </row>
    <row r="1329" spans="1:18" x14ac:dyDescent="0.2">
      <c r="A1329" s="95" t="str">
        <f>IF(ISBLANK('Zusatzblatt (Perigon)'!E1324),"",'Zusatzblatt (Perigon)'!E1324)</f>
        <v/>
      </c>
      <c r="B1329" s="95" t="str">
        <f>IF(ISBLANK('Zusatzblatt (Perigon)'!G1324),"",'Zusatzblatt (Perigon)'!G1324)</f>
        <v/>
      </c>
      <c r="C1329" s="96" t="str">
        <f>IF(ISBLANK('Zusatzblatt (Perigon)'!I1324),"",'Zusatzblatt (Perigon)'!I1324)</f>
        <v/>
      </c>
      <c r="D1329" s="97" t="str">
        <f>IF(ISBLANK('Zusatzblatt (Perigon)'!J1324),"",'Zusatzblatt (Perigon)'!J1324)</f>
        <v/>
      </c>
      <c r="E1329" s="64" t="str">
        <f>IF(ISBLANK('Zusatzblatt (Perigon)'!K1324),"",'Zusatzblatt (Perigon)'!K1324)</f>
        <v/>
      </c>
      <c r="F1329" s="65"/>
      <c r="G1329" s="64"/>
      <c r="H1329" s="69" t="str">
        <f>IF(ISBLANK('Zusatzblatt (Perigon)'!L1324),"",'Zusatzblatt (Perigon)'!L1324)</f>
        <v/>
      </c>
      <c r="I1329" s="69" t="str">
        <f>IF(ISBLANK('Zusatzblatt (Perigon)'!M1324),"",'Zusatzblatt (Perigon)'!M1324)</f>
        <v/>
      </c>
      <c r="J1329" s="98" t="str">
        <f>IF(ISBLANK('Zusatzblatt (Perigon)'!N1324),"",'Zusatzblatt (Perigon)'!N1324)</f>
        <v/>
      </c>
      <c r="K1329" s="99" t="str">
        <f>IF(ISBLANK('Zusatzblatt (Perigon)'!J1324),"",'Zusatzblatt (Perigon)'!T1324)</f>
        <v/>
      </c>
      <c r="L1329" s="95" t="str">
        <f>IF(ISBLANK('Zusatzblatt (Perigon)'!O1324),"",'Zusatzblatt (Perigon)'!O1324)</f>
        <v/>
      </c>
      <c r="M1329" s="95" t="str">
        <f>IF(ISBLANK('Zusatzblatt (Perigon)'!R1324),"",'Zusatzblatt (Perigon)'!R1324)</f>
        <v/>
      </c>
      <c r="N1329" s="95" t="str">
        <f>IF(ISBLANK('Zusatzblatt (Perigon)'!P1324),"",'Zusatzblatt (Perigon)'!P1324)</f>
        <v/>
      </c>
      <c r="O1329" s="38" t="str">
        <f>IF($L1329="","",VLOOKUP($R1329,Tarife!$A$2:$R$599,13,FALSE))</f>
        <v/>
      </c>
      <c r="P1329" s="38" t="str">
        <f t="shared" si="20"/>
        <v/>
      </c>
      <c r="R1329" s="100" t="str">
        <f>Zusammenzug!$C$25&amp;"-"&amp;Zusammenzug!$A$7&amp;"-"&amp;Leistungen!L1329</f>
        <v>2026-Nicht beauftragte Spitex-Organisation-</v>
      </c>
    </row>
    <row r="1330" spans="1:18" x14ac:dyDescent="0.2">
      <c r="A1330" s="95" t="str">
        <f>IF(ISBLANK('Zusatzblatt (Perigon)'!E1325),"",'Zusatzblatt (Perigon)'!E1325)</f>
        <v/>
      </c>
      <c r="B1330" s="95" t="str">
        <f>IF(ISBLANK('Zusatzblatt (Perigon)'!G1325),"",'Zusatzblatt (Perigon)'!G1325)</f>
        <v/>
      </c>
      <c r="C1330" s="96" t="str">
        <f>IF(ISBLANK('Zusatzblatt (Perigon)'!I1325),"",'Zusatzblatt (Perigon)'!I1325)</f>
        <v/>
      </c>
      <c r="D1330" s="97" t="str">
        <f>IF(ISBLANK('Zusatzblatt (Perigon)'!J1325),"",'Zusatzblatt (Perigon)'!J1325)</f>
        <v/>
      </c>
      <c r="E1330" s="64" t="str">
        <f>IF(ISBLANK('Zusatzblatt (Perigon)'!K1325),"",'Zusatzblatt (Perigon)'!K1325)</f>
        <v/>
      </c>
      <c r="F1330" s="65"/>
      <c r="G1330" s="64"/>
      <c r="H1330" s="69" t="str">
        <f>IF(ISBLANK('Zusatzblatt (Perigon)'!L1325),"",'Zusatzblatt (Perigon)'!L1325)</f>
        <v/>
      </c>
      <c r="I1330" s="69" t="str">
        <f>IF(ISBLANK('Zusatzblatt (Perigon)'!M1325),"",'Zusatzblatt (Perigon)'!M1325)</f>
        <v/>
      </c>
      <c r="J1330" s="98" t="str">
        <f>IF(ISBLANK('Zusatzblatt (Perigon)'!N1325),"",'Zusatzblatt (Perigon)'!N1325)</f>
        <v/>
      </c>
      <c r="K1330" s="99" t="str">
        <f>IF(ISBLANK('Zusatzblatt (Perigon)'!J1325),"",'Zusatzblatt (Perigon)'!T1325)</f>
        <v/>
      </c>
      <c r="L1330" s="95" t="str">
        <f>IF(ISBLANK('Zusatzblatt (Perigon)'!O1325),"",'Zusatzblatt (Perigon)'!O1325)</f>
        <v/>
      </c>
      <c r="M1330" s="95" t="str">
        <f>IF(ISBLANK('Zusatzblatt (Perigon)'!R1325),"",'Zusatzblatt (Perigon)'!R1325)</f>
        <v/>
      </c>
      <c r="N1330" s="95" t="str">
        <f>IF(ISBLANK('Zusatzblatt (Perigon)'!P1325),"",'Zusatzblatt (Perigon)'!P1325)</f>
        <v/>
      </c>
      <c r="O1330" s="38" t="str">
        <f>IF($L1330="","",VLOOKUP($R1330,Tarife!$A$2:$R$599,13,FALSE))</f>
        <v/>
      </c>
      <c r="P1330" s="38" t="str">
        <f t="shared" si="20"/>
        <v/>
      </c>
      <c r="R1330" s="100" t="str">
        <f>Zusammenzug!$C$25&amp;"-"&amp;Zusammenzug!$A$7&amp;"-"&amp;Leistungen!L1330</f>
        <v>2026-Nicht beauftragte Spitex-Organisation-</v>
      </c>
    </row>
    <row r="1331" spans="1:18" x14ac:dyDescent="0.2">
      <c r="A1331" s="95" t="str">
        <f>IF(ISBLANK('Zusatzblatt (Perigon)'!E1326),"",'Zusatzblatt (Perigon)'!E1326)</f>
        <v/>
      </c>
      <c r="B1331" s="95" t="str">
        <f>IF(ISBLANK('Zusatzblatt (Perigon)'!G1326),"",'Zusatzblatt (Perigon)'!G1326)</f>
        <v/>
      </c>
      <c r="C1331" s="96" t="str">
        <f>IF(ISBLANK('Zusatzblatt (Perigon)'!I1326),"",'Zusatzblatt (Perigon)'!I1326)</f>
        <v/>
      </c>
      <c r="D1331" s="97" t="str">
        <f>IF(ISBLANK('Zusatzblatt (Perigon)'!J1326),"",'Zusatzblatt (Perigon)'!J1326)</f>
        <v/>
      </c>
      <c r="E1331" s="64" t="str">
        <f>IF(ISBLANK('Zusatzblatt (Perigon)'!K1326),"",'Zusatzblatt (Perigon)'!K1326)</f>
        <v/>
      </c>
      <c r="F1331" s="65"/>
      <c r="G1331" s="64"/>
      <c r="H1331" s="69" t="str">
        <f>IF(ISBLANK('Zusatzblatt (Perigon)'!L1326),"",'Zusatzblatt (Perigon)'!L1326)</f>
        <v/>
      </c>
      <c r="I1331" s="69" t="str">
        <f>IF(ISBLANK('Zusatzblatt (Perigon)'!M1326),"",'Zusatzblatt (Perigon)'!M1326)</f>
        <v/>
      </c>
      <c r="J1331" s="98" t="str">
        <f>IF(ISBLANK('Zusatzblatt (Perigon)'!N1326),"",'Zusatzblatt (Perigon)'!N1326)</f>
        <v/>
      </c>
      <c r="K1331" s="99" t="str">
        <f>IF(ISBLANK('Zusatzblatt (Perigon)'!J1326),"",'Zusatzblatt (Perigon)'!T1326)</f>
        <v/>
      </c>
      <c r="L1331" s="95" t="str">
        <f>IF(ISBLANK('Zusatzblatt (Perigon)'!O1326),"",'Zusatzblatt (Perigon)'!O1326)</f>
        <v/>
      </c>
      <c r="M1331" s="95" t="str">
        <f>IF(ISBLANK('Zusatzblatt (Perigon)'!R1326),"",'Zusatzblatt (Perigon)'!R1326)</f>
        <v/>
      </c>
      <c r="N1331" s="95" t="str">
        <f>IF(ISBLANK('Zusatzblatt (Perigon)'!P1326),"",'Zusatzblatt (Perigon)'!P1326)</f>
        <v/>
      </c>
      <c r="O1331" s="38" t="str">
        <f>IF($L1331="","",VLOOKUP($R1331,Tarife!$A$2:$R$599,13,FALSE))</f>
        <v/>
      </c>
      <c r="P1331" s="38" t="str">
        <f t="shared" si="20"/>
        <v/>
      </c>
      <c r="R1331" s="100" t="str">
        <f>Zusammenzug!$C$25&amp;"-"&amp;Zusammenzug!$A$7&amp;"-"&amp;Leistungen!L1331</f>
        <v>2026-Nicht beauftragte Spitex-Organisation-</v>
      </c>
    </row>
    <row r="1332" spans="1:18" x14ac:dyDescent="0.2">
      <c r="A1332" s="95" t="str">
        <f>IF(ISBLANK('Zusatzblatt (Perigon)'!E1327),"",'Zusatzblatt (Perigon)'!E1327)</f>
        <v/>
      </c>
      <c r="B1332" s="95" t="str">
        <f>IF(ISBLANK('Zusatzblatt (Perigon)'!G1327),"",'Zusatzblatt (Perigon)'!G1327)</f>
        <v/>
      </c>
      <c r="C1332" s="96" t="str">
        <f>IF(ISBLANK('Zusatzblatt (Perigon)'!I1327),"",'Zusatzblatt (Perigon)'!I1327)</f>
        <v/>
      </c>
      <c r="D1332" s="97" t="str">
        <f>IF(ISBLANK('Zusatzblatt (Perigon)'!J1327),"",'Zusatzblatt (Perigon)'!J1327)</f>
        <v/>
      </c>
      <c r="E1332" s="64" t="str">
        <f>IF(ISBLANK('Zusatzblatt (Perigon)'!K1327),"",'Zusatzblatt (Perigon)'!K1327)</f>
        <v/>
      </c>
      <c r="F1332" s="65"/>
      <c r="G1332" s="64"/>
      <c r="H1332" s="69" t="str">
        <f>IF(ISBLANK('Zusatzblatt (Perigon)'!L1327),"",'Zusatzblatt (Perigon)'!L1327)</f>
        <v/>
      </c>
      <c r="I1332" s="69" t="str">
        <f>IF(ISBLANK('Zusatzblatt (Perigon)'!M1327),"",'Zusatzblatt (Perigon)'!M1327)</f>
        <v/>
      </c>
      <c r="J1332" s="98" t="str">
        <f>IF(ISBLANK('Zusatzblatt (Perigon)'!N1327),"",'Zusatzblatt (Perigon)'!N1327)</f>
        <v/>
      </c>
      <c r="K1332" s="99" t="str">
        <f>IF(ISBLANK('Zusatzblatt (Perigon)'!J1327),"",'Zusatzblatt (Perigon)'!T1327)</f>
        <v/>
      </c>
      <c r="L1332" s="95" t="str">
        <f>IF(ISBLANK('Zusatzblatt (Perigon)'!O1327),"",'Zusatzblatt (Perigon)'!O1327)</f>
        <v/>
      </c>
      <c r="M1332" s="95" t="str">
        <f>IF(ISBLANK('Zusatzblatt (Perigon)'!R1327),"",'Zusatzblatt (Perigon)'!R1327)</f>
        <v/>
      </c>
      <c r="N1332" s="95" t="str">
        <f>IF(ISBLANK('Zusatzblatt (Perigon)'!P1327),"",'Zusatzblatt (Perigon)'!P1327)</f>
        <v/>
      </c>
      <c r="O1332" s="38" t="str">
        <f>IF($L1332="","",VLOOKUP($R1332,Tarife!$A$2:$R$599,13,FALSE))</f>
        <v/>
      </c>
      <c r="P1332" s="38" t="str">
        <f t="shared" si="20"/>
        <v/>
      </c>
      <c r="R1332" s="100" t="str">
        <f>Zusammenzug!$C$25&amp;"-"&amp;Zusammenzug!$A$7&amp;"-"&amp;Leistungen!L1332</f>
        <v>2026-Nicht beauftragte Spitex-Organisation-</v>
      </c>
    </row>
    <row r="1333" spans="1:18" x14ac:dyDescent="0.2">
      <c r="A1333" s="95" t="str">
        <f>IF(ISBLANK('Zusatzblatt (Perigon)'!E1328),"",'Zusatzblatt (Perigon)'!E1328)</f>
        <v/>
      </c>
      <c r="B1333" s="95" t="str">
        <f>IF(ISBLANK('Zusatzblatt (Perigon)'!G1328),"",'Zusatzblatt (Perigon)'!G1328)</f>
        <v/>
      </c>
      <c r="C1333" s="96" t="str">
        <f>IF(ISBLANK('Zusatzblatt (Perigon)'!I1328),"",'Zusatzblatt (Perigon)'!I1328)</f>
        <v/>
      </c>
      <c r="D1333" s="97" t="str">
        <f>IF(ISBLANK('Zusatzblatt (Perigon)'!J1328),"",'Zusatzblatt (Perigon)'!J1328)</f>
        <v/>
      </c>
      <c r="E1333" s="64" t="str">
        <f>IF(ISBLANK('Zusatzblatt (Perigon)'!K1328),"",'Zusatzblatt (Perigon)'!K1328)</f>
        <v/>
      </c>
      <c r="F1333" s="65"/>
      <c r="G1333" s="64"/>
      <c r="H1333" s="69" t="str">
        <f>IF(ISBLANK('Zusatzblatt (Perigon)'!L1328),"",'Zusatzblatt (Perigon)'!L1328)</f>
        <v/>
      </c>
      <c r="I1333" s="69" t="str">
        <f>IF(ISBLANK('Zusatzblatt (Perigon)'!M1328),"",'Zusatzblatt (Perigon)'!M1328)</f>
        <v/>
      </c>
      <c r="J1333" s="98" t="str">
        <f>IF(ISBLANK('Zusatzblatt (Perigon)'!N1328),"",'Zusatzblatt (Perigon)'!N1328)</f>
        <v/>
      </c>
      <c r="K1333" s="99" t="str">
        <f>IF(ISBLANK('Zusatzblatt (Perigon)'!J1328),"",'Zusatzblatt (Perigon)'!T1328)</f>
        <v/>
      </c>
      <c r="L1333" s="95" t="str">
        <f>IF(ISBLANK('Zusatzblatt (Perigon)'!O1328),"",'Zusatzblatt (Perigon)'!O1328)</f>
        <v/>
      </c>
      <c r="M1333" s="95" t="str">
        <f>IF(ISBLANK('Zusatzblatt (Perigon)'!R1328),"",'Zusatzblatt (Perigon)'!R1328)</f>
        <v/>
      </c>
      <c r="N1333" s="95" t="str">
        <f>IF(ISBLANK('Zusatzblatt (Perigon)'!P1328),"",'Zusatzblatt (Perigon)'!P1328)</f>
        <v/>
      </c>
      <c r="O1333" s="38" t="str">
        <f>IF($L1333="","",VLOOKUP($R1333,Tarife!$A$2:$R$599,13,FALSE))</f>
        <v/>
      </c>
      <c r="P1333" s="38" t="str">
        <f t="shared" si="20"/>
        <v/>
      </c>
      <c r="R1333" s="100" t="str">
        <f>Zusammenzug!$C$25&amp;"-"&amp;Zusammenzug!$A$7&amp;"-"&amp;Leistungen!L1333</f>
        <v>2026-Nicht beauftragte Spitex-Organisation-</v>
      </c>
    </row>
    <row r="1334" spans="1:18" x14ac:dyDescent="0.2">
      <c r="A1334" s="95" t="str">
        <f>IF(ISBLANK('Zusatzblatt (Perigon)'!E1329),"",'Zusatzblatt (Perigon)'!E1329)</f>
        <v/>
      </c>
      <c r="B1334" s="95" t="str">
        <f>IF(ISBLANK('Zusatzblatt (Perigon)'!G1329),"",'Zusatzblatt (Perigon)'!G1329)</f>
        <v/>
      </c>
      <c r="C1334" s="96" t="str">
        <f>IF(ISBLANK('Zusatzblatt (Perigon)'!I1329),"",'Zusatzblatt (Perigon)'!I1329)</f>
        <v/>
      </c>
      <c r="D1334" s="97" t="str">
        <f>IF(ISBLANK('Zusatzblatt (Perigon)'!J1329),"",'Zusatzblatt (Perigon)'!J1329)</f>
        <v/>
      </c>
      <c r="E1334" s="64" t="str">
        <f>IF(ISBLANK('Zusatzblatt (Perigon)'!K1329),"",'Zusatzblatt (Perigon)'!K1329)</f>
        <v/>
      </c>
      <c r="F1334" s="65"/>
      <c r="G1334" s="64"/>
      <c r="H1334" s="69" t="str">
        <f>IF(ISBLANK('Zusatzblatt (Perigon)'!L1329),"",'Zusatzblatt (Perigon)'!L1329)</f>
        <v/>
      </c>
      <c r="I1334" s="69" t="str">
        <f>IF(ISBLANK('Zusatzblatt (Perigon)'!M1329),"",'Zusatzblatt (Perigon)'!M1329)</f>
        <v/>
      </c>
      <c r="J1334" s="98" t="str">
        <f>IF(ISBLANK('Zusatzblatt (Perigon)'!N1329),"",'Zusatzblatt (Perigon)'!N1329)</f>
        <v/>
      </c>
      <c r="K1334" s="99" t="str">
        <f>IF(ISBLANK('Zusatzblatt (Perigon)'!J1329),"",'Zusatzblatt (Perigon)'!T1329)</f>
        <v/>
      </c>
      <c r="L1334" s="95" t="str">
        <f>IF(ISBLANK('Zusatzblatt (Perigon)'!O1329),"",'Zusatzblatt (Perigon)'!O1329)</f>
        <v/>
      </c>
      <c r="M1334" s="95" t="str">
        <f>IF(ISBLANK('Zusatzblatt (Perigon)'!R1329),"",'Zusatzblatt (Perigon)'!R1329)</f>
        <v/>
      </c>
      <c r="N1334" s="95" t="str">
        <f>IF(ISBLANK('Zusatzblatt (Perigon)'!P1329),"",'Zusatzblatt (Perigon)'!P1329)</f>
        <v/>
      </c>
      <c r="O1334" s="38" t="str">
        <f>IF($L1334="","",VLOOKUP($R1334,Tarife!$A$2:$R$599,13,FALSE))</f>
        <v/>
      </c>
      <c r="P1334" s="38" t="str">
        <f t="shared" si="20"/>
        <v/>
      </c>
      <c r="R1334" s="100" t="str">
        <f>Zusammenzug!$C$25&amp;"-"&amp;Zusammenzug!$A$7&amp;"-"&amp;Leistungen!L1334</f>
        <v>2026-Nicht beauftragte Spitex-Organisation-</v>
      </c>
    </row>
    <row r="1335" spans="1:18" x14ac:dyDescent="0.2">
      <c r="A1335" s="95" t="str">
        <f>IF(ISBLANK('Zusatzblatt (Perigon)'!E1330),"",'Zusatzblatt (Perigon)'!E1330)</f>
        <v/>
      </c>
      <c r="B1335" s="95" t="str">
        <f>IF(ISBLANK('Zusatzblatt (Perigon)'!G1330),"",'Zusatzblatt (Perigon)'!G1330)</f>
        <v/>
      </c>
      <c r="C1335" s="96" t="str">
        <f>IF(ISBLANK('Zusatzblatt (Perigon)'!I1330),"",'Zusatzblatt (Perigon)'!I1330)</f>
        <v/>
      </c>
      <c r="D1335" s="97" t="str">
        <f>IF(ISBLANK('Zusatzblatt (Perigon)'!J1330),"",'Zusatzblatt (Perigon)'!J1330)</f>
        <v/>
      </c>
      <c r="E1335" s="64" t="str">
        <f>IF(ISBLANK('Zusatzblatt (Perigon)'!K1330),"",'Zusatzblatt (Perigon)'!K1330)</f>
        <v/>
      </c>
      <c r="F1335" s="65"/>
      <c r="G1335" s="64"/>
      <c r="H1335" s="69" t="str">
        <f>IF(ISBLANK('Zusatzblatt (Perigon)'!L1330),"",'Zusatzblatt (Perigon)'!L1330)</f>
        <v/>
      </c>
      <c r="I1335" s="69" t="str">
        <f>IF(ISBLANK('Zusatzblatt (Perigon)'!M1330),"",'Zusatzblatt (Perigon)'!M1330)</f>
        <v/>
      </c>
      <c r="J1335" s="98" t="str">
        <f>IF(ISBLANK('Zusatzblatt (Perigon)'!N1330),"",'Zusatzblatt (Perigon)'!N1330)</f>
        <v/>
      </c>
      <c r="K1335" s="99" t="str">
        <f>IF(ISBLANK('Zusatzblatt (Perigon)'!J1330),"",'Zusatzblatt (Perigon)'!T1330)</f>
        <v/>
      </c>
      <c r="L1335" s="95" t="str">
        <f>IF(ISBLANK('Zusatzblatt (Perigon)'!O1330),"",'Zusatzblatt (Perigon)'!O1330)</f>
        <v/>
      </c>
      <c r="M1335" s="95" t="str">
        <f>IF(ISBLANK('Zusatzblatt (Perigon)'!R1330),"",'Zusatzblatt (Perigon)'!R1330)</f>
        <v/>
      </c>
      <c r="N1335" s="95" t="str">
        <f>IF(ISBLANK('Zusatzblatt (Perigon)'!P1330),"",'Zusatzblatt (Perigon)'!P1330)</f>
        <v/>
      </c>
      <c r="O1335" s="38" t="str">
        <f>IF($L1335="","",VLOOKUP($R1335,Tarife!$A$2:$R$599,13,FALSE))</f>
        <v/>
      </c>
      <c r="P1335" s="38" t="str">
        <f t="shared" si="20"/>
        <v/>
      </c>
      <c r="R1335" s="100" t="str">
        <f>Zusammenzug!$C$25&amp;"-"&amp;Zusammenzug!$A$7&amp;"-"&amp;Leistungen!L1335</f>
        <v>2026-Nicht beauftragte Spitex-Organisation-</v>
      </c>
    </row>
    <row r="1336" spans="1:18" x14ac:dyDescent="0.2">
      <c r="A1336" s="95" t="str">
        <f>IF(ISBLANK('Zusatzblatt (Perigon)'!E1331),"",'Zusatzblatt (Perigon)'!E1331)</f>
        <v/>
      </c>
      <c r="B1336" s="95" t="str">
        <f>IF(ISBLANK('Zusatzblatt (Perigon)'!G1331),"",'Zusatzblatt (Perigon)'!G1331)</f>
        <v/>
      </c>
      <c r="C1336" s="96" t="str">
        <f>IF(ISBLANK('Zusatzblatt (Perigon)'!I1331),"",'Zusatzblatt (Perigon)'!I1331)</f>
        <v/>
      </c>
      <c r="D1336" s="97" t="str">
        <f>IF(ISBLANK('Zusatzblatt (Perigon)'!J1331),"",'Zusatzblatt (Perigon)'!J1331)</f>
        <v/>
      </c>
      <c r="E1336" s="64" t="str">
        <f>IF(ISBLANK('Zusatzblatt (Perigon)'!K1331),"",'Zusatzblatt (Perigon)'!K1331)</f>
        <v/>
      </c>
      <c r="F1336" s="65"/>
      <c r="G1336" s="64"/>
      <c r="H1336" s="69" t="str">
        <f>IF(ISBLANK('Zusatzblatt (Perigon)'!L1331),"",'Zusatzblatt (Perigon)'!L1331)</f>
        <v/>
      </c>
      <c r="I1336" s="69" t="str">
        <f>IF(ISBLANK('Zusatzblatt (Perigon)'!M1331),"",'Zusatzblatt (Perigon)'!M1331)</f>
        <v/>
      </c>
      <c r="J1336" s="98" t="str">
        <f>IF(ISBLANK('Zusatzblatt (Perigon)'!N1331),"",'Zusatzblatt (Perigon)'!N1331)</f>
        <v/>
      </c>
      <c r="K1336" s="99" t="str">
        <f>IF(ISBLANK('Zusatzblatt (Perigon)'!J1331),"",'Zusatzblatt (Perigon)'!T1331)</f>
        <v/>
      </c>
      <c r="L1336" s="95" t="str">
        <f>IF(ISBLANK('Zusatzblatt (Perigon)'!O1331),"",'Zusatzblatt (Perigon)'!O1331)</f>
        <v/>
      </c>
      <c r="M1336" s="95" t="str">
        <f>IF(ISBLANK('Zusatzblatt (Perigon)'!R1331),"",'Zusatzblatt (Perigon)'!R1331)</f>
        <v/>
      </c>
      <c r="N1336" s="95" t="str">
        <f>IF(ISBLANK('Zusatzblatt (Perigon)'!P1331),"",'Zusatzblatt (Perigon)'!P1331)</f>
        <v/>
      </c>
      <c r="O1336" s="38" t="str">
        <f>IF($L1336="","",VLOOKUP($R1336,Tarife!$A$2:$R$599,13,FALSE))</f>
        <v/>
      </c>
      <c r="P1336" s="38" t="str">
        <f t="shared" si="20"/>
        <v/>
      </c>
      <c r="R1336" s="100" t="str">
        <f>Zusammenzug!$C$25&amp;"-"&amp;Zusammenzug!$A$7&amp;"-"&amp;Leistungen!L1336</f>
        <v>2026-Nicht beauftragte Spitex-Organisation-</v>
      </c>
    </row>
    <row r="1337" spans="1:18" x14ac:dyDescent="0.2">
      <c r="A1337" s="95" t="str">
        <f>IF(ISBLANK('Zusatzblatt (Perigon)'!E1332),"",'Zusatzblatt (Perigon)'!E1332)</f>
        <v/>
      </c>
      <c r="B1337" s="95" t="str">
        <f>IF(ISBLANK('Zusatzblatt (Perigon)'!G1332),"",'Zusatzblatt (Perigon)'!G1332)</f>
        <v/>
      </c>
      <c r="C1337" s="96" t="str">
        <f>IF(ISBLANK('Zusatzblatt (Perigon)'!I1332),"",'Zusatzblatt (Perigon)'!I1332)</f>
        <v/>
      </c>
      <c r="D1337" s="97" t="str">
        <f>IF(ISBLANK('Zusatzblatt (Perigon)'!J1332),"",'Zusatzblatt (Perigon)'!J1332)</f>
        <v/>
      </c>
      <c r="E1337" s="64" t="str">
        <f>IF(ISBLANK('Zusatzblatt (Perigon)'!K1332),"",'Zusatzblatt (Perigon)'!K1332)</f>
        <v/>
      </c>
      <c r="F1337" s="65"/>
      <c r="G1337" s="64"/>
      <c r="H1337" s="69" t="str">
        <f>IF(ISBLANK('Zusatzblatt (Perigon)'!L1332),"",'Zusatzblatt (Perigon)'!L1332)</f>
        <v/>
      </c>
      <c r="I1337" s="69" t="str">
        <f>IF(ISBLANK('Zusatzblatt (Perigon)'!M1332),"",'Zusatzblatt (Perigon)'!M1332)</f>
        <v/>
      </c>
      <c r="J1337" s="98" t="str">
        <f>IF(ISBLANK('Zusatzblatt (Perigon)'!N1332),"",'Zusatzblatt (Perigon)'!N1332)</f>
        <v/>
      </c>
      <c r="K1337" s="99" t="str">
        <f>IF(ISBLANK('Zusatzblatt (Perigon)'!J1332),"",'Zusatzblatt (Perigon)'!T1332)</f>
        <v/>
      </c>
      <c r="L1337" s="95" t="str">
        <f>IF(ISBLANK('Zusatzblatt (Perigon)'!O1332),"",'Zusatzblatt (Perigon)'!O1332)</f>
        <v/>
      </c>
      <c r="M1337" s="95" t="str">
        <f>IF(ISBLANK('Zusatzblatt (Perigon)'!R1332),"",'Zusatzblatt (Perigon)'!R1332)</f>
        <v/>
      </c>
      <c r="N1337" s="95" t="str">
        <f>IF(ISBLANK('Zusatzblatt (Perigon)'!P1332),"",'Zusatzblatt (Perigon)'!P1332)</f>
        <v/>
      </c>
      <c r="O1337" s="38" t="str">
        <f>IF($L1337="","",VLOOKUP($R1337,Tarife!$A$2:$R$599,13,FALSE))</f>
        <v/>
      </c>
      <c r="P1337" s="38" t="str">
        <f t="shared" si="20"/>
        <v/>
      </c>
      <c r="R1337" s="100" t="str">
        <f>Zusammenzug!$C$25&amp;"-"&amp;Zusammenzug!$A$7&amp;"-"&amp;Leistungen!L1337</f>
        <v>2026-Nicht beauftragte Spitex-Organisation-</v>
      </c>
    </row>
    <row r="1338" spans="1:18" x14ac:dyDescent="0.2">
      <c r="A1338" s="95" t="str">
        <f>IF(ISBLANK('Zusatzblatt (Perigon)'!E1333),"",'Zusatzblatt (Perigon)'!E1333)</f>
        <v/>
      </c>
      <c r="B1338" s="95" t="str">
        <f>IF(ISBLANK('Zusatzblatt (Perigon)'!G1333),"",'Zusatzblatt (Perigon)'!G1333)</f>
        <v/>
      </c>
      <c r="C1338" s="96" t="str">
        <f>IF(ISBLANK('Zusatzblatt (Perigon)'!I1333),"",'Zusatzblatt (Perigon)'!I1333)</f>
        <v/>
      </c>
      <c r="D1338" s="97" t="str">
        <f>IF(ISBLANK('Zusatzblatt (Perigon)'!J1333),"",'Zusatzblatt (Perigon)'!J1333)</f>
        <v/>
      </c>
      <c r="E1338" s="64" t="str">
        <f>IF(ISBLANK('Zusatzblatt (Perigon)'!K1333),"",'Zusatzblatt (Perigon)'!K1333)</f>
        <v/>
      </c>
      <c r="F1338" s="65"/>
      <c r="G1338" s="64"/>
      <c r="H1338" s="69" t="str">
        <f>IF(ISBLANK('Zusatzblatt (Perigon)'!L1333),"",'Zusatzblatt (Perigon)'!L1333)</f>
        <v/>
      </c>
      <c r="I1338" s="69" t="str">
        <f>IF(ISBLANK('Zusatzblatt (Perigon)'!M1333),"",'Zusatzblatt (Perigon)'!M1333)</f>
        <v/>
      </c>
      <c r="J1338" s="98" t="str">
        <f>IF(ISBLANK('Zusatzblatt (Perigon)'!N1333),"",'Zusatzblatt (Perigon)'!N1333)</f>
        <v/>
      </c>
      <c r="K1338" s="99" t="str">
        <f>IF(ISBLANK('Zusatzblatt (Perigon)'!J1333),"",'Zusatzblatt (Perigon)'!T1333)</f>
        <v/>
      </c>
      <c r="L1338" s="95" t="str">
        <f>IF(ISBLANK('Zusatzblatt (Perigon)'!O1333),"",'Zusatzblatt (Perigon)'!O1333)</f>
        <v/>
      </c>
      <c r="M1338" s="95" t="str">
        <f>IF(ISBLANK('Zusatzblatt (Perigon)'!R1333),"",'Zusatzblatt (Perigon)'!R1333)</f>
        <v/>
      </c>
      <c r="N1338" s="95" t="str">
        <f>IF(ISBLANK('Zusatzblatt (Perigon)'!P1333),"",'Zusatzblatt (Perigon)'!P1333)</f>
        <v/>
      </c>
      <c r="O1338" s="38" t="str">
        <f>IF($L1338="","",VLOOKUP($R1338,Tarife!$A$2:$R$599,13,FALSE))</f>
        <v/>
      </c>
      <c r="P1338" s="38" t="str">
        <f t="shared" si="20"/>
        <v/>
      </c>
      <c r="R1338" s="100" t="str">
        <f>Zusammenzug!$C$25&amp;"-"&amp;Zusammenzug!$A$7&amp;"-"&amp;Leistungen!L1338</f>
        <v>2026-Nicht beauftragte Spitex-Organisation-</v>
      </c>
    </row>
    <row r="1339" spans="1:18" x14ac:dyDescent="0.2">
      <c r="A1339" s="95" t="str">
        <f>IF(ISBLANK('Zusatzblatt (Perigon)'!E1334),"",'Zusatzblatt (Perigon)'!E1334)</f>
        <v/>
      </c>
      <c r="B1339" s="95" t="str">
        <f>IF(ISBLANK('Zusatzblatt (Perigon)'!G1334),"",'Zusatzblatt (Perigon)'!G1334)</f>
        <v/>
      </c>
      <c r="C1339" s="96" t="str">
        <f>IF(ISBLANK('Zusatzblatt (Perigon)'!I1334),"",'Zusatzblatt (Perigon)'!I1334)</f>
        <v/>
      </c>
      <c r="D1339" s="97" t="str">
        <f>IF(ISBLANK('Zusatzblatt (Perigon)'!J1334),"",'Zusatzblatt (Perigon)'!J1334)</f>
        <v/>
      </c>
      <c r="E1339" s="64" t="str">
        <f>IF(ISBLANK('Zusatzblatt (Perigon)'!K1334),"",'Zusatzblatt (Perigon)'!K1334)</f>
        <v/>
      </c>
      <c r="F1339" s="65"/>
      <c r="G1339" s="64"/>
      <c r="H1339" s="69" t="str">
        <f>IF(ISBLANK('Zusatzblatt (Perigon)'!L1334),"",'Zusatzblatt (Perigon)'!L1334)</f>
        <v/>
      </c>
      <c r="I1339" s="69" t="str">
        <f>IF(ISBLANK('Zusatzblatt (Perigon)'!M1334),"",'Zusatzblatt (Perigon)'!M1334)</f>
        <v/>
      </c>
      <c r="J1339" s="98" t="str">
        <f>IF(ISBLANK('Zusatzblatt (Perigon)'!N1334),"",'Zusatzblatt (Perigon)'!N1334)</f>
        <v/>
      </c>
      <c r="K1339" s="99" t="str">
        <f>IF(ISBLANK('Zusatzblatt (Perigon)'!J1334),"",'Zusatzblatt (Perigon)'!T1334)</f>
        <v/>
      </c>
      <c r="L1339" s="95" t="str">
        <f>IF(ISBLANK('Zusatzblatt (Perigon)'!O1334),"",'Zusatzblatt (Perigon)'!O1334)</f>
        <v/>
      </c>
      <c r="M1339" s="95" t="str">
        <f>IF(ISBLANK('Zusatzblatt (Perigon)'!R1334),"",'Zusatzblatt (Perigon)'!R1334)</f>
        <v/>
      </c>
      <c r="N1339" s="95" t="str">
        <f>IF(ISBLANK('Zusatzblatt (Perigon)'!P1334),"",'Zusatzblatt (Perigon)'!P1334)</f>
        <v/>
      </c>
      <c r="O1339" s="38" t="str">
        <f>IF($L1339="","",VLOOKUP($R1339,Tarife!$A$2:$R$599,13,FALSE))</f>
        <v/>
      </c>
      <c r="P1339" s="38" t="str">
        <f t="shared" si="20"/>
        <v/>
      </c>
      <c r="R1339" s="100" t="str">
        <f>Zusammenzug!$C$25&amp;"-"&amp;Zusammenzug!$A$7&amp;"-"&amp;Leistungen!L1339</f>
        <v>2026-Nicht beauftragte Spitex-Organisation-</v>
      </c>
    </row>
    <row r="1340" spans="1:18" x14ac:dyDescent="0.2">
      <c r="A1340" s="95" t="str">
        <f>IF(ISBLANK('Zusatzblatt (Perigon)'!E1335),"",'Zusatzblatt (Perigon)'!E1335)</f>
        <v/>
      </c>
      <c r="B1340" s="95" t="str">
        <f>IF(ISBLANK('Zusatzblatt (Perigon)'!G1335),"",'Zusatzblatt (Perigon)'!G1335)</f>
        <v/>
      </c>
      <c r="C1340" s="96" t="str">
        <f>IF(ISBLANK('Zusatzblatt (Perigon)'!I1335),"",'Zusatzblatt (Perigon)'!I1335)</f>
        <v/>
      </c>
      <c r="D1340" s="97" t="str">
        <f>IF(ISBLANK('Zusatzblatt (Perigon)'!J1335),"",'Zusatzblatt (Perigon)'!J1335)</f>
        <v/>
      </c>
      <c r="E1340" s="64" t="str">
        <f>IF(ISBLANK('Zusatzblatt (Perigon)'!K1335),"",'Zusatzblatt (Perigon)'!K1335)</f>
        <v/>
      </c>
      <c r="F1340" s="65"/>
      <c r="G1340" s="64"/>
      <c r="H1340" s="69" t="str">
        <f>IF(ISBLANK('Zusatzblatt (Perigon)'!L1335),"",'Zusatzblatt (Perigon)'!L1335)</f>
        <v/>
      </c>
      <c r="I1340" s="69" t="str">
        <f>IF(ISBLANK('Zusatzblatt (Perigon)'!M1335),"",'Zusatzblatt (Perigon)'!M1335)</f>
        <v/>
      </c>
      <c r="J1340" s="98" t="str">
        <f>IF(ISBLANK('Zusatzblatt (Perigon)'!N1335),"",'Zusatzblatt (Perigon)'!N1335)</f>
        <v/>
      </c>
      <c r="K1340" s="99" t="str">
        <f>IF(ISBLANK('Zusatzblatt (Perigon)'!J1335),"",'Zusatzblatt (Perigon)'!T1335)</f>
        <v/>
      </c>
      <c r="L1340" s="95" t="str">
        <f>IF(ISBLANK('Zusatzblatt (Perigon)'!O1335),"",'Zusatzblatt (Perigon)'!O1335)</f>
        <v/>
      </c>
      <c r="M1340" s="95" t="str">
        <f>IF(ISBLANK('Zusatzblatt (Perigon)'!R1335),"",'Zusatzblatt (Perigon)'!R1335)</f>
        <v/>
      </c>
      <c r="N1340" s="95" t="str">
        <f>IF(ISBLANK('Zusatzblatt (Perigon)'!P1335),"",'Zusatzblatt (Perigon)'!P1335)</f>
        <v/>
      </c>
      <c r="O1340" s="38" t="str">
        <f>IF($L1340="","",VLOOKUP($R1340,Tarife!$A$2:$R$599,13,FALSE))</f>
        <v/>
      </c>
      <c r="P1340" s="38" t="str">
        <f t="shared" si="20"/>
        <v/>
      </c>
      <c r="R1340" s="100" t="str">
        <f>Zusammenzug!$C$25&amp;"-"&amp;Zusammenzug!$A$7&amp;"-"&amp;Leistungen!L1340</f>
        <v>2026-Nicht beauftragte Spitex-Organisation-</v>
      </c>
    </row>
    <row r="1341" spans="1:18" x14ac:dyDescent="0.2">
      <c r="A1341" s="95" t="str">
        <f>IF(ISBLANK('Zusatzblatt (Perigon)'!E1336),"",'Zusatzblatt (Perigon)'!E1336)</f>
        <v/>
      </c>
      <c r="B1341" s="95" t="str">
        <f>IF(ISBLANK('Zusatzblatt (Perigon)'!G1336),"",'Zusatzblatt (Perigon)'!G1336)</f>
        <v/>
      </c>
      <c r="C1341" s="96" t="str">
        <f>IF(ISBLANK('Zusatzblatt (Perigon)'!I1336),"",'Zusatzblatt (Perigon)'!I1336)</f>
        <v/>
      </c>
      <c r="D1341" s="97" t="str">
        <f>IF(ISBLANK('Zusatzblatt (Perigon)'!J1336),"",'Zusatzblatt (Perigon)'!J1336)</f>
        <v/>
      </c>
      <c r="E1341" s="64" t="str">
        <f>IF(ISBLANK('Zusatzblatt (Perigon)'!K1336),"",'Zusatzblatt (Perigon)'!K1336)</f>
        <v/>
      </c>
      <c r="F1341" s="65"/>
      <c r="G1341" s="64"/>
      <c r="H1341" s="69" t="str">
        <f>IF(ISBLANK('Zusatzblatt (Perigon)'!L1336),"",'Zusatzblatt (Perigon)'!L1336)</f>
        <v/>
      </c>
      <c r="I1341" s="69" t="str">
        <f>IF(ISBLANK('Zusatzblatt (Perigon)'!M1336),"",'Zusatzblatt (Perigon)'!M1336)</f>
        <v/>
      </c>
      <c r="J1341" s="98" t="str">
        <f>IF(ISBLANK('Zusatzblatt (Perigon)'!N1336),"",'Zusatzblatt (Perigon)'!N1336)</f>
        <v/>
      </c>
      <c r="K1341" s="99" t="str">
        <f>IF(ISBLANK('Zusatzblatt (Perigon)'!J1336),"",'Zusatzblatt (Perigon)'!T1336)</f>
        <v/>
      </c>
      <c r="L1341" s="95" t="str">
        <f>IF(ISBLANK('Zusatzblatt (Perigon)'!O1336),"",'Zusatzblatt (Perigon)'!O1336)</f>
        <v/>
      </c>
      <c r="M1341" s="95" t="str">
        <f>IF(ISBLANK('Zusatzblatt (Perigon)'!R1336),"",'Zusatzblatt (Perigon)'!R1336)</f>
        <v/>
      </c>
      <c r="N1341" s="95" t="str">
        <f>IF(ISBLANK('Zusatzblatt (Perigon)'!P1336),"",'Zusatzblatt (Perigon)'!P1336)</f>
        <v/>
      </c>
      <c r="O1341" s="38" t="str">
        <f>IF($L1341="","",VLOOKUP($R1341,Tarife!$A$2:$R$599,13,FALSE))</f>
        <v/>
      </c>
      <c r="P1341" s="38" t="str">
        <f t="shared" si="20"/>
        <v/>
      </c>
      <c r="R1341" s="100" t="str">
        <f>Zusammenzug!$C$25&amp;"-"&amp;Zusammenzug!$A$7&amp;"-"&amp;Leistungen!L1341</f>
        <v>2026-Nicht beauftragte Spitex-Organisation-</v>
      </c>
    </row>
    <row r="1342" spans="1:18" x14ac:dyDescent="0.2">
      <c r="A1342" s="95" t="str">
        <f>IF(ISBLANK('Zusatzblatt (Perigon)'!E1337),"",'Zusatzblatt (Perigon)'!E1337)</f>
        <v/>
      </c>
      <c r="B1342" s="95" t="str">
        <f>IF(ISBLANK('Zusatzblatt (Perigon)'!G1337),"",'Zusatzblatt (Perigon)'!G1337)</f>
        <v/>
      </c>
      <c r="C1342" s="96" t="str">
        <f>IF(ISBLANK('Zusatzblatt (Perigon)'!I1337),"",'Zusatzblatt (Perigon)'!I1337)</f>
        <v/>
      </c>
      <c r="D1342" s="97" t="str">
        <f>IF(ISBLANK('Zusatzblatt (Perigon)'!J1337),"",'Zusatzblatt (Perigon)'!J1337)</f>
        <v/>
      </c>
      <c r="E1342" s="64" t="str">
        <f>IF(ISBLANK('Zusatzblatt (Perigon)'!K1337),"",'Zusatzblatt (Perigon)'!K1337)</f>
        <v/>
      </c>
      <c r="F1342" s="65"/>
      <c r="G1342" s="64"/>
      <c r="H1342" s="69" t="str">
        <f>IF(ISBLANK('Zusatzblatt (Perigon)'!L1337),"",'Zusatzblatt (Perigon)'!L1337)</f>
        <v/>
      </c>
      <c r="I1342" s="69" t="str">
        <f>IF(ISBLANK('Zusatzblatt (Perigon)'!M1337),"",'Zusatzblatt (Perigon)'!M1337)</f>
        <v/>
      </c>
      <c r="J1342" s="98" t="str">
        <f>IF(ISBLANK('Zusatzblatt (Perigon)'!N1337),"",'Zusatzblatt (Perigon)'!N1337)</f>
        <v/>
      </c>
      <c r="K1342" s="99" t="str">
        <f>IF(ISBLANK('Zusatzblatt (Perigon)'!J1337),"",'Zusatzblatt (Perigon)'!T1337)</f>
        <v/>
      </c>
      <c r="L1342" s="95" t="str">
        <f>IF(ISBLANK('Zusatzblatt (Perigon)'!O1337),"",'Zusatzblatt (Perigon)'!O1337)</f>
        <v/>
      </c>
      <c r="M1342" s="95" t="str">
        <f>IF(ISBLANK('Zusatzblatt (Perigon)'!R1337),"",'Zusatzblatt (Perigon)'!R1337)</f>
        <v/>
      </c>
      <c r="N1342" s="95" t="str">
        <f>IF(ISBLANK('Zusatzblatt (Perigon)'!P1337),"",'Zusatzblatt (Perigon)'!P1337)</f>
        <v/>
      </c>
      <c r="O1342" s="38" t="str">
        <f>IF($L1342="","",VLOOKUP($R1342,Tarife!$A$2:$R$599,13,FALSE))</f>
        <v/>
      </c>
      <c r="P1342" s="38" t="str">
        <f t="shared" si="20"/>
        <v/>
      </c>
      <c r="R1342" s="100" t="str">
        <f>Zusammenzug!$C$25&amp;"-"&amp;Zusammenzug!$A$7&amp;"-"&amp;Leistungen!L1342</f>
        <v>2026-Nicht beauftragte Spitex-Organisation-</v>
      </c>
    </row>
    <row r="1343" spans="1:18" x14ac:dyDescent="0.2">
      <c r="A1343" s="95" t="str">
        <f>IF(ISBLANK('Zusatzblatt (Perigon)'!E1338),"",'Zusatzblatt (Perigon)'!E1338)</f>
        <v/>
      </c>
      <c r="B1343" s="95" t="str">
        <f>IF(ISBLANK('Zusatzblatt (Perigon)'!G1338),"",'Zusatzblatt (Perigon)'!G1338)</f>
        <v/>
      </c>
      <c r="C1343" s="96" t="str">
        <f>IF(ISBLANK('Zusatzblatt (Perigon)'!I1338),"",'Zusatzblatt (Perigon)'!I1338)</f>
        <v/>
      </c>
      <c r="D1343" s="97" t="str">
        <f>IF(ISBLANK('Zusatzblatt (Perigon)'!J1338),"",'Zusatzblatt (Perigon)'!J1338)</f>
        <v/>
      </c>
      <c r="E1343" s="64" t="str">
        <f>IF(ISBLANK('Zusatzblatt (Perigon)'!K1338),"",'Zusatzblatt (Perigon)'!K1338)</f>
        <v/>
      </c>
      <c r="F1343" s="65"/>
      <c r="G1343" s="64"/>
      <c r="H1343" s="69" t="str">
        <f>IF(ISBLANK('Zusatzblatt (Perigon)'!L1338),"",'Zusatzblatt (Perigon)'!L1338)</f>
        <v/>
      </c>
      <c r="I1343" s="69" t="str">
        <f>IF(ISBLANK('Zusatzblatt (Perigon)'!M1338),"",'Zusatzblatt (Perigon)'!M1338)</f>
        <v/>
      </c>
      <c r="J1343" s="98" t="str">
        <f>IF(ISBLANK('Zusatzblatt (Perigon)'!N1338),"",'Zusatzblatt (Perigon)'!N1338)</f>
        <v/>
      </c>
      <c r="K1343" s="99" t="str">
        <f>IF(ISBLANK('Zusatzblatt (Perigon)'!J1338),"",'Zusatzblatt (Perigon)'!T1338)</f>
        <v/>
      </c>
      <c r="L1343" s="95" t="str">
        <f>IF(ISBLANK('Zusatzblatt (Perigon)'!O1338),"",'Zusatzblatt (Perigon)'!O1338)</f>
        <v/>
      </c>
      <c r="M1343" s="95" t="str">
        <f>IF(ISBLANK('Zusatzblatt (Perigon)'!R1338),"",'Zusatzblatt (Perigon)'!R1338)</f>
        <v/>
      </c>
      <c r="N1343" s="95" t="str">
        <f>IF(ISBLANK('Zusatzblatt (Perigon)'!P1338),"",'Zusatzblatt (Perigon)'!P1338)</f>
        <v/>
      </c>
      <c r="O1343" s="38" t="str">
        <f>IF($L1343="","",VLOOKUP($R1343,Tarife!$A$2:$R$599,13,FALSE))</f>
        <v/>
      </c>
      <c r="P1343" s="38" t="str">
        <f t="shared" si="20"/>
        <v/>
      </c>
      <c r="R1343" s="100" t="str">
        <f>Zusammenzug!$C$25&amp;"-"&amp;Zusammenzug!$A$7&amp;"-"&amp;Leistungen!L1343</f>
        <v>2026-Nicht beauftragte Spitex-Organisation-</v>
      </c>
    </row>
    <row r="1344" spans="1:18" x14ac:dyDescent="0.2">
      <c r="A1344" s="95" t="str">
        <f>IF(ISBLANK('Zusatzblatt (Perigon)'!E1339),"",'Zusatzblatt (Perigon)'!E1339)</f>
        <v/>
      </c>
      <c r="B1344" s="95" t="str">
        <f>IF(ISBLANK('Zusatzblatt (Perigon)'!G1339),"",'Zusatzblatt (Perigon)'!G1339)</f>
        <v/>
      </c>
      <c r="C1344" s="96" t="str">
        <f>IF(ISBLANK('Zusatzblatt (Perigon)'!I1339),"",'Zusatzblatt (Perigon)'!I1339)</f>
        <v/>
      </c>
      <c r="D1344" s="97" t="str">
        <f>IF(ISBLANK('Zusatzblatt (Perigon)'!J1339),"",'Zusatzblatt (Perigon)'!J1339)</f>
        <v/>
      </c>
      <c r="E1344" s="64" t="str">
        <f>IF(ISBLANK('Zusatzblatt (Perigon)'!K1339),"",'Zusatzblatt (Perigon)'!K1339)</f>
        <v/>
      </c>
      <c r="F1344" s="65"/>
      <c r="G1344" s="64"/>
      <c r="H1344" s="69" t="str">
        <f>IF(ISBLANK('Zusatzblatt (Perigon)'!L1339),"",'Zusatzblatt (Perigon)'!L1339)</f>
        <v/>
      </c>
      <c r="I1344" s="69" t="str">
        <f>IF(ISBLANK('Zusatzblatt (Perigon)'!M1339),"",'Zusatzblatt (Perigon)'!M1339)</f>
        <v/>
      </c>
      <c r="J1344" s="98" t="str">
        <f>IF(ISBLANK('Zusatzblatt (Perigon)'!N1339),"",'Zusatzblatt (Perigon)'!N1339)</f>
        <v/>
      </c>
      <c r="K1344" s="99" t="str">
        <f>IF(ISBLANK('Zusatzblatt (Perigon)'!J1339),"",'Zusatzblatt (Perigon)'!T1339)</f>
        <v/>
      </c>
      <c r="L1344" s="95" t="str">
        <f>IF(ISBLANK('Zusatzblatt (Perigon)'!O1339),"",'Zusatzblatt (Perigon)'!O1339)</f>
        <v/>
      </c>
      <c r="M1344" s="95" t="str">
        <f>IF(ISBLANK('Zusatzblatt (Perigon)'!R1339),"",'Zusatzblatt (Perigon)'!R1339)</f>
        <v/>
      </c>
      <c r="N1344" s="95" t="str">
        <f>IF(ISBLANK('Zusatzblatt (Perigon)'!P1339),"",'Zusatzblatt (Perigon)'!P1339)</f>
        <v/>
      </c>
      <c r="O1344" s="38" t="str">
        <f>IF($L1344="","",VLOOKUP($R1344,Tarife!$A$2:$R$599,13,FALSE))</f>
        <v/>
      </c>
      <c r="P1344" s="38" t="str">
        <f t="shared" si="20"/>
        <v/>
      </c>
      <c r="R1344" s="100" t="str">
        <f>Zusammenzug!$C$25&amp;"-"&amp;Zusammenzug!$A$7&amp;"-"&amp;Leistungen!L1344</f>
        <v>2026-Nicht beauftragte Spitex-Organisation-</v>
      </c>
    </row>
    <row r="1345" spans="1:18" x14ac:dyDescent="0.2">
      <c r="A1345" s="95" t="str">
        <f>IF(ISBLANK('Zusatzblatt (Perigon)'!E1340),"",'Zusatzblatt (Perigon)'!E1340)</f>
        <v/>
      </c>
      <c r="B1345" s="95" t="str">
        <f>IF(ISBLANK('Zusatzblatt (Perigon)'!G1340),"",'Zusatzblatt (Perigon)'!G1340)</f>
        <v/>
      </c>
      <c r="C1345" s="96" t="str">
        <f>IF(ISBLANK('Zusatzblatt (Perigon)'!I1340),"",'Zusatzblatt (Perigon)'!I1340)</f>
        <v/>
      </c>
      <c r="D1345" s="97" t="str">
        <f>IF(ISBLANK('Zusatzblatt (Perigon)'!J1340),"",'Zusatzblatt (Perigon)'!J1340)</f>
        <v/>
      </c>
      <c r="E1345" s="64" t="str">
        <f>IF(ISBLANK('Zusatzblatt (Perigon)'!K1340),"",'Zusatzblatt (Perigon)'!K1340)</f>
        <v/>
      </c>
      <c r="F1345" s="65"/>
      <c r="G1345" s="64"/>
      <c r="H1345" s="69" t="str">
        <f>IF(ISBLANK('Zusatzblatt (Perigon)'!L1340),"",'Zusatzblatt (Perigon)'!L1340)</f>
        <v/>
      </c>
      <c r="I1345" s="69" t="str">
        <f>IF(ISBLANK('Zusatzblatt (Perigon)'!M1340),"",'Zusatzblatt (Perigon)'!M1340)</f>
        <v/>
      </c>
      <c r="J1345" s="98" t="str">
        <f>IF(ISBLANK('Zusatzblatt (Perigon)'!N1340),"",'Zusatzblatt (Perigon)'!N1340)</f>
        <v/>
      </c>
      <c r="K1345" s="99" t="str">
        <f>IF(ISBLANK('Zusatzblatt (Perigon)'!J1340),"",'Zusatzblatt (Perigon)'!T1340)</f>
        <v/>
      </c>
      <c r="L1345" s="95" t="str">
        <f>IF(ISBLANK('Zusatzblatt (Perigon)'!O1340),"",'Zusatzblatt (Perigon)'!O1340)</f>
        <v/>
      </c>
      <c r="M1345" s="95" t="str">
        <f>IF(ISBLANK('Zusatzblatt (Perigon)'!R1340),"",'Zusatzblatt (Perigon)'!R1340)</f>
        <v/>
      </c>
      <c r="N1345" s="95" t="str">
        <f>IF(ISBLANK('Zusatzblatt (Perigon)'!P1340),"",'Zusatzblatt (Perigon)'!P1340)</f>
        <v/>
      </c>
      <c r="O1345" s="38" t="str">
        <f>IF($L1345="","",VLOOKUP($R1345,Tarife!$A$2:$R$599,13,FALSE))</f>
        <v/>
      </c>
      <c r="P1345" s="38" t="str">
        <f t="shared" si="20"/>
        <v/>
      </c>
      <c r="R1345" s="100" t="str">
        <f>Zusammenzug!$C$25&amp;"-"&amp;Zusammenzug!$A$7&amp;"-"&amp;Leistungen!L1345</f>
        <v>2026-Nicht beauftragte Spitex-Organisation-</v>
      </c>
    </row>
    <row r="1346" spans="1:18" x14ac:dyDescent="0.2">
      <c r="A1346" s="95" t="str">
        <f>IF(ISBLANK('Zusatzblatt (Perigon)'!E1341),"",'Zusatzblatt (Perigon)'!E1341)</f>
        <v/>
      </c>
      <c r="B1346" s="95" t="str">
        <f>IF(ISBLANK('Zusatzblatt (Perigon)'!G1341),"",'Zusatzblatt (Perigon)'!G1341)</f>
        <v/>
      </c>
      <c r="C1346" s="96" t="str">
        <f>IF(ISBLANK('Zusatzblatt (Perigon)'!I1341),"",'Zusatzblatt (Perigon)'!I1341)</f>
        <v/>
      </c>
      <c r="D1346" s="97" t="str">
        <f>IF(ISBLANK('Zusatzblatt (Perigon)'!J1341),"",'Zusatzblatt (Perigon)'!J1341)</f>
        <v/>
      </c>
      <c r="E1346" s="64" t="str">
        <f>IF(ISBLANK('Zusatzblatt (Perigon)'!K1341),"",'Zusatzblatt (Perigon)'!K1341)</f>
        <v/>
      </c>
      <c r="F1346" s="65"/>
      <c r="G1346" s="64"/>
      <c r="H1346" s="69" t="str">
        <f>IF(ISBLANK('Zusatzblatt (Perigon)'!L1341),"",'Zusatzblatt (Perigon)'!L1341)</f>
        <v/>
      </c>
      <c r="I1346" s="69" t="str">
        <f>IF(ISBLANK('Zusatzblatt (Perigon)'!M1341),"",'Zusatzblatt (Perigon)'!M1341)</f>
        <v/>
      </c>
      <c r="J1346" s="98" t="str">
        <f>IF(ISBLANK('Zusatzblatt (Perigon)'!N1341),"",'Zusatzblatt (Perigon)'!N1341)</f>
        <v/>
      </c>
      <c r="K1346" s="99" t="str">
        <f>IF(ISBLANK('Zusatzblatt (Perigon)'!J1341),"",'Zusatzblatt (Perigon)'!T1341)</f>
        <v/>
      </c>
      <c r="L1346" s="95" t="str">
        <f>IF(ISBLANK('Zusatzblatt (Perigon)'!O1341),"",'Zusatzblatt (Perigon)'!O1341)</f>
        <v/>
      </c>
      <c r="M1346" s="95" t="str">
        <f>IF(ISBLANK('Zusatzblatt (Perigon)'!R1341),"",'Zusatzblatt (Perigon)'!R1341)</f>
        <v/>
      </c>
      <c r="N1346" s="95" t="str">
        <f>IF(ISBLANK('Zusatzblatt (Perigon)'!P1341),"",'Zusatzblatt (Perigon)'!P1341)</f>
        <v/>
      </c>
      <c r="O1346" s="38" t="str">
        <f>IF($L1346="","",VLOOKUP($R1346,Tarife!$A$2:$R$599,13,FALSE))</f>
        <v/>
      </c>
      <c r="P1346" s="38" t="str">
        <f t="shared" si="20"/>
        <v/>
      </c>
      <c r="R1346" s="100" t="str">
        <f>Zusammenzug!$C$25&amp;"-"&amp;Zusammenzug!$A$7&amp;"-"&amp;Leistungen!L1346</f>
        <v>2026-Nicht beauftragte Spitex-Organisation-</v>
      </c>
    </row>
    <row r="1347" spans="1:18" x14ac:dyDescent="0.2">
      <c r="A1347" s="95" t="str">
        <f>IF(ISBLANK('Zusatzblatt (Perigon)'!E1342),"",'Zusatzblatt (Perigon)'!E1342)</f>
        <v/>
      </c>
      <c r="B1347" s="95" t="str">
        <f>IF(ISBLANK('Zusatzblatt (Perigon)'!G1342),"",'Zusatzblatt (Perigon)'!G1342)</f>
        <v/>
      </c>
      <c r="C1347" s="96" t="str">
        <f>IF(ISBLANK('Zusatzblatt (Perigon)'!I1342),"",'Zusatzblatt (Perigon)'!I1342)</f>
        <v/>
      </c>
      <c r="D1347" s="97" t="str">
        <f>IF(ISBLANK('Zusatzblatt (Perigon)'!J1342),"",'Zusatzblatt (Perigon)'!J1342)</f>
        <v/>
      </c>
      <c r="E1347" s="64" t="str">
        <f>IF(ISBLANK('Zusatzblatt (Perigon)'!K1342),"",'Zusatzblatt (Perigon)'!K1342)</f>
        <v/>
      </c>
      <c r="F1347" s="65"/>
      <c r="G1347" s="64"/>
      <c r="H1347" s="69" t="str">
        <f>IF(ISBLANK('Zusatzblatt (Perigon)'!L1342),"",'Zusatzblatt (Perigon)'!L1342)</f>
        <v/>
      </c>
      <c r="I1347" s="69" t="str">
        <f>IF(ISBLANK('Zusatzblatt (Perigon)'!M1342),"",'Zusatzblatt (Perigon)'!M1342)</f>
        <v/>
      </c>
      <c r="J1347" s="98" t="str">
        <f>IF(ISBLANK('Zusatzblatt (Perigon)'!N1342),"",'Zusatzblatt (Perigon)'!N1342)</f>
        <v/>
      </c>
      <c r="K1347" s="99" t="str">
        <f>IF(ISBLANK('Zusatzblatt (Perigon)'!J1342),"",'Zusatzblatt (Perigon)'!T1342)</f>
        <v/>
      </c>
      <c r="L1347" s="95" t="str">
        <f>IF(ISBLANK('Zusatzblatt (Perigon)'!O1342),"",'Zusatzblatt (Perigon)'!O1342)</f>
        <v/>
      </c>
      <c r="M1347" s="95" t="str">
        <f>IF(ISBLANK('Zusatzblatt (Perigon)'!R1342),"",'Zusatzblatt (Perigon)'!R1342)</f>
        <v/>
      </c>
      <c r="N1347" s="95" t="str">
        <f>IF(ISBLANK('Zusatzblatt (Perigon)'!P1342),"",'Zusatzblatt (Perigon)'!P1342)</f>
        <v/>
      </c>
      <c r="O1347" s="38" t="str">
        <f>IF($L1347="","",VLOOKUP($R1347,Tarife!$A$2:$R$599,13,FALSE))</f>
        <v/>
      </c>
      <c r="P1347" s="38" t="str">
        <f t="shared" si="20"/>
        <v/>
      </c>
      <c r="R1347" s="100" t="str">
        <f>Zusammenzug!$C$25&amp;"-"&amp;Zusammenzug!$A$7&amp;"-"&amp;Leistungen!L1347</f>
        <v>2026-Nicht beauftragte Spitex-Organisation-</v>
      </c>
    </row>
    <row r="1348" spans="1:18" x14ac:dyDescent="0.2">
      <c r="A1348" s="95" t="str">
        <f>IF(ISBLANK('Zusatzblatt (Perigon)'!E1343),"",'Zusatzblatt (Perigon)'!E1343)</f>
        <v/>
      </c>
      <c r="B1348" s="95" t="str">
        <f>IF(ISBLANK('Zusatzblatt (Perigon)'!G1343),"",'Zusatzblatt (Perigon)'!G1343)</f>
        <v/>
      </c>
      <c r="C1348" s="96" t="str">
        <f>IF(ISBLANK('Zusatzblatt (Perigon)'!I1343),"",'Zusatzblatt (Perigon)'!I1343)</f>
        <v/>
      </c>
      <c r="D1348" s="97" t="str">
        <f>IF(ISBLANK('Zusatzblatt (Perigon)'!J1343),"",'Zusatzblatt (Perigon)'!J1343)</f>
        <v/>
      </c>
      <c r="E1348" s="64" t="str">
        <f>IF(ISBLANK('Zusatzblatt (Perigon)'!K1343),"",'Zusatzblatt (Perigon)'!K1343)</f>
        <v/>
      </c>
      <c r="F1348" s="65"/>
      <c r="G1348" s="64"/>
      <c r="H1348" s="69" t="str">
        <f>IF(ISBLANK('Zusatzblatt (Perigon)'!L1343),"",'Zusatzblatt (Perigon)'!L1343)</f>
        <v/>
      </c>
      <c r="I1348" s="69" t="str">
        <f>IF(ISBLANK('Zusatzblatt (Perigon)'!M1343),"",'Zusatzblatt (Perigon)'!M1343)</f>
        <v/>
      </c>
      <c r="J1348" s="98" t="str">
        <f>IF(ISBLANK('Zusatzblatt (Perigon)'!N1343),"",'Zusatzblatt (Perigon)'!N1343)</f>
        <v/>
      </c>
      <c r="K1348" s="99" t="str">
        <f>IF(ISBLANK('Zusatzblatt (Perigon)'!J1343),"",'Zusatzblatt (Perigon)'!T1343)</f>
        <v/>
      </c>
      <c r="L1348" s="95" t="str">
        <f>IF(ISBLANK('Zusatzblatt (Perigon)'!O1343),"",'Zusatzblatt (Perigon)'!O1343)</f>
        <v/>
      </c>
      <c r="M1348" s="95" t="str">
        <f>IF(ISBLANK('Zusatzblatt (Perigon)'!R1343),"",'Zusatzblatt (Perigon)'!R1343)</f>
        <v/>
      </c>
      <c r="N1348" s="95" t="str">
        <f>IF(ISBLANK('Zusatzblatt (Perigon)'!P1343),"",'Zusatzblatt (Perigon)'!P1343)</f>
        <v/>
      </c>
      <c r="O1348" s="38" t="str">
        <f>IF($L1348="","",VLOOKUP($R1348,Tarife!$A$2:$R$599,13,FALSE))</f>
        <v/>
      </c>
      <c r="P1348" s="38" t="str">
        <f t="shared" si="20"/>
        <v/>
      </c>
      <c r="R1348" s="100" t="str">
        <f>Zusammenzug!$C$25&amp;"-"&amp;Zusammenzug!$A$7&amp;"-"&amp;Leistungen!L1348</f>
        <v>2026-Nicht beauftragte Spitex-Organisation-</v>
      </c>
    </row>
    <row r="1349" spans="1:18" x14ac:dyDescent="0.2">
      <c r="A1349" s="95" t="str">
        <f>IF(ISBLANK('Zusatzblatt (Perigon)'!E1344),"",'Zusatzblatt (Perigon)'!E1344)</f>
        <v/>
      </c>
      <c r="B1349" s="95" t="str">
        <f>IF(ISBLANK('Zusatzblatt (Perigon)'!G1344),"",'Zusatzblatt (Perigon)'!G1344)</f>
        <v/>
      </c>
      <c r="C1349" s="96" t="str">
        <f>IF(ISBLANK('Zusatzblatt (Perigon)'!I1344),"",'Zusatzblatt (Perigon)'!I1344)</f>
        <v/>
      </c>
      <c r="D1349" s="97" t="str">
        <f>IF(ISBLANK('Zusatzblatt (Perigon)'!J1344),"",'Zusatzblatt (Perigon)'!J1344)</f>
        <v/>
      </c>
      <c r="E1349" s="64" t="str">
        <f>IF(ISBLANK('Zusatzblatt (Perigon)'!K1344),"",'Zusatzblatt (Perigon)'!K1344)</f>
        <v/>
      </c>
      <c r="F1349" s="65"/>
      <c r="G1349" s="64"/>
      <c r="H1349" s="69" t="str">
        <f>IF(ISBLANK('Zusatzblatt (Perigon)'!L1344),"",'Zusatzblatt (Perigon)'!L1344)</f>
        <v/>
      </c>
      <c r="I1349" s="69" t="str">
        <f>IF(ISBLANK('Zusatzblatt (Perigon)'!M1344),"",'Zusatzblatt (Perigon)'!M1344)</f>
        <v/>
      </c>
      <c r="J1349" s="98" t="str">
        <f>IF(ISBLANK('Zusatzblatt (Perigon)'!N1344),"",'Zusatzblatt (Perigon)'!N1344)</f>
        <v/>
      </c>
      <c r="K1349" s="99" t="str">
        <f>IF(ISBLANK('Zusatzblatt (Perigon)'!J1344),"",'Zusatzblatt (Perigon)'!T1344)</f>
        <v/>
      </c>
      <c r="L1349" s="95" t="str">
        <f>IF(ISBLANK('Zusatzblatt (Perigon)'!O1344),"",'Zusatzblatt (Perigon)'!O1344)</f>
        <v/>
      </c>
      <c r="M1349" s="95" t="str">
        <f>IF(ISBLANK('Zusatzblatt (Perigon)'!R1344),"",'Zusatzblatt (Perigon)'!R1344)</f>
        <v/>
      </c>
      <c r="N1349" s="95" t="str">
        <f>IF(ISBLANK('Zusatzblatt (Perigon)'!P1344),"",'Zusatzblatt (Perigon)'!P1344)</f>
        <v/>
      </c>
      <c r="O1349" s="38" t="str">
        <f>IF($L1349="","",VLOOKUP($R1349,Tarife!$A$2:$R$599,13,FALSE))</f>
        <v/>
      </c>
      <c r="P1349" s="38" t="str">
        <f t="shared" si="20"/>
        <v/>
      </c>
      <c r="R1349" s="100" t="str">
        <f>Zusammenzug!$C$25&amp;"-"&amp;Zusammenzug!$A$7&amp;"-"&amp;Leistungen!L1349</f>
        <v>2026-Nicht beauftragte Spitex-Organisation-</v>
      </c>
    </row>
    <row r="1350" spans="1:18" x14ac:dyDescent="0.2">
      <c r="A1350" s="95" t="str">
        <f>IF(ISBLANK('Zusatzblatt (Perigon)'!E1345),"",'Zusatzblatt (Perigon)'!E1345)</f>
        <v/>
      </c>
      <c r="B1350" s="95" t="str">
        <f>IF(ISBLANK('Zusatzblatt (Perigon)'!G1345),"",'Zusatzblatt (Perigon)'!G1345)</f>
        <v/>
      </c>
      <c r="C1350" s="96" t="str">
        <f>IF(ISBLANK('Zusatzblatt (Perigon)'!I1345),"",'Zusatzblatt (Perigon)'!I1345)</f>
        <v/>
      </c>
      <c r="D1350" s="97" t="str">
        <f>IF(ISBLANK('Zusatzblatt (Perigon)'!J1345),"",'Zusatzblatt (Perigon)'!J1345)</f>
        <v/>
      </c>
      <c r="E1350" s="64" t="str">
        <f>IF(ISBLANK('Zusatzblatt (Perigon)'!K1345),"",'Zusatzblatt (Perigon)'!K1345)</f>
        <v/>
      </c>
      <c r="F1350" s="65"/>
      <c r="G1350" s="64"/>
      <c r="H1350" s="69" t="str">
        <f>IF(ISBLANK('Zusatzblatt (Perigon)'!L1345),"",'Zusatzblatt (Perigon)'!L1345)</f>
        <v/>
      </c>
      <c r="I1350" s="69" t="str">
        <f>IF(ISBLANK('Zusatzblatt (Perigon)'!M1345),"",'Zusatzblatt (Perigon)'!M1345)</f>
        <v/>
      </c>
      <c r="J1350" s="98" t="str">
        <f>IF(ISBLANK('Zusatzblatt (Perigon)'!N1345),"",'Zusatzblatt (Perigon)'!N1345)</f>
        <v/>
      </c>
      <c r="K1350" s="99" t="str">
        <f>IF(ISBLANK('Zusatzblatt (Perigon)'!J1345),"",'Zusatzblatt (Perigon)'!T1345)</f>
        <v/>
      </c>
      <c r="L1350" s="95" t="str">
        <f>IF(ISBLANK('Zusatzblatt (Perigon)'!O1345),"",'Zusatzblatt (Perigon)'!O1345)</f>
        <v/>
      </c>
      <c r="M1350" s="95" t="str">
        <f>IF(ISBLANK('Zusatzblatt (Perigon)'!R1345),"",'Zusatzblatt (Perigon)'!R1345)</f>
        <v/>
      </c>
      <c r="N1350" s="95" t="str">
        <f>IF(ISBLANK('Zusatzblatt (Perigon)'!P1345),"",'Zusatzblatt (Perigon)'!P1345)</f>
        <v/>
      </c>
      <c r="O1350" s="38" t="str">
        <f>IF($L1350="","",VLOOKUP($R1350,Tarife!$A$2:$R$599,13,FALSE))</f>
        <v/>
      </c>
      <c r="P1350" s="38" t="str">
        <f t="shared" si="20"/>
        <v/>
      </c>
      <c r="R1350" s="100" t="str">
        <f>Zusammenzug!$C$25&amp;"-"&amp;Zusammenzug!$A$7&amp;"-"&amp;Leistungen!L1350</f>
        <v>2026-Nicht beauftragte Spitex-Organisation-</v>
      </c>
    </row>
    <row r="1351" spans="1:18" x14ac:dyDescent="0.2">
      <c r="A1351" s="95" t="str">
        <f>IF(ISBLANK('Zusatzblatt (Perigon)'!E1346),"",'Zusatzblatt (Perigon)'!E1346)</f>
        <v/>
      </c>
      <c r="B1351" s="95" t="str">
        <f>IF(ISBLANK('Zusatzblatt (Perigon)'!G1346),"",'Zusatzblatt (Perigon)'!G1346)</f>
        <v/>
      </c>
      <c r="C1351" s="96" t="str">
        <f>IF(ISBLANK('Zusatzblatt (Perigon)'!I1346),"",'Zusatzblatt (Perigon)'!I1346)</f>
        <v/>
      </c>
      <c r="D1351" s="97" t="str">
        <f>IF(ISBLANK('Zusatzblatt (Perigon)'!J1346),"",'Zusatzblatt (Perigon)'!J1346)</f>
        <v/>
      </c>
      <c r="E1351" s="64" t="str">
        <f>IF(ISBLANK('Zusatzblatt (Perigon)'!K1346),"",'Zusatzblatt (Perigon)'!K1346)</f>
        <v/>
      </c>
      <c r="F1351" s="65"/>
      <c r="G1351" s="64"/>
      <c r="H1351" s="69" t="str">
        <f>IF(ISBLANK('Zusatzblatt (Perigon)'!L1346),"",'Zusatzblatt (Perigon)'!L1346)</f>
        <v/>
      </c>
      <c r="I1351" s="69" t="str">
        <f>IF(ISBLANK('Zusatzblatt (Perigon)'!M1346),"",'Zusatzblatt (Perigon)'!M1346)</f>
        <v/>
      </c>
      <c r="J1351" s="98" t="str">
        <f>IF(ISBLANK('Zusatzblatt (Perigon)'!N1346),"",'Zusatzblatt (Perigon)'!N1346)</f>
        <v/>
      </c>
      <c r="K1351" s="99" t="str">
        <f>IF(ISBLANK('Zusatzblatt (Perigon)'!J1346),"",'Zusatzblatt (Perigon)'!T1346)</f>
        <v/>
      </c>
      <c r="L1351" s="95" t="str">
        <f>IF(ISBLANK('Zusatzblatt (Perigon)'!O1346),"",'Zusatzblatt (Perigon)'!O1346)</f>
        <v/>
      </c>
      <c r="M1351" s="95" t="str">
        <f>IF(ISBLANK('Zusatzblatt (Perigon)'!R1346),"",'Zusatzblatt (Perigon)'!R1346)</f>
        <v/>
      </c>
      <c r="N1351" s="95" t="str">
        <f>IF(ISBLANK('Zusatzblatt (Perigon)'!P1346),"",'Zusatzblatt (Perigon)'!P1346)</f>
        <v/>
      </c>
      <c r="O1351" s="38" t="str">
        <f>IF($L1351="","",VLOOKUP($R1351,Tarife!$A$2:$R$599,13,FALSE))</f>
        <v/>
      </c>
      <c r="P1351" s="38" t="str">
        <f t="shared" si="20"/>
        <v/>
      </c>
      <c r="R1351" s="100" t="str">
        <f>Zusammenzug!$C$25&amp;"-"&amp;Zusammenzug!$A$7&amp;"-"&amp;Leistungen!L1351</f>
        <v>2026-Nicht beauftragte Spitex-Organisation-</v>
      </c>
    </row>
    <row r="1352" spans="1:18" x14ac:dyDescent="0.2">
      <c r="A1352" s="95" t="str">
        <f>IF(ISBLANK('Zusatzblatt (Perigon)'!E1347),"",'Zusatzblatt (Perigon)'!E1347)</f>
        <v/>
      </c>
      <c r="B1352" s="95" t="str">
        <f>IF(ISBLANK('Zusatzblatt (Perigon)'!G1347),"",'Zusatzblatt (Perigon)'!G1347)</f>
        <v/>
      </c>
      <c r="C1352" s="96" t="str">
        <f>IF(ISBLANK('Zusatzblatt (Perigon)'!I1347),"",'Zusatzblatt (Perigon)'!I1347)</f>
        <v/>
      </c>
      <c r="D1352" s="97" t="str">
        <f>IF(ISBLANK('Zusatzblatt (Perigon)'!J1347),"",'Zusatzblatt (Perigon)'!J1347)</f>
        <v/>
      </c>
      <c r="E1352" s="64" t="str">
        <f>IF(ISBLANK('Zusatzblatt (Perigon)'!K1347),"",'Zusatzblatt (Perigon)'!K1347)</f>
        <v/>
      </c>
      <c r="F1352" s="65"/>
      <c r="G1352" s="64"/>
      <c r="H1352" s="69" t="str">
        <f>IF(ISBLANK('Zusatzblatt (Perigon)'!L1347),"",'Zusatzblatt (Perigon)'!L1347)</f>
        <v/>
      </c>
      <c r="I1352" s="69" t="str">
        <f>IF(ISBLANK('Zusatzblatt (Perigon)'!M1347),"",'Zusatzblatt (Perigon)'!M1347)</f>
        <v/>
      </c>
      <c r="J1352" s="98" t="str">
        <f>IF(ISBLANK('Zusatzblatt (Perigon)'!N1347),"",'Zusatzblatt (Perigon)'!N1347)</f>
        <v/>
      </c>
      <c r="K1352" s="99" t="str">
        <f>IF(ISBLANK('Zusatzblatt (Perigon)'!J1347),"",'Zusatzblatt (Perigon)'!T1347)</f>
        <v/>
      </c>
      <c r="L1352" s="95" t="str">
        <f>IF(ISBLANK('Zusatzblatt (Perigon)'!O1347),"",'Zusatzblatt (Perigon)'!O1347)</f>
        <v/>
      </c>
      <c r="M1352" s="95" t="str">
        <f>IF(ISBLANK('Zusatzblatt (Perigon)'!R1347),"",'Zusatzblatt (Perigon)'!R1347)</f>
        <v/>
      </c>
      <c r="N1352" s="95" t="str">
        <f>IF(ISBLANK('Zusatzblatt (Perigon)'!P1347),"",'Zusatzblatt (Perigon)'!P1347)</f>
        <v/>
      </c>
      <c r="O1352" s="38" t="str">
        <f>IF($L1352="","",VLOOKUP($R1352,Tarife!$A$2:$R$599,13,FALSE))</f>
        <v/>
      </c>
      <c r="P1352" s="38" t="str">
        <f t="shared" ref="P1352:P1415" si="21">IF(L1352="","",IF(AND($L1352="Pabe",N1352&lt;O1352),M1352*O1352,IF(N1352&lt;O1352,M1352*N1352,M1352*O1352)))</f>
        <v/>
      </c>
      <c r="R1352" s="100" t="str">
        <f>Zusammenzug!$C$25&amp;"-"&amp;Zusammenzug!$A$7&amp;"-"&amp;Leistungen!L1352</f>
        <v>2026-Nicht beauftragte Spitex-Organisation-</v>
      </c>
    </row>
    <row r="1353" spans="1:18" x14ac:dyDescent="0.2">
      <c r="A1353" s="95" t="str">
        <f>IF(ISBLANK('Zusatzblatt (Perigon)'!E1348),"",'Zusatzblatt (Perigon)'!E1348)</f>
        <v/>
      </c>
      <c r="B1353" s="95" t="str">
        <f>IF(ISBLANK('Zusatzblatt (Perigon)'!G1348),"",'Zusatzblatt (Perigon)'!G1348)</f>
        <v/>
      </c>
      <c r="C1353" s="96" t="str">
        <f>IF(ISBLANK('Zusatzblatt (Perigon)'!I1348),"",'Zusatzblatt (Perigon)'!I1348)</f>
        <v/>
      </c>
      <c r="D1353" s="97" t="str">
        <f>IF(ISBLANK('Zusatzblatt (Perigon)'!J1348),"",'Zusatzblatt (Perigon)'!J1348)</f>
        <v/>
      </c>
      <c r="E1353" s="64" t="str">
        <f>IF(ISBLANK('Zusatzblatt (Perigon)'!K1348),"",'Zusatzblatt (Perigon)'!K1348)</f>
        <v/>
      </c>
      <c r="F1353" s="65"/>
      <c r="G1353" s="64"/>
      <c r="H1353" s="69" t="str">
        <f>IF(ISBLANK('Zusatzblatt (Perigon)'!L1348),"",'Zusatzblatt (Perigon)'!L1348)</f>
        <v/>
      </c>
      <c r="I1353" s="69" t="str">
        <f>IF(ISBLANK('Zusatzblatt (Perigon)'!M1348),"",'Zusatzblatt (Perigon)'!M1348)</f>
        <v/>
      </c>
      <c r="J1353" s="98" t="str">
        <f>IF(ISBLANK('Zusatzblatt (Perigon)'!N1348),"",'Zusatzblatt (Perigon)'!N1348)</f>
        <v/>
      </c>
      <c r="K1353" s="99" t="str">
        <f>IF(ISBLANK('Zusatzblatt (Perigon)'!J1348),"",'Zusatzblatt (Perigon)'!T1348)</f>
        <v/>
      </c>
      <c r="L1353" s="95" t="str">
        <f>IF(ISBLANK('Zusatzblatt (Perigon)'!O1348),"",'Zusatzblatt (Perigon)'!O1348)</f>
        <v/>
      </c>
      <c r="M1353" s="95" t="str">
        <f>IF(ISBLANK('Zusatzblatt (Perigon)'!R1348),"",'Zusatzblatt (Perigon)'!R1348)</f>
        <v/>
      </c>
      <c r="N1353" s="95" t="str">
        <f>IF(ISBLANK('Zusatzblatt (Perigon)'!P1348),"",'Zusatzblatt (Perigon)'!P1348)</f>
        <v/>
      </c>
      <c r="O1353" s="38" t="str">
        <f>IF($L1353="","",VLOOKUP($R1353,Tarife!$A$2:$R$599,13,FALSE))</f>
        <v/>
      </c>
      <c r="P1353" s="38" t="str">
        <f t="shared" si="21"/>
        <v/>
      </c>
      <c r="R1353" s="100" t="str">
        <f>Zusammenzug!$C$25&amp;"-"&amp;Zusammenzug!$A$7&amp;"-"&amp;Leistungen!L1353</f>
        <v>2026-Nicht beauftragte Spitex-Organisation-</v>
      </c>
    </row>
    <row r="1354" spans="1:18" x14ac:dyDescent="0.2">
      <c r="A1354" s="95" t="str">
        <f>IF(ISBLANK('Zusatzblatt (Perigon)'!E1349),"",'Zusatzblatt (Perigon)'!E1349)</f>
        <v/>
      </c>
      <c r="B1354" s="95" t="str">
        <f>IF(ISBLANK('Zusatzblatt (Perigon)'!G1349),"",'Zusatzblatt (Perigon)'!G1349)</f>
        <v/>
      </c>
      <c r="C1354" s="96" t="str">
        <f>IF(ISBLANK('Zusatzblatt (Perigon)'!I1349),"",'Zusatzblatt (Perigon)'!I1349)</f>
        <v/>
      </c>
      <c r="D1354" s="97" t="str">
        <f>IF(ISBLANK('Zusatzblatt (Perigon)'!J1349),"",'Zusatzblatt (Perigon)'!J1349)</f>
        <v/>
      </c>
      <c r="E1354" s="64" t="str">
        <f>IF(ISBLANK('Zusatzblatt (Perigon)'!K1349),"",'Zusatzblatt (Perigon)'!K1349)</f>
        <v/>
      </c>
      <c r="F1354" s="65"/>
      <c r="G1354" s="64"/>
      <c r="H1354" s="69" t="str">
        <f>IF(ISBLANK('Zusatzblatt (Perigon)'!L1349),"",'Zusatzblatt (Perigon)'!L1349)</f>
        <v/>
      </c>
      <c r="I1354" s="69" t="str">
        <f>IF(ISBLANK('Zusatzblatt (Perigon)'!M1349),"",'Zusatzblatt (Perigon)'!M1349)</f>
        <v/>
      </c>
      <c r="J1354" s="98" t="str">
        <f>IF(ISBLANK('Zusatzblatt (Perigon)'!N1349),"",'Zusatzblatt (Perigon)'!N1349)</f>
        <v/>
      </c>
      <c r="K1354" s="99" t="str">
        <f>IF(ISBLANK('Zusatzblatt (Perigon)'!J1349),"",'Zusatzblatt (Perigon)'!T1349)</f>
        <v/>
      </c>
      <c r="L1354" s="95" t="str">
        <f>IF(ISBLANK('Zusatzblatt (Perigon)'!O1349),"",'Zusatzblatt (Perigon)'!O1349)</f>
        <v/>
      </c>
      <c r="M1354" s="95" t="str">
        <f>IF(ISBLANK('Zusatzblatt (Perigon)'!R1349),"",'Zusatzblatt (Perigon)'!R1349)</f>
        <v/>
      </c>
      <c r="N1354" s="95" t="str">
        <f>IF(ISBLANK('Zusatzblatt (Perigon)'!P1349),"",'Zusatzblatt (Perigon)'!P1349)</f>
        <v/>
      </c>
      <c r="O1354" s="38" t="str">
        <f>IF($L1354="","",VLOOKUP($R1354,Tarife!$A$2:$R$599,13,FALSE))</f>
        <v/>
      </c>
      <c r="P1354" s="38" t="str">
        <f t="shared" si="21"/>
        <v/>
      </c>
      <c r="R1354" s="100" t="str">
        <f>Zusammenzug!$C$25&amp;"-"&amp;Zusammenzug!$A$7&amp;"-"&amp;Leistungen!L1354</f>
        <v>2026-Nicht beauftragte Spitex-Organisation-</v>
      </c>
    </row>
    <row r="1355" spans="1:18" x14ac:dyDescent="0.2">
      <c r="A1355" s="95" t="str">
        <f>IF(ISBLANK('Zusatzblatt (Perigon)'!E1350),"",'Zusatzblatt (Perigon)'!E1350)</f>
        <v/>
      </c>
      <c r="B1355" s="95" t="str">
        <f>IF(ISBLANK('Zusatzblatt (Perigon)'!G1350),"",'Zusatzblatt (Perigon)'!G1350)</f>
        <v/>
      </c>
      <c r="C1355" s="96" t="str">
        <f>IF(ISBLANK('Zusatzblatt (Perigon)'!I1350),"",'Zusatzblatt (Perigon)'!I1350)</f>
        <v/>
      </c>
      <c r="D1355" s="97" t="str">
        <f>IF(ISBLANK('Zusatzblatt (Perigon)'!J1350),"",'Zusatzblatt (Perigon)'!J1350)</f>
        <v/>
      </c>
      <c r="E1355" s="64" t="str">
        <f>IF(ISBLANK('Zusatzblatt (Perigon)'!K1350),"",'Zusatzblatt (Perigon)'!K1350)</f>
        <v/>
      </c>
      <c r="F1355" s="65"/>
      <c r="G1355" s="64"/>
      <c r="H1355" s="69" t="str">
        <f>IF(ISBLANK('Zusatzblatt (Perigon)'!L1350),"",'Zusatzblatt (Perigon)'!L1350)</f>
        <v/>
      </c>
      <c r="I1355" s="69" t="str">
        <f>IF(ISBLANK('Zusatzblatt (Perigon)'!M1350),"",'Zusatzblatt (Perigon)'!M1350)</f>
        <v/>
      </c>
      <c r="J1355" s="98" t="str">
        <f>IF(ISBLANK('Zusatzblatt (Perigon)'!N1350),"",'Zusatzblatt (Perigon)'!N1350)</f>
        <v/>
      </c>
      <c r="K1355" s="99" t="str">
        <f>IF(ISBLANK('Zusatzblatt (Perigon)'!J1350),"",'Zusatzblatt (Perigon)'!T1350)</f>
        <v/>
      </c>
      <c r="L1355" s="95" t="str">
        <f>IF(ISBLANK('Zusatzblatt (Perigon)'!O1350),"",'Zusatzblatt (Perigon)'!O1350)</f>
        <v/>
      </c>
      <c r="M1355" s="95" t="str">
        <f>IF(ISBLANK('Zusatzblatt (Perigon)'!R1350),"",'Zusatzblatt (Perigon)'!R1350)</f>
        <v/>
      </c>
      <c r="N1355" s="95" t="str">
        <f>IF(ISBLANK('Zusatzblatt (Perigon)'!P1350),"",'Zusatzblatt (Perigon)'!P1350)</f>
        <v/>
      </c>
      <c r="O1355" s="38" t="str">
        <f>IF($L1355="","",VLOOKUP($R1355,Tarife!$A$2:$R$599,13,FALSE))</f>
        <v/>
      </c>
      <c r="P1355" s="38" t="str">
        <f t="shared" si="21"/>
        <v/>
      </c>
      <c r="R1355" s="100" t="str">
        <f>Zusammenzug!$C$25&amp;"-"&amp;Zusammenzug!$A$7&amp;"-"&amp;Leistungen!L1355</f>
        <v>2026-Nicht beauftragte Spitex-Organisation-</v>
      </c>
    </row>
    <row r="1356" spans="1:18" x14ac:dyDescent="0.2">
      <c r="A1356" s="95" t="str">
        <f>IF(ISBLANK('Zusatzblatt (Perigon)'!E1351),"",'Zusatzblatt (Perigon)'!E1351)</f>
        <v/>
      </c>
      <c r="B1356" s="95" t="str">
        <f>IF(ISBLANK('Zusatzblatt (Perigon)'!G1351),"",'Zusatzblatt (Perigon)'!G1351)</f>
        <v/>
      </c>
      <c r="C1356" s="96" t="str">
        <f>IF(ISBLANK('Zusatzblatt (Perigon)'!I1351),"",'Zusatzblatt (Perigon)'!I1351)</f>
        <v/>
      </c>
      <c r="D1356" s="97" t="str">
        <f>IF(ISBLANK('Zusatzblatt (Perigon)'!J1351),"",'Zusatzblatt (Perigon)'!J1351)</f>
        <v/>
      </c>
      <c r="E1356" s="64" t="str">
        <f>IF(ISBLANK('Zusatzblatt (Perigon)'!K1351),"",'Zusatzblatt (Perigon)'!K1351)</f>
        <v/>
      </c>
      <c r="F1356" s="65"/>
      <c r="G1356" s="64"/>
      <c r="H1356" s="69" t="str">
        <f>IF(ISBLANK('Zusatzblatt (Perigon)'!L1351),"",'Zusatzblatt (Perigon)'!L1351)</f>
        <v/>
      </c>
      <c r="I1356" s="69" t="str">
        <f>IF(ISBLANK('Zusatzblatt (Perigon)'!M1351),"",'Zusatzblatt (Perigon)'!M1351)</f>
        <v/>
      </c>
      <c r="J1356" s="98" t="str">
        <f>IF(ISBLANK('Zusatzblatt (Perigon)'!N1351),"",'Zusatzblatt (Perigon)'!N1351)</f>
        <v/>
      </c>
      <c r="K1356" s="99" t="str">
        <f>IF(ISBLANK('Zusatzblatt (Perigon)'!J1351),"",'Zusatzblatt (Perigon)'!T1351)</f>
        <v/>
      </c>
      <c r="L1356" s="95" t="str">
        <f>IF(ISBLANK('Zusatzblatt (Perigon)'!O1351),"",'Zusatzblatt (Perigon)'!O1351)</f>
        <v/>
      </c>
      <c r="M1356" s="95" t="str">
        <f>IF(ISBLANK('Zusatzblatt (Perigon)'!R1351),"",'Zusatzblatt (Perigon)'!R1351)</f>
        <v/>
      </c>
      <c r="N1356" s="95" t="str">
        <f>IF(ISBLANK('Zusatzblatt (Perigon)'!P1351),"",'Zusatzblatt (Perigon)'!P1351)</f>
        <v/>
      </c>
      <c r="O1356" s="38" t="str">
        <f>IF($L1356="","",VLOOKUP($R1356,Tarife!$A$2:$R$599,13,FALSE))</f>
        <v/>
      </c>
      <c r="P1356" s="38" t="str">
        <f t="shared" si="21"/>
        <v/>
      </c>
      <c r="R1356" s="100" t="str">
        <f>Zusammenzug!$C$25&amp;"-"&amp;Zusammenzug!$A$7&amp;"-"&amp;Leistungen!L1356</f>
        <v>2026-Nicht beauftragte Spitex-Organisation-</v>
      </c>
    </row>
    <row r="1357" spans="1:18" x14ac:dyDescent="0.2">
      <c r="A1357" s="95" t="str">
        <f>IF(ISBLANK('Zusatzblatt (Perigon)'!E1352),"",'Zusatzblatt (Perigon)'!E1352)</f>
        <v/>
      </c>
      <c r="B1357" s="95" t="str">
        <f>IF(ISBLANK('Zusatzblatt (Perigon)'!G1352),"",'Zusatzblatt (Perigon)'!G1352)</f>
        <v/>
      </c>
      <c r="C1357" s="96" t="str">
        <f>IF(ISBLANK('Zusatzblatt (Perigon)'!I1352),"",'Zusatzblatt (Perigon)'!I1352)</f>
        <v/>
      </c>
      <c r="D1357" s="97" t="str">
        <f>IF(ISBLANK('Zusatzblatt (Perigon)'!J1352),"",'Zusatzblatt (Perigon)'!J1352)</f>
        <v/>
      </c>
      <c r="E1357" s="64" t="str">
        <f>IF(ISBLANK('Zusatzblatt (Perigon)'!K1352),"",'Zusatzblatt (Perigon)'!K1352)</f>
        <v/>
      </c>
      <c r="F1357" s="65"/>
      <c r="G1357" s="64"/>
      <c r="H1357" s="69" t="str">
        <f>IF(ISBLANK('Zusatzblatt (Perigon)'!L1352),"",'Zusatzblatt (Perigon)'!L1352)</f>
        <v/>
      </c>
      <c r="I1357" s="69" t="str">
        <f>IF(ISBLANK('Zusatzblatt (Perigon)'!M1352),"",'Zusatzblatt (Perigon)'!M1352)</f>
        <v/>
      </c>
      <c r="J1357" s="98" t="str">
        <f>IF(ISBLANK('Zusatzblatt (Perigon)'!N1352),"",'Zusatzblatt (Perigon)'!N1352)</f>
        <v/>
      </c>
      <c r="K1357" s="99" t="str">
        <f>IF(ISBLANK('Zusatzblatt (Perigon)'!J1352),"",'Zusatzblatt (Perigon)'!T1352)</f>
        <v/>
      </c>
      <c r="L1357" s="95" t="str">
        <f>IF(ISBLANK('Zusatzblatt (Perigon)'!O1352),"",'Zusatzblatt (Perigon)'!O1352)</f>
        <v/>
      </c>
      <c r="M1357" s="95" t="str">
        <f>IF(ISBLANK('Zusatzblatt (Perigon)'!R1352),"",'Zusatzblatt (Perigon)'!R1352)</f>
        <v/>
      </c>
      <c r="N1357" s="95" t="str">
        <f>IF(ISBLANK('Zusatzblatt (Perigon)'!P1352),"",'Zusatzblatt (Perigon)'!P1352)</f>
        <v/>
      </c>
      <c r="O1357" s="38" t="str">
        <f>IF($L1357="","",VLOOKUP($R1357,Tarife!$A$2:$R$599,13,FALSE))</f>
        <v/>
      </c>
      <c r="P1357" s="38" t="str">
        <f t="shared" si="21"/>
        <v/>
      </c>
      <c r="R1357" s="100" t="str">
        <f>Zusammenzug!$C$25&amp;"-"&amp;Zusammenzug!$A$7&amp;"-"&amp;Leistungen!L1357</f>
        <v>2026-Nicht beauftragte Spitex-Organisation-</v>
      </c>
    </row>
    <row r="1358" spans="1:18" x14ac:dyDescent="0.2">
      <c r="A1358" s="95" t="str">
        <f>IF(ISBLANK('Zusatzblatt (Perigon)'!E1353),"",'Zusatzblatt (Perigon)'!E1353)</f>
        <v/>
      </c>
      <c r="B1358" s="95" t="str">
        <f>IF(ISBLANK('Zusatzblatt (Perigon)'!G1353),"",'Zusatzblatt (Perigon)'!G1353)</f>
        <v/>
      </c>
      <c r="C1358" s="96" t="str">
        <f>IF(ISBLANK('Zusatzblatt (Perigon)'!I1353),"",'Zusatzblatt (Perigon)'!I1353)</f>
        <v/>
      </c>
      <c r="D1358" s="97" t="str">
        <f>IF(ISBLANK('Zusatzblatt (Perigon)'!J1353),"",'Zusatzblatt (Perigon)'!J1353)</f>
        <v/>
      </c>
      <c r="E1358" s="64" t="str">
        <f>IF(ISBLANK('Zusatzblatt (Perigon)'!K1353),"",'Zusatzblatt (Perigon)'!K1353)</f>
        <v/>
      </c>
      <c r="F1358" s="65"/>
      <c r="G1358" s="64"/>
      <c r="H1358" s="69" t="str">
        <f>IF(ISBLANK('Zusatzblatt (Perigon)'!L1353),"",'Zusatzblatt (Perigon)'!L1353)</f>
        <v/>
      </c>
      <c r="I1358" s="69" t="str">
        <f>IF(ISBLANK('Zusatzblatt (Perigon)'!M1353),"",'Zusatzblatt (Perigon)'!M1353)</f>
        <v/>
      </c>
      <c r="J1358" s="98" t="str">
        <f>IF(ISBLANK('Zusatzblatt (Perigon)'!N1353),"",'Zusatzblatt (Perigon)'!N1353)</f>
        <v/>
      </c>
      <c r="K1358" s="99" t="str">
        <f>IF(ISBLANK('Zusatzblatt (Perigon)'!J1353),"",'Zusatzblatt (Perigon)'!T1353)</f>
        <v/>
      </c>
      <c r="L1358" s="95" t="str">
        <f>IF(ISBLANK('Zusatzblatt (Perigon)'!O1353),"",'Zusatzblatt (Perigon)'!O1353)</f>
        <v/>
      </c>
      <c r="M1358" s="95" t="str">
        <f>IF(ISBLANK('Zusatzblatt (Perigon)'!R1353),"",'Zusatzblatt (Perigon)'!R1353)</f>
        <v/>
      </c>
      <c r="N1358" s="95" t="str">
        <f>IF(ISBLANK('Zusatzblatt (Perigon)'!P1353),"",'Zusatzblatt (Perigon)'!P1353)</f>
        <v/>
      </c>
      <c r="O1358" s="38" t="str">
        <f>IF($L1358="","",VLOOKUP($R1358,Tarife!$A$2:$R$599,13,FALSE))</f>
        <v/>
      </c>
      <c r="P1358" s="38" t="str">
        <f t="shared" si="21"/>
        <v/>
      </c>
      <c r="R1358" s="100" t="str">
        <f>Zusammenzug!$C$25&amp;"-"&amp;Zusammenzug!$A$7&amp;"-"&amp;Leistungen!L1358</f>
        <v>2026-Nicht beauftragte Spitex-Organisation-</v>
      </c>
    </row>
    <row r="1359" spans="1:18" x14ac:dyDescent="0.2">
      <c r="A1359" s="95" t="str">
        <f>IF(ISBLANK('Zusatzblatt (Perigon)'!E1354),"",'Zusatzblatt (Perigon)'!E1354)</f>
        <v/>
      </c>
      <c r="B1359" s="95" t="str">
        <f>IF(ISBLANK('Zusatzblatt (Perigon)'!G1354),"",'Zusatzblatt (Perigon)'!G1354)</f>
        <v/>
      </c>
      <c r="C1359" s="96" t="str">
        <f>IF(ISBLANK('Zusatzblatt (Perigon)'!I1354),"",'Zusatzblatt (Perigon)'!I1354)</f>
        <v/>
      </c>
      <c r="D1359" s="97" t="str">
        <f>IF(ISBLANK('Zusatzblatt (Perigon)'!J1354),"",'Zusatzblatt (Perigon)'!J1354)</f>
        <v/>
      </c>
      <c r="E1359" s="64" t="str">
        <f>IF(ISBLANK('Zusatzblatt (Perigon)'!K1354),"",'Zusatzblatt (Perigon)'!K1354)</f>
        <v/>
      </c>
      <c r="F1359" s="65"/>
      <c r="G1359" s="64"/>
      <c r="H1359" s="69" t="str">
        <f>IF(ISBLANK('Zusatzblatt (Perigon)'!L1354),"",'Zusatzblatt (Perigon)'!L1354)</f>
        <v/>
      </c>
      <c r="I1359" s="69" t="str">
        <f>IF(ISBLANK('Zusatzblatt (Perigon)'!M1354),"",'Zusatzblatt (Perigon)'!M1354)</f>
        <v/>
      </c>
      <c r="J1359" s="98" t="str">
        <f>IF(ISBLANK('Zusatzblatt (Perigon)'!N1354),"",'Zusatzblatt (Perigon)'!N1354)</f>
        <v/>
      </c>
      <c r="K1359" s="99" t="str">
        <f>IF(ISBLANK('Zusatzblatt (Perigon)'!J1354),"",'Zusatzblatt (Perigon)'!T1354)</f>
        <v/>
      </c>
      <c r="L1359" s="95" t="str">
        <f>IF(ISBLANK('Zusatzblatt (Perigon)'!O1354),"",'Zusatzblatt (Perigon)'!O1354)</f>
        <v/>
      </c>
      <c r="M1359" s="95" t="str">
        <f>IF(ISBLANK('Zusatzblatt (Perigon)'!R1354),"",'Zusatzblatt (Perigon)'!R1354)</f>
        <v/>
      </c>
      <c r="N1359" s="95" t="str">
        <f>IF(ISBLANK('Zusatzblatt (Perigon)'!P1354),"",'Zusatzblatt (Perigon)'!P1354)</f>
        <v/>
      </c>
      <c r="O1359" s="38" t="str">
        <f>IF($L1359="","",VLOOKUP($R1359,Tarife!$A$2:$R$599,13,FALSE))</f>
        <v/>
      </c>
      <c r="P1359" s="38" t="str">
        <f t="shared" si="21"/>
        <v/>
      </c>
      <c r="R1359" s="100" t="str">
        <f>Zusammenzug!$C$25&amp;"-"&amp;Zusammenzug!$A$7&amp;"-"&amp;Leistungen!L1359</f>
        <v>2026-Nicht beauftragte Spitex-Organisation-</v>
      </c>
    </row>
    <row r="1360" spans="1:18" x14ac:dyDescent="0.2">
      <c r="A1360" s="95" t="str">
        <f>IF(ISBLANK('Zusatzblatt (Perigon)'!E1355),"",'Zusatzblatt (Perigon)'!E1355)</f>
        <v/>
      </c>
      <c r="B1360" s="95" t="str">
        <f>IF(ISBLANK('Zusatzblatt (Perigon)'!G1355),"",'Zusatzblatt (Perigon)'!G1355)</f>
        <v/>
      </c>
      <c r="C1360" s="96" t="str">
        <f>IF(ISBLANK('Zusatzblatt (Perigon)'!I1355),"",'Zusatzblatt (Perigon)'!I1355)</f>
        <v/>
      </c>
      <c r="D1360" s="97" t="str">
        <f>IF(ISBLANK('Zusatzblatt (Perigon)'!J1355),"",'Zusatzblatt (Perigon)'!J1355)</f>
        <v/>
      </c>
      <c r="E1360" s="64" t="str">
        <f>IF(ISBLANK('Zusatzblatt (Perigon)'!K1355),"",'Zusatzblatt (Perigon)'!K1355)</f>
        <v/>
      </c>
      <c r="F1360" s="65"/>
      <c r="G1360" s="64"/>
      <c r="H1360" s="69" t="str">
        <f>IF(ISBLANK('Zusatzblatt (Perigon)'!L1355),"",'Zusatzblatt (Perigon)'!L1355)</f>
        <v/>
      </c>
      <c r="I1360" s="69" t="str">
        <f>IF(ISBLANK('Zusatzblatt (Perigon)'!M1355),"",'Zusatzblatt (Perigon)'!M1355)</f>
        <v/>
      </c>
      <c r="J1360" s="98" t="str">
        <f>IF(ISBLANK('Zusatzblatt (Perigon)'!N1355),"",'Zusatzblatt (Perigon)'!N1355)</f>
        <v/>
      </c>
      <c r="K1360" s="99" t="str">
        <f>IF(ISBLANK('Zusatzblatt (Perigon)'!J1355),"",'Zusatzblatt (Perigon)'!T1355)</f>
        <v/>
      </c>
      <c r="L1360" s="95" t="str">
        <f>IF(ISBLANK('Zusatzblatt (Perigon)'!O1355),"",'Zusatzblatt (Perigon)'!O1355)</f>
        <v/>
      </c>
      <c r="M1360" s="95" t="str">
        <f>IF(ISBLANK('Zusatzblatt (Perigon)'!R1355),"",'Zusatzblatt (Perigon)'!R1355)</f>
        <v/>
      </c>
      <c r="N1360" s="95" t="str">
        <f>IF(ISBLANK('Zusatzblatt (Perigon)'!P1355),"",'Zusatzblatt (Perigon)'!P1355)</f>
        <v/>
      </c>
      <c r="O1360" s="38" t="str">
        <f>IF($L1360="","",VLOOKUP($R1360,Tarife!$A$2:$R$599,13,FALSE))</f>
        <v/>
      </c>
      <c r="P1360" s="38" t="str">
        <f t="shared" si="21"/>
        <v/>
      </c>
      <c r="R1360" s="100" t="str">
        <f>Zusammenzug!$C$25&amp;"-"&amp;Zusammenzug!$A$7&amp;"-"&amp;Leistungen!L1360</f>
        <v>2026-Nicht beauftragte Spitex-Organisation-</v>
      </c>
    </row>
    <row r="1361" spans="1:18" x14ac:dyDescent="0.2">
      <c r="A1361" s="95" t="str">
        <f>IF(ISBLANK('Zusatzblatt (Perigon)'!E1356),"",'Zusatzblatt (Perigon)'!E1356)</f>
        <v/>
      </c>
      <c r="B1361" s="95" t="str">
        <f>IF(ISBLANK('Zusatzblatt (Perigon)'!G1356),"",'Zusatzblatt (Perigon)'!G1356)</f>
        <v/>
      </c>
      <c r="C1361" s="96" t="str">
        <f>IF(ISBLANK('Zusatzblatt (Perigon)'!I1356),"",'Zusatzblatt (Perigon)'!I1356)</f>
        <v/>
      </c>
      <c r="D1361" s="97" t="str">
        <f>IF(ISBLANK('Zusatzblatt (Perigon)'!J1356),"",'Zusatzblatt (Perigon)'!J1356)</f>
        <v/>
      </c>
      <c r="E1361" s="64" t="str">
        <f>IF(ISBLANK('Zusatzblatt (Perigon)'!K1356),"",'Zusatzblatt (Perigon)'!K1356)</f>
        <v/>
      </c>
      <c r="F1361" s="65"/>
      <c r="G1361" s="64"/>
      <c r="H1361" s="69" t="str">
        <f>IF(ISBLANK('Zusatzblatt (Perigon)'!L1356),"",'Zusatzblatt (Perigon)'!L1356)</f>
        <v/>
      </c>
      <c r="I1361" s="69" t="str">
        <f>IF(ISBLANK('Zusatzblatt (Perigon)'!M1356),"",'Zusatzblatt (Perigon)'!M1356)</f>
        <v/>
      </c>
      <c r="J1361" s="98" t="str">
        <f>IF(ISBLANK('Zusatzblatt (Perigon)'!N1356),"",'Zusatzblatt (Perigon)'!N1356)</f>
        <v/>
      </c>
      <c r="K1361" s="99" t="str">
        <f>IF(ISBLANK('Zusatzblatt (Perigon)'!J1356),"",'Zusatzblatt (Perigon)'!T1356)</f>
        <v/>
      </c>
      <c r="L1361" s="95" t="str">
        <f>IF(ISBLANK('Zusatzblatt (Perigon)'!O1356),"",'Zusatzblatt (Perigon)'!O1356)</f>
        <v/>
      </c>
      <c r="M1361" s="95" t="str">
        <f>IF(ISBLANK('Zusatzblatt (Perigon)'!R1356),"",'Zusatzblatt (Perigon)'!R1356)</f>
        <v/>
      </c>
      <c r="N1361" s="95" t="str">
        <f>IF(ISBLANK('Zusatzblatt (Perigon)'!P1356),"",'Zusatzblatt (Perigon)'!P1356)</f>
        <v/>
      </c>
      <c r="O1361" s="38" t="str">
        <f>IF($L1361="","",VLOOKUP($R1361,Tarife!$A$2:$R$599,13,FALSE))</f>
        <v/>
      </c>
      <c r="P1361" s="38" t="str">
        <f t="shared" si="21"/>
        <v/>
      </c>
      <c r="R1361" s="100" t="str">
        <f>Zusammenzug!$C$25&amp;"-"&amp;Zusammenzug!$A$7&amp;"-"&amp;Leistungen!L1361</f>
        <v>2026-Nicht beauftragte Spitex-Organisation-</v>
      </c>
    </row>
    <row r="1362" spans="1:18" x14ac:dyDescent="0.2">
      <c r="A1362" s="95" t="str">
        <f>IF(ISBLANK('Zusatzblatt (Perigon)'!E1357),"",'Zusatzblatt (Perigon)'!E1357)</f>
        <v/>
      </c>
      <c r="B1362" s="95" t="str">
        <f>IF(ISBLANK('Zusatzblatt (Perigon)'!G1357),"",'Zusatzblatt (Perigon)'!G1357)</f>
        <v/>
      </c>
      <c r="C1362" s="96" t="str">
        <f>IF(ISBLANK('Zusatzblatt (Perigon)'!I1357),"",'Zusatzblatt (Perigon)'!I1357)</f>
        <v/>
      </c>
      <c r="D1362" s="97" t="str">
        <f>IF(ISBLANK('Zusatzblatt (Perigon)'!J1357),"",'Zusatzblatt (Perigon)'!J1357)</f>
        <v/>
      </c>
      <c r="E1362" s="64" t="str">
        <f>IF(ISBLANK('Zusatzblatt (Perigon)'!K1357),"",'Zusatzblatt (Perigon)'!K1357)</f>
        <v/>
      </c>
      <c r="F1362" s="65"/>
      <c r="G1362" s="64"/>
      <c r="H1362" s="69" t="str">
        <f>IF(ISBLANK('Zusatzblatt (Perigon)'!L1357),"",'Zusatzblatt (Perigon)'!L1357)</f>
        <v/>
      </c>
      <c r="I1362" s="69" t="str">
        <f>IF(ISBLANK('Zusatzblatt (Perigon)'!M1357),"",'Zusatzblatt (Perigon)'!M1357)</f>
        <v/>
      </c>
      <c r="J1362" s="98" t="str">
        <f>IF(ISBLANK('Zusatzblatt (Perigon)'!N1357),"",'Zusatzblatt (Perigon)'!N1357)</f>
        <v/>
      </c>
      <c r="K1362" s="99" t="str">
        <f>IF(ISBLANK('Zusatzblatt (Perigon)'!J1357),"",'Zusatzblatt (Perigon)'!T1357)</f>
        <v/>
      </c>
      <c r="L1362" s="95" t="str">
        <f>IF(ISBLANK('Zusatzblatt (Perigon)'!O1357),"",'Zusatzblatt (Perigon)'!O1357)</f>
        <v/>
      </c>
      <c r="M1362" s="95" t="str">
        <f>IF(ISBLANK('Zusatzblatt (Perigon)'!R1357),"",'Zusatzblatt (Perigon)'!R1357)</f>
        <v/>
      </c>
      <c r="N1362" s="95" t="str">
        <f>IF(ISBLANK('Zusatzblatt (Perigon)'!P1357),"",'Zusatzblatt (Perigon)'!P1357)</f>
        <v/>
      </c>
      <c r="O1362" s="38" t="str">
        <f>IF($L1362="","",VLOOKUP($R1362,Tarife!$A$2:$R$599,13,FALSE))</f>
        <v/>
      </c>
      <c r="P1362" s="38" t="str">
        <f t="shared" si="21"/>
        <v/>
      </c>
      <c r="R1362" s="100" t="str">
        <f>Zusammenzug!$C$25&amp;"-"&amp;Zusammenzug!$A$7&amp;"-"&amp;Leistungen!L1362</f>
        <v>2026-Nicht beauftragte Spitex-Organisation-</v>
      </c>
    </row>
    <row r="1363" spans="1:18" x14ac:dyDescent="0.2">
      <c r="A1363" s="95" t="str">
        <f>IF(ISBLANK('Zusatzblatt (Perigon)'!E1358),"",'Zusatzblatt (Perigon)'!E1358)</f>
        <v/>
      </c>
      <c r="B1363" s="95" t="str">
        <f>IF(ISBLANK('Zusatzblatt (Perigon)'!G1358),"",'Zusatzblatt (Perigon)'!G1358)</f>
        <v/>
      </c>
      <c r="C1363" s="96" t="str">
        <f>IF(ISBLANK('Zusatzblatt (Perigon)'!I1358),"",'Zusatzblatt (Perigon)'!I1358)</f>
        <v/>
      </c>
      <c r="D1363" s="97" t="str">
        <f>IF(ISBLANK('Zusatzblatt (Perigon)'!J1358),"",'Zusatzblatt (Perigon)'!J1358)</f>
        <v/>
      </c>
      <c r="E1363" s="64" t="str">
        <f>IF(ISBLANK('Zusatzblatt (Perigon)'!K1358),"",'Zusatzblatt (Perigon)'!K1358)</f>
        <v/>
      </c>
      <c r="F1363" s="65"/>
      <c r="G1363" s="64"/>
      <c r="H1363" s="69" t="str">
        <f>IF(ISBLANK('Zusatzblatt (Perigon)'!L1358),"",'Zusatzblatt (Perigon)'!L1358)</f>
        <v/>
      </c>
      <c r="I1363" s="69" t="str">
        <f>IF(ISBLANK('Zusatzblatt (Perigon)'!M1358),"",'Zusatzblatt (Perigon)'!M1358)</f>
        <v/>
      </c>
      <c r="J1363" s="98" t="str">
        <f>IF(ISBLANK('Zusatzblatt (Perigon)'!N1358),"",'Zusatzblatt (Perigon)'!N1358)</f>
        <v/>
      </c>
      <c r="K1363" s="99" t="str">
        <f>IF(ISBLANK('Zusatzblatt (Perigon)'!J1358),"",'Zusatzblatt (Perigon)'!T1358)</f>
        <v/>
      </c>
      <c r="L1363" s="95" t="str">
        <f>IF(ISBLANK('Zusatzblatt (Perigon)'!O1358),"",'Zusatzblatt (Perigon)'!O1358)</f>
        <v/>
      </c>
      <c r="M1363" s="95" t="str">
        <f>IF(ISBLANK('Zusatzblatt (Perigon)'!R1358),"",'Zusatzblatt (Perigon)'!R1358)</f>
        <v/>
      </c>
      <c r="N1363" s="95" t="str">
        <f>IF(ISBLANK('Zusatzblatt (Perigon)'!P1358),"",'Zusatzblatt (Perigon)'!P1358)</f>
        <v/>
      </c>
      <c r="O1363" s="38" t="str">
        <f>IF($L1363="","",VLOOKUP($R1363,Tarife!$A$2:$R$599,13,FALSE))</f>
        <v/>
      </c>
      <c r="P1363" s="38" t="str">
        <f t="shared" si="21"/>
        <v/>
      </c>
      <c r="R1363" s="100" t="str">
        <f>Zusammenzug!$C$25&amp;"-"&amp;Zusammenzug!$A$7&amp;"-"&amp;Leistungen!L1363</f>
        <v>2026-Nicht beauftragte Spitex-Organisation-</v>
      </c>
    </row>
    <row r="1364" spans="1:18" x14ac:dyDescent="0.2">
      <c r="A1364" s="95" t="str">
        <f>IF(ISBLANK('Zusatzblatt (Perigon)'!E1359),"",'Zusatzblatt (Perigon)'!E1359)</f>
        <v/>
      </c>
      <c r="B1364" s="95" t="str">
        <f>IF(ISBLANK('Zusatzblatt (Perigon)'!G1359),"",'Zusatzblatt (Perigon)'!G1359)</f>
        <v/>
      </c>
      <c r="C1364" s="96" t="str">
        <f>IF(ISBLANK('Zusatzblatt (Perigon)'!I1359),"",'Zusatzblatt (Perigon)'!I1359)</f>
        <v/>
      </c>
      <c r="D1364" s="97" t="str">
        <f>IF(ISBLANK('Zusatzblatt (Perigon)'!J1359),"",'Zusatzblatt (Perigon)'!J1359)</f>
        <v/>
      </c>
      <c r="E1364" s="64" t="str">
        <f>IF(ISBLANK('Zusatzblatt (Perigon)'!K1359),"",'Zusatzblatt (Perigon)'!K1359)</f>
        <v/>
      </c>
      <c r="F1364" s="65"/>
      <c r="G1364" s="64"/>
      <c r="H1364" s="69" t="str">
        <f>IF(ISBLANK('Zusatzblatt (Perigon)'!L1359),"",'Zusatzblatt (Perigon)'!L1359)</f>
        <v/>
      </c>
      <c r="I1364" s="69" t="str">
        <f>IF(ISBLANK('Zusatzblatt (Perigon)'!M1359),"",'Zusatzblatt (Perigon)'!M1359)</f>
        <v/>
      </c>
      <c r="J1364" s="98" t="str">
        <f>IF(ISBLANK('Zusatzblatt (Perigon)'!N1359),"",'Zusatzblatt (Perigon)'!N1359)</f>
        <v/>
      </c>
      <c r="K1364" s="99" t="str">
        <f>IF(ISBLANK('Zusatzblatt (Perigon)'!J1359),"",'Zusatzblatt (Perigon)'!T1359)</f>
        <v/>
      </c>
      <c r="L1364" s="95" t="str">
        <f>IF(ISBLANK('Zusatzblatt (Perigon)'!O1359),"",'Zusatzblatt (Perigon)'!O1359)</f>
        <v/>
      </c>
      <c r="M1364" s="95" t="str">
        <f>IF(ISBLANK('Zusatzblatt (Perigon)'!R1359),"",'Zusatzblatt (Perigon)'!R1359)</f>
        <v/>
      </c>
      <c r="N1364" s="95" t="str">
        <f>IF(ISBLANK('Zusatzblatt (Perigon)'!P1359),"",'Zusatzblatt (Perigon)'!P1359)</f>
        <v/>
      </c>
      <c r="O1364" s="38" t="str">
        <f>IF($L1364="","",VLOOKUP($R1364,Tarife!$A$2:$R$599,13,FALSE))</f>
        <v/>
      </c>
      <c r="P1364" s="38" t="str">
        <f t="shared" si="21"/>
        <v/>
      </c>
      <c r="R1364" s="100" t="str">
        <f>Zusammenzug!$C$25&amp;"-"&amp;Zusammenzug!$A$7&amp;"-"&amp;Leistungen!L1364</f>
        <v>2026-Nicht beauftragte Spitex-Organisation-</v>
      </c>
    </row>
    <row r="1365" spans="1:18" x14ac:dyDescent="0.2">
      <c r="A1365" s="95" t="str">
        <f>IF(ISBLANK('Zusatzblatt (Perigon)'!E1360),"",'Zusatzblatt (Perigon)'!E1360)</f>
        <v/>
      </c>
      <c r="B1365" s="95" t="str">
        <f>IF(ISBLANK('Zusatzblatt (Perigon)'!G1360),"",'Zusatzblatt (Perigon)'!G1360)</f>
        <v/>
      </c>
      <c r="C1365" s="96" t="str">
        <f>IF(ISBLANK('Zusatzblatt (Perigon)'!I1360),"",'Zusatzblatt (Perigon)'!I1360)</f>
        <v/>
      </c>
      <c r="D1365" s="97" t="str">
        <f>IF(ISBLANK('Zusatzblatt (Perigon)'!J1360),"",'Zusatzblatt (Perigon)'!J1360)</f>
        <v/>
      </c>
      <c r="E1365" s="64" t="str">
        <f>IF(ISBLANK('Zusatzblatt (Perigon)'!K1360),"",'Zusatzblatt (Perigon)'!K1360)</f>
        <v/>
      </c>
      <c r="F1365" s="65"/>
      <c r="G1365" s="64"/>
      <c r="H1365" s="69" t="str">
        <f>IF(ISBLANK('Zusatzblatt (Perigon)'!L1360),"",'Zusatzblatt (Perigon)'!L1360)</f>
        <v/>
      </c>
      <c r="I1365" s="69" t="str">
        <f>IF(ISBLANK('Zusatzblatt (Perigon)'!M1360),"",'Zusatzblatt (Perigon)'!M1360)</f>
        <v/>
      </c>
      <c r="J1365" s="98" t="str">
        <f>IF(ISBLANK('Zusatzblatt (Perigon)'!N1360),"",'Zusatzblatt (Perigon)'!N1360)</f>
        <v/>
      </c>
      <c r="K1365" s="99" t="str">
        <f>IF(ISBLANK('Zusatzblatt (Perigon)'!J1360),"",'Zusatzblatt (Perigon)'!T1360)</f>
        <v/>
      </c>
      <c r="L1365" s="95" t="str">
        <f>IF(ISBLANK('Zusatzblatt (Perigon)'!O1360),"",'Zusatzblatt (Perigon)'!O1360)</f>
        <v/>
      </c>
      <c r="M1365" s="95" t="str">
        <f>IF(ISBLANK('Zusatzblatt (Perigon)'!R1360),"",'Zusatzblatt (Perigon)'!R1360)</f>
        <v/>
      </c>
      <c r="N1365" s="95" t="str">
        <f>IF(ISBLANK('Zusatzblatt (Perigon)'!P1360),"",'Zusatzblatt (Perigon)'!P1360)</f>
        <v/>
      </c>
      <c r="O1365" s="38" t="str">
        <f>IF($L1365="","",VLOOKUP($R1365,Tarife!$A$2:$R$599,13,FALSE))</f>
        <v/>
      </c>
      <c r="P1365" s="38" t="str">
        <f t="shared" si="21"/>
        <v/>
      </c>
      <c r="R1365" s="100" t="str">
        <f>Zusammenzug!$C$25&amp;"-"&amp;Zusammenzug!$A$7&amp;"-"&amp;Leistungen!L1365</f>
        <v>2026-Nicht beauftragte Spitex-Organisation-</v>
      </c>
    </row>
    <row r="1366" spans="1:18" x14ac:dyDescent="0.2">
      <c r="A1366" s="95" t="str">
        <f>IF(ISBLANK('Zusatzblatt (Perigon)'!E1361),"",'Zusatzblatt (Perigon)'!E1361)</f>
        <v/>
      </c>
      <c r="B1366" s="95" t="str">
        <f>IF(ISBLANK('Zusatzblatt (Perigon)'!G1361),"",'Zusatzblatt (Perigon)'!G1361)</f>
        <v/>
      </c>
      <c r="C1366" s="96" t="str">
        <f>IF(ISBLANK('Zusatzblatt (Perigon)'!I1361),"",'Zusatzblatt (Perigon)'!I1361)</f>
        <v/>
      </c>
      <c r="D1366" s="97" t="str">
        <f>IF(ISBLANK('Zusatzblatt (Perigon)'!J1361),"",'Zusatzblatt (Perigon)'!J1361)</f>
        <v/>
      </c>
      <c r="E1366" s="64" t="str">
        <f>IF(ISBLANK('Zusatzblatt (Perigon)'!K1361),"",'Zusatzblatt (Perigon)'!K1361)</f>
        <v/>
      </c>
      <c r="F1366" s="65"/>
      <c r="G1366" s="64"/>
      <c r="H1366" s="69" t="str">
        <f>IF(ISBLANK('Zusatzblatt (Perigon)'!L1361),"",'Zusatzblatt (Perigon)'!L1361)</f>
        <v/>
      </c>
      <c r="I1366" s="69" t="str">
        <f>IF(ISBLANK('Zusatzblatt (Perigon)'!M1361),"",'Zusatzblatt (Perigon)'!M1361)</f>
        <v/>
      </c>
      <c r="J1366" s="98" t="str">
        <f>IF(ISBLANK('Zusatzblatt (Perigon)'!N1361),"",'Zusatzblatt (Perigon)'!N1361)</f>
        <v/>
      </c>
      <c r="K1366" s="99" t="str">
        <f>IF(ISBLANK('Zusatzblatt (Perigon)'!J1361),"",'Zusatzblatt (Perigon)'!T1361)</f>
        <v/>
      </c>
      <c r="L1366" s="95" t="str">
        <f>IF(ISBLANK('Zusatzblatt (Perigon)'!O1361),"",'Zusatzblatt (Perigon)'!O1361)</f>
        <v/>
      </c>
      <c r="M1366" s="95" t="str">
        <f>IF(ISBLANK('Zusatzblatt (Perigon)'!R1361),"",'Zusatzblatt (Perigon)'!R1361)</f>
        <v/>
      </c>
      <c r="N1366" s="95" t="str">
        <f>IF(ISBLANK('Zusatzblatt (Perigon)'!P1361),"",'Zusatzblatt (Perigon)'!P1361)</f>
        <v/>
      </c>
      <c r="O1366" s="38" t="str">
        <f>IF($L1366="","",VLOOKUP($R1366,Tarife!$A$2:$R$599,13,FALSE))</f>
        <v/>
      </c>
      <c r="P1366" s="38" t="str">
        <f t="shared" si="21"/>
        <v/>
      </c>
      <c r="R1366" s="100" t="str">
        <f>Zusammenzug!$C$25&amp;"-"&amp;Zusammenzug!$A$7&amp;"-"&amp;Leistungen!L1366</f>
        <v>2026-Nicht beauftragte Spitex-Organisation-</v>
      </c>
    </row>
    <row r="1367" spans="1:18" x14ac:dyDescent="0.2">
      <c r="A1367" s="95" t="str">
        <f>IF(ISBLANK('Zusatzblatt (Perigon)'!E1362),"",'Zusatzblatt (Perigon)'!E1362)</f>
        <v/>
      </c>
      <c r="B1367" s="95" t="str">
        <f>IF(ISBLANK('Zusatzblatt (Perigon)'!G1362),"",'Zusatzblatt (Perigon)'!G1362)</f>
        <v/>
      </c>
      <c r="C1367" s="96" t="str">
        <f>IF(ISBLANK('Zusatzblatt (Perigon)'!I1362),"",'Zusatzblatt (Perigon)'!I1362)</f>
        <v/>
      </c>
      <c r="D1367" s="97" t="str">
        <f>IF(ISBLANK('Zusatzblatt (Perigon)'!J1362),"",'Zusatzblatt (Perigon)'!J1362)</f>
        <v/>
      </c>
      <c r="E1367" s="64" t="str">
        <f>IF(ISBLANK('Zusatzblatt (Perigon)'!K1362),"",'Zusatzblatt (Perigon)'!K1362)</f>
        <v/>
      </c>
      <c r="F1367" s="65"/>
      <c r="G1367" s="64"/>
      <c r="H1367" s="69" t="str">
        <f>IF(ISBLANK('Zusatzblatt (Perigon)'!L1362),"",'Zusatzblatt (Perigon)'!L1362)</f>
        <v/>
      </c>
      <c r="I1367" s="69" t="str">
        <f>IF(ISBLANK('Zusatzblatt (Perigon)'!M1362),"",'Zusatzblatt (Perigon)'!M1362)</f>
        <v/>
      </c>
      <c r="J1367" s="98" t="str">
        <f>IF(ISBLANK('Zusatzblatt (Perigon)'!N1362),"",'Zusatzblatt (Perigon)'!N1362)</f>
        <v/>
      </c>
      <c r="K1367" s="99" t="str">
        <f>IF(ISBLANK('Zusatzblatt (Perigon)'!J1362),"",'Zusatzblatt (Perigon)'!T1362)</f>
        <v/>
      </c>
      <c r="L1367" s="95" t="str">
        <f>IF(ISBLANK('Zusatzblatt (Perigon)'!O1362),"",'Zusatzblatt (Perigon)'!O1362)</f>
        <v/>
      </c>
      <c r="M1367" s="95" t="str">
        <f>IF(ISBLANK('Zusatzblatt (Perigon)'!R1362),"",'Zusatzblatt (Perigon)'!R1362)</f>
        <v/>
      </c>
      <c r="N1367" s="95" t="str">
        <f>IF(ISBLANK('Zusatzblatt (Perigon)'!P1362),"",'Zusatzblatt (Perigon)'!P1362)</f>
        <v/>
      </c>
      <c r="O1367" s="38" t="str">
        <f>IF($L1367="","",VLOOKUP($R1367,Tarife!$A$2:$R$599,13,FALSE))</f>
        <v/>
      </c>
      <c r="P1367" s="38" t="str">
        <f t="shared" si="21"/>
        <v/>
      </c>
      <c r="R1367" s="100" t="str">
        <f>Zusammenzug!$C$25&amp;"-"&amp;Zusammenzug!$A$7&amp;"-"&amp;Leistungen!L1367</f>
        <v>2026-Nicht beauftragte Spitex-Organisation-</v>
      </c>
    </row>
    <row r="1368" spans="1:18" x14ac:dyDescent="0.2">
      <c r="A1368" s="95" t="str">
        <f>IF(ISBLANK('Zusatzblatt (Perigon)'!E1363),"",'Zusatzblatt (Perigon)'!E1363)</f>
        <v/>
      </c>
      <c r="B1368" s="95" t="str">
        <f>IF(ISBLANK('Zusatzblatt (Perigon)'!G1363),"",'Zusatzblatt (Perigon)'!G1363)</f>
        <v/>
      </c>
      <c r="C1368" s="96" t="str">
        <f>IF(ISBLANK('Zusatzblatt (Perigon)'!I1363),"",'Zusatzblatt (Perigon)'!I1363)</f>
        <v/>
      </c>
      <c r="D1368" s="97" t="str">
        <f>IF(ISBLANK('Zusatzblatt (Perigon)'!J1363),"",'Zusatzblatt (Perigon)'!J1363)</f>
        <v/>
      </c>
      <c r="E1368" s="64" t="str">
        <f>IF(ISBLANK('Zusatzblatt (Perigon)'!K1363),"",'Zusatzblatt (Perigon)'!K1363)</f>
        <v/>
      </c>
      <c r="F1368" s="65"/>
      <c r="G1368" s="64"/>
      <c r="H1368" s="69" t="str">
        <f>IF(ISBLANK('Zusatzblatt (Perigon)'!L1363),"",'Zusatzblatt (Perigon)'!L1363)</f>
        <v/>
      </c>
      <c r="I1368" s="69" t="str">
        <f>IF(ISBLANK('Zusatzblatt (Perigon)'!M1363),"",'Zusatzblatt (Perigon)'!M1363)</f>
        <v/>
      </c>
      <c r="J1368" s="98" t="str">
        <f>IF(ISBLANK('Zusatzblatt (Perigon)'!N1363),"",'Zusatzblatt (Perigon)'!N1363)</f>
        <v/>
      </c>
      <c r="K1368" s="99" t="str">
        <f>IF(ISBLANK('Zusatzblatt (Perigon)'!J1363),"",'Zusatzblatt (Perigon)'!T1363)</f>
        <v/>
      </c>
      <c r="L1368" s="95" t="str">
        <f>IF(ISBLANK('Zusatzblatt (Perigon)'!O1363),"",'Zusatzblatt (Perigon)'!O1363)</f>
        <v/>
      </c>
      <c r="M1368" s="95" t="str">
        <f>IF(ISBLANK('Zusatzblatt (Perigon)'!R1363),"",'Zusatzblatt (Perigon)'!R1363)</f>
        <v/>
      </c>
      <c r="N1368" s="95" t="str">
        <f>IF(ISBLANK('Zusatzblatt (Perigon)'!P1363),"",'Zusatzblatt (Perigon)'!P1363)</f>
        <v/>
      </c>
      <c r="O1368" s="38" t="str">
        <f>IF($L1368="","",VLOOKUP($R1368,Tarife!$A$2:$R$599,13,FALSE))</f>
        <v/>
      </c>
      <c r="P1368" s="38" t="str">
        <f t="shared" si="21"/>
        <v/>
      </c>
      <c r="R1368" s="100" t="str">
        <f>Zusammenzug!$C$25&amp;"-"&amp;Zusammenzug!$A$7&amp;"-"&amp;Leistungen!L1368</f>
        <v>2026-Nicht beauftragte Spitex-Organisation-</v>
      </c>
    </row>
    <row r="1369" spans="1:18" x14ac:dyDescent="0.2">
      <c r="A1369" s="95" t="str">
        <f>IF(ISBLANK('Zusatzblatt (Perigon)'!E1364),"",'Zusatzblatt (Perigon)'!E1364)</f>
        <v/>
      </c>
      <c r="B1369" s="95" t="str">
        <f>IF(ISBLANK('Zusatzblatt (Perigon)'!G1364),"",'Zusatzblatt (Perigon)'!G1364)</f>
        <v/>
      </c>
      <c r="C1369" s="96" t="str">
        <f>IF(ISBLANK('Zusatzblatt (Perigon)'!I1364),"",'Zusatzblatt (Perigon)'!I1364)</f>
        <v/>
      </c>
      <c r="D1369" s="97" t="str">
        <f>IF(ISBLANK('Zusatzblatt (Perigon)'!J1364),"",'Zusatzblatt (Perigon)'!J1364)</f>
        <v/>
      </c>
      <c r="E1369" s="64" t="str">
        <f>IF(ISBLANK('Zusatzblatt (Perigon)'!K1364),"",'Zusatzblatt (Perigon)'!K1364)</f>
        <v/>
      </c>
      <c r="F1369" s="65"/>
      <c r="G1369" s="64"/>
      <c r="H1369" s="69" t="str">
        <f>IF(ISBLANK('Zusatzblatt (Perigon)'!L1364),"",'Zusatzblatt (Perigon)'!L1364)</f>
        <v/>
      </c>
      <c r="I1369" s="69" t="str">
        <f>IF(ISBLANK('Zusatzblatt (Perigon)'!M1364),"",'Zusatzblatt (Perigon)'!M1364)</f>
        <v/>
      </c>
      <c r="J1369" s="98" t="str">
        <f>IF(ISBLANK('Zusatzblatt (Perigon)'!N1364),"",'Zusatzblatt (Perigon)'!N1364)</f>
        <v/>
      </c>
      <c r="K1369" s="99" t="str">
        <f>IF(ISBLANK('Zusatzblatt (Perigon)'!J1364),"",'Zusatzblatt (Perigon)'!T1364)</f>
        <v/>
      </c>
      <c r="L1369" s="95" t="str">
        <f>IF(ISBLANK('Zusatzblatt (Perigon)'!O1364),"",'Zusatzblatt (Perigon)'!O1364)</f>
        <v/>
      </c>
      <c r="M1369" s="95" t="str">
        <f>IF(ISBLANK('Zusatzblatt (Perigon)'!R1364),"",'Zusatzblatt (Perigon)'!R1364)</f>
        <v/>
      </c>
      <c r="N1369" s="95" t="str">
        <f>IF(ISBLANK('Zusatzblatt (Perigon)'!P1364),"",'Zusatzblatt (Perigon)'!P1364)</f>
        <v/>
      </c>
      <c r="O1369" s="38" t="str">
        <f>IF($L1369="","",VLOOKUP($R1369,Tarife!$A$2:$R$599,13,FALSE))</f>
        <v/>
      </c>
      <c r="P1369" s="38" t="str">
        <f t="shared" si="21"/>
        <v/>
      </c>
      <c r="R1369" s="100" t="str">
        <f>Zusammenzug!$C$25&amp;"-"&amp;Zusammenzug!$A$7&amp;"-"&amp;Leistungen!L1369</f>
        <v>2026-Nicht beauftragte Spitex-Organisation-</v>
      </c>
    </row>
    <row r="1370" spans="1:18" x14ac:dyDescent="0.2">
      <c r="A1370" s="95" t="str">
        <f>IF(ISBLANK('Zusatzblatt (Perigon)'!E1365),"",'Zusatzblatt (Perigon)'!E1365)</f>
        <v/>
      </c>
      <c r="B1370" s="95" t="str">
        <f>IF(ISBLANK('Zusatzblatt (Perigon)'!G1365),"",'Zusatzblatt (Perigon)'!G1365)</f>
        <v/>
      </c>
      <c r="C1370" s="96" t="str">
        <f>IF(ISBLANK('Zusatzblatt (Perigon)'!I1365),"",'Zusatzblatt (Perigon)'!I1365)</f>
        <v/>
      </c>
      <c r="D1370" s="97" t="str">
        <f>IF(ISBLANK('Zusatzblatt (Perigon)'!J1365),"",'Zusatzblatt (Perigon)'!J1365)</f>
        <v/>
      </c>
      <c r="E1370" s="64" t="str">
        <f>IF(ISBLANK('Zusatzblatt (Perigon)'!K1365),"",'Zusatzblatt (Perigon)'!K1365)</f>
        <v/>
      </c>
      <c r="F1370" s="65"/>
      <c r="G1370" s="64"/>
      <c r="H1370" s="69" t="str">
        <f>IF(ISBLANK('Zusatzblatt (Perigon)'!L1365),"",'Zusatzblatt (Perigon)'!L1365)</f>
        <v/>
      </c>
      <c r="I1370" s="69" t="str">
        <f>IF(ISBLANK('Zusatzblatt (Perigon)'!M1365),"",'Zusatzblatt (Perigon)'!M1365)</f>
        <v/>
      </c>
      <c r="J1370" s="98" t="str">
        <f>IF(ISBLANK('Zusatzblatt (Perigon)'!N1365),"",'Zusatzblatt (Perigon)'!N1365)</f>
        <v/>
      </c>
      <c r="K1370" s="99" t="str">
        <f>IF(ISBLANK('Zusatzblatt (Perigon)'!J1365),"",'Zusatzblatt (Perigon)'!T1365)</f>
        <v/>
      </c>
      <c r="L1370" s="95" t="str">
        <f>IF(ISBLANK('Zusatzblatt (Perigon)'!O1365),"",'Zusatzblatt (Perigon)'!O1365)</f>
        <v/>
      </c>
      <c r="M1370" s="95" t="str">
        <f>IF(ISBLANK('Zusatzblatt (Perigon)'!R1365),"",'Zusatzblatt (Perigon)'!R1365)</f>
        <v/>
      </c>
      <c r="N1370" s="95" t="str">
        <f>IF(ISBLANK('Zusatzblatt (Perigon)'!P1365),"",'Zusatzblatt (Perigon)'!P1365)</f>
        <v/>
      </c>
      <c r="O1370" s="38" t="str">
        <f>IF($L1370="","",VLOOKUP($R1370,Tarife!$A$2:$R$599,13,FALSE))</f>
        <v/>
      </c>
      <c r="P1370" s="38" t="str">
        <f t="shared" si="21"/>
        <v/>
      </c>
      <c r="R1370" s="100" t="str">
        <f>Zusammenzug!$C$25&amp;"-"&amp;Zusammenzug!$A$7&amp;"-"&amp;Leistungen!L1370</f>
        <v>2026-Nicht beauftragte Spitex-Organisation-</v>
      </c>
    </row>
    <row r="1371" spans="1:18" x14ac:dyDescent="0.2">
      <c r="A1371" s="95" t="str">
        <f>IF(ISBLANK('Zusatzblatt (Perigon)'!E1366),"",'Zusatzblatt (Perigon)'!E1366)</f>
        <v/>
      </c>
      <c r="B1371" s="95" t="str">
        <f>IF(ISBLANK('Zusatzblatt (Perigon)'!G1366),"",'Zusatzblatt (Perigon)'!G1366)</f>
        <v/>
      </c>
      <c r="C1371" s="96" t="str">
        <f>IF(ISBLANK('Zusatzblatt (Perigon)'!I1366),"",'Zusatzblatt (Perigon)'!I1366)</f>
        <v/>
      </c>
      <c r="D1371" s="97" t="str">
        <f>IF(ISBLANK('Zusatzblatt (Perigon)'!J1366),"",'Zusatzblatt (Perigon)'!J1366)</f>
        <v/>
      </c>
      <c r="E1371" s="64" t="str">
        <f>IF(ISBLANK('Zusatzblatt (Perigon)'!K1366),"",'Zusatzblatt (Perigon)'!K1366)</f>
        <v/>
      </c>
      <c r="F1371" s="65"/>
      <c r="G1371" s="64"/>
      <c r="H1371" s="69" t="str">
        <f>IF(ISBLANK('Zusatzblatt (Perigon)'!L1366),"",'Zusatzblatt (Perigon)'!L1366)</f>
        <v/>
      </c>
      <c r="I1371" s="69" t="str">
        <f>IF(ISBLANK('Zusatzblatt (Perigon)'!M1366),"",'Zusatzblatt (Perigon)'!M1366)</f>
        <v/>
      </c>
      <c r="J1371" s="98" t="str">
        <f>IF(ISBLANK('Zusatzblatt (Perigon)'!N1366),"",'Zusatzblatt (Perigon)'!N1366)</f>
        <v/>
      </c>
      <c r="K1371" s="99" t="str">
        <f>IF(ISBLANK('Zusatzblatt (Perigon)'!J1366),"",'Zusatzblatt (Perigon)'!T1366)</f>
        <v/>
      </c>
      <c r="L1371" s="95" t="str">
        <f>IF(ISBLANK('Zusatzblatt (Perigon)'!O1366),"",'Zusatzblatt (Perigon)'!O1366)</f>
        <v/>
      </c>
      <c r="M1371" s="95" t="str">
        <f>IF(ISBLANK('Zusatzblatt (Perigon)'!R1366),"",'Zusatzblatt (Perigon)'!R1366)</f>
        <v/>
      </c>
      <c r="N1371" s="95" t="str">
        <f>IF(ISBLANK('Zusatzblatt (Perigon)'!P1366),"",'Zusatzblatt (Perigon)'!P1366)</f>
        <v/>
      </c>
      <c r="O1371" s="38" t="str">
        <f>IF($L1371="","",VLOOKUP($R1371,Tarife!$A$2:$R$599,13,FALSE))</f>
        <v/>
      </c>
      <c r="P1371" s="38" t="str">
        <f t="shared" si="21"/>
        <v/>
      </c>
      <c r="R1371" s="100" t="str">
        <f>Zusammenzug!$C$25&amp;"-"&amp;Zusammenzug!$A$7&amp;"-"&amp;Leistungen!L1371</f>
        <v>2026-Nicht beauftragte Spitex-Organisation-</v>
      </c>
    </row>
    <row r="1372" spans="1:18" x14ac:dyDescent="0.2">
      <c r="A1372" s="95" t="str">
        <f>IF(ISBLANK('Zusatzblatt (Perigon)'!E1367),"",'Zusatzblatt (Perigon)'!E1367)</f>
        <v/>
      </c>
      <c r="B1372" s="95" t="str">
        <f>IF(ISBLANK('Zusatzblatt (Perigon)'!G1367),"",'Zusatzblatt (Perigon)'!G1367)</f>
        <v/>
      </c>
      <c r="C1372" s="96" t="str">
        <f>IF(ISBLANK('Zusatzblatt (Perigon)'!I1367),"",'Zusatzblatt (Perigon)'!I1367)</f>
        <v/>
      </c>
      <c r="D1372" s="97" t="str">
        <f>IF(ISBLANK('Zusatzblatt (Perigon)'!J1367),"",'Zusatzblatt (Perigon)'!J1367)</f>
        <v/>
      </c>
      <c r="E1372" s="64" t="str">
        <f>IF(ISBLANK('Zusatzblatt (Perigon)'!K1367),"",'Zusatzblatt (Perigon)'!K1367)</f>
        <v/>
      </c>
      <c r="F1372" s="65"/>
      <c r="G1372" s="64"/>
      <c r="H1372" s="69" t="str">
        <f>IF(ISBLANK('Zusatzblatt (Perigon)'!L1367),"",'Zusatzblatt (Perigon)'!L1367)</f>
        <v/>
      </c>
      <c r="I1372" s="69" t="str">
        <f>IF(ISBLANK('Zusatzblatt (Perigon)'!M1367),"",'Zusatzblatt (Perigon)'!M1367)</f>
        <v/>
      </c>
      <c r="J1372" s="98" t="str">
        <f>IF(ISBLANK('Zusatzblatt (Perigon)'!N1367),"",'Zusatzblatt (Perigon)'!N1367)</f>
        <v/>
      </c>
      <c r="K1372" s="99" t="str">
        <f>IF(ISBLANK('Zusatzblatt (Perigon)'!J1367),"",'Zusatzblatt (Perigon)'!T1367)</f>
        <v/>
      </c>
      <c r="L1372" s="95" t="str">
        <f>IF(ISBLANK('Zusatzblatt (Perigon)'!O1367),"",'Zusatzblatt (Perigon)'!O1367)</f>
        <v/>
      </c>
      <c r="M1372" s="95" t="str">
        <f>IF(ISBLANK('Zusatzblatt (Perigon)'!R1367),"",'Zusatzblatt (Perigon)'!R1367)</f>
        <v/>
      </c>
      <c r="N1372" s="95" t="str">
        <f>IF(ISBLANK('Zusatzblatt (Perigon)'!P1367),"",'Zusatzblatt (Perigon)'!P1367)</f>
        <v/>
      </c>
      <c r="O1372" s="38" t="str">
        <f>IF($L1372="","",VLOOKUP($R1372,Tarife!$A$2:$R$599,13,FALSE))</f>
        <v/>
      </c>
      <c r="P1372" s="38" t="str">
        <f t="shared" si="21"/>
        <v/>
      </c>
      <c r="R1372" s="100" t="str">
        <f>Zusammenzug!$C$25&amp;"-"&amp;Zusammenzug!$A$7&amp;"-"&amp;Leistungen!L1372</f>
        <v>2026-Nicht beauftragte Spitex-Organisation-</v>
      </c>
    </row>
    <row r="1373" spans="1:18" x14ac:dyDescent="0.2">
      <c r="A1373" s="95" t="str">
        <f>IF(ISBLANK('Zusatzblatt (Perigon)'!E1368),"",'Zusatzblatt (Perigon)'!E1368)</f>
        <v/>
      </c>
      <c r="B1373" s="95" t="str">
        <f>IF(ISBLANK('Zusatzblatt (Perigon)'!G1368),"",'Zusatzblatt (Perigon)'!G1368)</f>
        <v/>
      </c>
      <c r="C1373" s="96" t="str">
        <f>IF(ISBLANK('Zusatzblatt (Perigon)'!I1368),"",'Zusatzblatt (Perigon)'!I1368)</f>
        <v/>
      </c>
      <c r="D1373" s="97" t="str">
        <f>IF(ISBLANK('Zusatzblatt (Perigon)'!J1368),"",'Zusatzblatt (Perigon)'!J1368)</f>
        <v/>
      </c>
      <c r="E1373" s="64" t="str">
        <f>IF(ISBLANK('Zusatzblatt (Perigon)'!K1368),"",'Zusatzblatt (Perigon)'!K1368)</f>
        <v/>
      </c>
      <c r="F1373" s="65"/>
      <c r="G1373" s="64"/>
      <c r="H1373" s="69" t="str">
        <f>IF(ISBLANK('Zusatzblatt (Perigon)'!L1368),"",'Zusatzblatt (Perigon)'!L1368)</f>
        <v/>
      </c>
      <c r="I1373" s="69" t="str">
        <f>IF(ISBLANK('Zusatzblatt (Perigon)'!M1368),"",'Zusatzblatt (Perigon)'!M1368)</f>
        <v/>
      </c>
      <c r="J1373" s="98" t="str">
        <f>IF(ISBLANK('Zusatzblatt (Perigon)'!N1368),"",'Zusatzblatt (Perigon)'!N1368)</f>
        <v/>
      </c>
      <c r="K1373" s="99" t="str">
        <f>IF(ISBLANK('Zusatzblatt (Perigon)'!J1368),"",'Zusatzblatt (Perigon)'!T1368)</f>
        <v/>
      </c>
      <c r="L1373" s="95" t="str">
        <f>IF(ISBLANK('Zusatzblatt (Perigon)'!O1368),"",'Zusatzblatt (Perigon)'!O1368)</f>
        <v/>
      </c>
      <c r="M1373" s="95" t="str">
        <f>IF(ISBLANK('Zusatzblatt (Perigon)'!R1368),"",'Zusatzblatt (Perigon)'!R1368)</f>
        <v/>
      </c>
      <c r="N1373" s="95" t="str">
        <f>IF(ISBLANK('Zusatzblatt (Perigon)'!P1368),"",'Zusatzblatt (Perigon)'!P1368)</f>
        <v/>
      </c>
      <c r="O1373" s="38" t="str">
        <f>IF($L1373="","",VLOOKUP($R1373,Tarife!$A$2:$R$599,13,FALSE))</f>
        <v/>
      </c>
      <c r="P1373" s="38" t="str">
        <f t="shared" si="21"/>
        <v/>
      </c>
      <c r="R1373" s="100" t="str">
        <f>Zusammenzug!$C$25&amp;"-"&amp;Zusammenzug!$A$7&amp;"-"&amp;Leistungen!L1373</f>
        <v>2026-Nicht beauftragte Spitex-Organisation-</v>
      </c>
    </row>
    <row r="1374" spans="1:18" x14ac:dyDescent="0.2">
      <c r="A1374" s="95" t="str">
        <f>IF(ISBLANK('Zusatzblatt (Perigon)'!E1369),"",'Zusatzblatt (Perigon)'!E1369)</f>
        <v/>
      </c>
      <c r="B1374" s="95" t="str">
        <f>IF(ISBLANK('Zusatzblatt (Perigon)'!G1369),"",'Zusatzblatt (Perigon)'!G1369)</f>
        <v/>
      </c>
      <c r="C1374" s="96" t="str">
        <f>IF(ISBLANK('Zusatzblatt (Perigon)'!I1369),"",'Zusatzblatt (Perigon)'!I1369)</f>
        <v/>
      </c>
      <c r="D1374" s="97" t="str">
        <f>IF(ISBLANK('Zusatzblatt (Perigon)'!J1369),"",'Zusatzblatt (Perigon)'!J1369)</f>
        <v/>
      </c>
      <c r="E1374" s="64" t="str">
        <f>IF(ISBLANK('Zusatzblatt (Perigon)'!K1369),"",'Zusatzblatt (Perigon)'!K1369)</f>
        <v/>
      </c>
      <c r="F1374" s="65"/>
      <c r="G1374" s="64"/>
      <c r="H1374" s="69" t="str">
        <f>IF(ISBLANK('Zusatzblatt (Perigon)'!L1369),"",'Zusatzblatt (Perigon)'!L1369)</f>
        <v/>
      </c>
      <c r="I1374" s="69" t="str">
        <f>IF(ISBLANK('Zusatzblatt (Perigon)'!M1369),"",'Zusatzblatt (Perigon)'!M1369)</f>
        <v/>
      </c>
      <c r="J1374" s="98" t="str">
        <f>IF(ISBLANK('Zusatzblatt (Perigon)'!N1369),"",'Zusatzblatt (Perigon)'!N1369)</f>
        <v/>
      </c>
      <c r="K1374" s="99" t="str">
        <f>IF(ISBLANK('Zusatzblatt (Perigon)'!J1369),"",'Zusatzblatt (Perigon)'!T1369)</f>
        <v/>
      </c>
      <c r="L1374" s="95" t="str">
        <f>IF(ISBLANK('Zusatzblatt (Perigon)'!O1369),"",'Zusatzblatt (Perigon)'!O1369)</f>
        <v/>
      </c>
      <c r="M1374" s="95" t="str">
        <f>IF(ISBLANK('Zusatzblatt (Perigon)'!R1369),"",'Zusatzblatt (Perigon)'!R1369)</f>
        <v/>
      </c>
      <c r="N1374" s="95" t="str">
        <f>IF(ISBLANK('Zusatzblatt (Perigon)'!P1369),"",'Zusatzblatt (Perigon)'!P1369)</f>
        <v/>
      </c>
      <c r="O1374" s="38" t="str">
        <f>IF($L1374="","",VLOOKUP($R1374,Tarife!$A$2:$R$599,13,FALSE))</f>
        <v/>
      </c>
      <c r="P1374" s="38" t="str">
        <f t="shared" si="21"/>
        <v/>
      </c>
      <c r="R1374" s="100" t="str">
        <f>Zusammenzug!$C$25&amp;"-"&amp;Zusammenzug!$A$7&amp;"-"&amp;Leistungen!L1374</f>
        <v>2026-Nicht beauftragte Spitex-Organisation-</v>
      </c>
    </row>
    <row r="1375" spans="1:18" x14ac:dyDescent="0.2">
      <c r="A1375" s="95" t="str">
        <f>IF(ISBLANK('Zusatzblatt (Perigon)'!E1370),"",'Zusatzblatt (Perigon)'!E1370)</f>
        <v/>
      </c>
      <c r="B1375" s="95" t="str">
        <f>IF(ISBLANK('Zusatzblatt (Perigon)'!G1370),"",'Zusatzblatt (Perigon)'!G1370)</f>
        <v/>
      </c>
      <c r="C1375" s="96" t="str">
        <f>IF(ISBLANK('Zusatzblatt (Perigon)'!I1370),"",'Zusatzblatt (Perigon)'!I1370)</f>
        <v/>
      </c>
      <c r="D1375" s="97" t="str">
        <f>IF(ISBLANK('Zusatzblatt (Perigon)'!J1370),"",'Zusatzblatt (Perigon)'!J1370)</f>
        <v/>
      </c>
      <c r="E1375" s="64" t="str">
        <f>IF(ISBLANK('Zusatzblatt (Perigon)'!K1370),"",'Zusatzblatt (Perigon)'!K1370)</f>
        <v/>
      </c>
      <c r="F1375" s="65"/>
      <c r="G1375" s="64"/>
      <c r="H1375" s="69" t="str">
        <f>IF(ISBLANK('Zusatzblatt (Perigon)'!L1370),"",'Zusatzblatt (Perigon)'!L1370)</f>
        <v/>
      </c>
      <c r="I1375" s="69" t="str">
        <f>IF(ISBLANK('Zusatzblatt (Perigon)'!M1370),"",'Zusatzblatt (Perigon)'!M1370)</f>
        <v/>
      </c>
      <c r="J1375" s="98" t="str">
        <f>IF(ISBLANK('Zusatzblatt (Perigon)'!N1370),"",'Zusatzblatt (Perigon)'!N1370)</f>
        <v/>
      </c>
      <c r="K1375" s="99" t="str">
        <f>IF(ISBLANK('Zusatzblatt (Perigon)'!J1370),"",'Zusatzblatt (Perigon)'!T1370)</f>
        <v/>
      </c>
      <c r="L1375" s="95" t="str">
        <f>IF(ISBLANK('Zusatzblatt (Perigon)'!O1370),"",'Zusatzblatt (Perigon)'!O1370)</f>
        <v/>
      </c>
      <c r="M1375" s="95" t="str">
        <f>IF(ISBLANK('Zusatzblatt (Perigon)'!R1370),"",'Zusatzblatt (Perigon)'!R1370)</f>
        <v/>
      </c>
      <c r="N1375" s="95" t="str">
        <f>IF(ISBLANK('Zusatzblatt (Perigon)'!P1370),"",'Zusatzblatt (Perigon)'!P1370)</f>
        <v/>
      </c>
      <c r="O1375" s="38" t="str">
        <f>IF($L1375="","",VLOOKUP($R1375,Tarife!$A$2:$R$599,13,FALSE))</f>
        <v/>
      </c>
      <c r="P1375" s="38" t="str">
        <f t="shared" si="21"/>
        <v/>
      </c>
      <c r="R1375" s="100" t="str">
        <f>Zusammenzug!$C$25&amp;"-"&amp;Zusammenzug!$A$7&amp;"-"&amp;Leistungen!L1375</f>
        <v>2026-Nicht beauftragte Spitex-Organisation-</v>
      </c>
    </row>
    <row r="1376" spans="1:18" x14ac:dyDescent="0.2">
      <c r="A1376" s="95" t="str">
        <f>IF(ISBLANK('Zusatzblatt (Perigon)'!E1371),"",'Zusatzblatt (Perigon)'!E1371)</f>
        <v/>
      </c>
      <c r="B1376" s="95" t="str">
        <f>IF(ISBLANK('Zusatzblatt (Perigon)'!G1371),"",'Zusatzblatt (Perigon)'!G1371)</f>
        <v/>
      </c>
      <c r="C1376" s="96" t="str">
        <f>IF(ISBLANK('Zusatzblatt (Perigon)'!I1371),"",'Zusatzblatt (Perigon)'!I1371)</f>
        <v/>
      </c>
      <c r="D1376" s="97" t="str">
        <f>IF(ISBLANK('Zusatzblatt (Perigon)'!J1371),"",'Zusatzblatt (Perigon)'!J1371)</f>
        <v/>
      </c>
      <c r="E1376" s="64" t="str">
        <f>IF(ISBLANK('Zusatzblatt (Perigon)'!K1371),"",'Zusatzblatt (Perigon)'!K1371)</f>
        <v/>
      </c>
      <c r="F1376" s="65"/>
      <c r="G1376" s="64"/>
      <c r="H1376" s="69" t="str">
        <f>IF(ISBLANK('Zusatzblatt (Perigon)'!L1371),"",'Zusatzblatt (Perigon)'!L1371)</f>
        <v/>
      </c>
      <c r="I1376" s="69" t="str">
        <f>IF(ISBLANK('Zusatzblatt (Perigon)'!M1371),"",'Zusatzblatt (Perigon)'!M1371)</f>
        <v/>
      </c>
      <c r="J1376" s="98" t="str">
        <f>IF(ISBLANK('Zusatzblatt (Perigon)'!N1371),"",'Zusatzblatt (Perigon)'!N1371)</f>
        <v/>
      </c>
      <c r="K1376" s="99" t="str">
        <f>IF(ISBLANK('Zusatzblatt (Perigon)'!J1371),"",'Zusatzblatt (Perigon)'!T1371)</f>
        <v/>
      </c>
      <c r="L1376" s="95" t="str">
        <f>IF(ISBLANK('Zusatzblatt (Perigon)'!O1371),"",'Zusatzblatt (Perigon)'!O1371)</f>
        <v/>
      </c>
      <c r="M1376" s="95" t="str">
        <f>IF(ISBLANK('Zusatzblatt (Perigon)'!R1371),"",'Zusatzblatt (Perigon)'!R1371)</f>
        <v/>
      </c>
      <c r="N1376" s="95" t="str">
        <f>IF(ISBLANK('Zusatzblatt (Perigon)'!P1371),"",'Zusatzblatt (Perigon)'!P1371)</f>
        <v/>
      </c>
      <c r="O1376" s="38" t="str">
        <f>IF($L1376="","",VLOOKUP($R1376,Tarife!$A$2:$R$599,13,FALSE))</f>
        <v/>
      </c>
      <c r="P1376" s="38" t="str">
        <f t="shared" si="21"/>
        <v/>
      </c>
      <c r="R1376" s="100" t="str">
        <f>Zusammenzug!$C$25&amp;"-"&amp;Zusammenzug!$A$7&amp;"-"&amp;Leistungen!L1376</f>
        <v>2026-Nicht beauftragte Spitex-Organisation-</v>
      </c>
    </row>
    <row r="1377" spans="1:18" x14ac:dyDescent="0.2">
      <c r="A1377" s="95" t="str">
        <f>IF(ISBLANK('Zusatzblatt (Perigon)'!E1372),"",'Zusatzblatt (Perigon)'!E1372)</f>
        <v/>
      </c>
      <c r="B1377" s="95" t="str">
        <f>IF(ISBLANK('Zusatzblatt (Perigon)'!G1372),"",'Zusatzblatt (Perigon)'!G1372)</f>
        <v/>
      </c>
      <c r="C1377" s="96" t="str">
        <f>IF(ISBLANK('Zusatzblatt (Perigon)'!I1372),"",'Zusatzblatt (Perigon)'!I1372)</f>
        <v/>
      </c>
      <c r="D1377" s="97" t="str">
        <f>IF(ISBLANK('Zusatzblatt (Perigon)'!J1372),"",'Zusatzblatt (Perigon)'!J1372)</f>
        <v/>
      </c>
      <c r="E1377" s="64" t="str">
        <f>IF(ISBLANK('Zusatzblatt (Perigon)'!K1372),"",'Zusatzblatt (Perigon)'!K1372)</f>
        <v/>
      </c>
      <c r="F1377" s="65"/>
      <c r="G1377" s="64"/>
      <c r="H1377" s="69" t="str">
        <f>IF(ISBLANK('Zusatzblatt (Perigon)'!L1372),"",'Zusatzblatt (Perigon)'!L1372)</f>
        <v/>
      </c>
      <c r="I1377" s="69" t="str">
        <f>IF(ISBLANK('Zusatzblatt (Perigon)'!M1372),"",'Zusatzblatt (Perigon)'!M1372)</f>
        <v/>
      </c>
      <c r="J1377" s="98" t="str">
        <f>IF(ISBLANK('Zusatzblatt (Perigon)'!N1372),"",'Zusatzblatt (Perigon)'!N1372)</f>
        <v/>
      </c>
      <c r="K1377" s="99" t="str">
        <f>IF(ISBLANK('Zusatzblatt (Perigon)'!J1372),"",'Zusatzblatt (Perigon)'!T1372)</f>
        <v/>
      </c>
      <c r="L1377" s="95" t="str">
        <f>IF(ISBLANK('Zusatzblatt (Perigon)'!O1372),"",'Zusatzblatt (Perigon)'!O1372)</f>
        <v/>
      </c>
      <c r="M1377" s="95" t="str">
        <f>IF(ISBLANK('Zusatzblatt (Perigon)'!R1372),"",'Zusatzblatt (Perigon)'!R1372)</f>
        <v/>
      </c>
      <c r="N1377" s="95" t="str">
        <f>IF(ISBLANK('Zusatzblatt (Perigon)'!P1372),"",'Zusatzblatt (Perigon)'!P1372)</f>
        <v/>
      </c>
      <c r="O1377" s="38" t="str">
        <f>IF($L1377="","",VLOOKUP($R1377,Tarife!$A$2:$R$599,13,FALSE))</f>
        <v/>
      </c>
      <c r="P1377" s="38" t="str">
        <f t="shared" si="21"/>
        <v/>
      </c>
      <c r="R1377" s="100" t="str">
        <f>Zusammenzug!$C$25&amp;"-"&amp;Zusammenzug!$A$7&amp;"-"&amp;Leistungen!L1377</f>
        <v>2026-Nicht beauftragte Spitex-Organisation-</v>
      </c>
    </row>
    <row r="1378" spans="1:18" x14ac:dyDescent="0.2">
      <c r="A1378" s="95" t="str">
        <f>IF(ISBLANK('Zusatzblatt (Perigon)'!E1373),"",'Zusatzblatt (Perigon)'!E1373)</f>
        <v/>
      </c>
      <c r="B1378" s="95" t="str">
        <f>IF(ISBLANK('Zusatzblatt (Perigon)'!G1373),"",'Zusatzblatt (Perigon)'!G1373)</f>
        <v/>
      </c>
      <c r="C1378" s="96" t="str">
        <f>IF(ISBLANK('Zusatzblatt (Perigon)'!I1373),"",'Zusatzblatt (Perigon)'!I1373)</f>
        <v/>
      </c>
      <c r="D1378" s="97" t="str">
        <f>IF(ISBLANK('Zusatzblatt (Perigon)'!J1373),"",'Zusatzblatt (Perigon)'!J1373)</f>
        <v/>
      </c>
      <c r="E1378" s="64" t="str">
        <f>IF(ISBLANK('Zusatzblatt (Perigon)'!K1373),"",'Zusatzblatt (Perigon)'!K1373)</f>
        <v/>
      </c>
      <c r="F1378" s="65"/>
      <c r="G1378" s="64"/>
      <c r="H1378" s="69" t="str">
        <f>IF(ISBLANK('Zusatzblatt (Perigon)'!L1373),"",'Zusatzblatt (Perigon)'!L1373)</f>
        <v/>
      </c>
      <c r="I1378" s="69" t="str">
        <f>IF(ISBLANK('Zusatzblatt (Perigon)'!M1373),"",'Zusatzblatt (Perigon)'!M1373)</f>
        <v/>
      </c>
      <c r="J1378" s="98" t="str">
        <f>IF(ISBLANK('Zusatzblatt (Perigon)'!N1373),"",'Zusatzblatt (Perigon)'!N1373)</f>
        <v/>
      </c>
      <c r="K1378" s="99" t="str">
        <f>IF(ISBLANK('Zusatzblatt (Perigon)'!J1373),"",'Zusatzblatt (Perigon)'!T1373)</f>
        <v/>
      </c>
      <c r="L1378" s="95" t="str">
        <f>IF(ISBLANK('Zusatzblatt (Perigon)'!O1373),"",'Zusatzblatt (Perigon)'!O1373)</f>
        <v/>
      </c>
      <c r="M1378" s="95" t="str">
        <f>IF(ISBLANK('Zusatzblatt (Perigon)'!R1373),"",'Zusatzblatt (Perigon)'!R1373)</f>
        <v/>
      </c>
      <c r="N1378" s="95" t="str">
        <f>IF(ISBLANK('Zusatzblatt (Perigon)'!P1373),"",'Zusatzblatt (Perigon)'!P1373)</f>
        <v/>
      </c>
      <c r="O1378" s="38" t="str">
        <f>IF($L1378="","",VLOOKUP($R1378,Tarife!$A$2:$R$599,13,FALSE))</f>
        <v/>
      </c>
      <c r="P1378" s="38" t="str">
        <f t="shared" si="21"/>
        <v/>
      </c>
      <c r="R1378" s="100" t="str">
        <f>Zusammenzug!$C$25&amp;"-"&amp;Zusammenzug!$A$7&amp;"-"&amp;Leistungen!L1378</f>
        <v>2026-Nicht beauftragte Spitex-Organisation-</v>
      </c>
    </row>
    <row r="1379" spans="1:18" x14ac:dyDescent="0.2">
      <c r="A1379" s="95" t="str">
        <f>IF(ISBLANK('Zusatzblatt (Perigon)'!E1374),"",'Zusatzblatt (Perigon)'!E1374)</f>
        <v/>
      </c>
      <c r="B1379" s="95" t="str">
        <f>IF(ISBLANK('Zusatzblatt (Perigon)'!G1374),"",'Zusatzblatt (Perigon)'!G1374)</f>
        <v/>
      </c>
      <c r="C1379" s="96" t="str">
        <f>IF(ISBLANK('Zusatzblatt (Perigon)'!I1374),"",'Zusatzblatt (Perigon)'!I1374)</f>
        <v/>
      </c>
      <c r="D1379" s="97" t="str">
        <f>IF(ISBLANK('Zusatzblatt (Perigon)'!J1374),"",'Zusatzblatt (Perigon)'!J1374)</f>
        <v/>
      </c>
      <c r="E1379" s="64" t="str">
        <f>IF(ISBLANK('Zusatzblatt (Perigon)'!K1374),"",'Zusatzblatt (Perigon)'!K1374)</f>
        <v/>
      </c>
      <c r="F1379" s="65"/>
      <c r="G1379" s="64"/>
      <c r="H1379" s="69" t="str">
        <f>IF(ISBLANK('Zusatzblatt (Perigon)'!L1374),"",'Zusatzblatt (Perigon)'!L1374)</f>
        <v/>
      </c>
      <c r="I1379" s="69" t="str">
        <f>IF(ISBLANK('Zusatzblatt (Perigon)'!M1374),"",'Zusatzblatt (Perigon)'!M1374)</f>
        <v/>
      </c>
      <c r="J1379" s="98" t="str">
        <f>IF(ISBLANK('Zusatzblatt (Perigon)'!N1374),"",'Zusatzblatt (Perigon)'!N1374)</f>
        <v/>
      </c>
      <c r="K1379" s="99" t="str">
        <f>IF(ISBLANK('Zusatzblatt (Perigon)'!J1374),"",'Zusatzblatt (Perigon)'!T1374)</f>
        <v/>
      </c>
      <c r="L1379" s="95" t="str">
        <f>IF(ISBLANK('Zusatzblatt (Perigon)'!O1374),"",'Zusatzblatt (Perigon)'!O1374)</f>
        <v/>
      </c>
      <c r="M1379" s="95" t="str">
        <f>IF(ISBLANK('Zusatzblatt (Perigon)'!R1374),"",'Zusatzblatt (Perigon)'!R1374)</f>
        <v/>
      </c>
      <c r="N1379" s="95" t="str">
        <f>IF(ISBLANK('Zusatzblatt (Perigon)'!P1374),"",'Zusatzblatt (Perigon)'!P1374)</f>
        <v/>
      </c>
      <c r="O1379" s="38" t="str">
        <f>IF($L1379="","",VLOOKUP($R1379,Tarife!$A$2:$R$599,13,FALSE))</f>
        <v/>
      </c>
      <c r="P1379" s="38" t="str">
        <f t="shared" si="21"/>
        <v/>
      </c>
      <c r="R1379" s="100" t="str">
        <f>Zusammenzug!$C$25&amp;"-"&amp;Zusammenzug!$A$7&amp;"-"&amp;Leistungen!L1379</f>
        <v>2026-Nicht beauftragte Spitex-Organisation-</v>
      </c>
    </row>
    <row r="1380" spans="1:18" x14ac:dyDescent="0.2">
      <c r="A1380" s="95" t="str">
        <f>IF(ISBLANK('Zusatzblatt (Perigon)'!E1375),"",'Zusatzblatt (Perigon)'!E1375)</f>
        <v/>
      </c>
      <c r="B1380" s="95" t="str">
        <f>IF(ISBLANK('Zusatzblatt (Perigon)'!G1375),"",'Zusatzblatt (Perigon)'!G1375)</f>
        <v/>
      </c>
      <c r="C1380" s="96" t="str">
        <f>IF(ISBLANK('Zusatzblatt (Perigon)'!I1375),"",'Zusatzblatt (Perigon)'!I1375)</f>
        <v/>
      </c>
      <c r="D1380" s="97" t="str">
        <f>IF(ISBLANK('Zusatzblatt (Perigon)'!J1375),"",'Zusatzblatt (Perigon)'!J1375)</f>
        <v/>
      </c>
      <c r="E1380" s="64" t="str">
        <f>IF(ISBLANK('Zusatzblatt (Perigon)'!K1375),"",'Zusatzblatt (Perigon)'!K1375)</f>
        <v/>
      </c>
      <c r="F1380" s="65"/>
      <c r="G1380" s="64"/>
      <c r="H1380" s="69" t="str">
        <f>IF(ISBLANK('Zusatzblatt (Perigon)'!L1375),"",'Zusatzblatt (Perigon)'!L1375)</f>
        <v/>
      </c>
      <c r="I1380" s="69" t="str">
        <f>IF(ISBLANK('Zusatzblatt (Perigon)'!M1375),"",'Zusatzblatt (Perigon)'!M1375)</f>
        <v/>
      </c>
      <c r="J1380" s="98" t="str">
        <f>IF(ISBLANK('Zusatzblatt (Perigon)'!N1375),"",'Zusatzblatt (Perigon)'!N1375)</f>
        <v/>
      </c>
      <c r="K1380" s="99" t="str">
        <f>IF(ISBLANK('Zusatzblatt (Perigon)'!J1375),"",'Zusatzblatt (Perigon)'!T1375)</f>
        <v/>
      </c>
      <c r="L1380" s="95" t="str">
        <f>IF(ISBLANK('Zusatzblatt (Perigon)'!O1375),"",'Zusatzblatt (Perigon)'!O1375)</f>
        <v/>
      </c>
      <c r="M1380" s="95" t="str">
        <f>IF(ISBLANK('Zusatzblatt (Perigon)'!R1375),"",'Zusatzblatt (Perigon)'!R1375)</f>
        <v/>
      </c>
      <c r="N1380" s="95" t="str">
        <f>IF(ISBLANK('Zusatzblatt (Perigon)'!P1375),"",'Zusatzblatt (Perigon)'!P1375)</f>
        <v/>
      </c>
      <c r="O1380" s="38" t="str">
        <f>IF($L1380="","",VLOOKUP($R1380,Tarife!$A$2:$R$599,13,FALSE))</f>
        <v/>
      </c>
      <c r="P1380" s="38" t="str">
        <f t="shared" si="21"/>
        <v/>
      </c>
      <c r="R1380" s="100" t="str">
        <f>Zusammenzug!$C$25&amp;"-"&amp;Zusammenzug!$A$7&amp;"-"&amp;Leistungen!L1380</f>
        <v>2026-Nicht beauftragte Spitex-Organisation-</v>
      </c>
    </row>
    <row r="1381" spans="1:18" x14ac:dyDescent="0.2">
      <c r="A1381" s="95" t="str">
        <f>IF(ISBLANK('Zusatzblatt (Perigon)'!E1376),"",'Zusatzblatt (Perigon)'!E1376)</f>
        <v/>
      </c>
      <c r="B1381" s="95" t="str">
        <f>IF(ISBLANK('Zusatzblatt (Perigon)'!G1376),"",'Zusatzblatt (Perigon)'!G1376)</f>
        <v/>
      </c>
      <c r="C1381" s="96" t="str">
        <f>IF(ISBLANK('Zusatzblatt (Perigon)'!I1376),"",'Zusatzblatt (Perigon)'!I1376)</f>
        <v/>
      </c>
      <c r="D1381" s="97" t="str">
        <f>IF(ISBLANK('Zusatzblatt (Perigon)'!J1376),"",'Zusatzblatt (Perigon)'!J1376)</f>
        <v/>
      </c>
      <c r="E1381" s="64" t="str">
        <f>IF(ISBLANK('Zusatzblatt (Perigon)'!K1376),"",'Zusatzblatt (Perigon)'!K1376)</f>
        <v/>
      </c>
      <c r="F1381" s="65"/>
      <c r="G1381" s="64"/>
      <c r="H1381" s="69" t="str">
        <f>IF(ISBLANK('Zusatzblatt (Perigon)'!L1376),"",'Zusatzblatt (Perigon)'!L1376)</f>
        <v/>
      </c>
      <c r="I1381" s="69" t="str">
        <f>IF(ISBLANK('Zusatzblatt (Perigon)'!M1376),"",'Zusatzblatt (Perigon)'!M1376)</f>
        <v/>
      </c>
      <c r="J1381" s="98" t="str">
        <f>IF(ISBLANK('Zusatzblatt (Perigon)'!N1376),"",'Zusatzblatt (Perigon)'!N1376)</f>
        <v/>
      </c>
      <c r="K1381" s="99" t="str">
        <f>IF(ISBLANK('Zusatzblatt (Perigon)'!J1376),"",'Zusatzblatt (Perigon)'!T1376)</f>
        <v/>
      </c>
      <c r="L1381" s="95" t="str">
        <f>IF(ISBLANK('Zusatzblatt (Perigon)'!O1376),"",'Zusatzblatt (Perigon)'!O1376)</f>
        <v/>
      </c>
      <c r="M1381" s="95" t="str">
        <f>IF(ISBLANK('Zusatzblatt (Perigon)'!R1376),"",'Zusatzblatt (Perigon)'!R1376)</f>
        <v/>
      </c>
      <c r="N1381" s="95" t="str">
        <f>IF(ISBLANK('Zusatzblatt (Perigon)'!P1376),"",'Zusatzblatt (Perigon)'!P1376)</f>
        <v/>
      </c>
      <c r="O1381" s="38" t="str">
        <f>IF($L1381="","",VLOOKUP($R1381,Tarife!$A$2:$R$599,13,FALSE))</f>
        <v/>
      </c>
      <c r="P1381" s="38" t="str">
        <f t="shared" si="21"/>
        <v/>
      </c>
      <c r="R1381" s="100" t="str">
        <f>Zusammenzug!$C$25&amp;"-"&amp;Zusammenzug!$A$7&amp;"-"&amp;Leistungen!L1381</f>
        <v>2026-Nicht beauftragte Spitex-Organisation-</v>
      </c>
    </row>
    <row r="1382" spans="1:18" x14ac:dyDescent="0.2">
      <c r="A1382" s="95" t="str">
        <f>IF(ISBLANK('Zusatzblatt (Perigon)'!E1377),"",'Zusatzblatt (Perigon)'!E1377)</f>
        <v/>
      </c>
      <c r="B1382" s="95" t="str">
        <f>IF(ISBLANK('Zusatzblatt (Perigon)'!G1377),"",'Zusatzblatt (Perigon)'!G1377)</f>
        <v/>
      </c>
      <c r="C1382" s="96" t="str">
        <f>IF(ISBLANK('Zusatzblatt (Perigon)'!I1377),"",'Zusatzblatt (Perigon)'!I1377)</f>
        <v/>
      </c>
      <c r="D1382" s="97" t="str">
        <f>IF(ISBLANK('Zusatzblatt (Perigon)'!J1377),"",'Zusatzblatt (Perigon)'!J1377)</f>
        <v/>
      </c>
      <c r="E1382" s="64" t="str">
        <f>IF(ISBLANK('Zusatzblatt (Perigon)'!K1377),"",'Zusatzblatt (Perigon)'!K1377)</f>
        <v/>
      </c>
      <c r="F1382" s="65"/>
      <c r="G1382" s="64"/>
      <c r="H1382" s="69" t="str">
        <f>IF(ISBLANK('Zusatzblatt (Perigon)'!L1377),"",'Zusatzblatt (Perigon)'!L1377)</f>
        <v/>
      </c>
      <c r="I1382" s="69" t="str">
        <f>IF(ISBLANK('Zusatzblatt (Perigon)'!M1377),"",'Zusatzblatt (Perigon)'!M1377)</f>
        <v/>
      </c>
      <c r="J1382" s="98" t="str">
        <f>IF(ISBLANK('Zusatzblatt (Perigon)'!N1377),"",'Zusatzblatt (Perigon)'!N1377)</f>
        <v/>
      </c>
      <c r="K1382" s="99" t="str">
        <f>IF(ISBLANK('Zusatzblatt (Perigon)'!J1377),"",'Zusatzblatt (Perigon)'!T1377)</f>
        <v/>
      </c>
      <c r="L1382" s="95" t="str">
        <f>IF(ISBLANK('Zusatzblatt (Perigon)'!O1377),"",'Zusatzblatt (Perigon)'!O1377)</f>
        <v/>
      </c>
      <c r="M1382" s="95" t="str">
        <f>IF(ISBLANK('Zusatzblatt (Perigon)'!R1377),"",'Zusatzblatt (Perigon)'!R1377)</f>
        <v/>
      </c>
      <c r="N1382" s="95" t="str">
        <f>IF(ISBLANK('Zusatzblatt (Perigon)'!P1377),"",'Zusatzblatt (Perigon)'!P1377)</f>
        <v/>
      </c>
      <c r="O1382" s="38" t="str">
        <f>IF($L1382="","",VLOOKUP($R1382,Tarife!$A$2:$R$599,13,FALSE))</f>
        <v/>
      </c>
      <c r="P1382" s="38" t="str">
        <f t="shared" si="21"/>
        <v/>
      </c>
      <c r="R1382" s="100" t="str">
        <f>Zusammenzug!$C$25&amp;"-"&amp;Zusammenzug!$A$7&amp;"-"&amp;Leistungen!L1382</f>
        <v>2026-Nicht beauftragte Spitex-Organisation-</v>
      </c>
    </row>
    <row r="1383" spans="1:18" x14ac:dyDescent="0.2">
      <c r="A1383" s="95" t="str">
        <f>IF(ISBLANK('Zusatzblatt (Perigon)'!E1378),"",'Zusatzblatt (Perigon)'!E1378)</f>
        <v/>
      </c>
      <c r="B1383" s="95" t="str">
        <f>IF(ISBLANK('Zusatzblatt (Perigon)'!G1378),"",'Zusatzblatt (Perigon)'!G1378)</f>
        <v/>
      </c>
      <c r="C1383" s="96" t="str">
        <f>IF(ISBLANK('Zusatzblatt (Perigon)'!I1378),"",'Zusatzblatt (Perigon)'!I1378)</f>
        <v/>
      </c>
      <c r="D1383" s="97" t="str">
        <f>IF(ISBLANK('Zusatzblatt (Perigon)'!J1378),"",'Zusatzblatt (Perigon)'!J1378)</f>
        <v/>
      </c>
      <c r="E1383" s="64" t="str">
        <f>IF(ISBLANK('Zusatzblatt (Perigon)'!K1378),"",'Zusatzblatt (Perigon)'!K1378)</f>
        <v/>
      </c>
      <c r="F1383" s="65"/>
      <c r="G1383" s="64"/>
      <c r="H1383" s="69" t="str">
        <f>IF(ISBLANK('Zusatzblatt (Perigon)'!L1378),"",'Zusatzblatt (Perigon)'!L1378)</f>
        <v/>
      </c>
      <c r="I1383" s="69" t="str">
        <f>IF(ISBLANK('Zusatzblatt (Perigon)'!M1378),"",'Zusatzblatt (Perigon)'!M1378)</f>
        <v/>
      </c>
      <c r="J1383" s="98" t="str">
        <f>IF(ISBLANK('Zusatzblatt (Perigon)'!N1378),"",'Zusatzblatt (Perigon)'!N1378)</f>
        <v/>
      </c>
      <c r="K1383" s="99" t="str">
        <f>IF(ISBLANK('Zusatzblatt (Perigon)'!J1378),"",'Zusatzblatt (Perigon)'!T1378)</f>
        <v/>
      </c>
      <c r="L1383" s="95" t="str">
        <f>IF(ISBLANK('Zusatzblatt (Perigon)'!O1378),"",'Zusatzblatt (Perigon)'!O1378)</f>
        <v/>
      </c>
      <c r="M1383" s="95" t="str">
        <f>IF(ISBLANK('Zusatzblatt (Perigon)'!R1378),"",'Zusatzblatt (Perigon)'!R1378)</f>
        <v/>
      </c>
      <c r="N1383" s="95" t="str">
        <f>IF(ISBLANK('Zusatzblatt (Perigon)'!P1378),"",'Zusatzblatt (Perigon)'!P1378)</f>
        <v/>
      </c>
      <c r="O1383" s="38" t="str">
        <f>IF($L1383="","",VLOOKUP($R1383,Tarife!$A$2:$R$599,13,FALSE))</f>
        <v/>
      </c>
      <c r="P1383" s="38" t="str">
        <f t="shared" si="21"/>
        <v/>
      </c>
      <c r="R1383" s="100" t="str">
        <f>Zusammenzug!$C$25&amp;"-"&amp;Zusammenzug!$A$7&amp;"-"&amp;Leistungen!L1383</f>
        <v>2026-Nicht beauftragte Spitex-Organisation-</v>
      </c>
    </row>
    <row r="1384" spans="1:18" x14ac:dyDescent="0.2">
      <c r="A1384" s="95" t="str">
        <f>IF(ISBLANK('Zusatzblatt (Perigon)'!E1379),"",'Zusatzblatt (Perigon)'!E1379)</f>
        <v/>
      </c>
      <c r="B1384" s="95" t="str">
        <f>IF(ISBLANK('Zusatzblatt (Perigon)'!G1379),"",'Zusatzblatt (Perigon)'!G1379)</f>
        <v/>
      </c>
      <c r="C1384" s="96" t="str">
        <f>IF(ISBLANK('Zusatzblatt (Perigon)'!I1379),"",'Zusatzblatt (Perigon)'!I1379)</f>
        <v/>
      </c>
      <c r="D1384" s="97" t="str">
        <f>IF(ISBLANK('Zusatzblatt (Perigon)'!J1379),"",'Zusatzblatt (Perigon)'!J1379)</f>
        <v/>
      </c>
      <c r="E1384" s="64" t="str">
        <f>IF(ISBLANK('Zusatzblatt (Perigon)'!K1379),"",'Zusatzblatt (Perigon)'!K1379)</f>
        <v/>
      </c>
      <c r="F1384" s="65"/>
      <c r="G1384" s="64"/>
      <c r="H1384" s="69" t="str">
        <f>IF(ISBLANK('Zusatzblatt (Perigon)'!L1379),"",'Zusatzblatt (Perigon)'!L1379)</f>
        <v/>
      </c>
      <c r="I1384" s="69" t="str">
        <f>IF(ISBLANK('Zusatzblatt (Perigon)'!M1379),"",'Zusatzblatt (Perigon)'!M1379)</f>
        <v/>
      </c>
      <c r="J1384" s="98" t="str">
        <f>IF(ISBLANK('Zusatzblatt (Perigon)'!N1379),"",'Zusatzblatt (Perigon)'!N1379)</f>
        <v/>
      </c>
      <c r="K1384" s="99" t="str">
        <f>IF(ISBLANK('Zusatzblatt (Perigon)'!J1379),"",'Zusatzblatt (Perigon)'!T1379)</f>
        <v/>
      </c>
      <c r="L1384" s="95" t="str">
        <f>IF(ISBLANK('Zusatzblatt (Perigon)'!O1379),"",'Zusatzblatt (Perigon)'!O1379)</f>
        <v/>
      </c>
      <c r="M1384" s="95" t="str">
        <f>IF(ISBLANK('Zusatzblatt (Perigon)'!R1379),"",'Zusatzblatt (Perigon)'!R1379)</f>
        <v/>
      </c>
      <c r="N1384" s="95" t="str">
        <f>IF(ISBLANK('Zusatzblatt (Perigon)'!P1379),"",'Zusatzblatt (Perigon)'!P1379)</f>
        <v/>
      </c>
      <c r="O1384" s="38" t="str">
        <f>IF($L1384="","",VLOOKUP($R1384,Tarife!$A$2:$R$599,13,FALSE))</f>
        <v/>
      </c>
      <c r="P1384" s="38" t="str">
        <f t="shared" si="21"/>
        <v/>
      </c>
      <c r="R1384" s="100" t="str">
        <f>Zusammenzug!$C$25&amp;"-"&amp;Zusammenzug!$A$7&amp;"-"&amp;Leistungen!L1384</f>
        <v>2026-Nicht beauftragte Spitex-Organisation-</v>
      </c>
    </row>
    <row r="1385" spans="1:18" x14ac:dyDescent="0.2">
      <c r="A1385" s="95" t="str">
        <f>IF(ISBLANK('Zusatzblatt (Perigon)'!E1380),"",'Zusatzblatt (Perigon)'!E1380)</f>
        <v/>
      </c>
      <c r="B1385" s="95" t="str">
        <f>IF(ISBLANK('Zusatzblatt (Perigon)'!G1380),"",'Zusatzblatt (Perigon)'!G1380)</f>
        <v/>
      </c>
      <c r="C1385" s="96" t="str">
        <f>IF(ISBLANK('Zusatzblatt (Perigon)'!I1380),"",'Zusatzblatt (Perigon)'!I1380)</f>
        <v/>
      </c>
      <c r="D1385" s="97" t="str">
        <f>IF(ISBLANK('Zusatzblatt (Perigon)'!J1380),"",'Zusatzblatt (Perigon)'!J1380)</f>
        <v/>
      </c>
      <c r="E1385" s="64" t="str">
        <f>IF(ISBLANK('Zusatzblatt (Perigon)'!K1380),"",'Zusatzblatt (Perigon)'!K1380)</f>
        <v/>
      </c>
      <c r="F1385" s="65"/>
      <c r="G1385" s="64"/>
      <c r="H1385" s="69" t="str">
        <f>IF(ISBLANK('Zusatzblatt (Perigon)'!L1380),"",'Zusatzblatt (Perigon)'!L1380)</f>
        <v/>
      </c>
      <c r="I1385" s="69" t="str">
        <f>IF(ISBLANK('Zusatzblatt (Perigon)'!M1380),"",'Zusatzblatt (Perigon)'!M1380)</f>
        <v/>
      </c>
      <c r="J1385" s="98" t="str">
        <f>IF(ISBLANK('Zusatzblatt (Perigon)'!N1380),"",'Zusatzblatt (Perigon)'!N1380)</f>
        <v/>
      </c>
      <c r="K1385" s="99" t="str">
        <f>IF(ISBLANK('Zusatzblatt (Perigon)'!J1380),"",'Zusatzblatt (Perigon)'!T1380)</f>
        <v/>
      </c>
      <c r="L1385" s="95" t="str">
        <f>IF(ISBLANK('Zusatzblatt (Perigon)'!O1380),"",'Zusatzblatt (Perigon)'!O1380)</f>
        <v/>
      </c>
      <c r="M1385" s="95" t="str">
        <f>IF(ISBLANK('Zusatzblatt (Perigon)'!R1380),"",'Zusatzblatt (Perigon)'!R1380)</f>
        <v/>
      </c>
      <c r="N1385" s="95" t="str">
        <f>IF(ISBLANK('Zusatzblatt (Perigon)'!P1380),"",'Zusatzblatt (Perigon)'!P1380)</f>
        <v/>
      </c>
      <c r="O1385" s="38" t="str">
        <f>IF($L1385="","",VLOOKUP($R1385,Tarife!$A$2:$R$599,13,FALSE))</f>
        <v/>
      </c>
      <c r="P1385" s="38" t="str">
        <f t="shared" si="21"/>
        <v/>
      </c>
      <c r="R1385" s="100" t="str">
        <f>Zusammenzug!$C$25&amp;"-"&amp;Zusammenzug!$A$7&amp;"-"&amp;Leistungen!L1385</f>
        <v>2026-Nicht beauftragte Spitex-Organisation-</v>
      </c>
    </row>
    <row r="1386" spans="1:18" x14ac:dyDescent="0.2">
      <c r="A1386" s="95" t="str">
        <f>IF(ISBLANK('Zusatzblatt (Perigon)'!E1381),"",'Zusatzblatt (Perigon)'!E1381)</f>
        <v/>
      </c>
      <c r="B1386" s="95" t="str">
        <f>IF(ISBLANK('Zusatzblatt (Perigon)'!G1381),"",'Zusatzblatt (Perigon)'!G1381)</f>
        <v/>
      </c>
      <c r="C1386" s="96" t="str">
        <f>IF(ISBLANK('Zusatzblatt (Perigon)'!I1381),"",'Zusatzblatt (Perigon)'!I1381)</f>
        <v/>
      </c>
      <c r="D1386" s="97" t="str">
        <f>IF(ISBLANK('Zusatzblatt (Perigon)'!J1381),"",'Zusatzblatt (Perigon)'!J1381)</f>
        <v/>
      </c>
      <c r="E1386" s="64" t="str">
        <f>IF(ISBLANK('Zusatzblatt (Perigon)'!K1381),"",'Zusatzblatt (Perigon)'!K1381)</f>
        <v/>
      </c>
      <c r="F1386" s="65"/>
      <c r="G1386" s="64"/>
      <c r="H1386" s="69" t="str">
        <f>IF(ISBLANK('Zusatzblatt (Perigon)'!L1381),"",'Zusatzblatt (Perigon)'!L1381)</f>
        <v/>
      </c>
      <c r="I1386" s="69" t="str">
        <f>IF(ISBLANK('Zusatzblatt (Perigon)'!M1381),"",'Zusatzblatt (Perigon)'!M1381)</f>
        <v/>
      </c>
      <c r="J1386" s="98" t="str">
        <f>IF(ISBLANK('Zusatzblatt (Perigon)'!N1381),"",'Zusatzblatt (Perigon)'!N1381)</f>
        <v/>
      </c>
      <c r="K1386" s="99" t="str">
        <f>IF(ISBLANK('Zusatzblatt (Perigon)'!J1381),"",'Zusatzblatt (Perigon)'!T1381)</f>
        <v/>
      </c>
      <c r="L1386" s="95" t="str">
        <f>IF(ISBLANK('Zusatzblatt (Perigon)'!O1381),"",'Zusatzblatt (Perigon)'!O1381)</f>
        <v/>
      </c>
      <c r="M1386" s="95" t="str">
        <f>IF(ISBLANK('Zusatzblatt (Perigon)'!R1381),"",'Zusatzblatt (Perigon)'!R1381)</f>
        <v/>
      </c>
      <c r="N1386" s="95" t="str">
        <f>IF(ISBLANK('Zusatzblatt (Perigon)'!P1381),"",'Zusatzblatt (Perigon)'!P1381)</f>
        <v/>
      </c>
      <c r="O1386" s="38" t="str">
        <f>IF($L1386="","",VLOOKUP($R1386,Tarife!$A$2:$R$599,13,FALSE))</f>
        <v/>
      </c>
      <c r="P1386" s="38" t="str">
        <f t="shared" si="21"/>
        <v/>
      </c>
      <c r="R1386" s="100" t="str">
        <f>Zusammenzug!$C$25&amp;"-"&amp;Zusammenzug!$A$7&amp;"-"&amp;Leistungen!L1386</f>
        <v>2026-Nicht beauftragte Spitex-Organisation-</v>
      </c>
    </row>
    <row r="1387" spans="1:18" x14ac:dyDescent="0.2">
      <c r="A1387" s="95" t="str">
        <f>IF(ISBLANK('Zusatzblatt (Perigon)'!E1382),"",'Zusatzblatt (Perigon)'!E1382)</f>
        <v/>
      </c>
      <c r="B1387" s="95" t="str">
        <f>IF(ISBLANK('Zusatzblatt (Perigon)'!G1382),"",'Zusatzblatt (Perigon)'!G1382)</f>
        <v/>
      </c>
      <c r="C1387" s="96" t="str">
        <f>IF(ISBLANK('Zusatzblatt (Perigon)'!I1382),"",'Zusatzblatt (Perigon)'!I1382)</f>
        <v/>
      </c>
      <c r="D1387" s="97" t="str">
        <f>IF(ISBLANK('Zusatzblatt (Perigon)'!J1382),"",'Zusatzblatt (Perigon)'!J1382)</f>
        <v/>
      </c>
      <c r="E1387" s="64" t="str">
        <f>IF(ISBLANK('Zusatzblatt (Perigon)'!K1382),"",'Zusatzblatt (Perigon)'!K1382)</f>
        <v/>
      </c>
      <c r="F1387" s="65"/>
      <c r="G1387" s="64"/>
      <c r="H1387" s="69" t="str">
        <f>IF(ISBLANK('Zusatzblatt (Perigon)'!L1382),"",'Zusatzblatt (Perigon)'!L1382)</f>
        <v/>
      </c>
      <c r="I1387" s="69" t="str">
        <f>IF(ISBLANK('Zusatzblatt (Perigon)'!M1382),"",'Zusatzblatt (Perigon)'!M1382)</f>
        <v/>
      </c>
      <c r="J1387" s="98" t="str">
        <f>IF(ISBLANK('Zusatzblatt (Perigon)'!N1382),"",'Zusatzblatt (Perigon)'!N1382)</f>
        <v/>
      </c>
      <c r="K1387" s="99" t="str">
        <f>IF(ISBLANK('Zusatzblatt (Perigon)'!J1382),"",'Zusatzblatt (Perigon)'!T1382)</f>
        <v/>
      </c>
      <c r="L1387" s="95" t="str">
        <f>IF(ISBLANK('Zusatzblatt (Perigon)'!O1382),"",'Zusatzblatt (Perigon)'!O1382)</f>
        <v/>
      </c>
      <c r="M1387" s="95" t="str">
        <f>IF(ISBLANK('Zusatzblatt (Perigon)'!R1382),"",'Zusatzblatt (Perigon)'!R1382)</f>
        <v/>
      </c>
      <c r="N1387" s="95" t="str">
        <f>IF(ISBLANK('Zusatzblatt (Perigon)'!P1382),"",'Zusatzblatt (Perigon)'!P1382)</f>
        <v/>
      </c>
      <c r="O1387" s="38" t="str">
        <f>IF($L1387="","",VLOOKUP($R1387,Tarife!$A$2:$R$599,13,FALSE))</f>
        <v/>
      </c>
      <c r="P1387" s="38" t="str">
        <f t="shared" si="21"/>
        <v/>
      </c>
      <c r="R1387" s="100" t="str">
        <f>Zusammenzug!$C$25&amp;"-"&amp;Zusammenzug!$A$7&amp;"-"&amp;Leistungen!L1387</f>
        <v>2026-Nicht beauftragte Spitex-Organisation-</v>
      </c>
    </row>
    <row r="1388" spans="1:18" x14ac:dyDescent="0.2">
      <c r="A1388" s="95" t="str">
        <f>IF(ISBLANK('Zusatzblatt (Perigon)'!E1383),"",'Zusatzblatt (Perigon)'!E1383)</f>
        <v/>
      </c>
      <c r="B1388" s="95" t="str">
        <f>IF(ISBLANK('Zusatzblatt (Perigon)'!G1383),"",'Zusatzblatt (Perigon)'!G1383)</f>
        <v/>
      </c>
      <c r="C1388" s="96" t="str">
        <f>IF(ISBLANK('Zusatzblatt (Perigon)'!I1383),"",'Zusatzblatt (Perigon)'!I1383)</f>
        <v/>
      </c>
      <c r="D1388" s="97" t="str">
        <f>IF(ISBLANK('Zusatzblatt (Perigon)'!J1383),"",'Zusatzblatt (Perigon)'!J1383)</f>
        <v/>
      </c>
      <c r="E1388" s="64" t="str">
        <f>IF(ISBLANK('Zusatzblatt (Perigon)'!K1383),"",'Zusatzblatt (Perigon)'!K1383)</f>
        <v/>
      </c>
      <c r="F1388" s="65"/>
      <c r="G1388" s="64"/>
      <c r="H1388" s="69" t="str">
        <f>IF(ISBLANK('Zusatzblatt (Perigon)'!L1383),"",'Zusatzblatt (Perigon)'!L1383)</f>
        <v/>
      </c>
      <c r="I1388" s="69" t="str">
        <f>IF(ISBLANK('Zusatzblatt (Perigon)'!M1383),"",'Zusatzblatt (Perigon)'!M1383)</f>
        <v/>
      </c>
      <c r="J1388" s="98" t="str">
        <f>IF(ISBLANK('Zusatzblatt (Perigon)'!N1383),"",'Zusatzblatt (Perigon)'!N1383)</f>
        <v/>
      </c>
      <c r="K1388" s="99" t="str">
        <f>IF(ISBLANK('Zusatzblatt (Perigon)'!J1383),"",'Zusatzblatt (Perigon)'!T1383)</f>
        <v/>
      </c>
      <c r="L1388" s="95" t="str">
        <f>IF(ISBLANK('Zusatzblatt (Perigon)'!O1383),"",'Zusatzblatt (Perigon)'!O1383)</f>
        <v/>
      </c>
      <c r="M1388" s="95" t="str">
        <f>IF(ISBLANK('Zusatzblatt (Perigon)'!R1383),"",'Zusatzblatt (Perigon)'!R1383)</f>
        <v/>
      </c>
      <c r="N1388" s="95" t="str">
        <f>IF(ISBLANK('Zusatzblatt (Perigon)'!P1383),"",'Zusatzblatt (Perigon)'!P1383)</f>
        <v/>
      </c>
      <c r="O1388" s="38" t="str">
        <f>IF($L1388="","",VLOOKUP($R1388,Tarife!$A$2:$R$599,13,FALSE))</f>
        <v/>
      </c>
      <c r="P1388" s="38" t="str">
        <f t="shared" si="21"/>
        <v/>
      </c>
      <c r="R1388" s="100" t="str">
        <f>Zusammenzug!$C$25&amp;"-"&amp;Zusammenzug!$A$7&amp;"-"&amp;Leistungen!L1388</f>
        <v>2026-Nicht beauftragte Spitex-Organisation-</v>
      </c>
    </row>
    <row r="1389" spans="1:18" x14ac:dyDescent="0.2">
      <c r="A1389" s="95" t="str">
        <f>IF(ISBLANK('Zusatzblatt (Perigon)'!E1384),"",'Zusatzblatt (Perigon)'!E1384)</f>
        <v/>
      </c>
      <c r="B1389" s="95" t="str">
        <f>IF(ISBLANK('Zusatzblatt (Perigon)'!G1384),"",'Zusatzblatt (Perigon)'!G1384)</f>
        <v/>
      </c>
      <c r="C1389" s="96" t="str">
        <f>IF(ISBLANK('Zusatzblatt (Perigon)'!I1384),"",'Zusatzblatt (Perigon)'!I1384)</f>
        <v/>
      </c>
      <c r="D1389" s="97" t="str">
        <f>IF(ISBLANK('Zusatzblatt (Perigon)'!J1384),"",'Zusatzblatt (Perigon)'!J1384)</f>
        <v/>
      </c>
      <c r="E1389" s="64" t="str">
        <f>IF(ISBLANK('Zusatzblatt (Perigon)'!K1384),"",'Zusatzblatt (Perigon)'!K1384)</f>
        <v/>
      </c>
      <c r="F1389" s="65"/>
      <c r="G1389" s="64"/>
      <c r="H1389" s="69" t="str">
        <f>IF(ISBLANK('Zusatzblatt (Perigon)'!L1384),"",'Zusatzblatt (Perigon)'!L1384)</f>
        <v/>
      </c>
      <c r="I1389" s="69" t="str">
        <f>IF(ISBLANK('Zusatzblatt (Perigon)'!M1384),"",'Zusatzblatt (Perigon)'!M1384)</f>
        <v/>
      </c>
      <c r="J1389" s="98" t="str">
        <f>IF(ISBLANK('Zusatzblatt (Perigon)'!N1384),"",'Zusatzblatt (Perigon)'!N1384)</f>
        <v/>
      </c>
      <c r="K1389" s="99" t="str">
        <f>IF(ISBLANK('Zusatzblatt (Perigon)'!J1384),"",'Zusatzblatt (Perigon)'!T1384)</f>
        <v/>
      </c>
      <c r="L1389" s="95" t="str">
        <f>IF(ISBLANK('Zusatzblatt (Perigon)'!O1384),"",'Zusatzblatt (Perigon)'!O1384)</f>
        <v/>
      </c>
      <c r="M1389" s="95" t="str">
        <f>IF(ISBLANK('Zusatzblatt (Perigon)'!R1384),"",'Zusatzblatt (Perigon)'!R1384)</f>
        <v/>
      </c>
      <c r="N1389" s="95" t="str">
        <f>IF(ISBLANK('Zusatzblatt (Perigon)'!P1384),"",'Zusatzblatt (Perigon)'!P1384)</f>
        <v/>
      </c>
      <c r="O1389" s="38" t="str">
        <f>IF($L1389="","",VLOOKUP($R1389,Tarife!$A$2:$R$599,13,FALSE))</f>
        <v/>
      </c>
      <c r="P1389" s="38" t="str">
        <f t="shared" si="21"/>
        <v/>
      </c>
      <c r="R1389" s="100" t="str">
        <f>Zusammenzug!$C$25&amp;"-"&amp;Zusammenzug!$A$7&amp;"-"&amp;Leistungen!L1389</f>
        <v>2026-Nicht beauftragte Spitex-Organisation-</v>
      </c>
    </row>
    <row r="1390" spans="1:18" x14ac:dyDescent="0.2">
      <c r="A1390" s="95" t="str">
        <f>IF(ISBLANK('Zusatzblatt (Perigon)'!E1385),"",'Zusatzblatt (Perigon)'!E1385)</f>
        <v/>
      </c>
      <c r="B1390" s="95" t="str">
        <f>IF(ISBLANK('Zusatzblatt (Perigon)'!G1385),"",'Zusatzblatt (Perigon)'!G1385)</f>
        <v/>
      </c>
      <c r="C1390" s="96" t="str">
        <f>IF(ISBLANK('Zusatzblatt (Perigon)'!I1385),"",'Zusatzblatt (Perigon)'!I1385)</f>
        <v/>
      </c>
      <c r="D1390" s="97" t="str">
        <f>IF(ISBLANK('Zusatzblatt (Perigon)'!J1385),"",'Zusatzblatt (Perigon)'!J1385)</f>
        <v/>
      </c>
      <c r="E1390" s="64" t="str">
        <f>IF(ISBLANK('Zusatzblatt (Perigon)'!K1385),"",'Zusatzblatt (Perigon)'!K1385)</f>
        <v/>
      </c>
      <c r="F1390" s="65"/>
      <c r="G1390" s="64"/>
      <c r="H1390" s="69" t="str">
        <f>IF(ISBLANK('Zusatzblatt (Perigon)'!L1385),"",'Zusatzblatt (Perigon)'!L1385)</f>
        <v/>
      </c>
      <c r="I1390" s="69" t="str">
        <f>IF(ISBLANK('Zusatzblatt (Perigon)'!M1385),"",'Zusatzblatt (Perigon)'!M1385)</f>
        <v/>
      </c>
      <c r="J1390" s="98" t="str">
        <f>IF(ISBLANK('Zusatzblatt (Perigon)'!N1385),"",'Zusatzblatt (Perigon)'!N1385)</f>
        <v/>
      </c>
      <c r="K1390" s="99" t="str">
        <f>IF(ISBLANK('Zusatzblatt (Perigon)'!J1385),"",'Zusatzblatt (Perigon)'!T1385)</f>
        <v/>
      </c>
      <c r="L1390" s="95" t="str">
        <f>IF(ISBLANK('Zusatzblatt (Perigon)'!O1385),"",'Zusatzblatt (Perigon)'!O1385)</f>
        <v/>
      </c>
      <c r="M1390" s="95" t="str">
        <f>IF(ISBLANK('Zusatzblatt (Perigon)'!R1385),"",'Zusatzblatt (Perigon)'!R1385)</f>
        <v/>
      </c>
      <c r="N1390" s="95" t="str">
        <f>IF(ISBLANK('Zusatzblatt (Perigon)'!P1385),"",'Zusatzblatt (Perigon)'!P1385)</f>
        <v/>
      </c>
      <c r="O1390" s="38" t="str">
        <f>IF($L1390="","",VLOOKUP($R1390,Tarife!$A$2:$R$599,13,FALSE))</f>
        <v/>
      </c>
      <c r="P1390" s="38" t="str">
        <f t="shared" si="21"/>
        <v/>
      </c>
      <c r="R1390" s="100" t="str">
        <f>Zusammenzug!$C$25&amp;"-"&amp;Zusammenzug!$A$7&amp;"-"&amp;Leistungen!L1390</f>
        <v>2026-Nicht beauftragte Spitex-Organisation-</v>
      </c>
    </row>
    <row r="1391" spans="1:18" x14ac:dyDescent="0.2">
      <c r="A1391" s="95" t="str">
        <f>IF(ISBLANK('Zusatzblatt (Perigon)'!E1386),"",'Zusatzblatt (Perigon)'!E1386)</f>
        <v/>
      </c>
      <c r="B1391" s="95" t="str">
        <f>IF(ISBLANK('Zusatzblatt (Perigon)'!G1386),"",'Zusatzblatt (Perigon)'!G1386)</f>
        <v/>
      </c>
      <c r="C1391" s="96" t="str">
        <f>IF(ISBLANK('Zusatzblatt (Perigon)'!I1386),"",'Zusatzblatt (Perigon)'!I1386)</f>
        <v/>
      </c>
      <c r="D1391" s="97" t="str">
        <f>IF(ISBLANK('Zusatzblatt (Perigon)'!J1386),"",'Zusatzblatt (Perigon)'!J1386)</f>
        <v/>
      </c>
      <c r="E1391" s="64" t="str">
        <f>IF(ISBLANK('Zusatzblatt (Perigon)'!K1386),"",'Zusatzblatt (Perigon)'!K1386)</f>
        <v/>
      </c>
      <c r="F1391" s="65"/>
      <c r="G1391" s="64"/>
      <c r="H1391" s="69" t="str">
        <f>IF(ISBLANK('Zusatzblatt (Perigon)'!L1386),"",'Zusatzblatt (Perigon)'!L1386)</f>
        <v/>
      </c>
      <c r="I1391" s="69" t="str">
        <f>IF(ISBLANK('Zusatzblatt (Perigon)'!M1386),"",'Zusatzblatt (Perigon)'!M1386)</f>
        <v/>
      </c>
      <c r="J1391" s="98" t="str">
        <f>IF(ISBLANK('Zusatzblatt (Perigon)'!N1386),"",'Zusatzblatt (Perigon)'!N1386)</f>
        <v/>
      </c>
      <c r="K1391" s="99" t="str">
        <f>IF(ISBLANK('Zusatzblatt (Perigon)'!J1386),"",'Zusatzblatt (Perigon)'!T1386)</f>
        <v/>
      </c>
      <c r="L1391" s="95" t="str">
        <f>IF(ISBLANK('Zusatzblatt (Perigon)'!O1386),"",'Zusatzblatt (Perigon)'!O1386)</f>
        <v/>
      </c>
      <c r="M1391" s="95" t="str">
        <f>IF(ISBLANK('Zusatzblatt (Perigon)'!R1386),"",'Zusatzblatt (Perigon)'!R1386)</f>
        <v/>
      </c>
      <c r="N1391" s="95" t="str">
        <f>IF(ISBLANK('Zusatzblatt (Perigon)'!P1386),"",'Zusatzblatt (Perigon)'!P1386)</f>
        <v/>
      </c>
      <c r="O1391" s="38" t="str">
        <f>IF($L1391="","",VLOOKUP($R1391,Tarife!$A$2:$R$599,13,FALSE))</f>
        <v/>
      </c>
      <c r="P1391" s="38" t="str">
        <f t="shared" si="21"/>
        <v/>
      </c>
      <c r="R1391" s="100" t="str">
        <f>Zusammenzug!$C$25&amp;"-"&amp;Zusammenzug!$A$7&amp;"-"&amp;Leistungen!L1391</f>
        <v>2026-Nicht beauftragte Spitex-Organisation-</v>
      </c>
    </row>
    <row r="1392" spans="1:18" x14ac:dyDescent="0.2">
      <c r="A1392" s="95" t="str">
        <f>IF(ISBLANK('Zusatzblatt (Perigon)'!E1387),"",'Zusatzblatt (Perigon)'!E1387)</f>
        <v/>
      </c>
      <c r="B1392" s="95" t="str">
        <f>IF(ISBLANK('Zusatzblatt (Perigon)'!G1387),"",'Zusatzblatt (Perigon)'!G1387)</f>
        <v/>
      </c>
      <c r="C1392" s="96" t="str">
        <f>IF(ISBLANK('Zusatzblatt (Perigon)'!I1387),"",'Zusatzblatt (Perigon)'!I1387)</f>
        <v/>
      </c>
      <c r="D1392" s="97" t="str">
        <f>IF(ISBLANK('Zusatzblatt (Perigon)'!J1387),"",'Zusatzblatt (Perigon)'!J1387)</f>
        <v/>
      </c>
      <c r="E1392" s="64" t="str">
        <f>IF(ISBLANK('Zusatzblatt (Perigon)'!K1387),"",'Zusatzblatt (Perigon)'!K1387)</f>
        <v/>
      </c>
      <c r="F1392" s="65"/>
      <c r="G1392" s="64"/>
      <c r="H1392" s="69" t="str">
        <f>IF(ISBLANK('Zusatzblatt (Perigon)'!L1387),"",'Zusatzblatt (Perigon)'!L1387)</f>
        <v/>
      </c>
      <c r="I1392" s="69" t="str">
        <f>IF(ISBLANK('Zusatzblatt (Perigon)'!M1387),"",'Zusatzblatt (Perigon)'!M1387)</f>
        <v/>
      </c>
      <c r="J1392" s="98" t="str">
        <f>IF(ISBLANK('Zusatzblatt (Perigon)'!N1387),"",'Zusatzblatt (Perigon)'!N1387)</f>
        <v/>
      </c>
      <c r="K1392" s="99" t="str">
        <f>IF(ISBLANK('Zusatzblatt (Perigon)'!J1387),"",'Zusatzblatt (Perigon)'!T1387)</f>
        <v/>
      </c>
      <c r="L1392" s="95" t="str">
        <f>IF(ISBLANK('Zusatzblatt (Perigon)'!O1387),"",'Zusatzblatt (Perigon)'!O1387)</f>
        <v/>
      </c>
      <c r="M1392" s="95" t="str">
        <f>IF(ISBLANK('Zusatzblatt (Perigon)'!R1387),"",'Zusatzblatt (Perigon)'!R1387)</f>
        <v/>
      </c>
      <c r="N1392" s="95" t="str">
        <f>IF(ISBLANK('Zusatzblatt (Perigon)'!P1387),"",'Zusatzblatt (Perigon)'!P1387)</f>
        <v/>
      </c>
      <c r="O1392" s="38" t="str">
        <f>IF($L1392="","",VLOOKUP($R1392,Tarife!$A$2:$R$599,13,FALSE))</f>
        <v/>
      </c>
      <c r="P1392" s="38" t="str">
        <f t="shared" si="21"/>
        <v/>
      </c>
      <c r="R1392" s="100" t="str">
        <f>Zusammenzug!$C$25&amp;"-"&amp;Zusammenzug!$A$7&amp;"-"&amp;Leistungen!L1392</f>
        <v>2026-Nicht beauftragte Spitex-Organisation-</v>
      </c>
    </row>
    <row r="1393" spans="1:18" x14ac:dyDescent="0.2">
      <c r="A1393" s="95" t="str">
        <f>IF(ISBLANK('Zusatzblatt (Perigon)'!E1388),"",'Zusatzblatt (Perigon)'!E1388)</f>
        <v/>
      </c>
      <c r="B1393" s="95" t="str">
        <f>IF(ISBLANK('Zusatzblatt (Perigon)'!G1388),"",'Zusatzblatt (Perigon)'!G1388)</f>
        <v/>
      </c>
      <c r="C1393" s="96" t="str">
        <f>IF(ISBLANK('Zusatzblatt (Perigon)'!I1388),"",'Zusatzblatt (Perigon)'!I1388)</f>
        <v/>
      </c>
      <c r="D1393" s="97" t="str">
        <f>IF(ISBLANK('Zusatzblatt (Perigon)'!J1388),"",'Zusatzblatt (Perigon)'!J1388)</f>
        <v/>
      </c>
      <c r="E1393" s="64" t="str">
        <f>IF(ISBLANK('Zusatzblatt (Perigon)'!K1388),"",'Zusatzblatt (Perigon)'!K1388)</f>
        <v/>
      </c>
      <c r="F1393" s="65"/>
      <c r="G1393" s="64"/>
      <c r="H1393" s="69" t="str">
        <f>IF(ISBLANK('Zusatzblatt (Perigon)'!L1388),"",'Zusatzblatt (Perigon)'!L1388)</f>
        <v/>
      </c>
      <c r="I1393" s="69" t="str">
        <f>IF(ISBLANK('Zusatzblatt (Perigon)'!M1388),"",'Zusatzblatt (Perigon)'!M1388)</f>
        <v/>
      </c>
      <c r="J1393" s="98" t="str">
        <f>IF(ISBLANK('Zusatzblatt (Perigon)'!N1388),"",'Zusatzblatt (Perigon)'!N1388)</f>
        <v/>
      </c>
      <c r="K1393" s="99" t="str">
        <f>IF(ISBLANK('Zusatzblatt (Perigon)'!J1388),"",'Zusatzblatt (Perigon)'!T1388)</f>
        <v/>
      </c>
      <c r="L1393" s="95" t="str">
        <f>IF(ISBLANK('Zusatzblatt (Perigon)'!O1388),"",'Zusatzblatt (Perigon)'!O1388)</f>
        <v/>
      </c>
      <c r="M1393" s="95" t="str">
        <f>IF(ISBLANK('Zusatzblatt (Perigon)'!R1388),"",'Zusatzblatt (Perigon)'!R1388)</f>
        <v/>
      </c>
      <c r="N1393" s="95" t="str">
        <f>IF(ISBLANK('Zusatzblatt (Perigon)'!P1388),"",'Zusatzblatt (Perigon)'!P1388)</f>
        <v/>
      </c>
      <c r="O1393" s="38" t="str">
        <f>IF($L1393="","",VLOOKUP($R1393,Tarife!$A$2:$R$599,13,FALSE))</f>
        <v/>
      </c>
      <c r="P1393" s="38" t="str">
        <f t="shared" si="21"/>
        <v/>
      </c>
      <c r="R1393" s="100" t="str">
        <f>Zusammenzug!$C$25&amp;"-"&amp;Zusammenzug!$A$7&amp;"-"&amp;Leistungen!L1393</f>
        <v>2026-Nicht beauftragte Spitex-Organisation-</v>
      </c>
    </row>
    <row r="1394" spans="1:18" x14ac:dyDescent="0.2">
      <c r="A1394" s="95" t="str">
        <f>IF(ISBLANK('Zusatzblatt (Perigon)'!E1389),"",'Zusatzblatt (Perigon)'!E1389)</f>
        <v/>
      </c>
      <c r="B1394" s="95" t="str">
        <f>IF(ISBLANK('Zusatzblatt (Perigon)'!G1389),"",'Zusatzblatt (Perigon)'!G1389)</f>
        <v/>
      </c>
      <c r="C1394" s="96" t="str">
        <f>IF(ISBLANK('Zusatzblatt (Perigon)'!I1389),"",'Zusatzblatt (Perigon)'!I1389)</f>
        <v/>
      </c>
      <c r="D1394" s="97" t="str">
        <f>IF(ISBLANK('Zusatzblatt (Perigon)'!J1389),"",'Zusatzblatt (Perigon)'!J1389)</f>
        <v/>
      </c>
      <c r="E1394" s="64" t="str">
        <f>IF(ISBLANK('Zusatzblatt (Perigon)'!K1389),"",'Zusatzblatt (Perigon)'!K1389)</f>
        <v/>
      </c>
      <c r="F1394" s="65"/>
      <c r="G1394" s="64"/>
      <c r="H1394" s="69" t="str">
        <f>IF(ISBLANK('Zusatzblatt (Perigon)'!L1389),"",'Zusatzblatt (Perigon)'!L1389)</f>
        <v/>
      </c>
      <c r="I1394" s="69" t="str">
        <f>IF(ISBLANK('Zusatzblatt (Perigon)'!M1389),"",'Zusatzblatt (Perigon)'!M1389)</f>
        <v/>
      </c>
      <c r="J1394" s="98" t="str">
        <f>IF(ISBLANK('Zusatzblatt (Perigon)'!N1389),"",'Zusatzblatt (Perigon)'!N1389)</f>
        <v/>
      </c>
      <c r="K1394" s="99" t="str">
        <f>IF(ISBLANK('Zusatzblatt (Perigon)'!J1389),"",'Zusatzblatt (Perigon)'!T1389)</f>
        <v/>
      </c>
      <c r="L1394" s="95" t="str">
        <f>IF(ISBLANK('Zusatzblatt (Perigon)'!O1389),"",'Zusatzblatt (Perigon)'!O1389)</f>
        <v/>
      </c>
      <c r="M1394" s="95" t="str">
        <f>IF(ISBLANK('Zusatzblatt (Perigon)'!R1389),"",'Zusatzblatt (Perigon)'!R1389)</f>
        <v/>
      </c>
      <c r="N1394" s="95" t="str">
        <f>IF(ISBLANK('Zusatzblatt (Perigon)'!P1389),"",'Zusatzblatt (Perigon)'!P1389)</f>
        <v/>
      </c>
      <c r="O1394" s="38" t="str">
        <f>IF($L1394="","",VLOOKUP($R1394,Tarife!$A$2:$R$599,13,FALSE))</f>
        <v/>
      </c>
      <c r="P1394" s="38" t="str">
        <f t="shared" si="21"/>
        <v/>
      </c>
      <c r="R1394" s="100" t="str">
        <f>Zusammenzug!$C$25&amp;"-"&amp;Zusammenzug!$A$7&amp;"-"&amp;Leistungen!L1394</f>
        <v>2026-Nicht beauftragte Spitex-Organisation-</v>
      </c>
    </row>
    <row r="1395" spans="1:18" x14ac:dyDescent="0.2">
      <c r="A1395" s="95" t="str">
        <f>IF(ISBLANK('Zusatzblatt (Perigon)'!E1390),"",'Zusatzblatt (Perigon)'!E1390)</f>
        <v/>
      </c>
      <c r="B1395" s="95" t="str">
        <f>IF(ISBLANK('Zusatzblatt (Perigon)'!G1390),"",'Zusatzblatt (Perigon)'!G1390)</f>
        <v/>
      </c>
      <c r="C1395" s="96" t="str">
        <f>IF(ISBLANK('Zusatzblatt (Perigon)'!I1390),"",'Zusatzblatt (Perigon)'!I1390)</f>
        <v/>
      </c>
      <c r="D1395" s="97" t="str">
        <f>IF(ISBLANK('Zusatzblatt (Perigon)'!J1390),"",'Zusatzblatt (Perigon)'!J1390)</f>
        <v/>
      </c>
      <c r="E1395" s="64" t="str">
        <f>IF(ISBLANK('Zusatzblatt (Perigon)'!K1390),"",'Zusatzblatt (Perigon)'!K1390)</f>
        <v/>
      </c>
      <c r="F1395" s="65"/>
      <c r="G1395" s="64"/>
      <c r="H1395" s="69" t="str">
        <f>IF(ISBLANK('Zusatzblatt (Perigon)'!L1390),"",'Zusatzblatt (Perigon)'!L1390)</f>
        <v/>
      </c>
      <c r="I1395" s="69" t="str">
        <f>IF(ISBLANK('Zusatzblatt (Perigon)'!M1390),"",'Zusatzblatt (Perigon)'!M1390)</f>
        <v/>
      </c>
      <c r="J1395" s="98" t="str">
        <f>IF(ISBLANK('Zusatzblatt (Perigon)'!N1390),"",'Zusatzblatt (Perigon)'!N1390)</f>
        <v/>
      </c>
      <c r="K1395" s="99" t="str">
        <f>IF(ISBLANK('Zusatzblatt (Perigon)'!J1390),"",'Zusatzblatt (Perigon)'!T1390)</f>
        <v/>
      </c>
      <c r="L1395" s="95" t="str">
        <f>IF(ISBLANK('Zusatzblatt (Perigon)'!O1390),"",'Zusatzblatt (Perigon)'!O1390)</f>
        <v/>
      </c>
      <c r="M1395" s="95" t="str">
        <f>IF(ISBLANK('Zusatzblatt (Perigon)'!R1390),"",'Zusatzblatt (Perigon)'!R1390)</f>
        <v/>
      </c>
      <c r="N1395" s="95" t="str">
        <f>IF(ISBLANK('Zusatzblatt (Perigon)'!P1390),"",'Zusatzblatt (Perigon)'!P1390)</f>
        <v/>
      </c>
      <c r="O1395" s="38" t="str">
        <f>IF($L1395="","",VLOOKUP($R1395,Tarife!$A$2:$R$599,13,FALSE))</f>
        <v/>
      </c>
      <c r="P1395" s="38" t="str">
        <f t="shared" si="21"/>
        <v/>
      </c>
      <c r="R1395" s="100" t="str">
        <f>Zusammenzug!$C$25&amp;"-"&amp;Zusammenzug!$A$7&amp;"-"&amp;Leistungen!L1395</f>
        <v>2026-Nicht beauftragte Spitex-Organisation-</v>
      </c>
    </row>
    <row r="1396" spans="1:18" x14ac:dyDescent="0.2">
      <c r="A1396" s="95" t="str">
        <f>IF(ISBLANK('Zusatzblatt (Perigon)'!E1391),"",'Zusatzblatt (Perigon)'!E1391)</f>
        <v/>
      </c>
      <c r="B1396" s="95" t="str">
        <f>IF(ISBLANK('Zusatzblatt (Perigon)'!G1391),"",'Zusatzblatt (Perigon)'!G1391)</f>
        <v/>
      </c>
      <c r="C1396" s="96" t="str">
        <f>IF(ISBLANK('Zusatzblatt (Perigon)'!I1391),"",'Zusatzblatt (Perigon)'!I1391)</f>
        <v/>
      </c>
      <c r="D1396" s="97" t="str">
        <f>IF(ISBLANK('Zusatzblatt (Perigon)'!J1391),"",'Zusatzblatt (Perigon)'!J1391)</f>
        <v/>
      </c>
      <c r="E1396" s="64" t="str">
        <f>IF(ISBLANK('Zusatzblatt (Perigon)'!K1391),"",'Zusatzblatt (Perigon)'!K1391)</f>
        <v/>
      </c>
      <c r="F1396" s="65"/>
      <c r="G1396" s="64"/>
      <c r="H1396" s="69" t="str">
        <f>IF(ISBLANK('Zusatzblatt (Perigon)'!L1391),"",'Zusatzblatt (Perigon)'!L1391)</f>
        <v/>
      </c>
      <c r="I1396" s="69" t="str">
        <f>IF(ISBLANK('Zusatzblatt (Perigon)'!M1391),"",'Zusatzblatt (Perigon)'!M1391)</f>
        <v/>
      </c>
      <c r="J1396" s="98" t="str">
        <f>IF(ISBLANK('Zusatzblatt (Perigon)'!N1391),"",'Zusatzblatt (Perigon)'!N1391)</f>
        <v/>
      </c>
      <c r="K1396" s="99" t="str">
        <f>IF(ISBLANK('Zusatzblatt (Perigon)'!J1391),"",'Zusatzblatt (Perigon)'!T1391)</f>
        <v/>
      </c>
      <c r="L1396" s="95" t="str">
        <f>IF(ISBLANK('Zusatzblatt (Perigon)'!O1391),"",'Zusatzblatt (Perigon)'!O1391)</f>
        <v/>
      </c>
      <c r="M1396" s="95" t="str">
        <f>IF(ISBLANK('Zusatzblatt (Perigon)'!R1391),"",'Zusatzblatt (Perigon)'!R1391)</f>
        <v/>
      </c>
      <c r="N1396" s="95" t="str">
        <f>IF(ISBLANK('Zusatzblatt (Perigon)'!P1391),"",'Zusatzblatt (Perigon)'!P1391)</f>
        <v/>
      </c>
      <c r="O1396" s="38" t="str">
        <f>IF($L1396="","",VLOOKUP($R1396,Tarife!$A$2:$R$599,13,FALSE))</f>
        <v/>
      </c>
      <c r="P1396" s="38" t="str">
        <f t="shared" si="21"/>
        <v/>
      </c>
      <c r="R1396" s="100" t="str">
        <f>Zusammenzug!$C$25&amp;"-"&amp;Zusammenzug!$A$7&amp;"-"&amp;Leistungen!L1396</f>
        <v>2026-Nicht beauftragte Spitex-Organisation-</v>
      </c>
    </row>
    <row r="1397" spans="1:18" x14ac:dyDescent="0.2">
      <c r="A1397" s="95" t="str">
        <f>IF(ISBLANK('Zusatzblatt (Perigon)'!E1392),"",'Zusatzblatt (Perigon)'!E1392)</f>
        <v/>
      </c>
      <c r="B1397" s="95" t="str">
        <f>IF(ISBLANK('Zusatzblatt (Perigon)'!G1392),"",'Zusatzblatt (Perigon)'!G1392)</f>
        <v/>
      </c>
      <c r="C1397" s="96" t="str">
        <f>IF(ISBLANK('Zusatzblatt (Perigon)'!I1392),"",'Zusatzblatt (Perigon)'!I1392)</f>
        <v/>
      </c>
      <c r="D1397" s="97" t="str">
        <f>IF(ISBLANK('Zusatzblatt (Perigon)'!J1392),"",'Zusatzblatt (Perigon)'!J1392)</f>
        <v/>
      </c>
      <c r="E1397" s="64" t="str">
        <f>IF(ISBLANK('Zusatzblatt (Perigon)'!K1392),"",'Zusatzblatt (Perigon)'!K1392)</f>
        <v/>
      </c>
      <c r="F1397" s="65"/>
      <c r="G1397" s="64"/>
      <c r="H1397" s="69" t="str">
        <f>IF(ISBLANK('Zusatzblatt (Perigon)'!L1392),"",'Zusatzblatt (Perigon)'!L1392)</f>
        <v/>
      </c>
      <c r="I1397" s="69" t="str">
        <f>IF(ISBLANK('Zusatzblatt (Perigon)'!M1392),"",'Zusatzblatt (Perigon)'!M1392)</f>
        <v/>
      </c>
      <c r="J1397" s="98" t="str">
        <f>IF(ISBLANK('Zusatzblatt (Perigon)'!N1392),"",'Zusatzblatt (Perigon)'!N1392)</f>
        <v/>
      </c>
      <c r="K1397" s="99" t="str">
        <f>IF(ISBLANK('Zusatzblatt (Perigon)'!J1392),"",'Zusatzblatt (Perigon)'!T1392)</f>
        <v/>
      </c>
      <c r="L1397" s="95" t="str">
        <f>IF(ISBLANK('Zusatzblatt (Perigon)'!O1392),"",'Zusatzblatt (Perigon)'!O1392)</f>
        <v/>
      </c>
      <c r="M1397" s="95" t="str">
        <f>IF(ISBLANK('Zusatzblatt (Perigon)'!R1392),"",'Zusatzblatt (Perigon)'!R1392)</f>
        <v/>
      </c>
      <c r="N1397" s="95" t="str">
        <f>IF(ISBLANK('Zusatzblatt (Perigon)'!P1392),"",'Zusatzblatt (Perigon)'!P1392)</f>
        <v/>
      </c>
      <c r="O1397" s="38" t="str">
        <f>IF($L1397="","",VLOOKUP($R1397,Tarife!$A$2:$R$599,13,FALSE))</f>
        <v/>
      </c>
      <c r="P1397" s="38" t="str">
        <f t="shared" si="21"/>
        <v/>
      </c>
      <c r="R1397" s="100" t="str">
        <f>Zusammenzug!$C$25&amp;"-"&amp;Zusammenzug!$A$7&amp;"-"&amp;Leistungen!L1397</f>
        <v>2026-Nicht beauftragte Spitex-Organisation-</v>
      </c>
    </row>
    <row r="1398" spans="1:18" x14ac:dyDescent="0.2">
      <c r="A1398" s="95" t="str">
        <f>IF(ISBLANK('Zusatzblatt (Perigon)'!E1393),"",'Zusatzblatt (Perigon)'!E1393)</f>
        <v/>
      </c>
      <c r="B1398" s="95" t="str">
        <f>IF(ISBLANK('Zusatzblatt (Perigon)'!G1393),"",'Zusatzblatt (Perigon)'!G1393)</f>
        <v/>
      </c>
      <c r="C1398" s="96" t="str">
        <f>IF(ISBLANK('Zusatzblatt (Perigon)'!I1393),"",'Zusatzblatt (Perigon)'!I1393)</f>
        <v/>
      </c>
      <c r="D1398" s="97" t="str">
        <f>IF(ISBLANK('Zusatzblatt (Perigon)'!J1393),"",'Zusatzblatt (Perigon)'!J1393)</f>
        <v/>
      </c>
      <c r="E1398" s="64" t="str">
        <f>IF(ISBLANK('Zusatzblatt (Perigon)'!K1393),"",'Zusatzblatt (Perigon)'!K1393)</f>
        <v/>
      </c>
      <c r="F1398" s="65"/>
      <c r="G1398" s="64"/>
      <c r="H1398" s="69" t="str">
        <f>IF(ISBLANK('Zusatzblatt (Perigon)'!L1393),"",'Zusatzblatt (Perigon)'!L1393)</f>
        <v/>
      </c>
      <c r="I1398" s="69" t="str">
        <f>IF(ISBLANK('Zusatzblatt (Perigon)'!M1393),"",'Zusatzblatt (Perigon)'!M1393)</f>
        <v/>
      </c>
      <c r="J1398" s="98" t="str">
        <f>IF(ISBLANK('Zusatzblatt (Perigon)'!N1393),"",'Zusatzblatt (Perigon)'!N1393)</f>
        <v/>
      </c>
      <c r="K1398" s="99" t="str">
        <f>IF(ISBLANK('Zusatzblatt (Perigon)'!J1393),"",'Zusatzblatt (Perigon)'!T1393)</f>
        <v/>
      </c>
      <c r="L1398" s="95" t="str">
        <f>IF(ISBLANK('Zusatzblatt (Perigon)'!O1393),"",'Zusatzblatt (Perigon)'!O1393)</f>
        <v/>
      </c>
      <c r="M1398" s="95" t="str">
        <f>IF(ISBLANK('Zusatzblatt (Perigon)'!R1393),"",'Zusatzblatt (Perigon)'!R1393)</f>
        <v/>
      </c>
      <c r="N1398" s="95" t="str">
        <f>IF(ISBLANK('Zusatzblatt (Perigon)'!P1393),"",'Zusatzblatt (Perigon)'!P1393)</f>
        <v/>
      </c>
      <c r="O1398" s="38" t="str">
        <f>IF($L1398="","",VLOOKUP($R1398,Tarife!$A$2:$R$599,13,FALSE))</f>
        <v/>
      </c>
      <c r="P1398" s="38" t="str">
        <f t="shared" si="21"/>
        <v/>
      </c>
      <c r="R1398" s="100" t="str">
        <f>Zusammenzug!$C$25&amp;"-"&amp;Zusammenzug!$A$7&amp;"-"&amp;Leistungen!L1398</f>
        <v>2026-Nicht beauftragte Spitex-Organisation-</v>
      </c>
    </row>
    <row r="1399" spans="1:18" x14ac:dyDescent="0.2">
      <c r="A1399" s="95" t="str">
        <f>IF(ISBLANK('Zusatzblatt (Perigon)'!E1394),"",'Zusatzblatt (Perigon)'!E1394)</f>
        <v/>
      </c>
      <c r="B1399" s="95" t="str">
        <f>IF(ISBLANK('Zusatzblatt (Perigon)'!G1394),"",'Zusatzblatt (Perigon)'!G1394)</f>
        <v/>
      </c>
      <c r="C1399" s="96" t="str">
        <f>IF(ISBLANK('Zusatzblatt (Perigon)'!I1394),"",'Zusatzblatt (Perigon)'!I1394)</f>
        <v/>
      </c>
      <c r="D1399" s="97" t="str">
        <f>IF(ISBLANK('Zusatzblatt (Perigon)'!J1394),"",'Zusatzblatt (Perigon)'!J1394)</f>
        <v/>
      </c>
      <c r="E1399" s="64" t="str">
        <f>IF(ISBLANK('Zusatzblatt (Perigon)'!K1394),"",'Zusatzblatt (Perigon)'!K1394)</f>
        <v/>
      </c>
      <c r="F1399" s="65"/>
      <c r="G1399" s="64"/>
      <c r="H1399" s="69" t="str">
        <f>IF(ISBLANK('Zusatzblatt (Perigon)'!L1394),"",'Zusatzblatt (Perigon)'!L1394)</f>
        <v/>
      </c>
      <c r="I1399" s="69" t="str">
        <f>IF(ISBLANK('Zusatzblatt (Perigon)'!M1394),"",'Zusatzblatt (Perigon)'!M1394)</f>
        <v/>
      </c>
      <c r="J1399" s="98" t="str">
        <f>IF(ISBLANK('Zusatzblatt (Perigon)'!N1394),"",'Zusatzblatt (Perigon)'!N1394)</f>
        <v/>
      </c>
      <c r="K1399" s="99" t="str">
        <f>IF(ISBLANK('Zusatzblatt (Perigon)'!J1394),"",'Zusatzblatt (Perigon)'!T1394)</f>
        <v/>
      </c>
      <c r="L1399" s="95" t="str">
        <f>IF(ISBLANK('Zusatzblatt (Perigon)'!O1394),"",'Zusatzblatt (Perigon)'!O1394)</f>
        <v/>
      </c>
      <c r="M1399" s="95" t="str">
        <f>IF(ISBLANK('Zusatzblatt (Perigon)'!R1394),"",'Zusatzblatt (Perigon)'!R1394)</f>
        <v/>
      </c>
      <c r="N1399" s="95" t="str">
        <f>IF(ISBLANK('Zusatzblatt (Perigon)'!P1394),"",'Zusatzblatt (Perigon)'!P1394)</f>
        <v/>
      </c>
      <c r="O1399" s="38" t="str">
        <f>IF($L1399="","",VLOOKUP($R1399,Tarife!$A$2:$R$599,13,FALSE))</f>
        <v/>
      </c>
      <c r="P1399" s="38" t="str">
        <f t="shared" si="21"/>
        <v/>
      </c>
      <c r="R1399" s="100" t="str">
        <f>Zusammenzug!$C$25&amp;"-"&amp;Zusammenzug!$A$7&amp;"-"&amp;Leistungen!L1399</f>
        <v>2026-Nicht beauftragte Spitex-Organisation-</v>
      </c>
    </row>
    <row r="1400" spans="1:18" x14ac:dyDescent="0.2">
      <c r="A1400" s="95" t="str">
        <f>IF(ISBLANK('Zusatzblatt (Perigon)'!E1395),"",'Zusatzblatt (Perigon)'!E1395)</f>
        <v/>
      </c>
      <c r="B1400" s="95" t="str">
        <f>IF(ISBLANK('Zusatzblatt (Perigon)'!G1395),"",'Zusatzblatt (Perigon)'!G1395)</f>
        <v/>
      </c>
      <c r="C1400" s="96" t="str">
        <f>IF(ISBLANK('Zusatzblatt (Perigon)'!I1395),"",'Zusatzblatt (Perigon)'!I1395)</f>
        <v/>
      </c>
      <c r="D1400" s="97" t="str">
        <f>IF(ISBLANK('Zusatzblatt (Perigon)'!J1395),"",'Zusatzblatt (Perigon)'!J1395)</f>
        <v/>
      </c>
      <c r="E1400" s="64" t="str">
        <f>IF(ISBLANK('Zusatzblatt (Perigon)'!K1395),"",'Zusatzblatt (Perigon)'!K1395)</f>
        <v/>
      </c>
      <c r="F1400" s="65"/>
      <c r="G1400" s="64"/>
      <c r="H1400" s="69" t="str">
        <f>IF(ISBLANK('Zusatzblatt (Perigon)'!L1395),"",'Zusatzblatt (Perigon)'!L1395)</f>
        <v/>
      </c>
      <c r="I1400" s="69" t="str">
        <f>IF(ISBLANK('Zusatzblatt (Perigon)'!M1395),"",'Zusatzblatt (Perigon)'!M1395)</f>
        <v/>
      </c>
      <c r="J1400" s="98" t="str">
        <f>IF(ISBLANK('Zusatzblatt (Perigon)'!N1395),"",'Zusatzblatt (Perigon)'!N1395)</f>
        <v/>
      </c>
      <c r="K1400" s="99" t="str">
        <f>IF(ISBLANK('Zusatzblatt (Perigon)'!J1395),"",'Zusatzblatt (Perigon)'!T1395)</f>
        <v/>
      </c>
      <c r="L1400" s="95" t="str">
        <f>IF(ISBLANK('Zusatzblatt (Perigon)'!O1395),"",'Zusatzblatt (Perigon)'!O1395)</f>
        <v/>
      </c>
      <c r="M1400" s="95" t="str">
        <f>IF(ISBLANK('Zusatzblatt (Perigon)'!R1395),"",'Zusatzblatt (Perigon)'!R1395)</f>
        <v/>
      </c>
      <c r="N1400" s="95" t="str">
        <f>IF(ISBLANK('Zusatzblatt (Perigon)'!P1395),"",'Zusatzblatt (Perigon)'!P1395)</f>
        <v/>
      </c>
      <c r="O1400" s="38" t="str">
        <f>IF($L1400="","",VLOOKUP($R1400,Tarife!$A$2:$R$599,13,FALSE))</f>
        <v/>
      </c>
      <c r="P1400" s="38" t="str">
        <f t="shared" si="21"/>
        <v/>
      </c>
      <c r="R1400" s="100" t="str">
        <f>Zusammenzug!$C$25&amp;"-"&amp;Zusammenzug!$A$7&amp;"-"&amp;Leistungen!L1400</f>
        <v>2026-Nicht beauftragte Spitex-Organisation-</v>
      </c>
    </row>
    <row r="1401" spans="1:18" x14ac:dyDescent="0.2">
      <c r="A1401" s="95" t="str">
        <f>IF(ISBLANK('Zusatzblatt (Perigon)'!E1396),"",'Zusatzblatt (Perigon)'!E1396)</f>
        <v/>
      </c>
      <c r="B1401" s="95" t="str">
        <f>IF(ISBLANK('Zusatzblatt (Perigon)'!G1396),"",'Zusatzblatt (Perigon)'!G1396)</f>
        <v/>
      </c>
      <c r="C1401" s="96" t="str">
        <f>IF(ISBLANK('Zusatzblatt (Perigon)'!I1396),"",'Zusatzblatt (Perigon)'!I1396)</f>
        <v/>
      </c>
      <c r="D1401" s="97" t="str">
        <f>IF(ISBLANK('Zusatzblatt (Perigon)'!J1396),"",'Zusatzblatt (Perigon)'!J1396)</f>
        <v/>
      </c>
      <c r="E1401" s="64" t="str">
        <f>IF(ISBLANK('Zusatzblatt (Perigon)'!K1396),"",'Zusatzblatt (Perigon)'!K1396)</f>
        <v/>
      </c>
      <c r="F1401" s="65"/>
      <c r="G1401" s="64"/>
      <c r="H1401" s="69" t="str">
        <f>IF(ISBLANK('Zusatzblatt (Perigon)'!L1396),"",'Zusatzblatt (Perigon)'!L1396)</f>
        <v/>
      </c>
      <c r="I1401" s="69" t="str">
        <f>IF(ISBLANK('Zusatzblatt (Perigon)'!M1396),"",'Zusatzblatt (Perigon)'!M1396)</f>
        <v/>
      </c>
      <c r="J1401" s="98" t="str">
        <f>IF(ISBLANK('Zusatzblatt (Perigon)'!N1396),"",'Zusatzblatt (Perigon)'!N1396)</f>
        <v/>
      </c>
      <c r="K1401" s="99" t="str">
        <f>IF(ISBLANK('Zusatzblatt (Perigon)'!J1396),"",'Zusatzblatt (Perigon)'!T1396)</f>
        <v/>
      </c>
      <c r="L1401" s="95" t="str">
        <f>IF(ISBLANK('Zusatzblatt (Perigon)'!O1396),"",'Zusatzblatt (Perigon)'!O1396)</f>
        <v/>
      </c>
      <c r="M1401" s="95" t="str">
        <f>IF(ISBLANK('Zusatzblatt (Perigon)'!R1396),"",'Zusatzblatt (Perigon)'!R1396)</f>
        <v/>
      </c>
      <c r="N1401" s="95" t="str">
        <f>IF(ISBLANK('Zusatzblatt (Perigon)'!P1396),"",'Zusatzblatt (Perigon)'!P1396)</f>
        <v/>
      </c>
      <c r="O1401" s="38" t="str">
        <f>IF($L1401="","",VLOOKUP($R1401,Tarife!$A$2:$R$599,13,FALSE))</f>
        <v/>
      </c>
      <c r="P1401" s="38" t="str">
        <f t="shared" si="21"/>
        <v/>
      </c>
      <c r="R1401" s="100" t="str">
        <f>Zusammenzug!$C$25&amp;"-"&amp;Zusammenzug!$A$7&amp;"-"&amp;Leistungen!L1401</f>
        <v>2026-Nicht beauftragte Spitex-Organisation-</v>
      </c>
    </row>
    <row r="1402" spans="1:18" x14ac:dyDescent="0.2">
      <c r="A1402" s="95" t="str">
        <f>IF(ISBLANK('Zusatzblatt (Perigon)'!E1397),"",'Zusatzblatt (Perigon)'!E1397)</f>
        <v/>
      </c>
      <c r="B1402" s="95" t="str">
        <f>IF(ISBLANK('Zusatzblatt (Perigon)'!G1397),"",'Zusatzblatt (Perigon)'!G1397)</f>
        <v/>
      </c>
      <c r="C1402" s="96" t="str">
        <f>IF(ISBLANK('Zusatzblatt (Perigon)'!I1397),"",'Zusatzblatt (Perigon)'!I1397)</f>
        <v/>
      </c>
      <c r="D1402" s="97" t="str">
        <f>IF(ISBLANK('Zusatzblatt (Perigon)'!J1397),"",'Zusatzblatt (Perigon)'!J1397)</f>
        <v/>
      </c>
      <c r="E1402" s="64" t="str">
        <f>IF(ISBLANK('Zusatzblatt (Perigon)'!K1397),"",'Zusatzblatt (Perigon)'!K1397)</f>
        <v/>
      </c>
      <c r="F1402" s="65"/>
      <c r="G1402" s="64"/>
      <c r="H1402" s="69" t="str">
        <f>IF(ISBLANK('Zusatzblatt (Perigon)'!L1397),"",'Zusatzblatt (Perigon)'!L1397)</f>
        <v/>
      </c>
      <c r="I1402" s="69" t="str">
        <f>IF(ISBLANK('Zusatzblatt (Perigon)'!M1397),"",'Zusatzblatt (Perigon)'!M1397)</f>
        <v/>
      </c>
      <c r="J1402" s="98" t="str">
        <f>IF(ISBLANK('Zusatzblatt (Perigon)'!N1397),"",'Zusatzblatt (Perigon)'!N1397)</f>
        <v/>
      </c>
      <c r="K1402" s="99" t="str">
        <f>IF(ISBLANK('Zusatzblatt (Perigon)'!J1397),"",'Zusatzblatt (Perigon)'!T1397)</f>
        <v/>
      </c>
      <c r="L1402" s="95" t="str">
        <f>IF(ISBLANK('Zusatzblatt (Perigon)'!O1397),"",'Zusatzblatt (Perigon)'!O1397)</f>
        <v/>
      </c>
      <c r="M1402" s="95" t="str">
        <f>IF(ISBLANK('Zusatzblatt (Perigon)'!R1397),"",'Zusatzblatt (Perigon)'!R1397)</f>
        <v/>
      </c>
      <c r="N1402" s="95" t="str">
        <f>IF(ISBLANK('Zusatzblatt (Perigon)'!P1397),"",'Zusatzblatt (Perigon)'!P1397)</f>
        <v/>
      </c>
      <c r="O1402" s="38" t="str">
        <f>IF($L1402="","",VLOOKUP($R1402,Tarife!$A$2:$R$599,13,FALSE))</f>
        <v/>
      </c>
      <c r="P1402" s="38" t="str">
        <f t="shared" si="21"/>
        <v/>
      </c>
      <c r="R1402" s="100" t="str">
        <f>Zusammenzug!$C$25&amp;"-"&amp;Zusammenzug!$A$7&amp;"-"&amp;Leistungen!L1402</f>
        <v>2026-Nicht beauftragte Spitex-Organisation-</v>
      </c>
    </row>
    <row r="1403" spans="1:18" x14ac:dyDescent="0.2">
      <c r="A1403" s="95" t="str">
        <f>IF(ISBLANK('Zusatzblatt (Perigon)'!E1398),"",'Zusatzblatt (Perigon)'!E1398)</f>
        <v/>
      </c>
      <c r="B1403" s="95" t="str">
        <f>IF(ISBLANK('Zusatzblatt (Perigon)'!G1398),"",'Zusatzblatt (Perigon)'!G1398)</f>
        <v/>
      </c>
      <c r="C1403" s="96" t="str">
        <f>IF(ISBLANK('Zusatzblatt (Perigon)'!I1398),"",'Zusatzblatt (Perigon)'!I1398)</f>
        <v/>
      </c>
      <c r="D1403" s="97" t="str">
        <f>IF(ISBLANK('Zusatzblatt (Perigon)'!J1398),"",'Zusatzblatt (Perigon)'!J1398)</f>
        <v/>
      </c>
      <c r="E1403" s="64" t="str">
        <f>IF(ISBLANK('Zusatzblatt (Perigon)'!K1398),"",'Zusatzblatt (Perigon)'!K1398)</f>
        <v/>
      </c>
      <c r="F1403" s="65"/>
      <c r="G1403" s="64"/>
      <c r="H1403" s="69" t="str">
        <f>IF(ISBLANK('Zusatzblatt (Perigon)'!L1398),"",'Zusatzblatt (Perigon)'!L1398)</f>
        <v/>
      </c>
      <c r="I1403" s="69" t="str">
        <f>IF(ISBLANK('Zusatzblatt (Perigon)'!M1398),"",'Zusatzblatt (Perigon)'!M1398)</f>
        <v/>
      </c>
      <c r="J1403" s="98" t="str">
        <f>IF(ISBLANK('Zusatzblatt (Perigon)'!N1398),"",'Zusatzblatt (Perigon)'!N1398)</f>
        <v/>
      </c>
      <c r="K1403" s="99" t="str">
        <f>IF(ISBLANK('Zusatzblatt (Perigon)'!J1398),"",'Zusatzblatt (Perigon)'!T1398)</f>
        <v/>
      </c>
      <c r="L1403" s="95" t="str">
        <f>IF(ISBLANK('Zusatzblatt (Perigon)'!O1398),"",'Zusatzblatt (Perigon)'!O1398)</f>
        <v/>
      </c>
      <c r="M1403" s="95" t="str">
        <f>IF(ISBLANK('Zusatzblatt (Perigon)'!R1398),"",'Zusatzblatt (Perigon)'!R1398)</f>
        <v/>
      </c>
      <c r="N1403" s="95" t="str">
        <f>IF(ISBLANK('Zusatzblatt (Perigon)'!P1398),"",'Zusatzblatt (Perigon)'!P1398)</f>
        <v/>
      </c>
      <c r="O1403" s="38" t="str">
        <f>IF($L1403="","",VLOOKUP($R1403,Tarife!$A$2:$R$599,13,FALSE))</f>
        <v/>
      </c>
      <c r="P1403" s="38" t="str">
        <f t="shared" si="21"/>
        <v/>
      </c>
      <c r="R1403" s="100" t="str">
        <f>Zusammenzug!$C$25&amp;"-"&amp;Zusammenzug!$A$7&amp;"-"&amp;Leistungen!L1403</f>
        <v>2026-Nicht beauftragte Spitex-Organisation-</v>
      </c>
    </row>
    <row r="1404" spans="1:18" x14ac:dyDescent="0.2">
      <c r="A1404" s="95" t="str">
        <f>IF(ISBLANK('Zusatzblatt (Perigon)'!E1399),"",'Zusatzblatt (Perigon)'!E1399)</f>
        <v/>
      </c>
      <c r="B1404" s="95" t="str">
        <f>IF(ISBLANK('Zusatzblatt (Perigon)'!G1399),"",'Zusatzblatt (Perigon)'!G1399)</f>
        <v/>
      </c>
      <c r="C1404" s="96" t="str">
        <f>IF(ISBLANK('Zusatzblatt (Perigon)'!I1399),"",'Zusatzblatt (Perigon)'!I1399)</f>
        <v/>
      </c>
      <c r="D1404" s="97" t="str">
        <f>IF(ISBLANK('Zusatzblatt (Perigon)'!J1399),"",'Zusatzblatt (Perigon)'!J1399)</f>
        <v/>
      </c>
      <c r="E1404" s="64" t="str">
        <f>IF(ISBLANK('Zusatzblatt (Perigon)'!K1399),"",'Zusatzblatt (Perigon)'!K1399)</f>
        <v/>
      </c>
      <c r="F1404" s="65"/>
      <c r="G1404" s="64"/>
      <c r="H1404" s="69" t="str">
        <f>IF(ISBLANK('Zusatzblatt (Perigon)'!L1399),"",'Zusatzblatt (Perigon)'!L1399)</f>
        <v/>
      </c>
      <c r="I1404" s="69" t="str">
        <f>IF(ISBLANK('Zusatzblatt (Perigon)'!M1399),"",'Zusatzblatt (Perigon)'!M1399)</f>
        <v/>
      </c>
      <c r="J1404" s="98" t="str">
        <f>IF(ISBLANK('Zusatzblatt (Perigon)'!N1399),"",'Zusatzblatt (Perigon)'!N1399)</f>
        <v/>
      </c>
      <c r="K1404" s="99" t="str">
        <f>IF(ISBLANK('Zusatzblatt (Perigon)'!J1399),"",'Zusatzblatt (Perigon)'!T1399)</f>
        <v/>
      </c>
      <c r="L1404" s="95" t="str">
        <f>IF(ISBLANK('Zusatzblatt (Perigon)'!O1399),"",'Zusatzblatt (Perigon)'!O1399)</f>
        <v/>
      </c>
      <c r="M1404" s="95" t="str">
        <f>IF(ISBLANK('Zusatzblatt (Perigon)'!R1399),"",'Zusatzblatt (Perigon)'!R1399)</f>
        <v/>
      </c>
      <c r="N1404" s="95" t="str">
        <f>IF(ISBLANK('Zusatzblatt (Perigon)'!P1399),"",'Zusatzblatt (Perigon)'!P1399)</f>
        <v/>
      </c>
      <c r="O1404" s="38" t="str">
        <f>IF($L1404="","",VLOOKUP($R1404,Tarife!$A$2:$R$599,13,FALSE))</f>
        <v/>
      </c>
      <c r="P1404" s="38" t="str">
        <f t="shared" si="21"/>
        <v/>
      </c>
      <c r="R1404" s="100" t="str">
        <f>Zusammenzug!$C$25&amp;"-"&amp;Zusammenzug!$A$7&amp;"-"&amp;Leistungen!L1404</f>
        <v>2026-Nicht beauftragte Spitex-Organisation-</v>
      </c>
    </row>
    <row r="1405" spans="1:18" x14ac:dyDescent="0.2">
      <c r="A1405" s="95" t="str">
        <f>IF(ISBLANK('Zusatzblatt (Perigon)'!E1400),"",'Zusatzblatt (Perigon)'!E1400)</f>
        <v/>
      </c>
      <c r="B1405" s="95" t="str">
        <f>IF(ISBLANK('Zusatzblatt (Perigon)'!G1400),"",'Zusatzblatt (Perigon)'!G1400)</f>
        <v/>
      </c>
      <c r="C1405" s="96" t="str">
        <f>IF(ISBLANK('Zusatzblatt (Perigon)'!I1400),"",'Zusatzblatt (Perigon)'!I1400)</f>
        <v/>
      </c>
      <c r="D1405" s="97" t="str">
        <f>IF(ISBLANK('Zusatzblatt (Perigon)'!J1400),"",'Zusatzblatt (Perigon)'!J1400)</f>
        <v/>
      </c>
      <c r="E1405" s="64" t="str">
        <f>IF(ISBLANK('Zusatzblatt (Perigon)'!K1400),"",'Zusatzblatt (Perigon)'!K1400)</f>
        <v/>
      </c>
      <c r="F1405" s="65"/>
      <c r="G1405" s="64"/>
      <c r="H1405" s="69" t="str">
        <f>IF(ISBLANK('Zusatzblatt (Perigon)'!L1400),"",'Zusatzblatt (Perigon)'!L1400)</f>
        <v/>
      </c>
      <c r="I1405" s="69" t="str">
        <f>IF(ISBLANK('Zusatzblatt (Perigon)'!M1400),"",'Zusatzblatt (Perigon)'!M1400)</f>
        <v/>
      </c>
      <c r="J1405" s="98" t="str">
        <f>IF(ISBLANK('Zusatzblatt (Perigon)'!N1400),"",'Zusatzblatt (Perigon)'!N1400)</f>
        <v/>
      </c>
      <c r="K1405" s="99" t="str">
        <f>IF(ISBLANK('Zusatzblatt (Perigon)'!J1400),"",'Zusatzblatt (Perigon)'!T1400)</f>
        <v/>
      </c>
      <c r="L1405" s="95" t="str">
        <f>IF(ISBLANK('Zusatzblatt (Perigon)'!O1400),"",'Zusatzblatt (Perigon)'!O1400)</f>
        <v/>
      </c>
      <c r="M1405" s="95" t="str">
        <f>IF(ISBLANK('Zusatzblatt (Perigon)'!R1400),"",'Zusatzblatt (Perigon)'!R1400)</f>
        <v/>
      </c>
      <c r="N1405" s="95" t="str">
        <f>IF(ISBLANK('Zusatzblatt (Perigon)'!P1400),"",'Zusatzblatt (Perigon)'!P1400)</f>
        <v/>
      </c>
      <c r="O1405" s="38" t="str">
        <f>IF($L1405="","",VLOOKUP($R1405,Tarife!$A$2:$R$599,13,FALSE))</f>
        <v/>
      </c>
      <c r="P1405" s="38" t="str">
        <f t="shared" si="21"/>
        <v/>
      </c>
      <c r="R1405" s="100" t="str">
        <f>Zusammenzug!$C$25&amp;"-"&amp;Zusammenzug!$A$7&amp;"-"&amp;Leistungen!L1405</f>
        <v>2026-Nicht beauftragte Spitex-Organisation-</v>
      </c>
    </row>
    <row r="1406" spans="1:18" x14ac:dyDescent="0.2">
      <c r="A1406" s="95" t="str">
        <f>IF(ISBLANK('Zusatzblatt (Perigon)'!E1401),"",'Zusatzblatt (Perigon)'!E1401)</f>
        <v/>
      </c>
      <c r="B1406" s="95" t="str">
        <f>IF(ISBLANK('Zusatzblatt (Perigon)'!G1401),"",'Zusatzblatt (Perigon)'!G1401)</f>
        <v/>
      </c>
      <c r="C1406" s="96" t="str">
        <f>IF(ISBLANK('Zusatzblatt (Perigon)'!I1401),"",'Zusatzblatt (Perigon)'!I1401)</f>
        <v/>
      </c>
      <c r="D1406" s="97" t="str">
        <f>IF(ISBLANK('Zusatzblatt (Perigon)'!J1401),"",'Zusatzblatt (Perigon)'!J1401)</f>
        <v/>
      </c>
      <c r="E1406" s="64" t="str">
        <f>IF(ISBLANK('Zusatzblatt (Perigon)'!K1401),"",'Zusatzblatt (Perigon)'!K1401)</f>
        <v/>
      </c>
      <c r="F1406" s="65"/>
      <c r="G1406" s="64"/>
      <c r="H1406" s="69" t="str">
        <f>IF(ISBLANK('Zusatzblatt (Perigon)'!L1401),"",'Zusatzblatt (Perigon)'!L1401)</f>
        <v/>
      </c>
      <c r="I1406" s="69" t="str">
        <f>IF(ISBLANK('Zusatzblatt (Perigon)'!M1401),"",'Zusatzblatt (Perigon)'!M1401)</f>
        <v/>
      </c>
      <c r="J1406" s="98" t="str">
        <f>IF(ISBLANK('Zusatzblatt (Perigon)'!N1401),"",'Zusatzblatt (Perigon)'!N1401)</f>
        <v/>
      </c>
      <c r="K1406" s="99" t="str">
        <f>IF(ISBLANK('Zusatzblatt (Perigon)'!J1401),"",'Zusatzblatt (Perigon)'!T1401)</f>
        <v/>
      </c>
      <c r="L1406" s="95" t="str">
        <f>IF(ISBLANK('Zusatzblatt (Perigon)'!O1401),"",'Zusatzblatt (Perigon)'!O1401)</f>
        <v/>
      </c>
      <c r="M1406" s="95" t="str">
        <f>IF(ISBLANK('Zusatzblatt (Perigon)'!R1401),"",'Zusatzblatt (Perigon)'!R1401)</f>
        <v/>
      </c>
      <c r="N1406" s="95" t="str">
        <f>IF(ISBLANK('Zusatzblatt (Perigon)'!P1401),"",'Zusatzblatt (Perigon)'!P1401)</f>
        <v/>
      </c>
      <c r="O1406" s="38" t="str">
        <f>IF($L1406="","",VLOOKUP($R1406,Tarife!$A$2:$R$599,13,FALSE))</f>
        <v/>
      </c>
      <c r="P1406" s="38" t="str">
        <f t="shared" si="21"/>
        <v/>
      </c>
      <c r="R1406" s="100" t="str">
        <f>Zusammenzug!$C$25&amp;"-"&amp;Zusammenzug!$A$7&amp;"-"&amp;Leistungen!L1406</f>
        <v>2026-Nicht beauftragte Spitex-Organisation-</v>
      </c>
    </row>
    <row r="1407" spans="1:18" x14ac:dyDescent="0.2">
      <c r="A1407" s="95" t="str">
        <f>IF(ISBLANK('Zusatzblatt (Perigon)'!E1402),"",'Zusatzblatt (Perigon)'!E1402)</f>
        <v/>
      </c>
      <c r="B1407" s="95" t="str">
        <f>IF(ISBLANK('Zusatzblatt (Perigon)'!G1402),"",'Zusatzblatt (Perigon)'!G1402)</f>
        <v/>
      </c>
      <c r="C1407" s="96" t="str">
        <f>IF(ISBLANK('Zusatzblatt (Perigon)'!I1402),"",'Zusatzblatt (Perigon)'!I1402)</f>
        <v/>
      </c>
      <c r="D1407" s="97" t="str">
        <f>IF(ISBLANK('Zusatzblatt (Perigon)'!J1402),"",'Zusatzblatt (Perigon)'!J1402)</f>
        <v/>
      </c>
      <c r="E1407" s="64" t="str">
        <f>IF(ISBLANK('Zusatzblatt (Perigon)'!K1402),"",'Zusatzblatt (Perigon)'!K1402)</f>
        <v/>
      </c>
      <c r="F1407" s="65"/>
      <c r="G1407" s="64"/>
      <c r="H1407" s="69" t="str">
        <f>IF(ISBLANK('Zusatzblatt (Perigon)'!L1402),"",'Zusatzblatt (Perigon)'!L1402)</f>
        <v/>
      </c>
      <c r="I1407" s="69" t="str">
        <f>IF(ISBLANK('Zusatzblatt (Perigon)'!M1402),"",'Zusatzblatt (Perigon)'!M1402)</f>
        <v/>
      </c>
      <c r="J1407" s="98" t="str">
        <f>IF(ISBLANK('Zusatzblatt (Perigon)'!N1402),"",'Zusatzblatt (Perigon)'!N1402)</f>
        <v/>
      </c>
      <c r="K1407" s="99" t="str">
        <f>IF(ISBLANK('Zusatzblatt (Perigon)'!J1402),"",'Zusatzblatt (Perigon)'!T1402)</f>
        <v/>
      </c>
      <c r="L1407" s="95" t="str">
        <f>IF(ISBLANK('Zusatzblatt (Perigon)'!O1402),"",'Zusatzblatt (Perigon)'!O1402)</f>
        <v/>
      </c>
      <c r="M1407" s="95" t="str">
        <f>IF(ISBLANK('Zusatzblatt (Perigon)'!R1402),"",'Zusatzblatt (Perigon)'!R1402)</f>
        <v/>
      </c>
      <c r="N1407" s="95" t="str">
        <f>IF(ISBLANK('Zusatzblatt (Perigon)'!P1402),"",'Zusatzblatt (Perigon)'!P1402)</f>
        <v/>
      </c>
      <c r="O1407" s="38" t="str">
        <f>IF($L1407="","",VLOOKUP($R1407,Tarife!$A$2:$R$599,13,FALSE))</f>
        <v/>
      </c>
      <c r="P1407" s="38" t="str">
        <f t="shared" si="21"/>
        <v/>
      </c>
      <c r="R1407" s="100" t="str">
        <f>Zusammenzug!$C$25&amp;"-"&amp;Zusammenzug!$A$7&amp;"-"&amp;Leistungen!L1407</f>
        <v>2026-Nicht beauftragte Spitex-Organisation-</v>
      </c>
    </row>
    <row r="1408" spans="1:18" x14ac:dyDescent="0.2">
      <c r="A1408" s="95" t="str">
        <f>IF(ISBLANK('Zusatzblatt (Perigon)'!E1403),"",'Zusatzblatt (Perigon)'!E1403)</f>
        <v/>
      </c>
      <c r="B1408" s="95" t="str">
        <f>IF(ISBLANK('Zusatzblatt (Perigon)'!G1403),"",'Zusatzblatt (Perigon)'!G1403)</f>
        <v/>
      </c>
      <c r="C1408" s="96" t="str">
        <f>IF(ISBLANK('Zusatzblatt (Perigon)'!I1403),"",'Zusatzblatt (Perigon)'!I1403)</f>
        <v/>
      </c>
      <c r="D1408" s="97" t="str">
        <f>IF(ISBLANK('Zusatzblatt (Perigon)'!J1403),"",'Zusatzblatt (Perigon)'!J1403)</f>
        <v/>
      </c>
      <c r="E1408" s="64" t="str">
        <f>IF(ISBLANK('Zusatzblatt (Perigon)'!K1403),"",'Zusatzblatt (Perigon)'!K1403)</f>
        <v/>
      </c>
      <c r="F1408" s="65"/>
      <c r="G1408" s="64"/>
      <c r="H1408" s="69" t="str">
        <f>IF(ISBLANK('Zusatzblatt (Perigon)'!L1403),"",'Zusatzblatt (Perigon)'!L1403)</f>
        <v/>
      </c>
      <c r="I1408" s="69" t="str">
        <f>IF(ISBLANK('Zusatzblatt (Perigon)'!M1403),"",'Zusatzblatt (Perigon)'!M1403)</f>
        <v/>
      </c>
      <c r="J1408" s="98" t="str">
        <f>IF(ISBLANK('Zusatzblatt (Perigon)'!N1403),"",'Zusatzblatt (Perigon)'!N1403)</f>
        <v/>
      </c>
      <c r="K1408" s="99" t="str">
        <f>IF(ISBLANK('Zusatzblatt (Perigon)'!J1403),"",'Zusatzblatt (Perigon)'!T1403)</f>
        <v/>
      </c>
      <c r="L1408" s="95" t="str">
        <f>IF(ISBLANK('Zusatzblatt (Perigon)'!O1403),"",'Zusatzblatt (Perigon)'!O1403)</f>
        <v/>
      </c>
      <c r="M1408" s="95" t="str">
        <f>IF(ISBLANK('Zusatzblatt (Perigon)'!R1403),"",'Zusatzblatt (Perigon)'!R1403)</f>
        <v/>
      </c>
      <c r="N1408" s="95" t="str">
        <f>IF(ISBLANK('Zusatzblatt (Perigon)'!P1403),"",'Zusatzblatt (Perigon)'!P1403)</f>
        <v/>
      </c>
      <c r="O1408" s="38" t="str">
        <f>IF($L1408="","",VLOOKUP($R1408,Tarife!$A$2:$R$599,13,FALSE))</f>
        <v/>
      </c>
      <c r="P1408" s="38" t="str">
        <f t="shared" si="21"/>
        <v/>
      </c>
      <c r="R1408" s="100" t="str">
        <f>Zusammenzug!$C$25&amp;"-"&amp;Zusammenzug!$A$7&amp;"-"&amp;Leistungen!L1408</f>
        <v>2026-Nicht beauftragte Spitex-Organisation-</v>
      </c>
    </row>
    <row r="1409" spans="1:18" x14ac:dyDescent="0.2">
      <c r="A1409" s="95" t="str">
        <f>IF(ISBLANK('Zusatzblatt (Perigon)'!E1404),"",'Zusatzblatt (Perigon)'!E1404)</f>
        <v/>
      </c>
      <c r="B1409" s="95" t="str">
        <f>IF(ISBLANK('Zusatzblatt (Perigon)'!G1404),"",'Zusatzblatt (Perigon)'!G1404)</f>
        <v/>
      </c>
      <c r="C1409" s="96" t="str">
        <f>IF(ISBLANK('Zusatzblatt (Perigon)'!I1404),"",'Zusatzblatt (Perigon)'!I1404)</f>
        <v/>
      </c>
      <c r="D1409" s="97" t="str">
        <f>IF(ISBLANK('Zusatzblatt (Perigon)'!J1404),"",'Zusatzblatt (Perigon)'!J1404)</f>
        <v/>
      </c>
      <c r="E1409" s="64" t="str">
        <f>IF(ISBLANK('Zusatzblatt (Perigon)'!K1404),"",'Zusatzblatt (Perigon)'!K1404)</f>
        <v/>
      </c>
      <c r="F1409" s="65"/>
      <c r="G1409" s="64"/>
      <c r="H1409" s="69" t="str">
        <f>IF(ISBLANK('Zusatzblatt (Perigon)'!L1404),"",'Zusatzblatt (Perigon)'!L1404)</f>
        <v/>
      </c>
      <c r="I1409" s="69" t="str">
        <f>IF(ISBLANK('Zusatzblatt (Perigon)'!M1404),"",'Zusatzblatt (Perigon)'!M1404)</f>
        <v/>
      </c>
      <c r="J1409" s="98" t="str">
        <f>IF(ISBLANK('Zusatzblatt (Perigon)'!N1404),"",'Zusatzblatt (Perigon)'!N1404)</f>
        <v/>
      </c>
      <c r="K1409" s="99" t="str">
        <f>IF(ISBLANK('Zusatzblatt (Perigon)'!J1404),"",'Zusatzblatt (Perigon)'!T1404)</f>
        <v/>
      </c>
      <c r="L1409" s="95" t="str">
        <f>IF(ISBLANK('Zusatzblatt (Perigon)'!O1404),"",'Zusatzblatt (Perigon)'!O1404)</f>
        <v/>
      </c>
      <c r="M1409" s="95" t="str">
        <f>IF(ISBLANK('Zusatzblatt (Perigon)'!R1404),"",'Zusatzblatt (Perigon)'!R1404)</f>
        <v/>
      </c>
      <c r="N1409" s="95" t="str">
        <f>IF(ISBLANK('Zusatzblatt (Perigon)'!P1404),"",'Zusatzblatt (Perigon)'!P1404)</f>
        <v/>
      </c>
      <c r="O1409" s="38" t="str">
        <f>IF($L1409="","",VLOOKUP($R1409,Tarife!$A$2:$R$599,13,FALSE))</f>
        <v/>
      </c>
      <c r="P1409" s="38" t="str">
        <f t="shared" si="21"/>
        <v/>
      </c>
      <c r="R1409" s="100" t="str">
        <f>Zusammenzug!$C$25&amp;"-"&amp;Zusammenzug!$A$7&amp;"-"&amp;Leistungen!L1409</f>
        <v>2026-Nicht beauftragte Spitex-Organisation-</v>
      </c>
    </row>
    <row r="1410" spans="1:18" x14ac:dyDescent="0.2">
      <c r="A1410" s="95" t="str">
        <f>IF(ISBLANK('Zusatzblatt (Perigon)'!E1405),"",'Zusatzblatt (Perigon)'!E1405)</f>
        <v/>
      </c>
      <c r="B1410" s="95" t="str">
        <f>IF(ISBLANK('Zusatzblatt (Perigon)'!G1405),"",'Zusatzblatt (Perigon)'!G1405)</f>
        <v/>
      </c>
      <c r="C1410" s="96" t="str">
        <f>IF(ISBLANK('Zusatzblatt (Perigon)'!I1405),"",'Zusatzblatt (Perigon)'!I1405)</f>
        <v/>
      </c>
      <c r="D1410" s="97" t="str">
        <f>IF(ISBLANK('Zusatzblatt (Perigon)'!J1405),"",'Zusatzblatt (Perigon)'!J1405)</f>
        <v/>
      </c>
      <c r="E1410" s="64" t="str">
        <f>IF(ISBLANK('Zusatzblatt (Perigon)'!K1405),"",'Zusatzblatt (Perigon)'!K1405)</f>
        <v/>
      </c>
      <c r="F1410" s="65"/>
      <c r="G1410" s="64"/>
      <c r="H1410" s="69" t="str">
        <f>IF(ISBLANK('Zusatzblatt (Perigon)'!L1405),"",'Zusatzblatt (Perigon)'!L1405)</f>
        <v/>
      </c>
      <c r="I1410" s="69" t="str">
        <f>IF(ISBLANK('Zusatzblatt (Perigon)'!M1405),"",'Zusatzblatt (Perigon)'!M1405)</f>
        <v/>
      </c>
      <c r="J1410" s="98" t="str">
        <f>IF(ISBLANK('Zusatzblatt (Perigon)'!N1405),"",'Zusatzblatt (Perigon)'!N1405)</f>
        <v/>
      </c>
      <c r="K1410" s="99" t="str">
        <f>IF(ISBLANK('Zusatzblatt (Perigon)'!J1405),"",'Zusatzblatt (Perigon)'!T1405)</f>
        <v/>
      </c>
      <c r="L1410" s="95" t="str">
        <f>IF(ISBLANK('Zusatzblatt (Perigon)'!O1405),"",'Zusatzblatt (Perigon)'!O1405)</f>
        <v/>
      </c>
      <c r="M1410" s="95" t="str">
        <f>IF(ISBLANK('Zusatzblatt (Perigon)'!R1405),"",'Zusatzblatt (Perigon)'!R1405)</f>
        <v/>
      </c>
      <c r="N1410" s="95" t="str">
        <f>IF(ISBLANK('Zusatzblatt (Perigon)'!P1405),"",'Zusatzblatt (Perigon)'!P1405)</f>
        <v/>
      </c>
      <c r="O1410" s="38" t="str">
        <f>IF($L1410="","",VLOOKUP($R1410,Tarife!$A$2:$R$599,13,FALSE))</f>
        <v/>
      </c>
      <c r="P1410" s="38" t="str">
        <f t="shared" si="21"/>
        <v/>
      </c>
      <c r="R1410" s="100" t="str">
        <f>Zusammenzug!$C$25&amp;"-"&amp;Zusammenzug!$A$7&amp;"-"&amp;Leistungen!L1410</f>
        <v>2026-Nicht beauftragte Spitex-Organisation-</v>
      </c>
    </row>
    <row r="1411" spans="1:18" x14ac:dyDescent="0.2">
      <c r="A1411" s="95" t="str">
        <f>IF(ISBLANK('Zusatzblatt (Perigon)'!E1406),"",'Zusatzblatt (Perigon)'!E1406)</f>
        <v/>
      </c>
      <c r="B1411" s="95" t="str">
        <f>IF(ISBLANK('Zusatzblatt (Perigon)'!G1406),"",'Zusatzblatt (Perigon)'!G1406)</f>
        <v/>
      </c>
      <c r="C1411" s="96" t="str">
        <f>IF(ISBLANK('Zusatzblatt (Perigon)'!I1406),"",'Zusatzblatt (Perigon)'!I1406)</f>
        <v/>
      </c>
      <c r="D1411" s="97" t="str">
        <f>IF(ISBLANK('Zusatzblatt (Perigon)'!J1406),"",'Zusatzblatt (Perigon)'!J1406)</f>
        <v/>
      </c>
      <c r="E1411" s="64" t="str">
        <f>IF(ISBLANK('Zusatzblatt (Perigon)'!K1406),"",'Zusatzblatt (Perigon)'!K1406)</f>
        <v/>
      </c>
      <c r="F1411" s="65"/>
      <c r="G1411" s="64"/>
      <c r="H1411" s="69" t="str">
        <f>IF(ISBLANK('Zusatzblatt (Perigon)'!L1406),"",'Zusatzblatt (Perigon)'!L1406)</f>
        <v/>
      </c>
      <c r="I1411" s="69" t="str">
        <f>IF(ISBLANK('Zusatzblatt (Perigon)'!M1406),"",'Zusatzblatt (Perigon)'!M1406)</f>
        <v/>
      </c>
      <c r="J1411" s="98" t="str">
        <f>IF(ISBLANK('Zusatzblatt (Perigon)'!N1406),"",'Zusatzblatt (Perigon)'!N1406)</f>
        <v/>
      </c>
      <c r="K1411" s="99" t="str">
        <f>IF(ISBLANK('Zusatzblatt (Perigon)'!J1406),"",'Zusatzblatt (Perigon)'!T1406)</f>
        <v/>
      </c>
      <c r="L1411" s="95" t="str">
        <f>IF(ISBLANK('Zusatzblatt (Perigon)'!O1406),"",'Zusatzblatt (Perigon)'!O1406)</f>
        <v/>
      </c>
      <c r="M1411" s="95" t="str">
        <f>IF(ISBLANK('Zusatzblatt (Perigon)'!R1406),"",'Zusatzblatt (Perigon)'!R1406)</f>
        <v/>
      </c>
      <c r="N1411" s="95" t="str">
        <f>IF(ISBLANK('Zusatzblatt (Perigon)'!P1406),"",'Zusatzblatt (Perigon)'!P1406)</f>
        <v/>
      </c>
      <c r="O1411" s="38" t="str">
        <f>IF($L1411="","",VLOOKUP($R1411,Tarife!$A$2:$R$599,13,FALSE))</f>
        <v/>
      </c>
      <c r="P1411" s="38" t="str">
        <f t="shared" si="21"/>
        <v/>
      </c>
      <c r="R1411" s="100" t="str">
        <f>Zusammenzug!$C$25&amp;"-"&amp;Zusammenzug!$A$7&amp;"-"&amp;Leistungen!L1411</f>
        <v>2026-Nicht beauftragte Spitex-Organisation-</v>
      </c>
    </row>
    <row r="1412" spans="1:18" x14ac:dyDescent="0.2">
      <c r="A1412" s="95" t="str">
        <f>IF(ISBLANK('Zusatzblatt (Perigon)'!E1407),"",'Zusatzblatt (Perigon)'!E1407)</f>
        <v/>
      </c>
      <c r="B1412" s="95" t="str">
        <f>IF(ISBLANK('Zusatzblatt (Perigon)'!G1407),"",'Zusatzblatt (Perigon)'!G1407)</f>
        <v/>
      </c>
      <c r="C1412" s="96" t="str">
        <f>IF(ISBLANK('Zusatzblatt (Perigon)'!I1407),"",'Zusatzblatt (Perigon)'!I1407)</f>
        <v/>
      </c>
      <c r="D1412" s="97" t="str">
        <f>IF(ISBLANK('Zusatzblatt (Perigon)'!J1407),"",'Zusatzblatt (Perigon)'!J1407)</f>
        <v/>
      </c>
      <c r="E1412" s="64" t="str">
        <f>IF(ISBLANK('Zusatzblatt (Perigon)'!K1407),"",'Zusatzblatt (Perigon)'!K1407)</f>
        <v/>
      </c>
      <c r="F1412" s="65"/>
      <c r="G1412" s="64"/>
      <c r="H1412" s="69" t="str">
        <f>IF(ISBLANK('Zusatzblatt (Perigon)'!L1407),"",'Zusatzblatt (Perigon)'!L1407)</f>
        <v/>
      </c>
      <c r="I1412" s="69" t="str">
        <f>IF(ISBLANK('Zusatzblatt (Perigon)'!M1407),"",'Zusatzblatt (Perigon)'!M1407)</f>
        <v/>
      </c>
      <c r="J1412" s="98" t="str">
        <f>IF(ISBLANK('Zusatzblatt (Perigon)'!N1407),"",'Zusatzblatt (Perigon)'!N1407)</f>
        <v/>
      </c>
      <c r="K1412" s="99" t="str">
        <f>IF(ISBLANK('Zusatzblatt (Perigon)'!J1407),"",'Zusatzblatt (Perigon)'!T1407)</f>
        <v/>
      </c>
      <c r="L1412" s="95" t="str">
        <f>IF(ISBLANK('Zusatzblatt (Perigon)'!O1407),"",'Zusatzblatt (Perigon)'!O1407)</f>
        <v/>
      </c>
      <c r="M1412" s="95" t="str">
        <f>IF(ISBLANK('Zusatzblatt (Perigon)'!R1407),"",'Zusatzblatt (Perigon)'!R1407)</f>
        <v/>
      </c>
      <c r="N1412" s="95" t="str">
        <f>IF(ISBLANK('Zusatzblatt (Perigon)'!P1407),"",'Zusatzblatt (Perigon)'!P1407)</f>
        <v/>
      </c>
      <c r="O1412" s="38" t="str">
        <f>IF($L1412="","",VLOOKUP($R1412,Tarife!$A$2:$R$599,13,FALSE))</f>
        <v/>
      </c>
      <c r="P1412" s="38" t="str">
        <f t="shared" si="21"/>
        <v/>
      </c>
      <c r="R1412" s="100" t="str">
        <f>Zusammenzug!$C$25&amp;"-"&amp;Zusammenzug!$A$7&amp;"-"&amp;Leistungen!L1412</f>
        <v>2026-Nicht beauftragte Spitex-Organisation-</v>
      </c>
    </row>
    <row r="1413" spans="1:18" x14ac:dyDescent="0.2">
      <c r="A1413" s="95" t="str">
        <f>IF(ISBLANK('Zusatzblatt (Perigon)'!E1408),"",'Zusatzblatt (Perigon)'!E1408)</f>
        <v/>
      </c>
      <c r="B1413" s="95" t="str">
        <f>IF(ISBLANK('Zusatzblatt (Perigon)'!G1408),"",'Zusatzblatt (Perigon)'!G1408)</f>
        <v/>
      </c>
      <c r="C1413" s="96" t="str">
        <f>IF(ISBLANK('Zusatzblatt (Perigon)'!I1408),"",'Zusatzblatt (Perigon)'!I1408)</f>
        <v/>
      </c>
      <c r="D1413" s="97" t="str">
        <f>IF(ISBLANK('Zusatzblatt (Perigon)'!J1408),"",'Zusatzblatt (Perigon)'!J1408)</f>
        <v/>
      </c>
      <c r="E1413" s="64" t="str">
        <f>IF(ISBLANK('Zusatzblatt (Perigon)'!K1408),"",'Zusatzblatt (Perigon)'!K1408)</f>
        <v/>
      </c>
      <c r="F1413" s="65"/>
      <c r="G1413" s="64"/>
      <c r="H1413" s="69" t="str">
        <f>IF(ISBLANK('Zusatzblatt (Perigon)'!L1408),"",'Zusatzblatt (Perigon)'!L1408)</f>
        <v/>
      </c>
      <c r="I1413" s="69" t="str">
        <f>IF(ISBLANK('Zusatzblatt (Perigon)'!M1408),"",'Zusatzblatt (Perigon)'!M1408)</f>
        <v/>
      </c>
      <c r="J1413" s="98" t="str">
        <f>IF(ISBLANK('Zusatzblatt (Perigon)'!N1408),"",'Zusatzblatt (Perigon)'!N1408)</f>
        <v/>
      </c>
      <c r="K1413" s="99" t="str">
        <f>IF(ISBLANK('Zusatzblatt (Perigon)'!J1408),"",'Zusatzblatt (Perigon)'!T1408)</f>
        <v/>
      </c>
      <c r="L1413" s="95" t="str">
        <f>IF(ISBLANK('Zusatzblatt (Perigon)'!O1408),"",'Zusatzblatt (Perigon)'!O1408)</f>
        <v/>
      </c>
      <c r="M1413" s="95" t="str">
        <f>IF(ISBLANK('Zusatzblatt (Perigon)'!R1408),"",'Zusatzblatt (Perigon)'!R1408)</f>
        <v/>
      </c>
      <c r="N1413" s="95" t="str">
        <f>IF(ISBLANK('Zusatzblatt (Perigon)'!P1408),"",'Zusatzblatt (Perigon)'!P1408)</f>
        <v/>
      </c>
      <c r="O1413" s="38" t="str">
        <f>IF($L1413="","",VLOOKUP($R1413,Tarife!$A$2:$R$599,13,FALSE))</f>
        <v/>
      </c>
      <c r="P1413" s="38" t="str">
        <f t="shared" si="21"/>
        <v/>
      </c>
      <c r="R1413" s="100" t="str">
        <f>Zusammenzug!$C$25&amp;"-"&amp;Zusammenzug!$A$7&amp;"-"&amp;Leistungen!L1413</f>
        <v>2026-Nicht beauftragte Spitex-Organisation-</v>
      </c>
    </row>
    <row r="1414" spans="1:18" x14ac:dyDescent="0.2">
      <c r="A1414" s="95" t="str">
        <f>IF(ISBLANK('Zusatzblatt (Perigon)'!E1409),"",'Zusatzblatt (Perigon)'!E1409)</f>
        <v/>
      </c>
      <c r="B1414" s="95" t="str">
        <f>IF(ISBLANK('Zusatzblatt (Perigon)'!G1409),"",'Zusatzblatt (Perigon)'!G1409)</f>
        <v/>
      </c>
      <c r="C1414" s="96" t="str">
        <f>IF(ISBLANK('Zusatzblatt (Perigon)'!I1409),"",'Zusatzblatt (Perigon)'!I1409)</f>
        <v/>
      </c>
      <c r="D1414" s="97" t="str">
        <f>IF(ISBLANK('Zusatzblatt (Perigon)'!J1409),"",'Zusatzblatt (Perigon)'!J1409)</f>
        <v/>
      </c>
      <c r="E1414" s="64" t="str">
        <f>IF(ISBLANK('Zusatzblatt (Perigon)'!K1409),"",'Zusatzblatt (Perigon)'!K1409)</f>
        <v/>
      </c>
      <c r="F1414" s="65"/>
      <c r="G1414" s="64"/>
      <c r="H1414" s="69" t="str">
        <f>IF(ISBLANK('Zusatzblatt (Perigon)'!L1409),"",'Zusatzblatt (Perigon)'!L1409)</f>
        <v/>
      </c>
      <c r="I1414" s="69" t="str">
        <f>IF(ISBLANK('Zusatzblatt (Perigon)'!M1409),"",'Zusatzblatt (Perigon)'!M1409)</f>
        <v/>
      </c>
      <c r="J1414" s="98" t="str">
        <f>IF(ISBLANK('Zusatzblatt (Perigon)'!N1409),"",'Zusatzblatt (Perigon)'!N1409)</f>
        <v/>
      </c>
      <c r="K1414" s="99" t="str">
        <f>IF(ISBLANK('Zusatzblatt (Perigon)'!J1409),"",'Zusatzblatt (Perigon)'!T1409)</f>
        <v/>
      </c>
      <c r="L1414" s="95" t="str">
        <f>IF(ISBLANK('Zusatzblatt (Perigon)'!O1409),"",'Zusatzblatt (Perigon)'!O1409)</f>
        <v/>
      </c>
      <c r="M1414" s="95" t="str">
        <f>IF(ISBLANK('Zusatzblatt (Perigon)'!R1409),"",'Zusatzblatt (Perigon)'!R1409)</f>
        <v/>
      </c>
      <c r="N1414" s="95" t="str">
        <f>IF(ISBLANK('Zusatzblatt (Perigon)'!P1409),"",'Zusatzblatt (Perigon)'!P1409)</f>
        <v/>
      </c>
      <c r="O1414" s="38" t="str">
        <f>IF($L1414="","",VLOOKUP($R1414,Tarife!$A$2:$R$599,13,FALSE))</f>
        <v/>
      </c>
      <c r="P1414" s="38" t="str">
        <f t="shared" si="21"/>
        <v/>
      </c>
      <c r="R1414" s="100" t="str">
        <f>Zusammenzug!$C$25&amp;"-"&amp;Zusammenzug!$A$7&amp;"-"&amp;Leistungen!L1414</f>
        <v>2026-Nicht beauftragte Spitex-Organisation-</v>
      </c>
    </row>
    <row r="1415" spans="1:18" x14ac:dyDescent="0.2">
      <c r="A1415" s="95" t="str">
        <f>IF(ISBLANK('Zusatzblatt (Perigon)'!E1410),"",'Zusatzblatt (Perigon)'!E1410)</f>
        <v/>
      </c>
      <c r="B1415" s="95" t="str">
        <f>IF(ISBLANK('Zusatzblatt (Perigon)'!G1410),"",'Zusatzblatt (Perigon)'!G1410)</f>
        <v/>
      </c>
      <c r="C1415" s="96" t="str">
        <f>IF(ISBLANK('Zusatzblatt (Perigon)'!I1410),"",'Zusatzblatt (Perigon)'!I1410)</f>
        <v/>
      </c>
      <c r="D1415" s="97" t="str">
        <f>IF(ISBLANK('Zusatzblatt (Perigon)'!J1410),"",'Zusatzblatt (Perigon)'!J1410)</f>
        <v/>
      </c>
      <c r="E1415" s="64" t="str">
        <f>IF(ISBLANK('Zusatzblatt (Perigon)'!K1410),"",'Zusatzblatt (Perigon)'!K1410)</f>
        <v/>
      </c>
      <c r="F1415" s="65"/>
      <c r="G1415" s="64"/>
      <c r="H1415" s="69" t="str">
        <f>IF(ISBLANK('Zusatzblatt (Perigon)'!L1410),"",'Zusatzblatt (Perigon)'!L1410)</f>
        <v/>
      </c>
      <c r="I1415" s="69" t="str">
        <f>IF(ISBLANK('Zusatzblatt (Perigon)'!M1410),"",'Zusatzblatt (Perigon)'!M1410)</f>
        <v/>
      </c>
      <c r="J1415" s="98" t="str">
        <f>IF(ISBLANK('Zusatzblatt (Perigon)'!N1410),"",'Zusatzblatt (Perigon)'!N1410)</f>
        <v/>
      </c>
      <c r="K1415" s="99" t="str">
        <f>IF(ISBLANK('Zusatzblatt (Perigon)'!J1410),"",'Zusatzblatt (Perigon)'!T1410)</f>
        <v/>
      </c>
      <c r="L1415" s="95" t="str">
        <f>IF(ISBLANK('Zusatzblatt (Perigon)'!O1410),"",'Zusatzblatt (Perigon)'!O1410)</f>
        <v/>
      </c>
      <c r="M1415" s="95" t="str">
        <f>IF(ISBLANK('Zusatzblatt (Perigon)'!R1410),"",'Zusatzblatt (Perigon)'!R1410)</f>
        <v/>
      </c>
      <c r="N1415" s="95" t="str">
        <f>IF(ISBLANK('Zusatzblatt (Perigon)'!P1410),"",'Zusatzblatt (Perigon)'!P1410)</f>
        <v/>
      </c>
      <c r="O1415" s="38" t="str">
        <f>IF($L1415="","",VLOOKUP($R1415,Tarife!$A$2:$R$599,13,FALSE))</f>
        <v/>
      </c>
      <c r="P1415" s="38" t="str">
        <f t="shared" si="21"/>
        <v/>
      </c>
      <c r="R1415" s="100" t="str">
        <f>Zusammenzug!$C$25&amp;"-"&amp;Zusammenzug!$A$7&amp;"-"&amp;Leistungen!L1415</f>
        <v>2026-Nicht beauftragte Spitex-Organisation-</v>
      </c>
    </row>
    <row r="1416" spans="1:18" x14ac:dyDescent="0.2">
      <c r="A1416" s="95" t="str">
        <f>IF(ISBLANK('Zusatzblatt (Perigon)'!E1411),"",'Zusatzblatt (Perigon)'!E1411)</f>
        <v/>
      </c>
      <c r="B1416" s="95" t="str">
        <f>IF(ISBLANK('Zusatzblatt (Perigon)'!G1411),"",'Zusatzblatt (Perigon)'!G1411)</f>
        <v/>
      </c>
      <c r="C1416" s="96" t="str">
        <f>IF(ISBLANK('Zusatzblatt (Perigon)'!I1411),"",'Zusatzblatt (Perigon)'!I1411)</f>
        <v/>
      </c>
      <c r="D1416" s="97" t="str">
        <f>IF(ISBLANK('Zusatzblatt (Perigon)'!J1411),"",'Zusatzblatt (Perigon)'!J1411)</f>
        <v/>
      </c>
      <c r="E1416" s="64" t="str">
        <f>IF(ISBLANK('Zusatzblatt (Perigon)'!K1411),"",'Zusatzblatt (Perigon)'!K1411)</f>
        <v/>
      </c>
      <c r="F1416" s="65"/>
      <c r="G1416" s="64"/>
      <c r="H1416" s="69" t="str">
        <f>IF(ISBLANK('Zusatzblatt (Perigon)'!L1411),"",'Zusatzblatt (Perigon)'!L1411)</f>
        <v/>
      </c>
      <c r="I1416" s="69" t="str">
        <f>IF(ISBLANK('Zusatzblatt (Perigon)'!M1411),"",'Zusatzblatt (Perigon)'!M1411)</f>
        <v/>
      </c>
      <c r="J1416" s="98" t="str">
        <f>IF(ISBLANK('Zusatzblatt (Perigon)'!N1411),"",'Zusatzblatt (Perigon)'!N1411)</f>
        <v/>
      </c>
      <c r="K1416" s="99" t="str">
        <f>IF(ISBLANK('Zusatzblatt (Perigon)'!J1411),"",'Zusatzblatt (Perigon)'!T1411)</f>
        <v/>
      </c>
      <c r="L1416" s="95" t="str">
        <f>IF(ISBLANK('Zusatzblatt (Perigon)'!O1411),"",'Zusatzblatt (Perigon)'!O1411)</f>
        <v/>
      </c>
      <c r="M1416" s="95" t="str">
        <f>IF(ISBLANK('Zusatzblatt (Perigon)'!R1411),"",'Zusatzblatt (Perigon)'!R1411)</f>
        <v/>
      </c>
      <c r="N1416" s="95" t="str">
        <f>IF(ISBLANK('Zusatzblatt (Perigon)'!P1411),"",'Zusatzblatt (Perigon)'!P1411)</f>
        <v/>
      </c>
      <c r="O1416" s="38" t="str">
        <f>IF($L1416="","",VLOOKUP($R1416,Tarife!$A$2:$R$599,13,FALSE))</f>
        <v/>
      </c>
      <c r="P1416" s="38" t="str">
        <f t="shared" ref="P1416:P1479" si="22">IF(L1416="","",IF(AND($L1416="Pabe",N1416&lt;O1416),M1416*O1416,IF(N1416&lt;O1416,M1416*N1416,M1416*O1416)))</f>
        <v/>
      </c>
      <c r="R1416" s="100" t="str">
        <f>Zusammenzug!$C$25&amp;"-"&amp;Zusammenzug!$A$7&amp;"-"&amp;Leistungen!L1416</f>
        <v>2026-Nicht beauftragte Spitex-Organisation-</v>
      </c>
    </row>
    <row r="1417" spans="1:18" x14ac:dyDescent="0.2">
      <c r="A1417" s="95" t="str">
        <f>IF(ISBLANK('Zusatzblatt (Perigon)'!E1412),"",'Zusatzblatt (Perigon)'!E1412)</f>
        <v/>
      </c>
      <c r="B1417" s="95" t="str">
        <f>IF(ISBLANK('Zusatzblatt (Perigon)'!G1412),"",'Zusatzblatt (Perigon)'!G1412)</f>
        <v/>
      </c>
      <c r="C1417" s="96" t="str">
        <f>IF(ISBLANK('Zusatzblatt (Perigon)'!I1412),"",'Zusatzblatt (Perigon)'!I1412)</f>
        <v/>
      </c>
      <c r="D1417" s="97" t="str">
        <f>IF(ISBLANK('Zusatzblatt (Perigon)'!J1412),"",'Zusatzblatt (Perigon)'!J1412)</f>
        <v/>
      </c>
      <c r="E1417" s="64" t="str">
        <f>IF(ISBLANK('Zusatzblatt (Perigon)'!K1412),"",'Zusatzblatt (Perigon)'!K1412)</f>
        <v/>
      </c>
      <c r="F1417" s="65"/>
      <c r="G1417" s="64"/>
      <c r="H1417" s="69" t="str">
        <f>IF(ISBLANK('Zusatzblatt (Perigon)'!L1412),"",'Zusatzblatt (Perigon)'!L1412)</f>
        <v/>
      </c>
      <c r="I1417" s="69" t="str">
        <f>IF(ISBLANK('Zusatzblatt (Perigon)'!M1412),"",'Zusatzblatt (Perigon)'!M1412)</f>
        <v/>
      </c>
      <c r="J1417" s="98" t="str">
        <f>IF(ISBLANK('Zusatzblatt (Perigon)'!N1412),"",'Zusatzblatt (Perigon)'!N1412)</f>
        <v/>
      </c>
      <c r="K1417" s="99" t="str">
        <f>IF(ISBLANK('Zusatzblatt (Perigon)'!J1412),"",'Zusatzblatt (Perigon)'!T1412)</f>
        <v/>
      </c>
      <c r="L1417" s="95" t="str">
        <f>IF(ISBLANK('Zusatzblatt (Perigon)'!O1412),"",'Zusatzblatt (Perigon)'!O1412)</f>
        <v/>
      </c>
      <c r="M1417" s="95" t="str">
        <f>IF(ISBLANK('Zusatzblatt (Perigon)'!R1412),"",'Zusatzblatt (Perigon)'!R1412)</f>
        <v/>
      </c>
      <c r="N1417" s="95" t="str">
        <f>IF(ISBLANK('Zusatzblatt (Perigon)'!P1412),"",'Zusatzblatt (Perigon)'!P1412)</f>
        <v/>
      </c>
      <c r="O1417" s="38" t="str">
        <f>IF($L1417="","",VLOOKUP($R1417,Tarife!$A$2:$R$599,13,FALSE))</f>
        <v/>
      </c>
      <c r="P1417" s="38" t="str">
        <f t="shared" si="22"/>
        <v/>
      </c>
      <c r="R1417" s="100" t="str">
        <f>Zusammenzug!$C$25&amp;"-"&amp;Zusammenzug!$A$7&amp;"-"&amp;Leistungen!L1417</f>
        <v>2026-Nicht beauftragte Spitex-Organisation-</v>
      </c>
    </row>
    <row r="1418" spans="1:18" x14ac:dyDescent="0.2">
      <c r="A1418" s="95" t="str">
        <f>IF(ISBLANK('Zusatzblatt (Perigon)'!E1413),"",'Zusatzblatt (Perigon)'!E1413)</f>
        <v/>
      </c>
      <c r="B1418" s="95" t="str">
        <f>IF(ISBLANK('Zusatzblatt (Perigon)'!G1413),"",'Zusatzblatt (Perigon)'!G1413)</f>
        <v/>
      </c>
      <c r="C1418" s="96" t="str">
        <f>IF(ISBLANK('Zusatzblatt (Perigon)'!I1413),"",'Zusatzblatt (Perigon)'!I1413)</f>
        <v/>
      </c>
      <c r="D1418" s="97" t="str">
        <f>IF(ISBLANK('Zusatzblatt (Perigon)'!J1413),"",'Zusatzblatt (Perigon)'!J1413)</f>
        <v/>
      </c>
      <c r="E1418" s="64" t="str">
        <f>IF(ISBLANK('Zusatzblatt (Perigon)'!K1413),"",'Zusatzblatt (Perigon)'!K1413)</f>
        <v/>
      </c>
      <c r="F1418" s="65"/>
      <c r="G1418" s="64"/>
      <c r="H1418" s="69" t="str">
        <f>IF(ISBLANK('Zusatzblatt (Perigon)'!L1413),"",'Zusatzblatt (Perigon)'!L1413)</f>
        <v/>
      </c>
      <c r="I1418" s="69" t="str">
        <f>IF(ISBLANK('Zusatzblatt (Perigon)'!M1413),"",'Zusatzblatt (Perigon)'!M1413)</f>
        <v/>
      </c>
      <c r="J1418" s="98" t="str">
        <f>IF(ISBLANK('Zusatzblatt (Perigon)'!N1413),"",'Zusatzblatt (Perigon)'!N1413)</f>
        <v/>
      </c>
      <c r="K1418" s="99" t="str">
        <f>IF(ISBLANK('Zusatzblatt (Perigon)'!J1413),"",'Zusatzblatt (Perigon)'!T1413)</f>
        <v/>
      </c>
      <c r="L1418" s="95" t="str">
        <f>IF(ISBLANK('Zusatzblatt (Perigon)'!O1413),"",'Zusatzblatt (Perigon)'!O1413)</f>
        <v/>
      </c>
      <c r="M1418" s="95" t="str">
        <f>IF(ISBLANK('Zusatzblatt (Perigon)'!R1413),"",'Zusatzblatt (Perigon)'!R1413)</f>
        <v/>
      </c>
      <c r="N1418" s="95" t="str">
        <f>IF(ISBLANK('Zusatzblatt (Perigon)'!P1413),"",'Zusatzblatt (Perigon)'!P1413)</f>
        <v/>
      </c>
      <c r="O1418" s="38" t="str">
        <f>IF($L1418="","",VLOOKUP($R1418,Tarife!$A$2:$R$599,13,FALSE))</f>
        <v/>
      </c>
      <c r="P1418" s="38" t="str">
        <f t="shared" si="22"/>
        <v/>
      </c>
      <c r="R1418" s="100" t="str">
        <f>Zusammenzug!$C$25&amp;"-"&amp;Zusammenzug!$A$7&amp;"-"&amp;Leistungen!L1418</f>
        <v>2026-Nicht beauftragte Spitex-Organisation-</v>
      </c>
    </row>
    <row r="1419" spans="1:18" x14ac:dyDescent="0.2">
      <c r="A1419" s="95" t="str">
        <f>IF(ISBLANK('Zusatzblatt (Perigon)'!E1414),"",'Zusatzblatt (Perigon)'!E1414)</f>
        <v/>
      </c>
      <c r="B1419" s="95" t="str">
        <f>IF(ISBLANK('Zusatzblatt (Perigon)'!G1414),"",'Zusatzblatt (Perigon)'!G1414)</f>
        <v/>
      </c>
      <c r="C1419" s="96" t="str">
        <f>IF(ISBLANK('Zusatzblatt (Perigon)'!I1414),"",'Zusatzblatt (Perigon)'!I1414)</f>
        <v/>
      </c>
      <c r="D1419" s="97" t="str">
        <f>IF(ISBLANK('Zusatzblatt (Perigon)'!J1414),"",'Zusatzblatt (Perigon)'!J1414)</f>
        <v/>
      </c>
      <c r="E1419" s="64" t="str">
        <f>IF(ISBLANK('Zusatzblatt (Perigon)'!K1414),"",'Zusatzblatt (Perigon)'!K1414)</f>
        <v/>
      </c>
      <c r="F1419" s="65"/>
      <c r="G1419" s="64"/>
      <c r="H1419" s="69" t="str">
        <f>IF(ISBLANK('Zusatzblatt (Perigon)'!L1414),"",'Zusatzblatt (Perigon)'!L1414)</f>
        <v/>
      </c>
      <c r="I1419" s="69" t="str">
        <f>IF(ISBLANK('Zusatzblatt (Perigon)'!M1414),"",'Zusatzblatt (Perigon)'!M1414)</f>
        <v/>
      </c>
      <c r="J1419" s="98" t="str">
        <f>IF(ISBLANK('Zusatzblatt (Perigon)'!N1414),"",'Zusatzblatt (Perigon)'!N1414)</f>
        <v/>
      </c>
      <c r="K1419" s="99" t="str">
        <f>IF(ISBLANK('Zusatzblatt (Perigon)'!J1414),"",'Zusatzblatt (Perigon)'!T1414)</f>
        <v/>
      </c>
      <c r="L1419" s="95" t="str">
        <f>IF(ISBLANK('Zusatzblatt (Perigon)'!O1414),"",'Zusatzblatt (Perigon)'!O1414)</f>
        <v/>
      </c>
      <c r="M1419" s="95" t="str">
        <f>IF(ISBLANK('Zusatzblatt (Perigon)'!R1414),"",'Zusatzblatt (Perigon)'!R1414)</f>
        <v/>
      </c>
      <c r="N1419" s="95" t="str">
        <f>IF(ISBLANK('Zusatzblatt (Perigon)'!P1414),"",'Zusatzblatt (Perigon)'!P1414)</f>
        <v/>
      </c>
      <c r="O1419" s="38" t="str">
        <f>IF($L1419="","",VLOOKUP($R1419,Tarife!$A$2:$R$599,13,FALSE))</f>
        <v/>
      </c>
      <c r="P1419" s="38" t="str">
        <f t="shared" si="22"/>
        <v/>
      </c>
      <c r="R1419" s="100" t="str">
        <f>Zusammenzug!$C$25&amp;"-"&amp;Zusammenzug!$A$7&amp;"-"&amp;Leistungen!L1419</f>
        <v>2026-Nicht beauftragte Spitex-Organisation-</v>
      </c>
    </row>
    <row r="1420" spans="1:18" x14ac:dyDescent="0.2">
      <c r="A1420" s="95" t="str">
        <f>IF(ISBLANK('Zusatzblatt (Perigon)'!E1415),"",'Zusatzblatt (Perigon)'!E1415)</f>
        <v/>
      </c>
      <c r="B1420" s="95" t="str">
        <f>IF(ISBLANK('Zusatzblatt (Perigon)'!G1415),"",'Zusatzblatt (Perigon)'!G1415)</f>
        <v/>
      </c>
      <c r="C1420" s="96" t="str">
        <f>IF(ISBLANK('Zusatzblatt (Perigon)'!I1415),"",'Zusatzblatt (Perigon)'!I1415)</f>
        <v/>
      </c>
      <c r="D1420" s="97" t="str">
        <f>IF(ISBLANK('Zusatzblatt (Perigon)'!J1415),"",'Zusatzblatt (Perigon)'!J1415)</f>
        <v/>
      </c>
      <c r="E1420" s="64" t="str">
        <f>IF(ISBLANK('Zusatzblatt (Perigon)'!K1415),"",'Zusatzblatt (Perigon)'!K1415)</f>
        <v/>
      </c>
      <c r="F1420" s="65"/>
      <c r="G1420" s="64"/>
      <c r="H1420" s="69" t="str">
        <f>IF(ISBLANK('Zusatzblatt (Perigon)'!L1415),"",'Zusatzblatt (Perigon)'!L1415)</f>
        <v/>
      </c>
      <c r="I1420" s="69" t="str">
        <f>IF(ISBLANK('Zusatzblatt (Perigon)'!M1415),"",'Zusatzblatt (Perigon)'!M1415)</f>
        <v/>
      </c>
      <c r="J1420" s="98" t="str">
        <f>IF(ISBLANK('Zusatzblatt (Perigon)'!N1415),"",'Zusatzblatt (Perigon)'!N1415)</f>
        <v/>
      </c>
      <c r="K1420" s="99" t="str">
        <f>IF(ISBLANK('Zusatzblatt (Perigon)'!J1415),"",'Zusatzblatt (Perigon)'!T1415)</f>
        <v/>
      </c>
      <c r="L1420" s="95" t="str">
        <f>IF(ISBLANK('Zusatzblatt (Perigon)'!O1415),"",'Zusatzblatt (Perigon)'!O1415)</f>
        <v/>
      </c>
      <c r="M1420" s="95" t="str">
        <f>IF(ISBLANK('Zusatzblatt (Perigon)'!R1415),"",'Zusatzblatt (Perigon)'!R1415)</f>
        <v/>
      </c>
      <c r="N1420" s="95" t="str">
        <f>IF(ISBLANK('Zusatzblatt (Perigon)'!P1415),"",'Zusatzblatt (Perigon)'!P1415)</f>
        <v/>
      </c>
      <c r="O1420" s="38" t="str">
        <f>IF($L1420="","",VLOOKUP($R1420,Tarife!$A$2:$R$599,13,FALSE))</f>
        <v/>
      </c>
      <c r="P1420" s="38" t="str">
        <f t="shared" si="22"/>
        <v/>
      </c>
      <c r="R1420" s="100" t="str">
        <f>Zusammenzug!$C$25&amp;"-"&amp;Zusammenzug!$A$7&amp;"-"&amp;Leistungen!L1420</f>
        <v>2026-Nicht beauftragte Spitex-Organisation-</v>
      </c>
    </row>
    <row r="1421" spans="1:18" x14ac:dyDescent="0.2">
      <c r="A1421" s="95" t="str">
        <f>IF(ISBLANK('Zusatzblatt (Perigon)'!E1416),"",'Zusatzblatt (Perigon)'!E1416)</f>
        <v/>
      </c>
      <c r="B1421" s="95" t="str">
        <f>IF(ISBLANK('Zusatzblatt (Perigon)'!G1416),"",'Zusatzblatt (Perigon)'!G1416)</f>
        <v/>
      </c>
      <c r="C1421" s="96" t="str">
        <f>IF(ISBLANK('Zusatzblatt (Perigon)'!I1416),"",'Zusatzblatt (Perigon)'!I1416)</f>
        <v/>
      </c>
      <c r="D1421" s="97" t="str">
        <f>IF(ISBLANK('Zusatzblatt (Perigon)'!J1416),"",'Zusatzblatt (Perigon)'!J1416)</f>
        <v/>
      </c>
      <c r="E1421" s="64" t="str">
        <f>IF(ISBLANK('Zusatzblatt (Perigon)'!K1416),"",'Zusatzblatt (Perigon)'!K1416)</f>
        <v/>
      </c>
      <c r="F1421" s="65"/>
      <c r="G1421" s="64"/>
      <c r="H1421" s="69" t="str">
        <f>IF(ISBLANK('Zusatzblatt (Perigon)'!L1416),"",'Zusatzblatt (Perigon)'!L1416)</f>
        <v/>
      </c>
      <c r="I1421" s="69" t="str">
        <f>IF(ISBLANK('Zusatzblatt (Perigon)'!M1416),"",'Zusatzblatt (Perigon)'!M1416)</f>
        <v/>
      </c>
      <c r="J1421" s="98" t="str">
        <f>IF(ISBLANK('Zusatzblatt (Perigon)'!N1416),"",'Zusatzblatt (Perigon)'!N1416)</f>
        <v/>
      </c>
      <c r="K1421" s="99" t="str">
        <f>IF(ISBLANK('Zusatzblatt (Perigon)'!J1416),"",'Zusatzblatt (Perigon)'!T1416)</f>
        <v/>
      </c>
      <c r="L1421" s="95" t="str">
        <f>IF(ISBLANK('Zusatzblatt (Perigon)'!O1416),"",'Zusatzblatt (Perigon)'!O1416)</f>
        <v/>
      </c>
      <c r="M1421" s="95" t="str">
        <f>IF(ISBLANK('Zusatzblatt (Perigon)'!R1416),"",'Zusatzblatt (Perigon)'!R1416)</f>
        <v/>
      </c>
      <c r="N1421" s="95" t="str">
        <f>IF(ISBLANK('Zusatzblatt (Perigon)'!P1416),"",'Zusatzblatt (Perigon)'!P1416)</f>
        <v/>
      </c>
      <c r="O1421" s="38" t="str">
        <f>IF($L1421="","",VLOOKUP($R1421,Tarife!$A$2:$R$599,13,FALSE))</f>
        <v/>
      </c>
      <c r="P1421" s="38" t="str">
        <f t="shared" si="22"/>
        <v/>
      </c>
      <c r="R1421" s="100" t="str">
        <f>Zusammenzug!$C$25&amp;"-"&amp;Zusammenzug!$A$7&amp;"-"&amp;Leistungen!L1421</f>
        <v>2026-Nicht beauftragte Spitex-Organisation-</v>
      </c>
    </row>
    <row r="1422" spans="1:18" x14ac:dyDescent="0.2">
      <c r="A1422" s="95" t="str">
        <f>IF(ISBLANK('Zusatzblatt (Perigon)'!E1417),"",'Zusatzblatt (Perigon)'!E1417)</f>
        <v/>
      </c>
      <c r="B1422" s="95" t="str">
        <f>IF(ISBLANK('Zusatzblatt (Perigon)'!G1417),"",'Zusatzblatt (Perigon)'!G1417)</f>
        <v/>
      </c>
      <c r="C1422" s="96" t="str">
        <f>IF(ISBLANK('Zusatzblatt (Perigon)'!I1417),"",'Zusatzblatt (Perigon)'!I1417)</f>
        <v/>
      </c>
      <c r="D1422" s="97" t="str">
        <f>IF(ISBLANK('Zusatzblatt (Perigon)'!J1417),"",'Zusatzblatt (Perigon)'!J1417)</f>
        <v/>
      </c>
      <c r="E1422" s="64" t="str">
        <f>IF(ISBLANK('Zusatzblatt (Perigon)'!K1417),"",'Zusatzblatt (Perigon)'!K1417)</f>
        <v/>
      </c>
      <c r="F1422" s="65"/>
      <c r="G1422" s="64"/>
      <c r="H1422" s="69" t="str">
        <f>IF(ISBLANK('Zusatzblatt (Perigon)'!L1417),"",'Zusatzblatt (Perigon)'!L1417)</f>
        <v/>
      </c>
      <c r="I1422" s="69" t="str">
        <f>IF(ISBLANK('Zusatzblatt (Perigon)'!M1417),"",'Zusatzblatt (Perigon)'!M1417)</f>
        <v/>
      </c>
      <c r="J1422" s="98" t="str">
        <f>IF(ISBLANK('Zusatzblatt (Perigon)'!N1417),"",'Zusatzblatt (Perigon)'!N1417)</f>
        <v/>
      </c>
      <c r="K1422" s="99" t="str">
        <f>IF(ISBLANK('Zusatzblatt (Perigon)'!J1417),"",'Zusatzblatt (Perigon)'!T1417)</f>
        <v/>
      </c>
      <c r="L1422" s="95" t="str">
        <f>IF(ISBLANK('Zusatzblatt (Perigon)'!O1417),"",'Zusatzblatt (Perigon)'!O1417)</f>
        <v/>
      </c>
      <c r="M1422" s="95" t="str">
        <f>IF(ISBLANK('Zusatzblatt (Perigon)'!R1417),"",'Zusatzblatt (Perigon)'!R1417)</f>
        <v/>
      </c>
      <c r="N1422" s="95" t="str">
        <f>IF(ISBLANK('Zusatzblatt (Perigon)'!P1417),"",'Zusatzblatt (Perigon)'!P1417)</f>
        <v/>
      </c>
      <c r="O1422" s="38" t="str">
        <f>IF($L1422="","",VLOOKUP($R1422,Tarife!$A$2:$R$599,13,FALSE))</f>
        <v/>
      </c>
      <c r="P1422" s="38" t="str">
        <f t="shared" si="22"/>
        <v/>
      </c>
      <c r="R1422" s="100" t="str">
        <f>Zusammenzug!$C$25&amp;"-"&amp;Zusammenzug!$A$7&amp;"-"&amp;Leistungen!L1422</f>
        <v>2026-Nicht beauftragte Spitex-Organisation-</v>
      </c>
    </row>
    <row r="1423" spans="1:18" x14ac:dyDescent="0.2">
      <c r="A1423" s="95" t="str">
        <f>IF(ISBLANK('Zusatzblatt (Perigon)'!E1418),"",'Zusatzblatt (Perigon)'!E1418)</f>
        <v/>
      </c>
      <c r="B1423" s="95" t="str">
        <f>IF(ISBLANK('Zusatzblatt (Perigon)'!G1418),"",'Zusatzblatt (Perigon)'!G1418)</f>
        <v/>
      </c>
      <c r="C1423" s="96" t="str">
        <f>IF(ISBLANK('Zusatzblatt (Perigon)'!I1418),"",'Zusatzblatt (Perigon)'!I1418)</f>
        <v/>
      </c>
      <c r="D1423" s="97" t="str">
        <f>IF(ISBLANK('Zusatzblatt (Perigon)'!J1418),"",'Zusatzblatt (Perigon)'!J1418)</f>
        <v/>
      </c>
      <c r="E1423" s="64" t="str">
        <f>IF(ISBLANK('Zusatzblatt (Perigon)'!K1418),"",'Zusatzblatt (Perigon)'!K1418)</f>
        <v/>
      </c>
      <c r="F1423" s="65"/>
      <c r="G1423" s="64"/>
      <c r="H1423" s="69" t="str">
        <f>IF(ISBLANK('Zusatzblatt (Perigon)'!L1418),"",'Zusatzblatt (Perigon)'!L1418)</f>
        <v/>
      </c>
      <c r="I1423" s="69" t="str">
        <f>IF(ISBLANK('Zusatzblatt (Perigon)'!M1418),"",'Zusatzblatt (Perigon)'!M1418)</f>
        <v/>
      </c>
      <c r="J1423" s="98" t="str">
        <f>IF(ISBLANK('Zusatzblatt (Perigon)'!N1418),"",'Zusatzblatt (Perigon)'!N1418)</f>
        <v/>
      </c>
      <c r="K1423" s="99" t="str">
        <f>IF(ISBLANK('Zusatzblatt (Perigon)'!J1418),"",'Zusatzblatt (Perigon)'!T1418)</f>
        <v/>
      </c>
      <c r="L1423" s="95" t="str">
        <f>IF(ISBLANK('Zusatzblatt (Perigon)'!O1418),"",'Zusatzblatt (Perigon)'!O1418)</f>
        <v/>
      </c>
      <c r="M1423" s="95" t="str">
        <f>IF(ISBLANK('Zusatzblatt (Perigon)'!R1418),"",'Zusatzblatt (Perigon)'!R1418)</f>
        <v/>
      </c>
      <c r="N1423" s="95" t="str">
        <f>IF(ISBLANK('Zusatzblatt (Perigon)'!P1418),"",'Zusatzblatt (Perigon)'!P1418)</f>
        <v/>
      </c>
      <c r="O1423" s="38" t="str">
        <f>IF($L1423="","",VLOOKUP($R1423,Tarife!$A$2:$R$599,13,FALSE))</f>
        <v/>
      </c>
      <c r="P1423" s="38" t="str">
        <f t="shared" si="22"/>
        <v/>
      </c>
      <c r="R1423" s="100" t="str">
        <f>Zusammenzug!$C$25&amp;"-"&amp;Zusammenzug!$A$7&amp;"-"&amp;Leistungen!L1423</f>
        <v>2026-Nicht beauftragte Spitex-Organisation-</v>
      </c>
    </row>
    <row r="1424" spans="1:18" x14ac:dyDescent="0.2">
      <c r="A1424" s="95" t="str">
        <f>IF(ISBLANK('Zusatzblatt (Perigon)'!E1419),"",'Zusatzblatt (Perigon)'!E1419)</f>
        <v/>
      </c>
      <c r="B1424" s="95" t="str">
        <f>IF(ISBLANK('Zusatzblatt (Perigon)'!G1419),"",'Zusatzblatt (Perigon)'!G1419)</f>
        <v/>
      </c>
      <c r="C1424" s="96" t="str">
        <f>IF(ISBLANK('Zusatzblatt (Perigon)'!I1419),"",'Zusatzblatt (Perigon)'!I1419)</f>
        <v/>
      </c>
      <c r="D1424" s="97" t="str">
        <f>IF(ISBLANK('Zusatzblatt (Perigon)'!J1419),"",'Zusatzblatt (Perigon)'!J1419)</f>
        <v/>
      </c>
      <c r="E1424" s="64" t="str">
        <f>IF(ISBLANK('Zusatzblatt (Perigon)'!K1419),"",'Zusatzblatt (Perigon)'!K1419)</f>
        <v/>
      </c>
      <c r="F1424" s="65"/>
      <c r="G1424" s="64"/>
      <c r="H1424" s="69" t="str">
        <f>IF(ISBLANK('Zusatzblatt (Perigon)'!L1419),"",'Zusatzblatt (Perigon)'!L1419)</f>
        <v/>
      </c>
      <c r="I1424" s="69" t="str">
        <f>IF(ISBLANK('Zusatzblatt (Perigon)'!M1419),"",'Zusatzblatt (Perigon)'!M1419)</f>
        <v/>
      </c>
      <c r="J1424" s="98" t="str">
        <f>IF(ISBLANK('Zusatzblatt (Perigon)'!N1419),"",'Zusatzblatt (Perigon)'!N1419)</f>
        <v/>
      </c>
      <c r="K1424" s="99" t="str">
        <f>IF(ISBLANK('Zusatzblatt (Perigon)'!J1419),"",'Zusatzblatt (Perigon)'!T1419)</f>
        <v/>
      </c>
      <c r="L1424" s="95" t="str">
        <f>IF(ISBLANK('Zusatzblatt (Perigon)'!O1419),"",'Zusatzblatt (Perigon)'!O1419)</f>
        <v/>
      </c>
      <c r="M1424" s="95" t="str">
        <f>IF(ISBLANK('Zusatzblatt (Perigon)'!R1419),"",'Zusatzblatt (Perigon)'!R1419)</f>
        <v/>
      </c>
      <c r="N1424" s="95" t="str">
        <f>IF(ISBLANK('Zusatzblatt (Perigon)'!P1419),"",'Zusatzblatt (Perigon)'!P1419)</f>
        <v/>
      </c>
      <c r="O1424" s="38" t="str">
        <f>IF($L1424="","",VLOOKUP($R1424,Tarife!$A$2:$R$599,13,FALSE))</f>
        <v/>
      </c>
      <c r="P1424" s="38" t="str">
        <f t="shared" si="22"/>
        <v/>
      </c>
      <c r="R1424" s="100" t="str">
        <f>Zusammenzug!$C$25&amp;"-"&amp;Zusammenzug!$A$7&amp;"-"&amp;Leistungen!L1424</f>
        <v>2026-Nicht beauftragte Spitex-Organisation-</v>
      </c>
    </row>
    <row r="1425" spans="1:18" x14ac:dyDescent="0.2">
      <c r="A1425" s="95" t="str">
        <f>IF(ISBLANK('Zusatzblatt (Perigon)'!E1420),"",'Zusatzblatt (Perigon)'!E1420)</f>
        <v/>
      </c>
      <c r="B1425" s="95" t="str">
        <f>IF(ISBLANK('Zusatzblatt (Perigon)'!G1420),"",'Zusatzblatt (Perigon)'!G1420)</f>
        <v/>
      </c>
      <c r="C1425" s="96" t="str">
        <f>IF(ISBLANK('Zusatzblatt (Perigon)'!I1420),"",'Zusatzblatt (Perigon)'!I1420)</f>
        <v/>
      </c>
      <c r="D1425" s="97" t="str">
        <f>IF(ISBLANK('Zusatzblatt (Perigon)'!J1420),"",'Zusatzblatt (Perigon)'!J1420)</f>
        <v/>
      </c>
      <c r="E1425" s="64" t="str">
        <f>IF(ISBLANK('Zusatzblatt (Perigon)'!K1420),"",'Zusatzblatt (Perigon)'!K1420)</f>
        <v/>
      </c>
      <c r="F1425" s="65"/>
      <c r="G1425" s="64"/>
      <c r="H1425" s="69" t="str">
        <f>IF(ISBLANK('Zusatzblatt (Perigon)'!L1420),"",'Zusatzblatt (Perigon)'!L1420)</f>
        <v/>
      </c>
      <c r="I1425" s="69" t="str">
        <f>IF(ISBLANK('Zusatzblatt (Perigon)'!M1420),"",'Zusatzblatt (Perigon)'!M1420)</f>
        <v/>
      </c>
      <c r="J1425" s="98" t="str">
        <f>IF(ISBLANK('Zusatzblatt (Perigon)'!N1420),"",'Zusatzblatt (Perigon)'!N1420)</f>
        <v/>
      </c>
      <c r="K1425" s="99" t="str">
        <f>IF(ISBLANK('Zusatzblatt (Perigon)'!J1420),"",'Zusatzblatt (Perigon)'!T1420)</f>
        <v/>
      </c>
      <c r="L1425" s="95" t="str">
        <f>IF(ISBLANK('Zusatzblatt (Perigon)'!O1420),"",'Zusatzblatt (Perigon)'!O1420)</f>
        <v/>
      </c>
      <c r="M1425" s="95" t="str">
        <f>IF(ISBLANK('Zusatzblatt (Perigon)'!R1420),"",'Zusatzblatt (Perigon)'!R1420)</f>
        <v/>
      </c>
      <c r="N1425" s="95" t="str">
        <f>IF(ISBLANK('Zusatzblatt (Perigon)'!P1420),"",'Zusatzblatt (Perigon)'!P1420)</f>
        <v/>
      </c>
      <c r="O1425" s="38" t="str">
        <f>IF($L1425="","",VLOOKUP($R1425,Tarife!$A$2:$R$599,13,FALSE))</f>
        <v/>
      </c>
      <c r="P1425" s="38" t="str">
        <f t="shared" si="22"/>
        <v/>
      </c>
      <c r="R1425" s="100" t="str">
        <f>Zusammenzug!$C$25&amp;"-"&amp;Zusammenzug!$A$7&amp;"-"&amp;Leistungen!L1425</f>
        <v>2026-Nicht beauftragte Spitex-Organisation-</v>
      </c>
    </row>
    <row r="1426" spans="1:18" x14ac:dyDescent="0.2">
      <c r="A1426" s="95" t="str">
        <f>IF(ISBLANK('Zusatzblatt (Perigon)'!E1421),"",'Zusatzblatt (Perigon)'!E1421)</f>
        <v/>
      </c>
      <c r="B1426" s="95" t="str">
        <f>IF(ISBLANK('Zusatzblatt (Perigon)'!G1421),"",'Zusatzblatt (Perigon)'!G1421)</f>
        <v/>
      </c>
      <c r="C1426" s="96" t="str">
        <f>IF(ISBLANK('Zusatzblatt (Perigon)'!I1421),"",'Zusatzblatt (Perigon)'!I1421)</f>
        <v/>
      </c>
      <c r="D1426" s="97" t="str">
        <f>IF(ISBLANK('Zusatzblatt (Perigon)'!J1421),"",'Zusatzblatt (Perigon)'!J1421)</f>
        <v/>
      </c>
      <c r="E1426" s="64" t="str">
        <f>IF(ISBLANK('Zusatzblatt (Perigon)'!K1421),"",'Zusatzblatt (Perigon)'!K1421)</f>
        <v/>
      </c>
      <c r="F1426" s="65"/>
      <c r="G1426" s="64"/>
      <c r="H1426" s="69" t="str">
        <f>IF(ISBLANK('Zusatzblatt (Perigon)'!L1421),"",'Zusatzblatt (Perigon)'!L1421)</f>
        <v/>
      </c>
      <c r="I1426" s="69" t="str">
        <f>IF(ISBLANK('Zusatzblatt (Perigon)'!M1421),"",'Zusatzblatt (Perigon)'!M1421)</f>
        <v/>
      </c>
      <c r="J1426" s="98" t="str">
        <f>IF(ISBLANK('Zusatzblatt (Perigon)'!N1421),"",'Zusatzblatt (Perigon)'!N1421)</f>
        <v/>
      </c>
      <c r="K1426" s="99" t="str">
        <f>IF(ISBLANK('Zusatzblatt (Perigon)'!J1421),"",'Zusatzblatt (Perigon)'!T1421)</f>
        <v/>
      </c>
      <c r="L1426" s="95" t="str">
        <f>IF(ISBLANK('Zusatzblatt (Perigon)'!O1421),"",'Zusatzblatt (Perigon)'!O1421)</f>
        <v/>
      </c>
      <c r="M1426" s="95" t="str">
        <f>IF(ISBLANK('Zusatzblatt (Perigon)'!R1421),"",'Zusatzblatt (Perigon)'!R1421)</f>
        <v/>
      </c>
      <c r="N1426" s="95" t="str">
        <f>IF(ISBLANK('Zusatzblatt (Perigon)'!P1421),"",'Zusatzblatt (Perigon)'!P1421)</f>
        <v/>
      </c>
      <c r="O1426" s="38" t="str">
        <f>IF($L1426="","",VLOOKUP($R1426,Tarife!$A$2:$R$599,13,FALSE))</f>
        <v/>
      </c>
      <c r="P1426" s="38" t="str">
        <f t="shared" si="22"/>
        <v/>
      </c>
      <c r="R1426" s="100" t="str">
        <f>Zusammenzug!$C$25&amp;"-"&amp;Zusammenzug!$A$7&amp;"-"&amp;Leistungen!L1426</f>
        <v>2026-Nicht beauftragte Spitex-Organisation-</v>
      </c>
    </row>
    <row r="1427" spans="1:18" x14ac:dyDescent="0.2">
      <c r="A1427" s="95" t="str">
        <f>IF(ISBLANK('Zusatzblatt (Perigon)'!E1422),"",'Zusatzblatt (Perigon)'!E1422)</f>
        <v/>
      </c>
      <c r="B1427" s="95" t="str">
        <f>IF(ISBLANK('Zusatzblatt (Perigon)'!G1422),"",'Zusatzblatt (Perigon)'!G1422)</f>
        <v/>
      </c>
      <c r="C1427" s="96" t="str">
        <f>IF(ISBLANK('Zusatzblatt (Perigon)'!I1422),"",'Zusatzblatt (Perigon)'!I1422)</f>
        <v/>
      </c>
      <c r="D1427" s="97" t="str">
        <f>IF(ISBLANK('Zusatzblatt (Perigon)'!J1422),"",'Zusatzblatt (Perigon)'!J1422)</f>
        <v/>
      </c>
      <c r="E1427" s="64" t="str">
        <f>IF(ISBLANK('Zusatzblatt (Perigon)'!K1422),"",'Zusatzblatt (Perigon)'!K1422)</f>
        <v/>
      </c>
      <c r="F1427" s="65"/>
      <c r="G1427" s="64"/>
      <c r="H1427" s="69" t="str">
        <f>IF(ISBLANK('Zusatzblatt (Perigon)'!L1422),"",'Zusatzblatt (Perigon)'!L1422)</f>
        <v/>
      </c>
      <c r="I1427" s="69" t="str">
        <f>IF(ISBLANK('Zusatzblatt (Perigon)'!M1422),"",'Zusatzblatt (Perigon)'!M1422)</f>
        <v/>
      </c>
      <c r="J1427" s="98" t="str">
        <f>IF(ISBLANK('Zusatzblatt (Perigon)'!N1422),"",'Zusatzblatt (Perigon)'!N1422)</f>
        <v/>
      </c>
      <c r="K1427" s="99" t="str">
        <f>IF(ISBLANK('Zusatzblatt (Perigon)'!J1422),"",'Zusatzblatt (Perigon)'!T1422)</f>
        <v/>
      </c>
      <c r="L1427" s="95" t="str">
        <f>IF(ISBLANK('Zusatzblatt (Perigon)'!O1422),"",'Zusatzblatt (Perigon)'!O1422)</f>
        <v/>
      </c>
      <c r="M1427" s="95" t="str">
        <f>IF(ISBLANK('Zusatzblatt (Perigon)'!R1422),"",'Zusatzblatt (Perigon)'!R1422)</f>
        <v/>
      </c>
      <c r="N1427" s="95" t="str">
        <f>IF(ISBLANK('Zusatzblatt (Perigon)'!P1422),"",'Zusatzblatt (Perigon)'!P1422)</f>
        <v/>
      </c>
      <c r="O1427" s="38" t="str">
        <f>IF($L1427="","",VLOOKUP($R1427,Tarife!$A$2:$R$599,13,FALSE))</f>
        <v/>
      </c>
      <c r="P1427" s="38" t="str">
        <f t="shared" si="22"/>
        <v/>
      </c>
      <c r="R1427" s="100" t="str">
        <f>Zusammenzug!$C$25&amp;"-"&amp;Zusammenzug!$A$7&amp;"-"&amp;Leistungen!L1427</f>
        <v>2026-Nicht beauftragte Spitex-Organisation-</v>
      </c>
    </row>
    <row r="1428" spans="1:18" x14ac:dyDescent="0.2">
      <c r="A1428" s="95" t="str">
        <f>IF(ISBLANK('Zusatzblatt (Perigon)'!E1423),"",'Zusatzblatt (Perigon)'!E1423)</f>
        <v/>
      </c>
      <c r="B1428" s="95" t="str">
        <f>IF(ISBLANK('Zusatzblatt (Perigon)'!G1423),"",'Zusatzblatt (Perigon)'!G1423)</f>
        <v/>
      </c>
      <c r="C1428" s="96" t="str">
        <f>IF(ISBLANK('Zusatzblatt (Perigon)'!I1423),"",'Zusatzblatt (Perigon)'!I1423)</f>
        <v/>
      </c>
      <c r="D1428" s="97" t="str">
        <f>IF(ISBLANK('Zusatzblatt (Perigon)'!J1423),"",'Zusatzblatt (Perigon)'!J1423)</f>
        <v/>
      </c>
      <c r="E1428" s="64" t="str">
        <f>IF(ISBLANK('Zusatzblatt (Perigon)'!K1423),"",'Zusatzblatt (Perigon)'!K1423)</f>
        <v/>
      </c>
      <c r="F1428" s="65"/>
      <c r="G1428" s="64"/>
      <c r="H1428" s="69" t="str">
        <f>IF(ISBLANK('Zusatzblatt (Perigon)'!L1423),"",'Zusatzblatt (Perigon)'!L1423)</f>
        <v/>
      </c>
      <c r="I1428" s="69" t="str">
        <f>IF(ISBLANK('Zusatzblatt (Perigon)'!M1423),"",'Zusatzblatt (Perigon)'!M1423)</f>
        <v/>
      </c>
      <c r="J1428" s="98" t="str">
        <f>IF(ISBLANK('Zusatzblatt (Perigon)'!N1423),"",'Zusatzblatt (Perigon)'!N1423)</f>
        <v/>
      </c>
      <c r="K1428" s="99" t="str">
        <f>IF(ISBLANK('Zusatzblatt (Perigon)'!J1423),"",'Zusatzblatt (Perigon)'!T1423)</f>
        <v/>
      </c>
      <c r="L1428" s="95" t="str">
        <f>IF(ISBLANK('Zusatzblatt (Perigon)'!O1423),"",'Zusatzblatt (Perigon)'!O1423)</f>
        <v/>
      </c>
      <c r="M1428" s="95" t="str">
        <f>IF(ISBLANK('Zusatzblatt (Perigon)'!R1423),"",'Zusatzblatt (Perigon)'!R1423)</f>
        <v/>
      </c>
      <c r="N1428" s="95" t="str">
        <f>IF(ISBLANK('Zusatzblatt (Perigon)'!P1423),"",'Zusatzblatt (Perigon)'!P1423)</f>
        <v/>
      </c>
      <c r="O1428" s="38" t="str">
        <f>IF($L1428="","",VLOOKUP($R1428,Tarife!$A$2:$R$599,13,FALSE))</f>
        <v/>
      </c>
      <c r="P1428" s="38" t="str">
        <f t="shared" si="22"/>
        <v/>
      </c>
      <c r="R1428" s="100" t="str">
        <f>Zusammenzug!$C$25&amp;"-"&amp;Zusammenzug!$A$7&amp;"-"&amp;Leistungen!L1428</f>
        <v>2026-Nicht beauftragte Spitex-Organisation-</v>
      </c>
    </row>
    <row r="1429" spans="1:18" x14ac:dyDescent="0.2">
      <c r="A1429" s="95" t="str">
        <f>IF(ISBLANK('Zusatzblatt (Perigon)'!E1424),"",'Zusatzblatt (Perigon)'!E1424)</f>
        <v/>
      </c>
      <c r="B1429" s="95" t="str">
        <f>IF(ISBLANK('Zusatzblatt (Perigon)'!G1424),"",'Zusatzblatt (Perigon)'!G1424)</f>
        <v/>
      </c>
      <c r="C1429" s="96" t="str">
        <f>IF(ISBLANK('Zusatzblatt (Perigon)'!I1424),"",'Zusatzblatt (Perigon)'!I1424)</f>
        <v/>
      </c>
      <c r="D1429" s="97" t="str">
        <f>IF(ISBLANK('Zusatzblatt (Perigon)'!J1424),"",'Zusatzblatt (Perigon)'!J1424)</f>
        <v/>
      </c>
      <c r="E1429" s="64" t="str">
        <f>IF(ISBLANK('Zusatzblatt (Perigon)'!K1424),"",'Zusatzblatt (Perigon)'!K1424)</f>
        <v/>
      </c>
      <c r="F1429" s="65"/>
      <c r="G1429" s="64"/>
      <c r="H1429" s="69" t="str">
        <f>IF(ISBLANK('Zusatzblatt (Perigon)'!L1424),"",'Zusatzblatt (Perigon)'!L1424)</f>
        <v/>
      </c>
      <c r="I1429" s="69" t="str">
        <f>IF(ISBLANK('Zusatzblatt (Perigon)'!M1424),"",'Zusatzblatt (Perigon)'!M1424)</f>
        <v/>
      </c>
      <c r="J1429" s="98" t="str">
        <f>IF(ISBLANK('Zusatzblatt (Perigon)'!N1424),"",'Zusatzblatt (Perigon)'!N1424)</f>
        <v/>
      </c>
      <c r="K1429" s="99" t="str">
        <f>IF(ISBLANK('Zusatzblatt (Perigon)'!J1424),"",'Zusatzblatt (Perigon)'!T1424)</f>
        <v/>
      </c>
      <c r="L1429" s="95" t="str">
        <f>IF(ISBLANK('Zusatzblatt (Perigon)'!O1424),"",'Zusatzblatt (Perigon)'!O1424)</f>
        <v/>
      </c>
      <c r="M1429" s="95" t="str">
        <f>IF(ISBLANK('Zusatzblatt (Perigon)'!R1424),"",'Zusatzblatt (Perigon)'!R1424)</f>
        <v/>
      </c>
      <c r="N1429" s="95" t="str">
        <f>IF(ISBLANK('Zusatzblatt (Perigon)'!P1424),"",'Zusatzblatt (Perigon)'!P1424)</f>
        <v/>
      </c>
      <c r="O1429" s="38" t="str">
        <f>IF($L1429="","",VLOOKUP($R1429,Tarife!$A$2:$R$599,13,FALSE))</f>
        <v/>
      </c>
      <c r="P1429" s="38" t="str">
        <f t="shared" si="22"/>
        <v/>
      </c>
      <c r="R1429" s="100" t="str">
        <f>Zusammenzug!$C$25&amp;"-"&amp;Zusammenzug!$A$7&amp;"-"&amp;Leistungen!L1429</f>
        <v>2026-Nicht beauftragte Spitex-Organisation-</v>
      </c>
    </row>
    <row r="1430" spans="1:18" x14ac:dyDescent="0.2">
      <c r="A1430" s="95" t="str">
        <f>IF(ISBLANK('Zusatzblatt (Perigon)'!E1425),"",'Zusatzblatt (Perigon)'!E1425)</f>
        <v/>
      </c>
      <c r="B1430" s="95" t="str">
        <f>IF(ISBLANK('Zusatzblatt (Perigon)'!G1425),"",'Zusatzblatt (Perigon)'!G1425)</f>
        <v/>
      </c>
      <c r="C1430" s="96" t="str">
        <f>IF(ISBLANK('Zusatzblatt (Perigon)'!I1425),"",'Zusatzblatt (Perigon)'!I1425)</f>
        <v/>
      </c>
      <c r="D1430" s="97" t="str">
        <f>IF(ISBLANK('Zusatzblatt (Perigon)'!J1425),"",'Zusatzblatt (Perigon)'!J1425)</f>
        <v/>
      </c>
      <c r="E1430" s="64" t="str">
        <f>IF(ISBLANK('Zusatzblatt (Perigon)'!K1425),"",'Zusatzblatt (Perigon)'!K1425)</f>
        <v/>
      </c>
      <c r="F1430" s="65"/>
      <c r="G1430" s="64"/>
      <c r="H1430" s="69" t="str">
        <f>IF(ISBLANK('Zusatzblatt (Perigon)'!L1425),"",'Zusatzblatt (Perigon)'!L1425)</f>
        <v/>
      </c>
      <c r="I1430" s="69" t="str">
        <f>IF(ISBLANK('Zusatzblatt (Perigon)'!M1425),"",'Zusatzblatt (Perigon)'!M1425)</f>
        <v/>
      </c>
      <c r="J1430" s="98" t="str">
        <f>IF(ISBLANK('Zusatzblatt (Perigon)'!N1425),"",'Zusatzblatt (Perigon)'!N1425)</f>
        <v/>
      </c>
      <c r="K1430" s="99" t="str">
        <f>IF(ISBLANK('Zusatzblatt (Perigon)'!J1425),"",'Zusatzblatt (Perigon)'!T1425)</f>
        <v/>
      </c>
      <c r="L1430" s="95" t="str">
        <f>IF(ISBLANK('Zusatzblatt (Perigon)'!O1425),"",'Zusatzblatt (Perigon)'!O1425)</f>
        <v/>
      </c>
      <c r="M1430" s="95" t="str">
        <f>IF(ISBLANK('Zusatzblatt (Perigon)'!R1425),"",'Zusatzblatt (Perigon)'!R1425)</f>
        <v/>
      </c>
      <c r="N1430" s="95" t="str">
        <f>IF(ISBLANK('Zusatzblatt (Perigon)'!P1425),"",'Zusatzblatt (Perigon)'!P1425)</f>
        <v/>
      </c>
      <c r="O1430" s="38" t="str">
        <f>IF($L1430="","",VLOOKUP($R1430,Tarife!$A$2:$R$599,13,FALSE))</f>
        <v/>
      </c>
      <c r="P1430" s="38" t="str">
        <f t="shared" si="22"/>
        <v/>
      </c>
      <c r="R1430" s="100" t="str">
        <f>Zusammenzug!$C$25&amp;"-"&amp;Zusammenzug!$A$7&amp;"-"&amp;Leistungen!L1430</f>
        <v>2026-Nicht beauftragte Spitex-Organisation-</v>
      </c>
    </row>
    <row r="1431" spans="1:18" x14ac:dyDescent="0.2">
      <c r="A1431" s="95" t="str">
        <f>IF(ISBLANK('Zusatzblatt (Perigon)'!E1426),"",'Zusatzblatt (Perigon)'!E1426)</f>
        <v/>
      </c>
      <c r="B1431" s="95" t="str">
        <f>IF(ISBLANK('Zusatzblatt (Perigon)'!G1426),"",'Zusatzblatt (Perigon)'!G1426)</f>
        <v/>
      </c>
      <c r="C1431" s="96" t="str">
        <f>IF(ISBLANK('Zusatzblatt (Perigon)'!I1426),"",'Zusatzblatt (Perigon)'!I1426)</f>
        <v/>
      </c>
      <c r="D1431" s="97" t="str">
        <f>IF(ISBLANK('Zusatzblatt (Perigon)'!J1426),"",'Zusatzblatt (Perigon)'!J1426)</f>
        <v/>
      </c>
      <c r="E1431" s="64" t="str">
        <f>IF(ISBLANK('Zusatzblatt (Perigon)'!K1426),"",'Zusatzblatt (Perigon)'!K1426)</f>
        <v/>
      </c>
      <c r="F1431" s="65"/>
      <c r="G1431" s="64"/>
      <c r="H1431" s="69" t="str">
        <f>IF(ISBLANK('Zusatzblatt (Perigon)'!L1426),"",'Zusatzblatt (Perigon)'!L1426)</f>
        <v/>
      </c>
      <c r="I1431" s="69" t="str">
        <f>IF(ISBLANK('Zusatzblatt (Perigon)'!M1426),"",'Zusatzblatt (Perigon)'!M1426)</f>
        <v/>
      </c>
      <c r="J1431" s="98" t="str">
        <f>IF(ISBLANK('Zusatzblatt (Perigon)'!N1426),"",'Zusatzblatt (Perigon)'!N1426)</f>
        <v/>
      </c>
      <c r="K1431" s="99" t="str">
        <f>IF(ISBLANK('Zusatzblatt (Perigon)'!J1426),"",'Zusatzblatt (Perigon)'!T1426)</f>
        <v/>
      </c>
      <c r="L1431" s="95" t="str">
        <f>IF(ISBLANK('Zusatzblatt (Perigon)'!O1426),"",'Zusatzblatt (Perigon)'!O1426)</f>
        <v/>
      </c>
      <c r="M1431" s="95" t="str">
        <f>IF(ISBLANK('Zusatzblatt (Perigon)'!R1426),"",'Zusatzblatt (Perigon)'!R1426)</f>
        <v/>
      </c>
      <c r="N1431" s="95" t="str">
        <f>IF(ISBLANK('Zusatzblatt (Perigon)'!P1426),"",'Zusatzblatt (Perigon)'!P1426)</f>
        <v/>
      </c>
      <c r="O1431" s="38" t="str">
        <f>IF($L1431="","",VLOOKUP($R1431,Tarife!$A$2:$R$599,13,FALSE))</f>
        <v/>
      </c>
      <c r="P1431" s="38" t="str">
        <f t="shared" si="22"/>
        <v/>
      </c>
      <c r="R1431" s="100" t="str">
        <f>Zusammenzug!$C$25&amp;"-"&amp;Zusammenzug!$A$7&amp;"-"&amp;Leistungen!L1431</f>
        <v>2026-Nicht beauftragte Spitex-Organisation-</v>
      </c>
    </row>
    <row r="1432" spans="1:18" x14ac:dyDescent="0.2">
      <c r="A1432" s="95" t="str">
        <f>IF(ISBLANK('Zusatzblatt (Perigon)'!E1427),"",'Zusatzblatt (Perigon)'!E1427)</f>
        <v/>
      </c>
      <c r="B1432" s="95" t="str">
        <f>IF(ISBLANK('Zusatzblatt (Perigon)'!G1427),"",'Zusatzblatt (Perigon)'!G1427)</f>
        <v/>
      </c>
      <c r="C1432" s="96" t="str">
        <f>IF(ISBLANK('Zusatzblatt (Perigon)'!I1427),"",'Zusatzblatt (Perigon)'!I1427)</f>
        <v/>
      </c>
      <c r="D1432" s="97" t="str">
        <f>IF(ISBLANK('Zusatzblatt (Perigon)'!J1427),"",'Zusatzblatt (Perigon)'!J1427)</f>
        <v/>
      </c>
      <c r="E1432" s="64" t="str">
        <f>IF(ISBLANK('Zusatzblatt (Perigon)'!K1427),"",'Zusatzblatt (Perigon)'!K1427)</f>
        <v/>
      </c>
      <c r="F1432" s="65"/>
      <c r="G1432" s="64"/>
      <c r="H1432" s="69" t="str">
        <f>IF(ISBLANK('Zusatzblatt (Perigon)'!L1427),"",'Zusatzblatt (Perigon)'!L1427)</f>
        <v/>
      </c>
      <c r="I1432" s="69" t="str">
        <f>IF(ISBLANK('Zusatzblatt (Perigon)'!M1427),"",'Zusatzblatt (Perigon)'!M1427)</f>
        <v/>
      </c>
      <c r="J1432" s="98" t="str">
        <f>IF(ISBLANK('Zusatzblatt (Perigon)'!N1427),"",'Zusatzblatt (Perigon)'!N1427)</f>
        <v/>
      </c>
      <c r="K1432" s="99" t="str">
        <f>IF(ISBLANK('Zusatzblatt (Perigon)'!J1427),"",'Zusatzblatt (Perigon)'!T1427)</f>
        <v/>
      </c>
      <c r="L1432" s="95" t="str">
        <f>IF(ISBLANK('Zusatzblatt (Perigon)'!O1427),"",'Zusatzblatt (Perigon)'!O1427)</f>
        <v/>
      </c>
      <c r="M1432" s="95" t="str">
        <f>IF(ISBLANK('Zusatzblatt (Perigon)'!R1427),"",'Zusatzblatt (Perigon)'!R1427)</f>
        <v/>
      </c>
      <c r="N1432" s="95" t="str">
        <f>IF(ISBLANK('Zusatzblatt (Perigon)'!P1427),"",'Zusatzblatt (Perigon)'!P1427)</f>
        <v/>
      </c>
      <c r="O1432" s="38" t="str">
        <f>IF($L1432="","",VLOOKUP($R1432,Tarife!$A$2:$R$599,13,FALSE))</f>
        <v/>
      </c>
      <c r="P1432" s="38" t="str">
        <f t="shared" si="22"/>
        <v/>
      </c>
      <c r="R1432" s="100" t="str">
        <f>Zusammenzug!$C$25&amp;"-"&amp;Zusammenzug!$A$7&amp;"-"&amp;Leistungen!L1432</f>
        <v>2026-Nicht beauftragte Spitex-Organisation-</v>
      </c>
    </row>
    <row r="1433" spans="1:18" x14ac:dyDescent="0.2">
      <c r="A1433" s="95" t="str">
        <f>IF(ISBLANK('Zusatzblatt (Perigon)'!E1428),"",'Zusatzblatt (Perigon)'!E1428)</f>
        <v/>
      </c>
      <c r="B1433" s="95" t="str">
        <f>IF(ISBLANK('Zusatzblatt (Perigon)'!G1428),"",'Zusatzblatt (Perigon)'!G1428)</f>
        <v/>
      </c>
      <c r="C1433" s="96" t="str">
        <f>IF(ISBLANK('Zusatzblatt (Perigon)'!I1428),"",'Zusatzblatt (Perigon)'!I1428)</f>
        <v/>
      </c>
      <c r="D1433" s="97" t="str">
        <f>IF(ISBLANK('Zusatzblatt (Perigon)'!J1428),"",'Zusatzblatt (Perigon)'!J1428)</f>
        <v/>
      </c>
      <c r="E1433" s="64" t="str">
        <f>IF(ISBLANK('Zusatzblatt (Perigon)'!K1428),"",'Zusatzblatt (Perigon)'!K1428)</f>
        <v/>
      </c>
      <c r="F1433" s="65"/>
      <c r="G1433" s="64"/>
      <c r="H1433" s="69" t="str">
        <f>IF(ISBLANK('Zusatzblatt (Perigon)'!L1428),"",'Zusatzblatt (Perigon)'!L1428)</f>
        <v/>
      </c>
      <c r="I1433" s="69" t="str">
        <f>IF(ISBLANK('Zusatzblatt (Perigon)'!M1428),"",'Zusatzblatt (Perigon)'!M1428)</f>
        <v/>
      </c>
      <c r="J1433" s="98" t="str">
        <f>IF(ISBLANK('Zusatzblatt (Perigon)'!N1428),"",'Zusatzblatt (Perigon)'!N1428)</f>
        <v/>
      </c>
      <c r="K1433" s="99" t="str">
        <f>IF(ISBLANK('Zusatzblatt (Perigon)'!J1428),"",'Zusatzblatt (Perigon)'!T1428)</f>
        <v/>
      </c>
      <c r="L1433" s="95" t="str">
        <f>IF(ISBLANK('Zusatzblatt (Perigon)'!O1428),"",'Zusatzblatt (Perigon)'!O1428)</f>
        <v/>
      </c>
      <c r="M1433" s="95" t="str">
        <f>IF(ISBLANK('Zusatzblatt (Perigon)'!R1428),"",'Zusatzblatt (Perigon)'!R1428)</f>
        <v/>
      </c>
      <c r="N1433" s="95" t="str">
        <f>IF(ISBLANK('Zusatzblatt (Perigon)'!P1428),"",'Zusatzblatt (Perigon)'!P1428)</f>
        <v/>
      </c>
      <c r="O1433" s="38" t="str">
        <f>IF($L1433="","",VLOOKUP($R1433,Tarife!$A$2:$R$599,13,FALSE))</f>
        <v/>
      </c>
      <c r="P1433" s="38" t="str">
        <f t="shared" si="22"/>
        <v/>
      </c>
      <c r="R1433" s="100" t="str">
        <f>Zusammenzug!$C$25&amp;"-"&amp;Zusammenzug!$A$7&amp;"-"&amp;Leistungen!L1433</f>
        <v>2026-Nicht beauftragte Spitex-Organisation-</v>
      </c>
    </row>
    <row r="1434" spans="1:18" x14ac:dyDescent="0.2">
      <c r="A1434" s="95" t="str">
        <f>IF(ISBLANK('Zusatzblatt (Perigon)'!E1429),"",'Zusatzblatt (Perigon)'!E1429)</f>
        <v/>
      </c>
      <c r="B1434" s="95" t="str">
        <f>IF(ISBLANK('Zusatzblatt (Perigon)'!G1429),"",'Zusatzblatt (Perigon)'!G1429)</f>
        <v/>
      </c>
      <c r="C1434" s="96" t="str">
        <f>IF(ISBLANK('Zusatzblatt (Perigon)'!I1429),"",'Zusatzblatt (Perigon)'!I1429)</f>
        <v/>
      </c>
      <c r="D1434" s="97" t="str">
        <f>IF(ISBLANK('Zusatzblatt (Perigon)'!J1429),"",'Zusatzblatt (Perigon)'!J1429)</f>
        <v/>
      </c>
      <c r="E1434" s="64" t="str">
        <f>IF(ISBLANK('Zusatzblatt (Perigon)'!K1429),"",'Zusatzblatt (Perigon)'!K1429)</f>
        <v/>
      </c>
      <c r="F1434" s="65"/>
      <c r="G1434" s="64"/>
      <c r="H1434" s="69" t="str">
        <f>IF(ISBLANK('Zusatzblatt (Perigon)'!L1429),"",'Zusatzblatt (Perigon)'!L1429)</f>
        <v/>
      </c>
      <c r="I1434" s="69" t="str">
        <f>IF(ISBLANK('Zusatzblatt (Perigon)'!M1429),"",'Zusatzblatt (Perigon)'!M1429)</f>
        <v/>
      </c>
      <c r="J1434" s="98" t="str">
        <f>IF(ISBLANK('Zusatzblatt (Perigon)'!N1429),"",'Zusatzblatt (Perigon)'!N1429)</f>
        <v/>
      </c>
      <c r="K1434" s="99" t="str">
        <f>IF(ISBLANK('Zusatzblatt (Perigon)'!J1429),"",'Zusatzblatt (Perigon)'!T1429)</f>
        <v/>
      </c>
      <c r="L1434" s="95" t="str">
        <f>IF(ISBLANK('Zusatzblatt (Perigon)'!O1429),"",'Zusatzblatt (Perigon)'!O1429)</f>
        <v/>
      </c>
      <c r="M1434" s="95" t="str">
        <f>IF(ISBLANK('Zusatzblatt (Perigon)'!R1429),"",'Zusatzblatt (Perigon)'!R1429)</f>
        <v/>
      </c>
      <c r="N1434" s="95" t="str">
        <f>IF(ISBLANK('Zusatzblatt (Perigon)'!P1429),"",'Zusatzblatt (Perigon)'!P1429)</f>
        <v/>
      </c>
      <c r="O1434" s="38" t="str">
        <f>IF($L1434="","",VLOOKUP($R1434,Tarife!$A$2:$R$599,13,FALSE))</f>
        <v/>
      </c>
      <c r="P1434" s="38" t="str">
        <f t="shared" si="22"/>
        <v/>
      </c>
      <c r="R1434" s="100" t="str">
        <f>Zusammenzug!$C$25&amp;"-"&amp;Zusammenzug!$A$7&amp;"-"&amp;Leistungen!L1434</f>
        <v>2026-Nicht beauftragte Spitex-Organisation-</v>
      </c>
    </row>
    <row r="1435" spans="1:18" x14ac:dyDescent="0.2">
      <c r="A1435" s="95" t="str">
        <f>IF(ISBLANK('Zusatzblatt (Perigon)'!E1430),"",'Zusatzblatt (Perigon)'!E1430)</f>
        <v/>
      </c>
      <c r="B1435" s="95" t="str">
        <f>IF(ISBLANK('Zusatzblatt (Perigon)'!G1430),"",'Zusatzblatt (Perigon)'!G1430)</f>
        <v/>
      </c>
      <c r="C1435" s="96" t="str">
        <f>IF(ISBLANK('Zusatzblatt (Perigon)'!I1430),"",'Zusatzblatt (Perigon)'!I1430)</f>
        <v/>
      </c>
      <c r="D1435" s="97" t="str">
        <f>IF(ISBLANK('Zusatzblatt (Perigon)'!J1430),"",'Zusatzblatt (Perigon)'!J1430)</f>
        <v/>
      </c>
      <c r="E1435" s="64" t="str">
        <f>IF(ISBLANK('Zusatzblatt (Perigon)'!K1430),"",'Zusatzblatt (Perigon)'!K1430)</f>
        <v/>
      </c>
      <c r="F1435" s="65"/>
      <c r="G1435" s="64"/>
      <c r="H1435" s="69" t="str">
        <f>IF(ISBLANK('Zusatzblatt (Perigon)'!L1430),"",'Zusatzblatt (Perigon)'!L1430)</f>
        <v/>
      </c>
      <c r="I1435" s="69" t="str">
        <f>IF(ISBLANK('Zusatzblatt (Perigon)'!M1430),"",'Zusatzblatt (Perigon)'!M1430)</f>
        <v/>
      </c>
      <c r="J1435" s="98" t="str">
        <f>IF(ISBLANK('Zusatzblatt (Perigon)'!N1430),"",'Zusatzblatt (Perigon)'!N1430)</f>
        <v/>
      </c>
      <c r="K1435" s="99" t="str">
        <f>IF(ISBLANK('Zusatzblatt (Perigon)'!J1430),"",'Zusatzblatt (Perigon)'!T1430)</f>
        <v/>
      </c>
      <c r="L1435" s="95" t="str">
        <f>IF(ISBLANK('Zusatzblatt (Perigon)'!O1430),"",'Zusatzblatt (Perigon)'!O1430)</f>
        <v/>
      </c>
      <c r="M1435" s="95" t="str">
        <f>IF(ISBLANK('Zusatzblatt (Perigon)'!R1430),"",'Zusatzblatt (Perigon)'!R1430)</f>
        <v/>
      </c>
      <c r="N1435" s="95" t="str">
        <f>IF(ISBLANK('Zusatzblatt (Perigon)'!P1430),"",'Zusatzblatt (Perigon)'!P1430)</f>
        <v/>
      </c>
      <c r="O1435" s="38" t="str">
        <f>IF($L1435="","",VLOOKUP($R1435,Tarife!$A$2:$R$599,13,FALSE))</f>
        <v/>
      </c>
      <c r="P1435" s="38" t="str">
        <f t="shared" si="22"/>
        <v/>
      </c>
      <c r="R1435" s="100" t="str">
        <f>Zusammenzug!$C$25&amp;"-"&amp;Zusammenzug!$A$7&amp;"-"&amp;Leistungen!L1435</f>
        <v>2026-Nicht beauftragte Spitex-Organisation-</v>
      </c>
    </row>
    <row r="1436" spans="1:18" x14ac:dyDescent="0.2">
      <c r="A1436" s="95" t="str">
        <f>IF(ISBLANK('Zusatzblatt (Perigon)'!E1431),"",'Zusatzblatt (Perigon)'!E1431)</f>
        <v/>
      </c>
      <c r="B1436" s="95" t="str">
        <f>IF(ISBLANK('Zusatzblatt (Perigon)'!G1431),"",'Zusatzblatt (Perigon)'!G1431)</f>
        <v/>
      </c>
      <c r="C1436" s="96" t="str">
        <f>IF(ISBLANK('Zusatzblatt (Perigon)'!I1431),"",'Zusatzblatt (Perigon)'!I1431)</f>
        <v/>
      </c>
      <c r="D1436" s="97" t="str">
        <f>IF(ISBLANK('Zusatzblatt (Perigon)'!J1431),"",'Zusatzblatt (Perigon)'!J1431)</f>
        <v/>
      </c>
      <c r="E1436" s="64" t="str">
        <f>IF(ISBLANK('Zusatzblatt (Perigon)'!K1431),"",'Zusatzblatt (Perigon)'!K1431)</f>
        <v/>
      </c>
      <c r="F1436" s="65"/>
      <c r="G1436" s="64"/>
      <c r="H1436" s="69" t="str">
        <f>IF(ISBLANK('Zusatzblatt (Perigon)'!L1431),"",'Zusatzblatt (Perigon)'!L1431)</f>
        <v/>
      </c>
      <c r="I1436" s="69" t="str">
        <f>IF(ISBLANK('Zusatzblatt (Perigon)'!M1431),"",'Zusatzblatt (Perigon)'!M1431)</f>
        <v/>
      </c>
      <c r="J1436" s="98" t="str">
        <f>IF(ISBLANK('Zusatzblatt (Perigon)'!N1431),"",'Zusatzblatt (Perigon)'!N1431)</f>
        <v/>
      </c>
      <c r="K1436" s="99" t="str">
        <f>IF(ISBLANK('Zusatzblatt (Perigon)'!J1431),"",'Zusatzblatt (Perigon)'!T1431)</f>
        <v/>
      </c>
      <c r="L1436" s="95" t="str">
        <f>IF(ISBLANK('Zusatzblatt (Perigon)'!O1431),"",'Zusatzblatt (Perigon)'!O1431)</f>
        <v/>
      </c>
      <c r="M1436" s="95" t="str">
        <f>IF(ISBLANK('Zusatzblatt (Perigon)'!R1431),"",'Zusatzblatt (Perigon)'!R1431)</f>
        <v/>
      </c>
      <c r="N1436" s="95" t="str">
        <f>IF(ISBLANK('Zusatzblatt (Perigon)'!P1431),"",'Zusatzblatt (Perigon)'!P1431)</f>
        <v/>
      </c>
      <c r="O1436" s="38" t="str">
        <f>IF($L1436="","",VLOOKUP($R1436,Tarife!$A$2:$R$599,13,FALSE))</f>
        <v/>
      </c>
      <c r="P1436" s="38" t="str">
        <f t="shared" si="22"/>
        <v/>
      </c>
      <c r="R1436" s="100" t="str">
        <f>Zusammenzug!$C$25&amp;"-"&amp;Zusammenzug!$A$7&amp;"-"&amp;Leistungen!L1436</f>
        <v>2026-Nicht beauftragte Spitex-Organisation-</v>
      </c>
    </row>
    <row r="1437" spans="1:18" x14ac:dyDescent="0.2">
      <c r="A1437" s="95" t="str">
        <f>IF(ISBLANK('Zusatzblatt (Perigon)'!E1432),"",'Zusatzblatt (Perigon)'!E1432)</f>
        <v/>
      </c>
      <c r="B1437" s="95" t="str">
        <f>IF(ISBLANK('Zusatzblatt (Perigon)'!G1432),"",'Zusatzblatt (Perigon)'!G1432)</f>
        <v/>
      </c>
      <c r="C1437" s="96" t="str">
        <f>IF(ISBLANK('Zusatzblatt (Perigon)'!I1432),"",'Zusatzblatt (Perigon)'!I1432)</f>
        <v/>
      </c>
      <c r="D1437" s="97" t="str">
        <f>IF(ISBLANK('Zusatzblatt (Perigon)'!J1432),"",'Zusatzblatt (Perigon)'!J1432)</f>
        <v/>
      </c>
      <c r="E1437" s="64" t="str">
        <f>IF(ISBLANK('Zusatzblatt (Perigon)'!K1432),"",'Zusatzblatt (Perigon)'!K1432)</f>
        <v/>
      </c>
      <c r="F1437" s="65"/>
      <c r="G1437" s="64"/>
      <c r="H1437" s="69" t="str">
        <f>IF(ISBLANK('Zusatzblatt (Perigon)'!L1432),"",'Zusatzblatt (Perigon)'!L1432)</f>
        <v/>
      </c>
      <c r="I1437" s="69" t="str">
        <f>IF(ISBLANK('Zusatzblatt (Perigon)'!M1432),"",'Zusatzblatt (Perigon)'!M1432)</f>
        <v/>
      </c>
      <c r="J1437" s="98" t="str">
        <f>IF(ISBLANK('Zusatzblatt (Perigon)'!N1432),"",'Zusatzblatt (Perigon)'!N1432)</f>
        <v/>
      </c>
      <c r="K1437" s="99" t="str">
        <f>IF(ISBLANK('Zusatzblatt (Perigon)'!J1432),"",'Zusatzblatt (Perigon)'!T1432)</f>
        <v/>
      </c>
      <c r="L1437" s="95" t="str">
        <f>IF(ISBLANK('Zusatzblatt (Perigon)'!O1432),"",'Zusatzblatt (Perigon)'!O1432)</f>
        <v/>
      </c>
      <c r="M1437" s="95" t="str">
        <f>IF(ISBLANK('Zusatzblatt (Perigon)'!R1432),"",'Zusatzblatt (Perigon)'!R1432)</f>
        <v/>
      </c>
      <c r="N1437" s="95" t="str">
        <f>IF(ISBLANK('Zusatzblatt (Perigon)'!P1432),"",'Zusatzblatt (Perigon)'!P1432)</f>
        <v/>
      </c>
      <c r="O1437" s="38" t="str">
        <f>IF($L1437="","",VLOOKUP($R1437,Tarife!$A$2:$R$599,13,FALSE))</f>
        <v/>
      </c>
      <c r="P1437" s="38" t="str">
        <f t="shared" si="22"/>
        <v/>
      </c>
      <c r="R1437" s="100" t="str">
        <f>Zusammenzug!$C$25&amp;"-"&amp;Zusammenzug!$A$7&amp;"-"&amp;Leistungen!L1437</f>
        <v>2026-Nicht beauftragte Spitex-Organisation-</v>
      </c>
    </row>
    <row r="1438" spans="1:18" x14ac:dyDescent="0.2">
      <c r="A1438" s="95" t="str">
        <f>IF(ISBLANK('Zusatzblatt (Perigon)'!E1433),"",'Zusatzblatt (Perigon)'!E1433)</f>
        <v/>
      </c>
      <c r="B1438" s="95" t="str">
        <f>IF(ISBLANK('Zusatzblatt (Perigon)'!G1433),"",'Zusatzblatt (Perigon)'!G1433)</f>
        <v/>
      </c>
      <c r="C1438" s="96" t="str">
        <f>IF(ISBLANK('Zusatzblatt (Perigon)'!I1433),"",'Zusatzblatt (Perigon)'!I1433)</f>
        <v/>
      </c>
      <c r="D1438" s="97" t="str">
        <f>IF(ISBLANK('Zusatzblatt (Perigon)'!J1433),"",'Zusatzblatt (Perigon)'!J1433)</f>
        <v/>
      </c>
      <c r="E1438" s="64" t="str">
        <f>IF(ISBLANK('Zusatzblatt (Perigon)'!K1433),"",'Zusatzblatt (Perigon)'!K1433)</f>
        <v/>
      </c>
      <c r="F1438" s="65"/>
      <c r="G1438" s="64"/>
      <c r="H1438" s="69" t="str">
        <f>IF(ISBLANK('Zusatzblatt (Perigon)'!L1433),"",'Zusatzblatt (Perigon)'!L1433)</f>
        <v/>
      </c>
      <c r="I1438" s="69" t="str">
        <f>IF(ISBLANK('Zusatzblatt (Perigon)'!M1433),"",'Zusatzblatt (Perigon)'!M1433)</f>
        <v/>
      </c>
      <c r="J1438" s="98" t="str">
        <f>IF(ISBLANK('Zusatzblatt (Perigon)'!N1433),"",'Zusatzblatt (Perigon)'!N1433)</f>
        <v/>
      </c>
      <c r="K1438" s="99" t="str">
        <f>IF(ISBLANK('Zusatzblatt (Perigon)'!J1433),"",'Zusatzblatt (Perigon)'!T1433)</f>
        <v/>
      </c>
      <c r="L1438" s="95" t="str">
        <f>IF(ISBLANK('Zusatzblatt (Perigon)'!O1433),"",'Zusatzblatt (Perigon)'!O1433)</f>
        <v/>
      </c>
      <c r="M1438" s="95" t="str">
        <f>IF(ISBLANK('Zusatzblatt (Perigon)'!R1433),"",'Zusatzblatt (Perigon)'!R1433)</f>
        <v/>
      </c>
      <c r="N1438" s="95" t="str">
        <f>IF(ISBLANK('Zusatzblatt (Perigon)'!P1433),"",'Zusatzblatt (Perigon)'!P1433)</f>
        <v/>
      </c>
      <c r="O1438" s="38" t="str">
        <f>IF($L1438="","",VLOOKUP($R1438,Tarife!$A$2:$R$599,13,FALSE))</f>
        <v/>
      </c>
      <c r="P1438" s="38" t="str">
        <f t="shared" si="22"/>
        <v/>
      </c>
      <c r="R1438" s="100" t="str">
        <f>Zusammenzug!$C$25&amp;"-"&amp;Zusammenzug!$A$7&amp;"-"&amp;Leistungen!L1438</f>
        <v>2026-Nicht beauftragte Spitex-Organisation-</v>
      </c>
    </row>
    <row r="1439" spans="1:18" x14ac:dyDescent="0.2">
      <c r="A1439" s="95" t="str">
        <f>IF(ISBLANK('Zusatzblatt (Perigon)'!E1434),"",'Zusatzblatt (Perigon)'!E1434)</f>
        <v/>
      </c>
      <c r="B1439" s="95" t="str">
        <f>IF(ISBLANK('Zusatzblatt (Perigon)'!G1434),"",'Zusatzblatt (Perigon)'!G1434)</f>
        <v/>
      </c>
      <c r="C1439" s="96" t="str">
        <f>IF(ISBLANK('Zusatzblatt (Perigon)'!I1434),"",'Zusatzblatt (Perigon)'!I1434)</f>
        <v/>
      </c>
      <c r="D1439" s="97" t="str">
        <f>IF(ISBLANK('Zusatzblatt (Perigon)'!J1434),"",'Zusatzblatt (Perigon)'!J1434)</f>
        <v/>
      </c>
      <c r="E1439" s="64" t="str">
        <f>IF(ISBLANK('Zusatzblatt (Perigon)'!K1434),"",'Zusatzblatt (Perigon)'!K1434)</f>
        <v/>
      </c>
      <c r="F1439" s="65"/>
      <c r="G1439" s="64"/>
      <c r="H1439" s="69" t="str">
        <f>IF(ISBLANK('Zusatzblatt (Perigon)'!L1434),"",'Zusatzblatt (Perigon)'!L1434)</f>
        <v/>
      </c>
      <c r="I1439" s="69" t="str">
        <f>IF(ISBLANK('Zusatzblatt (Perigon)'!M1434),"",'Zusatzblatt (Perigon)'!M1434)</f>
        <v/>
      </c>
      <c r="J1439" s="98" t="str">
        <f>IF(ISBLANK('Zusatzblatt (Perigon)'!N1434),"",'Zusatzblatt (Perigon)'!N1434)</f>
        <v/>
      </c>
      <c r="K1439" s="99" t="str">
        <f>IF(ISBLANK('Zusatzblatt (Perigon)'!J1434),"",'Zusatzblatt (Perigon)'!T1434)</f>
        <v/>
      </c>
      <c r="L1439" s="95" t="str">
        <f>IF(ISBLANK('Zusatzblatt (Perigon)'!O1434),"",'Zusatzblatt (Perigon)'!O1434)</f>
        <v/>
      </c>
      <c r="M1439" s="95" t="str">
        <f>IF(ISBLANK('Zusatzblatt (Perigon)'!R1434),"",'Zusatzblatt (Perigon)'!R1434)</f>
        <v/>
      </c>
      <c r="N1439" s="95" t="str">
        <f>IF(ISBLANK('Zusatzblatt (Perigon)'!P1434),"",'Zusatzblatt (Perigon)'!P1434)</f>
        <v/>
      </c>
      <c r="O1439" s="38" t="str">
        <f>IF($L1439="","",VLOOKUP($R1439,Tarife!$A$2:$R$599,13,FALSE))</f>
        <v/>
      </c>
      <c r="P1439" s="38" t="str">
        <f t="shared" si="22"/>
        <v/>
      </c>
      <c r="R1439" s="100" t="str">
        <f>Zusammenzug!$C$25&amp;"-"&amp;Zusammenzug!$A$7&amp;"-"&amp;Leistungen!L1439</f>
        <v>2026-Nicht beauftragte Spitex-Organisation-</v>
      </c>
    </row>
    <row r="1440" spans="1:18" x14ac:dyDescent="0.2">
      <c r="A1440" s="95" t="str">
        <f>IF(ISBLANK('Zusatzblatt (Perigon)'!E1435),"",'Zusatzblatt (Perigon)'!E1435)</f>
        <v/>
      </c>
      <c r="B1440" s="95" t="str">
        <f>IF(ISBLANK('Zusatzblatt (Perigon)'!G1435),"",'Zusatzblatt (Perigon)'!G1435)</f>
        <v/>
      </c>
      <c r="C1440" s="96" t="str">
        <f>IF(ISBLANK('Zusatzblatt (Perigon)'!I1435),"",'Zusatzblatt (Perigon)'!I1435)</f>
        <v/>
      </c>
      <c r="D1440" s="97" t="str">
        <f>IF(ISBLANK('Zusatzblatt (Perigon)'!J1435),"",'Zusatzblatt (Perigon)'!J1435)</f>
        <v/>
      </c>
      <c r="E1440" s="64" t="str">
        <f>IF(ISBLANK('Zusatzblatt (Perigon)'!K1435),"",'Zusatzblatt (Perigon)'!K1435)</f>
        <v/>
      </c>
      <c r="F1440" s="65"/>
      <c r="G1440" s="64"/>
      <c r="H1440" s="69" t="str">
        <f>IF(ISBLANK('Zusatzblatt (Perigon)'!L1435),"",'Zusatzblatt (Perigon)'!L1435)</f>
        <v/>
      </c>
      <c r="I1440" s="69" t="str">
        <f>IF(ISBLANK('Zusatzblatt (Perigon)'!M1435),"",'Zusatzblatt (Perigon)'!M1435)</f>
        <v/>
      </c>
      <c r="J1440" s="98" t="str">
        <f>IF(ISBLANK('Zusatzblatt (Perigon)'!N1435),"",'Zusatzblatt (Perigon)'!N1435)</f>
        <v/>
      </c>
      <c r="K1440" s="99" t="str">
        <f>IF(ISBLANK('Zusatzblatt (Perigon)'!J1435),"",'Zusatzblatt (Perigon)'!T1435)</f>
        <v/>
      </c>
      <c r="L1440" s="95" t="str">
        <f>IF(ISBLANK('Zusatzblatt (Perigon)'!O1435),"",'Zusatzblatt (Perigon)'!O1435)</f>
        <v/>
      </c>
      <c r="M1440" s="95" t="str">
        <f>IF(ISBLANK('Zusatzblatt (Perigon)'!R1435),"",'Zusatzblatt (Perigon)'!R1435)</f>
        <v/>
      </c>
      <c r="N1440" s="95" t="str">
        <f>IF(ISBLANK('Zusatzblatt (Perigon)'!P1435),"",'Zusatzblatt (Perigon)'!P1435)</f>
        <v/>
      </c>
      <c r="O1440" s="38" t="str">
        <f>IF($L1440="","",VLOOKUP($R1440,Tarife!$A$2:$R$599,13,FALSE))</f>
        <v/>
      </c>
      <c r="P1440" s="38" t="str">
        <f t="shared" si="22"/>
        <v/>
      </c>
      <c r="R1440" s="100" t="str">
        <f>Zusammenzug!$C$25&amp;"-"&amp;Zusammenzug!$A$7&amp;"-"&amp;Leistungen!L1440</f>
        <v>2026-Nicht beauftragte Spitex-Organisation-</v>
      </c>
    </row>
    <row r="1441" spans="1:18" x14ac:dyDescent="0.2">
      <c r="A1441" s="95" t="str">
        <f>IF(ISBLANK('Zusatzblatt (Perigon)'!E1436),"",'Zusatzblatt (Perigon)'!E1436)</f>
        <v/>
      </c>
      <c r="B1441" s="95" t="str">
        <f>IF(ISBLANK('Zusatzblatt (Perigon)'!G1436),"",'Zusatzblatt (Perigon)'!G1436)</f>
        <v/>
      </c>
      <c r="C1441" s="96" t="str">
        <f>IF(ISBLANK('Zusatzblatt (Perigon)'!I1436),"",'Zusatzblatt (Perigon)'!I1436)</f>
        <v/>
      </c>
      <c r="D1441" s="97" t="str">
        <f>IF(ISBLANK('Zusatzblatt (Perigon)'!J1436),"",'Zusatzblatt (Perigon)'!J1436)</f>
        <v/>
      </c>
      <c r="E1441" s="64" t="str">
        <f>IF(ISBLANK('Zusatzblatt (Perigon)'!K1436),"",'Zusatzblatt (Perigon)'!K1436)</f>
        <v/>
      </c>
      <c r="F1441" s="65"/>
      <c r="G1441" s="64"/>
      <c r="H1441" s="69" t="str">
        <f>IF(ISBLANK('Zusatzblatt (Perigon)'!L1436),"",'Zusatzblatt (Perigon)'!L1436)</f>
        <v/>
      </c>
      <c r="I1441" s="69" t="str">
        <f>IF(ISBLANK('Zusatzblatt (Perigon)'!M1436),"",'Zusatzblatt (Perigon)'!M1436)</f>
        <v/>
      </c>
      <c r="J1441" s="98" t="str">
        <f>IF(ISBLANK('Zusatzblatt (Perigon)'!N1436),"",'Zusatzblatt (Perigon)'!N1436)</f>
        <v/>
      </c>
      <c r="K1441" s="99" t="str">
        <f>IF(ISBLANK('Zusatzblatt (Perigon)'!J1436),"",'Zusatzblatt (Perigon)'!T1436)</f>
        <v/>
      </c>
      <c r="L1441" s="95" t="str">
        <f>IF(ISBLANK('Zusatzblatt (Perigon)'!O1436),"",'Zusatzblatt (Perigon)'!O1436)</f>
        <v/>
      </c>
      <c r="M1441" s="95" t="str">
        <f>IF(ISBLANK('Zusatzblatt (Perigon)'!R1436),"",'Zusatzblatt (Perigon)'!R1436)</f>
        <v/>
      </c>
      <c r="N1441" s="95" t="str">
        <f>IF(ISBLANK('Zusatzblatt (Perigon)'!P1436),"",'Zusatzblatt (Perigon)'!P1436)</f>
        <v/>
      </c>
      <c r="O1441" s="38" t="str">
        <f>IF($L1441="","",VLOOKUP($R1441,Tarife!$A$2:$R$599,13,FALSE))</f>
        <v/>
      </c>
      <c r="P1441" s="38" t="str">
        <f t="shared" si="22"/>
        <v/>
      </c>
      <c r="R1441" s="100" t="str">
        <f>Zusammenzug!$C$25&amp;"-"&amp;Zusammenzug!$A$7&amp;"-"&amp;Leistungen!L1441</f>
        <v>2026-Nicht beauftragte Spitex-Organisation-</v>
      </c>
    </row>
    <row r="1442" spans="1:18" x14ac:dyDescent="0.2">
      <c r="A1442" s="95" t="str">
        <f>IF(ISBLANK('Zusatzblatt (Perigon)'!E1437),"",'Zusatzblatt (Perigon)'!E1437)</f>
        <v/>
      </c>
      <c r="B1442" s="95" t="str">
        <f>IF(ISBLANK('Zusatzblatt (Perigon)'!G1437),"",'Zusatzblatt (Perigon)'!G1437)</f>
        <v/>
      </c>
      <c r="C1442" s="96" t="str">
        <f>IF(ISBLANK('Zusatzblatt (Perigon)'!I1437),"",'Zusatzblatt (Perigon)'!I1437)</f>
        <v/>
      </c>
      <c r="D1442" s="97" t="str">
        <f>IF(ISBLANK('Zusatzblatt (Perigon)'!J1437),"",'Zusatzblatt (Perigon)'!J1437)</f>
        <v/>
      </c>
      <c r="E1442" s="64" t="str">
        <f>IF(ISBLANK('Zusatzblatt (Perigon)'!K1437),"",'Zusatzblatt (Perigon)'!K1437)</f>
        <v/>
      </c>
      <c r="F1442" s="65"/>
      <c r="G1442" s="64"/>
      <c r="H1442" s="69" t="str">
        <f>IF(ISBLANK('Zusatzblatt (Perigon)'!L1437),"",'Zusatzblatt (Perigon)'!L1437)</f>
        <v/>
      </c>
      <c r="I1442" s="69" t="str">
        <f>IF(ISBLANK('Zusatzblatt (Perigon)'!M1437),"",'Zusatzblatt (Perigon)'!M1437)</f>
        <v/>
      </c>
      <c r="J1442" s="98" t="str">
        <f>IF(ISBLANK('Zusatzblatt (Perigon)'!N1437),"",'Zusatzblatt (Perigon)'!N1437)</f>
        <v/>
      </c>
      <c r="K1442" s="99" t="str">
        <f>IF(ISBLANK('Zusatzblatt (Perigon)'!J1437),"",'Zusatzblatt (Perigon)'!T1437)</f>
        <v/>
      </c>
      <c r="L1442" s="95" t="str">
        <f>IF(ISBLANK('Zusatzblatt (Perigon)'!O1437),"",'Zusatzblatt (Perigon)'!O1437)</f>
        <v/>
      </c>
      <c r="M1442" s="95" t="str">
        <f>IF(ISBLANK('Zusatzblatt (Perigon)'!R1437),"",'Zusatzblatt (Perigon)'!R1437)</f>
        <v/>
      </c>
      <c r="N1442" s="95" t="str">
        <f>IF(ISBLANK('Zusatzblatt (Perigon)'!P1437),"",'Zusatzblatt (Perigon)'!P1437)</f>
        <v/>
      </c>
      <c r="O1442" s="38" t="str">
        <f>IF($L1442="","",VLOOKUP($R1442,Tarife!$A$2:$R$599,13,FALSE))</f>
        <v/>
      </c>
      <c r="P1442" s="38" t="str">
        <f t="shared" si="22"/>
        <v/>
      </c>
      <c r="R1442" s="100" t="str">
        <f>Zusammenzug!$C$25&amp;"-"&amp;Zusammenzug!$A$7&amp;"-"&amp;Leistungen!L1442</f>
        <v>2026-Nicht beauftragte Spitex-Organisation-</v>
      </c>
    </row>
    <row r="1443" spans="1:18" x14ac:dyDescent="0.2">
      <c r="A1443" s="95" t="str">
        <f>IF(ISBLANK('Zusatzblatt (Perigon)'!E1438),"",'Zusatzblatt (Perigon)'!E1438)</f>
        <v/>
      </c>
      <c r="B1443" s="95" t="str">
        <f>IF(ISBLANK('Zusatzblatt (Perigon)'!G1438),"",'Zusatzblatt (Perigon)'!G1438)</f>
        <v/>
      </c>
      <c r="C1443" s="96" t="str">
        <f>IF(ISBLANK('Zusatzblatt (Perigon)'!I1438),"",'Zusatzblatt (Perigon)'!I1438)</f>
        <v/>
      </c>
      <c r="D1443" s="97" t="str">
        <f>IF(ISBLANK('Zusatzblatt (Perigon)'!J1438),"",'Zusatzblatt (Perigon)'!J1438)</f>
        <v/>
      </c>
      <c r="E1443" s="64" t="str">
        <f>IF(ISBLANK('Zusatzblatt (Perigon)'!K1438),"",'Zusatzblatt (Perigon)'!K1438)</f>
        <v/>
      </c>
      <c r="F1443" s="65"/>
      <c r="G1443" s="64"/>
      <c r="H1443" s="69" t="str">
        <f>IF(ISBLANK('Zusatzblatt (Perigon)'!L1438),"",'Zusatzblatt (Perigon)'!L1438)</f>
        <v/>
      </c>
      <c r="I1443" s="69" t="str">
        <f>IF(ISBLANK('Zusatzblatt (Perigon)'!M1438),"",'Zusatzblatt (Perigon)'!M1438)</f>
        <v/>
      </c>
      <c r="J1443" s="98" t="str">
        <f>IF(ISBLANK('Zusatzblatt (Perigon)'!N1438),"",'Zusatzblatt (Perigon)'!N1438)</f>
        <v/>
      </c>
      <c r="K1443" s="99" t="str">
        <f>IF(ISBLANK('Zusatzblatt (Perigon)'!J1438),"",'Zusatzblatt (Perigon)'!T1438)</f>
        <v/>
      </c>
      <c r="L1443" s="95" t="str">
        <f>IF(ISBLANK('Zusatzblatt (Perigon)'!O1438),"",'Zusatzblatt (Perigon)'!O1438)</f>
        <v/>
      </c>
      <c r="M1443" s="95" t="str">
        <f>IF(ISBLANK('Zusatzblatt (Perigon)'!R1438),"",'Zusatzblatt (Perigon)'!R1438)</f>
        <v/>
      </c>
      <c r="N1443" s="95" t="str">
        <f>IF(ISBLANK('Zusatzblatt (Perigon)'!P1438),"",'Zusatzblatt (Perigon)'!P1438)</f>
        <v/>
      </c>
      <c r="O1443" s="38" t="str">
        <f>IF($L1443="","",VLOOKUP($R1443,Tarife!$A$2:$R$599,13,FALSE))</f>
        <v/>
      </c>
      <c r="P1443" s="38" t="str">
        <f t="shared" si="22"/>
        <v/>
      </c>
      <c r="R1443" s="100" t="str">
        <f>Zusammenzug!$C$25&amp;"-"&amp;Zusammenzug!$A$7&amp;"-"&amp;Leistungen!L1443</f>
        <v>2026-Nicht beauftragte Spitex-Organisation-</v>
      </c>
    </row>
    <row r="1444" spans="1:18" x14ac:dyDescent="0.2">
      <c r="A1444" s="95" t="str">
        <f>IF(ISBLANK('Zusatzblatt (Perigon)'!E1439),"",'Zusatzblatt (Perigon)'!E1439)</f>
        <v/>
      </c>
      <c r="B1444" s="95" t="str">
        <f>IF(ISBLANK('Zusatzblatt (Perigon)'!G1439),"",'Zusatzblatt (Perigon)'!G1439)</f>
        <v/>
      </c>
      <c r="C1444" s="96" t="str">
        <f>IF(ISBLANK('Zusatzblatt (Perigon)'!I1439),"",'Zusatzblatt (Perigon)'!I1439)</f>
        <v/>
      </c>
      <c r="D1444" s="97" t="str">
        <f>IF(ISBLANK('Zusatzblatt (Perigon)'!J1439),"",'Zusatzblatt (Perigon)'!J1439)</f>
        <v/>
      </c>
      <c r="E1444" s="64" t="str">
        <f>IF(ISBLANK('Zusatzblatt (Perigon)'!K1439),"",'Zusatzblatt (Perigon)'!K1439)</f>
        <v/>
      </c>
      <c r="F1444" s="65"/>
      <c r="G1444" s="64"/>
      <c r="H1444" s="69" t="str">
        <f>IF(ISBLANK('Zusatzblatt (Perigon)'!L1439),"",'Zusatzblatt (Perigon)'!L1439)</f>
        <v/>
      </c>
      <c r="I1444" s="69" t="str">
        <f>IF(ISBLANK('Zusatzblatt (Perigon)'!M1439),"",'Zusatzblatt (Perigon)'!M1439)</f>
        <v/>
      </c>
      <c r="J1444" s="98" t="str">
        <f>IF(ISBLANK('Zusatzblatt (Perigon)'!N1439),"",'Zusatzblatt (Perigon)'!N1439)</f>
        <v/>
      </c>
      <c r="K1444" s="99" t="str">
        <f>IF(ISBLANK('Zusatzblatt (Perigon)'!J1439),"",'Zusatzblatt (Perigon)'!T1439)</f>
        <v/>
      </c>
      <c r="L1444" s="95" t="str">
        <f>IF(ISBLANK('Zusatzblatt (Perigon)'!O1439),"",'Zusatzblatt (Perigon)'!O1439)</f>
        <v/>
      </c>
      <c r="M1444" s="95" t="str">
        <f>IF(ISBLANK('Zusatzblatt (Perigon)'!R1439),"",'Zusatzblatt (Perigon)'!R1439)</f>
        <v/>
      </c>
      <c r="N1444" s="95" t="str">
        <f>IF(ISBLANK('Zusatzblatt (Perigon)'!P1439),"",'Zusatzblatt (Perigon)'!P1439)</f>
        <v/>
      </c>
      <c r="O1444" s="38" t="str">
        <f>IF($L1444="","",VLOOKUP($R1444,Tarife!$A$2:$R$599,13,FALSE))</f>
        <v/>
      </c>
      <c r="P1444" s="38" t="str">
        <f t="shared" si="22"/>
        <v/>
      </c>
      <c r="R1444" s="100" t="str">
        <f>Zusammenzug!$C$25&amp;"-"&amp;Zusammenzug!$A$7&amp;"-"&amp;Leistungen!L1444</f>
        <v>2026-Nicht beauftragte Spitex-Organisation-</v>
      </c>
    </row>
    <row r="1445" spans="1:18" x14ac:dyDescent="0.2">
      <c r="A1445" s="95" t="str">
        <f>IF(ISBLANK('Zusatzblatt (Perigon)'!E1440),"",'Zusatzblatt (Perigon)'!E1440)</f>
        <v/>
      </c>
      <c r="B1445" s="95" t="str">
        <f>IF(ISBLANK('Zusatzblatt (Perigon)'!G1440),"",'Zusatzblatt (Perigon)'!G1440)</f>
        <v/>
      </c>
      <c r="C1445" s="96" t="str">
        <f>IF(ISBLANK('Zusatzblatt (Perigon)'!I1440),"",'Zusatzblatt (Perigon)'!I1440)</f>
        <v/>
      </c>
      <c r="D1445" s="97" t="str">
        <f>IF(ISBLANK('Zusatzblatt (Perigon)'!J1440),"",'Zusatzblatt (Perigon)'!J1440)</f>
        <v/>
      </c>
      <c r="E1445" s="64" t="str">
        <f>IF(ISBLANK('Zusatzblatt (Perigon)'!K1440),"",'Zusatzblatt (Perigon)'!K1440)</f>
        <v/>
      </c>
      <c r="F1445" s="65"/>
      <c r="G1445" s="64"/>
      <c r="H1445" s="69" t="str">
        <f>IF(ISBLANK('Zusatzblatt (Perigon)'!L1440),"",'Zusatzblatt (Perigon)'!L1440)</f>
        <v/>
      </c>
      <c r="I1445" s="69" t="str">
        <f>IF(ISBLANK('Zusatzblatt (Perigon)'!M1440),"",'Zusatzblatt (Perigon)'!M1440)</f>
        <v/>
      </c>
      <c r="J1445" s="98" t="str">
        <f>IF(ISBLANK('Zusatzblatt (Perigon)'!N1440),"",'Zusatzblatt (Perigon)'!N1440)</f>
        <v/>
      </c>
      <c r="K1445" s="99" t="str">
        <f>IF(ISBLANK('Zusatzblatt (Perigon)'!J1440),"",'Zusatzblatt (Perigon)'!T1440)</f>
        <v/>
      </c>
      <c r="L1445" s="95" t="str">
        <f>IF(ISBLANK('Zusatzblatt (Perigon)'!O1440),"",'Zusatzblatt (Perigon)'!O1440)</f>
        <v/>
      </c>
      <c r="M1445" s="95" t="str">
        <f>IF(ISBLANK('Zusatzblatt (Perigon)'!R1440),"",'Zusatzblatt (Perigon)'!R1440)</f>
        <v/>
      </c>
      <c r="N1445" s="95" t="str">
        <f>IF(ISBLANK('Zusatzblatt (Perigon)'!P1440),"",'Zusatzblatt (Perigon)'!P1440)</f>
        <v/>
      </c>
      <c r="O1445" s="38" t="str">
        <f>IF($L1445="","",VLOOKUP($R1445,Tarife!$A$2:$R$599,13,FALSE))</f>
        <v/>
      </c>
      <c r="P1445" s="38" t="str">
        <f t="shared" si="22"/>
        <v/>
      </c>
      <c r="R1445" s="100" t="str">
        <f>Zusammenzug!$C$25&amp;"-"&amp;Zusammenzug!$A$7&amp;"-"&amp;Leistungen!L1445</f>
        <v>2026-Nicht beauftragte Spitex-Organisation-</v>
      </c>
    </row>
    <row r="1446" spans="1:18" x14ac:dyDescent="0.2">
      <c r="A1446" s="95" t="str">
        <f>IF(ISBLANK('Zusatzblatt (Perigon)'!E1441),"",'Zusatzblatt (Perigon)'!E1441)</f>
        <v/>
      </c>
      <c r="B1446" s="95" t="str">
        <f>IF(ISBLANK('Zusatzblatt (Perigon)'!G1441),"",'Zusatzblatt (Perigon)'!G1441)</f>
        <v/>
      </c>
      <c r="C1446" s="96" t="str">
        <f>IF(ISBLANK('Zusatzblatt (Perigon)'!I1441),"",'Zusatzblatt (Perigon)'!I1441)</f>
        <v/>
      </c>
      <c r="D1446" s="97" t="str">
        <f>IF(ISBLANK('Zusatzblatt (Perigon)'!J1441),"",'Zusatzblatt (Perigon)'!J1441)</f>
        <v/>
      </c>
      <c r="E1446" s="64" t="str">
        <f>IF(ISBLANK('Zusatzblatt (Perigon)'!K1441),"",'Zusatzblatt (Perigon)'!K1441)</f>
        <v/>
      </c>
      <c r="F1446" s="65"/>
      <c r="G1446" s="64"/>
      <c r="H1446" s="69" t="str">
        <f>IF(ISBLANK('Zusatzblatt (Perigon)'!L1441),"",'Zusatzblatt (Perigon)'!L1441)</f>
        <v/>
      </c>
      <c r="I1446" s="69" t="str">
        <f>IF(ISBLANK('Zusatzblatt (Perigon)'!M1441),"",'Zusatzblatt (Perigon)'!M1441)</f>
        <v/>
      </c>
      <c r="J1446" s="98" t="str">
        <f>IF(ISBLANK('Zusatzblatt (Perigon)'!N1441),"",'Zusatzblatt (Perigon)'!N1441)</f>
        <v/>
      </c>
      <c r="K1446" s="99" t="str">
        <f>IF(ISBLANK('Zusatzblatt (Perigon)'!J1441),"",'Zusatzblatt (Perigon)'!T1441)</f>
        <v/>
      </c>
      <c r="L1446" s="95" t="str">
        <f>IF(ISBLANK('Zusatzblatt (Perigon)'!O1441),"",'Zusatzblatt (Perigon)'!O1441)</f>
        <v/>
      </c>
      <c r="M1446" s="95" t="str">
        <f>IF(ISBLANK('Zusatzblatt (Perigon)'!R1441),"",'Zusatzblatt (Perigon)'!R1441)</f>
        <v/>
      </c>
      <c r="N1446" s="95" t="str">
        <f>IF(ISBLANK('Zusatzblatt (Perigon)'!P1441),"",'Zusatzblatt (Perigon)'!P1441)</f>
        <v/>
      </c>
      <c r="O1446" s="38" t="str">
        <f>IF($L1446="","",VLOOKUP($R1446,Tarife!$A$2:$R$599,13,FALSE))</f>
        <v/>
      </c>
      <c r="P1446" s="38" t="str">
        <f t="shared" si="22"/>
        <v/>
      </c>
      <c r="R1446" s="100" t="str">
        <f>Zusammenzug!$C$25&amp;"-"&amp;Zusammenzug!$A$7&amp;"-"&amp;Leistungen!L1446</f>
        <v>2026-Nicht beauftragte Spitex-Organisation-</v>
      </c>
    </row>
    <row r="1447" spans="1:18" x14ac:dyDescent="0.2">
      <c r="A1447" s="95" t="str">
        <f>IF(ISBLANK('Zusatzblatt (Perigon)'!E1442),"",'Zusatzblatt (Perigon)'!E1442)</f>
        <v/>
      </c>
      <c r="B1447" s="95" t="str">
        <f>IF(ISBLANK('Zusatzblatt (Perigon)'!G1442),"",'Zusatzblatt (Perigon)'!G1442)</f>
        <v/>
      </c>
      <c r="C1447" s="96" t="str">
        <f>IF(ISBLANK('Zusatzblatt (Perigon)'!I1442),"",'Zusatzblatt (Perigon)'!I1442)</f>
        <v/>
      </c>
      <c r="D1447" s="97" t="str">
        <f>IF(ISBLANK('Zusatzblatt (Perigon)'!J1442),"",'Zusatzblatt (Perigon)'!J1442)</f>
        <v/>
      </c>
      <c r="E1447" s="64" t="str">
        <f>IF(ISBLANK('Zusatzblatt (Perigon)'!K1442),"",'Zusatzblatt (Perigon)'!K1442)</f>
        <v/>
      </c>
      <c r="F1447" s="65"/>
      <c r="G1447" s="64"/>
      <c r="H1447" s="69" t="str">
        <f>IF(ISBLANK('Zusatzblatt (Perigon)'!L1442),"",'Zusatzblatt (Perigon)'!L1442)</f>
        <v/>
      </c>
      <c r="I1447" s="69" t="str">
        <f>IF(ISBLANK('Zusatzblatt (Perigon)'!M1442),"",'Zusatzblatt (Perigon)'!M1442)</f>
        <v/>
      </c>
      <c r="J1447" s="98" t="str">
        <f>IF(ISBLANK('Zusatzblatt (Perigon)'!N1442),"",'Zusatzblatt (Perigon)'!N1442)</f>
        <v/>
      </c>
      <c r="K1447" s="99" t="str">
        <f>IF(ISBLANK('Zusatzblatt (Perigon)'!J1442),"",'Zusatzblatt (Perigon)'!T1442)</f>
        <v/>
      </c>
      <c r="L1447" s="95" t="str">
        <f>IF(ISBLANK('Zusatzblatt (Perigon)'!O1442),"",'Zusatzblatt (Perigon)'!O1442)</f>
        <v/>
      </c>
      <c r="M1447" s="95" t="str">
        <f>IF(ISBLANK('Zusatzblatt (Perigon)'!R1442),"",'Zusatzblatt (Perigon)'!R1442)</f>
        <v/>
      </c>
      <c r="N1447" s="95" t="str">
        <f>IF(ISBLANK('Zusatzblatt (Perigon)'!P1442),"",'Zusatzblatt (Perigon)'!P1442)</f>
        <v/>
      </c>
      <c r="O1447" s="38" t="str">
        <f>IF($L1447="","",VLOOKUP($R1447,Tarife!$A$2:$R$599,13,FALSE))</f>
        <v/>
      </c>
      <c r="P1447" s="38" t="str">
        <f t="shared" si="22"/>
        <v/>
      </c>
      <c r="R1447" s="100" t="str">
        <f>Zusammenzug!$C$25&amp;"-"&amp;Zusammenzug!$A$7&amp;"-"&amp;Leistungen!L1447</f>
        <v>2026-Nicht beauftragte Spitex-Organisation-</v>
      </c>
    </row>
    <row r="1448" spans="1:18" x14ac:dyDescent="0.2">
      <c r="A1448" s="95" t="str">
        <f>IF(ISBLANK('Zusatzblatt (Perigon)'!E1443),"",'Zusatzblatt (Perigon)'!E1443)</f>
        <v/>
      </c>
      <c r="B1448" s="95" t="str">
        <f>IF(ISBLANK('Zusatzblatt (Perigon)'!G1443),"",'Zusatzblatt (Perigon)'!G1443)</f>
        <v/>
      </c>
      <c r="C1448" s="96" t="str">
        <f>IF(ISBLANK('Zusatzblatt (Perigon)'!I1443),"",'Zusatzblatt (Perigon)'!I1443)</f>
        <v/>
      </c>
      <c r="D1448" s="97" t="str">
        <f>IF(ISBLANK('Zusatzblatt (Perigon)'!J1443),"",'Zusatzblatt (Perigon)'!J1443)</f>
        <v/>
      </c>
      <c r="E1448" s="64" t="str">
        <f>IF(ISBLANK('Zusatzblatt (Perigon)'!K1443),"",'Zusatzblatt (Perigon)'!K1443)</f>
        <v/>
      </c>
      <c r="F1448" s="65"/>
      <c r="G1448" s="64"/>
      <c r="H1448" s="69" t="str">
        <f>IF(ISBLANK('Zusatzblatt (Perigon)'!L1443),"",'Zusatzblatt (Perigon)'!L1443)</f>
        <v/>
      </c>
      <c r="I1448" s="69" t="str">
        <f>IF(ISBLANK('Zusatzblatt (Perigon)'!M1443),"",'Zusatzblatt (Perigon)'!M1443)</f>
        <v/>
      </c>
      <c r="J1448" s="98" t="str">
        <f>IF(ISBLANK('Zusatzblatt (Perigon)'!N1443),"",'Zusatzblatt (Perigon)'!N1443)</f>
        <v/>
      </c>
      <c r="K1448" s="99" t="str">
        <f>IF(ISBLANK('Zusatzblatt (Perigon)'!J1443),"",'Zusatzblatt (Perigon)'!T1443)</f>
        <v/>
      </c>
      <c r="L1448" s="95" t="str">
        <f>IF(ISBLANK('Zusatzblatt (Perigon)'!O1443),"",'Zusatzblatt (Perigon)'!O1443)</f>
        <v/>
      </c>
      <c r="M1448" s="95" t="str">
        <f>IF(ISBLANK('Zusatzblatt (Perigon)'!R1443),"",'Zusatzblatt (Perigon)'!R1443)</f>
        <v/>
      </c>
      <c r="N1448" s="95" t="str">
        <f>IF(ISBLANK('Zusatzblatt (Perigon)'!P1443),"",'Zusatzblatt (Perigon)'!P1443)</f>
        <v/>
      </c>
      <c r="O1448" s="38" t="str">
        <f>IF($L1448="","",VLOOKUP($R1448,Tarife!$A$2:$R$599,13,FALSE))</f>
        <v/>
      </c>
      <c r="P1448" s="38" t="str">
        <f t="shared" si="22"/>
        <v/>
      </c>
      <c r="R1448" s="100" t="str">
        <f>Zusammenzug!$C$25&amp;"-"&amp;Zusammenzug!$A$7&amp;"-"&amp;Leistungen!L1448</f>
        <v>2026-Nicht beauftragte Spitex-Organisation-</v>
      </c>
    </row>
    <row r="1449" spans="1:18" x14ac:dyDescent="0.2">
      <c r="A1449" s="95" t="str">
        <f>IF(ISBLANK('Zusatzblatt (Perigon)'!E1444),"",'Zusatzblatt (Perigon)'!E1444)</f>
        <v/>
      </c>
      <c r="B1449" s="95" t="str">
        <f>IF(ISBLANK('Zusatzblatt (Perigon)'!G1444),"",'Zusatzblatt (Perigon)'!G1444)</f>
        <v/>
      </c>
      <c r="C1449" s="96" t="str">
        <f>IF(ISBLANK('Zusatzblatt (Perigon)'!I1444),"",'Zusatzblatt (Perigon)'!I1444)</f>
        <v/>
      </c>
      <c r="D1449" s="97" t="str">
        <f>IF(ISBLANK('Zusatzblatt (Perigon)'!J1444),"",'Zusatzblatt (Perigon)'!J1444)</f>
        <v/>
      </c>
      <c r="E1449" s="64" t="str">
        <f>IF(ISBLANK('Zusatzblatt (Perigon)'!K1444),"",'Zusatzblatt (Perigon)'!K1444)</f>
        <v/>
      </c>
      <c r="F1449" s="65"/>
      <c r="G1449" s="64"/>
      <c r="H1449" s="69" t="str">
        <f>IF(ISBLANK('Zusatzblatt (Perigon)'!L1444),"",'Zusatzblatt (Perigon)'!L1444)</f>
        <v/>
      </c>
      <c r="I1449" s="69" t="str">
        <f>IF(ISBLANK('Zusatzblatt (Perigon)'!M1444),"",'Zusatzblatt (Perigon)'!M1444)</f>
        <v/>
      </c>
      <c r="J1449" s="98" t="str">
        <f>IF(ISBLANK('Zusatzblatt (Perigon)'!N1444),"",'Zusatzblatt (Perigon)'!N1444)</f>
        <v/>
      </c>
      <c r="K1449" s="99" t="str">
        <f>IF(ISBLANK('Zusatzblatt (Perigon)'!J1444),"",'Zusatzblatt (Perigon)'!T1444)</f>
        <v/>
      </c>
      <c r="L1449" s="95" t="str">
        <f>IF(ISBLANK('Zusatzblatt (Perigon)'!O1444),"",'Zusatzblatt (Perigon)'!O1444)</f>
        <v/>
      </c>
      <c r="M1449" s="95" t="str">
        <f>IF(ISBLANK('Zusatzblatt (Perigon)'!R1444),"",'Zusatzblatt (Perigon)'!R1444)</f>
        <v/>
      </c>
      <c r="N1449" s="95" t="str">
        <f>IF(ISBLANK('Zusatzblatt (Perigon)'!P1444),"",'Zusatzblatt (Perigon)'!P1444)</f>
        <v/>
      </c>
      <c r="O1449" s="38" t="str">
        <f>IF($L1449="","",VLOOKUP($R1449,Tarife!$A$2:$R$599,13,FALSE))</f>
        <v/>
      </c>
      <c r="P1449" s="38" t="str">
        <f t="shared" si="22"/>
        <v/>
      </c>
      <c r="R1449" s="100" t="str">
        <f>Zusammenzug!$C$25&amp;"-"&amp;Zusammenzug!$A$7&amp;"-"&amp;Leistungen!L1449</f>
        <v>2026-Nicht beauftragte Spitex-Organisation-</v>
      </c>
    </row>
    <row r="1450" spans="1:18" x14ac:dyDescent="0.2">
      <c r="A1450" s="95" t="str">
        <f>IF(ISBLANK('Zusatzblatt (Perigon)'!E1445),"",'Zusatzblatt (Perigon)'!E1445)</f>
        <v/>
      </c>
      <c r="B1450" s="95" t="str">
        <f>IF(ISBLANK('Zusatzblatt (Perigon)'!G1445),"",'Zusatzblatt (Perigon)'!G1445)</f>
        <v/>
      </c>
      <c r="C1450" s="96" t="str">
        <f>IF(ISBLANK('Zusatzblatt (Perigon)'!I1445),"",'Zusatzblatt (Perigon)'!I1445)</f>
        <v/>
      </c>
      <c r="D1450" s="97" t="str">
        <f>IF(ISBLANK('Zusatzblatt (Perigon)'!J1445),"",'Zusatzblatt (Perigon)'!J1445)</f>
        <v/>
      </c>
      <c r="E1450" s="64" t="str">
        <f>IF(ISBLANK('Zusatzblatt (Perigon)'!K1445),"",'Zusatzblatt (Perigon)'!K1445)</f>
        <v/>
      </c>
      <c r="F1450" s="65"/>
      <c r="G1450" s="64"/>
      <c r="H1450" s="69" t="str">
        <f>IF(ISBLANK('Zusatzblatt (Perigon)'!L1445),"",'Zusatzblatt (Perigon)'!L1445)</f>
        <v/>
      </c>
      <c r="I1450" s="69" t="str">
        <f>IF(ISBLANK('Zusatzblatt (Perigon)'!M1445),"",'Zusatzblatt (Perigon)'!M1445)</f>
        <v/>
      </c>
      <c r="J1450" s="98" t="str">
        <f>IF(ISBLANK('Zusatzblatt (Perigon)'!N1445),"",'Zusatzblatt (Perigon)'!N1445)</f>
        <v/>
      </c>
      <c r="K1450" s="99" t="str">
        <f>IF(ISBLANK('Zusatzblatt (Perigon)'!J1445),"",'Zusatzblatt (Perigon)'!T1445)</f>
        <v/>
      </c>
      <c r="L1450" s="95" t="str">
        <f>IF(ISBLANK('Zusatzblatt (Perigon)'!O1445),"",'Zusatzblatt (Perigon)'!O1445)</f>
        <v/>
      </c>
      <c r="M1450" s="95" t="str">
        <f>IF(ISBLANK('Zusatzblatt (Perigon)'!R1445),"",'Zusatzblatt (Perigon)'!R1445)</f>
        <v/>
      </c>
      <c r="N1450" s="95" t="str">
        <f>IF(ISBLANK('Zusatzblatt (Perigon)'!P1445),"",'Zusatzblatt (Perigon)'!P1445)</f>
        <v/>
      </c>
      <c r="O1450" s="38" t="str">
        <f>IF($L1450="","",VLOOKUP($R1450,Tarife!$A$2:$R$599,13,FALSE))</f>
        <v/>
      </c>
      <c r="P1450" s="38" t="str">
        <f t="shared" si="22"/>
        <v/>
      </c>
      <c r="R1450" s="100" t="str">
        <f>Zusammenzug!$C$25&amp;"-"&amp;Zusammenzug!$A$7&amp;"-"&amp;Leistungen!L1450</f>
        <v>2026-Nicht beauftragte Spitex-Organisation-</v>
      </c>
    </row>
    <row r="1451" spans="1:18" x14ac:dyDescent="0.2">
      <c r="A1451" s="95" t="str">
        <f>IF(ISBLANK('Zusatzblatt (Perigon)'!E1446),"",'Zusatzblatt (Perigon)'!E1446)</f>
        <v/>
      </c>
      <c r="B1451" s="95" t="str">
        <f>IF(ISBLANK('Zusatzblatt (Perigon)'!G1446),"",'Zusatzblatt (Perigon)'!G1446)</f>
        <v/>
      </c>
      <c r="C1451" s="96" t="str">
        <f>IF(ISBLANK('Zusatzblatt (Perigon)'!I1446),"",'Zusatzblatt (Perigon)'!I1446)</f>
        <v/>
      </c>
      <c r="D1451" s="97" t="str">
        <f>IF(ISBLANK('Zusatzblatt (Perigon)'!J1446),"",'Zusatzblatt (Perigon)'!J1446)</f>
        <v/>
      </c>
      <c r="E1451" s="64" t="str">
        <f>IF(ISBLANK('Zusatzblatt (Perigon)'!K1446),"",'Zusatzblatt (Perigon)'!K1446)</f>
        <v/>
      </c>
      <c r="F1451" s="65"/>
      <c r="G1451" s="64"/>
      <c r="H1451" s="69" t="str">
        <f>IF(ISBLANK('Zusatzblatt (Perigon)'!L1446),"",'Zusatzblatt (Perigon)'!L1446)</f>
        <v/>
      </c>
      <c r="I1451" s="69" t="str">
        <f>IF(ISBLANK('Zusatzblatt (Perigon)'!M1446),"",'Zusatzblatt (Perigon)'!M1446)</f>
        <v/>
      </c>
      <c r="J1451" s="98" t="str">
        <f>IF(ISBLANK('Zusatzblatt (Perigon)'!N1446),"",'Zusatzblatt (Perigon)'!N1446)</f>
        <v/>
      </c>
      <c r="K1451" s="99" t="str">
        <f>IF(ISBLANK('Zusatzblatt (Perigon)'!J1446),"",'Zusatzblatt (Perigon)'!T1446)</f>
        <v/>
      </c>
      <c r="L1451" s="95" t="str">
        <f>IF(ISBLANK('Zusatzblatt (Perigon)'!O1446),"",'Zusatzblatt (Perigon)'!O1446)</f>
        <v/>
      </c>
      <c r="M1451" s="95" t="str">
        <f>IF(ISBLANK('Zusatzblatt (Perigon)'!R1446),"",'Zusatzblatt (Perigon)'!R1446)</f>
        <v/>
      </c>
      <c r="N1451" s="95" t="str">
        <f>IF(ISBLANK('Zusatzblatt (Perigon)'!P1446),"",'Zusatzblatt (Perigon)'!P1446)</f>
        <v/>
      </c>
      <c r="O1451" s="38" t="str">
        <f>IF($L1451="","",VLOOKUP($R1451,Tarife!$A$2:$R$599,13,FALSE))</f>
        <v/>
      </c>
      <c r="P1451" s="38" t="str">
        <f t="shared" si="22"/>
        <v/>
      </c>
      <c r="R1451" s="100" t="str">
        <f>Zusammenzug!$C$25&amp;"-"&amp;Zusammenzug!$A$7&amp;"-"&amp;Leistungen!L1451</f>
        <v>2026-Nicht beauftragte Spitex-Organisation-</v>
      </c>
    </row>
    <row r="1452" spans="1:18" x14ac:dyDescent="0.2">
      <c r="A1452" s="95" t="str">
        <f>IF(ISBLANK('Zusatzblatt (Perigon)'!E1447),"",'Zusatzblatt (Perigon)'!E1447)</f>
        <v/>
      </c>
      <c r="B1452" s="95" t="str">
        <f>IF(ISBLANK('Zusatzblatt (Perigon)'!G1447),"",'Zusatzblatt (Perigon)'!G1447)</f>
        <v/>
      </c>
      <c r="C1452" s="96" t="str">
        <f>IF(ISBLANK('Zusatzblatt (Perigon)'!I1447),"",'Zusatzblatt (Perigon)'!I1447)</f>
        <v/>
      </c>
      <c r="D1452" s="97" t="str">
        <f>IF(ISBLANK('Zusatzblatt (Perigon)'!J1447),"",'Zusatzblatt (Perigon)'!J1447)</f>
        <v/>
      </c>
      <c r="E1452" s="64" t="str">
        <f>IF(ISBLANK('Zusatzblatt (Perigon)'!K1447),"",'Zusatzblatt (Perigon)'!K1447)</f>
        <v/>
      </c>
      <c r="F1452" s="65"/>
      <c r="G1452" s="64"/>
      <c r="H1452" s="69" t="str">
        <f>IF(ISBLANK('Zusatzblatt (Perigon)'!L1447),"",'Zusatzblatt (Perigon)'!L1447)</f>
        <v/>
      </c>
      <c r="I1452" s="69" t="str">
        <f>IF(ISBLANK('Zusatzblatt (Perigon)'!M1447),"",'Zusatzblatt (Perigon)'!M1447)</f>
        <v/>
      </c>
      <c r="J1452" s="98" t="str">
        <f>IF(ISBLANK('Zusatzblatt (Perigon)'!N1447),"",'Zusatzblatt (Perigon)'!N1447)</f>
        <v/>
      </c>
      <c r="K1452" s="99" t="str">
        <f>IF(ISBLANK('Zusatzblatt (Perigon)'!J1447),"",'Zusatzblatt (Perigon)'!T1447)</f>
        <v/>
      </c>
      <c r="L1452" s="95" t="str">
        <f>IF(ISBLANK('Zusatzblatt (Perigon)'!O1447),"",'Zusatzblatt (Perigon)'!O1447)</f>
        <v/>
      </c>
      <c r="M1452" s="95" t="str">
        <f>IF(ISBLANK('Zusatzblatt (Perigon)'!R1447),"",'Zusatzblatt (Perigon)'!R1447)</f>
        <v/>
      </c>
      <c r="N1452" s="95" t="str">
        <f>IF(ISBLANK('Zusatzblatt (Perigon)'!P1447),"",'Zusatzblatt (Perigon)'!P1447)</f>
        <v/>
      </c>
      <c r="O1452" s="38" t="str">
        <f>IF($L1452="","",VLOOKUP($R1452,Tarife!$A$2:$R$599,13,FALSE))</f>
        <v/>
      </c>
      <c r="P1452" s="38" t="str">
        <f t="shared" si="22"/>
        <v/>
      </c>
      <c r="R1452" s="100" t="str">
        <f>Zusammenzug!$C$25&amp;"-"&amp;Zusammenzug!$A$7&amp;"-"&amp;Leistungen!L1452</f>
        <v>2026-Nicht beauftragte Spitex-Organisation-</v>
      </c>
    </row>
    <row r="1453" spans="1:18" x14ac:dyDescent="0.2">
      <c r="A1453" s="95" t="str">
        <f>IF(ISBLANK('Zusatzblatt (Perigon)'!E1448),"",'Zusatzblatt (Perigon)'!E1448)</f>
        <v/>
      </c>
      <c r="B1453" s="95" t="str">
        <f>IF(ISBLANK('Zusatzblatt (Perigon)'!G1448),"",'Zusatzblatt (Perigon)'!G1448)</f>
        <v/>
      </c>
      <c r="C1453" s="96" t="str">
        <f>IF(ISBLANK('Zusatzblatt (Perigon)'!I1448),"",'Zusatzblatt (Perigon)'!I1448)</f>
        <v/>
      </c>
      <c r="D1453" s="97" t="str">
        <f>IF(ISBLANK('Zusatzblatt (Perigon)'!J1448),"",'Zusatzblatt (Perigon)'!J1448)</f>
        <v/>
      </c>
      <c r="E1453" s="64" t="str">
        <f>IF(ISBLANK('Zusatzblatt (Perigon)'!K1448),"",'Zusatzblatt (Perigon)'!K1448)</f>
        <v/>
      </c>
      <c r="F1453" s="65"/>
      <c r="G1453" s="64"/>
      <c r="H1453" s="69" t="str">
        <f>IF(ISBLANK('Zusatzblatt (Perigon)'!L1448),"",'Zusatzblatt (Perigon)'!L1448)</f>
        <v/>
      </c>
      <c r="I1453" s="69" t="str">
        <f>IF(ISBLANK('Zusatzblatt (Perigon)'!M1448),"",'Zusatzblatt (Perigon)'!M1448)</f>
        <v/>
      </c>
      <c r="J1453" s="98" t="str">
        <f>IF(ISBLANK('Zusatzblatt (Perigon)'!N1448),"",'Zusatzblatt (Perigon)'!N1448)</f>
        <v/>
      </c>
      <c r="K1453" s="99" t="str">
        <f>IF(ISBLANK('Zusatzblatt (Perigon)'!J1448),"",'Zusatzblatt (Perigon)'!T1448)</f>
        <v/>
      </c>
      <c r="L1453" s="95" t="str">
        <f>IF(ISBLANK('Zusatzblatt (Perigon)'!O1448),"",'Zusatzblatt (Perigon)'!O1448)</f>
        <v/>
      </c>
      <c r="M1453" s="95" t="str">
        <f>IF(ISBLANK('Zusatzblatt (Perigon)'!R1448),"",'Zusatzblatt (Perigon)'!R1448)</f>
        <v/>
      </c>
      <c r="N1453" s="95" t="str">
        <f>IF(ISBLANK('Zusatzblatt (Perigon)'!P1448),"",'Zusatzblatt (Perigon)'!P1448)</f>
        <v/>
      </c>
      <c r="O1453" s="38" t="str">
        <f>IF($L1453="","",VLOOKUP($R1453,Tarife!$A$2:$R$599,13,FALSE))</f>
        <v/>
      </c>
      <c r="P1453" s="38" t="str">
        <f t="shared" si="22"/>
        <v/>
      </c>
      <c r="R1453" s="100" t="str">
        <f>Zusammenzug!$C$25&amp;"-"&amp;Zusammenzug!$A$7&amp;"-"&amp;Leistungen!L1453</f>
        <v>2026-Nicht beauftragte Spitex-Organisation-</v>
      </c>
    </row>
    <row r="1454" spans="1:18" x14ac:dyDescent="0.2">
      <c r="A1454" s="95" t="str">
        <f>IF(ISBLANK('Zusatzblatt (Perigon)'!E1449),"",'Zusatzblatt (Perigon)'!E1449)</f>
        <v/>
      </c>
      <c r="B1454" s="95" t="str">
        <f>IF(ISBLANK('Zusatzblatt (Perigon)'!G1449),"",'Zusatzblatt (Perigon)'!G1449)</f>
        <v/>
      </c>
      <c r="C1454" s="96" t="str">
        <f>IF(ISBLANK('Zusatzblatt (Perigon)'!I1449),"",'Zusatzblatt (Perigon)'!I1449)</f>
        <v/>
      </c>
      <c r="D1454" s="97" t="str">
        <f>IF(ISBLANK('Zusatzblatt (Perigon)'!J1449),"",'Zusatzblatt (Perigon)'!J1449)</f>
        <v/>
      </c>
      <c r="E1454" s="64" t="str">
        <f>IF(ISBLANK('Zusatzblatt (Perigon)'!K1449),"",'Zusatzblatt (Perigon)'!K1449)</f>
        <v/>
      </c>
      <c r="F1454" s="65"/>
      <c r="G1454" s="64"/>
      <c r="H1454" s="69" t="str">
        <f>IF(ISBLANK('Zusatzblatt (Perigon)'!L1449),"",'Zusatzblatt (Perigon)'!L1449)</f>
        <v/>
      </c>
      <c r="I1454" s="69" t="str">
        <f>IF(ISBLANK('Zusatzblatt (Perigon)'!M1449),"",'Zusatzblatt (Perigon)'!M1449)</f>
        <v/>
      </c>
      <c r="J1454" s="98" t="str">
        <f>IF(ISBLANK('Zusatzblatt (Perigon)'!N1449),"",'Zusatzblatt (Perigon)'!N1449)</f>
        <v/>
      </c>
      <c r="K1454" s="99" t="str">
        <f>IF(ISBLANK('Zusatzblatt (Perigon)'!J1449),"",'Zusatzblatt (Perigon)'!T1449)</f>
        <v/>
      </c>
      <c r="L1454" s="95" t="str">
        <f>IF(ISBLANK('Zusatzblatt (Perigon)'!O1449),"",'Zusatzblatt (Perigon)'!O1449)</f>
        <v/>
      </c>
      <c r="M1454" s="95" t="str">
        <f>IF(ISBLANK('Zusatzblatt (Perigon)'!R1449),"",'Zusatzblatt (Perigon)'!R1449)</f>
        <v/>
      </c>
      <c r="N1454" s="95" t="str">
        <f>IF(ISBLANK('Zusatzblatt (Perigon)'!P1449),"",'Zusatzblatt (Perigon)'!P1449)</f>
        <v/>
      </c>
      <c r="O1454" s="38" t="str">
        <f>IF($L1454="","",VLOOKUP($R1454,Tarife!$A$2:$R$599,13,FALSE))</f>
        <v/>
      </c>
      <c r="P1454" s="38" t="str">
        <f t="shared" si="22"/>
        <v/>
      </c>
      <c r="R1454" s="100" t="str">
        <f>Zusammenzug!$C$25&amp;"-"&amp;Zusammenzug!$A$7&amp;"-"&amp;Leistungen!L1454</f>
        <v>2026-Nicht beauftragte Spitex-Organisation-</v>
      </c>
    </row>
    <row r="1455" spans="1:18" x14ac:dyDescent="0.2">
      <c r="A1455" s="95" t="str">
        <f>IF(ISBLANK('Zusatzblatt (Perigon)'!E1450),"",'Zusatzblatt (Perigon)'!E1450)</f>
        <v/>
      </c>
      <c r="B1455" s="95" t="str">
        <f>IF(ISBLANK('Zusatzblatt (Perigon)'!G1450),"",'Zusatzblatt (Perigon)'!G1450)</f>
        <v/>
      </c>
      <c r="C1455" s="96" t="str">
        <f>IF(ISBLANK('Zusatzblatt (Perigon)'!I1450),"",'Zusatzblatt (Perigon)'!I1450)</f>
        <v/>
      </c>
      <c r="D1455" s="97" t="str">
        <f>IF(ISBLANK('Zusatzblatt (Perigon)'!J1450),"",'Zusatzblatt (Perigon)'!J1450)</f>
        <v/>
      </c>
      <c r="E1455" s="64" t="str">
        <f>IF(ISBLANK('Zusatzblatt (Perigon)'!K1450),"",'Zusatzblatt (Perigon)'!K1450)</f>
        <v/>
      </c>
      <c r="F1455" s="65"/>
      <c r="G1455" s="64"/>
      <c r="H1455" s="69" t="str">
        <f>IF(ISBLANK('Zusatzblatt (Perigon)'!L1450),"",'Zusatzblatt (Perigon)'!L1450)</f>
        <v/>
      </c>
      <c r="I1455" s="69" t="str">
        <f>IF(ISBLANK('Zusatzblatt (Perigon)'!M1450),"",'Zusatzblatt (Perigon)'!M1450)</f>
        <v/>
      </c>
      <c r="J1455" s="98" t="str">
        <f>IF(ISBLANK('Zusatzblatt (Perigon)'!N1450),"",'Zusatzblatt (Perigon)'!N1450)</f>
        <v/>
      </c>
      <c r="K1455" s="99" t="str">
        <f>IF(ISBLANK('Zusatzblatt (Perigon)'!J1450),"",'Zusatzblatt (Perigon)'!T1450)</f>
        <v/>
      </c>
      <c r="L1455" s="95" t="str">
        <f>IF(ISBLANK('Zusatzblatt (Perigon)'!O1450),"",'Zusatzblatt (Perigon)'!O1450)</f>
        <v/>
      </c>
      <c r="M1455" s="95" t="str">
        <f>IF(ISBLANK('Zusatzblatt (Perigon)'!R1450),"",'Zusatzblatt (Perigon)'!R1450)</f>
        <v/>
      </c>
      <c r="N1455" s="95" t="str">
        <f>IF(ISBLANK('Zusatzblatt (Perigon)'!P1450),"",'Zusatzblatt (Perigon)'!P1450)</f>
        <v/>
      </c>
      <c r="O1455" s="38" t="str">
        <f>IF($L1455="","",VLOOKUP($R1455,Tarife!$A$2:$R$599,13,FALSE))</f>
        <v/>
      </c>
      <c r="P1455" s="38" t="str">
        <f t="shared" si="22"/>
        <v/>
      </c>
      <c r="R1455" s="100" t="str">
        <f>Zusammenzug!$C$25&amp;"-"&amp;Zusammenzug!$A$7&amp;"-"&amp;Leistungen!L1455</f>
        <v>2026-Nicht beauftragte Spitex-Organisation-</v>
      </c>
    </row>
    <row r="1456" spans="1:18" x14ac:dyDescent="0.2">
      <c r="A1456" s="95" t="str">
        <f>IF(ISBLANK('Zusatzblatt (Perigon)'!E1451),"",'Zusatzblatt (Perigon)'!E1451)</f>
        <v/>
      </c>
      <c r="B1456" s="95" t="str">
        <f>IF(ISBLANK('Zusatzblatt (Perigon)'!G1451),"",'Zusatzblatt (Perigon)'!G1451)</f>
        <v/>
      </c>
      <c r="C1456" s="96" t="str">
        <f>IF(ISBLANK('Zusatzblatt (Perigon)'!I1451),"",'Zusatzblatt (Perigon)'!I1451)</f>
        <v/>
      </c>
      <c r="D1456" s="97" t="str">
        <f>IF(ISBLANK('Zusatzblatt (Perigon)'!J1451),"",'Zusatzblatt (Perigon)'!J1451)</f>
        <v/>
      </c>
      <c r="E1456" s="64" t="str">
        <f>IF(ISBLANK('Zusatzblatt (Perigon)'!K1451),"",'Zusatzblatt (Perigon)'!K1451)</f>
        <v/>
      </c>
      <c r="F1456" s="65"/>
      <c r="G1456" s="64"/>
      <c r="H1456" s="69" t="str">
        <f>IF(ISBLANK('Zusatzblatt (Perigon)'!L1451),"",'Zusatzblatt (Perigon)'!L1451)</f>
        <v/>
      </c>
      <c r="I1456" s="69" t="str">
        <f>IF(ISBLANK('Zusatzblatt (Perigon)'!M1451),"",'Zusatzblatt (Perigon)'!M1451)</f>
        <v/>
      </c>
      <c r="J1456" s="98" t="str">
        <f>IF(ISBLANK('Zusatzblatt (Perigon)'!N1451),"",'Zusatzblatt (Perigon)'!N1451)</f>
        <v/>
      </c>
      <c r="K1456" s="99" t="str">
        <f>IF(ISBLANK('Zusatzblatt (Perigon)'!J1451),"",'Zusatzblatt (Perigon)'!T1451)</f>
        <v/>
      </c>
      <c r="L1456" s="95" t="str">
        <f>IF(ISBLANK('Zusatzblatt (Perigon)'!O1451),"",'Zusatzblatt (Perigon)'!O1451)</f>
        <v/>
      </c>
      <c r="M1456" s="95" t="str">
        <f>IF(ISBLANK('Zusatzblatt (Perigon)'!R1451),"",'Zusatzblatt (Perigon)'!R1451)</f>
        <v/>
      </c>
      <c r="N1456" s="95" t="str">
        <f>IF(ISBLANK('Zusatzblatt (Perigon)'!P1451),"",'Zusatzblatt (Perigon)'!P1451)</f>
        <v/>
      </c>
      <c r="O1456" s="38" t="str">
        <f>IF($L1456="","",VLOOKUP($R1456,Tarife!$A$2:$R$599,13,FALSE))</f>
        <v/>
      </c>
      <c r="P1456" s="38" t="str">
        <f t="shared" si="22"/>
        <v/>
      </c>
      <c r="R1456" s="100" t="str">
        <f>Zusammenzug!$C$25&amp;"-"&amp;Zusammenzug!$A$7&amp;"-"&amp;Leistungen!L1456</f>
        <v>2026-Nicht beauftragte Spitex-Organisation-</v>
      </c>
    </row>
    <row r="1457" spans="1:18" x14ac:dyDescent="0.2">
      <c r="A1457" s="95" t="str">
        <f>IF(ISBLANK('Zusatzblatt (Perigon)'!E1452),"",'Zusatzblatt (Perigon)'!E1452)</f>
        <v/>
      </c>
      <c r="B1457" s="95" t="str">
        <f>IF(ISBLANK('Zusatzblatt (Perigon)'!G1452),"",'Zusatzblatt (Perigon)'!G1452)</f>
        <v/>
      </c>
      <c r="C1457" s="96" t="str">
        <f>IF(ISBLANK('Zusatzblatt (Perigon)'!I1452),"",'Zusatzblatt (Perigon)'!I1452)</f>
        <v/>
      </c>
      <c r="D1457" s="97" t="str">
        <f>IF(ISBLANK('Zusatzblatt (Perigon)'!J1452),"",'Zusatzblatt (Perigon)'!J1452)</f>
        <v/>
      </c>
      <c r="E1457" s="64" t="str">
        <f>IF(ISBLANK('Zusatzblatt (Perigon)'!K1452),"",'Zusatzblatt (Perigon)'!K1452)</f>
        <v/>
      </c>
      <c r="F1457" s="65"/>
      <c r="G1457" s="64"/>
      <c r="H1457" s="69" t="str">
        <f>IF(ISBLANK('Zusatzblatt (Perigon)'!L1452),"",'Zusatzblatt (Perigon)'!L1452)</f>
        <v/>
      </c>
      <c r="I1457" s="69" t="str">
        <f>IF(ISBLANK('Zusatzblatt (Perigon)'!M1452),"",'Zusatzblatt (Perigon)'!M1452)</f>
        <v/>
      </c>
      <c r="J1457" s="98" t="str">
        <f>IF(ISBLANK('Zusatzblatt (Perigon)'!N1452),"",'Zusatzblatt (Perigon)'!N1452)</f>
        <v/>
      </c>
      <c r="K1457" s="99" t="str">
        <f>IF(ISBLANK('Zusatzblatt (Perigon)'!J1452),"",'Zusatzblatt (Perigon)'!T1452)</f>
        <v/>
      </c>
      <c r="L1457" s="95" t="str">
        <f>IF(ISBLANK('Zusatzblatt (Perigon)'!O1452),"",'Zusatzblatt (Perigon)'!O1452)</f>
        <v/>
      </c>
      <c r="M1457" s="95" t="str">
        <f>IF(ISBLANK('Zusatzblatt (Perigon)'!R1452),"",'Zusatzblatt (Perigon)'!R1452)</f>
        <v/>
      </c>
      <c r="N1457" s="95" t="str">
        <f>IF(ISBLANK('Zusatzblatt (Perigon)'!P1452),"",'Zusatzblatt (Perigon)'!P1452)</f>
        <v/>
      </c>
      <c r="O1457" s="38" t="str">
        <f>IF($L1457="","",VLOOKUP($R1457,Tarife!$A$2:$R$599,13,FALSE))</f>
        <v/>
      </c>
      <c r="P1457" s="38" t="str">
        <f t="shared" si="22"/>
        <v/>
      </c>
      <c r="R1457" s="100" t="str">
        <f>Zusammenzug!$C$25&amp;"-"&amp;Zusammenzug!$A$7&amp;"-"&amp;Leistungen!L1457</f>
        <v>2026-Nicht beauftragte Spitex-Organisation-</v>
      </c>
    </row>
    <row r="1458" spans="1:18" x14ac:dyDescent="0.2">
      <c r="A1458" s="95" t="str">
        <f>IF(ISBLANK('Zusatzblatt (Perigon)'!E1453),"",'Zusatzblatt (Perigon)'!E1453)</f>
        <v/>
      </c>
      <c r="B1458" s="95" t="str">
        <f>IF(ISBLANK('Zusatzblatt (Perigon)'!G1453),"",'Zusatzblatt (Perigon)'!G1453)</f>
        <v/>
      </c>
      <c r="C1458" s="96" t="str">
        <f>IF(ISBLANK('Zusatzblatt (Perigon)'!I1453),"",'Zusatzblatt (Perigon)'!I1453)</f>
        <v/>
      </c>
      <c r="D1458" s="97" t="str">
        <f>IF(ISBLANK('Zusatzblatt (Perigon)'!J1453),"",'Zusatzblatt (Perigon)'!J1453)</f>
        <v/>
      </c>
      <c r="E1458" s="64" t="str">
        <f>IF(ISBLANK('Zusatzblatt (Perigon)'!K1453),"",'Zusatzblatt (Perigon)'!K1453)</f>
        <v/>
      </c>
      <c r="F1458" s="65"/>
      <c r="G1458" s="64"/>
      <c r="H1458" s="69" t="str">
        <f>IF(ISBLANK('Zusatzblatt (Perigon)'!L1453),"",'Zusatzblatt (Perigon)'!L1453)</f>
        <v/>
      </c>
      <c r="I1458" s="69" t="str">
        <f>IF(ISBLANK('Zusatzblatt (Perigon)'!M1453),"",'Zusatzblatt (Perigon)'!M1453)</f>
        <v/>
      </c>
      <c r="J1458" s="98" t="str">
        <f>IF(ISBLANK('Zusatzblatt (Perigon)'!N1453),"",'Zusatzblatt (Perigon)'!N1453)</f>
        <v/>
      </c>
      <c r="K1458" s="99" t="str">
        <f>IF(ISBLANK('Zusatzblatt (Perigon)'!J1453),"",'Zusatzblatt (Perigon)'!T1453)</f>
        <v/>
      </c>
      <c r="L1458" s="95" t="str">
        <f>IF(ISBLANK('Zusatzblatt (Perigon)'!O1453),"",'Zusatzblatt (Perigon)'!O1453)</f>
        <v/>
      </c>
      <c r="M1458" s="95" t="str">
        <f>IF(ISBLANK('Zusatzblatt (Perigon)'!R1453),"",'Zusatzblatt (Perigon)'!R1453)</f>
        <v/>
      </c>
      <c r="N1458" s="95" t="str">
        <f>IF(ISBLANK('Zusatzblatt (Perigon)'!P1453),"",'Zusatzblatt (Perigon)'!P1453)</f>
        <v/>
      </c>
      <c r="O1458" s="38" t="str">
        <f>IF($L1458="","",VLOOKUP($R1458,Tarife!$A$2:$R$599,13,FALSE))</f>
        <v/>
      </c>
      <c r="P1458" s="38" t="str">
        <f t="shared" si="22"/>
        <v/>
      </c>
      <c r="R1458" s="100" t="str">
        <f>Zusammenzug!$C$25&amp;"-"&amp;Zusammenzug!$A$7&amp;"-"&amp;Leistungen!L1458</f>
        <v>2026-Nicht beauftragte Spitex-Organisation-</v>
      </c>
    </row>
    <row r="1459" spans="1:18" x14ac:dyDescent="0.2">
      <c r="A1459" s="95" t="str">
        <f>IF(ISBLANK('Zusatzblatt (Perigon)'!E1454),"",'Zusatzblatt (Perigon)'!E1454)</f>
        <v/>
      </c>
      <c r="B1459" s="95" t="str">
        <f>IF(ISBLANK('Zusatzblatt (Perigon)'!G1454),"",'Zusatzblatt (Perigon)'!G1454)</f>
        <v/>
      </c>
      <c r="C1459" s="96" t="str">
        <f>IF(ISBLANK('Zusatzblatt (Perigon)'!I1454),"",'Zusatzblatt (Perigon)'!I1454)</f>
        <v/>
      </c>
      <c r="D1459" s="97" t="str">
        <f>IF(ISBLANK('Zusatzblatt (Perigon)'!J1454),"",'Zusatzblatt (Perigon)'!J1454)</f>
        <v/>
      </c>
      <c r="E1459" s="64" t="str">
        <f>IF(ISBLANK('Zusatzblatt (Perigon)'!K1454),"",'Zusatzblatt (Perigon)'!K1454)</f>
        <v/>
      </c>
      <c r="F1459" s="65"/>
      <c r="G1459" s="64"/>
      <c r="H1459" s="69" t="str">
        <f>IF(ISBLANK('Zusatzblatt (Perigon)'!L1454),"",'Zusatzblatt (Perigon)'!L1454)</f>
        <v/>
      </c>
      <c r="I1459" s="69" t="str">
        <f>IF(ISBLANK('Zusatzblatt (Perigon)'!M1454),"",'Zusatzblatt (Perigon)'!M1454)</f>
        <v/>
      </c>
      <c r="J1459" s="98" t="str">
        <f>IF(ISBLANK('Zusatzblatt (Perigon)'!N1454),"",'Zusatzblatt (Perigon)'!N1454)</f>
        <v/>
      </c>
      <c r="K1459" s="99" t="str">
        <f>IF(ISBLANK('Zusatzblatt (Perigon)'!J1454),"",'Zusatzblatt (Perigon)'!T1454)</f>
        <v/>
      </c>
      <c r="L1459" s="95" t="str">
        <f>IF(ISBLANK('Zusatzblatt (Perigon)'!O1454),"",'Zusatzblatt (Perigon)'!O1454)</f>
        <v/>
      </c>
      <c r="M1459" s="95" t="str">
        <f>IF(ISBLANK('Zusatzblatt (Perigon)'!R1454),"",'Zusatzblatt (Perigon)'!R1454)</f>
        <v/>
      </c>
      <c r="N1459" s="95" t="str">
        <f>IF(ISBLANK('Zusatzblatt (Perigon)'!P1454),"",'Zusatzblatt (Perigon)'!P1454)</f>
        <v/>
      </c>
      <c r="O1459" s="38" t="str">
        <f>IF($L1459="","",VLOOKUP($R1459,Tarife!$A$2:$R$599,13,FALSE))</f>
        <v/>
      </c>
      <c r="P1459" s="38" t="str">
        <f t="shared" si="22"/>
        <v/>
      </c>
      <c r="R1459" s="100" t="str">
        <f>Zusammenzug!$C$25&amp;"-"&amp;Zusammenzug!$A$7&amp;"-"&amp;Leistungen!L1459</f>
        <v>2026-Nicht beauftragte Spitex-Organisation-</v>
      </c>
    </row>
    <row r="1460" spans="1:18" x14ac:dyDescent="0.2">
      <c r="A1460" s="95" t="str">
        <f>IF(ISBLANK('Zusatzblatt (Perigon)'!E1455),"",'Zusatzblatt (Perigon)'!E1455)</f>
        <v/>
      </c>
      <c r="B1460" s="95" t="str">
        <f>IF(ISBLANK('Zusatzblatt (Perigon)'!G1455),"",'Zusatzblatt (Perigon)'!G1455)</f>
        <v/>
      </c>
      <c r="C1460" s="96" t="str">
        <f>IF(ISBLANK('Zusatzblatt (Perigon)'!I1455),"",'Zusatzblatt (Perigon)'!I1455)</f>
        <v/>
      </c>
      <c r="D1460" s="97" t="str">
        <f>IF(ISBLANK('Zusatzblatt (Perigon)'!J1455),"",'Zusatzblatt (Perigon)'!J1455)</f>
        <v/>
      </c>
      <c r="E1460" s="64" t="str">
        <f>IF(ISBLANK('Zusatzblatt (Perigon)'!K1455),"",'Zusatzblatt (Perigon)'!K1455)</f>
        <v/>
      </c>
      <c r="F1460" s="65"/>
      <c r="G1460" s="64"/>
      <c r="H1460" s="69" t="str">
        <f>IF(ISBLANK('Zusatzblatt (Perigon)'!L1455),"",'Zusatzblatt (Perigon)'!L1455)</f>
        <v/>
      </c>
      <c r="I1460" s="69" t="str">
        <f>IF(ISBLANK('Zusatzblatt (Perigon)'!M1455),"",'Zusatzblatt (Perigon)'!M1455)</f>
        <v/>
      </c>
      <c r="J1460" s="98" t="str">
        <f>IF(ISBLANK('Zusatzblatt (Perigon)'!N1455),"",'Zusatzblatt (Perigon)'!N1455)</f>
        <v/>
      </c>
      <c r="K1460" s="99" t="str">
        <f>IF(ISBLANK('Zusatzblatt (Perigon)'!J1455),"",'Zusatzblatt (Perigon)'!T1455)</f>
        <v/>
      </c>
      <c r="L1460" s="95" t="str">
        <f>IF(ISBLANK('Zusatzblatt (Perigon)'!O1455),"",'Zusatzblatt (Perigon)'!O1455)</f>
        <v/>
      </c>
      <c r="M1460" s="95" t="str">
        <f>IF(ISBLANK('Zusatzblatt (Perigon)'!R1455),"",'Zusatzblatt (Perigon)'!R1455)</f>
        <v/>
      </c>
      <c r="N1460" s="95" t="str">
        <f>IF(ISBLANK('Zusatzblatt (Perigon)'!P1455),"",'Zusatzblatt (Perigon)'!P1455)</f>
        <v/>
      </c>
      <c r="O1460" s="38" t="str">
        <f>IF($L1460="","",VLOOKUP($R1460,Tarife!$A$2:$R$599,13,FALSE))</f>
        <v/>
      </c>
      <c r="P1460" s="38" t="str">
        <f t="shared" si="22"/>
        <v/>
      </c>
      <c r="R1460" s="100" t="str">
        <f>Zusammenzug!$C$25&amp;"-"&amp;Zusammenzug!$A$7&amp;"-"&amp;Leistungen!L1460</f>
        <v>2026-Nicht beauftragte Spitex-Organisation-</v>
      </c>
    </row>
    <row r="1461" spans="1:18" x14ac:dyDescent="0.2">
      <c r="A1461" s="95" t="str">
        <f>IF(ISBLANK('Zusatzblatt (Perigon)'!E1456),"",'Zusatzblatt (Perigon)'!E1456)</f>
        <v/>
      </c>
      <c r="B1461" s="95" t="str">
        <f>IF(ISBLANK('Zusatzblatt (Perigon)'!G1456),"",'Zusatzblatt (Perigon)'!G1456)</f>
        <v/>
      </c>
      <c r="C1461" s="96" t="str">
        <f>IF(ISBLANK('Zusatzblatt (Perigon)'!I1456),"",'Zusatzblatt (Perigon)'!I1456)</f>
        <v/>
      </c>
      <c r="D1461" s="97" t="str">
        <f>IF(ISBLANK('Zusatzblatt (Perigon)'!J1456),"",'Zusatzblatt (Perigon)'!J1456)</f>
        <v/>
      </c>
      <c r="E1461" s="64" t="str">
        <f>IF(ISBLANK('Zusatzblatt (Perigon)'!K1456),"",'Zusatzblatt (Perigon)'!K1456)</f>
        <v/>
      </c>
      <c r="F1461" s="65"/>
      <c r="G1461" s="64"/>
      <c r="H1461" s="69" t="str">
        <f>IF(ISBLANK('Zusatzblatt (Perigon)'!L1456),"",'Zusatzblatt (Perigon)'!L1456)</f>
        <v/>
      </c>
      <c r="I1461" s="69" t="str">
        <f>IF(ISBLANK('Zusatzblatt (Perigon)'!M1456),"",'Zusatzblatt (Perigon)'!M1456)</f>
        <v/>
      </c>
      <c r="J1461" s="98" t="str">
        <f>IF(ISBLANK('Zusatzblatt (Perigon)'!N1456),"",'Zusatzblatt (Perigon)'!N1456)</f>
        <v/>
      </c>
      <c r="K1461" s="99" t="str">
        <f>IF(ISBLANK('Zusatzblatt (Perigon)'!J1456),"",'Zusatzblatt (Perigon)'!T1456)</f>
        <v/>
      </c>
      <c r="L1461" s="95" t="str">
        <f>IF(ISBLANK('Zusatzblatt (Perigon)'!O1456),"",'Zusatzblatt (Perigon)'!O1456)</f>
        <v/>
      </c>
      <c r="M1461" s="95" t="str">
        <f>IF(ISBLANK('Zusatzblatt (Perigon)'!R1456),"",'Zusatzblatt (Perigon)'!R1456)</f>
        <v/>
      </c>
      <c r="N1461" s="95" t="str">
        <f>IF(ISBLANK('Zusatzblatt (Perigon)'!P1456),"",'Zusatzblatt (Perigon)'!P1456)</f>
        <v/>
      </c>
      <c r="O1461" s="38" t="str">
        <f>IF($L1461="","",VLOOKUP($R1461,Tarife!$A$2:$R$599,13,FALSE))</f>
        <v/>
      </c>
      <c r="P1461" s="38" t="str">
        <f t="shared" si="22"/>
        <v/>
      </c>
      <c r="R1461" s="100" t="str">
        <f>Zusammenzug!$C$25&amp;"-"&amp;Zusammenzug!$A$7&amp;"-"&amp;Leistungen!L1461</f>
        <v>2026-Nicht beauftragte Spitex-Organisation-</v>
      </c>
    </row>
    <row r="1462" spans="1:18" x14ac:dyDescent="0.2">
      <c r="A1462" s="95" t="str">
        <f>IF(ISBLANK('Zusatzblatt (Perigon)'!E1457),"",'Zusatzblatt (Perigon)'!E1457)</f>
        <v/>
      </c>
      <c r="B1462" s="95" t="str">
        <f>IF(ISBLANK('Zusatzblatt (Perigon)'!G1457),"",'Zusatzblatt (Perigon)'!G1457)</f>
        <v/>
      </c>
      <c r="C1462" s="96" t="str">
        <f>IF(ISBLANK('Zusatzblatt (Perigon)'!I1457),"",'Zusatzblatt (Perigon)'!I1457)</f>
        <v/>
      </c>
      <c r="D1462" s="97" t="str">
        <f>IF(ISBLANK('Zusatzblatt (Perigon)'!J1457),"",'Zusatzblatt (Perigon)'!J1457)</f>
        <v/>
      </c>
      <c r="E1462" s="64" t="str">
        <f>IF(ISBLANK('Zusatzblatt (Perigon)'!K1457),"",'Zusatzblatt (Perigon)'!K1457)</f>
        <v/>
      </c>
      <c r="F1462" s="65"/>
      <c r="G1462" s="64"/>
      <c r="H1462" s="69" t="str">
        <f>IF(ISBLANK('Zusatzblatt (Perigon)'!L1457),"",'Zusatzblatt (Perigon)'!L1457)</f>
        <v/>
      </c>
      <c r="I1462" s="69" t="str">
        <f>IF(ISBLANK('Zusatzblatt (Perigon)'!M1457),"",'Zusatzblatt (Perigon)'!M1457)</f>
        <v/>
      </c>
      <c r="J1462" s="98" t="str">
        <f>IF(ISBLANK('Zusatzblatt (Perigon)'!N1457),"",'Zusatzblatt (Perigon)'!N1457)</f>
        <v/>
      </c>
      <c r="K1462" s="99" t="str">
        <f>IF(ISBLANK('Zusatzblatt (Perigon)'!J1457),"",'Zusatzblatt (Perigon)'!T1457)</f>
        <v/>
      </c>
      <c r="L1462" s="95" t="str">
        <f>IF(ISBLANK('Zusatzblatt (Perigon)'!O1457),"",'Zusatzblatt (Perigon)'!O1457)</f>
        <v/>
      </c>
      <c r="M1462" s="95" t="str">
        <f>IF(ISBLANK('Zusatzblatt (Perigon)'!R1457),"",'Zusatzblatt (Perigon)'!R1457)</f>
        <v/>
      </c>
      <c r="N1462" s="95" t="str">
        <f>IF(ISBLANK('Zusatzblatt (Perigon)'!P1457),"",'Zusatzblatt (Perigon)'!P1457)</f>
        <v/>
      </c>
      <c r="O1462" s="38" t="str">
        <f>IF($L1462="","",VLOOKUP($R1462,Tarife!$A$2:$R$599,13,FALSE))</f>
        <v/>
      </c>
      <c r="P1462" s="38" t="str">
        <f t="shared" si="22"/>
        <v/>
      </c>
      <c r="R1462" s="100" t="str">
        <f>Zusammenzug!$C$25&amp;"-"&amp;Zusammenzug!$A$7&amp;"-"&amp;Leistungen!L1462</f>
        <v>2026-Nicht beauftragte Spitex-Organisation-</v>
      </c>
    </row>
    <row r="1463" spans="1:18" x14ac:dyDescent="0.2">
      <c r="A1463" s="95" t="str">
        <f>IF(ISBLANK('Zusatzblatt (Perigon)'!E1458),"",'Zusatzblatt (Perigon)'!E1458)</f>
        <v/>
      </c>
      <c r="B1463" s="95" t="str">
        <f>IF(ISBLANK('Zusatzblatt (Perigon)'!G1458),"",'Zusatzblatt (Perigon)'!G1458)</f>
        <v/>
      </c>
      <c r="C1463" s="96" t="str">
        <f>IF(ISBLANK('Zusatzblatt (Perigon)'!I1458),"",'Zusatzblatt (Perigon)'!I1458)</f>
        <v/>
      </c>
      <c r="D1463" s="97" t="str">
        <f>IF(ISBLANK('Zusatzblatt (Perigon)'!J1458),"",'Zusatzblatt (Perigon)'!J1458)</f>
        <v/>
      </c>
      <c r="E1463" s="64" t="str">
        <f>IF(ISBLANK('Zusatzblatt (Perigon)'!K1458),"",'Zusatzblatt (Perigon)'!K1458)</f>
        <v/>
      </c>
      <c r="F1463" s="65"/>
      <c r="G1463" s="64"/>
      <c r="H1463" s="69" t="str">
        <f>IF(ISBLANK('Zusatzblatt (Perigon)'!L1458),"",'Zusatzblatt (Perigon)'!L1458)</f>
        <v/>
      </c>
      <c r="I1463" s="69" t="str">
        <f>IF(ISBLANK('Zusatzblatt (Perigon)'!M1458),"",'Zusatzblatt (Perigon)'!M1458)</f>
        <v/>
      </c>
      <c r="J1463" s="98" t="str">
        <f>IF(ISBLANK('Zusatzblatt (Perigon)'!N1458),"",'Zusatzblatt (Perigon)'!N1458)</f>
        <v/>
      </c>
      <c r="K1463" s="99" t="str">
        <f>IF(ISBLANK('Zusatzblatt (Perigon)'!J1458),"",'Zusatzblatt (Perigon)'!T1458)</f>
        <v/>
      </c>
      <c r="L1463" s="95" t="str">
        <f>IF(ISBLANK('Zusatzblatt (Perigon)'!O1458),"",'Zusatzblatt (Perigon)'!O1458)</f>
        <v/>
      </c>
      <c r="M1463" s="95" t="str">
        <f>IF(ISBLANK('Zusatzblatt (Perigon)'!R1458),"",'Zusatzblatt (Perigon)'!R1458)</f>
        <v/>
      </c>
      <c r="N1463" s="95" t="str">
        <f>IF(ISBLANK('Zusatzblatt (Perigon)'!P1458),"",'Zusatzblatt (Perigon)'!P1458)</f>
        <v/>
      </c>
      <c r="O1463" s="38" t="str">
        <f>IF($L1463="","",VLOOKUP($R1463,Tarife!$A$2:$R$599,13,FALSE))</f>
        <v/>
      </c>
      <c r="P1463" s="38" t="str">
        <f t="shared" si="22"/>
        <v/>
      </c>
      <c r="R1463" s="100" t="str">
        <f>Zusammenzug!$C$25&amp;"-"&amp;Zusammenzug!$A$7&amp;"-"&amp;Leistungen!L1463</f>
        <v>2026-Nicht beauftragte Spitex-Organisation-</v>
      </c>
    </row>
    <row r="1464" spans="1:18" x14ac:dyDescent="0.2">
      <c r="A1464" s="95" t="str">
        <f>IF(ISBLANK('Zusatzblatt (Perigon)'!E1459),"",'Zusatzblatt (Perigon)'!E1459)</f>
        <v/>
      </c>
      <c r="B1464" s="95" t="str">
        <f>IF(ISBLANK('Zusatzblatt (Perigon)'!G1459),"",'Zusatzblatt (Perigon)'!G1459)</f>
        <v/>
      </c>
      <c r="C1464" s="96" t="str">
        <f>IF(ISBLANK('Zusatzblatt (Perigon)'!I1459),"",'Zusatzblatt (Perigon)'!I1459)</f>
        <v/>
      </c>
      <c r="D1464" s="97" t="str">
        <f>IF(ISBLANK('Zusatzblatt (Perigon)'!J1459),"",'Zusatzblatt (Perigon)'!J1459)</f>
        <v/>
      </c>
      <c r="E1464" s="64" t="str">
        <f>IF(ISBLANK('Zusatzblatt (Perigon)'!K1459),"",'Zusatzblatt (Perigon)'!K1459)</f>
        <v/>
      </c>
      <c r="F1464" s="65"/>
      <c r="G1464" s="64"/>
      <c r="H1464" s="69" t="str">
        <f>IF(ISBLANK('Zusatzblatt (Perigon)'!L1459),"",'Zusatzblatt (Perigon)'!L1459)</f>
        <v/>
      </c>
      <c r="I1464" s="69" t="str">
        <f>IF(ISBLANK('Zusatzblatt (Perigon)'!M1459),"",'Zusatzblatt (Perigon)'!M1459)</f>
        <v/>
      </c>
      <c r="J1464" s="98" t="str">
        <f>IF(ISBLANK('Zusatzblatt (Perigon)'!N1459),"",'Zusatzblatt (Perigon)'!N1459)</f>
        <v/>
      </c>
      <c r="K1464" s="99" t="str">
        <f>IF(ISBLANK('Zusatzblatt (Perigon)'!J1459),"",'Zusatzblatt (Perigon)'!T1459)</f>
        <v/>
      </c>
      <c r="L1464" s="95" t="str">
        <f>IF(ISBLANK('Zusatzblatt (Perigon)'!O1459),"",'Zusatzblatt (Perigon)'!O1459)</f>
        <v/>
      </c>
      <c r="M1464" s="95" t="str">
        <f>IF(ISBLANK('Zusatzblatt (Perigon)'!R1459),"",'Zusatzblatt (Perigon)'!R1459)</f>
        <v/>
      </c>
      <c r="N1464" s="95" t="str">
        <f>IF(ISBLANK('Zusatzblatt (Perigon)'!P1459),"",'Zusatzblatt (Perigon)'!P1459)</f>
        <v/>
      </c>
      <c r="O1464" s="38" t="str">
        <f>IF($L1464="","",VLOOKUP($R1464,Tarife!$A$2:$R$599,13,FALSE))</f>
        <v/>
      </c>
      <c r="P1464" s="38" t="str">
        <f t="shared" si="22"/>
        <v/>
      </c>
      <c r="R1464" s="100" t="str">
        <f>Zusammenzug!$C$25&amp;"-"&amp;Zusammenzug!$A$7&amp;"-"&amp;Leistungen!L1464</f>
        <v>2026-Nicht beauftragte Spitex-Organisation-</v>
      </c>
    </row>
    <row r="1465" spans="1:18" x14ac:dyDescent="0.2">
      <c r="A1465" s="95" t="str">
        <f>IF(ISBLANK('Zusatzblatt (Perigon)'!E1460),"",'Zusatzblatt (Perigon)'!E1460)</f>
        <v/>
      </c>
      <c r="B1465" s="95" t="str">
        <f>IF(ISBLANK('Zusatzblatt (Perigon)'!G1460),"",'Zusatzblatt (Perigon)'!G1460)</f>
        <v/>
      </c>
      <c r="C1465" s="96" t="str">
        <f>IF(ISBLANK('Zusatzblatt (Perigon)'!I1460),"",'Zusatzblatt (Perigon)'!I1460)</f>
        <v/>
      </c>
      <c r="D1465" s="97" t="str">
        <f>IF(ISBLANK('Zusatzblatt (Perigon)'!J1460),"",'Zusatzblatt (Perigon)'!J1460)</f>
        <v/>
      </c>
      <c r="E1465" s="64" t="str">
        <f>IF(ISBLANK('Zusatzblatt (Perigon)'!K1460),"",'Zusatzblatt (Perigon)'!K1460)</f>
        <v/>
      </c>
      <c r="F1465" s="65"/>
      <c r="G1465" s="64"/>
      <c r="H1465" s="69" t="str">
        <f>IF(ISBLANK('Zusatzblatt (Perigon)'!L1460),"",'Zusatzblatt (Perigon)'!L1460)</f>
        <v/>
      </c>
      <c r="I1465" s="69" t="str">
        <f>IF(ISBLANK('Zusatzblatt (Perigon)'!M1460),"",'Zusatzblatt (Perigon)'!M1460)</f>
        <v/>
      </c>
      <c r="J1465" s="98" t="str">
        <f>IF(ISBLANK('Zusatzblatt (Perigon)'!N1460),"",'Zusatzblatt (Perigon)'!N1460)</f>
        <v/>
      </c>
      <c r="K1465" s="99" t="str">
        <f>IF(ISBLANK('Zusatzblatt (Perigon)'!J1460),"",'Zusatzblatt (Perigon)'!T1460)</f>
        <v/>
      </c>
      <c r="L1465" s="95" t="str">
        <f>IF(ISBLANK('Zusatzblatt (Perigon)'!O1460),"",'Zusatzblatt (Perigon)'!O1460)</f>
        <v/>
      </c>
      <c r="M1465" s="95" t="str">
        <f>IF(ISBLANK('Zusatzblatt (Perigon)'!R1460),"",'Zusatzblatt (Perigon)'!R1460)</f>
        <v/>
      </c>
      <c r="N1465" s="95" t="str">
        <f>IF(ISBLANK('Zusatzblatt (Perigon)'!P1460),"",'Zusatzblatt (Perigon)'!P1460)</f>
        <v/>
      </c>
      <c r="O1465" s="38" t="str">
        <f>IF($L1465="","",VLOOKUP($R1465,Tarife!$A$2:$R$599,13,FALSE))</f>
        <v/>
      </c>
      <c r="P1465" s="38" t="str">
        <f t="shared" si="22"/>
        <v/>
      </c>
      <c r="R1465" s="100" t="str">
        <f>Zusammenzug!$C$25&amp;"-"&amp;Zusammenzug!$A$7&amp;"-"&amp;Leistungen!L1465</f>
        <v>2026-Nicht beauftragte Spitex-Organisation-</v>
      </c>
    </row>
    <row r="1466" spans="1:18" x14ac:dyDescent="0.2">
      <c r="A1466" s="95" t="str">
        <f>IF(ISBLANK('Zusatzblatt (Perigon)'!E1461),"",'Zusatzblatt (Perigon)'!E1461)</f>
        <v/>
      </c>
      <c r="B1466" s="95" t="str">
        <f>IF(ISBLANK('Zusatzblatt (Perigon)'!G1461),"",'Zusatzblatt (Perigon)'!G1461)</f>
        <v/>
      </c>
      <c r="C1466" s="96" t="str">
        <f>IF(ISBLANK('Zusatzblatt (Perigon)'!I1461),"",'Zusatzblatt (Perigon)'!I1461)</f>
        <v/>
      </c>
      <c r="D1466" s="97" t="str">
        <f>IF(ISBLANK('Zusatzblatt (Perigon)'!J1461),"",'Zusatzblatt (Perigon)'!J1461)</f>
        <v/>
      </c>
      <c r="E1466" s="64" t="str">
        <f>IF(ISBLANK('Zusatzblatt (Perigon)'!K1461),"",'Zusatzblatt (Perigon)'!K1461)</f>
        <v/>
      </c>
      <c r="F1466" s="65"/>
      <c r="G1466" s="64"/>
      <c r="H1466" s="69" t="str">
        <f>IF(ISBLANK('Zusatzblatt (Perigon)'!L1461),"",'Zusatzblatt (Perigon)'!L1461)</f>
        <v/>
      </c>
      <c r="I1466" s="69" t="str">
        <f>IF(ISBLANK('Zusatzblatt (Perigon)'!M1461),"",'Zusatzblatt (Perigon)'!M1461)</f>
        <v/>
      </c>
      <c r="J1466" s="98" t="str">
        <f>IF(ISBLANK('Zusatzblatt (Perigon)'!N1461),"",'Zusatzblatt (Perigon)'!N1461)</f>
        <v/>
      </c>
      <c r="K1466" s="99" t="str">
        <f>IF(ISBLANK('Zusatzblatt (Perigon)'!J1461),"",'Zusatzblatt (Perigon)'!T1461)</f>
        <v/>
      </c>
      <c r="L1466" s="95" t="str">
        <f>IF(ISBLANK('Zusatzblatt (Perigon)'!O1461),"",'Zusatzblatt (Perigon)'!O1461)</f>
        <v/>
      </c>
      <c r="M1466" s="95" t="str">
        <f>IF(ISBLANK('Zusatzblatt (Perigon)'!R1461),"",'Zusatzblatt (Perigon)'!R1461)</f>
        <v/>
      </c>
      <c r="N1466" s="95" t="str">
        <f>IF(ISBLANK('Zusatzblatt (Perigon)'!P1461),"",'Zusatzblatt (Perigon)'!P1461)</f>
        <v/>
      </c>
      <c r="O1466" s="38" t="str">
        <f>IF($L1466="","",VLOOKUP($R1466,Tarife!$A$2:$R$599,13,FALSE))</f>
        <v/>
      </c>
      <c r="P1466" s="38" t="str">
        <f t="shared" si="22"/>
        <v/>
      </c>
      <c r="R1466" s="100" t="str">
        <f>Zusammenzug!$C$25&amp;"-"&amp;Zusammenzug!$A$7&amp;"-"&amp;Leistungen!L1466</f>
        <v>2026-Nicht beauftragte Spitex-Organisation-</v>
      </c>
    </row>
    <row r="1467" spans="1:18" x14ac:dyDescent="0.2">
      <c r="A1467" s="95" t="str">
        <f>IF(ISBLANK('Zusatzblatt (Perigon)'!E1462),"",'Zusatzblatt (Perigon)'!E1462)</f>
        <v/>
      </c>
      <c r="B1467" s="95" t="str">
        <f>IF(ISBLANK('Zusatzblatt (Perigon)'!G1462),"",'Zusatzblatt (Perigon)'!G1462)</f>
        <v/>
      </c>
      <c r="C1467" s="96" t="str">
        <f>IF(ISBLANK('Zusatzblatt (Perigon)'!I1462),"",'Zusatzblatt (Perigon)'!I1462)</f>
        <v/>
      </c>
      <c r="D1467" s="97" t="str">
        <f>IF(ISBLANK('Zusatzblatt (Perigon)'!J1462),"",'Zusatzblatt (Perigon)'!J1462)</f>
        <v/>
      </c>
      <c r="E1467" s="64" t="str">
        <f>IF(ISBLANK('Zusatzblatt (Perigon)'!K1462),"",'Zusatzblatt (Perigon)'!K1462)</f>
        <v/>
      </c>
      <c r="F1467" s="65"/>
      <c r="G1467" s="64"/>
      <c r="H1467" s="69" t="str">
        <f>IF(ISBLANK('Zusatzblatt (Perigon)'!L1462),"",'Zusatzblatt (Perigon)'!L1462)</f>
        <v/>
      </c>
      <c r="I1467" s="69" t="str">
        <f>IF(ISBLANK('Zusatzblatt (Perigon)'!M1462),"",'Zusatzblatt (Perigon)'!M1462)</f>
        <v/>
      </c>
      <c r="J1467" s="98" t="str">
        <f>IF(ISBLANK('Zusatzblatt (Perigon)'!N1462),"",'Zusatzblatt (Perigon)'!N1462)</f>
        <v/>
      </c>
      <c r="K1467" s="99" t="str">
        <f>IF(ISBLANK('Zusatzblatt (Perigon)'!J1462),"",'Zusatzblatt (Perigon)'!T1462)</f>
        <v/>
      </c>
      <c r="L1467" s="95" t="str">
        <f>IF(ISBLANK('Zusatzblatt (Perigon)'!O1462),"",'Zusatzblatt (Perigon)'!O1462)</f>
        <v/>
      </c>
      <c r="M1467" s="95" t="str">
        <f>IF(ISBLANK('Zusatzblatt (Perigon)'!R1462),"",'Zusatzblatt (Perigon)'!R1462)</f>
        <v/>
      </c>
      <c r="N1467" s="95" t="str">
        <f>IF(ISBLANK('Zusatzblatt (Perigon)'!P1462),"",'Zusatzblatt (Perigon)'!P1462)</f>
        <v/>
      </c>
      <c r="O1467" s="38" t="str">
        <f>IF($L1467="","",VLOOKUP($R1467,Tarife!$A$2:$R$599,13,FALSE))</f>
        <v/>
      </c>
      <c r="P1467" s="38" t="str">
        <f t="shared" si="22"/>
        <v/>
      </c>
      <c r="R1467" s="100" t="str">
        <f>Zusammenzug!$C$25&amp;"-"&amp;Zusammenzug!$A$7&amp;"-"&amp;Leistungen!L1467</f>
        <v>2026-Nicht beauftragte Spitex-Organisation-</v>
      </c>
    </row>
    <row r="1468" spans="1:18" x14ac:dyDescent="0.2">
      <c r="A1468" s="95" t="str">
        <f>IF(ISBLANK('Zusatzblatt (Perigon)'!E1463),"",'Zusatzblatt (Perigon)'!E1463)</f>
        <v/>
      </c>
      <c r="B1468" s="95" t="str">
        <f>IF(ISBLANK('Zusatzblatt (Perigon)'!G1463),"",'Zusatzblatt (Perigon)'!G1463)</f>
        <v/>
      </c>
      <c r="C1468" s="96" t="str">
        <f>IF(ISBLANK('Zusatzblatt (Perigon)'!I1463),"",'Zusatzblatt (Perigon)'!I1463)</f>
        <v/>
      </c>
      <c r="D1468" s="97" t="str">
        <f>IF(ISBLANK('Zusatzblatt (Perigon)'!J1463),"",'Zusatzblatt (Perigon)'!J1463)</f>
        <v/>
      </c>
      <c r="E1468" s="64" t="str">
        <f>IF(ISBLANK('Zusatzblatt (Perigon)'!K1463),"",'Zusatzblatt (Perigon)'!K1463)</f>
        <v/>
      </c>
      <c r="F1468" s="65"/>
      <c r="G1468" s="64"/>
      <c r="H1468" s="69" t="str">
        <f>IF(ISBLANK('Zusatzblatt (Perigon)'!L1463),"",'Zusatzblatt (Perigon)'!L1463)</f>
        <v/>
      </c>
      <c r="I1468" s="69" t="str">
        <f>IF(ISBLANK('Zusatzblatt (Perigon)'!M1463),"",'Zusatzblatt (Perigon)'!M1463)</f>
        <v/>
      </c>
      <c r="J1468" s="98" t="str">
        <f>IF(ISBLANK('Zusatzblatt (Perigon)'!N1463),"",'Zusatzblatt (Perigon)'!N1463)</f>
        <v/>
      </c>
      <c r="K1468" s="99" t="str">
        <f>IF(ISBLANK('Zusatzblatt (Perigon)'!J1463),"",'Zusatzblatt (Perigon)'!T1463)</f>
        <v/>
      </c>
      <c r="L1468" s="95" t="str">
        <f>IF(ISBLANK('Zusatzblatt (Perigon)'!O1463),"",'Zusatzblatt (Perigon)'!O1463)</f>
        <v/>
      </c>
      <c r="M1468" s="95" t="str">
        <f>IF(ISBLANK('Zusatzblatt (Perigon)'!R1463),"",'Zusatzblatt (Perigon)'!R1463)</f>
        <v/>
      </c>
      <c r="N1468" s="95" t="str">
        <f>IF(ISBLANK('Zusatzblatt (Perigon)'!P1463),"",'Zusatzblatt (Perigon)'!P1463)</f>
        <v/>
      </c>
      <c r="O1468" s="38" t="str">
        <f>IF($L1468="","",VLOOKUP($R1468,Tarife!$A$2:$R$599,13,FALSE))</f>
        <v/>
      </c>
      <c r="P1468" s="38" t="str">
        <f t="shared" si="22"/>
        <v/>
      </c>
      <c r="R1468" s="100" t="str">
        <f>Zusammenzug!$C$25&amp;"-"&amp;Zusammenzug!$A$7&amp;"-"&amp;Leistungen!L1468</f>
        <v>2026-Nicht beauftragte Spitex-Organisation-</v>
      </c>
    </row>
    <row r="1469" spans="1:18" x14ac:dyDescent="0.2">
      <c r="A1469" s="95" t="str">
        <f>IF(ISBLANK('Zusatzblatt (Perigon)'!E1464),"",'Zusatzblatt (Perigon)'!E1464)</f>
        <v/>
      </c>
      <c r="B1469" s="95" t="str">
        <f>IF(ISBLANK('Zusatzblatt (Perigon)'!G1464),"",'Zusatzblatt (Perigon)'!G1464)</f>
        <v/>
      </c>
      <c r="C1469" s="96" t="str">
        <f>IF(ISBLANK('Zusatzblatt (Perigon)'!I1464),"",'Zusatzblatt (Perigon)'!I1464)</f>
        <v/>
      </c>
      <c r="D1469" s="97" t="str">
        <f>IF(ISBLANK('Zusatzblatt (Perigon)'!J1464),"",'Zusatzblatt (Perigon)'!J1464)</f>
        <v/>
      </c>
      <c r="E1469" s="64" t="str">
        <f>IF(ISBLANK('Zusatzblatt (Perigon)'!K1464),"",'Zusatzblatt (Perigon)'!K1464)</f>
        <v/>
      </c>
      <c r="F1469" s="65"/>
      <c r="G1469" s="64"/>
      <c r="H1469" s="69" t="str">
        <f>IF(ISBLANK('Zusatzblatt (Perigon)'!L1464),"",'Zusatzblatt (Perigon)'!L1464)</f>
        <v/>
      </c>
      <c r="I1469" s="69" t="str">
        <f>IF(ISBLANK('Zusatzblatt (Perigon)'!M1464),"",'Zusatzblatt (Perigon)'!M1464)</f>
        <v/>
      </c>
      <c r="J1469" s="98" t="str">
        <f>IF(ISBLANK('Zusatzblatt (Perigon)'!N1464),"",'Zusatzblatt (Perigon)'!N1464)</f>
        <v/>
      </c>
      <c r="K1469" s="99" t="str">
        <f>IF(ISBLANK('Zusatzblatt (Perigon)'!J1464),"",'Zusatzblatt (Perigon)'!T1464)</f>
        <v/>
      </c>
      <c r="L1469" s="95" t="str">
        <f>IF(ISBLANK('Zusatzblatt (Perigon)'!O1464),"",'Zusatzblatt (Perigon)'!O1464)</f>
        <v/>
      </c>
      <c r="M1469" s="95" t="str">
        <f>IF(ISBLANK('Zusatzblatt (Perigon)'!R1464),"",'Zusatzblatt (Perigon)'!R1464)</f>
        <v/>
      </c>
      <c r="N1469" s="95" t="str">
        <f>IF(ISBLANK('Zusatzblatt (Perigon)'!P1464),"",'Zusatzblatt (Perigon)'!P1464)</f>
        <v/>
      </c>
      <c r="O1469" s="38" t="str">
        <f>IF($L1469="","",VLOOKUP($R1469,Tarife!$A$2:$R$599,13,FALSE))</f>
        <v/>
      </c>
      <c r="P1469" s="38" t="str">
        <f t="shared" si="22"/>
        <v/>
      </c>
      <c r="R1469" s="100" t="str">
        <f>Zusammenzug!$C$25&amp;"-"&amp;Zusammenzug!$A$7&amp;"-"&amp;Leistungen!L1469</f>
        <v>2026-Nicht beauftragte Spitex-Organisation-</v>
      </c>
    </row>
    <row r="1470" spans="1:18" x14ac:dyDescent="0.2">
      <c r="A1470" s="95" t="str">
        <f>IF(ISBLANK('Zusatzblatt (Perigon)'!E1465),"",'Zusatzblatt (Perigon)'!E1465)</f>
        <v/>
      </c>
      <c r="B1470" s="95" t="str">
        <f>IF(ISBLANK('Zusatzblatt (Perigon)'!G1465),"",'Zusatzblatt (Perigon)'!G1465)</f>
        <v/>
      </c>
      <c r="C1470" s="96" t="str">
        <f>IF(ISBLANK('Zusatzblatt (Perigon)'!I1465),"",'Zusatzblatt (Perigon)'!I1465)</f>
        <v/>
      </c>
      <c r="D1470" s="97" t="str">
        <f>IF(ISBLANK('Zusatzblatt (Perigon)'!J1465),"",'Zusatzblatt (Perigon)'!J1465)</f>
        <v/>
      </c>
      <c r="E1470" s="64" t="str">
        <f>IF(ISBLANK('Zusatzblatt (Perigon)'!K1465),"",'Zusatzblatt (Perigon)'!K1465)</f>
        <v/>
      </c>
      <c r="F1470" s="65"/>
      <c r="G1470" s="64"/>
      <c r="H1470" s="69" t="str">
        <f>IF(ISBLANK('Zusatzblatt (Perigon)'!L1465),"",'Zusatzblatt (Perigon)'!L1465)</f>
        <v/>
      </c>
      <c r="I1470" s="69" t="str">
        <f>IF(ISBLANK('Zusatzblatt (Perigon)'!M1465),"",'Zusatzblatt (Perigon)'!M1465)</f>
        <v/>
      </c>
      <c r="J1470" s="98" t="str">
        <f>IF(ISBLANK('Zusatzblatt (Perigon)'!N1465),"",'Zusatzblatt (Perigon)'!N1465)</f>
        <v/>
      </c>
      <c r="K1470" s="99" t="str">
        <f>IF(ISBLANK('Zusatzblatt (Perigon)'!J1465),"",'Zusatzblatt (Perigon)'!T1465)</f>
        <v/>
      </c>
      <c r="L1470" s="95" t="str">
        <f>IF(ISBLANK('Zusatzblatt (Perigon)'!O1465),"",'Zusatzblatt (Perigon)'!O1465)</f>
        <v/>
      </c>
      <c r="M1470" s="95" t="str">
        <f>IF(ISBLANK('Zusatzblatt (Perigon)'!R1465),"",'Zusatzblatt (Perigon)'!R1465)</f>
        <v/>
      </c>
      <c r="N1470" s="95" t="str">
        <f>IF(ISBLANK('Zusatzblatt (Perigon)'!P1465),"",'Zusatzblatt (Perigon)'!P1465)</f>
        <v/>
      </c>
      <c r="O1470" s="38" t="str">
        <f>IF($L1470="","",VLOOKUP($R1470,Tarife!$A$2:$R$599,13,FALSE))</f>
        <v/>
      </c>
      <c r="P1470" s="38" t="str">
        <f t="shared" si="22"/>
        <v/>
      </c>
      <c r="R1470" s="100" t="str">
        <f>Zusammenzug!$C$25&amp;"-"&amp;Zusammenzug!$A$7&amp;"-"&amp;Leistungen!L1470</f>
        <v>2026-Nicht beauftragte Spitex-Organisation-</v>
      </c>
    </row>
    <row r="1471" spans="1:18" x14ac:dyDescent="0.2">
      <c r="A1471" s="95" t="str">
        <f>IF(ISBLANK('Zusatzblatt (Perigon)'!E1466),"",'Zusatzblatt (Perigon)'!E1466)</f>
        <v/>
      </c>
      <c r="B1471" s="95" t="str">
        <f>IF(ISBLANK('Zusatzblatt (Perigon)'!G1466),"",'Zusatzblatt (Perigon)'!G1466)</f>
        <v/>
      </c>
      <c r="C1471" s="96" t="str">
        <f>IF(ISBLANK('Zusatzblatt (Perigon)'!I1466),"",'Zusatzblatt (Perigon)'!I1466)</f>
        <v/>
      </c>
      <c r="D1471" s="97" t="str">
        <f>IF(ISBLANK('Zusatzblatt (Perigon)'!J1466),"",'Zusatzblatt (Perigon)'!J1466)</f>
        <v/>
      </c>
      <c r="E1471" s="64" t="str">
        <f>IF(ISBLANK('Zusatzblatt (Perigon)'!K1466),"",'Zusatzblatt (Perigon)'!K1466)</f>
        <v/>
      </c>
      <c r="F1471" s="65"/>
      <c r="G1471" s="64"/>
      <c r="H1471" s="69" t="str">
        <f>IF(ISBLANK('Zusatzblatt (Perigon)'!L1466),"",'Zusatzblatt (Perigon)'!L1466)</f>
        <v/>
      </c>
      <c r="I1471" s="69" t="str">
        <f>IF(ISBLANK('Zusatzblatt (Perigon)'!M1466),"",'Zusatzblatt (Perigon)'!M1466)</f>
        <v/>
      </c>
      <c r="J1471" s="98" t="str">
        <f>IF(ISBLANK('Zusatzblatt (Perigon)'!N1466),"",'Zusatzblatt (Perigon)'!N1466)</f>
        <v/>
      </c>
      <c r="K1471" s="99" t="str">
        <f>IF(ISBLANK('Zusatzblatt (Perigon)'!J1466),"",'Zusatzblatt (Perigon)'!T1466)</f>
        <v/>
      </c>
      <c r="L1471" s="95" t="str">
        <f>IF(ISBLANK('Zusatzblatt (Perigon)'!O1466),"",'Zusatzblatt (Perigon)'!O1466)</f>
        <v/>
      </c>
      <c r="M1471" s="95" t="str">
        <f>IF(ISBLANK('Zusatzblatt (Perigon)'!R1466),"",'Zusatzblatt (Perigon)'!R1466)</f>
        <v/>
      </c>
      <c r="N1471" s="95" t="str">
        <f>IF(ISBLANK('Zusatzblatt (Perigon)'!P1466),"",'Zusatzblatt (Perigon)'!P1466)</f>
        <v/>
      </c>
      <c r="O1471" s="38" t="str">
        <f>IF($L1471="","",VLOOKUP($R1471,Tarife!$A$2:$R$599,13,FALSE))</f>
        <v/>
      </c>
      <c r="P1471" s="38" t="str">
        <f t="shared" si="22"/>
        <v/>
      </c>
      <c r="R1471" s="100" t="str">
        <f>Zusammenzug!$C$25&amp;"-"&amp;Zusammenzug!$A$7&amp;"-"&amp;Leistungen!L1471</f>
        <v>2026-Nicht beauftragte Spitex-Organisation-</v>
      </c>
    </row>
    <row r="1472" spans="1:18" x14ac:dyDescent="0.2">
      <c r="A1472" s="95" t="str">
        <f>IF(ISBLANK('Zusatzblatt (Perigon)'!E1467),"",'Zusatzblatt (Perigon)'!E1467)</f>
        <v/>
      </c>
      <c r="B1472" s="95" t="str">
        <f>IF(ISBLANK('Zusatzblatt (Perigon)'!G1467),"",'Zusatzblatt (Perigon)'!G1467)</f>
        <v/>
      </c>
      <c r="C1472" s="96" t="str">
        <f>IF(ISBLANK('Zusatzblatt (Perigon)'!I1467),"",'Zusatzblatt (Perigon)'!I1467)</f>
        <v/>
      </c>
      <c r="D1472" s="97" t="str">
        <f>IF(ISBLANK('Zusatzblatt (Perigon)'!J1467),"",'Zusatzblatt (Perigon)'!J1467)</f>
        <v/>
      </c>
      <c r="E1472" s="64" t="str">
        <f>IF(ISBLANK('Zusatzblatt (Perigon)'!K1467),"",'Zusatzblatt (Perigon)'!K1467)</f>
        <v/>
      </c>
      <c r="F1472" s="65"/>
      <c r="G1472" s="64"/>
      <c r="H1472" s="69" t="str">
        <f>IF(ISBLANK('Zusatzblatt (Perigon)'!L1467),"",'Zusatzblatt (Perigon)'!L1467)</f>
        <v/>
      </c>
      <c r="I1472" s="69" t="str">
        <f>IF(ISBLANK('Zusatzblatt (Perigon)'!M1467),"",'Zusatzblatt (Perigon)'!M1467)</f>
        <v/>
      </c>
      <c r="J1472" s="98" t="str">
        <f>IF(ISBLANK('Zusatzblatt (Perigon)'!N1467),"",'Zusatzblatt (Perigon)'!N1467)</f>
        <v/>
      </c>
      <c r="K1472" s="99" t="str">
        <f>IF(ISBLANK('Zusatzblatt (Perigon)'!J1467),"",'Zusatzblatt (Perigon)'!T1467)</f>
        <v/>
      </c>
      <c r="L1472" s="95" t="str">
        <f>IF(ISBLANK('Zusatzblatt (Perigon)'!O1467),"",'Zusatzblatt (Perigon)'!O1467)</f>
        <v/>
      </c>
      <c r="M1472" s="95" t="str">
        <f>IF(ISBLANK('Zusatzblatt (Perigon)'!R1467),"",'Zusatzblatt (Perigon)'!R1467)</f>
        <v/>
      </c>
      <c r="N1472" s="95" t="str">
        <f>IF(ISBLANK('Zusatzblatt (Perigon)'!P1467),"",'Zusatzblatt (Perigon)'!P1467)</f>
        <v/>
      </c>
      <c r="O1472" s="38" t="str">
        <f>IF($L1472="","",VLOOKUP($R1472,Tarife!$A$2:$R$599,13,FALSE))</f>
        <v/>
      </c>
      <c r="P1472" s="38" t="str">
        <f t="shared" si="22"/>
        <v/>
      </c>
      <c r="R1472" s="100" t="str">
        <f>Zusammenzug!$C$25&amp;"-"&amp;Zusammenzug!$A$7&amp;"-"&amp;Leistungen!L1472</f>
        <v>2026-Nicht beauftragte Spitex-Organisation-</v>
      </c>
    </row>
    <row r="1473" spans="1:18" x14ac:dyDescent="0.2">
      <c r="A1473" s="95" t="str">
        <f>IF(ISBLANK('Zusatzblatt (Perigon)'!E1468),"",'Zusatzblatt (Perigon)'!E1468)</f>
        <v/>
      </c>
      <c r="B1473" s="95" t="str">
        <f>IF(ISBLANK('Zusatzblatt (Perigon)'!G1468),"",'Zusatzblatt (Perigon)'!G1468)</f>
        <v/>
      </c>
      <c r="C1473" s="96" t="str">
        <f>IF(ISBLANK('Zusatzblatt (Perigon)'!I1468),"",'Zusatzblatt (Perigon)'!I1468)</f>
        <v/>
      </c>
      <c r="D1473" s="97" t="str">
        <f>IF(ISBLANK('Zusatzblatt (Perigon)'!J1468),"",'Zusatzblatt (Perigon)'!J1468)</f>
        <v/>
      </c>
      <c r="E1473" s="64" t="str">
        <f>IF(ISBLANK('Zusatzblatt (Perigon)'!K1468),"",'Zusatzblatt (Perigon)'!K1468)</f>
        <v/>
      </c>
      <c r="F1473" s="65"/>
      <c r="G1473" s="64"/>
      <c r="H1473" s="69" t="str">
        <f>IF(ISBLANK('Zusatzblatt (Perigon)'!L1468),"",'Zusatzblatt (Perigon)'!L1468)</f>
        <v/>
      </c>
      <c r="I1473" s="69" t="str">
        <f>IF(ISBLANK('Zusatzblatt (Perigon)'!M1468),"",'Zusatzblatt (Perigon)'!M1468)</f>
        <v/>
      </c>
      <c r="J1473" s="98" t="str">
        <f>IF(ISBLANK('Zusatzblatt (Perigon)'!N1468),"",'Zusatzblatt (Perigon)'!N1468)</f>
        <v/>
      </c>
      <c r="K1473" s="99" t="str">
        <f>IF(ISBLANK('Zusatzblatt (Perigon)'!J1468),"",'Zusatzblatt (Perigon)'!T1468)</f>
        <v/>
      </c>
      <c r="L1473" s="95" t="str">
        <f>IF(ISBLANK('Zusatzblatt (Perigon)'!O1468),"",'Zusatzblatt (Perigon)'!O1468)</f>
        <v/>
      </c>
      <c r="M1473" s="95" t="str">
        <f>IF(ISBLANK('Zusatzblatt (Perigon)'!R1468),"",'Zusatzblatt (Perigon)'!R1468)</f>
        <v/>
      </c>
      <c r="N1473" s="95" t="str">
        <f>IF(ISBLANK('Zusatzblatt (Perigon)'!P1468),"",'Zusatzblatt (Perigon)'!P1468)</f>
        <v/>
      </c>
      <c r="O1473" s="38" t="str">
        <f>IF($L1473="","",VLOOKUP($R1473,Tarife!$A$2:$R$599,13,FALSE))</f>
        <v/>
      </c>
      <c r="P1473" s="38" t="str">
        <f t="shared" si="22"/>
        <v/>
      </c>
      <c r="R1473" s="100" t="str">
        <f>Zusammenzug!$C$25&amp;"-"&amp;Zusammenzug!$A$7&amp;"-"&amp;Leistungen!L1473</f>
        <v>2026-Nicht beauftragte Spitex-Organisation-</v>
      </c>
    </row>
    <row r="1474" spans="1:18" x14ac:dyDescent="0.2">
      <c r="A1474" s="95" t="str">
        <f>IF(ISBLANK('Zusatzblatt (Perigon)'!E1469),"",'Zusatzblatt (Perigon)'!E1469)</f>
        <v/>
      </c>
      <c r="B1474" s="95" t="str">
        <f>IF(ISBLANK('Zusatzblatt (Perigon)'!G1469),"",'Zusatzblatt (Perigon)'!G1469)</f>
        <v/>
      </c>
      <c r="C1474" s="96" t="str">
        <f>IF(ISBLANK('Zusatzblatt (Perigon)'!I1469),"",'Zusatzblatt (Perigon)'!I1469)</f>
        <v/>
      </c>
      <c r="D1474" s="97" t="str">
        <f>IF(ISBLANK('Zusatzblatt (Perigon)'!J1469),"",'Zusatzblatt (Perigon)'!J1469)</f>
        <v/>
      </c>
      <c r="E1474" s="64" t="str">
        <f>IF(ISBLANK('Zusatzblatt (Perigon)'!K1469),"",'Zusatzblatt (Perigon)'!K1469)</f>
        <v/>
      </c>
      <c r="F1474" s="65"/>
      <c r="G1474" s="64"/>
      <c r="H1474" s="69" t="str">
        <f>IF(ISBLANK('Zusatzblatt (Perigon)'!L1469),"",'Zusatzblatt (Perigon)'!L1469)</f>
        <v/>
      </c>
      <c r="I1474" s="69" t="str">
        <f>IF(ISBLANK('Zusatzblatt (Perigon)'!M1469),"",'Zusatzblatt (Perigon)'!M1469)</f>
        <v/>
      </c>
      <c r="J1474" s="98" t="str">
        <f>IF(ISBLANK('Zusatzblatt (Perigon)'!N1469),"",'Zusatzblatt (Perigon)'!N1469)</f>
        <v/>
      </c>
      <c r="K1474" s="99" t="str">
        <f>IF(ISBLANK('Zusatzblatt (Perigon)'!J1469),"",'Zusatzblatt (Perigon)'!T1469)</f>
        <v/>
      </c>
      <c r="L1474" s="95" t="str">
        <f>IF(ISBLANK('Zusatzblatt (Perigon)'!O1469),"",'Zusatzblatt (Perigon)'!O1469)</f>
        <v/>
      </c>
      <c r="M1474" s="95" t="str">
        <f>IF(ISBLANK('Zusatzblatt (Perigon)'!R1469),"",'Zusatzblatt (Perigon)'!R1469)</f>
        <v/>
      </c>
      <c r="N1474" s="95" t="str">
        <f>IF(ISBLANK('Zusatzblatt (Perigon)'!P1469),"",'Zusatzblatt (Perigon)'!P1469)</f>
        <v/>
      </c>
      <c r="O1474" s="38" t="str">
        <f>IF($L1474="","",VLOOKUP($R1474,Tarife!$A$2:$R$599,13,FALSE))</f>
        <v/>
      </c>
      <c r="P1474" s="38" t="str">
        <f t="shared" si="22"/>
        <v/>
      </c>
      <c r="R1474" s="100" t="str">
        <f>Zusammenzug!$C$25&amp;"-"&amp;Zusammenzug!$A$7&amp;"-"&amp;Leistungen!L1474</f>
        <v>2026-Nicht beauftragte Spitex-Organisation-</v>
      </c>
    </row>
    <row r="1475" spans="1:18" x14ac:dyDescent="0.2">
      <c r="A1475" s="95" t="str">
        <f>IF(ISBLANK('Zusatzblatt (Perigon)'!E1470),"",'Zusatzblatt (Perigon)'!E1470)</f>
        <v/>
      </c>
      <c r="B1475" s="95" t="str">
        <f>IF(ISBLANK('Zusatzblatt (Perigon)'!G1470),"",'Zusatzblatt (Perigon)'!G1470)</f>
        <v/>
      </c>
      <c r="C1475" s="96" t="str">
        <f>IF(ISBLANK('Zusatzblatt (Perigon)'!I1470),"",'Zusatzblatt (Perigon)'!I1470)</f>
        <v/>
      </c>
      <c r="D1475" s="97" t="str">
        <f>IF(ISBLANK('Zusatzblatt (Perigon)'!J1470),"",'Zusatzblatt (Perigon)'!J1470)</f>
        <v/>
      </c>
      <c r="E1475" s="64" t="str">
        <f>IF(ISBLANK('Zusatzblatt (Perigon)'!K1470),"",'Zusatzblatt (Perigon)'!K1470)</f>
        <v/>
      </c>
      <c r="F1475" s="65"/>
      <c r="G1475" s="64"/>
      <c r="H1475" s="69" t="str">
        <f>IF(ISBLANK('Zusatzblatt (Perigon)'!L1470),"",'Zusatzblatt (Perigon)'!L1470)</f>
        <v/>
      </c>
      <c r="I1475" s="69" t="str">
        <f>IF(ISBLANK('Zusatzblatt (Perigon)'!M1470),"",'Zusatzblatt (Perigon)'!M1470)</f>
        <v/>
      </c>
      <c r="J1475" s="98" t="str">
        <f>IF(ISBLANK('Zusatzblatt (Perigon)'!N1470),"",'Zusatzblatt (Perigon)'!N1470)</f>
        <v/>
      </c>
      <c r="K1475" s="99" t="str">
        <f>IF(ISBLANK('Zusatzblatt (Perigon)'!J1470),"",'Zusatzblatt (Perigon)'!T1470)</f>
        <v/>
      </c>
      <c r="L1475" s="95" t="str">
        <f>IF(ISBLANK('Zusatzblatt (Perigon)'!O1470),"",'Zusatzblatt (Perigon)'!O1470)</f>
        <v/>
      </c>
      <c r="M1475" s="95" t="str">
        <f>IF(ISBLANK('Zusatzblatt (Perigon)'!R1470),"",'Zusatzblatt (Perigon)'!R1470)</f>
        <v/>
      </c>
      <c r="N1475" s="95" t="str">
        <f>IF(ISBLANK('Zusatzblatt (Perigon)'!P1470),"",'Zusatzblatt (Perigon)'!P1470)</f>
        <v/>
      </c>
      <c r="O1475" s="38" t="str">
        <f>IF($L1475="","",VLOOKUP($R1475,Tarife!$A$2:$R$599,13,FALSE))</f>
        <v/>
      </c>
      <c r="P1475" s="38" t="str">
        <f t="shared" si="22"/>
        <v/>
      </c>
      <c r="R1475" s="100" t="str">
        <f>Zusammenzug!$C$25&amp;"-"&amp;Zusammenzug!$A$7&amp;"-"&amp;Leistungen!L1475</f>
        <v>2026-Nicht beauftragte Spitex-Organisation-</v>
      </c>
    </row>
    <row r="1476" spans="1:18" x14ac:dyDescent="0.2">
      <c r="A1476" s="95" t="str">
        <f>IF(ISBLANK('Zusatzblatt (Perigon)'!E1471),"",'Zusatzblatt (Perigon)'!E1471)</f>
        <v/>
      </c>
      <c r="B1476" s="95" t="str">
        <f>IF(ISBLANK('Zusatzblatt (Perigon)'!G1471),"",'Zusatzblatt (Perigon)'!G1471)</f>
        <v/>
      </c>
      <c r="C1476" s="96" t="str">
        <f>IF(ISBLANK('Zusatzblatt (Perigon)'!I1471),"",'Zusatzblatt (Perigon)'!I1471)</f>
        <v/>
      </c>
      <c r="D1476" s="97" t="str">
        <f>IF(ISBLANK('Zusatzblatt (Perigon)'!J1471),"",'Zusatzblatt (Perigon)'!J1471)</f>
        <v/>
      </c>
      <c r="E1476" s="64" t="str">
        <f>IF(ISBLANK('Zusatzblatt (Perigon)'!K1471),"",'Zusatzblatt (Perigon)'!K1471)</f>
        <v/>
      </c>
      <c r="F1476" s="65"/>
      <c r="G1476" s="64"/>
      <c r="H1476" s="69" t="str">
        <f>IF(ISBLANK('Zusatzblatt (Perigon)'!L1471),"",'Zusatzblatt (Perigon)'!L1471)</f>
        <v/>
      </c>
      <c r="I1476" s="69" t="str">
        <f>IF(ISBLANK('Zusatzblatt (Perigon)'!M1471),"",'Zusatzblatt (Perigon)'!M1471)</f>
        <v/>
      </c>
      <c r="J1476" s="98" t="str">
        <f>IF(ISBLANK('Zusatzblatt (Perigon)'!N1471),"",'Zusatzblatt (Perigon)'!N1471)</f>
        <v/>
      </c>
      <c r="K1476" s="99" t="str">
        <f>IF(ISBLANK('Zusatzblatt (Perigon)'!J1471),"",'Zusatzblatt (Perigon)'!T1471)</f>
        <v/>
      </c>
      <c r="L1476" s="95" t="str">
        <f>IF(ISBLANK('Zusatzblatt (Perigon)'!O1471),"",'Zusatzblatt (Perigon)'!O1471)</f>
        <v/>
      </c>
      <c r="M1476" s="95" t="str">
        <f>IF(ISBLANK('Zusatzblatt (Perigon)'!R1471),"",'Zusatzblatt (Perigon)'!R1471)</f>
        <v/>
      </c>
      <c r="N1476" s="95" t="str">
        <f>IF(ISBLANK('Zusatzblatt (Perigon)'!P1471),"",'Zusatzblatt (Perigon)'!P1471)</f>
        <v/>
      </c>
      <c r="O1476" s="38" t="str">
        <f>IF($L1476="","",VLOOKUP($R1476,Tarife!$A$2:$R$599,13,FALSE))</f>
        <v/>
      </c>
      <c r="P1476" s="38" t="str">
        <f t="shared" si="22"/>
        <v/>
      </c>
      <c r="R1476" s="100" t="str">
        <f>Zusammenzug!$C$25&amp;"-"&amp;Zusammenzug!$A$7&amp;"-"&amp;Leistungen!L1476</f>
        <v>2026-Nicht beauftragte Spitex-Organisation-</v>
      </c>
    </row>
    <row r="1477" spans="1:18" x14ac:dyDescent="0.2">
      <c r="A1477" s="95" t="str">
        <f>IF(ISBLANK('Zusatzblatt (Perigon)'!E1472),"",'Zusatzblatt (Perigon)'!E1472)</f>
        <v/>
      </c>
      <c r="B1477" s="95" t="str">
        <f>IF(ISBLANK('Zusatzblatt (Perigon)'!G1472),"",'Zusatzblatt (Perigon)'!G1472)</f>
        <v/>
      </c>
      <c r="C1477" s="96" t="str">
        <f>IF(ISBLANK('Zusatzblatt (Perigon)'!I1472),"",'Zusatzblatt (Perigon)'!I1472)</f>
        <v/>
      </c>
      <c r="D1477" s="97" t="str">
        <f>IF(ISBLANK('Zusatzblatt (Perigon)'!J1472),"",'Zusatzblatt (Perigon)'!J1472)</f>
        <v/>
      </c>
      <c r="E1477" s="64" t="str">
        <f>IF(ISBLANK('Zusatzblatt (Perigon)'!K1472),"",'Zusatzblatt (Perigon)'!K1472)</f>
        <v/>
      </c>
      <c r="F1477" s="65"/>
      <c r="G1477" s="64"/>
      <c r="H1477" s="69" t="str">
        <f>IF(ISBLANK('Zusatzblatt (Perigon)'!L1472),"",'Zusatzblatt (Perigon)'!L1472)</f>
        <v/>
      </c>
      <c r="I1477" s="69" t="str">
        <f>IF(ISBLANK('Zusatzblatt (Perigon)'!M1472),"",'Zusatzblatt (Perigon)'!M1472)</f>
        <v/>
      </c>
      <c r="J1477" s="98" t="str">
        <f>IF(ISBLANK('Zusatzblatt (Perigon)'!N1472),"",'Zusatzblatt (Perigon)'!N1472)</f>
        <v/>
      </c>
      <c r="K1477" s="99" t="str">
        <f>IF(ISBLANK('Zusatzblatt (Perigon)'!J1472),"",'Zusatzblatt (Perigon)'!T1472)</f>
        <v/>
      </c>
      <c r="L1477" s="95" t="str">
        <f>IF(ISBLANK('Zusatzblatt (Perigon)'!O1472),"",'Zusatzblatt (Perigon)'!O1472)</f>
        <v/>
      </c>
      <c r="M1477" s="95" t="str">
        <f>IF(ISBLANK('Zusatzblatt (Perigon)'!R1472),"",'Zusatzblatt (Perigon)'!R1472)</f>
        <v/>
      </c>
      <c r="N1477" s="95" t="str">
        <f>IF(ISBLANK('Zusatzblatt (Perigon)'!P1472),"",'Zusatzblatt (Perigon)'!P1472)</f>
        <v/>
      </c>
      <c r="O1477" s="38" t="str">
        <f>IF($L1477="","",VLOOKUP($R1477,Tarife!$A$2:$R$599,13,FALSE))</f>
        <v/>
      </c>
      <c r="P1477" s="38" t="str">
        <f t="shared" si="22"/>
        <v/>
      </c>
      <c r="R1477" s="100" t="str">
        <f>Zusammenzug!$C$25&amp;"-"&amp;Zusammenzug!$A$7&amp;"-"&amp;Leistungen!L1477</f>
        <v>2026-Nicht beauftragte Spitex-Organisation-</v>
      </c>
    </row>
    <row r="1478" spans="1:18" x14ac:dyDescent="0.2">
      <c r="A1478" s="95" t="str">
        <f>IF(ISBLANK('Zusatzblatt (Perigon)'!E1473),"",'Zusatzblatt (Perigon)'!E1473)</f>
        <v/>
      </c>
      <c r="B1478" s="95" t="str">
        <f>IF(ISBLANK('Zusatzblatt (Perigon)'!G1473),"",'Zusatzblatt (Perigon)'!G1473)</f>
        <v/>
      </c>
      <c r="C1478" s="96" t="str">
        <f>IF(ISBLANK('Zusatzblatt (Perigon)'!I1473),"",'Zusatzblatt (Perigon)'!I1473)</f>
        <v/>
      </c>
      <c r="D1478" s="97" t="str">
        <f>IF(ISBLANK('Zusatzblatt (Perigon)'!J1473),"",'Zusatzblatt (Perigon)'!J1473)</f>
        <v/>
      </c>
      <c r="E1478" s="64" t="str">
        <f>IF(ISBLANK('Zusatzblatt (Perigon)'!K1473),"",'Zusatzblatt (Perigon)'!K1473)</f>
        <v/>
      </c>
      <c r="F1478" s="65"/>
      <c r="G1478" s="64"/>
      <c r="H1478" s="69" t="str">
        <f>IF(ISBLANK('Zusatzblatt (Perigon)'!L1473),"",'Zusatzblatt (Perigon)'!L1473)</f>
        <v/>
      </c>
      <c r="I1478" s="69" t="str">
        <f>IF(ISBLANK('Zusatzblatt (Perigon)'!M1473),"",'Zusatzblatt (Perigon)'!M1473)</f>
        <v/>
      </c>
      <c r="J1478" s="98" t="str">
        <f>IF(ISBLANK('Zusatzblatt (Perigon)'!N1473),"",'Zusatzblatt (Perigon)'!N1473)</f>
        <v/>
      </c>
      <c r="K1478" s="99" t="str">
        <f>IF(ISBLANK('Zusatzblatt (Perigon)'!J1473),"",'Zusatzblatt (Perigon)'!T1473)</f>
        <v/>
      </c>
      <c r="L1478" s="95" t="str">
        <f>IF(ISBLANK('Zusatzblatt (Perigon)'!O1473),"",'Zusatzblatt (Perigon)'!O1473)</f>
        <v/>
      </c>
      <c r="M1478" s="95" t="str">
        <f>IF(ISBLANK('Zusatzblatt (Perigon)'!R1473),"",'Zusatzblatt (Perigon)'!R1473)</f>
        <v/>
      </c>
      <c r="N1478" s="95" t="str">
        <f>IF(ISBLANK('Zusatzblatt (Perigon)'!P1473),"",'Zusatzblatt (Perigon)'!P1473)</f>
        <v/>
      </c>
      <c r="O1478" s="38" t="str">
        <f>IF($L1478="","",VLOOKUP($R1478,Tarife!$A$2:$R$599,13,FALSE))</f>
        <v/>
      </c>
      <c r="P1478" s="38" t="str">
        <f t="shared" si="22"/>
        <v/>
      </c>
      <c r="R1478" s="100" t="str">
        <f>Zusammenzug!$C$25&amp;"-"&amp;Zusammenzug!$A$7&amp;"-"&amp;Leistungen!L1478</f>
        <v>2026-Nicht beauftragte Spitex-Organisation-</v>
      </c>
    </row>
    <row r="1479" spans="1:18" x14ac:dyDescent="0.2">
      <c r="A1479" s="95" t="str">
        <f>IF(ISBLANK('Zusatzblatt (Perigon)'!E1474),"",'Zusatzblatt (Perigon)'!E1474)</f>
        <v/>
      </c>
      <c r="B1479" s="95" t="str">
        <f>IF(ISBLANK('Zusatzblatt (Perigon)'!G1474),"",'Zusatzblatt (Perigon)'!G1474)</f>
        <v/>
      </c>
      <c r="C1479" s="96" t="str">
        <f>IF(ISBLANK('Zusatzblatt (Perigon)'!I1474),"",'Zusatzblatt (Perigon)'!I1474)</f>
        <v/>
      </c>
      <c r="D1479" s="97" t="str">
        <f>IF(ISBLANK('Zusatzblatt (Perigon)'!J1474),"",'Zusatzblatt (Perigon)'!J1474)</f>
        <v/>
      </c>
      <c r="E1479" s="64" t="str">
        <f>IF(ISBLANK('Zusatzblatt (Perigon)'!K1474),"",'Zusatzblatt (Perigon)'!K1474)</f>
        <v/>
      </c>
      <c r="F1479" s="65"/>
      <c r="G1479" s="64"/>
      <c r="H1479" s="69" t="str">
        <f>IF(ISBLANK('Zusatzblatt (Perigon)'!L1474),"",'Zusatzblatt (Perigon)'!L1474)</f>
        <v/>
      </c>
      <c r="I1479" s="69" t="str">
        <f>IF(ISBLANK('Zusatzblatt (Perigon)'!M1474),"",'Zusatzblatt (Perigon)'!M1474)</f>
        <v/>
      </c>
      <c r="J1479" s="98" t="str">
        <f>IF(ISBLANK('Zusatzblatt (Perigon)'!N1474),"",'Zusatzblatt (Perigon)'!N1474)</f>
        <v/>
      </c>
      <c r="K1479" s="99" t="str">
        <f>IF(ISBLANK('Zusatzblatt (Perigon)'!J1474),"",'Zusatzblatt (Perigon)'!T1474)</f>
        <v/>
      </c>
      <c r="L1479" s="95" t="str">
        <f>IF(ISBLANK('Zusatzblatt (Perigon)'!O1474),"",'Zusatzblatt (Perigon)'!O1474)</f>
        <v/>
      </c>
      <c r="M1479" s="95" t="str">
        <f>IF(ISBLANK('Zusatzblatt (Perigon)'!R1474),"",'Zusatzblatt (Perigon)'!R1474)</f>
        <v/>
      </c>
      <c r="N1479" s="95" t="str">
        <f>IF(ISBLANK('Zusatzblatt (Perigon)'!P1474),"",'Zusatzblatt (Perigon)'!P1474)</f>
        <v/>
      </c>
      <c r="O1479" s="38" t="str">
        <f>IF($L1479="","",VLOOKUP($R1479,Tarife!$A$2:$R$599,13,FALSE))</f>
        <v/>
      </c>
      <c r="P1479" s="38" t="str">
        <f t="shared" si="22"/>
        <v/>
      </c>
      <c r="R1479" s="100" t="str">
        <f>Zusammenzug!$C$25&amp;"-"&amp;Zusammenzug!$A$7&amp;"-"&amp;Leistungen!L1479</f>
        <v>2026-Nicht beauftragte Spitex-Organisation-</v>
      </c>
    </row>
    <row r="1480" spans="1:18" x14ac:dyDescent="0.2">
      <c r="A1480" s="95" t="str">
        <f>IF(ISBLANK('Zusatzblatt (Perigon)'!E1475),"",'Zusatzblatt (Perigon)'!E1475)</f>
        <v/>
      </c>
      <c r="B1480" s="95" t="str">
        <f>IF(ISBLANK('Zusatzblatt (Perigon)'!G1475),"",'Zusatzblatt (Perigon)'!G1475)</f>
        <v/>
      </c>
      <c r="C1480" s="96" t="str">
        <f>IF(ISBLANK('Zusatzblatt (Perigon)'!I1475),"",'Zusatzblatt (Perigon)'!I1475)</f>
        <v/>
      </c>
      <c r="D1480" s="97" t="str">
        <f>IF(ISBLANK('Zusatzblatt (Perigon)'!J1475),"",'Zusatzblatt (Perigon)'!J1475)</f>
        <v/>
      </c>
      <c r="E1480" s="64" t="str">
        <f>IF(ISBLANK('Zusatzblatt (Perigon)'!K1475),"",'Zusatzblatt (Perigon)'!K1475)</f>
        <v/>
      </c>
      <c r="F1480" s="65"/>
      <c r="G1480" s="64"/>
      <c r="H1480" s="69" t="str">
        <f>IF(ISBLANK('Zusatzblatt (Perigon)'!L1475),"",'Zusatzblatt (Perigon)'!L1475)</f>
        <v/>
      </c>
      <c r="I1480" s="69" t="str">
        <f>IF(ISBLANK('Zusatzblatt (Perigon)'!M1475),"",'Zusatzblatt (Perigon)'!M1475)</f>
        <v/>
      </c>
      <c r="J1480" s="98" t="str">
        <f>IF(ISBLANK('Zusatzblatt (Perigon)'!N1475),"",'Zusatzblatt (Perigon)'!N1475)</f>
        <v/>
      </c>
      <c r="K1480" s="99" t="str">
        <f>IF(ISBLANK('Zusatzblatt (Perigon)'!J1475),"",'Zusatzblatt (Perigon)'!T1475)</f>
        <v/>
      </c>
      <c r="L1480" s="95" t="str">
        <f>IF(ISBLANK('Zusatzblatt (Perigon)'!O1475),"",'Zusatzblatt (Perigon)'!O1475)</f>
        <v/>
      </c>
      <c r="M1480" s="95" t="str">
        <f>IF(ISBLANK('Zusatzblatt (Perigon)'!R1475),"",'Zusatzblatt (Perigon)'!R1475)</f>
        <v/>
      </c>
      <c r="N1480" s="95" t="str">
        <f>IF(ISBLANK('Zusatzblatt (Perigon)'!P1475),"",'Zusatzblatt (Perigon)'!P1475)</f>
        <v/>
      </c>
      <c r="O1480" s="38" t="str">
        <f>IF($L1480="","",VLOOKUP($R1480,Tarife!$A$2:$R$599,13,FALSE))</f>
        <v/>
      </c>
      <c r="P1480" s="38" t="str">
        <f t="shared" ref="P1480:P1543" si="23">IF(L1480="","",IF(AND($L1480="Pabe",N1480&lt;O1480),M1480*O1480,IF(N1480&lt;O1480,M1480*N1480,M1480*O1480)))</f>
        <v/>
      </c>
      <c r="R1480" s="100" t="str">
        <f>Zusammenzug!$C$25&amp;"-"&amp;Zusammenzug!$A$7&amp;"-"&amp;Leistungen!L1480</f>
        <v>2026-Nicht beauftragte Spitex-Organisation-</v>
      </c>
    </row>
    <row r="1481" spans="1:18" x14ac:dyDescent="0.2">
      <c r="A1481" s="95" t="str">
        <f>IF(ISBLANK('Zusatzblatt (Perigon)'!E1476),"",'Zusatzblatt (Perigon)'!E1476)</f>
        <v/>
      </c>
      <c r="B1481" s="95" t="str">
        <f>IF(ISBLANK('Zusatzblatt (Perigon)'!G1476),"",'Zusatzblatt (Perigon)'!G1476)</f>
        <v/>
      </c>
      <c r="C1481" s="96" t="str">
        <f>IF(ISBLANK('Zusatzblatt (Perigon)'!I1476),"",'Zusatzblatt (Perigon)'!I1476)</f>
        <v/>
      </c>
      <c r="D1481" s="97" t="str">
        <f>IF(ISBLANK('Zusatzblatt (Perigon)'!J1476),"",'Zusatzblatt (Perigon)'!J1476)</f>
        <v/>
      </c>
      <c r="E1481" s="64" t="str">
        <f>IF(ISBLANK('Zusatzblatt (Perigon)'!K1476),"",'Zusatzblatt (Perigon)'!K1476)</f>
        <v/>
      </c>
      <c r="F1481" s="65"/>
      <c r="G1481" s="64"/>
      <c r="H1481" s="69" t="str">
        <f>IF(ISBLANK('Zusatzblatt (Perigon)'!L1476),"",'Zusatzblatt (Perigon)'!L1476)</f>
        <v/>
      </c>
      <c r="I1481" s="69" t="str">
        <f>IF(ISBLANK('Zusatzblatt (Perigon)'!M1476),"",'Zusatzblatt (Perigon)'!M1476)</f>
        <v/>
      </c>
      <c r="J1481" s="98" t="str">
        <f>IF(ISBLANK('Zusatzblatt (Perigon)'!N1476),"",'Zusatzblatt (Perigon)'!N1476)</f>
        <v/>
      </c>
      <c r="K1481" s="99" t="str">
        <f>IF(ISBLANK('Zusatzblatt (Perigon)'!J1476),"",'Zusatzblatt (Perigon)'!T1476)</f>
        <v/>
      </c>
      <c r="L1481" s="95" t="str">
        <f>IF(ISBLANK('Zusatzblatt (Perigon)'!O1476),"",'Zusatzblatt (Perigon)'!O1476)</f>
        <v/>
      </c>
      <c r="M1481" s="95" t="str">
        <f>IF(ISBLANK('Zusatzblatt (Perigon)'!R1476),"",'Zusatzblatt (Perigon)'!R1476)</f>
        <v/>
      </c>
      <c r="N1481" s="95" t="str">
        <f>IF(ISBLANK('Zusatzblatt (Perigon)'!P1476),"",'Zusatzblatt (Perigon)'!P1476)</f>
        <v/>
      </c>
      <c r="O1481" s="38" t="str">
        <f>IF($L1481="","",VLOOKUP($R1481,Tarife!$A$2:$R$599,13,FALSE))</f>
        <v/>
      </c>
      <c r="P1481" s="38" t="str">
        <f t="shared" si="23"/>
        <v/>
      </c>
      <c r="R1481" s="100" t="str">
        <f>Zusammenzug!$C$25&amp;"-"&amp;Zusammenzug!$A$7&amp;"-"&amp;Leistungen!L1481</f>
        <v>2026-Nicht beauftragte Spitex-Organisation-</v>
      </c>
    </row>
    <row r="1482" spans="1:18" x14ac:dyDescent="0.2">
      <c r="A1482" s="95" t="str">
        <f>IF(ISBLANK('Zusatzblatt (Perigon)'!E1477),"",'Zusatzblatt (Perigon)'!E1477)</f>
        <v/>
      </c>
      <c r="B1482" s="95" t="str">
        <f>IF(ISBLANK('Zusatzblatt (Perigon)'!G1477),"",'Zusatzblatt (Perigon)'!G1477)</f>
        <v/>
      </c>
      <c r="C1482" s="96" t="str">
        <f>IF(ISBLANK('Zusatzblatt (Perigon)'!I1477),"",'Zusatzblatt (Perigon)'!I1477)</f>
        <v/>
      </c>
      <c r="D1482" s="97" t="str">
        <f>IF(ISBLANK('Zusatzblatt (Perigon)'!J1477),"",'Zusatzblatt (Perigon)'!J1477)</f>
        <v/>
      </c>
      <c r="E1482" s="64" t="str">
        <f>IF(ISBLANK('Zusatzblatt (Perigon)'!K1477),"",'Zusatzblatt (Perigon)'!K1477)</f>
        <v/>
      </c>
      <c r="F1482" s="65"/>
      <c r="G1482" s="64"/>
      <c r="H1482" s="69" t="str">
        <f>IF(ISBLANK('Zusatzblatt (Perigon)'!L1477),"",'Zusatzblatt (Perigon)'!L1477)</f>
        <v/>
      </c>
      <c r="I1482" s="69" t="str">
        <f>IF(ISBLANK('Zusatzblatt (Perigon)'!M1477),"",'Zusatzblatt (Perigon)'!M1477)</f>
        <v/>
      </c>
      <c r="J1482" s="98" t="str">
        <f>IF(ISBLANK('Zusatzblatt (Perigon)'!N1477),"",'Zusatzblatt (Perigon)'!N1477)</f>
        <v/>
      </c>
      <c r="K1482" s="99" t="str">
        <f>IF(ISBLANK('Zusatzblatt (Perigon)'!J1477),"",'Zusatzblatt (Perigon)'!T1477)</f>
        <v/>
      </c>
      <c r="L1482" s="95" t="str">
        <f>IF(ISBLANK('Zusatzblatt (Perigon)'!O1477),"",'Zusatzblatt (Perigon)'!O1477)</f>
        <v/>
      </c>
      <c r="M1482" s="95" t="str">
        <f>IF(ISBLANK('Zusatzblatt (Perigon)'!R1477),"",'Zusatzblatt (Perigon)'!R1477)</f>
        <v/>
      </c>
      <c r="N1482" s="95" t="str">
        <f>IF(ISBLANK('Zusatzblatt (Perigon)'!P1477),"",'Zusatzblatt (Perigon)'!P1477)</f>
        <v/>
      </c>
      <c r="O1482" s="38" t="str">
        <f>IF($L1482="","",VLOOKUP($R1482,Tarife!$A$2:$R$599,13,FALSE))</f>
        <v/>
      </c>
      <c r="P1482" s="38" t="str">
        <f t="shared" si="23"/>
        <v/>
      </c>
      <c r="R1482" s="100" t="str">
        <f>Zusammenzug!$C$25&amp;"-"&amp;Zusammenzug!$A$7&amp;"-"&amp;Leistungen!L1482</f>
        <v>2026-Nicht beauftragte Spitex-Organisation-</v>
      </c>
    </row>
    <row r="1483" spans="1:18" x14ac:dyDescent="0.2">
      <c r="A1483" s="95" t="str">
        <f>IF(ISBLANK('Zusatzblatt (Perigon)'!E1478),"",'Zusatzblatt (Perigon)'!E1478)</f>
        <v/>
      </c>
      <c r="B1483" s="95" t="str">
        <f>IF(ISBLANK('Zusatzblatt (Perigon)'!G1478),"",'Zusatzblatt (Perigon)'!G1478)</f>
        <v/>
      </c>
      <c r="C1483" s="96" t="str">
        <f>IF(ISBLANK('Zusatzblatt (Perigon)'!I1478),"",'Zusatzblatt (Perigon)'!I1478)</f>
        <v/>
      </c>
      <c r="D1483" s="97" t="str">
        <f>IF(ISBLANK('Zusatzblatt (Perigon)'!J1478),"",'Zusatzblatt (Perigon)'!J1478)</f>
        <v/>
      </c>
      <c r="E1483" s="64" t="str">
        <f>IF(ISBLANK('Zusatzblatt (Perigon)'!K1478),"",'Zusatzblatt (Perigon)'!K1478)</f>
        <v/>
      </c>
      <c r="F1483" s="65"/>
      <c r="G1483" s="64"/>
      <c r="H1483" s="69" t="str">
        <f>IF(ISBLANK('Zusatzblatt (Perigon)'!L1478),"",'Zusatzblatt (Perigon)'!L1478)</f>
        <v/>
      </c>
      <c r="I1483" s="69" t="str">
        <f>IF(ISBLANK('Zusatzblatt (Perigon)'!M1478),"",'Zusatzblatt (Perigon)'!M1478)</f>
        <v/>
      </c>
      <c r="J1483" s="98" t="str">
        <f>IF(ISBLANK('Zusatzblatt (Perigon)'!N1478),"",'Zusatzblatt (Perigon)'!N1478)</f>
        <v/>
      </c>
      <c r="K1483" s="99" t="str">
        <f>IF(ISBLANK('Zusatzblatt (Perigon)'!J1478),"",'Zusatzblatt (Perigon)'!T1478)</f>
        <v/>
      </c>
      <c r="L1483" s="95" t="str">
        <f>IF(ISBLANK('Zusatzblatt (Perigon)'!O1478),"",'Zusatzblatt (Perigon)'!O1478)</f>
        <v/>
      </c>
      <c r="M1483" s="95" t="str">
        <f>IF(ISBLANK('Zusatzblatt (Perigon)'!R1478),"",'Zusatzblatt (Perigon)'!R1478)</f>
        <v/>
      </c>
      <c r="N1483" s="95" t="str">
        <f>IF(ISBLANK('Zusatzblatt (Perigon)'!P1478),"",'Zusatzblatt (Perigon)'!P1478)</f>
        <v/>
      </c>
      <c r="O1483" s="38" t="str">
        <f>IF($L1483="","",VLOOKUP($R1483,Tarife!$A$2:$R$599,13,FALSE))</f>
        <v/>
      </c>
      <c r="P1483" s="38" t="str">
        <f t="shared" si="23"/>
        <v/>
      </c>
      <c r="R1483" s="100" t="str">
        <f>Zusammenzug!$C$25&amp;"-"&amp;Zusammenzug!$A$7&amp;"-"&amp;Leistungen!L1483</f>
        <v>2026-Nicht beauftragte Spitex-Organisation-</v>
      </c>
    </row>
    <row r="1484" spans="1:18" x14ac:dyDescent="0.2">
      <c r="A1484" s="95" t="str">
        <f>IF(ISBLANK('Zusatzblatt (Perigon)'!E1479),"",'Zusatzblatt (Perigon)'!E1479)</f>
        <v/>
      </c>
      <c r="B1484" s="95" t="str">
        <f>IF(ISBLANK('Zusatzblatt (Perigon)'!G1479),"",'Zusatzblatt (Perigon)'!G1479)</f>
        <v/>
      </c>
      <c r="C1484" s="96" t="str">
        <f>IF(ISBLANK('Zusatzblatt (Perigon)'!I1479),"",'Zusatzblatt (Perigon)'!I1479)</f>
        <v/>
      </c>
      <c r="D1484" s="97" t="str">
        <f>IF(ISBLANK('Zusatzblatt (Perigon)'!J1479),"",'Zusatzblatt (Perigon)'!J1479)</f>
        <v/>
      </c>
      <c r="E1484" s="64" t="str">
        <f>IF(ISBLANK('Zusatzblatt (Perigon)'!K1479),"",'Zusatzblatt (Perigon)'!K1479)</f>
        <v/>
      </c>
      <c r="F1484" s="65"/>
      <c r="G1484" s="64"/>
      <c r="H1484" s="69" t="str">
        <f>IF(ISBLANK('Zusatzblatt (Perigon)'!L1479),"",'Zusatzblatt (Perigon)'!L1479)</f>
        <v/>
      </c>
      <c r="I1484" s="69" t="str">
        <f>IF(ISBLANK('Zusatzblatt (Perigon)'!M1479),"",'Zusatzblatt (Perigon)'!M1479)</f>
        <v/>
      </c>
      <c r="J1484" s="98" t="str">
        <f>IF(ISBLANK('Zusatzblatt (Perigon)'!N1479),"",'Zusatzblatt (Perigon)'!N1479)</f>
        <v/>
      </c>
      <c r="K1484" s="99" t="str">
        <f>IF(ISBLANK('Zusatzblatt (Perigon)'!J1479),"",'Zusatzblatt (Perigon)'!T1479)</f>
        <v/>
      </c>
      <c r="L1484" s="95" t="str">
        <f>IF(ISBLANK('Zusatzblatt (Perigon)'!O1479),"",'Zusatzblatt (Perigon)'!O1479)</f>
        <v/>
      </c>
      <c r="M1484" s="95" t="str">
        <f>IF(ISBLANK('Zusatzblatt (Perigon)'!R1479),"",'Zusatzblatt (Perigon)'!R1479)</f>
        <v/>
      </c>
      <c r="N1484" s="95" t="str">
        <f>IF(ISBLANK('Zusatzblatt (Perigon)'!P1479),"",'Zusatzblatt (Perigon)'!P1479)</f>
        <v/>
      </c>
      <c r="O1484" s="38" t="str">
        <f>IF($L1484="","",VLOOKUP($R1484,Tarife!$A$2:$R$599,13,FALSE))</f>
        <v/>
      </c>
      <c r="P1484" s="38" t="str">
        <f t="shared" si="23"/>
        <v/>
      </c>
      <c r="R1484" s="100" t="str">
        <f>Zusammenzug!$C$25&amp;"-"&amp;Zusammenzug!$A$7&amp;"-"&amp;Leistungen!L1484</f>
        <v>2026-Nicht beauftragte Spitex-Organisation-</v>
      </c>
    </row>
    <row r="1485" spans="1:18" x14ac:dyDescent="0.2">
      <c r="A1485" s="95" t="str">
        <f>IF(ISBLANK('Zusatzblatt (Perigon)'!E1480),"",'Zusatzblatt (Perigon)'!E1480)</f>
        <v/>
      </c>
      <c r="B1485" s="95" t="str">
        <f>IF(ISBLANK('Zusatzblatt (Perigon)'!G1480),"",'Zusatzblatt (Perigon)'!G1480)</f>
        <v/>
      </c>
      <c r="C1485" s="96" t="str">
        <f>IF(ISBLANK('Zusatzblatt (Perigon)'!I1480),"",'Zusatzblatt (Perigon)'!I1480)</f>
        <v/>
      </c>
      <c r="D1485" s="97" t="str">
        <f>IF(ISBLANK('Zusatzblatt (Perigon)'!J1480),"",'Zusatzblatt (Perigon)'!J1480)</f>
        <v/>
      </c>
      <c r="E1485" s="64" t="str">
        <f>IF(ISBLANK('Zusatzblatt (Perigon)'!K1480),"",'Zusatzblatt (Perigon)'!K1480)</f>
        <v/>
      </c>
      <c r="F1485" s="65"/>
      <c r="G1485" s="64"/>
      <c r="H1485" s="69" t="str">
        <f>IF(ISBLANK('Zusatzblatt (Perigon)'!L1480),"",'Zusatzblatt (Perigon)'!L1480)</f>
        <v/>
      </c>
      <c r="I1485" s="69" t="str">
        <f>IF(ISBLANK('Zusatzblatt (Perigon)'!M1480),"",'Zusatzblatt (Perigon)'!M1480)</f>
        <v/>
      </c>
      <c r="J1485" s="98" t="str">
        <f>IF(ISBLANK('Zusatzblatt (Perigon)'!N1480),"",'Zusatzblatt (Perigon)'!N1480)</f>
        <v/>
      </c>
      <c r="K1485" s="99" t="str">
        <f>IF(ISBLANK('Zusatzblatt (Perigon)'!J1480),"",'Zusatzblatt (Perigon)'!T1480)</f>
        <v/>
      </c>
      <c r="L1485" s="95" t="str">
        <f>IF(ISBLANK('Zusatzblatt (Perigon)'!O1480),"",'Zusatzblatt (Perigon)'!O1480)</f>
        <v/>
      </c>
      <c r="M1485" s="95" t="str">
        <f>IF(ISBLANK('Zusatzblatt (Perigon)'!R1480),"",'Zusatzblatt (Perigon)'!R1480)</f>
        <v/>
      </c>
      <c r="N1485" s="95" t="str">
        <f>IF(ISBLANK('Zusatzblatt (Perigon)'!P1480),"",'Zusatzblatt (Perigon)'!P1480)</f>
        <v/>
      </c>
      <c r="O1485" s="38" t="str">
        <f>IF($L1485="","",VLOOKUP($R1485,Tarife!$A$2:$R$599,13,FALSE))</f>
        <v/>
      </c>
      <c r="P1485" s="38" t="str">
        <f t="shared" si="23"/>
        <v/>
      </c>
      <c r="R1485" s="100" t="str">
        <f>Zusammenzug!$C$25&amp;"-"&amp;Zusammenzug!$A$7&amp;"-"&amp;Leistungen!L1485</f>
        <v>2026-Nicht beauftragte Spitex-Organisation-</v>
      </c>
    </row>
    <row r="1486" spans="1:18" x14ac:dyDescent="0.2">
      <c r="A1486" s="95" t="str">
        <f>IF(ISBLANK('Zusatzblatt (Perigon)'!E1481),"",'Zusatzblatt (Perigon)'!E1481)</f>
        <v/>
      </c>
      <c r="B1486" s="95" t="str">
        <f>IF(ISBLANK('Zusatzblatt (Perigon)'!G1481),"",'Zusatzblatt (Perigon)'!G1481)</f>
        <v/>
      </c>
      <c r="C1486" s="96" t="str">
        <f>IF(ISBLANK('Zusatzblatt (Perigon)'!I1481),"",'Zusatzblatt (Perigon)'!I1481)</f>
        <v/>
      </c>
      <c r="D1486" s="97" t="str">
        <f>IF(ISBLANK('Zusatzblatt (Perigon)'!J1481),"",'Zusatzblatt (Perigon)'!J1481)</f>
        <v/>
      </c>
      <c r="E1486" s="64" t="str">
        <f>IF(ISBLANK('Zusatzblatt (Perigon)'!K1481),"",'Zusatzblatt (Perigon)'!K1481)</f>
        <v/>
      </c>
      <c r="F1486" s="65"/>
      <c r="G1486" s="64"/>
      <c r="H1486" s="69" t="str">
        <f>IF(ISBLANK('Zusatzblatt (Perigon)'!L1481),"",'Zusatzblatt (Perigon)'!L1481)</f>
        <v/>
      </c>
      <c r="I1486" s="69" t="str">
        <f>IF(ISBLANK('Zusatzblatt (Perigon)'!M1481),"",'Zusatzblatt (Perigon)'!M1481)</f>
        <v/>
      </c>
      <c r="J1486" s="98" t="str">
        <f>IF(ISBLANK('Zusatzblatt (Perigon)'!N1481),"",'Zusatzblatt (Perigon)'!N1481)</f>
        <v/>
      </c>
      <c r="K1486" s="99" t="str">
        <f>IF(ISBLANK('Zusatzblatt (Perigon)'!J1481),"",'Zusatzblatt (Perigon)'!T1481)</f>
        <v/>
      </c>
      <c r="L1486" s="95" t="str">
        <f>IF(ISBLANK('Zusatzblatt (Perigon)'!O1481),"",'Zusatzblatt (Perigon)'!O1481)</f>
        <v/>
      </c>
      <c r="M1486" s="95" t="str">
        <f>IF(ISBLANK('Zusatzblatt (Perigon)'!R1481),"",'Zusatzblatt (Perigon)'!R1481)</f>
        <v/>
      </c>
      <c r="N1486" s="95" t="str">
        <f>IF(ISBLANK('Zusatzblatt (Perigon)'!P1481),"",'Zusatzblatt (Perigon)'!P1481)</f>
        <v/>
      </c>
      <c r="O1486" s="38" t="str">
        <f>IF($L1486="","",VLOOKUP($R1486,Tarife!$A$2:$R$599,13,FALSE))</f>
        <v/>
      </c>
      <c r="P1486" s="38" t="str">
        <f t="shared" si="23"/>
        <v/>
      </c>
      <c r="R1486" s="100" t="str">
        <f>Zusammenzug!$C$25&amp;"-"&amp;Zusammenzug!$A$7&amp;"-"&amp;Leistungen!L1486</f>
        <v>2026-Nicht beauftragte Spitex-Organisation-</v>
      </c>
    </row>
    <row r="1487" spans="1:18" x14ac:dyDescent="0.2">
      <c r="A1487" s="95" t="str">
        <f>IF(ISBLANK('Zusatzblatt (Perigon)'!E1482),"",'Zusatzblatt (Perigon)'!E1482)</f>
        <v/>
      </c>
      <c r="B1487" s="95" t="str">
        <f>IF(ISBLANK('Zusatzblatt (Perigon)'!G1482),"",'Zusatzblatt (Perigon)'!G1482)</f>
        <v/>
      </c>
      <c r="C1487" s="96" t="str">
        <f>IF(ISBLANK('Zusatzblatt (Perigon)'!I1482),"",'Zusatzblatt (Perigon)'!I1482)</f>
        <v/>
      </c>
      <c r="D1487" s="97" t="str">
        <f>IF(ISBLANK('Zusatzblatt (Perigon)'!J1482),"",'Zusatzblatt (Perigon)'!J1482)</f>
        <v/>
      </c>
      <c r="E1487" s="64" t="str">
        <f>IF(ISBLANK('Zusatzblatt (Perigon)'!K1482),"",'Zusatzblatt (Perigon)'!K1482)</f>
        <v/>
      </c>
      <c r="F1487" s="65"/>
      <c r="G1487" s="64"/>
      <c r="H1487" s="69" t="str">
        <f>IF(ISBLANK('Zusatzblatt (Perigon)'!L1482),"",'Zusatzblatt (Perigon)'!L1482)</f>
        <v/>
      </c>
      <c r="I1487" s="69" t="str">
        <f>IF(ISBLANK('Zusatzblatt (Perigon)'!M1482),"",'Zusatzblatt (Perigon)'!M1482)</f>
        <v/>
      </c>
      <c r="J1487" s="98" t="str">
        <f>IF(ISBLANK('Zusatzblatt (Perigon)'!N1482),"",'Zusatzblatt (Perigon)'!N1482)</f>
        <v/>
      </c>
      <c r="K1487" s="99" t="str">
        <f>IF(ISBLANK('Zusatzblatt (Perigon)'!J1482),"",'Zusatzblatt (Perigon)'!T1482)</f>
        <v/>
      </c>
      <c r="L1487" s="95" t="str">
        <f>IF(ISBLANK('Zusatzblatt (Perigon)'!O1482),"",'Zusatzblatt (Perigon)'!O1482)</f>
        <v/>
      </c>
      <c r="M1487" s="95" t="str">
        <f>IF(ISBLANK('Zusatzblatt (Perigon)'!R1482),"",'Zusatzblatt (Perigon)'!R1482)</f>
        <v/>
      </c>
      <c r="N1487" s="95" t="str">
        <f>IF(ISBLANK('Zusatzblatt (Perigon)'!P1482),"",'Zusatzblatt (Perigon)'!P1482)</f>
        <v/>
      </c>
      <c r="O1487" s="38" t="str">
        <f>IF($L1487="","",VLOOKUP($R1487,Tarife!$A$2:$R$599,13,FALSE))</f>
        <v/>
      </c>
      <c r="P1487" s="38" t="str">
        <f t="shared" si="23"/>
        <v/>
      </c>
      <c r="R1487" s="100" t="str">
        <f>Zusammenzug!$C$25&amp;"-"&amp;Zusammenzug!$A$7&amp;"-"&amp;Leistungen!L1487</f>
        <v>2026-Nicht beauftragte Spitex-Organisation-</v>
      </c>
    </row>
    <row r="1488" spans="1:18" x14ac:dyDescent="0.2">
      <c r="A1488" s="95" t="str">
        <f>IF(ISBLANK('Zusatzblatt (Perigon)'!E1483),"",'Zusatzblatt (Perigon)'!E1483)</f>
        <v/>
      </c>
      <c r="B1488" s="95" t="str">
        <f>IF(ISBLANK('Zusatzblatt (Perigon)'!G1483),"",'Zusatzblatt (Perigon)'!G1483)</f>
        <v/>
      </c>
      <c r="C1488" s="96" t="str">
        <f>IF(ISBLANK('Zusatzblatt (Perigon)'!I1483),"",'Zusatzblatt (Perigon)'!I1483)</f>
        <v/>
      </c>
      <c r="D1488" s="97" t="str">
        <f>IF(ISBLANK('Zusatzblatt (Perigon)'!J1483),"",'Zusatzblatt (Perigon)'!J1483)</f>
        <v/>
      </c>
      <c r="E1488" s="64" t="str">
        <f>IF(ISBLANK('Zusatzblatt (Perigon)'!K1483),"",'Zusatzblatt (Perigon)'!K1483)</f>
        <v/>
      </c>
      <c r="F1488" s="65"/>
      <c r="G1488" s="64"/>
      <c r="H1488" s="69" t="str">
        <f>IF(ISBLANK('Zusatzblatt (Perigon)'!L1483),"",'Zusatzblatt (Perigon)'!L1483)</f>
        <v/>
      </c>
      <c r="I1488" s="69" t="str">
        <f>IF(ISBLANK('Zusatzblatt (Perigon)'!M1483),"",'Zusatzblatt (Perigon)'!M1483)</f>
        <v/>
      </c>
      <c r="J1488" s="98" t="str">
        <f>IF(ISBLANK('Zusatzblatt (Perigon)'!N1483),"",'Zusatzblatt (Perigon)'!N1483)</f>
        <v/>
      </c>
      <c r="K1488" s="99" t="str">
        <f>IF(ISBLANK('Zusatzblatt (Perigon)'!J1483),"",'Zusatzblatt (Perigon)'!T1483)</f>
        <v/>
      </c>
      <c r="L1488" s="95" t="str">
        <f>IF(ISBLANK('Zusatzblatt (Perigon)'!O1483),"",'Zusatzblatt (Perigon)'!O1483)</f>
        <v/>
      </c>
      <c r="M1488" s="95" t="str">
        <f>IF(ISBLANK('Zusatzblatt (Perigon)'!R1483),"",'Zusatzblatt (Perigon)'!R1483)</f>
        <v/>
      </c>
      <c r="N1488" s="95" t="str">
        <f>IF(ISBLANK('Zusatzblatt (Perigon)'!P1483),"",'Zusatzblatt (Perigon)'!P1483)</f>
        <v/>
      </c>
      <c r="O1488" s="38" t="str">
        <f>IF($L1488="","",VLOOKUP($R1488,Tarife!$A$2:$R$599,13,FALSE))</f>
        <v/>
      </c>
      <c r="P1488" s="38" t="str">
        <f t="shared" si="23"/>
        <v/>
      </c>
      <c r="R1488" s="100" t="str">
        <f>Zusammenzug!$C$25&amp;"-"&amp;Zusammenzug!$A$7&amp;"-"&amp;Leistungen!L1488</f>
        <v>2026-Nicht beauftragte Spitex-Organisation-</v>
      </c>
    </row>
    <row r="1489" spans="1:18" x14ac:dyDescent="0.2">
      <c r="A1489" s="95" t="str">
        <f>IF(ISBLANK('Zusatzblatt (Perigon)'!E1484),"",'Zusatzblatt (Perigon)'!E1484)</f>
        <v/>
      </c>
      <c r="B1489" s="95" t="str">
        <f>IF(ISBLANK('Zusatzblatt (Perigon)'!G1484),"",'Zusatzblatt (Perigon)'!G1484)</f>
        <v/>
      </c>
      <c r="C1489" s="96" t="str">
        <f>IF(ISBLANK('Zusatzblatt (Perigon)'!I1484),"",'Zusatzblatt (Perigon)'!I1484)</f>
        <v/>
      </c>
      <c r="D1489" s="97" t="str">
        <f>IF(ISBLANK('Zusatzblatt (Perigon)'!J1484),"",'Zusatzblatt (Perigon)'!J1484)</f>
        <v/>
      </c>
      <c r="E1489" s="64" t="str">
        <f>IF(ISBLANK('Zusatzblatt (Perigon)'!K1484),"",'Zusatzblatt (Perigon)'!K1484)</f>
        <v/>
      </c>
      <c r="F1489" s="65"/>
      <c r="G1489" s="64"/>
      <c r="H1489" s="69" t="str">
        <f>IF(ISBLANK('Zusatzblatt (Perigon)'!L1484),"",'Zusatzblatt (Perigon)'!L1484)</f>
        <v/>
      </c>
      <c r="I1489" s="69" t="str">
        <f>IF(ISBLANK('Zusatzblatt (Perigon)'!M1484),"",'Zusatzblatt (Perigon)'!M1484)</f>
        <v/>
      </c>
      <c r="J1489" s="98" t="str">
        <f>IF(ISBLANK('Zusatzblatt (Perigon)'!N1484),"",'Zusatzblatt (Perigon)'!N1484)</f>
        <v/>
      </c>
      <c r="K1489" s="99" t="str">
        <f>IF(ISBLANK('Zusatzblatt (Perigon)'!J1484),"",'Zusatzblatt (Perigon)'!T1484)</f>
        <v/>
      </c>
      <c r="L1489" s="95" t="str">
        <f>IF(ISBLANK('Zusatzblatt (Perigon)'!O1484),"",'Zusatzblatt (Perigon)'!O1484)</f>
        <v/>
      </c>
      <c r="M1489" s="95" t="str">
        <f>IF(ISBLANK('Zusatzblatt (Perigon)'!R1484),"",'Zusatzblatt (Perigon)'!R1484)</f>
        <v/>
      </c>
      <c r="N1489" s="95" t="str">
        <f>IF(ISBLANK('Zusatzblatt (Perigon)'!P1484),"",'Zusatzblatt (Perigon)'!P1484)</f>
        <v/>
      </c>
      <c r="O1489" s="38" t="str">
        <f>IF($L1489="","",VLOOKUP($R1489,Tarife!$A$2:$R$599,13,FALSE))</f>
        <v/>
      </c>
      <c r="P1489" s="38" t="str">
        <f t="shared" si="23"/>
        <v/>
      </c>
      <c r="R1489" s="100" t="str">
        <f>Zusammenzug!$C$25&amp;"-"&amp;Zusammenzug!$A$7&amp;"-"&amp;Leistungen!L1489</f>
        <v>2026-Nicht beauftragte Spitex-Organisation-</v>
      </c>
    </row>
    <row r="1490" spans="1:18" x14ac:dyDescent="0.2">
      <c r="A1490" s="95" t="str">
        <f>IF(ISBLANK('Zusatzblatt (Perigon)'!E1485),"",'Zusatzblatt (Perigon)'!E1485)</f>
        <v/>
      </c>
      <c r="B1490" s="95" t="str">
        <f>IF(ISBLANK('Zusatzblatt (Perigon)'!G1485),"",'Zusatzblatt (Perigon)'!G1485)</f>
        <v/>
      </c>
      <c r="C1490" s="96" t="str">
        <f>IF(ISBLANK('Zusatzblatt (Perigon)'!I1485),"",'Zusatzblatt (Perigon)'!I1485)</f>
        <v/>
      </c>
      <c r="D1490" s="97" t="str">
        <f>IF(ISBLANK('Zusatzblatt (Perigon)'!J1485),"",'Zusatzblatt (Perigon)'!J1485)</f>
        <v/>
      </c>
      <c r="E1490" s="64" t="str">
        <f>IF(ISBLANK('Zusatzblatt (Perigon)'!K1485),"",'Zusatzblatt (Perigon)'!K1485)</f>
        <v/>
      </c>
      <c r="F1490" s="65"/>
      <c r="G1490" s="64"/>
      <c r="H1490" s="69" t="str">
        <f>IF(ISBLANK('Zusatzblatt (Perigon)'!L1485),"",'Zusatzblatt (Perigon)'!L1485)</f>
        <v/>
      </c>
      <c r="I1490" s="69" t="str">
        <f>IF(ISBLANK('Zusatzblatt (Perigon)'!M1485),"",'Zusatzblatt (Perigon)'!M1485)</f>
        <v/>
      </c>
      <c r="J1490" s="98" t="str">
        <f>IF(ISBLANK('Zusatzblatt (Perigon)'!N1485),"",'Zusatzblatt (Perigon)'!N1485)</f>
        <v/>
      </c>
      <c r="K1490" s="99" t="str">
        <f>IF(ISBLANK('Zusatzblatt (Perigon)'!J1485),"",'Zusatzblatt (Perigon)'!T1485)</f>
        <v/>
      </c>
      <c r="L1490" s="95" t="str">
        <f>IF(ISBLANK('Zusatzblatt (Perigon)'!O1485),"",'Zusatzblatt (Perigon)'!O1485)</f>
        <v/>
      </c>
      <c r="M1490" s="95" t="str">
        <f>IF(ISBLANK('Zusatzblatt (Perigon)'!R1485),"",'Zusatzblatt (Perigon)'!R1485)</f>
        <v/>
      </c>
      <c r="N1490" s="95" t="str">
        <f>IF(ISBLANK('Zusatzblatt (Perigon)'!P1485),"",'Zusatzblatt (Perigon)'!P1485)</f>
        <v/>
      </c>
      <c r="O1490" s="38" t="str">
        <f>IF($L1490="","",VLOOKUP($R1490,Tarife!$A$2:$R$599,13,FALSE))</f>
        <v/>
      </c>
      <c r="P1490" s="38" t="str">
        <f t="shared" si="23"/>
        <v/>
      </c>
      <c r="R1490" s="100" t="str">
        <f>Zusammenzug!$C$25&amp;"-"&amp;Zusammenzug!$A$7&amp;"-"&amp;Leistungen!L1490</f>
        <v>2026-Nicht beauftragte Spitex-Organisation-</v>
      </c>
    </row>
    <row r="1491" spans="1:18" x14ac:dyDescent="0.2">
      <c r="A1491" s="95" t="str">
        <f>IF(ISBLANK('Zusatzblatt (Perigon)'!E1486),"",'Zusatzblatt (Perigon)'!E1486)</f>
        <v/>
      </c>
      <c r="B1491" s="95" t="str">
        <f>IF(ISBLANK('Zusatzblatt (Perigon)'!G1486),"",'Zusatzblatt (Perigon)'!G1486)</f>
        <v/>
      </c>
      <c r="C1491" s="96" t="str">
        <f>IF(ISBLANK('Zusatzblatt (Perigon)'!I1486),"",'Zusatzblatt (Perigon)'!I1486)</f>
        <v/>
      </c>
      <c r="D1491" s="97" t="str">
        <f>IF(ISBLANK('Zusatzblatt (Perigon)'!J1486),"",'Zusatzblatt (Perigon)'!J1486)</f>
        <v/>
      </c>
      <c r="E1491" s="64" t="str">
        <f>IF(ISBLANK('Zusatzblatt (Perigon)'!K1486),"",'Zusatzblatt (Perigon)'!K1486)</f>
        <v/>
      </c>
      <c r="F1491" s="65"/>
      <c r="G1491" s="64"/>
      <c r="H1491" s="69" t="str">
        <f>IF(ISBLANK('Zusatzblatt (Perigon)'!L1486),"",'Zusatzblatt (Perigon)'!L1486)</f>
        <v/>
      </c>
      <c r="I1491" s="69" t="str">
        <f>IF(ISBLANK('Zusatzblatt (Perigon)'!M1486),"",'Zusatzblatt (Perigon)'!M1486)</f>
        <v/>
      </c>
      <c r="J1491" s="98" t="str">
        <f>IF(ISBLANK('Zusatzblatt (Perigon)'!N1486),"",'Zusatzblatt (Perigon)'!N1486)</f>
        <v/>
      </c>
      <c r="K1491" s="99" t="str">
        <f>IF(ISBLANK('Zusatzblatt (Perigon)'!J1486),"",'Zusatzblatt (Perigon)'!T1486)</f>
        <v/>
      </c>
      <c r="L1491" s="95" t="str">
        <f>IF(ISBLANK('Zusatzblatt (Perigon)'!O1486),"",'Zusatzblatt (Perigon)'!O1486)</f>
        <v/>
      </c>
      <c r="M1491" s="95" t="str">
        <f>IF(ISBLANK('Zusatzblatt (Perigon)'!R1486),"",'Zusatzblatt (Perigon)'!R1486)</f>
        <v/>
      </c>
      <c r="N1491" s="95" t="str">
        <f>IF(ISBLANK('Zusatzblatt (Perigon)'!P1486),"",'Zusatzblatt (Perigon)'!P1486)</f>
        <v/>
      </c>
      <c r="O1491" s="38" t="str">
        <f>IF($L1491="","",VLOOKUP($R1491,Tarife!$A$2:$R$599,13,FALSE))</f>
        <v/>
      </c>
      <c r="P1491" s="38" t="str">
        <f t="shared" si="23"/>
        <v/>
      </c>
      <c r="R1491" s="100" t="str">
        <f>Zusammenzug!$C$25&amp;"-"&amp;Zusammenzug!$A$7&amp;"-"&amp;Leistungen!L1491</f>
        <v>2026-Nicht beauftragte Spitex-Organisation-</v>
      </c>
    </row>
    <row r="1492" spans="1:18" x14ac:dyDescent="0.2">
      <c r="A1492" s="95" t="str">
        <f>IF(ISBLANK('Zusatzblatt (Perigon)'!E1487),"",'Zusatzblatt (Perigon)'!E1487)</f>
        <v/>
      </c>
      <c r="B1492" s="95" t="str">
        <f>IF(ISBLANK('Zusatzblatt (Perigon)'!G1487),"",'Zusatzblatt (Perigon)'!G1487)</f>
        <v/>
      </c>
      <c r="C1492" s="96" t="str">
        <f>IF(ISBLANK('Zusatzblatt (Perigon)'!I1487),"",'Zusatzblatt (Perigon)'!I1487)</f>
        <v/>
      </c>
      <c r="D1492" s="97" t="str">
        <f>IF(ISBLANK('Zusatzblatt (Perigon)'!J1487),"",'Zusatzblatt (Perigon)'!J1487)</f>
        <v/>
      </c>
      <c r="E1492" s="64" t="str">
        <f>IF(ISBLANK('Zusatzblatt (Perigon)'!K1487),"",'Zusatzblatt (Perigon)'!K1487)</f>
        <v/>
      </c>
      <c r="F1492" s="65"/>
      <c r="G1492" s="64"/>
      <c r="H1492" s="69" t="str">
        <f>IF(ISBLANK('Zusatzblatt (Perigon)'!L1487),"",'Zusatzblatt (Perigon)'!L1487)</f>
        <v/>
      </c>
      <c r="I1492" s="69" t="str">
        <f>IF(ISBLANK('Zusatzblatt (Perigon)'!M1487),"",'Zusatzblatt (Perigon)'!M1487)</f>
        <v/>
      </c>
      <c r="J1492" s="98" t="str">
        <f>IF(ISBLANK('Zusatzblatt (Perigon)'!N1487),"",'Zusatzblatt (Perigon)'!N1487)</f>
        <v/>
      </c>
      <c r="K1492" s="99" t="str">
        <f>IF(ISBLANK('Zusatzblatt (Perigon)'!J1487),"",'Zusatzblatt (Perigon)'!T1487)</f>
        <v/>
      </c>
      <c r="L1492" s="95" t="str">
        <f>IF(ISBLANK('Zusatzblatt (Perigon)'!O1487),"",'Zusatzblatt (Perigon)'!O1487)</f>
        <v/>
      </c>
      <c r="M1492" s="95" t="str">
        <f>IF(ISBLANK('Zusatzblatt (Perigon)'!R1487),"",'Zusatzblatt (Perigon)'!R1487)</f>
        <v/>
      </c>
      <c r="N1492" s="95" t="str">
        <f>IF(ISBLANK('Zusatzblatt (Perigon)'!P1487),"",'Zusatzblatt (Perigon)'!P1487)</f>
        <v/>
      </c>
      <c r="O1492" s="38" t="str">
        <f>IF($L1492="","",VLOOKUP($R1492,Tarife!$A$2:$R$599,13,FALSE))</f>
        <v/>
      </c>
      <c r="P1492" s="38" t="str">
        <f t="shared" si="23"/>
        <v/>
      </c>
      <c r="R1492" s="100" t="str">
        <f>Zusammenzug!$C$25&amp;"-"&amp;Zusammenzug!$A$7&amp;"-"&amp;Leistungen!L1492</f>
        <v>2026-Nicht beauftragte Spitex-Organisation-</v>
      </c>
    </row>
    <row r="1493" spans="1:18" x14ac:dyDescent="0.2">
      <c r="A1493" s="95" t="str">
        <f>IF(ISBLANK('Zusatzblatt (Perigon)'!E1488),"",'Zusatzblatt (Perigon)'!E1488)</f>
        <v/>
      </c>
      <c r="B1493" s="95" t="str">
        <f>IF(ISBLANK('Zusatzblatt (Perigon)'!G1488),"",'Zusatzblatt (Perigon)'!G1488)</f>
        <v/>
      </c>
      <c r="C1493" s="96" t="str">
        <f>IF(ISBLANK('Zusatzblatt (Perigon)'!I1488),"",'Zusatzblatt (Perigon)'!I1488)</f>
        <v/>
      </c>
      <c r="D1493" s="97" t="str">
        <f>IF(ISBLANK('Zusatzblatt (Perigon)'!J1488),"",'Zusatzblatt (Perigon)'!J1488)</f>
        <v/>
      </c>
      <c r="E1493" s="64" t="str">
        <f>IF(ISBLANK('Zusatzblatt (Perigon)'!K1488),"",'Zusatzblatt (Perigon)'!K1488)</f>
        <v/>
      </c>
      <c r="F1493" s="65"/>
      <c r="G1493" s="64"/>
      <c r="H1493" s="69" t="str">
        <f>IF(ISBLANK('Zusatzblatt (Perigon)'!L1488),"",'Zusatzblatt (Perigon)'!L1488)</f>
        <v/>
      </c>
      <c r="I1493" s="69" t="str">
        <f>IF(ISBLANK('Zusatzblatt (Perigon)'!M1488),"",'Zusatzblatt (Perigon)'!M1488)</f>
        <v/>
      </c>
      <c r="J1493" s="98" t="str">
        <f>IF(ISBLANK('Zusatzblatt (Perigon)'!N1488),"",'Zusatzblatt (Perigon)'!N1488)</f>
        <v/>
      </c>
      <c r="K1493" s="99" t="str">
        <f>IF(ISBLANK('Zusatzblatt (Perigon)'!J1488),"",'Zusatzblatt (Perigon)'!T1488)</f>
        <v/>
      </c>
      <c r="L1493" s="95" t="str">
        <f>IF(ISBLANK('Zusatzblatt (Perigon)'!O1488),"",'Zusatzblatt (Perigon)'!O1488)</f>
        <v/>
      </c>
      <c r="M1493" s="95" t="str">
        <f>IF(ISBLANK('Zusatzblatt (Perigon)'!R1488),"",'Zusatzblatt (Perigon)'!R1488)</f>
        <v/>
      </c>
      <c r="N1493" s="95" t="str">
        <f>IF(ISBLANK('Zusatzblatt (Perigon)'!P1488),"",'Zusatzblatt (Perigon)'!P1488)</f>
        <v/>
      </c>
      <c r="O1493" s="38" t="str">
        <f>IF($L1493="","",VLOOKUP($R1493,Tarife!$A$2:$R$599,13,FALSE))</f>
        <v/>
      </c>
      <c r="P1493" s="38" t="str">
        <f t="shared" si="23"/>
        <v/>
      </c>
      <c r="R1493" s="100" t="str">
        <f>Zusammenzug!$C$25&amp;"-"&amp;Zusammenzug!$A$7&amp;"-"&amp;Leistungen!L1493</f>
        <v>2026-Nicht beauftragte Spitex-Organisation-</v>
      </c>
    </row>
    <row r="1494" spans="1:18" x14ac:dyDescent="0.2">
      <c r="A1494" s="95" t="str">
        <f>IF(ISBLANK('Zusatzblatt (Perigon)'!E1489),"",'Zusatzblatt (Perigon)'!E1489)</f>
        <v/>
      </c>
      <c r="B1494" s="95" t="str">
        <f>IF(ISBLANK('Zusatzblatt (Perigon)'!G1489),"",'Zusatzblatt (Perigon)'!G1489)</f>
        <v/>
      </c>
      <c r="C1494" s="96" t="str">
        <f>IF(ISBLANK('Zusatzblatt (Perigon)'!I1489),"",'Zusatzblatt (Perigon)'!I1489)</f>
        <v/>
      </c>
      <c r="D1494" s="97" t="str">
        <f>IF(ISBLANK('Zusatzblatt (Perigon)'!J1489),"",'Zusatzblatt (Perigon)'!J1489)</f>
        <v/>
      </c>
      <c r="E1494" s="64" t="str">
        <f>IF(ISBLANK('Zusatzblatt (Perigon)'!K1489),"",'Zusatzblatt (Perigon)'!K1489)</f>
        <v/>
      </c>
      <c r="F1494" s="65"/>
      <c r="G1494" s="64"/>
      <c r="H1494" s="69" t="str">
        <f>IF(ISBLANK('Zusatzblatt (Perigon)'!L1489),"",'Zusatzblatt (Perigon)'!L1489)</f>
        <v/>
      </c>
      <c r="I1494" s="69" t="str">
        <f>IF(ISBLANK('Zusatzblatt (Perigon)'!M1489),"",'Zusatzblatt (Perigon)'!M1489)</f>
        <v/>
      </c>
      <c r="J1494" s="98" t="str">
        <f>IF(ISBLANK('Zusatzblatt (Perigon)'!N1489),"",'Zusatzblatt (Perigon)'!N1489)</f>
        <v/>
      </c>
      <c r="K1494" s="99" t="str">
        <f>IF(ISBLANK('Zusatzblatt (Perigon)'!J1489),"",'Zusatzblatt (Perigon)'!T1489)</f>
        <v/>
      </c>
      <c r="L1494" s="95" t="str">
        <f>IF(ISBLANK('Zusatzblatt (Perigon)'!O1489),"",'Zusatzblatt (Perigon)'!O1489)</f>
        <v/>
      </c>
      <c r="M1494" s="95" t="str">
        <f>IF(ISBLANK('Zusatzblatt (Perigon)'!R1489),"",'Zusatzblatt (Perigon)'!R1489)</f>
        <v/>
      </c>
      <c r="N1494" s="95" t="str">
        <f>IF(ISBLANK('Zusatzblatt (Perigon)'!P1489),"",'Zusatzblatt (Perigon)'!P1489)</f>
        <v/>
      </c>
      <c r="O1494" s="38" t="str">
        <f>IF($L1494="","",VLOOKUP($R1494,Tarife!$A$2:$R$599,13,FALSE))</f>
        <v/>
      </c>
      <c r="P1494" s="38" t="str">
        <f t="shared" si="23"/>
        <v/>
      </c>
      <c r="R1494" s="100" t="str">
        <f>Zusammenzug!$C$25&amp;"-"&amp;Zusammenzug!$A$7&amp;"-"&amp;Leistungen!L1494</f>
        <v>2026-Nicht beauftragte Spitex-Organisation-</v>
      </c>
    </row>
    <row r="1495" spans="1:18" x14ac:dyDescent="0.2">
      <c r="A1495" s="95" t="str">
        <f>IF(ISBLANK('Zusatzblatt (Perigon)'!E1490),"",'Zusatzblatt (Perigon)'!E1490)</f>
        <v/>
      </c>
      <c r="B1495" s="95" t="str">
        <f>IF(ISBLANK('Zusatzblatt (Perigon)'!G1490),"",'Zusatzblatt (Perigon)'!G1490)</f>
        <v/>
      </c>
      <c r="C1495" s="96" t="str">
        <f>IF(ISBLANK('Zusatzblatt (Perigon)'!I1490),"",'Zusatzblatt (Perigon)'!I1490)</f>
        <v/>
      </c>
      <c r="D1495" s="97" t="str">
        <f>IF(ISBLANK('Zusatzblatt (Perigon)'!J1490),"",'Zusatzblatt (Perigon)'!J1490)</f>
        <v/>
      </c>
      <c r="E1495" s="64" t="str">
        <f>IF(ISBLANK('Zusatzblatt (Perigon)'!K1490),"",'Zusatzblatt (Perigon)'!K1490)</f>
        <v/>
      </c>
      <c r="F1495" s="65"/>
      <c r="G1495" s="64"/>
      <c r="H1495" s="69" t="str">
        <f>IF(ISBLANK('Zusatzblatt (Perigon)'!L1490),"",'Zusatzblatt (Perigon)'!L1490)</f>
        <v/>
      </c>
      <c r="I1495" s="69" t="str">
        <f>IF(ISBLANK('Zusatzblatt (Perigon)'!M1490),"",'Zusatzblatt (Perigon)'!M1490)</f>
        <v/>
      </c>
      <c r="J1495" s="98" t="str">
        <f>IF(ISBLANK('Zusatzblatt (Perigon)'!N1490),"",'Zusatzblatt (Perigon)'!N1490)</f>
        <v/>
      </c>
      <c r="K1495" s="99" t="str">
        <f>IF(ISBLANK('Zusatzblatt (Perigon)'!J1490),"",'Zusatzblatt (Perigon)'!T1490)</f>
        <v/>
      </c>
      <c r="L1495" s="95" t="str">
        <f>IF(ISBLANK('Zusatzblatt (Perigon)'!O1490),"",'Zusatzblatt (Perigon)'!O1490)</f>
        <v/>
      </c>
      <c r="M1495" s="95" t="str">
        <f>IF(ISBLANK('Zusatzblatt (Perigon)'!R1490),"",'Zusatzblatt (Perigon)'!R1490)</f>
        <v/>
      </c>
      <c r="N1495" s="95" t="str">
        <f>IF(ISBLANK('Zusatzblatt (Perigon)'!P1490),"",'Zusatzblatt (Perigon)'!P1490)</f>
        <v/>
      </c>
      <c r="O1495" s="38" t="str">
        <f>IF($L1495="","",VLOOKUP($R1495,Tarife!$A$2:$R$599,13,FALSE))</f>
        <v/>
      </c>
      <c r="P1495" s="38" t="str">
        <f t="shared" si="23"/>
        <v/>
      </c>
      <c r="R1495" s="100" t="str">
        <f>Zusammenzug!$C$25&amp;"-"&amp;Zusammenzug!$A$7&amp;"-"&amp;Leistungen!L1495</f>
        <v>2026-Nicht beauftragte Spitex-Organisation-</v>
      </c>
    </row>
    <row r="1496" spans="1:18" x14ac:dyDescent="0.2">
      <c r="A1496" s="95" t="str">
        <f>IF(ISBLANK('Zusatzblatt (Perigon)'!E1491),"",'Zusatzblatt (Perigon)'!E1491)</f>
        <v/>
      </c>
      <c r="B1496" s="95" t="str">
        <f>IF(ISBLANK('Zusatzblatt (Perigon)'!G1491),"",'Zusatzblatt (Perigon)'!G1491)</f>
        <v/>
      </c>
      <c r="C1496" s="96" t="str">
        <f>IF(ISBLANK('Zusatzblatt (Perigon)'!I1491),"",'Zusatzblatt (Perigon)'!I1491)</f>
        <v/>
      </c>
      <c r="D1496" s="97" t="str">
        <f>IF(ISBLANK('Zusatzblatt (Perigon)'!J1491),"",'Zusatzblatt (Perigon)'!J1491)</f>
        <v/>
      </c>
      <c r="E1496" s="64" t="str">
        <f>IF(ISBLANK('Zusatzblatt (Perigon)'!K1491),"",'Zusatzblatt (Perigon)'!K1491)</f>
        <v/>
      </c>
      <c r="F1496" s="65"/>
      <c r="G1496" s="64"/>
      <c r="H1496" s="69" t="str">
        <f>IF(ISBLANK('Zusatzblatt (Perigon)'!L1491),"",'Zusatzblatt (Perigon)'!L1491)</f>
        <v/>
      </c>
      <c r="I1496" s="69" t="str">
        <f>IF(ISBLANK('Zusatzblatt (Perigon)'!M1491),"",'Zusatzblatt (Perigon)'!M1491)</f>
        <v/>
      </c>
      <c r="J1496" s="98" t="str">
        <f>IF(ISBLANK('Zusatzblatt (Perigon)'!N1491),"",'Zusatzblatt (Perigon)'!N1491)</f>
        <v/>
      </c>
      <c r="K1496" s="99" t="str">
        <f>IF(ISBLANK('Zusatzblatt (Perigon)'!J1491),"",'Zusatzblatt (Perigon)'!T1491)</f>
        <v/>
      </c>
      <c r="L1496" s="95" t="str">
        <f>IF(ISBLANK('Zusatzblatt (Perigon)'!O1491),"",'Zusatzblatt (Perigon)'!O1491)</f>
        <v/>
      </c>
      <c r="M1496" s="95" t="str">
        <f>IF(ISBLANK('Zusatzblatt (Perigon)'!R1491),"",'Zusatzblatt (Perigon)'!R1491)</f>
        <v/>
      </c>
      <c r="N1496" s="95" t="str">
        <f>IF(ISBLANK('Zusatzblatt (Perigon)'!P1491),"",'Zusatzblatt (Perigon)'!P1491)</f>
        <v/>
      </c>
      <c r="O1496" s="38" t="str">
        <f>IF($L1496="","",VLOOKUP($R1496,Tarife!$A$2:$R$599,13,FALSE))</f>
        <v/>
      </c>
      <c r="P1496" s="38" t="str">
        <f t="shared" si="23"/>
        <v/>
      </c>
      <c r="R1496" s="100" t="str">
        <f>Zusammenzug!$C$25&amp;"-"&amp;Zusammenzug!$A$7&amp;"-"&amp;Leistungen!L1496</f>
        <v>2026-Nicht beauftragte Spitex-Organisation-</v>
      </c>
    </row>
    <row r="1497" spans="1:18" x14ac:dyDescent="0.2">
      <c r="A1497" s="95" t="str">
        <f>IF(ISBLANK('Zusatzblatt (Perigon)'!E1492),"",'Zusatzblatt (Perigon)'!E1492)</f>
        <v/>
      </c>
      <c r="B1497" s="95" t="str">
        <f>IF(ISBLANK('Zusatzblatt (Perigon)'!G1492),"",'Zusatzblatt (Perigon)'!G1492)</f>
        <v/>
      </c>
      <c r="C1497" s="96" t="str">
        <f>IF(ISBLANK('Zusatzblatt (Perigon)'!I1492),"",'Zusatzblatt (Perigon)'!I1492)</f>
        <v/>
      </c>
      <c r="D1497" s="97" t="str">
        <f>IF(ISBLANK('Zusatzblatt (Perigon)'!J1492),"",'Zusatzblatt (Perigon)'!J1492)</f>
        <v/>
      </c>
      <c r="E1497" s="64" t="str">
        <f>IF(ISBLANK('Zusatzblatt (Perigon)'!K1492),"",'Zusatzblatt (Perigon)'!K1492)</f>
        <v/>
      </c>
      <c r="F1497" s="65"/>
      <c r="G1497" s="64"/>
      <c r="H1497" s="69" t="str">
        <f>IF(ISBLANK('Zusatzblatt (Perigon)'!L1492),"",'Zusatzblatt (Perigon)'!L1492)</f>
        <v/>
      </c>
      <c r="I1497" s="69" t="str">
        <f>IF(ISBLANK('Zusatzblatt (Perigon)'!M1492),"",'Zusatzblatt (Perigon)'!M1492)</f>
        <v/>
      </c>
      <c r="J1497" s="98" t="str">
        <f>IF(ISBLANK('Zusatzblatt (Perigon)'!N1492),"",'Zusatzblatt (Perigon)'!N1492)</f>
        <v/>
      </c>
      <c r="K1497" s="99" t="str">
        <f>IF(ISBLANK('Zusatzblatt (Perigon)'!J1492),"",'Zusatzblatt (Perigon)'!T1492)</f>
        <v/>
      </c>
      <c r="L1497" s="95" t="str">
        <f>IF(ISBLANK('Zusatzblatt (Perigon)'!O1492),"",'Zusatzblatt (Perigon)'!O1492)</f>
        <v/>
      </c>
      <c r="M1497" s="95" t="str">
        <f>IF(ISBLANK('Zusatzblatt (Perigon)'!R1492),"",'Zusatzblatt (Perigon)'!R1492)</f>
        <v/>
      </c>
      <c r="N1497" s="95" t="str">
        <f>IF(ISBLANK('Zusatzblatt (Perigon)'!P1492),"",'Zusatzblatt (Perigon)'!P1492)</f>
        <v/>
      </c>
      <c r="O1497" s="38" t="str">
        <f>IF($L1497="","",VLOOKUP($R1497,Tarife!$A$2:$R$599,13,FALSE))</f>
        <v/>
      </c>
      <c r="P1497" s="38" t="str">
        <f t="shared" si="23"/>
        <v/>
      </c>
      <c r="R1497" s="100" t="str">
        <f>Zusammenzug!$C$25&amp;"-"&amp;Zusammenzug!$A$7&amp;"-"&amp;Leistungen!L1497</f>
        <v>2026-Nicht beauftragte Spitex-Organisation-</v>
      </c>
    </row>
    <row r="1498" spans="1:18" x14ac:dyDescent="0.2">
      <c r="A1498" s="95" t="str">
        <f>IF(ISBLANK('Zusatzblatt (Perigon)'!E1493),"",'Zusatzblatt (Perigon)'!E1493)</f>
        <v/>
      </c>
      <c r="B1498" s="95" t="str">
        <f>IF(ISBLANK('Zusatzblatt (Perigon)'!G1493),"",'Zusatzblatt (Perigon)'!G1493)</f>
        <v/>
      </c>
      <c r="C1498" s="96" t="str">
        <f>IF(ISBLANK('Zusatzblatt (Perigon)'!I1493),"",'Zusatzblatt (Perigon)'!I1493)</f>
        <v/>
      </c>
      <c r="D1498" s="97" t="str">
        <f>IF(ISBLANK('Zusatzblatt (Perigon)'!J1493),"",'Zusatzblatt (Perigon)'!J1493)</f>
        <v/>
      </c>
      <c r="E1498" s="64" t="str">
        <f>IF(ISBLANK('Zusatzblatt (Perigon)'!K1493),"",'Zusatzblatt (Perigon)'!K1493)</f>
        <v/>
      </c>
      <c r="F1498" s="65"/>
      <c r="G1498" s="64"/>
      <c r="H1498" s="69" t="str">
        <f>IF(ISBLANK('Zusatzblatt (Perigon)'!L1493),"",'Zusatzblatt (Perigon)'!L1493)</f>
        <v/>
      </c>
      <c r="I1498" s="69" t="str">
        <f>IF(ISBLANK('Zusatzblatt (Perigon)'!M1493),"",'Zusatzblatt (Perigon)'!M1493)</f>
        <v/>
      </c>
      <c r="J1498" s="98" t="str">
        <f>IF(ISBLANK('Zusatzblatt (Perigon)'!N1493),"",'Zusatzblatt (Perigon)'!N1493)</f>
        <v/>
      </c>
      <c r="K1498" s="99" t="str">
        <f>IF(ISBLANK('Zusatzblatt (Perigon)'!J1493),"",'Zusatzblatt (Perigon)'!T1493)</f>
        <v/>
      </c>
      <c r="L1498" s="95" t="str">
        <f>IF(ISBLANK('Zusatzblatt (Perigon)'!O1493),"",'Zusatzblatt (Perigon)'!O1493)</f>
        <v/>
      </c>
      <c r="M1498" s="95" t="str">
        <f>IF(ISBLANK('Zusatzblatt (Perigon)'!R1493),"",'Zusatzblatt (Perigon)'!R1493)</f>
        <v/>
      </c>
      <c r="N1498" s="95" t="str">
        <f>IF(ISBLANK('Zusatzblatt (Perigon)'!P1493),"",'Zusatzblatt (Perigon)'!P1493)</f>
        <v/>
      </c>
      <c r="O1498" s="38" t="str">
        <f>IF($L1498="","",VLOOKUP($R1498,Tarife!$A$2:$R$599,13,FALSE))</f>
        <v/>
      </c>
      <c r="P1498" s="38" t="str">
        <f t="shared" si="23"/>
        <v/>
      </c>
      <c r="R1498" s="100" t="str">
        <f>Zusammenzug!$C$25&amp;"-"&amp;Zusammenzug!$A$7&amp;"-"&amp;Leistungen!L1498</f>
        <v>2026-Nicht beauftragte Spitex-Organisation-</v>
      </c>
    </row>
    <row r="1499" spans="1:18" x14ac:dyDescent="0.2">
      <c r="A1499" s="95" t="str">
        <f>IF(ISBLANK('Zusatzblatt (Perigon)'!E1494),"",'Zusatzblatt (Perigon)'!E1494)</f>
        <v/>
      </c>
      <c r="B1499" s="95" t="str">
        <f>IF(ISBLANK('Zusatzblatt (Perigon)'!G1494),"",'Zusatzblatt (Perigon)'!G1494)</f>
        <v/>
      </c>
      <c r="C1499" s="96" t="str">
        <f>IF(ISBLANK('Zusatzblatt (Perigon)'!I1494),"",'Zusatzblatt (Perigon)'!I1494)</f>
        <v/>
      </c>
      <c r="D1499" s="97" t="str">
        <f>IF(ISBLANK('Zusatzblatt (Perigon)'!J1494),"",'Zusatzblatt (Perigon)'!J1494)</f>
        <v/>
      </c>
      <c r="E1499" s="64" t="str">
        <f>IF(ISBLANK('Zusatzblatt (Perigon)'!K1494),"",'Zusatzblatt (Perigon)'!K1494)</f>
        <v/>
      </c>
      <c r="F1499" s="65"/>
      <c r="G1499" s="64"/>
      <c r="H1499" s="69" t="str">
        <f>IF(ISBLANK('Zusatzblatt (Perigon)'!L1494),"",'Zusatzblatt (Perigon)'!L1494)</f>
        <v/>
      </c>
      <c r="I1499" s="69" t="str">
        <f>IF(ISBLANK('Zusatzblatt (Perigon)'!M1494),"",'Zusatzblatt (Perigon)'!M1494)</f>
        <v/>
      </c>
      <c r="J1499" s="98" t="str">
        <f>IF(ISBLANK('Zusatzblatt (Perigon)'!N1494),"",'Zusatzblatt (Perigon)'!N1494)</f>
        <v/>
      </c>
      <c r="K1499" s="99" t="str">
        <f>IF(ISBLANK('Zusatzblatt (Perigon)'!J1494),"",'Zusatzblatt (Perigon)'!T1494)</f>
        <v/>
      </c>
      <c r="L1499" s="95" t="str">
        <f>IF(ISBLANK('Zusatzblatt (Perigon)'!O1494),"",'Zusatzblatt (Perigon)'!O1494)</f>
        <v/>
      </c>
      <c r="M1499" s="95" t="str">
        <f>IF(ISBLANK('Zusatzblatt (Perigon)'!R1494),"",'Zusatzblatt (Perigon)'!R1494)</f>
        <v/>
      </c>
      <c r="N1499" s="95" t="str">
        <f>IF(ISBLANK('Zusatzblatt (Perigon)'!P1494),"",'Zusatzblatt (Perigon)'!P1494)</f>
        <v/>
      </c>
      <c r="O1499" s="38" t="str">
        <f>IF($L1499="","",VLOOKUP($R1499,Tarife!$A$2:$R$599,13,FALSE))</f>
        <v/>
      </c>
      <c r="P1499" s="38" t="str">
        <f t="shared" si="23"/>
        <v/>
      </c>
      <c r="R1499" s="100" t="str">
        <f>Zusammenzug!$C$25&amp;"-"&amp;Zusammenzug!$A$7&amp;"-"&amp;Leistungen!L1499</f>
        <v>2026-Nicht beauftragte Spitex-Organisation-</v>
      </c>
    </row>
    <row r="1500" spans="1:18" x14ac:dyDescent="0.2">
      <c r="A1500" s="95" t="str">
        <f>IF(ISBLANK('Zusatzblatt (Perigon)'!E1495),"",'Zusatzblatt (Perigon)'!E1495)</f>
        <v/>
      </c>
      <c r="B1500" s="95" t="str">
        <f>IF(ISBLANK('Zusatzblatt (Perigon)'!G1495),"",'Zusatzblatt (Perigon)'!G1495)</f>
        <v/>
      </c>
      <c r="C1500" s="96" t="str">
        <f>IF(ISBLANK('Zusatzblatt (Perigon)'!I1495),"",'Zusatzblatt (Perigon)'!I1495)</f>
        <v/>
      </c>
      <c r="D1500" s="97" t="str">
        <f>IF(ISBLANK('Zusatzblatt (Perigon)'!J1495),"",'Zusatzblatt (Perigon)'!J1495)</f>
        <v/>
      </c>
      <c r="E1500" s="64" t="str">
        <f>IF(ISBLANK('Zusatzblatt (Perigon)'!K1495),"",'Zusatzblatt (Perigon)'!K1495)</f>
        <v/>
      </c>
      <c r="F1500" s="65"/>
      <c r="G1500" s="64"/>
      <c r="H1500" s="69" t="str">
        <f>IF(ISBLANK('Zusatzblatt (Perigon)'!L1495),"",'Zusatzblatt (Perigon)'!L1495)</f>
        <v/>
      </c>
      <c r="I1500" s="69" t="str">
        <f>IF(ISBLANK('Zusatzblatt (Perigon)'!M1495),"",'Zusatzblatt (Perigon)'!M1495)</f>
        <v/>
      </c>
      <c r="J1500" s="98" t="str">
        <f>IF(ISBLANK('Zusatzblatt (Perigon)'!N1495),"",'Zusatzblatt (Perigon)'!N1495)</f>
        <v/>
      </c>
      <c r="K1500" s="99" t="str">
        <f>IF(ISBLANK('Zusatzblatt (Perigon)'!J1495),"",'Zusatzblatt (Perigon)'!T1495)</f>
        <v/>
      </c>
      <c r="L1500" s="95" t="str">
        <f>IF(ISBLANK('Zusatzblatt (Perigon)'!O1495),"",'Zusatzblatt (Perigon)'!O1495)</f>
        <v/>
      </c>
      <c r="M1500" s="95" t="str">
        <f>IF(ISBLANK('Zusatzblatt (Perigon)'!R1495),"",'Zusatzblatt (Perigon)'!R1495)</f>
        <v/>
      </c>
      <c r="N1500" s="95" t="str">
        <f>IF(ISBLANK('Zusatzblatt (Perigon)'!P1495),"",'Zusatzblatt (Perigon)'!P1495)</f>
        <v/>
      </c>
      <c r="O1500" s="38" t="str">
        <f>IF($L1500="","",VLOOKUP($R1500,Tarife!$A$2:$R$599,13,FALSE))</f>
        <v/>
      </c>
      <c r="P1500" s="38" t="str">
        <f t="shared" si="23"/>
        <v/>
      </c>
      <c r="R1500" s="100" t="str">
        <f>Zusammenzug!$C$25&amp;"-"&amp;Zusammenzug!$A$7&amp;"-"&amp;Leistungen!L1500</f>
        <v>2026-Nicht beauftragte Spitex-Organisation-</v>
      </c>
    </row>
    <row r="1501" spans="1:18" x14ac:dyDescent="0.2">
      <c r="A1501" s="95" t="str">
        <f>IF(ISBLANK('Zusatzblatt (Perigon)'!E1496),"",'Zusatzblatt (Perigon)'!E1496)</f>
        <v/>
      </c>
      <c r="B1501" s="95" t="str">
        <f>IF(ISBLANK('Zusatzblatt (Perigon)'!G1496),"",'Zusatzblatt (Perigon)'!G1496)</f>
        <v/>
      </c>
      <c r="C1501" s="96" t="str">
        <f>IF(ISBLANK('Zusatzblatt (Perigon)'!I1496),"",'Zusatzblatt (Perigon)'!I1496)</f>
        <v/>
      </c>
      <c r="D1501" s="97" t="str">
        <f>IF(ISBLANK('Zusatzblatt (Perigon)'!J1496),"",'Zusatzblatt (Perigon)'!J1496)</f>
        <v/>
      </c>
      <c r="E1501" s="64" t="str">
        <f>IF(ISBLANK('Zusatzblatt (Perigon)'!K1496),"",'Zusatzblatt (Perigon)'!K1496)</f>
        <v/>
      </c>
      <c r="F1501" s="65"/>
      <c r="G1501" s="64"/>
      <c r="H1501" s="69" t="str">
        <f>IF(ISBLANK('Zusatzblatt (Perigon)'!L1496),"",'Zusatzblatt (Perigon)'!L1496)</f>
        <v/>
      </c>
      <c r="I1501" s="69" t="str">
        <f>IF(ISBLANK('Zusatzblatt (Perigon)'!M1496),"",'Zusatzblatt (Perigon)'!M1496)</f>
        <v/>
      </c>
      <c r="J1501" s="98" t="str">
        <f>IF(ISBLANK('Zusatzblatt (Perigon)'!N1496),"",'Zusatzblatt (Perigon)'!N1496)</f>
        <v/>
      </c>
      <c r="K1501" s="99" t="str">
        <f>IF(ISBLANK('Zusatzblatt (Perigon)'!J1496),"",'Zusatzblatt (Perigon)'!T1496)</f>
        <v/>
      </c>
      <c r="L1501" s="95" t="str">
        <f>IF(ISBLANK('Zusatzblatt (Perigon)'!O1496),"",'Zusatzblatt (Perigon)'!O1496)</f>
        <v/>
      </c>
      <c r="M1501" s="95" t="str">
        <f>IF(ISBLANK('Zusatzblatt (Perigon)'!R1496),"",'Zusatzblatt (Perigon)'!R1496)</f>
        <v/>
      </c>
      <c r="N1501" s="95" t="str">
        <f>IF(ISBLANK('Zusatzblatt (Perigon)'!P1496),"",'Zusatzblatt (Perigon)'!P1496)</f>
        <v/>
      </c>
      <c r="O1501" s="38" t="str">
        <f>IF($L1501="","",VLOOKUP($R1501,Tarife!$A$2:$R$599,13,FALSE))</f>
        <v/>
      </c>
      <c r="P1501" s="38" t="str">
        <f t="shared" si="23"/>
        <v/>
      </c>
      <c r="R1501" s="100" t="str">
        <f>Zusammenzug!$C$25&amp;"-"&amp;Zusammenzug!$A$7&amp;"-"&amp;Leistungen!L1501</f>
        <v>2026-Nicht beauftragte Spitex-Organisation-</v>
      </c>
    </row>
    <row r="1502" spans="1:18" x14ac:dyDescent="0.2">
      <c r="A1502" s="95" t="str">
        <f>IF(ISBLANK('Zusatzblatt (Perigon)'!E1497),"",'Zusatzblatt (Perigon)'!E1497)</f>
        <v/>
      </c>
      <c r="B1502" s="95" t="str">
        <f>IF(ISBLANK('Zusatzblatt (Perigon)'!G1497),"",'Zusatzblatt (Perigon)'!G1497)</f>
        <v/>
      </c>
      <c r="C1502" s="96" t="str">
        <f>IF(ISBLANK('Zusatzblatt (Perigon)'!I1497),"",'Zusatzblatt (Perigon)'!I1497)</f>
        <v/>
      </c>
      <c r="D1502" s="97" t="str">
        <f>IF(ISBLANK('Zusatzblatt (Perigon)'!J1497),"",'Zusatzblatt (Perigon)'!J1497)</f>
        <v/>
      </c>
      <c r="E1502" s="64" t="str">
        <f>IF(ISBLANK('Zusatzblatt (Perigon)'!K1497),"",'Zusatzblatt (Perigon)'!K1497)</f>
        <v/>
      </c>
      <c r="F1502" s="65"/>
      <c r="G1502" s="64"/>
      <c r="H1502" s="69" t="str">
        <f>IF(ISBLANK('Zusatzblatt (Perigon)'!L1497),"",'Zusatzblatt (Perigon)'!L1497)</f>
        <v/>
      </c>
      <c r="I1502" s="69" t="str">
        <f>IF(ISBLANK('Zusatzblatt (Perigon)'!M1497),"",'Zusatzblatt (Perigon)'!M1497)</f>
        <v/>
      </c>
      <c r="J1502" s="98" t="str">
        <f>IF(ISBLANK('Zusatzblatt (Perigon)'!N1497),"",'Zusatzblatt (Perigon)'!N1497)</f>
        <v/>
      </c>
      <c r="K1502" s="99" t="str">
        <f>IF(ISBLANK('Zusatzblatt (Perigon)'!J1497),"",'Zusatzblatt (Perigon)'!T1497)</f>
        <v/>
      </c>
      <c r="L1502" s="95" t="str">
        <f>IF(ISBLANK('Zusatzblatt (Perigon)'!O1497),"",'Zusatzblatt (Perigon)'!O1497)</f>
        <v/>
      </c>
      <c r="M1502" s="95" t="str">
        <f>IF(ISBLANK('Zusatzblatt (Perigon)'!R1497),"",'Zusatzblatt (Perigon)'!R1497)</f>
        <v/>
      </c>
      <c r="N1502" s="95" t="str">
        <f>IF(ISBLANK('Zusatzblatt (Perigon)'!P1497),"",'Zusatzblatt (Perigon)'!P1497)</f>
        <v/>
      </c>
      <c r="O1502" s="38" t="str">
        <f>IF($L1502="","",VLOOKUP($R1502,Tarife!$A$2:$R$599,13,FALSE))</f>
        <v/>
      </c>
      <c r="P1502" s="38" t="str">
        <f t="shared" si="23"/>
        <v/>
      </c>
      <c r="R1502" s="100" t="str">
        <f>Zusammenzug!$C$25&amp;"-"&amp;Zusammenzug!$A$7&amp;"-"&amp;Leistungen!L1502</f>
        <v>2026-Nicht beauftragte Spitex-Organisation-</v>
      </c>
    </row>
    <row r="1503" spans="1:18" x14ac:dyDescent="0.2">
      <c r="A1503" s="95" t="str">
        <f>IF(ISBLANK('Zusatzblatt (Perigon)'!E1498),"",'Zusatzblatt (Perigon)'!E1498)</f>
        <v/>
      </c>
      <c r="B1503" s="95" t="str">
        <f>IF(ISBLANK('Zusatzblatt (Perigon)'!G1498),"",'Zusatzblatt (Perigon)'!G1498)</f>
        <v/>
      </c>
      <c r="C1503" s="96" t="str">
        <f>IF(ISBLANK('Zusatzblatt (Perigon)'!I1498),"",'Zusatzblatt (Perigon)'!I1498)</f>
        <v/>
      </c>
      <c r="D1503" s="97" t="str">
        <f>IF(ISBLANK('Zusatzblatt (Perigon)'!J1498),"",'Zusatzblatt (Perigon)'!J1498)</f>
        <v/>
      </c>
      <c r="E1503" s="64" t="str">
        <f>IF(ISBLANK('Zusatzblatt (Perigon)'!K1498),"",'Zusatzblatt (Perigon)'!K1498)</f>
        <v/>
      </c>
      <c r="F1503" s="65"/>
      <c r="G1503" s="64"/>
      <c r="H1503" s="69" t="str">
        <f>IF(ISBLANK('Zusatzblatt (Perigon)'!L1498),"",'Zusatzblatt (Perigon)'!L1498)</f>
        <v/>
      </c>
      <c r="I1503" s="69" t="str">
        <f>IF(ISBLANK('Zusatzblatt (Perigon)'!M1498),"",'Zusatzblatt (Perigon)'!M1498)</f>
        <v/>
      </c>
      <c r="J1503" s="98" t="str">
        <f>IF(ISBLANK('Zusatzblatt (Perigon)'!N1498),"",'Zusatzblatt (Perigon)'!N1498)</f>
        <v/>
      </c>
      <c r="K1503" s="99" t="str">
        <f>IF(ISBLANK('Zusatzblatt (Perigon)'!J1498),"",'Zusatzblatt (Perigon)'!T1498)</f>
        <v/>
      </c>
      <c r="L1503" s="95" t="str">
        <f>IF(ISBLANK('Zusatzblatt (Perigon)'!O1498),"",'Zusatzblatt (Perigon)'!O1498)</f>
        <v/>
      </c>
      <c r="M1503" s="95" t="str">
        <f>IF(ISBLANK('Zusatzblatt (Perigon)'!R1498),"",'Zusatzblatt (Perigon)'!R1498)</f>
        <v/>
      </c>
      <c r="N1503" s="95" t="str">
        <f>IF(ISBLANK('Zusatzblatt (Perigon)'!P1498),"",'Zusatzblatt (Perigon)'!P1498)</f>
        <v/>
      </c>
      <c r="O1503" s="38" t="str">
        <f>IF($L1503="","",VLOOKUP($R1503,Tarife!$A$2:$R$599,13,FALSE))</f>
        <v/>
      </c>
      <c r="P1503" s="38" t="str">
        <f t="shared" si="23"/>
        <v/>
      </c>
      <c r="R1503" s="100" t="str">
        <f>Zusammenzug!$C$25&amp;"-"&amp;Zusammenzug!$A$7&amp;"-"&amp;Leistungen!L1503</f>
        <v>2026-Nicht beauftragte Spitex-Organisation-</v>
      </c>
    </row>
    <row r="1504" spans="1:18" x14ac:dyDescent="0.2">
      <c r="A1504" s="95" t="str">
        <f>IF(ISBLANK('Zusatzblatt (Perigon)'!E1499),"",'Zusatzblatt (Perigon)'!E1499)</f>
        <v/>
      </c>
      <c r="B1504" s="95" t="str">
        <f>IF(ISBLANK('Zusatzblatt (Perigon)'!G1499),"",'Zusatzblatt (Perigon)'!G1499)</f>
        <v/>
      </c>
      <c r="C1504" s="96" t="str">
        <f>IF(ISBLANK('Zusatzblatt (Perigon)'!I1499),"",'Zusatzblatt (Perigon)'!I1499)</f>
        <v/>
      </c>
      <c r="D1504" s="97" t="str">
        <f>IF(ISBLANK('Zusatzblatt (Perigon)'!J1499),"",'Zusatzblatt (Perigon)'!J1499)</f>
        <v/>
      </c>
      <c r="E1504" s="64" t="str">
        <f>IF(ISBLANK('Zusatzblatt (Perigon)'!K1499),"",'Zusatzblatt (Perigon)'!K1499)</f>
        <v/>
      </c>
      <c r="F1504" s="65"/>
      <c r="G1504" s="64"/>
      <c r="H1504" s="69" t="str">
        <f>IF(ISBLANK('Zusatzblatt (Perigon)'!L1499),"",'Zusatzblatt (Perigon)'!L1499)</f>
        <v/>
      </c>
      <c r="I1504" s="69" t="str">
        <f>IF(ISBLANK('Zusatzblatt (Perigon)'!M1499),"",'Zusatzblatt (Perigon)'!M1499)</f>
        <v/>
      </c>
      <c r="J1504" s="98" t="str">
        <f>IF(ISBLANK('Zusatzblatt (Perigon)'!N1499),"",'Zusatzblatt (Perigon)'!N1499)</f>
        <v/>
      </c>
      <c r="K1504" s="99" t="str">
        <f>IF(ISBLANK('Zusatzblatt (Perigon)'!J1499),"",'Zusatzblatt (Perigon)'!T1499)</f>
        <v/>
      </c>
      <c r="L1504" s="95" t="str">
        <f>IF(ISBLANK('Zusatzblatt (Perigon)'!O1499),"",'Zusatzblatt (Perigon)'!O1499)</f>
        <v/>
      </c>
      <c r="M1504" s="95" t="str">
        <f>IF(ISBLANK('Zusatzblatt (Perigon)'!R1499),"",'Zusatzblatt (Perigon)'!R1499)</f>
        <v/>
      </c>
      <c r="N1504" s="95" t="str">
        <f>IF(ISBLANK('Zusatzblatt (Perigon)'!P1499),"",'Zusatzblatt (Perigon)'!P1499)</f>
        <v/>
      </c>
      <c r="O1504" s="38" t="str">
        <f>IF($L1504="","",VLOOKUP($R1504,Tarife!$A$2:$R$599,13,FALSE))</f>
        <v/>
      </c>
      <c r="P1504" s="38" t="str">
        <f t="shared" si="23"/>
        <v/>
      </c>
      <c r="R1504" s="100" t="str">
        <f>Zusammenzug!$C$25&amp;"-"&amp;Zusammenzug!$A$7&amp;"-"&amp;Leistungen!L1504</f>
        <v>2026-Nicht beauftragte Spitex-Organisation-</v>
      </c>
    </row>
    <row r="1505" spans="1:18" x14ac:dyDescent="0.2">
      <c r="A1505" s="95" t="str">
        <f>IF(ISBLANK('Zusatzblatt (Perigon)'!E1500),"",'Zusatzblatt (Perigon)'!E1500)</f>
        <v/>
      </c>
      <c r="B1505" s="95" t="str">
        <f>IF(ISBLANK('Zusatzblatt (Perigon)'!G1500),"",'Zusatzblatt (Perigon)'!G1500)</f>
        <v/>
      </c>
      <c r="C1505" s="96" t="str">
        <f>IF(ISBLANK('Zusatzblatt (Perigon)'!I1500),"",'Zusatzblatt (Perigon)'!I1500)</f>
        <v/>
      </c>
      <c r="D1505" s="97" t="str">
        <f>IF(ISBLANK('Zusatzblatt (Perigon)'!J1500),"",'Zusatzblatt (Perigon)'!J1500)</f>
        <v/>
      </c>
      <c r="E1505" s="64" t="str">
        <f>IF(ISBLANK('Zusatzblatt (Perigon)'!K1500),"",'Zusatzblatt (Perigon)'!K1500)</f>
        <v/>
      </c>
      <c r="F1505" s="65"/>
      <c r="G1505" s="64"/>
      <c r="H1505" s="69" t="str">
        <f>IF(ISBLANK('Zusatzblatt (Perigon)'!L1500),"",'Zusatzblatt (Perigon)'!L1500)</f>
        <v/>
      </c>
      <c r="I1505" s="69" t="str">
        <f>IF(ISBLANK('Zusatzblatt (Perigon)'!M1500),"",'Zusatzblatt (Perigon)'!M1500)</f>
        <v/>
      </c>
      <c r="J1505" s="98" t="str">
        <f>IF(ISBLANK('Zusatzblatt (Perigon)'!N1500),"",'Zusatzblatt (Perigon)'!N1500)</f>
        <v/>
      </c>
      <c r="K1505" s="99" t="str">
        <f>IF(ISBLANK('Zusatzblatt (Perigon)'!J1500),"",'Zusatzblatt (Perigon)'!T1500)</f>
        <v/>
      </c>
      <c r="L1505" s="95" t="str">
        <f>IF(ISBLANK('Zusatzblatt (Perigon)'!O1500),"",'Zusatzblatt (Perigon)'!O1500)</f>
        <v/>
      </c>
      <c r="M1505" s="95" t="str">
        <f>IF(ISBLANK('Zusatzblatt (Perigon)'!R1500),"",'Zusatzblatt (Perigon)'!R1500)</f>
        <v/>
      </c>
      <c r="N1505" s="95" t="str">
        <f>IF(ISBLANK('Zusatzblatt (Perigon)'!P1500),"",'Zusatzblatt (Perigon)'!P1500)</f>
        <v/>
      </c>
      <c r="O1505" s="38" t="str">
        <f>IF($L1505="","",VLOOKUP($R1505,Tarife!$A$2:$R$599,13,FALSE))</f>
        <v/>
      </c>
      <c r="P1505" s="38" t="str">
        <f t="shared" si="23"/>
        <v/>
      </c>
      <c r="R1505" s="100" t="str">
        <f>Zusammenzug!$C$25&amp;"-"&amp;Zusammenzug!$A$7&amp;"-"&amp;Leistungen!L1505</f>
        <v>2026-Nicht beauftragte Spitex-Organisation-</v>
      </c>
    </row>
    <row r="1506" spans="1:18" x14ac:dyDescent="0.2">
      <c r="A1506" s="95" t="str">
        <f>IF(ISBLANK('Zusatzblatt (Perigon)'!E1501),"",'Zusatzblatt (Perigon)'!E1501)</f>
        <v/>
      </c>
      <c r="B1506" s="95" t="str">
        <f>IF(ISBLANK('Zusatzblatt (Perigon)'!G1501),"",'Zusatzblatt (Perigon)'!G1501)</f>
        <v/>
      </c>
      <c r="C1506" s="96" t="str">
        <f>IF(ISBLANK('Zusatzblatt (Perigon)'!I1501),"",'Zusatzblatt (Perigon)'!I1501)</f>
        <v/>
      </c>
      <c r="D1506" s="97" t="str">
        <f>IF(ISBLANK('Zusatzblatt (Perigon)'!J1501),"",'Zusatzblatt (Perigon)'!J1501)</f>
        <v/>
      </c>
      <c r="E1506" s="64" t="str">
        <f>IF(ISBLANK('Zusatzblatt (Perigon)'!K1501),"",'Zusatzblatt (Perigon)'!K1501)</f>
        <v/>
      </c>
      <c r="F1506" s="65"/>
      <c r="G1506" s="64"/>
      <c r="H1506" s="69" t="str">
        <f>IF(ISBLANK('Zusatzblatt (Perigon)'!L1501),"",'Zusatzblatt (Perigon)'!L1501)</f>
        <v/>
      </c>
      <c r="I1506" s="69" t="str">
        <f>IF(ISBLANK('Zusatzblatt (Perigon)'!M1501),"",'Zusatzblatt (Perigon)'!M1501)</f>
        <v/>
      </c>
      <c r="J1506" s="98" t="str">
        <f>IF(ISBLANK('Zusatzblatt (Perigon)'!N1501),"",'Zusatzblatt (Perigon)'!N1501)</f>
        <v/>
      </c>
      <c r="K1506" s="99" t="str">
        <f>IF(ISBLANK('Zusatzblatt (Perigon)'!J1501),"",'Zusatzblatt (Perigon)'!T1501)</f>
        <v/>
      </c>
      <c r="L1506" s="95" t="str">
        <f>IF(ISBLANK('Zusatzblatt (Perigon)'!O1501),"",'Zusatzblatt (Perigon)'!O1501)</f>
        <v/>
      </c>
      <c r="M1506" s="95" t="str">
        <f>IF(ISBLANK('Zusatzblatt (Perigon)'!R1501),"",'Zusatzblatt (Perigon)'!R1501)</f>
        <v/>
      </c>
      <c r="N1506" s="95" t="str">
        <f>IF(ISBLANK('Zusatzblatt (Perigon)'!P1501),"",'Zusatzblatt (Perigon)'!P1501)</f>
        <v/>
      </c>
      <c r="O1506" s="38" t="str">
        <f>IF($L1506="","",VLOOKUP($R1506,Tarife!$A$2:$R$599,13,FALSE))</f>
        <v/>
      </c>
      <c r="P1506" s="38" t="str">
        <f t="shared" si="23"/>
        <v/>
      </c>
      <c r="R1506" s="100" t="str">
        <f>Zusammenzug!$C$25&amp;"-"&amp;Zusammenzug!$A$7&amp;"-"&amp;Leistungen!L1506</f>
        <v>2026-Nicht beauftragte Spitex-Organisation-</v>
      </c>
    </row>
    <row r="1507" spans="1:18" x14ac:dyDescent="0.2">
      <c r="A1507" s="95" t="str">
        <f>IF(ISBLANK('Zusatzblatt (Perigon)'!E1502),"",'Zusatzblatt (Perigon)'!E1502)</f>
        <v/>
      </c>
      <c r="B1507" s="95" t="str">
        <f>IF(ISBLANK('Zusatzblatt (Perigon)'!G1502),"",'Zusatzblatt (Perigon)'!G1502)</f>
        <v/>
      </c>
      <c r="C1507" s="96" t="str">
        <f>IF(ISBLANK('Zusatzblatt (Perigon)'!I1502),"",'Zusatzblatt (Perigon)'!I1502)</f>
        <v/>
      </c>
      <c r="D1507" s="97" t="str">
        <f>IF(ISBLANK('Zusatzblatt (Perigon)'!J1502),"",'Zusatzblatt (Perigon)'!J1502)</f>
        <v/>
      </c>
      <c r="E1507" s="64" t="str">
        <f>IF(ISBLANK('Zusatzblatt (Perigon)'!K1502),"",'Zusatzblatt (Perigon)'!K1502)</f>
        <v/>
      </c>
      <c r="F1507" s="65"/>
      <c r="G1507" s="64"/>
      <c r="H1507" s="69" t="str">
        <f>IF(ISBLANK('Zusatzblatt (Perigon)'!L1502),"",'Zusatzblatt (Perigon)'!L1502)</f>
        <v/>
      </c>
      <c r="I1507" s="69" t="str">
        <f>IF(ISBLANK('Zusatzblatt (Perigon)'!M1502),"",'Zusatzblatt (Perigon)'!M1502)</f>
        <v/>
      </c>
      <c r="J1507" s="98" t="str">
        <f>IF(ISBLANK('Zusatzblatt (Perigon)'!N1502),"",'Zusatzblatt (Perigon)'!N1502)</f>
        <v/>
      </c>
      <c r="K1507" s="99" t="str">
        <f>IF(ISBLANK('Zusatzblatt (Perigon)'!J1502),"",'Zusatzblatt (Perigon)'!T1502)</f>
        <v/>
      </c>
      <c r="L1507" s="95" t="str">
        <f>IF(ISBLANK('Zusatzblatt (Perigon)'!O1502),"",'Zusatzblatt (Perigon)'!O1502)</f>
        <v/>
      </c>
      <c r="M1507" s="95" t="str">
        <f>IF(ISBLANK('Zusatzblatt (Perigon)'!R1502),"",'Zusatzblatt (Perigon)'!R1502)</f>
        <v/>
      </c>
      <c r="N1507" s="95" t="str">
        <f>IF(ISBLANK('Zusatzblatt (Perigon)'!P1502),"",'Zusatzblatt (Perigon)'!P1502)</f>
        <v/>
      </c>
      <c r="O1507" s="38" t="str">
        <f>IF($L1507="","",VLOOKUP($R1507,Tarife!$A$2:$R$599,13,FALSE))</f>
        <v/>
      </c>
      <c r="P1507" s="38" t="str">
        <f t="shared" si="23"/>
        <v/>
      </c>
      <c r="R1507" s="100" t="str">
        <f>Zusammenzug!$C$25&amp;"-"&amp;Zusammenzug!$A$7&amp;"-"&amp;Leistungen!L1507</f>
        <v>2026-Nicht beauftragte Spitex-Organisation-</v>
      </c>
    </row>
    <row r="1508" spans="1:18" x14ac:dyDescent="0.2">
      <c r="A1508" s="95" t="str">
        <f>IF(ISBLANK('Zusatzblatt (Perigon)'!E1503),"",'Zusatzblatt (Perigon)'!E1503)</f>
        <v/>
      </c>
      <c r="B1508" s="95" t="str">
        <f>IF(ISBLANK('Zusatzblatt (Perigon)'!G1503),"",'Zusatzblatt (Perigon)'!G1503)</f>
        <v/>
      </c>
      <c r="C1508" s="96" t="str">
        <f>IF(ISBLANK('Zusatzblatt (Perigon)'!I1503),"",'Zusatzblatt (Perigon)'!I1503)</f>
        <v/>
      </c>
      <c r="D1508" s="97" t="str">
        <f>IF(ISBLANK('Zusatzblatt (Perigon)'!J1503),"",'Zusatzblatt (Perigon)'!J1503)</f>
        <v/>
      </c>
      <c r="E1508" s="64" t="str">
        <f>IF(ISBLANK('Zusatzblatt (Perigon)'!K1503),"",'Zusatzblatt (Perigon)'!K1503)</f>
        <v/>
      </c>
      <c r="F1508" s="65"/>
      <c r="G1508" s="64"/>
      <c r="H1508" s="69" t="str">
        <f>IF(ISBLANK('Zusatzblatt (Perigon)'!L1503),"",'Zusatzblatt (Perigon)'!L1503)</f>
        <v/>
      </c>
      <c r="I1508" s="69" t="str">
        <f>IF(ISBLANK('Zusatzblatt (Perigon)'!M1503),"",'Zusatzblatt (Perigon)'!M1503)</f>
        <v/>
      </c>
      <c r="J1508" s="98" t="str">
        <f>IF(ISBLANK('Zusatzblatt (Perigon)'!N1503),"",'Zusatzblatt (Perigon)'!N1503)</f>
        <v/>
      </c>
      <c r="K1508" s="99" t="str">
        <f>IF(ISBLANK('Zusatzblatt (Perigon)'!J1503),"",'Zusatzblatt (Perigon)'!T1503)</f>
        <v/>
      </c>
      <c r="L1508" s="95" t="str">
        <f>IF(ISBLANK('Zusatzblatt (Perigon)'!O1503),"",'Zusatzblatt (Perigon)'!O1503)</f>
        <v/>
      </c>
      <c r="M1508" s="95" t="str">
        <f>IF(ISBLANK('Zusatzblatt (Perigon)'!R1503),"",'Zusatzblatt (Perigon)'!R1503)</f>
        <v/>
      </c>
      <c r="N1508" s="95" t="str">
        <f>IF(ISBLANK('Zusatzblatt (Perigon)'!P1503),"",'Zusatzblatt (Perigon)'!P1503)</f>
        <v/>
      </c>
      <c r="O1508" s="38" t="str">
        <f>IF($L1508="","",VLOOKUP($R1508,Tarife!$A$2:$R$599,13,FALSE))</f>
        <v/>
      </c>
      <c r="P1508" s="38" t="str">
        <f t="shared" si="23"/>
        <v/>
      </c>
      <c r="R1508" s="100" t="str">
        <f>Zusammenzug!$C$25&amp;"-"&amp;Zusammenzug!$A$7&amp;"-"&amp;Leistungen!L1508</f>
        <v>2026-Nicht beauftragte Spitex-Organisation-</v>
      </c>
    </row>
    <row r="1509" spans="1:18" x14ac:dyDescent="0.2">
      <c r="A1509" s="95" t="str">
        <f>IF(ISBLANK('Zusatzblatt (Perigon)'!E1504),"",'Zusatzblatt (Perigon)'!E1504)</f>
        <v/>
      </c>
      <c r="B1509" s="95" t="str">
        <f>IF(ISBLANK('Zusatzblatt (Perigon)'!G1504),"",'Zusatzblatt (Perigon)'!G1504)</f>
        <v/>
      </c>
      <c r="C1509" s="96" t="str">
        <f>IF(ISBLANK('Zusatzblatt (Perigon)'!I1504),"",'Zusatzblatt (Perigon)'!I1504)</f>
        <v/>
      </c>
      <c r="D1509" s="97" t="str">
        <f>IF(ISBLANK('Zusatzblatt (Perigon)'!J1504),"",'Zusatzblatt (Perigon)'!J1504)</f>
        <v/>
      </c>
      <c r="E1509" s="64" t="str">
        <f>IF(ISBLANK('Zusatzblatt (Perigon)'!K1504),"",'Zusatzblatt (Perigon)'!K1504)</f>
        <v/>
      </c>
      <c r="F1509" s="65"/>
      <c r="G1509" s="64"/>
      <c r="H1509" s="69" t="str">
        <f>IF(ISBLANK('Zusatzblatt (Perigon)'!L1504),"",'Zusatzblatt (Perigon)'!L1504)</f>
        <v/>
      </c>
      <c r="I1509" s="69" t="str">
        <f>IF(ISBLANK('Zusatzblatt (Perigon)'!M1504),"",'Zusatzblatt (Perigon)'!M1504)</f>
        <v/>
      </c>
      <c r="J1509" s="98" t="str">
        <f>IF(ISBLANK('Zusatzblatt (Perigon)'!N1504),"",'Zusatzblatt (Perigon)'!N1504)</f>
        <v/>
      </c>
      <c r="K1509" s="99" t="str">
        <f>IF(ISBLANK('Zusatzblatt (Perigon)'!J1504),"",'Zusatzblatt (Perigon)'!T1504)</f>
        <v/>
      </c>
      <c r="L1509" s="95" t="str">
        <f>IF(ISBLANK('Zusatzblatt (Perigon)'!O1504),"",'Zusatzblatt (Perigon)'!O1504)</f>
        <v/>
      </c>
      <c r="M1509" s="95" t="str">
        <f>IF(ISBLANK('Zusatzblatt (Perigon)'!R1504),"",'Zusatzblatt (Perigon)'!R1504)</f>
        <v/>
      </c>
      <c r="N1509" s="95" t="str">
        <f>IF(ISBLANK('Zusatzblatt (Perigon)'!P1504),"",'Zusatzblatt (Perigon)'!P1504)</f>
        <v/>
      </c>
      <c r="O1509" s="38" t="str">
        <f>IF($L1509="","",VLOOKUP($R1509,Tarife!$A$2:$R$599,13,FALSE))</f>
        <v/>
      </c>
      <c r="P1509" s="38" t="str">
        <f t="shared" si="23"/>
        <v/>
      </c>
      <c r="R1509" s="100" t="str">
        <f>Zusammenzug!$C$25&amp;"-"&amp;Zusammenzug!$A$7&amp;"-"&amp;Leistungen!L1509</f>
        <v>2026-Nicht beauftragte Spitex-Organisation-</v>
      </c>
    </row>
    <row r="1510" spans="1:18" x14ac:dyDescent="0.2">
      <c r="A1510" s="95" t="str">
        <f>IF(ISBLANK('Zusatzblatt (Perigon)'!E1505),"",'Zusatzblatt (Perigon)'!E1505)</f>
        <v/>
      </c>
      <c r="B1510" s="95" t="str">
        <f>IF(ISBLANK('Zusatzblatt (Perigon)'!G1505),"",'Zusatzblatt (Perigon)'!G1505)</f>
        <v/>
      </c>
      <c r="C1510" s="96" t="str">
        <f>IF(ISBLANK('Zusatzblatt (Perigon)'!I1505),"",'Zusatzblatt (Perigon)'!I1505)</f>
        <v/>
      </c>
      <c r="D1510" s="97" t="str">
        <f>IF(ISBLANK('Zusatzblatt (Perigon)'!J1505),"",'Zusatzblatt (Perigon)'!J1505)</f>
        <v/>
      </c>
      <c r="E1510" s="64" t="str">
        <f>IF(ISBLANK('Zusatzblatt (Perigon)'!K1505),"",'Zusatzblatt (Perigon)'!K1505)</f>
        <v/>
      </c>
      <c r="F1510" s="65"/>
      <c r="G1510" s="64"/>
      <c r="H1510" s="69" t="str">
        <f>IF(ISBLANK('Zusatzblatt (Perigon)'!L1505),"",'Zusatzblatt (Perigon)'!L1505)</f>
        <v/>
      </c>
      <c r="I1510" s="69" t="str">
        <f>IF(ISBLANK('Zusatzblatt (Perigon)'!M1505),"",'Zusatzblatt (Perigon)'!M1505)</f>
        <v/>
      </c>
      <c r="J1510" s="98" t="str">
        <f>IF(ISBLANK('Zusatzblatt (Perigon)'!N1505),"",'Zusatzblatt (Perigon)'!N1505)</f>
        <v/>
      </c>
      <c r="K1510" s="99" t="str">
        <f>IF(ISBLANK('Zusatzblatt (Perigon)'!J1505),"",'Zusatzblatt (Perigon)'!T1505)</f>
        <v/>
      </c>
      <c r="L1510" s="95" t="str">
        <f>IF(ISBLANK('Zusatzblatt (Perigon)'!O1505),"",'Zusatzblatt (Perigon)'!O1505)</f>
        <v/>
      </c>
      <c r="M1510" s="95" t="str">
        <f>IF(ISBLANK('Zusatzblatt (Perigon)'!R1505),"",'Zusatzblatt (Perigon)'!R1505)</f>
        <v/>
      </c>
      <c r="N1510" s="95" t="str">
        <f>IF(ISBLANK('Zusatzblatt (Perigon)'!P1505),"",'Zusatzblatt (Perigon)'!P1505)</f>
        <v/>
      </c>
      <c r="O1510" s="38" t="str">
        <f>IF($L1510="","",VLOOKUP($R1510,Tarife!$A$2:$R$599,13,FALSE))</f>
        <v/>
      </c>
      <c r="P1510" s="38" t="str">
        <f t="shared" si="23"/>
        <v/>
      </c>
      <c r="R1510" s="100" t="str">
        <f>Zusammenzug!$C$25&amp;"-"&amp;Zusammenzug!$A$7&amp;"-"&amp;Leistungen!L1510</f>
        <v>2026-Nicht beauftragte Spitex-Organisation-</v>
      </c>
    </row>
    <row r="1511" spans="1:18" x14ac:dyDescent="0.2">
      <c r="A1511" s="95" t="str">
        <f>IF(ISBLANK('Zusatzblatt (Perigon)'!E1506),"",'Zusatzblatt (Perigon)'!E1506)</f>
        <v/>
      </c>
      <c r="B1511" s="95" t="str">
        <f>IF(ISBLANK('Zusatzblatt (Perigon)'!G1506),"",'Zusatzblatt (Perigon)'!G1506)</f>
        <v/>
      </c>
      <c r="C1511" s="96" t="str">
        <f>IF(ISBLANK('Zusatzblatt (Perigon)'!I1506),"",'Zusatzblatt (Perigon)'!I1506)</f>
        <v/>
      </c>
      <c r="D1511" s="97" t="str">
        <f>IF(ISBLANK('Zusatzblatt (Perigon)'!J1506),"",'Zusatzblatt (Perigon)'!J1506)</f>
        <v/>
      </c>
      <c r="E1511" s="64" t="str">
        <f>IF(ISBLANK('Zusatzblatt (Perigon)'!K1506),"",'Zusatzblatt (Perigon)'!K1506)</f>
        <v/>
      </c>
      <c r="F1511" s="65"/>
      <c r="G1511" s="64"/>
      <c r="H1511" s="69" t="str">
        <f>IF(ISBLANK('Zusatzblatt (Perigon)'!L1506),"",'Zusatzblatt (Perigon)'!L1506)</f>
        <v/>
      </c>
      <c r="I1511" s="69" t="str">
        <f>IF(ISBLANK('Zusatzblatt (Perigon)'!M1506),"",'Zusatzblatt (Perigon)'!M1506)</f>
        <v/>
      </c>
      <c r="J1511" s="98" t="str">
        <f>IF(ISBLANK('Zusatzblatt (Perigon)'!N1506),"",'Zusatzblatt (Perigon)'!N1506)</f>
        <v/>
      </c>
      <c r="K1511" s="99" t="str">
        <f>IF(ISBLANK('Zusatzblatt (Perigon)'!J1506),"",'Zusatzblatt (Perigon)'!T1506)</f>
        <v/>
      </c>
      <c r="L1511" s="95" t="str">
        <f>IF(ISBLANK('Zusatzblatt (Perigon)'!O1506),"",'Zusatzblatt (Perigon)'!O1506)</f>
        <v/>
      </c>
      <c r="M1511" s="95" t="str">
        <f>IF(ISBLANK('Zusatzblatt (Perigon)'!R1506),"",'Zusatzblatt (Perigon)'!R1506)</f>
        <v/>
      </c>
      <c r="N1511" s="95" t="str">
        <f>IF(ISBLANK('Zusatzblatt (Perigon)'!P1506),"",'Zusatzblatt (Perigon)'!P1506)</f>
        <v/>
      </c>
      <c r="O1511" s="38" t="str">
        <f>IF($L1511="","",VLOOKUP($R1511,Tarife!$A$2:$R$599,13,FALSE))</f>
        <v/>
      </c>
      <c r="P1511" s="38" t="str">
        <f t="shared" si="23"/>
        <v/>
      </c>
      <c r="R1511" s="100" t="str">
        <f>Zusammenzug!$C$25&amp;"-"&amp;Zusammenzug!$A$7&amp;"-"&amp;Leistungen!L1511</f>
        <v>2026-Nicht beauftragte Spitex-Organisation-</v>
      </c>
    </row>
    <row r="1512" spans="1:18" x14ac:dyDescent="0.2">
      <c r="A1512" s="95" t="str">
        <f>IF(ISBLANK('Zusatzblatt (Perigon)'!E1507),"",'Zusatzblatt (Perigon)'!E1507)</f>
        <v/>
      </c>
      <c r="B1512" s="95" t="str">
        <f>IF(ISBLANK('Zusatzblatt (Perigon)'!G1507),"",'Zusatzblatt (Perigon)'!G1507)</f>
        <v/>
      </c>
      <c r="C1512" s="96" t="str">
        <f>IF(ISBLANK('Zusatzblatt (Perigon)'!I1507),"",'Zusatzblatt (Perigon)'!I1507)</f>
        <v/>
      </c>
      <c r="D1512" s="97" t="str">
        <f>IF(ISBLANK('Zusatzblatt (Perigon)'!J1507),"",'Zusatzblatt (Perigon)'!J1507)</f>
        <v/>
      </c>
      <c r="E1512" s="64" t="str">
        <f>IF(ISBLANK('Zusatzblatt (Perigon)'!K1507),"",'Zusatzblatt (Perigon)'!K1507)</f>
        <v/>
      </c>
      <c r="F1512" s="65"/>
      <c r="G1512" s="64"/>
      <c r="H1512" s="69" t="str">
        <f>IF(ISBLANK('Zusatzblatt (Perigon)'!L1507),"",'Zusatzblatt (Perigon)'!L1507)</f>
        <v/>
      </c>
      <c r="I1512" s="69" t="str">
        <f>IF(ISBLANK('Zusatzblatt (Perigon)'!M1507),"",'Zusatzblatt (Perigon)'!M1507)</f>
        <v/>
      </c>
      <c r="J1512" s="98" t="str">
        <f>IF(ISBLANK('Zusatzblatt (Perigon)'!N1507),"",'Zusatzblatt (Perigon)'!N1507)</f>
        <v/>
      </c>
      <c r="K1512" s="99" t="str">
        <f>IF(ISBLANK('Zusatzblatt (Perigon)'!J1507),"",'Zusatzblatt (Perigon)'!T1507)</f>
        <v/>
      </c>
      <c r="L1512" s="95" t="str">
        <f>IF(ISBLANK('Zusatzblatt (Perigon)'!O1507),"",'Zusatzblatt (Perigon)'!O1507)</f>
        <v/>
      </c>
      <c r="M1512" s="95" t="str">
        <f>IF(ISBLANK('Zusatzblatt (Perigon)'!R1507),"",'Zusatzblatt (Perigon)'!R1507)</f>
        <v/>
      </c>
      <c r="N1512" s="95" t="str">
        <f>IF(ISBLANK('Zusatzblatt (Perigon)'!P1507),"",'Zusatzblatt (Perigon)'!P1507)</f>
        <v/>
      </c>
      <c r="O1512" s="38" t="str">
        <f>IF($L1512="","",VLOOKUP($R1512,Tarife!$A$2:$R$599,13,FALSE))</f>
        <v/>
      </c>
      <c r="P1512" s="38" t="str">
        <f t="shared" si="23"/>
        <v/>
      </c>
      <c r="R1512" s="100" t="str">
        <f>Zusammenzug!$C$25&amp;"-"&amp;Zusammenzug!$A$7&amp;"-"&amp;Leistungen!L1512</f>
        <v>2026-Nicht beauftragte Spitex-Organisation-</v>
      </c>
    </row>
    <row r="1513" spans="1:18" x14ac:dyDescent="0.2">
      <c r="A1513" s="95" t="str">
        <f>IF(ISBLANK('Zusatzblatt (Perigon)'!E1508),"",'Zusatzblatt (Perigon)'!E1508)</f>
        <v/>
      </c>
      <c r="B1513" s="95" t="str">
        <f>IF(ISBLANK('Zusatzblatt (Perigon)'!G1508),"",'Zusatzblatt (Perigon)'!G1508)</f>
        <v/>
      </c>
      <c r="C1513" s="96" t="str">
        <f>IF(ISBLANK('Zusatzblatt (Perigon)'!I1508),"",'Zusatzblatt (Perigon)'!I1508)</f>
        <v/>
      </c>
      <c r="D1513" s="97" t="str">
        <f>IF(ISBLANK('Zusatzblatt (Perigon)'!J1508),"",'Zusatzblatt (Perigon)'!J1508)</f>
        <v/>
      </c>
      <c r="E1513" s="64" t="str">
        <f>IF(ISBLANK('Zusatzblatt (Perigon)'!K1508),"",'Zusatzblatt (Perigon)'!K1508)</f>
        <v/>
      </c>
      <c r="F1513" s="65"/>
      <c r="G1513" s="64"/>
      <c r="H1513" s="69" t="str">
        <f>IF(ISBLANK('Zusatzblatt (Perigon)'!L1508),"",'Zusatzblatt (Perigon)'!L1508)</f>
        <v/>
      </c>
      <c r="I1513" s="69" t="str">
        <f>IF(ISBLANK('Zusatzblatt (Perigon)'!M1508),"",'Zusatzblatt (Perigon)'!M1508)</f>
        <v/>
      </c>
      <c r="J1513" s="98" t="str">
        <f>IF(ISBLANK('Zusatzblatt (Perigon)'!N1508),"",'Zusatzblatt (Perigon)'!N1508)</f>
        <v/>
      </c>
      <c r="K1513" s="99" t="str">
        <f>IF(ISBLANK('Zusatzblatt (Perigon)'!J1508),"",'Zusatzblatt (Perigon)'!T1508)</f>
        <v/>
      </c>
      <c r="L1513" s="95" t="str">
        <f>IF(ISBLANK('Zusatzblatt (Perigon)'!O1508),"",'Zusatzblatt (Perigon)'!O1508)</f>
        <v/>
      </c>
      <c r="M1513" s="95" t="str">
        <f>IF(ISBLANK('Zusatzblatt (Perigon)'!R1508),"",'Zusatzblatt (Perigon)'!R1508)</f>
        <v/>
      </c>
      <c r="N1513" s="95" t="str">
        <f>IF(ISBLANK('Zusatzblatt (Perigon)'!P1508),"",'Zusatzblatt (Perigon)'!P1508)</f>
        <v/>
      </c>
      <c r="O1513" s="38" t="str">
        <f>IF($L1513="","",VLOOKUP($R1513,Tarife!$A$2:$R$599,13,FALSE))</f>
        <v/>
      </c>
      <c r="P1513" s="38" t="str">
        <f t="shared" si="23"/>
        <v/>
      </c>
      <c r="R1513" s="100" t="str">
        <f>Zusammenzug!$C$25&amp;"-"&amp;Zusammenzug!$A$7&amp;"-"&amp;Leistungen!L1513</f>
        <v>2026-Nicht beauftragte Spitex-Organisation-</v>
      </c>
    </row>
    <row r="1514" spans="1:18" x14ac:dyDescent="0.2">
      <c r="A1514" s="95" t="str">
        <f>IF(ISBLANK('Zusatzblatt (Perigon)'!E1509),"",'Zusatzblatt (Perigon)'!E1509)</f>
        <v/>
      </c>
      <c r="B1514" s="95" t="str">
        <f>IF(ISBLANK('Zusatzblatt (Perigon)'!G1509),"",'Zusatzblatt (Perigon)'!G1509)</f>
        <v/>
      </c>
      <c r="C1514" s="96" t="str">
        <f>IF(ISBLANK('Zusatzblatt (Perigon)'!I1509),"",'Zusatzblatt (Perigon)'!I1509)</f>
        <v/>
      </c>
      <c r="D1514" s="97" t="str">
        <f>IF(ISBLANK('Zusatzblatt (Perigon)'!J1509),"",'Zusatzblatt (Perigon)'!J1509)</f>
        <v/>
      </c>
      <c r="E1514" s="64" t="str">
        <f>IF(ISBLANK('Zusatzblatt (Perigon)'!K1509),"",'Zusatzblatt (Perigon)'!K1509)</f>
        <v/>
      </c>
      <c r="F1514" s="65"/>
      <c r="G1514" s="64"/>
      <c r="H1514" s="69" t="str">
        <f>IF(ISBLANK('Zusatzblatt (Perigon)'!L1509),"",'Zusatzblatt (Perigon)'!L1509)</f>
        <v/>
      </c>
      <c r="I1514" s="69" t="str">
        <f>IF(ISBLANK('Zusatzblatt (Perigon)'!M1509),"",'Zusatzblatt (Perigon)'!M1509)</f>
        <v/>
      </c>
      <c r="J1514" s="98" t="str">
        <f>IF(ISBLANK('Zusatzblatt (Perigon)'!N1509),"",'Zusatzblatt (Perigon)'!N1509)</f>
        <v/>
      </c>
      <c r="K1514" s="99" t="str">
        <f>IF(ISBLANK('Zusatzblatt (Perigon)'!J1509),"",'Zusatzblatt (Perigon)'!T1509)</f>
        <v/>
      </c>
      <c r="L1514" s="95" t="str">
        <f>IF(ISBLANK('Zusatzblatt (Perigon)'!O1509),"",'Zusatzblatt (Perigon)'!O1509)</f>
        <v/>
      </c>
      <c r="M1514" s="95" t="str">
        <f>IF(ISBLANK('Zusatzblatt (Perigon)'!R1509),"",'Zusatzblatt (Perigon)'!R1509)</f>
        <v/>
      </c>
      <c r="N1514" s="95" t="str">
        <f>IF(ISBLANK('Zusatzblatt (Perigon)'!P1509),"",'Zusatzblatt (Perigon)'!P1509)</f>
        <v/>
      </c>
      <c r="O1514" s="38" t="str">
        <f>IF($L1514="","",VLOOKUP($R1514,Tarife!$A$2:$R$599,13,FALSE))</f>
        <v/>
      </c>
      <c r="P1514" s="38" t="str">
        <f t="shared" si="23"/>
        <v/>
      </c>
      <c r="R1514" s="100" t="str">
        <f>Zusammenzug!$C$25&amp;"-"&amp;Zusammenzug!$A$7&amp;"-"&amp;Leistungen!L1514</f>
        <v>2026-Nicht beauftragte Spitex-Organisation-</v>
      </c>
    </row>
    <row r="1515" spans="1:18" x14ac:dyDescent="0.2">
      <c r="A1515" s="95" t="str">
        <f>IF(ISBLANK('Zusatzblatt (Perigon)'!E1510),"",'Zusatzblatt (Perigon)'!E1510)</f>
        <v/>
      </c>
      <c r="B1515" s="95" t="str">
        <f>IF(ISBLANK('Zusatzblatt (Perigon)'!G1510),"",'Zusatzblatt (Perigon)'!G1510)</f>
        <v/>
      </c>
      <c r="C1515" s="96" t="str">
        <f>IF(ISBLANK('Zusatzblatt (Perigon)'!I1510),"",'Zusatzblatt (Perigon)'!I1510)</f>
        <v/>
      </c>
      <c r="D1515" s="97" t="str">
        <f>IF(ISBLANK('Zusatzblatt (Perigon)'!J1510),"",'Zusatzblatt (Perigon)'!J1510)</f>
        <v/>
      </c>
      <c r="E1515" s="64" t="str">
        <f>IF(ISBLANK('Zusatzblatt (Perigon)'!K1510),"",'Zusatzblatt (Perigon)'!K1510)</f>
        <v/>
      </c>
      <c r="F1515" s="65"/>
      <c r="G1515" s="64"/>
      <c r="H1515" s="69" t="str">
        <f>IF(ISBLANK('Zusatzblatt (Perigon)'!L1510),"",'Zusatzblatt (Perigon)'!L1510)</f>
        <v/>
      </c>
      <c r="I1515" s="69" t="str">
        <f>IF(ISBLANK('Zusatzblatt (Perigon)'!M1510),"",'Zusatzblatt (Perigon)'!M1510)</f>
        <v/>
      </c>
      <c r="J1515" s="98" t="str">
        <f>IF(ISBLANK('Zusatzblatt (Perigon)'!N1510),"",'Zusatzblatt (Perigon)'!N1510)</f>
        <v/>
      </c>
      <c r="K1515" s="99" t="str">
        <f>IF(ISBLANK('Zusatzblatt (Perigon)'!J1510),"",'Zusatzblatt (Perigon)'!T1510)</f>
        <v/>
      </c>
      <c r="L1515" s="95" t="str">
        <f>IF(ISBLANK('Zusatzblatt (Perigon)'!O1510),"",'Zusatzblatt (Perigon)'!O1510)</f>
        <v/>
      </c>
      <c r="M1515" s="95" t="str">
        <f>IF(ISBLANK('Zusatzblatt (Perigon)'!R1510),"",'Zusatzblatt (Perigon)'!R1510)</f>
        <v/>
      </c>
      <c r="N1515" s="95" t="str">
        <f>IF(ISBLANK('Zusatzblatt (Perigon)'!P1510),"",'Zusatzblatt (Perigon)'!P1510)</f>
        <v/>
      </c>
      <c r="O1515" s="38" t="str">
        <f>IF($L1515="","",VLOOKUP($R1515,Tarife!$A$2:$R$599,13,FALSE))</f>
        <v/>
      </c>
      <c r="P1515" s="38" t="str">
        <f t="shared" si="23"/>
        <v/>
      </c>
      <c r="R1515" s="100" t="str">
        <f>Zusammenzug!$C$25&amp;"-"&amp;Zusammenzug!$A$7&amp;"-"&amp;Leistungen!L1515</f>
        <v>2026-Nicht beauftragte Spitex-Organisation-</v>
      </c>
    </row>
    <row r="1516" spans="1:18" x14ac:dyDescent="0.2">
      <c r="A1516" s="95" t="str">
        <f>IF(ISBLANK('Zusatzblatt (Perigon)'!E1511),"",'Zusatzblatt (Perigon)'!E1511)</f>
        <v/>
      </c>
      <c r="B1516" s="95" t="str">
        <f>IF(ISBLANK('Zusatzblatt (Perigon)'!G1511),"",'Zusatzblatt (Perigon)'!G1511)</f>
        <v/>
      </c>
      <c r="C1516" s="96" t="str">
        <f>IF(ISBLANK('Zusatzblatt (Perigon)'!I1511),"",'Zusatzblatt (Perigon)'!I1511)</f>
        <v/>
      </c>
      <c r="D1516" s="97" t="str">
        <f>IF(ISBLANK('Zusatzblatt (Perigon)'!J1511),"",'Zusatzblatt (Perigon)'!J1511)</f>
        <v/>
      </c>
      <c r="E1516" s="64" t="str">
        <f>IF(ISBLANK('Zusatzblatt (Perigon)'!K1511),"",'Zusatzblatt (Perigon)'!K1511)</f>
        <v/>
      </c>
      <c r="F1516" s="65"/>
      <c r="G1516" s="64"/>
      <c r="H1516" s="69" t="str">
        <f>IF(ISBLANK('Zusatzblatt (Perigon)'!L1511),"",'Zusatzblatt (Perigon)'!L1511)</f>
        <v/>
      </c>
      <c r="I1516" s="69" t="str">
        <f>IF(ISBLANK('Zusatzblatt (Perigon)'!M1511),"",'Zusatzblatt (Perigon)'!M1511)</f>
        <v/>
      </c>
      <c r="J1516" s="98" t="str">
        <f>IF(ISBLANK('Zusatzblatt (Perigon)'!N1511),"",'Zusatzblatt (Perigon)'!N1511)</f>
        <v/>
      </c>
      <c r="K1516" s="99" t="str">
        <f>IF(ISBLANK('Zusatzblatt (Perigon)'!J1511),"",'Zusatzblatt (Perigon)'!T1511)</f>
        <v/>
      </c>
      <c r="L1516" s="95" t="str">
        <f>IF(ISBLANK('Zusatzblatt (Perigon)'!O1511),"",'Zusatzblatt (Perigon)'!O1511)</f>
        <v/>
      </c>
      <c r="M1516" s="95" t="str">
        <f>IF(ISBLANK('Zusatzblatt (Perigon)'!R1511),"",'Zusatzblatt (Perigon)'!R1511)</f>
        <v/>
      </c>
      <c r="N1516" s="95" t="str">
        <f>IF(ISBLANK('Zusatzblatt (Perigon)'!P1511),"",'Zusatzblatt (Perigon)'!P1511)</f>
        <v/>
      </c>
      <c r="O1516" s="38" t="str">
        <f>IF($L1516="","",VLOOKUP($R1516,Tarife!$A$2:$R$599,13,FALSE))</f>
        <v/>
      </c>
      <c r="P1516" s="38" t="str">
        <f t="shared" si="23"/>
        <v/>
      </c>
      <c r="R1516" s="100" t="str">
        <f>Zusammenzug!$C$25&amp;"-"&amp;Zusammenzug!$A$7&amp;"-"&amp;Leistungen!L1516</f>
        <v>2026-Nicht beauftragte Spitex-Organisation-</v>
      </c>
    </row>
    <row r="1517" spans="1:18" x14ac:dyDescent="0.2">
      <c r="A1517" s="95" t="str">
        <f>IF(ISBLANK('Zusatzblatt (Perigon)'!E1512),"",'Zusatzblatt (Perigon)'!E1512)</f>
        <v/>
      </c>
      <c r="B1517" s="95" t="str">
        <f>IF(ISBLANK('Zusatzblatt (Perigon)'!G1512),"",'Zusatzblatt (Perigon)'!G1512)</f>
        <v/>
      </c>
      <c r="C1517" s="96" t="str">
        <f>IF(ISBLANK('Zusatzblatt (Perigon)'!I1512),"",'Zusatzblatt (Perigon)'!I1512)</f>
        <v/>
      </c>
      <c r="D1517" s="97" t="str">
        <f>IF(ISBLANK('Zusatzblatt (Perigon)'!J1512),"",'Zusatzblatt (Perigon)'!J1512)</f>
        <v/>
      </c>
      <c r="E1517" s="64" t="str">
        <f>IF(ISBLANK('Zusatzblatt (Perigon)'!K1512),"",'Zusatzblatt (Perigon)'!K1512)</f>
        <v/>
      </c>
      <c r="F1517" s="65"/>
      <c r="G1517" s="64"/>
      <c r="H1517" s="69" t="str">
        <f>IF(ISBLANK('Zusatzblatt (Perigon)'!L1512),"",'Zusatzblatt (Perigon)'!L1512)</f>
        <v/>
      </c>
      <c r="I1517" s="69" t="str">
        <f>IF(ISBLANK('Zusatzblatt (Perigon)'!M1512),"",'Zusatzblatt (Perigon)'!M1512)</f>
        <v/>
      </c>
      <c r="J1517" s="98" t="str">
        <f>IF(ISBLANK('Zusatzblatt (Perigon)'!N1512),"",'Zusatzblatt (Perigon)'!N1512)</f>
        <v/>
      </c>
      <c r="K1517" s="99" t="str">
        <f>IF(ISBLANK('Zusatzblatt (Perigon)'!J1512),"",'Zusatzblatt (Perigon)'!T1512)</f>
        <v/>
      </c>
      <c r="L1517" s="95" t="str">
        <f>IF(ISBLANK('Zusatzblatt (Perigon)'!O1512),"",'Zusatzblatt (Perigon)'!O1512)</f>
        <v/>
      </c>
      <c r="M1517" s="95" t="str">
        <f>IF(ISBLANK('Zusatzblatt (Perigon)'!R1512),"",'Zusatzblatt (Perigon)'!R1512)</f>
        <v/>
      </c>
      <c r="N1517" s="95" t="str">
        <f>IF(ISBLANK('Zusatzblatt (Perigon)'!P1512),"",'Zusatzblatt (Perigon)'!P1512)</f>
        <v/>
      </c>
      <c r="O1517" s="38" t="str">
        <f>IF($L1517="","",VLOOKUP($R1517,Tarife!$A$2:$R$599,13,FALSE))</f>
        <v/>
      </c>
      <c r="P1517" s="38" t="str">
        <f t="shared" si="23"/>
        <v/>
      </c>
      <c r="R1517" s="100" t="str">
        <f>Zusammenzug!$C$25&amp;"-"&amp;Zusammenzug!$A$7&amp;"-"&amp;Leistungen!L1517</f>
        <v>2026-Nicht beauftragte Spitex-Organisation-</v>
      </c>
    </row>
    <row r="1518" spans="1:18" x14ac:dyDescent="0.2">
      <c r="A1518" s="95" t="str">
        <f>IF(ISBLANK('Zusatzblatt (Perigon)'!E1513),"",'Zusatzblatt (Perigon)'!E1513)</f>
        <v/>
      </c>
      <c r="B1518" s="95" t="str">
        <f>IF(ISBLANK('Zusatzblatt (Perigon)'!G1513),"",'Zusatzblatt (Perigon)'!G1513)</f>
        <v/>
      </c>
      <c r="C1518" s="96" t="str">
        <f>IF(ISBLANK('Zusatzblatt (Perigon)'!I1513),"",'Zusatzblatt (Perigon)'!I1513)</f>
        <v/>
      </c>
      <c r="D1518" s="97" t="str">
        <f>IF(ISBLANK('Zusatzblatt (Perigon)'!J1513),"",'Zusatzblatt (Perigon)'!J1513)</f>
        <v/>
      </c>
      <c r="E1518" s="64" t="str">
        <f>IF(ISBLANK('Zusatzblatt (Perigon)'!K1513),"",'Zusatzblatt (Perigon)'!K1513)</f>
        <v/>
      </c>
      <c r="F1518" s="65"/>
      <c r="G1518" s="64"/>
      <c r="H1518" s="69" t="str">
        <f>IF(ISBLANK('Zusatzblatt (Perigon)'!L1513),"",'Zusatzblatt (Perigon)'!L1513)</f>
        <v/>
      </c>
      <c r="I1518" s="69" t="str">
        <f>IF(ISBLANK('Zusatzblatt (Perigon)'!M1513),"",'Zusatzblatt (Perigon)'!M1513)</f>
        <v/>
      </c>
      <c r="J1518" s="98" t="str">
        <f>IF(ISBLANK('Zusatzblatt (Perigon)'!N1513),"",'Zusatzblatt (Perigon)'!N1513)</f>
        <v/>
      </c>
      <c r="K1518" s="99" t="str">
        <f>IF(ISBLANK('Zusatzblatt (Perigon)'!J1513),"",'Zusatzblatt (Perigon)'!T1513)</f>
        <v/>
      </c>
      <c r="L1518" s="95" t="str">
        <f>IF(ISBLANK('Zusatzblatt (Perigon)'!O1513),"",'Zusatzblatt (Perigon)'!O1513)</f>
        <v/>
      </c>
      <c r="M1518" s="95" t="str">
        <f>IF(ISBLANK('Zusatzblatt (Perigon)'!R1513),"",'Zusatzblatt (Perigon)'!R1513)</f>
        <v/>
      </c>
      <c r="N1518" s="95" t="str">
        <f>IF(ISBLANK('Zusatzblatt (Perigon)'!P1513),"",'Zusatzblatt (Perigon)'!P1513)</f>
        <v/>
      </c>
      <c r="O1518" s="38" t="str">
        <f>IF($L1518="","",VLOOKUP($R1518,Tarife!$A$2:$R$599,13,FALSE))</f>
        <v/>
      </c>
      <c r="P1518" s="38" t="str">
        <f t="shared" si="23"/>
        <v/>
      </c>
      <c r="R1518" s="100" t="str">
        <f>Zusammenzug!$C$25&amp;"-"&amp;Zusammenzug!$A$7&amp;"-"&amp;Leistungen!L1518</f>
        <v>2026-Nicht beauftragte Spitex-Organisation-</v>
      </c>
    </row>
    <row r="1519" spans="1:18" x14ac:dyDescent="0.2">
      <c r="A1519" s="95" t="str">
        <f>IF(ISBLANK('Zusatzblatt (Perigon)'!E1514),"",'Zusatzblatt (Perigon)'!E1514)</f>
        <v/>
      </c>
      <c r="B1519" s="95" t="str">
        <f>IF(ISBLANK('Zusatzblatt (Perigon)'!G1514),"",'Zusatzblatt (Perigon)'!G1514)</f>
        <v/>
      </c>
      <c r="C1519" s="96" t="str">
        <f>IF(ISBLANK('Zusatzblatt (Perigon)'!I1514),"",'Zusatzblatt (Perigon)'!I1514)</f>
        <v/>
      </c>
      <c r="D1519" s="97" t="str">
        <f>IF(ISBLANK('Zusatzblatt (Perigon)'!J1514),"",'Zusatzblatt (Perigon)'!J1514)</f>
        <v/>
      </c>
      <c r="E1519" s="64" t="str">
        <f>IF(ISBLANK('Zusatzblatt (Perigon)'!K1514),"",'Zusatzblatt (Perigon)'!K1514)</f>
        <v/>
      </c>
      <c r="F1519" s="65"/>
      <c r="G1519" s="64"/>
      <c r="H1519" s="69" t="str">
        <f>IF(ISBLANK('Zusatzblatt (Perigon)'!L1514),"",'Zusatzblatt (Perigon)'!L1514)</f>
        <v/>
      </c>
      <c r="I1519" s="69" t="str">
        <f>IF(ISBLANK('Zusatzblatt (Perigon)'!M1514),"",'Zusatzblatt (Perigon)'!M1514)</f>
        <v/>
      </c>
      <c r="J1519" s="98" t="str">
        <f>IF(ISBLANK('Zusatzblatt (Perigon)'!N1514),"",'Zusatzblatt (Perigon)'!N1514)</f>
        <v/>
      </c>
      <c r="K1519" s="99" t="str">
        <f>IF(ISBLANK('Zusatzblatt (Perigon)'!J1514),"",'Zusatzblatt (Perigon)'!T1514)</f>
        <v/>
      </c>
      <c r="L1519" s="95" t="str">
        <f>IF(ISBLANK('Zusatzblatt (Perigon)'!O1514),"",'Zusatzblatt (Perigon)'!O1514)</f>
        <v/>
      </c>
      <c r="M1519" s="95" t="str">
        <f>IF(ISBLANK('Zusatzblatt (Perigon)'!R1514),"",'Zusatzblatt (Perigon)'!R1514)</f>
        <v/>
      </c>
      <c r="N1519" s="95" t="str">
        <f>IF(ISBLANK('Zusatzblatt (Perigon)'!P1514),"",'Zusatzblatt (Perigon)'!P1514)</f>
        <v/>
      </c>
      <c r="O1519" s="38" t="str">
        <f>IF($L1519="","",VLOOKUP($R1519,Tarife!$A$2:$R$599,13,FALSE))</f>
        <v/>
      </c>
      <c r="P1519" s="38" t="str">
        <f t="shared" si="23"/>
        <v/>
      </c>
      <c r="R1519" s="100" t="str">
        <f>Zusammenzug!$C$25&amp;"-"&amp;Zusammenzug!$A$7&amp;"-"&amp;Leistungen!L1519</f>
        <v>2026-Nicht beauftragte Spitex-Organisation-</v>
      </c>
    </row>
    <row r="1520" spans="1:18" x14ac:dyDescent="0.2">
      <c r="A1520" s="95" t="str">
        <f>IF(ISBLANK('Zusatzblatt (Perigon)'!E1515),"",'Zusatzblatt (Perigon)'!E1515)</f>
        <v/>
      </c>
      <c r="B1520" s="95" t="str">
        <f>IF(ISBLANK('Zusatzblatt (Perigon)'!G1515),"",'Zusatzblatt (Perigon)'!G1515)</f>
        <v/>
      </c>
      <c r="C1520" s="96" t="str">
        <f>IF(ISBLANK('Zusatzblatt (Perigon)'!I1515),"",'Zusatzblatt (Perigon)'!I1515)</f>
        <v/>
      </c>
      <c r="D1520" s="97" t="str">
        <f>IF(ISBLANK('Zusatzblatt (Perigon)'!J1515),"",'Zusatzblatt (Perigon)'!J1515)</f>
        <v/>
      </c>
      <c r="E1520" s="64" t="str">
        <f>IF(ISBLANK('Zusatzblatt (Perigon)'!K1515),"",'Zusatzblatt (Perigon)'!K1515)</f>
        <v/>
      </c>
      <c r="F1520" s="65"/>
      <c r="G1520" s="64"/>
      <c r="H1520" s="69" t="str">
        <f>IF(ISBLANK('Zusatzblatt (Perigon)'!L1515),"",'Zusatzblatt (Perigon)'!L1515)</f>
        <v/>
      </c>
      <c r="I1520" s="69" t="str">
        <f>IF(ISBLANK('Zusatzblatt (Perigon)'!M1515),"",'Zusatzblatt (Perigon)'!M1515)</f>
        <v/>
      </c>
      <c r="J1520" s="98" t="str">
        <f>IF(ISBLANK('Zusatzblatt (Perigon)'!N1515),"",'Zusatzblatt (Perigon)'!N1515)</f>
        <v/>
      </c>
      <c r="K1520" s="99" t="str">
        <f>IF(ISBLANK('Zusatzblatt (Perigon)'!J1515),"",'Zusatzblatt (Perigon)'!T1515)</f>
        <v/>
      </c>
      <c r="L1520" s="95" t="str">
        <f>IF(ISBLANK('Zusatzblatt (Perigon)'!O1515),"",'Zusatzblatt (Perigon)'!O1515)</f>
        <v/>
      </c>
      <c r="M1520" s="95" t="str">
        <f>IF(ISBLANK('Zusatzblatt (Perigon)'!R1515),"",'Zusatzblatt (Perigon)'!R1515)</f>
        <v/>
      </c>
      <c r="N1520" s="95" t="str">
        <f>IF(ISBLANK('Zusatzblatt (Perigon)'!P1515),"",'Zusatzblatt (Perigon)'!P1515)</f>
        <v/>
      </c>
      <c r="O1520" s="38" t="str">
        <f>IF($L1520="","",VLOOKUP($R1520,Tarife!$A$2:$R$599,13,FALSE))</f>
        <v/>
      </c>
      <c r="P1520" s="38" t="str">
        <f t="shared" si="23"/>
        <v/>
      </c>
      <c r="R1520" s="100" t="str">
        <f>Zusammenzug!$C$25&amp;"-"&amp;Zusammenzug!$A$7&amp;"-"&amp;Leistungen!L1520</f>
        <v>2026-Nicht beauftragte Spitex-Organisation-</v>
      </c>
    </row>
    <row r="1521" spans="1:18" x14ac:dyDescent="0.2">
      <c r="A1521" s="95" t="str">
        <f>IF(ISBLANK('Zusatzblatt (Perigon)'!E1516),"",'Zusatzblatt (Perigon)'!E1516)</f>
        <v/>
      </c>
      <c r="B1521" s="95" t="str">
        <f>IF(ISBLANK('Zusatzblatt (Perigon)'!G1516),"",'Zusatzblatt (Perigon)'!G1516)</f>
        <v/>
      </c>
      <c r="C1521" s="96" t="str">
        <f>IF(ISBLANK('Zusatzblatt (Perigon)'!I1516),"",'Zusatzblatt (Perigon)'!I1516)</f>
        <v/>
      </c>
      <c r="D1521" s="97" t="str">
        <f>IF(ISBLANK('Zusatzblatt (Perigon)'!J1516),"",'Zusatzblatt (Perigon)'!J1516)</f>
        <v/>
      </c>
      <c r="E1521" s="64" t="str">
        <f>IF(ISBLANK('Zusatzblatt (Perigon)'!K1516),"",'Zusatzblatt (Perigon)'!K1516)</f>
        <v/>
      </c>
      <c r="F1521" s="65"/>
      <c r="G1521" s="64"/>
      <c r="H1521" s="69" t="str">
        <f>IF(ISBLANK('Zusatzblatt (Perigon)'!L1516),"",'Zusatzblatt (Perigon)'!L1516)</f>
        <v/>
      </c>
      <c r="I1521" s="69" t="str">
        <f>IF(ISBLANK('Zusatzblatt (Perigon)'!M1516),"",'Zusatzblatt (Perigon)'!M1516)</f>
        <v/>
      </c>
      <c r="J1521" s="98" t="str">
        <f>IF(ISBLANK('Zusatzblatt (Perigon)'!N1516),"",'Zusatzblatt (Perigon)'!N1516)</f>
        <v/>
      </c>
      <c r="K1521" s="99" t="str">
        <f>IF(ISBLANK('Zusatzblatt (Perigon)'!J1516),"",'Zusatzblatt (Perigon)'!T1516)</f>
        <v/>
      </c>
      <c r="L1521" s="95" t="str">
        <f>IF(ISBLANK('Zusatzblatt (Perigon)'!O1516),"",'Zusatzblatt (Perigon)'!O1516)</f>
        <v/>
      </c>
      <c r="M1521" s="95" t="str">
        <f>IF(ISBLANK('Zusatzblatt (Perigon)'!R1516),"",'Zusatzblatt (Perigon)'!R1516)</f>
        <v/>
      </c>
      <c r="N1521" s="95" t="str">
        <f>IF(ISBLANK('Zusatzblatt (Perigon)'!P1516),"",'Zusatzblatt (Perigon)'!P1516)</f>
        <v/>
      </c>
      <c r="O1521" s="38" t="str">
        <f>IF($L1521="","",VLOOKUP($R1521,Tarife!$A$2:$R$599,13,FALSE))</f>
        <v/>
      </c>
      <c r="P1521" s="38" t="str">
        <f t="shared" si="23"/>
        <v/>
      </c>
      <c r="R1521" s="100" t="str">
        <f>Zusammenzug!$C$25&amp;"-"&amp;Zusammenzug!$A$7&amp;"-"&amp;Leistungen!L1521</f>
        <v>2026-Nicht beauftragte Spitex-Organisation-</v>
      </c>
    </row>
    <row r="1522" spans="1:18" x14ac:dyDescent="0.2">
      <c r="A1522" s="95" t="str">
        <f>IF(ISBLANK('Zusatzblatt (Perigon)'!E1517),"",'Zusatzblatt (Perigon)'!E1517)</f>
        <v/>
      </c>
      <c r="B1522" s="95" t="str">
        <f>IF(ISBLANK('Zusatzblatt (Perigon)'!G1517),"",'Zusatzblatt (Perigon)'!G1517)</f>
        <v/>
      </c>
      <c r="C1522" s="96" t="str">
        <f>IF(ISBLANK('Zusatzblatt (Perigon)'!I1517),"",'Zusatzblatt (Perigon)'!I1517)</f>
        <v/>
      </c>
      <c r="D1522" s="97" t="str">
        <f>IF(ISBLANK('Zusatzblatt (Perigon)'!J1517),"",'Zusatzblatt (Perigon)'!J1517)</f>
        <v/>
      </c>
      <c r="E1522" s="64" t="str">
        <f>IF(ISBLANK('Zusatzblatt (Perigon)'!K1517),"",'Zusatzblatt (Perigon)'!K1517)</f>
        <v/>
      </c>
      <c r="F1522" s="65"/>
      <c r="G1522" s="64"/>
      <c r="H1522" s="69" t="str">
        <f>IF(ISBLANK('Zusatzblatt (Perigon)'!L1517),"",'Zusatzblatt (Perigon)'!L1517)</f>
        <v/>
      </c>
      <c r="I1522" s="69" t="str">
        <f>IF(ISBLANK('Zusatzblatt (Perigon)'!M1517),"",'Zusatzblatt (Perigon)'!M1517)</f>
        <v/>
      </c>
      <c r="J1522" s="98" t="str">
        <f>IF(ISBLANK('Zusatzblatt (Perigon)'!N1517),"",'Zusatzblatt (Perigon)'!N1517)</f>
        <v/>
      </c>
      <c r="K1522" s="99" t="str">
        <f>IF(ISBLANK('Zusatzblatt (Perigon)'!J1517),"",'Zusatzblatt (Perigon)'!T1517)</f>
        <v/>
      </c>
      <c r="L1522" s="95" t="str">
        <f>IF(ISBLANK('Zusatzblatt (Perigon)'!O1517),"",'Zusatzblatt (Perigon)'!O1517)</f>
        <v/>
      </c>
      <c r="M1522" s="95" t="str">
        <f>IF(ISBLANK('Zusatzblatt (Perigon)'!R1517),"",'Zusatzblatt (Perigon)'!R1517)</f>
        <v/>
      </c>
      <c r="N1522" s="95" t="str">
        <f>IF(ISBLANK('Zusatzblatt (Perigon)'!P1517),"",'Zusatzblatt (Perigon)'!P1517)</f>
        <v/>
      </c>
      <c r="O1522" s="38" t="str">
        <f>IF($L1522="","",VLOOKUP($R1522,Tarife!$A$2:$R$599,13,FALSE))</f>
        <v/>
      </c>
      <c r="P1522" s="38" t="str">
        <f t="shared" si="23"/>
        <v/>
      </c>
      <c r="R1522" s="100" t="str">
        <f>Zusammenzug!$C$25&amp;"-"&amp;Zusammenzug!$A$7&amp;"-"&amp;Leistungen!L1522</f>
        <v>2026-Nicht beauftragte Spitex-Organisation-</v>
      </c>
    </row>
    <row r="1523" spans="1:18" x14ac:dyDescent="0.2">
      <c r="A1523" s="95" t="str">
        <f>IF(ISBLANK('Zusatzblatt (Perigon)'!E1518),"",'Zusatzblatt (Perigon)'!E1518)</f>
        <v/>
      </c>
      <c r="B1523" s="95" t="str">
        <f>IF(ISBLANK('Zusatzblatt (Perigon)'!G1518),"",'Zusatzblatt (Perigon)'!G1518)</f>
        <v/>
      </c>
      <c r="C1523" s="96" t="str">
        <f>IF(ISBLANK('Zusatzblatt (Perigon)'!I1518),"",'Zusatzblatt (Perigon)'!I1518)</f>
        <v/>
      </c>
      <c r="D1523" s="97" t="str">
        <f>IF(ISBLANK('Zusatzblatt (Perigon)'!J1518),"",'Zusatzblatt (Perigon)'!J1518)</f>
        <v/>
      </c>
      <c r="E1523" s="64" t="str">
        <f>IF(ISBLANK('Zusatzblatt (Perigon)'!K1518),"",'Zusatzblatt (Perigon)'!K1518)</f>
        <v/>
      </c>
      <c r="F1523" s="65"/>
      <c r="G1523" s="64"/>
      <c r="H1523" s="69" t="str">
        <f>IF(ISBLANK('Zusatzblatt (Perigon)'!L1518),"",'Zusatzblatt (Perigon)'!L1518)</f>
        <v/>
      </c>
      <c r="I1523" s="69" t="str">
        <f>IF(ISBLANK('Zusatzblatt (Perigon)'!M1518),"",'Zusatzblatt (Perigon)'!M1518)</f>
        <v/>
      </c>
      <c r="J1523" s="98" t="str">
        <f>IF(ISBLANK('Zusatzblatt (Perigon)'!N1518),"",'Zusatzblatt (Perigon)'!N1518)</f>
        <v/>
      </c>
      <c r="K1523" s="99" t="str">
        <f>IF(ISBLANK('Zusatzblatt (Perigon)'!J1518),"",'Zusatzblatt (Perigon)'!T1518)</f>
        <v/>
      </c>
      <c r="L1523" s="95" t="str">
        <f>IF(ISBLANK('Zusatzblatt (Perigon)'!O1518),"",'Zusatzblatt (Perigon)'!O1518)</f>
        <v/>
      </c>
      <c r="M1523" s="95" t="str">
        <f>IF(ISBLANK('Zusatzblatt (Perigon)'!R1518),"",'Zusatzblatt (Perigon)'!R1518)</f>
        <v/>
      </c>
      <c r="N1523" s="95" t="str">
        <f>IF(ISBLANK('Zusatzblatt (Perigon)'!P1518),"",'Zusatzblatt (Perigon)'!P1518)</f>
        <v/>
      </c>
      <c r="O1523" s="38" t="str">
        <f>IF($L1523="","",VLOOKUP($R1523,Tarife!$A$2:$R$599,13,FALSE))</f>
        <v/>
      </c>
      <c r="P1523" s="38" t="str">
        <f t="shared" si="23"/>
        <v/>
      </c>
      <c r="R1523" s="100" t="str">
        <f>Zusammenzug!$C$25&amp;"-"&amp;Zusammenzug!$A$7&amp;"-"&amp;Leistungen!L1523</f>
        <v>2026-Nicht beauftragte Spitex-Organisation-</v>
      </c>
    </row>
    <row r="1524" spans="1:18" x14ac:dyDescent="0.2">
      <c r="A1524" s="95" t="str">
        <f>IF(ISBLANK('Zusatzblatt (Perigon)'!E1519),"",'Zusatzblatt (Perigon)'!E1519)</f>
        <v/>
      </c>
      <c r="B1524" s="95" t="str">
        <f>IF(ISBLANK('Zusatzblatt (Perigon)'!G1519),"",'Zusatzblatt (Perigon)'!G1519)</f>
        <v/>
      </c>
      <c r="C1524" s="96" t="str">
        <f>IF(ISBLANK('Zusatzblatt (Perigon)'!I1519),"",'Zusatzblatt (Perigon)'!I1519)</f>
        <v/>
      </c>
      <c r="D1524" s="97" t="str">
        <f>IF(ISBLANK('Zusatzblatt (Perigon)'!J1519),"",'Zusatzblatt (Perigon)'!J1519)</f>
        <v/>
      </c>
      <c r="E1524" s="64" t="str">
        <f>IF(ISBLANK('Zusatzblatt (Perigon)'!K1519),"",'Zusatzblatt (Perigon)'!K1519)</f>
        <v/>
      </c>
      <c r="F1524" s="65"/>
      <c r="G1524" s="64"/>
      <c r="H1524" s="69" t="str">
        <f>IF(ISBLANK('Zusatzblatt (Perigon)'!L1519),"",'Zusatzblatt (Perigon)'!L1519)</f>
        <v/>
      </c>
      <c r="I1524" s="69" t="str">
        <f>IF(ISBLANK('Zusatzblatt (Perigon)'!M1519),"",'Zusatzblatt (Perigon)'!M1519)</f>
        <v/>
      </c>
      <c r="J1524" s="98" t="str">
        <f>IF(ISBLANK('Zusatzblatt (Perigon)'!N1519),"",'Zusatzblatt (Perigon)'!N1519)</f>
        <v/>
      </c>
      <c r="K1524" s="99" t="str">
        <f>IF(ISBLANK('Zusatzblatt (Perigon)'!J1519),"",'Zusatzblatt (Perigon)'!T1519)</f>
        <v/>
      </c>
      <c r="L1524" s="95" t="str">
        <f>IF(ISBLANK('Zusatzblatt (Perigon)'!O1519),"",'Zusatzblatt (Perigon)'!O1519)</f>
        <v/>
      </c>
      <c r="M1524" s="95" t="str">
        <f>IF(ISBLANK('Zusatzblatt (Perigon)'!R1519),"",'Zusatzblatt (Perigon)'!R1519)</f>
        <v/>
      </c>
      <c r="N1524" s="95" t="str">
        <f>IF(ISBLANK('Zusatzblatt (Perigon)'!P1519),"",'Zusatzblatt (Perigon)'!P1519)</f>
        <v/>
      </c>
      <c r="O1524" s="38" t="str">
        <f>IF($L1524="","",VLOOKUP($R1524,Tarife!$A$2:$R$599,13,FALSE))</f>
        <v/>
      </c>
      <c r="P1524" s="38" t="str">
        <f t="shared" si="23"/>
        <v/>
      </c>
      <c r="R1524" s="100" t="str">
        <f>Zusammenzug!$C$25&amp;"-"&amp;Zusammenzug!$A$7&amp;"-"&amp;Leistungen!L1524</f>
        <v>2026-Nicht beauftragte Spitex-Organisation-</v>
      </c>
    </row>
    <row r="1525" spans="1:18" x14ac:dyDescent="0.2">
      <c r="A1525" s="95" t="str">
        <f>IF(ISBLANK('Zusatzblatt (Perigon)'!E1520),"",'Zusatzblatt (Perigon)'!E1520)</f>
        <v/>
      </c>
      <c r="B1525" s="95" t="str">
        <f>IF(ISBLANK('Zusatzblatt (Perigon)'!G1520),"",'Zusatzblatt (Perigon)'!G1520)</f>
        <v/>
      </c>
      <c r="C1525" s="96" t="str">
        <f>IF(ISBLANK('Zusatzblatt (Perigon)'!I1520),"",'Zusatzblatt (Perigon)'!I1520)</f>
        <v/>
      </c>
      <c r="D1525" s="97" t="str">
        <f>IF(ISBLANK('Zusatzblatt (Perigon)'!J1520),"",'Zusatzblatt (Perigon)'!J1520)</f>
        <v/>
      </c>
      <c r="E1525" s="64" t="str">
        <f>IF(ISBLANK('Zusatzblatt (Perigon)'!K1520),"",'Zusatzblatt (Perigon)'!K1520)</f>
        <v/>
      </c>
      <c r="F1525" s="65"/>
      <c r="G1525" s="64"/>
      <c r="H1525" s="69" t="str">
        <f>IF(ISBLANK('Zusatzblatt (Perigon)'!L1520),"",'Zusatzblatt (Perigon)'!L1520)</f>
        <v/>
      </c>
      <c r="I1525" s="69" t="str">
        <f>IF(ISBLANK('Zusatzblatt (Perigon)'!M1520),"",'Zusatzblatt (Perigon)'!M1520)</f>
        <v/>
      </c>
      <c r="J1525" s="98" t="str">
        <f>IF(ISBLANK('Zusatzblatt (Perigon)'!N1520),"",'Zusatzblatt (Perigon)'!N1520)</f>
        <v/>
      </c>
      <c r="K1525" s="99" t="str">
        <f>IF(ISBLANK('Zusatzblatt (Perigon)'!J1520),"",'Zusatzblatt (Perigon)'!T1520)</f>
        <v/>
      </c>
      <c r="L1525" s="95" t="str">
        <f>IF(ISBLANK('Zusatzblatt (Perigon)'!O1520),"",'Zusatzblatt (Perigon)'!O1520)</f>
        <v/>
      </c>
      <c r="M1525" s="95" t="str">
        <f>IF(ISBLANK('Zusatzblatt (Perigon)'!R1520),"",'Zusatzblatt (Perigon)'!R1520)</f>
        <v/>
      </c>
      <c r="N1525" s="95" t="str">
        <f>IF(ISBLANK('Zusatzblatt (Perigon)'!P1520),"",'Zusatzblatt (Perigon)'!P1520)</f>
        <v/>
      </c>
      <c r="O1525" s="38" t="str">
        <f>IF($L1525="","",VLOOKUP($R1525,Tarife!$A$2:$R$599,13,FALSE))</f>
        <v/>
      </c>
      <c r="P1525" s="38" t="str">
        <f t="shared" si="23"/>
        <v/>
      </c>
      <c r="R1525" s="100" t="str">
        <f>Zusammenzug!$C$25&amp;"-"&amp;Zusammenzug!$A$7&amp;"-"&amp;Leistungen!L1525</f>
        <v>2026-Nicht beauftragte Spitex-Organisation-</v>
      </c>
    </row>
    <row r="1526" spans="1:18" x14ac:dyDescent="0.2">
      <c r="A1526" s="95" t="str">
        <f>IF(ISBLANK('Zusatzblatt (Perigon)'!E1521),"",'Zusatzblatt (Perigon)'!E1521)</f>
        <v/>
      </c>
      <c r="B1526" s="95" t="str">
        <f>IF(ISBLANK('Zusatzblatt (Perigon)'!G1521),"",'Zusatzblatt (Perigon)'!G1521)</f>
        <v/>
      </c>
      <c r="C1526" s="96" t="str">
        <f>IF(ISBLANK('Zusatzblatt (Perigon)'!I1521),"",'Zusatzblatt (Perigon)'!I1521)</f>
        <v/>
      </c>
      <c r="D1526" s="97" t="str">
        <f>IF(ISBLANK('Zusatzblatt (Perigon)'!J1521),"",'Zusatzblatt (Perigon)'!J1521)</f>
        <v/>
      </c>
      <c r="E1526" s="64" t="str">
        <f>IF(ISBLANK('Zusatzblatt (Perigon)'!K1521),"",'Zusatzblatt (Perigon)'!K1521)</f>
        <v/>
      </c>
      <c r="F1526" s="65"/>
      <c r="G1526" s="64"/>
      <c r="H1526" s="69" t="str">
        <f>IF(ISBLANK('Zusatzblatt (Perigon)'!L1521),"",'Zusatzblatt (Perigon)'!L1521)</f>
        <v/>
      </c>
      <c r="I1526" s="69" t="str">
        <f>IF(ISBLANK('Zusatzblatt (Perigon)'!M1521),"",'Zusatzblatt (Perigon)'!M1521)</f>
        <v/>
      </c>
      <c r="J1526" s="98" t="str">
        <f>IF(ISBLANK('Zusatzblatt (Perigon)'!N1521),"",'Zusatzblatt (Perigon)'!N1521)</f>
        <v/>
      </c>
      <c r="K1526" s="99" t="str">
        <f>IF(ISBLANK('Zusatzblatt (Perigon)'!J1521),"",'Zusatzblatt (Perigon)'!T1521)</f>
        <v/>
      </c>
      <c r="L1526" s="95" t="str">
        <f>IF(ISBLANK('Zusatzblatt (Perigon)'!O1521),"",'Zusatzblatt (Perigon)'!O1521)</f>
        <v/>
      </c>
      <c r="M1526" s="95" t="str">
        <f>IF(ISBLANK('Zusatzblatt (Perigon)'!R1521),"",'Zusatzblatt (Perigon)'!R1521)</f>
        <v/>
      </c>
      <c r="N1526" s="95" t="str">
        <f>IF(ISBLANK('Zusatzblatt (Perigon)'!P1521),"",'Zusatzblatt (Perigon)'!P1521)</f>
        <v/>
      </c>
      <c r="O1526" s="38" t="str">
        <f>IF($L1526="","",VLOOKUP($R1526,Tarife!$A$2:$R$599,13,FALSE))</f>
        <v/>
      </c>
      <c r="P1526" s="38" t="str">
        <f t="shared" si="23"/>
        <v/>
      </c>
      <c r="R1526" s="100" t="str">
        <f>Zusammenzug!$C$25&amp;"-"&amp;Zusammenzug!$A$7&amp;"-"&amp;Leistungen!L1526</f>
        <v>2026-Nicht beauftragte Spitex-Organisation-</v>
      </c>
    </row>
    <row r="1527" spans="1:18" x14ac:dyDescent="0.2">
      <c r="A1527" s="95" t="str">
        <f>IF(ISBLANK('Zusatzblatt (Perigon)'!E1522),"",'Zusatzblatt (Perigon)'!E1522)</f>
        <v/>
      </c>
      <c r="B1527" s="95" t="str">
        <f>IF(ISBLANK('Zusatzblatt (Perigon)'!G1522),"",'Zusatzblatt (Perigon)'!G1522)</f>
        <v/>
      </c>
      <c r="C1527" s="96" t="str">
        <f>IF(ISBLANK('Zusatzblatt (Perigon)'!I1522),"",'Zusatzblatt (Perigon)'!I1522)</f>
        <v/>
      </c>
      <c r="D1527" s="97" t="str">
        <f>IF(ISBLANK('Zusatzblatt (Perigon)'!J1522),"",'Zusatzblatt (Perigon)'!J1522)</f>
        <v/>
      </c>
      <c r="E1527" s="64" t="str">
        <f>IF(ISBLANK('Zusatzblatt (Perigon)'!K1522),"",'Zusatzblatt (Perigon)'!K1522)</f>
        <v/>
      </c>
      <c r="F1527" s="65"/>
      <c r="G1527" s="64"/>
      <c r="H1527" s="69" t="str">
        <f>IF(ISBLANK('Zusatzblatt (Perigon)'!L1522),"",'Zusatzblatt (Perigon)'!L1522)</f>
        <v/>
      </c>
      <c r="I1527" s="69" t="str">
        <f>IF(ISBLANK('Zusatzblatt (Perigon)'!M1522),"",'Zusatzblatt (Perigon)'!M1522)</f>
        <v/>
      </c>
      <c r="J1527" s="98" t="str">
        <f>IF(ISBLANK('Zusatzblatt (Perigon)'!N1522),"",'Zusatzblatt (Perigon)'!N1522)</f>
        <v/>
      </c>
      <c r="K1527" s="99" t="str">
        <f>IF(ISBLANK('Zusatzblatt (Perigon)'!J1522),"",'Zusatzblatt (Perigon)'!T1522)</f>
        <v/>
      </c>
      <c r="L1527" s="95" t="str">
        <f>IF(ISBLANK('Zusatzblatt (Perigon)'!O1522),"",'Zusatzblatt (Perigon)'!O1522)</f>
        <v/>
      </c>
      <c r="M1527" s="95" t="str">
        <f>IF(ISBLANK('Zusatzblatt (Perigon)'!R1522),"",'Zusatzblatt (Perigon)'!R1522)</f>
        <v/>
      </c>
      <c r="N1527" s="95" t="str">
        <f>IF(ISBLANK('Zusatzblatt (Perigon)'!P1522),"",'Zusatzblatt (Perigon)'!P1522)</f>
        <v/>
      </c>
      <c r="O1527" s="38" t="str">
        <f>IF($L1527="","",VLOOKUP($R1527,Tarife!$A$2:$R$599,13,FALSE))</f>
        <v/>
      </c>
      <c r="P1527" s="38" t="str">
        <f t="shared" si="23"/>
        <v/>
      </c>
      <c r="R1527" s="100" t="str">
        <f>Zusammenzug!$C$25&amp;"-"&amp;Zusammenzug!$A$7&amp;"-"&amp;Leistungen!L1527</f>
        <v>2026-Nicht beauftragte Spitex-Organisation-</v>
      </c>
    </row>
    <row r="1528" spans="1:18" x14ac:dyDescent="0.2">
      <c r="A1528" s="95" t="str">
        <f>IF(ISBLANK('Zusatzblatt (Perigon)'!E1523),"",'Zusatzblatt (Perigon)'!E1523)</f>
        <v/>
      </c>
      <c r="B1528" s="95" t="str">
        <f>IF(ISBLANK('Zusatzblatt (Perigon)'!G1523),"",'Zusatzblatt (Perigon)'!G1523)</f>
        <v/>
      </c>
      <c r="C1528" s="96" t="str">
        <f>IF(ISBLANK('Zusatzblatt (Perigon)'!I1523),"",'Zusatzblatt (Perigon)'!I1523)</f>
        <v/>
      </c>
      <c r="D1528" s="97" t="str">
        <f>IF(ISBLANK('Zusatzblatt (Perigon)'!J1523),"",'Zusatzblatt (Perigon)'!J1523)</f>
        <v/>
      </c>
      <c r="E1528" s="64" t="str">
        <f>IF(ISBLANK('Zusatzblatt (Perigon)'!K1523),"",'Zusatzblatt (Perigon)'!K1523)</f>
        <v/>
      </c>
      <c r="F1528" s="65"/>
      <c r="G1528" s="64"/>
      <c r="H1528" s="69" t="str">
        <f>IF(ISBLANK('Zusatzblatt (Perigon)'!L1523),"",'Zusatzblatt (Perigon)'!L1523)</f>
        <v/>
      </c>
      <c r="I1528" s="69" t="str">
        <f>IF(ISBLANK('Zusatzblatt (Perigon)'!M1523),"",'Zusatzblatt (Perigon)'!M1523)</f>
        <v/>
      </c>
      <c r="J1528" s="98" t="str">
        <f>IF(ISBLANK('Zusatzblatt (Perigon)'!N1523),"",'Zusatzblatt (Perigon)'!N1523)</f>
        <v/>
      </c>
      <c r="K1528" s="99" t="str">
        <f>IF(ISBLANK('Zusatzblatt (Perigon)'!J1523),"",'Zusatzblatt (Perigon)'!T1523)</f>
        <v/>
      </c>
      <c r="L1528" s="95" t="str">
        <f>IF(ISBLANK('Zusatzblatt (Perigon)'!O1523),"",'Zusatzblatt (Perigon)'!O1523)</f>
        <v/>
      </c>
      <c r="M1528" s="95" t="str">
        <f>IF(ISBLANK('Zusatzblatt (Perigon)'!R1523),"",'Zusatzblatt (Perigon)'!R1523)</f>
        <v/>
      </c>
      <c r="N1528" s="95" t="str">
        <f>IF(ISBLANK('Zusatzblatt (Perigon)'!P1523),"",'Zusatzblatt (Perigon)'!P1523)</f>
        <v/>
      </c>
      <c r="O1528" s="38" t="str">
        <f>IF($L1528="","",VLOOKUP($R1528,Tarife!$A$2:$R$599,13,FALSE))</f>
        <v/>
      </c>
      <c r="P1528" s="38" t="str">
        <f t="shared" si="23"/>
        <v/>
      </c>
      <c r="R1528" s="100" t="str">
        <f>Zusammenzug!$C$25&amp;"-"&amp;Zusammenzug!$A$7&amp;"-"&amp;Leistungen!L1528</f>
        <v>2026-Nicht beauftragte Spitex-Organisation-</v>
      </c>
    </row>
    <row r="1529" spans="1:18" x14ac:dyDescent="0.2">
      <c r="A1529" s="95" t="str">
        <f>IF(ISBLANK('Zusatzblatt (Perigon)'!E1524),"",'Zusatzblatt (Perigon)'!E1524)</f>
        <v/>
      </c>
      <c r="B1529" s="95" t="str">
        <f>IF(ISBLANK('Zusatzblatt (Perigon)'!G1524),"",'Zusatzblatt (Perigon)'!G1524)</f>
        <v/>
      </c>
      <c r="C1529" s="96" t="str">
        <f>IF(ISBLANK('Zusatzblatt (Perigon)'!I1524),"",'Zusatzblatt (Perigon)'!I1524)</f>
        <v/>
      </c>
      <c r="D1529" s="97" t="str">
        <f>IF(ISBLANK('Zusatzblatt (Perigon)'!J1524),"",'Zusatzblatt (Perigon)'!J1524)</f>
        <v/>
      </c>
      <c r="E1529" s="64" t="str">
        <f>IF(ISBLANK('Zusatzblatt (Perigon)'!K1524),"",'Zusatzblatt (Perigon)'!K1524)</f>
        <v/>
      </c>
      <c r="F1529" s="65"/>
      <c r="G1529" s="64"/>
      <c r="H1529" s="69" t="str">
        <f>IF(ISBLANK('Zusatzblatt (Perigon)'!L1524),"",'Zusatzblatt (Perigon)'!L1524)</f>
        <v/>
      </c>
      <c r="I1529" s="69" t="str">
        <f>IF(ISBLANK('Zusatzblatt (Perigon)'!M1524),"",'Zusatzblatt (Perigon)'!M1524)</f>
        <v/>
      </c>
      <c r="J1529" s="98" t="str">
        <f>IF(ISBLANK('Zusatzblatt (Perigon)'!N1524),"",'Zusatzblatt (Perigon)'!N1524)</f>
        <v/>
      </c>
      <c r="K1529" s="99" t="str">
        <f>IF(ISBLANK('Zusatzblatt (Perigon)'!J1524),"",'Zusatzblatt (Perigon)'!T1524)</f>
        <v/>
      </c>
      <c r="L1529" s="95" t="str">
        <f>IF(ISBLANK('Zusatzblatt (Perigon)'!O1524),"",'Zusatzblatt (Perigon)'!O1524)</f>
        <v/>
      </c>
      <c r="M1529" s="95" t="str">
        <f>IF(ISBLANK('Zusatzblatt (Perigon)'!R1524),"",'Zusatzblatt (Perigon)'!R1524)</f>
        <v/>
      </c>
      <c r="N1529" s="95" t="str">
        <f>IF(ISBLANK('Zusatzblatt (Perigon)'!P1524),"",'Zusatzblatt (Perigon)'!P1524)</f>
        <v/>
      </c>
      <c r="O1529" s="38" t="str">
        <f>IF($L1529="","",VLOOKUP($R1529,Tarife!$A$2:$R$599,13,FALSE))</f>
        <v/>
      </c>
      <c r="P1529" s="38" t="str">
        <f t="shared" si="23"/>
        <v/>
      </c>
      <c r="R1529" s="100" t="str">
        <f>Zusammenzug!$C$25&amp;"-"&amp;Zusammenzug!$A$7&amp;"-"&amp;Leistungen!L1529</f>
        <v>2026-Nicht beauftragte Spitex-Organisation-</v>
      </c>
    </row>
    <row r="1530" spans="1:18" x14ac:dyDescent="0.2">
      <c r="A1530" s="95" t="str">
        <f>IF(ISBLANK('Zusatzblatt (Perigon)'!E1525),"",'Zusatzblatt (Perigon)'!E1525)</f>
        <v/>
      </c>
      <c r="B1530" s="95" t="str">
        <f>IF(ISBLANK('Zusatzblatt (Perigon)'!G1525),"",'Zusatzblatt (Perigon)'!G1525)</f>
        <v/>
      </c>
      <c r="C1530" s="96" t="str">
        <f>IF(ISBLANK('Zusatzblatt (Perigon)'!I1525),"",'Zusatzblatt (Perigon)'!I1525)</f>
        <v/>
      </c>
      <c r="D1530" s="97" t="str">
        <f>IF(ISBLANK('Zusatzblatt (Perigon)'!J1525),"",'Zusatzblatt (Perigon)'!J1525)</f>
        <v/>
      </c>
      <c r="E1530" s="64" t="str">
        <f>IF(ISBLANK('Zusatzblatt (Perigon)'!K1525),"",'Zusatzblatt (Perigon)'!K1525)</f>
        <v/>
      </c>
      <c r="F1530" s="65"/>
      <c r="G1530" s="64"/>
      <c r="H1530" s="69" t="str">
        <f>IF(ISBLANK('Zusatzblatt (Perigon)'!L1525),"",'Zusatzblatt (Perigon)'!L1525)</f>
        <v/>
      </c>
      <c r="I1530" s="69" t="str">
        <f>IF(ISBLANK('Zusatzblatt (Perigon)'!M1525),"",'Zusatzblatt (Perigon)'!M1525)</f>
        <v/>
      </c>
      <c r="J1530" s="98" t="str">
        <f>IF(ISBLANK('Zusatzblatt (Perigon)'!N1525),"",'Zusatzblatt (Perigon)'!N1525)</f>
        <v/>
      </c>
      <c r="K1530" s="99" t="str">
        <f>IF(ISBLANK('Zusatzblatt (Perigon)'!J1525),"",'Zusatzblatt (Perigon)'!T1525)</f>
        <v/>
      </c>
      <c r="L1530" s="95" t="str">
        <f>IF(ISBLANK('Zusatzblatt (Perigon)'!O1525),"",'Zusatzblatt (Perigon)'!O1525)</f>
        <v/>
      </c>
      <c r="M1530" s="95" t="str">
        <f>IF(ISBLANK('Zusatzblatt (Perigon)'!R1525),"",'Zusatzblatt (Perigon)'!R1525)</f>
        <v/>
      </c>
      <c r="N1530" s="95" t="str">
        <f>IF(ISBLANK('Zusatzblatt (Perigon)'!P1525),"",'Zusatzblatt (Perigon)'!P1525)</f>
        <v/>
      </c>
      <c r="O1530" s="38" t="str">
        <f>IF($L1530="","",VLOOKUP($R1530,Tarife!$A$2:$R$599,13,FALSE))</f>
        <v/>
      </c>
      <c r="P1530" s="38" t="str">
        <f t="shared" si="23"/>
        <v/>
      </c>
      <c r="R1530" s="100" t="str">
        <f>Zusammenzug!$C$25&amp;"-"&amp;Zusammenzug!$A$7&amp;"-"&amp;Leistungen!L1530</f>
        <v>2026-Nicht beauftragte Spitex-Organisation-</v>
      </c>
    </row>
    <row r="1531" spans="1:18" x14ac:dyDescent="0.2">
      <c r="A1531" s="95" t="str">
        <f>IF(ISBLANK('Zusatzblatt (Perigon)'!E1526),"",'Zusatzblatt (Perigon)'!E1526)</f>
        <v/>
      </c>
      <c r="B1531" s="95" t="str">
        <f>IF(ISBLANK('Zusatzblatt (Perigon)'!G1526),"",'Zusatzblatt (Perigon)'!G1526)</f>
        <v/>
      </c>
      <c r="C1531" s="96" t="str">
        <f>IF(ISBLANK('Zusatzblatt (Perigon)'!I1526),"",'Zusatzblatt (Perigon)'!I1526)</f>
        <v/>
      </c>
      <c r="D1531" s="97" t="str">
        <f>IF(ISBLANK('Zusatzblatt (Perigon)'!J1526),"",'Zusatzblatt (Perigon)'!J1526)</f>
        <v/>
      </c>
      <c r="E1531" s="64" t="str">
        <f>IF(ISBLANK('Zusatzblatt (Perigon)'!K1526),"",'Zusatzblatt (Perigon)'!K1526)</f>
        <v/>
      </c>
      <c r="F1531" s="65"/>
      <c r="G1531" s="64"/>
      <c r="H1531" s="69" t="str">
        <f>IF(ISBLANK('Zusatzblatt (Perigon)'!L1526),"",'Zusatzblatt (Perigon)'!L1526)</f>
        <v/>
      </c>
      <c r="I1531" s="69" t="str">
        <f>IF(ISBLANK('Zusatzblatt (Perigon)'!M1526),"",'Zusatzblatt (Perigon)'!M1526)</f>
        <v/>
      </c>
      <c r="J1531" s="98" t="str">
        <f>IF(ISBLANK('Zusatzblatt (Perigon)'!N1526),"",'Zusatzblatt (Perigon)'!N1526)</f>
        <v/>
      </c>
      <c r="K1531" s="99" t="str">
        <f>IF(ISBLANK('Zusatzblatt (Perigon)'!J1526),"",'Zusatzblatt (Perigon)'!T1526)</f>
        <v/>
      </c>
      <c r="L1531" s="95" t="str">
        <f>IF(ISBLANK('Zusatzblatt (Perigon)'!O1526),"",'Zusatzblatt (Perigon)'!O1526)</f>
        <v/>
      </c>
      <c r="M1531" s="95" t="str">
        <f>IF(ISBLANK('Zusatzblatt (Perigon)'!R1526),"",'Zusatzblatt (Perigon)'!R1526)</f>
        <v/>
      </c>
      <c r="N1531" s="95" t="str">
        <f>IF(ISBLANK('Zusatzblatt (Perigon)'!P1526),"",'Zusatzblatt (Perigon)'!P1526)</f>
        <v/>
      </c>
      <c r="O1531" s="38" t="str">
        <f>IF($L1531="","",VLOOKUP($R1531,Tarife!$A$2:$R$599,13,FALSE))</f>
        <v/>
      </c>
      <c r="P1531" s="38" t="str">
        <f t="shared" si="23"/>
        <v/>
      </c>
      <c r="R1531" s="100" t="str">
        <f>Zusammenzug!$C$25&amp;"-"&amp;Zusammenzug!$A$7&amp;"-"&amp;Leistungen!L1531</f>
        <v>2026-Nicht beauftragte Spitex-Organisation-</v>
      </c>
    </row>
    <row r="1532" spans="1:18" x14ac:dyDescent="0.2">
      <c r="A1532" s="95" t="str">
        <f>IF(ISBLANK('Zusatzblatt (Perigon)'!E1527),"",'Zusatzblatt (Perigon)'!E1527)</f>
        <v/>
      </c>
      <c r="B1532" s="95" t="str">
        <f>IF(ISBLANK('Zusatzblatt (Perigon)'!G1527),"",'Zusatzblatt (Perigon)'!G1527)</f>
        <v/>
      </c>
      <c r="C1532" s="96" t="str">
        <f>IF(ISBLANK('Zusatzblatt (Perigon)'!I1527),"",'Zusatzblatt (Perigon)'!I1527)</f>
        <v/>
      </c>
      <c r="D1532" s="97" t="str">
        <f>IF(ISBLANK('Zusatzblatt (Perigon)'!J1527),"",'Zusatzblatt (Perigon)'!J1527)</f>
        <v/>
      </c>
      <c r="E1532" s="64" t="str">
        <f>IF(ISBLANK('Zusatzblatt (Perigon)'!K1527),"",'Zusatzblatt (Perigon)'!K1527)</f>
        <v/>
      </c>
      <c r="F1532" s="65"/>
      <c r="G1532" s="64"/>
      <c r="H1532" s="69" t="str">
        <f>IF(ISBLANK('Zusatzblatt (Perigon)'!L1527),"",'Zusatzblatt (Perigon)'!L1527)</f>
        <v/>
      </c>
      <c r="I1532" s="69" t="str">
        <f>IF(ISBLANK('Zusatzblatt (Perigon)'!M1527),"",'Zusatzblatt (Perigon)'!M1527)</f>
        <v/>
      </c>
      <c r="J1532" s="98" t="str">
        <f>IF(ISBLANK('Zusatzblatt (Perigon)'!N1527),"",'Zusatzblatt (Perigon)'!N1527)</f>
        <v/>
      </c>
      <c r="K1532" s="99" t="str">
        <f>IF(ISBLANK('Zusatzblatt (Perigon)'!J1527),"",'Zusatzblatt (Perigon)'!T1527)</f>
        <v/>
      </c>
      <c r="L1532" s="95" t="str">
        <f>IF(ISBLANK('Zusatzblatt (Perigon)'!O1527),"",'Zusatzblatt (Perigon)'!O1527)</f>
        <v/>
      </c>
      <c r="M1532" s="95" t="str">
        <f>IF(ISBLANK('Zusatzblatt (Perigon)'!R1527),"",'Zusatzblatt (Perigon)'!R1527)</f>
        <v/>
      </c>
      <c r="N1532" s="95" t="str">
        <f>IF(ISBLANK('Zusatzblatt (Perigon)'!P1527),"",'Zusatzblatt (Perigon)'!P1527)</f>
        <v/>
      </c>
      <c r="O1532" s="38" t="str">
        <f>IF($L1532="","",VLOOKUP($R1532,Tarife!$A$2:$R$599,13,FALSE))</f>
        <v/>
      </c>
      <c r="P1532" s="38" t="str">
        <f t="shared" si="23"/>
        <v/>
      </c>
      <c r="R1532" s="100" t="str">
        <f>Zusammenzug!$C$25&amp;"-"&amp;Zusammenzug!$A$7&amp;"-"&amp;Leistungen!L1532</f>
        <v>2026-Nicht beauftragte Spitex-Organisation-</v>
      </c>
    </row>
    <row r="1533" spans="1:18" x14ac:dyDescent="0.2">
      <c r="A1533" s="95" t="str">
        <f>IF(ISBLANK('Zusatzblatt (Perigon)'!E1528),"",'Zusatzblatt (Perigon)'!E1528)</f>
        <v/>
      </c>
      <c r="B1533" s="95" t="str">
        <f>IF(ISBLANK('Zusatzblatt (Perigon)'!G1528),"",'Zusatzblatt (Perigon)'!G1528)</f>
        <v/>
      </c>
      <c r="C1533" s="96" t="str">
        <f>IF(ISBLANK('Zusatzblatt (Perigon)'!I1528),"",'Zusatzblatt (Perigon)'!I1528)</f>
        <v/>
      </c>
      <c r="D1533" s="97" t="str">
        <f>IF(ISBLANK('Zusatzblatt (Perigon)'!J1528),"",'Zusatzblatt (Perigon)'!J1528)</f>
        <v/>
      </c>
      <c r="E1533" s="64" t="str">
        <f>IF(ISBLANK('Zusatzblatt (Perigon)'!K1528),"",'Zusatzblatt (Perigon)'!K1528)</f>
        <v/>
      </c>
      <c r="F1533" s="65"/>
      <c r="G1533" s="64"/>
      <c r="H1533" s="69" t="str">
        <f>IF(ISBLANK('Zusatzblatt (Perigon)'!L1528),"",'Zusatzblatt (Perigon)'!L1528)</f>
        <v/>
      </c>
      <c r="I1533" s="69" t="str">
        <f>IF(ISBLANK('Zusatzblatt (Perigon)'!M1528),"",'Zusatzblatt (Perigon)'!M1528)</f>
        <v/>
      </c>
      <c r="J1533" s="98" t="str">
        <f>IF(ISBLANK('Zusatzblatt (Perigon)'!N1528),"",'Zusatzblatt (Perigon)'!N1528)</f>
        <v/>
      </c>
      <c r="K1533" s="99" t="str">
        <f>IF(ISBLANK('Zusatzblatt (Perigon)'!J1528),"",'Zusatzblatt (Perigon)'!T1528)</f>
        <v/>
      </c>
      <c r="L1533" s="95" t="str">
        <f>IF(ISBLANK('Zusatzblatt (Perigon)'!O1528),"",'Zusatzblatt (Perigon)'!O1528)</f>
        <v/>
      </c>
      <c r="M1533" s="95" t="str">
        <f>IF(ISBLANK('Zusatzblatt (Perigon)'!R1528),"",'Zusatzblatt (Perigon)'!R1528)</f>
        <v/>
      </c>
      <c r="N1533" s="95" t="str">
        <f>IF(ISBLANK('Zusatzblatt (Perigon)'!P1528),"",'Zusatzblatt (Perigon)'!P1528)</f>
        <v/>
      </c>
      <c r="O1533" s="38" t="str">
        <f>IF($L1533="","",VLOOKUP($R1533,Tarife!$A$2:$R$599,13,FALSE))</f>
        <v/>
      </c>
      <c r="P1533" s="38" t="str">
        <f t="shared" si="23"/>
        <v/>
      </c>
      <c r="R1533" s="100" t="str">
        <f>Zusammenzug!$C$25&amp;"-"&amp;Zusammenzug!$A$7&amp;"-"&amp;Leistungen!L1533</f>
        <v>2026-Nicht beauftragte Spitex-Organisation-</v>
      </c>
    </row>
    <row r="1534" spans="1:18" x14ac:dyDescent="0.2">
      <c r="A1534" s="95" t="str">
        <f>IF(ISBLANK('Zusatzblatt (Perigon)'!E1529),"",'Zusatzblatt (Perigon)'!E1529)</f>
        <v/>
      </c>
      <c r="B1534" s="95" t="str">
        <f>IF(ISBLANK('Zusatzblatt (Perigon)'!G1529),"",'Zusatzblatt (Perigon)'!G1529)</f>
        <v/>
      </c>
      <c r="C1534" s="96" t="str">
        <f>IF(ISBLANK('Zusatzblatt (Perigon)'!I1529),"",'Zusatzblatt (Perigon)'!I1529)</f>
        <v/>
      </c>
      <c r="D1534" s="97" t="str">
        <f>IF(ISBLANK('Zusatzblatt (Perigon)'!J1529),"",'Zusatzblatt (Perigon)'!J1529)</f>
        <v/>
      </c>
      <c r="E1534" s="64" t="str">
        <f>IF(ISBLANK('Zusatzblatt (Perigon)'!K1529),"",'Zusatzblatt (Perigon)'!K1529)</f>
        <v/>
      </c>
      <c r="F1534" s="65"/>
      <c r="G1534" s="64"/>
      <c r="H1534" s="69" t="str">
        <f>IF(ISBLANK('Zusatzblatt (Perigon)'!L1529),"",'Zusatzblatt (Perigon)'!L1529)</f>
        <v/>
      </c>
      <c r="I1534" s="69" t="str">
        <f>IF(ISBLANK('Zusatzblatt (Perigon)'!M1529),"",'Zusatzblatt (Perigon)'!M1529)</f>
        <v/>
      </c>
      <c r="J1534" s="98" t="str">
        <f>IF(ISBLANK('Zusatzblatt (Perigon)'!N1529),"",'Zusatzblatt (Perigon)'!N1529)</f>
        <v/>
      </c>
      <c r="K1534" s="99" t="str">
        <f>IF(ISBLANK('Zusatzblatt (Perigon)'!J1529),"",'Zusatzblatt (Perigon)'!T1529)</f>
        <v/>
      </c>
      <c r="L1534" s="95" t="str">
        <f>IF(ISBLANK('Zusatzblatt (Perigon)'!O1529),"",'Zusatzblatt (Perigon)'!O1529)</f>
        <v/>
      </c>
      <c r="M1534" s="95" t="str">
        <f>IF(ISBLANK('Zusatzblatt (Perigon)'!R1529),"",'Zusatzblatt (Perigon)'!R1529)</f>
        <v/>
      </c>
      <c r="N1534" s="95" t="str">
        <f>IF(ISBLANK('Zusatzblatt (Perigon)'!P1529),"",'Zusatzblatt (Perigon)'!P1529)</f>
        <v/>
      </c>
      <c r="O1534" s="38" t="str">
        <f>IF($L1534="","",VLOOKUP($R1534,Tarife!$A$2:$R$599,13,FALSE))</f>
        <v/>
      </c>
      <c r="P1534" s="38" t="str">
        <f t="shared" si="23"/>
        <v/>
      </c>
      <c r="R1534" s="100" t="str">
        <f>Zusammenzug!$C$25&amp;"-"&amp;Zusammenzug!$A$7&amp;"-"&amp;Leistungen!L1534</f>
        <v>2026-Nicht beauftragte Spitex-Organisation-</v>
      </c>
    </row>
    <row r="1535" spans="1:18" x14ac:dyDescent="0.2">
      <c r="A1535" s="95" t="str">
        <f>IF(ISBLANK('Zusatzblatt (Perigon)'!E1530),"",'Zusatzblatt (Perigon)'!E1530)</f>
        <v/>
      </c>
      <c r="B1535" s="95" t="str">
        <f>IF(ISBLANK('Zusatzblatt (Perigon)'!G1530),"",'Zusatzblatt (Perigon)'!G1530)</f>
        <v/>
      </c>
      <c r="C1535" s="96" t="str">
        <f>IF(ISBLANK('Zusatzblatt (Perigon)'!I1530),"",'Zusatzblatt (Perigon)'!I1530)</f>
        <v/>
      </c>
      <c r="D1535" s="97" t="str">
        <f>IF(ISBLANK('Zusatzblatt (Perigon)'!J1530),"",'Zusatzblatt (Perigon)'!J1530)</f>
        <v/>
      </c>
      <c r="E1535" s="64" t="str">
        <f>IF(ISBLANK('Zusatzblatt (Perigon)'!K1530),"",'Zusatzblatt (Perigon)'!K1530)</f>
        <v/>
      </c>
      <c r="F1535" s="65"/>
      <c r="G1535" s="64"/>
      <c r="H1535" s="69" t="str">
        <f>IF(ISBLANK('Zusatzblatt (Perigon)'!L1530),"",'Zusatzblatt (Perigon)'!L1530)</f>
        <v/>
      </c>
      <c r="I1535" s="69" t="str">
        <f>IF(ISBLANK('Zusatzblatt (Perigon)'!M1530),"",'Zusatzblatt (Perigon)'!M1530)</f>
        <v/>
      </c>
      <c r="J1535" s="98" t="str">
        <f>IF(ISBLANK('Zusatzblatt (Perigon)'!N1530),"",'Zusatzblatt (Perigon)'!N1530)</f>
        <v/>
      </c>
      <c r="K1535" s="99" t="str">
        <f>IF(ISBLANK('Zusatzblatt (Perigon)'!J1530),"",'Zusatzblatt (Perigon)'!T1530)</f>
        <v/>
      </c>
      <c r="L1535" s="95" t="str">
        <f>IF(ISBLANK('Zusatzblatt (Perigon)'!O1530),"",'Zusatzblatt (Perigon)'!O1530)</f>
        <v/>
      </c>
      <c r="M1535" s="95" t="str">
        <f>IF(ISBLANK('Zusatzblatt (Perigon)'!R1530),"",'Zusatzblatt (Perigon)'!R1530)</f>
        <v/>
      </c>
      <c r="N1535" s="95" t="str">
        <f>IF(ISBLANK('Zusatzblatt (Perigon)'!P1530),"",'Zusatzblatt (Perigon)'!P1530)</f>
        <v/>
      </c>
      <c r="O1535" s="38" t="str">
        <f>IF($L1535="","",VLOOKUP($R1535,Tarife!$A$2:$R$599,13,FALSE))</f>
        <v/>
      </c>
      <c r="P1535" s="38" t="str">
        <f t="shared" si="23"/>
        <v/>
      </c>
      <c r="R1535" s="100" t="str">
        <f>Zusammenzug!$C$25&amp;"-"&amp;Zusammenzug!$A$7&amp;"-"&amp;Leistungen!L1535</f>
        <v>2026-Nicht beauftragte Spitex-Organisation-</v>
      </c>
    </row>
    <row r="1536" spans="1:18" x14ac:dyDescent="0.2">
      <c r="A1536" s="95" t="str">
        <f>IF(ISBLANK('Zusatzblatt (Perigon)'!E1531),"",'Zusatzblatt (Perigon)'!E1531)</f>
        <v/>
      </c>
      <c r="B1536" s="95" t="str">
        <f>IF(ISBLANK('Zusatzblatt (Perigon)'!G1531),"",'Zusatzblatt (Perigon)'!G1531)</f>
        <v/>
      </c>
      <c r="C1536" s="96" t="str">
        <f>IF(ISBLANK('Zusatzblatt (Perigon)'!I1531),"",'Zusatzblatt (Perigon)'!I1531)</f>
        <v/>
      </c>
      <c r="D1536" s="97" t="str">
        <f>IF(ISBLANK('Zusatzblatt (Perigon)'!J1531),"",'Zusatzblatt (Perigon)'!J1531)</f>
        <v/>
      </c>
      <c r="E1536" s="64" t="str">
        <f>IF(ISBLANK('Zusatzblatt (Perigon)'!K1531),"",'Zusatzblatt (Perigon)'!K1531)</f>
        <v/>
      </c>
      <c r="F1536" s="65"/>
      <c r="G1536" s="64"/>
      <c r="H1536" s="69" t="str">
        <f>IF(ISBLANK('Zusatzblatt (Perigon)'!L1531),"",'Zusatzblatt (Perigon)'!L1531)</f>
        <v/>
      </c>
      <c r="I1536" s="69" t="str">
        <f>IF(ISBLANK('Zusatzblatt (Perigon)'!M1531),"",'Zusatzblatt (Perigon)'!M1531)</f>
        <v/>
      </c>
      <c r="J1536" s="98" t="str">
        <f>IF(ISBLANK('Zusatzblatt (Perigon)'!N1531),"",'Zusatzblatt (Perigon)'!N1531)</f>
        <v/>
      </c>
      <c r="K1536" s="99" t="str">
        <f>IF(ISBLANK('Zusatzblatt (Perigon)'!J1531),"",'Zusatzblatt (Perigon)'!T1531)</f>
        <v/>
      </c>
      <c r="L1536" s="95" t="str">
        <f>IF(ISBLANK('Zusatzblatt (Perigon)'!O1531),"",'Zusatzblatt (Perigon)'!O1531)</f>
        <v/>
      </c>
      <c r="M1536" s="95" t="str">
        <f>IF(ISBLANK('Zusatzblatt (Perigon)'!R1531),"",'Zusatzblatt (Perigon)'!R1531)</f>
        <v/>
      </c>
      <c r="N1536" s="95" t="str">
        <f>IF(ISBLANK('Zusatzblatt (Perigon)'!P1531),"",'Zusatzblatt (Perigon)'!P1531)</f>
        <v/>
      </c>
      <c r="O1536" s="38" t="str">
        <f>IF($L1536="","",VLOOKUP($R1536,Tarife!$A$2:$R$599,13,FALSE))</f>
        <v/>
      </c>
      <c r="P1536" s="38" t="str">
        <f t="shared" si="23"/>
        <v/>
      </c>
      <c r="R1536" s="100" t="str">
        <f>Zusammenzug!$C$25&amp;"-"&amp;Zusammenzug!$A$7&amp;"-"&amp;Leistungen!L1536</f>
        <v>2026-Nicht beauftragte Spitex-Organisation-</v>
      </c>
    </row>
    <row r="1537" spans="1:18" x14ac:dyDescent="0.2">
      <c r="A1537" s="95" t="str">
        <f>IF(ISBLANK('Zusatzblatt (Perigon)'!E1532),"",'Zusatzblatt (Perigon)'!E1532)</f>
        <v/>
      </c>
      <c r="B1537" s="95" t="str">
        <f>IF(ISBLANK('Zusatzblatt (Perigon)'!G1532),"",'Zusatzblatt (Perigon)'!G1532)</f>
        <v/>
      </c>
      <c r="C1537" s="96" t="str">
        <f>IF(ISBLANK('Zusatzblatt (Perigon)'!I1532),"",'Zusatzblatt (Perigon)'!I1532)</f>
        <v/>
      </c>
      <c r="D1537" s="97" t="str">
        <f>IF(ISBLANK('Zusatzblatt (Perigon)'!J1532),"",'Zusatzblatt (Perigon)'!J1532)</f>
        <v/>
      </c>
      <c r="E1537" s="64" t="str">
        <f>IF(ISBLANK('Zusatzblatt (Perigon)'!K1532),"",'Zusatzblatt (Perigon)'!K1532)</f>
        <v/>
      </c>
      <c r="F1537" s="65"/>
      <c r="G1537" s="64"/>
      <c r="H1537" s="69" t="str">
        <f>IF(ISBLANK('Zusatzblatt (Perigon)'!L1532),"",'Zusatzblatt (Perigon)'!L1532)</f>
        <v/>
      </c>
      <c r="I1537" s="69" t="str">
        <f>IF(ISBLANK('Zusatzblatt (Perigon)'!M1532),"",'Zusatzblatt (Perigon)'!M1532)</f>
        <v/>
      </c>
      <c r="J1537" s="98" t="str">
        <f>IF(ISBLANK('Zusatzblatt (Perigon)'!N1532),"",'Zusatzblatt (Perigon)'!N1532)</f>
        <v/>
      </c>
      <c r="K1537" s="99" t="str">
        <f>IF(ISBLANK('Zusatzblatt (Perigon)'!J1532),"",'Zusatzblatt (Perigon)'!T1532)</f>
        <v/>
      </c>
      <c r="L1537" s="95" t="str">
        <f>IF(ISBLANK('Zusatzblatt (Perigon)'!O1532),"",'Zusatzblatt (Perigon)'!O1532)</f>
        <v/>
      </c>
      <c r="M1537" s="95" t="str">
        <f>IF(ISBLANK('Zusatzblatt (Perigon)'!R1532),"",'Zusatzblatt (Perigon)'!R1532)</f>
        <v/>
      </c>
      <c r="N1537" s="95" t="str">
        <f>IF(ISBLANK('Zusatzblatt (Perigon)'!P1532),"",'Zusatzblatt (Perigon)'!P1532)</f>
        <v/>
      </c>
      <c r="O1537" s="38" t="str">
        <f>IF($L1537="","",VLOOKUP($R1537,Tarife!$A$2:$R$599,13,FALSE))</f>
        <v/>
      </c>
      <c r="P1537" s="38" t="str">
        <f t="shared" si="23"/>
        <v/>
      </c>
      <c r="R1537" s="100" t="str">
        <f>Zusammenzug!$C$25&amp;"-"&amp;Zusammenzug!$A$7&amp;"-"&amp;Leistungen!L1537</f>
        <v>2026-Nicht beauftragte Spitex-Organisation-</v>
      </c>
    </row>
    <row r="1538" spans="1:18" x14ac:dyDescent="0.2">
      <c r="A1538" s="95" t="str">
        <f>IF(ISBLANK('Zusatzblatt (Perigon)'!E1533),"",'Zusatzblatt (Perigon)'!E1533)</f>
        <v/>
      </c>
      <c r="B1538" s="95" t="str">
        <f>IF(ISBLANK('Zusatzblatt (Perigon)'!G1533),"",'Zusatzblatt (Perigon)'!G1533)</f>
        <v/>
      </c>
      <c r="C1538" s="96" t="str">
        <f>IF(ISBLANK('Zusatzblatt (Perigon)'!I1533),"",'Zusatzblatt (Perigon)'!I1533)</f>
        <v/>
      </c>
      <c r="D1538" s="97" t="str">
        <f>IF(ISBLANK('Zusatzblatt (Perigon)'!J1533),"",'Zusatzblatt (Perigon)'!J1533)</f>
        <v/>
      </c>
      <c r="E1538" s="64" t="str">
        <f>IF(ISBLANK('Zusatzblatt (Perigon)'!K1533),"",'Zusatzblatt (Perigon)'!K1533)</f>
        <v/>
      </c>
      <c r="F1538" s="65"/>
      <c r="G1538" s="64"/>
      <c r="H1538" s="69" t="str">
        <f>IF(ISBLANK('Zusatzblatt (Perigon)'!L1533),"",'Zusatzblatt (Perigon)'!L1533)</f>
        <v/>
      </c>
      <c r="I1538" s="69" t="str">
        <f>IF(ISBLANK('Zusatzblatt (Perigon)'!M1533),"",'Zusatzblatt (Perigon)'!M1533)</f>
        <v/>
      </c>
      <c r="J1538" s="98" t="str">
        <f>IF(ISBLANK('Zusatzblatt (Perigon)'!N1533),"",'Zusatzblatt (Perigon)'!N1533)</f>
        <v/>
      </c>
      <c r="K1538" s="99" t="str">
        <f>IF(ISBLANK('Zusatzblatt (Perigon)'!J1533),"",'Zusatzblatt (Perigon)'!T1533)</f>
        <v/>
      </c>
      <c r="L1538" s="95" t="str">
        <f>IF(ISBLANK('Zusatzblatt (Perigon)'!O1533),"",'Zusatzblatt (Perigon)'!O1533)</f>
        <v/>
      </c>
      <c r="M1538" s="95" t="str">
        <f>IF(ISBLANK('Zusatzblatt (Perigon)'!R1533),"",'Zusatzblatt (Perigon)'!R1533)</f>
        <v/>
      </c>
      <c r="N1538" s="95" t="str">
        <f>IF(ISBLANK('Zusatzblatt (Perigon)'!P1533),"",'Zusatzblatt (Perigon)'!P1533)</f>
        <v/>
      </c>
      <c r="O1538" s="38" t="str">
        <f>IF($L1538="","",VLOOKUP($R1538,Tarife!$A$2:$R$599,13,FALSE))</f>
        <v/>
      </c>
      <c r="P1538" s="38" t="str">
        <f t="shared" si="23"/>
        <v/>
      </c>
      <c r="R1538" s="100" t="str">
        <f>Zusammenzug!$C$25&amp;"-"&amp;Zusammenzug!$A$7&amp;"-"&amp;Leistungen!L1538</f>
        <v>2026-Nicht beauftragte Spitex-Organisation-</v>
      </c>
    </row>
    <row r="1539" spans="1:18" x14ac:dyDescent="0.2">
      <c r="A1539" s="95" t="str">
        <f>IF(ISBLANK('Zusatzblatt (Perigon)'!E1534),"",'Zusatzblatt (Perigon)'!E1534)</f>
        <v/>
      </c>
      <c r="B1539" s="95" t="str">
        <f>IF(ISBLANK('Zusatzblatt (Perigon)'!G1534),"",'Zusatzblatt (Perigon)'!G1534)</f>
        <v/>
      </c>
      <c r="C1539" s="96" t="str">
        <f>IF(ISBLANK('Zusatzblatt (Perigon)'!I1534),"",'Zusatzblatt (Perigon)'!I1534)</f>
        <v/>
      </c>
      <c r="D1539" s="97" t="str">
        <f>IF(ISBLANK('Zusatzblatt (Perigon)'!J1534),"",'Zusatzblatt (Perigon)'!J1534)</f>
        <v/>
      </c>
      <c r="E1539" s="64" t="str">
        <f>IF(ISBLANK('Zusatzblatt (Perigon)'!K1534),"",'Zusatzblatt (Perigon)'!K1534)</f>
        <v/>
      </c>
      <c r="F1539" s="65"/>
      <c r="G1539" s="64"/>
      <c r="H1539" s="69" t="str">
        <f>IF(ISBLANK('Zusatzblatt (Perigon)'!L1534),"",'Zusatzblatt (Perigon)'!L1534)</f>
        <v/>
      </c>
      <c r="I1539" s="69" t="str">
        <f>IF(ISBLANK('Zusatzblatt (Perigon)'!M1534),"",'Zusatzblatt (Perigon)'!M1534)</f>
        <v/>
      </c>
      <c r="J1539" s="98" t="str">
        <f>IF(ISBLANK('Zusatzblatt (Perigon)'!N1534),"",'Zusatzblatt (Perigon)'!N1534)</f>
        <v/>
      </c>
      <c r="K1539" s="99" t="str">
        <f>IF(ISBLANK('Zusatzblatt (Perigon)'!J1534),"",'Zusatzblatt (Perigon)'!T1534)</f>
        <v/>
      </c>
      <c r="L1539" s="95" t="str">
        <f>IF(ISBLANK('Zusatzblatt (Perigon)'!O1534),"",'Zusatzblatt (Perigon)'!O1534)</f>
        <v/>
      </c>
      <c r="M1539" s="95" t="str">
        <f>IF(ISBLANK('Zusatzblatt (Perigon)'!R1534),"",'Zusatzblatt (Perigon)'!R1534)</f>
        <v/>
      </c>
      <c r="N1539" s="95" t="str">
        <f>IF(ISBLANK('Zusatzblatt (Perigon)'!P1534),"",'Zusatzblatt (Perigon)'!P1534)</f>
        <v/>
      </c>
      <c r="O1539" s="38" t="str">
        <f>IF($L1539="","",VLOOKUP($R1539,Tarife!$A$2:$R$599,13,FALSE))</f>
        <v/>
      </c>
      <c r="P1539" s="38" t="str">
        <f t="shared" si="23"/>
        <v/>
      </c>
      <c r="R1539" s="100" t="str">
        <f>Zusammenzug!$C$25&amp;"-"&amp;Zusammenzug!$A$7&amp;"-"&amp;Leistungen!L1539</f>
        <v>2026-Nicht beauftragte Spitex-Organisation-</v>
      </c>
    </row>
    <row r="1540" spans="1:18" x14ac:dyDescent="0.2">
      <c r="A1540" s="95" t="str">
        <f>IF(ISBLANK('Zusatzblatt (Perigon)'!E1535),"",'Zusatzblatt (Perigon)'!E1535)</f>
        <v/>
      </c>
      <c r="B1540" s="95" t="str">
        <f>IF(ISBLANK('Zusatzblatt (Perigon)'!G1535),"",'Zusatzblatt (Perigon)'!G1535)</f>
        <v/>
      </c>
      <c r="C1540" s="96" t="str">
        <f>IF(ISBLANK('Zusatzblatt (Perigon)'!I1535),"",'Zusatzblatt (Perigon)'!I1535)</f>
        <v/>
      </c>
      <c r="D1540" s="97" t="str">
        <f>IF(ISBLANK('Zusatzblatt (Perigon)'!J1535),"",'Zusatzblatt (Perigon)'!J1535)</f>
        <v/>
      </c>
      <c r="E1540" s="64" t="str">
        <f>IF(ISBLANK('Zusatzblatt (Perigon)'!K1535),"",'Zusatzblatt (Perigon)'!K1535)</f>
        <v/>
      </c>
      <c r="F1540" s="65"/>
      <c r="G1540" s="64"/>
      <c r="H1540" s="69" t="str">
        <f>IF(ISBLANK('Zusatzblatt (Perigon)'!L1535),"",'Zusatzblatt (Perigon)'!L1535)</f>
        <v/>
      </c>
      <c r="I1540" s="69" t="str">
        <f>IF(ISBLANK('Zusatzblatt (Perigon)'!M1535),"",'Zusatzblatt (Perigon)'!M1535)</f>
        <v/>
      </c>
      <c r="J1540" s="98" t="str">
        <f>IF(ISBLANK('Zusatzblatt (Perigon)'!N1535),"",'Zusatzblatt (Perigon)'!N1535)</f>
        <v/>
      </c>
      <c r="K1540" s="99" t="str">
        <f>IF(ISBLANK('Zusatzblatt (Perigon)'!J1535),"",'Zusatzblatt (Perigon)'!T1535)</f>
        <v/>
      </c>
      <c r="L1540" s="95" t="str">
        <f>IF(ISBLANK('Zusatzblatt (Perigon)'!O1535),"",'Zusatzblatt (Perigon)'!O1535)</f>
        <v/>
      </c>
      <c r="M1540" s="95" t="str">
        <f>IF(ISBLANK('Zusatzblatt (Perigon)'!R1535),"",'Zusatzblatt (Perigon)'!R1535)</f>
        <v/>
      </c>
      <c r="N1540" s="95" t="str">
        <f>IF(ISBLANK('Zusatzblatt (Perigon)'!P1535),"",'Zusatzblatt (Perigon)'!P1535)</f>
        <v/>
      </c>
      <c r="O1540" s="38" t="str">
        <f>IF($L1540="","",VLOOKUP($R1540,Tarife!$A$2:$R$599,13,FALSE))</f>
        <v/>
      </c>
      <c r="P1540" s="38" t="str">
        <f t="shared" si="23"/>
        <v/>
      </c>
      <c r="R1540" s="100" t="str">
        <f>Zusammenzug!$C$25&amp;"-"&amp;Zusammenzug!$A$7&amp;"-"&amp;Leistungen!L1540</f>
        <v>2026-Nicht beauftragte Spitex-Organisation-</v>
      </c>
    </row>
    <row r="1541" spans="1:18" x14ac:dyDescent="0.2">
      <c r="A1541" s="95" t="str">
        <f>IF(ISBLANK('Zusatzblatt (Perigon)'!E1536),"",'Zusatzblatt (Perigon)'!E1536)</f>
        <v/>
      </c>
      <c r="B1541" s="95" t="str">
        <f>IF(ISBLANK('Zusatzblatt (Perigon)'!G1536),"",'Zusatzblatt (Perigon)'!G1536)</f>
        <v/>
      </c>
      <c r="C1541" s="96" t="str">
        <f>IF(ISBLANK('Zusatzblatt (Perigon)'!I1536),"",'Zusatzblatt (Perigon)'!I1536)</f>
        <v/>
      </c>
      <c r="D1541" s="97" t="str">
        <f>IF(ISBLANK('Zusatzblatt (Perigon)'!J1536),"",'Zusatzblatt (Perigon)'!J1536)</f>
        <v/>
      </c>
      <c r="E1541" s="64" t="str">
        <f>IF(ISBLANK('Zusatzblatt (Perigon)'!K1536),"",'Zusatzblatt (Perigon)'!K1536)</f>
        <v/>
      </c>
      <c r="F1541" s="65"/>
      <c r="G1541" s="64"/>
      <c r="H1541" s="69" t="str">
        <f>IF(ISBLANK('Zusatzblatt (Perigon)'!L1536),"",'Zusatzblatt (Perigon)'!L1536)</f>
        <v/>
      </c>
      <c r="I1541" s="69" t="str">
        <f>IF(ISBLANK('Zusatzblatt (Perigon)'!M1536),"",'Zusatzblatt (Perigon)'!M1536)</f>
        <v/>
      </c>
      <c r="J1541" s="98" t="str">
        <f>IF(ISBLANK('Zusatzblatt (Perigon)'!N1536),"",'Zusatzblatt (Perigon)'!N1536)</f>
        <v/>
      </c>
      <c r="K1541" s="99" t="str">
        <f>IF(ISBLANK('Zusatzblatt (Perigon)'!J1536),"",'Zusatzblatt (Perigon)'!T1536)</f>
        <v/>
      </c>
      <c r="L1541" s="95" t="str">
        <f>IF(ISBLANK('Zusatzblatt (Perigon)'!O1536),"",'Zusatzblatt (Perigon)'!O1536)</f>
        <v/>
      </c>
      <c r="M1541" s="95" t="str">
        <f>IF(ISBLANK('Zusatzblatt (Perigon)'!R1536),"",'Zusatzblatt (Perigon)'!R1536)</f>
        <v/>
      </c>
      <c r="N1541" s="95" t="str">
        <f>IF(ISBLANK('Zusatzblatt (Perigon)'!P1536),"",'Zusatzblatt (Perigon)'!P1536)</f>
        <v/>
      </c>
      <c r="O1541" s="38" t="str">
        <f>IF($L1541="","",VLOOKUP($R1541,Tarife!$A$2:$R$599,13,FALSE))</f>
        <v/>
      </c>
      <c r="P1541" s="38" t="str">
        <f t="shared" si="23"/>
        <v/>
      </c>
      <c r="R1541" s="100" t="str">
        <f>Zusammenzug!$C$25&amp;"-"&amp;Zusammenzug!$A$7&amp;"-"&amp;Leistungen!L1541</f>
        <v>2026-Nicht beauftragte Spitex-Organisation-</v>
      </c>
    </row>
    <row r="1542" spans="1:18" x14ac:dyDescent="0.2">
      <c r="A1542" s="95" t="str">
        <f>IF(ISBLANK('Zusatzblatt (Perigon)'!E1537),"",'Zusatzblatt (Perigon)'!E1537)</f>
        <v/>
      </c>
      <c r="B1542" s="95" t="str">
        <f>IF(ISBLANK('Zusatzblatt (Perigon)'!G1537),"",'Zusatzblatt (Perigon)'!G1537)</f>
        <v/>
      </c>
      <c r="C1542" s="96" t="str">
        <f>IF(ISBLANK('Zusatzblatt (Perigon)'!I1537),"",'Zusatzblatt (Perigon)'!I1537)</f>
        <v/>
      </c>
      <c r="D1542" s="97" t="str">
        <f>IF(ISBLANK('Zusatzblatt (Perigon)'!J1537),"",'Zusatzblatt (Perigon)'!J1537)</f>
        <v/>
      </c>
      <c r="E1542" s="64" t="str">
        <f>IF(ISBLANK('Zusatzblatt (Perigon)'!K1537),"",'Zusatzblatt (Perigon)'!K1537)</f>
        <v/>
      </c>
      <c r="F1542" s="65"/>
      <c r="G1542" s="64"/>
      <c r="H1542" s="69" t="str">
        <f>IF(ISBLANK('Zusatzblatt (Perigon)'!L1537),"",'Zusatzblatt (Perigon)'!L1537)</f>
        <v/>
      </c>
      <c r="I1542" s="69" t="str">
        <f>IF(ISBLANK('Zusatzblatt (Perigon)'!M1537),"",'Zusatzblatt (Perigon)'!M1537)</f>
        <v/>
      </c>
      <c r="J1542" s="98" t="str">
        <f>IF(ISBLANK('Zusatzblatt (Perigon)'!N1537),"",'Zusatzblatt (Perigon)'!N1537)</f>
        <v/>
      </c>
      <c r="K1542" s="99" t="str">
        <f>IF(ISBLANK('Zusatzblatt (Perigon)'!J1537),"",'Zusatzblatt (Perigon)'!T1537)</f>
        <v/>
      </c>
      <c r="L1542" s="95" t="str">
        <f>IF(ISBLANK('Zusatzblatt (Perigon)'!O1537),"",'Zusatzblatt (Perigon)'!O1537)</f>
        <v/>
      </c>
      <c r="M1542" s="95" t="str">
        <f>IF(ISBLANK('Zusatzblatt (Perigon)'!R1537),"",'Zusatzblatt (Perigon)'!R1537)</f>
        <v/>
      </c>
      <c r="N1542" s="95" t="str">
        <f>IF(ISBLANK('Zusatzblatt (Perigon)'!P1537),"",'Zusatzblatt (Perigon)'!P1537)</f>
        <v/>
      </c>
      <c r="O1542" s="38" t="str">
        <f>IF($L1542="","",VLOOKUP($R1542,Tarife!$A$2:$R$599,13,FALSE))</f>
        <v/>
      </c>
      <c r="P1542" s="38" t="str">
        <f t="shared" si="23"/>
        <v/>
      </c>
      <c r="R1542" s="100" t="str">
        <f>Zusammenzug!$C$25&amp;"-"&amp;Zusammenzug!$A$7&amp;"-"&amp;Leistungen!L1542</f>
        <v>2026-Nicht beauftragte Spitex-Organisation-</v>
      </c>
    </row>
    <row r="1543" spans="1:18" x14ac:dyDescent="0.2">
      <c r="A1543" s="95" t="str">
        <f>IF(ISBLANK('Zusatzblatt (Perigon)'!E1538),"",'Zusatzblatt (Perigon)'!E1538)</f>
        <v/>
      </c>
      <c r="B1543" s="95" t="str">
        <f>IF(ISBLANK('Zusatzblatt (Perigon)'!G1538),"",'Zusatzblatt (Perigon)'!G1538)</f>
        <v/>
      </c>
      <c r="C1543" s="96" t="str">
        <f>IF(ISBLANK('Zusatzblatt (Perigon)'!I1538),"",'Zusatzblatt (Perigon)'!I1538)</f>
        <v/>
      </c>
      <c r="D1543" s="97" t="str">
        <f>IF(ISBLANK('Zusatzblatt (Perigon)'!J1538),"",'Zusatzblatt (Perigon)'!J1538)</f>
        <v/>
      </c>
      <c r="E1543" s="64" t="str">
        <f>IF(ISBLANK('Zusatzblatt (Perigon)'!K1538),"",'Zusatzblatt (Perigon)'!K1538)</f>
        <v/>
      </c>
      <c r="F1543" s="65"/>
      <c r="G1543" s="64"/>
      <c r="H1543" s="69" t="str">
        <f>IF(ISBLANK('Zusatzblatt (Perigon)'!L1538),"",'Zusatzblatt (Perigon)'!L1538)</f>
        <v/>
      </c>
      <c r="I1543" s="69" t="str">
        <f>IF(ISBLANK('Zusatzblatt (Perigon)'!M1538),"",'Zusatzblatt (Perigon)'!M1538)</f>
        <v/>
      </c>
      <c r="J1543" s="98" t="str">
        <f>IF(ISBLANK('Zusatzblatt (Perigon)'!N1538),"",'Zusatzblatt (Perigon)'!N1538)</f>
        <v/>
      </c>
      <c r="K1543" s="99" t="str">
        <f>IF(ISBLANK('Zusatzblatt (Perigon)'!J1538),"",'Zusatzblatt (Perigon)'!T1538)</f>
        <v/>
      </c>
      <c r="L1543" s="95" t="str">
        <f>IF(ISBLANK('Zusatzblatt (Perigon)'!O1538),"",'Zusatzblatt (Perigon)'!O1538)</f>
        <v/>
      </c>
      <c r="M1543" s="95" t="str">
        <f>IF(ISBLANK('Zusatzblatt (Perigon)'!R1538),"",'Zusatzblatt (Perigon)'!R1538)</f>
        <v/>
      </c>
      <c r="N1543" s="95" t="str">
        <f>IF(ISBLANK('Zusatzblatt (Perigon)'!P1538),"",'Zusatzblatt (Perigon)'!P1538)</f>
        <v/>
      </c>
      <c r="O1543" s="38" t="str">
        <f>IF($L1543="","",VLOOKUP($R1543,Tarife!$A$2:$R$599,13,FALSE))</f>
        <v/>
      </c>
      <c r="P1543" s="38" t="str">
        <f t="shared" si="23"/>
        <v/>
      </c>
      <c r="R1543" s="100" t="str">
        <f>Zusammenzug!$C$25&amp;"-"&amp;Zusammenzug!$A$7&amp;"-"&amp;Leistungen!L1543</f>
        <v>2026-Nicht beauftragte Spitex-Organisation-</v>
      </c>
    </row>
    <row r="1544" spans="1:18" x14ac:dyDescent="0.2">
      <c r="A1544" s="95" t="str">
        <f>IF(ISBLANK('Zusatzblatt (Perigon)'!E1539),"",'Zusatzblatt (Perigon)'!E1539)</f>
        <v/>
      </c>
      <c r="B1544" s="95" t="str">
        <f>IF(ISBLANK('Zusatzblatt (Perigon)'!G1539),"",'Zusatzblatt (Perigon)'!G1539)</f>
        <v/>
      </c>
      <c r="C1544" s="96" t="str">
        <f>IF(ISBLANK('Zusatzblatt (Perigon)'!I1539),"",'Zusatzblatt (Perigon)'!I1539)</f>
        <v/>
      </c>
      <c r="D1544" s="97" t="str">
        <f>IF(ISBLANK('Zusatzblatt (Perigon)'!J1539),"",'Zusatzblatt (Perigon)'!J1539)</f>
        <v/>
      </c>
      <c r="E1544" s="64" t="str">
        <f>IF(ISBLANK('Zusatzblatt (Perigon)'!K1539),"",'Zusatzblatt (Perigon)'!K1539)</f>
        <v/>
      </c>
      <c r="F1544" s="65"/>
      <c r="G1544" s="64"/>
      <c r="H1544" s="69" t="str">
        <f>IF(ISBLANK('Zusatzblatt (Perigon)'!L1539),"",'Zusatzblatt (Perigon)'!L1539)</f>
        <v/>
      </c>
      <c r="I1544" s="69" t="str">
        <f>IF(ISBLANK('Zusatzblatt (Perigon)'!M1539),"",'Zusatzblatt (Perigon)'!M1539)</f>
        <v/>
      </c>
      <c r="J1544" s="98" t="str">
        <f>IF(ISBLANK('Zusatzblatt (Perigon)'!N1539),"",'Zusatzblatt (Perigon)'!N1539)</f>
        <v/>
      </c>
      <c r="K1544" s="99" t="str">
        <f>IF(ISBLANK('Zusatzblatt (Perigon)'!J1539),"",'Zusatzblatt (Perigon)'!T1539)</f>
        <v/>
      </c>
      <c r="L1544" s="95" t="str">
        <f>IF(ISBLANK('Zusatzblatt (Perigon)'!O1539),"",'Zusatzblatt (Perigon)'!O1539)</f>
        <v/>
      </c>
      <c r="M1544" s="95" t="str">
        <f>IF(ISBLANK('Zusatzblatt (Perigon)'!R1539),"",'Zusatzblatt (Perigon)'!R1539)</f>
        <v/>
      </c>
      <c r="N1544" s="95" t="str">
        <f>IF(ISBLANK('Zusatzblatt (Perigon)'!P1539),"",'Zusatzblatt (Perigon)'!P1539)</f>
        <v/>
      </c>
      <c r="O1544" s="38" t="str">
        <f>IF($L1544="","",VLOOKUP($R1544,Tarife!$A$2:$R$599,13,FALSE))</f>
        <v/>
      </c>
      <c r="P1544" s="38" t="str">
        <f t="shared" ref="P1544:P1607" si="24">IF(L1544="","",IF(AND($L1544="Pabe",N1544&lt;O1544),M1544*O1544,IF(N1544&lt;O1544,M1544*N1544,M1544*O1544)))</f>
        <v/>
      </c>
      <c r="R1544" s="100" t="str">
        <f>Zusammenzug!$C$25&amp;"-"&amp;Zusammenzug!$A$7&amp;"-"&amp;Leistungen!L1544</f>
        <v>2026-Nicht beauftragte Spitex-Organisation-</v>
      </c>
    </row>
    <row r="1545" spans="1:18" x14ac:dyDescent="0.2">
      <c r="A1545" s="95" t="str">
        <f>IF(ISBLANK('Zusatzblatt (Perigon)'!E1540),"",'Zusatzblatt (Perigon)'!E1540)</f>
        <v/>
      </c>
      <c r="B1545" s="95" t="str">
        <f>IF(ISBLANK('Zusatzblatt (Perigon)'!G1540),"",'Zusatzblatt (Perigon)'!G1540)</f>
        <v/>
      </c>
      <c r="C1545" s="96" t="str">
        <f>IF(ISBLANK('Zusatzblatt (Perigon)'!I1540),"",'Zusatzblatt (Perigon)'!I1540)</f>
        <v/>
      </c>
      <c r="D1545" s="97" t="str">
        <f>IF(ISBLANK('Zusatzblatt (Perigon)'!J1540),"",'Zusatzblatt (Perigon)'!J1540)</f>
        <v/>
      </c>
      <c r="E1545" s="64" t="str">
        <f>IF(ISBLANK('Zusatzblatt (Perigon)'!K1540),"",'Zusatzblatt (Perigon)'!K1540)</f>
        <v/>
      </c>
      <c r="F1545" s="65"/>
      <c r="G1545" s="64"/>
      <c r="H1545" s="69" t="str">
        <f>IF(ISBLANK('Zusatzblatt (Perigon)'!L1540),"",'Zusatzblatt (Perigon)'!L1540)</f>
        <v/>
      </c>
      <c r="I1545" s="69" t="str">
        <f>IF(ISBLANK('Zusatzblatt (Perigon)'!M1540),"",'Zusatzblatt (Perigon)'!M1540)</f>
        <v/>
      </c>
      <c r="J1545" s="98" t="str">
        <f>IF(ISBLANK('Zusatzblatt (Perigon)'!N1540),"",'Zusatzblatt (Perigon)'!N1540)</f>
        <v/>
      </c>
      <c r="K1545" s="99" t="str">
        <f>IF(ISBLANK('Zusatzblatt (Perigon)'!J1540),"",'Zusatzblatt (Perigon)'!T1540)</f>
        <v/>
      </c>
      <c r="L1545" s="95" t="str">
        <f>IF(ISBLANK('Zusatzblatt (Perigon)'!O1540),"",'Zusatzblatt (Perigon)'!O1540)</f>
        <v/>
      </c>
      <c r="M1545" s="95" t="str">
        <f>IF(ISBLANK('Zusatzblatt (Perigon)'!R1540),"",'Zusatzblatt (Perigon)'!R1540)</f>
        <v/>
      </c>
      <c r="N1545" s="95" t="str">
        <f>IF(ISBLANK('Zusatzblatt (Perigon)'!P1540),"",'Zusatzblatt (Perigon)'!P1540)</f>
        <v/>
      </c>
      <c r="O1545" s="38" t="str">
        <f>IF($L1545="","",VLOOKUP($R1545,Tarife!$A$2:$R$599,13,FALSE))</f>
        <v/>
      </c>
      <c r="P1545" s="38" t="str">
        <f t="shared" si="24"/>
        <v/>
      </c>
      <c r="R1545" s="100" t="str">
        <f>Zusammenzug!$C$25&amp;"-"&amp;Zusammenzug!$A$7&amp;"-"&amp;Leistungen!L1545</f>
        <v>2026-Nicht beauftragte Spitex-Organisation-</v>
      </c>
    </row>
    <row r="1546" spans="1:18" x14ac:dyDescent="0.2">
      <c r="A1546" s="95" t="str">
        <f>IF(ISBLANK('Zusatzblatt (Perigon)'!E1541),"",'Zusatzblatt (Perigon)'!E1541)</f>
        <v/>
      </c>
      <c r="B1546" s="95" t="str">
        <f>IF(ISBLANK('Zusatzblatt (Perigon)'!G1541),"",'Zusatzblatt (Perigon)'!G1541)</f>
        <v/>
      </c>
      <c r="C1546" s="96" t="str">
        <f>IF(ISBLANK('Zusatzblatt (Perigon)'!I1541),"",'Zusatzblatt (Perigon)'!I1541)</f>
        <v/>
      </c>
      <c r="D1546" s="97" t="str">
        <f>IF(ISBLANK('Zusatzblatt (Perigon)'!J1541),"",'Zusatzblatt (Perigon)'!J1541)</f>
        <v/>
      </c>
      <c r="E1546" s="64" t="str">
        <f>IF(ISBLANK('Zusatzblatt (Perigon)'!K1541),"",'Zusatzblatt (Perigon)'!K1541)</f>
        <v/>
      </c>
      <c r="F1546" s="65"/>
      <c r="G1546" s="64"/>
      <c r="H1546" s="69" t="str">
        <f>IF(ISBLANK('Zusatzblatt (Perigon)'!L1541),"",'Zusatzblatt (Perigon)'!L1541)</f>
        <v/>
      </c>
      <c r="I1546" s="69" t="str">
        <f>IF(ISBLANK('Zusatzblatt (Perigon)'!M1541),"",'Zusatzblatt (Perigon)'!M1541)</f>
        <v/>
      </c>
      <c r="J1546" s="98" t="str">
        <f>IF(ISBLANK('Zusatzblatt (Perigon)'!N1541),"",'Zusatzblatt (Perigon)'!N1541)</f>
        <v/>
      </c>
      <c r="K1546" s="99" t="str">
        <f>IF(ISBLANK('Zusatzblatt (Perigon)'!J1541),"",'Zusatzblatt (Perigon)'!T1541)</f>
        <v/>
      </c>
      <c r="L1546" s="95" t="str">
        <f>IF(ISBLANK('Zusatzblatt (Perigon)'!O1541),"",'Zusatzblatt (Perigon)'!O1541)</f>
        <v/>
      </c>
      <c r="M1546" s="95" t="str">
        <f>IF(ISBLANK('Zusatzblatt (Perigon)'!R1541),"",'Zusatzblatt (Perigon)'!R1541)</f>
        <v/>
      </c>
      <c r="N1546" s="95" t="str">
        <f>IF(ISBLANK('Zusatzblatt (Perigon)'!P1541),"",'Zusatzblatt (Perigon)'!P1541)</f>
        <v/>
      </c>
      <c r="O1546" s="38" t="str">
        <f>IF($L1546="","",VLOOKUP($R1546,Tarife!$A$2:$R$599,13,FALSE))</f>
        <v/>
      </c>
      <c r="P1546" s="38" t="str">
        <f t="shared" si="24"/>
        <v/>
      </c>
      <c r="R1546" s="100" t="str">
        <f>Zusammenzug!$C$25&amp;"-"&amp;Zusammenzug!$A$7&amp;"-"&amp;Leistungen!L1546</f>
        <v>2026-Nicht beauftragte Spitex-Organisation-</v>
      </c>
    </row>
    <row r="1547" spans="1:18" x14ac:dyDescent="0.2">
      <c r="A1547" s="95" t="str">
        <f>IF(ISBLANK('Zusatzblatt (Perigon)'!E1542),"",'Zusatzblatt (Perigon)'!E1542)</f>
        <v/>
      </c>
      <c r="B1547" s="95" t="str">
        <f>IF(ISBLANK('Zusatzblatt (Perigon)'!G1542),"",'Zusatzblatt (Perigon)'!G1542)</f>
        <v/>
      </c>
      <c r="C1547" s="96" t="str">
        <f>IF(ISBLANK('Zusatzblatt (Perigon)'!I1542),"",'Zusatzblatt (Perigon)'!I1542)</f>
        <v/>
      </c>
      <c r="D1547" s="97" t="str">
        <f>IF(ISBLANK('Zusatzblatt (Perigon)'!J1542),"",'Zusatzblatt (Perigon)'!J1542)</f>
        <v/>
      </c>
      <c r="E1547" s="64" t="str">
        <f>IF(ISBLANK('Zusatzblatt (Perigon)'!K1542),"",'Zusatzblatt (Perigon)'!K1542)</f>
        <v/>
      </c>
      <c r="F1547" s="65"/>
      <c r="G1547" s="64"/>
      <c r="H1547" s="69" t="str">
        <f>IF(ISBLANK('Zusatzblatt (Perigon)'!L1542),"",'Zusatzblatt (Perigon)'!L1542)</f>
        <v/>
      </c>
      <c r="I1547" s="69" t="str">
        <f>IF(ISBLANK('Zusatzblatt (Perigon)'!M1542),"",'Zusatzblatt (Perigon)'!M1542)</f>
        <v/>
      </c>
      <c r="J1547" s="98" t="str">
        <f>IF(ISBLANK('Zusatzblatt (Perigon)'!N1542),"",'Zusatzblatt (Perigon)'!N1542)</f>
        <v/>
      </c>
      <c r="K1547" s="99" t="str">
        <f>IF(ISBLANK('Zusatzblatt (Perigon)'!J1542),"",'Zusatzblatt (Perigon)'!T1542)</f>
        <v/>
      </c>
      <c r="L1547" s="95" t="str">
        <f>IF(ISBLANK('Zusatzblatt (Perigon)'!O1542),"",'Zusatzblatt (Perigon)'!O1542)</f>
        <v/>
      </c>
      <c r="M1547" s="95" t="str">
        <f>IF(ISBLANK('Zusatzblatt (Perigon)'!R1542),"",'Zusatzblatt (Perigon)'!R1542)</f>
        <v/>
      </c>
      <c r="N1547" s="95" t="str">
        <f>IF(ISBLANK('Zusatzblatt (Perigon)'!P1542),"",'Zusatzblatt (Perigon)'!P1542)</f>
        <v/>
      </c>
      <c r="O1547" s="38" t="str">
        <f>IF($L1547="","",VLOOKUP($R1547,Tarife!$A$2:$R$599,13,FALSE))</f>
        <v/>
      </c>
      <c r="P1547" s="38" t="str">
        <f t="shared" si="24"/>
        <v/>
      </c>
      <c r="R1547" s="100" t="str">
        <f>Zusammenzug!$C$25&amp;"-"&amp;Zusammenzug!$A$7&amp;"-"&amp;Leistungen!L1547</f>
        <v>2026-Nicht beauftragte Spitex-Organisation-</v>
      </c>
    </row>
    <row r="1548" spans="1:18" x14ac:dyDescent="0.2">
      <c r="A1548" s="95" t="str">
        <f>IF(ISBLANK('Zusatzblatt (Perigon)'!E1543),"",'Zusatzblatt (Perigon)'!E1543)</f>
        <v/>
      </c>
      <c r="B1548" s="95" t="str">
        <f>IF(ISBLANK('Zusatzblatt (Perigon)'!G1543),"",'Zusatzblatt (Perigon)'!G1543)</f>
        <v/>
      </c>
      <c r="C1548" s="96" t="str">
        <f>IF(ISBLANK('Zusatzblatt (Perigon)'!I1543),"",'Zusatzblatt (Perigon)'!I1543)</f>
        <v/>
      </c>
      <c r="D1548" s="97" t="str">
        <f>IF(ISBLANK('Zusatzblatt (Perigon)'!J1543),"",'Zusatzblatt (Perigon)'!J1543)</f>
        <v/>
      </c>
      <c r="E1548" s="64" t="str">
        <f>IF(ISBLANK('Zusatzblatt (Perigon)'!K1543),"",'Zusatzblatt (Perigon)'!K1543)</f>
        <v/>
      </c>
      <c r="F1548" s="65"/>
      <c r="G1548" s="64"/>
      <c r="H1548" s="69" t="str">
        <f>IF(ISBLANK('Zusatzblatt (Perigon)'!L1543),"",'Zusatzblatt (Perigon)'!L1543)</f>
        <v/>
      </c>
      <c r="I1548" s="69" t="str">
        <f>IF(ISBLANK('Zusatzblatt (Perigon)'!M1543),"",'Zusatzblatt (Perigon)'!M1543)</f>
        <v/>
      </c>
      <c r="J1548" s="98" t="str">
        <f>IF(ISBLANK('Zusatzblatt (Perigon)'!N1543),"",'Zusatzblatt (Perigon)'!N1543)</f>
        <v/>
      </c>
      <c r="K1548" s="99" t="str">
        <f>IF(ISBLANK('Zusatzblatt (Perigon)'!J1543),"",'Zusatzblatt (Perigon)'!T1543)</f>
        <v/>
      </c>
      <c r="L1548" s="95" t="str">
        <f>IF(ISBLANK('Zusatzblatt (Perigon)'!O1543),"",'Zusatzblatt (Perigon)'!O1543)</f>
        <v/>
      </c>
      <c r="M1548" s="95" t="str">
        <f>IF(ISBLANK('Zusatzblatt (Perigon)'!R1543),"",'Zusatzblatt (Perigon)'!R1543)</f>
        <v/>
      </c>
      <c r="N1548" s="95" t="str">
        <f>IF(ISBLANK('Zusatzblatt (Perigon)'!P1543),"",'Zusatzblatt (Perigon)'!P1543)</f>
        <v/>
      </c>
      <c r="O1548" s="38" t="str">
        <f>IF($L1548="","",VLOOKUP($R1548,Tarife!$A$2:$R$599,13,FALSE))</f>
        <v/>
      </c>
      <c r="P1548" s="38" t="str">
        <f t="shared" si="24"/>
        <v/>
      </c>
      <c r="R1548" s="100" t="str">
        <f>Zusammenzug!$C$25&amp;"-"&amp;Zusammenzug!$A$7&amp;"-"&amp;Leistungen!L1548</f>
        <v>2026-Nicht beauftragte Spitex-Organisation-</v>
      </c>
    </row>
    <row r="1549" spans="1:18" x14ac:dyDescent="0.2">
      <c r="A1549" s="95" t="str">
        <f>IF(ISBLANK('Zusatzblatt (Perigon)'!E1544),"",'Zusatzblatt (Perigon)'!E1544)</f>
        <v/>
      </c>
      <c r="B1549" s="95" t="str">
        <f>IF(ISBLANK('Zusatzblatt (Perigon)'!G1544),"",'Zusatzblatt (Perigon)'!G1544)</f>
        <v/>
      </c>
      <c r="C1549" s="96" t="str">
        <f>IF(ISBLANK('Zusatzblatt (Perigon)'!I1544),"",'Zusatzblatt (Perigon)'!I1544)</f>
        <v/>
      </c>
      <c r="D1549" s="97" t="str">
        <f>IF(ISBLANK('Zusatzblatt (Perigon)'!J1544),"",'Zusatzblatt (Perigon)'!J1544)</f>
        <v/>
      </c>
      <c r="E1549" s="64" t="str">
        <f>IF(ISBLANK('Zusatzblatt (Perigon)'!K1544),"",'Zusatzblatt (Perigon)'!K1544)</f>
        <v/>
      </c>
      <c r="F1549" s="65"/>
      <c r="G1549" s="64"/>
      <c r="H1549" s="69" t="str">
        <f>IF(ISBLANK('Zusatzblatt (Perigon)'!L1544),"",'Zusatzblatt (Perigon)'!L1544)</f>
        <v/>
      </c>
      <c r="I1549" s="69" t="str">
        <f>IF(ISBLANK('Zusatzblatt (Perigon)'!M1544),"",'Zusatzblatt (Perigon)'!M1544)</f>
        <v/>
      </c>
      <c r="J1549" s="98" t="str">
        <f>IF(ISBLANK('Zusatzblatt (Perigon)'!N1544),"",'Zusatzblatt (Perigon)'!N1544)</f>
        <v/>
      </c>
      <c r="K1549" s="99" t="str">
        <f>IF(ISBLANK('Zusatzblatt (Perigon)'!J1544),"",'Zusatzblatt (Perigon)'!T1544)</f>
        <v/>
      </c>
      <c r="L1549" s="95" t="str">
        <f>IF(ISBLANK('Zusatzblatt (Perigon)'!O1544),"",'Zusatzblatt (Perigon)'!O1544)</f>
        <v/>
      </c>
      <c r="M1549" s="95" t="str">
        <f>IF(ISBLANK('Zusatzblatt (Perigon)'!R1544),"",'Zusatzblatt (Perigon)'!R1544)</f>
        <v/>
      </c>
      <c r="N1549" s="95" t="str">
        <f>IF(ISBLANK('Zusatzblatt (Perigon)'!P1544),"",'Zusatzblatt (Perigon)'!P1544)</f>
        <v/>
      </c>
      <c r="O1549" s="38" t="str">
        <f>IF($L1549="","",VLOOKUP($R1549,Tarife!$A$2:$R$599,13,FALSE))</f>
        <v/>
      </c>
      <c r="P1549" s="38" t="str">
        <f t="shared" si="24"/>
        <v/>
      </c>
      <c r="R1549" s="100" t="str">
        <f>Zusammenzug!$C$25&amp;"-"&amp;Zusammenzug!$A$7&amp;"-"&amp;Leistungen!L1549</f>
        <v>2026-Nicht beauftragte Spitex-Organisation-</v>
      </c>
    </row>
    <row r="1550" spans="1:18" x14ac:dyDescent="0.2">
      <c r="A1550" s="95" t="str">
        <f>IF(ISBLANK('Zusatzblatt (Perigon)'!E1545),"",'Zusatzblatt (Perigon)'!E1545)</f>
        <v/>
      </c>
      <c r="B1550" s="95" t="str">
        <f>IF(ISBLANK('Zusatzblatt (Perigon)'!G1545),"",'Zusatzblatt (Perigon)'!G1545)</f>
        <v/>
      </c>
      <c r="C1550" s="96" t="str">
        <f>IF(ISBLANK('Zusatzblatt (Perigon)'!I1545),"",'Zusatzblatt (Perigon)'!I1545)</f>
        <v/>
      </c>
      <c r="D1550" s="97" t="str">
        <f>IF(ISBLANK('Zusatzblatt (Perigon)'!J1545),"",'Zusatzblatt (Perigon)'!J1545)</f>
        <v/>
      </c>
      <c r="E1550" s="64" t="str">
        <f>IF(ISBLANK('Zusatzblatt (Perigon)'!K1545),"",'Zusatzblatt (Perigon)'!K1545)</f>
        <v/>
      </c>
      <c r="F1550" s="65"/>
      <c r="G1550" s="64"/>
      <c r="H1550" s="69" t="str">
        <f>IF(ISBLANK('Zusatzblatt (Perigon)'!L1545),"",'Zusatzblatt (Perigon)'!L1545)</f>
        <v/>
      </c>
      <c r="I1550" s="69" t="str">
        <f>IF(ISBLANK('Zusatzblatt (Perigon)'!M1545),"",'Zusatzblatt (Perigon)'!M1545)</f>
        <v/>
      </c>
      <c r="J1550" s="98" t="str">
        <f>IF(ISBLANK('Zusatzblatt (Perigon)'!N1545),"",'Zusatzblatt (Perigon)'!N1545)</f>
        <v/>
      </c>
      <c r="K1550" s="99" t="str">
        <f>IF(ISBLANK('Zusatzblatt (Perigon)'!J1545),"",'Zusatzblatt (Perigon)'!T1545)</f>
        <v/>
      </c>
      <c r="L1550" s="95" t="str">
        <f>IF(ISBLANK('Zusatzblatt (Perigon)'!O1545),"",'Zusatzblatt (Perigon)'!O1545)</f>
        <v/>
      </c>
      <c r="M1550" s="95" t="str">
        <f>IF(ISBLANK('Zusatzblatt (Perigon)'!R1545),"",'Zusatzblatt (Perigon)'!R1545)</f>
        <v/>
      </c>
      <c r="N1550" s="95" t="str">
        <f>IF(ISBLANK('Zusatzblatt (Perigon)'!P1545),"",'Zusatzblatt (Perigon)'!P1545)</f>
        <v/>
      </c>
      <c r="O1550" s="38" t="str">
        <f>IF($L1550="","",VLOOKUP($R1550,Tarife!$A$2:$R$599,13,FALSE))</f>
        <v/>
      </c>
      <c r="P1550" s="38" t="str">
        <f t="shared" si="24"/>
        <v/>
      </c>
      <c r="R1550" s="100" t="str">
        <f>Zusammenzug!$C$25&amp;"-"&amp;Zusammenzug!$A$7&amp;"-"&amp;Leistungen!L1550</f>
        <v>2026-Nicht beauftragte Spitex-Organisation-</v>
      </c>
    </row>
    <row r="1551" spans="1:18" x14ac:dyDescent="0.2">
      <c r="A1551" s="95" t="str">
        <f>IF(ISBLANK('Zusatzblatt (Perigon)'!E1546),"",'Zusatzblatt (Perigon)'!E1546)</f>
        <v/>
      </c>
      <c r="B1551" s="95" t="str">
        <f>IF(ISBLANK('Zusatzblatt (Perigon)'!G1546),"",'Zusatzblatt (Perigon)'!G1546)</f>
        <v/>
      </c>
      <c r="C1551" s="96" t="str">
        <f>IF(ISBLANK('Zusatzblatt (Perigon)'!I1546),"",'Zusatzblatt (Perigon)'!I1546)</f>
        <v/>
      </c>
      <c r="D1551" s="97" t="str">
        <f>IF(ISBLANK('Zusatzblatt (Perigon)'!J1546),"",'Zusatzblatt (Perigon)'!J1546)</f>
        <v/>
      </c>
      <c r="E1551" s="64" t="str">
        <f>IF(ISBLANK('Zusatzblatt (Perigon)'!K1546),"",'Zusatzblatt (Perigon)'!K1546)</f>
        <v/>
      </c>
      <c r="F1551" s="65"/>
      <c r="G1551" s="64"/>
      <c r="H1551" s="69" t="str">
        <f>IF(ISBLANK('Zusatzblatt (Perigon)'!L1546),"",'Zusatzblatt (Perigon)'!L1546)</f>
        <v/>
      </c>
      <c r="I1551" s="69" t="str">
        <f>IF(ISBLANK('Zusatzblatt (Perigon)'!M1546),"",'Zusatzblatt (Perigon)'!M1546)</f>
        <v/>
      </c>
      <c r="J1551" s="98" t="str">
        <f>IF(ISBLANK('Zusatzblatt (Perigon)'!N1546),"",'Zusatzblatt (Perigon)'!N1546)</f>
        <v/>
      </c>
      <c r="K1551" s="99" t="str">
        <f>IF(ISBLANK('Zusatzblatt (Perigon)'!J1546),"",'Zusatzblatt (Perigon)'!T1546)</f>
        <v/>
      </c>
      <c r="L1551" s="95" t="str">
        <f>IF(ISBLANK('Zusatzblatt (Perigon)'!O1546),"",'Zusatzblatt (Perigon)'!O1546)</f>
        <v/>
      </c>
      <c r="M1551" s="95" t="str">
        <f>IF(ISBLANK('Zusatzblatt (Perigon)'!R1546),"",'Zusatzblatt (Perigon)'!R1546)</f>
        <v/>
      </c>
      <c r="N1551" s="95" t="str">
        <f>IF(ISBLANK('Zusatzblatt (Perigon)'!P1546),"",'Zusatzblatt (Perigon)'!P1546)</f>
        <v/>
      </c>
      <c r="O1551" s="38" t="str">
        <f>IF($L1551="","",VLOOKUP($R1551,Tarife!$A$2:$R$599,13,FALSE))</f>
        <v/>
      </c>
      <c r="P1551" s="38" t="str">
        <f t="shared" si="24"/>
        <v/>
      </c>
      <c r="R1551" s="100" t="str">
        <f>Zusammenzug!$C$25&amp;"-"&amp;Zusammenzug!$A$7&amp;"-"&amp;Leistungen!L1551</f>
        <v>2026-Nicht beauftragte Spitex-Organisation-</v>
      </c>
    </row>
    <row r="1552" spans="1:18" x14ac:dyDescent="0.2">
      <c r="A1552" s="95" t="str">
        <f>IF(ISBLANK('Zusatzblatt (Perigon)'!E1547),"",'Zusatzblatt (Perigon)'!E1547)</f>
        <v/>
      </c>
      <c r="B1552" s="95" t="str">
        <f>IF(ISBLANK('Zusatzblatt (Perigon)'!G1547),"",'Zusatzblatt (Perigon)'!G1547)</f>
        <v/>
      </c>
      <c r="C1552" s="96" t="str">
        <f>IF(ISBLANK('Zusatzblatt (Perigon)'!I1547),"",'Zusatzblatt (Perigon)'!I1547)</f>
        <v/>
      </c>
      <c r="D1552" s="97" t="str">
        <f>IF(ISBLANK('Zusatzblatt (Perigon)'!J1547),"",'Zusatzblatt (Perigon)'!J1547)</f>
        <v/>
      </c>
      <c r="E1552" s="64" t="str">
        <f>IF(ISBLANK('Zusatzblatt (Perigon)'!K1547),"",'Zusatzblatt (Perigon)'!K1547)</f>
        <v/>
      </c>
      <c r="F1552" s="65"/>
      <c r="G1552" s="64"/>
      <c r="H1552" s="69" t="str">
        <f>IF(ISBLANK('Zusatzblatt (Perigon)'!L1547),"",'Zusatzblatt (Perigon)'!L1547)</f>
        <v/>
      </c>
      <c r="I1552" s="69" t="str">
        <f>IF(ISBLANK('Zusatzblatt (Perigon)'!M1547),"",'Zusatzblatt (Perigon)'!M1547)</f>
        <v/>
      </c>
      <c r="J1552" s="98" t="str">
        <f>IF(ISBLANK('Zusatzblatt (Perigon)'!N1547),"",'Zusatzblatt (Perigon)'!N1547)</f>
        <v/>
      </c>
      <c r="K1552" s="99" t="str">
        <f>IF(ISBLANK('Zusatzblatt (Perigon)'!J1547),"",'Zusatzblatt (Perigon)'!T1547)</f>
        <v/>
      </c>
      <c r="L1552" s="95" t="str">
        <f>IF(ISBLANK('Zusatzblatt (Perigon)'!O1547),"",'Zusatzblatt (Perigon)'!O1547)</f>
        <v/>
      </c>
      <c r="M1552" s="95" t="str">
        <f>IF(ISBLANK('Zusatzblatt (Perigon)'!R1547),"",'Zusatzblatt (Perigon)'!R1547)</f>
        <v/>
      </c>
      <c r="N1552" s="95" t="str">
        <f>IF(ISBLANK('Zusatzblatt (Perigon)'!P1547),"",'Zusatzblatt (Perigon)'!P1547)</f>
        <v/>
      </c>
      <c r="O1552" s="38" t="str">
        <f>IF($L1552="","",VLOOKUP($R1552,Tarife!$A$2:$R$599,13,FALSE))</f>
        <v/>
      </c>
      <c r="P1552" s="38" t="str">
        <f t="shared" si="24"/>
        <v/>
      </c>
      <c r="R1552" s="100" t="str">
        <f>Zusammenzug!$C$25&amp;"-"&amp;Zusammenzug!$A$7&amp;"-"&amp;Leistungen!L1552</f>
        <v>2026-Nicht beauftragte Spitex-Organisation-</v>
      </c>
    </row>
    <row r="1553" spans="1:18" x14ac:dyDescent="0.2">
      <c r="A1553" s="95" t="str">
        <f>IF(ISBLANK('Zusatzblatt (Perigon)'!E1548),"",'Zusatzblatt (Perigon)'!E1548)</f>
        <v/>
      </c>
      <c r="B1553" s="95" t="str">
        <f>IF(ISBLANK('Zusatzblatt (Perigon)'!G1548),"",'Zusatzblatt (Perigon)'!G1548)</f>
        <v/>
      </c>
      <c r="C1553" s="96" t="str">
        <f>IF(ISBLANK('Zusatzblatt (Perigon)'!I1548),"",'Zusatzblatt (Perigon)'!I1548)</f>
        <v/>
      </c>
      <c r="D1553" s="97" t="str">
        <f>IF(ISBLANK('Zusatzblatt (Perigon)'!J1548),"",'Zusatzblatt (Perigon)'!J1548)</f>
        <v/>
      </c>
      <c r="E1553" s="64" t="str">
        <f>IF(ISBLANK('Zusatzblatt (Perigon)'!K1548),"",'Zusatzblatt (Perigon)'!K1548)</f>
        <v/>
      </c>
      <c r="F1553" s="65"/>
      <c r="G1553" s="64"/>
      <c r="H1553" s="69" t="str">
        <f>IF(ISBLANK('Zusatzblatt (Perigon)'!L1548),"",'Zusatzblatt (Perigon)'!L1548)</f>
        <v/>
      </c>
      <c r="I1553" s="69" t="str">
        <f>IF(ISBLANK('Zusatzblatt (Perigon)'!M1548),"",'Zusatzblatt (Perigon)'!M1548)</f>
        <v/>
      </c>
      <c r="J1553" s="98" t="str">
        <f>IF(ISBLANK('Zusatzblatt (Perigon)'!N1548),"",'Zusatzblatt (Perigon)'!N1548)</f>
        <v/>
      </c>
      <c r="K1553" s="99" t="str">
        <f>IF(ISBLANK('Zusatzblatt (Perigon)'!J1548),"",'Zusatzblatt (Perigon)'!T1548)</f>
        <v/>
      </c>
      <c r="L1553" s="95" t="str">
        <f>IF(ISBLANK('Zusatzblatt (Perigon)'!O1548),"",'Zusatzblatt (Perigon)'!O1548)</f>
        <v/>
      </c>
      <c r="M1553" s="95" t="str">
        <f>IF(ISBLANK('Zusatzblatt (Perigon)'!R1548),"",'Zusatzblatt (Perigon)'!R1548)</f>
        <v/>
      </c>
      <c r="N1553" s="95" t="str">
        <f>IF(ISBLANK('Zusatzblatt (Perigon)'!P1548),"",'Zusatzblatt (Perigon)'!P1548)</f>
        <v/>
      </c>
      <c r="O1553" s="38" t="str">
        <f>IF($L1553="","",VLOOKUP($R1553,Tarife!$A$2:$R$599,13,FALSE))</f>
        <v/>
      </c>
      <c r="P1553" s="38" t="str">
        <f t="shared" si="24"/>
        <v/>
      </c>
      <c r="R1553" s="100" t="str">
        <f>Zusammenzug!$C$25&amp;"-"&amp;Zusammenzug!$A$7&amp;"-"&amp;Leistungen!L1553</f>
        <v>2026-Nicht beauftragte Spitex-Organisation-</v>
      </c>
    </row>
    <row r="1554" spans="1:18" x14ac:dyDescent="0.2">
      <c r="A1554" s="95" t="str">
        <f>IF(ISBLANK('Zusatzblatt (Perigon)'!E1549),"",'Zusatzblatt (Perigon)'!E1549)</f>
        <v/>
      </c>
      <c r="B1554" s="95" t="str">
        <f>IF(ISBLANK('Zusatzblatt (Perigon)'!G1549),"",'Zusatzblatt (Perigon)'!G1549)</f>
        <v/>
      </c>
      <c r="C1554" s="96" t="str">
        <f>IF(ISBLANK('Zusatzblatt (Perigon)'!I1549),"",'Zusatzblatt (Perigon)'!I1549)</f>
        <v/>
      </c>
      <c r="D1554" s="97" t="str">
        <f>IF(ISBLANK('Zusatzblatt (Perigon)'!J1549),"",'Zusatzblatt (Perigon)'!J1549)</f>
        <v/>
      </c>
      <c r="E1554" s="64" t="str">
        <f>IF(ISBLANK('Zusatzblatt (Perigon)'!K1549),"",'Zusatzblatt (Perigon)'!K1549)</f>
        <v/>
      </c>
      <c r="F1554" s="65"/>
      <c r="G1554" s="64"/>
      <c r="H1554" s="69" t="str">
        <f>IF(ISBLANK('Zusatzblatt (Perigon)'!L1549),"",'Zusatzblatt (Perigon)'!L1549)</f>
        <v/>
      </c>
      <c r="I1554" s="69" t="str">
        <f>IF(ISBLANK('Zusatzblatt (Perigon)'!M1549),"",'Zusatzblatt (Perigon)'!M1549)</f>
        <v/>
      </c>
      <c r="J1554" s="98" t="str">
        <f>IF(ISBLANK('Zusatzblatt (Perigon)'!N1549),"",'Zusatzblatt (Perigon)'!N1549)</f>
        <v/>
      </c>
      <c r="K1554" s="99" t="str">
        <f>IF(ISBLANK('Zusatzblatt (Perigon)'!J1549),"",'Zusatzblatt (Perigon)'!T1549)</f>
        <v/>
      </c>
      <c r="L1554" s="95" t="str">
        <f>IF(ISBLANK('Zusatzblatt (Perigon)'!O1549),"",'Zusatzblatt (Perigon)'!O1549)</f>
        <v/>
      </c>
      <c r="M1554" s="95" t="str">
        <f>IF(ISBLANK('Zusatzblatt (Perigon)'!R1549),"",'Zusatzblatt (Perigon)'!R1549)</f>
        <v/>
      </c>
      <c r="N1554" s="95" t="str">
        <f>IF(ISBLANK('Zusatzblatt (Perigon)'!P1549),"",'Zusatzblatt (Perigon)'!P1549)</f>
        <v/>
      </c>
      <c r="O1554" s="38" t="str">
        <f>IF($L1554="","",VLOOKUP($R1554,Tarife!$A$2:$R$599,13,FALSE))</f>
        <v/>
      </c>
      <c r="P1554" s="38" t="str">
        <f t="shared" si="24"/>
        <v/>
      </c>
      <c r="R1554" s="100" t="str">
        <f>Zusammenzug!$C$25&amp;"-"&amp;Zusammenzug!$A$7&amp;"-"&amp;Leistungen!L1554</f>
        <v>2026-Nicht beauftragte Spitex-Organisation-</v>
      </c>
    </row>
    <row r="1555" spans="1:18" x14ac:dyDescent="0.2">
      <c r="A1555" s="95" t="str">
        <f>IF(ISBLANK('Zusatzblatt (Perigon)'!E1550),"",'Zusatzblatt (Perigon)'!E1550)</f>
        <v/>
      </c>
      <c r="B1555" s="95" t="str">
        <f>IF(ISBLANK('Zusatzblatt (Perigon)'!G1550),"",'Zusatzblatt (Perigon)'!G1550)</f>
        <v/>
      </c>
      <c r="C1555" s="96" t="str">
        <f>IF(ISBLANK('Zusatzblatt (Perigon)'!I1550),"",'Zusatzblatt (Perigon)'!I1550)</f>
        <v/>
      </c>
      <c r="D1555" s="97" t="str">
        <f>IF(ISBLANK('Zusatzblatt (Perigon)'!J1550),"",'Zusatzblatt (Perigon)'!J1550)</f>
        <v/>
      </c>
      <c r="E1555" s="64" t="str">
        <f>IF(ISBLANK('Zusatzblatt (Perigon)'!K1550),"",'Zusatzblatt (Perigon)'!K1550)</f>
        <v/>
      </c>
      <c r="F1555" s="65"/>
      <c r="G1555" s="64"/>
      <c r="H1555" s="69" t="str">
        <f>IF(ISBLANK('Zusatzblatt (Perigon)'!L1550),"",'Zusatzblatt (Perigon)'!L1550)</f>
        <v/>
      </c>
      <c r="I1555" s="69" t="str">
        <f>IF(ISBLANK('Zusatzblatt (Perigon)'!M1550),"",'Zusatzblatt (Perigon)'!M1550)</f>
        <v/>
      </c>
      <c r="J1555" s="98" t="str">
        <f>IF(ISBLANK('Zusatzblatt (Perigon)'!N1550),"",'Zusatzblatt (Perigon)'!N1550)</f>
        <v/>
      </c>
      <c r="K1555" s="99" t="str">
        <f>IF(ISBLANK('Zusatzblatt (Perigon)'!J1550),"",'Zusatzblatt (Perigon)'!T1550)</f>
        <v/>
      </c>
      <c r="L1555" s="95" t="str">
        <f>IF(ISBLANK('Zusatzblatt (Perigon)'!O1550),"",'Zusatzblatt (Perigon)'!O1550)</f>
        <v/>
      </c>
      <c r="M1555" s="95" t="str">
        <f>IF(ISBLANK('Zusatzblatt (Perigon)'!R1550),"",'Zusatzblatt (Perigon)'!R1550)</f>
        <v/>
      </c>
      <c r="N1555" s="95" t="str">
        <f>IF(ISBLANK('Zusatzblatt (Perigon)'!P1550),"",'Zusatzblatt (Perigon)'!P1550)</f>
        <v/>
      </c>
      <c r="O1555" s="38" t="str">
        <f>IF($L1555="","",VLOOKUP($R1555,Tarife!$A$2:$R$599,13,FALSE))</f>
        <v/>
      </c>
      <c r="P1555" s="38" t="str">
        <f t="shared" si="24"/>
        <v/>
      </c>
      <c r="R1555" s="100" t="str">
        <f>Zusammenzug!$C$25&amp;"-"&amp;Zusammenzug!$A$7&amp;"-"&amp;Leistungen!L1555</f>
        <v>2026-Nicht beauftragte Spitex-Organisation-</v>
      </c>
    </row>
    <row r="1556" spans="1:18" x14ac:dyDescent="0.2">
      <c r="A1556" s="95" t="str">
        <f>IF(ISBLANK('Zusatzblatt (Perigon)'!E1551),"",'Zusatzblatt (Perigon)'!E1551)</f>
        <v/>
      </c>
      <c r="B1556" s="95" t="str">
        <f>IF(ISBLANK('Zusatzblatt (Perigon)'!G1551),"",'Zusatzblatt (Perigon)'!G1551)</f>
        <v/>
      </c>
      <c r="C1556" s="96" t="str">
        <f>IF(ISBLANK('Zusatzblatt (Perigon)'!I1551),"",'Zusatzblatt (Perigon)'!I1551)</f>
        <v/>
      </c>
      <c r="D1556" s="97" t="str">
        <f>IF(ISBLANK('Zusatzblatt (Perigon)'!J1551),"",'Zusatzblatt (Perigon)'!J1551)</f>
        <v/>
      </c>
      <c r="E1556" s="64" t="str">
        <f>IF(ISBLANK('Zusatzblatt (Perigon)'!K1551),"",'Zusatzblatt (Perigon)'!K1551)</f>
        <v/>
      </c>
      <c r="F1556" s="65"/>
      <c r="G1556" s="64"/>
      <c r="H1556" s="69" t="str">
        <f>IF(ISBLANK('Zusatzblatt (Perigon)'!L1551),"",'Zusatzblatt (Perigon)'!L1551)</f>
        <v/>
      </c>
      <c r="I1556" s="69" t="str">
        <f>IF(ISBLANK('Zusatzblatt (Perigon)'!M1551),"",'Zusatzblatt (Perigon)'!M1551)</f>
        <v/>
      </c>
      <c r="J1556" s="98" t="str">
        <f>IF(ISBLANK('Zusatzblatt (Perigon)'!N1551),"",'Zusatzblatt (Perigon)'!N1551)</f>
        <v/>
      </c>
      <c r="K1556" s="99" t="str">
        <f>IF(ISBLANK('Zusatzblatt (Perigon)'!J1551),"",'Zusatzblatt (Perigon)'!T1551)</f>
        <v/>
      </c>
      <c r="L1556" s="95" t="str">
        <f>IF(ISBLANK('Zusatzblatt (Perigon)'!O1551),"",'Zusatzblatt (Perigon)'!O1551)</f>
        <v/>
      </c>
      <c r="M1556" s="95" t="str">
        <f>IF(ISBLANK('Zusatzblatt (Perigon)'!R1551),"",'Zusatzblatt (Perigon)'!R1551)</f>
        <v/>
      </c>
      <c r="N1556" s="95" t="str">
        <f>IF(ISBLANK('Zusatzblatt (Perigon)'!P1551),"",'Zusatzblatt (Perigon)'!P1551)</f>
        <v/>
      </c>
      <c r="O1556" s="38" t="str">
        <f>IF($L1556="","",VLOOKUP($R1556,Tarife!$A$2:$R$599,13,FALSE))</f>
        <v/>
      </c>
      <c r="P1556" s="38" t="str">
        <f t="shared" si="24"/>
        <v/>
      </c>
      <c r="R1556" s="100" t="str">
        <f>Zusammenzug!$C$25&amp;"-"&amp;Zusammenzug!$A$7&amp;"-"&amp;Leistungen!L1556</f>
        <v>2026-Nicht beauftragte Spitex-Organisation-</v>
      </c>
    </row>
    <row r="1557" spans="1:18" x14ac:dyDescent="0.2">
      <c r="A1557" s="95" t="str">
        <f>IF(ISBLANK('Zusatzblatt (Perigon)'!E1552),"",'Zusatzblatt (Perigon)'!E1552)</f>
        <v/>
      </c>
      <c r="B1557" s="95" t="str">
        <f>IF(ISBLANK('Zusatzblatt (Perigon)'!G1552),"",'Zusatzblatt (Perigon)'!G1552)</f>
        <v/>
      </c>
      <c r="C1557" s="96" t="str">
        <f>IF(ISBLANK('Zusatzblatt (Perigon)'!I1552),"",'Zusatzblatt (Perigon)'!I1552)</f>
        <v/>
      </c>
      <c r="D1557" s="97" t="str">
        <f>IF(ISBLANK('Zusatzblatt (Perigon)'!J1552),"",'Zusatzblatt (Perigon)'!J1552)</f>
        <v/>
      </c>
      <c r="E1557" s="64" t="str">
        <f>IF(ISBLANK('Zusatzblatt (Perigon)'!K1552),"",'Zusatzblatt (Perigon)'!K1552)</f>
        <v/>
      </c>
      <c r="F1557" s="65"/>
      <c r="G1557" s="64"/>
      <c r="H1557" s="69" t="str">
        <f>IF(ISBLANK('Zusatzblatt (Perigon)'!L1552),"",'Zusatzblatt (Perigon)'!L1552)</f>
        <v/>
      </c>
      <c r="I1557" s="69" t="str">
        <f>IF(ISBLANK('Zusatzblatt (Perigon)'!M1552),"",'Zusatzblatt (Perigon)'!M1552)</f>
        <v/>
      </c>
      <c r="J1557" s="98" t="str">
        <f>IF(ISBLANK('Zusatzblatt (Perigon)'!N1552),"",'Zusatzblatt (Perigon)'!N1552)</f>
        <v/>
      </c>
      <c r="K1557" s="99" t="str">
        <f>IF(ISBLANK('Zusatzblatt (Perigon)'!J1552),"",'Zusatzblatt (Perigon)'!T1552)</f>
        <v/>
      </c>
      <c r="L1557" s="95" t="str">
        <f>IF(ISBLANK('Zusatzblatt (Perigon)'!O1552),"",'Zusatzblatt (Perigon)'!O1552)</f>
        <v/>
      </c>
      <c r="M1557" s="95" t="str">
        <f>IF(ISBLANK('Zusatzblatt (Perigon)'!R1552),"",'Zusatzblatt (Perigon)'!R1552)</f>
        <v/>
      </c>
      <c r="N1557" s="95" t="str">
        <f>IF(ISBLANK('Zusatzblatt (Perigon)'!P1552),"",'Zusatzblatt (Perigon)'!P1552)</f>
        <v/>
      </c>
      <c r="O1557" s="38" t="str">
        <f>IF($L1557="","",VLOOKUP($R1557,Tarife!$A$2:$R$599,13,FALSE))</f>
        <v/>
      </c>
      <c r="P1557" s="38" t="str">
        <f t="shared" si="24"/>
        <v/>
      </c>
      <c r="R1557" s="100" t="str">
        <f>Zusammenzug!$C$25&amp;"-"&amp;Zusammenzug!$A$7&amp;"-"&amp;Leistungen!L1557</f>
        <v>2026-Nicht beauftragte Spitex-Organisation-</v>
      </c>
    </row>
    <row r="1558" spans="1:18" x14ac:dyDescent="0.2">
      <c r="A1558" s="95" t="str">
        <f>IF(ISBLANK('Zusatzblatt (Perigon)'!E1553),"",'Zusatzblatt (Perigon)'!E1553)</f>
        <v/>
      </c>
      <c r="B1558" s="95" t="str">
        <f>IF(ISBLANK('Zusatzblatt (Perigon)'!G1553),"",'Zusatzblatt (Perigon)'!G1553)</f>
        <v/>
      </c>
      <c r="C1558" s="96" t="str">
        <f>IF(ISBLANK('Zusatzblatt (Perigon)'!I1553),"",'Zusatzblatt (Perigon)'!I1553)</f>
        <v/>
      </c>
      <c r="D1558" s="97" t="str">
        <f>IF(ISBLANK('Zusatzblatt (Perigon)'!J1553),"",'Zusatzblatt (Perigon)'!J1553)</f>
        <v/>
      </c>
      <c r="E1558" s="64" t="str">
        <f>IF(ISBLANK('Zusatzblatt (Perigon)'!K1553),"",'Zusatzblatt (Perigon)'!K1553)</f>
        <v/>
      </c>
      <c r="F1558" s="65"/>
      <c r="G1558" s="64"/>
      <c r="H1558" s="69" t="str">
        <f>IF(ISBLANK('Zusatzblatt (Perigon)'!L1553),"",'Zusatzblatt (Perigon)'!L1553)</f>
        <v/>
      </c>
      <c r="I1558" s="69" t="str">
        <f>IF(ISBLANK('Zusatzblatt (Perigon)'!M1553),"",'Zusatzblatt (Perigon)'!M1553)</f>
        <v/>
      </c>
      <c r="J1558" s="98" t="str">
        <f>IF(ISBLANK('Zusatzblatt (Perigon)'!N1553),"",'Zusatzblatt (Perigon)'!N1553)</f>
        <v/>
      </c>
      <c r="K1558" s="99" t="str">
        <f>IF(ISBLANK('Zusatzblatt (Perigon)'!J1553),"",'Zusatzblatt (Perigon)'!T1553)</f>
        <v/>
      </c>
      <c r="L1558" s="95" t="str">
        <f>IF(ISBLANK('Zusatzblatt (Perigon)'!O1553),"",'Zusatzblatt (Perigon)'!O1553)</f>
        <v/>
      </c>
      <c r="M1558" s="95" t="str">
        <f>IF(ISBLANK('Zusatzblatt (Perigon)'!R1553),"",'Zusatzblatt (Perigon)'!R1553)</f>
        <v/>
      </c>
      <c r="N1558" s="95" t="str">
        <f>IF(ISBLANK('Zusatzblatt (Perigon)'!P1553),"",'Zusatzblatt (Perigon)'!P1553)</f>
        <v/>
      </c>
      <c r="O1558" s="38" t="str">
        <f>IF($L1558="","",VLOOKUP($R1558,Tarife!$A$2:$R$599,13,FALSE))</f>
        <v/>
      </c>
      <c r="P1558" s="38" t="str">
        <f t="shared" si="24"/>
        <v/>
      </c>
      <c r="R1558" s="100" t="str">
        <f>Zusammenzug!$C$25&amp;"-"&amp;Zusammenzug!$A$7&amp;"-"&amp;Leistungen!L1558</f>
        <v>2026-Nicht beauftragte Spitex-Organisation-</v>
      </c>
    </row>
    <row r="1559" spans="1:18" x14ac:dyDescent="0.2">
      <c r="A1559" s="95" t="str">
        <f>IF(ISBLANK('Zusatzblatt (Perigon)'!E1554),"",'Zusatzblatt (Perigon)'!E1554)</f>
        <v/>
      </c>
      <c r="B1559" s="95" t="str">
        <f>IF(ISBLANK('Zusatzblatt (Perigon)'!G1554),"",'Zusatzblatt (Perigon)'!G1554)</f>
        <v/>
      </c>
      <c r="C1559" s="96" t="str">
        <f>IF(ISBLANK('Zusatzblatt (Perigon)'!I1554),"",'Zusatzblatt (Perigon)'!I1554)</f>
        <v/>
      </c>
      <c r="D1559" s="97" t="str">
        <f>IF(ISBLANK('Zusatzblatt (Perigon)'!J1554),"",'Zusatzblatt (Perigon)'!J1554)</f>
        <v/>
      </c>
      <c r="E1559" s="64" t="str">
        <f>IF(ISBLANK('Zusatzblatt (Perigon)'!K1554),"",'Zusatzblatt (Perigon)'!K1554)</f>
        <v/>
      </c>
      <c r="F1559" s="65"/>
      <c r="G1559" s="64"/>
      <c r="H1559" s="69" t="str">
        <f>IF(ISBLANK('Zusatzblatt (Perigon)'!L1554),"",'Zusatzblatt (Perigon)'!L1554)</f>
        <v/>
      </c>
      <c r="I1559" s="69" t="str">
        <f>IF(ISBLANK('Zusatzblatt (Perigon)'!M1554),"",'Zusatzblatt (Perigon)'!M1554)</f>
        <v/>
      </c>
      <c r="J1559" s="98" t="str">
        <f>IF(ISBLANK('Zusatzblatt (Perigon)'!N1554),"",'Zusatzblatt (Perigon)'!N1554)</f>
        <v/>
      </c>
      <c r="K1559" s="99" t="str">
        <f>IF(ISBLANK('Zusatzblatt (Perigon)'!J1554),"",'Zusatzblatt (Perigon)'!T1554)</f>
        <v/>
      </c>
      <c r="L1559" s="95" t="str">
        <f>IF(ISBLANK('Zusatzblatt (Perigon)'!O1554),"",'Zusatzblatt (Perigon)'!O1554)</f>
        <v/>
      </c>
      <c r="M1559" s="95" t="str">
        <f>IF(ISBLANK('Zusatzblatt (Perigon)'!R1554),"",'Zusatzblatt (Perigon)'!R1554)</f>
        <v/>
      </c>
      <c r="N1559" s="95" t="str">
        <f>IF(ISBLANK('Zusatzblatt (Perigon)'!P1554),"",'Zusatzblatt (Perigon)'!P1554)</f>
        <v/>
      </c>
      <c r="O1559" s="38" t="str">
        <f>IF($L1559="","",VLOOKUP($R1559,Tarife!$A$2:$R$599,13,FALSE))</f>
        <v/>
      </c>
      <c r="P1559" s="38" t="str">
        <f t="shared" si="24"/>
        <v/>
      </c>
      <c r="R1559" s="100" t="str">
        <f>Zusammenzug!$C$25&amp;"-"&amp;Zusammenzug!$A$7&amp;"-"&amp;Leistungen!L1559</f>
        <v>2026-Nicht beauftragte Spitex-Organisation-</v>
      </c>
    </row>
    <row r="1560" spans="1:18" x14ac:dyDescent="0.2">
      <c r="A1560" s="95" t="str">
        <f>IF(ISBLANK('Zusatzblatt (Perigon)'!E1555),"",'Zusatzblatt (Perigon)'!E1555)</f>
        <v/>
      </c>
      <c r="B1560" s="95" t="str">
        <f>IF(ISBLANK('Zusatzblatt (Perigon)'!G1555),"",'Zusatzblatt (Perigon)'!G1555)</f>
        <v/>
      </c>
      <c r="C1560" s="96" t="str">
        <f>IF(ISBLANK('Zusatzblatt (Perigon)'!I1555),"",'Zusatzblatt (Perigon)'!I1555)</f>
        <v/>
      </c>
      <c r="D1560" s="97" t="str">
        <f>IF(ISBLANK('Zusatzblatt (Perigon)'!J1555),"",'Zusatzblatt (Perigon)'!J1555)</f>
        <v/>
      </c>
      <c r="E1560" s="64" t="str">
        <f>IF(ISBLANK('Zusatzblatt (Perigon)'!K1555),"",'Zusatzblatt (Perigon)'!K1555)</f>
        <v/>
      </c>
      <c r="F1560" s="65"/>
      <c r="G1560" s="64"/>
      <c r="H1560" s="69" t="str">
        <f>IF(ISBLANK('Zusatzblatt (Perigon)'!L1555),"",'Zusatzblatt (Perigon)'!L1555)</f>
        <v/>
      </c>
      <c r="I1560" s="69" t="str">
        <f>IF(ISBLANK('Zusatzblatt (Perigon)'!M1555),"",'Zusatzblatt (Perigon)'!M1555)</f>
        <v/>
      </c>
      <c r="J1560" s="98" t="str">
        <f>IF(ISBLANK('Zusatzblatt (Perigon)'!N1555),"",'Zusatzblatt (Perigon)'!N1555)</f>
        <v/>
      </c>
      <c r="K1560" s="99" t="str">
        <f>IF(ISBLANK('Zusatzblatt (Perigon)'!J1555),"",'Zusatzblatt (Perigon)'!T1555)</f>
        <v/>
      </c>
      <c r="L1560" s="95" t="str">
        <f>IF(ISBLANK('Zusatzblatt (Perigon)'!O1555),"",'Zusatzblatt (Perigon)'!O1555)</f>
        <v/>
      </c>
      <c r="M1560" s="95" t="str">
        <f>IF(ISBLANK('Zusatzblatt (Perigon)'!R1555),"",'Zusatzblatt (Perigon)'!R1555)</f>
        <v/>
      </c>
      <c r="N1560" s="95" t="str">
        <f>IF(ISBLANK('Zusatzblatt (Perigon)'!P1555),"",'Zusatzblatt (Perigon)'!P1555)</f>
        <v/>
      </c>
      <c r="O1560" s="38" t="str">
        <f>IF($L1560="","",VLOOKUP($R1560,Tarife!$A$2:$R$599,13,FALSE))</f>
        <v/>
      </c>
      <c r="P1560" s="38" t="str">
        <f t="shared" si="24"/>
        <v/>
      </c>
      <c r="R1560" s="100" t="str">
        <f>Zusammenzug!$C$25&amp;"-"&amp;Zusammenzug!$A$7&amp;"-"&amp;Leistungen!L1560</f>
        <v>2026-Nicht beauftragte Spitex-Organisation-</v>
      </c>
    </row>
    <row r="1561" spans="1:18" x14ac:dyDescent="0.2">
      <c r="A1561" s="95" t="str">
        <f>IF(ISBLANK('Zusatzblatt (Perigon)'!E1556),"",'Zusatzblatt (Perigon)'!E1556)</f>
        <v/>
      </c>
      <c r="B1561" s="95" t="str">
        <f>IF(ISBLANK('Zusatzblatt (Perigon)'!G1556),"",'Zusatzblatt (Perigon)'!G1556)</f>
        <v/>
      </c>
      <c r="C1561" s="96" t="str">
        <f>IF(ISBLANK('Zusatzblatt (Perigon)'!I1556),"",'Zusatzblatt (Perigon)'!I1556)</f>
        <v/>
      </c>
      <c r="D1561" s="97" t="str">
        <f>IF(ISBLANK('Zusatzblatt (Perigon)'!J1556),"",'Zusatzblatt (Perigon)'!J1556)</f>
        <v/>
      </c>
      <c r="E1561" s="64" t="str">
        <f>IF(ISBLANK('Zusatzblatt (Perigon)'!K1556),"",'Zusatzblatt (Perigon)'!K1556)</f>
        <v/>
      </c>
      <c r="F1561" s="65"/>
      <c r="G1561" s="64"/>
      <c r="H1561" s="69" t="str">
        <f>IF(ISBLANK('Zusatzblatt (Perigon)'!L1556),"",'Zusatzblatt (Perigon)'!L1556)</f>
        <v/>
      </c>
      <c r="I1561" s="69" t="str">
        <f>IF(ISBLANK('Zusatzblatt (Perigon)'!M1556),"",'Zusatzblatt (Perigon)'!M1556)</f>
        <v/>
      </c>
      <c r="J1561" s="98" t="str">
        <f>IF(ISBLANK('Zusatzblatt (Perigon)'!N1556),"",'Zusatzblatt (Perigon)'!N1556)</f>
        <v/>
      </c>
      <c r="K1561" s="99" t="str">
        <f>IF(ISBLANK('Zusatzblatt (Perigon)'!J1556),"",'Zusatzblatt (Perigon)'!T1556)</f>
        <v/>
      </c>
      <c r="L1561" s="95" t="str">
        <f>IF(ISBLANK('Zusatzblatt (Perigon)'!O1556),"",'Zusatzblatt (Perigon)'!O1556)</f>
        <v/>
      </c>
      <c r="M1561" s="95" t="str">
        <f>IF(ISBLANK('Zusatzblatt (Perigon)'!R1556),"",'Zusatzblatt (Perigon)'!R1556)</f>
        <v/>
      </c>
      <c r="N1561" s="95" t="str">
        <f>IF(ISBLANK('Zusatzblatt (Perigon)'!P1556),"",'Zusatzblatt (Perigon)'!P1556)</f>
        <v/>
      </c>
      <c r="O1561" s="38" t="str">
        <f>IF($L1561="","",VLOOKUP($R1561,Tarife!$A$2:$R$599,13,FALSE))</f>
        <v/>
      </c>
      <c r="P1561" s="38" t="str">
        <f t="shared" si="24"/>
        <v/>
      </c>
      <c r="R1561" s="100" t="str">
        <f>Zusammenzug!$C$25&amp;"-"&amp;Zusammenzug!$A$7&amp;"-"&amp;Leistungen!L1561</f>
        <v>2026-Nicht beauftragte Spitex-Organisation-</v>
      </c>
    </row>
    <row r="1562" spans="1:18" x14ac:dyDescent="0.2">
      <c r="A1562" s="95" t="str">
        <f>IF(ISBLANK('Zusatzblatt (Perigon)'!E1557),"",'Zusatzblatt (Perigon)'!E1557)</f>
        <v/>
      </c>
      <c r="B1562" s="95" t="str">
        <f>IF(ISBLANK('Zusatzblatt (Perigon)'!G1557),"",'Zusatzblatt (Perigon)'!G1557)</f>
        <v/>
      </c>
      <c r="C1562" s="96" t="str">
        <f>IF(ISBLANK('Zusatzblatt (Perigon)'!I1557),"",'Zusatzblatt (Perigon)'!I1557)</f>
        <v/>
      </c>
      <c r="D1562" s="97" t="str">
        <f>IF(ISBLANK('Zusatzblatt (Perigon)'!J1557),"",'Zusatzblatt (Perigon)'!J1557)</f>
        <v/>
      </c>
      <c r="E1562" s="64" t="str">
        <f>IF(ISBLANK('Zusatzblatt (Perigon)'!K1557),"",'Zusatzblatt (Perigon)'!K1557)</f>
        <v/>
      </c>
      <c r="F1562" s="65"/>
      <c r="G1562" s="64"/>
      <c r="H1562" s="69" t="str">
        <f>IF(ISBLANK('Zusatzblatt (Perigon)'!L1557),"",'Zusatzblatt (Perigon)'!L1557)</f>
        <v/>
      </c>
      <c r="I1562" s="69" t="str">
        <f>IF(ISBLANK('Zusatzblatt (Perigon)'!M1557),"",'Zusatzblatt (Perigon)'!M1557)</f>
        <v/>
      </c>
      <c r="J1562" s="98" t="str">
        <f>IF(ISBLANK('Zusatzblatt (Perigon)'!N1557),"",'Zusatzblatt (Perigon)'!N1557)</f>
        <v/>
      </c>
      <c r="K1562" s="99" t="str">
        <f>IF(ISBLANK('Zusatzblatt (Perigon)'!J1557),"",'Zusatzblatt (Perigon)'!T1557)</f>
        <v/>
      </c>
      <c r="L1562" s="95" t="str">
        <f>IF(ISBLANK('Zusatzblatt (Perigon)'!O1557),"",'Zusatzblatt (Perigon)'!O1557)</f>
        <v/>
      </c>
      <c r="M1562" s="95" t="str">
        <f>IF(ISBLANK('Zusatzblatt (Perigon)'!R1557),"",'Zusatzblatt (Perigon)'!R1557)</f>
        <v/>
      </c>
      <c r="N1562" s="95" t="str">
        <f>IF(ISBLANK('Zusatzblatt (Perigon)'!P1557),"",'Zusatzblatt (Perigon)'!P1557)</f>
        <v/>
      </c>
      <c r="O1562" s="38" t="str">
        <f>IF($L1562="","",VLOOKUP($R1562,Tarife!$A$2:$R$599,13,FALSE))</f>
        <v/>
      </c>
      <c r="P1562" s="38" t="str">
        <f t="shared" si="24"/>
        <v/>
      </c>
      <c r="R1562" s="100" t="str">
        <f>Zusammenzug!$C$25&amp;"-"&amp;Zusammenzug!$A$7&amp;"-"&amp;Leistungen!L1562</f>
        <v>2026-Nicht beauftragte Spitex-Organisation-</v>
      </c>
    </row>
    <row r="1563" spans="1:18" x14ac:dyDescent="0.2">
      <c r="A1563" s="95" t="str">
        <f>IF(ISBLANK('Zusatzblatt (Perigon)'!E1558),"",'Zusatzblatt (Perigon)'!E1558)</f>
        <v/>
      </c>
      <c r="B1563" s="95" t="str">
        <f>IF(ISBLANK('Zusatzblatt (Perigon)'!G1558),"",'Zusatzblatt (Perigon)'!G1558)</f>
        <v/>
      </c>
      <c r="C1563" s="96" t="str">
        <f>IF(ISBLANK('Zusatzblatt (Perigon)'!I1558),"",'Zusatzblatt (Perigon)'!I1558)</f>
        <v/>
      </c>
      <c r="D1563" s="97" t="str">
        <f>IF(ISBLANK('Zusatzblatt (Perigon)'!J1558),"",'Zusatzblatt (Perigon)'!J1558)</f>
        <v/>
      </c>
      <c r="E1563" s="64" t="str">
        <f>IF(ISBLANK('Zusatzblatt (Perigon)'!K1558),"",'Zusatzblatt (Perigon)'!K1558)</f>
        <v/>
      </c>
      <c r="F1563" s="65"/>
      <c r="G1563" s="64"/>
      <c r="H1563" s="69" t="str">
        <f>IF(ISBLANK('Zusatzblatt (Perigon)'!L1558),"",'Zusatzblatt (Perigon)'!L1558)</f>
        <v/>
      </c>
      <c r="I1563" s="69" t="str">
        <f>IF(ISBLANK('Zusatzblatt (Perigon)'!M1558),"",'Zusatzblatt (Perigon)'!M1558)</f>
        <v/>
      </c>
      <c r="J1563" s="98" t="str">
        <f>IF(ISBLANK('Zusatzblatt (Perigon)'!N1558),"",'Zusatzblatt (Perigon)'!N1558)</f>
        <v/>
      </c>
      <c r="K1563" s="99" t="str">
        <f>IF(ISBLANK('Zusatzblatt (Perigon)'!J1558),"",'Zusatzblatt (Perigon)'!T1558)</f>
        <v/>
      </c>
      <c r="L1563" s="95" t="str">
        <f>IF(ISBLANK('Zusatzblatt (Perigon)'!O1558),"",'Zusatzblatt (Perigon)'!O1558)</f>
        <v/>
      </c>
      <c r="M1563" s="95" t="str">
        <f>IF(ISBLANK('Zusatzblatt (Perigon)'!R1558),"",'Zusatzblatt (Perigon)'!R1558)</f>
        <v/>
      </c>
      <c r="N1563" s="95" t="str">
        <f>IF(ISBLANK('Zusatzblatt (Perigon)'!P1558),"",'Zusatzblatt (Perigon)'!P1558)</f>
        <v/>
      </c>
      <c r="O1563" s="38" t="str">
        <f>IF($L1563="","",VLOOKUP($R1563,Tarife!$A$2:$R$599,13,FALSE))</f>
        <v/>
      </c>
      <c r="P1563" s="38" t="str">
        <f t="shared" si="24"/>
        <v/>
      </c>
      <c r="R1563" s="100" t="str">
        <f>Zusammenzug!$C$25&amp;"-"&amp;Zusammenzug!$A$7&amp;"-"&amp;Leistungen!L1563</f>
        <v>2026-Nicht beauftragte Spitex-Organisation-</v>
      </c>
    </row>
    <row r="1564" spans="1:18" x14ac:dyDescent="0.2">
      <c r="A1564" s="95" t="str">
        <f>IF(ISBLANK('Zusatzblatt (Perigon)'!E1559),"",'Zusatzblatt (Perigon)'!E1559)</f>
        <v/>
      </c>
      <c r="B1564" s="95" t="str">
        <f>IF(ISBLANK('Zusatzblatt (Perigon)'!G1559),"",'Zusatzblatt (Perigon)'!G1559)</f>
        <v/>
      </c>
      <c r="C1564" s="96" t="str">
        <f>IF(ISBLANK('Zusatzblatt (Perigon)'!I1559),"",'Zusatzblatt (Perigon)'!I1559)</f>
        <v/>
      </c>
      <c r="D1564" s="97" t="str">
        <f>IF(ISBLANK('Zusatzblatt (Perigon)'!J1559),"",'Zusatzblatt (Perigon)'!J1559)</f>
        <v/>
      </c>
      <c r="E1564" s="64" t="str">
        <f>IF(ISBLANK('Zusatzblatt (Perigon)'!K1559),"",'Zusatzblatt (Perigon)'!K1559)</f>
        <v/>
      </c>
      <c r="F1564" s="65"/>
      <c r="G1564" s="64"/>
      <c r="H1564" s="69" t="str">
        <f>IF(ISBLANK('Zusatzblatt (Perigon)'!L1559),"",'Zusatzblatt (Perigon)'!L1559)</f>
        <v/>
      </c>
      <c r="I1564" s="69" t="str">
        <f>IF(ISBLANK('Zusatzblatt (Perigon)'!M1559),"",'Zusatzblatt (Perigon)'!M1559)</f>
        <v/>
      </c>
      <c r="J1564" s="98" t="str">
        <f>IF(ISBLANK('Zusatzblatt (Perigon)'!N1559),"",'Zusatzblatt (Perigon)'!N1559)</f>
        <v/>
      </c>
      <c r="K1564" s="99" t="str">
        <f>IF(ISBLANK('Zusatzblatt (Perigon)'!J1559),"",'Zusatzblatt (Perigon)'!T1559)</f>
        <v/>
      </c>
      <c r="L1564" s="95" t="str">
        <f>IF(ISBLANK('Zusatzblatt (Perigon)'!O1559),"",'Zusatzblatt (Perigon)'!O1559)</f>
        <v/>
      </c>
      <c r="M1564" s="95" t="str">
        <f>IF(ISBLANK('Zusatzblatt (Perigon)'!R1559),"",'Zusatzblatt (Perigon)'!R1559)</f>
        <v/>
      </c>
      <c r="N1564" s="95" t="str">
        <f>IF(ISBLANK('Zusatzblatt (Perigon)'!P1559),"",'Zusatzblatt (Perigon)'!P1559)</f>
        <v/>
      </c>
      <c r="O1564" s="38" t="str">
        <f>IF($L1564="","",VLOOKUP($R1564,Tarife!$A$2:$R$599,13,FALSE))</f>
        <v/>
      </c>
      <c r="P1564" s="38" t="str">
        <f t="shared" si="24"/>
        <v/>
      </c>
      <c r="R1564" s="100" t="str">
        <f>Zusammenzug!$C$25&amp;"-"&amp;Zusammenzug!$A$7&amp;"-"&amp;Leistungen!L1564</f>
        <v>2026-Nicht beauftragte Spitex-Organisation-</v>
      </c>
    </row>
    <row r="1565" spans="1:18" x14ac:dyDescent="0.2">
      <c r="A1565" s="95" t="str">
        <f>IF(ISBLANK('Zusatzblatt (Perigon)'!E1560),"",'Zusatzblatt (Perigon)'!E1560)</f>
        <v/>
      </c>
      <c r="B1565" s="95" t="str">
        <f>IF(ISBLANK('Zusatzblatt (Perigon)'!G1560),"",'Zusatzblatt (Perigon)'!G1560)</f>
        <v/>
      </c>
      <c r="C1565" s="96" t="str">
        <f>IF(ISBLANK('Zusatzblatt (Perigon)'!I1560),"",'Zusatzblatt (Perigon)'!I1560)</f>
        <v/>
      </c>
      <c r="D1565" s="97" t="str">
        <f>IF(ISBLANK('Zusatzblatt (Perigon)'!J1560),"",'Zusatzblatt (Perigon)'!J1560)</f>
        <v/>
      </c>
      <c r="E1565" s="64" t="str">
        <f>IF(ISBLANK('Zusatzblatt (Perigon)'!K1560),"",'Zusatzblatt (Perigon)'!K1560)</f>
        <v/>
      </c>
      <c r="F1565" s="65"/>
      <c r="G1565" s="64"/>
      <c r="H1565" s="69" t="str">
        <f>IF(ISBLANK('Zusatzblatt (Perigon)'!L1560),"",'Zusatzblatt (Perigon)'!L1560)</f>
        <v/>
      </c>
      <c r="I1565" s="69" t="str">
        <f>IF(ISBLANK('Zusatzblatt (Perigon)'!M1560),"",'Zusatzblatt (Perigon)'!M1560)</f>
        <v/>
      </c>
      <c r="J1565" s="98" t="str">
        <f>IF(ISBLANK('Zusatzblatt (Perigon)'!N1560),"",'Zusatzblatt (Perigon)'!N1560)</f>
        <v/>
      </c>
      <c r="K1565" s="99" t="str">
        <f>IF(ISBLANK('Zusatzblatt (Perigon)'!J1560),"",'Zusatzblatt (Perigon)'!T1560)</f>
        <v/>
      </c>
      <c r="L1565" s="95" t="str">
        <f>IF(ISBLANK('Zusatzblatt (Perigon)'!O1560),"",'Zusatzblatt (Perigon)'!O1560)</f>
        <v/>
      </c>
      <c r="M1565" s="95" t="str">
        <f>IF(ISBLANK('Zusatzblatt (Perigon)'!R1560),"",'Zusatzblatt (Perigon)'!R1560)</f>
        <v/>
      </c>
      <c r="N1565" s="95" t="str">
        <f>IF(ISBLANK('Zusatzblatt (Perigon)'!P1560),"",'Zusatzblatt (Perigon)'!P1560)</f>
        <v/>
      </c>
      <c r="O1565" s="38" t="str">
        <f>IF($L1565="","",VLOOKUP($R1565,Tarife!$A$2:$R$599,13,FALSE))</f>
        <v/>
      </c>
      <c r="P1565" s="38" t="str">
        <f t="shared" si="24"/>
        <v/>
      </c>
      <c r="R1565" s="100" t="str">
        <f>Zusammenzug!$C$25&amp;"-"&amp;Zusammenzug!$A$7&amp;"-"&amp;Leistungen!L1565</f>
        <v>2026-Nicht beauftragte Spitex-Organisation-</v>
      </c>
    </row>
    <row r="1566" spans="1:18" x14ac:dyDescent="0.2">
      <c r="A1566" s="95" t="str">
        <f>IF(ISBLANK('Zusatzblatt (Perigon)'!E1561),"",'Zusatzblatt (Perigon)'!E1561)</f>
        <v/>
      </c>
      <c r="B1566" s="95" t="str">
        <f>IF(ISBLANK('Zusatzblatt (Perigon)'!G1561),"",'Zusatzblatt (Perigon)'!G1561)</f>
        <v/>
      </c>
      <c r="C1566" s="96" t="str">
        <f>IF(ISBLANK('Zusatzblatt (Perigon)'!I1561),"",'Zusatzblatt (Perigon)'!I1561)</f>
        <v/>
      </c>
      <c r="D1566" s="97" t="str">
        <f>IF(ISBLANK('Zusatzblatt (Perigon)'!J1561),"",'Zusatzblatt (Perigon)'!J1561)</f>
        <v/>
      </c>
      <c r="E1566" s="64" t="str">
        <f>IF(ISBLANK('Zusatzblatt (Perigon)'!K1561),"",'Zusatzblatt (Perigon)'!K1561)</f>
        <v/>
      </c>
      <c r="F1566" s="65"/>
      <c r="G1566" s="64"/>
      <c r="H1566" s="69" t="str">
        <f>IF(ISBLANK('Zusatzblatt (Perigon)'!L1561),"",'Zusatzblatt (Perigon)'!L1561)</f>
        <v/>
      </c>
      <c r="I1566" s="69" t="str">
        <f>IF(ISBLANK('Zusatzblatt (Perigon)'!M1561),"",'Zusatzblatt (Perigon)'!M1561)</f>
        <v/>
      </c>
      <c r="J1566" s="98" t="str">
        <f>IF(ISBLANK('Zusatzblatt (Perigon)'!N1561),"",'Zusatzblatt (Perigon)'!N1561)</f>
        <v/>
      </c>
      <c r="K1566" s="99" t="str">
        <f>IF(ISBLANK('Zusatzblatt (Perigon)'!J1561),"",'Zusatzblatt (Perigon)'!T1561)</f>
        <v/>
      </c>
      <c r="L1566" s="95" t="str">
        <f>IF(ISBLANK('Zusatzblatt (Perigon)'!O1561),"",'Zusatzblatt (Perigon)'!O1561)</f>
        <v/>
      </c>
      <c r="M1566" s="95" t="str">
        <f>IF(ISBLANK('Zusatzblatt (Perigon)'!R1561),"",'Zusatzblatt (Perigon)'!R1561)</f>
        <v/>
      </c>
      <c r="N1566" s="95" t="str">
        <f>IF(ISBLANK('Zusatzblatt (Perigon)'!P1561),"",'Zusatzblatt (Perigon)'!P1561)</f>
        <v/>
      </c>
      <c r="O1566" s="38" t="str">
        <f>IF($L1566="","",VLOOKUP($R1566,Tarife!$A$2:$R$599,13,FALSE))</f>
        <v/>
      </c>
      <c r="P1566" s="38" t="str">
        <f t="shared" si="24"/>
        <v/>
      </c>
      <c r="R1566" s="100" t="str">
        <f>Zusammenzug!$C$25&amp;"-"&amp;Zusammenzug!$A$7&amp;"-"&amp;Leistungen!L1566</f>
        <v>2026-Nicht beauftragte Spitex-Organisation-</v>
      </c>
    </row>
    <row r="1567" spans="1:18" x14ac:dyDescent="0.2">
      <c r="A1567" s="95" t="str">
        <f>IF(ISBLANK('Zusatzblatt (Perigon)'!E1562),"",'Zusatzblatt (Perigon)'!E1562)</f>
        <v/>
      </c>
      <c r="B1567" s="95" t="str">
        <f>IF(ISBLANK('Zusatzblatt (Perigon)'!G1562),"",'Zusatzblatt (Perigon)'!G1562)</f>
        <v/>
      </c>
      <c r="C1567" s="96" t="str">
        <f>IF(ISBLANK('Zusatzblatt (Perigon)'!I1562),"",'Zusatzblatt (Perigon)'!I1562)</f>
        <v/>
      </c>
      <c r="D1567" s="97" t="str">
        <f>IF(ISBLANK('Zusatzblatt (Perigon)'!J1562),"",'Zusatzblatt (Perigon)'!J1562)</f>
        <v/>
      </c>
      <c r="E1567" s="64" t="str">
        <f>IF(ISBLANK('Zusatzblatt (Perigon)'!K1562),"",'Zusatzblatt (Perigon)'!K1562)</f>
        <v/>
      </c>
      <c r="F1567" s="65"/>
      <c r="G1567" s="64"/>
      <c r="H1567" s="69" t="str">
        <f>IF(ISBLANK('Zusatzblatt (Perigon)'!L1562),"",'Zusatzblatt (Perigon)'!L1562)</f>
        <v/>
      </c>
      <c r="I1567" s="69" t="str">
        <f>IF(ISBLANK('Zusatzblatt (Perigon)'!M1562),"",'Zusatzblatt (Perigon)'!M1562)</f>
        <v/>
      </c>
      <c r="J1567" s="98" t="str">
        <f>IF(ISBLANK('Zusatzblatt (Perigon)'!N1562),"",'Zusatzblatt (Perigon)'!N1562)</f>
        <v/>
      </c>
      <c r="K1567" s="99" t="str">
        <f>IF(ISBLANK('Zusatzblatt (Perigon)'!J1562),"",'Zusatzblatt (Perigon)'!T1562)</f>
        <v/>
      </c>
      <c r="L1567" s="95" t="str">
        <f>IF(ISBLANK('Zusatzblatt (Perigon)'!O1562),"",'Zusatzblatt (Perigon)'!O1562)</f>
        <v/>
      </c>
      <c r="M1567" s="95" t="str">
        <f>IF(ISBLANK('Zusatzblatt (Perigon)'!R1562),"",'Zusatzblatt (Perigon)'!R1562)</f>
        <v/>
      </c>
      <c r="N1567" s="95" t="str">
        <f>IF(ISBLANK('Zusatzblatt (Perigon)'!P1562),"",'Zusatzblatt (Perigon)'!P1562)</f>
        <v/>
      </c>
      <c r="O1567" s="38" t="str">
        <f>IF($L1567="","",VLOOKUP($R1567,Tarife!$A$2:$R$599,13,FALSE))</f>
        <v/>
      </c>
      <c r="P1567" s="38" t="str">
        <f t="shared" si="24"/>
        <v/>
      </c>
      <c r="R1567" s="100" t="str">
        <f>Zusammenzug!$C$25&amp;"-"&amp;Zusammenzug!$A$7&amp;"-"&amp;Leistungen!L1567</f>
        <v>2026-Nicht beauftragte Spitex-Organisation-</v>
      </c>
    </row>
    <row r="1568" spans="1:18" x14ac:dyDescent="0.2">
      <c r="A1568" s="95" t="str">
        <f>IF(ISBLANK('Zusatzblatt (Perigon)'!E1563),"",'Zusatzblatt (Perigon)'!E1563)</f>
        <v/>
      </c>
      <c r="B1568" s="95" t="str">
        <f>IF(ISBLANK('Zusatzblatt (Perigon)'!G1563),"",'Zusatzblatt (Perigon)'!G1563)</f>
        <v/>
      </c>
      <c r="C1568" s="96" t="str">
        <f>IF(ISBLANK('Zusatzblatt (Perigon)'!I1563),"",'Zusatzblatt (Perigon)'!I1563)</f>
        <v/>
      </c>
      <c r="D1568" s="97" t="str">
        <f>IF(ISBLANK('Zusatzblatt (Perigon)'!J1563),"",'Zusatzblatt (Perigon)'!J1563)</f>
        <v/>
      </c>
      <c r="E1568" s="64" t="str">
        <f>IF(ISBLANK('Zusatzblatt (Perigon)'!K1563),"",'Zusatzblatt (Perigon)'!K1563)</f>
        <v/>
      </c>
      <c r="F1568" s="65"/>
      <c r="G1568" s="64"/>
      <c r="H1568" s="69" t="str">
        <f>IF(ISBLANK('Zusatzblatt (Perigon)'!L1563),"",'Zusatzblatt (Perigon)'!L1563)</f>
        <v/>
      </c>
      <c r="I1568" s="69" t="str">
        <f>IF(ISBLANK('Zusatzblatt (Perigon)'!M1563),"",'Zusatzblatt (Perigon)'!M1563)</f>
        <v/>
      </c>
      <c r="J1568" s="98" t="str">
        <f>IF(ISBLANK('Zusatzblatt (Perigon)'!N1563),"",'Zusatzblatt (Perigon)'!N1563)</f>
        <v/>
      </c>
      <c r="K1568" s="99" t="str">
        <f>IF(ISBLANK('Zusatzblatt (Perigon)'!J1563),"",'Zusatzblatt (Perigon)'!T1563)</f>
        <v/>
      </c>
      <c r="L1568" s="95" t="str">
        <f>IF(ISBLANK('Zusatzblatt (Perigon)'!O1563),"",'Zusatzblatt (Perigon)'!O1563)</f>
        <v/>
      </c>
      <c r="M1568" s="95" t="str">
        <f>IF(ISBLANK('Zusatzblatt (Perigon)'!R1563),"",'Zusatzblatt (Perigon)'!R1563)</f>
        <v/>
      </c>
      <c r="N1568" s="95" t="str">
        <f>IF(ISBLANK('Zusatzblatt (Perigon)'!P1563),"",'Zusatzblatt (Perigon)'!P1563)</f>
        <v/>
      </c>
      <c r="O1568" s="38" t="str">
        <f>IF($L1568="","",VLOOKUP($R1568,Tarife!$A$2:$R$599,13,FALSE))</f>
        <v/>
      </c>
      <c r="P1568" s="38" t="str">
        <f t="shared" si="24"/>
        <v/>
      </c>
      <c r="R1568" s="100" t="str">
        <f>Zusammenzug!$C$25&amp;"-"&amp;Zusammenzug!$A$7&amp;"-"&amp;Leistungen!L1568</f>
        <v>2026-Nicht beauftragte Spitex-Organisation-</v>
      </c>
    </row>
    <row r="1569" spans="1:18" x14ac:dyDescent="0.2">
      <c r="A1569" s="95" t="str">
        <f>IF(ISBLANK('Zusatzblatt (Perigon)'!E1564),"",'Zusatzblatt (Perigon)'!E1564)</f>
        <v/>
      </c>
      <c r="B1569" s="95" t="str">
        <f>IF(ISBLANK('Zusatzblatt (Perigon)'!G1564),"",'Zusatzblatt (Perigon)'!G1564)</f>
        <v/>
      </c>
      <c r="C1569" s="96" t="str">
        <f>IF(ISBLANK('Zusatzblatt (Perigon)'!I1564),"",'Zusatzblatt (Perigon)'!I1564)</f>
        <v/>
      </c>
      <c r="D1569" s="97" t="str">
        <f>IF(ISBLANK('Zusatzblatt (Perigon)'!J1564),"",'Zusatzblatt (Perigon)'!J1564)</f>
        <v/>
      </c>
      <c r="E1569" s="64" t="str">
        <f>IF(ISBLANK('Zusatzblatt (Perigon)'!K1564),"",'Zusatzblatt (Perigon)'!K1564)</f>
        <v/>
      </c>
      <c r="F1569" s="65"/>
      <c r="G1569" s="64"/>
      <c r="H1569" s="69" t="str">
        <f>IF(ISBLANK('Zusatzblatt (Perigon)'!L1564),"",'Zusatzblatt (Perigon)'!L1564)</f>
        <v/>
      </c>
      <c r="I1569" s="69" t="str">
        <f>IF(ISBLANK('Zusatzblatt (Perigon)'!M1564),"",'Zusatzblatt (Perigon)'!M1564)</f>
        <v/>
      </c>
      <c r="J1569" s="98" t="str">
        <f>IF(ISBLANK('Zusatzblatt (Perigon)'!N1564),"",'Zusatzblatt (Perigon)'!N1564)</f>
        <v/>
      </c>
      <c r="K1569" s="99" t="str">
        <f>IF(ISBLANK('Zusatzblatt (Perigon)'!J1564),"",'Zusatzblatt (Perigon)'!T1564)</f>
        <v/>
      </c>
      <c r="L1569" s="95" t="str">
        <f>IF(ISBLANK('Zusatzblatt (Perigon)'!O1564),"",'Zusatzblatt (Perigon)'!O1564)</f>
        <v/>
      </c>
      <c r="M1569" s="95" t="str">
        <f>IF(ISBLANK('Zusatzblatt (Perigon)'!R1564),"",'Zusatzblatt (Perigon)'!R1564)</f>
        <v/>
      </c>
      <c r="N1569" s="95" t="str">
        <f>IF(ISBLANK('Zusatzblatt (Perigon)'!P1564),"",'Zusatzblatt (Perigon)'!P1564)</f>
        <v/>
      </c>
      <c r="O1569" s="38" t="str">
        <f>IF($L1569="","",VLOOKUP($R1569,Tarife!$A$2:$R$599,13,FALSE))</f>
        <v/>
      </c>
      <c r="P1569" s="38" t="str">
        <f t="shared" si="24"/>
        <v/>
      </c>
      <c r="R1569" s="100" t="str">
        <f>Zusammenzug!$C$25&amp;"-"&amp;Zusammenzug!$A$7&amp;"-"&amp;Leistungen!L1569</f>
        <v>2026-Nicht beauftragte Spitex-Organisation-</v>
      </c>
    </row>
    <row r="1570" spans="1:18" x14ac:dyDescent="0.2">
      <c r="A1570" s="95" t="str">
        <f>IF(ISBLANK('Zusatzblatt (Perigon)'!E1565),"",'Zusatzblatt (Perigon)'!E1565)</f>
        <v/>
      </c>
      <c r="B1570" s="95" t="str">
        <f>IF(ISBLANK('Zusatzblatt (Perigon)'!G1565),"",'Zusatzblatt (Perigon)'!G1565)</f>
        <v/>
      </c>
      <c r="C1570" s="96" t="str">
        <f>IF(ISBLANK('Zusatzblatt (Perigon)'!I1565),"",'Zusatzblatt (Perigon)'!I1565)</f>
        <v/>
      </c>
      <c r="D1570" s="97" t="str">
        <f>IF(ISBLANK('Zusatzblatt (Perigon)'!J1565),"",'Zusatzblatt (Perigon)'!J1565)</f>
        <v/>
      </c>
      <c r="E1570" s="64" t="str">
        <f>IF(ISBLANK('Zusatzblatt (Perigon)'!K1565),"",'Zusatzblatt (Perigon)'!K1565)</f>
        <v/>
      </c>
      <c r="F1570" s="65"/>
      <c r="G1570" s="64"/>
      <c r="H1570" s="69" t="str">
        <f>IF(ISBLANK('Zusatzblatt (Perigon)'!L1565),"",'Zusatzblatt (Perigon)'!L1565)</f>
        <v/>
      </c>
      <c r="I1570" s="69" t="str">
        <f>IF(ISBLANK('Zusatzblatt (Perigon)'!M1565),"",'Zusatzblatt (Perigon)'!M1565)</f>
        <v/>
      </c>
      <c r="J1570" s="98" t="str">
        <f>IF(ISBLANK('Zusatzblatt (Perigon)'!N1565),"",'Zusatzblatt (Perigon)'!N1565)</f>
        <v/>
      </c>
      <c r="K1570" s="99" t="str">
        <f>IF(ISBLANK('Zusatzblatt (Perigon)'!J1565),"",'Zusatzblatt (Perigon)'!T1565)</f>
        <v/>
      </c>
      <c r="L1570" s="95" t="str">
        <f>IF(ISBLANK('Zusatzblatt (Perigon)'!O1565),"",'Zusatzblatt (Perigon)'!O1565)</f>
        <v/>
      </c>
      <c r="M1570" s="95" t="str">
        <f>IF(ISBLANK('Zusatzblatt (Perigon)'!R1565),"",'Zusatzblatt (Perigon)'!R1565)</f>
        <v/>
      </c>
      <c r="N1570" s="95" t="str">
        <f>IF(ISBLANK('Zusatzblatt (Perigon)'!P1565),"",'Zusatzblatt (Perigon)'!P1565)</f>
        <v/>
      </c>
      <c r="O1570" s="38" t="str">
        <f>IF($L1570="","",VLOOKUP($R1570,Tarife!$A$2:$R$599,13,FALSE))</f>
        <v/>
      </c>
      <c r="P1570" s="38" t="str">
        <f t="shared" si="24"/>
        <v/>
      </c>
      <c r="R1570" s="100" t="str">
        <f>Zusammenzug!$C$25&amp;"-"&amp;Zusammenzug!$A$7&amp;"-"&amp;Leistungen!L1570</f>
        <v>2026-Nicht beauftragte Spitex-Organisation-</v>
      </c>
    </row>
    <row r="1571" spans="1:18" x14ac:dyDescent="0.2">
      <c r="A1571" s="95" t="str">
        <f>IF(ISBLANK('Zusatzblatt (Perigon)'!E1566),"",'Zusatzblatt (Perigon)'!E1566)</f>
        <v/>
      </c>
      <c r="B1571" s="95" t="str">
        <f>IF(ISBLANK('Zusatzblatt (Perigon)'!G1566),"",'Zusatzblatt (Perigon)'!G1566)</f>
        <v/>
      </c>
      <c r="C1571" s="96" t="str">
        <f>IF(ISBLANK('Zusatzblatt (Perigon)'!I1566),"",'Zusatzblatt (Perigon)'!I1566)</f>
        <v/>
      </c>
      <c r="D1571" s="97" t="str">
        <f>IF(ISBLANK('Zusatzblatt (Perigon)'!J1566),"",'Zusatzblatt (Perigon)'!J1566)</f>
        <v/>
      </c>
      <c r="E1571" s="64" t="str">
        <f>IF(ISBLANK('Zusatzblatt (Perigon)'!K1566),"",'Zusatzblatt (Perigon)'!K1566)</f>
        <v/>
      </c>
      <c r="F1571" s="65"/>
      <c r="G1571" s="64"/>
      <c r="H1571" s="69" t="str">
        <f>IF(ISBLANK('Zusatzblatt (Perigon)'!L1566),"",'Zusatzblatt (Perigon)'!L1566)</f>
        <v/>
      </c>
      <c r="I1571" s="69" t="str">
        <f>IF(ISBLANK('Zusatzblatt (Perigon)'!M1566),"",'Zusatzblatt (Perigon)'!M1566)</f>
        <v/>
      </c>
      <c r="J1571" s="98" t="str">
        <f>IF(ISBLANK('Zusatzblatt (Perigon)'!N1566),"",'Zusatzblatt (Perigon)'!N1566)</f>
        <v/>
      </c>
      <c r="K1571" s="99" t="str">
        <f>IF(ISBLANK('Zusatzblatt (Perigon)'!J1566),"",'Zusatzblatt (Perigon)'!T1566)</f>
        <v/>
      </c>
      <c r="L1571" s="95" t="str">
        <f>IF(ISBLANK('Zusatzblatt (Perigon)'!O1566),"",'Zusatzblatt (Perigon)'!O1566)</f>
        <v/>
      </c>
      <c r="M1571" s="95" t="str">
        <f>IF(ISBLANK('Zusatzblatt (Perigon)'!R1566),"",'Zusatzblatt (Perigon)'!R1566)</f>
        <v/>
      </c>
      <c r="N1571" s="95" t="str">
        <f>IF(ISBLANK('Zusatzblatt (Perigon)'!P1566),"",'Zusatzblatt (Perigon)'!P1566)</f>
        <v/>
      </c>
      <c r="O1571" s="38" t="str">
        <f>IF($L1571="","",VLOOKUP($R1571,Tarife!$A$2:$R$599,13,FALSE))</f>
        <v/>
      </c>
      <c r="P1571" s="38" t="str">
        <f t="shared" si="24"/>
        <v/>
      </c>
      <c r="R1571" s="100" t="str">
        <f>Zusammenzug!$C$25&amp;"-"&amp;Zusammenzug!$A$7&amp;"-"&amp;Leistungen!L1571</f>
        <v>2026-Nicht beauftragte Spitex-Organisation-</v>
      </c>
    </row>
    <row r="1572" spans="1:18" x14ac:dyDescent="0.2">
      <c r="A1572" s="95" t="str">
        <f>IF(ISBLANK('Zusatzblatt (Perigon)'!E1567),"",'Zusatzblatt (Perigon)'!E1567)</f>
        <v/>
      </c>
      <c r="B1572" s="95" t="str">
        <f>IF(ISBLANK('Zusatzblatt (Perigon)'!G1567),"",'Zusatzblatt (Perigon)'!G1567)</f>
        <v/>
      </c>
      <c r="C1572" s="96" t="str">
        <f>IF(ISBLANK('Zusatzblatt (Perigon)'!I1567),"",'Zusatzblatt (Perigon)'!I1567)</f>
        <v/>
      </c>
      <c r="D1572" s="97" t="str">
        <f>IF(ISBLANK('Zusatzblatt (Perigon)'!J1567),"",'Zusatzblatt (Perigon)'!J1567)</f>
        <v/>
      </c>
      <c r="E1572" s="64" t="str">
        <f>IF(ISBLANK('Zusatzblatt (Perigon)'!K1567),"",'Zusatzblatt (Perigon)'!K1567)</f>
        <v/>
      </c>
      <c r="F1572" s="65"/>
      <c r="G1572" s="64"/>
      <c r="H1572" s="69" t="str">
        <f>IF(ISBLANK('Zusatzblatt (Perigon)'!L1567),"",'Zusatzblatt (Perigon)'!L1567)</f>
        <v/>
      </c>
      <c r="I1572" s="69" t="str">
        <f>IF(ISBLANK('Zusatzblatt (Perigon)'!M1567),"",'Zusatzblatt (Perigon)'!M1567)</f>
        <v/>
      </c>
      <c r="J1572" s="98" t="str">
        <f>IF(ISBLANK('Zusatzblatt (Perigon)'!N1567),"",'Zusatzblatt (Perigon)'!N1567)</f>
        <v/>
      </c>
      <c r="K1572" s="99" t="str">
        <f>IF(ISBLANK('Zusatzblatt (Perigon)'!J1567),"",'Zusatzblatt (Perigon)'!T1567)</f>
        <v/>
      </c>
      <c r="L1572" s="95" t="str">
        <f>IF(ISBLANK('Zusatzblatt (Perigon)'!O1567),"",'Zusatzblatt (Perigon)'!O1567)</f>
        <v/>
      </c>
      <c r="M1572" s="95" t="str">
        <f>IF(ISBLANK('Zusatzblatt (Perigon)'!R1567),"",'Zusatzblatt (Perigon)'!R1567)</f>
        <v/>
      </c>
      <c r="N1572" s="95" t="str">
        <f>IF(ISBLANK('Zusatzblatt (Perigon)'!P1567),"",'Zusatzblatt (Perigon)'!P1567)</f>
        <v/>
      </c>
      <c r="O1572" s="38" t="str">
        <f>IF($L1572="","",VLOOKUP($R1572,Tarife!$A$2:$R$599,13,FALSE))</f>
        <v/>
      </c>
      <c r="P1572" s="38" t="str">
        <f t="shared" si="24"/>
        <v/>
      </c>
      <c r="R1572" s="100" t="str">
        <f>Zusammenzug!$C$25&amp;"-"&amp;Zusammenzug!$A$7&amp;"-"&amp;Leistungen!L1572</f>
        <v>2026-Nicht beauftragte Spitex-Organisation-</v>
      </c>
    </row>
    <row r="1573" spans="1:18" x14ac:dyDescent="0.2">
      <c r="A1573" s="95" t="str">
        <f>IF(ISBLANK('Zusatzblatt (Perigon)'!E1568),"",'Zusatzblatt (Perigon)'!E1568)</f>
        <v/>
      </c>
      <c r="B1573" s="95" t="str">
        <f>IF(ISBLANK('Zusatzblatt (Perigon)'!G1568),"",'Zusatzblatt (Perigon)'!G1568)</f>
        <v/>
      </c>
      <c r="C1573" s="96" t="str">
        <f>IF(ISBLANK('Zusatzblatt (Perigon)'!I1568),"",'Zusatzblatt (Perigon)'!I1568)</f>
        <v/>
      </c>
      <c r="D1573" s="97" t="str">
        <f>IF(ISBLANK('Zusatzblatt (Perigon)'!J1568),"",'Zusatzblatt (Perigon)'!J1568)</f>
        <v/>
      </c>
      <c r="E1573" s="64" t="str">
        <f>IF(ISBLANK('Zusatzblatt (Perigon)'!K1568),"",'Zusatzblatt (Perigon)'!K1568)</f>
        <v/>
      </c>
      <c r="F1573" s="65"/>
      <c r="G1573" s="64"/>
      <c r="H1573" s="69" t="str">
        <f>IF(ISBLANK('Zusatzblatt (Perigon)'!L1568),"",'Zusatzblatt (Perigon)'!L1568)</f>
        <v/>
      </c>
      <c r="I1573" s="69" t="str">
        <f>IF(ISBLANK('Zusatzblatt (Perigon)'!M1568),"",'Zusatzblatt (Perigon)'!M1568)</f>
        <v/>
      </c>
      <c r="J1573" s="98" t="str">
        <f>IF(ISBLANK('Zusatzblatt (Perigon)'!N1568),"",'Zusatzblatt (Perigon)'!N1568)</f>
        <v/>
      </c>
      <c r="K1573" s="99" t="str">
        <f>IF(ISBLANK('Zusatzblatt (Perigon)'!J1568),"",'Zusatzblatt (Perigon)'!T1568)</f>
        <v/>
      </c>
      <c r="L1573" s="95" t="str">
        <f>IF(ISBLANK('Zusatzblatt (Perigon)'!O1568),"",'Zusatzblatt (Perigon)'!O1568)</f>
        <v/>
      </c>
      <c r="M1573" s="95" t="str">
        <f>IF(ISBLANK('Zusatzblatt (Perigon)'!R1568),"",'Zusatzblatt (Perigon)'!R1568)</f>
        <v/>
      </c>
      <c r="N1573" s="95" t="str">
        <f>IF(ISBLANK('Zusatzblatt (Perigon)'!P1568),"",'Zusatzblatt (Perigon)'!P1568)</f>
        <v/>
      </c>
      <c r="O1573" s="38" t="str">
        <f>IF($L1573="","",VLOOKUP($R1573,Tarife!$A$2:$R$599,13,FALSE))</f>
        <v/>
      </c>
      <c r="P1573" s="38" t="str">
        <f t="shared" si="24"/>
        <v/>
      </c>
      <c r="R1573" s="100" t="str">
        <f>Zusammenzug!$C$25&amp;"-"&amp;Zusammenzug!$A$7&amp;"-"&amp;Leistungen!L1573</f>
        <v>2026-Nicht beauftragte Spitex-Organisation-</v>
      </c>
    </row>
    <row r="1574" spans="1:18" x14ac:dyDescent="0.2">
      <c r="A1574" s="95" t="str">
        <f>IF(ISBLANK('Zusatzblatt (Perigon)'!E1569),"",'Zusatzblatt (Perigon)'!E1569)</f>
        <v/>
      </c>
      <c r="B1574" s="95" t="str">
        <f>IF(ISBLANK('Zusatzblatt (Perigon)'!G1569),"",'Zusatzblatt (Perigon)'!G1569)</f>
        <v/>
      </c>
      <c r="C1574" s="96" t="str">
        <f>IF(ISBLANK('Zusatzblatt (Perigon)'!I1569),"",'Zusatzblatt (Perigon)'!I1569)</f>
        <v/>
      </c>
      <c r="D1574" s="97" t="str">
        <f>IF(ISBLANK('Zusatzblatt (Perigon)'!J1569),"",'Zusatzblatt (Perigon)'!J1569)</f>
        <v/>
      </c>
      <c r="E1574" s="64" t="str">
        <f>IF(ISBLANK('Zusatzblatt (Perigon)'!K1569),"",'Zusatzblatt (Perigon)'!K1569)</f>
        <v/>
      </c>
      <c r="F1574" s="65"/>
      <c r="G1574" s="64"/>
      <c r="H1574" s="69" t="str">
        <f>IF(ISBLANK('Zusatzblatt (Perigon)'!L1569),"",'Zusatzblatt (Perigon)'!L1569)</f>
        <v/>
      </c>
      <c r="I1574" s="69" t="str">
        <f>IF(ISBLANK('Zusatzblatt (Perigon)'!M1569),"",'Zusatzblatt (Perigon)'!M1569)</f>
        <v/>
      </c>
      <c r="J1574" s="98" t="str">
        <f>IF(ISBLANK('Zusatzblatt (Perigon)'!N1569),"",'Zusatzblatt (Perigon)'!N1569)</f>
        <v/>
      </c>
      <c r="K1574" s="99" t="str">
        <f>IF(ISBLANK('Zusatzblatt (Perigon)'!J1569),"",'Zusatzblatt (Perigon)'!T1569)</f>
        <v/>
      </c>
      <c r="L1574" s="95" t="str">
        <f>IF(ISBLANK('Zusatzblatt (Perigon)'!O1569),"",'Zusatzblatt (Perigon)'!O1569)</f>
        <v/>
      </c>
      <c r="M1574" s="95" t="str">
        <f>IF(ISBLANK('Zusatzblatt (Perigon)'!R1569),"",'Zusatzblatt (Perigon)'!R1569)</f>
        <v/>
      </c>
      <c r="N1574" s="95" t="str">
        <f>IF(ISBLANK('Zusatzblatt (Perigon)'!P1569),"",'Zusatzblatt (Perigon)'!P1569)</f>
        <v/>
      </c>
      <c r="O1574" s="38" t="str">
        <f>IF($L1574="","",VLOOKUP($R1574,Tarife!$A$2:$R$599,13,FALSE))</f>
        <v/>
      </c>
      <c r="P1574" s="38" t="str">
        <f t="shared" si="24"/>
        <v/>
      </c>
      <c r="R1574" s="100" t="str">
        <f>Zusammenzug!$C$25&amp;"-"&amp;Zusammenzug!$A$7&amp;"-"&amp;Leistungen!L1574</f>
        <v>2026-Nicht beauftragte Spitex-Organisation-</v>
      </c>
    </row>
    <row r="1575" spans="1:18" x14ac:dyDescent="0.2">
      <c r="A1575" s="95" t="str">
        <f>IF(ISBLANK('Zusatzblatt (Perigon)'!E1570),"",'Zusatzblatt (Perigon)'!E1570)</f>
        <v/>
      </c>
      <c r="B1575" s="95" t="str">
        <f>IF(ISBLANK('Zusatzblatt (Perigon)'!G1570),"",'Zusatzblatt (Perigon)'!G1570)</f>
        <v/>
      </c>
      <c r="C1575" s="96" t="str">
        <f>IF(ISBLANK('Zusatzblatt (Perigon)'!I1570),"",'Zusatzblatt (Perigon)'!I1570)</f>
        <v/>
      </c>
      <c r="D1575" s="97" t="str">
        <f>IF(ISBLANK('Zusatzblatt (Perigon)'!J1570),"",'Zusatzblatt (Perigon)'!J1570)</f>
        <v/>
      </c>
      <c r="E1575" s="64" t="str">
        <f>IF(ISBLANK('Zusatzblatt (Perigon)'!K1570),"",'Zusatzblatt (Perigon)'!K1570)</f>
        <v/>
      </c>
      <c r="F1575" s="65"/>
      <c r="G1575" s="64"/>
      <c r="H1575" s="69" t="str">
        <f>IF(ISBLANK('Zusatzblatt (Perigon)'!L1570),"",'Zusatzblatt (Perigon)'!L1570)</f>
        <v/>
      </c>
      <c r="I1575" s="69" t="str">
        <f>IF(ISBLANK('Zusatzblatt (Perigon)'!M1570),"",'Zusatzblatt (Perigon)'!M1570)</f>
        <v/>
      </c>
      <c r="J1575" s="98" t="str">
        <f>IF(ISBLANK('Zusatzblatt (Perigon)'!N1570),"",'Zusatzblatt (Perigon)'!N1570)</f>
        <v/>
      </c>
      <c r="K1575" s="99" t="str">
        <f>IF(ISBLANK('Zusatzblatt (Perigon)'!J1570),"",'Zusatzblatt (Perigon)'!T1570)</f>
        <v/>
      </c>
      <c r="L1575" s="95" t="str">
        <f>IF(ISBLANK('Zusatzblatt (Perigon)'!O1570),"",'Zusatzblatt (Perigon)'!O1570)</f>
        <v/>
      </c>
      <c r="M1575" s="95" t="str">
        <f>IF(ISBLANK('Zusatzblatt (Perigon)'!R1570),"",'Zusatzblatt (Perigon)'!R1570)</f>
        <v/>
      </c>
      <c r="N1575" s="95" t="str">
        <f>IF(ISBLANK('Zusatzblatt (Perigon)'!P1570),"",'Zusatzblatt (Perigon)'!P1570)</f>
        <v/>
      </c>
      <c r="O1575" s="38" t="str">
        <f>IF($L1575="","",VLOOKUP($R1575,Tarife!$A$2:$R$599,13,FALSE))</f>
        <v/>
      </c>
      <c r="P1575" s="38" t="str">
        <f t="shared" si="24"/>
        <v/>
      </c>
      <c r="R1575" s="100" t="str">
        <f>Zusammenzug!$C$25&amp;"-"&amp;Zusammenzug!$A$7&amp;"-"&amp;Leistungen!L1575</f>
        <v>2026-Nicht beauftragte Spitex-Organisation-</v>
      </c>
    </row>
    <row r="1576" spans="1:18" x14ac:dyDescent="0.2">
      <c r="A1576" s="95" t="str">
        <f>IF(ISBLANK('Zusatzblatt (Perigon)'!E1571),"",'Zusatzblatt (Perigon)'!E1571)</f>
        <v/>
      </c>
      <c r="B1576" s="95" t="str">
        <f>IF(ISBLANK('Zusatzblatt (Perigon)'!G1571),"",'Zusatzblatt (Perigon)'!G1571)</f>
        <v/>
      </c>
      <c r="C1576" s="96" t="str">
        <f>IF(ISBLANK('Zusatzblatt (Perigon)'!I1571),"",'Zusatzblatt (Perigon)'!I1571)</f>
        <v/>
      </c>
      <c r="D1576" s="97" t="str">
        <f>IF(ISBLANK('Zusatzblatt (Perigon)'!J1571),"",'Zusatzblatt (Perigon)'!J1571)</f>
        <v/>
      </c>
      <c r="E1576" s="64" t="str">
        <f>IF(ISBLANK('Zusatzblatt (Perigon)'!K1571),"",'Zusatzblatt (Perigon)'!K1571)</f>
        <v/>
      </c>
      <c r="F1576" s="65"/>
      <c r="G1576" s="64"/>
      <c r="H1576" s="69" t="str">
        <f>IF(ISBLANK('Zusatzblatt (Perigon)'!L1571),"",'Zusatzblatt (Perigon)'!L1571)</f>
        <v/>
      </c>
      <c r="I1576" s="69" t="str">
        <f>IF(ISBLANK('Zusatzblatt (Perigon)'!M1571),"",'Zusatzblatt (Perigon)'!M1571)</f>
        <v/>
      </c>
      <c r="J1576" s="98" t="str">
        <f>IF(ISBLANK('Zusatzblatt (Perigon)'!N1571),"",'Zusatzblatt (Perigon)'!N1571)</f>
        <v/>
      </c>
      <c r="K1576" s="99" t="str">
        <f>IF(ISBLANK('Zusatzblatt (Perigon)'!J1571),"",'Zusatzblatt (Perigon)'!T1571)</f>
        <v/>
      </c>
      <c r="L1576" s="95" t="str">
        <f>IF(ISBLANK('Zusatzblatt (Perigon)'!O1571),"",'Zusatzblatt (Perigon)'!O1571)</f>
        <v/>
      </c>
      <c r="M1576" s="95" t="str">
        <f>IF(ISBLANK('Zusatzblatt (Perigon)'!R1571),"",'Zusatzblatt (Perigon)'!R1571)</f>
        <v/>
      </c>
      <c r="N1576" s="95" t="str">
        <f>IF(ISBLANK('Zusatzblatt (Perigon)'!P1571),"",'Zusatzblatt (Perigon)'!P1571)</f>
        <v/>
      </c>
      <c r="O1576" s="38" t="str">
        <f>IF($L1576="","",VLOOKUP($R1576,Tarife!$A$2:$R$599,13,FALSE))</f>
        <v/>
      </c>
      <c r="P1576" s="38" t="str">
        <f t="shared" si="24"/>
        <v/>
      </c>
      <c r="R1576" s="100" t="str">
        <f>Zusammenzug!$C$25&amp;"-"&amp;Zusammenzug!$A$7&amp;"-"&amp;Leistungen!L1576</f>
        <v>2026-Nicht beauftragte Spitex-Organisation-</v>
      </c>
    </row>
    <row r="1577" spans="1:18" x14ac:dyDescent="0.2">
      <c r="A1577" s="95" t="str">
        <f>IF(ISBLANK('Zusatzblatt (Perigon)'!E1572),"",'Zusatzblatt (Perigon)'!E1572)</f>
        <v/>
      </c>
      <c r="B1577" s="95" t="str">
        <f>IF(ISBLANK('Zusatzblatt (Perigon)'!G1572),"",'Zusatzblatt (Perigon)'!G1572)</f>
        <v/>
      </c>
      <c r="C1577" s="96" t="str">
        <f>IF(ISBLANK('Zusatzblatt (Perigon)'!I1572),"",'Zusatzblatt (Perigon)'!I1572)</f>
        <v/>
      </c>
      <c r="D1577" s="97" t="str">
        <f>IF(ISBLANK('Zusatzblatt (Perigon)'!J1572),"",'Zusatzblatt (Perigon)'!J1572)</f>
        <v/>
      </c>
      <c r="E1577" s="64" t="str">
        <f>IF(ISBLANK('Zusatzblatt (Perigon)'!K1572),"",'Zusatzblatt (Perigon)'!K1572)</f>
        <v/>
      </c>
      <c r="F1577" s="65"/>
      <c r="G1577" s="64"/>
      <c r="H1577" s="69" t="str">
        <f>IF(ISBLANK('Zusatzblatt (Perigon)'!L1572),"",'Zusatzblatt (Perigon)'!L1572)</f>
        <v/>
      </c>
      <c r="I1577" s="69" t="str">
        <f>IF(ISBLANK('Zusatzblatt (Perigon)'!M1572),"",'Zusatzblatt (Perigon)'!M1572)</f>
        <v/>
      </c>
      <c r="J1577" s="98" t="str">
        <f>IF(ISBLANK('Zusatzblatt (Perigon)'!N1572),"",'Zusatzblatt (Perigon)'!N1572)</f>
        <v/>
      </c>
      <c r="K1577" s="99" t="str">
        <f>IF(ISBLANK('Zusatzblatt (Perigon)'!J1572),"",'Zusatzblatt (Perigon)'!T1572)</f>
        <v/>
      </c>
      <c r="L1577" s="95" t="str">
        <f>IF(ISBLANK('Zusatzblatt (Perigon)'!O1572),"",'Zusatzblatt (Perigon)'!O1572)</f>
        <v/>
      </c>
      <c r="M1577" s="95" t="str">
        <f>IF(ISBLANK('Zusatzblatt (Perigon)'!R1572),"",'Zusatzblatt (Perigon)'!R1572)</f>
        <v/>
      </c>
      <c r="N1577" s="95" t="str">
        <f>IF(ISBLANK('Zusatzblatt (Perigon)'!P1572),"",'Zusatzblatt (Perigon)'!P1572)</f>
        <v/>
      </c>
      <c r="O1577" s="38" t="str">
        <f>IF($L1577="","",VLOOKUP($R1577,Tarife!$A$2:$R$599,13,FALSE))</f>
        <v/>
      </c>
      <c r="P1577" s="38" t="str">
        <f t="shared" si="24"/>
        <v/>
      </c>
      <c r="R1577" s="100" t="str">
        <f>Zusammenzug!$C$25&amp;"-"&amp;Zusammenzug!$A$7&amp;"-"&amp;Leistungen!L1577</f>
        <v>2026-Nicht beauftragte Spitex-Organisation-</v>
      </c>
    </row>
    <row r="1578" spans="1:18" x14ac:dyDescent="0.2">
      <c r="A1578" s="95" t="str">
        <f>IF(ISBLANK('Zusatzblatt (Perigon)'!E1573),"",'Zusatzblatt (Perigon)'!E1573)</f>
        <v/>
      </c>
      <c r="B1578" s="95" t="str">
        <f>IF(ISBLANK('Zusatzblatt (Perigon)'!G1573),"",'Zusatzblatt (Perigon)'!G1573)</f>
        <v/>
      </c>
      <c r="C1578" s="96" t="str">
        <f>IF(ISBLANK('Zusatzblatt (Perigon)'!I1573),"",'Zusatzblatt (Perigon)'!I1573)</f>
        <v/>
      </c>
      <c r="D1578" s="97" t="str">
        <f>IF(ISBLANK('Zusatzblatt (Perigon)'!J1573),"",'Zusatzblatt (Perigon)'!J1573)</f>
        <v/>
      </c>
      <c r="E1578" s="64" t="str">
        <f>IF(ISBLANK('Zusatzblatt (Perigon)'!K1573),"",'Zusatzblatt (Perigon)'!K1573)</f>
        <v/>
      </c>
      <c r="F1578" s="65"/>
      <c r="G1578" s="64"/>
      <c r="H1578" s="69" t="str">
        <f>IF(ISBLANK('Zusatzblatt (Perigon)'!L1573),"",'Zusatzblatt (Perigon)'!L1573)</f>
        <v/>
      </c>
      <c r="I1578" s="69" t="str">
        <f>IF(ISBLANK('Zusatzblatt (Perigon)'!M1573),"",'Zusatzblatt (Perigon)'!M1573)</f>
        <v/>
      </c>
      <c r="J1578" s="98" t="str">
        <f>IF(ISBLANK('Zusatzblatt (Perigon)'!N1573),"",'Zusatzblatt (Perigon)'!N1573)</f>
        <v/>
      </c>
      <c r="K1578" s="99" t="str">
        <f>IF(ISBLANK('Zusatzblatt (Perigon)'!J1573),"",'Zusatzblatt (Perigon)'!T1573)</f>
        <v/>
      </c>
      <c r="L1578" s="95" t="str">
        <f>IF(ISBLANK('Zusatzblatt (Perigon)'!O1573),"",'Zusatzblatt (Perigon)'!O1573)</f>
        <v/>
      </c>
      <c r="M1578" s="95" t="str">
        <f>IF(ISBLANK('Zusatzblatt (Perigon)'!R1573),"",'Zusatzblatt (Perigon)'!R1573)</f>
        <v/>
      </c>
      <c r="N1578" s="95" t="str">
        <f>IF(ISBLANK('Zusatzblatt (Perigon)'!P1573),"",'Zusatzblatt (Perigon)'!P1573)</f>
        <v/>
      </c>
      <c r="O1578" s="38" t="str">
        <f>IF($L1578="","",VLOOKUP($R1578,Tarife!$A$2:$R$599,13,FALSE))</f>
        <v/>
      </c>
      <c r="P1578" s="38" t="str">
        <f t="shared" si="24"/>
        <v/>
      </c>
      <c r="R1578" s="100" t="str">
        <f>Zusammenzug!$C$25&amp;"-"&amp;Zusammenzug!$A$7&amp;"-"&amp;Leistungen!L1578</f>
        <v>2026-Nicht beauftragte Spitex-Organisation-</v>
      </c>
    </row>
    <row r="1579" spans="1:18" x14ac:dyDescent="0.2">
      <c r="A1579" s="95" t="str">
        <f>IF(ISBLANK('Zusatzblatt (Perigon)'!E1574),"",'Zusatzblatt (Perigon)'!E1574)</f>
        <v/>
      </c>
      <c r="B1579" s="95" t="str">
        <f>IF(ISBLANK('Zusatzblatt (Perigon)'!G1574),"",'Zusatzblatt (Perigon)'!G1574)</f>
        <v/>
      </c>
      <c r="C1579" s="96" t="str">
        <f>IF(ISBLANK('Zusatzblatt (Perigon)'!I1574),"",'Zusatzblatt (Perigon)'!I1574)</f>
        <v/>
      </c>
      <c r="D1579" s="97" t="str">
        <f>IF(ISBLANK('Zusatzblatt (Perigon)'!J1574),"",'Zusatzblatt (Perigon)'!J1574)</f>
        <v/>
      </c>
      <c r="E1579" s="64" t="str">
        <f>IF(ISBLANK('Zusatzblatt (Perigon)'!K1574),"",'Zusatzblatt (Perigon)'!K1574)</f>
        <v/>
      </c>
      <c r="F1579" s="65"/>
      <c r="G1579" s="64"/>
      <c r="H1579" s="69" t="str">
        <f>IF(ISBLANK('Zusatzblatt (Perigon)'!L1574),"",'Zusatzblatt (Perigon)'!L1574)</f>
        <v/>
      </c>
      <c r="I1579" s="69" t="str">
        <f>IF(ISBLANK('Zusatzblatt (Perigon)'!M1574),"",'Zusatzblatt (Perigon)'!M1574)</f>
        <v/>
      </c>
      <c r="J1579" s="98" t="str">
        <f>IF(ISBLANK('Zusatzblatt (Perigon)'!N1574),"",'Zusatzblatt (Perigon)'!N1574)</f>
        <v/>
      </c>
      <c r="K1579" s="99" t="str">
        <f>IF(ISBLANK('Zusatzblatt (Perigon)'!J1574),"",'Zusatzblatt (Perigon)'!T1574)</f>
        <v/>
      </c>
      <c r="L1579" s="95" t="str">
        <f>IF(ISBLANK('Zusatzblatt (Perigon)'!O1574),"",'Zusatzblatt (Perigon)'!O1574)</f>
        <v/>
      </c>
      <c r="M1579" s="95" t="str">
        <f>IF(ISBLANK('Zusatzblatt (Perigon)'!R1574),"",'Zusatzblatt (Perigon)'!R1574)</f>
        <v/>
      </c>
      <c r="N1579" s="95" t="str">
        <f>IF(ISBLANK('Zusatzblatt (Perigon)'!P1574),"",'Zusatzblatt (Perigon)'!P1574)</f>
        <v/>
      </c>
      <c r="O1579" s="38" t="str">
        <f>IF($L1579="","",VLOOKUP($R1579,Tarife!$A$2:$R$599,13,FALSE))</f>
        <v/>
      </c>
      <c r="P1579" s="38" t="str">
        <f t="shared" si="24"/>
        <v/>
      </c>
      <c r="R1579" s="100" t="str">
        <f>Zusammenzug!$C$25&amp;"-"&amp;Zusammenzug!$A$7&amp;"-"&amp;Leistungen!L1579</f>
        <v>2026-Nicht beauftragte Spitex-Organisation-</v>
      </c>
    </row>
    <row r="1580" spans="1:18" x14ac:dyDescent="0.2">
      <c r="A1580" s="95" t="str">
        <f>IF(ISBLANK('Zusatzblatt (Perigon)'!E1575),"",'Zusatzblatt (Perigon)'!E1575)</f>
        <v/>
      </c>
      <c r="B1580" s="95" t="str">
        <f>IF(ISBLANK('Zusatzblatt (Perigon)'!G1575),"",'Zusatzblatt (Perigon)'!G1575)</f>
        <v/>
      </c>
      <c r="C1580" s="96" t="str">
        <f>IF(ISBLANK('Zusatzblatt (Perigon)'!I1575),"",'Zusatzblatt (Perigon)'!I1575)</f>
        <v/>
      </c>
      <c r="D1580" s="97" t="str">
        <f>IF(ISBLANK('Zusatzblatt (Perigon)'!J1575),"",'Zusatzblatt (Perigon)'!J1575)</f>
        <v/>
      </c>
      <c r="E1580" s="64" t="str">
        <f>IF(ISBLANK('Zusatzblatt (Perigon)'!K1575),"",'Zusatzblatt (Perigon)'!K1575)</f>
        <v/>
      </c>
      <c r="F1580" s="65"/>
      <c r="G1580" s="64"/>
      <c r="H1580" s="69" t="str">
        <f>IF(ISBLANK('Zusatzblatt (Perigon)'!L1575),"",'Zusatzblatt (Perigon)'!L1575)</f>
        <v/>
      </c>
      <c r="I1580" s="69" t="str">
        <f>IF(ISBLANK('Zusatzblatt (Perigon)'!M1575),"",'Zusatzblatt (Perigon)'!M1575)</f>
        <v/>
      </c>
      <c r="J1580" s="98" t="str">
        <f>IF(ISBLANK('Zusatzblatt (Perigon)'!N1575),"",'Zusatzblatt (Perigon)'!N1575)</f>
        <v/>
      </c>
      <c r="K1580" s="99" t="str">
        <f>IF(ISBLANK('Zusatzblatt (Perigon)'!J1575),"",'Zusatzblatt (Perigon)'!T1575)</f>
        <v/>
      </c>
      <c r="L1580" s="95" t="str">
        <f>IF(ISBLANK('Zusatzblatt (Perigon)'!O1575),"",'Zusatzblatt (Perigon)'!O1575)</f>
        <v/>
      </c>
      <c r="M1580" s="95" t="str">
        <f>IF(ISBLANK('Zusatzblatt (Perigon)'!R1575),"",'Zusatzblatt (Perigon)'!R1575)</f>
        <v/>
      </c>
      <c r="N1580" s="95" t="str">
        <f>IF(ISBLANK('Zusatzblatt (Perigon)'!P1575),"",'Zusatzblatt (Perigon)'!P1575)</f>
        <v/>
      </c>
      <c r="O1580" s="38" t="str">
        <f>IF($L1580="","",VLOOKUP($R1580,Tarife!$A$2:$R$599,13,FALSE))</f>
        <v/>
      </c>
      <c r="P1580" s="38" t="str">
        <f t="shared" si="24"/>
        <v/>
      </c>
      <c r="R1580" s="100" t="str">
        <f>Zusammenzug!$C$25&amp;"-"&amp;Zusammenzug!$A$7&amp;"-"&amp;Leistungen!L1580</f>
        <v>2026-Nicht beauftragte Spitex-Organisation-</v>
      </c>
    </row>
    <row r="1581" spans="1:18" x14ac:dyDescent="0.2">
      <c r="A1581" s="95" t="str">
        <f>IF(ISBLANK('Zusatzblatt (Perigon)'!E1576),"",'Zusatzblatt (Perigon)'!E1576)</f>
        <v/>
      </c>
      <c r="B1581" s="95" t="str">
        <f>IF(ISBLANK('Zusatzblatt (Perigon)'!G1576),"",'Zusatzblatt (Perigon)'!G1576)</f>
        <v/>
      </c>
      <c r="C1581" s="96" t="str">
        <f>IF(ISBLANK('Zusatzblatt (Perigon)'!I1576),"",'Zusatzblatt (Perigon)'!I1576)</f>
        <v/>
      </c>
      <c r="D1581" s="97" t="str">
        <f>IF(ISBLANK('Zusatzblatt (Perigon)'!J1576),"",'Zusatzblatt (Perigon)'!J1576)</f>
        <v/>
      </c>
      <c r="E1581" s="64" t="str">
        <f>IF(ISBLANK('Zusatzblatt (Perigon)'!K1576),"",'Zusatzblatt (Perigon)'!K1576)</f>
        <v/>
      </c>
      <c r="F1581" s="65"/>
      <c r="G1581" s="64"/>
      <c r="H1581" s="69" t="str">
        <f>IF(ISBLANK('Zusatzblatt (Perigon)'!L1576),"",'Zusatzblatt (Perigon)'!L1576)</f>
        <v/>
      </c>
      <c r="I1581" s="69" t="str">
        <f>IF(ISBLANK('Zusatzblatt (Perigon)'!M1576),"",'Zusatzblatt (Perigon)'!M1576)</f>
        <v/>
      </c>
      <c r="J1581" s="98" t="str">
        <f>IF(ISBLANK('Zusatzblatt (Perigon)'!N1576),"",'Zusatzblatt (Perigon)'!N1576)</f>
        <v/>
      </c>
      <c r="K1581" s="99" t="str">
        <f>IF(ISBLANK('Zusatzblatt (Perigon)'!J1576),"",'Zusatzblatt (Perigon)'!T1576)</f>
        <v/>
      </c>
      <c r="L1581" s="95" t="str">
        <f>IF(ISBLANK('Zusatzblatt (Perigon)'!O1576),"",'Zusatzblatt (Perigon)'!O1576)</f>
        <v/>
      </c>
      <c r="M1581" s="95" t="str">
        <f>IF(ISBLANK('Zusatzblatt (Perigon)'!R1576),"",'Zusatzblatt (Perigon)'!R1576)</f>
        <v/>
      </c>
      <c r="N1581" s="95" t="str">
        <f>IF(ISBLANK('Zusatzblatt (Perigon)'!P1576),"",'Zusatzblatt (Perigon)'!P1576)</f>
        <v/>
      </c>
      <c r="O1581" s="38" t="str">
        <f>IF($L1581="","",VLOOKUP($R1581,Tarife!$A$2:$R$599,13,FALSE))</f>
        <v/>
      </c>
      <c r="P1581" s="38" t="str">
        <f t="shared" si="24"/>
        <v/>
      </c>
      <c r="R1581" s="100" t="str">
        <f>Zusammenzug!$C$25&amp;"-"&amp;Zusammenzug!$A$7&amp;"-"&amp;Leistungen!L1581</f>
        <v>2026-Nicht beauftragte Spitex-Organisation-</v>
      </c>
    </row>
    <row r="1582" spans="1:18" x14ac:dyDescent="0.2">
      <c r="A1582" s="95" t="str">
        <f>IF(ISBLANK('Zusatzblatt (Perigon)'!E1577),"",'Zusatzblatt (Perigon)'!E1577)</f>
        <v/>
      </c>
      <c r="B1582" s="95" t="str">
        <f>IF(ISBLANK('Zusatzblatt (Perigon)'!G1577),"",'Zusatzblatt (Perigon)'!G1577)</f>
        <v/>
      </c>
      <c r="C1582" s="96" t="str">
        <f>IF(ISBLANK('Zusatzblatt (Perigon)'!I1577),"",'Zusatzblatt (Perigon)'!I1577)</f>
        <v/>
      </c>
      <c r="D1582" s="97" t="str">
        <f>IF(ISBLANK('Zusatzblatt (Perigon)'!J1577),"",'Zusatzblatt (Perigon)'!J1577)</f>
        <v/>
      </c>
      <c r="E1582" s="64" t="str">
        <f>IF(ISBLANK('Zusatzblatt (Perigon)'!K1577),"",'Zusatzblatt (Perigon)'!K1577)</f>
        <v/>
      </c>
      <c r="F1582" s="65"/>
      <c r="G1582" s="64"/>
      <c r="H1582" s="69" t="str">
        <f>IF(ISBLANK('Zusatzblatt (Perigon)'!L1577),"",'Zusatzblatt (Perigon)'!L1577)</f>
        <v/>
      </c>
      <c r="I1582" s="69" t="str">
        <f>IF(ISBLANK('Zusatzblatt (Perigon)'!M1577),"",'Zusatzblatt (Perigon)'!M1577)</f>
        <v/>
      </c>
      <c r="J1582" s="98" t="str">
        <f>IF(ISBLANK('Zusatzblatt (Perigon)'!N1577),"",'Zusatzblatt (Perigon)'!N1577)</f>
        <v/>
      </c>
      <c r="K1582" s="99" t="str">
        <f>IF(ISBLANK('Zusatzblatt (Perigon)'!J1577),"",'Zusatzblatt (Perigon)'!T1577)</f>
        <v/>
      </c>
      <c r="L1582" s="95" t="str">
        <f>IF(ISBLANK('Zusatzblatt (Perigon)'!O1577),"",'Zusatzblatt (Perigon)'!O1577)</f>
        <v/>
      </c>
      <c r="M1582" s="95" t="str">
        <f>IF(ISBLANK('Zusatzblatt (Perigon)'!R1577),"",'Zusatzblatt (Perigon)'!R1577)</f>
        <v/>
      </c>
      <c r="N1582" s="95" t="str">
        <f>IF(ISBLANK('Zusatzblatt (Perigon)'!P1577),"",'Zusatzblatt (Perigon)'!P1577)</f>
        <v/>
      </c>
      <c r="O1582" s="38" t="str">
        <f>IF($L1582="","",VLOOKUP($R1582,Tarife!$A$2:$R$599,13,FALSE))</f>
        <v/>
      </c>
      <c r="P1582" s="38" t="str">
        <f t="shared" si="24"/>
        <v/>
      </c>
      <c r="R1582" s="100" t="str">
        <f>Zusammenzug!$C$25&amp;"-"&amp;Zusammenzug!$A$7&amp;"-"&amp;Leistungen!L1582</f>
        <v>2026-Nicht beauftragte Spitex-Organisation-</v>
      </c>
    </row>
    <row r="1583" spans="1:18" x14ac:dyDescent="0.2">
      <c r="A1583" s="95" t="str">
        <f>IF(ISBLANK('Zusatzblatt (Perigon)'!E1578),"",'Zusatzblatt (Perigon)'!E1578)</f>
        <v/>
      </c>
      <c r="B1583" s="95" t="str">
        <f>IF(ISBLANK('Zusatzblatt (Perigon)'!G1578),"",'Zusatzblatt (Perigon)'!G1578)</f>
        <v/>
      </c>
      <c r="C1583" s="96" t="str">
        <f>IF(ISBLANK('Zusatzblatt (Perigon)'!I1578),"",'Zusatzblatt (Perigon)'!I1578)</f>
        <v/>
      </c>
      <c r="D1583" s="97" t="str">
        <f>IF(ISBLANK('Zusatzblatt (Perigon)'!J1578),"",'Zusatzblatt (Perigon)'!J1578)</f>
        <v/>
      </c>
      <c r="E1583" s="64" t="str">
        <f>IF(ISBLANK('Zusatzblatt (Perigon)'!K1578),"",'Zusatzblatt (Perigon)'!K1578)</f>
        <v/>
      </c>
      <c r="F1583" s="65"/>
      <c r="G1583" s="64"/>
      <c r="H1583" s="69" t="str">
        <f>IF(ISBLANK('Zusatzblatt (Perigon)'!L1578),"",'Zusatzblatt (Perigon)'!L1578)</f>
        <v/>
      </c>
      <c r="I1583" s="69" t="str">
        <f>IF(ISBLANK('Zusatzblatt (Perigon)'!M1578),"",'Zusatzblatt (Perigon)'!M1578)</f>
        <v/>
      </c>
      <c r="J1583" s="98" t="str">
        <f>IF(ISBLANK('Zusatzblatt (Perigon)'!N1578),"",'Zusatzblatt (Perigon)'!N1578)</f>
        <v/>
      </c>
      <c r="K1583" s="99" t="str">
        <f>IF(ISBLANK('Zusatzblatt (Perigon)'!J1578),"",'Zusatzblatt (Perigon)'!T1578)</f>
        <v/>
      </c>
      <c r="L1583" s="95" t="str">
        <f>IF(ISBLANK('Zusatzblatt (Perigon)'!O1578),"",'Zusatzblatt (Perigon)'!O1578)</f>
        <v/>
      </c>
      <c r="M1583" s="95" t="str">
        <f>IF(ISBLANK('Zusatzblatt (Perigon)'!R1578),"",'Zusatzblatt (Perigon)'!R1578)</f>
        <v/>
      </c>
      <c r="N1583" s="95" t="str">
        <f>IF(ISBLANK('Zusatzblatt (Perigon)'!P1578),"",'Zusatzblatt (Perigon)'!P1578)</f>
        <v/>
      </c>
      <c r="O1583" s="38" t="str">
        <f>IF($L1583="","",VLOOKUP($R1583,Tarife!$A$2:$R$599,13,FALSE))</f>
        <v/>
      </c>
      <c r="P1583" s="38" t="str">
        <f t="shared" si="24"/>
        <v/>
      </c>
      <c r="R1583" s="100" t="str">
        <f>Zusammenzug!$C$25&amp;"-"&amp;Zusammenzug!$A$7&amp;"-"&amp;Leistungen!L1583</f>
        <v>2026-Nicht beauftragte Spitex-Organisation-</v>
      </c>
    </row>
    <row r="1584" spans="1:18" x14ac:dyDescent="0.2">
      <c r="A1584" s="95" t="str">
        <f>IF(ISBLANK('Zusatzblatt (Perigon)'!E1579),"",'Zusatzblatt (Perigon)'!E1579)</f>
        <v/>
      </c>
      <c r="B1584" s="95" t="str">
        <f>IF(ISBLANK('Zusatzblatt (Perigon)'!G1579),"",'Zusatzblatt (Perigon)'!G1579)</f>
        <v/>
      </c>
      <c r="C1584" s="96" t="str">
        <f>IF(ISBLANK('Zusatzblatt (Perigon)'!I1579),"",'Zusatzblatt (Perigon)'!I1579)</f>
        <v/>
      </c>
      <c r="D1584" s="97" t="str">
        <f>IF(ISBLANK('Zusatzblatt (Perigon)'!J1579),"",'Zusatzblatt (Perigon)'!J1579)</f>
        <v/>
      </c>
      <c r="E1584" s="64" t="str">
        <f>IF(ISBLANK('Zusatzblatt (Perigon)'!K1579),"",'Zusatzblatt (Perigon)'!K1579)</f>
        <v/>
      </c>
      <c r="F1584" s="65"/>
      <c r="G1584" s="64"/>
      <c r="H1584" s="69" t="str">
        <f>IF(ISBLANK('Zusatzblatt (Perigon)'!L1579),"",'Zusatzblatt (Perigon)'!L1579)</f>
        <v/>
      </c>
      <c r="I1584" s="69" t="str">
        <f>IF(ISBLANK('Zusatzblatt (Perigon)'!M1579),"",'Zusatzblatt (Perigon)'!M1579)</f>
        <v/>
      </c>
      <c r="J1584" s="98" t="str">
        <f>IF(ISBLANK('Zusatzblatt (Perigon)'!N1579),"",'Zusatzblatt (Perigon)'!N1579)</f>
        <v/>
      </c>
      <c r="K1584" s="99" t="str">
        <f>IF(ISBLANK('Zusatzblatt (Perigon)'!J1579),"",'Zusatzblatt (Perigon)'!T1579)</f>
        <v/>
      </c>
      <c r="L1584" s="95" t="str">
        <f>IF(ISBLANK('Zusatzblatt (Perigon)'!O1579),"",'Zusatzblatt (Perigon)'!O1579)</f>
        <v/>
      </c>
      <c r="M1584" s="95" t="str">
        <f>IF(ISBLANK('Zusatzblatt (Perigon)'!R1579),"",'Zusatzblatt (Perigon)'!R1579)</f>
        <v/>
      </c>
      <c r="N1584" s="95" t="str">
        <f>IF(ISBLANK('Zusatzblatt (Perigon)'!P1579),"",'Zusatzblatt (Perigon)'!P1579)</f>
        <v/>
      </c>
      <c r="O1584" s="38" t="str">
        <f>IF($L1584="","",VLOOKUP($R1584,Tarife!$A$2:$R$599,13,FALSE))</f>
        <v/>
      </c>
      <c r="P1584" s="38" t="str">
        <f t="shared" si="24"/>
        <v/>
      </c>
      <c r="R1584" s="100" t="str">
        <f>Zusammenzug!$C$25&amp;"-"&amp;Zusammenzug!$A$7&amp;"-"&amp;Leistungen!L1584</f>
        <v>2026-Nicht beauftragte Spitex-Organisation-</v>
      </c>
    </row>
    <row r="1585" spans="1:18" x14ac:dyDescent="0.2">
      <c r="A1585" s="95" t="str">
        <f>IF(ISBLANK('Zusatzblatt (Perigon)'!E1580),"",'Zusatzblatt (Perigon)'!E1580)</f>
        <v/>
      </c>
      <c r="B1585" s="95" t="str">
        <f>IF(ISBLANK('Zusatzblatt (Perigon)'!G1580),"",'Zusatzblatt (Perigon)'!G1580)</f>
        <v/>
      </c>
      <c r="C1585" s="96" t="str">
        <f>IF(ISBLANK('Zusatzblatt (Perigon)'!I1580),"",'Zusatzblatt (Perigon)'!I1580)</f>
        <v/>
      </c>
      <c r="D1585" s="97" t="str">
        <f>IF(ISBLANK('Zusatzblatt (Perigon)'!J1580),"",'Zusatzblatt (Perigon)'!J1580)</f>
        <v/>
      </c>
      <c r="E1585" s="64" t="str">
        <f>IF(ISBLANK('Zusatzblatt (Perigon)'!K1580),"",'Zusatzblatt (Perigon)'!K1580)</f>
        <v/>
      </c>
      <c r="F1585" s="65"/>
      <c r="G1585" s="64"/>
      <c r="H1585" s="69" t="str">
        <f>IF(ISBLANK('Zusatzblatt (Perigon)'!L1580),"",'Zusatzblatt (Perigon)'!L1580)</f>
        <v/>
      </c>
      <c r="I1585" s="69" t="str">
        <f>IF(ISBLANK('Zusatzblatt (Perigon)'!M1580),"",'Zusatzblatt (Perigon)'!M1580)</f>
        <v/>
      </c>
      <c r="J1585" s="98" t="str">
        <f>IF(ISBLANK('Zusatzblatt (Perigon)'!N1580),"",'Zusatzblatt (Perigon)'!N1580)</f>
        <v/>
      </c>
      <c r="K1585" s="99" t="str">
        <f>IF(ISBLANK('Zusatzblatt (Perigon)'!J1580),"",'Zusatzblatt (Perigon)'!T1580)</f>
        <v/>
      </c>
      <c r="L1585" s="95" t="str">
        <f>IF(ISBLANK('Zusatzblatt (Perigon)'!O1580),"",'Zusatzblatt (Perigon)'!O1580)</f>
        <v/>
      </c>
      <c r="M1585" s="95" t="str">
        <f>IF(ISBLANK('Zusatzblatt (Perigon)'!R1580),"",'Zusatzblatt (Perigon)'!R1580)</f>
        <v/>
      </c>
      <c r="N1585" s="95" t="str">
        <f>IF(ISBLANK('Zusatzblatt (Perigon)'!P1580),"",'Zusatzblatt (Perigon)'!P1580)</f>
        <v/>
      </c>
      <c r="O1585" s="38" t="str">
        <f>IF($L1585="","",VLOOKUP($R1585,Tarife!$A$2:$R$599,13,FALSE))</f>
        <v/>
      </c>
      <c r="P1585" s="38" t="str">
        <f t="shared" si="24"/>
        <v/>
      </c>
      <c r="R1585" s="100" t="str">
        <f>Zusammenzug!$C$25&amp;"-"&amp;Zusammenzug!$A$7&amp;"-"&amp;Leistungen!L1585</f>
        <v>2026-Nicht beauftragte Spitex-Organisation-</v>
      </c>
    </row>
    <row r="1586" spans="1:18" x14ac:dyDescent="0.2">
      <c r="A1586" s="95" t="str">
        <f>IF(ISBLANK('Zusatzblatt (Perigon)'!E1581),"",'Zusatzblatt (Perigon)'!E1581)</f>
        <v/>
      </c>
      <c r="B1586" s="95" t="str">
        <f>IF(ISBLANK('Zusatzblatt (Perigon)'!G1581),"",'Zusatzblatt (Perigon)'!G1581)</f>
        <v/>
      </c>
      <c r="C1586" s="96" t="str">
        <f>IF(ISBLANK('Zusatzblatt (Perigon)'!I1581),"",'Zusatzblatt (Perigon)'!I1581)</f>
        <v/>
      </c>
      <c r="D1586" s="97" t="str">
        <f>IF(ISBLANK('Zusatzblatt (Perigon)'!J1581),"",'Zusatzblatt (Perigon)'!J1581)</f>
        <v/>
      </c>
      <c r="E1586" s="64" t="str">
        <f>IF(ISBLANK('Zusatzblatt (Perigon)'!K1581),"",'Zusatzblatt (Perigon)'!K1581)</f>
        <v/>
      </c>
      <c r="F1586" s="65"/>
      <c r="G1586" s="64"/>
      <c r="H1586" s="69" t="str">
        <f>IF(ISBLANK('Zusatzblatt (Perigon)'!L1581),"",'Zusatzblatt (Perigon)'!L1581)</f>
        <v/>
      </c>
      <c r="I1586" s="69" t="str">
        <f>IF(ISBLANK('Zusatzblatt (Perigon)'!M1581),"",'Zusatzblatt (Perigon)'!M1581)</f>
        <v/>
      </c>
      <c r="J1586" s="98" t="str">
        <f>IF(ISBLANK('Zusatzblatt (Perigon)'!N1581),"",'Zusatzblatt (Perigon)'!N1581)</f>
        <v/>
      </c>
      <c r="K1586" s="99" t="str">
        <f>IF(ISBLANK('Zusatzblatt (Perigon)'!J1581),"",'Zusatzblatt (Perigon)'!T1581)</f>
        <v/>
      </c>
      <c r="L1586" s="95" t="str">
        <f>IF(ISBLANK('Zusatzblatt (Perigon)'!O1581),"",'Zusatzblatt (Perigon)'!O1581)</f>
        <v/>
      </c>
      <c r="M1586" s="95" t="str">
        <f>IF(ISBLANK('Zusatzblatt (Perigon)'!R1581),"",'Zusatzblatt (Perigon)'!R1581)</f>
        <v/>
      </c>
      <c r="N1586" s="95" t="str">
        <f>IF(ISBLANK('Zusatzblatt (Perigon)'!P1581),"",'Zusatzblatt (Perigon)'!P1581)</f>
        <v/>
      </c>
      <c r="O1586" s="38" t="str">
        <f>IF($L1586="","",VLOOKUP($R1586,Tarife!$A$2:$R$599,13,FALSE))</f>
        <v/>
      </c>
      <c r="P1586" s="38" t="str">
        <f t="shared" si="24"/>
        <v/>
      </c>
      <c r="R1586" s="100" t="str">
        <f>Zusammenzug!$C$25&amp;"-"&amp;Zusammenzug!$A$7&amp;"-"&amp;Leistungen!L1586</f>
        <v>2026-Nicht beauftragte Spitex-Organisation-</v>
      </c>
    </row>
    <row r="1587" spans="1:18" x14ac:dyDescent="0.2">
      <c r="A1587" s="95" t="str">
        <f>IF(ISBLANK('Zusatzblatt (Perigon)'!E1582),"",'Zusatzblatt (Perigon)'!E1582)</f>
        <v/>
      </c>
      <c r="B1587" s="95" t="str">
        <f>IF(ISBLANK('Zusatzblatt (Perigon)'!G1582),"",'Zusatzblatt (Perigon)'!G1582)</f>
        <v/>
      </c>
      <c r="C1587" s="96" t="str">
        <f>IF(ISBLANK('Zusatzblatt (Perigon)'!I1582),"",'Zusatzblatt (Perigon)'!I1582)</f>
        <v/>
      </c>
      <c r="D1587" s="97" t="str">
        <f>IF(ISBLANK('Zusatzblatt (Perigon)'!J1582),"",'Zusatzblatt (Perigon)'!J1582)</f>
        <v/>
      </c>
      <c r="E1587" s="64" t="str">
        <f>IF(ISBLANK('Zusatzblatt (Perigon)'!K1582),"",'Zusatzblatt (Perigon)'!K1582)</f>
        <v/>
      </c>
      <c r="F1587" s="65"/>
      <c r="G1587" s="64"/>
      <c r="H1587" s="69" t="str">
        <f>IF(ISBLANK('Zusatzblatt (Perigon)'!L1582),"",'Zusatzblatt (Perigon)'!L1582)</f>
        <v/>
      </c>
      <c r="I1587" s="69" t="str">
        <f>IF(ISBLANK('Zusatzblatt (Perigon)'!M1582),"",'Zusatzblatt (Perigon)'!M1582)</f>
        <v/>
      </c>
      <c r="J1587" s="98" t="str">
        <f>IF(ISBLANK('Zusatzblatt (Perigon)'!N1582),"",'Zusatzblatt (Perigon)'!N1582)</f>
        <v/>
      </c>
      <c r="K1587" s="99" t="str">
        <f>IF(ISBLANK('Zusatzblatt (Perigon)'!J1582),"",'Zusatzblatt (Perigon)'!T1582)</f>
        <v/>
      </c>
      <c r="L1587" s="95" t="str">
        <f>IF(ISBLANK('Zusatzblatt (Perigon)'!O1582),"",'Zusatzblatt (Perigon)'!O1582)</f>
        <v/>
      </c>
      <c r="M1587" s="95" t="str">
        <f>IF(ISBLANK('Zusatzblatt (Perigon)'!R1582),"",'Zusatzblatt (Perigon)'!R1582)</f>
        <v/>
      </c>
      <c r="N1587" s="95" t="str">
        <f>IF(ISBLANK('Zusatzblatt (Perigon)'!P1582),"",'Zusatzblatt (Perigon)'!P1582)</f>
        <v/>
      </c>
      <c r="O1587" s="38" t="str">
        <f>IF($L1587="","",VLOOKUP($R1587,Tarife!$A$2:$R$599,13,FALSE))</f>
        <v/>
      </c>
      <c r="P1587" s="38" t="str">
        <f t="shared" si="24"/>
        <v/>
      </c>
      <c r="R1587" s="100" t="str">
        <f>Zusammenzug!$C$25&amp;"-"&amp;Zusammenzug!$A$7&amp;"-"&amp;Leistungen!L1587</f>
        <v>2026-Nicht beauftragte Spitex-Organisation-</v>
      </c>
    </row>
    <row r="1588" spans="1:18" x14ac:dyDescent="0.2">
      <c r="A1588" s="95" t="str">
        <f>IF(ISBLANK('Zusatzblatt (Perigon)'!E1583),"",'Zusatzblatt (Perigon)'!E1583)</f>
        <v/>
      </c>
      <c r="B1588" s="95" t="str">
        <f>IF(ISBLANK('Zusatzblatt (Perigon)'!G1583),"",'Zusatzblatt (Perigon)'!G1583)</f>
        <v/>
      </c>
      <c r="C1588" s="96" t="str">
        <f>IF(ISBLANK('Zusatzblatt (Perigon)'!I1583),"",'Zusatzblatt (Perigon)'!I1583)</f>
        <v/>
      </c>
      <c r="D1588" s="97" t="str">
        <f>IF(ISBLANK('Zusatzblatt (Perigon)'!J1583),"",'Zusatzblatt (Perigon)'!J1583)</f>
        <v/>
      </c>
      <c r="E1588" s="64" t="str">
        <f>IF(ISBLANK('Zusatzblatt (Perigon)'!K1583),"",'Zusatzblatt (Perigon)'!K1583)</f>
        <v/>
      </c>
      <c r="F1588" s="65"/>
      <c r="G1588" s="64"/>
      <c r="H1588" s="69" t="str">
        <f>IF(ISBLANK('Zusatzblatt (Perigon)'!L1583),"",'Zusatzblatt (Perigon)'!L1583)</f>
        <v/>
      </c>
      <c r="I1588" s="69" t="str">
        <f>IF(ISBLANK('Zusatzblatt (Perigon)'!M1583),"",'Zusatzblatt (Perigon)'!M1583)</f>
        <v/>
      </c>
      <c r="J1588" s="98" t="str">
        <f>IF(ISBLANK('Zusatzblatt (Perigon)'!N1583),"",'Zusatzblatt (Perigon)'!N1583)</f>
        <v/>
      </c>
      <c r="K1588" s="99" t="str">
        <f>IF(ISBLANK('Zusatzblatt (Perigon)'!J1583),"",'Zusatzblatt (Perigon)'!T1583)</f>
        <v/>
      </c>
      <c r="L1588" s="95" t="str">
        <f>IF(ISBLANK('Zusatzblatt (Perigon)'!O1583),"",'Zusatzblatt (Perigon)'!O1583)</f>
        <v/>
      </c>
      <c r="M1588" s="95" t="str">
        <f>IF(ISBLANK('Zusatzblatt (Perigon)'!R1583),"",'Zusatzblatt (Perigon)'!R1583)</f>
        <v/>
      </c>
      <c r="N1588" s="95" t="str">
        <f>IF(ISBLANK('Zusatzblatt (Perigon)'!P1583),"",'Zusatzblatt (Perigon)'!P1583)</f>
        <v/>
      </c>
      <c r="O1588" s="38" t="str">
        <f>IF($L1588="","",VLOOKUP($R1588,Tarife!$A$2:$R$599,13,FALSE))</f>
        <v/>
      </c>
      <c r="P1588" s="38" t="str">
        <f t="shared" si="24"/>
        <v/>
      </c>
      <c r="R1588" s="100" t="str">
        <f>Zusammenzug!$C$25&amp;"-"&amp;Zusammenzug!$A$7&amp;"-"&amp;Leistungen!L1588</f>
        <v>2026-Nicht beauftragte Spitex-Organisation-</v>
      </c>
    </row>
    <row r="1589" spans="1:18" x14ac:dyDescent="0.2">
      <c r="A1589" s="95" t="str">
        <f>IF(ISBLANK('Zusatzblatt (Perigon)'!E1584),"",'Zusatzblatt (Perigon)'!E1584)</f>
        <v/>
      </c>
      <c r="B1589" s="95" t="str">
        <f>IF(ISBLANK('Zusatzblatt (Perigon)'!G1584),"",'Zusatzblatt (Perigon)'!G1584)</f>
        <v/>
      </c>
      <c r="C1589" s="96" t="str">
        <f>IF(ISBLANK('Zusatzblatt (Perigon)'!I1584),"",'Zusatzblatt (Perigon)'!I1584)</f>
        <v/>
      </c>
      <c r="D1589" s="97" t="str">
        <f>IF(ISBLANK('Zusatzblatt (Perigon)'!J1584),"",'Zusatzblatt (Perigon)'!J1584)</f>
        <v/>
      </c>
      <c r="E1589" s="64" t="str">
        <f>IF(ISBLANK('Zusatzblatt (Perigon)'!K1584),"",'Zusatzblatt (Perigon)'!K1584)</f>
        <v/>
      </c>
      <c r="F1589" s="65"/>
      <c r="G1589" s="64"/>
      <c r="H1589" s="69" t="str">
        <f>IF(ISBLANK('Zusatzblatt (Perigon)'!L1584),"",'Zusatzblatt (Perigon)'!L1584)</f>
        <v/>
      </c>
      <c r="I1589" s="69" t="str">
        <f>IF(ISBLANK('Zusatzblatt (Perigon)'!M1584),"",'Zusatzblatt (Perigon)'!M1584)</f>
        <v/>
      </c>
      <c r="J1589" s="98" t="str">
        <f>IF(ISBLANK('Zusatzblatt (Perigon)'!N1584),"",'Zusatzblatt (Perigon)'!N1584)</f>
        <v/>
      </c>
      <c r="K1589" s="99" t="str">
        <f>IF(ISBLANK('Zusatzblatt (Perigon)'!J1584),"",'Zusatzblatt (Perigon)'!T1584)</f>
        <v/>
      </c>
      <c r="L1589" s="95" t="str">
        <f>IF(ISBLANK('Zusatzblatt (Perigon)'!O1584),"",'Zusatzblatt (Perigon)'!O1584)</f>
        <v/>
      </c>
      <c r="M1589" s="95" t="str">
        <f>IF(ISBLANK('Zusatzblatt (Perigon)'!R1584),"",'Zusatzblatt (Perigon)'!R1584)</f>
        <v/>
      </c>
      <c r="N1589" s="95" t="str">
        <f>IF(ISBLANK('Zusatzblatt (Perigon)'!P1584),"",'Zusatzblatt (Perigon)'!P1584)</f>
        <v/>
      </c>
      <c r="O1589" s="38" t="str">
        <f>IF($L1589="","",VLOOKUP($R1589,Tarife!$A$2:$R$599,13,FALSE))</f>
        <v/>
      </c>
      <c r="P1589" s="38" t="str">
        <f t="shared" si="24"/>
        <v/>
      </c>
      <c r="R1589" s="100" t="str">
        <f>Zusammenzug!$C$25&amp;"-"&amp;Zusammenzug!$A$7&amp;"-"&amp;Leistungen!L1589</f>
        <v>2026-Nicht beauftragte Spitex-Organisation-</v>
      </c>
    </row>
    <row r="1590" spans="1:18" x14ac:dyDescent="0.2">
      <c r="A1590" s="95" t="str">
        <f>IF(ISBLANK('Zusatzblatt (Perigon)'!E1585),"",'Zusatzblatt (Perigon)'!E1585)</f>
        <v/>
      </c>
      <c r="B1590" s="95" t="str">
        <f>IF(ISBLANK('Zusatzblatt (Perigon)'!G1585),"",'Zusatzblatt (Perigon)'!G1585)</f>
        <v/>
      </c>
      <c r="C1590" s="96" t="str">
        <f>IF(ISBLANK('Zusatzblatt (Perigon)'!I1585),"",'Zusatzblatt (Perigon)'!I1585)</f>
        <v/>
      </c>
      <c r="D1590" s="97" t="str">
        <f>IF(ISBLANK('Zusatzblatt (Perigon)'!J1585),"",'Zusatzblatt (Perigon)'!J1585)</f>
        <v/>
      </c>
      <c r="E1590" s="64" t="str">
        <f>IF(ISBLANK('Zusatzblatt (Perigon)'!K1585),"",'Zusatzblatt (Perigon)'!K1585)</f>
        <v/>
      </c>
      <c r="F1590" s="65"/>
      <c r="G1590" s="64"/>
      <c r="H1590" s="69" t="str">
        <f>IF(ISBLANK('Zusatzblatt (Perigon)'!L1585),"",'Zusatzblatt (Perigon)'!L1585)</f>
        <v/>
      </c>
      <c r="I1590" s="69" t="str">
        <f>IF(ISBLANK('Zusatzblatt (Perigon)'!M1585),"",'Zusatzblatt (Perigon)'!M1585)</f>
        <v/>
      </c>
      <c r="J1590" s="98" t="str">
        <f>IF(ISBLANK('Zusatzblatt (Perigon)'!N1585),"",'Zusatzblatt (Perigon)'!N1585)</f>
        <v/>
      </c>
      <c r="K1590" s="99" t="str">
        <f>IF(ISBLANK('Zusatzblatt (Perigon)'!J1585),"",'Zusatzblatt (Perigon)'!T1585)</f>
        <v/>
      </c>
      <c r="L1590" s="95" t="str">
        <f>IF(ISBLANK('Zusatzblatt (Perigon)'!O1585),"",'Zusatzblatt (Perigon)'!O1585)</f>
        <v/>
      </c>
      <c r="M1590" s="95" t="str">
        <f>IF(ISBLANK('Zusatzblatt (Perigon)'!R1585),"",'Zusatzblatt (Perigon)'!R1585)</f>
        <v/>
      </c>
      <c r="N1590" s="95" t="str">
        <f>IF(ISBLANK('Zusatzblatt (Perigon)'!P1585),"",'Zusatzblatt (Perigon)'!P1585)</f>
        <v/>
      </c>
      <c r="O1590" s="38" t="str">
        <f>IF($L1590="","",VLOOKUP($R1590,Tarife!$A$2:$R$599,13,FALSE))</f>
        <v/>
      </c>
      <c r="P1590" s="38" t="str">
        <f t="shared" si="24"/>
        <v/>
      </c>
      <c r="R1590" s="100" t="str">
        <f>Zusammenzug!$C$25&amp;"-"&amp;Zusammenzug!$A$7&amp;"-"&amp;Leistungen!L1590</f>
        <v>2026-Nicht beauftragte Spitex-Organisation-</v>
      </c>
    </row>
    <row r="1591" spans="1:18" x14ac:dyDescent="0.2">
      <c r="A1591" s="95" t="str">
        <f>IF(ISBLANK('Zusatzblatt (Perigon)'!E1586),"",'Zusatzblatt (Perigon)'!E1586)</f>
        <v/>
      </c>
      <c r="B1591" s="95" t="str">
        <f>IF(ISBLANK('Zusatzblatt (Perigon)'!G1586),"",'Zusatzblatt (Perigon)'!G1586)</f>
        <v/>
      </c>
      <c r="C1591" s="96" t="str">
        <f>IF(ISBLANK('Zusatzblatt (Perigon)'!I1586),"",'Zusatzblatt (Perigon)'!I1586)</f>
        <v/>
      </c>
      <c r="D1591" s="97" t="str">
        <f>IF(ISBLANK('Zusatzblatt (Perigon)'!J1586),"",'Zusatzblatt (Perigon)'!J1586)</f>
        <v/>
      </c>
      <c r="E1591" s="64" t="str">
        <f>IF(ISBLANK('Zusatzblatt (Perigon)'!K1586),"",'Zusatzblatt (Perigon)'!K1586)</f>
        <v/>
      </c>
      <c r="F1591" s="65"/>
      <c r="G1591" s="64"/>
      <c r="H1591" s="69" t="str">
        <f>IF(ISBLANK('Zusatzblatt (Perigon)'!L1586),"",'Zusatzblatt (Perigon)'!L1586)</f>
        <v/>
      </c>
      <c r="I1591" s="69" t="str">
        <f>IF(ISBLANK('Zusatzblatt (Perigon)'!M1586),"",'Zusatzblatt (Perigon)'!M1586)</f>
        <v/>
      </c>
      <c r="J1591" s="98" t="str">
        <f>IF(ISBLANK('Zusatzblatt (Perigon)'!N1586),"",'Zusatzblatt (Perigon)'!N1586)</f>
        <v/>
      </c>
      <c r="K1591" s="99" t="str">
        <f>IF(ISBLANK('Zusatzblatt (Perigon)'!J1586),"",'Zusatzblatt (Perigon)'!T1586)</f>
        <v/>
      </c>
      <c r="L1591" s="95" t="str">
        <f>IF(ISBLANK('Zusatzblatt (Perigon)'!O1586),"",'Zusatzblatt (Perigon)'!O1586)</f>
        <v/>
      </c>
      <c r="M1591" s="95" t="str">
        <f>IF(ISBLANK('Zusatzblatt (Perigon)'!R1586),"",'Zusatzblatt (Perigon)'!R1586)</f>
        <v/>
      </c>
      <c r="N1591" s="95" t="str">
        <f>IF(ISBLANK('Zusatzblatt (Perigon)'!P1586),"",'Zusatzblatt (Perigon)'!P1586)</f>
        <v/>
      </c>
      <c r="O1591" s="38" t="str">
        <f>IF($L1591="","",VLOOKUP($R1591,Tarife!$A$2:$R$599,13,FALSE))</f>
        <v/>
      </c>
      <c r="P1591" s="38" t="str">
        <f t="shared" si="24"/>
        <v/>
      </c>
      <c r="R1591" s="100" t="str">
        <f>Zusammenzug!$C$25&amp;"-"&amp;Zusammenzug!$A$7&amp;"-"&amp;Leistungen!L1591</f>
        <v>2026-Nicht beauftragte Spitex-Organisation-</v>
      </c>
    </row>
    <row r="1592" spans="1:18" x14ac:dyDescent="0.2">
      <c r="A1592" s="95" t="str">
        <f>IF(ISBLANK('Zusatzblatt (Perigon)'!E1587),"",'Zusatzblatt (Perigon)'!E1587)</f>
        <v/>
      </c>
      <c r="B1592" s="95" t="str">
        <f>IF(ISBLANK('Zusatzblatt (Perigon)'!G1587),"",'Zusatzblatt (Perigon)'!G1587)</f>
        <v/>
      </c>
      <c r="C1592" s="96" t="str">
        <f>IF(ISBLANK('Zusatzblatt (Perigon)'!I1587),"",'Zusatzblatt (Perigon)'!I1587)</f>
        <v/>
      </c>
      <c r="D1592" s="97" t="str">
        <f>IF(ISBLANK('Zusatzblatt (Perigon)'!J1587),"",'Zusatzblatt (Perigon)'!J1587)</f>
        <v/>
      </c>
      <c r="E1592" s="64" t="str">
        <f>IF(ISBLANK('Zusatzblatt (Perigon)'!K1587),"",'Zusatzblatt (Perigon)'!K1587)</f>
        <v/>
      </c>
      <c r="F1592" s="65"/>
      <c r="G1592" s="64"/>
      <c r="H1592" s="69" t="str">
        <f>IF(ISBLANK('Zusatzblatt (Perigon)'!L1587),"",'Zusatzblatt (Perigon)'!L1587)</f>
        <v/>
      </c>
      <c r="I1592" s="69" t="str">
        <f>IF(ISBLANK('Zusatzblatt (Perigon)'!M1587),"",'Zusatzblatt (Perigon)'!M1587)</f>
        <v/>
      </c>
      <c r="J1592" s="98" t="str">
        <f>IF(ISBLANK('Zusatzblatt (Perigon)'!N1587),"",'Zusatzblatt (Perigon)'!N1587)</f>
        <v/>
      </c>
      <c r="K1592" s="99" t="str">
        <f>IF(ISBLANK('Zusatzblatt (Perigon)'!J1587),"",'Zusatzblatt (Perigon)'!T1587)</f>
        <v/>
      </c>
      <c r="L1592" s="95" t="str">
        <f>IF(ISBLANK('Zusatzblatt (Perigon)'!O1587),"",'Zusatzblatt (Perigon)'!O1587)</f>
        <v/>
      </c>
      <c r="M1592" s="95" t="str">
        <f>IF(ISBLANK('Zusatzblatt (Perigon)'!R1587),"",'Zusatzblatt (Perigon)'!R1587)</f>
        <v/>
      </c>
      <c r="N1592" s="95" t="str">
        <f>IF(ISBLANK('Zusatzblatt (Perigon)'!P1587),"",'Zusatzblatt (Perigon)'!P1587)</f>
        <v/>
      </c>
      <c r="O1592" s="38" t="str">
        <f>IF($L1592="","",VLOOKUP($R1592,Tarife!$A$2:$R$599,13,FALSE))</f>
        <v/>
      </c>
      <c r="P1592" s="38" t="str">
        <f t="shared" si="24"/>
        <v/>
      </c>
      <c r="R1592" s="100" t="str">
        <f>Zusammenzug!$C$25&amp;"-"&amp;Zusammenzug!$A$7&amp;"-"&amp;Leistungen!L1592</f>
        <v>2026-Nicht beauftragte Spitex-Organisation-</v>
      </c>
    </row>
    <row r="1593" spans="1:18" x14ac:dyDescent="0.2">
      <c r="A1593" s="95" t="str">
        <f>IF(ISBLANK('Zusatzblatt (Perigon)'!E1588),"",'Zusatzblatt (Perigon)'!E1588)</f>
        <v/>
      </c>
      <c r="B1593" s="95" t="str">
        <f>IF(ISBLANK('Zusatzblatt (Perigon)'!G1588),"",'Zusatzblatt (Perigon)'!G1588)</f>
        <v/>
      </c>
      <c r="C1593" s="96" t="str">
        <f>IF(ISBLANK('Zusatzblatt (Perigon)'!I1588),"",'Zusatzblatt (Perigon)'!I1588)</f>
        <v/>
      </c>
      <c r="D1593" s="97" t="str">
        <f>IF(ISBLANK('Zusatzblatt (Perigon)'!J1588),"",'Zusatzblatt (Perigon)'!J1588)</f>
        <v/>
      </c>
      <c r="E1593" s="64" t="str">
        <f>IF(ISBLANK('Zusatzblatt (Perigon)'!K1588),"",'Zusatzblatt (Perigon)'!K1588)</f>
        <v/>
      </c>
      <c r="F1593" s="65"/>
      <c r="G1593" s="64"/>
      <c r="H1593" s="69" t="str">
        <f>IF(ISBLANK('Zusatzblatt (Perigon)'!L1588),"",'Zusatzblatt (Perigon)'!L1588)</f>
        <v/>
      </c>
      <c r="I1593" s="69" t="str">
        <f>IF(ISBLANK('Zusatzblatt (Perigon)'!M1588),"",'Zusatzblatt (Perigon)'!M1588)</f>
        <v/>
      </c>
      <c r="J1593" s="98" t="str">
        <f>IF(ISBLANK('Zusatzblatt (Perigon)'!N1588),"",'Zusatzblatt (Perigon)'!N1588)</f>
        <v/>
      </c>
      <c r="K1593" s="99" t="str">
        <f>IF(ISBLANK('Zusatzblatt (Perigon)'!J1588),"",'Zusatzblatt (Perigon)'!T1588)</f>
        <v/>
      </c>
      <c r="L1593" s="95" t="str">
        <f>IF(ISBLANK('Zusatzblatt (Perigon)'!O1588),"",'Zusatzblatt (Perigon)'!O1588)</f>
        <v/>
      </c>
      <c r="M1593" s="95" t="str">
        <f>IF(ISBLANK('Zusatzblatt (Perigon)'!R1588),"",'Zusatzblatt (Perigon)'!R1588)</f>
        <v/>
      </c>
      <c r="N1593" s="95" t="str">
        <f>IF(ISBLANK('Zusatzblatt (Perigon)'!P1588),"",'Zusatzblatt (Perigon)'!P1588)</f>
        <v/>
      </c>
      <c r="O1593" s="38" t="str">
        <f>IF($L1593="","",VLOOKUP($R1593,Tarife!$A$2:$R$599,13,FALSE))</f>
        <v/>
      </c>
      <c r="P1593" s="38" t="str">
        <f t="shared" si="24"/>
        <v/>
      </c>
      <c r="R1593" s="100" t="str">
        <f>Zusammenzug!$C$25&amp;"-"&amp;Zusammenzug!$A$7&amp;"-"&amp;Leistungen!L1593</f>
        <v>2026-Nicht beauftragte Spitex-Organisation-</v>
      </c>
    </row>
    <row r="1594" spans="1:18" x14ac:dyDescent="0.2">
      <c r="A1594" s="95" t="str">
        <f>IF(ISBLANK('Zusatzblatt (Perigon)'!E1589),"",'Zusatzblatt (Perigon)'!E1589)</f>
        <v/>
      </c>
      <c r="B1594" s="95" t="str">
        <f>IF(ISBLANK('Zusatzblatt (Perigon)'!G1589),"",'Zusatzblatt (Perigon)'!G1589)</f>
        <v/>
      </c>
      <c r="C1594" s="96" t="str">
        <f>IF(ISBLANK('Zusatzblatt (Perigon)'!I1589),"",'Zusatzblatt (Perigon)'!I1589)</f>
        <v/>
      </c>
      <c r="D1594" s="97" t="str">
        <f>IF(ISBLANK('Zusatzblatt (Perigon)'!J1589),"",'Zusatzblatt (Perigon)'!J1589)</f>
        <v/>
      </c>
      <c r="E1594" s="64" t="str">
        <f>IF(ISBLANK('Zusatzblatt (Perigon)'!K1589),"",'Zusatzblatt (Perigon)'!K1589)</f>
        <v/>
      </c>
      <c r="F1594" s="65"/>
      <c r="G1594" s="64"/>
      <c r="H1594" s="69" t="str">
        <f>IF(ISBLANK('Zusatzblatt (Perigon)'!L1589),"",'Zusatzblatt (Perigon)'!L1589)</f>
        <v/>
      </c>
      <c r="I1594" s="69" t="str">
        <f>IF(ISBLANK('Zusatzblatt (Perigon)'!M1589),"",'Zusatzblatt (Perigon)'!M1589)</f>
        <v/>
      </c>
      <c r="J1594" s="98" t="str">
        <f>IF(ISBLANK('Zusatzblatt (Perigon)'!N1589),"",'Zusatzblatt (Perigon)'!N1589)</f>
        <v/>
      </c>
      <c r="K1594" s="99" t="str">
        <f>IF(ISBLANK('Zusatzblatt (Perigon)'!J1589),"",'Zusatzblatt (Perigon)'!T1589)</f>
        <v/>
      </c>
      <c r="L1594" s="95" t="str">
        <f>IF(ISBLANK('Zusatzblatt (Perigon)'!O1589),"",'Zusatzblatt (Perigon)'!O1589)</f>
        <v/>
      </c>
      <c r="M1594" s="95" t="str">
        <f>IF(ISBLANK('Zusatzblatt (Perigon)'!R1589),"",'Zusatzblatt (Perigon)'!R1589)</f>
        <v/>
      </c>
      <c r="N1594" s="95" t="str">
        <f>IF(ISBLANK('Zusatzblatt (Perigon)'!P1589),"",'Zusatzblatt (Perigon)'!P1589)</f>
        <v/>
      </c>
      <c r="O1594" s="38" t="str">
        <f>IF($L1594="","",VLOOKUP($R1594,Tarife!$A$2:$R$599,13,FALSE))</f>
        <v/>
      </c>
      <c r="P1594" s="38" t="str">
        <f t="shared" si="24"/>
        <v/>
      </c>
      <c r="R1594" s="100" t="str">
        <f>Zusammenzug!$C$25&amp;"-"&amp;Zusammenzug!$A$7&amp;"-"&amp;Leistungen!L1594</f>
        <v>2026-Nicht beauftragte Spitex-Organisation-</v>
      </c>
    </row>
    <row r="1595" spans="1:18" x14ac:dyDescent="0.2">
      <c r="A1595" s="95" t="str">
        <f>IF(ISBLANK('Zusatzblatt (Perigon)'!E1590),"",'Zusatzblatt (Perigon)'!E1590)</f>
        <v/>
      </c>
      <c r="B1595" s="95" t="str">
        <f>IF(ISBLANK('Zusatzblatt (Perigon)'!G1590),"",'Zusatzblatt (Perigon)'!G1590)</f>
        <v/>
      </c>
      <c r="C1595" s="96" t="str">
        <f>IF(ISBLANK('Zusatzblatt (Perigon)'!I1590),"",'Zusatzblatt (Perigon)'!I1590)</f>
        <v/>
      </c>
      <c r="D1595" s="97" t="str">
        <f>IF(ISBLANK('Zusatzblatt (Perigon)'!J1590),"",'Zusatzblatt (Perigon)'!J1590)</f>
        <v/>
      </c>
      <c r="E1595" s="64" t="str">
        <f>IF(ISBLANK('Zusatzblatt (Perigon)'!K1590),"",'Zusatzblatt (Perigon)'!K1590)</f>
        <v/>
      </c>
      <c r="F1595" s="65"/>
      <c r="G1595" s="64"/>
      <c r="H1595" s="69" t="str">
        <f>IF(ISBLANK('Zusatzblatt (Perigon)'!L1590),"",'Zusatzblatt (Perigon)'!L1590)</f>
        <v/>
      </c>
      <c r="I1595" s="69" t="str">
        <f>IF(ISBLANK('Zusatzblatt (Perigon)'!M1590),"",'Zusatzblatt (Perigon)'!M1590)</f>
        <v/>
      </c>
      <c r="J1595" s="98" t="str">
        <f>IF(ISBLANK('Zusatzblatt (Perigon)'!N1590),"",'Zusatzblatt (Perigon)'!N1590)</f>
        <v/>
      </c>
      <c r="K1595" s="99" t="str">
        <f>IF(ISBLANK('Zusatzblatt (Perigon)'!J1590),"",'Zusatzblatt (Perigon)'!T1590)</f>
        <v/>
      </c>
      <c r="L1595" s="95" t="str">
        <f>IF(ISBLANK('Zusatzblatt (Perigon)'!O1590),"",'Zusatzblatt (Perigon)'!O1590)</f>
        <v/>
      </c>
      <c r="M1595" s="95" t="str">
        <f>IF(ISBLANK('Zusatzblatt (Perigon)'!R1590),"",'Zusatzblatt (Perigon)'!R1590)</f>
        <v/>
      </c>
      <c r="N1595" s="95" t="str">
        <f>IF(ISBLANK('Zusatzblatt (Perigon)'!P1590),"",'Zusatzblatt (Perigon)'!P1590)</f>
        <v/>
      </c>
      <c r="O1595" s="38" t="str">
        <f>IF($L1595="","",VLOOKUP($R1595,Tarife!$A$2:$R$599,13,FALSE))</f>
        <v/>
      </c>
      <c r="P1595" s="38" t="str">
        <f t="shared" si="24"/>
        <v/>
      </c>
      <c r="R1595" s="100" t="str">
        <f>Zusammenzug!$C$25&amp;"-"&amp;Zusammenzug!$A$7&amp;"-"&amp;Leistungen!L1595</f>
        <v>2026-Nicht beauftragte Spitex-Organisation-</v>
      </c>
    </row>
    <row r="1596" spans="1:18" x14ac:dyDescent="0.2">
      <c r="A1596" s="95" t="str">
        <f>IF(ISBLANK('Zusatzblatt (Perigon)'!E1591),"",'Zusatzblatt (Perigon)'!E1591)</f>
        <v/>
      </c>
      <c r="B1596" s="95" t="str">
        <f>IF(ISBLANK('Zusatzblatt (Perigon)'!G1591),"",'Zusatzblatt (Perigon)'!G1591)</f>
        <v/>
      </c>
      <c r="C1596" s="96" t="str">
        <f>IF(ISBLANK('Zusatzblatt (Perigon)'!I1591),"",'Zusatzblatt (Perigon)'!I1591)</f>
        <v/>
      </c>
      <c r="D1596" s="97" t="str">
        <f>IF(ISBLANK('Zusatzblatt (Perigon)'!J1591),"",'Zusatzblatt (Perigon)'!J1591)</f>
        <v/>
      </c>
      <c r="E1596" s="64" t="str">
        <f>IF(ISBLANK('Zusatzblatt (Perigon)'!K1591),"",'Zusatzblatt (Perigon)'!K1591)</f>
        <v/>
      </c>
      <c r="F1596" s="65"/>
      <c r="G1596" s="64"/>
      <c r="H1596" s="69" t="str">
        <f>IF(ISBLANK('Zusatzblatt (Perigon)'!L1591),"",'Zusatzblatt (Perigon)'!L1591)</f>
        <v/>
      </c>
      <c r="I1596" s="69" t="str">
        <f>IF(ISBLANK('Zusatzblatt (Perigon)'!M1591),"",'Zusatzblatt (Perigon)'!M1591)</f>
        <v/>
      </c>
      <c r="J1596" s="98" t="str">
        <f>IF(ISBLANK('Zusatzblatt (Perigon)'!N1591),"",'Zusatzblatt (Perigon)'!N1591)</f>
        <v/>
      </c>
      <c r="K1596" s="99" t="str">
        <f>IF(ISBLANK('Zusatzblatt (Perigon)'!J1591),"",'Zusatzblatt (Perigon)'!T1591)</f>
        <v/>
      </c>
      <c r="L1596" s="95" t="str">
        <f>IF(ISBLANK('Zusatzblatt (Perigon)'!O1591),"",'Zusatzblatt (Perigon)'!O1591)</f>
        <v/>
      </c>
      <c r="M1596" s="95" t="str">
        <f>IF(ISBLANK('Zusatzblatt (Perigon)'!R1591),"",'Zusatzblatt (Perigon)'!R1591)</f>
        <v/>
      </c>
      <c r="N1596" s="95" t="str">
        <f>IF(ISBLANK('Zusatzblatt (Perigon)'!P1591),"",'Zusatzblatt (Perigon)'!P1591)</f>
        <v/>
      </c>
      <c r="O1596" s="38" t="str">
        <f>IF($L1596="","",VLOOKUP($R1596,Tarife!$A$2:$R$599,13,FALSE))</f>
        <v/>
      </c>
      <c r="P1596" s="38" t="str">
        <f t="shared" si="24"/>
        <v/>
      </c>
      <c r="R1596" s="100" t="str">
        <f>Zusammenzug!$C$25&amp;"-"&amp;Zusammenzug!$A$7&amp;"-"&amp;Leistungen!L1596</f>
        <v>2026-Nicht beauftragte Spitex-Organisation-</v>
      </c>
    </row>
    <row r="1597" spans="1:18" x14ac:dyDescent="0.2">
      <c r="A1597" s="95" t="str">
        <f>IF(ISBLANK('Zusatzblatt (Perigon)'!E1592),"",'Zusatzblatt (Perigon)'!E1592)</f>
        <v/>
      </c>
      <c r="B1597" s="95" t="str">
        <f>IF(ISBLANK('Zusatzblatt (Perigon)'!G1592),"",'Zusatzblatt (Perigon)'!G1592)</f>
        <v/>
      </c>
      <c r="C1597" s="96" t="str">
        <f>IF(ISBLANK('Zusatzblatt (Perigon)'!I1592),"",'Zusatzblatt (Perigon)'!I1592)</f>
        <v/>
      </c>
      <c r="D1597" s="97" t="str">
        <f>IF(ISBLANK('Zusatzblatt (Perigon)'!J1592),"",'Zusatzblatt (Perigon)'!J1592)</f>
        <v/>
      </c>
      <c r="E1597" s="64" t="str">
        <f>IF(ISBLANK('Zusatzblatt (Perigon)'!K1592),"",'Zusatzblatt (Perigon)'!K1592)</f>
        <v/>
      </c>
      <c r="F1597" s="65"/>
      <c r="G1597" s="64"/>
      <c r="H1597" s="69" t="str">
        <f>IF(ISBLANK('Zusatzblatt (Perigon)'!L1592),"",'Zusatzblatt (Perigon)'!L1592)</f>
        <v/>
      </c>
      <c r="I1597" s="69" t="str">
        <f>IF(ISBLANK('Zusatzblatt (Perigon)'!M1592),"",'Zusatzblatt (Perigon)'!M1592)</f>
        <v/>
      </c>
      <c r="J1597" s="98" t="str">
        <f>IF(ISBLANK('Zusatzblatt (Perigon)'!N1592),"",'Zusatzblatt (Perigon)'!N1592)</f>
        <v/>
      </c>
      <c r="K1597" s="99" t="str">
        <f>IF(ISBLANK('Zusatzblatt (Perigon)'!J1592),"",'Zusatzblatt (Perigon)'!T1592)</f>
        <v/>
      </c>
      <c r="L1597" s="95" t="str">
        <f>IF(ISBLANK('Zusatzblatt (Perigon)'!O1592),"",'Zusatzblatt (Perigon)'!O1592)</f>
        <v/>
      </c>
      <c r="M1597" s="95" t="str">
        <f>IF(ISBLANK('Zusatzblatt (Perigon)'!R1592),"",'Zusatzblatt (Perigon)'!R1592)</f>
        <v/>
      </c>
      <c r="N1597" s="95" t="str">
        <f>IF(ISBLANK('Zusatzblatt (Perigon)'!P1592),"",'Zusatzblatt (Perigon)'!P1592)</f>
        <v/>
      </c>
      <c r="O1597" s="38" t="str">
        <f>IF($L1597="","",VLOOKUP($R1597,Tarife!$A$2:$R$599,13,FALSE))</f>
        <v/>
      </c>
      <c r="P1597" s="38" t="str">
        <f t="shared" si="24"/>
        <v/>
      </c>
      <c r="R1597" s="100" t="str">
        <f>Zusammenzug!$C$25&amp;"-"&amp;Zusammenzug!$A$7&amp;"-"&amp;Leistungen!L1597</f>
        <v>2026-Nicht beauftragte Spitex-Organisation-</v>
      </c>
    </row>
    <row r="1598" spans="1:18" x14ac:dyDescent="0.2">
      <c r="A1598" s="95" t="str">
        <f>IF(ISBLANK('Zusatzblatt (Perigon)'!E1593),"",'Zusatzblatt (Perigon)'!E1593)</f>
        <v/>
      </c>
      <c r="B1598" s="95" t="str">
        <f>IF(ISBLANK('Zusatzblatt (Perigon)'!G1593),"",'Zusatzblatt (Perigon)'!G1593)</f>
        <v/>
      </c>
      <c r="C1598" s="96" t="str">
        <f>IF(ISBLANK('Zusatzblatt (Perigon)'!I1593),"",'Zusatzblatt (Perigon)'!I1593)</f>
        <v/>
      </c>
      <c r="D1598" s="97" t="str">
        <f>IF(ISBLANK('Zusatzblatt (Perigon)'!J1593),"",'Zusatzblatt (Perigon)'!J1593)</f>
        <v/>
      </c>
      <c r="E1598" s="64" t="str">
        <f>IF(ISBLANK('Zusatzblatt (Perigon)'!K1593),"",'Zusatzblatt (Perigon)'!K1593)</f>
        <v/>
      </c>
      <c r="F1598" s="65"/>
      <c r="G1598" s="64"/>
      <c r="H1598" s="69" t="str">
        <f>IF(ISBLANK('Zusatzblatt (Perigon)'!L1593),"",'Zusatzblatt (Perigon)'!L1593)</f>
        <v/>
      </c>
      <c r="I1598" s="69" t="str">
        <f>IF(ISBLANK('Zusatzblatt (Perigon)'!M1593),"",'Zusatzblatt (Perigon)'!M1593)</f>
        <v/>
      </c>
      <c r="J1598" s="98" t="str">
        <f>IF(ISBLANK('Zusatzblatt (Perigon)'!N1593),"",'Zusatzblatt (Perigon)'!N1593)</f>
        <v/>
      </c>
      <c r="K1598" s="99" t="str">
        <f>IF(ISBLANK('Zusatzblatt (Perigon)'!J1593),"",'Zusatzblatt (Perigon)'!T1593)</f>
        <v/>
      </c>
      <c r="L1598" s="95" t="str">
        <f>IF(ISBLANK('Zusatzblatt (Perigon)'!O1593),"",'Zusatzblatt (Perigon)'!O1593)</f>
        <v/>
      </c>
      <c r="M1598" s="95" t="str">
        <f>IF(ISBLANK('Zusatzblatt (Perigon)'!R1593),"",'Zusatzblatt (Perigon)'!R1593)</f>
        <v/>
      </c>
      <c r="N1598" s="95" t="str">
        <f>IF(ISBLANK('Zusatzblatt (Perigon)'!P1593),"",'Zusatzblatt (Perigon)'!P1593)</f>
        <v/>
      </c>
      <c r="O1598" s="38" t="str">
        <f>IF($L1598="","",VLOOKUP($R1598,Tarife!$A$2:$R$599,13,FALSE))</f>
        <v/>
      </c>
      <c r="P1598" s="38" t="str">
        <f t="shared" si="24"/>
        <v/>
      </c>
      <c r="R1598" s="100" t="str">
        <f>Zusammenzug!$C$25&amp;"-"&amp;Zusammenzug!$A$7&amp;"-"&amp;Leistungen!L1598</f>
        <v>2026-Nicht beauftragte Spitex-Organisation-</v>
      </c>
    </row>
    <row r="1599" spans="1:18" x14ac:dyDescent="0.2">
      <c r="A1599" s="95" t="str">
        <f>IF(ISBLANK('Zusatzblatt (Perigon)'!E1594),"",'Zusatzblatt (Perigon)'!E1594)</f>
        <v/>
      </c>
      <c r="B1599" s="95" t="str">
        <f>IF(ISBLANK('Zusatzblatt (Perigon)'!G1594),"",'Zusatzblatt (Perigon)'!G1594)</f>
        <v/>
      </c>
      <c r="C1599" s="96" t="str">
        <f>IF(ISBLANK('Zusatzblatt (Perigon)'!I1594),"",'Zusatzblatt (Perigon)'!I1594)</f>
        <v/>
      </c>
      <c r="D1599" s="97" t="str">
        <f>IF(ISBLANK('Zusatzblatt (Perigon)'!J1594),"",'Zusatzblatt (Perigon)'!J1594)</f>
        <v/>
      </c>
      <c r="E1599" s="64" t="str">
        <f>IF(ISBLANK('Zusatzblatt (Perigon)'!K1594),"",'Zusatzblatt (Perigon)'!K1594)</f>
        <v/>
      </c>
      <c r="F1599" s="65"/>
      <c r="G1599" s="64"/>
      <c r="H1599" s="69" t="str">
        <f>IF(ISBLANK('Zusatzblatt (Perigon)'!L1594),"",'Zusatzblatt (Perigon)'!L1594)</f>
        <v/>
      </c>
      <c r="I1599" s="69" t="str">
        <f>IF(ISBLANK('Zusatzblatt (Perigon)'!M1594),"",'Zusatzblatt (Perigon)'!M1594)</f>
        <v/>
      </c>
      <c r="J1599" s="98" t="str">
        <f>IF(ISBLANK('Zusatzblatt (Perigon)'!N1594),"",'Zusatzblatt (Perigon)'!N1594)</f>
        <v/>
      </c>
      <c r="K1599" s="99" t="str">
        <f>IF(ISBLANK('Zusatzblatt (Perigon)'!J1594),"",'Zusatzblatt (Perigon)'!T1594)</f>
        <v/>
      </c>
      <c r="L1599" s="95" t="str">
        <f>IF(ISBLANK('Zusatzblatt (Perigon)'!O1594),"",'Zusatzblatt (Perigon)'!O1594)</f>
        <v/>
      </c>
      <c r="M1599" s="95" t="str">
        <f>IF(ISBLANK('Zusatzblatt (Perigon)'!R1594),"",'Zusatzblatt (Perigon)'!R1594)</f>
        <v/>
      </c>
      <c r="N1599" s="95" t="str">
        <f>IF(ISBLANK('Zusatzblatt (Perigon)'!P1594),"",'Zusatzblatt (Perigon)'!P1594)</f>
        <v/>
      </c>
      <c r="O1599" s="38" t="str">
        <f>IF($L1599="","",VLOOKUP($R1599,Tarife!$A$2:$R$599,13,FALSE))</f>
        <v/>
      </c>
      <c r="P1599" s="38" t="str">
        <f t="shared" si="24"/>
        <v/>
      </c>
      <c r="R1599" s="100" t="str">
        <f>Zusammenzug!$C$25&amp;"-"&amp;Zusammenzug!$A$7&amp;"-"&amp;Leistungen!L1599</f>
        <v>2026-Nicht beauftragte Spitex-Organisation-</v>
      </c>
    </row>
    <row r="1600" spans="1:18" x14ac:dyDescent="0.2">
      <c r="A1600" s="95" t="str">
        <f>IF(ISBLANK('Zusatzblatt (Perigon)'!E1595),"",'Zusatzblatt (Perigon)'!E1595)</f>
        <v/>
      </c>
      <c r="B1600" s="95" t="str">
        <f>IF(ISBLANK('Zusatzblatt (Perigon)'!G1595),"",'Zusatzblatt (Perigon)'!G1595)</f>
        <v/>
      </c>
      <c r="C1600" s="96" t="str">
        <f>IF(ISBLANK('Zusatzblatt (Perigon)'!I1595),"",'Zusatzblatt (Perigon)'!I1595)</f>
        <v/>
      </c>
      <c r="D1600" s="97" t="str">
        <f>IF(ISBLANK('Zusatzblatt (Perigon)'!J1595),"",'Zusatzblatt (Perigon)'!J1595)</f>
        <v/>
      </c>
      <c r="E1600" s="64" t="str">
        <f>IF(ISBLANK('Zusatzblatt (Perigon)'!K1595),"",'Zusatzblatt (Perigon)'!K1595)</f>
        <v/>
      </c>
      <c r="F1600" s="65"/>
      <c r="G1600" s="64"/>
      <c r="H1600" s="69" t="str">
        <f>IF(ISBLANK('Zusatzblatt (Perigon)'!L1595),"",'Zusatzblatt (Perigon)'!L1595)</f>
        <v/>
      </c>
      <c r="I1600" s="69" t="str">
        <f>IF(ISBLANK('Zusatzblatt (Perigon)'!M1595),"",'Zusatzblatt (Perigon)'!M1595)</f>
        <v/>
      </c>
      <c r="J1600" s="98" t="str">
        <f>IF(ISBLANK('Zusatzblatt (Perigon)'!N1595),"",'Zusatzblatt (Perigon)'!N1595)</f>
        <v/>
      </c>
      <c r="K1600" s="99" t="str">
        <f>IF(ISBLANK('Zusatzblatt (Perigon)'!J1595),"",'Zusatzblatt (Perigon)'!T1595)</f>
        <v/>
      </c>
      <c r="L1600" s="95" t="str">
        <f>IF(ISBLANK('Zusatzblatt (Perigon)'!O1595),"",'Zusatzblatt (Perigon)'!O1595)</f>
        <v/>
      </c>
      <c r="M1600" s="95" t="str">
        <f>IF(ISBLANK('Zusatzblatt (Perigon)'!R1595),"",'Zusatzblatt (Perigon)'!R1595)</f>
        <v/>
      </c>
      <c r="N1600" s="95" t="str">
        <f>IF(ISBLANK('Zusatzblatt (Perigon)'!P1595),"",'Zusatzblatt (Perigon)'!P1595)</f>
        <v/>
      </c>
      <c r="O1600" s="38" t="str">
        <f>IF($L1600="","",VLOOKUP($R1600,Tarife!$A$2:$R$599,13,FALSE))</f>
        <v/>
      </c>
      <c r="P1600" s="38" t="str">
        <f t="shared" si="24"/>
        <v/>
      </c>
      <c r="R1600" s="100" t="str">
        <f>Zusammenzug!$C$25&amp;"-"&amp;Zusammenzug!$A$7&amp;"-"&amp;Leistungen!L1600</f>
        <v>2026-Nicht beauftragte Spitex-Organisation-</v>
      </c>
    </row>
    <row r="1601" spans="1:18" x14ac:dyDescent="0.2">
      <c r="A1601" s="95" t="str">
        <f>IF(ISBLANK('Zusatzblatt (Perigon)'!E1596),"",'Zusatzblatt (Perigon)'!E1596)</f>
        <v/>
      </c>
      <c r="B1601" s="95" t="str">
        <f>IF(ISBLANK('Zusatzblatt (Perigon)'!G1596),"",'Zusatzblatt (Perigon)'!G1596)</f>
        <v/>
      </c>
      <c r="C1601" s="96" t="str">
        <f>IF(ISBLANK('Zusatzblatt (Perigon)'!I1596),"",'Zusatzblatt (Perigon)'!I1596)</f>
        <v/>
      </c>
      <c r="D1601" s="97" t="str">
        <f>IF(ISBLANK('Zusatzblatt (Perigon)'!J1596),"",'Zusatzblatt (Perigon)'!J1596)</f>
        <v/>
      </c>
      <c r="E1601" s="64" t="str">
        <f>IF(ISBLANK('Zusatzblatt (Perigon)'!K1596),"",'Zusatzblatt (Perigon)'!K1596)</f>
        <v/>
      </c>
      <c r="F1601" s="65"/>
      <c r="G1601" s="64"/>
      <c r="H1601" s="69" t="str">
        <f>IF(ISBLANK('Zusatzblatt (Perigon)'!L1596),"",'Zusatzblatt (Perigon)'!L1596)</f>
        <v/>
      </c>
      <c r="I1601" s="69" t="str">
        <f>IF(ISBLANK('Zusatzblatt (Perigon)'!M1596),"",'Zusatzblatt (Perigon)'!M1596)</f>
        <v/>
      </c>
      <c r="J1601" s="98" t="str">
        <f>IF(ISBLANK('Zusatzblatt (Perigon)'!N1596),"",'Zusatzblatt (Perigon)'!N1596)</f>
        <v/>
      </c>
      <c r="K1601" s="99" t="str">
        <f>IF(ISBLANK('Zusatzblatt (Perigon)'!J1596),"",'Zusatzblatt (Perigon)'!T1596)</f>
        <v/>
      </c>
      <c r="L1601" s="95" t="str">
        <f>IF(ISBLANK('Zusatzblatt (Perigon)'!O1596),"",'Zusatzblatt (Perigon)'!O1596)</f>
        <v/>
      </c>
      <c r="M1601" s="95" t="str">
        <f>IF(ISBLANK('Zusatzblatt (Perigon)'!R1596),"",'Zusatzblatt (Perigon)'!R1596)</f>
        <v/>
      </c>
      <c r="N1601" s="95" t="str">
        <f>IF(ISBLANK('Zusatzblatt (Perigon)'!P1596),"",'Zusatzblatt (Perigon)'!P1596)</f>
        <v/>
      </c>
      <c r="O1601" s="38" t="str">
        <f>IF($L1601="","",VLOOKUP($R1601,Tarife!$A$2:$R$599,13,FALSE))</f>
        <v/>
      </c>
      <c r="P1601" s="38" t="str">
        <f t="shared" si="24"/>
        <v/>
      </c>
      <c r="R1601" s="100" t="str">
        <f>Zusammenzug!$C$25&amp;"-"&amp;Zusammenzug!$A$7&amp;"-"&amp;Leistungen!L1601</f>
        <v>2026-Nicht beauftragte Spitex-Organisation-</v>
      </c>
    </row>
    <row r="1602" spans="1:18" x14ac:dyDescent="0.2">
      <c r="A1602" s="95" t="str">
        <f>IF(ISBLANK('Zusatzblatt (Perigon)'!E1597),"",'Zusatzblatt (Perigon)'!E1597)</f>
        <v/>
      </c>
      <c r="B1602" s="95" t="str">
        <f>IF(ISBLANK('Zusatzblatt (Perigon)'!G1597),"",'Zusatzblatt (Perigon)'!G1597)</f>
        <v/>
      </c>
      <c r="C1602" s="96" t="str">
        <f>IF(ISBLANK('Zusatzblatt (Perigon)'!I1597),"",'Zusatzblatt (Perigon)'!I1597)</f>
        <v/>
      </c>
      <c r="D1602" s="97" t="str">
        <f>IF(ISBLANK('Zusatzblatt (Perigon)'!J1597),"",'Zusatzblatt (Perigon)'!J1597)</f>
        <v/>
      </c>
      <c r="E1602" s="64" t="str">
        <f>IF(ISBLANK('Zusatzblatt (Perigon)'!K1597),"",'Zusatzblatt (Perigon)'!K1597)</f>
        <v/>
      </c>
      <c r="F1602" s="65"/>
      <c r="G1602" s="64"/>
      <c r="H1602" s="69" t="str">
        <f>IF(ISBLANK('Zusatzblatt (Perigon)'!L1597),"",'Zusatzblatt (Perigon)'!L1597)</f>
        <v/>
      </c>
      <c r="I1602" s="69" t="str">
        <f>IF(ISBLANK('Zusatzblatt (Perigon)'!M1597),"",'Zusatzblatt (Perigon)'!M1597)</f>
        <v/>
      </c>
      <c r="J1602" s="98" t="str">
        <f>IF(ISBLANK('Zusatzblatt (Perigon)'!N1597),"",'Zusatzblatt (Perigon)'!N1597)</f>
        <v/>
      </c>
      <c r="K1602" s="99" t="str">
        <f>IF(ISBLANK('Zusatzblatt (Perigon)'!J1597),"",'Zusatzblatt (Perigon)'!T1597)</f>
        <v/>
      </c>
      <c r="L1602" s="95" t="str">
        <f>IF(ISBLANK('Zusatzblatt (Perigon)'!O1597),"",'Zusatzblatt (Perigon)'!O1597)</f>
        <v/>
      </c>
      <c r="M1602" s="95" t="str">
        <f>IF(ISBLANK('Zusatzblatt (Perigon)'!R1597),"",'Zusatzblatt (Perigon)'!R1597)</f>
        <v/>
      </c>
      <c r="N1602" s="95" t="str">
        <f>IF(ISBLANK('Zusatzblatt (Perigon)'!P1597),"",'Zusatzblatt (Perigon)'!P1597)</f>
        <v/>
      </c>
      <c r="O1602" s="38" t="str">
        <f>IF($L1602="","",VLOOKUP($R1602,Tarife!$A$2:$R$599,13,FALSE))</f>
        <v/>
      </c>
      <c r="P1602" s="38" t="str">
        <f t="shared" si="24"/>
        <v/>
      </c>
      <c r="R1602" s="100" t="str">
        <f>Zusammenzug!$C$25&amp;"-"&amp;Zusammenzug!$A$7&amp;"-"&amp;Leistungen!L1602</f>
        <v>2026-Nicht beauftragte Spitex-Organisation-</v>
      </c>
    </row>
    <row r="1603" spans="1:18" x14ac:dyDescent="0.2">
      <c r="A1603" s="95" t="str">
        <f>IF(ISBLANK('Zusatzblatt (Perigon)'!E1598),"",'Zusatzblatt (Perigon)'!E1598)</f>
        <v/>
      </c>
      <c r="B1603" s="95" t="str">
        <f>IF(ISBLANK('Zusatzblatt (Perigon)'!G1598),"",'Zusatzblatt (Perigon)'!G1598)</f>
        <v/>
      </c>
      <c r="C1603" s="96" t="str">
        <f>IF(ISBLANK('Zusatzblatt (Perigon)'!I1598),"",'Zusatzblatt (Perigon)'!I1598)</f>
        <v/>
      </c>
      <c r="D1603" s="97" t="str">
        <f>IF(ISBLANK('Zusatzblatt (Perigon)'!J1598),"",'Zusatzblatt (Perigon)'!J1598)</f>
        <v/>
      </c>
      <c r="E1603" s="64" t="str">
        <f>IF(ISBLANK('Zusatzblatt (Perigon)'!K1598),"",'Zusatzblatt (Perigon)'!K1598)</f>
        <v/>
      </c>
      <c r="F1603" s="65"/>
      <c r="G1603" s="64"/>
      <c r="H1603" s="69" t="str">
        <f>IF(ISBLANK('Zusatzblatt (Perigon)'!L1598),"",'Zusatzblatt (Perigon)'!L1598)</f>
        <v/>
      </c>
      <c r="I1603" s="69" t="str">
        <f>IF(ISBLANK('Zusatzblatt (Perigon)'!M1598),"",'Zusatzblatt (Perigon)'!M1598)</f>
        <v/>
      </c>
      <c r="J1603" s="98" t="str">
        <f>IF(ISBLANK('Zusatzblatt (Perigon)'!N1598),"",'Zusatzblatt (Perigon)'!N1598)</f>
        <v/>
      </c>
      <c r="K1603" s="99" t="str">
        <f>IF(ISBLANK('Zusatzblatt (Perigon)'!J1598),"",'Zusatzblatt (Perigon)'!T1598)</f>
        <v/>
      </c>
      <c r="L1603" s="95" t="str">
        <f>IF(ISBLANK('Zusatzblatt (Perigon)'!O1598),"",'Zusatzblatt (Perigon)'!O1598)</f>
        <v/>
      </c>
      <c r="M1603" s="95" t="str">
        <f>IF(ISBLANK('Zusatzblatt (Perigon)'!R1598),"",'Zusatzblatt (Perigon)'!R1598)</f>
        <v/>
      </c>
      <c r="N1603" s="95" t="str">
        <f>IF(ISBLANK('Zusatzblatt (Perigon)'!P1598),"",'Zusatzblatt (Perigon)'!P1598)</f>
        <v/>
      </c>
      <c r="O1603" s="38" t="str">
        <f>IF($L1603="","",VLOOKUP($R1603,Tarife!$A$2:$R$599,13,FALSE))</f>
        <v/>
      </c>
      <c r="P1603" s="38" t="str">
        <f t="shared" si="24"/>
        <v/>
      </c>
      <c r="R1603" s="100" t="str">
        <f>Zusammenzug!$C$25&amp;"-"&amp;Zusammenzug!$A$7&amp;"-"&amp;Leistungen!L1603</f>
        <v>2026-Nicht beauftragte Spitex-Organisation-</v>
      </c>
    </row>
    <row r="1604" spans="1:18" x14ac:dyDescent="0.2">
      <c r="A1604" s="95" t="str">
        <f>IF(ISBLANK('Zusatzblatt (Perigon)'!E1599),"",'Zusatzblatt (Perigon)'!E1599)</f>
        <v/>
      </c>
      <c r="B1604" s="95" t="str">
        <f>IF(ISBLANK('Zusatzblatt (Perigon)'!G1599),"",'Zusatzblatt (Perigon)'!G1599)</f>
        <v/>
      </c>
      <c r="C1604" s="96" t="str">
        <f>IF(ISBLANK('Zusatzblatt (Perigon)'!I1599),"",'Zusatzblatt (Perigon)'!I1599)</f>
        <v/>
      </c>
      <c r="D1604" s="97" t="str">
        <f>IF(ISBLANK('Zusatzblatt (Perigon)'!J1599),"",'Zusatzblatt (Perigon)'!J1599)</f>
        <v/>
      </c>
      <c r="E1604" s="64" t="str">
        <f>IF(ISBLANK('Zusatzblatt (Perigon)'!K1599),"",'Zusatzblatt (Perigon)'!K1599)</f>
        <v/>
      </c>
      <c r="F1604" s="65"/>
      <c r="G1604" s="64"/>
      <c r="H1604" s="69" t="str">
        <f>IF(ISBLANK('Zusatzblatt (Perigon)'!L1599),"",'Zusatzblatt (Perigon)'!L1599)</f>
        <v/>
      </c>
      <c r="I1604" s="69" t="str">
        <f>IF(ISBLANK('Zusatzblatt (Perigon)'!M1599),"",'Zusatzblatt (Perigon)'!M1599)</f>
        <v/>
      </c>
      <c r="J1604" s="98" t="str">
        <f>IF(ISBLANK('Zusatzblatt (Perigon)'!N1599),"",'Zusatzblatt (Perigon)'!N1599)</f>
        <v/>
      </c>
      <c r="K1604" s="99" t="str">
        <f>IF(ISBLANK('Zusatzblatt (Perigon)'!J1599),"",'Zusatzblatt (Perigon)'!T1599)</f>
        <v/>
      </c>
      <c r="L1604" s="95" t="str">
        <f>IF(ISBLANK('Zusatzblatt (Perigon)'!O1599),"",'Zusatzblatt (Perigon)'!O1599)</f>
        <v/>
      </c>
      <c r="M1604" s="95" t="str">
        <f>IF(ISBLANK('Zusatzblatt (Perigon)'!R1599),"",'Zusatzblatt (Perigon)'!R1599)</f>
        <v/>
      </c>
      <c r="N1604" s="95" t="str">
        <f>IF(ISBLANK('Zusatzblatt (Perigon)'!P1599),"",'Zusatzblatt (Perigon)'!P1599)</f>
        <v/>
      </c>
      <c r="O1604" s="38" t="str">
        <f>IF($L1604="","",VLOOKUP($R1604,Tarife!$A$2:$R$599,13,FALSE))</f>
        <v/>
      </c>
      <c r="P1604" s="38" t="str">
        <f t="shared" si="24"/>
        <v/>
      </c>
      <c r="R1604" s="100" t="str">
        <f>Zusammenzug!$C$25&amp;"-"&amp;Zusammenzug!$A$7&amp;"-"&amp;Leistungen!L1604</f>
        <v>2026-Nicht beauftragte Spitex-Organisation-</v>
      </c>
    </row>
    <row r="1605" spans="1:18" x14ac:dyDescent="0.2">
      <c r="A1605" s="95" t="str">
        <f>IF(ISBLANK('Zusatzblatt (Perigon)'!E1600),"",'Zusatzblatt (Perigon)'!E1600)</f>
        <v/>
      </c>
      <c r="B1605" s="95" t="str">
        <f>IF(ISBLANK('Zusatzblatt (Perigon)'!G1600),"",'Zusatzblatt (Perigon)'!G1600)</f>
        <v/>
      </c>
      <c r="C1605" s="96" t="str">
        <f>IF(ISBLANK('Zusatzblatt (Perigon)'!I1600),"",'Zusatzblatt (Perigon)'!I1600)</f>
        <v/>
      </c>
      <c r="D1605" s="97" t="str">
        <f>IF(ISBLANK('Zusatzblatt (Perigon)'!J1600),"",'Zusatzblatt (Perigon)'!J1600)</f>
        <v/>
      </c>
      <c r="E1605" s="64" t="str">
        <f>IF(ISBLANK('Zusatzblatt (Perigon)'!K1600),"",'Zusatzblatt (Perigon)'!K1600)</f>
        <v/>
      </c>
      <c r="F1605" s="65"/>
      <c r="G1605" s="64"/>
      <c r="H1605" s="69" t="str">
        <f>IF(ISBLANK('Zusatzblatt (Perigon)'!L1600),"",'Zusatzblatt (Perigon)'!L1600)</f>
        <v/>
      </c>
      <c r="I1605" s="69" t="str">
        <f>IF(ISBLANK('Zusatzblatt (Perigon)'!M1600),"",'Zusatzblatt (Perigon)'!M1600)</f>
        <v/>
      </c>
      <c r="J1605" s="98" t="str">
        <f>IF(ISBLANK('Zusatzblatt (Perigon)'!N1600),"",'Zusatzblatt (Perigon)'!N1600)</f>
        <v/>
      </c>
      <c r="K1605" s="99" t="str">
        <f>IF(ISBLANK('Zusatzblatt (Perigon)'!J1600),"",'Zusatzblatt (Perigon)'!T1600)</f>
        <v/>
      </c>
      <c r="L1605" s="95" t="str">
        <f>IF(ISBLANK('Zusatzblatt (Perigon)'!O1600),"",'Zusatzblatt (Perigon)'!O1600)</f>
        <v/>
      </c>
      <c r="M1605" s="95" t="str">
        <f>IF(ISBLANK('Zusatzblatt (Perigon)'!R1600),"",'Zusatzblatt (Perigon)'!R1600)</f>
        <v/>
      </c>
      <c r="N1605" s="95" t="str">
        <f>IF(ISBLANK('Zusatzblatt (Perigon)'!P1600),"",'Zusatzblatt (Perigon)'!P1600)</f>
        <v/>
      </c>
      <c r="O1605" s="38" t="str">
        <f>IF($L1605="","",VLOOKUP($R1605,Tarife!$A$2:$R$599,13,FALSE))</f>
        <v/>
      </c>
      <c r="P1605" s="38" t="str">
        <f t="shared" si="24"/>
        <v/>
      </c>
      <c r="R1605" s="100" t="str">
        <f>Zusammenzug!$C$25&amp;"-"&amp;Zusammenzug!$A$7&amp;"-"&amp;Leistungen!L1605</f>
        <v>2026-Nicht beauftragte Spitex-Organisation-</v>
      </c>
    </row>
    <row r="1606" spans="1:18" x14ac:dyDescent="0.2">
      <c r="A1606" s="95" t="str">
        <f>IF(ISBLANK('Zusatzblatt (Perigon)'!E1601),"",'Zusatzblatt (Perigon)'!E1601)</f>
        <v/>
      </c>
      <c r="B1606" s="95" t="str">
        <f>IF(ISBLANK('Zusatzblatt (Perigon)'!G1601),"",'Zusatzblatt (Perigon)'!G1601)</f>
        <v/>
      </c>
      <c r="C1606" s="96" t="str">
        <f>IF(ISBLANK('Zusatzblatt (Perigon)'!I1601),"",'Zusatzblatt (Perigon)'!I1601)</f>
        <v/>
      </c>
      <c r="D1606" s="97" t="str">
        <f>IF(ISBLANK('Zusatzblatt (Perigon)'!J1601),"",'Zusatzblatt (Perigon)'!J1601)</f>
        <v/>
      </c>
      <c r="E1606" s="64" t="str">
        <f>IF(ISBLANK('Zusatzblatt (Perigon)'!K1601),"",'Zusatzblatt (Perigon)'!K1601)</f>
        <v/>
      </c>
      <c r="F1606" s="65"/>
      <c r="G1606" s="64"/>
      <c r="H1606" s="69" t="str">
        <f>IF(ISBLANK('Zusatzblatt (Perigon)'!L1601),"",'Zusatzblatt (Perigon)'!L1601)</f>
        <v/>
      </c>
      <c r="I1606" s="69" t="str">
        <f>IF(ISBLANK('Zusatzblatt (Perigon)'!M1601),"",'Zusatzblatt (Perigon)'!M1601)</f>
        <v/>
      </c>
      <c r="J1606" s="98" t="str">
        <f>IF(ISBLANK('Zusatzblatt (Perigon)'!N1601),"",'Zusatzblatt (Perigon)'!N1601)</f>
        <v/>
      </c>
      <c r="K1606" s="99" t="str">
        <f>IF(ISBLANK('Zusatzblatt (Perigon)'!J1601),"",'Zusatzblatt (Perigon)'!T1601)</f>
        <v/>
      </c>
      <c r="L1606" s="95" t="str">
        <f>IF(ISBLANK('Zusatzblatt (Perigon)'!O1601),"",'Zusatzblatt (Perigon)'!O1601)</f>
        <v/>
      </c>
      <c r="M1606" s="95" t="str">
        <f>IF(ISBLANK('Zusatzblatt (Perigon)'!R1601),"",'Zusatzblatt (Perigon)'!R1601)</f>
        <v/>
      </c>
      <c r="N1606" s="95" t="str">
        <f>IF(ISBLANK('Zusatzblatt (Perigon)'!P1601),"",'Zusatzblatt (Perigon)'!P1601)</f>
        <v/>
      </c>
      <c r="O1606" s="38" t="str">
        <f>IF($L1606="","",VLOOKUP($R1606,Tarife!$A$2:$R$599,13,FALSE))</f>
        <v/>
      </c>
      <c r="P1606" s="38" t="str">
        <f t="shared" si="24"/>
        <v/>
      </c>
      <c r="R1606" s="100" t="str">
        <f>Zusammenzug!$C$25&amp;"-"&amp;Zusammenzug!$A$7&amp;"-"&amp;Leistungen!L1606</f>
        <v>2026-Nicht beauftragte Spitex-Organisation-</v>
      </c>
    </row>
    <row r="1607" spans="1:18" x14ac:dyDescent="0.2">
      <c r="A1607" s="95" t="str">
        <f>IF(ISBLANK('Zusatzblatt (Perigon)'!E1602),"",'Zusatzblatt (Perigon)'!E1602)</f>
        <v/>
      </c>
      <c r="B1607" s="95" t="str">
        <f>IF(ISBLANK('Zusatzblatt (Perigon)'!G1602),"",'Zusatzblatt (Perigon)'!G1602)</f>
        <v/>
      </c>
      <c r="C1607" s="96" t="str">
        <f>IF(ISBLANK('Zusatzblatt (Perigon)'!I1602),"",'Zusatzblatt (Perigon)'!I1602)</f>
        <v/>
      </c>
      <c r="D1607" s="97" t="str">
        <f>IF(ISBLANK('Zusatzblatt (Perigon)'!J1602),"",'Zusatzblatt (Perigon)'!J1602)</f>
        <v/>
      </c>
      <c r="E1607" s="64" t="str">
        <f>IF(ISBLANK('Zusatzblatt (Perigon)'!K1602),"",'Zusatzblatt (Perigon)'!K1602)</f>
        <v/>
      </c>
      <c r="F1607" s="65"/>
      <c r="G1607" s="64"/>
      <c r="H1607" s="69" t="str">
        <f>IF(ISBLANK('Zusatzblatt (Perigon)'!L1602),"",'Zusatzblatt (Perigon)'!L1602)</f>
        <v/>
      </c>
      <c r="I1607" s="69" t="str">
        <f>IF(ISBLANK('Zusatzblatt (Perigon)'!M1602),"",'Zusatzblatt (Perigon)'!M1602)</f>
        <v/>
      </c>
      <c r="J1607" s="98" t="str">
        <f>IF(ISBLANK('Zusatzblatt (Perigon)'!N1602),"",'Zusatzblatt (Perigon)'!N1602)</f>
        <v/>
      </c>
      <c r="K1607" s="99" t="str">
        <f>IF(ISBLANK('Zusatzblatt (Perigon)'!J1602),"",'Zusatzblatt (Perigon)'!T1602)</f>
        <v/>
      </c>
      <c r="L1607" s="95" t="str">
        <f>IF(ISBLANK('Zusatzblatt (Perigon)'!O1602),"",'Zusatzblatt (Perigon)'!O1602)</f>
        <v/>
      </c>
      <c r="M1607" s="95" t="str">
        <f>IF(ISBLANK('Zusatzblatt (Perigon)'!R1602),"",'Zusatzblatt (Perigon)'!R1602)</f>
        <v/>
      </c>
      <c r="N1607" s="95" t="str">
        <f>IF(ISBLANK('Zusatzblatt (Perigon)'!P1602),"",'Zusatzblatt (Perigon)'!P1602)</f>
        <v/>
      </c>
      <c r="O1607" s="38" t="str">
        <f>IF($L1607="","",VLOOKUP($R1607,Tarife!$A$2:$R$599,13,FALSE))</f>
        <v/>
      </c>
      <c r="P1607" s="38" t="str">
        <f t="shared" si="24"/>
        <v/>
      </c>
      <c r="R1607" s="100" t="str">
        <f>Zusammenzug!$C$25&amp;"-"&amp;Zusammenzug!$A$7&amp;"-"&amp;Leistungen!L1607</f>
        <v>2026-Nicht beauftragte Spitex-Organisation-</v>
      </c>
    </row>
    <row r="1608" spans="1:18" x14ac:dyDescent="0.2">
      <c r="A1608" s="95" t="str">
        <f>IF(ISBLANK('Zusatzblatt (Perigon)'!E1603),"",'Zusatzblatt (Perigon)'!E1603)</f>
        <v/>
      </c>
      <c r="B1608" s="95" t="str">
        <f>IF(ISBLANK('Zusatzblatt (Perigon)'!G1603),"",'Zusatzblatt (Perigon)'!G1603)</f>
        <v/>
      </c>
      <c r="C1608" s="96" t="str">
        <f>IF(ISBLANK('Zusatzblatt (Perigon)'!I1603),"",'Zusatzblatt (Perigon)'!I1603)</f>
        <v/>
      </c>
      <c r="D1608" s="97" t="str">
        <f>IF(ISBLANK('Zusatzblatt (Perigon)'!J1603),"",'Zusatzblatt (Perigon)'!J1603)</f>
        <v/>
      </c>
      <c r="E1608" s="64" t="str">
        <f>IF(ISBLANK('Zusatzblatt (Perigon)'!K1603),"",'Zusatzblatt (Perigon)'!K1603)</f>
        <v/>
      </c>
      <c r="F1608" s="65"/>
      <c r="G1608" s="64"/>
      <c r="H1608" s="69" t="str">
        <f>IF(ISBLANK('Zusatzblatt (Perigon)'!L1603),"",'Zusatzblatt (Perigon)'!L1603)</f>
        <v/>
      </c>
      <c r="I1608" s="69" t="str">
        <f>IF(ISBLANK('Zusatzblatt (Perigon)'!M1603),"",'Zusatzblatt (Perigon)'!M1603)</f>
        <v/>
      </c>
      <c r="J1608" s="98" t="str">
        <f>IF(ISBLANK('Zusatzblatt (Perigon)'!N1603),"",'Zusatzblatt (Perigon)'!N1603)</f>
        <v/>
      </c>
      <c r="K1608" s="99" t="str">
        <f>IF(ISBLANK('Zusatzblatt (Perigon)'!J1603),"",'Zusatzblatt (Perigon)'!T1603)</f>
        <v/>
      </c>
      <c r="L1608" s="95" t="str">
        <f>IF(ISBLANK('Zusatzblatt (Perigon)'!O1603),"",'Zusatzblatt (Perigon)'!O1603)</f>
        <v/>
      </c>
      <c r="M1608" s="95" t="str">
        <f>IF(ISBLANK('Zusatzblatt (Perigon)'!R1603),"",'Zusatzblatt (Perigon)'!R1603)</f>
        <v/>
      </c>
      <c r="N1608" s="95" t="str">
        <f>IF(ISBLANK('Zusatzblatt (Perigon)'!P1603),"",'Zusatzblatt (Perigon)'!P1603)</f>
        <v/>
      </c>
      <c r="O1608" s="38" t="str">
        <f>IF($L1608="","",VLOOKUP($R1608,Tarife!$A$2:$R$599,13,FALSE))</f>
        <v/>
      </c>
      <c r="P1608" s="38" t="str">
        <f t="shared" ref="P1608:P1671" si="25">IF(L1608="","",IF(AND($L1608="Pabe",N1608&lt;O1608),M1608*O1608,IF(N1608&lt;O1608,M1608*N1608,M1608*O1608)))</f>
        <v/>
      </c>
      <c r="R1608" s="100" t="str">
        <f>Zusammenzug!$C$25&amp;"-"&amp;Zusammenzug!$A$7&amp;"-"&amp;Leistungen!L1608</f>
        <v>2026-Nicht beauftragte Spitex-Organisation-</v>
      </c>
    </row>
    <row r="1609" spans="1:18" x14ac:dyDescent="0.2">
      <c r="A1609" s="95" t="str">
        <f>IF(ISBLANK('Zusatzblatt (Perigon)'!E1604),"",'Zusatzblatt (Perigon)'!E1604)</f>
        <v/>
      </c>
      <c r="B1609" s="95" t="str">
        <f>IF(ISBLANK('Zusatzblatt (Perigon)'!G1604),"",'Zusatzblatt (Perigon)'!G1604)</f>
        <v/>
      </c>
      <c r="C1609" s="96" t="str">
        <f>IF(ISBLANK('Zusatzblatt (Perigon)'!I1604),"",'Zusatzblatt (Perigon)'!I1604)</f>
        <v/>
      </c>
      <c r="D1609" s="97" t="str">
        <f>IF(ISBLANK('Zusatzblatt (Perigon)'!J1604),"",'Zusatzblatt (Perigon)'!J1604)</f>
        <v/>
      </c>
      <c r="E1609" s="64" t="str">
        <f>IF(ISBLANK('Zusatzblatt (Perigon)'!K1604),"",'Zusatzblatt (Perigon)'!K1604)</f>
        <v/>
      </c>
      <c r="F1609" s="65"/>
      <c r="G1609" s="64"/>
      <c r="H1609" s="69" t="str">
        <f>IF(ISBLANK('Zusatzblatt (Perigon)'!L1604),"",'Zusatzblatt (Perigon)'!L1604)</f>
        <v/>
      </c>
      <c r="I1609" s="69" t="str">
        <f>IF(ISBLANK('Zusatzblatt (Perigon)'!M1604),"",'Zusatzblatt (Perigon)'!M1604)</f>
        <v/>
      </c>
      <c r="J1609" s="98" t="str">
        <f>IF(ISBLANK('Zusatzblatt (Perigon)'!N1604),"",'Zusatzblatt (Perigon)'!N1604)</f>
        <v/>
      </c>
      <c r="K1609" s="99" t="str">
        <f>IF(ISBLANK('Zusatzblatt (Perigon)'!J1604),"",'Zusatzblatt (Perigon)'!T1604)</f>
        <v/>
      </c>
      <c r="L1609" s="95" t="str">
        <f>IF(ISBLANK('Zusatzblatt (Perigon)'!O1604),"",'Zusatzblatt (Perigon)'!O1604)</f>
        <v/>
      </c>
      <c r="M1609" s="95" t="str">
        <f>IF(ISBLANK('Zusatzblatt (Perigon)'!R1604),"",'Zusatzblatt (Perigon)'!R1604)</f>
        <v/>
      </c>
      <c r="N1609" s="95" t="str">
        <f>IF(ISBLANK('Zusatzblatt (Perigon)'!P1604),"",'Zusatzblatt (Perigon)'!P1604)</f>
        <v/>
      </c>
      <c r="O1609" s="38" t="str">
        <f>IF($L1609="","",VLOOKUP($R1609,Tarife!$A$2:$R$599,13,FALSE))</f>
        <v/>
      </c>
      <c r="P1609" s="38" t="str">
        <f t="shared" si="25"/>
        <v/>
      </c>
      <c r="R1609" s="100" t="str">
        <f>Zusammenzug!$C$25&amp;"-"&amp;Zusammenzug!$A$7&amp;"-"&amp;Leistungen!L1609</f>
        <v>2026-Nicht beauftragte Spitex-Organisation-</v>
      </c>
    </row>
    <row r="1610" spans="1:18" x14ac:dyDescent="0.2">
      <c r="A1610" s="95" t="str">
        <f>IF(ISBLANK('Zusatzblatt (Perigon)'!E1605),"",'Zusatzblatt (Perigon)'!E1605)</f>
        <v/>
      </c>
      <c r="B1610" s="95" t="str">
        <f>IF(ISBLANK('Zusatzblatt (Perigon)'!G1605),"",'Zusatzblatt (Perigon)'!G1605)</f>
        <v/>
      </c>
      <c r="C1610" s="96" t="str">
        <f>IF(ISBLANK('Zusatzblatt (Perigon)'!I1605),"",'Zusatzblatt (Perigon)'!I1605)</f>
        <v/>
      </c>
      <c r="D1610" s="97" t="str">
        <f>IF(ISBLANK('Zusatzblatt (Perigon)'!J1605),"",'Zusatzblatt (Perigon)'!J1605)</f>
        <v/>
      </c>
      <c r="E1610" s="64" t="str">
        <f>IF(ISBLANK('Zusatzblatt (Perigon)'!K1605),"",'Zusatzblatt (Perigon)'!K1605)</f>
        <v/>
      </c>
      <c r="F1610" s="65"/>
      <c r="G1610" s="64"/>
      <c r="H1610" s="69" t="str">
        <f>IF(ISBLANK('Zusatzblatt (Perigon)'!L1605),"",'Zusatzblatt (Perigon)'!L1605)</f>
        <v/>
      </c>
      <c r="I1610" s="69" t="str">
        <f>IF(ISBLANK('Zusatzblatt (Perigon)'!M1605),"",'Zusatzblatt (Perigon)'!M1605)</f>
        <v/>
      </c>
      <c r="J1610" s="98" t="str">
        <f>IF(ISBLANK('Zusatzblatt (Perigon)'!N1605),"",'Zusatzblatt (Perigon)'!N1605)</f>
        <v/>
      </c>
      <c r="K1610" s="99" t="str">
        <f>IF(ISBLANK('Zusatzblatt (Perigon)'!J1605),"",'Zusatzblatt (Perigon)'!T1605)</f>
        <v/>
      </c>
      <c r="L1610" s="95" t="str">
        <f>IF(ISBLANK('Zusatzblatt (Perigon)'!O1605),"",'Zusatzblatt (Perigon)'!O1605)</f>
        <v/>
      </c>
      <c r="M1610" s="95" t="str">
        <f>IF(ISBLANK('Zusatzblatt (Perigon)'!R1605),"",'Zusatzblatt (Perigon)'!R1605)</f>
        <v/>
      </c>
      <c r="N1610" s="95" t="str">
        <f>IF(ISBLANK('Zusatzblatt (Perigon)'!P1605),"",'Zusatzblatt (Perigon)'!P1605)</f>
        <v/>
      </c>
      <c r="O1610" s="38" t="str">
        <f>IF($L1610="","",VLOOKUP($R1610,Tarife!$A$2:$R$599,13,FALSE))</f>
        <v/>
      </c>
      <c r="P1610" s="38" t="str">
        <f t="shared" si="25"/>
        <v/>
      </c>
      <c r="R1610" s="100" t="str">
        <f>Zusammenzug!$C$25&amp;"-"&amp;Zusammenzug!$A$7&amp;"-"&amp;Leistungen!L1610</f>
        <v>2026-Nicht beauftragte Spitex-Organisation-</v>
      </c>
    </row>
    <row r="1611" spans="1:18" x14ac:dyDescent="0.2">
      <c r="A1611" s="95" t="str">
        <f>IF(ISBLANK('Zusatzblatt (Perigon)'!E1606),"",'Zusatzblatt (Perigon)'!E1606)</f>
        <v/>
      </c>
      <c r="B1611" s="95" t="str">
        <f>IF(ISBLANK('Zusatzblatt (Perigon)'!G1606),"",'Zusatzblatt (Perigon)'!G1606)</f>
        <v/>
      </c>
      <c r="C1611" s="96" t="str">
        <f>IF(ISBLANK('Zusatzblatt (Perigon)'!I1606),"",'Zusatzblatt (Perigon)'!I1606)</f>
        <v/>
      </c>
      <c r="D1611" s="97" t="str">
        <f>IF(ISBLANK('Zusatzblatt (Perigon)'!J1606),"",'Zusatzblatt (Perigon)'!J1606)</f>
        <v/>
      </c>
      <c r="E1611" s="64" t="str">
        <f>IF(ISBLANK('Zusatzblatt (Perigon)'!K1606),"",'Zusatzblatt (Perigon)'!K1606)</f>
        <v/>
      </c>
      <c r="F1611" s="65"/>
      <c r="G1611" s="64"/>
      <c r="H1611" s="69" t="str">
        <f>IF(ISBLANK('Zusatzblatt (Perigon)'!L1606),"",'Zusatzblatt (Perigon)'!L1606)</f>
        <v/>
      </c>
      <c r="I1611" s="69" t="str">
        <f>IF(ISBLANK('Zusatzblatt (Perigon)'!M1606),"",'Zusatzblatt (Perigon)'!M1606)</f>
        <v/>
      </c>
      <c r="J1611" s="98" t="str">
        <f>IF(ISBLANK('Zusatzblatt (Perigon)'!N1606),"",'Zusatzblatt (Perigon)'!N1606)</f>
        <v/>
      </c>
      <c r="K1611" s="99" t="str">
        <f>IF(ISBLANK('Zusatzblatt (Perigon)'!J1606),"",'Zusatzblatt (Perigon)'!T1606)</f>
        <v/>
      </c>
      <c r="L1611" s="95" t="str">
        <f>IF(ISBLANK('Zusatzblatt (Perigon)'!O1606),"",'Zusatzblatt (Perigon)'!O1606)</f>
        <v/>
      </c>
      <c r="M1611" s="95" t="str">
        <f>IF(ISBLANK('Zusatzblatt (Perigon)'!R1606),"",'Zusatzblatt (Perigon)'!R1606)</f>
        <v/>
      </c>
      <c r="N1611" s="95" t="str">
        <f>IF(ISBLANK('Zusatzblatt (Perigon)'!P1606),"",'Zusatzblatt (Perigon)'!P1606)</f>
        <v/>
      </c>
      <c r="O1611" s="38" t="str">
        <f>IF($L1611="","",VLOOKUP($R1611,Tarife!$A$2:$R$599,13,FALSE))</f>
        <v/>
      </c>
      <c r="P1611" s="38" t="str">
        <f t="shared" si="25"/>
        <v/>
      </c>
      <c r="R1611" s="100" t="str">
        <f>Zusammenzug!$C$25&amp;"-"&amp;Zusammenzug!$A$7&amp;"-"&amp;Leistungen!L1611</f>
        <v>2026-Nicht beauftragte Spitex-Organisation-</v>
      </c>
    </row>
    <row r="1612" spans="1:18" x14ac:dyDescent="0.2">
      <c r="A1612" s="95" t="str">
        <f>IF(ISBLANK('Zusatzblatt (Perigon)'!E1607),"",'Zusatzblatt (Perigon)'!E1607)</f>
        <v/>
      </c>
      <c r="B1612" s="95" t="str">
        <f>IF(ISBLANK('Zusatzblatt (Perigon)'!G1607),"",'Zusatzblatt (Perigon)'!G1607)</f>
        <v/>
      </c>
      <c r="C1612" s="96" t="str">
        <f>IF(ISBLANK('Zusatzblatt (Perigon)'!I1607),"",'Zusatzblatt (Perigon)'!I1607)</f>
        <v/>
      </c>
      <c r="D1612" s="97" t="str">
        <f>IF(ISBLANK('Zusatzblatt (Perigon)'!J1607),"",'Zusatzblatt (Perigon)'!J1607)</f>
        <v/>
      </c>
      <c r="E1612" s="64" t="str">
        <f>IF(ISBLANK('Zusatzblatt (Perigon)'!K1607),"",'Zusatzblatt (Perigon)'!K1607)</f>
        <v/>
      </c>
      <c r="F1612" s="65"/>
      <c r="G1612" s="64"/>
      <c r="H1612" s="69" t="str">
        <f>IF(ISBLANK('Zusatzblatt (Perigon)'!L1607),"",'Zusatzblatt (Perigon)'!L1607)</f>
        <v/>
      </c>
      <c r="I1612" s="69" t="str">
        <f>IF(ISBLANK('Zusatzblatt (Perigon)'!M1607),"",'Zusatzblatt (Perigon)'!M1607)</f>
        <v/>
      </c>
      <c r="J1612" s="98" t="str">
        <f>IF(ISBLANK('Zusatzblatt (Perigon)'!N1607),"",'Zusatzblatt (Perigon)'!N1607)</f>
        <v/>
      </c>
      <c r="K1612" s="99" t="str">
        <f>IF(ISBLANK('Zusatzblatt (Perigon)'!J1607),"",'Zusatzblatt (Perigon)'!T1607)</f>
        <v/>
      </c>
      <c r="L1612" s="95" t="str">
        <f>IF(ISBLANK('Zusatzblatt (Perigon)'!O1607),"",'Zusatzblatt (Perigon)'!O1607)</f>
        <v/>
      </c>
      <c r="M1612" s="95" t="str">
        <f>IF(ISBLANK('Zusatzblatt (Perigon)'!R1607),"",'Zusatzblatt (Perigon)'!R1607)</f>
        <v/>
      </c>
      <c r="N1612" s="95" t="str">
        <f>IF(ISBLANK('Zusatzblatt (Perigon)'!P1607),"",'Zusatzblatt (Perigon)'!P1607)</f>
        <v/>
      </c>
      <c r="O1612" s="38" t="str">
        <f>IF($L1612="","",VLOOKUP($R1612,Tarife!$A$2:$R$599,13,FALSE))</f>
        <v/>
      </c>
      <c r="P1612" s="38" t="str">
        <f t="shared" si="25"/>
        <v/>
      </c>
      <c r="R1612" s="100" t="str">
        <f>Zusammenzug!$C$25&amp;"-"&amp;Zusammenzug!$A$7&amp;"-"&amp;Leistungen!L1612</f>
        <v>2026-Nicht beauftragte Spitex-Organisation-</v>
      </c>
    </row>
    <row r="1613" spans="1:18" x14ac:dyDescent="0.2">
      <c r="A1613" s="95" t="str">
        <f>IF(ISBLANK('Zusatzblatt (Perigon)'!E1608),"",'Zusatzblatt (Perigon)'!E1608)</f>
        <v/>
      </c>
      <c r="B1613" s="95" t="str">
        <f>IF(ISBLANK('Zusatzblatt (Perigon)'!G1608),"",'Zusatzblatt (Perigon)'!G1608)</f>
        <v/>
      </c>
      <c r="C1613" s="96" t="str">
        <f>IF(ISBLANK('Zusatzblatt (Perigon)'!I1608),"",'Zusatzblatt (Perigon)'!I1608)</f>
        <v/>
      </c>
      <c r="D1613" s="97" t="str">
        <f>IF(ISBLANK('Zusatzblatt (Perigon)'!J1608),"",'Zusatzblatt (Perigon)'!J1608)</f>
        <v/>
      </c>
      <c r="E1613" s="64" t="str">
        <f>IF(ISBLANK('Zusatzblatt (Perigon)'!K1608),"",'Zusatzblatt (Perigon)'!K1608)</f>
        <v/>
      </c>
      <c r="F1613" s="65"/>
      <c r="G1613" s="64"/>
      <c r="H1613" s="69" t="str">
        <f>IF(ISBLANK('Zusatzblatt (Perigon)'!L1608),"",'Zusatzblatt (Perigon)'!L1608)</f>
        <v/>
      </c>
      <c r="I1613" s="69" t="str">
        <f>IF(ISBLANK('Zusatzblatt (Perigon)'!M1608),"",'Zusatzblatt (Perigon)'!M1608)</f>
        <v/>
      </c>
      <c r="J1613" s="98" t="str">
        <f>IF(ISBLANK('Zusatzblatt (Perigon)'!N1608),"",'Zusatzblatt (Perigon)'!N1608)</f>
        <v/>
      </c>
      <c r="K1613" s="99" t="str">
        <f>IF(ISBLANK('Zusatzblatt (Perigon)'!J1608),"",'Zusatzblatt (Perigon)'!T1608)</f>
        <v/>
      </c>
      <c r="L1613" s="95" t="str">
        <f>IF(ISBLANK('Zusatzblatt (Perigon)'!O1608),"",'Zusatzblatt (Perigon)'!O1608)</f>
        <v/>
      </c>
      <c r="M1613" s="95" t="str">
        <f>IF(ISBLANK('Zusatzblatt (Perigon)'!R1608),"",'Zusatzblatt (Perigon)'!R1608)</f>
        <v/>
      </c>
      <c r="N1613" s="95" t="str">
        <f>IF(ISBLANK('Zusatzblatt (Perigon)'!P1608),"",'Zusatzblatt (Perigon)'!P1608)</f>
        <v/>
      </c>
      <c r="O1613" s="38" t="str">
        <f>IF($L1613="","",VLOOKUP($R1613,Tarife!$A$2:$R$599,13,FALSE))</f>
        <v/>
      </c>
      <c r="P1613" s="38" t="str">
        <f t="shared" si="25"/>
        <v/>
      </c>
      <c r="R1613" s="100" t="str">
        <f>Zusammenzug!$C$25&amp;"-"&amp;Zusammenzug!$A$7&amp;"-"&amp;Leistungen!L1613</f>
        <v>2026-Nicht beauftragte Spitex-Organisation-</v>
      </c>
    </row>
    <row r="1614" spans="1:18" x14ac:dyDescent="0.2">
      <c r="A1614" s="95" t="str">
        <f>IF(ISBLANK('Zusatzblatt (Perigon)'!E1609),"",'Zusatzblatt (Perigon)'!E1609)</f>
        <v/>
      </c>
      <c r="B1614" s="95" t="str">
        <f>IF(ISBLANK('Zusatzblatt (Perigon)'!G1609),"",'Zusatzblatt (Perigon)'!G1609)</f>
        <v/>
      </c>
      <c r="C1614" s="96" t="str">
        <f>IF(ISBLANK('Zusatzblatt (Perigon)'!I1609),"",'Zusatzblatt (Perigon)'!I1609)</f>
        <v/>
      </c>
      <c r="D1614" s="97" t="str">
        <f>IF(ISBLANK('Zusatzblatt (Perigon)'!J1609),"",'Zusatzblatt (Perigon)'!J1609)</f>
        <v/>
      </c>
      <c r="E1614" s="64" t="str">
        <f>IF(ISBLANK('Zusatzblatt (Perigon)'!K1609),"",'Zusatzblatt (Perigon)'!K1609)</f>
        <v/>
      </c>
      <c r="F1614" s="65"/>
      <c r="G1614" s="64"/>
      <c r="H1614" s="69" t="str">
        <f>IF(ISBLANK('Zusatzblatt (Perigon)'!L1609),"",'Zusatzblatt (Perigon)'!L1609)</f>
        <v/>
      </c>
      <c r="I1614" s="69" t="str">
        <f>IF(ISBLANK('Zusatzblatt (Perigon)'!M1609),"",'Zusatzblatt (Perigon)'!M1609)</f>
        <v/>
      </c>
      <c r="J1614" s="98" t="str">
        <f>IF(ISBLANK('Zusatzblatt (Perigon)'!N1609),"",'Zusatzblatt (Perigon)'!N1609)</f>
        <v/>
      </c>
      <c r="K1614" s="99" t="str">
        <f>IF(ISBLANK('Zusatzblatt (Perigon)'!J1609),"",'Zusatzblatt (Perigon)'!T1609)</f>
        <v/>
      </c>
      <c r="L1614" s="95" t="str">
        <f>IF(ISBLANK('Zusatzblatt (Perigon)'!O1609),"",'Zusatzblatt (Perigon)'!O1609)</f>
        <v/>
      </c>
      <c r="M1614" s="95" t="str">
        <f>IF(ISBLANK('Zusatzblatt (Perigon)'!R1609),"",'Zusatzblatt (Perigon)'!R1609)</f>
        <v/>
      </c>
      <c r="N1614" s="95" t="str">
        <f>IF(ISBLANK('Zusatzblatt (Perigon)'!P1609),"",'Zusatzblatt (Perigon)'!P1609)</f>
        <v/>
      </c>
      <c r="O1614" s="38" t="str">
        <f>IF($L1614="","",VLOOKUP($R1614,Tarife!$A$2:$R$599,13,FALSE))</f>
        <v/>
      </c>
      <c r="P1614" s="38" t="str">
        <f t="shared" si="25"/>
        <v/>
      </c>
      <c r="R1614" s="100" t="str">
        <f>Zusammenzug!$C$25&amp;"-"&amp;Zusammenzug!$A$7&amp;"-"&amp;Leistungen!L1614</f>
        <v>2026-Nicht beauftragte Spitex-Organisation-</v>
      </c>
    </row>
    <row r="1615" spans="1:18" x14ac:dyDescent="0.2">
      <c r="A1615" s="95" t="str">
        <f>IF(ISBLANK('Zusatzblatt (Perigon)'!E1610),"",'Zusatzblatt (Perigon)'!E1610)</f>
        <v/>
      </c>
      <c r="B1615" s="95" t="str">
        <f>IF(ISBLANK('Zusatzblatt (Perigon)'!G1610),"",'Zusatzblatt (Perigon)'!G1610)</f>
        <v/>
      </c>
      <c r="C1615" s="96" t="str">
        <f>IF(ISBLANK('Zusatzblatt (Perigon)'!I1610),"",'Zusatzblatt (Perigon)'!I1610)</f>
        <v/>
      </c>
      <c r="D1615" s="97" t="str">
        <f>IF(ISBLANK('Zusatzblatt (Perigon)'!J1610),"",'Zusatzblatt (Perigon)'!J1610)</f>
        <v/>
      </c>
      <c r="E1615" s="64" t="str">
        <f>IF(ISBLANK('Zusatzblatt (Perigon)'!K1610),"",'Zusatzblatt (Perigon)'!K1610)</f>
        <v/>
      </c>
      <c r="F1615" s="65"/>
      <c r="G1615" s="64"/>
      <c r="H1615" s="69" t="str">
        <f>IF(ISBLANK('Zusatzblatt (Perigon)'!L1610),"",'Zusatzblatt (Perigon)'!L1610)</f>
        <v/>
      </c>
      <c r="I1615" s="69" t="str">
        <f>IF(ISBLANK('Zusatzblatt (Perigon)'!M1610),"",'Zusatzblatt (Perigon)'!M1610)</f>
        <v/>
      </c>
      <c r="J1615" s="98" t="str">
        <f>IF(ISBLANK('Zusatzblatt (Perigon)'!N1610),"",'Zusatzblatt (Perigon)'!N1610)</f>
        <v/>
      </c>
      <c r="K1615" s="99" t="str">
        <f>IF(ISBLANK('Zusatzblatt (Perigon)'!J1610),"",'Zusatzblatt (Perigon)'!T1610)</f>
        <v/>
      </c>
      <c r="L1615" s="95" t="str">
        <f>IF(ISBLANK('Zusatzblatt (Perigon)'!O1610),"",'Zusatzblatt (Perigon)'!O1610)</f>
        <v/>
      </c>
      <c r="M1615" s="95" t="str">
        <f>IF(ISBLANK('Zusatzblatt (Perigon)'!R1610),"",'Zusatzblatt (Perigon)'!R1610)</f>
        <v/>
      </c>
      <c r="N1615" s="95" t="str">
        <f>IF(ISBLANK('Zusatzblatt (Perigon)'!P1610),"",'Zusatzblatt (Perigon)'!P1610)</f>
        <v/>
      </c>
      <c r="O1615" s="38" t="str">
        <f>IF($L1615="","",VLOOKUP($R1615,Tarife!$A$2:$R$599,13,FALSE))</f>
        <v/>
      </c>
      <c r="P1615" s="38" t="str">
        <f t="shared" si="25"/>
        <v/>
      </c>
      <c r="R1615" s="100" t="str">
        <f>Zusammenzug!$C$25&amp;"-"&amp;Zusammenzug!$A$7&amp;"-"&amp;Leistungen!L1615</f>
        <v>2026-Nicht beauftragte Spitex-Organisation-</v>
      </c>
    </row>
    <row r="1616" spans="1:18" x14ac:dyDescent="0.2">
      <c r="A1616" s="95" t="str">
        <f>IF(ISBLANK('Zusatzblatt (Perigon)'!E1611),"",'Zusatzblatt (Perigon)'!E1611)</f>
        <v/>
      </c>
      <c r="B1616" s="95" t="str">
        <f>IF(ISBLANK('Zusatzblatt (Perigon)'!G1611),"",'Zusatzblatt (Perigon)'!G1611)</f>
        <v/>
      </c>
      <c r="C1616" s="96" t="str">
        <f>IF(ISBLANK('Zusatzblatt (Perigon)'!I1611),"",'Zusatzblatt (Perigon)'!I1611)</f>
        <v/>
      </c>
      <c r="D1616" s="97" t="str">
        <f>IF(ISBLANK('Zusatzblatt (Perigon)'!J1611),"",'Zusatzblatt (Perigon)'!J1611)</f>
        <v/>
      </c>
      <c r="E1616" s="64" t="str">
        <f>IF(ISBLANK('Zusatzblatt (Perigon)'!K1611),"",'Zusatzblatt (Perigon)'!K1611)</f>
        <v/>
      </c>
      <c r="F1616" s="65"/>
      <c r="G1616" s="64"/>
      <c r="H1616" s="69" t="str">
        <f>IF(ISBLANK('Zusatzblatt (Perigon)'!L1611),"",'Zusatzblatt (Perigon)'!L1611)</f>
        <v/>
      </c>
      <c r="I1616" s="69" t="str">
        <f>IF(ISBLANK('Zusatzblatt (Perigon)'!M1611),"",'Zusatzblatt (Perigon)'!M1611)</f>
        <v/>
      </c>
      <c r="J1616" s="98" t="str">
        <f>IF(ISBLANK('Zusatzblatt (Perigon)'!N1611),"",'Zusatzblatt (Perigon)'!N1611)</f>
        <v/>
      </c>
      <c r="K1616" s="99" t="str">
        <f>IF(ISBLANK('Zusatzblatt (Perigon)'!J1611),"",'Zusatzblatt (Perigon)'!T1611)</f>
        <v/>
      </c>
      <c r="L1616" s="95" t="str">
        <f>IF(ISBLANK('Zusatzblatt (Perigon)'!O1611),"",'Zusatzblatt (Perigon)'!O1611)</f>
        <v/>
      </c>
      <c r="M1616" s="95" t="str">
        <f>IF(ISBLANK('Zusatzblatt (Perigon)'!R1611),"",'Zusatzblatt (Perigon)'!R1611)</f>
        <v/>
      </c>
      <c r="N1616" s="95" t="str">
        <f>IF(ISBLANK('Zusatzblatt (Perigon)'!P1611),"",'Zusatzblatt (Perigon)'!P1611)</f>
        <v/>
      </c>
      <c r="O1616" s="38" t="str">
        <f>IF($L1616="","",VLOOKUP($R1616,Tarife!$A$2:$R$599,13,FALSE))</f>
        <v/>
      </c>
      <c r="P1616" s="38" t="str">
        <f t="shared" si="25"/>
        <v/>
      </c>
      <c r="R1616" s="100" t="str">
        <f>Zusammenzug!$C$25&amp;"-"&amp;Zusammenzug!$A$7&amp;"-"&amp;Leistungen!L1616</f>
        <v>2026-Nicht beauftragte Spitex-Organisation-</v>
      </c>
    </row>
    <row r="1617" spans="1:18" x14ac:dyDescent="0.2">
      <c r="A1617" s="95" t="str">
        <f>IF(ISBLANK('Zusatzblatt (Perigon)'!E1612),"",'Zusatzblatt (Perigon)'!E1612)</f>
        <v/>
      </c>
      <c r="B1617" s="95" t="str">
        <f>IF(ISBLANK('Zusatzblatt (Perigon)'!G1612),"",'Zusatzblatt (Perigon)'!G1612)</f>
        <v/>
      </c>
      <c r="C1617" s="96" t="str">
        <f>IF(ISBLANK('Zusatzblatt (Perigon)'!I1612),"",'Zusatzblatt (Perigon)'!I1612)</f>
        <v/>
      </c>
      <c r="D1617" s="97" t="str">
        <f>IF(ISBLANK('Zusatzblatt (Perigon)'!J1612),"",'Zusatzblatt (Perigon)'!J1612)</f>
        <v/>
      </c>
      <c r="E1617" s="64" t="str">
        <f>IF(ISBLANK('Zusatzblatt (Perigon)'!K1612),"",'Zusatzblatt (Perigon)'!K1612)</f>
        <v/>
      </c>
      <c r="F1617" s="65"/>
      <c r="G1617" s="64"/>
      <c r="H1617" s="69" t="str">
        <f>IF(ISBLANK('Zusatzblatt (Perigon)'!L1612),"",'Zusatzblatt (Perigon)'!L1612)</f>
        <v/>
      </c>
      <c r="I1617" s="69" t="str">
        <f>IF(ISBLANK('Zusatzblatt (Perigon)'!M1612),"",'Zusatzblatt (Perigon)'!M1612)</f>
        <v/>
      </c>
      <c r="J1617" s="98" t="str">
        <f>IF(ISBLANK('Zusatzblatt (Perigon)'!N1612),"",'Zusatzblatt (Perigon)'!N1612)</f>
        <v/>
      </c>
      <c r="K1617" s="99" t="str">
        <f>IF(ISBLANK('Zusatzblatt (Perigon)'!J1612),"",'Zusatzblatt (Perigon)'!T1612)</f>
        <v/>
      </c>
      <c r="L1617" s="95" t="str">
        <f>IF(ISBLANK('Zusatzblatt (Perigon)'!O1612),"",'Zusatzblatt (Perigon)'!O1612)</f>
        <v/>
      </c>
      <c r="M1617" s="95" t="str">
        <f>IF(ISBLANK('Zusatzblatt (Perigon)'!R1612),"",'Zusatzblatt (Perigon)'!R1612)</f>
        <v/>
      </c>
      <c r="N1617" s="95" t="str">
        <f>IF(ISBLANK('Zusatzblatt (Perigon)'!P1612),"",'Zusatzblatt (Perigon)'!P1612)</f>
        <v/>
      </c>
      <c r="O1617" s="38" t="str">
        <f>IF($L1617="","",VLOOKUP($R1617,Tarife!$A$2:$R$599,13,FALSE))</f>
        <v/>
      </c>
      <c r="P1617" s="38" t="str">
        <f t="shared" si="25"/>
        <v/>
      </c>
      <c r="R1617" s="100" t="str">
        <f>Zusammenzug!$C$25&amp;"-"&amp;Zusammenzug!$A$7&amp;"-"&amp;Leistungen!L1617</f>
        <v>2026-Nicht beauftragte Spitex-Organisation-</v>
      </c>
    </row>
    <row r="1618" spans="1:18" x14ac:dyDescent="0.2">
      <c r="A1618" s="95" t="str">
        <f>IF(ISBLANK('Zusatzblatt (Perigon)'!E1613),"",'Zusatzblatt (Perigon)'!E1613)</f>
        <v/>
      </c>
      <c r="B1618" s="95" t="str">
        <f>IF(ISBLANK('Zusatzblatt (Perigon)'!G1613),"",'Zusatzblatt (Perigon)'!G1613)</f>
        <v/>
      </c>
      <c r="C1618" s="96" t="str">
        <f>IF(ISBLANK('Zusatzblatt (Perigon)'!I1613),"",'Zusatzblatt (Perigon)'!I1613)</f>
        <v/>
      </c>
      <c r="D1618" s="97" t="str">
        <f>IF(ISBLANK('Zusatzblatt (Perigon)'!J1613),"",'Zusatzblatt (Perigon)'!J1613)</f>
        <v/>
      </c>
      <c r="E1618" s="64" t="str">
        <f>IF(ISBLANK('Zusatzblatt (Perigon)'!K1613),"",'Zusatzblatt (Perigon)'!K1613)</f>
        <v/>
      </c>
      <c r="F1618" s="65"/>
      <c r="G1618" s="64"/>
      <c r="H1618" s="69" t="str">
        <f>IF(ISBLANK('Zusatzblatt (Perigon)'!L1613),"",'Zusatzblatt (Perigon)'!L1613)</f>
        <v/>
      </c>
      <c r="I1618" s="69" t="str">
        <f>IF(ISBLANK('Zusatzblatt (Perigon)'!M1613),"",'Zusatzblatt (Perigon)'!M1613)</f>
        <v/>
      </c>
      <c r="J1618" s="98" t="str">
        <f>IF(ISBLANK('Zusatzblatt (Perigon)'!N1613),"",'Zusatzblatt (Perigon)'!N1613)</f>
        <v/>
      </c>
      <c r="K1618" s="99" t="str">
        <f>IF(ISBLANK('Zusatzblatt (Perigon)'!J1613),"",'Zusatzblatt (Perigon)'!T1613)</f>
        <v/>
      </c>
      <c r="L1618" s="95" t="str">
        <f>IF(ISBLANK('Zusatzblatt (Perigon)'!O1613),"",'Zusatzblatt (Perigon)'!O1613)</f>
        <v/>
      </c>
      <c r="M1618" s="95" t="str">
        <f>IF(ISBLANK('Zusatzblatt (Perigon)'!R1613),"",'Zusatzblatt (Perigon)'!R1613)</f>
        <v/>
      </c>
      <c r="N1618" s="95" t="str">
        <f>IF(ISBLANK('Zusatzblatt (Perigon)'!P1613),"",'Zusatzblatt (Perigon)'!P1613)</f>
        <v/>
      </c>
      <c r="O1618" s="38" t="str">
        <f>IF($L1618="","",VLOOKUP($R1618,Tarife!$A$2:$R$599,13,FALSE))</f>
        <v/>
      </c>
      <c r="P1618" s="38" t="str">
        <f t="shared" si="25"/>
        <v/>
      </c>
      <c r="R1618" s="100" t="str">
        <f>Zusammenzug!$C$25&amp;"-"&amp;Zusammenzug!$A$7&amp;"-"&amp;Leistungen!L1618</f>
        <v>2026-Nicht beauftragte Spitex-Organisation-</v>
      </c>
    </row>
    <row r="1619" spans="1:18" x14ac:dyDescent="0.2">
      <c r="A1619" s="95" t="str">
        <f>IF(ISBLANK('Zusatzblatt (Perigon)'!E1614),"",'Zusatzblatt (Perigon)'!E1614)</f>
        <v/>
      </c>
      <c r="B1619" s="95" t="str">
        <f>IF(ISBLANK('Zusatzblatt (Perigon)'!G1614),"",'Zusatzblatt (Perigon)'!G1614)</f>
        <v/>
      </c>
      <c r="C1619" s="96" t="str">
        <f>IF(ISBLANK('Zusatzblatt (Perigon)'!I1614),"",'Zusatzblatt (Perigon)'!I1614)</f>
        <v/>
      </c>
      <c r="D1619" s="97" t="str">
        <f>IF(ISBLANK('Zusatzblatt (Perigon)'!J1614),"",'Zusatzblatt (Perigon)'!J1614)</f>
        <v/>
      </c>
      <c r="E1619" s="64" t="str">
        <f>IF(ISBLANK('Zusatzblatt (Perigon)'!K1614),"",'Zusatzblatt (Perigon)'!K1614)</f>
        <v/>
      </c>
      <c r="F1619" s="65"/>
      <c r="G1619" s="64"/>
      <c r="H1619" s="69" t="str">
        <f>IF(ISBLANK('Zusatzblatt (Perigon)'!L1614),"",'Zusatzblatt (Perigon)'!L1614)</f>
        <v/>
      </c>
      <c r="I1619" s="69" t="str">
        <f>IF(ISBLANK('Zusatzblatt (Perigon)'!M1614),"",'Zusatzblatt (Perigon)'!M1614)</f>
        <v/>
      </c>
      <c r="J1619" s="98" t="str">
        <f>IF(ISBLANK('Zusatzblatt (Perigon)'!N1614),"",'Zusatzblatt (Perigon)'!N1614)</f>
        <v/>
      </c>
      <c r="K1619" s="99" t="str">
        <f>IF(ISBLANK('Zusatzblatt (Perigon)'!J1614),"",'Zusatzblatt (Perigon)'!T1614)</f>
        <v/>
      </c>
      <c r="L1619" s="95" t="str">
        <f>IF(ISBLANK('Zusatzblatt (Perigon)'!O1614),"",'Zusatzblatt (Perigon)'!O1614)</f>
        <v/>
      </c>
      <c r="M1619" s="95" t="str">
        <f>IF(ISBLANK('Zusatzblatt (Perigon)'!R1614),"",'Zusatzblatt (Perigon)'!R1614)</f>
        <v/>
      </c>
      <c r="N1619" s="95" t="str">
        <f>IF(ISBLANK('Zusatzblatt (Perigon)'!P1614),"",'Zusatzblatt (Perigon)'!P1614)</f>
        <v/>
      </c>
      <c r="O1619" s="38" t="str">
        <f>IF($L1619="","",VLOOKUP($R1619,Tarife!$A$2:$R$599,13,FALSE))</f>
        <v/>
      </c>
      <c r="P1619" s="38" t="str">
        <f t="shared" si="25"/>
        <v/>
      </c>
      <c r="R1619" s="100" t="str">
        <f>Zusammenzug!$C$25&amp;"-"&amp;Zusammenzug!$A$7&amp;"-"&amp;Leistungen!L1619</f>
        <v>2026-Nicht beauftragte Spitex-Organisation-</v>
      </c>
    </row>
    <row r="1620" spans="1:18" x14ac:dyDescent="0.2">
      <c r="A1620" s="95" t="str">
        <f>IF(ISBLANK('Zusatzblatt (Perigon)'!E1615),"",'Zusatzblatt (Perigon)'!E1615)</f>
        <v/>
      </c>
      <c r="B1620" s="95" t="str">
        <f>IF(ISBLANK('Zusatzblatt (Perigon)'!G1615),"",'Zusatzblatt (Perigon)'!G1615)</f>
        <v/>
      </c>
      <c r="C1620" s="96" t="str">
        <f>IF(ISBLANK('Zusatzblatt (Perigon)'!I1615),"",'Zusatzblatt (Perigon)'!I1615)</f>
        <v/>
      </c>
      <c r="D1620" s="97" t="str">
        <f>IF(ISBLANK('Zusatzblatt (Perigon)'!J1615),"",'Zusatzblatt (Perigon)'!J1615)</f>
        <v/>
      </c>
      <c r="E1620" s="64" t="str">
        <f>IF(ISBLANK('Zusatzblatt (Perigon)'!K1615),"",'Zusatzblatt (Perigon)'!K1615)</f>
        <v/>
      </c>
      <c r="F1620" s="65"/>
      <c r="G1620" s="64"/>
      <c r="H1620" s="69" t="str">
        <f>IF(ISBLANK('Zusatzblatt (Perigon)'!L1615),"",'Zusatzblatt (Perigon)'!L1615)</f>
        <v/>
      </c>
      <c r="I1620" s="69" t="str">
        <f>IF(ISBLANK('Zusatzblatt (Perigon)'!M1615),"",'Zusatzblatt (Perigon)'!M1615)</f>
        <v/>
      </c>
      <c r="J1620" s="98" t="str">
        <f>IF(ISBLANK('Zusatzblatt (Perigon)'!N1615),"",'Zusatzblatt (Perigon)'!N1615)</f>
        <v/>
      </c>
      <c r="K1620" s="99" t="str">
        <f>IF(ISBLANK('Zusatzblatt (Perigon)'!J1615),"",'Zusatzblatt (Perigon)'!T1615)</f>
        <v/>
      </c>
      <c r="L1620" s="95" t="str">
        <f>IF(ISBLANK('Zusatzblatt (Perigon)'!O1615),"",'Zusatzblatt (Perigon)'!O1615)</f>
        <v/>
      </c>
      <c r="M1620" s="95" t="str">
        <f>IF(ISBLANK('Zusatzblatt (Perigon)'!R1615),"",'Zusatzblatt (Perigon)'!R1615)</f>
        <v/>
      </c>
      <c r="N1620" s="95" t="str">
        <f>IF(ISBLANK('Zusatzblatt (Perigon)'!P1615),"",'Zusatzblatt (Perigon)'!P1615)</f>
        <v/>
      </c>
      <c r="O1620" s="38" t="str">
        <f>IF($L1620="","",VLOOKUP($R1620,Tarife!$A$2:$R$599,13,FALSE))</f>
        <v/>
      </c>
      <c r="P1620" s="38" t="str">
        <f t="shared" si="25"/>
        <v/>
      </c>
      <c r="R1620" s="100" t="str">
        <f>Zusammenzug!$C$25&amp;"-"&amp;Zusammenzug!$A$7&amp;"-"&amp;Leistungen!L1620</f>
        <v>2026-Nicht beauftragte Spitex-Organisation-</v>
      </c>
    </row>
    <row r="1621" spans="1:18" x14ac:dyDescent="0.2">
      <c r="A1621" s="95" t="str">
        <f>IF(ISBLANK('Zusatzblatt (Perigon)'!E1616),"",'Zusatzblatt (Perigon)'!E1616)</f>
        <v/>
      </c>
      <c r="B1621" s="95" t="str">
        <f>IF(ISBLANK('Zusatzblatt (Perigon)'!G1616),"",'Zusatzblatt (Perigon)'!G1616)</f>
        <v/>
      </c>
      <c r="C1621" s="96" t="str">
        <f>IF(ISBLANK('Zusatzblatt (Perigon)'!I1616),"",'Zusatzblatt (Perigon)'!I1616)</f>
        <v/>
      </c>
      <c r="D1621" s="97" t="str">
        <f>IF(ISBLANK('Zusatzblatt (Perigon)'!J1616),"",'Zusatzblatt (Perigon)'!J1616)</f>
        <v/>
      </c>
      <c r="E1621" s="64" t="str">
        <f>IF(ISBLANK('Zusatzblatt (Perigon)'!K1616),"",'Zusatzblatt (Perigon)'!K1616)</f>
        <v/>
      </c>
      <c r="F1621" s="65"/>
      <c r="G1621" s="64"/>
      <c r="H1621" s="69" t="str">
        <f>IF(ISBLANK('Zusatzblatt (Perigon)'!L1616),"",'Zusatzblatt (Perigon)'!L1616)</f>
        <v/>
      </c>
      <c r="I1621" s="69" t="str">
        <f>IF(ISBLANK('Zusatzblatt (Perigon)'!M1616),"",'Zusatzblatt (Perigon)'!M1616)</f>
        <v/>
      </c>
      <c r="J1621" s="98" t="str">
        <f>IF(ISBLANK('Zusatzblatt (Perigon)'!N1616),"",'Zusatzblatt (Perigon)'!N1616)</f>
        <v/>
      </c>
      <c r="K1621" s="99" t="str">
        <f>IF(ISBLANK('Zusatzblatt (Perigon)'!J1616),"",'Zusatzblatt (Perigon)'!T1616)</f>
        <v/>
      </c>
      <c r="L1621" s="95" t="str">
        <f>IF(ISBLANK('Zusatzblatt (Perigon)'!O1616),"",'Zusatzblatt (Perigon)'!O1616)</f>
        <v/>
      </c>
      <c r="M1621" s="95" t="str">
        <f>IF(ISBLANK('Zusatzblatt (Perigon)'!R1616),"",'Zusatzblatt (Perigon)'!R1616)</f>
        <v/>
      </c>
      <c r="N1621" s="95" t="str">
        <f>IF(ISBLANK('Zusatzblatt (Perigon)'!P1616),"",'Zusatzblatt (Perigon)'!P1616)</f>
        <v/>
      </c>
      <c r="O1621" s="38" t="str">
        <f>IF($L1621="","",VLOOKUP($R1621,Tarife!$A$2:$R$599,13,FALSE))</f>
        <v/>
      </c>
      <c r="P1621" s="38" t="str">
        <f t="shared" si="25"/>
        <v/>
      </c>
      <c r="R1621" s="100" t="str">
        <f>Zusammenzug!$C$25&amp;"-"&amp;Zusammenzug!$A$7&amp;"-"&amp;Leistungen!L1621</f>
        <v>2026-Nicht beauftragte Spitex-Organisation-</v>
      </c>
    </row>
    <row r="1622" spans="1:18" x14ac:dyDescent="0.2">
      <c r="A1622" s="95" t="str">
        <f>IF(ISBLANK('Zusatzblatt (Perigon)'!E1617),"",'Zusatzblatt (Perigon)'!E1617)</f>
        <v/>
      </c>
      <c r="B1622" s="95" t="str">
        <f>IF(ISBLANK('Zusatzblatt (Perigon)'!G1617),"",'Zusatzblatt (Perigon)'!G1617)</f>
        <v/>
      </c>
      <c r="C1622" s="96" t="str">
        <f>IF(ISBLANK('Zusatzblatt (Perigon)'!I1617),"",'Zusatzblatt (Perigon)'!I1617)</f>
        <v/>
      </c>
      <c r="D1622" s="97" t="str">
        <f>IF(ISBLANK('Zusatzblatt (Perigon)'!J1617),"",'Zusatzblatt (Perigon)'!J1617)</f>
        <v/>
      </c>
      <c r="E1622" s="64" t="str">
        <f>IF(ISBLANK('Zusatzblatt (Perigon)'!K1617),"",'Zusatzblatt (Perigon)'!K1617)</f>
        <v/>
      </c>
      <c r="F1622" s="65"/>
      <c r="G1622" s="64"/>
      <c r="H1622" s="69" t="str">
        <f>IF(ISBLANK('Zusatzblatt (Perigon)'!L1617),"",'Zusatzblatt (Perigon)'!L1617)</f>
        <v/>
      </c>
      <c r="I1622" s="69" t="str">
        <f>IF(ISBLANK('Zusatzblatt (Perigon)'!M1617),"",'Zusatzblatt (Perigon)'!M1617)</f>
        <v/>
      </c>
      <c r="J1622" s="98" t="str">
        <f>IF(ISBLANK('Zusatzblatt (Perigon)'!N1617),"",'Zusatzblatt (Perigon)'!N1617)</f>
        <v/>
      </c>
      <c r="K1622" s="99" t="str">
        <f>IF(ISBLANK('Zusatzblatt (Perigon)'!J1617),"",'Zusatzblatt (Perigon)'!T1617)</f>
        <v/>
      </c>
      <c r="L1622" s="95" t="str">
        <f>IF(ISBLANK('Zusatzblatt (Perigon)'!O1617),"",'Zusatzblatt (Perigon)'!O1617)</f>
        <v/>
      </c>
      <c r="M1622" s="95" t="str">
        <f>IF(ISBLANK('Zusatzblatt (Perigon)'!R1617),"",'Zusatzblatt (Perigon)'!R1617)</f>
        <v/>
      </c>
      <c r="N1622" s="95" t="str">
        <f>IF(ISBLANK('Zusatzblatt (Perigon)'!P1617),"",'Zusatzblatt (Perigon)'!P1617)</f>
        <v/>
      </c>
      <c r="O1622" s="38" t="str">
        <f>IF($L1622="","",VLOOKUP($R1622,Tarife!$A$2:$R$599,13,FALSE))</f>
        <v/>
      </c>
      <c r="P1622" s="38" t="str">
        <f t="shared" si="25"/>
        <v/>
      </c>
      <c r="R1622" s="100" t="str">
        <f>Zusammenzug!$C$25&amp;"-"&amp;Zusammenzug!$A$7&amp;"-"&amp;Leistungen!L1622</f>
        <v>2026-Nicht beauftragte Spitex-Organisation-</v>
      </c>
    </row>
    <row r="1623" spans="1:18" x14ac:dyDescent="0.2">
      <c r="A1623" s="95" t="str">
        <f>IF(ISBLANK('Zusatzblatt (Perigon)'!E1618),"",'Zusatzblatt (Perigon)'!E1618)</f>
        <v/>
      </c>
      <c r="B1623" s="95" t="str">
        <f>IF(ISBLANK('Zusatzblatt (Perigon)'!G1618),"",'Zusatzblatt (Perigon)'!G1618)</f>
        <v/>
      </c>
      <c r="C1623" s="96" t="str">
        <f>IF(ISBLANK('Zusatzblatt (Perigon)'!I1618),"",'Zusatzblatt (Perigon)'!I1618)</f>
        <v/>
      </c>
      <c r="D1623" s="97" t="str">
        <f>IF(ISBLANK('Zusatzblatt (Perigon)'!J1618),"",'Zusatzblatt (Perigon)'!J1618)</f>
        <v/>
      </c>
      <c r="E1623" s="64" t="str">
        <f>IF(ISBLANK('Zusatzblatt (Perigon)'!K1618),"",'Zusatzblatt (Perigon)'!K1618)</f>
        <v/>
      </c>
      <c r="F1623" s="65"/>
      <c r="G1623" s="64"/>
      <c r="H1623" s="69" t="str">
        <f>IF(ISBLANK('Zusatzblatt (Perigon)'!L1618),"",'Zusatzblatt (Perigon)'!L1618)</f>
        <v/>
      </c>
      <c r="I1623" s="69" t="str">
        <f>IF(ISBLANK('Zusatzblatt (Perigon)'!M1618),"",'Zusatzblatt (Perigon)'!M1618)</f>
        <v/>
      </c>
      <c r="J1623" s="98" t="str">
        <f>IF(ISBLANK('Zusatzblatt (Perigon)'!N1618),"",'Zusatzblatt (Perigon)'!N1618)</f>
        <v/>
      </c>
      <c r="K1623" s="99" t="str">
        <f>IF(ISBLANK('Zusatzblatt (Perigon)'!J1618),"",'Zusatzblatt (Perigon)'!T1618)</f>
        <v/>
      </c>
      <c r="L1623" s="95" t="str">
        <f>IF(ISBLANK('Zusatzblatt (Perigon)'!O1618),"",'Zusatzblatt (Perigon)'!O1618)</f>
        <v/>
      </c>
      <c r="M1623" s="95" t="str">
        <f>IF(ISBLANK('Zusatzblatt (Perigon)'!R1618),"",'Zusatzblatt (Perigon)'!R1618)</f>
        <v/>
      </c>
      <c r="N1623" s="95" t="str">
        <f>IF(ISBLANK('Zusatzblatt (Perigon)'!P1618),"",'Zusatzblatt (Perigon)'!P1618)</f>
        <v/>
      </c>
      <c r="O1623" s="38" t="str">
        <f>IF($L1623="","",VLOOKUP($R1623,Tarife!$A$2:$R$599,13,FALSE))</f>
        <v/>
      </c>
      <c r="P1623" s="38" t="str">
        <f t="shared" si="25"/>
        <v/>
      </c>
      <c r="R1623" s="100" t="str">
        <f>Zusammenzug!$C$25&amp;"-"&amp;Zusammenzug!$A$7&amp;"-"&amp;Leistungen!L1623</f>
        <v>2026-Nicht beauftragte Spitex-Organisation-</v>
      </c>
    </row>
    <row r="1624" spans="1:18" x14ac:dyDescent="0.2">
      <c r="A1624" s="95" t="str">
        <f>IF(ISBLANK('Zusatzblatt (Perigon)'!E1619),"",'Zusatzblatt (Perigon)'!E1619)</f>
        <v/>
      </c>
      <c r="B1624" s="95" t="str">
        <f>IF(ISBLANK('Zusatzblatt (Perigon)'!G1619),"",'Zusatzblatt (Perigon)'!G1619)</f>
        <v/>
      </c>
      <c r="C1624" s="96" t="str">
        <f>IF(ISBLANK('Zusatzblatt (Perigon)'!I1619),"",'Zusatzblatt (Perigon)'!I1619)</f>
        <v/>
      </c>
      <c r="D1624" s="97" t="str">
        <f>IF(ISBLANK('Zusatzblatt (Perigon)'!J1619),"",'Zusatzblatt (Perigon)'!J1619)</f>
        <v/>
      </c>
      <c r="E1624" s="64" t="str">
        <f>IF(ISBLANK('Zusatzblatt (Perigon)'!K1619),"",'Zusatzblatt (Perigon)'!K1619)</f>
        <v/>
      </c>
      <c r="F1624" s="65"/>
      <c r="G1624" s="64"/>
      <c r="H1624" s="69" t="str">
        <f>IF(ISBLANK('Zusatzblatt (Perigon)'!L1619),"",'Zusatzblatt (Perigon)'!L1619)</f>
        <v/>
      </c>
      <c r="I1624" s="69" t="str">
        <f>IF(ISBLANK('Zusatzblatt (Perigon)'!M1619),"",'Zusatzblatt (Perigon)'!M1619)</f>
        <v/>
      </c>
      <c r="J1624" s="98" t="str">
        <f>IF(ISBLANK('Zusatzblatt (Perigon)'!N1619),"",'Zusatzblatt (Perigon)'!N1619)</f>
        <v/>
      </c>
      <c r="K1624" s="99" t="str">
        <f>IF(ISBLANK('Zusatzblatt (Perigon)'!J1619),"",'Zusatzblatt (Perigon)'!T1619)</f>
        <v/>
      </c>
      <c r="L1624" s="95" t="str">
        <f>IF(ISBLANK('Zusatzblatt (Perigon)'!O1619),"",'Zusatzblatt (Perigon)'!O1619)</f>
        <v/>
      </c>
      <c r="M1624" s="95" t="str">
        <f>IF(ISBLANK('Zusatzblatt (Perigon)'!R1619),"",'Zusatzblatt (Perigon)'!R1619)</f>
        <v/>
      </c>
      <c r="N1624" s="95" t="str">
        <f>IF(ISBLANK('Zusatzblatt (Perigon)'!P1619),"",'Zusatzblatt (Perigon)'!P1619)</f>
        <v/>
      </c>
      <c r="O1624" s="38" t="str">
        <f>IF($L1624="","",VLOOKUP($R1624,Tarife!$A$2:$R$599,13,FALSE))</f>
        <v/>
      </c>
      <c r="P1624" s="38" t="str">
        <f t="shared" si="25"/>
        <v/>
      </c>
      <c r="R1624" s="100" t="str">
        <f>Zusammenzug!$C$25&amp;"-"&amp;Zusammenzug!$A$7&amp;"-"&amp;Leistungen!L1624</f>
        <v>2026-Nicht beauftragte Spitex-Organisation-</v>
      </c>
    </row>
    <row r="1625" spans="1:18" x14ac:dyDescent="0.2">
      <c r="A1625" s="95" t="str">
        <f>IF(ISBLANK('Zusatzblatt (Perigon)'!E1620),"",'Zusatzblatt (Perigon)'!E1620)</f>
        <v/>
      </c>
      <c r="B1625" s="95" t="str">
        <f>IF(ISBLANK('Zusatzblatt (Perigon)'!G1620),"",'Zusatzblatt (Perigon)'!G1620)</f>
        <v/>
      </c>
      <c r="C1625" s="96" t="str">
        <f>IF(ISBLANK('Zusatzblatt (Perigon)'!I1620),"",'Zusatzblatt (Perigon)'!I1620)</f>
        <v/>
      </c>
      <c r="D1625" s="97" t="str">
        <f>IF(ISBLANK('Zusatzblatt (Perigon)'!J1620),"",'Zusatzblatt (Perigon)'!J1620)</f>
        <v/>
      </c>
      <c r="E1625" s="64" t="str">
        <f>IF(ISBLANK('Zusatzblatt (Perigon)'!K1620),"",'Zusatzblatt (Perigon)'!K1620)</f>
        <v/>
      </c>
      <c r="F1625" s="65"/>
      <c r="G1625" s="64"/>
      <c r="H1625" s="69" t="str">
        <f>IF(ISBLANK('Zusatzblatt (Perigon)'!L1620),"",'Zusatzblatt (Perigon)'!L1620)</f>
        <v/>
      </c>
      <c r="I1625" s="69" t="str">
        <f>IF(ISBLANK('Zusatzblatt (Perigon)'!M1620),"",'Zusatzblatt (Perigon)'!M1620)</f>
        <v/>
      </c>
      <c r="J1625" s="98" t="str">
        <f>IF(ISBLANK('Zusatzblatt (Perigon)'!N1620),"",'Zusatzblatt (Perigon)'!N1620)</f>
        <v/>
      </c>
      <c r="K1625" s="99" t="str">
        <f>IF(ISBLANK('Zusatzblatt (Perigon)'!J1620),"",'Zusatzblatt (Perigon)'!T1620)</f>
        <v/>
      </c>
      <c r="L1625" s="95" t="str">
        <f>IF(ISBLANK('Zusatzblatt (Perigon)'!O1620),"",'Zusatzblatt (Perigon)'!O1620)</f>
        <v/>
      </c>
      <c r="M1625" s="95" t="str">
        <f>IF(ISBLANK('Zusatzblatt (Perigon)'!R1620),"",'Zusatzblatt (Perigon)'!R1620)</f>
        <v/>
      </c>
      <c r="N1625" s="95" t="str">
        <f>IF(ISBLANK('Zusatzblatt (Perigon)'!P1620),"",'Zusatzblatt (Perigon)'!P1620)</f>
        <v/>
      </c>
      <c r="O1625" s="38" t="str">
        <f>IF($L1625="","",VLOOKUP($R1625,Tarife!$A$2:$R$599,13,FALSE))</f>
        <v/>
      </c>
      <c r="P1625" s="38" t="str">
        <f t="shared" si="25"/>
        <v/>
      </c>
      <c r="R1625" s="100" t="str">
        <f>Zusammenzug!$C$25&amp;"-"&amp;Zusammenzug!$A$7&amp;"-"&amp;Leistungen!L1625</f>
        <v>2026-Nicht beauftragte Spitex-Organisation-</v>
      </c>
    </row>
    <row r="1626" spans="1:18" x14ac:dyDescent="0.2">
      <c r="A1626" s="95" t="str">
        <f>IF(ISBLANK('Zusatzblatt (Perigon)'!E1621),"",'Zusatzblatt (Perigon)'!E1621)</f>
        <v/>
      </c>
      <c r="B1626" s="95" t="str">
        <f>IF(ISBLANK('Zusatzblatt (Perigon)'!G1621),"",'Zusatzblatt (Perigon)'!G1621)</f>
        <v/>
      </c>
      <c r="C1626" s="96" t="str">
        <f>IF(ISBLANK('Zusatzblatt (Perigon)'!I1621),"",'Zusatzblatt (Perigon)'!I1621)</f>
        <v/>
      </c>
      <c r="D1626" s="97" t="str">
        <f>IF(ISBLANK('Zusatzblatt (Perigon)'!J1621),"",'Zusatzblatt (Perigon)'!J1621)</f>
        <v/>
      </c>
      <c r="E1626" s="64" t="str">
        <f>IF(ISBLANK('Zusatzblatt (Perigon)'!K1621),"",'Zusatzblatt (Perigon)'!K1621)</f>
        <v/>
      </c>
      <c r="F1626" s="65"/>
      <c r="G1626" s="64"/>
      <c r="H1626" s="69" t="str">
        <f>IF(ISBLANK('Zusatzblatt (Perigon)'!L1621),"",'Zusatzblatt (Perigon)'!L1621)</f>
        <v/>
      </c>
      <c r="I1626" s="69" t="str">
        <f>IF(ISBLANK('Zusatzblatt (Perigon)'!M1621),"",'Zusatzblatt (Perigon)'!M1621)</f>
        <v/>
      </c>
      <c r="J1626" s="98" t="str">
        <f>IF(ISBLANK('Zusatzblatt (Perigon)'!N1621),"",'Zusatzblatt (Perigon)'!N1621)</f>
        <v/>
      </c>
      <c r="K1626" s="99" t="str">
        <f>IF(ISBLANK('Zusatzblatt (Perigon)'!J1621),"",'Zusatzblatt (Perigon)'!T1621)</f>
        <v/>
      </c>
      <c r="L1626" s="95" t="str">
        <f>IF(ISBLANK('Zusatzblatt (Perigon)'!O1621),"",'Zusatzblatt (Perigon)'!O1621)</f>
        <v/>
      </c>
      <c r="M1626" s="95" t="str">
        <f>IF(ISBLANK('Zusatzblatt (Perigon)'!R1621),"",'Zusatzblatt (Perigon)'!R1621)</f>
        <v/>
      </c>
      <c r="N1626" s="95" t="str">
        <f>IF(ISBLANK('Zusatzblatt (Perigon)'!P1621),"",'Zusatzblatt (Perigon)'!P1621)</f>
        <v/>
      </c>
      <c r="O1626" s="38" t="str">
        <f>IF($L1626="","",VLOOKUP($R1626,Tarife!$A$2:$R$599,13,FALSE))</f>
        <v/>
      </c>
      <c r="P1626" s="38" t="str">
        <f t="shared" si="25"/>
        <v/>
      </c>
      <c r="R1626" s="100" t="str">
        <f>Zusammenzug!$C$25&amp;"-"&amp;Zusammenzug!$A$7&amp;"-"&amp;Leistungen!L1626</f>
        <v>2026-Nicht beauftragte Spitex-Organisation-</v>
      </c>
    </row>
    <row r="1627" spans="1:18" x14ac:dyDescent="0.2">
      <c r="A1627" s="95" t="str">
        <f>IF(ISBLANK('Zusatzblatt (Perigon)'!E1622),"",'Zusatzblatt (Perigon)'!E1622)</f>
        <v/>
      </c>
      <c r="B1627" s="95" t="str">
        <f>IF(ISBLANK('Zusatzblatt (Perigon)'!G1622),"",'Zusatzblatt (Perigon)'!G1622)</f>
        <v/>
      </c>
      <c r="C1627" s="96" t="str">
        <f>IF(ISBLANK('Zusatzblatt (Perigon)'!I1622),"",'Zusatzblatt (Perigon)'!I1622)</f>
        <v/>
      </c>
      <c r="D1627" s="97" t="str">
        <f>IF(ISBLANK('Zusatzblatt (Perigon)'!J1622),"",'Zusatzblatt (Perigon)'!J1622)</f>
        <v/>
      </c>
      <c r="E1627" s="64" t="str">
        <f>IF(ISBLANK('Zusatzblatt (Perigon)'!K1622),"",'Zusatzblatt (Perigon)'!K1622)</f>
        <v/>
      </c>
      <c r="F1627" s="65"/>
      <c r="G1627" s="64"/>
      <c r="H1627" s="69" t="str">
        <f>IF(ISBLANK('Zusatzblatt (Perigon)'!L1622),"",'Zusatzblatt (Perigon)'!L1622)</f>
        <v/>
      </c>
      <c r="I1627" s="69" t="str">
        <f>IF(ISBLANK('Zusatzblatt (Perigon)'!M1622),"",'Zusatzblatt (Perigon)'!M1622)</f>
        <v/>
      </c>
      <c r="J1627" s="98" t="str">
        <f>IF(ISBLANK('Zusatzblatt (Perigon)'!N1622),"",'Zusatzblatt (Perigon)'!N1622)</f>
        <v/>
      </c>
      <c r="K1627" s="99" t="str">
        <f>IF(ISBLANK('Zusatzblatt (Perigon)'!J1622),"",'Zusatzblatt (Perigon)'!T1622)</f>
        <v/>
      </c>
      <c r="L1627" s="95" t="str">
        <f>IF(ISBLANK('Zusatzblatt (Perigon)'!O1622),"",'Zusatzblatt (Perigon)'!O1622)</f>
        <v/>
      </c>
      <c r="M1627" s="95" t="str">
        <f>IF(ISBLANK('Zusatzblatt (Perigon)'!R1622),"",'Zusatzblatt (Perigon)'!R1622)</f>
        <v/>
      </c>
      <c r="N1627" s="95" t="str">
        <f>IF(ISBLANK('Zusatzblatt (Perigon)'!P1622),"",'Zusatzblatt (Perigon)'!P1622)</f>
        <v/>
      </c>
      <c r="O1627" s="38" t="str">
        <f>IF($L1627="","",VLOOKUP($R1627,Tarife!$A$2:$R$599,13,FALSE))</f>
        <v/>
      </c>
      <c r="P1627" s="38" t="str">
        <f t="shared" si="25"/>
        <v/>
      </c>
      <c r="R1627" s="100" t="str">
        <f>Zusammenzug!$C$25&amp;"-"&amp;Zusammenzug!$A$7&amp;"-"&amp;Leistungen!L1627</f>
        <v>2026-Nicht beauftragte Spitex-Organisation-</v>
      </c>
    </row>
    <row r="1628" spans="1:18" x14ac:dyDescent="0.2">
      <c r="A1628" s="95" t="str">
        <f>IF(ISBLANK('Zusatzblatt (Perigon)'!E1623),"",'Zusatzblatt (Perigon)'!E1623)</f>
        <v/>
      </c>
      <c r="B1628" s="95" t="str">
        <f>IF(ISBLANK('Zusatzblatt (Perigon)'!G1623),"",'Zusatzblatt (Perigon)'!G1623)</f>
        <v/>
      </c>
      <c r="C1628" s="96" t="str">
        <f>IF(ISBLANK('Zusatzblatt (Perigon)'!I1623),"",'Zusatzblatt (Perigon)'!I1623)</f>
        <v/>
      </c>
      <c r="D1628" s="97" t="str">
        <f>IF(ISBLANK('Zusatzblatt (Perigon)'!J1623),"",'Zusatzblatt (Perigon)'!J1623)</f>
        <v/>
      </c>
      <c r="E1628" s="64" t="str">
        <f>IF(ISBLANK('Zusatzblatt (Perigon)'!K1623),"",'Zusatzblatt (Perigon)'!K1623)</f>
        <v/>
      </c>
      <c r="F1628" s="65"/>
      <c r="G1628" s="64"/>
      <c r="H1628" s="69" t="str">
        <f>IF(ISBLANK('Zusatzblatt (Perigon)'!L1623),"",'Zusatzblatt (Perigon)'!L1623)</f>
        <v/>
      </c>
      <c r="I1628" s="69" t="str">
        <f>IF(ISBLANK('Zusatzblatt (Perigon)'!M1623),"",'Zusatzblatt (Perigon)'!M1623)</f>
        <v/>
      </c>
      <c r="J1628" s="98" t="str">
        <f>IF(ISBLANK('Zusatzblatt (Perigon)'!N1623),"",'Zusatzblatt (Perigon)'!N1623)</f>
        <v/>
      </c>
      <c r="K1628" s="99" t="str">
        <f>IF(ISBLANK('Zusatzblatt (Perigon)'!J1623),"",'Zusatzblatt (Perigon)'!T1623)</f>
        <v/>
      </c>
      <c r="L1628" s="95" t="str">
        <f>IF(ISBLANK('Zusatzblatt (Perigon)'!O1623),"",'Zusatzblatt (Perigon)'!O1623)</f>
        <v/>
      </c>
      <c r="M1628" s="95" t="str">
        <f>IF(ISBLANK('Zusatzblatt (Perigon)'!R1623),"",'Zusatzblatt (Perigon)'!R1623)</f>
        <v/>
      </c>
      <c r="N1628" s="95" t="str">
        <f>IF(ISBLANK('Zusatzblatt (Perigon)'!P1623),"",'Zusatzblatt (Perigon)'!P1623)</f>
        <v/>
      </c>
      <c r="O1628" s="38" t="str">
        <f>IF($L1628="","",VLOOKUP($R1628,Tarife!$A$2:$R$599,13,FALSE))</f>
        <v/>
      </c>
      <c r="P1628" s="38" t="str">
        <f t="shared" si="25"/>
        <v/>
      </c>
      <c r="R1628" s="100" t="str">
        <f>Zusammenzug!$C$25&amp;"-"&amp;Zusammenzug!$A$7&amp;"-"&amp;Leistungen!L1628</f>
        <v>2026-Nicht beauftragte Spitex-Organisation-</v>
      </c>
    </row>
    <row r="1629" spans="1:18" x14ac:dyDescent="0.2">
      <c r="A1629" s="95" t="str">
        <f>IF(ISBLANK('Zusatzblatt (Perigon)'!E1624),"",'Zusatzblatt (Perigon)'!E1624)</f>
        <v/>
      </c>
      <c r="B1629" s="95" t="str">
        <f>IF(ISBLANK('Zusatzblatt (Perigon)'!G1624),"",'Zusatzblatt (Perigon)'!G1624)</f>
        <v/>
      </c>
      <c r="C1629" s="96" t="str">
        <f>IF(ISBLANK('Zusatzblatt (Perigon)'!I1624),"",'Zusatzblatt (Perigon)'!I1624)</f>
        <v/>
      </c>
      <c r="D1629" s="97" t="str">
        <f>IF(ISBLANK('Zusatzblatt (Perigon)'!J1624),"",'Zusatzblatt (Perigon)'!J1624)</f>
        <v/>
      </c>
      <c r="E1629" s="64" t="str">
        <f>IF(ISBLANK('Zusatzblatt (Perigon)'!K1624),"",'Zusatzblatt (Perigon)'!K1624)</f>
        <v/>
      </c>
      <c r="F1629" s="65"/>
      <c r="G1629" s="64"/>
      <c r="H1629" s="69" t="str">
        <f>IF(ISBLANK('Zusatzblatt (Perigon)'!L1624),"",'Zusatzblatt (Perigon)'!L1624)</f>
        <v/>
      </c>
      <c r="I1629" s="69" t="str">
        <f>IF(ISBLANK('Zusatzblatt (Perigon)'!M1624),"",'Zusatzblatt (Perigon)'!M1624)</f>
        <v/>
      </c>
      <c r="J1629" s="98" t="str">
        <f>IF(ISBLANK('Zusatzblatt (Perigon)'!N1624),"",'Zusatzblatt (Perigon)'!N1624)</f>
        <v/>
      </c>
      <c r="K1629" s="99" t="str">
        <f>IF(ISBLANK('Zusatzblatt (Perigon)'!J1624),"",'Zusatzblatt (Perigon)'!T1624)</f>
        <v/>
      </c>
      <c r="L1629" s="95" t="str">
        <f>IF(ISBLANK('Zusatzblatt (Perigon)'!O1624),"",'Zusatzblatt (Perigon)'!O1624)</f>
        <v/>
      </c>
      <c r="M1629" s="95" t="str">
        <f>IF(ISBLANK('Zusatzblatt (Perigon)'!R1624),"",'Zusatzblatt (Perigon)'!R1624)</f>
        <v/>
      </c>
      <c r="N1629" s="95" t="str">
        <f>IF(ISBLANK('Zusatzblatt (Perigon)'!P1624),"",'Zusatzblatt (Perigon)'!P1624)</f>
        <v/>
      </c>
      <c r="O1629" s="38" t="str">
        <f>IF($L1629="","",VLOOKUP($R1629,Tarife!$A$2:$R$599,13,FALSE))</f>
        <v/>
      </c>
      <c r="P1629" s="38" t="str">
        <f t="shared" si="25"/>
        <v/>
      </c>
      <c r="R1629" s="100" t="str">
        <f>Zusammenzug!$C$25&amp;"-"&amp;Zusammenzug!$A$7&amp;"-"&amp;Leistungen!L1629</f>
        <v>2026-Nicht beauftragte Spitex-Organisation-</v>
      </c>
    </row>
    <row r="1630" spans="1:18" x14ac:dyDescent="0.2">
      <c r="A1630" s="95" t="str">
        <f>IF(ISBLANK('Zusatzblatt (Perigon)'!E1625),"",'Zusatzblatt (Perigon)'!E1625)</f>
        <v/>
      </c>
      <c r="B1630" s="95" t="str">
        <f>IF(ISBLANK('Zusatzblatt (Perigon)'!G1625),"",'Zusatzblatt (Perigon)'!G1625)</f>
        <v/>
      </c>
      <c r="C1630" s="96" t="str">
        <f>IF(ISBLANK('Zusatzblatt (Perigon)'!I1625),"",'Zusatzblatt (Perigon)'!I1625)</f>
        <v/>
      </c>
      <c r="D1630" s="97" t="str">
        <f>IF(ISBLANK('Zusatzblatt (Perigon)'!J1625),"",'Zusatzblatt (Perigon)'!J1625)</f>
        <v/>
      </c>
      <c r="E1630" s="64" t="str">
        <f>IF(ISBLANK('Zusatzblatt (Perigon)'!K1625),"",'Zusatzblatt (Perigon)'!K1625)</f>
        <v/>
      </c>
      <c r="F1630" s="65"/>
      <c r="G1630" s="64"/>
      <c r="H1630" s="69" t="str">
        <f>IF(ISBLANK('Zusatzblatt (Perigon)'!L1625),"",'Zusatzblatt (Perigon)'!L1625)</f>
        <v/>
      </c>
      <c r="I1630" s="69" t="str">
        <f>IF(ISBLANK('Zusatzblatt (Perigon)'!M1625),"",'Zusatzblatt (Perigon)'!M1625)</f>
        <v/>
      </c>
      <c r="J1630" s="98" t="str">
        <f>IF(ISBLANK('Zusatzblatt (Perigon)'!N1625),"",'Zusatzblatt (Perigon)'!N1625)</f>
        <v/>
      </c>
      <c r="K1630" s="99" t="str">
        <f>IF(ISBLANK('Zusatzblatt (Perigon)'!J1625),"",'Zusatzblatt (Perigon)'!T1625)</f>
        <v/>
      </c>
      <c r="L1630" s="95" t="str">
        <f>IF(ISBLANK('Zusatzblatt (Perigon)'!O1625),"",'Zusatzblatt (Perigon)'!O1625)</f>
        <v/>
      </c>
      <c r="M1630" s="95" t="str">
        <f>IF(ISBLANK('Zusatzblatt (Perigon)'!R1625),"",'Zusatzblatt (Perigon)'!R1625)</f>
        <v/>
      </c>
      <c r="N1630" s="95" t="str">
        <f>IF(ISBLANK('Zusatzblatt (Perigon)'!P1625),"",'Zusatzblatt (Perigon)'!P1625)</f>
        <v/>
      </c>
      <c r="O1630" s="38" t="str">
        <f>IF($L1630="","",VLOOKUP($R1630,Tarife!$A$2:$R$599,13,FALSE))</f>
        <v/>
      </c>
      <c r="P1630" s="38" t="str">
        <f t="shared" si="25"/>
        <v/>
      </c>
      <c r="R1630" s="100" t="str">
        <f>Zusammenzug!$C$25&amp;"-"&amp;Zusammenzug!$A$7&amp;"-"&amp;Leistungen!L1630</f>
        <v>2026-Nicht beauftragte Spitex-Organisation-</v>
      </c>
    </row>
    <row r="1631" spans="1:18" x14ac:dyDescent="0.2">
      <c r="A1631" s="95" t="str">
        <f>IF(ISBLANK('Zusatzblatt (Perigon)'!E1626),"",'Zusatzblatt (Perigon)'!E1626)</f>
        <v/>
      </c>
      <c r="B1631" s="95" t="str">
        <f>IF(ISBLANK('Zusatzblatt (Perigon)'!G1626),"",'Zusatzblatt (Perigon)'!G1626)</f>
        <v/>
      </c>
      <c r="C1631" s="96" t="str">
        <f>IF(ISBLANK('Zusatzblatt (Perigon)'!I1626),"",'Zusatzblatt (Perigon)'!I1626)</f>
        <v/>
      </c>
      <c r="D1631" s="97" t="str">
        <f>IF(ISBLANK('Zusatzblatt (Perigon)'!J1626),"",'Zusatzblatt (Perigon)'!J1626)</f>
        <v/>
      </c>
      <c r="E1631" s="64" t="str">
        <f>IF(ISBLANK('Zusatzblatt (Perigon)'!K1626),"",'Zusatzblatt (Perigon)'!K1626)</f>
        <v/>
      </c>
      <c r="F1631" s="65"/>
      <c r="G1631" s="64"/>
      <c r="H1631" s="69" t="str">
        <f>IF(ISBLANK('Zusatzblatt (Perigon)'!L1626),"",'Zusatzblatt (Perigon)'!L1626)</f>
        <v/>
      </c>
      <c r="I1631" s="69" t="str">
        <f>IF(ISBLANK('Zusatzblatt (Perigon)'!M1626),"",'Zusatzblatt (Perigon)'!M1626)</f>
        <v/>
      </c>
      <c r="J1631" s="98" t="str">
        <f>IF(ISBLANK('Zusatzblatt (Perigon)'!N1626),"",'Zusatzblatt (Perigon)'!N1626)</f>
        <v/>
      </c>
      <c r="K1631" s="99" t="str">
        <f>IF(ISBLANK('Zusatzblatt (Perigon)'!J1626),"",'Zusatzblatt (Perigon)'!T1626)</f>
        <v/>
      </c>
      <c r="L1631" s="95" t="str">
        <f>IF(ISBLANK('Zusatzblatt (Perigon)'!O1626),"",'Zusatzblatt (Perigon)'!O1626)</f>
        <v/>
      </c>
      <c r="M1631" s="95" t="str">
        <f>IF(ISBLANK('Zusatzblatt (Perigon)'!R1626),"",'Zusatzblatt (Perigon)'!R1626)</f>
        <v/>
      </c>
      <c r="N1631" s="95" t="str">
        <f>IF(ISBLANK('Zusatzblatt (Perigon)'!P1626),"",'Zusatzblatt (Perigon)'!P1626)</f>
        <v/>
      </c>
      <c r="O1631" s="38" t="str">
        <f>IF($L1631="","",VLOOKUP($R1631,Tarife!$A$2:$R$599,13,FALSE))</f>
        <v/>
      </c>
      <c r="P1631" s="38" t="str">
        <f t="shared" si="25"/>
        <v/>
      </c>
      <c r="R1631" s="100" t="str">
        <f>Zusammenzug!$C$25&amp;"-"&amp;Zusammenzug!$A$7&amp;"-"&amp;Leistungen!L1631</f>
        <v>2026-Nicht beauftragte Spitex-Organisation-</v>
      </c>
    </row>
    <row r="1632" spans="1:18" x14ac:dyDescent="0.2">
      <c r="A1632" s="95" t="str">
        <f>IF(ISBLANK('Zusatzblatt (Perigon)'!E1627),"",'Zusatzblatt (Perigon)'!E1627)</f>
        <v/>
      </c>
      <c r="B1632" s="95" t="str">
        <f>IF(ISBLANK('Zusatzblatt (Perigon)'!G1627),"",'Zusatzblatt (Perigon)'!G1627)</f>
        <v/>
      </c>
      <c r="C1632" s="96" t="str">
        <f>IF(ISBLANK('Zusatzblatt (Perigon)'!I1627),"",'Zusatzblatt (Perigon)'!I1627)</f>
        <v/>
      </c>
      <c r="D1632" s="97" t="str">
        <f>IF(ISBLANK('Zusatzblatt (Perigon)'!J1627),"",'Zusatzblatt (Perigon)'!J1627)</f>
        <v/>
      </c>
      <c r="E1632" s="64" t="str">
        <f>IF(ISBLANK('Zusatzblatt (Perigon)'!K1627),"",'Zusatzblatt (Perigon)'!K1627)</f>
        <v/>
      </c>
      <c r="F1632" s="65"/>
      <c r="G1632" s="64"/>
      <c r="H1632" s="69" t="str">
        <f>IF(ISBLANK('Zusatzblatt (Perigon)'!L1627),"",'Zusatzblatt (Perigon)'!L1627)</f>
        <v/>
      </c>
      <c r="I1632" s="69" t="str">
        <f>IF(ISBLANK('Zusatzblatt (Perigon)'!M1627),"",'Zusatzblatt (Perigon)'!M1627)</f>
        <v/>
      </c>
      <c r="J1632" s="98" t="str">
        <f>IF(ISBLANK('Zusatzblatt (Perigon)'!N1627),"",'Zusatzblatt (Perigon)'!N1627)</f>
        <v/>
      </c>
      <c r="K1632" s="99" t="str">
        <f>IF(ISBLANK('Zusatzblatt (Perigon)'!J1627),"",'Zusatzblatt (Perigon)'!T1627)</f>
        <v/>
      </c>
      <c r="L1632" s="95" t="str">
        <f>IF(ISBLANK('Zusatzblatt (Perigon)'!O1627),"",'Zusatzblatt (Perigon)'!O1627)</f>
        <v/>
      </c>
      <c r="M1632" s="95" t="str">
        <f>IF(ISBLANK('Zusatzblatt (Perigon)'!R1627),"",'Zusatzblatt (Perigon)'!R1627)</f>
        <v/>
      </c>
      <c r="N1632" s="95" t="str">
        <f>IF(ISBLANK('Zusatzblatt (Perigon)'!P1627),"",'Zusatzblatt (Perigon)'!P1627)</f>
        <v/>
      </c>
      <c r="O1632" s="38" t="str">
        <f>IF($L1632="","",VLOOKUP($R1632,Tarife!$A$2:$R$599,13,FALSE))</f>
        <v/>
      </c>
      <c r="P1632" s="38" t="str">
        <f t="shared" si="25"/>
        <v/>
      </c>
      <c r="R1632" s="100" t="str">
        <f>Zusammenzug!$C$25&amp;"-"&amp;Zusammenzug!$A$7&amp;"-"&amp;Leistungen!L1632</f>
        <v>2026-Nicht beauftragte Spitex-Organisation-</v>
      </c>
    </row>
    <row r="1633" spans="1:18" x14ac:dyDescent="0.2">
      <c r="A1633" s="95" t="str">
        <f>IF(ISBLANK('Zusatzblatt (Perigon)'!E1628),"",'Zusatzblatt (Perigon)'!E1628)</f>
        <v/>
      </c>
      <c r="B1633" s="95" t="str">
        <f>IF(ISBLANK('Zusatzblatt (Perigon)'!G1628),"",'Zusatzblatt (Perigon)'!G1628)</f>
        <v/>
      </c>
      <c r="C1633" s="96" t="str">
        <f>IF(ISBLANK('Zusatzblatt (Perigon)'!I1628),"",'Zusatzblatt (Perigon)'!I1628)</f>
        <v/>
      </c>
      <c r="D1633" s="97" t="str">
        <f>IF(ISBLANK('Zusatzblatt (Perigon)'!J1628),"",'Zusatzblatt (Perigon)'!J1628)</f>
        <v/>
      </c>
      <c r="E1633" s="64" t="str">
        <f>IF(ISBLANK('Zusatzblatt (Perigon)'!K1628),"",'Zusatzblatt (Perigon)'!K1628)</f>
        <v/>
      </c>
      <c r="F1633" s="65"/>
      <c r="G1633" s="64"/>
      <c r="H1633" s="69" t="str">
        <f>IF(ISBLANK('Zusatzblatt (Perigon)'!L1628),"",'Zusatzblatt (Perigon)'!L1628)</f>
        <v/>
      </c>
      <c r="I1633" s="69" t="str">
        <f>IF(ISBLANK('Zusatzblatt (Perigon)'!M1628),"",'Zusatzblatt (Perigon)'!M1628)</f>
        <v/>
      </c>
      <c r="J1633" s="98" t="str">
        <f>IF(ISBLANK('Zusatzblatt (Perigon)'!N1628),"",'Zusatzblatt (Perigon)'!N1628)</f>
        <v/>
      </c>
      <c r="K1633" s="99" t="str">
        <f>IF(ISBLANK('Zusatzblatt (Perigon)'!J1628),"",'Zusatzblatt (Perigon)'!T1628)</f>
        <v/>
      </c>
      <c r="L1633" s="95" t="str">
        <f>IF(ISBLANK('Zusatzblatt (Perigon)'!O1628),"",'Zusatzblatt (Perigon)'!O1628)</f>
        <v/>
      </c>
      <c r="M1633" s="95" t="str">
        <f>IF(ISBLANK('Zusatzblatt (Perigon)'!R1628),"",'Zusatzblatt (Perigon)'!R1628)</f>
        <v/>
      </c>
      <c r="N1633" s="95" t="str">
        <f>IF(ISBLANK('Zusatzblatt (Perigon)'!P1628),"",'Zusatzblatt (Perigon)'!P1628)</f>
        <v/>
      </c>
      <c r="O1633" s="38" t="str">
        <f>IF($L1633="","",VLOOKUP($R1633,Tarife!$A$2:$R$599,13,FALSE))</f>
        <v/>
      </c>
      <c r="P1633" s="38" t="str">
        <f t="shared" si="25"/>
        <v/>
      </c>
      <c r="R1633" s="100" t="str">
        <f>Zusammenzug!$C$25&amp;"-"&amp;Zusammenzug!$A$7&amp;"-"&amp;Leistungen!L1633</f>
        <v>2026-Nicht beauftragte Spitex-Organisation-</v>
      </c>
    </row>
    <row r="1634" spans="1:18" x14ac:dyDescent="0.2">
      <c r="A1634" s="95" t="str">
        <f>IF(ISBLANK('Zusatzblatt (Perigon)'!E1629),"",'Zusatzblatt (Perigon)'!E1629)</f>
        <v/>
      </c>
      <c r="B1634" s="95" t="str">
        <f>IF(ISBLANK('Zusatzblatt (Perigon)'!G1629),"",'Zusatzblatt (Perigon)'!G1629)</f>
        <v/>
      </c>
      <c r="C1634" s="96" t="str">
        <f>IF(ISBLANK('Zusatzblatt (Perigon)'!I1629),"",'Zusatzblatt (Perigon)'!I1629)</f>
        <v/>
      </c>
      <c r="D1634" s="97" t="str">
        <f>IF(ISBLANK('Zusatzblatt (Perigon)'!J1629),"",'Zusatzblatt (Perigon)'!J1629)</f>
        <v/>
      </c>
      <c r="E1634" s="64" t="str">
        <f>IF(ISBLANK('Zusatzblatt (Perigon)'!K1629),"",'Zusatzblatt (Perigon)'!K1629)</f>
        <v/>
      </c>
      <c r="F1634" s="65"/>
      <c r="G1634" s="64"/>
      <c r="H1634" s="69" t="str">
        <f>IF(ISBLANK('Zusatzblatt (Perigon)'!L1629),"",'Zusatzblatt (Perigon)'!L1629)</f>
        <v/>
      </c>
      <c r="I1634" s="69" t="str">
        <f>IF(ISBLANK('Zusatzblatt (Perigon)'!M1629),"",'Zusatzblatt (Perigon)'!M1629)</f>
        <v/>
      </c>
      <c r="J1634" s="98" t="str">
        <f>IF(ISBLANK('Zusatzblatt (Perigon)'!N1629),"",'Zusatzblatt (Perigon)'!N1629)</f>
        <v/>
      </c>
      <c r="K1634" s="99" t="str">
        <f>IF(ISBLANK('Zusatzblatt (Perigon)'!J1629),"",'Zusatzblatt (Perigon)'!T1629)</f>
        <v/>
      </c>
      <c r="L1634" s="95" t="str">
        <f>IF(ISBLANK('Zusatzblatt (Perigon)'!O1629),"",'Zusatzblatt (Perigon)'!O1629)</f>
        <v/>
      </c>
      <c r="M1634" s="95" t="str">
        <f>IF(ISBLANK('Zusatzblatt (Perigon)'!R1629),"",'Zusatzblatt (Perigon)'!R1629)</f>
        <v/>
      </c>
      <c r="N1634" s="95" t="str">
        <f>IF(ISBLANK('Zusatzblatt (Perigon)'!P1629),"",'Zusatzblatt (Perigon)'!P1629)</f>
        <v/>
      </c>
      <c r="O1634" s="38" t="str">
        <f>IF($L1634="","",VLOOKUP($R1634,Tarife!$A$2:$R$599,13,FALSE))</f>
        <v/>
      </c>
      <c r="P1634" s="38" t="str">
        <f t="shared" si="25"/>
        <v/>
      </c>
      <c r="R1634" s="100" t="str">
        <f>Zusammenzug!$C$25&amp;"-"&amp;Zusammenzug!$A$7&amp;"-"&amp;Leistungen!L1634</f>
        <v>2026-Nicht beauftragte Spitex-Organisation-</v>
      </c>
    </row>
    <row r="1635" spans="1:18" x14ac:dyDescent="0.2">
      <c r="A1635" s="95" t="str">
        <f>IF(ISBLANK('Zusatzblatt (Perigon)'!E1630),"",'Zusatzblatt (Perigon)'!E1630)</f>
        <v/>
      </c>
      <c r="B1635" s="95" t="str">
        <f>IF(ISBLANK('Zusatzblatt (Perigon)'!G1630),"",'Zusatzblatt (Perigon)'!G1630)</f>
        <v/>
      </c>
      <c r="C1635" s="96" t="str">
        <f>IF(ISBLANK('Zusatzblatt (Perigon)'!I1630),"",'Zusatzblatt (Perigon)'!I1630)</f>
        <v/>
      </c>
      <c r="D1635" s="97" t="str">
        <f>IF(ISBLANK('Zusatzblatt (Perigon)'!J1630),"",'Zusatzblatt (Perigon)'!J1630)</f>
        <v/>
      </c>
      <c r="E1635" s="64" t="str">
        <f>IF(ISBLANK('Zusatzblatt (Perigon)'!K1630),"",'Zusatzblatt (Perigon)'!K1630)</f>
        <v/>
      </c>
      <c r="F1635" s="65"/>
      <c r="G1635" s="64"/>
      <c r="H1635" s="69" t="str">
        <f>IF(ISBLANK('Zusatzblatt (Perigon)'!L1630),"",'Zusatzblatt (Perigon)'!L1630)</f>
        <v/>
      </c>
      <c r="I1635" s="69" t="str">
        <f>IF(ISBLANK('Zusatzblatt (Perigon)'!M1630),"",'Zusatzblatt (Perigon)'!M1630)</f>
        <v/>
      </c>
      <c r="J1635" s="98" t="str">
        <f>IF(ISBLANK('Zusatzblatt (Perigon)'!N1630),"",'Zusatzblatt (Perigon)'!N1630)</f>
        <v/>
      </c>
      <c r="K1635" s="99" t="str">
        <f>IF(ISBLANK('Zusatzblatt (Perigon)'!J1630),"",'Zusatzblatt (Perigon)'!T1630)</f>
        <v/>
      </c>
      <c r="L1635" s="95" t="str">
        <f>IF(ISBLANK('Zusatzblatt (Perigon)'!O1630),"",'Zusatzblatt (Perigon)'!O1630)</f>
        <v/>
      </c>
      <c r="M1635" s="95" t="str">
        <f>IF(ISBLANK('Zusatzblatt (Perigon)'!R1630),"",'Zusatzblatt (Perigon)'!R1630)</f>
        <v/>
      </c>
      <c r="N1635" s="95" t="str">
        <f>IF(ISBLANK('Zusatzblatt (Perigon)'!P1630),"",'Zusatzblatt (Perigon)'!P1630)</f>
        <v/>
      </c>
      <c r="O1635" s="38" t="str">
        <f>IF($L1635="","",VLOOKUP($R1635,Tarife!$A$2:$R$599,13,FALSE))</f>
        <v/>
      </c>
      <c r="P1635" s="38" t="str">
        <f t="shared" si="25"/>
        <v/>
      </c>
      <c r="R1635" s="100" t="str">
        <f>Zusammenzug!$C$25&amp;"-"&amp;Zusammenzug!$A$7&amp;"-"&amp;Leistungen!L1635</f>
        <v>2026-Nicht beauftragte Spitex-Organisation-</v>
      </c>
    </row>
    <row r="1636" spans="1:18" x14ac:dyDescent="0.2">
      <c r="A1636" s="95" t="str">
        <f>IF(ISBLANK('Zusatzblatt (Perigon)'!E1631),"",'Zusatzblatt (Perigon)'!E1631)</f>
        <v/>
      </c>
      <c r="B1636" s="95" t="str">
        <f>IF(ISBLANK('Zusatzblatt (Perigon)'!G1631),"",'Zusatzblatt (Perigon)'!G1631)</f>
        <v/>
      </c>
      <c r="C1636" s="96" t="str">
        <f>IF(ISBLANK('Zusatzblatt (Perigon)'!I1631),"",'Zusatzblatt (Perigon)'!I1631)</f>
        <v/>
      </c>
      <c r="D1636" s="97" t="str">
        <f>IF(ISBLANK('Zusatzblatt (Perigon)'!J1631),"",'Zusatzblatt (Perigon)'!J1631)</f>
        <v/>
      </c>
      <c r="E1636" s="64" t="str">
        <f>IF(ISBLANK('Zusatzblatt (Perigon)'!K1631),"",'Zusatzblatt (Perigon)'!K1631)</f>
        <v/>
      </c>
      <c r="F1636" s="65"/>
      <c r="G1636" s="64"/>
      <c r="H1636" s="69" t="str">
        <f>IF(ISBLANK('Zusatzblatt (Perigon)'!L1631),"",'Zusatzblatt (Perigon)'!L1631)</f>
        <v/>
      </c>
      <c r="I1636" s="69" t="str">
        <f>IF(ISBLANK('Zusatzblatt (Perigon)'!M1631),"",'Zusatzblatt (Perigon)'!M1631)</f>
        <v/>
      </c>
      <c r="J1636" s="98" t="str">
        <f>IF(ISBLANK('Zusatzblatt (Perigon)'!N1631),"",'Zusatzblatt (Perigon)'!N1631)</f>
        <v/>
      </c>
      <c r="K1636" s="99" t="str">
        <f>IF(ISBLANK('Zusatzblatt (Perigon)'!J1631),"",'Zusatzblatt (Perigon)'!T1631)</f>
        <v/>
      </c>
      <c r="L1636" s="95" t="str">
        <f>IF(ISBLANK('Zusatzblatt (Perigon)'!O1631),"",'Zusatzblatt (Perigon)'!O1631)</f>
        <v/>
      </c>
      <c r="M1636" s="95" t="str">
        <f>IF(ISBLANK('Zusatzblatt (Perigon)'!R1631),"",'Zusatzblatt (Perigon)'!R1631)</f>
        <v/>
      </c>
      <c r="N1636" s="95" t="str">
        <f>IF(ISBLANK('Zusatzblatt (Perigon)'!P1631),"",'Zusatzblatt (Perigon)'!P1631)</f>
        <v/>
      </c>
      <c r="O1636" s="38" t="str">
        <f>IF($L1636="","",VLOOKUP($R1636,Tarife!$A$2:$R$599,13,FALSE))</f>
        <v/>
      </c>
      <c r="P1636" s="38" t="str">
        <f t="shared" si="25"/>
        <v/>
      </c>
      <c r="R1636" s="100" t="str">
        <f>Zusammenzug!$C$25&amp;"-"&amp;Zusammenzug!$A$7&amp;"-"&amp;Leistungen!L1636</f>
        <v>2026-Nicht beauftragte Spitex-Organisation-</v>
      </c>
    </row>
    <row r="1637" spans="1:18" x14ac:dyDescent="0.2">
      <c r="A1637" s="95" t="str">
        <f>IF(ISBLANK('Zusatzblatt (Perigon)'!E1632),"",'Zusatzblatt (Perigon)'!E1632)</f>
        <v/>
      </c>
      <c r="B1637" s="95" t="str">
        <f>IF(ISBLANK('Zusatzblatt (Perigon)'!G1632),"",'Zusatzblatt (Perigon)'!G1632)</f>
        <v/>
      </c>
      <c r="C1637" s="96" t="str">
        <f>IF(ISBLANK('Zusatzblatt (Perigon)'!I1632),"",'Zusatzblatt (Perigon)'!I1632)</f>
        <v/>
      </c>
      <c r="D1637" s="97" t="str">
        <f>IF(ISBLANK('Zusatzblatt (Perigon)'!J1632),"",'Zusatzblatt (Perigon)'!J1632)</f>
        <v/>
      </c>
      <c r="E1637" s="64" t="str">
        <f>IF(ISBLANK('Zusatzblatt (Perigon)'!K1632),"",'Zusatzblatt (Perigon)'!K1632)</f>
        <v/>
      </c>
      <c r="F1637" s="65"/>
      <c r="G1637" s="64"/>
      <c r="H1637" s="69" t="str">
        <f>IF(ISBLANK('Zusatzblatt (Perigon)'!L1632),"",'Zusatzblatt (Perigon)'!L1632)</f>
        <v/>
      </c>
      <c r="I1637" s="69" t="str">
        <f>IF(ISBLANK('Zusatzblatt (Perigon)'!M1632),"",'Zusatzblatt (Perigon)'!M1632)</f>
        <v/>
      </c>
      <c r="J1637" s="98" t="str">
        <f>IF(ISBLANK('Zusatzblatt (Perigon)'!N1632),"",'Zusatzblatt (Perigon)'!N1632)</f>
        <v/>
      </c>
      <c r="K1637" s="99" t="str">
        <f>IF(ISBLANK('Zusatzblatt (Perigon)'!J1632),"",'Zusatzblatt (Perigon)'!T1632)</f>
        <v/>
      </c>
      <c r="L1637" s="95" t="str">
        <f>IF(ISBLANK('Zusatzblatt (Perigon)'!O1632),"",'Zusatzblatt (Perigon)'!O1632)</f>
        <v/>
      </c>
      <c r="M1637" s="95" t="str">
        <f>IF(ISBLANK('Zusatzblatt (Perigon)'!R1632),"",'Zusatzblatt (Perigon)'!R1632)</f>
        <v/>
      </c>
      <c r="N1637" s="95" t="str">
        <f>IF(ISBLANK('Zusatzblatt (Perigon)'!P1632),"",'Zusatzblatt (Perigon)'!P1632)</f>
        <v/>
      </c>
      <c r="O1637" s="38" t="str">
        <f>IF($L1637="","",VLOOKUP($R1637,Tarife!$A$2:$R$599,13,FALSE))</f>
        <v/>
      </c>
      <c r="P1637" s="38" t="str">
        <f t="shared" si="25"/>
        <v/>
      </c>
      <c r="R1637" s="100" t="str">
        <f>Zusammenzug!$C$25&amp;"-"&amp;Zusammenzug!$A$7&amp;"-"&amp;Leistungen!L1637</f>
        <v>2026-Nicht beauftragte Spitex-Organisation-</v>
      </c>
    </row>
    <row r="1638" spans="1:18" x14ac:dyDescent="0.2">
      <c r="A1638" s="95" t="str">
        <f>IF(ISBLANK('Zusatzblatt (Perigon)'!E1633),"",'Zusatzblatt (Perigon)'!E1633)</f>
        <v/>
      </c>
      <c r="B1638" s="95" t="str">
        <f>IF(ISBLANK('Zusatzblatt (Perigon)'!G1633),"",'Zusatzblatt (Perigon)'!G1633)</f>
        <v/>
      </c>
      <c r="C1638" s="96" t="str">
        <f>IF(ISBLANK('Zusatzblatt (Perigon)'!I1633),"",'Zusatzblatt (Perigon)'!I1633)</f>
        <v/>
      </c>
      <c r="D1638" s="97" t="str">
        <f>IF(ISBLANK('Zusatzblatt (Perigon)'!J1633),"",'Zusatzblatt (Perigon)'!J1633)</f>
        <v/>
      </c>
      <c r="E1638" s="64" t="str">
        <f>IF(ISBLANK('Zusatzblatt (Perigon)'!K1633),"",'Zusatzblatt (Perigon)'!K1633)</f>
        <v/>
      </c>
      <c r="F1638" s="65"/>
      <c r="G1638" s="64"/>
      <c r="H1638" s="69" t="str">
        <f>IF(ISBLANK('Zusatzblatt (Perigon)'!L1633),"",'Zusatzblatt (Perigon)'!L1633)</f>
        <v/>
      </c>
      <c r="I1638" s="69" t="str">
        <f>IF(ISBLANK('Zusatzblatt (Perigon)'!M1633),"",'Zusatzblatt (Perigon)'!M1633)</f>
        <v/>
      </c>
      <c r="J1638" s="98" t="str">
        <f>IF(ISBLANK('Zusatzblatt (Perigon)'!N1633),"",'Zusatzblatt (Perigon)'!N1633)</f>
        <v/>
      </c>
      <c r="K1638" s="99" t="str">
        <f>IF(ISBLANK('Zusatzblatt (Perigon)'!J1633),"",'Zusatzblatt (Perigon)'!T1633)</f>
        <v/>
      </c>
      <c r="L1638" s="95" t="str">
        <f>IF(ISBLANK('Zusatzblatt (Perigon)'!O1633),"",'Zusatzblatt (Perigon)'!O1633)</f>
        <v/>
      </c>
      <c r="M1638" s="95" t="str">
        <f>IF(ISBLANK('Zusatzblatt (Perigon)'!R1633),"",'Zusatzblatt (Perigon)'!R1633)</f>
        <v/>
      </c>
      <c r="N1638" s="95" t="str">
        <f>IF(ISBLANK('Zusatzblatt (Perigon)'!P1633),"",'Zusatzblatt (Perigon)'!P1633)</f>
        <v/>
      </c>
      <c r="O1638" s="38" t="str">
        <f>IF($L1638="","",VLOOKUP($R1638,Tarife!$A$2:$R$599,13,FALSE))</f>
        <v/>
      </c>
      <c r="P1638" s="38" t="str">
        <f t="shared" si="25"/>
        <v/>
      </c>
      <c r="R1638" s="100" t="str">
        <f>Zusammenzug!$C$25&amp;"-"&amp;Zusammenzug!$A$7&amp;"-"&amp;Leistungen!L1638</f>
        <v>2026-Nicht beauftragte Spitex-Organisation-</v>
      </c>
    </row>
    <row r="1639" spans="1:18" x14ac:dyDescent="0.2">
      <c r="A1639" s="95" t="str">
        <f>IF(ISBLANK('Zusatzblatt (Perigon)'!E1634),"",'Zusatzblatt (Perigon)'!E1634)</f>
        <v/>
      </c>
      <c r="B1639" s="95" t="str">
        <f>IF(ISBLANK('Zusatzblatt (Perigon)'!G1634),"",'Zusatzblatt (Perigon)'!G1634)</f>
        <v/>
      </c>
      <c r="C1639" s="96" t="str">
        <f>IF(ISBLANK('Zusatzblatt (Perigon)'!I1634),"",'Zusatzblatt (Perigon)'!I1634)</f>
        <v/>
      </c>
      <c r="D1639" s="97" t="str">
        <f>IF(ISBLANK('Zusatzblatt (Perigon)'!J1634),"",'Zusatzblatt (Perigon)'!J1634)</f>
        <v/>
      </c>
      <c r="E1639" s="64" t="str">
        <f>IF(ISBLANK('Zusatzblatt (Perigon)'!K1634),"",'Zusatzblatt (Perigon)'!K1634)</f>
        <v/>
      </c>
      <c r="F1639" s="65"/>
      <c r="G1639" s="64"/>
      <c r="H1639" s="69" t="str">
        <f>IF(ISBLANK('Zusatzblatt (Perigon)'!L1634),"",'Zusatzblatt (Perigon)'!L1634)</f>
        <v/>
      </c>
      <c r="I1639" s="69" t="str">
        <f>IF(ISBLANK('Zusatzblatt (Perigon)'!M1634),"",'Zusatzblatt (Perigon)'!M1634)</f>
        <v/>
      </c>
      <c r="J1639" s="98" t="str">
        <f>IF(ISBLANK('Zusatzblatt (Perigon)'!N1634),"",'Zusatzblatt (Perigon)'!N1634)</f>
        <v/>
      </c>
      <c r="K1639" s="99" t="str">
        <f>IF(ISBLANK('Zusatzblatt (Perigon)'!J1634),"",'Zusatzblatt (Perigon)'!T1634)</f>
        <v/>
      </c>
      <c r="L1639" s="95" t="str">
        <f>IF(ISBLANK('Zusatzblatt (Perigon)'!O1634),"",'Zusatzblatt (Perigon)'!O1634)</f>
        <v/>
      </c>
      <c r="M1639" s="95" t="str">
        <f>IF(ISBLANK('Zusatzblatt (Perigon)'!R1634),"",'Zusatzblatt (Perigon)'!R1634)</f>
        <v/>
      </c>
      <c r="N1639" s="95" t="str">
        <f>IF(ISBLANK('Zusatzblatt (Perigon)'!P1634),"",'Zusatzblatt (Perigon)'!P1634)</f>
        <v/>
      </c>
      <c r="O1639" s="38" t="str">
        <f>IF($L1639="","",VLOOKUP($R1639,Tarife!$A$2:$R$599,13,FALSE))</f>
        <v/>
      </c>
      <c r="P1639" s="38" t="str">
        <f t="shared" si="25"/>
        <v/>
      </c>
      <c r="R1639" s="100" t="str">
        <f>Zusammenzug!$C$25&amp;"-"&amp;Zusammenzug!$A$7&amp;"-"&amp;Leistungen!L1639</f>
        <v>2026-Nicht beauftragte Spitex-Organisation-</v>
      </c>
    </row>
    <row r="1640" spans="1:18" x14ac:dyDescent="0.2">
      <c r="A1640" s="95" t="str">
        <f>IF(ISBLANK('Zusatzblatt (Perigon)'!E1635),"",'Zusatzblatt (Perigon)'!E1635)</f>
        <v/>
      </c>
      <c r="B1640" s="95" t="str">
        <f>IF(ISBLANK('Zusatzblatt (Perigon)'!G1635),"",'Zusatzblatt (Perigon)'!G1635)</f>
        <v/>
      </c>
      <c r="C1640" s="96" t="str">
        <f>IF(ISBLANK('Zusatzblatt (Perigon)'!I1635),"",'Zusatzblatt (Perigon)'!I1635)</f>
        <v/>
      </c>
      <c r="D1640" s="97" t="str">
        <f>IF(ISBLANK('Zusatzblatt (Perigon)'!J1635),"",'Zusatzblatt (Perigon)'!J1635)</f>
        <v/>
      </c>
      <c r="E1640" s="64" t="str">
        <f>IF(ISBLANK('Zusatzblatt (Perigon)'!K1635),"",'Zusatzblatt (Perigon)'!K1635)</f>
        <v/>
      </c>
      <c r="F1640" s="65"/>
      <c r="G1640" s="64"/>
      <c r="H1640" s="69" t="str">
        <f>IF(ISBLANK('Zusatzblatt (Perigon)'!L1635),"",'Zusatzblatt (Perigon)'!L1635)</f>
        <v/>
      </c>
      <c r="I1640" s="69" t="str">
        <f>IF(ISBLANK('Zusatzblatt (Perigon)'!M1635),"",'Zusatzblatt (Perigon)'!M1635)</f>
        <v/>
      </c>
      <c r="J1640" s="98" t="str">
        <f>IF(ISBLANK('Zusatzblatt (Perigon)'!N1635),"",'Zusatzblatt (Perigon)'!N1635)</f>
        <v/>
      </c>
      <c r="K1640" s="99" t="str">
        <f>IF(ISBLANK('Zusatzblatt (Perigon)'!J1635),"",'Zusatzblatt (Perigon)'!T1635)</f>
        <v/>
      </c>
      <c r="L1640" s="95" t="str">
        <f>IF(ISBLANK('Zusatzblatt (Perigon)'!O1635),"",'Zusatzblatt (Perigon)'!O1635)</f>
        <v/>
      </c>
      <c r="M1640" s="95" t="str">
        <f>IF(ISBLANK('Zusatzblatt (Perigon)'!R1635),"",'Zusatzblatt (Perigon)'!R1635)</f>
        <v/>
      </c>
      <c r="N1640" s="95" t="str">
        <f>IF(ISBLANK('Zusatzblatt (Perigon)'!P1635),"",'Zusatzblatt (Perigon)'!P1635)</f>
        <v/>
      </c>
      <c r="O1640" s="38" t="str">
        <f>IF($L1640="","",VLOOKUP($R1640,Tarife!$A$2:$R$599,13,FALSE))</f>
        <v/>
      </c>
      <c r="P1640" s="38" t="str">
        <f t="shared" si="25"/>
        <v/>
      </c>
      <c r="R1640" s="100" t="str">
        <f>Zusammenzug!$C$25&amp;"-"&amp;Zusammenzug!$A$7&amp;"-"&amp;Leistungen!L1640</f>
        <v>2026-Nicht beauftragte Spitex-Organisation-</v>
      </c>
    </row>
    <row r="1641" spans="1:18" x14ac:dyDescent="0.2">
      <c r="A1641" s="95" t="str">
        <f>IF(ISBLANK('Zusatzblatt (Perigon)'!E1636),"",'Zusatzblatt (Perigon)'!E1636)</f>
        <v/>
      </c>
      <c r="B1641" s="95" t="str">
        <f>IF(ISBLANK('Zusatzblatt (Perigon)'!G1636),"",'Zusatzblatt (Perigon)'!G1636)</f>
        <v/>
      </c>
      <c r="C1641" s="96" t="str">
        <f>IF(ISBLANK('Zusatzblatt (Perigon)'!I1636),"",'Zusatzblatt (Perigon)'!I1636)</f>
        <v/>
      </c>
      <c r="D1641" s="97" t="str">
        <f>IF(ISBLANK('Zusatzblatt (Perigon)'!J1636),"",'Zusatzblatt (Perigon)'!J1636)</f>
        <v/>
      </c>
      <c r="E1641" s="64" t="str">
        <f>IF(ISBLANK('Zusatzblatt (Perigon)'!K1636),"",'Zusatzblatt (Perigon)'!K1636)</f>
        <v/>
      </c>
      <c r="F1641" s="65"/>
      <c r="G1641" s="64"/>
      <c r="H1641" s="69" t="str">
        <f>IF(ISBLANK('Zusatzblatt (Perigon)'!L1636),"",'Zusatzblatt (Perigon)'!L1636)</f>
        <v/>
      </c>
      <c r="I1641" s="69" t="str">
        <f>IF(ISBLANK('Zusatzblatt (Perigon)'!M1636),"",'Zusatzblatt (Perigon)'!M1636)</f>
        <v/>
      </c>
      <c r="J1641" s="98" t="str">
        <f>IF(ISBLANK('Zusatzblatt (Perigon)'!N1636),"",'Zusatzblatt (Perigon)'!N1636)</f>
        <v/>
      </c>
      <c r="K1641" s="99" t="str">
        <f>IF(ISBLANK('Zusatzblatt (Perigon)'!J1636),"",'Zusatzblatt (Perigon)'!T1636)</f>
        <v/>
      </c>
      <c r="L1641" s="95" t="str">
        <f>IF(ISBLANK('Zusatzblatt (Perigon)'!O1636),"",'Zusatzblatt (Perigon)'!O1636)</f>
        <v/>
      </c>
      <c r="M1641" s="95" t="str">
        <f>IF(ISBLANK('Zusatzblatt (Perigon)'!R1636),"",'Zusatzblatt (Perigon)'!R1636)</f>
        <v/>
      </c>
      <c r="N1641" s="95" t="str">
        <f>IF(ISBLANK('Zusatzblatt (Perigon)'!P1636),"",'Zusatzblatt (Perigon)'!P1636)</f>
        <v/>
      </c>
      <c r="O1641" s="38" t="str">
        <f>IF($L1641="","",VLOOKUP($R1641,Tarife!$A$2:$R$599,13,FALSE))</f>
        <v/>
      </c>
      <c r="P1641" s="38" t="str">
        <f t="shared" si="25"/>
        <v/>
      </c>
      <c r="R1641" s="100" t="str">
        <f>Zusammenzug!$C$25&amp;"-"&amp;Zusammenzug!$A$7&amp;"-"&amp;Leistungen!L1641</f>
        <v>2026-Nicht beauftragte Spitex-Organisation-</v>
      </c>
    </row>
    <row r="1642" spans="1:18" x14ac:dyDescent="0.2">
      <c r="A1642" s="95" t="str">
        <f>IF(ISBLANK('Zusatzblatt (Perigon)'!E1637),"",'Zusatzblatt (Perigon)'!E1637)</f>
        <v/>
      </c>
      <c r="B1642" s="95" t="str">
        <f>IF(ISBLANK('Zusatzblatt (Perigon)'!G1637),"",'Zusatzblatt (Perigon)'!G1637)</f>
        <v/>
      </c>
      <c r="C1642" s="96" t="str">
        <f>IF(ISBLANK('Zusatzblatt (Perigon)'!I1637),"",'Zusatzblatt (Perigon)'!I1637)</f>
        <v/>
      </c>
      <c r="D1642" s="97" t="str">
        <f>IF(ISBLANK('Zusatzblatt (Perigon)'!J1637),"",'Zusatzblatt (Perigon)'!J1637)</f>
        <v/>
      </c>
      <c r="E1642" s="64" t="str">
        <f>IF(ISBLANK('Zusatzblatt (Perigon)'!K1637),"",'Zusatzblatt (Perigon)'!K1637)</f>
        <v/>
      </c>
      <c r="F1642" s="65"/>
      <c r="G1642" s="64"/>
      <c r="H1642" s="69" t="str">
        <f>IF(ISBLANK('Zusatzblatt (Perigon)'!L1637),"",'Zusatzblatt (Perigon)'!L1637)</f>
        <v/>
      </c>
      <c r="I1642" s="69" t="str">
        <f>IF(ISBLANK('Zusatzblatt (Perigon)'!M1637),"",'Zusatzblatt (Perigon)'!M1637)</f>
        <v/>
      </c>
      <c r="J1642" s="98" t="str">
        <f>IF(ISBLANK('Zusatzblatt (Perigon)'!N1637),"",'Zusatzblatt (Perigon)'!N1637)</f>
        <v/>
      </c>
      <c r="K1642" s="99" t="str">
        <f>IF(ISBLANK('Zusatzblatt (Perigon)'!J1637),"",'Zusatzblatt (Perigon)'!T1637)</f>
        <v/>
      </c>
      <c r="L1642" s="95" t="str">
        <f>IF(ISBLANK('Zusatzblatt (Perigon)'!O1637),"",'Zusatzblatt (Perigon)'!O1637)</f>
        <v/>
      </c>
      <c r="M1642" s="95" t="str">
        <f>IF(ISBLANK('Zusatzblatt (Perigon)'!R1637),"",'Zusatzblatt (Perigon)'!R1637)</f>
        <v/>
      </c>
      <c r="N1642" s="95" t="str">
        <f>IF(ISBLANK('Zusatzblatt (Perigon)'!P1637),"",'Zusatzblatt (Perigon)'!P1637)</f>
        <v/>
      </c>
      <c r="O1642" s="38" t="str">
        <f>IF($L1642="","",VLOOKUP($R1642,Tarife!$A$2:$R$599,13,FALSE))</f>
        <v/>
      </c>
      <c r="P1642" s="38" t="str">
        <f t="shared" si="25"/>
        <v/>
      </c>
      <c r="R1642" s="100" t="str">
        <f>Zusammenzug!$C$25&amp;"-"&amp;Zusammenzug!$A$7&amp;"-"&amp;Leistungen!L1642</f>
        <v>2026-Nicht beauftragte Spitex-Organisation-</v>
      </c>
    </row>
    <row r="1643" spans="1:18" x14ac:dyDescent="0.2">
      <c r="A1643" s="95" t="str">
        <f>IF(ISBLANK('Zusatzblatt (Perigon)'!E1638),"",'Zusatzblatt (Perigon)'!E1638)</f>
        <v/>
      </c>
      <c r="B1643" s="95" t="str">
        <f>IF(ISBLANK('Zusatzblatt (Perigon)'!G1638),"",'Zusatzblatt (Perigon)'!G1638)</f>
        <v/>
      </c>
      <c r="C1643" s="96" t="str">
        <f>IF(ISBLANK('Zusatzblatt (Perigon)'!I1638),"",'Zusatzblatt (Perigon)'!I1638)</f>
        <v/>
      </c>
      <c r="D1643" s="97" t="str">
        <f>IF(ISBLANK('Zusatzblatt (Perigon)'!J1638),"",'Zusatzblatt (Perigon)'!J1638)</f>
        <v/>
      </c>
      <c r="E1643" s="64" t="str">
        <f>IF(ISBLANK('Zusatzblatt (Perigon)'!K1638),"",'Zusatzblatt (Perigon)'!K1638)</f>
        <v/>
      </c>
      <c r="F1643" s="65"/>
      <c r="G1643" s="64"/>
      <c r="H1643" s="69" t="str">
        <f>IF(ISBLANK('Zusatzblatt (Perigon)'!L1638),"",'Zusatzblatt (Perigon)'!L1638)</f>
        <v/>
      </c>
      <c r="I1643" s="69" t="str">
        <f>IF(ISBLANK('Zusatzblatt (Perigon)'!M1638),"",'Zusatzblatt (Perigon)'!M1638)</f>
        <v/>
      </c>
      <c r="J1643" s="98" t="str">
        <f>IF(ISBLANK('Zusatzblatt (Perigon)'!N1638),"",'Zusatzblatt (Perigon)'!N1638)</f>
        <v/>
      </c>
      <c r="K1643" s="99" t="str">
        <f>IF(ISBLANK('Zusatzblatt (Perigon)'!J1638),"",'Zusatzblatt (Perigon)'!T1638)</f>
        <v/>
      </c>
      <c r="L1643" s="95" t="str">
        <f>IF(ISBLANK('Zusatzblatt (Perigon)'!O1638),"",'Zusatzblatt (Perigon)'!O1638)</f>
        <v/>
      </c>
      <c r="M1643" s="95" t="str">
        <f>IF(ISBLANK('Zusatzblatt (Perigon)'!R1638),"",'Zusatzblatt (Perigon)'!R1638)</f>
        <v/>
      </c>
      <c r="N1643" s="95" t="str">
        <f>IF(ISBLANK('Zusatzblatt (Perigon)'!P1638),"",'Zusatzblatt (Perigon)'!P1638)</f>
        <v/>
      </c>
      <c r="O1643" s="38" t="str">
        <f>IF($L1643="","",VLOOKUP($R1643,Tarife!$A$2:$R$599,13,FALSE))</f>
        <v/>
      </c>
      <c r="P1643" s="38" t="str">
        <f t="shared" si="25"/>
        <v/>
      </c>
      <c r="R1643" s="100" t="str">
        <f>Zusammenzug!$C$25&amp;"-"&amp;Zusammenzug!$A$7&amp;"-"&amp;Leistungen!L1643</f>
        <v>2026-Nicht beauftragte Spitex-Organisation-</v>
      </c>
    </row>
    <row r="1644" spans="1:18" x14ac:dyDescent="0.2">
      <c r="A1644" s="95" t="str">
        <f>IF(ISBLANK('Zusatzblatt (Perigon)'!E1639),"",'Zusatzblatt (Perigon)'!E1639)</f>
        <v/>
      </c>
      <c r="B1644" s="95" t="str">
        <f>IF(ISBLANK('Zusatzblatt (Perigon)'!G1639),"",'Zusatzblatt (Perigon)'!G1639)</f>
        <v/>
      </c>
      <c r="C1644" s="96" t="str">
        <f>IF(ISBLANK('Zusatzblatt (Perigon)'!I1639),"",'Zusatzblatt (Perigon)'!I1639)</f>
        <v/>
      </c>
      <c r="D1644" s="97" t="str">
        <f>IF(ISBLANK('Zusatzblatt (Perigon)'!J1639),"",'Zusatzblatt (Perigon)'!J1639)</f>
        <v/>
      </c>
      <c r="E1644" s="64" t="str">
        <f>IF(ISBLANK('Zusatzblatt (Perigon)'!K1639),"",'Zusatzblatt (Perigon)'!K1639)</f>
        <v/>
      </c>
      <c r="F1644" s="65"/>
      <c r="G1644" s="64"/>
      <c r="H1644" s="69" t="str">
        <f>IF(ISBLANK('Zusatzblatt (Perigon)'!L1639),"",'Zusatzblatt (Perigon)'!L1639)</f>
        <v/>
      </c>
      <c r="I1644" s="69" t="str">
        <f>IF(ISBLANK('Zusatzblatt (Perigon)'!M1639),"",'Zusatzblatt (Perigon)'!M1639)</f>
        <v/>
      </c>
      <c r="J1644" s="98" t="str">
        <f>IF(ISBLANK('Zusatzblatt (Perigon)'!N1639),"",'Zusatzblatt (Perigon)'!N1639)</f>
        <v/>
      </c>
      <c r="K1644" s="99" t="str">
        <f>IF(ISBLANK('Zusatzblatt (Perigon)'!J1639),"",'Zusatzblatt (Perigon)'!T1639)</f>
        <v/>
      </c>
      <c r="L1644" s="95" t="str">
        <f>IF(ISBLANK('Zusatzblatt (Perigon)'!O1639),"",'Zusatzblatt (Perigon)'!O1639)</f>
        <v/>
      </c>
      <c r="M1644" s="95" t="str">
        <f>IF(ISBLANK('Zusatzblatt (Perigon)'!R1639),"",'Zusatzblatt (Perigon)'!R1639)</f>
        <v/>
      </c>
      <c r="N1644" s="95" t="str">
        <f>IF(ISBLANK('Zusatzblatt (Perigon)'!P1639),"",'Zusatzblatt (Perigon)'!P1639)</f>
        <v/>
      </c>
      <c r="O1644" s="38" t="str">
        <f>IF($L1644="","",VLOOKUP($R1644,Tarife!$A$2:$R$599,13,FALSE))</f>
        <v/>
      </c>
      <c r="P1644" s="38" t="str">
        <f t="shared" si="25"/>
        <v/>
      </c>
      <c r="R1644" s="100" t="str">
        <f>Zusammenzug!$C$25&amp;"-"&amp;Zusammenzug!$A$7&amp;"-"&amp;Leistungen!L1644</f>
        <v>2026-Nicht beauftragte Spitex-Organisation-</v>
      </c>
    </row>
    <row r="1645" spans="1:18" x14ac:dyDescent="0.2">
      <c r="A1645" s="95" t="str">
        <f>IF(ISBLANK('Zusatzblatt (Perigon)'!E1640),"",'Zusatzblatt (Perigon)'!E1640)</f>
        <v/>
      </c>
      <c r="B1645" s="95" t="str">
        <f>IF(ISBLANK('Zusatzblatt (Perigon)'!G1640),"",'Zusatzblatt (Perigon)'!G1640)</f>
        <v/>
      </c>
      <c r="C1645" s="96" t="str">
        <f>IF(ISBLANK('Zusatzblatt (Perigon)'!I1640),"",'Zusatzblatt (Perigon)'!I1640)</f>
        <v/>
      </c>
      <c r="D1645" s="97" t="str">
        <f>IF(ISBLANK('Zusatzblatt (Perigon)'!J1640),"",'Zusatzblatt (Perigon)'!J1640)</f>
        <v/>
      </c>
      <c r="E1645" s="64" t="str">
        <f>IF(ISBLANK('Zusatzblatt (Perigon)'!K1640),"",'Zusatzblatt (Perigon)'!K1640)</f>
        <v/>
      </c>
      <c r="F1645" s="65"/>
      <c r="G1645" s="64"/>
      <c r="H1645" s="69" t="str">
        <f>IF(ISBLANK('Zusatzblatt (Perigon)'!L1640),"",'Zusatzblatt (Perigon)'!L1640)</f>
        <v/>
      </c>
      <c r="I1645" s="69" t="str">
        <f>IF(ISBLANK('Zusatzblatt (Perigon)'!M1640),"",'Zusatzblatt (Perigon)'!M1640)</f>
        <v/>
      </c>
      <c r="J1645" s="98" t="str">
        <f>IF(ISBLANK('Zusatzblatt (Perigon)'!N1640),"",'Zusatzblatt (Perigon)'!N1640)</f>
        <v/>
      </c>
      <c r="K1645" s="99" t="str">
        <f>IF(ISBLANK('Zusatzblatt (Perigon)'!J1640),"",'Zusatzblatt (Perigon)'!T1640)</f>
        <v/>
      </c>
      <c r="L1645" s="95" t="str">
        <f>IF(ISBLANK('Zusatzblatt (Perigon)'!O1640),"",'Zusatzblatt (Perigon)'!O1640)</f>
        <v/>
      </c>
      <c r="M1645" s="95" t="str">
        <f>IF(ISBLANK('Zusatzblatt (Perigon)'!R1640),"",'Zusatzblatt (Perigon)'!R1640)</f>
        <v/>
      </c>
      <c r="N1645" s="95" t="str">
        <f>IF(ISBLANK('Zusatzblatt (Perigon)'!P1640),"",'Zusatzblatt (Perigon)'!P1640)</f>
        <v/>
      </c>
      <c r="O1645" s="38" t="str">
        <f>IF($L1645="","",VLOOKUP($R1645,Tarife!$A$2:$R$599,13,FALSE))</f>
        <v/>
      </c>
      <c r="P1645" s="38" t="str">
        <f t="shared" si="25"/>
        <v/>
      </c>
      <c r="R1645" s="100" t="str">
        <f>Zusammenzug!$C$25&amp;"-"&amp;Zusammenzug!$A$7&amp;"-"&amp;Leistungen!L1645</f>
        <v>2026-Nicht beauftragte Spitex-Organisation-</v>
      </c>
    </row>
    <row r="1646" spans="1:18" x14ac:dyDescent="0.2">
      <c r="A1646" s="95" t="str">
        <f>IF(ISBLANK('Zusatzblatt (Perigon)'!E1641),"",'Zusatzblatt (Perigon)'!E1641)</f>
        <v/>
      </c>
      <c r="B1646" s="95" t="str">
        <f>IF(ISBLANK('Zusatzblatt (Perigon)'!G1641),"",'Zusatzblatt (Perigon)'!G1641)</f>
        <v/>
      </c>
      <c r="C1646" s="96" t="str">
        <f>IF(ISBLANK('Zusatzblatt (Perigon)'!I1641),"",'Zusatzblatt (Perigon)'!I1641)</f>
        <v/>
      </c>
      <c r="D1646" s="97" t="str">
        <f>IF(ISBLANK('Zusatzblatt (Perigon)'!J1641),"",'Zusatzblatt (Perigon)'!J1641)</f>
        <v/>
      </c>
      <c r="E1646" s="64" t="str">
        <f>IF(ISBLANK('Zusatzblatt (Perigon)'!K1641),"",'Zusatzblatt (Perigon)'!K1641)</f>
        <v/>
      </c>
      <c r="F1646" s="65"/>
      <c r="G1646" s="64"/>
      <c r="H1646" s="69" t="str">
        <f>IF(ISBLANK('Zusatzblatt (Perigon)'!L1641),"",'Zusatzblatt (Perigon)'!L1641)</f>
        <v/>
      </c>
      <c r="I1646" s="69" t="str">
        <f>IF(ISBLANK('Zusatzblatt (Perigon)'!M1641),"",'Zusatzblatt (Perigon)'!M1641)</f>
        <v/>
      </c>
      <c r="J1646" s="98" t="str">
        <f>IF(ISBLANK('Zusatzblatt (Perigon)'!N1641),"",'Zusatzblatt (Perigon)'!N1641)</f>
        <v/>
      </c>
      <c r="K1646" s="99" t="str">
        <f>IF(ISBLANK('Zusatzblatt (Perigon)'!J1641),"",'Zusatzblatt (Perigon)'!T1641)</f>
        <v/>
      </c>
      <c r="L1646" s="95" t="str">
        <f>IF(ISBLANK('Zusatzblatt (Perigon)'!O1641),"",'Zusatzblatt (Perigon)'!O1641)</f>
        <v/>
      </c>
      <c r="M1646" s="95" t="str">
        <f>IF(ISBLANK('Zusatzblatt (Perigon)'!R1641),"",'Zusatzblatt (Perigon)'!R1641)</f>
        <v/>
      </c>
      <c r="N1646" s="95" t="str">
        <f>IF(ISBLANK('Zusatzblatt (Perigon)'!P1641),"",'Zusatzblatt (Perigon)'!P1641)</f>
        <v/>
      </c>
      <c r="O1646" s="38" t="str">
        <f>IF($L1646="","",VLOOKUP($R1646,Tarife!$A$2:$R$599,13,FALSE))</f>
        <v/>
      </c>
      <c r="P1646" s="38" t="str">
        <f t="shared" si="25"/>
        <v/>
      </c>
      <c r="R1646" s="100" t="str">
        <f>Zusammenzug!$C$25&amp;"-"&amp;Zusammenzug!$A$7&amp;"-"&amp;Leistungen!L1646</f>
        <v>2026-Nicht beauftragte Spitex-Organisation-</v>
      </c>
    </row>
    <row r="1647" spans="1:18" x14ac:dyDescent="0.2">
      <c r="A1647" s="95" t="str">
        <f>IF(ISBLANK('Zusatzblatt (Perigon)'!E1642),"",'Zusatzblatt (Perigon)'!E1642)</f>
        <v/>
      </c>
      <c r="B1647" s="95" t="str">
        <f>IF(ISBLANK('Zusatzblatt (Perigon)'!G1642),"",'Zusatzblatt (Perigon)'!G1642)</f>
        <v/>
      </c>
      <c r="C1647" s="96" t="str">
        <f>IF(ISBLANK('Zusatzblatt (Perigon)'!I1642),"",'Zusatzblatt (Perigon)'!I1642)</f>
        <v/>
      </c>
      <c r="D1647" s="97" t="str">
        <f>IF(ISBLANK('Zusatzblatt (Perigon)'!J1642),"",'Zusatzblatt (Perigon)'!J1642)</f>
        <v/>
      </c>
      <c r="E1647" s="64" t="str">
        <f>IF(ISBLANK('Zusatzblatt (Perigon)'!K1642),"",'Zusatzblatt (Perigon)'!K1642)</f>
        <v/>
      </c>
      <c r="F1647" s="65"/>
      <c r="G1647" s="64"/>
      <c r="H1647" s="69" t="str">
        <f>IF(ISBLANK('Zusatzblatt (Perigon)'!L1642),"",'Zusatzblatt (Perigon)'!L1642)</f>
        <v/>
      </c>
      <c r="I1647" s="69" t="str">
        <f>IF(ISBLANK('Zusatzblatt (Perigon)'!M1642),"",'Zusatzblatt (Perigon)'!M1642)</f>
        <v/>
      </c>
      <c r="J1647" s="98" t="str">
        <f>IF(ISBLANK('Zusatzblatt (Perigon)'!N1642),"",'Zusatzblatt (Perigon)'!N1642)</f>
        <v/>
      </c>
      <c r="K1647" s="99" t="str">
        <f>IF(ISBLANK('Zusatzblatt (Perigon)'!J1642),"",'Zusatzblatt (Perigon)'!T1642)</f>
        <v/>
      </c>
      <c r="L1647" s="95" t="str">
        <f>IF(ISBLANK('Zusatzblatt (Perigon)'!O1642),"",'Zusatzblatt (Perigon)'!O1642)</f>
        <v/>
      </c>
      <c r="M1647" s="95" t="str">
        <f>IF(ISBLANK('Zusatzblatt (Perigon)'!R1642),"",'Zusatzblatt (Perigon)'!R1642)</f>
        <v/>
      </c>
      <c r="N1647" s="95" t="str">
        <f>IF(ISBLANK('Zusatzblatt (Perigon)'!P1642),"",'Zusatzblatt (Perigon)'!P1642)</f>
        <v/>
      </c>
      <c r="O1647" s="38" t="str">
        <f>IF($L1647="","",VLOOKUP($R1647,Tarife!$A$2:$R$599,13,FALSE))</f>
        <v/>
      </c>
      <c r="P1647" s="38" t="str">
        <f t="shared" si="25"/>
        <v/>
      </c>
      <c r="R1647" s="100" t="str">
        <f>Zusammenzug!$C$25&amp;"-"&amp;Zusammenzug!$A$7&amp;"-"&amp;Leistungen!L1647</f>
        <v>2026-Nicht beauftragte Spitex-Organisation-</v>
      </c>
    </row>
    <row r="1648" spans="1:18" x14ac:dyDescent="0.2">
      <c r="A1648" s="95" t="str">
        <f>IF(ISBLANK('Zusatzblatt (Perigon)'!E1643),"",'Zusatzblatt (Perigon)'!E1643)</f>
        <v/>
      </c>
      <c r="B1648" s="95" t="str">
        <f>IF(ISBLANK('Zusatzblatt (Perigon)'!G1643),"",'Zusatzblatt (Perigon)'!G1643)</f>
        <v/>
      </c>
      <c r="C1648" s="96" t="str">
        <f>IF(ISBLANK('Zusatzblatt (Perigon)'!I1643),"",'Zusatzblatt (Perigon)'!I1643)</f>
        <v/>
      </c>
      <c r="D1648" s="97" t="str">
        <f>IF(ISBLANK('Zusatzblatt (Perigon)'!J1643),"",'Zusatzblatt (Perigon)'!J1643)</f>
        <v/>
      </c>
      <c r="E1648" s="64" t="str">
        <f>IF(ISBLANK('Zusatzblatt (Perigon)'!K1643),"",'Zusatzblatt (Perigon)'!K1643)</f>
        <v/>
      </c>
      <c r="F1648" s="65"/>
      <c r="G1648" s="64"/>
      <c r="H1648" s="69" t="str">
        <f>IF(ISBLANK('Zusatzblatt (Perigon)'!L1643),"",'Zusatzblatt (Perigon)'!L1643)</f>
        <v/>
      </c>
      <c r="I1648" s="69" t="str">
        <f>IF(ISBLANK('Zusatzblatt (Perigon)'!M1643),"",'Zusatzblatt (Perigon)'!M1643)</f>
        <v/>
      </c>
      <c r="J1648" s="98" t="str">
        <f>IF(ISBLANK('Zusatzblatt (Perigon)'!N1643),"",'Zusatzblatt (Perigon)'!N1643)</f>
        <v/>
      </c>
      <c r="K1648" s="99" t="str">
        <f>IF(ISBLANK('Zusatzblatt (Perigon)'!J1643),"",'Zusatzblatt (Perigon)'!T1643)</f>
        <v/>
      </c>
      <c r="L1648" s="95" t="str">
        <f>IF(ISBLANK('Zusatzblatt (Perigon)'!O1643),"",'Zusatzblatt (Perigon)'!O1643)</f>
        <v/>
      </c>
      <c r="M1648" s="95" t="str">
        <f>IF(ISBLANK('Zusatzblatt (Perigon)'!R1643),"",'Zusatzblatt (Perigon)'!R1643)</f>
        <v/>
      </c>
      <c r="N1648" s="95" t="str">
        <f>IF(ISBLANK('Zusatzblatt (Perigon)'!P1643),"",'Zusatzblatt (Perigon)'!P1643)</f>
        <v/>
      </c>
      <c r="O1648" s="38" t="str">
        <f>IF($L1648="","",VLOOKUP($R1648,Tarife!$A$2:$R$599,13,FALSE))</f>
        <v/>
      </c>
      <c r="P1648" s="38" t="str">
        <f t="shared" si="25"/>
        <v/>
      </c>
      <c r="R1648" s="100" t="str">
        <f>Zusammenzug!$C$25&amp;"-"&amp;Zusammenzug!$A$7&amp;"-"&amp;Leistungen!L1648</f>
        <v>2026-Nicht beauftragte Spitex-Organisation-</v>
      </c>
    </row>
    <row r="1649" spans="1:18" x14ac:dyDescent="0.2">
      <c r="A1649" s="95" t="str">
        <f>IF(ISBLANK('Zusatzblatt (Perigon)'!E1644),"",'Zusatzblatt (Perigon)'!E1644)</f>
        <v/>
      </c>
      <c r="B1649" s="95" t="str">
        <f>IF(ISBLANK('Zusatzblatt (Perigon)'!G1644),"",'Zusatzblatt (Perigon)'!G1644)</f>
        <v/>
      </c>
      <c r="C1649" s="96" t="str">
        <f>IF(ISBLANK('Zusatzblatt (Perigon)'!I1644),"",'Zusatzblatt (Perigon)'!I1644)</f>
        <v/>
      </c>
      <c r="D1649" s="97" t="str">
        <f>IF(ISBLANK('Zusatzblatt (Perigon)'!J1644),"",'Zusatzblatt (Perigon)'!J1644)</f>
        <v/>
      </c>
      <c r="E1649" s="64" t="str">
        <f>IF(ISBLANK('Zusatzblatt (Perigon)'!K1644),"",'Zusatzblatt (Perigon)'!K1644)</f>
        <v/>
      </c>
      <c r="F1649" s="65"/>
      <c r="G1649" s="64"/>
      <c r="H1649" s="69" t="str">
        <f>IF(ISBLANK('Zusatzblatt (Perigon)'!L1644),"",'Zusatzblatt (Perigon)'!L1644)</f>
        <v/>
      </c>
      <c r="I1649" s="69" t="str">
        <f>IF(ISBLANK('Zusatzblatt (Perigon)'!M1644),"",'Zusatzblatt (Perigon)'!M1644)</f>
        <v/>
      </c>
      <c r="J1649" s="98" t="str">
        <f>IF(ISBLANK('Zusatzblatt (Perigon)'!N1644),"",'Zusatzblatt (Perigon)'!N1644)</f>
        <v/>
      </c>
      <c r="K1649" s="99" t="str">
        <f>IF(ISBLANK('Zusatzblatt (Perigon)'!J1644),"",'Zusatzblatt (Perigon)'!T1644)</f>
        <v/>
      </c>
      <c r="L1649" s="95" t="str">
        <f>IF(ISBLANK('Zusatzblatt (Perigon)'!O1644),"",'Zusatzblatt (Perigon)'!O1644)</f>
        <v/>
      </c>
      <c r="M1649" s="95" t="str">
        <f>IF(ISBLANK('Zusatzblatt (Perigon)'!R1644),"",'Zusatzblatt (Perigon)'!R1644)</f>
        <v/>
      </c>
      <c r="N1649" s="95" t="str">
        <f>IF(ISBLANK('Zusatzblatt (Perigon)'!P1644),"",'Zusatzblatt (Perigon)'!P1644)</f>
        <v/>
      </c>
      <c r="O1649" s="38" t="str">
        <f>IF($L1649="","",VLOOKUP($R1649,Tarife!$A$2:$R$599,13,FALSE))</f>
        <v/>
      </c>
      <c r="P1649" s="38" t="str">
        <f t="shared" si="25"/>
        <v/>
      </c>
      <c r="R1649" s="100" t="str">
        <f>Zusammenzug!$C$25&amp;"-"&amp;Zusammenzug!$A$7&amp;"-"&amp;Leistungen!L1649</f>
        <v>2026-Nicht beauftragte Spitex-Organisation-</v>
      </c>
    </row>
    <row r="1650" spans="1:18" x14ac:dyDescent="0.2">
      <c r="A1650" s="95" t="str">
        <f>IF(ISBLANK('Zusatzblatt (Perigon)'!E1645),"",'Zusatzblatt (Perigon)'!E1645)</f>
        <v/>
      </c>
      <c r="B1650" s="95" t="str">
        <f>IF(ISBLANK('Zusatzblatt (Perigon)'!G1645),"",'Zusatzblatt (Perigon)'!G1645)</f>
        <v/>
      </c>
      <c r="C1650" s="96" t="str">
        <f>IF(ISBLANK('Zusatzblatt (Perigon)'!I1645),"",'Zusatzblatt (Perigon)'!I1645)</f>
        <v/>
      </c>
      <c r="D1650" s="97" t="str">
        <f>IF(ISBLANK('Zusatzblatt (Perigon)'!J1645),"",'Zusatzblatt (Perigon)'!J1645)</f>
        <v/>
      </c>
      <c r="E1650" s="64" t="str">
        <f>IF(ISBLANK('Zusatzblatt (Perigon)'!K1645),"",'Zusatzblatt (Perigon)'!K1645)</f>
        <v/>
      </c>
      <c r="F1650" s="65"/>
      <c r="G1650" s="64"/>
      <c r="H1650" s="69" t="str">
        <f>IF(ISBLANK('Zusatzblatt (Perigon)'!L1645),"",'Zusatzblatt (Perigon)'!L1645)</f>
        <v/>
      </c>
      <c r="I1650" s="69" t="str">
        <f>IF(ISBLANK('Zusatzblatt (Perigon)'!M1645),"",'Zusatzblatt (Perigon)'!M1645)</f>
        <v/>
      </c>
      <c r="J1650" s="98" t="str">
        <f>IF(ISBLANK('Zusatzblatt (Perigon)'!N1645),"",'Zusatzblatt (Perigon)'!N1645)</f>
        <v/>
      </c>
      <c r="K1650" s="99" t="str">
        <f>IF(ISBLANK('Zusatzblatt (Perigon)'!J1645),"",'Zusatzblatt (Perigon)'!T1645)</f>
        <v/>
      </c>
      <c r="L1650" s="95" t="str">
        <f>IF(ISBLANK('Zusatzblatt (Perigon)'!O1645),"",'Zusatzblatt (Perigon)'!O1645)</f>
        <v/>
      </c>
      <c r="M1650" s="95" t="str">
        <f>IF(ISBLANK('Zusatzblatt (Perigon)'!R1645),"",'Zusatzblatt (Perigon)'!R1645)</f>
        <v/>
      </c>
      <c r="N1650" s="95" t="str">
        <f>IF(ISBLANK('Zusatzblatt (Perigon)'!P1645),"",'Zusatzblatt (Perigon)'!P1645)</f>
        <v/>
      </c>
      <c r="O1650" s="38" t="str">
        <f>IF($L1650="","",VLOOKUP($R1650,Tarife!$A$2:$R$599,13,FALSE))</f>
        <v/>
      </c>
      <c r="P1650" s="38" t="str">
        <f t="shared" si="25"/>
        <v/>
      </c>
      <c r="R1650" s="100" t="str">
        <f>Zusammenzug!$C$25&amp;"-"&amp;Zusammenzug!$A$7&amp;"-"&amp;Leistungen!L1650</f>
        <v>2026-Nicht beauftragte Spitex-Organisation-</v>
      </c>
    </row>
    <row r="1651" spans="1:18" x14ac:dyDescent="0.2">
      <c r="A1651" s="95" t="str">
        <f>IF(ISBLANK('Zusatzblatt (Perigon)'!E1646),"",'Zusatzblatt (Perigon)'!E1646)</f>
        <v/>
      </c>
      <c r="B1651" s="95" t="str">
        <f>IF(ISBLANK('Zusatzblatt (Perigon)'!G1646),"",'Zusatzblatt (Perigon)'!G1646)</f>
        <v/>
      </c>
      <c r="C1651" s="96" t="str">
        <f>IF(ISBLANK('Zusatzblatt (Perigon)'!I1646),"",'Zusatzblatt (Perigon)'!I1646)</f>
        <v/>
      </c>
      <c r="D1651" s="97" t="str">
        <f>IF(ISBLANK('Zusatzblatt (Perigon)'!J1646),"",'Zusatzblatt (Perigon)'!J1646)</f>
        <v/>
      </c>
      <c r="E1651" s="64" t="str">
        <f>IF(ISBLANK('Zusatzblatt (Perigon)'!K1646),"",'Zusatzblatt (Perigon)'!K1646)</f>
        <v/>
      </c>
      <c r="F1651" s="65"/>
      <c r="G1651" s="64"/>
      <c r="H1651" s="69" t="str">
        <f>IF(ISBLANK('Zusatzblatt (Perigon)'!L1646),"",'Zusatzblatt (Perigon)'!L1646)</f>
        <v/>
      </c>
      <c r="I1651" s="69" t="str">
        <f>IF(ISBLANK('Zusatzblatt (Perigon)'!M1646),"",'Zusatzblatt (Perigon)'!M1646)</f>
        <v/>
      </c>
      <c r="J1651" s="98" t="str">
        <f>IF(ISBLANK('Zusatzblatt (Perigon)'!N1646),"",'Zusatzblatt (Perigon)'!N1646)</f>
        <v/>
      </c>
      <c r="K1651" s="99" t="str">
        <f>IF(ISBLANK('Zusatzblatt (Perigon)'!J1646),"",'Zusatzblatt (Perigon)'!T1646)</f>
        <v/>
      </c>
      <c r="L1651" s="95" t="str">
        <f>IF(ISBLANK('Zusatzblatt (Perigon)'!O1646),"",'Zusatzblatt (Perigon)'!O1646)</f>
        <v/>
      </c>
      <c r="M1651" s="95" t="str">
        <f>IF(ISBLANK('Zusatzblatt (Perigon)'!R1646),"",'Zusatzblatt (Perigon)'!R1646)</f>
        <v/>
      </c>
      <c r="N1651" s="95" t="str">
        <f>IF(ISBLANK('Zusatzblatt (Perigon)'!P1646),"",'Zusatzblatt (Perigon)'!P1646)</f>
        <v/>
      </c>
      <c r="O1651" s="38" t="str">
        <f>IF($L1651="","",VLOOKUP($R1651,Tarife!$A$2:$R$599,13,FALSE))</f>
        <v/>
      </c>
      <c r="P1651" s="38" t="str">
        <f t="shared" si="25"/>
        <v/>
      </c>
      <c r="R1651" s="100" t="str">
        <f>Zusammenzug!$C$25&amp;"-"&amp;Zusammenzug!$A$7&amp;"-"&amp;Leistungen!L1651</f>
        <v>2026-Nicht beauftragte Spitex-Organisation-</v>
      </c>
    </row>
    <row r="1652" spans="1:18" x14ac:dyDescent="0.2">
      <c r="A1652" s="95" t="str">
        <f>IF(ISBLANK('Zusatzblatt (Perigon)'!E1647),"",'Zusatzblatt (Perigon)'!E1647)</f>
        <v/>
      </c>
      <c r="B1652" s="95" t="str">
        <f>IF(ISBLANK('Zusatzblatt (Perigon)'!G1647),"",'Zusatzblatt (Perigon)'!G1647)</f>
        <v/>
      </c>
      <c r="C1652" s="96" t="str">
        <f>IF(ISBLANK('Zusatzblatt (Perigon)'!I1647),"",'Zusatzblatt (Perigon)'!I1647)</f>
        <v/>
      </c>
      <c r="D1652" s="97" t="str">
        <f>IF(ISBLANK('Zusatzblatt (Perigon)'!J1647),"",'Zusatzblatt (Perigon)'!J1647)</f>
        <v/>
      </c>
      <c r="E1652" s="64" t="str">
        <f>IF(ISBLANK('Zusatzblatt (Perigon)'!K1647),"",'Zusatzblatt (Perigon)'!K1647)</f>
        <v/>
      </c>
      <c r="F1652" s="65"/>
      <c r="G1652" s="64"/>
      <c r="H1652" s="69" t="str">
        <f>IF(ISBLANK('Zusatzblatt (Perigon)'!L1647),"",'Zusatzblatt (Perigon)'!L1647)</f>
        <v/>
      </c>
      <c r="I1652" s="69" t="str">
        <f>IF(ISBLANK('Zusatzblatt (Perigon)'!M1647),"",'Zusatzblatt (Perigon)'!M1647)</f>
        <v/>
      </c>
      <c r="J1652" s="98" t="str">
        <f>IF(ISBLANK('Zusatzblatt (Perigon)'!N1647),"",'Zusatzblatt (Perigon)'!N1647)</f>
        <v/>
      </c>
      <c r="K1652" s="99" t="str">
        <f>IF(ISBLANK('Zusatzblatt (Perigon)'!J1647),"",'Zusatzblatt (Perigon)'!T1647)</f>
        <v/>
      </c>
      <c r="L1652" s="95" t="str">
        <f>IF(ISBLANK('Zusatzblatt (Perigon)'!O1647),"",'Zusatzblatt (Perigon)'!O1647)</f>
        <v/>
      </c>
      <c r="M1652" s="95" t="str">
        <f>IF(ISBLANK('Zusatzblatt (Perigon)'!R1647),"",'Zusatzblatt (Perigon)'!R1647)</f>
        <v/>
      </c>
      <c r="N1652" s="95" t="str">
        <f>IF(ISBLANK('Zusatzblatt (Perigon)'!P1647),"",'Zusatzblatt (Perigon)'!P1647)</f>
        <v/>
      </c>
      <c r="O1652" s="38" t="str">
        <f>IF($L1652="","",VLOOKUP($R1652,Tarife!$A$2:$R$599,13,FALSE))</f>
        <v/>
      </c>
      <c r="P1652" s="38" t="str">
        <f t="shared" si="25"/>
        <v/>
      </c>
      <c r="R1652" s="100" t="str">
        <f>Zusammenzug!$C$25&amp;"-"&amp;Zusammenzug!$A$7&amp;"-"&amp;Leistungen!L1652</f>
        <v>2026-Nicht beauftragte Spitex-Organisation-</v>
      </c>
    </row>
    <row r="1653" spans="1:18" x14ac:dyDescent="0.2">
      <c r="A1653" s="95" t="str">
        <f>IF(ISBLANK('Zusatzblatt (Perigon)'!E1648),"",'Zusatzblatt (Perigon)'!E1648)</f>
        <v/>
      </c>
      <c r="B1653" s="95" t="str">
        <f>IF(ISBLANK('Zusatzblatt (Perigon)'!G1648),"",'Zusatzblatt (Perigon)'!G1648)</f>
        <v/>
      </c>
      <c r="C1653" s="96" t="str">
        <f>IF(ISBLANK('Zusatzblatt (Perigon)'!I1648),"",'Zusatzblatt (Perigon)'!I1648)</f>
        <v/>
      </c>
      <c r="D1653" s="97" t="str">
        <f>IF(ISBLANK('Zusatzblatt (Perigon)'!J1648),"",'Zusatzblatt (Perigon)'!J1648)</f>
        <v/>
      </c>
      <c r="E1653" s="64" t="str">
        <f>IF(ISBLANK('Zusatzblatt (Perigon)'!K1648),"",'Zusatzblatt (Perigon)'!K1648)</f>
        <v/>
      </c>
      <c r="F1653" s="65"/>
      <c r="G1653" s="64"/>
      <c r="H1653" s="69" t="str">
        <f>IF(ISBLANK('Zusatzblatt (Perigon)'!L1648),"",'Zusatzblatt (Perigon)'!L1648)</f>
        <v/>
      </c>
      <c r="I1653" s="69" t="str">
        <f>IF(ISBLANK('Zusatzblatt (Perigon)'!M1648),"",'Zusatzblatt (Perigon)'!M1648)</f>
        <v/>
      </c>
      <c r="J1653" s="98" t="str">
        <f>IF(ISBLANK('Zusatzblatt (Perigon)'!N1648),"",'Zusatzblatt (Perigon)'!N1648)</f>
        <v/>
      </c>
      <c r="K1653" s="99" t="str">
        <f>IF(ISBLANK('Zusatzblatt (Perigon)'!J1648),"",'Zusatzblatt (Perigon)'!T1648)</f>
        <v/>
      </c>
      <c r="L1653" s="95" t="str">
        <f>IF(ISBLANK('Zusatzblatt (Perigon)'!O1648),"",'Zusatzblatt (Perigon)'!O1648)</f>
        <v/>
      </c>
      <c r="M1653" s="95" t="str">
        <f>IF(ISBLANK('Zusatzblatt (Perigon)'!R1648),"",'Zusatzblatt (Perigon)'!R1648)</f>
        <v/>
      </c>
      <c r="N1653" s="95" t="str">
        <f>IF(ISBLANK('Zusatzblatt (Perigon)'!P1648),"",'Zusatzblatt (Perigon)'!P1648)</f>
        <v/>
      </c>
      <c r="O1653" s="38" t="str">
        <f>IF($L1653="","",VLOOKUP($R1653,Tarife!$A$2:$R$599,13,FALSE))</f>
        <v/>
      </c>
      <c r="P1653" s="38" t="str">
        <f t="shared" si="25"/>
        <v/>
      </c>
      <c r="R1653" s="100" t="str">
        <f>Zusammenzug!$C$25&amp;"-"&amp;Zusammenzug!$A$7&amp;"-"&amp;Leistungen!L1653</f>
        <v>2026-Nicht beauftragte Spitex-Organisation-</v>
      </c>
    </row>
    <row r="1654" spans="1:18" x14ac:dyDescent="0.2">
      <c r="A1654" s="95" t="str">
        <f>IF(ISBLANK('Zusatzblatt (Perigon)'!E1649),"",'Zusatzblatt (Perigon)'!E1649)</f>
        <v/>
      </c>
      <c r="B1654" s="95" t="str">
        <f>IF(ISBLANK('Zusatzblatt (Perigon)'!G1649),"",'Zusatzblatt (Perigon)'!G1649)</f>
        <v/>
      </c>
      <c r="C1654" s="96" t="str">
        <f>IF(ISBLANK('Zusatzblatt (Perigon)'!I1649),"",'Zusatzblatt (Perigon)'!I1649)</f>
        <v/>
      </c>
      <c r="D1654" s="97" t="str">
        <f>IF(ISBLANK('Zusatzblatt (Perigon)'!J1649),"",'Zusatzblatt (Perigon)'!J1649)</f>
        <v/>
      </c>
      <c r="E1654" s="64" t="str">
        <f>IF(ISBLANK('Zusatzblatt (Perigon)'!K1649),"",'Zusatzblatt (Perigon)'!K1649)</f>
        <v/>
      </c>
      <c r="F1654" s="65"/>
      <c r="G1654" s="64"/>
      <c r="H1654" s="69" t="str">
        <f>IF(ISBLANK('Zusatzblatt (Perigon)'!L1649),"",'Zusatzblatt (Perigon)'!L1649)</f>
        <v/>
      </c>
      <c r="I1654" s="69" t="str">
        <f>IF(ISBLANK('Zusatzblatt (Perigon)'!M1649),"",'Zusatzblatt (Perigon)'!M1649)</f>
        <v/>
      </c>
      <c r="J1654" s="98" t="str">
        <f>IF(ISBLANK('Zusatzblatt (Perigon)'!N1649),"",'Zusatzblatt (Perigon)'!N1649)</f>
        <v/>
      </c>
      <c r="K1654" s="99" t="str">
        <f>IF(ISBLANK('Zusatzblatt (Perigon)'!J1649),"",'Zusatzblatt (Perigon)'!T1649)</f>
        <v/>
      </c>
      <c r="L1654" s="95" t="str">
        <f>IF(ISBLANK('Zusatzblatt (Perigon)'!O1649),"",'Zusatzblatt (Perigon)'!O1649)</f>
        <v/>
      </c>
      <c r="M1654" s="95" t="str">
        <f>IF(ISBLANK('Zusatzblatt (Perigon)'!R1649),"",'Zusatzblatt (Perigon)'!R1649)</f>
        <v/>
      </c>
      <c r="N1654" s="95" t="str">
        <f>IF(ISBLANK('Zusatzblatt (Perigon)'!P1649),"",'Zusatzblatt (Perigon)'!P1649)</f>
        <v/>
      </c>
      <c r="O1654" s="38" t="str">
        <f>IF($L1654="","",VLOOKUP($R1654,Tarife!$A$2:$R$599,13,FALSE))</f>
        <v/>
      </c>
      <c r="P1654" s="38" t="str">
        <f t="shared" si="25"/>
        <v/>
      </c>
      <c r="R1654" s="100" t="str">
        <f>Zusammenzug!$C$25&amp;"-"&amp;Zusammenzug!$A$7&amp;"-"&amp;Leistungen!L1654</f>
        <v>2026-Nicht beauftragte Spitex-Organisation-</v>
      </c>
    </row>
    <row r="1655" spans="1:18" x14ac:dyDescent="0.2">
      <c r="A1655" s="95" t="str">
        <f>IF(ISBLANK('Zusatzblatt (Perigon)'!E1650),"",'Zusatzblatt (Perigon)'!E1650)</f>
        <v/>
      </c>
      <c r="B1655" s="95" t="str">
        <f>IF(ISBLANK('Zusatzblatt (Perigon)'!G1650),"",'Zusatzblatt (Perigon)'!G1650)</f>
        <v/>
      </c>
      <c r="C1655" s="96" t="str">
        <f>IF(ISBLANK('Zusatzblatt (Perigon)'!I1650),"",'Zusatzblatt (Perigon)'!I1650)</f>
        <v/>
      </c>
      <c r="D1655" s="97" t="str">
        <f>IF(ISBLANK('Zusatzblatt (Perigon)'!J1650),"",'Zusatzblatt (Perigon)'!J1650)</f>
        <v/>
      </c>
      <c r="E1655" s="64" t="str">
        <f>IF(ISBLANK('Zusatzblatt (Perigon)'!K1650),"",'Zusatzblatt (Perigon)'!K1650)</f>
        <v/>
      </c>
      <c r="F1655" s="65"/>
      <c r="G1655" s="64"/>
      <c r="H1655" s="69" t="str">
        <f>IF(ISBLANK('Zusatzblatt (Perigon)'!L1650),"",'Zusatzblatt (Perigon)'!L1650)</f>
        <v/>
      </c>
      <c r="I1655" s="69" t="str">
        <f>IF(ISBLANK('Zusatzblatt (Perigon)'!M1650),"",'Zusatzblatt (Perigon)'!M1650)</f>
        <v/>
      </c>
      <c r="J1655" s="98" t="str">
        <f>IF(ISBLANK('Zusatzblatt (Perigon)'!N1650),"",'Zusatzblatt (Perigon)'!N1650)</f>
        <v/>
      </c>
      <c r="K1655" s="99" t="str">
        <f>IF(ISBLANK('Zusatzblatt (Perigon)'!J1650),"",'Zusatzblatt (Perigon)'!T1650)</f>
        <v/>
      </c>
      <c r="L1655" s="95" t="str">
        <f>IF(ISBLANK('Zusatzblatt (Perigon)'!O1650),"",'Zusatzblatt (Perigon)'!O1650)</f>
        <v/>
      </c>
      <c r="M1655" s="95" t="str">
        <f>IF(ISBLANK('Zusatzblatt (Perigon)'!R1650),"",'Zusatzblatt (Perigon)'!R1650)</f>
        <v/>
      </c>
      <c r="N1655" s="95" t="str">
        <f>IF(ISBLANK('Zusatzblatt (Perigon)'!P1650),"",'Zusatzblatt (Perigon)'!P1650)</f>
        <v/>
      </c>
      <c r="O1655" s="38" t="str">
        <f>IF($L1655="","",VLOOKUP($R1655,Tarife!$A$2:$R$599,13,FALSE))</f>
        <v/>
      </c>
      <c r="P1655" s="38" t="str">
        <f t="shared" si="25"/>
        <v/>
      </c>
      <c r="R1655" s="100" t="str">
        <f>Zusammenzug!$C$25&amp;"-"&amp;Zusammenzug!$A$7&amp;"-"&amp;Leistungen!L1655</f>
        <v>2026-Nicht beauftragte Spitex-Organisation-</v>
      </c>
    </row>
    <row r="1656" spans="1:18" x14ac:dyDescent="0.2">
      <c r="A1656" s="95" t="str">
        <f>IF(ISBLANK('Zusatzblatt (Perigon)'!E1651),"",'Zusatzblatt (Perigon)'!E1651)</f>
        <v/>
      </c>
      <c r="B1656" s="95" t="str">
        <f>IF(ISBLANK('Zusatzblatt (Perigon)'!G1651),"",'Zusatzblatt (Perigon)'!G1651)</f>
        <v/>
      </c>
      <c r="C1656" s="96" t="str">
        <f>IF(ISBLANK('Zusatzblatt (Perigon)'!I1651),"",'Zusatzblatt (Perigon)'!I1651)</f>
        <v/>
      </c>
      <c r="D1656" s="97" t="str">
        <f>IF(ISBLANK('Zusatzblatt (Perigon)'!J1651),"",'Zusatzblatt (Perigon)'!J1651)</f>
        <v/>
      </c>
      <c r="E1656" s="64" t="str">
        <f>IF(ISBLANK('Zusatzblatt (Perigon)'!K1651),"",'Zusatzblatt (Perigon)'!K1651)</f>
        <v/>
      </c>
      <c r="F1656" s="65"/>
      <c r="G1656" s="64"/>
      <c r="H1656" s="69" t="str">
        <f>IF(ISBLANK('Zusatzblatt (Perigon)'!L1651),"",'Zusatzblatt (Perigon)'!L1651)</f>
        <v/>
      </c>
      <c r="I1656" s="69" t="str">
        <f>IF(ISBLANK('Zusatzblatt (Perigon)'!M1651),"",'Zusatzblatt (Perigon)'!M1651)</f>
        <v/>
      </c>
      <c r="J1656" s="98" t="str">
        <f>IF(ISBLANK('Zusatzblatt (Perigon)'!N1651),"",'Zusatzblatt (Perigon)'!N1651)</f>
        <v/>
      </c>
      <c r="K1656" s="99" t="str">
        <f>IF(ISBLANK('Zusatzblatt (Perigon)'!J1651),"",'Zusatzblatt (Perigon)'!T1651)</f>
        <v/>
      </c>
      <c r="L1656" s="95" t="str">
        <f>IF(ISBLANK('Zusatzblatt (Perigon)'!O1651),"",'Zusatzblatt (Perigon)'!O1651)</f>
        <v/>
      </c>
      <c r="M1656" s="95" t="str">
        <f>IF(ISBLANK('Zusatzblatt (Perigon)'!R1651),"",'Zusatzblatt (Perigon)'!R1651)</f>
        <v/>
      </c>
      <c r="N1656" s="95" t="str">
        <f>IF(ISBLANK('Zusatzblatt (Perigon)'!P1651),"",'Zusatzblatt (Perigon)'!P1651)</f>
        <v/>
      </c>
      <c r="O1656" s="38" t="str">
        <f>IF($L1656="","",VLOOKUP($R1656,Tarife!$A$2:$R$599,13,FALSE))</f>
        <v/>
      </c>
      <c r="P1656" s="38" t="str">
        <f t="shared" si="25"/>
        <v/>
      </c>
      <c r="R1656" s="100" t="str">
        <f>Zusammenzug!$C$25&amp;"-"&amp;Zusammenzug!$A$7&amp;"-"&amp;Leistungen!L1656</f>
        <v>2026-Nicht beauftragte Spitex-Organisation-</v>
      </c>
    </row>
    <row r="1657" spans="1:18" x14ac:dyDescent="0.2">
      <c r="A1657" s="95" t="str">
        <f>IF(ISBLANK('Zusatzblatt (Perigon)'!E1652),"",'Zusatzblatt (Perigon)'!E1652)</f>
        <v/>
      </c>
      <c r="B1657" s="95" t="str">
        <f>IF(ISBLANK('Zusatzblatt (Perigon)'!G1652),"",'Zusatzblatt (Perigon)'!G1652)</f>
        <v/>
      </c>
      <c r="C1657" s="96" t="str">
        <f>IF(ISBLANK('Zusatzblatt (Perigon)'!I1652),"",'Zusatzblatt (Perigon)'!I1652)</f>
        <v/>
      </c>
      <c r="D1657" s="97" t="str">
        <f>IF(ISBLANK('Zusatzblatt (Perigon)'!J1652),"",'Zusatzblatt (Perigon)'!J1652)</f>
        <v/>
      </c>
      <c r="E1657" s="64" t="str">
        <f>IF(ISBLANK('Zusatzblatt (Perigon)'!K1652),"",'Zusatzblatt (Perigon)'!K1652)</f>
        <v/>
      </c>
      <c r="F1657" s="65"/>
      <c r="G1657" s="64"/>
      <c r="H1657" s="69" t="str">
        <f>IF(ISBLANK('Zusatzblatt (Perigon)'!L1652),"",'Zusatzblatt (Perigon)'!L1652)</f>
        <v/>
      </c>
      <c r="I1657" s="69" t="str">
        <f>IF(ISBLANK('Zusatzblatt (Perigon)'!M1652),"",'Zusatzblatt (Perigon)'!M1652)</f>
        <v/>
      </c>
      <c r="J1657" s="98" t="str">
        <f>IF(ISBLANK('Zusatzblatt (Perigon)'!N1652),"",'Zusatzblatt (Perigon)'!N1652)</f>
        <v/>
      </c>
      <c r="K1657" s="99" t="str">
        <f>IF(ISBLANK('Zusatzblatt (Perigon)'!J1652),"",'Zusatzblatt (Perigon)'!T1652)</f>
        <v/>
      </c>
      <c r="L1657" s="95" t="str">
        <f>IF(ISBLANK('Zusatzblatt (Perigon)'!O1652),"",'Zusatzblatt (Perigon)'!O1652)</f>
        <v/>
      </c>
      <c r="M1657" s="95" t="str">
        <f>IF(ISBLANK('Zusatzblatt (Perigon)'!R1652),"",'Zusatzblatt (Perigon)'!R1652)</f>
        <v/>
      </c>
      <c r="N1657" s="95" t="str">
        <f>IF(ISBLANK('Zusatzblatt (Perigon)'!P1652),"",'Zusatzblatt (Perigon)'!P1652)</f>
        <v/>
      </c>
      <c r="O1657" s="38" t="str">
        <f>IF($L1657="","",VLOOKUP($R1657,Tarife!$A$2:$R$599,13,FALSE))</f>
        <v/>
      </c>
      <c r="P1657" s="38" t="str">
        <f t="shared" si="25"/>
        <v/>
      </c>
      <c r="R1657" s="100" t="str">
        <f>Zusammenzug!$C$25&amp;"-"&amp;Zusammenzug!$A$7&amp;"-"&amp;Leistungen!L1657</f>
        <v>2026-Nicht beauftragte Spitex-Organisation-</v>
      </c>
    </row>
    <row r="1658" spans="1:18" x14ac:dyDescent="0.2">
      <c r="A1658" s="95" t="str">
        <f>IF(ISBLANK('Zusatzblatt (Perigon)'!E1653),"",'Zusatzblatt (Perigon)'!E1653)</f>
        <v/>
      </c>
      <c r="B1658" s="95" t="str">
        <f>IF(ISBLANK('Zusatzblatt (Perigon)'!G1653),"",'Zusatzblatt (Perigon)'!G1653)</f>
        <v/>
      </c>
      <c r="C1658" s="96" t="str">
        <f>IF(ISBLANK('Zusatzblatt (Perigon)'!I1653),"",'Zusatzblatt (Perigon)'!I1653)</f>
        <v/>
      </c>
      <c r="D1658" s="97" t="str">
        <f>IF(ISBLANK('Zusatzblatt (Perigon)'!J1653),"",'Zusatzblatt (Perigon)'!J1653)</f>
        <v/>
      </c>
      <c r="E1658" s="64" t="str">
        <f>IF(ISBLANK('Zusatzblatt (Perigon)'!K1653),"",'Zusatzblatt (Perigon)'!K1653)</f>
        <v/>
      </c>
      <c r="F1658" s="65"/>
      <c r="G1658" s="64"/>
      <c r="H1658" s="69" t="str">
        <f>IF(ISBLANK('Zusatzblatt (Perigon)'!L1653),"",'Zusatzblatt (Perigon)'!L1653)</f>
        <v/>
      </c>
      <c r="I1658" s="69" t="str">
        <f>IF(ISBLANK('Zusatzblatt (Perigon)'!M1653),"",'Zusatzblatt (Perigon)'!M1653)</f>
        <v/>
      </c>
      <c r="J1658" s="98" t="str">
        <f>IF(ISBLANK('Zusatzblatt (Perigon)'!N1653),"",'Zusatzblatt (Perigon)'!N1653)</f>
        <v/>
      </c>
      <c r="K1658" s="99" t="str">
        <f>IF(ISBLANK('Zusatzblatt (Perigon)'!J1653),"",'Zusatzblatt (Perigon)'!T1653)</f>
        <v/>
      </c>
      <c r="L1658" s="95" t="str">
        <f>IF(ISBLANK('Zusatzblatt (Perigon)'!O1653),"",'Zusatzblatt (Perigon)'!O1653)</f>
        <v/>
      </c>
      <c r="M1658" s="95" t="str">
        <f>IF(ISBLANK('Zusatzblatt (Perigon)'!R1653),"",'Zusatzblatt (Perigon)'!R1653)</f>
        <v/>
      </c>
      <c r="N1658" s="95" t="str">
        <f>IF(ISBLANK('Zusatzblatt (Perigon)'!P1653),"",'Zusatzblatt (Perigon)'!P1653)</f>
        <v/>
      </c>
      <c r="O1658" s="38" t="str">
        <f>IF($L1658="","",VLOOKUP($R1658,Tarife!$A$2:$R$599,13,FALSE))</f>
        <v/>
      </c>
      <c r="P1658" s="38" t="str">
        <f t="shared" si="25"/>
        <v/>
      </c>
      <c r="R1658" s="100" t="str">
        <f>Zusammenzug!$C$25&amp;"-"&amp;Zusammenzug!$A$7&amp;"-"&amp;Leistungen!L1658</f>
        <v>2026-Nicht beauftragte Spitex-Organisation-</v>
      </c>
    </row>
    <row r="1659" spans="1:18" x14ac:dyDescent="0.2">
      <c r="A1659" s="95" t="str">
        <f>IF(ISBLANK('Zusatzblatt (Perigon)'!E1654),"",'Zusatzblatt (Perigon)'!E1654)</f>
        <v/>
      </c>
      <c r="B1659" s="95" t="str">
        <f>IF(ISBLANK('Zusatzblatt (Perigon)'!G1654),"",'Zusatzblatt (Perigon)'!G1654)</f>
        <v/>
      </c>
      <c r="C1659" s="96" t="str">
        <f>IF(ISBLANK('Zusatzblatt (Perigon)'!I1654),"",'Zusatzblatt (Perigon)'!I1654)</f>
        <v/>
      </c>
      <c r="D1659" s="97" t="str">
        <f>IF(ISBLANK('Zusatzblatt (Perigon)'!J1654),"",'Zusatzblatt (Perigon)'!J1654)</f>
        <v/>
      </c>
      <c r="E1659" s="64" t="str">
        <f>IF(ISBLANK('Zusatzblatt (Perigon)'!K1654),"",'Zusatzblatt (Perigon)'!K1654)</f>
        <v/>
      </c>
      <c r="F1659" s="65"/>
      <c r="G1659" s="64"/>
      <c r="H1659" s="69" t="str">
        <f>IF(ISBLANK('Zusatzblatt (Perigon)'!L1654),"",'Zusatzblatt (Perigon)'!L1654)</f>
        <v/>
      </c>
      <c r="I1659" s="69" t="str">
        <f>IF(ISBLANK('Zusatzblatt (Perigon)'!M1654),"",'Zusatzblatt (Perigon)'!M1654)</f>
        <v/>
      </c>
      <c r="J1659" s="98" t="str">
        <f>IF(ISBLANK('Zusatzblatt (Perigon)'!N1654),"",'Zusatzblatt (Perigon)'!N1654)</f>
        <v/>
      </c>
      <c r="K1659" s="99" t="str">
        <f>IF(ISBLANK('Zusatzblatt (Perigon)'!J1654),"",'Zusatzblatt (Perigon)'!T1654)</f>
        <v/>
      </c>
      <c r="L1659" s="95" t="str">
        <f>IF(ISBLANK('Zusatzblatt (Perigon)'!O1654),"",'Zusatzblatt (Perigon)'!O1654)</f>
        <v/>
      </c>
      <c r="M1659" s="95" t="str">
        <f>IF(ISBLANK('Zusatzblatt (Perigon)'!R1654),"",'Zusatzblatt (Perigon)'!R1654)</f>
        <v/>
      </c>
      <c r="N1659" s="95" t="str">
        <f>IF(ISBLANK('Zusatzblatt (Perigon)'!P1654),"",'Zusatzblatt (Perigon)'!P1654)</f>
        <v/>
      </c>
      <c r="O1659" s="38" t="str">
        <f>IF($L1659="","",VLOOKUP($R1659,Tarife!$A$2:$R$599,13,FALSE))</f>
        <v/>
      </c>
      <c r="P1659" s="38" t="str">
        <f t="shared" si="25"/>
        <v/>
      </c>
      <c r="R1659" s="100" t="str">
        <f>Zusammenzug!$C$25&amp;"-"&amp;Zusammenzug!$A$7&amp;"-"&amp;Leistungen!L1659</f>
        <v>2026-Nicht beauftragte Spitex-Organisation-</v>
      </c>
    </row>
    <row r="1660" spans="1:18" x14ac:dyDescent="0.2">
      <c r="A1660" s="95" t="str">
        <f>IF(ISBLANK('Zusatzblatt (Perigon)'!E1655),"",'Zusatzblatt (Perigon)'!E1655)</f>
        <v/>
      </c>
      <c r="B1660" s="95" t="str">
        <f>IF(ISBLANK('Zusatzblatt (Perigon)'!G1655),"",'Zusatzblatt (Perigon)'!G1655)</f>
        <v/>
      </c>
      <c r="C1660" s="96" t="str">
        <f>IF(ISBLANK('Zusatzblatt (Perigon)'!I1655),"",'Zusatzblatt (Perigon)'!I1655)</f>
        <v/>
      </c>
      <c r="D1660" s="97" t="str">
        <f>IF(ISBLANK('Zusatzblatt (Perigon)'!J1655),"",'Zusatzblatt (Perigon)'!J1655)</f>
        <v/>
      </c>
      <c r="E1660" s="64" t="str">
        <f>IF(ISBLANK('Zusatzblatt (Perigon)'!K1655),"",'Zusatzblatt (Perigon)'!K1655)</f>
        <v/>
      </c>
      <c r="F1660" s="65"/>
      <c r="G1660" s="64"/>
      <c r="H1660" s="69" t="str">
        <f>IF(ISBLANK('Zusatzblatt (Perigon)'!L1655),"",'Zusatzblatt (Perigon)'!L1655)</f>
        <v/>
      </c>
      <c r="I1660" s="69" t="str">
        <f>IF(ISBLANK('Zusatzblatt (Perigon)'!M1655),"",'Zusatzblatt (Perigon)'!M1655)</f>
        <v/>
      </c>
      <c r="J1660" s="98" t="str">
        <f>IF(ISBLANK('Zusatzblatt (Perigon)'!N1655),"",'Zusatzblatt (Perigon)'!N1655)</f>
        <v/>
      </c>
      <c r="K1660" s="99" t="str">
        <f>IF(ISBLANK('Zusatzblatt (Perigon)'!J1655),"",'Zusatzblatt (Perigon)'!T1655)</f>
        <v/>
      </c>
      <c r="L1660" s="95" t="str">
        <f>IF(ISBLANK('Zusatzblatt (Perigon)'!O1655),"",'Zusatzblatt (Perigon)'!O1655)</f>
        <v/>
      </c>
      <c r="M1660" s="95" t="str">
        <f>IF(ISBLANK('Zusatzblatt (Perigon)'!R1655),"",'Zusatzblatt (Perigon)'!R1655)</f>
        <v/>
      </c>
      <c r="N1660" s="95" t="str">
        <f>IF(ISBLANK('Zusatzblatt (Perigon)'!P1655),"",'Zusatzblatt (Perigon)'!P1655)</f>
        <v/>
      </c>
      <c r="O1660" s="38" t="str">
        <f>IF($L1660="","",VLOOKUP($R1660,Tarife!$A$2:$R$599,13,FALSE))</f>
        <v/>
      </c>
      <c r="P1660" s="38" t="str">
        <f t="shared" si="25"/>
        <v/>
      </c>
      <c r="R1660" s="100" t="str">
        <f>Zusammenzug!$C$25&amp;"-"&amp;Zusammenzug!$A$7&amp;"-"&amp;Leistungen!L1660</f>
        <v>2026-Nicht beauftragte Spitex-Organisation-</v>
      </c>
    </row>
    <row r="1661" spans="1:18" x14ac:dyDescent="0.2">
      <c r="A1661" s="95" t="str">
        <f>IF(ISBLANK('Zusatzblatt (Perigon)'!E1656),"",'Zusatzblatt (Perigon)'!E1656)</f>
        <v/>
      </c>
      <c r="B1661" s="95" t="str">
        <f>IF(ISBLANK('Zusatzblatt (Perigon)'!G1656),"",'Zusatzblatt (Perigon)'!G1656)</f>
        <v/>
      </c>
      <c r="C1661" s="96" t="str">
        <f>IF(ISBLANK('Zusatzblatt (Perigon)'!I1656),"",'Zusatzblatt (Perigon)'!I1656)</f>
        <v/>
      </c>
      <c r="D1661" s="97" t="str">
        <f>IF(ISBLANK('Zusatzblatt (Perigon)'!J1656),"",'Zusatzblatt (Perigon)'!J1656)</f>
        <v/>
      </c>
      <c r="E1661" s="64" t="str">
        <f>IF(ISBLANK('Zusatzblatt (Perigon)'!K1656),"",'Zusatzblatt (Perigon)'!K1656)</f>
        <v/>
      </c>
      <c r="F1661" s="65"/>
      <c r="G1661" s="64"/>
      <c r="H1661" s="69" t="str">
        <f>IF(ISBLANK('Zusatzblatt (Perigon)'!L1656),"",'Zusatzblatt (Perigon)'!L1656)</f>
        <v/>
      </c>
      <c r="I1661" s="69" t="str">
        <f>IF(ISBLANK('Zusatzblatt (Perigon)'!M1656),"",'Zusatzblatt (Perigon)'!M1656)</f>
        <v/>
      </c>
      <c r="J1661" s="98" t="str">
        <f>IF(ISBLANK('Zusatzblatt (Perigon)'!N1656),"",'Zusatzblatt (Perigon)'!N1656)</f>
        <v/>
      </c>
      <c r="K1661" s="99" t="str">
        <f>IF(ISBLANK('Zusatzblatt (Perigon)'!J1656),"",'Zusatzblatt (Perigon)'!T1656)</f>
        <v/>
      </c>
      <c r="L1661" s="95" t="str">
        <f>IF(ISBLANK('Zusatzblatt (Perigon)'!O1656),"",'Zusatzblatt (Perigon)'!O1656)</f>
        <v/>
      </c>
      <c r="M1661" s="95" t="str">
        <f>IF(ISBLANK('Zusatzblatt (Perigon)'!R1656),"",'Zusatzblatt (Perigon)'!R1656)</f>
        <v/>
      </c>
      <c r="N1661" s="95" t="str">
        <f>IF(ISBLANK('Zusatzblatt (Perigon)'!P1656),"",'Zusatzblatt (Perigon)'!P1656)</f>
        <v/>
      </c>
      <c r="O1661" s="38" t="str">
        <f>IF($L1661="","",VLOOKUP($R1661,Tarife!$A$2:$R$599,13,FALSE))</f>
        <v/>
      </c>
      <c r="P1661" s="38" t="str">
        <f t="shared" si="25"/>
        <v/>
      </c>
      <c r="R1661" s="100" t="str">
        <f>Zusammenzug!$C$25&amp;"-"&amp;Zusammenzug!$A$7&amp;"-"&amp;Leistungen!L1661</f>
        <v>2026-Nicht beauftragte Spitex-Organisation-</v>
      </c>
    </row>
    <row r="1662" spans="1:18" x14ac:dyDescent="0.2">
      <c r="A1662" s="95" t="str">
        <f>IF(ISBLANK('Zusatzblatt (Perigon)'!E1657),"",'Zusatzblatt (Perigon)'!E1657)</f>
        <v/>
      </c>
      <c r="B1662" s="95" t="str">
        <f>IF(ISBLANK('Zusatzblatt (Perigon)'!G1657),"",'Zusatzblatt (Perigon)'!G1657)</f>
        <v/>
      </c>
      <c r="C1662" s="96" t="str">
        <f>IF(ISBLANK('Zusatzblatt (Perigon)'!I1657),"",'Zusatzblatt (Perigon)'!I1657)</f>
        <v/>
      </c>
      <c r="D1662" s="97" t="str">
        <f>IF(ISBLANK('Zusatzblatt (Perigon)'!J1657),"",'Zusatzblatt (Perigon)'!J1657)</f>
        <v/>
      </c>
      <c r="E1662" s="64" t="str">
        <f>IF(ISBLANK('Zusatzblatt (Perigon)'!K1657),"",'Zusatzblatt (Perigon)'!K1657)</f>
        <v/>
      </c>
      <c r="F1662" s="65"/>
      <c r="G1662" s="64"/>
      <c r="H1662" s="69" t="str">
        <f>IF(ISBLANK('Zusatzblatt (Perigon)'!L1657),"",'Zusatzblatt (Perigon)'!L1657)</f>
        <v/>
      </c>
      <c r="I1662" s="69" t="str">
        <f>IF(ISBLANK('Zusatzblatt (Perigon)'!M1657),"",'Zusatzblatt (Perigon)'!M1657)</f>
        <v/>
      </c>
      <c r="J1662" s="98" t="str">
        <f>IF(ISBLANK('Zusatzblatt (Perigon)'!N1657),"",'Zusatzblatt (Perigon)'!N1657)</f>
        <v/>
      </c>
      <c r="K1662" s="99" t="str">
        <f>IF(ISBLANK('Zusatzblatt (Perigon)'!J1657),"",'Zusatzblatt (Perigon)'!T1657)</f>
        <v/>
      </c>
      <c r="L1662" s="95" t="str">
        <f>IF(ISBLANK('Zusatzblatt (Perigon)'!O1657),"",'Zusatzblatt (Perigon)'!O1657)</f>
        <v/>
      </c>
      <c r="M1662" s="95" t="str">
        <f>IF(ISBLANK('Zusatzblatt (Perigon)'!R1657),"",'Zusatzblatt (Perigon)'!R1657)</f>
        <v/>
      </c>
      <c r="N1662" s="95" t="str">
        <f>IF(ISBLANK('Zusatzblatt (Perigon)'!P1657),"",'Zusatzblatt (Perigon)'!P1657)</f>
        <v/>
      </c>
      <c r="O1662" s="38" t="str">
        <f>IF($L1662="","",VLOOKUP($R1662,Tarife!$A$2:$R$599,13,FALSE))</f>
        <v/>
      </c>
      <c r="P1662" s="38" t="str">
        <f t="shared" si="25"/>
        <v/>
      </c>
      <c r="R1662" s="100" t="str">
        <f>Zusammenzug!$C$25&amp;"-"&amp;Zusammenzug!$A$7&amp;"-"&amp;Leistungen!L1662</f>
        <v>2026-Nicht beauftragte Spitex-Organisation-</v>
      </c>
    </row>
    <row r="1663" spans="1:18" x14ac:dyDescent="0.2">
      <c r="A1663" s="95" t="str">
        <f>IF(ISBLANK('Zusatzblatt (Perigon)'!E1658),"",'Zusatzblatt (Perigon)'!E1658)</f>
        <v/>
      </c>
      <c r="B1663" s="95" t="str">
        <f>IF(ISBLANK('Zusatzblatt (Perigon)'!G1658),"",'Zusatzblatt (Perigon)'!G1658)</f>
        <v/>
      </c>
      <c r="C1663" s="96" t="str">
        <f>IF(ISBLANK('Zusatzblatt (Perigon)'!I1658),"",'Zusatzblatt (Perigon)'!I1658)</f>
        <v/>
      </c>
      <c r="D1663" s="97" t="str">
        <f>IF(ISBLANK('Zusatzblatt (Perigon)'!J1658),"",'Zusatzblatt (Perigon)'!J1658)</f>
        <v/>
      </c>
      <c r="E1663" s="64" t="str">
        <f>IF(ISBLANK('Zusatzblatt (Perigon)'!K1658),"",'Zusatzblatt (Perigon)'!K1658)</f>
        <v/>
      </c>
      <c r="F1663" s="65"/>
      <c r="G1663" s="64"/>
      <c r="H1663" s="69" t="str">
        <f>IF(ISBLANK('Zusatzblatt (Perigon)'!L1658),"",'Zusatzblatt (Perigon)'!L1658)</f>
        <v/>
      </c>
      <c r="I1663" s="69" t="str">
        <f>IF(ISBLANK('Zusatzblatt (Perigon)'!M1658),"",'Zusatzblatt (Perigon)'!M1658)</f>
        <v/>
      </c>
      <c r="J1663" s="98" t="str">
        <f>IF(ISBLANK('Zusatzblatt (Perigon)'!N1658),"",'Zusatzblatt (Perigon)'!N1658)</f>
        <v/>
      </c>
      <c r="K1663" s="99" t="str">
        <f>IF(ISBLANK('Zusatzblatt (Perigon)'!J1658),"",'Zusatzblatt (Perigon)'!T1658)</f>
        <v/>
      </c>
      <c r="L1663" s="95" t="str">
        <f>IF(ISBLANK('Zusatzblatt (Perigon)'!O1658),"",'Zusatzblatt (Perigon)'!O1658)</f>
        <v/>
      </c>
      <c r="M1663" s="95" t="str">
        <f>IF(ISBLANK('Zusatzblatt (Perigon)'!R1658),"",'Zusatzblatt (Perigon)'!R1658)</f>
        <v/>
      </c>
      <c r="N1663" s="95" t="str">
        <f>IF(ISBLANK('Zusatzblatt (Perigon)'!P1658),"",'Zusatzblatt (Perigon)'!P1658)</f>
        <v/>
      </c>
      <c r="O1663" s="38" t="str">
        <f>IF($L1663="","",VLOOKUP($R1663,Tarife!$A$2:$R$599,13,FALSE))</f>
        <v/>
      </c>
      <c r="P1663" s="38" t="str">
        <f t="shared" si="25"/>
        <v/>
      </c>
      <c r="R1663" s="100" t="str">
        <f>Zusammenzug!$C$25&amp;"-"&amp;Zusammenzug!$A$7&amp;"-"&amp;Leistungen!L1663</f>
        <v>2026-Nicht beauftragte Spitex-Organisation-</v>
      </c>
    </row>
    <row r="1664" spans="1:18" x14ac:dyDescent="0.2">
      <c r="A1664" s="95" t="str">
        <f>IF(ISBLANK('Zusatzblatt (Perigon)'!E1659),"",'Zusatzblatt (Perigon)'!E1659)</f>
        <v/>
      </c>
      <c r="B1664" s="95" t="str">
        <f>IF(ISBLANK('Zusatzblatt (Perigon)'!G1659),"",'Zusatzblatt (Perigon)'!G1659)</f>
        <v/>
      </c>
      <c r="C1664" s="96" t="str">
        <f>IF(ISBLANK('Zusatzblatt (Perigon)'!I1659),"",'Zusatzblatt (Perigon)'!I1659)</f>
        <v/>
      </c>
      <c r="D1664" s="97" t="str">
        <f>IF(ISBLANK('Zusatzblatt (Perigon)'!J1659),"",'Zusatzblatt (Perigon)'!J1659)</f>
        <v/>
      </c>
      <c r="E1664" s="64" t="str">
        <f>IF(ISBLANK('Zusatzblatt (Perigon)'!K1659),"",'Zusatzblatt (Perigon)'!K1659)</f>
        <v/>
      </c>
      <c r="F1664" s="65"/>
      <c r="G1664" s="64"/>
      <c r="H1664" s="69" t="str">
        <f>IF(ISBLANK('Zusatzblatt (Perigon)'!L1659),"",'Zusatzblatt (Perigon)'!L1659)</f>
        <v/>
      </c>
      <c r="I1664" s="69" t="str">
        <f>IF(ISBLANK('Zusatzblatt (Perigon)'!M1659),"",'Zusatzblatt (Perigon)'!M1659)</f>
        <v/>
      </c>
      <c r="J1664" s="98" t="str">
        <f>IF(ISBLANK('Zusatzblatt (Perigon)'!N1659),"",'Zusatzblatt (Perigon)'!N1659)</f>
        <v/>
      </c>
      <c r="K1664" s="99" t="str">
        <f>IF(ISBLANK('Zusatzblatt (Perigon)'!J1659),"",'Zusatzblatt (Perigon)'!T1659)</f>
        <v/>
      </c>
      <c r="L1664" s="95" t="str">
        <f>IF(ISBLANK('Zusatzblatt (Perigon)'!O1659),"",'Zusatzblatt (Perigon)'!O1659)</f>
        <v/>
      </c>
      <c r="M1664" s="95" t="str">
        <f>IF(ISBLANK('Zusatzblatt (Perigon)'!R1659),"",'Zusatzblatt (Perigon)'!R1659)</f>
        <v/>
      </c>
      <c r="N1664" s="95" t="str">
        <f>IF(ISBLANK('Zusatzblatt (Perigon)'!P1659),"",'Zusatzblatt (Perigon)'!P1659)</f>
        <v/>
      </c>
      <c r="O1664" s="38" t="str">
        <f>IF($L1664="","",VLOOKUP($R1664,Tarife!$A$2:$R$599,13,FALSE))</f>
        <v/>
      </c>
      <c r="P1664" s="38" t="str">
        <f t="shared" si="25"/>
        <v/>
      </c>
      <c r="R1664" s="100" t="str">
        <f>Zusammenzug!$C$25&amp;"-"&amp;Zusammenzug!$A$7&amp;"-"&amp;Leistungen!L1664</f>
        <v>2026-Nicht beauftragte Spitex-Organisation-</v>
      </c>
    </row>
    <row r="1665" spans="1:18" x14ac:dyDescent="0.2">
      <c r="A1665" s="95" t="str">
        <f>IF(ISBLANK('Zusatzblatt (Perigon)'!E1660),"",'Zusatzblatt (Perigon)'!E1660)</f>
        <v/>
      </c>
      <c r="B1665" s="95" t="str">
        <f>IF(ISBLANK('Zusatzblatt (Perigon)'!G1660),"",'Zusatzblatt (Perigon)'!G1660)</f>
        <v/>
      </c>
      <c r="C1665" s="96" t="str">
        <f>IF(ISBLANK('Zusatzblatt (Perigon)'!I1660),"",'Zusatzblatt (Perigon)'!I1660)</f>
        <v/>
      </c>
      <c r="D1665" s="97" t="str">
        <f>IF(ISBLANK('Zusatzblatt (Perigon)'!J1660),"",'Zusatzblatt (Perigon)'!J1660)</f>
        <v/>
      </c>
      <c r="E1665" s="64" t="str">
        <f>IF(ISBLANK('Zusatzblatt (Perigon)'!K1660),"",'Zusatzblatt (Perigon)'!K1660)</f>
        <v/>
      </c>
      <c r="F1665" s="65"/>
      <c r="G1665" s="64"/>
      <c r="H1665" s="69" t="str">
        <f>IF(ISBLANK('Zusatzblatt (Perigon)'!L1660),"",'Zusatzblatt (Perigon)'!L1660)</f>
        <v/>
      </c>
      <c r="I1665" s="69" t="str">
        <f>IF(ISBLANK('Zusatzblatt (Perigon)'!M1660),"",'Zusatzblatt (Perigon)'!M1660)</f>
        <v/>
      </c>
      <c r="J1665" s="98" t="str">
        <f>IF(ISBLANK('Zusatzblatt (Perigon)'!N1660),"",'Zusatzblatt (Perigon)'!N1660)</f>
        <v/>
      </c>
      <c r="K1665" s="99" t="str">
        <f>IF(ISBLANK('Zusatzblatt (Perigon)'!J1660),"",'Zusatzblatt (Perigon)'!T1660)</f>
        <v/>
      </c>
      <c r="L1665" s="95" t="str">
        <f>IF(ISBLANK('Zusatzblatt (Perigon)'!O1660),"",'Zusatzblatt (Perigon)'!O1660)</f>
        <v/>
      </c>
      <c r="M1665" s="95" t="str">
        <f>IF(ISBLANK('Zusatzblatt (Perigon)'!R1660),"",'Zusatzblatt (Perigon)'!R1660)</f>
        <v/>
      </c>
      <c r="N1665" s="95" t="str">
        <f>IF(ISBLANK('Zusatzblatt (Perigon)'!P1660),"",'Zusatzblatt (Perigon)'!P1660)</f>
        <v/>
      </c>
      <c r="O1665" s="38" t="str">
        <f>IF($L1665="","",VLOOKUP($R1665,Tarife!$A$2:$R$599,13,FALSE))</f>
        <v/>
      </c>
      <c r="P1665" s="38" t="str">
        <f t="shared" si="25"/>
        <v/>
      </c>
      <c r="R1665" s="100" t="str">
        <f>Zusammenzug!$C$25&amp;"-"&amp;Zusammenzug!$A$7&amp;"-"&amp;Leistungen!L1665</f>
        <v>2026-Nicht beauftragte Spitex-Organisation-</v>
      </c>
    </row>
    <row r="1666" spans="1:18" x14ac:dyDescent="0.2">
      <c r="A1666" s="95" t="str">
        <f>IF(ISBLANK('Zusatzblatt (Perigon)'!E1661),"",'Zusatzblatt (Perigon)'!E1661)</f>
        <v/>
      </c>
      <c r="B1666" s="95" t="str">
        <f>IF(ISBLANK('Zusatzblatt (Perigon)'!G1661),"",'Zusatzblatt (Perigon)'!G1661)</f>
        <v/>
      </c>
      <c r="C1666" s="96" t="str">
        <f>IF(ISBLANK('Zusatzblatt (Perigon)'!I1661),"",'Zusatzblatt (Perigon)'!I1661)</f>
        <v/>
      </c>
      <c r="D1666" s="97" t="str">
        <f>IF(ISBLANK('Zusatzblatt (Perigon)'!J1661),"",'Zusatzblatt (Perigon)'!J1661)</f>
        <v/>
      </c>
      <c r="E1666" s="64" t="str">
        <f>IF(ISBLANK('Zusatzblatt (Perigon)'!K1661),"",'Zusatzblatt (Perigon)'!K1661)</f>
        <v/>
      </c>
      <c r="F1666" s="65"/>
      <c r="G1666" s="64"/>
      <c r="H1666" s="69" t="str">
        <f>IF(ISBLANK('Zusatzblatt (Perigon)'!L1661),"",'Zusatzblatt (Perigon)'!L1661)</f>
        <v/>
      </c>
      <c r="I1666" s="69" t="str">
        <f>IF(ISBLANK('Zusatzblatt (Perigon)'!M1661),"",'Zusatzblatt (Perigon)'!M1661)</f>
        <v/>
      </c>
      <c r="J1666" s="98" t="str">
        <f>IF(ISBLANK('Zusatzblatt (Perigon)'!N1661),"",'Zusatzblatt (Perigon)'!N1661)</f>
        <v/>
      </c>
      <c r="K1666" s="99" t="str">
        <f>IF(ISBLANK('Zusatzblatt (Perigon)'!J1661),"",'Zusatzblatt (Perigon)'!T1661)</f>
        <v/>
      </c>
      <c r="L1666" s="95" t="str">
        <f>IF(ISBLANK('Zusatzblatt (Perigon)'!O1661),"",'Zusatzblatt (Perigon)'!O1661)</f>
        <v/>
      </c>
      <c r="M1666" s="95" t="str">
        <f>IF(ISBLANK('Zusatzblatt (Perigon)'!R1661),"",'Zusatzblatt (Perigon)'!R1661)</f>
        <v/>
      </c>
      <c r="N1666" s="95" t="str">
        <f>IF(ISBLANK('Zusatzblatt (Perigon)'!P1661),"",'Zusatzblatt (Perigon)'!P1661)</f>
        <v/>
      </c>
      <c r="O1666" s="38" t="str">
        <f>IF($L1666="","",VLOOKUP($R1666,Tarife!$A$2:$R$599,13,FALSE))</f>
        <v/>
      </c>
      <c r="P1666" s="38" t="str">
        <f t="shared" si="25"/>
        <v/>
      </c>
      <c r="R1666" s="100" t="str">
        <f>Zusammenzug!$C$25&amp;"-"&amp;Zusammenzug!$A$7&amp;"-"&amp;Leistungen!L1666</f>
        <v>2026-Nicht beauftragte Spitex-Organisation-</v>
      </c>
    </row>
    <row r="1667" spans="1:18" x14ac:dyDescent="0.2">
      <c r="A1667" s="95" t="str">
        <f>IF(ISBLANK('Zusatzblatt (Perigon)'!E1662),"",'Zusatzblatt (Perigon)'!E1662)</f>
        <v/>
      </c>
      <c r="B1667" s="95" t="str">
        <f>IF(ISBLANK('Zusatzblatt (Perigon)'!G1662),"",'Zusatzblatt (Perigon)'!G1662)</f>
        <v/>
      </c>
      <c r="C1667" s="96" t="str">
        <f>IF(ISBLANK('Zusatzblatt (Perigon)'!I1662),"",'Zusatzblatt (Perigon)'!I1662)</f>
        <v/>
      </c>
      <c r="D1667" s="97" t="str">
        <f>IF(ISBLANK('Zusatzblatt (Perigon)'!J1662),"",'Zusatzblatt (Perigon)'!J1662)</f>
        <v/>
      </c>
      <c r="E1667" s="64" t="str">
        <f>IF(ISBLANK('Zusatzblatt (Perigon)'!K1662),"",'Zusatzblatt (Perigon)'!K1662)</f>
        <v/>
      </c>
      <c r="F1667" s="65"/>
      <c r="G1667" s="64"/>
      <c r="H1667" s="69" t="str">
        <f>IF(ISBLANK('Zusatzblatt (Perigon)'!L1662),"",'Zusatzblatt (Perigon)'!L1662)</f>
        <v/>
      </c>
      <c r="I1667" s="69" t="str">
        <f>IF(ISBLANK('Zusatzblatt (Perigon)'!M1662),"",'Zusatzblatt (Perigon)'!M1662)</f>
        <v/>
      </c>
      <c r="J1667" s="98" t="str">
        <f>IF(ISBLANK('Zusatzblatt (Perigon)'!N1662),"",'Zusatzblatt (Perigon)'!N1662)</f>
        <v/>
      </c>
      <c r="K1667" s="99" t="str">
        <f>IF(ISBLANK('Zusatzblatt (Perigon)'!J1662),"",'Zusatzblatt (Perigon)'!T1662)</f>
        <v/>
      </c>
      <c r="L1667" s="95" t="str">
        <f>IF(ISBLANK('Zusatzblatt (Perigon)'!O1662),"",'Zusatzblatt (Perigon)'!O1662)</f>
        <v/>
      </c>
      <c r="M1667" s="95" t="str">
        <f>IF(ISBLANK('Zusatzblatt (Perigon)'!R1662),"",'Zusatzblatt (Perigon)'!R1662)</f>
        <v/>
      </c>
      <c r="N1667" s="95" t="str">
        <f>IF(ISBLANK('Zusatzblatt (Perigon)'!P1662),"",'Zusatzblatt (Perigon)'!P1662)</f>
        <v/>
      </c>
      <c r="O1667" s="38" t="str">
        <f>IF($L1667="","",VLOOKUP($R1667,Tarife!$A$2:$R$599,13,FALSE))</f>
        <v/>
      </c>
      <c r="P1667" s="38" t="str">
        <f t="shared" si="25"/>
        <v/>
      </c>
      <c r="R1667" s="100" t="str">
        <f>Zusammenzug!$C$25&amp;"-"&amp;Zusammenzug!$A$7&amp;"-"&amp;Leistungen!L1667</f>
        <v>2026-Nicht beauftragte Spitex-Organisation-</v>
      </c>
    </row>
    <row r="1668" spans="1:18" x14ac:dyDescent="0.2">
      <c r="A1668" s="95" t="str">
        <f>IF(ISBLANK('Zusatzblatt (Perigon)'!E1663),"",'Zusatzblatt (Perigon)'!E1663)</f>
        <v/>
      </c>
      <c r="B1668" s="95" t="str">
        <f>IF(ISBLANK('Zusatzblatt (Perigon)'!G1663),"",'Zusatzblatt (Perigon)'!G1663)</f>
        <v/>
      </c>
      <c r="C1668" s="96" t="str">
        <f>IF(ISBLANK('Zusatzblatt (Perigon)'!I1663),"",'Zusatzblatt (Perigon)'!I1663)</f>
        <v/>
      </c>
      <c r="D1668" s="97" t="str">
        <f>IF(ISBLANK('Zusatzblatt (Perigon)'!J1663),"",'Zusatzblatt (Perigon)'!J1663)</f>
        <v/>
      </c>
      <c r="E1668" s="64" t="str">
        <f>IF(ISBLANK('Zusatzblatt (Perigon)'!K1663),"",'Zusatzblatt (Perigon)'!K1663)</f>
        <v/>
      </c>
      <c r="F1668" s="65"/>
      <c r="G1668" s="64"/>
      <c r="H1668" s="69" t="str">
        <f>IF(ISBLANK('Zusatzblatt (Perigon)'!L1663),"",'Zusatzblatt (Perigon)'!L1663)</f>
        <v/>
      </c>
      <c r="I1668" s="69" t="str">
        <f>IF(ISBLANK('Zusatzblatt (Perigon)'!M1663),"",'Zusatzblatt (Perigon)'!M1663)</f>
        <v/>
      </c>
      <c r="J1668" s="98" t="str">
        <f>IF(ISBLANK('Zusatzblatt (Perigon)'!N1663),"",'Zusatzblatt (Perigon)'!N1663)</f>
        <v/>
      </c>
      <c r="K1668" s="99" t="str">
        <f>IF(ISBLANK('Zusatzblatt (Perigon)'!J1663),"",'Zusatzblatt (Perigon)'!T1663)</f>
        <v/>
      </c>
      <c r="L1668" s="95" t="str">
        <f>IF(ISBLANK('Zusatzblatt (Perigon)'!O1663),"",'Zusatzblatt (Perigon)'!O1663)</f>
        <v/>
      </c>
      <c r="M1668" s="95" t="str">
        <f>IF(ISBLANK('Zusatzblatt (Perigon)'!R1663),"",'Zusatzblatt (Perigon)'!R1663)</f>
        <v/>
      </c>
      <c r="N1668" s="95" t="str">
        <f>IF(ISBLANK('Zusatzblatt (Perigon)'!P1663),"",'Zusatzblatt (Perigon)'!P1663)</f>
        <v/>
      </c>
      <c r="O1668" s="38" t="str">
        <f>IF($L1668="","",VLOOKUP($R1668,Tarife!$A$2:$R$599,13,FALSE))</f>
        <v/>
      </c>
      <c r="P1668" s="38" t="str">
        <f t="shared" si="25"/>
        <v/>
      </c>
      <c r="R1668" s="100" t="str">
        <f>Zusammenzug!$C$25&amp;"-"&amp;Zusammenzug!$A$7&amp;"-"&amp;Leistungen!L1668</f>
        <v>2026-Nicht beauftragte Spitex-Organisation-</v>
      </c>
    </row>
    <row r="1669" spans="1:18" x14ac:dyDescent="0.2">
      <c r="A1669" s="95" t="str">
        <f>IF(ISBLANK('Zusatzblatt (Perigon)'!E1664),"",'Zusatzblatt (Perigon)'!E1664)</f>
        <v/>
      </c>
      <c r="B1669" s="95" t="str">
        <f>IF(ISBLANK('Zusatzblatt (Perigon)'!G1664),"",'Zusatzblatt (Perigon)'!G1664)</f>
        <v/>
      </c>
      <c r="C1669" s="96" t="str">
        <f>IF(ISBLANK('Zusatzblatt (Perigon)'!I1664),"",'Zusatzblatt (Perigon)'!I1664)</f>
        <v/>
      </c>
      <c r="D1669" s="97" t="str">
        <f>IF(ISBLANK('Zusatzblatt (Perigon)'!J1664),"",'Zusatzblatt (Perigon)'!J1664)</f>
        <v/>
      </c>
      <c r="E1669" s="64" t="str">
        <f>IF(ISBLANK('Zusatzblatt (Perigon)'!K1664),"",'Zusatzblatt (Perigon)'!K1664)</f>
        <v/>
      </c>
      <c r="F1669" s="65"/>
      <c r="G1669" s="64"/>
      <c r="H1669" s="69" t="str">
        <f>IF(ISBLANK('Zusatzblatt (Perigon)'!L1664),"",'Zusatzblatt (Perigon)'!L1664)</f>
        <v/>
      </c>
      <c r="I1669" s="69" t="str">
        <f>IF(ISBLANK('Zusatzblatt (Perigon)'!M1664),"",'Zusatzblatt (Perigon)'!M1664)</f>
        <v/>
      </c>
      <c r="J1669" s="98" t="str">
        <f>IF(ISBLANK('Zusatzblatt (Perigon)'!N1664),"",'Zusatzblatt (Perigon)'!N1664)</f>
        <v/>
      </c>
      <c r="K1669" s="99" t="str">
        <f>IF(ISBLANK('Zusatzblatt (Perigon)'!J1664),"",'Zusatzblatt (Perigon)'!T1664)</f>
        <v/>
      </c>
      <c r="L1669" s="95" t="str">
        <f>IF(ISBLANK('Zusatzblatt (Perigon)'!O1664),"",'Zusatzblatt (Perigon)'!O1664)</f>
        <v/>
      </c>
      <c r="M1669" s="95" t="str">
        <f>IF(ISBLANK('Zusatzblatt (Perigon)'!R1664),"",'Zusatzblatt (Perigon)'!R1664)</f>
        <v/>
      </c>
      <c r="N1669" s="95" t="str">
        <f>IF(ISBLANK('Zusatzblatt (Perigon)'!P1664),"",'Zusatzblatt (Perigon)'!P1664)</f>
        <v/>
      </c>
      <c r="O1669" s="38" t="str">
        <f>IF($L1669="","",VLOOKUP($R1669,Tarife!$A$2:$R$599,13,FALSE))</f>
        <v/>
      </c>
      <c r="P1669" s="38" t="str">
        <f t="shared" si="25"/>
        <v/>
      </c>
      <c r="R1669" s="100" t="str">
        <f>Zusammenzug!$C$25&amp;"-"&amp;Zusammenzug!$A$7&amp;"-"&amp;Leistungen!L1669</f>
        <v>2026-Nicht beauftragte Spitex-Organisation-</v>
      </c>
    </row>
    <row r="1670" spans="1:18" x14ac:dyDescent="0.2">
      <c r="A1670" s="95" t="str">
        <f>IF(ISBLANK('Zusatzblatt (Perigon)'!E1665),"",'Zusatzblatt (Perigon)'!E1665)</f>
        <v/>
      </c>
      <c r="B1670" s="95" t="str">
        <f>IF(ISBLANK('Zusatzblatt (Perigon)'!G1665),"",'Zusatzblatt (Perigon)'!G1665)</f>
        <v/>
      </c>
      <c r="C1670" s="96" t="str">
        <f>IF(ISBLANK('Zusatzblatt (Perigon)'!I1665),"",'Zusatzblatt (Perigon)'!I1665)</f>
        <v/>
      </c>
      <c r="D1670" s="97" t="str">
        <f>IF(ISBLANK('Zusatzblatt (Perigon)'!J1665),"",'Zusatzblatt (Perigon)'!J1665)</f>
        <v/>
      </c>
      <c r="E1670" s="64" t="str">
        <f>IF(ISBLANK('Zusatzblatt (Perigon)'!K1665),"",'Zusatzblatt (Perigon)'!K1665)</f>
        <v/>
      </c>
      <c r="F1670" s="65"/>
      <c r="G1670" s="64"/>
      <c r="H1670" s="69" t="str">
        <f>IF(ISBLANK('Zusatzblatt (Perigon)'!L1665),"",'Zusatzblatt (Perigon)'!L1665)</f>
        <v/>
      </c>
      <c r="I1670" s="69" t="str">
        <f>IF(ISBLANK('Zusatzblatt (Perigon)'!M1665),"",'Zusatzblatt (Perigon)'!M1665)</f>
        <v/>
      </c>
      <c r="J1670" s="98" t="str">
        <f>IF(ISBLANK('Zusatzblatt (Perigon)'!N1665),"",'Zusatzblatt (Perigon)'!N1665)</f>
        <v/>
      </c>
      <c r="K1670" s="99" t="str">
        <f>IF(ISBLANK('Zusatzblatt (Perigon)'!J1665),"",'Zusatzblatt (Perigon)'!T1665)</f>
        <v/>
      </c>
      <c r="L1670" s="95" t="str">
        <f>IF(ISBLANK('Zusatzblatt (Perigon)'!O1665),"",'Zusatzblatt (Perigon)'!O1665)</f>
        <v/>
      </c>
      <c r="M1670" s="95" t="str">
        <f>IF(ISBLANK('Zusatzblatt (Perigon)'!R1665),"",'Zusatzblatt (Perigon)'!R1665)</f>
        <v/>
      </c>
      <c r="N1670" s="95" t="str">
        <f>IF(ISBLANK('Zusatzblatt (Perigon)'!P1665),"",'Zusatzblatt (Perigon)'!P1665)</f>
        <v/>
      </c>
      <c r="O1670" s="38" t="str">
        <f>IF($L1670="","",VLOOKUP($R1670,Tarife!$A$2:$R$599,13,FALSE))</f>
        <v/>
      </c>
      <c r="P1670" s="38" t="str">
        <f t="shared" si="25"/>
        <v/>
      </c>
      <c r="R1670" s="100" t="str">
        <f>Zusammenzug!$C$25&amp;"-"&amp;Zusammenzug!$A$7&amp;"-"&amp;Leistungen!L1670</f>
        <v>2026-Nicht beauftragte Spitex-Organisation-</v>
      </c>
    </row>
    <row r="1671" spans="1:18" x14ac:dyDescent="0.2">
      <c r="A1671" s="95" t="str">
        <f>IF(ISBLANK('Zusatzblatt (Perigon)'!E1666),"",'Zusatzblatt (Perigon)'!E1666)</f>
        <v/>
      </c>
      <c r="B1671" s="95" t="str">
        <f>IF(ISBLANK('Zusatzblatt (Perigon)'!G1666),"",'Zusatzblatt (Perigon)'!G1666)</f>
        <v/>
      </c>
      <c r="C1671" s="96" t="str">
        <f>IF(ISBLANK('Zusatzblatt (Perigon)'!I1666),"",'Zusatzblatt (Perigon)'!I1666)</f>
        <v/>
      </c>
      <c r="D1671" s="97" t="str">
        <f>IF(ISBLANK('Zusatzblatt (Perigon)'!J1666),"",'Zusatzblatt (Perigon)'!J1666)</f>
        <v/>
      </c>
      <c r="E1671" s="64" t="str">
        <f>IF(ISBLANK('Zusatzblatt (Perigon)'!K1666),"",'Zusatzblatt (Perigon)'!K1666)</f>
        <v/>
      </c>
      <c r="F1671" s="65"/>
      <c r="G1671" s="64"/>
      <c r="H1671" s="69" t="str">
        <f>IF(ISBLANK('Zusatzblatt (Perigon)'!L1666),"",'Zusatzblatt (Perigon)'!L1666)</f>
        <v/>
      </c>
      <c r="I1671" s="69" t="str">
        <f>IF(ISBLANK('Zusatzblatt (Perigon)'!M1666),"",'Zusatzblatt (Perigon)'!M1666)</f>
        <v/>
      </c>
      <c r="J1671" s="98" t="str">
        <f>IF(ISBLANK('Zusatzblatt (Perigon)'!N1666),"",'Zusatzblatt (Perigon)'!N1666)</f>
        <v/>
      </c>
      <c r="K1671" s="99" t="str">
        <f>IF(ISBLANK('Zusatzblatt (Perigon)'!J1666),"",'Zusatzblatt (Perigon)'!T1666)</f>
        <v/>
      </c>
      <c r="L1671" s="95" t="str">
        <f>IF(ISBLANK('Zusatzblatt (Perigon)'!O1666),"",'Zusatzblatt (Perigon)'!O1666)</f>
        <v/>
      </c>
      <c r="M1671" s="95" t="str">
        <f>IF(ISBLANK('Zusatzblatt (Perigon)'!R1666),"",'Zusatzblatt (Perigon)'!R1666)</f>
        <v/>
      </c>
      <c r="N1671" s="95" t="str">
        <f>IF(ISBLANK('Zusatzblatt (Perigon)'!P1666),"",'Zusatzblatt (Perigon)'!P1666)</f>
        <v/>
      </c>
      <c r="O1671" s="38" t="str">
        <f>IF($L1671="","",VLOOKUP($R1671,Tarife!$A$2:$R$599,13,FALSE))</f>
        <v/>
      </c>
      <c r="P1671" s="38" t="str">
        <f t="shared" si="25"/>
        <v/>
      </c>
      <c r="R1671" s="100" t="str">
        <f>Zusammenzug!$C$25&amp;"-"&amp;Zusammenzug!$A$7&amp;"-"&amp;Leistungen!L1671</f>
        <v>2026-Nicht beauftragte Spitex-Organisation-</v>
      </c>
    </row>
    <row r="1672" spans="1:18" x14ac:dyDescent="0.2">
      <c r="A1672" s="95" t="str">
        <f>IF(ISBLANK('Zusatzblatt (Perigon)'!E1667),"",'Zusatzblatt (Perigon)'!E1667)</f>
        <v/>
      </c>
      <c r="B1672" s="95" t="str">
        <f>IF(ISBLANK('Zusatzblatt (Perigon)'!G1667),"",'Zusatzblatt (Perigon)'!G1667)</f>
        <v/>
      </c>
      <c r="C1672" s="96" t="str">
        <f>IF(ISBLANK('Zusatzblatt (Perigon)'!I1667),"",'Zusatzblatt (Perigon)'!I1667)</f>
        <v/>
      </c>
      <c r="D1672" s="97" t="str">
        <f>IF(ISBLANK('Zusatzblatt (Perigon)'!J1667),"",'Zusatzblatt (Perigon)'!J1667)</f>
        <v/>
      </c>
      <c r="E1672" s="64" t="str">
        <f>IF(ISBLANK('Zusatzblatt (Perigon)'!K1667),"",'Zusatzblatt (Perigon)'!K1667)</f>
        <v/>
      </c>
      <c r="F1672" s="65"/>
      <c r="G1672" s="64"/>
      <c r="H1672" s="69" t="str">
        <f>IF(ISBLANK('Zusatzblatt (Perigon)'!L1667),"",'Zusatzblatt (Perigon)'!L1667)</f>
        <v/>
      </c>
      <c r="I1672" s="69" t="str">
        <f>IF(ISBLANK('Zusatzblatt (Perigon)'!M1667),"",'Zusatzblatt (Perigon)'!M1667)</f>
        <v/>
      </c>
      <c r="J1672" s="98" t="str">
        <f>IF(ISBLANK('Zusatzblatt (Perigon)'!N1667),"",'Zusatzblatt (Perigon)'!N1667)</f>
        <v/>
      </c>
      <c r="K1672" s="99" t="str">
        <f>IF(ISBLANK('Zusatzblatt (Perigon)'!J1667),"",'Zusatzblatt (Perigon)'!T1667)</f>
        <v/>
      </c>
      <c r="L1672" s="95" t="str">
        <f>IF(ISBLANK('Zusatzblatt (Perigon)'!O1667),"",'Zusatzblatt (Perigon)'!O1667)</f>
        <v/>
      </c>
      <c r="M1672" s="95" t="str">
        <f>IF(ISBLANK('Zusatzblatt (Perigon)'!R1667),"",'Zusatzblatt (Perigon)'!R1667)</f>
        <v/>
      </c>
      <c r="N1672" s="95" t="str">
        <f>IF(ISBLANK('Zusatzblatt (Perigon)'!P1667),"",'Zusatzblatt (Perigon)'!P1667)</f>
        <v/>
      </c>
      <c r="O1672" s="38" t="str">
        <f>IF($L1672="","",VLOOKUP($R1672,Tarife!$A$2:$R$599,13,FALSE))</f>
        <v/>
      </c>
      <c r="P1672" s="38" t="str">
        <f t="shared" ref="P1672:P1735" si="26">IF(L1672="","",IF(AND($L1672="Pabe",N1672&lt;O1672),M1672*O1672,IF(N1672&lt;O1672,M1672*N1672,M1672*O1672)))</f>
        <v/>
      </c>
      <c r="R1672" s="100" t="str">
        <f>Zusammenzug!$C$25&amp;"-"&amp;Zusammenzug!$A$7&amp;"-"&amp;Leistungen!L1672</f>
        <v>2026-Nicht beauftragte Spitex-Organisation-</v>
      </c>
    </row>
    <row r="1673" spans="1:18" x14ac:dyDescent="0.2">
      <c r="A1673" s="95" t="str">
        <f>IF(ISBLANK('Zusatzblatt (Perigon)'!E1668),"",'Zusatzblatt (Perigon)'!E1668)</f>
        <v/>
      </c>
      <c r="B1673" s="95" t="str">
        <f>IF(ISBLANK('Zusatzblatt (Perigon)'!G1668),"",'Zusatzblatt (Perigon)'!G1668)</f>
        <v/>
      </c>
      <c r="C1673" s="96" t="str">
        <f>IF(ISBLANK('Zusatzblatt (Perigon)'!I1668),"",'Zusatzblatt (Perigon)'!I1668)</f>
        <v/>
      </c>
      <c r="D1673" s="97" t="str">
        <f>IF(ISBLANK('Zusatzblatt (Perigon)'!J1668),"",'Zusatzblatt (Perigon)'!J1668)</f>
        <v/>
      </c>
      <c r="E1673" s="64" t="str">
        <f>IF(ISBLANK('Zusatzblatt (Perigon)'!K1668),"",'Zusatzblatt (Perigon)'!K1668)</f>
        <v/>
      </c>
      <c r="F1673" s="65"/>
      <c r="G1673" s="64"/>
      <c r="H1673" s="69" t="str">
        <f>IF(ISBLANK('Zusatzblatt (Perigon)'!L1668),"",'Zusatzblatt (Perigon)'!L1668)</f>
        <v/>
      </c>
      <c r="I1673" s="69" t="str">
        <f>IF(ISBLANK('Zusatzblatt (Perigon)'!M1668),"",'Zusatzblatt (Perigon)'!M1668)</f>
        <v/>
      </c>
      <c r="J1673" s="98" t="str">
        <f>IF(ISBLANK('Zusatzblatt (Perigon)'!N1668),"",'Zusatzblatt (Perigon)'!N1668)</f>
        <v/>
      </c>
      <c r="K1673" s="99" t="str">
        <f>IF(ISBLANK('Zusatzblatt (Perigon)'!J1668),"",'Zusatzblatt (Perigon)'!T1668)</f>
        <v/>
      </c>
      <c r="L1673" s="95" t="str">
        <f>IF(ISBLANK('Zusatzblatt (Perigon)'!O1668),"",'Zusatzblatt (Perigon)'!O1668)</f>
        <v/>
      </c>
      <c r="M1673" s="95" t="str">
        <f>IF(ISBLANK('Zusatzblatt (Perigon)'!R1668),"",'Zusatzblatt (Perigon)'!R1668)</f>
        <v/>
      </c>
      <c r="N1673" s="95" t="str">
        <f>IF(ISBLANK('Zusatzblatt (Perigon)'!P1668),"",'Zusatzblatt (Perigon)'!P1668)</f>
        <v/>
      </c>
      <c r="O1673" s="38" t="str">
        <f>IF($L1673="","",VLOOKUP($R1673,Tarife!$A$2:$R$599,13,FALSE))</f>
        <v/>
      </c>
      <c r="P1673" s="38" t="str">
        <f t="shared" si="26"/>
        <v/>
      </c>
      <c r="R1673" s="100" t="str">
        <f>Zusammenzug!$C$25&amp;"-"&amp;Zusammenzug!$A$7&amp;"-"&amp;Leistungen!L1673</f>
        <v>2026-Nicht beauftragte Spitex-Organisation-</v>
      </c>
    </row>
    <row r="1674" spans="1:18" x14ac:dyDescent="0.2">
      <c r="A1674" s="95" t="str">
        <f>IF(ISBLANK('Zusatzblatt (Perigon)'!E1669),"",'Zusatzblatt (Perigon)'!E1669)</f>
        <v/>
      </c>
      <c r="B1674" s="95" t="str">
        <f>IF(ISBLANK('Zusatzblatt (Perigon)'!G1669),"",'Zusatzblatt (Perigon)'!G1669)</f>
        <v/>
      </c>
      <c r="C1674" s="96" t="str">
        <f>IF(ISBLANK('Zusatzblatt (Perigon)'!I1669),"",'Zusatzblatt (Perigon)'!I1669)</f>
        <v/>
      </c>
      <c r="D1674" s="97" t="str">
        <f>IF(ISBLANK('Zusatzblatt (Perigon)'!J1669),"",'Zusatzblatt (Perigon)'!J1669)</f>
        <v/>
      </c>
      <c r="E1674" s="64" t="str">
        <f>IF(ISBLANK('Zusatzblatt (Perigon)'!K1669),"",'Zusatzblatt (Perigon)'!K1669)</f>
        <v/>
      </c>
      <c r="F1674" s="65"/>
      <c r="G1674" s="64"/>
      <c r="H1674" s="69" t="str">
        <f>IF(ISBLANK('Zusatzblatt (Perigon)'!L1669),"",'Zusatzblatt (Perigon)'!L1669)</f>
        <v/>
      </c>
      <c r="I1674" s="69" t="str">
        <f>IF(ISBLANK('Zusatzblatt (Perigon)'!M1669),"",'Zusatzblatt (Perigon)'!M1669)</f>
        <v/>
      </c>
      <c r="J1674" s="98" t="str">
        <f>IF(ISBLANK('Zusatzblatt (Perigon)'!N1669),"",'Zusatzblatt (Perigon)'!N1669)</f>
        <v/>
      </c>
      <c r="K1674" s="99" t="str">
        <f>IF(ISBLANK('Zusatzblatt (Perigon)'!J1669),"",'Zusatzblatt (Perigon)'!T1669)</f>
        <v/>
      </c>
      <c r="L1674" s="95" t="str">
        <f>IF(ISBLANK('Zusatzblatt (Perigon)'!O1669),"",'Zusatzblatt (Perigon)'!O1669)</f>
        <v/>
      </c>
      <c r="M1674" s="95" t="str">
        <f>IF(ISBLANK('Zusatzblatt (Perigon)'!R1669),"",'Zusatzblatt (Perigon)'!R1669)</f>
        <v/>
      </c>
      <c r="N1674" s="95" t="str">
        <f>IF(ISBLANK('Zusatzblatt (Perigon)'!P1669),"",'Zusatzblatt (Perigon)'!P1669)</f>
        <v/>
      </c>
      <c r="O1674" s="38" t="str">
        <f>IF($L1674="","",VLOOKUP($R1674,Tarife!$A$2:$R$599,13,FALSE))</f>
        <v/>
      </c>
      <c r="P1674" s="38" t="str">
        <f t="shared" si="26"/>
        <v/>
      </c>
      <c r="R1674" s="100" t="str">
        <f>Zusammenzug!$C$25&amp;"-"&amp;Zusammenzug!$A$7&amp;"-"&amp;Leistungen!L1674</f>
        <v>2026-Nicht beauftragte Spitex-Organisation-</v>
      </c>
    </row>
    <row r="1675" spans="1:18" x14ac:dyDescent="0.2">
      <c r="A1675" s="95" t="str">
        <f>IF(ISBLANK('Zusatzblatt (Perigon)'!E1670),"",'Zusatzblatt (Perigon)'!E1670)</f>
        <v/>
      </c>
      <c r="B1675" s="95" t="str">
        <f>IF(ISBLANK('Zusatzblatt (Perigon)'!G1670),"",'Zusatzblatt (Perigon)'!G1670)</f>
        <v/>
      </c>
      <c r="C1675" s="96" t="str">
        <f>IF(ISBLANK('Zusatzblatt (Perigon)'!I1670),"",'Zusatzblatt (Perigon)'!I1670)</f>
        <v/>
      </c>
      <c r="D1675" s="97" t="str">
        <f>IF(ISBLANK('Zusatzblatt (Perigon)'!J1670),"",'Zusatzblatt (Perigon)'!J1670)</f>
        <v/>
      </c>
      <c r="E1675" s="64" t="str">
        <f>IF(ISBLANK('Zusatzblatt (Perigon)'!K1670),"",'Zusatzblatt (Perigon)'!K1670)</f>
        <v/>
      </c>
      <c r="F1675" s="65"/>
      <c r="G1675" s="64"/>
      <c r="H1675" s="69" t="str">
        <f>IF(ISBLANK('Zusatzblatt (Perigon)'!L1670),"",'Zusatzblatt (Perigon)'!L1670)</f>
        <v/>
      </c>
      <c r="I1675" s="69" t="str">
        <f>IF(ISBLANK('Zusatzblatt (Perigon)'!M1670),"",'Zusatzblatt (Perigon)'!M1670)</f>
        <v/>
      </c>
      <c r="J1675" s="98" t="str">
        <f>IF(ISBLANK('Zusatzblatt (Perigon)'!N1670),"",'Zusatzblatt (Perigon)'!N1670)</f>
        <v/>
      </c>
      <c r="K1675" s="99" t="str">
        <f>IF(ISBLANK('Zusatzblatt (Perigon)'!J1670),"",'Zusatzblatt (Perigon)'!T1670)</f>
        <v/>
      </c>
      <c r="L1675" s="95" t="str">
        <f>IF(ISBLANK('Zusatzblatt (Perigon)'!O1670),"",'Zusatzblatt (Perigon)'!O1670)</f>
        <v/>
      </c>
      <c r="M1675" s="95" t="str">
        <f>IF(ISBLANK('Zusatzblatt (Perigon)'!R1670),"",'Zusatzblatt (Perigon)'!R1670)</f>
        <v/>
      </c>
      <c r="N1675" s="95" t="str">
        <f>IF(ISBLANK('Zusatzblatt (Perigon)'!P1670),"",'Zusatzblatt (Perigon)'!P1670)</f>
        <v/>
      </c>
      <c r="O1675" s="38" t="str">
        <f>IF($L1675="","",VLOOKUP($R1675,Tarife!$A$2:$R$599,13,FALSE))</f>
        <v/>
      </c>
      <c r="P1675" s="38" t="str">
        <f t="shared" si="26"/>
        <v/>
      </c>
      <c r="R1675" s="100" t="str">
        <f>Zusammenzug!$C$25&amp;"-"&amp;Zusammenzug!$A$7&amp;"-"&amp;Leistungen!L1675</f>
        <v>2026-Nicht beauftragte Spitex-Organisation-</v>
      </c>
    </row>
    <row r="1676" spans="1:18" x14ac:dyDescent="0.2">
      <c r="A1676" s="95" t="str">
        <f>IF(ISBLANK('Zusatzblatt (Perigon)'!E1671),"",'Zusatzblatt (Perigon)'!E1671)</f>
        <v/>
      </c>
      <c r="B1676" s="95" t="str">
        <f>IF(ISBLANK('Zusatzblatt (Perigon)'!G1671),"",'Zusatzblatt (Perigon)'!G1671)</f>
        <v/>
      </c>
      <c r="C1676" s="96" t="str">
        <f>IF(ISBLANK('Zusatzblatt (Perigon)'!I1671),"",'Zusatzblatt (Perigon)'!I1671)</f>
        <v/>
      </c>
      <c r="D1676" s="97" t="str">
        <f>IF(ISBLANK('Zusatzblatt (Perigon)'!J1671),"",'Zusatzblatt (Perigon)'!J1671)</f>
        <v/>
      </c>
      <c r="E1676" s="64" t="str">
        <f>IF(ISBLANK('Zusatzblatt (Perigon)'!K1671),"",'Zusatzblatt (Perigon)'!K1671)</f>
        <v/>
      </c>
      <c r="F1676" s="65"/>
      <c r="G1676" s="64"/>
      <c r="H1676" s="69" t="str">
        <f>IF(ISBLANK('Zusatzblatt (Perigon)'!L1671),"",'Zusatzblatt (Perigon)'!L1671)</f>
        <v/>
      </c>
      <c r="I1676" s="69" t="str">
        <f>IF(ISBLANK('Zusatzblatt (Perigon)'!M1671),"",'Zusatzblatt (Perigon)'!M1671)</f>
        <v/>
      </c>
      <c r="J1676" s="98" t="str">
        <f>IF(ISBLANK('Zusatzblatt (Perigon)'!N1671),"",'Zusatzblatt (Perigon)'!N1671)</f>
        <v/>
      </c>
      <c r="K1676" s="99" t="str">
        <f>IF(ISBLANK('Zusatzblatt (Perigon)'!J1671),"",'Zusatzblatt (Perigon)'!T1671)</f>
        <v/>
      </c>
      <c r="L1676" s="95" t="str">
        <f>IF(ISBLANK('Zusatzblatt (Perigon)'!O1671),"",'Zusatzblatt (Perigon)'!O1671)</f>
        <v/>
      </c>
      <c r="M1676" s="95" t="str">
        <f>IF(ISBLANK('Zusatzblatt (Perigon)'!R1671),"",'Zusatzblatt (Perigon)'!R1671)</f>
        <v/>
      </c>
      <c r="N1676" s="95" t="str">
        <f>IF(ISBLANK('Zusatzblatt (Perigon)'!P1671),"",'Zusatzblatt (Perigon)'!P1671)</f>
        <v/>
      </c>
      <c r="O1676" s="38" t="str">
        <f>IF($L1676="","",VLOOKUP($R1676,Tarife!$A$2:$R$599,13,FALSE))</f>
        <v/>
      </c>
      <c r="P1676" s="38" t="str">
        <f t="shared" si="26"/>
        <v/>
      </c>
      <c r="R1676" s="100" t="str">
        <f>Zusammenzug!$C$25&amp;"-"&amp;Zusammenzug!$A$7&amp;"-"&amp;Leistungen!L1676</f>
        <v>2026-Nicht beauftragte Spitex-Organisation-</v>
      </c>
    </row>
    <row r="1677" spans="1:18" x14ac:dyDescent="0.2">
      <c r="A1677" s="95" t="str">
        <f>IF(ISBLANK('Zusatzblatt (Perigon)'!E1672),"",'Zusatzblatt (Perigon)'!E1672)</f>
        <v/>
      </c>
      <c r="B1677" s="95" t="str">
        <f>IF(ISBLANK('Zusatzblatt (Perigon)'!G1672),"",'Zusatzblatt (Perigon)'!G1672)</f>
        <v/>
      </c>
      <c r="C1677" s="96" t="str">
        <f>IF(ISBLANK('Zusatzblatt (Perigon)'!I1672),"",'Zusatzblatt (Perigon)'!I1672)</f>
        <v/>
      </c>
      <c r="D1677" s="97" t="str">
        <f>IF(ISBLANK('Zusatzblatt (Perigon)'!J1672),"",'Zusatzblatt (Perigon)'!J1672)</f>
        <v/>
      </c>
      <c r="E1677" s="64" t="str">
        <f>IF(ISBLANK('Zusatzblatt (Perigon)'!K1672),"",'Zusatzblatt (Perigon)'!K1672)</f>
        <v/>
      </c>
      <c r="F1677" s="65"/>
      <c r="G1677" s="64"/>
      <c r="H1677" s="69" t="str">
        <f>IF(ISBLANK('Zusatzblatt (Perigon)'!L1672),"",'Zusatzblatt (Perigon)'!L1672)</f>
        <v/>
      </c>
      <c r="I1677" s="69" t="str">
        <f>IF(ISBLANK('Zusatzblatt (Perigon)'!M1672),"",'Zusatzblatt (Perigon)'!M1672)</f>
        <v/>
      </c>
      <c r="J1677" s="98" t="str">
        <f>IF(ISBLANK('Zusatzblatt (Perigon)'!N1672),"",'Zusatzblatt (Perigon)'!N1672)</f>
        <v/>
      </c>
      <c r="K1677" s="99" t="str">
        <f>IF(ISBLANK('Zusatzblatt (Perigon)'!J1672),"",'Zusatzblatt (Perigon)'!T1672)</f>
        <v/>
      </c>
      <c r="L1677" s="95" t="str">
        <f>IF(ISBLANK('Zusatzblatt (Perigon)'!O1672),"",'Zusatzblatt (Perigon)'!O1672)</f>
        <v/>
      </c>
      <c r="M1677" s="95" t="str">
        <f>IF(ISBLANK('Zusatzblatt (Perigon)'!R1672),"",'Zusatzblatt (Perigon)'!R1672)</f>
        <v/>
      </c>
      <c r="N1677" s="95" t="str">
        <f>IF(ISBLANK('Zusatzblatt (Perigon)'!P1672),"",'Zusatzblatt (Perigon)'!P1672)</f>
        <v/>
      </c>
      <c r="O1677" s="38" t="str">
        <f>IF($L1677="","",VLOOKUP($R1677,Tarife!$A$2:$R$599,13,FALSE))</f>
        <v/>
      </c>
      <c r="P1677" s="38" t="str">
        <f t="shared" si="26"/>
        <v/>
      </c>
      <c r="R1677" s="100" t="str">
        <f>Zusammenzug!$C$25&amp;"-"&amp;Zusammenzug!$A$7&amp;"-"&amp;Leistungen!L1677</f>
        <v>2026-Nicht beauftragte Spitex-Organisation-</v>
      </c>
    </row>
    <row r="1678" spans="1:18" x14ac:dyDescent="0.2">
      <c r="A1678" s="95" t="str">
        <f>IF(ISBLANK('Zusatzblatt (Perigon)'!E1673),"",'Zusatzblatt (Perigon)'!E1673)</f>
        <v/>
      </c>
      <c r="B1678" s="95" t="str">
        <f>IF(ISBLANK('Zusatzblatt (Perigon)'!G1673),"",'Zusatzblatt (Perigon)'!G1673)</f>
        <v/>
      </c>
      <c r="C1678" s="96" t="str">
        <f>IF(ISBLANK('Zusatzblatt (Perigon)'!I1673),"",'Zusatzblatt (Perigon)'!I1673)</f>
        <v/>
      </c>
      <c r="D1678" s="97" t="str">
        <f>IF(ISBLANK('Zusatzblatt (Perigon)'!J1673),"",'Zusatzblatt (Perigon)'!J1673)</f>
        <v/>
      </c>
      <c r="E1678" s="64" t="str">
        <f>IF(ISBLANK('Zusatzblatt (Perigon)'!K1673),"",'Zusatzblatt (Perigon)'!K1673)</f>
        <v/>
      </c>
      <c r="F1678" s="65"/>
      <c r="G1678" s="64"/>
      <c r="H1678" s="69" t="str">
        <f>IF(ISBLANK('Zusatzblatt (Perigon)'!L1673),"",'Zusatzblatt (Perigon)'!L1673)</f>
        <v/>
      </c>
      <c r="I1678" s="69" t="str">
        <f>IF(ISBLANK('Zusatzblatt (Perigon)'!M1673),"",'Zusatzblatt (Perigon)'!M1673)</f>
        <v/>
      </c>
      <c r="J1678" s="98" t="str">
        <f>IF(ISBLANK('Zusatzblatt (Perigon)'!N1673),"",'Zusatzblatt (Perigon)'!N1673)</f>
        <v/>
      </c>
      <c r="K1678" s="99" t="str">
        <f>IF(ISBLANK('Zusatzblatt (Perigon)'!J1673),"",'Zusatzblatt (Perigon)'!T1673)</f>
        <v/>
      </c>
      <c r="L1678" s="95" t="str">
        <f>IF(ISBLANK('Zusatzblatt (Perigon)'!O1673),"",'Zusatzblatt (Perigon)'!O1673)</f>
        <v/>
      </c>
      <c r="M1678" s="95" t="str">
        <f>IF(ISBLANK('Zusatzblatt (Perigon)'!R1673),"",'Zusatzblatt (Perigon)'!R1673)</f>
        <v/>
      </c>
      <c r="N1678" s="95" t="str">
        <f>IF(ISBLANK('Zusatzblatt (Perigon)'!P1673),"",'Zusatzblatt (Perigon)'!P1673)</f>
        <v/>
      </c>
      <c r="O1678" s="38" t="str">
        <f>IF($L1678="","",VLOOKUP($R1678,Tarife!$A$2:$R$599,13,FALSE))</f>
        <v/>
      </c>
      <c r="P1678" s="38" t="str">
        <f t="shared" si="26"/>
        <v/>
      </c>
      <c r="R1678" s="100" t="str">
        <f>Zusammenzug!$C$25&amp;"-"&amp;Zusammenzug!$A$7&amp;"-"&amp;Leistungen!L1678</f>
        <v>2026-Nicht beauftragte Spitex-Organisation-</v>
      </c>
    </row>
    <row r="1679" spans="1:18" x14ac:dyDescent="0.2">
      <c r="A1679" s="95" t="str">
        <f>IF(ISBLANK('Zusatzblatt (Perigon)'!E1674),"",'Zusatzblatt (Perigon)'!E1674)</f>
        <v/>
      </c>
      <c r="B1679" s="95" t="str">
        <f>IF(ISBLANK('Zusatzblatt (Perigon)'!G1674),"",'Zusatzblatt (Perigon)'!G1674)</f>
        <v/>
      </c>
      <c r="C1679" s="96" t="str">
        <f>IF(ISBLANK('Zusatzblatt (Perigon)'!I1674),"",'Zusatzblatt (Perigon)'!I1674)</f>
        <v/>
      </c>
      <c r="D1679" s="97" t="str">
        <f>IF(ISBLANK('Zusatzblatt (Perigon)'!J1674),"",'Zusatzblatt (Perigon)'!J1674)</f>
        <v/>
      </c>
      <c r="E1679" s="64" t="str">
        <f>IF(ISBLANK('Zusatzblatt (Perigon)'!K1674),"",'Zusatzblatt (Perigon)'!K1674)</f>
        <v/>
      </c>
      <c r="F1679" s="65"/>
      <c r="G1679" s="64"/>
      <c r="H1679" s="69" t="str">
        <f>IF(ISBLANK('Zusatzblatt (Perigon)'!L1674),"",'Zusatzblatt (Perigon)'!L1674)</f>
        <v/>
      </c>
      <c r="I1679" s="69" t="str">
        <f>IF(ISBLANK('Zusatzblatt (Perigon)'!M1674),"",'Zusatzblatt (Perigon)'!M1674)</f>
        <v/>
      </c>
      <c r="J1679" s="98" t="str">
        <f>IF(ISBLANK('Zusatzblatt (Perigon)'!N1674),"",'Zusatzblatt (Perigon)'!N1674)</f>
        <v/>
      </c>
      <c r="K1679" s="99" t="str">
        <f>IF(ISBLANK('Zusatzblatt (Perigon)'!J1674),"",'Zusatzblatt (Perigon)'!T1674)</f>
        <v/>
      </c>
      <c r="L1679" s="95" t="str">
        <f>IF(ISBLANK('Zusatzblatt (Perigon)'!O1674),"",'Zusatzblatt (Perigon)'!O1674)</f>
        <v/>
      </c>
      <c r="M1679" s="95" t="str">
        <f>IF(ISBLANK('Zusatzblatt (Perigon)'!R1674),"",'Zusatzblatt (Perigon)'!R1674)</f>
        <v/>
      </c>
      <c r="N1679" s="95" t="str">
        <f>IF(ISBLANK('Zusatzblatt (Perigon)'!P1674),"",'Zusatzblatt (Perigon)'!P1674)</f>
        <v/>
      </c>
      <c r="O1679" s="38" t="str">
        <f>IF($L1679="","",VLOOKUP($R1679,Tarife!$A$2:$R$599,13,FALSE))</f>
        <v/>
      </c>
      <c r="P1679" s="38" t="str">
        <f t="shared" si="26"/>
        <v/>
      </c>
      <c r="R1679" s="100" t="str">
        <f>Zusammenzug!$C$25&amp;"-"&amp;Zusammenzug!$A$7&amp;"-"&amp;Leistungen!L1679</f>
        <v>2026-Nicht beauftragte Spitex-Organisation-</v>
      </c>
    </row>
    <row r="1680" spans="1:18" x14ac:dyDescent="0.2">
      <c r="A1680" s="95" t="str">
        <f>IF(ISBLANK('Zusatzblatt (Perigon)'!E1675),"",'Zusatzblatt (Perigon)'!E1675)</f>
        <v/>
      </c>
      <c r="B1680" s="95" t="str">
        <f>IF(ISBLANK('Zusatzblatt (Perigon)'!G1675),"",'Zusatzblatt (Perigon)'!G1675)</f>
        <v/>
      </c>
      <c r="C1680" s="96" t="str">
        <f>IF(ISBLANK('Zusatzblatt (Perigon)'!I1675),"",'Zusatzblatt (Perigon)'!I1675)</f>
        <v/>
      </c>
      <c r="D1680" s="97" t="str">
        <f>IF(ISBLANK('Zusatzblatt (Perigon)'!J1675),"",'Zusatzblatt (Perigon)'!J1675)</f>
        <v/>
      </c>
      <c r="E1680" s="64" t="str">
        <f>IF(ISBLANK('Zusatzblatt (Perigon)'!K1675),"",'Zusatzblatt (Perigon)'!K1675)</f>
        <v/>
      </c>
      <c r="F1680" s="65"/>
      <c r="G1680" s="64"/>
      <c r="H1680" s="69" t="str">
        <f>IF(ISBLANK('Zusatzblatt (Perigon)'!L1675),"",'Zusatzblatt (Perigon)'!L1675)</f>
        <v/>
      </c>
      <c r="I1680" s="69" t="str">
        <f>IF(ISBLANK('Zusatzblatt (Perigon)'!M1675),"",'Zusatzblatt (Perigon)'!M1675)</f>
        <v/>
      </c>
      <c r="J1680" s="98" t="str">
        <f>IF(ISBLANK('Zusatzblatt (Perigon)'!N1675),"",'Zusatzblatt (Perigon)'!N1675)</f>
        <v/>
      </c>
      <c r="K1680" s="99" t="str">
        <f>IF(ISBLANK('Zusatzblatt (Perigon)'!J1675),"",'Zusatzblatt (Perigon)'!T1675)</f>
        <v/>
      </c>
      <c r="L1680" s="95" t="str">
        <f>IF(ISBLANK('Zusatzblatt (Perigon)'!O1675),"",'Zusatzblatt (Perigon)'!O1675)</f>
        <v/>
      </c>
      <c r="M1680" s="95" t="str">
        <f>IF(ISBLANK('Zusatzblatt (Perigon)'!R1675),"",'Zusatzblatt (Perigon)'!R1675)</f>
        <v/>
      </c>
      <c r="N1680" s="95" t="str">
        <f>IF(ISBLANK('Zusatzblatt (Perigon)'!P1675),"",'Zusatzblatt (Perigon)'!P1675)</f>
        <v/>
      </c>
      <c r="O1680" s="38" t="str">
        <f>IF($L1680="","",VLOOKUP($R1680,Tarife!$A$2:$R$599,13,FALSE))</f>
        <v/>
      </c>
      <c r="P1680" s="38" t="str">
        <f t="shared" si="26"/>
        <v/>
      </c>
      <c r="R1680" s="100" t="str">
        <f>Zusammenzug!$C$25&amp;"-"&amp;Zusammenzug!$A$7&amp;"-"&amp;Leistungen!L1680</f>
        <v>2026-Nicht beauftragte Spitex-Organisation-</v>
      </c>
    </row>
    <row r="1681" spans="1:18" x14ac:dyDescent="0.2">
      <c r="A1681" s="95" t="str">
        <f>IF(ISBLANK('Zusatzblatt (Perigon)'!E1676),"",'Zusatzblatt (Perigon)'!E1676)</f>
        <v/>
      </c>
      <c r="B1681" s="95" t="str">
        <f>IF(ISBLANK('Zusatzblatt (Perigon)'!G1676),"",'Zusatzblatt (Perigon)'!G1676)</f>
        <v/>
      </c>
      <c r="C1681" s="96" t="str">
        <f>IF(ISBLANK('Zusatzblatt (Perigon)'!I1676),"",'Zusatzblatt (Perigon)'!I1676)</f>
        <v/>
      </c>
      <c r="D1681" s="97" t="str">
        <f>IF(ISBLANK('Zusatzblatt (Perigon)'!J1676),"",'Zusatzblatt (Perigon)'!J1676)</f>
        <v/>
      </c>
      <c r="E1681" s="64" t="str">
        <f>IF(ISBLANK('Zusatzblatt (Perigon)'!K1676),"",'Zusatzblatt (Perigon)'!K1676)</f>
        <v/>
      </c>
      <c r="F1681" s="65"/>
      <c r="G1681" s="64"/>
      <c r="H1681" s="69" t="str">
        <f>IF(ISBLANK('Zusatzblatt (Perigon)'!L1676),"",'Zusatzblatt (Perigon)'!L1676)</f>
        <v/>
      </c>
      <c r="I1681" s="69" t="str">
        <f>IF(ISBLANK('Zusatzblatt (Perigon)'!M1676),"",'Zusatzblatt (Perigon)'!M1676)</f>
        <v/>
      </c>
      <c r="J1681" s="98" t="str">
        <f>IF(ISBLANK('Zusatzblatt (Perigon)'!N1676),"",'Zusatzblatt (Perigon)'!N1676)</f>
        <v/>
      </c>
      <c r="K1681" s="99" t="str">
        <f>IF(ISBLANK('Zusatzblatt (Perigon)'!J1676),"",'Zusatzblatt (Perigon)'!T1676)</f>
        <v/>
      </c>
      <c r="L1681" s="95" t="str">
        <f>IF(ISBLANK('Zusatzblatt (Perigon)'!O1676),"",'Zusatzblatt (Perigon)'!O1676)</f>
        <v/>
      </c>
      <c r="M1681" s="95" t="str">
        <f>IF(ISBLANK('Zusatzblatt (Perigon)'!R1676),"",'Zusatzblatt (Perigon)'!R1676)</f>
        <v/>
      </c>
      <c r="N1681" s="95" t="str">
        <f>IF(ISBLANK('Zusatzblatt (Perigon)'!P1676),"",'Zusatzblatt (Perigon)'!P1676)</f>
        <v/>
      </c>
      <c r="O1681" s="38" t="str">
        <f>IF($L1681="","",VLOOKUP($R1681,Tarife!$A$2:$R$599,13,FALSE))</f>
        <v/>
      </c>
      <c r="P1681" s="38" t="str">
        <f t="shared" si="26"/>
        <v/>
      </c>
      <c r="R1681" s="100" t="str">
        <f>Zusammenzug!$C$25&amp;"-"&amp;Zusammenzug!$A$7&amp;"-"&amp;Leistungen!L1681</f>
        <v>2026-Nicht beauftragte Spitex-Organisation-</v>
      </c>
    </row>
    <row r="1682" spans="1:18" x14ac:dyDescent="0.2">
      <c r="A1682" s="95" t="str">
        <f>IF(ISBLANK('Zusatzblatt (Perigon)'!E1677),"",'Zusatzblatt (Perigon)'!E1677)</f>
        <v/>
      </c>
      <c r="B1682" s="95" t="str">
        <f>IF(ISBLANK('Zusatzblatt (Perigon)'!G1677),"",'Zusatzblatt (Perigon)'!G1677)</f>
        <v/>
      </c>
      <c r="C1682" s="96" t="str">
        <f>IF(ISBLANK('Zusatzblatt (Perigon)'!I1677),"",'Zusatzblatt (Perigon)'!I1677)</f>
        <v/>
      </c>
      <c r="D1682" s="97" t="str">
        <f>IF(ISBLANK('Zusatzblatt (Perigon)'!J1677),"",'Zusatzblatt (Perigon)'!J1677)</f>
        <v/>
      </c>
      <c r="E1682" s="64" t="str">
        <f>IF(ISBLANK('Zusatzblatt (Perigon)'!K1677),"",'Zusatzblatt (Perigon)'!K1677)</f>
        <v/>
      </c>
      <c r="F1682" s="65"/>
      <c r="G1682" s="64"/>
      <c r="H1682" s="69" t="str">
        <f>IF(ISBLANK('Zusatzblatt (Perigon)'!L1677),"",'Zusatzblatt (Perigon)'!L1677)</f>
        <v/>
      </c>
      <c r="I1682" s="69" t="str">
        <f>IF(ISBLANK('Zusatzblatt (Perigon)'!M1677),"",'Zusatzblatt (Perigon)'!M1677)</f>
        <v/>
      </c>
      <c r="J1682" s="98" t="str">
        <f>IF(ISBLANK('Zusatzblatt (Perigon)'!N1677),"",'Zusatzblatt (Perigon)'!N1677)</f>
        <v/>
      </c>
      <c r="K1682" s="99" t="str">
        <f>IF(ISBLANK('Zusatzblatt (Perigon)'!J1677),"",'Zusatzblatt (Perigon)'!T1677)</f>
        <v/>
      </c>
      <c r="L1682" s="95" t="str">
        <f>IF(ISBLANK('Zusatzblatt (Perigon)'!O1677),"",'Zusatzblatt (Perigon)'!O1677)</f>
        <v/>
      </c>
      <c r="M1682" s="95" t="str">
        <f>IF(ISBLANK('Zusatzblatt (Perigon)'!R1677),"",'Zusatzblatt (Perigon)'!R1677)</f>
        <v/>
      </c>
      <c r="N1682" s="95" t="str">
        <f>IF(ISBLANK('Zusatzblatt (Perigon)'!P1677),"",'Zusatzblatt (Perigon)'!P1677)</f>
        <v/>
      </c>
      <c r="O1682" s="38" t="str">
        <f>IF($L1682="","",VLOOKUP($R1682,Tarife!$A$2:$R$599,13,FALSE))</f>
        <v/>
      </c>
      <c r="P1682" s="38" t="str">
        <f t="shared" si="26"/>
        <v/>
      </c>
      <c r="R1682" s="100" t="str">
        <f>Zusammenzug!$C$25&amp;"-"&amp;Zusammenzug!$A$7&amp;"-"&amp;Leistungen!L1682</f>
        <v>2026-Nicht beauftragte Spitex-Organisation-</v>
      </c>
    </row>
    <row r="1683" spans="1:18" x14ac:dyDescent="0.2">
      <c r="A1683" s="95" t="str">
        <f>IF(ISBLANK('Zusatzblatt (Perigon)'!E1678),"",'Zusatzblatt (Perigon)'!E1678)</f>
        <v/>
      </c>
      <c r="B1683" s="95" t="str">
        <f>IF(ISBLANK('Zusatzblatt (Perigon)'!G1678),"",'Zusatzblatt (Perigon)'!G1678)</f>
        <v/>
      </c>
      <c r="C1683" s="96" t="str">
        <f>IF(ISBLANK('Zusatzblatt (Perigon)'!I1678),"",'Zusatzblatt (Perigon)'!I1678)</f>
        <v/>
      </c>
      <c r="D1683" s="97" t="str">
        <f>IF(ISBLANK('Zusatzblatt (Perigon)'!J1678),"",'Zusatzblatt (Perigon)'!J1678)</f>
        <v/>
      </c>
      <c r="E1683" s="64" t="str">
        <f>IF(ISBLANK('Zusatzblatt (Perigon)'!K1678),"",'Zusatzblatt (Perigon)'!K1678)</f>
        <v/>
      </c>
      <c r="F1683" s="65"/>
      <c r="G1683" s="64"/>
      <c r="H1683" s="69" t="str">
        <f>IF(ISBLANK('Zusatzblatt (Perigon)'!L1678),"",'Zusatzblatt (Perigon)'!L1678)</f>
        <v/>
      </c>
      <c r="I1683" s="69" t="str">
        <f>IF(ISBLANK('Zusatzblatt (Perigon)'!M1678),"",'Zusatzblatt (Perigon)'!M1678)</f>
        <v/>
      </c>
      <c r="J1683" s="98" t="str">
        <f>IF(ISBLANK('Zusatzblatt (Perigon)'!N1678),"",'Zusatzblatt (Perigon)'!N1678)</f>
        <v/>
      </c>
      <c r="K1683" s="99" t="str">
        <f>IF(ISBLANK('Zusatzblatt (Perigon)'!J1678),"",'Zusatzblatt (Perigon)'!T1678)</f>
        <v/>
      </c>
      <c r="L1683" s="95" t="str">
        <f>IF(ISBLANK('Zusatzblatt (Perigon)'!O1678),"",'Zusatzblatt (Perigon)'!O1678)</f>
        <v/>
      </c>
      <c r="M1683" s="95" t="str">
        <f>IF(ISBLANK('Zusatzblatt (Perigon)'!R1678),"",'Zusatzblatt (Perigon)'!R1678)</f>
        <v/>
      </c>
      <c r="N1683" s="95" t="str">
        <f>IF(ISBLANK('Zusatzblatt (Perigon)'!P1678),"",'Zusatzblatt (Perigon)'!P1678)</f>
        <v/>
      </c>
      <c r="O1683" s="38" t="str">
        <f>IF($L1683="","",VLOOKUP($R1683,Tarife!$A$2:$R$599,13,FALSE))</f>
        <v/>
      </c>
      <c r="P1683" s="38" t="str">
        <f t="shared" si="26"/>
        <v/>
      </c>
      <c r="R1683" s="100" t="str">
        <f>Zusammenzug!$C$25&amp;"-"&amp;Zusammenzug!$A$7&amp;"-"&amp;Leistungen!L1683</f>
        <v>2026-Nicht beauftragte Spitex-Organisation-</v>
      </c>
    </row>
    <row r="1684" spans="1:18" x14ac:dyDescent="0.2">
      <c r="A1684" s="95" t="str">
        <f>IF(ISBLANK('Zusatzblatt (Perigon)'!E1679),"",'Zusatzblatt (Perigon)'!E1679)</f>
        <v/>
      </c>
      <c r="B1684" s="95" t="str">
        <f>IF(ISBLANK('Zusatzblatt (Perigon)'!G1679),"",'Zusatzblatt (Perigon)'!G1679)</f>
        <v/>
      </c>
      <c r="C1684" s="96" t="str">
        <f>IF(ISBLANK('Zusatzblatt (Perigon)'!I1679),"",'Zusatzblatt (Perigon)'!I1679)</f>
        <v/>
      </c>
      <c r="D1684" s="97" t="str">
        <f>IF(ISBLANK('Zusatzblatt (Perigon)'!J1679),"",'Zusatzblatt (Perigon)'!J1679)</f>
        <v/>
      </c>
      <c r="E1684" s="64" t="str">
        <f>IF(ISBLANK('Zusatzblatt (Perigon)'!K1679),"",'Zusatzblatt (Perigon)'!K1679)</f>
        <v/>
      </c>
      <c r="F1684" s="65"/>
      <c r="G1684" s="64"/>
      <c r="H1684" s="69" t="str">
        <f>IF(ISBLANK('Zusatzblatt (Perigon)'!L1679),"",'Zusatzblatt (Perigon)'!L1679)</f>
        <v/>
      </c>
      <c r="I1684" s="69" t="str">
        <f>IF(ISBLANK('Zusatzblatt (Perigon)'!M1679),"",'Zusatzblatt (Perigon)'!M1679)</f>
        <v/>
      </c>
      <c r="J1684" s="98" t="str">
        <f>IF(ISBLANK('Zusatzblatt (Perigon)'!N1679),"",'Zusatzblatt (Perigon)'!N1679)</f>
        <v/>
      </c>
      <c r="K1684" s="99" t="str">
        <f>IF(ISBLANK('Zusatzblatt (Perigon)'!J1679),"",'Zusatzblatt (Perigon)'!T1679)</f>
        <v/>
      </c>
      <c r="L1684" s="95" t="str">
        <f>IF(ISBLANK('Zusatzblatt (Perigon)'!O1679),"",'Zusatzblatt (Perigon)'!O1679)</f>
        <v/>
      </c>
      <c r="M1684" s="95" t="str">
        <f>IF(ISBLANK('Zusatzblatt (Perigon)'!R1679),"",'Zusatzblatt (Perigon)'!R1679)</f>
        <v/>
      </c>
      <c r="N1684" s="95" t="str">
        <f>IF(ISBLANK('Zusatzblatt (Perigon)'!P1679),"",'Zusatzblatt (Perigon)'!P1679)</f>
        <v/>
      </c>
      <c r="O1684" s="38" t="str">
        <f>IF($L1684="","",VLOOKUP($R1684,Tarife!$A$2:$R$599,13,FALSE))</f>
        <v/>
      </c>
      <c r="P1684" s="38" t="str">
        <f t="shared" si="26"/>
        <v/>
      </c>
      <c r="R1684" s="100" t="str">
        <f>Zusammenzug!$C$25&amp;"-"&amp;Zusammenzug!$A$7&amp;"-"&amp;Leistungen!L1684</f>
        <v>2026-Nicht beauftragte Spitex-Organisation-</v>
      </c>
    </row>
    <row r="1685" spans="1:18" x14ac:dyDescent="0.2">
      <c r="A1685" s="95" t="str">
        <f>IF(ISBLANK('Zusatzblatt (Perigon)'!E1680),"",'Zusatzblatt (Perigon)'!E1680)</f>
        <v/>
      </c>
      <c r="B1685" s="95" t="str">
        <f>IF(ISBLANK('Zusatzblatt (Perigon)'!G1680),"",'Zusatzblatt (Perigon)'!G1680)</f>
        <v/>
      </c>
      <c r="C1685" s="96" t="str">
        <f>IF(ISBLANK('Zusatzblatt (Perigon)'!I1680),"",'Zusatzblatt (Perigon)'!I1680)</f>
        <v/>
      </c>
      <c r="D1685" s="97" t="str">
        <f>IF(ISBLANK('Zusatzblatt (Perigon)'!J1680),"",'Zusatzblatt (Perigon)'!J1680)</f>
        <v/>
      </c>
      <c r="E1685" s="64" t="str">
        <f>IF(ISBLANK('Zusatzblatt (Perigon)'!K1680),"",'Zusatzblatt (Perigon)'!K1680)</f>
        <v/>
      </c>
      <c r="F1685" s="65"/>
      <c r="G1685" s="64"/>
      <c r="H1685" s="69" t="str">
        <f>IF(ISBLANK('Zusatzblatt (Perigon)'!L1680),"",'Zusatzblatt (Perigon)'!L1680)</f>
        <v/>
      </c>
      <c r="I1685" s="69" t="str">
        <f>IF(ISBLANK('Zusatzblatt (Perigon)'!M1680),"",'Zusatzblatt (Perigon)'!M1680)</f>
        <v/>
      </c>
      <c r="J1685" s="98" t="str">
        <f>IF(ISBLANK('Zusatzblatt (Perigon)'!N1680),"",'Zusatzblatt (Perigon)'!N1680)</f>
        <v/>
      </c>
      <c r="K1685" s="99" t="str">
        <f>IF(ISBLANK('Zusatzblatt (Perigon)'!J1680),"",'Zusatzblatt (Perigon)'!T1680)</f>
        <v/>
      </c>
      <c r="L1685" s="95" t="str">
        <f>IF(ISBLANK('Zusatzblatt (Perigon)'!O1680),"",'Zusatzblatt (Perigon)'!O1680)</f>
        <v/>
      </c>
      <c r="M1685" s="95" t="str">
        <f>IF(ISBLANK('Zusatzblatt (Perigon)'!R1680),"",'Zusatzblatt (Perigon)'!R1680)</f>
        <v/>
      </c>
      <c r="N1685" s="95" t="str">
        <f>IF(ISBLANK('Zusatzblatt (Perigon)'!P1680),"",'Zusatzblatt (Perigon)'!P1680)</f>
        <v/>
      </c>
      <c r="O1685" s="38" t="str">
        <f>IF($L1685="","",VLOOKUP($R1685,Tarife!$A$2:$R$599,13,FALSE))</f>
        <v/>
      </c>
      <c r="P1685" s="38" t="str">
        <f t="shared" si="26"/>
        <v/>
      </c>
      <c r="R1685" s="100" t="str">
        <f>Zusammenzug!$C$25&amp;"-"&amp;Zusammenzug!$A$7&amp;"-"&amp;Leistungen!L1685</f>
        <v>2026-Nicht beauftragte Spitex-Organisation-</v>
      </c>
    </row>
    <row r="1686" spans="1:18" x14ac:dyDescent="0.2">
      <c r="A1686" s="95" t="str">
        <f>IF(ISBLANK('Zusatzblatt (Perigon)'!E1681),"",'Zusatzblatt (Perigon)'!E1681)</f>
        <v/>
      </c>
      <c r="B1686" s="95" t="str">
        <f>IF(ISBLANK('Zusatzblatt (Perigon)'!G1681),"",'Zusatzblatt (Perigon)'!G1681)</f>
        <v/>
      </c>
      <c r="C1686" s="96" t="str">
        <f>IF(ISBLANK('Zusatzblatt (Perigon)'!I1681),"",'Zusatzblatt (Perigon)'!I1681)</f>
        <v/>
      </c>
      <c r="D1686" s="97" t="str">
        <f>IF(ISBLANK('Zusatzblatt (Perigon)'!J1681),"",'Zusatzblatt (Perigon)'!J1681)</f>
        <v/>
      </c>
      <c r="E1686" s="64" t="str">
        <f>IF(ISBLANK('Zusatzblatt (Perigon)'!K1681),"",'Zusatzblatt (Perigon)'!K1681)</f>
        <v/>
      </c>
      <c r="F1686" s="65"/>
      <c r="G1686" s="64"/>
      <c r="H1686" s="69" t="str">
        <f>IF(ISBLANK('Zusatzblatt (Perigon)'!L1681),"",'Zusatzblatt (Perigon)'!L1681)</f>
        <v/>
      </c>
      <c r="I1686" s="69" t="str">
        <f>IF(ISBLANK('Zusatzblatt (Perigon)'!M1681),"",'Zusatzblatt (Perigon)'!M1681)</f>
        <v/>
      </c>
      <c r="J1686" s="98" t="str">
        <f>IF(ISBLANK('Zusatzblatt (Perigon)'!N1681),"",'Zusatzblatt (Perigon)'!N1681)</f>
        <v/>
      </c>
      <c r="K1686" s="99" t="str">
        <f>IF(ISBLANK('Zusatzblatt (Perigon)'!J1681),"",'Zusatzblatt (Perigon)'!T1681)</f>
        <v/>
      </c>
      <c r="L1686" s="95" t="str">
        <f>IF(ISBLANK('Zusatzblatt (Perigon)'!O1681),"",'Zusatzblatt (Perigon)'!O1681)</f>
        <v/>
      </c>
      <c r="M1686" s="95" t="str">
        <f>IF(ISBLANK('Zusatzblatt (Perigon)'!R1681),"",'Zusatzblatt (Perigon)'!R1681)</f>
        <v/>
      </c>
      <c r="N1686" s="95" t="str">
        <f>IF(ISBLANK('Zusatzblatt (Perigon)'!P1681),"",'Zusatzblatt (Perigon)'!P1681)</f>
        <v/>
      </c>
      <c r="O1686" s="38" t="str">
        <f>IF($L1686="","",VLOOKUP($R1686,Tarife!$A$2:$R$599,13,FALSE))</f>
        <v/>
      </c>
      <c r="P1686" s="38" t="str">
        <f t="shared" si="26"/>
        <v/>
      </c>
      <c r="R1686" s="100" t="str">
        <f>Zusammenzug!$C$25&amp;"-"&amp;Zusammenzug!$A$7&amp;"-"&amp;Leistungen!L1686</f>
        <v>2026-Nicht beauftragte Spitex-Organisation-</v>
      </c>
    </row>
    <row r="1687" spans="1:18" x14ac:dyDescent="0.2">
      <c r="A1687" s="95" t="str">
        <f>IF(ISBLANK('Zusatzblatt (Perigon)'!E1682),"",'Zusatzblatt (Perigon)'!E1682)</f>
        <v/>
      </c>
      <c r="B1687" s="95" t="str">
        <f>IF(ISBLANK('Zusatzblatt (Perigon)'!G1682),"",'Zusatzblatt (Perigon)'!G1682)</f>
        <v/>
      </c>
      <c r="C1687" s="96" t="str">
        <f>IF(ISBLANK('Zusatzblatt (Perigon)'!I1682),"",'Zusatzblatt (Perigon)'!I1682)</f>
        <v/>
      </c>
      <c r="D1687" s="97" t="str">
        <f>IF(ISBLANK('Zusatzblatt (Perigon)'!J1682),"",'Zusatzblatt (Perigon)'!J1682)</f>
        <v/>
      </c>
      <c r="E1687" s="64" t="str">
        <f>IF(ISBLANK('Zusatzblatt (Perigon)'!K1682),"",'Zusatzblatt (Perigon)'!K1682)</f>
        <v/>
      </c>
      <c r="F1687" s="65"/>
      <c r="G1687" s="64"/>
      <c r="H1687" s="69" t="str">
        <f>IF(ISBLANK('Zusatzblatt (Perigon)'!L1682),"",'Zusatzblatt (Perigon)'!L1682)</f>
        <v/>
      </c>
      <c r="I1687" s="69" t="str">
        <f>IF(ISBLANK('Zusatzblatt (Perigon)'!M1682),"",'Zusatzblatt (Perigon)'!M1682)</f>
        <v/>
      </c>
      <c r="J1687" s="98" t="str">
        <f>IF(ISBLANK('Zusatzblatt (Perigon)'!N1682),"",'Zusatzblatt (Perigon)'!N1682)</f>
        <v/>
      </c>
      <c r="K1687" s="99" t="str">
        <f>IF(ISBLANK('Zusatzblatt (Perigon)'!J1682),"",'Zusatzblatt (Perigon)'!T1682)</f>
        <v/>
      </c>
      <c r="L1687" s="95" t="str">
        <f>IF(ISBLANK('Zusatzblatt (Perigon)'!O1682),"",'Zusatzblatt (Perigon)'!O1682)</f>
        <v/>
      </c>
      <c r="M1687" s="95" t="str">
        <f>IF(ISBLANK('Zusatzblatt (Perigon)'!R1682),"",'Zusatzblatt (Perigon)'!R1682)</f>
        <v/>
      </c>
      <c r="N1687" s="95" t="str">
        <f>IF(ISBLANK('Zusatzblatt (Perigon)'!P1682),"",'Zusatzblatt (Perigon)'!P1682)</f>
        <v/>
      </c>
      <c r="O1687" s="38" t="str">
        <f>IF($L1687="","",VLOOKUP($R1687,Tarife!$A$2:$R$599,13,FALSE))</f>
        <v/>
      </c>
      <c r="P1687" s="38" t="str">
        <f t="shared" si="26"/>
        <v/>
      </c>
      <c r="R1687" s="100" t="str">
        <f>Zusammenzug!$C$25&amp;"-"&amp;Zusammenzug!$A$7&amp;"-"&amp;Leistungen!L1687</f>
        <v>2026-Nicht beauftragte Spitex-Organisation-</v>
      </c>
    </row>
    <row r="1688" spans="1:18" x14ac:dyDescent="0.2">
      <c r="A1688" s="95" t="str">
        <f>IF(ISBLANK('Zusatzblatt (Perigon)'!E1683),"",'Zusatzblatt (Perigon)'!E1683)</f>
        <v/>
      </c>
      <c r="B1688" s="95" t="str">
        <f>IF(ISBLANK('Zusatzblatt (Perigon)'!G1683),"",'Zusatzblatt (Perigon)'!G1683)</f>
        <v/>
      </c>
      <c r="C1688" s="96" t="str">
        <f>IF(ISBLANK('Zusatzblatt (Perigon)'!I1683),"",'Zusatzblatt (Perigon)'!I1683)</f>
        <v/>
      </c>
      <c r="D1688" s="97" t="str">
        <f>IF(ISBLANK('Zusatzblatt (Perigon)'!J1683),"",'Zusatzblatt (Perigon)'!J1683)</f>
        <v/>
      </c>
      <c r="E1688" s="64" t="str">
        <f>IF(ISBLANK('Zusatzblatt (Perigon)'!K1683),"",'Zusatzblatt (Perigon)'!K1683)</f>
        <v/>
      </c>
      <c r="F1688" s="65"/>
      <c r="G1688" s="64"/>
      <c r="H1688" s="69" t="str">
        <f>IF(ISBLANK('Zusatzblatt (Perigon)'!L1683),"",'Zusatzblatt (Perigon)'!L1683)</f>
        <v/>
      </c>
      <c r="I1688" s="69" t="str">
        <f>IF(ISBLANK('Zusatzblatt (Perigon)'!M1683),"",'Zusatzblatt (Perigon)'!M1683)</f>
        <v/>
      </c>
      <c r="J1688" s="98" t="str">
        <f>IF(ISBLANK('Zusatzblatt (Perigon)'!N1683),"",'Zusatzblatt (Perigon)'!N1683)</f>
        <v/>
      </c>
      <c r="K1688" s="99" t="str">
        <f>IF(ISBLANK('Zusatzblatt (Perigon)'!J1683),"",'Zusatzblatt (Perigon)'!T1683)</f>
        <v/>
      </c>
      <c r="L1688" s="95" t="str">
        <f>IF(ISBLANK('Zusatzblatt (Perigon)'!O1683),"",'Zusatzblatt (Perigon)'!O1683)</f>
        <v/>
      </c>
      <c r="M1688" s="95" t="str">
        <f>IF(ISBLANK('Zusatzblatt (Perigon)'!R1683),"",'Zusatzblatt (Perigon)'!R1683)</f>
        <v/>
      </c>
      <c r="N1688" s="95" t="str">
        <f>IF(ISBLANK('Zusatzblatt (Perigon)'!P1683),"",'Zusatzblatt (Perigon)'!P1683)</f>
        <v/>
      </c>
      <c r="O1688" s="38" t="str">
        <f>IF($L1688="","",VLOOKUP($R1688,Tarife!$A$2:$R$599,13,FALSE))</f>
        <v/>
      </c>
      <c r="P1688" s="38" t="str">
        <f t="shared" si="26"/>
        <v/>
      </c>
      <c r="R1688" s="100" t="str">
        <f>Zusammenzug!$C$25&amp;"-"&amp;Zusammenzug!$A$7&amp;"-"&amp;Leistungen!L1688</f>
        <v>2026-Nicht beauftragte Spitex-Organisation-</v>
      </c>
    </row>
    <row r="1689" spans="1:18" x14ac:dyDescent="0.2">
      <c r="A1689" s="95" t="str">
        <f>IF(ISBLANK('Zusatzblatt (Perigon)'!E1684),"",'Zusatzblatt (Perigon)'!E1684)</f>
        <v/>
      </c>
      <c r="B1689" s="95" t="str">
        <f>IF(ISBLANK('Zusatzblatt (Perigon)'!G1684),"",'Zusatzblatt (Perigon)'!G1684)</f>
        <v/>
      </c>
      <c r="C1689" s="96" t="str">
        <f>IF(ISBLANK('Zusatzblatt (Perigon)'!I1684),"",'Zusatzblatt (Perigon)'!I1684)</f>
        <v/>
      </c>
      <c r="D1689" s="97" t="str">
        <f>IF(ISBLANK('Zusatzblatt (Perigon)'!J1684),"",'Zusatzblatt (Perigon)'!J1684)</f>
        <v/>
      </c>
      <c r="E1689" s="64" t="str">
        <f>IF(ISBLANK('Zusatzblatt (Perigon)'!K1684),"",'Zusatzblatt (Perigon)'!K1684)</f>
        <v/>
      </c>
      <c r="F1689" s="65"/>
      <c r="G1689" s="64"/>
      <c r="H1689" s="69" t="str">
        <f>IF(ISBLANK('Zusatzblatt (Perigon)'!L1684),"",'Zusatzblatt (Perigon)'!L1684)</f>
        <v/>
      </c>
      <c r="I1689" s="69" t="str">
        <f>IF(ISBLANK('Zusatzblatt (Perigon)'!M1684),"",'Zusatzblatt (Perigon)'!M1684)</f>
        <v/>
      </c>
      <c r="J1689" s="98" t="str">
        <f>IF(ISBLANK('Zusatzblatt (Perigon)'!N1684),"",'Zusatzblatt (Perigon)'!N1684)</f>
        <v/>
      </c>
      <c r="K1689" s="99" t="str">
        <f>IF(ISBLANK('Zusatzblatt (Perigon)'!J1684),"",'Zusatzblatt (Perigon)'!T1684)</f>
        <v/>
      </c>
      <c r="L1689" s="95" t="str">
        <f>IF(ISBLANK('Zusatzblatt (Perigon)'!O1684),"",'Zusatzblatt (Perigon)'!O1684)</f>
        <v/>
      </c>
      <c r="M1689" s="95" t="str">
        <f>IF(ISBLANK('Zusatzblatt (Perigon)'!R1684),"",'Zusatzblatt (Perigon)'!R1684)</f>
        <v/>
      </c>
      <c r="N1689" s="95" t="str">
        <f>IF(ISBLANK('Zusatzblatt (Perigon)'!P1684),"",'Zusatzblatt (Perigon)'!P1684)</f>
        <v/>
      </c>
      <c r="O1689" s="38" t="str">
        <f>IF($L1689="","",VLOOKUP($R1689,Tarife!$A$2:$R$599,13,FALSE))</f>
        <v/>
      </c>
      <c r="P1689" s="38" t="str">
        <f t="shared" si="26"/>
        <v/>
      </c>
      <c r="R1689" s="100" t="str">
        <f>Zusammenzug!$C$25&amp;"-"&amp;Zusammenzug!$A$7&amp;"-"&amp;Leistungen!L1689</f>
        <v>2026-Nicht beauftragte Spitex-Organisation-</v>
      </c>
    </row>
    <row r="1690" spans="1:18" x14ac:dyDescent="0.2">
      <c r="A1690" s="95" t="str">
        <f>IF(ISBLANK('Zusatzblatt (Perigon)'!E1685),"",'Zusatzblatt (Perigon)'!E1685)</f>
        <v/>
      </c>
      <c r="B1690" s="95" t="str">
        <f>IF(ISBLANK('Zusatzblatt (Perigon)'!G1685),"",'Zusatzblatt (Perigon)'!G1685)</f>
        <v/>
      </c>
      <c r="C1690" s="96" t="str">
        <f>IF(ISBLANK('Zusatzblatt (Perigon)'!I1685),"",'Zusatzblatt (Perigon)'!I1685)</f>
        <v/>
      </c>
      <c r="D1690" s="97" t="str">
        <f>IF(ISBLANK('Zusatzblatt (Perigon)'!J1685),"",'Zusatzblatt (Perigon)'!J1685)</f>
        <v/>
      </c>
      <c r="E1690" s="64" t="str">
        <f>IF(ISBLANK('Zusatzblatt (Perigon)'!K1685),"",'Zusatzblatt (Perigon)'!K1685)</f>
        <v/>
      </c>
      <c r="F1690" s="65"/>
      <c r="G1690" s="64"/>
      <c r="H1690" s="69" t="str">
        <f>IF(ISBLANK('Zusatzblatt (Perigon)'!L1685),"",'Zusatzblatt (Perigon)'!L1685)</f>
        <v/>
      </c>
      <c r="I1690" s="69" t="str">
        <f>IF(ISBLANK('Zusatzblatt (Perigon)'!M1685),"",'Zusatzblatt (Perigon)'!M1685)</f>
        <v/>
      </c>
      <c r="J1690" s="98" t="str">
        <f>IF(ISBLANK('Zusatzblatt (Perigon)'!N1685),"",'Zusatzblatt (Perigon)'!N1685)</f>
        <v/>
      </c>
      <c r="K1690" s="99" t="str">
        <f>IF(ISBLANK('Zusatzblatt (Perigon)'!J1685),"",'Zusatzblatt (Perigon)'!T1685)</f>
        <v/>
      </c>
      <c r="L1690" s="95" t="str">
        <f>IF(ISBLANK('Zusatzblatt (Perigon)'!O1685),"",'Zusatzblatt (Perigon)'!O1685)</f>
        <v/>
      </c>
      <c r="M1690" s="95" t="str">
        <f>IF(ISBLANK('Zusatzblatt (Perigon)'!R1685),"",'Zusatzblatt (Perigon)'!R1685)</f>
        <v/>
      </c>
      <c r="N1690" s="95" t="str">
        <f>IF(ISBLANK('Zusatzblatt (Perigon)'!P1685),"",'Zusatzblatt (Perigon)'!P1685)</f>
        <v/>
      </c>
      <c r="O1690" s="38" t="str">
        <f>IF($L1690="","",VLOOKUP($R1690,Tarife!$A$2:$R$599,13,FALSE))</f>
        <v/>
      </c>
      <c r="P1690" s="38" t="str">
        <f t="shared" si="26"/>
        <v/>
      </c>
      <c r="R1690" s="100" t="str">
        <f>Zusammenzug!$C$25&amp;"-"&amp;Zusammenzug!$A$7&amp;"-"&amp;Leistungen!L1690</f>
        <v>2026-Nicht beauftragte Spitex-Organisation-</v>
      </c>
    </row>
    <row r="1691" spans="1:18" x14ac:dyDescent="0.2">
      <c r="A1691" s="95" t="str">
        <f>IF(ISBLANK('Zusatzblatt (Perigon)'!E1686),"",'Zusatzblatt (Perigon)'!E1686)</f>
        <v/>
      </c>
      <c r="B1691" s="95" t="str">
        <f>IF(ISBLANK('Zusatzblatt (Perigon)'!G1686),"",'Zusatzblatt (Perigon)'!G1686)</f>
        <v/>
      </c>
      <c r="C1691" s="96" t="str">
        <f>IF(ISBLANK('Zusatzblatt (Perigon)'!I1686),"",'Zusatzblatt (Perigon)'!I1686)</f>
        <v/>
      </c>
      <c r="D1691" s="97" t="str">
        <f>IF(ISBLANK('Zusatzblatt (Perigon)'!J1686),"",'Zusatzblatt (Perigon)'!J1686)</f>
        <v/>
      </c>
      <c r="E1691" s="64" t="str">
        <f>IF(ISBLANK('Zusatzblatt (Perigon)'!K1686),"",'Zusatzblatt (Perigon)'!K1686)</f>
        <v/>
      </c>
      <c r="F1691" s="65"/>
      <c r="G1691" s="64"/>
      <c r="H1691" s="69" t="str">
        <f>IF(ISBLANK('Zusatzblatt (Perigon)'!L1686),"",'Zusatzblatt (Perigon)'!L1686)</f>
        <v/>
      </c>
      <c r="I1691" s="69" t="str">
        <f>IF(ISBLANK('Zusatzblatt (Perigon)'!M1686),"",'Zusatzblatt (Perigon)'!M1686)</f>
        <v/>
      </c>
      <c r="J1691" s="98" t="str">
        <f>IF(ISBLANK('Zusatzblatt (Perigon)'!N1686),"",'Zusatzblatt (Perigon)'!N1686)</f>
        <v/>
      </c>
      <c r="K1691" s="99" t="str">
        <f>IF(ISBLANK('Zusatzblatt (Perigon)'!J1686),"",'Zusatzblatt (Perigon)'!T1686)</f>
        <v/>
      </c>
      <c r="L1691" s="95" t="str">
        <f>IF(ISBLANK('Zusatzblatt (Perigon)'!O1686),"",'Zusatzblatt (Perigon)'!O1686)</f>
        <v/>
      </c>
      <c r="M1691" s="95" t="str">
        <f>IF(ISBLANK('Zusatzblatt (Perigon)'!R1686),"",'Zusatzblatt (Perigon)'!R1686)</f>
        <v/>
      </c>
      <c r="N1691" s="95" t="str">
        <f>IF(ISBLANK('Zusatzblatt (Perigon)'!P1686),"",'Zusatzblatt (Perigon)'!P1686)</f>
        <v/>
      </c>
      <c r="O1691" s="38" t="str">
        <f>IF($L1691="","",VLOOKUP($R1691,Tarife!$A$2:$R$599,13,FALSE))</f>
        <v/>
      </c>
      <c r="P1691" s="38" t="str">
        <f t="shared" si="26"/>
        <v/>
      </c>
      <c r="R1691" s="100" t="str">
        <f>Zusammenzug!$C$25&amp;"-"&amp;Zusammenzug!$A$7&amp;"-"&amp;Leistungen!L1691</f>
        <v>2026-Nicht beauftragte Spitex-Organisation-</v>
      </c>
    </row>
    <row r="1692" spans="1:18" x14ac:dyDescent="0.2">
      <c r="A1692" s="95" t="str">
        <f>IF(ISBLANK('Zusatzblatt (Perigon)'!E1687),"",'Zusatzblatt (Perigon)'!E1687)</f>
        <v/>
      </c>
      <c r="B1692" s="95" t="str">
        <f>IF(ISBLANK('Zusatzblatt (Perigon)'!G1687),"",'Zusatzblatt (Perigon)'!G1687)</f>
        <v/>
      </c>
      <c r="C1692" s="96" t="str">
        <f>IF(ISBLANK('Zusatzblatt (Perigon)'!I1687),"",'Zusatzblatt (Perigon)'!I1687)</f>
        <v/>
      </c>
      <c r="D1692" s="97" t="str">
        <f>IF(ISBLANK('Zusatzblatt (Perigon)'!J1687),"",'Zusatzblatt (Perigon)'!J1687)</f>
        <v/>
      </c>
      <c r="E1692" s="64" t="str">
        <f>IF(ISBLANK('Zusatzblatt (Perigon)'!K1687),"",'Zusatzblatt (Perigon)'!K1687)</f>
        <v/>
      </c>
      <c r="F1692" s="65"/>
      <c r="G1692" s="64"/>
      <c r="H1692" s="69" t="str">
        <f>IF(ISBLANK('Zusatzblatt (Perigon)'!L1687),"",'Zusatzblatt (Perigon)'!L1687)</f>
        <v/>
      </c>
      <c r="I1692" s="69" t="str">
        <f>IF(ISBLANK('Zusatzblatt (Perigon)'!M1687),"",'Zusatzblatt (Perigon)'!M1687)</f>
        <v/>
      </c>
      <c r="J1692" s="98" t="str">
        <f>IF(ISBLANK('Zusatzblatt (Perigon)'!N1687),"",'Zusatzblatt (Perigon)'!N1687)</f>
        <v/>
      </c>
      <c r="K1692" s="99" t="str">
        <f>IF(ISBLANK('Zusatzblatt (Perigon)'!J1687),"",'Zusatzblatt (Perigon)'!T1687)</f>
        <v/>
      </c>
      <c r="L1692" s="95" t="str">
        <f>IF(ISBLANK('Zusatzblatt (Perigon)'!O1687),"",'Zusatzblatt (Perigon)'!O1687)</f>
        <v/>
      </c>
      <c r="M1692" s="95" t="str">
        <f>IF(ISBLANK('Zusatzblatt (Perigon)'!R1687),"",'Zusatzblatt (Perigon)'!R1687)</f>
        <v/>
      </c>
      <c r="N1692" s="95" t="str">
        <f>IF(ISBLANK('Zusatzblatt (Perigon)'!P1687),"",'Zusatzblatt (Perigon)'!P1687)</f>
        <v/>
      </c>
      <c r="O1692" s="38" t="str">
        <f>IF($L1692="","",VLOOKUP($R1692,Tarife!$A$2:$R$599,13,FALSE))</f>
        <v/>
      </c>
      <c r="P1692" s="38" t="str">
        <f t="shared" si="26"/>
        <v/>
      </c>
      <c r="R1692" s="100" t="str">
        <f>Zusammenzug!$C$25&amp;"-"&amp;Zusammenzug!$A$7&amp;"-"&amp;Leistungen!L1692</f>
        <v>2026-Nicht beauftragte Spitex-Organisation-</v>
      </c>
    </row>
    <row r="1693" spans="1:18" x14ac:dyDescent="0.2">
      <c r="A1693" s="95" t="str">
        <f>IF(ISBLANK('Zusatzblatt (Perigon)'!E1688),"",'Zusatzblatt (Perigon)'!E1688)</f>
        <v/>
      </c>
      <c r="B1693" s="95" t="str">
        <f>IF(ISBLANK('Zusatzblatt (Perigon)'!G1688),"",'Zusatzblatt (Perigon)'!G1688)</f>
        <v/>
      </c>
      <c r="C1693" s="96" t="str">
        <f>IF(ISBLANK('Zusatzblatt (Perigon)'!I1688),"",'Zusatzblatt (Perigon)'!I1688)</f>
        <v/>
      </c>
      <c r="D1693" s="97" t="str">
        <f>IF(ISBLANK('Zusatzblatt (Perigon)'!J1688),"",'Zusatzblatt (Perigon)'!J1688)</f>
        <v/>
      </c>
      <c r="E1693" s="64" t="str">
        <f>IF(ISBLANK('Zusatzblatt (Perigon)'!K1688),"",'Zusatzblatt (Perigon)'!K1688)</f>
        <v/>
      </c>
      <c r="F1693" s="65"/>
      <c r="G1693" s="64"/>
      <c r="H1693" s="69" t="str">
        <f>IF(ISBLANK('Zusatzblatt (Perigon)'!L1688),"",'Zusatzblatt (Perigon)'!L1688)</f>
        <v/>
      </c>
      <c r="I1693" s="69" t="str">
        <f>IF(ISBLANK('Zusatzblatt (Perigon)'!M1688),"",'Zusatzblatt (Perigon)'!M1688)</f>
        <v/>
      </c>
      <c r="J1693" s="98" t="str">
        <f>IF(ISBLANK('Zusatzblatt (Perigon)'!N1688),"",'Zusatzblatt (Perigon)'!N1688)</f>
        <v/>
      </c>
      <c r="K1693" s="99" t="str">
        <f>IF(ISBLANK('Zusatzblatt (Perigon)'!J1688),"",'Zusatzblatt (Perigon)'!T1688)</f>
        <v/>
      </c>
      <c r="L1693" s="95" t="str">
        <f>IF(ISBLANK('Zusatzblatt (Perigon)'!O1688),"",'Zusatzblatt (Perigon)'!O1688)</f>
        <v/>
      </c>
      <c r="M1693" s="95" t="str">
        <f>IF(ISBLANK('Zusatzblatt (Perigon)'!R1688),"",'Zusatzblatt (Perigon)'!R1688)</f>
        <v/>
      </c>
      <c r="N1693" s="95" t="str">
        <f>IF(ISBLANK('Zusatzblatt (Perigon)'!P1688),"",'Zusatzblatt (Perigon)'!P1688)</f>
        <v/>
      </c>
      <c r="O1693" s="38" t="str">
        <f>IF($L1693="","",VLOOKUP($R1693,Tarife!$A$2:$R$599,13,FALSE))</f>
        <v/>
      </c>
      <c r="P1693" s="38" t="str">
        <f t="shared" si="26"/>
        <v/>
      </c>
      <c r="R1693" s="100" t="str">
        <f>Zusammenzug!$C$25&amp;"-"&amp;Zusammenzug!$A$7&amp;"-"&amp;Leistungen!L1693</f>
        <v>2026-Nicht beauftragte Spitex-Organisation-</v>
      </c>
    </row>
    <row r="1694" spans="1:18" x14ac:dyDescent="0.2">
      <c r="A1694" s="95" t="str">
        <f>IF(ISBLANK('Zusatzblatt (Perigon)'!E1689),"",'Zusatzblatt (Perigon)'!E1689)</f>
        <v/>
      </c>
      <c r="B1694" s="95" t="str">
        <f>IF(ISBLANK('Zusatzblatt (Perigon)'!G1689),"",'Zusatzblatt (Perigon)'!G1689)</f>
        <v/>
      </c>
      <c r="C1694" s="96" t="str">
        <f>IF(ISBLANK('Zusatzblatt (Perigon)'!I1689),"",'Zusatzblatt (Perigon)'!I1689)</f>
        <v/>
      </c>
      <c r="D1694" s="97" t="str">
        <f>IF(ISBLANK('Zusatzblatt (Perigon)'!J1689),"",'Zusatzblatt (Perigon)'!J1689)</f>
        <v/>
      </c>
      <c r="E1694" s="64" t="str">
        <f>IF(ISBLANK('Zusatzblatt (Perigon)'!K1689),"",'Zusatzblatt (Perigon)'!K1689)</f>
        <v/>
      </c>
      <c r="F1694" s="65"/>
      <c r="G1694" s="64"/>
      <c r="H1694" s="69" t="str">
        <f>IF(ISBLANK('Zusatzblatt (Perigon)'!L1689),"",'Zusatzblatt (Perigon)'!L1689)</f>
        <v/>
      </c>
      <c r="I1694" s="69" t="str">
        <f>IF(ISBLANK('Zusatzblatt (Perigon)'!M1689),"",'Zusatzblatt (Perigon)'!M1689)</f>
        <v/>
      </c>
      <c r="J1694" s="98" t="str">
        <f>IF(ISBLANK('Zusatzblatt (Perigon)'!N1689),"",'Zusatzblatt (Perigon)'!N1689)</f>
        <v/>
      </c>
      <c r="K1694" s="99" t="str">
        <f>IF(ISBLANK('Zusatzblatt (Perigon)'!J1689),"",'Zusatzblatt (Perigon)'!T1689)</f>
        <v/>
      </c>
      <c r="L1694" s="95" t="str">
        <f>IF(ISBLANK('Zusatzblatt (Perigon)'!O1689),"",'Zusatzblatt (Perigon)'!O1689)</f>
        <v/>
      </c>
      <c r="M1694" s="95" t="str">
        <f>IF(ISBLANK('Zusatzblatt (Perigon)'!R1689),"",'Zusatzblatt (Perigon)'!R1689)</f>
        <v/>
      </c>
      <c r="N1694" s="95" t="str">
        <f>IF(ISBLANK('Zusatzblatt (Perigon)'!P1689),"",'Zusatzblatt (Perigon)'!P1689)</f>
        <v/>
      </c>
      <c r="O1694" s="38" t="str">
        <f>IF($L1694="","",VLOOKUP($R1694,Tarife!$A$2:$R$599,13,FALSE))</f>
        <v/>
      </c>
      <c r="P1694" s="38" t="str">
        <f t="shared" si="26"/>
        <v/>
      </c>
      <c r="R1694" s="100" t="str">
        <f>Zusammenzug!$C$25&amp;"-"&amp;Zusammenzug!$A$7&amp;"-"&amp;Leistungen!L1694</f>
        <v>2026-Nicht beauftragte Spitex-Organisation-</v>
      </c>
    </row>
    <row r="1695" spans="1:18" x14ac:dyDescent="0.2">
      <c r="A1695" s="95" t="str">
        <f>IF(ISBLANK('Zusatzblatt (Perigon)'!E1690),"",'Zusatzblatt (Perigon)'!E1690)</f>
        <v/>
      </c>
      <c r="B1695" s="95" t="str">
        <f>IF(ISBLANK('Zusatzblatt (Perigon)'!G1690),"",'Zusatzblatt (Perigon)'!G1690)</f>
        <v/>
      </c>
      <c r="C1695" s="96" t="str">
        <f>IF(ISBLANK('Zusatzblatt (Perigon)'!I1690),"",'Zusatzblatt (Perigon)'!I1690)</f>
        <v/>
      </c>
      <c r="D1695" s="97" t="str">
        <f>IF(ISBLANK('Zusatzblatt (Perigon)'!J1690),"",'Zusatzblatt (Perigon)'!J1690)</f>
        <v/>
      </c>
      <c r="E1695" s="64" t="str">
        <f>IF(ISBLANK('Zusatzblatt (Perigon)'!K1690),"",'Zusatzblatt (Perigon)'!K1690)</f>
        <v/>
      </c>
      <c r="F1695" s="65"/>
      <c r="G1695" s="64"/>
      <c r="H1695" s="69" t="str">
        <f>IF(ISBLANK('Zusatzblatt (Perigon)'!L1690),"",'Zusatzblatt (Perigon)'!L1690)</f>
        <v/>
      </c>
      <c r="I1695" s="69" t="str">
        <f>IF(ISBLANK('Zusatzblatt (Perigon)'!M1690),"",'Zusatzblatt (Perigon)'!M1690)</f>
        <v/>
      </c>
      <c r="J1695" s="98" t="str">
        <f>IF(ISBLANK('Zusatzblatt (Perigon)'!N1690),"",'Zusatzblatt (Perigon)'!N1690)</f>
        <v/>
      </c>
      <c r="K1695" s="99" t="str">
        <f>IF(ISBLANK('Zusatzblatt (Perigon)'!J1690),"",'Zusatzblatt (Perigon)'!T1690)</f>
        <v/>
      </c>
      <c r="L1695" s="95" t="str">
        <f>IF(ISBLANK('Zusatzblatt (Perigon)'!O1690),"",'Zusatzblatt (Perigon)'!O1690)</f>
        <v/>
      </c>
      <c r="M1695" s="95" t="str">
        <f>IF(ISBLANK('Zusatzblatt (Perigon)'!R1690),"",'Zusatzblatt (Perigon)'!R1690)</f>
        <v/>
      </c>
      <c r="N1695" s="95" t="str">
        <f>IF(ISBLANK('Zusatzblatt (Perigon)'!P1690),"",'Zusatzblatt (Perigon)'!P1690)</f>
        <v/>
      </c>
      <c r="O1695" s="38" t="str">
        <f>IF($L1695="","",VLOOKUP($R1695,Tarife!$A$2:$R$599,13,FALSE))</f>
        <v/>
      </c>
      <c r="P1695" s="38" t="str">
        <f t="shared" si="26"/>
        <v/>
      </c>
      <c r="R1695" s="100" t="str">
        <f>Zusammenzug!$C$25&amp;"-"&amp;Zusammenzug!$A$7&amp;"-"&amp;Leistungen!L1695</f>
        <v>2026-Nicht beauftragte Spitex-Organisation-</v>
      </c>
    </row>
    <row r="1696" spans="1:18" x14ac:dyDescent="0.2">
      <c r="A1696" s="95" t="str">
        <f>IF(ISBLANK('Zusatzblatt (Perigon)'!E1691),"",'Zusatzblatt (Perigon)'!E1691)</f>
        <v/>
      </c>
      <c r="B1696" s="95" t="str">
        <f>IF(ISBLANK('Zusatzblatt (Perigon)'!G1691),"",'Zusatzblatt (Perigon)'!G1691)</f>
        <v/>
      </c>
      <c r="C1696" s="96" t="str">
        <f>IF(ISBLANK('Zusatzblatt (Perigon)'!I1691),"",'Zusatzblatt (Perigon)'!I1691)</f>
        <v/>
      </c>
      <c r="D1696" s="97" t="str">
        <f>IF(ISBLANK('Zusatzblatt (Perigon)'!J1691),"",'Zusatzblatt (Perigon)'!J1691)</f>
        <v/>
      </c>
      <c r="E1696" s="64" t="str">
        <f>IF(ISBLANK('Zusatzblatt (Perigon)'!K1691),"",'Zusatzblatt (Perigon)'!K1691)</f>
        <v/>
      </c>
      <c r="F1696" s="65"/>
      <c r="G1696" s="64"/>
      <c r="H1696" s="69" t="str">
        <f>IF(ISBLANK('Zusatzblatt (Perigon)'!L1691),"",'Zusatzblatt (Perigon)'!L1691)</f>
        <v/>
      </c>
      <c r="I1696" s="69" t="str">
        <f>IF(ISBLANK('Zusatzblatt (Perigon)'!M1691),"",'Zusatzblatt (Perigon)'!M1691)</f>
        <v/>
      </c>
      <c r="J1696" s="98" t="str">
        <f>IF(ISBLANK('Zusatzblatt (Perigon)'!N1691),"",'Zusatzblatt (Perigon)'!N1691)</f>
        <v/>
      </c>
      <c r="K1696" s="99" t="str">
        <f>IF(ISBLANK('Zusatzblatt (Perigon)'!J1691),"",'Zusatzblatt (Perigon)'!T1691)</f>
        <v/>
      </c>
      <c r="L1696" s="95" t="str">
        <f>IF(ISBLANK('Zusatzblatt (Perigon)'!O1691),"",'Zusatzblatt (Perigon)'!O1691)</f>
        <v/>
      </c>
      <c r="M1696" s="95" t="str">
        <f>IF(ISBLANK('Zusatzblatt (Perigon)'!R1691),"",'Zusatzblatt (Perigon)'!R1691)</f>
        <v/>
      </c>
      <c r="N1696" s="95" t="str">
        <f>IF(ISBLANK('Zusatzblatt (Perigon)'!P1691),"",'Zusatzblatt (Perigon)'!P1691)</f>
        <v/>
      </c>
      <c r="O1696" s="38" t="str">
        <f>IF($L1696="","",VLOOKUP($R1696,Tarife!$A$2:$R$599,13,FALSE))</f>
        <v/>
      </c>
      <c r="P1696" s="38" t="str">
        <f t="shared" si="26"/>
        <v/>
      </c>
      <c r="R1696" s="100" t="str">
        <f>Zusammenzug!$C$25&amp;"-"&amp;Zusammenzug!$A$7&amp;"-"&amp;Leistungen!L1696</f>
        <v>2026-Nicht beauftragte Spitex-Organisation-</v>
      </c>
    </row>
    <row r="1697" spans="1:18" x14ac:dyDescent="0.2">
      <c r="A1697" s="95" t="str">
        <f>IF(ISBLANK('Zusatzblatt (Perigon)'!E1692),"",'Zusatzblatt (Perigon)'!E1692)</f>
        <v/>
      </c>
      <c r="B1697" s="95" t="str">
        <f>IF(ISBLANK('Zusatzblatt (Perigon)'!G1692),"",'Zusatzblatt (Perigon)'!G1692)</f>
        <v/>
      </c>
      <c r="C1697" s="96" t="str">
        <f>IF(ISBLANK('Zusatzblatt (Perigon)'!I1692),"",'Zusatzblatt (Perigon)'!I1692)</f>
        <v/>
      </c>
      <c r="D1697" s="97" t="str">
        <f>IF(ISBLANK('Zusatzblatt (Perigon)'!J1692),"",'Zusatzblatt (Perigon)'!J1692)</f>
        <v/>
      </c>
      <c r="E1697" s="64" t="str">
        <f>IF(ISBLANK('Zusatzblatt (Perigon)'!K1692),"",'Zusatzblatt (Perigon)'!K1692)</f>
        <v/>
      </c>
      <c r="F1697" s="65"/>
      <c r="G1697" s="64"/>
      <c r="H1697" s="69" t="str">
        <f>IF(ISBLANK('Zusatzblatt (Perigon)'!L1692),"",'Zusatzblatt (Perigon)'!L1692)</f>
        <v/>
      </c>
      <c r="I1697" s="69" t="str">
        <f>IF(ISBLANK('Zusatzblatt (Perigon)'!M1692),"",'Zusatzblatt (Perigon)'!M1692)</f>
        <v/>
      </c>
      <c r="J1697" s="98" t="str">
        <f>IF(ISBLANK('Zusatzblatt (Perigon)'!N1692),"",'Zusatzblatt (Perigon)'!N1692)</f>
        <v/>
      </c>
      <c r="K1697" s="99" t="str">
        <f>IF(ISBLANK('Zusatzblatt (Perigon)'!J1692),"",'Zusatzblatt (Perigon)'!T1692)</f>
        <v/>
      </c>
      <c r="L1697" s="95" t="str">
        <f>IF(ISBLANK('Zusatzblatt (Perigon)'!O1692),"",'Zusatzblatt (Perigon)'!O1692)</f>
        <v/>
      </c>
      <c r="M1697" s="95" t="str">
        <f>IF(ISBLANK('Zusatzblatt (Perigon)'!R1692),"",'Zusatzblatt (Perigon)'!R1692)</f>
        <v/>
      </c>
      <c r="N1697" s="95" t="str">
        <f>IF(ISBLANK('Zusatzblatt (Perigon)'!P1692),"",'Zusatzblatt (Perigon)'!P1692)</f>
        <v/>
      </c>
      <c r="O1697" s="38" t="str">
        <f>IF($L1697="","",VLOOKUP($R1697,Tarife!$A$2:$R$599,13,FALSE))</f>
        <v/>
      </c>
      <c r="P1697" s="38" t="str">
        <f t="shared" si="26"/>
        <v/>
      </c>
      <c r="R1697" s="100" t="str">
        <f>Zusammenzug!$C$25&amp;"-"&amp;Zusammenzug!$A$7&amp;"-"&amp;Leistungen!L1697</f>
        <v>2026-Nicht beauftragte Spitex-Organisation-</v>
      </c>
    </row>
    <row r="1698" spans="1:18" x14ac:dyDescent="0.2">
      <c r="A1698" s="95" t="str">
        <f>IF(ISBLANK('Zusatzblatt (Perigon)'!E1693),"",'Zusatzblatt (Perigon)'!E1693)</f>
        <v/>
      </c>
      <c r="B1698" s="95" t="str">
        <f>IF(ISBLANK('Zusatzblatt (Perigon)'!G1693),"",'Zusatzblatt (Perigon)'!G1693)</f>
        <v/>
      </c>
      <c r="C1698" s="96" t="str">
        <f>IF(ISBLANK('Zusatzblatt (Perigon)'!I1693),"",'Zusatzblatt (Perigon)'!I1693)</f>
        <v/>
      </c>
      <c r="D1698" s="97" t="str">
        <f>IF(ISBLANK('Zusatzblatt (Perigon)'!J1693),"",'Zusatzblatt (Perigon)'!J1693)</f>
        <v/>
      </c>
      <c r="E1698" s="64" t="str">
        <f>IF(ISBLANK('Zusatzblatt (Perigon)'!K1693),"",'Zusatzblatt (Perigon)'!K1693)</f>
        <v/>
      </c>
      <c r="F1698" s="65"/>
      <c r="G1698" s="64"/>
      <c r="H1698" s="69" t="str">
        <f>IF(ISBLANK('Zusatzblatt (Perigon)'!L1693),"",'Zusatzblatt (Perigon)'!L1693)</f>
        <v/>
      </c>
      <c r="I1698" s="69" t="str">
        <f>IF(ISBLANK('Zusatzblatt (Perigon)'!M1693),"",'Zusatzblatt (Perigon)'!M1693)</f>
        <v/>
      </c>
      <c r="J1698" s="98" t="str">
        <f>IF(ISBLANK('Zusatzblatt (Perigon)'!N1693),"",'Zusatzblatt (Perigon)'!N1693)</f>
        <v/>
      </c>
      <c r="K1698" s="99" t="str">
        <f>IF(ISBLANK('Zusatzblatt (Perigon)'!J1693),"",'Zusatzblatt (Perigon)'!T1693)</f>
        <v/>
      </c>
      <c r="L1698" s="95" t="str">
        <f>IF(ISBLANK('Zusatzblatt (Perigon)'!O1693),"",'Zusatzblatt (Perigon)'!O1693)</f>
        <v/>
      </c>
      <c r="M1698" s="95" t="str">
        <f>IF(ISBLANK('Zusatzblatt (Perigon)'!R1693),"",'Zusatzblatt (Perigon)'!R1693)</f>
        <v/>
      </c>
      <c r="N1698" s="95" t="str">
        <f>IF(ISBLANK('Zusatzblatt (Perigon)'!P1693),"",'Zusatzblatt (Perigon)'!P1693)</f>
        <v/>
      </c>
      <c r="O1698" s="38" t="str">
        <f>IF($L1698="","",VLOOKUP($R1698,Tarife!$A$2:$R$599,13,FALSE))</f>
        <v/>
      </c>
      <c r="P1698" s="38" t="str">
        <f t="shared" si="26"/>
        <v/>
      </c>
      <c r="R1698" s="100" t="str">
        <f>Zusammenzug!$C$25&amp;"-"&amp;Zusammenzug!$A$7&amp;"-"&amp;Leistungen!L1698</f>
        <v>2026-Nicht beauftragte Spitex-Organisation-</v>
      </c>
    </row>
    <row r="1699" spans="1:18" x14ac:dyDescent="0.2">
      <c r="A1699" s="95" t="str">
        <f>IF(ISBLANK('Zusatzblatt (Perigon)'!E1694),"",'Zusatzblatt (Perigon)'!E1694)</f>
        <v/>
      </c>
      <c r="B1699" s="95" t="str">
        <f>IF(ISBLANK('Zusatzblatt (Perigon)'!G1694),"",'Zusatzblatt (Perigon)'!G1694)</f>
        <v/>
      </c>
      <c r="C1699" s="96" t="str">
        <f>IF(ISBLANK('Zusatzblatt (Perigon)'!I1694),"",'Zusatzblatt (Perigon)'!I1694)</f>
        <v/>
      </c>
      <c r="D1699" s="97" t="str">
        <f>IF(ISBLANK('Zusatzblatt (Perigon)'!J1694),"",'Zusatzblatt (Perigon)'!J1694)</f>
        <v/>
      </c>
      <c r="E1699" s="64" t="str">
        <f>IF(ISBLANK('Zusatzblatt (Perigon)'!K1694),"",'Zusatzblatt (Perigon)'!K1694)</f>
        <v/>
      </c>
      <c r="F1699" s="65"/>
      <c r="G1699" s="64"/>
      <c r="H1699" s="69" t="str">
        <f>IF(ISBLANK('Zusatzblatt (Perigon)'!L1694),"",'Zusatzblatt (Perigon)'!L1694)</f>
        <v/>
      </c>
      <c r="I1699" s="69" t="str">
        <f>IF(ISBLANK('Zusatzblatt (Perigon)'!M1694),"",'Zusatzblatt (Perigon)'!M1694)</f>
        <v/>
      </c>
      <c r="J1699" s="98" t="str">
        <f>IF(ISBLANK('Zusatzblatt (Perigon)'!N1694),"",'Zusatzblatt (Perigon)'!N1694)</f>
        <v/>
      </c>
      <c r="K1699" s="99" t="str">
        <f>IF(ISBLANK('Zusatzblatt (Perigon)'!J1694),"",'Zusatzblatt (Perigon)'!T1694)</f>
        <v/>
      </c>
      <c r="L1699" s="95" t="str">
        <f>IF(ISBLANK('Zusatzblatt (Perigon)'!O1694),"",'Zusatzblatt (Perigon)'!O1694)</f>
        <v/>
      </c>
      <c r="M1699" s="95" t="str">
        <f>IF(ISBLANK('Zusatzblatt (Perigon)'!R1694),"",'Zusatzblatt (Perigon)'!R1694)</f>
        <v/>
      </c>
      <c r="N1699" s="95" t="str">
        <f>IF(ISBLANK('Zusatzblatt (Perigon)'!P1694),"",'Zusatzblatt (Perigon)'!P1694)</f>
        <v/>
      </c>
      <c r="O1699" s="38" t="str">
        <f>IF($L1699="","",VLOOKUP($R1699,Tarife!$A$2:$R$599,13,FALSE))</f>
        <v/>
      </c>
      <c r="P1699" s="38" t="str">
        <f t="shared" si="26"/>
        <v/>
      </c>
      <c r="R1699" s="100" t="str">
        <f>Zusammenzug!$C$25&amp;"-"&amp;Zusammenzug!$A$7&amp;"-"&amp;Leistungen!L1699</f>
        <v>2026-Nicht beauftragte Spitex-Organisation-</v>
      </c>
    </row>
    <row r="1700" spans="1:18" x14ac:dyDescent="0.2">
      <c r="A1700" s="95" t="str">
        <f>IF(ISBLANK('Zusatzblatt (Perigon)'!E1695),"",'Zusatzblatt (Perigon)'!E1695)</f>
        <v/>
      </c>
      <c r="B1700" s="95" t="str">
        <f>IF(ISBLANK('Zusatzblatt (Perigon)'!G1695),"",'Zusatzblatt (Perigon)'!G1695)</f>
        <v/>
      </c>
      <c r="C1700" s="96" t="str">
        <f>IF(ISBLANK('Zusatzblatt (Perigon)'!I1695),"",'Zusatzblatt (Perigon)'!I1695)</f>
        <v/>
      </c>
      <c r="D1700" s="97" t="str">
        <f>IF(ISBLANK('Zusatzblatt (Perigon)'!J1695),"",'Zusatzblatt (Perigon)'!J1695)</f>
        <v/>
      </c>
      <c r="E1700" s="64" t="str">
        <f>IF(ISBLANK('Zusatzblatt (Perigon)'!K1695),"",'Zusatzblatt (Perigon)'!K1695)</f>
        <v/>
      </c>
      <c r="F1700" s="65"/>
      <c r="G1700" s="64"/>
      <c r="H1700" s="69" t="str">
        <f>IF(ISBLANK('Zusatzblatt (Perigon)'!L1695),"",'Zusatzblatt (Perigon)'!L1695)</f>
        <v/>
      </c>
      <c r="I1700" s="69" t="str">
        <f>IF(ISBLANK('Zusatzblatt (Perigon)'!M1695),"",'Zusatzblatt (Perigon)'!M1695)</f>
        <v/>
      </c>
      <c r="J1700" s="98" t="str">
        <f>IF(ISBLANK('Zusatzblatt (Perigon)'!N1695),"",'Zusatzblatt (Perigon)'!N1695)</f>
        <v/>
      </c>
      <c r="K1700" s="99" t="str">
        <f>IF(ISBLANK('Zusatzblatt (Perigon)'!J1695),"",'Zusatzblatt (Perigon)'!T1695)</f>
        <v/>
      </c>
      <c r="L1700" s="95" t="str">
        <f>IF(ISBLANK('Zusatzblatt (Perigon)'!O1695),"",'Zusatzblatt (Perigon)'!O1695)</f>
        <v/>
      </c>
      <c r="M1700" s="95" t="str">
        <f>IF(ISBLANK('Zusatzblatt (Perigon)'!R1695),"",'Zusatzblatt (Perigon)'!R1695)</f>
        <v/>
      </c>
      <c r="N1700" s="95" t="str">
        <f>IF(ISBLANK('Zusatzblatt (Perigon)'!P1695),"",'Zusatzblatt (Perigon)'!P1695)</f>
        <v/>
      </c>
      <c r="O1700" s="38" t="str">
        <f>IF($L1700="","",VLOOKUP($R1700,Tarife!$A$2:$R$599,13,FALSE))</f>
        <v/>
      </c>
      <c r="P1700" s="38" t="str">
        <f t="shared" si="26"/>
        <v/>
      </c>
      <c r="R1700" s="100" t="str">
        <f>Zusammenzug!$C$25&amp;"-"&amp;Zusammenzug!$A$7&amp;"-"&amp;Leistungen!L1700</f>
        <v>2026-Nicht beauftragte Spitex-Organisation-</v>
      </c>
    </row>
    <row r="1701" spans="1:18" x14ac:dyDescent="0.2">
      <c r="A1701" s="95" t="str">
        <f>IF(ISBLANK('Zusatzblatt (Perigon)'!E1696),"",'Zusatzblatt (Perigon)'!E1696)</f>
        <v/>
      </c>
      <c r="B1701" s="95" t="str">
        <f>IF(ISBLANK('Zusatzblatt (Perigon)'!G1696),"",'Zusatzblatt (Perigon)'!G1696)</f>
        <v/>
      </c>
      <c r="C1701" s="96" t="str">
        <f>IF(ISBLANK('Zusatzblatt (Perigon)'!I1696),"",'Zusatzblatt (Perigon)'!I1696)</f>
        <v/>
      </c>
      <c r="D1701" s="97" t="str">
        <f>IF(ISBLANK('Zusatzblatt (Perigon)'!J1696),"",'Zusatzblatt (Perigon)'!J1696)</f>
        <v/>
      </c>
      <c r="E1701" s="64" t="str">
        <f>IF(ISBLANK('Zusatzblatt (Perigon)'!K1696),"",'Zusatzblatt (Perigon)'!K1696)</f>
        <v/>
      </c>
      <c r="F1701" s="65"/>
      <c r="G1701" s="64"/>
      <c r="H1701" s="69" t="str">
        <f>IF(ISBLANK('Zusatzblatt (Perigon)'!L1696),"",'Zusatzblatt (Perigon)'!L1696)</f>
        <v/>
      </c>
      <c r="I1701" s="69" t="str">
        <f>IF(ISBLANK('Zusatzblatt (Perigon)'!M1696),"",'Zusatzblatt (Perigon)'!M1696)</f>
        <v/>
      </c>
      <c r="J1701" s="98" t="str">
        <f>IF(ISBLANK('Zusatzblatt (Perigon)'!N1696),"",'Zusatzblatt (Perigon)'!N1696)</f>
        <v/>
      </c>
      <c r="K1701" s="99" t="str">
        <f>IF(ISBLANK('Zusatzblatt (Perigon)'!J1696),"",'Zusatzblatt (Perigon)'!T1696)</f>
        <v/>
      </c>
      <c r="L1701" s="95" t="str">
        <f>IF(ISBLANK('Zusatzblatt (Perigon)'!O1696),"",'Zusatzblatt (Perigon)'!O1696)</f>
        <v/>
      </c>
      <c r="M1701" s="95" t="str">
        <f>IF(ISBLANK('Zusatzblatt (Perigon)'!R1696),"",'Zusatzblatt (Perigon)'!R1696)</f>
        <v/>
      </c>
      <c r="N1701" s="95" t="str">
        <f>IF(ISBLANK('Zusatzblatt (Perigon)'!P1696),"",'Zusatzblatt (Perigon)'!P1696)</f>
        <v/>
      </c>
      <c r="O1701" s="38" t="str">
        <f>IF($L1701="","",VLOOKUP($R1701,Tarife!$A$2:$R$599,13,FALSE))</f>
        <v/>
      </c>
      <c r="P1701" s="38" t="str">
        <f t="shared" si="26"/>
        <v/>
      </c>
      <c r="R1701" s="100" t="str">
        <f>Zusammenzug!$C$25&amp;"-"&amp;Zusammenzug!$A$7&amp;"-"&amp;Leistungen!L1701</f>
        <v>2026-Nicht beauftragte Spitex-Organisation-</v>
      </c>
    </row>
    <row r="1702" spans="1:18" x14ac:dyDescent="0.2">
      <c r="A1702" s="95" t="str">
        <f>IF(ISBLANK('Zusatzblatt (Perigon)'!E1697),"",'Zusatzblatt (Perigon)'!E1697)</f>
        <v/>
      </c>
      <c r="B1702" s="95" t="str">
        <f>IF(ISBLANK('Zusatzblatt (Perigon)'!G1697),"",'Zusatzblatt (Perigon)'!G1697)</f>
        <v/>
      </c>
      <c r="C1702" s="96" t="str">
        <f>IF(ISBLANK('Zusatzblatt (Perigon)'!I1697),"",'Zusatzblatt (Perigon)'!I1697)</f>
        <v/>
      </c>
      <c r="D1702" s="97" t="str">
        <f>IF(ISBLANK('Zusatzblatt (Perigon)'!J1697),"",'Zusatzblatt (Perigon)'!J1697)</f>
        <v/>
      </c>
      <c r="E1702" s="64" t="str">
        <f>IF(ISBLANK('Zusatzblatt (Perigon)'!K1697),"",'Zusatzblatt (Perigon)'!K1697)</f>
        <v/>
      </c>
      <c r="F1702" s="65"/>
      <c r="G1702" s="64"/>
      <c r="H1702" s="69" t="str">
        <f>IF(ISBLANK('Zusatzblatt (Perigon)'!L1697),"",'Zusatzblatt (Perigon)'!L1697)</f>
        <v/>
      </c>
      <c r="I1702" s="69" t="str">
        <f>IF(ISBLANK('Zusatzblatt (Perigon)'!M1697),"",'Zusatzblatt (Perigon)'!M1697)</f>
        <v/>
      </c>
      <c r="J1702" s="98" t="str">
        <f>IF(ISBLANK('Zusatzblatt (Perigon)'!N1697),"",'Zusatzblatt (Perigon)'!N1697)</f>
        <v/>
      </c>
      <c r="K1702" s="99" t="str">
        <f>IF(ISBLANK('Zusatzblatt (Perigon)'!J1697),"",'Zusatzblatt (Perigon)'!T1697)</f>
        <v/>
      </c>
      <c r="L1702" s="95" t="str">
        <f>IF(ISBLANK('Zusatzblatt (Perigon)'!O1697),"",'Zusatzblatt (Perigon)'!O1697)</f>
        <v/>
      </c>
      <c r="M1702" s="95" t="str">
        <f>IF(ISBLANK('Zusatzblatt (Perigon)'!R1697),"",'Zusatzblatt (Perigon)'!R1697)</f>
        <v/>
      </c>
      <c r="N1702" s="95" t="str">
        <f>IF(ISBLANK('Zusatzblatt (Perigon)'!P1697),"",'Zusatzblatt (Perigon)'!P1697)</f>
        <v/>
      </c>
      <c r="O1702" s="38" t="str">
        <f>IF($L1702="","",VLOOKUP($R1702,Tarife!$A$2:$R$599,13,FALSE))</f>
        <v/>
      </c>
      <c r="P1702" s="38" t="str">
        <f t="shared" si="26"/>
        <v/>
      </c>
      <c r="R1702" s="100" t="str">
        <f>Zusammenzug!$C$25&amp;"-"&amp;Zusammenzug!$A$7&amp;"-"&amp;Leistungen!L1702</f>
        <v>2026-Nicht beauftragte Spitex-Organisation-</v>
      </c>
    </row>
    <row r="1703" spans="1:18" x14ac:dyDescent="0.2">
      <c r="A1703" s="95" t="str">
        <f>IF(ISBLANK('Zusatzblatt (Perigon)'!E1698),"",'Zusatzblatt (Perigon)'!E1698)</f>
        <v/>
      </c>
      <c r="B1703" s="95" t="str">
        <f>IF(ISBLANK('Zusatzblatt (Perigon)'!G1698),"",'Zusatzblatt (Perigon)'!G1698)</f>
        <v/>
      </c>
      <c r="C1703" s="96" t="str">
        <f>IF(ISBLANK('Zusatzblatt (Perigon)'!I1698),"",'Zusatzblatt (Perigon)'!I1698)</f>
        <v/>
      </c>
      <c r="D1703" s="97" t="str">
        <f>IF(ISBLANK('Zusatzblatt (Perigon)'!J1698),"",'Zusatzblatt (Perigon)'!J1698)</f>
        <v/>
      </c>
      <c r="E1703" s="64" t="str">
        <f>IF(ISBLANK('Zusatzblatt (Perigon)'!K1698),"",'Zusatzblatt (Perigon)'!K1698)</f>
        <v/>
      </c>
      <c r="F1703" s="65"/>
      <c r="G1703" s="64"/>
      <c r="H1703" s="69" t="str">
        <f>IF(ISBLANK('Zusatzblatt (Perigon)'!L1698),"",'Zusatzblatt (Perigon)'!L1698)</f>
        <v/>
      </c>
      <c r="I1703" s="69" t="str">
        <f>IF(ISBLANK('Zusatzblatt (Perigon)'!M1698),"",'Zusatzblatt (Perigon)'!M1698)</f>
        <v/>
      </c>
      <c r="J1703" s="98" t="str">
        <f>IF(ISBLANK('Zusatzblatt (Perigon)'!N1698),"",'Zusatzblatt (Perigon)'!N1698)</f>
        <v/>
      </c>
      <c r="K1703" s="99" t="str">
        <f>IF(ISBLANK('Zusatzblatt (Perigon)'!J1698),"",'Zusatzblatt (Perigon)'!T1698)</f>
        <v/>
      </c>
      <c r="L1703" s="95" t="str">
        <f>IF(ISBLANK('Zusatzblatt (Perigon)'!O1698),"",'Zusatzblatt (Perigon)'!O1698)</f>
        <v/>
      </c>
      <c r="M1703" s="95" t="str">
        <f>IF(ISBLANK('Zusatzblatt (Perigon)'!R1698),"",'Zusatzblatt (Perigon)'!R1698)</f>
        <v/>
      </c>
      <c r="N1703" s="95" t="str">
        <f>IF(ISBLANK('Zusatzblatt (Perigon)'!P1698),"",'Zusatzblatt (Perigon)'!P1698)</f>
        <v/>
      </c>
      <c r="O1703" s="38" t="str">
        <f>IF($L1703="","",VLOOKUP($R1703,Tarife!$A$2:$R$599,13,FALSE))</f>
        <v/>
      </c>
      <c r="P1703" s="38" t="str">
        <f t="shared" si="26"/>
        <v/>
      </c>
      <c r="R1703" s="100" t="str">
        <f>Zusammenzug!$C$25&amp;"-"&amp;Zusammenzug!$A$7&amp;"-"&amp;Leistungen!L1703</f>
        <v>2026-Nicht beauftragte Spitex-Organisation-</v>
      </c>
    </row>
    <row r="1704" spans="1:18" x14ac:dyDescent="0.2">
      <c r="A1704" s="95" t="str">
        <f>IF(ISBLANK('Zusatzblatt (Perigon)'!E1699),"",'Zusatzblatt (Perigon)'!E1699)</f>
        <v/>
      </c>
      <c r="B1704" s="95" t="str">
        <f>IF(ISBLANK('Zusatzblatt (Perigon)'!G1699),"",'Zusatzblatt (Perigon)'!G1699)</f>
        <v/>
      </c>
      <c r="C1704" s="96" t="str">
        <f>IF(ISBLANK('Zusatzblatt (Perigon)'!I1699),"",'Zusatzblatt (Perigon)'!I1699)</f>
        <v/>
      </c>
      <c r="D1704" s="97" t="str">
        <f>IF(ISBLANK('Zusatzblatt (Perigon)'!J1699),"",'Zusatzblatt (Perigon)'!J1699)</f>
        <v/>
      </c>
      <c r="E1704" s="64" t="str">
        <f>IF(ISBLANK('Zusatzblatt (Perigon)'!K1699),"",'Zusatzblatt (Perigon)'!K1699)</f>
        <v/>
      </c>
      <c r="F1704" s="65"/>
      <c r="G1704" s="64"/>
      <c r="H1704" s="69" t="str">
        <f>IF(ISBLANK('Zusatzblatt (Perigon)'!L1699),"",'Zusatzblatt (Perigon)'!L1699)</f>
        <v/>
      </c>
      <c r="I1704" s="69" t="str">
        <f>IF(ISBLANK('Zusatzblatt (Perigon)'!M1699),"",'Zusatzblatt (Perigon)'!M1699)</f>
        <v/>
      </c>
      <c r="J1704" s="98" t="str">
        <f>IF(ISBLANK('Zusatzblatt (Perigon)'!N1699),"",'Zusatzblatt (Perigon)'!N1699)</f>
        <v/>
      </c>
      <c r="K1704" s="99" t="str">
        <f>IF(ISBLANK('Zusatzblatt (Perigon)'!J1699),"",'Zusatzblatt (Perigon)'!T1699)</f>
        <v/>
      </c>
      <c r="L1704" s="95" t="str">
        <f>IF(ISBLANK('Zusatzblatt (Perigon)'!O1699),"",'Zusatzblatt (Perigon)'!O1699)</f>
        <v/>
      </c>
      <c r="M1704" s="95" t="str">
        <f>IF(ISBLANK('Zusatzblatt (Perigon)'!R1699),"",'Zusatzblatt (Perigon)'!R1699)</f>
        <v/>
      </c>
      <c r="N1704" s="95" t="str">
        <f>IF(ISBLANK('Zusatzblatt (Perigon)'!P1699),"",'Zusatzblatt (Perigon)'!P1699)</f>
        <v/>
      </c>
      <c r="O1704" s="38" t="str">
        <f>IF($L1704="","",VLOOKUP($R1704,Tarife!$A$2:$R$599,13,FALSE))</f>
        <v/>
      </c>
      <c r="P1704" s="38" t="str">
        <f t="shared" si="26"/>
        <v/>
      </c>
      <c r="R1704" s="100" t="str">
        <f>Zusammenzug!$C$25&amp;"-"&amp;Zusammenzug!$A$7&amp;"-"&amp;Leistungen!L1704</f>
        <v>2026-Nicht beauftragte Spitex-Organisation-</v>
      </c>
    </row>
    <row r="1705" spans="1:18" x14ac:dyDescent="0.2">
      <c r="A1705" s="95" t="str">
        <f>IF(ISBLANK('Zusatzblatt (Perigon)'!E1700),"",'Zusatzblatt (Perigon)'!E1700)</f>
        <v/>
      </c>
      <c r="B1705" s="95" t="str">
        <f>IF(ISBLANK('Zusatzblatt (Perigon)'!G1700),"",'Zusatzblatt (Perigon)'!G1700)</f>
        <v/>
      </c>
      <c r="C1705" s="96" t="str">
        <f>IF(ISBLANK('Zusatzblatt (Perigon)'!I1700),"",'Zusatzblatt (Perigon)'!I1700)</f>
        <v/>
      </c>
      <c r="D1705" s="97" t="str">
        <f>IF(ISBLANK('Zusatzblatt (Perigon)'!J1700),"",'Zusatzblatt (Perigon)'!J1700)</f>
        <v/>
      </c>
      <c r="E1705" s="64" t="str">
        <f>IF(ISBLANK('Zusatzblatt (Perigon)'!K1700),"",'Zusatzblatt (Perigon)'!K1700)</f>
        <v/>
      </c>
      <c r="F1705" s="65"/>
      <c r="G1705" s="64"/>
      <c r="H1705" s="69" t="str">
        <f>IF(ISBLANK('Zusatzblatt (Perigon)'!L1700),"",'Zusatzblatt (Perigon)'!L1700)</f>
        <v/>
      </c>
      <c r="I1705" s="69" t="str">
        <f>IF(ISBLANK('Zusatzblatt (Perigon)'!M1700),"",'Zusatzblatt (Perigon)'!M1700)</f>
        <v/>
      </c>
      <c r="J1705" s="98" t="str">
        <f>IF(ISBLANK('Zusatzblatt (Perigon)'!N1700),"",'Zusatzblatt (Perigon)'!N1700)</f>
        <v/>
      </c>
      <c r="K1705" s="99" t="str">
        <f>IF(ISBLANK('Zusatzblatt (Perigon)'!J1700),"",'Zusatzblatt (Perigon)'!T1700)</f>
        <v/>
      </c>
      <c r="L1705" s="95" t="str">
        <f>IF(ISBLANK('Zusatzblatt (Perigon)'!O1700),"",'Zusatzblatt (Perigon)'!O1700)</f>
        <v/>
      </c>
      <c r="M1705" s="95" t="str">
        <f>IF(ISBLANK('Zusatzblatt (Perigon)'!R1700),"",'Zusatzblatt (Perigon)'!R1700)</f>
        <v/>
      </c>
      <c r="N1705" s="95" t="str">
        <f>IF(ISBLANK('Zusatzblatt (Perigon)'!P1700),"",'Zusatzblatt (Perigon)'!P1700)</f>
        <v/>
      </c>
      <c r="O1705" s="38" t="str">
        <f>IF($L1705="","",VLOOKUP($R1705,Tarife!$A$2:$R$599,13,FALSE))</f>
        <v/>
      </c>
      <c r="P1705" s="38" t="str">
        <f t="shared" si="26"/>
        <v/>
      </c>
      <c r="R1705" s="100" t="str">
        <f>Zusammenzug!$C$25&amp;"-"&amp;Zusammenzug!$A$7&amp;"-"&amp;Leistungen!L1705</f>
        <v>2026-Nicht beauftragte Spitex-Organisation-</v>
      </c>
    </row>
    <row r="1706" spans="1:18" x14ac:dyDescent="0.2">
      <c r="A1706" s="95" t="str">
        <f>IF(ISBLANK('Zusatzblatt (Perigon)'!E1701),"",'Zusatzblatt (Perigon)'!E1701)</f>
        <v/>
      </c>
      <c r="B1706" s="95" t="str">
        <f>IF(ISBLANK('Zusatzblatt (Perigon)'!G1701),"",'Zusatzblatt (Perigon)'!G1701)</f>
        <v/>
      </c>
      <c r="C1706" s="96" t="str">
        <f>IF(ISBLANK('Zusatzblatt (Perigon)'!I1701),"",'Zusatzblatt (Perigon)'!I1701)</f>
        <v/>
      </c>
      <c r="D1706" s="97" t="str">
        <f>IF(ISBLANK('Zusatzblatt (Perigon)'!J1701),"",'Zusatzblatt (Perigon)'!J1701)</f>
        <v/>
      </c>
      <c r="E1706" s="64" t="str">
        <f>IF(ISBLANK('Zusatzblatt (Perigon)'!K1701),"",'Zusatzblatt (Perigon)'!K1701)</f>
        <v/>
      </c>
      <c r="F1706" s="65"/>
      <c r="G1706" s="64"/>
      <c r="H1706" s="69" t="str">
        <f>IF(ISBLANK('Zusatzblatt (Perigon)'!L1701),"",'Zusatzblatt (Perigon)'!L1701)</f>
        <v/>
      </c>
      <c r="I1706" s="69" t="str">
        <f>IF(ISBLANK('Zusatzblatt (Perigon)'!M1701),"",'Zusatzblatt (Perigon)'!M1701)</f>
        <v/>
      </c>
      <c r="J1706" s="98" t="str">
        <f>IF(ISBLANK('Zusatzblatt (Perigon)'!N1701),"",'Zusatzblatt (Perigon)'!N1701)</f>
        <v/>
      </c>
      <c r="K1706" s="99" t="str">
        <f>IF(ISBLANK('Zusatzblatt (Perigon)'!J1701),"",'Zusatzblatt (Perigon)'!T1701)</f>
        <v/>
      </c>
      <c r="L1706" s="95" t="str">
        <f>IF(ISBLANK('Zusatzblatt (Perigon)'!O1701),"",'Zusatzblatt (Perigon)'!O1701)</f>
        <v/>
      </c>
      <c r="M1706" s="95" t="str">
        <f>IF(ISBLANK('Zusatzblatt (Perigon)'!R1701),"",'Zusatzblatt (Perigon)'!R1701)</f>
        <v/>
      </c>
      <c r="N1706" s="95" t="str">
        <f>IF(ISBLANK('Zusatzblatt (Perigon)'!P1701),"",'Zusatzblatt (Perigon)'!P1701)</f>
        <v/>
      </c>
      <c r="O1706" s="38" t="str">
        <f>IF($L1706="","",VLOOKUP($R1706,Tarife!$A$2:$R$599,13,FALSE))</f>
        <v/>
      </c>
      <c r="P1706" s="38" t="str">
        <f t="shared" si="26"/>
        <v/>
      </c>
      <c r="R1706" s="100" t="str">
        <f>Zusammenzug!$C$25&amp;"-"&amp;Zusammenzug!$A$7&amp;"-"&amp;Leistungen!L1706</f>
        <v>2026-Nicht beauftragte Spitex-Organisation-</v>
      </c>
    </row>
    <row r="1707" spans="1:18" x14ac:dyDescent="0.2">
      <c r="A1707" s="95" t="str">
        <f>IF(ISBLANK('Zusatzblatt (Perigon)'!E1702),"",'Zusatzblatt (Perigon)'!E1702)</f>
        <v/>
      </c>
      <c r="B1707" s="95" t="str">
        <f>IF(ISBLANK('Zusatzblatt (Perigon)'!G1702),"",'Zusatzblatt (Perigon)'!G1702)</f>
        <v/>
      </c>
      <c r="C1707" s="96" t="str">
        <f>IF(ISBLANK('Zusatzblatt (Perigon)'!I1702),"",'Zusatzblatt (Perigon)'!I1702)</f>
        <v/>
      </c>
      <c r="D1707" s="97" t="str">
        <f>IF(ISBLANK('Zusatzblatt (Perigon)'!J1702),"",'Zusatzblatt (Perigon)'!J1702)</f>
        <v/>
      </c>
      <c r="E1707" s="64" t="str">
        <f>IF(ISBLANK('Zusatzblatt (Perigon)'!K1702),"",'Zusatzblatt (Perigon)'!K1702)</f>
        <v/>
      </c>
      <c r="F1707" s="65"/>
      <c r="G1707" s="64"/>
      <c r="H1707" s="69" t="str">
        <f>IF(ISBLANK('Zusatzblatt (Perigon)'!L1702),"",'Zusatzblatt (Perigon)'!L1702)</f>
        <v/>
      </c>
      <c r="I1707" s="69" t="str">
        <f>IF(ISBLANK('Zusatzblatt (Perigon)'!M1702),"",'Zusatzblatt (Perigon)'!M1702)</f>
        <v/>
      </c>
      <c r="J1707" s="98" t="str">
        <f>IF(ISBLANK('Zusatzblatt (Perigon)'!N1702),"",'Zusatzblatt (Perigon)'!N1702)</f>
        <v/>
      </c>
      <c r="K1707" s="99" t="str">
        <f>IF(ISBLANK('Zusatzblatt (Perigon)'!J1702),"",'Zusatzblatt (Perigon)'!T1702)</f>
        <v/>
      </c>
      <c r="L1707" s="95" t="str">
        <f>IF(ISBLANK('Zusatzblatt (Perigon)'!O1702),"",'Zusatzblatt (Perigon)'!O1702)</f>
        <v/>
      </c>
      <c r="M1707" s="95" t="str">
        <f>IF(ISBLANK('Zusatzblatt (Perigon)'!R1702),"",'Zusatzblatt (Perigon)'!R1702)</f>
        <v/>
      </c>
      <c r="N1707" s="95" t="str">
        <f>IF(ISBLANK('Zusatzblatt (Perigon)'!P1702),"",'Zusatzblatt (Perigon)'!P1702)</f>
        <v/>
      </c>
      <c r="O1707" s="38" t="str">
        <f>IF($L1707="","",VLOOKUP($R1707,Tarife!$A$2:$R$599,13,FALSE))</f>
        <v/>
      </c>
      <c r="P1707" s="38" t="str">
        <f t="shared" si="26"/>
        <v/>
      </c>
      <c r="R1707" s="100" t="str">
        <f>Zusammenzug!$C$25&amp;"-"&amp;Zusammenzug!$A$7&amp;"-"&amp;Leistungen!L1707</f>
        <v>2026-Nicht beauftragte Spitex-Organisation-</v>
      </c>
    </row>
    <row r="1708" spans="1:18" x14ac:dyDescent="0.2">
      <c r="A1708" s="95" t="str">
        <f>IF(ISBLANK('Zusatzblatt (Perigon)'!E1703),"",'Zusatzblatt (Perigon)'!E1703)</f>
        <v/>
      </c>
      <c r="B1708" s="95" t="str">
        <f>IF(ISBLANK('Zusatzblatt (Perigon)'!G1703),"",'Zusatzblatt (Perigon)'!G1703)</f>
        <v/>
      </c>
      <c r="C1708" s="96" t="str">
        <f>IF(ISBLANK('Zusatzblatt (Perigon)'!I1703),"",'Zusatzblatt (Perigon)'!I1703)</f>
        <v/>
      </c>
      <c r="D1708" s="97" t="str">
        <f>IF(ISBLANK('Zusatzblatt (Perigon)'!J1703),"",'Zusatzblatt (Perigon)'!J1703)</f>
        <v/>
      </c>
      <c r="E1708" s="64" t="str">
        <f>IF(ISBLANK('Zusatzblatt (Perigon)'!K1703),"",'Zusatzblatt (Perigon)'!K1703)</f>
        <v/>
      </c>
      <c r="F1708" s="65"/>
      <c r="G1708" s="64"/>
      <c r="H1708" s="69" t="str">
        <f>IF(ISBLANK('Zusatzblatt (Perigon)'!L1703),"",'Zusatzblatt (Perigon)'!L1703)</f>
        <v/>
      </c>
      <c r="I1708" s="69" t="str">
        <f>IF(ISBLANK('Zusatzblatt (Perigon)'!M1703),"",'Zusatzblatt (Perigon)'!M1703)</f>
        <v/>
      </c>
      <c r="J1708" s="98" t="str">
        <f>IF(ISBLANK('Zusatzblatt (Perigon)'!N1703),"",'Zusatzblatt (Perigon)'!N1703)</f>
        <v/>
      </c>
      <c r="K1708" s="99" t="str">
        <f>IF(ISBLANK('Zusatzblatt (Perigon)'!J1703),"",'Zusatzblatt (Perigon)'!T1703)</f>
        <v/>
      </c>
      <c r="L1708" s="95" t="str">
        <f>IF(ISBLANK('Zusatzblatt (Perigon)'!O1703),"",'Zusatzblatt (Perigon)'!O1703)</f>
        <v/>
      </c>
      <c r="M1708" s="95" t="str">
        <f>IF(ISBLANK('Zusatzblatt (Perigon)'!R1703),"",'Zusatzblatt (Perigon)'!R1703)</f>
        <v/>
      </c>
      <c r="N1708" s="95" t="str">
        <f>IF(ISBLANK('Zusatzblatt (Perigon)'!P1703),"",'Zusatzblatt (Perigon)'!P1703)</f>
        <v/>
      </c>
      <c r="O1708" s="38" t="str">
        <f>IF($L1708="","",VLOOKUP($R1708,Tarife!$A$2:$R$599,13,FALSE))</f>
        <v/>
      </c>
      <c r="P1708" s="38" t="str">
        <f t="shared" si="26"/>
        <v/>
      </c>
      <c r="R1708" s="100" t="str">
        <f>Zusammenzug!$C$25&amp;"-"&amp;Zusammenzug!$A$7&amp;"-"&amp;Leistungen!L1708</f>
        <v>2026-Nicht beauftragte Spitex-Organisation-</v>
      </c>
    </row>
    <row r="1709" spans="1:18" x14ac:dyDescent="0.2">
      <c r="A1709" s="95" t="str">
        <f>IF(ISBLANK('Zusatzblatt (Perigon)'!E1704),"",'Zusatzblatt (Perigon)'!E1704)</f>
        <v/>
      </c>
      <c r="B1709" s="95" t="str">
        <f>IF(ISBLANK('Zusatzblatt (Perigon)'!G1704),"",'Zusatzblatt (Perigon)'!G1704)</f>
        <v/>
      </c>
      <c r="C1709" s="96" t="str">
        <f>IF(ISBLANK('Zusatzblatt (Perigon)'!I1704),"",'Zusatzblatt (Perigon)'!I1704)</f>
        <v/>
      </c>
      <c r="D1709" s="97" t="str">
        <f>IF(ISBLANK('Zusatzblatt (Perigon)'!J1704),"",'Zusatzblatt (Perigon)'!J1704)</f>
        <v/>
      </c>
      <c r="E1709" s="64" t="str">
        <f>IF(ISBLANK('Zusatzblatt (Perigon)'!K1704),"",'Zusatzblatt (Perigon)'!K1704)</f>
        <v/>
      </c>
      <c r="F1709" s="65"/>
      <c r="G1709" s="64"/>
      <c r="H1709" s="69" t="str">
        <f>IF(ISBLANK('Zusatzblatt (Perigon)'!L1704),"",'Zusatzblatt (Perigon)'!L1704)</f>
        <v/>
      </c>
      <c r="I1709" s="69" t="str">
        <f>IF(ISBLANK('Zusatzblatt (Perigon)'!M1704),"",'Zusatzblatt (Perigon)'!M1704)</f>
        <v/>
      </c>
      <c r="J1709" s="98" t="str">
        <f>IF(ISBLANK('Zusatzblatt (Perigon)'!N1704),"",'Zusatzblatt (Perigon)'!N1704)</f>
        <v/>
      </c>
      <c r="K1709" s="99" t="str">
        <f>IF(ISBLANK('Zusatzblatt (Perigon)'!J1704),"",'Zusatzblatt (Perigon)'!T1704)</f>
        <v/>
      </c>
      <c r="L1709" s="95" t="str">
        <f>IF(ISBLANK('Zusatzblatt (Perigon)'!O1704),"",'Zusatzblatt (Perigon)'!O1704)</f>
        <v/>
      </c>
      <c r="M1709" s="95" t="str">
        <f>IF(ISBLANK('Zusatzblatt (Perigon)'!R1704),"",'Zusatzblatt (Perigon)'!R1704)</f>
        <v/>
      </c>
      <c r="N1709" s="95" t="str">
        <f>IF(ISBLANK('Zusatzblatt (Perigon)'!P1704),"",'Zusatzblatt (Perigon)'!P1704)</f>
        <v/>
      </c>
      <c r="O1709" s="38" t="str">
        <f>IF($L1709="","",VLOOKUP($R1709,Tarife!$A$2:$R$599,13,FALSE))</f>
        <v/>
      </c>
      <c r="P1709" s="38" t="str">
        <f t="shared" si="26"/>
        <v/>
      </c>
      <c r="R1709" s="100" t="str">
        <f>Zusammenzug!$C$25&amp;"-"&amp;Zusammenzug!$A$7&amp;"-"&amp;Leistungen!L1709</f>
        <v>2026-Nicht beauftragte Spitex-Organisation-</v>
      </c>
    </row>
    <row r="1710" spans="1:18" x14ac:dyDescent="0.2">
      <c r="A1710" s="95" t="str">
        <f>IF(ISBLANK('Zusatzblatt (Perigon)'!E1705),"",'Zusatzblatt (Perigon)'!E1705)</f>
        <v/>
      </c>
      <c r="B1710" s="95" t="str">
        <f>IF(ISBLANK('Zusatzblatt (Perigon)'!G1705),"",'Zusatzblatt (Perigon)'!G1705)</f>
        <v/>
      </c>
      <c r="C1710" s="96" t="str">
        <f>IF(ISBLANK('Zusatzblatt (Perigon)'!I1705),"",'Zusatzblatt (Perigon)'!I1705)</f>
        <v/>
      </c>
      <c r="D1710" s="97" t="str">
        <f>IF(ISBLANK('Zusatzblatt (Perigon)'!J1705),"",'Zusatzblatt (Perigon)'!J1705)</f>
        <v/>
      </c>
      <c r="E1710" s="64" t="str">
        <f>IF(ISBLANK('Zusatzblatt (Perigon)'!K1705),"",'Zusatzblatt (Perigon)'!K1705)</f>
        <v/>
      </c>
      <c r="F1710" s="65"/>
      <c r="G1710" s="64"/>
      <c r="H1710" s="69" t="str">
        <f>IF(ISBLANK('Zusatzblatt (Perigon)'!L1705),"",'Zusatzblatt (Perigon)'!L1705)</f>
        <v/>
      </c>
      <c r="I1710" s="69" t="str">
        <f>IF(ISBLANK('Zusatzblatt (Perigon)'!M1705),"",'Zusatzblatt (Perigon)'!M1705)</f>
        <v/>
      </c>
      <c r="J1710" s="98" t="str">
        <f>IF(ISBLANK('Zusatzblatt (Perigon)'!N1705),"",'Zusatzblatt (Perigon)'!N1705)</f>
        <v/>
      </c>
      <c r="K1710" s="99" t="str">
        <f>IF(ISBLANK('Zusatzblatt (Perigon)'!J1705),"",'Zusatzblatt (Perigon)'!T1705)</f>
        <v/>
      </c>
      <c r="L1710" s="95" t="str">
        <f>IF(ISBLANK('Zusatzblatt (Perigon)'!O1705),"",'Zusatzblatt (Perigon)'!O1705)</f>
        <v/>
      </c>
      <c r="M1710" s="95" t="str">
        <f>IF(ISBLANK('Zusatzblatt (Perigon)'!R1705),"",'Zusatzblatt (Perigon)'!R1705)</f>
        <v/>
      </c>
      <c r="N1710" s="95" t="str">
        <f>IF(ISBLANK('Zusatzblatt (Perigon)'!P1705),"",'Zusatzblatt (Perigon)'!P1705)</f>
        <v/>
      </c>
      <c r="O1710" s="38" t="str">
        <f>IF($L1710="","",VLOOKUP($R1710,Tarife!$A$2:$R$599,13,FALSE))</f>
        <v/>
      </c>
      <c r="P1710" s="38" t="str">
        <f t="shared" si="26"/>
        <v/>
      </c>
      <c r="R1710" s="100" t="str">
        <f>Zusammenzug!$C$25&amp;"-"&amp;Zusammenzug!$A$7&amp;"-"&amp;Leistungen!L1710</f>
        <v>2026-Nicht beauftragte Spitex-Organisation-</v>
      </c>
    </row>
    <row r="1711" spans="1:18" x14ac:dyDescent="0.2">
      <c r="A1711" s="95" t="str">
        <f>IF(ISBLANK('Zusatzblatt (Perigon)'!E1706),"",'Zusatzblatt (Perigon)'!E1706)</f>
        <v/>
      </c>
      <c r="B1711" s="95" t="str">
        <f>IF(ISBLANK('Zusatzblatt (Perigon)'!G1706),"",'Zusatzblatt (Perigon)'!G1706)</f>
        <v/>
      </c>
      <c r="C1711" s="96" t="str">
        <f>IF(ISBLANK('Zusatzblatt (Perigon)'!I1706),"",'Zusatzblatt (Perigon)'!I1706)</f>
        <v/>
      </c>
      <c r="D1711" s="97" t="str">
        <f>IF(ISBLANK('Zusatzblatt (Perigon)'!J1706),"",'Zusatzblatt (Perigon)'!J1706)</f>
        <v/>
      </c>
      <c r="E1711" s="64" t="str">
        <f>IF(ISBLANK('Zusatzblatt (Perigon)'!K1706),"",'Zusatzblatt (Perigon)'!K1706)</f>
        <v/>
      </c>
      <c r="F1711" s="65"/>
      <c r="G1711" s="64"/>
      <c r="H1711" s="69" t="str">
        <f>IF(ISBLANK('Zusatzblatt (Perigon)'!L1706),"",'Zusatzblatt (Perigon)'!L1706)</f>
        <v/>
      </c>
      <c r="I1711" s="69" t="str">
        <f>IF(ISBLANK('Zusatzblatt (Perigon)'!M1706),"",'Zusatzblatt (Perigon)'!M1706)</f>
        <v/>
      </c>
      <c r="J1711" s="98" t="str">
        <f>IF(ISBLANK('Zusatzblatt (Perigon)'!N1706),"",'Zusatzblatt (Perigon)'!N1706)</f>
        <v/>
      </c>
      <c r="K1711" s="99" t="str">
        <f>IF(ISBLANK('Zusatzblatt (Perigon)'!J1706),"",'Zusatzblatt (Perigon)'!T1706)</f>
        <v/>
      </c>
      <c r="L1711" s="95" t="str">
        <f>IF(ISBLANK('Zusatzblatt (Perigon)'!O1706),"",'Zusatzblatt (Perigon)'!O1706)</f>
        <v/>
      </c>
      <c r="M1711" s="95" t="str">
        <f>IF(ISBLANK('Zusatzblatt (Perigon)'!R1706),"",'Zusatzblatt (Perigon)'!R1706)</f>
        <v/>
      </c>
      <c r="N1711" s="95" t="str">
        <f>IF(ISBLANK('Zusatzblatt (Perigon)'!P1706),"",'Zusatzblatt (Perigon)'!P1706)</f>
        <v/>
      </c>
      <c r="O1711" s="38" t="str">
        <f>IF($L1711="","",VLOOKUP($R1711,Tarife!$A$2:$R$599,13,FALSE))</f>
        <v/>
      </c>
      <c r="P1711" s="38" t="str">
        <f t="shared" si="26"/>
        <v/>
      </c>
      <c r="R1711" s="100" t="str">
        <f>Zusammenzug!$C$25&amp;"-"&amp;Zusammenzug!$A$7&amp;"-"&amp;Leistungen!L1711</f>
        <v>2026-Nicht beauftragte Spitex-Organisation-</v>
      </c>
    </row>
    <row r="1712" spans="1:18" x14ac:dyDescent="0.2">
      <c r="A1712" s="95" t="str">
        <f>IF(ISBLANK('Zusatzblatt (Perigon)'!E1707),"",'Zusatzblatt (Perigon)'!E1707)</f>
        <v/>
      </c>
      <c r="B1712" s="95" t="str">
        <f>IF(ISBLANK('Zusatzblatt (Perigon)'!G1707),"",'Zusatzblatt (Perigon)'!G1707)</f>
        <v/>
      </c>
      <c r="C1712" s="96" t="str">
        <f>IF(ISBLANK('Zusatzblatt (Perigon)'!I1707),"",'Zusatzblatt (Perigon)'!I1707)</f>
        <v/>
      </c>
      <c r="D1712" s="97" t="str">
        <f>IF(ISBLANK('Zusatzblatt (Perigon)'!J1707),"",'Zusatzblatt (Perigon)'!J1707)</f>
        <v/>
      </c>
      <c r="E1712" s="64" t="str">
        <f>IF(ISBLANK('Zusatzblatt (Perigon)'!K1707),"",'Zusatzblatt (Perigon)'!K1707)</f>
        <v/>
      </c>
      <c r="F1712" s="65"/>
      <c r="G1712" s="64"/>
      <c r="H1712" s="69" t="str">
        <f>IF(ISBLANK('Zusatzblatt (Perigon)'!L1707),"",'Zusatzblatt (Perigon)'!L1707)</f>
        <v/>
      </c>
      <c r="I1712" s="69" t="str">
        <f>IF(ISBLANK('Zusatzblatt (Perigon)'!M1707),"",'Zusatzblatt (Perigon)'!M1707)</f>
        <v/>
      </c>
      <c r="J1712" s="98" t="str">
        <f>IF(ISBLANK('Zusatzblatt (Perigon)'!N1707),"",'Zusatzblatt (Perigon)'!N1707)</f>
        <v/>
      </c>
      <c r="K1712" s="99" t="str">
        <f>IF(ISBLANK('Zusatzblatt (Perigon)'!J1707),"",'Zusatzblatt (Perigon)'!T1707)</f>
        <v/>
      </c>
      <c r="L1712" s="95" t="str">
        <f>IF(ISBLANK('Zusatzblatt (Perigon)'!O1707),"",'Zusatzblatt (Perigon)'!O1707)</f>
        <v/>
      </c>
      <c r="M1712" s="95" t="str">
        <f>IF(ISBLANK('Zusatzblatt (Perigon)'!R1707),"",'Zusatzblatt (Perigon)'!R1707)</f>
        <v/>
      </c>
      <c r="N1712" s="95" t="str">
        <f>IF(ISBLANK('Zusatzblatt (Perigon)'!P1707),"",'Zusatzblatt (Perigon)'!P1707)</f>
        <v/>
      </c>
      <c r="O1712" s="38" t="str">
        <f>IF($L1712="","",VLOOKUP($R1712,Tarife!$A$2:$R$599,13,FALSE))</f>
        <v/>
      </c>
      <c r="P1712" s="38" t="str">
        <f t="shared" si="26"/>
        <v/>
      </c>
      <c r="R1712" s="100" t="str">
        <f>Zusammenzug!$C$25&amp;"-"&amp;Zusammenzug!$A$7&amp;"-"&amp;Leistungen!L1712</f>
        <v>2026-Nicht beauftragte Spitex-Organisation-</v>
      </c>
    </row>
    <row r="1713" spans="1:18" x14ac:dyDescent="0.2">
      <c r="A1713" s="95" t="str">
        <f>IF(ISBLANK('Zusatzblatt (Perigon)'!E1708),"",'Zusatzblatt (Perigon)'!E1708)</f>
        <v/>
      </c>
      <c r="B1713" s="95" t="str">
        <f>IF(ISBLANK('Zusatzblatt (Perigon)'!G1708),"",'Zusatzblatt (Perigon)'!G1708)</f>
        <v/>
      </c>
      <c r="C1713" s="96" t="str">
        <f>IF(ISBLANK('Zusatzblatt (Perigon)'!I1708),"",'Zusatzblatt (Perigon)'!I1708)</f>
        <v/>
      </c>
      <c r="D1713" s="97" t="str">
        <f>IF(ISBLANK('Zusatzblatt (Perigon)'!J1708),"",'Zusatzblatt (Perigon)'!J1708)</f>
        <v/>
      </c>
      <c r="E1713" s="64" t="str">
        <f>IF(ISBLANK('Zusatzblatt (Perigon)'!K1708),"",'Zusatzblatt (Perigon)'!K1708)</f>
        <v/>
      </c>
      <c r="F1713" s="65"/>
      <c r="G1713" s="64"/>
      <c r="H1713" s="69" t="str">
        <f>IF(ISBLANK('Zusatzblatt (Perigon)'!L1708),"",'Zusatzblatt (Perigon)'!L1708)</f>
        <v/>
      </c>
      <c r="I1713" s="69" t="str">
        <f>IF(ISBLANK('Zusatzblatt (Perigon)'!M1708),"",'Zusatzblatt (Perigon)'!M1708)</f>
        <v/>
      </c>
      <c r="J1713" s="98" t="str">
        <f>IF(ISBLANK('Zusatzblatt (Perigon)'!N1708),"",'Zusatzblatt (Perigon)'!N1708)</f>
        <v/>
      </c>
      <c r="K1713" s="99" t="str">
        <f>IF(ISBLANK('Zusatzblatt (Perigon)'!J1708),"",'Zusatzblatt (Perigon)'!T1708)</f>
        <v/>
      </c>
      <c r="L1713" s="95" t="str">
        <f>IF(ISBLANK('Zusatzblatt (Perigon)'!O1708),"",'Zusatzblatt (Perigon)'!O1708)</f>
        <v/>
      </c>
      <c r="M1713" s="95" t="str">
        <f>IF(ISBLANK('Zusatzblatt (Perigon)'!R1708),"",'Zusatzblatt (Perigon)'!R1708)</f>
        <v/>
      </c>
      <c r="N1713" s="95" t="str">
        <f>IF(ISBLANK('Zusatzblatt (Perigon)'!P1708),"",'Zusatzblatt (Perigon)'!P1708)</f>
        <v/>
      </c>
      <c r="O1713" s="38" t="str">
        <f>IF($L1713="","",VLOOKUP($R1713,Tarife!$A$2:$R$599,13,FALSE))</f>
        <v/>
      </c>
      <c r="P1713" s="38" t="str">
        <f t="shared" si="26"/>
        <v/>
      </c>
      <c r="R1713" s="100" t="str">
        <f>Zusammenzug!$C$25&amp;"-"&amp;Zusammenzug!$A$7&amp;"-"&amp;Leistungen!L1713</f>
        <v>2026-Nicht beauftragte Spitex-Organisation-</v>
      </c>
    </row>
    <row r="1714" spans="1:18" x14ac:dyDescent="0.2">
      <c r="A1714" s="95" t="str">
        <f>IF(ISBLANK('Zusatzblatt (Perigon)'!E1709),"",'Zusatzblatt (Perigon)'!E1709)</f>
        <v/>
      </c>
      <c r="B1714" s="95" t="str">
        <f>IF(ISBLANK('Zusatzblatt (Perigon)'!G1709),"",'Zusatzblatt (Perigon)'!G1709)</f>
        <v/>
      </c>
      <c r="C1714" s="96" t="str">
        <f>IF(ISBLANK('Zusatzblatt (Perigon)'!I1709),"",'Zusatzblatt (Perigon)'!I1709)</f>
        <v/>
      </c>
      <c r="D1714" s="97" t="str">
        <f>IF(ISBLANK('Zusatzblatt (Perigon)'!J1709),"",'Zusatzblatt (Perigon)'!J1709)</f>
        <v/>
      </c>
      <c r="E1714" s="64" t="str">
        <f>IF(ISBLANK('Zusatzblatt (Perigon)'!K1709),"",'Zusatzblatt (Perigon)'!K1709)</f>
        <v/>
      </c>
      <c r="F1714" s="65"/>
      <c r="G1714" s="64"/>
      <c r="H1714" s="69" t="str">
        <f>IF(ISBLANK('Zusatzblatt (Perigon)'!L1709),"",'Zusatzblatt (Perigon)'!L1709)</f>
        <v/>
      </c>
      <c r="I1714" s="69" t="str">
        <f>IF(ISBLANK('Zusatzblatt (Perigon)'!M1709),"",'Zusatzblatt (Perigon)'!M1709)</f>
        <v/>
      </c>
      <c r="J1714" s="98" t="str">
        <f>IF(ISBLANK('Zusatzblatt (Perigon)'!N1709),"",'Zusatzblatt (Perigon)'!N1709)</f>
        <v/>
      </c>
      <c r="K1714" s="99" t="str">
        <f>IF(ISBLANK('Zusatzblatt (Perigon)'!J1709),"",'Zusatzblatt (Perigon)'!T1709)</f>
        <v/>
      </c>
      <c r="L1714" s="95" t="str">
        <f>IF(ISBLANK('Zusatzblatt (Perigon)'!O1709),"",'Zusatzblatt (Perigon)'!O1709)</f>
        <v/>
      </c>
      <c r="M1714" s="95" t="str">
        <f>IF(ISBLANK('Zusatzblatt (Perigon)'!R1709),"",'Zusatzblatt (Perigon)'!R1709)</f>
        <v/>
      </c>
      <c r="N1714" s="95" t="str">
        <f>IF(ISBLANK('Zusatzblatt (Perigon)'!P1709),"",'Zusatzblatt (Perigon)'!P1709)</f>
        <v/>
      </c>
      <c r="O1714" s="38" t="str">
        <f>IF($L1714="","",VLOOKUP($R1714,Tarife!$A$2:$R$599,13,FALSE))</f>
        <v/>
      </c>
      <c r="P1714" s="38" t="str">
        <f t="shared" si="26"/>
        <v/>
      </c>
      <c r="R1714" s="100" t="str">
        <f>Zusammenzug!$C$25&amp;"-"&amp;Zusammenzug!$A$7&amp;"-"&amp;Leistungen!L1714</f>
        <v>2026-Nicht beauftragte Spitex-Organisation-</v>
      </c>
    </row>
    <row r="1715" spans="1:18" x14ac:dyDescent="0.2">
      <c r="A1715" s="95" t="str">
        <f>IF(ISBLANK('Zusatzblatt (Perigon)'!E1710),"",'Zusatzblatt (Perigon)'!E1710)</f>
        <v/>
      </c>
      <c r="B1715" s="95" t="str">
        <f>IF(ISBLANK('Zusatzblatt (Perigon)'!G1710),"",'Zusatzblatt (Perigon)'!G1710)</f>
        <v/>
      </c>
      <c r="C1715" s="96" t="str">
        <f>IF(ISBLANK('Zusatzblatt (Perigon)'!I1710),"",'Zusatzblatt (Perigon)'!I1710)</f>
        <v/>
      </c>
      <c r="D1715" s="97" t="str">
        <f>IF(ISBLANK('Zusatzblatt (Perigon)'!J1710),"",'Zusatzblatt (Perigon)'!J1710)</f>
        <v/>
      </c>
      <c r="E1715" s="64" t="str">
        <f>IF(ISBLANK('Zusatzblatt (Perigon)'!K1710),"",'Zusatzblatt (Perigon)'!K1710)</f>
        <v/>
      </c>
      <c r="F1715" s="65"/>
      <c r="G1715" s="64"/>
      <c r="H1715" s="69" t="str">
        <f>IF(ISBLANK('Zusatzblatt (Perigon)'!L1710),"",'Zusatzblatt (Perigon)'!L1710)</f>
        <v/>
      </c>
      <c r="I1715" s="69" t="str">
        <f>IF(ISBLANK('Zusatzblatt (Perigon)'!M1710),"",'Zusatzblatt (Perigon)'!M1710)</f>
        <v/>
      </c>
      <c r="J1715" s="98" t="str">
        <f>IF(ISBLANK('Zusatzblatt (Perigon)'!N1710),"",'Zusatzblatt (Perigon)'!N1710)</f>
        <v/>
      </c>
      <c r="K1715" s="99" t="str">
        <f>IF(ISBLANK('Zusatzblatt (Perigon)'!J1710),"",'Zusatzblatt (Perigon)'!T1710)</f>
        <v/>
      </c>
      <c r="L1715" s="95" t="str">
        <f>IF(ISBLANK('Zusatzblatt (Perigon)'!O1710),"",'Zusatzblatt (Perigon)'!O1710)</f>
        <v/>
      </c>
      <c r="M1715" s="95" t="str">
        <f>IF(ISBLANK('Zusatzblatt (Perigon)'!R1710),"",'Zusatzblatt (Perigon)'!R1710)</f>
        <v/>
      </c>
      <c r="N1715" s="95" t="str">
        <f>IF(ISBLANK('Zusatzblatt (Perigon)'!P1710),"",'Zusatzblatt (Perigon)'!P1710)</f>
        <v/>
      </c>
      <c r="O1715" s="38" t="str">
        <f>IF($L1715="","",VLOOKUP($R1715,Tarife!$A$2:$R$599,13,FALSE))</f>
        <v/>
      </c>
      <c r="P1715" s="38" t="str">
        <f t="shared" si="26"/>
        <v/>
      </c>
      <c r="R1715" s="100" t="str">
        <f>Zusammenzug!$C$25&amp;"-"&amp;Zusammenzug!$A$7&amp;"-"&amp;Leistungen!L1715</f>
        <v>2026-Nicht beauftragte Spitex-Organisation-</v>
      </c>
    </row>
    <row r="1716" spans="1:18" x14ac:dyDescent="0.2">
      <c r="A1716" s="95" t="str">
        <f>IF(ISBLANK('Zusatzblatt (Perigon)'!E1711),"",'Zusatzblatt (Perigon)'!E1711)</f>
        <v/>
      </c>
      <c r="B1716" s="95" t="str">
        <f>IF(ISBLANK('Zusatzblatt (Perigon)'!G1711),"",'Zusatzblatt (Perigon)'!G1711)</f>
        <v/>
      </c>
      <c r="C1716" s="96" t="str">
        <f>IF(ISBLANK('Zusatzblatt (Perigon)'!I1711),"",'Zusatzblatt (Perigon)'!I1711)</f>
        <v/>
      </c>
      <c r="D1716" s="97" t="str">
        <f>IF(ISBLANK('Zusatzblatt (Perigon)'!J1711),"",'Zusatzblatt (Perigon)'!J1711)</f>
        <v/>
      </c>
      <c r="E1716" s="64" t="str">
        <f>IF(ISBLANK('Zusatzblatt (Perigon)'!K1711),"",'Zusatzblatt (Perigon)'!K1711)</f>
        <v/>
      </c>
      <c r="F1716" s="65"/>
      <c r="G1716" s="64"/>
      <c r="H1716" s="69" t="str">
        <f>IF(ISBLANK('Zusatzblatt (Perigon)'!L1711),"",'Zusatzblatt (Perigon)'!L1711)</f>
        <v/>
      </c>
      <c r="I1716" s="69" t="str">
        <f>IF(ISBLANK('Zusatzblatt (Perigon)'!M1711),"",'Zusatzblatt (Perigon)'!M1711)</f>
        <v/>
      </c>
      <c r="J1716" s="98" t="str">
        <f>IF(ISBLANK('Zusatzblatt (Perigon)'!N1711),"",'Zusatzblatt (Perigon)'!N1711)</f>
        <v/>
      </c>
      <c r="K1716" s="99" t="str">
        <f>IF(ISBLANK('Zusatzblatt (Perigon)'!J1711),"",'Zusatzblatt (Perigon)'!T1711)</f>
        <v/>
      </c>
      <c r="L1716" s="95" t="str">
        <f>IF(ISBLANK('Zusatzblatt (Perigon)'!O1711),"",'Zusatzblatt (Perigon)'!O1711)</f>
        <v/>
      </c>
      <c r="M1716" s="95" t="str">
        <f>IF(ISBLANK('Zusatzblatt (Perigon)'!R1711),"",'Zusatzblatt (Perigon)'!R1711)</f>
        <v/>
      </c>
      <c r="N1716" s="95" t="str">
        <f>IF(ISBLANK('Zusatzblatt (Perigon)'!P1711),"",'Zusatzblatt (Perigon)'!P1711)</f>
        <v/>
      </c>
      <c r="O1716" s="38" t="str">
        <f>IF($L1716="","",VLOOKUP($R1716,Tarife!$A$2:$R$599,13,FALSE))</f>
        <v/>
      </c>
      <c r="P1716" s="38" t="str">
        <f t="shared" si="26"/>
        <v/>
      </c>
      <c r="R1716" s="100" t="str">
        <f>Zusammenzug!$C$25&amp;"-"&amp;Zusammenzug!$A$7&amp;"-"&amp;Leistungen!L1716</f>
        <v>2026-Nicht beauftragte Spitex-Organisation-</v>
      </c>
    </row>
    <row r="1717" spans="1:18" x14ac:dyDescent="0.2">
      <c r="A1717" s="95" t="str">
        <f>IF(ISBLANK('Zusatzblatt (Perigon)'!E1712),"",'Zusatzblatt (Perigon)'!E1712)</f>
        <v/>
      </c>
      <c r="B1717" s="95" t="str">
        <f>IF(ISBLANK('Zusatzblatt (Perigon)'!G1712),"",'Zusatzblatt (Perigon)'!G1712)</f>
        <v/>
      </c>
      <c r="C1717" s="96" t="str">
        <f>IF(ISBLANK('Zusatzblatt (Perigon)'!I1712),"",'Zusatzblatt (Perigon)'!I1712)</f>
        <v/>
      </c>
      <c r="D1717" s="97" t="str">
        <f>IF(ISBLANK('Zusatzblatt (Perigon)'!J1712),"",'Zusatzblatt (Perigon)'!J1712)</f>
        <v/>
      </c>
      <c r="E1717" s="64" t="str">
        <f>IF(ISBLANK('Zusatzblatt (Perigon)'!K1712),"",'Zusatzblatt (Perigon)'!K1712)</f>
        <v/>
      </c>
      <c r="F1717" s="65"/>
      <c r="G1717" s="64"/>
      <c r="H1717" s="69" t="str">
        <f>IF(ISBLANK('Zusatzblatt (Perigon)'!L1712),"",'Zusatzblatt (Perigon)'!L1712)</f>
        <v/>
      </c>
      <c r="I1717" s="69" t="str">
        <f>IF(ISBLANK('Zusatzblatt (Perigon)'!M1712),"",'Zusatzblatt (Perigon)'!M1712)</f>
        <v/>
      </c>
      <c r="J1717" s="98" t="str">
        <f>IF(ISBLANK('Zusatzblatt (Perigon)'!N1712),"",'Zusatzblatt (Perigon)'!N1712)</f>
        <v/>
      </c>
      <c r="K1717" s="99" t="str">
        <f>IF(ISBLANK('Zusatzblatt (Perigon)'!J1712),"",'Zusatzblatt (Perigon)'!T1712)</f>
        <v/>
      </c>
      <c r="L1717" s="95" t="str">
        <f>IF(ISBLANK('Zusatzblatt (Perigon)'!O1712),"",'Zusatzblatt (Perigon)'!O1712)</f>
        <v/>
      </c>
      <c r="M1717" s="95" t="str">
        <f>IF(ISBLANK('Zusatzblatt (Perigon)'!R1712),"",'Zusatzblatt (Perigon)'!R1712)</f>
        <v/>
      </c>
      <c r="N1717" s="95" t="str">
        <f>IF(ISBLANK('Zusatzblatt (Perigon)'!P1712),"",'Zusatzblatt (Perigon)'!P1712)</f>
        <v/>
      </c>
      <c r="O1717" s="38" t="str">
        <f>IF($L1717="","",VLOOKUP($R1717,Tarife!$A$2:$R$599,13,FALSE))</f>
        <v/>
      </c>
      <c r="P1717" s="38" t="str">
        <f t="shared" si="26"/>
        <v/>
      </c>
      <c r="R1717" s="100" t="str">
        <f>Zusammenzug!$C$25&amp;"-"&amp;Zusammenzug!$A$7&amp;"-"&amp;Leistungen!L1717</f>
        <v>2026-Nicht beauftragte Spitex-Organisation-</v>
      </c>
    </row>
    <row r="1718" spans="1:18" x14ac:dyDescent="0.2">
      <c r="A1718" s="95" t="str">
        <f>IF(ISBLANK('Zusatzblatt (Perigon)'!E1713),"",'Zusatzblatt (Perigon)'!E1713)</f>
        <v/>
      </c>
      <c r="B1718" s="95" t="str">
        <f>IF(ISBLANK('Zusatzblatt (Perigon)'!G1713),"",'Zusatzblatt (Perigon)'!G1713)</f>
        <v/>
      </c>
      <c r="C1718" s="96" t="str">
        <f>IF(ISBLANK('Zusatzblatt (Perigon)'!I1713),"",'Zusatzblatt (Perigon)'!I1713)</f>
        <v/>
      </c>
      <c r="D1718" s="97" t="str">
        <f>IF(ISBLANK('Zusatzblatt (Perigon)'!J1713),"",'Zusatzblatt (Perigon)'!J1713)</f>
        <v/>
      </c>
      <c r="E1718" s="64" t="str">
        <f>IF(ISBLANK('Zusatzblatt (Perigon)'!K1713),"",'Zusatzblatt (Perigon)'!K1713)</f>
        <v/>
      </c>
      <c r="F1718" s="65"/>
      <c r="G1718" s="64"/>
      <c r="H1718" s="69" t="str">
        <f>IF(ISBLANK('Zusatzblatt (Perigon)'!L1713),"",'Zusatzblatt (Perigon)'!L1713)</f>
        <v/>
      </c>
      <c r="I1718" s="69" t="str">
        <f>IF(ISBLANK('Zusatzblatt (Perigon)'!M1713),"",'Zusatzblatt (Perigon)'!M1713)</f>
        <v/>
      </c>
      <c r="J1718" s="98" t="str">
        <f>IF(ISBLANK('Zusatzblatt (Perigon)'!N1713),"",'Zusatzblatt (Perigon)'!N1713)</f>
        <v/>
      </c>
      <c r="K1718" s="99" t="str">
        <f>IF(ISBLANK('Zusatzblatt (Perigon)'!J1713),"",'Zusatzblatt (Perigon)'!T1713)</f>
        <v/>
      </c>
      <c r="L1718" s="95" t="str">
        <f>IF(ISBLANK('Zusatzblatt (Perigon)'!O1713),"",'Zusatzblatt (Perigon)'!O1713)</f>
        <v/>
      </c>
      <c r="M1718" s="95" t="str">
        <f>IF(ISBLANK('Zusatzblatt (Perigon)'!R1713),"",'Zusatzblatt (Perigon)'!R1713)</f>
        <v/>
      </c>
      <c r="N1718" s="95" t="str">
        <f>IF(ISBLANK('Zusatzblatt (Perigon)'!P1713),"",'Zusatzblatt (Perigon)'!P1713)</f>
        <v/>
      </c>
      <c r="O1718" s="38" t="str">
        <f>IF($L1718="","",VLOOKUP($R1718,Tarife!$A$2:$R$599,13,FALSE))</f>
        <v/>
      </c>
      <c r="P1718" s="38" t="str">
        <f t="shared" si="26"/>
        <v/>
      </c>
      <c r="R1718" s="100" t="str">
        <f>Zusammenzug!$C$25&amp;"-"&amp;Zusammenzug!$A$7&amp;"-"&amp;Leistungen!L1718</f>
        <v>2026-Nicht beauftragte Spitex-Organisation-</v>
      </c>
    </row>
    <row r="1719" spans="1:18" x14ac:dyDescent="0.2">
      <c r="A1719" s="95" t="str">
        <f>IF(ISBLANK('Zusatzblatt (Perigon)'!E1714),"",'Zusatzblatt (Perigon)'!E1714)</f>
        <v/>
      </c>
      <c r="B1719" s="95" t="str">
        <f>IF(ISBLANK('Zusatzblatt (Perigon)'!G1714),"",'Zusatzblatt (Perigon)'!G1714)</f>
        <v/>
      </c>
      <c r="C1719" s="96" t="str">
        <f>IF(ISBLANK('Zusatzblatt (Perigon)'!I1714),"",'Zusatzblatt (Perigon)'!I1714)</f>
        <v/>
      </c>
      <c r="D1719" s="97" t="str">
        <f>IF(ISBLANK('Zusatzblatt (Perigon)'!J1714),"",'Zusatzblatt (Perigon)'!J1714)</f>
        <v/>
      </c>
      <c r="E1719" s="64" t="str">
        <f>IF(ISBLANK('Zusatzblatt (Perigon)'!K1714),"",'Zusatzblatt (Perigon)'!K1714)</f>
        <v/>
      </c>
      <c r="F1719" s="65"/>
      <c r="G1719" s="64"/>
      <c r="H1719" s="69" t="str">
        <f>IF(ISBLANK('Zusatzblatt (Perigon)'!L1714),"",'Zusatzblatt (Perigon)'!L1714)</f>
        <v/>
      </c>
      <c r="I1719" s="69" t="str">
        <f>IF(ISBLANK('Zusatzblatt (Perigon)'!M1714),"",'Zusatzblatt (Perigon)'!M1714)</f>
        <v/>
      </c>
      <c r="J1719" s="98" t="str">
        <f>IF(ISBLANK('Zusatzblatt (Perigon)'!N1714),"",'Zusatzblatt (Perigon)'!N1714)</f>
        <v/>
      </c>
      <c r="K1719" s="99" t="str">
        <f>IF(ISBLANK('Zusatzblatt (Perigon)'!J1714),"",'Zusatzblatt (Perigon)'!T1714)</f>
        <v/>
      </c>
      <c r="L1719" s="95" t="str">
        <f>IF(ISBLANK('Zusatzblatt (Perigon)'!O1714),"",'Zusatzblatt (Perigon)'!O1714)</f>
        <v/>
      </c>
      <c r="M1719" s="95" t="str">
        <f>IF(ISBLANK('Zusatzblatt (Perigon)'!R1714),"",'Zusatzblatt (Perigon)'!R1714)</f>
        <v/>
      </c>
      <c r="N1719" s="95" t="str">
        <f>IF(ISBLANK('Zusatzblatt (Perigon)'!P1714),"",'Zusatzblatt (Perigon)'!P1714)</f>
        <v/>
      </c>
      <c r="O1719" s="38" t="str">
        <f>IF($L1719="","",VLOOKUP($R1719,Tarife!$A$2:$R$599,13,FALSE))</f>
        <v/>
      </c>
      <c r="P1719" s="38" t="str">
        <f t="shared" si="26"/>
        <v/>
      </c>
      <c r="R1719" s="100" t="str">
        <f>Zusammenzug!$C$25&amp;"-"&amp;Zusammenzug!$A$7&amp;"-"&amp;Leistungen!L1719</f>
        <v>2026-Nicht beauftragte Spitex-Organisation-</v>
      </c>
    </row>
    <row r="1720" spans="1:18" x14ac:dyDescent="0.2">
      <c r="A1720" s="95" t="str">
        <f>IF(ISBLANK('Zusatzblatt (Perigon)'!E1715),"",'Zusatzblatt (Perigon)'!E1715)</f>
        <v/>
      </c>
      <c r="B1720" s="95" t="str">
        <f>IF(ISBLANK('Zusatzblatt (Perigon)'!G1715),"",'Zusatzblatt (Perigon)'!G1715)</f>
        <v/>
      </c>
      <c r="C1720" s="96" t="str">
        <f>IF(ISBLANK('Zusatzblatt (Perigon)'!I1715),"",'Zusatzblatt (Perigon)'!I1715)</f>
        <v/>
      </c>
      <c r="D1720" s="97" t="str">
        <f>IF(ISBLANK('Zusatzblatt (Perigon)'!J1715),"",'Zusatzblatt (Perigon)'!J1715)</f>
        <v/>
      </c>
      <c r="E1720" s="64" t="str">
        <f>IF(ISBLANK('Zusatzblatt (Perigon)'!K1715),"",'Zusatzblatt (Perigon)'!K1715)</f>
        <v/>
      </c>
      <c r="F1720" s="65"/>
      <c r="G1720" s="64"/>
      <c r="H1720" s="69" t="str">
        <f>IF(ISBLANK('Zusatzblatt (Perigon)'!L1715),"",'Zusatzblatt (Perigon)'!L1715)</f>
        <v/>
      </c>
      <c r="I1720" s="69" t="str">
        <f>IF(ISBLANK('Zusatzblatt (Perigon)'!M1715),"",'Zusatzblatt (Perigon)'!M1715)</f>
        <v/>
      </c>
      <c r="J1720" s="98" t="str">
        <f>IF(ISBLANK('Zusatzblatt (Perigon)'!N1715),"",'Zusatzblatt (Perigon)'!N1715)</f>
        <v/>
      </c>
      <c r="K1720" s="99" t="str">
        <f>IF(ISBLANK('Zusatzblatt (Perigon)'!J1715),"",'Zusatzblatt (Perigon)'!T1715)</f>
        <v/>
      </c>
      <c r="L1720" s="95" t="str">
        <f>IF(ISBLANK('Zusatzblatt (Perigon)'!O1715),"",'Zusatzblatt (Perigon)'!O1715)</f>
        <v/>
      </c>
      <c r="M1720" s="95" t="str">
        <f>IF(ISBLANK('Zusatzblatt (Perigon)'!R1715),"",'Zusatzblatt (Perigon)'!R1715)</f>
        <v/>
      </c>
      <c r="N1720" s="95" t="str">
        <f>IF(ISBLANK('Zusatzblatt (Perigon)'!P1715),"",'Zusatzblatt (Perigon)'!P1715)</f>
        <v/>
      </c>
      <c r="O1720" s="38" t="str">
        <f>IF($L1720="","",VLOOKUP($R1720,Tarife!$A$2:$R$599,13,FALSE))</f>
        <v/>
      </c>
      <c r="P1720" s="38" t="str">
        <f t="shared" si="26"/>
        <v/>
      </c>
      <c r="R1720" s="100" t="str">
        <f>Zusammenzug!$C$25&amp;"-"&amp;Zusammenzug!$A$7&amp;"-"&amp;Leistungen!L1720</f>
        <v>2026-Nicht beauftragte Spitex-Organisation-</v>
      </c>
    </row>
    <row r="1721" spans="1:18" x14ac:dyDescent="0.2">
      <c r="A1721" s="95" t="str">
        <f>IF(ISBLANK('Zusatzblatt (Perigon)'!E1716),"",'Zusatzblatt (Perigon)'!E1716)</f>
        <v/>
      </c>
      <c r="B1721" s="95" t="str">
        <f>IF(ISBLANK('Zusatzblatt (Perigon)'!G1716),"",'Zusatzblatt (Perigon)'!G1716)</f>
        <v/>
      </c>
      <c r="C1721" s="96" t="str">
        <f>IF(ISBLANK('Zusatzblatt (Perigon)'!I1716),"",'Zusatzblatt (Perigon)'!I1716)</f>
        <v/>
      </c>
      <c r="D1721" s="97" t="str">
        <f>IF(ISBLANK('Zusatzblatt (Perigon)'!J1716),"",'Zusatzblatt (Perigon)'!J1716)</f>
        <v/>
      </c>
      <c r="E1721" s="64" t="str">
        <f>IF(ISBLANK('Zusatzblatt (Perigon)'!K1716),"",'Zusatzblatt (Perigon)'!K1716)</f>
        <v/>
      </c>
      <c r="F1721" s="65"/>
      <c r="G1721" s="64"/>
      <c r="H1721" s="69" t="str">
        <f>IF(ISBLANK('Zusatzblatt (Perigon)'!L1716),"",'Zusatzblatt (Perigon)'!L1716)</f>
        <v/>
      </c>
      <c r="I1721" s="69" t="str">
        <f>IF(ISBLANK('Zusatzblatt (Perigon)'!M1716),"",'Zusatzblatt (Perigon)'!M1716)</f>
        <v/>
      </c>
      <c r="J1721" s="98" t="str">
        <f>IF(ISBLANK('Zusatzblatt (Perigon)'!N1716),"",'Zusatzblatt (Perigon)'!N1716)</f>
        <v/>
      </c>
      <c r="K1721" s="99" t="str">
        <f>IF(ISBLANK('Zusatzblatt (Perigon)'!J1716),"",'Zusatzblatt (Perigon)'!T1716)</f>
        <v/>
      </c>
      <c r="L1721" s="95" t="str">
        <f>IF(ISBLANK('Zusatzblatt (Perigon)'!O1716),"",'Zusatzblatt (Perigon)'!O1716)</f>
        <v/>
      </c>
      <c r="M1721" s="95" t="str">
        <f>IF(ISBLANK('Zusatzblatt (Perigon)'!R1716),"",'Zusatzblatt (Perigon)'!R1716)</f>
        <v/>
      </c>
      <c r="N1721" s="95" t="str">
        <f>IF(ISBLANK('Zusatzblatt (Perigon)'!P1716),"",'Zusatzblatt (Perigon)'!P1716)</f>
        <v/>
      </c>
      <c r="O1721" s="38" t="str">
        <f>IF($L1721="","",VLOOKUP($R1721,Tarife!$A$2:$R$599,13,FALSE))</f>
        <v/>
      </c>
      <c r="P1721" s="38" t="str">
        <f t="shared" si="26"/>
        <v/>
      </c>
      <c r="R1721" s="100" t="str">
        <f>Zusammenzug!$C$25&amp;"-"&amp;Zusammenzug!$A$7&amp;"-"&amp;Leistungen!L1721</f>
        <v>2026-Nicht beauftragte Spitex-Organisation-</v>
      </c>
    </row>
    <row r="1722" spans="1:18" x14ac:dyDescent="0.2">
      <c r="A1722" s="95" t="str">
        <f>IF(ISBLANK('Zusatzblatt (Perigon)'!E1717),"",'Zusatzblatt (Perigon)'!E1717)</f>
        <v/>
      </c>
      <c r="B1722" s="95" t="str">
        <f>IF(ISBLANK('Zusatzblatt (Perigon)'!G1717),"",'Zusatzblatt (Perigon)'!G1717)</f>
        <v/>
      </c>
      <c r="C1722" s="96" t="str">
        <f>IF(ISBLANK('Zusatzblatt (Perigon)'!I1717),"",'Zusatzblatt (Perigon)'!I1717)</f>
        <v/>
      </c>
      <c r="D1722" s="97" t="str">
        <f>IF(ISBLANK('Zusatzblatt (Perigon)'!J1717),"",'Zusatzblatt (Perigon)'!J1717)</f>
        <v/>
      </c>
      <c r="E1722" s="64" t="str">
        <f>IF(ISBLANK('Zusatzblatt (Perigon)'!K1717),"",'Zusatzblatt (Perigon)'!K1717)</f>
        <v/>
      </c>
      <c r="F1722" s="65"/>
      <c r="G1722" s="64"/>
      <c r="H1722" s="69" t="str">
        <f>IF(ISBLANK('Zusatzblatt (Perigon)'!L1717),"",'Zusatzblatt (Perigon)'!L1717)</f>
        <v/>
      </c>
      <c r="I1722" s="69" t="str">
        <f>IF(ISBLANK('Zusatzblatt (Perigon)'!M1717),"",'Zusatzblatt (Perigon)'!M1717)</f>
        <v/>
      </c>
      <c r="J1722" s="98" t="str">
        <f>IF(ISBLANK('Zusatzblatt (Perigon)'!N1717),"",'Zusatzblatt (Perigon)'!N1717)</f>
        <v/>
      </c>
      <c r="K1722" s="99" t="str">
        <f>IF(ISBLANK('Zusatzblatt (Perigon)'!J1717),"",'Zusatzblatt (Perigon)'!T1717)</f>
        <v/>
      </c>
      <c r="L1722" s="95" t="str">
        <f>IF(ISBLANK('Zusatzblatt (Perigon)'!O1717),"",'Zusatzblatt (Perigon)'!O1717)</f>
        <v/>
      </c>
      <c r="M1722" s="95" t="str">
        <f>IF(ISBLANK('Zusatzblatt (Perigon)'!R1717),"",'Zusatzblatt (Perigon)'!R1717)</f>
        <v/>
      </c>
      <c r="N1722" s="95" t="str">
        <f>IF(ISBLANK('Zusatzblatt (Perigon)'!P1717),"",'Zusatzblatt (Perigon)'!P1717)</f>
        <v/>
      </c>
      <c r="O1722" s="38" t="str">
        <f>IF($L1722="","",VLOOKUP($R1722,Tarife!$A$2:$R$599,13,FALSE))</f>
        <v/>
      </c>
      <c r="P1722" s="38" t="str">
        <f t="shared" si="26"/>
        <v/>
      </c>
      <c r="R1722" s="100" t="str">
        <f>Zusammenzug!$C$25&amp;"-"&amp;Zusammenzug!$A$7&amp;"-"&amp;Leistungen!L1722</f>
        <v>2026-Nicht beauftragte Spitex-Organisation-</v>
      </c>
    </row>
    <row r="1723" spans="1:18" x14ac:dyDescent="0.2">
      <c r="A1723" s="95" t="str">
        <f>IF(ISBLANK('Zusatzblatt (Perigon)'!E1718),"",'Zusatzblatt (Perigon)'!E1718)</f>
        <v/>
      </c>
      <c r="B1723" s="95" t="str">
        <f>IF(ISBLANK('Zusatzblatt (Perigon)'!G1718),"",'Zusatzblatt (Perigon)'!G1718)</f>
        <v/>
      </c>
      <c r="C1723" s="96" t="str">
        <f>IF(ISBLANK('Zusatzblatt (Perigon)'!I1718),"",'Zusatzblatt (Perigon)'!I1718)</f>
        <v/>
      </c>
      <c r="D1723" s="97" t="str">
        <f>IF(ISBLANK('Zusatzblatt (Perigon)'!J1718),"",'Zusatzblatt (Perigon)'!J1718)</f>
        <v/>
      </c>
      <c r="E1723" s="64" t="str">
        <f>IF(ISBLANK('Zusatzblatt (Perigon)'!K1718),"",'Zusatzblatt (Perigon)'!K1718)</f>
        <v/>
      </c>
      <c r="F1723" s="65"/>
      <c r="G1723" s="64"/>
      <c r="H1723" s="69" t="str">
        <f>IF(ISBLANK('Zusatzblatt (Perigon)'!L1718),"",'Zusatzblatt (Perigon)'!L1718)</f>
        <v/>
      </c>
      <c r="I1723" s="69" t="str">
        <f>IF(ISBLANK('Zusatzblatt (Perigon)'!M1718),"",'Zusatzblatt (Perigon)'!M1718)</f>
        <v/>
      </c>
      <c r="J1723" s="98" t="str">
        <f>IF(ISBLANK('Zusatzblatt (Perigon)'!N1718),"",'Zusatzblatt (Perigon)'!N1718)</f>
        <v/>
      </c>
      <c r="K1723" s="99" t="str">
        <f>IF(ISBLANK('Zusatzblatt (Perigon)'!J1718),"",'Zusatzblatt (Perigon)'!T1718)</f>
        <v/>
      </c>
      <c r="L1723" s="95" t="str">
        <f>IF(ISBLANK('Zusatzblatt (Perigon)'!O1718),"",'Zusatzblatt (Perigon)'!O1718)</f>
        <v/>
      </c>
      <c r="M1723" s="95" t="str">
        <f>IF(ISBLANK('Zusatzblatt (Perigon)'!R1718),"",'Zusatzblatt (Perigon)'!R1718)</f>
        <v/>
      </c>
      <c r="N1723" s="95" t="str">
        <f>IF(ISBLANK('Zusatzblatt (Perigon)'!P1718),"",'Zusatzblatt (Perigon)'!P1718)</f>
        <v/>
      </c>
      <c r="O1723" s="38" t="str">
        <f>IF($L1723="","",VLOOKUP($R1723,Tarife!$A$2:$R$599,13,FALSE))</f>
        <v/>
      </c>
      <c r="P1723" s="38" t="str">
        <f t="shared" si="26"/>
        <v/>
      </c>
      <c r="R1723" s="100" t="str">
        <f>Zusammenzug!$C$25&amp;"-"&amp;Zusammenzug!$A$7&amp;"-"&amp;Leistungen!L1723</f>
        <v>2026-Nicht beauftragte Spitex-Organisation-</v>
      </c>
    </row>
    <row r="1724" spans="1:18" x14ac:dyDescent="0.2">
      <c r="A1724" s="95" t="str">
        <f>IF(ISBLANK('Zusatzblatt (Perigon)'!E1719),"",'Zusatzblatt (Perigon)'!E1719)</f>
        <v/>
      </c>
      <c r="B1724" s="95" t="str">
        <f>IF(ISBLANK('Zusatzblatt (Perigon)'!G1719),"",'Zusatzblatt (Perigon)'!G1719)</f>
        <v/>
      </c>
      <c r="C1724" s="96" t="str">
        <f>IF(ISBLANK('Zusatzblatt (Perigon)'!I1719),"",'Zusatzblatt (Perigon)'!I1719)</f>
        <v/>
      </c>
      <c r="D1724" s="97" t="str">
        <f>IF(ISBLANK('Zusatzblatt (Perigon)'!J1719),"",'Zusatzblatt (Perigon)'!J1719)</f>
        <v/>
      </c>
      <c r="E1724" s="64" t="str">
        <f>IF(ISBLANK('Zusatzblatt (Perigon)'!K1719),"",'Zusatzblatt (Perigon)'!K1719)</f>
        <v/>
      </c>
      <c r="F1724" s="65"/>
      <c r="G1724" s="64"/>
      <c r="H1724" s="69" t="str">
        <f>IF(ISBLANK('Zusatzblatt (Perigon)'!L1719),"",'Zusatzblatt (Perigon)'!L1719)</f>
        <v/>
      </c>
      <c r="I1724" s="69" t="str">
        <f>IF(ISBLANK('Zusatzblatt (Perigon)'!M1719),"",'Zusatzblatt (Perigon)'!M1719)</f>
        <v/>
      </c>
      <c r="J1724" s="98" t="str">
        <f>IF(ISBLANK('Zusatzblatt (Perigon)'!N1719),"",'Zusatzblatt (Perigon)'!N1719)</f>
        <v/>
      </c>
      <c r="K1724" s="99" t="str">
        <f>IF(ISBLANK('Zusatzblatt (Perigon)'!J1719),"",'Zusatzblatt (Perigon)'!T1719)</f>
        <v/>
      </c>
      <c r="L1724" s="95" t="str">
        <f>IF(ISBLANK('Zusatzblatt (Perigon)'!O1719),"",'Zusatzblatt (Perigon)'!O1719)</f>
        <v/>
      </c>
      <c r="M1724" s="95" t="str">
        <f>IF(ISBLANK('Zusatzblatt (Perigon)'!R1719),"",'Zusatzblatt (Perigon)'!R1719)</f>
        <v/>
      </c>
      <c r="N1724" s="95" t="str">
        <f>IF(ISBLANK('Zusatzblatt (Perigon)'!P1719),"",'Zusatzblatt (Perigon)'!P1719)</f>
        <v/>
      </c>
      <c r="O1724" s="38" t="str">
        <f>IF($L1724="","",VLOOKUP($R1724,Tarife!$A$2:$R$599,13,FALSE))</f>
        <v/>
      </c>
      <c r="P1724" s="38" t="str">
        <f t="shared" si="26"/>
        <v/>
      </c>
      <c r="R1724" s="100" t="str">
        <f>Zusammenzug!$C$25&amp;"-"&amp;Zusammenzug!$A$7&amp;"-"&amp;Leistungen!L1724</f>
        <v>2026-Nicht beauftragte Spitex-Organisation-</v>
      </c>
    </row>
    <row r="1725" spans="1:18" x14ac:dyDescent="0.2">
      <c r="A1725" s="95" t="str">
        <f>IF(ISBLANK('Zusatzblatt (Perigon)'!E1720),"",'Zusatzblatt (Perigon)'!E1720)</f>
        <v/>
      </c>
      <c r="B1725" s="95" t="str">
        <f>IF(ISBLANK('Zusatzblatt (Perigon)'!G1720),"",'Zusatzblatt (Perigon)'!G1720)</f>
        <v/>
      </c>
      <c r="C1725" s="96" t="str">
        <f>IF(ISBLANK('Zusatzblatt (Perigon)'!I1720),"",'Zusatzblatt (Perigon)'!I1720)</f>
        <v/>
      </c>
      <c r="D1725" s="97" t="str">
        <f>IF(ISBLANK('Zusatzblatt (Perigon)'!J1720),"",'Zusatzblatt (Perigon)'!J1720)</f>
        <v/>
      </c>
      <c r="E1725" s="64" t="str">
        <f>IF(ISBLANK('Zusatzblatt (Perigon)'!K1720),"",'Zusatzblatt (Perigon)'!K1720)</f>
        <v/>
      </c>
      <c r="F1725" s="65"/>
      <c r="G1725" s="64"/>
      <c r="H1725" s="69" t="str">
        <f>IF(ISBLANK('Zusatzblatt (Perigon)'!L1720),"",'Zusatzblatt (Perigon)'!L1720)</f>
        <v/>
      </c>
      <c r="I1725" s="69" t="str">
        <f>IF(ISBLANK('Zusatzblatt (Perigon)'!M1720),"",'Zusatzblatt (Perigon)'!M1720)</f>
        <v/>
      </c>
      <c r="J1725" s="98" t="str">
        <f>IF(ISBLANK('Zusatzblatt (Perigon)'!N1720),"",'Zusatzblatt (Perigon)'!N1720)</f>
        <v/>
      </c>
      <c r="K1725" s="99" t="str">
        <f>IF(ISBLANK('Zusatzblatt (Perigon)'!J1720),"",'Zusatzblatt (Perigon)'!T1720)</f>
        <v/>
      </c>
      <c r="L1725" s="95" t="str">
        <f>IF(ISBLANK('Zusatzblatt (Perigon)'!O1720),"",'Zusatzblatt (Perigon)'!O1720)</f>
        <v/>
      </c>
      <c r="M1725" s="95" t="str">
        <f>IF(ISBLANK('Zusatzblatt (Perigon)'!R1720),"",'Zusatzblatt (Perigon)'!R1720)</f>
        <v/>
      </c>
      <c r="N1725" s="95" t="str">
        <f>IF(ISBLANK('Zusatzblatt (Perigon)'!P1720),"",'Zusatzblatt (Perigon)'!P1720)</f>
        <v/>
      </c>
      <c r="O1725" s="38" t="str">
        <f>IF($L1725="","",VLOOKUP($R1725,Tarife!$A$2:$R$599,13,FALSE))</f>
        <v/>
      </c>
      <c r="P1725" s="38" t="str">
        <f t="shared" si="26"/>
        <v/>
      </c>
      <c r="R1725" s="100" t="str">
        <f>Zusammenzug!$C$25&amp;"-"&amp;Zusammenzug!$A$7&amp;"-"&amp;Leistungen!L1725</f>
        <v>2026-Nicht beauftragte Spitex-Organisation-</v>
      </c>
    </row>
    <row r="1726" spans="1:18" x14ac:dyDescent="0.2">
      <c r="A1726" s="95" t="str">
        <f>IF(ISBLANK('Zusatzblatt (Perigon)'!E1721),"",'Zusatzblatt (Perigon)'!E1721)</f>
        <v/>
      </c>
      <c r="B1726" s="95" t="str">
        <f>IF(ISBLANK('Zusatzblatt (Perigon)'!G1721),"",'Zusatzblatt (Perigon)'!G1721)</f>
        <v/>
      </c>
      <c r="C1726" s="96" t="str">
        <f>IF(ISBLANK('Zusatzblatt (Perigon)'!I1721),"",'Zusatzblatt (Perigon)'!I1721)</f>
        <v/>
      </c>
      <c r="D1726" s="97" t="str">
        <f>IF(ISBLANK('Zusatzblatt (Perigon)'!J1721),"",'Zusatzblatt (Perigon)'!J1721)</f>
        <v/>
      </c>
      <c r="E1726" s="64" t="str">
        <f>IF(ISBLANK('Zusatzblatt (Perigon)'!K1721),"",'Zusatzblatt (Perigon)'!K1721)</f>
        <v/>
      </c>
      <c r="F1726" s="65"/>
      <c r="G1726" s="64"/>
      <c r="H1726" s="69" t="str">
        <f>IF(ISBLANK('Zusatzblatt (Perigon)'!L1721),"",'Zusatzblatt (Perigon)'!L1721)</f>
        <v/>
      </c>
      <c r="I1726" s="69" t="str">
        <f>IF(ISBLANK('Zusatzblatt (Perigon)'!M1721),"",'Zusatzblatt (Perigon)'!M1721)</f>
        <v/>
      </c>
      <c r="J1726" s="98" t="str">
        <f>IF(ISBLANK('Zusatzblatt (Perigon)'!N1721),"",'Zusatzblatt (Perigon)'!N1721)</f>
        <v/>
      </c>
      <c r="K1726" s="99" t="str">
        <f>IF(ISBLANK('Zusatzblatt (Perigon)'!J1721),"",'Zusatzblatt (Perigon)'!T1721)</f>
        <v/>
      </c>
      <c r="L1726" s="95" t="str">
        <f>IF(ISBLANK('Zusatzblatt (Perigon)'!O1721),"",'Zusatzblatt (Perigon)'!O1721)</f>
        <v/>
      </c>
      <c r="M1726" s="95" t="str">
        <f>IF(ISBLANK('Zusatzblatt (Perigon)'!R1721),"",'Zusatzblatt (Perigon)'!R1721)</f>
        <v/>
      </c>
      <c r="N1726" s="95" t="str">
        <f>IF(ISBLANK('Zusatzblatt (Perigon)'!P1721),"",'Zusatzblatt (Perigon)'!P1721)</f>
        <v/>
      </c>
      <c r="O1726" s="38" t="str">
        <f>IF($L1726="","",VLOOKUP($R1726,Tarife!$A$2:$R$599,13,FALSE))</f>
        <v/>
      </c>
      <c r="P1726" s="38" t="str">
        <f t="shared" si="26"/>
        <v/>
      </c>
      <c r="R1726" s="100" t="str">
        <f>Zusammenzug!$C$25&amp;"-"&amp;Zusammenzug!$A$7&amp;"-"&amp;Leistungen!L1726</f>
        <v>2026-Nicht beauftragte Spitex-Organisation-</v>
      </c>
    </row>
    <row r="1727" spans="1:18" x14ac:dyDescent="0.2">
      <c r="A1727" s="95" t="str">
        <f>IF(ISBLANK('Zusatzblatt (Perigon)'!E1722),"",'Zusatzblatt (Perigon)'!E1722)</f>
        <v/>
      </c>
      <c r="B1727" s="95" t="str">
        <f>IF(ISBLANK('Zusatzblatt (Perigon)'!G1722),"",'Zusatzblatt (Perigon)'!G1722)</f>
        <v/>
      </c>
      <c r="C1727" s="96" t="str">
        <f>IF(ISBLANK('Zusatzblatt (Perigon)'!I1722),"",'Zusatzblatt (Perigon)'!I1722)</f>
        <v/>
      </c>
      <c r="D1727" s="97" t="str">
        <f>IF(ISBLANK('Zusatzblatt (Perigon)'!J1722),"",'Zusatzblatt (Perigon)'!J1722)</f>
        <v/>
      </c>
      <c r="E1727" s="64" t="str">
        <f>IF(ISBLANK('Zusatzblatt (Perigon)'!K1722),"",'Zusatzblatt (Perigon)'!K1722)</f>
        <v/>
      </c>
      <c r="F1727" s="65"/>
      <c r="G1727" s="64"/>
      <c r="H1727" s="69" t="str">
        <f>IF(ISBLANK('Zusatzblatt (Perigon)'!L1722),"",'Zusatzblatt (Perigon)'!L1722)</f>
        <v/>
      </c>
      <c r="I1727" s="69" t="str">
        <f>IF(ISBLANK('Zusatzblatt (Perigon)'!M1722),"",'Zusatzblatt (Perigon)'!M1722)</f>
        <v/>
      </c>
      <c r="J1727" s="98" t="str">
        <f>IF(ISBLANK('Zusatzblatt (Perigon)'!N1722),"",'Zusatzblatt (Perigon)'!N1722)</f>
        <v/>
      </c>
      <c r="K1727" s="99" t="str">
        <f>IF(ISBLANK('Zusatzblatt (Perigon)'!J1722),"",'Zusatzblatt (Perigon)'!T1722)</f>
        <v/>
      </c>
      <c r="L1727" s="95" t="str">
        <f>IF(ISBLANK('Zusatzblatt (Perigon)'!O1722),"",'Zusatzblatt (Perigon)'!O1722)</f>
        <v/>
      </c>
      <c r="M1727" s="95" t="str">
        <f>IF(ISBLANK('Zusatzblatt (Perigon)'!R1722),"",'Zusatzblatt (Perigon)'!R1722)</f>
        <v/>
      </c>
      <c r="N1727" s="95" t="str">
        <f>IF(ISBLANK('Zusatzblatt (Perigon)'!P1722),"",'Zusatzblatt (Perigon)'!P1722)</f>
        <v/>
      </c>
      <c r="O1727" s="38" t="str">
        <f>IF($L1727="","",VLOOKUP($R1727,Tarife!$A$2:$R$599,13,FALSE))</f>
        <v/>
      </c>
      <c r="P1727" s="38" t="str">
        <f t="shared" si="26"/>
        <v/>
      </c>
      <c r="R1727" s="100" t="str">
        <f>Zusammenzug!$C$25&amp;"-"&amp;Zusammenzug!$A$7&amp;"-"&amp;Leistungen!L1727</f>
        <v>2026-Nicht beauftragte Spitex-Organisation-</v>
      </c>
    </row>
    <row r="1728" spans="1:18" x14ac:dyDescent="0.2">
      <c r="A1728" s="95" t="str">
        <f>IF(ISBLANK('Zusatzblatt (Perigon)'!E1723),"",'Zusatzblatt (Perigon)'!E1723)</f>
        <v/>
      </c>
      <c r="B1728" s="95" t="str">
        <f>IF(ISBLANK('Zusatzblatt (Perigon)'!G1723),"",'Zusatzblatt (Perigon)'!G1723)</f>
        <v/>
      </c>
      <c r="C1728" s="96" t="str">
        <f>IF(ISBLANK('Zusatzblatt (Perigon)'!I1723),"",'Zusatzblatt (Perigon)'!I1723)</f>
        <v/>
      </c>
      <c r="D1728" s="97" t="str">
        <f>IF(ISBLANK('Zusatzblatt (Perigon)'!J1723),"",'Zusatzblatt (Perigon)'!J1723)</f>
        <v/>
      </c>
      <c r="E1728" s="64" t="str">
        <f>IF(ISBLANK('Zusatzblatt (Perigon)'!K1723),"",'Zusatzblatt (Perigon)'!K1723)</f>
        <v/>
      </c>
      <c r="F1728" s="65"/>
      <c r="G1728" s="64"/>
      <c r="H1728" s="69" t="str">
        <f>IF(ISBLANK('Zusatzblatt (Perigon)'!L1723),"",'Zusatzblatt (Perigon)'!L1723)</f>
        <v/>
      </c>
      <c r="I1728" s="69" t="str">
        <f>IF(ISBLANK('Zusatzblatt (Perigon)'!M1723),"",'Zusatzblatt (Perigon)'!M1723)</f>
        <v/>
      </c>
      <c r="J1728" s="98" t="str">
        <f>IF(ISBLANK('Zusatzblatt (Perigon)'!N1723),"",'Zusatzblatt (Perigon)'!N1723)</f>
        <v/>
      </c>
      <c r="K1728" s="99" t="str">
        <f>IF(ISBLANK('Zusatzblatt (Perigon)'!J1723),"",'Zusatzblatt (Perigon)'!T1723)</f>
        <v/>
      </c>
      <c r="L1728" s="95" t="str">
        <f>IF(ISBLANK('Zusatzblatt (Perigon)'!O1723),"",'Zusatzblatt (Perigon)'!O1723)</f>
        <v/>
      </c>
      <c r="M1728" s="95" t="str">
        <f>IF(ISBLANK('Zusatzblatt (Perigon)'!R1723),"",'Zusatzblatt (Perigon)'!R1723)</f>
        <v/>
      </c>
      <c r="N1728" s="95" t="str">
        <f>IF(ISBLANK('Zusatzblatt (Perigon)'!P1723),"",'Zusatzblatt (Perigon)'!P1723)</f>
        <v/>
      </c>
      <c r="O1728" s="38" t="str">
        <f>IF($L1728="","",VLOOKUP($R1728,Tarife!$A$2:$R$599,13,FALSE))</f>
        <v/>
      </c>
      <c r="P1728" s="38" t="str">
        <f t="shared" si="26"/>
        <v/>
      </c>
      <c r="R1728" s="100" t="str">
        <f>Zusammenzug!$C$25&amp;"-"&amp;Zusammenzug!$A$7&amp;"-"&amp;Leistungen!L1728</f>
        <v>2026-Nicht beauftragte Spitex-Organisation-</v>
      </c>
    </row>
    <row r="1729" spans="1:18" x14ac:dyDescent="0.2">
      <c r="A1729" s="95" t="str">
        <f>IF(ISBLANK('Zusatzblatt (Perigon)'!E1724),"",'Zusatzblatt (Perigon)'!E1724)</f>
        <v/>
      </c>
      <c r="B1729" s="95" t="str">
        <f>IF(ISBLANK('Zusatzblatt (Perigon)'!G1724),"",'Zusatzblatt (Perigon)'!G1724)</f>
        <v/>
      </c>
      <c r="C1729" s="96" t="str">
        <f>IF(ISBLANK('Zusatzblatt (Perigon)'!I1724),"",'Zusatzblatt (Perigon)'!I1724)</f>
        <v/>
      </c>
      <c r="D1729" s="97" t="str">
        <f>IF(ISBLANK('Zusatzblatt (Perigon)'!J1724),"",'Zusatzblatt (Perigon)'!J1724)</f>
        <v/>
      </c>
      <c r="E1729" s="64" t="str">
        <f>IF(ISBLANK('Zusatzblatt (Perigon)'!K1724),"",'Zusatzblatt (Perigon)'!K1724)</f>
        <v/>
      </c>
      <c r="F1729" s="65"/>
      <c r="G1729" s="64"/>
      <c r="H1729" s="69" t="str">
        <f>IF(ISBLANK('Zusatzblatt (Perigon)'!L1724),"",'Zusatzblatt (Perigon)'!L1724)</f>
        <v/>
      </c>
      <c r="I1729" s="69" t="str">
        <f>IF(ISBLANK('Zusatzblatt (Perigon)'!M1724),"",'Zusatzblatt (Perigon)'!M1724)</f>
        <v/>
      </c>
      <c r="J1729" s="98" t="str">
        <f>IF(ISBLANK('Zusatzblatt (Perigon)'!N1724),"",'Zusatzblatt (Perigon)'!N1724)</f>
        <v/>
      </c>
      <c r="K1729" s="99" t="str">
        <f>IF(ISBLANK('Zusatzblatt (Perigon)'!J1724),"",'Zusatzblatt (Perigon)'!T1724)</f>
        <v/>
      </c>
      <c r="L1729" s="95" t="str">
        <f>IF(ISBLANK('Zusatzblatt (Perigon)'!O1724),"",'Zusatzblatt (Perigon)'!O1724)</f>
        <v/>
      </c>
      <c r="M1729" s="95" t="str">
        <f>IF(ISBLANK('Zusatzblatt (Perigon)'!R1724),"",'Zusatzblatt (Perigon)'!R1724)</f>
        <v/>
      </c>
      <c r="N1729" s="95" t="str">
        <f>IF(ISBLANK('Zusatzblatt (Perigon)'!P1724),"",'Zusatzblatt (Perigon)'!P1724)</f>
        <v/>
      </c>
      <c r="O1729" s="38" t="str">
        <f>IF($L1729="","",VLOOKUP($R1729,Tarife!$A$2:$R$599,13,FALSE))</f>
        <v/>
      </c>
      <c r="P1729" s="38" t="str">
        <f t="shared" si="26"/>
        <v/>
      </c>
      <c r="R1729" s="100" t="str">
        <f>Zusammenzug!$C$25&amp;"-"&amp;Zusammenzug!$A$7&amp;"-"&amp;Leistungen!L1729</f>
        <v>2026-Nicht beauftragte Spitex-Organisation-</v>
      </c>
    </row>
    <row r="1730" spans="1:18" x14ac:dyDescent="0.2">
      <c r="A1730" s="95" t="str">
        <f>IF(ISBLANK('Zusatzblatt (Perigon)'!E1725),"",'Zusatzblatt (Perigon)'!E1725)</f>
        <v/>
      </c>
      <c r="B1730" s="95" t="str">
        <f>IF(ISBLANK('Zusatzblatt (Perigon)'!G1725),"",'Zusatzblatt (Perigon)'!G1725)</f>
        <v/>
      </c>
      <c r="C1730" s="96" t="str">
        <f>IF(ISBLANK('Zusatzblatt (Perigon)'!I1725),"",'Zusatzblatt (Perigon)'!I1725)</f>
        <v/>
      </c>
      <c r="D1730" s="97" t="str">
        <f>IF(ISBLANK('Zusatzblatt (Perigon)'!J1725),"",'Zusatzblatt (Perigon)'!J1725)</f>
        <v/>
      </c>
      <c r="E1730" s="64" t="str">
        <f>IF(ISBLANK('Zusatzblatt (Perigon)'!K1725),"",'Zusatzblatt (Perigon)'!K1725)</f>
        <v/>
      </c>
      <c r="F1730" s="65"/>
      <c r="G1730" s="64"/>
      <c r="H1730" s="69" t="str">
        <f>IF(ISBLANK('Zusatzblatt (Perigon)'!L1725),"",'Zusatzblatt (Perigon)'!L1725)</f>
        <v/>
      </c>
      <c r="I1730" s="69" t="str">
        <f>IF(ISBLANK('Zusatzblatt (Perigon)'!M1725),"",'Zusatzblatt (Perigon)'!M1725)</f>
        <v/>
      </c>
      <c r="J1730" s="98" t="str">
        <f>IF(ISBLANK('Zusatzblatt (Perigon)'!N1725),"",'Zusatzblatt (Perigon)'!N1725)</f>
        <v/>
      </c>
      <c r="K1730" s="99" t="str">
        <f>IF(ISBLANK('Zusatzblatt (Perigon)'!J1725),"",'Zusatzblatt (Perigon)'!T1725)</f>
        <v/>
      </c>
      <c r="L1730" s="95" t="str">
        <f>IF(ISBLANK('Zusatzblatt (Perigon)'!O1725),"",'Zusatzblatt (Perigon)'!O1725)</f>
        <v/>
      </c>
      <c r="M1730" s="95" t="str">
        <f>IF(ISBLANK('Zusatzblatt (Perigon)'!R1725),"",'Zusatzblatt (Perigon)'!R1725)</f>
        <v/>
      </c>
      <c r="N1730" s="95" t="str">
        <f>IF(ISBLANK('Zusatzblatt (Perigon)'!P1725),"",'Zusatzblatt (Perigon)'!P1725)</f>
        <v/>
      </c>
      <c r="O1730" s="38" t="str">
        <f>IF($L1730="","",VLOOKUP($R1730,Tarife!$A$2:$R$599,13,FALSE))</f>
        <v/>
      </c>
      <c r="P1730" s="38" t="str">
        <f t="shared" si="26"/>
        <v/>
      </c>
      <c r="R1730" s="100" t="str">
        <f>Zusammenzug!$C$25&amp;"-"&amp;Zusammenzug!$A$7&amp;"-"&amp;Leistungen!L1730</f>
        <v>2026-Nicht beauftragte Spitex-Organisation-</v>
      </c>
    </row>
    <row r="1731" spans="1:18" x14ac:dyDescent="0.2">
      <c r="A1731" s="95" t="str">
        <f>IF(ISBLANK('Zusatzblatt (Perigon)'!E1726),"",'Zusatzblatt (Perigon)'!E1726)</f>
        <v/>
      </c>
      <c r="B1731" s="95" t="str">
        <f>IF(ISBLANK('Zusatzblatt (Perigon)'!G1726),"",'Zusatzblatt (Perigon)'!G1726)</f>
        <v/>
      </c>
      <c r="C1731" s="96" t="str">
        <f>IF(ISBLANK('Zusatzblatt (Perigon)'!I1726),"",'Zusatzblatt (Perigon)'!I1726)</f>
        <v/>
      </c>
      <c r="D1731" s="97" t="str">
        <f>IF(ISBLANK('Zusatzblatt (Perigon)'!J1726),"",'Zusatzblatt (Perigon)'!J1726)</f>
        <v/>
      </c>
      <c r="E1731" s="64" t="str">
        <f>IF(ISBLANK('Zusatzblatt (Perigon)'!K1726),"",'Zusatzblatt (Perigon)'!K1726)</f>
        <v/>
      </c>
      <c r="F1731" s="65"/>
      <c r="G1731" s="64"/>
      <c r="H1731" s="69" t="str">
        <f>IF(ISBLANK('Zusatzblatt (Perigon)'!L1726),"",'Zusatzblatt (Perigon)'!L1726)</f>
        <v/>
      </c>
      <c r="I1731" s="69" t="str">
        <f>IF(ISBLANK('Zusatzblatt (Perigon)'!M1726),"",'Zusatzblatt (Perigon)'!M1726)</f>
        <v/>
      </c>
      <c r="J1731" s="98" t="str">
        <f>IF(ISBLANK('Zusatzblatt (Perigon)'!N1726),"",'Zusatzblatt (Perigon)'!N1726)</f>
        <v/>
      </c>
      <c r="K1731" s="99" t="str">
        <f>IF(ISBLANK('Zusatzblatt (Perigon)'!J1726),"",'Zusatzblatt (Perigon)'!T1726)</f>
        <v/>
      </c>
      <c r="L1731" s="95" t="str">
        <f>IF(ISBLANK('Zusatzblatt (Perigon)'!O1726),"",'Zusatzblatt (Perigon)'!O1726)</f>
        <v/>
      </c>
      <c r="M1731" s="95" t="str">
        <f>IF(ISBLANK('Zusatzblatt (Perigon)'!R1726),"",'Zusatzblatt (Perigon)'!R1726)</f>
        <v/>
      </c>
      <c r="N1731" s="95" t="str">
        <f>IF(ISBLANK('Zusatzblatt (Perigon)'!P1726),"",'Zusatzblatt (Perigon)'!P1726)</f>
        <v/>
      </c>
      <c r="O1731" s="38" t="str">
        <f>IF($L1731="","",VLOOKUP($R1731,Tarife!$A$2:$R$599,13,FALSE))</f>
        <v/>
      </c>
      <c r="P1731" s="38" t="str">
        <f t="shared" si="26"/>
        <v/>
      </c>
      <c r="R1731" s="100" t="str">
        <f>Zusammenzug!$C$25&amp;"-"&amp;Zusammenzug!$A$7&amp;"-"&amp;Leistungen!L1731</f>
        <v>2026-Nicht beauftragte Spitex-Organisation-</v>
      </c>
    </row>
    <row r="1732" spans="1:18" x14ac:dyDescent="0.2">
      <c r="A1732" s="95" t="str">
        <f>IF(ISBLANK('Zusatzblatt (Perigon)'!E1727),"",'Zusatzblatt (Perigon)'!E1727)</f>
        <v/>
      </c>
      <c r="B1732" s="95" t="str">
        <f>IF(ISBLANK('Zusatzblatt (Perigon)'!G1727),"",'Zusatzblatt (Perigon)'!G1727)</f>
        <v/>
      </c>
      <c r="C1732" s="96" t="str">
        <f>IF(ISBLANK('Zusatzblatt (Perigon)'!I1727),"",'Zusatzblatt (Perigon)'!I1727)</f>
        <v/>
      </c>
      <c r="D1732" s="97" t="str">
        <f>IF(ISBLANK('Zusatzblatt (Perigon)'!J1727),"",'Zusatzblatt (Perigon)'!J1727)</f>
        <v/>
      </c>
      <c r="E1732" s="64" t="str">
        <f>IF(ISBLANK('Zusatzblatt (Perigon)'!K1727),"",'Zusatzblatt (Perigon)'!K1727)</f>
        <v/>
      </c>
      <c r="F1732" s="65"/>
      <c r="G1732" s="64"/>
      <c r="H1732" s="69" t="str">
        <f>IF(ISBLANK('Zusatzblatt (Perigon)'!L1727),"",'Zusatzblatt (Perigon)'!L1727)</f>
        <v/>
      </c>
      <c r="I1732" s="69" t="str">
        <f>IF(ISBLANK('Zusatzblatt (Perigon)'!M1727),"",'Zusatzblatt (Perigon)'!M1727)</f>
        <v/>
      </c>
      <c r="J1732" s="98" t="str">
        <f>IF(ISBLANK('Zusatzblatt (Perigon)'!N1727),"",'Zusatzblatt (Perigon)'!N1727)</f>
        <v/>
      </c>
      <c r="K1732" s="99" t="str">
        <f>IF(ISBLANK('Zusatzblatt (Perigon)'!J1727),"",'Zusatzblatt (Perigon)'!T1727)</f>
        <v/>
      </c>
      <c r="L1732" s="95" t="str">
        <f>IF(ISBLANK('Zusatzblatt (Perigon)'!O1727),"",'Zusatzblatt (Perigon)'!O1727)</f>
        <v/>
      </c>
      <c r="M1732" s="95" t="str">
        <f>IF(ISBLANK('Zusatzblatt (Perigon)'!R1727),"",'Zusatzblatt (Perigon)'!R1727)</f>
        <v/>
      </c>
      <c r="N1732" s="95" t="str">
        <f>IF(ISBLANK('Zusatzblatt (Perigon)'!P1727),"",'Zusatzblatt (Perigon)'!P1727)</f>
        <v/>
      </c>
      <c r="O1732" s="38" t="str">
        <f>IF($L1732="","",VLOOKUP($R1732,Tarife!$A$2:$R$599,13,FALSE))</f>
        <v/>
      </c>
      <c r="P1732" s="38" t="str">
        <f t="shared" si="26"/>
        <v/>
      </c>
      <c r="R1732" s="100" t="str">
        <f>Zusammenzug!$C$25&amp;"-"&amp;Zusammenzug!$A$7&amp;"-"&amp;Leistungen!L1732</f>
        <v>2026-Nicht beauftragte Spitex-Organisation-</v>
      </c>
    </row>
    <row r="1733" spans="1:18" x14ac:dyDescent="0.2">
      <c r="A1733" s="95" t="str">
        <f>IF(ISBLANK('Zusatzblatt (Perigon)'!E1728),"",'Zusatzblatt (Perigon)'!E1728)</f>
        <v/>
      </c>
      <c r="B1733" s="95" t="str">
        <f>IF(ISBLANK('Zusatzblatt (Perigon)'!G1728),"",'Zusatzblatt (Perigon)'!G1728)</f>
        <v/>
      </c>
      <c r="C1733" s="96" t="str">
        <f>IF(ISBLANK('Zusatzblatt (Perigon)'!I1728),"",'Zusatzblatt (Perigon)'!I1728)</f>
        <v/>
      </c>
      <c r="D1733" s="97" t="str">
        <f>IF(ISBLANK('Zusatzblatt (Perigon)'!J1728),"",'Zusatzblatt (Perigon)'!J1728)</f>
        <v/>
      </c>
      <c r="E1733" s="64" t="str">
        <f>IF(ISBLANK('Zusatzblatt (Perigon)'!K1728),"",'Zusatzblatt (Perigon)'!K1728)</f>
        <v/>
      </c>
      <c r="F1733" s="65"/>
      <c r="G1733" s="64"/>
      <c r="H1733" s="69" t="str">
        <f>IF(ISBLANK('Zusatzblatt (Perigon)'!L1728),"",'Zusatzblatt (Perigon)'!L1728)</f>
        <v/>
      </c>
      <c r="I1733" s="69" t="str">
        <f>IF(ISBLANK('Zusatzblatt (Perigon)'!M1728),"",'Zusatzblatt (Perigon)'!M1728)</f>
        <v/>
      </c>
      <c r="J1733" s="98" t="str">
        <f>IF(ISBLANK('Zusatzblatt (Perigon)'!N1728),"",'Zusatzblatt (Perigon)'!N1728)</f>
        <v/>
      </c>
      <c r="K1733" s="99" t="str">
        <f>IF(ISBLANK('Zusatzblatt (Perigon)'!J1728),"",'Zusatzblatt (Perigon)'!T1728)</f>
        <v/>
      </c>
      <c r="L1733" s="95" t="str">
        <f>IF(ISBLANK('Zusatzblatt (Perigon)'!O1728),"",'Zusatzblatt (Perigon)'!O1728)</f>
        <v/>
      </c>
      <c r="M1733" s="95" t="str">
        <f>IF(ISBLANK('Zusatzblatt (Perigon)'!R1728),"",'Zusatzblatt (Perigon)'!R1728)</f>
        <v/>
      </c>
      <c r="N1733" s="95" t="str">
        <f>IF(ISBLANK('Zusatzblatt (Perigon)'!P1728),"",'Zusatzblatt (Perigon)'!P1728)</f>
        <v/>
      </c>
      <c r="O1733" s="38" t="str">
        <f>IF($L1733="","",VLOOKUP($R1733,Tarife!$A$2:$R$599,13,FALSE))</f>
        <v/>
      </c>
      <c r="P1733" s="38" t="str">
        <f t="shared" si="26"/>
        <v/>
      </c>
      <c r="R1733" s="100" t="str">
        <f>Zusammenzug!$C$25&amp;"-"&amp;Zusammenzug!$A$7&amp;"-"&amp;Leistungen!L1733</f>
        <v>2026-Nicht beauftragte Spitex-Organisation-</v>
      </c>
    </row>
    <row r="1734" spans="1:18" x14ac:dyDescent="0.2">
      <c r="A1734" s="95" t="str">
        <f>IF(ISBLANK('Zusatzblatt (Perigon)'!E1729),"",'Zusatzblatt (Perigon)'!E1729)</f>
        <v/>
      </c>
      <c r="B1734" s="95" t="str">
        <f>IF(ISBLANK('Zusatzblatt (Perigon)'!G1729),"",'Zusatzblatt (Perigon)'!G1729)</f>
        <v/>
      </c>
      <c r="C1734" s="96" t="str">
        <f>IF(ISBLANK('Zusatzblatt (Perigon)'!I1729),"",'Zusatzblatt (Perigon)'!I1729)</f>
        <v/>
      </c>
      <c r="D1734" s="97" t="str">
        <f>IF(ISBLANK('Zusatzblatt (Perigon)'!J1729),"",'Zusatzblatt (Perigon)'!J1729)</f>
        <v/>
      </c>
      <c r="E1734" s="64" t="str">
        <f>IF(ISBLANK('Zusatzblatt (Perigon)'!K1729),"",'Zusatzblatt (Perigon)'!K1729)</f>
        <v/>
      </c>
      <c r="F1734" s="65"/>
      <c r="G1734" s="64"/>
      <c r="H1734" s="69" t="str">
        <f>IF(ISBLANK('Zusatzblatt (Perigon)'!L1729),"",'Zusatzblatt (Perigon)'!L1729)</f>
        <v/>
      </c>
      <c r="I1734" s="69" t="str">
        <f>IF(ISBLANK('Zusatzblatt (Perigon)'!M1729),"",'Zusatzblatt (Perigon)'!M1729)</f>
        <v/>
      </c>
      <c r="J1734" s="98" t="str">
        <f>IF(ISBLANK('Zusatzblatt (Perigon)'!N1729),"",'Zusatzblatt (Perigon)'!N1729)</f>
        <v/>
      </c>
      <c r="K1734" s="99" t="str">
        <f>IF(ISBLANK('Zusatzblatt (Perigon)'!J1729),"",'Zusatzblatt (Perigon)'!T1729)</f>
        <v/>
      </c>
      <c r="L1734" s="95" t="str">
        <f>IF(ISBLANK('Zusatzblatt (Perigon)'!O1729),"",'Zusatzblatt (Perigon)'!O1729)</f>
        <v/>
      </c>
      <c r="M1734" s="95" t="str">
        <f>IF(ISBLANK('Zusatzblatt (Perigon)'!R1729),"",'Zusatzblatt (Perigon)'!R1729)</f>
        <v/>
      </c>
      <c r="N1734" s="95" t="str">
        <f>IF(ISBLANK('Zusatzblatt (Perigon)'!P1729),"",'Zusatzblatt (Perigon)'!P1729)</f>
        <v/>
      </c>
      <c r="O1734" s="38" t="str">
        <f>IF($L1734="","",VLOOKUP($R1734,Tarife!$A$2:$R$599,13,FALSE))</f>
        <v/>
      </c>
      <c r="P1734" s="38" t="str">
        <f t="shared" si="26"/>
        <v/>
      </c>
      <c r="R1734" s="100" t="str">
        <f>Zusammenzug!$C$25&amp;"-"&amp;Zusammenzug!$A$7&amp;"-"&amp;Leistungen!L1734</f>
        <v>2026-Nicht beauftragte Spitex-Organisation-</v>
      </c>
    </row>
    <row r="1735" spans="1:18" x14ac:dyDescent="0.2">
      <c r="A1735" s="95" t="str">
        <f>IF(ISBLANK('Zusatzblatt (Perigon)'!E1730),"",'Zusatzblatt (Perigon)'!E1730)</f>
        <v/>
      </c>
      <c r="B1735" s="95" t="str">
        <f>IF(ISBLANK('Zusatzblatt (Perigon)'!G1730),"",'Zusatzblatt (Perigon)'!G1730)</f>
        <v/>
      </c>
      <c r="C1735" s="96" t="str">
        <f>IF(ISBLANK('Zusatzblatt (Perigon)'!I1730),"",'Zusatzblatt (Perigon)'!I1730)</f>
        <v/>
      </c>
      <c r="D1735" s="97" t="str">
        <f>IF(ISBLANK('Zusatzblatt (Perigon)'!J1730),"",'Zusatzblatt (Perigon)'!J1730)</f>
        <v/>
      </c>
      <c r="E1735" s="64" t="str">
        <f>IF(ISBLANK('Zusatzblatt (Perigon)'!K1730),"",'Zusatzblatt (Perigon)'!K1730)</f>
        <v/>
      </c>
      <c r="F1735" s="65"/>
      <c r="G1735" s="64"/>
      <c r="H1735" s="69" t="str">
        <f>IF(ISBLANK('Zusatzblatt (Perigon)'!L1730),"",'Zusatzblatt (Perigon)'!L1730)</f>
        <v/>
      </c>
      <c r="I1735" s="69" t="str">
        <f>IF(ISBLANK('Zusatzblatt (Perigon)'!M1730),"",'Zusatzblatt (Perigon)'!M1730)</f>
        <v/>
      </c>
      <c r="J1735" s="98" t="str">
        <f>IF(ISBLANK('Zusatzblatt (Perigon)'!N1730),"",'Zusatzblatt (Perigon)'!N1730)</f>
        <v/>
      </c>
      <c r="K1735" s="99" t="str">
        <f>IF(ISBLANK('Zusatzblatt (Perigon)'!J1730),"",'Zusatzblatt (Perigon)'!T1730)</f>
        <v/>
      </c>
      <c r="L1735" s="95" t="str">
        <f>IF(ISBLANK('Zusatzblatt (Perigon)'!O1730),"",'Zusatzblatt (Perigon)'!O1730)</f>
        <v/>
      </c>
      <c r="M1735" s="95" t="str">
        <f>IF(ISBLANK('Zusatzblatt (Perigon)'!R1730),"",'Zusatzblatt (Perigon)'!R1730)</f>
        <v/>
      </c>
      <c r="N1735" s="95" t="str">
        <f>IF(ISBLANK('Zusatzblatt (Perigon)'!P1730),"",'Zusatzblatt (Perigon)'!P1730)</f>
        <v/>
      </c>
      <c r="O1735" s="38" t="str">
        <f>IF($L1735="","",VLOOKUP($R1735,Tarife!$A$2:$R$599,13,FALSE))</f>
        <v/>
      </c>
      <c r="P1735" s="38" t="str">
        <f t="shared" si="26"/>
        <v/>
      </c>
      <c r="R1735" s="100" t="str">
        <f>Zusammenzug!$C$25&amp;"-"&amp;Zusammenzug!$A$7&amp;"-"&amp;Leistungen!L1735</f>
        <v>2026-Nicht beauftragte Spitex-Organisation-</v>
      </c>
    </row>
    <row r="1736" spans="1:18" x14ac:dyDescent="0.2">
      <c r="A1736" s="95" t="str">
        <f>IF(ISBLANK('Zusatzblatt (Perigon)'!E1731),"",'Zusatzblatt (Perigon)'!E1731)</f>
        <v/>
      </c>
      <c r="B1736" s="95" t="str">
        <f>IF(ISBLANK('Zusatzblatt (Perigon)'!G1731),"",'Zusatzblatt (Perigon)'!G1731)</f>
        <v/>
      </c>
      <c r="C1736" s="96" t="str">
        <f>IF(ISBLANK('Zusatzblatt (Perigon)'!I1731),"",'Zusatzblatt (Perigon)'!I1731)</f>
        <v/>
      </c>
      <c r="D1736" s="97" t="str">
        <f>IF(ISBLANK('Zusatzblatt (Perigon)'!J1731),"",'Zusatzblatt (Perigon)'!J1731)</f>
        <v/>
      </c>
      <c r="E1736" s="64" t="str">
        <f>IF(ISBLANK('Zusatzblatt (Perigon)'!K1731),"",'Zusatzblatt (Perigon)'!K1731)</f>
        <v/>
      </c>
      <c r="F1736" s="65"/>
      <c r="G1736" s="64"/>
      <c r="H1736" s="69" t="str">
        <f>IF(ISBLANK('Zusatzblatt (Perigon)'!L1731),"",'Zusatzblatt (Perigon)'!L1731)</f>
        <v/>
      </c>
      <c r="I1736" s="69" t="str">
        <f>IF(ISBLANK('Zusatzblatt (Perigon)'!M1731),"",'Zusatzblatt (Perigon)'!M1731)</f>
        <v/>
      </c>
      <c r="J1736" s="98" t="str">
        <f>IF(ISBLANK('Zusatzblatt (Perigon)'!N1731),"",'Zusatzblatt (Perigon)'!N1731)</f>
        <v/>
      </c>
      <c r="K1736" s="99" t="str">
        <f>IF(ISBLANK('Zusatzblatt (Perigon)'!J1731),"",'Zusatzblatt (Perigon)'!T1731)</f>
        <v/>
      </c>
      <c r="L1736" s="95" t="str">
        <f>IF(ISBLANK('Zusatzblatt (Perigon)'!O1731),"",'Zusatzblatt (Perigon)'!O1731)</f>
        <v/>
      </c>
      <c r="M1736" s="95" t="str">
        <f>IF(ISBLANK('Zusatzblatt (Perigon)'!R1731),"",'Zusatzblatt (Perigon)'!R1731)</f>
        <v/>
      </c>
      <c r="N1736" s="95" t="str">
        <f>IF(ISBLANK('Zusatzblatt (Perigon)'!P1731),"",'Zusatzblatt (Perigon)'!P1731)</f>
        <v/>
      </c>
      <c r="O1736" s="38" t="str">
        <f>IF($L1736="","",VLOOKUP($R1736,Tarife!$A$2:$R$599,13,FALSE))</f>
        <v/>
      </c>
      <c r="P1736" s="38" t="str">
        <f t="shared" ref="P1736:P1799" si="27">IF(L1736="","",IF(AND($L1736="Pabe",N1736&lt;O1736),M1736*O1736,IF(N1736&lt;O1736,M1736*N1736,M1736*O1736)))</f>
        <v/>
      </c>
      <c r="R1736" s="100" t="str">
        <f>Zusammenzug!$C$25&amp;"-"&amp;Zusammenzug!$A$7&amp;"-"&amp;Leistungen!L1736</f>
        <v>2026-Nicht beauftragte Spitex-Organisation-</v>
      </c>
    </row>
    <row r="1737" spans="1:18" x14ac:dyDescent="0.2">
      <c r="A1737" s="95" t="str">
        <f>IF(ISBLANK('Zusatzblatt (Perigon)'!E1732),"",'Zusatzblatt (Perigon)'!E1732)</f>
        <v/>
      </c>
      <c r="B1737" s="95" t="str">
        <f>IF(ISBLANK('Zusatzblatt (Perigon)'!G1732),"",'Zusatzblatt (Perigon)'!G1732)</f>
        <v/>
      </c>
      <c r="C1737" s="96" t="str">
        <f>IF(ISBLANK('Zusatzblatt (Perigon)'!I1732),"",'Zusatzblatt (Perigon)'!I1732)</f>
        <v/>
      </c>
      <c r="D1737" s="97" t="str">
        <f>IF(ISBLANK('Zusatzblatt (Perigon)'!J1732),"",'Zusatzblatt (Perigon)'!J1732)</f>
        <v/>
      </c>
      <c r="E1737" s="64" t="str">
        <f>IF(ISBLANK('Zusatzblatt (Perigon)'!K1732),"",'Zusatzblatt (Perigon)'!K1732)</f>
        <v/>
      </c>
      <c r="F1737" s="65"/>
      <c r="G1737" s="64"/>
      <c r="H1737" s="69" t="str">
        <f>IF(ISBLANK('Zusatzblatt (Perigon)'!L1732),"",'Zusatzblatt (Perigon)'!L1732)</f>
        <v/>
      </c>
      <c r="I1737" s="69" t="str">
        <f>IF(ISBLANK('Zusatzblatt (Perigon)'!M1732),"",'Zusatzblatt (Perigon)'!M1732)</f>
        <v/>
      </c>
      <c r="J1737" s="98" t="str">
        <f>IF(ISBLANK('Zusatzblatt (Perigon)'!N1732),"",'Zusatzblatt (Perigon)'!N1732)</f>
        <v/>
      </c>
      <c r="K1737" s="99" t="str">
        <f>IF(ISBLANK('Zusatzblatt (Perigon)'!J1732),"",'Zusatzblatt (Perigon)'!T1732)</f>
        <v/>
      </c>
      <c r="L1737" s="95" t="str">
        <f>IF(ISBLANK('Zusatzblatt (Perigon)'!O1732),"",'Zusatzblatt (Perigon)'!O1732)</f>
        <v/>
      </c>
      <c r="M1737" s="95" t="str">
        <f>IF(ISBLANK('Zusatzblatt (Perigon)'!R1732),"",'Zusatzblatt (Perigon)'!R1732)</f>
        <v/>
      </c>
      <c r="N1737" s="95" t="str">
        <f>IF(ISBLANK('Zusatzblatt (Perigon)'!P1732),"",'Zusatzblatt (Perigon)'!P1732)</f>
        <v/>
      </c>
      <c r="O1737" s="38" t="str">
        <f>IF($L1737="","",VLOOKUP($R1737,Tarife!$A$2:$R$599,13,FALSE))</f>
        <v/>
      </c>
      <c r="P1737" s="38" t="str">
        <f t="shared" si="27"/>
        <v/>
      </c>
      <c r="R1737" s="100" t="str">
        <f>Zusammenzug!$C$25&amp;"-"&amp;Zusammenzug!$A$7&amp;"-"&amp;Leistungen!L1737</f>
        <v>2026-Nicht beauftragte Spitex-Organisation-</v>
      </c>
    </row>
    <row r="1738" spans="1:18" x14ac:dyDescent="0.2">
      <c r="A1738" s="95" t="str">
        <f>IF(ISBLANK('Zusatzblatt (Perigon)'!E1733),"",'Zusatzblatt (Perigon)'!E1733)</f>
        <v/>
      </c>
      <c r="B1738" s="95" t="str">
        <f>IF(ISBLANK('Zusatzblatt (Perigon)'!G1733),"",'Zusatzblatt (Perigon)'!G1733)</f>
        <v/>
      </c>
      <c r="C1738" s="96" t="str">
        <f>IF(ISBLANK('Zusatzblatt (Perigon)'!I1733),"",'Zusatzblatt (Perigon)'!I1733)</f>
        <v/>
      </c>
      <c r="D1738" s="97" t="str">
        <f>IF(ISBLANK('Zusatzblatt (Perigon)'!J1733),"",'Zusatzblatt (Perigon)'!J1733)</f>
        <v/>
      </c>
      <c r="E1738" s="64" t="str">
        <f>IF(ISBLANK('Zusatzblatt (Perigon)'!K1733),"",'Zusatzblatt (Perigon)'!K1733)</f>
        <v/>
      </c>
      <c r="F1738" s="65"/>
      <c r="G1738" s="64"/>
      <c r="H1738" s="69" t="str">
        <f>IF(ISBLANK('Zusatzblatt (Perigon)'!L1733),"",'Zusatzblatt (Perigon)'!L1733)</f>
        <v/>
      </c>
      <c r="I1738" s="69" t="str">
        <f>IF(ISBLANK('Zusatzblatt (Perigon)'!M1733),"",'Zusatzblatt (Perigon)'!M1733)</f>
        <v/>
      </c>
      <c r="J1738" s="98" t="str">
        <f>IF(ISBLANK('Zusatzblatt (Perigon)'!N1733),"",'Zusatzblatt (Perigon)'!N1733)</f>
        <v/>
      </c>
      <c r="K1738" s="99" t="str">
        <f>IF(ISBLANK('Zusatzblatt (Perigon)'!J1733),"",'Zusatzblatt (Perigon)'!T1733)</f>
        <v/>
      </c>
      <c r="L1738" s="95" t="str">
        <f>IF(ISBLANK('Zusatzblatt (Perigon)'!O1733),"",'Zusatzblatt (Perigon)'!O1733)</f>
        <v/>
      </c>
      <c r="M1738" s="95" t="str">
        <f>IF(ISBLANK('Zusatzblatt (Perigon)'!R1733),"",'Zusatzblatt (Perigon)'!R1733)</f>
        <v/>
      </c>
      <c r="N1738" s="95" t="str">
        <f>IF(ISBLANK('Zusatzblatt (Perigon)'!P1733),"",'Zusatzblatt (Perigon)'!P1733)</f>
        <v/>
      </c>
      <c r="O1738" s="38" t="str">
        <f>IF($L1738="","",VLOOKUP($R1738,Tarife!$A$2:$R$599,13,FALSE))</f>
        <v/>
      </c>
      <c r="P1738" s="38" t="str">
        <f t="shared" si="27"/>
        <v/>
      </c>
      <c r="R1738" s="100" t="str">
        <f>Zusammenzug!$C$25&amp;"-"&amp;Zusammenzug!$A$7&amp;"-"&amp;Leistungen!L1738</f>
        <v>2026-Nicht beauftragte Spitex-Organisation-</v>
      </c>
    </row>
    <row r="1739" spans="1:18" x14ac:dyDescent="0.2">
      <c r="A1739" s="95" t="str">
        <f>IF(ISBLANK('Zusatzblatt (Perigon)'!E1734),"",'Zusatzblatt (Perigon)'!E1734)</f>
        <v/>
      </c>
      <c r="B1739" s="95" t="str">
        <f>IF(ISBLANK('Zusatzblatt (Perigon)'!G1734),"",'Zusatzblatt (Perigon)'!G1734)</f>
        <v/>
      </c>
      <c r="C1739" s="96" t="str">
        <f>IF(ISBLANK('Zusatzblatt (Perigon)'!I1734),"",'Zusatzblatt (Perigon)'!I1734)</f>
        <v/>
      </c>
      <c r="D1739" s="97" t="str">
        <f>IF(ISBLANK('Zusatzblatt (Perigon)'!J1734),"",'Zusatzblatt (Perigon)'!J1734)</f>
        <v/>
      </c>
      <c r="E1739" s="64" t="str">
        <f>IF(ISBLANK('Zusatzblatt (Perigon)'!K1734),"",'Zusatzblatt (Perigon)'!K1734)</f>
        <v/>
      </c>
      <c r="F1739" s="65"/>
      <c r="G1739" s="64"/>
      <c r="H1739" s="69" t="str">
        <f>IF(ISBLANK('Zusatzblatt (Perigon)'!L1734),"",'Zusatzblatt (Perigon)'!L1734)</f>
        <v/>
      </c>
      <c r="I1739" s="69" t="str">
        <f>IF(ISBLANK('Zusatzblatt (Perigon)'!M1734),"",'Zusatzblatt (Perigon)'!M1734)</f>
        <v/>
      </c>
      <c r="J1739" s="98" t="str">
        <f>IF(ISBLANK('Zusatzblatt (Perigon)'!N1734),"",'Zusatzblatt (Perigon)'!N1734)</f>
        <v/>
      </c>
      <c r="K1739" s="99" t="str">
        <f>IF(ISBLANK('Zusatzblatt (Perigon)'!J1734),"",'Zusatzblatt (Perigon)'!T1734)</f>
        <v/>
      </c>
      <c r="L1739" s="95" t="str">
        <f>IF(ISBLANK('Zusatzblatt (Perigon)'!O1734),"",'Zusatzblatt (Perigon)'!O1734)</f>
        <v/>
      </c>
      <c r="M1739" s="95" t="str">
        <f>IF(ISBLANK('Zusatzblatt (Perigon)'!R1734),"",'Zusatzblatt (Perigon)'!R1734)</f>
        <v/>
      </c>
      <c r="N1739" s="95" t="str">
        <f>IF(ISBLANK('Zusatzblatt (Perigon)'!P1734),"",'Zusatzblatt (Perigon)'!P1734)</f>
        <v/>
      </c>
      <c r="O1739" s="38" t="str">
        <f>IF($L1739="","",VLOOKUP($R1739,Tarife!$A$2:$R$599,13,FALSE))</f>
        <v/>
      </c>
      <c r="P1739" s="38" t="str">
        <f t="shared" si="27"/>
        <v/>
      </c>
      <c r="R1739" s="100" t="str">
        <f>Zusammenzug!$C$25&amp;"-"&amp;Zusammenzug!$A$7&amp;"-"&amp;Leistungen!L1739</f>
        <v>2026-Nicht beauftragte Spitex-Organisation-</v>
      </c>
    </row>
    <row r="1740" spans="1:18" x14ac:dyDescent="0.2">
      <c r="A1740" s="95" t="str">
        <f>IF(ISBLANK('Zusatzblatt (Perigon)'!E1735),"",'Zusatzblatt (Perigon)'!E1735)</f>
        <v/>
      </c>
      <c r="B1740" s="95" t="str">
        <f>IF(ISBLANK('Zusatzblatt (Perigon)'!G1735),"",'Zusatzblatt (Perigon)'!G1735)</f>
        <v/>
      </c>
      <c r="C1740" s="96" t="str">
        <f>IF(ISBLANK('Zusatzblatt (Perigon)'!I1735),"",'Zusatzblatt (Perigon)'!I1735)</f>
        <v/>
      </c>
      <c r="D1740" s="97" t="str">
        <f>IF(ISBLANK('Zusatzblatt (Perigon)'!J1735),"",'Zusatzblatt (Perigon)'!J1735)</f>
        <v/>
      </c>
      <c r="E1740" s="64" t="str">
        <f>IF(ISBLANK('Zusatzblatt (Perigon)'!K1735),"",'Zusatzblatt (Perigon)'!K1735)</f>
        <v/>
      </c>
      <c r="F1740" s="65"/>
      <c r="G1740" s="64"/>
      <c r="H1740" s="69" t="str">
        <f>IF(ISBLANK('Zusatzblatt (Perigon)'!L1735),"",'Zusatzblatt (Perigon)'!L1735)</f>
        <v/>
      </c>
      <c r="I1740" s="69" t="str">
        <f>IF(ISBLANK('Zusatzblatt (Perigon)'!M1735),"",'Zusatzblatt (Perigon)'!M1735)</f>
        <v/>
      </c>
      <c r="J1740" s="98" t="str">
        <f>IF(ISBLANK('Zusatzblatt (Perigon)'!N1735),"",'Zusatzblatt (Perigon)'!N1735)</f>
        <v/>
      </c>
      <c r="K1740" s="99" t="str">
        <f>IF(ISBLANK('Zusatzblatt (Perigon)'!J1735),"",'Zusatzblatt (Perigon)'!T1735)</f>
        <v/>
      </c>
      <c r="L1740" s="95" t="str">
        <f>IF(ISBLANK('Zusatzblatt (Perigon)'!O1735),"",'Zusatzblatt (Perigon)'!O1735)</f>
        <v/>
      </c>
      <c r="M1740" s="95" t="str">
        <f>IF(ISBLANK('Zusatzblatt (Perigon)'!R1735),"",'Zusatzblatt (Perigon)'!R1735)</f>
        <v/>
      </c>
      <c r="N1740" s="95" t="str">
        <f>IF(ISBLANK('Zusatzblatt (Perigon)'!P1735),"",'Zusatzblatt (Perigon)'!P1735)</f>
        <v/>
      </c>
      <c r="O1740" s="38" t="str">
        <f>IF($L1740="","",VLOOKUP($R1740,Tarife!$A$2:$R$599,13,FALSE))</f>
        <v/>
      </c>
      <c r="P1740" s="38" t="str">
        <f t="shared" si="27"/>
        <v/>
      </c>
      <c r="R1740" s="100" t="str">
        <f>Zusammenzug!$C$25&amp;"-"&amp;Zusammenzug!$A$7&amp;"-"&amp;Leistungen!L1740</f>
        <v>2026-Nicht beauftragte Spitex-Organisation-</v>
      </c>
    </row>
    <row r="1741" spans="1:18" x14ac:dyDescent="0.2">
      <c r="A1741" s="95" t="str">
        <f>IF(ISBLANK('Zusatzblatt (Perigon)'!E1736),"",'Zusatzblatt (Perigon)'!E1736)</f>
        <v/>
      </c>
      <c r="B1741" s="95" t="str">
        <f>IF(ISBLANK('Zusatzblatt (Perigon)'!G1736),"",'Zusatzblatt (Perigon)'!G1736)</f>
        <v/>
      </c>
      <c r="C1741" s="96" t="str">
        <f>IF(ISBLANK('Zusatzblatt (Perigon)'!I1736),"",'Zusatzblatt (Perigon)'!I1736)</f>
        <v/>
      </c>
      <c r="D1741" s="97" t="str">
        <f>IF(ISBLANK('Zusatzblatt (Perigon)'!J1736),"",'Zusatzblatt (Perigon)'!J1736)</f>
        <v/>
      </c>
      <c r="E1741" s="64" t="str">
        <f>IF(ISBLANK('Zusatzblatt (Perigon)'!K1736),"",'Zusatzblatt (Perigon)'!K1736)</f>
        <v/>
      </c>
      <c r="F1741" s="65"/>
      <c r="G1741" s="64"/>
      <c r="H1741" s="69" t="str">
        <f>IF(ISBLANK('Zusatzblatt (Perigon)'!L1736),"",'Zusatzblatt (Perigon)'!L1736)</f>
        <v/>
      </c>
      <c r="I1741" s="69" t="str">
        <f>IF(ISBLANK('Zusatzblatt (Perigon)'!M1736),"",'Zusatzblatt (Perigon)'!M1736)</f>
        <v/>
      </c>
      <c r="J1741" s="98" t="str">
        <f>IF(ISBLANK('Zusatzblatt (Perigon)'!N1736),"",'Zusatzblatt (Perigon)'!N1736)</f>
        <v/>
      </c>
      <c r="K1741" s="99" t="str">
        <f>IF(ISBLANK('Zusatzblatt (Perigon)'!J1736),"",'Zusatzblatt (Perigon)'!T1736)</f>
        <v/>
      </c>
      <c r="L1741" s="95" t="str">
        <f>IF(ISBLANK('Zusatzblatt (Perigon)'!O1736),"",'Zusatzblatt (Perigon)'!O1736)</f>
        <v/>
      </c>
      <c r="M1741" s="95" t="str">
        <f>IF(ISBLANK('Zusatzblatt (Perigon)'!R1736),"",'Zusatzblatt (Perigon)'!R1736)</f>
        <v/>
      </c>
      <c r="N1741" s="95" t="str">
        <f>IF(ISBLANK('Zusatzblatt (Perigon)'!P1736),"",'Zusatzblatt (Perigon)'!P1736)</f>
        <v/>
      </c>
      <c r="O1741" s="38" t="str">
        <f>IF($L1741="","",VLOOKUP($R1741,Tarife!$A$2:$R$599,13,FALSE))</f>
        <v/>
      </c>
      <c r="P1741" s="38" t="str">
        <f t="shared" si="27"/>
        <v/>
      </c>
      <c r="R1741" s="100" t="str">
        <f>Zusammenzug!$C$25&amp;"-"&amp;Zusammenzug!$A$7&amp;"-"&amp;Leistungen!L1741</f>
        <v>2026-Nicht beauftragte Spitex-Organisation-</v>
      </c>
    </row>
    <row r="1742" spans="1:18" x14ac:dyDescent="0.2">
      <c r="A1742" s="95" t="str">
        <f>IF(ISBLANK('Zusatzblatt (Perigon)'!E1737),"",'Zusatzblatt (Perigon)'!E1737)</f>
        <v/>
      </c>
      <c r="B1742" s="95" t="str">
        <f>IF(ISBLANK('Zusatzblatt (Perigon)'!G1737),"",'Zusatzblatt (Perigon)'!G1737)</f>
        <v/>
      </c>
      <c r="C1742" s="96" t="str">
        <f>IF(ISBLANK('Zusatzblatt (Perigon)'!I1737),"",'Zusatzblatt (Perigon)'!I1737)</f>
        <v/>
      </c>
      <c r="D1742" s="97" t="str">
        <f>IF(ISBLANK('Zusatzblatt (Perigon)'!J1737),"",'Zusatzblatt (Perigon)'!J1737)</f>
        <v/>
      </c>
      <c r="E1742" s="64" t="str">
        <f>IF(ISBLANK('Zusatzblatt (Perigon)'!K1737),"",'Zusatzblatt (Perigon)'!K1737)</f>
        <v/>
      </c>
      <c r="F1742" s="65"/>
      <c r="G1742" s="64"/>
      <c r="H1742" s="69" t="str">
        <f>IF(ISBLANK('Zusatzblatt (Perigon)'!L1737),"",'Zusatzblatt (Perigon)'!L1737)</f>
        <v/>
      </c>
      <c r="I1742" s="69" t="str">
        <f>IF(ISBLANK('Zusatzblatt (Perigon)'!M1737),"",'Zusatzblatt (Perigon)'!M1737)</f>
        <v/>
      </c>
      <c r="J1742" s="98" t="str">
        <f>IF(ISBLANK('Zusatzblatt (Perigon)'!N1737),"",'Zusatzblatt (Perigon)'!N1737)</f>
        <v/>
      </c>
      <c r="K1742" s="99" t="str">
        <f>IF(ISBLANK('Zusatzblatt (Perigon)'!J1737),"",'Zusatzblatt (Perigon)'!T1737)</f>
        <v/>
      </c>
      <c r="L1742" s="95" t="str">
        <f>IF(ISBLANK('Zusatzblatt (Perigon)'!O1737),"",'Zusatzblatt (Perigon)'!O1737)</f>
        <v/>
      </c>
      <c r="M1742" s="95" t="str">
        <f>IF(ISBLANK('Zusatzblatt (Perigon)'!R1737),"",'Zusatzblatt (Perigon)'!R1737)</f>
        <v/>
      </c>
      <c r="N1742" s="95" t="str">
        <f>IF(ISBLANK('Zusatzblatt (Perigon)'!P1737),"",'Zusatzblatt (Perigon)'!P1737)</f>
        <v/>
      </c>
      <c r="O1742" s="38" t="str">
        <f>IF($L1742="","",VLOOKUP($R1742,Tarife!$A$2:$R$599,13,FALSE))</f>
        <v/>
      </c>
      <c r="P1742" s="38" t="str">
        <f t="shared" si="27"/>
        <v/>
      </c>
      <c r="R1742" s="100" t="str">
        <f>Zusammenzug!$C$25&amp;"-"&amp;Zusammenzug!$A$7&amp;"-"&amp;Leistungen!L1742</f>
        <v>2026-Nicht beauftragte Spitex-Organisation-</v>
      </c>
    </row>
    <row r="1743" spans="1:18" x14ac:dyDescent="0.2">
      <c r="A1743" s="95" t="str">
        <f>IF(ISBLANK('Zusatzblatt (Perigon)'!E1738),"",'Zusatzblatt (Perigon)'!E1738)</f>
        <v/>
      </c>
      <c r="B1743" s="95" t="str">
        <f>IF(ISBLANK('Zusatzblatt (Perigon)'!G1738),"",'Zusatzblatt (Perigon)'!G1738)</f>
        <v/>
      </c>
      <c r="C1743" s="96" t="str">
        <f>IF(ISBLANK('Zusatzblatt (Perigon)'!I1738),"",'Zusatzblatt (Perigon)'!I1738)</f>
        <v/>
      </c>
      <c r="D1743" s="97" t="str">
        <f>IF(ISBLANK('Zusatzblatt (Perigon)'!J1738),"",'Zusatzblatt (Perigon)'!J1738)</f>
        <v/>
      </c>
      <c r="E1743" s="64" t="str">
        <f>IF(ISBLANK('Zusatzblatt (Perigon)'!K1738),"",'Zusatzblatt (Perigon)'!K1738)</f>
        <v/>
      </c>
      <c r="F1743" s="65"/>
      <c r="G1743" s="64"/>
      <c r="H1743" s="69" t="str">
        <f>IF(ISBLANK('Zusatzblatt (Perigon)'!L1738),"",'Zusatzblatt (Perigon)'!L1738)</f>
        <v/>
      </c>
      <c r="I1743" s="69" t="str">
        <f>IF(ISBLANK('Zusatzblatt (Perigon)'!M1738),"",'Zusatzblatt (Perigon)'!M1738)</f>
        <v/>
      </c>
      <c r="J1743" s="98" t="str">
        <f>IF(ISBLANK('Zusatzblatt (Perigon)'!N1738),"",'Zusatzblatt (Perigon)'!N1738)</f>
        <v/>
      </c>
      <c r="K1743" s="99" t="str">
        <f>IF(ISBLANK('Zusatzblatt (Perigon)'!J1738),"",'Zusatzblatt (Perigon)'!T1738)</f>
        <v/>
      </c>
      <c r="L1743" s="95" t="str">
        <f>IF(ISBLANK('Zusatzblatt (Perigon)'!O1738),"",'Zusatzblatt (Perigon)'!O1738)</f>
        <v/>
      </c>
      <c r="M1743" s="95" t="str">
        <f>IF(ISBLANK('Zusatzblatt (Perigon)'!R1738),"",'Zusatzblatt (Perigon)'!R1738)</f>
        <v/>
      </c>
      <c r="N1743" s="95" t="str">
        <f>IF(ISBLANK('Zusatzblatt (Perigon)'!P1738),"",'Zusatzblatt (Perigon)'!P1738)</f>
        <v/>
      </c>
      <c r="O1743" s="38" t="str">
        <f>IF($L1743="","",VLOOKUP($R1743,Tarife!$A$2:$R$599,13,FALSE))</f>
        <v/>
      </c>
      <c r="P1743" s="38" t="str">
        <f t="shared" si="27"/>
        <v/>
      </c>
      <c r="R1743" s="100" t="str">
        <f>Zusammenzug!$C$25&amp;"-"&amp;Zusammenzug!$A$7&amp;"-"&amp;Leistungen!L1743</f>
        <v>2026-Nicht beauftragte Spitex-Organisation-</v>
      </c>
    </row>
    <row r="1744" spans="1:18" x14ac:dyDescent="0.2">
      <c r="A1744" s="95" t="str">
        <f>IF(ISBLANK('Zusatzblatt (Perigon)'!E1739),"",'Zusatzblatt (Perigon)'!E1739)</f>
        <v/>
      </c>
      <c r="B1744" s="95" t="str">
        <f>IF(ISBLANK('Zusatzblatt (Perigon)'!G1739),"",'Zusatzblatt (Perigon)'!G1739)</f>
        <v/>
      </c>
      <c r="C1744" s="96" t="str">
        <f>IF(ISBLANK('Zusatzblatt (Perigon)'!I1739),"",'Zusatzblatt (Perigon)'!I1739)</f>
        <v/>
      </c>
      <c r="D1744" s="97" t="str">
        <f>IF(ISBLANK('Zusatzblatt (Perigon)'!J1739),"",'Zusatzblatt (Perigon)'!J1739)</f>
        <v/>
      </c>
      <c r="E1744" s="64" t="str">
        <f>IF(ISBLANK('Zusatzblatt (Perigon)'!K1739),"",'Zusatzblatt (Perigon)'!K1739)</f>
        <v/>
      </c>
      <c r="F1744" s="65"/>
      <c r="G1744" s="64"/>
      <c r="H1744" s="69" t="str">
        <f>IF(ISBLANK('Zusatzblatt (Perigon)'!L1739),"",'Zusatzblatt (Perigon)'!L1739)</f>
        <v/>
      </c>
      <c r="I1744" s="69" t="str">
        <f>IF(ISBLANK('Zusatzblatt (Perigon)'!M1739),"",'Zusatzblatt (Perigon)'!M1739)</f>
        <v/>
      </c>
      <c r="J1744" s="98" t="str">
        <f>IF(ISBLANK('Zusatzblatt (Perigon)'!N1739),"",'Zusatzblatt (Perigon)'!N1739)</f>
        <v/>
      </c>
      <c r="K1744" s="99" t="str">
        <f>IF(ISBLANK('Zusatzblatt (Perigon)'!J1739),"",'Zusatzblatt (Perigon)'!T1739)</f>
        <v/>
      </c>
      <c r="L1744" s="95" t="str">
        <f>IF(ISBLANK('Zusatzblatt (Perigon)'!O1739),"",'Zusatzblatt (Perigon)'!O1739)</f>
        <v/>
      </c>
      <c r="M1744" s="95" t="str">
        <f>IF(ISBLANK('Zusatzblatt (Perigon)'!R1739),"",'Zusatzblatt (Perigon)'!R1739)</f>
        <v/>
      </c>
      <c r="N1744" s="95" t="str">
        <f>IF(ISBLANK('Zusatzblatt (Perigon)'!P1739),"",'Zusatzblatt (Perigon)'!P1739)</f>
        <v/>
      </c>
      <c r="O1744" s="38" t="str">
        <f>IF($L1744="","",VLOOKUP($R1744,Tarife!$A$2:$R$599,13,FALSE))</f>
        <v/>
      </c>
      <c r="P1744" s="38" t="str">
        <f t="shared" si="27"/>
        <v/>
      </c>
      <c r="R1744" s="100" t="str">
        <f>Zusammenzug!$C$25&amp;"-"&amp;Zusammenzug!$A$7&amp;"-"&amp;Leistungen!L1744</f>
        <v>2026-Nicht beauftragte Spitex-Organisation-</v>
      </c>
    </row>
    <row r="1745" spans="1:18" x14ac:dyDescent="0.2">
      <c r="A1745" s="95" t="str">
        <f>IF(ISBLANK('Zusatzblatt (Perigon)'!E1740),"",'Zusatzblatt (Perigon)'!E1740)</f>
        <v/>
      </c>
      <c r="B1745" s="95" t="str">
        <f>IF(ISBLANK('Zusatzblatt (Perigon)'!G1740),"",'Zusatzblatt (Perigon)'!G1740)</f>
        <v/>
      </c>
      <c r="C1745" s="96" t="str">
        <f>IF(ISBLANK('Zusatzblatt (Perigon)'!I1740),"",'Zusatzblatt (Perigon)'!I1740)</f>
        <v/>
      </c>
      <c r="D1745" s="97" t="str">
        <f>IF(ISBLANK('Zusatzblatt (Perigon)'!J1740),"",'Zusatzblatt (Perigon)'!J1740)</f>
        <v/>
      </c>
      <c r="E1745" s="64" t="str">
        <f>IF(ISBLANK('Zusatzblatt (Perigon)'!K1740),"",'Zusatzblatt (Perigon)'!K1740)</f>
        <v/>
      </c>
      <c r="F1745" s="65"/>
      <c r="G1745" s="64"/>
      <c r="H1745" s="69" t="str">
        <f>IF(ISBLANK('Zusatzblatt (Perigon)'!L1740),"",'Zusatzblatt (Perigon)'!L1740)</f>
        <v/>
      </c>
      <c r="I1745" s="69" t="str">
        <f>IF(ISBLANK('Zusatzblatt (Perigon)'!M1740),"",'Zusatzblatt (Perigon)'!M1740)</f>
        <v/>
      </c>
      <c r="J1745" s="98" t="str">
        <f>IF(ISBLANK('Zusatzblatt (Perigon)'!N1740),"",'Zusatzblatt (Perigon)'!N1740)</f>
        <v/>
      </c>
      <c r="K1745" s="99" t="str">
        <f>IF(ISBLANK('Zusatzblatt (Perigon)'!J1740),"",'Zusatzblatt (Perigon)'!T1740)</f>
        <v/>
      </c>
      <c r="L1745" s="95" t="str">
        <f>IF(ISBLANK('Zusatzblatt (Perigon)'!O1740),"",'Zusatzblatt (Perigon)'!O1740)</f>
        <v/>
      </c>
      <c r="M1745" s="95" t="str">
        <f>IF(ISBLANK('Zusatzblatt (Perigon)'!R1740),"",'Zusatzblatt (Perigon)'!R1740)</f>
        <v/>
      </c>
      <c r="N1745" s="95" t="str">
        <f>IF(ISBLANK('Zusatzblatt (Perigon)'!P1740),"",'Zusatzblatt (Perigon)'!P1740)</f>
        <v/>
      </c>
      <c r="O1745" s="38" t="str">
        <f>IF($L1745="","",VLOOKUP($R1745,Tarife!$A$2:$R$599,13,FALSE))</f>
        <v/>
      </c>
      <c r="P1745" s="38" t="str">
        <f t="shared" si="27"/>
        <v/>
      </c>
      <c r="R1745" s="100" t="str">
        <f>Zusammenzug!$C$25&amp;"-"&amp;Zusammenzug!$A$7&amp;"-"&amp;Leistungen!L1745</f>
        <v>2026-Nicht beauftragte Spitex-Organisation-</v>
      </c>
    </row>
    <row r="1746" spans="1:18" x14ac:dyDescent="0.2">
      <c r="A1746" s="95" t="str">
        <f>IF(ISBLANK('Zusatzblatt (Perigon)'!E1741),"",'Zusatzblatt (Perigon)'!E1741)</f>
        <v/>
      </c>
      <c r="B1746" s="95" t="str">
        <f>IF(ISBLANK('Zusatzblatt (Perigon)'!G1741),"",'Zusatzblatt (Perigon)'!G1741)</f>
        <v/>
      </c>
      <c r="C1746" s="96" t="str">
        <f>IF(ISBLANK('Zusatzblatt (Perigon)'!I1741),"",'Zusatzblatt (Perigon)'!I1741)</f>
        <v/>
      </c>
      <c r="D1746" s="97" t="str">
        <f>IF(ISBLANK('Zusatzblatt (Perigon)'!J1741),"",'Zusatzblatt (Perigon)'!J1741)</f>
        <v/>
      </c>
      <c r="E1746" s="64" t="str">
        <f>IF(ISBLANK('Zusatzblatt (Perigon)'!K1741),"",'Zusatzblatt (Perigon)'!K1741)</f>
        <v/>
      </c>
      <c r="F1746" s="65"/>
      <c r="G1746" s="64"/>
      <c r="H1746" s="69" t="str">
        <f>IF(ISBLANK('Zusatzblatt (Perigon)'!L1741),"",'Zusatzblatt (Perigon)'!L1741)</f>
        <v/>
      </c>
      <c r="I1746" s="69" t="str">
        <f>IF(ISBLANK('Zusatzblatt (Perigon)'!M1741),"",'Zusatzblatt (Perigon)'!M1741)</f>
        <v/>
      </c>
      <c r="J1746" s="98" t="str">
        <f>IF(ISBLANK('Zusatzblatt (Perigon)'!N1741),"",'Zusatzblatt (Perigon)'!N1741)</f>
        <v/>
      </c>
      <c r="K1746" s="99" t="str">
        <f>IF(ISBLANK('Zusatzblatt (Perigon)'!J1741),"",'Zusatzblatt (Perigon)'!T1741)</f>
        <v/>
      </c>
      <c r="L1746" s="95" t="str">
        <f>IF(ISBLANK('Zusatzblatt (Perigon)'!O1741),"",'Zusatzblatt (Perigon)'!O1741)</f>
        <v/>
      </c>
      <c r="M1746" s="95" t="str">
        <f>IF(ISBLANK('Zusatzblatt (Perigon)'!R1741),"",'Zusatzblatt (Perigon)'!R1741)</f>
        <v/>
      </c>
      <c r="N1746" s="95" t="str">
        <f>IF(ISBLANK('Zusatzblatt (Perigon)'!P1741),"",'Zusatzblatt (Perigon)'!P1741)</f>
        <v/>
      </c>
      <c r="O1746" s="38" t="str">
        <f>IF($L1746="","",VLOOKUP($R1746,Tarife!$A$2:$R$599,13,FALSE))</f>
        <v/>
      </c>
      <c r="P1746" s="38" t="str">
        <f t="shared" si="27"/>
        <v/>
      </c>
      <c r="R1746" s="100" t="str">
        <f>Zusammenzug!$C$25&amp;"-"&amp;Zusammenzug!$A$7&amp;"-"&amp;Leistungen!L1746</f>
        <v>2026-Nicht beauftragte Spitex-Organisation-</v>
      </c>
    </row>
    <row r="1747" spans="1:18" x14ac:dyDescent="0.2">
      <c r="A1747" s="95" t="str">
        <f>IF(ISBLANK('Zusatzblatt (Perigon)'!E1742),"",'Zusatzblatt (Perigon)'!E1742)</f>
        <v/>
      </c>
      <c r="B1747" s="95" t="str">
        <f>IF(ISBLANK('Zusatzblatt (Perigon)'!G1742),"",'Zusatzblatt (Perigon)'!G1742)</f>
        <v/>
      </c>
      <c r="C1747" s="96" t="str">
        <f>IF(ISBLANK('Zusatzblatt (Perigon)'!I1742),"",'Zusatzblatt (Perigon)'!I1742)</f>
        <v/>
      </c>
      <c r="D1747" s="97" t="str">
        <f>IF(ISBLANK('Zusatzblatt (Perigon)'!J1742),"",'Zusatzblatt (Perigon)'!J1742)</f>
        <v/>
      </c>
      <c r="E1747" s="64" t="str">
        <f>IF(ISBLANK('Zusatzblatt (Perigon)'!K1742),"",'Zusatzblatt (Perigon)'!K1742)</f>
        <v/>
      </c>
      <c r="F1747" s="65"/>
      <c r="G1747" s="64"/>
      <c r="H1747" s="69" t="str">
        <f>IF(ISBLANK('Zusatzblatt (Perigon)'!L1742),"",'Zusatzblatt (Perigon)'!L1742)</f>
        <v/>
      </c>
      <c r="I1747" s="69" t="str">
        <f>IF(ISBLANK('Zusatzblatt (Perigon)'!M1742),"",'Zusatzblatt (Perigon)'!M1742)</f>
        <v/>
      </c>
      <c r="J1747" s="98" t="str">
        <f>IF(ISBLANK('Zusatzblatt (Perigon)'!N1742),"",'Zusatzblatt (Perigon)'!N1742)</f>
        <v/>
      </c>
      <c r="K1747" s="99" t="str">
        <f>IF(ISBLANK('Zusatzblatt (Perigon)'!J1742),"",'Zusatzblatt (Perigon)'!T1742)</f>
        <v/>
      </c>
      <c r="L1747" s="95" t="str">
        <f>IF(ISBLANK('Zusatzblatt (Perigon)'!O1742),"",'Zusatzblatt (Perigon)'!O1742)</f>
        <v/>
      </c>
      <c r="M1747" s="95" t="str">
        <f>IF(ISBLANK('Zusatzblatt (Perigon)'!R1742),"",'Zusatzblatt (Perigon)'!R1742)</f>
        <v/>
      </c>
      <c r="N1747" s="95" t="str">
        <f>IF(ISBLANK('Zusatzblatt (Perigon)'!P1742),"",'Zusatzblatt (Perigon)'!P1742)</f>
        <v/>
      </c>
      <c r="O1747" s="38" t="str">
        <f>IF($L1747="","",VLOOKUP($R1747,Tarife!$A$2:$R$599,13,FALSE))</f>
        <v/>
      </c>
      <c r="P1747" s="38" t="str">
        <f t="shared" si="27"/>
        <v/>
      </c>
      <c r="R1747" s="100" t="str">
        <f>Zusammenzug!$C$25&amp;"-"&amp;Zusammenzug!$A$7&amp;"-"&amp;Leistungen!L1747</f>
        <v>2026-Nicht beauftragte Spitex-Organisation-</v>
      </c>
    </row>
    <row r="1748" spans="1:18" x14ac:dyDescent="0.2">
      <c r="A1748" s="95" t="str">
        <f>IF(ISBLANK('Zusatzblatt (Perigon)'!E1743),"",'Zusatzblatt (Perigon)'!E1743)</f>
        <v/>
      </c>
      <c r="B1748" s="95" t="str">
        <f>IF(ISBLANK('Zusatzblatt (Perigon)'!G1743),"",'Zusatzblatt (Perigon)'!G1743)</f>
        <v/>
      </c>
      <c r="C1748" s="96" t="str">
        <f>IF(ISBLANK('Zusatzblatt (Perigon)'!I1743),"",'Zusatzblatt (Perigon)'!I1743)</f>
        <v/>
      </c>
      <c r="D1748" s="97" t="str">
        <f>IF(ISBLANK('Zusatzblatt (Perigon)'!J1743),"",'Zusatzblatt (Perigon)'!J1743)</f>
        <v/>
      </c>
      <c r="E1748" s="64" t="str">
        <f>IF(ISBLANK('Zusatzblatt (Perigon)'!K1743),"",'Zusatzblatt (Perigon)'!K1743)</f>
        <v/>
      </c>
      <c r="F1748" s="65"/>
      <c r="G1748" s="64"/>
      <c r="H1748" s="69" t="str">
        <f>IF(ISBLANK('Zusatzblatt (Perigon)'!L1743),"",'Zusatzblatt (Perigon)'!L1743)</f>
        <v/>
      </c>
      <c r="I1748" s="69" t="str">
        <f>IF(ISBLANK('Zusatzblatt (Perigon)'!M1743),"",'Zusatzblatt (Perigon)'!M1743)</f>
        <v/>
      </c>
      <c r="J1748" s="98" t="str">
        <f>IF(ISBLANK('Zusatzblatt (Perigon)'!N1743),"",'Zusatzblatt (Perigon)'!N1743)</f>
        <v/>
      </c>
      <c r="K1748" s="99" t="str">
        <f>IF(ISBLANK('Zusatzblatt (Perigon)'!J1743),"",'Zusatzblatt (Perigon)'!T1743)</f>
        <v/>
      </c>
      <c r="L1748" s="95" t="str">
        <f>IF(ISBLANK('Zusatzblatt (Perigon)'!O1743),"",'Zusatzblatt (Perigon)'!O1743)</f>
        <v/>
      </c>
      <c r="M1748" s="95" t="str">
        <f>IF(ISBLANK('Zusatzblatt (Perigon)'!R1743),"",'Zusatzblatt (Perigon)'!R1743)</f>
        <v/>
      </c>
      <c r="N1748" s="95" t="str">
        <f>IF(ISBLANK('Zusatzblatt (Perigon)'!P1743),"",'Zusatzblatt (Perigon)'!P1743)</f>
        <v/>
      </c>
      <c r="O1748" s="38" t="str">
        <f>IF($L1748="","",VLOOKUP($R1748,Tarife!$A$2:$R$599,13,FALSE))</f>
        <v/>
      </c>
      <c r="P1748" s="38" t="str">
        <f t="shared" si="27"/>
        <v/>
      </c>
      <c r="R1748" s="100" t="str">
        <f>Zusammenzug!$C$25&amp;"-"&amp;Zusammenzug!$A$7&amp;"-"&amp;Leistungen!L1748</f>
        <v>2026-Nicht beauftragte Spitex-Organisation-</v>
      </c>
    </row>
    <row r="1749" spans="1:18" x14ac:dyDescent="0.2">
      <c r="A1749" s="95" t="str">
        <f>IF(ISBLANK('Zusatzblatt (Perigon)'!E1744),"",'Zusatzblatt (Perigon)'!E1744)</f>
        <v/>
      </c>
      <c r="B1749" s="95" t="str">
        <f>IF(ISBLANK('Zusatzblatt (Perigon)'!G1744),"",'Zusatzblatt (Perigon)'!G1744)</f>
        <v/>
      </c>
      <c r="C1749" s="96" t="str">
        <f>IF(ISBLANK('Zusatzblatt (Perigon)'!I1744),"",'Zusatzblatt (Perigon)'!I1744)</f>
        <v/>
      </c>
      <c r="D1749" s="97" t="str">
        <f>IF(ISBLANK('Zusatzblatt (Perigon)'!J1744),"",'Zusatzblatt (Perigon)'!J1744)</f>
        <v/>
      </c>
      <c r="E1749" s="64" t="str">
        <f>IF(ISBLANK('Zusatzblatt (Perigon)'!K1744),"",'Zusatzblatt (Perigon)'!K1744)</f>
        <v/>
      </c>
      <c r="F1749" s="65"/>
      <c r="G1749" s="64"/>
      <c r="H1749" s="69" t="str">
        <f>IF(ISBLANK('Zusatzblatt (Perigon)'!L1744),"",'Zusatzblatt (Perigon)'!L1744)</f>
        <v/>
      </c>
      <c r="I1749" s="69" t="str">
        <f>IF(ISBLANK('Zusatzblatt (Perigon)'!M1744),"",'Zusatzblatt (Perigon)'!M1744)</f>
        <v/>
      </c>
      <c r="J1749" s="98" t="str">
        <f>IF(ISBLANK('Zusatzblatt (Perigon)'!N1744),"",'Zusatzblatt (Perigon)'!N1744)</f>
        <v/>
      </c>
      <c r="K1749" s="99" t="str">
        <f>IF(ISBLANK('Zusatzblatt (Perigon)'!J1744),"",'Zusatzblatt (Perigon)'!T1744)</f>
        <v/>
      </c>
      <c r="L1749" s="95" t="str">
        <f>IF(ISBLANK('Zusatzblatt (Perigon)'!O1744),"",'Zusatzblatt (Perigon)'!O1744)</f>
        <v/>
      </c>
      <c r="M1749" s="95" t="str">
        <f>IF(ISBLANK('Zusatzblatt (Perigon)'!R1744),"",'Zusatzblatt (Perigon)'!R1744)</f>
        <v/>
      </c>
      <c r="N1749" s="95" t="str">
        <f>IF(ISBLANK('Zusatzblatt (Perigon)'!P1744),"",'Zusatzblatt (Perigon)'!P1744)</f>
        <v/>
      </c>
      <c r="O1749" s="38" t="str">
        <f>IF($L1749="","",VLOOKUP($R1749,Tarife!$A$2:$R$599,13,FALSE))</f>
        <v/>
      </c>
      <c r="P1749" s="38" t="str">
        <f t="shared" si="27"/>
        <v/>
      </c>
      <c r="R1749" s="100" t="str">
        <f>Zusammenzug!$C$25&amp;"-"&amp;Zusammenzug!$A$7&amp;"-"&amp;Leistungen!L1749</f>
        <v>2026-Nicht beauftragte Spitex-Organisation-</v>
      </c>
    </row>
    <row r="1750" spans="1:18" x14ac:dyDescent="0.2">
      <c r="A1750" s="95" t="str">
        <f>IF(ISBLANK('Zusatzblatt (Perigon)'!E1745),"",'Zusatzblatt (Perigon)'!E1745)</f>
        <v/>
      </c>
      <c r="B1750" s="95" t="str">
        <f>IF(ISBLANK('Zusatzblatt (Perigon)'!G1745),"",'Zusatzblatt (Perigon)'!G1745)</f>
        <v/>
      </c>
      <c r="C1750" s="96" t="str">
        <f>IF(ISBLANK('Zusatzblatt (Perigon)'!I1745),"",'Zusatzblatt (Perigon)'!I1745)</f>
        <v/>
      </c>
      <c r="D1750" s="97" t="str">
        <f>IF(ISBLANK('Zusatzblatt (Perigon)'!J1745),"",'Zusatzblatt (Perigon)'!J1745)</f>
        <v/>
      </c>
      <c r="E1750" s="64" t="str">
        <f>IF(ISBLANK('Zusatzblatt (Perigon)'!K1745),"",'Zusatzblatt (Perigon)'!K1745)</f>
        <v/>
      </c>
      <c r="F1750" s="65"/>
      <c r="G1750" s="64"/>
      <c r="H1750" s="69" t="str">
        <f>IF(ISBLANK('Zusatzblatt (Perigon)'!L1745),"",'Zusatzblatt (Perigon)'!L1745)</f>
        <v/>
      </c>
      <c r="I1750" s="69" t="str">
        <f>IF(ISBLANK('Zusatzblatt (Perigon)'!M1745),"",'Zusatzblatt (Perigon)'!M1745)</f>
        <v/>
      </c>
      <c r="J1750" s="98" t="str">
        <f>IF(ISBLANK('Zusatzblatt (Perigon)'!N1745),"",'Zusatzblatt (Perigon)'!N1745)</f>
        <v/>
      </c>
      <c r="K1750" s="99" t="str">
        <f>IF(ISBLANK('Zusatzblatt (Perigon)'!J1745),"",'Zusatzblatt (Perigon)'!T1745)</f>
        <v/>
      </c>
      <c r="L1750" s="95" t="str">
        <f>IF(ISBLANK('Zusatzblatt (Perigon)'!O1745),"",'Zusatzblatt (Perigon)'!O1745)</f>
        <v/>
      </c>
      <c r="M1750" s="95" t="str">
        <f>IF(ISBLANK('Zusatzblatt (Perigon)'!R1745),"",'Zusatzblatt (Perigon)'!R1745)</f>
        <v/>
      </c>
      <c r="N1750" s="95" t="str">
        <f>IF(ISBLANK('Zusatzblatt (Perigon)'!P1745),"",'Zusatzblatt (Perigon)'!P1745)</f>
        <v/>
      </c>
      <c r="O1750" s="38" t="str">
        <f>IF($L1750="","",VLOOKUP($R1750,Tarife!$A$2:$R$599,13,FALSE))</f>
        <v/>
      </c>
      <c r="P1750" s="38" t="str">
        <f t="shared" si="27"/>
        <v/>
      </c>
      <c r="R1750" s="100" t="str">
        <f>Zusammenzug!$C$25&amp;"-"&amp;Zusammenzug!$A$7&amp;"-"&amp;Leistungen!L1750</f>
        <v>2026-Nicht beauftragte Spitex-Organisation-</v>
      </c>
    </row>
    <row r="1751" spans="1:18" x14ac:dyDescent="0.2">
      <c r="A1751" s="95" t="str">
        <f>IF(ISBLANK('Zusatzblatt (Perigon)'!E1746),"",'Zusatzblatt (Perigon)'!E1746)</f>
        <v/>
      </c>
      <c r="B1751" s="95" t="str">
        <f>IF(ISBLANK('Zusatzblatt (Perigon)'!G1746),"",'Zusatzblatt (Perigon)'!G1746)</f>
        <v/>
      </c>
      <c r="C1751" s="96" t="str">
        <f>IF(ISBLANK('Zusatzblatt (Perigon)'!I1746),"",'Zusatzblatt (Perigon)'!I1746)</f>
        <v/>
      </c>
      <c r="D1751" s="97" t="str">
        <f>IF(ISBLANK('Zusatzblatt (Perigon)'!J1746),"",'Zusatzblatt (Perigon)'!J1746)</f>
        <v/>
      </c>
      <c r="E1751" s="64" t="str">
        <f>IF(ISBLANK('Zusatzblatt (Perigon)'!K1746),"",'Zusatzblatt (Perigon)'!K1746)</f>
        <v/>
      </c>
      <c r="F1751" s="65"/>
      <c r="G1751" s="64"/>
      <c r="H1751" s="69" t="str">
        <f>IF(ISBLANK('Zusatzblatt (Perigon)'!L1746),"",'Zusatzblatt (Perigon)'!L1746)</f>
        <v/>
      </c>
      <c r="I1751" s="69" t="str">
        <f>IF(ISBLANK('Zusatzblatt (Perigon)'!M1746),"",'Zusatzblatt (Perigon)'!M1746)</f>
        <v/>
      </c>
      <c r="J1751" s="98" t="str">
        <f>IF(ISBLANK('Zusatzblatt (Perigon)'!N1746),"",'Zusatzblatt (Perigon)'!N1746)</f>
        <v/>
      </c>
      <c r="K1751" s="99" t="str">
        <f>IF(ISBLANK('Zusatzblatt (Perigon)'!J1746),"",'Zusatzblatt (Perigon)'!T1746)</f>
        <v/>
      </c>
      <c r="L1751" s="95" t="str">
        <f>IF(ISBLANK('Zusatzblatt (Perigon)'!O1746),"",'Zusatzblatt (Perigon)'!O1746)</f>
        <v/>
      </c>
      <c r="M1751" s="95" t="str">
        <f>IF(ISBLANK('Zusatzblatt (Perigon)'!R1746),"",'Zusatzblatt (Perigon)'!R1746)</f>
        <v/>
      </c>
      <c r="N1751" s="95" t="str">
        <f>IF(ISBLANK('Zusatzblatt (Perigon)'!P1746),"",'Zusatzblatt (Perigon)'!P1746)</f>
        <v/>
      </c>
      <c r="O1751" s="38" t="str">
        <f>IF($L1751="","",VLOOKUP($R1751,Tarife!$A$2:$R$599,13,FALSE))</f>
        <v/>
      </c>
      <c r="P1751" s="38" t="str">
        <f t="shared" si="27"/>
        <v/>
      </c>
      <c r="R1751" s="100" t="str">
        <f>Zusammenzug!$C$25&amp;"-"&amp;Zusammenzug!$A$7&amp;"-"&amp;Leistungen!L1751</f>
        <v>2026-Nicht beauftragte Spitex-Organisation-</v>
      </c>
    </row>
    <row r="1752" spans="1:18" x14ac:dyDescent="0.2">
      <c r="A1752" s="95" t="str">
        <f>IF(ISBLANK('Zusatzblatt (Perigon)'!E1747),"",'Zusatzblatt (Perigon)'!E1747)</f>
        <v/>
      </c>
      <c r="B1752" s="95" t="str">
        <f>IF(ISBLANK('Zusatzblatt (Perigon)'!G1747),"",'Zusatzblatt (Perigon)'!G1747)</f>
        <v/>
      </c>
      <c r="C1752" s="96" t="str">
        <f>IF(ISBLANK('Zusatzblatt (Perigon)'!I1747),"",'Zusatzblatt (Perigon)'!I1747)</f>
        <v/>
      </c>
      <c r="D1752" s="97" t="str">
        <f>IF(ISBLANK('Zusatzblatt (Perigon)'!J1747),"",'Zusatzblatt (Perigon)'!J1747)</f>
        <v/>
      </c>
      <c r="E1752" s="64" t="str">
        <f>IF(ISBLANK('Zusatzblatt (Perigon)'!K1747),"",'Zusatzblatt (Perigon)'!K1747)</f>
        <v/>
      </c>
      <c r="F1752" s="65"/>
      <c r="G1752" s="64"/>
      <c r="H1752" s="69" t="str">
        <f>IF(ISBLANK('Zusatzblatt (Perigon)'!L1747),"",'Zusatzblatt (Perigon)'!L1747)</f>
        <v/>
      </c>
      <c r="I1752" s="69" t="str">
        <f>IF(ISBLANK('Zusatzblatt (Perigon)'!M1747),"",'Zusatzblatt (Perigon)'!M1747)</f>
        <v/>
      </c>
      <c r="J1752" s="98" t="str">
        <f>IF(ISBLANK('Zusatzblatt (Perigon)'!N1747),"",'Zusatzblatt (Perigon)'!N1747)</f>
        <v/>
      </c>
      <c r="K1752" s="99" t="str">
        <f>IF(ISBLANK('Zusatzblatt (Perigon)'!J1747),"",'Zusatzblatt (Perigon)'!T1747)</f>
        <v/>
      </c>
      <c r="L1752" s="95" t="str">
        <f>IF(ISBLANK('Zusatzblatt (Perigon)'!O1747),"",'Zusatzblatt (Perigon)'!O1747)</f>
        <v/>
      </c>
      <c r="M1752" s="95" t="str">
        <f>IF(ISBLANK('Zusatzblatt (Perigon)'!R1747),"",'Zusatzblatt (Perigon)'!R1747)</f>
        <v/>
      </c>
      <c r="N1752" s="95" t="str">
        <f>IF(ISBLANK('Zusatzblatt (Perigon)'!P1747),"",'Zusatzblatt (Perigon)'!P1747)</f>
        <v/>
      </c>
      <c r="O1752" s="38" t="str">
        <f>IF($L1752="","",VLOOKUP($R1752,Tarife!$A$2:$R$599,13,FALSE))</f>
        <v/>
      </c>
      <c r="P1752" s="38" t="str">
        <f t="shared" si="27"/>
        <v/>
      </c>
      <c r="R1752" s="100" t="str">
        <f>Zusammenzug!$C$25&amp;"-"&amp;Zusammenzug!$A$7&amp;"-"&amp;Leistungen!L1752</f>
        <v>2026-Nicht beauftragte Spitex-Organisation-</v>
      </c>
    </row>
    <row r="1753" spans="1:18" x14ac:dyDescent="0.2">
      <c r="A1753" s="95" t="str">
        <f>IF(ISBLANK('Zusatzblatt (Perigon)'!E1748),"",'Zusatzblatt (Perigon)'!E1748)</f>
        <v/>
      </c>
      <c r="B1753" s="95" t="str">
        <f>IF(ISBLANK('Zusatzblatt (Perigon)'!G1748),"",'Zusatzblatt (Perigon)'!G1748)</f>
        <v/>
      </c>
      <c r="C1753" s="96" t="str">
        <f>IF(ISBLANK('Zusatzblatt (Perigon)'!I1748),"",'Zusatzblatt (Perigon)'!I1748)</f>
        <v/>
      </c>
      <c r="D1753" s="97" t="str">
        <f>IF(ISBLANK('Zusatzblatt (Perigon)'!J1748),"",'Zusatzblatt (Perigon)'!J1748)</f>
        <v/>
      </c>
      <c r="E1753" s="64" t="str">
        <f>IF(ISBLANK('Zusatzblatt (Perigon)'!K1748),"",'Zusatzblatt (Perigon)'!K1748)</f>
        <v/>
      </c>
      <c r="F1753" s="65"/>
      <c r="G1753" s="64"/>
      <c r="H1753" s="69" t="str">
        <f>IF(ISBLANK('Zusatzblatt (Perigon)'!L1748),"",'Zusatzblatt (Perigon)'!L1748)</f>
        <v/>
      </c>
      <c r="I1753" s="69" t="str">
        <f>IF(ISBLANK('Zusatzblatt (Perigon)'!M1748),"",'Zusatzblatt (Perigon)'!M1748)</f>
        <v/>
      </c>
      <c r="J1753" s="98" t="str">
        <f>IF(ISBLANK('Zusatzblatt (Perigon)'!N1748),"",'Zusatzblatt (Perigon)'!N1748)</f>
        <v/>
      </c>
      <c r="K1753" s="99" t="str">
        <f>IF(ISBLANK('Zusatzblatt (Perigon)'!J1748),"",'Zusatzblatt (Perigon)'!T1748)</f>
        <v/>
      </c>
      <c r="L1753" s="95" t="str">
        <f>IF(ISBLANK('Zusatzblatt (Perigon)'!O1748),"",'Zusatzblatt (Perigon)'!O1748)</f>
        <v/>
      </c>
      <c r="M1753" s="95" t="str">
        <f>IF(ISBLANK('Zusatzblatt (Perigon)'!R1748),"",'Zusatzblatt (Perigon)'!R1748)</f>
        <v/>
      </c>
      <c r="N1753" s="95" t="str">
        <f>IF(ISBLANK('Zusatzblatt (Perigon)'!P1748),"",'Zusatzblatt (Perigon)'!P1748)</f>
        <v/>
      </c>
      <c r="O1753" s="38" t="str">
        <f>IF($L1753="","",VLOOKUP($R1753,Tarife!$A$2:$R$599,13,FALSE))</f>
        <v/>
      </c>
      <c r="P1753" s="38" t="str">
        <f t="shared" si="27"/>
        <v/>
      </c>
      <c r="R1753" s="100" t="str">
        <f>Zusammenzug!$C$25&amp;"-"&amp;Zusammenzug!$A$7&amp;"-"&amp;Leistungen!L1753</f>
        <v>2026-Nicht beauftragte Spitex-Organisation-</v>
      </c>
    </row>
    <row r="1754" spans="1:18" x14ac:dyDescent="0.2">
      <c r="A1754" s="95" t="str">
        <f>IF(ISBLANK('Zusatzblatt (Perigon)'!E1749),"",'Zusatzblatt (Perigon)'!E1749)</f>
        <v/>
      </c>
      <c r="B1754" s="95" t="str">
        <f>IF(ISBLANK('Zusatzblatt (Perigon)'!G1749),"",'Zusatzblatt (Perigon)'!G1749)</f>
        <v/>
      </c>
      <c r="C1754" s="96" t="str">
        <f>IF(ISBLANK('Zusatzblatt (Perigon)'!I1749),"",'Zusatzblatt (Perigon)'!I1749)</f>
        <v/>
      </c>
      <c r="D1754" s="97" t="str">
        <f>IF(ISBLANK('Zusatzblatt (Perigon)'!J1749),"",'Zusatzblatt (Perigon)'!J1749)</f>
        <v/>
      </c>
      <c r="E1754" s="64" t="str">
        <f>IF(ISBLANK('Zusatzblatt (Perigon)'!K1749),"",'Zusatzblatt (Perigon)'!K1749)</f>
        <v/>
      </c>
      <c r="F1754" s="65"/>
      <c r="G1754" s="64"/>
      <c r="H1754" s="69" t="str">
        <f>IF(ISBLANK('Zusatzblatt (Perigon)'!L1749),"",'Zusatzblatt (Perigon)'!L1749)</f>
        <v/>
      </c>
      <c r="I1754" s="69" t="str">
        <f>IF(ISBLANK('Zusatzblatt (Perigon)'!M1749),"",'Zusatzblatt (Perigon)'!M1749)</f>
        <v/>
      </c>
      <c r="J1754" s="98" t="str">
        <f>IF(ISBLANK('Zusatzblatt (Perigon)'!N1749),"",'Zusatzblatt (Perigon)'!N1749)</f>
        <v/>
      </c>
      <c r="K1754" s="99" t="str">
        <f>IF(ISBLANK('Zusatzblatt (Perigon)'!J1749),"",'Zusatzblatt (Perigon)'!T1749)</f>
        <v/>
      </c>
      <c r="L1754" s="95" t="str">
        <f>IF(ISBLANK('Zusatzblatt (Perigon)'!O1749),"",'Zusatzblatt (Perigon)'!O1749)</f>
        <v/>
      </c>
      <c r="M1754" s="95" t="str">
        <f>IF(ISBLANK('Zusatzblatt (Perigon)'!R1749),"",'Zusatzblatt (Perigon)'!R1749)</f>
        <v/>
      </c>
      <c r="N1754" s="95" t="str">
        <f>IF(ISBLANK('Zusatzblatt (Perigon)'!P1749),"",'Zusatzblatt (Perigon)'!P1749)</f>
        <v/>
      </c>
      <c r="O1754" s="38" t="str">
        <f>IF($L1754="","",VLOOKUP($R1754,Tarife!$A$2:$R$599,13,FALSE))</f>
        <v/>
      </c>
      <c r="P1754" s="38" t="str">
        <f t="shared" si="27"/>
        <v/>
      </c>
      <c r="R1754" s="100" t="str">
        <f>Zusammenzug!$C$25&amp;"-"&amp;Zusammenzug!$A$7&amp;"-"&amp;Leistungen!L1754</f>
        <v>2026-Nicht beauftragte Spitex-Organisation-</v>
      </c>
    </row>
    <row r="1755" spans="1:18" x14ac:dyDescent="0.2">
      <c r="A1755" s="95" t="str">
        <f>IF(ISBLANK('Zusatzblatt (Perigon)'!E1750),"",'Zusatzblatt (Perigon)'!E1750)</f>
        <v/>
      </c>
      <c r="B1755" s="95" t="str">
        <f>IF(ISBLANK('Zusatzblatt (Perigon)'!G1750),"",'Zusatzblatt (Perigon)'!G1750)</f>
        <v/>
      </c>
      <c r="C1755" s="96" t="str">
        <f>IF(ISBLANK('Zusatzblatt (Perigon)'!I1750),"",'Zusatzblatt (Perigon)'!I1750)</f>
        <v/>
      </c>
      <c r="D1755" s="97" t="str">
        <f>IF(ISBLANK('Zusatzblatt (Perigon)'!J1750),"",'Zusatzblatt (Perigon)'!J1750)</f>
        <v/>
      </c>
      <c r="E1755" s="64" t="str">
        <f>IF(ISBLANK('Zusatzblatt (Perigon)'!K1750),"",'Zusatzblatt (Perigon)'!K1750)</f>
        <v/>
      </c>
      <c r="F1755" s="65"/>
      <c r="G1755" s="64"/>
      <c r="H1755" s="69" t="str">
        <f>IF(ISBLANK('Zusatzblatt (Perigon)'!L1750),"",'Zusatzblatt (Perigon)'!L1750)</f>
        <v/>
      </c>
      <c r="I1755" s="69" t="str">
        <f>IF(ISBLANK('Zusatzblatt (Perigon)'!M1750),"",'Zusatzblatt (Perigon)'!M1750)</f>
        <v/>
      </c>
      <c r="J1755" s="98" t="str">
        <f>IF(ISBLANK('Zusatzblatt (Perigon)'!N1750),"",'Zusatzblatt (Perigon)'!N1750)</f>
        <v/>
      </c>
      <c r="K1755" s="99" t="str">
        <f>IF(ISBLANK('Zusatzblatt (Perigon)'!J1750),"",'Zusatzblatt (Perigon)'!T1750)</f>
        <v/>
      </c>
      <c r="L1755" s="95" t="str">
        <f>IF(ISBLANK('Zusatzblatt (Perigon)'!O1750),"",'Zusatzblatt (Perigon)'!O1750)</f>
        <v/>
      </c>
      <c r="M1755" s="95" t="str">
        <f>IF(ISBLANK('Zusatzblatt (Perigon)'!R1750),"",'Zusatzblatt (Perigon)'!R1750)</f>
        <v/>
      </c>
      <c r="N1755" s="95" t="str">
        <f>IF(ISBLANK('Zusatzblatt (Perigon)'!P1750),"",'Zusatzblatt (Perigon)'!P1750)</f>
        <v/>
      </c>
      <c r="O1755" s="38" t="str">
        <f>IF($L1755="","",VLOOKUP($R1755,Tarife!$A$2:$R$599,13,FALSE))</f>
        <v/>
      </c>
      <c r="P1755" s="38" t="str">
        <f t="shared" si="27"/>
        <v/>
      </c>
      <c r="R1755" s="100" t="str">
        <f>Zusammenzug!$C$25&amp;"-"&amp;Zusammenzug!$A$7&amp;"-"&amp;Leistungen!L1755</f>
        <v>2026-Nicht beauftragte Spitex-Organisation-</v>
      </c>
    </row>
    <row r="1756" spans="1:18" x14ac:dyDescent="0.2">
      <c r="A1756" s="95" t="str">
        <f>IF(ISBLANK('Zusatzblatt (Perigon)'!E1751),"",'Zusatzblatt (Perigon)'!E1751)</f>
        <v/>
      </c>
      <c r="B1756" s="95" t="str">
        <f>IF(ISBLANK('Zusatzblatt (Perigon)'!G1751),"",'Zusatzblatt (Perigon)'!G1751)</f>
        <v/>
      </c>
      <c r="C1756" s="96" t="str">
        <f>IF(ISBLANK('Zusatzblatt (Perigon)'!I1751),"",'Zusatzblatt (Perigon)'!I1751)</f>
        <v/>
      </c>
      <c r="D1756" s="97" t="str">
        <f>IF(ISBLANK('Zusatzblatt (Perigon)'!J1751),"",'Zusatzblatt (Perigon)'!J1751)</f>
        <v/>
      </c>
      <c r="E1756" s="64" t="str">
        <f>IF(ISBLANK('Zusatzblatt (Perigon)'!K1751),"",'Zusatzblatt (Perigon)'!K1751)</f>
        <v/>
      </c>
      <c r="F1756" s="65"/>
      <c r="G1756" s="64"/>
      <c r="H1756" s="69" t="str">
        <f>IF(ISBLANK('Zusatzblatt (Perigon)'!L1751),"",'Zusatzblatt (Perigon)'!L1751)</f>
        <v/>
      </c>
      <c r="I1756" s="69" t="str">
        <f>IF(ISBLANK('Zusatzblatt (Perigon)'!M1751),"",'Zusatzblatt (Perigon)'!M1751)</f>
        <v/>
      </c>
      <c r="J1756" s="98" t="str">
        <f>IF(ISBLANK('Zusatzblatt (Perigon)'!N1751),"",'Zusatzblatt (Perigon)'!N1751)</f>
        <v/>
      </c>
      <c r="K1756" s="99" t="str">
        <f>IF(ISBLANK('Zusatzblatt (Perigon)'!J1751),"",'Zusatzblatt (Perigon)'!T1751)</f>
        <v/>
      </c>
      <c r="L1756" s="95" t="str">
        <f>IF(ISBLANK('Zusatzblatt (Perigon)'!O1751),"",'Zusatzblatt (Perigon)'!O1751)</f>
        <v/>
      </c>
      <c r="M1756" s="95" t="str">
        <f>IF(ISBLANK('Zusatzblatt (Perigon)'!R1751),"",'Zusatzblatt (Perigon)'!R1751)</f>
        <v/>
      </c>
      <c r="N1756" s="95" t="str">
        <f>IF(ISBLANK('Zusatzblatt (Perigon)'!P1751),"",'Zusatzblatt (Perigon)'!P1751)</f>
        <v/>
      </c>
      <c r="O1756" s="38" t="str">
        <f>IF($L1756="","",VLOOKUP($R1756,Tarife!$A$2:$R$599,13,FALSE))</f>
        <v/>
      </c>
      <c r="P1756" s="38" t="str">
        <f t="shared" si="27"/>
        <v/>
      </c>
      <c r="R1756" s="100" t="str">
        <f>Zusammenzug!$C$25&amp;"-"&amp;Zusammenzug!$A$7&amp;"-"&amp;Leistungen!L1756</f>
        <v>2026-Nicht beauftragte Spitex-Organisation-</v>
      </c>
    </row>
    <row r="1757" spans="1:18" x14ac:dyDescent="0.2">
      <c r="A1757" s="95" t="str">
        <f>IF(ISBLANK('Zusatzblatt (Perigon)'!E1752),"",'Zusatzblatt (Perigon)'!E1752)</f>
        <v/>
      </c>
      <c r="B1757" s="95" t="str">
        <f>IF(ISBLANK('Zusatzblatt (Perigon)'!G1752),"",'Zusatzblatt (Perigon)'!G1752)</f>
        <v/>
      </c>
      <c r="C1757" s="96" t="str">
        <f>IF(ISBLANK('Zusatzblatt (Perigon)'!I1752),"",'Zusatzblatt (Perigon)'!I1752)</f>
        <v/>
      </c>
      <c r="D1757" s="97" t="str">
        <f>IF(ISBLANK('Zusatzblatt (Perigon)'!J1752),"",'Zusatzblatt (Perigon)'!J1752)</f>
        <v/>
      </c>
      <c r="E1757" s="64" t="str">
        <f>IF(ISBLANK('Zusatzblatt (Perigon)'!K1752),"",'Zusatzblatt (Perigon)'!K1752)</f>
        <v/>
      </c>
      <c r="F1757" s="65"/>
      <c r="G1757" s="64"/>
      <c r="H1757" s="69" t="str">
        <f>IF(ISBLANK('Zusatzblatt (Perigon)'!L1752),"",'Zusatzblatt (Perigon)'!L1752)</f>
        <v/>
      </c>
      <c r="I1757" s="69" t="str">
        <f>IF(ISBLANK('Zusatzblatt (Perigon)'!M1752),"",'Zusatzblatt (Perigon)'!M1752)</f>
        <v/>
      </c>
      <c r="J1757" s="98" t="str">
        <f>IF(ISBLANK('Zusatzblatt (Perigon)'!N1752),"",'Zusatzblatt (Perigon)'!N1752)</f>
        <v/>
      </c>
      <c r="K1757" s="99" t="str">
        <f>IF(ISBLANK('Zusatzblatt (Perigon)'!J1752),"",'Zusatzblatt (Perigon)'!T1752)</f>
        <v/>
      </c>
      <c r="L1757" s="95" t="str">
        <f>IF(ISBLANK('Zusatzblatt (Perigon)'!O1752),"",'Zusatzblatt (Perigon)'!O1752)</f>
        <v/>
      </c>
      <c r="M1757" s="95" t="str">
        <f>IF(ISBLANK('Zusatzblatt (Perigon)'!R1752),"",'Zusatzblatt (Perigon)'!R1752)</f>
        <v/>
      </c>
      <c r="N1757" s="95" t="str">
        <f>IF(ISBLANK('Zusatzblatt (Perigon)'!P1752),"",'Zusatzblatt (Perigon)'!P1752)</f>
        <v/>
      </c>
      <c r="O1757" s="38" t="str">
        <f>IF($L1757="","",VLOOKUP($R1757,Tarife!$A$2:$R$599,13,FALSE))</f>
        <v/>
      </c>
      <c r="P1757" s="38" t="str">
        <f t="shared" si="27"/>
        <v/>
      </c>
      <c r="R1757" s="100" t="str">
        <f>Zusammenzug!$C$25&amp;"-"&amp;Zusammenzug!$A$7&amp;"-"&amp;Leistungen!L1757</f>
        <v>2026-Nicht beauftragte Spitex-Organisation-</v>
      </c>
    </row>
    <row r="1758" spans="1:18" x14ac:dyDescent="0.2">
      <c r="A1758" s="95" t="str">
        <f>IF(ISBLANK('Zusatzblatt (Perigon)'!E1753),"",'Zusatzblatt (Perigon)'!E1753)</f>
        <v/>
      </c>
      <c r="B1758" s="95" t="str">
        <f>IF(ISBLANK('Zusatzblatt (Perigon)'!G1753),"",'Zusatzblatt (Perigon)'!G1753)</f>
        <v/>
      </c>
      <c r="C1758" s="96" t="str">
        <f>IF(ISBLANK('Zusatzblatt (Perigon)'!I1753),"",'Zusatzblatt (Perigon)'!I1753)</f>
        <v/>
      </c>
      <c r="D1758" s="97" t="str">
        <f>IF(ISBLANK('Zusatzblatt (Perigon)'!J1753),"",'Zusatzblatt (Perigon)'!J1753)</f>
        <v/>
      </c>
      <c r="E1758" s="64" t="str">
        <f>IF(ISBLANK('Zusatzblatt (Perigon)'!K1753),"",'Zusatzblatt (Perigon)'!K1753)</f>
        <v/>
      </c>
      <c r="F1758" s="65"/>
      <c r="G1758" s="64"/>
      <c r="H1758" s="69" t="str">
        <f>IF(ISBLANK('Zusatzblatt (Perigon)'!L1753),"",'Zusatzblatt (Perigon)'!L1753)</f>
        <v/>
      </c>
      <c r="I1758" s="69" t="str">
        <f>IF(ISBLANK('Zusatzblatt (Perigon)'!M1753),"",'Zusatzblatt (Perigon)'!M1753)</f>
        <v/>
      </c>
      <c r="J1758" s="98" t="str">
        <f>IF(ISBLANK('Zusatzblatt (Perigon)'!N1753),"",'Zusatzblatt (Perigon)'!N1753)</f>
        <v/>
      </c>
      <c r="K1758" s="99" t="str">
        <f>IF(ISBLANK('Zusatzblatt (Perigon)'!J1753),"",'Zusatzblatt (Perigon)'!T1753)</f>
        <v/>
      </c>
      <c r="L1758" s="95" t="str">
        <f>IF(ISBLANK('Zusatzblatt (Perigon)'!O1753),"",'Zusatzblatt (Perigon)'!O1753)</f>
        <v/>
      </c>
      <c r="M1758" s="95" t="str">
        <f>IF(ISBLANK('Zusatzblatt (Perigon)'!R1753),"",'Zusatzblatt (Perigon)'!R1753)</f>
        <v/>
      </c>
      <c r="N1758" s="95" t="str">
        <f>IF(ISBLANK('Zusatzblatt (Perigon)'!P1753),"",'Zusatzblatt (Perigon)'!P1753)</f>
        <v/>
      </c>
      <c r="O1758" s="38" t="str">
        <f>IF($L1758="","",VLOOKUP($R1758,Tarife!$A$2:$R$599,13,FALSE))</f>
        <v/>
      </c>
      <c r="P1758" s="38" t="str">
        <f t="shared" si="27"/>
        <v/>
      </c>
      <c r="R1758" s="100" t="str">
        <f>Zusammenzug!$C$25&amp;"-"&amp;Zusammenzug!$A$7&amp;"-"&amp;Leistungen!L1758</f>
        <v>2026-Nicht beauftragte Spitex-Organisation-</v>
      </c>
    </row>
    <row r="1759" spans="1:18" x14ac:dyDescent="0.2">
      <c r="A1759" s="95" t="str">
        <f>IF(ISBLANK('Zusatzblatt (Perigon)'!E1754),"",'Zusatzblatt (Perigon)'!E1754)</f>
        <v/>
      </c>
      <c r="B1759" s="95" t="str">
        <f>IF(ISBLANK('Zusatzblatt (Perigon)'!G1754),"",'Zusatzblatt (Perigon)'!G1754)</f>
        <v/>
      </c>
      <c r="C1759" s="96" t="str">
        <f>IF(ISBLANK('Zusatzblatt (Perigon)'!I1754),"",'Zusatzblatt (Perigon)'!I1754)</f>
        <v/>
      </c>
      <c r="D1759" s="97" t="str">
        <f>IF(ISBLANK('Zusatzblatt (Perigon)'!J1754),"",'Zusatzblatt (Perigon)'!J1754)</f>
        <v/>
      </c>
      <c r="E1759" s="64" t="str">
        <f>IF(ISBLANK('Zusatzblatt (Perigon)'!K1754),"",'Zusatzblatt (Perigon)'!K1754)</f>
        <v/>
      </c>
      <c r="F1759" s="65"/>
      <c r="G1759" s="64"/>
      <c r="H1759" s="69" t="str">
        <f>IF(ISBLANK('Zusatzblatt (Perigon)'!L1754),"",'Zusatzblatt (Perigon)'!L1754)</f>
        <v/>
      </c>
      <c r="I1759" s="69" t="str">
        <f>IF(ISBLANK('Zusatzblatt (Perigon)'!M1754),"",'Zusatzblatt (Perigon)'!M1754)</f>
        <v/>
      </c>
      <c r="J1759" s="98" t="str">
        <f>IF(ISBLANK('Zusatzblatt (Perigon)'!N1754),"",'Zusatzblatt (Perigon)'!N1754)</f>
        <v/>
      </c>
      <c r="K1759" s="99" t="str">
        <f>IF(ISBLANK('Zusatzblatt (Perigon)'!J1754),"",'Zusatzblatt (Perigon)'!T1754)</f>
        <v/>
      </c>
      <c r="L1759" s="95" t="str">
        <f>IF(ISBLANK('Zusatzblatt (Perigon)'!O1754),"",'Zusatzblatt (Perigon)'!O1754)</f>
        <v/>
      </c>
      <c r="M1759" s="95" t="str">
        <f>IF(ISBLANK('Zusatzblatt (Perigon)'!R1754),"",'Zusatzblatt (Perigon)'!R1754)</f>
        <v/>
      </c>
      <c r="N1759" s="95" t="str">
        <f>IF(ISBLANK('Zusatzblatt (Perigon)'!P1754),"",'Zusatzblatt (Perigon)'!P1754)</f>
        <v/>
      </c>
      <c r="O1759" s="38" t="str">
        <f>IF($L1759="","",VLOOKUP($R1759,Tarife!$A$2:$R$599,13,FALSE))</f>
        <v/>
      </c>
      <c r="P1759" s="38" t="str">
        <f t="shared" si="27"/>
        <v/>
      </c>
      <c r="R1759" s="100" t="str">
        <f>Zusammenzug!$C$25&amp;"-"&amp;Zusammenzug!$A$7&amp;"-"&amp;Leistungen!L1759</f>
        <v>2026-Nicht beauftragte Spitex-Organisation-</v>
      </c>
    </row>
    <row r="1760" spans="1:18" x14ac:dyDescent="0.2">
      <c r="A1760" s="95" t="str">
        <f>IF(ISBLANK('Zusatzblatt (Perigon)'!E1755),"",'Zusatzblatt (Perigon)'!E1755)</f>
        <v/>
      </c>
      <c r="B1760" s="95" t="str">
        <f>IF(ISBLANK('Zusatzblatt (Perigon)'!G1755),"",'Zusatzblatt (Perigon)'!G1755)</f>
        <v/>
      </c>
      <c r="C1760" s="96" t="str">
        <f>IF(ISBLANK('Zusatzblatt (Perigon)'!I1755),"",'Zusatzblatt (Perigon)'!I1755)</f>
        <v/>
      </c>
      <c r="D1760" s="97" t="str">
        <f>IF(ISBLANK('Zusatzblatt (Perigon)'!J1755),"",'Zusatzblatt (Perigon)'!J1755)</f>
        <v/>
      </c>
      <c r="E1760" s="64" t="str">
        <f>IF(ISBLANK('Zusatzblatt (Perigon)'!K1755),"",'Zusatzblatt (Perigon)'!K1755)</f>
        <v/>
      </c>
      <c r="F1760" s="65"/>
      <c r="G1760" s="64"/>
      <c r="H1760" s="69" t="str">
        <f>IF(ISBLANK('Zusatzblatt (Perigon)'!L1755),"",'Zusatzblatt (Perigon)'!L1755)</f>
        <v/>
      </c>
      <c r="I1760" s="69" t="str">
        <f>IF(ISBLANK('Zusatzblatt (Perigon)'!M1755),"",'Zusatzblatt (Perigon)'!M1755)</f>
        <v/>
      </c>
      <c r="J1760" s="98" t="str">
        <f>IF(ISBLANK('Zusatzblatt (Perigon)'!N1755),"",'Zusatzblatt (Perigon)'!N1755)</f>
        <v/>
      </c>
      <c r="K1760" s="99" t="str">
        <f>IF(ISBLANK('Zusatzblatt (Perigon)'!J1755),"",'Zusatzblatt (Perigon)'!T1755)</f>
        <v/>
      </c>
      <c r="L1760" s="95" t="str">
        <f>IF(ISBLANK('Zusatzblatt (Perigon)'!O1755),"",'Zusatzblatt (Perigon)'!O1755)</f>
        <v/>
      </c>
      <c r="M1760" s="95" t="str">
        <f>IF(ISBLANK('Zusatzblatt (Perigon)'!R1755),"",'Zusatzblatt (Perigon)'!R1755)</f>
        <v/>
      </c>
      <c r="N1760" s="95" t="str">
        <f>IF(ISBLANK('Zusatzblatt (Perigon)'!P1755),"",'Zusatzblatt (Perigon)'!P1755)</f>
        <v/>
      </c>
      <c r="O1760" s="38" t="str">
        <f>IF($L1760="","",VLOOKUP($R1760,Tarife!$A$2:$R$599,13,FALSE))</f>
        <v/>
      </c>
      <c r="P1760" s="38" t="str">
        <f t="shared" si="27"/>
        <v/>
      </c>
      <c r="R1760" s="100" t="str">
        <f>Zusammenzug!$C$25&amp;"-"&amp;Zusammenzug!$A$7&amp;"-"&amp;Leistungen!L1760</f>
        <v>2026-Nicht beauftragte Spitex-Organisation-</v>
      </c>
    </row>
    <row r="1761" spans="1:18" x14ac:dyDescent="0.2">
      <c r="A1761" s="95" t="str">
        <f>IF(ISBLANK('Zusatzblatt (Perigon)'!E1756),"",'Zusatzblatt (Perigon)'!E1756)</f>
        <v/>
      </c>
      <c r="B1761" s="95" t="str">
        <f>IF(ISBLANK('Zusatzblatt (Perigon)'!G1756),"",'Zusatzblatt (Perigon)'!G1756)</f>
        <v/>
      </c>
      <c r="C1761" s="96" t="str">
        <f>IF(ISBLANK('Zusatzblatt (Perigon)'!I1756),"",'Zusatzblatt (Perigon)'!I1756)</f>
        <v/>
      </c>
      <c r="D1761" s="97" t="str">
        <f>IF(ISBLANK('Zusatzblatt (Perigon)'!J1756),"",'Zusatzblatt (Perigon)'!J1756)</f>
        <v/>
      </c>
      <c r="E1761" s="64" t="str">
        <f>IF(ISBLANK('Zusatzblatt (Perigon)'!K1756),"",'Zusatzblatt (Perigon)'!K1756)</f>
        <v/>
      </c>
      <c r="F1761" s="65"/>
      <c r="G1761" s="64"/>
      <c r="H1761" s="69" t="str">
        <f>IF(ISBLANK('Zusatzblatt (Perigon)'!L1756),"",'Zusatzblatt (Perigon)'!L1756)</f>
        <v/>
      </c>
      <c r="I1761" s="69" t="str">
        <f>IF(ISBLANK('Zusatzblatt (Perigon)'!M1756),"",'Zusatzblatt (Perigon)'!M1756)</f>
        <v/>
      </c>
      <c r="J1761" s="98" t="str">
        <f>IF(ISBLANK('Zusatzblatt (Perigon)'!N1756),"",'Zusatzblatt (Perigon)'!N1756)</f>
        <v/>
      </c>
      <c r="K1761" s="99" t="str">
        <f>IF(ISBLANK('Zusatzblatt (Perigon)'!J1756),"",'Zusatzblatt (Perigon)'!T1756)</f>
        <v/>
      </c>
      <c r="L1761" s="95" t="str">
        <f>IF(ISBLANK('Zusatzblatt (Perigon)'!O1756),"",'Zusatzblatt (Perigon)'!O1756)</f>
        <v/>
      </c>
      <c r="M1761" s="95" t="str">
        <f>IF(ISBLANK('Zusatzblatt (Perigon)'!R1756),"",'Zusatzblatt (Perigon)'!R1756)</f>
        <v/>
      </c>
      <c r="N1761" s="95" t="str">
        <f>IF(ISBLANK('Zusatzblatt (Perigon)'!P1756),"",'Zusatzblatt (Perigon)'!P1756)</f>
        <v/>
      </c>
      <c r="O1761" s="38" t="str">
        <f>IF($L1761="","",VLOOKUP($R1761,Tarife!$A$2:$R$599,13,FALSE))</f>
        <v/>
      </c>
      <c r="P1761" s="38" t="str">
        <f t="shared" si="27"/>
        <v/>
      </c>
      <c r="R1761" s="100" t="str">
        <f>Zusammenzug!$C$25&amp;"-"&amp;Zusammenzug!$A$7&amp;"-"&amp;Leistungen!L1761</f>
        <v>2026-Nicht beauftragte Spitex-Organisation-</v>
      </c>
    </row>
    <row r="1762" spans="1:18" x14ac:dyDescent="0.2">
      <c r="A1762" s="95" t="str">
        <f>IF(ISBLANK('Zusatzblatt (Perigon)'!E1757),"",'Zusatzblatt (Perigon)'!E1757)</f>
        <v/>
      </c>
      <c r="B1762" s="95" t="str">
        <f>IF(ISBLANK('Zusatzblatt (Perigon)'!G1757),"",'Zusatzblatt (Perigon)'!G1757)</f>
        <v/>
      </c>
      <c r="C1762" s="96" t="str">
        <f>IF(ISBLANK('Zusatzblatt (Perigon)'!I1757),"",'Zusatzblatt (Perigon)'!I1757)</f>
        <v/>
      </c>
      <c r="D1762" s="97" t="str">
        <f>IF(ISBLANK('Zusatzblatt (Perigon)'!J1757),"",'Zusatzblatt (Perigon)'!J1757)</f>
        <v/>
      </c>
      <c r="E1762" s="64" t="str">
        <f>IF(ISBLANK('Zusatzblatt (Perigon)'!K1757),"",'Zusatzblatt (Perigon)'!K1757)</f>
        <v/>
      </c>
      <c r="F1762" s="65"/>
      <c r="G1762" s="64"/>
      <c r="H1762" s="69" t="str">
        <f>IF(ISBLANK('Zusatzblatt (Perigon)'!L1757),"",'Zusatzblatt (Perigon)'!L1757)</f>
        <v/>
      </c>
      <c r="I1762" s="69" t="str">
        <f>IF(ISBLANK('Zusatzblatt (Perigon)'!M1757),"",'Zusatzblatt (Perigon)'!M1757)</f>
        <v/>
      </c>
      <c r="J1762" s="98" t="str">
        <f>IF(ISBLANK('Zusatzblatt (Perigon)'!N1757),"",'Zusatzblatt (Perigon)'!N1757)</f>
        <v/>
      </c>
      <c r="K1762" s="99" t="str">
        <f>IF(ISBLANK('Zusatzblatt (Perigon)'!J1757),"",'Zusatzblatt (Perigon)'!T1757)</f>
        <v/>
      </c>
      <c r="L1762" s="95" t="str">
        <f>IF(ISBLANK('Zusatzblatt (Perigon)'!O1757),"",'Zusatzblatt (Perigon)'!O1757)</f>
        <v/>
      </c>
      <c r="M1762" s="95" t="str">
        <f>IF(ISBLANK('Zusatzblatt (Perigon)'!R1757),"",'Zusatzblatt (Perigon)'!R1757)</f>
        <v/>
      </c>
      <c r="N1762" s="95" t="str">
        <f>IF(ISBLANK('Zusatzblatt (Perigon)'!P1757),"",'Zusatzblatt (Perigon)'!P1757)</f>
        <v/>
      </c>
      <c r="O1762" s="38" t="str">
        <f>IF($L1762="","",VLOOKUP($R1762,Tarife!$A$2:$R$599,13,FALSE))</f>
        <v/>
      </c>
      <c r="P1762" s="38" t="str">
        <f t="shared" si="27"/>
        <v/>
      </c>
      <c r="R1762" s="100" t="str">
        <f>Zusammenzug!$C$25&amp;"-"&amp;Zusammenzug!$A$7&amp;"-"&amp;Leistungen!L1762</f>
        <v>2026-Nicht beauftragte Spitex-Organisation-</v>
      </c>
    </row>
    <row r="1763" spans="1:18" x14ac:dyDescent="0.2">
      <c r="A1763" s="95" t="str">
        <f>IF(ISBLANK('Zusatzblatt (Perigon)'!E1758),"",'Zusatzblatt (Perigon)'!E1758)</f>
        <v/>
      </c>
      <c r="B1763" s="95" t="str">
        <f>IF(ISBLANK('Zusatzblatt (Perigon)'!G1758),"",'Zusatzblatt (Perigon)'!G1758)</f>
        <v/>
      </c>
      <c r="C1763" s="96" t="str">
        <f>IF(ISBLANK('Zusatzblatt (Perigon)'!I1758),"",'Zusatzblatt (Perigon)'!I1758)</f>
        <v/>
      </c>
      <c r="D1763" s="97" t="str">
        <f>IF(ISBLANK('Zusatzblatt (Perigon)'!J1758),"",'Zusatzblatt (Perigon)'!J1758)</f>
        <v/>
      </c>
      <c r="E1763" s="64" t="str">
        <f>IF(ISBLANK('Zusatzblatt (Perigon)'!K1758),"",'Zusatzblatt (Perigon)'!K1758)</f>
        <v/>
      </c>
      <c r="F1763" s="65"/>
      <c r="G1763" s="64"/>
      <c r="H1763" s="69" t="str">
        <f>IF(ISBLANK('Zusatzblatt (Perigon)'!L1758),"",'Zusatzblatt (Perigon)'!L1758)</f>
        <v/>
      </c>
      <c r="I1763" s="69" t="str">
        <f>IF(ISBLANK('Zusatzblatt (Perigon)'!M1758),"",'Zusatzblatt (Perigon)'!M1758)</f>
        <v/>
      </c>
      <c r="J1763" s="98" t="str">
        <f>IF(ISBLANK('Zusatzblatt (Perigon)'!N1758),"",'Zusatzblatt (Perigon)'!N1758)</f>
        <v/>
      </c>
      <c r="K1763" s="99" t="str">
        <f>IF(ISBLANK('Zusatzblatt (Perigon)'!J1758),"",'Zusatzblatt (Perigon)'!T1758)</f>
        <v/>
      </c>
      <c r="L1763" s="95" t="str">
        <f>IF(ISBLANK('Zusatzblatt (Perigon)'!O1758),"",'Zusatzblatt (Perigon)'!O1758)</f>
        <v/>
      </c>
      <c r="M1763" s="95" t="str">
        <f>IF(ISBLANK('Zusatzblatt (Perigon)'!R1758),"",'Zusatzblatt (Perigon)'!R1758)</f>
        <v/>
      </c>
      <c r="N1763" s="95" t="str">
        <f>IF(ISBLANK('Zusatzblatt (Perigon)'!P1758),"",'Zusatzblatt (Perigon)'!P1758)</f>
        <v/>
      </c>
      <c r="O1763" s="38" t="str">
        <f>IF($L1763="","",VLOOKUP($R1763,Tarife!$A$2:$R$599,13,FALSE))</f>
        <v/>
      </c>
      <c r="P1763" s="38" t="str">
        <f t="shared" si="27"/>
        <v/>
      </c>
      <c r="R1763" s="100" t="str">
        <f>Zusammenzug!$C$25&amp;"-"&amp;Zusammenzug!$A$7&amp;"-"&amp;Leistungen!L1763</f>
        <v>2026-Nicht beauftragte Spitex-Organisation-</v>
      </c>
    </row>
    <row r="1764" spans="1:18" x14ac:dyDescent="0.2">
      <c r="A1764" s="95" t="str">
        <f>IF(ISBLANK('Zusatzblatt (Perigon)'!E1759),"",'Zusatzblatt (Perigon)'!E1759)</f>
        <v/>
      </c>
      <c r="B1764" s="95" t="str">
        <f>IF(ISBLANK('Zusatzblatt (Perigon)'!G1759),"",'Zusatzblatt (Perigon)'!G1759)</f>
        <v/>
      </c>
      <c r="C1764" s="96" t="str">
        <f>IF(ISBLANK('Zusatzblatt (Perigon)'!I1759),"",'Zusatzblatt (Perigon)'!I1759)</f>
        <v/>
      </c>
      <c r="D1764" s="97" t="str">
        <f>IF(ISBLANK('Zusatzblatt (Perigon)'!J1759),"",'Zusatzblatt (Perigon)'!J1759)</f>
        <v/>
      </c>
      <c r="E1764" s="64" t="str">
        <f>IF(ISBLANK('Zusatzblatt (Perigon)'!K1759),"",'Zusatzblatt (Perigon)'!K1759)</f>
        <v/>
      </c>
      <c r="F1764" s="65"/>
      <c r="G1764" s="64"/>
      <c r="H1764" s="69" t="str">
        <f>IF(ISBLANK('Zusatzblatt (Perigon)'!L1759),"",'Zusatzblatt (Perigon)'!L1759)</f>
        <v/>
      </c>
      <c r="I1764" s="69" t="str">
        <f>IF(ISBLANK('Zusatzblatt (Perigon)'!M1759),"",'Zusatzblatt (Perigon)'!M1759)</f>
        <v/>
      </c>
      <c r="J1764" s="98" t="str">
        <f>IF(ISBLANK('Zusatzblatt (Perigon)'!N1759),"",'Zusatzblatt (Perigon)'!N1759)</f>
        <v/>
      </c>
      <c r="K1764" s="99" t="str">
        <f>IF(ISBLANK('Zusatzblatt (Perigon)'!J1759),"",'Zusatzblatt (Perigon)'!T1759)</f>
        <v/>
      </c>
      <c r="L1764" s="95" t="str">
        <f>IF(ISBLANK('Zusatzblatt (Perigon)'!O1759),"",'Zusatzblatt (Perigon)'!O1759)</f>
        <v/>
      </c>
      <c r="M1764" s="95" t="str">
        <f>IF(ISBLANK('Zusatzblatt (Perigon)'!R1759),"",'Zusatzblatt (Perigon)'!R1759)</f>
        <v/>
      </c>
      <c r="N1764" s="95" t="str">
        <f>IF(ISBLANK('Zusatzblatt (Perigon)'!P1759),"",'Zusatzblatt (Perigon)'!P1759)</f>
        <v/>
      </c>
      <c r="O1764" s="38" t="str">
        <f>IF($L1764="","",VLOOKUP($R1764,Tarife!$A$2:$R$599,13,FALSE))</f>
        <v/>
      </c>
      <c r="P1764" s="38" t="str">
        <f t="shared" si="27"/>
        <v/>
      </c>
      <c r="R1764" s="100" t="str">
        <f>Zusammenzug!$C$25&amp;"-"&amp;Zusammenzug!$A$7&amp;"-"&amp;Leistungen!L1764</f>
        <v>2026-Nicht beauftragte Spitex-Organisation-</v>
      </c>
    </row>
    <row r="1765" spans="1:18" x14ac:dyDescent="0.2">
      <c r="A1765" s="95" t="str">
        <f>IF(ISBLANK('Zusatzblatt (Perigon)'!E1760),"",'Zusatzblatt (Perigon)'!E1760)</f>
        <v/>
      </c>
      <c r="B1765" s="95" t="str">
        <f>IF(ISBLANK('Zusatzblatt (Perigon)'!G1760),"",'Zusatzblatt (Perigon)'!G1760)</f>
        <v/>
      </c>
      <c r="C1765" s="96" t="str">
        <f>IF(ISBLANK('Zusatzblatt (Perigon)'!I1760),"",'Zusatzblatt (Perigon)'!I1760)</f>
        <v/>
      </c>
      <c r="D1765" s="97" t="str">
        <f>IF(ISBLANK('Zusatzblatt (Perigon)'!J1760),"",'Zusatzblatt (Perigon)'!J1760)</f>
        <v/>
      </c>
      <c r="E1765" s="64" t="str">
        <f>IF(ISBLANK('Zusatzblatt (Perigon)'!K1760),"",'Zusatzblatt (Perigon)'!K1760)</f>
        <v/>
      </c>
      <c r="F1765" s="65"/>
      <c r="G1765" s="64"/>
      <c r="H1765" s="69" t="str">
        <f>IF(ISBLANK('Zusatzblatt (Perigon)'!L1760),"",'Zusatzblatt (Perigon)'!L1760)</f>
        <v/>
      </c>
      <c r="I1765" s="69" t="str">
        <f>IF(ISBLANK('Zusatzblatt (Perigon)'!M1760),"",'Zusatzblatt (Perigon)'!M1760)</f>
        <v/>
      </c>
      <c r="J1765" s="98" t="str">
        <f>IF(ISBLANK('Zusatzblatt (Perigon)'!N1760),"",'Zusatzblatt (Perigon)'!N1760)</f>
        <v/>
      </c>
      <c r="K1765" s="99" t="str">
        <f>IF(ISBLANK('Zusatzblatt (Perigon)'!J1760),"",'Zusatzblatt (Perigon)'!T1760)</f>
        <v/>
      </c>
      <c r="L1765" s="95" t="str">
        <f>IF(ISBLANK('Zusatzblatt (Perigon)'!O1760),"",'Zusatzblatt (Perigon)'!O1760)</f>
        <v/>
      </c>
      <c r="M1765" s="95" t="str">
        <f>IF(ISBLANK('Zusatzblatt (Perigon)'!R1760),"",'Zusatzblatt (Perigon)'!R1760)</f>
        <v/>
      </c>
      <c r="N1765" s="95" t="str">
        <f>IF(ISBLANK('Zusatzblatt (Perigon)'!P1760),"",'Zusatzblatt (Perigon)'!P1760)</f>
        <v/>
      </c>
      <c r="O1765" s="38" t="str">
        <f>IF($L1765="","",VLOOKUP($R1765,Tarife!$A$2:$R$599,13,FALSE))</f>
        <v/>
      </c>
      <c r="P1765" s="38" t="str">
        <f t="shared" si="27"/>
        <v/>
      </c>
      <c r="R1765" s="100" t="str">
        <f>Zusammenzug!$C$25&amp;"-"&amp;Zusammenzug!$A$7&amp;"-"&amp;Leistungen!L1765</f>
        <v>2026-Nicht beauftragte Spitex-Organisation-</v>
      </c>
    </row>
    <row r="1766" spans="1:18" x14ac:dyDescent="0.2">
      <c r="A1766" s="95" t="str">
        <f>IF(ISBLANK('Zusatzblatt (Perigon)'!E1761),"",'Zusatzblatt (Perigon)'!E1761)</f>
        <v/>
      </c>
      <c r="B1766" s="95" t="str">
        <f>IF(ISBLANK('Zusatzblatt (Perigon)'!G1761),"",'Zusatzblatt (Perigon)'!G1761)</f>
        <v/>
      </c>
      <c r="C1766" s="96" t="str">
        <f>IF(ISBLANK('Zusatzblatt (Perigon)'!I1761),"",'Zusatzblatt (Perigon)'!I1761)</f>
        <v/>
      </c>
      <c r="D1766" s="97" t="str">
        <f>IF(ISBLANK('Zusatzblatt (Perigon)'!J1761),"",'Zusatzblatt (Perigon)'!J1761)</f>
        <v/>
      </c>
      <c r="E1766" s="64" t="str">
        <f>IF(ISBLANK('Zusatzblatt (Perigon)'!K1761),"",'Zusatzblatt (Perigon)'!K1761)</f>
        <v/>
      </c>
      <c r="F1766" s="65"/>
      <c r="G1766" s="64"/>
      <c r="H1766" s="69" t="str">
        <f>IF(ISBLANK('Zusatzblatt (Perigon)'!L1761),"",'Zusatzblatt (Perigon)'!L1761)</f>
        <v/>
      </c>
      <c r="I1766" s="69" t="str">
        <f>IF(ISBLANK('Zusatzblatt (Perigon)'!M1761),"",'Zusatzblatt (Perigon)'!M1761)</f>
        <v/>
      </c>
      <c r="J1766" s="98" t="str">
        <f>IF(ISBLANK('Zusatzblatt (Perigon)'!N1761),"",'Zusatzblatt (Perigon)'!N1761)</f>
        <v/>
      </c>
      <c r="K1766" s="99" t="str">
        <f>IF(ISBLANK('Zusatzblatt (Perigon)'!J1761),"",'Zusatzblatt (Perigon)'!T1761)</f>
        <v/>
      </c>
      <c r="L1766" s="95" t="str">
        <f>IF(ISBLANK('Zusatzblatt (Perigon)'!O1761),"",'Zusatzblatt (Perigon)'!O1761)</f>
        <v/>
      </c>
      <c r="M1766" s="95" t="str">
        <f>IF(ISBLANK('Zusatzblatt (Perigon)'!R1761),"",'Zusatzblatt (Perigon)'!R1761)</f>
        <v/>
      </c>
      <c r="N1766" s="95" t="str">
        <f>IF(ISBLANK('Zusatzblatt (Perigon)'!P1761),"",'Zusatzblatt (Perigon)'!P1761)</f>
        <v/>
      </c>
      <c r="O1766" s="38" t="str">
        <f>IF($L1766="","",VLOOKUP($R1766,Tarife!$A$2:$R$599,13,FALSE))</f>
        <v/>
      </c>
      <c r="P1766" s="38" t="str">
        <f t="shared" si="27"/>
        <v/>
      </c>
      <c r="R1766" s="100" t="str">
        <f>Zusammenzug!$C$25&amp;"-"&amp;Zusammenzug!$A$7&amp;"-"&amp;Leistungen!L1766</f>
        <v>2026-Nicht beauftragte Spitex-Organisation-</v>
      </c>
    </row>
    <row r="1767" spans="1:18" x14ac:dyDescent="0.2">
      <c r="A1767" s="95" t="str">
        <f>IF(ISBLANK('Zusatzblatt (Perigon)'!E1762),"",'Zusatzblatt (Perigon)'!E1762)</f>
        <v/>
      </c>
      <c r="B1767" s="95" t="str">
        <f>IF(ISBLANK('Zusatzblatt (Perigon)'!G1762),"",'Zusatzblatt (Perigon)'!G1762)</f>
        <v/>
      </c>
      <c r="C1767" s="96" t="str">
        <f>IF(ISBLANK('Zusatzblatt (Perigon)'!I1762),"",'Zusatzblatt (Perigon)'!I1762)</f>
        <v/>
      </c>
      <c r="D1767" s="97" t="str">
        <f>IF(ISBLANK('Zusatzblatt (Perigon)'!J1762),"",'Zusatzblatt (Perigon)'!J1762)</f>
        <v/>
      </c>
      <c r="E1767" s="64" t="str">
        <f>IF(ISBLANK('Zusatzblatt (Perigon)'!K1762),"",'Zusatzblatt (Perigon)'!K1762)</f>
        <v/>
      </c>
      <c r="F1767" s="65"/>
      <c r="G1767" s="64"/>
      <c r="H1767" s="69" t="str">
        <f>IF(ISBLANK('Zusatzblatt (Perigon)'!L1762),"",'Zusatzblatt (Perigon)'!L1762)</f>
        <v/>
      </c>
      <c r="I1767" s="69" t="str">
        <f>IF(ISBLANK('Zusatzblatt (Perigon)'!M1762),"",'Zusatzblatt (Perigon)'!M1762)</f>
        <v/>
      </c>
      <c r="J1767" s="98" t="str">
        <f>IF(ISBLANK('Zusatzblatt (Perigon)'!N1762),"",'Zusatzblatt (Perigon)'!N1762)</f>
        <v/>
      </c>
      <c r="K1767" s="99" t="str">
        <f>IF(ISBLANK('Zusatzblatt (Perigon)'!J1762),"",'Zusatzblatt (Perigon)'!T1762)</f>
        <v/>
      </c>
      <c r="L1767" s="95" t="str">
        <f>IF(ISBLANK('Zusatzblatt (Perigon)'!O1762),"",'Zusatzblatt (Perigon)'!O1762)</f>
        <v/>
      </c>
      <c r="M1767" s="95" t="str">
        <f>IF(ISBLANK('Zusatzblatt (Perigon)'!R1762),"",'Zusatzblatt (Perigon)'!R1762)</f>
        <v/>
      </c>
      <c r="N1767" s="95" t="str">
        <f>IF(ISBLANK('Zusatzblatt (Perigon)'!P1762),"",'Zusatzblatt (Perigon)'!P1762)</f>
        <v/>
      </c>
      <c r="O1767" s="38" t="str">
        <f>IF($L1767="","",VLOOKUP($R1767,Tarife!$A$2:$R$599,13,FALSE))</f>
        <v/>
      </c>
      <c r="P1767" s="38" t="str">
        <f t="shared" si="27"/>
        <v/>
      </c>
      <c r="R1767" s="100" t="str">
        <f>Zusammenzug!$C$25&amp;"-"&amp;Zusammenzug!$A$7&amp;"-"&amp;Leistungen!L1767</f>
        <v>2026-Nicht beauftragte Spitex-Organisation-</v>
      </c>
    </row>
    <row r="1768" spans="1:18" x14ac:dyDescent="0.2">
      <c r="A1768" s="95" t="str">
        <f>IF(ISBLANK('Zusatzblatt (Perigon)'!E1763),"",'Zusatzblatt (Perigon)'!E1763)</f>
        <v/>
      </c>
      <c r="B1768" s="95" t="str">
        <f>IF(ISBLANK('Zusatzblatt (Perigon)'!G1763),"",'Zusatzblatt (Perigon)'!G1763)</f>
        <v/>
      </c>
      <c r="C1768" s="96" t="str">
        <f>IF(ISBLANK('Zusatzblatt (Perigon)'!I1763),"",'Zusatzblatt (Perigon)'!I1763)</f>
        <v/>
      </c>
      <c r="D1768" s="97" t="str">
        <f>IF(ISBLANK('Zusatzblatt (Perigon)'!J1763),"",'Zusatzblatt (Perigon)'!J1763)</f>
        <v/>
      </c>
      <c r="E1768" s="64" t="str">
        <f>IF(ISBLANK('Zusatzblatt (Perigon)'!K1763),"",'Zusatzblatt (Perigon)'!K1763)</f>
        <v/>
      </c>
      <c r="F1768" s="65"/>
      <c r="G1768" s="64"/>
      <c r="H1768" s="69" t="str">
        <f>IF(ISBLANK('Zusatzblatt (Perigon)'!L1763),"",'Zusatzblatt (Perigon)'!L1763)</f>
        <v/>
      </c>
      <c r="I1768" s="69" t="str">
        <f>IF(ISBLANK('Zusatzblatt (Perigon)'!M1763),"",'Zusatzblatt (Perigon)'!M1763)</f>
        <v/>
      </c>
      <c r="J1768" s="98" t="str">
        <f>IF(ISBLANK('Zusatzblatt (Perigon)'!N1763),"",'Zusatzblatt (Perigon)'!N1763)</f>
        <v/>
      </c>
      <c r="K1768" s="99" t="str">
        <f>IF(ISBLANK('Zusatzblatt (Perigon)'!J1763),"",'Zusatzblatt (Perigon)'!T1763)</f>
        <v/>
      </c>
      <c r="L1768" s="95" t="str">
        <f>IF(ISBLANK('Zusatzblatt (Perigon)'!O1763),"",'Zusatzblatt (Perigon)'!O1763)</f>
        <v/>
      </c>
      <c r="M1768" s="95" t="str">
        <f>IF(ISBLANK('Zusatzblatt (Perigon)'!R1763),"",'Zusatzblatt (Perigon)'!R1763)</f>
        <v/>
      </c>
      <c r="N1768" s="95" t="str">
        <f>IF(ISBLANK('Zusatzblatt (Perigon)'!P1763),"",'Zusatzblatt (Perigon)'!P1763)</f>
        <v/>
      </c>
      <c r="O1768" s="38" t="str">
        <f>IF($L1768="","",VLOOKUP($R1768,Tarife!$A$2:$R$599,13,FALSE))</f>
        <v/>
      </c>
      <c r="P1768" s="38" t="str">
        <f t="shared" si="27"/>
        <v/>
      </c>
      <c r="R1768" s="100" t="str">
        <f>Zusammenzug!$C$25&amp;"-"&amp;Zusammenzug!$A$7&amp;"-"&amp;Leistungen!L1768</f>
        <v>2026-Nicht beauftragte Spitex-Organisation-</v>
      </c>
    </row>
    <row r="1769" spans="1:18" x14ac:dyDescent="0.2">
      <c r="A1769" s="95" t="str">
        <f>IF(ISBLANK('Zusatzblatt (Perigon)'!E1764),"",'Zusatzblatt (Perigon)'!E1764)</f>
        <v/>
      </c>
      <c r="B1769" s="95" t="str">
        <f>IF(ISBLANK('Zusatzblatt (Perigon)'!G1764),"",'Zusatzblatt (Perigon)'!G1764)</f>
        <v/>
      </c>
      <c r="C1769" s="96" t="str">
        <f>IF(ISBLANK('Zusatzblatt (Perigon)'!I1764),"",'Zusatzblatt (Perigon)'!I1764)</f>
        <v/>
      </c>
      <c r="D1769" s="97" t="str">
        <f>IF(ISBLANK('Zusatzblatt (Perigon)'!J1764),"",'Zusatzblatt (Perigon)'!J1764)</f>
        <v/>
      </c>
      <c r="E1769" s="64" t="str">
        <f>IF(ISBLANK('Zusatzblatt (Perigon)'!K1764),"",'Zusatzblatt (Perigon)'!K1764)</f>
        <v/>
      </c>
      <c r="F1769" s="65"/>
      <c r="G1769" s="64"/>
      <c r="H1769" s="69" t="str">
        <f>IF(ISBLANK('Zusatzblatt (Perigon)'!L1764),"",'Zusatzblatt (Perigon)'!L1764)</f>
        <v/>
      </c>
      <c r="I1769" s="69" t="str">
        <f>IF(ISBLANK('Zusatzblatt (Perigon)'!M1764),"",'Zusatzblatt (Perigon)'!M1764)</f>
        <v/>
      </c>
      <c r="J1769" s="98" t="str">
        <f>IF(ISBLANK('Zusatzblatt (Perigon)'!N1764),"",'Zusatzblatt (Perigon)'!N1764)</f>
        <v/>
      </c>
      <c r="K1769" s="99" t="str">
        <f>IF(ISBLANK('Zusatzblatt (Perigon)'!J1764),"",'Zusatzblatt (Perigon)'!T1764)</f>
        <v/>
      </c>
      <c r="L1769" s="95" t="str">
        <f>IF(ISBLANK('Zusatzblatt (Perigon)'!O1764),"",'Zusatzblatt (Perigon)'!O1764)</f>
        <v/>
      </c>
      <c r="M1769" s="95" t="str">
        <f>IF(ISBLANK('Zusatzblatt (Perigon)'!R1764),"",'Zusatzblatt (Perigon)'!R1764)</f>
        <v/>
      </c>
      <c r="N1769" s="95" t="str">
        <f>IF(ISBLANK('Zusatzblatt (Perigon)'!P1764),"",'Zusatzblatt (Perigon)'!P1764)</f>
        <v/>
      </c>
      <c r="O1769" s="38" t="str">
        <f>IF($L1769="","",VLOOKUP($R1769,Tarife!$A$2:$R$599,13,FALSE))</f>
        <v/>
      </c>
      <c r="P1769" s="38" t="str">
        <f t="shared" si="27"/>
        <v/>
      </c>
      <c r="R1769" s="100" t="str">
        <f>Zusammenzug!$C$25&amp;"-"&amp;Zusammenzug!$A$7&amp;"-"&amp;Leistungen!L1769</f>
        <v>2026-Nicht beauftragte Spitex-Organisation-</v>
      </c>
    </row>
    <row r="1770" spans="1:18" x14ac:dyDescent="0.2">
      <c r="A1770" s="95" t="str">
        <f>IF(ISBLANK('Zusatzblatt (Perigon)'!E1765),"",'Zusatzblatt (Perigon)'!E1765)</f>
        <v/>
      </c>
      <c r="B1770" s="95" t="str">
        <f>IF(ISBLANK('Zusatzblatt (Perigon)'!G1765),"",'Zusatzblatt (Perigon)'!G1765)</f>
        <v/>
      </c>
      <c r="C1770" s="96" t="str">
        <f>IF(ISBLANK('Zusatzblatt (Perigon)'!I1765),"",'Zusatzblatt (Perigon)'!I1765)</f>
        <v/>
      </c>
      <c r="D1770" s="97" t="str">
        <f>IF(ISBLANK('Zusatzblatt (Perigon)'!J1765),"",'Zusatzblatt (Perigon)'!J1765)</f>
        <v/>
      </c>
      <c r="E1770" s="64" t="str">
        <f>IF(ISBLANK('Zusatzblatt (Perigon)'!K1765),"",'Zusatzblatt (Perigon)'!K1765)</f>
        <v/>
      </c>
      <c r="F1770" s="65"/>
      <c r="G1770" s="64"/>
      <c r="H1770" s="69" t="str">
        <f>IF(ISBLANK('Zusatzblatt (Perigon)'!L1765),"",'Zusatzblatt (Perigon)'!L1765)</f>
        <v/>
      </c>
      <c r="I1770" s="69" t="str">
        <f>IF(ISBLANK('Zusatzblatt (Perigon)'!M1765),"",'Zusatzblatt (Perigon)'!M1765)</f>
        <v/>
      </c>
      <c r="J1770" s="98" t="str">
        <f>IF(ISBLANK('Zusatzblatt (Perigon)'!N1765),"",'Zusatzblatt (Perigon)'!N1765)</f>
        <v/>
      </c>
      <c r="K1770" s="99" t="str">
        <f>IF(ISBLANK('Zusatzblatt (Perigon)'!J1765),"",'Zusatzblatt (Perigon)'!T1765)</f>
        <v/>
      </c>
      <c r="L1770" s="95" t="str">
        <f>IF(ISBLANK('Zusatzblatt (Perigon)'!O1765),"",'Zusatzblatt (Perigon)'!O1765)</f>
        <v/>
      </c>
      <c r="M1770" s="95" t="str">
        <f>IF(ISBLANK('Zusatzblatt (Perigon)'!R1765),"",'Zusatzblatt (Perigon)'!R1765)</f>
        <v/>
      </c>
      <c r="N1770" s="95" t="str">
        <f>IF(ISBLANK('Zusatzblatt (Perigon)'!P1765),"",'Zusatzblatt (Perigon)'!P1765)</f>
        <v/>
      </c>
      <c r="O1770" s="38" t="str">
        <f>IF($L1770="","",VLOOKUP($R1770,Tarife!$A$2:$R$599,13,FALSE))</f>
        <v/>
      </c>
      <c r="P1770" s="38" t="str">
        <f t="shared" si="27"/>
        <v/>
      </c>
      <c r="R1770" s="100" t="str">
        <f>Zusammenzug!$C$25&amp;"-"&amp;Zusammenzug!$A$7&amp;"-"&amp;Leistungen!L1770</f>
        <v>2026-Nicht beauftragte Spitex-Organisation-</v>
      </c>
    </row>
    <row r="1771" spans="1:18" x14ac:dyDescent="0.2">
      <c r="A1771" s="95" t="str">
        <f>IF(ISBLANK('Zusatzblatt (Perigon)'!E1766),"",'Zusatzblatt (Perigon)'!E1766)</f>
        <v/>
      </c>
      <c r="B1771" s="95" t="str">
        <f>IF(ISBLANK('Zusatzblatt (Perigon)'!G1766),"",'Zusatzblatt (Perigon)'!G1766)</f>
        <v/>
      </c>
      <c r="C1771" s="96" t="str">
        <f>IF(ISBLANK('Zusatzblatt (Perigon)'!I1766),"",'Zusatzblatt (Perigon)'!I1766)</f>
        <v/>
      </c>
      <c r="D1771" s="97" t="str">
        <f>IF(ISBLANK('Zusatzblatt (Perigon)'!J1766),"",'Zusatzblatt (Perigon)'!J1766)</f>
        <v/>
      </c>
      <c r="E1771" s="64" t="str">
        <f>IF(ISBLANK('Zusatzblatt (Perigon)'!K1766),"",'Zusatzblatt (Perigon)'!K1766)</f>
        <v/>
      </c>
      <c r="F1771" s="65"/>
      <c r="G1771" s="64"/>
      <c r="H1771" s="69" t="str">
        <f>IF(ISBLANK('Zusatzblatt (Perigon)'!L1766),"",'Zusatzblatt (Perigon)'!L1766)</f>
        <v/>
      </c>
      <c r="I1771" s="69" t="str">
        <f>IF(ISBLANK('Zusatzblatt (Perigon)'!M1766),"",'Zusatzblatt (Perigon)'!M1766)</f>
        <v/>
      </c>
      <c r="J1771" s="98" t="str">
        <f>IF(ISBLANK('Zusatzblatt (Perigon)'!N1766),"",'Zusatzblatt (Perigon)'!N1766)</f>
        <v/>
      </c>
      <c r="K1771" s="99" t="str">
        <f>IF(ISBLANK('Zusatzblatt (Perigon)'!J1766),"",'Zusatzblatt (Perigon)'!T1766)</f>
        <v/>
      </c>
      <c r="L1771" s="95" t="str">
        <f>IF(ISBLANK('Zusatzblatt (Perigon)'!O1766),"",'Zusatzblatt (Perigon)'!O1766)</f>
        <v/>
      </c>
      <c r="M1771" s="95" t="str">
        <f>IF(ISBLANK('Zusatzblatt (Perigon)'!R1766),"",'Zusatzblatt (Perigon)'!R1766)</f>
        <v/>
      </c>
      <c r="N1771" s="95" t="str">
        <f>IF(ISBLANK('Zusatzblatt (Perigon)'!P1766),"",'Zusatzblatt (Perigon)'!P1766)</f>
        <v/>
      </c>
      <c r="O1771" s="38" t="str">
        <f>IF($L1771="","",VLOOKUP($R1771,Tarife!$A$2:$R$599,13,FALSE))</f>
        <v/>
      </c>
      <c r="P1771" s="38" t="str">
        <f t="shared" si="27"/>
        <v/>
      </c>
      <c r="R1771" s="100" t="str">
        <f>Zusammenzug!$C$25&amp;"-"&amp;Zusammenzug!$A$7&amp;"-"&amp;Leistungen!L1771</f>
        <v>2026-Nicht beauftragte Spitex-Organisation-</v>
      </c>
    </row>
    <row r="1772" spans="1:18" x14ac:dyDescent="0.2">
      <c r="A1772" s="95" t="str">
        <f>IF(ISBLANK('Zusatzblatt (Perigon)'!E1767),"",'Zusatzblatt (Perigon)'!E1767)</f>
        <v/>
      </c>
      <c r="B1772" s="95" t="str">
        <f>IF(ISBLANK('Zusatzblatt (Perigon)'!G1767),"",'Zusatzblatt (Perigon)'!G1767)</f>
        <v/>
      </c>
      <c r="C1772" s="96" t="str">
        <f>IF(ISBLANK('Zusatzblatt (Perigon)'!I1767),"",'Zusatzblatt (Perigon)'!I1767)</f>
        <v/>
      </c>
      <c r="D1772" s="97" t="str">
        <f>IF(ISBLANK('Zusatzblatt (Perigon)'!J1767),"",'Zusatzblatt (Perigon)'!J1767)</f>
        <v/>
      </c>
      <c r="E1772" s="64" t="str">
        <f>IF(ISBLANK('Zusatzblatt (Perigon)'!K1767),"",'Zusatzblatt (Perigon)'!K1767)</f>
        <v/>
      </c>
      <c r="F1772" s="65"/>
      <c r="G1772" s="64"/>
      <c r="H1772" s="69" t="str">
        <f>IF(ISBLANK('Zusatzblatt (Perigon)'!L1767),"",'Zusatzblatt (Perigon)'!L1767)</f>
        <v/>
      </c>
      <c r="I1772" s="69" t="str">
        <f>IF(ISBLANK('Zusatzblatt (Perigon)'!M1767),"",'Zusatzblatt (Perigon)'!M1767)</f>
        <v/>
      </c>
      <c r="J1772" s="98" t="str">
        <f>IF(ISBLANK('Zusatzblatt (Perigon)'!N1767),"",'Zusatzblatt (Perigon)'!N1767)</f>
        <v/>
      </c>
      <c r="K1772" s="99" t="str">
        <f>IF(ISBLANK('Zusatzblatt (Perigon)'!J1767),"",'Zusatzblatt (Perigon)'!T1767)</f>
        <v/>
      </c>
      <c r="L1772" s="95" t="str">
        <f>IF(ISBLANK('Zusatzblatt (Perigon)'!O1767),"",'Zusatzblatt (Perigon)'!O1767)</f>
        <v/>
      </c>
      <c r="M1772" s="95" t="str">
        <f>IF(ISBLANK('Zusatzblatt (Perigon)'!R1767),"",'Zusatzblatt (Perigon)'!R1767)</f>
        <v/>
      </c>
      <c r="N1772" s="95" t="str">
        <f>IF(ISBLANK('Zusatzblatt (Perigon)'!P1767),"",'Zusatzblatt (Perigon)'!P1767)</f>
        <v/>
      </c>
      <c r="O1772" s="38" t="str">
        <f>IF($L1772="","",VLOOKUP($R1772,Tarife!$A$2:$R$599,13,FALSE))</f>
        <v/>
      </c>
      <c r="P1772" s="38" t="str">
        <f t="shared" si="27"/>
        <v/>
      </c>
      <c r="R1772" s="100" t="str">
        <f>Zusammenzug!$C$25&amp;"-"&amp;Zusammenzug!$A$7&amp;"-"&amp;Leistungen!L1772</f>
        <v>2026-Nicht beauftragte Spitex-Organisation-</v>
      </c>
    </row>
    <row r="1773" spans="1:18" x14ac:dyDescent="0.2">
      <c r="A1773" s="95" t="str">
        <f>IF(ISBLANK('Zusatzblatt (Perigon)'!E1768),"",'Zusatzblatt (Perigon)'!E1768)</f>
        <v/>
      </c>
      <c r="B1773" s="95" t="str">
        <f>IF(ISBLANK('Zusatzblatt (Perigon)'!G1768),"",'Zusatzblatt (Perigon)'!G1768)</f>
        <v/>
      </c>
      <c r="C1773" s="96" t="str">
        <f>IF(ISBLANK('Zusatzblatt (Perigon)'!I1768),"",'Zusatzblatt (Perigon)'!I1768)</f>
        <v/>
      </c>
      <c r="D1773" s="97" t="str">
        <f>IF(ISBLANK('Zusatzblatt (Perigon)'!J1768),"",'Zusatzblatt (Perigon)'!J1768)</f>
        <v/>
      </c>
      <c r="E1773" s="64" t="str">
        <f>IF(ISBLANK('Zusatzblatt (Perigon)'!K1768),"",'Zusatzblatt (Perigon)'!K1768)</f>
        <v/>
      </c>
      <c r="F1773" s="65"/>
      <c r="G1773" s="64"/>
      <c r="H1773" s="69" t="str">
        <f>IF(ISBLANK('Zusatzblatt (Perigon)'!L1768),"",'Zusatzblatt (Perigon)'!L1768)</f>
        <v/>
      </c>
      <c r="I1773" s="69" t="str">
        <f>IF(ISBLANK('Zusatzblatt (Perigon)'!M1768),"",'Zusatzblatt (Perigon)'!M1768)</f>
        <v/>
      </c>
      <c r="J1773" s="98" t="str">
        <f>IF(ISBLANK('Zusatzblatt (Perigon)'!N1768),"",'Zusatzblatt (Perigon)'!N1768)</f>
        <v/>
      </c>
      <c r="K1773" s="99" t="str">
        <f>IF(ISBLANK('Zusatzblatt (Perigon)'!J1768),"",'Zusatzblatt (Perigon)'!T1768)</f>
        <v/>
      </c>
      <c r="L1773" s="95" t="str">
        <f>IF(ISBLANK('Zusatzblatt (Perigon)'!O1768),"",'Zusatzblatt (Perigon)'!O1768)</f>
        <v/>
      </c>
      <c r="M1773" s="95" t="str">
        <f>IF(ISBLANK('Zusatzblatt (Perigon)'!R1768),"",'Zusatzblatt (Perigon)'!R1768)</f>
        <v/>
      </c>
      <c r="N1773" s="95" t="str">
        <f>IF(ISBLANK('Zusatzblatt (Perigon)'!P1768),"",'Zusatzblatt (Perigon)'!P1768)</f>
        <v/>
      </c>
      <c r="O1773" s="38" t="str">
        <f>IF($L1773="","",VLOOKUP($R1773,Tarife!$A$2:$R$599,13,FALSE))</f>
        <v/>
      </c>
      <c r="P1773" s="38" t="str">
        <f t="shared" si="27"/>
        <v/>
      </c>
      <c r="R1773" s="100" t="str">
        <f>Zusammenzug!$C$25&amp;"-"&amp;Zusammenzug!$A$7&amp;"-"&amp;Leistungen!L1773</f>
        <v>2026-Nicht beauftragte Spitex-Organisation-</v>
      </c>
    </row>
    <row r="1774" spans="1:18" x14ac:dyDescent="0.2">
      <c r="A1774" s="95" t="str">
        <f>IF(ISBLANK('Zusatzblatt (Perigon)'!E1769),"",'Zusatzblatt (Perigon)'!E1769)</f>
        <v/>
      </c>
      <c r="B1774" s="95" t="str">
        <f>IF(ISBLANK('Zusatzblatt (Perigon)'!G1769),"",'Zusatzblatt (Perigon)'!G1769)</f>
        <v/>
      </c>
      <c r="C1774" s="96" t="str">
        <f>IF(ISBLANK('Zusatzblatt (Perigon)'!I1769),"",'Zusatzblatt (Perigon)'!I1769)</f>
        <v/>
      </c>
      <c r="D1774" s="97" t="str">
        <f>IF(ISBLANK('Zusatzblatt (Perigon)'!J1769),"",'Zusatzblatt (Perigon)'!J1769)</f>
        <v/>
      </c>
      <c r="E1774" s="64" t="str">
        <f>IF(ISBLANK('Zusatzblatt (Perigon)'!K1769),"",'Zusatzblatt (Perigon)'!K1769)</f>
        <v/>
      </c>
      <c r="F1774" s="65"/>
      <c r="G1774" s="64"/>
      <c r="H1774" s="69" t="str">
        <f>IF(ISBLANK('Zusatzblatt (Perigon)'!L1769),"",'Zusatzblatt (Perigon)'!L1769)</f>
        <v/>
      </c>
      <c r="I1774" s="69" t="str">
        <f>IF(ISBLANK('Zusatzblatt (Perigon)'!M1769),"",'Zusatzblatt (Perigon)'!M1769)</f>
        <v/>
      </c>
      <c r="J1774" s="98" t="str">
        <f>IF(ISBLANK('Zusatzblatt (Perigon)'!N1769),"",'Zusatzblatt (Perigon)'!N1769)</f>
        <v/>
      </c>
      <c r="K1774" s="99" t="str">
        <f>IF(ISBLANK('Zusatzblatt (Perigon)'!J1769),"",'Zusatzblatt (Perigon)'!T1769)</f>
        <v/>
      </c>
      <c r="L1774" s="95" t="str">
        <f>IF(ISBLANK('Zusatzblatt (Perigon)'!O1769),"",'Zusatzblatt (Perigon)'!O1769)</f>
        <v/>
      </c>
      <c r="M1774" s="95" t="str">
        <f>IF(ISBLANK('Zusatzblatt (Perigon)'!R1769),"",'Zusatzblatt (Perigon)'!R1769)</f>
        <v/>
      </c>
      <c r="N1774" s="95" t="str">
        <f>IF(ISBLANK('Zusatzblatt (Perigon)'!P1769),"",'Zusatzblatt (Perigon)'!P1769)</f>
        <v/>
      </c>
      <c r="O1774" s="38" t="str">
        <f>IF($L1774="","",VLOOKUP($R1774,Tarife!$A$2:$R$599,13,FALSE))</f>
        <v/>
      </c>
      <c r="P1774" s="38" t="str">
        <f t="shared" si="27"/>
        <v/>
      </c>
      <c r="R1774" s="100" t="str">
        <f>Zusammenzug!$C$25&amp;"-"&amp;Zusammenzug!$A$7&amp;"-"&amp;Leistungen!L1774</f>
        <v>2026-Nicht beauftragte Spitex-Organisation-</v>
      </c>
    </row>
    <row r="1775" spans="1:18" x14ac:dyDescent="0.2">
      <c r="A1775" s="95" t="str">
        <f>IF(ISBLANK('Zusatzblatt (Perigon)'!E1770),"",'Zusatzblatt (Perigon)'!E1770)</f>
        <v/>
      </c>
      <c r="B1775" s="95" t="str">
        <f>IF(ISBLANK('Zusatzblatt (Perigon)'!G1770),"",'Zusatzblatt (Perigon)'!G1770)</f>
        <v/>
      </c>
      <c r="C1775" s="96" t="str">
        <f>IF(ISBLANK('Zusatzblatt (Perigon)'!I1770),"",'Zusatzblatt (Perigon)'!I1770)</f>
        <v/>
      </c>
      <c r="D1775" s="97" t="str">
        <f>IF(ISBLANK('Zusatzblatt (Perigon)'!J1770),"",'Zusatzblatt (Perigon)'!J1770)</f>
        <v/>
      </c>
      <c r="E1775" s="64" t="str">
        <f>IF(ISBLANK('Zusatzblatt (Perigon)'!K1770),"",'Zusatzblatt (Perigon)'!K1770)</f>
        <v/>
      </c>
      <c r="F1775" s="65"/>
      <c r="G1775" s="64"/>
      <c r="H1775" s="69" t="str">
        <f>IF(ISBLANK('Zusatzblatt (Perigon)'!L1770),"",'Zusatzblatt (Perigon)'!L1770)</f>
        <v/>
      </c>
      <c r="I1775" s="69" t="str">
        <f>IF(ISBLANK('Zusatzblatt (Perigon)'!M1770),"",'Zusatzblatt (Perigon)'!M1770)</f>
        <v/>
      </c>
      <c r="J1775" s="98" t="str">
        <f>IF(ISBLANK('Zusatzblatt (Perigon)'!N1770),"",'Zusatzblatt (Perigon)'!N1770)</f>
        <v/>
      </c>
      <c r="K1775" s="99" t="str">
        <f>IF(ISBLANK('Zusatzblatt (Perigon)'!J1770),"",'Zusatzblatt (Perigon)'!T1770)</f>
        <v/>
      </c>
      <c r="L1775" s="95" t="str">
        <f>IF(ISBLANK('Zusatzblatt (Perigon)'!O1770),"",'Zusatzblatt (Perigon)'!O1770)</f>
        <v/>
      </c>
      <c r="M1775" s="95" t="str">
        <f>IF(ISBLANK('Zusatzblatt (Perigon)'!R1770),"",'Zusatzblatt (Perigon)'!R1770)</f>
        <v/>
      </c>
      <c r="N1775" s="95" t="str">
        <f>IF(ISBLANK('Zusatzblatt (Perigon)'!P1770),"",'Zusatzblatt (Perigon)'!P1770)</f>
        <v/>
      </c>
      <c r="O1775" s="38" t="str">
        <f>IF($L1775="","",VLOOKUP($R1775,Tarife!$A$2:$R$599,13,FALSE))</f>
        <v/>
      </c>
      <c r="P1775" s="38" t="str">
        <f t="shared" si="27"/>
        <v/>
      </c>
      <c r="R1775" s="100" t="str">
        <f>Zusammenzug!$C$25&amp;"-"&amp;Zusammenzug!$A$7&amp;"-"&amp;Leistungen!L1775</f>
        <v>2026-Nicht beauftragte Spitex-Organisation-</v>
      </c>
    </row>
    <row r="1776" spans="1:18" x14ac:dyDescent="0.2">
      <c r="A1776" s="95" t="str">
        <f>IF(ISBLANK('Zusatzblatt (Perigon)'!E1771),"",'Zusatzblatt (Perigon)'!E1771)</f>
        <v/>
      </c>
      <c r="B1776" s="95" t="str">
        <f>IF(ISBLANK('Zusatzblatt (Perigon)'!G1771),"",'Zusatzblatt (Perigon)'!G1771)</f>
        <v/>
      </c>
      <c r="C1776" s="96" t="str">
        <f>IF(ISBLANK('Zusatzblatt (Perigon)'!I1771),"",'Zusatzblatt (Perigon)'!I1771)</f>
        <v/>
      </c>
      <c r="D1776" s="97" t="str">
        <f>IF(ISBLANK('Zusatzblatt (Perigon)'!J1771),"",'Zusatzblatt (Perigon)'!J1771)</f>
        <v/>
      </c>
      <c r="E1776" s="64" t="str">
        <f>IF(ISBLANK('Zusatzblatt (Perigon)'!K1771),"",'Zusatzblatt (Perigon)'!K1771)</f>
        <v/>
      </c>
      <c r="F1776" s="65"/>
      <c r="G1776" s="64"/>
      <c r="H1776" s="69" t="str">
        <f>IF(ISBLANK('Zusatzblatt (Perigon)'!L1771),"",'Zusatzblatt (Perigon)'!L1771)</f>
        <v/>
      </c>
      <c r="I1776" s="69" t="str">
        <f>IF(ISBLANK('Zusatzblatt (Perigon)'!M1771),"",'Zusatzblatt (Perigon)'!M1771)</f>
        <v/>
      </c>
      <c r="J1776" s="98" t="str">
        <f>IF(ISBLANK('Zusatzblatt (Perigon)'!N1771),"",'Zusatzblatt (Perigon)'!N1771)</f>
        <v/>
      </c>
      <c r="K1776" s="99" t="str">
        <f>IF(ISBLANK('Zusatzblatt (Perigon)'!J1771),"",'Zusatzblatt (Perigon)'!T1771)</f>
        <v/>
      </c>
      <c r="L1776" s="95" t="str">
        <f>IF(ISBLANK('Zusatzblatt (Perigon)'!O1771),"",'Zusatzblatt (Perigon)'!O1771)</f>
        <v/>
      </c>
      <c r="M1776" s="95" t="str">
        <f>IF(ISBLANK('Zusatzblatt (Perigon)'!R1771),"",'Zusatzblatt (Perigon)'!R1771)</f>
        <v/>
      </c>
      <c r="N1776" s="95" t="str">
        <f>IF(ISBLANK('Zusatzblatt (Perigon)'!P1771),"",'Zusatzblatt (Perigon)'!P1771)</f>
        <v/>
      </c>
      <c r="O1776" s="38" t="str">
        <f>IF($L1776="","",VLOOKUP($R1776,Tarife!$A$2:$R$599,13,FALSE))</f>
        <v/>
      </c>
      <c r="P1776" s="38" t="str">
        <f t="shared" si="27"/>
        <v/>
      </c>
      <c r="R1776" s="100" t="str">
        <f>Zusammenzug!$C$25&amp;"-"&amp;Zusammenzug!$A$7&amp;"-"&amp;Leistungen!L1776</f>
        <v>2026-Nicht beauftragte Spitex-Organisation-</v>
      </c>
    </row>
    <row r="1777" spans="1:18" x14ac:dyDescent="0.2">
      <c r="A1777" s="95" t="str">
        <f>IF(ISBLANK('Zusatzblatt (Perigon)'!E1772),"",'Zusatzblatt (Perigon)'!E1772)</f>
        <v/>
      </c>
      <c r="B1777" s="95" t="str">
        <f>IF(ISBLANK('Zusatzblatt (Perigon)'!G1772),"",'Zusatzblatt (Perigon)'!G1772)</f>
        <v/>
      </c>
      <c r="C1777" s="96" t="str">
        <f>IF(ISBLANK('Zusatzblatt (Perigon)'!I1772),"",'Zusatzblatt (Perigon)'!I1772)</f>
        <v/>
      </c>
      <c r="D1777" s="97" t="str">
        <f>IF(ISBLANK('Zusatzblatt (Perigon)'!J1772),"",'Zusatzblatt (Perigon)'!J1772)</f>
        <v/>
      </c>
      <c r="E1777" s="64" t="str">
        <f>IF(ISBLANK('Zusatzblatt (Perigon)'!K1772),"",'Zusatzblatt (Perigon)'!K1772)</f>
        <v/>
      </c>
      <c r="F1777" s="65"/>
      <c r="G1777" s="64"/>
      <c r="H1777" s="69" t="str">
        <f>IF(ISBLANK('Zusatzblatt (Perigon)'!L1772),"",'Zusatzblatt (Perigon)'!L1772)</f>
        <v/>
      </c>
      <c r="I1777" s="69" t="str">
        <f>IF(ISBLANK('Zusatzblatt (Perigon)'!M1772),"",'Zusatzblatt (Perigon)'!M1772)</f>
        <v/>
      </c>
      <c r="J1777" s="98" t="str">
        <f>IF(ISBLANK('Zusatzblatt (Perigon)'!N1772),"",'Zusatzblatt (Perigon)'!N1772)</f>
        <v/>
      </c>
      <c r="K1777" s="99" t="str">
        <f>IF(ISBLANK('Zusatzblatt (Perigon)'!J1772),"",'Zusatzblatt (Perigon)'!T1772)</f>
        <v/>
      </c>
      <c r="L1777" s="95" t="str">
        <f>IF(ISBLANK('Zusatzblatt (Perigon)'!O1772),"",'Zusatzblatt (Perigon)'!O1772)</f>
        <v/>
      </c>
      <c r="M1777" s="95" t="str">
        <f>IF(ISBLANK('Zusatzblatt (Perigon)'!R1772),"",'Zusatzblatt (Perigon)'!R1772)</f>
        <v/>
      </c>
      <c r="N1777" s="95" t="str">
        <f>IF(ISBLANK('Zusatzblatt (Perigon)'!P1772),"",'Zusatzblatt (Perigon)'!P1772)</f>
        <v/>
      </c>
      <c r="O1777" s="38" t="str">
        <f>IF($L1777="","",VLOOKUP($R1777,Tarife!$A$2:$R$599,13,FALSE))</f>
        <v/>
      </c>
      <c r="P1777" s="38" t="str">
        <f t="shared" si="27"/>
        <v/>
      </c>
      <c r="R1777" s="100" t="str">
        <f>Zusammenzug!$C$25&amp;"-"&amp;Zusammenzug!$A$7&amp;"-"&amp;Leistungen!L1777</f>
        <v>2026-Nicht beauftragte Spitex-Organisation-</v>
      </c>
    </row>
    <row r="1778" spans="1:18" x14ac:dyDescent="0.2">
      <c r="A1778" s="95" t="str">
        <f>IF(ISBLANK('Zusatzblatt (Perigon)'!E1773),"",'Zusatzblatt (Perigon)'!E1773)</f>
        <v/>
      </c>
      <c r="B1778" s="95" t="str">
        <f>IF(ISBLANK('Zusatzblatt (Perigon)'!G1773),"",'Zusatzblatt (Perigon)'!G1773)</f>
        <v/>
      </c>
      <c r="C1778" s="96" t="str">
        <f>IF(ISBLANK('Zusatzblatt (Perigon)'!I1773),"",'Zusatzblatt (Perigon)'!I1773)</f>
        <v/>
      </c>
      <c r="D1778" s="97" t="str">
        <f>IF(ISBLANK('Zusatzblatt (Perigon)'!J1773),"",'Zusatzblatt (Perigon)'!J1773)</f>
        <v/>
      </c>
      <c r="E1778" s="64" t="str">
        <f>IF(ISBLANK('Zusatzblatt (Perigon)'!K1773),"",'Zusatzblatt (Perigon)'!K1773)</f>
        <v/>
      </c>
      <c r="F1778" s="65"/>
      <c r="G1778" s="64"/>
      <c r="H1778" s="69" t="str">
        <f>IF(ISBLANK('Zusatzblatt (Perigon)'!L1773),"",'Zusatzblatt (Perigon)'!L1773)</f>
        <v/>
      </c>
      <c r="I1778" s="69" t="str">
        <f>IF(ISBLANK('Zusatzblatt (Perigon)'!M1773),"",'Zusatzblatt (Perigon)'!M1773)</f>
        <v/>
      </c>
      <c r="J1778" s="98" t="str">
        <f>IF(ISBLANK('Zusatzblatt (Perigon)'!N1773),"",'Zusatzblatt (Perigon)'!N1773)</f>
        <v/>
      </c>
      <c r="K1778" s="99" t="str">
        <f>IF(ISBLANK('Zusatzblatt (Perigon)'!J1773),"",'Zusatzblatt (Perigon)'!T1773)</f>
        <v/>
      </c>
      <c r="L1778" s="95" t="str">
        <f>IF(ISBLANK('Zusatzblatt (Perigon)'!O1773),"",'Zusatzblatt (Perigon)'!O1773)</f>
        <v/>
      </c>
      <c r="M1778" s="95" t="str">
        <f>IF(ISBLANK('Zusatzblatt (Perigon)'!R1773),"",'Zusatzblatt (Perigon)'!R1773)</f>
        <v/>
      </c>
      <c r="N1778" s="95" t="str">
        <f>IF(ISBLANK('Zusatzblatt (Perigon)'!P1773),"",'Zusatzblatt (Perigon)'!P1773)</f>
        <v/>
      </c>
      <c r="O1778" s="38" t="str">
        <f>IF($L1778="","",VLOOKUP($R1778,Tarife!$A$2:$R$599,13,FALSE))</f>
        <v/>
      </c>
      <c r="P1778" s="38" t="str">
        <f t="shared" si="27"/>
        <v/>
      </c>
      <c r="R1778" s="100" t="str">
        <f>Zusammenzug!$C$25&amp;"-"&amp;Zusammenzug!$A$7&amp;"-"&amp;Leistungen!L1778</f>
        <v>2026-Nicht beauftragte Spitex-Organisation-</v>
      </c>
    </row>
    <row r="1779" spans="1:18" x14ac:dyDescent="0.2">
      <c r="A1779" s="95" t="str">
        <f>IF(ISBLANK('Zusatzblatt (Perigon)'!E1774),"",'Zusatzblatt (Perigon)'!E1774)</f>
        <v/>
      </c>
      <c r="B1779" s="95" t="str">
        <f>IF(ISBLANK('Zusatzblatt (Perigon)'!G1774),"",'Zusatzblatt (Perigon)'!G1774)</f>
        <v/>
      </c>
      <c r="C1779" s="96" t="str">
        <f>IF(ISBLANK('Zusatzblatt (Perigon)'!I1774),"",'Zusatzblatt (Perigon)'!I1774)</f>
        <v/>
      </c>
      <c r="D1779" s="97" t="str">
        <f>IF(ISBLANK('Zusatzblatt (Perigon)'!J1774),"",'Zusatzblatt (Perigon)'!J1774)</f>
        <v/>
      </c>
      <c r="E1779" s="64" t="str">
        <f>IF(ISBLANK('Zusatzblatt (Perigon)'!K1774),"",'Zusatzblatt (Perigon)'!K1774)</f>
        <v/>
      </c>
      <c r="F1779" s="65"/>
      <c r="G1779" s="64"/>
      <c r="H1779" s="69" t="str">
        <f>IF(ISBLANK('Zusatzblatt (Perigon)'!L1774),"",'Zusatzblatt (Perigon)'!L1774)</f>
        <v/>
      </c>
      <c r="I1779" s="69" t="str">
        <f>IF(ISBLANK('Zusatzblatt (Perigon)'!M1774),"",'Zusatzblatt (Perigon)'!M1774)</f>
        <v/>
      </c>
      <c r="J1779" s="98" t="str">
        <f>IF(ISBLANK('Zusatzblatt (Perigon)'!N1774),"",'Zusatzblatt (Perigon)'!N1774)</f>
        <v/>
      </c>
      <c r="K1779" s="99" t="str">
        <f>IF(ISBLANK('Zusatzblatt (Perigon)'!J1774),"",'Zusatzblatt (Perigon)'!T1774)</f>
        <v/>
      </c>
      <c r="L1779" s="95" t="str">
        <f>IF(ISBLANK('Zusatzblatt (Perigon)'!O1774),"",'Zusatzblatt (Perigon)'!O1774)</f>
        <v/>
      </c>
      <c r="M1779" s="95" t="str">
        <f>IF(ISBLANK('Zusatzblatt (Perigon)'!R1774),"",'Zusatzblatt (Perigon)'!R1774)</f>
        <v/>
      </c>
      <c r="N1779" s="95" t="str">
        <f>IF(ISBLANK('Zusatzblatt (Perigon)'!P1774),"",'Zusatzblatt (Perigon)'!P1774)</f>
        <v/>
      </c>
      <c r="O1779" s="38" t="str">
        <f>IF($L1779="","",VLOOKUP($R1779,Tarife!$A$2:$R$599,13,FALSE))</f>
        <v/>
      </c>
      <c r="P1779" s="38" t="str">
        <f t="shared" si="27"/>
        <v/>
      </c>
      <c r="R1779" s="100" t="str">
        <f>Zusammenzug!$C$25&amp;"-"&amp;Zusammenzug!$A$7&amp;"-"&amp;Leistungen!L1779</f>
        <v>2026-Nicht beauftragte Spitex-Organisation-</v>
      </c>
    </row>
    <row r="1780" spans="1:18" x14ac:dyDescent="0.2">
      <c r="A1780" s="95" t="str">
        <f>IF(ISBLANK('Zusatzblatt (Perigon)'!E1775),"",'Zusatzblatt (Perigon)'!E1775)</f>
        <v/>
      </c>
      <c r="B1780" s="95" t="str">
        <f>IF(ISBLANK('Zusatzblatt (Perigon)'!G1775),"",'Zusatzblatt (Perigon)'!G1775)</f>
        <v/>
      </c>
      <c r="C1780" s="96" t="str">
        <f>IF(ISBLANK('Zusatzblatt (Perigon)'!I1775),"",'Zusatzblatt (Perigon)'!I1775)</f>
        <v/>
      </c>
      <c r="D1780" s="97" t="str">
        <f>IF(ISBLANK('Zusatzblatt (Perigon)'!J1775),"",'Zusatzblatt (Perigon)'!J1775)</f>
        <v/>
      </c>
      <c r="E1780" s="64" t="str">
        <f>IF(ISBLANK('Zusatzblatt (Perigon)'!K1775),"",'Zusatzblatt (Perigon)'!K1775)</f>
        <v/>
      </c>
      <c r="F1780" s="65"/>
      <c r="G1780" s="64"/>
      <c r="H1780" s="69" t="str">
        <f>IF(ISBLANK('Zusatzblatt (Perigon)'!L1775),"",'Zusatzblatt (Perigon)'!L1775)</f>
        <v/>
      </c>
      <c r="I1780" s="69" t="str">
        <f>IF(ISBLANK('Zusatzblatt (Perigon)'!M1775),"",'Zusatzblatt (Perigon)'!M1775)</f>
        <v/>
      </c>
      <c r="J1780" s="98" t="str">
        <f>IF(ISBLANK('Zusatzblatt (Perigon)'!N1775),"",'Zusatzblatt (Perigon)'!N1775)</f>
        <v/>
      </c>
      <c r="K1780" s="99" t="str">
        <f>IF(ISBLANK('Zusatzblatt (Perigon)'!J1775),"",'Zusatzblatt (Perigon)'!T1775)</f>
        <v/>
      </c>
      <c r="L1780" s="95" t="str">
        <f>IF(ISBLANK('Zusatzblatt (Perigon)'!O1775),"",'Zusatzblatt (Perigon)'!O1775)</f>
        <v/>
      </c>
      <c r="M1780" s="95" t="str">
        <f>IF(ISBLANK('Zusatzblatt (Perigon)'!R1775),"",'Zusatzblatt (Perigon)'!R1775)</f>
        <v/>
      </c>
      <c r="N1780" s="95" t="str">
        <f>IF(ISBLANK('Zusatzblatt (Perigon)'!P1775),"",'Zusatzblatt (Perigon)'!P1775)</f>
        <v/>
      </c>
      <c r="O1780" s="38" t="str">
        <f>IF($L1780="","",VLOOKUP($R1780,Tarife!$A$2:$R$599,13,FALSE))</f>
        <v/>
      </c>
      <c r="P1780" s="38" t="str">
        <f t="shared" si="27"/>
        <v/>
      </c>
      <c r="R1780" s="100" t="str">
        <f>Zusammenzug!$C$25&amp;"-"&amp;Zusammenzug!$A$7&amp;"-"&amp;Leistungen!L1780</f>
        <v>2026-Nicht beauftragte Spitex-Organisation-</v>
      </c>
    </row>
    <row r="1781" spans="1:18" x14ac:dyDescent="0.2">
      <c r="A1781" s="95" t="str">
        <f>IF(ISBLANK('Zusatzblatt (Perigon)'!E1776),"",'Zusatzblatt (Perigon)'!E1776)</f>
        <v/>
      </c>
      <c r="B1781" s="95" t="str">
        <f>IF(ISBLANK('Zusatzblatt (Perigon)'!G1776),"",'Zusatzblatt (Perigon)'!G1776)</f>
        <v/>
      </c>
      <c r="C1781" s="96" t="str">
        <f>IF(ISBLANK('Zusatzblatt (Perigon)'!I1776),"",'Zusatzblatt (Perigon)'!I1776)</f>
        <v/>
      </c>
      <c r="D1781" s="97" t="str">
        <f>IF(ISBLANK('Zusatzblatt (Perigon)'!J1776),"",'Zusatzblatt (Perigon)'!J1776)</f>
        <v/>
      </c>
      <c r="E1781" s="64" t="str">
        <f>IF(ISBLANK('Zusatzblatt (Perigon)'!K1776),"",'Zusatzblatt (Perigon)'!K1776)</f>
        <v/>
      </c>
      <c r="F1781" s="65"/>
      <c r="G1781" s="64"/>
      <c r="H1781" s="69" t="str">
        <f>IF(ISBLANK('Zusatzblatt (Perigon)'!L1776),"",'Zusatzblatt (Perigon)'!L1776)</f>
        <v/>
      </c>
      <c r="I1781" s="69" t="str">
        <f>IF(ISBLANK('Zusatzblatt (Perigon)'!M1776),"",'Zusatzblatt (Perigon)'!M1776)</f>
        <v/>
      </c>
      <c r="J1781" s="98" t="str">
        <f>IF(ISBLANK('Zusatzblatt (Perigon)'!N1776),"",'Zusatzblatt (Perigon)'!N1776)</f>
        <v/>
      </c>
      <c r="K1781" s="99" t="str">
        <f>IF(ISBLANK('Zusatzblatt (Perigon)'!J1776),"",'Zusatzblatt (Perigon)'!T1776)</f>
        <v/>
      </c>
      <c r="L1781" s="95" t="str">
        <f>IF(ISBLANK('Zusatzblatt (Perigon)'!O1776),"",'Zusatzblatt (Perigon)'!O1776)</f>
        <v/>
      </c>
      <c r="M1781" s="95" t="str">
        <f>IF(ISBLANK('Zusatzblatt (Perigon)'!R1776),"",'Zusatzblatt (Perigon)'!R1776)</f>
        <v/>
      </c>
      <c r="N1781" s="95" t="str">
        <f>IF(ISBLANK('Zusatzblatt (Perigon)'!P1776),"",'Zusatzblatt (Perigon)'!P1776)</f>
        <v/>
      </c>
      <c r="O1781" s="38" t="str">
        <f>IF($L1781="","",VLOOKUP($R1781,Tarife!$A$2:$R$599,13,FALSE))</f>
        <v/>
      </c>
      <c r="P1781" s="38" t="str">
        <f t="shared" si="27"/>
        <v/>
      </c>
      <c r="R1781" s="100" t="str">
        <f>Zusammenzug!$C$25&amp;"-"&amp;Zusammenzug!$A$7&amp;"-"&amp;Leistungen!L1781</f>
        <v>2026-Nicht beauftragte Spitex-Organisation-</v>
      </c>
    </row>
    <row r="1782" spans="1:18" x14ac:dyDescent="0.2">
      <c r="A1782" s="95" t="str">
        <f>IF(ISBLANK('Zusatzblatt (Perigon)'!E1777),"",'Zusatzblatt (Perigon)'!E1777)</f>
        <v/>
      </c>
      <c r="B1782" s="95" t="str">
        <f>IF(ISBLANK('Zusatzblatt (Perigon)'!G1777),"",'Zusatzblatt (Perigon)'!G1777)</f>
        <v/>
      </c>
      <c r="C1782" s="96" t="str">
        <f>IF(ISBLANK('Zusatzblatt (Perigon)'!I1777),"",'Zusatzblatt (Perigon)'!I1777)</f>
        <v/>
      </c>
      <c r="D1782" s="97" t="str">
        <f>IF(ISBLANK('Zusatzblatt (Perigon)'!J1777),"",'Zusatzblatt (Perigon)'!J1777)</f>
        <v/>
      </c>
      <c r="E1782" s="64" t="str">
        <f>IF(ISBLANK('Zusatzblatt (Perigon)'!K1777),"",'Zusatzblatt (Perigon)'!K1777)</f>
        <v/>
      </c>
      <c r="F1782" s="65"/>
      <c r="G1782" s="64"/>
      <c r="H1782" s="69" t="str">
        <f>IF(ISBLANK('Zusatzblatt (Perigon)'!L1777),"",'Zusatzblatt (Perigon)'!L1777)</f>
        <v/>
      </c>
      <c r="I1782" s="69" t="str">
        <f>IF(ISBLANK('Zusatzblatt (Perigon)'!M1777),"",'Zusatzblatt (Perigon)'!M1777)</f>
        <v/>
      </c>
      <c r="J1782" s="98" t="str">
        <f>IF(ISBLANK('Zusatzblatt (Perigon)'!N1777),"",'Zusatzblatt (Perigon)'!N1777)</f>
        <v/>
      </c>
      <c r="K1782" s="99" t="str">
        <f>IF(ISBLANK('Zusatzblatt (Perigon)'!J1777),"",'Zusatzblatt (Perigon)'!T1777)</f>
        <v/>
      </c>
      <c r="L1782" s="95" t="str">
        <f>IF(ISBLANK('Zusatzblatt (Perigon)'!O1777),"",'Zusatzblatt (Perigon)'!O1777)</f>
        <v/>
      </c>
      <c r="M1782" s="95" t="str">
        <f>IF(ISBLANK('Zusatzblatt (Perigon)'!R1777),"",'Zusatzblatt (Perigon)'!R1777)</f>
        <v/>
      </c>
      <c r="N1782" s="95" t="str">
        <f>IF(ISBLANK('Zusatzblatt (Perigon)'!P1777),"",'Zusatzblatt (Perigon)'!P1777)</f>
        <v/>
      </c>
      <c r="O1782" s="38" t="str">
        <f>IF($L1782="","",VLOOKUP($R1782,Tarife!$A$2:$R$599,13,FALSE))</f>
        <v/>
      </c>
      <c r="P1782" s="38" t="str">
        <f t="shared" si="27"/>
        <v/>
      </c>
      <c r="R1782" s="100" t="str">
        <f>Zusammenzug!$C$25&amp;"-"&amp;Zusammenzug!$A$7&amp;"-"&amp;Leistungen!L1782</f>
        <v>2026-Nicht beauftragte Spitex-Organisation-</v>
      </c>
    </row>
    <row r="1783" spans="1:18" x14ac:dyDescent="0.2">
      <c r="A1783" s="95" t="str">
        <f>IF(ISBLANK('Zusatzblatt (Perigon)'!E1778),"",'Zusatzblatt (Perigon)'!E1778)</f>
        <v/>
      </c>
      <c r="B1783" s="95" t="str">
        <f>IF(ISBLANK('Zusatzblatt (Perigon)'!G1778),"",'Zusatzblatt (Perigon)'!G1778)</f>
        <v/>
      </c>
      <c r="C1783" s="96" t="str">
        <f>IF(ISBLANK('Zusatzblatt (Perigon)'!I1778),"",'Zusatzblatt (Perigon)'!I1778)</f>
        <v/>
      </c>
      <c r="D1783" s="97" t="str">
        <f>IF(ISBLANK('Zusatzblatt (Perigon)'!J1778),"",'Zusatzblatt (Perigon)'!J1778)</f>
        <v/>
      </c>
      <c r="E1783" s="64" t="str">
        <f>IF(ISBLANK('Zusatzblatt (Perigon)'!K1778),"",'Zusatzblatt (Perigon)'!K1778)</f>
        <v/>
      </c>
      <c r="F1783" s="65"/>
      <c r="G1783" s="64"/>
      <c r="H1783" s="69" t="str">
        <f>IF(ISBLANK('Zusatzblatt (Perigon)'!L1778),"",'Zusatzblatt (Perigon)'!L1778)</f>
        <v/>
      </c>
      <c r="I1783" s="69" t="str">
        <f>IF(ISBLANK('Zusatzblatt (Perigon)'!M1778),"",'Zusatzblatt (Perigon)'!M1778)</f>
        <v/>
      </c>
      <c r="J1783" s="98" t="str">
        <f>IF(ISBLANK('Zusatzblatt (Perigon)'!N1778),"",'Zusatzblatt (Perigon)'!N1778)</f>
        <v/>
      </c>
      <c r="K1783" s="99" t="str">
        <f>IF(ISBLANK('Zusatzblatt (Perigon)'!J1778),"",'Zusatzblatt (Perigon)'!T1778)</f>
        <v/>
      </c>
      <c r="L1783" s="95" t="str">
        <f>IF(ISBLANK('Zusatzblatt (Perigon)'!O1778),"",'Zusatzblatt (Perigon)'!O1778)</f>
        <v/>
      </c>
      <c r="M1783" s="95" t="str">
        <f>IF(ISBLANK('Zusatzblatt (Perigon)'!R1778),"",'Zusatzblatt (Perigon)'!R1778)</f>
        <v/>
      </c>
      <c r="N1783" s="95" t="str">
        <f>IF(ISBLANK('Zusatzblatt (Perigon)'!P1778),"",'Zusatzblatt (Perigon)'!P1778)</f>
        <v/>
      </c>
      <c r="O1783" s="38" t="str">
        <f>IF($L1783="","",VLOOKUP($R1783,Tarife!$A$2:$R$599,13,FALSE))</f>
        <v/>
      </c>
      <c r="P1783" s="38" t="str">
        <f t="shared" si="27"/>
        <v/>
      </c>
      <c r="R1783" s="100" t="str">
        <f>Zusammenzug!$C$25&amp;"-"&amp;Zusammenzug!$A$7&amp;"-"&amp;Leistungen!L1783</f>
        <v>2026-Nicht beauftragte Spitex-Organisation-</v>
      </c>
    </row>
    <row r="1784" spans="1:18" x14ac:dyDescent="0.2">
      <c r="A1784" s="95" t="str">
        <f>IF(ISBLANK('Zusatzblatt (Perigon)'!E1779),"",'Zusatzblatt (Perigon)'!E1779)</f>
        <v/>
      </c>
      <c r="B1784" s="95" t="str">
        <f>IF(ISBLANK('Zusatzblatt (Perigon)'!G1779),"",'Zusatzblatt (Perigon)'!G1779)</f>
        <v/>
      </c>
      <c r="C1784" s="96" t="str">
        <f>IF(ISBLANK('Zusatzblatt (Perigon)'!I1779),"",'Zusatzblatt (Perigon)'!I1779)</f>
        <v/>
      </c>
      <c r="D1784" s="97" t="str">
        <f>IF(ISBLANK('Zusatzblatt (Perigon)'!J1779),"",'Zusatzblatt (Perigon)'!J1779)</f>
        <v/>
      </c>
      <c r="E1784" s="64" t="str">
        <f>IF(ISBLANK('Zusatzblatt (Perigon)'!K1779),"",'Zusatzblatt (Perigon)'!K1779)</f>
        <v/>
      </c>
      <c r="F1784" s="65"/>
      <c r="G1784" s="64"/>
      <c r="H1784" s="69" t="str">
        <f>IF(ISBLANK('Zusatzblatt (Perigon)'!L1779),"",'Zusatzblatt (Perigon)'!L1779)</f>
        <v/>
      </c>
      <c r="I1784" s="69" t="str">
        <f>IF(ISBLANK('Zusatzblatt (Perigon)'!M1779),"",'Zusatzblatt (Perigon)'!M1779)</f>
        <v/>
      </c>
      <c r="J1784" s="98" t="str">
        <f>IF(ISBLANK('Zusatzblatt (Perigon)'!N1779),"",'Zusatzblatt (Perigon)'!N1779)</f>
        <v/>
      </c>
      <c r="K1784" s="99" t="str">
        <f>IF(ISBLANK('Zusatzblatt (Perigon)'!J1779),"",'Zusatzblatt (Perigon)'!T1779)</f>
        <v/>
      </c>
      <c r="L1784" s="95" t="str">
        <f>IF(ISBLANK('Zusatzblatt (Perigon)'!O1779),"",'Zusatzblatt (Perigon)'!O1779)</f>
        <v/>
      </c>
      <c r="M1784" s="95" t="str">
        <f>IF(ISBLANK('Zusatzblatt (Perigon)'!R1779),"",'Zusatzblatt (Perigon)'!R1779)</f>
        <v/>
      </c>
      <c r="N1784" s="95" t="str">
        <f>IF(ISBLANK('Zusatzblatt (Perigon)'!P1779),"",'Zusatzblatt (Perigon)'!P1779)</f>
        <v/>
      </c>
      <c r="O1784" s="38" t="str">
        <f>IF($L1784="","",VLOOKUP($R1784,Tarife!$A$2:$R$599,13,FALSE))</f>
        <v/>
      </c>
      <c r="P1784" s="38" t="str">
        <f t="shared" si="27"/>
        <v/>
      </c>
      <c r="R1784" s="100" t="str">
        <f>Zusammenzug!$C$25&amp;"-"&amp;Zusammenzug!$A$7&amp;"-"&amp;Leistungen!L1784</f>
        <v>2026-Nicht beauftragte Spitex-Organisation-</v>
      </c>
    </row>
    <row r="1785" spans="1:18" x14ac:dyDescent="0.2">
      <c r="A1785" s="95" t="str">
        <f>IF(ISBLANK('Zusatzblatt (Perigon)'!E1780),"",'Zusatzblatt (Perigon)'!E1780)</f>
        <v/>
      </c>
      <c r="B1785" s="95" t="str">
        <f>IF(ISBLANK('Zusatzblatt (Perigon)'!G1780),"",'Zusatzblatt (Perigon)'!G1780)</f>
        <v/>
      </c>
      <c r="C1785" s="96" t="str">
        <f>IF(ISBLANK('Zusatzblatt (Perigon)'!I1780),"",'Zusatzblatt (Perigon)'!I1780)</f>
        <v/>
      </c>
      <c r="D1785" s="97" t="str">
        <f>IF(ISBLANK('Zusatzblatt (Perigon)'!J1780),"",'Zusatzblatt (Perigon)'!J1780)</f>
        <v/>
      </c>
      <c r="E1785" s="64" t="str">
        <f>IF(ISBLANK('Zusatzblatt (Perigon)'!K1780),"",'Zusatzblatt (Perigon)'!K1780)</f>
        <v/>
      </c>
      <c r="F1785" s="65"/>
      <c r="G1785" s="64"/>
      <c r="H1785" s="69" t="str">
        <f>IF(ISBLANK('Zusatzblatt (Perigon)'!L1780),"",'Zusatzblatt (Perigon)'!L1780)</f>
        <v/>
      </c>
      <c r="I1785" s="69" t="str">
        <f>IF(ISBLANK('Zusatzblatt (Perigon)'!M1780),"",'Zusatzblatt (Perigon)'!M1780)</f>
        <v/>
      </c>
      <c r="J1785" s="98" t="str">
        <f>IF(ISBLANK('Zusatzblatt (Perigon)'!N1780),"",'Zusatzblatt (Perigon)'!N1780)</f>
        <v/>
      </c>
      <c r="K1785" s="99" t="str">
        <f>IF(ISBLANK('Zusatzblatt (Perigon)'!J1780),"",'Zusatzblatt (Perigon)'!T1780)</f>
        <v/>
      </c>
      <c r="L1785" s="95" t="str">
        <f>IF(ISBLANK('Zusatzblatt (Perigon)'!O1780),"",'Zusatzblatt (Perigon)'!O1780)</f>
        <v/>
      </c>
      <c r="M1785" s="95" t="str">
        <f>IF(ISBLANK('Zusatzblatt (Perigon)'!R1780),"",'Zusatzblatt (Perigon)'!R1780)</f>
        <v/>
      </c>
      <c r="N1785" s="95" t="str">
        <f>IF(ISBLANK('Zusatzblatt (Perigon)'!P1780),"",'Zusatzblatt (Perigon)'!P1780)</f>
        <v/>
      </c>
      <c r="O1785" s="38" t="str">
        <f>IF($L1785="","",VLOOKUP($R1785,Tarife!$A$2:$R$599,13,FALSE))</f>
        <v/>
      </c>
      <c r="P1785" s="38" t="str">
        <f t="shared" si="27"/>
        <v/>
      </c>
      <c r="R1785" s="100" t="str">
        <f>Zusammenzug!$C$25&amp;"-"&amp;Zusammenzug!$A$7&amp;"-"&amp;Leistungen!L1785</f>
        <v>2026-Nicht beauftragte Spitex-Organisation-</v>
      </c>
    </row>
    <row r="1786" spans="1:18" x14ac:dyDescent="0.2">
      <c r="A1786" s="95" t="str">
        <f>IF(ISBLANK('Zusatzblatt (Perigon)'!E1781),"",'Zusatzblatt (Perigon)'!E1781)</f>
        <v/>
      </c>
      <c r="B1786" s="95" t="str">
        <f>IF(ISBLANK('Zusatzblatt (Perigon)'!G1781),"",'Zusatzblatt (Perigon)'!G1781)</f>
        <v/>
      </c>
      <c r="C1786" s="96" t="str">
        <f>IF(ISBLANK('Zusatzblatt (Perigon)'!I1781),"",'Zusatzblatt (Perigon)'!I1781)</f>
        <v/>
      </c>
      <c r="D1786" s="97" t="str">
        <f>IF(ISBLANK('Zusatzblatt (Perigon)'!J1781),"",'Zusatzblatt (Perigon)'!J1781)</f>
        <v/>
      </c>
      <c r="E1786" s="64" t="str">
        <f>IF(ISBLANK('Zusatzblatt (Perigon)'!K1781),"",'Zusatzblatt (Perigon)'!K1781)</f>
        <v/>
      </c>
      <c r="F1786" s="65"/>
      <c r="G1786" s="64"/>
      <c r="H1786" s="69" t="str">
        <f>IF(ISBLANK('Zusatzblatt (Perigon)'!L1781),"",'Zusatzblatt (Perigon)'!L1781)</f>
        <v/>
      </c>
      <c r="I1786" s="69" t="str">
        <f>IF(ISBLANK('Zusatzblatt (Perigon)'!M1781),"",'Zusatzblatt (Perigon)'!M1781)</f>
        <v/>
      </c>
      <c r="J1786" s="98" t="str">
        <f>IF(ISBLANK('Zusatzblatt (Perigon)'!N1781),"",'Zusatzblatt (Perigon)'!N1781)</f>
        <v/>
      </c>
      <c r="K1786" s="99" t="str">
        <f>IF(ISBLANK('Zusatzblatt (Perigon)'!J1781),"",'Zusatzblatt (Perigon)'!T1781)</f>
        <v/>
      </c>
      <c r="L1786" s="95" t="str">
        <f>IF(ISBLANK('Zusatzblatt (Perigon)'!O1781),"",'Zusatzblatt (Perigon)'!O1781)</f>
        <v/>
      </c>
      <c r="M1786" s="95" t="str">
        <f>IF(ISBLANK('Zusatzblatt (Perigon)'!R1781),"",'Zusatzblatt (Perigon)'!R1781)</f>
        <v/>
      </c>
      <c r="N1786" s="95" t="str">
        <f>IF(ISBLANK('Zusatzblatt (Perigon)'!P1781),"",'Zusatzblatt (Perigon)'!P1781)</f>
        <v/>
      </c>
      <c r="O1786" s="38" t="str">
        <f>IF($L1786="","",VLOOKUP($R1786,Tarife!$A$2:$R$599,13,FALSE))</f>
        <v/>
      </c>
      <c r="P1786" s="38" t="str">
        <f t="shared" si="27"/>
        <v/>
      </c>
      <c r="R1786" s="100" t="str">
        <f>Zusammenzug!$C$25&amp;"-"&amp;Zusammenzug!$A$7&amp;"-"&amp;Leistungen!L1786</f>
        <v>2026-Nicht beauftragte Spitex-Organisation-</v>
      </c>
    </row>
    <row r="1787" spans="1:18" x14ac:dyDescent="0.2">
      <c r="A1787" s="95" t="str">
        <f>IF(ISBLANK('Zusatzblatt (Perigon)'!E1782),"",'Zusatzblatt (Perigon)'!E1782)</f>
        <v/>
      </c>
      <c r="B1787" s="95" t="str">
        <f>IF(ISBLANK('Zusatzblatt (Perigon)'!G1782),"",'Zusatzblatt (Perigon)'!G1782)</f>
        <v/>
      </c>
      <c r="C1787" s="96" t="str">
        <f>IF(ISBLANK('Zusatzblatt (Perigon)'!I1782),"",'Zusatzblatt (Perigon)'!I1782)</f>
        <v/>
      </c>
      <c r="D1787" s="97" t="str">
        <f>IF(ISBLANK('Zusatzblatt (Perigon)'!J1782),"",'Zusatzblatt (Perigon)'!J1782)</f>
        <v/>
      </c>
      <c r="E1787" s="64" t="str">
        <f>IF(ISBLANK('Zusatzblatt (Perigon)'!K1782),"",'Zusatzblatt (Perigon)'!K1782)</f>
        <v/>
      </c>
      <c r="F1787" s="65"/>
      <c r="G1787" s="64"/>
      <c r="H1787" s="69" t="str">
        <f>IF(ISBLANK('Zusatzblatt (Perigon)'!L1782),"",'Zusatzblatt (Perigon)'!L1782)</f>
        <v/>
      </c>
      <c r="I1787" s="69" t="str">
        <f>IF(ISBLANK('Zusatzblatt (Perigon)'!M1782),"",'Zusatzblatt (Perigon)'!M1782)</f>
        <v/>
      </c>
      <c r="J1787" s="98" t="str">
        <f>IF(ISBLANK('Zusatzblatt (Perigon)'!N1782),"",'Zusatzblatt (Perigon)'!N1782)</f>
        <v/>
      </c>
      <c r="K1787" s="99" t="str">
        <f>IF(ISBLANK('Zusatzblatt (Perigon)'!J1782),"",'Zusatzblatt (Perigon)'!T1782)</f>
        <v/>
      </c>
      <c r="L1787" s="95" t="str">
        <f>IF(ISBLANK('Zusatzblatt (Perigon)'!O1782),"",'Zusatzblatt (Perigon)'!O1782)</f>
        <v/>
      </c>
      <c r="M1787" s="95" t="str">
        <f>IF(ISBLANK('Zusatzblatt (Perigon)'!R1782),"",'Zusatzblatt (Perigon)'!R1782)</f>
        <v/>
      </c>
      <c r="N1787" s="95" t="str">
        <f>IF(ISBLANK('Zusatzblatt (Perigon)'!P1782),"",'Zusatzblatt (Perigon)'!P1782)</f>
        <v/>
      </c>
      <c r="O1787" s="38" t="str">
        <f>IF($L1787="","",VLOOKUP($R1787,Tarife!$A$2:$R$599,13,FALSE))</f>
        <v/>
      </c>
      <c r="P1787" s="38" t="str">
        <f t="shared" si="27"/>
        <v/>
      </c>
      <c r="R1787" s="100" t="str">
        <f>Zusammenzug!$C$25&amp;"-"&amp;Zusammenzug!$A$7&amp;"-"&amp;Leistungen!L1787</f>
        <v>2026-Nicht beauftragte Spitex-Organisation-</v>
      </c>
    </row>
    <row r="1788" spans="1:18" x14ac:dyDescent="0.2">
      <c r="A1788" s="95" t="str">
        <f>IF(ISBLANK('Zusatzblatt (Perigon)'!E1783),"",'Zusatzblatt (Perigon)'!E1783)</f>
        <v/>
      </c>
      <c r="B1788" s="95" t="str">
        <f>IF(ISBLANK('Zusatzblatt (Perigon)'!G1783),"",'Zusatzblatt (Perigon)'!G1783)</f>
        <v/>
      </c>
      <c r="C1788" s="96" t="str">
        <f>IF(ISBLANK('Zusatzblatt (Perigon)'!I1783),"",'Zusatzblatt (Perigon)'!I1783)</f>
        <v/>
      </c>
      <c r="D1788" s="97" t="str">
        <f>IF(ISBLANK('Zusatzblatt (Perigon)'!J1783),"",'Zusatzblatt (Perigon)'!J1783)</f>
        <v/>
      </c>
      <c r="E1788" s="64" t="str">
        <f>IF(ISBLANK('Zusatzblatt (Perigon)'!K1783),"",'Zusatzblatt (Perigon)'!K1783)</f>
        <v/>
      </c>
      <c r="F1788" s="65"/>
      <c r="G1788" s="64"/>
      <c r="H1788" s="69" t="str">
        <f>IF(ISBLANK('Zusatzblatt (Perigon)'!L1783),"",'Zusatzblatt (Perigon)'!L1783)</f>
        <v/>
      </c>
      <c r="I1788" s="69" t="str">
        <f>IF(ISBLANK('Zusatzblatt (Perigon)'!M1783),"",'Zusatzblatt (Perigon)'!M1783)</f>
        <v/>
      </c>
      <c r="J1788" s="98" t="str">
        <f>IF(ISBLANK('Zusatzblatt (Perigon)'!N1783),"",'Zusatzblatt (Perigon)'!N1783)</f>
        <v/>
      </c>
      <c r="K1788" s="99" t="str">
        <f>IF(ISBLANK('Zusatzblatt (Perigon)'!J1783),"",'Zusatzblatt (Perigon)'!T1783)</f>
        <v/>
      </c>
      <c r="L1788" s="95" t="str">
        <f>IF(ISBLANK('Zusatzblatt (Perigon)'!O1783),"",'Zusatzblatt (Perigon)'!O1783)</f>
        <v/>
      </c>
      <c r="M1788" s="95" t="str">
        <f>IF(ISBLANK('Zusatzblatt (Perigon)'!R1783),"",'Zusatzblatt (Perigon)'!R1783)</f>
        <v/>
      </c>
      <c r="N1788" s="95" t="str">
        <f>IF(ISBLANK('Zusatzblatt (Perigon)'!P1783),"",'Zusatzblatt (Perigon)'!P1783)</f>
        <v/>
      </c>
      <c r="O1788" s="38" t="str">
        <f>IF($L1788="","",VLOOKUP($R1788,Tarife!$A$2:$R$599,13,FALSE))</f>
        <v/>
      </c>
      <c r="P1788" s="38" t="str">
        <f t="shared" si="27"/>
        <v/>
      </c>
      <c r="R1788" s="100" t="str">
        <f>Zusammenzug!$C$25&amp;"-"&amp;Zusammenzug!$A$7&amp;"-"&amp;Leistungen!L1788</f>
        <v>2026-Nicht beauftragte Spitex-Organisation-</v>
      </c>
    </row>
    <row r="1789" spans="1:18" x14ac:dyDescent="0.2">
      <c r="A1789" s="95" t="str">
        <f>IF(ISBLANK('Zusatzblatt (Perigon)'!E1784),"",'Zusatzblatt (Perigon)'!E1784)</f>
        <v/>
      </c>
      <c r="B1789" s="95" t="str">
        <f>IF(ISBLANK('Zusatzblatt (Perigon)'!G1784),"",'Zusatzblatt (Perigon)'!G1784)</f>
        <v/>
      </c>
      <c r="C1789" s="96" t="str">
        <f>IF(ISBLANK('Zusatzblatt (Perigon)'!I1784),"",'Zusatzblatt (Perigon)'!I1784)</f>
        <v/>
      </c>
      <c r="D1789" s="97" t="str">
        <f>IF(ISBLANK('Zusatzblatt (Perigon)'!J1784),"",'Zusatzblatt (Perigon)'!J1784)</f>
        <v/>
      </c>
      <c r="E1789" s="64" t="str">
        <f>IF(ISBLANK('Zusatzblatt (Perigon)'!K1784),"",'Zusatzblatt (Perigon)'!K1784)</f>
        <v/>
      </c>
      <c r="F1789" s="65"/>
      <c r="G1789" s="64"/>
      <c r="H1789" s="69" t="str">
        <f>IF(ISBLANK('Zusatzblatt (Perigon)'!L1784),"",'Zusatzblatt (Perigon)'!L1784)</f>
        <v/>
      </c>
      <c r="I1789" s="69" t="str">
        <f>IF(ISBLANK('Zusatzblatt (Perigon)'!M1784),"",'Zusatzblatt (Perigon)'!M1784)</f>
        <v/>
      </c>
      <c r="J1789" s="98" t="str">
        <f>IF(ISBLANK('Zusatzblatt (Perigon)'!N1784),"",'Zusatzblatt (Perigon)'!N1784)</f>
        <v/>
      </c>
      <c r="K1789" s="99" t="str">
        <f>IF(ISBLANK('Zusatzblatt (Perigon)'!J1784),"",'Zusatzblatt (Perigon)'!T1784)</f>
        <v/>
      </c>
      <c r="L1789" s="95" t="str">
        <f>IF(ISBLANK('Zusatzblatt (Perigon)'!O1784),"",'Zusatzblatt (Perigon)'!O1784)</f>
        <v/>
      </c>
      <c r="M1789" s="95" t="str">
        <f>IF(ISBLANK('Zusatzblatt (Perigon)'!R1784),"",'Zusatzblatt (Perigon)'!R1784)</f>
        <v/>
      </c>
      <c r="N1789" s="95" t="str">
        <f>IF(ISBLANK('Zusatzblatt (Perigon)'!P1784),"",'Zusatzblatt (Perigon)'!P1784)</f>
        <v/>
      </c>
      <c r="O1789" s="38" t="str">
        <f>IF($L1789="","",VLOOKUP($R1789,Tarife!$A$2:$R$599,13,FALSE))</f>
        <v/>
      </c>
      <c r="P1789" s="38" t="str">
        <f t="shared" si="27"/>
        <v/>
      </c>
      <c r="R1789" s="100" t="str">
        <f>Zusammenzug!$C$25&amp;"-"&amp;Zusammenzug!$A$7&amp;"-"&amp;Leistungen!L1789</f>
        <v>2026-Nicht beauftragte Spitex-Organisation-</v>
      </c>
    </row>
    <row r="1790" spans="1:18" x14ac:dyDescent="0.2">
      <c r="A1790" s="95" t="str">
        <f>IF(ISBLANK('Zusatzblatt (Perigon)'!E1785),"",'Zusatzblatt (Perigon)'!E1785)</f>
        <v/>
      </c>
      <c r="B1790" s="95" t="str">
        <f>IF(ISBLANK('Zusatzblatt (Perigon)'!G1785),"",'Zusatzblatt (Perigon)'!G1785)</f>
        <v/>
      </c>
      <c r="C1790" s="96" t="str">
        <f>IF(ISBLANK('Zusatzblatt (Perigon)'!I1785),"",'Zusatzblatt (Perigon)'!I1785)</f>
        <v/>
      </c>
      <c r="D1790" s="97" t="str">
        <f>IF(ISBLANK('Zusatzblatt (Perigon)'!J1785),"",'Zusatzblatt (Perigon)'!J1785)</f>
        <v/>
      </c>
      <c r="E1790" s="64" t="str">
        <f>IF(ISBLANK('Zusatzblatt (Perigon)'!K1785),"",'Zusatzblatt (Perigon)'!K1785)</f>
        <v/>
      </c>
      <c r="F1790" s="65"/>
      <c r="G1790" s="64"/>
      <c r="H1790" s="69" t="str">
        <f>IF(ISBLANK('Zusatzblatt (Perigon)'!L1785),"",'Zusatzblatt (Perigon)'!L1785)</f>
        <v/>
      </c>
      <c r="I1790" s="69" t="str">
        <f>IF(ISBLANK('Zusatzblatt (Perigon)'!M1785),"",'Zusatzblatt (Perigon)'!M1785)</f>
        <v/>
      </c>
      <c r="J1790" s="98" t="str">
        <f>IF(ISBLANK('Zusatzblatt (Perigon)'!N1785),"",'Zusatzblatt (Perigon)'!N1785)</f>
        <v/>
      </c>
      <c r="K1790" s="99" t="str">
        <f>IF(ISBLANK('Zusatzblatt (Perigon)'!J1785),"",'Zusatzblatt (Perigon)'!T1785)</f>
        <v/>
      </c>
      <c r="L1790" s="95" t="str">
        <f>IF(ISBLANK('Zusatzblatt (Perigon)'!O1785),"",'Zusatzblatt (Perigon)'!O1785)</f>
        <v/>
      </c>
      <c r="M1790" s="95" t="str">
        <f>IF(ISBLANK('Zusatzblatt (Perigon)'!R1785),"",'Zusatzblatt (Perigon)'!R1785)</f>
        <v/>
      </c>
      <c r="N1790" s="95" t="str">
        <f>IF(ISBLANK('Zusatzblatt (Perigon)'!P1785),"",'Zusatzblatt (Perigon)'!P1785)</f>
        <v/>
      </c>
      <c r="O1790" s="38" t="str">
        <f>IF($L1790="","",VLOOKUP($R1790,Tarife!$A$2:$R$599,13,FALSE))</f>
        <v/>
      </c>
      <c r="P1790" s="38" t="str">
        <f t="shared" si="27"/>
        <v/>
      </c>
      <c r="R1790" s="100" t="str">
        <f>Zusammenzug!$C$25&amp;"-"&amp;Zusammenzug!$A$7&amp;"-"&amp;Leistungen!L1790</f>
        <v>2026-Nicht beauftragte Spitex-Organisation-</v>
      </c>
    </row>
    <row r="1791" spans="1:18" x14ac:dyDescent="0.2">
      <c r="A1791" s="95" t="str">
        <f>IF(ISBLANK('Zusatzblatt (Perigon)'!E1786),"",'Zusatzblatt (Perigon)'!E1786)</f>
        <v/>
      </c>
      <c r="B1791" s="95" t="str">
        <f>IF(ISBLANK('Zusatzblatt (Perigon)'!G1786),"",'Zusatzblatt (Perigon)'!G1786)</f>
        <v/>
      </c>
      <c r="C1791" s="96" t="str">
        <f>IF(ISBLANK('Zusatzblatt (Perigon)'!I1786),"",'Zusatzblatt (Perigon)'!I1786)</f>
        <v/>
      </c>
      <c r="D1791" s="97" t="str">
        <f>IF(ISBLANK('Zusatzblatt (Perigon)'!J1786),"",'Zusatzblatt (Perigon)'!J1786)</f>
        <v/>
      </c>
      <c r="E1791" s="64" t="str">
        <f>IF(ISBLANK('Zusatzblatt (Perigon)'!K1786),"",'Zusatzblatt (Perigon)'!K1786)</f>
        <v/>
      </c>
      <c r="F1791" s="65"/>
      <c r="G1791" s="64"/>
      <c r="H1791" s="69" t="str">
        <f>IF(ISBLANK('Zusatzblatt (Perigon)'!L1786),"",'Zusatzblatt (Perigon)'!L1786)</f>
        <v/>
      </c>
      <c r="I1791" s="69" t="str">
        <f>IF(ISBLANK('Zusatzblatt (Perigon)'!M1786),"",'Zusatzblatt (Perigon)'!M1786)</f>
        <v/>
      </c>
      <c r="J1791" s="98" t="str">
        <f>IF(ISBLANK('Zusatzblatt (Perigon)'!N1786),"",'Zusatzblatt (Perigon)'!N1786)</f>
        <v/>
      </c>
      <c r="K1791" s="99" t="str">
        <f>IF(ISBLANK('Zusatzblatt (Perigon)'!J1786),"",'Zusatzblatt (Perigon)'!T1786)</f>
        <v/>
      </c>
      <c r="L1791" s="95" t="str">
        <f>IF(ISBLANK('Zusatzblatt (Perigon)'!O1786),"",'Zusatzblatt (Perigon)'!O1786)</f>
        <v/>
      </c>
      <c r="M1791" s="95" t="str">
        <f>IF(ISBLANK('Zusatzblatt (Perigon)'!R1786),"",'Zusatzblatt (Perigon)'!R1786)</f>
        <v/>
      </c>
      <c r="N1791" s="95" t="str">
        <f>IF(ISBLANK('Zusatzblatt (Perigon)'!P1786),"",'Zusatzblatt (Perigon)'!P1786)</f>
        <v/>
      </c>
      <c r="O1791" s="38" t="str">
        <f>IF($L1791="","",VLOOKUP($R1791,Tarife!$A$2:$R$599,13,FALSE))</f>
        <v/>
      </c>
      <c r="P1791" s="38" t="str">
        <f t="shared" si="27"/>
        <v/>
      </c>
      <c r="R1791" s="100" t="str">
        <f>Zusammenzug!$C$25&amp;"-"&amp;Zusammenzug!$A$7&amp;"-"&amp;Leistungen!L1791</f>
        <v>2026-Nicht beauftragte Spitex-Organisation-</v>
      </c>
    </row>
    <row r="1792" spans="1:18" x14ac:dyDescent="0.2">
      <c r="A1792" s="95" t="str">
        <f>IF(ISBLANK('Zusatzblatt (Perigon)'!E1787),"",'Zusatzblatt (Perigon)'!E1787)</f>
        <v/>
      </c>
      <c r="B1792" s="95" t="str">
        <f>IF(ISBLANK('Zusatzblatt (Perigon)'!G1787),"",'Zusatzblatt (Perigon)'!G1787)</f>
        <v/>
      </c>
      <c r="C1792" s="96" t="str">
        <f>IF(ISBLANK('Zusatzblatt (Perigon)'!I1787),"",'Zusatzblatt (Perigon)'!I1787)</f>
        <v/>
      </c>
      <c r="D1792" s="97" t="str">
        <f>IF(ISBLANK('Zusatzblatt (Perigon)'!J1787),"",'Zusatzblatt (Perigon)'!J1787)</f>
        <v/>
      </c>
      <c r="E1792" s="64" t="str">
        <f>IF(ISBLANK('Zusatzblatt (Perigon)'!K1787),"",'Zusatzblatt (Perigon)'!K1787)</f>
        <v/>
      </c>
      <c r="F1792" s="65"/>
      <c r="G1792" s="64"/>
      <c r="H1792" s="69" t="str">
        <f>IF(ISBLANK('Zusatzblatt (Perigon)'!L1787),"",'Zusatzblatt (Perigon)'!L1787)</f>
        <v/>
      </c>
      <c r="I1792" s="69" t="str">
        <f>IF(ISBLANK('Zusatzblatt (Perigon)'!M1787),"",'Zusatzblatt (Perigon)'!M1787)</f>
        <v/>
      </c>
      <c r="J1792" s="98" t="str">
        <f>IF(ISBLANK('Zusatzblatt (Perigon)'!N1787),"",'Zusatzblatt (Perigon)'!N1787)</f>
        <v/>
      </c>
      <c r="K1792" s="99" t="str">
        <f>IF(ISBLANK('Zusatzblatt (Perigon)'!J1787),"",'Zusatzblatt (Perigon)'!T1787)</f>
        <v/>
      </c>
      <c r="L1792" s="95" t="str">
        <f>IF(ISBLANK('Zusatzblatt (Perigon)'!O1787),"",'Zusatzblatt (Perigon)'!O1787)</f>
        <v/>
      </c>
      <c r="M1792" s="95" t="str">
        <f>IF(ISBLANK('Zusatzblatt (Perigon)'!R1787),"",'Zusatzblatt (Perigon)'!R1787)</f>
        <v/>
      </c>
      <c r="N1792" s="95" t="str">
        <f>IF(ISBLANK('Zusatzblatt (Perigon)'!P1787),"",'Zusatzblatt (Perigon)'!P1787)</f>
        <v/>
      </c>
      <c r="O1792" s="38" t="str">
        <f>IF($L1792="","",VLOOKUP($R1792,Tarife!$A$2:$R$599,13,FALSE))</f>
        <v/>
      </c>
      <c r="P1792" s="38" t="str">
        <f t="shared" si="27"/>
        <v/>
      </c>
      <c r="R1792" s="100" t="str">
        <f>Zusammenzug!$C$25&amp;"-"&amp;Zusammenzug!$A$7&amp;"-"&amp;Leistungen!L1792</f>
        <v>2026-Nicht beauftragte Spitex-Organisation-</v>
      </c>
    </row>
    <row r="1793" spans="1:18" x14ac:dyDescent="0.2">
      <c r="A1793" s="95" t="str">
        <f>IF(ISBLANK('Zusatzblatt (Perigon)'!E1788),"",'Zusatzblatt (Perigon)'!E1788)</f>
        <v/>
      </c>
      <c r="B1793" s="95" t="str">
        <f>IF(ISBLANK('Zusatzblatt (Perigon)'!G1788),"",'Zusatzblatt (Perigon)'!G1788)</f>
        <v/>
      </c>
      <c r="C1793" s="96" t="str">
        <f>IF(ISBLANK('Zusatzblatt (Perigon)'!I1788),"",'Zusatzblatt (Perigon)'!I1788)</f>
        <v/>
      </c>
      <c r="D1793" s="97" t="str">
        <f>IF(ISBLANK('Zusatzblatt (Perigon)'!J1788),"",'Zusatzblatt (Perigon)'!J1788)</f>
        <v/>
      </c>
      <c r="E1793" s="64" t="str">
        <f>IF(ISBLANK('Zusatzblatt (Perigon)'!K1788),"",'Zusatzblatt (Perigon)'!K1788)</f>
        <v/>
      </c>
      <c r="F1793" s="65"/>
      <c r="G1793" s="64"/>
      <c r="H1793" s="69" t="str">
        <f>IF(ISBLANK('Zusatzblatt (Perigon)'!L1788),"",'Zusatzblatt (Perigon)'!L1788)</f>
        <v/>
      </c>
      <c r="I1793" s="69" t="str">
        <f>IF(ISBLANK('Zusatzblatt (Perigon)'!M1788),"",'Zusatzblatt (Perigon)'!M1788)</f>
        <v/>
      </c>
      <c r="J1793" s="98" t="str">
        <f>IF(ISBLANK('Zusatzblatt (Perigon)'!N1788),"",'Zusatzblatt (Perigon)'!N1788)</f>
        <v/>
      </c>
      <c r="K1793" s="99" t="str">
        <f>IF(ISBLANK('Zusatzblatt (Perigon)'!J1788),"",'Zusatzblatt (Perigon)'!T1788)</f>
        <v/>
      </c>
      <c r="L1793" s="95" t="str">
        <f>IF(ISBLANK('Zusatzblatt (Perigon)'!O1788),"",'Zusatzblatt (Perigon)'!O1788)</f>
        <v/>
      </c>
      <c r="M1793" s="95" t="str">
        <f>IF(ISBLANK('Zusatzblatt (Perigon)'!R1788),"",'Zusatzblatt (Perigon)'!R1788)</f>
        <v/>
      </c>
      <c r="N1793" s="95" t="str">
        <f>IF(ISBLANK('Zusatzblatt (Perigon)'!P1788),"",'Zusatzblatt (Perigon)'!P1788)</f>
        <v/>
      </c>
      <c r="O1793" s="38" t="str">
        <f>IF($L1793="","",VLOOKUP($R1793,Tarife!$A$2:$R$599,13,FALSE))</f>
        <v/>
      </c>
      <c r="P1793" s="38" t="str">
        <f t="shared" si="27"/>
        <v/>
      </c>
      <c r="R1793" s="100" t="str">
        <f>Zusammenzug!$C$25&amp;"-"&amp;Zusammenzug!$A$7&amp;"-"&amp;Leistungen!L1793</f>
        <v>2026-Nicht beauftragte Spitex-Organisation-</v>
      </c>
    </row>
    <row r="1794" spans="1:18" x14ac:dyDescent="0.2">
      <c r="A1794" s="95" t="str">
        <f>IF(ISBLANK('Zusatzblatt (Perigon)'!E1789),"",'Zusatzblatt (Perigon)'!E1789)</f>
        <v/>
      </c>
      <c r="B1794" s="95" t="str">
        <f>IF(ISBLANK('Zusatzblatt (Perigon)'!G1789),"",'Zusatzblatt (Perigon)'!G1789)</f>
        <v/>
      </c>
      <c r="C1794" s="96" t="str">
        <f>IF(ISBLANK('Zusatzblatt (Perigon)'!I1789),"",'Zusatzblatt (Perigon)'!I1789)</f>
        <v/>
      </c>
      <c r="D1794" s="97" t="str">
        <f>IF(ISBLANK('Zusatzblatt (Perigon)'!J1789),"",'Zusatzblatt (Perigon)'!J1789)</f>
        <v/>
      </c>
      <c r="E1794" s="64" t="str">
        <f>IF(ISBLANK('Zusatzblatt (Perigon)'!K1789),"",'Zusatzblatt (Perigon)'!K1789)</f>
        <v/>
      </c>
      <c r="F1794" s="65"/>
      <c r="G1794" s="64"/>
      <c r="H1794" s="69" t="str">
        <f>IF(ISBLANK('Zusatzblatt (Perigon)'!L1789),"",'Zusatzblatt (Perigon)'!L1789)</f>
        <v/>
      </c>
      <c r="I1794" s="69" t="str">
        <f>IF(ISBLANK('Zusatzblatt (Perigon)'!M1789),"",'Zusatzblatt (Perigon)'!M1789)</f>
        <v/>
      </c>
      <c r="J1794" s="98" t="str">
        <f>IF(ISBLANK('Zusatzblatt (Perigon)'!N1789),"",'Zusatzblatt (Perigon)'!N1789)</f>
        <v/>
      </c>
      <c r="K1794" s="99" t="str">
        <f>IF(ISBLANK('Zusatzblatt (Perigon)'!J1789),"",'Zusatzblatt (Perigon)'!T1789)</f>
        <v/>
      </c>
      <c r="L1794" s="95" t="str">
        <f>IF(ISBLANK('Zusatzblatt (Perigon)'!O1789),"",'Zusatzblatt (Perigon)'!O1789)</f>
        <v/>
      </c>
      <c r="M1794" s="95" t="str">
        <f>IF(ISBLANK('Zusatzblatt (Perigon)'!R1789),"",'Zusatzblatt (Perigon)'!R1789)</f>
        <v/>
      </c>
      <c r="N1794" s="95" t="str">
        <f>IF(ISBLANK('Zusatzblatt (Perigon)'!P1789),"",'Zusatzblatt (Perigon)'!P1789)</f>
        <v/>
      </c>
      <c r="O1794" s="38" t="str">
        <f>IF($L1794="","",VLOOKUP($R1794,Tarife!$A$2:$R$599,13,FALSE))</f>
        <v/>
      </c>
      <c r="P1794" s="38" t="str">
        <f t="shared" si="27"/>
        <v/>
      </c>
      <c r="R1794" s="100" t="str">
        <f>Zusammenzug!$C$25&amp;"-"&amp;Zusammenzug!$A$7&amp;"-"&amp;Leistungen!L1794</f>
        <v>2026-Nicht beauftragte Spitex-Organisation-</v>
      </c>
    </row>
    <row r="1795" spans="1:18" x14ac:dyDescent="0.2">
      <c r="A1795" s="95" t="str">
        <f>IF(ISBLANK('Zusatzblatt (Perigon)'!E1790),"",'Zusatzblatt (Perigon)'!E1790)</f>
        <v/>
      </c>
      <c r="B1795" s="95" t="str">
        <f>IF(ISBLANK('Zusatzblatt (Perigon)'!G1790),"",'Zusatzblatt (Perigon)'!G1790)</f>
        <v/>
      </c>
      <c r="C1795" s="96" t="str">
        <f>IF(ISBLANK('Zusatzblatt (Perigon)'!I1790),"",'Zusatzblatt (Perigon)'!I1790)</f>
        <v/>
      </c>
      <c r="D1795" s="97" t="str">
        <f>IF(ISBLANK('Zusatzblatt (Perigon)'!J1790),"",'Zusatzblatt (Perigon)'!J1790)</f>
        <v/>
      </c>
      <c r="E1795" s="64" t="str">
        <f>IF(ISBLANK('Zusatzblatt (Perigon)'!K1790),"",'Zusatzblatt (Perigon)'!K1790)</f>
        <v/>
      </c>
      <c r="F1795" s="65"/>
      <c r="G1795" s="64"/>
      <c r="H1795" s="69" t="str">
        <f>IF(ISBLANK('Zusatzblatt (Perigon)'!L1790),"",'Zusatzblatt (Perigon)'!L1790)</f>
        <v/>
      </c>
      <c r="I1795" s="69" t="str">
        <f>IF(ISBLANK('Zusatzblatt (Perigon)'!M1790),"",'Zusatzblatt (Perigon)'!M1790)</f>
        <v/>
      </c>
      <c r="J1795" s="98" t="str">
        <f>IF(ISBLANK('Zusatzblatt (Perigon)'!N1790),"",'Zusatzblatt (Perigon)'!N1790)</f>
        <v/>
      </c>
      <c r="K1795" s="99" t="str">
        <f>IF(ISBLANK('Zusatzblatt (Perigon)'!J1790),"",'Zusatzblatt (Perigon)'!T1790)</f>
        <v/>
      </c>
      <c r="L1795" s="95" t="str">
        <f>IF(ISBLANK('Zusatzblatt (Perigon)'!O1790),"",'Zusatzblatt (Perigon)'!O1790)</f>
        <v/>
      </c>
      <c r="M1795" s="95" t="str">
        <f>IF(ISBLANK('Zusatzblatt (Perigon)'!R1790),"",'Zusatzblatt (Perigon)'!R1790)</f>
        <v/>
      </c>
      <c r="N1795" s="95" t="str">
        <f>IF(ISBLANK('Zusatzblatt (Perigon)'!P1790),"",'Zusatzblatt (Perigon)'!P1790)</f>
        <v/>
      </c>
      <c r="O1795" s="38" t="str">
        <f>IF($L1795="","",VLOOKUP($R1795,Tarife!$A$2:$R$599,13,FALSE))</f>
        <v/>
      </c>
      <c r="P1795" s="38" t="str">
        <f t="shared" si="27"/>
        <v/>
      </c>
      <c r="R1795" s="100" t="str">
        <f>Zusammenzug!$C$25&amp;"-"&amp;Zusammenzug!$A$7&amp;"-"&amp;Leistungen!L1795</f>
        <v>2026-Nicht beauftragte Spitex-Organisation-</v>
      </c>
    </row>
    <row r="1796" spans="1:18" x14ac:dyDescent="0.2">
      <c r="A1796" s="95" t="str">
        <f>IF(ISBLANK('Zusatzblatt (Perigon)'!E1791),"",'Zusatzblatt (Perigon)'!E1791)</f>
        <v/>
      </c>
      <c r="B1796" s="95" t="str">
        <f>IF(ISBLANK('Zusatzblatt (Perigon)'!G1791),"",'Zusatzblatt (Perigon)'!G1791)</f>
        <v/>
      </c>
      <c r="C1796" s="96" t="str">
        <f>IF(ISBLANK('Zusatzblatt (Perigon)'!I1791),"",'Zusatzblatt (Perigon)'!I1791)</f>
        <v/>
      </c>
      <c r="D1796" s="97" t="str">
        <f>IF(ISBLANK('Zusatzblatt (Perigon)'!J1791),"",'Zusatzblatt (Perigon)'!J1791)</f>
        <v/>
      </c>
      <c r="E1796" s="64" t="str">
        <f>IF(ISBLANK('Zusatzblatt (Perigon)'!K1791),"",'Zusatzblatt (Perigon)'!K1791)</f>
        <v/>
      </c>
      <c r="F1796" s="65"/>
      <c r="G1796" s="64"/>
      <c r="H1796" s="69" t="str">
        <f>IF(ISBLANK('Zusatzblatt (Perigon)'!L1791),"",'Zusatzblatt (Perigon)'!L1791)</f>
        <v/>
      </c>
      <c r="I1796" s="69" t="str">
        <f>IF(ISBLANK('Zusatzblatt (Perigon)'!M1791),"",'Zusatzblatt (Perigon)'!M1791)</f>
        <v/>
      </c>
      <c r="J1796" s="98" t="str">
        <f>IF(ISBLANK('Zusatzblatt (Perigon)'!N1791),"",'Zusatzblatt (Perigon)'!N1791)</f>
        <v/>
      </c>
      <c r="K1796" s="99" t="str">
        <f>IF(ISBLANK('Zusatzblatt (Perigon)'!J1791),"",'Zusatzblatt (Perigon)'!T1791)</f>
        <v/>
      </c>
      <c r="L1796" s="95" t="str">
        <f>IF(ISBLANK('Zusatzblatt (Perigon)'!O1791),"",'Zusatzblatt (Perigon)'!O1791)</f>
        <v/>
      </c>
      <c r="M1796" s="95" t="str">
        <f>IF(ISBLANK('Zusatzblatt (Perigon)'!R1791),"",'Zusatzblatt (Perigon)'!R1791)</f>
        <v/>
      </c>
      <c r="N1796" s="95" t="str">
        <f>IF(ISBLANK('Zusatzblatt (Perigon)'!P1791),"",'Zusatzblatt (Perigon)'!P1791)</f>
        <v/>
      </c>
      <c r="O1796" s="38" t="str">
        <f>IF($L1796="","",VLOOKUP($R1796,Tarife!$A$2:$R$599,13,FALSE))</f>
        <v/>
      </c>
      <c r="P1796" s="38" t="str">
        <f t="shared" si="27"/>
        <v/>
      </c>
      <c r="R1796" s="100" t="str">
        <f>Zusammenzug!$C$25&amp;"-"&amp;Zusammenzug!$A$7&amp;"-"&amp;Leistungen!L1796</f>
        <v>2026-Nicht beauftragte Spitex-Organisation-</v>
      </c>
    </row>
    <row r="1797" spans="1:18" x14ac:dyDescent="0.2">
      <c r="A1797" s="95" t="str">
        <f>IF(ISBLANK('Zusatzblatt (Perigon)'!E1792),"",'Zusatzblatt (Perigon)'!E1792)</f>
        <v/>
      </c>
      <c r="B1797" s="95" t="str">
        <f>IF(ISBLANK('Zusatzblatt (Perigon)'!G1792),"",'Zusatzblatt (Perigon)'!G1792)</f>
        <v/>
      </c>
      <c r="C1797" s="96" t="str">
        <f>IF(ISBLANK('Zusatzblatt (Perigon)'!I1792),"",'Zusatzblatt (Perigon)'!I1792)</f>
        <v/>
      </c>
      <c r="D1797" s="97" t="str">
        <f>IF(ISBLANK('Zusatzblatt (Perigon)'!J1792),"",'Zusatzblatt (Perigon)'!J1792)</f>
        <v/>
      </c>
      <c r="E1797" s="64" t="str">
        <f>IF(ISBLANK('Zusatzblatt (Perigon)'!K1792),"",'Zusatzblatt (Perigon)'!K1792)</f>
        <v/>
      </c>
      <c r="F1797" s="65"/>
      <c r="G1797" s="64"/>
      <c r="H1797" s="69" t="str">
        <f>IF(ISBLANK('Zusatzblatt (Perigon)'!L1792),"",'Zusatzblatt (Perigon)'!L1792)</f>
        <v/>
      </c>
      <c r="I1797" s="69" t="str">
        <f>IF(ISBLANK('Zusatzblatt (Perigon)'!M1792),"",'Zusatzblatt (Perigon)'!M1792)</f>
        <v/>
      </c>
      <c r="J1797" s="98" t="str">
        <f>IF(ISBLANK('Zusatzblatt (Perigon)'!N1792),"",'Zusatzblatt (Perigon)'!N1792)</f>
        <v/>
      </c>
      <c r="K1797" s="99" t="str">
        <f>IF(ISBLANK('Zusatzblatt (Perigon)'!J1792),"",'Zusatzblatt (Perigon)'!T1792)</f>
        <v/>
      </c>
      <c r="L1797" s="95" t="str">
        <f>IF(ISBLANK('Zusatzblatt (Perigon)'!O1792),"",'Zusatzblatt (Perigon)'!O1792)</f>
        <v/>
      </c>
      <c r="M1797" s="95" t="str">
        <f>IF(ISBLANK('Zusatzblatt (Perigon)'!R1792),"",'Zusatzblatt (Perigon)'!R1792)</f>
        <v/>
      </c>
      <c r="N1797" s="95" t="str">
        <f>IF(ISBLANK('Zusatzblatt (Perigon)'!P1792),"",'Zusatzblatt (Perigon)'!P1792)</f>
        <v/>
      </c>
      <c r="O1797" s="38" t="str">
        <f>IF($L1797="","",VLOOKUP($R1797,Tarife!$A$2:$R$599,13,FALSE))</f>
        <v/>
      </c>
      <c r="P1797" s="38" t="str">
        <f t="shared" si="27"/>
        <v/>
      </c>
      <c r="R1797" s="100" t="str">
        <f>Zusammenzug!$C$25&amp;"-"&amp;Zusammenzug!$A$7&amp;"-"&amp;Leistungen!L1797</f>
        <v>2026-Nicht beauftragte Spitex-Organisation-</v>
      </c>
    </row>
    <row r="1798" spans="1:18" x14ac:dyDescent="0.2">
      <c r="A1798" s="95" t="str">
        <f>IF(ISBLANK('Zusatzblatt (Perigon)'!E1793),"",'Zusatzblatt (Perigon)'!E1793)</f>
        <v/>
      </c>
      <c r="B1798" s="95" t="str">
        <f>IF(ISBLANK('Zusatzblatt (Perigon)'!G1793),"",'Zusatzblatt (Perigon)'!G1793)</f>
        <v/>
      </c>
      <c r="C1798" s="96" t="str">
        <f>IF(ISBLANK('Zusatzblatt (Perigon)'!I1793),"",'Zusatzblatt (Perigon)'!I1793)</f>
        <v/>
      </c>
      <c r="D1798" s="97" t="str">
        <f>IF(ISBLANK('Zusatzblatt (Perigon)'!J1793),"",'Zusatzblatt (Perigon)'!J1793)</f>
        <v/>
      </c>
      <c r="E1798" s="64" t="str">
        <f>IF(ISBLANK('Zusatzblatt (Perigon)'!K1793),"",'Zusatzblatt (Perigon)'!K1793)</f>
        <v/>
      </c>
      <c r="F1798" s="65"/>
      <c r="G1798" s="64"/>
      <c r="H1798" s="69" t="str">
        <f>IF(ISBLANK('Zusatzblatt (Perigon)'!L1793),"",'Zusatzblatt (Perigon)'!L1793)</f>
        <v/>
      </c>
      <c r="I1798" s="69" t="str">
        <f>IF(ISBLANK('Zusatzblatt (Perigon)'!M1793),"",'Zusatzblatt (Perigon)'!M1793)</f>
        <v/>
      </c>
      <c r="J1798" s="98" t="str">
        <f>IF(ISBLANK('Zusatzblatt (Perigon)'!N1793),"",'Zusatzblatt (Perigon)'!N1793)</f>
        <v/>
      </c>
      <c r="K1798" s="99" t="str">
        <f>IF(ISBLANK('Zusatzblatt (Perigon)'!J1793),"",'Zusatzblatt (Perigon)'!T1793)</f>
        <v/>
      </c>
      <c r="L1798" s="95" t="str">
        <f>IF(ISBLANK('Zusatzblatt (Perigon)'!O1793),"",'Zusatzblatt (Perigon)'!O1793)</f>
        <v/>
      </c>
      <c r="M1798" s="95" t="str">
        <f>IF(ISBLANK('Zusatzblatt (Perigon)'!R1793),"",'Zusatzblatt (Perigon)'!R1793)</f>
        <v/>
      </c>
      <c r="N1798" s="95" t="str">
        <f>IF(ISBLANK('Zusatzblatt (Perigon)'!P1793),"",'Zusatzblatt (Perigon)'!P1793)</f>
        <v/>
      </c>
      <c r="O1798" s="38" t="str">
        <f>IF($L1798="","",VLOOKUP($R1798,Tarife!$A$2:$R$599,13,FALSE))</f>
        <v/>
      </c>
      <c r="P1798" s="38" t="str">
        <f t="shared" si="27"/>
        <v/>
      </c>
      <c r="R1798" s="100" t="str">
        <f>Zusammenzug!$C$25&amp;"-"&amp;Zusammenzug!$A$7&amp;"-"&amp;Leistungen!L1798</f>
        <v>2026-Nicht beauftragte Spitex-Organisation-</v>
      </c>
    </row>
    <row r="1799" spans="1:18" x14ac:dyDescent="0.2">
      <c r="A1799" s="95" t="str">
        <f>IF(ISBLANK('Zusatzblatt (Perigon)'!E1794),"",'Zusatzblatt (Perigon)'!E1794)</f>
        <v/>
      </c>
      <c r="B1799" s="95" t="str">
        <f>IF(ISBLANK('Zusatzblatt (Perigon)'!G1794),"",'Zusatzblatt (Perigon)'!G1794)</f>
        <v/>
      </c>
      <c r="C1799" s="96" t="str">
        <f>IF(ISBLANK('Zusatzblatt (Perigon)'!I1794),"",'Zusatzblatt (Perigon)'!I1794)</f>
        <v/>
      </c>
      <c r="D1799" s="97" t="str">
        <f>IF(ISBLANK('Zusatzblatt (Perigon)'!J1794),"",'Zusatzblatt (Perigon)'!J1794)</f>
        <v/>
      </c>
      <c r="E1799" s="64" t="str">
        <f>IF(ISBLANK('Zusatzblatt (Perigon)'!K1794),"",'Zusatzblatt (Perigon)'!K1794)</f>
        <v/>
      </c>
      <c r="F1799" s="65"/>
      <c r="G1799" s="64"/>
      <c r="H1799" s="69" t="str">
        <f>IF(ISBLANK('Zusatzblatt (Perigon)'!L1794),"",'Zusatzblatt (Perigon)'!L1794)</f>
        <v/>
      </c>
      <c r="I1799" s="69" t="str">
        <f>IF(ISBLANK('Zusatzblatt (Perigon)'!M1794),"",'Zusatzblatt (Perigon)'!M1794)</f>
        <v/>
      </c>
      <c r="J1799" s="98" t="str">
        <f>IF(ISBLANK('Zusatzblatt (Perigon)'!N1794),"",'Zusatzblatt (Perigon)'!N1794)</f>
        <v/>
      </c>
      <c r="K1799" s="99" t="str">
        <f>IF(ISBLANK('Zusatzblatt (Perigon)'!J1794),"",'Zusatzblatt (Perigon)'!T1794)</f>
        <v/>
      </c>
      <c r="L1799" s="95" t="str">
        <f>IF(ISBLANK('Zusatzblatt (Perigon)'!O1794),"",'Zusatzblatt (Perigon)'!O1794)</f>
        <v/>
      </c>
      <c r="M1799" s="95" t="str">
        <f>IF(ISBLANK('Zusatzblatt (Perigon)'!R1794),"",'Zusatzblatt (Perigon)'!R1794)</f>
        <v/>
      </c>
      <c r="N1799" s="95" t="str">
        <f>IF(ISBLANK('Zusatzblatt (Perigon)'!P1794),"",'Zusatzblatt (Perigon)'!P1794)</f>
        <v/>
      </c>
      <c r="O1799" s="38" t="str">
        <f>IF($L1799="","",VLOOKUP($R1799,Tarife!$A$2:$R$599,13,FALSE))</f>
        <v/>
      </c>
      <c r="P1799" s="38" t="str">
        <f t="shared" si="27"/>
        <v/>
      </c>
      <c r="R1799" s="100" t="str">
        <f>Zusammenzug!$C$25&amp;"-"&amp;Zusammenzug!$A$7&amp;"-"&amp;Leistungen!L1799</f>
        <v>2026-Nicht beauftragte Spitex-Organisation-</v>
      </c>
    </row>
    <row r="1800" spans="1:18" x14ac:dyDescent="0.2">
      <c r="A1800" s="95" t="str">
        <f>IF(ISBLANK('Zusatzblatt (Perigon)'!E1795),"",'Zusatzblatt (Perigon)'!E1795)</f>
        <v/>
      </c>
      <c r="B1800" s="95" t="str">
        <f>IF(ISBLANK('Zusatzblatt (Perigon)'!G1795),"",'Zusatzblatt (Perigon)'!G1795)</f>
        <v/>
      </c>
      <c r="C1800" s="96" t="str">
        <f>IF(ISBLANK('Zusatzblatt (Perigon)'!I1795),"",'Zusatzblatt (Perigon)'!I1795)</f>
        <v/>
      </c>
      <c r="D1800" s="97" t="str">
        <f>IF(ISBLANK('Zusatzblatt (Perigon)'!J1795),"",'Zusatzblatt (Perigon)'!J1795)</f>
        <v/>
      </c>
      <c r="E1800" s="64" t="str">
        <f>IF(ISBLANK('Zusatzblatt (Perigon)'!K1795),"",'Zusatzblatt (Perigon)'!K1795)</f>
        <v/>
      </c>
      <c r="F1800" s="65"/>
      <c r="G1800" s="64"/>
      <c r="H1800" s="69" t="str">
        <f>IF(ISBLANK('Zusatzblatt (Perigon)'!L1795),"",'Zusatzblatt (Perigon)'!L1795)</f>
        <v/>
      </c>
      <c r="I1800" s="69" t="str">
        <f>IF(ISBLANK('Zusatzblatt (Perigon)'!M1795),"",'Zusatzblatt (Perigon)'!M1795)</f>
        <v/>
      </c>
      <c r="J1800" s="98" t="str">
        <f>IF(ISBLANK('Zusatzblatt (Perigon)'!N1795),"",'Zusatzblatt (Perigon)'!N1795)</f>
        <v/>
      </c>
      <c r="K1800" s="99" t="str">
        <f>IF(ISBLANK('Zusatzblatt (Perigon)'!J1795),"",'Zusatzblatt (Perigon)'!T1795)</f>
        <v/>
      </c>
      <c r="L1800" s="95" t="str">
        <f>IF(ISBLANK('Zusatzblatt (Perigon)'!O1795),"",'Zusatzblatt (Perigon)'!O1795)</f>
        <v/>
      </c>
      <c r="M1800" s="95" t="str">
        <f>IF(ISBLANK('Zusatzblatt (Perigon)'!R1795),"",'Zusatzblatt (Perigon)'!R1795)</f>
        <v/>
      </c>
      <c r="N1800" s="95" t="str">
        <f>IF(ISBLANK('Zusatzblatt (Perigon)'!P1795),"",'Zusatzblatt (Perigon)'!P1795)</f>
        <v/>
      </c>
      <c r="O1800" s="38" t="str">
        <f>IF($L1800="","",VLOOKUP($R1800,Tarife!$A$2:$R$599,13,FALSE))</f>
        <v/>
      </c>
      <c r="P1800" s="38" t="str">
        <f t="shared" ref="P1800:P1863" si="28">IF(L1800="","",IF(AND($L1800="Pabe",N1800&lt;O1800),M1800*O1800,IF(N1800&lt;O1800,M1800*N1800,M1800*O1800)))</f>
        <v/>
      </c>
      <c r="R1800" s="100" t="str">
        <f>Zusammenzug!$C$25&amp;"-"&amp;Zusammenzug!$A$7&amp;"-"&amp;Leistungen!L1800</f>
        <v>2026-Nicht beauftragte Spitex-Organisation-</v>
      </c>
    </row>
    <row r="1801" spans="1:18" x14ac:dyDescent="0.2">
      <c r="A1801" s="95" t="str">
        <f>IF(ISBLANK('Zusatzblatt (Perigon)'!E1796),"",'Zusatzblatt (Perigon)'!E1796)</f>
        <v/>
      </c>
      <c r="B1801" s="95" t="str">
        <f>IF(ISBLANK('Zusatzblatt (Perigon)'!G1796),"",'Zusatzblatt (Perigon)'!G1796)</f>
        <v/>
      </c>
      <c r="C1801" s="96" t="str">
        <f>IF(ISBLANK('Zusatzblatt (Perigon)'!I1796),"",'Zusatzblatt (Perigon)'!I1796)</f>
        <v/>
      </c>
      <c r="D1801" s="97" t="str">
        <f>IF(ISBLANK('Zusatzblatt (Perigon)'!J1796),"",'Zusatzblatt (Perigon)'!J1796)</f>
        <v/>
      </c>
      <c r="E1801" s="64" t="str">
        <f>IF(ISBLANK('Zusatzblatt (Perigon)'!K1796),"",'Zusatzblatt (Perigon)'!K1796)</f>
        <v/>
      </c>
      <c r="F1801" s="65"/>
      <c r="G1801" s="64"/>
      <c r="H1801" s="69" t="str">
        <f>IF(ISBLANK('Zusatzblatt (Perigon)'!L1796),"",'Zusatzblatt (Perigon)'!L1796)</f>
        <v/>
      </c>
      <c r="I1801" s="69" t="str">
        <f>IF(ISBLANK('Zusatzblatt (Perigon)'!M1796),"",'Zusatzblatt (Perigon)'!M1796)</f>
        <v/>
      </c>
      <c r="J1801" s="98" t="str">
        <f>IF(ISBLANK('Zusatzblatt (Perigon)'!N1796),"",'Zusatzblatt (Perigon)'!N1796)</f>
        <v/>
      </c>
      <c r="K1801" s="99" t="str">
        <f>IF(ISBLANK('Zusatzblatt (Perigon)'!J1796),"",'Zusatzblatt (Perigon)'!T1796)</f>
        <v/>
      </c>
      <c r="L1801" s="95" t="str">
        <f>IF(ISBLANK('Zusatzblatt (Perigon)'!O1796),"",'Zusatzblatt (Perigon)'!O1796)</f>
        <v/>
      </c>
      <c r="M1801" s="95" t="str">
        <f>IF(ISBLANK('Zusatzblatt (Perigon)'!R1796),"",'Zusatzblatt (Perigon)'!R1796)</f>
        <v/>
      </c>
      <c r="N1801" s="95" t="str">
        <f>IF(ISBLANK('Zusatzblatt (Perigon)'!P1796),"",'Zusatzblatt (Perigon)'!P1796)</f>
        <v/>
      </c>
      <c r="O1801" s="38" t="str">
        <f>IF($L1801="","",VLOOKUP($R1801,Tarife!$A$2:$R$599,13,FALSE))</f>
        <v/>
      </c>
      <c r="P1801" s="38" t="str">
        <f t="shared" si="28"/>
        <v/>
      </c>
      <c r="R1801" s="100" t="str">
        <f>Zusammenzug!$C$25&amp;"-"&amp;Zusammenzug!$A$7&amp;"-"&amp;Leistungen!L1801</f>
        <v>2026-Nicht beauftragte Spitex-Organisation-</v>
      </c>
    </row>
    <row r="1802" spans="1:18" x14ac:dyDescent="0.2">
      <c r="A1802" s="95" t="str">
        <f>IF(ISBLANK('Zusatzblatt (Perigon)'!E1797),"",'Zusatzblatt (Perigon)'!E1797)</f>
        <v/>
      </c>
      <c r="B1802" s="95" t="str">
        <f>IF(ISBLANK('Zusatzblatt (Perigon)'!G1797),"",'Zusatzblatt (Perigon)'!G1797)</f>
        <v/>
      </c>
      <c r="C1802" s="96" t="str">
        <f>IF(ISBLANK('Zusatzblatt (Perigon)'!I1797),"",'Zusatzblatt (Perigon)'!I1797)</f>
        <v/>
      </c>
      <c r="D1802" s="97" t="str">
        <f>IF(ISBLANK('Zusatzblatt (Perigon)'!J1797),"",'Zusatzblatt (Perigon)'!J1797)</f>
        <v/>
      </c>
      <c r="E1802" s="64" t="str">
        <f>IF(ISBLANK('Zusatzblatt (Perigon)'!K1797),"",'Zusatzblatt (Perigon)'!K1797)</f>
        <v/>
      </c>
      <c r="F1802" s="65"/>
      <c r="G1802" s="64"/>
      <c r="H1802" s="69" t="str">
        <f>IF(ISBLANK('Zusatzblatt (Perigon)'!L1797),"",'Zusatzblatt (Perigon)'!L1797)</f>
        <v/>
      </c>
      <c r="I1802" s="69" t="str">
        <f>IF(ISBLANK('Zusatzblatt (Perigon)'!M1797),"",'Zusatzblatt (Perigon)'!M1797)</f>
        <v/>
      </c>
      <c r="J1802" s="98" t="str">
        <f>IF(ISBLANK('Zusatzblatt (Perigon)'!N1797),"",'Zusatzblatt (Perigon)'!N1797)</f>
        <v/>
      </c>
      <c r="K1802" s="99" t="str">
        <f>IF(ISBLANK('Zusatzblatt (Perigon)'!J1797),"",'Zusatzblatt (Perigon)'!T1797)</f>
        <v/>
      </c>
      <c r="L1802" s="95" t="str">
        <f>IF(ISBLANK('Zusatzblatt (Perigon)'!O1797),"",'Zusatzblatt (Perigon)'!O1797)</f>
        <v/>
      </c>
      <c r="M1802" s="95" t="str">
        <f>IF(ISBLANK('Zusatzblatt (Perigon)'!R1797),"",'Zusatzblatt (Perigon)'!R1797)</f>
        <v/>
      </c>
      <c r="N1802" s="95" t="str">
        <f>IF(ISBLANK('Zusatzblatt (Perigon)'!P1797),"",'Zusatzblatt (Perigon)'!P1797)</f>
        <v/>
      </c>
      <c r="O1802" s="38" t="str">
        <f>IF($L1802="","",VLOOKUP($R1802,Tarife!$A$2:$R$599,13,FALSE))</f>
        <v/>
      </c>
      <c r="P1802" s="38" t="str">
        <f t="shared" si="28"/>
        <v/>
      </c>
      <c r="R1802" s="100" t="str">
        <f>Zusammenzug!$C$25&amp;"-"&amp;Zusammenzug!$A$7&amp;"-"&amp;Leistungen!L1802</f>
        <v>2026-Nicht beauftragte Spitex-Organisation-</v>
      </c>
    </row>
    <row r="1803" spans="1:18" x14ac:dyDescent="0.2">
      <c r="A1803" s="95" t="str">
        <f>IF(ISBLANK('Zusatzblatt (Perigon)'!E1798),"",'Zusatzblatt (Perigon)'!E1798)</f>
        <v/>
      </c>
      <c r="B1803" s="95" t="str">
        <f>IF(ISBLANK('Zusatzblatt (Perigon)'!G1798),"",'Zusatzblatt (Perigon)'!G1798)</f>
        <v/>
      </c>
      <c r="C1803" s="96" t="str">
        <f>IF(ISBLANK('Zusatzblatt (Perigon)'!I1798),"",'Zusatzblatt (Perigon)'!I1798)</f>
        <v/>
      </c>
      <c r="D1803" s="97" t="str">
        <f>IF(ISBLANK('Zusatzblatt (Perigon)'!J1798),"",'Zusatzblatt (Perigon)'!J1798)</f>
        <v/>
      </c>
      <c r="E1803" s="64" t="str">
        <f>IF(ISBLANK('Zusatzblatt (Perigon)'!K1798),"",'Zusatzblatt (Perigon)'!K1798)</f>
        <v/>
      </c>
      <c r="F1803" s="65"/>
      <c r="G1803" s="64"/>
      <c r="H1803" s="69" t="str">
        <f>IF(ISBLANK('Zusatzblatt (Perigon)'!L1798),"",'Zusatzblatt (Perigon)'!L1798)</f>
        <v/>
      </c>
      <c r="I1803" s="69" t="str">
        <f>IF(ISBLANK('Zusatzblatt (Perigon)'!M1798),"",'Zusatzblatt (Perigon)'!M1798)</f>
        <v/>
      </c>
      <c r="J1803" s="98" t="str">
        <f>IF(ISBLANK('Zusatzblatt (Perigon)'!N1798),"",'Zusatzblatt (Perigon)'!N1798)</f>
        <v/>
      </c>
      <c r="K1803" s="99" t="str">
        <f>IF(ISBLANK('Zusatzblatt (Perigon)'!J1798),"",'Zusatzblatt (Perigon)'!T1798)</f>
        <v/>
      </c>
      <c r="L1803" s="95" t="str">
        <f>IF(ISBLANK('Zusatzblatt (Perigon)'!O1798),"",'Zusatzblatt (Perigon)'!O1798)</f>
        <v/>
      </c>
      <c r="M1803" s="95" t="str">
        <f>IF(ISBLANK('Zusatzblatt (Perigon)'!R1798),"",'Zusatzblatt (Perigon)'!R1798)</f>
        <v/>
      </c>
      <c r="N1803" s="95" t="str">
        <f>IF(ISBLANK('Zusatzblatt (Perigon)'!P1798),"",'Zusatzblatt (Perigon)'!P1798)</f>
        <v/>
      </c>
      <c r="O1803" s="38" t="str">
        <f>IF($L1803="","",VLOOKUP($R1803,Tarife!$A$2:$R$599,13,FALSE))</f>
        <v/>
      </c>
      <c r="P1803" s="38" t="str">
        <f t="shared" si="28"/>
        <v/>
      </c>
      <c r="R1803" s="100" t="str">
        <f>Zusammenzug!$C$25&amp;"-"&amp;Zusammenzug!$A$7&amp;"-"&amp;Leistungen!L1803</f>
        <v>2026-Nicht beauftragte Spitex-Organisation-</v>
      </c>
    </row>
    <row r="1804" spans="1:18" x14ac:dyDescent="0.2">
      <c r="A1804" s="95" t="str">
        <f>IF(ISBLANK('Zusatzblatt (Perigon)'!E1799),"",'Zusatzblatt (Perigon)'!E1799)</f>
        <v/>
      </c>
      <c r="B1804" s="95" t="str">
        <f>IF(ISBLANK('Zusatzblatt (Perigon)'!G1799),"",'Zusatzblatt (Perigon)'!G1799)</f>
        <v/>
      </c>
      <c r="C1804" s="96" t="str">
        <f>IF(ISBLANK('Zusatzblatt (Perigon)'!I1799),"",'Zusatzblatt (Perigon)'!I1799)</f>
        <v/>
      </c>
      <c r="D1804" s="97" t="str">
        <f>IF(ISBLANK('Zusatzblatt (Perigon)'!J1799),"",'Zusatzblatt (Perigon)'!J1799)</f>
        <v/>
      </c>
      <c r="E1804" s="64" t="str">
        <f>IF(ISBLANK('Zusatzblatt (Perigon)'!K1799),"",'Zusatzblatt (Perigon)'!K1799)</f>
        <v/>
      </c>
      <c r="F1804" s="65"/>
      <c r="G1804" s="64"/>
      <c r="H1804" s="69" t="str">
        <f>IF(ISBLANK('Zusatzblatt (Perigon)'!L1799),"",'Zusatzblatt (Perigon)'!L1799)</f>
        <v/>
      </c>
      <c r="I1804" s="69" t="str">
        <f>IF(ISBLANK('Zusatzblatt (Perigon)'!M1799),"",'Zusatzblatt (Perigon)'!M1799)</f>
        <v/>
      </c>
      <c r="J1804" s="98" t="str">
        <f>IF(ISBLANK('Zusatzblatt (Perigon)'!N1799),"",'Zusatzblatt (Perigon)'!N1799)</f>
        <v/>
      </c>
      <c r="K1804" s="99" t="str">
        <f>IF(ISBLANK('Zusatzblatt (Perigon)'!J1799),"",'Zusatzblatt (Perigon)'!T1799)</f>
        <v/>
      </c>
      <c r="L1804" s="95" t="str">
        <f>IF(ISBLANK('Zusatzblatt (Perigon)'!O1799),"",'Zusatzblatt (Perigon)'!O1799)</f>
        <v/>
      </c>
      <c r="M1804" s="95" t="str">
        <f>IF(ISBLANK('Zusatzblatt (Perigon)'!R1799),"",'Zusatzblatt (Perigon)'!R1799)</f>
        <v/>
      </c>
      <c r="N1804" s="95" t="str">
        <f>IF(ISBLANK('Zusatzblatt (Perigon)'!P1799),"",'Zusatzblatt (Perigon)'!P1799)</f>
        <v/>
      </c>
      <c r="O1804" s="38" t="str">
        <f>IF($L1804="","",VLOOKUP($R1804,Tarife!$A$2:$R$599,13,FALSE))</f>
        <v/>
      </c>
      <c r="P1804" s="38" t="str">
        <f t="shared" si="28"/>
        <v/>
      </c>
      <c r="R1804" s="100" t="str">
        <f>Zusammenzug!$C$25&amp;"-"&amp;Zusammenzug!$A$7&amp;"-"&amp;Leistungen!L1804</f>
        <v>2026-Nicht beauftragte Spitex-Organisation-</v>
      </c>
    </row>
    <row r="1805" spans="1:18" x14ac:dyDescent="0.2">
      <c r="A1805" s="95" t="str">
        <f>IF(ISBLANK('Zusatzblatt (Perigon)'!E1800),"",'Zusatzblatt (Perigon)'!E1800)</f>
        <v/>
      </c>
      <c r="B1805" s="95" t="str">
        <f>IF(ISBLANK('Zusatzblatt (Perigon)'!G1800),"",'Zusatzblatt (Perigon)'!G1800)</f>
        <v/>
      </c>
      <c r="C1805" s="96" t="str">
        <f>IF(ISBLANK('Zusatzblatt (Perigon)'!I1800),"",'Zusatzblatt (Perigon)'!I1800)</f>
        <v/>
      </c>
      <c r="D1805" s="97" t="str">
        <f>IF(ISBLANK('Zusatzblatt (Perigon)'!J1800),"",'Zusatzblatt (Perigon)'!J1800)</f>
        <v/>
      </c>
      <c r="E1805" s="64" t="str">
        <f>IF(ISBLANK('Zusatzblatt (Perigon)'!K1800),"",'Zusatzblatt (Perigon)'!K1800)</f>
        <v/>
      </c>
      <c r="F1805" s="65"/>
      <c r="G1805" s="64"/>
      <c r="H1805" s="69" t="str">
        <f>IF(ISBLANK('Zusatzblatt (Perigon)'!L1800),"",'Zusatzblatt (Perigon)'!L1800)</f>
        <v/>
      </c>
      <c r="I1805" s="69" t="str">
        <f>IF(ISBLANK('Zusatzblatt (Perigon)'!M1800),"",'Zusatzblatt (Perigon)'!M1800)</f>
        <v/>
      </c>
      <c r="J1805" s="98" t="str">
        <f>IF(ISBLANK('Zusatzblatt (Perigon)'!N1800),"",'Zusatzblatt (Perigon)'!N1800)</f>
        <v/>
      </c>
      <c r="K1805" s="99" t="str">
        <f>IF(ISBLANK('Zusatzblatt (Perigon)'!J1800),"",'Zusatzblatt (Perigon)'!T1800)</f>
        <v/>
      </c>
      <c r="L1805" s="95" t="str">
        <f>IF(ISBLANK('Zusatzblatt (Perigon)'!O1800),"",'Zusatzblatt (Perigon)'!O1800)</f>
        <v/>
      </c>
      <c r="M1805" s="95" t="str">
        <f>IF(ISBLANK('Zusatzblatt (Perigon)'!R1800),"",'Zusatzblatt (Perigon)'!R1800)</f>
        <v/>
      </c>
      <c r="N1805" s="95" t="str">
        <f>IF(ISBLANK('Zusatzblatt (Perigon)'!P1800),"",'Zusatzblatt (Perigon)'!P1800)</f>
        <v/>
      </c>
      <c r="O1805" s="38" t="str">
        <f>IF($L1805="","",VLOOKUP($R1805,Tarife!$A$2:$R$599,13,FALSE))</f>
        <v/>
      </c>
      <c r="P1805" s="38" t="str">
        <f t="shared" si="28"/>
        <v/>
      </c>
      <c r="R1805" s="100" t="str">
        <f>Zusammenzug!$C$25&amp;"-"&amp;Zusammenzug!$A$7&amp;"-"&amp;Leistungen!L1805</f>
        <v>2026-Nicht beauftragte Spitex-Organisation-</v>
      </c>
    </row>
    <row r="1806" spans="1:18" x14ac:dyDescent="0.2">
      <c r="A1806" s="95" t="str">
        <f>IF(ISBLANK('Zusatzblatt (Perigon)'!E1801),"",'Zusatzblatt (Perigon)'!E1801)</f>
        <v/>
      </c>
      <c r="B1806" s="95" t="str">
        <f>IF(ISBLANK('Zusatzblatt (Perigon)'!G1801),"",'Zusatzblatt (Perigon)'!G1801)</f>
        <v/>
      </c>
      <c r="C1806" s="96" t="str">
        <f>IF(ISBLANK('Zusatzblatt (Perigon)'!I1801),"",'Zusatzblatt (Perigon)'!I1801)</f>
        <v/>
      </c>
      <c r="D1806" s="97" t="str">
        <f>IF(ISBLANK('Zusatzblatt (Perigon)'!J1801),"",'Zusatzblatt (Perigon)'!J1801)</f>
        <v/>
      </c>
      <c r="E1806" s="64" t="str">
        <f>IF(ISBLANK('Zusatzblatt (Perigon)'!K1801),"",'Zusatzblatt (Perigon)'!K1801)</f>
        <v/>
      </c>
      <c r="F1806" s="65"/>
      <c r="G1806" s="64"/>
      <c r="H1806" s="69" t="str">
        <f>IF(ISBLANK('Zusatzblatt (Perigon)'!L1801),"",'Zusatzblatt (Perigon)'!L1801)</f>
        <v/>
      </c>
      <c r="I1806" s="69" t="str">
        <f>IF(ISBLANK('Zusatzblatt (Perigon)'!M1801),"",'Zusatzblatt (Perigon)'!M1801)</f>
        <v/>
      </c>
      <c r="J1806" s="98" t="str">
        <f>IF(ISBLANK('Zusatzblatt (Perigon)'!N1801),"",'Zusatzblatt (Perigon)'!N1801)</f>
        <v/>
      </c>
      <c r="K1806" s="99" t="str">
        <f>IF(ISBLANK('Zusatzblatt (Perigon)'!J1801),"",'Zusatzblatt (Perigon)'!T1801)</f>
        <v/>
      </c>
      <c r="L1806" s="95" t="str">
        <f>IF(ISBLANK('Zusatzblatt (Perigon)'!O1801),"",'Zusatzblatt (Perigon)'!O1801)</f>
        <v/>
      </c>
      <c r="M1806" s="95" t="str">
        <f>IF(ISBLANK('Zusatzblatt (Perigon)'!R1801),"",'Zusatzblatt (Perigon)'!R1801)</f>
        <v/>
      </c>
      <c r="N1806" s="95" t="str">
        <f>IF(ISBLANK('Zusatzblatt (Perigon)'!P1801),"",'Zusatzblatt (Perigon)'!P1801)</f>
        <v/>
      </c>
      <c r="O1806" s="38" t="str">
        <f>IF($L1806="","",VLOOKUP($R1806,Tarife!$A$2:$R$599,13,FALSE))</f>
        <v/>
      </c>
      <c r="P1806" s="38" t="str">
        <f t="shared" si="28"/>
        <v/>
      </c>
      <c r="R1806" s="100" t="str">
        <f>Zusammenzug!$C$25&amp;"-"&amp;Zusammenzug!$A$7&amp;"-"&amp;Leistungen!L1806</f>
        <v>2026-Nicht beauftragte Spitex-Organisation-</v>
      </c>
    </row>
    <row r="1807" spans="1:18" x14ac:dyDescent="0.2">
      <c r="A1807" s="95" t="str">
        <f>IF(ISBLANK('Zusatzblatt (Perigon)'!E1802),"",'Zusatzblatt (Perigon)'!E1802)</f>
        <v/>
      </c>
      <c r="B1807" s="95" t="str">
        <f>IF(ISBLANK('Zusatzblatt (Perigon)'!G1802),"",'Zusatzblatt (Perigon)'!G1802)</f>
        <v/>
      </c>
      <c r="C1807" s="96" t="str">
        <f>IF(ISBLANK('Zusatzblatt (Perigon)'!I1802),"",'Zusatzblatt (Perigon)'!I1802)</f>
        <v/>
      </c>
      <c r="D1807" s="97" t="str">
        <f>IF(ISBLANK('Zusatzblatt (Perigon)'!J1802),"",'Zusatzblatt (Perigon)'!J1802)</f>
        <v/>
      </c>
      <c r="E1807" s="64" t="str">
        <f>IF(ISBLANK('Zusatzblatt (Perigon)'!K1802),"",'Zusatzblatt (Perigon)'!K1802)</f>
        <v/>
      </c>
      <c r="F1807" s="65"/>
      <c r="G1807" s="64"/>
      <c r="H1807" s="69" t="str">
        <f>IF(ISBLANK('Zusatzblatt (Perigon)'!L1802),"",'Zusatzblatt (Perigon)'!L1802)</f>
        <v/>
      </c>
      <c r="I1807" s="69" t="str">
        <f>IF(ISBLANK('Zusatzblatt (Perigon)'!M1802),"",'Zusatzblatt (Perigon)'!M1802)</f>
        <v/>
      </c>
      <c r="J1807" s="98" t="str">
        <f>IF(ISBLANK('Zusatzblatt (Perigon)'!N1802),"",'Zusatzblatt (Perigon)'!N1802)</f>
        <v/>
      </c>
      <c r="K1807" s="99" t="str">
        <f>IF(ISBLANK('Zusatzblatt (Perigon)'!J1802),"",'Zusatzblatt (Perigon)'!T1802)</f>
        <v/>
      </c>
      <c r="L1807" s="95" t="str">
        <f>IF(ISBLANK('Zusatzblatt (Perigon)'!O1802),"",'Zusatzblatt (Perigon)'!O1802)</f>
        <v/>
      </c>
      <c r="M1807" s="95" t="str">
        <f>IF(ISBLANK('Zusatzblatt (Perigon)'!R1802),"",'Zusatzblatt (Perigon)'!R1802)</f>
        <v/>
      </c>
      <c r="N1807" s="95" t="str">
        <f>IF(ISBLANK('Zusatzblatt (Perigon)'!P1802),"",'Zusatzblatt (Perigon)'!P1802)</f>
        <v/>
      </c>
      <c r="O1807" s="38" t="str">
        <f>IF($L1807="","",VLOOKUP($R1807,Tarife!$A$2:$R$599,13,FALSE))</f>
        <v/>
      </c>
      <c r="P1807" s="38" t="str">
        <f t="shared" si="28"/>
        <v/>
      </c>
      <c r="R1807" s="100" t="str">
        <f>Zusammenzug!$C$25&amp;"-"&amp;Zusammenzug!$A$7&amp;"-"&amp;Leistungen!L1807</f>
        <v>2026-Nicht beauftragte Spitex-Organisation-</v>
      </c>
    </row>
    <row r="1808" spans="1:18" x14ac:dyDescent="0.2">
      <c r="A1808" s="95" t="str">
        <f>IF(ISBLANK('Zusatzblatt (Perigon)'!E1803),"",'Zusatzblatt (Perigon)'!E1803)</f>
        <v/>
      </c>
      <c r="B1808" s="95" t="str">
        <f>IF(ISBLANK('Zusatzblatt (Perigon)'!G1803),"",'Zusatzblatt (Perigon)'!G1803)</f>
        <v/>
      </c>
      <c r="C1808" s="96" t="str">
        <f>IF(ISBLANK('Zusatzblatt (Perigon)'!I1803),"",'Zusatzblatt (Perigon)'!I1803)</f>
        <v/>
      </c>
      <c r="D1808" s="97" t="str">
        <f>IF(ISBLANK('Zusatzblatt (Perigon)'!J1803),"",'Zusatzblatt (Perigon)'!J1803)</f>
        <v/>
      </c>
      <c r="E1808" s="64" t="str">
        <f>IF(ISBLANK('Zusatzblatt (Perigon)'!K1803),"",'Zusatzblatt (Perigon)'!K1803)</f>
        <v/>
      </c>
      <c r="F1808" s="65"/>
      <c r="G1808" s="64"/>
      <c r="H1808" s="69" t="str">
        <f>IF(ISBLANK('Zusatzblatt (Perigon)'!L1803),"",'Zusatzblatt (Perigon)'!L1803)</f>
        <v/>
      </c>
      <c r="I1808" s="69" t="str">
        <f>IF(ISBLANK('Zusatzblatt (Perigon)'!M1803),"",'Zusatzblatt (Perigon)'!M1803)</f>
        <v/>
      </c>
      <c r="J1808" s="98" t="str">
        <f>IF(ISBLANK('Zusatzblatt (Perigon)'!N1803),"",'Zusatzblatt (Perigon)'!N1803)</f>
        <v/>
      </c>
      <c r="K1808" s="99" t="str">
        <f>IF(ISBLANK('Zusatzblatt (Perigon)'!J1803),"",'Zusatzblatt (Perigon)'!T1803)</f>
        <v/>
      </c>
      <c r="L1808" s="95" t="str">
        <f>IF(ISBLANK('Zusatzblatt (Perigon)'!O1803),"",'Zusatzblatt (Perigon)'!O1803)</f>
        <v/>
      </c>
      <c r="M1808" s="95" t="str">
        <f>IF(ISBLANK('Zusatzblatt (Perigon)'!R1803),"",'Zusatzblatt (Perigon)'!R1803)</f>
        <v/>
      </c>
      <c r="N1808" s="95" t="str">
        <f>IF(ISBLANK('Zusatzblatt (Perigon)'!P1803),"",'Zusatzblatt (Perigon)'!P1803)</f>
        <v/>
      </c>
      <c r="O1808" s="38" t="str">
        <f>IF($L1808="","",VLOOKUP($R1808,Tarife!$A$2:$R$599,13,FALSE))</f>
        <v/>
      </c>
      <c r="P1808" s="38" t="str">
        <f t="shared" si="28"/>
        <v/>
      </c>
      <c r="R1808" s="100" t="str">
        <f>Zusammenzug!$C$25&amp;"-"&amp;Zusammenzug!$A$7&amp;"-"&amp;Leistungen!L1808</f>
        <v>2026-Nicht beauftragte Spitex-Organisation-</v>
      </c>
    </row>
    <row r="1809" spans="1:18" x14ac:dyDescent="0.2">
      <c r="A1809" s="95" t="str">
        <f>IF(ISBLANK('Zusatzblatt (Perigon)'!E1804),"",'Zusatzblatt (Perigon)'!E1804)</f>
        <v/>
      </c>
      <c r="B1809" s="95" t="str">
        <f>IF(ISBLANK('Zusatzblatt (Perigon)'!G1804),"",'Zusatzblatt (Perigon)'!G1804)</f>
        <v/>
      </c>
      <c r="C1809" s="96" t="str">
        <f>IF(ISBLANK('Zusatzblatt (Perigon)'!I1804),"",'Zusatzblatt (Perigon)'!I1804)</f>
        <v/>
      </c>
      <c r="D1809" s="97" t="str">
        <f>IF(ISBLANK('Zusatzblatt (Perigon)'!J1804),"",'Zusatzblatt (Perigon)'!J1804)</f>
        <v/>
      </c>
      <c r="E1809" s="64" t="str">
        <f>IF(ISBLANK('Zusatzblatt (Perigon)'!K1804),"",'Zusatzblatt (Perigon)'!K1804)</f>
        <v/>
      </c>
      <c r="F1809" s="65"/>
      <c r="G1809" s="64"/>
      <c r="H1809" s="69" t="str">
        <f>IF(ISBLANK('Zusatzblatt (Perigon)'!L1804),"",'Zusatzblatt (Perigon)'!L1804)</f>
        <v/>
      </c>
      <c r="I1809" s="69" t="str">
        <f>IF(ISBLANK('Zusatzblatt (Perigon)'!M1804),"",'Zusatzblatt (Perigon)'!M1804)</f>
        <v/>
      </c>
      <c r="J1809" s="98" t="str">
        <f>IF(ISBLANK('Zusatzblatt (Perigon)'!N1804),"",'Zusatzblatt (Perigon)'!N1804)</f>
        <v/>
      </c>
      <c r="K1809" s="99" t="str">
        <f>IF(ISBLANK('Zusatzblatt (Perigon)'!J1804),"",'Zusatzblatt (Perigon)'!T1804)</f>
        <v/>
      </c>
      <c r="L1809" s="95" t="str">
        <f>IF(ISBLANK('Zusatzblatt (Perigon)'!O1804),"",'Zusatzblatt (Perigon)'!O1804)</f>
        <v/>
      </c>
      <c r="M1809" s="95" t="str">
        <f>IF(ISBLANK('Zusatzblatt (Perigon)'!R1804),"",'Zusatzblatt (Perigon)'!R1804)</f>
        <v/>
      </c>
      <c r="N1809" s="95" t="str">
        <f>IF(ISBLANK('Zusatzblatt (Perigon)'!P1804),"",'Zusatzblatt (Perigon)'!P1804)</f>
        <v/>
      </c>
      <c r="O1809" s="38" t="str">
        <f>IF($L1809="","",VLOOKUP($R1809,Tarife!$A$2:$R$599,13,FALSE))</f>
        <v/>
      </c>
      <c r="P1809" s="38" t="str">
        <f t="shared" si="28"/>
        <v/>
      </c>
      <c r="R1809" s="100" t="str">
        <f>Zusammenzug!$C$25&amp;"-"&amp;Zusammenzug!$A$7&amp;"-"&amp;Leistungen!L1809</f>
        <v>2026-Nicht beauftragte Spitex-Organisation-</v>
      </c>
    </row>
    <row r="1810" spans="1:18" x14ac:dyDescent="0.2">
      <c r="A1810" s="95" t="str">
        <f>IF(ISBLANK('Zusatzblatt (Perigon)'!E1805),"",'Zusatzblatt (Perigon)'!E1805)</f>
        <v/>
      </c>
      <c r="B1810" s="95" t="str">
        <f>IF(ISBLANK('Zusatzblatt (Perigon)'!G1805),"",'Zusatzblatt (Perigon)'!G1805)</f>
        <v/>
      </c>
      <c r="C1810" s="96" t="str">
        <f>IF(ISBLANK('Zusatzblatt (Perigon)'!I1805),"",'Zusatzblatt (Perigon)'!I1805)</f>
        <v/>
      </c>
      <c r="D1810" s="97" t="str">
        <f>IF(ISBLANK('Zusatzblatt (Perigon)'!J1805),"",'Zusatzblatt (Perigon)'!J1805)</f>
        <v/>
      </c>
      <c r="E1810" s="64" t="str">
        <f>IF(ISBLANK('Zusatzblatt (Perigon)'!K1805),"",'Zusatzblatt (Perigon)'!K1805)</f>
        <v/>
      </c>
      <c r="F1810" s="65"/>
      <c r="G1810" s="64"/>
      <c r="H1810" s="69" t="str">
        <f>IF(ISBLANK('Zusatzblatt (Perigon)'!L1805),"",'Zusatzblatt (Perigon)'!L1805)</f>
        <v/>
      </c>
      <c r="I1810" s="69" t="str">
        <f>IF(ISBLANK('Zusatzblatt (Perigon)'!M1805),"",'Zusatzblatt (Perigon)'!M1805)</f>
        <v/>
      </c>
      <c r="J1810" s="98" t="str">
        <f>IF(ISBLANK('Zusatzblatt (Perigon)'!N1805),"",'Zusatzblatt (Perigon)'!N1805)</f>
        <v/>
      </c>
      <c r="K1810" s="99" t="str">
        <f>IF(ISBLANK('Zusatzblatt (Perigon)'!J1805),"",'Zusatzblatt (Perigon)'!T1805)</f>
        <v/>
      </c>
      <c r="L1810" s="95" t="str">
        <f>IF(ISBLANK('Zusatzblatt (Perigon)'!O1805),"",'Zusatzblatt (Perigon)'!O1805)</f>
        <v/>
      </c>
      <c r="M1810" s="95" t="str">
        <f>IF(ISBLANK('Zusatzblatt (Perigon)'!R1805),"",'Zusatzblatt (Perigon)'!R1805)</f>
        <v/>
      </c>
      <c r="N1810" s="95" t="str">
        <f>IF(ISBLANK('Zusatzblatt (Perigon)'!P1805),"",'Zusatzblatt (Perigon)'!P1805)</f>
        <v/>
      </c>
      <c r="O1810" s="38" t="str">
        <f>IF($L1810="","",VLOOKUP($R1810,Tarife!$A$2:$R$599,13,FALSE))</f>
        <v/>
      </c>
      <c r="P1810" s="38" t="str">
        <f t="shared" si="28"/>
        <v/>
      </c>
      <c r="R1810" s="100" t="str">
        <f>Zusammenzug!$C$25&amp;"-"&amp;Zusammenzug!$A$7&amp;"-"&amp;Leistungen!L1810</f>
        <v>2026-Nicht beauftragte Spitex-Organisation-</v>
      </c>
    </row>
    <row r="1811" spans="1:18" x14ac:dyDescent="0.2">
      <c r="A1811" s="95" t="str">
        <f>IF(ISBLANK('Zusatzblatt (Perigon)'!E1806),"",'Zusatzblatt (Perigon)'!E1806)</f>
        <v/>
      </c>
      <c r="B1811" s="95" t="str">
        <f>IF(ISBLANK('Zusatzblatt (Perigon)'!G1806),"",'Zusatzblatt (Perigon)'!G1806)</f>
        <v/>
      </c>
      <c r="C1811" s="96" t="str">
        <f>IF(ISBLANK('Zusatzblatt (Perigon)'!I1806),"",'Zusatzblatt (Perigon)'!I1806)</f>
        <v/>
      </c>
      <c r="D1811" s="97" t="str">
        <f>IF(ISBLANK('Zusatzblatt (Perigon)'!J1806),"",'Zusatzblatt (Perigon)'!J1806)</f>
        <v/>
      </c>
      <c r="E1811" s="64" t="str">
        <f>IF(ISBLANK('Zusatzblatt (Perigon)'!K1806),"",'Zusatzblatt (Perigon)'!K1806)</f>
        <v/>
      </c>
      <c r="F1811" s="65"/>
      <c r="G1811" s="64"/>
      <c r="H1811" s="69" t="str">
        <f>IF(ISBLANK('Zusatzblatt (Perigon)'!L1806),"",'Zusatzblatt (Perigon)'!L1806)</f>
        <v/>
      </c>
      <c r="I1811" s="69" t="str">
        <f>IF(ISBLANK('Zusatzblatt (Perigon)'!M1806),"",'Zusatzblatt (Perigon)'!M1806)</f>
        <v/>
      </c>
      <c r="J1811" s="98" t="str">
        <f>IF(ISBLANK('Zusatzblatt (Perigon)'!N1806),"",'Zusatzblatt (Perigon)'!N1806)</f>
        <v/>
      </c>
      <c r="K1811" s="99" t="str">
        <f>IF(ISBLANK('Zusatzblatt (Perigon)'!J1806),"",'Zusatzblatt (Perigon)'!T1806)</f>
        <v/>
      </c>
      <c r="L1811" s="95" t="str">
        <f>IF(ISBLANK('Zusatzblatt (Perigon)'!O1806),"",'Zusatzblatt (Perigon)'!O1806)</f>
        <v/>
      </c>
      <c r="M1811" s="95" t="str">
        <f>IF(ISBLANK('Zusatzblatt (Perigon)'!R1806),"",'Zusatzblatt (Perigon)'!R1806)</f>
        <v/>
      </c>
      <c r="N1811" s="95" t="str">
        <f>IF(ISBLANK('Zusatzblatt (Perigon)'!P1806),"",'Zusatzblatt (Perigon)'!P1806)</f>
        <v/>
      </c>
      <c r="O1811" s="38" t="str">
        <f>IF($L1811="","",VLOOKUP($R1811,Tarife!$A$2:$R$599,13,FALSE))</f>
        <v/>
      </c>
      <c r="P1811" s="38" t="str">
        <f t="shared" si="28"/>
        <v/>
      </c>
      <c r="R1811" s="100" t="str">
        <f>Zusammenzug!$C$25&amp;"-"&amp;Zusammenzug!$A$7&amp;"-"&amp;Leistungen!L1811</f>
        <v>2026-Nicht beauftragte Spitex-Organisation-</v>
      </c>
    </row>
    <row r="1812" spans="1:18" x14ac:dyDescent="0.2">
      <c r="A1812" s="95" t="str">
        <f>IF(ISBLANK('Zusatzblatt (Perigon)'!E1807),"",'Zusatzblatt (Perigon)'!E1807)</f>
        <v/>
      </c>
      <c r="B1812" s="95" t="str">
        <f>IF(ISBLANK('Zusatzblatt (Perigon)'!G1807),"",'Zusatzblatt (Perigon)'!G1807)</f>
        <v/>
      </c>
      <c r="C1812" s="96" t="str">
        <f>IF(ISBLANK('Zusatzblatt (Perigon)'!I1807),"",'Zusatzblatt (Perigon)'!I1807)</f>
        <v/>
      </c>
      <c r="D1812" s="97" t="str">
        <f>IF(ISBLANK('Zusatzblatt (Perigon)'!J1807),"",'Zusatzblatt (Perigon)'!J1807)</f>
        <v/>
      </c>
      <c r="E1812" s="64" t="str">
        <f>IF(ISBLANK('Zusatzblatt (Perigon)'!K1807),"",'Zusatzblatt (Perigon)'!K1807)</f>
        <v/>
      </c>
      <c r="F1812" s="65"/>
      <c r="G1812" s="64"/>
      <c r="H1812" s="69" t="str">
        <f>IF(ISBLANK('Zusatzblatt (Perigon)'!L1807),"",'Zusatzblatt (Perigon)'!L1807)</f>
        <v/>
      </c>
      <c r="I1812" s="69" t="str">
        <f>IF(ISBLANK('Zusatzblatt (Perigon)'!M1807),"",'Zusatzblatt (Perigon)'!M1807)</f>
        <v/>
      </c>
      <c r="J1812" s="98" t="str">
        <f>IF(ISBLANK('Zusatzblatt (Perigon)'!N1807),"",'Zusatzblatt (Perigon)'!N1807)</f>
        <v/>
      </c>
      <c r="K1812" s="99" t="str">
        <f>IF(ISBLANK('Zusatzblatt (Perigon)'!J1807),"",'Zusatzblatt (Perigon)'!T1807)</f>
        <v/>
      </c>
      <c r="L1812" s="95" t="str">
        <f>IF(ISBLANK('Zusatzblatt (Perigon)'!O1807),"",'Zusatzblatt (Perigon)'!O1807)</f>
        <v/>
      </c>
      <c r="M1812" s="95" t="str">
        <f>IF(ISBLANK('Zusatzblatt (Perigon)'!R1807),"",'Zusatzblatt (Perigon)'!R1807)</f>
        <v/>
      </c>
      <c r="N1812" s="95" t="str">
        <f>IF(ISBLANK('Zusatzblatt (Perigon)'!P1807),"",'Zusatzblatt (Perigon)'!P1807)</f>
        <v/>
      </c>
      <c r="O1812" s="38" t="str">
        <f>IF($L1812="","",VLOOKUP($R1812,Tarife!$A$2:$R$599,13,FALSE))</f>
        <v/>
      </c>
      <c r="P1812" s="38" t="str">
        <f t="shared" si="28"/>
        <v/>
      </c>
      <c r="R1812" s="100" t="str">
        <f>Zusammenzug!$C$25&amp;"-"&amp;Zusammenzug!$A$7&amp;"-"&amp;Leistungen!L1812</f>
        <v>2026-Nicht beauftragte Spitex-Organisation-</v>
      </c>
    </row>
    <row r="1813" spans="1:18" x14ac:dyDescent="0.2">
      <c r="A1813" s="95" t="str">
        <f>IF(ISBLANK('Zusatzblatt (Perigon)'!E1808),"",'Zusatzblatt (Perigon)'!E1808)</f>
        <v/>
      </c>
      <c r="B1813" s="95" t="str">
        <f>IF(ISBLANK('Zusatzblatt (Perigon)'!G1808),"",'Zusatzblatt (Perigon)'!G1808)</f>
        <v/>
      </c>
      <c r="C1813" s="96" t="str">
        <f>IF(ISBLANK('Zusatzblatt (Perigon)'!I1808),"",'Zusatzblatt (Perigon)'!I1808)</f>
        <v/>
      </c>
      <c r="D1813" s="97" t="str">
        <f>IF(ISBLANK('Zusatzblatt (Perigon)'!J1808),"",'Zusatzblatt (Perigon)'!J1808)</f>
        <v/>
      </c>
      <c r="E1813" s="64" t="str">
        <f>IF(ISBLANK('Zusatzblatt (Perigon)'!K1808),"",'Zusatzblatt (Perigon)'!K1808)</f>
        <v/>
      </c>
      <c r="F1813" s="65"/>
      <c r="G1813" s="64"/>
      <c r="H1813" s="69" t="str">
        <f>IF(ISBLANK('Zusatzblatt (Perigon)'!L1808),"",'Zusatzblatt (Perigon)'!L1808)</f>
        <v/>
      </c>
      <c r="I1813" s="69" t="str">
        <f>IF(ISBLANK('Zusatzblatt (Perigon)'!M1808),"",'Zusatzblatt (Perigon)'!M1808)</f>
        <v/>
      </c>
      <c r="J1813" s="98" t="str">
        <f>IF(ISBLANK('Zusatzblatt (Perigon)'!N1808),"",'Zusatzblatt (Perigon)'!N1808)</f>
        <v/>
      </c>
      <c r="K1813" s="99" t="str">
        <f>IF(ISBLANK('Zusatzblatt (Perigon)'!J1808),"",'Zusatzblatt (Perigon)'!T1808)</f>
        <v/>
      </c>
      <c r="L1813" s="95" t="str">
        <f>IF(ISBLANK('Zusatzblatt (Perigon)'!O1808),"",'Zusatzblatt (Perigon)'!O1808)</f>
        <v/>
      </c>
      <c r="M1813" s="95" t="str">
        <f>IF(ISBLANK('Zusatzblatt (Perigon)'!R1808),"",'Zusatzblatt (Perigon)'!R1808)</f>
        <v/>
      </c>
      <c r="N1813" s="95" t="str">
        <f>IF(ISBLANK('Zusatzblatt (Perigon)'!P1808),"",'Zusatzblatt (Perigon)'!P1808)</f>
        <v/>
      </c>
      <c r="O1813" s="38" t="str">
        <f>IF($L1813="","",VLOOKUP($R1813,Tarife!$A$2:$R$599,13,FALSE))</f>
        <v/>
      </c>
      <c r="P1813" s="38" t="str">
        <f t="shared" si="28"/>
        <v/>
      </c>
      <c r="R1813" s="100" t="str">
        <f>Zusammenzug!$C$25&amp;"-"&amp;Zusammenzug!$A$7&amp;"-"&amp;Leistungen!L1813</f>
        <v>2026-Nicht beauftragte Spitex-Organisation-</v>
      </c>
    </row>
    <row r="1814" spans="1:18" x14ac:dyDescent="0.2">
      <c r="A1814" s="95" t="str">
        <f>IF(ISBLANK('Zusatzblatt (Perigon)'!E1809),"",'Zusatzblatt (Perigon)'!E1809)</f>
        <v/>
      </c>
      <c r="B1814" s="95" t="str">
        <f>IF(ISBLANK('Zusatzblatt (Perigon)'!G1809),"",'Zusatzblatt (Perigon)'!G1809)</f>
        <v/>
      </c>
      <c r="C1814" s="96" t="str">
        <f>IF(ISBLANK('Zusatzblatt (Perigon)'!I1809),"",'Zusatzblatt (Perigon)'!I1809)</f>
        <v/>
      </c>
      <c r="D1814" s="97" t="str">
        <f>IF(ISBLANK('Zusatzblatt (Perigon)'!J1809),"",'Zusatzblatt (Perigon)'!J1809)</f>
        <v/>
      </c>
      <c r="E1814" s="64" t="str">
        <f>IF(ISBLANK('Zusatzblatt (Perigon)'!K1809),"",'Zusatzblatt (Perigon)'!K1809)</f>
        <v/>
      </c>
      <c r="F1814" s="65"/>
      <c r="G1814" s="64"/>
      <c r="H1814" s="69" t="str">
        <f>IF(ISBLANK('Zusatzblatt (Perigon)'!L1809),"",'Zusatzblatt (Perigon)'!L1809)</f>
        <v/>
      </c>
      <c r="I1814" s="69" t="str">
        <f>IF(ISBLANK('Zusatzblatt (Perigon)'!M1809),"",'Zusatzblatt (Perigon)'!M1809)</f>
        <v/>
      </c>
      <c r="J1814" s="98" t="str">
        <f>IF(ISBLANK('Zusatzblatt (Perigon)'!N1809),"",'Zusatzblatt (Perigon)'!N1809)</f>
        <v/>
      </c>
      <c r="K1814" s="99" t="str">
        <f>IF(ISBLANK('Zusatzblatt (Perigon)'!J1809),"",'Zusatzblatt (Perigon)'!T1809)</f>
        <v/>
      </c>
      <c r="L1814" s="95" t="str">
        <f>IF(ISBLANK('Zusatzblatt (Perigon)'!O1809),"",'Zusatzblatt (Perigon)'!O1809)</f>
        <v/>
      </c>
      <c r="M1814" s="95" t="str">
        <f>IF(ISBLANK('Zusatzblatt (Perigon)'!R1809),"",'Zusatzblatt (Perigon)'!R1809)</f>
        <v/>
      </c>
      <c r="N1814" s="95" t="str">
        <f>IF(ISBLANK('Zusatzblatt (Perigon)'!P1809),"",'Zusatzblatt (Perigon)'!P1809)</f>
        <v/>
      </c>
      <c r="O1814" s="38" t="str">
        <f>IF($L1814="","",VLOOKUP($R1814,Tarife!$A$2:$R$599,13,FALSE))</f>
        <v/>
      </c>
      <c r="P1814" s="38" t="str">
        <f t="shared" si="28"/>
        <v/>
      </c>
      <c r="R1814" s="100" t="str">
        <f>Zusammenzug!$C$25&amp;"-"&amp;Zusammenzug!$A$7&amp;"-"&amp;Leistungen!L1814</f>
        <v>2026-Nicht beauftragte Spitex-Organisation-</v>
      </c>
    </row>
    <row r="1815" spans="1:18" x14ac:dyDescent="0.2">
      <c r="A1815" s="95" t="str">
        <f>IF(ISBLANK('Zusatzblatt (Perigon)'!E1810),"",'Zusatzblatt (Perigon)'!E1810)</f>
        <v/>
      </c>
      <c r="B1815" s="95" t="str">
        <f>IF(ISBLANK('Zusatzblatt (Perigon)'!G1810),"",'Zusatzblatt (Perigon)'!G1810)</f>
        <v/>
      </c>
      <c r="C1815" s="96" t="str">
        <f>IF(ISBLANK('Zusatzblatt (Perigon)'!I1810),"",'Zusatzblatt (Perigon)'!I1810)</f>
        <v/>
      </c>
      <c r="D1815" s="97" t="str">
        <f>IF(ISBLANK('Zusatzblatt (Perigon)'!J1810),"",'Zusatzblatt (Perigon)'!J1810)</f>
        <v/>
      </c>
      <c r="E1815" s="64" t="str">
        <f>IF(ISBLANK('Zusatzblatt (Perigon)'!K1810),"",'Zusatzblatt (Perigon)'!K1810)</f>
        <v/>
      </c>
      <c r="F1815" s="65"/>
      <c r="G1815" s="64"/>
      <c r="H1815" s="69" t="str">
        <f>IF(ISBLANK('Zusatzblatt (Perigon)'!L1810),"",'Zusatzblatt (Perigon)'!L1810)</f>
        <v/>
      </c>
      <c r="I1815" s="69" t="str">
        <f>IF(ISBLANK('Zusatzblatt (Perigon)'!M1810),"",'Zusatzblatt (Perigon)'!M1810)</f>
        <v/>
      </c>
      <c r="J1815" s="98" t="str">
        <f>IF(ISBLANK('Zusatzblatt (Perigon)'!N1810),"",'Zusatzblatt (Perigon)'!N1810)</f>
        <v/>
      </c>
      <c r="K1815" s="99" t="str">
        <f>IF(ISBLANK('Zusatzblatt (Perigon)'!J1810),"",'Zusatzblatt (Perigon)'!T1810)</f>
        <v/>
      </c>
      <c r="L1815" s="95" t="str">
        <f>IF(ISBLANK('Zusatzblatt (Perigon)'!O1810),"",'Zusatzblatt (Perigon)'!O1810)</f>
        <v/>
      </c>
      <c r="M1815" s="95" t="str">
        <f>IF(ISBLANK('Zusatzblatt (Perigon)'!R1810),"",'Zusatzblatt (Perigon)'!R1810)</f>
        <v/>
      </c>
      <c r="N1815" s="95" t="str">
        <f>IF(ISBLANK('Zusatzblatt (Perigon)'!P1810),"",'Zusatzblatt (Perigon)'!P1810)</f>
        <v/>
      </c>
      <c r="O1815" s="38" t="str">
        <f>IF($L1815="","",VLOOKUP($R1815,Tarife!$A$2:$R$599,13,FALSE))</f>
        <v/>
      </c>
      <c r="P1815" s="38" t="str">
        <f t="shared" si="28"/>
        <v/>
      </c>
      <c r="R1815" s="100" t="str">
        <f>Zusammenzug!$C$25&amp;"-"&amp;Zusammenzug!$A$7&amp;"-"&amp;Leistungen!L1815</f>
        <v>2026-Nicht beauftragte Spitex-Organisation-</v>
      </c>
    </row>
    <row r="1816" spans="1:18" x14ac:dyDescent="0.2">
      <c r="A1816" s="95" t="str">
        <f>IF(ISBLANK('Zusatzblatt (Perigon)'!E1811),"",'Zusatzblatt (Perigon)'!E1811)</f>
        <v/>
      </c>
      <c r="B1816" s="95" t="str">
        <f>IF(ISBLANK('Zusatzblatt (Perigon)'!G1811),"",'Zusatzblatt (Perigon)'!G1811)</f>
        <v/>
      </c>
      <c r="C1816" s="96" t="str">
        <f>IF(ISBLANK('Zusatzblatt (Perigon)'!I1811),"",'Zusatzblatt (Perigon)'!I1811)</f>
        <v/>
      </c>
      <c r="D1816" s="97" t="str">
        <f>IF(ISBLANK('Zusatzblatt (Perigon)'!J1811),"",'Zusatzblatt (Perigon)'!J1811)</f>
        <v/>
      </c>
      <c r="E1816" s="64" t="str">
        <f>IF(ISBLANK('Zusatzblatt (Perigon)'!K1811),"",'Zusatzblatt (Perigon)'!K1811)</f>
        <v/>
      </c>
      <c r="F1816" s="65"/>
      <c r="G1816" s="64"/>
      <c r="H1816" s="69" t="str">
        <f>IF(ISBLANK('Zusatzblatt (Perigon)'!L1811),"",'Zusatzblatt (Perigon)'!L1811)</f>
        <v/>
      </c>
      <c r="I1816" s="69" t="str">
        <f>IF(ISBLANK('Zusatzblatt (Perigon)'!M1811),"",'Zusatzblatt (Perigon)'!M1811)</f>
        <v/>
      </c>
      <c r="J1816" s="98" t="str">
        <f>IF(ISBLANK('Zusatzblatt (Perigon)'!N1811),"",'Zusatzblatt (Perigon)'!N1811)</f>
        <v/>
      </c>
      <c r="K1816" s="99" t="str">
        <f>IF(ISBLANK('Zusatzblatt (Perigon)'!J1811),"",'Zusatzblatt (Perigon)'!T1811)</f>
        <v/>
      </c>
      <c r="L1816" s="95" t="str">
        <f>IF(ISBLANK('Zusatzblatt (Perigon)'!O1811),"",'Zusatzblatt (Perigon)'!O1811)</f>
        <v/>
      </c>
      <c r="M1816" s="95" t="str">
        <f>IF(ISBLANK('Zusatzblatt (Perigon)'!R1811),"",'Zusatzblatt (Perigon)'!R1811)</f>
        <v/>
      </c>
      <c r="N1816" s="95" t="str">
        <f>IF(ISBLANK('Zusatzblatt (Perigon)'!P1811),"",'Zusatzblatt (Perigon)'!P1811)</f>
        <v/>
      </c>
      <c r="O1816" s="38" t="str">
        <f>IF($L1816="","",VLOOKUP($R1816,Tarife!$A$2:$R$599,13,FALSE))</f>
        <v/>
      </c>
      <c r="P1816" s="38" t="str">
        <f t="shared" si="28"/>
        <v/>
      </c>
      <c r="R1816" s="100" t="str">
        <f>Zusammenzug!$C$25&amp;"-"&amp;Zusammenzug!$A$7&amp;"-"&amp;Leistungen!L1816</f>
        <v>2026-Nicht beauftragte Spitex-Organisation-</v>
      </c>
    </row>
    <row r="1817" spans="1:18" x14ac:dyDescent="0.2">
      <c r="A1817" s="95" t="str">
        <f>IF(ISBLANK('Zusatzblatt (Perigon)'!E1812),"",'Zusatzblatt (Perigon)'!E1812)</f>
        <v/>
      </c>
      <c r="B1817" s="95" t="str">
        <f>IF(ISBLANK('Zusatzblatt (Perigon)'!G1812),"",'Zusatzblatt (Perigon)'!G1812)</f>
        <v/>
      </c>
      <c r="C1817" s="96" t="str">
        <f>IF(ISBLANK('Zusatzblatt (Perigon)'!I1812),"",'Zusatzblatt (Perigon)'!I1812)</f>
        <v/>
      </c>
      <c r="D1817" s="97" t="str">
        <f>IF(ISBLANK('Zusatzblatt (Perigon)'!J1812),"",'Zusatzblatt (Perigon)'!J1812)</f>
        <v/>
      </c>
      <c r="E1817" s="64" t="str">
        <f>IF(ISBLANK('Zusatzblatt (Perigon)'!K1812),"",'Zusatzblatt (Perigon)'!K1812)</f>
        <v/>
      </c>
      <c r="F1817" s="65"/>
      <c r="G1817" s="64"/>
      <c r="H1817" s="69" t="str">
        <f>IF(ISBLANK('Zusatzblatt (Perigon)'!L1812),"",'Zusatzblatt (Perigon)'!L1812)</f>
        <v/>
      </c>
      <c r="I1817" s="69" t="str">
        <f>IF(ISBLANK('Zusatzblatt (Perigon)'!M1812),"",'Zusatzblatt (Perigon)'!M1812)</f>
        <v/>
      </c>
      <c r="J1817" s="98" t="str">
        <f>IF(ISBLANK('Zusatzblatt (Perigon)'!N1812),"",'Zusatzblatt (Perigon)'!N1812)</f>
        <v/>
      </c>
      <c r="K1817" s="99" t="str">
        <f>IF(ISBLANK('Zusatzblatt (Perigon)'!J1812),"",'Zusatzblatt (Perigon)'!T1812)</f>
        <v/>
      </c>
      <c r="L1817" s="95" t="str">
        <f>IF(ISBLANK('Zusatzblatt (Perigon)'!O1812),"",'Zusatzblatt (Perigon)'!O1812)</f>
        <v/>
      </c>
      <c r="M1817" s="95" t="str">
        <f>IF(ISBLANK('Zusatzblatt (Perigon)'!R1812),"",'Zusatzblatt (Perigon)'!R1812)</f>
        <v/>
      </c>
      <c r="N1817" s="95" t="str">
        <f>IF(ISBLANK('Zusatzblatt (Perigon)'!P1812),"",'Zusatzblatt (Perigon)'!P1812)</f>
        <v/>
      </c>
      <c r="O1817" s="38" t="str">
        <f>IF($L1817="","",VLOOKUP($R1817,Tarife!$A$2:$R$599,13,FALSE))</f>
        <v/>
      </c>
      <c r="P1817" s="38" t="str">
        <f t="shared" si="28"/>
        <v/>
      </c>
      <c r="R1817" s="100" t="str">
        <f>Zusammenzug!$C$25&amp;"-"&amp;Zusammenzug!$A$7&amp;"-"&amp;Leistungen!L1817</f>
        <v>2026-Nicht beauftragte Spitex-Organisation-</v>
      </c>
    </row>
    <row r="1818" spans="1:18" x14ac:dyDescent="0.2">
      <c r="A1818" s="95" t="str">
        <f>IF(ISBLANK('Zusatzblatt (Perigon)'!E1813),"",'Zusatzblatt (Perigon)'!E1813)</f>
        <v/>
      </c>
      <c r="B1818" s="95" t="str">
        <f>IF(ISBLANK('Zusatzblatt (Perigon)'!G1813),"",'Zusatzblatt (Perigon)'!G1813)</f>
        <v/>
      </c>
      <c r="C1818" s="96" t="str">
        <f>IF(ISBLANK('Zusatzblatt (Perigon)'!I1813),"",'Zusatzblatt (Perigon)'!I1813)</f>
        <v/>
      </c>
      <c r="D1818" s="97" t="str">
        <f>IF(ISBLANK('Zusatzblatt (Perigon)'!J1813),"",'Zusatzblatt (Perigon)'!J1813)</f>
        <v/>
      </c>
      <c r="E1818" s="64" t="str">
        <f>IF(ISBLANK('Zusatzblatt (Perigon)'!K1813),"",'Zusatzblatt (Perigon)'!K1813)</f>
        <v/>
      </c>
      <c r="F1818" s="65"/>
      <c r="G1818" s="64"/>
      <c r="H1818" s="69" t="str">
        <f>IF(ISBLANK('Zusatzblatt (Perigon)'!L1813),"",'Zusatzblatt (Perigon)'!L1813)</f>
        <v/>
      </c>
      <c r="I1818" s="69" t="str">
        <f>IF(ISBLANK('Zusatzblatt (Perigon)'!M1813),"",'Zusatzblatt (Perigon)'!M1813)</f>
        <v/>
      </c>
      <c r="J1818" s="98" t="str">
        <f>IF(ISBLANK('Zusatzblatt (Perigon)'!N1813),"",'Zusatzblatt (Perigon)'!N1813)</f>
        <v/>
      </c>
      <c r="K1818" s="99" t="str">
        <f>IF(ISBLANK('Zusatzblatt (Perigon)'!J1813),"",'Zusatzblatt (Perigon)'!T1813)</f>
        <v/>
      </c>
      <c r="L1818" s="95" t="str">
        <f>IF(ISBLANK('Zusatzblatt (Perigon)'!O1813),"",'Zusatzblatt (Perigon)'!O1813)</f>
        <v/>
      </c>
      <c r="M1818" s="95" t="str">
        <f>IF(ISBLANK('Zusatzblatt (Perigon)'!R1813),"",'Zusatzblatt (Perigon)'!R1813)</f>
        <v/>
      </c>
      <c r="N1818" s="95" t="str">
        <f>IF(ISBLANK('Zusatzblatt (Perigon)'!P1813),"",'Zusatzblatt (Perigon)'!P1813)</f>
        <v/>
      </c>
      <c r="O1818" s="38" t="str">
        <f>IF($L1818="","",VLOOKUP($R1818,Tarife!$A$2:$R$599,13,FALSE))</f>
        <v/>
      </c>
      <c r="P1818" s="38" t="str">
        <f t="shared" si="28"/>
        <v/>
      </c>
      <c r="R1818" s="100" t="str">
        <f>Zusammenzug!$C$25&amp;"-"&amp;Zusammenzug!$A$7&amp;"-"&amp;Leistungen!L1818</f>
        <v>2026-Nicht beauftragte Spitex-Organisation-</v>
      </c>
    </row>
    <row r="1819" spans="1:18" x14ac:dyDescent="0.2">
      <c r="A1819" s="95" t="str">
        <f>IF(ISBLANK('Zusatzblatt (Perigon)'!E1814),"",'Zusatzblatt (Perigon)'!E1814)</f>
        <v/>
      </c>
      <c r="B1819" s="95" t="str">
        <f>IF(ISBLANK('Zusatzblatt (Perigon)'!G1814),"",'Zusatzblatt (Perigon)'!G1814)</f>
        <v/>
      </c>
      <c r="C1819" s="96" t="str">
        <f>IF(ISBLANK('Zusatzblatt (Perigon)'!I1814),"",'Zusatzblatt (Perigon)'!I1814)</f>
        <v/>
      </c>
      <c r="D1819" s="97" t="str">
        <f>IF(ISBLANK('Zusatzblatt (Perigon)'!J1814),"",'Zusatzblatt (Perigon)'!J1814)</f>
        <v/>
      </c>
      <c r="E1819" s="64" t="str">
        <f>IF(ISBLANK('Zusatzblatt (Perigon)'!K1814),"",'Zusatzblatt (Perigon)'!K1814)</f>
        <v/>
      </c>
      <c r="F1819" s="65"/>
      <c r="G1819" s="64"/>
      <c r="H1819" s="69" t="str">
        <f>IF(ISBLANK('Zusatzblatt (Perigon)'!L1814),"",'Zusatzblatt (Perigon)'!L1814)</f>
        <v/>
      </c>
      <c r="I1819" s="69" t="str">
        <f>IF(ISBLANK('Zusatzblatt (Perigon)'!M1814),"",'Zusatzblatt (Perigon)'!M1814)</f>
        <v/>
      </c>
      <c r="J1819" s="98" t="str">
        <f>IF(ISBLANK('Zusatzblatt (Perigon)'!N1814),"",'Zusatzblatt (Perigon)'!N1814)</f>
        <v/>
      </c>
      <c r="K1819" s="99" t="str">
        <f>IF(ISBLANK('Zusatzblatt (Perigon)'!J1814),"",'Zusatzblatt (Perigon)'!T1814)</f>
        <v/>
      </c>
      <c r="L1819" s="95" t="str">
        <f>IF(ISBLANK('Zusatzblatt (Perigon)'!O1814),"",'Zusatzblatt (Perigon)'!O1814)</f>
        <v/>
      </c>
      <c r="M1819" s="95" t="str">
        <f>IF(ISBLANK('Zusatzblatt (Perigon)'!R1814),"",'Zusatzblatt (Perigon)'!R1814)</f>
        <v/>
      </c>
      <c r="N1819" s="95" t="str">
        <f>IF(ISBLANK('Zusatzblatt (Perigon)'!P1814),"",'Zusatzblatt (Perigon)'!P1814)</f>
        <v/>
      </c>
      <c r="O1819" s="38" t="str">
        <f>IF($L1819="","",VLOOKUP($R1819,Tarife!$A$2:$R$599,13,FALSE))</f>
        <v/>
      </c>
      <c r="P1819" s="38" t="str">
        <f t="shared" si="28"/>
        <v/>
      </c>
      <c r="R1819" s="100" t="str">
        <f>Zusammenzug!$C$25&amp;"-"&amp;Zusammenzug!$A$7&amp;"-"&amp;Leistungen!L1819</f>
        <v>2026-Nicht beauftragte Spitex-Organisation-</v>
      </c>
    </row>
    <row r="1820" spans="1:18" x14ac:dyDescent="0.2">
      <c r="A1820" s="95" t="str">
        <f>IF(ISBLANK('Zusatzblatt (Perigon)'!E1815),"",'Zusatzblatt (Perigon)'!E1815)</f>
        <v/>
      </c>
      <c r="B1820" s="95" t="str">
        <f>IF(ISBLANK('Zusatzblatt (Perigon)'!G1815),"",'Zusatzblatt (Perigon)'!G1815)</f>
        <v/>
      </c>
      <c r="C1820" s="96" t="str">
        <f>IF(ISBLANK('Zusatzblatt (Perigon)'!I1815),"",'Zusatzblatt (Perigon)'!I1815)</f>
        <v/>
      </c>
      <c r="D1820" s="97" t="str">
        <f>IF(ISBLANK('Zusatzblatt (Perigon)'!J1815),"",'Zusatzblatt (Perigon)'!J1815)</f>
        <v/>
      </c>
      <c r="E1820" s="64" t="str">
        <f>IF(ISBLANK('Zusatzblatt (Perigon)'!K1815),"",'Zusatzblatt (Perigon)'!K1815)</f>
        <v/>
      </c>
      <c r="F1820" s="65"/>
      <c r="G1820" s="64"/>
      <c r="H1820" s="69" t="str">
        <f>IF(ISBLANK('Zusatzblatt (Perigon)'!L1815),"",'Zusatzblatt (Perigon)'!L1815)</f>
        <v/>
      </c>
      <c r="I1820" s="69" t="str">
        <f>IF(ISBLANK('Zusatzblatt (Perigon)'!M1815),"",'Zusatzblatt (Perigon)'!M1815)</f>
        <v/>
      </c>
      <c r="J1820" s="98" t="str">
        <f>IF(ISBLANK('Zusatzblatt (Perigon)'!N1815),"",'Zusatzblatt (Perigon)'!N1815)</f>
        <v/>
      </c>
      <c r="K1820" s="99" t="str">
        <f>IF(ISBLANK('Zusatzblatt (Perigon)'!J1815),"",'Zusatzblatt (Perigon)'!T1815)</f>
        <v/>
      </c>
      <c r="L1820" s="95" t="str">
        <f>IF(ISBLANK('Zusatzblatt (Perigon)'!O1815),"",'Zusatzblatt (Perigon)'!O1815)</f>
        <v/>
      </c>
      <c r="M1820" s="95" t="str">
        <f>IF(ISBLANK('Zusatzblatt (Perigon)'!R1815),"",'Zusatzblatt (Perigon)'!R1815)</f>
        <v/>
      </c>
      <c r="N1820" s="95" t="str">
        <f>IF(ISBLANK('Zusatzblatt (Perigon)'!P1815),"",'Zusatzblatt (Perigon)'!P1815)</f>
        <v/>
      </c>
      <c r="O1820" s="38" t="str">
        <f>IF($L1820="","",VLOOKUP($R1820,Tarife!$A$2:$R$599,13,FALSE))</f>
        <v/>
      </c>
      <c r="P1820" s="38" t="str">
        <f t="shared" si="28"/>
        <v/>
      </c>
      <c r="R1820" s="100" t="str">
        <f>Zusammenzug!$C$25&amp;"-"&amp;Zusammenzug!$A$7&amp;"-"&amp;Leistungen!L1820</f>
        <v>2026-Nicht beauftragte Spitex-Organisation-</v>
      </c>
    </row>
    <row r="1821" spans="1:18" x14ac:dyDescent="0.2">
      <c r="A1821" s="95" t="str">
        <f>IF(ISBLANK('Zusatzblatt (Perigon)'!E1816),"",'Zusatzblatt (Perigon)'!E1816)</f>
        <v/>
      </c>
      <c r="B1821" s="95" t="str">
        <f>IF(ISBLANK('Zusatzblatt (Perigon)'!G1816),"",'Zusatzblatt (Perigon)'!G1816)</f>
        <v/>
      </c>
      <c r="C1821" s="96" t="str">
        <f>IF(ISBLANK('Zusatzblatt (Perigon)'!I1816),"",'Zusatzblatt (Perigon)'!I1816)</f>
        <v/>
      </c>
      <c r="D1821" s="97" t="str">
        <f>IF(ISBLANK('Zusatzblatt (Perigon)'!J1816),"",'Zusatzblatt (Perigon)'!J1816)</f>
        <v/>
      </c>
      <c r="E1821" s="64" t="str">
        <f>IF(ISBLANK('Zusatzblatt (Perigon)'!K1816),"",'Zusatzblatt (Perigon)'!K1816)</f>
        <v/>
      </c>
      <c r="F1821" s="65"/>
      <c r="G1821" s="64"/>
      <c r="H1821" s="69" t="str">
        <f>IF(ISBLANK('Zusatzblatt (Perigon)'!L1816),"",'Zusatzblatt (Perigon)'!L1816)</f>
        <v/>
      </c>
      <c r="I1821" s="69" t="str">
        <f>IF(ISBLANK('Zusatzblatt (Perigon)'!M1816),"",'Zusatzblatt (Perigon)'!M1816)</f>
        <v/>
      </c>
      <c r="J1821" s="98" t="str">
        <f>IF(ISBLANK('Zusatzblatt (Perigon)'!N1816),"",'Zusatzblatt (Perigon)'!N1816)</f>
        <v/>
      </c>
      <c r="K1821" s="99" t="str">
        <f>IF(ISBLANK('Zusatzblatt (Perigon)'!J1816),"",'Zusatzblatt (Perigon)'!T1816)</f>
        <v/>
      </c>
      <c r="L1821" s="95" t="str">
        <f>IF(ISBLANK('Zusatzblatt (Perigon)'!O1816),"",'Zusatzblatt (Perigon)'!O1816)</f>
        <v/>
      </c>
      <c r="M1821" s="95" t="str">
        <f>IF(ISBLANK('Zusatzblatt (Perigon)'!R1816),"",'Zusatzblatt (Perigon)'!R1816)</f>
        <v/>
      </c>
      <c r="N1821" s="95" t="str">
        <f>IF(ISBLANK('Zusatzblatt (Perigon)'!P1816),"",'Zusatzblatt (Perigon)'!P1816)</f>
        <v/>
      </c>
      <c r="O1821" s="38" t="str">
        <f>IF($L1821="","",VLOOKUP($R1821,Tarife!$A$2:$R$599,13,FALSE))</f>
        <v/>
      </c>
      <c r="P1821" s="38" t="str">
        <f t="shared" si="28"/>
        <v/>
      </c>
      <c r="R1821" s="100" t="str">
        <f>Zusammenzug!$C$25&amp;"-"&amp;Zusammenzug!$A$7&amp;"-"&amp;Leistungen!L1821</f>
        <v>2026-Nicht beauftragte Spitex-Organisation-</v>
      </c>
    </row>
    <row r="1822" spans="1:18" x14ac:dyDescent="0.2">
      <c r="A1822" s="95" t="str">
        <f>IF(ISBLANK('Zusatzblatt (Perigon)'!E1817),"",'Zusatzblatt (Perigon)'!E1817)</f>
        <v/>
      </c>
      <c r="B1822" s="95" t="str">
        <f>IF(ISBLANK('Zusatzblatt (Perigon)'!G1817),"",'Zusatzblatt (Perigon)'!G1817)</f>
        <v/>
      </c>
      <c r="C1822" s="96" t="str">
        <f>IF(ISBLANK('Zusatzblatt (Perigon)'!I1817),"",'Zusatzblatt (Perigon)'!I1817)</f>
        <v/>
      </c>
      <c r="D1822" s="97" t="str">
        <f>IF(ISBLANK('Zusatzblatt (Perigon)'!J1817),"",'Zusatzblatt (Perigon)'!J1817)</f>
        <v/>
      </c>
      <c r="E1822" s="64" t="str">
        <f>IF(ISBLANK('Zusatzblatt (Perigon)'!K1817),"",'Zusatzblatt (Perigon)'!K1817)</f>
        <v/>
      </c>
      <c r="F1822" s="65"/>
      <c r="G1822" s="64"/>
      <c r="H1822" s="69" t="str">
        <f>IF(ISBLANK('Zusatzblatt (Perigon)'!L1817),"",'Zusatzblatt (Perigon)'!L1817)</f>
        <v/>
      </c>
      <c r="I1822" s="69" t="str">
        <f>IF(ISBLANK('Zusatzblatt (Perigon)'!M1817),"",'Zusatzblatt (Perigon)'!M1817)</f>
        <v/>
      </c>
      <c r="J1822" s="98" t="str">
        <f>IF(ISBLANK('Zusatzblatt (Perigon)'!N1817),"",'Zusatzblatt (Perigon)'!N1817)</f>
        <v/>
      </c>
      <c r="K1822" s="99" t="str">
        <f>IF(ISBLANK('Zusatzblatt (Perigon)'!J1817),"",'Zusatzblatt (Perigon)'!T1817)</f>
        <v/>
      </c>
      <c r="L1822" s="95" t="str">
        <f>IF(ISBLANK('Zusatzblatt (Perigon)'!O1817),"",'Zusatzblatt (Perigon)'!O1817)</f>
        <v/>
      </c>
      <c r="M1822" s="95" t="str">
        <f>IF(ISBLANK('Zusatzblatt (Perigon)'!R1817),"",'Zusatzblatt (Perigon)'!R1817)</f>
        <v/>
      </c>
      <c r="N1822" s="95" t="str">
        <f>IF(ISBLANK('Zusatzblatt (Perigon)'!P1817),"",'Zusatzblatt (Perigon)'!P1817)</f>
        <v/>
      </c>
      <c r="O1822" s="38" t="str">
        <f>IF($L1822="","",VLOOKUP($R1822,Tarife!$A$2:$R$599,13,FALSE))</f>
        <v/>
      </c>
      <c r="P1822" s="38" t="str">
        <f t="shared" si="28"/>
        <v/>
      </c>
      <c r="R1822" s="100" t="str">
        <f>Zusammenzug!$C$25&amp;"-"&amp;Zusammenzug!$A$7&amp;"-"&amp;Leistungen!L1822</f>
        <v>2026-Nicht beauftragte Spitex-Organisation-</v>
      </c>
    </row>
    <row r="1823" spans="1:18" x14ac:dyDescent="0.2">
      <c r="A1823" s="95" t="str">
        <f>IF(ISBLANK('Zusatzblatt (Perigon)'!E1818),"",'Zusatzblatt (Perigon)'!E1818)</f>
        <v/>
      </c>
      <c r="B1823" s="95" t="str">
        <f>IF(ISBLANK('Zusatzblatt (Perigon)'!G1818),"",'Zusatzblatt (Perigon)'!G1818)</f>
        <v/>
      </c>
      <c r="C1823" s="96" t="str">
        <f>IF(ISBLANK('Zusatzblatt (Perigon)'!I1818),"",'Zusatzblatt (Perigon)'!I1818)</f>
        <v/>
      </c>
      <c r="D1823" s="97" t="str">
        <f>IF(ISBLANK('Zusatzblatt (Perigon)'!J1818),"",'Zusatzblatt (Perigon)'!J1818)</f>
        <v/>
      </c>
      <c r="E1823" s="64" t="str">
        <f>IF(ISBLANK('Zusatzblatt (Perigon)'!K1818),"",'Zusatzblatt (Perigon)'!K1818)</f>
        <v/>
      </c>
      <c r="F1823" s="65"/>
      <c r="G1823" s="64"/>
      <c r="H1823" s="69" t="str">
        <f>IF(ISBLANK('Zusatzblatt (Perigon)'!L1818),"",'Zusatzblatt (Perigon)'!L1818)</f>
        <v/>
      </c>
      <c r="I1823" s="69" t="str">
        <f>IF(ISBLANK('Zusatzblatt (Perigon)'!M1818),"",'Zusatzblatt (Perigon)'!M1818)</f>
        <v/>
      </c>
      <c r="J1823" s="98" t="str">
        <f>IF(ISBLANK('Zusatzblatt (Perigon)'!N1818),"",'Zusatzblatt (Perigon)'!N1818)</f>
        <v/>
      </c>
      <c r="K1823" s="99" t="str">
        <f>IF(ISBLANK('Zusatzblatt (Perigon)'!J1818),"",'Zusatzblatt (Perigon)'!T1818)</f>
        <v/>
      </c>
      <c r="L1823" s="95" t="str">
        <f>IF(ISBLANK('Zusatzblatt (Perigon)'!O1818),"",'Zusatzblatt (Perigon)'!O1818)</f>
        <v/>
      </c>
      <c r="M1823" s="95" t="str">
        <f>IF(ISBLANK('Zusatzblatt (Perigon)'!R1818),"",'Zusatzblatt (Perigon)'!R1818)</f>
        <v/>
      </c>
      <c r="N1823" s="95" t="str">
        <f>IF(ISBLANK('Zusatzblatt (Perigon)'!P1818),"",'Zusatzblatt (Perigon)'!P1818)</f>
        <v/>
      </c>
      <c r="O1823" s="38" t="str">
        <f>IF($L1823="","",VLOOKUP($R1823,Tarife!$A$2:$R$599,13,FALSE))</f>
        <v/>
      </c>
      <c r="P1823" s="38" t="str">
        <f t="shared" si="28"/>
        <v/>
      </c>
      <c r="R1823" s="100" t="str">
        <f>Zusammenzug!$C$25&amp;"-"&amp;Zusammenzug!$A$7&amp;"-"&amp;Leistungen!L1823</f>
        <v>2026-Nicht beauftragte Spitex-Organisation-</v>
      </c>
    </row>
    <row r="1824" spans="1:18" x14ac:dyDescent="0.2">
      <c r="A1824" s="95" t="str">
        <f>IF(ISBLANK('Zusatzblatt (Perigon)'!E1819),"",'Zusatzblatt (Perigon)'!E1819)</f>
        <v/>
      </c>
      <c r="B1824" s="95" t="str">
        <f>IF(ISBLANK('Zusatzblatt (Perigon)'!G1819),"",'Zusatzblatt (Perigon)'!G1819)</f>
        <v/>
      </c>
      <c r="C1824" s="96" t="str">
        <f>IF(ISBLANK('Zusatzblatt (Perigon)'!I1819),"",'Zusatzblatt (Perigon)'!I1819)</f>
        <v/>
      </c>
      <c r="D1824" s="97" t="str">
        <f>IF(ISBLANK('Zusatzblatt (Perigon)'!J1819),"",'Zusatzblatt (Perigon)'!J1819)</f>
        <v/>
      </c>
      <c r="E1824" s="64" t="str">
        <f>IF(ISBLANK('Zusatzblatt (Perigon)'!K1819),"",'Zusatzblatt (Perigon)'!K1819)</f>
        <v/>
      </c>
      <c r="F1824" s="65"/>
      <c r="G1824" s="64"/>
      <c r="H1824" s="69" t="str">
        <f>IF(ISBLANK('Zusatzblatt (Perigon)'!L1819),"",'Zusatzblatt (Perigon)'!L1819)</f>
        <v/>
      </c>
      <c r="I1824" s="69" t="str">
        <f>IF(ISBLANK('Zusatzblatt (Perigon)'!M1819),"",'Zusatzblatt (Perigon)'!M1819)</f>
        <v/>
      </c>
      <c r="J1824" s="98" t="str">
        <f>IF(ISBLANK('Zusatzblatt (Perigon)'!N1819),"",'Zusatzblatt (Perigon)'!N1819)</f>
        <v/>
      </c>
      <c r="K1824" s="99" t="str">
        <f>IF(ISBLANK('Zusatzblatt (Perigon)'!J1819),"",'Zusatzblatt (Perigon)'!T1819)</f>
        <v/>
      </c>
      <c r="L1824" s="95" t="str">
        <f>IF(ISBLANK('Zusatzblatt (Perigon)'!O1819),"",'Zusatzblatt (Perigon)'!O1819)</f>
        <v/>
      </c>
      <c r="M1824" s="95" t="str">
        <f>IF(ISBLANK('Zusatzblatt (Perigon)'!R1819),"",'Zusatzblatt (Perigon)'!R1819)</f>
        <v/>
      </c>
      <c r="N1824" s="95" t="str">
        <f>IF(ISBLANK('Zusatzblatt (Perigon)'!P1819),"",'Zusatzblatt (Perigon)'!P1819)</f>
        <v/>
      </c>
      <c r="O1824" s="38" t="str">
        <f>IF($L1824="","",VLOOKUP($R1824,Tarife!$A$2:$R$599,13,FALSE))</f>
        <v/>
      </c>
      <c r="P1824" s="38" t="str">
        <f t="shared" si="28"/>
        <v/>
      </c>
      <c r="R1824" s="100" t="str">
        <f>Zusammenzug!$C$25&amp;"-"&amp;Zusammenzug!$A$7&amp;"-"&amp;Leistungen!L1824</f>
        <v>2026-Nicht beauftragte Spitex-Organisation-</v>
      </c>
    </row>
    <row r="1825" spans="1:18" x14ac:dyDescent="0.2">
      <c r="A1825" s="95" t="str">
        <f>IF(ISBLANK('Zusatzblatt (Perigon)'!E1820),"",'Zusatzblatt (Perigon)'!E1820)</f>
        <v/>
      </c>
      <c r="B1825" s="95" t="str">
        <f>IF(ISBLANK('Zusatzblatt (Perigon)'!G1820),"",'Zusatzblatt (Perigon)'!G1820)</f>
        <v/>
      </c>
      <c r="C1825" s="96" t="str">
        <f>IF(ISBLANK('Zusatzblatt (Perigon)'!I1820),"",'Zusatzblatt (Perigon)'!I1820)</f>
        <v/>
      </c>
      <c r="D1825" s="97" t="str">
        <f>IF(ISBLANK('Zusatzblatt (Perigon)'!J1820),"",'Zusatzblatt (Perigon)'!J1820)</f>
        <v/>
      </c>
      <c r="E1825" s="64" t="str">
        <f>IF(ISBLANK('Zusatzblatt (Perigon)'!K1820),"",'Zusatzblatt (Perigon)'!K1820)</f>
        <v/>
      </c>
      <c r="F1825" s="65"/>
      <c r="G1825" s="64"/>
      <c r="H1825" s="69" t="str">
        <f>IF(ISBLANK('Zusatzblatt (Perigon)'!L1820),"",'Zusatzblatt (Perigon)'!L1820)</f>
        <v/>
      </c>
      <c r="I1825" s="69" t="str">
        <f>IF(ISBLANK('Zusatzblatt (Perigon)'!M1820),"",'Zusatzblatt (Perigon)'!M1820)</f>
        <v/>
      </c>
      <c r="J1825" s="98" t="str">
        <f>IF(ISBLANK('Zusatzblatt (Perigon)'!N1820),"",'Zusatzblatt (Perigon)'!N1820)</f>
        <v/>
      </c>
      <c r="K1825" s="99" t="str">
        <f>IF(ISBLANK('Zusatzblatt (Perigon)'!J1820),"",'Zusatzblatt (Perigon)'!T1820)</f>
        <v/>
      </c>
      <c r="L1825" s="95" t="str">
        <f>IF(ISBLANK('Zusatzblatt (Perigon)'!O1820),"",'Zusatzblatt (Perigon)'!O1820)</f>
        <v/>
      </c>
      <c r="M1825" s="95" t="str">
        <f>IF(ISBLANK('Zusatzblatt (Perigon)'!R1820),"",'Zusatzblatt (Perigon)'!R1820)</f>
        <v/>
      </c>
      <c r="N1825" s="95" t="str">
        <f>IF(ISBLANK('Zusatzblatt (Perigon)'!P1820),"",'Zusatzblatt (Perigon)'!P1820)</f>
        <v/>
      </c>
      <c r="O1825" s="38" t="str">
        <f>IF($L1825="","",VLOOKUP($R1825,Tarife!$A$2:$R$599,13,FALSE))</f>
        <v/>
      </c>
      <c r="P1825" s="38" t="str">
        <f t="shared" si="28"/>
        <v/>
      </c>
      <c r="R1825" s="100" t="str">
        <f>Zusammenzug!$C$25&amp;"-"&amp;Zusammenzug!$A$7&amp;"-"&amp;Leistungen!L1825</f>
        <v>2026-Nicht beauftragte Spitex-Organisation-</v>
      </c>
    </row>
    <row r="1826" spans="1:18" x14ac:dyDescent="0.2">
      <c r="A1826" s="95" t="str">
        <f>IF(ISBLANK('Zusatzblatt (Perigon)'!E1821),"",'Zusatzblatt (Perigon)'!E1821)</f>
        <v/>
      </c>
      <c r="B1826" s="95" t="str">
        <f>IF(ISBLANK('Zusatzblatt (Perigon)'!G1821),"",'Zusatzblatt (Perigon)'!G1821)</f>
        <v/>
      </c>
      <c r="C1826" s="96" t="str">
        <f>IF(ISBLANK('Zusatzblatt (Perigon)'!I1821),"",'Zusatzblatt (Perigon)'!I1821)</f>
        <v/>
      </c>
      <c r="D1826" s="97" t="str">
        <f>IF(ISBLANK('Zusatzblatt (Perigon)'!J1821),"",'Zusatzblatt (Perigon)'!J1821)</f>
        <v/>
      </c>
      <c r="E1826" s="64" t="str">
        <f>IF(ISBLANK('Zusatzblatt (Perigon)'!K1821),"",'Zusatzblatt (Perigon)'!K1821)</f>
        <v/>
      </c>
      <c r="F1826" s="65"/>
      <c r="G1826" s="64"/>
      <c r="H1826" s="69" t="str">
        <f>IF(ISBLANK('Zusatzblatt (Perigon)'!L1821),"",'Zusatzblatt (Perigon)'!L1821)</f>
        <v/>
      </c>
      <c r="I1826" s="69" t="str">
        <f>IF(ISBLANK('Zusatzblatt (Perigon)'!M1821),"",'Zusatzblatt (Perigon)'!M1821)</f>
        <v/>
      </c>
      <c r="J1826" s="98" t="str">
        <f>IF(ISBLANK('Zusatzblatt (Perigon)'!N1821),"",'Zusatzblatt (Perigon)'!N1821)</f>
        <v/>
      </c>
      <c r="K1826" s="99" t="str">
        <f>IF(ISBLANK('Zusatzblatt (Perigon)'!J1821),"",'Zusatzblatt (Perigon)'!T1821)</f>
        <v/>
      </c>
      <c r="L1826" s="95" t="str">
        <f>IF(ISBLANK('Zusatzblatt (Perigon)'!O1821),"",'Zusatzblatt (Perigon)'!O1821)</f>
        <v/>
      </c>
      <c r="M1826" s="95" t="str">
        <f>IF(ISBLANK('Zusatzblatt (Perigon)'!R1821),"",'Zusatzblatt (Perigon)'!R1821)</f>
        <v/>
      </c>
      <c r="N1826" s="95" t="str">
        <f>IF(ISBLANK('Zusatzblatt (Perigon)'!P1821),"",'Zusatzblatt (Perigon)'!P1821)</f>
        <v/>
      </c>
      <c r="O1826" s="38" t="str">
        <f>IF($L1826="","",VLOOKUP($R1826,Tarife!$A$2:$R$599,13,FALSE))</f>
        <v/>
      </c>
      <c r="P1826" s="38" t="str">
        <f t="shared" si="28"/>
        <v/>
      </c>
      <c r="R1826" s="100" t="str">
        <f>Zusammenzug!$C$25&amp;"-"&amp;Zusammenzug!$A$7&amp;"-"&amp;Leistungen!L1826</f>
        <v>2026-Nicht beauftragte Spitex-Organisation-</v>
      </c>
    </row>
    <row r="1827" spans="1:18" x14ac:dyDescent="0.2">
      <c r="A1827" s="95" t="str">
        <f>IF(ISBLANK('Zusatzblatt (Perigon)'!E1822),"",'Zusatzblatt (Perigon)'!E1822)</f>
        <v/>
      </c>
      <c r="B1827" s="95" t="str">
        <f>IF(ISBLANK('Zusatzblatt (Perigon)'!G1822),"",'Zusatzblatt (Perigon)'!G1822)</f>
        <v/>
      </c>
      <c r="C1827" s="96" t="str">
        <f>IF(ISBLANK('Zusatzblatt (Perigon)'!I1822),"",'Zusatzblatt (Perigon)'!I1822)</f>
        <v/>
      </c>
      <c r="D1827" s="97" t="str">
        <f>IF(ISBLANK('Zusatzblatt (Perigon)'!J1822),"",'Zusatzblatt (Perigon)'!J1822)</f>
        <v/>
      </c>
      <c r="E1827" s="64" t="str">
        <f>IF(ISBLANK('Zusatzblatt (Perigon)'!K1822),"",'Zusatzblatt (Perigon)'!K1822)</f>
        <v/>
      </c>
      <c r="F1827" s="65"/>
      <c r="G1827" s="64"/>
      <c r="H1827" s="69" t="str">
        <f>IF(ISBLANK('Zusatzblatt (Perigon)'!L1822),"",'Zusatzblatt (Perigon)'!L1822)</f>
        <v/>
      </c>
      <c r="I1827" s="69" t="str">
        <f>IF(ISBLANK('Zusatzblatt (Perigon)'!M1822),"",'Zusatzblatt (Perigon)'!M1822)</f>
        <v/>
      </c>
      <c r="J1827" s="98" t="str">
        <f>IF(ISBLANK('Zusatzblatt (Perigon)'!N1822),"",'Zusatzblatt (Perigon)'!N1822)</f>
        <v/>
      </c>
      <c r="K1827" s="99" t="str">
        <f>IF(ISBLANK('Zusatzblatt (Perigon)'!J1822),"",'Zusatzblatt (Perigon)'!T1822)</f>
        <v/>
      </c>
      <c r="L1827" s="95" t="str">
        <f>IF(ISBLANK('Zusatzblatt (Perigon)'!O1822),"",'Zusatzblatt (Perigon)'!O1822)</f>
        <v/>
      </c>
      <c r="M1827" s="95" t="str">
        <f>IF(ISBLANK('Zusatzblatt (Perigon)'!R1822),"",'Zusatzblatt (Perigon)'!R1822)</f>
        <v/>
      </c>
      <c r="N1827" s="95" t="str">
        <f>IF(ISBLANK('Zusatzblatt (Perigon)'!P1822),"",'Zusatzblatt (Perigon)'!P1822)</f>
        <v/>
      </c>
      <c r="O1827" s="38" t="str">
        <f>IF($L1827="","",VLOOKUP($R1827,Tarife!$A$2:$R$599,13,FALSE))</f>
        <v/>
      </c>
      <c r="P1827" s="38" t="str">
        <f t="shared" si="28"/>
        <v/>
      </c>
      <c r="R1827" s="100" t="str">
        <f>Zusammenzug!$C$25&amp;"-"&amp;Zusammenzug!$A$7&amp;"-"&amp;Leistungen!L1827</f>
        <v>2026-Nicht beauftragte Spitex-Organisation-</v>
      </c>
    </row>
    <row r="1828" spans="1:18" x14ac:dyDescent="0.2">
      <c r="A1828" s="95" t="str">
        <f>IF(ISBLANK('Zusatzblatt (Perigon)'!E1823),"",'Zusatzblatt (Perigon)'!E1823)</f>
        <v/>
      </c>
      <c r="B1828" s="95" t="str">
        <f>IF(ISBLANK('Zusatzblatt (Perigon)'!G1823),"",'Zusatzblatt (Perigon)'!G1823)</f>
        <v/>
      </c>
      <c r="C1828" s="96" t="str">
        <f>IF(ISBLANK('Zusatzblatt (Perigon)'!I1823),"",'Zusatzblatt (Perigon)'!I1823)</f>
        <v/>
      </c>
      <c r="D1828" s="97" t="str">
        <f>IF(ISBLANK('Zusatzblatt (Perigon)'!J1823),"",'Zusatzblatt (Perigon)'!J1823)</f>
        <v/>
      </c>
      <c r="E1828" s="64" t="str">
        <f>IF(ISBLANK('Zusatzblatt (Perigon)'!K1823),"",'Zusatzblatt (Perigon)'!K1823)</f>
        <v/>
      </c>
      <c r="F1828" s="65"/>
      <c r="G1828" s="64"/>
      <c r="H1828" s="69" t="str">
        <f>IF(ISBLANK('Zusatzblatt (Perigon)'!L1823),"",'Zusatzblatt (Perigon)'!L1823)</f>
        <v/>
      </c>
      <c r="I1828" s="69" t="str">
        <f>IF(ISBLANK('Zusatzblatt (Perigon)'!M1823),"",'Zusatzblatt (Perigon)'!M1823)</f>
        <v/>
      </c>
      <c r="J1828" s="98" t="str">
        <f>IF(ISBLANK('Zusatzblatt (Perigon)'!N1823),"",'Zusatzblatt (Perigon)'!N1823)</f>
        <v/>
      </c>
      <c r="K1828" s="99" t="str">
        <f>IF(ISBLANK('Zusatzblatt (Perigon)'!J1823),"",'Zusatzblatt (Perigon)'!T1823)</f>
        <v/>
      </c>
      <c r="L1828" s="95" t="str">
        <f>IF(ISBLANK('Zusatzblatt (Perigon)'!O1823),"",'Zusatzblatt (Perigon)'!O1823)</f>
        <v/>
      </c>
      <c r="M1828" s="95" t="str">
        <f>IF(ISBLANK('Zusatzblatt (Perigon)'!R1823),"",'Zusatzblatt (Perigon)'!R1823)</f>
        <v/>
      </c>
      <c r="N1828" s="95" t="str">
        <f>IF(ISBLANK('Zusatzblatt (Perigon)'!P1823),"",'Zusatzblatt (Perigon)'!P1823)</f>
        <v/>
      </c>
      <c r="O1828" s="38" t="str">
        <f>IF($L1828="","",VLOOKUP($R1828,Tarife!$A$2:$R$599,13,FALSE))</f>
        <v/>
      </c>
      <c r="P1828" s="38" t="str">
        <f t="shared" si="28"/>
        <v/>
      </c>
      <c r="R1828" s="100" t="str">
        <f>Zusammenzug!$C$25&amp;"-"&amp;Zusammenzug!$A$7&amp;"-"&amp;Leistungen!L1828</f>
        <v>2026-Nicht beauftragte Spitex-Organisation-</v>
      </c>
    </row>
    <row r="1829" spans="1:18" x14ac:dyDescent="0.2">
      <c r="A1829" s="95" t="str">
        <f>IF(ISBLANK('Zusatzblatt (Perigon)'!E1824),"",'Zusatzblatt (Perigon)'!E1824)</f>
        <v/>
      </c>
      <c r="B1829" s="95" t="str">
        <f>IF(ISBLANK('Zusatzblatt (Perigon)'!G1824),"",'Zusatzblatt (Perigon)'!G1824)</f>
        <v/>
      </c>
      <c r="C1829" s="96" t="str">
        <f>IF(ISBLANK('Zusatzblatt (Perigon)'!I1824),"",'Zusatzblatt (Perigon)'!I1824)</f>
        <v/>
      </c>
      <c r="D1829" s="97" t="str">
        <f>IF(ISBLANK('Zusatzblatt (Perigon)'!J1824),"",'Zusatzblatt (Perigon)'!J1824)</f>
        <v/>
      </c>
      <c r="E1829" s="64" t="str">
        <f>IF(ISBLANK('Zusatzblatt (Perigon)'!K1824),"",'Zusatzblatt (Perigon)'!K1824)</f>
        <v/>
      </c>
      <c r="F1829" s="65"/>
      <c r="G1829" s="64"/>
      <c r="H1829" s="69" t="str">
        <f>IF(ISBLANK('Zusatzblatt (Perigon)'!L1824),"",'Zusatzblatt (Perigon)'!L1824)</f>
        <v/>
      </c>
      <c r="I1829" s="69" t="str">
        <f>IF(ISBLANK('Zusatzblatt (Perigon)'!M1824),"",'Zusatzblatt (Perigon)'!M1824)</f>
        <v/>
      </c>
      <c r="J1829" s="98" t="str">
        <f>IF(ISBLANK('Zusatzblatt (Perigon)'!N1824),"",'Zusatzblatt (Perigon)'!N1824)</f>
        <v/>
      </c>
      <c r="K1829" s="99" t="str">
        <f>IF(ISBLANK('Zusatzblatt (Perigon)'!J1824),"",'Zusatzblatt (Perigon)'!T1824)</f>
        <v/>
      </c>
      <c r="L1829" s="95" t="str">
        <f>IF(ISBLANK('Zusatzblatt (Perigon)'!O1824),"",'Zusatzblatt (Perigon)'!O1824)</f>
        <v/>
      </c>
      <c r="M1829" s="95" t="str">
        <f>IF(ISBLANK('Zusatzblatt (Perigon)'!R1824),"",'Zusatzblatt (Perigon)'!R1824)</f>
        <v/>
      </c>
      <c r="N1829" s="95" t="str">
        <f>IF(ISBLANK('Zusatzblatt (Perigon)'!P1824),"",'Zusatzblatt (Perigon)'!P1824)</f>
        <v/>
      </c>
      <c r="O1829" s="38" t="str">
        <f>IF($L1829="","",VLOOKUP($R1829,Tarife!$A$2:$R$599,13,FALSE))</f>
        <v/>
      </c>
      <c r="P1829" s="38" t="str">
        <f t="shared" si="28"/>
        <v/>
      </c>
      <c r="R1829" s="100" t="str">
        <f>Zusammenzug!$C$25&amp;"-"&amp;Zusammenzug!$A$7&amp;"-"&amp;Leistungen!L1829</f>
        <v>2026-Nicht beauftragte Spitex-Organisation-</v>
      </c>
    </row>
    <row r="1830" spans="1:18" x14ac:dyDescent="0.2">
      <c r="A1830" s="95" t="str">
        <f>IF(ISBLANK('Zusatzblatt (Perigon)'!E1825),"",'Zusatzblatt (Perigon)'!E1825)</f>
        <v/>
      </c>
      <c r="B1830" s="95" t="str">
        <f>IF(ISBLANK('Zusatzblatt (Perigon)'!G1825),"",'Zusatzblatt (Perigon)'!G1825)</f>
        <v/>
      </c>
      <c r="C1830" s="96" t="str">
        <f>IF(ISBLANK('Zusatzblatt (Perigon)'!I1825),"",'Zusatzblatt (Perigon)'!I1825)</f>
        <v/>
      </c>
      <c r="D1830" s="97" t="str">
        <f>IF(ISBLANK('Zusatzblatt (Perigon)'!J1825),"",'Zusatzblatt (Perigon)'!J1825)</f>
        <v/>
      </c>
      <c r="E1830" s="64" t="str">
        <f>IF(ISBLANK('Zusatzblatt (Perigon)'!K1825),"",'Zusatzblatt (Perigon)'!K1825)</f>
        <v/>
      </c>
      <c r="F1830" s="65"/>
      <c r="G1830" s="64"/>
      <c r="H1830" s="69" t="str">
        <f>IF(ISBLANK('Zusatzblatt (Perigon)'!L1825),"",'Zusatzblatt (Perigon)'!L1825)</f>
        <v/>
      </c>
      <c r="I1830" s="69" t="str">
        <f>IF(ISBLANK('Zusatzblatt (Perigon)'!M1825),"",'Zusatzblatt (Perigon)'!M1825)</f>
        <v/>
      </c>
      <c r="J1830" s="98" t="str">
        <f>IF(ISBLANK('Zusatzblatt (Perigon)'!N1825),"",'Zusatzblatt (Perigon)'!N1825)</f>
        <v/>
      </c>
      <c r="K1830" s="99" t="str">
        <f>IF(ISBLANK('Zusatzblatt (Perigon)'!J1825),"",'Zusatzblatt (Perigon)'!T1825)</f>
        <v/>
      </c>
      <c r="L1830" s="95" t="str">
        <f>IF(ISBLANK('Zusatzblatt (Perigon)'!O1825),"",'Zusatzblatt (Perigon)'!O1825)</f>
        <v/>
      </c>
      <c r="M1830" s="95" t="str">
        <f>IF(ISBLANK('Zusatzblatt (Perigon)'!R1825),"",'Zusatzblatt (Perigon)'!R1825)</f>
        <v/>
      </c>
      <c r="N1830" s="95" t="str">
        <f>IF(ISBLANK('Zusatzblatt (Perigon)'!P1825),"",'Zusatzblatt (Perigon)'!P1825)</f>
        <v/>
      </c>
      <c r="O1830" s="38" t="str">
        <f>IF($L1830="","",VLOOKUP($R1830,Tarife!$A$2:$R$599,13,FALSE))</f>
        <v/>
      </c>
      <c r="P1830" s="38" t="str">
        <f t="shared" si="28"/>
        <v/>
      </c>
      <c r="R1830" s="100" t="str">
        <f>Zusammenzug!$C$25&amp;"-"&amp;Zusammenzug!$A$7&amp;"-"&amp;Leistungen!L1830</f>
        <v>2026-Nicht beauftragte Spitex-Organisation-</v>
      </c>
    </row>
    <row r="1831" spans="1:18" x14ac:dyDescent="0.2">
      <c r="A1831" s="95" t="str">
        <f>IF(ISBLANK('Zusatzblatt (Perigon)'!E1826),"",'Zusatzblatt (Perigon)'!E1826)</f>
        <v/>
      </c>
      <c r="B1831" s="95" t="str">
        <f>IF(ISBLANK('Zusatzblatt (Perigon)'!G1826),"",'Zusatzblatt (Perigon)'!G1826)</f>
        <v/>
      </c>
      <c r="C1831" s="96" t="str">
        <f>IF(ISBLANK('Zusatzblatt (Perigon)'!I1826),"",'Zusatzblatt (Perigon)'!I1826)</f>
        <v/>
      </c>
      <c r="D1831" s="97" t="str">
        <f>IF(ISBLANK('Zusatzblatt (Perigon)'!J1826),"",'Zusatzblatt (Perigon)'!J1826)</f>
        <v/>
      </c>
      <c r="E1831" s="64" t="str">
        <f>IF(ISBLANK('Zusatzblatt (Perigon)'!K1826),"",'Zusatzblatt (Perigon)'!K1826)</f>
        <v/>
      </c>
      <c r="F1831" s="65"/>
      <c r="G1831" s="64"/>
      <c r="H1831" s="69" t="str">
        <f>IF(ISBLANK('Zusatzblatt (Perigon)'!L1826),"",'Zusatzblatt (Perigon)'!L1826)</f>
        <v/>
      </c>
      <c r="I1831" s="69" t="str">
        <f>IF(ISBLANK('Zusatzblatt (Perigon)'!M1826),"",'Zusatzblatt (Perigon)'!M1826)</f>
        <v/>
      </c>
      <c r="J1831" s="98" t="str">
        <f>IF(ISBLANK('Zusatzblatt (Perigon)'!N1826),"",'Zusatzblatt (Perigon)'!N1826)</f>
        <v/>
      </c>
      <c r="K1831" s="99" t="str">
        <f>IF(ISBLANK('Zusatzblatt (Perigon)'!J1826),"",'Zusatzblatt (Perigon)'!T1826)</f>
        <v/>
      </c>
      <c r="L1831" s="95" t="str">
        <f>IF(ISBLANK('Zusatzblatt (Perigon)'!O1826),"",'Zusatzblatt (Perigon)'!O1826)</f>
        <v/>
      </c>
      <c r="M1831" s="95" t="str">
        <f>IF(ISBLANK('Zusatzblatt (Perigon)'!R1826),"",'Zusatzblatt (Perigon)'!R1826)</f>
        <v/>
      </c>
      <c r="N1831" s="95" t="str">
        <f>IF(ISBLANK('Zusatzblatt (Perigon)'!P1826),"",'Zusatzblatt (Perigon)'!P1826)</f>
        <v/>
      </c>
      <c r="O1831" s="38" t="str">
        <f>IF($L1831="","",VLOOKUP($R1831,Tarife!$A$2:$R$599,13,FALSE))</f>
        <v/>
      </c>
      <c r="P1831" s="38" t="str">
        <f t="shared" si="28"/>
        <v/>
      </c>
      <c r="R1831" s="100" t="str">
        <f>Zusammenzug!$C$25&amp;"-"&amp;Zusammenzug!$A$7&amp;"-"&amp;Leistungen!L1831</f>
        <v>2026-Nicht beauftragte Spitex-Organisation-</v>
      </c>
    </row>
    <row r="1832" spans="1:18" x14ac:dyDescent="0.2">
      <c r="A1832" s="95" t="str">
        <f>IF(ISBLANK('Zusatzblatt (Perigon)'!E1827),"",'Zusatzblatt (Perigon)'!E1827)</f>
        <v/>
      </c>
      <c r="B1832" s="95" t="str">
        <f>IF(ISBLANK('Zusatzblatt (Perigon)'!G1827),"",'Zusatzblatt (Perigon)'!G1827)</f>
        <v/>
      </c>
      <c r="C1832" s="96" t="str">
        <f>IF(ISBLANK('Zusatzblatt (Perigon)'!I1827),"",'Zusatzblatt (Perigon)'!I1827)</f>
        <v/>
      </c>
      <c r="D1832" s="97" t="str">
        <f>IF(ISBLANK('Zusatzblatt (Perigon)'!J1827),"",'Zusatzblatt (Perigon)'!J1827)</f>
        <v/>
      </c>
      <c r="E1832" s="64" t="str">
        <f>IF(ISBLANK('Zusatzblatt (Perigon)'!K1827),"",'Zusatzblatt (Perigon)'!K1827)</f>
        <v/>
      </c>
      <c r="F1832" s="65"/>
      <c r="G1832" s="64"/>
      <c r="H1832" s="69" t="str">
        <f>IF(ISBLANK('Zusatzblatt (Perigon)'!L1827),"",'Zusatzblatt (Perigon)'!L1827)</f>
        <v/>
      </c>
      <c r="I1832" s="69" t="str">
        <f>IF(ISBLANK('Zusatzblatt (Perigon)'!M1827),"",'Zusatzblatt (Perigon)'!M1827)</f>
        <v/>
      </c>
      <c r="J1832" s="98" t="str">
        <f>IF(ISBLANK('Zusatzblatt (Perigon)'!N1827),"",'Zusatzblatt (Perigon)'!N1827)</f>
        <v/>
      </c>
      <c r="K1832" s="99" t="str">
        <f>IF(ISBLANK('Zusatzblatt (Perigon)'!J1827),"",'Zusatzblatt (Perigon)'!T1827)</f>
        <v/>
      </c>
      <c r="L1832" s="95" t="str">
        <f>IF(ISBLANK('Zusatzblatt (Perigon)'!O1827),"",'Zusatzblatt (Perigon)'!O1827)</f>
        <v/>
      </c>
      <c r="M1832" s="95" t="str">
        <f>IF(ISBLANK('Zusatzblatt (Perigon)'!R1827),"",'Zusatzblatt (Perigon)'!R1827)</f>
        <v/>
      </c>
      <c r="N1832" s="95" t="str">
        <f>IF(ISBLANK('Zusatzblatt (Perigon)'!P1827),"",'Zusatzblatt (Perigon)'!P1827)</f>
        <v/>
      </c>
      <c r="O1832" s="38" t="str">
        <f>IF($L1832="","",VLOOKUP($R1832,Tarife!$A$2:$R$599,13,FALSE))</f>
        <v/>
      </c>
      <c r="P1832" s="38" t="str">
        <f t="shared" si="28"/>
        <v/>
      </c>
      <c r="R1832" s="100" t="str">
        <f>Zusammenzug!$C$25&amp;"-"&amp;Zusammenzug!$A$7&amp;"-"&amp;Leistungen!L1832</f>
        <v>2026-Nicht beauftragte Spitex-Organisation-</v>
      </c>
    </row>
    <row r="1833" spans="1:18" x14ac:dyDescent="0.2">
      <c r="A1833" s="95" t="str">
        <f>IF(ISBLANK('Zusatzblatt (Perigon)'!E1828),"",'Zusatzblatt (Perigon)'!E1828)</f>
        <v/>
      </c>
      <c r="B1833" s="95" t="str">
        <f>IF(ISBLANK('Zusatzblatt (Perigon)'!G1828),"",'Zusatzblatt (Perigon)'!G1828)</f>
        <v/>
      </c>
      <c r="C1833" s="96" t="str">
        <f>IF(ISBLANK('Zusatzblatt (Perigon)'!I1828),"",'Zusatzblatt (Perigon)'!I1828)</f>
        <v/>
      </c>
      <c r="D1833" s="97" t="str">
        <f>IF(ISBLANK('Zusatzblatt (Perigon)'!J1828),"",'Zusatzblatt (Perigon)'!J1828)</f>
        <v/>
      </c>
      <c r="E1833" s="64" t="str">
        <f>IF(ISBLANK('Zusatzblatt (Perigon)'!K1828),"",'Zusatzblatt (Perigon)'!K1828)</f>
        <v/>
      </c>
      <c r="F1833" s="65"/>
      <c r="G1833" s="64"/>
      <c r="H1833" s="69" t="str">
        <f>IF(ISBLANK('Zusatzblatt (Perigon)'!L1828),"",'Zusatzblatt (Perigon)'!L1828)</f>
        <v/>
      </c>
      <c r="I1833" s="69" t="str">
        <f>IF(ISBLANK('Zusatzblatt (Perigon)'!M1828),"",'Zusatzblatt (Perigon)'!M1828)</f>
        <v/>
      </c>
      <c r="J1833" s="98" t="str">
        <f>IF(ISBLANK('Zusatzblatt (Perigon)'!N1828),"",'Zusatzblatt (Perigon)'!N1828)</f>
        <v/>
      </c>
      <c r="K1833" s="99" t="str">
        <f>IF(ISBLANK('Zusatzblatt (Perigon)'!J1828),"",'Zusatzblatt (Perigon)'!T1828)</f>
        <v/>
      </c>
      <c r="L1833" s="95" t="str">
        <f>IF(ISBLANK('Zusatzblatt (Perigon)'!O1828),"",'Zusatzblatt (Perigon)'!O1828)</f>
        <v/>
      </c>
      <c r="M1833" s="95" t="str">
        <f>IF(ISBLANK('Zusatzblatt (Perigon)'!R1828),"",'Zusatzblatt (Perigon)'!R1828)</f>
        <v/>
      </c>
      <c r="N1833" s="95" t="str">
        <f>IF(ISBLANK('Zusatzblatt (Perigon)'!P1828),"",'Zusatzblatt (Perigon)'!P1828)</f>
        <v/>
      </c>
      <c r="O1833" s="38" t="str">
        <f>IF($L1833="","",VLOOKUP($R1833,Tarife!$A$2:$R$599,13,FALSE))</f>
        <v/>
      </c>
      <c r="P1833" s="38" t="str">
        <f t="shared" si="28"/>
        <v/>
      </c>
      <c r="R1833" s="100" t="str">
        <f>Zusammenzug!$C$25&amp;"-"&amp;Zusammenzug!$A$7&amp;"-"&amp;Leistungen!L1833</f>
        <v>2026-Nicht beauftragte Spitex-Organisation-</v>
      </c>
    </row>
    <row r="1834" spans="1:18" x14ac:dyDescent="0.2">
      <c r="A1834" s="95" t="str">
        <f>IF(ISBLANK('Zusatzblatt (Perigon)'!E1829),"",'Zusatzblatt (Perigon)'!E1829)</f>
        <v/>
      </c>
      <c r="B1834" s="95" t="str">
        <f>IF(ISBLANK('Zusatzblatt (Perigon)'!G1829),"",'Zusatzblatt (Perigon)'!G1829)</f>
        <v/>
      </c>
      <c r="C1834" s="96" t="str">
        <f>IF(ISBLANK('Zusatzblatt (Perigon)'!I1829),"",'Zusatzblatt (Perigon)'!I1829)</f>
        <v/>
      </c>
      <c r="D1834" s="97" t="str">
        <f>IF(ISBLANK('Zusatzblatt (Perigon)'!J1829),"",'Zusatzblatt (Perigon)'!J1829)</f>
        <v/>
      </c>
      <c r="E1834" s="64" t="str">
        <f>IF(ISBLANK('Zusatzblatt (Perigon)'!K1829),"",'Zusatzblatt (Perigon)'!K1829)</f>
        <v/>
      </c>
      <c r="F1834" s="65"/>
      <c r="G1834" s="64"/>
      <c r="H1834" s="69" t="str">
        <f>IF(ISBLANK('Zusatzblatt (Perigon)'!L1829),"",'Zusatzblatt (Perigon)'!L1829)</f>
        <v/>
      </c>
      <c r="I1834" s="69" t="str">
        <f>IF(ISBLANK('Zusatzblatt (Perigon)'!M1829),"",'Zusatzblatt (Perigon)'!M1829)</f>
        <v/>
      </c>
      <c r="J1834" s="98" t="str">
        <f>IF(ISBLANK('Zusatzblatt (Perigon)'!N1829),"",'Zusatzblatt (Perigon)'!N1829)</f>
        <v/>
      </c>
      <c r="K1834" s="99" t="str">
        <f>IF(ISBLANK('Zusatzblatt (Perigon)'!J1829),"",'Zusatzblatt (Perigon)'!T1829)</f>
        <v/>
      </c>
      <c r="L1834" s="95" t="str">
        <f>IF(ISBLANK('Zusatzblatt (Perigon)'!O1829),"",'Zusatzblatt (Perigon)'!O1829)</f>
        <v/>
      </c>
      <c r="M1834" s="95" t="str">
        <f>IF(ISBLANK('Zusatzblatt (Perigon)'!R1829),"",'Zusatzblatt (Perigon)'!R1829)</f>
        <v/>
      </c>
      <c r="N1834" s="95" t="str">
        <f>IF(ISBLANK('Zusatzblatt (Perigon)'!P1829),"",'Zusatzblatt (Perigon)'!P1829)</f>
        <v/>
      </c>
      <c r="O1834" s="38" t="str">
        <f>IF($L1834="","",VLOOKUP($R1834,Tarife!$A$2:$R$599,13,FALSE))</f>
        <v/>
      </c>
      <c r="P1834" s="38" t="str">
        <f t="shared" si="28"/>
        <v/>
      </c>
      <c r="R1834" s="100" t="str">
        <f>Zusammenzug!$C$25&amp;"-"&amp;Zusammenzug!$A$7&amp;"-"&amp;Leistungen!L1834</f>
        <v>2026-Nicht beauftragte Spitex-Organisation-</v>
      </c>
    </row>
    <row r="1835" spans="1:18" x14ac:dyDescent="0.2">
      <c r="A1835" s="95" t="str">
        <f>IF(ISBLANK('Zusatzblatt (Perigon)'!E1830),"",'Zusatzblatt (Perigon)'!E1830)</f>
        <v/>
      </c>
      <c r="B1835" s="95" t="str">
        <f>IF(ISBLANK('Zusatzblatt (Perigon)'!G1830),"",'Zusatzblatt (Perigon)'!G1830)</f>
        <v/>
      </c>
      <c r="C1835" s="96" t="str">
        <f>IF(ISBLANK('Zusatzblatt (Perigon)'!I1830),"",'Zusatzblatt (Perigon)'!I1830)</f>
        <v/>
      </c>
      <c r="D1835" s="97" t="str">
        <f>IF(ISBLANK('Zusatzblatt (Perigon)'!J1830),"",'Zusatzblatt (Perigon)'!J1830)</f>
        <v/>
      </c>
      <c r="E1835" s="64" t="str">
        <f>IF(ISBLANK('Zusatzblatt (Perigon)'!K1830),"",'Zusatzblatt (Perigon)'!K1830)</f>
        <v/>
      </c>
      <c r="F1835" s="65"/>
      <c r="G1835" s="64"/>
      <c r="H1835" s="69" t="str">
        <f>IF(ISBLANK('Zusatzblatt (Perigon)'!L1830),"",'Zusatzblatt (Perigon)'!L1830)</f>
        <v/>
      </c>
      <c r="I1835" s="69" t="str">
        <f>IF(ISBLANK('Zusatzblatt (Perigon)'!M1830),"",'Zusatzblatt (Perigon)'!M1830)</f>
        <v/>
      </c>
      <c r="J1835" s="98" t="str">
        <f>IF(ISBLANK('Zusatzblatt (Perigon)'!N1830),"",'Zusatzblatt (Perigon)'!N1830)</f>
        <v/>
      </c>
      <c r="K1835" s="99" t="str">
        <f>IF(ISBLANK('Zusatzblatt (Perigon)'!J1830),"",'Zusatzblatt (Perigon)'!T1830)</f>
        <v/>
      </c>
      <c r="L1835" s="95" t="str">
        <f>IF(ISBLANK('Zusatzblatt (Perigon)'!O1830),"",'Zusatzblatt (Perigon)'!O1830)</f>
        <v/>
      </c>
      <c r="M1835" s="95" t="str">
        <f>IF(ISBLANK('Zusatzblatt (Perigon)'!R1830),"",'Zusatzblatt (Perigon)'!R1830)</f>
        <v/>
      </c>
      <c r="N1835" s="95" t="str">
        <f>IF(ISBLANK('Zusatzblatt (Perigon)'!P1830),"",'Zusatzblatt (Perigon)'!P1830)</f>
        <v/>
      </c>
      <c r="O1835" s="38" t="str">
        <f>IF($L1835="","",VLOOKUP($R1835,Tarife!$A$2:$R$599,13,FALSE))</f>
        <v/>
      </c>
      <c r="P1835" s="38" t="str">
        <f t="shared" si="28"/>
        <v/>
      </c>
      <c r="R1835" s="100" t="str">
        <f>Zusammenzug!$C$25&amp;"-"&amp;Zusammenzug!$A$7&amp;"-"&amp;Leistungen!L1835</f>
        <v>2026-Nicht beauftragte Spitex-Organisation-</v>
      </c>
    </row>
    <row r="1836" spans="1:18" x14ac:dyDescent="0.2">
      <c r="A1836" s="95" t="str">
        <f>IF(ISBLANK('Zusatzblatt (Perigon)'!E1831),"",'Zusatzblatt (Perigon)'!E1831)</f>
        <v/>
      </c>
      <c r="B1836" s="95" t="str">
        <f>IF(ISBLANK('Zusatzblatt (Perigon)'!G1831),"",'Zusatzblatt (Perigon)'!G1831)</f>
        <v/>
      </c>
      <c r="C1836" s="96" t="str">
        <f>IF(ISBLANK('Zusatzblatt (Perigon)'!I1831),"",'Zusatzblatt (Perigon)'!I1831)</f>
        <v/>
      </c>
      <c r="D1836" s="97" t="str">
        <f>IF(ISBLANK('Zusatzblatt (Perigon)'!J1831),"",'Zusatzblatt (Perigon)'!J1831)</f>
        <v/>
      </c>
      <c r="E1836" s="64" t="str">
        <f>IF(ISBLANK('Zusatzblatt (Perigon)'!K1831),"",'Zusatzblatt (Perigon)'!K1831)</f>
        <v/>
      </c>
      <c r="F1836" s="65"/>
      <c r="G1836" s="64"/>
      <c r="H1836" s="69" t="str">
        <f>IF(ISBLANK('Zusatzblatt (Perigon)'!L1831),"",'Zusatzblatt (Perigon)'!L1831)</f>
        <v/>
      </c>
      <c r="I1836" s="69" t="str">
        <f>IF(ISBLANK('Zusatzblatt (Perigon)'!M1831),"",'Zusatzblatt (Perigon)'!M1831)</f>
        <v/>
      </c>
      <c r="J1836" s="98" t="str">
        <f>IF(ISBLANK('Zusatzblatt (Perigon)'!N1831),"",'Zusatzblatt (Perigon)'!N1831)</f>
        <v/>
      </c>
      <c r="K1836" s="99" t="str">
        <f>IF(ISBLANK('Zusatzblatt (Perigon)'!J1831),"",'Zusatzblatt (Perigon)'!T1831)</f>
        <v/>
      </c>
      <c r="L1836" s="95" t="str">
        <f>IF(ISBLANK('Zusatzblatt (Perigon)'!O1831),"",'Zusatzblatt (Perigon)'!O1831)</f>
        <v/>
      </c>
      <c r="M1836" s="95" t="str">
        <f>IF(ISBLANK('Zusatzblatt (Perigon)'!R1831),"",'Zusatzblatt (Perigon)'!R1831)</f>
        <v/>
      </c>
      <c r="N1836" s="95" t="str">
        <f>IF(ISBLANK('Zusatzblatt (Perigon)'!P1831),"",'Zusatzblatt (Perigon)'!P1831)</f>
        <v/>
      </c>
      <c r="O1836" s="38" t="str">
        <f>IF($L1836="","",VLOOKUP($R1836,Tarife!$A$2:$R$599,13,FALSE))</f>
        <v/>
      </c>
      <c r="P1836" s="38" t="str">
        <f t="shared" si="28"/>
        <v/>
      </c>
      <c r="R1836" s="100" t="str">
        <f>Zusammenzug!$C$25&amp;"-"&amp;Zusammenzug!$A$7&amp;"-"&amp;Leistungen!L1836</f>
        <v>2026-Nicht beauftragte Spitex-Organisation-</v>
      </c>
    </row>
    <row r="1837" spans="1:18" x14ac:dyDescent="0.2">
      <c r="A1837" s="95" t="str">
        <f>IF(ISBLANK('Zusatzblatt (Perigon)'!E1832),"",'Zusatzblatt (Perigon)'!E1832)</f>
        <v/>
      </c>
      <c r="B1837" s="95" t="str">
        <f>IF(ISBLANK('Zusatzblatt (Perigon)'!G1832),"",'Zusatzblatt (Perigon)'!G1832)</f>
        <v/>
      </c>
      <c r="C1837" s="96" t="str">
        <f>IF(ISBLANK('Zusatzblatt (Perigon)'!I1832),"",'Zusatzblatt (Perigon)'!I1832)</f>
        <v/>
      </c>
      <c r="D1837" s="97" t="str">
        <f>IF(ISBLANK('Zusatzblatt (Perigon)'!J1832),"",'Zusatzblatt (Perigon)'!J1832)</f>
        <v/>
      </c>
      <c r="E1837" s="64" t="str">
        <f>IF(ISBLANK('Zusatzblatt (Perigon)'!K1832),"",'Zusatzblatt (Perigon)'!K1832)</f>
        <v/>
      </c>
      <c r="F1837" s="65"/>
      <c r="G1837" s="64"/>
      <c r="H1837" s="69" t="str">
        <f>IF(ISBLANK('Zusatzblatt (Perigon)'!L1832),"",'Zusatzblatt (Perigon)'!L1832)</f>
        <v/>
      </c>
      <c r="I1837" s="69" t="str">
        <f>IF(ISBLANK('Zusatzblatt (Perigon)'!M1832),"",'Zusatzblatt (Perigon)'!M1832)</f>
        <v/>
      </c>
      <c r="J1837" s="98" t="str">
        <f>IF(ISBLANK('Zusatzblatt (Perigon)'!N1832),"",'Zusatzblatt (Perigon)'!N1832)</f>
        <v/>
      </c>
      <c r="K1837" s="99" t="str">
        <f>IF(ISBLANK('Zusatzblatt (Perigon)'!J1832),"",'Zusatzblatt (Perigon)'!T1832)</f>
        <v/>
      </c>
      <c r="L1837" s="95" t="str">
        <f>IF(ISBLANK('Zusatzblatt (Perigon)'!O1832),"",'Zusatzblatt (Perigon)'!O1832)</f>
        <v/>
      </c>
      <c r="M1837" s="95" t="str">
        <f>IF(ISBLANK('Zusatzblatt (Perigon)'!R1832),"",'Zusatzblatt (Perigon)'!R1832)</f>
        <v/>
      </c>
      <c r="N1837" s="95" t="str">
        <f>IF(ISBLANK('Zusatzblatt (Perigon)'!P1832),"",'Zusatzblatt (Perigon)'!P1832)</f>
        <v/>
      </c>
      <c r="O1837" s="38" t="str">
        <f>IF($L1837="","",VLOOKUP($R1837,Tarife!$A$2:$R$599,13,FALSE))</f>
        <v/>
      </c>
      <c r="P1837" s="38" t="str">
        <f t="shared" si="28"/>
        <v/>
      </c>
      <c r="R1837" s="100" t="str">
        <f>Zusammenzug!$C$25&amp;"-"&amp;Zusammenzug!$A$7&amp;"-"&amp;Leistungen!L1837</f>
        <v>2026-Nicht beauftragte Spitex-Organisation-</v>
      </c>
    </row>
    <row r="1838" spans="1:18" x14ac:dyDescent="0.2">
      <c r="A1838" s="95" t="str">
        <f>IF(ISBLANK('Zusatzblatt (Perigon)'!E1833),"",'Zusatzblatt (Perigon)'!E1833)</f>
        <v/>
      </c>
      <c r="B1838" s="95" t="str">
        <f>IF(ISBLANK('Zusatzblatt (Perigon)'!G1833),"",'Zusatzblatt (Perigon)'!G1833)</f>
        <v/>
      </c>
      <c r="C1838" s="96" t="str">
        <f>IF(ISBLANK('Zusatzblatt (Perigon)'!I1833),"",'Zusatzblatt (Perigon)'!I1833)</f>
        <v/>
      </c>
      <c r="D1838" s="97" t="str">
        <f>IF(ISBLANK('Zusatzblatt (Perigon)'!J1833),"",'Zusatzblatt (Perigon)'!J1833)</f>
        <v/>
      </c>
      <c r="E1838" s="64" t="str">
        <f>IF(ISBLANK('Zusatzblatt (Perigon)'!K1833),"",'Zusatzblatt (Perigon)'!K1833)</f>
        <v/>
      </c>
      <c r="F1838" s="65"/>
      <c r="G1838" s="64"/>
      <c r="H1838" s="69" t="str">
        <f>IF(ISBLANK('Zusatzblatt (Perigon)'!L1833),"",'Zusatzblatt (Perigon)'!L1833)</f>
        <v/>
      </c>
      <c r="I1838" s="69" t="str">
        <f>IF(ISBLANK('Zusatzblatt (Perigon)'!M1833),"",'Zusatzblatt (Perigon)'!M1833)</f>
        <v/>
      </c>
      <c r="J1838" s="98" t="str">
        <f>IF(ISBLANK('Zusatzblatt (Perigon)'!N1833),"",'Zusatzblatt (Perigon)'!N1833)</f>
        <v/>
      </c>
      <c r="K1838" s="99" t="str">
        <f>IF(ISBLANK('Zusatzblatt (Perigon)'!J1833),"",'Zusatzblatt (Perigon)'!T1833)</f>
        <v/>
      </c>
      <c r="L1838" s="95" t="str">
        <f>IF(ISBLANK('Zusatzblatt (Perigon)'!O1833),"",'Zusatzblatt (Perigon)'!O1833)</f>
        <v/>
      </c>
      <c r="M1838" s="95" t="str">
        <f>IF(ISBLANK('Zusatzblatt (Perigon)'!R1833),"",'Zusatzblatt (Perigon)'!R1833)</f>
        <v/>
      </c>
      <c r="N1838" s="95" t="str">
        <f>IF(ISBLANK('Zusatzblatt (Perigon)'!P1833),"",'Zusatzblatt (Perigon)'!P1833)</f>
        <v/>
      </c>
      <c r="O1838" s="38" t="str">
        <f>IF($L1838="","",VLOOKUP($R1838,Tarife!$A$2:$R$599,13,FALSE))</f>
        <v/>
      </c>
      <c r="P1838" s="38" t="str">
        <f t="shared" si="28"/>
        <v/>
      </c>
      <c r="R1838" s="100" t="str">
        <f>Zusammenzug!$C$25&amp;"-"&amp;Zusammenzug!$A$7&amp;"-"&amp;Leistungen!L1838</f>
        <v>2026-Nicht beauftragte Spitex-Organisation-</v>
      </c>
    </row>
    <row r="1839" spans="1:18" x14ac:dyDescent="0.2">
      <c r="A1839" s="95" t="str">
        <f>IF(ISBLANK('Zusatzblatt (Perigon)'!E1834),"",'Zusatzblatt (Perigon)'!E1834)</f>
        <v/>
      </c>
      <c r="B1839" s="95" t="str">
        <f>IF(ISBLANK('Zusatzblatt (Perigon)'!G1834),"",'Zusatzblatt (Perigon)'!G1834)</f>
        <v/>
      </c>
      <c r="C1839" s="96" t="str">
        <f>IF(ISBLANK('Zusatzblatt (Perigon)'!I1834),"",'Zusatzblatt (Perigon)'!I1834)</f>
        <v/>
      </c>
      <c r="D1839" s="97" t="str">
        <f>IF(ISBLANK('Zusatzblatt (Perigon)'!J1834),"",'Zusatzblatt (Perigon)'!J1834)</f>
        <v/>
      </c>
      <c r="E1839" s="64" t="str">
        <f>IF(ISBLANK('Zusatzblatt (Perigon)'!K1834),"",'Zusatzblatt (Perigon)'!K1834)</f>
        <v/>
      </c>
      <c r="F1839" s="65"/>
      <c r="G1839" s="64"/>
      <c r="H1839" s="69" t="str">
        <f>IF(ISBLANK('Zusatzblatt (Perigon)'!L1834),"",'Zusatzblatt (Perigon)'!L1834)</f>
        <v/>
      </c>
      <c r="I1839" s="69" t="str">
        <f>IF(ISBLANK('Zusatzblatt (Perigon)'!M1834),"",'Zusatzblatt (Perigon)'!M1834)</f>
        <v/>
      </c>
      <c r="J1839" s="98" t="str">
        <f>IF(ISBLANK('Zusatzblatt (Perigon)'!N1834),"",'Zusatzblatt (Perigon)'!N1834)</f>
        <v/>
      </c>
      <c r="K1839" s="99" t="str">
        <f>IF(ISBLANK('Zusatzblatt (Perigon)'!J1834),"",'Zusatzblatt (Perigon)'!T1834)</f>
        <v/>
      </c>
      <c r="L1839" s="95" t="str">
        <f>IF(ISBLANK('Zusatzblatt (Perigon)'!O1834),"",'Zusatzblatt (Perigon)'!O1834)</f>
        <v/>
      </c>
      <c r="M1839" s="95" t="str">
        <f>IF(ISBLANK('Zusatzblatt (Perigon)'!R1834),"",'Zusatzblatt (Perigon)'!R1834)</f>
        <v/>
      </c>
      <c r="N1839" s="95" t="str">
        <f>IF(ISBLANK('Zusatzblatt (Perigon)'!P1834),"",'Zusatzblatt (Perigon)'!P1834)</f>
        <v/>
      </c>
      <c r="O1839" s="38" t="str">
        <f>IF($L1839="","",VLOOKUP($R1839,Tarife!$A$2:$R$599,13,FALSE))</f>
        <v/>
      </c>
      <c r="P1839" s="38" t="str">
        <f t="shared" si="28"/>
        <v/>
      </c>
      <c r="R1839" s="100" t="str">
        <f>Zusammenzug!$C$25&amp;"-"&amp;Zusammenzug!$A$7&amp;"-"&amp;Leistungen!L1839</f>
        <v>2026-Nicht beauftragte Spitex-Organisation-</v>
      </c>
    </row>
    <row r="1840" spans="1:18" x14ac:dyDescent="0.2">
      <c r="A1840" s="95" t="str">
        <f>IF(ISBLANK('Zusatzblatt (Perigon)'!E1835),"",'Zusatzblatt (Perigon)'!E1835)</f>
        <v/>
      </c>
      <c r="B1840" s="95" t="str">
        <f>IF(ISBLANK('Zusatzblatt (Perigon)'!G1835),"",'Zusatzblatt (Perigon)'!G1835)</f>
        <v/>
      </c>
      <c r="C1840" s="96" t="str">
        <f>IF(ISBLANK('Zusatzblatt (Perigon)'!I1835),"",'Zusatzblatt (Perigon)'!I1835)</f>
        <v/>
      </c>
      <c r="D1840" s="97" t="str">
        <f>IF(ISBLANK('Zusatzblatt (Perigon)'!J1835),"",'Zusatzblatt (Perigon)'!J1835)</f>
        <v/>
      </c>
      <c r="E1840" s="64" t="str">
        <f>IF(ISBLANK('Zusatzblatt (Perigon)'!K1835),"",'Zusatzblatt (Perigon)'!K1835)</f>
        <v/>
      </c>
      <c r="F1840" s="65"/>
      <c r="G1840" s="64"/>
      <c r="H1840" s="69" t="str">
        <f>IF(ISBLANK('Zusatzblatt (Perigon)'!L1835),"",'Zusatzblatt (Perigon)'!L1835)</f>
        <v/>
      </c>
      <c r="I1840" s="69" t="str">
        <f>IF(ISBLANK('Zusatzblatt (Perigon)'!M1835),"",'Zusatzblatt (Perigon)'!M1835)</f>
        <v/>
      </c>
      <c r="J1840" s="98" t="str">
        <f>IF(ISBLANK('Zusatzblatt (Perigon)'!N1835),"",'Zusatzblatt (Perigon)'!N1835)</f>
        <v/>
      </c>
      <c r="K1840" s="99" t="str">
        <f>IF(ISBLANK('Zusatzblatt (Perigon)'!J1835),"",'Zusatzblatt (Perigon)'!T1835)</f>
        <v/>
      </c>
      <c r="L1840" s="95" t="str">
        <f>IF(ISBLANK('Zusatzblatt (Perigon)'!O1835),"",'Zusatzblatt (Perigon)'!O1835)</f>
        <v/>
      </c>
      <c r="M1840" s="95" t="str">
        <f>IF(ISBLANK('Zusatzblatt (Perigon)'!R1835),"",'Zusatzblatt (Perigon)'!R1835)</f>
        <v/>
      </c>
      <c r="N1840" s="95" t="str">
        <f>IF(ISBLANK('Zusatzblatt (Perigon)'!P1835),"",'Zusatzblatt (Perigon)'!P1835)</f>
        <v/>
      </c>
      <c r="O1840" s="38" t="str">
        <f>IF($L1840="","",VLOOKUP($R1840,Tarife!$A$2:$R$599,13,FALSE))</f>
        <v/>
      </c>
      <c r="P1840" s="38" t="str">
        <f t="shared" si="28"/>
        <v/>
      </c>
      <c r="R1840" s="100" t="str">
        <f>Zusammenzug!$C$25&amp;"-"&amp;Zusammenzug!$A$7&amp;"-"&amp;Leistungen!L1840</f>
        <v>2026-Nicht beauftragte Spitex-Organisation-</v>
      </c>
    </row>
    <row r="1841" spans="1:18" x14ac:dyDescent="0.2">
      <c r="A1841" s="95" t="str">
        <f>IF(ISBLANK('Zusatzblatt (Perigon)'!E1836),"",'Zusatzblatt (Perigon)'!E1836)</f>
        <v/>
      </c>
      <c r="B1841" s="95" t="str">
        <f>IF(ISBLANK('Zusatzblatt (Perigon)'!G1836),"",'Zusatzblatt (Perigon)'!G1836)</f>
        <v/>
      </c>
      <c r="C1841" s="96" t="str">
        <f>IF(ISBLANK('Zusatzblatt (Perigon)'!I1836),"",'Zusatzblatt (Perigon)'!I1836)</f>
        <v/>
      </c>
      <c r="D1841" s="97" t="str">
        <f>IF(ISBLANK('Zusatzblatt (Perigon)'!J1836),"",'Zusatzblatt (Perigon)'!J1836)</f>
        <v/>
      </c>
      <c r="E1841" s="64" t="str">
        <f>IF(ISBLANK('Zusatzblatt (Perigon)'!K1836),"",'Zusatzblatt (Perigon)'!K1836)</f>
        <v/>
      </c>
      <c r="F1841" s="65"/>
      <c r="G1841" s="64"/>
      <c r="H1841" s="69" t="str">
        <f>IF(ISBLANK('Zusatzblatt (Perigon)'!L1836),"",'Zusatzblatt (Perigon)'!L1836)</f>
        <v/>
      </c>
      <c r="I1841" s="69" t="str">
        <f>IF(ISBLANK('Zusatzblatt (Perigon)'!M1836),"",'Zusatzblatt (Perigon)'!M1836)</f>
        <v/>
      </c>
      <c r="J1841" s="98" t="str">
        <f>IF(ISBLANK('Zusatzblatt (Perigon)'!N1836),"",'Zusatzblatt (Perigon)'!N1836)</f>
        <v/>
      </c>
      <c r="K1841" s="99" t="str">
        <f>IF(ISBLANK('Zusatzblatt (Perigon)'!J1836),"",'Zusatzblatt (Perigon)'!T1836)</f>
        <v/>
      </c>
      <c r="L1841" s="95" t="str">
        <f>IF(ISBLANK('Zusatzblatt (Perigon)'!O1836),"",'Zusatzblatt (Perigon)'!O1836)</f>
        <v/>
      </c>
      <c r="M1841" s="95" t="str">
        <f>IF(ISBLANK('Zusatzblatt (Perigon)'!R1836),"",'Zusatzblatt (Perigon)'!R1836)</f>
        <v/>
      </c>
      <c r="N1841" s="95" t="str">
        <f>IF(ISBLANK('Zusatzblatt (Perigon)'!P1836),"",'Zusatzblatt (Perigon)'!P1836)</f>
        <v/>
      </c>
      <c r="O1841" s="38" t="str">
        <f>IF($L1841="","",VLOOKUP($R1841,Tarife!$A$2:$R$599,13,FALSE))</f>
        <v/>
      </c>
      <c r="P1841" s="38" t="str">
        <f t="shared" si="28"/>
        <v/>
      </c>
      <c r="R1841" s="100" t="str">
        <f>Zusammenzug!$C$25&amp;"-"&amp;Zusammenzug!$A$7&amp;"-"&amp;Leistungen!L1841</f>
        <v>2026-Nicht beauftragte Spitex-Organisation-</v>
      </c>
    </row>
    <row r="1842" spans="1:18" x14ac:dyDescent="0.2">
      <c r="A1842" s="95" t="str">
        <f>IF(ISBLANK('Zusatzblatt (Perigon)'!E1837),"",'Zusatzblatt (Perigon)'!E1837)</f>
        <v/>
      </c>
      <c r="B1842" s="95" t="str">
        <f>IF(ISBLANK('Zusatzblatt (Perigon)'!G1837),"",'Zusatzblatt (Perigon)'!G1837)</f>
        <v/>
      </c>
      <c r="C1842" s="96" t="str">
        <f>IF(ISBLANK('Zusatzblatt (Perigon)'!I1837),"",'Zusatzblatt (Perigon)'!I1837)</f>
        <v/>
      </c>
      <c r="D1842" s="97" t="str">
        <f>IF(ISBLANK('Zusatzblatt (Perigon)'!J1837),"",'Zusatzblatt (Perigon)'!J1837)</f>
        <v/>
      </c>
      <c r="E1842" s="64" t="str">
        <f>IF(ISBLANK('Zusatzblatt (Perigon)'!K1837),"",'Zusatzblatt (Perigon)'!K1837)</f>
        <v/>
      </c>
      <c r="F1842" s="65"/>
      <c r="G1842" s="64"/>
      <c r="H1842" s="69" t="str">
        <f>IF(ISBLANK('Zusatzblatt (Perigon)'!L1837),"",'Zusatzblatt (Perigon)'!L1837)</f>
        <v/>
      </c>
      <c r="I1842" s="69" t="str">
        <f>IF(ISBLANK('Zusatzblatt (Perigon)'!M1837),"",'Zusatzblatt (Perigon)'!M1837)</f>
        <v/>
      </c>
      <c r="J1842" s="98" t="str">
        <f>IF(ISBLANK('Zusatzblatt (Perigon)'!N1837),"",'Zusatzblatt (Perigon)'!N1837)</f>
        <v/>
      </c>
      <c r="K1842" s="99" t="str">
        <f>IF(ISBLANK('Zusatzblatt (Perigon)'!J1837),"",'Zusatzblatt (Perigon)'!T1837)</f>
        <v/>
      </c>
      <c r="L1842" s="95" t="str">
        <f>IF(ISBLANK('Zusatzblatt (Perigon)'!O1837),"",'Zusatzblatt (Perigon)'!O1837)</f>
        <v/>
      </c>
      <c r="M1842" s="95" t="str">
        <f>IF(ISBLANK('Zusatzblatt (Perigon)'!R1837),"",'Zusatzblatt (Perigon)'!R1837)</f>
        <v/>
      </c>
      <c r="N1842" s="95" t="str">
        <f>IF(ISBLANK('Zusatzblatt (Perigon)'!P1837),"",'Zusatzblatt (Perigon)'!P1837)</f>
        <v/>
      </c>
      <c r="O1842" s="38" t="str">
        <f>IF($L1842="","",VLOOKUP($R1842,Tarife!$A$2:$R$599,13,FALSE))</f>
        <v/>
      </c>
      <c r="P1842" s="38" t="str">
        <f t="shared" si="28"/>
        <v/>
      </c>
      <c r="R1842" s="100" t="str">
        <f>Zusammenzug!$C$25&amp;"-"&amp;Zusammenzug!$A$7&amp;"-"&amp;Leistungen!L1842</f>
        <v>2026-Nicht beauftragte Spitex-Organisation-</v>
      </c>
    </row>
    <row r="1843" spans="1:18" x14ac:dyDescent="0.2">
      <c r="A1843" s="95" t="str">
        <f>IF(ISBLANK('Zusatzblatt (Perigon)'!E1838),"",'Zusatzblatt (Perigon)'!E1838)</f>
        <v/>
      </c>
      <c r="B1843" s="95" t="str">
        <f>IF(ISBLANK('Zusatzblatt (Perigon)'!G1838),"",'Zusatzblatt (Perigon)'!G1838)</f>
        <v/>
      </c>
      <c r="C1843" s="96" t="str">
        <f>IF(ISBLANK('Zusatzblatt (Perigon)'!I1838),"",'Zusatzblatt (Perigon)'!I1838)</f>
        <v/>
      </c>
      <c r="D1843" s="97" t="str">
        <f>IF(ISBLANK('Zusatzblatt (Perigon)'!J1838),"",'Zusatzblatt (Perigon)'!J1838)</f>
        <v/>
      </c>
      <c r="E1843" s="64" t="str">
        <f>IF(ISBLANK('Zusatzblatt (Perigon)'!K1838),"",'Zusatzblatt (Perigon)'!K1838)</f>
        <v/>
      </c>
      <c r="F1843" s="65"/>
      <c r="G1843" s="64"/>
      <c r="H1843" s="69" t="str">
        <f>IF(ISBLANK('Zusatzblatt (Perigon)'!L1838),"",'Zusatzblatt (Perigon)'!L1838)</f>
        <v/>
      </c>
      <c r="I1843" s="69" t="str">
        <f>IF(ISBLANK('Zusatzblatt (Perigon)'!M1838),"",'Zusatzblatt (Perigon)'!M1838)</f>
        <v/>
      </c>
      <c r="J1843" s="98" t="str">
        <f>IF(ISBLANK('Zusatzblatt (Perigon)'!N1838),"",'Zusatzblatt (Perigon)'!N1838)</f>
        <v/>
      </c>
      <c r="K1843" s="99" t="str">
        <f>IF(ISBLANK('Zusatzblatt (Perigon)'!J1838),"",'Zusatzblatt (Perigon)'!T1838)</f>
        <v/>
      </c>
      <c r="L1843" s="95" t="str">
        <f>IF(ISBLANK('Zusatzblatt (Perigon)'!O1838),"",'Zusatzblatt (Perigon)'!O1838)</f>
        <v/>
      </c>
      <c r="M1843" s="95" t="str">
        <f>IF(ISBLANK('Zusatzblatt (Perigon)'!R1838),"",'Zusatzblatt (Perigon)'!R1838)</f>
        <v/>
      </c>
      <c r="N1843" s="95" t="str">
        <f>IF(ISBLANK('Zusatzblatt (Perigon)'!P1838),"",'Zusatzblatt (Perigon)'!P1838)</f>
        <v/>
      </c>
      <c r="O1843" s="38" t="str">
        <f>IF($L1843="","",VLOOKUP($R1843,Tarife!$A$2:$R$599,13,FALSE))</f>
        <v/>
      </c>
      <c r="P1843" s="38" t="str">
        <f t="shared" si="28"/>
        <v/>
      </c>
      <c r="R1843" s="100" t="str">
        <f>Zusammenzug!$C$25&amp;"-"&amp;Zusammenzug!$A$7&amp;"-"&amp;Leistungen!L1843</f>
        <v>2026-Nicht beauftragte Spitex-Organisation-</v>
      </c>
    </row>
    <row r="1844" spans="1:18" x14ac:dyDescent="0.2">
      <c r="A1844" s="95" t="str">
        <f>IF(ISBLANK('Zusatzblatt (Perigon)'!E1839),"",'Zusatzblatt (Perigon)'!E1839)</f>
        <v/>
      </c>
      <c r="B1844" s="95" t="str">
        <f>IF(ISBLANK('Zusatzblatt (Perigon)'!G1839),"",'Zusatzblatt (Perigon)'!G1839)</f>
        <v/>
      </c>
      <c r="C1844" s="96" t="str">
        <f>IF(ISBLANK('Zusatzblatt (Perigon)'!I1839),"",'Zusatzblatt (Perigon)'!I1839)</f>
        <v/>
      </c>
      <c r="D1844" s="97" t="str">
        <f>IF(ISBLANK('Zusatzblatt (Perigon)'!J1839),"",'Zusatzblatt (Perigon)'!J1839)</f>
        <v/>
      </c>
      <c r="E1844" s="64" t="str">
        <f>IF(ISBLANK('Zusatzblatt (Perigon)'!K1839),"",'Zusatzblatt (Perigon)'!K1839)</f>
        <v/>
      </c>
      <c r="F1844" s="65"/>
      <c r="G1844" s="64"/>
      <c r="H1844" s="69" t="str">
        <f>IF(ISBLANK('Zusatzblatt (Perigon)'!L1839),"",'Zusatzblatt (Perigon)'!L1839)</f>
        <v/>
      </c>
      <c r="I1844" s="69" t="str">
        <f>IF(ISBLANK('Zusatzblatt (Perigon)'!M1839),"",'Zusatzblatt (Perigon)'!M1839)</f>
        <v/>
      </c>
      <c r="J1844" s="98" t="str">
        <f>IF(ISBLANK('Zusatzblatt (Perigon)'!N1839),"",'Zusatzblatt (Perigon)'!N1839)</f>
        <v/>
      </c>
      <c r="K1844" s="99" t="str">
        <f>IF(ISBLANK('Zusatzblatt (Perigon)'!J1839),"",'Zusatzblatt (Perigon)'!T1839)</f>
        <v/>
      </c>
      <c r="L1844" s="95" t="str">
        <f>IF(ISBLANK('Zusatzblatt (Perigon)'!O1839),"",'Zusatzblatt (Perigon)'!O1839)</f>
        <v/>
      </c>
      <c r="M1844" s="95" t="str">
        <f>IF(ISBLANK('Zusatzblatt (Perigon)'!R1839),"",'Zusatzblatt (Perigon)'!R1839)</f>
        <v/>
      </c>
      <c r="N1844" s="95" t="str">
        <f>IF(ISBLANK('Zusatzblatt (Perigon)'!P1839),"",'Zusatzblatt (Perigon)'!P1839)</f>
        <v/>
      </c>
      <c r="O1844" s="38" t="str">
        <f>IF($L1844="","",VLOOKUP($R1844,Tarife!$A$2:$R$599,13,FALSE))</f>
        <v/>
      </c>
      <c r="P1844" s="38" t="str">
        <f t="shared" si="28"/>
        <v/>
      </c>
      <c r="R1844" s="100" t="str">
        <f>Zusammenzug!$C$25&amp;"-"&amp;Zusammenzug!$A$7&amp;"-"&amp;Leistungen!L1844</f>
        <v>2026-Nicht beauftragte Spitex-Organisation-</v>
      </c>
    </row>
    <row r="1845" spans="1:18" x14ac:dyDescent="0.2">
      <c r="A1845" s="95" t="str">
        <f>IF(ISBLANK('Zusatzblatt (Perigon)'!E1840),"",'Zusatzblatt (Perigon)'!E1840)</f>
        <v/>
      </c>
      <c r="B1845" s="95" t="str">
        <f>IF(ISBLANK('Zusatzblatt (Perigon)'!G1840),"",'Zusatzblatt (Perigon)'!G1840)</f>
        <v/>
      </c>
      <c r="C1845" s="96" t="str">
        <f>IF(ISBLANK('Zusatzblatt (Perigon)'!I1840),"",'Zusatzblatt (Perigon)'!I1840)</f>
        <v/>
      </c>
      <c r="D1845" s="97" t="str">
        <f>IF(ISBLANK('Zusatzblatt (Perigon)'!J1840),"",'Zusatzblatt (Perigon)'!J1840)</f>
        <v/>
      </c>
      <c r="E1845" s="64" t="str">
        <f>IF(ISBLANK('Zusatzblatt (Perigon)'!K1840),"",'Zusatzblatt (Perigon)'!K1840)</f>
        <v/>
      </c>
      <c r="F1845" s="65"/>
      <c r="G1845" s="64"/>
      <c r="H1845" s="69" t="str">
        <f>IF(ISBLANK('Zusatzblatt (Perigon)'!L1840),"",'Zusatzblatt (Perigon)'!L1840)</f>
        <v/>
      </c>
      <c r="I1845" s="69" t="str">
        <f>IF(ISBLANK('Zusatzblatt (Perigon)'!M1840),"",'Zusatzblatt (Perigon)'!M1840)</f>
        <v/>
      </c>
      <c r="J1845" s="98" t="str">
        <f>IF(ISBLANK('Zusatzblatt (Perigon)'!N1840),"",'Zusatzblatt (Perigon)'!N1840)</f>
        <v/>
      </c>
      <c r="K1845" s="99" t="str">
        <f>IF(ISBLANK('Zusatzblatt (Perigon)'!J1840),"",'Zusatzblatt (Perigon)'!T1840)</f>
        <v/>
      </c>
      <c r="L1845" s="95" t="str">
        <f>IF(ISBLANK('Zusatzblatt (Perigon)'!O1840),"",'Zusatzblatt (Perigon)'!O1840)</f>
        <v/>
      </c>
      <c r="M1845" s="95" t="str">
        <f>IF(ISBLANK('Zusatzblatt (Perigon)'!R1840),"",'Zusatzblatt (Perigon)'!R1840)</f>
        <v/>
      </c>
      <c r="N1845" s="95" t="str">
        <f>IF(ISBLANK('Zusatzblatt (Perigon)'!P1840),"",'Zusatzblatt (Perigon)'!P1840)</f>
        <v/>
      </c>
      <c r="O1845" s="38" t="str">
        <f>IF($L1845="","",VLOOKUP($R1845,Tarife!$A$2:$R$599,13,FALSE))</f>
        <v/>
      </c>
      <c r="P1845" s="38" t="str">
        <f t="shared" si="28"/>
        <v/>
      </c>
      <c r="R1845" s="100" t="str">
        <f>Zusammenzug!$C$25&amp;"-"&amp;Zusammenzug!$A$7&amp;"-"&amp;Leistungen!L1845</f>
        <v>2026-Nicht beauftragte Spitex-Organisation-</v>
      </c>
    </row>
    <row r="1846" spans="1:18" x14ac:dyDescent="0.2">
      <c r="A1846" s="95" t="str">
        <f>IF(ISBLANK('Zusatzblatt (Perigon)'!E1841),"",'Zusatzblatt (Perigon)'!E1841)</f>
        <v/>
      </c>
      <c r="B1846" s="95" t="str">
        <f>IF(ISBLANK('Zusatzblatt (Perigon)'!G1841),"",'Zusatzblatt (Perigon)'!G1841)</f>
        <v/>
      </c>
      <c r="C1846" s="96" t="str">
        <f>IF(ISBLANK('Zusatzblatt (Perigon)'!I1841),"",'Zusatzblatt (Perigon)'!I1841)</f>
        <v/>
      </c>
      <c r="D1846" s="97" t="str">
        <f>IF(ISBLANK('Zusatzblatt (Perigon)'!J1841),"",'Zusatzblatt (Perigon)'!J1841)</f>
        <v/>
      </c>
      <c r="E1846" s="64" t="str">
        <f>IF(ISBLANK('Zusatzblatt (Perigon)'!K1841),"",'Zusatzblatt (Perigon)'!K1841)</f>
        <v/>
      </c>
      <c r="F1846" s="65"/>
      <c r="G1846" s="64"/>
      <c r="H1846" s="69" t="str">
        <f>IF(ISBLANK('Zusatzblatt (Perigon)'!L1841),"",'Zusatzblatt (Perigon)'!L1841)</f>
        <v/>
      </c>
      <c r="I1846" s="69" t="str">
        <f>IF(ISBLANK('Zusatzblatt (Perigon)'!M1841),"",'Zusatzblatt (Perigon)'!M1841)</f>
        <v/>
      </c>
      <c r="J1846" s="98" t="str">
        <f>IF(ISBLANK('Zusatzblatt (Perigon)'!N1841),"",'Zusatzblatt (Perigon)'!N1841)</f>
        <v/>
      </c>
      <c r="K1846" s="99" t="str">
        <f>IF(ISBLANK('Zusatzblatt (Perigon)'!J1841),"",'Zusatzblatt (Perigon)'!T1841)</f>
        <v/>
      </c>
      <c r="L1846" s="95" t="str">
        <f>IF(ISBLANK('Zusatzblatt (Perigon)'!O1841),"",'Zusatzblatt (Perigon)'!O1841)</f>
        <v/>
      </c>
      <c r="M1846" s="95" t="str">
        <f>IF(ISBLANK('Zusatzblatt (Perigon)'!R1841),"",'Zusatzblatt (Perigon)'!R1841)</f>
        <v/>
      </c>
      <c r="N1846" s="95" t="str">
        <f>IF(ISBLANK('Zusatzblatt (Perigon)'!P1841),"",'Zusatzblatt (Perigon)'!P1841)</f>
        <v/>
      </c>
      <c r="O1846" s="38" t="str">
        <f>IF($L1846="","",VLOOKUP($R1846,Tarife!$A$2:$R$599,13,FALSE))</f>
        <v/>
      </c>
      <c r="P1846" s="38" t="str">
        <f t="shared" si="28"/>
        <v/>
      </c>
      <c r="R1846" s="100" t="str">
        <f>Zusammenzug!$C$25&amp;"-"&amp;Zusammenzug!$A$7&amp;"-"&amp;Leistungen!L1846</f>
        <v>2026-Nicht beauftragte Spitex-Organisation-</v>
      </c>
    </row>
    <row r="1847" spans="1:18" x14ac:dyDescent="0.2">
      <c r="A1847" s="95" t="str">
        <f>IF(ISBLANK('Zusatzblatt (Perigon)'!E1842),"",'Zusatzblatt (Perigon)'!E1842)</f>
        <v/>
      </c>
      <c r="B1847" s="95" t="str">
        <f>IF(ISBLANK('Zusatzblatt (Perigon)'!G1842),"",'Zusatzblatt (Perigon)'!G1842)</f>
        <v/>
      </c>
      <c r="C1847" s="96" t="str">
        <f>IF(ISBLANK('Zusatzblatt (Perigon)'!I1842),"",'Zusatzblatt (Perigon)'!I1842)</f>
        <v/>
      </c>
      <c r="D1847" s="97" t="str">
        <f>IF(ISBLANK('Zusatzblatt (Perigon)'!J1842),"",'Zusatzblatt (Perigon)'!J1842)</f>
        <v/>
      </c>
      <c r="E1847" s="64" t="str">
        <f>IF(ISBLANK('Zusatzblatt (Perigon)'!K1842),"",'Zusatzblatt (Perigon)'!K1842)</f>
        <v/>
      </c>
      <c r="F1847" s="65"/>
      <c r="G1847" s="64"/>
      <c r="H1847" s="69" t="str">
        <f>IF(ISBLANK('Zusatzblatt (Perigon)'!L1842),"",'Zusatzblatt (Perigon)'!L1842)</f>
        <v/>
      </c>
      <c r="I1847" s="69" t="str">
        <f>IF(ISBLANK('Zusatzblatt (Perigon)'!M1842),"",'Zusatzblatt (Perigon)'!M1842)</f>
        <v/>
      </c>
      <c r="J1847" s="98" t="str">
        <f>IF(ISBLANK('Zusatzblatt (Perigon)'!N1842),"",'Zusatzblatt (Perigon)'!N1842)</f>
        <v/>
      </c>
      <c r="K1847" s="99" t="str">
        <f>IF(ISBLANK('Zusatzblatt (Perigon)'!J1842),"",'Zusatzblatt (Perigon)'!T1842)</f>
        <v/>
      </c>
      <c r="L1847" s="95" t="str">
        <f>IF(ISBLANK('Zusatzblatt (Perigon)'!O1842),"",'Zusatzblatt (Perigon)'!O1842)</f>
        <v/>
      </c>
      <c r="M1847" s="95" t="str">
        <f>IF(ISBLANK('Zusatzblatt (Perigon)'!R1842),"",'Zusatzblatt (Perigon)'!R1842)</f>
        <v/>
      </c>
      <c r="N1847" s="95" t="str">
        <f>IF(ISBLANK('Zusatzblatt (Perigon)'!P1842),"",'Zusatzblatt (Perigon)'!P1842)</f>
        <v/>
      </c>
      <c r="O1847" s="38" t="str">
        <f>IF($L1847="","",VLOOKUP($R1847,Tarife!$A$2:$R$599,13,FALSE))</f>
        <v/>
      </c>
      <c r="P1847" s="38" t="str">
        <f t="shared" si="28"/>
        <v/>
      </c>
      <c r="R1847" s="100" t="str">
        <f>Zusammenzug!$C$25&amp;"-"&amp;Zusammenzug!$A$7&amp;"-"&amp;Leistungen!L1847</f>
        <v>2026-Nicht beauftragte Spitex-Organisation-</v>
      </c>
    </row>
    <row r="1848" spans="1:18" x14ac:dyDescent="0.2">
      <c r="A1848" s="95" t="str">
        <f>IF(ISBLANK('Zusatzblatt (Perigon)'!E1843),"",'Zusatzblatt (Perigon)'!E1843)</f>
        <v/>
      </c>
      <c r="B1848" s="95" t="str">
        <f>IF(ISBLANK('Zusatzblatt (Perigon)'!G1843),"",'Zusatzblatt (Perigon)'!G1843)</f>
        <v/>
      </c>
      <c r="C1848" s="96" t="str">
        <f>IF(ISBLANK('Zusatzblatt (Perigon)'!I1843),"",'Zusatzblatt (Perigon)'!I1843)</f>
        <v/>
      </c>
      <c r="D1848" s="97" t="str">
        <f>IF(ISBLANK('Zusatzblatt (Perigon)'!J1843),"",'Zusatzblatt (Perigon)'!J1843)</f>
        <v/>
      </c>
      <c r="E1848" s="64" t="str">
        <f>IF(ISBLANK('Zusatzblatt (Perigon)'!K1843),"",'Zusatzblatt (Perigon)'!K1843)</f>
        <v/>
      </c>
      <c r="F1848" s="65"/>
      <c r="G1848" s="64"/>
      <c r="H1848" s="69" t="str">
        <f>IF(ISBLANK('Zusatzblatt (Perigon)'!L1843),"",'Zusatzblatt (Perigon)'!L1843)</f>
        <v/>
      </c>
      <c r="I1848" s="69" t="str">
        <f>IF(ISBLANK('Zusatzblatt (Perigon)'!M1843),"",'Zusatzblatt (Perigon)'!M1843)</f>
        <v/>
      </c>
      <c r="J1848" s="98" t="str">
        <f>IF(ISBLANK('Zusatzblatt (Perigon)'!N1843),"",'Zusatzblatt (Perigon)'!N1843)</f>
        <v/>
      </c>
      <c r="K1848" s="99" t="str">
        <f>IF(ISBLANK('Zusatzblatt (Perigon)'!J1843),"",'Zusatzblatt (Perigon)'!T1843)</f>
        <v/>
      </c>
      <c r="L1848" s="95" t="str">
        <f>IF(ISBLANK('Zusatzblatt (Perigon)'!O1843),"",'Zusatzblatt (Perigon)'!O1843)</f>
        <v/>
      </c>
      <c r="M1848" s="95" t="str">
        <f>IF(ISBLANK('Zusatzblatt (Perigon)'!R1843),"",'Zusatzblatt (Perigon)'!R1843)</f>
        <v/>
      </c>
      <c r="N1848" s="95" t="str">
        <f>IF(ISBLANK('Zusatzblatt (Perigon)'!P1843),"",'Zusatzblatt (Perigon)'!P1843)</f>
        <v/>
      </c>
      <c r="O1848" s="38" t="str">
        <f>IF($L1848="","",VLOOKUP($R1848,Tarife!$A$2:$R$599,13,FALSE))</f>
        <v/>
      </c>
      <c r="P1848" s="38" t="str">
        <f t="shared" si="28"/>
        <v/>
      </c>
      <c r="R1848" s="100" t="str">
        <f>Zusammenzug!$C$25&amp;"-"&amp;Zusammenzug!$A$7&amp;"-"&amp;Leistungen!L1848</f>
        <v>2026-Nicht beauftragte Spitex-Organisation-</v>
      </c>
    </row>
    <row r="1849" spans="1:18" x14ac:dyDescent="0.2">
      <c r="A1849" s="95" t="str">
        <f>IF(ISBLANK('Zusatzblatt (Perigon)'!E1844),"",'Zusatzblatt (Perigon)'!E1844)</f>
        <v/>
      </c>
      <c r="B1849" s="95" t="str">
        <f>IF(ISBLANK('Zusatzblatt (Perigon)'!G1844),"",'Zusatzblatt (Perigon)'!G1844)</f>
        <v/>
      </c>
      <c r="C1849" s="96" t="str">
        <f>IF(ISBLANK('Zusatzblatt (Perigon)'!I1844),"",'Zusatzblatt (Perigon)'!I1844)</f>
        <v/>
      </c>
      <c r="D1849" s="97" t="str">
        <f>IF(ISBLANK('Zusatzblatt (Perigon)'!J1844),"",'Zusatzblatt (Perigon)'!J1844)</f>
        <v/>
      </c>
      <c r="E1849" s="64" t="str">
        <f>IF(ISBLANK('Zusatzblatt (Perigon)'!K1844),"",'Zusatzblatt (Perigon)'!K1844)</f>
        <v/>
      </c>
      <c r="F1849" s="65"/>
      <c r="G1849" s="64"/>
      <c r="H1849" s="69" t="str">
        <f>IF(ISBLANK('Zusatzblatt (Perigon)'!L1844),"",'Zusatzblatt (Perigon)'!L1844)</f>
        <v/>
      </c>
      <c r="I1849" s="69" t="str">
        <f>IF(ISBLANK('Zusatzblatt (Perigon)'!M1844),"",'Zusatzblatt (Perigon)'!M1844)</f>
        <v/>
      </c>
      <c r="J1849" s="98" t="str">
        <f>IF(ISBLANK('Zusatzblatt (Perigon)'!N1844),"",'Zusatzblatt (Perigon)'!N1844)</f>
        <v/>
      </c>
      <c r="K1849" s="99" t="str">
        <f>IF(ISBLANK('Zusatzblatt (Perigon)'!J1844),"",'Zusatzblatt (Perigon)'!T1844)</f>
        <v/>
      </c>
      <c r="L1849" s="95" t="str">
        <f>IF(ISBLANK('Zusatzblatt (Perigon)'!O1844),"",'Zusatzblatt (Perigon)'!O1844)</f>
        <v/>
      </c>
      <c r="M1849" s="95" t="str">
        <f>IF(ISBLANK('Zusatzblatt (Perigon)'!R1844),"",'Zusatzblatt (Perigon)'!R1844)</f>
        <v/>
      </c>
      <c r="N1849" s="95" t="str">
        <f>IF(ISBLANK('Zusatzblatt (Perigon)'!P1844),"",'Zusatzblatt (Perigon)'!P1844)</f>
        <v/>
      </c>
      <c r="O1849" s="38" t="str">
        <f>IF($L1849="","",VLOOKUP($R1849,Tarife!$A$2:$R$599,13,FALSE))</f>
        <v/>
      </c>
      <c r="P1849" s="38" t="str">
        <f t="shared" si="28"/>
        <v/>
      </c>
      <c r="R1849" s="100" t="str">
        <f>Zusammenzug!$C$25&amp;"-"&amp;Zusammenzug!$A$7&amp;"-"&amp;Leistungen!L1849</f>
        <v>2026-Nicht beauftragte Spitex-Organisation-</v>
      </c>
    </row>
    <row r="1850" spans="1:18" x14ac:dyDescent="0.2">
      <c r="A1850" s="95" t="str">
        <f>IF(ISBLANK('Zusatzblatt (Perigon)'!E1845),"",'Zusatzblatt (Perigon)'!E1845)</f>
        <v/>
      </c>
      <c r="B1850" s="95" t="str">
        <f>IF(ISBLANK('Zusatzblatt (Perigon)'!G1845),"",'Zusatzblatt (Perigon)'!G1845)</f>
        <v/>
      </c>
      <c r="C1850" s="96" t="str">
        <f>IF(ISBLANK('Zusatzblatt (Perigon)'!I1845),"",'Zusatzblatt (Perigon)'!I1845)</f>
        <v/>
      </c>
      <c r="D1850" s="97" t="str">
        <f>IF(ISBLANK('Zusatzblatt (Perigon)'!J1845),"",'Zusatzblatt (Perigon)'!J1845)</f>
        <v/>
      </c>
      <c r="E1850" s="64" t="str">
        <f>IF(ISBLANK('Zusatzblatt (Perigon)'!K1845),"",'Zusatzblatt (Perigon)'!K1845)</f>
        <v/>
      </c>
      <c r="F1850" s="65"/>
      <c r="G1850" s="64"/>
      <c r="H1850" s="69" t="str">
        <f>IF(ISBLANK('Zusatzblatt (Perigon)'!L1845),"",'Zusatzblatt (Perigon)'!L1845)</f>
        <v/>
      </c>
      <c r="I1850" s="69" t="str">
        <f>IF(ISBLANK('Zusatzblatt (Perigon)'!M1845),"",'Zusatzblatt (Perigon)'!M1845)</f>
        <v/>
      </c>
      <c r="J1850" s="98" t="str">
        <f>IF(ISBLANK('Zusatzblatt (Perigon)'!N1845),"",'Zusatzblatt (Perigon)'!N1845)</f>
        <v/>
      </c>
      <c r="K1850" s="99" t="str">
        <f>IF(ISBLANK('Zusatzblatt (Perigon)'!J1845),"",'Zusatzblatt (Perigon)'!T1845)</f>
        <v/>
      </c>
      <c r="L1850" s="95" t="str">
        <f>IF(ISBLANK('Zusatzblatt (Perigon)'!O1845),"",'Zusatzblatt (Perigon)'!O1845)</f>
        <v/>
      </c>
      <c r="M1850" s="95" t="str">
        <f>IF(ISBLANK('Zusatzblatt (Perigon)'!R1845),"",'Zusatzblatt (Perigon)'!R1845)</f>
        <v/>
      </c>
      <c r="N1850" s="95" t="str">
        <f>IF(ISBLANK('Zusatzblatt (Perigon)'!P1845),"",'Zusatzblatt (Perigon)'!P1845)</f>
        <v/>
      </c>
      <c r="O1850" s="38" t="str">
        <f>IF($L1850="","",VLOOKUP($R1850,Tarife!$A$2:$R$599,13,FALSE))</f>
        <v/>
      </c>
      <c r="P1850" s="38" t="str">
        <f t="shared" si="28"/>
        <v/>
      </c>
      <c r="R1850" s="100" t="str">
        <f>Zusammenzug!$C$25&amp;"-"&amp;Zusammenzug!$A$7&amp;"-"&amp;Leistungen!L1850</f>
        <v>2026-Nicht beauftragte Spitex-Organisation-</v>
      </c>
    </row>
    <row r="1851" spans="1:18" x14ac:dyDescent="0.2">
      <c r="A1851" s="95" t="str">
        <f>IF(ISBLANK('Zusatzblatt (Perigon)'!E1846),"",'Zusatzblatt (Perigon)'!E1846)</f>
        <v/>
      </c>
      <c r="B1851" s="95" t="str">
        <f>IF(ISBLANK('Zusatzblatt (Perigon)'!G1846),"",'Zusatzblatt (Perigon)'!G1846)</f>
        <v/>
      </c>
      <c r="C1851" s="96" t="str">
        <f>IF(ISBLANK('Zusatzblatt (Perigon)'!I1846),"",'Zusatzblatt (Perigon)'!I1846)</f>
        <v/>
      </c>
      <c r="D1851" s="97" t="str">
        <f>IF(ISBLANK('Zusatzblatt (Perigon)'!J1846),"",'Zusatzblatt (Perigon)'!J1846)</f>
        <v/>
      </c>
      <c r="E1851" s="64" t="str">
        <f>IF(ISBLANK('Zusatzblatt (Perigon)'!K1846),"",'Zusatzblatt (Perigon)'!K1846)</f>
        <v/>
      </c>
      <c r="F1851" s="65"/>
      <c r="G1851" s="64"/>
      <c r="H1851" s="69" t="str">
        <f>IF(ISBLANK('Zusatzblatt (Perigon)'!L1846),"",'Zusatzblatt (Perigon)'!L1846)</f>
        <v/>
      </c>
      <c r="I1851" s="69" t="str">
        <f>IF(ISBLANK('Zusatzblatt (Perigon)'!M1846),"",'Zusatzblatt (Perigon)'!M1846)</f>
        <v/>
      </c>
      <c r="J1851" s="98" t="str">
        <f>IF(ISBLANK('Zusatzblatt (Perigon)'!N1846),"",'Zusatzblatt (Perigon)'!N1846)</f>
        <v/>
      </c>
      <c r="K1851" s="99" t="str">
        <f>IF(ISBLANK('Zusatzblatt (Perigon)'!J1846),"",'Zusatzblatt (Perigon)'!T1846)</f>
        <v/>
      </c>
      <c r="L1851" s="95" t="str">
        <f>IF(ISBLANK('Zusatzblatt (Perigon)'!O1846),"",'Zusatzblatt (Perigon)'!O1846)</f>
        <v/>
      </c>
      <c r="M1851" s="95" t="str">
        <f>IF(ISBLANK('Zusatzblatt (Perigon)'!R1846),"",'Zusatzblatt (Perigon)'!R1846)</f>
        <v/>
      </c>
      <c r="N1851" s="95" t="str">
        <f>IF(ISBLANK('Zusatzblatt (Perigon)'!P1846),"",'Zusatzblatt (Perigon)'!P1846)</f>
        <v/>
      </c>
      <c r="O1851" s="38" t="str">
        <f>IF($L1851="","",VLOOKUP($R1851,Tarife!$A$2:$R$599,13,FALSE))</f>
        <v/>
      </c>
      <c r="P1851" s="38" t="str">
        <f t="shared" si="28"/>
        <v/>
      </c>
      <c r="R1851" s="100" t="str">
        <f>Zusammenzug!$C$25&amp;"-"&amp;Zusammenzug!$A$7&amp;"-"&amp;Leistungen!L1851</f>
        <v>2026-Nicht beauftragte Spitex-Organisation-</v>
      </c>
    </row>
    <row r="1852" spans="1:18" x14ac:dyDescent="0.2">
      <c r="A1852" s="95" t="str">
        <f>IF(ISBLANK('Zusatzblatt (Perigon)'!E1847),"",'Zusatzblatt (Perigon)'!E1847)</f>
        <v/>
      </c>
      <c r="B1852" s="95" t="str">
        <f>IF(ISBLANK('Zusatzblatt (Perigon)'!G1847),"",'Zusatzblatt (Perigon)'!G1847)</f>
        <v/>
      </c>
      <c r="C1852" s="96" t="str">
        <f>IF(ISBLANK('Zusatzblatt (Perigon)'!I1847),"",'Zusatzblatt (Perigon)'!I1847)</f>
        <v/>
      </c>
      <c r="D1852" s="97" t="str">
        <f>IF(ISBLANK('Zusatzblatt (Perigon)'!J1847),"",'Zusatzblatt (Perigon)'!J1847)</f>
        <v/>
      </c>
      <c r="E1852" s="64" t="str">
        <f>IF(ISBLANK('Zusatzblatt (Perigon)'!K1847),"",'Zusatzblatt (Perigon)'!K1847)</f>
        <v/>
      </c>
      <c r="F1852" s="65"/>
      <c r="G1852" s="64"/>
      <c r="H1852" s="69" t="str">
        <f>IF(ISBLANK('Zusatzblatt (Perigon)'!L1847),"",'Zusatzblatt (Perigon)'!L1847)</f>
        <v/>
      </c>
      <c r="I1852" s="69" t="str">
        <f>IF(ISBLANK('Zusatzblatt (Perigon)'!M1847),"",'Zusatzblatt (Perigon)'!M1847)</f>
        <v/>
      </c>
      <c r="J1852" s="98" t="str">
        <f>IF(ISBLANK('Zusatzblatt (Perigon)'!N1847),"",'Zusatzblatt (Perigon)'!N1847)</f>
        <v/>
      </c>
      <c r="K1852" s="99" t="str">
        <f>IF(ISBLANK('Zusatzblatt (Perigon)'!J1847),"",'Zusatzblatt (Perigon)'!T1847)</f>
        <v/>
      </c>
      <c r="L1852" s="95" t="str">
        <f>IF(ISBLANK('Zusatzblatt (Perigon)'!O1847),"",'Zusatzblatt (Perigon)'!O1847)</f>
        <v/>
      </c>
      <c r="M1852" s="95" t="str">
        <f>IF(ISBLANK('Zusatzblatt (Perigon)'!R1847),"",'Zusatzblatt (Perigon)'!R1847)</f>
        <v/>
      </c>
      <c r="N1852" s="95" t="str">
        <f>IF(ISBLANK('Zusatzblatt (Perigon)'!P1847),"",'Zusatzblatt (Perigon)'!P1847)</f>
        <v/>
      </c>
      <c r="O1852" s="38" t="str">
        <f>IF($L1852="","",VLOOKUP($R1852,Tarife!$A$2:$R$599,13,FALSE))</f>
        <v/>
      </c>
      <c r="P1852" s="38" t="str">
        <f t="shared" si="28"/>
        <v/>
      </c>
      <c r="R1852" s="100" t="str">
        <f>Zusammenzug!$C$25&amp;"-"&amp;Zusammenzug!$A$7&amp;"-"&amp;Leistungen!L1852</f>
        <v>2026-Nicht beauftragte Spitex-Organisation-</v>
      </c>
    </row>
    <row r="1853" spans="1:18" x14ac:dyDescent="0.2">
      <c r="A1853" s="95" t="str">
        <f>IF(ISBLANK('Zusatzblatt (Perigon)'!E1848),"",'Zusatzblatt (Perigon)'!E1848)</f>
        <v/>
      </c>
      <c r="B1853" s="95" t="str">
        <f>IF(ISBLANK('Zusatzblatt (Perigon)'!G1848),"",'Zusatzblatt (Perigon)'!G1848)</f>
        <v/>
      </c>
      <c r="C1853" s="96" t="str">
        <f>IF(ISBLANK('Zusatzblatt (Perigon)'!I1848),"",'Zusatzblatt (Perigon)'!I1848)</f>
        <v/>
      </c>
      <c r="D1853" s="97" t="str">
        <f>IF(ISBLANK('Zusatzblatt (Perigon)'!J1848),"",'Zusatzblatt (Perigon)'!J1848)</f>
        <v/>
      </c>
      <c r="E1853" s="64" t="str">
        <f>IF(ISBLANK('Zusatzblatt (Perigon)'!K1848),"",'Zusatzblatt (Perigon)'!K1848)</f>
        <v/>
      </c>
      <c r="F1853" s="65"/>
      <c r="G1853" s="64"/>
      <c r="H1853" s="69" t="str">
        <f>IF(ISBLANK('Zusatzblatt (Perigon)'!L1848),"",'Zusatzblatt (Perigon)'!L1848)</f>
        <v/>
      </c>
      <c r="I1853" s="69" t="str">
        <f>IF(ISBLANK('Zusatzblatt (Perigon)'!M1848),"",'Zusatzblatt (Perigon)'!M1848)</f>
        <v/>
      </c>
      <c r="J1853" s="98" t="str">
        <f>IF(ISBLANK('Zusatzblatt (Perigon)'!N1848),"",'Zusatzblatt (Perigon)'!N1848)</f>
        <v/>
      </c>
      <c r="K1853" s="99" t="str">
        <f>IF(ISBLANK('Zusatzblatt (Perigon)'!J1848),"",'Zusatzblatt (Perigon)'!T1848)</f>
        <v/>
      </c>
      <c r="L1853" s="95" t="str">
        <f>IF(ISBLANK('Zusatzblatt (Perigon)'!O1848),"",'Zusatzblatt (Perigon)'!O1848)</f>
        <v/>
      </c>
      <c r="M1853" s="95" t="str">
        <f>IF(ISBLANK('Zusatzblatt (Perigon)'!R1848),"",'Zusatzblatt (Perigon)'!R1848)</f>
        <v/>
      </c>
      <c r="N1853" s="95" t="str">
        <f>IF(ISBLANK('Zusatzblatt (Perigon)'!P1848),"",'Zusatzblatt (Perigon)'!P1848)</f>
        <v/>
      </c>
      <c r="O1853" s="38" t="str">
        <f>IF($L1853="","",VLOOKUP($R1853,Tarife!$A$2:$R$599,13,FALSE))</f>
        <v/>
      </c>
      <c r="P1853" s="38" t="str">
        <f t="shared" si="28"/>
        <v/>
      </c>
      <c r="R1853" s="100" t="str">
        <f>Zusammenzug!$C$25&amp;"-"&amp;Zusammenzug!$A$7&amp;"-"&amp;Leistungen!L1853</f>
        <v>2026-Nicht beauftragte Spitex-Organisation-</v>
      </c>
    </row>
    <row r="1854" spans="1:18" x14ac:dyDescent="0.2">
      <c r="A1854" s="95" t="str">
        <f>IF(ISBLANK('Zusatzblatt (Perigon)'!E1849),"",'Zusatzblatt (Perigon)'!E1849)</f>
        <v/>
      </c>
      <c r="B1854" s="95" t="str">
        <f>IF(ISBLANK('Zusatzblatt (Perigon)'!G1849),"",'Zusatzblatt (Perigon)'!G1849)</f>
        <v/>
      </c>
      <c r="C1854" s="96" t="str">
        <f>IF(ISBLANK('Zusatzblatt (Perigon)'!I1849),"",'Zusatzblatt (Perigon)'!I1849)</f>
        <v/>
      </c>
      <c r="D1854" s="97" t="str">
        <f>IF(ISBLANK('Zusatzblatt (Perigon)'!J1849),"",'Zusatzblatt (Perigon)'!J1849)</f>
        <v/>
      </c>
      <c r="E1854" s="64" t="str">
        <f>IF(ISBLANK('Zusatzblatt (Perigon)'!K1849),"",'Zusatzblatt (Perigon)'!K1849)</f>
        <v/>
      </c>
      <c r="F1854" s="65"/>
      <c r="G1854" s="64"/>
      <c r="H1854" s="69" t="str">
        <f>IF(ISBLANK('Zusatzblatt (Perigon)'!L1849),"",'Zusatzblatt (Perigon)'!L1849)</f>
        <v/>
      </c>
      <c r="I1854" s="69" t="str">
        <f>IF(ISBLANK('Zusatzblatt (Perigon)'!M1849),"",'Zusatzblatt (Perigon)'!M1849)</f>
        <v/>
      </c>
      <c r="J1854" s="98" t="str">
        <f>IF(ISBLANK('Zusatzblatt (Perigon)'!N1849),"",'Zusatzblatt (Perigon)'!N1849)</f>
        <v/>
      </c>
      <c r="K1854" s="99" t="str">
        <f>IF(ISBLANK('Zusatzblatt (Perigon)'!J1849),"",'Zusatzblatt (Perigon)'!T1849)</f>
        <v/>
      </c>
      <c r="L1854" s="95" t="str">
        <f>IF(ISBLANK('Zusatzblatt (Perigon)'!O1849),"",'Zusatzblatt (Perigon)'!O1849)</f>
        <v/>
      </c>
      <c r="M1854" s="95" t="str">
        <f>IF(ISBLANK('Zusatzblatt (Perigon)'!R1849),"",'Zusatzblatt (Perigon)'!R1849)</f>
        <v/>
      </c>
      <c r="N1854" s="95" t="str">
        <f>IF(ISBLANK('Zusatzblatt (Perigon)'!P1849),"",'Zusatzblatt (Perigon)'!P1849)</f>
        <v/>
      </c>
      <c r="O1854" s="38" t="str">
        <f>IF($L1854="","",VLOOKUP($R1854,Tarife!$A$2:$R$599,13,FALSE))</f>
        <v/>
      </c>
      <c r="P1854" s="38" t="str">
        <f t="shared" si="28"/>
        <v/>
      </c>
      <c r="R1854" s="100" t="str">
        <f>Zusammenzug!$C$25&amp;"-"&amp;Zusammenzug!$A$7&amp;"-"&amp;Leistungen!L1854</f>
        <v>2026-Nicht beauftragte Spitex-Organisation-</v>
      </c>
    </row>
    <row r="1855" spans="1:18" x14ac:dyDescent="0.2">
      <c r="A1855" s="95" t="str">
        <f>IF(ISBLANK('Zusatzblatt (Perigon)'!E1850),"",'Zusatzblatt (Perigon)'!E1850)</f>
        <v/>
      </c>
      <c r="B1855" s="95" t="str">
        <f>IF(ISBLANK('Zusatzblatt (Perigon)'!G1850),"",'Zusatzblatt (Perigon)'!G1850)</f>
        <v/>
      </c>
      <c r="C1855" s="96" t="str">
        <f>IF(ISBLANK('Zusatzblatt (Perigon)'!I1850),"",'Zusatzblatt (Perigon)'!I1850)</f>
        <v/>
      </c>
      <c r="D1855" s="97" t="str">
        <f>IF(ISBLANK('Zusatzblatt (Perigon)'!J1850),"",'Zusatzblatt (Perigon)'!J1850)</f>
        <v/>
      </c>
      <c r="E1855" s="64" t="str">
        <f>IF(ISBLANK('Zusatzblatt (Perigon)'!K1850),"",'Zusatzblatt (Perigon)'!K1850)</f>
        <v/>
      </c>
      <c r="F1855" s="65"/>
      <c r="G1855" s="64"/>
      <c r="H1855" s="69" t="str">
        <f>IF(ISBLANK('Zusatzblatt (Perigon)'!L1850),"",'Zusatzblatt (Perigon)'!L1850)</f>
        <v/>
      </c>
      <c r="I1855" s="69" t="str">
        <f>IF(ISBLANK('Zusatzblatt (Perigon)'!M1850),"",'Zusatzblatt (Perigon)'!M1850)</f>
        <v/>
      </c>
      <c r="J1855" s="98" t="str">
        <f>IF(ISBLANK('Zusatzblatt (Perigon)'!N1850),"",'Zusatzblatt (Perigon)'!N1850)</f>
        <v/>
      </c>
      <c r="K1855" s="99" t="str">
        <f>IF(ISBLANK('Zusatzblatt (Perigon)'!J1850),"",'Zusatzblatt (Perigon)'!T1850)</f>
        <v/>
      </c>
      <c r="L1855" s="95" t="str">
        <f>IF(ISBLANK('Zusatzblatt (Perigon)'!O1850),"",'Zusatzblatt (Perigon)'!O1850)</f>
        <v/>
      </c>
      <c r="M1855" s="95" t="str">
        <f>IF(ISBLANK('Zusatzblatt (Perigon)'!R1850),"",'Zusatzblatt (Perigon)'!R1850)</f>
        <v/>
      </c>
      <c r="N1855" s="95" t="str">
        <f>IF(ISBLANK('Zusatzblatt (Perigon)'!P1850),"",'Zusatzblatt (Perigon)'!P1850)</f>
        <v/>
      </c>
      <c r="O1855" s="38" t="str">
        <f>IF($L1855="","",VLOOKUP($R1855,Tarife!$A$2:$R$599,13,FALSE))</f>
        <v/>
      </c>
      <c r="P1855" s="38" t="str">
        <f t="shared" si="28"/>
        <v/>
      </c>
      <c r="R1855" s="100" t="str">
        <f>Zusammenzug!$C$25&amp;"-"&amp;Zusammenzug!$A$7&amp;"-"&amp;Leistungen!L1855</f>
        <v>2026-Nicht beauftragte Spitex-Organisation-</v>
      </c>
    </row>
    <row r="1856" spans="1:18" x14ac:dyDescent="0.2">
      <c r="A1856" s="95" t="str">
        <f>IF(ISBLANK('Zusatzblatt (Perigon)'!E1851),"",'Zusatzblatt (Perigon)'!E1851)</f>
        <v/>
      </c>
      <c r="B1856" s="95" t="str">
        <f>IF(ISBLANK('Zusatzblatt (Perigon)'!G1851),"",'Zusatzblatt (Perigon)'!G1851)</f>
        <v/>
      </c>
      <c r="C1856" s="96" t="str">
        <f>IF(ISBLANK('Zusatzblatt (Perigon)'!I1851),"",'Zusatzblatt (Perigon)'!I1851)</f>
        <v/>
      </c>
      <c r="D1856" s="97" t="str">
        <f>IF(ISBLANK('Zusatzblatt (Perigon)'!J1851),"",'Zusatzblatt (Perigon)'!J1851)</f>
        <v/>
      </c>
      <c r="E1856" s="64" t="str">
        <f>IF(ISBLANK('Zusatzblatt (Perigon)'!K1851),"",'Zusatzblatt (Perigon)'!K1851)</f>
        <v/>
      </c>
      <c r="F1856" s="65"/>
      <c r="G1856" s="64"/>
      <c r="H1856" s="69" t="str">
        <f>IF(ISBLANK('Zusatzblatt (Perigon)'!L1851),"",'Zusatzblatt (Perigon)'!L1851)</f>
        <v/>
      </c>
      <c r="I1856" s="69" t="str">
        <f>IF(ISBLANK('Zusatzblatt (Perigon)'!M1851),"",'Zusatzblatt (Perigon)'!M1851)</f>
        <v/>
      </c>
      <c r="J1856" s="98" t="str">
        <f>IF(ISBLANK('Zusatzblatt (Perigon)'!N1851),"",'Zusatzblatt (Perigon)'!N1851)</f>
        <v/>
      </c>
      <c r="K1856" s="99" t="str">
        <f>IF(ISBLANK('Zusatzblatt (Perigon)'!J1851),"",'Zusatzblatt (Perigon)'!T1851)</f>
        <v/>
      </c>
      <c r="L1856" s="95" t="str">
        <f>IF(ISBLANK('Zusatzblatt (Perigon)'!O1851),"",'Zusatzblatt (Perigon)'!O1851)</f>
        <v/>
      </c>
      <c r="M1856" s="95" t="str">
        <f>IF(ISBLANK('Zusatzblatt (Perigon)'!R1851),"",'Zusatzblatt (Perigon)'!R1851)</f>
        <v/>
      </c>
      <c r="N1856" s="95" t="str">
        <f>IF(ISBLANK('Zusatzblatt (Perigon)'!P1851),"",'Zusatzblatt (Perigon)'!P1851)</f>
        <v/>
      </c>
      <c r="O1856" s="38" t="str">
        <f>IF($L1856="","",VLOOKUP($R1856,Tarife!$A$2:$R$599,13,FALSE))</f>
        <v/>
      </c>
      <c r="P1856" s="38" t="str">
        <f t="shared" si="28"/>
        <v/>
      </c>
      <c r="R1856" s="100" t="str">
        <f>Zusammenzug!$C$25&amp;"-"&amp;Zusammenzug!$A$7&amp;"-"&amp;Leistungen!L1856</f>
        <v>2026-Nicht beauftragte Spitex-Organisation-</v>
      </c>
    </row>
    <row r="1857" spans="1:18" x14ac:dyDescent="0.2">
      <c r="A1857" s="95" t="str">
        <f>IF(ISBLANK('Zusatzblatt (Perigon)'!E1852),"",'Zusatzblatt (Perigon)'!E1852)</f>
        <v/>
      </c>
      <c r="B1857" s="95" t="str">
        <f>IF(ISBLANK('Zusatzblatt (Perigon)'!G1852),"",'Zusatzblatt (Perigon)'!G1852)</f>
        <v/>
      </c>
      <c r="C1857" s="96" t="str">
        <f>IF(ISBLANK('Zusatzblatt (Perigon)'!I1852),"",'Zusatzblatt (Perigon)'!I1852)</f>
        <v/>
      </c>
      <c r="D1857" s="97" t="str">
        <f>IF(ISBLANK('Zusatzblatt (Perigon)'!J1852),"",'Zusatzblatt (Perigon)'!J1852)</f>
        <v/>
      </c>
      <c r="E1857" s="64" t="str">
        <f>IF(ISBLANK('Zusatzblatt (Perigon)'!K1852),"",'Zusatzblatt (Perigon)'!K1852)</f>
        <v/>
      </c>
      <c r="F1857" s="65"/>
      <c r="G1857" s="64"/>
      <c r="H1857" s="69" t="str">
        <f>IF(ISBLANK('Zusatzblatt (Perigon)'!L1852),"",'Zusatzblatt (Perigon)'!L1852)</f>
        <v/>
      </c>
      <c r="I1857" s="69" t="str">
        <f>IF(ISBLANK('Zusatzblatt (Perigon)'!M1852),"",'Zusatzblatt (Perigon)'!M1852)</f>
        <v/>
      </c>
      <c r="J1857" s="98" t="str">
        <f>IF(ISBLANK('Zusatzblatt (Perigon)'!N1852),"",'Zusatzblatt (Perigon)'!N1852)</f>
        <v/>
      </c>
      <c r="K1857" s="99" t="str">
        <f>IF(ISBLANK('Zusatzblatt (Perigon)'!J1852),"",'Zusatzblatt (Perigon)'!T1852)</f>
        <v/>
      </c>
      <c r="L1857" s="95" t="str">
        <f>IF(ISBLANK('Zusatzblatt (Perigon)'!O1852),"",'Zusatzblatt (Perigon)'!O1852)</f>
        <v/>
      </c>
      <c r="M1857" s="95" t="str">
        <f>IF(ISBLANK('Zusatzblatt (Perigon)'!R1852),"",'Zusatzblatt (Perigon)'!R1852)</f>
        <v/>
      </c>
      <c r="N1857" s="95" t="str">
        <f>IF(ISBLANK('Zusatzblatt (Perigon)'!P1852),"",'Zusatzblatt (Perigon)'!P1852)</f>
        <v/>
      </c>
      <c r="O1857" s="38" t="str">
        <f>IF($L1857="","",VLOOKUP($R1857,Tarife!$A$2:$R$599,13,FALSE))</f>
        <v/>
      </c>
      <c r="P1857" s="38" t="str">
        <f t="shared" si="28"/>
        <v/>
      </c>
      <c r="R1857" s="100" t="str">
        <f>Zusammenzug!$C$25&amp;"-"&amp;Zusammenzug!$A$7&amp;"-"&amp;Leistungen!L1857</f>
        <v>2026-Nicht beauftragte Spitex-Organisation-</v>
      </c>
    </row>
    <row r="1858" spans="1:18" x14ac:dyDescent="0.2">
      <c r="A1858" s="95" t="str">
        <f>IF(ISBLANK('Zusatzblatt (Perigon)'!E1853),"",'Zusatzblatt (Perigon)'!E1853)</f>
        <v/>
      </c>
      <c r="B1858" s="95" t="str">
        <f>IF(ISBLANK('Zusatzblatt (Perigon)'!G1853),"",'Zusatzblatt (Perigon)'!G1853)</f>
        <v/>
      </c>
      <c r="C1858" s="96" t="str">
        <f>IF(ISBLANK('Zusatzblatt (Perigon)'!I1853),"",'Zusatzblatt (Perigon)'!I1853)</f>
        <v/>
      </c>
      <c r="D1858" s="97" t="str">
        <f>IF(ISBLANK('Zusatzblatt (Perigon)'!J1853),"",'Zusatzblatt (Perigon)'!J1853)</f>
        <v/>
      </c>
      <c r="E1858" s="64" t="str">
        <f>IF(ISBLANK('Zusatzblatt (Perigon)'!K1853),"",'Zusatzblatt (Perigon)'!K1853)</f>
        <v/>
      </c>
      <c r="F1858" s="65"/>
      <c r="G1858" s="64"/>
      <c r="H1858" s="69" t="str">
        <f>IF(ISBLANK('Zusatzblatt (Perigon)'!L1853),"",'Zusatzblatt (Perigon)'!L1853)</f>
        <v/>
      </c>
      <c r="I1858" s="69" t="str">
        <f>IF(ISBLANK('Zusatzblatt (Perigon)'!M1853),"",'Zusatzblatt (Perigon)'!M1853)</f>
        <v/>
      </c>
      <c r="J1858" s="98" t="str">
        <f>IF(ISBLANK('Zusatzblatt (Perigon)'!N1853),"",'Zusatzblatt (Perigon)'!N1853)</f>
        <v/>
      </c>
      <c r="K1858" s="99" t="str">
        <f>IF(ISBLANK('Zusatzblatt (Perigon)'!J1853),"",'Zusatzblatt (Perigon)'!T1853)</f>
        <v/>
      </c>
      <c r="L1858" s="95" t="str">
        <f>IF(ISBLANK('Zusatzblatt (Perigon)'!O1853),"",'Zusatzblatt (Perigon)'!O1853)</f>
        <v/>
      </c>
      <c r="M1858" s="95" t="str">
        <f>IF(ISBLANK('Zusatzblatt (Perigon)'!R1853),"",'Zusatzblatt (Perigon)'!R1853)</f>
        <v/>
      </c>
      <c r="N1858" s="95" t="str">
        <f>IF(ISBLANK('Zusatzblatt (Perigon)'!P1853),"",'Zusatzblatt (Perigon)'!P1853)</f>
        <v/>
      </c>
      <c r="O1858" s="38" t="str">
        <f>IF($L1858="","",VLOOKUP($R1858,Tarife!$A$2:$R$599,13,FALSE))</f>
        <v/>
      </c>
      <c r="P1858" s="38" t="str">
        <f t="shared" si="28"/>
        <v/>
      </c>
      <c r="R1858" s="100" t="str">
        <f>Zusammenzug!$C$25&amp;"-"&amp;Zusammenzug!$A$7&amp;"-"&amp;Leistungen!L1858</f>
        <v>2026-Nicht beauftragte Spitex-Organisation-</v>
      </c>
    </row>
    <row r="1859" spans="1:18" x14ac:dyDescent="0.2">
      <c r="A1859" s="95" t="str">
        <f>IF(ISBLANK('Zusatzblatt (Perigon)'!E1854),"",'Zusatzblatt (Perigon)'!E1854)</f>
        <v/>
      </c>
      <c r="B1859" s="95" t="str">
        <f>IF(ISBLANK('Zusatzblatt (Perigon)'!G1854),"",'Zusatzblatt (Perigon)'!G1854)</f>
        <v/>
      </c>
      <c r="C1859" s="96" t="str">
        <f>IF(ISBLANK('Zusatzblatt (Perigon)'!I1854),"",'Zusatzblatt (Perigon)'!I1854)</f>
        <v/>
      </c>
      <c r="D1859" s="97" t="str">
        <f>IF(ISBLANK('Zusatzblatt (Perigon)'!J1854),"",'Zusatzblatt (Perigon)'!J1854)</f>
        <v/>
      </c>
      <c r="E1859" s="64" t="str">
        <f>IF(ISBLANK('Zusatzblatt (Perigon)'!K1854),"",'Zusatzblatt (Perigon)'!K1854)</f>
        <v/>
      </c>
      <c r="F1859" s="65"/>
      <c r="G1859" s="64"/>
      <c r="H1859" s="69" t="str">
        <f>IF(ISBLANK('Zusatzblatt (Perigon)'!L1854),"",'Zusatzblatt (Perigon)'!L1854)</f>
        <v/>
      </c>
      <c r="I1859" s="69" t="str">
        <f>IF(ISBLANK('Zusatzblatt (Perigon)'!M1854),"",'Zusatzblatt (Perigon)'!M1854)</f>
        <v/>
      </c>
      <c r="J1859" s="98" t="str">
        <f>IF(ISBLANK('Zusatzblatt (Perigon)'!N1854),"",'Zusatzblatt (Perigon)'!N1854)</f>
        <v/>
      </c>
      <c r="K1859" s="99" t="str">
        <f>IF(ISBLANK('Zusatzblatt (Perigon)'!J1854),"",'Zusatzblatt (Perigon)'!T1854)</f>
        <v/>
      </c>
      <c r="L1859" s="95" t="str">
        <f>IF(ISBLANK('Zusatzblatt (Perigon)'!O1854),"",'Zusatzblatt (Perigon)'!O1854)</f>
        <v/>
      </c>
      <c r="M1859" s="95" t="str">
        <f>IF(ISBLANK('Zusatzblatt (Perigon)'!R1854),"",'Zusatzblatt (Perigon)'!R1854)</f>
        <v/>
      </c>
      <c r="N1859" s="95" t="str">
        <f>IF(ISBLANK('Zusatzblatt (Perigon)'!P1854),"",'Zusatzblatt (Perigon)'!P1854)</f>
        <v/>
      </c>
      <c r="O1859" s="38" t="str">
        <f>IF($L1859="","",VLOOKUP($R1859,Tarife!$A$2:$R$599,13,FALSE))</f>
        <v/>
      </c>
      <c r="P1859" s="38" t="str">
        <f t="shared" si="28"/>
        <v/>
      </c>
      <c r="R1859" s="100" t="str">
        <f>Zusammenzug!$C$25&amp;"-"&amp;Zusammenzug!$A$7&amp;"-"&amp;Leistungen!L1859</f>
        <v>2026-Nicht beauftragte Spitex-Organisation-</v>
      </c>
    </row>
    <row r="1860" spans="1:18" x14ac:dyDescent="0.2">
      <c r="A1860" s="95" t="str">
        <f>IF(ISBLANK('Zusatzblatt (Perigon)'!E1855),"",'Zusatzblatt (Perigon)'!E1855)</f>
        <v/>
      </c>
      <c r="B1860" s="95" t="str">
        <f>IF(ISBLANK('Zusatzblatt (Perigon)'!G1855),"",'Zusatzblatt (Perigon)'!G1855)</f>
        <v/>
      </c>
      <c r="C1860" s="96" t="str">
        <f>IF(ISBLANK('Zusatzblatt (Perigon)'!I1855),"",'Zusatzblatt (Perigon)'!I1855)</f>
        <v/>
      </c>
      <c r="D1860" s="97" t="str">
        <f>IF(ISBLANK('Zusatzblatt (Perigon)'!J1855),"",'Zusatzblatt (Perigon)'!J1855)</f>
        <v/>
      </c>
      <c r="E1860" s="64" t="str">
        <f>IF(ISBLANK('Zusatzblatt (Perigon)'!K1855),"",'Zusatzblatt (Perigon)'!K1855)</f>
        <v/>
      </c>
      <c r="F1860" s="65"/>
      <c r="G1860" s="64"/>
      <c r="H1860" s="69" t="str">
        <f>IF(ISBLANK('Zusatzblatt (Perigon)'!L1855),"",'Zusatzblatt (Perigon)'!L1855)</f>
        <v/>
      </c>
      <c r="I1860" s="69" t="str">
        <f>IF(ISBLANK('Zusatzblatt (Perigon)'!M1855),"",'Zusatzblatt (Perigon)'!M1855)</f>
        <v/>
      </c>
      <c r="J1860" s="98" t="str">
        <f>IF(ISBLANK('Zusatzblatt (Perigon)'!N1855),"",'Zusatzblatt (Perigon)'!N1855)</f>
        <v/>
      </c>
      <c r="K1860" s="99" t="str">
        <f>IF(ISBLANK('Zusatzblatt (Perigon)'!J1855),"",'Zusatzblatt (Perigon)'!T1855)</f>
        <v/>
      </c>
      <c r="L1860" s="95" t="str">
        <f>IF(ISBLANK('Zusatzblatt (Perigon)'!O1855),"",'Zusatzblatt (Perigon)'!O1855)</f>
        <v/>
      </c>
      <c r="M1860" s="95" t="str">
        <f>IF(ISBLANK('Zusatzblatt (Perigon)'!R1855),"",'Zusatzblatt (Perigon)'!R1855)</f>
        <v/>
      </c>
      <c r="N1860" s="95" t="str">
        <f>IF(ISBLANK('Zusatzblatt (Perigon)'!P1855),"",'Zusatzblatt (Perigon)'!P1855)</f>
        <v/>
      </c>
      <c r="O1860" s="38" t="str">
        <f>IF($L1860="","",VLOOKUP($R1860,Tarife!$A$2:$R$599,13,FALSE))</f>
        <v/>
      </c>
      <c r="P1860" s="38" t="str">
        <f t="shared" si="28"/>
        <v/>
      </c>
      <c r="R1860" s="100" t="str">
        <f>Zusammenzug!$C$25&amp;"-"&amp;Zusammenzug!$A$7&amp;"-"&amp;Leistungen!L1860</f>
        <v>2026-Nicht beauftragte Spitex-Organisation-</v>
      </c>
    </row>
    <row r="1861" spans="1:18" x14ac:dyDescent="0.2">
      <c r="A1861" s="95" t="str">
        <f>IF(ISBLANK('Zusatzblatt (Perigon)'!E1856),"",'Zusatzblatt (Perigon)'!E1856)</f>
        <v/>
      </c>
      <c r="B1861" s="95" t="str">
        <f>IF(ISBLANK('Zusatzblatt (Perigon)'!G1856),"",'Zusatzblatt (Perigon)'!G1856)</f>
        <v/>
      </c>
      <c r="C1861" s="96" t="str">
        <f>IF(ISBLANK('Zusatzblatt (Perigon)'!I1856),"",'Zusatzblatt (Perigon)'!I1856)</f>
        <v/>
      </c>
      <c r="D1861" s="97" t="str">
        <f>IF(ISBLANK('Zusatzblatt (Perigon)'!J1856),"",'Zusatzblatt (Perigon)'!J1856)</f>
        <v/>
      </c>
      <c r="E1861" s="64" t="str">
        <f>IF(ISBLANK('Zusatzblatt (Perigon)'!K1856),"",'Zusatzblatt (Perigon)'!K1856)</f>
        <v/>
      </c>
      <c r="F1861" s="65"/>
      <c r="G1861" s="64"/>
      <c r="H1861" s="69" t="str">
        <f>IF(ISBLANK('Zusatzblatt (Perigon)'!L1856),"",'Zusatzblatt (Perigon)'!L1856)</f>
        <v/>
      </c>
      <c r="I1861" s="69" t="str">
        <f>IF(ISBLANK('Zusatzblatt (Perigon)'!M1856),"",'Zusatzblatt (Perigon)'!M1856)</f>
        <v/>
      </c>
      <c r="J1861" s="98" t="str">
        <f>IF(ISBLANK('Zusatzblatt (Perigon)'!N1856),"",'Zusatzblatt (Perigon)'!N1856)</f>
        <v/>
      </c>
      <c r="K1861" s="99" t="str">
        <f>IF(ISBLANK('Zusatzblatt (Perigon)'!J1856),"",'Zusatzblatt (Perigon)'!T1856)</f>
        <v/>
      </c>
      <c r="L1861" s="95" t="str">
        <f>IF(ISBLANK('Zusatzblatt (Perigon)'!O1856),"",'Zusatzblatt (Perigon)'!O1856)</f>
        <v/>
      </c>
      <c r="M1861" s="95" t="str">
        <f>IF(ISBLANK('Zusatzblatt (Perigon)'!R1856),"",'Zusatzblatt (Perigon)'!R1856)</f>
        <v/>
      </c>
      <c r="N1861" s="95" t="str">
        <f>IF(ISBLANK('Zusatzblatt (Perigon)'!P1856),"",'Zusatzblatt (Perigon)'!P1856)</f>
        <v/>
      </c>
      <c r="O1861" s="38" t="str">
        <f>IF($L1861="","",VLOOKUP($R1861,Tarife!$A$2:$R$599,13,FALSE))</f>
        <v/>
      </c>
      <c r="P1861" s="38" t="str">
        <f t="shared" si="28"/>
        <v/>
      </c>
      <c r="R1861" s="100" t="str">
        <f>Zusammenzug!$C$25&amp;"-"&amp;Zusammenzug!$A$7&amp;"-"&amp;Leistungen!L1861</f>
        <v>2026-Nicht beauftragte Spitex-Organisation-</v>
      </c>
    </row>
    <row r="1862" spans="1:18" x14ac:dyDescent="0.2">
      <c r="A1862" s="95" t="str">
        <f>IF(ISBLANK('Zusatzblatt (Perigon)'!E1857),"",'Zusatzblatt (Perigon)'!E1857)</f>
        <v/>
      </c>
      <c r="B1862" s="95" t="str">
        <f>IF(ISBLANK('Zusatzblatt (Perigon)'!G1857),"",'Zusatzblatt (Perigon)'!G1857)</f>
        <v/>
      </c>
      <c r="C1862" s="96" t="str">
        <f>IF(ISBLANK('Zusatzblatt (Perigon)'!I1857),"",'Zusatzblatt (Perigon)'!I1857)</f>
        <v/>
      </c>
      <c r="D1862" s="97" t="str">
        <f>IF(ISBLANK('Zusatzblatt (Perigon)'!J1857),"",'Zusatzblatt (Perigon)'!J1857)</f>
        <v/>
      </c>
      <c r="E1862" s="64" t="str">
        <f>IF(ISBLANK('Zusatzblatt (Perigon)'!K1857),"",'Zusatzblatt (Perigon)'!K1857)</f>
        <v/>
      </c>
      <c r="F1862" s="65"/>
      <c r="G1862" s="64"/>
      <c r="H1862" s="69" t="str">
        <f>IF(ISBLANK('Zusatzblatt (Perigon)'!L1857),"",'Zusatzblatt (Perigon)'!L1857)</f>
        <v/>
      </c>
      <c r="I1862" s="69" t="str">
        <f>IF(ISBLANK('Zusatzblatt (Perigon)'!M1857),"",'Zusatzblatt (Perigon)'!M1857)</f>
        <v/>
      </c>
      <c r="J1862" s="98" t="str">
        <f>IF(ISBLANK('Zusatzblatt (Perigon)'!N1857),"",'Zusatzblatt (Perigon)'!N1857)</f>
        <v/>
      </c>
      <c r="K1862" s="99" t="str">
        <f>IF(ISBLANK('Zusatzblatt (Perigon)'!J1857),"",'Zusatzblatt (Perigon)'!T1857)</f>
        <v/>
      </c>
      <c r="L1862" s="95" t="str">
        <f>IF(ISBLANK('Zusatzblatt (Perigon)'!O1857),"",'Zusatzblatt (Perigon)'!O1857)</f>
        <v/>
      </c>
      <c r="M1862" s="95" t="str">
        <f>IF(ISBLANK('Zusatzblatt (Perigon)'!R1857),"",'Zusatzblatt (Perigon)'!R1857)</f>
        <v/>
      </c>
      <c r="N1862" s="95" t="str">
        <f>IF(ISBLANK('Zusatzblatt (Perigon)'!P1857),"",'Zusatzblatt (Perigon)'!P1857)</f>
        <v/>
      </c>
      <c r="O1862" s="38" t="str">
        <f>IF($L1862="","",VLOOKUP($R1862,Tarife!$A$2:$R$599,13,FALSE))</f>
        <v/>
      </c>
      <c r="P1862" s="38" t="str">
        <f t="shared" si="28"/>
        <v/>
      </c>
      <c r="R1862" s="100" t="str">
        <f>Zusammenzug!$C$25&amp;"-"&amp;Zusammenzug!$A$7&amp;"-"&amp;Leistungen!L1862</f>
        <v>2026-Nicht beauftragte Spitex-Organisation-</v>
      </c>
    </row>
    <row r="1863" spans="1:18" x14ac:dyDescent="0.2">
      <c r="A1863" s="95" t="str">
        <f>IF(ISBLANK('Zusatzblatt (Perigon)'!E1858),"",'Zusatzblatt (Perigon)'!E1858)</f>
        <v/>
      </c>
      <c r="B1863" s="95" t="str">
        <f>IF(ISBLANK('Zusatzblatt (Perigon)'!G1858),"",'Zusatzblatt (Perigon)'!G1858)</f>
        <v/>
      </c>
      <c r="C1863" s="96" t="str">
        <f>IF(ISBLANK('Zusatzblatt (Perigon)'!I1858),"",'Zusatzblatt (Perigon)'!I1858)</f>
        <v/>
      </c>
      <c r="D1863" s="97" t="str">
        <f>IF(ISBLANK('Zusatzblatt (Perigon)'!J1858),"",'Zusatzblatt (Perigon)'!J1858)</f>
        <v/>
      </c>
      <c r="E1863" s="64" t="str">
        <f>IF(ISBLANK('Zusatzblatt (Perigon)'!K1858),"",'Zusatzblatt (Perigon)'!K1858)</f>
        <v/>
      </c>
      <c r="F1863" s="65"/>
      <c r="G1863" s="64"/>
      <c r="H1863" s="69" t="str">
        <f>IF(ISBLANK('Zusatzblatt (Perigon)'!L1858),"",'Zusatzblatt (Perigon)'!L1858)</f>
        <v/>
      </c>
      <c r="I1863" s="69" t="str">
        <f>IF(ISBLANK('Zusatzblatt (Perigon)'!M1858),"",'Zusatzblatt (Perigon)'!M1858)</f>
        <v/>
      </c>
      <c r="J1863" s="98" t="str">
        <f>IF(ISBLANK('Zusatzblatt (Perigon)'!N1858),"",'Zusatzblatt (Perigon)'!N1858)</f>
        <v/>
      </c>
      <c r="K1863" s="99" t="str">
        <f>IF(ISBLANK('Zusatzblatt (Perigon)'!J1858),"",'Zusatzblatt (Perigon)'!T1858)</f>
        <v/>
      </c>
      <c r="L1863" s="95" t="str">
        <f>IF(ISBLANK('Zusatzblatt (Perigon)'!O1858),"",'Zusatzblatt (Perigon)'!O1858)</f>
        <v/>
      </c>
      <c r="M1863" s="95" t="str">
        <f>IF(ISBLANK('Zusatzblatt (Perigon)'!R1858),"",'Zusatzblatt (Perigon)'!R1858)</f>
        <v/>
      </c>
      <c r="N1863" s="95" t="str">
        <f>IF(ISBLANK('Zusatzblatt (Perigon)'!P1858),"",'Zusatzblatt (Perigon)'!P1858)</f>
        <v/>
      </c>
      <c r="O1863" s="38" t="str">
        <f>IF($L1863="","",VLOOKUP($R1863,Tarife!$A$2:$R$599,13,FALSE))</f>
        <v/>
      </c>
      <c r="P1863" s="38" t="str">
        <f t="shared" si="28"/>
        <v/>
      </c>
      <c r="R1863" s="100" t="str">
        <f>Zusammenzug!$C$25&amp;"-"&amp;Zusammenzug!$A$7&amp;"-"&amp;Leistungen!L1863</f>
        <v>2026-Nicht beauftragte Spitex-Organisation-</v>
      </c>
    </row>
    <row r="1864" spans="1:18" x14ac:dyDescent="0.2">
      <c r="A1864" s="95" t="str">
        <f>IF(ISBLANK('Zusatzblatt (Perigon)'!E1859),"",'Zusatzblatt (Perigon)'!E1859)</f>
        <v/>
      </c>
      <c r="B1864" s="95" t="str">
        <f>IF(ISBLANK('Zusatzblatt (Perigon)'!G1859),"",'Zusatzblatt (Perigon)'!G1859)</f>
        <v/>
      </c>
      <c r="C1864" s="96" t="str">
        <f>IF(ISBLANK('Zusatzblatt (Perigon)'!I1859),"",'Zusatzblatt (Perigon)'!I1859)</f>
        <v/>
      </c>
      <c r="D1864" s="97" t="str">
        <f>IF(ISBLANK('Zusatzblatt (Perigon)'!J1859),"",'Zusatzblatt (Perigon)'!J1859)</f>
        <v/>
      </c>
      <c r="E1864" s="64" t="str">
        <f>IF(ISBLANK('Zusatzblatt (Perigon)'!K1859),"",'Zusatzblatt (Perigon)'!K1859)</f>
        <v/>
      </c>
      <c r="F1864" s="65"/>
      <c r="G1864" s="64"/>
      <c r="H1864" s="69" t="str">
        <f>IF(ISBLANK('Zusatzblatt (Perigon)'!L1859),"",'Zusatzblatt (Perigon)'!L1859)</f>
        <v/>
      </c>
      <c r="I1864" s="69" t="str">
        <f>IF(ISBLANK('Zusatzblatt (Perigon)'!M1859),"",'Zusatzblatt (Perigon)'!M1859)</f>
        <v/>
      </c>
      <c r="J1864" s="98" t="str">
        <f>IF(ISBLANK('Zusatzblatt (Perigon)'!N1859),"",'Zusatzblatt (Perigon)'!N1859)</f>
        <v/>
      </c>
      <c r="K1864" s="99" t="str">
        <f>IF(ISBLANK('Zusatzblatt (Perigon)'!J1859),"",'Zusatzblatt (Perigon)'!T1859)</f>
        <v/>
      </c>
      <c r="L1864" s="95" t="str">
        <f>IF(ISBLANK('Zusatzblatt (Perigon)'!O1859),"",'Zusatzblatt (Perigon)'!O1859)</f>
        <v/>
      </c>
      <c r="M1864" s="95" t="str">
        <f>IF(ISBLANK('Zusatzblatt (Perigon)'!R1859),"",'Zusatzblatt (Perigon)'!R1859)</f>
        <v/>
      </c>
      <c r="N1864" s="95" t="str">
        <f>IF(ISBLANK('Zusatzblatt (Perigon)'!P1859),"",'Zusatzblatt (Perigon)'!P1859)</f>
        <v/>
      </c>
      <c r="O1864" s="38" t="str">
        <f>IF($L1864="","",VLOOKUP($R1864,Tarife!$A$2:$R$599,13,FALSE))</f>
        <v/>
      </c>
      <c r="P1864" s="38" t="str">
        <f t="shared" ref="P1864:P1927" si="29">IF(L1864="","",IF(AND($L1864="Pabe",N1864&lt;O1864),M1864*O1864,IF(N1864&lt;O1864,M1864*N1864,M1864*O1864)))</f>
        <v/>
      </c>
      <c r="R1864" s="100" t="str">
        <f>Zusammenzug!$C$25&amp;"-"&amp;Zusammenzug!$A$7&amp;"-"&amp;Leistungen!L1864</f>
        <v>2026-Nicht beauftragte Spitex-Organisation-</v>
      </c>
    </row>
    <row r="1865" spans="1:18" x14ac:dyDescent="0.2">
      <c r="A1865" s="95" t="str">
        <f>IF(ISBLANK('Zusatzblatt (Perigon)'!E1860),"",'Zusatzblatt (Perigon)'!E1860)</f>
        <v/>
      </c>
      <c r="B1865" s="95" t="str">
        <f>IF(ISBLANK('Zusatzblatt (Perigon)'!G1860),"",'Zusatzblatt (Perigon)'!G1860)</f>
        <v/>
      </c>
      <c r="C1865" s="96" t="str">
        <f>IF(ISBLANK('Zusatzblatt (Perigon)'!I1860),"",'Zusatzblatt (Perigon)'!I1860)</f>
        <v/>
      </c>
      <c r="D1865" s="97" t="str">
        <f>IF(ISBLANK('Zusatzblatt (Perigon)'!J1860),"",'Zusatzblatt (Perigon)'!J1860)</f>
        <v/>
      </c>
      <c r="E1865" s="64" t="str">
        <f>IF(ISBLANK('Zusatzblatt (Perigon)'!K1860),"",'Zusatzblatt (Perigon)'!K1860)</f>
        <v/>
      </c>
      <c r="F1865" s="65"/>
      <c r="G1865" s="64"/>
      <c r="H1865" s="69" t="str">
        <f>IF(ISBLANK('Zusatzblatt (Perigon)'!L1860),"",'Zusatzblatt (Perigon)'!L1860)</f>
        <v/>
      </c>
      <c r="I1865" s="69" t="str">
        <f>IF(ISBLANK('Zusatzblatt (Perigon)'!M1860),"",'Zusatzblatt (Perigon)'!M1860)</f>
        <v/>
      </c>
      <c r="J1865" s="98" t="str">
        <f>IF(ISBLANK('Zusatzblatt (Perigon)'!N1860),"",'Zusatzblatt (Perigon)'!N1860)</f>
        <v/>
      </c>
      <c r="K1865" s="99" t="str">
        <f>IF(ISBLANK('Zusatzblatt (Perigon)'!J1860),"",'Zusatzblatt (Perigon)'!T1860)</f>
        <v/>
      </c>
      <c r="L1865" s="95" t="str">
        <f>IF(ISBLANK('Zusatzblatt (Perigon)'!O1860),"",'Zusatzblatt (Perigon)'!O1860)</f>
        <v/>
      </c>
      <c r="M1865" s="95" t="str">
        <f>IF(ISBLANK('Zusatzblatt (Perigon)'!R1860),"",'Zusatzblatt (Perigon)'!R1860)</f>
        <v/>
      </c>
      <c r="N1865" s="95" t="str">
        <f>IF(ISBLANK('Zusatzblatt (Perigon)'!P1860),"",'Zusatzblatt (Perigon)'!P1860)</f>
        <v/>
      </c>
      <c r="O1865" s="38" t="str">
        <f>IF($L1865="","",VLOOKUP($R1865,Tarife!$A$2:$R$599,13,FALSE))</f>
        <v/>
      </c>
      <c r="P1865" s="38" t="str">
        <f t="shared" si="29"/>
        <v/>
      </c>
      <c r="R1865" s="100" t="str">
        <f>Zusammenzug!$C$25&amp;"-"&amp;Zusammenzug!$A$7&amp;"-"&amp;Leistungen!L1865</f>
        <v>2026-Nicht beauftragte Spitex-Organisation-</v>
      </c>
    </row>
    <row r="1866" spans="1:18" x14ac:dyDescent="0.2">
      <c r="A1866" s="95" t="str">
        <f>IF(ISBLANK('Zusatzblatt (Perigon)'!E1861),"",'Zusatzblatt (Perigon)'!E1861)</f>
        <v/>
      </c>
      <c r="B1866" s="95" t="str">
        <f>IF(ISBLANK('Zusatzblatt (Perigon)'!G1861),"",'Zusatzblatt (Perigon)'!G1861)</f>
        <v/>
      </c>
      <c r="C1866" s="96" t="str">
        <f>IF(ISBLANK('Zusatzblatt (Perigon)'!I1861),"",'Zusatzblatt (Perigon)'!I1861)</f>
        <v/>
      </c>
      <c r="D1866" s="97" t="str">
        <f>IF(ISBLANK('Zusatzblatt (Perigon)'!J1861),"",'Zusatzblatt (Perigon)'!J1861)</f>
        <v/>
      </c>
      <c r="E1866" s="64" t="str">
        <f>IF(ISBLANK('Zusatzblatt (Perigon)'!K1861),"",'Zusatzblatt (Perigon)'!K1861)</f>
        <v/>
      </c>
      <c r="F1866" s="65"/>
      <c r="G1866" s="64"/>
      <c r="H1866" s="69" t="str">
        <f>IF(ISBLANK('Zusatzblatt (Perigon)'!L1861),"",'Zusatzblatt (Perigon)'!L1861)</f>
        <v/>
      </c>
      <c r="I1866" s="69" t="str">
        <f>IF(ISBLANK('Zusatzblatt (Perigon)'!M1861),"",'Zusatzblatt (Perigon)'!M1861)</f>
        <v/>
      </c>
      <c r="J1866" s="98" t="str">
        <f>IF(ISBLANK('Zusatzblatt (Perigon)'!N1861),"",'Zusatzblatt (Perigon)'!N1861)</f>
        <v/>
      </c>
      <c r="K1866" s="99" t="str">
        <f>IF(ISBLANK('Zusatzblatt (Perigon)'!J1861),"",'Zusatzblatt (Perigon)'!T1861)</f>
        <v/>
      </c>
      <c r="L1866" s="95" t="str">
        <f>IF(ISBLANK('Zusatzblatt (Perigon)'!O1861),"",'Zusatzblatt (Perigon)'!O1861)</f>
        <v/>
      </c>
      <c r="M1866" s="95" t="str">
        <f>IF(ISBLANK('Zusatzblatt (Perigon)'!R1861),"",'Zusatzblatt (Perigon)'!R1861)</f>
        <v/>
      </c>
      <c r="N1866" s="95" t="str">
        <f>IF(ISBLANK('Zusatzblatt (Perigon)'!P1861),"",'Zusatzblatt (Perigon)'!P1861)</f>
        <v/>
      </c>
      <c r="O1866" s="38" t="str">
        <f>IF($L1866="","",VLOOKUP($R1866,Tarife!$A$2:$R$599,13,FALSE))</f>
        <v/>
      </c>
      <c r="P1866" s="38" t="str">
        <f t="shared" si="29"/>
        <v/>
      </c>
      <c r="R1866" s="100" t="str">
        <f>Zusammenzug!$C$25&amp;"-"&amp;Zusammenzug!$A$7&amp;"-"&amp;Leistungen!L1866</f>
        <v>2026-Nicht beauftragte Spitex-Organisation-</v>
      </c>
    </row>
    <row r="1867" spans="1:18" x14ac:dyDescent="0.2">
      <c r="A1867" s="95" t="str">
        <f>IF(ISBLANK('Zusatzblatt (Perigon)'!E1862),"",'Zusatzblatt (Perigon)'!E1862)</f>
        <v/>
      </c>
      <c r="B1867" s="95" t="str">
        <f>IF(ISBLANK('Zusatzblatt (Perigon)'!G1862),"",'Zusatzblatt (Perigon)'!G1862)</f>
        <v/>
      </c>
      <c r="C1867" s="96" t="str">
        <f>IF(ISBLANK('Zusatzblatt (Perigon)'!I1862),"",'Zusatzblatt (Perigon)'!I1862)</f>
        <v/>
      </c>
      <c r="D1867" s="97" t="str">
        <f>IF(ISBLANK('Zusatzblatt (Perigon)'!J1862),"",'Zusatzblatt (Perigon)'!J1862)</f>
        <v/>
      </c>
      <c r="E1867" s="64" t="str">
        <f>IF(ISBLANK('Zusatzblatt (Perigon)'!K1862),"",'Zusatzblatt (Perigon)'!K1862)</f>
        <v/>
      </c>
      <c r="F1867" s="65"/>
      <c r="G1867" s="64"/>
      <c r="H1867" s="69" t="str">
        <f>IF(ISBLANK('Zusatzblatt (Perigon)'!L1862),"",'Zusatzblatt (Perigon)'!L1862)</f>
        <v/>
      </c>
      <c r="I1867" s="69" t="str">
        <f>IF(ISBLANK('Zusatzblatt (Perigon)'!M1862),"",'Zusatzblatt (Perigon)'!M1862)</f>
        <v/>
      </c>
      <c r="J1867" s="98" t="str">
        <f>IF(ISBLANK('Zusatzblatt (Perigon)'!N1862),"",'Zusatzblatt (Perigon)'!N1862)</f>
        <v/>
      </c>
      <c r="K1867" s="99" t="str">
        <f>IF(ISBLANK('Zusatzblatt (Perigon)'!J1862),"",'Zusatzblatt (Perigon)'!T1862)</f>
        <v/>
      </c>
      <c r="L1867" s="95" t="str">
        <f>IF(ISBLANK('Zusatzblatt (Perigon)'!O1862),"",'Zusatzblatt (Perigon)'!O1862)</f>
        <v/>
      </c>
      <c r="M1867" s="95" t="str">
        <f>IF(ISBLANK('Zusatzblatt (Perigon)'!R1862),"",'Zusatzblatt (Perigon)'!R1862)</f>
        <v/>
      </c>
      <c r="N1867" s="95" t="str">
        <f>IF(ISBLANK('Zusatzblatt (Perigon)'!P1862),"",'Zusatzblatt (Perigon)'!P1862)</f>
        <v/>
      </c>
      <c r="O1867" s="38" t="str">
        <f>IF($L1867="","",VLOOKUP($R1867,Tarife!$A$2:$R$599,13,FALSE))</f>
        <v/>
      </c>
      <c r="P1867" s="38" t="str">
        <f t="shared" si="29"/>
        <v/>
      </c>
      <c r="R1867" s="100" t="str">
        <f>Zusammenzug!$C$25&amp;"-"&amp;Zusammenzug!$A$7&amp;"-"&amp;Leistungen!L1867</f>
        <v>2026-Nicht beauftragte Spitex-Organisation-</v>
      </c>
    </row>
    <row r="1868" spans="1:18" x14ac:dyDescent="0.2">
      <c r="A1868" s="95" t="str">
        <f>IF(ISBLANK('Zusatzblatt (Perigon)'!E1863),"",'Zusatzblatt (Perigon)'!E1863)</f>
        <v/>
      </c>
      <c r="B1868" s="95" t="str">
        <f>IF(ISBLANK('Zusatzblatt (Perigon)'!G1863),"",'Zusatzblatt (Perigon)'!G1863)</f>
        <v/>
      </c>
      <c r="C1868" s="96" t="str">
        <f>IF(ISBLANK('Zusatzblatt (Perigon)'!I1863),"",'Zusatzblatt (Perigon)'!I1863)</f>
        <v/>
      </c>
      <c r="D1868" s="97" t="str">
        <f>IF(ISBLANK('Zusatzblatt (Perigon)'!J1863),"",'Zusatzblatt (Perigon)'!J1863)</f>
        <v/>
      </c>
      <c r="E1868" s="64" t="str">
        <f>IF(ISBLANK('Zusatzblatt (Perigon)'!K1863),"",'Zusatzblatt (Perigon)'!K1863)</f>
        <v/>
      </c>
      <c r="F1868" s="65"/>
      <c r="G1868" s="64"/>
      <c r="H1868" s="69" t="str">
        <f>IF(ISBLANK('Zusatzblatt (Perigon)'!L1863),"",'Zusatzblatt (Perigon)'!L1863)</f>
        <v/>
      </c>
      <c r="I1868" s="69" t="str">
        <f>IF(ISBLANK('Zusatzblatt (Perigon)'!M1863),"",'Zusatzblatt (Perigon)'!M1863)</f>
        <v/>
      </c>
      <c r="J1868" s="98" t="str">
        <f>IF(ISBLANK('Zusatzblatt (Perigon)'!N1863),"",'Zusatzblatt (Perigon)'!N1863)</f>
        <v/>
      </c>
      <c r="K1868" s="99" t="str">
        <f>IF(ISBLANK('Zusatzblatt (Perigon)'!J1863),"",'Zusatzblatt (Perigon)'!T1863)</f>
        <v/>
      </c>
      <c r="L1868" s="95" t="str">
        <f>IF(ISBLANK('Zusatzblatt (Perigon)'!O1863),"",'Zusatzblatt (Perigon)'!O1863)</f>
        <v/>
      </c>
      <c r="M1868" s="95" t="str">
        <f>IF(ISBLANK('Zusatzblatt (Perigon)'!R1863),"",'Zusatzblatt (Perigon)'!R1863)</f>
        <v/>
      </c>
      <c r="N1868" s="95" t="str">
        <f>IF(ISBLANK('Zusatzblatt (Perigon)'!P1863),"",'Zusatzblatt (Perigon)'!P1863)</f>
        <v/>
      </c>
      <c r="O1868" s="38" t="str">
        <f>IF($L1868="","",VLOOKUP($R1868,Tarife!$A$2:$R$599,13,FALSE))</f>
        <v/>
      </c>
      <c r="P1868" s="38" t="str">
        <f t="shared" si="29"/>
        <v/>
      </c>
      <c r="R1868" s="100" t="str">
        <f>Zusammenzug!$C$25&amp;"-"&amp;Zusammenzug!$A$7&amp;"-"&amp;Leistungen!L1868</f>
        <v>2026-Nicht beauftragte Spitex-Organisation-</v>
      </c>
    </row>
    <row r="1869" spans="1:18" x14ac:dyDescent="0.2">
      <c r="A1869" s="95" t="str">
        <f>IF(ISBLANK('Zusatzblatt (Perigon)'!E1864),"",'Zusatzblatt (Perigon)'!E1864)</f>
        <v/>
      </c>
      <c r="B1869" s="95" t="str">
        <f>IF(ISBLANK('Zusatzblatt (Perigon)'!G1864),"",'Zusatzblatt (Perigon)'!G1864)</f>
        <v/>
      </c>
      <c r="C1869" s="96" t="str">
        <f>IF(ISBLANK('Zusatzblatt (Perigon)'!I1864),"",'Zusatzblatt (Perigon)'!I1864)</f>
        <v/>
      </c>
      <c r="D1869" s="97" t="str">
        <f>IF(ISBLANK('Zusatzblatt (Perigon)'!J1864),"",'Zusatzblatt (Perigon)'!J1864)</f>
        <v/>
      </c>
      <c r="E1869" s="64" t="str">
        <f>IF(ISBLANK('Zusatzblatt (Perigon)'!K1864),"",'Zusatzblatt (Perigon)'!K1864)</f>
        <v/>
      </c>
      <c r="F1869" s="65"/>
      <c r="G1869" s="64"/>
      <c r="H1869" s="69" t="str">
        <f>IF(ISBLANK('Zusatzblatt (Perigon)'!L1864),"",'Zusatzblatt (Perigon)'!L1864)</f>
        <v/>
      </c>
      <c r="I1869" s="69" t="str">
        <f>IF(ISBLANK('Zusatzblatt (Perigon)'!M1864),"",'Zusatzblatt (Perigon)'!M1864)</f>
        <v/>
      </c>
      <c r="J1869" s="98" t="str">
        <f>IF(ISBLANK('Zusatzblatt (Perigon)'!N1864),"",'Zusatzblatt (Perigon)'!N1864)</f>
        <v/>
      </c>
      <c r="K1869" s="99" t="str">
        <f>IF(ISBLANK('Zusatzblatt (Perigon)'!J1864),"",'Zusatzblatt (Perigon)'!T1864)</f>
        <v/>
      </c>
      <c r="L1869" s="95" t="str">
        <f>IF(ISBLANK('Zusatzblatt (Perigon)'!O1864),"",'Zusatzblatt (Perigon)'!O1864)</f>
        <v/>
      </c>
      <c r="M1869" s="95" t="str">
        <f>IF(ISBLANK('Zusatzblatt (Perigon)'!R1864),"",'Zusatzblatt (Perigon)'!R1864)</f>
        <v/>
      </c>
      <c r="N1869" s="95" t="str">
        <f>IF(ISBLANK('Zusatzblatt (Perigon)'!P1864),"",'Zusatzblatt (Perigon)'!P1864)</f>
        <v/>
      </c>
      <c r="O1869" s="38" t="str">
        <f>IF($L1869="","",VLOOKUP($R1869,Tarife!$A$2:$R$599,13,FALSE))</f>
        <v/>
      </c>
      <c r="P1869" s="38" t="str">
        <f t="shared" si="29"/>
        <v/>
      </c>
      <c r="R1869" s="100" t="str">
        <f>Zusammenzug!$C$25&amp;"-"&amp;Zusammenzug!$A$7&amp;"-"&amp;Leistungen!L1869</f>
        <v>2026-Nicht beauftragte Spitex-Organisation-</v>
      </c>
    </row>
    <row r="1870" spans="1:18" x14ac:dyDescent="0.2">
      <c r="A1870" s="95" t="str">
        <f>IF(ISBLANK('Zusatzblatt (Perigon)'!E1865),"",'Zusatzblatt (Perigon)'!E1865)</f>
        <v/>
      </c>
      <c r="B1870" s="95" t="str">
        <f>IF(ISBLANK('Zusatzblatt (Perigon)'!G1865),"",'Zusatzblatt (Perigon)'!G1865)</f>
        <v/>
      </c>
      <c r="C1870" s="96" t="str">
        <f>IF(ISBLANK('Zusatzblatt (Perigon)'!I1865),"",'Zusatzblatt (Perigon)'!I1865)</f>
        <v/>
      </c>
      <c r="D1870" s="97" t="str">
        <f>IF(ISBLANK('Zusatzblatt (Perigon)'!J1865),"",'Zusatzblatt (Perigon)'!J1865)</f>
        <v/>
      </c>
      <c r="E1870" s="64" t="str">
        <f>IF(ISBLANK('Zusatzblatt (Perigon)'!K1865),"",'Zusatzblatt (Perigon)'!K1865)</f>
        <v/>
      </c>
      <c r="F1870" s="65"/>
      <c r="G1870" s="64"/>
      <c r="H1870" s="69" t="str">
        <f>IF(ISBLANK('Zusatzblatt (Perigon)'!L1865),"",'Zusatzblatt (Perigon)'!L1865)</f>
        <v/>
      </c>
      <c r="I1870" s="69" t="str">
        <f>IF(ISBLANK('Zusatzblatt (Perigon)'!M1865),"",'Zusatzblatt (Perigon)'!M1865)</f>
        <v/>
      </c>
      <c r="J1870" s="98" t="str">
        <f>IF(ISBLANK('Zusatzblatt (Perigon)'!N1865),"",'Zusatzblatt (Perigon)'!N1865)</f>
        <v/>
      </c>
      <c r="K1870" s="99" t="str">
        <f>IF(ISBLANK('Zusatzblatt (Perigon)'!J1865),"",'Zusatzblatt (Perigon)'!T1865)</f>
        <v/>
      </c>
      <c r="L1870" s="95" t="str">
        <f>IF(ISBLANK('Zusatzblatt (Perigon)'!O1865),"",'Zusatzblatt (Perigon)'!O1865)</f>
        <v/>
      </c>
      <c r="M1870" s="95" t="str">
        <f>IF(ISBLANK('Zusatzblatt (Perigon)'!R1865),"",'Zusatzblatt (Perigon)'!R1865)</f>
        <v/>
      </c>
      <c r="N1870" s="95" t="str">
        <f>IF(ISBLANK('Zusatzblatt (Perigon)'!P1865),"",'Zusatzblatt (Perigon)'!P1865)</f>
        <v/>
      </c>
      <c r="O1870" s="38" t="str">
        <f>IF($L1870="","",VLOOKUP($R1870,Tarife!$A$2:$R$599,13,FALSE))</f>
        <v/>
      </c>
      <c r="P1870" s="38" t="str">
        <f t="shared" si="29"/>
        <v/>
      </c>
      <c r="R1870" s="100" t="str">
        <f>Zusammenzug!$C$25&amp;"-"&amp;Zusammenzug!$A$7&amp;"-"&amp;Leistungen!L1870</f>
        <v>2026-Nicht beauftragte Spitex-Organisation-</v>
      </c>
    </row>
    <row r="1871" spans="1:18" x14ac:dyDescent="0.2">
      <c r="A1871" s="95" t="str">
        <f>IF(ISBLANK('Zusatzblatt (Perigon)'!E1866),"",'Zusatzblatt (Perigon)'!E1866)</f>
        <v/>
      </c>
      <c r="B1871" s="95" t="str">
        <f>IF(ISBLANK('Zusatzblatt (Perigon)'!G1866),"",'Zusatzblatt (Perigon)'!G1866)</f>
        <v/>
      </c>
      <c r="C1871" s="96" t="str">
        <f>IF(ISBLANK('Zusatzblatt (Perigon)'!I1866),"",'Zusatzblatt (Perigon)'!I1866)</f>
        <v/>
      </c>
      <c r="D1871" s="97" t="str">
        <f>IF(ISBLANK('Zusatzblatt (Perigon)'!J1866),"",'Zusatzblatt (Perigon)'!J1866)</f>
        <v/>
      </c>
      <c r="E1871" s="64" t="str">
        <f>IF(ISBLANK('Zusatzblatt (Perigon)'!K1866),"",'Zusatzblatt (Perigon)'!K1866)</f>
        <v/>
      </c>
      <c r="F1871" s="65"/>
      <c r="G1871" s="64"/>
      <c r="H1871" s="69" t="str">
        <f>IF(ISBLANK('Zusatzblatt (Perigon)'!L1866),"",'Zusatzblatt (Perigon)'!L1866)</f>
        <v/>
      </c>
      <c r="I1871" s="69" t="str">
        <f>IF(ISBLANK('Zusatzblatt (Perigon)'!M1866),"",'Zusatzblatt (Perigon)'!M1866)</f>
        <v/>
      </c>
      <c r="J1871" s="98" t="str">
        <f>IF(ISBLANK('Zusatzblatt (Perigon)'!N1866),"",'Zusatzblatt (Perigon)'!N1866)</f>
        <v/>
      </c>
      <c r="K1871" s="99" t="str">
        <f>IF(ISBLANK('Zusatzblatt (Perigon)'!J1866),"",'Zusatzblatt (Perigon)'!T1866)</f>
        <v/>
      </c>
      <c r="L1871" s="95" t="str">
        <f>IF(ISBLANK('Zusatzblatt (Perigon)'!O1866),"",'Zusatzblatt (Perigon)'!O1866)</f>
        <v/>
      </c>
      <c r="M1871" s="95" t="str">
        <f>IF(ISBLANK('Zusatzblatt (Perigon)'!R1866),"",'Zusatzblatt (Perigon)'!R1866)</f>
        <v/>
      </c>
      <c r="N1871" s="95" t="str">
        <f>IF(ISBLANK('Zusatzblatt (Perigon)'!P1866),"",'Zusatzblatt (Perigon)'!P1866)</f>
        <v/>
      </c>
      <c r="O1871" s="38" t="str">
        <f>IF($L1871="","",VLOOKUP($R1871,Tarife!$A$2:$R$599,13,FALSE))</f>
        <v/>
      </c>
      <c r="P1871" s="38" t="str">
        <f t="shared" si="29"/>
        <v/>
      </c>
      <c r="R1871" s="100" t="str">
        <f>Zusammenzug!$C$25&amp;"-"&amp;Zusammenzug!$A$7&amp;"-"&amp;Leistungen!L1871</f>
        <v>2026-Nicht beauftragte Spitex-Organisation-</v>
      </c>
    </row>
    <row r="1872" spans="1:18" x14ac:dyDescent="0.2">
      <c r="A1872" s="95" t="str">
        <f>IF(ISBLANK('Zusatzblatt (Perigon)'!E1867),"",'Zusatzblatt (Perigon)'!E1867)</f>
        <v/>
      </c>
      <c r="B1872" s="95" t="str">
        <f>IF(ISBLANK('Zusatzblatt (Perigon)'!G1867),"",'Zusatzblatt (Perigon)'!G1867)</f>
        <v/>
      </c>
      <c r="C1872" s="96" t="str">
        <f>IF(ISBLANK('Zusatzblatt (Perigon)'!I1867),"",'Zusatzblatt (Perigon)'!I1867)</f>
        <v/>
      </c>
      <c r="D1872" s="97" t="str">
        <f>IF(ISBLANK('Zusatzblatt (Perigon)'!J1867),"",'Zusatzblatt (Perigon)'!J1867)</f>
        <v/>
      </c>
      <c r="E1872" s="64" t="str">
        <f>IF(ISBLANK('Zusatzblatt (Perigon)'!K1867),"",'Zusatzblatt (Perigon)'!K1867)</f>
        <v/>
      </c>
      <c r="F1872" s="65"/>
      <c r="G1872" s="64"/>
      <c r="H1872" s="69" t="str">
        <f>IF(ISBLANK('Zusatzblatt (Perigon)'!L1867),"",'Zusatzblatt (Perigon)'!L1867)</f>
        <v/>
      </c>
      <c r="I1872" s="69" t="str">
        <f>IF(ISBLANK('Zusatzblatt (Perigon)'!M1867),"",'Zusatzblatt (Perigon)'!M1867)</f>
        <v/>
      </c>
      <c r="J1872" s="98" t="str">
        <f>IF(ISBLANK('Zusatzblatt (Perigon)'!N1867),"",'Zusatzblatt (Perigon)'!N1867)</f>
        <v/>
      </c>
      <c r="K1872" s="99" t="str">
        <f>IF(ISBLANK('Zusatzblatt (Perigon)'!J1867),"",'Zusatzblatt (Perigon)'!T1867)</f>
        <v/>
      </c>
      <c r="L1872" s="95" t="str">
        <f>IF(ISBLANK('Zusatzblatt (Perigon)'!O1867),"",'Zusatzblatt (Perigon)'!O1867)</f>
        <v/>
      </c>
      <c r="M1872" s="95" t="str">
        <f>IF(ISBLANK('Zusatzblatt (Perigon)'!R1867),"",'Zusatzblatt (Perigon)'!R1867)</f>
        <v/>
      </c>
      <c r="N1872" s="95" t="str">
        <f>IF(ISBLANK('Zusatzblatt (Perigon)'!P1867),"",'Zusatzblatt (Perigon)'!P1867)</f>
        <v/>
      </c>
      <c r="O1872" s="38" t="str">
        <f>IF($L1872="","",VLOOKUP($R1872,Tarife!$A$2:$R$599,13,FALSE))</f>
        <v/>
      </c>
      <c r="P1872" s="38" t="str">
        <f t="shared" si="29"/>
        <v/>
      </c>
      <c r="R1872" s="100" t="str">
        <f>Zusammenzug!$C$25&amp;"-"&amp;Zusammenzug!$A$7&amp;"-"&amp;Leistungen!L1872</f>
        <v>2026-Nicht beauftragte Spitex-Organisation-</v>
      </c>
    </row>
    <row r="1873" spans="1:18" x14ac:dyDescent="0.2">
      <c r="A1873" s="95" t="str">
        <f>IF(ISBLANK('Zusatzblatt (Perigon)'!E1868),"",'Zusatzblatt (Perigon)'!E1868)</f>
        <v/>
      </c>
      <c r="B1873" s="95" t="str">
        <f>IF(ISBLANK('Zusatzblatt (Perigon)'!G1868),"",'Zusatzblatt (Perigon)'!G1868)</f>
        <v/>
      </c>
      <c r="C1873" s="96" t="str">
        <f>IF(ISBLANK('Zusatzblatt (Perigon)'!I1868),"",'Zusatzblatt (Perigon)'!I1868)</f>
        <v/>
      </c>
      <c r="D1873" s="97" t="str">
        <f>IF(ISBLANK('Zusatzblatt (Perigon)'!J1868),"",'Zusatzblatt (Perigon)'!J1868)</f>
        <v/>
      </c>
      <c r="E1873" s="64" t="str">
        <f>IF(ISBLANK('Zusatzblatt (Perigon)'!K1868),"",'Zusatzblatt (Perigon)'!K1868)</f>
        <v/>
      </c>
      <c r="F1873" s="65"/>
      <c r="G1873" s="64"/>
      <c r="H1873" s="69" t="str">
        <f>IF(ISBLANK('Zusatzblatt (Perigon)'!L1868),"",'Zusatzblatt (Perigon)'!L1868)</f>
        <v/>
      </c>
      <c r="I1873" s="69" t="str">
        <f>IF(ISBLANK('Zusatzblatt (Perigon)'!M1868),"",'Zusatzblatt (Perigon)'!M1868)</f>
        <v/>
      </c>
      <c r="J1873" s="98" t="str">
        <f>IF(ISBLANK('Zusatzblatt (Perigon)'!N1868),"",'Zusatzblatt (Perigon)'!N1868)</f>
        <v/>
      </c>
      <c r="K1873" s="99" t="str">
        <f>IF(ISBLANK('Zusatzblatt (Perigon)'!J1868),"",'Zusatzblatt (Perigon)'!T1868)</f>
        <v/>
      </c>
      <c r="L1873" s="95" t="str">
        <f>IF(ISBLANK('Zusatzblatt (Perigon)'!O1868),"",'Zusatzblatt (Perigon)'!O1868)</f>
        <v/>
      </c>
      <c r="M1873" s="95" t="str">
        <f>IF(ISBLANK('Zusatzblatt (Perigon)'!R1868),"",'Zusatzblatt (Perigon)'!R1868)</f>
        <v/>
      </c>
      <c r="N1873" s="95" t="str">
        <f>IF(ISBLANK('Zusatzblatt (Perigon)'!P1868),"",'Zusatzblatt (Perigon)'!P1868)</f>
        <v/>
      </c>
      <c r="O1873" s="38" t="str">
        <f>IF($L1873="","",VLOOKUP($R1873,Tarife!$A$2:$R$599,13,FALSE))</f>
        <v/>
      </c>
      <c r="P1873" s="38" t="str">
        <f t="shared" si="29"/>
        <v/>
      </c>
      <c r="R1873" s="100" t="str">
        <f>Zusammenzug!$C$25&amp;"-"&amp;Zusammenzug!$A$7&amp;"-"&amp;Leistungen!L1873</f>
        <v>2026-Nicht beauftragte Spitex-Organisation-</v>
      </c>
    </row>
    <row r="1874" spans="1:18" x14ac:dyDescent="0.2">
      <c r="A1874" s="95" t="str">
        <f>IF(ISBLANK('Zusatzblatt (Perigon)'!E1869),"",'Zusatzblatt (Perigon)'!E1869)</f>
        <v/>
      </c>
      <c r="B1874" s="95" t="str">
        <f>IF(ISBLANK('Zusatzblatt (Perigon)'!G1869),"",'Zusatzblatt (Perigon)'!G1869)</f>
        <v/>
      </c>
      <c r="C1874" s="96" t="str">
        <f>IF(ISBLANK('Zusatzblatt (Perigon)'!I1869),"",'Zusatzblatt (Perigon)'!I1869)</f>
        <v/>
      </c>
      <c r="D1874" s="97" t="str">
        <f>IF(ISBLANK('Zusatzblatt (Perigon)'!J1869),"",'Zusatzblatt (Perigon)'!J1869)</f>
        <v/>
      </c>
      <c r="E1874" s="64" t="str">
        <f>IF(ISBLANK('Zusatzblatt (Perigon)'!K1869),"",'Zusatzblatt (Perigon)'!K1869)</f>
        <v/>
      </c>
      <c r="F1874" s="65"/>
      <c r="G1874" s="64"/>
      <c r="H1874" s="69" t="str">
        <f>IF(ISBLANK('Zusatzblatt (Perigon)'!L1869),"",'Zusatzblatt (Perigon)'!L1869)</f>
        <v/>
      </c>
      <c r="I1874" s="69" t="str">
        <f>IF(ISBLANK('Zusatzblatt (Perigon)'!M1869),"",'Zusatzblatt (Perigon)'!M1869)</f>
        <v/>
      </c>
      <c r="J1874" s="98" t="str">
        <f>IF(ISBLANK('Zusatzblatt (Perigon)'!N1869),"",'Zusatzblatt (Perigon)'!N1869)</f>
        <v/>
      </c>
      <c r="K1874" s="99" t="str">
        <f>IF(ISBLANK('Zusatzblatt (Perigon)'!J1869),"",'Zusatzblatt (Perigon)'!T1869)</f>
        <v/>
      </c>
      <c r="L1874" s="95" t="str">
        <f>IF(ISBLANK('Zusatzblatt (Perigon)'!O1869),"",'Zusatzblatt (Perigon)'!O1869)</f>
        <v/>
      </c>
      <c r="M1874" s="95" t="str">
        <f>IF(ISBLANK('Zusatzblatt (Perigon)'!R1869),"",'Zusatzblatt (Perigon)'!R1869)</f>
        <v/>
      </c>
      <c r="N1874" s="95" t="str">
        <f>IF(ISBLANK('Zusatzblatt (Perigon)'!P1869),"",'Zusatzblatt (Perigon)'!P1869)</f>
        <v/>
      </c>
      <c r="O1874" s="38" t="str">
        <f>IF($L1874="","",VLOOKUP($R1874,Tarife!$A$2:$R$599,13,FALSE))</f>
        <v/>
      </c>
      <c r="P1874" s="38" t="str">
        <f t="shared" si="29"/>
        <v/>
      </c>
      <c r="R1874" s="100" t="str">
        <f>Zusammenzug!$C$25&amp;"-"&amp;Zusammenzug!$A$7&amp;"-"&amp;Leistungen!L1874</f>
        <v>2026-Nicht beauftragte Spitex-Organisation-</v>
      </c>
    </row>
    <row r="1875" spans="1:18" x14ac:dyDescent="0.2">
      <c r="A1875" s="95" t="str">
        <f>IF(ISBLANK('Zusatzblatt (Perigon)'!E1870),"",'Zusatzblatt (Perigon)'!E1870)</f>
        <v/>
      </c>
      <c r="B1875" s="95" t="str">
        <f>IF(ISBLANK('Zusatzblatt (Perigon)'!G1870),"",'Zusatzblatt (Perigon)'!G1870)</f>
        <v/>
      </c>
      <c r="C1875" s="96" t="str">
        <f>IF(ISBLANK('Zusatzblatt (Perigon)'!I1870),"",'Zusatzblatt (Perigon)'!I1870)</f>
        <v/>
      </c>
      <c r="D1875" s="97" t="str">
        <f>IF(ISBLANK('Zusatzblatt (Perigon)'!J1870),"",'Zusatzblatt (Perigon)'!J1870)</f>
        <v/>
      </c>
      <c r="E1875" s="64" t="str">
        <f>IF(ISBLANK('Zusatzblatt (Perigon)'!K1870),"",'Zusatzblatt (Perigon)'!K1870)</f>
        <v/>
      </c>
      <c r="F1875" s="65"/>
      <c r="G1875" s="64"/>
      <c r="H1875" s="69" t="str">
        <f>IF(ISBLANK('Zusatzblatt (Perigon)'!L1870),"",'Zusatzblatt (Perigon)'!L1870)</f>
        <v/>
      </c>
      <c r="I1875" s="69" t="str">
        <f>IF(ISBLANK('Zusatzblatt (Perigon)'!M1870),"",'Zusatzblatt (Perigon)'!M1870)</f>
        <v/>
      </c>
      <c r="J1875" s="98" t="str">
        <f>IF(ISBLANK('Zusatzblatt (Perigon)'!N1870),"",'Zusatzblatt (Perigon)'!N1870)</f>
        <v/>
      </c>
      <c r="K1875" s="99" t="str">
        <f>IF(ISBLANK('Zusatzblatt (Perigon)'!J1870),"",'Zusatzblatt (Perigon)'!T1870)</f>
        <v/>
      </c>
      <c r="L1875" s="95" t="str">
        <f>IF(ISBLANK('Zusatzblatt (Perigon)'!O1870),"",'Zusatzblatt (Perigon)'!O1870)</f>
        <v/>
      </c>
      <c r="M1875" s="95" t="str">
        <f>IF(ISBLANK('Zusatzblatt (Perigon)'!R1870),"",'Zusatzblatt (Perigon)'!R1870)</f>
        <v/>
      </c>
      <c r="N1875" s="95" t="str">
        <f>IF(ISBLANK('Zusatzblatt (Perigon)'!P1870),"",'Zusatzblatt (Perigon)'!P1870)</f>
        <v/>
      </c>
      <c r="O1875" s="38" t="str">
        <f>IF($L1875="","",VLOOKUP($R1875,Tarife!$A$2:$R$599,13,FALSE))</f>
        <v/>
      </c>
      <c r="P1875" s="38" t="str">
        <f t="shared" si="29"/>
        <v/>
      </c>
      <c r="R1875" s="100" t="str">
        <f>Zusammenzug!$C$25&amp;"-"&amp;Zusammenzug!$A$7&amp;"-"&amp;Leistungen!L1875</f>
        <v>2026-Nicht beauftragte Spitex-Organisation-</v>
      </c>
    </row>
    <row r="1876" spans="1:18" x14ac:dyDescent="0.2">
      <c r="A1876" s="95" t="str">
        <f>IF(ISBLANK('Zusatzblatt (Perigon)'!E1871),"",'Zusatzblatt (Perigon)'!E1871)</f>
        <v/>
      </c>
      <c r="B1876" s="95" t="str">
        <f>IF(ISBLANK('Zusatzblatt (Perigon)'!G1871),"",'Zusatzblatt (Perigon)'!G1871)</f>
        <v/>
      </c>
      <c r="C1876" s="96" t="str">
        <f>IF(ISBLANK('Zusatzblatt (Perigon)'!I1871),"",'Zusatzblatt (Perigon)'!I1871)</f>
        <v/>
      </c>
      <c r="D1876" s="97" t="str">
        <f>IF(ISBLANK('Zusatzblatt (Perigon)'!J1871),"",'Zusatzblatt (Perigon)'!J1871)</f>
        <v/>
      </c>
      <c r="E1876" s="64" t="str">
        <f>IF(ISBLANK('Zusatzblatt (Perigon)'!K1871),"",'Zusatzblatt (Perigon)'!K1871)</f>
        <v/>
      </c>
      <c r="F1876" s="65"/>
      <c r="G1876" s="64"/>
      <c r="H1876" s="69" t="str">
        <f>IF(ISBLANK('Zusatzblatt (Perigon)'!L1871),"",'Zusatzblatt (Perigon)'!L1871)</f>
        <v/>
      </c>
      <c r="I1876" s="69" t="str">
        <f>IF(ISBLANK('Zusatzblatt (Perigon)'!M1871),"",'Zusatzblatt (Perigon)'!M1871)</f>
        <v/>
      </c>
      <c r="J1876" s="98" t="str">
        <f>IF(ISBLANK('Zusatzblatt (Perigon)'!N1871),"",'Zusatzblatt (Perigon)'!N1871)</f>
        <v/>
      </c>
      <c r="K1876" s="99" t="str">
        <f>IF(ISBLANK('Zusatzblatt (Perigon)'!J1871),"",'Zusatzblatt (Perigon)'!T1871)</f>
        <v/>
      </c>
      <c r="L1876" s="95" t="str">
        <f>IF(ISBLANK('Zusatzblatt (Perigon)'!O1871),"",'Zusatzblatt (Perigon)'!O1871)</f>
        <v/>
      </c>
      <c r="M1876" s="95" t="str">
        <f>IF(ISBLANK('Zusatzblatt (Perigon)'!R1871),"",'Zusatzblatt (Perigon)'!R1871)</f>
        <v/>
      </c>
      <c r="N1876" s="95" t="str">
        <f>IF(ISBLANK('Zusatzblatt (Perigon)'!P1871),"",'Zusatzblatt (Perigon)'!P1871)</f>
        <v/>
      </c>
      <c r="O1876" s="38" t="str">
        <f>IF($L1876="","",VLOOKUP($R1876,Tarife!$A$2:$R$599,13,FALSE))</f>
        <v/>
      </c>
      <c r="P1876" s="38" t="str">
        <f t="shared" si="29"/>
        <v/>
      </c>
      <c r="R1876" s="100" t="str">
        <f>Zusammenzug!$C$25&amp;"-"&amp;Zusammenzug!$A$7&amp;"-"&amp;Leistungen!L1876</f>
        <v>2026-Nicht beauftragte Spitex-Organisation-</v>
      </c>
    </row>
    <row r="1877" spans="1:18" x14ac:dyDescent="0.2">
      <c r="A1877" s="95" t="str">
        <f>IF(ISBLANK('Zusatzblatt (Perigon)'!E1872),"",'Zusatzblatt (Perigon)'!E1872)</f>
        <v/>
      </c>
      <c r="B1877" s="95" t="str">
        <f>IF(ISBLANK('Zusatzblatt (Perigon)'!G1872),"",'Zusatzblatt (Perigon)'!G1872)</f>
        <v/>
      </c>
      <c r="C1877" s="96" t="str">
        <f>IF(ISBLANK('Zusatzblatt (Perigon)'!I1872),"",'Zusatzblatt (Perigon)'!I1872)</f>
        <v/>
      </c>
      <c r="D1877" s="97" t="str">
        <f>IF(ISBLANK('Zusatzblatt (Perigon)'!J1872),"",'Zusatzblatt (Perigon)'!J1872)</f>
        <v/>
      </c>
      <c r="E1877" s="64" t="str">
        <f>IF(ISBLANK('Zusatzblatt (Perigon)'!K1872),"",'Zusatzblatt (Perigon)'!K1872)</f>
        <v/>
      </c>
      <c r="F1877" s="65"/>
      <c r="G1877" s="64"/>
      <c r="H1877" s="69" t="str">
        <f>IF(ISBLANK('Zusatzblatt (Perigon)'!L1872),"",'Zusatzblatt (Perigon)'!L1872)</f>
        <v/>
      </c>
      <c r="I1877" s="69" t="str">
        <f>IF(ISBLANK('Zusatzblatt (Perigon)'!M1872),"",'Zusatzblatt (Perigon)'!M1872)</f>
        <v/>
      </c>
      <c r="J1877" s="98" t="str">
        <f>IF(ISBLANK('Zusatzblatt (Perigon)'!N1872),"",'Zusatzblatt (Perigon)'!N1872)</f>
        <v/>
      </c>
      <c r="K1877" s="99" t="str">
        <f>IF(ISBLANK('Zusatzblatt (Perigon)'!J1872),"",'Zusatzblatt (Perigon)'!T1872)</f>
        <v/>
      </c>
      <c r="L1877" s="95" t="str">
        <f>IF(ISBLANK('Zusatzblatt (Perigon)'!O1872),"",'Zusatzblatt (Perigon)'!O1872)</f>
        <v/>
      </c>
      <c r="M1877" s="95" t="str">
        <f>IF(ISBLANK('Zusatzblatt (Perigon)'!R1872),"",'Zusatzblatt (Perigon)'!R1872)</f>
        <v/>
      </c>
      <c r="N1877" s="95" t="str">
        <f>IF(ISBLANK('Zusatzblatt (Perigon)'!P1872),"",'Zusatzblatt (Perigon)'!P1872)</f>
        <v/>
      </c>
      <c r="O1877" s="38" t="str">
        <f>IF($L1877="","",VLOOKUP($R1877,Tarife!$A$2:$R$599,13,FALSE))</f>
        <v/>
      </c>
      <c r="P1877" s="38" t="str">
        <f t="shared" si="29"/>
        <v/>
      </c>
      <c r="R1877" s="100" t="str">
        <f>Zusammenzug!$C$25&amp;"-"&amp;Zusammenzug!$A$7&amp;"-"&amp;Leistungen!L1877</f>
        <v>2026-Nicht beauftragte Spitex-Organisation-</v>
      </c>
    </row>
    <row r="1878" spans="1:18" x14ac:dyDescent="0.2">
      <c r="A1878" s="95" t="str">
        <f>IF(ISBLANK('Zusatzblatt (Perigon)'!E1873),"",'Zusatzblatt (Perigon)'!E1873)</f>
        <v/>
      </c>
      <c r="B1878" s="95" t="str">
        <f>IF(ISBLANK('Zusatzblatt (Perigon)'!G1873),"",'Zusatzblatt (Perigon)'!G1873)</f>
        <v/>
      </c>
      <c r="C1878" s="96" t="str">
        <f>IF(ISBLANK('Zusatzblatt (Perigon)'!I1873),"",'Zusatzblatt (Perigon)'!I1873)</f>
        <v/>
      </c>
      <c r="D1878" s="97" t="str">
        <f>IF(ISBLANK('Zusatzblatt (Perigon)'!J1873),"",'Zusatzblatt (Perigon)'!J1873)</f>
        <v/>
      </c>
      <c r="E1878" s="64" t="str">
        <f>IF(ISBLANK('Zusatzblatt (Perigon)'!K1873),"",'Zusatzblatt (Perigon)'!K1873)</f>
        <v/>
      </c>
      <c r="F1878" s="65"/>
      <c r="G1878" s="64"/>
      <c r="H1878" s="69" t="str">
        <f>IF(ISBLANK('Zusatzblatt (Perigon)'!L1873),"",'Zusatzblatt (Perigon)'!L1873)</f>
        <v/>
      </c>
      <c r="I1878" s="69" t="str">
        <f>IF(ISBLANK('Zusatzblatt (Perigon)'!M1873),"",'Zusatzblatt (Perigon)'!M1873)</f>
        <v/>
      </c>
      <c r="J1878" s="98" t="str">
        <f>IF(ISBLANK('Zusatzblatt (Perigon)'!N1873),"",'Zusatzblatt (Perigon)'!N1873)</f>
        <v/>
      </c>
      <c r="K1878" s="99" t="str">
        <f>IF(ISBLANK('Zusatzblatt (Perigon)'!J1873),"",'Zusatzblatt (Perigon)'!T1873)</f>
        <v/>
      </c>
      <c r="L1878" s="95" t="str">
        <f>IF(ISBLANK('Zusatzblatt (Perigon)'!O1873),"",'Zusatzblatt (Perigon)'!O1873)</f>
        <v/>
      </c>
      <c r="M1878" s="95" t="str">
        <f>IF(ISBLANK('Zusatzblatt (Perigon)'!R1873),"",'Zusatzblatt (Perigon)'!R1873)</f>
        <v/>
      </c>
      <c r="N1878" s="95" t="str">
        <f>IF(ISBLANK('Zusatzblatt (Perigon)'!P1873),"",'Zusatzblatt (Perigon)'!P1873)</f>
        <v/>
      </c>
      <c r="O1878" s="38" t="str">
        <f>IF($L1878="","",VLOOKUP($R1878,Tarife!$A$2:$R$599,13,FALSE))</f>
        <v/>
      </c>
      <c r="P1878" s="38" t="str">
        <f t="shared" si="29"/>
        <v/>
      </c>
      <c r="R1878" s="100" t="str">
        <f>Zusammenzug!$C$25&amp;"-"&amp;Zusammenzug!$A$7&amp;"-"&amp;Leistungen!L1878</f>
        <v>2026-Nicht beauftragte Spitex-Organisation-</v>
      </c>
    </row>
    <row r="1879" spans="1:18" x14ac:dyDescent="0.2">
      <c r="A1879" s="95" t="str">
        <f>IF(ISBLANK('Zusatzblatt (Perigon)'!E1874),"",'Zusatzblatt (Perigon)'!E1874)</f>
        <v/>
      </c>
      <c r="B1879" s="95" t="str">
        <f>IF(ISBLANK('Zusatzblatt (Perigon)'!G1874),"",'Zusatzblatt (Perigon)'!G1874)</f>
        <v/>
      </c>
      <c r="C1879" s="96" t="str">
        <f>IF(ISBLANK('Zusatzblatt (Perigon)'!I1874),"",'Zusatzblatt (Perigon)'!I1874)</f>
        <v/>
      </c>
      <c r="D1879" s="97" t="str">
        <f>IF(ISBLANK('Zusatzblatt (Perigon)'!J1874),"",'Zusatzblatt (Perigon)'!J1874)</f>
        <v/>
      </c>
      <c r="E1879" s="64" t="str">
        <f>IF(ISBLANK('Zusatzblatt (Perigon)'!K1874),"",'Zusatzblatt (Perigon)'!K1874)</f>
        <v/>
      </c>
      <c r="F1879" s="65"/>
      <c r="G1879" s="64"/>
      <c r="H1879" s="69" t="str">
        <f>IF(ISBLANK('Zusatzblatt (Perigon)'!L1874),"",'Zusatzblatt (Perigon)'!L1874)</f>
        <v/>
      </c>
      <c r="I1879" s="69" t="str">
        <f>IF(ISBLANK('Zusatzblatt (Perigon)'!M1874),"",'Zusatzblatt (Perigon)'!M1874)</f>
        <v/>
      </c>
      <c r="J1879" s="98" t="str">
        <f>IF(ISBLANK('Zusatzblatt (Perigon)'!N1874),"",'Zusatzblatt (Perigon)'!N1874)</f>
        <v/>
      </c>
      <c r="K1879" s="99" t="str">
        <f>IF(ISBLANK('Zusatzblatt (Perigon)'!J1874),"",'Zusatzblatt (Perigon)'!T1874)</f>
        <v/>
      </c>
      <c r="L1879" s="95" t="str">
        <f>IF(ISBLANK('Zusatzblatt (Perigon)'!O1874),"",'Zusatzblatt (Perigon)'!O1874)</f>
        <v/>
      </c>
      <c r="M1879" s="95" t="str">
        <f>IF(ISBLANK('Zusatzblatt (Perigon)'!R1874),"",'Zusatzblatt (Perigon)'!R1874)</f>
        <v/>
      </c>
      <c r="N1879" s="95" t="str">
        <f>IF(ISBLANK('Zusatzblatt (Perigon)'!P1874),"",'Zusatzblatt (Perigon)'!P1874)</f>
        <v/>
      </c>
      <c r="O1879" s="38" t="str">
        <f>IF($L1879="","",VLOOKUP($R1879,Tarife!$A$2:$R$599,13,FALSE))</f>
        <v/>
      </c>
      <c r="P1879" s="38" t="str">
        <f t="shared" si="29"/>
        <v/>
      </c>
      <c r="R1879" s="100" t="str">
        <f>Zusammenzug!$C$25&amp;"-"&amp;Zusammenzug!$A$7&amp;"-"&amp;Leistungen!L1879</f>
        <v>2026-Nicht beauftragte Spitex-Organisation-</v>
      </c>
    </row>
    <row r="1880" spans="1:18" x14ac:dyDescent="0.2">
      <c r="A1880" s="95" t="str">
        <f>IF(ISBLANK('Zusatzblatt (Perigon)'!E1875),"",'Zusatzblatt (Perigon)'!E1875)</f>
        <v/>
      </c>
      <c r="B1880" s="95" t="str">
        <f>IF(ISBLANK('Zusatzblatt (Perigon)'!G1875),"",'Zusatzblatt (Perigon)'!G1875)</f>
        <v/>
      </c>
      <c r="C1880" s="96" t="str">
        <f>IF(ISBLANK('Zusatzblatt (Perigon)'!I1875),"",'Zusatzblatt (Perigon)'!I1875)</f>
        <v/>
      </c>
      <c r="D1880" s="97" t="str">
        <f>IF(ISBLANK('Zusatzblatt (Perigon)'!J1875),"",'Zusatzblatt (Perigon)'!J1875)</f>
        <v/>
      </c>
      <c r="E1880" s="64" t="str">
        <f>IF(ISBLANK('Zusatzblatt (Perigon)'!K1875),"",'Zusatzblatt (Perigon)'!K1875)</f>
        <v/>
      </c>
      <c r="F1880" s="65"/>
      <c r="G1880" s="64"/>
      <c r="H1880" s="69" t="str">
        <f>IF(ISBLANK('Zusatzblatt (Perigon)'!L1875),"",'Zusatzblatt (Perigon)'!L1875)</f>
        <v/>
      </c>
      <c r="I1880" s="69" t="str">
        <f>IF(ISBLANK('Zusatzblatt (Perigon)'!M1875),"",'Zusatzblatt (Perigon)'!M1875)</f>
        <v/>
      </c>
      <c r="J1880" s="98" t="str">
        <f>IF(ISBLANK('Zusatzblatt (Perigon)'!N1875),"",'Zusatzblatt (Perigon)'!N1875)</f>
        <v/>
      </c>
      <c r="K1880" s="99" t="str">
        <f>IF(ISBLANK('Zusatzblatt (Perigon)'!J1875),"",'Zusatzblatt (Perigon)'!T1875)</f>
        <v/>
      </c>
      <c r="L1880" s="95" t="str">
        <f>IF(ISBLANK('Zusatzblatt (Perigon)'!O1875),"",'Zusatzblatt (Perigon)'!O1875)</f>
        <v/>
      </c>
      <c r="M1880" s="95" t="str">
        <f>IF(ISBLANK('Zusatzblatt (Perigon)'!R1875),"",'Zusatzblatt (Perigon)'!R1875)</f>
        <v/>
      </c>
      <c r="N1880" s="95" t="str">
        <f>IF(ISBLANK('Zusatzblatt (Perigon)'!P1875),"",'Zusatzblatt (Perigon)'!P1875)</f>
        <v/>
      </c>
      <c r="O1880" s="38" t="str">
        <f>IF($L1880="","",VLOOKUP($R1880,Tarife!$A$2:$R$599,13,FALSE))</f>
        <v/>
      </c>
      <c r="P1880" s="38" t="str">
        <f t="shared" si="29"/>
        <v/>
      </c>
      <c r="R1880" s="100" t="str">
        <f>Zusammenzug!$C$25&amp;"-"&amp;Zusammenzug!$A$7&amp;"-"&amp;Leistungen!L1880</f>
        <v>2026-Nicht beauftragte Spitex-Organisation-</v>
      </c>
    </row>
    <row r="1881" spans="1:18" x14ac:dyDescent="0.2">
      <c r="A1881" s="95" t="str">
        <f>IF(ISBLANK('Zusatzblatt (Perigon)'!E1876),"",'Zusatzblatt (Perigon)'!E1876)</f>
        <v/>
      </c>
      <c r="B1881" s="95" t="str">
        <f>IF(ISBLANK('Zusatzblatt (Perigon)'!G1876),"",'Zusatzblatt (Perigon)'!G1876)</f>
        <v/>
      </c>
      <c r="C1881" s="96" t="str">
        <f>IF(ISBLANK('Zusatzblatt (Perigon)'!I1876),"",'Zusatzblatt (Perigon)'!I1876)</f>
        <v/>
      </c>
      <c r="D1881" s="97" t="str">
        <f>IF(ISBLANK('Zusatzblatt (Perigon)'!J1876),"",'Zusatzblatt (Perigon)'!J1876)</f>
        <v/>
      </c>
      <c r="E1881" s="64" t="str">
        <f>IF(ISBLANK('Zusatzblatt (Perigon)'!K1876),"",'Zusatzblatt (Perigon)'!K1876)</f>
        <v/>
      </c>
      <c r="F1881" s="65"/>
      <c r="G1881" s="64"/>
      <c r="H1881" s="69" t="str">
        <f>IF(ISBLANK('Zusatzblatt (Perigon)'!L1876),"",'Zusatzblatt (Perigon)'!L1876)</f>
        <v/>
      </c>
      <c r="I1881" s="69" t="str">
        <f>IF(ISBLANK('Zusatzblatt (Perigon)'!M1876),"",'Zusatzblatt (Perigon)'!M1876)</f>
        <v/>
      </c>
      <c r="J1881" s="98" t="str">
        <f>IF(ISBLANK('Zusatzblatt (Perigon)'!N1876),"",'Zusatzblatt (Perigon)'!N1876)</f>
        <v/>
      </c>
      <c r="K1881" s="99" t="str">
        <f>IF(ISBLANK('Zusatzblatt (Perigon)'!J1876),"",'Zusatzblatt (Perigon)'!T1876)</f>
        <v/>
      </c>
      <c r="L1881" s="95" t="str">
        <f>IF(ISBLANK('Zusatzblatt (Perigon)'!O1876),"",'Zusatzblatt (Perigon)'!O1876)</f>
        <v/>
      </c>
      <c r="M1881" s="95" t="str">
        <f>IF(ISBLANK('Zusatzblatt (Perigon)'!R1876),"",'Zusatzblatt (Perigon)'!R1876)</f>
        <v/>
      </c>
      <c r="N1881" s="95" t="str">
        <f>IF(ISBLANK('Zusatzblatt (Perigon)'!P1876),"",'Zusatzblatt (Perigon)'!P1876)</f>
        <v/>
      </c>
      <c r="O1881" s="38" t="str">
        <f>IF($L1881="","",VLOOKUP($R1881,Tarife!$A$2:$R$599,13,FALSE))</f>
        <v/>
      </c>
      <c r="P1881" s="38" t="str">
        <f t="shared" si="29"/>
        <v/>
      </c>
      <c r="R1881" s="100" t="str">
        <f>Zusammenzug!$C$25&amp;"-"&amp;Zusammenzug!$A$7&amp;"-"&amp;Leistungen!L1881</f>
        <v>2026-Nicht beauftragte Spitex-Organisation-</v>
      </c>
    </row>
    <row r="1882" spans="1:18" x14ac:dyDescent="0.2">
      <c r="A1882" s="95" t="str">
        <f>IF(ISBLANK('Zusatzblatt (Perigon)'!E1877),"",'Zusatzblatt (Perigon)'!E1877)</f>
        <v/>
      </c>
      <c r="B1882" s="95" t="str">
        <f>IF(ISBLANK('Zusatzblatt (Perigon)'!G1877),"",'Zusatzblatt (Perigon)'!G1877)</f>
        <v/>
      </c>
      <c r="C1882" s="96" t="str">
        <f>IF(ISBLANK('Zusatzblatt (Perigon)'!I1877),"",'Zusatzblatt (Perigon)'!I1877)</f>
        <v/>
      </c>
      <c r="D1882" s="97" t="str">
        <f>IF(ISBLANK('Zusatzblatt (Perigon)'!J1877),"",'Zusatzblatt (Perigon)'!J1877)</f>
        <v/>
      </c>
      <c r="E1882" s="64" t="str">
        <f>IF(ISBLANK('Zusatzblatt (Perigon)'!K1877),"",'Zusatzblatt (Perigon)'!K1877)</f>
        <v/>
      </c>
      <c r="F1882" s="65"/>
      <c r="G1882" s="64"/>
      <c r="H1882" s="69" t="str">
        <f>IF(ISBLANK('Zusatzblatt (Perigon)'!L1877),"",'Zusatzblatt (Perigon)'!L1877)</f>
        <v/>
      </c>
      <c r="I1882" s="69" t="str">
        <f>IF(ISBLANK('Zusatzblatt (Perigon)'!M1877),"",'Zusatzblatt (Perigon)'!M1877)</f>
        <v/>
      </c>
      <c r="J1882" s="98" t="str">
        <f>IF(ISBLANK('Zusatzblatt (Perigon)'!N1877),"",'Zusatzblatt (Perigon)'!N1877)</f>
        <v/>
      </c>
      <c r="K1882" s="99" t="str">
        <f>IF(ISBLANK('Zusatzblatt (Perigon)'!J1877),"",'Zusatzblatt (Perigon)'!T1877)</f>
        <v/>
      </c>
      <c r="L1882" s="95" t="str">
        <f>IF(ISBLANK('Zusatzblatt (Perigon)'!O1877),"",'Zusatzblatt (Perigon)'!O1877)</f>
        <v/>
      </c>
      <c r="M1882" s="95" t="str">
        <f>IF(ISBLANK('Zusatzblatt (Perigon)'!R1877),"",'Zusatzblatt (Perigon)'!R1877)</f>
        <v/>
      </c>
      <c r="N1882" s="95" t="str">
        <f>IF(ISBLANK('Zusatzblatt (Perigon)'!P1877),"",'Zusatzblatt (Perigon)'!P1877)</f>
        <v/>
      </c>
      <c r="O1882" s="38" t="str">
        <f>IF($L1882="","",VLOOKUP($R1882,Tarife!$A$2:$R$599,13,FALSE))</f>
        <v/>
      </c>
      <c r="P1882" s="38" t="str">
        <f t="shared" si="29"/>
        <v/>
      </c>
      <c r="R1882" s="100" t="str">
        <f>Zusammenzug!$C$25&amp;"-"&amp;Zusammenzug!$A$7&amp;"-"&amp;Leistungen!L1882</f>
        <v>2026-Nicht beauftragte Spitex-Organisation-</v>
      </c>
    </row>
    <row r="1883" spans="1:18" x14ac:dyDescent="0.2">
      <c r="A1883" s="95" t="str">
        <f>IF(ISBLANK('Zusatzblatt (Perigon)'!E1878),"",'Zusatzblatt (Perigon)'!E1878)</f>
        <v/>
      </c>
      <c r="B1883" s="95" t="str">
        <f>IF(ISBLANK('Zusatzblatt (Perigon)'!G1878),"",'Zusatzblatt (Perigon)'!G1878)</f>
        <v/>
      </c>
      <c r="C1883" s="96" t="str">
        <f>IF(ISBLANK('Zusatzblatt (Perigon)'!I1878),"",'Zusatzblatt (Perigon)'!I1878)</f>
        <v/>
      </c>
      <c r="D1883" s="97" t="str">
        <f>IF(ISBLANK('Zusatzblatt (Perigon)'!J1878),"",'Zusatzblatt (Perigon)'!J1878)</f>
        <v/>
      </c>
      <c r="E1883" s="64" t="str">
        <f>IF(ISBLANK('Zusatzblatt (Perigon)'!K1878),"",'Zusatzblatt (Perigon)'!K1878)</f>
        <v/>
      </c>
      <c r="F1883" s="65"/>
      <c r="G1883" s="64"/>
      <c r="H1883" s="69" t="str">
        <f>IF(ISBLANK('Zusatzblatt (Perigon)'!L1878),"",'Zusatzblatt (Perigon)'!L1878)</f>
        <v/>
      </c>
      <c r="I1883" s="69" t="str">
        <f>IF(ISBLANK('Zusatzblatt (Perigon)'!M1878),"",'Zusatzblatt (Perigon)'!M1878)</f>
        <v/>
      </c>
      <c r="J1883" s="98" t="str">
        <f>IF(ISBLANK('Zusatzblatt (Perigon)'!N1878),"",'Zusatzblatt (Perigon)'!N1878)</f>
        <v/>
      </c>
      <c r="K1883" s="99" t="str">
        <f>IF(ISBLANK('Zusatzblatt (Perigon)'!J1878),"",'Zusatzblatt (Perigon)'!T1878)</f>
        <v/>
      </c>
      <c r="L1883" s="95" t="str">
        <f>IF(ISBLANK('Zusatzblatt (Perigon)'!O1878),"",'Zusatzblatt (Perigon)'!O1878)</f>
        <v/>
      </c>
      <c r="M1883" s="95" t="str">
        <f>IF(ISBLANK('Zusatzblatt (Perigon)'!R1878),"",'Zusatzblatt (Perigon)'!R1878)</f>
        <v/>
      </c>
      <c r="N1883" s="95" t="str">
        <f>IF(ISBLANK('Zusatzblatt (Perigon)'!P1878),"",'Zusatzblatt (Perigon)'!P1878)</f>
        <v/>
      </c>
      <c r="O1883" s="38" t="str">
        <f>IF($L1883="","",VLOOKUP($R1883,Tarife!$A$2:$R$599,13,FALSE))</f>
        <v/>
      </c>
      <c r="P1883" s="38" t="str">
        <f t="shared" si="29"/>
        <v/>
      </c>
      <c r="R1883" s="100" t="str">
        <f>Zusammenzug!$C$25&amp;"-"&amp;Zusammenzug!$A$7&amp;"-"&amp;Leistungen!L1883</f>
        <v>2026-Nicht beauftragte Spitex-Organisation-</v>
      </c>
    </row>
    <row r="1884" spans="1:18" x14ac:dyDescent="0.2">
      <c r="A1884" s="95" t="str">
        <f>IF(ISBLANK('Zusatzblatt (Perigon)'!E1879),"",'Zusatzblatt (Perigon)'!E1879)</f>
        <v/>
      </c>
      <c r="B1884" s="95" t="str">
        <f>IF(ISBLANK('Zusatzblatt (Perigon)'!G1879),"",'Zusatzblatt (Perigon)'!G1879)</f>
        <v/>
      </c>
      <c r="C1884" s="96" t="str">
        <f>IF(ISBLANK('Zusatzblatt (Perigon)'!I1879),"",'Zusatzblatt (Perigon)'!I1879)</f>
        <v/>
      </c>
      <c r="D1884" s="97" t="str">
        <f>IF(ISBLANK('Zusatzblatt (Perigon)'!J1879),"",'Zusatzblatt (Perigon)'!J1879)</f>
        <v/>
      </c>
      <c r="E1884" s="64" t="str">
        <f>IF(ISBLANK('Zusatzblatt (Perigon)'!K1879),"",'Zusatzblatt (Perigon)'!K1879)</f>
        <v/>
      </c>
      <c r="F1884" s="65"/>
      <c r="G1884" s="64"/>
      <c r="H1884" s="69" t="str">
        <f>IF(ISBLANK('Zusatzblatt (Perigon)'!L1879),"",'Zusatzblatt (Perigon)'!L1879)</f>
        <v/>
      </c>
      <c r="I1884" s="69" t="str">
        <f>IF(ISBLANK('Zusatzblatt (Perigon)'!M1879),"",'Zusatzblatt (Perigon)'!M1879)</f>
        <v/>
      </c>
      <c r="J1884" s="98" t="str">
        <f>IF(ISBLANK('Zusatzblatt (Perigon)'!N1879),"",'Zusatzblatt (Perigon)'!N1879)</f>
        <v/>
      </c>
      <c r="K1884" s="99" t="str">
        <f>IF(ISBLANK('Zusatzblatt (Perigon)'!J1879),"",'Zusatzblatt (Perigon)'!T1879)</f>
        <v/>
      </c>
      <c r="L1884" s="95" t="str">
        <f>IF(ISBLANK('Zusatzblatt (Perigon)'!O1879),"",'Zusatzblatt (Perigon)'!O1879)</f>
        <v/>
      </c>
      <c r="M1884" s="95" t="str">
        <f>IF(ISBLANK('Zusatzblatt (Perigon)'!R1879),"",'Zusatzblatt (Perigon)'!R1879)</f>
        <v/>
      </c>
      <c r="N1884" s="95" t="str">
        <f>IF(ISBLANK('Zusatzblatt (Perigon)'!P1879),"",'Zusatzblatt (Perigon)'!P1879)</f>
        <v/>
      </c>
      <c r="O1884" s="38" t="str">
        <f>IF($L1884="","",VLOOKUP($R1884,Tarife!$A$2:$R$599,13,FALSE))</f>
        <v/>
      </c>
      <c r="P1884" s="38" t="str">
        <f t="shared" si="29"/>
        <v/>
      </c>
      <c r="R1884" s="100" t="str">
        <f>Zusammenzug!$C$25&amp;"-"&amp;Zusammenzug!$A$7&amp;"-"&amp;Leistungen!L1884</f>
        <v>2026-Nicht beauftragte Spitex-Organisation-</v>
      </c>
    </row>
    <row r="1885" spans="1:18" x14ac:dyDescent="0.2">
      <c r="A1885" s="95" t="str">
        <f>IF(ISBLANK('Zusatzblatt (Perigon)'!E1880),"",'Zusatzblatt (Perigon)'!E1880)</f>
        <v/>
      </c>
      <c r="B1885" s="95" t="str">
        <f>IF(ISBLANK('Zusatzblatt (Perigon)'!G1880),"",'Zusatzblatt (Perigon)'!G1880)</f>
        <v/>
      </c>
      <c r="C1885" s="96" t="str">
        <f>IF(ISBLANK('Zusatzblatt (Perigon)'!I1880),"",'Zusatzblatt (Perigon)'!I1880)</f>
        <v/>
      </c>
      <c r="D1885" s="97" t="str">
        <f>IF(ISBLANK('Zusatzblatt (Perigon)'!J1880),"",'Zusatzblatt (Perigon)'!J1880)</f>
        <v/>
      </c>
      <c r="E1885" s="64" t="str">
        <f>IF(ISBLANK('Zusatzblatt (Perigon)'!K1880),"",'Zusatzblatt (Perigon)'!K1880)</f>
        <v/>
      </c>
      <c r="F1885" s="65"/>
      <c r="G1885" s="64"/>
      <c r="H1885" s="69" t="str">
        <f>IF(ISBLANK('Zusatzblatt (Perigon)'!L1880),"",'Zusatzblatt (Perigon)'!L1880)</f>
        <v/>
      </c>
      <c r="I1885" s="69" t="str">
        <f>IF(ISBLANK('Zusatzblatt (Perigon)'!M1880),"",'Zusatzblatt (Perigon)'!M1880)</f>
        <v/>
      </c>
      <c r="J1885" s="98" t="str">
        <f>IF(ISBLANK('Zusatzblatt (Perigon)'!N1880),"",'Zusatzblatt (Perigon)'!N1880)</f>
        <v/>
      </c>
      <c r="K1885" s="99" t="str">
        <f>IF(ISBLANK('Zusatzblatt (Perigon)'!J1880),"",'Zusatzblatt (Perigon)'!T1880)</f>
        <v/>
      </c>
      <c r="L1885" s="95" t="str">
        <f>IF(ISBLANK('Zusatzblatt (Perigon)'!O1880),"",'Zusatzblatt (Perigon)'!O1880)</f>
        <v/>
      </c>
      <c r="M1885" s="95" t="str">
        <f>IF(ISBLANK('Zusatzblatt (Perigon)'!R1880),"",'Zusatzblatt (Perigon)'!R1880)</f>
        <v/>
      </c>
      <c r="N1885" s="95" t="str">
        <f>IF(ISBLANK('Zusatzblatt (Perigon)'!P1880),"",'Zusatzblatt (Perigon)'!P1880)</f>
        <v/>
      </c>
      <c r="O1885" s="38" t="str">
        <f>IF($L1885="","",VLOOKUP($R1885,Tarife!$A$2:$R$599,13,FALSE))</f>
        <v/>
      </c>
      <c r="P1885" s="38" t="str">
        <f t="shared" si="29"/>
        <v/>
      </c>
      <c r="R1885" s="100" t="str">
        <f>Zusammenzug!$C$25&amp;"-"&amp;Zusammenzug!$A$7&amp;"-"&amp;Leistungen!L1885</f>
        <v>2026-Nicht beauftragte Spitex-Organisation-</v>
      </c>
    </row>
    <row r="1886" spans="1:18" x14ac:dyDescent="0.2">
      <c r="A1886" s="95" t="str">
        <f>IF(ISBLANK('Zusatzblatt (Perigon)'!E1881),"",'Zusatzblatt (Perigon)'!E1881)</f>
        <v/>
      </c>
      <c r="B1886" s="95" t="str">
        <f>IF(ISBLANK('Zusatzblatt (Perigon)'!G1881),"",'Zusatzblatt (Perigon)'!G1881)</f>
        <v/>
      </c>
      <c r="C1886" s="96" t="str">
        <f>IF(ISBLANK('Zusatzblatt (Perigon)'!I1881),"",'Zusatzblatt (Perigon)'!I1881)</f>
        <v/>
      </c>
      <c r="D1886" s="97" t="str">
        <f>IF(ISBLANK('Zusatzblatt (Perigon)'!J1881),"",'Zusatzblatt (Perigon)'!J1881)</f>
        <v/>
      </c>
      <c r="E1886" s="64" t="str">
        <f>IF(ISBLANK('Zusatzblatt (Perigon)'!K1881),"",'Zusatzblatt (Perigon)'!K1881)</f>
        <v/>
      </c>
      <c r="F1886" s="65"/>
      <c r="G1886" s="64"/>
      <c r="H1886" s="69" t="str">
        <f>IF(ISBLANK('Zusatzblatt (Perigon)'!L1881),"",'Zusatzblatt (Perigon)'!L1881)</f>
        <v/>
      </c>
      <c r="I1886" s="69" t="str">
        <f>IF(ISBLANK('Zusatzblatt (Perigon)'!M1881),"",'Zusatzblatt (Perigon)'!M1881)</f>
        <v/>
      </c>
      <c r="J1886" s="98" t="str">
        <f>IF(ISBLANK('Zusatzblatt (Perigon)'!N1881),"",'Zusatzblatt (Perigon)'!N1881)</f>
        <v/>
      </c>
      <c r="K1886" s="99" t="str">
        <f>IF(ISBLANK('Zusatzblatt (Perigon)'!J1881),"",'Zusatzblatt (Perigon)'!T1881)</f>
        <v/>
      </c>
      <c r="L1886" s="95" t="str">
        <f>IF(ISBLANK('Zusatzblatt (Perigon)'!O1881),"",'Zusatzblatt (Perigon)'!O1881)</f>
        <v/>
      </c>
      <c r="M1886" s="95" t="str">
        <f>IF(ISBLANK('Zusatzblatt (Perigon)'!R1881),"",'Zusatzblatt (Perigon)'!R1881)</f>
        <v/>
      </c>
      <c r="N1886" s="95" t="str">
        <f>IF(ISBLANK('Zusatzblatt (Perigon)'!P1881),"",'Zusatzblatt (Perigon)'!P1881)</f>
        <v/>
      </c>
      <c r="O1886" s="38" t="str">
        <f>IF($L1886="","",VLOOKUP($R1886,Tarife!$A$2:$R$599,13,FALSE))</f>
        <v/>
      </c>
      <c r="P1886" s="38" t="str">
        <f t="shared" si="29"/>
        <v/>
      </c>
      <c r="R1886" s="100" t="str">
        <f>Zusammenzug!$C$25&amp;"-"&amp;Zusammenzug!$A$7&amp;"-"&amp;Leistungen!L1886</f>
        <v>2026-Nicht beauftragte Spitex-Organisation-</v>
      </c>
    </row>
    <row r="1887" spans="1:18" x14ac:dyDescent="0.2">
      <c r="A1887" s="95" t="str">
        <f>IF(ISBLANK('Zusatzblatt (Perigon)'!E1882),"",'Zusatzblatt (Perigon)'!E1882)</f>
        <v/>
      </c>
      <c r="B1887" s="95" t="str">
        <f>IF(ISBLANK('Zusatzblatt (Perigon)'!G1882),"",'Zusatzblatt (Perigon)'!G1882)</f>
        <v/>
      </c>
      <c r="C1887" s="96" t="str">
        <f>IF(ISBLANK('Zusatzblatt (Perigon)'!I1882),"",'Zusatzblatt (Perigon)'!I1882)</f>
        <v/>
      </c>
      <c r="D1887" s="97" t="str">
        <f>IF(ISBLANK('Zusatzblatt (Perigon)'!J1882),"",'Zusatzblatt (Perigon)'!J1882)</f>
        <v/>
      </c>
      <c r="E1887" s="64" t="str">
        <f>IF(ISBLANK('Zusatzblatt (Perigon)'!K1882),"",'Zusatzblatt (Perigon)'!K1882)</f>
        <v/>
      </c>
      <c r="F1887" s="65"/>
      <c r="G1887" s="64"/>
      <c r="H1887" s="69" t="str">
        <f>IF(ISBLANK('Zusatzblatt (Perigon)'!L1882),"",'Zusatzblatt (Perigon)'!L1882)</f>
        <v/>
      </c>
      <c r="I1887" s="69" t="str">
        <f>IF(ISBLANK('Zusatzblatt (Perigon)'!M1882),"",'Zusatzblatt (Perigon)'!M1882)</f>
        <v/>
      </c>
      <c r="J1887" s="98" t="str">
        <f>IF(ISBLANK('Zusatzblatt (Perigon)'!N1882),"",'Zusatzblatt (Perigon)'!N1882)</f>
        <v/>
      </c>
      <c r="K1887" s="99" t="str">
        <f>IF(ISBLANK('Zusatzblatt (Perigon)'!J1882),"",'Zusatzblatt (Perigon)'!T1882)</f>
        <v/>
      </c>
      <c r="L1887" s="95" t="str">
        <f>IF(ISBLANK('Zusatzblatt (Perigon)'!O1882),"",'Zusatzblatt (Perigon)'!O1882)</f>
        <v/>
      </c>
      <c r="M1887" s="95" t="str">
        <f>IF(ISBLANK('Zusatzblatt (Perigon)'!R1882),"",'Zusatzblatt (Perigon)'!R1882)</f>
        <v/>
      </c>
      <c r="N1887" s="95" t="str">
        <f>IF(ISBLANK('Zusatzblatt (Perigon)'!P1882),"",'Zusatzblatt (Perigon)'!P1882)</f>
        <v/>
      </c>
      <c r="O1887" s="38" t="str">
        <f>IF($L1887="","",VLOOKUP($R1887,Tarife!$A$2:$R$599,13,FALSE))</f>
        <v/>
      </c>
      <c r="P1887" s="38" t="str">
        <f t="shared" si="29"/>
        <v/>
      </c>
      <c r="R1887" s="100" t="str">
        <f>Zusammenzug!$C$25&amp;"-"&amp;Zusammenzug!$A$7&amp;"-"&amp;Leistungen!L1887</f>
        <v>2026-Nicht beauftragte Spitex-Organisation-</v>
      </c>
    </row>
    <row r="1888" spans="1:18" x14ac:dyDescent="0.2">
      <c r="A1888" s="95" t="str">
        <f>IF(ISBLANK('Zusatzblatt (Perigon)'!E1883),"",'Zusatzblatt (Perigon)'!E1883)</f>
        <v/>
      </c>
      <c r="B1888" s="95" t="str">
        <f>IF(ISBLANK('Zusatzblatt (Perigon)'!G1883),"",'Zusatzblatt (Perigon)'!G1883)</f>
        <v/>
      </c>
      <c r="C1888" s="96" t="str">
        <f>IF(ISBLANK('Zusatzblatt (Perigon)'!I1883),"",'Zusatzblatt (Perigon)'!I1883)</f>
        <v/>
      </c>
      <c r="D1888" s="97" t="str">
        <f>IF(ISBLANK('Zusatzblatt (Perigon)'!J1883),"",'Zusatzblatt (Perigon)'!J1883)</f>
        <v/>
      </c>
      <c r="E1888" s="64" t="str">
        <f>IF(ISBLANK('Zusatzblatt (Perigon)'!K1883),"",'Zusatzblatt (Perigon)'!K1883)</f>
        <v/>
      </c>
      <c r="F1888" s="65"/>
      <c r="G1888" s="64"/>
      <c r="H1888" s="69" t="str">
        <f>IF(ISBLANK('Zusatzblatt (Perigon)'!L1883),"",'Zusatzblatt (Perigon)'!L1883)</f>
        <v/>
      </c>
      <c r="I1888" s="69" t="str">
        <f>IF(ISBLANK('Zusatzblatt (Perigon)'!M1883),"",'Zusatzblatt (Perigon)'!M1883)</f>
        <v/>
      </c>
      <c r="J1888" s="98" t="str">
        <f>IF(ISBLANK('Zusatzblatt (Perigon)'!N1883),"",'Zusatzblatt (Perigon)'!N1883)</f>
        <v/>
      </c>
      <c r="K1888" s="99" t="str">
        <f>IF(ISBLANK('Zusatzblatt (Perigon)'!J1883),"",'Zusatzblatt (Perigon)'!T1883)</f>
        <v/>
      </c>
      <c r="L1888" s="95" t="str">
        <f>IF(ISBLANK('Zusatzblatt (Perigon)'!O1883),"",'Zusatzblatt (Perigon)'!O1883)</f>
        <v/>
      </c>
      <c r="M1888" s="95" t="str">
        <f>IF(ISBLANK('Zusatzblatt (Perigon)'!R1883),"",'Zusatzblatt (Perigon)'!R1883)</f>
        <v/>
      </c>
      <c r="N1888" s="95" t="str">
        <f>IF(ISBLANK('Zusatzblatt (Perigon)'!P1883),"",'Zusatzblatt (Perigon)'!P1883)</f>
        <v/>
      </c>
      <c r="O1888" s="38" t="str">
        <f>IF($L1888="","",VLOOKUP($R1888,Tarife!$A$2:$R$599,13,FALSE))</f>
        <v/>
      </c>
      <c r="P1888" s="38" t="str">
        <f t="shared" si="29"/>
        <v/>
      </c>
      <c r="R1888" s="100" t="str">
        <f>Zusammenzug!$C$25&amp;"-"&amp;Zusammenzug!$A$7&amp;"-"&amp;Leistungen!L1888</f>
        <v>2026-Nicht beauftragte Spitex-Organisation-</v>
      </c>
    </row>
    <row r="1889" spans="1:18" x14ac:dyDescent="0.2">
      <c r="A1889" s="95" t="str">
        <f>IF(ISBLANK('Zusatzblatt (Perigon)'!E1884),"",'Zusatzblatt (Perigon)'!E1884)</f>
        <v/>
      </c>
      <c r="B1889" s="95" t="str">
        <f>IF(ISBLANK('Zusatzblatt (Perigon)'!G1884),"",'Zusatzblatt (Perigon)'!G1884)</f>
        <v/>
      </c>
      <c r="C1889" s="96" t="str">
        <f>IF(ISBLANK('Zusatzblatt (Perigon)'!I1884),"",'Zusatzblatt (Perigon)'!I1884)</f>
        <v/>
      </c>
      <c r="D1889" s="97" t="str">
        <f>IF(ISBLANK('Zusatzblatt (Perigon)'!J1884),"",'Zusatzblatt (Perigon)'!J1884)</f>
        <v/>
      </c>
      <c r="E1889" s="64" t="str">
        <f>IF(ISBLANK('Zusatzblatt (Perigon)'!K1884),"",'Zusatzblatt (Perigon)'!K1884)</f>
        <v/>
      </c>
      <c r="F1889" s="65"/>
      <c r="G1889" s="64"/>
      <c r="H1889" s="69" t="str">
        <f>IF(ISBLANK('Zusatzblatt (Perigon)'!L1884),"",'Zusatzblatt (Perigon)'!L1884)</f>
        <v/>
      </c>
      <c r="I1889" s="69" t="str">
        <f>IF(ISBLANK('Zusatzblatt (Perigon)'!M1884),"",'Zusatzblatt (Perigon)'!M1884)</f>
        <v/>
      </c>
      <c r="J1889" s="98" t="str">
        <f>IF(ISBLANK('Zusatzblatt (Perigon)'!N1884),"",'Zusatzblatt (Perigon)'!N1884)</f>
        <v/>
      </c>
      <c r="K1889" s="99" t="str">
        <f>IF(ISBLANK('Zusatzblatt (Perigon)'!J1884),"",'Zusatzblatt (Perigon)'!T1884)</f>
        <v/>
      </c>
      <c r="L1889" s="95" t="str">
        <f>IF(ISBLANK('Zusatzblatt (Perigon)'!O1884),"",'Zusatzblatt (Perigon)'!O1884)</f>
        <v/>
      </c>
      <c r="M1889" s="95" t="str">
        <f>IF(ISBLANK('Zusatzblatt (Perigon)'!R1884),"",'Zusatzblatt (Perigon)'!R1884)</f>
        <v/>
      </c>
      <c r="N1889" s="95" t="str">
        <f>IF(ISBLANK('Zusatzblatt (Perigon)'!P1884),"",'Zusatzblatt (Perigon)'!P1884)</f>
        <v/>
      </c>
      <c r="O1889" s="38" t="str">
        <f>IF($L1889="","",VLOOKUP($R1889,Tarife!$A$2:$R$599,13,FALSE))</f>
        <v/>
      </c>
      <c r="P1889" s="38" t="str">
        <f t="shared" si="29"/>
        <v/>
      </c>
      <c r="R1889" s="100" t="str">
        <f>Zusammenzug!$C$25&amp;"-"&amp;Zusammenzug!$A$7&amp;"-"&amp;Leistungen!L1889</f>
        <v>2026-Nicht beauftragte Spitex-Organisation-</v>
      </c>
    </row>
    <row r="1890" spans="1:18" x14ac:dyDescent="0.2">
      <c r="A1890" s="95" t="str">
        <f>IF(ISBLANK('Zusatzblatt (Perigon)'!E1885),"",'Zusatzblatt (Perigon)'!E1885)</f>
        <v/>
      </c>
      <c r="B1890" s="95" t="str">
        <f>IF(ISBLANK('Zusatzblatt (Perigon)'!G1885),"",'Zusatzblatt (Perigon)'!G1885)</f>
        <v/>
      </c>
      <c r="C1890" s="96" t="str">
        <f>IF(ISBLANK('Zusatzblatt (Perigon)'!I1885),"",'Zusatzblatt (Perigon)'!I1885)</f>
        <v/>
      </c>
      <c r="D1890" s="97" t="str">
        <f>IF(ISBLANK('Zusatzblatt (Perigon)'!J1885),"",'Zusatzblatt (Perigon)'!J1885)</f>
        <v/>
      </c>
      <c r="E1890" s="64" t="str">
        <f>IF(ISBLANK('Zusatzblatt (Perigon)'!K1885),"",'Zusatzblatt (Perigon)'!K1885)</f>
        <v/>
      </c>
      <c r="F1890" s="65"/>
      <c r="G1890" s="64"/>
      <c r="H1890" s="69" t="str">
        <f>IF(ISBLANK('Zusatzblatt (Perigon)'!L1885),"",'Zusatzblatt (Perigon)'!L1885)</f>
        <v/>
      </c>
      <c r="I1890" s="69" t="str">
        <f>IF(ISBLANK('Zusatzblatt (Perigon)'!M1885),"",'Zusatzblatt (Perigon)'!M1885)</f>
        <v/>
      </c>
      <c r="J1890" s="98" t="str">
        <f>IF(ISBLANK('Zusatzblatt (Perigon)'!N1885),"",'Zusatzblatt (Perigon)'!N1885)</f>
        <v/>
      </c>
      <c r="K1890" s="99" t="str">
        <f>IF(ISBLANK('Zusatzblatt (Perigon)'!J1885),"",'Zusatzblatt (Perigon)'!T1885)</f>
        <v/>
      </c>
      <c r="L1890" s="95" t="str">
        <f>IF(ISBLANK('Zusatzblatt (Perigon)'!O1885),"",'Zusatzblatt (Perigon)'!O1885)</f>
        <v/>
      </c>
      <c r="M1890" s="95" t="str">
        <f>IF(ISBLANK('Zusatzblatt (Perigon)'!R1885),"",'Zusatzblatt (Perigon)'!R1885)</f>
        <v/>
      </c>
      <c r="N1890" s="95" t="str">
        <f>IF(ISBLANK('Zusatzblatt (Perigon)'!P1885),"",'Zusatzblatt (Perigon)'!P1885)</f>
        <v/>
      </c>
      <c r="O1890" s="38" t="str">
        <f>IF($L1890="","",VLOOKUP($R1890,Tarife!$A$2:$R$599,13,FALSE))</f>
        <v/>
      </c>
      <c r="P1890" s="38" t="str">
        <f t="shared" si="29"/>
        <v/>
      </c>
      <c r="R1890" s="100" t="str">
        <f>Zusammenzug!$C$25&amp;"-"&amp;Zusammenzug!$A$7&amp;"-"&amp;Leistungen!L1890</f>
        <v>2026-Nicht beauftragte Spitex-Organisation-</v>
      </c>
    </row>
    <row r="1891" spans="1:18" x14ac:dyDescent="0.2">
      <c r="A1891" s="95" t="str">
        <f>IF(ISBLANK('Zusatzblatt (Perigon)'!E1886),"",'Zusatzblatt (Perigon)'!E1886)</f>
        <v/>
      </c>
      <c r="B1891" s="95" t="str">
        <f>IF(ISBLANK('Zusatzblatt (Perigon)'!G1886),"",'Zusatzblatt (Perigon)'!G1886)</f>
        <v/>
      </c>
      <c r="C1891" s="96" t="str">
        <f>IF(ISBLANK('Zusatzblatt (Perigon)'!I1886),"",'Zusatzblatt (Perigon)'!I1886)</f>
        <v/>
      </c>
      <c r="D1891" s="97" t="str">
        <f>IF(ISBLANK('Zusatzblatt (Perigon)'!J1886),"",'Zusatzblatt (Perigon)'!J1886)</f>
        <v/>
      </c>
      <c r="E1891" s="64" t="str">
        <f>IF(ISBLANK('Zusatzblatt (Perigon)'!K1886),"",'Zusatzblatt (Perigon)'!K1886)</f>
        <v/>
      </c>
      <c r="F1891" s="65"/>
      <c r="G1891" s="64"/>
      <c r="H1891" s="69" t="str">
        <f>IF(ISBLANK('Zusatzblatt (Perigon)'!L1886),"",'Zusatzblatt (Perigon)'!L1886)</f>
        <v/>
      </c>
      <c r="I1891" s="69" t="str">
        <f>IF(ISBLANK('Zusatzblatt (Perigon)'!M1886),"",'Zusatzblatt (Perigon)'!M1886)</f>
        <v/>
      </c>
      <c r="J1891" s="98" t="str">
        <f>IF(ISBLANK('Zusatzblatt (Perigon)'!N1886),"",'Zusatzblatt (Perigon)'!N1886)</f>
        <v/>
      </c>
      <c r="K1891" s="99" t="str">
        <f>IF(ISBLANK('Zusatzblatt (Perigon)'!J1886),"",'Zusatzblatt (Perigon)'!T1886)</f>
        <v/>
      </c>
      <c r="L1891" s="95" t="str">
        <f>IF(ISBLANK('Zusatzblatt (Perigon)'!O1886),"",'Zusatzblatt (Perigon)'!O1886)</f>
        <v/>
      </c>
      <c r="M1891" s="95" t="str">
        <f>IF(ISBLANK('Zusatzblatt (Perigon)'!R1886),"",'Zusatzblatt (Perigon)'!R1886)</f>
        <v/>
      </c>
      <c r="N1891" s="95" t="str">
        <f>IF(ISBLANK('Zusatzblatt (Perigon)'!P1886),"",'Zusatzblatt (Perigon)'!P1886)</f>
        <v/>
      </c>
      <c r="O1891" s="38" t="str">
        <f>IF($L1891="","",VLOOKUP($R1891,Tarife!$A$2:$R$599,13,FALSE))</f>
        <v/>
      </c>
      <c r="P1891" s="38" t="str">
        <f t="shared" si="29"/>
        <v/>
      </c>
      <c r="R1891" s="100" t="str">
        <f>Zusammenzug!$C$25&amp;"-"&amp;Zusammenzug!$A$7&amp;"-"&amp;Leistungen!L1891</f>
        <v>2026-Nicht beauftragte Spitex-Organisation-</v>
      </c>
    </row>
    <row r="1892" spans="1:18" x14ac:dyDescent="0.2">
      <c r="A1892" s="95" t="str">
        <f>IF(ISBLANK('Zusatzblatt (Perigon)'!E1887),"",'Zusatzblatt (Perigon)'!E1887)</f>
        <v/>
      </c>
      <c r="B1892" s="95" t="str">
        <f>IF(ISBLANK('Zusatzblatt (Perigon)'!G1887),"",'Zusatzblatt (Perigon)'!G1887)</f>
        <v/>
      </c>
      <c r="C1892" s="96" t="str">
        <f>IF(ISBLANK('Zusatzblatt (Perigon)'!I1887),"",'Zusatzblatt (Perigon)'!I1887)</f>
        <v/>
      </c>
      <c r="D1892" s="97" t="str">
        <f>IF(ISBLANK('Zusatzblatt (Perigon)'!J1887),"",'Zusatzblatt (Perigon)'!J1887)</f>
        <v/>
      </c>
      <c r="E1892" s="64" t="str">
        <f>IF(ISBLANK('Zusatzblatt (Perigon)'!K1887),"",'Zusatzblatt (Perigon)'!K1887)</f>
        <v/>
      </c>
      <c r="F1892" s="65"/>
      <c r="G1892" s="64"/>
      <c r="H1892" s="69" t="str">
        <f>IF(ISBLANK('Zusatzblatt (Perigon)'!L1887),"",'Zusatzblatt (Perigon)'!L1887)</f>
        <v/>
      </c>
      <c r="I1892" s="69" t="str">
        <f>IF(ISBLANK('Zusatzblatt (Perigon)'!M1887),"",'Zusatzblatt (Perigon)'!M1887)</f>
        <v/>
      </c>
      <c r="J1892" s="98" t="str">
        <f>IF(ISBLANK('Zusatzblatt (Perigon)'!N1887),"",'Zusatzblatt (Perigon)'!N1887)</f>
        <v/>
      </c>
      <c r="K1892" s="99" t="str">
        <f>IF(ISBLANK('Zusatzblatt (Perigon)'!J1887),"",'Zusatzblatt (Perigon)'!T1887)</f>
        <v/>
      </c>
      <c r="L1892" s="95" t="str">
        <f>IF(ISBLANK('Zusatzblatt (Perigon)'!O1887),"",'Zusatzblatt (Perigon)'!O1887)</f>
        <v/>
      </c>
      <c r="M1892" s="95" t="str">
        <f>IF(ISBLANK('Zusatzblatt (Perigon)'!R1887),"",'Zusatzblatt (Perigon)'!R1887)</f>
        <v/>
      </c>
      <c r="N1892" s="95" t="str">
        <f>IF(ISBLANK('Zusatzblatt (Perigon)'!P1887),"",'Zusatzblatt (Perigon)'!P1887)</f>
        <v/>
      </c>
      <c r="O1892" s="38" t="str">
        <f>IF($L1892="","",VLOOKUP($R1892,Tarife!$A$2:$R$599,13,FALSE))</f>
        <v/>
      </c>
      <c r="P1892" s="38" t="str">
        <f t="shared" si="29"/>
        <v/>
      </c>
      <c r="R1892" s="100" t="str">
        <f>Zusammenzug!$C$25&amp;"-"&amp;Zusammenzug!$A$7&amp;"-"&amp;Leistungen!L1892</f>
        <v>2026-Nicht beauftragte Spitex-Organisation-</v>
      </c>
    </row>
    <row r="1893" spans="1:18" x14ac:dyDescent="0.2">
      <c r="A1893" s="95" t="str">
        <f>IF(ISBLANK('Zusatzblatt (Perigon)'!E1888),"",'Zusatzblatt (Perigon)'!E1888)</f>
        <v/>
      </c>
      <c r="B1893" s="95" t="str">
        <f>IF(ISBLANK('Zusatzblatt (Perigon)'!G1888),"",'Zusatzblatt (Perigon)'!G1888)</f>
        <v/>
      </c>
      <c r="C1893" s="96" t="str">
        <f>IF(ISBLANK('Zusatzblatt (Perigon)'!I1888),"",'Zusatzblatt (Perigon)'!I1888)</f>
        <v/>
      </c>
      <c r="D1893" s="97" t="str">
        <f>IF(ISBLANK('Zusatzblatt (Perigon)'!J1888),"",'Zusatzblatt (Perigon)'!J1888)</f>
        <v/>
      </c>
      <c r="E1893" s="64" t="str">
        <f>IF(ISBLANK('Zusatzblatt (Perigon)'!K1888),"",'Zusatzblatt (Perigon)'!K1888)</f>
        <v/>
      </c>
      <c r="F1893" s="65"/>
      <c r="G1893" s="64"/>
      <c r="H1893" s="69" t="str">
        <f>IF(ISBLANK('Zusatzblatt (Perigon)'!L1888),"",'Zusatzblatt (Perigon)'!L1888)</f>
        <v/>
      </c>
      <c r="I1893" s="69" t="str">
        <f>IF(ISBLANK('Zusatzblatt (Perigon)'!M1888),"",'Zusatzblatt (Perigon)'!M1888)</f>
        <v/>
      </c>
      <c r="J1893" s="98" t="str">
        <f>IF(ISBLANK('Zusatzblatt (Perigon)'!N1888),"",'Zusatzblatt (Perigon)'!N1888)</f>
        <v/>
      </c>
      <c r="K1893" s="99" t="str">
        <f>IF(ISBLANK('Zusatzblatt (Perigon)'!J1888),"",'Zusatzblatt (Perigon)'!T1888)</f>
        <v/>
      </c>
      <c r="L1893" s="95" t="str">
        <f>IF(ISBLANK('Zusatzblatt (Perigon)'!O1888),"",'Zusatzblatt (Perigon)'!O1888)</f>
        <v/>
      </c>
      <c r="M1893" s="95" t="str">
        <f>IF(ISBLANK('Zusatzblatt (Perigon)'!R1888),"",'Zusatzblatt (Perigon)'!R1888)</f>
        <v/>
      </c>
      <c r="N1893" s="95" t="str">
        <f>IF(ISBLANK('Zusatzblatt (Perigon)'!P1888),"",'Zusatzblatt (Perigon)'!P1888)</f>
        <v/>
      </c>
      <c r="O1893" s="38" t="str">
        <f>IF($L1893="","",VLOOKUP($R1893,Tarife!$A$2:$R$599,13,FALSE))</f>
        <v/>
      </c>
      <c r="P1893" s="38" t="str">
        <f t="shared" si="29"/>
        <v/>
      </c>
      <c r="R1893" s="100" t="str">
        <f>Zusammenzug!$C$25&amp;"-"&amp;Zusammenzug!$A$7&amp;"-"&amp;Leistungen!L1893</f>
        <v>2026-Nicht beauftragte Spitex-Organisation-</v>
      </c>
    </row>
    <row r="1894" spans="1:18" x14ac:dyDescent="0.2">
      <c r="A1894" s="95" t="str">
        <f>IF(ISBLANK('Zusatzblatt (Perigon)'!E1889),"",'Zusatzblatt (Perigon)'!E1889)</f>
        <v/>
      </c>
      <c r="B1894" s="95" t="str">
        <f>IF(ISBLANK('Zusatzblatt (Perigon)'!G1889),"",'Zusatzblatt (Perigon)'!G1889)</f>
        <v/>
      </c>
      <c r="C1894" s="96" t="str">
        <f>IF(ISBLANK('Zusatzblatt (Perigon)'!I1889),"",'Zusatzblatt (Perigon)'!I1889)</f>
        <v/>
      </c>
      <c r="D1894" s="97" t="str">
        <f>IF(ISBLANK('Zusatzblatt (Perigon)'!J1889),"",'Zusatzblatt (Perigon)'!J1889)</f>
        <v/>
      </c>
      <c r="E1894" s="64" t="str">
        <f>IF(ISBLANK('Zusatzblatt (Perigon)'!K1889),"",'Zusatzblatt (Perigon)'!K1889)</f>
        <v/>
      </c>
      <c r="F1894" s="65"/>
      <c r="G1894" s="64"/>
      <c r="H1894" s="69" t="str">
        <f>IF(ISBLANK('Zusatzblatt (Perigon)'!L1889),"",'Zusatzblatt (Perigon)'!L1889)</f>
        <v/>
      </c>
      <c r="I1894" s="69" t="str">
        <f>IF(ISBLANK('Zusatzblatt (Perigon)'!M1889),"",'Zusatzblatt (Perigon)'!M1889)</f>
        <v/>
      </c>
      <c r="J1894" s="98" t="str">
        <f>IF(ISBLANK('Zusatzblatt (Perigon)'!N1889),"",'Zusatzblatt (Perigon)'!N1889)</f>
        <v/>
      </c>
      <c r="K1894" s="99" t="str">
        <f>IF(ISBLANK('Zusatzblatt (Perigon)'!J1889),"",'Zusatzblatt (Perigon)'!T1889)</f>
        <v/>
      </c>
      <c r="L1894" s="95" t="str">
        <f>IF(ISBLANK('Zusatzblatt (Perigon)'!O1889),"",'Zusatzblatt (Perigon)'!O1889)</f>
        <v/>
      </c>
      <c r="M1894" s="95" t="str">
        <f>IF(ISBLANK('Zusatzblatt (Perigon)'!R1889),"",'Zusatzblatt (Perigon)'!R1889)</f>
        <v/>
      </c>
      <c r="N1894" s="95" t="str">
        <f>IF(ISBLANK('Zusatzblatt (Perigon)'!P1889),"",'Zusatzblatt (Perigon)'!P1889)</f>
        <v/>
      </c>
      <c r="O1894" s="38" t="str">
        <f>IF($L1894="","",VLOOKUP($R1894,Tarife!$A$2:$R$599,13,FALSE))</f>
        <v/>
      </c>
      <c r="P1894" s="38" t="str">
        <f t="shared" si="29"/>
        <v/>
      </c>
      <c r="R1894" s="100" t="str">
        <f>Zusammenzug!$C$25&amp;"-"&amp;Zusammenzug!$A$7&amp;"-"&amp;Leistungen!L1894</f>
        <v>2026-Nicht beauftragte Spitex-Organisation-</v>
      </c>
    </row>
    <row r="1895" spans="1:18" x14ac:dyDescent="0.2">
      <c r="A1895" s="95" t="str">
        <f>IF(ISBLANK('Zusatzblatt (Perigon)'!E1890),"",'Zusatzblatt (Perigon)'!E1890)</f>
        <v/>
      </c>
      <c r="B1895" s="95" t="str">
        <f>IF(ISBLANK('Zusatzblatt (Perigon)'!G1890),"",'Zusatzblatt (Perigon)'!G1890)</f>
        <v/>
      </c>
      <c r="C1895" s="96" t="str">
        <f>IF(ISBLANK('Zusatzblatt (Perigon)'!I1890),"",'Zusatzblatt (Perigon)'!I1890)</f>
        <v/>
      </c>
      <c r="D1895" s="97" t="str">
        <f>IF(ISBLANK('Zusatzblatt (Perigon)'!J1890),"",'Zusatzblatt (Perigon)'!J1890)</f>
        <v/>
      </c>
      <c r="E1895" s="64" t="str">
        <f>IF(ISBLANK('Zusatzblatt (Perigon)'!K1890),"",'Zusatzblatt (Perigon)'!K1890)</f>
        <v/>
      </c>
      <c r="F1895" s="65"/>
      <c r="G1895" s="64"/>
      <c r="H1895" s="69" t="str">
        <f>IF(ISBLANK('Zusatzblatt (Perigon)'!L1890),"",'Zusatzblatt (Perigon)'!L1890)</f>
        <v/>
      </c>
      <c r="I1895" s="69" t="str">
        <f>IF(ISBLANK('Zusatzblatt (Perigon)'!M1890),"",'Zusatzblatt (Perigon)'!M1890)</f>
        <v/>
      </c>
      <c r="J1895" s="98" t="str">
        <f>IF(ISBLANK('Zusatzblatt (Perigon)'!N1890),"",'Zusatzblatt (Perigon)'!N1890)</f>
        <v/>
      </c>
      <c r="K1895" s="99" t="str">
        <f>IF(ISBLANK('Zusatzblatt (Perigon)'!J1890),"",'Zusatzblatt (Perigon)'!T1890)</f>
        <v/>
      </c>
      <c r="L1895" s="95" t="str">
        <f>IF(ISBLANK('Zusatzblatt (Perigon)'!O1890),"",'Zusatzblatt (Perigon)'!O1890)</f>
        <v/>
      </c>
      <c r="M1895" s="95" t="str">
        <f>IF(ISBLANK('Zusatzblatt (Perigon)'!R1890),"",'Zusatzblatt (Perigon)'!R1890)</f>
        <v/>
      </c>
      <c r="N1895" s="95" t="str">
        <f>IF(ISBLANK('Zusatzblatt (Perigon)'!P1890),"",'Zusatzblatt (Perigon)'!P1890)</f>
        <v/>
      </c>
      <c r="O1895" s="38" t="str">
        <f>IF($L1895="","",VLOOKUP($R1895,Tarife!$A$2:$R$599,13,FALSE))</f>
        <v/>
      </c>
      <c r="P1895" s="38" t="str">
        <f t="shared" si="29"/>
        <v/>
      </c>
      <c r="R1895" s="100" t="str">
        <f>Zusammenzug!$C$25&amp;"-"&amp;Zusammenzug!$A$7&amp;"-"&amp;Leistungen!L1895</f>
        <v>2026-Nicht beauftragte Spitex-Organisation-</v>
      </c>
    </row>
    <row r="1896" spans="1:18" x14ac:dyDescent="0.2">
      <c r="A1896" s="95" t="str">
        <f>IF(ISBLANK('Zusatzblatt (Perigon)'!E1891),"",'Zusatzblatt (Perigon)'!E1891)</f>
        <v/>
      </c>
      <c r="B1896" s="95" t="str">
        <f>IF(ISBLANK('Zusatzblatt (Perigon)'!G1891),"",'Zusatzblatt (Perigon)'!G1891)</f>
        <v/>
      </c>
      <c r="C1896" s="96" t="str">
        <f>IF(ISBLANK('Zusatzblatt (Perigon)'!I1891),"",'Zusatzblatt (Perigon)'!I1891)</f>
        <v/>
      </c>
      <c r="D1896" s="97" t="str">
        <f>IF(ISBLANK('Zusatzblatt (Perigon)'!J1891),"",'Zusatzblatt (Perigon)'!J1891)</f>
        <v/>
      </c>
      <c r="E1896" s="64" t="str">
        <f>IF(ISBLANK('Zusatzblatt (Perigon)'!K1891),"",'Zusatzblatt (Perigon)'!K1891)</f>
        <v/>
      </c>
      <c r="F1896" s="65"/>
      <c r="G1896" s="64"/>
      <c r="H1896" s="69" t="str">
        <f>IF(ISBLANK('Zusatzblatt (Perigon)'!L1891),"",'Zusatzblatt (Perigon)'!L1891)</f>
        <v/>
      </c>
      <c r="I1896" s="69" t="str">
        <f>IF(ISBLANK('Zusatzblatt (Perigon)'!M1891),"",'Zusatzblatt (Perigon)'!M1891)</f>
        <v/>
      </c>
      <c r="J1896" s="98" t="str">
        <f>IF(ISBLANK('Zusatzblatt (Perigon)'!N1891),"",'Zusatzblatt (Perigon)'!N1891)</f>
        <v/>
      </c>
      <c r="K1896" s="99" t="str">
        <f>IF(ISBLANK('Zusatzblatt (Perigon)'!J1891),"",'Zusatzblatt (Perigon)'!T1891)</f>
        <v/>
      </c>
      <c r="L1896" s="95" t="str">
        <f>IF(ISBLANK('Zusatzblatt (Perigon)'!O1891),"",'Zusatzblatt (Perigon)'!O1891)</f>
        <v/>
      </c>
      <c r="M1896" s="95" t="str">
        <f>IF(ISBLANK('Zusatzblatt (Perigon)'!R1891),"",'Zusatzblatt (Perigon)'!R1891)</f>
        <v/>
      </c>
      <c r="N1896" s="95" t="str">
        <f>IF(ISBLANK('Zusatzblatt (Perigon)'!P1891),"",'Zusatzblatt (Perigon)'!P1891)</f>
        <v/>
      </c>
      <c r="O1896" s="38" t="str">
        <f>IF($L1896="","",VLOOKUP($R1896,Tarife!$A$2:$R$599,13,FALSE))</f>
        <v/>
      </c>
      <c r="P1896" s="38" t="str">
        <f t="shared" si="29"/>
        <v/>
      </c>
      <c r="R1896" s="100" t="str">
        <f>Zusammenzug!$C$25&amp;"-"&amp;Zusammenzug!$A$7&amp;"-"&amp;Leistungen!L1896</f>
        <v>2026-Nicht beauftragte Spitex-Organisation-</v>
      </c>
    </row>
    <row r="1897" spans="1:18" x14ac:dyDescent="0.2">
      <c r="A1897" s="95" t="str">
        <f>IF(ISBLANK('Zusatzblatt (Perigon)'!E1892),"",'Zusatzblatt (Perigon)'!E1892)</f>
        <v/>
      </c>
      <c r="B1897" s="95" t="str">
        <f>IF(ISBLANK('Zusatzblatt (Perigon)'!G1892),"",'Zusatzblatt (Perigon)'!G1892)</f>
        <v/>
      </c>
      <c r="C1897" s="96" t="str">
        <f>IF(ISBLANK('Zusatzblatt (Perigon)'!I1892),"",'Zusatzblatt (Perigon)'!I1892)</f>
        <v/>
      </c>
      <c r="D1897" s="97" t="str">
        <f>IF(ISBLANK('Zusatzblatt (Perigon)'!J1892),"",'Zusatzblatt (Perigon)'!J1892)</f>
        <v/>
      </c>
      <c r="E1897" s="64" t="str">
        <f>IF(ISBLANK('Zusatzblatt (Perigon)'!K1892),"",'Zusatzblatt (Perigon)'!K1892)</f>
        <v/>
      </c>
      <c r="F1897" s="65"/>
      <c r="G1897" s="64"/>
      <c r="H1897" s="69" t="str">
        <f>IF(ISBLANK('Zusatzblatt (Perigon)'!L1892),"",'Zusatzblatt (Perigon)'!L1892)</f>
        <v/>
      </c>
      <c r="I1897" s="69" t="str">
        <f>IF(ISBLANK('Zusatzblatt (Perigon)'!M1892),"",'Zusatzblatt (Perigon)'!M1892)</f>
        <v/>
      </c>
      <c r="J1897" s="98" t="str">
        <f>IF(ISBLANK('Zusatzblatt (Perigon)'!N1892),"",'Zusatzblatt (Perigon)'!N1892)</f>
        <v/>
      </c>
      <c r="K1897" s="99" t="str">
        <f>IF(ISBLANK('Zusatzblatt (Perigon)'!J1892),"",'Zusatzblatt (Perigon)'!T1892)</f>
        <v/>
      </c>
      <c r="L1897" s="95" t="str">
        <f>IF(ISBLANK('Zusatzblatt (Perigon)'!O1892),"",'Zusatzblatt (Perigon)'!O1892)</f>
        <v/>
      </c>
      <c r="M1897" s="95" t="str">
        <f>IF(ISBLANK('Zusatzblatt (Perigon)'!R1892),"",'Zusatzblatt (Perigon)'!R1892)</f>
        <v/>
      </c>
      <c r="N1897" s="95" t="str">
        <f>IF(ISBLANK('Zusatzblatt (Perigon)'!P1892),"",'Zusatzblatt (Perigon)'!P1892)</f>
        <v/>
      </c>
      <c r="O1897" s="38" t="str">
        <f>IF($L1897="","",VLOOKUP($R1897,Tarife!$A$2:$R$599,13,FALSE))</f>
        <v/>
      </c>
      <c r="P1897" s="38" t="str">
        <f t="shared" si="29"/>
        <v/>
      </c>
      <c r="R1897" s="100" t="str">
        <f>Zusammenzug!$C$25&amp;"-"&amp;Zusammenzug!$A$7&amp;"-"&amp;Leistungen!L1897</f>
        <v>2026-Nicht beauftragte Spitex-Organisation-</v>
      </c>
    </row>
    <row r="1898" spans="1:18" x14ac:dyDescent="0.2">
      <c r="A1898" s="95" t="str">
        <f>IF(ISBLANK('Zusatzblatt (Perigon)'!E1893),"",'Zusatzblatt (Perigon)'!E1893)</f>
        <v/>
      </c>
      <c r="B1898" s="95" t="str">
        <f>IF(ISBLANK('Zusatzblatt (Perigon)'!G1893),"",'Zusatzblatt (Perigon)'!G1893)</f>
        <v/>
      </c>
      <c r="C1898" s="96" t="str">
        <f>IF(ISBLANK('Zusatzblatt (Perigon)'!I1893),"",'Zusatzblatt (Perigon)'!I1893)</f>
        <v/>
      </c>
      <c r="D1898" s="97" t="str">
        <f>IF(ISBLANK('Zusatzblatt (Perigon)'!J1893),"",'Zusatzblatt (Perigon)'!J1893)</f>
        <v/>
      </c>
      <c r="E1898" s="64" t="str">
        <f>IF(ISBLANK('Zusatzblatt (Perigon)'!K1893),"",'Zusatzblatt (Perigon)'!K1893)</f>
        <v/>
      </c>
      <c r="F1898" s="65"/>
      <c r="G1898" s="64"/>
      <c r="H1898" s="69" t="str">
        <f>IF(ISBLANK('Zusatzblatt (Perigon)'!L1893),"",'Zusatzblatt (Perigon)'!L1893)</f>
        <v/>
      </c>
      <c r="I1898" s="69" t="str">
        <f>IF(ISBLANK('Zusatzblatt (Perigon)'!M1893),"",'Zusatzblatt (Perigon)'!M1893)</f>
        <v/>
      </c>
      <c r="J1898" s="98" t="str">
        <f>IF(ISBLANK('Zusatzblatt (Perigon)'!N1893),"",'Zusatzblatt (Perigon)'!N1893)</f>
        <v/>
      </c>
      <c r="K1898" s="99" t="str">
        <f>IF(ISBLANK('Zusatzblatt (Perigon)'!J1893),"",'Zusatzblatt (Perigon)'!T1893)</f>
        <v/>
      </c>
      <c r="L1898" s="95" t="str">
        <f>IF(ISBLANK('Zusatzblatt (Perigon)'!O1893),"",'Zusatzblatt (Perigon)'!O1893)</f>
        <v/>
      </c>
      <c r="M1898" s="95" t="str">
        <f>IF(ISBLANK('Zusatzblatt (Perigon)'!R1893),"",'Zusatzblatt (Perigon)'!R1893)</f>
        <v/>
      </c>
      <c r="N1898" s="95" t="str">
        <f>IF(ISBLANK('Zusatzblatt (Perigon)'!P1893),"",'Zusatzblatt (Perigon)'!P1893)</f>
        <v/>
      </c>
      <c r="O1898" s="38" t="str">
        <f>IF($L1898="","",VLOOKUP($R1898,Tarife!$A$2:$R$599,13,FALSE))</f>
        <v/>
      </c>
      <c r="P1898" s="38" t="str">
        <f t="shared" si="29"/>
        <v/>
      </c>
      <c r="R1898" s="100" t="str">
        <f>Zusammenzug!$C$25&amp;"-"&amp;Zusammenzug!$A$7&amp;"-"&amp;Leistungen!L1898</f>
        <v>2026-Nicht beauftragte Spitex-Organisation-</v>
      </c>
    </row>
    <row r="1899" spans="1:18" x14ac:dyDescent="0.2">
      <c r="A1899" s="95" t="str">
        <f>IF(ISBLANK('Zusatzblatt (Perigon)'!E1894),"",'Zusatzblatt (Perigon)'!E1894)</f>
        <v/>
      </c>
      <c r="B1899" s="95" t="str">
        <f>IF(ISBLANK('Zusatzblatt (Perigon)'!G1894),"",'Zusatzblatt (Perigon)'!G1894)</f>
        <v/>
      </c>
      <c r="C1899" s="96" t="str">
        <f>IF(ISBLANK('Zusatzblatt (Perigon)'!I1894),"",'Zusatzblatt (Perigon)'!I1894)</f>
        <v/>
      </c>
      <c r="D1899" s="97" t="str">
        <f>IF(ISBLANK('Zusatzblatt (Perigon)'!J1894),"",'Zusatzblatt (Perigon)'!J1894)</f>
        <v/>
      </c>
      <c r="E1899" s="64" t="str">
        <f>IF(ISBLANK('Zusatzblatt (Perigon)'!K1894),"",'Zusatzblatt (Perigon)'!K1894)</f>
        <v/>
      </c>
      <c r="F1899" s="65"/>
      <c r="G1899" s="64"/>
      <c r="H1899" s="69" t="str">
        <f>IF(ISBLANK('Zusatzblatt (Perigon)'!L1894),"",'Zusatzblatt (Perigon)'!L1894)</f>
        <v/>
      </c>
      <c r="I1899" s="69" t="str">
        <f>IF(ISBLANK('Zusatzblatt (Perigon)'!M1894),"",'Zusatzblatt (Perigon)'!M1894)</f>
        <v/>
      </c>
      <c r="J1899" s="98" t="str">
        <f>IF(ISBLANK('Zusatzblatt (Perigon)'!N1894),"",'Zusatzblatt (Perigon)'!N1894)</f>
        <v/>
      </c>
      <c r="K1899" s="99" t="str">
        <f>IF(ISBLANK('Zusatzblatt (Perigon)'!J1894),"",'Zusatzblatt (Perigon)'!T1894)</f>
        <v/>
      </c>
      <c r="L1899" s="95" t="str">
        <f>IF(ISBLANK('Zusatzblatt (Perigon)'!O1894),"",'Zusatzblatt (Perigon)'!O1894)</f>
        <v/>
      </c>
      <c r="M1899" s="95" t="str">
        <f>IF(ISBLANK('Zusatzblatt (Perigon)'!R1894),"",'Zusatzblatt (Perigon)'!R1894)</f>
        <v/>
      </c>
      <c r="N1899" s="95" t="str">
        <f>IF(ISBLANK('Zusatzblatt (Perigon)'!P1894),"",'Zusatzblatt (Perigon)'!P1894)</f>
        <v/>
      </c>
      <c r="O1899" s="38" t="str">
        <f>IF($L1899="","",VLOOKUP($R1899,Tarife!$A$2:$R$599,13,FALSE))</f>
        <v/>
      </c>
      <c r="P1899" s="38" t="str">
        <f t="shared" si="29"/>
        <v/>
      </c>
      <c r="R1899" s="100" t="str">
        <f>Zusammenzug!$C$25&amp;"-"&amp;Zusammenzug!$A$7&amp;"-"&amp;Leistungen!L1899</f>
        <v>2026-Nicht beauftragte Spitex-Organisation-</v>
      </c>
    </row>
    <row r="1900" spans="1:18" x14ac:dyDescent="0.2">
      <c r="A1900" s="95" t="str">
        <f>IF(ISBLANK('Zusatzblatt (Perigon)'!E1895),"",'Zusatzblatt (Perigon)'!E1895)</f>
        <v/>
      </c>
      <c r="B1900" s="95" t="str">
        <f>IF(ISBLANK('Zusatzblatt (Perigon)'!G1895),"",'Zusatzblatt (Perigon)'!G1895)</f>
        <v/>
      </c>
      <c r="C1900" s="96" t="str">
        <f>IF(ISBLANK('Zusatzblatt (Perigon)'!I1895),"",'Zusatzblatt (Perigon)'!I1895)</f>
        <v/>
      </c>
      <c r="D1900" s="97" t="str">
        <f>IF(ISBLANK('Zusatzblatt (Perigon)'!J1895),"",'Zusatzblatt (Perigon)'!J1895)</f>
        <v/>
      </c>
      <c r="E1900" s="64" t="str">
        <f>IF(ISBLANK('Zusatzblatt (Perigon)'!K1895),"",'Zusatzblatt (Perigon)'!K1895)</f>
        <v/>
      </c>
      <c r="F1900" s="65"/>
      <c r="G1900" s="64"/>
      <c r="H1900" s="69" t="str">
        <f>IF(ISBLANK('Zusatzblatt (Perigon)'!L1895),"",'Zusatzblatt (Perigon)'!L1895)</f>
        <v/>
      </c>
      <c r="I1900" s="69" t="str">
        <f>IF(ISBLANK('Zusatzblatt (Perigon)'!M1895),"",'Zusatzblatt (Perigon)'!M1895)</f>
        <v/>
      </c>
      <c r="J1900" s="98" t="str">
        <f>IF(ISBLANK('Zusatzblatt (Perigon)'!N1895),"",'Zusatzblatt (Perigon)'!N1895)</f>
        <v/>
      </c>
      <c r="K1900" s="99" t="str">
        <f>IF(ISBLANK('Zusatzblatt (Perigon)'!J1895),"",'Zusatzblatt (Perigon)'!T1895)</f>
        <v/>
      </c>
      <c r="L1900" s="95" t="str">
        <f>IF(ISBLANK('Zusatzblatt (Perigon)'!O1895),"",'Zusatzblatt (Perigon)'!O1895)</f>
        <v/>
      </c>
      <c r="M1900" s="95" t="str">
        <f>IF(ISBLANK('Zusatzblatt (Perigon)'!R1895),"",'Zusatzblatt (Perigon)'!R1895)</f>
        <v/>
      </c>
      <c r="N1900" s="95" t="str">
        <f>IF(ISBLANK('Zusatzblatt (Perigon)'!P1895),"",'Zusatzblatt (Perigon)'!P1895)</f>
        <v/>
      </c>
      <c r="O1900" s="38" t="str">
        <f>IF($L1900="","",VLOOKUP($R1900,Tarife!$A$2:$R$599,13,FALSE))</f>
        <v/>
      </c>
      <c r="P1900" s="38" t="str">
        <f t="shared" si="29"/>
        <v/>
      </c>
      <c r="R1900" s="100" t="str">
        <f>Zusammenzug!$C$25&amp;"-"&amp;Zusammenzug!$A$7&amp;"-"&amp;Leistungen!L1900</f>
        <v>2026-Nicht beauftragte Spitex-Organisation-</v>
      </c>
    </row>
    <row r="1901" spans="1:18" x14ac:dyDescent="0.2">
      <c r="A1901" s="95" t="str">
        <f>IF(ISBLANK('Zusatzblatt (Perigon)'!E1896),"",'Zusatzblatt (Perigon)'!E1896)</f>
        <v/>
      </c>
      <c r="B1901" s="95" t="str">
        <f>IF(ISBLANK('Zusatzblatt (Perigon)'!G1896),"",'Zusatzblatt (Perigon)'!G1896)</f>
        <v/>
      </c>
      <c r="C1901" s="96" t="str">
        <f>IF(ISBLANK('Zusatzblatt (Perigon)'!I1896),"",'Zusatzblatt (Perigon)'!I1896)</f>
        <v/>
      </c>
      <c r="D1901" s="97" t="str">
        <f>IF(ISBLANK('Zusatzblatt (Perigon)'!J1896),"",'Zusatzblatt (Perigon)'!J1896)</f>
        <v/>
      </c>
      <c r="E1901" s="64" t="str">
        <f>IF(ISBLANK('Zusatzblatt (Perigon)'!K1896),"",'Zusatzblatt (Perigon)'!K1896)</f>
        <v/>
      </c>
      <c r="F1901" s="65"/>
      <c r="G1901" s="64"/>
      <c r="H1901" s="69" t="str">
        <f>IF(ISBLANK('Zusatzblatt (Perigon)'!L1896),"",'Zusatzblatt (Perigon)'!L1896)</f>
        <v/>
      </c>
      <c r="I1901" s="69" t="str">
        <f>IF(ISBLANK('Zusatzblatt (Perigon)'!M1896),"",'Zusatzblatt (Perigon)'!M1896)</f>
        <v/>
      </c>
      <c r="J1901" s="98" t="str">
        <f>IF(ISBLANK('Zusatzblatt (Perigon)'!N1896),"",'Zusatzblatt (Perigon)'!N1896)</f>
        <v/>
      </c>
      <c r="K1901" s="99" t="str">
        <f>IF(ISBLANK('Zusatzblatt (Perigon)'!J1896),"",'Zusatzblatt (Perigon)'!T1896)</f>
        <v/>
      </c>
      <c r="L1901" s="95" t="str">
        <f>IF(ISBLANK('Zusatzblatt (Perigon)'!O1896),"",'Zusatzblatt (Perigon)'!O1896)</f>
        <v/>
      </c>
      <c r="M1901" s="95" t="str">
        <f>IF(ISBLANK('Zusatzblatt (Perigon)'!R1896),"",'Zusatzblatt (Perigon)'!R1896)</f>
        <v/>
      </c>
      <c r="N1901" s="95" t="str">
        <f>IF(ISBLANK('Zusatzblatt (Perigon)'!P1896),"",'Zusatzblatt (Perigon)'!P1896)</f>
        <v/>
      </c>
      <c r="O1901" s="38" t="str">
        <f>IF($L1901="","",VLOOKUP($R1901,Tarife!$A$2:$R$599,13,FALSE))</f>
        <v/>
      </c>
      <c r="P1901" s="38" t="str">
        <f t="shared" si="29"/>
        <v/>
      </c>
      <c r="R1901" s="100" t="str">
        <f>Zusammenzug!$C$25&amp;"-"&amp;Zusammenzug!$A$7&amp;"-"&amp;Leistungen!L1901</f>
        <v>2026-Nicht beauftragte Spitex-Organisation-</v>
      </c>
    </row>
    <row r="1902" spans="1:18" x14ac:dyDescent="0.2">
      <c r="A1902" s="95" t="str">
        <f>IF(ISBLANK('Zusatzblatt (Perigon)'!E1897),"",'Zusatzblatt (Perigon)'!E1897)</f>
        <v/>
      </c>
      <c r="B1902" s="95" t="str">
        <f>IF(ISBLANK('Zusatzblatt (Perigon)'!G1897),"",'Zusatzblatt (Perigon)'!G1897)</f>
        <v/>
      </c>
      <c r="C1902" s="96" t="str">
        <f>IF(ISBLANK('Zusatzblatt (Perigon)'!I1897),"",'Zusatzblatt (Perigon)'!I1897)</f>
        <v/>
      </c>
      <c r="D1902" s="97" t="str">
        <f>IF(ISBLANK('Zusatzblatt (Perigon)'!J1897),"",'Zusatzblatt (Perigon)'!J1897)</f>
        <v/>
      </c>
      <c r="E1902" s="64" t="str">
        <f>IF(ISBLANK('Zusatzblatt (Perigon)'!K1897),"",'Zusatzblatt (Perigon)'!K1897)</f>
        <v/>
      </c>
      <c r="F1902" s="65"/>
      <c r="G1902" s="64"/>
      <c r="H1902" s="69" t="str">
        <f>IF(ISBLANK('Zusatzblatt (Perigon)'!L1897),"",'Zusatzblatt (Perigon)'!L1897)</f>
        <v/>
      </c>
      <c r="I1902" s="69" t="str">
        <f>IF(ISBLANK('Zusatzblatt (Perigon)'!M1897),"",'Zusatzblatt (Perigon)'!M1897)</f>
        <v/>
      </c>
      <c r="J1902" s="98" t="str">
        <f>IF(ISBLANK('Zusatzblatt (Perigon)'!N1897),"",'Zusatzblatt (Perigon)'!N1897)</f>
        <v/>
      </c>
      <c r="K1902" s="99" t="str">
        <f>IF(ISBLANK('Zusatzblatt (Perigon)'!J1897),"",'Zusatzblatt (Perigon)'!T1897)</f>
        <v/>
      </c>
      <c r="L1902" s="95" t="str">
        <f>IF(ISBLANK('Zusatzblatt (Perigon)'!O1897),"",'Zusatzblatt (Perigon)'!O1897)</f>
        <v/>
      </c>
      <c r="M1902" s="95" t="str">
        <f>IF(ISBLANK('Zusatzblatt (Perigon)'!R1897),"",'Zusatzblatt (Perigon)'!R1897)</f>
        <v/>
      </c>
      <c r="N1902" s="95" t="str">
        <f>IF(ISBLANK('Zusatzblatt (Perigon)'!P1897),"",'Zusatzblatt (Perigon)'!P1897)</f>
        <v/>
      </c>
      <c r="O1902" s="38" t="str">
        <f>IF($L1902="","",VLOOKUP($R1902,Tarife!$A$2:$R$599,13,FALSE))</f>
        <v/>
      </c>
      <c r="P1902" s="38" t="str">
        <f t="shared" si="29"/>
        <v/>
      </c>
      <c r="R1902" s="100" t="str">
        <f>Zusammenzug!$C$25&amp;"-"&amp;Zusammenzug!$A$7&amp;"-"&amp;Leistungen!L1902</f>
        <v>2026-Nicht beauftragte Spitex-Organisation-</v>
      </c>
    </row>
    <row r="1903" spans="1:18" x14ac:dyDescent="0.2">
      <c r="A1903" s="95" t="str">
        <f>IF(ISBLANK('Zusatzblatt (Perigon)'!E1898),"",'Zusatzblatt (Perigon)'!E1898)</f>
        <v/>
      </c>
      <c r="B1903" s="95" t="str">
        <f>IF(ISBLANK('Zusatzblatt (Perigon)'!G1898),"",'Zusatzblatt (Perigon)'!G1898)</f>
        <v/>
      </c>
      <c r="C1903" s="96" t="str">
        <f>IF(ISBLANK('Zusatzblatt (Perigon)'!I1898),"",'Zusatzblatt (Perigon)'!I1898)</f>
        <v/>
      </c>
      <c r="D1903" s="97" t="str">
        <f>IF(ISBLANK('Zusatzblatt (Perigon)'!J1898),"",'Zusatzblatt (Perigon)'!J1898)</f>
        <v/>
      </c>
      <c r="E1903" s="64" t="str">
        <f>IF(ISBLANK('Zusatzblatt (Perigon)'!K1898),"",'Zusatzblatt (Perigon)'!K1898)</f>
        <v/>
      </c>
      <c r="F1903" s="65"/>
      <c r="G1903" s="64"/>
      <c r="H1903" s="69" t="str">
        <f>IF(ISBLANK('Zusatzblatt (Perigon)'!L1898),"",'Zusatzblatt (Perigon)'!L1898)</f>
        <v/>
      </c>
      <c r="I1903" s="69" t="str">
        <f>IF(ISBLANK('Zusatzblatt (Perigon)'!M1898),"",'Zusatzblatt (Perigon)'!M1898)</f>
        <v/>
      </c>
      <c r="J1903" s="98" t="str">
        <f>IF(ISBLANK('Zusatzblatt (Perigon)'!N1898),"",'Zusatzblatt (Perigon)'!N1898)</f>
        <v/>
      </c>
      <c r="K1903" s="99" t="str">
        <f>IF(ISBLANK('Zusatzblatt (Perigon)'!J1898),"",'Zusatzblatt (Perigon)'!T1898)</f>
        <v/>
      </c>
      <c r="L1903" s="95" t="str">
        <f>IF(ISBLANK('Zusatzblatt (Perigon)'!O1898),"",'Zusatzblatt (Perigon)'!O1898)</f>
        <v/>
      </c>
      <c r="M1903" s="95" t="str">
        <f>IF(ISBLANK('Zusatzblatt (Perigon)'!R1898),"",'Zusatzblatt (Perigon)'!R1898)</f>
        <v/>
      </c>
      <c r="N1903" s="95" t="str">
        <f>IF(ISBLANK('Zusatzblatt (Perigon)'!P1898),"",'Zusatzblatt (Perigon)'!P1898)</f>
        <v/>
      </c>
      <c r="O1903" s="38" t="str">
        <f>IF($L1903="","",VLOOKUP($R1903,Tarife!$A$2:$R$599,13,FALSE))</f>
        <v/>
      </c>
      <c r="P1903" s="38" t="str">
        <f t="shared" si="29"/>
        <v/>
      </c>
      <c r="R1903" s="100" t="str">
        <f>Zusammenzug!$C$25&amp;"-"&amp;Zusammenzug!$A$7&amp;"-"&amp;Leistungen!L1903</f>
        <v>2026-Nicht beauftragte Spitex-Organisation-</v>
      </c>
    </row>
    <row r="1904" spans="1:18" x14ac:dyDescent="0.2">
      <c r="A1904" s="95" t="str">
        <f>IF(ISBLANK('Zusatzblatt (Perigon)'!E1899),"",'Zusatzblatt (Perigon)'!E1899)</f>
        <v/>
      </c>
      <c r="B1904" s="95" t="str">
        <f>IF(ISBLANK('Zusatzblatt (Perigon)'!G1899),"",'Zusatzblatt (Perigon)'!G1899)</f>
        <v/>
      </c>
      <c r="C1904" s="96" t="str">
        <f>IF(ISBLANK('Zusatzblatt (Perigon)'!I1899),"",'Zusatzblatt (Perigon)'!I1899)</f>
        <v/>
      </c>
      <c r="D1904" s="97" t="str">
        <f>IF(ISBLANK('Zusatzblatt (Perigon)'!J1899),"",'Zusatzblatt (Perigon)'!J1899)</f>
        <v/>
      </c>
      <c r="E1904" s="64" t="str">
        <f>IF(ISBLANK('Zusatzblatt (Perigon)'!K1899),"",'Zusatzblatt (Perigon)'!K1899)</f>
        <v/>
      </c>
      <c r="F1904" s="65"/>
      <c r="G1904" s="64"/>
      <c r="H1904" s="69" t="str">
        <f>IF(ISBLANK('Zusatzblatt (Perigon)'!L1899),"",'Zusatzblatt (Perigon)'!L1899)</f>
        <v/>
      </c>
      <c r="I1904" s="69" t="str">
        <f>IF(ISBLANK('Zusatzblatt (Perigon)'!M1899),"",'Zusatzblatt (Perigon)'!M1899)</f>
        <v/>
      </c>
      <c r="J1904" s="98" t="str">
        <f>IF(ISBLANK('Zusatzblatt (Perigon)'!N1899),"",'Zusatzblatt (Perigon)'!N1899)</f>
        <v/>
      </c>
      <c r="K1904" s="99" t="str">
        <f>IF(ISBLANK('Zusatzblatt (Perigon)'!J1899),"",'Zusatzblatt (Perigon)'!T1899)</f>
        <v/>
      </c>
      <c r="L1904" s="95" t="str">
        <f>IF(ISBLANK('Zusatzblatt (Perigon)'!O1899),"",'Zusatzblatt (Perigon)'!O1899)</f>
        <v/>
      </c>
      <c r="M1904" s="95" t="str">
        <f>IF(ISBLANK('Zusatzblatt (Perigon)'!R1899),"",'Zusatzblatt (Perigon)'!R1899)</f>
        <v/>
      </c>
      <c r="N1904" s="95" t="str">
        <f>IF(ISBLANK('Zusatzblatt (Perigon)'!P1899),"",'Zusatzblatt (Perigon)'!P1899)</f>
        <v/>
      </c>
      <c r="O1904" s="38" t="str">
        <f>IF($L1904="","",VLOOKUP($R1904,Tarife!$A$2:$R$599,13,FALSE))</f>
        <v/>
      </c>
      <c r="P1904" s="38" t="str">
        <f t="shared" si="29"/>
        <v/>
      </c>
      <c r="R1904" s="100" t="str">
        <f>Zusammenzug!$C$25&amp;"-"&amp;Zusammenzug!$A$7&amp;"-"&amp;Leistungen!L1904</f>
        <v>2026-Nicht beauftragte Spitex-Organisation-</v>
      </c>
    </row>
    <row r="1905" spans="1:18" x14ac:dyDescent="0.2">
      <c r="A1905" s="95" t="str">
        <f>IF(ISBLANK('Zusatzblatt (Perigon)'!E1900),"",'Zusatzblatt (Perigon)'!E1900)</f>
        <v/>
      </c>
      <c r="B1905" s="95" t="str">
        <f>IF(ISBLANK('Zusatzblatt (Perigon)'!G1900),"",'Zusatzblatt (Perigon)'!G1900)</f>
        <v/>
      </c>
      <c r="C1905" s="96" t="str">
        <f>IF(ISBLANK('Zusatzblatt (Perigon)'!I1900),"",'Zusatzblatt (Perigon)'!I1900)</f>
        <v/>
      </c>
      <c r="D1905" s="97" t="str">
        <f>IF(ISBLANK('Zusatzblatt (Perigon)'!J1900),"",'Zusatzblatt (Perigon)'!J1900)</f>
        <v/>
      </c>
      <c r="E1905" s="64" t="str">
        <f>IF(ISBLANK('Zusatzblatt (Perigon)'!K1900),"",'Zusatzblatt (Perigon)'!K1900)</f>
        <v/>
      </c>
      <c r="F1905" s="65"/>
      <c r="G1905" s="64"/>
      <c r="H1905" s="69" t="str">
        <f>IF(ISBLANK('Zusatzblatt (Perigon)'!L1900),"",'Zusatzblatt (Perigon)'!L1900)</f>
        <v/>
      </c>
      <c r="I1905" s="69" t="str">
        <f>IF(ISBLANK('Zusatzblatt (Perigon)'!M1900),"",'Zusatzblatt (Perigon)'!M1900)</f>
        <v/>
      </c>
      <c r="J1905" s="98" t="str">
        <f>IF(ISBLANK('Zusatzblatt (Perigon)'!N1900),"",'Zusatzblatt (Perigon)'!N1900)</f>
        <v/>
      </c>
      <c r="K1905" s="99" t="str">
        <f>IF(ISBLANK('Zusatzblatt (Perigon)'!J1900),"",'Zusatzblatt (Perigon)'!T1900)</f>
        <v/>
      </c>
      <c r="L1905" s="95" t="str">
        <f>IF(ISBLANK('Zusatzblatt (Perigon)'!O1900),"",'Zusatzblatt (Perigon)'!O1900)</f>
        <v/>
      </c>
      <c r="M1905" s="95" t="str">
        <f>IF(ISBLANK('Zusatzblatt (Perigon)'!R1900),"",'Zusatzblatt (Perigon)'!R1900)</f>
        <v/>
      </c>
      <c r="N1905" s="95" t="str">
        <f>IF(ISBLANK('Zusatzblatt (Perigon)'!P1900),"",'Zusatzblatt (Perigon)'!P1900)</f>
        <v/>
      </c>
      <c r="O1905" s="38" t="str">
        <f>IF($L1905="","",VLOOKUP($R1905,Tarife!$A$2:$R$599,13,FALSE))</f>
        <v/>
      </c>
      <c r="P1905" s="38" t="str">
        <f t="shared" si="29"/>
        <v/>
      </c>
      <c r="R1905" s="100" t="str">
        <f>Zusammenzug!$C$25&amp;"-"&amp;Zusammenzug!$A$7&amp;"-"&amp;Leistungen!L1905</f>
        <v>2026-Nicht beauftragte Spitex-Organisation-</v>
      </c>
    </row>
    <row r="1906" spans="1:18" x14ac:dyDescent="0.2">
      <c r="A1906" s="95" t="str">
        <f>IF(ISBLANK('Zusatzblatt (Perigon)'!E1901),"",'Zusatzblatt (Perigon)'!E1901)</f>
        <v/>
      </c>
      <c r="B1906" s="95" t="str">
        <f>IF(ISBLANK('Zusatzblatt (Perigon)'!G1901),"",'Zusatzblatt (Perigon)'!G1901)</f>
        <v/>
      </c>
      <c r="C1906" s="96" t="str">
        <f>IF(ISBLANK('Zusatzblatt (Perigon)'!I1901),"",'Zusatzblatt (Perigon)'!I1901)</f>
        <v/>
      </c>
      <c r="D1906" s="97" t="str">
        <f>IF(ISBLANK('Zusatzblatt (Perigon)'!J1901),"",'Zusatzblatt (Perigon)'!J1901)</f>
        <v/>
      </c>
      <c r="E1906" s="64" t="str">
        <f>IF(ISBLANK('Zusatzblatt (Perigon)'!K1901),"",'Zusatzblatt (Perigon)'!K1901)</f>
        <v/>
      </c>
      <c r="F1906" s="65"/>
      <c r="G1906" s="64"/>
      <c r="H1906" s="69" t="str">
        <f>IF(ISBLANK('Zusatzblatt (Perigon)'!L1901),"",'Zusatzblatt (Perigon)'!L1901)</f>
        <v/>
      </c>
      <c r="I1906" s="69" t="str">
        <f>IF(ISBLANK('Zusatzblatt (Perigon)'!M1901),"",'Zusatzblatt (Perigon)'!M1901)</f>
        <v/>
      </c>
      <c r="J1906" s="98" t="str">
        <f>IF(ISBLANK('Zusatzblatt (Perigon)'!N1901),"",'Zusatzblatt (Perigon)'!N1901)</f>
        <v/>
      </c>
      <c r="K1906" s="99" t="str">
        <f>IF(ISBLANK('Zusatzblatt (Perigon)'!J1901),"",'Zusatzblatt (Perigon)'!T1901)</f>
        <v/>
      </c>
      <c r="L1906" s="95" t="str">
        <f>IF(ISBLANK('Zusatzblatt (Perigon)'!O1901),"",'Zusatzblatt (Perigon)'!O1901)</f>
        <v/>
      </c>
      <c r="M1906" s="95" t="str">
        <f>IF(ISBLANK('Zusatzblatt (Perigon)'!R1901),"",'Zusatzblatt (Perigon)'!R1901)</f>
        <v/>
      </c>
      <c r="N1906" s="95" t="str">
        <f>IF(ISBLANK('Zusatzblatt (Perigon)'!P1901),"",'Zusatzblatt (Perigon)'!P1901)</f>
        <v/>
      </c>
      <c r="O1906" s="38" t="str">
        <f>IF($L1906="","",VLOOKUP($R1906,Tarife!$A$2:$R$599,13,FALSE))</f>
        <v/>
      </c>
      <c r="P1906" s="38" t="str">
        <f t="shared" si="29"/>
        <v/>
      </c>
      <c r="R1906" s="100" t="str">
        <f>Zusammenzug!$C$25&amp;"-"&amp;Zusammenzug!$A$7&amp;"-"&amp;Leistungen!L1906</f>
        <v>2026-Nicht beauftragte Spitex-Organisation-</v>
      </c>
    </row>
    <row r="1907" spans="1:18" x14ac:dyDescent="0.2">
      <c r="A1907" s="95" t="str">
        <f>IF(ISBLANK('Zusatzblatt (Perigon)'!E1902),"",'Zusatzblatt (Perigon)'!E1902)</f>
        <v/>
      </c>
      <c r="B1907" s="95" t="str">
        <f>IF(ISBLANK('Zusatzblatt (Perigon)'!G1902),"",'Zusatzblatt (Perigon)'!G1902)</f>
        <v/>
      </c>
      <c r="C1907" s="96" t="str">
        <f>IF(ISBLANK('Zusatzblatt (Perigon)'!I1902),"",'Zusatzblatt (Perigon)'!I1902)</f>
        <v/>
      </c>
      <c r="D1907" s="97" t="str">
        <f>IF(ISBLANK('Zusatzblatt (Perigon)'!J1902),"",'Zusatzblatt (Perigon)'!J1902)</f>
        <v/>
      </c>
      <c r="E1907" s="64" t="str">
        <f>IF(ISBLANK('Zusatzblatt (Perigon)'!K1902),"",'Zusatzblatt (Perigon)'!K1902)</f>
        <v/>
      </c>
      <c r="F1907" s="65"/>
      <c r="G1907" s="64"/>
      <c r="H1907" s="69" t="str">
        <f>IF(ISBLANK('Zusatzblatt (Perigon)'!L1902),"",'Zusatzblatt (Perigon)'!L1902)</f>
        <v/>
      </c>
      <c r="I1907" s="69" t="str">
        <f>IF(ISBLANK('Zusatzblatt (Perigon)'!M1902),"",'Zusatzblatt (Perigon)'!M1902)</f>
        <v/>
      </c>
      <c r="J1907" s="98" t="str">
        <f>IF(ISBLANK('Zusatzblatt (Perigon)'!N1902),"",'Zusatzblatt (Perigon)'!N1902)</f>
        <v/>
      </c>
      <c r="K1907" s="99" t="str">
        <f>IF(ISBLANK('Zusatzblatt (Perigon)'!J1902),"",'Zusatzblatt (Perigon)'!T1902)</f>
        <v/>
      </c>
      <c r="L1907" s="95" t="str">
        <f>IF(ISBLANK('Zusatzblatt (Perigon)'!O1902),"",'Zusatzblatt (Perigon)'!O1902)</f>
        <v/>
      </c>
      <c r="M1907" s="95" t="str">
        <f>IF(ISBLANK('Zusatzblatt (Perigon)'!R1902),"",'Zusatzblatt (Perigon)'!R1902)</f>
        <v/>
      </c>
      <c r="N1907" s="95" t="str">
        <f>IF(ISBLANK('Zusatzblatt (Perigon)'!P1902),"",'Zusatzblatt (Perigon)'!P1902)</f>
        <v/>
      </c>
      <c r="O1907" s="38" t="str">
        <f>IF($L1907="","",VLOOKUP($R1907,Tarife!$A$2:$R$599,13,FALSE))</f>
        <v/>
      </c>
      <c r="P1907" s="38" t="str">
        <f t="shared" si="29"/>
        <v/>
      </c>
      <c r="R1907" s="100" t="str">
        <f>Zusammenzug!$C$25&amp;"-"&amp;Zusammenzug!$A$7&amp;"-"&amp;Leistungen!L1907</f>
        <v>2026-Nicht beauftragte Spitex-Organisation-</v>
      </c>
    </row>
    <row r="1908" spans="1:18" x14ac:dyDescent="0.2">
      <c r="A1908" s="95" t="str">
        <f>IF(ISBLANK('Zusatzblatt (Perigon)'!E1903),"",'Zusatzblatt (Perigon)'!E1903)</f>
        <v/>
      </c>
      <c r="B1908" s="95" t="str">
        <f>IF(ISBLANK('Zusatzblatt (Perigon)'!G1903),"",'Zusatzblatt (Perigon)'!G1903)</f>
        <v/>
      </c>
      <c r="C1908" s="96" t="str">
        <f>IF(ISBLANK('Zusatzblatt (Perigon)'!I1903),"",'Zusatzblatt (Perigon)'!I1903)</f>
        <v/>
      </c>
      <c r="D1908" s="97" t="str">
        <f>IF(ISBLANK('Zusatzblatt (Perigon)'!J1903),"",'Zusatzblatt (Perigon)'!J1903)</f>
        <v/>
      </c>
      <c r="E1908" s="64" t="str">
        <f>IF(ISBLANK('Zusatzblatt (Perigon)'!K1903),"",'Zusatzblatt (Perigon)'!K1903)</f>
        <v/>
      </c>
      <c r="F1908" s="65"/>
      <c r="G1908" s="64"/>
      <c r="H1908" s="69" t="str">
        <f>IF(ISBLANK('Zusatzblatt (Perigon)'!L1903),"",'Zusatzblatt (Perigon)'!L1903)</f>
        <v/>
      </c>
      <c r="I1908" s="69" t="str">
        <f>IF(ISBLANK('Zusatzblatt (Perigon)'!M1903),"",'Zusatzblatt (Perigon)'!M1903)</f>
        <v/>
      </c>
      <c r="J1908" s="98" t="str">
        <f>IF(ISBLANK('Zusatzblatt (Perigon)'!N1903),"",'Zusatzblatt (Perigon)'!N1903)</f>
        <v/>
      </c>
      <c r="K1908" s="99" t="str">
        <f>IF(ISBLANK('Zusatzblatt (Perigon)'!J1903),"",'Zusatzblatt (Perigon)'!T1903)</f>
        <v/>
      </c>
      <c r="L1908" s="95" t="str">
        <f>IF(ISBLANK('Zusatzblatt (Perigon)'!O1903),"",'Zusatzblatt (Perigon)'!O1903)</f>
        <v/>
      </c>
      <c r="M1908" s="95" t="str">
        <f>IF(ISBLANK('Zusatzblatt (Perigon)'!R1903),"",'Zusatzblatt (Perigon)'!R1903)</f>
        <v/>
      </c>
      <c r="N1908" s="95" t="str">
        <f>IF(ISBLANK('Zusatzblatt (Perigon)'!P1903),"",'Zusatzblatt (Perigon)'!P1903)</f>
        <v/>
      </c>
      <c r="O1908" s="38" t="str">
        <f>IF($L1908="","",VLOOKUP($R1908,Tarife!$A$2:$R$599,13,FALSE))</f>
        <v/>
      </c>
      <c r="P1908" s="38" t="str">
        <f t="shared" si="29"/>
        <v/>
      </c>
      <c r="R1908" s="100" t="str">
        <f>Zusammenzug!$C$25&amp;"-"&amp;Zusammenzug!$A$7&amp;"-"&amp;Leistungen!L1908</f>
        <v>2026-Nicht beauftragte Spitex-Organisation-</v>
      </c>
    </row>
    <row r="1909" spans="1:18" x14ac:dyDescent="0.2">
      <c r="A1909" s="95" t="str">
        <f>IF(ISBLANK('Zusatzblatt (Perigon)'!E1904),"",'Zusatzblatt (Perigon)'!E1904)</f>
        <v/>
      </c>
      <c r="B1909" s="95" t="str">
        <f>IF(ISBLANK('Zusatzblatt (Perigon)'!G1904),"",'Zusatzblatt (Perigon)'!G1904)</f>
        <v/>
      </c>
      <c r="C1909" s="96" t="str">
        <f>IF(ISBLANK('Zusatzblatt (Perigon)'!I1904),"",'Zusatzblatt (Perigon)'!I1904)</f>
        <v/>
      </c>
      <c r="D1909" s="97" t="str">
        <f>IF(ISBLANK('Zusatzblatt (Perigon)'!J1904),"",'Zusatzblatt (Perigon)'!J1904)</f>
        <v/>
      </c>
      <c r="E1909" s="64" t="str">
        <f>IF(ISBLANK('Zusatzblatt (Perigon)'!K1904),"",'Zusatzblatt (Perigon)'!K1904)</f>
        <v/>
      </c>
      <c r="F1909" s="65"/>
      <c r="G1909" s="64"/>
      <c r="H1909" s="69" t="str">
        <f>IF(ISBLANK('Zusatzblatt (Perigon)'!L1904),"",'Zusatzblatt (Perigon)'!L1904)</f>
        <v/>
      </c>
      <c r="I1909" s="69" t="str">
        <f>IF(ISBLANK('Zusatzblatt (Perigon)'!M1904),"",'Zusatzblatt (Perigon)'!M1904)</f>
        <v/>
      </c>
      <c r="J1909" s="98" t="str">
        <f>IF(ISBLANK('Zusatzblatt (Perigon)'!N1904),"",'Zusatzblatt (Perigon)'!N1904)</f>
        <v/>
      </c>
      <c r="K1909" s="99" t="str">
        <f>IF(ISBLANK('Zusatzblatt (Perigon)'!J1904),"",'Zusatzblatt (Perigon)'!T1904)</f>
        <v/>
      </c>
      <c r="L1909" s="95" t="str">
        <f>IF(ISBLANK('Zusatzblatt (Perigon)'!O1904),"",'Zusatzblatt (Perigon)'!O1904)</f>
        <v/>
      </c>
      <c r="M1909" s="95" t="str">
        <f>IF(ISBLANK('Zusatzblatt (Perigon)'!R1904),"",'Zusatzblatt (Perigon)'!R1904)</f>
        <v/>
      </c>
      <c r="N1909" s="95" t="str">
        <f>IF(ISBLANK('Zusatzblatt (Perigon)'!P1904),"",'Zusatzblatt (Perigon)'!P1904)</f>
        <v/>
      </c>
      <c r="O1909" s="38" t="str">
        <f>IF($L1909="","",VLOOKUP($R1909,Tarife!$A$2:$R$599,13,FALSE))</f>
        <v/>
      </c>
      <c r="P1909" s="38" t="str">
        <f t="shared" si="29"/>
        <v/>
      </c>
      <c r="R1909" s="100" t="str">
        <f>Zusammenzug!$C$25&amp;"-"&amp;Zusammenzug!$A$7&amp;"-"&amp;Leistungen!L1909</f>
        <v>2026-Nicht beauftragte Spitex-Organisation-</v>
      </c>
    </row>
    <row r="1910" spans="1:18" x14ac:dyDescent="0.2">
      <c r="A1910" s="95" t="str">
        <f>IF(ISBLANK('Zusatzblatt (Perigon)'!E1905),"",'Zusatzblatt (Perigon)'!E1905)</f>
        <v/>
      </c>
      <c r="B1910" s="95" t="str">
        <f>IF(ISBLANK('Zusatzblatt (Perigon)'!G1905),"",'Zusatzblatt (Perigon)'!G1905)</f>
        <v/>
      </c>
      <c r="C1910" s="96" t="str">
        <f>IF(ISBLANK('Zusatzblatt (Perigon)'!I1905),"",'Zusatzblatt (Perigon)'!I1905)</f>
        <v/>
      </c>
      <c r="D1910" s="97" t="str">
        <f>IF(ISBLANK('Zusatzblatt (Perigon)'!J1905),"",'Zusatzblatt (Perigon)'!J1905)</f>
        <v/>
      </c>
      <c r="E1910" s="64" t="str">
        <f>IF(ISBLANK('Zusatzblatt (Perigon)'!K1905),"",'Zusatzblatt (Perigon)'!K1905)</f>
        <v/>
      </c>
      <c r="F1910" s="65"/>
      <c r="G1910" s="64"/>
      <c r="H1910" s="69" t="str">
        <f>IF(ISBLANK('Zusatzblatt (Perigon)'!L1905),"",'Zusatzblatt (Perigon)'!L1905)</f>
        <v/>
      </c>
      <c r="I1910" s="69" t="str">
        <f>IF(ISBLANK('Zusatzblatt (Perigon)'!M1905),"",'Zusatzblatt (Perigon)'!M1905)</f>
        <v/>
      </c>
      <c r="J1910" s="98" t="str">
        <f>IF(ISBLANK('Zusatzblatt (Perigon)'!N1905),"",'Zusatzblatt (Perigon)'!N1905)</f>
        <v/>
      </c>
      <c r="K1910" s="99" t="str">
        <f>IF(ISBLANK('Zusatzblatt (Perigon)'!J1905),"",'Zusatzblatt (Perigon)'!T1905)</f>
        <v/>
      </c>
      <c r="L1910" s="95" t="str">
        <f>IF(ISBLANK('Zusatzblatt (Perigon)'!O1905),"",'Zusatzblatt (Perigon)'!O1905)</f>
        <v/>
      </c>
      <c r="M1910" s="95" t="str">
        <f>IF(ISBLANK('Zusatzblatt (Perigon)'!R1905),"",'Zusatzblatt (Perigon)'!R1905)</f>
        <v/>
      </c>
      <c r="N1910" s="95" t="str">
        <f>IF(ISBLANK('Zusatzblatt (Perigon)'!P1905),"",'Zusatzblatt (Perigon)'!P1905)</f>
        <v/>
      </c>
      <c r="O1910" s="38" t="str">
        <f>IF($L1910="","",VLOOKUP($R1910,Tarife!$A$2:$R$599,13,FALSE))</f>
        <v/>
      </c>
      <c r="P1910" s="38" t="str">
        <f t="shared" si="29"/>
        <v/>
      </c>
      <c r="R1910" s="100" t="str">
        <f>Zusammenzug!$C$25&amp;"-"&amp;Zusammenzug!$A$7&amp;"-"&amp;Leistungen!L1910</f>
        <v>2026-Nicht beauftragte Spitex-Organisation-</v>
      </c>
    </row>
    <row r="1911" spans="1:18" x14ac:dyDescent="0.2">
      <c r="A1911" s="95" t="str">
        <f>IF(ISBLANK('Zusatzblatt (Perigon)'!E1906),"",'Zusatzblatt (Perigon)'!E1906)</f>
        <v/>
      </c>
      <c r="B1911" s="95" t="str">
        <f>IF(ISBLANK('Zusatzblatt (Perigon)'!G1906),"",'Zusatzblatt (Perigon)'!G1906)</f>
        <v/>
      </c>
      <c r="C1911" s="96" t="str">
        <f>IF(ISBLANK('Zusatzblatt (Perigon)'!I1906),"",'Zusatzblatt (Perigon)'!I1906)</f>
        <v/>
      </c>
      <c r="D1911" s="97" t="str">
        <f>IF(ISBLANK('Zusatzblatt (Perigon)'!J1906),"",'Zusatzblatt (Perigon)'!J1906)</f>
        <v/>
      </c>
      <c r="E1911" s="64" t="str">
        <f>IF(ISBLANK('Zusatzblatt (Perigon)'!K1906),"",'Zusatzblatt (Perigon)'!K1906)</f>
        <v/>
      </c>
      <c r="F1911" s="65"/>
      <c r="G1911" s="64"/>
      <c r="H1911" s="69" t="str">
        <f>IF(ISBLANK('Zusatzblatt (Perigon)'!L1906),"",'Zusatzblatt (Perigon)'!L1906)</f>
        <v/>
      </c>
      <c r="I1911" s="69" t="str">
        <f>IF(ISBLANK('Zusatzblatt (Perigon)'!M1906),"",'Zusatzblatt (Perigon)'!M1906)</f>
        <v/>
      </c>
      <c r="J1911" s="98" t="str">
        <f>IF(ISBLANK('Zusatzblatt (Perigon)'!N1906),"",'Zusatzblatt (Perigon)'!N1906)</f>
        <v/>
      </c>
      <c r="K1911" s="99" t="str">
        <f>IF(ISBLANK('Zusatzblatt (Perigon)'!J1906),"",'Zusatzblatt (Perigon)'!T1906)</f>
        <v/>
      </c>
      <c r="L1911" s="95" t="str">
        <f>IF(ISBLANK('Zusatzblatt (Perigon)'!O1906),"",'Zusatzblatt (Perigon)'!O1906)</f>
        <v/>
      </c>
      <c r="M1911" s="95" t="str">
        <f>IF(ISBLANK('Zusatzblatt (Perigon)'!R1906),"",'Zusatzblatt (Perigon)'!R1906)</f>
        <v/>
      </c>
      <c r="N1911" s="95" t="str">
        <f>IF(ISBLANK('Zusatzblatt (Perigon)'!P1906),"",'Zusatzblatt (Perigon)'!P1906)</f>
        <v/>
      </c>
      <c r="O1911" s="38" t="str">
        <f>IF($L1911="","",VLOOKUP($R1911,Tarife!$A$2:$R$599,13,FALSE))</f>
        <v/>
      </c>
      <c r="P1911" s="38" t="str">
        <f t="shared" si="29"/>
        <v/>
      </c>
      <c r="R1911" s="100" t="str">
        <f>Zusammenzug!$C$25&amp;"-"&amp;Zusammenzug!$A$7&amp;"-"&amp;Leistungen!L1911</f>
        <v>2026-Nicht beauftragte Spitex-Organisation-</v>
      </c>
    </row>
    <row r="1912" spans="1:18" x14ac:dyDescent="0.2">
      <c r="A1912" s="95" t="str">
        <f>IF(ISBLANK('Zusatzblatt (Perigon)'!E1907),"",'Zusatzblatt (Perigon)'!E1907)</f>
        <v/>
      </c>
      <c r="B1912" s="95" t="str">
        <f>IF(ISBLANK('Zusatzblatt (Perigon)'!G1907),"",'Zusatzblatt (Perigon)'!G1907)</f>
        <v/>
      </c>
      <c r="C1912" s="96" t="str">
        <f>IF(ISBLANK('Zusatzblatt (Perigon)'!I1907),"",'Zusatzblatt (Perigon)'!I1907)</f>
        <v/>
      </c>
      <c r="D1912" s="97" t="str">
        <f>IF(ISBLANK('Zusatzblatt (Perigon)'!J1907),"",'Zusatzblatt (Perigon)'!J1907)</f>
        <v/>
      </c>
      <c r="E1912" s="64" t="str">
        <f>IF(ISBLANK('Zusatzblatt (Perigon)'!K1907),"",'Zusatzblatt (Perigon)'!K1907)</f>
        <v/>
      </c>
      <c r="F1912" s="65"/>
      <c r="G1912" s="64"/>
      <c r="H1912" s="69" t="str">
        <f>IF(ISBLANK('Zusatzblatt (Perigon)'!L1907),"",'Zusatzblatt (Perigon)'!L1907)</f>
        <v/>
      </c>
      <c r="I1912" s="69" t="str">
        <f>IF(ISBLANK('Zusatzblatt (Perigon)'!M1907),"",'Zusatzblatt (Perigon)'!M1907)</f>
        <v/>
      </c>
      <c r="J1912" s="98" t="str">
        <f>IF(ISBLANK('Zusatzblatt (Perigon)'!N1907),"",'Zusatzblatt (Perigon)'!N1907)</f>
        <v/>
      </c>
      <c r="K1912" s="99" t="str">
        <f>IF(ISBLANK('Zusatzblatt (Perigon)'!J1907),"",'Zusatzblatt (Perigon)'!T1907)</f>
        <v/>
      </c>
      <c r="L1912" s="95" t="str">
        <f>IF(ISBLANK('Zusatzblatt (Perigon)'!O1907),"",'Zusatzblatt (Perigon)'!O1907)</f>
        <v/>
      </c>
      <c r="M1912" s="95" t="str">
        <f>IF(ISBLANK('Zusatzblatt (Perigon)'!R1907),"",'Zusatzblatt (Perigon)'!R1907)</f>
        <v/>
      </c>
      <c r="N1912" s="95" t="str">
        <f>IF(ISBLANK('Zusatzblatt (Perigon)'!P1907),"",'Zusatzblatt (Perigon)'!P1907)</f>
        <v/>
      </c>
      <c r="O1912" s="38" t="str">
        <f>IF($L1912="","",VLOOKUP($R1912,Tarife!$A$2:$R$599,13,FALSE))</f>
        <v/>
      </c>
      <c r="P1912" s="38" t="str">
        <f t="shared" si="29"/>
        <v/>
      </c>
      <c r="R1912" s="100" t="str">
        <f>Zusammenzug!$C$25&amp;"-"&amp;Zusammenzug!$A$7&amp;"-"&amp;Leistungen!L1912</f>
        <v>2026-Nicht beauftragte Spitex-Organisation-</v>
      </c>
    </row>
    <row r="1913" spans="1:18" x14ac:dyDescent="0.2">
      <c r="A1913" s="95" t="str">
        <f>IF(ISBLANK('Zusatzblatt (Perigon)'!E1908),"",'Zusatzblatt (Perigon)'!E1908)</f>
        <v/>
      </c>
      <c r="B1913" s="95" t="str">
        <f>IF(ISBLANK('Zusatzblatt (Perigon)'!G1908),"",'Zusatzblatt (Perigon)'!G1908)</f>
        <v/>
      </c>
      <c r="C1913" s="96" t="str">
        <f>IF(ISBLANK('Zusatzblatt (Perigon)'!I1908),"",'Zusatzblatt (Perigon)'!I1908)</f>
        <v/>
      </c>
      <c r="D1913" s="97" t="str">
        <f>IF(ISBLANK('Zusatzblatt (Perigon)'!J1908),"",'Zusatzblatt (Perigon)'!J1908)</f>
        <v/>
      </c>
      <c r="E1913" s="64" t="str">
        <f>IF(ISBLANK('Zusatzblatt (Perigon)'!K1908),"",'Zusatzblatt (Perigon)'!K1908)</f>
        <v/>
      </c>
      <c r="F1913" s="65"/>
      <c r="G1913" s="64"/>
      <c r="H1913" s="69" t="str">
        <f>IF(ISBLANK('Zusatzblatt (Perigon)'!L1908),"",'Zusatzblatt (Perigon)'!L1908)</f>
        <v/>
      </c>
      <c r="I1913" s="69" t="str">
        <f>IF(ISBLANK('Zusatzblatt (Perigon)'!M1908),"",'Zusatzblatt (Perigon)'!M1908)</f>
        <v/>
      </c>
      <c r="J1913" s="98" t="str">
        <f>IF(ISBLANK('Zusatzblatt (Perigon)'!N1908),"",'Zusatzblatt (Perigon)'!N1908)</f>
        <v/>
      </c>
      <c r="K1913" s="99" t="str">
        <f>IF(ISBLANK('Zusatzblatt (Perigon)'!J1908),"",'Zusatzblatt (Perigon)'!T1908)</f>
        <v/>
      </c>
      <c r="L1913" s="95" t="str">
        <f>IF(ISBLANK('Zusatzblatt (Perigon)'!O1908),"",'Zusatzblatt (Perigon)'!O1908)</f>
        <v/>
      </c>
      <c r="M1913" s="95" t="str">
        <f>IF(ISBLANK('Zusatzblatt (Perigon)'!R1908),"",'Zusatzblatt (Perigon)'!R1908)</f>
        <v/>
      </c>
      <c r="N1913" s="95" t="str">
        <f>IF(ISBLANK('Zusatzblatt (Perigon)'!P1908),"",'Zusatzblatt (Perigon)'!P1908)</f>
        <v/>
      </c>
      <c r="O1913" s="38" t="str">
        <f>IF($L1913="","",VLOOKUP($R1913,Tarife!$A$2:$R$599,13,FALSE))</f>
        <v/>
      </c>
      <c r="P1913" s="38" t="str">
        <f t="shared" si="29"/>
        <v/>
      </c>
      <c r="R1913" s="100" t="str">
        <f>Zusammenzug!$C$25&amp;"-"&amp;Zusammenzug!$A$7&amp;"-"&amp;Leistungen!L1913</f>
        <v>2026-Nicht beauftragte Spitex-Organisation-</v>
      </c>
    </row>
    <row r="1914" spans="1:18" x14ac:dyDescent="0.2">
      <c r="A1914" s="95" t="str">
        <f>IF(ISBLANK('Zusatzblatt (Perigon)'!E1909),"",'Zusatzblatt (Perigon)'!E1909)</f>
        <v/>
      </c>
      <c r="B1914" s="95" t="str">
        <f>IF(ISBLANK('Zusatzblatt (Perigon)'!G1909),"",'Zusatzblatt (Perigon)'!G1909)</f>
        <v/>
      </c>
      <c r="C1914" s="96" t="str">
        <f>IF(ISBLANK('Zusatzblatt (Perigon)'!I1909),"",'Zusatzblatt (Perigon)'!I1909)</f>
        <v/>
      </c>
      <c r="D1914" s="97" t="str">
        <f>IF(ISBLANK('Zusatzblatt (Perigon)'!J1909),"",'Zusatzblatt (Perigon)'!J1909)</f>
        <v/>
      </c>
      <c r="E1914" s="64" t="str">
        <f>IF(ISBLANK('Zusatzblatt (Perigon)'!K1909),"",'Zusatzblatt (Perigon)'!K1909)</f>
        <v/>
      </c>
      <c r="F1914" s="65"/>
      <c r="G1914" s="64"/>
      <c r="H1914" s="69" t="str">
        <f>IF(ISBLANK('Zusatzblatt (Perigon)'!L1909),"",'Zusatzblatt (Perigon)'!L1909)</f>
        <v/>
      </c>
      <c r="I1914" s="69" t="str">
        <f>IF(ISBLANK('Zusatzblatt (Perigon)'!M1909),"",'Zusatzblatt (Perigon)'!M1909)</f>
        <v/>
      </c>
      <c r="J1914" s="98" t="str">
        <f>IF(ISBLANK('Zusatzblatt (Perigon)'!N1909),"",'Zusatzblatt (Perigon)'!N1909)</f>
        <v/>
      </c>
      <c r="K1914" s="99" t="str">
        <f>IF(ISBLANK('Zusatzblatt (Perigon)'!J1909),"",'Zusatzblatt (Perigon)'!T1909)</f>
        <v/>
      </c>
      <c r="L1914" s="95" t="str">
        <f>IF(ISBLANK('Zusatzblatt (Perigon)'!O1909),"",'Zusatzblatt (Perigon)'!O1909)</f>
        <v/>
      </c>
      <c r="M1914" s="95" t="str">
        <f>IF(ISBLANK('Zusatzblatt (Perigon)'!R1909),"",'Zusatzblatt (Perigon)'!R1909)</f>
        <v/>
      </c>
      <c r="N1914" s="95" t="str">
        <f>IF(ISBLANK('Zusatzblatt (Perigon)'!P1909),"",'Zusatzblatt (Perigon)'!P1909)</f>
        <v/>
      </c>
      <c r="O1914" s="38" t="str">
        <f>IF($L1914="","",VLOOKUP($R1914,Tarife!$A$2:$R$599,13,FALSE))</f>
        <v/>
      </c>
      <c r="P1914" s="38" t="str">
        <f t="shared" si="29"/>
        <v/>
      </c>
      <c r="R1914" s="100" t="str">
        <f>Zusammenzug!$C$25&amp;"-"&amp;Zusammenzug!$A$7&amp;"-"&amp;Leistungen!L1914</f>
        <v>2026-Nicht beauftragte Spitex-Organisation-</v>
      </c>
    </row>
    <row r="1915" spans="1:18" x14ac:dyDescent="0.2">
      <c r="A1915" s="95" t="str">
        <f>IF(ISBLANK('Zusatzblatt (Perigon)'!E1910),"",'Zusatzblatt (Perigon)'!E1910)</f>
        <v/>
      </c>
      <c r="B1915" s="95" t="str">
        <f>IF(ISBLANK('Zusatzblatt (Perigon)'!G1910),"",'Zusatzblatt (Perigon)'!G1910)</f>
        <v/>
      </c>
      <c r="C1915" s="96" t="str">
        <f>IF(ISBLANK('Zusatzblatt (Perigon)'!I1910),"",'Zusatzblatt (Perigon)'!I1910)</f>
        <v/>
      </c>
      <c r="D1915" s="97" t="str">
        <f>IF(ISBLANK('Zusatzblatt (Perigon)'!J1910),"",'Zusatzblatt (Perigon)'!J1910)</f>
        <v/>
      </c>
      <c r="E1915" s="64" t="str">
        <f>IF(ISBLANK('Zusatzblatt (Perigon)'!K1910),"",'Zusatzblatt (Perigon)'!K1910)</f>
        <v/>
      </c>
      <c r="F1915" s="65"/>
      <c r="G1915" s="64"/>
      <c r="H1915" s="69" t="str">
        <f>IF(ISBLANK('Zusatzblatt (Perigon)'!L1910),"",'Zusatzblatt (Perigon)'!L1910)</f>
        <v/>
      </c>
      <c r="I1915" s="69" t="str">
        <f>IF(ISBLANK('Zusatzblatt (Perigon)'!M1910),"",'Zusatzblatt (Perigon)'!M1910)</f>
        <v/>
      </c>
      <c r="J1915" s="98" t="str">
        <f>IF(ISBLANK('Zusatzblatt (Perigon)'!N1910),"",'Zusatzblatt (Perigon)'!N1910)</f>
        <v/>
      </c>
      <c r="K1915" s="99" t="str">
        <f>IF(ISBLANK('Zusatzblatt (Perigon)'!J1910),"",'Zusatzblatt (Perigon)'!T1910)</f>
        <v/>
      </c>
      <c r="L1915" s="95" t="str">
        <f>IF(ISBLANK('Zusatzblatt (Perigon)'!O1910),"",'Zusatzblatt (Perigon)'!O1910)</f>
        <v/>
      </c>
      <c r="M1915" s="95" t="str">
        <f>IF(ISBLANK('Zusatzblatt (Perigon)'!R1910),"",'Zusatzblatt (Perigon)'!R1910)</f>
        <v/>
      </c>
      <c r="N1915" s="95" t="str">
        <f>IF(ISBLANK('Zusatzblatt (Perigon)'!P1910),"",'Zusatzblatt (Perigon)'!P1910)</f>
        <v/>
      </c>
      <c r="O1915" s="38" t="str">
        <f>IF($L1915="","",VLOOKUP($R1915,Tarife!$A$2:$R$599,13,FALSE))</f>
        <v/>
      </c>
      <c r="P1915" s="38" t="str">
        <f t="shared" si="29"/>
        <v/>
      </c>
      <c r="R1915" s="100" t="str">
        <f>Zusammenzug!$C$25&amp;"-"&amp;Zusammenzug!$A$7&amp;"-"&amp;Leistungen!L1915</f>
        <v>2026-Nicht beauftragte Spitex-Organisation-</v>
      </c>
    </row>
    <row r="1916" spans="1:18" x14ac:dyDescent="0.2">
      <c r="A1916" s="95" t="str">
        <f>IF(ISBLANK('Zusatzblatt (Perigon)'!E1911),"",'Zusatzblatt (Perigon)'!E1911)</f>
        <v/>
      </c>
      <c r="B1916" s="95" t="str">
        <f>IF(ISBLANK('Zusatzblatt (Perigon)'!G1911),"",'Zusatzblatt (Perigon)'!G1911)</f>
        <v/>
      </c>
      <c r="C1916" s="96" t="str">
        <f>IF(ISBLANK('Zusatzblatt (Perigon)'!I1911),"",'Zusatzblatt (Perigon)'!I1911)</f>
        <v/>
      </c>
      <c r="D1916" s="97" t="str">
        <f>IF(ISBLANK('Zusatzblatt (Perigon)'!J1911),"",'Zusatzblatt (Perigon)'!J1911)</f>
        <v/>
      </c>
      <c r="E1916" s="64" t="str">
        <f>IF(ISBLANK('Zusatzblatt (Perigon)'!K1911),"",'Zusatzblatt (Perigon)'!K1911)</f>
        <v/>
      </c>
      <c r="F1916" s="65"/>
      <c r="G1916" s="64"/>
      <c r="H1916" s="69" t="str">
        <f>IF(ISBLANK('Zusatzblatt (Perigon)'!L1911),"",'Zusatzblatt (Perigon)'!L1911)</f>
        <v/>
      </c>
      <c r="I1916" s="69" t="str">
        <f>IF(ISBLANK('Zusatzblatt (Perigon)'!M1911),"",'Zusatzblatt (Perigon)'!M1911)</f>
        <v/>
      </c>
      <c r="J1916" s="98" t="str">
        <f>IF(ISBLANK('Zusatzblatt (Perigon)'!N1911),"",'Zusatzblatt (Perigon)'!N1911)</f>
        <v/>
      </c>
      <c r="K1916" s="99" t="str">
        <f>IF(ISBLANK('Zusatzblatt (Perigon)'!J1911),"",'Zusatzblatt (Perigon)'!T1911)</f>
        <v/>
      </c>
      <c r="L1916" s="95" t="str">
        <f>IF(ISBLANK('Zusatzblatt (Perigon)'!O1911),"",'Zusatzblatt (Perigon)'!O1911)</f>
        <v/>
      </c>
      <c r="M1916" s="95" t="str">
        <f>IF(ISBLANK('Zusatzblatt (Perigon)'!R1911),"",'Zusatzblatt (Perigon)'!R1911)</f>
        <v/>
      </c>
      <c r="N1916" s="95" t="str">
        <f>IF(ISBLANK('Zusatzblatt (Perigon)'!P1911),"",'Zusatzblatt (Perigon)'!P1911)</f>
        <v/>
      </c>
      <c r="O1916" s="38" t="str">
        <f>IF($L1916="","",VLOOKUP($R1916,Tarife!$A$2:$R$599,13,FALSE))</f>
        <v/>
      </c>
      <c r="P1916" s="38" t="str">
        <f t="shared" si="29"/>
        <v/>
      </c>
      <c r="R1916" s="100" t="str">
        <f>Zusammenzug!$C$25&amp;"-"&amp;Zusammenzug!$A$7&amp;"-"&amp;Leistungen!L1916</f>
        <v>2026-Nicht beauftragte Spitex-Organisation-</v>
      </c>
    </row>
    <row r="1917" spans="1:18" x14ac:dyDescent="0.2">
      <c r="A1917" s="95" t="str">
        <f>IF(ISBLANK('Zusatzblatt (Perigon)'!E1912),"",'Zusatzblatt (Perigon)'!E1912)</f>
        <v/>
      </c>
      <c r="B1917" s="95" t="str">
        <f>IF(ISBLANK('Zusatzblatt (Perigon)'!G1912),"",'Zusatzblatt (Perigon)'!G1912)</f>
        <v/>
      </c>
      <c r="C1917" s="96" t="str">
        <f>IF(ISBLANK('Zusatzblatt (Perigon)'!I1912),"",'Zusatzblatt (Perigon)'!I1912)</f>
        <v/>
      </c>
      <c r="D1917" s="97" t="str">
        <f>IF(ISBLANK('Zusatzblatt (Perigon)'!J1912),"",'Zusatzblatt (Perigon)'!J1912)</f>
        <v/>
      </c>
      <c r="E1917" s="64" t="str">
        <f>IF(ISBLANK('Zusatzblatt (Perigon)'!K1912),"",'Zusatzblatt (Perigon)'!K1912)</f>
        <v/>
      </c>
      <c r="F1917" s="65"/>
      <c r="G1917" s="64"/>
      <c r="H1917" s="69" t="str">
        <f>IF(ISBLANK('Zusatzblatt (Perigon)'!L1912),"",'Zusatzblatt (Perigon)'!L1912)</f>
        <v/>
      </c>
      <c r="I1917" s="69" t="str">
        <f>IF(ISBLANK('Zusatzblatt (Perigon)'!M1912),"",'Zusatzblatt (Perigon)'!M1912)</f>
        <v/>
      </c>
      <c r="J1917" s="98" t="str">
        <f>IF(ISBLANK('Zusatzblatt (Perigon)'!N1912),"",'Zusatzblatt (Perigon)'!N1912)</f>
        <v/>
      </c>
      <c r="K1917" s="99" t="str">
        <f>IF(ISBLANK('Zusatzblatt (Perigon)'!J1912),"",'Zusatzblatt (Perigon)'!T1912)</f>
        <v/>
      </c>
      <c r="L1917" s="95" t="str">
        <f>IF(ISBLANK('Zusatzblatt (Perigon)'!O1912),"",'Zusatzblatt (Perigon)'!O1912)</f>
        <v/>
      </c>
      <c r="M1917" s="95" t="str">
        <f>IF(ISBLANK('Zusatzblatt (Perigon)'!R1912),"",'Zusatzblatt (Perigon)'!R1912)</f>
        <v/>
      </c>
      <c r="N1917" s="95" t="str">
        <f>IF(ISBLANK('Zusatzblatt (Perigon)'!P1912),"",'Zusatzblatt (Perigon)'!P1912)</f>
        <v/>
      </c>
      <c r="O1917" s="38" t="str">
        <f>IF($L1917="","",VLOOKUP($R1917,Tarife!$A$2:$R$599,13,FALSE))</f>
        <v/>
      </c>
      <c r="P1917" s="38" t="str">
        <f t="shared" si="29"/>
        <v/>
      </c>
      <c r="R1917" s="100" t="str">
        <f>Zusammenzug!$C$25&amp;"-"&amp;Zusammenzug!$A$7&amp;"-"&amp;Leistungen!L1917</f>
        <v>2026-Nicht beauftragte Spitex-Organisation-</v>
      </c>
    </row>
    <row r="1918" spans="1:18" x14ac:dyDescent="0.2">
      <c r="A1918" s="95" t="str">
        <f>IF(ISBLANK('Zusatzblatt (Perigon)'!E1913),"",'Zusatzblatt (Perigon)'!E1913)</f>
        <v/>
      </c>
      <c r="B1918" s="95" t="str">
        <f>IF(ISBLANK('Zusatzblatt (Perigon)'!G1913),"",'Zusatzblatt (Perigon)'!G1913)</f>
        <v/>
      </c>
      <c r="C1918" s="96" t="str">
        <f>IF(ISBLANK('Zusatzblatt (Perigon)'!I1913),"",'Zusatzblatt (Perigon)'!I1913)</f>
        <v/>
      </c>
      <c r="D1918" s="97" t="str">
        <f>IF(ISBLANK('Zusatzblatt (Perigon)'!J1913),"",'Zusatzblatt (Perigon)'!J1913)</f>
        <v/>
      </c>
      <c r="E1918" s="64" t="str">
        <f>IF(ISBLANK('Zusatzblatt (Perigon)'!K1913),"",'Zusatzblatt (Perigon)'!K1913)</f>
        <v/>
      </c>
      <c r="F1918" s="65"/>
      <c r="G1918" s="64"/>
      <c r="H1918" s="69" t="str">
        <f>IF(ISBLANK('Zusatzblatt (Perigon)'!L1913),"",'Zusatzblatt (Perigon)'!L1913)</f>
        <v/>
      </c>
      <c r="I1918" s="69" t="str">
        <f>IF(ISBLANK('Zusatzblatt (Perigon)'!M1913),"",'Zusatzblatt (Perigon)'!M1913)</f>
        <v/>
      </c>
      <c r="J1918" s="98" t="str">
        <f>IF(ISBLANK('Zusatzblatt (Perigon)'!N1913),"",'Zusatzblatt (Perigon)'!N1913)</f>
        <v/>
      </c>
      <c r="K1918" s="99" t="str">
        <f>IF(ISBLANK('Zusatzblatt (Perigon)'!J1913),"",'Zusatzblatt (Perigon)'!T1913)</f>
        <v/>
      </c>
      <c r="L1918" s="95" t="str">
        <f>IF(ISBLANK('Zusatzblatt (Perigon)'!O1913),"",'Zusatzblatt (Perigon)'!O1913)</f>
        <v/>
      </c>
      <c r="M1918" s="95" t="str">
        <f>IF(ISBLANK('Zusatzblatt (Perigon)'!R1913),"",'Zusatzblatt (Perigon)'!R1913)</f>
        <v/>
      </c>
      <c r="N1918" s="95" t="str">
        <f>IF(ISBLANK('Zusatzblatt (Perigon)'!P1913),"",'Zusatzblatt (Perigon)'!P1913)</f>
        <v/>
      </c>
      <c r="O1918" s="38" t="str">
        <f>IF($L1918="","",VLOOKUP($R1918,Tarife!$A$2:$R$599,13,FALSE))</f>
        <v/>
      </c>
      <c r="P1918" s="38" t="str">
        <f t="shared" si="29"/>
        <v/>
      </c>
      <c r="R1918" s="100" t="str">
        <f>Zusammenzug!$C$25&amp;"-"&amp;Zusammenzug!$A$7&amp;"-"&amp;Leistungen!L1918</f>
        <v>2026-Nicht beauftragte Spitex-Organisation-</v>
      </c>
    </row>
    <row r="1919" spans="1:18" x14ac:dyDescent="0.2">
      <c r="A1919" s="95" t="str">
        <f>IF(ISBLANK('Zusatzblatt (Perigon)'!E1914),"",'Zusatzblatt (Perigon)'!E1914)</f>
        <v/>
      </c>
      <c r="B1919" s="95" t="str">
        <f>IF(ISBLANK('Zusatzblatt (Perigon)'!G1914),"",'Zusatzblatt (Perigon)'!G1914)</f>
        <v/>
      </c>
      <c r="C1919" s="96" t="str">
        <f>IF(ISBLANK('Zusatzblatt (Perigon)'!I1914),"",'Zusatzblatt (Perigon)'!I1914)</f>
        <v/>
      </c>
      <c r="D1919" s="97" t="str">
        <f>IF(ISBLANK('Zusatzblatt (Perigon)'!J1914),"",'Zusatzblatt (Perigon)'!J1914)</f>
        <v/>
      </c>
      <c r="E1919" s="64" t="str">
        <f>IF(ISBLANK('Zusatzblatt (Perigon)'!K1914),"",'Zusatzblatt (Perigon)'!K1914)</f>
        <v/>
      </c>
      <c r="F1919" s="65"/>
      <c r="G1919" s="64"/>
      <c r="H1919" s="69" t="str">
        <f>IF(ISBLANK('Zusatzblatt (Perigon)'!L1914),"",'Zusatzblatt (Perigon)'!L1914)</f>
        <v/>
      </c>
      <c r="I1919" s="69" t="str">
        <f>IF(ISBLANK('Zusatzblatt (Perigon)'!M1914),"",'Zusatzblatt (Perigon)'!M1914)</f>
        <v/>
      </c>
      <c r="J1919" s="98" t="str">
        <f>IF(ISBLANK('Zusatzblatt (Perigon)'!N1914),"",'Zusatzblatt (Perigon)'!N1914)</f>
        <v/>
      </c>
      <c r="K1919" s="99" t="str">
        <f>IF(ISBLANK('Zusatzblatt (Perigon)'!J1914),"",'Zusatzblatt (Perigon)'!T1914)</f>
        <v/>
      </c>
      <c r="L1919" s="95" t="str">
        <f>IF(ISBLANK('Zusatzblatt (Perigon)'!O1914),"",'Zusatzblatt (Perigon)'!O1914)</f>
        <v/>
      </c>
      <c r="M1919" s="95" t="str">
        <f>IF(ISBLANK('Zusatzblatt (Perigon)'!R1914),"",'Zusatzblatt (Perigon)'!R1914)</f>
        <v/>
      </c>
      <c r="N1919" s="95" t="str">
        <f>IF(ISBLANK('Zusatzblatt (Perigon)'!P1914),"",'Zusatzblatt (Perigon)'!P1914)</f>
        <v/>
      </c>
      <c r="O1919" s="38" t="str">
        <f>IF($L1919="","",VLOOKUP($R1919,Tarife!$A$2:$R$599,13,FALSE))</f>
        <v/>
      </c>
      <c r="P1919" s="38" t="str">
        <f t="shared" si="29"/>
        <v/>
      </c>
      <c r="R1919" s="100" t="str">
        <f>Zusammenzug!$C$25&amp;"-"&amp;Zusammenzug!$A$7&amp;"-"&amp;Leistungen!L1919</f>
        <v>2026-Nicht beauftragte Spitex-Organisation-</v>
      </c>
    </row>
    <row r="1920" spans="1:18" x14ac:dyDescent="0.2">
      <c r="A1920" s="95" t="str">
        <f>IF(ISBLANK('Zusatzblatt (Perigon)'!E1915),"",'Zusatzblatt (Perigon)'!E1915)</f>
        <v/>
      </c>
      <c r="B1920" s="95" t="str">
        <f>IF(ISBLANK('Zusatzblatt (Perigon)'!G1915),"",'Zusatzblatt (Perigon)'!G1915)</f>
        <v/>
      </c>
      <c r="C1920" s="96" t="str">
        <f>IF(ISBLANK('Zusatzblatt (Perigon)'!I1915),"",'Zusatzblatt (Perigon)'!I1915)</f>
        <v/>
      </c>
      <c r="D1920" s="97" t="str">
        <f>IF(ISBLANK('Zusatzblatt (Perigon)'!J1915),"",'Zusatzblatt (Perigon)'!J1915)</f>
        <v/>
      </c>
      <c r="E1920" s="64" t="str">
        <f>IF(ISBLANK('Zusatzblatt (Perigon)'!K1915),"",'Zusatzblatt (Perigon)'!K1915)</f>
        <v/>
      </c>
      <c r="F1920" s="65"/>
      <c r="G1920" s="64"/>
      <c r="H1920" s="69" t="str">
        <f>IF(ISBLANK('Zusatzblatt (Perigon)'!L1915),"",'Zusatzblatt (Perigon)'!L1915)</f>
        <v/>
      </c>
      <c r="I1920" s="69" t="str">
        <f>IF(ISBLANK('Zusatzblatt (Perigon)'!M1915),"",'Zusatzblatt (Perigon)'!M1915)</f>
        <v/>
      </c>
      <c r="J1920" s="98" t="str">
        <f>IF(ISBLANK('Zusatzblatt (Perigon)'!N1915),"",'Zusatzblatt (Perigon)'!N1915)</f>
        <v/>
      </c>
      <c r="K1920" s="99" t="str">
        <f>IF(ISBLANK('Zusatzblatt (Perigon)'!J1915),"",'Zusatzblatt (Perigon)'!T1915)</f>
        <v/>
      </c>
      <c r="L1920" s="95" t="str">
        <f>IF(ISBLANK('Zusatzblatt (Perigon)'!O1915),"",'Zusatzblatt (Perigon)'!O1915)</f>
        <v/>
      </c>
      <c r="M1920" s="95" t="str">
        <f>IF(ISBLANK('Zusatzblatt (Perigon)'!R1915),"",'Zusatzblatt (Perigon)'!R1915)</f>
        <v/>
      </c>
      <c r="N1920" s="95" t="str">
        <f>IF(ISBLANK('Zusatzblatt (Perigon)'!P1915),"",'Zusatzblatt (Perigon)'!P1915)</f>
        <v/>
      </c>
      <c r="O1920" s="38" t="str">
        <f>IF($L1920="","",VLOOKUP($R1920,Tarife!$A$2:$R$599,13,FALSE))</f>
        <v/>
      </c>
      <c r="P1920" s="38" t="str">
        <f t="shared" si="29"/>
        <v/>
      </c>
      <c r="R1920" s="100" t="str">
        <f>Zusammenzug!$C$25&amp;"-"&amp;Zusammenzug!$A$7&amp;"-"&amp;Leistungen!L1920</f>
        <v>2026-Nicht beauftragte Spitex-Organisation-</v>
      </c>
    </row>
    <row r="1921" spans="1:18" x14ac:dyDescent="0.2">
      <c r="A1921" s="95" t="str">
        <f>IF(ISBLANK('Zusatzblatt (Perigon)'!E1916),"",'Zusatzblatt (Perigon)'!E1916)</f>
        <v/>
      </c>
      <c r="B1921" s="95" t="str">
        <f>IF(ISBLANK('Zusatzblatt (Perigon)'!G1916),"",'Zusatzblatt (Perigon)'!G1916)</f>
        <v/>
      </c>
      <c r="C1921" s="96" t="str">
        <f>IF(ISBLANK('Zusatzblatt (Perigon)'!I1916),"",'Zusatzblatt (Perigon)'!I1916)</f>
        <v/>
      </c>
      <c r="D1921" s="97" t="str">
        <f>IF(ISBLANK('Zusatzblatt (Perigon)'!J1916),"",'Zusatzblatt (Perigon)'!J1916)</f>
        <v/>
      </c>
      <c r="E1921" s="64" t="str">
        <f>IF(ISBLANK('Zusatzblatt (Perigon)'!K1916),"",'Zusatzblatt (Perigon)'!K1916)</f>
        <v/>
      </c>
      <c r="F1921" s="65"/>
      <c r="G1921" s="64"/>
      <c r="H1921" s="69" t="str">
        <f>IF(ISBLANK('Zusatzblatt (Perigon)'!L1916),"",'Zusatzblatt (Perigon)'!L1916)</f>
        <v/>
      </c>
      <c r="I1921" s="69" t="str">
        <f>IF(ISBLANK('Zusatzblatt (Perigon)'!M1916),"",'Zusatzblatt (Perigon)'!M1916)</f>
        <v/>
      </c>
      <c r="J1921" s="98" t="str">
        <f>IF(ISBLANK('Zusatzblatt (Perigon)'!N1916),"",'Zusatzblatt (Perigon)'!N1916)</f>
        <v/>
      </c>
      <c r="K1921" s="99" t="str">
        <f>IF(ISBLANK('Zusatzblatt (Perigon)'!J1916),"",'Zusatzblatt (Perigon)'!T1916)</f>
        <v/>
      </c>
      <c r="L1921" s="95" t="str">
        <f>IF(ISBLANK('Zusatzblatt (Perigon)'!O1916),"",'Zusatzblatt (Perigon)'!O1916)</f>
        <v/>
      </c>
      <c r="M1921" s="95" t="str">
        <f>IF(ISBLANK('Zusatzblatt (Perigon)'!R1916),"",'Zusatzblatt (Perigon)'!R1916)</f>
        <v/>
      </c>
      <c r="N1921" s="95" t="str">
        <f>IF(ISBLANK('Zusatzblatt (Perigon)'!P1916),"",'Zusatzblatt (Perigon)'!P1916)</f>
        <v/>
      </c>
      <c r="O1921" s="38" t="str">
        <f>IF($L1921="","",VLOOKUP($R1921,Tarife!$A$2:$R$599,13,FALSE))</f>
        <v/>
      </c>
      <c r="P1921" s="38" t="str">
        <f t="shared" si="29"/>
        <v/>
      </c>
      <c r="R1921" s="100" t="str">
        <f>Zusammenzug!$C$25&amp;"-"&amp;Zusammenzug!$A$7&amp;"-"&amp;Leistungen!L1921</f>
        <v>2026-Nicht beauftragte Spitex-Organisation-</v>
      </c>
    </row>
    <row r="1922" spans="1:18" x14ac:dyDescent="0.2">
      <c r="A1922" s="95" t="str">
        <f>IF(ISBLANK('Zusatzblatt (Perigon)'!E1917),"",'Zusatzblatt (Perigon)'!E1917)</f>
        <v/>
      </c>
      <c r="B1922" s="95" t="str">
        <f>IF(ISBLANK('Zusatzblatt (Perigon)'!G1917),"",'Zusatzblatt (Perigon)'!G1917)</f>
        <v/>
      </c>
      <c r="C1922" s="96" t="str">
        <f>IF(ISBLANK('Zusatzblatt (Perigon)'!I1917),"",'Zusatzblatt (Perigon)'!I1917)</f>
        <v/>
      </c>
      <c r="D1922" s="97" t="str">
        <f>IF(ISBLANK('Zusatzblatt (Perigon)'!J1917),"",'Zusatzblatt (Perigon)'!J1917)</f>
        <v/>
      </c>
      <c r="E1922" s="64" t="str">
        <f>IF(ISBLANK('Zusatzblatt (Perigon)'!K1917),"",'Zusatzblatt (Perigon)'!K1917)</f>
        <v/>
      </c>
      <c r="F1922" s="65"/>
      <c r="G1922" s="64"/>
      <c r="H1922" s="69" t="str">
        <f>IF(ISBLANK('Zusatzblatt (Perigon)'!L1917),"",'Zusatzblatt (Perigon)'!L1917)</f>
        <v/>
      </c>
      <c r="I1922" s="69" t="str">
        <f>IF(ISBLANK('Zusatzblatt (Perigon)'!M1917),"",'Zusatzblatt (Perigon)'!M1917)</f>
        <v/>
      </c>
      <c r="J1922" s="98" t="str">
        <f>IF(ISBLANK('Zusatzblatt (Perigon)'!N1917),"",'Zusatzblatt (Perigon)'!N1917)</f>
        <v/>
      </c>
      <c r="K1922" s="99" t="str">
        <f>IF(ISBLANK('Zusatzblatt (Perigon)'!J1917),"",'Zusatzblatt (Perigon)'!T1917)</f>
        <v/>
      </c>
      <c r="L1922" s="95" t="str">
        <f>IF(ISBLANK('Zusatzblatt (Perigon)'!O1917),"",'Zusatzblatt (Perigon)'!O1917)</f>
        <v/>
      </c>
      <c r="M1922" s="95" t="str">
        <f>IF(ISBLANK('Zusatzblatt (Perigon)'!R1917),"",'Zusatzblatt (Perigon)'!R1917)</f>
        <v/>
      </c>
      <c r="N1922" s="95" t="str">
        <f>IF(ISBLANK('Zusatzblatt (Perigon)'!P1917),"",'Zusatzblatt (Perigon)'!P1917)</f>
        <v/>
      </c>
      <c r="O1922" s="38" t="str">
        <f>IF($L1922="","",VLOOKUP($R1922,Tarife!$A$2:$R$599,13,FALSE))</f>
        <v/>
      </c>
      <c r="P1922" s="38" t="str">
        <f t="shared" si="29"/>
        <v/>
      </c>
      <c r="R1922" s="100" t="str">
        <f>Zusammenzug!$C$25&amp;"-"&amp;Zusammenzug!$A$7&amp;"-"&amp;Leistungen!L1922</f>
        <v>2026-Nicht beauftragte Spitex-Organisation-</v>
      </c>
    </row>
    <row r="1923" spans="1:18" x14ac:dyDescent="0.2">
      <c r="A1923" s="95" t="str">
        <f>IF(ISBLANK('Zusatzblatt (Perigon)'!E1918),"",'Zusatzblatt (Perigon)'!E1918)</f>
        <v/>
      </c>
      <c r="B1923" s="95" t="str">
        <f>IF(ISBLANK('Zusatzblatt (Perigon)'!G1918),"",'Zusatzblatt (Perigon)'!G1918)</f>
        <v/>
      </c>
      <c r="C1923" s="96" t="str">
        <f>IF(ISBLANK('Zusatzblatt (Perigon)'!I1918),"",'Zusatzblatt (Perigon)'!I1918)</f>
        <v/>
      </c>
      <c r="D1923" s="97" t="str">
        <f>IF(ISBLANK('Zusatzblatt (Perigon)'!J1918),"",'Zusatzblatt (Perigon)'!J1918)</f>
        <v/>
      </c>
      <c r="E1923" s="64" t="str">
        <f>IF(ISBLANK('Zusatzblatt (Perigon)'!K1918),"",'Zusatzblatt (Perigon)'!K1918)</f>
        <v/>
      </c>
      <c r="F1923" s="65"/>
      <c r="G1923" s="64"/>
      <c r="H1923" s="69" t="str">
        <f>IF(ISBLANK('Zusatzblatt (Perigon)'!L1918),"",'Zusatzblatt (Perigon)'!L1918)</f>
        <v/>
      </c>
      <c r="I1923" s="69" t="str">
        <f>IF(ISBLANK('Zusatzblatt (Perigon)'!M1918),"",'Zusatzblatt (Perigon)'!M1918)</f>
        <v/>
      </c>
      <c r="J1923" s="98" t="str">
        <f>IF(ISBLANK('Zusatzblatt (Perigon)'!N1918),"",'Zusatzblatt (Perigon)'!N1918)</f>
        <v/>
      </c>
      <c r="K1923" s="99" t="str">
        <f>IF(ISBLANK('Zusatzblatt (Perigon)'!J1918),"",'Zusatzblatt (Perigon)'!T1918)</f>
        <v/>
      </c>
      <c r="L1923" s="95" t="str">
        <f>IF(ISBLANK('Zusatzblatt (Perigon)'!O1918),"",'Zusatzblatt (Perigon)'!O1918)</f>
        <v/>
      </c>
      <c r="M1923" s="95" t="str">
        <f>IF(ISBLANK('Zusatzblatt (Perigon)'!R1918),"",'Zusatzblatt (Perigon)'!R1918)</f>
        <v/>
      </c>
      <c r="N1923" s="95" t="str">
        <f>IF(ISBLANK('Zusatzblatt (Perigon)'!P1918),"",'Zusatzblatt (Perigon)'!P1918)</f>
        <v/>
      </c>
      <c r="O1923" s="38" t="str">
        <f>IF($L1923="","",VLOOKUP($R1923,Tarife!$A$2:$R$599,13,FALSE))</f>
        <v/>
      </c>
      <c r="P1923" s="38" t="str">
        <f t="shared" si="29"/>
        <v/>
      </c>
      <c r="R1923" s="100" t="str">
        <f>Zusammenzug!$C$25&amp;"-"&amp;Zusammenzug!$A$7&amp;"-"&amp;Leistungen!L1923</f>
        <v>2026-Nicht beauftragte Spitex-Organisation-</v>
      </c>
    </row>
    <row r="1924" spans="1:18" x14ac:dyDescent="0.2">
      <c r="A1924" s="95" t="str">
        <f>IF(ISBLANK('Zusatzblatt (Perigon)'!E1919),"",'Zusatzblatt (Perigon)'!E1919)</f>
        <v/>
      </c>
      <c r="B1924" s="95" t="str">
        <f>IF(ISBLANK('Zusatzblatt (Perigon)'!G1919),"",'Zusatzblatt (Perigon)'!G1919)</f>
        <v/>
      </c>
      <c r="C1924" s="96" t="str">
        <f>IF(ISBLANK('Zusatzblatt (Perigon)'!I1919),"",'Zusatzblatt (Perigon)'!I1919)</f>
        <v/>
      </c>
      <c r="D1924" s="97" t="str">
        <f>IF(ISBLANK('Zusatzblatt (Perigon)'!J1919),"",'Zusatzblatt (Perigon)'!J1919)</f>
        <v/>
      </c>
      <c r="E1924" s="64" t="str">
        <f>IF(ISBLANK('Zusatzblatt (Perigon)'!K1919),"",'Zusatzblatt (Perigon)'!K1919)</f>
        <v/>
      </c>
      <c r="F1924" s="65"/>
      <c r="G1924" s="64"/>
      <c r="H1924" s="69" t="str">
        <f>IF(ISBLANK('Zusatzblatt (Perigon)'!L1919),"",'Zusatzblatt (Perigon)'!L1919)</f>
        <v/>
      </c>
      <c r="I1924" s="69" t="str">
        <f>IF(ISBLANK('Zusatzblatt (Perigon)'!M1919),"",'Zusatzblatt (Perigon)'!M1919)</f>
        <v/>
      </c>
      <c r="J1924" s="98" t="str">
        <f>IF(ISBLANK('Zusatzblatt (Perigon)'!N1919),"",'Zusatzblatt (Perigon)'!N1919)</f>
        <v/>
      </c>
      <c r="K1924" s="99" t="str">
        <f>IF(ISBLANK('Zusatzblatt (Perigon)'!J1919),"",'Zusatzblatt (Perigon)'!T1919)</f>
        <v/>
      </c>
      <c r="L1924" s="95" t="str">
        <f>IF(ISBLANK('Zusatzblatt (Perigon)'!O1919),"",'Zusatzblatt (Perigon)'!O1919)</f>
        <v/>
      </c>
      <c r="M1924" s="95" t="str">
        <f>IF(ISBLANK('Zusatzblatt (Perigon)'!R1919),"",'Zusatzblatt (Perigon)'!R1919)</f>
        <v/>
      </c>
      <c r="N1924" s="95" t="str">
        <f>IF(ISBLANK('Zusatzblatt (Perigon)'!P1919),"",'Zusatzblatt (Perigon)'!P1919)</f>
        <v/>
      </c>
      <c r="O1924" s="38" t="str">
        <f>IF($L1924="","",VLOOKUP($R1924,Tarife!$A$2:$R$599,13,FALSE))</f>
        <v/>
      </c>
      <c r="P1924" s="38" t="str">
        <f t="shared" si="29"/>
        <v/>
      </c>
      <c r="R1924" s="100" t="str">
        <f>Zusammenzug!$C$25&amp;"-"&amp;Zusammenzug!$A$7&amp;"-"&amp;Leistungen!L1924</f>
        <v>2026-Nicht beauftragte Spitex-Organisation-</v>
      </c>
    </row>
    <row r="1925" spans="1:18" x14ac:dyDescent="0.2">
      <c r="A1925" s="95" t="str">
        <f>IF(ISBLANK('Zusatzblatt (Perigon)'!E1920),"",'Zusatzblatt (Perigon)'!E1920)</f>
        <v/>
      </c>
      <c r="B1925" s="95" t="str">
        <f>IF(ISBLANK('Zusatzblatt (Perigon)'!G1920),"",'Zusatzblatt (Perigon)'!G1920)</f>
        <v/>
      </c>
      <c r="C1925" s="96" t="str">
        <f>IF(ISBLANK('Zusatzblatt (Perigon)'!I1920),"",'Zusatzblatt (Perigon)'!I1920)</f>
        <v/>
      </c>
      <c r="D1925" s="97" t="str">
        <f>IF(ISBLANK('Zusatzblatt (Perigon)'!J1920),"",'Zusatzblatt (Perigon)'!J1920)</f>
        <v/>
      </c>
      <c r="E1925" s="64" t="str">
        <f>IF(ISBLANK('Zusatzblatt (Perigon)'!K1920),"",'Zusatzblatt (Perigon)'!K1920)</f>
        <v/>
      </c>
      <c r="F1925" s="65"/>
      <c r="G1925" s="64"/>
      <c r="H1925" s="69" t="str">
        <f>IF(ISBLANK('Zusatzblatt (Perigon)'!L1920),"",'Zusatzblatt (Perigon)'!L1920)</f>
        <v/>
      </c>
      <c r="I1925" s="69" t="str">
        <f>IF(ISBLANK('Zusatzblatt (Perigon)'!M1920),"",'Zusatzblatt (Perigon)'!M1920)</f>
        <v/>
      </c>
      <c r="J1925" s="98" t="str">
        <f>IF(ISBLANK('Zusatzblatt (Perigon)'!N1920),"",'Zusatzblatt (Perigon)'!N1920)</f>
        <v/>
      </c>
      <c r="K1925" s="99" t="str">
        <f>IF(ISBLANK('Zusatzblatt (Perigon)'!J1920),"",'Zusatzblatt (Perigon)'!T1920)</f>
        <v/>
      </c>
      <c r="L1925" s="95" t="str">
        <f>IF(ISBLANK('Zusatzblatt (Perigon)'!O1920),"",'Zusatzblatt (Perigon)'!O1920)</f>
        <v/>
      </c>
      <c r="M1925" s="95" t="str">
        <f>IF(ISBLANK('Zusatzblatt (Perigon)'!R1920),"",'Zusatzblatt (Perigon)'!R1920)</f>
        <v/>
      </c>
      <c r="N1925" s="95" t="str">
        <f>IF(ISBLANK('Zusatzblatt (Perigon)'!P1920),"",'Zusatzblatt (Perigon)'!P1920)</f>
        <v/>
      </c>
      <c r="O1925" s="38" t="str">
        <f>IF($L1925="","",VLOOKUP($R1925,Tarife!$A$2:$R$599,13,FALSE))</f>
        <v/>
      </c>
      <c r="P1925" s="38" t="str">
        <f t="shared" si="29"/>
        <v/>
      </c>
      <c r="R1925" s="100" t="str">
        <f>Zusammenzug!$C$25&amp;"-"&amp;Zusammenzug!$A$7&amp;"-"&amp;Leistungen!L1925</f>
        <v>2026-Nicht beauftragte Spitex-Organisation-</v>
      </c>
    </row>
    <row r="1926" spans="1:18" x14ac:dyDescent="0.2">
      <c r="A1926" s="95" t="str">
        <f>IF(ISBLANK('Zusatzblatt (Perigon)'!E1921),"",'Zusatzblatt (Perigon)'!E1921)</f>
        <v/>
      </c>
      <c r="B1926" s="95" t="str">
        <f>IF(ISBLANK('Zusatzblatt (Perigon)'!G1921),"",'Zusatzblatt (Perigon)'!G1921)</f>
        <v/>
      </c>
      <c r="C1926" s="96" t="str">
        <f>IF(ISBLANK('Zusatzblatt (Perigon)'!I1921),"",'Zusatzblatt (Perigon)'!I1921)</f>
        <v/>
      </c>
      <c r="D1926" s="97" t="str">
        <f>IF(ISBLANK('Zusatzblatt (Perigon)'!J1921),"",'Zusatzblatt (Perigon)'!J1921)</f>
        <v/>
      </c>
      <c r="E1926" s="64" t="str">
        <f>IF(ISBLANK('Zusatzblatt (Perigon)'!K1921),"",'Zusatzblatt (Perigon)'!K1921)</f>
        <v/>
      </c>
      <c r="F1926" s="65"/>
      <c r="G1926" s="64"/>
      <c r="H1926" s="69" t="str">
        <f>IF(ISBLANK('Zusatzblatt (Perigon)'!L1921),"",'Zusatzblatt (Perigon)'!L1921)</f>
        <v/>
      </c>
      <c r="I1926" s="69" t="str">
        <f>IF(ISBLANK('Zusatzblatt (Perigon)'!M1921),"",'Zusatzblatt (Perigon)'!M1921)</f>
        <v/>
      </c>
      <c r="J1926" s="98" t="str">
        <f>IF(ISBLANK('Zusatzblatt (Perigon)'!N1921),"",'Zusatzblatt (Perigon)'!N1921)</f>
        <v/>
      </c>
      <c r="K1926" s="99" t="str">
        <f>IF(ISBLANK('Zusatzblatt (Perigon)'!J1921),"",'Zusatzblatt (Perigon)'!T1921)</f>
        <v/>
      </c>
      <c r="L1926" s="95" t="str">
        <f>IF(ISBLANK('Zusatzblatt (Perigon)'!O1921),"",'Zusatzblatt (Perigon)'!O1921)</f>
        <v/>
      </c>
      <c r="M1926" s="95" t="str">
        <f>IF(ISBLANK('Zusatzblatt (Perigon)'!R1921),"",'Zusatzblatt (Perigon)'!R1921)</f>
        <v/>
      </c>
      <c r="N1926" s="95" t="str">
        <f>IF(ISBLANK('Zusatzblatt (Perigon)'!P1921),"",'Zusatzblatt (Perigon)'!P1921)</f>
        <v/>
      </c>
      <c r="O1926" s="38" t="str">
        <f>IF($L1926="","",VLOOKUP($R1926,Tarife!$A$2:$R$599,13,FALSE))</f>
        <v/>
      </c>
      <c r="P1926" s="38" t="str">
        <f t="shared" si="29"/>
        <v/>
      </c>
      <c r="R1926" s="100" t="str">
        <f>Zusammenzug!$C$25&amp;"-"&amp;Zusammenzug!$A$7&amp;"-"&amp;Leistungen!L1926</f>
        <v>2026-Nicht beauftragte Spitex-Organisation-</v>
      </c>
    </row>
    <row r="1927" spans="1:18" x14ac:dyDescent="0.2">
      <c r="A1927" s="95" t="str">
        <f>IF(ISBLANK('Zusatzblatt (Perigon)'!E1922),"",'Zusatzblatt (Perigon)'!E1922)</f>
        <v/>
      </c>
      <c r="B1927" s="95" t="str">
        <f>IF(ISBLANK('Zusatzblatt (Perigon)'!G1922),"",'Zusatzblatt (Perigon)'!G1922)</f>
        <v/>
      </c>
      <c r="C1927" s="96" t="str">
        <f>IF(ISBLANK('Zusatzblatt (Perigon)'!I1922),"",'Zusatzblatt (Perigon)'!I1922)</f>
        <v/>
      </c>
      <c r="D1927" s="97" t="str">
        <f>IF(ISBLANK('Zusatzblatt (Perigon)'!J1922),"",'Zusatzblatt (Perigon)'!J1922)</f>
        <v/>
      </c>
      <c r="E1927" s="64" t="str">
        <f>IF(ISBLANK('Zusatzblatt (Perigon)'!K1922),"",'Zusatzblatt (Perigon)'!K1922)</f>
        <v/>
      </c>
      <c r="F1927" s="65"/>
      <c r="G1927" s="64"/>
      <c r="H1927" s="69" t="str">
        <f>IF(ISBLANK('Zusatzblatt (Perigon)'!L1922),"",'Zusatzblatt (Perigon)'!L1922)</f>
        <v/>
      </c>
      <c r="I1927" s="69" t="str">
        <f>IF(ISBLANK('Zusatzblatt (Perigon)'!M1922),"",'Zusatzblatt (Perigon)'!M1922)</f>
        <v/>
      </c>
      <c r="J1927" s="98" t="str">
        <f>IF(ISBLANK('Zusatzblatt (Perigon)'!N1922),"",'Zusatzblatt (Perigon)'!N1922)</f>
        <v/>
      </c>
      <c r="K1927" s="99" t="str">
        <f>IF(ISBLANK('Zusatzblatt (Perigon)'!J1922),"",'Zusatzblatt (Perigon)'!T1922)</f>
        <v/>
      </c>
      <c r="L1927" s="95" t="str">
        <f>IF(ISBLANK('Zusatzblatt (Perigon)'!O1922),"",'Zusatzblatt (Perigon)'!O1922)</f>
        <v/>
      </c>
      <c r="M1927" s="95" t="str">
        <f>IF(ISBLANK('Zusatzblatt (Perigon)'!R1922),"",'Zusatzblatt (Perigon)'!R1922)</f>
        <v/>
      </c>
      <c r="N1927" s="95" t="str">
        <f>IF(ISBLANK('Zusatzblatt (Perigon)'!P1922),"",'Zusatzblatt (Perigon)'!P1922)</f>
        <v/>
      </c>
      <c r="O1927" s="38" t="str">
        <f>IF($L1927="","",VLOOKUP($R1927,Tarife!$A$2:$R$599,13,FALSE))</f>
        <v/>
      </c>
      <c r="P1927" s="38" t="str">
        <f t="shared" si="29"/>
        <v/>
      </c>
      <c r="R1927" s="100" t="str">
        <f>Zusammenzug!$C$25&amp;"-"&amp;Zusammenzug!$A$7&amp;"-"&amp;Leistungen!L1927</f>
        <v>2026-Nicht beauftragte Spitex-Organisation-</v>
      </c>
    </row>
    <row r="1928" spans="1:18" x14ac:dyDescent="0.2">
      <c r="A1928" s="95" t="str">
        <f>IF(ISBLANK('Zusatzblatt (Perigon)'!E1923),"",'Zusatzblatt (Perigon)'!E1923)</f>
        <v/>
      </c>
      <c r="B1928" s="95" t="str">
        <f>IF(ISBLANK('Zusatzblatt (Perigon)'!G1923),"",'Zusatzblatt (Perigon)'!G1923)</f>
        <v/>
      </c>
      <c r="C1928" s="96" t="str">
        <f>IF(ISBLANK('Zusatzblatt (Perigon)'!I1923),"",'Zusatzblatt (Perigon)'!I1923)</f>
        <v/>
      </c>
      <c r="D1928" s="97" t="str">
        <f>IF(ISBLANK('Zusatzblatt (Perigon)'!J1923),"",'Zusatzblatt (Perigon)'!J1923)</f>
        <v/>
      </c>
      <c r="E1928" s="64" t="str">
        <f>IF(ISBLANK('Zusatzblatt (Perigon)'!K1923),"",'Zusatzblatt (Perigon)'!K1923)</f>
        <v/>
      </c>
      <c r="F1928" s="65"/>
      <c r="G1928" s="64"/>
      <c r="H1928" s="69" t="str">
        <f>IF(ISBLANK('Zusatzblatt (Perigon)'!L1923),"",'Zusatzblatt (Perigon)'!L1923)</f>
        <v/>
      </c>
      <c r="I1928" s="69" t="str">
        <f>IF(ISBLANK('Zusatzblatt (Perigon)'!M1923),"",'Zusatzblatt (Perigon)'!M1923)</f>
        <v/>
      </c>
      <c r="J1928" s="98" t="str">
        <f>IF(ISBLANK('Zusatzblatt (Perigon)'!N1923),"",'Zusatzblatt (Perigon)'!N1923)</f>
        <v/>
      </c>
      <c r="K1928" s="99" t="str">
        <f>IF(ISBLANK('Zusatzblatt (Perigon)'!J1923),"",'Zusatzblatt (Perigon)'!T1923)</f>
        <v/>
      </c>
      <c r="L1928" s="95" t="str">
        <f>IF(ISBLANK('Zusatzblatt (Perigon)'!O1923),"",'Zusatzblatt (Perigon)'!O1923)</f>
        <v/>
      </c>
      <c r="M1928" s="95" t="str">
        <f>IF(ISBLANK('Zusatzblatt (Perigon)'!R1923),"",'Zusatzblatt (Perigon)'!R1923)</f>
        <v/>
      </c>
      <c r="N1928" s="95" t="str">
        <f>IF(ISBLANK('Zusatzblatt (Perigon)'!P1923),"",'Zusatzblatt (Perigon)'!P1923)</f>
        <v/>
      </c>
      <c r="O1928" s="38" t="str">
        <f>IF($L1928="","",VLOOKUP($R1928,Tarife!$A$2:$R$599,13,FALSE))</f>
        <v/>
      </c>
      <c r="P1928" s="38" t="str">
        <f t="shared" ref="P1928:P1991" si="30">IF(L1928="","",IF(AND($L1928="Pabe",N1928&lt;O1928),M1928*O1928,IF(N1928&lt;O1928,M1928*N1928,M1928*O1928)))</f>
        <v/>
      </c>
      <c r="R1928" s="100" t="str">
        <f>Zusammenzug!$C$25&amp;"-"&amp;Zusammenzug!$A$7&amp;"-"&amp;Leistungen!L1928</f>
        <v>2026-Nicht beauftragte Spitex-Organisation-</v>
      </c>
    </row>
    <row r="1929" spans="1:18" x14ac:dyDescent="0.2">
      <c r="A1929" s="95" t="str">
        <f>IF(ISBLANK('Zusatzblatt (Perigon)'!E1924),"",'Zusatzblatt (Perigon)'!E1924)</f>
        <v/>
      </c>
      <c r="B1929" s="95" t="str">
        <f>IF(ISBLANK('Zusatzblatt (Perigon)'!G1924),"",'Zusatzblatt (Perigon)'!G1924)</f>
        <v/>
      </c>
      <c r="C1929" s="96" t="str">
        <f>IF(ISBLANK('Zusatzblatt (Perigon)'!I1924),"",'Zusatzblatt (Perigon)'!I1924)</f>
        <v/>
      </c>
      <c r="D1929" s="97" t="str">
        <f>IF(ISBLANK('Zusatzblatt (Perigon)'!J1924),"",'Zusatzblatt (Perigon)'!J1924)</f>
        <v/>
      </c>
      <c r="E1929" s="64" t="str">
        <f>IF(ISBLANK('Zusatzblatt (Perigon)'!K1924),"",'Zusatzblatt (Perigon)'!K1924)</f>
        <v/>
      </c>
      <c r="F1929" s="65"/>
      <c r="G1929" s="64"/>
      <c r="H1929" s="69" t="str">
        <f>IF(ISBLANK('Zusatzblatt (Perigon)'!L1924),"",'Zusatzblatt (Perigon)'!L1924)</f>
        <v/>
      </c>
      <c r="I1929" s="69" t="str">
        <f>IF(ISBLANK('Zusatzblatt (Perigon)'!M1924),"",'Zusatzblatt (Perigon)'!M1924)</f>
        <v/>
      </c>
      <c r="J1929" s="98" t="str">
        <f>IF(ISBLANK('Zusatzblatt (Perigon)'!N1924),"",'Zusatzblatt (Perigon)'!N1924)</f>
        <v/>
      </c>
      <c r="K1929" s="99" t="str">
        <f>IF(ISBLANK('Zusatzblatt (Perigon)'!J1924),"",'Zusatzblatt (Perigon)'!T1924)</f>
        <v/>
      </c>
      <c r="L1929" s="95" t="str">
        <f>IF(ISBLANK('Zusatzblatt (Perigon)'!O1924),"",'Zusatzblatt (Perigon)'!O1924)</f>
        <v/>
      </c>
      <c r="M1929" s="95" t="str">
        <f>IF(ISBLANK('Zusatzblatt (Perigon)'!R1924),"",'Zusatzblatt (Perigon)'!R1924)</f>
        <v/>
      </c>
      <c r="N1929" s="95" t="str">
        <f>IF(ISBLANK('Zusatzblatt (Perigon)'!P1924),"",'Zusatzblatt (Perigon)'!P1924)</f>
        <v/>
      </c>
      <c r="O1929" s="38" t="str">
        <f>IF($L1929="","",VLOOKUP($R1929,Tarife!$A$2:$R$599,13,FALSE))</f>
        <v/>
      </c>
      <c r="P1929" s="38" t="str">
        <f t="shared" si="30"/>
        <v/>
      </c>
      <c r="R1929" s="100" t="str">
        <f>Zusammenzug!$C$25&amp;"-"&amp;Zusammenzug!$A$7&amp;"-"&amp;Leistungen!L1929</f>
        <v>2026-Nicht beauftragte Spitex-Organisation-</v>
      </c>
    </row>
    <row r="1930" spans="1:18" x14ac:dyDescent="0.2">
      <c r="A1930" s="95" t="str">
        <f>IF(ISBLANK('Zusatzblatt (Perigon)'!E1925),"",'Zusatzblatt (Perigon)'!E1925)</f>
        <v/>
      </c>
      <c r="B1930" s="95" t="str">
        <f>IF(ISBLANK('Zusatzblatt (Perigon)'!G1925),"",'Zusatzblatt (Perigon)'!G1925)</f>
        <v/>
      </c>
      <c r="C1930" s="96" t="str">
        <f>IF(ISBLANK('Zusatzblatt (Perigon)'!I1925),"",'Zusatzblatt (Perigon)'!I1925)</f>
        <v/>
      </c>
      <c r="D1930" s="97" t="str">
        <f>IF(ISBLANK('Zusatzblatt (Perigon)'!J1925),"",'Zusatzblatt (Perigon)'!J1925)</f>
        <v/>
      </c>
      <c r="E1930" s="64" t="str">
        <f>IF(ISBLANK('Zusatzblatt (Perigon)'!K1925),"",'Zusatzblatt (Perigon)'!K1925)</f>
        <v/>
      </c>
      <c r="F1930" s="65"/>
      <c r="G1930" s="64"/>
      <c r="H1930" s="69" t="str">
        <f>IF(ISBLANK('Zusatzblatt (Perigon)'!L1925),"",'Zusatzblatt (Perigon)'!L1925)</f>
        <v/>
      </c>
      <c r="I1930" s="69" t="str">
        <f>IF(ISBLANK('Zusatzblatt (Perigon)'!M1925),"",'Zusatzblatt (Perigon)'!M1925)</f>
        <v/>
      </c>
      <c r="J1930" s="98" t="str">
        <f>IF(ISBLANK('Zusatzblatt (Perigon)'!N1925),"",'Zusatzblatt (Perigon)'!N1925)</f>
        <v/>
      </c>
      <c r="K1930" s="99" t="str">
        <f>IF(ISBLANK('Zusatzblatt (Perigon)'!J1925),"",'Zusatzblatt (Perigon)'!T1925)</f>
        <v/>
      </c>
      <c r="L1930" s="95" t="str">
        <f>IF(ISBLANK('Zusatzblatt (Perigon)'!O1925),"",'Zusatzblatt (Perigon)'!O1925)</f>
        <v/>
      </c>
      <c r="M1930" s="95" t="str">
        <f>IF(ISBLANK('Zusatzblatt (Perigon)'!R1925),"",'Zusatzblatt (Perigon)'!R1925)</f>
        <v/>
      </c>
      <c r="N1930" s="95" t="str">
        <f>IF(ISBLANK('Zusatzblatt (Perigon)'!P1925),"",'Zusatzblatt (Perigon)'!P1925)</f>
        <v/>
      </c>
      <c r="O1930" s="38" t="str">
        <f>IF($L1930="","",VLOOKUP($R1930,Tarife!$A$2:$R$599,13,FALSE))</f>
        <v/>
      </c>
      <c r="P1930" s="38" t="str">
        <f t="shared" si="30"/>
        <v/>
      </c>
      <c r="R1930" s="100" t="str">
        <f>Zusammenzug!$C$25&amp;"-"&amp;Zusammenzug!$A$7&amp;"-"&amp;Leistungen!L1930</f>
        <v>2026-Nicht beauftragte Spitex-Organisation-</v>
      </c>
    </row>
    <row r="1931" spans="1:18" x14ac:dyDescent="0.2">
      <c r="A1931" s="95" t="str">
        <f>IF(ISBLANK('Zusatzblatt (Perigon)'!E1926),"",'Zusatzblatt (Perigon)'!E1926)</f>
        <v/>
      </c>
      <c r="B1931" s="95" t="str">
        <f>IF(ISBLANK('Zusatzblatt (Perigon)'!G1926),"",'Zusatzblatt (Perigon)'!G1926)</f>
        <v/>
      </c>
      <c r="C1931" s="96" t="str">
        <f>IF(ISBLANK('Zusatzblatt (Perigon)'!I1926),"",'Zusatzblatt (Perigon)'!I1926)</f>
        <v/>
      </c>
      <c r="D1931" s="97" t="str">
        <f>IF(ISBLANK('Zusatzblatt (Perigon)'!J1926),"",'Zusatzblatt (Perigon)'!J1926)</f>
        <v/>
      </c>
      <c r="E1931" s="64" t="str">
        <f>IF(ISBLANK('Zusatzblatt (Perigon)'!K1926),"",'Zusatzblatt (Perigon)'!K1926)</f>
        <v/>
      </c>
      <c r="F1931" s="65"/>
      <c r="G1931" s="64"/>
      <c r="H1931" s="69" t="str">
        <f>IF(ISBLANK('Zusatzblatt (Perigon)'!L1926),"",'Zusatzblatt (Perigon)'!L1926)</f>
        <v/>
      </c>
      <c r="I1931" s="69" t="str">
        <f>IF(ISBLANK('Zusatzblatt (Perigon)'!M1926),"",'Zusatzblatt (Perigon)'!M1926)</f>
        <v/>
      </c>
      <c r="J1931" s="98" t="str">
        <f>IF(ISBLANK('Zusatzblatt (Perigon)'!N1926),"",'Zusatzblatt (Perigon)'!N1926)</f>
        <v/>
      </c>
      <c r="K1931" s="99" t="str">
        <f>IF(ISBLANK('Zusatzblatt (Perigon)'!J1926),"",'Zusatzblatt (Perigon)'!T1926)</f>
        <v/>
      </c>
      <c r="L1931" s="95" t="str">
        <f>IF(ISBLANK('Zusatzblatt (Perigon)'!O1926),"",'Zusatzblatt (Perigon)'!O1926)</f>
        <v/>
      </c>
      <c r="M1931" s="95" t="str">
        <f>IF(ISBLANK('Zusatzblatt (Perigon)'!R1926),"",'Zusatzblatt (Perigon)'!R1926)</f>
        <v/>
      </c>
      <c r="N1931" s="95" t="str">
        <f>IF(ISBLANK('Zusatzblatt (Perigon)'!P1926),"",'Zusatzblatt (Perigon)'!P1926)</f>
        <v/>
      </c>
      <c r="O1931" s="38" t="str">
        <f>IF($L1931="","",VLOOKUP($R1931,Tarife!$A$2:$R$599,13,FALSE))</f>
        <v/>
      </c>
      <c r="P1931" s="38" t="str">
        <f t="shared" si="30"/>
        <v/>
      </c>
      <c r="R1931" s="100" t="str">
        <f>Zusammenzug!$C$25&amp;"-"&amp;Zusammenzug!$A$7&amp;"-"&amp;Leistungen!L1931</f>
        <v>2026-Nicht beauftragte Spitex-Organisation-</v>
      </c>
    </row>
    <row r="1932" spans="1:18" x14ac:dyDescent="0.2">
      <c r="A1932" s="95" t="str">
        <f>IF(ISBLANK('Zusatzblatt (Perigon)'!E1927),"",'Zusatzblatt (Perigon)'!E1927)</f>
        <v/>
      </c>
      <c r="B1932" s="95" t="str">
        <f>IF(ISBLANK('Zusatzblatt (Perigon)'!G1927),"",'Zusatzblatt (Perigon)'!G1927)</f>
        <v/>
      </c>
      <c r="C1932" s="96" t="str">
        <f>IF(ISBLANK('Zusatzblatt (Perigon)'!I1927),"",'Zusatzblatt (Perigon)'!I1927)</f>
        <v/>
      </c>
      <c r="D1932" s="97" t="str">
        <f>IF(ISBLANK('Zusatzblatt (Perigon)'!J1927),"",'Zusatzblatt (Perigon)'!J1927)</f>
        <v/>
      </c>
      <c r="E1932" s="64" t="str">
        <f>IF(ISBLANK('Zusatzblatt (Perigon)'!K1927),"",'Zusatzblatt (Perigon)'!K1927)</f>
        <v/>
      </c>
      <c r="F1932" s="65"/>
      <c r="G1932" s="64"/>
      <c r="H1932" s="69" t="str">
        <f>IF(ISBLANK('Zusatzblatt (Perigon)'!L1927),"",'Zusatzblatt (Perigon)'!L1927)</f>
        <v/>
      </c>
      <c r="I1932" s="69" t="str">
        <f>IF(ISBLANK('Zusatzblatt (Perigon)'!M1927),"",'Zusatzblatt (Perigon)'!M1927)</f>
        <v/>
      </c>
      <c r="J1932" s="98" t="str">
        <f>IF(ISBLANK('Zusatzblatt (Perigon)'!N1927),"",'Zusatzblatt (Perigon)'!N1927)</f>
        <v/>
      </c>
      <c r="K1932" s="99" t="str">
        <f>IF(ISBLANK('Zusatzblatt (Perigon)'!J1927),"",'Zusatzblatt (Perigon)'!T1927)</f>
        <v/>
      </c>
      <c r="L1932" s="95" t="str">
        <f>IF(ISBLANK('Zusatzblatt (Perigon)'!O1927),"",'Zusatzblatt (Perigon)'!O1927)</f>
        <v/>
      </c>
      <c r="M1932" s="95" t="str">
        <f>IF(ISBLANK('Zusatzblatt (Perigon)'!R1927),"",'Zusatzblatt (Perigon)'!R1927)</f>
        <v/>
      </c>
      <c r="N1932" s="95" t="str">
        <f>IF(ISBLANK('Zusatzblatt (Perigon)'!P1927),"",'Zusatzblatt (Perigon)'!P1927)</f>
        <v/>
      </c>
      <c r="O1932" s="38" t="str">
        <f>IF($L1932="","",VLOOKUP($R1932,Tarife!$A$2:$R$599,13,FALSE))</f>
        <v/>
      </c>
      <c r="P1932" s="38" t="str">
        <f t="shared" si="30"/>
        <v/>
      </c>
      <c r="R1932" s="100" t="str">
        <f>Zusammenzug!$C$25&amp;"-"&amp;Zusammenzug!$A$7&amp;"-"&amp;Leistungen!L1932</f>
        <v>2026-Nicht beauftragte Spitex-Organisation-</v>
      </c>
    </row>
    <row r="1933" spans="1:18" x14ac:dyDescent="0.2">
      <c r="A1933" s="95" t="str">
        <f>IF(ISBLANK('Zusatzblatt (Perigon)'!E1928),"",'Zusatzblatt (Perigon)'!E1928)</f>
        <v/>
      </c>
      <c r="B1933" s="95" t="str">
        <f>IF(ISBLANK('Zusatzblatt (Perigon)'!G1928),"",'Zusatzblatt (Perigon)'!G1928)</f>
        <v/>
      </c>
      <c r="C1933" s="96" t="str">
        <f>IF(ISBLANK('Zusatzblatt (Perigon)'!I1928),"",'Zusatzblatt (Perigon)'!I1928)</f>
        <v/>
      </c>
      <c r="D1933" s="97" t="str">
        <f>IF(ISBLANK('Zusatzblatt (Perigon)'!J1928),"",'Zusatzblatt (Perigon)'!J1928)</f>
        <v/>
      </c>
      <c r="E1933" s="64" t="str">
        <f>IF(ISBLANK('Zusatzblatt (Perigon)'!K1928),"",'Zusatzblatt (Perigon)'!K1928)</f>
        <v/>
      </c>
      <c r="F1933" s="65"/>
      <c r="G1933" s="64"/>
      <c r="H1933" s="69" t="str">
        <f>IF(ISBLANK('Zusatzblatt (Perigon)'!L1928),"",'Zusatzblatt (Perigon)'!L1928)</f>
        <v/>
      </c>
      <c r="I1933" s="69" t="str">
        <f>IF(ISBLANK('Zusatzblatt (Perigon)'!M1928),"",'Zusatzblatt (Perigon)'!M1928)</f>
        <v/>
      </c>
      <c r="J1933" s="98" t="str">
        <f>IF(ISBLANK('Zusatzblatt (Perigon)'!N1928),"",'Zusatzblatt (Perigon)'!N1928)</f>
        <v/>
      </c>
      <c r="K1933" s="99" t="str">
        <f>IF(ISBLANK('Zusatzblatt (Perigon)'!J1928),"",'Zusatzblatt (Perigon)'!T1928)</f>
        <v/>
      </c>
      <c r="L1933" s="95" t="str">
        <f>IF(ISBLANK('Zusatzblatt (Perigon)'!O1928),"",'Zusatzblatt (Perigon)'!O1928)</f>
        <v/>
      </c>
      <c r="M1933" s="95" t="str">
        <f>IF(ISBLANK('Zusatzblatt (Perigon)'!R1928),"",'Zusatzblatt (Perigon)'!R1928)</f>
        <v/>
      </c>
      <c r="N1933" s="95" t="str">
        <f>IF(ISBLANK('Zusatzblatt (Perigon)'!P1928),"",'Zusatzblatt (Perigon)'!P1928)</f>
        <v/>
      </c>
      <c r="O1933" s="38" t="str">
        <f>IF($L1933="","",VLOOKUP($R1933,Tarife!$A$2:$R$599,13,FALSE))</f>
        <v/>
      </c>
      <c r="P1933" s="38" t="str">
        <f t="shared" si="30"/>
        <v/>
      </c>
      <c r="R1933" s="100" t="str">
        <f>Zusammenzug!$C$25&amp;"-"&amp;Zusammenzug!$A$7&amp;"-"&amp;Leistungen!L1933</f>
        <v>2026-Nicht beauftragte Spitex-Organisation-</v>
      </c>
    </row>
    <row r="1934" spans="1:18" x14ac:dyDescent="0.2">
      <c r="A1934" s="95" t="str">
        <f>IF(ISBLANK('Zusatzblatt (Perigon)'!E1929),"",'Zusatzblatt (Perigon)'!E1929)</f>
        <v/>
      </c>
      <c r="B1934" s="95" t="str">
        <f>IF(ISBLANK('Zusatzblatt (Perigon)'!G1929),"",'Zusatzblatt (Perigon)'!G1929)</f>
        <v/>
      </c>
      <c r="C1934" s="96" t="str">
        <f>IF(ISBLANK('Zusatzblatt (Perigon)'!I1929),"",'Zusatzblatt (Perigon)'!I1929)</f>
        <v/>
      </c>
      <c r="D1934" s="97" t="str">
        <f>IF(ISBLANK('Zusatzblatt (Perigon)'!J1929),"",'Zusatzblatt (Perigon)'!J1929)</f>
        <v/>
      </c>
      <c r="E1934" s="64" t="str">
        <f>IF(ISBLANK('Zusatzblatt (Perigon)'!K1929),"",'Zusatzblatt (Perigon)'!K1929)</f>
        <v/>
      </c>
      <c r="F1934" s="65"/>
      <c r="G1934" s="64"/>
      <c r="H1934" s="69" t="str">
        <f>IF(ISBLANK('Zusatzblatt (Perigon)'!L1929),"",'Zusatzblatt (Perigon)'!L1929)</f>
        <v/>
      </c>
      <c r="I1934" s="69" t="str">
        <f>IF(ISBLANK('Zusatzblatt (Perigon)'!M1929),"",'Zusatzblatt (Perigon)'!M1929)</f>
        <v/>
      </c>
      <c r="J1934" s="98" t="str">
        <f>IF(ISBLANK('Zusatzblatt (Perigon)'!N1929),"",'Zusatzblatt (Perigon)'!N1929)</f>
        <v/>
      </c>
      <c r="K1934" s="99" t="str">
        <f>IF(ISBLANK('Zusatzblatt (Perigon)'!J1929),"",'Zusatzblatt (Perigon)'!T1929)</f>
        <v/>
      </c>
      <c r="L1934" s="95" t="str">
        <f>IF(ISBLANK('Zusatzblatt (Perigon)'!O1929),"",'Zusatzblatt (Perigon)'!O1929)</f>
        <v/>
      </c>
      <c r="M1934" s="95" t="str">
        <f>IF(ISBLANK('Zusatzblatt (Perigon)'!R1929),"",'Zusatzblatt (Perigon)'!R1929)</f>
        <v/>
      </c>
      <c r="N1934" s="95" t="str">
        <f>IF(ISBLANK('Zusatzblatt (Perigon)'!P1929),"",'Zusatzblatt (Perigon)'!P1929)</f>
        <v/>
      </c>
      <c r="O1934" s="38" t="str">
        <f>IF($L1934="","",VLOOKUP($R1934,Tarife!$A$2:$R$599,13,FALSE))</f>
        <v/>
      </c>
      <c r="P1934" s="38" t="str">
        <f t="shared" si="30"/>
        <v/>
      </c>
      <c r="R1934" s="100" t="str">
        <f>Zusammenzug!$C$25&amp;"-"&amp;Zusammenzug!$A$7&amp;"-"&amp;Leistungen!L1934</f>
        <v>2026-Nicht beauftragte Spitex-Organisation-</v>
      </c>
    </row>
    <row r="1935" spans="1:18" x14ac:dyDescent="0.2">
      <c r="A1935" s="95" t="str">
        <f>IF(ISBLANK('Zusatzblatt (Perigon)'!E1930),"",'Zusatzblatt (Perigon)'!E1930)</f>
        <v/>
      </c>
      <c r="B1935" s="95" t="str">
        <f>IF(ISBLANK('Zusatzblatt (Perigon)'!G1930),"",'Zusatzblatt (Perigon)'!G1930)</f>
        <v/>
      </c>
      <c r="C1935" s="96" t="str">
        <f>IF(ISBLANK('Zusatzblatt (Perigon)'!I1930),"",'Zusatzblatt (Perigon)'!I1930)</f>
        <v/>
      </c>
      <c r="D1935" s="97" t="str">
        <f>IF(ISBLANK('Zusatzblatt (Perigon)'!J1930),"",'Zusatzblatt (Perigon)'!J1930)</f>
        <v/>
      </c>
      <c r="E1935" s="64" t="str">
        <f>IF(ISBLANK('Zusatzblatt (Perigon)'!K1930),"",'Zusatzblatt (Perigon)'!K1930)</f>
        <v/>
      </c>
      <c r="F1935" s="65"/>
      <c r="G1935" s="64"/>
      <c r="H1935" s="69" t="str">
        <f>IF(ISBLANK('Zusatzblatt (Perigon)'!L1930),"",'Zusatzblatt (Perigon)'!L1930)</f>
        <v/>
      </c>
      <c r="I1935" s="69" t="str">
        <f>IF(ISBLANK('Zusatzblatt (Perigon)'!M1930),"",'Zusatzblatt (Perigon)'!M1930)</f>
        <v/>
      </c>
      <c r="J1935" s="98" t="str">
        <f>IF(ISBLANK('Zusatzblatt (Perigon)'!N1930),"",'Zusatzblatt (Perigon)'!N1930)</f>
        <v/>
      </c>
      <c r="K1935" s="99" t="str">
        <f>IF(ISBLANK('Zusatzblatt (Perigon)'!J1930),"",'Zusatzblatt (Perigon)'!T1930)</f>
        <v/>
      </c>
      <c r="L1935" s="95" t="str">
        <f>IF(ISBLANK('Zusatzblatt (Perigon)'!O1930),"",'Zusatzblatt (Perigon)'!O1930)</f>
        <v/>
      </c>
      <c r="M1935" s="95" t="str">
        <f>IF(ISBLANK('Zusatzblatt (Perigon)'!R1930),"",'Zusatzblatt (Perigon)'!R1930)</f>
        <v/>
      </c>
      <c r="N1935" s="95" t="str">
        <f>IF(ISBLANK('Zusatzblatt (Perigon)'!P1930),"",'Zusatzblatt (Perigon)'!P1930)</f>
        <v/>
      </c>
      <c r="O1935" s="38" t="str">
        <f>IF($L1935="","",VLOOKUP($R1935,Tarife!$A$2:$R$599,13,FALSE))</f>
        <v/>
      </c>
      <c r="P1935" s="38" t="str">
        <f t="shared" si="30"/>
        <v/>
      </c>
      <c r="R1935" s="100" t="str">
        <f>Zusammenzug!$C$25&amp;"-"&amp;Zusammenzug!$A$7&amp;"-"&amp;Leistungen!L1935</f>
        <v>2026-Nicht beauftragte Spitex-Organisation-</v>
      </c>
    </row>
    <row r="1936" spans="1:18" x14ac:dyDescent="0.2">
      <c r="A1936" s="95" t="str">
        <f>IF(ISBLANK('Zusatzblatt (Perigon)'!E1931),"",'Zusatzblatt (Perigon)'!E1931)</f>
        <v/>
      </c>
      <c r="B1936" s="95" t="str">
        <f>IF(ISBLANK('Zusatzblatt (Perigon)'!G1931),"",'Zusatzblatt (Perigon)'!G1931)</f>
        <v/>
      </c>
      <c r="C1936" s="96" t="str">
        <f>IF(ISBLANK('Zusatzblatt (Perigon)'!I1931),"",'Zusatzblatt (Perigon)'!I1931)</f>
        <v/>
      </c>
      <c r="D1936" s="97" t="str">
        <f>IF(ISBLANK('Zusatzblatt (Perigon)'!J1931),"",'Zusatzblatt (Perigon)'!J1931)</f>
        <v/>
      </c>
      <c r="E1936" s="64" t="str">
        <f>IF(ISBLANK('Zusatzblatt (Perigon)'!K1931),"",'Zusatzblatt (Perigon)'!K1931)</f>
        <v/>
      </c>
      <c r="F1936" s="65"/>
      <c r="G1936" s="64"/>
      <c r="H1936" s="69" t="str">
        <f>IF(ISBLANK('Zusatzblatt (Perigon)'!L1931),"",'Zusatzblatt (Perigon)'!L1931)</f>
        <v/>
      </c>
      <c r="I1936" s="69" t="str">
        <f>IF(ISBLANK('Zusatzblatt (Perigon)'!M1931),"",'Zusatzblatt (Perigon)'!M1931)</f>
        <v/>
      </c>
      <c r="J1936" s="98" t="str">
        <f>IF(ISBLANK('Zusatzblatt (Perigon)'!N1931),"",'Zusatzblatt (Perigon)'!N1931)</f>
        <v/>
      </c>
      <c r="K1936" s="99" t="str">
        <f>IF(ISBLANK('Zusatzblatt (Perigon)'!J1931),"",'Zusatzblatt (Perigon)'!T1931)</f>
        <v/>
      </c>
      <c r="L1936" s="95" t="str">
        <f>IF(ISBLANK('Zusatzblatt (Perigon)'!O1931),"",'Zusatzblatt (Perigon)'!O1931)</f>
        <v/>
      </c>
      <c r="M1936" s="95" t="str">
        <f>IF(ISBLANK('Zusatzblatt (Perigon)'!R1931),"",'Zusatzblatt (Perigon)'!R1931)</f>
        <v/>
      </c>
      <c r="N1936" s="95" t="str">
        <f>IF(ISBLANK('Zusatzblatt (Perigon)'!P1931),"",'Zusatzblatt (Perigon)'!P1931)</f>
        <v/>
      </c>
      <c r="O1936" s="38" t="str">
        <f>IF($L1936="","",VLOOKUP($R1936,Tarife!$A$2:$R$599,13,FALSE))</f>
        <v/>
      </c>
      <c r="P1936" s="38" t="str">
        <f t="shared" si="30"/>
        <v/>
      </c>
      <c r="R1936" s="100" t="str">
        <f>Zusammenzug!$C$25&amp;"-"&amp;Zusammenzug!$A$7&amp;"-"&amp;Leistungen!L1936</f>
        <v>2026-Nicht beauftragte Spitex-Organisation-</v>
      </c>
    </row>
    <row r="1937" spans="1:18" x14ac:dyDescent="0.2">
      <c r="A1937" s="95" t="str">
        <f>IF(ISBLANK('Zusatzblatt (Perigon)'!E1932),"",'Zusatzblatt (Perigon)'!E1932)</f>
        <v/>
      </c>
      <c r="B1937" s="95" t="str">
        <f>IF(ISBLANK('Zusatzblatt (Perigon)'!G1932),"",'Zusatzblatt (Perigon)'!G1932)</f>
        <v/>
      </c>
      <c r="C1937" s="96" t="str">
        <f>IF(ISBLANK('Zusatzblatt (Perigon)'!I1932),"",'Zusatzblatt (Perigon)'!I1932)</f>
        <v/>
      </c>
      <c r="D1937" s="97" t="str">
        <f>IF(ISBLANK('Zusatzblatt (Perigon)'!J1932),"",'Zusatzblatt (Perigon)'!J1932)</f>
        <v/>
      </c>
      <c r="E1937" s="64" t="str">
        <f>IF(ISBLANK('Zusatzblatt (Perigon)'!K1932),"",'Zusatzblatt (Perigon)'!K1932)</f>
        <v/>
      </c>
      <c r="F1937" s="65"/>
      <c r="G1937" s="64"/>
      <c r="H1937" s="69" t="str">
        <f>IF(ISBLANK('Zusatzblatt (Perigon)'!L1932),"",'Zusatzblatt (Perigon)'!L1932)</f>
        <v/>
      </c>
      <c r="I1937" s="69" t="str">
        <f>IF(ISBLANK('Zusatzblatt (Perigon)'!M1932),"",'Zusatzblatt (Perigon)'!M1932)</f>
        <v/>
      </c>
      <c r="J1937" s="98" t="str">
        <f>IF(ISBLANK('Zusatzblatt (Perigon)'!N1932),"",'Zusatzblatt (Perigon)'!N1932)</f>
        <v/>
      </c>
      <c r="K1937" s="99" t="str">
        <f>IF(ISBLANK('Zusatzblatt (Perigon)'!J1932),"",'Zusatzblatt (Perigon)'!T1932)</f>
        <v/>
      </c>
      <c r="L1937" s="95" t="str">
        <f>IF(ISBLANK('Zusatzblatt (Perigon)'!O1932),"",'Zusatzblatt (Perigon)'!O1932)</f>
        <v/>
      </c>
      <c r="M1937" s="95" t="str">
        <f>IF(ISBLANK('Zusatzblatt (Perigon)'!R1932),"",'Zusatzblatt (Perigon)'!R1932)</f>
        <v/>
      </c>
      <c r="N1937" s="95" t="str">
        <f>IF(ISBLANK('Zusatzblatt (Perigon)'!P1932),"",'Zusatzblatt (Perigon)'!P1932)</f>
        <v/>
      </c>
      <c r="O1937" s="38" t="str">
        <f>IF($L1937="","",VLOOKUP($R1937,Tarife!$A$2:$R$599,13,FALSE))</f>
        <v/>
      </c>
      <c r="P1937" s="38" t="str">
        <f t="shared" si="30"/>
        <v/>
      </c>
      <c r="R1937" s="100" t="str">
        <f>Zusammenzug!$C$25&amp;"-"&amp;Zusammenzug!$A$7&amp;"-"&amp;Leistungen!L1937</f>
        <v>2026-Nicht beauftragte Spitex-Organisation-</v>
      </c>
    </row>
    <row r="1938" spans="1:18" x14ac:dyDescent="0.2">
      <c r="A1938" s="95" t="str">
        <f>IF(ISBLANK('Zusatzblatt (Perigon)'!E1933),"",'Zusatzblatt (Perigon)'!E1933)</f>
        <v/>
      </c>
      <c r="B1938" s="95" t="str">
        <f>IF(ISBLANK('Zusatzblatt (Perigon)'!G1933),"",'Zusatzblatt (Perigon)'!G1933)</f>
        <v/>
      </c>
      <c r="C1938" s="96" t="str">
        <f>IF(ISBLANK('Zusatzblatt (Perigon)'!I1933),"",'Zusatzblatt (Perigon)'!I1933)</f>
        <v/>
      </c>
      <c r="D1938" s="97" t="str">
        <f>IF(ISBLANK('Zusatzblatt (Perigon)'!J1933),"",'Zusatzblatt (Perigon)'!J1933)</f>
        <v/>
      </c>
      <c r="E1938" s="64" t="str">
        <f>IF(ISBLANK('Zusatzblatt (Perigon)'!K1933),"",'Zusatzblatt (Perigon)'!K1933)</f>
        <v/>
      </c>
      <c r="F1938" s="65"/>
      <c r="G1938" s="64"/>
      <c r="H1938" s="69" t="str">
        <f>IF(ISBLANK('Zusatzblatt (Perigon)'!L1933),"",'Zusatzblatt (Perigon)'!L1933)</f>
        <v/>
      </c>
      <c r="I1938" s="69" t="str">
        <f>IF(ISBLANK('Zusatzblatt (Perigon)'!M1933),"",'Zusatzblatt (Perigon)'!M1933)</f>
        <v/>
      </c>
      <c r="J1938" s="98" t="str">
        <f>IF(ISBLANK('Zusatzblatt (Perigon)'!N1933),"",'Zusatzblatt (Perigon)'!N1933)</f>
        <v/>
      </c>
      <c r="K1938" s="99" t="str">
        <f>IF(ISBLANK('Zusatzblatt (Perigon)'!J1933),"",'Zusatzblatt (Perigon)'!T1933)</f>
        <v/>
      </c>
      <c r="L1938" s="95" t="str">
        <f>IF(ISBLANK('Zusatzblatt (Perigon)'!O1933),"",'Zusatzblatt (Perigon)'!O1933)</f>
        <v/>
      </c>
      <c r="M1938" s="95" t="str">
        <f>IF(ISBLANK('Zusatzblatt (Perigon)'!R1933),"",'Zusatzblatt (Perigon)'!R1933)</f>
        <v/>
      </c>
      <c r="N1938" s="95" t="str">
        <f>IF(ISBLANK('Zusatzblatt (Perigon)'!P1933),"",'Zusatzblatt (Perigon)'!P1933)</f>
        <v/>
      </c>
      <c r="O1938" s="38" t="str">
        <f>IF($L1938="","",VLOOKUP($R1938,Tarife!$A$2:$R$599,13,FALSE))</f>
        <v/>
      </c>
      <c r="P1938" s="38" t="str">
        <f t="shared" si="30"/>
        <v/>
      </c>
      <c r="R1938" s="100" t="str">
        <f>Zusammenzug!$C$25&amp;"-"&amp;Zusammenzug!$A$7&amp;"-"&amp;Leistungen!L1938</f>
        <v>2026-Nicht beauftragte Spitex-Organisation-</v>
      </c>
    </row>
    <row r="1939" spans="1:18" x14ac:dyDescent="0.2">
      <c r="A1939" s="95" t="str">
        <f>IF(ISBLANK('Zusatzblatt (Perigon)'!E1934),"",'Zusatzblatt (Perigon)'!E1934)</f>
        <v/>
      </c>
      <c r="B1939" s="95" t="str">
        <f>IF(ISBLANK('Zusatzblatt (Perigon)'!G1934),"",'Zusatzblatt (Perigon)'!G1934)</f>
        <v/>
      </c>
      <c r="C1939" s="96" t="str">
        <f>IF(ISBLANK('Zusatzblatt (Perigon)'!I1934),"",'Zusatzblatt (Perigon)'!I1934)</f>
        <v/>
      </c>
      <c r="D1939" s="97" t="str">
        <f>IF(ISBLANK('Zusatzblatt (Perigon)'!J1934),"",'Zusatzblatt (Perigon)'!J1934)</f>
        <v/>
      </c>
      <c r="E1939" s="64" t="str">
        <f>IF(ISBLANK('Zusatzblatt (Perigon)'!K1934),"",'Zusatzblatt (Perigon)'!K1934)</f>
        <v/>
      </c>
      <c r="F1939" s="65"/>
      <c r="G1939" s="64"/>
      <c r="H1939" s="69" t="str">
        <f>IF(ISBLANK('Zusatzblatt (Perigon)'!L1934),"",'Zusatzblatt (Perigon)'!L1934)</f>
        <v/>
      </c>
      <c r="I1939" s="69" t="str">
        <f>IF(ISBLANK('Zusatzblatt (Perigon)'!M1934),"",'Zusatzblatt (Perigon)'!M1934)</f>
        <v/>
      </c>
      <c r="J1939" s="98" t="str">
        <f>IF(ISBLANK('Zusatzblatt (Perigon)'!N1934),"",'Zusatzblatt (Perigon)'!N1934)</f>
        <v/>
      </c>
      <c r="K1939" s="99" t="str">
        <f>IF(ISBLANK('Zusatzblatt (Perigon)'!J1934),"",'Zusatzblatt (Perigon)'!T1934)</f>
        <v/>
      </c>
      <c r="L1939" s="95" t="str">
        <f>IF(ISBLANK('Zusatzblatt (Perigon)'!O1934),"",'Zusatzblatt (Perigon)'!O1934)</f>
        <v/>
      </c>
      <c r="M1939" s="95" t="str">
        <f>IF(ISBLANK('Zusatzblatt (Perigon)'!R1934),"",'Zusatzblatt (Perigon)'!R1934)</f>
        <v/>
      </c>
      <c r="N1939" s="95" t="str">
        <f>IF(ISBLANK('Zusatzblatt (Perigon)'!P1934),"",'Zusatzblatt (Perigon)'!P1934)</f>
        <v/>
      </c>
      <c r="O1939" s="38" t="str">
        <f>IF($L1939="","",VLOOKUP($R1939,Tarife!$A$2:$R$599,13,FALSE))</f>
        <v/>
      </c>
      <c r="P1939" s="38" t="str">
        <f t="shared" si="30"/>
        <v/>
      </c>
      <c r="R1939" s="100" t="str">
        <f>Zusammenzug!$C$25&amp;"-"&amp;Zusammenzug!$A$7&amp;"-"&amp;Leistungen!L1939</f>
        <v>2026-Nicht beauftragte Spitex-Organisation-</v>
      </c>
    </row>
    <row r="1940" spans="1:18" x14ac:dyDescent="0.2">
      <c r="A1940" s="95" t="str">
        <f>IF(ISBLANK('Zusatzblatt (Perigon)'!E1935),"",'Zusatzblatt (Perigon)'!E1935)</f>
        <v/>
      </c>
      <c r="B1940" s="95" t="str">
        <f>IF(ISBLANK('Zusatzblatt (Perigon)'!G1935),"",'Zusatzblatt (Perigon)'!G1935)</f>
        <v/>
      </c>
      <c r="C1940" s="96" t="str">
        <f>IF(ISBLANK('Zusatzblatt (Perigon)'!I1935),"",'Zusatzblatt (Perigon)'!I1935)</f>
        <v/>
      </c>
      <c r="D1940" s="97" t="str">
        <f>IF(ISBLANK('Zusatzblatt (Perigon)'!J1935),"",'Zusatzblatt (Perigon)'!J1935)</f>
        <v/>
      </c>
      <c r="E1940" s="64" t="str">
        <f>IF(ISBLANK('Zusatzblatt (Perigon)'!K1935),"",'Zusatzblatt (Perigon)'!K1935)</f>
        <v/>
      </c>
      <c r="F1940" s="65"/>
      <c r="G1940" s="64"/>
      <c r="H1940" s="69" t="str">
        <f>IF(ISBLANK('Zusatzblatt (Perigon)'!L1935),"",'Zusatzblatt (Perigon)'!L1935)</f>
        <v/>
      </c>
      <c r="I1940" s="69" t="str">
        <f>IF(ISBLANK('Zusatzblatt (Perigon)'!M1935),"",'Zusatzblatt (Perigon)'!M1935)</f>
        <v/>
      </c>
      <c r="J1940" s="98" t="str">
        <f>IF(ISBLANK('Zusatzblatt (Perigon)'!N1935),"",'Zusatzblatt (Perigon)'!N1935)</f>
        <v/>
      </c>
      <c r="K1940" s="99" t="str">
        <f>IF(ISBLANK('Zusatzblatt (Perigon)'!J1935),"",'Zusatzblatt (Perigon)'!T1935)</f>
        <v/>
      </c>
      <c r="L1940" s="95" t="str">
        <f>IF(ISBLANK('Zusatzblatt (Perigon)'!O1935),"",'Zusatzblatt (Perigon)'!O1935)</f>
        <v/>
      </c>
      <c r="M1940" s="95" t="str">
        <f>IF(ISBLANK('Zusatzblatt (Perigon)'!R1935),"",'Zusatzblatt (Perigon)'!R1935)</f>
        <v/>
      </c>
      <c r="N1940" s="95" t="str">
        <f>IF(ISBLANK('Zusatzblatt (Perigon)'!P1935),"",'Zusatzblatt (Perigon)'!P1935)</f>
        <v/>
      </c>
      <c r="O1940" s="38" t="str">
        <f>IF($L1940="","",VLOOKUP($R1940,Tarife!$A$2:$R$599,13,FALSE))</f>
        <v/>
      </c>
      <c r="P1940" s="38" t="str">
        <f t="shared" si="30"/>
        <v/>
      </c>
      <c r="R1940" s="100" t="str">
        <f>Zusammenzug!$C$25&amp;"-"&amp;Zusammenzug!$A$7&amp;"-"&amp;Leistungen!L1940</f>
        <v>2026-Nicht beauftragte Spitex-Organisation-</v>
      </c>
    </row>
    <row r="1941" spans="1:18" x14ac:dyDescent="0.2">
      <c r="A1941" s="95" t="str">
        <f>IF(ISBLANK('Zusatzblatt (Perigon)'!E1936),"",'Zusatzblatt (Perigon)'!E1936)</f>
        <v/>
      </c>
      <c r="B1941" s="95" t="str">
        <f>IF(ISBLANK('Zusatzblatt (Perigon)'!G1936),"",'Zusatzblatt (Perigon)'!G1936)</f>
        <v/>
      </c>
      <c r="C1941" s="96" t="str">
        <f>IF(ISBLANK('Zusatzblatt (Perigon)'!I1936),"",'Zusatzblatt (Perigon)'!I1936)</f>
        <v/>
      </c>
      <c r="D1941" s="97" t="str">
        <f>IF(ISBLANK('Zusatzblatt (Perigon)'!J1936),"",'Zusatzblatt (Perigon)'!J1936)</f>
        <v/>
      </c>
      <c r="E1941" s="64" t="str">
        <f>IF(ISBLANK('Zusatzblatt (Perigon)'!K1936),"",'Zusatzblatt (Perigon)'!K1936)</f>
        <v/>
      </c>
      <c r="F1941" s="65"/>
      <c r="G1941" s="64"/>
      <c r="H1941" s="69" t="str">
        <f>IF(ISBLANK('Zusatzblatt (Perigon)'!L1936),"",'Zusatzblatt (Perigon)'!L1936)</f>
        <v/>
      </c>
      <c r="I1941" s="69" t="str">
        <f>IF(ISBLANK('Zusatzblatt (Perigon)'!M1936),"",'Zusatzblatt (Perigon)'!M1936)</f>
        <v/>
      </c>
      <c r="J1941" s="98" t="str">
        <f>IF(ISBLANK('Zusatzblatt (Perigon)'!N1936),"",'Zusatzblatt (Perigon)'!N1936)</f>
        <v/>
      </c>
      <c r="K1941" s="99" t="str">
        <f>IF(ISBLANK('Zusatzblatt (Perigon)'!J1936),"",'Zusatzblatt (Perigon)'!T1936)</f>
        <v/>
      </c>
      <c r="L1941" s="95" t="str">
        <f>IF(ISBLANK('Zusatzblatt (Perigon)'!O1936),"",'Zusatzblatt (Perigon)'!O1936)</f>
        <v/>
      </c>
      <c r="M1941" s="95" t="str">
        <f>IF(ISBLANK('Zusatzblatt (Perigon)'!R1936),"",'Zusatzblatt (Perigon)'!R1936)</f>
        <v/>
      </c>
      <c r="N1941" s="95" t="str">
        <f>IF(ISBLANK('Zusatzblatt (Perigon)'!P1936),"",'Zusatzblatt (Perigon)'!P1936)</f>
        <v/>
      </c>
      <c r="O1941" s="38" t="str">
        <f>IF($L1941="","",VLOOKUP($R1941,Tarife!$A$2:$R$599,13,FALSE))</f>
        <v/>
      </c>
      <c r="P1941" s="38" t="str">
        <f t="shared" si="30"/>
        <v/>
      </c>
      <c r="R1941" s="100" t="str">
        <f>Zusammenzug!$C$25&amp;"-"&amp;Zusammenzug!$A$7&amp;"-"&amp;Leistungen!L1941</f>
        <v>2026-Nicht beauftragte Spitex-Organisation-</v>
      </c>
    </row>
    <row r="1942" spans="1:18" x14ac:dyDescent="0.2">
      <c r="A1942" s="95" t="str">
        <f>IF(ISBLANK('Zusatzblatt (Perigon)'!E1937),"",'Zusatzblatt (Perigon)'!E1937)</f>
        <v/>
      </c>
      <c r="B1942" s="95" t="str">
        <f>IF(ISBLANK('Zusatzblatt (Perigon)'!G1937),"",'Zusatzblatt (Perigon)'!G1937)</f>
        <v/>
      </c>
      <c r="C1942" s="96" t="str">
        <f>IF(ISBLANK('Zusatzblatt (Perigon)'!I1937),"",'Zusatzblatt (Perigon)'!I1937)</f>
        <v/>
      </c>
      <c r="D1942" s="97" t="str">
        <f>IF(ISBLANK('Zusatzblatt (Perigon)'!J1937),"",'Zusatzblatt (Perigon)'!J1937)</f>
        <v/>
      </c>
      <c r="E1942" s="64" t="str">
        <f>IF(ISBLANK('Zusatzblatt (Perigon)'!K1937),"",'Zusatzblatt (Perigon)'!K1937)</f>
        <v/>
      </c>
      <c r="F1942" s="65"/>
      <c r="G1942" s="64"/>
      <c r="H1942" s="69" t="str">
        <f>IF(ISBLANK('Zusatzblatt (Perigon)'!L1937),"",'Zusatzblatt (Perigon)'!L1937)</f>
        <v/>
      </c>
      <c r="I1942" s="69" t="str">
        <f>IF(ISBLANK('Zusatzblatt (Perigon)'!M1937),"",'Zusatzblatt (Perigon)'!M1937)</f>
        <v/>
      </c>
      <c r="J1942" s="98" t="str">
        <f>IF(ISBLANK('Zusatzblatt (Perigon)'!N1937),"",'Zusatzblatt (Perigon)'!N1937)</f>
        <v/>
      </c>
      <c r="K1942" s="99" t="str">
        <f>IF(ISBLANK('Zusatzblatt (Perigon)'!J1937),"",'Zusatzblatt (Perigon)'!T1937)</f>
        <v/>
      </c>
      <c r="L1942" s="95" t="str">
        <f>IF(ISBLANK('Zusatzblatt (Perigon)'!O1937),"",'Zusatzblatt (Perigon)'!O1937)</f>
        <v/>
      </c>
      <c r="M1942" s="95" t="str">
        <f>IF(ISBLANK('Zusatzblatt (Perigon)'!R1937),"",'Zusatzblatt (Perigon)'!R1937)</f>
        <v/>
      </c>
      <c r="N1942" s="95" t="str">
        <f>IF(ISBLANK('Zusatzblatt (Perigon)'!P1937),"",'Zusatzblatt (Perigon)'!P1937)</f>
        <v/>
      </c>
      <c r="O1942" s="38" t="str">
        <f>IF($L1942="","",VLOOKUP($R1942,Tarife!$A$2:$R$599,13,FALSE))</f>
        <v/>
      </c>
      <c r="P1942" s="38" t="str">
        <f t="shared" si="30"/>
        <v/>
      </c>
      <c r="R1942" s="100" t="str">
        <f>Zusammenzug!$C$25&amp;"-"&amp;Zusammenzug!$A$7&amp;"-"&amp;Leistungen!L1942</f>
        <v>2026-Nicht beauftragte Spitex-Organisation-</v>
      </c>
    </row>
    <row r="1943" spans="1:18" x14ac:dyDescent="0.2">
      <c r="A1943" s="95" t="str">
        <f>IF(ISBLANK('Zusatzblatt (Perigon)'!E1938),"",'Zusatzblatt (Perigon)'!E1938)</f>
        <v/>
      </c>
      <c r="B1943" s="95" t="str">
        <f>IF(ISBLANK('Zusatzblatt (Perigon)'!G1938),"",'Zusatzblatt (Perigon)'!G1938)</f>
        <v/>
      </c>
      <c r="C1943" s="96" t="str">
        <f>IF(ISBLANK('Zusatzblatt (Perigon)'!I1938),"",'Zusatzblatt (Perigon)'!I1938)</f>
        <v/>
      </c>
      <c r="D1943" s="97" t="str">
        <f>IF(ISBLANK('Zusatzblatt (Perigon)'!J1938),"",'Zusatzblatt (Perigon)'!J1938)</f>
        <v/>
      </c>
      <c r="E1943" s="64" t="str">
        <f>IF(ISBLANK('Zusatzblatt (Perigon)'!K1938),"",'Zusatzblatt (Perigon)'!K1938)</f>
        <v/>
      </c>
      <c r="F1943" s="65"/>
      <c r="G1943" s="64"/>
      <c r="H1943" s="69" t="str">
        <f>IF(ISBLANK('Zusatzblatt (Perigon)'!L1938),"",'Zusatzblatt (Perigon)'!L1938)</f>
        <v/>
      </c>
      <c r="I1943" s="69" t="str">
        <f>IF(ISBLANK('Zusatzblatt (Perigon)'!M1938),"",'Zusatzblatt (Perigon)'!M1938)</f>
        <v/>
      </c>
      <c r="J1943" s="98" t="str">
        <f>IF(ISBLANK('Zusatzblatt (Perigon)'!N1938),"",'Zusatzblatt (Perigon)'!N1938)</f>
        <v/>
      </c>
      <c r="K1943" s="99" t="str">
        <f>IF(ISBLANK('Zusatzblatt (Perigon)'!J1938),"",'Zusatzblatt (Perigon)'!T1938)</f>
        <v/>
      </c>
      <c r="L1943" s="95" t="str">
        <f>IF(ISBLANK('Zusatzblatt (Perigon)'!O1938),"",'Zusatzblatt (Perigon)'!O1938)</f>
        <v/>
      </c>
      <c r="M1943" s="95" t="str">
        <f>IF(ISBLANK('Zusatzblatt (Perigon)'!R1938),"",'Zusatzblatt (Perigon)'!R1938)</f>
        <v/>
      </c>
      <c r="N1943" s="95" t="str">
        <f>IF(ISBLANK('Zusatzblatt (Perigon)'!P1938),"",'Zusatzblatt (Perigon)'!P1938)</f>
        <v/>
      </c>
      <c r="O1943" s="38" t="str">
        <f>IF($L1943="","",VLOOKUP($R1943,Tarife!$A$2:$R$599,13,FALSE))</f>
        <v/>
      </c>
      <c r="P1943" s="38" t="str">
        <f t="shared" si="30"/>
        <v/>
      </c>
      <c r="R1943" s="100" t="str">
        <f>Zusammenzug!$C$25&amp;"-"&amp;Zusammenzug!$A$7&amp;"-"&amp;Leistungen!L1943</f>
        <v>2026-Nicht beauftragte Spitex-Organisation-</v>
      </c>
    </row>
    <row r="1944" spans="1:18" x14ac:dyDescent="0.2">
      <c r="A1944" s="95" t="str">
        <f>IF(ISBLANK('Zusatzblatt (Perigon)'!E1939),"",'Zusatzblatt (Perigon)'!E1939)</f>
        <v/>
      </c>
      <c r="B1944" s="95" t="str">
        <f>IF(ISBLANK('Zusatzblatt (Perigon)'!G1939),"",'Zusatzblatt (Perigon)'!G1939)</f>
        <v/>
      </c>
      <c r="C1944" s="96" t="str">
        <f>IF(ISBLANK('Zusatzblatt (Perigon)'!I1939),"",'Zusatzblatt (Perigon)'!I1939)</f>
        <v/>
      </c>
      <c r="D1944" s="97" t="str">
        <f>IF(ISBLANK('Zusatzblatt (Perigon)'!J1939),"",'Zusatzblatt (Perigon)'!J1939)</f>
        <v/>
      </c>
      <c r="E1944" s="64" t="str">
        <f>IF(ISBLANK('Zusatzblatt (Perigon)'!K1939),"",'Zusatzblatt (Perigon)'!K1939)</f>
        <v/>
      </c>
      <c r="F1944" s="65"/>
      <c r="G1944" s="64"/>
      <c r="H1944" s="69" t="str">
        <f>IF(ISBLANK('Zusatzblatt (Perigon)'!L1939),"",'Zusatzblatt (Perigon)'!L1939)</f>
        <v/>
      </c>
      <c r="I1944" s="69" t="str">
        <f>IF(ISBLANK('Zusatzblatt (Perigon)'!M1939),"",'Zusatzblatt (Perigon)'!M1939)</f>
        <v/>
      </c>
      <c r="J1944" s="98" t="str">
        <f>IF(ISBLANK('Zusatzblatt (Perigon)'!N1939),"",'Zusatzblatt (Perigon)'!N1939)</f>
        <v/>
      </c>
      <c r="K1944" s="99" t="str">
        <f>IF(ISBLANK('Zusatzblatt (Perigon)'!J1939),"",'Zusatzblatt (Perigon)'!T1939)</f>
        <v/>
      </c>
      <c r="L1944" s="95" t="str">
        <f>IF(ISBLANK('Zusatzblatt (Perigon)'!O1939),"",'Zusatzblatt (Perigon)'!O1939)</f>
        <v/>
      </c>
      <c r="M1944" s="95" t="str">
        <f>IF(ISBLANK('Zusatzblatt (Perigon)'!R1939),"",'Zusatzblatt (Perigon)'!R1939)</f>
        <v/>
      </c>
      <c r="N1944" s="95" t="str">
        <f>IF(ISBLANK('Zusatzblatt (Perigon)'!P1939),"",'Zusatzblatt (Perigon)'!P1939)</f>
        <v/>
      </c>
      <c r="O1944" s="38" t="str">
        <f>IF($L1944="","",VLOOKUP($R1944,Tarife!$A$2:$R$599,13,FALSE))</f>
        <v/>
      </c>
      <c r="P1944" s="38" t="str">
        <f t="shared" si="30"/>
        <v/>
      </c>
      <c r="R1944" s="100" t="str">
        <f>Zusammenzug!$C$25&amp;"-"&amp;Zusammenzug!$A$7&amp;"-"&amp;Leistungen!L1944</f>
        <v>2026-Nicht beauftragte Spitex-Organisation-</v>
      </c>
    </row>
    <row r="1945" spans="1:18" x14ac:dyDescent="0.2">
      <c r="A1945" s="95" t="str">
        <f>IF(ISBLANK('Zusatzblatt (Perigon)'!E1940),"",'Zusatzblatt (Perigon)'!E1940)</f>
        <v/>
      </c>
      <c r="B1945" s="95" t="str">
        <f>IF(ISBLANK('Zusatzblatt (Perigon)'!G1940),"",'Zusatzblatt (Perigon)'!G1940)</f>
        <v/>
      </c>
      <c r="C1945" s="96" t="str">
        <f>IF(ISBLANK('Zusatzblatt (Perigon)'!I1940),"",'Zusatzblatt (Perigon)'!I1940)</f>
        <v/>
      </c>
      <c r="D1945" s="97" t="str">
        <f>IF(ISBLANK('Zusatzblatt (Perigon)'!J1940),"",'Zusatzblatt (Perigon)'!J1940)</f>
        <v/>
      </c>
      <c r="E1945" s="64" t="str">
        <f>IF(ISBLANK('Zusatzblatt (Perigon)'!K1940),"",'Zusatzblatt (Perigon)'!K1940)</f>
        <v/>
      </c>
      <c r="F1945" s="65"/>
      <c r="G1945" s="64"/>
      <c r="H1945" s="69" t="str">
        <f>IF(ISBLANK('Zusatzblatt (Perigon)'!L1940),"",'Zusatzblatt (Perigon)'!L1940)</f>
        <v/>
      </c>
      <c r="I1945" s="69" t="str">
        <f>IF(ISBLANK('Zusatzblatt (Perigon)'!M1940),"",'Zusatzblatt (Perigon)'!M1940)</f>
        <v/>
      </c>
      <c r="J1945" s="98" t="str">
        <f>IF(ISBLANK('Zusatzblatt (Perigon)'!N1940),"",'Zusatzblatt (Perigon)'!N1940)</f>
        <v/>
      </c>
      <c r="K1945" s="99" t="str">
        <f>IF(ISBLANK('Zusatzblatt (Perigon)'!J1940),"",'Zusatzblatt (Perigon)'!T1940)</f>
        <v/>
      </c>
      <c r="L1945" s="95" t="str">
        <f>IF(ISBLANK('Zusatzblatt (Perigon)'!O1940),"",'Zusatzblatt (Perigon)'!O1940)</f>
        <v/>
      </c>
      <c r="M1945" s="95" t="str">
        <f>IF(ISBLANK('Zusatzblatt (Perigon)'!R1940),"",'Zusatzblatt (Perigon)'!R1940)</f>
        <v/>
      </c>
      <c r="N1945" s="95" t="str">
        <f>IF(ISBLANK('Zusatzblatt (Perigon)'!P1940),"",'Zusatzblatt (Perigon)'!P1940)</f>
        <v/>
      </c>
      <c r="O1945" s="38" t="str">
        <f>IF($L1945="","",VLOOKUP($R1945,Tarife!$A$2:$R$599,13,FALSE))</f>
        <v/>
      </c>
      <c r="P1945" s="38" t="str">
        <f t="shared" si="30"/>
        <v/>
      </c>
      <c r="R1945" s="100" t="str">
        <f>Zusammenzug!$C$25&amp;"-"&amp;Zusammenzug!$A$7&amp;"-"&amp;Leistungen!L1945</f>
        <v>2026-Nicht beauftragte Spitex-Organisation-</v>
      </c>
    </row>
    <row r="1946" spans="1:18" x14ac:dyDescent="0.2">
      <c r="A1946" s="95" t="str">
        <f>IF(ISBLANK('Zusatzblatt (Perigon)'!E1941),"",'Zusatzblatt (Perigon)'!E1941)</f>
        <v/>
      </c>
      <c r="B1946" s="95" t="str">
        <f>IF(ISBLANK('Zusatzblatt (Perigon)'!G1941),"",'Zusatzblatt (Perigon)'!G1941)</f>
        <v/>
      </c>
      <c r="C1946" s="96" t="str">
        <f>IF(ISBLANK('Zusatzblatt (Perigon)'!I1941),"",'Zusatzblatt (Perigon)'!I1941)</f>
        <v/>
      </c>
      <c r="D1946" s="97" t="str">
        <f>IF(ISBLANK('Zusatzblatt (Perigon)'!J1941),"",'Zusatzblatt (Perigon)'!J1941)</f>
        <v/>
      </c>
      <c r="E1946" s="64" t="str">
        <f>IF(ISBLANK('Zusatzblatt (Perigon)'!K1941),"",'Zusatzblatt (Perigon)'!K1941)</f>
        <v/>
      </c>
      <c r="F1946" s="65"/>
      <c r="G1946" s="64"/>
      <c r="H1946" s="69" t="str">
        <f>IF(ISBLANK('Zusatzblatt (Perigon)'!L1941),"",'Zusatzblatt (Perigon)'!L1941)</f>
        <v/>
      </c>
      <c r="I1946" s="69" t="str">
        <f>IF(ISBLANK('Zusatzblatt (Perigon)'!M1941),"",'Zusatzblatt (Perigon)'!M1941)</f>
        <v/>
      </c>
      <c r="J1946" s="98" t="str">
        <f>IF(ISBLANK('Zusatzblatt (Perigon)'!N1941),"",'Zusatzblatt (Perigon)'!N1941)</f>
        <v/>
      </c>
      <c r="K1946" s="99" t="str">
        <f>IF(ISBLANK('Zusatzblatt (Perigon)'!J1941),"",'Zusatzblatt (Perigon)'!T1941)</f>
        <v/>
      </c>
      <c r="L1946" s="95" t="str">
        <f>IF(ISBLANK('Zusatzblatt (Perigon)'!O1941),"",'Zusatzblatt (Perigon)'!O1941)</f>
        <v/>
      </c>
      <c r="M1946" s="95" t="str">
        <f>IF(ISBLANK('Zusatzblatt (Perigon)'!R1941),"",'Zusatzblatt (Perigon)'!R1941)</f>
        <v/>
      </c>
      <c r="N1946" s="95" t="str">
        <f>IF(ISBLANK('Zusatzblatt (Perigon)'!P1941),"",'Zusatzblatt (Perigon)'!P1941)</f>
        <v/>
      </c>
      <c r="O1946" s="38" t="str">
        <f>IF($L1946="","",VLOOKUP($R1946,Tarife!$A$2:$R$599,13,FALSE))</f>
        <v/>
      </c>
      <c r="P1946" s="38" t="str">
        <f t="shared" si="30"/>
        <v/>
      </c>
      <c r="R1946" s="100" t="str">
        <f>Zusammenzug!$C$25&amp;"-"&amp;Zusammenzug!$A$7&amp;"-"&amp;Leistungen!L1946</f>
        <v>2026-Nicht beauftragte Spitex-Organisation-</v>
      </c>
    </row>
    <row r="1947" spans="1:18" x14ac:dyDescent="0.2">
      <c r="A1947" s="95" t="str">
        <f>IF(ISBLANK('Zusatzblatt (Perigon)'!E1942),"",'Zusatzblatt (Perigon)'!E1942)</f>
        <v/>
      </c>
      <c r="B1947" s="95" t="str">
        <f>IF(ISBLANK('Zusatzblatt (Perigon)'!G1942),"",'Zusatzblatt (Perigon)'!G1942)</f>
        <v/>
      </c>
      <c r="C1947" s="96" t="str">
        <f>IF(ISBLANK('Zusatzblatt (Perigon)'!I1942),"",'Zusatzblatt (Perigon)'!I1942)</f>
        <v/>
      </c>
      <c r="D1947" s="97" t="str">
        <f>IF(ISBLANK('Zusatzblatt (Perigon)'!J1942),"",'Zusatzblatt (Perigon)'!J1942)</f>
        <v/>
      </c>
      <c r="E1947" s="64" t="str">
        <f>IF(ISBLANK('Zusatzblatt (Perigon)'!K1942),"",'Zusatzblatt (Perigon)'!K1942)</f>
        <v/>
      </c>
      <c r="F1947" s="65"/>
      <c r="G1947" s="64"/>
      <c r="H1947" s="69" t="str">
        <f>IF(ISBLANK('Zusatzblatt (Perigon)'!L1942),"",'Zusatzblatt (Perigon)'!L1942)</f>
        <v/>
      </c>
      <c r="I1947" s="69" t="str">
        <f>IF(ISBLANK('Zusatzblatt (Perigon)'!M1942),"",'Zusatzblatt (Perigon)'!M1942)</f>
        <v/>
      </c>
      <c r="J1947" s="98" t="str">
        <f>IF(ISBLANK('Zusatzblatt (Perigon)'!N1942),"",'Zusatzblatt (Perigon)'!N1942)</f>
        <v/>
      </c>
      <c r="K1947" s="99" t="str">
        <f>IF(ISBLANK('Zusatzblatt (Perigon)'!J1942),"",'Zusatzblatt (Perigon)'!T1942)</f>
        <v/>
      </c>
      <c r="L1947" s="95" t="str">
        <f>IF(ISBLANK('Zusatzblatt (Perigon)'!O1942),"",'Zusatzblatt (Perigon)'!O1942)</f>
        <v/>
      </c>
      <c r="M1947" s="95" t="str">
        <f>IF(ISBLANK('Zusatzblatt (Perigon)'!R1942),"",'Zusatzblatt (Perigon)'!R1942)</f>
        <v/>
      </c>
      <c r="N1947" s="95" t="str">
        <f>IF(ISBLANK('Zusatzblatt (Perigon)'!P1942),"",'Zusatzblatt (Perigon)'!P1942)</f>
        <v/>
      </c>
      <c r="O1947" s="38" t="str">
        <f>IF($L1947="","",VLOOKUP($R1947,Tarife!$A$2:$R$599,13,FALSE))</f>
        <v/>
      </c>
      <c r="P1947" s="38" t="str">
        <f t="shared" si="30"/>
        <v/>
      </c>
      <c r="R1947" s="100" t="str">
        <f>Zusammenzug!$C$25&amp;"-"&amp;Zusammenzug!$A$7&amp;"-"&amp;Leistungen!L1947</f>
        <v>2026-Nicht beauftragte Spitex-Organisation-</v>
      </c>
    </row>
    <row r="1948" spans="1:18" x14ac:dyDescent="0.2">
      <c r="A1948" s="95" t="str">
        <f>IF(ISBLANK('Zusatzblatt (Perigon)'!E1943),"",'Zusatzblatt (Perigon)'!E1943)</f>
        <v/>
      </c>
      <c r="B1948" s="95" t="str">
        <f>IF(ISBLANK('Zusatzblatt (Perigon)'!G1943),"",'Zusatzblatt (Perigon)'!G1943)</f>
        <v/>
      </c>
      <c r="C1948" s="96" t="str">
        <f>IF(ISBLANK('Zusatzblatt (Perigon)'!I1943),"",'Zusatzblatt (Perigon)'!I1943)</f>
        <v/>
      </c>
      <c r="D1948" s="97" t="str">
        <f>IF(ISBLANK('Zusatzblatt (Perigon)'!J1943),"",'Zusatzblatt (Perigon)'!J1943)</f>
        <v/>
      </c>
      <c r="E1948" s="64" t="str">
        <f>IF(ISBLANK('Zusatzblatt (Perigon)'!K1943),"",'Zusatzblatt (Perigon)'!K1943)</f>
        <v/>
      </c>
      <c r="F1948" s="65"/>
      <c r="G1948" s="64"/>
      <c r="H1948" s="69" t="str">
        <f>IF(ISBLANK('Zusatzblatt (Perigon)'!L1943),"",'Zusatzblatt (Perigon)'!L1943)</f>
        <v/>
      </c>
      <c r="I1948" s="69" t="str">
        <f>IF(ISBLANK('Zusatzblatt (Perigon)'!M1943),"",'Zusatzblatt (Perigon)'!M1943)</f>
        <v/>
      </c>
      <c r="J1948" s="98" t="str">
        <f>IF(ISBLANK('Zusatzblatt (Perigon)'!N1943),"",'Zusatzblatt (Perigon)'!N1943)</f>
        <v/>
      </c>
      <c r="K1948" s="99" t="str">
        <f>IF(ISBLANK('Zusatzblatt (Perigon)'!J1943),"",'Zusatzblatt (Perigon)'!T1943)</f>
        <v/>
      </c>
      <c r="L1948" s="95" t="str">
        <f>IF(ISBLANK('Zusatzblatt (Perigon)'!O1943),"",'Zusatzblatt (Perigon)'!O1943)</f>
        <v/>
      </c>
      <c r="M1948" s="95" t="str">
        <f>IF(ISBLANK('Zusatzblatt (Perigon)'!R1943),"",'Zusatzblatt (Perigon)'!R1943)</f>
        <v/>
      </c>
      <c r="N1948" s="95" t="str">
        <f>IF(ISBLANK('Zusatzblatt (Perigon)'!P1943),"",'Zusatzblatt (Perigon)'!P1943)</f>
        <v/>
      </c>
      <c r="O1948" s="38" t="str">
        <f>IF($L1948="","",VLOOKUP($R1948,Tarife!$A$2:$R$599,13,FALSE))</f>
        <v/>
      </c>
      <c r="P1948" s="38" t="str">
        <f t="shared" si="30"/>
        <v/>
      </c>
      <c r="R1948" s="100" t="str">
        <f>Zusammenzug!$C$25&amp;"-"&amp;Zusammenzug!$A$7&amp;"-"&amp;Leistungen!L1948</f>
        <v>2026-Nicht beauftragte Spitex-Organisation-</v>
      </c>
    </row>
    <row r="1949" spans="1:18" x14ac:dyDescent="0.2">
      <c r="A1949" s="95" t="str">
        <f>IF(ISBLANK('Zusatzblatt (Perigon)'!E1944),"",'Zusatzblatt (Perigon)'!E1944)</f>
        <v/>
      </c>
      <c r="B1949" s="95" t="str">
        <f>IF(ISBLANK('Zusatzblatt (Perigon)'!G1944),"",'Zusatzblatt (Perigon)'!G1944)</f>
        <v/>
      </c>
      <c r="C1949" s="96" t="str">
        <f>IF(ISBLANK('Zusatzblatt (Perigon)'!I1944),"",'Zusatzblatt (Perigon)'!I1944)</f>
        <v/>
      </c>
      <c r="D1949" s="97" t="str">
        <f>IF(ISBLANK('Zusatzblatt (Perigon)'!J1944),"",'Zusatzblatt (Perigon)'!J1944)</f>
        <v/>
      </c>
      <c r="E1949" s="64" t="str">
        <f>IF(ISBLANK('Zusatzblatt (Perigon)'!K1944),"",'Zusatzblatt (Perigon)'!K1944)</f>
        <v/>
      </c>
      <c r="F1949" s="65"/>
      <c r="G1949" s="64"/>
      <c r="H1949" s="69" t="str">
        <f>IF(ISBLANK('Zusatzblatt (Perigon)'!L1944),"",'Zusatzblatt (Perigon)'!L1944)</f>
        <v/>
      </c>
      <c r="I1949" s="69" t="str">
        <f>IF(ISBLANK('Zusatzblatt (Perigon)'!M1944),"",'Zusatzblatt (Perigon)'!M1944)</f>
        <v/>
      </c>
      <c r="J1949" s="98" t="str">
        <f>IF(ISBLANK('Zusatzblatt (Perigon)'!N1944),"",'Zusatzblatt (Perigon)'!N1944)</f>
        <v/>
      </c>
      <c r="K1949" s="99" t="str">
        <f>IF(ISBLANK('Zusatzblatt (Perigon)'!J1944),"",'Zusatzblatt (Perigon)'!T1944)</f>
        <v/>
      </c>
      <c r="L1949" s="95" t="str">
        <f>IF(ISBLANK('Zusatzblatt (Perigon)'!O1944),"",'Zusatzblatt (Perigon)'!O1944)</f>
        <v/>
      </c>
      <c r="M1949" s="95" t="str">
        <f>IF(ISBLANK('Zusatzblatt (Perigon)'!R1944),"",'Zusatzblatt (Perigon)'!R1944)</f>
        <v/>
      </c>
      <c r="N1949" s="95" t="str">
        <f>IF(ISBLANK('Zusatzblatt (Perigon)'!P1944),"",'Zusatzblatt (Perigon)'!P1944)</f>
        <v/>
      </c>
      <c r="O1949" s="38" t="str">
        <f>IF($L1949="","",VLOOKUP($R1949,Tarife!$A$2:$R$599,13,FALSE))</f>
        <v/>
      </c>
      <c r="P1949" s="38" t="str">
        <f t="shared" si="30"/>
        <v/>
      </c>
      <c r="R1949" s="100" t="str">
        <f>Zusammenzug!$C$25&amp;"-"&amp;Zusammenzug!$A$7&amp;"-"&amp;Leistungen!L1949</f>
        <v>2026-Nicht beauftragte Spitex-Organisation-</v>
      </c>
    </row>
    <row r="1950" spans="1:18" x14ac:dyDescent="0.2">
      <c r="A1950" s="95" t="str">
        <f>IF(ISBLANK('Zusatzblatt (Perigon)'!E1945),"",'Zusatzblatt (Perigon)'!E1945)</f>
        <v/>
      </c>
      <c r="B1950" s="95" t="str">
        <f>IF(ISBLANK('Zusatzblatt (Perigon)'!G1945),"",'Zusatzblatt (Perigon)'!G1945)</f>
        <v/>
      </c>
      <c r="C1950" s="96" t="str">
        <f>IF(ISBLANK('Zusatzblatt (Perigon)'!I1945),"",'Zusatzblatt (Perigon)'!I1945)</f>
        <v/>
      </c>
      <c r="D1950" s="97" t="str">
        <f>IF(ISBLANK('Zusatzblatt (Perigon)'!J1945),"",'Zusatzblatt (Perigon)'!J1945)</f>
        <v/>
      </c>
      <c r="E1950" s="64" t="str">
        <f>IF(ISBLANK('Zusatzblatt (Perigon)'!K1945),"",'Zusatzblatt (Perigon)'!K1945)</f>
        <v/>
      </c>
      <c r="F1950" s="65"/>
      <c r="G1950" s="64"/>
      <c r="H1950" s="69" t="str">
        <f>IF(ISBLANK('Zusatzblatt (Perigon)'!L1945),"",'Zusatzblatt (Perigon)'!L1945)</f>
        <v/>
      </c>
      <c r="I1950" s="69" t="str">
        <f>IF(ISBLANK('Zusatzblatt (Perigon)'!M1945),"",'Zusatzblatt (Perigon)'!M1945)</f>
        <v/>
      </c>
      <c r="J1950" s="98" t="str">
        <f>IF(ISBLANK('Zusatzblatt (Perigon)'!N1945),"",'Zusatzblatt (Perigon)'!N1945)</f>
        <v/>
      </c>
      <c r="K1950" s="99" t="str">
        <f>IF(ISBLANK('Zusatzblatt (Perigon)'!J1945),"",'Zusatzblatt (Perigon)'!T1945)</f>
        <v/>
      </c>
      <c r="L1950" s="95" t="str">
        <f>IF(ISBLANK('Zusatzblatt (Perigon)'!O1945),"",'Zusatzblatt (Perigon)'!O1945)</f>
        <v/>
      </c>
      <c r="M1950" s="95" t="str">
        <f>IF(ISBLANK('Zusatzblatt (Perigon)'!R1945),"",'Zusatzblatt (Perigon)'!R1945)</f>
        <v/>
      </c>
      <c r="N1950" s="95" t="str">
        <f>IF(ISBLANK('Zusatzblatt (Perigon)'!P1945),"",'Zusatzblatt (Perigon)'!P1945)</f>
        <v/>
      </c>
      <c r="O1950" s="38" t="str">
        <f>IF($L1950="","",VLOOKUP($R1950,Tarife!$A$2:$R$599,13,FALSE))</f>
        <v/>
      </c>
      <c r="P1950" s="38" t="str">
        <f t="shared" si="30"/>
        <v/>
      </c>
      <c r="R1950" s="100" t="str">
        <f>Zusammenzug!$C$25&amp;"-"&amp;Zusammenzug!$A$7&amp;"-"&amp;Leistungen!L1950</f>
        <v>2026-Nicht beauftragte Spitex-Organisation-</v>
      </c>
    </row>
    <row r="1951" spans="1:18" x14ac:dyDescent="0.2">
      <c r="A1951" s="95" t="str">
        <f>IF(ISBLANK('Zusatzblatt (Perigon)'!E1946),"",'Zusatzblatt (Perigon)'!E1946)</f>
        <v/>
      </c>
      <c r="B1951" s="95" t="str">
        <f>IF(ISBLANK('Zusatzblatt (Perigon)'!G1946),"",'Zusatzblatt (Perigon)'!G1946)</f>
        <v/>
      </c>
      <c r="C1951" s="96" t="str">
        <f>IF(ISBLANK('Zusatzblatt (Perigon)'!I1946),"",'Zusatzblatt (Perigon)'!I1946)</f>
        <v/>
      </c>
      <c r="D1951" s="97" t="str">
        <f>IF(ISBLANK('Zusatzblatt (Perigon)'!J1946),"",'Zusatzblatt (Perigon)'!J1946)</f>
        <v/>
      </c>
      <c r="E1951" s="64" t="str">
        <f>IF(ISBLANK('Zusatzblatt (Perigon)'!K1946),"",'Zusatzblatt (Perigon)'!K1946)</f>
        <v/>
      </c>
      <c r="F1951" s="65"/>
      <c r="G1951" s="64"/>
      <c r="H1951" s="69" t="str">
        <f>IF(ISBLANK('Zusatzblatt (Perigon)'!L1946),"",'Zusatzblatt (Perigon)'!L1946)</f>
        <v/>
      </c>
      <c r="I1951" s="69" t="str">
        <f>IF(ISBLANK('Zusatzblatt (Perigon)'!M1946),"",'Zusatzblatt (Perigon)'!M1946)</f>
        <v/>
      </c>
      <c r="J1951" s="98" t="str">
        <f>IF(ISBLANK('Zusatzblatt (Perigon)'!N1946),"",'Zusatzblatt (Perigon)'!N1946)</f>
        <v/>
      </c>
      <c r="K1951" s="99" t="str">
        <f>IF(ISBLANK('Zusatzblatt (Perigon)'!J1946),"",'Zusatzblatt (Perigon)'!T1946)</f>
        <v/>
      </c>
      <c r="L1951" s="95" t="str">
        <f>IF(ISBLANK('Zusatzblatt (Perigon)'!O1946),"",'Zusatzblatt (Perigon)'!O1946)</f>
        <v/>
      </c>
      <c r="M1951" s="95" t="str">
        <f>IF(ISBLANK('Zusatzblatt (Perigon)'!R1946),"",'Zusatzblatt (Perigon)'!R1946)</f>
        <v/>
      </c>
      <c r="N1951" s="95" t="str">
        <f>IF(ISBLANK('Zusatzblatt (Perigon)'!P1946),"",'Zusatzblatt (Perigon)'!P1946)</f>
        <v/>
      </c>
      <c r="O1951" s="38" t="str">
        <f>IF($L1951="","",VLOOKUP($R1951,Tarife!$A$2:$R$599,13,FALSE))</f>
        <v/>
      </c>
      <c r="P1951" s="38" t="str">
        <f t="shared" si="30"/>
        <v/>
      </c>
      <c r="R1951" s="100" t="str">
        <f>Zusammenzug!$C$25&amp;"-"&amp;Zusammenzug!$A$7&amp;"-"&amp;Leistungen!L1951</f>
        <v>2026-Nicht beauftragte Spitex-Organisation-</v>
      </c>
    </row>
    <row r="1952" spans="1:18" x14ac:dyDescent="0.2">
      <c r="A1952" s="95" t="str">
        <f>IF(ISBLANK('Zusatzblatt (Perigon)'!E1947),"",'Zusatzblatt (Perigon)'!E1947)</f>
        <v/>
      </c>
      <c r="B1952" s="95" t="str">
        <f>IF(ISBLANK('Zusatzblatt (Perigon)'!G1947),"",'Zusatzblatt (Perigon)'!G1947)</f>
        <v/>
      </c>
      <c r="C1952" s="96" t="str">
        <f>IF(ISBLANK('Zusatzblatt (Perigon)'!I1947),"",'Zusatzblatt (Perigon)'!I1947)</f>
        <v/>
      </c>
      <c r="D1952" s="97" t="str">
        <f>IF(ISBLANK('Zusatzblatt (Perigon)'!J1947),"",'Zusatzblatt (Perigon)'!J1947)</f>
        <v/>
      </c>
      <c r="E1952" s="64" t="str">
        <f>IF(ISBLANK('Zusatzblatt (Perigon)'!K1947),"",'Zusatzblatt (Perigon)'!K1947)</f>
        <v/>
      </c>
      <c r="F1952" s="65"/>
      <c r="G1952" s="64"/>
      <c r="H1952" s="69" t="str">
        <f>IF(ISBLANK('Zusatzblatt (Perigon)'!L1947),"",'Zusatzblatt (Perigon)'!L1947)</f>
        <v/>
      </c>
      <c r="I1952" s="69" t="str">
        <f>IF(ISBLANK('Zusatzblatt (Perigon)'!M1947),"",'Zusatzblatt (Perigon)'!M1947)</f>
        <v/>
      </c>
      <c r="J1952" s="98" t="str">
        <f>IF(ISBLANK('Zusatzblatt (Perigon)'!N1947),"",'Zusatzblatt (Perigon)'!N1947)</f>
        <v/>
      </c>
      <c r="K1952" s="99" t="str">
        <f>IF(ISBLANK('Zusatzblatt (Perigon)'!J1947),"",'Zusatzblatt (Perigon)'!T1947)</f>
        <v/>
      </c>
      <c r="L1952" s="95" t="str">
        <f>IF(ISBLANK('Zusatzblatt (Perigon)'!O1947),"",'Zusatzblatt (Perigon)'!O1947)</f>
        <v/>
      </c>
      <c r="M1952" s="95" t="str">
        <f>IF(ISBLANK('Zusatzblatt (Perigon)'!R1947),"",'Zusatzblatt (Perigon)'!R1947)</f>
        <v/>
      </c>
      <c r="N1952" s="95" t="str">
        <f>IF(ISBLANK('Zusatzblatt (Perigon)'!P1947),"",'Zusatzblatt (Perigon)'!P1947)</f>
        <v/>
      </c>
      <c r="O1952" s="38" t="str">
        <f>IF($L1952="","",VLOOKUP($R1952,Tarife!$A$2:$R$599,13,FALSE))</f>
        <v/>
      </c>
      <c r="P1952" s="38" t="str">
        <f t="shared" si="30"/>
        <v/>
      </c>
      <c r="R1952" s="100" t="str">
        <f>Zusammenzug!$C$25&amp;"-"&amp;Zusammenzug!$A$7&amp;"-"&amp;Leistungen!L1952</f>
        <v>2026-Nicht beauftragte Spitex-Organisation-</v>
      </c>
    </row>
    <row r="1953" spans="1:18" x14ac:dyDescent="0.2">
      <c r="A1953" s="95" t="str">
        <f>IF(ISBLANK('Zusatzblatt (Perigon)'!E1948),"",'Zusatzblatt (Perigon)'!E1948)</f>
        <v/>
      </c>
      <c r="B1953" s="95" t="str">
        <f>IF(ISBLANK('Zusatzblatt (Perigon)'!G1948),"",'Zusatzblatt (Perigon)'!G1948)</f>
        <v/>
      </c>
      <c r="C1953" s="96" t="str">
        <f>IF(ISBLANK('Zusatzblatt (Perigon)'!I1948),"",'Zusatzblatt (Perigon)'!I1948)</f>
        <v/>
      </c>
      <c r="D1953" s="97" t="str">
        <f>IF(ISBLANK('Zusatzblatt (Perigon)'!J1948),"",'Zusatzblatt (Perigon)'!J1948)</f>
        <v/>
      </c>
      <c r="E1953" s="64" t="str">
        <f>IF(ISBLANK('Zusatzblatt (Perigon)'!K1948),"",'Zusatzblatt (Perigon)'!K1948)</f>
        <v/>
      </c>
      <c r="F1953" s="65"/>
      <c r="G1953" s="64"/>
      <c r="H1953" s="69" t="str">
        <f>IF(ISBLANK('Zusatzblatt (Perigon)'!L1948),"",'Zusatzblatt (Perigon)'!L1948)</f>
        <v/>
      </c>
      <c r="I1953" s="69" t="str">
        <f>IF(ISBLANK('Zusatzblatt (Perigon)'!M1948),"",'Zusatzblatt (Perigon)'!M1948)</f>
        <v/>
      </c>
      <c r="J1953" s="98" t="str">
        <f>IF(ISBLANK('Zusatzblatt (Perigon)'!N1948),"",'Zusatzblatt (Perigon)'!N1948)</f>
        <v/>
      </c>
      <c r="K1953" s="99" t="str">
        <f>IF(ISBLANK('Zusatzblatt (Perigon)'!J1948),"",'Zusatzblatt (Perigon)'!T1948)</f>
        <v/>
      </c>
      <c r="L1953" s="95" t="str">
        <f>IF(ISBLANK('Zusatzblatt (Perigon)'!O1948),"",'Zusatzblatt (Perigon)'!O1948)</f>
        <v/>
      </c>
      <c r="M1953" s="95" t="str">
        <f>IF(ISBLANK('Zusatzblatt (Perigon)'!R1948),"",'Zusatzblatt (Perigon)'!R1948)</f>
        <v/>
      </c>
      <c r="N1953" s="95" t="str">
        <f>IF(ISBLANK('Zusatzblatt (Perigon)'!P1948),"",'Zusatzblatt (Perigon)'!P1948)</f>
        <v/>
      </c>
      <c r="O1953" s="38" t="str">
        <f>IF($L1953="","",VLOOKUP($R1953,Tarife!$A$2:$R$599,13,FALSE))</f>
        <v/>
      </c>
      <c r="P1953" s="38" t="str">
        <f t="shared" si="30"/>
        <v/>
      </c>
      <c r="R1953" s="100" t="str">
        <f>Zusammenzug!$C$25&amp;"-"&amp;Zusammenzug!$A$7&amp;"-"&amp;Leistungen!L1953</f>
        <v>2026-Nicht beauftragte Spitex-Organisation-</v>
      </c>
    </row>
    <row r="1954" spans="1:18" x14ac:dyDescent="0.2">
      <c r="A1954" s="95" t="str">
        <f>IF(ISBLANK('Zusatzblatt (Perigon)'!E1949),"",'Zusatzblatt (Perigon)'!E1949)</f>
        <v/>
      </c>
      <c r="B1954" s="95" t="str">
        <f>IF(ISBLANK('Zusatzblatt (Perigon)'!G1949),"",'Zusatzblatt (Perigon)'!G1949)</f>
        <v/>
      </c>
      <c r="C1954" s="96" t="str">
        <f>IF(ISBLANK('Zusatzblatt (Perigon)'!I1949),"",'Zusatzblatt (Perigon)'!I1949)</f>
        <v/>
      </c>
      <c r="D1954" s="97" t="str">
        <f>IF(ISBLANK('Zusatzblatt (Perigon)'!J1949),"",'Zusatzblatt (Perigon)'!J1949)</f>
        <v/>
      </c>
      <c r="E1954" s="64" t="str">
        <f>IF(ISBLANK('Zusatzblatt (Perigon)'!K1949),"",'Zusatzblatt (Perigon)'!K1949)</f>
        <v/>
      </c>
      <c r="F1954" s="65"/>
      <c r="G1954" s="64"/>
      <c r="H1954" s="69" t="str">
        <f>IF(ISBLANK('Zusatzblatt (Perigon)'!L1949),"",'Zusatzblatt (Perigon)'!L1949)</f>
        <v/>
      </c>
      <c r="I1954" s="69" t="str">
        <f>IF(ISBLANK('Zusatzblatt (Perigon)'!M1949),"",'Zusatzblatt (Perigon)'!M1949)</f>
        <v/>
      </c>
      <c r="J1954" s="98" t="str">
        <f>IF(ISBLANK('Zusatzblatt (Perigon)'!N1949),"",'Zusatzblatt (Perigon)'!N1949)</f>
        <v/>
      </c>
      <c r="K1954" s="99" t="str">
        <f>IF(ISBLANK('Zusatzblatt (Perigon)'!J1949),"",'Zusatzblatt (Perigon)'!T1949)</f>
        <v/>
      </c>
      <c r="L1954" s="95" t="str">
        <f>IF(ISBLANK('Zusatzblatt (Perigon)'!O1949),"",'Zusatzblatt (Perigon)'!O1949)</f>
        <v/>
      </c>
      <c r="M1954" s="95" t="str">
        <f>IF(ISBLANK('Zusatzblatt (Perigon)'!R1949),"",'Zusatzblatt (Perigon)'!R1949)</f>
        <v/>
      </c>
      <c r="N1954" s="95" t="str">
        <f>IF(ISBLANK('Zusatzblatt (Perigon)'!P1949),"",'Zusatzblatt (Perigon)'!P1949)</f>
        <v/>
      </c>
      <c r="O1954" s="38" t="str">
        <f>IF($L1954="","",VLOOKUP($R1954,Tarife!$A$2:$R$599,13,FALSE))</f>
        <v/>
      </c>
      <c r="P1954" s="38" t="str">
        <f t="shared" si="30"/>
        <v/>
      </c>
      <c r="R1954" s="100" t="str">
        <f>Zusammenzug!$C$25&amp;"-"&amp;Zusammenzug!$A$7&amp;"-"&amp;Leistungen!L1954</f>
        <v>2026-Nicht beauftragte Spitex-Organisation-</v>
      </c>
    </row>
    <row r="1955" spans="1:18" x14ac:dyDescent="0.2">
      <c r="A1955" s="95" t="str">
        <f>IF(ISBLANK('Zusatzblatt (Perigon)'!E1950),"",'Zusatzblatt (Perigon)'!E1950)</f>
        <v/>
      </c>
      <c r="B1955" s="95" t="str">
        <f>IF(ISBLANK('Zusatzblatt (Perigon)'!G1950),"",'Zusatzblatt (Perigon)'!G1950)</f>
        <v/>
      </c>
      <c r="C1955" s="96" t="str">
        <f>IF(ISBLANK('Zusatzblatt (Perigon)'!I1950),"",'Zusatzblatt (Perigon)'!I1950)</f>
        <v/>
      </c>
      <c r="D1955" s="97" t="str">
        <f>IF(ISBLANK('Zusatzblatt (Perigon)'!J1950),"",'Zusatzblatt (Perigon)'!J1950)</f>
        <v/>
      </c>
      <c r="E1955" s="64" t="str">
        <f>IF(ISBLANK('Zusatzblatt (Perigon)'!K1950),"",'Zusatzblatt (Perigon)'!K1950)</f>
        <v/>
      </c>
      <c r="F1955" s="65"/>
      <c r="G1955" s="64"/>
      <c r="H1955" s="69" t="str">
        <f>IF(ISBLANK('Zusatzblatt (Perigon)'!L1950),"",'Zusatzblatt (Perigon)'!L1950)</f>
        <v/>
      </c>
      <c r="I1955" s="69" t="str">
        <f>IF(ISBLANK('Zusatzblatt (Perigon)'!M1950),"",'Zusatzblatt (Perigon)'!M1950)</f>
        <v/>
      </c>
      <c r="J1955" s="98" t="str">
        <f>IF(ISBLANK('Zusatzblatt (Perigon)'!N1950),"",'Zusatzblatt (Perigon)'!N1950)</f>
        <v/>
      </c>
      <c r="K1955" s="99" t="str">
        <f>IF(ISBLANK('Zusatzblatt (Perigon)'!J1950),"",'Zusatzblatt (Perigon)'!T1950)</f>
        <v/>
      </c>
      <c r="L1955" s="95" t="str">
        <f>IF(ISBLANK('Zusatzblatt (Perigon)'!O1950),"",'Zusatzblatt (Perigon)'!O1950)</f>
        <v/>
      </c>
      <c r="M1955" s="95" t="str">
        <f>IF(ISBLANK('Zusatzblatt (Perigon)'!R1950),"",'Zusatzblatt (Perigon)'!R1950)</f>
        <v/>
      </c>
      <c r="N1955" s="95" t="str">
        <f>IF(ISBLANK('Zusatzblatt (Perigon)'!P1950),"",'Zusatzblatt (Perigon)'!P1950)</f>
        <v/>
      </c>
      <c r="O1955" s="38" t="str">
        <f>IF($L1955="","",VLOOKUP($R1955,Tarife!$A$2:$R$599,13,FALSE))</f>
        <v/>
      </c>
      <c r="P1955" s="38" t="str">
        <f t="shared" si="30"/>
        <v/>
      </c>
      <c r="R1955" s="100" t="str">
        <f>Zusammenzug!$C$25&amp;"-"&amp;Zusammenzug!$A$7&amp;"-"&amp;Leistungen!L1955</f>
        <v>2026-Nicht beauftragte Spitex-Organisation-</v>
      </c>
    </row>
    <row r="1956" spans="1:18" x14ac:dyDescent="0.2">
      <c r="A1956" s="95" t="str">
        <f>IF(ISBLANK('Zusatzblatt (Perigon)'!E1951),"",'Zusatzblatt (Perigon)'!E1951)</f>
        <v/>
      </c>
      <c r="B1956" s="95" t="str">
        <f>IF(ISBLANK('Zusatzblatt (Perigon)'!G1951),"",'Zusatzblatt (Perigon)'!G1951)</f>
        <v/>
      </c>
      <c r="C1956" s="96" t="str">
        <f>IF(ISBLANK('Zusatzblatt (Perigon)'!I1951),"",'Zusatzblatt (Perigon)'!I1951)</f>
        <v/>
      </c>
      <c r="D1956" s="97" t="str">
        <f>IF(ISBLANK('Zusatzblatt (Perigon)'!J1951),"",'Zusatzblatt (Perigon)'!J1951)</f>
        <v/>
      </c>
      <c r="E1956" s="64" t="str">
        <f>IF(ISBLANK('Zusatzblatt (Perigon)'!K1951),"",'Zusatzblatt (Perigon)'!K1951)</f>
        <v/>
      </c>
      <c r="F1956" s="65"/>
      <c r="G1956" s="64"/>
      <c r="H1956" s="69" t="str">
        <f>IF(ISBLANK('Zusatzblatt (Perigon)'!L1951),"",'Zusatzblatt (Perigon)'!L1951)</f>
        <v/>
      </c>
      <c r="I1956" s="69" t="str">
        <f>IF(ISBLANK('Zusatzblatt (Perigon)'!M1951),"",'Zusatzblatt (Perigon)'!M1951)</f>
        <v/>
      </c>
      <c r="J1956" s="98" t="str">
        <f>IF(ISBLANK('Zusatzblatt (Perigon)'!N1951),"",'Zusatzblatt (Perigon)'!N1951)</f>
        <v/>
      </c>
      <c r="K1956" s="99" t="str">
        <f>IF(ISBLANK('Zusatzblatt (Perigon)'!J1951),"",'Zusatzblatt (Perigon)'!T1951)</f>
        <v/>
      </c>
      <c r="L1956" s="95" t="str">
        <f>IF(ISBLANK('Zusatzblatt (Perigon)'!O1951),"",'Zusatzblatt (Perigon)'!O1951)</f>
        <v/>
      </c>
      <c r="M1956" s="95" t="str">
        <f>IF(ISBLANK('Zusatzblatt (Perigon)'!R1951),"",'Zusatzblatt (Perigon)'!R1951)</f>
        <v/>
      </c>
      <c r="N1956" s="95" t="str">
        <f>IF(ISBLANK('Zusatzblatt (Perigon)'!P1951),"",'Zusatzblatt (Perigon)'!P1951)</f>
        <v/>
      </c>
      <c r="O1956" s="38" t="str">
        <f>IF($L1956="","",VLOOKUP($R1956,Tarife!$A$2:$R$599,13,FALSE))</f>
        <v/>
      </c>
      <c r="P1956" s="38" t="str">
        <f t="shared" si="30"/>
        <v/>
      </c>
      <c r="R1956" s="100" t="str">
        <f>Zusammenzug!$C$25&amp;"-"&amp;Zusammenzug!$A$7&amp;"-"&amp;Leistungen!L1956</f>
        <v>2026-Nicht beauftragte Spitex-Organisation-</v>
      </c>
    </row>
    <row r="1957" spans="1:18" x14ac:dyDescent="0.2">
      <c r="A1957" s="95" t="str">
        <f>IF(ISBLANK('Zusatzblatt (Perigon)'!E1952),"",'Zusatzblatt (Perigon)'!E1952)</f>
        <v/>
      </c>
      <c r="B1957" s="95" t="str">
        <f>IF(ISBLANK('Zusatzblatt (Perigon)'!G1952),"",'Zusatzblatt (Perigon)'!G1952)</f>
        <v/>
      </c>
      <c r="C1957" s="96" t="str">
        <f>IF(ISBLANK('Zusatzblatt (Perigon)'!I1952),"",'Zusatzblatt (Perigon)'!I1952)</f>
        <v/>
      </c>
      <c r="D1957" s="97" t="str">
        <f>IF(ISBLANK('Zusatzblatt (Perigon)'!J1952),"",'Zusatzblatt (Perigon)'!J1952)</f>
        <v/>
      </c>
      <c r="E1957" s="64" t="str">
        <f>IF(ISBLANK('Zusatzblatt (Perigon)'!K1952),"",'Zusatzblatt (Perigon)'!K1952)</f>
        <v/>
      </c>
      <c r="F1957" s="65"/>
      <c r="G1957" s="64"/>
      <c r="H1957" s="69" t="str">
        <f>IF(ISBLANK('Zusatzblatt (Perigon)'!L1952),"",'Zusatzblatt (Perigon)'!L1952)</f>
        <v/>
      </c>
      <c r="I1957" s="69" t="str">
        <f>IF(ISBLANK('Zusatzblatt (Perigon)'!M1952),"",'Zusatzblatt (Perigon)'!M1952)</f>
        <v/>
      </c>
      <c r="J1957" s="98" t="str">
        <f>IF(ISBLANK('Zusatzblatt (Perigon)'!N1952),"",'Zusatzblatt (Perigon)'!N1952)</f>
        <v/>
      </c>
      <c r="K1957" s="99" t="str">
        <f>IF(ISBLANK('Zusatzblatt (Perigon)'!J1952),"",'Zusatzblatt (Perigon)'!T1952)</f>
        <v/>
      </c>
      <c r="L1957" s="95" t="str">
        <f>IF(ISBLANK('Zusatzblatt (Perigon)'!O1952),"",'Zusatzblatt (Perigon)'!O1952)</f>
        <v/>
      </c>
      <c r="M1957" s="95" t="str">
        <f>IF(ISBLANK('Zusatzblatt (Perigon)'!R1952),"",'Zusatzblatt (Perigon)'!R1952)</f>
        <v/>
      </c>
      <c r="N1957" s="95" t="str">
        <f>IF(ISBLANK('Zusatzblatt (Perigon)'!P1952),"",'Zusatzblatt (Perigon)'!P1952)</f>
        <v/>
      </c>
      <c r="O1957" s="38" t="str">
        <f>IF($L1957="","",VLOOKUP($R1957,Tarife!$A$2:$R$599,13,FALSE))</f>
        <v/>
      </c>
      <c r="P1957" s="38" t="str">
        <f t="shared" si="30"/>
        <v/>
      </c>
      <c r="R1957" s="100" t="str">
        <f>Zusammenzug!$C$25&amp;"-"&amp;Zusammenzug!$A$7&amp;"-"&amp;Leistungen!L1957</f>
        <v>2026-Nicht beauftragte Spitex-Organisation-</v>
      </c>
    </row>
    <row r="1958" spans="1:18" x14ac:dyDescent="0.2">
      <c r="A1958" s="95" t="str">
        <f>IF(ISBLANK('Zusatzblatt (Perigon)'!E1953),"",'Zusatzblatt (Perigon)'!E1953)</f>
        <v/>
      </c>
      <c r="B1958" s="95" t="str">
        <f>IF(ISBLANK('Zusatzblatt (Perigon)'!G1953),"",'Zusatzblatt (Perigon)'!G1953)</f>
        <v/>
      </c>
      <c r="C1958" s="96" t="str">
        <f>IF(ISBLANK('Zusatzblatt (Perigon)'!I1953),"",'Zusatzblatt (Perigon)'!I1953)</f>
        <v/>
      </c>
      <c r="D1958" s="97" t="str">
        <f>IF(ISBLANK('Zusatzblatt (Perigon)'!J1953),"",'Zusatzblatt (Perigon)'!J1953)</f>
        <v/>
      </c>
      <c r="E1958" s="64" t="str">
        <f>IF(ISBLANK('Zusatzblatt (Perigon)'!K1953),"",'Zusatzblatt (Perigon)'!K1953)</f>
        <v/>
      </c>
      <c r="F1958" s="65"/>
      <c r="G1958" s="64"/>
      <c r="H1958" s="69" t="str">
        <f>IF(ISBLANK('Zusatzblatt (Perigon)'!L1953),"",'Zusatzblatt (Perigon)'!L1953)</f>
        <v/>
      </c>
      <c r="I1958" s="69" t="str">
        <f>IF(ISBLANK('Zusatzblatt (Perigon)'!M1953),"",'Zusatzblatt (Perigon)'!M1953)</f>
        <v/>
      </c>
      <c r="J1958" s="98" t="str">
        <f>IF(ISBLANK('Zusatzblatt (Perigon)'!N1953),"",'Zusatzblatt (Perigon)'!N1953)</f>
        <v/>
      </c>
      <c r="K1958" s="99" t="str">
        <f>IF(ISBLANK('Zusatzblatt (Perigon)'!J1953),"",'Zusatzblatt (Perigon)'!T1953)</f>
        <v/>
      </c>
      <c r="L1958" s="95" t="str">
        <f>IF(ISBLANK('Zusatzblatt (Perigon)'!O1953),"",'Zusatzblatt (Perigon)'!O1953)</f>
        <v/>
      </c>
      <c r="M1958" s="95" t="str">
        <f>IF(ISBLANK('Zusatzblatt (Perigon)'!R1953),"",'Zusatzblatt (Perigon)'!R1953)</f>
        <v/>
      </c>
      <c r="N1958" s="95" t="str">
        <f>IF(ISBLANK('Zusatzblatt (Perigon)'!P1953),"",'Zusatzblatt (Perigon)'!P1953)</f>
        <v/>
      </c>
      <c r="O1958" s="38" t="str">
        <f>IF($L1958="","",VLOOKUP($R1958,Tarife!$A$2:$R$599,13,FALSE))</f>
        <v/>
      </c>
      <c r="P1958" s="38" t="str">
        <f t="shared" si="30"/>
        <v/>
      </c>
      <c r="R1958" s="100" t="str">
        <f>Zusammenzug!$C$25&amp;"-"&amp;Zusammenzug!$A$7&amp;"-"&amp;Leistungen!L1958</f>
        <v>2026-Nicht beauftragte Spitex-Organisation-</v>
      </c>
    </row>
    <row r="1959" spans="1:18" x14ac:dyDescent="0.2">
      <c r="A1959" s="95" t="str">
        <f>IF(ISBLANK('Zusatzblatt (Perigon)'!E1954),"",'Zusatzblatt (Perigon)'!E1954)</f>
        <v/>
      </c>
      <c r="B1959" s="95" t="str">
        <f>IF(ISBLANK('Zusatzblatt (Perigon)'!G1954),"",'Zusatzblatt (Perigon)'!G1954)</f>
        <v/>
      </c>
      <c r="C1959" s="96" t="str">
        <f>IF(ISBLANK('Zusatzblatt (Perigon)'!I1954),"",'Zusatzblatt (Perigon)'!I1954)</f>
        <v/>
      </c>
      <c r="D1959" s="97" t="str">
        <f>IF(ISBLANK('Zusatzblatt (Perigon)'!J1954),"",'Zusatzblatt (Perigon)'!J1954)</f>
        <v/>
      </c>
      <c r="E1959" s="64" t="str">
        <f>IF(ISBLANK('Zusatzblatt (Perigon)'!K1954),"",'Zusatzblatt (Perigon)'!K1954)</f>
        <v/>
      </c>
      <c r="F1959" s="65"/>
      <c r="G1959" s="64"/>
      <c r="H1959" s="69" t="str">
        <f>IF(ISBLANK('Zusatzblatt (Perigon)'!L1954),"",'Zusatzblatt (Perigon)'!L1954)</f>
        <v/>
      </c>
      <c r="I1959" s="69" t="str">
        <f>IF(ISBLANK('Zusatzblatt (Perigon)'!M1954),"",'Zusatzblatt (Perigon)'!M1954)</f>
        <v/>
      </c>
      <c r="J1959" s="98" t="str">
        <f>IF(ISBLANK('Zusatzblatt (Perigon)'!N1954),"",'Zusatzblatt (Perigon)'!N1954)</f>
        <v/>
      </c>
      <c r="K1959" s="99" t="str">
        <f>IF(ISBLANK('Zusatzblatt (Perigon)'!J1954),"",'Zusatzblatt (Perigon)'!T1954)</f>
        <v/>
      </c>
      <c r="L1959" s="95" t="str">
        <f>IF(ISBLANK('Zusatzblatt (Perigon)'!O1954),"",'Zusatzblatt (Perigon)'!O1954)</f>
        <v/>
      </c>
      <c r="M1959" s="95" t="str">
        <f>IF(ISBLANK('Zusatzblatt (Perigon)'!R1954),"",'Zusatzblatt (Perigon)'!R1954)</f>
        <v/>
      </c>
      <c r="N1959" s="95" t="str">
        <f>IF(ISBLANK('Zusatzblatt (Perigon)'!P1954),"",'Zusatzblatt (Perigon)'!P1954)</f>
        <v/>
      </c>
      <c r="O1959" s="38" t="str">
        <f>IF($L1959="","",VLOOKUP($R1959,Tarife!$A$2:$R$599,13,FALSE))</f>
        <v/>
      </c>
      <c r="P1959" s="38" t="str">
        <f t="shared" si="30"/>
        <v/>
      </c>
      <c r="R1959" s="100" t="str">
        <f>Zusammenzug!$C$25&amp;"-"&amp;Zusammenzug!$A$7&amp;"-"&amp;Leistungen!L1959</f>
        <v>2026-Nicht beauftragte Spitex-Organisation-</v>
      </c>
    </row>
    <row r="1960" spans="1:18" x14ac:dyDescent="0.2">
      <c r="A1960" s="95" t="str">
        <f>IF(ISBLANK('Zusatzblatt (Perigon)'!E1955),"",'Zusatzblatt (Perigon)'!E1955)</f>
        <v/>
      </c>
      <c r="B1960" s="95" t="str">
        <f>IF(ISBLANK('Zusatzblatt (Perigon)'!G1955),"",'Zusatzblatt (Perigon)'!G1955)</f>
        <v/>
      </c>
      <c r="C1960" s="96" t="str">
        <f>IF(ISBLANK('Zusatzblatt (Perigon)'!I1955),"",'Zusatzblatt (Perigon)'!I1955)</f>
        <v/>
      </c>
      <c r="D1960" s="97" t="str">
        <f>IF(ISBLANK('Zusatzblatt (Perigon)'!J1955),"",'Zusatzblatt (Perigon)'!J1955)</f>
        <v/>
      </c>
      <c r="E1960" s="64" t="str">
        <f>IF(ISBLANK('Zusatzblatt (Perigon)'!K1955),"",'Zusatzblatt (Perigon)'!K1955)</f>
        <v/>
      </c>
      <c r="F1960" s="65"/>
      <c r="G1960" s="64"/>
      <c r="H1960" s="69" t="str">
        <f>IF(ISBLANK('Zusatzblatt (Perigon)'!L1955),"",'Zusatzblatt (Perigon)'!L1955)</f>
        <v/>
      </c>
      <c r="I1960" s="69" t="str">
        <f>IF(ISBLANK('Zusatzblatt (Perigon)'!M1955),"",'Zusatzblatt (Perigon)'!M1955)</f>
        <v/>
      </c>
      <c r="J1960" s="98" t="str">
        <f>IF(ISBLANK('Zusatzblatt (Perigon)'!N1955),"",'Zusatzblatt (Perigon)'!N1955)</f>
        <v/>
      </c>
      <c r="K1960" s="99" t="str">
        <f>IF(ISBLANK('Zusatzblatt (Perigon)'!J1955),"",'Zusatzblatt (Perigon)'!T1955)</f>
        <v/>
      </c>
      <c r="L1960" s="95" t="str">
        <f>IF(ISBLANK('Zusatzblatt (Perigon)'!O1955),"",'Zusatzblatt (Perigon)'!O1955)</f>
        <v/>
      </c>
      <c r="M1960" s="95" t="str">
        <f>IF(ISBLANK('Zusatzblatt (Perigon)'!R1955),"",'Zusatzblatt (Perigon)'!R1955)</f>
        <v/>
      </c>
      <c r="N1960" s="95" t="str">
        <f>IF(ISBLANK('Zusatzblatt (Perigon)'!P1955),"",'Zusatzblatt (Perigon)'!P1955)</f>
        <v/>
      </c>
      <c r="O1960" s="38" t="str">
        <f>IF($L1960="","",VLOOKUP($R1960,Tarife!$A$2:$R$599,13,FALSE))</f>
        <v/>
      </c>
      <c r="P1960" s="38" t="str">
        <f t="shared" si="30"/>
        <v/>
      </c>
      <c r="R1960" s="100" t="str">
        <f>Zusammenzug!$C$25&amp;"-"&amp;Zusammenzug!$A$7&amp;"-"&amp;Leistungen!L1960</f>
        <v>2026-Nicht beauftragte Spitex-Organisation-</v>
      </c>
    </row>
    <row r="1961" spans="1:18" x14ac:dyDescent="0.2">
      <c r="A1961" s="95" t="str">
        <f>IF(ISBLANK('Zusatzblatt (Perigon)'!E1956),"",'Zusatzblatt (Perigon)'!E1956)</f>
        <v/>
      </c>
      <c r="B1961" s="95" t="str">
        <f>IF(ISBLANK('Zusatzblatt (Perigon)'!G1956),"",'Zusatzblatt (Perigon)'!G1956)</f>
        <v/>
      </c>
      <c r="C1961" s="96" t="str">
        <f>IF(ISBLANK('Zusatzblatt (Perigon)'!I1956),"",'Zusatzblatt (Perigon)'!I1956)</f>
        <v/>
      </c>
      <c r="D1961" s="97" t="str">
        <f>IF(ISBLANK('Zusatzblatt (Perigon)'!J1956),"",'Zusatzblatt (Perigon)'!J1956)</f>
        <v/>
      </c>
      <c r="E1961" s="64" t="str">
        <f>IF(ISBLANK('Zusatzblatt (Perigon)'!K1956),"",'Zusatzblatt (Perigon)'!K1956)</f>
        <v/>
      </c>
      <c r="F1961" s="65"/>
      <c r="G1961" s="64"/>
      <c r="H1961" s="69" t="str">
        <f>IF(ISBLANK('Zusatzblatt (Perigon)'!L1956),"",'Zusatzblatt (Perigon)'!L1956)</f>
        <v/>
      </c>
      <c r="I1961" s="69" t="str">
        <f>IF(ISBLANK('Zusatzblatt (Perigon)'!M1956),"",'Zusatzblatt (Perigon)'!M1956)</f>
        <v/>
      </c>
      <c r="J1961" s="98" t="str">
        <f>IF(ISBLANK('Zusatzblatt (Perigon)'!N1956),"",'Zusatzblatt (Perigon)'!N1956)</f>
        <v/>
      </c>
      <c r="K1961" s="99" t="str">
        <f>IF(ISBLANK('Zusatzblatt (Perigon)'!J1956),"",'Zusatzblatt (Perigon)'!T1956)</f>
        <v/>
      </c>
      <c r="L1961" s="95" t="str">
        <f>IF(ISBLANK('Zusatzblatt (Perigon)'!O1956),"",'Zusatzblatt (Perigon)'!O1956)</f>
        <v/>
      </c>
      <c r="M1961" s="95" t="str">
        <f>IF(ISBLANK('Zusatzblatt (Perigon)'!R1956),"",'Zusatzblatt (Perigon)'!R1956)</f>
        <v/>
      </c>
      <c r="N1961" s="95" t="str">
        <f>IF(ISBLANK('Zusatzblatt (Perigon)'!P1956),"",'Zusatzblatt (Perigon)'!P1956)</f>
        <v/>
      </c>
      <c r="O1961" s="38" t="str">
        <f>IF($L1961="","",VLOOKUP($R1961,Tarife!$A$2:$R$599,13,FALSE))</f>
        <v/>
      </c>
      <c r="P1961" s="38" t="str">
        <f t="shared" si="30"/>
        <v/>
      </c>
      <c r="R1961" s="100" t="str">
        <f>Zusammenzug!$C$25&amp;"-"&amp;Zusammenzug!$A$7&amp;"-"&amp;Leistungen!L1961</f>
        <v>2026-Nicht beauftragte Spitex-Organisation-</v>
      </c>
    </row>
    <row r="1962" spans="1:18" x14ac:dyDescent="0.2">
      <c r="A1962" s="95" t="str">
        <f>IF(ISBLANK('Zusatzblatt (Perigon)'!E1957),"",'Zusatzblatt (Perigon)'!E1957)</f>
        <v/>
      </c>
      <c r="B1962" s="95" t="str">
        <f>IF(ISBLANK('Zusatzblatt (Perigon)'!G1957),"",'Zusatzblatt (Perigon)'!G1957)</f>
        <v/>
      </c>
      <c r="C1962" s="96" t="str">
        <f>IF(ISBLANK('Zusatzblatt (Perigon)'!I1957),"",'Zusatzblatt (Perigon)'!I1957)</f>
        <v/>
      </c>
      <c r="D1962" s="97" t="str">
        <f>IF(ISBLANK('Zusatzblatt (Perigon)'!J1957),"",'Zusatzblatt (Perigon)'!J1957)</f>
        <v/>
      </c>
      <c r="E1962" s="64" t="str">
        <f>IF(ISBLANK('Zusatzblatt (Perigon)'!K1957),"",'Zusatzblatt (Perigon)'!K1957)</f>
        <v/>
      </c>
      <c r="F1962" s="65"/>
      <c r="G1962" s="64"/>
      <c r="H1962" s="69" t="str">
        <f>IF(ISBLANK('Zusatzblatt (Perigon)'!L1957),"",'Zusatzblatt (Perigon)'!L1957)</f>
        <v/>
      </c>
      <c r="I1962" s="69" t="str">
        <f>IF(ISBLANK('Zusatzblatt (Perigon)'!M1957),"",'Zusatzblatt (Perigon)'!M1957)</f>
        <v/>
      </c>
      <c r="J1962" s="98" t="str">
        <f>IF(ISBLANK('Zusatzblatt (Perigon)'!N1957),"",'Zusatzblatt (Perigon)'!N1957)</f>
        <v/>
      </c>
      <c r="K1962" s="99" t="str">
        <f>IF(ISBLANK('Zusatzblatt (Perigon)'!J1957),"",'Zusatzblatt (Perigon)'!T1957)</f>
        <v/>
      </c>
      <c r="L1962" s="95" t="str">
        <f>IF(ISBLANK('Zusatzblatt (Perigon)'!O1957),"",'Zusatzblatt (Perigon)'!O1957)</f>
        <v/>
      </c>
      <c r="M1962" s="95" t="str">
        <f>IF(ISBLANK('Zusatzblatt (Perigon)'!R1957),"",'Zusatzblatt (Perigon)'!R1957)</f>
        <v/>
      </c>
      <c r="N1962" s="95" t="str">
        <f>IF(ISBLANK('Zusatzblatt (Perigon)'!P1957),"",'Zusatzblatt (Perigon)'!P1957)</f>
        <v/>
      </c>
      <c r="O1962" s="38" t="str">
        <f>IF($L1962="","",VLOOKUP($R1962,Tarife!$A$2:$R$599,13,FALSE))</f>
        <v/>
      </c>
      <c r="P1962" s="38" t="str">
        <f t="shared" si="30"/>
        <v/>
      </c>
      <c r="R1962" s="100" t="str">
        <f>Zusammenzug!$C$25&amp;"-"&amp;Zusammenzug!$A$7&amp;"-"&amp;Leistungen!L1962</f>
        <v>2026-Nicht beauftragte Spitex-Organisation-</v>
      </c>
    </row>
    <row r="1963" spans="1:18" x14ac:dyDescent="0.2">
      <c r="A1963" s="95" t="str">
        <f>IF(ISBLANK('Zusatzblatt (Perigon)'!E1958),"",'Zusatzblatt (Perigon)'!E1958)</f>
        <v/>
      </c>
      <c r="B1963" s="95" t="str">
        <f>IF(ISBLANK('Zusatzblatt (Perigon)'!G1958),"",'Zusatzblatt (Perigon)'!G1958)</f>
        <v/>
      </c>
      <c r="C1963" s="96" t="str">
        <f>IF(ISBLANK('Zusatzblatt (Perigon)'!I1958),"",'Zusatzblatt (Perigon)'!I1958)</f>
        <v/>
      </c>
      <c r="D1963" s="97" t="str">
        <f>IF(ISBLANK('Zusatzblatt (Perigon)'!J1958),"",'Zusatzblatt (Perigon)'!J1958)</f>
        <v/>
      </c>
      <c r="E1963" s="64" t="str">
        <f>IF(ISBLANK('Zusatzblatt (Perigon)'!K1958),"",'Zusatzblatt (Perigon)'!K1958)</f>
        <v/>
      </c>
      <c r="F1963" s="65"/>
      <c r="G1963" s="64"/>
      <c r="H1963" s="69" t="str">
        <f>IF(ISBLANK('Zusatzblatt (Perigon)'!L1958),"",'Zusatzblatt (Perigon)'!L1958)</f>
        <v/>
      </c>
      <c r="I1963" s="69" t="str">
        <f>IF(ISBLANK('Zusatzblatt (Perigon)'!M1958),"",'Zusatzblatt (Perigon)'!M1958)</f>
        <v/>
      </c>
      <c r="J1963" s="98" t="str">
        <f>IF(ISBLANK('Zusatzblatt (Perigon)'!N1958),"",'Zusatzblatt (Perigon)'!N1958)</f>
        <v/>
      </c>
      <c r="K1963" s="99" t="str">
        <f>IF(ISBLANK('Zusatzblatt (Perigon)'!J1958),"",'Zusatzblatt (Perigon)'!T1958)</f>
        <v/>
      </c>
      <c r="L1963" s="95" t="str">
        <f>IF(ISBLANK('Zusatzblatt (Perigon)'!O1958),"",'Zusatzblatt (Perigon)'!O1958)</f>
        <v/>
      </c>
      <c r="M1963" s="95" t="str">
        <f>IF(ISBLANK('Zusatzblatt (Perigon)'!R1958),"",'Zusatzblatt (Perigon)'!R1958)</f>
        <v/>
      </c>
      <c r="N1963" s="95" t="str">
        <f>IF(ISBLANK('Zusatzblatt (Perigon)'!P1958),"",'Zusatzblatt (Perigon)'!P1958)</f>
        <v/>
      </c>
      <c r="O1963" s="38" t="str">
        <f>IF($L1963="","",VLOOKUP($R1963,Tarife!$A$2:$R$599,13,FALSE))</f>
        <v/>
      </c>
      <c r="P1963" s="38" t="str">
        <f t="shared" si="30"/>
        <v/>
      </c>
      <c r="R1963" s="100" t="str">
        <f>Zusammenzug!$C$25&amp;"-"&amp;Zusammenzug!$A$7&amp;"-"&amp;Leistungen!L1963</f>
        <v>2026-Nicht beauftragte Spitex-Organisation-</v>
      </c>
    </row>
    <row r="1964" spans="1:18" x14ac:dyDescent="0.2">
      <c r="A1964" s="95" t="str">
        <f>IF(ISBLANK('Zusatzblatt (Perigon)'!E1959),"",'Zusatzblatt (Perigon)'!E1959)</f>
        <v/>
      </c>
      <c r="B1964" s="95" t="str">
        <f>IF(ISBLANK('Zusatzblatt (Perigon)'!G1959),"",'Zusatzblatt (Perigon)'!G1959)</f>
        <v/>
      </c>
      <c r="C1964" s="96" t="str">
        <f>IF(ISBLANK('Zusatzblatt (Perigon)'!I1959),"",'Zusatzblatt (Perigon)'!I1959)</f>
        <v/>
      </c>
      <c r="D1964" s="97" t="str">
        <f>IF(ISBLANK('Zusatzblatt (Perigon)'!J1959),"",'Zusatzblatt (Perigon)'!J1959)</f>
        <v/>
      </c>
      <c r="E1964" s="64" t="str">
        <f>IF(ISBLANK('Zusatzblatt (Perigon)'!K1959),"",'Zusatzblatt (Perigon)'!K1959)</f>
        <v/>
      </c>
      <c r="F1964" s="65"/>
      <c r="G1964" s="64"/>
      <c r="H1964" s="69" t="str">
        <f>IF(ISBLANK('Zusatzblatt (Perigon)'!L1959),"",'Zusatzblatt (Perigon)'!L1959)</f>
        <v/>
      </c>
      <c r="I1964" s="69" t="str">
        <f>IF(ISBLANK('Zusatzblatt (Perigon)'!M1959),"",'Zusatzblatt (Perigon)'!M1959)</f>
        <v/>
      </c>
      <c r="J1964" s="98" t="str">
        <f>IF(ISBLANK('Zusatzblatt (Perigon)'!N1959),"",'Zusatzblatt (Perigon)'!N1959)</f>
        <v/>
      </c>
      <c r="K1964" s="99" t="str">
        <f>IF(ISBLANK('Zusatzblatt (Perigon)'!J1959),"",'Zusatzblatt (Perigon)'!T1959)</f>
        <v/>
      </c>
      <c r="L1964" s="95" t="str">
        <f>IF(ISBLANK('Zusatzblatt (Perigon)'!O1959),"",'Zusatzblatt (Perigon)'!O1959)</f>
        <v/>
      </c>
      <c r="M1964" s="95" t="str">
        <f>IF(ISBLANK('Zusatzblatt (Perigon)'!R1959),"",'Zusatzblatt (Perigon)'!R1959)</f>
        <v/>
      </c>
      <c r="N1964" s="95" t="str">
        <f>IF(ISBLANK('Zusatzblatt (Perigon)'!P1959),"",'Zusatzblatt (Perigon)'!P1959)</f>
        <v/>
      </c>
      <c r="O1964" s="38" t="str">
        <f>IF($L1964="","",VLOOKUP($R1964,Tarife!$A$2:$R$599,13,FALSE))</f>
        <v/>
      </c>
      <c r="P1964" s="38" t="str">
        <f t="shared" si="30"/>
        <v/>
      </c>
      <c r="R1964" s="100" t="str">
        <f>Zusammenzug!$C$25&amp;"-"&amp;Zusammenzug!$A$7&amp;"-"&amp;Leistungen!L1964</f>
        <v>2026-Nicht beauftragte Spitex-Organisation-</v>
      </c>
    </row>
    <row r="1965" spans="1:18" x14ac:dyDescent="0.2">
      <c r="A1965" s="95" t="str">
        <f>IF(ISBLANK('Zusatzblatt (Perigon)'!E1960),"",'Zusatzblatt (Perigon)'!E1960)</f>
        <v/>
      </c>
      <c r="B1965" s="95" t="str">
        <f>IF(ISBLANK('Zusatzblatt (Perigon)'!G1960),"",'Zusatzblatt (Perigon)'!G1960)</f>
        <v/>
      </c>
      <c r="C1965" s="96" t="str">
        <f>IF(ISBLANK('Zusatzblatt (Perigon)'!I1960),"",'Zusatzblatt (Perigon)'!I1960)</f>
        <v/>
      </c>
      <c r="D1965" s="97" t="str">
        <f>IF(ISBLANK('Zusatzblatt (Perigon)'!J1960),"",'Zusatzblatt (Perigon)'!J1960)</f>
        <v/>
      </c>
      <c r="E1965" s="64" t="str">
        <f>IF(ISBLANK('Zusatzblatt (Perigon)'!K1960),"",'Zusatzblatt (Perigon)'!K1960)</f>
        <v/>
      </c>
      <c r="F1965" s="65"/>
      <c r="G1965" s="64"/>
      <c r="H1965" s="69" t="str">
        <f>IF(ISBLANK('Zusatzblatt (Perigon)'!L1960),"",'Zusatzblatt (Perigon)'!L1960)</f>
        <v/>
      </c>
      <c r="I1965" s="69" t="str">
        <f>IF(ISBLANK('Zusatzblatt (Perigon)'!M1960),"",'Zusatzblatt (Perigon)'!M1960)</f>
        <v/>
      </c>
      <c r="J1965" s="98" t="str">
        <f>IF(ISBLANK('Zusatzblatt (Perigon)'!N1960),"",'Zusatzblatt (Perigon)'!N1960)</f>
        <v/>
      </c>
      <c r="K1965" s="99" t="str">
        <f>IF(ISBLANK('Zusatzblatt (Perigon)'!J1960),"",'Zusatzblatt (Perigon)'!T1960)</f>
        <v/>
      </c>
      <c r="L1965" s="95" t="str">
        <f>IF(ISBLANK('Zusatzblatt (Perigon)'!O1960),"",'Zusatzblatt (Perigon)'!O1960)</f>
        <v/>
      </c>
      <c r="M1965" s="95" t="str">
        <f>IF(ISBLANK('Zusatzblatt (Perigon)'!R1960),"",'Zusatzblatt (Perigon)'!R1960)</f>
        <v/>
      </c>
      <c r="N1965" s="95" t="str">
        <f>IF(ISBLANK('Zusatzblatt (Perigon)'!P1960),"",'Zusatzblatt (Perigon)'!P1960)</f>
        <v/>
      </c>
      <c r="O1965" s="38" t="str">
        <f>IF($L1965="","",VLOOKUP($R1965,Tarife!$A$2:$R$599,13,FALSE))</f>
        <v/>
      </c>
      <c r="P1965" s="38" t="str">
        <f t="shared" si="30"/>
        <v/>
      </c>
      <c r="R1965" s="100" t="str">
        <f>Zusammenzug!$C$25&amp;"-"&amp;Zusammenzug!$A$7&amp;"-"&amp;Leistungen!L1965</f>
        <v>2026-Nicht beauftragte Spitex-Organisation-</v>
      </c>
    </row>
    <row r="1966" spans="1:18" x14ac:dyDescent="0.2">
      <c r="A1966" s="95" t="str">
        <f>IF(ISBLANK('Zusatzblatt (Perigon)'!E1961),"",'Zusatzblatt (Perigon)'!E1961)</f>
        <v/>
      </c>
      <c r="B1966" s="95" t="str">
        <f>IF(ISBLANK('Zusatzblatt (Perigon)'!G1961),"",'Zusatzblatt (Perigon)'!G1961)</f>
        <v/>
      </c>
      <c r="C1966" s="96" t="str">
        <f>IF(ISBLANK('Zusatzblatt (Perigon)'!I1961),"",'Zusatzblatt (Perigon)'!I1961)</f>
        <v/>
      </c>
      <c r="D1966" s="97" t="str">
        <f>IF(ISBLANK('Zusatzblatt (Perigon)'!J1961),"",'Zusatzblatt (Perigon)'!J1961)</f>
        <v/>
      </c>
      <c r="E1966" s="64" t="str">
        <f>IF(ISBLANK('Zusatzblatt (Perigon)'!K1961),"",'Zusatzblatt (Perigon)'!K1961)</f>
        <v/>
      </c>
      <c r="F1966" s="65"/>
      <c r="G1966" s="64"/>
      <c r="H1966" s="69" t="str">
        <f>IF(ISBLANK('Zusatzblatt (Perigon)'!L1961),"",'Zusatzblatt (Perigon)'!L1961)</f>
        <v/>
      </c>
      <c r="I1966" s="69" t="str">
        <f>IF(ISBLANK('Zusatzblatt (Perigon)'!M1961),"",'Zusatzblatt (Perigon)'!M1961)</f>
        <v/>
      </c>
      <c r="J1966" s="98" t="str">
        <f>IF(ISBLANK('Zusatzblatt (Perigon)'!N1961),"",'Zusatzblatt (Perigon)'!N1961)</f>
        <v/>
      </c>
      <c r="K1966" s="99" t="str">
        <f>IF(ISBLANK('Zusatzblatt (Perigon)'!J1961),"",'Zusatzblatt (Perigon)'!T1961)</f>
        <v/>
      </c>
      <c r="L1966" s="95" t="str">
        <f>IF(ISBLANK('Zusatzblatt (Perigon)'!O1961),"",'Zusatzblatt (Perigon)'!O1961)</f>
        <v/>
      </c>
      <c r="M1966" s="95" t="str">
        <f>IF(ISBLANK('Zusatzblatt (Perigon)'!R1961),"",'Zusatzblatt (Perigon)'!R1961)</f>
        <v/>
      </c>
      <c r="N1966" s="95" t="str">
        <f>IF(ISBLANK('Zusatzblatt (Perigon)'!P1961),"",'Zusatzblatt (Perigon)'!P1961)</f>
        <v/>
      </c>
      <c r="O1966" s="38" t="str">
        <f>IF($L1966="","",VLOOKUP($R1966,Tarife!$A$2:$R$599,13,FALSE))</f>
        <v/>
      </c>
      <c r="P1966" s="38" t="str">
        <f t="shared" si="30"/>
        <v/>
      </c>
      <c r="R1966" s="100" t="str">
        <f>Zusammenzug!$C$25&amp;"-"&amp;Zusammenzug!$A$7&amp;"-"&amp;Leistungen!L1966</f>
        <v>2026-Nicht beauftragte Spitex-Organisation-</v>
      </c>
    </row>
    <row r="1967" spans="1:18" x14ac:dyDescent="0.2">
      <c r="A1967" s="95" t="str">
        <f>IF(ISBLANK('Zusatzblatt (Perigon)'!E1962),"",'Zusatzblatt (Perigon)'!E1962)</f>
        <v/>
      </c>
      <c r="B1967" s="95" t="str">
        <f>IF(ISBLANK('Zusatzblatt (Perigon)'!G1962),"",'Zusatzblatt (Perigon)'!G1962)</f>
        <v/>
      </c>
      <c r="C1967" s="96" t="str">
        <f>IF(ISBLANK('Zusatzblatt (Perigon)'!I1962),"",'Zusatzblatt (Perigon)'!I1962)</f>
        <v/>
      </c>
      <c r="D1967" s="97" t="str">
        <f>IF(ISBLANK('Zusatzblatt (Perigon)'!J1962),"",'Zusatzblatt (Perigon)'!J1962)</f>
        <v/>
      </c>
      <c r="E1967" s="64" t="str">
        <f>IF(ISBLANK('Zusatzblatt (Perigon)'!K1962),"",'Zusatzblatt (Perigon)'!K1962)</f>
        <v/>
      </c>
      <c r="F1967" s="65"/>
      <c r="G1967" s="64"/>
      <c r="H1967" s="69" t="str">
        <f>IF(ISBLANK('Zusatzblatt (Perigon)'!L1962),"",'Zusatzblatt (Perigon)'!L1962)</f>
        <v/>
      </c>
      <c r="I1967" s="69" t="str">
        <f>IF(ISBLANK('Zusatzblatt (Perigon)'!M1962),"",'Zusatzblatt (Perigon)'!M1962)</f>
        <v/>
      </c>
      <c r="J1967" s="98" t="str">
        <f>IF(ISBLANK('Zusatzblatt (Perigon)'!N1962),"",'Zusatzblatt (Perigon)'!N1962)</f>
        <v/>
      </c>
      <c r="K1967" s="99" t="str">
        <f>IF(ISBLANK('Zusatzblatt (Perigon)'!J1962),"",'Zusatzblatt (Perigon)'!T1962)</f>
        <v/>
      </c>
      <c r="L1967" s="95" t="str">
        <f>IF(ISBLANK('Zusatzblatt (Perigon)'!O1962),"",'Zusatzblatt (Perigon)'!O1962)</f>
        <v/>
      </c>
      <c r="M1967" s="95" t="str">
        <f>IF(ISBLANK('Zusatzblatt (Perigon)'!R1962),"",'Zusatzblatt (Perigon)'!R1962)</f>
        <v/>
      </c>
      <c r="N1967" s="95" t="str">
        <f>IF(ISBLANK('Zusatzblatt (Perigon)'!P1962),"",'Zusatzblatt (Perigon)'!P1962)</f>
        <v/>
      </c>
      <c r="O1967" s="38" t="str">
        <f>IF($L1967="","",VLOOKUP($R1967,Tarife!$A$2:$R$599,13,FALSE))</f>
        <v/>
      </c>
      <c r="P1967" s="38" t="str">
        <f t="shared" si="30"/>
        <v/>
      </c>
      <c r="R1967" s="100" t="str">
        <f>Zusammenzug!$C$25&amp;"-"&amp;Zusammenzug!$A$7&amp;"-"&amp;Leistungen!L1967</f>
        <v>2026-Nicht beauftragte Spitex-Organisation-</v>
      </c>
    </row>
    <row r="1968" spans="1:18" x14ac:dyDescent="0.2">
      <c r="A1968" s="95" t="str">
        <f>IF(ISBLANK('Zusatzblatt (Perigon)'!E1963),"",'Zusatzblatt (Perigon)'!E1963)</f>
        <v/>
      </c>
      <c r="B1968" s="95" t="str">
        <f>IF(ISBLANK('Zusatzblatt (Perigon)'!G1963),"",'Zusatzblatt (Perigon)'!G1963)</f>
        <v/>
      </c>
      <c r="C1968" s="96" t="str">
        <f>IF(ISBLANK('Zusatzblatt (Perigon)'!I1963),"",'Zusatzblatt (Perigon)'!I1963)</f>
        <v/>
      </c>
      <c r="D1968" s="97" t="str">
        <f>IF(ISBLANK('Zusatzblatt (Perigon)'!J1963),"",'Zusatzblatt (Perigon)'!J1963)</f>
        <v/>
      </c>
      <c r="E1968" s="64" t="str">
        <f>IF(ISBLANK('Zusatzblatt (Perigon)'!K1963),"",'Zusatzblatt (Perigon)'!K1963)</f>
        <v/>
      </c>
      <c r="F1968" s="65"/>
      <c r="G1968" s="64"/>
      <c r="H1968" s="69" t="str">
        <f>IF(ISBLANK('Zusatzblatt (Perigon)'!L1963),"",'Zusatzblatt (Perigon)'!L1963)</f>
        <v/>
      </c>
      <c r="I1968" s="69" t="str">
        <f>IF(ISBLANK('Zusatzblatt (Perigon)'!M1963),"",'Zusatzblatt (Perigon)'!M1963)</f>
        <v/>
      </c>
      <c r="J1968" s="98" t="str">
        <f>IF(ISBLANK('Zusatzblatt (Perigon)'!N1963),"",'Zusatzblatt (Perigon)'!N1963)</f>
        <v/>
      </c>
      <c r="K1968" s="99" t="str">
        <f>IF(ISBLANK('Zusatzblatt (Perigon)'!J1963),"",'Zusatzblatt (Perigon)'!T1963)</f>
        <v/>
      </c>
      <c r="L1968" s="95" t="str">
        <f>IF(ISBLANK('Zusatzblatt (Perigon)'!O1963),"",'Zusatzblatt (Perigon)'!O1963)</f>
        <v/>
      </c>
      <c r="M1968" s="95" t="str">
        <f>IF(ISBLANK('Zusatzblatt (Perigon)'!R1963),"",'Zusatzblatt (Perigon)'!R1963)</f>
        <v/>
      </c>
      <c r="N1968" s="95" t="str">
        <f>IF(ISBLANK('Zusatzblatt (Perigon)'!P1963),"",'Zusatzblatt (Perigon)'!P1963)</f>
        <v/>
      </c>
      <c r="O1968" s="38" t="str">
        <f>IF($L1968="","",VLOOKUP($R1968,Tarife!$A$2:$R$599,13,FALSE))</f>
        <v/>
      </c>
      <c r="P1968" s="38" t="str">
        <f t="shared" si="30"/>
        <v/>
      </c>
      <c r="R1968" s="100" t="str">
        <f>Zusammenzug!$C$25&amp;"-"&amp;Zusammenzug!$A$7&amp;"-"&amp;Leistungen!L1968</f>
        <v>2026-Nicht beauftragte Spitex-Organisation-</v>
      </c>
    </row>
    <row r="1969" spans="1:18" x14ac:dyDescent="0.2">
      <c r="A1969" s="95" t="str">
        <f>IF(ISBLANK('Zusatzblatt (Perigon)'!E1964),"",'Zusatzblatt (Perigon)'!E1964)</f>
        <v/>
      </c>
      <c r="B1969" s="95" t="str">
        <f>IF(ISBLANK('Zusatzblatt (Perigon)'!G1964),"",'Zusatzblatt (Perigon)'!G1964)</f>
        <v/>
      </c>
      <c r="C1969" s="96" t="str">
        <f>IF(ISBLANK('Zusatzblatt (Perigon)'!I1964),"",'Zusatzblatt (Perigon)'!I1964)</f>
        <v/>
      </c>
      <c r="D1969" s="97" t="str">
        <f>IF(ISBLANK('Zusatzblatt (Perigon)'!J1964),"",'Zusatzblatt (Perigon)'!J1964)</f>
        <v/>
      </c>
      <c r="E1969" s="64" t="str">
        <f>IF(ISBLANK('Zusatzblatt (Perigon)'!K1964),"",'Zusatzblatt (Perigon)'!K1964)</f>
        <v/>
      </c>
      <c r="F1969" s="65"/>
      <c r="G1969" s="64"/>
      <c r="H1969" s="69" t="str">
        <f>IF(ISBLANK('Zusatzblatt (Perigon)'!L1964),"",'Zusatzblatt (Perigon)'!L1964)</f>
        <v/>
      </c>
      <c r="I1969" s="69" t="str">
        <f>IF(ISBLANK('Zusatzblatt (Perigon)'!M1964),"",'Zusatzblatt (Perigon)'!M1964)</f>
        <v/>
      </c>
      <c r="J1969" s="98" t="str">
        <f>IF(ISBLANK('Zusatzblatt (Perigon)'!N1964),"",'Zusatzblatt (Perigon)'!N1964)</f>
        <v/>
      </c>
      <c r="K1969" s="99" t="str">
        <f>IF(ISBLANK('Zusatzblatt (Perigon)'!J1964),"",'Zusatzblatt (Perigon)'!T1964)</f>
        <v/>
      </c>
      <c r="L1969" s="95" t="str">
        <f>IF(ISBLANK('Zusatzblatt (Perigon)'!O1964),"",'Zusatzblatt (Perigon)'!O1964)</f>
        <v/>
      </c>
      <c r="M1969" s="95" t="str">
        <f>IF(ISBLANK('Zusatzblatt (Perigon)'!R1964),"",'Zusatzblatt (Perigon)'!R1964)</f>
        <v/>
      </c>
      <c r="N1969" s="95" t="str">
        <f>IF(ISBLANK('Zusatzblatt (Perigon)'!P1964),"",'Zusatzblatt (Perigon)'!P1964)</f>
        <v/>
      </c>
      <c r="O1969" s="38" t="str">
        <f>IF($L1969="","",VLOOKUP($R1969,Tarife!$A$2:$R$599,13,FALSE))</f>
        <v/>
      </c>
      <c r="P1969" s="38" t="str">
        <f t="shared" si="30"/>
        <v/>
      </c>
      <c r="R1969" s="100" t="str">
        <f>Zusammenzug!$C$25&amp;"-"&amp;Zusammenzug!$A$7&amp;"-"&amp;Leistungen!L1969</f>
        <v>2026-Nicht beauftragte Spitex-Organisation-</v>
      </c>
    </row>
    <row r="1970" spans="1:18" x14ac:dyDescent="0.2">
      <c r="A1970" s="95" t="str">
        <f>IF(ISBLANK('Zusatzblatt (Perigon)'!E1965),"",'Zusatzblatt (Perigon)'!E1965)</f>
        <v/>
      </c>
      <c r="B1970" s="95" t="str">
        <f>IF(ISBLANK('Zusatzblatt (Perigon)'!G1965),"",'Zusatzblatt (Perigon)'!G1965)</f>
        <v/>
      </c>
      <c r="C1970" s="96" t="str">
        <f>IF(ISBLANK('Zusatzblatt (Perigon)'!I1965),"",'Zusatzblatt (Perigon)'!I1965)</f>
        <v/>
      </c>
      <c r="D1970" s="97" t="str">
        <f>IF(ISBLANK('Zusatzblatt (Perigon)'!J1965),"",'Zusatzblatt (Perigon)'!J1965)</f>
        <v/>
      </c>
      <c r="E1970" s="64" t="str">
        <f>IF(ISBLANK('Zusatzblatt (Perigon)'!K1965),"",'Zusatzblatt (Perigon)'!K1965)</f>
        <v/>
      </c>
      <c r="F1970" s="65"/>
      <c r="G1970" s="64"/>
      <c r="H1970" s="69" t="str">
        <f>IF(ISBLANK('Zusatzblatt (Perigon)'!L1965),"",'Zusatzblatt (Perigon)'!L1965)</f>
        <v/>
      </c>
      <c r="I1970" s="69" t="str">
        <f>IF(ISBLANK('Zusatzblatt (Perigon)'!M1965),"",'Zusatzblatt (Perigon)'!M1965)</f>
        <v/>
      </c>
      <c r="J1970" s="98" t="str">
        <f>IF(ISBLANK('Zusatzblatt (Perigon)'!N1965),"",'Zusatzblatt (Perigon)'!N1965)</f>
        <v/>
      </c>
      <c r="K1970" s="99" t="str">
        <f>IF(ISBLANK('Zusatzblatt (Perigon)'!J1965),"",'Zusatzblatt (Perigon)'!T1965)</f>
        <v/>
      </c>
      <c r="L1970" s="95" t="str">
        <f>IF(ISBLANK('Zusatzblatt (Perigon)'!O1965),"",'Zusatzblatt (Perigon)'!O1965)</f>
        <v/>
      </c>
      <c r="M1970" s="95" t="str">
        <f>IF(ISBLANK('Zusatzblatt (Perigon)'!R1965),"",'Zusatzblatt (Perigon)'!R1965)</f>
        <v/>
      </c>
      <c r="N1970" s="95" t="str">
        <f>IF(ISBLANK('Zusatzblatt (Perigon)'!P1965),"",'Zusatzblatt (Perigon)'!P1965)</f>
        <v/>
      </c>
      <c r="O1970" s="38" t="str">
        <f>IF($L1970="","",VLOOKUP($R1970,Tarife!$A$2:$R$599,13,FALSE))</f>
        <v/>
      </c>
      <c r="P1970" s="38" t="str">
        <f t="shared" si="30"/>
        <v/>
      </c>
      <c r="R1970" s="100" t="str">
        <f>Zusammenzug!$C$25&amp;"-"&amp;Zusammenzug!$A$7&amp;"-"&amp;Leistungen!L1970</f>
        <v>2026-Nicht beauftragte Spitex-Organisation-</v>
      </c>
    </row>
    <row r="1971" spans="1:18" x14ac:dyDescent="0.2">
      <c r="A1971" s="95" t="str">
        <f>IF(ISBLANK('Zusatzblatt (Perigon)'!E1966),"",'Zusatzblatt (Perigon)'!E1966)</f>
        <v/>
      </c>
      <c r="B1971" s="95" t="str">
        <f>IF(ISBLANK('Zusatzblatt (Perigon)'!G1966),"",'Zusatzblatt (Perigon)'!G1966)</f>
        <v/>
      </c>
      <c r="C1971" s="96" t="str">
        <f>IF(ISBLANK('Zusatzblatt (Perigon)'!I1966),"",'Zusatzblatt (Perigon)'!I1966)</f>
        <v/>
      </c>
      <c r="D1971" s="97" t="str">
        <f>IF(ISBLANK('Zusatzblatt (Perigon)'!J1966),"",'Zusatzblatt (Perigon)'!J1966)</f>
        <v/>
      </c>
      <c r="E1971" s="64" t="str">
        <f>IF(ISBLANK('Zusatzblatt (Perigon)'!K1966),"",'Zusatzblatt (Perigon)'!K1966)</f>
        <v/>
      </c>
      <c r="F1971" s="65"/>
      <c r="G1971" s="64"/>
      <c r="H1971" s="69" t="str">
        <f>IF(ISBLANK('Zusatzblatt (Perigon)'!L1966),"",'Zusatzblatt (Perigon)'!L1966)</f>
        <v/>
      </c>
      <c r="I1971" s="69" t="str">
        <f>IF(ISBLANK('Zusatzblatt (Perigon)'!M1966),"",'Zusatzblatt (Perigon)'!M1966)</f>
        <v/>
      </c>
      <c r="J1971" s="98" t="str">
        <f>IF(ISBLANK('Zusatzblatt (Perigon)'!N1966),"",'Zusatzblatt (Perigon)'!N1966)</f>
        <v/>
      </c>
      <c r="K1971" s="99" t="str">
        <f>IF(ISBLANK('Zusatzblatt (Perigon)'!J1966),"",'Zusatzblatt (Perigon)'!T1966)</f>
        <v/>
      </c>
      <c r="L1971" s="95" t="str">
        <f>IF(ISBLANK('Zusatzblatt (Perigon)'!O1966),"",'Zusatzblatt (Perigon)'!O1966)</f>
        <v/>
      </c>
      <c r="M1971" s="95" t="str">
        <f>IF(ISBLANK('Zusatzblatt (Perigon)'!R1966),"",'Zusatzblatt (Perigon)'!R1966)</f>
        <v/>
      </c>
      <c r="N1971" s="95" t="str">
        <f>IF(ISBLANK('Zusatzblatt (Perigon)'!P1966),"",'Zusatzblatt (Perigon)'!P1966)</f>
        <v/>
      </c>
      <c r="O1971" s="38" t="str">
        <f>IF($L1971="","",VLOOKUP($R1971,Tarife!$A$2:$R$599,13,FALSE))</f>
        <v/>
      </c>
      <c r="P1971" s="38" t="str">
        <f t="shared" si="30"/>
        <v/>
      </c>
      <c r="R1971" s="100" t="str">
        <f>Zusammenzug!$C$25&amp;"-"&amp;Zusammenzug!$A$7&amp;"-"&amp;Leistungen!L1971</f>
        <v>2026-Nicht beauftragte Spitex-Organisation-</v>
      </c>
    </row>
    <row r="1972" spans="1:18" x14ac:dyDescent="0.2">
      <c r="A1972" s="95" t="str">
        <f>IF(ISBLANK('Zusatzblatt (Perigon)'!E1967),"",'Zusatzblatt (Perigon)'!E1967)</f>
        <v/>
      </c>
      <c r="B1972" s="95" t="str">
        <f>IF(ISBLANK('Zusatzblatt (Perigon)'!G1967),"",'Zusatzblatt (Perigon)'!G1967)</f>
        <v/>
      </c>
      <c r="C1972" s="96" t="str">
        <f>IF(ISBLANK('Zusatzblatt (Perigon)'!I1967),"",'Zusatzblatt (Perigon)'!I1967)</f>
        <v/>
      </c>
      <c r="D1972" s="97" t="str">
        <f>IF(ISBLANK('Zusatzblatt (Perigon)'!J1967),"",'Zusatzblatt (Perigon)'!J1967)</f>
        <v/>
      </c>
      <c r="E1972" s="64" t="str">
        <f>IF(ISBLANK('Zusatzblatt (Perigon)'!K1967),"",'Zusatzblatt (Perigon)'!K1967)</f>
        <v/>
      </c>
      <c r="F1972" s="65"/>
      <c r="G1972" s="64"/>
      <c r="H1972" s="69" t="str">
        <f>IF(ISBLANK('Zusatzblatt (Perigon)'!L1967),"",'Zusatzblatt (Perigon)'!L1967)</f>
        <v/>
      </c>
      <c r="I1972" s="69" t="str">
        <f>IF(ISBLANK('Zusatzblatt (Perigon)'!M1967),"",'Zusatzblatt (Perigon)'!M1967)</f>
        <v/>
      </c>
      <c r="J1972" s="98" t="str">
        <f>IF(ISBLANK('Zusatzblatt (Perigon)'!N1967),"",'Zusatzblatt (Perigon)'!N1967)</f>
        <v/>
      </c>
      <c r="K1972" s="99" t="str">
        <f>IF(ISBLANK('Zusatzblatt (Perigon)'!J1967),"",'Zusatzblatt (Perigon)'!T1967)</f>
        <v/>
      </c>
      <c r="L1972" s="95" t="str">
        <f>IF(ISBLANK('Zusatzblatt (Perigon)'!O1967),"",'Zusatzblatt (Perigon)'!O1967)</f>
        <v/>
      </c>
      <c r="M1972" s="95" t="str">
        <f>IF(ISBLANK('Zusatzblatt (Perigon)'!R1967),"",'Zusatzblatt (Perigon)'!R1967)</f>
        <v/>
      </c>
      <c r="N1972" s="95" t="str">
        <f>IF(ISBLANK('Zusatzblatt (Perigon)'!P1967),"",'Zusatzblatt (Perigon)'!P1967)</f>
        <v/>
      </c>
      <c r="O1972" s="38" t="str">
        <f>IF($L1972="","",VLOOKUP($R1972,Tarife!$A$2:$R$599,13,FALSE))</f>
        <v/>
      </c>
      <c r="P1972" s="38" t="str">
        <f t="shared" si="30"/>
        <v/>
      </c>
      <c r="R1972" s="100" t="str">
        <f>Zusammenzug!$C$25&amp;"-"&amp;Zusammenzug!$A$7&amp;"-"&amp;Leistungen!L1972</f>
        <v>2026-Nicht beauftragte Spitex-Organisation-</v>
      </c>
    </row>
    <row r="1973" spans="1:18" x14ac:dyDescent="0.2">
      <c r="A1973" s="95" t="str">
        <f>IF(ISBLANK('Zusatzblatt (Perigon)'!E1968),"",'Zusatzblatt (Perigon)'!E1968)</f>
        <v/>
      </c>
      <c r="B1973" s="95" t="str">
        <f>IF(ISBLANK('Zusatzblatt (Perigon)'!G1968),"",'Zusatzblatt (Perigon)'!G1968)</f>
        <v/>
      </c>
      <c r="C1973" s="96" t="str">
        <f>IF(ISBLANK('Zusatzblatt (Perigon)'!I1968),"",'Zusatzblatt (Perigon)'!I1968)</f>
        <v/>
      </c>
      <c r="D1973" s="97" t="str">
        <f>IF(ISBLANK('Zusatzblatt (Perigon)'!J1968),"",'Zusatzblatt (Perigon)'!J1968)</f>
        <v/>
      </c>
      <c r="E1973" s="64" t="str">
        <f>IF(ISBLANK('Zusatzblatt (Perigon)'!K1968),"",'Zusatzblatt (Perigon)'!K1968)</f>
        <v/>
      </c>
      <c r="F1973" s="65"/>
      <c r="G1973" s="64"/>
      <c r="H1973" s="69" t="str">
        <f>IF(ISBLANK('Zusatzblatt (Perigon)'!L1968),"",'Zusatzblatt (Perigon)'!L1968)</f>
        <v/>
      </c>
      <c r="I1973" s="69" t="str">
        <f>IF(ISBLANK('Zusatzblatt (Perigon)'!M1968),"",'Zusatzblatt (Perigon)'!M1968)</f>
        <v/>
      </c>
      <c r="J1973" s="98" t="str">
        <f>IF(ISBLANK('Zusatzblatt (Perigon)'!N1968),"",'Zusatzblatt (Perigon)'!N1968)</f>
        <v/>
      </c>
      <c r="K1973" s="99" t="str">
        <f>IF(ISBLANK('Zusatzblatt (Perigon)'!J1968),"",'Zusatzblatt (Perigon)'!T1968)</f>
        <v/>
      </c>
      <c r="L1973" s="95" t="str">
        <f>IF(ISBLANK('Zusatzblatt (Perigon)'!O1968),"",'Zusatzblatt (Perigon)'!O1968)</f>
        <v/>
      </c>
      <c r="M1973" s="95" t="str">
        <f>IF(ISBLANK('Zusatzblatt (Perigon)'!R1968),"",'Zusatzblatt (Perigon)'!R1968)</f>
        <v/>
      </c>
      <c r="N1973" s="95" t="str">
        <f>IF(ISBLANK('Zusatzblatt (Perigon)'!P1968),"",'Zusatzblatt (Perigon)'!P1968)</f>
        <v/>
      </c>
      <c r="O1973" s="38" t="str">
        <f>IF($L1973="","",VLOOKUP($R1973,Tarife!$A$2:$R$599,13,FALSE))</f>
        <v/>
      </c>
      <c r="P1973" s="38" t="str">
        <f t="shared" si="30"/>
        <v/>
      </c>
      <c r="R1973" s="100" t="str">
        <f>Zusammenzug!$C$25&amp;"-"&amp;Zusammenzug!$A$7&amp;"-"&amp;Leistungen!L1973</f>
        <v>2026-Nicht beauftragte Spitex-Organisation-</v>
      </c>
    </row>
    <row r="1974" spans="1:18" x14ac:dyDescent="0.2">
      <c r="A1974" s="95" t="str">
        <f>IF(ISBLANK('Zusatzblatt (Perigon)'!E1969),"",'Zusatzblatt (Perigon)'!E1969)</f>
        <v/>
      </c>
      <c r="B1974" s="95" t="str">
        <f>IF(ISBLANK('Zusatzblatt (Perigon)'!G1969),"",'Zusatzblatt (Perigon)'!G1969)</f>
        <v/>
      </c>
      <c r="C1974" s="96" t="str">
        <f>IF(ISBLANK('Zusatzblatt (Perigon)'!I1969),"",'Zusatzblatt (Perigon)'!I1969)</f>
        <v/>
      </c>
      <c r="D1974" s="97" t="str">
        <f>IF(ISBLANK('Zusatzblatt (Perigon)'!J1969),"",'Zusatzblatt (Perigon)'!J1969)</f>
        <v/>
      </c>
      <c r="E1974" s="64" t="str">
        <f>IF(ISBLANK('Zusatzblatt (Perigon)'!K1969),"",'Zusatzblatt (Perigon)'!K1969)</f>
        <v/>
      </c>
      <c r="F1974" s="65"/>
      <c r="G1974" s="64"/>
      <c r="H1974" s="69" t="str">
        <f>IF(ISBLANK('Zusatzblatt (Perigon)'!L1969),"",'Zusatzblatt (Perigon)'!L1969)</f>
        <v/>
      </c>
      <c r="I1974" s="69" t="str">
        <f>IF(ISBLANK('Zusatzblatt (Perigon)'!M1969),"",'Zusatzblatt (Perigon)'!M1969)</f>
        <v/>
      </c>
      <c r="J1974" s="98" t="str">
        <f>IF(ISBLANK('Zusatzblatt (Perigon)'!N1969),"",'Zusatzblatt (Perigon)'!N1969)</f>
        <v/>
      </c>
      <c r="K1974" s="99" t="str">
        <f>IF(ISBLANK('Zusatzblatt (Perigon)'!J1969),"",'Zusatzblatt (Perigon)'!T1969)</f>
        <v/>
      </c>
      <c r="L1974" s="95" t="str">
        <f>IF(ISBLANK('Zusatzblatt (Perigon)'!O1969),"",'Zusatzblatt (Perigon)'!O1969)</f>
        <v/>
      </c>
      <c r="M1974" s="95" t="str">
        <f>IF(ISBLANK('Zusatzblatt (Perigon)'!R1969),"",'Zusatzblatt (Perigon)'!R1969)</f>
        <v/>
      </c>
      <c r="N1974" s="95" t="str">
        <f>IF(ISBLANK('Zusatzblatt (Perigon)'!P1969),"",'Zusatzblatt (Perigon)'!P1969)</f>
        <v/>
      </c>
      <c r="O1974" s="38" t="str">
        <f>IF($L1974="","",VLOOKUP($R1974,Tarife!$A$2:$R$599,13,FALSE))</f>
        <v/>
      </c>
      <c r="P1974" s="38" t="str">
        <f t="shared" si="30"/>
        <v/>
      </c>
      <c r="R1974" s="100" t="str">
        <f>Zusammenzug!$C$25&amp;"-"&amp;Zusammenzug!$A$7&amp;"-"&amp;Leistungen!L1974</f>
        <v>2026-Nicht beauftragte Spitex-Organisation-</v>
      </c>
    </row>
    <row r="1975" spans="1:18" x14ac:dyDescent="0.2">
      <c r="A1975" s="95" t="str">
        <f>IF(ISBLANK('Zusatzblatt (Perigon)'!E1970),"",'Zusatzblatt (Perigon)'!E1970)</f>
        <v/>
      </c>
      <c r="B1975" s="95" t="str">
        <f>IF(ISBLANK('Zusatzblatt (Perigon)'!G1970),"",'Zusatzblatt (Perigon)'!G1970)</f>
        <v/>
      </c>
      <c r="C1975" s="96" t="str">
        <f>IF(ISBLANK('Zusatzblatt (Perigon)'!I1970),"",'Zusatzblatt (Perigon)'!I1970)</f>
        <v/>
      </c>
      <c r="D1975" s="97" t="str">
        <f>IF(ISBLANK('Zusatzblatt (Perigon)'!J1970),"",'Zusatzblatt (Perigon)'!J1970)</f>
        <v/>
      </c>
      <c r="E1975" s="64" t="str">
        <f>IF(ISBLANK('Zusatzblatt (Perigon)'!K1970),"",'Zusatzblatt (Perigon)'!K1970)</f>
        <v/>
      </c>
      <c r="F1975" s="65"/>
      <c r="G1975" s="64"/>
      <c r="H1975" s="69" t="str">
        <f>IF(ISBLANK('Zusatzblatt (Perigon)'!L1970),"",'Zusatzblatt (Perigon)'!L1970)</f>
        <v/>
      </c>
      <c r="I1975" s="69" t="str">
        <f>IF(ISBLANK('Zusatzblatt (Perigon)'!M1970),"",'Zusatzblatt (Perigon)'!M1970)</f>
        <v/>
      </c>
      <c r="J1975" s="98" t="str">
        <f>IF(ISBLANK('Zusatzblatt (Perigon)'!N1970),"",'Zusatzblatt (Perigon)'!N1970)</f>
        <v/>
      </c>
      <c r="K1975" s="99" t="str">
        <f>IF(ISBLANK('Zusatzblatt (Perigon)'!J1970),"",'Zusatzblatt (Perigon)'!T1970)</f>
        <v/>
      </c>
      <c r="L1975" s="95" t="str">
        <f>IF(ISBLANK('Zusatzblatt (Perigon)'!O1970),"",'Zusatzblatt (Perigon)'!O1970)</f>
        <v/>
      </c>
      <c r="M1975" s="95" t="str">
        <f>IF(ISBLANK('Zusatzblatt (Perigon)'!R1970),"",'Zusatzblatt (Perigon)'!R1970)</f>
        <v/>
      </c>
      <c r="N1975" s="95" t="str">
        <f>IF(ISBLANK('Zusatzblatt (Perigon)'!P1970),"",'Zusatzblatt (Perigon)'!P1970)</f>
        <v/>
      </c>
      <c r="O1975" s="38" t="str">
        <f>IF($L1975="","",VLOOKUP($R1975,Tarife!$A$2:$R$599,13,FALSE))</f>
        <v/>
      </c>
      <c r="P1975" s="38" t="str">
        <f t="shared" si="30"/>
        <v/>
      </c>
      <c r="R1975" s="100" t="str">
        <f>Zusammenzug!$C$25&amp;"-"&amp;Zusammenzug!$A$7&amp;"-"&amp;Leistungen!L1975</f>
        <v>2026-Nicht beauftragte Spitex-Organisation-</v>
      </c>
    </row>
    <row r="1976" spans="1:18" x14ac:dyDescent="0.2">
      <c r="A1976" s="95" t="str">
        <f>IF(ISBLANK('Zusatzblatt (Perigon)'!E1971),"",'Zusatzblatt (Perigon)'!E1971)</f>
        <v/>
      </c>
      <c r="B1976" s="95" t="str">
        <f>IF(ISBLANK('Zusatzblatt (Perigon)'!G1971),"",'Zusatzblatt (Perigon)'!G1971)</f>
        <v/>
      </c>
      <c r="C1976" s="96" t="str">
        <f>IF(ISBLANK('Zusatzblatt (Perigon)'!I1971),"",'Zusatzblatt (Perigon)'!I1971)</f>
        <v/>
      </c>
      <c r="D1976" s="97" t="str">
        <f>IF(ISBLANK('Zusatzblatt (Perigon)'!J1971),"",'Zusatzblatt (Perigon)'!J1971)</f>
        <v/>
      </c>
      <c r="E1976" s="64" t="str">
        <f>IF(ISBLANK('Zusatzblatt (Perigon)'!K1971),"",'Zusatzblatt (Perigon)'!K1971)</f>
        <v/>
      </c>
      <c r="F1976" s="65"/>
      <c r="G1976" s="64"/>
      <c r="H1976" s="69" t="str">
        <f>IF(ISBLANK('Zusatzblatt (Perigon)'!L1971),"",'Zusatzblatt (Perigon)'!L1971)</f>
        <v/>
      </c>
      <c r="I1976" s="69" t="str">
        <f>IF(ISBLANK('Zusatzblatt (Perigon)'!M1971),"",'Zusatzblatt (Perigon)'!M1971)</f>
        <v/>
      </c>
      <c r="J1976" s="98" t="str">
        <f>IF(ISBLANK('Zusatzblatt (Perigon)'!N1971),"",'Zusatzblatt (Perigon)'!N1971)</f>
        <v/>
      </c>
      <c r="K1976" s="99" t="str">
        <f>IF(ISBLANK('Zusatzblatt (Perigon)'!J1971),"",'Zusatzblatt (Perigon)'!T1971)</f>
        <v/>
      </c>
      <c r="L1976" s="95" t="str">
        <f>IF(ISBLANK('Zusatzblatt (Perigon)'!O1971),"",'Zusatzblatt (Perigon)'!O1971)</f>
        <v/>
      </c>
      <c r="M1976" s="95" t="str">
        <f>IF(ISBLANK('Zusatzblatt (Perigon)'!R1971),"",'Zusatzblatt (Perigon)'!R1971)</f>
        <v/>
      </c>
      <c r="N1976" s="95" t="str">
        <f>IF(ISBLANK('Zusatzblatt (Perigon)'!P1971),"",'Zusatzblatt (Perigon)'!P1971)</f>
        <v/>
      </c>
      <c r="O1976" s="38" t="str">
        <f>IF($L1976="","",VLOOKUP($R1976,Tarife!$A$2:$R$599,13,FALSE))</f>
        <v/>
      </c>
      <c r="P1976" s="38" t="str">
        <f t="shared" si="30"/>
        <v/>
      </c>
      <c r="R1976" s="100" t="str">
        <f>Zusammenzug!$C$25&amp;"-"&amp;Zusammenzug!$A$7&amp;"-"&amp;Leistungen!L1976</f>
        <v>2026-Nicht beauftragte Spitex-Organisation-</v>
      </c>
    </row>
    <row r="1977" spans="1:18" x14ac:dyDescent="0.2">
      <c r="A1977" s="95" t="str">
        <f>IF(ISBLANK('Zusatzblatt (Perigon)'!E1972),"",'Zusatzblatt (Perigon)'!E1972)</f>
        <v/>
      </c>
      <c r="B1977" s="95" t="str">
        <f>IF(ISBLANK('Zusatzblatt (Perigon)'!G1972),"",'Zusatzblatt (Perigon)'!G1972)</f>
        <v/>
      </c>
      <c r="C1977" s="96" t="str">
        <f>IF(ISBLANK('Zusatzblatt (Perigon)'!I1972),"",'Zusatzblatt (Perigon)'!I1972)</f>
        <v/>
      </c>
      <c r="D1977" s="97" t="str">
        <f>IF(ISBLANK('Zusatzblatt (Perigon)'!J1972),"",'Zusatzblatt (Perigon)'!J1972)</f>
        <v/>
      </c>
      <c r="E1977" s="64" t="str">
        <f>IF(ISBLANK('Zusatzblatt (Perigon)'!K1972),"",'Zusatzblatt (Perigon)'!K1972)</f>
        <v/>
      </c>
      <c r="F1977" s="65"/>
      <c r="G1977" s="64"/>
      <c r="H1977" s="69" t="str">
        <f>IF(ISBLANK('Zusatzblatt (Perigon)'!L1972),"",'Zusatzblatt (Perigon)'!L1972)</f>
        <v/>
      </c>
      <c r="I1977" s="69" t="str">
        <f>IF(ISBLANK('Zusatzblatt (Perigon)'!M1972),"",'Zusatzblatt (Perigon)'!M1972)</f>
        <v/>
      </c>
      <c r="J1977" s="98" t="str">
        <f>IF(ISBLANK('Zusatzblatt (Perigon)'!N1972),"",'Zusatzblatt (Perigon)'!N1972)</f>
        <v/>
      </c>
      <c r="K1977" s="99" t="str">
        <f>IF(ISBLANK('Zusatzblatt (Perigon)'!J1972),"",'Zusatzblatt (Perigon)'!T1972)</f>
        <v/>
      </c>
      <c r="L1977" s="95" t="str">
        <f>IF(ISBLANK('Zusatzblatt (Perigon)'!O1972),"",'Zusatzblatt (Perigon)'!O1972)</f>
        <v/>
      </c>
      <c r="M1977" s="95" t="str">
        <f>IF(ISBLANK('Zusatzblatt (Perigon)'!R1972),"",'Zusatzblatt (Perigon)'!R1972)</f>
        <v/>
      </c>
      <c r="N1977" s="95" t="str">
        <f>IF(ISBLANK('Zusatzblatt (Perigon)'!P1972),"",'Zusatzblatt (Perigon)'!P1972)</f>
        <v/>
      </c>
      <c r="O1977" s="38" t="str">
        <f>IF($L1977="","",VLOOKUP($R1977,Tarife!$A$2:$R$599,13,FALSE))</f>
        <v/>
      </c>
      <c r="P1977" s="38" t="str">
        <f t="shared" si="30"/>
        <v/>
      </c>
      <c r="R1977" s="100" t="str">
        <f>Zusammenzug!$C$25&amp;"-"&amp;Zusammenzug!$A$7&amp;"-"&amp;Leistungen!L1977</f>
        <v>2026-Nicht beauftragte Spitex-Organisation-</v>
      </c>
    </row>
    <row r="1978" spans="1:18" x14ac:dyDescent="0.2">
      <c r="A1978" s="95" t="str">
        <f>IF(ISBLANK('Zusatzblatt (Perigon)'!E1973),"",'Zusatzblatt (Perigon)'!E1973)</f>
        <v/>
      </c>
      <c r="B1978" s="95" t="str">
        <f>IF(ISBLANK('Zusatzblatt (Perigon)'!G1973),"",'Zusatzblatt (Perigon)'!G1973)</f>
        <v/>
      </c>
      <c r="C1978" s="96" t="str">
        <f>IF(ISBLANK('Zusatzblatt (Perigon)'!I1973),"",'Zusatzblatt (Perigon)'!I1973)</f>
        <v/>
      </c>
      <c r="D1978" s="97" t="str">
        <f>IF(ISBLANK('Zusatzblatt (Perigon)'!J1973),"",'Zusatzblatt (Perigon)'!J1973)</f>
        <v/>
      </c>
      <c r="E1978" s="64" t="str">
        <f>IF(ISBLANK('Zusatzblatt (Perigon)'!K1973),"",'Zusatzblatt (Perigon)'!K1973)</f>
        <v/>
      </c>
      <c r="F1978" s="65"/>
      <c r="G1978" s="64"/>
      <c r="H1978" s="69" t="str">
        <f>IF(ISBLANK('Zusatzblatt (Perigon)'!L1973),"",'Zusatzblatt (Perigon)'!L1973)</f>
        <v/>
      </c>
      <c r="I1978" s="69" t="str">
        <f>IF(ISBLANK('Zusatzblatt (Perigon)'!M1973),"",'Zusatzblatt (Perigon)'!M1973)</f>
        <v/>
      </c>
      <c r="J1978" s="98" t="str">
        <f>IF(ISBLANK('Zusatzblatt (Perigon)'!N1973),"",'Zusatzblatt (Perigon)'!N1973)</f>
        <v/>
      </c>
      <c r="K1978" s="99" t="str">
        <f>IF(ISBLANK('Zusatzblatt (Perigon)'!J1973),"",'Zusatzblatt (Perigon)'!T1973)</f>
        <v/>
      </c>
      <c r="L1978" s="95" t="str">
        <f>IF(ISBLANK('Zusatzblatt (Perigon)'!O1973),"",'Zusatzblatt (Perigon)'!O1973)</f>
        <v/>
      </c>
      <c r="M1978" s="95" t="str">
        <f>IF(ISBLANK('Zusatzblatt (Perigon)'!R1973),"",'Zusatzblatt (Perigon)'!R1973)</f>
        <v/>
      </c>
      <c r="N1978" s="95" t="str">
        <f>IF(ISBLANK('Zusatzblatt (Perigon)'!P1973),"",'Zusatzblatt (Perigon)'!P1973)</f>
        <v/>
      </c>
      <c r="O1978" s="38" t="str">
        <f>IF($L1978="","",VLOOKUP($R1978,Tarife!$A$2:$R$599,13,FALSE))</f>
        <v/>
      </c>
      <c r="P1978" s="38" t="str">
        <f t="shared" si="30"/>
        <v/>
      </c>
      <c r="R1978" s="100" t="str">
        <f>Zusammenzug!$C$25&amp;"-"&amp;Zusammenzug!$A$7&amp;"-"&amp;Leistungen!L1978</f>
        <v>2026-Nicht beauftragte Spitex-Organisation-</v>
      </c>
    </row>
    <row r="1979" spans="1:18" x14ac:dyDescent="0.2">
      <c r="A1979" s="95" t="str">
        <f>IF(ISBLANK('Zusatzblatt (Perigon)'!E1974),"",'Zusatzblatt (Perigon)'!E1974)</f>
        <v/>
      </c>
      <c r="B1979" s="95" t="str">
        <f>IF(ISBLANK('Zusatzblatt (Perigon)'!G1974),"",'Zusatzblatt (Perigon)'!G1974)</f>
        <v/>
      </c>
      <c r="C1979" s="96" t="str">
        <f>IF(ISBLANK('Zusatzblatt (Perigon)'!I1974),"",'Zusatzblatt (Perigon)'!I1974)</f>
        <v/>
      </c>
      <c r="D1979" s="97" t="str">
        <f>IF(ISBLANK('Zusatzblatt (Perigon)'!J1974),"",'Zusatzblatt (Perigon)'!J1974)</f>
        <v/>
      </c>
      <c r="E1979" s="64" t="str">
        <f>IF(ISBLANK('Zusatzblatt (Perigon)'!K1974),"",'Zusatzblatt (Perigon)'!K1974)</f>
        <v/>
      </c>
      <c r="F1979" s="65"/>
      <c r="G1979" s="64"/>
      <c r="H1979" s="69" t="str">
        <f>IF(ISBLANK('Zusatzblatt (Perigon)'!L1974),"",'Zusatzblatt (Perigon)'!L1974)</f>
        <v/>
      </c>
      <c r="I1979" s="69" t="str">
        <f>IF(ISBLANK('Zusatzblatt (Perigon)'!M1974),"",'Zusatzblatt (Perigon)'!M1974)</f>
        <v/>
      </c>
      <c r="J1979" s="98" t="str">
        <f>IF(ISBLANK('Zusatzblatt (Perigon)'!N1974),"",'Zusatzblatt (Perigon)'!N1974)</f>
        <v/>
      </c>
      <c r="K1979" s="99" t="str">
        <f>IF(ISBLANK('Zusatzblatt (Perigon)'!J1974),"",'Zusatzblatt (Perigon)'!T1974)</f>
        <v/>
      </c>
      <c r="L1979" s="95" t="str">
        <f>IF(ISBLANK('Zusatzblatt (Perigon)'!O1974),"",'Zusatzblatt (Perigon)'!O1974)</f>
        <v/>
      </c>
      <c r="M1979" s="95" t="str">
        <f>IF(ISBLANK('Zusatzblatt (Perigon)'!R1974),"",'Zusatzblatt (Perigon)'!R1974)</f>
        <v/>
      </c>
      <c r="N1979" s="95" t="str">
        <f>IF(ISBLANK('Zusatzblatt (Perigon)'!P1974),"",'Zusatzblatt (Perigon)'!P1974)</f>
        <v/>
      </c>
      <c r="O1979" s="38" t="str">
        <f>IF($L1979="","",VLOOKUP($R1979,Tarife!$A$2:$R$599,13,FALSE))</f>
        <v/>
      </c>
      <c r="P1979" s="38" t="str">
        <f t="shared" si="30"/>
        <v/>
      </c>
      <c r="R1979" s="100" t="str">
        <f>Zusammenzug!$C$25&amp;"-"&amp;Zusammenzug!$A$7&amp;"-"&amp;Leistungen!L1979</f>
        <v>2026-Nicht beauftragte Spitex-Organisation-</v>
      </c>
    </row>
    <row r="1980" spans="1:18" x14ac:dyDescent="0.2">
      <c r="A1980" s="95" t="str">
        <f>IF(ISBLANK('Zusatzblatt (Perigon)'!E1975),"",'Zusatzblatt (Perigon)'!E1975)</f>
        <v/>
      </c>
      <c r="B1980" s="95" t="str">
        <f>IF(ISBLANK('Zusatzblatt (Perigon)'!G1975),"",'Zusatzblatt (Perigon)'!G1975)</f>
        <v/>
      </c>
      <c r="C1980" s="96" t="str">
        <f>IF(ISBLANK('Zusatzblatt (Perigon)'!I1975),"",'Zusatzblatt (Perigon)'!I1975)</f>
        <v/>
      </c>
      <c r="D1980" s="97" t="str">
        <f>IF(ISBLANK('Zusatzblatt (Perigon)'!J1975),"",'Zusatzblatt (Perigon)'!J1975)</f>
        <v/>
      </c>
      <c r="E1980" s="64" t="str">
        <f>IF(ISBLANK('Zusatzblatt (Perigon)'!K1975),"",'Zusatzblatt (Perigon)'!K1975)</f>
        <v/>
      </c>
      <c r="F1980" s="65"/>
      <c r="G1980" s="64"/>
      <c r="H1980" s="69" t="str">
        <f>IF(ISBLANK('Zusatzblatt (Perigon)'!L1975),"",'Zusatzblatt (Perigon)'!L1975)</f>
        <v/>
      </c>
      <c r="I1980" s="69" t="str">
        <f>IF(ISBLANK('Zusatzblatt (Perigon)'!M1975),"",'Zusatzblatt (Perigon)'!M1975)</f>
        <v/>
      </c>
      <c r="J1980" s="98" t="str">
        <f>IF(ISBLANK('Zusatzblatt (Perigon)'!N1975),"",'Zusatzblatt (Perigon)'!N1975)</f>
        <v/>
      </c>
      <c r="K1980" s="99" t="str">
        <f>IF(ISBLANK('Zusatzblatt (Perigon)'!J1975),"",'Zusatzblatt (Perigon)'!T1975)</f>
        <v/>
      </c>
      <c r="L1980" s="95" t="str">
        <f>IF(ISBLANK('Zusatzblatt (Perigon)'!O1975),"",'Zusatzblatt (Perigon)'!O1975)</f>
        <v/>
      </c>
      <c r="M1980" s="95" t="str">
        <f>IF(ISBLANK('Zusatzblatt (Perigon)'!R1975),"",'Zusatzblatt (Perigon)'!R1975)</f>
        <v/>
      </c>
      <c r="N1980" s="95" t="str">
        <f>IF(ISBLANK('Zusatzblatt (Perigon)'!P1975),"",'Zusatzblatt (Perigon)'!P1975)</f>
        <v/>
      </c>
      <c r="O1980" s="38" t="str">
        <f>IF($L1980="","",VLOOKUP($R1980,Tarife!$A$2:$R$599,13,FALSE))</f>
        <v/>
      </c>
      <c r="P1980" s="38" t="str">
        <f t="shared" si="30"/>
        <v/>
      </c>
      <c r="R1980" s="100" t="str">
        <f>Zusammenzug!$C$25&amp;"-"&amp;Zusammenzug!$A$7&amp;"-"&amp;Leistungen!L1980</f>
        <v>2026-Nicht beauftragte Spitex-Organisation-</v>
      </c>
    </row>
    <row r="1981" spans="1:18" x14ac:dyDescent="0.2">
      <c r="A1981" s="95" t="str">
        <f>IF(ISBLANK('Zusatzblatt (Perigon)'!E1976),"",'Zusatzblatt (Perigon)'!E1976)</f>
        <v/>
      </c>
      <c r="B1981" s="95" t="str">
        <f>IF(ISBLANK('Zusatzblatt (Perigon)'!G1976),"",'Zusatzblatt (Perigon)'!G1976)</f>
        <v/>
      </c>
      <c r="C1981" s="96" t="str">
        <f>IF(ISBLANK('Zusatzblatt (Perigon)'!I1976),"",'Zusatzblatt (Perigon)'!I1976)</f>
        <v/>
      </c>
      <c r="D1981" s="97" t="str">
        <f>IF(ISBLANK('Zusatzblatt (Perigon)'!J1976),"",'Zusatzblatt (Perigon)'!J1976)</f>
        <v/>
      </c>
      <c r="E1981" s="64" t="str">
        <f>IF(ISBLANK('Zusatzblatt (Perigon)'!K1976),"",'Zusatzblatt (Perigon)'!K1976)</f>
        <v/>
      </c>
      <c r="F1981" s="65"/>
      <c r="G1981" s="64"/>
      <c r="H1981" s="69" t="str">
        <f>IF(ISBLANK('Zusatzblatt (Perigon)'!L1976),"",'Zusatzblatt (Perigon)'!L1976)</f>
        <v/>
      </c>
      <c r="I1981" s="69" t="str">
        <f>IF(ISBLANK('Zusatzblatt (Perigon)'!M1976),"",'Zusatzblatt (Perigon)'!M1976)</f>
        <v/>
      </c>
      <c r="J1981" s="98" t="str">
        <f>IF(ISBLANK('Zusatzblatt (Perigon)'!N1976),"",'Zusatzblatt (Perigon)'!N1976)</f>
        <v/>
      </c>
      <c r="K1981" s="99" t="str">
        <f>IF(ISBLANK('Zusatzblatt (Perigon)'!J1976),"",'Zusatzblatt (Perigon)'!T1976)</f>
        <v/>
      </c>
      <c r="L1981" s="95" t="str">
        <f>IF(ISBLANK('Zusatzblatt (Perigon)'!O1976),"",'Zusatzblatt (Perigon)'!O1976)</f>
        <v/>
      </c>
      <c r="M1981" s="95" t="str">
        <f>IF(ISBLANK('Zusatzblatt (Perigon)'!R1976),"",'Zusatzblatt (Perigon)'!R1976)</f>
        <v/>
      </c>
      <c r="N1981" s="95" t="str">
        <f>IF(ISBLANK('Zusatzblatt (Perigon)'!P1976),"",'Zusatzblatt (Perigon)'!P1976)</f>
        <v/>
      </c>
      <c r="O1981" s="38" t="str">
        <f>IF($L1981="","",VLOOKUP($R1981,Tarife!$A$2:$R$599,13,FALSE))</f>
        <v/>
      </c>
      <c r="P1981" s="38" t="str">
        <f t="shared" si="30"/>
        <v/>
      </c>
      <c r="R1981" s="100" t="str">
        <f>Zusammenzug!$C$25&amp;"-"&amp;Zusammenzug!$A$7&amp;"-"&amp;Leistungen!L1981</f>
        <v>2026-Nicht beauftragte Spitex-Organisation-</v>
      </c>
    </row>
    <row r="1982" spans="1:18" x14ac:dyDescent="0.2">
      <c r="A1982" s="95" t="str">
        <f>IF(ISBLANK('Zusatzblatt (Perigon)'!E1977),"",'Zusatzblatt (Perigon)'!E1977)</f>
        <v/>
      </c>
      <c r="B1982" s="95" t="str">
        <f>IF(ISBLANK('Zusatzblatt (Perigon)'!G1977),"",'Zusatzblatt (Perigon)'!G1977)</f>
        <v/>
      </c>
      <c r="C1982" s="96" t="str">
        <f>IF(ISBLANK('Zusatzblatt (Perigon)'!I1977),"",'Zusatzblatt (Perigon)'!I1977)</f>
        <v/>
      </c>
      <c r="D1982" s="97" t="str">
        <f>IF(ISBLANK('Zusatzblatt (Perigon)'!J1977),"",'Zusatzblatt (Perigon)'!J1977)</f>
        <v/>
      </c>
      <c r="E1982" s="64" t="str">
        <f>IF(ISBLANK('Zusatzblatt (Perigon)'!K1977),"",'Zusatzblatt (Perigon)'!K1977)</f>
        <v/>
      </c>
      <c r="F1982" s="65"/>
      <c r="G1982" s="64"/>
      <c r="H1982" s="69" t="str">
        <f>IF(ISBLANK('Zusatzblatt (Perigon)'!L1977),"",'Zusatzblatt (Perigon)'!L1977)</f>
        <v/>
      </c>
      <c r="I1982" s="69" t="str">
        <f>IF(ISBLANK('Zusatzblatt (Perigon)'!M1977),"",'Zusatzblatt (Perigon)'!M1977)</f>
        <v/>
      </c>
      <c r="J1982" s="98" t="str">
        <f>IF(ISBLANK('Zusatzblatt (Perigon)'!N1977),"",'Zusatzblatt (Perigon)'!N1977)</f>
        <v/>
      </c>
      <c r="K1982" s="99" t="str">
        <f>IF(ISBLANK('Zusatzblatt (Perigon)'!J1977),"",'Zusatzblatt (Perigon)'!T1977)</f>
        <v/>
      </c>
      <c r="L1982" s="95" t="str">
        <f>IF(ISBLANK('Zusatzblatt (Perigon)'!O1977),"",'Zusatzblatt (Perigon)'!O1977)</f>
        <v/>
      </c>
      <c r="M1982" s="95" t="str">
        <f>IF(ISBLANK('Zusatzblatt (Perigon)'!R1977),"",'Zusatzblatt (Perigon)'!R1977)</f>
        <v/>
      </c>
      <c r="N1982" s="95" t="str">
        <f>IF(ISBLANK('Zusatzblatt (Perigon)'!P1977),"",'Zusatzblatt (Perigon)'!P1977)</f>
        <v/>
      </c>
      <c r="O1982" s="38" t="str">
        <f>IF($L1982="","",VLOOKUP($R1982,Tarife!$A$2:$R$599,13,FALSE))</f>
        <v/>
      </c>
      <c r="P1982" s="38" t="str">
        <f t="shared" si="30"/>
        <v/>
      </c>
      <c r="R1982" s="100" t="str">
        <f>Zusammenzug!$C$25&amp;"-"&amp;Zusammenzug!$A$7&amp;"-"&amp;Leistungen!L1982</f>
        <v>2026-Nicht beauftragte Spitex-Organisation-</v>
      </c>
    </row>
    <row r="1983" spans="1:18" x14ac:dyDescent="0.2">
      <c r="A1983" s="95" t="str">
        <f>IF(ISBLANK('Zusatzblatt (Perigon)'!E1978),"",'Zusatzblatt (Perigon)'!E1978)</f>
        <v/>
      </c>
      <c r="B1983" s="95" t="str">
        <f>IF(ISBLANK('Zusatzblatt (Perigon)'!G1978),"",'Zusatzblatt (Perigon)'!G1978)</f>
        <v/>
      </c>
      <c r="C1983" s="96" t="str">
        <f>IF(ISBLANK('Zusatzblatt (Perigon)'!I1978),"",'Zusatzblatt (Perigon)'!I1978)</f>
        <v/>
      </c>
      <c r="D1983" s="97" t="str">
        <f>IF(ISBLANK('Zusatzblatt (Perigon)'!J1978),"",'Zusatzblatt (Perigon)'!J1978)</f>
        <v/>
      </c>
      <c r="E1983" s="64" t="str">
        <f>IF(ISBLANK('Zusatzblatt (Perigon)'!K1978),"",'Zusatzblatt (Perigon)'!K1978)</f>
        <v/>
      </c>
      <c r="F1983" s="65"/>
      <c r="G1983" s="64"/>
      <c r="H1983" s="69" t="str">
        <f>IF(ISBLANK('Zusatzblatt (Perigon)'!L1978),"",'Zusatzblatt (Perigon)'!L1978)</f>
        <v/>
      </c>
      <c r="I1983" s="69" t="str">
        <f>IF(ISBLANK('Zusatzblatt (Perigon)'!M1978),"",'Zusatzblatt (Perigon)'!M1978)</f>
        <v/>
      </c>
      <c r="J1983" s="98" t="str">
        <f>IF(ISBLANK('Zusatzblatt (Perigon)'!N1978),"",'Zusatzblatt (Perigon)'!N1978)</f>
        <v/>
      </c>
      <c r="K1983" s="99" t="str">
        <f>IF(ISBLANK('Zusatzblatt (Perigon)'!J1978),"",'Zusatzblatt (Perigon)'!T1978)</f>
        <v/>
      </c>
      <c r="L1983" s="95" t="str">
        <f>IF(ISBLANK('Zusatzblatt (Perigon)'!O1978),"",'Zusatzblatt (Perigon)'!O1978)</f>
        <v/>
      </c>
      <c r="M1983" s="95" t="str">
        <f>IF(ISBLANK('Zusatzblatt (Perigon)'!R1978),"",'Zusatzblatt (Perigon)'!R1978)</f>
        <v/>
      </c>
      <c r="N1983" s="95" t="str">
        <f>IF(ISBLANK('Zusatzblatt (Perigon)'!P1978),"",'Zusatzblatt (Perigon)'!P1978)</f>
        <v/>
      </c>
      <c r="O1983" s="38" t="str">
        <f>IF($L1983="","",VLOOKUP($R1983,Tarife!$A$2:$R$599,13,FALSE))</f>
        <v/>
      </c>
      <c r="P1983" s="38" t="str">
        <f t="shared" si="30"/>
        <v/>
      </c>
      <c r="R1983" s="100" t="str">
        <f>Zusammenzug!$C$25&amp;"-"&amp;Zusammenzug!$A$7&amp;"-"&amp;Leistungen!L1983</f>
        <v>2026-Nicht beauftragte Spitex-Organisation-</v>
      </c>
    </row>
    <row r="1984" spans="1:18" x14ac:dyDescent="0.2">
      <c r="A1984" s="95" t="str">
        <f>IF(ISBLANK('Zusatzblatt (Perigon)'!E1979),"",'Zusatzblatt (Perigon)'!E1979)</f>
        <v/>
      </c>
      <c r="B1984" s="95" t="str">
        <f>IF(ISBLANK('Zusatzblatt (Perigon)'!G1979),"",'Zusatzblatt (Perigon)'!G1979)</f>
        <v/>
      </c>
      <c r="C1984" s="96" t="str">
        <f>IF(ISBLANK('Zusatzblatt (Perigon)'!I1979),"",'Zusatzblatt (Perigon)'!I1979)</f>
        <v/>
      </c>
      <c r="D1984" s="97" t="str">
        <f>IF(ISBLANK('Zusatzblatt (Perigon)'!J1979),"",'Zusatzblatt (Perigon)'!J1979)</f>
        <v/>
      </c>
      <c r="E1984" s="64" t="str">
        <f>IF(ISBLANK('Zusatzblatt (Perigon)'!K1979),"",'Zusatzblatt (Perigon)'!K1979)</f>
        <v/>
      </c>
      <c r="F1984" s="65"/>
      <c r="G1984" s="64"/>
      <c r="H1984" s="69" t="str">
        <f>IF(ISBLANK('Zusatzblatt (Perigon)'!L1979),"",'Zusatzblatt (Perigon)'!L1979)</f>
        <v/>
      </c>
      <c r="I1984" s="69" t="str">
        <f>IF(ISBLANK('Zusatzblatt (Perigon)'!M1979),"",'Zusatzblatt (Perigon)'!M1979)</f>
        <v/>
      </c>
      <c r="J1984" s="98" t="str">
        <f>IF(ISBLANK('Zusatzblatt (Perigon)'!N1979),"",'Zusatzblatt (Perigon)'!N1979)</f>
        <v/>
      </c>
      <c r="K1984" s="99" t="str">
        <f>IF(ISBLANK('Zusatzblatt (Perigon)'!J1979),"",'Zusatzblatt (Perigon)'!T1979)</f>
        <v/>
      </c>
      <c r="L1984" s="95" t="str">
        <f>IF(ISBLANK('Zusatzblatt (Perigon)'!O1979),"",'Zusatzblatt (Perigon)'!O1979)</f>
        <v/>
      </c>
      <c r="M1984" s="95" t="str">
        <f>IF(ISBLANK('Zusatzblatt (Perigon)'!R1979),"",'Zusatzblatt (Perigon)'!R1979)</f>
        <v/>
      </c>
      <c r="N1984" s="95" t="str">
        <f>IF(ISBLANK('Zusatzblatt (Perigon)'!P1979),"",'Zusatzblatt (Perigon)'!P1979)</f>
        <v/>
      </c>
      <c r="O1984" s="38" t="str">
        <f>IF($L1984="","",VLOOKUP($R1984,Tarife!$A$2:$R$599,13,FALSE))</f>
        <v/>
      </c>
      <c r="P1984" s="38" t="str">
        <f t="shared" si="30"/>
        <v/>
      </c>
      <c r="R1984" s="100" t="str">
        <f>Zusammenzug!$C$25&amp;"-"&amp;Zusammenzug!$A$7&amp;"-"&amp;Leistungen!L1984</f>
        <v>2026-Nicht beauftragte Spitex-Organisation-</v>
      </c>
    </row>
    <row r="1985" spans="1:18" x14ac:dyDescent="0.2">
      <c r="A1985" s="95" t="str">
        <f>IF(ISBLANK('Zusatzblatt (Perigon)'!E1980),"",'Zusatzblatt (Perigon)'!E1980)</f>
        <v/>
      </c>
      <c r="B1985" s="95" t="str">
        <f>IF(ISBLANK('Zusatzblatt (Perigon)'!G1980),"",'Zusatzblatt (Perigon)'!G1980)</f>
        <v/>
      </c>
      <c r="C1985" s="96" t="str">
        <f>IF(ISBLANK('Zusatzblatt (Perigon)'!I1980),"",'Zusatzblatt (Perigon)'!I1980)</f>
        <v/>
      </c>
      <c r="D1985" s="97" t="str">
        <f>IF(ISBLANK('Zusatzblatt (Perigon)'!J1980),"",'Zusatzblatt (Perigon)'!J1980)</f>
        <v/>
      </c>
      <c r="E1985" s="64" t="str">
        <f>IF(ISBLANK('Zusatzblatt (Perigon)'!K1980),"",'Zusatzblatt (Perigon)'!K1980)</f>
        <v/>
      </c>
      <c r="F1985" s="65"/>
      <c r="G1985" s="64"/>
      <c r="H1985" s="69" t="str">
        <f>IF(ISBLANK('Zusatzblatt (Perigon)'!L1980),"",'Zusatzblatt (Perigon)'!L1980)</f>
        <v/>
      </c>
      <c r="I1985" s="69" t="str">
        <f>IF(ISBLANK('Zusatzblatt (Perigon)'!M1980),"",'Zusatzblatt (Perigon)'!M1980)</f>
        <v/>
      </c>
      <c r="J1985" s="98" t="str">
        <f>IF(ISBLANK('Zusatzblatt (Perigon)'!N1980),"",'Zusatzblatt (Perigon)'!N1980)</f>
        <v/>
      </c>
      <c r="K1985" s="99" t="str">
        <f>IF(ISBLANK('Zusatzblatt (Perigon)'!J1980),"",'Zusatzblatt (Perigon)'!T1980)</f>
        <v/>
      </c>
      <c r="L1985" s="95" t="str">
        <f>IF(ISBLANK('Zusatzblatt (Perigon)'!O1980),"",'Zusatzblatt (Perigon)'!O1980)</f>
        <v/>
      </c>
      <c r="M1985" s="95" t="str">
        <f>IF(ISBLANK('Zusatzblatt (Perigon)'!R1980),"",'Zusatzblatt (Perigon)'!R1980)</f>
        <v/>
      </c>
      <c r="N1985" s="95" t="str">
        <f>IF(ISBLANK('Zusatzblatt (Perigon)'!P1980),"",'Zusatzblatt (Perigon)'!P1980)</f>
        <v/>
      </c>
      <c r="O1985" s="38" t="str">
        <f>IF($L1985="","",VLOOKUP($R1985,Tarife!$A$2:$R$599,13,FALSE))</f>
        <v/>
      </c>
      <c r="P1985" s="38" t="str">
        <f t="shared" si="30"/>
        <v/>
      </c>
      <c r="R1985" s="100" t="str">
        <f>Zusammenzug!$C$25&amp;"-"&amp;Zusammenzug!$A$7&amp;"-"&amp;Leistungen!L1985</f>
        <v>2026-Nicht beauftragte Spitex-Organisation-</v>
      </c>
    </row>
    <row r="1986" spans="1:18" x14ac:dyDescent="0.2">
      <c r="A1986" s="95" t="str">
        <f>IF(ISBLANK('Zusatzblatt (Perigon)'!E1981),"",'Zusatzblatt (Perigon)'!E1981)</f>
        <v/>
      </c>
      <c r="B1986" s="95" t="str">
        <f>IF(ISBLANK('Zusatzblatt (Perigon)'!G1981),"",'Zusatzblatt (Perigon)'!G1981)</f>
        <v/>
      </c>
      <c r="C1986" s="96" t="str">
        <f>IF(ISBLANK('Zusatzblatt (Perigon)'!I1981),"",'Zusatzblatt (Perigon)'!I1981)</f>
        <v/>
      </c>
      <c r="D1986" s="97" t="str">
        <f>IF(ISBLANK('Zusatzblatt (Perigon)'!J1981),"",'Zusatzblatt (Perigon)'!J1981)</f>
        <v/>
      </c>
      <c r="E1986" s="64" t="str">
        <f>IF(ISBLANK('Zusatzblatt (Perigon)'!K1981),"",'Zusatzblatt (Perigon)'!K1981)</f>
        <v/>
      </c>
      <c r="F1986" s="65"/>
      <c r="G1986" s="64"/>
      <c r="H1986" s="69" t="str">
        <f>IF(ISBLANK('Zusatzblatt (Perigon)'!L1981),"",'Zusatzblatt (Perigon)'!L1981)</f>
        <v/>
      </c>
      <c r="I1986" s="69" t="str">
        <f>IF(ISBLANK('Zusatzblatt (Perigon)'!M1981),"",'Zusatzblatt (Perigon)'!M1981)</f>
        <v/>
      </c>
      <c r="J1986" s="98" t="str">
        <f>IF(ISBLANK('Zusatzblatt (Perigon)'!N1981),"",'Zusatzblatt (Perigon)'!N1981)</f>
        <v/>
      </c>
      <c r="K1986" s="99" t="str">
        <f>IF(ISBLANK('Zusatzblatt (Perigon)'!J1981),"",'Zusatzblatt (Perigon)'!T1981)</f>
        <v/>
      </c>
      <c r="L1986" s="95" t="str">
        <f>IF(ISBLANK('Zusatzblatt (Perigon)'!O1981),"",'Zusatzblatt (Perigon)'!O1981)</f>
        <v/>
      </c>
      <c r="M1986" s="95" t="str">
        <f>IF(ISBLANK('Zusatzblatt (Perigon)'!R1981),"",'Zusatzblatt (Perigon)'!R1981)</f>
        <v/>
      </c>
      <c r="N1986" s="95" t="str">
        <f>IF(ISBLANK('Zusatzblatt (Perigon)'!P1981),"",'Zusatzblatt (Perigon)'!P1981)</f>
        <v/>
      </c>
      <c r="O1986" s="38" t="str">
        <f>IF($L1986="","",VLOOKUP($R1986,Tarife!$A$2:$R$599,13,FALSE))</f>
        <v/>
      </c>
      <c r="P1986" s="38" t="str">
        <f t="shared" si="30"/>
        <v/>
      </c>
      <c r="R1986" s="100" t="str">
        <f>Zusammenzug!$C$25&amp;"-"&amp;Zusammenzug!$A$7&amp;"-"&amp;Leistungen!L1986</f>
        <v>2026-Nicht beauftragte Spitex-Organisation-</v>
      </c>
    </row>
    <row r="1987" spans="1:18" x14ac:dyDescent="0.2">
      <c r="A1987" s="95" t="str">
        <f>IF(ISBLANK('Zusatzblatt (Perigon)'!E1982),"",'Zusatzblatt (Perigon)'!E1982)</f>
        <v/>
      </c>
      <c r="B1987" s="95" t="str">
        <f>IF(ISBLANK('Zusatzblatt (Perigon)'!G1982),"",'Zusatzblatt (Perigon)'!G1982)</f>
        <v/>
      </c>
      <c r="C1987" s="96" t="str">
        <f>IF(ISBLANK('Zusatzblatt (Perigon)'!I1982),"",'Zusatzblatt (Perigon)'!I1982)</f>
        <v/>
      </c>
      <c r="D1987" s="97" t="str">
        <f>IF(ISBLANK('Zusatzblatt (Perigon)'!J1982),"",'Zusatzblatt (Perigon)'!J1982)</f>
        <v/>
      </c>
      <c r="E1987" s="64" t="str">
        <f>IF(ISBLANK('Zusatzblatt (Perigon)'!K1982),"",'Zusatzblatt (Perigon)'!K1982)</f>
        <v/>
      </c>
      <c r="F1987" s="65"/>
      <c r="G1987" s="64"/>
      <c r="H1987" s="69" t="str">
        <f>IF(ISBLANK('Zusatzblatt (Perigon)'!L1982),"",'Zusatzblatt (Perigon)'!L1982)</f>
        <v/>
      </c>
      <c r="I1987" s="69" t="str">
        <f>IF(ISBLANK('Zusatzblatt (Perigon)'!M1982),"",'Zusatzblatt (Perigon)'!M1982)</f>
        <v/>
      </c>
      <c r="J1987" s="98" t="str">
        <f>IF(ISBLANK('Zusatzblatt (Perigon)'!N1982),"",'Zusatzblatt (Perigon)'!N1982)</f>
        <v/>
      </c>
      <c r="K1987" s="99" t="str">
        <f>IF(ISBLANK('Zusatzblatt (Perigon)'!J1982),"",'Zusatzblatt (Perigon)'!T1982)</f>
        <v/>
      </c>
      <c r="L1987" s="95" t="str">
        <f>IF(ISBLANK('Zusatzblatt (Perigon)'!O1982),"",'Zusatzblatt (Perigon)'!O1982)</f>
        <v/>
      </c>
      <c r="M1987" s="95" t="str">
        <f>IF(ISBLANK('Zusatzblatt (Perigon)'!R1982),"",'Zusatzblatt (Perigon)'!R1982)</f>
        <v/>
      </c>
      <c r="N1987" s="95" t="str">
        <f>IF(ISBLANK('Zusatzblatt (Perigon)'!P1982),"",'Zusatzblatt (Perigon)'!P1982)</f>
        <v/>
      </c>
      <c r="O1987" s="38" t="str">
        <f>IF($L1987="","",VLOOKUP($R1987,Tarife!$A$2:$R$599,13,FALSE))</f>
        <v/>
      </c>
      <c r="P1987" s="38" t="str">
        <f t="shared" si="30"/>
        <v/>
      </c>
      <c r="R1987" s="100" t="str">
        <f>Zusammenzug!$C$25&amp;"-"&amp;Zusammenzug!$A$7&amp;"-"&amp;Leistungen!L1987</f>
        <v>2026-Nicht beauftragte Spitex-Organisation-</v>
      </c>
    </row>
    <row r="1988" spans="1:18" x14ac:dyDescent="0.2">
      <c r="A1988" s="95" t="str">
        <f>IF(ISBLANK('Zusatzblatt (Perigon)'!E1983),"",'Zusatzblatt (Perigon)'!E1983)</f>
        <v/>
      </c>
      <c r="B1988" s="95" t="str">
        <f>IF(ISBLANK('Zusatzblatt (Perigon)'!G1983),"",'Zusatzblatt (Perigon)'!G1983)</f>
        <v/>
      </c>
      <c r="C1988" s="96" t="str">
        <f>IF(ISBLANK('Zusatzblatt (Perigon)'!I1983),"",'Zusatzblatt (Perigon)'!I1983)</f>
        <v/>
      </c>
      <c r="D1988" s="97" t="str">
        <f>IF(ISBLANK('Zusatzblatt (Perigon)'!J1983),"",'Zusatzblatt (Perigon)'!J1983)</f>
        <v/>
      </c>
      <c r="E1988" s="64" t="str">
        <f>IF(ISBLANK('Zusatzblatt (Perigon)'!K1983),"",'Zusatzblatt (Perigon)'!K1983)</f>
        <v/>
      </c>
      <c r="F1988" s="65"/>
      <c r="G1988" s="64"/>
      <c r="H1988" s="69" t="str">
        <f>IF(ISBLANK('Zusatzblatt (Perigon)'!L1983),"",'Zusatzblatt (Perigon)'!L1983)</f>
        <v/>
      </c>
      <c r="I1988" s="69" t="str">
        <f>IF(ISBLANK('Zusatzblatt (Perigon)'!M1983),"",'Zusatzblatt (Perigon)'!M1983)</f>
        <v/>
      </c>
      <c r="J1988" s="98" t="str">
        <f>IF(ISBLANK('Zusatzblatt (Perigon)'!N1983),"",'Zusatzblatt (Perigon)'!N1983)</f>
        <v/>
      </c>
      <c r="K1988" s="99" t="str">
        <f>IF(ISBLANK('Zusatzblatt (Perigon)'!J1983),"",'Zusatzblatt (Perigon)'!T1983)</f>
        <v/>
      </c>
      <c r="L1988" s="95" t="str">
        <f>IF(ISBLANK('Zusatzblatt (Perigon)'!O1983),"",'Zusatzblatt (Perigon)'!O1983)</f>
        <v/>
      </c>
      <c r="M1988" s="95" t="str">
        <f>IF(ISBLANK('Zusatzblatt (Perigon)'!R1983),"",'Zusatzblatt (Perigon)'!R1983)</f>
        <v/>
      </c>
      <c r="N1988" s="95" t="str">
        <f>IF(ISBLANK('Zusatzblatt (Perigon)'!P1983),"",'Zusatzblatt (Perigon)'!P1983)</f>
        <v/>
      </c>
      <c r="O1988" s="38" t="str">
        <f>IF($L1988="","",VLOOKUP($R1988,Tarife!$A$2:$R$599,13,FALSE))</f>
        <v/>
      </c>
      <c r="P1988" s="38" t="str">
        <f t="shared" si="30"/>
        <v/>
      </c>
      <c r="R1988" s="100" t="str">
        <f>Zusammenzug!$C$25&amp;"-"&amp;Zusammenzug!$A$7&amp;"-"&amp;Leistungen!L1988</f>
        <v>2026-Nicht beauftragte Spitex-Organisation-</v>
      </c>
    </row>
    <row r="1989" spans="1:18" x14ac:dyDescent="0.2">
      <c r="A1989" s="95" t="str">
        <f>IF(ISBLANK('Zusatzblatt (Perigon)'!E1984),"",'Zusatzblatt (Perigon)'!E1984)</f>
        <v/>
      </c>
      <c r="B1989" s="95" t="str">
        <f>IF(ISBLANK('Zusatzblatt (Perigon)'!G1984),"",'Zusatzblatt (Perigon)'!G1984)</f>
        <v/>
      </c>
      <c r="C1989" s="96" t="str">
        <f>IF(ISBLANK('Zusatzblatt (Perigon)'!I1984),"",'Zusatzblatt (Perigon)'!I1984)</f>
        <v/>
      </c>
      <c r="D1989" s="97" t="str">
        <f>IF(ISBLANK('Zusatzblatt (Perigon)'!J1984),"",'Zusatzblatt (Perigon)'!J1984)</f>
        <v/>
      </c>
      <c r="E1989" s="64" t="str">
        <f>IF(ISBLANK('Zusatzblatt (Perigon)'!K1984),"",'Zusatzblatt (Perigon)'!K1984)</f>
        <v/>
      </c>
      <c r="F1989" s="65"/>
      <c r="G1989" s="64"/>
      <c r="H1989" s="69" t="str">
        <f>IF(ISBLANK('Zusatzblatt (Perigon)'!L1984),"",'Zusatzblatt (Perigon)'!L1984)</f>
        <v/>
      </c>
      <c r="I1989" s="69" t="str">
        <f>IF(ISBLANK('Zusatzblatt (Perigon)'!M1984),"",'Zusatzblatt (Perigon)'!M1984)</f>
        <v/>
      </c>
      <c r="J1989" s="98" t="str">
        <f>IF(ISBLANK('Zusatzblatt (Perigon)'!N1984),"",'Zusatzblatt (Perigon)'!N1984)</f>
        <v/>
      </c>
      <c r="K1989" s="99" t="str">
        <f>IF(ISBLANK('Zusatzblatt (Perigon)'!J1984),"",'Zusatzblatt (Perigon)'!T1984)</f>
        <v/>
      </c>
      <c r="L1989" s="95" t="str">
        <f>IF(ISBLANK('Zusatzblatt (Perigon)'!O1984),"",'Zusatzblatt (Perigon)'!O1984)</f>
        <v/>
      </c>
      <c r="M1989" s="95" t="str">
        <f>IF(ISBLANK('Zusatzblatt (Perigon)'!R1984),"",'Zusatzblatt (Perigon)'!R1984)</f>
        <v/>
      </c>
      <c r="N1989" s="95" t="str">
        <f>IF(ISBLANK('Zusatzblatt (Perigon)'!P1984),"",'Zusatzblatt (Perigon)'!P1984)</f>
        <v/>
      </c>
      <c r="O1989" s="38" t="str">
        <f>IF($L1989="","",VLOOKUP($R1989,Tarife!$A$2:$R$599,13,FALSE))</f>
        <v/>
      </c>
      <c r="P1989" s="38" t="str">
        <f t="shared" si="30"/>
        <v/>
      </c>
      <c r="R1989" s="100" t="str">
        <f>Zusammenzug!$C$25&amp;"-"&amp;Zusammenzug!$A$7&amp;"-"&amp;Leistungen!L1989</f>
        <v>2026-Nicht beauftragte Spitex-Organisation-</v>
      </c>
    </row>
    <row r="1990" spans="1:18" x14ac:dyDescent="0.2">
      <c r="A1990" s="95" t="str">
        <f>IF(ISBLANK('Zusatzblatt (Perigon)'!E1985),"",'Zusatzblatt (Perigon)'!E1985)</f>
        <v/>
      </c>
      <c r="B1990" s="95" t="str">
        <f>IF(ISBLANK('Zusatzblatt (Perigon)'!G1985),"",'Zusatzblatt (Perigon)'!G1985)</f>
        <v/>
      </c>
      <c r="C1990" s="96" t="str">
        <f>IF(ISBLANK('Zusatzblatt (Perigon)'!I1985),"",'Zusatzblatt (Perigon)'!I1985)</f>
        <v/>
      </c>
      <c r="D1990" s="97" t="str">
        <f>IF(ISBLANK('Zusatzblatt (Perigon)'!J1985),"",'Zusatzblatt (Perigon)'!J1985)</f>
        <v/>
      </c>
      <c r="E1990" s="64" t="str">
        <f>IF(ISBLANK('Zusatzblatt (Perigon)'!K1985),"",'Zusatzblatt (Perigon)'!K1985)</f>
        <v/>
      </c>
      <c r="F1990" s="65"/>
      <c r="G1990" s="64"/>
      <c r="H1990" s="69" t="str">
        <f>IF(ISBLANK('Zusatzblatt (Perigon)'!L1985),"",'Zusatzblatt (Perigon)'!L1985)</f>
        <v/>
      </c>
      <c r="I1990" s="69" t="str">
        <f>IF(ISBLANK('Zusatzblatt (Perigon)'!M1985),"",'Zusatzblatt (Perigon)'!M1985)</f>
        <v/>
      </c>
      <c r="J1990" s="98" t="str">
        <f>IF(ISBLANK('Zusatzblatt (Perigon)'!N1985),"",'Zusatzblatt (Perigon)'!N1985)</f>
        <v/>
      </c>
      <c r="K1990" s="99" t="str">
        <f>IF(ISBLANK('Zusatzblatt (Perigon)'!J1985),"",'Zusatzblatt (Perigon)'!T1985)</f>
        <v/>
      </c>
      <c r="L1990" s="95" t="str">
        <f>IF(ISBLANK('Zusatzblatt (Perigon)'!O1985),"",'Zusatzblatt (Perigon)'!O1985)</f>
        <v/>
      </c>
      <c r="M1990" s="95" t="str">
        <f>IF(ISBLANK('Zusatzblatt (Perigon)'!R1985),"",'Zusatzblatt (Perigon)'!R1985)</f>
        <v/>
      </c>
      <c r="N1990" s="95" t="str">
        <f>IF(ISBLANK('Zusatzblatt (Perigon)'!P1985),"",'Zusatzblatt (Perigon)'!P1985)</f>
        <v/>
      </c>
      <c r="O1990" s="38" t="str">
        <f>IF($L1990="","",VLOOKUP($R1990,Tarife!$A$2:$R$599,13,FALSE))</f>
        <v/>
      </c>
      <c r="P1990" s="38" t="str">
        <f t="shared" si="30"/>
        <v/>
      </c>
      <c r="R1990" s="100" t="str">
        <f>Zusammenzug!$C$25&amp;"-"&amp;Zusammenzug!$A$7&amp;"-"&amp;Leistungen!L1990</f>
        <v>2026-Nicht beauftragte Spitex-Organisation-</v>
      </c>
    </row>
    <row r="1991" spans="1:18" x14ac:dyDescent="0.2">
      <c r="A1991" s="95" t="str">
        <f>IF(ISBLANK('Zusatzblatt (Perigon)'!E1986),"",'Zusatzblatt (Perigon)'!E1986)</f>
        <v/>
      </c>
      <c r="B1991" s="95" t="str">
        <f>IF(ISBLANK('Zusatzblatt (Perigon)'!G1986),"",'Zusatzblatt (Perigon)'!G1986)</f>
        <v/>
      </c>
      <c r="C1991" s="96" t="str">
        <f>IF(ISBLANK('Zusatzblatt (Perigon)'!I1986),"",'Zusatzblatt (Perigon)'!I1986)</f>
        <v/>
      </c>
      <c r="D1991" s="97" t="str">
        <f>IF(ISBLANK('Zusatzblatt (Perigon)'!J1986),"",'Zusatzblatt (Perigon)'!J1986)</f>
        <v/>
      </c>
      <c r="E1991" s="64" t="str">
        <f>IF(ISBLANK('Zusatzblatt (Perigon)'!K1986),"",'Zusatzblatt (Perigon)'!K1986)</f>
        <v/>
      </c>
      <c r="F1991" s="65"/>
      <c r="G1991" s="64"/>
      <c r="H1991" s="69" t="str">
        <f>IF(ISBLANK('Zusatzblatt (Perigon)'!L1986),"",'Zusatzblatt (Perigon)'!L1986)</f>
        <v/>
      </c>
      <c r="I1991" s="69" t="str">
        <f>IF(ISBLANK('Zusatzblatt (Perigon)'!M1986),"",'Zusatzblatt (Perigon)'!M1986)</f>
        <v/>
      </c>
      <c r="J1991" s="98" t="str">
        <f>IF(ISBLANK('Zusatzblatt (Perigon)'!N1986),"",'Zusatzblatt (Perigon)'!N1986)</f>
        <v/>
      </c>
      <c r="K1991" s="99" t="str">
        <f>IF(ISBLANK('Zusatzblatt (Perigon)'!J1986),"",'Zusatzblatt (Perigon)'!T1986)</f>
        <v/>
      </c>
      <c r="L1991" s="95" t="str">
        <f>IF(ISBLANK('Zusatzblatt (Perigon)'!O1986),"",'Zusatzblatt (Perigon)'!O1986)</f>
        <v/>
      </c>
      <c r="M1991" s="95" t="str">
        <f>IF(ISBLANK('Zusatzblatt (Perigon)'!R1986),"",'Zusatzblatt (Perigon)'!R1986)</f>
        <v/>
      </c>
      <c r="N1991" s="95" t="str">
        <f>IF(ISBLANK('Zusatzblatt (Perigon)'!P1986),"",'Zusatzblatt (Perigon)'!P1986)</f>
        <v/>
      </c>
      <c r="O1991" s="38" t="str">
        <f>IF($L1991="","",VLOOKUP($R1991,Tarife!$A$2:$R$599,13,FALSE))</f>
        <v/>
      </c>
      <c r="P1991" s="38" t="str">
        <f t="shared" si="30"/>
        <v/>
      </c>
      <c r="R1991" s="100" t="str">
        <f>Zusammenzug!$C$25&amp;"-"&amp;Zusammenzug!$A$7&amp;"-"&amp;Leistungen!L1991</f>
        <v>2026-Nicht beauftragte Spitex-Organisation-</v>
      </c>
    </row>
    <row r="1992" spans="1:18" x14ac:dyDescent="0.2">
      <c r="A1992" s="95" t="str">
        <f>IF(ISBLANK('Zusatzblatt (Perigon)'!E1987),"",'Zusatzblatt (Perigon)'!E1987)</f>
        <v/>
      </c>
      <c r="B1992" s="95" t="str">
        <f>IF(ISBLANK('Zusatzblatt (Perigon)'!G1987),"",'Zusatzblatt (Perigon)'!G1987)</f>
        <v/>
      </c>
      <c r="C1992" s="96" t="str">
        <f>IF(ISBLANK('Zusatzblatt (Perigon)'!I1987),"",'Zusatzblatt (Perigon)'!I1987)</f>
        <v/>
      </c>
      <c r="D1992" s="97" t="str">
        <f>IF(ISBLANK('Zusatzblatt (Perigon)'!J1987),"",'Zusatzblatt (Perigon)'!J1987)</f>
        <v/>
      </c>
      <c r="E1992" s="64" t="str">
        <f>IF(ISBLANK('Zusatzblatt (Perigon)'!K1987),"",'Zusatzblatt (Perigon)'!K1987)</f>
        <v/>
      </c>
      <c r="F1992" s="65"/>
      <c r="G1992" s="64"/>
      <c r="H1992" s="69" t="str">
        <f>IF(ISBLANK('Zusatzblatt (Perigon)'!L1987),"",'Zusatzblatt (Perigon)'!L1987)</f>
        <v/>
      </c>
      <c r="I1992" s="69" t="str">
        <f>IF(ISBLANK('Zusatzblatt (Perigon)'!M1987),"",'Zusatzblatt (Perigon)'!M1987)</f>
        <v/>
      </c>
      <c r="J1992" s="98" t="str">
        <f>IF(ISBLANK('Zusatzblatt (Perigon)'!N1987),"",'Zusatzblatt (Perigon)'!N1987)</f>
        <v/>
      </c>
      <c r="K1992" s="99" t="str">
        <f>IF(ISBLANK('Zusatzblatt (Perigon)'!J1987),"",'Zusatzblatt (Perigon)'!T1987)</f>
        <v/>
      </c>
      <c r="L1992" s="95" t="str">
        <f>IF(ISBLANK('Zusatzblatt (Perigon)'!O1987),"",'Zusatzblatt (Perigon)'!O1987)</f>
        <v/>
      </c>
      <c r="M1992" s="95" t="str">
        <f>IF(ISBLANK('Zusatzblatt (Perigon)'!R1987),"",'Zusatzblatt (Perigon)'!R1987)</f>
        <v/>
      </c>
      <c r="N1992" s="95" t="str">
        <f>IF(ISBLANK('Zusatzblatt (Perigon)'!P1987),"",'Zusatzblatt (Perigon)'!P1987)</f>
        <v/>
      </c>
      <c r="O1992" s="38" t="str">
        <f>IF($L1992="","",VLOOKUP($R1992,Tarife!$A$2:$R$599,13,FALSE))</f>
        <v/>
      </c>
      <c r="P1992" s="38" t="str">
        <f t="shared" ref="P1992:P2055" si="31">IF(L1992="","",IF(AND($L1992="Pabe",N1992&lt;O1992),M1992*O1992,IF(N1992&lt;O1992,M1992*N1992,M1992*O1992)))</f>
        <v/>
      </c>
      <c r="R1992" s="100" t="str">
        <f>Zusammenzug!$C$25&amp;"-"&amp;Zusammenzug!$A$7&amp;"-"&amp;Leistungen!L1992</f>
        <v>2026-Nicht beauftragte Spitex-Organisation-</v>
      </c>
    </row>
    <row r="1993" spans="1:18" x14ac:dyDescent="0.2">
      <c r="A1993" s="95" t="str">
        <f>IF(ISBLANK('Zusatzblatt (Perigon)'!E1988),"",'Zusatzblatt (Perigon)'!E1988)</f>
        <v/>
      </c>
      <c r="B1993" s="95" t="str">
        <f>IF(ISBLANK('Zusatzblatt (Perigon)'!G1988),"",'Zusatzblatt (Perigon)'!G1988)</f>
        <v/>
      </c>
      <c r="C1993" s="96" t="str">
        <f>IF(ISBLANK('Zusatzblatt (Perigon)'!I1988),"",'Zusatzblatt (Perigon)'!I1988)</f>
        <v/>
      </c>
      <c r="D1993" s="97" t="str">
        <f>IF(ISBLANK('Zusatzblatt (Perigon)'!J1988),"",'Zusatzblatt (Perigon)'!J1988)</f>
        <v/>
      </c>
      <c r="E1993" s="64" t="str">
        <f>IF(ISBLANK('Zusatzblatt (Perigon)'!K1988),"",'Zusatzblatt (Perigon)'!K1988)</f>
        <v/>
      </c>
      <c r="F1993" s="65"/>
      <c r="G1993" s="64"/>
      <c r="H1993" s="69" t="str">
        <f>IF(ISBLANK('Zusatzblatt (Perigon)'!L1988),"",'Zusatzblatt (Perigon)'!L1988)</f>
        <v/>
      </c>
      <c r="I1993" s="69" t="str">
        <f>IF(ISBLANK('Zusatzblatt (Perigon)'!M1988),"",'Zusatzblatt (Perigon)'!M1988)</f>
        <v/>
      </c>
      <c r="J1993" s="98" t="str">
        <f>IF(ISBLANK('Zusatzblatt (Perigon)'!N1988),"",'Zusatzblatt (Perigon)'!N1988)</f>
        <v/>
      </c>
      <c r="K1993" s="99" t="str">
        <f>IF(ISBLANK('Zusatzblatt (Perigon)'!J1988),"",'Zusatzblatt (Perigon)'!T1988)</f>
        <v/>
      </c>
      <c r="L1993" s="95" t="str">
        <f>IF(ISBLANK('Zusatzblatt (Perigon)'!O1988),"",'Zusatzblatt (Perigon)'!O1988)</f>
        <v/>
      </c>
      <c r="M1993" s="95" t="str">
        <f>IF(ISBLANK('Zusatzblatt (Perigon)'!R1988),"",'Zusatzblatt (Perigon)'!R1988)</f>
        <v/>
      </c>
      <c r="N1993" s="95" t="str">
        <f>IF(ISBLANK('Zusatzblatt (Perigon)'!P1988),"",'Zusatzblatt (Perigon)'!P1988)</f>
        <v/>
      </c>
      <c r="O1993" s="38" t="str">
        <f>IF($L1993="","",VLOOKUP($R1993,Tarife!$A$2:$R$599,13,FALSE))</f>
        <v/>
      </c>
      <c r="P1993" s="38" t="str">
        <f t="shared" si="31"/>
        <v/>
      </c>
      <c r="R1993" s="100" t="str">
        <f>Zusammenzug!$C$25&amp;"-"&amp;Zusammenzug!$A$7&amp;"-"&amp;Leistungen!L1993</f>
        <v>2026-Nicht beauftragte Spitex-Organisation-</v>
      </c>
    </row>
    <row r="1994" spans="1:18" x14ac:dyDescent="0.2">
      <c r="A1994" s="95" t="str">
        <f>IF(ISBLANK('Zusatzblatt (Perigon)'!E1989),"",'Zusatzblatt (Perigon)'!E1989)</f>
        <v/>
      </c>
      <c r="B1994" s="95" t="str">
        <f>IF(ISBLANK('Zusatzblatt (Perigon)'!G1989),"",'Zusatzblatt (Perigon)'!G1989)</f>
        <v/>
      </c>
      <c r="C1994" s="96" t="str">
        <f>IF(ISBLANK('Zusatzblatt (Perigon)'!I1989),"",'Zusatzblatt (Perigon)'!I1989)</f>
        <v/>
      </c>
      <c r="D1994" s="97" t="str">
        <f>IF(ISBLANK('Zusatzblatt (Perigon)'!J1989),"",'Zusatzblatt (Perigon)'!J1989)</f>
        <v/>
      </c>
      <c r="E1994" s="64" t="str">
        <f>IF(ISBLANK('Zusatzblatt (Perigon)'!K1989),"",'Zusatzblatt (Perigon)'!K1989)</f>
        <v/>
      </c>
      <c r="F1994" s="65"/>
      <c r="G1994" s="64"/>
      <c r="H1994" s="69" t="str">
        <f>IF(ISBLANK('Zusatzblatt (Perigon)'!L1989),"",'Zusatzblatt (Perigon)'!L1989)</f>
        <v/>
      </c>
      <c r="I1994" s="69" t="str">
        <f>IF(ISBLANK('Zusatzblatt (Perigon)'!M1989),"",'Zusatzblatt (Perigon)'!M1989)</f>
        <v/>
      </c>
      <c r="J1994" s="98" t="str">
        <f>IF(ISBLANK('Zusatzblatt (Perigon)'!N1989),"",'Zusatzblatt (Perigon)'!N1989)</f>
        <v/>
      </c>
      <c r="K1994" s="99" t="str">
        <f>IF(ISBLANK('Zusatzblatt (Perigon)'!J1989),"",'Zusatzblatt (Perigon)'!T1989)</f>
        <v/>
      </c>
      <c r="L1994" s="95" t="str">
        <f>IF(ISBLANK('Zusatzblatt (Perigon)'!O1989),"",'Zusatzblatt (Perigon)'!O1989)</f>
        <v/>
      </c>
      <c r="M1994" s="95" t="str">
        <f>IF(ISBLANK('Zusatzblatt (Perigon)'!R1989),"",'Zusatzblatt (Perigon)'!R1989)</f>
        <v/>
      </c>
      <c r="N1994" s="95" t="str">
        <f>IF(ISBLANK('Zusatzblatt (Perigon)'!P1989),"",'Zusatzblatt (Perigon)'!P1989)</f>
        <v/>
      </c>
      <c r="O1994" s="38" t="str">
        <f>IF($L1994="","",VLOOKUP($R1994,Tarife!$A$2:$R$599,13,FALSE))</f>
        <v/>
      </c>
      <c r="P1994" s="38" t="str">
        <f t="shared" si="31"/>
        <v/>
      </c>
      <c r="R1994" s="100" t="str">
        <f>Zusammenzug!$C$25&amp;"-"&amp;Zusammenzug!$A$7&amp;"-"&amp;Leistungen!L1994</f>
        <v>2026-Nicht beauftragte Spitex-Organisation-</v>
      </c>
    </row>
    <row r="1995" spans="1:18" x14ac:dyDescent="0.2">
      <c r="A1995" s="95" t="str">
        <f>IF(ISBLANK('Zusatzblatt (Perigon)'!E1990),"",'Zusatzblatt (Perigon)'!E1990)</f>
        <v/>
      </c>
      <c r="B1995" s="95" t="str">
        <f>IF(ISBLANK('Zusatzblatt (Perigon)'!G1990),"",'Zusatzblatt (Perigon)'!G1990)</f>
        <v/>
      </c>
      <c r="C1995" s="96" t="str">
        <f>IF(ISBLANK('Zusatzblatt (Perigon)'!I1990),"",'Zusatzblatt (Perigon)'!I1990)</f>
        <v/>
      </c>
      <c r="D1995" s="97" t="str">
        <f>IF(ISBLANK('Zusatzblatt (Perigon)'!J1990),"",'Zusatzblatt (Perigon)'!J1990)</f>
        <v/>
      </c>
      <c r="E1995" s="64" t="str">
        <f>IF(ISBLANK('Zusatzblatt (Perigon)'!K1990),"",'Zusatzblatt (Perigon)'!K1990)</f>
        <v/>
      </c>
      <c r="F1995" s="65"/>
      <c r="G1995" s="64"/>
      <c r="H1995" s="69" t="str">
        <f>IF(ISBLANK('Zusatzblatt (Perigon)'!L1990),"",'Zusatzblatt (Perigon)'!L1990)</f>
        <v/>
      </c>
      <c r="I1995" s="69" t="str">
        <f>IF(ISBLANK('Zusatzblatt (Perigon)'!M1990),"",'Zusatzblatt (Perigon)'!M1990)</f>
        <v/>
      </c>
      <c r="J1995" s="98" t="str">
        <f>IF(ISBLANK('Zusatzblatt (Perigon)'!N1990),"",'Zusatzblatt (Perigon)'!N1990)</f>
        <v/>
      </c>
      <c r="K1995" s="99" t="str">
        <f>IF(ISBLANK('Zusatzblatt (Perigon)'!J1990),"",'Zusatzblatt (Perigon)'!T1990)</f>
        <v/>
      </c>
      <c r="L1995" s="95" t="str">
        <f>IF(ISBLANK('Zusatzblatt (Perigon)'!O1990),"",'Zusatzblatt (Perigon)'!O1990)</f>
        <v/>
      </c>
      <c r="M1995" s="95" t="str">
        <f>IF(ISBLANK('Zusatzblatt (Perigon)'!R1990),"",'Zusatzblatt (Perigon)'!R1990)</f>
        <v/>
      </c>
      <c r="N1995" s="95" t="str">
        <f>IF(ISBLANK('Zusatzblatt (Perigon)'!P1990),"",'Zusatzblatt (Perigon)'!P1990)</f>
        <v/>
      </c>
      <c r="O1995" s="38" t="str">
        <f>IF($L1995="","",VLOOKUP($R1995,Tarife!$A$2:$R$599,13,FALSE))</f>
        <v/>
      </c>
      <c r="P1995" s="38" t="str">
        <f t="shared" si="31"/>
        <v/>
      </c>
      <c r="R1995" s="100" t="str">
        <f>Zusammenzug!$C$25&amp;"-"&amp;Zusammenzug!$A$7&amp;"-"&amp;Leistungen!L1995</f>
        <v>2026-Nicht beauftragte Spitex-Organisation-</v>
      </c>
    </row>
    <row r="1996" spans="1:18" x14ac:dyDescent="0.2">
      <c r="A1996" s="95" t="str">
        <f>IF(ISBLANK('Zusatzblatt (Perigon)'!E1991),"",'Zusatzblatt (Perigon)'!E1991)</f>
        <v/>
      </c>
      <c r="B1996" s="95" t="str">
        <f>IF(ISBLANK('Zusatzblatt (Perigon)'!G1991),"",'Zusatzblatt (Perigon)'!G1991)</f>
        <v/>
      </c>
      <c r="C1996" s="96" t="str">
        <f>IF(ISBLANK('Zusatzblatt (Perigon)'!I1991),"",'Zusatzblatt (Perigon)'!I1991)</f>
        <v/>
      </c>
      <c r="D1996" s="97" t="str">
        <f>IF(ISBLANK('Zusatzblatt (Perigon)'!J1991),"",'Zusatzblatt (Perigon)'!J1991)</f>
        <v/>
      </c>
      <c r="E1996" s="64" t="str">
        <f>IF(ISBLANK('Zusatzblatt (Perigon)'!K1991),"",'Zusatzblatt (Perigon)'!K1991)</f>
        <v/>
      </c>
      <c r="F1996" s="65"/>
      <c r="G1996" s="64"/>
      <c r="H1996" s="69" t="str">
        <f>IF(ISBLANK('Zusatzblatt (Perigon)'!L1991),"",'Zusatzblatt (Perigon)'!L1991)</f>
        <v/>
      </c>
      <c r="I1996" s="69" t="str">
        <f>IF(ISBLANK('Zusatzblatt (Perigon)'!M1991),"",'Zusatzblatt (Perigon)'!M1991)</f>
        <v/>
      </c>
      <c r="J1996" s="98" t="str">
        <f>IF(ISBLANK('Zusatzblatt (Perigon)'!N1991),"",'Zusatzblatt (Perigon)'!N1991)</f>
        <v/>
      </c>
      <c r="K1996" s="99" t="str">
        <f>IF(ISBLANK('Zusatzblatt (Perigon)'!J1991),"",'Zusatzblatt (Perigon)'!T1991)</f>
        <v/>
      </c>
      <c r="L1996" s="95" t="str">
        <f>IF(ISBLANK('Zusatzblatt (Perigon)'!O1991),"",'Zusatzblatt (Perigon)'!O1991)</f>
        <v/>
      </c>
      <c r="M1996" s="95" t="str">
        <f>IF(ISBLANK('Zusatzblatt (Perigon)'!R1991),"",'Zusatzblatt (Perigon)'!R1991)</f>
        <v/>
      </c>
      <c r="N1996" s="95" t="str">
        <f>IF(ISBLANK('Zusatzblatt (Perigon)'!P1991),"",'Zusatzblatt (Perigon)'!P1991)</f>
        <v/>
      </c>
      <c r="O1996" s="38" t="str">
        <f>IF($L1996="","",VLOOKUP($R1996,Tarife!$A$2:$R$599,13,FALSE))</f>
        <v/>
      </c>
      <c r="P1996" s="38" t="str">
        <f t="shared" si="31"/>
        <v/>
      </c>
      <c r="R1996" s="100" t="str">
        <f>Zusammenzug!$C$25&amp;"-"&amp;Zusammenzug!$A$7&amp;"-"&amp;Leistungen!L1996</f>
        <v>2026-Nicht beauftragte Spitex-Organisation-</v>
      </c>
    </row>
    <row r="1997" spans="1:18" x14ac:dyDescent="0.2">
      <c r="A1997" s="95" t="str">
        <f>IF(ISBLANK('Zusatzblatt (Perigon)'!E1992),"",'Zusatzblatt (Perigon)'!E1992)</f>
        <v/>
      </c>
      <c r="B1997" s="95" t="str">
        <f>IF(ISBLANK('Zusatzblatt (Perigon)'!G1992),"",'Zusatzblatt (Perigon)'!G1992)</f>
        <v/>
      </c>
      <c r="C1997" s="96" t="str">
        <f>IF(ISBLANK('Zusatzblatt (Perigon)'!I1992),"",'Zusatzblatt (Perigon)'!I1992)</f>
        <v/>
      </c>
      <c r="D1997" s="97" t="str">
        <f>IF(ISBLANK('Zusatzblatt (Perigon)'!J1992),"",'Zusatzblatt (Perigon)'!J1992)</f>
        <v/>
      </c>
      <c r="E1997" s="64" t="str">
        <f>IF(ISBLANK('Zusatzblatt (Perigon)'!K1992),"",'Zusatzblatt (Perigon)'!K1992)</f>
        <v/>
      </c>
      <c r="F1997" s="65"/>
      <c r="G1997" s="64"/>
      <c r="H1997" s="69" t="str">
        <f>IF(ISBLANK('Zusatzblatt (Perigon)'!L1992),"",'Zusatzblatt (Perigon)'!L1992)</f>
        <v/>
      </c>
      <c r="I1997" s="69" t="str">
        <f>IF(ISBLANK('Zusatzblatt (Perigon)'!M1992),"",'Zusatzblatt (Perigon)'!M1992)</f>
        <v/>
      </c>
      <c r="J1997" s="98" t="str">
        <f>IF(ISBLANK('Zusatzblatt (Perigon)'!N1992),"",'Zusatzblatt (Perigon)'!N1992)</f>
        <v/>
      </c>
      <c r="K1997" s="99" t="str">
        <f>IF(ISBLANK('Zusatzblatt (Perigon)'!J1992),"",'Zusatzblatt (Perigon)'!T1992)</f>
        <v/>
      </c>
      <c r="L1997" s="95" t="str">
        <f>IF(ISBLANK('Zusatzblatt (Perigon)'!O1992),"",'Zusatzblatt (Perigon)'!O1992)</f>
        <v/>
      </c>
      <c r="M1997" s="95" t="str">
        <f>IF(ISBLANK('Zusatzblatt (Perigon)'!R1992),"",'Zusatzblatt (Perigon)'!R1992)</f>
        <v/>
      </c>
      <c r="N1997" s="95" t="str">
        <f>IF(ISBLANK('Zusatzblatt (Perigon)'!P1992),"",'Zusatzblatt (Perigon)'!P1992)</f>
        <v/>
      </c>
      <c r="O1997" s="38" t="str">
        <f>IF($L1997="","",VLOOKUP($R1997,Tarife!$A$2:$R$599,13,FALSE))</f>
        <v/>
      </c>
      <c r="P1997" s="38" t="str">
        <f t="shared" si="31"/>
        <v/>
      </c>
      <c r="R1997" s="100" t="str">
        <f>Zusammenzug!$C$25&amp;"-"&amp;Zusammenzug!$A$7&amp;"-"&amp;Leistungen!L1997</f>
        <v>2026-Nicht beauftragte Spitex-Organisation-</v>
      </c>
    </row>
    <row r="1998" spans="1:18" x14ac:dyDescent="0.2">
      <c r="A1998" s="95" t="str">
        <f>IF(ISBLANK('Zusatzblatt (Perigon)'!E1993),"",'Zusatzblatt (Perigon)'!E1993)</f>
        <v/>
      </c>
      <c r="B1998" s="95" t="str">
        <f>IF(ISBLANK('Zusatzblatt (Perigon)'!G1993),"",'Zusatzblatt (Perigon)'!G1993)</f>
        <v/>
      </c>
      <c r="C1998" s="96" t="str">
        <f>IF(ISBLANK('Zusatzblatt (Perigon)'!I1993),"",'Zusatzblatt (Perigon)'!I1993)</f>
        <v/>
      </c>
      <c r="D1998" s="97" t="str">
        <f>IF(ISBLANK('Zusatzblatt (Perigon)'!J1993),"",'Zusatzblatt (Perigon)'!J1993)</f>
        <v/>
      </c>
      <c r="E1998" s="64" t="str">
        <f>IF(ISBLANK('Zusatzblatt (Perigon)'!K1993),"",'Zusatzblatt (Perigon)'!K1993)</f>
        <v/>
      </c>
      <c r="F1998" s="65"/>
      <c r="G1998" s="64"/>
      <c r="H1998" s="69" t="str">
        <f>IF(ISBLANK('Zusatzblatt (Perigon)'!L1993),"",'Zusatzblatt (Perigon)'!L1993)</f>
        <v/>
      </c>
      <c r="I1998" s="69" t="str">
        <f>IF(ISBLANK('Zusatzblatt (Perigon)'!M1993),"",'Zusatzblatt (Perigon)'!M1993)</f>
        <v/>
      </c>
      <c r="J1998" s="98" t="str">
        <f>IF(ISBLANK('Zusatzblatt (Perigon)'!N1993),"",'Zusatzblatt (Perigon)'!N1993)</f>
        <v/>
      </c>
      <c r="K1998" s="99" t="str">
        <f>IF(ISBLANK('Zusatzblatt (Perigon)'!J1993),"",'Zusatzblatt (Perigon)'!T1993)</f>
        <v/>
      </c>
      <c r="L1998" s="95" t="str">
        <f>IF(ISBLANK('Zusatzblatt (Perigon)'!O1993),"",'Zusatzblatt (Perigon)'!O1993)</f>
        <v/>
      </c>
      <c r="M1998" s="95" t="str">
        <f>IF(ISBLANK('Zusatzblatt (Perigon)'!R1993),"",'Zusatzblatt (Perigon)'!R1993)</f>
        <v/>
      </c>
      <c r="N1998" s="95" t="str">
        <f>IF(ISBLANK('Zusatzblatt (Perigon)'!P1993),"",'Zusatzblatt (Perigon)'!P1993)</f>
        <v/>
      </c>
      <c r="O1998" s="38" t="str">
        <f>IF($L1998="","",VLOOKUP($R1998,Tarife!$A$2:$R$599,13,FALSE))</f>
        <v/>
      </c>
      <c r="P1998" s="38" t="str">
        <f t="shared" si="31"/>
        <v/>
      </c>
      <c r="R1998" s="100" t="str">
        <f>Zusammenzug!$C$25&amp;"-"&amp;Zusammenzug!$A$7&amp;"-"&amp;Leistungen!L1998</f>
        <v>2026-Nicht beauftragte Spitex-Organisation-</v>
      </c>
    </row>
    <row r="1999" spans="1:18" x14ac:dyDescent="0.2">
      <c r="A1999" s="95" t="str">
        <f>IF(ISBLANK('Zusatzblatt (Perigon)'!E1994),"",'Zusatzblatt (Perigon)'!E1994)</f>
        <v/>
      </c>
      <c r="B1999" s="95" t="str">
        <f>IF(ISBLANK('Zusatzblatt (Perigon)'!G1994),"",'Zusatzblatt (Perigon)'!G1994)</f>
        <v/>
      </c>
      <c r="C1999" s="96" t="str">
        <f>IF(ISBLANK('Zusatzblatt (Perigon)'!I1994),"",'Zusatzblatt (Perigon)'!I1994)</f>
        <v/>
      </c>
      <c r="D1999" s="97" t="str">
        <f>IF(ISBLANK('Zusatzblatt (Perigon)'!J1994),"",'Zusatzblatt (Perigon)'!J1994)</f>
        <v/>
      </c>
      <c r="E1999" s="64" t="str">
        <f>IF(ISBLANK('Zusatzblatt (Perigon)'!K1994),"",'Zusatzblatt (Perigon)'!K1994)</f>
        <v/>
      </c>
      <c r="F1999" s="65"/>
      <c r="G1999" s="64"/>
      <c r="H1999" s="69" t="str">
        <f>IF(ISBLANK('Zusatzblatt (Perigon)'!L1994),"",'Zusatzblatt (Perigon)'!L1994)</f>
        <v/>
      </c>
      <c r="I1999" s="69" t="str">
        <f>IF(ISBLANK('Zusatzblatt (Perigon)'!M1994),"",'Zusatzblatt (Perigon)'!M1994)</f>
        <v/>
      </c>
      <c r="J1999" s="98" t="str">
        <f>IF(ISBLANK('Zusatzblatt (Perigon)'!N1994),"",'Zusatzblatt (Perigon)'!N1994)</f>
        <v/>
      </c>
      <c r="K1999" s="99" t="str">
        <f>IF(ISBLANK('Zusatzblatt (Perigon)'!J1994),"",'Zusatzblatt (Perigon)'!T1994)</f>
        <v/>
      </c>
      <c r="L1999" s="95" t="str">
        <f>IF(ISBLANK('Zusatzblatt (Perigon)'!O1994),"",'Zusatzblatt (Perigon)'!O1994)</f>
        <v/>
      </c>
      <c r="M1999" s="95" t="str">
        <f>IF(ISBLANK('Zusatzblatt (Perigon)'!R1994),"",'Zusatzblatt (Perigon)'!R1994)</f>
        <v/>
      </c>
      <c r="N1999" s="95" t="str">
        <f>IF(ISBLANK('Zusatzblatt (Perigon)'!P1994),"",'Zusatzblatt (Perigon)'!P1994)</f>
        <v/>
      </c>
      <c r="O1999" s="38" t="str">
        <f>IF($L1999="","",VLOOKUP($R1999,Tarife!$A$2:$R$599,13,FALSE))</f>
        <v/>
      </c>
      <c r="P1999" s="38" t="str">
        <f t="shared" si="31"/>
        <v/>
      </c>
      <c r="R1999" s="100" t="str">
        <f>Zusammenzug!$C$25&amp;"-"&amp;Zusammenzug!$A$7&amp;"-"&amp;Leistungen!L1999</f>
        <v>2026-Nicht beauftragte Spitex-Organisation-</v>
      </c>
    </row>
    <row r="2000" spans="1:18" x14ac:dyDescent="0.2">
      <c r="A2000" s="95" t="str">
        <f>IF(ISBLANK('Zusatzblatt (Perigon)'!E1995),"",'Zusatzblatt (Perigon)'!E1995)</f>
        <v/>
      </c>
      <c r="B2000" s="95" t="str">
        <f>IF(ISBLANK('Zusatzblatt (Perigon)'!G1995),"",'Zusatzblatt (Perigon)'!G1995)</f>
        <v/>
      </c>
      <c r="C2000" s="96" t="str">
        <f>IF(ISBLANK('Zusatzblatt (Perigon)'!I1995),"",'Zusatzblatt (Perigon)'!I1995)</f>
        <v/>
      </c>
      <c r="D2000" s="97" t="str">
        <f>IF(ISBLANK('Zusatzblatt (Perigon)'!J1995),"",'Zusatzblatt (Perigon)'!J1995)</f>
        <v/>
      </c>
      <c r="E2000" s="64" t="str">
        <f>IF(ISBLANK('Zusatzblatt (Perigon)'!K1995),"",'Zusatzblatt (Perigon)'!K1995)</f>
        <v/>
      </c>
      <c r="F2000" s="65"/>
      <c r="G2000" s="64"/>
      <c r="H2000" s="69" t="str">
        <f>IF(ISBLANK('Zusatzblatt (Perigon)'!L1995),"",'Zusatzblatt (Perigon)'!L1995)</f>
        <v/>
      </c>
      <c r="I2000" s="69" t="str">
        <f>IF(ISBLANK('Zusatzblatt (Perigon)'!M1995),"",'Zusatzblatt (Perigon)'!M1995)</f>
        <v/>
      </c>
      <c r="J2000" s="98" t="str">
        <f>IF(ISBLANK('Zusatzblatt (Perigon)'!N1995),"",'Zusatzblatt (Perigon)'!N1995)</f>
        <v/>
      </c>
      <c r="K2000" s="99" t="str">
        <f>IF(ISBLANK('Zusatzblatt (Perigon)'!J1995),"",'Zusatzblatt (Perigon)'!T1995)</f>
        <v/>
      </c>
      <c r="L2000" s="95" t="str">
        <f>IF(ISBLANK('Zusatzblatt (Perigon)'!O1995),"",'Zusatzblatt (Perigon)'!O1995)</f>
        <v/>
      </c>
      <c r="M2000" s="95" t="str">
        <f>IF(ISBLANK('Zusatzblatt (Perigon)'!R1995),"",'Zusatzblatt (Perigon)'!R1995)</f>
        <v/>
      </c>
      <c r="N2000" s="95" t="str">
        <f>IF(ISBLANK('Zusatzblatt (Perigon)'!P1995),"",'Zusatzblatt (Perigon)'!P1995)</f>
        <v/>
      </c>
      <c r="O2000" s="38" t="str">
        <f>IF($L2000="","",VLOOKUP($R2000,Tarife!$A$2:$R$599,13,FALSE))</f>
        <v/>
      </c>
      <c r="P2000" s="38" t="str">
        <f t="shared" si="31"/>
        <v/>
      </c>
      <c r="R2000" s="100" t="str">
        <f>Zusammenzug!$C$25&amp;"-"&amp;Zusammenzug!$A$7&amp;"-"&amp;Leistungen!L2000</f>
        <v>2026-Nicht beauftragte Spitex-Organisation-</v>
      </c>
    </row>
    <row r="2001" spans="1:18" x14ac:dyDescent="0.2">
      <c r="A2001" s="95" t="str">
        <f>IF(ISBLANK('Zusatzblatt (Perigon)'!E1996),"",'Zusatzblatt (Perigon)'!E1996)</f>
        <v/>
      </c>
      <c r="B2001" s="95" t="str">
        <f>IF(ISBLANK('Zusatzblatt (Perigon)'!G1996),"",'Zusatzblatt (Perigon)'!G1996)</f>
        <v/>
      </c>
      <c r="C2001" s="96" t="str">
        <f>IF(ISBLANK('Zusatzblatt (Perigon)'!I1996),"",'Zusatzblatt (Perigon)'!I1996)</f>
        <v/>
      </c>
      <c r="D2001" s="97" t="str">
        <f>IF(ISBLANK('Zusatzblatt (Perigon)'!J1996),"",'Zusatzblatt (Perigon)'!J1996)</f>
        <v/>
      </c>
      <c r="E2001" s="64" t="str">
        <f>IF(ISBLANK('Zusatzblatt (Perigon)'!K1996),"",'Zusatzblatt (Perigon)'!K1996)</f>
        <v/>
      </c>
      <c r="F2001" s="65"/>
      <c r="G2001" s="64"/>
      <c r="H2001" s="69" t="str">
        <f>IF(ISBLANK('Zusatzblatt (Perigon)'!L1996),"",'Zusatzblatt (Perigon)'!L1996)</f>
        <v/>
      </c>
      <c r="I2001" s="69" t="str">
        <f>IF(ISBLANK('Zusatzblatt (Perigon)'!M1996),"",'Zusatzblatt (Perigon)'!M1996)</f>
        <v/>
      </c>
      <c r="J2001" s="98" t="str">
        <f>IF(ISBLANK('Zusatzblatt (Perigon)'!N1996),"",'Zusatzblatt (Perigon)'!N1996)</f>
        <v/>
      </c>
      <c r="K2001" s="99" t="str">
        <f>IF(ISBLANK('Zusatzblatt (Perigon)'!J1996),"",'Zusatzblatt (Perigon)'!T1996)</f>
        <v/>
      </c>
      <c r="L2001" s="95" t="str">
        <f>IF(ISBLANK('Zusatzblatt (Perigon)'!O1996),"",'Zusatzblatt (Perigon)'!O1996)</f>
        <v/>
      </c>
      <c r="M2001" s="95" t="str">
        <f>IF(ISBLANK('Zusatzblatt (Perigon)'!R1996),"",'Zusatzblatt (Perigon)'!R1996)</f>
        <v/>
      </c>
      <c r="N2001" s="95" t="str">
        <f>IF(ISBLANK('Zusatzblatt (Perigon)'!P1996),"",'Zusatzblatt (Perigon)'!P1996)</f>
        <v/>
      </c>
      <c r="O2001" s="38" t="str">
        <f>IF($L2001="","",VLOOKUP($R2001,Tarife!$A$2:$R$599,13,FALSE))</f>
        <v/>
      </c>
      <c r="P2001" s="38" t="str">
        <f t="shared" si="31"/>
        <v/>
      </c>
      <c r="R2001" s="100" t="str">
        <f>Zusammenzug!$C$25&amp;"-"&amp;Zusammenzug!$A$7&amp;"-"&amp;Leistungen!L2001</f>
        <v>2026-Nicht beauftragte Spitex-Organisation-</v>
      </c>
    </row>
    <row r="2002" spans="1:18" x14ac:dyDescent="0.2">
      <c r="A2002" s="95" t="str">
        <f>IF(ISBLANK('Zusatzblatt (Perigon)'!E1997),"",'Zusatzblatt (Perigon)'!E1997)</f>
        <v/>
      </c>
      <c r="B2002" s="95" t="str">
        <f>IF(ISBLANK('Zusatzblatt (Perigon)'!G1997),"",'Zusatzblatt (Perigon)'!G1997)</f>
        <v/>
      </c>
      <c r="C2002" s="96" t="str">
        <f>IF(ISBLANK('Zusatzblatt (Perigon)'!I1997),"",'Zusatzblatt (Perigon)'!I1997)</f>
        <v/>
      </c>
      <c r="D2002" s="97" t="str">
        <f>IF(ISBLANK('Zusatzblatt (Perigon)'!J1997),"",'Zusatzblatt (Perigon)'!J1997)</f>
        <v/>
      </c>
      <c r="E2002" s="64" t="str">
        <f>IF(ISBLANK('Zusatzblatt (Perigon)'!K1997),"",'Zusatzblatt (Perigon)'!K1997)</f>
        <v/>
      </c>
      <c r="F2002" s="65"/>
      <c r="G2002" s="64"/>
      <c r="H2002" s="69" t="str">
        <f>IF(ISBLANK('Zusatzblatt (Perigon)'!L1997),"",'Zusatzblatt (Perigon)'!L1997)</f>
        <v/>
      </c>
      <c r="I2002" s="69" t="str">
        <f>IF(ISBLANK('Zusatzblatt (Perigon)'!M1997),"",'Zusatzblatt (Perigon)'!M1997)</f>
        <v/>
      </c>
      <c r="J2002" s="98" t="str">
        <f>IF(ISBLANK('Zusatzblatt (Perigon)'!N1997),"",'Zusatzblatt (Perigon)'!N1997)</f>
        <v/>
      </c>
      <c r="K2002" s="99" t="str">
        <f>IF(ISBLANK('Zusatzblatt (Perigon)'!J1997),"",'Zusatzblatt (Perigon)'!T1997)</f>
        <v/>
      </c>
      <c r="L2002" s="95" t="str">
        <f>IF(ISBLANK('Zusatzblatt (Perigon)'!O1997),"",'Zusatzblatt (Perigon)'!O1997)</f>
        <v/>
      </c>
      <c r="M2002" s="95" t="str">
        <f>IF(ISBLANK('Zusatzblatt (Perigon)'!R1997),"",'Zusatzblatt (Perigon)'!R1997)</f>
        <v/>
      </c>
      <c r="N2002" s="95" t="str">
        <f>IF(ISBLANK('Zusatzblatt (Perigon)'!P1997),"",'Zusatzblatt (Perigon)'!P1997)</f>
        <v/>
      </c>
      <c r="O2002" s="38" t="str">
        <f>IF($L2002="","",VLOOKUP($R2002,Tarife!$A$2:$R$599,13,FALSE))</f>
        <v/>
      </c>
      <c r="P2002" s="38" t="str">
        <f t="shared" si="31"/>
        <v/>
      </c>
      <c r="R2002" s="100" t="str">
        <f>Zusammenzug!$C$25&amp;"-"&amp;Zusammenzug!$A$7&amp;"-"&amp;Leistungen!L2002</f>
        <v>2026-Nicht beauftragte Spitex-Organisation-</v>
      </c>
    </row>
    <row r="2003" spans="1:18" x14ac:dyDescent="0.2">
      <c r="A2003" s="95" t="str">
        <f>IF(ISBLANK('Zusatzblatt (Perigon)'!E1998),"",'Zusatzblatt (Perigon)'!E1998)</f>
        <v/>
      </c>
      <c r="B2003" s="95" t="str">
        <f>IF(ISBLANK('Zusatzblatt (Perigon)'!G1998),"",'Zusatzblatt (Perigon)'!G1998)</f>
        <v/>
      </c>
      <c r="C2003" s="96" t="str">
        <f>IF(ISBLANK('Zusatzblatt (Perigon)'!I1998),"",'Zusatzblatt (Perigon)'!I1998)</f>
        <v/>
      </c>
      <c r="D2003" s="97" t="str">
        <f>IF(ISBLANK('Zusatzblatt (Perigon)'!J1998),"",'Zusatzblatt (Perigon)'!J1998)</f>
        <v/>
      </c>
      <c r="E2003" s="64" t="str">
        <f>IF(ISBLANK('Zusatzblatt (Perigon)'!K1998),"",'Zusatzblatt (Perigon)'!K1998)</f>
        <v/>
      </c>
      <c r="F2003" s="65"/>
      <c r="G2003" s="64"/>
      <c r="H2003" s="69" t="str">
        <f>IF(ISBLANK('Zusatzblatt (Perigon)'!L1998),"",'Zusatzblatt (Perigon)'!L1998)</f>
        <v/>
      </c>
      <c r="I2003" s="69" t="str">
        <f>IF(ISBLANK('Zusatzblatt (Perigon)'!M1998),"",'Zusatzblatt (Perigon)'!M1998)</f>
        <v/>
      </c>
      <c r="J2003" s="98" t="str">
        <f>IF(ISBLANK('Zusatzblatt (Perigon)'!N1998),"",'Zusatzblatt (Perigon)'!N1998)</f>
        <v/>
      </c>
      <c r="K2003" s="99" t="str">
        <f>IF(ISBLANK('Zusatzblatt (Perigon)'!J1998),"",'Zusatzblatt (Perigon)'!T1998)</f>
        <v/>
      </c>
      <c r="L2003" s="95" t="str">
        <f>IF(ISBLANK('Zusatzblatt (Perigon)'!O1998),"",'Zusatzblatt (Perigon)'!O1998)</f>
        <v/>
      </c>
      <c r="M2003" s="95" t="str">
        <f>IF(ISBLANK('Zusatzblatt (Perigon)'!R1998),"",'Zusatzblatt (Perigon)'!R1998)</f>
        <v/>
      </c>
      <c r="N2003" s="95" t="str">
        <f>IF(ISBLANK('Zusatzblatt (Perigon)'!P1998),"",'Zusatzblatt (Perigon)'!P1998)</f>
        <v/>
      </c>
      <c r="O2003" s="38" t="str">
        <f>IF($L2003="","",VLOOKUP($R2003,Tarife!$A$2:$R$599,13,FALSE))</f>
        <v/>
      </c>
      <c r="P2003" s="38" t="str">
        <f t="shared" si="31"/>
        <v/>
      </c>
      <c r="R2003" s="100" t="str">
        <f>Zusammenzug!$C$25&amp;"-"&amp;Zusammenzug!$A$7&amp;"-"&amp;Leistungen!L2003</f>
        <v>2026-Nicht beauftragte Spitex-Organisation-</v>
      </c>
    </row>
    <row r="2004" spans="1:18" x14ac:dyDescent="0.2">
      <c r="A2004" s="95" t="str">
        <f>IF(ISBLANK('Zusatzblatt (Perigon)'!E1999),"",'Zusatzblatt (Perigon)'!E1999)</f>
        <v/>
      </c>
      <c r="B2004" s="95" t="str">
        <f>IF(ISBLANK('Zusatzblatt (Perigon)'!G1999),"",'Zusatzblatt (Perigon)'!G1999)</f>
        <v/>
      </c>
      <c r="C2004" s="96" t="str">
        <f>IF(ISBLANK('Zusatzblatt (Perigon)'!I1999),"",'Zusatzblatt (Perigon)'!I1999)</f>
        <v/>
      </c>
      <c r="D2004" s="97" t="str">
        <f>IF(ISBLANK('Zusatzblatt (Perigon)'!J1999),"",'Zusatzblatt (Perigon)'!J1999)</f>
        <v/>
      </c>
      <c r="E2004" s="64" t="str">
        <f>IF(ISBLANK('Zusatzblatt (Perigon)'!K1999),"",'Zusatzblatt (Perigon)'!K1999)</f>
        <v/>
      </c>
      <c r="F2004" s="65"/>
      <c r="G2004" s="64"/>
      <c r="H2004" s="69" t="str">
        <f>IF(ISBLANK('Zusatzblatt (Perigon)'!L1999),"",'Zusatzblatt (Perigon)'!L1999)</f>
        <v/>
      </c>
      <c r="I2004" s="69" t="str">
        <f>IF(ISBLANK('Zusatzblatt (Perigon)'!M1999),"",'Zusatzblatt (Perigon)'!M1999)</f>
        <v/>
      </c>
      <c r="J2004" s="98" t="str">
        <f>IF(ISBLANK('Zusatzblatt (Perigon)'!N1999),"",'Zusatzblatt (Perigon)'!N1999)</f>
        <v/>
      </c>
      <c r="K2004" s="99" t="str">
        <f>IF(ISBLANK('Zusatzblatt (Perigon)'!J1999),"",'Zusatzblatt (Perigon)'!T1999)</f>
        <v/>
      </c>
      <c r="L2004" s="95" t="str">
        <f>IF(ISBLANK('Zusatzblatt (Perigon)'!O1999),"",'Zusatzblatt (Perigon)'!O1999)</f>
        <v/>
      </c>
      <c r="M2004" s="95" t="str">
        <f>IF(ISBLANK('Zusatzblatt (Perigon)'!R1999),"",'Zusatzblatt (Perigon)'!R1999)</f>
        <v/>
      </c>
      <c r="N2004" s="95" t="str">
        <f>IF(ISBLANK('Zusatzblatt (Perigon)'!P1999),"",'Zusatzblatt (Perigon)'!P1999)</f>
        <v/>
      </c>
      <c r="O2004" s="38" t="str">
        <f>IF($L2004="","",VLOOKUP($R2004,Tarife!$A$2:$R$599,13,FALSE))</f>
        <v/>
      </c>
      <c r="P2004" s="38" t="str">
        <f t="shared" si="31"/>
        <v/>
      </c>
      <c r="R2004" s="100" t="str">
        <f>Zusammenzug!$C$25&amp;"-"&amp;Zusammenzug!$A$7&amp;"-"&amp;Leistungen!L2004</f>
        <v>2026-Nicht beauftragte Spitex-Organisation-</v>
      </c>
    </row>
    <row r="2005" spans="1:18" x14ac:dyDescent="0.2">
      <c r="A2005" s="95" t="str">
        <f>IF(ISBLANK('Zusatzblatt (Perigon)'!E2000),"",'Zusatzblatt (Perigon)'!E2000)</f>
        <v/>
      </c>
      <c r="B2005" s="95" t="str">
        <f>IF(ISBLANK('Zusatzblatt (Perigon)'!G2000),"",'Zusatzblatt (Perigon)'!G2000)</f>
        <v/>
      </c>
      <c r="C2005" s="96" t="str">
        <f>IF(ISBLANK('Zusatzblatt (Perigon)'!I2000),"",'Zusatzblatt (Perigon)'!I2000)</f>
        <v/>
      </c>
      <c r="D2005" s="97" t="str">
        <f>IF(ISBLANK('Zusatzblatt (Perigon)'!J2000),"",'Zusatzblatt (Perigon)'!J2000)</f>
        <v/>
      </c>
      <c r="E2005" s="64" t="str">
        <f>IF(ISBLANK('Zusatzblatt (Perigon)'!K2000),"",'Zusatzblatt (Perigon)'!K2000)</f>
        <v/>
      </c>
      <c r="F2005" s="65"/>
      <c r="G2005" s="64"/>
      <c r="H2005" s="69" t="str">
        <f>IF(ISBLANK('Zusatzblatt (Perigon)'!L2000),"",'Zusatzblatt (Perigon)'!L2000)</f>
        <v/>
      </c>
      <c r="I2005" s="69" t="str">
        <f>IF(ISBLANK('Zusatzblatt (Perigon)'!M2000),"",'Zusatzblatt (Perigon)'!M2000)</f>
        <v/>
      </c>
      <c r="J2005" s="98" t="str">
        <f>IF(ISBLANK('Zusatzblatt (Perigon)'!N2000),"",'Zusatzblatt (Perigon)'!N2000)</f>
        <v/>
      </c>
      <c r="K2005" s="99" t="str">
        <f>IF(ISBLANK('Zusatzblatt (Perigon)'!J2000),"",'Zusatzblatt (Perigon)'!T2000)</f>
        <v/>
      </c>
      <c r="L2005" s="95" t="str">
        <f>IF(ISBLANK('Zusatzblatt (Perigon)'!O2000),"",'Zusatzblatt (Perigon)'!O2000)</f>
        <v/>
      </c>
      <c r="M2005" s="95" t="str">
        <f>IF(ISBLANK('Zusatzblatt (Perigon)'!R2000),"",'Zusatzblatt (Perigon)'!R2000)</f>
        <v/>
      </c>
      <c r="N2005" s="95" t="str">
        <f>IF(ISBLANK('Zusatzblatt (Perigon)'!P2000),"",'Zusatzblatt (Perigon)'!P2000)</f>
        <v/>
      </c>
      <c r="O2005" s="38" t="str">
        <f>IF($L2005="","",VLOOKUP($R2005,Tarife!$A$2:$R$599,13,FALSE))</f>
        <v/>
      </c>
      <c r="P2005" s="38" t="str">
        <f t="shared" si="31"/>
        <v/>
      </c>
      <c r="R2005" s="100" t="str">
        <f>Zusammenzug!$C$25&amp;"-"&amp;Zusammenzug!$A$7&amp;"-"&amp;Leistungen!L2005</f>
        <v>2026-Nicht beauftragte Spitex-Organisation-</v>
      </c>
    </row>
    <row r="2006" spans="1:18" x14ac:dyDescent="0.2">
      <c r="A2006" s="95" t="str">
        <f>IF(ISBLANK('Zusatzblatt (Perigon)'!E2001),"",'Zusatzblatt (Perigon)'!E2001)</f>
        <v/>
      </c>
      <c r="B2006" s="95" t="str">
        <f>IF(ISBLANK('Zusatzblatt (Perigon)'!G2001),"",'Zusatzblatt (Perigon)'!G2001)</f>
        <v/>
      </c>
      <c r="C2006" s="96" t="str">
        <f>IF(ISBLANK('Zusatzblatt (Perigon)'!I2001),"",'Zusatzblatt (Perigon)'!I2001)</f>
        <v/>
      </c>
      <c r="D2006" s="97" t="str">
        <f>IF(ISBLANK('Zusatzblatt (Perigon)'!J2001),"",'Zusatzblatt (Perigon)'!J2001)</f>
        <v/>
      </c>
      <c r="E2006" s="64" t="str">
        <f>IF(ISBLANK('Zusatzblatt (Perigon)'!K2001),"",'Zusatzblatt (Perigon)'!K2001)</f>
        <v/>
      </c>
      <c r="F2006" s="65"/>
      <c r="G2006" s="64"/>
      <c r="H2006" s="69" t="str">
        <f>IF(ISBLANK('Zusatzblatt (Perigon)'!L2001),"",'Zusatzblatt (Perigon)'!L2001)</f>
        <v/>
      </c>
      <c r="I2006" s="69" t="str">
        <f>IF(ISBLANK('Zusatzblatt (Perigon)'!M2001),"",'Zusatzblatt (Perigon)'!M2001)</f>
        <v/>
      </c>
      <c r="J2006" s="98" t="str">
        <f>IF(ISBLANK('Zusatzblatt (Perigon)'!N2001),"",'Zusatzblatt (Perigon)'!N2001)</f>
        <v/>
      </c>
      <c r="K2006" s="99" t="str">
        <f>IF(ISBLANK('Zusatzblatt (Perigon)'!J2001),"",'Zusatzblatt (Perigon)'!T2001)</f>
        <v/>
      </c>
      <c r="L2006" s="95" t="str">
        <f>IF(ISBLANK('Zusatzblatt (Perigon)'!O2001),"",'Zusatzblatt (Perigon)'!O2001)</f>
        <v/>
      </c>
      <c r="M2006" s="95" t="str">
        <f>IF(ISBLANK('Zusatzblatt (Perigon)'!R2001),"",'Zusatzblatt (Perigon)'!R2001)</f>
        <v/>
      </c>
      <c r="N2006" s="95" t="str">
        <f>IF(ISBLANK('Zusatzblatt (Perigon)'!P2001),"",'Zusatzblatt (Perigon)'!P2001)</f>
        <v/>
      </c>
      <c r="O2006" s="38" t="str">
        <f>IF($L2006="","",VLOOKUP($R2006,Tarife!$A$2:$R$599,13,FALSE))</f>
        <v/>
      </c>
      <c r="P2006" s="38" t="str">
        <f t="shared" si="31"/>
        <v/>
      </c>
      <c r="R2006" s="100" t="str">
        <f>Zusammenzug!$C$25&amp;"-"&amp;Zusammenzug!$A$7&amp;"-"&amp;Leistungen!L2006</f>
        <v>2026-Nicht beauftragte Spitex-Organisation-</v>
      </c>
    </row>
    <row r="2007" spans="1:18" x14ac:dyDescent="0.2">
      <c r="A2007" s="95" t="str">
        <f>IF(ISBLANK('Zusatzblatt (Perigon)'!E2002),"",'Zusatzblatt (Perigon)'!E2002)</f>
        <v/>
      </c>
      <c r="B2007" s="95" t="str">
        <f>IF(ISBLANK('Zusatzblatt (Perigon)'!G2002),"",'Zusatzblatt (Perigon)'!G2002)</f>
        <v/>
      </c>
      <c r="C2007" s="96" t="str">
        <f>IF(ISBLANK('Zusatzblatt (Perigon)'!I2002),"",'Zusatzblatt (Perigon)'!I2002)</f>
        <v/>
      </c>
      <c r="D2007" s="97" t="str">
        <f>IF(ISBLANK('Zusatzblatt (Perigon)'!J2002),"",'Zusatzblatt (Perigon)'!J2002)</f>
        <v/>
      </c>
      <c r="E2007" s="64" t="str">
        <f>IF(ISBLANK('Zusatzblatt (Perigon)'!K2002),"",'Zusatzblatt (Perigon)'!K2002)</f>
        <v/>
      </c>
      <c r="F2007" s="65"/>
      <c r="G2007" s="64"/>
      <c r="H2007" s="69" t="str">
        <f>IF(ISBLANK('Zusatzblatt (Perigon)'!L2002),"",'Zusatzblatt (Perigon)'!L2002)</f>
        <v/>
      </c>
      <c r="I2007" s="69" t="str">
        <f>IF(ISBLANK('Zusatzblatt (Perigon)'!M2002),"",'Zusatzblatt (Perigon)'!M2002)</f>
        <v/>
      </c>
      <c r="J2007" s="98" t="str">
        <f>IF(ISBLANK('Zusatzblatt (Perigon)'!N2002),"",'Zusatzblatt (Perigon)'!N2002)</f>
        <v/>
      </c>
      <c r="K2007" s="99" t="str">
        <f>IF(ISBLANK('Zusatzblatt (Perigon)'!J2002),"",'Zusatzblatt (Perigon)'!T2002)</f>
        <v/>
      </c>
      <c r="L2007" s="95" t="str">
        <f>IF(ISBLANK('Zusatzblatt (Perigon)'!O2002),"",'Zusatzblatt (Perigon)'!O2002)</f>
        <v/>
      </c>
      <c r="M2007" s="95" t="str">
        <f>IF(ISBLANK('Zusatzblatt (Perigon)'!R2002),"",'Zusatzblatt (Perigon)'!R2002)</f>
        <v/>
      </c>
      <c r="N2007" s="95" t="str">
        <f>IF(ISBLANK('Zusatzblatt (Perigon)'!P2002),"",'Zusatzblatt (Perigon)'!P2002)</f>
        <v/>
      </c>
      <c r="O2007" s="38" t="str">
        <f>IF($L2007="","",VLOOKUP($R2007,Tarife!$A$2:$R$599,13,FALSE))</f>
        <v/>
      </c>
      <c r="P2007" s="38" t="str">
        <f t="shared" si="31"/>
        <v/>
      </c>
      <c r="R2007" s="100" t="str">
        <f>Zusammenzug!$C$25&amp;"-"&amp;Zusammenzug!$A$7&amp;"-"&amp;Leistungen!L2007</f>
        <v>2026-Nicht beauftragte Spitex-Organisation-</v>
      </c>
    </row>
    <row r="2008" spans="1:18" x14ac:dyDescent="0.2">
      <c r="A2008" s="95" t="str">
        <f>IF(ISBLANK('Zusatzblatt (Perigon)'!E2003),"",'Zusatzblatt (Perigon)'!E2003)</f>
        <v/>
      </c>
      <c r="B2008" s="95" t="str">
        <f>IF(ISBLANK('Zusatzblatt (Perigon)'!G2003),"",'Zusatzblatt (Perigon)'!G2003)</f>
        <v/>
      </c>
      <c r="C2008" s="96" t="str">
        <f>IF(ISBLANK('Zusatzblatt (Perigon)'!I2003),"",'Zusatzblatt (Perigon)'!I2003)</f>
        <v/>
      </c>
      <c r="D2008" s="97" t="str">
        <f>IF(ISBLANK('Zusatzblatt (Perigon)'!J2003),"",'Zusatzblatt (Perigon)'!J2003)</f>
        <v/>
      </c>
      <c r="E2008" s="64" t="str">
        <f>IF(ISBLANK('Zusatzblatt (Perigon)'!K2003),"",'Zusatzblatt (Perigon)'!K2003)</f>
        <v/>
      </c>
      <c r="F2008" s="65"/>
      <c r="G2008" s="64"/>
      <c r="H2008" s="69" t="str">
        <f>IF(ISBLANK('Zusatzblatt (Perigon)'!L2003),"",'Zusatzblatt (Perigon)'!L2003)</f>
        <v/>
      </c>
      <c r="I2008" s="69" t="str">
        <f>IF(ISBLANK('Zusatzblatt (Perigon)'!M2003),"",'Zusatzblatt (Perigon)'!M2003)</f>
        <v/>
      </c>
      <c r="J2008" s="98" t="str">
        <f>IF(ISBLANK('Zusatzblatt (Perigon)'!N2003),"",'Zusatzblatt (Perigon)'!N2003)</f>
        <v/>
      </c>
      <c r="K2008" s="99" t="str">
        <f>IF(ISBLANK('Zusatzblatt (Perigon)'!J2003),"",'Zusatzblatt (Perigon)'!T2003)</f>
        <v/>
      </c>
      <c r="L2008" s="95" t="str">
        <f>IF(ISBLANK('Zusatzblatt (Perigon)'!O2003),"",'Zusatzblatt (Perigon)'!O2003)</f>
        <v/>
      </c>
      <c r="M2008" s="95" t="str">
        <f>IF(ISBLANK('Zusatzblatt (Perigon)'!R2003),"",'Zusatzblatt (Perigon)'!R2003)</f>
        <v/>
      </c>
      <c r="N2008" s="95" t="str">
        <f>IF(ISBLANK('Zusatzblatt (Perigon)'!P2003),"",'Zusatzblatt (Perigon)'!P2003)</f>
        <v/>
      </c>
      <c r="O2008" s="38" t="str">
        <f>IF($L2008="","",VLOOKUP($R2008,Tarife!$A$2:$R$599,13,FALSE))</f>
        <v/>
      </c>
      <c r="P2008" s="38" t="str">
        <f t="shared" si="31"/>
        <v/>
      </c>
      <c r="R2008" s="100" t="str">
        <f>Zusammenzug!$C$25&amp;"-"&amp;Zusammenzug!$A$7&amp;"-"&amp;Leistungen!L2008</f>
        <v>2026-Nicht beauftragte Spitex-Organisation-</v>
      </c>
    </row>
    <row r="2009" spans="1:18" x14ac:dyDescent="0.2">
      <c r="A2009" s="95" t="str">
        <f>IF(ISBLANK('Zusatzblatt (Perigon)'!E2004),"",'Zusatzblatt (Perigon)'!E2004)</f>
        <v/>
      </c>
      <c r="B2009" s="95" t="str">
        <f>IF(ISBLANK('Zusatzblatt (Perigon)'!G2004),"",'Zusatzblatt (Perigon)'!G2004)</f>
        <v/>
      </c>
      <c r="C2009" s="96" t="str">
        <f>IF(ISBLANK('Zusatzblatt (Perigon)'!I2004),"",'Zusatzblatt (Perigon)'!I2004)</f>
        <v/>
      </c>
      <c r="D2009" s="97" t="str">
        <f>IF(ISBLANK('Zusatzblatt (Perigon)'!J2004),"",'Zusatzblatt (Perigon)'!J2004)</f>
        <v/>
      </c>
      <c r="E2009" s="64" t="str">
        <f>IF(ISBLANK('Zusatzblatt (Perigon)'!K2004),"",'Zusatzblatt (Perigon)'!K2004)</f>
        <v/>
      </c>
      <c r="F2009" s="65"/>
      <c r="G2009" s="64"/>
      <c r="H2009" s="69" t="str">
        <f>IF(ISBLANK('Zusatzblatt (Perigon)'!L2004),"",'Zusatzblatt (Perigon)'!L2004)</f>
        <v/>
      </c>
      <c r="I2009" s="69" t="str">
        <f>IF(ISBLANK('Zusatzblatt (Perigon)'!M2004),"",'Zusatzblatt (Perigon)'!M2004)</f>
        <v/>
      </c>
      <c r="J2009" s="98" t="str">
        <f>IF(ISBLANK('Zusatzblatt (Perigon)'!N2004),"",'Zusatzblatt (Perigon)'!N2004)</f>
        <v/>
      </c>
      <c r="K2009" s="99" t="str">
        <f>IF(ISBLANK('Zusatzblatt (Perigon)'!J2004),"",'Zusatzblatt (Perigon)'!T2004)</f>
        <v/>
      </c>
      <c r="L2009" s="95" t="str">
        <f>IF(ISBLANK('Zusatzblatt (Perigon)'!O2004),"",'Zusatzblatt (Perigon)'!O2004)</f>
        <v/>
      </c>
      <c r="M2009" s="95" t="str">
        <f>IF(ISBLANK('Zusatzblatt (Perigon)'!R2004),"",'Zusatzblatt (Perigon)'!R2004)</f>
        <v/>
      </c>
      <c r="N2009" s="95" t="str">
        <f>IF(ISBLANK('Zusatzblatt (Perigon)'!P2004),"",'Zusatzblatt (Perigon)'!P2004)</f>
        <v/>
      </c>
      <c r="O2009" s="38" t="str">
        <f>IF($L2009="","",VLOOKUP($R2009,Tarife!$A$2:$R$599,13,FALSE))</f>
        <v/>
      </c>
      <c r="P2009" s="38" t="str">
        <f t="shared" si="31"/>
        <v/>
      </c>
      <c r="R2009" s="100" t="str">
        <f>Zusammenzug!$C$25&amp;"-"&amp;Zusammenzug!$A$7&amp;"-"&amp;Leistungen!L2009</f>
        <v>2026-Nicht beauftragte Spitex-Organisation-</v>
      </c>
    </row>
    <row r="2010" spans="1:18" x14ac:dyDescent="0.2">
      <c r="A2010" s="95" t="str">
        <f>IF(ISBLANK('Zusatzblatt (Perigon)'!E2005),"",'Zusatzblatt (Perigon)'!E2005)</f>
        <v/>
      </c>
      <c r="B2010" s="95" t="str">
        <f>IF(ISBLANK('Zusatzblatt (Perigon)'!G2005),"",'Zusatzblatt (Perigon)'!G2005)</f>
        <v/>
      </c>
      <c r="C2010" s="96" t="str">
        <f>IF(ISBLANK('Zusatzblatt (Perigon)'!I2005),"",'Zusatzblatt (Perigon)'!I2005)</f>
        <v/>
      </c>
      <c r="D2010" s="97" t="str">
        <f>IF(ISBLANK('Zusatzblatt (Perigon)'!J2005),"",'Zusatzblatt (Perigon)'!J2005)</f>
        <v/>
      </c>
      <c r="E2010" s="64" t="str">
        <f>IF(ISBLANK('Zusatzblatt (Perigon)'!K2005),"",'Zusatzblatt (Perigon)'!K2005)</f>
        <v/>
      </c>
      <c r="F2010" s="65"/>
      <c r="G2010" s="64"/>
      <c r="H2010" s="69" t="str">
        <f>IF(ISBLANK('Zusatzblatt (Perigon)'!L2005),"",'Zusatzblatt (Perigon)'!L2005)</f>
        <v/>
      </c>
      <c r="I2010" s="69" t="str">
        <f>IF(ISBLANK('Zusatzblatt (Perigon)'!M2005),"",'Zusatzblatt (Perigon)'!M2005)</f>
        <v/>
      </c>
      <c r="J2010" s="98" t="str">
        <f>IF(ISBLANK('Zusatzblatt (Perigon)'!N2005),"",'Zusatzblatt (Perigon)'!N2005)</f>
        <v/>
      </c>
      <c r="K2010" s="99" t="str">
        <f>IF(ISBLANK('Zusatzblatt (Perigon)'!J2005),"",'Zusatzblatt (Perigon)'!T2005)</f>
        <v/>
      </c>
      <c r="L2010" s="95" t="str">
        <f>IF(ISBLANK('Zusatzblatt (Perigon)'!O2005),"",'Zusatzblatt (Perigon)'!O2005)</f>
        <v/>
      </c>
      <c r="M2010" s="95" t="str">
        <f>IF(ISBLANK('Zusatzblatt (Perigon)'!R2005),"",'Zusatzblatt (Perigon)'!R2005)</f>
        <v/>
      </c>
      <c r="N2010" s="95" t="str">
        <f>IF(ISBLANK('Zusatzblatt (Perigon)'!P2005),"",'Zusatzblatt (Perigon)'!P2005)</f>
        <v/>
      </c>
      <c r="O2010" s="38" t="str">
        <f>IF($L2010="","",VLOOKUP($R2010,Tarife!$A$2:$R$599,13,FALSE))</f>
        <v/>
      </c>
      <c r="P2010" s="38" t="str">
        <f t="shared" si="31"/>
        <v/>
      </c>
      <c r="R2010" s="100" t="str">
        <f>Zusammenzug!$C$25&amp;"-"&amp;Zusammenzug!$A$7&amp;"-"&amp;Leistungen!L2010</f>
        <v>2026-Nicht beauftragte Spitex-Organisation-</v>
      </c>
    </row>
    <row r="2011" spans="1:18" x14ac:dyDescent="0.2">
      <c r="A2011" s="95" t="str">
        <f>IF(ISBLANK('Zusatzblatt (Perigon)'!E2006),"",'Zusatzblatt (Perigon)'!E2006)</f>
        <v/>
      </c>
      <c r="B2011" s="95" t="str">
        <f>IF(ISBLANK('Zusatzblatt (Perigon)'!G2006),"",'Zusatzblatt (Perigon)'!G2006)</f>
        <v/>
      </c>
      <c r="C2011" s="96" t="str">
        <f>IF(ISBLANK('Zusatzblatt (Perigon)'!I2006),"",'Zusatzblatt (Perigon)'!I2006)</f>
        <v/>
      </c>
      <c r="D2011" s="97" t="str">
        <f>IF(ISBLANK('Zusatzblatt (Perigon)'!J2006),"",'Zusatzblatt (Perigon)'!J2006)</f>
        <v/>
      </c>
      <c r="E2011" s="64" t="str">
        <f>IF(ISBLANK('Zusatzblatt (Perigon)'!K2006),"",'Zusatzblatt (Perigon)'!K2006)</f>
        <v/>
      </c>
      <c r="F2011" s="65"/>
      <c r="G2011" s="64"/>
      <c r="H2011" s="69" t="str">
        <f>IF(ISBLANK('Zusatzblatt (Perigon)'!L2006),"",'Zusatzblatt (Perigon)'!L2006)</f>
        <v/>
      </c>
      <c r="I2011" s="69" t="str">
        <f>IF(ISBLANK('Zusatzblatt (Perigon)'!M2006),"",'Zusatzblatt (Perigon)'!M2006)</f>
        <v/>
      </c>
      <c r="J2011" s="98" t="str">
        <f>IF(ISBLANK('Zusatzblatt (Perigon)'!N2006),"",'Zusatzblatt (Perigon)'!N2006)</f>
        <v/>
      </c>
      <c r="K2011" s="99" t="str">
        <f>IF(ISBLANK('Zusatzblatt (Perigon)'!J2006),"",'Zusatzblatt (Perigon)'!T2006)</f>
        <v/>
      </c>
      <c r="L2011" s="95" t="str">
        <f>IF(ISBLANK('Zusatzblatt (Perigon)'!O2006),"",'Zusatzblatt (Perigon)'!O2006)</f>
        <v/>
      </c>
      <c r="M2011" s="95" t="str">
        <f>IF(ISBLANK('Zusatzblatt (Perigon)'!R2006),"",'Zusatzblatt (Perigon)'!R2006)</f>
        <v/>
      </c>
      <c r="N2011" s="95" t="str">
        <f>IF(ISBLANK('Zusatzblatt (Perigon)'!P2006),"",'Zusatzblatt (Perigon)'!P2006)</f>
        <v/>
      </c>
      <c r="O2011" s="38" t="str">
        <f>IF($L2011="","",VLOOKUP($R2011,Tarife!$A$2:$R$599,13,FALSE))</f>
        <v/>
      </c>
      <c r="P2011" s="38" t="str">
        <f t="shared" si="31"/>
        <v/>
      </c>
      <c r="R2011" s="100" t="str">
        <f>Zusammenzug!$C$25&amp;"-"&amp;Zusammenzug!$A$7&amp;"-"&amp;Leistungen!L2011</f>
        <v>2026-Nicht beauftragte Spitex-Organisation-</v>
      </c>
    </row>
    <row r="2012" spans="1:18" x14ac:dyDescent="0.2">
      <c r="A2012" s="95" t="str">
        <f>IF(ISBLANK('Zusatzblatt (Perigon)'!E2007),"",'Zusatzblatt (Perigon)'!E2007)</f>
        <v/>
      </c>
      <c r="B2012" s="95" t="str">
        <f>IF(ISBLANK('Zusatzblatt (Perigon)'!G2007),"",'Zusatzblatt (Perigon)'!G2007)</f>
        <v/>
      </c>
      <c r="C2012" s="96" t="str">
        <f>IF(ISBLANK('Zusatzblatt (Perigon)'!I2007),"",'Zusatzblatt (Perigon)'!I2007)</f>
        <v/>
      </c>
      <c r="D2012" s="97" t="str">
        <f>IF(ISBLANK('Zusatzblatt (Perigon)'!J2007),"",'Zusatzblatt (Perigon)'!J2007)</f>
        <v/>
      </c>
      <c r="E2012" s="64" t="str">
        <f>IF(ISBLANK('Zusatzblatt (Perigon)'!K2007),"",'Zusatzblatt (Perigon)'!K2007)</f>
        <v/>
      </c>
      <c r="F2012" s="65"/>
      <c r="G2012" s="64"/>
      <c r="H2012" s="69" t="str">
        <f>IF(ISBLANK('Zusatzblatt (Perigon)'!L2007),"",'Zusatzblatt (Perigon)'!L2007)</f>
        <v/>
      </c>
      <c r="I2012" s="69" t="str">
        <f>IF(ISBLANK('Zusatzblatt (Perigon)'!M2007),"",'Zusatzblatt (Perigon)'!M2007)</f>
        <v/>
      </c>
      <c r="J2012" s="98" t="str">
        <f>IF(ISBLANK('Zusatzblatt (Perigon)'!N2007),"",'Zusatzblatt (Perigon)'!N2007)</f>
        <v/>
      </c>
      <c r="K2012" s="99" t="str">
        <f>IF(ISBLANK('Zusatzblatt (Perigon)'!J2007),"",'Zusatzblatt (Perigon)'!T2007)</f>
        <v/>
      </c>
      <c r="L2012" s="95" t="str">
        <f>IF(ISBLANK('Zusatzblatt (Perigon)'!O2007),"",'Zusatzblatt (Perigon)'!O2007)</f>
        <v/>
      </c>
      <c r="M2012" s="95" t="str">
        <f>IF(ISBLANK('Zusatzblatt (Perigon)'!R2007),"",'Zusatzblatt (Perigon)'!R2007)</f>
        <v/>
      </c>
      <c r="N2012" s="95" t="str">
        <f>IF(ISBLANK('Zusatzblatt (Perigon)'!P2007),"",'Zusatzblatt (Perigon)'!P2007)</f>
        <v/>
      </c>
      <c r="O2012" s="38" t="str">
        <f>IF($L2012="","",VLOOKUP($R2012,Tarife!$A$2:$R$599,13,FALSE))</f>
        <v/>
      </c>
      <c r="P2012" s="38" t="str">
        <f t="shared" si="31"/>
        <v/>
      </c>
      <c r="R2012" s="100" t="str">
        <f>Zusammenzug!$C$25&amp;"-"&amp;Zusammenzug!$A$7&amp;"-"&amp;Leistungen!L2012</f>
        <v>2026-Nicht beauftragte Spitex-Organisation-</v>
      </c>
    </row>
    <row r="2013" spans="1:18" x14ac:dyDescent="0.2">
      <c r="A2013" s="95" t="str">
        <f>IF(ISBLANK('Zusatzblatt (Perigon)'!E2008),"",'Zusatzblatt (Perigon)'!E2008)</f>
        <v/>
      </c>
      <c r="B2013" s="95" t="str">
        <f>IF(ISBLANK('Zusatzblatt (Perigon)'!G2008),"",'Zusatzblatt (Perigon)'!G2008)</f>
        <v/>
      </c>
      <c r="C2013" s="96" t="str">
        <f>IF(ISBLANK('Zusatzblatt (Perigon)'!I2008),"",'Zusatzblatt (Perigon)'!I2008)</f>
        <v/>
      </c>
      <c r="D2013" s="97" t="str">
        <f>IF(ISBLANK('Zusatzblatt (Perigon)'!J2008),"",'Zusatzblatt (Perigon)'!J2008)</f>
        <v/>
      </c>
      <c r="E2013" s="64" t="str">
        <f>IF(ISBLANK('Zusatzblatt (Perigon)'!K2008),"",'Zusatzblatt (Perigon)'!K2008)</f>
        <v/>
      </c>
      <c r="F2013" s="65"/>
      <c r="G2013" s="64"/>
      <c r="H2013" s="69" t="str">
        <f>IF(ISBLANK('Zusatzblatt (Perigon)'!L2008),"",'Zusatzblatt (Perigon)'!L2008)</f>
        <v/>
      </c>
      <c r="I2013" s="69" t="str">
        <f>IF(ISBLANK('Zusatzblatt (Perigon)'!M2008),"",'Zusatzblatt (Perigon)'!M2008)</f>
        <v/>
      </c>
      <c r="J2013" s="98" t="str">
        <f>IF(ISBLANK('Zusatzblatt (Perigon)'!N2008),"",'Zusatzblatt (Perigon)'!N2008)</f>
        <v/>
      </c>
      <c r="K2013" s="99" t="str">
        <f>IF(ISBLANK('Zusatzblatt (Perigon)'!J2008),"",'Zusatzblatt (Perigon)'!T2008)</f>
        <v/>
      </c>
      <c r="L2013" s="95" t="str">
        <f>IF(ISBLANK('Zusatzblatt (Perigon)'!O2008),"",'Zusatzblatt (Perigon)'!O2008)</f>
        <v/>
      </c>
      <c r="M2013" s="95" t="str">
        <f>IF(ISBLANK('Zusatzblatt (Perigon)'!R2008),"",'Zusatzblatt (Perigon)'!R2008)</f>
        <v/>
      </c>
      <c r="N2013" s="95" t="str">
        <f>IF(ISBLANK('Zusatzblatt (Perigon)'!P2008),"",'Zusatzblatt (Perigon)'!P2008)</f>
        <v/>
      </c>
      <c r="O2013" s="38" t="str">
        <f>IF($L2013="","",VLOOKUP($R2013,Tarife!$A$2:$R$599,13,FALSE))</f>
        <v/>
      </c>
      <c r="P2013" s="38" t="str">
        <f t="shared" si="31"/>
        <v/>
      </c>
      <c r="R2013" s="100" t="str">
        <f>Zusammenzug!$C$25&amp;"-"&amp;Zusammenzug!$A$7&amp;"-"&amp;Leistungen!L2013</f>
        <v>2026-Nicht beauftragte Spitex-Organisation-</v>
      </c>
    </row>
    <row r="2014" spans="1:18" x14ac:dyDescent="0.2">
      <c r="A2014" s="95" t="str">
        <f>IF(ISBLANK('Zusatzblatt (Perigon)'!E2009),"",'Zusatzblatt (Perigon)'!E2009)</f>
        <v/>
      </c>
      <c r="B2014" s="95" t="str">
        <f>IF(ISBLANK('Zusatzblatt (Perigon)'!G2009),"",'Zusatzblatt (Perigon)'!G2009)</f>
        <v/>
      </c>
      <c r="C2014" s="96" t="str">
        <f>IF(ISBLANK('Zusatzblatt (Perigon)'!I2009),"",'Zusatzblatt (Perigon)'!I2009)</f>
        <v/>
      </c>
      <c r="D2014" s="97" t="str">
        <f>IF(ISBLANK('Zusatzblatt (Perigon)'!J2009),"",'Zusatzblatt (Perigon)'!J2009)</f>
        <v/>
      </c>
      <c r="E2014" s="64" t="str">
        <f>IF(ISBLANK('Zusatzblatt (Perigon)'!K2009),"",'Zusatzblatt (Perigon)'!K2009)</f>
        <v/>
      </c>
      <c r="F2014" s="65"/>
      <c r="G2014" s="64"/>
      <c r="H2014" s="69" t="str">
        <f>IF(ISBLANK('Zusatzblatt (Perigon)'!L2009),"",'Zusatzblatt (Perigon)'!L2009)</f>
        <v/>
      </c>
      <c r="I2014" s="69" t="str">
        <f>IF(ISBLANK('Zusatzblatt (Perigon)'!M2009),"",'Zusatzblatt (Perigon)'!M2009)</f>
        <v/>
      </c>
      <c r="J2014" s="98" t="str">
        <f>IF(ISBLANK('Zusatzblatt (Perigon)'!N2009),"",'Zusatzblatt (Perigon)'!N2009)</f>
        <v/>
      </c>
      <c r="K2014" s="99" t="str">
        <f>IF(ISBLANK('Zusatzblatt (Perigon)'!J2009),"",'Zusatzblatt (Perigon)'!T2009)</f>
        <v/>
      </c>
      <c r="L2014" s="95" t="str">
        <f>IF(ISBLANK('Zusatzblatt (Perigon)'!O2009),"",'Zusatzblatt (Perigon)'!O2009)</f>
        <v/>
      </c>
      <c r="M2014" s="95" t="str">
        <f>IF(ISBLANK('Zusatzblatt (Perigon)'!R2009),"",'Zusatzblatt (Perigon)'!R2009)</f>
        <v/>
      </c>
      <c r="N2014" s="95" t="str">
        <f>IF(ISBLANK('Zusatzblatt (Perigon)'!P2009),"",'Zusatzblatt (Perigon)'!P2009)</f>
        <v/>
      </c>
      <c r="O2014" s="38" t="str">
        <f>IF($L2014="","",VLOOKUP($R2014,Tarife!$A$2:$R$599,13,FALSE))</f>
        <v/>
      </c>
      <c r="P2014" s="38" t="str">
        <f t="shared" si="31"/>
        <v/>
      </c>
      <c r="R2014" s="100" t="str">
        <f>Zusammenzug!$C$25&amp;"-"&amp;Zusammenzug!$A$7&amp;"-"&amp;Leistungen!L2014</f>
        <v>2026-Nicht beauftragte Spitex-Organisation-</v>
      </c>
    </row>
    <row r="2015" spans="1:18" x14ac:dyDescent="0.2">
      <c r="A2015" s="95" t="str">
        <f>IF(ISBLANK('Zusatzblatt (Perigon)'!E2010),"",'Zusatzblatt (Perigon)'!E2010)</f>
        <v/>
      </c>
      <c r="B2015" s="95" t="str">
        <f>IF(ISBLANK('Zusatzblatt (Perigon)'!G2010),"",'Zusatzblatt (Perigon)'!G2010)</f>
        <v/>
      </c>
      <c r="C2015" s="96" t="str">
        <f>IF(ISBLANK('Zusatzblatt (Perigon)'!I2010),"",'Zusatzblatt (Perigon)'!I2010)</f>
        <v/>
      </c>
      <c r="D2015" s="97" t="str">
        <f>IF(ISBLANK('Zusatzblatt (Perigon)'!J2010),"",'Zusatzblatt (Perigon)'!J2010)</f>
        <v/>
      </c>
      <c r="E2015" s="64" t="str">
        <f>IF(ISBLANK('Zusatzblatt (Perigon)'!K2010),"",'Zusatzblatt (Perigon)'!K2010)</f>
        <v/>
      </c>
      <c r="F2015" s="65"/>
      <c r="G2015" s="64"/>
      <c r="H2015" s="69" t="str">
        <f>IF(ISBLANK('Zusatzblatt (Perigon)'!L2010),"",'Zusatzblatt (Perigon)'!L2010)</f>
        <v/>
      </c>
      <c r="I2015" s="69" t="str">
        <f>IF(ISBLANK('Zusatzblatt (Perigon)'!M2010),"",'Zusatzblatt (Perigon)'!M2010)</f>
        <v/>
      </c>
      <c r="J2015" s="98" t="str">
        <f>IF(ISBLANK('Zusatzblatt (Perigon)'!N2010),"",'Zusatzblatt (Perigon)'!N2010)</f>
        <v/>
      </c>
      <c r="K2015" s="99" t="str">
        <f>IF(ISBLANK('Zusatzblatt (Perigon)'!J2010),"",'Zusatzblatt (Perigon)'!T2010)</f>
        <v/>
      </c>
      <c r="L2015" s="95" t="str">
        <f>IF(ISBLANK('Zusatzblatt (Perigon)'!O2010),"",'Zusatzblatt (Perigon)'!O2010)</f>
        <v/>
      </c>
      <c r="M2015" s="95" t="str">
        <f>IF(ISBLANK('Zusatzblatt (Perigon)'!R2010),"",'Zusatzblatt (Perigon)'!R2010)</f>
        <v/>
      </c>
      <c r="N2015" s="95" t="str">
        <f>IF(ISBLANK('Zusatzblatt (Perigon)'!P2010),"",'Zusatzblatt (Perigon)'!P2010)</f>
        <v/>
      </c>
      <c r="O2015" s="38" t="str">
        <f>IF($L2015="","",VLOOKUP($R2015,Tarife!$A$2:$R$599,13,FALSE))</f>
        <v/>
      </c>
      <c r="P2015" s="38" t="str">
        <f t="shared" si="31"/>
        <v/>
      </c>
      <c r="R2015" s="100" t="str">
        <f>Zusammenzug!$C$25&amp;"-"&amp;Zusammenzug!$A$7&amp;"-"&amp;Leistungen!L2015</f>
        <v>2026-Nicht beauftragte Spitex-Organisation-</v>
      </c>
    </row>
    <row r="2016" spans="1:18" x14ac:dyDescent="0.2">
      <c r="A2016" s="95" t="str">
        <f>IF(ISBLANK('Zusatzblatt (Perigon)'!E2011),"",'Zusatzblatt (Perigon)'!E2011)</f>
        <v/>
      </c>
      <c r="B2016" s="95" t="str">
        <f>IF(ISBLANK('Zusatzblatt (Perigon)'!G2011),"",'Zusatzblatt (Perigon)'!G2011)</f>
        <v/>
      </c>
      <c r="C2016" s="96" t="str">
        <f>IF(ISBLANK('Zusatzblatt (Perigon)'!I2011),"",'Zusatzblatt (Perigon)'!I2011)</f>
        <v/>
      </c>
      <c r="D2016" s="97" t="str">
        <f>IF(ISBLANK('Zusatzblatt (Perigon)'!J2011),"",'Zusatzblatt (Perigon)'!J2011)</f>
        <v/>
      </c>
      <c r="E2016" s="64" t="str">
        <f>IF(ISBLANK('Zusatzblatt (Perigon)'!K2011),"",'Zusatzblatt (Perigon)'!K2011)</f>
        <v/>
      </c>
      <c r="F2016" s="65"/>
      <c r="G2016" s="64"/>
      <c r="H2016" s="69" t="str">
        <f>IF(ISBLANK('Zusatzblatt (Perigon)'!L2011),"",'Zusatzblatt (Perigon)'!L2011)</f>
        <v/>
      </c>
      <c r="I2016" s="69" t="str">
        <f>IF(ISBLANK('Zusatzblatt (Perigon)'!M2011),"",'Zusatzblatt (Perigon)'!M2011)</f>
        <v/>
      </c>
      <c r="J2016" s="98" t="str">
        <f>IF(ISBLANK('Zusatzblatt (Perigon)'!N2011),"",'Zusatzblatt (Perigon)'!N2011)</f>
        <v/>
      </c>
      <c r="K2016" s="99" t="str">
        <f>IF(ISBLANK('Zusatzblatt (Perigon)'!J2011),"",'Zusatzblatt (Perigon)'!T2011)</f>
        <v/>
      </c>
      <c r="L2016" s="95" t="str">
        <f>IF(ISBLANK('Zusatzblatt (Perigon)'!O2011),"",'Zusatzblatt (Perigon)'!O2011)</f>
        <v/>
      </c>
      <c r="M2016" s="95" t="str">
        <f>IF(ISBLANK('Zusatzblatt (Perigon)'!R2011),"",'Zusatzblatt (Perigon)'!R2011)</f>
        <v/>
      </c>
      <c r="N2016" s="95" t="str">
        <f>IF(ISBLANK('Zusatzblatt (Perigon)'!P2011),"",'Zusatzblatt (Perigon)'!P2011)</f>
        <v/>
      </c>
      <c r="O2016" s="38" t="str">
        <f>IF($L2016="","",VLOOKUP($R2016,Tarife!$A$2:$R$599,13,FALSE))</f>
        <v/>
      </c>
      <c r="P2016" s="38" t="str">
        <f t="shared" si="31"/>
        <v/>
      </c>
      <c r="R2016" s="100" t="str">
        <f>Zusammenzug!$C$25&amp;"-"&amp;Zusammenzug!$A$7&amp;"-"&amp;Leistungen!L2016</f>
        <v>2026-Nicht beauftragte Spitex-Organisation-</v>
      </c>
    </row>
    <row r="2017" spans="1:18" x14ac:dyDescent="0.2">
      <c r="A2017" s="95" t="str">
        <f>IF(ISBLANK('Zusatzblatt (Perigon)'!E2012),"",'Zusatzblatt (Perigon)'!E2012)</f>
        <v/>
      </c>
      <c r="B2017" s="95" t="str">
        <f>IF(ISBLANK('Zusatzblatt (Perigon)'!G2012),"",'Zusatzblatt (Perigon)'!G2012)</f>
        <v/>
      </c>
      <c r="C2017" s="96" t="str">
        <f>IF(ISBLANK('Zusatzblatt (Perigon)'!I2012),"",'Zusatzblatt (Perigon)'!I2012)</f>
        <v/>
      </c>
      <c r="D2017" s="97" t="str">
        <f>IF(ISBLANK('Zusatzblatt (Perigon)'!J2012),"",'Zusatzblatt (Perigon)'!J2012)</f>
        <v/>
      </c>
      <c r="E2017" s="64" t="str">
        <f>IF(ISBLANK('Zusatzblatt (Perigon)'!K2012),"",'Zusatzblatt (Perigon)'!K2012)</f>
        <v/>
      </c>
      <c r="F2017" s="65"/>
      <c r="G2017" s="64"/>
      <c r="H2017" s="69" t="str">
        <f>IF(ISBLANK('Zusatzblatt (Perigon)'!L2012),"",'Zusatzblatt (Perigon)'!L2012)</f>
        <v/>
      </c>
      <c r="I2017" s="69" t="str">
        <f>IF(ISBLANK('Zusatzblatt (Perigon)'!M2012),"",'Zusatzblatt (Perigon)'!M2012)</f>
        <v/>
      </c>
      <c r="J2017" s="98" t="str">
        <f>IF(ISBLANK('Zusatzblatt (Perigon)'!N2012),"",'Zusatzblatt (Perigon)'!N2012)</f>
        <v/>
      </c>
      <c r="K2017" s="99" t="str">
        <f>IF(ISBLANK('Zusatzblatt (Perigon)'!J2012),"",'Zusatzblatt (Perigon)'!T2012)</f>
        <v/>
      </c>
      <c r="L2017" s="95" t="str">
        <f>IF(ISBLANK('Zusatzblatt (Perigon)'!O2012),"",'Zusatzblatt (Perigon)'!O2012)</f>
        <v/>
      </c>
      <c r="M2017" s="95" t="str">
        <f>IF(ISBLANK('Zusatzblatt (Perigon)'!R2012),"",'Zusatzblatt (Perigon)'!R2012)</f>
        <v/>
      </c>
      <c r="N2017" s="95" t="str">
        <f>IF(ISBLANK('Zusatzblatt (Perigon)'!P2012),"",'Zusatzblatt (Perigon)'!P2012)</f>
        <v/>
      </c>
      <c r="O2017" s="38" t="str">
        <f>IF($L2017="","",VLOOKUP($R2017,Tarife!$A$2:$R$599,13,FALSE))</f>
        <v/>
      </c>
      <c r="P2017" s="38" t="str">
        <f t="shared" si="31"/>
        <v/>
      </c>
      <c r="R2017" s="100" t="str">
        <f>Zusammenzug!$C$25&amp;"-"&amp;Zusammenzug!$A$7&amp;"-"&amp;Leistungen!L2017</f>
        <v>2026-Nicht beauftragte Spitex-Organisation-</v>
      </c>
    </row>
    <row r="2018" spans="1:18" x14ac:dyDescent="0.2">
      <c r="A2018" s="95" t="str">
        <f>IF(ISBLANK('Zusatzblatt (Perigon)'!E2013),"",'Zusatzblatt (Perigon)'!E2013)</f>
        <v/>
      </c>
      <c r="B2018" s="95" t="str">
        <f>IF(ISBLANK('Zusatzblatt (Perigon)'!G2013),"",'Zusatzblatt (Perigon)'!G2013)</f>
        <v/>
      </c>
      <c r="C2018" s="96" t="str">
        <f>IF(ISBLANK('Zusatzblatt (Perigon)'!I2013),"",'Zusatzblatt (Perigon)'!I2013)</f>
        <v/>
      </c>
      <c r="D2018" s="97" t="str">
        <f>IF(ISBLANK('Zusatzblatt (Perigon)'!J2013),"",'Zusatzblatt (Perigon)'!J2013)</f>
        <v/>
      </c>
      <c r="E2018" s="64" t="str">
        <f>IF(ISBLANK('Zusatzblatt (Perigon)'!K2013),"",'Zusatzblatt (Perigon)'!K2013)</f>
        <v/>
      </c>
      <c r="F2018" s="65"/>
      <c r="G2018" s="64"/>
      <c r="H2018" s="69" t="str">
        <f>IF(ISBLANK('Zusatzblatt (Perigon)'!L2013),"",'Zusatzblatt (Perigon)'!L2013)</f>
        <v/>
      </c>
      <c r="I2018" s="69" t="str">
        <f>IF(ISBLANK('Zusatzblatt (Perigon)'!M2013),"",'Zusatzblatt (Perigon)'!M2013)</f>
        <v/>
      </c>
      <c r="J2018" s="98" t="str">
        <f>IF(ISBLANK('Zusatzblatt (Perigon)'!N2013),"",'Zusatzblatt (Perigon)'!N2013)</f>
        <v/>
      </c>
      <c r="K2018" s="99" t="str">
        <f>IF(ISBLANK('Zusatzblatt (Perigon)'!J2013),"",'Zusatzblatt (Perigon)'!T2013)</f>
        <v/>
      </c>
      <c r="L2018" s="95" t="str">
        <f>IF(ISBLANK('Zusatzblatt (Perigon)'!O2013),"",'Zusatzblatt (Perigon)'!O2013)</f>
        <v/>
      </c>
      <c r="M2018" s="95" t="str">
        <f>IF(ISBLANK('Zusatzblatt (Perigon)'!R2013),"",'Zusatzblatt (Perigon)'!R2013)</f>
        <v/>
      </c>
      <c r="N2018" s="95" t="str">
        <f>IF(ISBLANK('Zusatzblatt (Perigon)'!P2013),"",'Zusatzblatt (Perigon)'!P2013)</f>
        <v/>
      </c>
      <c r="O2018" s="38" t="str">
        <f>IF($L2018="","",VLOOKUP($R2018,Tarife!$A$2:$R$599,13,FALSE))</f>
        <v/>
      </c>
      <c r="P2018" s="38" t="str">
        <f t="shared" si="31"/>
        <v/>
      </c>
      <c r="R2018" s="100" t="str">
        <f>Zusammenzug!$C$25&amp;"-"&amp;Zusammenzug!$A$7&amp;"-"&amp;Leistungen!L2018</f>
        <v>2026-Nicht beauftragte Spitex-Organisation-</v>
      </c>
    </row>
    <row r="2019" spans="1:18" x14ac:dyDescent="0.2">
      <c r="A2019" s="95" t="str">
        <f>IF(ISBLANK('Zusatzblatt (Perigon)'!E2014),"",'Zusatzblatt (Perigon)'!E2014)</f>
        <v/>
      </c>
      <c r="B2019" s="95" t="str">
        <f>IF(ISBLANK('Zusatzblatt (Perigon)'!G2014),"",'Zusatzblatt (Perigon)'!G2014)</f>
        <v/>
      </c>
      <c r="C2019" s="96" t="str">
        <f>IF(ISBLANK('Zusatzblatt (Perigon)'!I2014),"",'Zusatzblatt (Perigon)'!I2014)</f>
        <v/>
      </c>
      <c r="D2019" s="97" t="str">
        <f>IF(ISBLANK('Zusatzblatt (Perigon)'!J2014),"",'Zusatzblatt (Perigon)'!J2014)</f>
        <v/>
      </c>
      <c r="E2019" s="64" t="str">
        <f>IF(ISBLANK('Zusatzblatt (Perigon)'!K2014),"",'Zusatzblatt (Perigon)'!K2014)</f>
        <v/>
      </c>
      <c r="F2019" s="65"/>
      <c r="G2019" s="64"/>
      <c r="H2019" s="69" t="str">
        <f>IF(ISBLANK('Zusatzblatt (Perigon)'!L2014),"",'Zusatzblatt (Perigon)'!L2014)</f>
        <v/>
      </c>
      <c r="I2019" s="69" t="str">
        <f>IF(ISBLANK('Zusatzblatt (Perigon)'!M2014),"",'Zusatzblatt (Perigon)'!M2014)</f>
        <v/>
      </c>
      <c r="J2019" s="98" t="str">
        <f>IF(ISBLANK('Zusatzblatt (Perigon)'!N2014),"",'Zusatzblatt (Perigon)'!N2014)</f>
        <v/>
      </c>
      <c r="K2019" s="99" t="str">
        <f>IF(ISBLANK('Zusatzblatt (Perigon)'!J2014),"",'Zusatzblatt (Perigon)'!T2014)</f>
        <v/>
      </c>
      <c r="L2019" s="95" t="str">
        <f>IF(ISBLANK('Zusatzblatt (Perigon)'!O2014),"",'Zusatzblatt (Perigon)'!O2014)</f>
        <v/>
      </c>
      <c r="M2019" s="95" t="str">
        <f>IF(ISBLANK('Zusatzblatt (Perigon)'!R2014),"",'Zusatzblatt (Perigon)'!R2014)</f>
        <v/>
      </c>
      <c r="N2019" s="95" t="str">
        <f>IF(ISBLANK('Zusatzblatt (Perigon)'!P2014),"",'Zusatzblatt (Perigon)'!P2014)</f>
        <v/>
      </c>
      <c r="O2019" s="38" t="str">
        <f>IF($L2019="","",VLOOKUP($R2019,Tarife!$A$2:$R$599,13,FALSE))</f>
        <v/>
      </c>
      <c r="P2019" s="38" t="str">
        <f t="shared" si="31"/>
        <v/>
      </c>
      <c r="R2019" s="100" t="str">
        <f>Zusammenzug!$C$25&amp;"-"&amp;Zusammenzug!$A$7&amp;"-"&amp;Leistungen!L2019</f>
        <v>2026-Nicht beauftragte Spitex-Organisation-</v>
      </c>
    </row>
    <row r="2020" spans="1:18" x14ac:dyDescent="0.2">
      <c r="A2020" s="95" t="str">
        <f>IF(ISBLANK('Zusatzblatt (Perigon)'!E2015),"",'Zusatzblatt (Perigon)'!E2015)</f>
        <v/>
      </c>
      <c r="B2020" s="95" t="str">
        <f>IF(ISBLANK('Zusatzblatt (Perigon)'!G2015),"",'Zusatzblatt (Perigon)'!G2015)</f>
        <v/>
      </c>
      <c r="C2020" s="96" t="str">
        <f>IF(ISBLANK('Zusatzblatt (Perigon)'!I2015),"",'Zusatzblatt (Perigon)'!I2015)</f>
        <v/>
      </c>
      <c r="D2020" s="97" t="str">
        <f>IF(ISBLANK('Zusatzblatt (Perigon)'!J2015),"",'Zusatzblatt (Perigon)'!J2015)</f>
        <v/>
      </c>
      <c r="E2020" s="64" t="str">
        <f>IF(ISBLANK('Zusatzblatt (Perigon)'!K2015),"",'Zusatzblatt (Perigon)'!K2015)</f>
        <v/>
      </c>
      <c r="F2020" s="65"/>
      <c r="G2020" s="64"/>
      <c r="H2020" s="69" t="str">
        <f>IF(ISBLANK('Zusatzblatt (Perigon)'!L2015),"",'Zusatzblatt (Perigon)'!L2015)</f>
        <v/>
      </c>
      <c r="I2020" s="69" t="str">
        <f>IF(ISBLANK('Zusatzblatt (Perigon)'!M2015),"",'Zusatzblatt (Perigon)'!M2015)</f>
        <v/>
      </c>
      <c r="J2020" s="98" t="str">
        <f>IF(ISBLANK('Zusatzblatt (Perigon)'!N2015),"",'Zusatzblatt (Perigon)'!N2015)</f>
        <v/>
      </c>
      <c r="K2020" s="99" t="str">
        <f>IF(ISBLANK('Zusatzblatt (Perigon)'!J2015),"",'Zusatzblatt (Perigon)'!T2015)</f>
        <v/>
      </c>
      <c r="L2020" s="95" t="str">
        <f>IF(ISBLANK('Zusatzblatt (Perigon)'!O2015),"",'Zusatzblatt (Perigon)'!O2015)</f>
        <v/>
      </c>
      <c r="M2020" s="95" t="str">
        <f>IF(ISBLANK('Zusatzblatt (Perigon)'!R2015),"",'Zusatzblatt (Perigon)'!R2015)</f>
        <v/>
      </c>
      <c r="N2020" s="95" t="str">
        <f>IF(ISBLANK('Zusatzblatt (Perigon)'!P2015),"",'Zusatzblatt (Perigon)'!P2015)</f>
        <v/>
      </c>
      <c r="O2020" s="38" t="str">
        <f>IF($L2020="","",VLOOKUP($R2020,Tarife!$A$2:$R$599,13,FALSE))</f>
        <v/>
      </c>
      <c r="P2020" s="38" t="str">
        <f t="shared" si="31"/>
        <v/>
      </c>
      <c r="R2020" s="100" t="str">
        <f>Zusammenzug!$C$25&amp;"-"&amp;Zusammenzug!$A$7&amp;"-"&amp;Leistungen!L2020</f>
        <v>2026-Nicht beauftragte Spitex-Organisation-</v>
      </c>
    </row>
    <row r="2021" spans="1:18" x14ac:dyDescent="0.2">
      <c r="A2021" s="95" t="str">
        <f>IF(ISBLANK('Zusatzblatt (Perigon)'!E2016),"",'Zusatzblatt (Perigon)'!E2016)</f>
        <v/>
      </c>
      <c r="B2021" s="95" t="str">
        <f>IF(ISBLANK('Zusatzblatt (Perigon)'!G2016),"",'Zusatzblatt (Perigon)'!G2016)</f>
        <v/>
      </c>
      <c r="C2021" s="96" t="str">
        <f>IF(ISBLANK('Zusatzblatt (Perigon)'!I2016),"",'Zusatzblatt (Perigon)'!I2016)</f>
        <v/>
      </c>
      <c r="D2021" s="97" t="str">
        <f>IF(ISBLANK('Zusatzblatt (Perigon)'!J2016),"",'Zusatzblatt (Perigon)'!J2016)</f>
        <v/>
      </c>
      <c r="E2021" s="64" t="str">
        <f>IF(ISBLANK('Zusatzblatt (Perigon)'!K2016),"",'Zusatzblatt (Perigon)'!K2016)</f>
        <v/>
      </c>
      <c r="F2021" s="65"/>
      <c r="G2021" s="64"/>
      <c r="H2021" s="69" t="str">
        <f>IF(ISBLANK('Zusatzblatt (Perigon)'!L2016),"",'Zusatzblatt (Perigon)'!L2016)</f>
        <v/>
      </c>
      <c r="I2021" s="69" t="str">
        <f>IF(ISBLANK('Zusatzblatt (Perigon)'!M2016),"",'Zusatzblatt (Perigon)'!M2016)</f>
        <v/>
      </c>
      <c r="J2021" s="98" t="str">
        <f>IF(ISBLANK('Zusatzblatt (Perigon)'!N2016),"",'Zusatzblatt (Perigon)'!N2016)</f>
        <v/>
      </c>
      <c r="K2021" s="99" t="str">
        <f>IF(ISBLANK('Zusatzblatt (Perigon)'!J2016),"",'Zusatzblatt (Perigon)'!T2016)</f>
        <v/>
      </c>
      <c r="L2021" s="95" t="str">
        <f>IF(ISBLANK('Zusatzblatt (Perigon)'!O2016),"",'Zusatzblatt (Perigon)'!O2016)</f>
        <v/>
      </c>
      <c r="M2021" s="95" t="str">
        <f>IF(ISBLANK('Zusatzblatt (Perigon)'!R2016),"",'Zusatzblatt (Perigon)'!R2016)</f>
        <v/>
      </c>
      <c r="N2021" s="95" t="str">
        <f>IF(ISBLANK('Zusatzblatt (Perigon)'!P2016),"",'Zusatzblatt (Perigon)'!P2016)</f>
        <v/>
      </c>
      <c r="O2021" s="38" t="str">
        <f>IF($L2021="","",VLOOKUP($R2021,Tarife!$A$2:$R$599,13,FALSE))</f>
        <v/>
      </c>
      <c r="P2021" s="38" t="str">
        <f t="shared" si="31"/>
        <v/>
      </c>
      <c r="R2021" s="100" t="str">
        <f>Zusammenzug!$C$25&amp;"-"&amp;Zusammenzug!$A$7&amp;"-"&amp;Leistungen!L2021</f>
        <v>2026-Nicht beauftragte Spitex-Organisation-</v>
      </c>
    </row>
    <row r="2022" spans="1:18" x14ac:dyDescent="0.2">
      <c r="A2022" s="95" t="str">
        <f>IF(ISBLANK('Zusatzblatt (Perigon)'!E2017),"",'Zusatzblatt (Perigon)'!E2017)</f>
        <v/>
      </c>
      <c r="B2022" s="95" t="str">
        <f>IF(ISBLANK('Zusatzblatt (Perigon)'!G2017),"",'Zusatzblatt (Perigon)'!G2017)</f>
        <v/>
      </c>
      <c r="C2022" s="96" t="str">
        <f>IF(ISBLANK('Zusatzblatt (Perigon)'!I2017),"",'Zusatzblatt (Perigon)'!I2017)</f>
        <v/>
      </c>
      <c r="D2022" s="97" t="str">
        <f>IF(ISBLANK('Zusatzblatt (Perigon)'!J2017),"",'Zusatzblatt (Perigon)'!J2017)</f>
        <v/>
      </c>
      <c r="E2022" s="64" t="str">
        <f>IF(ISBLANK('Zusatzblatt (Perigon)'!K2017),"",'Zusatzblatt (Perigon)'!K2017)</f>
        <v/>
      </c>
      <c r="F2022" s="65"/>
      <c r="G2022" s="64"/>
      <c r="H2022" s="69" t="str">
        <f>IF(ISBLANK('Zusatzblatt (Perigon)'!L2017),"",'Zusatzblatt (Perigon)'!L2017)</f>
        <v/>
      </c>
      <c r="I2022" s="69" t="str">
        <f>IF(ISBLANK('Zusatzblatt (Perigon)'!M2017),"",'Zusatzblatt (Perigon)'!M2017)</f>
        <v/>
      </c>
      <c r="J2022" s="98" t="str">
        <f>IF(ISBLANK('Zusatzblatt (Perigon)'!N2017),"",'Zusatzblatt (Perigon)'!N2017)</f>
        <v/>
      </c>
      <c r="K2022" s="99" t="str">
        <f>IF(ISBLANK('Zusatzblatt (Perigon)'!J2017),"",'Zusatzblatt (Perigon)'!T2017)</f>
        <v/>
      </c>
      <c r="L2022" s="95" t="str">
        <f>IF(ISBLANK('Zusatzblatt (Perigon)'!O2017),"",'Zusatzblatt (Perigon)'!O2017)</f>
        <v/>
      </c>
      <c r="M2022" s="95" t="str">
        <f>IF(ISBLANK('Zusatzblatt (Perigon)'!R2017),"",'Zusatzblatt (Perigon)'!R2017)</f>
        <v/>
      </c>
      <c r="N2022" s="95" t="str">
        <f>IF(ISBLANK('Zusatzblatt (Perigon)'!P2017),"",'Zusatzblatt (Perigon)'!P2017)</f>
        <v/>
      </c>
      <c r="O2022" s="38" t="str">
        <f>IF($L2022="","",VLOOKUP($R2022,Tarife!$A$2:$R$599,13,FALSE))</f>
        <v/>
      </c>
      <c r="P2022" s="38" t="str">
        <f t="shared" si="31"/>
        <v/>
      </c>
      <c r="R2022" s="100" t="str">
        <f>Zusammenzug!$C$25&amp;"-"&amp;Zusammenzug!$A$7&amp;"-"&amp;Leistungen!L2022</f>
        <v>2026-Nicht beauftragte Spitex-Organisation-</v>
      </c>
    </row>
    <row r="2023" spans="1:18" x14ac:dyDescent="0.2">
      <c r="A2023" s="95" t="str">
        <f>IF(ISBLANK('Zusatzblatt (Perigon)'!E2018),"",'Zusatzblatt (Perigon)'!E2018)</f>
        <v/>
      </c>
      <c r="B2023" s="95" t="str">
        <f>IF(ISBLANK('Zusatzblatt (Perigon)'!G2018),"",'Zusatzblatt (Perigon)'!G2018)</f>
        <v/>
      </c>
      <c r="C2023" s="96" t="str">
        <f>IF(ISBLANK('Zusatzblatt (Perigon)'!I2018),"",'Zusatzblatt (Perigon)'!I2018)</f>
        <v/>
      </c>
      <c r="D2023" s="97" t="str">
        <f>IF(ISBLANK('Zusatzblatt (Perigon)'!J2018),"",'Zusatzblatt (Perigon)'!J2018)</f>
        <v/>
      </c>
      <c r="E2023" s="64" t="str">
        <f>IF(ISBLANK('Zusatzblatt (Perigon)'!K2018),"",'Zusatzblatt (Perigon)'!K2018)</f>
        <v/>
      </c>
      <c r="F2023" s="65"/>
      <c r="G2023" s="64"/>
      <c r="H2023" s="69" t="str">
        <f>IF(ISBLANK('Zusatzblatt (Perigon)'!L2018),"",'Zusatzblatt (Perigon)'!L2018)</f>
        <v/>
      </c>
      <c r="I2023" s="69" t="str">
        <f>IF(ISBLANK('Zusatzblatt (Perigon)'!M2018),"",'Zusatzblatt (Perigon)'!M2018)</f>
        <v/>
      </c>
      <c r="J2023" s="98" t="str">
        <f>IF(ISBLANK('Zusatzblatt (Perigon)'!N2018),"",'Zusatzblatt (Perigon)'!N2018)</f>
        <v/>
      </c>
      <c r="K2023" s="99" t="str">
        <f>IF(ISBLANK('Zusatzblatt (Perigon)'!J2018),"",'Zusatzblatt (Perigon)'!T2018)</f>
        <v/>
      </c>
      <c r="L2023" s="95" t="str">
        <f>IF(ISBLANK('Zusatzblatt (Perigon)'!O2018),"",'Zusatzblatt (Perigon)'!O2018)</f>
        <v/>
      </c>
      <c r="M2023" s="95" t="str">
        <f>IF(ISBLANK('Zusatzblatt (Perigon)'!R2018),"",'Zusatzblatt (Perigon)'!R2018)</f>
        <v/>
      </c>
      <c r="N2023" s="95" t="str">
        <f>IF(ISBLANK('Zusatzblatt (Perigon)'!P2018),"",'Zusatzblatt (Perigon)'!P2018)</f>
        <v/>
      </c>
      <c r="O2023" s="38" t="str">
        <f>IF($L2023="","",VLOOKUP($R2023,Tarife!$A$2:$R$599,13,FALSE))</f>
        <v/>
      </c>
      <c r="P2023" s="38" t="str">
        <f t="shared" si="31"/>
        <v/>
      </c>
      <c r="R2023" s="100" t="str">
        <f>Zusammenzug!$C$25&amp;"-"&amp;Zusammenzug!$A$7&amp;"-"&amp;Leistungen!L2023</f>
        <v>2026-Nicht beauftragte Spitex-Organisation-</v>
      </c>
    </row>
    <row r="2024" spans="1:18" x14ac:dyDescent="0.2">
      <c r="A2024" s="95" t="str">
        <f>IF(ISBLANK('Zusatzblatt (Perigon)'!E2019),"",'Zusatzblatt (Perigon)'!E2019)</f>
        <v/>
      </c>
      <c r="B2024" s="95" t="str">
        <f>IF(ISBLANK('Zusatzblatt (Perigon)'!G2019),"",'Zusatzblatt (Perigon)'!G2019)</f>
        <v/>
      </c>
      <c r="C2024" s="96" t="str">
        <f>IF(ISBLANK('Zusatzblatt (Perigon)'!I2019),"",'Zusatzblatt (Perigon)'!I2019)</f>
        <v/>
      </c>
      <c r="D2024" s="97" t="str">
        <f>IF(ISBLANK('Zusatzblatt (Perigon)'!J2019),"",'Zusatzblatt (Perigon)'!J2019)</f>
        <v/>
      </c>
      <c r="E2024" s="64" t="str">
        <f>IF(ISBLANK('Zusatzblatt (Perigon)'!K2019),"",'Zusatzblatt (Perigon)'!K2019)</f>
        <v/>
      </c>
      <c r="F2024" s="65"/>
      <c r="G2024" s="64"/>
      <c r="H2024" s="69" t="str">
        <f>IF(ISBLANK('Zusatzblatt (Perigon)'!L2019),"",'Zusatzblatt (Perigon)'!L2019)</f>
        <v/>
      </c>
      <c r="I2024" s="69" t="str">
        <f>IF(ISBLANK('Zusatzblatt (Perigon)'!M2019),"",'Zusatzblatt (Perigon)'!M2019)</f>
        <v/>
      </c>
      <c r="J2024" s="98" t="str">
        <f>IF(ISBLANK('Zusatzblatt (Perigon)'!N2019),"",'Zusatzblatt (Perigon)'!N2019)</f>
        <v/>
      </c>
      <c r="K2024" s="99" t="str">
        <f>IF(ISBLANK('Zusatzblatt (Perigon)'!J2019),"",'Zusatzblatt (Perigon)'!T2019)</f>
        <v/>
      </c>
      <c r="L2024" s="95" t="str">
        <f>IF(ISBLANK('Zusatzblatt (Perigon)'!O2019),"",'Zusatzblatt (Perigon)'!O2019)</f>
        <v/>
      </c>
      <c r="M2024" s="95" t="str">
        <f>IF(ISBLANK('Zusatzblatt (Perigon)'!R2019),"",'Zusatzblatt (Perigon)'!R2019)</f>
        <v/>
      </c>
      <c r="N2024" s="95" t="str">
        <f>IF(ISBLANK('Zusatzblatt (Perigon)'!P2019),"",'Zusatzblatt (Perigon)'!P2019)</f>
        <v/>
      </c>
      <c r="O2024" s="38" t="str">
        <f>IF($L2024="","",VLOOKUP($R2024,Tarife!$A$2:$R$599,13,FALSE))</f>
        <v/>
      </c>
      <c r="P2024" s="38" t="str">
        <f t="shared" si="31"/>
        <v/>
      </c>
      <c r="R2024" s="100" t="str">
        <f>Zusammenzug!$C$25&amp;"-"&amp;Zusammenzug!$A$7&amp;"-"&amp;Leistungen!L2024</f>
        <v>2026-Nicht beauftragte Spitex-Organisation-</v>
      </c>
    </row>
    <row r="2025" spans="1:18" x14ac:dyDescent="0.2">
      <c r="A2025" s="95" t="str">
        <f>IF(ISBLANK('Zusatzblatt (Perigon)'!E2020),"",'Zusatzblatt (Perigon)'!E2020)</f>
        <v/>
      </c>
      <c r="B2025" s="95" t="str">
        <f>IF(ISBLANK('Zusatzblatt (Perigon)'!G2020),"",'Zusatzblatt (Perigon)'!G2020)</f>
        <v/>
      </c>
      <c r="C2025" s="96" t="str">
        <f>IF(ISBLANK('Zusatzblatt (Perigon)'!I2020),"",'Zusatzblatt (Perigon)'!I2020)</f>
        <v/>
      </c>
      <c r="D2025" s="97" t="str">
        <f>IF(ISBLANK('Zusatzblatt (Perigon)'!J2020),"",'Zusatzblatt (Perigon)'!J2020)</f>
        <v/>
      </c>
      <c r="E2025" s="64" t="str">
        <f>IF(ISBLANK('Zusatzblatt (Perigon)'!K2020),"",'Zusatzblatt (Perigon)'!K2020)</f>
        <v/>
      </c>
      <c r="F2025" s="65"/>
      <c r="G2025" s="64"/>
      <c r="H2025" s="69" t="str">
        <f>IF(ISBLANK('Zusatzblatt (Perigon)'!L2020),"",'Zusatzblatt (Perigon)'!L2020)</f>
        <v/>
      </c>
      <c r="I2025" s="69" t="str">
        <f>IF(ISBLANK('Zusatzblatt (Perigon)'!M2020),"",'Zusatzblatt (Perigon)'!M2020)</f>
        <v/>
      </c>
      <c r="J2025" s="98" t="str">
        <f>IF(ISBLANK('Zusatzblatt (Perigon)'!N2020),"",'Zusatzblatt (Perigon)'!N2020)</f>
        <v/>
      </c>
      <c r="K2025" s="99" t="str">
        <f>IF(ISBLANK('Zusatzblatt (Perigon)'!J2020),"",'Zusatzblatt (Perigon)'!T2020)</f>
        <v/>
      </c>
      <c r="L2025" s="95" t="str">
        <f>IF(ISBLANK('Zusatzblatt (Perigon)'!O2020),"",'Zusatzblatt (Perigon)'!O2020)</f>
        <v/>
      </c>
      <c r="M2025" s="95" t="str">
        <f>IF(ISBLANK('Zusatzblatt (Perigon)'!R2020),"",'Zusatzblatt (Perigon)'!R2020)</f>
        <v/>
      </c>
      <c r="N2025" s="95" t="str">
        <f>IF(ISBLANK('Zusatzblatt (Perigon)'!P2020),"",'Zusatzblatt (Perigon)'!P2020)</f>
        <v/>
      </c>
      <c r="O2025" s="38" t="str">
        <f>IF($L2025="","",VLOOKUP($R2025,Tarife!$A$2:$R$599,13,FALSE))</f>
        <v/>
      </c>
      <c r="P2025" s="38" t="str">
        <f t="shared" si="31"/>
        <v/>
      </c>
      <c r="R2025" s="100" t="str">
        <f>Zusammenzug!$C$25&amp;"-"&amp;Zusammenzug!$A$7&amp;"-"&amp;Leistungen!L2025</f>
        <v>2026-Nicht beauftragte Spitex-Organisation-</v>
      </c>
    </row>
    <row r="2026" spans="1:18" x14ac:dyDescent="0.2">
      <c r="A2026" s="95" t="str">
        <f>IF(ISBLANK('Zusatzblatt (Perigon)'!E2021),"",'Zusatzblatt (Perigon)'!E2021)</f>
        <v/>
      </c>
      <c r="B2026" s="95" t="str">
        <f>IF(ISBLANK('Zusatzblatt (Perigon)'!G2021),"",'Zusatzblatt (Perigon)'!G2021)</f>
        <v/>
      </c>
      <c r="C2026" s="96" t="str">
        <f>IF(ISBLANK('Zusatzblatt (Perigon)'!I2021),"",'Zusatzblatt (Perigon)'!I2021)</f>
        <v/>
      </c>
      <c r="D2026" s="97" t="str">
        <f>IF(ISBLANK('Zusatzblatt (Perigon)'!J2021),"",'Zusatzblatt (Perigon)'!J2021)</f>
        <v/>
      </c>
      <c r="E2026" s="64" t="str">
        <f>IF(ISBLANK('Zusatzblatt (Perigon)'!K2021),"",'Zusatzblatt (Perigon)'!K2021)</f>
        <v/>
      </c>
      <c r="F2026" s="65"/>
      <c r="G2026" s="64"/>
      <c r="H2026" s="69" t="str">
        <f>IF(ISBLANK('Zusatzblatt (Perigon)'!L2021),"",'Zusatzblatt (Perigon)'!L2021)</f>
        <v/>
      </c>
      <c r="I2026" s="69" t="str">
        <f>IF(ISBLANK('Zusatzblatt (Perigon)'!M2021),"",'Zusatzblatt (Perigon)'!M2021)</f>
        <v/>
      </c>
      <c r="J2026" s="98" t="str">
        <f>IF(ISBLANK('Zusatzblatt (Perigon)'!N2021),"",'Zusatzblatt (Perigon)'!N2021)</f>
        <v/>
      </c>
      <c r="K2026" s="99" t="str">
        <f>IF(ISBLANK('Zusatzblatt (Perigon)'!J2021),"",'Zusatzblatt (Perigon)'!T2021)</f>
        <v/>
      </c>
      <c r="L2026" s="95" t="str">
        <f>IF(ISBLANK('Zusatzblatt (Perigon)'!O2021),"",'Zusatzblatt (Perigon)'!O2021)</f>
        <v/>
      </c>
      <c r="M2026" s="95" t="str">
        <f>IF(ISBLANK('Zusatzblatt (Perigon)'!R2021),"",'Zusatzblatt (Perigon)'!R2021)</f>
        <v/>
      </c>
      <c r="N2026" s="95" t="str">
        <f>IF(ISBLANK('Zusatzblatt (Perigon)'!P2021),"",'Zusatzblatt (Perigon)'!P2021)</f>
        <v/>
      </c>
      <c r="O2026" s="38" t="str">
        <f>IF($L2026="","",VLOOKUP($R2026,Tarife!$A$2:$R$599,13,FALSE))</f>
        <v/>
      </c>
      <c r="P2026" s="38" t="str">
        <f t="shared" si="31"/>
        <v/>
      </c>
      <c r="R2026" s="100" t="str">
        <f>Zusammenzug!$C$25&amp;"-"&amp;Zusammenzug!$A$7&amp;"-"&amp;Leistungen!L2026</f>
        <v>2026-Nicht beauftragte Spitex-Organisation-</v>
      </c>
    </row>
    <row r="2027" spans="1:18" x14ac:dyDescent="0.2">
      <c r="A2027" s="95" t="str">
        <f>IF(ISBLANK('Zusatzblatt (Perigon)'!E2022),"",'Zusatzblatt (Perigon)'!E2022)</f>
        <v/>
      </c>
      <c r="B2027" s="95" t="str">
        <f>IF(ISBLANK('Zusatzblatt (Perigon)'!G2022),"",'Zusatzblatt (Perigon)'!G2022)</f>
        <v/>
      </c>
      <c r="C2027" s="96" t="str">
        <f>IF(ISBLANK('Zusatzblatt (Perigon)'!I2022),"",'Zusatzblatt (Perigon)'!I2022)</f>
        <v/>
      </c>
      <c r="D2027" s="97" t="str">
        <f>IF(ISBLANK('Zusatzblatt (Perigon)'!J2022),"",'Zusatzblatt (Perigon)'!J2022)</f>
        <v/>
      </c>
      <c r="E2027" s="64" t="str">
        <f>IF(ISBLANK('Zusatzblatt (Perigon)'!K2022),"",'Zusatzblatt (Perigon)'!K2022)</f>
        <v/>
      </c>
      <c r="F2027" s="65"/>
      <c r="G2027" s="64"/>
      <c r="H2027" s="69" t="str">
        <f>IF(ISBLANK('Zusatzblatt (Perigon)'!L2022),"",'Zusatzblatt (Perigon)'!L2022)</f>
        <v/>
      </c>
      <c r="I2027" s="69" t="str">
        <f>IF(ISBLANK('Zusatzblatt (Perigon)'!M2022),"",'Zusatzblatt (Perigon)'!M2022)</f>
        <v/>
      </c>
      <c r="J2027" s="98" t="str">
        <f>IF(ISBLANK('Zusatzblatt (Perigon)'!N2022),"",'Zusatzblatt (Perigon)'!N2022)</f>
        <v/>
      </c>
      <c r="K2027" s="99" t="str">
        <f>IF(ISBLANK('Zusatzblatt (Perigon)'!J2022),"",'Zusatzblatt (Perigon)'!T2022)</f>
        <v/>
      </c>
      <c r="L2027" s="95" t="str">
        <f>IF(ISBLANK('Zusatzblatt (Perigon)'!O2022),"",'Zusatzblatt (Perigon)'!O2022)</f>
        <v/>
      </c>
      <c r="M2027" s="95" t="str">
        <f>IF(ISBLANK('Zusatzblatt (Perigon)'!R2022),"",'Zusatzblatt (Perigon)'!R2022)</f>
        <v/>
      </c>
      <c r="N2027" s="95" t="str">
        <f>IF(ISBLANK('Zusatzblatt (Perigon)'!P2022),"",'Zusatzblatt (Perigon)'!P2022)</f>
        <v/>
      </c>
      <c r="O2027" s="38" t="str">
        <f>IF($L2027="","",VLOOKUP($R2027,Tarife!$A$2:$R$599,13,FALSE))</f>
        <v/>
      </c>
      <c r="P2027" s="38" t="str">
        <f t="shared" si="31"/>
        <v/>
      </c>
      <c r="R2027" s="100" t="str">
        <f>Zusammenzug!$C$25&amp;"-"&amp;Zusammenzug!$A$7&amp;"-"&amp;Leistungen!L2027</f>
        <v>2026-Nicht beauftragte Spitex-Organisation-</v>
      </c>
    </row>
    <row r="2028" spans="1:18" x14ac:dyDescent="0.2">
      <c r="A2028" s="95" t="str">
        <f>IF(ISBLANK('Zusatzblatt (Perigon)'!E2023),"",'Zusatzblatt (Perigon)'!E2023)</f>
        <v/>
      </c>
      <c r="B2028" s="95" t="str">
        <f>IF(ISBLANK('Zusatzblatt (Perigon)'!G2023),"",'Zusatzblatt (Perigon)'!G2023)</f>
        <v/>
      </c>
      <c r="C2028" s="96" t="str">
        <f>IF(ISBLANK('Zusatzblatt (Perigon)'!I2023),"",'Zusatzblatt (Perigon)'!I2023)</f>
        <v/>
      </c>
      <c r="D2028" s="97" t="str">
        <f>IF(ISBLANK('Zusatzblatt (Perigon)'!J2023),"",'Zusatzblatt (Perigon)'!J2023)</f>
        <v/>
      </c>
      <c r="E2028" s="64" t="str">
        <f>IF(ISBLANK('Zusatzblatt (Perigon)'!K2023),"",'Zusatzblatt (Perigon)'!K2023)</f>
        <v/>
      </c>
      <c r="F2028" s="65"/>
      <c r="G2028" s="64"/>
      <c r="H2028" s="69" t="str">
        <f>IF(ISBLANK('Zusatzblatt (Perigon)'!L2023),"",'Zusatzblatt (Perigon)'!L2023)</f>
        <v/>
      </c>
      <c r="I2028" s="69" t="str">
        <f>IF(ISBLANK('Zusatzblatt (Perigon)'!M2023),"",'Zusatzblatt (Perigon)'!M2023)</f>
        <v/>
      </c>
      <c r="J2028" s="98" t="str">
        <f>IF(ISBLANK('Zusatzblatt (Perigon)'!N2023),"",'Zusatzblatt (Perigon)'!N2023)</f>
        <v/>
      </c>
      <c r="K2028" s="99" t="str">
        <f>IF(ISBLANK('Zusatzblatt (Perigon)'!J2023),"",'Zusatzblatt (Perigon)'!T2023)</f>
        <v/>
      </c>
      <c r="L2028" s="95" t="str">
        <f>IF(ISBLANK('Zusatzblatt (Perigon)'!O2023),"",'Zusatzblatt (Perigon)'!O2023)</f>
        <v/>
      </c>
      <c r="M2028" s="95" t="str">
        <f>IF(ISBLANK('Zusatzblatt (Perigon)'!R2023),"",'Zusatzblatt (Perigon)'!R2023)</f>
        <v/>
      </c>
      <c r="N2028" s="95" t="str">
        <f>IF(ISBLANK('Zusatzblatt (Perigon)'!P2023),"",'Zusatzblatt (Perigon)'!P2023)</f>
        <v/>
      </c>
      <c r="O2028" s="38" t="str">
        <f>IF($L2028="","",VLOOKUP($R2028,Tarife!$A$2:$R$599,13,FALSE))</f>
        <v/>
      </c>
      <c r="P2028" s="38" t="str">
        <f t="shared" si="31"/>
        <v/>
      </c>
      <c r="R2028" s="100" t="str">
        <f>Zusammenzug!$C$25&amp;"-"&amp;Zusammenzug!$A$7&amp;"-"&amp;Leistungen!L2028</f>
        <v>2026-Nicht beauftragte Spitex-Organisation-</v>
      </c>
    </row>
    <row r="2029" spans="1:18" x14ac:dyDescent="0.2">
      <c r="A2029" s="95" t="str">
        <f>IF(ISBLANK('Zusatzblatt (Perigon)'!E2024),"",'Zusatzblatt (Perigon)'!E2024)</f>
        <v/>
      </c>
      <c r="B2029" s="95" t="str">
        <f>IF(ISBLANK('Zusatzblatt (Perigon)'!G2024),"",'Zusatzblatt (Perigon)'!G2024)</f>
        <v/>
      </c>
      <c r="C2029" s="96" t="str">
        <f>IF(ISBLANK('Zusatzblatt (Perigon)'!I2024),"",'Zusatzblatt (Perigon)'!I2024)</f>
        <v/>
      </c>
      <c r="D2029" s="97" t="str">
        <f>IF(ISBLANK('Zusatzblatt (Perigon)'!J2024),"",'Zusatzblatt (Perigon)'!J2024)</f>
        <v/>
      </c>
      <c r="E2029" s="64" t="str">
        <f>IF(ISBLANK('Zusatzblatt (Perigon)'!K2024),"",'Zusatzblatt (Perigon)'!K2024)</f>
        <v/>
      </c>
      <c r="F2029" s="65"/>
      <c r="G2029" s="64"/>
      <c r="H2029" s="69" t="str">
        <f>IF(ISBLANK('Zusatzblatt (Perigon)'!L2024),"",'Zusatzblatt (Perigon)'!L2024)</f>
        <v/>
      </c>
      <c r="I2029" s="69" t="str">
        <f>IF(ISBLANK('Zusatzblatt (Perigon)'!M2024),"",'Zusatzblatt (Perigon)'!M2024)</f>
        <v/>
      </c>
      <c r="J2029" s="98" t="str">
        <f>IF(ISBLANK('Zusatzblatt (Perigon)'!N2024),"",'Zusatzblatt (Perigon)'!N2024)</f>
        <v/>
      </c>
      <c r="K2029" s="99" t="str">
        <f>IF(ISBLANK('Zusatzblatt (Perigon)'!J2024),"",'Zusatzblatt (Perigon)'!T2024)</f>
        <v/>
      </c>
      <c r="L2029" s="95" t="str">
        <f>IF(ISBLANK('Zusatzblatt (Perigon)'!O2024),"",'Zusatzblatt (Perigon)'!O2024)</f>
        <v/>
      </c>
      <c r="M2029" s="95" t="str">
        <f>IF(ISBLANK('Zusatzblatt (Perigon)'!R2024),"",'Zusatzblatt (Perigon)'!R2024)</f>
        <v/>
      </c>
      <c r="N2029" s="95" t="str">
        <f>IF(ISBLANK('Zusatzblatt (Perigon)'!P2024),"",'Zusatzblatt (Perigon)'!P2024)</f>
        <v/>
      </c>
      <c r="O2029" s="38" t="str">
        <f>IF($L2029="","",VLOOKUP($R2029,Tarife!$A$2:$R$599,13,FALSE))</f>
        <v/>
      </c>
      <c r="P2029" s="38" t="str">
        <f t="shared" si="31"/>
        <v/>
      </c>
      <c r="R2029" s="100" t="str">
        <f>Zusammenzug!$C$25&amp;"-"&amp;Zusammenzug!$A$7&amp;"-"&amp;Leistungen!L2029</f>
        <v>2026-Nicht beauftragte Spitex-Organisation-</v>
      </c>
    </row>
    <row r="2030" spans="1:18" x14ac:dyDescent="0.2">
      <c r="A2030" s="95" t="str">
        <f>IF(ISBLANK('Zusatzblatt (Perigon)'!E2025),"",'Zusatzblatt (Perigon)'!E2025)</f>
        <v/>
      </c>
      <c r="B2030" s="95" t="str">
        <f>IF(ISBLANK('Zusatzblatt (Perigon)'!G2025),"",'Zusatzblatt (Perigon)'!G2025)</f>
        <v/>
      </c>
      <c r="C2030" s="96" t="str">
        <f>IF(ISBLANK('Zusatzblatt (Perigon)'!I2025),"",'Zusatzblatt (Perigon)'!I2025)</f>
        <v/>
      </c>
      <c r="D2030" s="97" t="str">
        <f>IF(ISBLANK('Zusatzblatt (Perigon)'!J2025),"",'Zusatzblatt (Perigon)'!J2025)</f>
        <v/>
      </c>
      <c r="E2030" s="64" t="str">
        <f>IF(ISBLANK('Zusatzblatt (Perigon)'!K2025),"",'Zusatzblatt (Perigon)'!K2025)</f>
        <v/>
      </c>
      <c r="F2030" s="65"/>
      <c r="G2030" s="64"/>
      <c r="H2030" s="69" t="str">
        <f>IF(ISBLANK('Zusatzblatt (Perigon)'!L2025),"",'Zusatzblatt (Perigon)'!L2025)</f>
        <v/>
      </c>
      <c r="I2030" s="69" t="str">
        <f>IF(ISBLANK('Zusatzblatt (Perigon)'!M2025),"",'Zusatzblatt (Perigon)'!M2025)</f>
        <v/>
      </c>
      <c r="J2030" s="98" t="str">
        <f>IF(ISBLANK('Zusatzblatt (Perigon)'!N2025),"",'Zusatzblatt (Perigon)'!N2025)</f>
        <v/>
      </c>
      <c r="K2030" s="99" t="str">
        <f>IF(ISBLANK('Zusatzblatt (Perigon)'!J2025),"",'Zusatzblatt (Perigon)'!T2025)</f>
        <v/>
      </c>
      <c r="L2030" s="95" t="str">
        <f>IF(ISBLANK('Zusatzblatt (Perigon)'!O2025),"",'Zusatzblatt (Perigon)'!O2025)</f>
        <v/>
      </c>
      <c r="M2030" s="95" t="str">
        <f>IF(ISBLANK('Zusatzblatt (Perigon)'!R2025),"",'Zusatzblatt (Perigon)'!R2025)</f>
        <v/>
      </c>
      <c r="N2030" s="95" t="str">
        <f>IF(ISBLANK('Zusatzblatt (Perigon)'!P2025),"",'Zusatzblatt (Perigon)'!P2025)</f>
        <v/>
      </c>
      <c r="O2030" s="38" t="str">
        <f>IF($L2030="","",VLOOKUP($R2030,Tarife!$A$2:$R$599,13,FALSE))</f>
        <v/>
      </c>
      <c r="P2030" s="38" t="str">
        <f t="shared" si="31"/>
        <v/>
      </c>
      <c r="R2030" s="100" t="str">
        <f>Zusammenzug!$C$25&amp;"-"&amp;Zusammenzug!$A$7&amp;"-"&amp;Leistungen!L2030</f>
        <v>2026-Nicht beauftragte Spitex-Organisation-</v>
      </c>
    </row>
    <row r="2031" spans="1:18" x14ac:dyDescent="0.2">
      <c r="A2031" s="95" t="str">
        <f>IF(ISBLANK('Zusatzblatt (Perigon)'!E2026),"",'Zusatzblatt (Perigon)'!E2026)</f>
        <v/>
      </c>
      <c r="B2031" s="95" t="str">
        <f>IF(ISBLANK('Zusatzblatt (Perigon)'!G2026),"",'Zusatzblatt (Perigon)'!G2026)</f>
        <v/>
      </c>
      <c r="C2031" s="96" t="str">
        <f>IF(ISBLANK('Zusatzblatt (Perigon)'!I2026),"",'Zusatzblatt (Perigon)'!I2026)</f>
        <v/>
      </c>
      <c r="D2031" s="97" t="str">
        <f>IF(ISBLANK('Zusatzblatt (Perigon)'!J2026),"",'Zusatzblatt (Perigon)'!J2026)</f>
        <v/>
      </c>
      <c r="E2031" s="64" t="str">
        <f>IF(ISBLANK('Zusatzblatt (Perigon)'!K2026),"",'Zusatzblatt (Perigon)'!K2026)</f>
        <v/>
      </c>
      <c r="F2031" s="65"/>
      <c r="G2031" s="64"/>
      <c r="H2031" s="69" t="str">
        <f>IF(ISBLANK('Zusatzblatt (Perigon)'!L2026),"",'Zusatzblatt (Perigon)'!L2026)</f>
        <v/>
      </c>
      <c r="I2031" s="69" t="str">
        <f>IF(ISBLANK('Zusatzblatt (Perigon)'!M2026),"",'Zusatzblatt (Perigon)'!M2026)</f>
        <v/>
      </c>
      <c r="J2031" s="98" t="str">
        <f>IF(ISBLANK('Zusatzblatt (Perigon)'!N2026),"",'Zusatzblatt (Perigon)'!N2026)</f>
        <v/>
      </c>
      <c r="K2031" s="99" t="str">
        <f>IF(ISBLANK('Zusatzblatt (Perigon)'!J2026),"",'Zusatzblatt (Perigon)'!T2026)</f>
        <v/>
      </c>
      <c r="L2031" s="95" t="str">
        <f>IF(ISBLANK('Zusatzblatt (Perigon)'!O2026),"",'Zusatzblatt (Perigon)'!O2026)</f>
        <v/>
      </c>
      <c r="M2031" s="95" t="str">
        <f>IF(ISBLANK('Zusatzblatt (Perigon)'!R2026),"",'Zusatzblatt (Perigon)'!R2026)</f>
        <v/>
      </c>
      <c r="N2031" s="95" t="str">
        <f>IF(ISBLANK('Zusatzblatt (Perigon)'!P2026),"",'Zusatzblatt (Perigon)'!P2026)</f>
        <v/>
      </c>
      <c r="O2031" s="38" t="str">
        <f>IF($L2031="","",VLOOKUP($R2031,Tarife!$A$2:$R$599,13,FALSE))</f>
        <v/>
      </c>
      <c r="P2031" s="38" t="str">
        <f t="shared" si="31"/>
        <v/>
      </c>
      <c r="R2031" s="100" t="str">
        <f>Zusammenzug!$C$25&amp;"-"&amp;Zusammenzug!$A$7&amp;"-"&amp;Leistungen!L2031</f>
        <v>2026-Nicht beauftragte Spitex-Organisation-</v>
      </c>
    </row>
    <row r="2032" spans="1:18" x14ac:dyDescent="0.2">
      <c r="A2032" s="95" t="str">
        <f>IF(ISBLANK('Zusatzblatt (Perigon)'!E2027),"",'Zusatzblatt (Perigon)'!E2027)</f>
        <v/>
      </c>
      <c r="B2032" s="95" t="str">
        <f>IF(ISBLANK('Zusatzblatt (Perigon)'!G2027),"",'Zusatzblatt (Perigon)'!G2027)</f>
        <v/>
      </c>
      <c r="C2032" s="96" t="str">
        <f>IF(ISBLANK('Zusatzblatt (Perigon)'!I2027),"",'Zusatzblatt (Perigon)'!I2027)</f>
        <v/>
      </c>
      <c r="D2032" s="97" t="str">
        <f>IF(ISBLANK('Zusatzblatt (Perigon)'!J2027),"",'Zusatzblatt (Perigon)'!J2027)</f>
        <v/>
      </c>
      <c r="E2032" s="64" t="str">
        <f>IF(ISBLANK('Zusatzblatt (Perigon)'!K2027),"",'Zusatzblatt (Perigon)'!K2027)</f>
        <v/>
      </c>
      <c r="F2032" s="65"/>
      <c r="G2032" s="64"/>
      <c r="H2032" s="69" t="str">
        <f>IF(ISBLANK('Zusatzblatt (Perigon)'!L2027),"",'Zusatzblatt (Perigon)'!L2027)</f>
        <v/>
      </c>
      <c r="I2032" s="69" t="str">
        <f>IF(ISBLANK('Zusatzblatt (Perigon)'!M2027),"",'Zusatzblatt (Perigon)'!M2027)</f>
        <v/>
      </c>
      <c r="J2032" s="98" t="str">
        <f>IF(ISBLANK('Zusatzblatt (Perigon)'!N2027),"",'Zusatzblatt (Perigon)'!N2027)</f>
        <v/>
      </c>
      <c r="K2032" s="99" t="str">
        <f>IF(ISBLANK('Zusatzblatt (Perigon)'!J2027),"",'Zusatzblatt (Perigon)'!T2027)</f>
        <v/>
      </c>
      <c r="L2032" s="95" t="str">
        <f>IF(ISBLANK('Zusatzblatt (Perigon)'!O2027),"",'Zusatzblatt (Perigon)'!O2027)</f>
        <v/>
      </c>
      <c r="M2032" s="95" t="str">
        <f>IF(ISBLANK('Zusatzblatt (Perigon)'!R2027),"",'Zusatzblatt (Perigon)'!R2027)</f>
        <v/>
      </c>
      <c r="N2032" s="95" t="str">
        <f>IF(ISBLANK('Zusatzblatt (Perigon)'!P2027),"",'Zusatzblatt (Perigon)'!P2027)</f>
        <v/>
      </c>
      <c r="O2032" s="38" t="str">
        <f>IF($L2032="","",VLOOKUP($R2032,Tarife!$A$2:$R$599,13,FALSE))</f>
        <v/>
      </c>
      <c r="P2032" s="38" t="str">
        <f t="shared" si="31"/>
        <v/>
      </c>
      <c r="R2032" s="100" t="str">
        <f>Zusammenzug!$C$25&amp;"-"&amp;Zusammenzug!$A$7&amp;"-"&amp;Leistungen!L2032</f>
        <v>2026-Nicht beauftragte Spitex-Organisation-</v>
      </c>
    </row>
    <row r="2033" spans="1:18" x14ac:dyDescent="0.2">
      <c r="A2033" s="95" t="str">
        <f>IF(ISBLANK('Zusatzblatt (Perigon)'!E2028),"",'Zusatzblatt (Perigon)'!E2028)</f>
        <v/>
      </c>
      <c r="B2033" s="95" t="str">
        <f>IF(ISBLANK('Zusatzblatt (Perigon)'!G2028),"",'Zusatzblatt (Perigon)'!G2028)</f>
        <v/>
      </c>
      <c r="C2033" s="96" t="str">
        <f>IF(ISBLANK('Zusatzblatt (Perigon)'!I2028),"",'Zusatzblatt (Perigon)'!I2028)</f>
        <v/>
      </c>
      <c r="D2033" s="97" t="str">
        <f>IF(ISBLANK('Zusatzblatt (Perigon)'!J2028),"",'Zusatzblatt (Perigon)'!J2028)</f>
        <v/>
      </c>
      <c r="E2033" s="64" t="str">
        <f>IF(ISBLANK('Zusatzblatt (Perigon)'!K2028),"",'Zusatzblatt (Perigon)'!K2028)</f>
        <v/>
      </c>
      <c r="F2033" s="65"/>
      <c r="G2033" s="64"/>
      <c r="H2033" s="69" t="str">
        <f>IF(ISBLANK('Zusatzblatt (Perigon)'!L2028),"",'Zusatzblatt (Perigon)'!L2028)</f>
        <v/>
      </c>
      <c r="I2033" s="69" t="str">
        <f>IF(ISBLANK('Zusatzblatt (Perigon)'!M2028),"",'Zusatzblatt (Perigon)'!M2028)</f>
        <v/>
      </c>
      <c r="J2033" s="98" t="str">
        <f>IF(ISBLANK('Zusatzblatt (Perigon)'!N2028),"",'Zusatzblatt (Perigon)'!N2028)</f>
        <v/>
      </c>
      <c r="K2033" s="99" t="str">
        <f>IF(ISBLANK('Zusatzblatt (Perigon)'!J2028),"",'Zusatzblatt (Perigon)'!T2028)</f>
        <v/>
      </c>
      <c r="L2033" s="95" t="str">
        <f>IF(ISBLANK('Zusatzblatt (Perigon)'!O2028),"",'Zusatzblatt (Perigon)'!O2028)</f>
        <v/>
      </c>
      <c r="M2033" s="95" t="str">
        <f>IF(ISBLANK('Zusatzblatt (Perigon)'!R2028),"",'Zusatzblatt (Perigon)'!R2028)</f>
        <v/>
      </c>
      <c r="N2033" s="95" t="str">
        <f>IF(ISBLANK('Zusatzblatt (Perigon)'!P2028),"",'Zusatzblatt (Perigon)'!P2028)</f>
        <v/>
      </c>
      <c r="O2033" s="38" t="str">
        <f>IF($L2033="","",VLOOKUP($R2033,Tarife!$A$2:$R$599,13,FALSE))</f>
        <v/>
      </c>
      <c r="P2033" s="38" t="str">
        <f t="shared" si="31"/>
        <v/>
      </c>
      <c r="R2033" s="100" t="str">
        <f>Zusammenzug!$C$25&amp;"-"&amp;Zusammenzug!$A$7&amp;"-"&amp;Leistungen!L2033</f>
        <v>2026-Nicht beauftragte Spitex-Organisation-</v>
      </c>
    </row>
    <row r="2034" spans="1:18" x14ac:dyDescent="0.2">
      <c r="A2034" s="95" t="str">
        <f>IF(ISBLANK('Zusatzblatt (Perigon)'!E2029),"",'Zusatzblatt (Perigon)'!E2029)</f>
        <v/>
      </c>
      <c r="B2034" s="95" t="str">
        <f>IF(ISBLANK('Zusatzblatt (Perigon)'!G2029),"",'Zusatzblatt (Perigon)'!G2029)</f>
        <v/>
      </c>
      <c r="C2034" s="96" t="str">
        <f>IF(ISBLANK('Zusatzblatt (Perigon)'!I2029),"",'Zusatzblatt (Perigon)'!I2029)</f>
        <v/>
      </c>
      <c r="D2034" s="97" t="str">
        <f>IF(ISBLANK('Zusatzblatt (Perigon)'!J2029),"",'Zusatzblatt (Perigon)'!J2029)</f>
        <v/>
      </c>
      <c r="E2034" s="64" t="str">
        <f>IF(ISBLANK('Zusatzblatt (Perigon)'!K2029),"",'Zusatzblatt (Perigon)'!K2029)</f>
        <v/>
      </c>
      <c r="F2034" s="65"/>
      <c r="G2034" s="64"/>
      <c r="H2034" s="69" t="str">
        <f>IF(ISBLANK('Zusatzblatt (Perigon)'!L2029),"",'Zusatzblatt (Perigon)'!L2029)</f>
        <v/>
      </c>
      <c r="I2034" s="69" t="str">
        <f>IF(ISBLANK('Zusatzblatt (Perigon)'!M2029),"",'Zusatzblatt (Perigon)'!M2029)</f>
        <v/>
      </c>
      <c r="J2034" s="98" t="str">
        <f>IF(ISBLANK('Zusatzblatt (Perigon)'!N2029),"",'Zusatzblatt (Perigon)'!N2029)</f>
        <v/>
      </c>
      <c r="K2034" s="99" t="str">
        <f>IF(ISBLANK('Zusatzblatt (Perigon)'!J2029),"",'Zusatzblatt (Perigon)'!T2029)</f>
        <v/>
      </c>
      <c r="L2034" s="95" t="str">
        <f>IF(ISBLANK('Zusatzblatt (Perigon)'!O2029),"",'Zusatzblatt (Perigon)'!O2029)</f>
        <v/>
      </c>
      <c r="M2034" s="95" t="str">
        <f>IF(ISBLANK('Zusatzblatt (Perigon)'!R2029),"",'Zusatzblatt (Perigon)'!R2029)</f>
        <v/>
      </c>
      <c r="N2034" s="95" t="str">
        <f>IF(ISBLANK('Zusatzblatt (Perigon)'!P2029),"",'Zusatzblatt (Perigon)'!P2029)</f>
        <v/>
      </c>
      <c r="O2034" s="38" t="str">
        <f>IF($L2034="","",VLOOKUP($R2034,Tarife!$A$2:$R$599,13,FALSE))</f>
        <v/>
      </c>
      <c r="P2034" s="38" t="str">
        <f t="shared" si="31"/>
        <v/>
      </c>
      <c r="R2034" s="100" t="str">
        <f>Zusammenzug!$C$25&amp;"-"&amp;Zusammenzug!$A$7&amp;"-"&amp;Leistungen!L2034</f>
        <v>2026-Nicht beauftragte Spitex-Organisation-</v>
      </c>
    </row>
    <row r="2035" spans="1:18" x14ac:dyDescent="0.2">
      <c r="A2035" s="95" t="str">
        <f>IF(ISBLANK('Zusatzblatt (Perigon)'!E2030),"",'Zusatzblatt (Perigon)'!E2030)</f>
        <v/>
      </c>
      <c r="B2035" s="95" t="str">
        <f>IF(ISBLANK('Zusatzblatt (Perigon)'!G2030),"",'Zusatzblatt (Perigon)'!G2030)</f>
        <v/>
      </c>
      <c r="C2035" s="96" t="str">
        <f>IF(ISBLANK('Zusatzblatt (Perigon)'!I2030),"",'Zusatzblatt (Perigon)'!I2030)</f>
        <v/>
      </c>
      <c r="D2035" s="97" t="str">
        <f>IF(ISBLANK('Zusatzblatt (Perigon)'!J2030),"",'Zusatzblatt (Perigon)'!J2030)</f>
        <v/>
      </c>
      <c r="E2035" s="64" t="str">
        <f>IF(ISBLANK('Zusatzblatt (Perigon)'!K2030),"",'Zusatzblatt (Perigon)'!K2030)</f>
        <v/>
      </c>
      <c r="F2035" s="65"/>
      <c r="G2035" s="64"/>
      <c r="H2035" s="69" t="str">
        <f>IF(ISBLANK('Zusatzblatt (Perigon)'!L2030),"",'Zusatzblatt (Perigon)'!L2030)</f>
        <v/>
      </c>
      <c r="I2035" s="69" t="str">
        <f>IF(ISBLANK('Zusatzblatt (Perigon)'!M2030),"",'Zusatzblatt (Perigon)'!M2030)</f>
        <v/>
      </c>
      <c r="J2035" s="98" t="str">
        <f>IF(ISBLANK('Zusatzblatt (Perigon)'!N2030),"",'Zusatzblatt (Perigon)'!N2030)</f>
        <v/>
      </c>
      <c r="K2035" s="99" t="str">
        <f>IF(ISBLANK('Zusatzblatt (Perigon)'!J2030),"",'Zusatzblatt (Perigon)'!T2030)</f>
        <v/>
      </c>
      <c r="L2035" s="95" t="str">
        <f>IF(ISBLANK('Zusatzblatt (Perigon)'!O2030),"",'Zusatzblatt (Perigon)'!O2030)</f>
        <v/>
      </c>
      <c r="M2035" s="95" t="str">
        <f>IF(ISBLANK('Zusatzblatt (Perigon)'!R2030),"",'Zusatzblatt (Perigon)'!R2030)</f>
        <v/>
      </c>
      <c r="N2035" s="95" t="str">
        <f>IF(ISBLANK('Zusatzblatt (Perigon)'!P2030),"",'Zusatzblatt (Perigon)'!P2030)</f>
        <v/>
      </c>
      <c r="O2035" s="38" t="str">
        <f>IF($L2035="","",VLOOKUP($R2035,Tarife!$A$2:$R$599,13,FALSE))</f>
        <v/>
      </c>
      <c r="P2035" s="38" t="str">
        <f t="shared" si="31"/>
        <v/>
      </c>
      <c r="R2035" s="100" t="str">
        <f>Zusammenzug!$C$25&amp;"-"&amp;Zusammenzug!$A$7&amp;"-"&amp;Leistungen!L2035</f>
        <v>2026-Nicht beauftragte Spitex-Organisation-</v>
      </c>
    </row>
    <row r="2036" spans="1:18" x14ac:dyDescent="0.2">
      <c r="A2036" s="95" t="str">
        <f>IF(ISBLANK('Zusatzblatt (Perigon)'!E2031),"",'Zusatzblatt (Perigon)'!E2031)</f>
        <v/>
      </c>
      <c r="B2036" s="95" t="str">
        <f>IF(ISBLANK('Zusatzblatt (Perigon)'!G2031),"",'Zusatzblatt (Perigon)'!G2031)</f>
        <v/>
      </c>
      <c r="C2036" s="96" t="str">
        <f>IF(ISBLANK('Zusatzblatt (Perigon)'!I2031),"",'Zusatzblatt (Perigon)'!I2031)</f>
        <v/>
      </c>
      <c r="D2036" s="97" t="str">
        <f>IF(ISBLANK('Zusatzblatt (Perigon)'!J2031),"",'Zusatzblatt (Perigon)'!J2031)</f>
        <v/>
      </c>
      <c r="E2036" s="64" t="str">
        <f>IF(ISBLANK('Zusatzblatt (Perigon)'!K2031),"",'Zusatzblatt (Perigon)'!K2031)</f>
        <v/>
      </c>
      <c r="F2036" s="65"/>
      <c r="G2036" s="64"/>
      <c r="H2036" s="69" t="str">
        <f>IF(ISBLANK('Zusatzblatt (Perigon)'!L2031),"",'Zusatzblatt (Perigon)'!L2031)</f>
        <v/>
      </c>
      <c r="I2036" s="69" t="str">
        <f>IF(ISBLANK('Zusatzblatt (Perigon)'!M2031),"",'Zusatzblatt (Perigon)'!M2031)</f>
        <v/>
      </c>
      <c r="J2036" s="98" t="str">
        <f>IF(ISBLANK('Zusatzblatt (Perigon)'!N2031),"",'Zusatzblatt (Perigon)'!N2031)</f>
        <v/>
      </c>
      <c r="K2036" s="99" t="str">
        <f>IF(ISBLANK('Zusatzblatt (Perigon)'!J2031),"",'Zusatzblatt (Perigon)'!T2031)</f>
        <v/>
      </c>
      <c r="L2036" s="95" t="str">
        <f>IF(ISBLANK('Zusatzblatt (Perigon)'!O2031),"",'Zusatzblatt (Perigon)'!O2031)</f>
        <v/>
      </c>
      <c r="M2036" s="95" t="str">
        <f>IF(ISBLANK('Zusatzblatt (Perigon)'!R2031),"",'Zusatzblatt (Perigon)'!R2031)</f>
        <v/>
      </c>
      <c r="N2036" s="95" t="str">
        <f>IF(ISBLANK('Zusatzblatt (Perigon)'!P2031),"",'Zusatzblatt (Perigon)'!P2031)</f>
        <v/>
      </c>
      <c r="O2036" s="38" t="str">
        <f>IF($L2036="","",VLOOKUP($R2036,Tarife!$A$2:$R$599,13,FALSE))</f>
        <v/>
      </c>
      <c r="P2036" s="38" t="str">
        <f t="shared" si="31"/>
        <v/>
      </c>
      <c r="R2036" s="100" t="str">
        <f>Zusammenzug!$C$25&amp;"-"&amp;Zusammenzug!$A$7&amp;"-"&amp;Leistungen!L2036</f>
        <v>2026-Nicht beauftragte Spitex-Organisation-</v>
      </c>
    </row>
    <row r="2037" spans="1:18" x14ac:dyDescent="0.2">
      <c r="A2037" s="95" t="str">
        <f>IF(ISBLANK('Zusatzblatt (Perigon)'!E2032),"",'Zusatzblatt (Perigon)'!E2032)</f>
        <v/>
      </c>
      <c r="B2037" s="95" t="str">
        <f>IF(ISBLANK('Zusatzblatt (Perigon)'!G2032),"",'Zusatzblatt (Perigon)'!G2032)</f>
        <v/>
      </c>
      <c r="C2037" s="96" t="str">
        <f>IF(ISBLANK('Zusatzblatt (Perigon)'!I2032),"",'Zusatzblatt (Perigon)'!I2032)</f>
        <v/>
      </c>
      <c r="D2037" s="97" t="str">
        <f>IF(ISBLANK('Zusatzblatt (Perigon)'!J2032),"",'Zusatzblatt (Perigon)'!J2032)</f>
        <v/>
      </c>
      <c r="E2037" s="64" t="str">
        <f>IF(ISBLANK('Zusatzblatt (Perigon)'!K2032),"",'Zusatzblatt (Perigon)'!K2032)</f>
        <v/>
      </c>
      <c r="F2037" s="65"/>
      <c r="G2037" s="64"/>
      <c r="H2037" s="69" t="str">
        <f>IF(ISBLANK('Zusatzblatt (Perigon)'!L2032),"",'Zusatzblatt (Perigon)'!L2032)</f>
        <v/>
      </c>
      <c r="I2037" s="69" t="str">
        <f>IF(ISBLANK('Zusatzblatt (Perigon)'!M2032),"",'Zusatzblatt (Perigon)'!M2032)</f>
        <v/>
      </c>
      <c r="J2037" s="98" t="str">
        <f>IF(ISBLANK('Zusatzblatt (Perigon)'!N2032),"",'Zusatzblatt (Perigon)'!N2032)</f>
        <v/>
      </c>
      <c r="K2037" s="99" t="str">
        <f>IF(ISBLANK('Zusatzblatt (Perigon)'!J2032),"",'Zusatzblatt (Perigon)'!T2032)</f>
        <v/>
      </c>
      <c r="L2037" s="95" t="str">
        <f>IF(ISBLANK('Zusatzblatt (Perigon)'!O2032),"",'Zusatzblatt (Perigon)'!O2032)</f>
        <v/>
      </c>
      <c r="M2037" s="95" t="str">
        <f>IF(ISBLANK('Zusatzblatt (Perigon)'!R2032),"",'Zusatzblatt (Perigon)'!R2032)</f>
        <v/>
      </c>
      <c r="N2037" s="95" t="str">
        <f>IF(ISBLANK('Zusatzblatt (Perigon)'!P2032),"",'Zusatzblatt (Perigon)'!P2032)</f>
        <v/>
      </c>
      <c r="O2037" s="38" t="str">
        <f>IF($L2037="","",VLOOKUP($R2037,Tarife!$A$2:$R$599,13,FALSE))</f>
        <v/>
      </c>
      <c r="P2037" s="38" t="str">
        <f t="shared" si="31"/>
        <v/>
      </c>
      <c r="R2037" s="100" t="str">
        <f>Zusammenzug!$C$25&amp;"-"&amp;Zusammenzug!$A$7&amp;"-"&amp;Leistungen!L2037</f>
        <v>2026-Nicht beauftragte Spitex-Organisation-</v>
      </c>
    </row>
    <row r="2038" spans="1:18" x14ac:dyDescent="0.2">
      <c r="A2038" s="95" t="str">
        <f>IF(ISBLANK('Zusatzblatt (Perigon)'!E2033),"",'Zusatzblatt (Perigon)'!E2033)</f>
        <v/>
      </c>
      <c r="B2038" s="95" t="str">
        <f>IF(ISBLANK('Zusatzblatt (Perigon)'!G2033),"",'Zusatzblatt (Perigon)'!G2033)</f>
        <v/>
      </c>
      <c r="C2038" s="96" t="str">
        <f>IF(ISBLANK('Zusatzblatt (Perigon)'!I2033),"",'Zusatzblatt (Perigon)'!I2033)</f>
        <v/>
      </c>
      <c r="D2038" s="97" t="str">
        <f>IF(ISBLANK('Zusatzblatt (Perigon)'!J2033),"",'Zusatzblatt (Perigon)'!J2033)</f>
        <v/>
      </c>
      <c r="E2038" s="64" t="str">
        <f>IF(ISBLANK('Zusatzblatt (Perigon)'!K2033),"",'Zusatzblatt (Perigon)'!K2033)</f>
        <v/>
      </c>
      <c r="F2038" s="65"/>
      <c r="G2038" s="64"/>
      <c r="H2038" s="69" t="str">
        <f>IF(ISBLANK('Zusatzblatt (Perigon)'!L2033),"",'Zusatzblatt (Perigon)'!L2033)</f>
        <v/>
      </c>
      <c r="I2038" s="69" t="str">
        <f>IF(ISBLANK('Zusatzblatt (Perigon)'!M2033),"",'Zusatzblatt (Perigon)'!M2033)</f>
        <v/>
      </c>
      <c r="J2038" s="98" t="str">
        <f>IF(ISBLANK('Zusatzblatt (Perigon)'!N2033),"",'Zusatzblatt (Perigon)'!N2033)</f>
        <v/>
      </c>
      <c r="K2038" s="99" t="str">
        <f>IF(ISBLANK('Zusatzblatt (Perigon)'!J2033),"",'Zusatzblatt (Perigon)'!T2033)</f>
        <v/>
      </c>
      <c r="L2038" s="95" t="str">
        <f>IF(ISBLANK('Zusatzblatt (Perigon)'!O2033),"",'Zusatzblatt (Perigon)'!O2033)</f>
        <v/>
      </c>
      <c r="M2038" s="95" t="str">
        <f>IF(ISBLANK('Zusatzblatt (Perigon)'!R2033),"",'Zusatzblatt (Perigon)'!R2033)</f>
        <v/>
      </c>
      <c r="N2038" s="95" t="str">
        <f>IF(ISBLANK('Zusatzblatt (Perigon)'!P2033),"",'Zusatzblatt (Perigon)'!P2033)</f>
        <v/>
      </c>
      <c r="O2038" s="38" t="str">
        <f>IF($L2038="","",VLOOKUP($R2038,Tarife!$A$2:$R$599,13,FALSE))</f>
        <v/>
      </c>
      <c r="P2038" s="38" t="str">
        <f t="shared" si="31"/>
        <v/>
      </c>
      <c r="R2038" s="100" t="str">
        <f>Zusammenzug!$C$25&amp;"-"&amp;Zusammenzug!$A$7&amp;"-"&amp;Leistungen!L2038</f>
        <v>2026-Nicht beauftragte Spitex-Organisation-</v>
      </c>
    </row>
    <row r="2039" spans="1:18" x14ac:dyDescent="0.2">
      <c r="A2039" s="95" t="str">
        <f>IF(ISBLANK('Zusatzblatt (Perigon)'!E2034),"",'Zusatzblatt (Perigon)'!E2034)</f>
        <v/>
      </c>
      <c r="B2039" s="95" t="str">
        <f>IF(ISBLANK('Zusatzblatt (Perigon)'!G2034),"",'Zusatzblatt (Perigon)'!G2034)</f>
        <v/>
      </c>
      <c r="C2039" s="96" t="str">
        <f>IF(ISBLANK('Zusatzblatt (Perigon)'!I2034),"",'Zusatzblatt (Perigon)'!I2034)</f>
        <v/>
      </c>
      <c r="D2039" s="97" t="str">
        <f>IF(ISBLANK('Zusatzblatt (Perigon)'!J2034),"",'Zusatzblatt (Perigon)'!J2034)</f>
        <v/>
      </c>
      <c r="E2039" s="64" t="str">
        <f>IF(ISBLANK('Zusatzblatt (Perigon)'!K2034),"",'Zusatzblatt (Perigon)'!K2034)</f>
        <v/>
      </c>
      <c r="F2039" s="65"/>
      <c r="G2039" s="64"/>
      <c r="H2039" s="69" t="str">
        <f>IF(ISBLANK('Zusatzblatt (Perigon)'!L2034),"",'Zusatzblatt (Perigon)'!L2034)</f>
        <v/>
      </c>
      <c r="I2039" s="69" t="str">
        <f>IF(ISBLANK('Zusatzblatt (Perigon)'!M2034),"",'Zusatzblatt (Perigon)'!M2034)</f>
        <v/>
      </c>
      <c r="J2039" s="98" t="str">
        <f>IF(ISBLANK('Zusatzblatt (Perigon)'!N2034),"",'Zusatzblatt (Perigon)'!N2034)</f>
        <v/>
      </c>
      <c r="K2039" s="99" t="str">
        <f>IF(ISBLANK('Zusatzblatt (Perigon)'!J2034),"",'Zusatzblatt (Perigon)'!T2034)</f>
        <v/>
      </c>
      <c r="L2039" s="95" t="str">
        <f>IF(ISBLANK('Zusatzblatt (Perigon)'!O2034),"",'Zusatzblatt (Perigon)'!O2034)</f>
        <v/>
      </c>
      <c r="M2039" s="95" t="str">
        <f>IF(ISBLANK('Zusatzblatt (Perigon)'!R2034),"",'Zusatzblatt (Perigon)'!R2034)</f>
        <v/>
      </c>
      <c r="N2039" s="95" t="str">
        <f>IF(ISBLANK('Zusatzblatt (Perigon)'!P2034),"",'Zusatzblatt (Perigon)'!P2034)</f>
        <v/>
      </c>
      <c r="O2039" s="38" t="str">
        <f>IF($L2039="","",VLOOKUP($R2039,Tarife!$A$2:$R$599,13,FALSE))</f>
        <v/>
      </c>
      <c r="P2039" s="38" t="str">
        <f t="shared" si="31"/>
        <v/>
      </c>
      <c r="R2039" s="100" t="str">
        <f>Zusammenzug!$C$25&amp;"-"&amp;Zusammenzug!$A$7&amp;"-"&amp;Leistungen!L2039</f>
        <v>2026-Nicht beauftragte Spitex-Organisation-</v>
      </c>
    </row>
    <row r="2040" spans="1:18" x14ac:dyDescent="0.2">
      <c r="A2040" s="95" t="str">
        <f>IF(ISBLANK('Zusatzblatt (Perigon)'!E2035),"",'Zusatzblatt (Perigon)'!E2035)</f>
        <v/>
      </c>
      <c r="B2040" s="95" t="str">
        <f>IF(ISBLANK('Zusatzblatt (Perigon)'!G2035),"",'Zusatzblatt (Perigon)'!G2035)</f>
        <v/>
      </c>
      <c r="C2040" s="96" t="str">
        <f>IF(ISBLANK('Zusatzblatt (Perigon)'!I2035),"",'Zusatzblatt (Perigon)'!I2035)</f>
        <v/>
      </c>
      <c r="D2040" s="97" t="str">
        <f>IF(ISBLANK('Zusatzblatt (Perigon)'!J2035),"",'Zusatzblatt (Perigon)'!J2035)</f>
        <v/>
      </c>
      <c r="E2040" s="64" t="str">
        <f>IF(ISBLANK('Zusatzblatt (Perigon)'!K2035),"",'Zusatzblatt (Perigon)'!K2035)</f>
        <v/>
      </c>
      <c r="F2040" s="65"/>
      <c r="G2040" s="64"/>
      <c r="H2040" s="69" t="str">
        <f>IF(ISBLANK('Zusatzblatt (Perigon)'!L2035),"",'Zusatzblatt (Perigon)'!L2035)</f>
        <v/>
      </c>
      <c r="I2040" s="69" t="str">
        <f>IF(ISBLANK('Zusatzblatt (Perigon)'!M2035),"",'Zusatzblatt (Perigon)'!M2035)</f>
        <v/>
      </c>
      <c r="J2040" s="98" t="str">
        <f>IF(ISBLANK('Zusatzblatt (Perigon)'!N2035),"",'Zusatzblatt (Perigon)'!N2035)</f>
        <v/>
      </c>
      <c r="K2040" s="99" t="str">
        <f>IF(ISBLANK('Zusatzblatt (Perigon)'!J2035),"",'Zusatzblatt (Perigon)'!T2035)</f>
        <v/>
      </c>
      <c r="L2040" s="95" t="str">
        <f>IF(ISBLANK('Zusatzblatt (Perigon)'!O2035),"",'Zusatzblatt (Perigon)'!O2035)</f>
        <v/>
      </c>
      <c r="M2040" s="95" t="str">
        <f>IF(ISBLANK('Zusatzblatt (Perigon)'!R2035),"",'Zusatzblatt (Perigon)'!R2035)</f>
        <v/>
      </c>
      <c r="N2040" s="95" t="str">
        <f>IF(ISBLANK('Zusatzblatt (Perigon)'!P2035),"",'Zusatzblatt (Perigon)'!P2035)</f>
        <v/>
      </c>
      <c r="O2040" s="38" t="str">
        <f>IF($L2040="","",VLOOKUP($R2040,Tarife!$A$2:$R$599,13,FALSE))</f>
        <v/>
      </c>
      <c r="P2040" s="38" t="str">
        <f t="shared" si="31"/>
        <v/>
      </c>
      <c r="R2040" s="100" t="str">
        <f>Zusammenzug!$C$25&amp;"-"&amp;Zusammenzug!$A$7&amp;"-"&amp;Leistungen!L2040</f>
        <v>2026-Nicht beauftragte Spitex-Organisation-</v>
      </c>
    </row>
    <row r="2041" spans="1:18" x14ac:dyDescent="0.2">
      <c r="A2041" s="95" t="str">
        <f>IF(ISBLANK('Zusatzblatt (Perigon)'!E2036),"",'Zusatzblatt (Perigon)'!E2036)</f>
        <v/>
      </c>
      <c r="B2041" s="95" t="str">
        <f>IF(ISBLANK('Zusatzblatt (Perigon)'!G2036),"",'Zusatzblatt (Perigon)'!G2036)</f>
        <v/>
      </c>
      <c r="C2041" s="96" t="str">
        <f>IF(ISBLANK('Zusatzblatt (Perigon)'!I2036),"",'Zusatzblatt (Perigon)'!I2036)</f>
        <v/>
      </c>
      <c r="D2041" s="97" t="str">
        <f>IF(ISBLANK('Zusatzblatt (Perigon)'!J2036),"",'Zusatzblatt (Perigon)'!J2036)</f>
        <v/>
      </c>
      <c r="E2041" s="64" t="str">
        <f>IF(ISBLANK('Zusatzblatt (Perigon)'!K2036),"",'Zusatzblatt (Perigon)'!K2036)</f>
        <v/>
      </c>
      <c r="F2041" s="65"/>
      <c r="G2041" s="64"/>
      <c r="H2041" s="69" t="str">
        <f>IF(ISBLANK('Zusatzblatt (Perigon)'!L2036),"",'Zusatzblatt (Perigon)'!L2036)</f>
        <v/>
      </c>
      <c r="I2041" s="69" t="str">
        <f>IF(ISBLANK('Zusatzblatt (Perigon)'!M2036),"",'Zusatzblatt (Perigon)'!M2036)</f>
        <v/>
      </c>
      <c r="J2041" s="98" t="str">
        <f>IF(ISBLANK('Zusatzblatt (Perigon)'!N2036),"",'Zusatzblatt (Perigon)'!N2036)</f>
        <v/>
      </c>
      <c r="K2041" s="99" t="str">
        <f>IF(ISBLANK('Zusatzblatt (Perigon)'!J2036),"",'Zusatzblatt (Perigon)'!T2036)</f>
        <v/>
      </c>
      <c r="L2041" s="95" t="str">
        <f>IF(ISBLANK('Zusatzblatt (Perigon)'!O2036),"",'Zusatzblatt (Perigon)'!O2036)</f>
        <v/>
      </c>
      <c r="M2041" s="95" t="str">
        <f>IF(ISBLANK('Zusatzblatt (Perigon)'!R2036),"",'Zusatzblatt (Perigon)'!R2036)</f>
        <v/>
      </c>
      <c r="N2041" s="95" t="str">
        <f>IF(ISBLANK('Zusatzblatt (Perigon)'!P2036),"",'Zusatzblatt (Perigon)'!P2036)</f>
        <v/>
      </c>
      <c r="O2041" s="38" t="str">
        <f>IF($L2041="","",VLOOKUP($R2041,Tarife!$A$2:$R$599,13,FALSE))</f>
        <v/>
      </c>
      <c r="P2041" s="38" t="str">
        <f t="shared" si="31"/>
        <v/>
      </c>
      <c r="R2041" s="100" t="str">
        <f>Zusammenzug!$C$25&amp;"-"&amp;Zusammenzug!$A$7&amp;"-"&amp;Leistungen!L2041</f>
        <v>2026-Nicht beauftragte Spitex-Organisation-</v>
      </c>
    </row>
    <row r="2042" spans="1:18" x14ac:dyDescent="0.2">
      <c r="A2042" s="95" t="str">
        <f>IF(ISBLANK('Zusatzblatt (Perigon)'!E2037),"",'Zusatzblatt (Perigon)'!E2037)</f>
        <v/>
      </c>
      <c r="B2042" s="95" t="str">
        <f>IF(ISBLANK('Zusatzblatt (Perigon)'!G2037),"",'Zusatzblatt (Perigon)'!G2037)</f>
        <v/>
      </c>
      <c r="C2042" s="96" t="str">
        <f>IF(ISBLANK('Zusatzblatt (Perigon)'!I2037),"",'Zusatzblatt (Perigon)'!I2037)</f>
        <v/>
      </c>
      <c r="D2042" s="97" t="str">
        <f>IF(ISBLANK('Zusatzblatt (Perigon)'!J2037),"",'Zusatzblatt (Perigon)'!J2037)</f>
        <v/>
      </c>
      <c r="E2042" s="64" t="str">
        <f>IF(ISBLANK('Zusatzblatt (Perigon)'!K2037),"",'Zusatzblatt (Perigon)'!K2037)</f>
        <v/>
      </c>
      <c r="F2042" s="65"/>
      <c r="G2042" s="64"/>
      <c r="H2042" s="69" t="str">
        <f>IF(ISBLANK('Zusatzblatt (Perigon)'!L2037),"",'Zusatzblatt (Perigon)'!L2037)</f>
        <v/>
      </c>
      <c r="I2042" s="69" t="str">
        <f>IF(ISBLANK('Zusatzblatt (Perigon)'!M2037),"",'Zusatzblatt (Perigon)'!M2037)</f>
        <v/>
      </c>
      <c r="J2042" s="98" t="str">
        <f>IF(ISBLANK('Zusatzblatt (Perigon)'!N2037),"",'Zusatzblatt (Perigon)'!N2037)</f>
        <v/>
      </c>
      <c r="K2042" s="99" t="str">
        <f>IF(ISBLANK('Zusatzblatt (Perigon)'!J2037),"",'Zusatzblatt (Perigon)'!T2037)</f>
        <v/>
      </c>
      <c r="L2042" s="95" t="str">
        <f>IF(ISBLANK('Zusatzblatt (Perigon)'!O2037),"",'Zusatzblatt (Perigon)'!O2037)</f>
        <v/>
      </c>
      <c r="M2042" s="95" t="str">
        <f>IF(ISBLANK('Zusatzblatt (Perigon)'!R2037),"",'Zusatzblatt (Perigon)'!R2037)</f>
        <v/>
      </c>
      <c r="N2042" s="95" t="str">
        <f>IF(ISBLANK('Zusatzblatt (Perigon)'!P2037),"",'Zusatzblatt (Perigon)'!P2037)</f>
        <v/>
      </c>
      <c r="O2042" s="38" t="str">
        <f>IF($L2042="","",VLOOKUP($R2042,Tarife!$A$2:$R$599,13,FALSE))</f>
        <v/>
      </c>
      <c r="P2042" s="38" t="str">
        <f t="shared" si="31"/>
        <v/>
      </c>
      <c r="R2042" s="100" t="str">
        <f>Zusammenzug!$C$25&amp;"-"&amp;Zusammenzug!$A$7&amp;"-"&amp;Leistungen!L2042</f>
        <v>2026-Nicht beauftragte Spitex-Organisation-</v>
      </c>
    </row>
    <row r="2043" spans="1:18" x14ac:dyDescent="0.2">
      <c r="A2043" s="95" t="str">
        <f>IF(ISBLANK('Zusatzblatt (Perigon)'!E2038),"",'Zusatzblatt (Perigon)'!E2038)</f>
        <v/>
      </c>
      <c r="B2043" s="95" t="str">
        <f>IF(ISBLANK('Zusatzblatt (Perigon)'!G2038),"",'Zusatzblatt (Perigon)'!G2038)</f>
        <v/>
      </c>
      <c r="C2043" s="96" t="str">
        <f>IF(ISBLANK('Zusatzblatt (Perigon)'!I2038),"",'Zusatzblatt (Perigon)'!I2038)</f>
        <v/>
      </c>
      <c r="D2043" s="97" t="str">
        <f>IF(ISBLANK('Zusatzblatt (Perigon)'!J2038),"",'Zusatzblatt (Perigon)'!J2038)</f>
        <v/>
      </c>
      <c r="E2043" s="64" t="str">
        <f>IF(ISBLANK('Zusatzblatt (Perigon)'!K2038),"",'Zusatzblatt (Perigon)'!K2038)</f>
        <v/>
      </c>
      <c r="F2043" s="65"/>
      <c r="G2043" s="64"/>
      <c r="H2043" s="69" t="str">
        <f>IF(ISBLANK('Zusatzblatt (Perigon)'!L2038),"",'Zusatzblatt (Perigon)'!L2038)</f>
        <v/>
      </c>
      <c r="I2043" s="69" t="str">
        <f>IF(ISBLANK('Zusatzblatt (Perigon)'!M2038),"",'Zusatzblatt (Perigon)'!M2038)</f>
        <v/>
      </c>
      <c r="J2043" s="98" t="str">
        <f>IF(ISBLANK('Zusatzblatt (Perigon)'!N2038),"",'Zusatzblatt (Perigon)'!N2038)</f>
        <v/>
      </c>
      <c r="K2043" s="99" t="str">
        <f>IF(ISBLANK('Zusatzblatt (Perigon)'!J2038),"",'Zusatzblatt (Perigon)'!T2038)</f>
        <v/>
      </c>
      <c r="L2043" s="95" t="str">
        <f>IF(ISBLANK('Zusatzblatt (Perigon)'!O2038),"",'Zusatzblatt (Perigon)'!O2038)</f>
        <v/>
      </c>
      <c r="M2043" s="95" t="str">
        <f>IF(ISBLANK('Zusatzblatt (Perigon)'!R2038),"",'Zusatzblatt (Perigon)'!R2038)</f>
        <v/>
      </c>
      <c r="N2043" s="95" t="str">
        <f>IF(ISBLANK('Zusatzblatt (Perigon)'!P2038),"",'Zusatzblatt (Perigon)'!P2038)</f>
        <v/>
      </c>
      <c r="O2043" s="38" t="str">
        <f>IF($L2043="","",VLOOKUP($R2043,Tarife!$A$2:$R$599,13,FALSE))</f>
        <v/>
      </c>
      <c r="P2043" s="38" t="str">
        <f t="shared" si="31"/>
        <v/>
      </c>
      <c r="R2043" s="100" t="str">
        <f>Zusammenzug!$C$25&amp;"-"&amp;Zusammenzug!$A$7&amp;"-"&amp;Leistungen!L2043</f>
        <v>2026-Nicht beauftragte Spitex-Organisation-</v>
      </c>
    </row>
    <row r="2044" spans="1:18" x14ac:dyDescent="0.2">
      <c r="A2044" s="95" t="str">
        <f>IF(ISBLANK('Zusatzblatt (Perigon)'!E2039),"",'Zusatzblatt (Perigon)'!E2039)</f>
        <v/>
      </c>
      <c r="B2044" s="95" t="str">
        <f>IF(ISBLANK('Zusatzblatt (Perigon)'!G2039),"",'Zusatzblatt (Perigon)'!G2039)</f>
        <v/>
      </c>
      <c r="C2044" s="96" t="str">
        <f>IF(ISBLANK('Zusatzblatt (Perigon)'!I2039),"",'Zusatzblatt (Perigon)'!I2039)</f>
        <v/>
      </c>
      <c r="D2044" s="97" t="str">
        <f>IF(ISBLANK('Zusatzblatt (Perigon)'!J2039),"",'Zusatzblatt (Perigon)'!J2039)</f>
        <v/>
      </c>
      <c r="E2044" s="64" t="str">
        <f>IF(ISBLANK('Zusatzblatt (Perigon)'!K2039),"",'Zusatzblatt (Perigon)'!K2039)</f>
        <v/>
      </c>
      <c r="F2044" s="65"/>
      <c r="G2044" s="64"/>
      <c r="H2044" s="69" t="str">
        <f>IF(ISBLANK('Zusatzblatt (Perigon)'!L2039),"",'Zusatzblatt (Perigon)'!L2039)</f>
        <v/>
      </c>
      <c r="I2044" s="69" t="str">
        <f>IF(ISBLANK('Zusatzblatt (Perigon)'!M2039),"",'Zusatzblatt (Perigon)'!M2039)</f>
        <v/>
      </c>
      <c r="J2044" s="98" t="str">
        <f>IF(ISBLANK('Zusatzblatt (Perigon)'!N2039),"",'Zusatzblatt (Perigon)'!N2039)</f>
        <v/>
      </c>
      <c r="K2044" s="99" t="str">
        <f>IF(ISBLANK('Zusatzblatt (Perigon)'!J2039),"",'Zusatzblatt (Perigon)'!T2039)</f>
        <v/>
      </c>
      <c r="L2044" s="95" t="str">
        <f>IF(ISBLANK('Zusatzblatt (Perigon)'!O2039),"",'Zusatzblatt (Perigon)'!O2039)</f>
        <v/>
      </c>
      <c r="M2044" s="95" t="str">
        <f>IF(ISBLANK('Zusatzblatt (Perigon)'!R2039),"",'Zusatzblatt (Perigon)'!R2039)</f>
        <v/>
      </c>
      <c r="N2044" s="95" t="str">
        <f>IF(ISBLANK('Zusatzblatt (Perigon)'!P2039),"",'Zusatzblatt (Perigon)'!P2039)</f>
        <v/>
      </c>
      <c r="O2044" s="38" t="str">
        <f>IF($L2044="","",VLOOKUP($R2044,Tarife!$A$2:$R$599,13,FALSE))</f>
        <v/>
      </c>
      <c r="P2044" s="38" t="str">
        <f t="shared" si="31"/>
        <v/>
      </c>
      <c r="R2044" s="100" t="str">
        <f>Zusammenzug!$C$25&amp;"-"&amp;Zusammenzug!$A$7&amp;"-"&amp;Leistungen!L2044</f>
        <v>2026-Nicht beauftragte Spitex-Organisation-</v>
      </c>
    </row>
    <row r="2045" spans="1:18" x14ac:dyDescent="0.2">
      <c r="A2045" s="95" t="str">
        <f>IF(ISBLANK('Zusatzblatt (Perigon)'!E2040),"",'Zusatzblatt (Perigon)'!E2040)</f>
        <v/>
      </c>
      <c r="B2045" s="95" t="str">
        <f>IF(ISBLANK('Zusatzblatt (Perigon)'!G2040),"",'Zusatzblatt (Perigon)'!G2040)</f>
        <v/>
      </c>
      <c r="C2045" s="96" t="str">
        <f>IF(ISBLANK('Zusatzblatt (Perigon)'!I2040),"",'Zusatzblatt (Perigon)'!I2040)</f>
        <v/>
      </c>
      <c r="D2045" s="97" t="str">
        <f>IF(ISBLANK('Zusatzblatt (Perigon)'!J2040),"",'Zusatzblatt (Perigon)'!J2040)</f>
        <v/>
      </c>
      <c r="E2045" s="64" t="str">
        <f>IF(ISBLANK('Zusatzblatt (Perigon)'!K2040),"",'Zusatzblatt (Perigon)'!K2040)</f>
        <v/>
      </c>
      <c r="F2045" s="65"/>
      <c r="G2045" s="64"/>
      <c r="H2045" s="69" t="str">
        <f>IF(ISBLANK('Zusatzblatt (Perigon)'!L2040),"",'Zusatzblatt (Perigon)'!L2040)</f>
        <v/>
      </c>
      <c r="I2045" s="69" t="str">
        <f>IF(ISBLANK('Zusatzblatt (Perigon)'!M2040),"",'Zusatzblatt (Perigon)'!M2040)</f>
        <v/>
      </c>
      <c r="J2045" s="98" t="str">
        <f>IF(ISBLANK('Zusatzblatt (Perigon)'!N2040),"",'Zusatzblatt (Perigon)'!N2040)</f>
        <v/>
      </c>
      <c r="K2045" s="99" t="str">
        <f>IF(ISBLANK('Zusatzblatt (Perigon)'!J2040),"",'Zusatzblatt (Perigon)'!T2040)</f>
        <v/>
      </c>
      <c r="L2045" s="95" t="str">
        <f>IF(ISBLANK('Zusatzblatt (Perigon)'!O2040),"",'Zusatzblatt (Perigon)'!O2040)</f>
        <v/>
      </c>
      <c r="M2045" s="95" t="str">
        <f>IF(ISBLANK('Zusatzblatt (Perigon)'!R2040),"",'Zusatzblatt (Perigon)'!R2040)</f>
        <v/>
      </c>
      <c r="N2045" s="95" t="str">
        <f>IF(ISBLANK('Zusatzblatt (Perigon)'!P2040),"",'Zusatzblatt (Perigon)'!P2040)</f>
        <v/>
      </c>
      <c r="O2045" s="38" t="str">
        <f>IF($L2045="","",VLOOKUP($R2045,Tarife!$A$2:$R$599,13,FALSE))</f>
        <v/>
      </c>
      <c r="P2045" s="38" t="str">
        <f t="shared" si="31"/>
        <v/>
      </c>
      <c r="R2045" s="100" t="str">
        <f>Zusammenzug!$C$25&amp;"-"&amp;Zusammenzug!$A$7&amp;"-"&amp;Leistungen!L2045</f>
        <v>2026-Nicht beauftragte Spitex-Organisation-</v>
      </c>
    </row>
    <row r="2046" spans="1:18" x14ac:dyDescent="0.2">
      <c r="A2046" s="95" t="str">
        <f>IF(ISBLANK('Zusatzblatt (Perigon)'!E2041),"",'Zusatzblatt (Perigon)'!E2041)</f>
        <v/>
      </c>
      <c r="B2046" s="95" t="str">
        <f>IF(ISBLANK('Zusatzblatt (Perigon)'!G2041),"",'Zusatzblatt (Perigon)'!G2041)</f>
        <v/>
      </c>
      <c r="C2046" s="96" t="str">
        <f>IF(ISBLANK('Zusatzblatt (Perigon)'!I2041),"",'Zusatzblatt (Perigon)'!I2041)</f>
        <v/>
      </c>
      <c r="D2046" s="97" t="str">
        <f>IF(ISBLANK('Zusatzblatt (Perigon)'!J2041),"",'Zusatzblatt (Perigon)'!J2041)</f>
        <v/>
      </c>
      <c r="E2046" s="64" t="str">
        <f>IF(ISBLANK('Zusatzblatt (Perigon)'!K2041),"",'Zusatzblatt (Perigon)'!K2041)</f>
        <v/>
      </c>
      <c r="F2046" s="65"/>
      <c r="G2046" s="64"/>
      <c r="H2046" s="69" t="str">
        <f>IF(ISBLANK('Zusatzblatt (Perigon)'!L2041),"",'Zusatzblatt (Perigon)'!L2041)</f>
        <v/>
      </c>
      <c r="I2046" s="69" t="str">
        <f>IF(ISBLANK('Zusatzblatt (Perigon)'!M2041),"",'Zusatzblatt (Perigon)'!M2041)</f>
        <v/>
      </c>
      <c r="J2046" s="98" t="str">
        <f>IF(ISBLANK('Zusatzblatt (Perigon)'!N2041),"",'Zusatzblatt (Perigon)'!N2041)</f>
        <v/>
      </c>
      <c r="K2046" s="99" t="str">
        <f>IF(ISBLANK('Zusatzblatt (Perigon)'!J2041),"",'Zusatzblatt (Perigon)'!T2041)</f>
        <v/>
      </c>
      <c r="L2046" s="95" t="str">
        <f>IF(ISBLANK('Zusatzblatt (Perigon)'!O2041),"",'Zusatzblatt (Perigon)'!O2041)</f>
        <v/>
      </c>
      <c r="M2046" s="95" t="str">
        <f>IF(ISBLANK('Zusatzblatt (Perigon)'!R2041),"",'Zusatzblatt (Perigon)'!R2041)</f>
        <v/>
      </c>
      <c r="N2046" s="95" t="str">
        <f>IF(ISBLANK('Zusatzblatt (Perigon)'!P2041),"",'Zusatzblatt (Perigon)'!P2041)</f>
        <v/>
      </c>
      <c r="O2046" s="38" t="str">
        <f>IF($L2046="","",VLOOKUP($R2046,Tarife!$A$2:$R$599,13,FALSE))</f>
        <v/>
      </c>
      <c r="P2046" s="38" t="str">
        <f t="shared" si="31"/>
        <v/>
      </c>
      <c r="R2046" s="100" t="str">
        <f>Zusammenzug!$C$25&amp;"-"&amp;Zusammenzug!$A$7&amp;"-"&amp;Leistungen!L2046</f>
        <v>2026-Nicht beauftragte Spitex-Organisation-</v>
      </c>
    </row>
    <row r="2047" spans="1:18" x14ac:dyDescent="0.2">
      <c r="A2047" s="95" t="str">
        <f>IF(ISBLANK('Zusatzblatt (Perigon)'!E2042),"",'Zusatzblatt (Perigon)'!E2042)</f>
        <v/>
      </c>
      <c r="B2047" s="95" t="str">
        <f>IF(ISBLANK('Zusatzblatt (Perigon)'!G2042),"",'Zusatzblatt (Perigon)'!G2042)</f>
        <v/>
      </c>
      <c r="C2047" s="96" t="str">
        <f>IF(ISBLANK('Zusatzblatt (Perigon)'!I2042),"",'Zusatzblatt (Perigon)'!I2042)</f>
        <v/>
      </c>
      <c r="D2047" s="97" t="str">
        <f>IF(ISBLANK('Zusatzblatt (Perigon)'!J2042),"",'Zusatzblatt (Perigon)'!J2042)</f>
        <v/>
      </c>
      <c r="E2047" s="64" t="str">
        <f>IF(ISBLANK('Zusatzblatt (Perigon)'!K2042),"",'Zusatzblatt (Perigon)'!K2042)</f>
        <v/>
      </c>
      <c r="F2047" s="65"/>
      <c r="G2047" s="64"/>
      <c r="H2047" s="69" t="str">
        <f>IF(ISBLANK('Zusatzblatt (Perigon)'!L2042),"",'Zusatzblatt (Perigon)'!L2042)</f>
        <v/>
      </c>
      <c r="I2047" s="69" t="str">
        <f>IF(ISBLANK('Zusatzblatt (Perigon)'!M2042),"",'Zusatzblatt (Perigon)'!M2042)</f>
        <v/>
      </c>
      <c r="J2047" s="98" t="str">
        <f>IF(ISBLANK('Zusatzblatt (Perigon)'!N2042),"",'Zusatzblatt (Perigon)'!N2042)</f>
        <v/>
      </c>
      <c r="K2047" s="99" t="str">
        <f>IF(ISBLANK('Zusatzblatt (Perigon)'!J2042),"",'Zusatzblatt (Perigon)'!T2042)</f>
        <v/>
      </c>
      <c r="L2047" s="95" t="str">
        <f>IF(ISBLANK('Zusatzblatt (Perigon)'!O2042),"",'Zusatzblatt (Perigon)'!O2042)</f>
        <v/>
      </c>
      <c r="M2047" s="95" t="str">
        <f>IF(ISBLANK('Zusatzblatt (Perigon)'!R2042),"",'Zusatzblatt (Perigon)'!R2042)</f>
        <v/>
      </c>
      <c r="N2047" s="95" t="str">
        <f>IF(ISBLANK('Zusatzblatt (Perigon)'!P2042),"",'Zusatzblatt (Perigon)'!P2042)</f>
        <v/>
      </c>
      <c r="O2047" s="38" t="str">
        <f>IF($L2047="","",VLOOKUP($R2047,Tarife!$A$2:$R$599,13,FALSE))</f>
        <v/>
      </c>
      <c r="P2047" s="38" t="str">
        <f t="shared" si="31"/>
        <v/>
      </c>
      <c r="R2047" s="100" t="str">
        <f>Zusammenzug!$C$25&amp;"-"&amp;Zusammenzug!$A$7&amp;"-"&amp;Leistungen!L2047</f>
        <v>2026-Nicht beauftragte Spitex-Organisation-</v>
      </c>
    </row>
    <row r="2048" spans="1:18" x14ac:dyDescent="0.2">
      <c r="A2048" s="95" t="str">
        <f>IF(ISBLANK('Zusatzblatt (Perigon)'!E2043),"",'Zusatzblatt (Perigon)'!E2043)</f>
        <v/>
      </c>
      <c r="B2048" s="95" t="str">
        <f>IF(ISBLANK('Zusatzblatt (Perigon)'!G2043),"",'Zusatzblatt (Perigon)'!G2043)</f>
        <v/>
      </c>
      <c r="C2048" s="96" t="str">
        <f>IF(ISBLANK('Zusatzblatt (Perigon)'!I2043),"",'Zusatzblatt (Perigon)'!I2043)</f>
        <v/>
      </c>
      <c r="D2048" s="97" t="str">
        <f>IF(ISBLANK('Zusatzblatt (Perigon)'!J2043),"",'Zusatzblatt (Perigon)'!J2043)</f>
        <v/>
      </c>
      <c r="E2048" s="64" t="str">
        <f>IF(ISBLANK('Zusatzblatt (Perigon)'!K2043),"",'Zusatzblatt (Perigon)'!K2043)</f>
        <v/>
      </c>
      <c r="F2048" s="65"/>
      <c r="G2048" s="64"/>
      <c r="H2048" s="69" t="str">
        <f>IF(ISBLANK('Zusatzblatt (Perigon)'!L2043),"",'Zusatzblatt (Perigon)'!L2043)</f>
        <v/>
      </c>
      <c r="I2048" s="69" t="str">
        <f>IF(ISBLANK('Zusatzblatt (Perigon)'!M2043),"",'Zusatzblatt (Perigon)'!M2043)</f>
        <v/>
      </c>
      <c r="J2048" s="98" t="str">
        <f>IF(ISBLANK('Zusatzblatt (Perigon)'!N2043),"",'Zusatzblatt (Perigon)'!N2043)</f>
        <v/>
      </c>
      <c r="K2048" s="99" t="str">
        <f>IF(ISBLANK('Zusatzblatt (Perigon)'!J2043),"",'Zusatzblatt (Perigon)'!T2043)</f>
        <v/>
      </c>
      <c r="L2048" s="95" t="str">
        <f>IF(ISBLANK('Zusatzblatt (Perigon)'!O2043),"",'Zusatzblatt (Perigon)'!O2043)</f>
        <v/>
      </c>
      <c r="M2048" s="95" t="str">
        <f>IF(ISBLANK('Zusatzblatt (Perigon)'!R2043),"",'Zusatzblatt (Perigon)'!R2043)</f>
        <v/>
      </c>
      <c r="N2048" s="95" t="str">
        <f>IF(ISBLANK('Zusatzblatt (Perigon)'!P2043),"",'Zusatzblatt (Perigon)'!P2043)</f>
        <v/>
      </c>
      <c r="O2048" s="38" t="str">
        <f>IF($L2048="","",VLOOKUP($R2048,Tarife!$A$2:$R$599,13,FALSE))</f>
        <v/>
      </c>
      <c r="P2048" s="38" t="str">
        <f t="shared" si="31"/>
        <v/>
      </c>
      <c r="R2048" s="100" t="str">
        <f>Zusammenzug!$C$25&amp;"-"&amp;Zusammenzug!$A$7&amp;"-"&amp;Leistungen!L2048</f>
        <v>2026-Nicht beauftragte Spitex-Organisation-</v>
      </c>
    </row>
    <row r="2049" spans="1:18" x14ac:dyDescent="0.2">
      <c r="A2049" s="95" t="str">
        <f>IF(ISBLANK('Zusatzblatt (Perigon)'!E2044),"",'Zusatzblatt (Perigon)'!E2044)</f>
        <v/>
      </c>
      <c r="B2049" s="95" t="str">
        <f>IF(ISBLANK('Zusatzblatt (Perigon)'!G2044),"",'Zusatzblatt (Perigon)'!G2044)</f>
        <v/>
      </c>
      <c r="C2049" s="96" t="str">
        <f>IF(ISBLANK('Zusatzblatt (Perigon)'!I2044),"",'Zusatzblatt (Perigon)'!I2044)</f>
        <v/>
      </c>
      <c r="D2049" s="97" t="str">
        <f>IF(ISBLANK('Zusatzblatt (Perigon)'!J2044),"",'Zusatzblatt (Perigon)'!J2044)</f>
        <v/>
      </c>
      <c r="E2049" s="64" t="str">
        <f>IF(ISBLANK('Zusatzblatt (Perigon)'!K2044),"",'Zusatzblatt (Perigon)'!K2044)</f>
        <v/>
      </c>
      <c r="F2049" s="65"/>
      <c r="G2049" s="64"/>
      <c r="H2049" s="69" t="str">
        <f>IF(ISBLANK('Zusatzblatt (Perigon)'!L2044),"",'Zusatzblatt (Perigon)'!L2044)</f>
        <v/>
      </c>
      <c r="I2049" s="69" t="str">
        <f>IF(ISBLANK('Zusatzblatt (Perigon)'!M2044),"",'Zusatzblatt (Perigon)'!M2044)</f>
        <v/>
      </c>
      <c r="J2049" s="98" t="str">
        <f>IF(ISBLANK('Zusatzblatt (Perigon)'!N2044),"",'Zusatzblatt (Perigon)'!N2044)</f>
        <v/>
      </c>
      <c r="K2049" s="99" t="str">
        <f>IF(ISBLANK('Zusatzblatt (Perigon)'!J2044),"",'Zusatzblatt (Perigon)'!T2044)</f>
        <v/>
      </c>
      <c r="L2049" s="95" t="str">
        <f>IF(ISBLANK('Zusatzblatt (Perigon)'!O2044),"",'Zusatzblatt (Perigon)'!O2044)</f>
        <v/>
      </c>
      <c r="M2049" s="95" t="str">
        <f>IF(ISBLANK('Zusatzblatt (Perigon)'!R2044),"",'Zusatzblatt (Perigon)'!R2044)</f>
        <v/>
      </c>
      <c r="N2049" s="95" t="str">
        <f>IF(ISBLANK('Zusatzblatt (Perigon)'!P2044),"",'Zusatzblatt (Perigon)'!P2044)</f>
        <v/>
      </c>
      <c r="O2049" s="38" t="str">
        <f>IF($L2049="","",VLOOKUP($R2049,Tarife!$A$2:$R$599,13,FALSE))</f>
        <v/>
      </c>
      <c r="P2049" s="38" t="str">
        <f t="shared" si="31"/>
        <v/>
      </c>
      <c r="R2049" s="100" t="str">
        <f>Zusammenzug!$C$25&amp;"-"&amp;Zusammenzug!$A$7&amp;"-"&amp;Leistungen!L2049</f>
        <v>2026-Nicht beauftragte Spitex-Organisation-</v>
      </c>
    </row>
    <row r="2050" spans="1:18" x14ac:dyDescent="0.2">
      <c r="A2050" s="95" t="str">
        <f>IF(ISBLANK('Zusatzblatt (Perigon)'!E2045),"",'Zusatzblatt (Perigon)'!E2045)</f>
        <v/>
      </c>
      <c r="B2050" s="95" t="str">
        <f>IF(ISBLANK('Zusatzblatt (Perigon)'!G2045),"",'Zusatzblatt (Perigon)'!G2045)</f>
        <v/>
      </c>
      <c r="C2050" s="96" t="str">
        <f>IF(ISBLANK('Zusatzblatt (Perigon)'!I2045),"",'Zusatzblatt (Perigon)'!I2045)</f>
        <v/>
      </c>
      <c r="D2050" s="97" t="str">
        <f>IF(ISBLANK('Zusatzblatt (Perigon)'!J2045),"",'Zusatzblatt (Perigon)'!J2045)</f>
        <v/>
      </c>
      <c r="E2050" s="64" t="str">
        <f>IF(ISBLANK('Zusatzblatt (Perigon)'!K2045),"",'Zusatzblatt (Perigon)'!K2045)</f>
        <v/>
      </c>
      <c r="F2050" s="65"/>
      <c r="G2050" s="64"/>
      <c r="H2050" s="69" t="str">
        <f>IF(ISBLANK('Zusatzblatt (Perigon)'!L2045),"",'Zusatzblatt (Perigon)'!L2045)</f>
        <v/>
      </c>
      <c r="I2050" s="69" t="str">
        <f>IF(ISBLANK('Zusatzblatt (Perigon)'!M2045),"",'Zusatzblatt (Perigon)'!M2045)</f>
        <v/>
      </c>
      <c r="J2050" s="98" t="str">
        <f>IF(ISBLANK('Zusatzblatt (Perigon)'!N2045),"",'Zusatzblatt (Perigon)'!N2045)</f>
        <v/>
      </c>
      <c r="K2050" s="99" t="str">
        <f>IF(ISBLANK('Zusatzblatt (Perigon)'!J2045),"",'Zusatzblatt (Perigon)'!T2045)</f>
        <v/>
      </c>
      <c r="L2050" s="95" t="str">
        <f>IF(ISBLANK('Zusatzblatt (Perigon)'!O2045),"",'Zusatzblatt (Perigon)'!O2045)</f>
        <v/>
      </c>
      <c r="M2050" s="95" t="str">
        <f>IF(ISBLANK('Zusatzblatt (Perigon)'!R2045),"",'Zusatzblatt (Perigon)'!R2045)</f>
        <v/>
      </c>
      <c r="N2050" s="95" t="str">
        <f>IF(ISBLANK('Zusatzblatt (Perigon)'!P2045),"",'Zusatzblatt (Perigon)'!P2045)</f>
        <v/>
      </c>
      <c r="O2050" s="38" t="str">
        <f>IF($L2050="","",VLOOKUP($R2050,Tarife!$A$2:$R$599,13,FALSE))</f>
        <v/>
      </c>
      <c r="P2050" s="38" t="str">
        <f t="shared" si="31"/>
        <v/>
      </c>
      <c r="R2050" s="100" t="str">
        <f>Zusammenzug!$C$25&amp;"-"&amp;Zusammenzug!$A$7&amp;"-"&amp;Leistungen!L2050</f>
        <v>2026-Nicht beauftragte Spitex-Organisation-</v>
      </c>
    </row>
    <row r="2051" spans="1:18" x14ac:dyDescent="0.2">
      <c r="A2051" s="95" t="str">
        <f>IF(ISBLANK('Zusatzblatt (Perigon)'!E2046),"",'Zusatzblatt (Perigon)'!E2046)</f>
        <v/>
      </c>
      <c r="B2051" s="95" t="str">
        <f>IF(ISBLANK('Zusatzblatt (Perigon)'!G2046),"",'Zusatzblatt (Perigon)'!G2046)</f>
        <v/>
      </c>
      <c r="C2051" s="96" t="str">
        <f>IF(ISBLANK('Zusatzblatt (Perigon)'!I2046),"",'Zusatzblatt (Perigon)'!I2046)</f>
        <v/>
      </c>
      <c r="D2051" s="97" t="str">
        <f>IF(ISBLANK('Zusatzblatt (Perigon)'!J2046),"",'Zusatzblatt (Perigon)'!J2046)</f>
        <v/>
      </c>
      <c r="E2051" s="64" t="str">
        <f>IF(ISBLANK('Zusatzblatt (Perigon)'!K2046),"",'Zusatzblatt (Perigon)'!K2046)</f>
        <v/>
      </c>
      <c r="F2051" s="65"/>
      <c r="G2051" s="64"/>
      <c r="H2051" s="69" t="str">
        <f>IF(ISBLANK('Zusatzblatt (Perigon)'!L2046),"",'Zusatzblatt (Perigon)'!L2046)</f>
        <v/>
      </c>
      <c r="I2051" s="69" t="str">
        <f>IF(ISBLANK('Zusatzblatt (Perigon)'!M2046),"",'Zusatzblatt (Perigon)'!M2046)</f>
        <v/>
      </c>
      <c r="J2051" s="98" t="str">
        <f>IF(ISBLANK('Zusatzblatt (Perigon)'!N2046),"",'Zusatzblatt (Perigon)'!N2046)</f>
        <v/>
      </c>
      <c r="K2051" s="99" t="str">
        <f>IF(ISBLANK('Zusatzblatt (Perigon)'!J2046),"",'Zusatzblatt (Perigon)'!T2046)</f>
        <v/>
      </c>
      <c r="L2051" s="95" t="str">
        <f>IF(ISBLANK('Zusatzblatt (Perigon)'!O2046),"",'Zusatzblatt (Perigon)'!O2046)</f>
        <v/>
      </c>
      <c r="M2051" s="95" t="str">
        <f>IF(ISBLANK('Zusatzblatt (Perigon)'!R2046),"",'Zusatzblatt (Perigon)'!R2046)</f>
        <v/>
      </c>
      <c r="N2051" s="95" t="str">
        <f>IF(ISBLANK('Zusatzblatt (Perigon)'!P2046),"",'Zusatzblatt (Perigon)'!P2046)</f>
        <v/>
      </c>
      <c r="O2051" s="38" t="str">
        <f>IF($L2051="","",VLOOKUP($R2051,Tarife!$A$2:$R$599,13,FALSE))</f>
        <v/>
      </c>
      <c r="P2051" s="38" t="str">
        <f t="shared" si="31"/>
        <v/>
      </c>
      <c r="R2051" s="100" t="str">
        <f>Zusammenzug!$C$25&amp;"-"&amp;Zusammenzug!$A$7&amp;"-"&amp;Leistungen!L2051</f>
        <v>2026-Nicht beauftragte Spitex-Organisation-</v>
      </c>
    </row>
    <row r="2052" spans="1:18" x14ac:dyDescent="0.2">
      <c r="A2052" s="95" t="str">
        <f>IF(ISBLANK('Zusatzblatt (Perigon)'!E2047),"",'Zusatzblatt (Perigon)'!E2047)</f>
        <v/>
      </c>
      <c r="B2052" s="95" t="str">
        <f>IF(ISBLANK('Zusatzblatt (Perigon)'!G2047),"",'Zusatzblatt (Perigon)'!G2047)</f>
        <v/>
      </c>
      <c r="C2052" s="96" t="str">
        <f>IF(ISBLANK('Zusatzblatt (Perigon)'!I2047),"",'Zusatzblatt (Perigon)'!I2047)</f>
        <v/>
      </c>
      <c r="D2052" s="97" t="str">
        <f>IF(ISBLANK('Zusatzblatt (Perigon)'!J2047),"",'Zusatzblatt (Perigon)'!J2047)</f>
        <v/>
      </c>
      <c r="E2052" s="64" t="str">
        <f>IF(ISBLANK('Zusatzblatt (Perigon)'!K2047),"",'Zusatzblatt (Perigon)'!K2047)</f>
        <v/>
      </c>
      <c r="F2052" s="65"/>
      <c r="G2052" s="64"/>
      <c r="H2052" s="69" t="str">
        <f>IF(ISBLANK('Zusatzblatt (Perigon)'!L2047),"",'Zusatzblatt (Perigon)'!L2047)</f>
        <v/>
      </c>
      <c r="I2052" s="69" t="str">
        <f>IF(ISBLANK('Zusatzblatt (Perigon)'!M2047),"",'Zusatzblatt (Perigon)'!M2047)</f>
        <v/>
      </c>
      <c r="J2052" s="98" t="str">
        <f>IF(ISBLANK('Zusatzblatt (Perigon)'!N2047),"",'Zusatzblatt (Perigon)'!N2047)</f>
        <v/>
      </c>
      <c r="K2052" s="99" t="str">
        <f>IF(ISBLANK('Zusatzblatt (Perigon)'!J2047),"",'Zusatzblatt (Perigon)'!T2047)</f>
        <v/>
      </c>
      <c r="L2052" s="95" t="str">
        <f>IF(ISBLANK('Zusatzblatt (Perigon)'!O2047),"",'Zusatzblatt (Perigon)'!O2047)</f>
        <v/>
      </c>
      <c r="M2052" s="95" t="str">
        <f>IF(ISBLANK('Zusatzblatt (Perigon)'!R2047),"",'Zusatzblatt (Perigon)'!R2047)</f>
        <v/>
      </c>
      <c r="N2052" s="95" t="str">
        <f>IF(ISBLANK('Zusatzblatt (Perigon)'!P2047),"",'Zusatzblatt (Perigon)'!P2047)</f>
        <v/>
      </c>
      <c r="O2052" s="38" t="str">
        <f>IF($L2052="","",VLOOKUP($R2052,Tarife!$A$2:$R$599,13,FALSE))</f>
        <v/>
      </c>
      <c r="P2052" s="38" t="str">
        <f t="shared" si="31"/>
        <v/>
      </c>
      <c r="R2052" s="100" t="str">
        <f>Zusammenzug!$C$25&amp;"-"&amp;Zusammenzug!$A$7&amp;"-"&amp;Leistungen!L2052</f>
        <v>2026-Nicht beauftragte Spitex-Organisation-</v>
      </c>
    </row>
    <row r="2053" spans="1:18" x14ac:dyDescent="0.2">
      <c r="A2053" s="95" t="str">
        <f>IF(ISBLANK('Zusatzblatt (Perigon)'!E2048),"",'Zusatzblatt (Perigon)'!E2048)</f>
        <v/>
      </c>
      <c r="B2053" s="95" t="str">
        <f>IF(ISBLANK('Zusatzblatt (Perigon)'!G2048),"",'Zusatzblatt (Perigon)'!G2048)</f>
        <v/>
      </c>
      <c r="C2053" s="96" t="str">
        <f>IF(ISBLANK('Zusatzblatt (Perigon)'!I2048),"",'Zusatzblatt (Perigon)'!I2048)</f>
        <v/>
      </c>
      <c r="D2053" s="97" t="str">
        <f>IF(ISBLANK('Zusatzblatt (Perigon)'!J2048),"",'Zusatzblatt (Perigon)'!J2048)</f>
        <v/>
      </c>
      <c r="E2053" s="64" t="str">
        <f>IF(ISBLANK('Zusatzblatt (Perigon)'!K2048),"",'Zusatzblatt (Perigon)'!K2048)</f>
        <v/>
      </c>
      <c r="F2053" s="65"/>
      <c r="G2053" s="64"/>
      <c r="H2053" s="69" t="str">
        <f>IF(ISBLANK('Zusatzblatt (Perigon)'!L2048),"",'Zusatzblatt (Perigon)'!L2048)</f>
        <v/>
      </c>
      <c r="I2053" s="69" t="str">
        <f>IF(ISBLANK('Zusatzblatt (Perigon)'!M2048),"",'Zusatzblatt (Perigon)'!M2048)</f>
        <v/>
      </c>
      <c r="J2053" s="98" t="str">
        <f>IF(ISBLANK('Zusatzblatt (Perigon)'!N2048),"",'Zusatzblatt (Perigon)'!N2048)</f>
        <v/>
      </c>
      <c r="K2053" s="99" t="str">
        <f>IF(ISBLANK('Zusatzblatt (Perigon)'!J2048),"",'Zusatzblatt (Perigon)'!T2048)</f>
        <v/>
      </c>
      <c r="L2053" s="95" t="str">
        <f>IF(ISBLANK('Zusatzblatt (Perigon)'!O2048),"",'Zusatzblatt (Perigon)'!O2048)</f>
        <v/>
      </c>
      <c r="M2053" s="95" t="str">
        <f>IF(ISBLANK('Zusatzblatt (Perigon)'!R2048),"",'Zusatzblatt (Perigon)'!R2048)</f>
        <v/>
      </c>
      <c r="N2053" s="95" t="str">
        <f>IF(ISBLANK('Zusatzblatt (Perigon)'!P2048),"",'Zusatzblatt (Perigon)'!P2048)</f>
        <v/>
      </c>
      <c r="O2053" s="38" t="str">
        <f>IF($L2053="","",VLOOKUP($R2053,Tarife!$A$2:$R$599,13,FALSE))</f>
        <v/>
      </c>
      <c r="P2053" s="38" t="str">
        <f t="shared" si="31"/>
        <v/>
      </c>
      <c r="R2053" s="100" t="str">
        <f>Zusammenzug!$C$25&amp;"-"&amp;Zusammenzug!$A$7&amp;"-"&amp;Leistungen!L2053</f>
        <v>2026-Nicht beauftragte Spitex-Organisation-</v>
      </c>
    </row>
    <row r="2054" spans="1:18" x14ac:dyDescent="0.2">
      <c r="A2054" s="95" t="str">
        <f>IF(ISBLANK('Zusatzblatt (Perigon)'!E2049),"",'Zusatzblatt (Perigon)'!E2049)</f>
        <v/>
      </c>
      <c r="B2054" s="95" t="str">
        <f>IF(ISBLANK('Zusatzblatt (Perigon)'!G2049),"",'Zusatzblatt (Perigon)'!G2049)</f>
        <v/>
      </c>
      <c r="C2054" s="96" t="str">
        <f>IF(ISBLANK('Zusatzblatt (Perigon)'!I2049),"",'Zusatzblatt (Perigon)'!I2049)</f>
        <v/>
      </c>
      <c r="D2054" s="97" t="str">
        <f>IF(ISBLANK('Zusatzblatt (Perigon)'!J2049),"",'Zusatzblatt (Perigon)'!J2049)</f>
        <v/>
      </c>
      <c r="E2054" s="64" t="str">
        <f>IF(ISBLANK('Zusatzblatt (Perigon)'!K2049),"",'Zusatzblatt (Perigon)'!K2049)</f>
        <v/>
      </c>
      <c r="F2054" s="65"/>
      <c r="G2054" s="64"/>
      <c r="H2054" s="69" t="str">
        <f>IF(ISBLANK('Zusatzblatt (Perigon)'!L2049),"",'Zusatzblatt (Perigon)'!L2049)</f>
        <v/>
      </c>
      <c r="I2054" s="69" t="str">
        <f>IF(ISBLANK('Zusatzblatt (Perigon)'!M2049),"",'Zusatzblatt (Perigon)'!M2049)</f>
        <v/>
      </c>
      <c r="J2054" s="98" t="str">
        <f>IF(ISBLANK('Zusatzblatt (Perigon)'!N2049),"",'Zusatzblatt (Perigon)'!N2049)</f>
        <v/>
      </c>
      <c r="K2054" s="99" t="str">
        <f>IF(ISBLANK('Zusatzblatt (Perigon)'!J2049),"",'Zusatzblatt (Perigon)'!T2049)</f>
        <v/>
      </c>
      <c r="L2054" s="95" t="str">
        <f>IF(ISBLANK('Zusatzblatt (Perigon)'!O2049),"",'Zusatzblatt (Perigon)'!O2049)</f>
        <v/>
      </c>
      <c r="M2054" s="95" t="str">
        <f>IF(ISBLANK('Zusatzblatt (Perigon)'!R2049),"",'Zusatzblatt (Perigon)'!R2049)</f>
        <v/>
      </c>
      <c r="N2054" s="95" t="str">
        <f>IF(ISBLANK('Zusatzblatt (Perigon)'!P2049),"",'Zusatzblatt (Perigon)'!P2049)</f>
        <v/>
      </c>
      <c r="O2054" s="38" t="str">
        <f>IF($L2054="","",VLOOKUP($R2054,Tarife!$A$2:$R$599,13,FALSE))</f>
        <v/>
      </c>
      <c r="P2054" s="38" t="str">
        <f t="shared" si="31"/>
        <v/>
      </c>
      <c r="R2054" s="100" t="str">
        <f>Zusammenzug!$C$25&amp;"-"&amp;Zusammenzug!$A$7&amp;"-"&amp;Leistungen!L2054</f>
        <v>2026-Nicht beauftragte Spitex-Organisation-</v>
      </c>
    </row>
    <row r="2055" spans="1:18" x14ac:dyDescent="0.2">
      <c r="A2055" s="95" t="str">
        <f>IF(ISBLANK('Zusatzblatt (Perigon)'!E2050),"",'Zusatzblatt (Perigon)'!E2050)</f>
        <v/>
      </c>
      <c r="B2055" s="95" t="str">
        <f>IF(ISBLANK('Zusatzblatt (Perigon)'!G2050),"",'Zusatzblatt (Perigon)'!G2050)</f>
        <v/>
      </c>
      <c r="C2055" s="96" t="str">
        <f>IF(ISBLANK('Zusatzblatt (Perigon)'!I2050),"",'Zusatzblatt (Perigon)'!I2050)</f>
        <v/>
      </c>
      <c r="D2055" s="97" t="str">
        <f>IF(ISBLANK('Zusatzblatt (Perigon)'!J2050),"",'Zusatzblatt (Perigon)'!J2050)</f>
        <v/>
      </c>
      <c r="E2055" s="64" t="str">
        <f>IF(ISBLANK('Zusatzblatt (Perigon)'!K2050),"",'Zusatzblatt (Perigon)'!K2050)</f>
        <v/>
      </c>
      <c r="F2055" s="65"/>
      <c r="G2055" s="64"/>
      <c r="H2055" s="69" t="str">
        <f>IF(ISBLANK('Zusatzblatt (Perigon)'!L2050),"",'Zusatzblatt (Perigon)'!L2050)</f>
        <v/>
      </c>
      <c r="I2055" s="69" t="str">
        <f>IF(ISBLANK('Zusatzblatt (Perigon)'!M2050),"",'Zusatzblatt (Perigon)'!M2050)</f>
        <v/>
      </c>
      <c r="J2055" s="98" t="str">
        <f>IF(ISBLANK('Zusatzblatt (Perigon)'!N2050),"",'Zusatzblatt (Perigon)'!N2050)</f>
        <v/>
      </c>
      <c r="K2055" s="99" t="str">
        <f>IF(ISBLANK('Zusatzblatt (Perigon)'!J2050),"",'Zusatzblatt (Perigon)'!T2050)</f>
        <v/>
      </c>
      <c r="L2055" s="95" t="str">
        <f>IF(ISBLANK('Zusatzblatt (Perigon)'!O2050),"",'Zusatzblatt (Perigon)'!O2050)</f>
        <v/>
      </c>
      <c r="M2055" s="95" t="str">
        <f>IF(ISBLANK('Zusatzblatt (Perigon)'!R2050),"",'Zusatzblatt (Perigon)'!R2050)</f>
        <v/>
      </c>
      <c r="N2055" s="95" t="str">
        <f>IF(ISBLANK('Zusatzblatt (Perigon)'!P2050),"",'Zusatzblatt (Perigon)'!P2050)</f>
        <v/>
      </c>
      <c r="O2055" s="38" t="str">
        <f>IF($L2055="","",VLOOKUP($R2055,Tarife!$A$2:$R$599,13,FALSE))</f>
        <v/>
      </c>
      <c r="P2055" s="38" t="str">
        <f t="shared" si="31"/>
        <v/>
      </c>
      <c r="R2055" s="100" t="str">
        <f>Zusammenzug!$C$25&amp;"-"&amp;Zusammenzug!$A$7&amp;"-"&amp;Leistungen!L2055</f>
        <v>2026-Nicht beauftragte Spitex-Organisation-</v>
      </c>
    </row>
    <row r="2056" spans="1:18" x14ac:dyDescent="0.2">
      <c r="A2056" s="95" t="str">
        <f>IF(ISBLANK('Zusatzblatt (Perigon)'!E2051),"",'Zusatzblatt (Perigon)'!E2051)</f>
        <v/>
      </c>
      <c r="B2056" s="95" t="str">
        <f>IF(ISBLANK('Zusatzblatt (Perigon)'!G2051),"",'Zusatzblatt (Perigon)'!G2051)</f>
        <v/>
      </c>
      <c r="C2056" s="96" t="str">
        <f>IF(ISBLANK('Zusatzblatt (Perigon)'!I2051),"",'Zusatzblatt (Perigon)'!I2051)</f>
        <v/>
      </c>
      <c r="D2056" s="97" t="str">
        <f>IF(ISBLANK('Zusatzblatt (Perigon)'!J2051),"",'Zusatzblatt (Perigon)'!J2051)</f>
        <v/>
      </c>
      <c r="E2056" s="64" t="str">
        <f>IF(ISBLANK('Zusatzblatt (Perigon)'!K2051),"",'Zusatzblatt (Perigon)'!K2051)</f>
        <v/>
      </c>
      <c r="F2056" s="65"/>
      <c r="G2056" s="64"/>
      <c r="H2056" s="69" t="str">
        <f>IF(ISBLANK('Zusatzblatt (Perigon)'!L2051),"",'Zusatzblatt (Perigon)'!L2051)</f>
        <v/>
      </c>
      <c r="I2056" s="69" t="str">
        <f>IF(ISBLANK('Zusatzblatt (Perigon)'!M2051),"",'Zusatzblatt (Perigon)'!M2051)</f>
        <v/>
      </c>
      <c r="J2056" s="98" t="str">
        <f>IF(ISBLANK('Zusatzblatt (Perigon)'!N2051),"",'Zusatzblatt (Perigon)'!N2051)</f>
        <v/>
      </c>
      <c r="K2056" s="99" t="str">
        <f>IF(ISBLANK('Zusatzblatt (Perigon)'!J2051),"",'Zusatzblatt (Perigon)'!T2051)</f>
        <v/>
      </c>
      <c r="L2056" s="95" t="str">
        <f>IF(ISBLANK('Zusatzblatt (Perigon)'!O2051),"",'Zusatzblatt (Perigon)'!O2051)</f>
        <v/>
      </c>
      <c r="M2056" s="95" t="str">
        <f>IF(ISBLANK('Zusatzblatt (Perigon)'!R2051),"",'Zusatzblatt (Perigon)'!R2051)</f>
        <v/>
      </c>
      <c r="N2056" s="95" t="str">
        <f>IF(ISBLANK('Zusatzblatt (Perigon)'!P2051),"",'Zusatzblatt (Perigon)'!P2051)</f>
        <v/>
      </c>
      <c r="O2056" s="38" t="str">
        <f>IF($L2056="","",VLOOKUP($R2056,Tarife!$A$2:$R$599,13,FALSE))</f>
        <v/>
      </c>
      <c r="P2056" s="38" t="str">
        <f t="shared" ref="P2056:P2119" si="32">IF(L2056="","",IF(AND($L2056="Pabe",N2056&lt;O2056),M2056*O2056,IF(N2056&lt;O2056,M2056*N2056,M2056*O2056)))</f>
        <v/>
      </c>
      <c r="R2056" s="100" t="str">
        <f>Zusammenzug!$C$25&amp;"-"&amp;Zusammenzug!$A$7&amp;"-"&amp;Leistungen!L2056</f>
        <v>2026-Nicht beauftragte Spitex-Organisation-</v>
      </c>
    </row>
    <row r="2057" spans="1:18" x14ac:dyDescent="0.2">
      <c r="A2057" s="95" t="str">
        <f>IF(ISBLANK('Zusatzblatt (Perigon)'!E2052),"",'Zusatzblatt (Perigon)'!E2052)</f>
        <v/>
      </c>
      <c r="B2057" s="95" t="str">
        <f>IF(ISBLANK('Zusatzblatt (Perigon)'!G2052),"",'Zusatzblatt (Perigon)'!G2052)</f>
        <v/>
      </c>
      <c r="C2057" s="96" t="str">
        <f>IF(ISBLANK('Zusatzblatt (Perigon)'!I2052),"",'Zusatzblatt (Perigon)'!I2052)</f>
        <v/>
      </c>
      <c r="D2057" s="97" t="str">
        <f>IF(ISBLANK('Zusatzblatt (Perigon)'!J2052),"",'Zusatzblatt (Perigon)'!J2052)</f>
        <v/>
      </c>
      <c r="E2057" s="64" t="str">
        <f>IF(ISBLANK('Zusatzblatt (Perigon)'!K2052),"",'Zusatzblatt (Perigon)'!K2052)</f>
        <v/>
      </c>
      <c r="F2057" s="65"/>
      <c r="G2057" s="64"/>
      <c r="H2057" s="69" t="str">
        <f>IF(ISBLANK('Zusatzblatt (Perigon)'!L2052),"",'Zusatzblatt (Perigon)'!L2052)</f>
        <v/>
      </c>
      <c r="I2057" s="69" t="str">
        <f>IF(ISBLANK('Zusatzblatt (Perigon)'!M2052),"",'Zusatzblatt (Perigon)'!M2052)</f>
        <v/>
      </c>
      <c r="J2057" s="98" t="str">
        <f>IF(ISBLANK('Zusatzblatt (Perigon)'!N2052),"",'Zusatzblatt (Perigon)'!N2052)</f>
        <v/>
      </c>
      <c r="K2057" s="99" t="str">
        <f>IF(ISBLANK('Zusatzblatt (Perigon)'!J2052),"",'Zusatzblatt (Perigon)'!T2052)</f>
        <v/>
      </c>
      <c r="L2057" s="95" t="str">
        <f>IF(ISBLANK('Zusatzblatt (Perigon)'!O2052),"",'Zusatzblatt (Perigon)'!O2052)</f>
        <v/>
      </c>
      <c r="M2057" s="95" t="str">
        <f>IF(ISBLANK('Zusatzblatt (Perigon)'!R2052),"",'Zusatzblatt (Perigon)'!R2052)</f>
        <v/>
      </c>
      <c r="N2057" s="95" t="str">
        <f>IF(ISBLANK('Zusatzblatt (Perigon)'!P2052),"",'Zusatzblatt (Perigon)'!P2052)</f>
        <v/>
      </c>
      <c r="O2057" s="38" t="str">
        <f>IF($L2057="","",VLOOKUP($R2057,Tarife!$A$2:$R$599,13,FALSE))</f>
        <v/>
      </c>
      <c r="P2057" s="38" t="str">
        <f t="shared" si="32"/>
        <v/>
      </c>
      <c r="R2057" s="100" t="str">
        <f>Zusammenzug!$C$25&amp;"-"&amp;Zusammenzug!$A$7&amp;"-"&amp;Leistungen!L2057</f>
        <v>2026-Nicht beauftragte Spitex-Organisation-</v>
      </c>
    </row>
    <row r="2058" spans="1:18" x14ac:dyDescent="0.2">
      <c r="A2058" s="95" t="str">
        <f>IF(ISBLANK('Zusatzblatt (Perigon)'!E2053),"",'Zusatzblatt (Perigon)'!E2053)</f>
        <v/>
      </c>
      <c r="B2058" s="95" t="str">
        <f>IF(ISBLANK('Zusatzblatt (Perigon)'!G2053),"",'Zusatzblatt (Perigon)'!G2053)</f>
        <v/>
      </c>
      <c r="C2058" s="96" t="str">
        <f>IF(ISBLANK('Zusatzblatt (Perigon)'!I2053),"",'Zusatzblatt (Perigon)'!I2053)</f>
        <v/>
      </c>
      <c r="D2058" s="97" t="str">
        <f>IF(ISBLANK('Zusatzblatt (Perigon)'!J2053),"",'Zusatzblatt (Perigon)'!J2053)</f>
        <v/>
      </c>
      <c r="E2058" s="64" t="str">
        <f>IF(ISBLANK('Zusatzblatt (Perigon)'!K2053),"",'Zusatzblatt (Perigon)'!K2053)</f>
        <v/>
      </c>
      <c r="F2058" s="65"/>
      <c r="G2058" s="64"/>
      <c r="H2058" s="69" t="str">
        <f>IF(ISBLANK('Zusatzblatt (Perigon)'!L2053),"",'Zusatzblatt (Perigon)'!L2053)</f>
        <v/>
      </c>
      <c r="I2058" s="69" t="str">
        <f>IF(ISBLANK('Zusatzblatt (Perigon)'!M2053),"",'Zusatzblatt (Perigon)'!M2053)</f>
        <v/>
      </c>
      <c r="J2058" s="98" t="str">
        <f>IF(ISBLANK('Zusatzblatt (Perigon)'!N2053),"",'Zusatzblatt (Perigon)'!N2053)</f>
        <v/>
      </c>
      <c r="K2058" s="99" t="str">
        <f>IF(ISBLANK('Zusatzblatt (Perigon)'!J2053),"",'Zusatzblatt (Perigon)'!T2053)</f>
        <v/>
      </c>
      <c r="L2058" s="95" t="str">
        <f>IF(ISBLANK('Zusatzblatt (Perigon)'!O2053),"",'Zusatzblatt (Perigon)'!O2053)</f>
        <v/>
      </c>
      <c r="M2058" s="95" t="str">
        <f>IF(ISBLANK('Zusatzblatt (Perigon)'!R2053),"",'Zusatzblatt (Perigon)'!R2053)</f>
        <v/>
      </c>
      <c r="N2058" s="95" t="str">
        <f>IF(ISBLANK('Zusatzblatt (Perigon)'!P2053),"",'Zusatzblatt (Perigon)'!P2053)</f>
        <v/>
      </c>
      <c r="O2058" s="38" t="str">
        <f>IF($L2058="","",VLOOKUP($R2058,Tarife!$A$2:$R$599,13,FALSE))</f>
        <v/>
      </c>
      <c r="P2058" s="38" t="str">
        <f t="shared" si="32"/>
        <v/>
      </c>
      <c r="R2058" s="100" t="str">
        <f>Zusammenzug!$C$25&amp;"-"&amp;Zusammenzug!$A$7&amp;"-"&amp;Leistungen!L2058</f>
        <v>2026-Nicht beauftragte Spitex-Organisation-</v>
      </c>
    </row>
    <row r="2059" spans="1:18" x14ac:dyDescent="0.2">
      <c r="A2059" s="95" t="str">
        <f>IF(ISBLANK('Zusatzblatt (Perigon)'!E2054),"",'Zusatzblatt (Perigon)'!E2054)</f>
        <v/>
      </c>
      <c r="B2059" s="95" t="str">
        <f>IF(ISBLANK('Zusatzblatt (Perigon)'!G2054),"",'Zusatzblatt (Perigon)'!G2054)</f>
        <v/>
      </c>
      <c r="C2059" s="96" t="str">
        <f>IF(ISBLANK('Zusatzblatt (Perigon)'!I2054),"",'Zusatzblatt (Perigon)'!I2054)</f>
        <v/>
      </c>
      <c r="D2059" s="97" t="str">
        <f>IF(ISBLANK('Zusatzblatt (Perigon)'!J2054),"",'Zusatzblatt (Perigon)'!J2054)</f>
        <v/>
      </c>
      <c r="E2059" s="64" t="str">
        <f>IF(ISBLANK('Zusatzblatt (Perigon)'!K2054),"",'Zusatzblatt (Perigon)'!K2054)</f>
        <v/>
      </c>
      <c r="F2059" s="65"/>
      <c r="G2059" s="64"/>
      <c r="H2059" s="69" t="str">
        <f>IF(ISBLANK('Zusatzblatt (Perigon)'!L2054),"",'Zusatzblatt (Perigon)'!L2054)</f>
        <v/>
      </c>
      <c r="I2059" s="69" t="str">
        <f>IF(ISBLANK('Zusatzblatt (Perigon)'!M2054),"",'Zusatzblatt (Perigon)'!M2054)</f>
        <v/>
      </c>
      <c r="J2059" s="98" t="str">
        <f>IF(ISBLANK('Zusatzblatt (Perigon)'!N2054),"",'Zusatzblatt (Perigon)'!N2054)</f>
        <v/>
      </c>
      <c r="K2059" s="99" t="str">
        <f>IF(ISBLANK('Zusatzblatt (Perigon)'!J2054),"",'Zusatzblatt (Perigon)'!T2054)</f>
        <v/>
      </c>
      <c r="L2059" s="95" t="str">
        <f>IF(ISBLANK('Zusatzblatt (Perigon)'!O2054),"",'Zusatzblatt (Perigon)'!O2054)</f>
        <v/>
      </c>
      <c r="M2059" s="95" t="str">
        <f>IF(ISBLANK('Zusatzblatt (Perigon)'!R2054),"",'Zusatzblatt (Perigon)'!R2054)</f>
        <v/>
      </c>
      <c r="N2059" s="95" t="str">
        <f>IF(ISBLANK('Zusatzblatt (Perigon)'!P2054),"",'Zusatzblatt (Perigon)'!P2054)</f>
        <v/>
      </c>
      <c r="O2059" s="38" t="str">
        <f>IF($L2059="","",VLOOKUP($R2059,Tarife!$A$2:$R$599,13,FALSE))</f>
        <v/>
      </c>
      <c r="P2059" s="38" t="str">
        <f t="shared" si="32"/>
        <v/>
      </c>
      <c r="R2059" s="100" t="str">
        <f>Zusammenzug!$C$25&amp;"-"&amp;Zusammenzug!$A$7&amp;"-"&amp;Leistungen!L2059</f>
        <v>2026-Nicht beauftragte Spitex-Organisation-</v>
      </c>
    </row>
    <row r="2060" spans="1:18" x14ac:dyDescent="0.2">
      <c r="A2060" s="95" t="str">
        <f>IF(ISBLANK('Zusatzblatt (Perigon)'!E2055),"",'Zusatzblatt (Perigon)'!E2055)</f>
        <v/>
      </c>
      <c r="B2060" s="95" t="str">
        <f>IF(ISBLANK('Zusatzblatt (Perigon)'!G2055),"",'Zusatzblatt (Perigon)'!G2055)</f>
        <v/>
      </c>
      <c r="C2060" s="96" t="str">
        <f>IF(ISBLANK('Zusatzblatt (Perigon)'!I2055),"",'Zusatzblatt (Perigon)'!I2055)</f>
        <v/>
      </c>
      <c r="D2060" s="97" t="str">
        <f>IF(ISBLANK('Zusatzblatt (Perigon)'!J2055),"",'Zusatzblatt (Perigon)'!J2055)</f>
        <v/>
      </c>
      <c r="E2060" s="64" t="str">
        <f>IF(ISBLANK('Zusatzblatt (Perigon)'!K2055),"",'Zusatzblatt (Perigon)'!K2055)</f>
        <v/>
      </c>
      <c r="F2060" s="65"/>
      <c r="G2060" s="64"/>
      <c r="H2060" s="69" t="str">
        <f>IF(ISBLANK('Zusatzblatt (Perigon)'!L2055),"",'Zusatzblatt (Perigon)'!L2055)</f>
        <v/>
      </c>
      <c r="I2060" s="69" t="str">
        <f>IF(ISBLANK('Zusatzblatt (Perigon)'!M2055),"",'Zusatzblatt (Perigon)'!M2055)</f>
        <v/>
      </c>
      <c r="J2060" s="98" t="str">
        <f>IF(ISBLANK('Zusatzblatt (Perigon)'!N2055),"",'Zusatzblatt (Perigon)'!N2055)</f>
        <v/>
      </c>
      <c r="K2060" s="99" t="str">
        <f>IF(ISBLANK('Zusatzblatt (Perigon)'!J2055),"",'Zusatzblatt (Perigon)'!T2055)</f>
        <v/>
      </c>
      <c r="L2060" s="95" t="str">
        <f>IF(ISBLANK('Zusatzblatt (Perigon)'!O2055),"",'Zusatzblatt (Perigon)'!O2055)</f>
        <v/>
      </c>
      <c r="M2060" s="95" t="str">
        <f>IF(ISBLANK('Zusatzblatt (Perigon)'!R2055),"",'Zusatzblatt (Perigon)'!R2055)</f>
        <v/>
      </c>
      <c r="N2060" s="95" t="str">
        <f>IF(ISBLANK('Zusatzblatt (Perigon)'!P2055),"",'Zusatzblatt (Perigon)'!P2055)</f>
        <v/>
      </c>
      <c r="O2060" s="38" t="str">
        <f>IF($L2060="","",VLOOKUP($R2060,Tarife!$A$2:$R$599,13,FALSE))</f>
        <v/>
      </c>
      <c r="P2060" s="38" t="str">
        <f t="shared" si="32"/>
        <v/>
      </c>
      <c r="R2060" s="100" t="str">
        <f>Zusammenzug!$C$25&amp;"-"&amp;Zusammenzug!$A$7&amp;"-"&amp;Leistungen!L2060</f>
        <v>2026-Nicht beauftragte Spitex-Organisation-</v>
      </c>
    </row>
    <row r="2061" spans="1:18" x14ac:dyDescent="0.2">
      <c r="A2061" s="95" t="str">
        <f>IF(ISBLANK('Zusatzblatt (Perigon)'!E2056),"",'Zusatzblatt (Perigon)'!E2056)</f>
        <v/>
      </c>
      <c r="B2061" s="95" t="str">
        <f>IF(ISBLANK('Zusatzblatt (Perigon)'!G2056),"",'Zusatzblatt (Perigon)'!G2056)</f>
        <v/>
      </c>
      <c r="C2061" s="96" t="str">
        <f>IF(ISBLANK('Zusatzblatt (Perigon)'!I2056),"",'Zusatzblatt (Perigon)'!I2056)</f>
        <v/>
      </c>
      <c r="D2061" s="97" t="str">
        <f>IF(ISBLANK('Zusatzblatt (Perigon)'!J2056),"",'Zusatzblatt (Perigon)'!J2056)</f>
        <v/>
      </c>
      <c r="E2061" s="64" t="str">
        <f>IF(ISBLANK('Zusatzblatt (Perigon)'!K2056),"",'Zusatzblatt (Perigon)'!K2056)</f>
        <v/>
      </c>
      <c r="F2061" s="65"/>
      <c r="G2061" s="64"/>
      <c r="H2061" s="69" t="str">
        <f>IF(ISBLANK('Zusatzblatt (Perigon)'!L2056),"",'Zusatzblatt (Perigon)'!L2056)</f>
        <v/>
      </c>
      <c r="I2061" s="69" t="str">
        <f>IF(ISBLANK('Zusatzblatt (Perigon)'!M2056),"",'Zusatzblatt (Perigon)'!M2056)</f>
        <v/>
      </c>
      <c r="J2061" s="98" t="str">
        <f>IF(ISBLANK('Zusatzblatt (Perigon)'!N2056),"",'Zusatzblatt (Perigon)'!N2056)</f>
        <v/>
      </c>
      <c r="K2061" s="99" t="str">
        <f>IF(ISBLANK('Zusatzblatt (Perigon)'!J2056),"",'Zusatzblatt (Perigon)'!T2056)</f>
        <v/>
      </c>
      <c r="L2061" s="95" t="str">
        <f>IF(ISBLANK('Zusatzblatt (Perigon)'!O2056),"",'Zusatzblatt (Perigon)'!O2056)</f>
        <v/>
      </c>
      <c r="M2061" s="95" t="str">
        <f>IF(ISBLANK('Zusatzblatt (Perigon)'!R2056),"",'Zusatzblatt (Perigon)'!R2056)</f>
        <v/>
      </c>
      <c r="N2061" s="95" t="str">
        <f>IF(ISBLANK('Zusatzblatt (Perigon)'!P2056),"",'Zusatzblatt (Perigon)'!P2056)</f>
        <v/>
      </c>
      <c r="O2061" s="38" t="str">
        <f>IF($L2061="","",VLOOKUP($R2061,Tarife!$A$2:$R$599,13,FALSE))</f>
        <v/>
      </c>
      <c r="P2061" s="38" t="str">
        <f t="shared" si="32"/>
        <v/>
      </c>
      <c r="R2061" s="100" t="str">
        <f>Zusammenzug!$C$25&amp;"-"&amp;Zusammenzug!$A$7&amp;"-"&amp;Leistungen!L2061</f>
        <v>2026-Nicht beauftragte Spitex-Organisation-</v>
      </c>
    </row>
    <row r="2062" spans="1:18" x14ac:dyDescent="0.2">
      <c r="A2062" s="95" t="str">
        <f>IF(ISBLANK('Zusatzblatt (Perigon)'!E2057),"",'Zusatzblatt (Perigon)'!E2057)</f>
        <v/>
      </c>
      <c r="B2062" s="95" t="str">
        <f>IF(ISBLANK('Zusatzblatt (Perigon)'!G2057),"",'Zusatzblatt (Perigon)'!G2057)</f>
        <v/>
      </c>
      <c r="C2062" s="96" t="str">
        <f>IF(ISBLANK('Zusatzblatt (Perigon)'!I2057),"",'Zusatzblatt (Perigon)'!I2057)</f>
        <v/>
      </c>
      <c r="D2062" s="97" t="str">
        <f>IF(ISBLANK('Zusatzblatt (Perigon)'!J2057),"",'Zusatzblatt (Perigon)'!J2057)</f>
        <v/>
      </c>
      <c r="E2062" s="64" t="str">
        <f>IF(ISBLANK('Zusatzblatt (Perigon)'!K2057),"",'Zusatzblatt (Perigon)'!K2057)</f>
        <v/>
      </c>
      <c r="F2062" s="65"/>
      <c r="G2062" s="64"/>
      <c r="H2062" s="69" t="str">
        <f>IF(ISBLANK('Zusatzblatt (Perigon)'!L2057),"",'Zusatzblatt (Perigon)'!L2057)</f>
        <v/>
      </c>
      <c r="I2062" s="69" t="str">
        <f>IF(ISBLANK('Zusatzblatt (Perigon)'!M2057),"",'Zusatzblatt (Perigon)'!M2057)</f>
        <v/>
      </c>
      <c r="J2062" s="98" t="str">
        <f>IF(ISBLANK('Zusatzblatt (Perigon)'!N2057),"",'Zusatzblatt (Perigon)'!N2057)</f>
        <v/>
      </c>
      <c r="K2062" s="99" t="str">
        <f>IF(ISBLANK('Zusatzblatt (Perigon)'!J2057),"",'Zusatzblatt (Perigon)'!T2057)</f>
        <v/>
      </c>
      <c r="L2062" s="95" t="str">
        <f>IF(ISBLANK('Zusatzblatt (Perigon)'!O2057),"",'Zusatzblatt (Perigon)'!O2057)</f>
        <v/>
      </c>
      <c r="M2062" s="95" t="str">
        <f>IF(ISBLANK('Zusatzblatt (Perigon)'!R2057),"",'Zusatzblatt (Perigon)'!R2057)</f>
        <v/>
      </c>
      <c r="N2062" s="95" t="str">
        <f>IF(ISBLANK('Zusatzblatt (Perigon)'!P2057),"",'Zusatzblatt (Perigon)'!P2057)</f>
        <v/>
      </c>
      <c r="O2062" s="38" t="str">
        <f>IF($L2062="","",VLOOKUP($R2062,Tarife!$A$2:$R$599,13,FALSE))</f>
        <v/>
      </c>
      <c r="P2062" s="38" t="str">
        <f t="shared" si="32"/>
        <v/>
      </c>
      <c r="R2062" s="100" t="str">
        <f>Zusammenzug!$C$25&amp;"-"&amp;Zusammenzug!$A$7&amp;"-"&amp;Leistungen!L2062</f>
        <v>2026-Nicht beauftragte Spitex-Organisation-</v>
      </c>
    </row>
    <row r="2063" spans="1:18" x14ac:dyDescent="0.2">
      <c r="A2063" s="95" t="str">
        <f>IF(ISBLANK('Zusatzblatt (Perigon)'!E2058),"",'Zusatzblatt (Perigon)'!E2058)</f>
        <v/>
      </c>
      <c r="B2063" s="95" t="str">
        <f>IF(ISBLANK('Zusatzblatt (Perigon)'!G2058),"",'Zusatzblatt (Perigon)'!G2058)</f>
        <v/>
      </c>
      <c r="C2063" s="96" t="str">
        <f>IF(ISBLANK('Zusatzblatt (Perigon)'!I2058),"",'Zusatzblatt (Perigon)'!I2058)</f>
        <v/>
      </c>
      <c r="D2063" s="97" t="str">
        <f>IF(ISBLANK('Zusatzblatt (Perigon)'!J2058),"",'Zusatzblatt (Perigon)'!J2058)</f>
        <v/>
      </c>
      <c r="E2063" s="64" t="str">
        <f>IF(ISBLANK('Zusatzblatt (Perigon)'!K2058),"",'Zusatzblatt (Perigon)'!K2058)</f>
        <v/>
      </c>
      <c r="F2063" s="65"/>
      <c r="G2063" s="64"/>
      <c r="H2063" s="69" t="str">
        <f>IF(ISBLANK('Zusatzblatt (Perigon)'!L2058),"",'Zusatzblatt (Perigon)'!L2058)</f>
        <v/>
      </c>
      <c r="I2063" s="69" t="str">
        <f>IF(ISBLANK('Zusatzblatt (Perigon)'!M2058),"",'Zusatzblatt (Perigon)'!M2058)</f>
        <v/>
      </c>
      <c r="J2063" s="98" t="str">
        <f>IF(ISBLANK('Zusatzblatt (Perigon)'!N2058),"",'Zusatzblatt (Perigon)'!N2058)</f>
        <v/>
      </c>
      <c r="K2063" s="99" t="str">
        <f>IF(ISBLANK('Zusatzblatt (Perigon)'!J2058),"",'Zusatzblatt (Perigon)'!T2058)</f>
        <v/>
      </c>
      <c r="L2063" s="95" t="str">
        <f>IF(ISBLANK('Zusatzblatt (Perigon)'!O2058),"",'Zusatzblatt (Perigon)'!O2058)</f>
        <v/>
      </c>
      <c r="M2063" s="95" t="str">
        <f>IF(ISBLANK('Zusatzblatt (Perigon)'!R2058),"",'Zusatzblatt (Perigon)'!R2058)</f>
        <v/>
      </c>
      <c r="N2063" s="95" t="str">
        <f>IF(ISBLANK('Zusatzblatt (Perigon)'!P2058),"",'Zusatzblatt (Perigon)'!P2058)</f>
        <v/>
      </c>
      <c r="O2063" s="38" t="str">
        <f>IF($L2063="","",VLOOKUP($R2063,Tarife!$A$2:$R$599,13,FALSE))</f>
        <v/>
      </c>
      <c r="P2063" s="38" t="str">
        <f t="shared" si="32"/>
        <v/>
      </c>
      <c r="R2063" s="100" t="str">
        <f>Zusammenzug!$C$25&amp;"-"&amp;Zusammenzug!$A$7&amp;"-"&amp;Leistungen!L2063</f>
        <v>2026-Nicht beauftragte Spitex-Organisation-</v>
      </c>
    </row>
    <row r="2064" spans="1:18" x14ac:dyDescent="0.2">
      <c r="A2064" s="95" t="str">
        <f>IF(ISBLANK('Zusatzblatt (Perigon)'!E2059),"",'Zusatzblatt (Perigon)'!E2059)</f>
        <v/>
      </c>
      <c r="B2064" s="95" t="str">
        <f>IF(ISBLANK('Zusatzblatt (Perigon)'!G2059),"",'Zusatzblatt (Perigon)'!G2059)</f>
        <v/>
      </c>
      <c r="C2064" s="96" t="str">
        <f>IF(ISBLANK('Zusatzblatt (Perigon)'!I2059),"",'Zusatzblatt (Perigon)'!I2059)</f>
        <v/>
      </c>
      <c r="D2064" s="97" t="str">
        <f>IF(ISBLANK('Zusatzblatt (Perigon)'!J2059),"",'Zusatzblatt (Perigon)'!J2059)</f>
        <v/>
      </c>
      <c r="E2064" s="64" t="str">
        <f>IF(ISBLANK('Zusatzblatt (Perigon)'!K2059),"",'Zusatzblatt (Perigon)'!K2059)</f>
        <v/>
      </c>
      <c r="F2064" s="65"/>
      <c r="G2064" s="64"/>
      <c r="H2064" s="69" t="str">
        <f>IF(ISBLANK('Zusatzblatt (Perigon)'!L2059),"",'Zusatzblatt (Perigon)'!L2059)</f>
        <v/>
      </c>
      <c r="I2064" s="69" t="str">
        <f>IF(ISBLANK('Zusatzblatt (Perigon)'!M2059),"",'Zusatzblatt (Perigon)'!M2059)</f>
        <v/>
      </c>
      <c r="J2064" s="98" t="str">
        <f>IF(ISBLANK('Zusatzblatt (Perigon)'!N2059),"",'Zusatzblatt (Perigon)'!N2059)</f>
        <v/>
      </c>
      <c r="K2064" s="99" t="str">
        <f>IF(ISBLANK('Zusatzblatt (Perigon)'!J2059),"",'Zusatzblatt (Perigon)'!T2059)</f>
        <v/>
      </c>
      <c r="L2064" s="95" t="str">
        <f>IF(ISBLANK('Zusatzblatt (Perigon)'!O2059),"",'Zusatzblatt (Perigon)'!O2059)</f>
        <v/>
      </c>
      <c r="M2064" s="95" t="str">
        <f>IF(ISBLANK('Zusatzblatt (Perigon)'!R2059),"",'Zusatzblatt (Perigon)'!R2059)</f>
        <v/>
      </c>
      <c r="N2064" s="95" t="str">
        <f>IF(ISBLANK('Zusatzblatt (Perigon)'!P2059),"",'Zusatzblatt (Perigon)'!P2059)</f>
        <v/>
      </c>
      <c r="O2064" s="38" t="str">
        <f>IF($L2064="","",VLOOKUP($R2064,Tarife!$A$2:$R$599,13,FALSE))</f>
        <v/>
      </c>
      <c r="P2064" s="38" t="str">
        <f t="shared" si="32"/>
        <v/>
      </c>
      <c r="R2064" s="100" t="str">
        <f>Zusammenzug!$C$25&amp;"-"&amp;Zusammenzug!$A$7&amp;"-"&amp;Leistungen!L2064</f>
        <v>2026-Nicht beauftragte Spitex-Organisation-</v>
      </c>
    </row>
    <row r="2065" spans="1:18" x14ac:dyDescent="0.2">
      <c r="A2065" s="95" t="str">
        <f>IF(ISBLANK('Zusatzblatt (Perigon)'!E2060),"",'Zusatzblatt (Perigon)'!E2060)</f>
        <v/>
      </c>
      <c r="B2065" s="95" t="str">
        <f>IF(ISBLANK('Zusatzblatt (Perigon)'!G2060),"",'Zusatzblatt (Perigon)'!G2060)</f>
        <v/>
      </c>
      <c r="C2065" s="96" t="str">
        <f>IF(ISBLANK('Zusatzblatt (Perigon)'!I2060),"",'Zusatzblatt (Perigon)'!I2060)</f>
        <v/>
      </c>
      <c r="D2065" s="97" t="str">
        <f>IF(ISBLANK('Zusatzblatt (Perigon)'!J2060),"",'Zusatzblatt (Perigon)'!J2060)</f>
        <v/>
      </c>
      <c r="E2065" s="64" t="str">
        <f>IF(ISBLANK('Zusatzblatt (Perigon)'!K2060),"",'Zusatzblatt (Perigon)'!K2060)</f>
        <v/>
      </c>
      <c r="F2065" s="65"/>
      <c r="G2065" s="64"/>
      <c r="H2065" s="69" t="str">
        <f>IF(ISBLANK('Zusatzblatt (Perigon)'!L2060),"",'Zusatzblatt (Perigon)'!L2060)</f>
        <v/>
      </c>
      <c r="I2065" s="69" t="str">
        <f>IF(ISBLANK('Zusatzblatt (Perigon)'!M2060),"",'Zusatzblatt (Perigon)'!M2060)</f>
        <v/>
      </c>
      <c r="J2065" s="98" t="str">
        <f>IF(ISBLANK('Zusatzblatt (Perigon)'!N2060),"",'Zusatzblatt (Perigon)'!N2060)</f>
        <v/>
      </c>
      <c r="K2065" s="99" t="str">
        <f>IF(ISBLANK('Zusatzblatt (Perigon)'!J2060),"",'Zusatzblatt (Perigon)'!T2060)</f>
        <v/>
      </c>
      <c r="L2065" s="95" t="str">
        <f>IF(ISBLANK('Zusatzblatt (Perigon)'!O2060),"",'Zusatzblatt (Perigon)'!O2060)</f>
        <v/>
      </c>
      <c r="M2065" s="95" t="str">
        <f>IF(ISBLANK('Zusatzblatt (Perigon)'!R2060),"",'Zusatzblatt (Perigon)'!R2060)</f>
        <v/>
      </c>
      <c r="N2065" s="95" t="str">
        <f>IF(ISBLANK('Zusatzblatt (Perigon)'!P2060),"",'Zusatzblatt (Perigon)'!P2060)</f>
        <v/>
      </c>
      <c r="O2065" s="38" t="str">
        <f>IF($L2065="","",VLOOKUP($R2065,Tarife!$A$2:$R$599,13,FALSE))</f>
        <v/>
      </c>
      <c r="P2065" s="38" t="str">
        <f t="shared" si="32"/>
        <v/>
      </c>
      <c r="R2065" s="100" t="str">
        <f>Zusammenzug!$C$25&amp;"-"&amp;Zusammenzug!$A$7&amp;"-"&amp;Leistungen!L2065</f>
        <v>2026-Nicht beauftragte Spitex-Organisation-</v>
      </c>
    </row>
    <row r="2066" spans="1:18" x14ac:dyDescent="0.2">
      <c r="A2066" s="95" t="str">
        <f>IF(ISBLANK('Zusatzblatt (Perigon)'!E2061),"",'Zusatzblatt (Perigon)'!E2061)</f>
        <v/>
      </c>
      <c r="B2066" s="95" t="str">
        <f>IF(ISBLANK('Zusatzblatt (Perigon)'!G2061),"",'Zusatzblatt (Perigon)'!G2061)</f>
        <v/>
      </c>
      <c r="C2066" s="96" t="str">
        <f>IF(ISBLANK('Zusatzblatt (Perigon)'!I2061),"",'Zusatzblatt (Perigon)'!I2061)</f>
        <v/>
      </c>
      <c r="D2066" s="97" t="str">
        <f>IF(ISBLANK('Zusatzblatt (Perigon)'!J2061),"",'Zusatzblatt (Perigon)'!J2061)</f>
        <v/>
      </c>
      <c r="E2066" s="64" t="str">
        <f>IF(ISBLANK('Zusatzblatt (Perigon)'!K2061),"",'Zusatzblatt (Perigon)'!K2061)</f>
        <v/>
      </c>
      <c r="F2066" s="65"/>
      <c r="G2066" s="64"/>
      <c r="H2066" s="69" t="str">
        <f>IF(ISBLANK('Zusatzblatt (Perigon)'!L2061),"",'Zusatzblatt (Perigon)'!L2061)</f>
        <v/>
      </c>
      <c r="I2066" s="69" t="str">
        <f>IF(ISBLANK('Zusatzblatt (Perigon)'!M2061),"",'Zusatzblatt (Perigon)'!M2061)</f>
        <v/>
      </c>
      <c r="J2066" s="98" t="str">
        <f>IF(ISBLANK('Zusatzblatt (Perigon)'!N2061),"",'Zusatzblatt (Perigon)'!N2061)</f>
        <v/>
      </c>
      <c r="K2066" s="99" t="str">
        <f>IF(ISBLANK('Zusatzblatt (Perigon)'!J2061),"",'Zusatzblatt (Perigon)'!T2061)</f>
        <v/>
      </c>
      <c r="L2066" s="95" t="str">
        <f>IF(ISBLANK('Zusatzblatt (Perigon)'!O2061),"",'Zusatzblatt (Perigon)'!O2061)</f>
        <v/>
      </c>
      <c r="M2066" s="95" t="str">
        <f>IF(ISBLANK('Zusatzblatt (Perigon)'!R2061),"",'Zusatzblatt (Perigon)'!R2061)</f>
        <v/>
      </c>
      <c r="N2066" s="95" t="str">
        <f>IF(ISBLANK('Zusatzblatt (Perigon)'!P2061),"",'Zusatzblatt (Perigon)'!P2061)</f>
        <v/>
      </c>
      <c r="O2066" s="38" t="str">
        <f>IF($L2066="","",VLOOKUP($R2066,Tarife!$A$2:$R$599,13,FALSE))</f>
        <v/>
      </c>
      <c r="P2066" s="38" t="str">
        <f t="shared" si="32"/>
        <v/>
      </c>
      <c r="R2066" s="100" t="str">
        <f>Zusammenzug!$C$25&amp;"-"&amp;Zusammenzug!$A$7&amp;"-"&amp;Leistungen!L2066</f>
        <v>2026-Nicht beauftragte Spitex-Organisation-</v>
      </c>
    </row>
    <row r="2067" spans="1:18" x14ac:dyDescent="0.2">
      <c r="A2067" s="95" t="str">
        <f>IF(ISBLANK('Zusatzblatt (Perigon)'!E2062),"",'Zusatzblatt (Perigon)'!E2062)</f>
        <v/>
      </c>
      <c r="B2067" s="95" t="str">
        <f>IF(ISBLANK('Zusatzblatt (Perigon)'!G2062),"",'Zusatzblatt (Perigon)'!G2062)</f>
        <v/>
      </c>
      <c r="C2067" s="96" t="str">
        <f>IF(ISBLANK('Zusatzblatt (Perigon)'!I2062),"",'Zusatzblatt (Perigon)'!I2062)</f>
        <v/>
      </c>
      <c r="D2067" s="97" t="str">
        <f>IF(ISBLANK('Zusatzblatt (Perigon)'!J2062),"",'Zusatzblatt (Perigon)'!J2062)</f>
        <v/>
      </c>
      <c r="E2067" s="64" t="str">
        <f>IF(ISBLANK('Zusatzblatt (Perigon)'!K2062),"",'Zusatzblatt (Perigon)'!K2062)</f>
        <v/>
      </c>
      <c r="F2067" s="65"/>
      <c r="G2067" s="64"/>
      <c r="H2067" s="69" t="str">
        <f>IF(ISBLANK('Zusatzblatt (Perigon)'!L2062),"",'Zusatzblatt (Perigon)'!L2062)</f>
        <v/>
      </c>
      <c r="I2067" s="69" t="str">
        <f>IF(ISBLANK('Zusatzblatt (Perigon)'!M2062),"",'Zusatzblatt (Perigon)'!M2062)</f>
        <v/>
      </c>
      <c r="J2067" s="98" t="str">
        <f>IF(ISBLANK('Zusatzblatt (Perigon)'!N2062),"",'Zusatzblatt (Perigon)'!N2062)</f>
        <v/>
      </c>
      <c r="K2067" s="99" t="str">
        <f>IF(ISBLANK('Zusatzblatt (Perigon)'!J2062),"",'Zusatzblatt (Perigon)'!T2062)</f>
        <v/>
      </c>
      <c r="L2067" s="95" t="str">
        <f>IF(ISBLANK('Zusatzblatt (Perigon)'!O2062),"",'Zusatzblatt (Perigon)'!O2062)</f>
        <v/>
      </c>
      <c r="M2067" s="95" t="str">
        <f>IF(ISBLANK('Zusatzblatt (Perigon)'!R2062),"",'Zusatzblatt (Perigon)'!R2062)</f>
        <v/>
      </c>
      <c r="N2067" s="95" t="str">
        <f>IF(ISBLANK('Zusatzblatt (Perigon)'!P2062),"",'Zusatzblatt (Perigon)'!P2062)</f>
        <v/>
      </c>
      <c r="O2067" s="38" t="str">
        <f>IF($L2067="","",VLOOKUP($R2067,Tarife!$A$2:$R$599,13,FALSE))</f>
        <v/>
      </c>
      <c r="P2067" s="38" t="str">
        <f t="shared" si="32"/>
        <v/>
      </c>
      <c r="R2067" s="100" t="str">
        <f>Zusammenzug!$C$25&amp;"-"&amp;Zusammenzug!$A$7&amp;"-"&amp;Leistungen!L2067</f>
        <v>2026-Nicht beauftragte Spitex-Organisation-</v>
      </c>
    </row>
    <row r="2068" spans="1:18" x14ac:dyDescent="0.2">
      <c r="A2068" s="95" t="str">
        <f>IF(ISBLANK('Zusatzblatt (Perigon)'!E2063),"",'Zusatzblatt (Perigon)'!E2063)</f>
        <v/>
      </c>
      <c r="B2068" s="95" t="str">
        <f>IF(ISBLANK('Zusatzblatt (Perigon)'!G2063),"",'Zusatzblatt (Perigon)'!G2063)</f>
        <v/>
      </c>
      <c r="C2068" s="96" t="str">
        <f>IF(ISBLANK('Zusatzblatt (Perigon)'!I2063),"",'Zusatzblatt (Perigon)'!I2063)</f>
        <v/>
      </c>
      <c r="D2068" s="97" t="str">
        <f>IF(ISBLANK('Zusatzblatt (Perigon)'!J2063),"",'Zusatzblatt (Perigon)'!J2063)</f>
        <v/>
      </c>
      <c r="E2068" s="64" t="str">
        <f>IF(ISBLANK('Zusatzblatt (Perigon)'!K2063),"",'Zusatzblatt (Perigon)'!K2063)</f>
        <v/>
      </c>
      <c r="F2068" s="65"/>
      <c r="G2068" s="64"/>
      <c r="H2068" s="69" t="str">
        <f>IF(ISBLANK('Zusatzblatt (Perigon)'!L2063),"",'Zusatzblatt (Perigon)'!L2063)</f>
        <v/>
      </c>
      <c r="I2068" s="69" t="str">
        <f>IF(ISBLANK('Zusatzblatt (Perigon)'!M2063),"",'Zusatzblatt (Perigon)'!M2063)</f>
        <v/>
      </c>
      <c r="J2068" s="98" t="str">
        <f>IF(ISBLANK('Zusatzblatt (Perigon)'!N2063),"",'Zusatzblatt (Perigon)'!N2063)</f>
        <v/>
      </c>
      <c r="K2068" s="99" t="str">
        <f>IF(ISBLANK('Zusatzblatt (Perigon)'!J2063),"",'Zusatzblatt (Perigon)'!T2063)</f>
        <v/>
      </c>
      <c r="L2068" s="95" t="str">
        <f>IF(ISBLANK('Zusatzblatt (Perigon)'!O2063),"",'Zusatzblatt (Perigon)'!O2063)</f>
        <v/>
      </c>
      <c r="M2068" s="95" t="str">
        <f>IF(ISBLANK('Zusatzblatt (Perigon)'!R2063),"",'Zusatzblatt (Perigon)'!R2063)</f>
        <v/>
      </c>
      <c r="N2068" s="95" t="str">
        <f>IF(ISBLANK('Zusatzblatt (Perigon)'!P2063),"",'Zusatzblatt (Perigon)'!P2063)</f>
        <v/>
      </c>
      <c r="O2068" s="38" t="str">
        <f>IF($L2068="","",VLOOKUP($R2068,Tarife!$A$2:$R$599,13,FALSE))</f>
        <v/>
      </c>
      <c r="P2068" s="38" t="str">
        <f t="shared" si="32"/>
        <v/>
      </c>
      <c r="R2068" s="100" t="str">
        <f>Zusammenzug!$C$25&amp;"-"&amp;Zusammenzug!$A$7&amp;"-"&amp;Leistungen!L2068</f>
        <v>2026-Nicht beauftragte Spitex-Organisation-</v>
      </c>
    </row>
    <row r="2069" spans="1:18" x14ac:dyDescent="0.2">
      <c r="A2069" s="95" t="str">
        <f>IF(ISBLANK('Zusatzblatt (Perigon)'!E2064),"",'Zusatzblatt (Perigon)'!E2064)</f>
        <v/>
      </c>
      <c r="B2069" s="95" t="str">
        <f>IF(ISBLANK('Zusatzblatt (Perigon)'!G2064),"",'Zusatzblatt (Perigon)'!G2064)</f>
        <v/>
      </c>
      <c r="C2069" s="96" t="str">
        <f>IF(ISBLANK('Zusatzblatt (Perigon)'!I2064),"",'Zusatzblatt (Perigon)'!I2064)</f>
        <v/>
      </c>
      <c r="D2069" s="97" t="str">
        <f>IF(ISBLANK('Zusatzblatt (Perigon)'!J2064),"",'Zusatzblatt (Perigon)'!J2064)</f>
        <v/>
      </c>
      <c r="E2069" s="64" t="str">
        <f>IF(ISBLANK('Zusatzblatt (Perigon)'!K2064),"",'Zusatzblatt (Perigon)'!K2064)</f>
        <v/>
      </c>
      <c r="F2069" s="65"/>
      <c r="G2069" s="64"/>
      <c r="H2069" s="69" t="str">
        <f>IF(ISBLANK('Zusatzblatt (Perigon)'!L2064),"",'Zusatzblatt (Perigon)'!L2064)</f>
        <v/>
      </c>
      <c r="I2069" s="69" t="str">
        <f>IF(ISBLANK('Zusatzblatt (Perigon)'!M2064),"",'Zusatzblatt (Perigon)'!M2064)</f>
        <v/>
      </c>
      <c r="J2069" s="98" t="str">
        <f>IF(ISBLANK('Zusatzblatt (Perigon)'!N2064),"",'Zusatzblatt (Perigon)'!N2064)</f>
        <v/>
      </c>
      <c r="K2069" s="99" t="str">
        <f>IF(ISBLANK('Zusatzblatt (Perigon)'!J2064),"",'Zusatzblatt (Perigon)'!T2064)</f>
        <v/>
      </c>
      <c r="L2069" s="95" t="str">
        <f>IF(ISBLANK('Zusatzblatt (Perigon)'!O2064),"",'Zusatzblatt (Perigon)'!O2064)</f>
        <v/>
      </c>
      <c r="M2069" s="95" t="str">
        <f>IF(ISBLANK('Zusatzblatt (Perigon)'!R2064),"",'Zusatzblatt (Perigon)'!R2064)</f>
        <v/>
      </c>
      <c r="N2069" s="95" t="str">
        <f>IF(ISBLANK('Zusatzblatt (Perigon)'!P2064),"",'Zusatzblatt (Perigon)'!P2064)</f>
        <v/>
      </c>
      <c r="O2069" s="38" t="str">
        <f>IF($L2069="","",VLOOKUP($R2069,Tarife!$A$2:$R$599,13,FALSE))</f>
        <v/>
      </c>
      <c r="P2069" s="38" t="str">
        <f t="shared" si="32"/>
        <v/>
      </c>
      <c r="R2069" s="100" t="str">
        <f>Zusammenzug!$C$25&amp;"-"&amp;Zusammenzug!$A$7&amp;"-"&amp;Leistungen!L2069</f>
        <v>2026-Nicht beauftragte Spitex-Organisation-</v>
      </c>
    </row>
    <row r="2070" spans="1:18" x14ac:dyDescent="0.2">
      <c r="A2070" s="95" t="str">
        <f>IF(ISBLANK('Zusatzblatt (Perigon)'!E2065),"",'Zusatzblatt (Perigon)'!E2065)</f>
        <v/>
      </c>
      <c r="B2070" s="95" t="str">
        <f>IF(ISBLANK('Zusatzblatt (Perigon)'!G2065),"",'Zusatzblatt (Perigon)'!G2065)</f>
        <v/>
      </c>
      <c r="C2070" s="96" t="str">
        <f>IF(ISBLANK('Zusatzblatt (Perigon)'!I2065),"",'Zusatzblatt (Perigon)'!I2065)</f>
        <v/>
      </c>
      <c r="D2070" s="97" t="str">
        <f>IF(ISBLANK('Zusatzblatt (Perigon)'!J2065),"",'Zusatzblatt (Perigon)'!J2065)</f>
        <v/>
      </c>
      <c r="E2070" s="64" t="str">
        <f>IF(ISBLANK('Zusatzblatt (Perigon)'!K2065),"",'Zusatzblatt (Perigon)'!K2065)</f>
        <v/>
      </c>
      <c r="F2070" s="65"/>
      <c r="G2070" s="64"/>
      <c r="H2070" s="69" t="str">
        <f>IF(ISBLANK('Zusatzblatt (Perigon)'!L2065),"",'Zusatzblatt (Perigon)'!L2065)</f>
        <v/>
      </c>
      <c r="I2070" s="69" t="str">
        <f>IF(ISBLANK('Zusatzblatt (Perigon)'!M2065),"",'Zusatzblatt (Perigon)'!M2065)</f>
        <v/>
      </c>
      <c r="J2070" s="98" t="str">
        <f>IF(ISBLANK('Zusatzblatt (Perigon)'!N2065),"",'Zusatzblatt (Perigon)'!N2065)</f>
        <v/>
      </c>
      <c r="K2070" s="99" t="str">
        <f>IF(ISBLANK('Zusatzblatt (Perigon)'!J2065),"",'Zusatzblatt (Perigon)'!T2065)</f>
        <v/>
      </c>
      <c r="L2070" s="95" t="str">
        <f>IF(ISBLANK('Zusatzblatt (Perigon)'!O2065),"",'Zusatzblatt (Perigon)'!O2065)</f>
        <v/>
      </c>
      <c r="M2070" s="95" t="str">
        <f>IF(ISBLANK('Zusatzblatt (Perigon)'!R2065),"",'Zusatzblatt (Perigon)'!R2065)</f>
        <v/>
      </c>
      <c r="N2070" s="95" t="str">
        <f>IF(ISBLANK('Zusatzblatt (Perigon)'!P2065),"",'Zusatzblatt (Perigon)'!P2065)</f>
        <v/>
      </c>
      <c r="O2070" s="38" t="str">
        <f>IF($L2070="","",VLOOKUP($R2070,Tarife!$A$2:$R$599,13,FALSE))</f>
        <v/>
      </c>
      <c r="P2070" s="38" t="str">
        <f t="shared" si="32"/>
        <v/>
      </c>
      <c r="R2070" s="100" t="str">
        <f>Zusammenzug!$C$25&amp;"-"&amp;Zusammenzug!$A$7&amp;"-"&amp;Leistungen!L2070</f>
        <v>2026-Nicht beauftragte Spitex-Organisation-</v>
      </c>
    </row>
    <row r="2071" spans="1:18" x14ac:dyDescent="0.2">
      <c r="A2071" s="95" t="str">
        <f>IF(ISBLANK('Zusatzblatt (Perigon)'!E2066),"",'Zusatzblatt (Perigon)'!E2066)</f>
        <v/>
      </c>
      <c r="B2071" s="95" t="str">
        <f>IF(ISBLANK('Zusatzblatt (Perigon)'!G2066),"",'Zusatzblatt (Perigon)'!G2066)</f>
        <v/>
      </c>
      <c r="C2071" s="96" t="str">
        <f>IF(ISBLANK('Zusatzblatt (Perigon)'!I2066),"",'Zusatzblatt (Perigon)'!I2066)</f>
        <v/>
      </c>
      <c r="D2071" s="97" t="str">
        <f>IF(ISBLANK('Zusatzblatt (Perigon)'!J2066),"",'Zusatzblatt (Perigon)'!J2066)</f>
        <v/>
      </c>
      <c r="E2071" s="64" t="str">
        <f>IF(ISBLANK('Zusatzblatt (Perigon)'!K2066),"",'Zusatzblatt (Perigon)'!K2066)</f>
        <v/>
      </c>
      <c r="F2071" s="65"/>
      <c r="G2071" s="64"/>
      <c r="H2071" s="69" t="str">
        <f>IF(ISBLANK('Zusatzblatt (Perigon)'!L2066),"",'Zusatzblatt (Perigon)'!L2066)</f>
        <v/>
      </c>
      <c r="I2071" s="69" t="str">
        <f>IF(ISBLANK('Zusatzblatt (Perigon)'!M2066),"",'Zusatzblatt (Perigon)'!M2066)</f>
        <v/>
      </c>
      <c r="J2071" s="98" t="str">
        <f>IF(ISBLANK('Zusatzblatt (Perigon)'!N2066),"",'Zusatzblatt (Perigon)'!N2066)</f>
        <v/>
      </c>
      <c r="K2071" s="99" t="str">
        <f>IF(ISBLANK('Zusatzblatt (Perigon)'!J2066),"",'Zusatzblatt (Perigon)'!T2066)</f>
        <v/>
      </c>
      <c r="L2071" s="95" t="str">
        <f>IF(ISBLANK('Zusatzblatt (Perigon)'!O2066),"",'Zusatzblatt (Perigon)'!O2066)</f>
        <v/>
      </c>
      <c r="M2071" s="95" t="str">
        <f>IF(ISBLANK('Zusatzblatt (Perigon)'!R2066),"",'Zusatzblatt (Perigon)'!R2066)</f>
        <v/>
      </c>
      <c r="N2071" s="95" t="str">
        <f>IF(ISBLANK('Zusatzblatt (Perigon)'!P2066),"",'Zusatzblatt (Perigon)'!P2066)</f>
        <v/>
      </c>
      <c r="O2071" s="38" t="str">
        <f>IF($L2071="","",VLOOKUP($R2071,Tarife!$A$2:$R$599,13,FALSE))</f>
        <v/>
      </c>
      <c r="P2071" s="38" t="str">
        <f t="shared" si="32"/>
        <v/>
      </c>
      <c r="R2071" s="100" t="str">
        <f>Zusammenzug!$C$25&amp;"-"&amp;Zusammenzug!$A$7&amp;"-"&amp;Leistungen!L2071</f>
        <v>2026-Nicht beauftragte Spitex-Organisation-</v>
      </c>
    </row>
    <row r="2072" spans="1:18" x14ac:dyDescent="0.2">
      <c r="A2072" s="95" t="str">
        <f>IF(ISBLANK('Zusatzblatt (Perigon)'!E2067),"",'Zusatzblatt (Perigon)'!E2067)</f>
        <v/>
      </c>
      <c r="B2072" s="95" t="str">
        <f>IF(ISBLANK('Zusatzblatt (Perigon)'!G2067),"",'Zusatzblatt (Perigon)'!G2067)</f>
        <v/>
      </c>
      <c r="C2072" s="96" t="str">
        <f>IF(ISBLANK('Zusatzblatt (Perigon)'!I2067),"",'Zusatzblatt (Perigon)'!I2067)</f>
        <v/>
      </c>
      <c r="D2072" s="97" t="str">
        <f>IF(ISBLANK('Zusatzblatt (Perigon)'!J2067),"",'Zusatzblatt (Perigon)'!J2067)</f>
        <v/>
      </c>
      <c r="E2072" s="64" t="str">
        <f>IF(ISBLANK('Zusatzblatt (Perigon)'!K2067),"",'Zusatzblatt (Perigon)'!K2067)</f>
        <v/>
      </c>
      <c r="F2072" s="65"/>
      <c r="G2072" s="64"/>
      <c r="H2072" s="69" t="str">
        <f>IF(ISBLANK('Zusatzblatt (Perigon)'!L2067),"",'Zusatzblatt (Perigon)'!L2067)</f>
        <v/>
      </c>
      <c r="I2072" s="69" t="str">
        <f>IF(ISBLANK('Zusatzblatt (Perigon)'!M2067),"",'Zusatzblatt (Perigon)'!M2067)</f>
        <v/>
      </c>
      <c r="J2072" s="98" t="str">
        <f>IF(ISBLANK('Zusatzblatt (Perigon)'!N2067),"",'Zusatzblatt (Perigon)'!N2067)</f>
        <v/>
      </c>
      <c r="K2072" s="99" t="str">
        <f>IF(ISBLANK('Zusatzblatt (Perigon)'!J2067),"",'Zusatzblatt (Perigon)'!T2067)</f>
        <v/>
      </c>
      <c r="L2072" s="95" t="str">
        <f>IF(ISBLANK('Zusatzblatt (Perigon)'!O2067),"",'Zusatzblatt (Perigon)'!O2067)</f>
        <v/>
      </c>
      <c r="M2072" s="95" t="str">
        <f>IF(ISBLANK('Zusatzblatt (Perigon)'!R2067),"",'Zusatzblatt (Perigon)'!R2067)</f>
        <v/>
      </c>
      <c r="N2072" s="95" t="str">
        <f>IF(ISBLANK('Zusatzblatt (Perigon)'!P2067),"",'Zusatzblatt (Perigon)'!P2067)</f>
        <v/>
      </c>
      <c r="O2072" s="38" t="str">
        <f>IF($L2072="","",VLOOKUP($R2072,Tarife!$A$2:$R$599,13,FALSE))</f>
        <v/>
      </c>
      <c r="P2072" s="38" t="str">
        <f t="shared" si="32"/>
        <v/>
      </c>
      <c r="R2072" s="100" t="str">
        <f>Zusammenzug!$C$25&amp;"-"&amp;Zusammenzug!$A$7&amp;"-"&amp;Leistungen!L2072</f>
        <v>2026-Nicht beauftragte Spitex-Organisation-</v>
      </c>
    </row>
    <row r="2073" spans="1:18" x14ac:dyDescent="0.2">
      <c r="A2073" s="95" t="str">
        <f>IF(ISBLANK('Zusatzblatt (Perigon)'!E2068),"",'Zusatzblatt (Perigon)'!E2068)</f>
        <v/>
      </c>
      <c r="B2073" s="95" t="str">
        <f>IF(ISBLANK('Zusatzblatt (Perigon)'!G2068),"",'Zusatzblatt (Perigon)'!G2068)</f>
        <v/>
      </c>
      <c r="C2073" s="96" t="str">
        <f>IF(ISBLANK('Zusatzblatt (Perigon)'!I2068),"",'Zusatzblatt (Perigon)'!I2068)</f>
        <v/>
      </c>
      <c r="D2073" s="97" t="str">
        <f>IF(ISBLANK('Zusatzblatt (Perigon)'!J2068),"",'Zusatzblatt (Perigon)'!J2068)</f>
        <v/>
      </c>
      <c r="E2073" s="64" t="str">
        <f>IF(ISBLANK('Zusatzblatt (Perigon)'!K2068),"",'Zusatzblatt (Perigon)'!K2068)</f>
        <v/>
      </c>
      <c r="F2073" s="65"/>
      <c r="G2073" s="64"/>
      <c r="H2073" s="69" t="str">
        <f>IF(ISBLANK('Zusatzblatt (Perigon)'!L2068),"",'Zusatzblatt (Perigon)'!L2068)</f>
        <v/>
      </c>
      <c r="I2073" s="69" t="str">
        <f>IF(ISBLANK('Zusatzblatt (Perigon)'!M2068),"",'Zusatzblatt (Perigon)'!M2068)</f>
        <v/>
      </c>
      <c r="J2073" s="98" t="str">
        <f>IF(ISBLANK('Zusatzblatt (Perigon)'!N2068),"",'Zusatzblatt (Perigon)'!N2068)</f>
        <v/>
      </c>
      <c r="K2073" s="99" t="str">
        <f>IF(ISBLANK('Zusatzblatt (Perigon)'!J2068),"",'Zusatzblatt (Perigon)'!T2068)</f>
        <v/>
      </c>
      <c r="L2073" s="95" t="str">
        <f>IF(ISBLANK('Zusatzblatt (Perigon)'!O2068),"",'Zusatzblatt (Perigon)'!O2068)</f>
        <v/>
      </c>
      <c r="M2073" s="95" t="str">
        <f>IF(ISBLANK('Zusatzblatt (Perigon)'!R2068),"",'Zusatzblatt (Perigon)'!R2068)</f>
        <v/>
      </c>
      <c r="N2073" s="95" t="str">
        <f>IF(ISBLANK('Zusatzblatt (Perigon)'!P2068),"",'Zusatzblatt (Perigon)'!P2068)</f>
        <v/>
      </c>
      <c r="O2073" s="38" t="str">
        <f>IF($L2073="","",VLOOKUP($R2073,Tarife!$A$2:$R$599,13,FALSE))</f>
        <v/>
      </c>
      <c r="P2073" s="38" t="str">
        <f t="shared" si="32"/>
        <v/>
      </c>
      <c r="R2073" s="100" t="str">
        <f>Zusammenzug!$C$25&amp;"-"&amp;Zusammenzug!$A$7&amp;"-"&amp;Leistungen!L2073</f>
        <v>2026-Nicht beauftragte Spitex-Organisation-</v>
      </c>
    </row>
    <row r="2074" spans="1:18" x14ac:dyDescent="0.2">
      <c r="A2074" s="95" t="str">
        <f>IF(ISBLANK('Zusatzblatt (Perigon)'!E2069),"",'Zusatzblatt (Perigon)'!E2069)</f>
        <v/>
      </c>
      <c r="B2074" s="95" t="str">
        <f>IF(ISBLANK('Zusatzblatt (Perigon)'!G2069),"",'Zusatzblatt (Perigon)'!G2069)</f>
        <v/>
      </c>
      <c r="C2074" s="96" t="str">
        <f>IF(ISBLANK('Zusatzblatt (Perigon)'!I2069),"",'Zusatzblatt (Perigon)'!I2069)</f>
        <v/>
      </c>
      <c r="D2074" s="97" t="str">
        <f>IF(ISBLANK('Zusatzblatt (Perigon)'!J2069),"",'Zusatzblatt (Perigon)'!J2069)</f>
        <v/>
      </c>
      <c r="E2074" s="64" t="str">
        <f>IF(ISBLANK('Zusatzblatt (Perigon)'!K2069),"",'Zusatzblatt (Perigon)'!K2069)</f>
        <v/>
      </c>
      <c r="F2074" s="65"/>
      <c r="G2074" s="64"/>
      <c r="H2074" s="69" t="str">
        <f>IF(ISBLANK('Zusatzblatt (Perigon)'!L2069),"",'Zusatzblatt (Perigon)'!L2069)</f>
        <v/>
      </c>
      <c r="I2074" s="69" t="str">
        <f>IF(ISBLANK('Zusatzblatt (Perigon)'!M2069),"",'Zusatzblatt (Perigon)'!M2069)</f>
        <v/>
      </c>
      <c r="J2074" s="98" t="str">
        <f>IF(ISBLANK('Zusatzblatt (Perigon)'!N2069),"",'Zusatzblatt (Perigon)'!N2069)</f>
        <v/>
      </c>
      <c r="K2074" s="99" t="str">
        <f>IF(ISBLANK('Zusatzblatt (Perigon)'!J2069),"",'Zusatzblatt (Perigon)'!T2069)</f>
        <v/>
      </c>
      <c r="L2074" s="95" t="str">
        <f>IF(ISBLANK('Zusatzblatt (Perigon)'!O2069),"",'Zusatzblatt (Perigon)'!O2069)</f>
        <v/>
      </c>
      <c r="M2074" s="95" t="str">
        <f>IF(ISBLANK('Zusatzblatt (Perigon)'!R2069),"",'Zusatzblatt (Perigon)'!R2069)</f>
        <v/>
      </c>
      <c r="N2074" s="95" t="str">
        <f>IF(ISBLANK('Zusatzblatt (Perigon)'!P2069),"",'Zusatzblatt (Perigon)'!P2069)</f>
        <v/>
      </c>
      <c r="O2074" s="38" t="str">
        <f>IF($L2074="","",VLOOKUP($R2074,Tarife!$A$2:$R$599,13,FALSE))</f>
        <v/>
      </c>
      <c r="P2074" s="38" t="str">
        <f t="shared" si="32"/>
        <v/>
      </c>
      <c r="R2074" s="100" t="str">
        <f>Zusammenzug!$C$25&amp;"-"&amp;Zusammenzug!$A$7&amp;"-"&amp;Leistungen!L2074</f>
        <v>2026-Nicht beauftragte Spitex-Organisation-</v>
      </c>
    </row>
    <row r="2075" spans="1:18" x14ac:dyDescent="0.2">
      <c r="A2075" s="95" t="str">
        <f>IF(ISBLANK('Zusatzblatt (Perigon)'!E2070),"",'Zusatzblatt (Perigon)'!E2070)</f>
        <v/>
      </c>
      <c r="B2075" s="95" t="str">
        <f>IF(ISBLANK('Zusatzblatt (Perigon)'!G2070),"",'Zusatzblatt (Perigon)'!G2070)</f>
        <v/>
      </c>
      <c r="C2075" s="96" t="str">
        <f>IF(ISBLANK('Zusatzblatt (Perigon)'!I2070),"",'Zusatzblatt (Perigon)'!I2070)</f>
        <v/>
      </c>
      <c r="D2075" s="97" t="str">
        <f>IF(ISBLANK('Zusatzblatt (Perigon)'!J2070),"",'Zusatzblatt (Perigon)'!J2070)</f>
        <v/>
      </c>
      <c r="E2075" s="64" t="str">
        <f>IF(ISBLANK('Zusatzblatt (Perigon)'!K2070),"",'Zusatzblatt (Perigon)'!K2070)</f>
        <v/>
      </c>
      <c r="F2075" s="65"/>
      <c r="G2075" s="64"/>
      <c r="H2075" s="69" t="str">
        <f>IF(ISBLANK('Zusatzblatt (Perigon)'!L2070),"",'Zusatzblatt (Perigon)'!L2070)</f>
        <v/>
      </c>
      <c r="I2075" s="69" t="str">
        <f>IF(ISBLANK('Zusatzblatt (Perigon)'!M2070),"",'Zusatzblatt (Perigon)'!M2070)</f>
        <v/>
      </c>
      <c r="J2075" s="98" t="str">
        <f>IF(ISBLANK('Zusatzblatt (Perigon)'!N2070),"",'Zusatzblatt (Perigon)'!N2070)</f>
        <v/>
      </c>
      <c r="K2075" s="99" t="str">
        <f>IF(ISBLANK('Zusatzblatt (Perigon)'!J2070),"",'Zusatzblatt (Perigon)'!T2070)</f>
        <v/>
      </c>
      <c r="L2075" s="95" t="str">
        <f>IF(ISBLANK('Zusatzblatt (Perigon)'!O2070),"",'Zusatzblatt (Perigon)'!O2070)</f>
        <v/>
      </c>
      <c r="M2075" s="95" t="str">
        <f>IF(ISBLANK('Zusatzblatt (Perigon)'!R2070),"",'Zusatzblatt (Perigon)'!R2070)</f>
        <v/>
      </c>
      <c r="N2075" s="95" t="str">
        <f>IF(ISBLANK('Zusatzblatt (Perigon)'!P2070),"",'Zusatzblatt (Perigon)'!P2070)</f>
        <v/>
      </c>
      <c r="O2075" s="38" t="str">
        <f>IF($L2075="","",VLOOKUP($R2075,Tarife!$A$2:$R$599,13,FALSE))</f>
        <v/>
      </c>
      <c r="P2075" s="38" t="str">
        <f t="shared" si="32"/>
        <v/>
      </c>
      <c r="R2075" s="100" t="str">
        <f>Zusammenzug!$C$25&amp;"-"&amp;Zusammenzug!$A$7&amp;"-"&amp;Leistungen!L2075</f>
        <v>2026-Nicht beauftragte Spitex-Organisation-</v>
      </c>
    </row>
    <row r="2076" spans="1:18" x14ac:dyDescent="0.2">
      <c r="A2076" s="95" t="str">
        <f>IF(ISBLANK('Zusatzblatt (Perigon)'!E2071),"",'Zusatzblatt (Perigon)'!E2071)</f>
        <v/>
      </c>
      <c r="B2076" s="95" t="str">
        <f>IF(ISBLANK('Zusatzblatt (Perigon)'!G2071),"",'Zusatzblatt (Perigon)'!G2071)</f>
        <v/>
      </c>
      <c r="C2076" s="96" t="str">
        <f>IF(ISBLANK('Zusatzblatt (Perigon)'!I2071),"",'Zusatzblatt (Perigon)'!I2071)</f>
        <v/>
      </c>
      <c r="D2076" s="97" t="str">
        <f>IF(ISBLANK('Zusatzblatt (Perigon)'!J2071),"",'Zusatzblatt (Perigon)'!J2071)</f>
        <v/>
      </c>
      <c r="E2076" s="64" t="str">
        <f>IF(ISBLANK('Zusatzblatt (Perigon)'!K2071),"",'Zusatzblatt (Perigon)'!K2071)</f>
        <v/>
      </c>
      <c r="F2076" s="65"/>
      <c r="G2076" s="64"/>
      <c r="H2076" s="69" t="str">
        <f>IF(ISBLANK('Zusatzblatt (Perigon)'!L2071),"",'Zusatzblatt (Perigon)'!L2071)</f>
        <v/>
      </c>
      <c r="I2076" s="69" t="str">
        <f>IF(ISBLANK('Zusatzblatt (Perigon)'!M2071),"",'Zusatzblatt (Perigon)'!M2071)</f>
        <v/>
      </c>
      <c r="J2076" s="98" t="str">
        <f>IF(ISBLANK('Zusatzblatt (Perigon)'!N2071),"",'Zusatzblatt (Perigon)'!N2071)</f>
        <v/>
      </c>
      <c r="K2076" s="99" t="str">
        <f>IF(ISBLANK('Zusatzblatt (Perigon)'!J2071),"",'Zusatzblatt (Perigon)'!T2071)</f>
        <v/>
      </c>
      <c r="L2076" s="95" t="str">
        <f>IF(ISBLANK('Zusatzblatt (Perigon)'!O2071),"",'Zusatzblatt (Perigon)'!O2071)</f>
        <v/>
      </c>
      <c r="M2076" s="95" t="str">
        <f>IF(ISBLANK('Zusatzblatt (Perigon)'!R2071),"",'Zusatzblatt (Perigon)'!R2071)</f>
        <v/>
      </c>
      <c r="N2076" s="95" t="str">
        <f>IF(ISBLANK('Zusatzblatt (Perigon)'!P2071),"",'Zusatzblatt (Perigon)'!P2071)</f>
        <v/>
      </c>
      <c r="O2076" s="38" t="str">
        <f>IF($L2076="","",VLOOKUP($R2076,Tarife!$A$2:$R$599,13,FALSE))</f>
        <v/>
      </c>
      <c r="P2076" s="38" t="str">
        <f t="shared" si="32"/>
        <v/>
      </c>
      <c r="R2076" s="100" t="str">
        <f>Zusammenzug!$C$25&amp;"-"&amp;Zusammenzug!$A$7&amp;"-"&amp;Leistungen!L2076</f>
        <v>2026-Nicht beauftragte Spitex-Organisation-</v>
      </c>
    </row>
    <row r="2077" spans="1:18" x14ac:dyDescent="0.2">
      <c r="A2077" s="95" t="str">
        <f>IF(ISBLANK('Zusatzblatt (Perigon)'!E2072),"",'Zusatzblatt (Perigon)'!E2072)</f>
        <v/>
      </c>
      <c r="B2077" s="95" t="str">
        <f>IF(ISBLANK('Zusatzblatt (Perigon)'!G2072),"",'Zusatzblatt (Perigon)'!G2072)</f>
        <v/>
      </c>
      <c r="C2077" s="96" t="str">
        <f>IF(ISBLANK('Zusatzblatt (Perigon)'!I2072),"",'Zusatzblatt (Perigon)'!I2072)</f>
        <v/>
      </c>
      <c r="D2077" s="97" t="str">
        <f>IF(ISBLANK('Zusatzblatt (Perigon)'!J2072),"",'Zusatzblatt (Perigon)'!J2072)</f>
        <v/>
      </c>
      <c r="E2077" s="64" t="str">
        <f>IF(ISBLANK('Zusatzblatt (Perigon)'!K2072),"",'Zusatzblatt (Perigon)'!K2072)</f>
        <v/>
      </c>
      <c r="F2077" s="65"/>
      <c r="G2077" s="64"/>
      <c r="H2077" s="69" t="str">
        <f>IF(ISBLANK('Zusatzblatt (Perigon)'!L2072),"",'Zusatzblatt (Perigon)'!L2072)</f>
        <v/>
      </c>
      <c r="I2077" s="69" t="str">
        <f>IF(ISBLANK('Zusatzblatt (Perigon)'!M2072),"",'Zusatzblatt (Perigon)'!M2072)</f>
        <v/>
      </c>
      <c r="J2077" s="98" t="str">
        <f>IF(ISBLANK('Zusatzblatt (Perigon)'!N2072),"",'Zusatzblatt (Perigon)'!N2072)</f>
        <v/>
      </c>
      <c r="K2077" s="99" t="str">
        <f>IF(ISBLANK('Zusatzblatt (Perigon)'!J2072),"",'Zusatzblatt (Perigon)'!T2072)</f>
        <v/>
      </c>
      <c r="L2077" s="95" t="str">
        <f>IF(ISBLANK('Zusatzblatt (Perigon)'!O2072),"",'Zusatzblatt (Perigon)'!O2072)</f>
        <v/>
      </c>
      <c r="M2077" s="95" t="str">
        <f>IF(ISBLANK('Zusatzblatt (Perigon)'!R2072),"",'Zusatzblatt (Perigon)'!R2072)</f>
        <v/>
      </c>
      <c r="N2077" s="95" t="str">
        <f>IF(ISBLANK('Zusatzblatt (Perigon)'!P2072),"",'Zusatzblatt (Perigon)'!P2072)</f>
        <v/>
      </c>
      <c r="O2077" s="38" t="str">
        <f>IF($L2077="","",VLOOKUP($R2077,Tarife!$A$2:$R$599,13,FALSE))</f>
        <v/>
      </c>
      <c r="P2077" s="38" t="str">
        <f t="shared" si="32"/>
        <v/>
      </c>
      <c r="R2077" s="100" t="str">
        <f>Zusammenzug!$C$25&amp;"-"&amp;Zusammenzug!$A$7&amp;"-"&amp;Leistungen!L2077</f>
        <v>2026-Nicht beauftragte Spitex-Organisation-</v>
      </c>
    </row>
    <row r="2078" spans="1:18" x14ac:dyDescent="0.2">
      <c r="A2078" s="95" t="str">
        <f>IF(ISBLANK('Zusatzblatt (Perigon)'!E2073),"",'Zusatzblatt (Perigon)'!E2073)</f>
        <v/>
      </c>
      <c r="B2078" s="95" t="str">
        <f>IF(ISBLANK('Zusatzblatt (Perigon)'!G2073),"",'Zusatzblatt (Perigon)'!G2073)</f>
        <v/>
      </c>
      <c r="C2078" s="96" t="str">
        <f>IF(ISBLANK('Zusatzblatt (Perigon)'!I2073),"",'Zusatzblatt (Perigon)'!I2073)</f>
        <v/>
      </c>
      <c r="D2078" s="97" t="str">
        <f>IF(ISBLANK('Zusatzblatt (Perigon)'!J2073),"",'Zusatzblatt (Perigon)'!J2073)</f>
        <v/>
      </c>
      <c r="E2078" s="64" t="str">
        <f>IF(ISBLANK('Zusatzblatt (Perigon)'!K2073),"",'Zusatzblatt (Perigon)'!K2073)</f>
        <v/>
      </c>
      <c r="F2078" s="65"/>
      <c r="G2078" s="64"/>
      <c r="H2078" s="69" t="str">
        <f>IF(ISBLANK('Zusatzblatt (Perigon)'!L2073),"",'Zusatzblatt (Perigon)'!L2073)</f>
        <v/>
      </c>
      <c r="I2078" s="69" t="str">
        <f>IF(ISBLANK('Zusatzblatt (Perigon)'!M2073),"",'Zusatzblatt (Perigon)'!M2073)</f>
        <v/>
      </c>
      <c r="J2078" s="98" t="str">
        <f>IF(ISBLANK('Zusatzblatt (Perigon)'!N2073),"",'Zusatzblatt (Perigon)'!N2073)</f>
        <v/>
      </c>
      <c r="K2078" s="99" t="str">
        <f>IF(ISBLANK('Zusatzblatt (Perigon)'!J2073),"",'Zusatzblatt (Perigon)'!T2073)</f>
        <v/>
      </c>
      <c r="L2078" s="95" t="str">
        <f>IF(ISBLANK('Zusatzblatt (Perigon)'!O2073),"",'Zusatzblatt (Perigon)'!O2073)</f>
        <v/>
      </c>
      <c r="M2078" s="95" t="str">
        <f>IF(ISBLANK('Zusatzblatt (Perigon)'!R2073),"",'Zusatzblatt (Perigon)'!R2073)</f>
        <v/>
      </c>
      <c r="N2078" s="95" t="str">
        <f>IF(ISBLANK('Zusatzblatt (Perigon)'!P2073),"",'Zusatzblatt (Perigon)'!P2073)</f>
        <v/>
      </c>
      <c r="O2078" s="38" t="str">
        <f>IF($L2078="","",VLOOKUP($R2078,Tarife!$A$2:$R$599,13,FALSE))</f>
        <v/>
      </c>
      <c r="P2078" s="38" t="str">
        <f t="shared" si="32"/>
        <v/>
      </c>
      <c r="R2078" s="100" t="str">
        <f>Zusammenzug!$C$25&amp;"-"&amp;Zusammenzug!$A$7&amp;"-"&amp;Leistungen!L2078</f>
        <v>2026-Nicht beauftragte Spitex-Organisation-</v>
      </c>
    </row>
    <row r="2079" spans="1:18" x14ac:dyDescent="0.2">
      <c r="A2079" s="95" t="str">
        <f>IF(ISBLANK('Zusatzblatt (Perigon)'!E2074),"",'Zusatzblatt (Perigon)'!E2074)</f>
        <v/>
      </c>
      <c r="B2079" s="95" t="str">
        <f>IF(ISBLANK('Zusatzblatt (Perigon)'!G2074),"",'Zusatzblatt (Perigon)'!G2074)</f>
        <v/>
      </c>
      <c r="C2079" s="96" t="str">
        <f>IF(ISBLANK('Zusatzblatt (Perigon)'!I2074),"",'Zusatzblatt (Perigon)'!I2074)</f>
        <v/>
      </c>
      <c r="D2079" s="97" t="str">
        <f>IF(ISBLANK('Zusatzblatt (Perigon)'!J2074),"",'Zusatzblatt (Perigon)'!J2074)</f>
        <v/>
      </c>
      <c r="E2079" s="64" t="str">
        <f>IF(ISBLANK('Zusatzblatt (Perigon)'!K2074),"",'Zusatzblatt (Perigon)'!K2074)</f>
        <v/>
      </c>
      <c r="F2079" s="65"/>
      <c r="G2079" s="64"/>
      <c r="H2079" s="69" t="str">
        <f>IF(ISBLANK('Zusatzblatt (Perigon)'!L2074),"",'Zusatzblatt (Perigon)'!L2074)</f>
        <v/>
      </c>
      <c r="I2079" s="69" t="str">
        <f>IF(ISBLANK('Zusatzblatt (Perigon)'!M2074),"",'Zusatzblatt (Perigon)'!M2074)</f>
        <v/>
      </c>
      <c r="J2079" s="98" t="str">
        <f>IF(ISBLANK('Zusatzblatt (Perigon)'!N2074),"",'Zusatzblatt (Perigon)'!N2074)</f>
        <v/>
      </c>
      <c r="K2079" s="99" t="str">
        <f>IF(ISBLANK('Zusatzblatt (Perigon)'!J2074),"",'Zusatzblatt (Perigon)'!T2074)</f>
        <v/>
      </c>
      <c r="L2079" s="95" t="str">
        <f>IF(ISBLANK('Zusatzblatt (Perigon)'!O2074),"",'Zusatzblatt (Perigon)'!O2074)</f>
        <v/>
      </c>
      <c r="M2079" s="95" t="str">
        <f>IF(ISBLANK('Zusatzblatt (Perigon)'!R2074),"",'Zusatzblatt (Perigon)'!R2074)</f>
        <v/>
      </c>
      <c r="N2079" s="95" t="str">
        <f>IF(ISBLANK('Zusatzblatt (Perigon)'!P2074),"",'Zusatzblatt (Perigon)'!P2074)</f>
        <v/>
      </c>
      <c r="O2079" s="38" t="str">
        <f>IF($L2079="","",VLOOKUP($R2079,Tarife!$A$2:$R$599,13,FALSE))</f>
        <v/>
      </c>
      <c r="P2079" s="38" t="str">
        <f t="shared" si="32"/>
        <v/>
      </c>
      <c r="R2079" s="100" t="str">
        <f>Zusammenzug!$C$25&amp;"-"&amp;Zusammenzug!$A$7&amp;"-"&amp;Leistungen!L2079</f>
        <v>2026-Nicht beauftragte Spitex-Organisation-</v>
      </c>
    </row>
    <row r="2080" spans="1:18" x14ac:dyDescent="0.2">
      <c r="A2080" s="95" t="str">
        <f>IF(ISBLANK('Zusatzblatt (Perigon)'!E2075),"",'Zusatzblatt (Perigon)'!E2075)</f>
        <v/>
      </c>
      <c r="B2080" s="95" t="str">
        <f>IF(ISBLANK('Zusatzblatt (Perigon)'!G2075),"",'Zusatzblatt (Perigon)'!G2075)</f>
        <v/>
      </c>
      <c r="C2080" s="96" t="str">
        <f>IF(ISBLANK('Zusatzblatt (Perigon)'!I2075),"",'Zusatzblatt (Perigon)'!I2075)</f>
        <v/>
      </c>
      <c r="D2080" s="97" t="str">
        <f>IF(ISBLANK('Zusatzblatt (Perigon)'!J2075),"",'Zusatzblatt (Perigon)'!J2075)</f>
        <v/>
      </c>
      <c r="E2080" s="64" t="str">
        <f>IF(ISBLANK('Zusatzblatt (Perigon)'!K2075),"",'Zusatzblatt (Perigon)'!K2075)</f>
        <v/>
      </c>
      <c r="F2080" s="65"/>
      <c r="G2080" s="64"/>
      <c r="H2080" s="69" t="str">
        <f>IF(ISBLANK('Zusatzblatt (Perigon)'!L2075),"",'Zusatzblatt (Perigon)'!L2075)</f>
        <v/>
      </c>
      <c r="I2080" s="69" t="str">
        <f>IF(ISBLANK('Zusatzblatt (Perigon)'!M2075),"",'Zusatzblatt (Perigon)'!M2075)</f>
        <v/>
      </c>
      <c r="J2080" s="98" t="str">
        <f>IF(ISBLANK('Zusatzblatt (Perigon)'!N2075),"",'Zusatzblatt (Perigon)'!N2075)</f>
        <v/>
      </c>
      <c r="K2080" s="99" t="str">
        <f>IF(ISBLANK('Zusatzblatt (Perigon)'!J2075),"",'Zusatzblatt (Perigon)'!T2075)</f>
        <v/>
      </c>
      <c r="L2080" s="95" t="str">
        <f>IF(ISBLANK('Zusatzblatt (Perigon)'!O2075),"",'Zusatzblatt (Perigon)'!O2075)</f>
        <v/>
      </c>
      <c r="M2080" s="95" t="str">
        <f>IF(ISBLANK('Zusatzblatt (Perigon)'!R2075),"",'Zusatzblatt (Perigon)'!R2075)</f>
        <v/>
      </c>
      <c r="N2080" s="95" t="str">
        <f>IF(ISBLANK('Zusatzblatt (Perigon)'!P2075),"",'Zusatzblatt (Perigon)'!P2075)</f>
        <v/>
      </c>
      <c r="O2080" s="38" t="str">
        <f>IF($L2080="","",VLOOKUP($R2080,Tarife!$A$2:$R$599,13,FALSE))</f>
        <v/>
      </c>
      <c r="P2080" s="38" t="str">
        <f t="shared" si="32"/>
        <v/>
      </c>
      <c r="R2080" s="100" t="str">
        <f>Zusammenzug!$C$25&amp;"-"&amp;Zusammenzug!$A$7&amp;"-"&amp;Leistungen!L2080</f>
        <v>2026-Nicht beauftragte Spitex-Organisation-</v>
      </c>
    </row>
    <row r="2081" spans="1:18" x14ac:dyDescent="0.2">
      <c r="A2081" s="95" t="str">
        <f>IF(ISBLANK('Zusatzblatt (Perigon)'!E2076),"",'Zusatzblatt (Perigon)'!E2076)</f>
        <v/>
      </c>
      <c r="B2081" s="95" t="str">
        <f>IF(ISBLANK('Zusatzblatt (Perigon)'!G2076),"",'Zusatzblatt (Perigon)'!G2076)</f>
        <v/>
      </c>
      <c r="C2081" s="96" t="str">
        <f>IF(ISBLANK('Zusatzblatt (Perigon)'!I2076),"",'Zusatzblatt (Perigon)'!I2076)</f>
        <v/>
      </c>
      <c r="D2081" s="97" t="str">
        <f>IF(ISBLANK('Zusatzblatt (Perigon)'!J2076),"",'Zusatzblatt (Perigon)'!J2076)</f>
        <v/>
      </c>
      <c r="E2081" s="64" t="str">
        <f>IF(ISBLANK('Zusatzblatt (Perigon)'!K2076),"",'Zusatzblatt (Perigon)'!K2076)</f>
        <v/>
      </c>
      <c r="F2081" s="65"/>
      <c r="G2081" s="64"/>
      <c r="H2081" s="69" t="str">
        <f>IF(ISBLANK('Zusatzblatt (Perigon)'!L2076),"",'Zusatzblatt (Perigon)'!L2076)</f>
        <v/>
      </c>
      <c r="I2081" s="69" t="str">
        <f>IF(ISBLANK('Zusatzblatt (Perigon)'!M2076),"",'Zusatzblatt (Perigon)'!M2076)</f>
        <v/>
      </c>
      <c r="J2081" s="98" t="str">
        <f>IF(ISBLANK('Zusatzblatt (Perigon)'!N2076),"",'Zusatzblatt (Perigon)'!N2076)</f>
        <v/>
      </c>
      <c r="K2081" s="99" t="str">
        <f>IF(ISBLANK('Zusatzblatt (Perigon)'!J2076),"",'Zusatzblatt (Perigon)'!T2076)</f>
        <v/>
      </c>
      <c r="L2081" s="95" t="str">
        <f>IF(ISBLANK('Zusatzblatt (Perigon)'!O2076),"",'Zusatzblatt (Perigon)'!O2076)</f>
        <v/>
      </c>
      <c r="M2081" s="95" t="str">
        <f>IF(ISBLANK('Zusatzblatt (Perigon)'!R2076),"",'Zusatzblatt (Perigon)'!R2076)</f>
        <v/>
      </c>
      <c r="N2081" s="95" t="str">
        <f>IF(ISBLANK('Zusatzblatt (Perigon)'!P2076),"",'Zusatzblatt (Perigon)'!P2076)</f>
        <v/>
      </c>
      <c r="O2081" s="38" t="str">
        <f>IF($L2081="","",VLOOKUP($R2081,Tarife!$A$2:$R$599,13,FALSE))</f>
        <v/>
      </c>
      <c r="P2081" s="38" t="str">
        <f t="shared" si="32"/>
        <v/>
      </c>
      <c r="R2081" s="100" t="str">
        <f>Zusammenzug!$C$25&amp;"-"&amp;Zusammenzug!$A$7&amp;"-"&amp;Leistungen!L2081</f>
        <v>2026-Nicht beauftragte Spitex-Organisation-</v>
      </c>
    </row>
    <row r="2082" spans="1:18" x14ac:dyDescent="0.2">
      <c r="A2082" s="95" t="str">
        <f>IF(ISBLANK('Zusatzblatt (Perigon)'!E2077),"",'Zusatzblatt (Perigon)'!E2077)</f>
        <v/>
      </c>
      <c r="B2082" s="95" t="str">
        <f>IF(ISBLANK('Zusatzblatt (Perigon)'!G2077),"",'Zusatzblatt (Perigon)'!G2077)</f>
        <v/>
      </c>
      <c r="C2082" s="96" t="str">
        <f>IF(ISBLANK('Zusatzblatt (Perigon)'!I2077),"",'Zusatzblatt (Perigon)'!I2077)</f>
        <v/>
      </c>
      <c r="D2082" s="97" t="str">
        <f>IF(ISBLANK('Zusatzblatt (Perigon)'!J2077),"",'Zusatzblatt (Perigon)'!J2077)</f>
        <v/>
      </c>
      <c r="E2082" s="64" t="str">
        <f>IF(ISBLANK('Zusatzblatt (Perigon)'!K2077),"",'Zusatzblatt (Perigon)'!K2077)</f>
        <v/>
      </c>
      <c r="F2082" s="65"/>
      <c r="G2082" s="64"/>
      <c r="H2082" s="69" t="str">
        <f>IF(ISBLANK('Zusatzblatt (Perigon)'!L2077),"",'Zusatzblatt (Perigon)'!L2077)</f>
        <v/>
      </c>
      <c r="I2082" s="69" t="str">
        <f>IF(ISBLANK('Zusatzblatt (Perigon)'!M2077),"",'Zusatzblatt (Perigon)'!M2077)</f>
        <v/>
      </c>
      <c r="J2082" s="98" t="str">
        <f>IF(ISBLANK('Zusatzblatt (Perigon)'!N2077),"",'Zusatzblatt (Perigon)'!N2077)</f>
        <v/>
      </c>
      <c r="K2082" s="99" t="str">
        <f>IF(ISBLANK('Zusatzblatt (Perigon)'!J2077),"",'Zusatzblatt (Perigon)'!T2077)</f>
        <v/>
      </c>
      <c r="L2082" s="95" t="str">
        <f>IF(ISBLANK('Zusatzblatt (Perigon)'!O2077),"",'Zusatzblatt (Perigon)'!O2077)</f>
        <v/>
      </c>
      <c r="M2082" s="95" t="str">
        <f>IF(ISBLANK('Zusatzblatt (Perigon)'!R2077),"",'Zusatzblatt (Perigon)'!R2077)</f>
        <v/>
      </c>
      <c r="N2082" s="95" t="str">
        <f>IF(ISBLANK('Zusatzblatt (Perigon)'!P2077),"",'Zusatzblatt (Perigon)'!P2077)</f>
        <v/>
      </c>
      <c r="O2082" s="38" t="str">
        <f>IF($L2082="","",VLOOKUP($R2082,Tarife!$A$2:$R$599,13,FALSE))</f>
        <v/>
      </c>
      <c r="P2082" s="38" t="str">
        <f t="shared" si="32"/>
        <v/>
      </c>
      <c r="R2082" s="100" t="str">
        <f>Zusammenzug!$C$25&amp;"-"&amp;Zusammenzug!$A$7&amp;"-"&amp;Leistungen!L2082</f>
        <v>2026-Nicht beauftragte Spitex-Organisation-</v>
      </c>
    </row>
    <row r="2083" spans="1:18" x14ac:dyDescent="0.2">
      <c r="A2083" s="95" t="str">
        <f>IF(ISBLANK('Zusatzblatt (Perigon)'!E2078),"",'Zusatzblatt (Perigon)'!E2078)</f>
        <v/>
      </c>
      <c r="B2083" s="95" t="str">
        <f>IF(ISBLANK('Zusatzblatt (Perigon)'!G2078),"",'Zusatzblatt (Perigon)'!G2078)</f>
        <v/>
      </c>
      <c r="C2083" s="96" t="str">
        <f>IF(ISBLANK('Zusatzblatt (Perigon)'!I2078),"",'Zusatzblatt (Perigon)'!I2078)</f>
        <v/>
      </c>
      <c r="D2083" s="97" t="str">
        <f>IF(ISBLANK('Zusatzblatt (Perigon)'!J2078),"",'Zusatzblatt (Perigon)'!J2078)</f>
        <v/>
      </c>
      <c r="E2083" s="64" t="str">
        <f>IF(ISBLANK('Zusatzblatt (Perigon)'!K2078),"",'Zusatzblatt (Perigon)'!K2078)</f>
        <v/>
      </c>
      <c r="F2083" s="65"/>
      <c r="G2083" s="64"/>
      <c r="H2083" s="69" t="str">
        <f>IF(ISBLANK('Zusatzblatt (Perigon)'!L2078),"",'Zusatzblatt (Perigon)'!L2078)</f>
        <v/>
      </c>
      <c r="I2083" s="69" t="str">
        <f>IF(ISBLANK('Zusatzblatt (Perigon)'!M2078),"",'Zusatzblatt (Perigon)'!M2078)</f>
        <v/>
      </c>
      <c r="J2083" s="98" t="str">
        <f>IF(ISBLANK('Zusatzblatt (Perigon)'!N2078),"",'Zusatzblatt (Perigon)'!N2078)</f>
        <v/>
      </c>
      <c r="K2083" s="99" t="str">
        <f>IF(ISBLANK('Zusatzblatt (Perigon)'!J2078),"",'Zusatzblatt (Perigon)'!T2078)</f>
        <v/>
      </c>
      <c r="L2083" s="95" t="str">
        <f>IF(ISBLANK('Zusatzblatt (Perigon)'!O2078),"",'Zusatzblatt (Perigon)'!O2078)</f>
        <v/>
      </c>
      <c r="M2083" s="95" t="str">
        <f>IF(ISBLANK('Zusatzblatt (Perigon)'!R2078),"",'Zusatzblatt (Perigon)'!R2078)</f>
        <v/>
      </c>
      <c r="N2083" s="95" t="str">
        <f>IF(ISBLANK('Zusatzblatt (Perigon)'!P2078),"",'Zusatzblatt (Perigon)'!P2078)</f>
        <v/>
      </c>
      <c r="O2083" s="38" t="str">
        <f>IF($L2083="","",VLOOKUP($R2083,Tarife!$A$2:$R$599,13,FALSE))</f>
        <v/>
      </c>
      <c r="P2083" s="38" t="str">
        <f t="shared" si="32"/>
        <v/>
      </c>
      <c r="R2083" s="100" t="str">
        <f>Zusammenzug!$C$25&amp;"-"&amp;Zusammenzug!$A$7&amp;"-"&amp;Leistungen!L2083</f>
        <v>2026-Nicht beauftragte Spitex-Organisation-</v>
      </c>
    </row>
    <row r="2084" spans="1:18" x14ac:dyDescent="0.2">
      <c r="A2084" s="95" t="str">
        <f>IF(ISBLANK('Zusatzblatt (Perigon)'!E2079),"",'Zusatzblatt (Perigon)'!E2079)</f>
        <v/>
      </c>
      <c r="B2084" s="95" t="str">
        <f>IF(ISBLANK('Zusatzblatt (Perigon)'!G2079),"",'Zusatzblatt (Perigon)'!G2079)</f>
        <v/>
      </c>
      <c r="C2084" s="96" t="str">
        <f>IF(ISBLANK('Zusatzblatt (Perigon)'!I2079),"",'Zusatzblatt (Perigon)'!I2079)</f>
        <v/>
      </c>
      <c r="D2084" s="97" t="str">
        <f>IF(ISBLANK('Zusatzblatt (Perigon)'!J2079),"",'Zusatzblatt (Perigon)'!J2079)</f>
        <v/>
      </c>
      <c r="E2084" s="64" t="str">
        <f>IF(ISBLANK('Zusatzblatt (Perigon)'!K2079),"",'Zusatzblatt (Perigon)'!K2079)</f>
        <v/>
      </c>
      <c r="F2084" s="65"/>
      <c r="G2084" s="64"/>
      <c r="H2084" s="69" t="str">
        <f>IF(ISBLANK('Zusatzblatt (Perigon)'!L2079),"",'Zusatzblatt (Perigon)'!L2079)</f>
        <v/>
      </c>
      <c r="I2084" s="69" t="str">
        <f>IF(ISBLANK('Zusatzblatt (Perigon)'!M2079),"",'Zusatzblatt (Perigon)'!M2079)</f>
        <v/>
      </c>
      <c r="J2084" s="98" t="str">
        <f>IF(ISBLANK('Zusatzblatt (Perigon)'!N2079),"",'Zusatzblatt (Perigon)'!N2079)</f>
        <v/>
      </c>
      <c r="K2084" s="99" t="str">
        <f>IF(ISBLANK('Zusatzblatt (Perigon)'!J2079),"",'Zusatzblatt (Perigon)'!T2079)</f>
        <v/>
      </c>
      <c r="L2084" s="95" t="str">
        <f>IF(ISBLANK('Zusatzblatt (Perigon)'!O2079),"",'Zusatzblatt (Perigon)'!O2079)</f>
        <v/>
      </c>
      <c r="M2084" s="95" t="str">
        <f>IF(ISBLANK('Zusatzblatt (Perigon)'!R2079),"",'Zusatzblatt (Perigon)'!R2079)</f>
        <v/>
      </c>
      <c r="N2084" s="95" t="str">
        <f>IF(ISBLANK('Zusatzblatt (Perigon)'!P2079),"",'Zusatzblatt (Perigon)'!P2079)</f>
        <v/>
      </c>
      <c r="O2084" s="38" t="str">
        <f>IF($L2084="","",VLOOKUP($R2084,Tarife!$A$2:$R$599,13,FALSE))</f>
        <v/>
      </c>
      <c r="P2084" s="38" t="str">
        <f t="shared" si="32"/>
        <v/>
      </c>
      <c r="R2084" s="100" t="str">
        <f>Zusammenzug!$C$25&amp;"-"&amp;Zusammenzug!$A$7&amp;"-"&amp;Leistungen!L2084</f>
        <v>2026-Nicht beauftragte Spitex-Organisation-</v>
      </c>
    </row>
    <row r="2085" spans="1:18" x14ac:dyDescent="0.2">
      <c r="A2085" s="95" t="str">
        <f>IF(ISBLANK('Zusatzblatt (Perigon)'!E2080),"",'Zusatzblatt (Perigon)'!E2080)</f>
        <v/>
      </c>
      <c r="B2085" s="95" t="str">
        <f>IF(ISBLANK('Zusatzblatt (Perigon)'!G2080),"",'Zusatzblatt (Perigon)'!G2080)</f>
        <v/>
      </c>
      <c r="C2085" s="96" t="str">
        <f>IF(ISBLANK('Zusatzblatt (Perigon)'!I2080),"",'Zusatzblatt (Perigon)'!I2080)</f>
        <v/>
      </c>
      <c r="D2085" s="97" t="str">
        <f>IF(ISBLANK('Zusatzblatt (Perigon)'!J2080),"",'Zusatzblatt (Perigon)'!J2080)</f>
        <v/>
      </c>
      <c r="E2085" s="64" t="str">
        <f>IF(ISBLANK('Zusatzblatt (Perigon)'!K2080),"",'Zusatzblatt (Perigon)'!K2080)</f>
        <v/>
      </c>
      <c r="F2085" s="65"/>
      <c r="G2085" s="64"/>
      <c r="H2085" s="69" t="str">
        <f>IF(ISBLANK('Zusatzblatt (Perigon)'!L2080),"",'Zusatzblatt (Perigon)'!L2080)</f>
        <v/>
      </c>
      <c r="I2085" s="69" t="str">
        <f>IF(ISBLANK('Zusatzblatt (Perigon)'!M2080),"",'Zusatzblatt (Perigon)'!M2080)</f>
        <v/>
      </c>
      <c r="J2085" s="98" t="str">
        <f>IF(ISBLANK('Zusatzblatt (Perigon)'!N2080),"",'Zusatzblatt (Perigon)'!N2080)</f>
        <v/>
      </c>
      <c r="K2085" s="99" t="str">
        <f>IF(ISBLANK('Zusatzblatt (Perigon)'!J2080),"",'Zusatzblatt (Perigon)'!T2080)</f>
        <v/>
      </c>
      <c r="L2085" s="95" t="str">
        <f>IF(ISBLANK('Zusatzblatt (Perigon)'!O2080),"",'Zusatzblatt (Perigon)'!O2080)</f>
        <v/>
      </c>
      <c r="M2085" s="95" t="str">
        <f>IF(ISBLANK('Zusatzblatt (Perigon)'!R2080),"",'Zusatzblatt (Perigon)'!R2080)</f>
        <v/>
      </c>
      <c r="N2085" s="95" t="str">
        <f>IF(ISBLANK('Zusatzblatt (Perigon)'!P2080),"",'Zusatzblatt (Perigon)'!P2080)</f>
        <v/>
      </c>
      <c r="O2085" s="38" t="str">
        <f>IF($L2085="","",VLOOKUP($R2085,Tarife!$A$2:$R$599,13,FALSE))</f>
        <v/>
      </c>
      <c r="P2085" s="38" t="str">
        <f t="shared" si="32"/>
        <v/>
      </c>
      <c r="R2085" s="100" t="str">
        <f>Zusammenzug!$C$25&amp;"-"&amp;Zusammenzug!$A$7&amp;"-"&amp;Leistungen!L2085</f>
        <v>2026-Nicht beauftragte Spitex-Organisation-</v>
      </c>
    </row>
    <row r="2086" spans="1:18" x14ac:dyDescent="0.2">
      <c r="A2086" s="95" t="str">
        <f>IF(ISBLANK('Zusatzblatt (Perigon)'!E2081),"",'Zusatzblatt (Perigon)'!E2081)</f>
        <v/>
      </c>
      <c r="B2086" s="95" t="str">
        <f>IF(ISBLANK('Zusatzblatt (Perigon)'!G2081),"",'Zusatzblatt (Perigon)'!G2081)</f>
        <v/>
      </c>
      <c r="C2086" s="96" t="str">
        <f>IF(ISBLANK('Zusatzblatt (Perigon)'!I2081),"",'Zusatzblatt (Perigon)'!I2081)</f>
        <v/>
      </c>
      <c r="D2086" s="97" t="str">
        <f>IF(ISBLANK('Zusatzblatt (Perigon)'!J2081),"",'Zusatzblatt (Perigon)'!J2081)</f>
        <v/>
      </c>
      <c r="E2086" s="64" t="str">
        <f>IF(ISBLANK('Zusatzblatt (Perigon)'!K2081),"",'Zusatzblatt (Perigon)'!K2081)</f>
        <v/>
      </c>
      <c r="F2086" s="65"/>
      <c r="G2086" s="64"/>
      <c r="H2086" s="69" t="str">
        <f>IF(ISBLANK('Zusatzblatt (Perigon)'!L2081),"",'Zusatzblatt (Perigon)'!L2081)</f>
        <v/>
      </c>
      <c r="I2086" s="69" t="str">
        <f>IF(ISBLANK('Zusatzblatt (Perigon)'!M2081),"",'Zusatzblatt (Perigon)'!M2081)</f>
        <v/>
      </c>
      <c r="J2086" s="98" t="str">
        <f>IF(ISBLANK('Zusatzblatt (Perigon)'!N2081),"",'Zusatzblatt (Perigon)'!N2081)</f>
        <v/>
      </c>
      <c r="K2086" s="99" t="str">
        <f>IF(ISBLANK('Zusatzblatt (Perigon)'!J2081),"",'Zusatzblatt (Perigon)'!T2081)</f>
        <v/>
      </c>
      <c r="L2086" s="95" t="str">
        <f>IF(ISBLANK('Zusatzblatt (Perigon)'!O2081),"",'Zusatzblatt (Perigon)'!O2081)</f>
        <v/>
      </c>
      <c r="M2086" s="95" t="str">
        <f>IF(ISBLANK('Zusatzblatt (Perigon)'!R2081),"",'Zusatzblatt (Perigon)'!R2081)</f>
        <v/>
      </c>
      <c r="N2086" s="95" t="str">
        <f>IF(ISBLANK('Zusatzblatt (Perigon)'!P2081),"",'Zusatzblatt (Perigon)'!P2081)</f>
        <v/>
      </c>
      <c r="O2086" s="38" t="str">
        <f>IF($L2086="","",VLOOKUP($R2086,Tarife!$A$2:$R$599,13,FALSE))</f>
        <v/>
      </c>
      <c r="P2086" s="38" t="str">
        <f t="shared" si="32"/>
        <v/>
      </c>
      <c r="R2086" s="100" t="str">
        <f>Zusammenzug!$C$25&amp;"-"&amp;Zusammenzug!$A$7&amp;"-"&amp;Leistungen!L2086</f>
        <v>2026-Nicht beauftragte Spitex-Organisation-</v>
      </c>
    </row>
    <row r="2087" spans="1:18" x14ac:dyDescent="0.2">
      <c r="A2087" s="95" t="str">
        <f>IF(ISBLANK('Zusatzblatt (Perigon)'!E2082),"",'Zusatzblatt (Perigon)'!E2082)</f>
        <v/>
      </c>
      <c r="B2087" s="95" t="str">
        <f>IF(ISBLANK('Zusatzblatt (Perigon)'!G2082),"",'Zusatzblatt (Perigon)'!G2082)</f>
        <v/>
      </c>
      <c r="C2087" s="96" t="str">
        <f>IF(ISBLANK('Zusatzblatt (Perigon)'!I2082),"",'Zusatzblatt (Perigon)'!I2082)</f>
        <v/>
      </c>
      <c r="D2087" s="97" t="str">
        <f>IF(ISBLANK('Zusatzblatt (Perigon)'!J2082),"",'Zusatzblatt (Perigon)'!J2082)</f>
        <v/>
      </c>
      <c r="E2087" s="64" t="str">
        <f>IF(ISBLANK('Zusatzblatt (Perigon)'!K2082),"",'Zusatzblatt (Perigon)'!K2082)</f>
        <v/>
      </c>
      <c r="F2087" s="65"/>
      <c r="G2087" s="64"/>
      <c r="H2087" s="69" t="str">
        <f>IF(ISBLANK('Zusatzblatt (Perigon)'!L2082),"",'Zusatzblatt (Perigon)'!L2082)</f>
        <v/>
      </c>
      <c r="I2087" s="69" t="str">
        <f>IF(ISBLANK('Zusatzblatt (Perigon)'!M2082),"",'Zusatzblatt (Perigon)'!M2082)</f>
        <v/>
      </c>
      <c r="J2087" s="98" t="str">
        <f>IF(ISBLANK('Zusatzblatt (Perigon)'!N2082),"",'Zusatzblatt (Perigon)'!N2082)</f>
        <v/>
      </c>
      <c r="K2087" s="99" t="str">
        <f>IF(ISBLANK('Zusatzblatt (Perigon)'!J2082),"",'Zusatzblatt (Perigon)'!T2082)</f>
        <v/>
      </c>
      <c r="L2087" s="95" t="str">
        <f>IF(ISBLANK('Zusatzblatt (Perigon)'!O2082),"",'Zusatzblatt (Perigon)'!O2082)</f>
        <v/>
      </c>
      <c r="M2087" s="95" t="str">
        <f>IF(ISBLANK('Zusatzblatt (Perigon)'!R2082),"",'Zusatzblatt (Perigon)'!R2082)</f>
        <v/>
      </c>
      <c r="N2087" s="95" t="str">
        <f>IF(ISBLANK('Zusatzblatt (Perigon)'!P2082),"",'Zusatzblatt (Perigon)'!P2082)</f>
        <v/>
      </c>
      <c r="O2087" s="38" t="str">
        <f>IF($L2087="","",VLOOKUP($R2087,Tarife!$A$2:$R$599,13,FALSE))</f>
        <v/>
      </c>
      <c r="P2087" s="38" t="str">
        <f t="shared" si="32"/>
        <v/>
      </c>
      <c r="R2087" s="100" t="str">
        <f>Zusammenzug!$C$25&amp;"-"&amp;Zusammenzug!$A$7&amp;"-"&amp;Leistungen!L2087</f>
        <v>2026-Nicht beauftragte Spitex-Organisation-</v>
      </c>
    </row>
    <row r="2088" spans="1:18" x14ac:dyDescent="0.2">
      <c r="A2088" s="95" t="str">
        <f>IF(ISBLANK('Zusatzblatt (Perigon)'!E2083),"",'Zusatzblatt (Perigon)'!E2083)</f>
        <v/>
      </c>
      <c r="B2088" s="95" t="str">
        <f>IF(ISBLANK('Zusatzblatt (Perigon)'!G2083),"",'Zusatzblatt (Perigon)'!G2083)</f>
        <v/>
      </c>
      <c r="C2088" s="96" t="str">
        <f>IF(ISBLANK('Zusatzblatt (Perigon)'!I2083),"",'Zusatzblatt (Perigon)'!I2083)</f>
        <v/>
      </c>
      <c r="D2088" s="97" t="str">
        <f>IF(ISBLANK('Zusatzblatt (Perigon)'!J2083),"",'Zusatzblatt (Perigon)'!J2083)</f>
        <v/>
      </c>
      <c r="E2088" s="64" t="str">
        <f>IF(ISBLANK('Zusatzblatt (Perigon)'!K2083),"",'Zusatzblatt (Perigon)'!K2083)</f>
        <v/>
      </c>
      <c r="F2088" s="65"/>
      <c r="G2088" s="64"/>
      <c r="H2088" s="69" t="str">
        <f>IF(ISBLANK('Zusatzblatt (Perigon)'!L2083),"",'Zusatzblatt (Perigon)'!L2083)</f>
        <v/>
      </c>
      <c r="I2088" s="69" t="str">
        <f>IF(ISBLANK('Zusatzblatt (Perigon)'!M2083),"",'Zusatzblatt (Perigon)'!M2083)</f>
        <v/>
      </c>
      <c r="J2088" s="98" t="str">
        <f>IF(ISBLANK('Zusatzblatt (Perigon)'!N2083),"",'Zusatzblatt (Perigon)'!N2083)</f>
        <v/>
      </c>
      <c r="K2088" s="99" t="str">
        <f>IF(ISBLANK('Zusatzblatt (Perigon)'!J2083),"",'Zusatzblatt (Perigon)'!T2083)</f>
        <v/>
      </c>
      <c r="L2088" s="95" t="str">
        <f>IF(ISBLANK('Zusatzblatt (Perigon)'!O2083),"",'Zusatzblatt (Perigon)'!O2083)</f>
        <v/>
      </c>
      <c r="M2088" s="95" t="str">
        <f>IF(ISBLANK('Zusatzblatt (Perigon)'!R2083),"",'Zusatzblatt (Perigon)'!R2083)</f>
        <v/>
      </c>
      <c r="N2088" s="95" t="str">
        <f>IF(ISBLANK('Zusatzblatt (Perigon)'!P2083),"",'Zusatzblatt (Perigon)'!P2083)</f>
        <v/>
      </c>
      <c r="O2088" s="38" t="str">
        <f>IF($L2088="","",VLOOKUP($R2088,Tarife!$A$2:$R$599,13,FALSE))</f>
        <v/>
      </c>
      <c r="P2088" s="38" t="str">
        <f t="shared" si="32"/>
        <v/>
      </c>
      <c r="R2088" s="100" t="str">
        <f>Zusammenzug!$C$25&amp;"-"&amp;Zusammenzug!$A$7&amp;"-"&amp;Leistungen!L2088</f>
        <v>2026-Nicht beauftragte Spitex-Organisation-</v>
      </c>
    </row>
    <row r="2089" spans="1:18" x14ac:dyDescent="0.2">
      <c r="A2089" s="95" t="str">
        <f>IF(ISBLANK('Zusatzblatt (Perigon)'!E2084),"",'Zusatzblatt (Perigon)'!E2084)</f>
        <v/>
      </c>
      <c r="B2089" s="95" t="str">
        <f>IF(ISBLANK('Zusatzblatt (Perigon)'!G2084),"",'Zusatzblatt (Perigon)'!G2084)</f>
        <v/>
      </c>
      <c r="C2089" s="96" t="str">
        <f>IF(ISBLANK('Zusatzblatt (Perigon)'!I2084),"",'Zusatzblatt (Perigon)'!I2084)</f>
        <v/>
      </c>
      <c r="D2089" s="97" t="str">
        <f>IF(ISBLANK('Zusatzblatt (Perigon)'!J2084),"",'Zusatzblatt (Perigon)'!J2084)</f>
        <v/>
      </c>
      <c r="E2089" s="64" t="str">
        <f>IF(ISBLANK('Zusatzblatt (Perigon)'!K2084),"",'Zusatzblatt (Perigon)'!K2084)</f>
        <v/>
      </c>
      <c r="F2089" s="65"/>
      <c r="G2089" s="64"/>
      <c r="H2089" s="69" t="str">
        <f>IF(ISBLANK('Zusatzblatt (Perigon)'!L2084),"",'Zusatzblatt (Perigon)'!L2084)</f>
        <v/>
      </c>
      <c r="I2089" s="69" t="str">
        <f>IF(ISBLANK('Zusatzblatt (Perigon)'!M2084),"",'Zusatzblatt (Perigon)'!M2084)</f>
        <v/>
      </c>
      <c r="J2089" s="98" t="str">
        <f>IF(ISBLANK('Zusatzblatt (Perigon)'!N2084),"",'Zusatzblatt (Perigon)'!N2084)</f>
        <v/>
      </c>
      <c r="K2089" s="99" t="str">
        <f>IF(ISBLANK('Zusatzblatt (Perigon)'!J2084),"",'Zusatzblatt (Perigon)'!T2084)</f>
        <v/>
      </c>
      <c r="L2089" s="95" t="str">
        <f>IF(ISBLANK('Zusatzblatt (Perigon)'!O2084),"",'Zusatzblatt (Perigon)'!O2084)</f>
        <v/>
      </c>
      <c r="M2089" s="95" t="str">
        <f>IF(ISBLANK('Zusatzblatt (Perigon)'!R2084),"",'Zusatzblatt (Perigon)'!R2084)</f>
        <v/>
      </c>
      <c r="N2089" s="95" t="str">
        <f>IF(ISBLANK('Zusatzblatt (Perigon)'!P2084),"",'Zusatzblatt (Perigon)'!P2084)</f>
        <v/>
      </c>
      <c r="O2089" s="38" t="str">
        <f>IF($L2089="","",VLOOKUP($R2089,Tarife!$A$2:$R$599,13,FALSE))</f>
        <v/>
      </c>
      <c r="P2089" s="38" t="str">
        <f t="shared" si="32"/>
        <v/>
      </c>
      <c r="R2089" s="100" t="str">
        <f>Zusammenzug!$C$25&amp;"-"&amp;Zusammenzug!$A$7&amp;"-"&amp;Leistungen!L2089</f>
        <v>2026-Nicht beauftragte Spitex-Organisation-</v>
      </c>
    </row>
    <row r="2090" spans="1:18" x14ac:dyDescent="0.2">
      <c r="A2090" s="95" t="str">
        <f>IF(ISBLANK('Zusatzblatt (Perigon)'!E2085),"",'Zusatzblatt (Perigon)'!E2085)</f>
        <v/>
      </c>
      <c r="B2090" s="95" t="str">
        <f>IF(ISBLANK('Zusatzblatt (Perigon)'!G2085),"",'Zusatzblatt (Perigon)'!G2085)</f>
        <v/>
      </c>
      <c r="C2090" s="96" t="str">
        <f>IF(ISBLANK('Zusatzblatt (Perigon)'!I2085),"",'Zusatzblatt (Perigon)'!I2085)</f>
        <v/>
      </c>
      <c r="D2090" s="97" t="str">
        <f>IF(ISBLANK('Zusatzblatt (Perigon)'!J2085),"",'Zusatzblatt (Perigon)'!J2085)</f>
        <v/>
      </c>
      <c r="E2090" s="64" t="str">
        <f>IF(ISBLANK('Zusatzblatt (Perigon)'!K2085),"",'Zusatzblatt (Perigon)'!K2085)</f>
        <v/>
      </c>
      <c r="F2090" s="65"/>
      <c r="G2090" s="64"/>
      <c r="H2090" s="69" t="str">
        <f>IF(ISBLANK('Zusatzblatt (Perigon)'!L2085),"",'Zusatzblatt (Perigon)'!L2085)</f>
        <v/>
      </c>
      <c r="I2090" s="69" t="str">
        <f>IF(ISBLANK('Zusatzblatt (Perigon)'!M2085),"",'Zusatzblatt (Perigon)'!M2085)</f>
        <v/>
      </c>
      <c r="J2090" s="98" t="str">
        <f>IF(ISBLANK('Zusatzblatt (Perigon)'!N2085),"",'Zusatzblatt (Perigon)'!N2085)</f>
        <v/>
      </c>
      <c r="K2090" s="99" t="str">
        <f>IF(ISBLANK('Zusatzblatt (Perigon)'!J2085),"",'Zusatzblatt (Perigon)'!T2085)</f>
        <v/>
      </c>
      <c r="L2090" s="95" t="str">
        <f>IF(ISBLANK('Zusatzblatt (Perigon)'!O2085),"",'Zusatzblatt (Perigon)'!O2085)</f>
        <v/>
      </c>
      <c r="M2090" s="95" t="str">
        <f>IF(ISBLANK('Zusatzblatt (Perigon)'!R2085),"",'Zusatzblatt (Perigon)'!R2085)</f>
        <v/>
      </c>
      <c r="N2090" s="95" t="str">
        <f>IF(ISBLANK('Zusatzblatt (Perigon)'!P2085),"",'Zusatzblatt (Perigon)'!P2085)</f>
        <v/>
      </c>
      <c r="O2090" s="38" t="str">
        <f>IF($L2090="","",VLOOKUP($R2090,Tarife!$A$2:$R$599,13,FALSE))</f>
        <v/>
      </c>
      <c r="P2090" s="38" t="str">
        <f t="shared" si="32"/>
        <v/>
      </c>
      <c r="R2090" s="100" t="str">
        <f>Zusammenzug!$C$25&amp;"-"&amp;Zusammenzug!$A$7&amp;"-"&amp;Leistungen!L2090</f>
        <v>2026-Nicht beauftragte Spitex-Organisation-</v>
      </c>
    </row>
    <row r="2091" spans="1:18" x14ac:dyDescent="0.2">
      <c r="A2091" s="95" t="str">
        <f>IF(ISBLANK('Zusatzblatt (Perigon)'!E2086),"",'Zusatzblatt (Perigon)'!E2086)</f>
        <v/>
      </c>
      <c r="B2091" s="95" t="str">
        <f>IF(ISBLANK('Zusatzblatt (Perigon)'!G2086),"",'Zusatzblatt (Perigon)'!G2086)</f>
        <v/>
      </c>
      <c r="C2091" s="96" t="str">
        <f>IF(ISBLANK('Zusatzblatt (Perigon)'!I2086),"",'Zusatzblatt (Perigon)'!I2086)</f>
        <v/>
      </c>
      <c r="D2091" s="97" t="str">
        <f>IF(ISBLANK('Zusatzblatt (Perigon)'!J2086),"",'Zusatzblatt (Perigon)'!J2086)</f>
        <v/>
      </c>
      <c r="E2091" s="64" t="str">
        <f>IF(ISBLANK('Zusatzblatt (Perigon)'!K2086),"",'Zusatzblatt (Perigon)'!K2086)</f>
        <v/>
      </c>
      <c r="F2091" s="65"/>
      <c r="G2091" s="64"/>
      <c r="H2091" s="69" t="str">
        <f>IF(ISBLANK('Zusatzblatt (Perigon)'!L2086),"",'Zusatzblatt (Perigon)'!L2086)</f>
        <v/>
      </c>
      <c r="I2091" s="69" t="str">
        <f>IF(ISBLANK('Zusatzblatt (Perigon)'!M2086),"",'Zusatzblatt (Perigon)'!M2086)</f>
        <v/>
      </c>
      <c r="J2091" s="98" t="str">
        <f>IF(ISBLANK('Zusatzblatt (Perigon)'!N2086),"",'Zusatzblatt (Perigon)'!N2086)</f>
        <v/>
      </c>
      <c r="K2091" s="99" t="str">
        <f>IF(ISBLANK('Zusatzblatt (Perigon)'!J2086),"",'Zusatzblatt (Perigon)'!T2086)</f>
        <v/>
      </c>
      <c r="L2091" s="95" t="str">
        <f>IF(ISBLANK('Zusatzblatt (Perigon)'!O2086),"",'Zusatzblatt (Perigon)'!O2086)</f>
        <v/>
      </c>
      <c r="M2091" s="95" t="str">
        <f>IF(ISBLANK('Zusatzblatt (Perigon)'!R2086),"",'Zusatzblatt (Perigon)'!R2086)</f>
        <v/>
      </c>
      <c r="N2091" s="95" t="str">
        <f>IF(ISBLANK('Zusatzblatt (Perigon)'!P2086),"",'Zusatzblatt (Perigon)'!P2086)</f>
        <v/>
      </c>
      <c r="O2091" s="38" t="str">
        <f>IF($L2091="","",VLOOKUP($R2091,Tarife!$A$2:$R$599,13,FALSE))</f>
        <v/>
      </c>
      <c r="P2091" s="38" t="str">
        <f t="shared" si="32"/>
        <v/>
      </c>
      <c r="R2091" s="100" t="str">
        <f>Zusammenzug!$C$25&amp;"-"&amp;Zusammenzug!$A$7&amp;"-"&amp;Leistungen!L2091</f>
        <v>2026-Nicht beauftragte Spitex-Organisation-</v>
      </c>
    </row>
    <row r="2092" spans="1:18" x14ac:dyDescent="0.2">
      <c r="A2092" s="95" t="str">
        <f>IF(ISBLANK('Zusatzblatt (Perigon)'!E2087),"",'Zusatzblatt (Perigon)'!E2087)</f>
        <v/>
      </c>
      <c r="B2092" s="95" t="str">
        <f>IF(ISBLANK('Zusatzblatt (Perigon)'!G2087),"",'Zusatzblatt (Perigon)'!G2087)</f>
        <v/>
      </c>
      <c r="C2092" s="96" t="str">
        <f>IF(ISBLANK('Zusatzblatt (Perigon)'!I2087),"",'Zusatzblatt (Perigon)'!I2087)</f>
        <v/>
      </c>
      <c r="D2092" s="97" t="str">
        <f>IF(ISBLANK('Zusatzblatt (Perigon)'!J2087),"",'Zusatzblatt (Perigon)'!J2087)</f>
        <v/>
      </c>
      <c r="E2092" s="64" t="str">
        <f>IF(ISBLANK('Zusatzblatt (Perigon)'!K2087),"",'Zusatzblatt (Perigon)'!K2087)</f>
        <v/>
      </c>
      <c r="F2092" s="65"/>
      <c r="G2092" s="64"/>
      <c r="H2092" s="69" t="str">
        <f>IF(ISBLANK('Zusatzblatt (Perigon)'!L2087),"",'Zusatzblatt (Perigon)'!L2087)</f>
        <v/>
      </c>
      <c r="I2092" s="69" t="str">
        <f>IF(ISBLANK('Zusatzblatt (Perigon)'!M2087),"",'Zusatzblatt (Perigon)'!M2087)</f>
        <v/>
      </c>
      <c r="J2092" s="98" t="str">
        <f>IF(ISBLANK('Zusatzblatt (Perigon)'!N2087),"",'Zusatzblatt (Perigon)'!N2087)</f>
        <v/>
      </c>
      <c r="K2092" s="99" t="str">
        <f>IF(ISBLANK('Zusatzblatt (Perigon)'!J2087),"",'Zusatzblatt (Perigon)'!T2087)</f>
        <v/>
      </c>
      <c r="L2092" s="95" t="str">
        <f>IF(ISBLANK('Zusatzblatt (Perigon)'!O2087),"",'Zusatzblatt (Perigon)'!O2087)</f>
        <v/>
      </c>
      <c r="M2092" s="95" t="str">
        <f>IF(ISBLANK('Zusatzblatt (Perigon)'!R2087),"",'Zusatzblatt (Perigon)'!R2087)</f>
        <v/>
      </c>
      <c r="N2092" s="95" t="str">
        <f>IF(ISBLANK('Zusatzblatt (Perigon)'!P2087),"",'Zusatzblatt (Perigon)'!P2087)</f>
        <v/>
      </c>
      <c r="O2092" s="38" t="str">
        <f>IF($L2092="","",VLOOKUP($R2092,Tarife!$A$2:$R$599,13,FALSE))</f>
        <v/>
      </c>
      <c r="P2092" s="38" t="str">
        <f t="shared" si="32"/>
        <v/>
      </c>
      <c r="R2092" s="100" t="str">
        <f>Zusammenzug!$C$25&amp;"-"&amp;Zusammenzug!$A$7&amp;"-"&amp;Leistungen!L2092</f>
        <v>2026-Nicht beauftragte Spitex-Organisation-</v>
      </c>
    </row>
    <row r="2093" spans="1:18" x14ac:dyDescent="0.2">
      <c r="A2093" s="95" t="str">
        <f>IF(ISBLANK('Zusatzblatt (Perigon)'!E2088),"",'Zusatzblatt (Perigon)'!E2088)</f>
        <v/>
      </c>
      <c r="B2093" s="95" t="str">
        <f>IF(ISBLANK('Zusatzblatt (Perigon)'!G2088),"",'Zusatzblatt (Perigon)'!G2088)</f>
        <v/>
      </c>
      <c r="C2093" s="96" t="str">
        <f>IF(ISBLANK('Zusatzblatt (Perigon)'!I2088),"",'Zusatzblatt (Perigon)'!I2088)</f>
        <v/>
      </c>
      <c r="D2093" s="97" t="str">
        <f>IF(ISBLANK('Zusatzblatt (Perigon)'!J2088),"",'Zusatzblatt (Perigon)'!J2088)</f>
        <v/>
      </c>
      <c r="E2093" s="64" t="str">
        <f>IF(ISBLANK('Zusatzblatt (Perigon)'!K2088),"",'Zusatzblatt (Perigon)'!K2088)</f>
        <v/>
      </c>
      <c r="F2093" s="65"/>
      <c r="G2093" s="64"/>
      <c r="H2093" s="69" t="str">
        <f>IF(ISBLANK('Zusatzblatt (Perigon)'!L2088),"",'Zusatzblatt (Perigon)'!L2088)</f>
        <v/>
      </c>
      <c r="I2093" s="69" t="str">
        <f>IF(ISBLANK('Zusatzblatt (Perigon)'!M2088),"",'Zusatzblatt (Perigon)'!M2088)</f>
        <v/>
      </c>
      <c r="J2093" s="98" t="str">
        <f>IF(ISBLANK('Zusatzblatt (Perigon)'!N2088),"",'Zusatzblatt (Perigon)'!N2088)</f>
        <v/>
      </c>
      <c r="K2093" s="99" t="str">
        <f>IF(ISBLANK('Zusatzblatt (Perigon)'!J2088),"",'Zusatzblatt (Perigon)'!T2088)</f>
        <v/>
      </c>
      <c r="L2093" s="95" t="str">
        <f>IF(ISBLANK('Zusatzblatt (Perigon)'!O2088),"",'Zusatzblatt (Perigon)'!O2088)</f>
        <v/>
      </c>
      <c r="M2093" s="95" t="str">
        <f>IF(ISBLANK('Zusatzblatt (Perigon)'!R2088),"",'Zusatzblatt (Perigon)'!R2088)</f>
        <v/>
      </c>
      <c r="N2093" s="95" t="str">
        <f>IF(ISBLANK('Zusatzblatt (Perigon)'!P2088),"",'Zusatzblatt (Perigon)'!P2088)</f>
        <v/>
      </c>
      <c r="O2093" s="38" t="str">
        <f>IF($L2093="","",VLOOKUP($R2093,Tarife!$A$2:$R$599,13,FALSE))</f>
        <v/>
      </c>
      <c r="P2093" s="38" t="str">
        <f t="shared" si="32"/>
        <v/>
      </c>
      <c r="R2093" s="100" t="str">
        <f>Zusammenzug!$C$25&amp;"-"&amp;Zusammenzug!$A$7&amp;"-"&amp;Leistungen!L2093</f>
        <v>2026-Nicht beauftragte Spitex-Organisation-</v>
      </c>
    </row>
    <row r="2094" spans="1:18" x14ac:dyDescent="0.2">
      <c r="A2094" s="95" t="str">
        <f>IF(ISBLANK('Zusatzblatt (Perigon)'!E2089),"",'Zusatzblatt (Perigon)'!E2089)</f>
        <v/>
      </c>
      <c r="B2094" s="95" t="str">
        <f>IF(ISBLANK('Zusatzblatt (Perigon)'!G2089),"",'Zusatzblatt (Perigon)'!G2089)</f>
        <v/>
      </c>
      <c r="C2094" s="96" t="str">
        <f>IF(ISBLANK('Zusatzblatt (Perigon)'!I2089),"",'Zusatzblatt (Perigon)'!I2089)</f>
        <v/>
      </c>
      <c r="D2094" s="97" t="str">
        <f>IF(ISBLANK('Zusatzblatt (Perigon)'!J2089),"",'Zusatzblatt (Perigon)'!J2089)</f>
        <v/>
      </c>
      <c r="E2094" s="64" t="str">
        <f>IF(ISBLANK('Zusatzblatt (Perigon)'!K2089),"",'Zusatzblatt (Perigon)'!K2089)</f>
        <v/>
      </c>
      <c r="F2094" s="65"/>
      <c r="G2094" s="64"/>
      <c r="H2094" s="69" t="str">
        <f>IF(ISBLANK('Zusatzblatt (Perigon)'!L2089),"",'Zusatzblatt (Perigon)'!L2089)</f>
        <v/>
      </c>
      <c r="I2094" s="69" t="str">
        <f>IF(ISBLANK('Zusatzblatt (Perigon)'!M2089),"",'Zusatzblatt (Perigon)'!M2089)</f>
        <v/>
      </c>
      <c r="J2094" s="98" t="str">
        <f>IF(ISBLANK('Zusatzblatt (Perigon)'!N2089),"",'Zusatzblatt (Perigon)'!N2089)</f>
        <v/>
      </c>
      <c r="K2094" s="99" t="str">
        <f>IF(ISBLANK('Zusatzblatt (Perigon)'!J2089),"",'Zusatzblatt (Perigon)'!T2089)</f>
        <v/>
      </c>
      <c r="L2094" s="95" t="str">
        <f>IF(ISBLANK('Zusatzblatt (Perigon)'!O2089),"",'Zusatzblatt (Perigon)'!O2089)</f>
        <v/>
      </c>
      <c r="M2094" s="95" t="str">
        <f>IF(ISBLANK('Zusatzblatt (Perigon)'!R2089),"",'Zusatzblatt (Perigon)'!R2089)</f>
        <v/>
      </c>
      <c r="N2094" s="95" t="str">
        <f>IF(ISBLANK('Zusatzblatt (Perigon)'!P2089),"",'Zusatzblatt (Perigon)'!P2089)</f>
        <v/>
      </c>
      <c r="O2094" s="38" t="str">
        <f>IF($L2094="","",VLOOKUP($R2094,Tarife!$A$2:$R$599,13,FALSE))</f>
        <v/>
      </c>
      <c r="P2094" s="38" t="str">
        <f t="shared" si="32"/>
        <v/>
      </c>
      <c r="R2094" s="100" t="str">
        <f>Zusammenzug!$C$25&amp;"-"&amp;Zusammenzug!$A$7&amp;"-"&amp;Leistungen!L2094</f>
        <v>2026-Nicht beauftragte Spitex-Organisation-</v>
      </c>
    </row>
    <row r="2095" spans="1:18" x14ac:dyDescent="0.2">
      <c r="A2095" s="95" t="str">
        <f>IF(ISBLANK('Zusatzblatt (Perigon)'!E2090),"",'Zusatzblatt (Perigon)'!E2090)</f>
        <v/>
      </c>
      <c r="B2095" s="95" t="str">
        <f>IF(ISBLANK('Zusatzblatt (Perigon)'!G2090),"",'Zusatzblatt (Perigon)'!G2090)</f>
        <v/>
      </c>
      <c r="C2095" s="96" t="str">
        <f>IF(ISBLANK('Zusatzblatt (Perigon)'!I2090),"",'Zusatzblatt (Perigon)'!I2090)</f>
        <v/>
      </c>
      <c r="D2095" s="97" t="str">
        <f>IF(ISBLANK('Zusatzblatt (Perigon)'!J2090),"",'Zusatzblatt (Perigon)'!J2090)</f>
        <v/>
      </c>
      <c r="E2095" s="64" t="str">
        <f>IF(ISBLANK('Zusatzblatt (Perigon)'!K2090),"",'Zusatzblatt (Perigon)'!K2090)</f>
        <v/>
      </c>
      <c r="F2095" s="65"/>
      <c r="G2095" s="64"/>
      <c r="H2095" s="69" t="str">
        <f>IF(ISBLANK('Zusatzblatt (Perigon)'!L2090),"",'Zusatzblatt (Perigon)'!L2090)</f>
        <v/>
      </c>
      <c r="I2095" s="69" t="str">
        <f>IF(ISBLANK('Zusatzblatt (Perigon)'!M2090),"",'Zusatzblatt (Perigon)'!M2090)</f>
        <v/>
      </c>
      <c r="J2095" s="98" t="str">
        <f>IF(ISBLANK('Zusatzblatt (Perigon)'!N2090),"",'Zusatzblatt (Perigon)'!N2090)</f>
        <v/>
      </c>
      <c r="K2095" s="99" t="str">
        <f>IF(ISBLANK('Zusatzblatt (Perigon)'!J2090),"",'Zusatzblatt (Perigon)'!T2090)</f>
        <v/>
      </c>
      <c r="L2095" s="95" t="str">
        <f>IF(ISBLANK('Zusatzblatt (Perigon)'!O2090),"",'Zusatzblatt (Perigon)'!O2090)</f>
        <v/>
      </c>
      <c r="M2095" s="95" t="str">
        <f>IF(ISBLANK('Zusatzblatt (Perigon)'!R2090),"",'Zusatzblatt (Perigon)'!R2090)</f>
        <v/>
      </c>
      <c r="N2095" s="95" t="str">
        <f>IF(ISBLANK('Zusatzblatt (Perigon)'!P2090),"",'Zusatzblatt (Perigon)'!P2090)</f>
        <v/>
      </c>
      <c r="O2095" s="38" t="str">
        <f>IF($L2095="","",VLOOKUP($R2095,Tarife!$A$2:$R$599,13,FALSE))</f>
        <v/>
      </c>
      <c r="P2095" s="38" t="str">
        <f t="shared" si="32"/>
        <v/>
      </c>
      <c r="R2095" s="100" t="str">
        <f>Zusammenzug!$C$25&amp;"-"&amp;Zusammenzug!$A$7&amp;"-"&amp;Leistungen!L2095</f>
        <v>2026-Nicht beauftragte Spitex-Organisation-</v>
      </c>
    </row>
    <row r="2096" spans="1:18" x14ac:dyDescent="0.2">
      <c r="A2096" s="95" t="str">
        <f>IF(ISBLANK('Zusatzblatt (Perigon)'!E2091),"",'Zusatzblatt (Perigon)'!E2091)</f>
        <v/>
      </c>
      <c r="B2096" s="95" t="str">
        <f>IF(ISBLANK('Zusatzblatt (Perigon)'!G2091),"",'Zusatzblatt (Perigon)'!G2091)</f>
        <v/>
      </c>
      <c r="C2096" s="96" t="str">
        <f>IF(ISBLANK('Zusatzblatt (Perigon)'!I2091),"",'Zusatzblatt (Perigon)'!I2091)</f>
        <v/>
      </c>
      <c r="D2096" s="97" t="str">
        <f>IF(ISBLANK('Zusatzblatt (Perigon)'!J2091),"",'Zusatzblatt (Perigon)'!J2091)</f>
        <v/>
      </c>
      <c r="E2096" s="64" t="str">
        <f>IF(ISBLANK('Zusatzblatt (Perigon)'!K2091),"",'Zusatzblatt (Perigon)'!K2091)</f>
        <v/>
      </c>
      <c r="F2096" s="65"/>
      <c r="G2096" s="64"/>
      <c r="H2096" s="69" t="str">
        <f>IF(ISBLANK('Zusatzblatt (Perigon)'!L2091),"",'Zusatzblatt (Perigon)'!L2091)</f>
        <v/>
      </c>
      <c r="I2096" s="69" t="str">
        <f>IF(ISBLANK('Zusatzblatt (Perigon)'!M2091),"",'Zusatzblatt (Perigon)'!M2091)</f>
        <v/>
      </c>
      <c r="J2096" s="98" t="str">
        <f>IF(ISBLANK('Zusatzblatt (Perigon)'!N2091),"",'Zusatzblatt (Perigon)'!N2091)</f>
        <v/>
      </c>
      <c r="K2096" s="99" t="str">
        <f>IF(ISBLANK('Zusatzblatt (Perigon)'!J2091),"",'Zusatzblatt (Perigon)'!T2091)</f>
        <v/>
      </c>
      <c r="L2096" s="95" t="str">
        <f>IF(ISBLANK('Zusatzblatt (Perigon)'!O2091),"",'Zusatzblatt (Perigon)'!O2091)</f>
        <v/>
      </c>
      <c r="M2096" s="95" t="str">
        <f>IF(ISBLANK('Zusatzblatt (Perigon)'!R2091),"",'Zusatzblatt (Perigon)'!R2091)</f>
        <v/>
      </c>
      <c r="N2096" s="95" t="str">
        <f>IF(ISBLANK('Zusatzblatt (Perigon)'!P2091),"",'Zusatzblatt (Perigon)'!P2091)</f>
        <v/>
      </c>
      <c r="O2096" s="38" t="str">
        <f>IF($L2096="","",VLOOKUP($R2096,Tarife!$A$2:$R$599,13,FALSE))</f>
        <v/>
      </c>
      <c r="P2096" s="38" t="str">
        <f t="shared" si="32"/>
        <v/>
      </c>
      <c r="R2096" s="100" t="str">
        <f>Zusammenzug!$C$25&amp;"-"&amp;Zusammenzug!$A$7&amp;"-"&amp;Leistungen!L2096</f>
        <v>2026-Nicht beauftragte Spitex-Organisation-</v>
      </c>
    </row>
    <row r="2097" spans="1:18" x14ac:dyDescent="0.2">
      <c r="A2097" s="95" t="str">
        <f>IF(ISBLANK('Zusatzblatt (Perigon)'!E2092),"",'Zusatzblatt (Perigon)'!E2092)</f>
        <v/>
      </c>
      <c r="B2097" s="95" t="str">
        <f>IF(ISBLANK('Zusatzblatt (Perigon)'!G2092),"",'Zusatzblatt (Perigon)'!G2092)</f>
        <v/>
      </c>
      <c r="C2097" s="96" t="str">
        <f>IF(ISBLANK('Zusatzblatt (Perigon)'!I2092),"",'Zusatzblatt (Perigon)'!I2092)</f>
        <v/>
      </c>
      <c r="D2097" s="97" t="str">
        <f>IF(ISBLANK('Zusatzblatt (Perigon)'!J2092),"",'Zusatzblatt (Perigon)'!J2092)</f>
        <v/>
      </c>
      <c r="E2097" s="64" t="str">
        <f>IF(ISBLANK('Zusatzblatt (Perigon)'!K2092),"",'Zusatzblatt (Perigon)'!K2092)</f>
        <v/>
      </c>
      <c r="F2097" s="65"/>
      <c r="G2097" s="64"/>
      <c r="H2097" s="69" t="str">
        <f>IF(ISBLANK('Zusatzblatt (Perigon)'!L2092),"",'Zusatzblatt (Perigon)'!L2092)</f>
        <v/>
      </c>
      <c r="I2097" s="69" t="str">
        <f>IF(ISBLANK('Zusatzblatt (Perigon)'!M2092),"",'Zusatzblatt (Perigon)'!M2092)</f>
        <v/>
      </c>
      <c r="J2097" s="98" t="str">
        <f>IF(ISBLANK('Zusatzblatt (Perigon)'!N2092),"",'Zusatzblatt (Perigon)'!N2092)</f>
        <v/>
      </c>
      <c r="K2097" s="99" t="str">
        <f>IF(ISBLANK('Zusatzblatt (Perigon)'!J2092),"",'Zusatzblatt (Perigon)'!T2092)</f>
        <v/>
      </c>
      <c r="L2097" s="95" t="str">
        <f>IF(ISBLANK('Zusatzblatt (Perigon)'!O2092),"",'Zusatzblatt (Perigon)'!O2092)</f>
        <v/>
      </c>
      <c r="M2097" s="95" t="str">
        <f>IF(ISBLANK('Zusatzblatt (Perigon)'!R2092),"",'Zusatzblatt (Perigon)'!R2092)</f>
        <v/>
      </c>
      <c r="N2097" s="95" t="str">
        <f>IF(ISBLANK('Zusatzblatt (Perigon)'!P2092),"",'Zusatzblatt (Perigon)'!P2092)</f>
        <v/>
      </c>
      <c r="O2097" s="38" t="str">
        <f>IF($L2097="","",VLOOKUP($R2097,Tarife!$A$2:$R$599,13,FALSE))</f>
        <v/>
      </c>
      <c r="P2097" s="38" t="str">
        <f t="shared" si="32"/>
        <v/>
      </c>
      <c r="R2097" s="100" t="str">
        <f>Zusammenzug!$C$25&amp;"-"&amp;Zusammenzug!$A$7&amp;"-"&amp;Leistungen!L2097</f>
        <v>2026-Nicht beauftragte Spitex-Organisation-</v>
      </c>
    </row>
    <row r="2098" spans="1:18" x14ac:dyDescent="0.2">
      <c r="A2098" s="95" t="str">
        <f>IF(ISBLANK('Zusatzblatt (Perigon)'!E2093),"",'Zusatzblatt (Perigon)'!E2093)</f>
        <v/>
      </c>
      <c r="B2098" s="95" t="str">
        <f>IF(ISBLANK('Zusatzblatt (Perigon)'!G2093),"",'Zusatzblatt (Perigon)'!G2093)</f>
        <v/>
      </c>
      <c r="C2098" s="96" t="str">
        <f>IF(ISBLANK('Zusatzblatt (Perigon)'!I2093),"",'Zusatzblatt (Perigon)'!I2093)</f>
        <v/>
      </c>
      <c r="D2098" s="97" t="str">
        <f>IF(ISBLANK('Zusatzblatt (Perigon)'!J2093),"",'Zusatzblatt (Perigon)'!J2093)</f>
        <v/>
      </c>
      <c r="E2098" s="64" t="str">
        <f>IF(ISBLANK('Zusatzblatt (Perigon)'!K2093),"",'Zusatzblatt (Perigon)'!K2093)</f>
        <v/>
      </c>
      <c r="F2098" s="65"/>
      <c r="G2098" s="64"/>
      <c r="H2098" s="69" t="str">
        <f>IF(ISBLANK('Zusatzblatt (Perigon)'!L2093),"",'Zusatzblatt (Perigon)'!L2093)</f>
        <v/>
      </c>
      <c r="I2098" s="69" t="str">
        <f>IF(ISBLANK('Zusatzblatt (Perigon)'!M2093),"",'Zusatzblatt (Perigon)'!M2093)</f>
        <v/>
      </c>
      <c r="J2098" s="98" t="str">
        <f>IF(ISBLANK('Zusatzblatt (Perigon)'!N2093),"",'Zusatzblatt (Perigon)'!N2093)</f>
        <v/>
      </c>
      <c r="K2098" s="99" t="str">
        <f>IF(ISBLANK('Zusatzblatt (Perigon)'!J2093),"",'Zusatzblatt (Perigon)'!T2093)</f>
        <v/>
      </c>
      <c r="L2098" s="95" t="str">
        <f>IF(ISBLANK('Zusatzblatt (Perigon)'!O2093),"",'Zusatzblatt (Perigon)'!O2093)</f>
        <v/>
      </c>
      <c r="M2098" s="95" t="str">
        <f>IF(ISBLANK('Zusatzblatt (Perigon)'!R2093),"",'Zusatzblatt (Perigon)'!R2093)</f>
        <v/>
      </c>
      <c r="N2098" s="95" t="str">
        <f>IF(ISBLANK('Zusatzblatt (Perigon)'!P2093),"",'Zusatzblatt (Perigon)'!P2093)</f>
        <v/>
      </c>
      <c r="O2098" s="38" t="str">
        <f>IF($L2098="","",VLOOKUP($R2098,Tarife!$A$2:$R$599,13,FALSE))</f>
        <v/>
      </c>
      <c r="P2098" s="38" t="str">
        <f t="shared" si="32"/>
        <v/>
      </c>
      <c r="R2098" s="100" t="str">
        <f>Zusammenzug!$C$25&amp;"-"&amp;Zusammenzug!$A$7&amp;"-"&amp;Leistungen!L2098</f>
        <v>2026-Nicht beauftragte Spitex-Organisation-</v>
      </c>
    </row>
    <row r="2099" spans="1:18" x14ac:dyDescent="0.2">
      <c r="A2099" s="95" t="str">
        <f>IF(ISBLANK('Zusatzblatt (Perigon)'!E2094),"",'Zusatzblatt (Perigon)'!E2094)</f>
        <v/>
      </c>
      <c r="B2099" s="95" t="str">
        <f>IF(ISBLANK('Zusatzblatt (Perigon)'!G2094),"",'Zusatzblatt (Perigon)'!G2094)</f>
        <v/>
      </c>
      <c r="C2099" s="96" t="str">
        <f>IF(ISBLANK('Zusatzblatt (Perigon)'!I2094),"",'Zusatzblatt (Perigon)'!I2094)</f>
        <v/>
      </c>
      <c r="D2099" s="97" t="str">
        <f>IF(ISBLANK('Zusatzblatt (Perigon)'!J2094),"",'Zusatzblatt (Perigon)'!J2094)</f>
        <v/>
      </c>
      <c r="E2099" s="64" t="str">
        <f>IF(ISBLANK('Zusatzblatt (Perigon)'!K2094),"",'Zusatzblatt (Perigon)'!K2094)</f>
        <v/>
      </c>
      <c r="F2099" s="65"/>
      <c r="G2099" s="64"/>
      <c r="H2099" s="69" t="str">
        <f>IF(ISBLANK('Zusatzblatt (Perigon)'!L2094),"",'Zusatzblatt (Perigon)'!L2094)</f>
        <v/>
      </c>
      <c r="I2099" s="69" t="str">
        <f>IF(ISBLANK('Zusatzblatt (Perigon)'!M2094),"",'Zusatzblatt (Perigon)'!M2094)</f>
        <v/>
      </c>
      <c r="J2099" s="98" t="str">
        <f>IF(ISBLANK('Zusatzblatt (Perigon)'!N2094),"",'Zusatzblatt (Perigon)'!N2094)</f>
        <v/>
      </c>
      <c r="K2099" s="99" t="str">
        <f>IF(ISBLANK('Zusatzblatt (Perigon)'!J2094),"",'Zusatzblatt (Perigon)'!T2094)</f>
        <v/>
      </c>
      <c r="L2099" s="95" t="str">
        <f>IF(ISBLANK('Zusatzblatt (Perigon)'!O2094),"",'Zusatzblatt (Perigon)'!O2094)</f>
        <v/>
      </c>
      <c r="M2099" s="95" t="str">
        <f>IF(ISBLANK('Zusatzblatt (Perigon)'!R2094),"",'Zusatzblatt (Perigon)'!R2094)</f>
        <v/>
      </c>
      <c r="N2099" s="95" t="str">
        <f>IF(ISBLANK('Zusatzblatt (Perigon)'!P2094),"",'Zusatzblatt (Perigon)'!P2094)</f>
        <v/>
      </c>
      <c r="O2099" s="38" t="str">
        <f>IF($L2099="","",VLOOKUP($R2099,Tarife!$A$2:$R$599,13,FALSE))</f>
        <v/>
      </c>
      <c r="P2099" s="38" t="str">
        <f t="shared" si="32"/>
        <v/>
      </c>
      <c r="R2099" s="100" t="str">
        <f>Zusammenzug!$C$25&amp;"-"&amp;Zusammenzug!$A$7&amp;"-"&amp;Leistungen!L2099</f>
        <v>2026-Nicht beauftragte Spitex-Organisation-</v>
      </c>
    </row>
    <row r="2100" spans="1:18" x14ac:dyDescent="0.2">
      <c r="A2100" s="95" t="str">
        <f>IF(ISBLANK('Zusatzblatt (Perigon)'!E2095),"",'Zusatzblatt (Perigon)'!E2095)</f>
        <v/>
      </c>
      <c r="B2100" s="95" t="str">
        <f>IF(ISBLANK('Zusatzblatt (Perigon)'!G2095),"",'Zusatzblatt (Perigon)'!G2095)</f>
        <v/>
      </c>
      <c r="C2100" s="96" t="str">
        <f>IF(ISBLANK('Zusatzblatt (Perigon)'!I2095),"",'Zusatzblatt (Perigon)'!I2095)</f>
        <v/>
      </c>
      <c r="D2100" s="97" t="str">
        <f>IF(ISBLANK('Zusatzblatt (Perigon)'!J2095),"",'Zusatzblatt (Perigon)'!J2095)</f>
        <v/>
      </c>
      <c r="E2100" s="64" t="str">
        <f>IF(ISBLANK('Zusatzblatt (Perigon)'!K2095),"",'Zusatzblatt (Perigon)'!K2095)</f>
        <v/>
      </c>
      <c r="F2100" s="65"/>
      <c r="G2100" s="64"/>
      <c r="H2100" s="69" t="str">
        <f>IF(ISBLANK('Zusatzblatt (Perigon)'!L2095),"",'Zusatzblatt (Perigon)'!L2095)</f>
        <v/>
      </c>
      <c r="I2100" s="69" t="str">
        <f>IF(ISBLANK('Zusatzblatt (Perigon)'!M2095),"",'Zusatzblatt (Perigon)'!M2095)</f>
        <v/>
      </c>
      <c r="J2100" s="98" t="str">
        <f>IF(ISBLANK('Zusatzblatt (Perigon)'!N2095),"",'Zusatzblatt (Perigon)'!N2095)</f>
        <v/>
      </c>
      <c r="K2100" s="99" t="str">
        <f>IF(ISBLANK('Zusatzblatt (Perigon)'!J2095),"",'Zusatzblatt (Perigon)'!T2095)</f>
        <v/>
      </c>
      <c r="L2100" s="95" t="str">
        <f>IF(ISBLANK('Zusatzblatt (Perigon)'!O2095),"",'Zusatzblatt (Perigon)'!O2095)</f>
        <v/>
      </c>
      <c r="M2100" s="95" t="str">
        <f>IF(ISBLANK('Zusatzblatt (Perigon)'!R2095),"",'Zusatzblatt (Perigon)'!R2095)</f>
        <v/>
      </c>
      <c r="N2100" s="95" t="str">
        <f>IF(ISBLANK('Zusatzblatt (Perigon)'!P2095),"",'Zusatzblatt (Perigon)'!P2095)</f>
        <v/>
      </c>
      <c r="O2100" s="38" t="str">
        <f>IF($L2100="","",VLOOKUP($R2100,Tarife!$A$2:$R$599,13,FALSE))</f>
        <v/>
      </c>
      <c r="P2100" s="38" t="str">
        <f t="shared" si="32"/>
        <v/>
      </c>
      <c r="R2100" s="100" t="str">
        <f>Zusammenzug!$C$25&amp;"-"&amp;Zusammenzug!$A$7&amp;"-"&amp;Leistungen!L2100</f>
        <v>2026-Nicht beauftragte Spitex-Organisation-</v>
      </c>
    </row>
    <row r="2101" spans="1:18" x14ac:dyDescent="0.2">
      <c r="A2101" s="95" t="str">
        <f>IF(ISBLANK('Zusatzblatt (Perigon)'!E2096),"",'Zusatzblatt (Perigon)'!E2096)</f>
        <v/>
      </c>
      <c r="B2101" s="95" t="str">
        <f>IF(ISBLANK('Zusatzblatt (Perigon)'!G2096),"",'Zusatzblatt (Perigon)'!G2096)</f>
        <v/>
      </c>
      <c r="C2101" s="96" t="str">
        <f>IF(ISBLANK('Zusatzblatt (Perigon)'!I2096),"",'Zusatzblatt (Perigon)'!I2096)</f>
        <v/>
      </c>
      <c r="D2101" s="97" t="str">
        <f>IF(ISBLANK('Zusatzblatt (Perigon)'!J2096),"",'Zusatzblatt (Perigon)'!J2096)</f>
        <v/>
      </c>
      <c r="E2101" s="64" t="str">
        <f>IF(ISBLANK('Zusatzblatt (Perigon)'!K2096),"",'Zusatzblatt (Perigon)'!K2096)</f>
        <v/>
      </c>
      <c r="F2101" s="65"/>
      <c r="G2101" s="64"/>
      <c r="H2101" s="69" t="str">
        <f>IF(ISBLANK('Zusatzblatt (Perigon)'!L2096),"",'Zusatzblatt (Perigon)'!L2096)</f>
        <v/>
      </c>
      <c r="I2101" s="69" t="str">
        <f>IF(ISBLANK('Zusatzblatt (Perigon)'!M2096),"",'Zusatzblatt (Perigon)'!M2096)</f>
        <v/>
      </c>
      <c r="J2101" s="98" t="str">
        <f>IF(ISBLANK('Zusatzblatt (Perigon)'!N2096),"",'Zusatzblatt (Perigon)'!N2096)</f>
        <v/>
      </c>
      <c r="K2101" s="99" t="str">
        <f>IF(ISBLANK('Zusatzblatt (Perigon)'!J2096),"",'Zusatzblatt (Perigon)'!T2096)</f>
        <v/>
      </c>
      <c r="L2101" s="95" t="str">
        <f>IF(ISBLANK('Zusatzblatt (Perigon)'!O2096),"",'Zusatzblatt (Perigon)'!O2096)</f>
        <v/>
      </c>
      <c r="M2101" s="95" t="str">
        <f>IF(ISBLANK('Zusatzblatt (Perigon)'!R2096),"",'Zusatzblatt (Perigon)'!R2096)</f>
        <v/>
      </c>
      <c r="N2101" s="95" t="str">
        <f>IF(ISBLANK('Zusatzblatt (Perigon)'!P2096),"",'Zusatzblatt (Perigon)'!P2096)</f>
        <v/>
      </c>
      <c r="O2101" s="38" t="str">
        <f>IF($L2101="","",VLOOKUP($R2101,Tarife!$A$2:$R$599,13,FALSE))</f>
        <v/>
      </c>
      <c r="P2101" s="38" t="str">
        <f t="shared" si="32"/>
        <v/>
      </c>
      <c r="R2101" s="100" t="str">
        <f>Zusammenzug!$C$25&amp;"-"&amp;Zusammenzug!$A$7&amp;"-"&amp;Leistungen!L2101</f>
        <v>2026-Nicht beauftragte Spitex-Organisation-</v>
      </c>
    </row>
    <row r="2102" spans="1:18" x14ac:dyDescent="0.2">
      <c r="A2102" s="95" t="str">
        <f>IF(ISBLANK('Zusatzblatt (Perigon)'!E2097),"",'Zusatzblatt (Perigon)'!E2097)</f>
        <v/>
      </c>
      <c r="B2102" s="95" t="str">
        <f>IF(ISBLANK('Zusatzblatt (Perigon)'!G2097),"",'Zusatzblatt (Perigon)'!G2097)</f>
        <v/>
      </c>
      <c r="C2102" s="96" t="str">
        <f>IF(ISBLANK('Zusatzblatt (Perigon)'!I2097),"",'Zusatzblatt (Perigon)'!I2097)</f>
        <v/>
      </c>
      <c r="D2102" s="97" t="str">
        <f>IF(ISBLANK('Zusatzblatt (Perigon)'!J2097),"",'Zusatzblatt (Perigon)'!J2097)</f>
        <v/>
      </c>
      <c r="E2102" s="64" t="str">
        <f>IF(ISBLANK('Zusatzblatt (Perigon)'!K2097),"",'Zusatzblatt (Perigon)'!K2097)</f>
        <v/>
      </c>
      <c r="F2102" s="65"/>
      <c r="G2102" s="64"/>
      <c r="H2102" s="69" t="str">
        <f>IF(ISBLANK('Zusatzblatt (Perigon)'!L2097),"",'Zusatzblatt (Perigon)'!L2097)</f>
        <v/>
      </c>
      <c r="I2102" s="69" t="str">
        <f>IF(ISBLANK('Zusatzblatt (Perigon)'!M2097),"",'Zusatzblatt (Perigon)'!M2097)</f>
        <v/>
      </c>
      <c r="J2102" s="98" t="str">
        <f>IF(ISBLANK('Zusatzblatt (Perigon)'!N2097),"",'Zusatzblatt (Perigon)'!N2097)</f>
        <v/>
      </c>
      <c r="K2102" s="99" t="str">
        <f>IF(ISBLANK('Zusatzblatt (Perigon)'!J2097),"",'Zusatzblatt (Perigon)'!T2097)</f>
        <v/>
      </c>
      <c r="L2102" s="95" t="str">
        <f>IF(ISBLANK('Zusatzblatt (Perigon)'!O2097),"",'Zusatzblatt (Perigon)'!O2097)</f>
        <v/>
      </c>
      <c r="M2102" s="95" t="str">
        <f>IF(ISBLANK('Zusatzblatt (Perigon)'!R2097),"",'Zusatzblatt (Perigon)'!R2097)</f>
        <v/>
      </c>
      <c r="N2102" s="95" t="str">
        <f>IF(ISBLANK('Zusatzblatt (Perigon)'!P2097),"",'Zusatzblatt (Perigon)'!P2097)</f>
        <v/>
      </c>
      <c r="O2102" s="38" t="str">
        <f>IF($L2102="","",VLOOKUP($R2102,Tarife!$A$2:$R$599,13,FALSE))</f>
        <v/>
      </c>
      <c r="P2102" s="38" t="str">
        <f t="shared" si="32"/>
        <v/>
      </c>
      <c r="R2102" s="100" t="str">
        <f>Zusammenzug!$C$25&amp;"-"&amp;Zusammenzug!$A$7&amp;"-"&amp;Leistungen!L2102</f>
        <v>2026-Nicht beauftragte Spitex-Organisation-</v>
      </c>
    </row>
    <row r="2103" spans="1:18" x14ac:dyDescent="0.2">
      <c r="A2103" s="95" t="str">
        <f>IF(ISBLANK('Zusatzblatt (Perigon)'!E2098),"",'Zusatzblatt (Perigon)'!E2098)</f>
        <v/>
      </c>
      <c r="B2103" s="95" t="str">
        <f>IF(ISBLANK('Zusatzblatt (Perigon)'!G2098),"",'Zusatzblatt (Perigon)'!G2098)</f>
        <v/>
      </c>
      <c r="C2103" s="96" t="str">
        <f>IF(ISBLANK('Zusatzblatt (Perigon)'!I2098),"",'Zusatzblatt (Perigon)'!I2098)</f>
        <v/>
      </c>
      <c r="D2103" s="97" t="str">
        <f>IF(ISBLANK('Zusatzblatt (Perigon)'!J2098),"",'Zusatzblatt (Perigon)'!J2098)</f>
        <v/>
      </c>
      <c r="E2103" s="64" t="str">
        <f>IF(ISBLANK('Zusatzblatt (Perigon)'!K2098),"",'Zusatzblatt (Perigon)'!K2098)</f>
        <v/>
      </c>
      <c r="F2103" s="65"/>
      <c r="G2103" s="64"/>
      <c r="H2103" s="69" t="str">
        <f>IF(ISBLANK('Zusatzblatt (Perigon)'!L2098),"",'Zusatzblatt (Perigon)'!L2098)</f>
        <v/>
      </c>
      <c r="I2103" s="69" t="str">
        <f>IF(ISBLANK('Zusatzblatt (Perigon)'!M2098),"",'Zusatzblatt (Perigon)'!M2098)</f>
        <v/>
      </c>
      <c r="J2103" s="98" t="str">
        <f>IF(ISBLANK('Zusatzblatt (Perigon)'!N2098),"",'Zusatzblatt (Perigon)'!N2098)</f>
        <v/>
      </c>
      <c r="K2103" s="99" t="str">
        <f>IF(ISBLANK('Zusatzblatt (Perigon)'!J2098),"",'Zusatzblatt (Perigon)'!T2098)</f>
        <v/>
      </c>
      <c r="L2103" s="95" t="str">
        <f>IF(ISBLANK('Zusatzblatt (Perigon)'!O2098),"",'Zusatzblatt (Perigon)'!O2098)</f>
        <v/>
      </c>
      <c r="M2103" s="95" t="str">
        <f>IF(ISBLANK('Zusatzblatt (Perigon)'!R2098),"",'Zusatzblatt (Perigon)'!R2098)</f>
        <v/>
      </c>
      <c r="N2103" s="95" t="str">
        <f>IF(ISBLANK('Zusatzblatt (Perigon)'!P2098),"",'Zusatzblatt (Perigon)'!P2098)</f>
        <v/>
      </c>
      <c r="O2103" s="38" t="str">
        <f>IF($L2103="","",VLOOKUP($R2103,Tarife!$A$2:$R$599,13,FALSE))</f>
        <v/>
      </c>
      <c r="P2103" s="38" t="str">
        <f t="shared" si="32"/>
        <v/>
      </c>
      <c r="R2103" s="100" t="str">
        <f>Zusammenzug!$C$25&amp;"-"&amp;Zusammenzug!$A$7&amp;"-"&amp;Leistungen!L2103</f>
        <v>2026-Nicht beauftragte Spitex-Organisation-</v>
      </c>
    </row>
    <row r="2104" spans="1:18" x14ac:dyDescent="0.2">
      <c r="A2104" s="95" t="str">
        <f>IF(ISBLANK('Zusatzblatt (Perigon)'!E2099),"",'Zusatzblatt (Perigon)'!E2099)</f>
        <v/>
      </c>
      <c r="B2104" s="95" t="str">
        <f>IF(ISBLANK('Zusatzblatt (Perigon)'!G2099),"",'Zusatzblatt (Perigon)'!G2099)</f>
        <v/>
      </c>
      <c r="C2104" s="96" t="str">
        <f>IF(ISBLANK('Zusatzblatt (Perigon)'!I2099),"",'Zusatzblatt (Perigon)'!I2099)</f>
        <v/>
      </c>
      <c r="D2104" s="97" t="str">
        <f>IF(ISBLANK('Zusatzblatt (Perigon)'!J2099),"",'Zusatzblatt (Perigon)'!J2099)</f>
        <v/>
      </c>
      <c r="E2104" s="64" t="str">
        <f>IF(ISBLANK('Zusatzblatt (Perigon)'!K2099),"",'Zusatzblatt (Perigon)'!K2099)</f>
        <v/>
      </c>
      <c r="F2104" s="65"/>
      <c r="G2104" s="64"/>
      <c r="H2104" s="69" t="str">
        <f>IF(ISBLANK('Zusatzblatt (Perigon)'!L2099),"",'Zusatzblatt (Perigon)'!L2099)</f>
        <v/>
      </c>
      <c r="I2104" s="69" t="str">
        <f>IF(ISBLANK('Zusatzblatt (Perigon)'!M2099),"",'Zusatzblatt (Perigon)'!M2099)</f>
        <v/>
      </c>
      <c r="J2104" s="98" t="str">
        <f>IF(ISBLANK('Zusatzblatt (Perigon)'!N2099),"",'Zusatzblatt (Perigon)'!N2099)</f>
        <v/>
      </c>
      <c r="K2104" s="99" t="str">
        <f>IF(ISBLANK('Zusatzblatt (Perigon)'!J2099),"",'Zusatzblatt (Perigon)'!T2099)</f>
        <v/>
      </c>
      <c r="L2104" s="95" t="str">
        <f>IF(ISBLANK('Zusatzblatt (Perigon)'!O2099),"",'Zusatzblatt (Perigon)'!O2099)</f>
        <v/>
      </c>
      <c r="M2104" s="95" t="str">
        <f>IF(ISBLANK('Zusatzblatt (Perigon)'!R2099),"",'Zusatzblatt (Perigon)'!R2099)</f>
        <v/>
      </c>
      <c r="N2104" s="95" t="str">
        <f>IF(ISBLANK('Zusatzblatt (Perigon)'!P2099),"",'Zusatzblatt (Perigon)'!P2099)</f>
        <v/>
      </c>
      <c r="O2104" s="38" t="str">
        <f>IF($L2104="","",VLOOKUP($R2104,Tarife!$A$2:$R$599,13,FALSE))</f>
        <v/>
      </c>
      <c r="P2104" s="38" t="str">
        <f t="shared" si="32"/>
        <v/>
      </c>
      <c r="R2104" s="100" t="str">
        <f>Zusammenzug!$C$25&amp;"-"&amp;Zusammenzug!$A$7&amp;"-"&amp;Leistungen!L2104</f>
        <v>2026-Nicht beauftragte Spitex-Organisation-</v>
      </c>
    </row>
    <row r="2105" spans="1:18" x14ac:dyDescent="0.2">
      <c r="A2105" s="95" t="str">
        <f>IF(ISBLANK('Zusatzblatt (Perigon)'!E2100),"",'Zusatzblatt (Perigon)'!E2100)</f>
        <v/>
      </c>
      <c r="B2105" s="95" t="str">
        <f>IF(ISBLANK('Zusatzblatt (Perigon)'!G2100),"",'Zusatzblatt (Perigon)'!G2100)</f>
        <v/>
      </c>
      <c r="C2105" s="96" t="str">
        <f>IF(ISBLANK('Zusatzblatt (Perigon)'!I2100),"",'Zusatzblatt (Perigon)'!I2100)</f>
        <v/>
      </c>
      <c r="D2105" s="97" t="str">
        <f>IF(ISBLANK('Zusatzblatt (Perigon)'!J2100),"",'Zusatzblatt (Perigon)'!J2100)</f>
        <v/>
      </c>
      <c r="E2105" s="64" t="str">
        <f>IF(ISBLANK('Zusatzblatt (Perigon)'!K2100),"",'Zusatzblatt (Perigon)'!K2100)</f>
        <v/>
      </c>
      <c r="F2105" s="65"/>
      <c r="G2105" s="64"/>
      <c r="H2105" s="69" t="str">
        <f>IF(ISBLANK('Zusatzblatt (Perigon)'!L2100),"",'Zusatzblatt (Perigon)'!L2100)</f>
        <v/>
      </c>
      <c r="I2105" s="69" t="str">
        <f>IF(ISBLANK('Zusatzblatt (Perigon)'!M2100),"",'Zusatzblatt (Perigon)'!M2100)</f>
        <v/>
      </c>
      <c r="J2105" s="98" t="str">
        <f>IF(ISBLANK('Zusatzblatt (Perigon)'!N2100),"",'Zusatzblatt (Perigon)'!N2100)</f>
        <v/>
      </c>
      <c r="K2105" s="99" t="str">
        <f>IF(ISBLANK('Zusatzblatt (Perigon)'!J2100),"",'Zusatzblatt (Perigon)'!T2100)</f>
        <v/>
      </c>
      <c r="L2105" s="95" t="str">
        <f>IF(ISBLANK('Zusatzblatt (Perigon)'!O2100),"",'Zusatzblatt (Perigon)'!O2100)</f>
        <v/>
      </c>
      <c r="M2105" s="95" t="str">
        <f>IF(ISBLANK('Zusatzblatt (Perigon)'!R2100),"",'Zusatzblatt (Perigon)'!R2100)</f>
        <v/>
      </c>
      <c r="N2105" s="95" t="str">
        <f>IF(ISBLANK('Zusatzblatt (Perigon)'!P2100),"",'Zusatzblatt (Perigon)'!P2100)</f>
        <v/>
      </c>
      <c r="O2105" s="38" t="str">
        <f>IF($L2105="","",VLOOKUP($R2105,Tarife!$A$2:$R$599,13,FALSE))</f>
        <v/>
      </c>
      <c r="P2105" s="38" t="str">
        <f t="shared" si="32"/>
        <v/>
      </c>
      <c r="R2105" s="100" t="str">
        <f>Zusammenzug!$C$25&amp;"-"&amp;Zusammenzug!$A$7&amp;"-"&amp;Leistungen!L2105</f>
        <v>2026-Nicht beauftragte Spitex-Organisation-</v>
      </c>
    </row>
    <row r="2106" spans="1:18" x14ac:dyDescent="0.2">
      <c r="A2106" s="95" t="str">
        <f>IF(ISBLANK('Zusatzblatt (Perigon)'!E2101),"",'Zusatzblatt (Perigon)'!E2101)</f>
        <v/>
      </c>
      <c r="B2106" s="95" t="str">
        <f>IF(ISBLANK('Zusatzblatt (Perigon)'!G2101),"",'Zusatzblatt (Perigon)'!G2101)</f>
        <v/>
      </c>
      <c r="C2106" s="96" t="str">
        <f>IF(ISBLANK('Zusatzblatt (Perigon)'!I2101),"",'Zusatzblatt (Perigon)'!I2101)</f>
        <v/>
      </c>
      <c r="D2106" s="97" t="str">
        <f>IF(ISBLANK('Zusatzblatt (Perigon)'!J2101),"",'Zusatzblatt (Perigon)'!J2101)</f>
        <v/>
      </c>
      <c r="E2106" s="64" t="str">
        <f>IF(ISBLANK('Zusatzblatt (Perigon)'!K2101),"",'Zusatzblatt (Perigon)'!K2101)</f>
        <v/>
      </c>
      <c r="F2106" s="65"/>
      <c r="G2106" s="64"/>
      <c r="H2106" s="69" t="str">
        <f>IF(ISBLANK('Zusatzblatt (Perigon)'!L2101),"",'Zusatzblatt (Perigon)'!L2101)</f>
        <v/>
      </c>
      <c r="I2106" s="69" t="str">
        <f>IF(ISBLANK('Zusatzblatt (Perigon)'!M2101),"",'Zusatzblatt (Perigon)'!M2101)</f>
        <v/>
      </c>
      <c r="J2106" s="98" t="str">
        <f>IF(ISBLANK('Zusatzblatt (Perigon)'!N2101),"",'Zusatzblatt (Perigon)'!N2101)</f>
        <v/>
      </c>
      <c r="K2106" s="99" t="str">
        <f>IF(ISBLANK('Zusatzblatt (Perigon)'!J2101),"",'Zusatzblatt (Perigon)'!T2101)</f>
        <v/>
      </c>
      <c r="L2106" s="95" t="str">
        <f>IF(ISBLANK('Zusatzblatt (Perigon)'!O2101),"",'Zusatzblatt (Perigon)'!O2101)</f>
        <v/>
      </c>
      <c r="M2106" s="95" t="str">
        <f>IF(ISBLANK('Zusatzblatt (Perigon)'!R2101),"",'Zusatzblatt (Perigon)'!R2101)</f>
        <v/>
      </c>
      <c r="N2106" s="95" t="str">
        <f>IF(ISBLANK('Zusatzblatt (Perigon)'!P2101),"",'Zusatzblatt (Perigon)'!P2101)</f>
        <v/>
      </c>
      <c r="O2106" s="38" t="str">
        <f>IF($L2106="","",VLOOKUP($R2106,Tarife!$A$2:$R$599,13,FALSE))</f>
        <v/>
      </c>
      <c r="P2106" s="38" t="str">
        <f t="shared" si="32"/>
        <v/>
      </c>
      <c r="R2106" s="100" t="str">
        <f>Zusammenzug!$C$25&amp;"-"&amp;Zusammenzug!$A$7&amp;"-"&amp;Leistungen!L2106</f>
        <v>2026-Nicht beauftragte Spitex-Organisation-</v>
      </c>
    </row>
    <row r="2107" spans="1:18" x14ac:dyDescent="0.2">
      <c r="A2107" s="95" t="str">
        <f>IF(ISBLANK('Zusatzblatt (Perigon)'!E2102),"",'Zusatzblatt (Perigon)'!E2102)</f>
        <v/>
      </c>
      <c r="B2107" s="95" t="str">
        <f>IF(ISBLANK('Zusatzblatt (Perigon)'!G2102),"",'Zusatzblatt (Perigon)'!G2102)</f>
        <v/>
      </c>
      <c r="C2107" s="96" t="str">
        <f>IF(ISBLANK('Zusatzblatt (Perigon)'!I2102),"",'Zusatzblatt (Perigon)'!I2102)</f>
        <v/>
      </c>
      <c r="D2107" s="97" t="str">
        <f>IF(ISBLANK('Zusatzblatt (Perigon)'!J2102),"",'Zusatzblatt (Perigon)'!J2102)</f>
        <v/>
      </c>
      <c r="E2107" s="64" t="str">
        <f>IF(ISBLANK('Zusatzblatt (Perigon)'!K2102),"",'Zusatzblatt (Perigon)'!K2102)</f>
        <v/>
      </c>
      <c r="F2107" s="65"/>
      <c r="G2107" s="64"/>
      <c r="H2107" s="69" t="str">
        <f>IF(ISBLANK('Zusatzblatt (Perigon)'!L2102),"",'Zusatzblatt (Perigon)'!L2102)</f>
        <v/>
      </c>
      <c r="I2107" s="69" t="str">
        <f>IF(ISBLANK('Zusatzblatt (Perigon)'!M2102),"",'Zusatzblatt (Perigon)'!M2102)</f>
        <v/>
      </c>
      <c r="J2107" s="98" t="str">
        <f>IF(ISBLANK('Zusatzblatt (Perigon)'!N2102),"",'Zusatzblatt (Perigon)'!N2102)</f>
        <v/>
      </c>
      <c r="K2107" s="99" t="str">
        <f>IF(ISBLANK('Zusatzblatt (Perigon)'!J2102),"",'Zusatzblatt (Perigon)'!T2102)</f>
        <v/>
      </c>
      <c r="L2107" s="95" t="str">
        <f>IF(ISBLANK('Zusatzblatt (Perigon)'!O2102),"",'Zusatzblatt (Perigon)'!O2102)</f>
        <v/>
      </c>
      <c r="M2107" s="95" t="str">
        <f>IF(ISBLANK('Zusatzblatt (Perigon)'!R2102),"",'Zusatzblatt (Perigon)'!R2102)</f>
        <v/>
      </c>
      <c r="N2107" s="95" t="str">
        <f>IF(ISBLANK('Zusatzblatt (Perigon)'!P2102),"",'Zusatzblatt (Perigon)'!P2102)</f>
        <v/>
      </c>
      <c r="O2107" s="38" t="str">
        <f>IF($L2107="","",VLOOKUP($R2107,Tarife!$A$2:$R$599,13,FALSE))</f>
        <v/>
      </c>
      <c r="P2107" s="38" t="str">
        <f t="shared" si="32"/>
        <v/>
      </c>
      <c r="R2107" s="100" t="str">
        <f>Zusammenzug!$C$25&amp;"-"&amp;Zusammenzug!$A$7&amp;"-"&amp;Leistungen!L2107</f>
        <v>2026-Nicht beauftragte Spitex-Organisation-</v>
      </c>
    </row>
    <row r="2108" spans="1:18" x14ac:dyDescent="0.2">
      <c r="A2108" s="95" t="str">
        <f>IF(ISBLANK('Zusatzblatt (Perigon)'!E2103),"",'Zusatzblatt (Perigon)'!E2103)</f>
        <v/>
      </c>
      <c r="B2108" s="95" t="str">
        <f>IF(ISBLANK('Zusatzblatt (Perigon)'!G2103),"",'Zusatzblatt (Perigon)'!G2103)</f>
        <v/>
      </c>
      <c r="C2108" s="96" t="str">
        <f>IF(ISBLANK('Zusatzblatt (Perigon)'!I2103),"",'Zusatzblatt (Perigon)'!I2103)</f>
        <v/>
      </c>
      <c r="D2108" s="97" t="str">
        <f>IF(ISBLANK('Zusatzblatt (Perigon)'!J2103),"",'Zusatzblatt (Perigon)'!J2103)</f>
        <v/>
      </c>
      <c r="E2108" s="64" t="str">
        <f>IF(ISBLANK('Zusatzblatt (Perigon)'!K2103),"",'Zusatzblatt (Perigon)'!K2103)</f>
        <v/>
      </c>
      <c r="F2108" s="65"/>
      <c r="G2108" s="64"/>
      <c r="H2108" s="69" t="str">
        <f>IF(ISBLANK('Zusatzblatt (Perigon)'!L2103),"",'Zusatzblatt (Perigon)'!L2103)</f>
        <v/>
      </c>
      <c r="I2108" s="69" t="str">
        <f>IF(ISBLANK('Zusatzblatt (Perigon)'!M2103),"",'Zusatzblatt (Perigon)'!M2103)</f>
        <v/>
      </c>
      <c r="J2108" s="98" t="str">
        <f>IF(ISBLANK('Zusatzblatt (Perigon)'!N2103),"",'Zusatzblatt (Perigon)'!N2103)</f>
        <v/>
      </c>
      <c r="K2108" s="99" t="str">
        <f>IF(ISBLANK('Zusatzblatt (Perigon)'!J2103),"",'Zusatzblatt (Perigon)'!T2103)</f>
        <v/>
      </c>
      <c r="L2108" s="95" t="str">
        <f>IF(ISBLANK('Zusatzblatt (Perigon)'!O2103),"",'Zusatzblatt (Perigon)'!O2103)</f>
        <v/>
      </c>
      <c r="M2108" s="95" t="str">
        <f>IF(ISBLANK('Zusatzblatt (Perigon)'!R2103),"",'Zusatzblatt (Perigon)'!R2103)</f>
        <v/>
      </c>
      <c r="N2108" s="95" t="str">
        <f>IF(ISBLANK('Zusatzblatt (Perigon)'!P2103),"",'Zusatzblatt (Perigon)'!P2103)</f>
        <v/>
      </c>
      <c r="O2108" s="38" t="str">
        <f>IF($L2108="","",VLOOKUP($R2108,Tarife!$A$2:$R$599,13,FALSE))</f>
        <v/>
      </c>
      <c r="P2108" s="38" t="str">
        <f t="shared" si="32"/>
        <v/>
      </c>
      <c r="R2108" s="100" t="str">
        <f>Zusammenzug!$C$25&amp;"-"&amp;Zusammenzug!$A$7&amp;"-"&amp;Leistungen!L2108</f>
        <v>2026-Nicht beauftragte Spitex-Organisation-</v>
      </c>
    </row>
    <row r="2109" spans="1:18" x14ac:dyDescent="0.2">
      <c r="A2109" s="95" t="str">
        <f>IF(ISBLANK('Zusatzblatt (Perigon)'!E2104),"",'Zusatzblatt (Perigon)'!E2104)</f>
        <v/>
      </c>
      <c r="B2109" s="95" t="str">
        <f>IF(ISBLANK('Zusatzblatt (Perigon)'!G2104),"",'Zusatzblatt (Perigon)'!G2104)</f>
        <v/>
      </c>
      <c r="C2109" s="96" t="str">
        <f>IF(ISBLANK('Zusatzblatt (Perigon)'!I2104),"",'Zusatzblatt (Perigon)'!I2104)</f>
        <v/>
      </c>
      <c r="D2109" s="97" t="str">
        <f>IF(ISBLANK('Zusatzblatt (Perigon)'!J2104),"",'Zusatzblatt (Perigon)'!J2104)</f>
        <v/>
      </c>
      <c r="E2109" s="64" t="str">
        <f>IF(ISBLANK('Zusatzblatt (Perigon)'!K2104),"",'Zusatzblatt (Perigon)'!K2104)</f>
        <v/>
      </c>
      <c r="F2109" s="65"/>
      <c r="G2109" s="64"/>
      <c r="H2109" s="69" t="str">
        <f>IF(ISBLANK('Zusatzblatt (Perigon)'!L2104),"",'Zusatzblatt (Perigon)'!L2104)</f>
        <v/>
      </c>
      <c r="I2109" s="69" t="str">
        <f>IF(ISBLANK('Zusatzblatt (Perigon)'!M2104),"",'Zusatzblatt (Perigon)'!M2104)</f>
        <v/>
      </c>
      <c r="J2109" s="98" t="str">
        <f>IF(ISBLANK('Zusatzblatt (Perigon)'!N2104),"",'Zusatzblatt (Perigon)'!N2104)</f>
        <v/>
      </c>
      <c r="K2109" s="99" t="str">
        <f>IF(ISBLANK('Zusatzblatt (Perigon)'!J2104),"",'Zusatzblatt (Perigon)'!T2104)</f>
        <v/>
      </c>
      <c r="L2109" s="95" t="str">
        <f>IF(ISBLANK('Zusatzblatt (Perigon)'!O2104),"",'Zusatzblatt (Perigon)'!O2104)</f>
        <v/>
      </c>
      <c r="M2109" s="95" t="str">
        <f>IF(ISBLANK('Zusatzblatt (Perigon)'!R2104),"",'Zusatzblatt (Perigon)'!R2104)</f>
        <v/>
      </c>
      <c r="N2109" s="95" t="str">
        <f>IF(ISBLANK('Zusatzblatt (Perigon)'!P2104),"",'Zusatzblatt (Perigon)'!P2104)</f>
        <v/>
      </c>
      <c r="O2109" s="38" t="str">
        <f>IF($L2109="","",VLOOKUP($R2109,Tarife!$A$2:$R$599,13,FALSE))</f>
        <v/>
      </c>
      <c r="P2109" s="38" t="str">
        <f t="shared" si="32"/>
        <v/>
      </c>
      <c r="R2109" s="100" t="str">
        <f>Zusammenzug!$C$25&amp;"-"&amp;Zusammenzug!$A$7&amp;"-"&amp;Leistungen!L2109</f>
        <v>2026-Nicht beauftragte Spitex-Organisation-</v>
      </c>
    </row>
    <row r="2110" spans="1:18" x14ac:dyDescent="0.2">
      <c r="A2110" s="95" t="str">
        <f>IF(ISBLANK('Zusatzblatt (Perigon)'!E2105),"",'Zusatzblatt (Perigon)'!E2105)</f>
        <v/>
      </c>
      <c r="B2110" s="95" t="str">
        <f>IF(ISBLANK('Zusatzblatt (Perigon)'!G2105),"",'Zusatzblatt (Perigon)'!G2105)</f>
        <v/>
      </c>
      <c r="C2110" s="96" t="str">
        <f>IF(ISBLANK('Zusatzblatt (Perigon)'!I2105),"",'Zusatzblatt (Perigon)'!I2105)</f>
        <v/>
      </c>
      <c r="D2110" s="97" t="str">
        <f>IF(ISBLANK('Zusatzblatt (Perigon)'!J2105),"",'Zusatzblatt (Perigon)'!J2105)</f>
        <v/>
      </c>
      <c r="E2110" s="64" t="str">
        <f>IF(ISBLANK('Zusatzblatt (Perigon)'!K2105),"",'Zusatzblatt (Perigon)'!K2105)</f>
        <v/>
      </c>
      <c r="F2110" s="65"/>
      <c r="G2110" s="64"/>
      <c r="H2110" s="69" t="str">
        <f>IF(ISBLANK('Zusatzblatt (Perigon)'!L2105),"",'Zusatzblatt (Perigon)'!L2105)</f>
        <v/>
      </c>
      <c r="I2110" s="69" t="str">
        <f>IF(ISBLANK('Zusatzblatt (Perigon)'!M2105),"",'Zusatzblatt (Perigon)'!M2105)</f>
        <v/>
      </c>
      <c r="J2110" s="98" t="str">
        <f>IF(ISBLANK('Zusatzblatt (Perigon)'!N2105),"",'Zusatzblatt (Perigon)'!N2105)</f>
        <v/>
      </c>
      <c r="K2110" s="99" t="str">
        <f>IF(ISBLANK('Zusatzblatt (Perigon)'!J2105),"",'Zusatzblatt (Perigon)'!T2105)</f>
        <v/>
      </c>
      <c r="L2110" s="95" t="str">
        <f>IF(ISBLANK('Zusatzblatt (Perigon)'!O2105),"",'Zusatzblatt (Perigon)'!O2105)</f>
        <v/>
      </c>
      <c r="M2110" s="95" t="str">
        <f>IF(ISBLANK('Zusatzblatt (Perigon)'!R2105),"",'Zusatzblatt (Perigon)'!R2105)</f>
        <v/>
      </c>
      <c r="N2110" s="95" t="str">
        <f>IF(ISBLANK('Zusatzblatt (Perigon)'!P2105),"",'Zusatzblatt (Perigon)'!P2105)</f>
        <v/>
      </c>
      <c r="O2110" s="38" t="str">
        <f>IF($L2110="","",VLOOKUP($R2110,Tarife!$A$2:$R$599,13,FALSE))</f>
        <v/>
      </c>
      <c r="P2110" s="38" t="str">
        <f t="shared" si="32"/>
        <v/>
      </c>
      <c r="R2110" s="100" t="str">
        <f>Zusammenzug!$C$25&amp;"-"&amp;Zusammenzug!$A$7&amp;"-"&amp;Leistungen!L2110</f>
        <v>2026-Nicht beauftragte Spitex-Organisation-</v>
      </c>
    </row>
    <row r="2111" spans="1:18" x14ac:dyDescent="0.2">
      <c r="A2111" s="95" t="str">
        <f>IF(ISBLANK('Zusatzblatt (Perigon)'!E2106),"",'Zusatzblatt (Perigon)'!E2106)</f>
        <v/>
      </c>
      <c r="B2111" s="95" t="str">
        <f>IF(ISBLANK('Zusatzblatt (Perigon)'!G2106),"",'Zusatzblatt (Perigon)'!G2106)</f>
        <v/>
      </c>
      <c r="C2111" s="96" t="str">
        <f>IF(ISBLANK('Zusatzblatt (Perigon)'!I2106),"",'Zusatzblatt (Perigon)'!I2106)</f>
        <v/>
      </c>
      <c r="D2111" s="97" t="str">
        <f>IF(ISBLANK('Zusatzblatt (Perigon)'!J2106),"",'Zusatzblatt (Perigon)'!J2106)</f>
        <v/>
      </c>
      <c r="E2111" s="64" t="str">
        <f>IF(ISBLANK('Zusatzblatt (Perigon)'!K2106),"",'Zusatzblatt (Perigon)'!K2106)</f>
        <v/>
      </c>
      <c r="F2111" s="65"/>
      <c r="G2111" s="64"/>
      <c r="H2111" s="69" t="str">
        <f>IF(ISBLANK('Zusatzblatt (Perigon)'!L2106),"",'Zusatzblatt (Perigon)'!L2106)</f>
        <v/>
      </c>
      <c r="I2111" s="69" t="str">
        <f>IF(ISBLANK('Zusatzblatt (Perigon)'!M2106),"",'Zusatzblatt (Perigon)'!M2106)</f>
        <v/>
      </c>
      <c r="J2111" s="98" t="str">
        <f>IF(ISBLANK('Zusatzblatt (Perigon)'!N2106),"",'Zusatzblatt (Perigon)'!N2106)</f>
        <v/>
      </c>
      <c r="K2111" s="99" t="str">
        <f>IF(ISBLANK('Zusatzblatt (Perigon)'!J2106),"",'Zusatzblatt (Perigon)'!T2106)</f>
        <v/>
      </c>
      <c r="L2111" s="95" t="str">
        <f>IF(ISBLANK('Zusatzblatt (Perigon)'!O2106),"",'Zusatzblatt (Perigon)'!O2106)</f>
        <v/>
      </c>
      <c r="M2111" s="95" t="str">
        <f>IF(ISBLANK('Zusatzblatt (Perigon)'!R2106),"",'Zusatzblatt (Perigon)'!R2106)</f>
        <v/>
      </c>
      <c r="N2111" s="95" t="str">
        <f>IF(ISBLANK('Zusatzblatt (Perigon)'!P2106),"",'Zusatzblatt (Perigon)'!P2106)</f>
        <v/>
      </c>
      <c r="O2111" s="38" t="str">
        <f>IF($L2111="","",VLOOKUP($R2111,Tarife!$A$2:$R$599,13,FALSE))</f>
        <v/>
      </c>
      <c r="P2111" s="38" t="str">
        <f t="shared" si="32"/>
        <v/>
      </c>
      <c r="R2111" s="100" t="str">
        <f>Zusammenzug!$C$25&amp;"-"&amp;Zusammenzug!$A$7&amp;"-"&amp;Leistungen!L2111</f>
        <v>2026-Nicht beauftragte Spitex-Organisation-</v>
      </c>
    </row>
    <row r="2112" spans="1:18" x14ac:dyDescent="0.2">
      <c r="A2112" s="95" t="str">
        <f>IF(ISBLANK('Zusatzblatt (Perigon)'!E2107),"",'Zusatzblatt (Perigon)'!E2107)</f>
        <v/>
      </c>
      <c r="B2112" s="95" t="str">
        <f>IF(ISBLANK('Zusatzblatt (Perigon)'!G2107),"",'Zusatzblatt (Perigon)'!G2107)</f>
        <v/>
      </c>
      <c r="C2112" s="96" t="str">
        <f>IF(ISBLANK('Zusatzblatt (Perigon)'!I2107),"",'Zusatzblatt (Perigon)'!I2107)</f>
        <v/>
      </c>
      <c r="D2112" s="97" t="str">
        <f>IF(ISBLANK('Zusatzblatt (Perigon)'!J2107),"",'Zusatzblatt (Perigon)'!J2107)</f>
        <v/>
      </c>
      <c r="E2112" s="64" t="str">
        <f>IF(ISBLANK('Zusatzblatt (Perigon)'!K2107),"",'Zusatzblatt (Perigon)'!K2107)</f>
        <v/>
      </c>
      <c r="F2112" s="65"/>
      <c r="G2112" s="64"/>
      <c r="H2112" s="69" t="str">
        <f>IF(ISBLANK('Zusatzblatt (Perigon)'!L2107),"",'Zusatzblatt (Perigon)'!L2107)</f>
        <v/>
      </c>
      <c r="I2112" s="69" t="str">
        <f>IF(ISBLANK('Zusatzblatt (Perigon)'!M2107),"",'Zusatzblatt (Perigon)'!M2107)</f>
        <v/>
      </c>
      <c r="J2112" s="98" t="str">
        <f>IF(ISBLANK('Zusatzblatt (Perigon)'!N2107),"",'Zusatzblatt (Perigon)'!N2107)</f>
        <v/>
      </c>
      <c r="K2112" s="99" t="str">
        <f>IF(ISBLANK('Zusatzblatt (Perigon)'!J2107),"",'Zusatzblatt (Perigon)'!T2107)</f>
        <v/>
      </c>
      <c r="L2112" s="95" t="str">
        <f>IF(ISBLANK('Zusatzblatt (Perigon)'!O2107),"",'Zusatzblatt (Perigon)'!O2107)</f>
        <v/>
      </c>
      <c r="M2112" s="95" t="str">
        <f>IF(ISBLANK('Zusatzblatt (Perigon)'!R2107),"",'Zusatzblatt (Perigon)'!R2107)</f>
        <v/>
      </c>
      <c r="N2112" s="95" t="str">
        <f>IF(ISBLANK('Zusatzblatt (Perigon)'!P2107),"",'Zusatzblatt (Perigon)'!P2107)</f>
        <v/>
      </c>
      <c r="O2112" s="38" t="str">
        <f>IF($L2112="","",VLOOKUP($R2112,Tarife!$A$2:$R$599,13,FALSE))</f>
        <v/>
      </c>
      <c r="P2112" s="38" t="str">
        <f t="shared" si="32"/>
        <v/>
      </c>
      <c r="R2112" s="100" t="str">
        <f>Zusammenzug!$C$25&amp;"-"&amp;Zusammenzug!$A$7&amp;"-"&amp;Leistungen!L2112</f>
        <v>2026-Nicht beauftragte Spitex-Organisation-</v>
      </c>
    </row>
    <row r="2113" spans="1:18" x14ac:dyDescent="0.2">
      <c r="A2113" s="95" t="str">
        <f>IF(ISBLANK('Zusatzblatt (Perigon)'!E2108),"",'Zusatzblatt (Perigon)'!E2108)</f>
        <v/>
      </c>
      <c r="B2113" s="95" t="str">
        <f>IF(ISBLANK('Zusatzblatt (Perigon)'!G2108),"",'Zusatzblatt (Perigon)'!G2108)</f>
        <v/>
      </c>
      <c r="C2113" s="96" t="str">
        <f>IF(ISBLANK('Zusatzblatt (Perigon)'!I2108),"",'Zusatzblatt (Perigon)'!I2108)</f>
        <v/>
      </c>
      <c r="D2113" s="97" t="str">
        <f>IF(ISBLANK('Zusatzblatt (Perigon)'!J2108),"",'Zusatzblatt (Perigon)'!J2108)</f>
        <v/>
      </c>
      <c r="E2113" s="64" t="str">
        <f>IF(ISBLANK('Zusatzblatt (Perigon)'!K2108),"",'Zusatzblatt (Perigon)'!K2108)</f>
        <v/>
      </c>
      <c r="F2113" s="65"/>
      <c r="G2113" s="64"/>
      <c r="H2113" s="69" t="str">
        <f>IF(ISBLANK('Zusatzblatt (Perigon)'!L2108),"",'Zusatzblatt (Perigon)'!L2108)</f>
        <v/>
      </c>
      <c r="I2113" s="69" t="str">
        <f>IF(ISBLANK('Zusatzblatt (Perigon)'!M2108),"",'Zusatzblatt (Perigon)'!M2108)</f>
        <v/>
      </c>
      <c r="J2113" s="98" t="str">
        <f>IF(ISBLANK('Zusatzblatt (Perigon)'!N2108),"",'Zusatzblatt (Perigon)'!N2108)</f>
        <v/>
      </c>
      <c r="K2113" s="99" t="str">
        <f>IF(ISBLANK('Zusatzblatt (Perigon)'!J2108),"",'Zusatzblatt (Perigon)'!T2108)</f>
        <v/>
      </c>
      <c r="L2113" s="95" t="str">
        <f>IF(ISBLANK('Zusatzblatt (Perigon)'!O2108),"",'Zusatzblatt (Perigon)'!O2108)</f>
        <v/>
      </c>
      <c r="M2113" s="95" t="str">
        <f>IF(ISBLANK('Zusatzblatt (Perigon)'!R2108),"",'Zusatzblatt (Perigon)'!R2108)</f>
        <v/>
      </c>
      <c r="N2113" s="95" t="str">
        <f>IF(ISBLANK('Zusatzblatt (Perigon)'!P2108),"",'Zusatzblatt (Perigon)'!P2108)</f>
        <v/>
      </c>
      <c r="O2113" s="38" t="str">
        <f>IF($L2113="","",VLOOKUP($R2113,Tarife!$A$2:$R$599,13,FALSE))</f>
        <v/>
      </c>
      <c r="P2113" s="38" t="str">
        <f t="shared" si="32"/>
        <v/>
      </c>
      <c r="R2113" s="100" t="str">
        <f>Zusammenzug!$C$25&amp;"-"&amp;Zusammenzug!$A$7&amp;"-"&amp;Leistungen!L2113</f>
        <v>2026-Nicht beauftragte Spitex-Organisation-</v>
      </c>
    </row>
    <row r="2114" spans="1:18" x14ac:dyDescent="0.2">
      <c r="A2114" s="95" t="str">
        <f>IF(ISBLANK('Zusatzblatt (Perigon)'!E2109),"",'Zusatzblatt (Perigon)'!E2109)</f>
        <v/>
      </c>
      <c r="B2114" s="95" t="str">
        <f>IF(ISBLANK('Zusatzblatt (Perigon)'!G2109),"",'Zusatzblatt (Perigon)'!G2109)</f>
        <v/>
      </c>
      <c r="C2114" s="96" t="str">
        <f>IF(ISBLANK('Zusatzblatt (Perigon)'!I2109),"",'Zusatzblatt (Perigon)'!I2109)</f>
        <v/>
      </c>
      <c r="D2114" s="97" t="str">
        <f>IF(ISBLANK('Zusatzblatt (Perigon)'!J2109),"",'Zusatzblatt (Perigon)'!J2109)</f>
        <v/>
      </c>
      <c r="E2114" s="64" t="str">
        <f>IF(ISBLANK('Zusatzblatt (Perigon)'!K2109),"",'Zusatzblatt (Perigon)'!K2109)</f>
        <v/>
      </c>
      <c r="F2114" s="65"/>
      <c r="G2114" s="64"/>
      <c r="H2114" s="69" t="str">
        <f>IF(ISBLANK('Zusatzblatt (Perigon)'!L2109),"",'Zusatzblatt (Perigon)'!L2109)</f>
        <v/>
      </c>
      <c r="I2114" s="69" t="str">
        <f>IF(ISBLANK('Zusatzblatt (Perigon)'!M2109),"",'Zusatzblatt (Perigon)'!M2109)</f>
        <v/>
      </c>
      <c r="J2114" s="98" t="str">
        <f>IF(ISBLANK('Zusatzblatt (Perigon)'!N2109),"",'Zusatzblatt (Perigon)'!N2109)</f>
        <v/>
      </c>
      <c r="K2114" s="99" t="str">
        <f>IF(ISBLANK('Zusatzblatt (Perigon)'!J2109),"",'Zusatzblatt (Perigon)'!T2109)</f>
        <v/>
      </c>
      <c r="L2114" s="95" t="str">
        <f>IF(ISBLANK('Zusatzblatt (Perigon)'!O2109),"",'Zusatzblatt (Perigon)'!O2109)</f>
        <v/>
      </c>
      <c r="M2114" s="95" t="str">
        <f>IF(ISBLANK('Zusatzblatt (Perigon)'!R2109),"",'Zusatzblatt (Perigon)'!R2109)</f>
        <v/>
      </c>
      <c r="N2114" s="95" t="str">
        <f>IF(ISBLANK('Zusatzblatt (Perigon)'!P2109),"",'Zusatzblatt (Perigon)'!P2109)</f>
        <v/>
      </c>
      <c r="O2114" s="38" t="str">
        <f>IF($L2114="","",VLOOKUP($R2114,Tarife!$A$2:$R$599,13,FALSE))</f>
        <v/>
      </c>
      <c r="P2114" s="38" t="str">
        <f t="shared" si="32"/>
        <v/>
      </c>
      <c r="R2114" s="100" t="str">
        <f>Zusammenzug!$C$25&amp;"-"&amp;Zusammenzug!$A$7&amp;"-"&amp;Leistungen!L2114</f>
        <v>2026-Nicht beauftragte Spitex-Organisation-</v>
      </c>
    </row>
    <row r="2115" spans="1:18" x14ac:dyDescent="0.2">
      <c r="A2115" s="95" t="str">
        <f>IF(ISBLANK('Zusatzblatt (Perigon)'!E2110),"",'Zusatzblatt (Perigon)'!E2110)</f>
        <v/>
      </c>
      <c r="B2115" s="95" t="str">
        <f>IF(ISBLANK('Zusatzblatt (Perigon)'!G2110),"",'Zusatzblatt (Perigon)'!G2110)</f>
        <v/>
      </c>
      <c r="C2115" s="96" t="str">
        <f>IF(ISBLANK('Zusatzblatt (Perigon)'!I2110),"",'Zusatzblatt (Perigon)'!I2110)</f>
        <v/>
      </c>
      <c r="D2115" s="97" t="str">
        <f>IF(ISBLANK('Zusatzblatt (Perigon)'!J2110),"",'Zusatzblatt (Perigon)'!J2110)</f>
        <v/>
      </c>
      <c r="E2115" s="64" t="str">
        <f>IF(ISBLANK('Zusatzblatt (Perigon)'!K2110),"",'Zusatzblatt (Perigon)'!K2110)</f>
        <v/>
      </c>
      <c r="F2115" s="65"/>
      <c r="G2115" s="64"/>
      <c r="H2115" s="69" t="str">
        <f>IF(ISBLANK('Zusatzblatt (Perigon)'!L2110),"",'Zusatzblatt (Perigon)'!L2110)</f>
        <v/>
      </c>
      <c r="I2115" s="69" t="str">
        <f>IF(ISBLANK('Zusatzblatt (Perigon)'!M2110),"",'Zusatzblatt (Perigon)'!M2110)</f>
        <v/>
      </c>
      <c r="J2115" s="98" t="str">
        <f>IF(ISBLANK('Zusatzblatt (Perigon)'!N2110),"",'Zusatzblatt (Perigon)'!N2110)</f>
        <v/>
      </c>
      <c r="K2115" s="99" t="str">
        <f>IF(ISBLANK('Zusatzblatt (Perigon)'!J2110),"",'Zusatzblatt (Perigon)'!T2110)</f>
        <v/>
      </c>
      <c r="L2115" s="95" t="str">
        <f>IF(ISBLANK('Zusatzblatt (Perigon)'!O2110),"",'Zusatzblatt (Perigon)'!O2110)</f>
        <v/>
      </c>
      <c r="M2115" s="95" t="str">
        <f>IF(ISBLANK('Zusatzblatt (Perigon)'!R2110),"",'Zusatzblatt (Perigon)'!R2110)</f>
        <v/>
      </c>
      <c r="N2115" s="95" t="str">
        <f>IF(ISBLANK('Zusatzblatt (Perigon)'!P2110),"",'Zusatzblatt (Perigon)'!P2110)</f>
        <v/>
      </c>
      <c r="O2115" s="38" t="str">
        <f>IF($L2115="","",VLOOKUP($R2115,Tarife!$A$2:$R$599,13,FALSE))</f>
        <v/>
      </c>
      <c r="P2115" s="38" t="str">
        <f t="shared" si="32"/>
        <v/>
      </c>
      <c r="R2115" s="100" t="str">
        <f>Zusammenzug!$C$25&amp;"-"&amp;Zusammenzug!$A$7&amp;"-"&amp;Leistungen!L2115</f>
        <v>2026-Nicht beauftragte Spitex-Organisation-</v>
      </c>
    </row>
    <row r="2116" spans="1:18" x14ac:dyDescent="0.2">
      <c r="A2116" s="95" t="str">
        <f>IF(ISBLANK('Zusatzblatt (Perigon)'!E2111),"",'Zusatzblatt (Perigon)'!E2111)</f>
        <v/>
      </c>
      <c r="B2116" s="95" t="str">
        <f>IF(ISBLANK('Zusatzblatt (Perigon)'!G2111),"",'Zusatzblatt (Perigon)'!G2111)</f>
        <v/>
      </c>
      <c r="C2116" s="96" t="str">
        <f>IF(ISBLANK('Zusatzblatt (Perigon)'!I2111),"",'Zusatzblatt (Perigon)'!I2111)</f>
        <v/>
      </c>
      <c r="D2116" s="97" t="str">
        <f>IF(ISBLANK('Zusatzblatt (Perigon)'!J2111),"",'Zusatzblatt (Perigon)'!J2111)</f>
        <v/>
      </c>
      <c r="E2116" s="64" t="str">
        <f>IF(ISBLANK('Zusatzblatt (Perigon)'!K2111),"",'Zusatzblatt (Perigon)'!K2111)</f>
        <v/>
      </c>
      <c r="F2116" s="65"/>
      <c r="G2116" s="64"/>
      <c r="H2116" s="69" t="str">
        <f>IF(ISBLANK('Zusatzblatt (Perigon)'!L2111),"",'Zusatzblatt (Perigon)'!L2111)</f>
        <v/>
      </c>
      <c r="I2116" s="69" t="str">
        <f>IF(ISBLANK('Zusatzblatt (Perigon)'!M2111),"",'Zusatzblatt (Perigon)'!M2111)</f>
        <v/>
      </c>
      <c r="J2116" s="98" t="str">
        <f>IF(ISBLANK('Zusatzblatt (Perigon)'!N2111),"",'Zusatzblatt (Perigon)'!N2111)</f>
        <v/>
      </c>
      <c r="K2116" s="99" t="str">
        <f>IF(ISBLANK('Zusatzblatt (Perigon)'!J2111),"",'Zusatzblatt (Perigon)'!T2111)</f>
        <v/>
      </c>
      <c r="L2116" s="95" t="str">
        <f>IF(ISBLANK('Zusatzblatt (Perigon)'!O2111),"",'Zusatzblatt (Perigon)'!O2111)</f>
        <v/>
      </c>
      <c r="M2116" s="95" t="str">
        <f>IF(ISBLANK('Zusatzblatt (Perigon)'!R2111),"",'Zusatzblatt (Perigon)'!R2111)</f>
        <v/>
      </c>
      <c r="N2116" s="95" t="str">
        <f>IF(ISBLANK('Zusatzblatt (Perigon)'!P2111),"",'Zusatzblatt (Perigon)'!P2111)</f>
        <v/>
      </c>
      <c r="O2116" s="38" t="str">
        <f>IF($L2116="","",VLOOKUP($R2116,Tarife!$A$2:$R$599,13,FALSE))</f>
        <v/>
      </c>
      <c r="P2116" s="38" t="str">
        <f t="shared" si="32"/>
        <v/>
      </c>
      <c r="R2116" s="100" t="str">
        <f>Zusammenzug!$C$25&amp;"-"&amp;Zusammenzug!$A$7&amp;"-"&amp;Leistungen!L2116</f>
        <v>2026-Nicht beauftragte Spitex-Organisation-</v>
      </c>
    </row>
    <row r="2117" spans="1:18" x14ac:dyDescent="0.2">
      <c r="A2117" s="95" t="str">
        <f>IF(ISBLANK('Zusatzblatt (Perigon)'!E2112),"",'Zusatzblatt (Perigon)'!E2112)</f>
        <v/>
      </c>
      <c r="B2117" s="95" t="str">
        <f>IF(ISBLANK('Zusatzblatt (Perigon)'!G2112),"",'Zusatzblatt (Perigon)'!G2112)</f>
        <v/>
      </c>
      <c r="C2117" s="96" t="str">
        <f>IF(ISBLANK('Zusatzblatt (Perigon)'!I2112),"",'Zusatzblatt (Perigon)'!I2112)</f>
        <v/>
      </c>
      <c r="D2117" s="97" t="str">
        <f>IF(ISBLANK('Zusatzblatt (Perigon)'!J2112),"",'Zusatzblatt (Perigon)'!J2112)</f>
        <v/>
      </c>
      <c r="E2117" s="64" t="str">
        <f>IF(ISBLANK('Zusatzblatt (Perigon)'!K2112),"",'Zusatzblatt (Perigon)'!K2112)</f>
        <v/>
      </c>
      <c r="F2117" s="65"/>
      <c r="G2117" s="64"/>
      <c r="H2117" s="69" t="str">
        <f>IF(ISBLANK('Zusatzblatt (Perigon)'!L2112),"",'Zusatzblatt (Perigon)'!L2112)</f>
        <v/>
      </c>
      <c r="I2117" s="69" t="str">
        <f>IF(ISBLANK('Zusatzblatt (Perigon)'!M2112),"",'Zusatzblatt (Perigon)'!M2112)</f>
        <v/>
      </c>
      <c r="J2117" s="98" t="str">
        <f>IF(ISBLANK('Zusatzblatt (Perigon)'!N2112),"",'Zusatzblatt (Perigon)'!N2112)</f>
        <v/>
      </c>
      <c r="K2117" s="99" t="str">
        <f>IF(ISBLANK('Zusatzblatt (Perigon)'!J2112),"",'Zusatzblatt (Perigon)'!T2112)</f>
        <v/>
      </c>
      <c r="L2117" s="95" t="str">
        <f>IF(ISBLANK('Zusatzblatt (Perigon)'!O2112),"",'Zusatzblatt (Perigon)'!O2112)</f>
        <v/>
      </c>
      <c r="M2117" s="95" t="str">
        <f>IF(ISBLANK('Zusatzblatt (Perigon)'!R2112),"",'Zusatzblatt (Perigon)'!R2112)</f>
        <v/>
      </c>
      <c r="N2117" s="95" t="str">
        <f>IF(ISBLANK('Zusatzblatt (Perigon)'!P2112),"",'Zusatzblatt (Perigon)'!P2112)</f>
        <v/>
      </c>
      <c r="O2117" s="38" t="str">
        <f>IF($L2117="","",VLOOKUP($R2117,Tarife!$A$2:$R$599,13,FALSE))</f>
        <v/>
      </c>
      <c r="P2117" s="38" t="str">
        <f t="shared" si="32"/>
        <v/>
      </c>
      <c r="R2117" s="100" t="str">
        <f>Zusammenzug!$C$25&amp;"-"&amp;Zusammenzug!$A$7&amp;"-"&amp;Leistungen!L2117</f>
        <v>2026-Nicht beauftragte Spitex-Organisation-</v>
      </c>
    </row>
    <row r="2118" spans="1:18" x14ac:dyDescent="0.2">
      <c r="A2118" s="95" t="str">
        <f>IF(ISBLANK('Zusatzblatt (Perigon)'!E2113),"",'Zusatzblatt (Perigon)'!E2113)</f>
        <v/>
      </c>
      <c r="B2118" s="95" t="str">
        <f>IF(ISBLANK('Zusatzblatt (Perigon)'!G2113),"",'Zusatzblatt (Perigon)'!G2113)</f>
        <v/>
      </c>
      <c r="C2118" s="96" t="str">
        <f>IF(ISBLANK('Zusatzblatt (Perigon)'!I2113),"",'Zusatzblatt (Perigon)'!I2113)</f>
        <v/>
      </c>
      <c r="D2118" s="97" t="str">
        <f>IF(ISBLANK('Zusatzblatt (Perigon)'!J2113),"",'Zusatzblatt (Perigon)'!J2113)</f>
        <v/>
      </c>
      <c r="E2118" s="64" t="str">
        <f>IF(ISBLANK('Zusatzblatt (Perigon)'!K2113),"",'Zusatzblatt (Perigon)'!K2113)</f>
        <v/>
      </c>
      <c r="F2118" s="65"/>
      <c r="G2118" s="64"/>
      <c r="H2118" s="69" t="str">
        <f>IF(ISBLANK('Zusatzblatt (Perigon)'!L2113),"",'Zusatzblatt (Perigon)'!L2113)</f>
        <v/>
      </c>
      <c r="I2118" s="69" t="str">
        <f>IF(ISBLANK('Zusatzblatt (Perigon)'!M2113),"",'Zusatzblatt (Perigon)'!M2113)</f>
        <v/>
      </c>
      <c r="J2118" s="98" t="str">
        <f>IF(ISBLANK('Zusatzblatt (Perigon)'!N2113),"",'Zusatzblatt (Perigon)'!N2113)</f>
        <v/>
      </c>
      <c r="K2118" s="99" t="str">
        <f>IF(ISBLANK('Zusatzblatt (Perigon)'!J2113),"",'Zusatzblatt (Perigon)'!T2113)</f>
        <v/>
      </c>
      <c r="L2118" s="95" t="str">
        <f>IF(ISBLANK('Zusatzblatt (Perigon)'!O2113),"",'Zusatzblatt (Perigon)'!O2113)</f>
        <v/>
      </c>
      <c r="M2118" s="95" t="str">
        <f>IF(ISBLANK('Zusatzblatt (Perigon)'!R2113),"",'Zusatzblatt (Perigon)'!R2113)</f>
        <v/>
      </c>
      <c r="N2118" s="95" t="str">
        <f>IF(ISBLANK('Zusatzblatt (Perigon)'!P2113),"",'Zusatzblatt (Perigon)'!P2113)</f>
        <v/>
      </c>
      <c r="O2118" s="38" t="str">
        <f>IF($L2118="","",VLOOKUP($R2118,Tarife!$A$2:$R$599,13,FALSE))</f>
        <v/>
      </c>
      <c r="P2118" s="38" t="str">
        <f t="shared" si="32"/>
        <v/>
      </c>
      <c r="R2118" s="100" t="str">
        <f>Zusammenzug!$C$25&amp;"-"&amp;Zusammenzug!$A$7&amp;"-"&amp;Leistungen!L2118</f>
        <v>2026-Nicht beauftragte Spitex-Organisation-</v>
      </c>
    </row>
    <row r="2119" spans="1:18" x14ac:dyDescent="0.2">
      <c r="A2119" s="95" t="str">
        <f>IF(ISBLANK('Zusatzblatt (Perigon)'!E2114),"",'Zusatzblatt (Perigon)'!E2114)</f>
        <v/>
      </c>
      <c r="B2119" s="95" t="str">
        <f>IF(ISBLANK('Zusatzblatt (Perigon)'!G2114),"",'Zusatzblatt (Perigon)'!G2114)</f>
        <v/>
      </c>
      <c r="C2119" s="96" t="str">
        <f>IF(ISBLANK('Zusatzblatt (Perigon)'!I2114),"",'Zusatzblatt (Perigon)'!I2114)</f>
        <v/>
      </c>
      <c r="D2119" s="97" t="str">
        <f>IF(ISBLANK('Zusatzblatt (Perigon)'!J2114),"",'Zusatzblatt (Perigon)'!J2114)</f>
        <v/>
      </c>
      <c r="E2119" s="64" t="str">
        <f>IF(ISBLANK('Zusatzblatt (Perigon)'!K2114),"",'Zusatzblatt (Perigon)'!K2114)</f>
        <v/>
      </c>
      <c r="F2119" s="65"/>
      <c r="G2119" s="64"/>
      <c r="H2119" s="69" t="str">
        <f>IF(ISBLANK('Zusatzblatt (Perigon)'!L2114),"",'Zusatzblatt (Perigon)'!L2114)</f>
        <v/>
      </c>
      <c r="I2119" s="69" t="str">
        <f>IF(ISBLANK('Zusatzblatt (Perigon)'!M2114),"",'Zusatzblatt (Perigon)'!M2114)</f>
        <v/>
      </c>
      <c r="J2119" s="98" t="str">
        <f>IF(ISBLANK('Zusatzblatt (Perigon)'!N2114),"",'Zusatzblatt (Perigon)'!N2114)</f>
        <v/>
      </c>
      <c r="K2119" s="99" t="str">
        <f>IF(ISBLANK('Zusatzblatt (Perigon)'!J2114),"",'Zusatzblatt (Perigon)'!T2114)</f>
        <v/>
      </c>
      <c r="L2119" s="95" t="str">
        <f>IF(ISBLANK('Zusatzblatt (Perigon)'!O2114),"",'Zusatzblatt (Perigon)'!O2114)</f>
        <v/>
      </c>
      <c r="M2119" s="95" t="str">
        <f>IF(ISBLANK('Zusatzblatt (Perigon)'!R2114),"",'Zusatzblatt (Perigon)'!R2114)</f>
        <v/>
      </c>
      <c r="N2119" s="95" t="str">
        <f>IF(ISBLANK('Zusatzblatt (Perigon)'!P2114),"",'Zusatzblatt (Perigon)'!P2114)</f>
        <v/>
      </c>
      <c r="O2119" s="38" t="str">
        <f>IF($L2119="","",VLOOKUP($R2119,Tarife!$A$2:$R$599,13,FALSE))</f>
        <v/>
      </c>
      <c r="P2119" s="38" t="str">
        <f t="shared" si="32"/>
        <v/>
      </c>
      <c r="R2119" s="100" t="str">
        <f>Zusammenzug!$C$25&amp;"-"&amp;Zusammenzug!$A$7&amp;"-"&amp;Leistungen!L2119</f>
        <v>2026-Nicht beauftragte Spitex-Organisation-</v>
      </c>
    </row>
    <row r="2120" spans="1:18" x14ac:dyDescent="0.2">
      <c r="A2120" s="95" t="str">
        <f>IF(ISBLANK('Zusatzblatt (Perigon)'!E2115),"",'Zusatzblatt (Perigon)'!E2115)</f>
        <v/>
      </c>
      <c r="B2120" s="95" t="str">
        <f>IF(ISBLANK('Zusatzblatt (Perigon)'!G2115),"",'Zusatzblatt (Perigon)'!G2115)</f>
        <v/>
      </c>
      <c r="C2120" s="96" t="str">
        <f>IF(ISBLANK('Zusatzblatt (Perigon)'!I2115),"",'Zusatzblatt (Perigon)'!I2115)</f>
        <v/>
      </c>
      <c r="D2120" s="97" t="str">
        <f>IF(ISBLANK('Zusatzblatt (Perigon)'!J2115),"",'Zusatzblatt (Perigon)'!J2115)</f>
        <v/>
      </c>
      <c r="E2120" s="64" t="str">
        <f>IF(ISBLANK('Zusatzblatt (Perigon)'!K2115),"",'Zusatzblatt (Perigon)'!K2115)</f>
        <v/>
      </c>
      <c r="F2120" s="65"/>
      <c r="G2120" s="64"/>
      <c r="H2120" s="69" t="str">
        <f>IF(ISBLANK('Zusatzblatt (Perigon)'!L2115),"",'Zusatzblatt (Perigon)'!L2115)</f>
        <v/>
      </c>
      <c r="I2120" s="69" t="str">
        <f>IF(ISBLANK('Zusatzblatt (Perigon)'!M2115),"",'Zusatzblatt (Perigon)'!M2115)</f>
        <v/>
      </c>
      <c r="J2120" s="98" t="str">
        <f>IF(ISBLANK('Zusatzblatt (Perigon)'!N2115),"",'Zusatzblatt (Perigon)'!N2115)</f>
        <v/>
      </c>
      <c r="K2120" s="99" t="str">
        <f>IF(ISBLANK('Zusatzblatt (Perigon)'!J2115),"",'Zusatzblatt (Perigon)'!T2115)</f>
        <v/>
      </c>
      <c r="L2120" s="95" t="str">
        <f>IF(ISBLANK('Zusatzblatt (Perigon)'!O2115),"",'Zusatzblatt (Perigon)'!O2115)</f>
        <v/>
      </c>
      <c r="M2120" s="95" t="str">
        <f>IF(ISBLANK('Zusatzblatt (Perigon)'!R2115),"",'Zusatzblatt (Perigon)'!R2115)</f>
        <v/>
      </c>
      <c r="N2120" s="95" t="str">
        <f>IF(ISBLANK('Zusatzblatt (Perigon)'!P2115),"",'Zusatzblatt (Perigon)'!P2115)</f>
        <v/>
      </c>
      <c r="O2120" s="38" t="str">
        <f>IF($L2120="","",VLOOKUP($R2120,Tarife!$A$2:$R$599,13,FALSE))</f>
        <v/>
      </c>
      <c r="P2120" s="38" t="str">
        <f t="shared" ref="P2120:P2183" si="33">IF(L2120="","",IF(AND($L2120="Pabe",N2120&lt;O2120),M2120*O2120,IF(N2120&lt;O2120,M2120*N2120,M2120*O2120)))</f>
        <v/>
      </c>
      <c r="R2120" s="100" t="str">
        <f>Zusammenzug!$C$25&amp;"-"&amp;Zusammenzug!$A$7&amp;"-"&amp;Leistungen!L2120</f>
        <v>2026-Nicht beauftragte Spitex-Organisation-</v>
      </c>
    </row>
    <row r="2121" spans="1:18" x14ac:dyDescent="0.2">
      <c r="A2121" s="95" t="str">
        <f>IF(ISBLANK('Zusatzblatt (Perigon)'!E2116),"",'Zusatzblatt (Perigon)'!E2116)</f>
        <v/>
      </c>
      <c r="B2121" s="95" t="str">
        <f>IF(ISBLANK('Zusatzblatt (Perigon)'!G2116),"",'Zusatzblatt (Perigon)'!G2116)</f>
        <v/>
      </c>
      <c r="C2121" s="96" t="str">
        <f>IF(ISBLANK('Zusatzblatt (Perigon)'!I2116),"",'Zusatzblatt (Perigon)'!I2116)</f>
        <v/>
      </c>
      <c r="D2121" s="97" t="str">
        <f>IF(ISBLANK('Zusatzblatt (Perigon)'!J2116),"",'Zusatzblatt (Perigon)'!J2116)</f>
        <v/>
      </c>
      <c r="E2121" s="64" t="str">
        <f>IF(ISBLANK('Zusatzblatt (Perigon)'!K2116),"",'Zusatzblatt (Perigon)'!K2116)</f>
        <v/>
      </c>
      <c r="F2121" s="65"/>
      <c r="G2121" s="64"/>
      <c r="H2121" s="69" t="str">
        <f>IF(ISBLANK('Zusatzblatt (Perigon)'!L2116),"",'Zusatzblatt (Perigon)'!L2116)</f>
        <v/>
      </c>
      <c r="I2121" s="69" t="str">
        <f>IF(ISBLANK('Zusatzblatt (Perigon)'!M2116),"",'Zusatzblatt (Perigon)'!M2116)</f>
        <v/>
      </c>
      <c r="J2121" s="98" t="str">
        <f>IF(ISBLANK('Zusatzblatt (Perigon)'!N2116),"",'Zusatzblatt (Perigon)'!N2116)</f>
        <v/>
      </c>
      <c r="K2121" s="99" t="str">
        <f>IF(ISBLANK('Zusatzblatt (Perigon)'!J2116),"",'Zusatzblatt (Perigon)'!T2116)</f>
        <v/>
      </c>
      <c r="L2121" s="95" t="str">
        <f>IF(ISBLANK('Zusatzblatt (Perigon)'!O2116),"",'Zusatzblatt (Perigon)'!O2116)</f>
        <v/>
      </c>
      <c r="M2121" s="95" t="str">
        <f>IF(ISBLANK('Zusatzblatt (Perigon)'!R2116),"",'Zusatzblatt (Perigon)'!R2116)</f>
        <v/>
      </c>
      <c r="N2121" s="95" t="str">
        <f>IF(ISBLANK('Zusatzblatt (Perigon)'!P2116),"",'Zusatzblatt (Perigon)'!P2116)</f>
        <v/>
      </c>
      <c r="O2121" s="38" t="str">
        <f>IF($L2121="","",VLOOKUP($R2121,Tarife!$A$2:$R$599,13,FALSE))</f>
        <v/>
      </c>
      <c r="P2121" s="38" t="str">
        <f t="shared" si="33"/>
        <v/>
      </c>
      <c r="R2121" s="100" t="str">
        <f>Zusammenzug!$C$25&amp;"-"&amp;Zusammenzug!$A$7&amp;"-"&amp;Leistungen!L2121</f>
        <v>2026-Nicht beauftragte Spitex-Organisation-</v>
      </c>
    </row>
    <row r="2122" spans="1:18" x14ac:dyDescent="0.2">
      <c r="A2122" s="95" t="str">
        <f>IF(ISBLANK('Zusatzblatt (Perigon)'!E2117),"",'Zusatzblatt (Perigon)'!E2117)</f>
        <v/>
      </c>
      <c r="B2122" s="95" t="str">
        <f>IF(ISBLANK('Zusatzblatt (Perigon)'!G2117),"",'Zusatzblatt (Perigon)'!G2117)</f>
        <v/>
      </c>
      <c r="C2122" s="96" t="str">
        <f>IF(ISBLANK('Zusatzblatt (Perigon)'!I2117),"",'Zusatzblatt (Perigon)'!I2117)</f>
        <v/>
      </c>
      <c r="D2122" s="97" t="str">
        <f>IF(ISBLANK('Zusatzblatt (Perigon)'!J2117),"",'Zusatzblatt (Perigon)'!J2117)</f>
        <v/>
      </c>
      <c r="E2122" s="64" t="str">
        <f>IF(ISBLANK('Zusatzblatt (Perigon)'!K2117),"",'Zusatzblatt (Perigon)'!K2117)</f>
        <v/>
      </c>
      <c r="F2122" s="65"/>
      <c r="G2122" s="64"/>
      <c r="H2122" s="69" t="str">
        <f>IF(ISBLANK('Zusatzblatt (Perigon)'!L2117),"",'Zusatzblatt (Perigon)'!L2117)</f>
        <v/>
      </c>
      <c r="I2122" s="69" t="str">
        <f>IF(ISBLANK('Zusatzblatt (Perigon)'!M2117),"",'Zusatzblatt (Perigon)'!M2117)</f>
        <v/>
      </c>
      <c r="J2122" s="98" t="str">
        <f>IF(ISBLANK('Zusatzblatt (Perigon)'!N2117),"",'Zusatzblatt (Perigon)'!N2117)</f>
        <v/>
      </c>
      <c r="K2122" s="99" t="str">
        <f>IF(ISBLANK('Zusatzblatt (Perigon)'!J2117),"",'Zusatzblatt (Perigon)'!T2117)</f>
        <v/>
      </c>
      <c r="L2122" s="95" t="str">
        <f>IF(ISBLANK('Zusatzblatt (Perigon)'!O2117),"",'Zusatzblatt (Perigon)'!O2117)</f>
        <v/>
      </c>
      <c r="M2122" s="95" t="str">
        <f>IF(ISBLANK('Zusatzblatt (Perigon)'!R2117),"",'Zusatzblatt (Perigon)'!R2117)</f>
        <v/>
      </c>
      <c r="N2122" s="95" t="str">
        <f>IF(ISBLANK('Zusatzblatt (Perigon)'!P2117),"",'Zusatzblatt (Perigon)'!P2117)</f>
        <v/>
      </c>
      <c r="O2122" s="38" t="str">
        <f>IF($L2122="","",VLOOKUP($R2122,Tarife!$A$2:$R$599,13,FALSE))</f>
        <v/>
      </c>
      <c r="P2122" s="38" t="str">
        <f t="shared" si="33"/>
        <v/>
      </c>
      <c r="R2122" s="100" t="str">
        <f>Zusammenzug!$C$25&amp;"-"&amp;Zusammenzug!$A$7&amp;"-"&amp;Leistungen!L2122</f>
        <v>2026-Nicht beauftragte Spitex-Organisation-</v>
      </c>
    </row>
    <row r="2123" spans="1:18" x14ac:dyDescent="0.2">
      <c r="A2123" s="95" t="str">
        <f>IF(ISBLANK('Zusatzblatt (Perigon)'!E2118),"",'Zusatzblatt (Perigon)'!E2118)</f>
        <v/>
      </c>
      <c r="B2123" s="95" t="str">
        <f>IF(ISBLANK('Zusatzblatt (Perigon)'!G2118),"",'Zusatzblatt (Perigon)'!G2118)</f>
        <v/>
      </c>
      <c r="C2123" s="96" t="str">
        <f>IF(ISBLANK('Zusatzblatt (Perigon)'!I2118),"",'Zusatzblatt (Perigon)'!I2118)</f>
        <v/>
      </c>
      <c r="D2123" s="97" t="str">
        <f>IF(ISBLANK('Zusatzblatt (Perigon)'!J2118),"",'Zusatzblatt (Perigon)'!J2118)</f>
        <v/>
      </c>
      <c r="E2123" s="64" t="str">
        <f>IF(ISBLANK('Zusatzblatt (Perigon)'!K2118),"",'Zusatzblatt (Perigon)'!K2118)</f>
        <v/>
      </c>
      <c r="F2123" s="65"/>
      <c r="G2123" s="64"/>
      <c r="H2123" s="69" t="str">
        <f>IF(ISBLANK('Zusatzblatt (Perigon)'!L2118),"",'Zusatzblatt (Perigon)'!L2118)</f>
        <v/>
      </c>
      <c r="I2123" s="69" t="str">
        <f>IF(ISBLANK('Zusatzblatt (Perigon)'!M2118),"",'Zusatzblatt (Perigon)'!M2118)</f>
        <v/>
      </c>
      <c r="J2123" s="98" t="str">
        <f>IF(ISBLANK('Zusatzblatt (Perigon)'!N2118),"",'Zusatzblatt (Perigon)'!N2118)</f>
        <v/>
      </c>
      <c r="K2123" s="99" t="str">
        <f>IF(ISBLANK('Zusatzblatt (Perigon)'!J2118),"",'Zusatzblatt (Perigon)'!T2118)</f>
        <v/>
      </c>
      <c r="L2123" s="95" t="str">
        <f>IF(ISBLANK('Zusatzblatt (Perigon)'!O2118),"",'Zusatzblatt (Perigon)'!O2118)</f>
        <v/>
      </c>
      <c r="M2123" s="95" t="str">
        <f>IF(ISBLANK('Zusatzblatt (Perigon)'!R2118),"",'Zusatzblatt (Perigon)'!R2118)</f>
        <v/>
      </c>
      <c r="N2123" s="95" t="str">
        <f>IF(ISBLANK('Zusatzblatt (Perigon)'!P2118),"",'Zusatzblatt (Perigon)'!P2118)</f>
        <v/>
      </c>
      <c r="O2123" s="38" t="str">
        <f>IF($L2123="","",VLOOKUP($R2123,Tarife!$A$2:$R$599,13,FALSE))</f>
        <v/>
      </c>
      <c r="P2123" s="38" t="str">
        <f t="shared" si="33"/>
        <v/>
      </c>
      <c r="R2123" s="100" t="str">
        <f>Zusammenzug!$C$25&amp;"-"&amp;Zusammenzug!$A$7&amp;"-"&amp;Leistungen!L2123</f>
        <v>2026-Nicht beauftragte Spitex-Organisation-</v>
      </c>
    </row>
    <row r="2124" spans="1:18" x14ac:dyDescent="0.2">
      <c r="A2124" s="95" t="str">
        <f>IF(ISBLANK('Zusatzblatt (Perigon)'!E2119),"",'Zusatzblatt (Perigon)'!E2119)</f>
        <v/>
      </c>
      <c r="B2124" s="95" t="str">
        <f>IF(ISBLANK('Zusatzblatt (Perigon)'!G2119),"",'Zusatzblatt (Perigon)'!G2119)</f>
        <v/>
      </c>
      <c r="C2124" s="96" t="str">
        <f>IF(ISBLANK('Zusatzblatt (Perigon)'!I2119),"",'Zusatzblatt (Perigon)'!I2119)</f>
        <v/>
      </c>
      <c r="D2124" s="97" t="str">
        <f>IF(ISBLANK('Zusatzblatt (Perigon)'!J2119),"",'Zusatzblatt (Perigon)'!J2119)</f>
        <v/>
      </c>
      <c r="E2124" s="64" t="str">
        <f>IF(ISBLANK('Zusatzblatt (Perigon)'!K2119),"",'Zusatzblatt (Perigon)'!K2119)</f>
        <v/>
      </c>
      <c r="F2124" s="65"/>
      <c r="G2124" s="64"/>
      <c r="H2124" s="69" t="str">
        <f>IF(ISBLANK('Zusatzblatt (Perigon)'!L2119),"",'Zusatzblatt (Perigon)'!L2119)</f>
        <v/>
      </c>
      <c r="I2124" s="69" t="str">
        <f>IF(ISBLANK('Zusatzblatt (Perigon)'!M2119),"",'Zusatzblatt (Perigon)'!M2119)</f>
        <v/>
      </c>
      <c r="J2124" s="98" t="str">
        <f>IF(ISBLANK('Zusatzblatt (Perigon)'!N2119),"",'Zusatzblatt (Perigon)'!N2119)</f>
        <v/>
      </c>
      <c r="K2124" s="99" t="str">
        <f>IF(ISBLANK('Zusatzblatt (Perigon)'!J2119),"",'Zusatzblatt (Perigon)'!T2119)</f>
        <v/>
      </c>
      <c r="L2124" s="95" t="str">
        <f>IF(ISBLANK('Zusatzblatt (Perigon)'!O2119),"",'Zusatzblatt (Perigon)'!O2119)</f>
        <v/>
      </c>
      <c r="M2124" s="95" t="str">
        <f>IF(ISBLANK('Zusatzblatt (Perigon)'!R2119),"",'Zusatzblatt (Perigon)'!R2119)</f>
        <v/>
      </c>
      <c r="N2124" s="95" t="str">
        <f>IF(ISBLANK('Zusatzblatt (Perigon)'!P2119),"",'Zusatzblatt (Perigon)'!P2119)</f>
        <v/>
      </c>
      <c r="O2124" s="38" t="str">
        <f>IF($L2124="","",VLOOKUP($R2124,Tarife!$A$2:$R$599,13,FALSE))</f>
        <v/>
      </c>
      <c r="P2124" s="38" t="str">
        <f t="shared" si="33"/>
        <v/>
      </c>
      <c r="R2124" s="100" t="str">
        <f>Zusammenzug!$C$25&amp;"-"&amp;Zusammenzug!$A$7&amp;"-"&amp;Leistungen!L2124</f>
        <v>2026-Nicht beauftragte Spitex-Organisation-</v>
      </c>
    </row>
    <row r="2125" spans="1:18" x14ac:dyDescent="0.2">
      <c r="A2125" s="95" t="str">
        <f>IF(ISBLANK('Zusatzblatt (Perigon)'!E2120),"",'Zusatzblatt (Perigon)'!E2120)</f>
        <v/>
      </c>
      <c r="B2125" s="95" t="str">
        <f>IF(ISBLANK('Zusatzblatt (Perigon)'!G2120),"",'Zusatzblatt (Perigon)'!G2120)</f>
        <v/>
      </c>
      <c r="C2125" s="96" t="str">
        <f>IF(ISBLANK('Zusatzblatt (Perigon)'!I2120),"",'Zusatzblatt (Perigon)'!I2120)</f>
        <v/>
      </c>
      <c r="D2125" s="97" t="str">
        <f>IF(ISBLANK('Zusatzblatt (Perigon)'!J2120),"",'Zusatzblatt (Perigon)'!J2120)</f>
        <v/>
      </c>
      <c r="E2125" s="64" t="str">
        <f>IF(ISBLANK('Zusatzblatt (Perigon)'!K2120),"",'Zusatzblatt (Perigon)'!K2120)</f>
        <v/>
      </c>
      <c r="F2125" s="65"/>
      <c r="G2125" s="64"/>
      <c r="H2125" s="69" t="str">
        <f>IF(ISBLANK('Zusatzblatt (Perigon)'!L2120),"",'Zusatzblatt (Perigon)'!L2120)</f>
        <v/>
      </c>
      <c r="I2125" s="69" t="str">
        <f>IF(ISBLANK('Zusatzblatt (Perigon)'!M2120),"",'Zusatzblatt (Perigon)'!M2120)</f>
        <v/>
      </c>
      <c r="J2125" s="98" t="str">
        <f>IF(ISBLANK('Zusatzblatt (Perigon)'!N2120),"",'Zusatzblatt (Perigon)'!N2120)</f>
        <v/>
      </c>
      <c r="K2125" s="99" t="str">
        <f>IF(ISBLANK('Zusatzblatt (Perigon)'!J2120),"",'Zusatzblatt (Perigon)'!T2120)</f>
        <v/>
      </c>
      <c r="L2125" s="95" t="str">
        <f>IF(ISBLANK('Zusatzblatt (Perigon)'!O2120),"",'Zusatzblatt (Perigon)'!O2120)</f>
        <v/>
      </c>
      <c r="M2125" s="95" t="str">
        <f>IF(ISBLANK('Zusatzblatt (Perigon)'!R2120),"",'Zusatzblatt (Perigon)'!R2120)</f>
        <v/>
      </c>
      <c r="N2125" s="95" t="str">
        <f>IF(ISBLANK('Zusatzblatt (Perigon)'!P2120),"",'Zusatzblatt (Perigon)'!P2120)</f>
        <v/>
      </c>
      <c r="O2125" s="38" t="str">
        <f>IF($L2125="","",VLOOKUP($R2125,Tarife!$A$2:$R$599,13,FALSE))</f>
        <v/>
      </c>
      <c r="P2125" s="38" t="str">
        <f t="shared" si="33"/>
        <v/>
      </c>
      <c r="R2125" s="100" t="str">
        <f>Zusammenzug!$C$25&amp;"-"&amp;Zusammenzug!$A$7&amp;"-"&amp;Leistungen!L2125</f>
        <v>2026-Nicht beauftragte Spitex-Organisation-</v>
      </c>
    </row>
    <row r="2126" spans="1:18" x14ac:dyDescent="0.2">
      <c r="A2126" s="95" t="str">
        <f>IF(ISBLANK('Zusatzblatt (Perigon)'!E2121),"",'Zusatzblatt (Perigon)'!E2121)</f>
        <v/>
      </c>
      <c r="B2126" s="95" t="str">
        <f>IF(ISBLANK('Zusatzblatt (Perigon)'!G2121),"",'Zusatzblatt (Perigon)'!G2121)</f>
        <v/>
      </c>
      <c r="C2126" s="96" t="str">
        <f>IF(ISBLANK('Zusatzblatt (Perigon)'!I2121),"",'Zusatzblatt (Perigon)'!I2121)</f>
        <v/>
      </c>
      <c r="D2126" s="97" t="str">
        <f>IF(ISBLANK('Zusatzblatt (Perigon)'!J2121),"",'Zusatzblatt (Perigon)'!J2121)</f>
        <v/>
      </c>
      <c r="E2126" s="64" t="str">
        <f>IF(ISBLANK('Zusatzblatt (Perigon)'!K2121),"",'Zusatzblatt (Perigon)'!K2121)</f>
        <v/>
      </c>
      <c r="F2126" s="65"/>
      <c r="G2126" s="64"/>
      <c r="H2126" s="69" t="str">
        <f>IF(ISBLANK('Zusatzblatt (Perigon)'!L2121),"",'Zusatzblatt (Perigon)'!L2121)</f>
        <v/>
      </c>
      <c r="I2126" s="69" t="str">
        <f>IF(ISBLANK('Zusatzblatt (Perigon)'!M2121),"",'Zusatzblatt (Perigon)'!M2121)</f>
        <v/>
      </c>
      <c r="J2126" s="98" t="str">
        <f>IF(ISBLANK('Zusatzblatt (Perigon)'!N2121),"",'Zusatzblatt (Perigon)'!N2121)</f>
        <v/>
      </c>
      <c r="K2126" s="99" t="str">
        <f>IF(ISBLANK('Zusatzblatt (Perigon)'!J2121),"",'Zusatzblatt (Perigon)'!T2121)</f>
        <v/>
      </c>
      <c r="L2126" s="95" t="str">
        <f>IF(ISBLANK('Zusatzblatt (Perigon)'!O2121),"",'Zusatzblatt (Perigon)'!O2121)</f>
        <v/>
      </c>
      <c r="M2126" s="95" t="str">
        <f>IF(ISBLANK('Zusatzblatt (Perigon)'!R2121),"",'Zusatzblatt (Perigon)'!R2121)</f>
        <v/>
      </c>
      <c r="N2126" s="95" t="str">
        <f>IF(ISBLANK('Zusatzblatt (Perigon)'!P2121),"",'Zusatzblatt (Perigon)'!P2121)</f>
        <v/>
      </c>
      <c r="O2126" s="38" t="str">
        <f>IF($L2126="","",VLOOKUP($R2126,Tarife!$A$2:$R$599,13,FALSE))</f>
        <v/>
      </c>
      <c r="P2126" s="38" t="str">
        <f t="shared" si="33"/>
        <v/>
      </c>
      <c r="R2126" s="100" t="str">
        <f>Zusammenzug!$C$25&amp;"-"&amp;Zusammenzug!$A$7&amp;"-"&amp;Leistungen!L2126</f>
        <v>2026-Nicht beauftragte Spitex-Organisation-</v>
      </c>
    </row>
    <row r="2127" spans="1:18" x14ac:dyDescent="0.2">
      <c r="A2127" s="95" t="str">
        <f>IF(ISBLANK('Zusatzblatt (Perigon)'!E2122),"",'Zusatzblatt (Perigon)'!E2122)</f>
        <v/>
      </c>
      <c r="B2127" s="95" t="str">
        <f>IF(ISBLANK('Zusatzblatt (Perigon)'!G2122),"",'Zusatzblatt (Perigon)'!G2122)</f>
        <v/>
      </c>
      <c r="C2127" s="96" t="str">
        <f>IF(ISBLANK('Zusatzblatt (Perigon)'!I2122),"",'Zusatzblatt (Perigon)'!I2122)</f>
        <v/>
      </c>
      <c r="D2127" s="97" t="str">
        <f>IF(ISBLANK('Zusatzblatt (Perigon)'!J2122),"",'Zusatzblatt (Perigon)'!J2122)</f>
        <v/>
      </c>
      <c r="E2127" s="64" t="str">
        <f>IF(ISBLANK('Zusatzblatt (Perigon)'!K2122),"",'Zusatzblatt (Perigon)'!K2122)</f>
        <v/>
      </c>
      <c r="F2127" s="65"/>
      <c r="G2127" s="64"/>
      <c r="H2127" s="69" t="str">
        <f>IF(ISBLANK('Zusatzblatt (Perigon)'!L2122),"",'Zusatzblatt (Perigon)'!L2122)</f>
        <v/>
      </c>
      <c r="I2127" s="69" t="str">
        <f>IF(ISBLANK('Zusatzblatt (Perigon)'!M2122),"",'Zusatzblatt (Perigon)'!M2122)</f>
        <v/>
      </c>
      <c r="J2127" s="98" t="str">
        <f>IF(ISBLANK('Zusatzblatt (Perigon)'!N2122),"",'Zusatzblatt (Perigon)'!N2122)</f>
        <v/>
      </c>
      <c r="K2127" s="99" t="str">
        <f>IF(ISBLANK('Zusatzblatt (Perigon)'!J2122),"",'Zusatzblatt (Perigon)'!T2122)</f>
        <v/>
      </c>
      <c r="L2127" s="95" t="str">
        <f>IF(ISBLANK('Zusatzblatt (Perigon)'!O2122),"",'Zusatzblatt (Perigon)'!O2122)</f>
        <v/>
      </c>
      <c r="M2127" s="95" t="str">
        <f>IF(ISBLANK('Zusatzblatt (Perigon)'!R2122),"",'Zusatzblatt (Perigon)'!R2122)</f>
        <v/>
      </c>
      <c r="N2127" s="95" t="str">
        <f>IF(ISBLANK('Zusatzblatt (Perigon)'!P2122),"",'Zusatzblatt (Perigon)'!P2122)</f>
        <v/>
      </c>
      <c r="O2127" s="38" t="str">
        <f>IF($L2127="","",VLOOKUP($R2127,Tarife!$A$2:$R$599,13,FALSE))</f>
        <v/>
      </c>
      <c r="P2127" s="38" t="str">
        <f t="shared" si="33"/>
        <v/>
      </c>
      <c r="R2127" s="100" t="str">
        <f>Zusammenzug!$C$25&amp;"-"&amp;Zusammenzug!$A$7&amp;"-"&amp;Leistungen!L2127</f>
        <v>2026-Nicht beauftragte Spitex-Organisation-</v>
      </c>
    </row>
    <row r="2128" spans="1:18" x14ac:dyDescent="0.2">
      <c r="A2128" s="95" t="str">
        <f>IF(ISBLANK('Zusatzblatt (Perigon)'!E2123),"",'Zusatzblatt (Perigon)'!E2123)</f>
        <v/>
      </c>
      <c r="B2128" s="95" t="str">
        <f>IF(ISBLANK('Zusatzblatt (Perigon)'!G2123),"",'Zusatzblatt (Perigon)'!G2123)</f>
        <v/>
      </c>
      <c r="C2128" s="96" t="str">
        <f>IF(ISBLANK('Zusatzblatt (Perigon)'!I2123),"",'Zusatzblatt (Perigon)'!I2123)</f>
        <v/>
      </c>
      <c r="D2128" s="97" t="str">
        <f>IF(ISBLANK('Zusatzblatt (Perigon)'!J2123),"",'Zusatzblatt (Perigon)'!J2123)</f>
        <v/>
      </c>
      <c r="E2128" s="64" t="str">
        <f>IF(ISBLANK('Zusatzblatt (Perigon)'!K2123),"",'Zusatzblatt (Perigon)'!K2123)</f>
        <v/>
      </c>
      <c r="F2128" s="65"/>
      <c r="G2128" s="64"/>
      <c r="H2128" s="69" t="str">
        <f>IF(ISBLANK('Zusatzblatt (Perigon)'!L2123),"",'Zusatzblatt (Perigon)'!L2123)</f>
        <v/>
      </c>
      <c r="I2128" s="69" t="str">
        <f>IF(ISBLANK('Zusatzblatt (Perigon)'!M2123),"",'Zusatzblatt (Perigon)'!M2123)</f>
        <v/>
      </c>
      <c r="J2128" s="98" t="str">
        <f>IF(ISBLANK('Zusatzblatt (Perigon)'!N2123),"",'Zusatzblatt (Perigon)'!N2123)</f>
        <v/>
      </c>
      <c r="K2128" s="99" t="str">
        <f>IF(ISBLANK('Zusatzblatt (Perigon)'!J2123),"",'Zusatzblatt (Perigon)'!T2123)</f>
        <v/>
      </c>
      <c r="L2128" s="95" t="str">
        <f>IF(ISBLANK('Zusatzblatt (Perigon)'!O2123),"",'Zusatzblatt (Perigon)'!O2123)</f>
        <v/>
      </c>
      <c r="M2128" s="95" t="str">
        <f>IF(ISBLANK('Zusatzblatt (Perigon)'!R2123),"",'Zusatzblatt (Perigon)'!R2123)</f>
        <v/>
      </c>
      <c r="N2128" s="95" t="str">
        <f>IF(ISBLANK('Zusatzblatt (Perigon)'!P2123),"",'Zusatzblatt (Perigon)'!P2123)</f>
        <v/>
      </c>
      <c r="O2128" s="38" t="str">
        <f>IF($L2128="","",VLOOKUP($R2128,Tarife!$A$2:$R$599,13,FALSE))</f>
        <v/>
      </c>
      <c r="P2128" s="38" t="str">
        <f t="shared" si="33"/>
        <v/>
      </c>
      <c r="R2128" s="100" t="str">
        <f>Zusammenzug!$C$25&amp;"-"&amp;Zusammenzug!$A$7&amp;"-"&amp;Leistungen!L2128</f>
        <v>2026-Nicht beauftragte Spitex-Organisation-</v>
      </c>
    </row>
    <row r="2129" spans="1:18" x14ac:dyDescent="0.2">
      <c r="A2129" s="95" t="str">
        <f>IF(ISBLANK('Zusatzblatt (Perigon)'!E2124),"",'Zusatzblatt (Perigon)'!E2124)</f>
        <v/>
      </c>
      <c r="B2129" s="95" t="str">
        <f>IF(ISBLANK('Zusatzblatt (Perigon)'!G2124),"",'Zusatzblatt (Perigon)'!G2124)</f>
        <v/>
      </c>
      <c r="C2129" s="96" t="str">
        <f>IF(ISBLANK('Zusatzblatt (Perigon)'!I2124),"",'Zusatzblatt (Perigon)'!I2124)</f>
        <v/>
      </c>
      <c r="D2129" s="97" t="str">
        <f>IF(ISBLANK('Zusatzblatt (Perigon)'!J2124),"",'Zusatzblatt (Perigon)'!J2124)</f>
        <v/>
      </c>
      <c r="E2129" s="64" t="str">
        <f>IF(ISBLANK('Zusatzblatt (Perigon)'!K2124),"",'Zusatzblatt (Perigon)'!K2124)</f>
        <v/>
      </c>
      <c r="F2129" s="65"/>
      <c r="G2129" s="64"/>
      <c r="H2129" s="69" t="str">
        <f>IF(ISBLANK('Zusatzblatt (Perigon)'!L2124),"",'Zusatzblatt (Perigon)'!L2124)</f>
        <v/>
      </c>
      <c r="I2129" s="69" t="str">
        <f>IF(ISBLANK('Zusatzblatt (Perigon)'!M2124),"",'Zusatzblatt (Perigon)'!M2124)</f>
        <v/>
      </c>
      <c r="J2129" s="98" t="str">
        <f>IF(ISBLANK('Zusatzblatt (Perigon)'!N2124),"",'Zusatzblatt (Perigon)'!N2124)</f>
        <v/>
      </c>
      <c r="K2129" s="99" t="str">
        <f>IF(ISBLANK('Zusatzblatt (Perigon)'!J2124),"",'Zusatzblatt (Perigon)'!T2124)</f>
        <v/>
      </c>
      <c r="L2129" s="95" t="str">
        <f>IF(ISBLANK('Zusatzblatt (Perigon)'!O2124),"",'Zusatzblatt (Perigon)'!O2124)</f>
        <v/>
      </c>
      <c r="M2129" s="95" t="str">
        <f>IF(ISBLANK('Zusatzblatt (Perigon)'!R2124),"",'Zusatzblatt (Perigon)'!R2124)</f>
        <v/>
      </c>
      <c r="N2129" s="95" t="str">
        <f>IF(ISBLANK('Zusatzblatt (Perigon)'!P2124),"",'Zusatzblatt (Perigon)'!P2124)</f>
        <v/>
      </c>
      <c r="O2129" s="38" t="str">
        <f>IF($L2129="","",VLOOKUP($R2129,Tarife!$A$2:$R$599,13,FALSE))</f>
        <v/>
      </c>
      <c r="P2129" s="38" t="str">
        <f t="shared" si="33"/>
        <v/>
      </c>
      <c r="R2129" s="100" t="str">
        <f>Zusammenzug!$C$25&amp;"-"&amp;Zusammenzug!$A$7&amp;"-"&amp;Leistungen!L2129</f>
        <v>2026-Nicht beauftragte Spitex-Organisation-</v>
      </c>
    </row>
    <row r="2130" spans="1:18" x14ac:dyDescent="0.2">
      <c r="A2130" s="95" t="str">
        <f>IF(ISBLANK('Zusatzblatt (Perigon)'!E2125),"",'Zusatzblatt (Perigon)'!E2125)</f>
        <v/>
      </c>
      <c r="B2130" s="95" t="str">
        <f>IF(ISBLANK('Zusatzblatt (Perigon)'!G2125),"",'Zusatzblatt (Perigon)'!G2125)</f>
        <v/>
      </c>
      <c r="C2130" s="96" t="str">
        <f>IF(ISBLANK('Zusatzblatt (Perigon)'!I2125),"",'Zusatzblatt (Perigon)'!I2125)</f>
        <v/>
      </c>
      <c r="D2130" s="97" t="str">
        <f>IF(ISBLANK('Zusatzblatt (Perigon)'!J2125),"",'Zusatzblatt (Perigon)'!J2125)</f>
        <v/>
      </c>
      <c r="E2130" s="64" t="str">
        <f>IF(ISBLANK('Zusatzblatt (Perigon)'!K2125),"",'Zusatzblatt (Perigon)'!K2125)</f>
        <v/>
      </c>
      <c r="F2130" s="65"/>
      <c r="G2130" s="64"/>
      <c r="H2130" s="69" t="str">
        <f>IF(ISBLANK('Zusatzblatt (Perigon)'!L2125),"",'Zusatzblatt (Perigon)'!L2125)</f>
        <v/>
      </c>
      <c r="I2130" s="69" t="str">
        <f>IF(ISBLANK('Zusatzblatt (Perigon)'!M2125),"",'Zusatzblatt (Perigon)'!M2125)</f>
        <v/>
      </c>
      <c r="J2130" s="98" t="str">
        <f>IF(ISBLANK('Zusatzblatt (Perigon)'!N2125),"",'Zusatzblatt (Perigon)'!N2125)</f>
        <v/>
      </c>
      <c r="K2130" s="99" t="str">
        <f>IF(ISBLANK('Zusatzblatt (Perigon)'!J2125),"",'Zusatzblatt (Perigon)'!T2125)</f>
        <v/>
      </c>
      <c r="L2130" s="95" t="str">
        <f>IF(ISBLANK('Zusatzblatt (Perigon)'!O2125),"",'Zusatzblatt (Perigon)'!O2125)</f>
        <v/>
      </c>
      <c r="M2130" s="95" t="str">
        <f>IF(ISBLANK('Zusatzblatt (Perigon)'!R2125),"",'Zusatzblatt (Perigon)'!R2125)</f>
        <v/>
      </c>
      <c r="N2130" s="95" t="str">
        <f>IF(ISBLANK('Zusatzblatt (Perigon)'!P2125),"",'Zusatzblatt (Perigon)'!P2125)</f>
        <v/>
      </c>
      <c r="O2130" s="38" t="str">
        <f>IF($L2130="","",VLOOKUP($R2130,Tarife!$A$2:$R$599,13,FALSE))</f>
        <v/>
      </c>
      <c r="P2130" s="38" t="str">
        <f t="shared" si="33"/>
        <v/>
      </c>
      <c r="R2130" s="100" t="str">
        <f>Zusammenzug!$C$25&amp;"-"&amp;Zusammenzug!$A$7&amp;"-"&amp;Leistungen!L2130</f>
        <v>2026-Nicht beauftragte Spitex-Organisation-</v>
      </c>
    </row>
    <row r="2131" spans="1:18" x14ac:dyDescent="0.2">
      <c r="A2131" s="95" t="str">
        <f>IF(ISBLANK('Zusatzblatt (Perigon)'!E2126),"",'Zusatzblatt (Perigon)'!E2126)</f>
        <v/>
      </c>
      <c r="B2131" s="95" t="str">
        <f>IF(ISBLANK('Zusatzblatt (Perigon)'!G2126),"",'Zusatzblatt (Perigon)'!G2126)</f>
        <v/>
      </c>
      <c r="C2131" s="96" t="str">
        <f>IF(ISBLANK('Zusatzblatt (Perigon)'!I2126),"",'Zusatzblatt (Perigon)'!I2126)</f>
        <v/>
      </c>
      <c r="D2131" s="97" t="str">
        <f>IF(ISBLANK('Zusatzblatt (Perigon)'!J2126),"",'Zusatzblatt (Perigon)'!J2126)</f>
        <v/>
      </c>
      <c r="E2131" s="64" t="str">
        <f>IF(ISBLANK('Zusatzblatt (Perigon)'!K2126),"",'Zusatzblatt (Perigon)'!K2126)</f>
        <v/>
      </c>
      <c r="F2131" s="65"/>
      <c r="G2131" s="64"/>
      <c r="H2131" s="69" t="str">
        <f>IF(ISBLANK('Zusatzblatt (Perigon)'!L2126),"",'Zusatzblatt (Perigon)'!L2126)</f>
        <v/>
      </c>
      <c r="I2131" s="69" t="str">
        <f>IF(ISBLANK('Zusatzblatt (Perigon)'!M2126),"",'Zusatzblatt (Perigon)'!M2126)</f>
        <v/>
      </c>
      <c r="J2131" s="98" t="str">
        <f>IF(ISBLANK('Zusatzblatt (Perigon)'!N2126),"",'Zusatzblatt (Perigon)'!N2126)</f>
        <v/>
      </c>
      <c r="K2131" s="99" t="str">
        <f>IF(ISBLANK('Zusatzblatt (Perigon)'!J2126),"",'Zusatzblatt (Perigon)'!T2126)</f>
        <v/>
      </c>
      <c r="L2131" s="95" t="str">
        <f>IF(ISBLANK('Zusatzblatt (Perigon)'!O2126),"",'Zusatzblatt (Perigon)'!O2126)</f>
        <v/>
      </c>
      <c r="M2131" s="95" t="str">
        <f>IF(ISBLANK('Zusatzblatt (Perigon)'!R2126),"",'Zusatzblatt (Perigon)'!R2126)</f>
        <v/>
      </c>
      <c r="N2131" s="95" t="str">
        <f>IF(ISBLANK('Zusatzblatt (Perigon)'!P2126),"",'Zusatzblatt (Perigon)'!P2126)</f>
        <v/>
      </c>
      <c r="O2131" s="38" t="str">
        <f>IF($L2131="","",VLOOKUP($R2131,Tarife!$A$2:$R$599,13,FALSE))</f>
        <v/>
      </c>
      <c r="P2131" s="38" t="str">
        <f t="shared" si="33"/>
        <v/>
      </c>
      <c r="R2131" s="100" t="str">
        <f>Zusammenzug!$C$25&amp;"-"&amp;Zusammenzug!$A$7&amp;"-"&amp;Leistungen!L2131</f>
        <v>2026-Nicht beauftragte Spitex-Organisation-</v>
      </c>
    </row>
    <row r="2132" spans="1:18" x14ac:dyDescent="0.2">
      <c r="A2132" s="95" t="str">
        <f>IF(ISBLANK('Zusatzblatt (Perigon)'!E2127),"",'Zusatzblatt (Perigon)'!E2127)</f>
        <v/>
      </c>
      <c r="B2132" s="95" t="str">
        <f>IF(ISBLANK('Zusatzblatt (Perigon)'!G2127),"",'Zusatzblatt (Perigon)'!G2127)</f>
        <v/>
      </c>
      <c r="C2132" s="96" t="str">
        <f>IF(ISBLANK('Zusatzblatt (Perigon)'!I2127),"",'Zusatzblatt (Perigon)'!I2127)</f>
        <v/>
      </c>
      <c r="D2132" s="97" t="str">
        <f>IF(ISBLANK('Zusatzblatt (Perigon)'!J2127),"",'Zusatzblatt (Perigon)'!J2127)</f>
        <v/>
      </c>
      <c r="E2132" s="64" t="str">
        <f>IF(ISBLANK('Zusatzblatt (Perigon)'!K2127),"",'Zusatzblatt (Perigon)'!K2127)</f>
        <v/>
      </c>
      <c r="F2132" s="65"/>
      <c r="G2132" s="64"/>
      <c r="H2132" s="69" t="str">
        <f>IF(ISBLANK('Zusatzblatt (Perigon)'!L2127),"",'Zusatzblatt (Perigon)'!L2127)</f>
        <v/>
      </c>
      <c r="I2132" s="69" t="str">
        <f>IF(ISBLANK('Zusatzblatt (Perigon)'!M2127),"",'Zusatzblatt (Perigon)'!M2127)</f>
        <v/>
      </c>
      <c r="J2132" s="98" t="str">
        <f>IF(ISBLANK('Zusatzblatt (Perigon)'!N2127),"",'Zusatzblatt (Perigon)'!N2127)</f>
        <v/>
      </c>
      <c r="K2132" s="99" t="str">
        <f>IF(ISBLANK('Zusatzblatt (Perigon)'!J2127),"",'Zusatzblatt (Perigon)'!T2127)</f>
        <v/>
      </c>
      <c r="L2132" s="95" t="str">
        <f>IF(ISBLANK('Zusatzblatt (Perigon)'!O2127),"",'Zusatzblatt (Perigon)'!O2127)</f>
        <v/>
      </c>
      <c r="M2132" s="95" t="str">
        <f>IF(ISBLANK('Zusatzblatt (Perigon)'!R2127),"",'Zusatzblatt (Perigon)'!R2127)</f>
        <v/>
      </c>
      <c r="N2132" s="95" t="str">
        <f>IF(ISBLANK('Zusatzblatt (Perigon)'!P2127),"",'Zusatzblatt (Perigon)'!P2127)</f>
        <v/>
      </c>
      <c r="O2132" s="38" t="str">
        <f>IF($L2132="","",VLOOKUP($R2132,Tarife!$A$2:$R$599,13,FALSE))</f>
        <v/>
      </c>
      <c r="P2132" s="38" t="str">
        <f t="shared" si="33"/>
        <v/>
      </c>
      <c r="R2132" s="100" t="str">
        <f>Zusammenzug!$C$25&amp;"-"&amp;Zusammenzug!$A$7&amp;"-"&amp;Leistungen!L2132</f>
        <v>2026-Nicht beauftragte Spitex-Organisation-</v>
      </c>
    </row>
    <row r="2133" spans="1:18" x14ac:dyDescent="0.2">
      <c r="A2133" s="95" t="str">
        <f>IF(ISBLANK('Zusatzblatt (Perigon)'!E2128),"",'Zusatzblatt (Perigon)'!E2128)</f>
        <v/>
      </c>
      <c r="B2133" s="95" t="str">
        <f>IF(ISBLANK('Zusatzblatt (Perigon)'!G2128),"",'Zusatzblatt (Perigon)'!G2128)</f>
        <v/>
      </c>
      <c r="C2133" s="96" t="str">
        <f>IF(ISBLANK('Zusatzblatt (Perigon)'!I2128),"",'Zusatzblatt (Perigon)'!I2128)</f>
        <v/>
      </c>
      <c r="D2133" s="97" t="str">
        <f>IF(ISBLANK('Zusatzblatt (Perigon)'!J2128),"",'Zusatzblatt (Perigon)'!J2128)</f>
        <v/>
      </c>
      <c r="E2133" s="64" t="str">
        <f>IF(ISBLANK('Zusatzblatt (Perigon)'!K2128),"",'Zusatzblatt (Perigon)'!K2128)</f>
        <v/>
      </c>
      <c r="F2133" s="65"/>
      <c r="G2133" s="64"/>
      <c r="H2133" s="69" t="str">
        <f>IF(ISBLANK('Zusatzblatt (Perigon)'!L2128),"",'Zusatzblatt (Perigon)'!L2128)</f>
        <v/>
      </c>
      <c r="I2133" s="69" t="str">
        <f>IF(ISBLANK('Zusatzblatt (Perigon)'!M2128),"",'Zusatzblatt (Perigon)'!M2128)</f>
        <v/>
      </c>
      <c r="J2133" s="98" t="str">
        <f>IF(ISBLANK('Zusatzblatt (Perigon)'!N2128),"",'Zusatzblatt (Perigon)'!N2128)</f>
        <v/>
      </c>
      <c r="K2133" s="99" t="str">
        <f>IF(ISBLANK('Zusatzblatt (Perigon)'!J2128),"",'Zusatzblatt (Perigon)'!T2128)</f>
        <v/>
      </c>
      <c r="L2133" s="95" t="str">
        <f>IF(ISBLANK('Zusatzblatt (Perigon)'!O2128),"",'Zusatzblatt (Perigon)'!O2128)</f>
        <v/>
      </c>
      <c r="M2133" s="95" t="str">
        <f>IF(ISBLANK('Zusatzblatt (Perigon)'!R2128),"",'Zusatzblatt (Perigon)'!R2128)</f>
        <v/>
      </c>
      <c r="N2133" s="95" t="str">
        <f>IF(ISBLANK('Zusatzblatt (Perigon)'!P2128),"",'Zusatzblatt (Perigon)'!P2128)</f>
        <v/>
      </c>
      <c r="O2133" s="38" t="str">
        <f>IF($L2133="","",VLOOKUP($R2133,Tarife!$A$2:$R$599,13,FALSE))</f>
        <v/>
      </c>
      <c r="P2133" s="38" t="str">
        <f t="shared" si="33"/>
        <v/>
      </c>
      <c r="R2133" s="100" t="str">
        <f>Zusammenzug!$C$25&amp;"-"&amp;Zusammenzug!$A$7&amp;"-"&amp;Leistungen!L2133</f>
        <v>2026-Nicht beauftragte Spitex-Organisation-</v>
      </c>
    </row>
    <row r="2134" spans="1:18" x14ac:dyDescent="0.2">
      <c r="A2134" s="95" t="str">
        <f>IF(ISBLANK('Zusatzblatt (Perigon)'!E2129),"",'Zusatzblatt (Perigon)'!E2129)</f>
        <v/>
      </c>
      <c r="B2134" s="95" t="str">
        <f>IF(ISBLANK('Zusatzblatt (Perigon)'!G2129),"",'Zusatzblatt (Perigon)'!G2129)</f>
        <v/>
      </c>
      <c r="C2134" s="96" t="str">
        <f>IF(ISBLANK('Zusatzblatt (Perigon)'!I2129),"",'Zusatzblatt (Perigon)'!I2129)</f>
        <v/>
      </c>
      <c r="D2134" s="97" t="str">
        <f>IF(ISBLANK('Zusatzblatt (Perigon)'!J2129),"",'Zusatzblatt (Perigon)'!J2129)</f>
        <v/>
      </c>
      <c r="E2134" s="64" t="str">
        <f>IF(ISBLANK('Zusatzblatt (Perigon)'!K2129),"",'Zusatzblatt (Perigon)'!K2129)</f>
        <v/>
      </c>
      <c r="F2134" s="65"/>
      <c r="G2134" s="64"/>
      <c r="H2134" s="69" t="str">
        <f>IF(ISBLANK('Zusatzblatt (Perigon)'!L2129),"",'Zusatzblatt (Perigon)'!L2129)</f>
        <v/>
      </c>
      <c r="I2134" s="69" t="str">
        <f>IF(ISBLANK('Zusatzblatt (Perigon)'!M2129),"",'Zusatzblatt (Perigon)'!M2129)</f>
        <v/>
      </c>
      <c r="J2134" s="98" t="str">
        <f>IF(ISBLANK('Zusatzblatt (Perigon)'!N2129),"",'Zusatzblatt (Perigon)'!N2129)</f>
        <v/>
      </c>
      <c r="K2134" s="99" t="str">
        <f>IF(ISBLANK('Zusatzblatt (Perigon)'!J2129),"",'Zusatzblatt (Perigon)'!T2129)</f>
        <v/>
      </c>
      <c r="L2134" s="95" t="str">
        <f>IF(ISBLANK('Zusatzblatt (Perigon)'!O2129),"",'Zusatzblatt (Perigon)'!O2129)</f>
        <v/>
      </c>
      <c r="M2134" s="95" t="str">
        <f>IF(ISBLANK('Zusatzblatt (Perigon)'!R2129),"",'Zusatzblatt (Perigon)'!R2129)</f>
        <v/>
      </c>
      <c r="N2134" s="95" t="str">
        <f>IF(ISBLANK('Zusatzblatt (Perigon)'!P2129),"",'Zusatzblatt (Perigon)'!P2129)</f>
        <v/>
      </c>
      <c r="O2134" s="38" t="str">
        <f>IF($L2134="","",VLOOKUP($R2134,Tarife!$A$2:$R$599,13,FALSE))</f>
        <v/>
      </c>
      <c r="P2134" s="38" t="str">
        <f t="shared" si="33"/>
        <v/>
      </c>
      <c r="R2134" s="100" t="str">
        <f>Zusammenzug!$C$25&amp;"-"&amp;Zusammenzug!$A$7&amp;"-"&amp;Leistungen!L2134</f>
        <v>2026-Nicht beauftragte Spitex-Organisation-</v>
      </c>
    </row>
    <row r="2135" spans="1:18" x14ac:dyDescent="0.2">
      <c r="A2135" s="95" t="str">
        <f>IF(ISBLANK('Zusatzblatt (Perigon)'!E2130),"",'Zusatzblatt (Perigon)'!E2130)</f>
        <v/>
      </c>
      <c r="B2135" s="95" t="str">
        <f>IF(ISBLANK('Zusatzblatt (Perigon)'!G2130),"",'Zusatzblatt (Perigon)'!G2130)</f>
        <v/>
      </c>
      <c r="C2135" s="96" t="str">
        <f>IF(ISBLANK('Zusatzblatt (Perigon)'!I2130),"",'Zusatzblatt (Perigon)'!I2130)</f>
        <v/>
      </c>
      <c r="D2135" s="97" t="str">
        <f>IF(ISBLANK('Zusatzblatt (Perigon)'!J2130),"",'Zusatzblatt (Perigon)'!J2130)</f>
        <v/>
      </c>
      <c r="E2135" s="64" t="str">
        <f>IF(ISBLANK('Zusatzblatt (Perigon)'!K2130),"",'Zusatzblatt (Perigon)'!K2130)</f>
        <v/>
      </c>
      <c r="F2135" s="65"/>
      <c r="G2135" s="64"/>
      <c r="H2135" s="69" t="str">
        <f>IF(ISBLANK('Zusatzblatt (Perigon)'!L2130),"",'Zusatzblatt (Perigon)'!L2130)</f>
        <v/>
      </c>
      <c r="I2135" s="69" t="str">
        <f>IF(ISBLANK('Zusatzblatt (Perigon)'!M2130),"",'Zusatzblatt (Perigon)'!M2130)</f>
        <v/>
      </c>
      <c r="J2135" s="98" t="str">
        <f>IF(ISBLANK('Zusatzblatt (Perigon)'!N2130),"",'Zusatzblatt (Perigon)'!N2130)</f>
        <v/>
      </c>
      <c r="K2135" s="99" t="str">
        <f>IF(ISBLANK('Zusatzblatt (Perigon)'!J2130),"",'Zusatzblatt (Perigon)'!T2130)</f>
        <v/>
      </c>
      <c r="L2135" s="95" t="str">
        <f>IF(ISBLANK('Zusatzblatt (Perigon)'!O2130),"",'Zusatzblatt (Perigon)'!O2130)</f>
        <v/>
      </c>
      <c r="M2135" s="95" t="str">
        <f>IF(ISBLANK('Zusatzblatt (Perigon)'!R2130),"",'Zusatzblatt (Perigon)'!R2130)</f>
        <v/>
      </c>
      <c r="N2135" s="95" t="str">
        <f>IF(ISBLANK('Zusatzblatt (Perigon)'!P2130),"",'Zusatzblatt (Perigon)'!P2130)</f>
        <v/>
      </c>
      <c r="O2135" s="38" t="str">
        <f>IF($L2135="","",VLOOKUP($R2135,Tarife!$A$2:$R$599,13,FALSE))</f>
        <v/>
      </c>
      <c r="P2135" s="38" t="str">
        <f t="shared" si="33"/>
        <v/>
      </c>
      <c r="R2135" s="100" t="str">
        <f>Zusammenzug!$C$25&amp;"-"&amp;Zusammenzug!$A$7&amp;"-"&amp;Leistungen!L2135</f>
        <v>2026-Nicht beauftragte Spitex-Organisation-</v>
      </c>
    </row>
    <row r="2136" spans="1:18" x14ac:dyDescent="0.2">
      <c r="A2136" s="95" t="str">
        <f>IF(ISBLANK('Zusatzblatt (Perigon)'!E2131),"",'Zusatzblatt (Perigon)'!E2131)</f>
        <v/>
      </c>
      <c r="B2136" s="95" t="str">
        <f>IF(ISBLANK('Zusatzblatt (Perigon)'!G2131),"",'Zusatzblatt (Perigon)'!G2131)</f>
        <v/>
      </c>
      <c r="C2136" s="96" t="str">
        <f>IF(ISBLANK('Zusatzblatt (Perigon)'!I2131),"",'Zusatzblatt (Perigon)'!I2131)</f>
        <v/>
      </c>
      <c r="D2136" s="97" t="str">
        <f>IF(ISBLANK('Zusatzblatt (Perigon)'!J2131),"",'Zusatzblatt (Perigon)'!J2131)</f>
        <v/>
      </c>
      <c r="E2136" s="64" t="str">
        <f>IF(ISBLANK('Zusatzblatt (Perigon)'!K2131),"",'Zusatzblatt (Perigon)'!K2131)</f>
        <v/>
      </c>
      <c r="F2136" s="65"/>
      <c r="G2136" s="64"/>
      <c r="H2136" s="69" t="str">
        <f>IF(ISBLANK('Zusatzblatt (Perigon)'!L2131),"",'Zusatzblatt (Perigon)'!L2131)</f>
        <v/>
      </c>
      <c r="I2136" s="69" t="str">
        <f>IF(ISBLANK('Zusatzblatt (Perigon)'!M2131),"",'Zusatzblatt (Perigon)'!M2131)</f>
        <v/>
      </c>
      <c r="J2136" s="98" t="str">
        <f>IF(ISBLANK('Zusatzblatt (Perigon)'!N2131),"",'Zusatzblatt (Perigon)'!N2131)</f>
        <v/>
      </c>
      <c r="K2136" s="99" t="str">
        <f>IF(ISBLANK('Zusatzblatt (Perigon)'!J2131),"",'Zusatzblatt (Perigon)'!T2131)</f>
        <v/>
      </c>
      <c r="L2136" s="95" t="str">
        <f>IF(ISBLANK('Zusatzblatt (Perigon)'!O2131),"",'Zusatzblatt (Perigon)'!O2131)</f>
        <v/>
      </c>
      <c r="M2136" s="95" t="str">
        <f>IF(ISBLANK('Zusatzblatt (Perigon)'!R2131),"",'Zusatzblatt (Perigon)'!R2131)</f>
        <v/>
      </c>
      <c r="N2136" s="95" t="str">
        <f>IF(ISBLANK('Zusatzblatt (Perigon)'!P2131),"",'Zusatzblatt (Perigon)'!P2131)</f>
        <v/>
      </c>
      <c r="O2136" s="38" t="str">
        <f>IF($L2136="","",VLOOKUP($R2136,Tarife!$A$2:$R$599,13,FALSE))</f>
        <v/>
      </c>
      <c r="P2136" s="38" t="str">
        <f t="shared" si="33"/>
        <v/>
      </c>
      <c r="R2136" s="100" t="str">
        <f>Zusammenzug!$C$25&amp;"-"&amp;Zusammenzug!$A$7&amp;"-"&amp;Leistungen!L2136</f>
        <v>2026-Nicht beauftragte Spitex-Organisation-</v>
      </c>
    </row>
    <row r="2137" spans="1:18" x14ac:dyDescent="0.2">
      <c r="A2137" s="95" t="str">
        <f>IF(ISBLANK('Zusatzblatt (Perigon)'!E2132),"",'Zusatzblatt (Perigon)'!E2132)</f>
        <v/>
      </c>
      <c r="B2137" s="95" t="str">
        <f>IF(ISBLANK('Zusatzblatt (Perigon)'!G2132),"",'Zusatzblatt (Perigon)'!G2132)</f>
        <v/>
      </c>
      <c r="C2137" s="96" t="str">
        <f>IF(ISBLANK('Zusatzblatt (Perigon)'!I2132),"",'Zusatzblatt (Perigon)'!I2132)</f>
        <v/>
      </c>
      <c r="D2137" s="97" t="str">
        <f>IF(ISBLANK('Zusatzblatt (Perigon)'!J2132),"",'Zusatzblatt (Perigon)'!J2132)</f>
        <v/>
      </c>
      <c r="E2137" s="64" t="str">
        <f>IF(ISBLANK('Zusatzblatt (Perigon)'!K2132),"",'Zusatzblatt (Perigon)'!K2132)</f>
        <v/>
      </c>
      <c r="F2137" s="65"/>
      <c r="G2137" s="64"/>
      <c r="H2137" s="69" t="str">
        <f>IF(ISBLANK('Zusatzblatt (Perigon)'!L2132),"",'Zusatzblatt (Perigon)'!L2132)</f>
        <v/>
      </c>
      <c r="I2137" s="69" t="str">
        <f>IF(ISBLANK('Zusatzblatt (Perigon)'!M2132),"",'Zusatzblatt (Perigon)'!M2132)</f>
        <v/>
      </c>
      <c r="J2137" s="98" t="str">
        <f>IF(ISBLANK('Zusatzblatt (Perigon)'!N2132),"",'Zusatzblatt (Perigon)'!N2132)</f>
        <v/>
      </c>
      <c r="K2137" s="99" t="str">
        <f>IF(ISBLANK('Zusatzblatt (Perigon)'!J2132),"",'Zusatzblatt (Perigon)'!T2132)</f>
        <v/>
      </c>
      <c r="L2137" s="95" t="str">
        <f>IF(ISBLANK('Zusatzblatt (Perigon)'!O2132),"",'Zusatzblatt (Perigon)'!O2132)</f>
        <v/>
      </c>
      <c r="M2137" s="95" t="str">
        <f>IF(ISBLANK('Zusatzblatt (Perigon)'!R2132),"",'Zusatzblatt (Perigon)'!R2132)</f>
        <v/>
      </c>
      <c r="N2137" s="95" t="str">
        <f>IF(ISBLANK('Zusatzblatt (Perigon)'!P2132),"",'Zusatzblatt (Perigon)'!P2132)</f>
        <v/>
      </c>
      <c r="O2137" s="38" t="str">
        <f>IF($L2137="","",VLOOKUP($R2137,Tarife!$A$2:$R$599,13,FALSE))</f>
        <v/>
      </c>
      <c r="P2137" s="38" t="str">
        <f t="shared" si="33"/>
        <v/>
      </c>
      <c r="R2137" s="100" t="str">
        <f>Zusammenzug!$C$25&amp;"-"&amp;Zusammenzug!$A$7&amp;"-"&amp;Leistungen!L2137</f>
        <v>2026-Nicht beauftragte Spitex-Organisation-</v>
      </c>
    </row>
    <row r="2138" spans="1:18" x14ac:dyDescent="0.2">
      <c r="A2138" s="95" t="str">
        <f>IF(ISBLANK('Zusatzblatt (Perigon)'!E2133),"",'Zusatzblatt (Perigon)'!E2133)</f>
        <v/>
      </c>
      <c r="B2138" s="95" t="str">
        <f>IF(ISBLANK('Zusatzblatt (Perigon)'!G2133),"",'Zusatzblatt (Perigon)'!G2133)</f>
        <v/>
      </c>
      <c r="C2138" s="96" t="str">
        <f>IF(ISBLANK('Zusatzblatt (Perigon)'!I2133),"",'Zusatzblatt (Perigon)'!I2133)</f>
        <v/>
      </c>
      <c r="D2138" s="97" t="str">
        <f>IF(ISBLANK('Zusatzblatt (Perigon)'!J2133),"",'Zusatzblatt (Perigon)'!J2133)</f>
        <v/>
      </c>
      <c r="E2138" s="64" t="str">
        <f>IF(ISBLANK('Zusatzblatt (Perigon)'!K2133),"",'Zusatzblatt (Perigon)'!K2133)</f>
        <v/>
      </c>
      <c r="F2138" s="65"/>
      <c r="G2138" s="64"/>
      <c r="H2138" s="69" t="str">
        <f>IF(ISBLANK('Zusatzblatt (Perigon)'!L2133),"",'Zusatzblatt (Perigon)'!L2133)</f>
        <v/>
      </c>
      <c r="I2138" s="69" t="str">
        <f>IF(ISBLANK('Zusatzblatt (Perigon)'!M2133),"",'Zusatzblatt (Perigon)'!M2133)</f>
        <v/>
      </c>
      <c r="J2138" s="98" t="str">
        <f>IF(ISBLANK('Zusatzblatt (Perigon)'!N2133),"",'Zusatzblatt (Perigon)'!N2133)</f>
        <v/>
      </c>
      <c r="K2138" s="99" t="str">
        <f>IF(ISBLANK('Zusatzblatt (Perigon)'!J2133),"",'Zusatzblatt (Perigon)'!T2133)</f>
        <v/>
      </c>
      <c r="L2138" s="95" t="str">
        <f>IF(ISBLANK('Zusatzblatt (Perigon)'!O2133),"",'Zusatzblatt (Perigon)'!O2133)</f>
        <v/>
      </c>
      <c r="M2138" s="95" t="str">
        <f>IF(ISBLANK('Zusatzblatt (Perigon)'!R2133),"",'Zusatzblatt (Perigon)'!R2133)</f>
        <v/>
      </c>
      <c r="N2138" s="95" t="str">
        <f>IF(ISBLANK('Zusatzblatt (Perigon)'!P2133),"",'Zusatzblatt (Perigon)'!P2133)</f>
        <v/>
      </c>
      <c r="O2138" s="38" t="str">
        <f>IF($L2138="","",VLOOKUP($R2138,Tarife!$A$2:$R$599,13,FALSE))</f>
        <v/>
      </c>
      <c r="P2138" s="38" t="str">
        <f t="shared" si="33"/>
        <v/>
      </c>
      <c r="R2138" s="100" t="str">
        <f>Zusammenzug!$C$25&amp;"-"&amp;Zusammenzug!$A$7&amp;"-"&amp;Leistungen!L2138</f>
        <v>2026-Nicht beauftragte Spitex-Organisation-</v>
      </c>
    </row>
    <row r="2139" spans="1:18" x14ac:dyDescent="0.2">
      <c r="A2139" s="95" t="str">
        <f>IF(ISBLANK('Zusatzblatt (Perigon)'!E2134),"",'Zusatzblatt (Perigon)'!E2134)</f>
        <v/>
      </c>
      <c r="B2139" s="95" t="str">
        <f>IF(ISBLANK('Zusatzblatt (Perigon)'!G2134),"",'Zusatzblatt (Perigon)'!G2134)</f>
        <v/>
      </c>
      <c r="C2139" s="96" t="str">
        <f>IF(ISBLANK('Zusatzblatt (Perigon)'!I2134),"",'Zusatzblatt (Perigon)'!I2134)</f>
        <v/>
      </c>
      <c r="D2139" s="97" t="str">
        <f>IF(ISBLANK('Zusatzblatt (Perigon)'!J2134),"",'Zusatzblatt (Perigon)'!J2134)</f>
        <v/>
      </c>
      <c r="E2139" s="64" t="str">
        <f>IF(ISBLANK('Zusatzblatt (Perigon)'!K2134),"",'Zusatzblatt (Perigon)'!K2134)</f>
        <v/>
      </c>
      <c r="F2139" s="65"/>
      <c r="G2139" s="64"/>
      <c r="H2139" s="69" t="str">
        <f>IF(ISBLANK('Zusatzblatt (Perigon)'!L2134),"",'Zusatzblatt (Perigon)'!L2134)</f>
        <v/>
      </c>
      <c r="I2139" s="69" t="str">
        <f>IF(ISBLANK('Zusatzblatt (Perigon)'!M2134),"",'Zusatzblatt (Perigon)'!M2134)</f>
        <v/>
      </c>
      <c r="J2139" s="98" t="str">
        <f>IF(ISBLANK('Zusatzblatt (Perigon)'!N2134),"",'Zusatzblatt (Perigon)'!N2134)</f>
        <v/>
      </c>
      <c r="K2139" s="99" t="str">
        <f>IF(ISBLANK('Zusatzblatt (Perigon)'!J2134),"",'Zusatzblatt (Perigon)'!T2134)</f>
        <v/>
      </c>
      <c r="L2139" s="95" t="str">
        <f>IF(ISBLANK('Zusatzblatt (Perigon)'!O2134),"",'Zusatzblatt (Perigon)'!O2134)</f>
        <v/>
      </c>
      <c r="M2139" s="95" t="str">
        <f>IF(ISBLANK('Zusatzblatt (Perigon)'!R2134),"",'Zusatzblatt (Perigon)'!R2134)</f>
        <v/>
      </c>
      <c r="N2139" s="95" t="str">
        <f>IF(ISBLANK('Zusatzblatt (Perigon)'!P2134),"",'Zusatzblatt (Perigon)'!P2134)</f>
        <v/>
      </c>
      <c r="O2139" s="38" t="str">
        <f>IF($L2139="","",VLOOKUP($R2139,Tarife!$A$2:$R$599,13,FALSE))</f>
        <v/>
      </c>
      <c r="P2139" s="38" t="str">
        <f t="shared" si="33"/>
        <v/>
      </c>
      <c r="R2139" s="100" t="str">
        <f>Zusammenzug!$C$25&amp;"-"&amp;Zusammenzug!$A$7&amp;"-"&amp;Leistungen!L2139</f>
        <v>2026-Nicht beauftragte Spitex-Organisation-</v>
      </c>
    </row>
    <row r="2140" spans="1:18" x14ac:dyDescent="0.2">
      <c r="A2140" s="95" t="str">
        <f>IF(ISBLANK('Zusatzblatt (Perigon)'!E2135),"",'Zusatzblatt (Perigon)'!E2135)</f>
        <v/>
      </c>
      <c r="B2140" s="95" t="str">
        <f>IF(ISBLANK('Zusatzblatt (Perigon)'!G2135),"",'Zusatzblatt (Perigon)'!G2135)</f>
        <v/>
      </c>
      <c r="C2140" s="96" t="str">
        <f>IF(ISBLANK('Zusatzblatt (Perigon)'!I2135),"",'Zusatzblatt (Perigon)'!I2135)</f>
        <v/>
      </c>
      <c r="D2140" s="97" t="str">
        <f>IF(ISBLANK('Zusatzblatt (Perigon)'!J2135),"",'Zusatzblatt (Perigon)'!J2135)</f>
        <v/>
      </c>
      <c r="E2140" s="64" t="str">
        <f>IF(ISBLANK('Zusatzblatt (Perigon)'!K2135),"",'Zusatzblatt (Perigon)'!K2135)</f>
        <v/>
      </c>
      <c r="F2140" s="65"/>
      <c r="G2140" s="64"/>
      <c r="H2140" s="69" t="str">
        <f>IF(ISBLANK('Zusatzblatt (Perigon)'!L2135),"",'Zusatzblatt (Perigon)'!L2135)</f>
        <v/>
      </c>
      <c r="I2140" s="69" t="str">
        <f>IF(ISBLANK('Zusatzblatt (Perigon)'!M2135),"",'Zusatzblatt (Perigon)'!M2135)</f>
        <v/>
      </c>
      <c r="J2140" s="98" t="str">
        <f>IF(ISBLANK('Zusatzblatt (Perigon)'!N2135),"",'Zusatzblatt (Perigon)'!N2135)</f>
        <v/>
      </c>
      <c r="K2140" s="99" t="str">
        <f>IF(ISBLANK('Zusatzblatt (Perigon)'!J2135),"",'Zusatzblatt (Perigon)'!T2135)</f>
        <v/>
      </c>
      <c r="L2140" s="95" t="str">
        <f>IF(ISBLANK('Zusatzblatt (Perigon)'!O2135),"",'Zusatzblatt (Perigon)'!O2135)</f>
        <v/>
      </c>
      <c r="M2140" s="95" t="str">
        <f>IF(ISBLANK('Zusatzblatt (Perigon)'!R2135),"",'Zusatzblatt (Perigon)'!R2135)</f>
        <v/>
      </c>
      <c r="N2140" s="95" t="str">
        <f>IF(ISBLANK('Zusatzblatt (Perigon)'!P2135),"",'Zusatzblatt (Perigon)'!P2135)</f>
        <v/>
      </c>
      <c r="O2140" s="38" t="str">
        <f>IF($L2140="","",VLOOKUP($R2140,Tarife!$A$2:$R$599,13,FALSE))</f>
        <v/>
      </c>
      <c r="P2140" s="38" t="str">
        <f t="shared" si="33"/>
        <v/>
      </c>
      <c r="R2140" s="100" t="str">
        <f>Zusammenzug!$C$25&amp;"-"&amp;Zusammenzug!$A$7&amp;"-"&amp;Leistungen!L2140</f>
        <v>2026-Nicht beauftragte Spitex-Organisation-</v>
      </c>
    </row>
    <row r="2141" spans="1:18" x14ac:dyDescent="0.2">
      <c r="A2141" s="95" t="str">
        <f>IF(ISBLANK('Zusatzblatt (Perigon)'!E2136),"",'Zusatzblatt (Perigon)'!E2136)</f>
        <v/>
      </c>
      <c r="B2141" s="95" t="str">
        <f>IF(ISBLANK('Zusatzblatt (Perigon)'!G2136),"",'Zusatzblatt (Perigon)'!G2136)</f>
        <v/>
      </c>
      <c r="C2141" s="96" t="str">
        <f>IF(ISBLANK('Zusatzblatt (Perigon)'!I2136),"",'Zusatzblatt (Perigon)'!I2136)</f>
        <v/>
      </c>
      <c r="D2141" s="97" t="str">
        <f>IF(ISBLANK('Zusatzblatt (Perigon)'!J2136),"",'Zusatzblatt (Perigon)'!J2136)</f>
        <v/>
      </c>
      <c r="E2141" s="64" t="str">
        <f>IF(ISBLANK('Zusatzblatt (Perigon)'!K2136),"",'Zusatzblatt (Perigon)'!K2136)</f>
        <v/>
      </c>
      <c r="F2141" s="65"/>
      <c r="G2141" s="64"/>
      <c r="H2141" s="69" t="str">
        <f>IF(ISBLANK('Zusatzblatt (Perigon)'!L2136),"",'Zusatzblatt (Perigon)'!L2136)</f>
        <v/>
      </c>
      <c r="I2141" s="69" t="str">
        <f>IF(ISBLANK('Zusatzblatt (Perigon)'!M2136),"",'Zusatzblatt (Perigon)'!M2136)</f>
        <v/>
      </c>
      <c r="J2141" s="98" t="str">
        <f>IF(ISBLANK('Zusatzblatt (Perigon)'!N2136),"",'Zusatzblatt (Perigon)'!N2136)</f>
        <v/>
      </c>
      <c r="K2141" s="99" t="str">
        <f>IF(ISBLANK('Zusatzblatt (Perigon)'!J2136),"",'Zusatzblatt (Perigon)'!T2136)</f>
        <v/>
      </c>
      <c r="L2141" s="95" t="str">
        <f>IF(ISBLANK('Zusatzblatt (Perigon)'!O2136),"",'Zusatzblatt (Perigon)'!O2136)</f>
        <v/>
      </c>
      <c r="M2141" s="95" t="str">
        <f>IF(ISBLANK('Zusatzblatt (Perigon)'!R2136),"",'Zusatzblatt (Perigon)'!R2136)</f>
        <v/>
      </c>
      <c r="N2141" s="95" t="str">
        <f>IF(ISBLANK('Zusatzblatt (Perigon)'!P2136),"",'Zusatzblatt (Perigon)'!P2136)</f>
        <v/>
      </c>
      <c r="O2141" s="38" t="str">
        <f>IF($L2141="","",VLOOKUP($R2141,Tarife!$A$2:$R$599,13,FALSE))</f>
        <v/>
      </c>
      <c r="P2141" s="38" t="str">
        <f t="shared" si="33"/>
        <v/>
      </c>
      <c r="R2141" s="100" t="str">
        <f>Zusammenzug!$C$25&amp;"-"&amp;Zusammenzug!$A$7&amp;"-"&amp;Leistungen!L2141</f>
        <v>2026-Nicht beauftragte Spitex-Organisation-</v>
      </c>
    </row>
    <row r="2142" spans="1:18" x14ac:dyDescent="0.2">
      <c r="A2142" s="95" t="str">
        <f>IF(ISBLANK('Zusatzblatt (Perigon)'!E2137),"",'Zusatzblatt (Perigon)'!E2137)</f>
        <v/>
      </c>
      <c r="B2142" s="95" t="str">
        <f>IF(ISBLANK('Zusatzblatt (Perigon)'!G2137),"",'Zusatzblatt (Perigon)'!G2137)</f>
        <v/>
      </c>
      <c r="C2142" s="96" t="str">
        <f>IF(ISBLANK('Zusatzblatt (Perigon)'!I2137),"",'Zusatzblatt (Perigon)'!I2137)</f>
        <v/>
      </c>
      <c r="D2142" s="97" t="str">
        <f>IF(ISBLANK('Zusatzblatt (Perigon)'!J2137),"",'Zusatzblatt (Perigon)'!J2137)</f>
        <v/>
      </c>
      <c r="E2142" s="64" t="str">
        <f>IF(ISBLANK('Zusatzblatt (Perigon)'!K2137),"",'Zusatzblatt (Perigon)'!K2137)</f>
        <v/>
      </c>
      <c r="F2142" s="65"/>
      <c r="G2142" s="64"/>
      <c r="H2142" s="69" t="str">
        <f>IF(ISBLANK('Zusatzblatt (Perigon)'!L2137),"",'Zusatzblatt (Perigon)'!L2137)</f>
        <v/>
      </c>
      <c r="I2142" s="69" t="str">
        <f>IF(ISBLANK('Zusatzblatt (Perigon)'!M2137),"",'Zusatzblatt (Perigon)'!M2137)</f>
        <v/>
      </c>
      <c r="J2142" s="98" t="str">
        <f>IF(ISBLANK('Zusatzblatt (Perigon)'!N2137),"",'Zusatzblatt (Perigon)'!N2137)</f>
        <v/>
      </c>
      <c r="K2142" s="99" t="str">
        <f>IF(ISBLANK('Zusatzblatt (Perigon)'!J2137),"",'Zusatzblatt (Perigon)'!T2137)</f>
        <v/>
      </c>
      <c r="L2142" s="95" t="str">
        <f>IF(ISBLANK('Zusatzblatt (Perigon)'!O2137),"",'Zusatzblatt (Perigon)'!O2137)</f>
        <v/>
      </c>
      <c r="M2142" s="95" t="str">
        <f>IF(ISBLANK('Zusatzblatt (Perigon)'!R2137),"",'Zusatzblatt (Perigon)'!R2137)</f>
        <v/>
      </c>
      <c r="N2142" s="95" t="str">
        <f>IF(ISBLANK('Zusatzblatt (Perigon)'!P2137),"",'Zusatzblatt (Perigon)'!P2137)</f>
        <v/>
      </c>
      <c r="O2142" s="38" t="str">
        <f>IF($L2142="","",VLOOKUP($R2142,Tarife!$A$2:$R$599,13,FALSE))</f>
        <v/>
      </c>
      <c r="P2142" s="38" t="str">
        <f t="shared" si="33"/>
        <v/>
      </c>
      <c r="R2142" s="100" t="str">
        <f>Zusammenzug!$C$25&amp;"-"&amp;Zusammenzug!$A$7&amp;"-"&amp;Leistungen!L2142</f>
        <v>2026-Nicht beauftragte Spitex-Organisation-</v>
      </c>
    </row>
    <row r="2143" spans="1:18" x14ac:dyDescent="0.2">
      <c r="A2143" s="95" t="str">
        <f>IF(ISBLANK('Zusatzblatt (Perigon)'!E2138),"",'Zusatzblatt (Perigon)'!E2138)</f>
        <v/>
      </c>
      <c r="B2143" s="95" t="str">
        <f>IF(ISBLANK('Zusatzblatt (Perigon)'!G2138),"",'Zusatzblatt (Perigon)'!G2138)</f>
        <v/>
      </c>
      <c r="C2143" s="96" t="str">
        <f>IF(ISBLANK('Zusatzblatt (Perigon)'!I2138),"",'Zusatzblatt (Perigon)'!I2138)</f>
        <v/>
      </c>
      <c r="D2143" s="97" t="str">
        <f>IF(ISBLANK('Zusatzblatt (Perigon)'!J2138),"",'Zusatzblatt (Perigon)'!J2138)</f>
        <v/>
      </c>
      <c r="E2143" s="64" t="str">
        <f>IF(ISBLANK('Zusatzblatt (Perigon)'!K2138),"",'Zusatzblatt (Perigon)'!K2138)</f>
        <v/>
      </c>
      <c r="F2143" s="65"/>
      <c r="G2143" s="64"/>
      <c r="H2143" s="69" t="str">
        <f>IF(ISBLANK('Zusatzblatt (Perigon)'!L2138),"",'Zusatzblatt (Perigon)'!L2138)</f>
        <v/>
      </c>
      <c r="I2143" s="69" t="str">
        <f>IF(ISBLANK('Zusatzblatt (Perigon)'!M2138),"",'Zusatzblatt (Perigon)'!M2138)</f>
        <v/>
      </c>
      <c r="J2143" s="98" t="str">
        <f>IF(ISBLANK('Zusatzblatt (Perigon)'!N2138),"",'Zusatzblatt (Perigon)'!N2138)</f>
        <v/>
      </c>
      <c r="K2143" s="99" t="str">
        <f>IF(ISBLANK('Zusatzblatt (Perigon)'!J2138),"",'Zusatzblatt (Perigon)'!T2138)</f>
        <v/>
      </c>
      <c r="L2143" s="95" t="str">
        <f>IF(ISBLANK('Zusatzblatt (Perigon)'!O2138),"",'Zusatzblatt (Perigon)'!O2138)</f>
        <v/>
      </c>
      <c r="M2143" s="95" t="str">
        <f>IF(ISBLANK('Zusatzblatt (Perigon)'!R2138),"",'Zusatzblatt (Perigon)'!R2138)</f>
        <v/>
      </c>
      <c r="N2143" s="95" t="str">
        <f>IF(ISBLANK('Zusatzblatt (Perigon)'!P2138),"",'Zusatzblatt (Perigon)'!P2138)</f>
        <v/>
      </c>
      <c r="O2143" s="38" t="str">
        <f>IF($L2143="","",VLOOKUP($R2143,Tarife!$A$2:$R$599,13,FALSE))</f>
        <v/>
      </c>
      <c r="P2143" s="38" t="str">
        <f t="shared" si="33"/>
        <v/>
      </c>
      <c r="R2143" s="100" t="str">
        <f>Zusammenzug!$C$25&amp;"-"&amp;Zusammenzug!$A$7&amp;"-"&amp;Leistungen!L2143</f>
        <v>2026-Nicht beauftragte Spitex-Organisation-</v>
      </c>
    </row>
    <row r="2144" spans="1:18" x14ac:dyDescent="0.2">
      <c r="A2144" s="95" t="str">
        <f>IF(ISBLANK('Zusatzblatt (Perigon)'!E2139),"",'Zusatzblatt (Perigon)'!E2139)</f>
        <v/>
      </c>
      <c r="B2144" s="95" t="str">
        <f>IF(ISBLANK('Zusatzblatt (Perigon)'!G2139),"",'Zusatzblatt (Perigon)'!G2139)</f>
        <v/>
      </c>
      <c r="C2144" s="96" t="str">
        <f>IF(ISBLANK('Zusatzblatt (Perigon)'!I2139),"",'Zusatzblatt (Perigon)'!I2139)</f>
        <v/>
      </c>
      <c r="D2144" s="97" t="str">
        <f>IF(ISBLANK('Zusatzblatt (Perigon)'!J2139),"",'Zusatzblatt (Perigon)'!J2139)</f>
        <v/>
      </c>
      <c r="E2144" s="64" t="str">
        <f>IF(ISBLANK('Zusatzblatt (Perigon)'!K2139),"",'Zusatzblatt (Perigon)'!K2139)</f>
        <v/>
      </c>
      <c r="F2144" s="65"/>
      <c r="G2144" s="64"/>
      <c r="H2144" s="69" t="str">
        <f>IF(ISBLANK('Zusatzblatt (Perigon)'!L2139),"",'Zusatzblatt (Perigon)'!L2139)</f>
        <v/>
      </c>
      <c r="I2144" s="69" t="str">
        <f>IF(ISBLANK('Zusatzblatt (Perigon)'!M2139),"",'Zusatzblatt (Perigon)'!M2139)</f>
        <v/>
      </c>
      <c r="J2144" s="98" t="str">
        <f>IF(ISBLANK('Zusatzblatt (Perigon)'!N2139),"",'Zusatzblatt (Perigon)'!N2139)</f>
        <v/>
      </c>
      <c r="K2144" s="99" t="str">
        <f>IF(ISBLANK('Zusatzblatt (Perigon)'!J2139),"",'Zusatzblatt (Perigon)'!T2139)</f>
        <v/>
      </c>
      <c r="L2144" s="95" t="str">
        <f>IF(ISBLANK('Zusatzblatt (Perigon)'!O2139),"",'Zusatzblatt (Perigon)'!O2139)</f>
        <v/>
      </c>
      <c r="M2144" s="95" t="str">
        <f>IF(ISBLANK('Zusatzblatt (Perigon)'!R2139),"",'Zusatzblatt (Perigon)'!R2139)</f>
        <v/>
      </c>
      <c r="N2144" s="95" t="str">
        <f>IF(ISBLANK('Zusatzblatt (Perigon)'!P2139),"",'Zusatzblatt (Perigon)'!P2139)</f>
        <v/>
      </c>
      <c r="O2144" s="38" t="str">
        <f>IF($L2144="","",VLOOKUP($R2144,Tarife!$A$2:$R$599,13,FALSE))</f>
        <v/>
      </c>
      <c r="P2144" s="38" t="str">
        <f t="shared" si="33"/>
        <v/>
      </c>
      <c r="R2144" s="100" t="str">
        <f>Zusammenzug!$C$25&amp;"-"&amp;Zusammenzug!$A$7&amp;"-"&amp;Leistungen!L2144</f>
        <v>2026-Nicht beauftragte Spitex-Organisation-</v>
      </c>
    </row>
    <row r="2145" spans="1:18" x14ac:dyDescent="0.2">
      <c r="A2145" s="95" t="str">
        <f>IF(ISBLANK('Zusatzblatt (Perigon)'!E2140),"",'Zusatzblatt (Perigon)'!E2140)</f>
        <v/>
      </c>
      <c r="B2145" s="95" t="str">
        <f>IF(ISBLANK('Zusatzblatt (Perigon)'!G2140),"",'Zusatzblatt (Perigon)'!G2140)</f>
        <v/>
      </c>
      <c r="C2145" s="96" t="str">
        <f>IF(ISBLANK('Zusatzblatt (Perigon)'!I2140),"",'Zusatzblatt (Perigon)'!I2140)</f>
        <v/>
      </c>
      <c r="D2145" s="97" t="str">
        <f>IF(ISBLANK('Zusatzblatt (Perigon)'!J2140),"",'Zusatzblatt (Perigon)'!J2140)</f>
        <v/>
      </c>
      <c r="E2145" s="64" t="str">
        <f>IF(ISBLANK('Zusatzblatt (Perigon)'!K2140),"",'Zusatzblatt (Perigon)'!K2140)</f>
        <v/>
      </c>
      <c r="F2145" s="65"/>
      <c r="G2145" s="64"/>
      <c r="H2145" s="69" t="str">
        <f>IF(ISBLANK('Zusatzblatt (Perigon)'!L2140),"",'Zusatzblatt (Perigon)'!L2140)</f>
        <v/>
      </c>
      <c r="I2145" s="69" t="str">
        <f>IF(ISBLANK('Zusatzblatt (Perigon)'!M2140),"",'Zusatzblatt (Perigon)'!M2140)</f>
        <v/>
      </c>
      <c r="J2145" s="98" t="str">
        <f>IF(ISBLANK('Zusatzblatt (Perigon)'!N2140),"",'Zusatzblatt (Perigon)'!N2140)</f>
        <v/>
      </c>
      <c r="K2145" s="99" t="str">
        <f>IF(ISBLANK('Zusatzblatt (Perigon)'!J2140),"",'Zusatzblatt (Perigon)'!T2140)</f>
        <v/>
      </c>
      <c r="L2145" s="95" t="str">
        <f>IF(ISBLANK('Zusatzblatt (Perigon)'!O2140),"",'Zusatzblatt (Perigon)'!O2140)</f>
        <v/>
      </c>
      <c r="M2145" s="95" t="str">
        <f>IF(ISBLANK('Zusatzblatt (Perigon)'!R2140),"",'Zusatzblatt (Perigon)'!R2140)</f>
        <v/>
      </c>
      <c r="N2145" s="95" t="str">
        <f>IF(ISBLANK('Zusatzblatt (Perigon)'!P2140),"",'Zusatzblatt (Perigon)'!P2140)</f>
        <v/>
      </c>
      <c r="O2145" s="38" t="str">
        <f>IF($L2145="","",VLOOKUP($R2145,Tarife!$A$2:$R$599,13,FALSE))</f>
        <v/>
      </c>
      <c r="P2145" s="38" t="str">
        <f t="shared" si="33"/>
        <v/>
      </c>
      <c r="R2145" s="100" t="str">
        <f>Zusammenzug!$C$25&amp;"-"&amp;Zusammenzug!$A$7&amp;"-"&amp;Leistungen!L2145</f>
        <v>2026-Nicht beauftragte Spitex-Organisation-</v>
      </c>
    </row>
    <row r="2146" spans="1:18" x14ac:dyDescent="0.2">
      <c r="A2146" s="95" t="str">
        <f>IF(ISBLANK('Zusatzblatt (Perigon)'!E2141),"",'Zusatzblatt (Perigon)'!E2141)</f>
        <v/>
      </c>
      <c r="B2146" s="95" t="str">
        <f>IF(ISBLANK('Zusatzblatt (Perigon)'!G2141),"",'Zusatzblatt (Perigon)'!G2141)</f>
        <v/>
      </c>
      <c r="C2146" s="96" t="str">
        <f>IF(ISBLANK('Zusatzblatt (Perigon)'!I2141),"",'Zusatzblatt (Perigon)'!I2141)</f>
        <v/>
      </c>
      <c r="D2146" s="97" t="str">
        <f>IF(ISBLANK('Zusatzblatt (Perigon)'!J2141),"",'Zusatzblatt (Perigon)'!J2141)</f>
        <v/>
      </c>
      <c r="E2146" s="64" t="str">
        <f>IF(ISBLANK('Zusatzblatt (Perigon)'!K2141),"",'Zusatzblatt (Perigon)'!K2141)</f>
        <v/>
      </c>
      <c r="F2146" s="65"/>
      <c r="G2146" s="64"/>
      <c r="H2146" s="69" t="str">
        <f>IF(ISBLANK('Zusatzblatt (Perigon)'!L2141),"",'Zusatzblatt (Perigon)'!L2141)</f>
        <v/>
      </c>
      <c r="I2146" s="69" t="str">
        <f>IF(ISBLANK('Zusatzblatt (Perigon)'!M2141),"",'Zusatzblatt (Perigon)'!M2141)</f>
        <v/>
      </c>
      <c r="J2146" s="98" t="str">
        <f>IF(ISBLANK('Zusatzblatt (Perigon)'!N2141),"",'Zusatzblatt (Perigon)'!N2141)</f>
        <v/>
      </c>
      <c r="K2146" s="99" t="str">
        <f>IF(ISBLANK('Zusatzblatt (Perigon)'!J2141),"",'Zusatzblatt (Perigon)'!T2141)</f>
        <v/>
      </c>
      <c r="L2146" s="95" t="str">
        <f>IF(ISBLANK('Zusatzblatt (Perigon)'!O2141),"",'Zusatzblatt (Perigon)'!O2141)</f>
        <v/>
      </c>
      <c r="M2146" s="95" t="str">
        <f>IF(ISBLANK('Zusatzblatt (Perigon)'!R2141),"",'Zusatzblatt (Perigon)'!R2141)</f>
        <v/>
      </c>
      <c r="N2146" s="95" t="str">
        <f>IF(ISBLANK('Zusatzblatt (Perigon)'!P2141),"",'Zusatzblatt (Perigon)'!P2141)</f>
        <v/>
      </c>
      <c r="O2146" s="38" t="str">
        <f>IF($L2146="","",VLOOKUP($R2146,Tarife!$A$2:$R$599,13,FALSE))</f>
        <v/>
      </c>
      <c r="P2146" s="38" t="str">
        <f t="shared" si="33"/>
        <v/>
      </c>
      <c r="R2146" s="100" t="str">
        <f>Zusammenzug!$C$25&amp;"-"&amp;Zusammenzug!$A$7&amp;"-"&amp;Leistungen!L2146</f>
        <v>2026-Nicht beauftragte Spitex-Organisation-</v>
      </c>
    </row>
    <row r="2147" spans="1:18" x14ac:dyDescent="0.2">
      <c r="A2147" s="95" t="str">
        <f>IF(ISBLANK('Zusatzblatt (Perigon)'!E2142),"",'Zusatzblatt (Perigon)'!E2142)</f>
        <v/>
      </c>
      <c r="B2147" s="95" t="str">
        <f>IF(ISBLANK('Zusatzblatt (Perigon)'!G2142),"",'Zusatzblatt (Perigon)'!G2142)</f>
        <v/>
      </c>
      <c r="C2147" s="96" t="str">
        <f>IF(ISBLANK('Zusatzblatt (Perigon)'!I2142),"",'Zusatzblatt (Perigon)'!I2142)</f>
        <v/>
      </c>
      <c r="D2147" s="97" t="str">
        <f>IF(ISBLANK('Zusatzblatt (Perigon)'!J2142),"",'Zusatzblatt (Perigon)'!J2142)</f>
        <v/>
      </c>
      <c r="E2147" s="64" t="str">
        <f>IF(ISBLANK('Zusatzblatt (Perigon)'!K2142),"",'Zusatzblatt (Perigon)'!K2142)</f>
        <v/>
      </c>
      <c r="F2147" s="65"/>
      <c r="G2147" s="64"/>
      <c r="H2147" s="69" t="str">
        <f>IF(ISBLANK('Zusatzblatt (Perigon)'!L2142),"",'Zusatzblatt (Perigon)'!L2142)</f>
        <v/>
      </c>
      <c r="I2147" s="69" t="str">
        <f>IF(ISBLANK('Zusatzblatt (Perigon)'!M2142),"",'Zusatzblatt (Perigon)'!M2142)</f>
        <v/>
      </c>
      <c r="J2147" s="98" t="str">
        <f>IF(ISBLANK('Zusatzblatt (Perigon)'!N2142),"",'Zusatzblatt (Perigon)'!N2142)</f>
        <v/>
      </c>
      <c r="K2147" s="99" t="str">
        <f>IF(ISBLANK('Zusatzblatt (Perigon)'!J2142),"",'Zusatzblatt (Perigon)'!T2142)</f>
        <v/>
      </c>
      <c r="L2147" s="95" t="str">
        <f>IF(ISBLANK('Zusatzblatt (Perigon)'!O2142),"",'Zusatzblatt (Perigon)'!O2142)</f>
        <v/>
      </c>
      <c r="M2147" s="95" t="str">
        <f>IF(ISBLANK('Zusatzblatt (Perigon)'!R2142),"",'Zusatzblatt (Perigon)'!R2142)</f>
        <v/>
      </c>
      <c r="N2147" s="95" t="str">
        <f>IF(ISBLANK('Zusatzblatt (Perigon)'!P2142),"",'Zusatzblatt (Perigon)'!P2142)</f>
        <v/>
      </c>
      <c r="O2147" s="38" t="str">
        <f>IF($L2147="","",VLOOKUP($R2147,Tarife!$A$2:$R$599,13,FALSE))</f>
        <v/>
      </c>
      <c r="P2147" s="38" t="str">
        <f t="shared" si="33"/>
        <v/>
      </c>
      <c r="R2147" s="100" t="str">
        <f>Zusammenzug!$C$25&amp;"-"&amp;Zusammenzug!$A$7&amp;"-"&amp;Leistungen!L2147</f>
        <v>2026-Nicht beauftragte Spitex-Organisation-</v>
      </c>
    </row>
    <row r="2148" spans="1:18" x14ac:dyDescent="0.2">
      <c r="A2148" s="95" t="str">
        <f>IF(ISBLANK('Zusatzblatt (Perigon)'!E2143),"",'Zusatzblatt (Perigon)'!E2143)</f>
        <v/>
      </c>
      <c r="B2148" s="95" t="str">
        <f>IF(ISBLANK('Zusatzblatt (Perigon)'!G2143),"",'Zusatzblatt (Perigon)'!G2143)</f>
        <v/>
      </c>
      <c r="C2148" s="96" t="str">
        <f>IF(ISBLANK('Zusatzblatt (Perigon)'!I2143),"",'Zusatzblatt (Perigon)'!I2143)</f>
        <v/>
      </c>
      <c r="D2148" s="97" t="str">
        <f>IF(ISBLANK('Zusatzblatt (Perigon)'!J2143),"",'Zusatzblatt (Perigon)'!J2143)</f>
        <v/>
      </c>
      <c r="E2148" s="64" t="str">
        <f>IF(ISBLANK('Zusatzblatt (Perigon)'!K2143),"",'Zusatzblatt (Perigon)'!K2143)</f>
        <v/>
      </c>
      <c r="F2148" s="65"/>
      <c r="G2148" s="64"/>
      <c r="H2148" s="69" t="str">
        <f>IF(ISBLANK('Zusatzblatt (Perigon)'!L2143),"",'Zusatzblatt (Perigon)'!L2143)</f>
        <v/>
      </c>
      <c r="I2148" s="69" t="str">
        <f>IF(ISBLANK('Zusatzblatt (Perigon)'!M2143),"",'Zusatzblatt (Perigon)'!M2143)</f>
        <v/>
      </c>
      <c r="J2148" s="98" t="str">
        <f>IF(ISBLANK('Zusatzblatt (Perigon)'!N2143),"",'Zusatzblatt (Perigon)'!N2143)</f>
        <v/>
      </c>
      <c r="K2148" s="99" t="str">
        <f>IF(ISBLANK('Zusatzblatt (Perigon)'!J2143),"",'Zusatzblatt (Perigon)'!T2143)</f>
        <v/>
      </c>
      <c r="L2148" s="95" t="str">
        <f>IF(ISBLANK('Zusatzblatt (Perigon)'!O2143),"",'Zusatzblatt (Perigon)'!O2143)</f>
        <v/>
      </c>
      <c r="M2148" s="95" t="str">
        <f>IF(ISBLANK('Zusatzblatt (Perigon)'!R2143),"",'Zusatzblatt (Perigon)'!R2143)</f>
        <v/>
      </c>
      <c r="N2148" s="95" t="str">
        <f>IF(ISBLANK('Zusatzblatt (Perigon)'!P2143),"",'Zusatzblatt (Perigon)'!P2143)</f>
        <v/>
      </c>
      <c r="O2148" s="38" t="str">
        <f>IF($L2148="","",VLOOKUP($R2148,Tarife!$A$2:$R$599,13,FALSE))</f>
        <v/>
      </c>
      <c r="P2148" s="38" t="str">
        <f t="shared" si="33"/>
        <v/>
      </c>
      <c r="R2148" s="100" t="str">
        <f>Zusammenzug!$C$25&amp;"-"&amp;Zusammenzug!$A$7&amp;"-"&amp;Leistungen!L2148</f>
        <v>2026-Nicht beauftragte Spitex-Organisation-</v>
      </c>
    </row>
    <row r="2149" spans="1:18" x14ac:dyDescent="0.2">
      <c r="A2149" s="95" t="str">
        <f>IF(ISBLANK('Zusatzblatt (Perigon)'!E2144),"",'Zusatzblatt (Perigon)'!E2144)</f>
        <v/>
      </c>
      <c r="B2149" s="95" t="str">
        <f>IF(ISBLANK('Zusatzblatt (Perigon)'!G2144),"",'Zusatzblatt (Perigon)'!G2144)</f>
        <v/>
      </c>
      <c r="C2149" s="96" t="str">
        <f>IF(ISBLANK('Zusatzblatt (Perigon)'!I2144),"",'Zusatzblatt (Perigon)'!I2144)</f>
        <v/>
      </c>
      <c r="D2149" s="97" t="str">
        <f>IF(ISBLANK('Zusatzblatt (Perigon)'!J2144),"",'Zusatzblatt (Perigon)'!J2144)</f>
        <v/>
      </c>
      <c r="E2149" s="64" t="str">
        <f>IF(ISBLANK('Zusatzblatt (Perigon)'!K2144),"",'Zusatzblatt (Perigon)'!K2144)</f>
        <v/>
      </c>
      <c r="F2149" s="65"/>
      <c r="G2149" s="64"/>
      <c r="H2149" s="69" t="str">
        <f>IF(ISBLANK('Zusatzblatt (Perigon)'!L2144),"",'Zusatzblatt (Perigon)'!L2144)</f>
        <v/>
      </c>
      <c r="I2149" s="69" t="str">
        <f>IF(ISBLANK('Zusatzblatt (Perigon)'!M2144),"",'Zusatzblatt (Perigon)'!M2144)</f>
        <v/>
      </c>
      <c r="J2149" s="98" t="str">
        <f>IF(ISBLANK('Zusatzblatt (Perigon)'!N2144),"",'Zusatzblatt (Perigon)'!N2144)</f>
        <v/>
      </c>
      <c r="K2149" s="99" t="str">
        <f>IF(ISBLANK('Zusatzblatt (Perigon)'!J2144),"",'Zusatzblatt (Perigon)'!T2144)</f>
        <v/>
      </c>
      <c r="L2149" s="95" t="str">
        <f>IF(ISBLANK('Zusatzblatt (Perigon)'!O2144),"",'Zusatzblatt (Perigon)'!O2144)</f>
        <v/>
      </c>
      <c r="M2149" s="95" t="str">
        <f>IF(ISBLANK('Zusatzblatt (Perigon)'!R2144),"",'Zusatzblatt (Perigon)'!R2144)</f>
        <v/>
      </c>
      <c r="N2149" s="95" t="str">
        <f>IF(ISBLANK('Zusatzblatt (Perigon)'!P2144),"",'Zusatzblatt (Perigon)'!P2144)</f>
        <v/>
      </c>
      <c r="O2149" s="38" t="str">
        <f>IF($L2149="","",VLOOKUP($R2149,Tarife!$A$2:$R$599,13,FALSE))</f>
        <v/>
      </c>
      <c r="P2149" s="38" t="str">
        <f t="shared" si="33"/>
        <v/>
      </c>
      <c r="R2149" s="100" t="str">
        <f>Zusammenzug!$C$25&amp;"-"&amp;Zusammenzug!$A$7&amp;"-"&amp;Leistungen!L2149</f>
        <v>2026-Nicht beauftragte Spitex-Organisation-</v>
      </c>
    </row>
    <row r="2150" spans="1:18" x14ac:dyDescent="0.2">
      <c r="A2150" s="95" t="str">
        <f>IF(ISBLANK('Zusatzblatt (Perigon)'!E2145),"",'Zusatzblatt (Perigon)'!E2145)</f>
        <v/>
      </c>
      <c r="B2150" s="95" t="str">
        <f>IF(ISBLANK('Zusatzblatt (Perigon)'!G2145),"",'Zusatzblatt (Perigon)'!G2145)</f>
        <v/>
      </c>
      <c r="C2150" s="96" t="str">
        <f>IF(ISBLANK('Zusatzblatt (Perigon)'!I2145),"",'Zusatzblatt (Perigon)'!I2145)</f>
        <v/>
      </c>
      <c r="D2150" s="97" t="str">
        <f>IF(ISBLANK('Zusatzblatt (Perigon)'!J2145),"",'Zusatzblatt (Perigon)'!J2145)</f>
        <v/>
      </c>
      <c r="E2150" s="64" t="str">
        <f>IF(ISBLANK('Zusatzblatt (Perigon)'!K2145),"",'Zusatzblatt (Perigon)'!K2145)</f>
        <v/>
      </c>
      <c r="F2150" s="65"/>
      <c r="G2150" s="64"/>
      <c r="H2150" s="69" t="str">
        <f>IF(ISBLANK('Zusatzblatt (Perigon)'!L2145),"",'Zusatzblatt (Perigon)'!L2145)</f>
        <v/>
      </c>
      <c r="I2150" s="69" t="str">
        <f>IF(ISBLANK('Zusatzblatt (Perigon)'!M2145),"",'Zusatzblatt (Perigon)'!M2145)</f>
        <v/>
      </c>
      <c r="J2150" s="98" t="str">
        <f>IF(ISBLANK('Zusatzblatt (Perigon)'!N2145),"",'Zusatzblatt (Perigon)'!N2145)</f>
        <v/>
      </c>
      <c r="K2150" s="99" t="str">
        <f>IF(ISBLANK('Zusatzblatt (Perigon)'!J2145),"",'Zusatzblatt (Perigon)'!T2145)</f>
        <v/>
      </c>
      <c r="L2150" s="95" t="str">
        <f>IF(ISBLANK('Zusatzblatt (Perigon)'!O2145),"",'Zusatzblatt (Perigon)'!O2145)</f>
        <v/>
      </c>
      <c r="M2150" s="95" t="str">
        <f>IF(ISBLANK('Zusatzblatt (Perigon)'!R2145),"",'Zusatzblatt (Perigon)'!R2145)</f>
        <v/>
      </c>
      <c r="N2150" s="95" t="str">
        <f>IF(ISBLANK('Zusatzblatt (Perigon)'!P2145),"",'Zusatzblatt (Perigon)'!P2145)</f>
        <v/>
      </c>
      <c r="O2150" s="38" t="str">
        <f>IF($L2150="","",VLOOKUP($R2150,Tarife!$A$2:$R$599,13,FALSE))</f>
        <v/>
      </c>
      <c r="P2150" s="38" t="str">
        <f t="shared" si="33"/>
        <v/>
      </c>
      <c r="R2150" s="100" t="str">
        <f>Zusammenzug!$C$25&amp;"-"&amp;Zusammenzug!$A$7&amp;"-"&amp;Leistungen!L2150</f>
        <v>2026-Nicht beauftragte Spitex-Organisation-</v>
      </c>
    </row>
    <row r="2151" spans="1:18" x14ac:dyDescent="0.2">
      <c r="A2151" s="95" t="str">
        <f>IF(ISBLANK('Zusatzblatt (Perigon)'!E2146),"",'Zusatzblatt (Perigon)'!E2146)</f>
        <v/>
      </c>
      <c r="B2151" s="95" t="str">
        <f>IF(ISBLANK('Zusatzblatt (Perigon)'!G2146),"",'Zusatzblatt (Perigon)'!G2146)</f>
        <v/>
      </c>
      <c r="C2151" s="96" t="str">
        <f>IF(ISBLANK('Zusatzblatt (Perigon)'!I2146),"",'Zusatzblatt (Perigon)'!I2146)</f>
        <v/>
      </c>
      <c r="D2151" s="97" t="str">
        <f>IF(ISBLANK('Zusatzblatt (Perigon)'!J2146),"",'Zusatzblatt (Perigon)'!J2146)</f>
        <v/>
      </c>
      <c r="E2151" s="64" t="str">
        <f>IF(ISBLANK('Zusatzblatt (Perigon)'!K2146),"",'Zusatzblatt (Perigon)'!K2146)</f>
        <v/>
      </c>
      <c r="F2151" s="65"/>
      <c r="G2151" s="64"/>
      <c r="H2151" s="69" t="str">
        <f>IF(ISBLANK('Zusatzblatt (Perigon)'!L2146),"",'Zusatzblatt (Perigon)'!L2146)</f>
        <v/>
      </c>
      <c r="I2151" s="69" t="str">
        <f>IF(ISBLANK('Zusatzblatt (Perigon)'!M2146),"",'Zusatzblatt (Perigon)'!M2146)</f>
        <v/>
      </c>
      <c r="J2151" s="98" t="str">
        <f>IF(ISBLANK('Zusatzblatt (Perigon)'!N2146),"",'Zusatzblatt (Perigon)'!N2146)</f>
        <v/>
      </c>
      <c r="K2151" s="99" t="str">
        <f>IF(ISBLANK('Zusatzblatt (Perigon)'!J2146),"",'Zusatzblatt (Perigon)'!T2146)</f>
        <v/>
      </c>
      <c r="L2151" s="95" t="str">
        <f>IF(ISBLANK('Zusatzblatt (Perigon)'!O2146),"",'Zusatzblatt (Perigon)'!O2146)</f>
        <v/>
      </c>
      <c r="M2151" s="95" t="str">
        <f>IF(ISBLANK('Zusatzblatt (Perigon)'!R2146),"",'Zusatzblatt (Perigon)'!R2146)</f>
        <v/>
      </c>
      <c r="N2151" s="95" t="str">
        <f>IF(ISBLANK('Zusatzblatt (Perigon)'!P2146),"",'Zusatzblatt (Perigon)'!P2146)</f>
        <v/>
      </c>
      <c r="O2151" s="38" t="str">
        <f>IF($L2151="","",VLOOKUP($R2151,Tarife!$A$2:$R$599,13,FALSE))</f>
        <v/>
      </c>
      <c r="P2151" s="38" t="str">
        <f t="shared" si="33"/>
        <v/>
      </c>
      <c r="R2151" s="100" t="str">
        <f>Zusammenzug!$C$25&amp;"-"&amp;Zusammenzug!$A$7&amp;"-"&amp;Leistungen!L2151</f>
        <v>2026-Nicht beauftragte Spitex-Organisation-</v>
      </c>
    </row>
    <row r="2152" spans="1:18" x14ac:dyDescent="0.2">
      <c r="A2152" s="95" t="str">
        <f>IF(ISBLANK('Zusatzblatt (Perigon)'!E2147),"",'Zusatzblatt (Perigon)'!E2147)</f>
        <v/>
      </c>
      <c r="B2152" s="95" t="str">
        <f>IF(ISBLANK('Zusatzblatt (Perigon)'!G2147),"",'Zusatzblatt (Perigon)'!G2147)</f>
        <v/>
      </c>
      <c r="C2152" s="96" t="str">
        <f>IF(ISBLANK('Zusatzblatt (Perigon)'!I2147),"",'Zusatzblatt (Perigon)'!I2147)</f>
        <v/>
      </c>
      <c r="D2152" s="97" t="str">
        <f>IF(ISBLANK('Zusatzblatt (Perigon)'!J2147),"",'Zusatzblatt (Perigon)'!J2147)</f>
        <v/>
      </c>
      <c r="E2152" s="64" t="str">
        <f>IF(ISBLANK('Zusatzblatt (Perigon)'!K2147),"",'Zusatzblatt (Perigon)'!K2147)</f>
        <v/>
      </c>
      <c r="F2152" s="65"/>
      <c r="G2152" s="64"/>
      <c r="H2152" s="69" t="str">
        <f>IF(ISBLANK('Zusatzblatt (Perigon)'!L2147),"",'Zusatzblatt (Perigon)'!L2147)</f>
        <v/>
      </c>
      <c r="I2152" s="69" t="str">
        <f>IF(ISBLANK('Zusatzblatt (Perigon)'!M2147),"",'Zusatzblatt (Perigon)'!M2147)</f>
        <v/>
      </c>
      <c r="J2152" s="98" t="str">
        <f>IF(ISBLANK('Zusatzblatt (Perigon)'!N2147),"",'Zusatzblatt (Perigon)'!N2147)</f>
        <v/>
      </c>
      <c r="K2152" s="99" t="str">
        <f>IF(ISBLANK('Zusatzblatt (Perigon)'!J2147),"",'Zusatzblatt (Perigon)'!T2147)</f>
        <v/>
      </c>
      <c r="L2152" s="95" t="str">
        <f>IF(ISBLANK('Zusatzblatt (Perigon)'!O2147),"",'Zusatzblatt (Perigon)'!O2147)</f>
        <v/>
      </c>
      <c r="M2152" s="95" t="str">
        <f>IF(ISBLANK('Zusatzblatt (Perigon)'!R2147),"",'Zusatzblatt (Perigon)'!R2147)</f>
        <v/>
      </c>
      <c r="N2152" s="95" t="str">
        <f>IF(ISBLANK('Zusatzblatt (Perigon)'!P2147),"",'Zusatzblatt (Perigon)'!P2147)</f>
        <v/>
      </c>
      <c r="O2152" s="38" t="str">
        <f>IF($L2152="","",VLOOKUP($R2152,Tarife!$A$2:$R$599,13,FALSE))</f>
        <v/>
      </c>
      <c r="P2152" s="38" t="str">
        <f t="shared" si="33"/>
        <v/>
      </c>
      <c r="R2152" s="100" t="str">
        <f>Zusammenzug!$C$25&amp;"-"&amp;Zusammenzug!$A$7&amp;"-"&amp;Leistungen!L2152</f>
        <v>2026-Nicht beauftragte Spitex-Organisation-</v>
      </c>
    </row>
    <row r="2153" spans="1:18" x14ac:dyDescent="0.2">
      <c r="A2153" s="95" t="str">
        <f>IF(ISBLANK('Zusatzblatt (Perigon)'!E2148),"",'Zusatzblatt (Perigon)'!E2148)</f>
        <v/>
      </c>
      <c r="B2153" s="95" t="str">
        <f>IF(ISBLANK('Zusatzblatt (Perigon)'!G2148),"",'Zusatzblatt (Perigon)'!G2148)</f>
        <v/>
      </c>
      <c r="C2153" s="96" t="str">
        <f>IF(ISBLANK('Zusatzblatt (Perigon)'!I2148),"",'Zusatzblatt (Perigon)'!I2148)</f>
        <v/>
      </c>
      <c r="D2153" s="97" t="str">
        <f>IF(ISBLANK('Zusatzblatt (Perigon)'!J2148),"",'Zusatzblatt (Perigon)'!J2148)</f>
        <v/>
      </c>
      <c r="E2153" s="64" t="str">
        <f>IF(ISBLANK('Zusatzblatt (Perigon)'!K2148),"",'Zusatzblatt (Perigon)'!K2148)</f>
        <v/>
      </c>
      <c r="F2153" s="65"/>
      <c r="G2153" s="64"/>
      <c r="H2153" s="69" t="str">
        <f>IF(ISBLANK('Zusatzblatt (Perigon)'!L2148),"",'Zusatzblatt (Perigon)'!L2148)</f>
        <v/>
      </c>
      <c r="I2153" s="69" t="str">
        <f>IF(ISBLANK('Zusatzblatt (Perigon)'!M2148),"",'Zusatzblatt (Perigon)'!M2148)</f>
        <v/>
      </c>
      <c r="J2153" s="98" t="str">
        <f>IF(ISBLANK('Zusatzblatt (Perigon)'!N2148),"",'Zusatzblatt (Perigon)'!N2148)</f>
        <v/>
      </c>
      <c r="K2153" s="99" t="str">
        <f>IF(ISBLANK('Zusatzblatt (Perigon)'!J2148),"",'Zusatzblatt (Perigon)'!T2148)</f>
        <v/>
      </c>
      <c r="L2153" s="95" t="str">
        <f>IF(ISBLANK('Zusatzblatt (Perigon)'!O2148),"",'Zusatzblatt (Perigon)'!O2148)</f>
        <v/>
      </c>
      <c r="M2153" s="95" t="str">
        <f>IF(ISBLANK('Zusatzblatt (Perigon)'!R2148),"",'Zusatzblatt (Perigon)'!R2148)</f>
        <v/>
      </c>
      <c r="N2153" s="95" t="str">
        <f>IF(ISBLANK('Zusatzblatt (Perigon)'!P2148),"",'Zusatzblatt (Perigon)'!P2148)</f>
        <v/>
      </c>
      <c r="O2153" s="38" t="str">
        <f>IF($L2153="","",VLOOKUP($R2153,Tarife!$A$2:$R$599,13,FALSE))</f>
        <v/>
      </c>
      <c r="P2153" s="38" t="str">
        <f t="shared" si="33"/>
        <v/>
      </c>
      <c r="R2153" s="100" t="str">
        <f>Zusammenzug!$C$25&amp;"-"&amp;Zusammenzug!$A$7&amp;"-"&amp;Leistungen!L2153</f>
        <v>2026-Nicht beauftragte Spitex-Organisation-</v>
      </c>
    </row>
    <row r="2154" spans="1:18" x14ac:dyDescent="0.2">
      <c r="A2154" s="95" t="str">
        <f>IF(ISBLANK('Zusatzblatt (Perigon)'!E2149),"",'Zusatzblatt (Perigon)'!E2149)</f>
        <v/>
      </c>
      <c r="B2154" s="95" t="str">
        <f>IF(ISBLANK('Zusatzblatt (Perigon)'!G2149),"",'Zusatzblatt (Perigon)'!G2149)</f>
        <v/>
      </c>
      <c r="C2154" s="96" t="str">
        <f>IF(ISBLANK('Zusatzblatt (Perigon)'!I2149),"",'Zusatzblatt (Perigon)'!I2149)</f>
        <v/>
      </c>
      <c r="D2154" s="97" t="str">
        <f>IF(ISBLANK('Zusatzblatt (Perigon)'!J2149),"",'Zusatzblatt (Perigon)'!J2149)</f>
        <v/>
      </c>
      <c r="E2154" s="64" t="str">
        <f>IF(ISBLANK('Zusatzblatt (Perigon)'!K2149),"",'Zusatzblatt (Perigon)'!K2149)</f>
        <v/>
      </c>
      <c r="F2154" s="65"/>
      <c r="G2154" s="64"/>
      <c r="H2154" s="69" t="str">
        <f>IF(ISBLANK('Zusatzblatt (Perigon)'!L2149),"",'Zusatzblatt (Perigon)'!L2149)</f>
        <v/>
      </c>
      <c r="I2154" s="69" t="str">
        <f>IF(ISBLANK('Zusatzblatt (Perigon)'!M2149),"",'Zusatzblatt (Perigon)'!M2149)</f>
        <v/>
      </c>
      <c r="J2154" s="98" t="str">
        <f>IF(ISBLANK('Zusatzblatt (Perigon)'!N2149),"",'Zusatzblatt (Perigon)'!N2149)</f>
        <v/>
      </c>
      <c r="K2154" s="99" t="str">
        <f>IF(ISBLANK('Zusatzblatt (Perigon)'!J2149),"",'Zusatzblatt (Perigon)'!T2149)</f>
        <v/>
      </c>
      <c r="L2154" s="95" t="str">
        <f>IF(ISBLANK('Zusatzblatt (Perigon)'!O2149),"",'Zusatzblatt (Perigon)'!O2149)</f>
        <v/>
      </c>
      <c r="M2154" s="95" t="str">
        <f>IF(ISBLANK('Zusatzblatt (Perigon)'!R2149),"",'Zusatzblatt (Perigon)'!R2149)</f>
        <v/>
      </c>
      <c r="N2154" s="95" t="str">
        <f>IF(ISBLANK('Zusatzblatt (Perigon)'!P2149),"",'Zusatzblatt (Perigon)'!P2149)</f>
        <v/>
      </c>
      <c r="O2154" s="38" t="str">
        <f>IF($L2154="","",VLOOKUP($R2154,Tarife!$A$2:$R$599,13,FALSE))</f>
        <v/>
      </c>
      <c r="P2154" s="38" t="str">
        <f t="shared" si="33"/>
        <v/>
      </c>
      <c r="R2154" s="100" t="str">
        <f>Zusammenzug!$C$25&amp;"-"&amp;Zusammenzug!$A$7&amp;"-"&amp;Leistungen!L2154</f>
        <v>2026-Nicht beauftragte Spitex-Organisation-</v>
      </c>
    </row>
    <row r="2155" spans="1:18" x14ac:dyDescent="0.2">
      <c r="A2155" s="95" t="str">
        <f>IF(ISBLANK('Zusatzblatt (Perigon)'!E2150),"",'Zusatzblatt (Perigon)'!E2150)</f>
        <v/>
      </c>
      <c r="B2155" s="95" t="str">
        <f>IF(ISBLANK('Zusatzblatt (Perigon)'!G2150),"",'Zusatzblatt (Perigon)'!G2150)</f>
        <v/>
      </c>
      <c r="C2155" s="96" t="str">
        <f>IF(ISBLANK('Zusatzblatt (Perigon)'!I2150),"",'Zusatzblatt (Perigon)'!I2150)</f>
        <v/>
      </c>
      <c r="D2155" s="97" t="str">
        <f>IF(ISBLANK('Zusatzblatt (Perigon)'!J2150),"",'Zusatzblatt (Perigon)'!J2150)</f>
        <v/>
      </c>
      <c r="E2155" s="64" t="str">
        <f>IF(ISBLANK('Zusatzblatt (Perigon)'!K2150),"",'Zusatzblatt (Perigon)'!K2150)</f>
        <v/>
      </c>
      <c r="F2155" s="65"/>
      <c r="G2155" s="64"/>
      <c r="H2155" s="69" t="str">
        <f>IF(ISBLANK('Zusatzblatt (Perigon)'!L2150),"",'Zusatzblatt (Perigon)'!L2150)</f>
        <v/>
      </c>
      <c r="I2155" s="69" t="str">
        <f>IF(ISBLANK('Zusatzblatt (Perigon)'!M2150),"",'Zusatzblatt (Perigon)'!M2150)</f>
        <v/>
      </c>
      <c r="J2155" s="98" t="str">
        <f>IF(ISBLANK('Zusatzblatt (Perigon)'!N2150),"",'Zusatzblatt (Perigon)'!N2150)</f>
        <v/>
      </c>
      <c r="K2155" s="99" t="str">
        <f>IF(ISBLANK('Zusatzblatt (Perigon)'!J2150),"",'Zusatzblatt (Perigon)'!T2150)</f>
        <v/>
      </c>
      <c r="L2155" s="95" t="str">
        <f>IF(ISBLANK('Zusatzblatt (Perigon)'!O2150),"",'Zusatzblatt (Perigon)'!O2150)</f>
        <v/>
      </c>
      <c r="M2155" s="95" t="str">
        <f>IF(ISBLANK('Zusatzblatt (Perigon)'!R2150),"",'Zusatzblatt (Perigon)'!R2150)</f>
        <v/>
      </c>
      <c r="N2155" s="95" t="str">
        <f>IF(ISBLANK('Zusatzblatt (Perigon)'!P2150),"",'Zusatzblatt (Perigon)'!P2150)</f>
        <v/>
      </c>
      <c r="O2155" s="38" t="str">
        <f>IF($L2155="","",VLOOKUP($R2155,Tarife!$A$2:$R$599,13,FALSE))</f>
        <v/>
      </c>
      <c r="P2155" s="38" t="str">
        <f t="shared" si="33"/>
        <v/>
      </c>
      <c r="R2155" s="100" t="str">
        <f>Zusammenzug!$C$25&amp;"-"&amp;Zusammenzug!$A$7&amp;"-"&amp;Leistungen!L2155</f>
        <v>2026-Nicht beauftragte Spitex-Organisation-</v>
      </c>
    </row>
    <row r="2156" spans="1:18" x14ac:dyDescent="0.2">
      <c r="A2156" s="95" t="str">
        <f>IF(ISBLANK('Zusatzblatt (Perigon)'!E2151),"",'Zusatzblatt (Perigon)'!E2151)</f>
        <v/>
      </c>
      <c r="B2156" s="95" t="str">
        <f>IF(ISBLANK('Zusatzblatt (Perigon)'!G2151),"",'Zusatzblatt (Perigon)'!G2151)</f>
        <v/>
      </c>
      <c r="C2156" s="96" t="str">
        <f>IF(ISBLANK('Zusatzblatt (Perigon)'!I2151),"",'Zusatzblatt (Perigon)'!I2151)</f>
        <v/>
      </c>
      <c r="D2156" s="97" t="str">
        <f>IF(ISBLANK('Zusatzblatt (Perigon)'!J2151),"",'Zusatzblatt (Perigon)'!J2151)</f>
        <v/>
      </c>
      <c r="E2156" s="64" t="str">
        <f>IF(ISBLANK('Zusatzblatt (Perigon)'!K2151),"",'Zusatzblatt (Perigon)'!K2151)</f>
        <v/>
      </c>
      <c r="F2156" s="65"/>
      <c r="G2156" s="64"/>
      <c r="H2156" s="69" t="str">
        <f>IF(ISBLANK('Zusatzblatt (Perigon)'!L2151),"",'Zusatzblatt (Perigon)'!L2151)</f>
        <v/>
      </c>
      <c r="I2156" s="69" t="str">
        <f>IF(ISBLANK('Zusatzblatt (Perigon)'!M2151),"",'Zusatzblatt (Perigon)'!M2151)</f>
        <v/>
      </c>
      <c r="J2156" s="98" t="str">
        <f>IF(ISBLANK('Zusatzblatt (Perigon)'!N2151),"",'Zusatzblatt (Perigon)'!N2151)</f>
        <v/>
      </c>
      <c r="K2156" s="99" t="str">
        <f>IF(ISBLANK('Zusatzblatt (Perigon)'!J2151),"",'Zusatzblatt (Perigon)'!T2151)</f>
        <v/>
      </c>
      <c r="L2156" s="95" t="str">
        <f>IF(ISBLANK('Zusatzblatt (Perigon)'!O2151),"",'Zusatzblatt (Perigon)'!O2151)</f>
        <v/>
      </c>
      <c r="M2156" s="95" t="str">
        <f>IF(ISBLANK('Zusatzblatt (Perigon)'!R2151),"",'Zusatzblatt (Perigon)'!R2151)</f>
        <v/>
      </c>
      <c r="N2156" s="95" t="str">
        <f>IF(ISBLANK('Zusatzblatt (Perigon)'!P2151),"",'Zusatzblatt (Perigon)'!P2151)</f>
        <v/>
      </c>
      <c r="O2156" s="38" t="str">
        <f>IF($L2156="","",VLOOKUP($R2156,Tarife!$A$2:$R$599,13,FALSE))</f>
        <v/>
      </c>
      <c r="P2156" s="38" t="str">
        <f t="shared" si="33"/>
        <v/>
      </c>
      <c r="R2156" s="100" t="str">
        <f>Zusammenzug!$C$25&amp;"-"&amp;Zusammenzug!$A$7&amp;"-"&amp;Leistungen!L2156</f>
        <v>2026-Nicht beauftragte Spitex-Organisation-</v>
      </c>
    </row>
    <row r="2157" spans="1:18" x14ac:dyDescent="0.2">
      <c r="A2157" s="95" t="str">
        <f>IF(ISBLANK('Zusatzblatt (Perigon)'!E2152),"",'Zusatzblatt (Perigon)'!E2152)</f>
        <v/>
      </c>
      <c r="B2157" s="95" t="str">
        <f>IF(ISBLANK('Zusatzblatt (Perigon)'!G2152),"",'Zusatzblatt (Perigon)'!G2152)</f>
        <v/>
      </c>
      <c r="C2157" s="96" t="str">
        <f>IF(ISBLANK('Zusatzblatt (Perigon)'!I2152),"",'Zusatzblatt (Perigon)'!I2152)</f>
        <v/>
      </c>
      <c r="D2157" s="97" t="str">
        <f>IF(ISBLANK('Zusatzblatt (Perigon)'!J2152),"",'Zusatzblatt (Perigon)'!J2152)</f>
        <v/>
      </c>
      <c r="E2157" s="64" t="str">
        <f>IF(ISBLANK('Zusatzblatt (Perigon)'!K2152),"",'Zusatzblatt (Perigon)'!K2152)</f>
        <v/>
      </c>
      <c r="F2157" s="65"/>
      <c r="G2157" s="64"/>
      <c r="H2157" s="69" t="str">
        <f>IF(ISBLANK('Zusatzblatt (Perigon)'!L2152),"",'Zusatzblatt (Perigon)'!L2152)</f>
        <v/>
      </c>
      <c r="I2157" s="69" t="str">
        <f>IF(ISBLANK('Zusatzblatt (Perigon)'!M2152),"",'Zusatzblatt (Perigon)'!M2152)</f>
        <v/>
      </c>
      <c r="J2157" s="98" t="str">
        <f>IF(ISBLANK('Zusatzblatt (Perigon)'!N2152),"",'Zusatzblatt (Perigon)'!N2152)</f>
        <v/>
      </c>
      <c r="K2157" s="99" t="str">
        <f>IF(ISBLANK('Zusatzblatt (Perigon)'!J2152),"",'Zusatzblatt (Perigon)'!T2152)</f>
        <v/>
      </c>
      <c r="L2157" s="95" t="str">
        <f>IF(ISBLANK('Zusatzblatt (Perigon)'!O2152),"",'Zusatzblatt (Perigon)'!O2152)</f>
        <v/>
      </c>
      <c r="M2157" s="95" t="str">
        <f>IF(ISBLANK('Zusatzblatt (Perigon)'!R2152),"",'Zusatzblatt (Perigon)'!R2152)</f>
        <v/>
      </c>
      <c r="N2157" s="95" t="str">
        <f>IF(ISBLANK('Zusatzblatt (Perigon)'!P2152),"",'Zusatzblatt (Perigon)'!P2152)</f>
        <v/>
      </c>
      <c r="O2157" s="38" t="str">
        <f>IF($L2157="","",VLOOKUP($R2157,Tarife!$A$2:$R$599,13,FALSE))</f>
        <v/>
      </c>
      <c r="P2157" s="38" t="str">
        <f t="shared" si="33"/>
        <v/>
      </c>
      <c r="R2157" s="100" t="str">
        <f>Zusammenzug!$C$25&amp;"-"&amp;Zusammenzug!$A$7&amp;"-"&amp;Leistungen!L2157</f>
        <v>2026-Nicht beauftragte Spitex-Organisation-</v>
      </c>
    </row>
    <row r="2158" spans="1:18" x14ac:dyDescent="0.2">
      <c r="A2158" s="95" t="str">
        <f>IF(ISBLANK('Zusatzblatt (Perigon)'!E2153),"",'Zusatzblatt (Perigon)'!E2153)</f>
        <v/>
      </c>
      <c r="B2158" s="95" t="str">
        <f>IF(ISBLANK('Zusatzblatt (Perigon)'!G2153),"",'Zusatzblatt (Perigon)'!G2153)</f>
        <v/>
      </c>
      <c r="C2158" s="96" t="str">
        <f>IF(ISBLANK('Zusatzblatt (Perigon)'!I2153),"",'Zusatzblatt (Perigon)'!I2153)</f>
        <v/>
      </c>
      <c r="D2158" s="97" t="str">
        <f>IF(ISBLANK('Zusatzblatt (Perigon)'!J2153),"",'Zusatzblatt (Perigon)'!J2153)</f>
        <v/>
      </c>
      <c r="E2158" s="64" t="str">
        <f>IF(ISBLANK('Zusatzblatt (Perigon)'!K2153),"",'Zusatzblatt (Perigon)'!K2153)</f>
        <v/>
      </c>
      <c r="F2158" s="65"/>
      <c r="G2158" s="64"/>
      <c r="H2158" s="69" t="str">
        <f>IF(ISBLANK('Zusatzblatt (Perigon)'!L2153),"",'Zusatzblatt (Perigon)'!L2153)</f>
        <v/>
      </c>
      <c r="I2158" s="69" t="str">
        <f>IF(ISBLANK('Zusatzblatt (Perigon)'!M2153),"",'Zusatzblatt (Perigon)'!M2153)</f>
        <v/>
      </c>
      <c r="J2158" s="98" t="str">
        <f>IF(ISBLANK('Zusatzblatt (Perigon)'!N2153),"",'Zusatzblatt (Perigon)'!N2153)</f>
        <v/>
      </c>
      <c r="K2158" s="99" t="str">
        <f>IF(ISBLANK('Zusatzblatt (Perigon)'!J2153),"",'Zusatzblatt (Perigon)'!T2153)</f>
        <v/>
      </c>
      <c r="L2158" s="95" t="str">
        <f>IF(ISBLANK('Zusatzblatt (Perigon)'!O2153),"",'Zusatzblatt (Perigon)'!O2153)</f>
        <v/>
      </c>
      <c r="M2158" s="95" t="str">
        <f>IF(ISBLANK('Zusatzblatt (Perigon)'!R2153),"",'Zusatzblatt (Perigon)'!R2153)</f>
        <v/>
      </c>
      <c r="N2158" s="95" t="str">
        <f>IF(ISBLANK('Zusatzblatt (Perigon)'!P2153),"",'Zusatzblatt (Perigon)'!P2153)</f>
        <v/>
      </c>
      <c r="O2158" s="38" t="str">
        <f>IF($L2158="","",VLOOKUP($R2158,Tarife!$A$2:$R$599,13,FALSE))</f>
        <v/>
      </c>
      <c r="P2158" s="38" t="str">
        <f t="shared" si="33"/>
        <v/>
      </c>
      <c r="R2158" s="100" t="str">
        <f>Zusammenzug!$C$25&amp;"-"&amp;Zusammenzug!$A$7&amp;"-"&amp;Leistungen!L2158</f>
        <v>2026-Nicht beauftragte Spitex-Organisation-</v>
      </c>
    </row>
    <row r="2159" spans="1:18" x14ac:dyDescent="0.2">
      <c r="A2159" s="95" t="str">
        <f>IF(ISBLANK('Zusatzblatt (Perigon)'!E2154),"",'Zusatzblatt (Perigon)'!E2154)</f>
        <v/>
      </c>
      <c r="B2159" s="95" t="str">
        <f>IF(ISBLANK('Zusatzblatt (Perigon)'!G2154),"",'Zusatzblatt (Perigon)'!G2154)</f>
        <v/>
      </c>
      <c r="C2159" s="96" t="str">
        <f>IF(ISBLANK('Zusatzblatt (Perigon)'!I2154),"",'Zusatzblatt (Perigon)'!I2154)</f>
        <v/>
      </c>
      <c r="D2159" s="97" t="str">
        <f>IF(ISBLANK('Zusatzblatt (Perigon)'!J2154),"",'Zusatzblatt (Perigon)'!J2154)</f>
        <v/>
      </c>
      <c r="E2159" s="64" t="str">
        <f>IF(ISBLANK('Zusatzblatt (Perigon)'!K2154),"",'Zusatzblatt (Perigon)'!K2154)</f>
        <v/>
      </c>
      <c r="F2159" s="65"/>
      <c r="G2159" s="64"/>
      <c r="H2159" s="69" t="str">
        <f>IF(ISBLANK('Zusatzblatt (Perigon)'!L2154),"",'Zusatzblatt (Perigon)'!L2154)</f>
        <v/>
      </c>
      <c r="I2159" s="69" t="str">
        <f>IF(ISBLANK('Zusatzblatt (Perigon)'!M2154),"",'Zusatzblatt (Perigon)'!M2154)</f>
        <v/>
      </c>
      <c r="J2159" s="98" t="str">
        <f>IF(ISBLANK('Zusatzblatt (Perigon)'!N2154),"",'Zusatzblatt (Perigon)'!N2154)</f>
        <v/>
      </c>
      <c r="K2159" s="99" t="str">
        <f>IF(ISBLANK('Zusatzblatt (Perigon)'!J2154),"",'Zusatzblatt (Perigon)'!T2154)</f>
        <v/>
      </c>
      <c r="L2159" s="95" t="str">
        <f>IF(ISBLANK('Zusatzblatt (Perigon)'!O2154),"",'Zusatzblatt (Perigon)'!O2154)</f>
        <v/>
      </c>
      <c r="M2159" s="95" t="str">
        <f>IF(ISBLANK('Zusatzblatt (Perigon)'!R2154),"",'Zusatzblatt (Perigon)'!R2154)</f>
        <v/>
      </c>
      <c r="N2159" s="95" t="str">
        <f>IF(ISBLANK('Zusatzblatt (Perigon)'!P2154),"",'Zusatzblatt (Perigon)'!P2154)</f>
        <v/>
      </c>
      <c r="O2159" s="38" t="str">
        <f>IF($L2159="","",VLOOKUP($R2159,Tarife!$A$2:$R$599,13,FALSE))</f>
        <v/>
      </c>
      <c r="P2159" s="38" t="str">
        <f t="shared" si="33"/>
        <v/>
      </c>
      <c r="R2159" s="100" t="str">
        <f>Zusammenzug!$C$25&amp;"-"&amp;Zusammenzug!$A$7&amp;"-"&amp;Leistungen!L2159</f>
        <v>2026-Nicht beauftragte Spitex-Organisation-</v>
      </c>
    </row>
    <row r="2160" spans="1:18" x14ac:dyDescent="0.2">
      <c r="A2160" s="95" t="str">
        <f>IF(ISBLANK('Zusatzblatt (Perigon)'!E2155),"",'Zusatzblatt (Perigon)'!E2155)</f>
        <v/>
      </c>
      <c r="B2160" s="95" t="str">
        <f>IF(ISBLANK('Zusatzblatt (Perigon)'!G2155),"",'Zusatzblatt (Perigon)'!G2155)</f>
        <v/>
      </c>
      <c r="C2160" s="96" t="str">
        <f>IF(ISBLANK('Zusatzblatt (Perigon)'!I2155),"",'Zusatzblatt (Perigon)'!I2155)</f>
        <v/>
      </c>
      <c r="D2160" s="97" t="str">
        <f>IF(ISBLANK('Zusatzblatt (Perigon)'!J2155),"",'Zusatzblatt (Perigon)'!J2155)</f>
        <v/>
      </c>
      <c r="E2160" s="64" t="str">
        <f>IF(ISBLANK('Zusatzblatt (Perigon)'!K2155),"",'Zusatzblatt (Perigon)'!K2155)</f>
        <v/>
      </c>
      <c r="F2160" s="65"/>
      <c r="G2160" s="64"/>
      <c r="H2160" s="69" t="str">
        <f>IF(ISBLANK('Zusatzblatt (Perigon)'!L2155),"",'Zusatzblatt (Perigon)'!L2155)</f>
        <v/>
      </c>
      <c r="I2160" s="69" t="str">
        <f>IF(ISBLANK('Zusatzblatt (Perigon)'!M2155),"",'Zusatzblatt (Perigon)'!M2155)</f>
        <v/>
      </c>
      <c r="J2160" s="98" t="str">
        <f>IF(ISBLANK('Zusatzblatt (Perigon)'!N2155),"",'Zusatzblatt (Perigon)'!N2155)</f>
        <v/>
      </c>
      <c r="K2160" s="99" t="str">
        <f>IF(ISBLANK('Zusatzblatt (Perigon)'!J2155),"",'Zusatzblatt (Perigon)'!T2155)</f>
        <v/>
      </c>
      <c r="L2160" s="95" t="str">
        <f>IF(ISBLANK('Zusatzblatt (Perigon)'!O2155),"",'Zusatzblatt (Perigon)'!O2155)</f>
        <v/>
      </c>
      <c r="M2160" s="95" t="str">
        <f>IF(ISBLANK('Zusatzblatt (Perigon)'!R2155),"",'Zusatzblatt (Perigon)'!R2155)</f>
        <v/>
      </c>
      <c r="N2160" s="95" t="str">
        <f>IF(ISBLANK('Zusatzblatt (Perigon)'!P2155),"",'Zusatzblatt (Perigon)'!P2155)</f>
        <v/>
      </c>
      <c r="O2160" s="38" t="str">
        <f>IF($L2160="","",VLOOKUP($R2160,Tarife!$A$2:$R$599,13,FALSE))</f>
        <v/>
      </c>
      <c r="P2160" s="38" t="str">
        <f t="shared" si="33"/>
        <v/>
      </c>
      <c r="R2160" s="100" t="str">
        <f>Zusammenzug!$C$25&amp;"-"&amp;Zusammenzug!$A$7&amp;"-"&amp;Leistungen!L2160</f>
        <v>2026-Nicht beauftragte Spitex-Organisation-</v>
      </c>
    </row>
    <row r="2161" spans="1:18" x14ac:dyDescent="0.2">
      <c r="A2161" s="95" t="str">
        <f>IF(ISBLANK('Zusatzblatt (Perigon)'!E2156),"",'Zusatzblatt (Perigon)'!E2156)</f>
        <v/>
      </c>
      <c r="B2161" s="95" t="str">
        <f>IF(ISBLANK('Zusatzblatt (Perigon)'!G2156),"",'Zusatzblatt (Perigon)'!G2156)</f>
        <v/>
      </c>
      <c r="C2161" s="96" t="str">
        <f>IF(ISBLANK('Zusatzblatt (Perigon)'!I2156),"",'Zusatzblatt (Perigon)'!I2156)</f>
        <v/>
      </c>
      <c r="D2161" s="97" t="str">
        <f>IF(ISBLANK('Zusatzblatt (Perigon)'!J2156),"",'Zusatzblatt (Perigon)'!J2156)</f>
        <v/>
      </c>
      <c r="E2161" s="64" t="str">
        <f>IF(ISBLANK('Zusatzblatt (Perigon)'!K2156),"",'Zusatzblatt (Perigon)'!K2156)</f>
        <v/>
      </c>
      <c r="F2161" s="65"/>
      <c r="G2161" s="64"/>
      <c r="H2161" s="69" t="str">
        <f>IF(ISBLANK('Zusatzblatt (Perigon)'!L2156),"",'Zusatzblatt (Perigon)'!L2156)</f>
        <v/>
      </c>
      <c r="I2161" s="69" t="str">
        <f>IF(ISBLANK('Zusatzblatt (Perigon)'!M2156),"",'Zusatzblatt (Perigon)'!M2156)</f>
        <v/>
      </c>
      <c r="J2161" s="98" t="str">
        <f>IF(ISBLANK('Zusatzblatt (Perigon)'!N2156),"",'Zusatzblatt (Perigon)'!N2156)</f>
        <v/>
      </c>
      <c r="K2161" s="99" t="str">
        <f>IF(ISBLANK('Zusatzblatt (Perigon)'!J2156),"",'Zusatzblatt (Perigon)'!T2156)</f>
        <v/>
      </c>
      <c r="L2161" s="95" t="str">
        <f>IF(ISBLANK('Zusatzblatt (Perigon)'!O2156),"",'Zusatzblatt (Perigon)'!O2156)</f>
        <v/>
      </c>
      <c r="M2161" s="95" t="str">
        <f>IF(ISBLANK('Zusatzblatt (Perigon)'!R2156),"",'Zusatzblatt (Perigon)'!R2156)</f>
        <v/>
      </c>
      <c r="N2161" s="95" t="str">
        <f>IF(ISBLANK('Zusatzblatt (Perigon)'!P2156),"",'Zusatzblatt (Perigon)'!P2156)</f>
        <v/>
      </c>
      <c r="O2161" s="38" t="str">
        <f>IF($L2161="","",VLOOKUP($R2161,Tarife!$A$2:$R$599,13,FALSE))</f>
        <v/>
      </c>
      <c r="P2161" s="38" t="str">
        <f t="shared" si="33"/>
        <v/>
      </c>
      <c r="R2161" s="100" t="str">
        <f>Zusammenzug!$C$25&amp;"-"&amp;Zusammenzug!$A$7&amp;"-"&amp;Leistungen!L2161</f>
        <v>2026-Nicht beauftragte Spitex-Organisation-</v>
      </c>
    </row>
    <row r="2162" spans="1:18" x14ac:dyDescent="0.2">
      <c r="A2162" s="95" t="str">
        <f>IF(ISBLANK('Zusatzblatt (Perigon)'!E2157),"",'Zusatzblatt (Perigon)'!E2157)</f>
        <v/>
      </c>
      <c r="B2162" s="95" t="str">
        <f>IF(ISBLANK('Zusatzblatt (Perigon)'!G2157),"",'Zusatzblatt (Perigon)'!G2157)</f>
        <v/>
      </c>
      <c r="C2162" s="96" t="str">
        <f>IF(ISBLANK('Zusatzblatt (Perigon)'!I2157),"",'Zusatzblatt (Perigon)'!I2157)</f>
        <v/>
      </c>
      <c r="D2162" s="97" t="str">
        <f>IF(ISBLANK('Zusatzblatt (Perigon)'!J2157),"",'Zusatzblatt (Perigon)'!J2157)</f>
        <v/>
      </c>
      <c r="E2162" s="64" t="str">
        <f>IF(ISBLANK('Zusatzblatt (Perigon)'!K2157),"",'Zusatzblatt (Perigon)'!K2157)</f>
        <v/>
      </c>
      <c r="F2162" s="65"/>
      <c r="G2162" s="64"/>
      <c r="H2162" s="69" t="str">
        <f>IF(ISBLANK('Zusatzblatt (Perigon)'!L2157),"",'Zusatzblatt (Perigon)'!L2157)</f>
        <v/>
      </c>
      <c r="I2162" s="69" t="str">
        <f>IF(ISBLANK('Zusatzblatt (Perigon)'!M2157),"",'Zusatzblatt (Perigon)'!M2157)</f>
        <v/>
      </c>
      <c r="J2162" s="98" t="str">
        <f>IF(ISBLANK('Zusatzblatt (Perigon)'!N2157),"",'Zusatzblatt (Perigon)'!N2157)</f>
        <v/>
      </c>
      <c r="K2162" s="99" t="str">
        <f>IF(ISBLANK('Zusatzblatt (Perigon)'!J2157),"",'Zusatzblatt (Perigon)'!T2157)</f>
        <v/>
      </c>
      <c r="L2162" s="95" t="str">
        <f>IF(ISBLANK('Zusatzblatt (Perigon)'!O2157),"",'Zusatzblatt (Perigon)'!O2157)</f>
        <v/>
      </c>
      <c r="M2162" s="95" t="str">
        <f>IF(ISBLANK('Zusatzblatt (Perigon)'!R2157),"",'Zusatzblatt (Perigon)'!R2157)</f>
        <v/>
      </c>
      <c r="N2162" s="95" t="str">
        <f>IF(ISBLANK('Zusatzblatt (Perigon)'!P2157),"",'Zusatzblatt (Perigon)'!P2157)</f>
        <v/>
      </c>
      <c r="O2162" s="38" t="str">
        <f>IF($L2162="","",VLOOKUP($R2162,Tarife!$A$2:$R$599,13,FALSE))</f>
        <v/>
      </c>
      <c r="P2162" s="38" t="str">
        <f t="shared" si="33"/>
        <v/>
      </c>
      <c r="R2162" s="100" t="str">
        <f>Zusammenzug!$C$25&amp;"-"&amp;Zusammenzug!$A$7&amp;"-"&amp;Leistungen!L2162</f>
        <v>2026-Nicht beauftragte Spitex-Organisation-</v>
      </c>
    </row>
    <row r="2163" spans="1:18" x14ac:dyDescent="0.2">
      <c r="A2163" s="95" t="str">
        <f>IF(ISBLANK('Zusatzblatt (Perigon)'!E2158),"",'Zusatzblatt (Perigon)'!E2158)</f>
        <v/>
      </c>
      <c r="B2163" s="95" t="str">
        <f>IF(ISBLANK('Zusatzblatt (Perigon)'!G2158),"",'Zusatzblatt (Perigon)'!G2158)</f>
        <v/>
      </c>
      <c r="C2163" s="96" t="str">
        <f>IF(ISBLANK('Zusatzblatt (Perigon)'!I2158),"",'Zusatzblatt (Perigon)'!I2158)</f>
        <v/>
      </c>
      <c r="D2163" s="97" t="str">
        <f>IF(ISBLANK('Zusatzblatt (Perigon)'!J2158),"",'Zusatzblatt (Perigon)'!J2158)</f>
        <v/>
      </c>
      <c r="E2163" s="64" t="str">
        <f>IF(ISBLANK('Zusatzblatt (Perigon)'!K2158),"",'Zusatzblatt (Perigon)'!K2158)</f>
        <v/>
      </c>
      <c r="F2163" s="65"/>
      <c r="G2163" s="64"/>
      <c r="H2163" s="69" t="str">
        <f>IF(ISBLANK('Zusatzblatt (Perigon)'!L2158),"",'Zusatzblatt (Perigon)'!L2158)</f>
        <v/>
      </c>
      <c r="I2163" s="69" t="str">
        <f>IF(ISBLANK('Zusatzblatt (Perigon)'!M2158),"",'Zusatzblatt (Perigon)'!M2158)</f>
        <v/>
      </c>
      <c r="J2163" s="98" t="str">
        <f>IF(ISBLANK('Zusatzblatt (Perigon)'!N2158),"",'Zusatzblatt (Perigon)'!N2158)</f>
        <v/>
      </c>
      <c r="K2163" s="99" t="str">
        <f>IF(ISBLANK('Zusatzblatt (Perigon)'!J2158),"",'Zusatzblatt (Perigon)'!T2158)</f>
        <v/>
      </c>
      <c r="L2163" s="95" t="str">
        <f>IF(ISBLANK('Zusatzblatt (Perigon)'!O2158),"",'Zusatzblatt (Perigon)'!O2158)</f>
        <v/>
      </c>
      <c r="M2163" s="95" t="str">
        <f>IF(ISBLANK('Zusatzblatt (Perigon)'!R2158),"",'Zusatzblatt (Perigon)'!R2158)</f>
        <v/>
      </c>
      <c r="N2163" s="95" t="str">
        <f>IF(ISBLANK('Zusatzblatt (Perigon)'!P2158),"",'Zusatzblatt (Perigon)'!P2158)</f>
        <v/>
      </c>
      <c r="O2163" s="38" t="str">
        <f>IF($L2163="","",VLOOKUP($R2163,Tarife!$A$2:$R$599,13,FALSE))</f>
        <v/>
      </c>
      <c r="P2163" s="38" t="str">
        <f t="shared" si="33"/>
        <v/>
      </c>
      <c r="R2163" s="100" t="str">
        <f>Zusammenzug!$C$25&amp;"-"&amp;Zusammenzug!$A$7&amp;"-"&amp;Leistungen!L2163</f>
        <v>2026-Nicht beauftragte Spitex-Organisation-</v>
      </c>
    </row>
    <row r="2164" spans="1:18" x14ac:dyDescent="0.2">
      <c r="A2164" s="95" t="str">
        <f>IF(ISBLANK('Zusatzblatt (Perigon)'!E2159),"",'Zusatzblatt (Perigon)'!E2159)</f>
        <v/>
      </c>
      <c r="B2164" s="95" t="str">
        <f>IF(ISBLANK('Zusatzblatt (Perigon)'!G2159),"",'Zusatzblatt (Perigon)'!G2159)</f>
        <v/>
      </c>
      <c r="C2164" s="96" t="str">
        <f>IF(ISBLANK('Zusatzblatt (Perigon)'!I2159),"",'Zusatzblatt (Perigon)'!I2159)</f>
        <v/>
      </c>
      <c r="D2164" s="97" t="str">
        <f>IF(ISBLANK('Zusatzblatt (Perigon)'!J2159),"",'Zusatzblatt (Perigon)'!J2159)</f>
        <v/>
      </c>
      <c r="E2164" s="64" t="str">
        <f>IF(ISBLANK('Zusatzblatt (Perigon)'!K2159),"",'Zusatzblatt (Perigon)'!K2159)</f>
        <v/>
      </c>
      <c r="F2164" s="65"/>
      <c r="G2164" s="64"/>
      <c r="H2164" s="69" t="str">
        <f>IF(ISBLANK('Zusatzblatt (Perigon)'!L2159),"",'Zusatzblatt (Perigon)'!L2159)</f>
        <v/>
      </c>
      <c r="I2164" s="69" t="str">
        <f>IF(ISBLANK('Zusatzblatt (Perigon)'!M2159),"",'Zusatzblatt (Perigon)'!M2159)</f>
        <v/>
      </c>
      <c r="J2164" s="98" t="str">
        <f>IF(ISBLANK('Zusatzblatt (Perigon)'!N2159),"",'Zusatzblatt (Perigon)'!N2159)</f>
        <v/>
      </c>
      <c r="K2164" s="99" t="str">
        <f>IF(ISBLANK('Zusatzblatt (Perigon)'!J2159),"",'Zusatzblatt (Perigon)'!T2159)</f>
        <v/>
      </c>
      <c r="L2164" s="95" t="str">
        <f>IF(ISBLANK('Zusatzblatt (Perigon)'!O2159),"",'Zusatzblatt (Perigon)'!O2159)</f>
        <v/>
      </c>
      <c r="M2164" s="95" t="str">
        <f>IF(ISBLANK('Zusatzblatt (Perigon)'!R2159),"",'Zusatzblatt (Perigon)'!R2159)</f>
        <v/>
      </c>
      <c r="N2164" s="95" t="str">
        <f>IF(ISBLANK('Zusatzblatt (Perigon)'!P2159),"",'Zusatzblatt (Perigon)'!P2159)</f>
        <v/>
      </c>
      <c r="O2164" s="38" t="str">
        <f>IF($L2164="","",VLOOKUP($R2164,Tarife!$A$2:$R$599,13,FALSE))</f>
        <v/>
      </c>
      <c r="P2164" s="38" t="str">
        <f t="shared" si="33"/>
        <v/>
      </c>
      <c r="R2164" s="100" t="str">
        <f>Zusammenzug!$C$25&amp;"-"&amp;Zusammenzug!$A$7&amp;"-"&amp;Leistungen!L2164</f>
        <v>2026-Nicht beauftragte Spitex-Organisation-</v>
      </c>
    </row>
    <row r="2165" spans="1:18" x14ac:dyDescent="0.2">
      <c r="A2165" s="95" t="str">
        <f>IF(ISBLANK('Zusatzblatt (Perigon)'!E2160),"",'Zusatzblatt (Perigon)'!E2160)</f>
        <v/>
      </c>
      <c r="B2165" s="95" t="str">
        <f>IF(ISBLANK('Zusatzblatt (Perigon)'!G2160),"",'Zusatzblatt (Perigon)'!G2160)</f>
        <v/>
      </c>
      <c r="C2165" s="96" t="str">
        <f>IF(ISBLANK('Zusatzblatt (Perigon)'!I2160),"",'Zusatzblatt (Perigon)'!I2160)</f>
        <v/>
      </c>
      <c r="D2165" s="97" t="str">
        <f>IF(ISBLANK('Zusatzblatt (Perigon)'!J2160),"",'Zusatzblatt (Perigon)'!J2160)</f>
        <v/>
      </c>
      <c r="E2165" s="64" t="str">
        <f>IF(ISBLANK('Zusatzblatt (Perigon)'!K2160),"",'Zusatzblatt (Perigon)'!K2160)</f>
        <v/>
      </c>
      <c r="F2165" s="65"/>
      <c r="G2165" s="64"/>
      <c r="H2165" s="69" t="str">
        <f>IF(ISBLANK('Zusatzblatt (Perigon)'!L2160),"",'Zusatzblatt (Perigon)'!L2160)</f>
        <v/>
      </c>
      <c r="I2165" s="69" t="str">
        <f>IF(ISBLANK('Zusatzblatt (Perigon)'!M2160),"",'Zusatzblatt (Perigon)'!M2160)</f>
        <v/>
      </c>
      <c r="J2165" s="98" t="str">
        <f>IF(ISBLANK('Zusatzblatt (Perigon)'!N2160),"",'Zusatzblatt (Perigon)'!N2160)</f>
        <v/>
      </c>
      <c r="K2165" s="99" t="str">
        <f>IF(ISBLANK('Zusatzblatt (Perigon)'!J2160),"",'Zusatzblatt (Perigon)'!T2160)</f>
        <v/>
      </c>
      <c r="L2165" s="95" t="str">
        <f>IF(ISBLANK('Zusatzblatt (Perigon)'!O2160),"",'Zusatzblatt (Perigon)'!O2160)</f>
        <v/>
      </c>
      <c r="M2165" s="95" t="str">
        <f>IF(ISBLANK('Zusatzblatt (Perigon)'!R2160),"",'Zusatzblatt (Perigon)'!R2160)</f>
        <v/>
      </c>
      <c r="N2165" s="95" t="str">
        <f>IF(ISBLANK('Zusatzblatt (Perigon)'!P2160),"",'Zusatzblatt (Perigon)'!P2160)</f>
        <v/>
      </c>
      <c r="O2165" s="38" t="str">
        <f>IF($L2165="","",VLOOKUP($R2165,Tarife!$A$2:$R$599,13,FALSE))</f>
        <v/>
      </c>
      <c r="P2165" s="38" t="str">
        <f t="shared" si="33"/>
        <v/>
      </c>
      <c r="R2165" s="100" t="str">
        <f>Zusammenzug!$C$25&amp;"-"&amp;Zusammenzug!$A$7&amp;"-"&amp;Leistungen!L2165</f>
        <v>2026-Nicht beauftragte Spitex-Organisation-</v>
      </c>
    </row>
    <row r="2166" spans="1:18" x14ac:dyDescent="0.2">
      <c r="A2166" s="95" t="str">
        <f>IF(ISBLANK('Zusatzblatt (Perigon)'!E2161),"",'Zusatzblatt (Perigon)'!E2161)</f>
        <v/>
      </c>
      <c r="B2166" s="95" t="str">
        <f>IF(ISBLANK('Zusatzblatt (Perigon)'!G2161),"",'Zusatzblatt (Perigon)'!G2161)</f>
        <v/>
      </c>
      <c r="C2166" s="96" t="str">
        <f>IF(ISBLANK('Zusatzblatt (Perigon)'!I2161),"",'Zusatzblatt (Perigon)'!I2161)</f>
        <v/>
      </c>
      <c r="D2166" s="97" t="str">
        <f>IF(ISBLANK('Zusatzblatt (Perigon)'!J2161),"",'Zusatzblatt (Perigon)'!J2161)</f>
        <v/>
      </c>
      <c r="E2166" s="64" t="str">
        <f>IF(ISBLANK('Zusatzblatt (Perigon)'!K2161),"",'Zusatzblatt (Perigon)'!K2161)</f>
        <v/>
      </c>
      <c r="F2166" s="65"/>
      <c r="G2166" s="64"/>
      <c r="H2166" s="69" t="str">
        <f>IF(ISBLANK('Zusatzblatt (Perigon)'!L2161),"",'Zusatzblatt (Perigon)'!L2161)</f>
        <v/>
      </c>
      <c r="I2166" s="69" t="str">
        <f>IF(ISBLANK('Zusatzblatt (Perigon)'!M2161),"",'Zusatzblatt (Perigon)'!M2161)</f>
        <v/>
      </c>
      <c r="J2166" s="98" t="str">
        <f>IF(ISBLANK('Zusatzblatt (Perigon)'!N2161),"",'Zusatzblatt (Perigon)'!N2161)</f>
        <v/>
      </c>
      <c r="K2166" s="99" t="str">
        <f>IF(ISBLANK('Zusatzblatt (Perigon)'!J2161),"",'Zusatzblatt (Perigon)'!T2161)</f>
        <v/>
      </c>
      <c r="L2166" s="95" t="str">
        <f>IF(ISBLANK('Zusatzblatt (Perigon)'!O2161),"",'Zusatzblatt (Perigon)'!O2161)</f>
        <v/>
      </c>
      <c r="M2166" s="95" t="str">
        <f>IF(ISBLANK('Zusatzblatt (Perigon)'!R2161),"",'Zusatzblatt (Perigon)'!R2161)</f>
        <v/>
      </c>
      <c r="N2166" s="95" t="str">
        <f>IF(ISBLANK('Zusatzblatt (Perigon)'!P2161),"",'Zusatzblatt (Perigon)'!P2161)</f>
        <v/>
      </c>
      <c r="O2166" s="38" t="str">
        <f>IF($L2166="","",VLOOKUP($R2166,Tarife!$A$2:$R$599,13,FALSE))</f>
        <v/>
      </c>
      <c r="P2166" s="38" t="str">
        <f t="shared" si="33"/>
        <v/>
      </c>
      <c r="R2166" s="100" t="str">
        <f>Zusammenzug!$C$25&amp;"-"&amp;Zusammenzug!$A$7&amp;"-"&amp;Leistungen!L2166</f>
        <v>2026-Nicht beauftragte Spitex-Organisation-</v>
      </c>
    </row>
    <row r="2167" spans="1:18" x14ac:dyDescent="0.2">
      <c r="A2167" s="95" t="str">
        <f>IF(ISBLANK('Zusatzblatt (Perigon)'!E2162),"",'Zusatzblatt (Perigon)'!E2162)</f>
        <v/>
      </c>
      <c r="B2167" s="95" t="str">
        <f>IF(ISBLANK('Zusatzblatt (Perigon)'!G2162),"",'Zusatzblatt (Perigon)'!G2162)</f>
        <v/>
      </c>
      <c r="C2167" s="96" t="str">
        <f>IF(ISBLANK('Zusatzblatt (Perigon)'!I2162),"",'Zusatzblatt (Perigon)'!I2162)</f>
        <v/>
      </c>
      <c r="D2167" s="97" t="str">
        <f>IF(ISBLANK('Zusatzblatt (Perigon)'!J2162),"",'Zusatzblatt (Perigon)'!J2162)</f>
        <v/>
      </c>
      <c r="E2167" s="64" t="str">
        <f>IF(ISBLANK('Zusatzblatt (Perigon)'!K2162),"",'Zusatzblatt (Perigon)'!K2162)</f>
        <v/>
      </c>
      <c r="F2167" s="65"/>
      <c r="G2167" s="64"/>
      <c r="H2167" s="69" t="str">
        <f>IF(ISBLANK('Zusatzblatt (Perigon)'!L2162),"",'Zusatzblatt (Perigon)'!L2162)</f>
        <v/>
      </c>
      <c r="I2167" s="69" t="str">
        <f>IF(ISBLANK('Zusatzblatt (Perigon)'!M2162),"",'Zusatzblatt (Perigon)'!M2162)</f>
        <v/>
      </c>
      <c r="J2167" s="98" t="str">
        <f>IF(ISBLANK('Zusatzblatt (Perigon)'!N2162),"",'Zusatzblatt (Perigon)'!N2162)</f>
        <v/>
      </c>
      <c r="K2167" s="99" t="str">
        <f>IF(ISBLANK('Zusatzblatt (Perigon)'!J2162),"",'Zusatzblatt (Perigon)'!T2162)</f>
        <v/>
      </c>
      <c r="L2167" s="95" t="str">
        <f>IF(ISBLANK('Zusatzblatt (Perigon)'!O2162),"",'Zusatzblatt (Perigon)'!O2162)</f>
        <v/>
      </c>
      <c r="M2167" s="95" t="str">
        <f>IF(ISBLANK('Zusatzblatt (Perigon)'!R2162),"",'Zusatzblatt (Perigon)'!R2162)</f>
        <v/>
      </c>
      <c r="N2167" s="95" t="str">
        <f>IF(ISBLANK('Zusatzblatt (Perigon)'!P2162),"",'Zusatzblatt (Perigon)'!P2162)</f>
        <v/>
      </c>
      <c r="O2167" s="38" t="str">
        <f>IF($L2167="","",VLOOKUP($R2167,Tarife!$A$2:$R$599,13,FALSE))</f>
        <v/>
      </c>
      <c r="P2167" s="38" t="str">
        <f t="shared" si="33"/>
        <v/>
      </c>
      <c r="R2167" s="100" t="str">
        <f>Zusammenzug!$C$25&amp;"-"&amp;Zusammenzug!$A$7&amp;"-"&amp;Leistungen!L2167</f>
        <v>2026-Nicht beauftragte Spitex-Organisation-</v>
      </c>
    </row>
    <row r="2168" spans="1:18" x14ac:dyDescent="0.2">
      <c r="A2168" s="95" t="str">
        <f>IF(ISBLANK('Zusatzblatt (Perigon)'!E2163),"",'Zusatzblatt (Perigon)'!E2163)</f>
        <v/>
      </c>
      <c r="B2168" s="95" t="str">
        <f>IF(ISBLANK('Zusatzblatt (Perigon)'!G2163),"",'Zusatzblatt (Perigon)'!G2163)</f>
        <v/>
      </c>
      <c r="C2168" s="96" t="str">
        <f>IF(ISBLANK('Zusatzblatt (Perigon)'!I2163),"",'Zusatzblatt (Perigon)'!I2163)</f>
        <v/>
      </c>
      <c r="D2168" s="97" t="str">
        <f>IF(ISBLANK('Zusatzblatt (Perigon)'!J2163),"",'Zusatzblatt (Perigon)'!J2163)</f>
        <v/>
      </c>
      <c r="E2168" s="64" t="str">
        <f>IF(ISBLANK('Zusatzblatt (Perigon)'!K2163),"",'Zusatzblatt (Perigon)'!K2163)</f>
        <v/>
      </c>
      <c r="F2168" s="65"/>
      <c r="G2168" s="64"/>
      <c r="H2168" s="69" t="str">
        <f>IF(ISBLANK('Zusatzblatt (Perigon)'!L2163),"",'Zusatzblatt (Perigon)'!L2163)</f>
        <v/>
      </c>
      <c r="I2168" s="69" t="str">
        <f>IF(ISBLANK('Zusatzblatt (Perigon)'!M2163),"",'Zusatzblatt (Perigon)'!M2163)</f>
        <v/>
      </c>
      <c r="J2168" s="98" t="str">
        <f>IF(ISBLANK('Zusatzblatt (Perigon)'!N2163),"",'Zusatzblatt (Perigon)'!N2163)</f>
        <v/>
      </c>
      <c r="K2168" s="99" t="str">
        <f>IF(ISBLANK('Zusatzblatt (Perigon)'!J2163),"",'Zusatzblatt (Perigon)'!T2163)</f>
        <v/>
      </c>
      <c r="L2168" s="95" t="str">
        <f>IF(ISBLANK('Zusatzblatt (Perigon)'!O2163),"",'Zusatzblatt (Perigon)'!O2163)</f>
        <v/>
      </c>
      <c r="M2168" s="95" t="str">
        <f>IF(ISBLANK('Zusatzblatt (Perigon)'!R2163),"",'Zusatzblatt (Perigon)'!R2163)</f>
        <v/>
      </c>
      <c r="N2168" s="95" t="str">
        <f>IF(ISBLANK('Zusatzblatt (Perigon)'!P2163),"",'Zusatzblatt (Perigon)'!P2163)</f>
        <v/>
      </c>
      <c r="O2168" s="38" t="str">
        <f>IF($L2168="","",VLOOKUP($R2168,Tarife!$A$2:$R$599,13,FALSE))</f>
        <v/>
      </c>
      <c r="P2168" s="38" t="str">
        <f t="shared" si="33"/>
        <v/>
      </c>
      <c r="R2168" s="100" t="str">
        <f>Zusammenzug!$C$25&amp;"-"&amp;Zusammenzug!$A$7&amp;"-"&amp;Leistungen!L2168</f>
        <v>2026-Nicht beauftragte Spitex-Organisation-</v>
      </c>
    </row>
    <row r="2169" spans="1:18" x14ac:dyDescent="0.2">
      <c r="A2169" s="95" t="str">
        <f>IF(ISBLANK('Zusatzblatt (Perigon)'!E2164),"",'Zusatzblatt (Perigon)'!E2164)</f>
        <v/>
      </c>
      <c r="B2169" s="95" t="str">
        <f>IF(ISBLANK('Zusatzblatt (Perigon)'!G2164),"",'Zusatzblatt (Perigon)'!G2164)</f>
        <v/>
      </c>
      <c r="C2169" s="96" t="str">
        <f>IF(ISBLANK('Zusatzblatt (Perigon)'!I2164),"",'Zusatzblatt (Perigon)'!I2164)</f>
        <v/>
      </c>
      <c r="D2169" s="97" t="str">
        <f>IF(ISBLANK('Zusatzblatt (Perigon)'!J2164),"",'Zusatzblatt (Perigon)'!J2164)</f>
        <v/>
      </c>
      <c r="E2169" s="64" t="str">
        <f>IF(ISBLANK('Zusatzblatt (Perigon)'!K2164),"",'Zusatzblatt (Perigon)'!K2164)</f>
        <v/>
      </c>
      <c r="F2169" s="65"/>
      <c r="G2169" s="64"/>
      <c r="H2169" s="69" t="str">
        <f>IF(ISBLANK('Zusatzblatt (Perigon)'!L2164),"",'Zusatzblatt (Perigon)'!L2164)</f>
        <v/>
      </c>
      <c r="I2169" s="69" t="str">
        <f>IF(ISBLANK('Zusatzblatt (Perigon)'!M2164),"",'Zusatzblatt (Perigon)'!M2164)</f>
        <v/>
      </c>
      <c r="J2169" s="98" t="str">
        <f>IF(ISBLANK('Zusatzblatt (Perigon)'!N2164),"",'Zusatzblatt (Perigon)'!N2164)</f>
        <v/>
      </c>
      <c r="K2169" s="99" t="str">
        <f>IF(ISBLANK('Zusatzblatt (Perigon)'!J2164),"",'Zusatzblatt (Perigon)'!T2164)</f>
        <v/>
      </c>
      <c r="L2169" s="95" t="str">
        <f>IF(ISBLANK('Zusatzblatt (Perigon)'!O2164),"",'Zusatzblatt (Perigon)'!O2164)</f>
        <v/>
      </c>
      <c r="M2169" s="95" t="str">
        <f>IF(ISBLANK('Zusatzblatt (Perigon)'!R2164),"",'Zusatzblatt (Perigon)'!R2164)</f>
        <v/>
      </c>
      <c r="N2169" s="95" t="str">
        <f>IF(ISBLANK('Zusatzblatt (Perigon)'!P2164),"",'Zusatzblatt (Perigon)'!P2164)</f>
        <v/>
      </c>
      <c r="O2169" s="38" t="str">
        <f>IF($L2169="","",VLOOKUP($R2169,Tarife!$A$2:$R$599,13,FALSE))</f>
        <v/>
      </c>
      <c r="P2169" s="38" t="str">
        <f t="shared" si="33"/>
        <v/>
      </c>
      <c r="R2169" s="100" t="str">
        <f>Zusammenzug!$C$25&amp;"-"&amp;Zusammenzug!$A$7&amp;"-"&amp;Leistungen!L2169</f>
        <v>2026-Nicht beauftragte Spitex-Organisation-</v>
      </c>
    </row>
    <row r="2170" spans="1:18" x14ac:dyDescent="0.2">
      <c r="A2170" s="95" t="str">
        <f>IF(ISBLANK('Zusatzblatt (Perigon)'!E2165),"",'Zusatzblatt (Perigon)'!E2165)</f>
        <v/>
      </c>
      <c r="B2170" s="95" t="str">
        <f>IF(ISBLANK('Zusatzblatt (Perigon)'!G2165),"",'Zusatzblatt (Perigon)'!G2165)</f>
        <v/>
      </c>
      <c r="C2170" s="96" t="str">
        <f>IF(ISBLANK('Zusatzblatt (Perigon)'!I2165),"",'Zusatzblatt (Perigon)'!I2165)</f>
        <v/>
      </c>
      <c r="D2170" s="97" t="str">
        <f>IF(ISBLANK('Zusatzblatt (Perigon)'!J2165),"",'Zusatzblatt (Perigon)'!J2165)</f>
        <v/>
      </c>
      <c r="E2170" s="64" t="str">
        <f>IF(ISBLANK('Zusatzblatt (Perigon)'!K2165),"",'Zusatzblatt (Perigon)'!K2165)</f>
        <v/>
      </c>
      <c r="F2170" s="65"/>
      <c r="G2170" s="64"/>
      <c r="H2170" s="69" t="str">
        <f>IF(ISBLANK('Zusatzblatt (Perigon)'!L2165),"",'Zusatzblatt (Perigon)'!L2165)</f>
        <v/>
      </c>
      <c r="I2170" s="69" t="str">
        <f>IF(ISBLANK('Zusatzblatt (Perigon)'!M2165),"",'Zusatzblatt (Perigon)'!M2165)</f>
        <v/>
      </c>
      <c r="J2170" s="98" t="str">
        <f>IF(ISBLANK('Zusatzblatt (Perigon)'!N2165),"",'Zusatzblatt (Perigon)'!N2165)</f>
        <v/>
      </c>
      <c r="K2170" s="99" t="str">
        <f>IF(ISBLANK('Zusatzblatt (Perigon)'!J2165),"",'Zusatzblatt (Perigon)'!T2165)</f>
        <v/>
      </c>
      <c r="L2170" s="95" t="str">
        <f>IF(ISBLANK('Zusatzblatt (Perigon)'!O2165),"",'Zusatzblatt (Perigon)'!O2165)</f>
        <v/>
      </c>
      <c r="M2170" s="95" t="str">
        <f>IF(ISBLANK('Zusatzblatt (Perigon)'!R2165),"",'Zusatzblatt (Perigon)'!R2165)</f>
        <v/>
      </c>
      <c r="N2170" s="95" t="str">
        <f>IF(ISBLANK('Zusatzblatt (Perigon)'!P2165),"",'Zusatzblatt (Perigon)'!P2165)</f>
        <v/>
      </c>
      <c r="O2170" s="38" t="str">
        <f>IF($L2170="","",VLOOKUP($R2170,Tarife!$A$2:$R$599,13,FALSE))</f>
        <v/>
      </c>
      <c r="P2170" s="38" t="str">
        <f t="shared" si="33"/>
        <v/>
      </c>
      <c r="R2170" s="100" t="str">
        <f>Zusammenzug!$C$25&amp;"-"&amp;Zusammenzug!$A$7&amp;"-"&amp;Leistungen!L2170</f>
        <v>2026-Nicht beauftragte Spitex-Organisation-</v>
      </c>
    </row>
    <row r="2171" spans="1:18" x14ac:dyDescent="0.2">
      <c r="A2171" s="95" t="str">
        <f>IF(ISBLANK('Zusatzblatt (Perigon)'!E2166),"",'Zusatzblatt (Perigon)'!E2166)</f>
        <v/>
      </c>
      <c r="B2171" s="95" t="str">
        <f>IF(ISBLANK('Zusatzblatt (Perigon)'!G2166),"",'Zusatzblatt (Perigon)'!G2166)</f>
        <v/>
      </c>
      <c r="C2171" s="96" t="str">
        <f>IF(ISBLANK('Zusatzblatt (Perigon)'!I2166),"",'Zusatzblatt (Perigon)'!I2166)</f>
        <v/>
      </c>
      <c r="D2171" s="97" t="str">
        <f>IF(ISBLANK('Zusatzblatt (Perigon)'!J2166),"",'Zusatzblatt (Perigon)'!J2166)</f>
        <v/>
      </c>
      <c r="E2171" s="64" t="str">
        <f>IF(ISBLANK('Zusatzblatt (Perigon)'!K2166),"",'Zusatzblatt (Perigon)'!K2166)</f>
        <v/>
      </c>
      <c r="F2171" s="65"/>
      <c r="G2171" s="64"/>
      <c r="H2171" s="69" t="str">
        <f>IF(ISBLANK('Zusatzblatt (Perigon)'!L2166),"",'Zusatzblatt (Perigon)'!L2166)</f>
        <v/>
      </c>
      <c r="I2171" s="69" t="str">
        <f>IF(ISBLANK('Zusatzblatt (Perigon)'!M2166),"",'Zusatzblatt (Perigon)'!M2166)</f>
        <v/>
      </c>
      <c r="J2171" s="98" t="str">
        <f>IF(ISBLANK('Zusatzblatt (Perigon)'!N2166),"",'Zusatzblatt (Perigon)'!N2166)</f>
        <v/>
      </c>
      <c r="K2171" s="99" t="str">
        <f>IF(ISBLANK('Zusatzblatt (Perigon)'!J2166),"",'Zusatzblatt (Perigon)'!T2166)</f>
        <v/>
      </c>
      <c r="L2171" s="95" t="str">
        <f>IF(ISBLANK('Zusatzblatt (Perigon)'!O2166),"",'Zusatzblatt (Perigon)'!O2166)</f>
        <v/>
      </c>
      <c r="M2171" s="95" t="str">
        <f>IF(ISBLANK('Zusatzblatt (Perigon)'!R2166),"",'Zusatzblatt (Perigon)'!R2166)</f>
        <v/>
      </c>
      <c r="N2171" s="95" t="str">
        <f>IF(ISBLANK('Zusatzblatt (Perigon)'!P2166),"",'Zusatzblatt (Perigon)'!P2166)</f>
        <v/>
      </c>
      <c r="O2171" s="38" t="str">
        <f>IF($L2171="","",VLOOKUP($R2171,Tarife!$A$2:$R$599,13,FALSE))</f>
        <v/>
      </c>
      <c r="P2171" s="38" t="str">
        <f t="shared" si="33"/>
        <v/>
      </c>
      <c r="R2171" s="100" t="str">
        <f>Zusammenzug!$C$25&amp;"-"&amp;Zusammenzug!$A$7&amp;"-"&amp;Leistungen!L2171</f>
        <v>2026-Nicht beauftragte Spitex-Organisation-</v>
      </c>
    </row>
    <row r="2172" spans="1:18" x14ac:dyDescent="0.2">
      <c r="A2172" s="95" t="str">
        <f>IF(ISBLANK('Zusatzblatt (Perigon)'!E2167),"",'Zusatzblatt (Perigon)'!E2167)</f>
        <v/>
      </c>
      <c r="B2172" s="95" t="str">
        <f>IF(ISBLANK('Zusatzblatt (Perigon)'!G2167),"",'Zusatzblatt (Perigon)'!G2167)</f>
        <v/>
      </c>
      <c r="C2172" s="96" t="str">
        <f>IF(ISBLANK('Zusatzblatt (Perigon)'!I2167),"",'Zusatzblatt (Perigon)'!I2167)</f>
        <v/>
      </c>
      <c r="D2172" s="97" t="str">
        <f>IF(ISBLANK('Zusatzblatt (Perigon)'!J2167),"",'Zusatzblatt (Perigon)'!J2167)</f>
        <v/>
      </c>
      <c r="E2172" s="64" t="str">
        <f>IF(ISBLANK('Zusatzblatt (Perigon)'!K2167),"",'Zusatzblatt (Perigon)'!K2167)</f>
        <v/>
      </c>
      <c r="F2172" s="65"/>
      <c r="G2172" s="64"/>
      <c r="H2172" s="69" t="str">
        <f>IF(ISBLANK('Zusatzblatt (Perigon)'!L2167),"",'Zusatzblatt (Perigon)'!L2167)</f>
        <v/>
      </c>
      <c r="I2172" s="69" t="str">
        <f>IF(ISBLANK('Zusatzblatt (Perigon)'!M2167),"",'Zusatzblatt (Perigon)'!M2167)</f>
        <v/>
      </c>
      <c r="J2172" s="98" t="str">
        <f>IF(ISBLANK('Zusatzblatt (Perigon)'!N2167),"",'Zusatzblatt (Perigon)'!N2167)</f>
        <v/>
      </c>
      <c r="K2172" s="99" t="str">
        <f>IF(ISBLANK('Zusatzblatt (Perigon)'!J2167),"",'Zusatzblatt (Perigon)'!T2167)</f>
        <v/>
      </c>
      <c r="L2172" s="95" t="str">
        <f>IF(ISBLANK('Zusatzblatt (Perigon)'!O2167),"",'Zusatzblatt (Perigon)'!O2167)</f>
        <v/>
      </c>
      <c r="M2172" s="95" t="str">
        <f>IF(ISBLANK('Zusatzblatt (Perigon)'!R2167),"",'Zusatzblatt (Perigon)'!R2167)</f>
        <v/>
      </c>
      <c r="N2172" s="95" t="str">
        <f>IF(ISBLANK('Zusatzblatt (Perigon)'!P2167),"",'Zusatzblatt (Perigon)'!P2167)</f>
        <v/>
      </c>
      <c r="O2172" s="38" t="str">
        <f>IF($L2172="","",VLOOKUP($R2172,Tarife!$A$2:$R$599,13,FALSE))</f>
        <v/>
      </c>
      <c r="P2172" s="38" t="str">
        <f t="shared" si="33"/>
        <v/>
      </c>
      <c r="R2172" s="100" t="str">
        <f>Zusammenzug!$C$25&amp;"-"&amp;Zusammenzug!$A$7&amp;"-"&amp;Leistungen!L2172</f>
        <v>2026-Nicht beauftragte Spitex-Organisation-</v>
      </c>
    </row>
    <row r="2173" spans="1:18" x14ac:dyDescent="0.2">
      <c r="A2173" s="95" t="str">
        <f>IF(ISBLANK('Zusatzblatt (Perigon)'!E2168),"",'Zusatzblatt (Perigon)'!E2168)</f>
        <v/>
      </c>
      <c r="B2173" s="95" t="str">
        <f>IF(ISBLANK('Zusatzblatt (Perigon)'!G2168),"",'Zusatzblatt (Perigon)'!G2168)</f>
        <v/>
      </c>
      <c r="C2173" s="96" t="str">
        <f>IF(ISBLANK('Zusatzblatt (Perigon)'!I2168),"",'Zusatzblatt (Perigon)'!I2168)</f>
        <v/>
      </c>
      <c r="D2173" s="97" t="str">
        <f>IF(ISBLANK('Zusatzblatt (Perigon)'!J2168),"",'Zusatzblatt (Perigon)'!J2168)</f>
        <v/>
      </c>
      <c r="E2173" s="64" t="str">
        <f>IF(ISBLANK('Zusatzblatt (Perigon)'!K2168),"",'Zusatzblatt (Perigon)'!K2168)</f>
        <v/>
      </c>
      <c r="F2173" s="65"/>
      <c r="G2173" s="64"/>
      <c r="H2173" s="69" t="str">
        <f>IF(ISBLANK('Zusatzblatt (Perigon)'!L2168),"",'Zusatzblatt (Perigon)'!L2168)</f>
        <v/>
      </c>
      <c r="I2173" s="69" t="str">
        <f>IF(ISBLANK('Zusatzblatt (Perigon)'!M2168),"",'Zusatzblatt (Perigon)'!M2168)</f>
        <v/>
      </c>
      <c r="J2173" s="98" t="str">
        <f>IF(ISBLANK('Zusatzblatt (Perigon)'!N2168),"",'Zusatzblatt (Perigon)'!N2168)</f>
        <v/>
      </c>
      <c r="K2173" s="99" t="str">
        <f>IF(ISBLANK('Zusatzblatt (Perigon)'!J2168),"",'Zusatzblatt (Perigon)'!T2168)</f>
        <v/>
      </c>
      <c r="L2173" s="95" t="str">
        <f>IF(ISBLANK('Zusatzblatt (Perigon)'!O2168),"",'Zusatzblatt (Perigon)'!O2168)</f>
        <v/>
      </c>
      <c r="M2173" s="95" t="str">
        <f>IF(ISBLANK('Zusatzblatt (Perigon)'!R2168),"",'Zusatzblatt (Perigon)'!R2168)</f>
        <v/>
      </c>
      <c r="N2173" s="95" t="str">
        <f>IF(ISBLANK('Zusatzblatt (Perigon)'!P2168),"",'Zusatzblatt (Perigon)'!P2168)</f>
        <v/>
      </c>
      <c r="O2173" s="38" t="str">
        <f>IF($L2173="","",VLOOKUP($R2173,Tarife!$A$2:$R$599,13,FALSE))</f>
        <v/>
      </c>
      <c r="P2173" s="38" t="str">
        <f t="shared" si="33"/>
        <v/>
      </c>
      <c r="R2173" s="100" t="str">
        <f>Zusammenzug!$C$25&amp;"-"&amp;Zusammenzug!$A$7&amp;"-"&amp;Leistungen!L2173</f>
        <v>2026-Nicht beauftragte Spitex-Organisation-</v>
      </c>
    </row>
    <row r="2174" spans="1:18" x14ac:dyDescent="0.2">
      <c r="A2174" s="95" t="str">
        <f>IF(ISBLANK('Zusatzblatt (Perigon)'!E2169),"",'Zusatzblatt (Perigon)'!E2169)</f>
        <v/>
      </c>
      <c r="B2174" s="95" t="str">
        <f>IF(ISBLANK('Zusatzblatt (Perigon)'!G2169),"",'Zusatzblatt (Perigon)'!G2169)</f>
        <v/>
      </c>
      <c r="C2174" s="96" t="str">
        <f>IF(ISBLANK('Zusatzblatt (Perigon)'!I2169),"",'Zusatzblatt (Perigon)'!I2169)</f>
        <v/>
      </c>
      <c r="D2174" s="97" t="str">
        <f>IF(ISBLANK('Zusatzblatt (Perigon)'!J2169),"",'Zusatzblatt (Perigon)'!J2169)</f>
        <v/>
      </c>
      <c r="E2174" s="64" t="str">
        <f>IF(ISBLANK('Zusatzblatt (Perigon)'!K2169),"",'Zusatzblatt (Perigon)'!K2169)</f>
        <v/>
      </c>
      <c r="F2174" s="65"/>
      <c r="G2174" s="64"/>
      <c r="H2174" s="69" t="str">
        <f>IF(ISBLANK('Zusatzblatt (Perigon)'!L2169),"",'Zusatzblatt (Perigon)'!L2169)</f>
        <v/>
      </c>
      <c r="I2174" s="69" t="str">
        <f>IF(ISBLANK('Zusatzblatt (Perigon)'!M2169),"",'Zusatzblatt (Perigon)'!M2169)</f>
        <v/>
      </c>
      <c r="J2174" s="98" t="str">
        <f>IF(ISBLANK('Zusatzblatt (Perigon)'!N2169),"",'Zusatzblatt (Perigon)'!N2169)</f>
        <v/>
      </c>
      <c r="K2174" s="99" t="str">
        <f>IF(ISBLANK('Zusatzblatt (Perigon)'!J2169),"",'Zusatzblatt (Perigon)'!T2169)</f>
        <v/>
      </c>
      <c r="L2174" s="95" t="str">
        <f>IF(ISBLANK('Zusatzblatt (Perigon)'!O2169),"",'Zusatzblatt (Perigon)'!O2169)</f>
        <v/>
      </c>
      <c r="M2174" s="95" t="str">
        <f>IF(ISBLANK('Zusatzblatt (Perigon)'!R2169),"",'Zusatzblatt (Perigon)'!R2169)</f>
        <v/>
      </c>
      <c r="N2174" s="95" t="str">
        <f>IF(ISBLANK('Zusatzblatt (Perigon)'!P2169),"",'Zusatzblatt (Perigon)'!P2169)</f>
        <v/>
      </c>
      <c r="O2174" s="38" t="str">
        <f>IF($L2174="","",VLOOKUP($R2174,Tarife!$A$2:$R$599,13,FALSE))</f>
        <v/>
      </c>
      <c r="P2174" s="38" t="str">
        <f t="shared" si="33"/>
        <v/>
      </c>
      <c r="R2174" s="100" t="str">
        <f>Zusammenzug!$C$25&amp;"-"&amp;Zusammenzug!$A$7&amp;"-"&amp;Leistungen!L2174</f>
        <v>2026-Nicht beauftragte Spitex-Organisation-</v>
      </c>
    </row>
    <row r="2175" spans="1:18" x14ac:dyDescent="0.2">
      <c r="A2175" s="95" t="str">
        <f>IF(ISBLANK('Zusatzblatt (Perigon)'!E2170),"",'Zusatzblatt (Perigon)'!E2170)</f>
        <v/>
      </c>
      <c r="B2175" s="95" t="str">
        <f>IF(ISBLANK('Zusatzblatt (Perigon)'!G2170),"",'Zusatzblatt (Perigon)'!G2170)</f>
        <v/>
      </c>
      <c r="C2175" s="96" t="str">
        <f>IF(ISBLANK('Zusatzblatt (Perigon)'!I2170),"",'Zusatzblatt (Perigon)'!I2170)</f>
        <v/>
      </c>
      <c r="D2175" s="97" t="str">
        <f>IF(ISBLANK('Zusatzblatt (Perigon)'!J2170),"",'Zusatzblatt (Perigon)'!J2170)</f>
        <v/>
      </c>
      <c r="E2175" s="64" t="str">
        <f>IF(ISBLANK('Zusatzblatt (Perigon)'!K2170),"",'Zusatzblatt (Perigon)'!K2170)</f>
        <v/>
      </c>
      <c r="F2175" s="65"/>
      <c r="G2175" s="64"/>
      <c r="H2175" s="69" t="str">
        <f>IF(ISBLANK('Zusatzblatt (Perigon)'!L2170),"",'Zusatzblatt (Perigon)'!L2170)</f>
        <v/>
      </c>
      <c r="I2175" s="69" t="str">
        <f>IF(ISBLANK('Zusatzblatt (Perigon)'!M2170),"",'Zusatzblatt (Perigon)'!M2170)</f>
        <v/>
      </c>
      <c r="J2175" s="98" t="str">
        <f>IF(ISBLANK('Zusatzblatt (Perigon)'!N2170),"",'Zusatzblatt (Perigon)'!N2170)</f>
        <v/>
      </c>
      <c r="K2175" s="99" t="str">
        <f>IF(ISBLANK('Zusatzblatt (Perigon)'!J2170),"",'Zusatzblatt (Perigon)'!T2170)</f>
        <v/>
      </c>
      <c r="L2175" s="95" t="str">
        <f>IF(ISBLANK('Zusatzblatt (Perigon)'!O2170),"",'Zusatzblatt (Perigon)'!O2170)</f>
        <v/>
      </c>
      <c r="M2175" s="95" t="str">
        <f>IF(ISBLANK('Zusatzblatt (Perigon)'!R2170),"",'Zusatzblatt (Perigon)'!R2170)</f>
        <v/>
      </c>
      <c r="N2175" s="95" t="str">
        <f>IF(ISBLANK('Zusatzblatt (Perigon)'!P2170),"",'Zusatzblatt (Perigon)'!P2170)</f>
        <v/>
      </c>
      <c r="O2175" s="38" t="str">
        <f>IF($L2175="","",VLOOKUP($R2175,Tarife!$A$2:$R$599,13,FALSE))</f>
        <v/>
      </c>
      <c r="P2175" s="38" t="str">
        <f t="shared" si="33"/>
        <v/>
      </c>
      <c r="R2175" s="100" t="str">
        <f>Zusammenzug!$C$25&amp;"-"&amp;Zusammenzug!$A$7&amp;"-"&amp;Leistungen!L2175</f>
        <v>2026-Nicht beauftragte Spitex-Organisation-</v>
      </c>
    </row>
    <row r="2176" spans="1:18" x14ac:dyDescent="0.2">
      <c r="A2176" s="95" t="str">
        <f>IF(ISBLANK('Zusatzblatt (Perigon)'!E2171),"",'Zusatzblatt (Perigon)'!E2171)</f>
        <v/>
      </c>
      <c r="B2176" s="95" t="str">
        <f>IF(ISBLANK('Zusatzblatt (Perigon)'!G2171),"",'Zusatzblatt (Perigon)'!G2171)</f>
        <v/>
      </c>
      <c r="C2176" s="96" t="str">
        <f>IF(ISBLANK('Zusatzblatt (Perigon)'!I2171),"",'Zusatzblatt (Perigon)'!I2171)</f>
        <v/>
      </c>
      <c r="D2176" s="97" t="str">
        <f>IF(ISBLANK('Zusatzblatt (Perigon)'!J2171),"",'Zusatzblatt (Perigon)'!J2171)</f>
        <v/>
      </c>
      <c r="E2176" s="64" t="str">
        <f>IF(ISBLANK('Zusatzblatt (Perigon)'!K2171),"",'Zusatzblatt (Perigon)'!K2171)</f>
        <v/>
      </c>
      <c r="F2176" s="65"/>
      <c r="G2176" s="64"/>
      <c r="H2176" s="69" t="str">
        <f>IF(ISBLANK('Zusatzblatt (Perigon)'!L2171),"",'Zusatzblatt (Perigon)'!L2171)</f>
        <v/>
      </c>
      <c r="I2176" s="69" t="str">
        <f>IF(ISBLANK('Zusatzblatt (Perigon)'!M2171),"",'Zusatzblatt (Perigon)'!M2171)</f>
        <v/>
      </c>
      <c r="J2176" s="98" t="str">
        <f>IF(ISBLANK('Zusatzblatt (Perigon)'!N2171),"",'Zusatzblatt (Perigon)'!N2171)</f>
        <v/>
      </c>
      <c r="K2176" s="99" t="str">
        <f>IF(ISBLANK('Zusatzblatt (Perigon)'!J2171),"",'Zusatzblatt (Perigon)'!T2171)</f>
        <v/>
      </c>
      <c r="L2176" s="95" t="str">
        <f>IF(ISBLANK('Zusatzblatt (Perigon)'!O2171),"",'Zusatzblatt (Perigon)'!O2171)</f>
        <v/>
      </c>
      <c r="M2176" s="95" t="str">
        <f>IF(ISBLANK('Zusatzblatt (Perigon)'!R2171),"",'Zusatzblatt (Perigon)'!R2171)</f>
        <v/>
      </c>
      <c r="N2176" s="95" t="str">
        <f>IF(ISBLANK('Zusatzblatt (Perigon)'!P2171),"",'Zusatzblatt (Perigon)'!P2171)</f>
        <v/>
      </c>
      <c r="O2176" s="38" t="str">
        <f>IF($L2176="","",VLOOKUP($R2176,Tarife!$A$2:$R$599,13,FALSE))</f>
        <v/>
      </c>
      <c r="P2176" s="38" t="str">
        <f t="shared" si="33"/>
        <v/>
      </c>
      <c r="R2176" s="100" t="str">
        <f>Zusammenzug!$C$25&amp;"-"&amp;Zusammenzug!$A$7&amp;"-"&amp;Leistungen!L2176</f>
        <v>2026-Nicht beauftragte Spitex-Organisation-</v>
      </c>
    </row>
    <row r="2177" spans="1:18" x14ac:dyDescent="0.2">
      <c r="A2177" s="95" t="str">
        <f>IF(ISBLANK('Zusatzblatt (Perigon)'!E2172),"",'Zusatzblatt (Perigon)'!E2172)</f>
        <v/>
      </c>
      <c r="B2177" s="95" t="str">
        <f>IF(ISBLANK('Zusatzblatt (Perigon)'!G2172),"",'Zusatzblatt (Perigon)'!G2172)</f>
        <v/>
      </c>
      <c r="C2177" s="96" t="str">
        <f>IF(ISBLANK('Zusatzblatt (Perigon)'!I2172),"",'Zusatzblatt (Perigon)'!I2172)</f>
        <v/>
      </c>
      <c r="D2177" s="97" t="str">
        <f>IF(ISBLANK('Zusatzblatt (Perigon)'!J2172),"",'Zusatzblatt (Perigon)'!J2172)</f>
        <v/>
      </c>
      <c r="E2177" s="64" t="str">
        <f>IF(ISBLANK('Zusatzblatt (Perigon)'!K2172),"",'Zusatzblatt (Perigon)'!K2172)</f>
        <v/>
      </c>
      <c r="F2177" s="65"/>
      <c r="G2177" s="64"/>
      <c r="H2177" s="69" t="str">
        <f>IF(ISBLANK('Zusatzblatt (Perigon)'!L2172),"",'Zusatzblatt (Perigon)'!L2172)</f>
        <v/>
      </c>
      <c r="I2177" s="69" t="str">
        <f>IF(ISBLANK('Zusatzblatt (Perigon)'!M2172),"",'Zusatzblatt (Perigon)'!M2172)</f>
        <v/>
      </c>
      <c r="J2177" s="98" t="str">
        <f>IF(ISBLANK('Zusatzblatt (Perigon)'!N2172),"",'Zusatzblatt (Perigon)'!N2172)</f>
        <v/>
      </c>
      <c r="K2177" s="99" t="str">
        <f>IF(ISBLANK('Zusatzblatt (Perigon)'!J2172),"",'Zusatzblatt (Perigon)'!T2172)</f>
        <v/>
      </c>
      <c r="L2177" s="95" t="str">
        <f>IF(ISBLANK('Zusatzblatt (Perigon)'!O2172),"",'Zusatzblatt (Perigon)'!O2172)</f>
        <v/>
      </c>
      <c r="M2177" s="95" t="str">
        <f>IF(ISBLANK('Zusatzblatt (Perigon)'!R2172),"",'Zusatzblatt (Perigon)'!R2172)</f>
        <v/>
      </c>
      <c r="N2177" s="95" t="str">
        <f>IF(ISBLANK('Zusatzblatt (Perigon)'!P2172),"",'Zusatzblatt (Perigon)'!P2172)</f>
        <v/>
      </c>
      <c r="O2177" s="38" t="str">
        <f>IF($L2177="","",VLOOKUP($R2177,Tarife!$A$2:$R$599,13,FALSE))</f>
        <v/>
      </c>
      <c r="P2177" s="38" t="str">
        <f t="shared" si="33"/>
        <v/>
      </c>
      <c r="R2177" s="100" t="str">
        <f>Zusammenzug!$C$25&amp;"-"&amp;Zusammenzug!$A$7&amp;"-"&amp;Leistungen!L2177</f>
        <v>2026-Nicht beauftragte Spitex-Organisation-</v>
      </c>
    </row>
    <row r="2178" spans="1:18" x14ac:dyDescent="0.2">
      <c r="A2178" s="95" t="str">
        <f>IF(ISBLANK('Zusatzblatt (Perigon)'!E2173),"",'Zusatzblatt (Perigon)'!E2173)</f>
        <v/>
      </c>
      <c r="B2178" s="95" t="str">
        <f>IF(ISBLANK('Zusatzblatt (Perigon)'!G2173),"",'Zusatzblatt (Perigon)'!G2173)</f>
        <v/>
      </c>
      <c r="C2178" s="96" t="str">
        <f>IF(ISBLANK('Zusatzblatt (Perigon)'!I2173),"",'Zusatzblatt (Perigon)'!I2173)</f>
        <v/>
      </c>
      <c r="D2178" s="97" t="str">
        <f>IF(ISBLANK('Zusatzblatt (Perigon)'!J2173),"",'Zusatzblatt (Perigon)'!J2173)</f>
        <v/>
      </c>
      <c r="E2178" s="64" t="str">
        <f>IF(ISBLANK('Zusatzblatt (Perigon)'!K2173),"",'Zusatzblatt (Perigon)'!K2173)</f>
        <v/>
      </c>
      <c r="F2178" s="65"/>
      <c r="G2178" s="64"/>
      <c r="H2178" s="69" t="str">
        <f>IF(ISBLANK('Zusatzblatt (Perigon)'!L2173),"",'Zusatzblatt (Perigon)'!L2173)</f>
        <v/>
      </c>
      <c r="I2178" s="69" t="str">
        <f>IF(ISBLANK('Zusatzblatt (Perigon)'!M2173),"",'Zusatzblatt (Perigon)'!M2173)</f>
        <v/>
      </c>
      <c r="J2178" s="98" t="str">
        <f>IF(ISBLANK('Zusatzblatt (Perigon)'!N2173),"",'Zusatzblatt (Perigon)'!N2173)</f>
        <v/>
      </c>
      <c r="K2178" s="99" t="str">
        <f>IF(ISBLANK('Zusatzblatt (Perigon)'!J2173),"",'Zusatzblatt (Perigon)'!T2173)</f>
        <v/>
      </c>
      <c r="L2178" s="95" t="str">
        <f>IF(ISBLANK('Zusatzblatt (Perigon)'!O2173),"",'Zusatzblatt (Perigon)'!O2173)</f>
        <v/>
      </c>
      <c r="M2178" s="95" t="str">
        <f>IF(ISBLANK('Zusatzblatt (Perigon)'!R2173),"",'Zusatzblatt (Perigon)'!R2173)</f>
        <v/>
      </c>
      <c r="N2178" s="95" t="str">
        <f>IF(ISBLANK('Zusatzblatt (Perigon)'!P2173),"",'Zusatzblatt (Perigon)'!P2173)</f>
        <v/>
      </c>
      <c r="O2178" s="38" t="str">
        <f>IF($L2178="","",VLOOKUP($R2178,Tarife!$A$2:$R$599,13,FALSE))</f>
        <v/>
      </c>
      <c r="P2178" s="38" t="str">
        <f t="shared" si="33"/>
        <v/>
      </c>
      <c r="R2178" s="100" t="str">
        <f>Zusammenzug!$C$25&amp;"-"&amp;Zusammenzug!$A$7&amp;"-"&amp;Leistungen!L2178</f>
        <v>2026-Nicht beauftragte Spitex-Organisation-</v>
      </c>
    </row>
    <row r="2179" spans="1:18" x14ac:dyDescent="0.2">
      <c r="A2179" s="95" t="str">
        <f>IF(ISBLANK('Zusatzblatt (Perigon)'!E2174),"",'Zusatzblatt (Perigon)'!E2174)</f>
        <v/>
      </c>
      <c r="B2179" s="95" t="str">
        <f>IF(ISBLANK('Zusatzblatt (Perigon)'!G2174),"",'Zusatzblatt (Perigon)'!G2174)</f>
        <v/>
      </c>
      <c r="C2179" s="96" t="str">
        <f>IF(ISBLANK('Zusatzblatt (Perigon)'!I2174),"",'Zusatzblatt (Perigon)'!I2174)</f>
        <v/>
      </c>
      <c r="D2179" s="97" t="str">
        <f>IF(ISBLANK('Zusatzblatt (Perigon)'!J2174),"",'Zusatzblatt (Perigon)'!J2174)</f>
        <v/>
      </c>
      <c r="E2179" s="64" t="str">
        <f>IF(ISBLANK('Zusatzblatt (Perigon)'!K2174),"",'Zusatzblatt (Perigon)'!K2174)</f>
        <v/>
      </c>
      <c r="F2179" s="65"/>
      <c r="G2179" s="64"/>
      <c r="H2179" s="69" t="str">
        <f>IF(ISBLANK('Zusatzblatt (Perigon)'!L2174),"",'Zusatzblatt (Perigon)'!L2174)</f>
        <v/>
      </c>
      <c r="I2179" s="69" t="str">
        <f>IF(ISBLANK('Zusatzblatt (Perigon)'!M2174),"",'Zusatzblatt (Perigon)'!M2174)</f>
        <v/>
      </c>
      <c r="J2179" s="98" t="str">
        <f>IF(ISBLANK('Zusatzblatt (Perigon)'!N2174),"",'Zusatzblatt (Perigon)'!N2174)</f>
        <v/>
      </c>
      <c r="K2179" s="99" t="str">
        <f>IF(ISBLANK('Zusatzblatt (Perigon)'!J2174),"",'Zusatzblatt (Perigon)'!T2174)</f>
        <v/>
      </c>
      <c r="L2179" s="95" t="str">
        <f>IF(ISBLANK('Zusatzblatt (Perigon)'!O2174),"",'Zusatzblatt (Perigon)'!O2174)</f>
        <v/>
      </c>
      <c r="M2179" s="95" t="str">
        <f>IF(ISBLANK('Zusatzblatt (Perigon)'!R2174),"",'Zusatzblatt (Perigon)'!R2174)</f>
        <v/>
      </c>
      <c r="N2179" s="95" t="str">
        <f>IF(ISBLANK('Zusatzblatt (Perigon)'!P2174),"",'Zusatzblatt (Perigon)'!P2174)</f>
        <v/>
      </c>
      <c r="O2179" s="38" t="str">
        <f>IF($L2179="","",VLOOKUP($R2179,Tarife!$A$2:$R$599,13,FALSE))</f>
        <v/>
      </c>
      <c r="P2179" s="38" t="str">
        <f t="shared" si="33"/>
        <v/>
      </c>
      <c r="R2179" s="100" t="str">
        <f>Zusammenzug!$C$25&amp;"-"&amp;Zusammenzug!$A$7&amp;"-"&amp;Leistungen!L2179</f>
        <v>2026-Nicht beauftragte Spitex-Organisation-</v>
      </c>
    </row>
    <row r="2180" spans="1:18" x14ac:dyDescent="0.2">
      <c r="A2180" s="95" t="str">
        <f>IF(ISBLANK('Zusatzblatt (Perigon)'!E2175),"",'Zusatzblatt (Perigon)'!E2175)</f>
        <v/>
      </c>
      <c r="B2180" s="95" t="str">
        <f>IF(ISBLANK('Zusatzblatt (Perigon)'!G2175),"",'Zusatzblatt (Perigon)'!G2175)</f>
        <v/>
      </c>
      <c r="C2180" s="96" t="str">
        <f>IF(ISBLANK('Zusatzblatt (Perigon)'!I2175),"",'Zusatzblatt (Perigon)'!I2175)</f>
        <v/>
      </c>
      <c r="D2180" s="97" t="str">
        <f>IF(ISBLANK('Zusatzblatt (Perigon)'!J2175),"",'Zusatzblatt (Perigon)'!J2175)</f>
        <v/>
      </c>
      <c r="E2180" s="64" t="str">
        <f>IF(ISBLANK('Zusatzblatt (Perigon)'!K2175),"",'Zusatzblatt (Perigon)'!K2175)</f>
        <v/>
      </c>
      <c r="F2180" s="65"/>
      <c r="G2180" s="64"/>
      <c r="H2180" s="69" t="str">
        <f>IF(ISBLANK('Zusatzblatt (Perigon)'!L2175),"",'Zusatzblatt (Perigon)'!L2175)</f>
        <v/>
      </c>
      <c r="I2180" s="69" t="str">
        <f>IF(ISBLANK('Zusatzblatt (Perigon)'!M2175),"",'Zusatzblatt (Perigon)'!M2175)</f>
        <v/>
      </c>
      <c r="J2180" s="98" t="str">
        <f>IF(ISBLANK('Zusatzblatt (Perigon)'!N2175),"",'Zusatzblatt (Perigon)'!N2175)</f>
        <v/>
      </c>
      <c r="K2180" s="99" t="str">
        <f>IF(ISBLANK('Zusatzblatt (Perigon)'!J2175),"",'Zusatzblatt (Perigon)'!T2175)</f>
        <v/>
      </c>
      <c r="L2180" s="95" t="str">
        <f>IF(ISBLANK('Zusatzblatt (Perigon)'!O2175),"",'Zusatzblatt (Perigon)'!O2175)</f>
        <v/>
      </c>
      <c r="M2180" s="95" t="str">
        <f>IF(ISBLANK('Zusatzblatt (Perigon)'!R2175),"",'Zusatzblatt (Perigon)'!R2175)</f>
        <v/>
      </c>
      <c r="N2180" s="95" t="str">
        <f>IF(ISBLANK('Zusatzblatt (Perigon)'!P2175),"",'Zusatzblatt (Perigon)'!P2175)</f>
        <v/>
      </c>
      <c r="O2180" s="38" t="str">
        <f>IF($L2180="","",VLOOKUP($R2180,Tarife!$A$2:$R$599,13,FALSE))</f>
        <v/>
      </c>
      <c r="P2180" s="38" t="str">
        <f t="shared" si="33"/>
        <v/>
      </c>
      <c r="R2180" s="100" t="str">
        <f>Zusammenzug!$C$25&amp;"-"&amp;Zusammenzug!$A$7&amp;"-"&amp;Leistungen!L2180</f>
        <v>2026-Nicht beauftragte Spitex-Organisation-</v>
      </c>
    </row>
    <row r="2181" spans="1:18" x14ac:dyDescent="0.2">
      <c r="A2181" s="95" t="str">
        <f>IF(ISBLANK('Zusatzblatt (Perigon)'!E2176),"",'Zusatzblatt (Perigon)'!E2176)</f>
        <v/>
      </c>
      <c r="B2181" s="95" t="str">
        <f>IF(ISBLANK('Zusatzblatt (Perigon)'!G2176),"",'Zusatzblatt (Perigon)'!G2176)</f>
        <v/>
      </c>
      <c r="C2181" s="96" t="str">
        <f>IF(ISBLANK('Zusatzblatt (Perigon)'!I2176),"",'Zusatzblatt (Perigon)'!I2176)</f>
        <v/>
      </c>
      <c r="D2181" s="97" t="str">
        <f>IF(ISBLANK('Zusatzblatt (Perigon)'!J2176),"",'Zusatzblatt (Perigon)'!J2176)</f>
        <v/>
      </c>
      <c r="E2181" s="64" t="str">
        <f>IF(ISBLANK('Zusatzblatt (Perigon)'!K2176),"",'Zusatzblatt (Perigon)'!K2176)</f>
        <v/>
      </c>
      <c r="F2181" s="65"/>
      <c r="G2181" s="64"/>
      <c r="H2181" s="69" t="str">
        <f>IF(ISBLANK('Zusatzblatt (Perigon)'!L2176),"",'Zusatzblatt (Perigon)'!L2176)</f>
        <v/>
      </c>
      <c r="I2181" s="69" t="str">
        <f>IF(ISBLANK('Zusatzblatt (Perigon)'!M2176),"",'Zusatzblatt (Perigon)'!M2176)</f>
        <v/>
      </c>
      <c r="J2181" s="98" t="str">
        <f>IF(ISBLANK('Zusatzblatt (Perigon)'!N2176),"",'Zusatzblatt (Perigon)'!N2176)</f>
        <v/>
      </c>
      <c r="K2181" s="99" t="str">
        <f>IF(ISBLANK('Zusatzblatt (Perigon)'!J2176),"",'Zusatzblatt (Perigon)'!T2176)</f>
        <v/>
      </c>
      <c r="L2181" s="95" t="str">
        <f>IF(ISBLANK('Zusatzblatt (Perigon)'!O2176),"",'Zusatzblatt (Perigon)'!O2176)</f>
        <v/>
      </c>
      <c r="M2181" s="95" t="str">
        <f>IF(ISBLANK('Zusatzblatt (Perigon)'!R2176),"",'Zusatzblatt (Perigon)'!R2176)</f>
        <v/>
      </c>
      <c r="N2181" s="95" t="str">
        <f>IF(ISBLANK('Zusatzblatt (Perigon)'!P2176),"",'Zusatzblatt (Perigon)'!P2176)</f>
        <v/>
      </c>
      <c r="O2181" s="38" t="str">
        <f>IF($L2181="","",VLOOKUP($R2181,Tarife!$A$2:$R$599,13,FALSE))</f>
        <v/>
      </c>
      <c r="P2181" s="38" t="str">
        <f t="shared" si="33"/>
        <v/>
      </c>
      <c r="R2181" s="100" t="str">
        <f>Zusammenzug!$C$25&amp;"-"&amp;Zusammenzug!$A$7&amp;"-"&amp;Leistungen!L2181</f>
        <v>2026-Nicht beauftragte Spitex-Organisation-</v>
      </c>
    </row>
    <row r="2182" spans="1:18" x14ac:dyDescent="0.2">
      <c r="A2182" s="95" t="str">
        <f>IF(ISBLANK('Zusatzblatt (Perigon)'!E2177),"",'Zusatzblatt (Perigon)'!E2177)</f>
        <v/>
      </c>
      <c r="B2182" s="95" t="str">
        <f>IF(ISBLANK('Zusatzblatt (Perigon)'!G2177),"",'Zusatzblatt (Perigon)'!G2177)</f>
        <v/>
      </c>
      <c r="C2182" s="96" t="str">
        <f>IF(ISBLANK('Zusatzblatt (Perigon)'!I2177),"",'Zusatzblatt (Perigon)'!I2177)</f>
        <v/>
      </c>
      <c r="D2182" s="97" t="str">
        <f>IF(ISBLANK('Zusatzblatt (Perigon)'!J2177),"",'Zusatzblatt (Perigon)'!J2177)</f>
        <v/>
      </c>
      <c r="E2182" s="64" t="str">
        <f>IF(ISBLANK('Zusatzblatt (Perigon)'!K2177),"",'Zusatzblatt (Perigon)'!K2177)</f>
        <v/>
      </c>
      <c r="F2182" s="65"/>
      <c r="G2182" s="64"/>
      <c r="H2182" s="69" t="str">
        <f>IF(ISBLANK('Zusatzblatt (Perigon)'!L2177),"",'Zusatzblatt (Perigon)'!L2177)</f>
        <v/>
      </c>
      <c r="I2182" s="69" t="str">
        <f>IF(ISBLANK('Zusatzblatt (Perigon)'!M2177),"",'Zusatzblatt (Perigon)'!M2177)</f>
        <v/>
      </c>
      <c r="J2182" s="98" t="str">
        <f>IF(ISBLANK('Zusatzblatt (Perigon)'!N2177),"",'Zusatzblatt (Perigon)'!N2177)</f>
        <v/>
      </c>
      <c r="K2182" s="99" t="str">
        <f>IF(ISBLANK('Zusatzblatt (Perigon)'!J2177),"",'Zusatzblatt (Perigon)'!T2177)</f>
        <v/>
      </c>
      <c r="L2182" s="95" t="str">
        <f>IF(ISBLANK('Zusatzblatt (Perigon)'!O2177),"",'Zusatzblatt (Perigon)'!O2177)</f>
        <v/>
      </c>
      <c r="M2182" s="95" t="str">
        <f>IF(ISBLANK('Zusatzblatt (Perigon)'!R2177),"",'Zusatzblatt (Perigon)'!R2177)</f>
        <v/>
      </c>
      <c r="N2182" s="95" t="str">
        <f>IF(ISBLANK('Zusatzblatt (Perigon)'!P2177),"",'Zusatzblatt (Perigon)'!P2177)</f>
        <v/>
      </c>
      <c r="O2182" s="38" t="str">
        <f>IF($L2182="","",VLOOKUP($R2182,Tarife!$A$2:$R$599,13,FALSE))</f>
        <v/>
      </c>
      <c r="P2182" s="38" t="str">
        <f t="shared" si="33"/>
        <v/>
      </c>
      <c r="R2182" s="100" t="str">
        <f>Zusammenzug!$C$25&amp;"-"&amp;Zusammenzug!$A$7&amp;"-"&amp;Leistungen!L2182</f>
        <v>2026-Nicht beauftragte Spitex-Organisation-</v>
      </c>
    </row>
    <row r="2183" spans="1:18" x14ac:dyDescent="0.2">
      <c r="A2183" s="95" t="str">
        <f>IF(ISBLANK('Zusatzblatt (Perigon)'!E2178),"",'Zusatzblatt (Perigon)'!E2178)</f>
        <v/>
      </c>
      <c r="B2183" s="95" t="str">
        <f>IF(ISBLANK('Zusatzblatt (Perigon)'!G2178),"",'Zusatzblatt (Perigon)'!G2178)</f>
        <v/>
      </c>
      <c r="C2183" s="96" t="str">
        <f>IF(ISBLANK('Zusatzblatt (Perigon)'!I2178),"",'Zusatzblatt (Perigon)'!I2178)</f>
        <v/>
      </c>
      <c r="D2183" s="97" t="str">
        <f>IF(ISBLANK('Zusatzblatt (Perigon)'!J2178),"",'Zusatzblatt (Perigon)'!J2178)</f>
        <v/>
      </c>
      <c r="E2183" s="64" t="str">
        <f>IF(ISBLANK('Zusatzblatt (Perigon)'!K2178),"",'Zusatzblatt (Perigon)'!K2178)</f>
        <v/>
      </c>
      <c r="F2183" s="65"/>
      <c r="G2183" s="64"/>
      <c r="H2183" s="69" t="str">
        <f>IF(ISBLANK('Zusatzblatt (Perigon)'!L2178),"",'Zusatzblatt (Perigon)'!L2178)</f>
        <v/>
      </c>
      <c r="I2183" s="69" t="str">
        <f>IF(ISBLANK('Zusatzblatt (Perigon)'!M2178),"",'Zusatzblatt (Perigon)'!M2178)</f>
        <v/>
      </c>
      <c r="J2183" s="98" t="str">
        <f>IF(ISBLANK('Zusatzblatt (Perigon)'!N2178),"",'Zusatzblatt (Perigon)'!N2178)</f>
        <v/>
      </c>
      <c r="K2183" s="99" t="str">
        <f>IF(ISBLANK('Zusatzblatt (Perigon)'!J2178),"",'Zusatzblatt (Perigon)'!T2178)</f>
        <v/>
      </c>
      <c r="L2183" s="95" t="str">
        <f>IF(ISBLANK('Zusatzblatt (Perigon)'!O2178),"",'Zusatzblatt (Perigon)'!O2178)</f>
        <v/>
      </c>
      <c r="M2183" s="95" t="str">
        <f>IF(ISBLANK('Zusatzblatt (Perigon)'!R2178),"",'Zusatzblatt (Perigon)'!R2178)</f>
        <v/>
      </c>
      <c r="N2183" s="95" t="str">
        <f>IF(ISBLANK('Zusatzblatt (Perigon)'!P2178),"",'Zusatzblatt (Perigon)'!P2178)</f>
        <v/>
      </c>
      <c r="O2183" s="38" t="str">
        <f>IF($L2183="","",VLOOKUP($R2183,Tarife!$A$2:$R$599,13,FALSE))</f>
        <v/>
      </c>
      <c r="P2183" s="38" t="str">
        <f t="shared" si="33"/>
        <v/>
      </c>
      <c r="R2183" s="100" t="str">
        <f>Zusammenzug!$C$25&amp;"-"&amp;Zusammenzug!$A$7&amp;"-"&amp;Leistungen!L2183</f>
        <v>2026-Nicht beauftragte Spitex-Organisation-</v>
      </c>
    </row>
    <row r="2184" spans="1:18" x14ac:dyDescent="0.2">
      <c r="A2184" s="95" t="str">
        <f>IF(ISBLANK('Zusatzblatt (Perigon)'!E2179),"",'Zusatzblatt (Perigon)'!E2179)</f>
        <v/>
      </c>
      <c r="B2184" s="95" t="str">
        <f>IF(ISBLANK('Zusatzblatt (Perigon)'!G2179),"",'Zusatzblatt (Perigon)'!G2179)</f>
        <v/>
      </c>
      <c r="C2184" s="96" t="str">
        <f>IF(ISBLANK('Zusatzblatt (Perigon)'!I2179),"",'Zusatzblatt (Perigon)'!I2179)</f>
        <v/>
      </c>
      <c r="D2184" s="97" t="str">
        <f>IF(ISBLANK('Zusatzblatt (Perigon)'!J2179),"",'Zusatzblatt (Perigon)'!J2179)</f>
        <v/>
      </c>
      <c r="E2184" s="64" t="str">
        <f>IF(ISBLANK('Zusatzblatt (Perigon)'!K2179),"",'Zusatzblatt (Perigon)'!K2179)</f>
        <v/>
      </c>
      <c r="F2184" s="65"/>
      <c r="G2184" s="64"/>
      <c r="H2184" s="69" t="str">
        <f>IF(ISBLANK('Zusatzblatt (Perigon)'!L2179),"",'Zusatzblatt (Perigon)'!L2179)</f>
        <v/>
      </c>
      <c r="I2184" s="69" t="str">
        <f>IF(ISBLANK('Zusatzblatt (Perigon)'!M2179),"",'Zusatzblatt (Perigon)'!M2179)</f>
        <v/>
      </c>
      <c r="J2184" s="98" t="str">
        <f>IF(ISBLANK('Zusatzblatt (Perigon)'!N2179),"",'Zusatzblatt (Perigon)'!N2179)</f>
        <v/>
      </c>
      <c r="K2184" s="99" t="str">
        <f>IF(ISBLANK('Zusatzblatt (Perigon)'!J2179),"",'Zusatzblatt (Perigon)'!T2179)</f>
        <v/>
      </c>
      <c r="L2184" s="95" t="str">
        <f>IF(ISBLANK('Zusatzblatt (Perigon)'!O2179),"",'Zusatzblatt (Perigon)'!O2179)</f>
        <v/>
      </c>
      <c r="M2184" s="95" t="str">
        <f>IF(ISBLANK('Zusatzblatt (Perigon)'!R2179),"",'Zusatzblatt (Perigon)'!R2179)</f>
        <v/>
      </c>
      <c r="N2184" s="95" t="str">
        <f>IF(ISBLANK('Zusatzblatt (Perigon)'!P2179),"",'Zusatzblatt (Perigon)'!P2179)</f>
        <v/>
      </c>
      <c r="O2184" s="38" t="str">
        <f>IF($L2184="","",VLOOKUP($R2184,Tarife!$A$2:$R$599,13,FALSE))</f>
        <v/>
      </c>
      <c r="P2184" s="38" t="str">
        <f t="shared" ref="P2184:P2247" si="34">IF(L2184="","",IF(AND($L2184="Pabe",N2184&lt;O2184),M2184*O2184,IF(N2184&lt;O2184,M2184*N2184,M2184*O2184)))</f>
        <v/>
      </c>
      <c r="R2184" s="100" t="str">
        <f>Zusammenzug!$C$25&amp;"-"&amp;Zusammenzug!$A$7&amp;"-"&amp;Leistungen!L2184</f>
        <v>2026-Nicht beauftragte Spitex-Organisation-</v>
      </c>
    </row>
    <row r="2185" spans="1:18" x14ac:dyDescent="0.2">
      <c r="A2185" s="95" t="str">
        <f>IF(ISBLANK('Zusatzblatt (Perigon)'!E2180),"",'Zusatzblatt (Perigon)'!E2180)</f>
        <v/>
      </c>
      <c r="B2185" s="95" t="str">
        <f>IF(ISBLANK('Zusatzblatt (Perigon)'!G2180),"",'Zusatzblatt (Perigon)'!G2180)</f>
        <v/>
      </c>
      <c r="C2185" s="96" t="str">
        <f>IF(ISBLANK('Zusatzblatt (Perigon)'!I2180),"",'Zusatzblatt (Perigon)'!I2180)</f>
        <v/>
      </c>
      <c r="D2185" s="97" t="str">
        <f>IF(ISBLANK('Zusatzblatt (Perigon)'!J2180),"",'Zusatzblatt (Perigon)'!J2180)</f>
        <v/>
      </c>
      <c r="E2185" s="64" t="str">
        <f>IF(ISBLANK('Zusatzblatt (Perigon)'!K2180),"",'Zusatzblatt (Perigon)'!K2180)</f>
        <v/>
      </c>
      <c r="F2185" s="65"/>
      <c r="G2185" s="64"/>
      <c r="H2185" s="69" t="str">
        <f>IF(ISBLANK('Zusatzblatt (Perigon)'!L2180),"",'Zusatzblatt (Perigon)'!L2180)</f>
        <v/>
      </c>
      <c r="I2185" s="69" t="str">
        <f>IF(ISBLANK('Zusatzblatt (Perigon)'!M2180),"",'Zusatzblatt (Perigon)'!M2180)</f>
        <v/>
      </c>
      <c r="J2185" s="98" t="str">
        <f>IF(ISBLANK('Zusatzblatt (Perigon)'!N2180),"",'Zusatzblatt (Perigon)'!N2180)</f>
        <v/>
      </c>
      <c r="K2185" s="99" t="str">
        <f>IF(ISBLANK('Zusatzblatt (Perigon)'!J2180),"",'Zusatzblatt (Perigon)'!T2180)</f>
        <v/>
      </c>
      <c r="L2185" s="95" t="str">
        <f>IF(ISBLANK('Zusatzblatt (Perigon)'!O2180),"",'Zusatzblatt (Perigon)'!O2180)</f>
        <v/>
      </c>
      <c r="M2185" s="95" t="str">
        <f>IF(ISBLANK('Zusatzblatt (Perigon)'!R2180),"",'Zusatzblatt (Perigon)'!R2180)</f>
        <v/>
      </c>
      <c r="N2185" s="95" t="str">
        <f>IF(ISBLANK('Zusatzblatt (Perigon)'!P2180),"",'Zusatzblatt (Perigon)'!P2180)</f>
        <v/>
      </c>
      <c r="O2185" s="38" t="str">
        <f>IF($L2185="","",VLOOKUP($R2185,Tarife!$A$2:$R$599,13,FALSE))</f>
        <v/>
      </c>
      <c r="P2185" s="38" t="str">
        <f t="shared" si="34"/>
        <v/>
      </c>
      <c r="R2185" s="100" t="str">
        <f>Zusammenzug!$C$25&amp;"-"&amp;Zusammenzug!$A$7&amp;"-"&amp;Leistungen!L2185</f>
        <v>2026-Nicht beauftragte Spitex-Organisation-</v>
      </c>
    </row>
    <row r="2186" spans="1:18" x14ac:dyDescent="0.2">
      <c r="A2186" s="95" t="str">
        <f>IF(ISBLANK('Zusatzblatt (Perigon)'!E2181),"",'Zusatzblatt (Perigon)'!E2181)</f>
        <v/>
      </c>
      <c r="B2186" s="95" t="str">
        <f>IF(ISBLANK('Zusatzblatt (Perigon)'!G2181),"",'Zusatzblatt (Perigon)'!G2181)</f>
        <v/>
      </c>
      <c r="C2186" s="96" t="str">
        <f>IF(ISBLANK('Zusatzblatt (Perigon)'!I2181),"",'Zusatzblatt (Perigon)'!I2181)</f>
        <v/>
      </c>
      <c r="D2186" s="97" t="str">
        <f>IF(ISBLANK('Zusatzblatt (Perigon)'!J2181),"",'Zusatzblatt (Perigon)'!J2181)</f>
        <v/>
      </c>
      <c r="E2186" s="64" t="str">
        <f>IF(ISBLANK('Zusatzblatt (Perigon)'!K2181),"",'Zusatzblatt (Perigon)'!K2181)</f>
        <v/>
      </c>
      <c r="F2186" s="65"/>
      <c r="G2186" s="64"/>
      <c r="H2186" s="69" t="str">
        <f>IF(ISBLANK('Zusatzblatt (Perigon)'!L2181),"",'Zusatzblatt (Perigon)'!L2181)</f>
        <v/>
      </c>
      <c r="I2186" s="69" t="str">
        <f>IF(ISBLANK('Zusatzblatt (Perigon)'!M2181),"",'Zusatzblatt (Perigon)'!M2181)</f>
        <v/>
      </c>
      <c r="J2186" s="98" t="str">
        <f>IF(ISBLANK('Zusatzblatt (Perigon)'!N2181),"",'Zusatzblatt (Perigon)'!N2181)</f>
        <v/>
      </c>
      <c r="K2186" s="99" t="str">
        <f>IF(ISBLANK('Zusatzblatt (Perigon)'!J2181),"",'Zusatzblatt (Perigon)'!T2181)</f>
        <v/>
      </c>
      <c r="L2186" s="95" t="str">
        <f>IF(ISBLANK('Zusatzblatt (Perigon)'!O2181),"",'Zusatzblatt (Perigon)'!O2181)</f>
        <v/>
      </c>
      <c r="M2186" s="95" t="str">
        <f>IF(ISBLANK('Zusatzblatt (Perigon)'!R2181),"",'Zusatzblatt (Perigon)'!R2181)</f>
        <v/>
      </c>
      <c r="N2186" s="95" t="str">
        <f>IF(ISBLANK('Zusatzblatt (Perigon)'!P2181),"",'Zusatzblatt (Perigon)'!P2181)</f>
        <v/>
      </c>
      <c r="O2186" s="38" t="str">
        <f>IF($L2186="","",VLOOKUP($R2186,Tarife!$A$2:$R$599,13,FALSE))</f>
        <v/>
      </c>
      <c r="P2186" s="38" t="str">
        <f t="shared" si="34"/>
        <v/>
      </c>
      <c r="R2186" s="100" t="str">
        <f>Zusammenzug!$C$25&amp;"-"&amp;Zusammenzug!$A$7&amp;"-"&amp;Leistungen!L2186</f>
        <v>2026-Nicht beauftragte Spitex-Organisation-</v>
      </c>
    </row>
    <row r="2187" spans="1:18" x14ac:dyDescent="0.2">
      <c r="A2187" s="95" t="str">
        <f>IF(ISBLANK('Zusatzblatt (Perigon)'!E2182),"",'Zusatzblatt (Perigon)'!E2182)</f>
        <v/>
      </c>
      <c r="B2187" s="95" t="str">
        <f>IF(ISBLANK('Zusatzblatt (Perigon)'!G2182),"",'Zusatzblatt (Perigon)'!G2182)</f>
        <v/>
      </c>
      <c r="C2187" s="96" t="str">
        <f>IF(ISBLANK('Zusatzblatt (Perigon)'!I2182),"",'Zusatzblatt (Perigon)'!I2182)</f>
        <v/>
      </c>
      <c r="D2187" s="97" t="str">
        <f>IF(ISBLANK('Zusatzblatt (Perigon)'!J2182),"",'Zusatzblatt (Perigon)'!J2182)</f>
        <v/>
      </c>
      <c r="E2187" s="64" t="str">
        <f>IF(ISBLANK('Zusatzblatt (Perigon)'!K2182),"",'Zusatzblatt (Perigon)'!K2182)</f>
        <v/>
      </c>
      <c r="F2187" s="65"/>
      <c r="G2187" s="64"/>
      <c r="H2187" s="69" t="str">
        <f>IF(ISBLANK('Zusatzblatt (Perigon)'!L2182),"",'Zusatzblatt (Perigon)'!L2182)</f>
        <v/>
      </c>
      <c r="I2187" s="69" t="str">
        <f>IF(ISBLANK('Zusatzblatt (Perigon)'!M2182),"",'Zusatzblatt (Perigon)'!M2182)</f>
        <v/>
      </c>
      <c r="J2187" s="98" t="str">
        <f>IF(ISBLANK('Zusatzblatt (Perigon)'!N2182),"",'Zusatzblatt (Perigon)'!N2182)</f>
        <v/>
      </c>
      <c r="K2187" s="99" t="str">
        <f>IF(ISBLANK('Zusatzblatt (Perigon)'!J2182),"",'Zusatzblatt (Perigon)'!T2182)</f>
        <v/>
      </c>
      <c r="L2187" s="95" t="str">
        <f>IF(ISBLANK('Zusatzblatt (Perigon)'!O2182),"",'Zusatzblatt (Perigon)'!O2182)</f>
        <v/>
      </c>
      <c r="M2187" s="95" t="str">
        <f>IF(ISBLANK('Zusatzblatt (Perigon)'!R2182),"",'Zusatzblatt (Perigon)'!R2182)</f>
        <v/>
      </c>
      <c r="N2187" s="95" t="str">
        <f>IF(ISBLANK('Zusatzblatt (Perigon)'!P2182),"",'Zusatzblatt (Perigon)'!P2182)</f>
        <v/>
      </c>
      <c r="O2187" s="38" t="str">
        <f>IF($L2187="","",VLOOKUP($R2187,Tarife!$A$2:$R$599,13,FALSE))</f>
        <v/>
      </c>
      <c r="P2187" s="38" t="str">
        <f t="shared" si="34"/>
        <v/>
      </c>
      <c r="R2187" s="100" t="str">
        <f>Zusammenzug!$C$25&amp;"-"&amp;Zusammenzug!$A$7&amp;"-"&amp;Leistungen!L2187</f>
        <v>2026-Nicht beauftragte Spitex-Organisation-</v>
      </c>
    </row>
    <row r="2188" spans="1:18" x14ac:dyDescent="0.2">
      <c r="A2188" s="95" t="str">
        <f>IF(ISBLANK('Zusatzblatt (Perigon)'!E2183),"",'Zusatzblatt (Perigon)'!E2183)</f>
        <v/>
      </c>
      <c r="B2188" s="95" t="str">
        <f>IF(ISBLANK('Zusatzblatt (Perigon)'!G2183),"",'Zusatzblatt (Perigon)'!G2183)</f>
        <v/>
      </c>
      <c r="C2188" s="96" t="str">
        <f>IF(ISBLANK('Zusatzblatt (Perigon)'!I2183),"",'Zusatzblatt (Perigon)'!I2183)</f>
        <v/>
      </c>
      <c r="D2188" s="97" t="str">
        <f>IF(ISBLANK('Zusatzblatt (Perigon)'!J2183),"",'Zusatzblatt (Perigon)'!J2183)</f>
        <v/>
      </c>
      <c r="E2188" s="64" t="str">
        <f>IF(ISBLANK('Zusatzblatt (Perigon)'!K2183),"",'Zusatzblatt (Perigon)'!K2183)</f>
        <v/>
      </c>
      <c r="F2188" s="65"/>
      <c r="G2188" s="64"/>
      <c r="H2188" s="69" t="str">
        <f>IF(ISBLANK('Zusatzblatt (Perigon)'!L2183),"",'Zusatzblatt (Perigon)'!L2183)</f>
        <v/>
      </c>
      <c r="I2188" s="69" t="str">
        <f>IF(ISBLANK('Zusatzblatt (Perigon)'!M2183),"",'Zusatzblatt (Perigon)'!M2183)</f>
        <v/>
      </c>
      <c r="J2188" s="98" t="str">
        <f>IF(ISBLANK('Zusatzblatt (Perigon)'!N2183),"",'Zusatzblatt (Perigon)'!N2183)</f>
        <v/>
      </c>
      <c r="K2188" s="99" t="str">
        <f>IF(ISBLANK('Zusatzblatt (Perigon)'!J2183),"",'Zusatzblatt (Perigon)'!T2183)</f>
        <v/>
      </c>
      <c r="L2188" s="95" t="str">
        <f>IF(ISBLANK('Zusatzblatt (Perigon)'!O2183),"",'Zusatzblatt (Perigon)'!O2183)</f>
        <v/>
      </c>
      <c r="M2188" s="95" t="str">
        <f>IF(ISBLANK('Zusatzblatt (Perigon)'!R2183),"",'Zusatzblatt (Perigon)'!R2183)</f>
        <v/>
      </c>
      <c r="N2188" s="95" t="str">
        <f>IF(ISBLANK('Zusatzblatt (Perigon)'!P2183),"",'Zusatzblatt (Perigon)'!P2183)</f>
        <v/>
      </c>
      <c r="O2188" s="38" t="str">
        <f>IF($L2188="","",VLOOKUP($R2188,Tarife!$A$2:$R$599,13,FALSE))</f>
        <v/>
      </c>
      <c r="P2188" s="38" t="str">
        <f t="shared" si="34"/>
        <v/>
      </c>
      <c r="R2188" s="100" t="str">
        <f>Zusammenzug!$C$25&amp;"-"&amp;Zusammenzug!$A$7&amp;"-"&amp;Leistungen!L2188</f>
        <v>2026-Nicht beauftragte Spitex-Organisation-</v>
      </c>
    </row>
    <row r="2189" spans="1:18" x14ac:dyDescent="0.2">
      <c r="A2189" s="95" t="str">
        <f>IF(ISBLANK('Zusatzblatt (Perigon)'!E2184),"",'Zusatzblatt (Perigon)'!E2184)</f>
        <v/>
      </c>
      <c r="B2189" s="95" t="str">
        <f>IF(ISBLANK('Zusatzblatt (Perigon)'!G2184),"",'Zusatzblatt (Perigon)'!G2184)</f>
        <v/>
      </c>
      <c r="C2189" s="96" t="str">
        <f>IF(ISBLANK('Zusatzblatt (Perigon)'!I2184),"",'Zusatzblatt (Perigon)'!I2184)</f>
        <v/>
      </c>
      <c r="D2189" s="97" t="str">
        <f>IF(ISBLANK('Zusatzblatt (Perigon)'!J2184),"",'Zusatzblatt (Perigon)'!J2184)</f>
        <v/>
      </c>
      <c r="E2189" s="64" t="str">
        <f>IF(ISBLANK('Zusatzblatt (Perigon)'!K2184),"",'Zusatzblatt (Perigon)'!K2184)</f>
        <v/>
      </c>
      <c r="F2189" s="65"/>
      <c r="G2189" s="64"/>
      <c r="H2189" s="69" t="str">
        <f>IF(ISBLANK('Zusatzblatt (Perigon)'!L2184),"",'Zusatzblatt (Perigon)'!L2184)</f>
        <v/>
      </c>
      <c r="I2189" s="69" t="str">
        <f>IF(ISBLANK('Zusatzblatt (Perigon)'!M2184),"",'Zusatzblatt (Perigon)'!M2184)</f>
        <v/>
      </c>
      <c r="J2189" s="98" t="str">
        <f>IF(ISBLANK('Zusatzblatt (Perigon)'!N2184),"",'Zusatzblatt (Perigon)'!N2184)</f>
        <v/>
      </c>
      <c r="K2189" s="99" t="str">
        <f>IF(ISBLANK('Zusatzblatt (Perigon)'!J2184),"",'Zusatzblatt (Perigon)'!T2184)</f>
        <v/>
      </c>
      <c r="L2189" s="95" t="str">
        <f>IF(ISBLANK('Zusatzblatt (Perigon)'!O2184),"",'Zusatzblatt (Perigon)'!O2184)</f>
        <v/>
      </c>
      <c r="M2189" s="95" t="str">
        <f>IF(ISBLANK('Zusatzblatt (Perigon)'!R2184),"",'Zusatzblatt (Perigon)'!R2184)</f>
        <v/>
      </c>
      <c r="N2189" s="95" t="str">
        <f>IF(ISBLANK('Zusatzblatt (Perigon)'!P2184),"",'Zusatzblatt (Perigon)'!P2184)</f>
        <v/>
      </c>
      <c r="O2189" s="38" t="str">
        <f>IF($L2189="","",VLOOKUP($R2189,Tarife!$A$2:$R$599,13,FALSE))</f>
        <v/>
      </c>
      <c r="P2189" s="38" t="str">
        <f t="shared" si="34"/>
        <v/>
      </c>
      <c r="R2189" s="100" t="str">
        <f>Zusammenzug!$C$25&amp;"-"&amp;Zusammenzug!$A$7&amp;"-"&amp;Leistungen!L2189</f>
        <v>2026-Nicht beauftragte Spitex-Organisation-</v>
      </c>
    </row>
    <row r="2190" spans="1:18" x14ac:dyDescent="0.2">
      <c r="A2190" s="95" t="str">
        <f>IF(ISBLANK('Zusatzblatt (Perigon)'!E2185),"",'Zusatzblatt (Perigon)'!E2185)</f>
        <v/>
      </c>
      <c r="B2190" s="95" t="str">
        <f>IF(ISBLANK('Zusatzblatt (Perigon)'!G2185),"",'Zusatzblatt (Perigon)'!G2185)</f>
        <v/>
      </c>
      <c r="C2190" s="96" t="str">
        <f>IF(ISBLANK('Zusatzblatt (Perigon)'!I2185),"",'Zusatzblatt (Perigon)'!I2185)</f>
        <v/>
      </c>
      <c r="D2190" s="97" t="str">
        <f>IF(ISBLANK('Zusatzblatt (Perigon)'!J2185),"",'Zusatzblatt (Perigon)'!J2185)</f>
        <v/>
      </c>
      <c r="E2190" s="64" t="str">
        <f>IF(ISBLANK('Zusatzblatt (Perigon)'!K2185),"",'Zusatzblatt (Perigon)'!K2185)</f>
        <v/>
      </c>
      <c r="F2190" s="65"/>
      <c r="G2190" s="64"/>
      <c r="H2190" s="69" t="str">
        <f>IF(ISBLANK('Zusatzblatt (Perigon)'!L2185),"",'Zusatzblatt (Perigon)'!L2185)</f>
        <v/>
      </c>
      <c r="I2190" s="69" t="str">
        <f>IF(ISBLANK('Zusatzblatt (Perigon)'!M2185),"",'Zusatzblatt (Perigon)'!M2185)</f>
        <v/>
      </c>
      <c r="J2190" s="98" t="str">
        <f>IF(ISBLANK('Zusatzblatt (Perigon)'!N2185),"",'Zusatzblatt (Perigon)'!N2185)</f>
        <v/>
      </c>
      <c r="K2190" s="99" t="str">
        <f>IF(ISBLANK('Zusatzblatt (Perigon)'!J2185),"",'Zusatzblatt (Perigon)'!T2185)</f>
        <v/>
      </c>
      <c r="L2190" s="95" t="str">
        <f>IF(ISBLANK('Zusatzblatt (Perigon)'!O2185),"",'Zusatzblatt (Perigon)'!O2185)</f>
        <v/>
      </c>
      <c r="M2190" s="95" t="str">
        <f>IF(ISBLANK('Zusatzblatt (Perigon)'!R2185),"",'Zusatzblatt (Perigon)'!R2185)</f>
        <v/>
      </c>
      <c r="N2190" s="95" t="str">
        <f>IF(ISBLANK('Zusatzblatt (Perigon)'!P2185),"",'Zusatzblatt (Perigon)'!P2185)</f>
        <v/>
      </c>
      <c r="O2190" s="38" t="str">
        <f>IF($L2190="","",VLOOKUP($R2190,Tarife!$A$2:$R$599,13,FALSE))</f>
        <v/>
      </c>
      <c r="P2190" s="38" t="str">
        <f t="shared" si="34"/>
        <v/>
      </c>
      <c r="R2190" s="100" t="str">
        <f>Zusammenzug!$C$25&amp;"-"&amp;Zusammenzug!$A$7&amp;"-"&amp;Leistungen!L2190</f>
        <v>2026-Nicht beauftragte Spitex-Organisation-</v>
      </c>
    </row>
    <row r="2191" spans="1:18" x14ac:dyDescent="0.2">
      <c r="A2191" s="95" t="str">
        <f>IF(ISBLANK('Zusatzblatt (Perigon)'!E2186),"",'Zusatzblatt (Perigon)'!E2186)</f>
        <v/>
      </c>
      <c r="B2191" s="95" t="str">
        <f>IF(ISBLANK('Zusatzblatt (Perigon)'!G2186),"",'Zusatzblatt (Perigon)'!G2186)</f>
        <v/>
      </c>
      <c r="C2191" s="96" t="str">
        <f>IF(ISBLANK('Zusatzblatt (Perigon)'!I2186),"",'Zusatzblatt (Perigon)'!I2186)</f>
        <v/>
      </c>
      <c r="D2191" s="97" t="str">
        <f>IF(ISBLANK('Zusatzblatt (Perigon)'!J2186),"",'Zusatzblatt (Perigon)'!J2186)</f>
        <v/>
      </c>
      <c r="E2191" s="64" t="str">
        <f>IF(ISBLANK('Zusatzblatt (Perigon)'!K2186),"",'Zusatzblatt (Perigon)'!K2186)</f>
        <v/>
      </c>
      <c r="F2191" s="65"/>
      <c r="G2191" s="64"/>
      <c r="H2191" s="69" t="str">
        <f>IF(ISBLANK('Zusatzblatt (Perigon)'!L2186),"",'Zusatzblatt (Perigon)'!L2186)</f>
        <v/>
      </c>
      <c r="I2191" s="69" t="str">
        <f>IF(ISBLANK('Zusatzblatt (Perigon)'!M2186),"",'Zusatzblatt (Perigon)'!M2186)</f>
        <v/>
      </c>
      <c r="J2191" s="98" t="str">
        <f>IF(ISBLANK('Zusatzblatt (Perigon)'!N2186),"",'Zusatzblatt (Perigon)'!N2186)</f>
        <v/>
      </c>
      <c r="K2191" s="99" t="str">
        <f>IF(ISBLANK('Zusatzblatt (Perigon)'!J2186),"",'Zusatzblatt (Perigon)'!T2186)</f>
        <v/>
      </c>
      <c r="L2191" s="95" t="str">
        <f>IF(ISBLANK('Zusatzblatt (Perigon)'!O2186),"",'Zusatzblatt (Perigon)'!O2186)</f>
        <v/>
      </c>
      <c r="M2191" s="95" t="str">
        <f>IF(ISBLANK('Zusatzblatt (Perigon)'!R2186),"",'Zusatzblatt (Perigon)'!R2186)</f>
        <v/>
      </c>
      <c r="N2191" s="95" t="str">
        <f>IF(ISBLANK('Zusatzblatt (Perigon)'!P2186),"",'Zusatzblatt (Perigon)'!P2186)</f>
        <v/>
      </c>
      <c r="O2191" s="38" t="str">
        <f>IF($L2191="","",VLOOKUP($R2191,Tarife!$A$2:$R$599,13,FALSE))</f>
        <v/>
      </c>
      <c r="P2191" s="38" t="str">
        <f t="shared" si="34"/>
        <v/>
      </c>
      <c r="R2191" s="100" t="str">
        <f>Zusammenzug!$C$25&amp;"-"&amp;Zusammenzug!$A$7&amp;"-"&amp;Leistungen!L2191</f>
        <v>2026-Nicht beauftragte Spitex-Organisation-</v>
      </c>
    </row>
    <row r="2192" spans="1:18" x14ac:dyDescent="0.2">
      <c r="A2192" s="95" t="str">
        <f>IF(ISBLANK('Zusatzblatt (Perigon)'!E2187),"",'Zusatzblatt (Perigon)'!E2187)</f>
        <v/>
      </c>
      <c r="B2192" s="95" t="str">
        <f>IF(ISBLANK('Zusatzblatt (Perigon)'!G2187),"",'Zusatzblatt (Perigon)'!G2187)</f>
        <v/>
      </c>
      <c r="C2192" s="96" t="str">
        <f>IF(ISBLANK('Zusatzblatt (Perigon)'!I2187),"",'Zusatzblatt (Perigon)'!I2187)</f>
        <v/>
      </c>
      <c r="D2192" s="97" t="str">
        <f>IF(ISBLANK('Zusatzblatt (Perigon)'!J2187),"",'Zusatzblatt (Perigon)'!J2187)</f>
        <v/>
      </c>
      <c r="E2192" s="64" t="str">
        <f>IF(ISBLANK('Zusatzblatt (Perigon)'!K2187),"",'Zusatzblatt (Perigon)'!K2187)</f>
        <v/>
      </c>
      <c r="F2192" s="65"/>
      <c r="G2192" s="64"/>
      <c r="H2192" s="69" t="str">
        <f>IF(ISBLANK('Zusatzblatt (Perigon)'!L2187),"",'Zusatzblatt (Perigon)'!L2187)</f>
        <v/>
      </c>
      <c r="I2192" s="69" t="str">
        <f>IF(ISBLANK('Zusatzblatt (Perigon)'!M2187),"",'Zusatzblatt (Perigon)'!M2187)</f>
        <v/>
      </c>
      <c r="J2192" s="98" t="str">
        <f>IF(ISBLANK('Zusatzblatt (Perigon)'!N2187),"",'Zusatzblatt (Perigon)'!N2187)</f>
        <v/>
      </c>
      <c r="K2192" s="99" t="str">
        <f>IF(ISBLANK('Zusatzblatt (Perigon)'!J2187),"",'Zusatzblatt (Perigon)'!T2187)</f>
        <v/>
      </c>
      <c r="L2192" s="95" t="str">
        <f>IF(ISBLANK('Zusatzblatt (Perigon)'!O2187),"",'Zusatzblatt (Perigon)'!O2187)</f>
        <v/>
      </c>
      <c r="M2192" s="95" t="str">
        <f>IF(ISBLANK('Zusatzblatt (Perigon)'!R2187),"",'Zusatzblatt (Perigon)'!R2187)</f>
        <v/>
      </c>
      <c r="N2192" s="95" t="str">
        <f>IF(ISBLANK('Zusatzblatt (Perigon)'!P2187),"",'Zusatzblatt (Perigon)'!P2187)</f>
        <v/>
      </c>
      <c r="O2192" s="38" t="str">
        <f>IF($L2192="","",VLOOKUP($R2192,Tarife!$A$2:$R$599,13,FALSE))</f>
        <v/>
      </c>
      <c r="P2192" s="38" t="str">
        <f t="shared" si="34"/>
        <v/>
      </c>
      <c r="R2192" s="100" t="str">
        <f>Zusammenzug!$C$25&amp;"-"&amp;Zusammenzug!$A$7&amp;"-"&amp;Leistungen!L2192</f>
        <v>2026-Nicht beauftragte Spitex-Organisation-</v>
      </c>
    </row>
    <row r="2193" spans="1:18" x14ac:dyDescent="0.2">
      <c r="A2193" s="95" t="str">
        <f>IF(ISBLANK('Zusatzblatt (Perigon)'!E2188),"",'Zusatzblatt (Perigon)'!E2188)</f>
        <v/>
      </c>
      <c r="B2193" s="95" t="str">
        <f>IF(ISBLANK('Zusatzblatt (Perigon)'!G2188),"",'Zusatzblatt (Perigon)'!G2188)</f>
        <v/>
      </c>
      <c r="C2193" s="96" t="str">
        <f>IF(ISBLANK('Zusatzblatt (Perigon)'!I2188),"",'Zusatzblatt (Perigon)'!I2188)</f>
        <v/>
      </c>
      <c r="D2193" s="97" t="str">
        <f>IF(ISBLANK('Zusatzblatt (Perigon)'!J2188),"",'Zusatzblatt (Perigon)'!J2188)</f>
        <v/>
      </c>
      <c r="E2193" s="64" t="str">
        <f>IF(ISBLANK('Zusatzblatt (Perigon)'!K2188),"",'Zusatzblatt (Perigon)'!K2188)</f>
        <v/>
      </c>
      <c r="F2193" s="65"/>
      <c r="G2193" s="64"/>
      <c r="H2193" s="69" t="str">
        <f>IF(ISBLANK('Zusatzblatt (Perigon)'!L2188),"",'Zusatzblatt (Perigon)'!L2188)</f>
        <v/>
      </c>
      <c r="I2193" s="69" t="str">
        <f>IF(ISBLANK('Zusatzblatt (Perigon)'!M2188),"",'Zusatzblatt (Perigon)'!M2188)</f>
        <v/>
      </c>
      <c r="J2193" s="98" t="str">
        <f>IF(ISBLANK('Zusatzblatt (Perigon)'!N2188),"",'Zusatzblatt (Perigon)'!N2188)</f>
        <v/>
      </c>
      <c r="K2193" s="99" t="str">
        <f>IF(ISBLANK('Zusatzblatt (Perigon)'!J2188),"",'Zusatzblatt (Perigon)'!T2188)</f>
        <v/>
      </c>
      <c r="L2193" s="95" t="str">
        <f>IF(ISBLANK('Zusatzblatt (Perigon)'!O2188),"",'Zusatzblatt (Perigon)'!O2188)</f>
        <v/>
      </c>
      <c r="M2193" s="95" t="str">
        <f>IF(ISBLANK('Zusatzblatt (Perigon)'!R2188),"",'Zusatzblatt (Perigon)'!R2188)</f>
        <v/>
      </c>
      <c r="N2193" s="95" t="str">
        <f>IF(ISBLANK('Zusatzblatt (Perigon)'!P2188),"",'Zusatzblatt (Perigon)'!P2188)</f>
        <v/>
      </c>
      <c r="O2193" s="38" t="str">
        <f>IF($L2193="","",VLOOKUP($R2193,Tarife!$A$2:$R$599,13,FALSE))</f>
        <v/>
      </c>
      <c r="P2193" s="38" t="str">
        <f t="shared" si="34"/>
        <v/>
      </c>
      <c r="R2193" s="100" t="str">
        <f>Zusammenzug!$C$25&amp;"-"&amp;Zusammenzug!$A$7&amp;"-"&amp;Leistungen!L2193</f>
        <v>2026-Nicht beauftragte Spitex-Organisation-</v>
      </c>
    </row>
    <row r="2194" spans="1:18" x14ac:dyDescent="0.2">
      <c r="A2194" s="95" t="str">
        <f>IF(ISBLANK('Zusatzblatt (Perigon)'!E2189),"",'Zusatzblatt (Perigon)'!E2189)</f>
        <v/>
      </c>
      <c r="B2194" s="95" t="str">
        <f>IF(ISBLANK('Zusatzblatt (Perigon)'!G2189),"",'Zusatzblatt (Perigon)'!G2189)</f>
        <v/>
      </c>
      <c r="C2194" s="96" t="str">
        <f>IF(ISBLANK('Zusatzblatt (Perigon)'!I2189),"",'Zusatzblatt (Perigon)'!I2189)</f>
        <v/>
      </c>
      <c r="D2194" s="97" t="str">
        <f>IF(ISBLANK('Zusatzblatt (Perigon)'!J2189),"",'Zusatzblatt (Perigon)'!J2189)</f>
        <v/>
      </c>
      <c r="E2194" s="64" t="str">
        <f>IF(ISBLANK('Zusatzblatt (Perigon)'!K2189),"",'Zusatzblatt (Perigon)'!K2189)</f>
        <v/>
      </c>
      <c r="F2194" s="65"/>
      <c r="G2194" s="64"/>
      <c r="H2194" s="69" t="str">
        <f>IF(ISBLANK('Zusatzblatt (Perigon)'!L2189),"",'Zusatzblatt (Perigon)'!L2189)</f>
        <v/>
      </c>
      <c r="I2194" s="69" t="str">
        <f>IF(ISBLANK('Zusatzblatt (Perigon)'!M2189),"",'Zusatzblatt (Perigon)'!M2189)</f>
        <v/>
      </c>
      <c r="J2194" s="98" t="str">
        <f>IF(ISBLANK('Zusatzblatt (Perigon)'!N2189),"",'Zusatzblatt (Perigon)'!N2189)</f>
        <v/>
      </c>
      <c r="K2194" s="99" t="str">
        <f>IF(ISBLANK('Zusatzblatt (Perigon)'!J2189),"",'Zusatzblatt (Perigon)'!T2189)</f>
        <v/>
      </c>
      <c r="L2194" s="95" t="str">
        <f>IF(ISBLANK('Zusatzblatt (Perigon)'!O2189),"",'Zusatzblatt (Perigon)'!O2189)</f>
        <v/>
      </c>
      <c r="M2194" s="95" t="str">
        <f>IF(ISBLANK('Zusatzblatt (Perigon)'!R2189),"",'Zusatzblatt (Perigon)'!R2189)</f>
        <v/>
      </c>
      <c r="N2194" s="95" t="str">
        <f>IF(ISBLANK('Zusatzblatt (Perigon)'!P2189),"",'Zusatzblatt (Perigon)'!P2189)</f>
        <v/>
      </c>
      <c r="O2194" s="38" t="str">
        <f>IF($L2194="","",VLOOKUP($R2194,Tarife!$A$2:$R$599,13,FALSE))</f>
        <v/>
      </c>
      <c r="P2194" s="38" t="str">
        <f t="shared" si="34"/>
        <v/>
      </c>
      <c r="R2194" s="100" t="str">
        <f>Zusammenzug!$C$25&amp;"-"&amp;Zusammenzug!$A$7&amp;"-"&amp;Leistungen!L2194</f>
        <v>2026-Nicht beauftragte Spitex-Organisation-</v>
      </c>
    </row>
    <row r="2195" spans="1:18" x14ac:dyDescent="0.2">
      <c r="A2195" s="95" t="str">
        <f>IF(ISBLANK('Zusatzblatt (Perigon)'!E2190),"",'Zusatzblatt (Perigon)'!E2190)</f>
        <v/>
      </c>
      <c r="B2195" s="95" t="str">
        <f>IF(ISBLANK('Zusatzblatt (Perigon)'!G2190),"",'Zusatzblatt (Perigon)'!G2190)</f>
        <v/>
      </c>
      <c r="C2195" s="96" t="str">
        <f>IF(ISBLANK('Zusatzblatt (Perigon)'!I2190),"",'Zusatzblatt (Perigon)'!I2190)</f>
        <v/>
      </c>
      <c r="D2195" s="97" t="str">
        <f>IF(ISBLANK('Zusatzblatt (Perigon)'!J2190),"",'Zusatzblatt (Perigon)'!J2190)</f>
        <v/>
      </c>
      <c r="E2195" s="64" t="str">
        <f>IF(ISBLANK('Zusatzblatt (Perigon)'!K2190),"",'Zusatzblatt (Perigon)'!K2190)</f>
        <v/>
      </c>
      <c r="F2195" s="65"/>
      <c r="G2195" s="64"/>
      <c r="H2195" s="69" t="str">
        <f>IF(ISBLANK('Zusatzblatt (Perigon)'!L2190),"",'Zusatzblatt (Perigon)'!L2190)</f>
        <v/>
      </c>
      <c r="I2195" s="69" t="str">
        <f>IF(ISBLANK('Zusatzblatt (Perigon)'!M2190),"",'Zusatzblatt (Perigon)'!M2190)</f>
        <v/>
      </c>
      <c r="J2195" s="98" t="str">
        <f>IF(ISBLANK('Zusatzblatt (Perigon)'!N2190),"",'Zusatzblatt (Perigon)'!N2190)</f>
        <v/>
      </c>
      <c r="K2195" s="99" t="str">
        <f>IF(ISBLANK('Zusatzblatt (Perigon)'!J2190),"",'Zusatzblatt (Perigon)'!T2190)</f>
        <v/>
      </c>
      <c r="L2195" s="95" t="str">
        <f>IF(ISBLANK('Zusatzblatt (Perigon)'!O2190),"",'Zusatzblatt (Perigon)'!O2190)</f>
        <v/>
      </c>
      <c r="M2195" s="95" t="str">
        <f>IF(ISBLANK('Zusatzblatt (Perigon)'!R2190),"",'Zusatzblatt (Perigon)'!R2190)</f>
        <v/>
      </c>
      <c r="N2195" s="95" t="str">
        <f>IF(ISBLANK('Zusatzblatt (Perigon)'!P2190),"",'Zusatzblatt (Perigon)'!P2190)</f>
        <v/>
      </c>
      <c r="O2195" s="38" t="str">
        <f>IF($L2195="","",VLOOKUP($R2195,Tarife!$A$2:$R$599,13,FALSE))</f>
        <v/>
      </c>
      <c r="P2195" s="38" t="str">
        <f t="shared" si="34"/>
        <v/>
      </c>
      <c r="R2195" s="100" t="str">
        <f>Zusammenzug!$C$25&amp;"-"&amp;Zusammenzug!$A$7&amp;"-"&amp;Leistungen!L2195</f>
        <v>2026-Nicht beauftragte Spitex-Organisation-</v>
      </c>
    </row>
    <row r="2196" spans="1:18" x14ac:dyDescent="0.2">
      <c r="A2196" s="95" t="str">
        <f>IF(ISBLANK('Zusatzblatt (Perigon)'!E2191),"",'Zusatzblatt (Perigon)'!E2191)</f>
        <v/>
      </c>
      <c r="B2196" s="95" t="str">
        <f>IF(ISBLANK('Zusatzblatt (Perigon)'!G2191),"",'Zusatzblatt (Perigon)'!G2191)</f>
        <v/>
      </c>
      <c r="C2196" s="96" t="str">
        <f>IF(ISBLANK('Zusatzblatt (Perigon)'!I2191),"",'Zusatzblatt (Perigon)'!I2191)</f>
        <v/>
      </c>
      <c r="D2196" s="97" t="str">
        <f>IF(ISBLANK('Zusatzblatt (Perigon)'!J2191),"",'Zusatzblatt (Perigon)'!J2191)</f>
        <v/>
      </c>
      <c r="E2196" s="64" t="str">
        <f>IF(ISBLANK('Zusatzblatt (Perigon)'!K2191),"",'Zusatzblatt (Perigon)'!K2191)</f>
        <v/>
      </c>
      <c r="F2196" s="65"/>
      <c r="G2196" s="64"/>
      <c r="H2196" s="69" t="str">
        <f>IF(ISBLANK('Zusatzblatt (Perigon)'!L2191),"",'Zusatzblatt (Perigon)'!L2191)</f>
        <v/>
      </c>
      <c r="I2196" s="69" t="str">
        <f>IF(ISBLANK('Zusatzblatt (Perigon)'!M2191),"",'Zusatzblatt (Perigon)'!M2191)</f>
        <v/>
      </c>
      <c r="J2196" s="98" t="str">
        <f>IF(ISBLANK('Zusatzblatt (Perigon)'!N2191),"",'Zusatzblatt (Perigon)'!N2191)</f>
        <v/>
      </c>
      <c r="K2196" s="99" t="str">
        <f>IF(ISBLANK('Zusatzblatt (Perigon)'!J2191),"",'Zusatzblatt (Perigon)'!T2191)</f>
        <v/>
      </c>
      <c r="L2196" s="95" t="str">
        <f>IF(ISBLANK('Zusatzblatt (Perigon)'!O2191),"",'Zusatzblatt (Perigon)'!O2191)</f>
        <v/>
      </c>
      <c r="M2196" s="95" t="str">
        <f>IF(ISBLANK('Zusatzblatt (Perigon)'!R2191),"",'Zusatzblatt (Perigon)'!R2191)</f>
        <v/>
      </c>
      <c r="N2196" s="95" t="str">
        <f>IF(ISBLANK('Zusatzblatt (Perigon)'!P2191),"",'Zusatzblatt (Perigon)'!P2191)</f>
        <v/>
      </c>
      <c r="O2196" s="38" t="str">
        <f>IF($L2196="","",VLOOKUP($R2196,Tarife!$A$2:$R$599,13,FALSE))</f>
        <v/>
      </c>
      <c r="P2196" s="38" t="str">
        <f t="shared" si="34"/>
        <v/>
      </c>
      <c r="R2196" s="100" t="str">
        <f>Zusammenzug!$C$25&amp;"-"&amp;Zusammenzug!$A$7&amp;"-"&amp;Leistungen!L2196</f>
        <v>2026-Nicht beauftragte Spitex-Organisation-</v>
      </c>
    </row>
    <row r="2197" spans="1:18" x14ac:dyDescent="0.2">
      <c r="A2197" s="95" t="str">
        <f>IF(ISBLANK('Zusatzblatt (Perigon)'!E2192),"",'Zusatzblatt (Perigon)'!E2192)</f>
        <v/>
      </c>
      <c r="B2197" s="95" t="str">
        <f>IF(ISBLANK('Zusatzblatt (Perigon)'!G2192),"",'Zusatzblatt (Perigon)'!G2192)</f>
        <v/>
      </c>
      <c r="C2197" s="96" t="str">
        <f>IF(ISBLANK('Zusatzblatt (Perigon)'!I2192),"",'Zusatzblatt (Perigon)'!I2192)</f>
        <v/>
      </c>
      <c r="D2197" s="97" t="str">
        <f>IF(ISBLANK('Zusatzblatt (Perigon)'!J2192),"",'Zusatzblatt (Perigon)'!J2192)</f>
        <v/>
      </c>
      <c r="E2197" s="64" t="str">
        <f>IF(ISBLANK('Zusatzblatt (Perigon)'!K2192),"",'Zusatzblatt (Perigon)'!K2192)</f>
        <v/>
      </c>
      <c r="F2197" s="65"/>
      <c r="G2197" s="64"/>
      <c r="H2197" s="69" t="str">
        <f>IF(ISBLANK('Zusatzblatt (Perigon)'!L2192),"",'Zusatzblatt (Perigon)'!L2192)</f>
        <v/>
      </c>
      <c r="I2197" s="69" t="str">
        <f>IF(ISBLANK('Zusatzblatt (Perigon)'!M2192),"",'Zusatzblatt (Perigon)'!M2192)</f>
        <v/>
      </c>
      <c r="J2197" s="98" t="str">
        <f>IF(ISBLANK('Zusatzblatt (Perigon)'!N2192),"",'Zusatzblatt (Perigon)'!N2192)</f>
        <v/>
      </c>
      <c r="K2197" s="99" t="str">
        <f>IF(ISBLANK('Zusatzblatt (Perigon)'!J2192),"",'Zusatzblatt (Perigon)'!T2192)</f>
        <v/>
      </c>
      <c r="L2197" s="95" t="str">
        <f>IF(ISBLANK('Zusatzblatt (Perigon)'!O2192),"",'Zusatzblatt (Perigon)'!O2192)</f>
        <v/>
      </c>
      <c r="M2197" s="95" t="str">
        <f>IF(ISBLANK('Zusatzblatt (Perigon)'!R2192),"",'Zusatzblatt (Perigon)'!R2192)</f>
        <v/>
      </c>
      <c r="N2197" s="95" t="str">
        <f>IF(ISBLANK('Zusatzblatt (Perigon)'!P2192),"",'Zusatzblatt (Perigon)'!P2192)</f>
        <v/>
      </c>
      <c r="O2197" s="38" t="str">
        <f>IF($L2197="","",VLOOKUP($R2197,Tarife!$A$2:$R$599,13,FALSE))</f>
        <v/>
      </c>
      <c r="P2197" s="38" t="str">
        <f t="shared" si="34"/>
        <v/>
      </c>
      <c r="R2197" s="100" t="str">
        <f>Zusammenzug!$C$25&amp;"-"&amp;Zusammenzug!$A$7&amp;"-"&amp;Leistungen!L2197</f>
        <v>2026-Nicht beauftragte Spitex-Organisation-</v>
      </c>
    </row>
    <row r="2198" spans="1:18" x14ac:dyDescent="0.2">
      <c r="A2198" s="95" t="str">
        <f>IF(ISBLANK('Zusatzblatt (Perigon)'!E2193),"",'Zusatzblatt (Perigon)'!E2193)</f>
        <v/>
      </c>
      <c r="B2198" s="95" t="str">
        <f>IF(ISBLANK('Zusatzblatt (Perigon)'!G2193),"",'Zusatzblatt (Perigon)'!G2193)</f>
        <v/>
      </c>
      <c r="C2198" s="96" t="str">
        <f>IF(ISBLANK('Zusatzblatt (Perigon)'!I2193),"",'Zusatzblatt (Perigon)'!I2193)</f>
        <v/>
      </c>
      <c r="D2198" s="97" t="str">
        <f>IF(ISBLANK('Zusatzblatt (Perigon)'!J2193),"",'Zusatzblatt (Perigon)'!J2193)</f>
        <v/>
      </c>
      <c r="E2198" s="64" t="str">
        <f>IF(ISBLANK('Zusatzblatt (Perigon)'!K2193),"",'Zusatzblatt (Perigon)'!K2193)</f>
        <v/>
      </c>
      <c r="F2198" s="65"/>
      <c r="G2198" s="64"/>
      <c r="H2198" s="69" t="str">
        <f>IF(ISBLANK('Zusatzblatt (Perigon)'!L2193),"",'Zusatzblatt (Perigon)'!L2193)</f>
        <v/>
      </c>
      <c r="I2198" s="69" t="str">
        <f>IF(ISBLANK('Zusatzblatt (Perigon)'!M2193),"",'Zusatzblatt (Perigon)'!M2193)</f>
        <v/>
      </c>
      <c r="J2198" s="98" t="str">
        <f>IF(ISBLANK('Zusatzblatt (Perigon)'!N2193),"",'Zusatzblatt (Perigon)'!N2193)</f>
        <v/>
      </c>
      <c r="K2198" s="99" t="str">
        <f>IF(ISBLANK('Zusatzblatt (Perigon)'!J2193),"",'Zusatzblatt (Perigon)'!T2193)</f>
        <v/>
      </c>
      <c r="L2198" s="95" t="str">
        <f>IF(ISBLANK('Zusatzblatt (Perigon)'!O2193),"",'Zusatzblatt (Perigon)'!O2193)</f>
        <v/>
      </c>
      <c r="M2198" s="95" t="str">
        <f>IF(ISBLANK('Zusatzblatt (Perigon)'!R2193),"",'Zusatzblatt (Perigon)'!R2193)</f>
        <v/>
      </c>
      <c r="N2198" s="95" t="str">
        <f>IF(ISBLANK('Zusatzblatt (Perigon)'!P2193),"",'Zusatzblatt (Perigon)'!P2193)</f>
        <v/>
      </c>
      <c r="O2198" s="38" t="str">
        <f>IF($L2198="","",VLOOKUP($R2198,Tarife!$A$2:$R$599,13,FALSE))</f>
        <v/>
      </c>
      <c r="P2198" s="38" t="str">
        <f t="shared" si="34"/>
        <v/>
      </c>
      <c r="R2198" s="100" t="str">
        <f>Zusammenzug!$C$25&amp;"-"&amp;Zusammenzug!$A$7&amp;"-"&amp;Leistungen!L2198</f>
        <v>2026-Nicht beauftragte Spitex-Organisation-</v>
      </c>
    </row>
    <row r="2199" spans="1:18" x14ac:dyDescent="0.2">
      <c r="A2199" s="95" t="str">
        <f>IF(ISBLANK('Zusatzblatt (Perigon)'!E2194),"",'Zusatzblatt (Perigon)'!E2194)</f>
        <v/>
      </c>
      <c r="B2199" s="95" t="str">
        <f>IF(ISBLANK('Zusatzblatt (Perigon)'!G2194),"",'Zusatzblatt (Perigon)'!G2194)</f>
        <v/>
      </c>
      <c r="C2199" s="96" t="str">
        <f>IF(ISBLANK('Zusatzblatt (Perigon)'!I2194),"",'Zusatzblatt (Perigon)'!I2194)</f>
        <v/>
      </c>
      <c r="D2199" s="97" t="str">
        <f>IF(ISBLANK('Zusatzblatt (Perigon)'!J2194),"",'Zusatzblatt (Perigon)'!J2194)</f>
        <v/>
      </c>
      <c r="E2199" s="64" t="str">
        <f>IF(ISBLANK('Zusatzblatt (Perigon)'!K2194),"",'Zusatzblatt (Perigon)'!K2194)</f>
        <v/>
      </c>
      <c r="F2199" s="65"/>
      <c r="G2199" s="64"/>
      <c r="H2199" s="69" t="str">
        <f>IF(ISBLANK('Zusatzblatt (Perigon)'!L2194),"",'Zusatzblatt (Perigon)'!L2194)</f>
        <v/>
      </c>
      <c r="I2199" s="69" t="str">
        <f>IF(ISBLANK('Zusatzblatt (Perigon)'!M2194),"",'Zusatzblatt (Perigon)'!M2194)</f>
        <v/>
      </c>
      <c r="J2199" s="98" t="str">
        <f>IF(ISBLANK('Zusatzblatt (Perigon)'!N2194),"",'Zusatzblatt (Perigon)'!N2194)</f>
        <v/>
      </c>
      <c r="K2199" s="99" t="str">
        <f>IF(ISBLANK('Zusatzblatt (Perigon)'!J2194),"",'Zusatzblatt (Perigon)'!T2194)</f>
        <v/>
      </c>
      <c r="L2199" s="95" t="str">
        <f>IF(ISBLANK('Zusatzblatt (Perigon)'!O2194),"",'Zusatzblatt (Perigon)'!O2194)</f>
        <v/>
      </c>
      <c r="M2199" s="95" t="str">
        <f>IF(ISBLANK('Zusatzblatt (Perigon)'!R2194),"",'Zusatzblatt (Perigon)'!R2194)</f>
        <v/>
      </c>
      <c r="N2199" s="95" t="str">
        <f>IF(ISBLANK('Zusatzblatt (Perigon)'!P2194),"",'Zusatzblatt (Perigon)'!P2194)</f>
        <v/>
      </c>
      <c r="O2199" s="38" t="str">
        <f>IF($L2199="","",VLOOKUP($R2199,Tarife!$A$2:$R$599,13,FALSE))</f>
        <v/>
      </c>
      <c r="P2199" s="38" t="str">
        <f t="shared" si="34"/>
        <v/>
      </c>
      <c r="R2199" s="100" t="str">
        <f>Zusammenzug!$C$25&amp;"-"&amp;Zusammenzug!$A$7&amp;"-"&amp;Leistungen!L2199</f>
        <v>2026-Nicht beauftragte Spitex-Organisation-</v>
      </c>
    </row>
    <row r="2200" spans="1:18" x14ac:dyDescent="0.2">
      <c r="A2200" s="95" t="str">
        <f>IF(ISBLANK('Zusatzblatt (Perigon)'!E2195),"",'Zusatzblatt (Perigon)'!E2195)</f>
        <v/>
      </c>
      <c r="B2200" s="95" t="str">
        <f>IF(ISBLANK('Zusatzblatt (Perigon)'!G2195),"",'Zusatzblatt (Perigon)'!G2195)</f>
        <v/>
      </c>
      <c r="C2200" s="96" t="str">
        <f>IF(ISBLANK('Zusatzblatt (Perigon)'!I2195),"",'Zusatzblatt (Perigon)'!I2195)</f>
        <v/>
      </c>
      <c r="D2200" s="97" t="str">
        <f>IF(ISBLANK('Zusatzblatt (Perigon)'!J2195),"",'Zusatzblatt (Perigon)'!J2195)</f>
        <v/>
      </c>
      <c r="E2200" s="64" t="str">
        <f>IF(ISBLANK('Zusatzblatt (Perigon)'!K2195),"",'Zusatzblatt (Perigon)'!K2195)</f>
        <v/>
      </c>
      <c r="F2200" s="65"/>
      <c r="G2200" s="64"/>
      <c r="H2200" s="69" t="str">
        <f>IF(ISBLANK('Zusatzblatt (Perigon)'!L2195),"",'Zusatzblatt (Perigon)'!L2195)</f>
        <v/>
      </c>
      <c r="I2200" s="69" t="str">
        <f>IF(ISBLANK('Zusatzblatt (Perigon)'!M2195),"",'Zusatzblatt (Perigon)'!M2195)</f>
        <v/>
      </c>
      <c r="J2200" s="98" t="str">
        <f>IF(ISBLANK('Zusatzblatt (Perigon)'!N2195),"",'Zusatzblatt (Perigon)'!N2195)</f>
        <v/>
      </c>
      <c r="K2200" s="99" t="str">
        <f>IF(ISBLANK('Zusatzblatt (Perigon)'!J2195),"",'Zusatzblatt (Perigon)'!T2195)</f>
        <v/>
      </c>
      <c r="L2200" s="95" t="str">
        <f>IF(ISBLANK('Zusatzblatt (Perigon)'!O2195),"",'Zusatzblatt (Perigon)'!O2195)</f>
        <v/>
      </c>
      <c r="M2200" s="95" t="str">
        <f>IF(ISBLANK('Zusatzblatt (Perigon)'!R2195),"",'Zusatzblatt (Perigon)'!R2195)</f>
        <v/>
      </c>
      <c r="N2200" s="95" t="str">
        <f>IF(ISBLANK('Zusatzblatt (Perigon)'!P2195),"",'Zusatzblatt (Perigon)'!P2195)</f>
        <v/>
      </c>
      <c r="O2200" s="38" t="str">
        <f>IF($L2200="","",VLOOKUP($R2200,Tarife!$A$2:$R$599,13,FALSE))</f>
        <v/>
      </c>
      <c r="P2200" s="38" t="str">
        <f t="shared" si="34"/>
        <v/>
      </c>
      <c r="R2200" s="100" t="str">
        <f>Zusammenzug!$C$25&amp;"-"&amp;Zusammenzug!$A$7&amp;"-"&amp;Leistungen!L2200</f>
        <v>2026-Nicht beauftragte Spitex-Organisation-</v>
      </c>
    </row>
    <row r="2201" spans="1:18" x14ac:dyDescent="0.2">
      <c r="A2201" s="95" t="str">
        <f>IF(ISBLANK('Zusatzblatt (Perigon)'!E2196),"",'Zusatzblatt (Perigon)'!E2196)</f>
        <v/>
      </c>
      <c r="B2201" s="95" t="str">
        <f>IF(ISBLANK('Zusatzblatt (Perigon)'!G2196),"",'Zusatzblatt (Perigon)'!G2196)</f>
        <v/>
      </c>
      <c r="C2201" s="96" t="str">
        <f>IF(ISBLANK('Zusatzblatt (Perigon)'!I2196),"",'Zusatzblatt (Perigon)'!I2196)</f>
        <v/>
      </c>
      <c r="D2201" s="97" t="str">
        <f>IF(ISBLANK('Zusatzblatt (Perigon)'!J2196),"",'Zusatzblatt (Perigon)'!J2196)</f>
        <v/>
      </c>
      <c r="E2201" s="64" t="str">
        <f>IF(ISBLANK('Zusatzblatt (Perigon)'!K2196),"",'Zusatzblatt (Perigon)'!K2196)</f>
        <v/>
      </c>
      <c r="F2201" s="65"/>
      <c r="G2201" s="64"/>
      <c r="H2201" s="69" t="str">
        <f>IF(ISBLANK('Zusatzblatt (Perigon)'!L2196),"",'Zusatzblatt (Perigon)'!L2196)</f>
        <v/>
      </c>
      <c r="I2201" s="69" t="str">
        <f>IF(ISBLANK('Zusatzblatt (Perigon)'!M2196),"",'Zusatzblatt (Perigon)'!M2196)</f>
        <v/>
      </c>
      <c r="J2201" s="98" t="str">
        <f>IF(ISBLANK('Zusatzblatt (Perigon)'!N2196),"",'Zusatzblatt (Perigon)'!N2196)</f>
        <v/>
      </c>
      <c r="K2201" s="99" t="str">
        <f>IF(ISBLANK('Zusatzblatt (Perigon)'!J2196),"",'Zusatzblatt (Perigon)'!T2196)</f>
        <v/>
      </c>
      <c r="L2201" s="95" t="str">
        <f>IF(ISBLANK('Zusatzblatt (Perigon)'!O2196),"",'Zusatzblatt (Perigon)'!O2196)</f>
        <v/>
      </c>
      <c r="M2201" s="95" t="str">
        <f>IF(ISBLANK('Zusatzblatt (Perigon)'!R2196),"",'Zusatzblatt (Perigon)'!R2196)</f>
        <v/>
      </c>
      <c r="N2201" s="95" t="str">
        <f>IF(ISBLANK('Zusatzblatt (Perigon)'!P2196),"",'Zusatzblatt (Perigon)'!P2196)</f>
        <v/>
      </c>
      <c r="O2201" s="38" t="str">
        <f>IF($L2201="","",VLOOKUP($R2201,Tarife!$A$2:$R$599,13,FALSE))</f>
        <v/>
      </c>
      <c r="P2201" s="38" t="str">
        <f t="shared" si="34"/>
        <v/>
      </c>
      <c r="R2201" s="100" t="str">
        <f>Zusammenzug!$C$25&amp;"-"&amp;Zusammenzug!$A$7&amp;"-"&amp;Leistungen!L2201</f>
        <v>2026-Nicht beauftragte Spitex-Organisation-</v>
      </c>
    </row>
    <row r="2202" spans="1:18" x14ac:dyDescent="0.2">
      <c r="A2202" s="95" t="str">
        <f>IF(ISBLANK('Zusatzblatt (Perigon)'!E2197),"",'Zusatzblatt (Perigon)'!E2197)</f>
        <v/>
      </c>
      <c r="B2202" s="95" t="str">
        <f>IF(ISBLANK('Zusatzblatt (Perigon)'!G2197),"",'Zusatzblatt (Perigon)'!G2197)</f>
        <v/>
      </c>
      <c r="C2202" s="96" t="str">
        <f>IF(ISBLANK('Zusatzblatt (Perigon)'!I2197),"",'Zusatzblatt (Perigon)'!I2197)</f>
        <v/>
      </c>
      <c r="D2202" s="97" t="str">
        <f>IF(ISBLANK('Zusatzblatt (Perigon)'!J2197),"",'Zusatzblatt (Perigon)'!J2197)</f>
        <v/>
      </c>
      <c r="E2202" s="64" t="str">
        <f>IF(ISBLANK('Zusatzblatt (Perigon)'!K2197),"",'Zusatzblatt (Perigon)'!K2197)</f>
        <v/>
      </c>
      <c r="F2202" s="65"/>
      <c r="G2202" s="64"/>
      <c r="H2202" s="69" t="str">
        <f>IF(ISBLANK('Zusatzblatt (Perigon)'!L2197),"",'Zusatzblatt (Perigon)'!L2197)</f>
        <v/>
      </c>
      <c r="I2202" s="69" t="str">
        <f>IF(ISBLANK('Zusatzblatt (Perigon)'!M2197),"",'Zusatzblatt (Perigon)'!M2197)</f>
        <v/>
      </c>
      <c r="J2202" s="98" t="str">
        <f>IF(ISBLANK('Zusatzblatt (Perigon)'!N2197),"",'Zusatzblatt (Perigon)'!N2197)</f>
        <v/>
      </c>
      <c r="K2202" s="99" t="str">
        <f>IF(ISBLANK('Zusatzblatt (Perigon)'!J2197),"",'Zusatzblatt (Perigon)'!T2197)</f>
        <v/>
      </c>
      <c r="L2202" s="95" t="str">
        <f>IF(ISBLANK('Zusatzblatt (Perigon)'!O2197),"",'Zusatzblatt (Perigon)'!O2197)</f>
        <v/>
      </c>
      <c r="M2202" s="95" t="str">
        <f>IF(ISBLANK('Zusatzblatt (Perigon)'!R2197),"",'Zusatzblatt (Perigon)'!R2197)</f>
        <v/>
      </c>
      <c r="N2202" s="95" t="str">
        <f>IF(ISBLANK('Zusatzblatt (Perigon)'!P2197),"",'Zusatzblatt (Perigon)'!P2197)</f>
        <v/>
      </c>
      <c r="O2202" s="38" t="str">
        <f>IF($L2202="","",VLOOKUP($R2202,Tarife!$A$2:$R$599,13,FALSE))</f>
        <v/>
      </c>
      <c r="P2202" s="38" t="str">
        <f t="shared" si="34"/>
        <v/>
      </c>
      <c r="R2202" s="100" t="str">
        <f>Zusammenzug!$C$25&amp;"-"&amp;Zusammenzug!$A$7&amp;"-"&amp;Leistungen!L2202</f>
        <v>2026-Nicht beauftragte Spitex-Organisation-</v>
      </c>
    </row>
    <row r="2203" spans="1:18" x14ac:dyDescent="0.2">
      <c r="A2203" s="95" t="str">
        <f>IF(ISBLANK('Zusatzblatt (Perigon)'!E2198),"",'Zusatzblatt (Perigon)'!E2198)</f>
        <v/>
      </c>
      <c r="B2203" s="95" t="str">
        <f>IF(ISBLANK('Zusatzblatt (Perigon)'!G2198),"",'Zusatzblatt (Perigon)'!G2198)</f>
        <v/>
      </c>
      <c r="C2203" s="96" t="str">
        <f>IF(ISBLANK('Zusatzblatt (Perigon)'!I2198),"",'Zusatzblatt (Perigon)'!I2198)</f>
        <v/>
      </c>
      <c r="D2203" s="97" t="str">
        <f>IF(ISBLANK('Zusatzblatt (Perigon)'!J2198),"",'Zusatzblatt (Perigon)'!J2198)</f>
        <v/>
      </c>
      <c r="E2203" s="64" t="str">
        <f>IF(ISBLANK('Zusatzblatt (Perigon)'!K2198),"",'Zusatzblatt (Perigon)'!K2198)</f>
        <v/>
      </c>
      <c r="F2203" s="65"/>
      <c r="G2203" s="64"/>
      <c r="H2203" s="69" t="str">
        <f>IF(ISBLANK('Zusatzblatt (Perigon)'!L2198),"",'Zusatzblatt (Perigon)'!L2198)</f>
        <v/>
      </c>
      <c r="I2203" s="69" t="str">
        <f>IF(ISBLANK('Zusatzblatt (Perigon)'!M2198),"",'Zusatzblatt (Perigon)'!M2198)</f>
        <v/>
      </c>
      <c r="J2203" s="98" t="str">
        <f>IF(ISBLANK('Zusatzblatt (Perigon)'!N2198),"",'Zusatzblatt (Perigon)'!N2198)</f>
        <v/>
      </c>
      <c r="K2203" s="99" t="str">
        <f>IF(ISBLANK('Zusatzblatt (Perigon)'!J2198),"",'Zusatzblatt (Perigon)'!T2198)</f>
        <v/>
      </c>
      <c r="L2203" s="95" t="str">
        <f>IF(ISBLANK('Zusatzblatt (Perigon)'!O2198),"",'Zusatzblatt (Perigon)'!O2198)</f>
        <v/>
      </c>
      <c r="M2203" s="95" t="str">
        <f>IF(ISBLANK('Zusatzblatt (Perigon)'!R2198),"",'Zusatzblatt (Perigon)'!R2198)</f>
        <v/>
      </c>
      <c r="N2203" s="95" t="str">
        <f>IF(ISBLANK('Zusatzblatt (Perigon)'!P2198),"",'Zusatzblatt (Perigon)'!P2198)</f>
        <v/>
      </c>
      <c r="O2203" s="38" t="str">
        <f>IF($L2203="","",VLOOKUP($R2203,Tarife!$A$2:$R$599,13,FALSE))</f>
        <v/>
      </c>
      <c r="P2203" s="38" t="str">
        <f t="shared" si="34"/>
        <v/>
      </c>
      <c r="R2203" s="100" t="str">
        <f>Zusammenzug!$C$25&amp;"-"&amp;Zusammenzug!$A$7&amp;"-"&amp;Leistungen!L2203</f>
        <v>2026-Nicht beauftragte Spitex-Organisation-</v>
      </c>
    </row>
    <row r="2204" spans="1:18" x14ac:dyDescent="0.2">
      <c r="A2204" s="95" t="str">
        <f>IF(ISBLANK('Zusatzblatt (Perigon)'!E2199),"",'Zusatzblatt (Perigon)'!E2199)</f>
        <v/>
      </c>
      <c r="B2204" s="95" t="str">
        <f>IF(ISBLANK('Zusatzblatt (Perigon)'!G2199),"",'Zusatzblatt (Perigon)'!G2199)</f>
        <v/>
      </c>
      <c r="C2204" s="96" t="str">
        <f>IF(ISBLANK('Zusatzblatt (Perigon)'!I2199),"",'Zusatzblatt (Perigon)'!I2199)</f>
        <v/>
      </c>
      <c r="D2204" s="97" t="str">
        <f>IF(ISBLANK('Zusatzblatt (Perigon)'!J2199),"",'Zusatzblatt (Perigon)'!J2199)</f>
        <v/>
      </c>
      <c r="E2204" s="64" t="str">
        <f>IF(ISBLANK('Zusatzblatt (Perigon)'!K2199),"",'Zusatzblatt (Perigon)'!K2199)</f>
        <v/>
      </c>
      <c r="F2204" s="65"/>
      <c r="G2204" s="64"/>
      <c r="H2204" s="69" t="str">
        <f>IF(ISBLANK('Zusatzblatt (Perigon)'!L2199),"",'Zusatzblatt (Perigon)'!L2199)</f>
        <v/>
      </c>
      <c r="I2204" s="69" t="str">
        <f>IF(ISBLANK('Zusatzblatt (Perigon)'!M2199),"",'Zusatzblatt (Perigon)'!M2199)</f>
        <v/>
      </c>
      <c r="J2204" s="98" t="str">
        <f>IF(ISBLANK('Zusatzblatt (Perigon)'!N2199),"",'Zusatzblatt (Perigon)'!N2199)</f>
        <v/>
      </c>
      <c r="K2204" s="99" t="str">
        <f>IF(ISBLANK('Zusatzblatt (Perigon)'!J2199),"",'Zusatzblatt (Perigon)'!T2199)</f>
        <v/>
      </c>
      <c r="L2204" s="95" t="str">
        <f>IF(ISBLANK('Zusatzblatt (Perigon)'!O2199),"",'Zusatzblatt (Perigon)'!O2199)</f>
        <v/>
      </c>
      <c r="M2204" s="95" t="str">
        <f>IF(ISBLANK('Zusatzblatt (Perigon)'!R2199),"",'Zusatzblatt (Perigon)'!R2199)</f>
        <v/>
      </c>
      <c r="N2204" s="95" t="str">
        <f>IF(ISBLANK('Zusatzblatt (Perigon)'!P2199),"",'Zusatzblatt (Perigon)'!P2199)</f>
        <v/>
      </c>
      <c r="O2204" s="38" t="str">
        <f>IF($L2204="","",VLOOKUP($R2204,Tarife!$A$2:$R$599,13,FALSE))</f>
        <v/>
      </c>
      <c r="P2204" s="38" t="str">
        <f t="shared" si="34"/>
        <v/>
      </c>
      <c r="R2204" s="100" t="str">
        <f>Zusammenzug!$C$25&amp;"-"&amp;Zusammenzug!$A$7&amp;"-"&amp;Leistungen!L2204</f>
        <v>2026-Nicht beauftragte Spitex-Organisation-</v>
      </c>
    </row>
    <row r="2205" spans="1:18" x14ac:dyDescent="0.2">
      <c r="A2205" s="95" t="str">
        <f>IF(ISBLANK('Zusatzblatt (Perigon)'!E2200),"",'Zusatzblatt (Perigon)'!E2200)</f>
        <v/>
      </c>
      <c r="B2205" s="95" t="str">
        <f>IF(ISBLANK('Zusatzblatt (Perigon)'!G2200),"",'Zusatzblatt (Perigon)'!G2200)</f>
        <v/>
      </c>
      <c r="C2205" s="96" t="str">
        <f>IF(ISBLANK('Zusatzblatt (Perigon)'!I2200),"",'Zusatzblatt (Perigon)'!I2200)</f>
        <v/>
      </c>
      <c r="D2205" s="97" t="str">
        <f>IF(ISBLANK('Zusatzblatt (Perigon)'!J2200),"",'Zusatzblatt (Perigon)'!J2200)</f>
        <v/>
      </c>
      <c r="E2205" s="64" t="str">
        <f>IF(ISBLANK('Zusatzblatt (Perigon)'!K2200),"",'Zusatzblatt (Perigon)'!K2200)</f>
        <v/>
      </c>
      <c r="F2205" s="65"/>
      <c r="G2205" s="64"/>
      <c r="H2205" s="69" t="str">
        <f>IF(ISBLANK('Zusatzblatt (Perigon)'!L2200),"",'Zusatzblatt (Perigon)'!L2200)</f>
        <v/>
      </c>
      <c r="I2205" s="69" t="str">
        <f>IF(ISBLANK('Zusatzblatt (Perigon)'!M2200),"",'Zusatzblatt (Perigon)'!M2200)</f>
        <v/>
      </c>
      <c r="J2205" s="98" t="str">
        <f>IF(ISBLANK('Zusatzblatt (Perigon)'!N2200),"",'Zusatzblatt (Perigon)'!N2200)</f>
        <v/>
      </c>
      <c r="K2205" s="99" t="str">
        <f>IF(ISBLANK('Zusatzblatt (Perigon)'!J2200),"",'Zusatzblatt (Perigon)'!T2200)</f>
        <v/>
      </c>
      <c r="L2205" s="95" t="str">
        <f>IF(ISBLANK('Zusatzblatt (Perigon)'!O2200),"",'Zusatzblatt (Perigon)'!O2200)</f>
        <v/>
      </c>
      <c r="M2205" s="95" t="str">
        <f>IF(ISBLANK('Zusatzblatt (Perigon)'!R2200),"",'Zusatzblatt (Perigon)'!R2200)</f>
        <v/>
      </c>
      <c r="N2205" s="95" t="str">
        <f>IF(ISBLANK('Zusatzblatt (Perigon)'!P2200),"",'Zusatzblatt (Perigon)'!P2200)</f>
        <v/>
      </c>
      <c r="O2205" s="38" t="str">
        <f>IF($L2205="","",VLOOKUP($R2205,Tarife!$A$2:$R$599,13,FALSE))</f>
        <v/>
      </c>
      <c r="P2205" s="38" t="str">
        <f t="shared" si="34"/>
        <v/>
      </c>
      <c r="R2205" s="100" t="str">
        <f>Zusammenzug!$C$25&amp;"-"&amp;Zusammenzug!$A$7&amp;"-"&amp;Leistungen!L2205</f>
        <v>2026-Nicht beauftragte Spitex-Organisation-</v>
      </c>
    </row>
    <row r="2206" spans="1:18" x14ac:dyDescent="0.2">
      <c r="A2206" s="95" t="str">
        <f>IF(ISBLANK('Zusatzblatt (Perigon)'!E2201),"",'Zusatzblatt (Perigon)'!E2201)</f>
        <v/>
      </c>
      <c r="B2206" s="95" t="str">
        <f>IF(ISBLANK('Zusatzblatt (Perigon)'!G2201),"",'Zusatzblatt (Perigon)'!G2201)</f>
        <v/>
      </c>
      <c r="C2206" s="96" t="str">
        <f>IF(ISBLANK('Zusatzblatt (Perigon)'!I2201),"",'Zusatzblatt (Perigon)'!I2201)</f>
        <v/>
      </c>
      <c r="D2206" s="97" t="str">
        <f>IF(ISBLANK('Zusatzblatt (Perigon)'!J2201),"",'Zusatzblatt (Perigon)'!J2201)</f>
        <v/>
      </c>
      <c r="E2206" s="64" t="str">
        <f>IF(ISBLANK('Zusatzblatt (Perigon)'!K2201),"",'Zusatzblatt (Perigon)'!K2201)</f>
        <v/>
      </c>
      <c r="F2206" s="65"/>
      <c r="G2206" s="64"/>
      <c r="H2206" s="69" t="str">
        <f>IF(ISBLANK('Zusatzblatt (Perigon)'!L2201),"",'Zusatzblatt (Perigon)'!L2201)</f>
        <v/>
      </c>
      <c r="I2206" s="69" t="str">
        <f>IF(ISBLANK('Zusatzblatt (Perigon)'!M2201),"",'Zusatzblatt (Perigon)'!M2201)</f>
        <v/>
      </c>
      <c r="J2206" s="98" t="str">
        <f>IF(ISBLANK('Zusatzblatt (Perigon)'!N2201),"",'Zusatzblatt (Perigon)'!N2201)</f>
        <v/>
      </c>
      <c r="K2206" s="99" t="str">
        <f>IF(ISBLANK('Zusatzblatt (Perigon)'!J2201),"",'Zusatzblatt (Perigon)'!T2201)</f>
        <v/>
      </c>
      <c r="L2206" s="95" t="str">
        <f>IF(ISBLANK('Zusatzblatt (Perigon)'!O2201),"",'Zusatzblatt (Perigon)'!O2201)</f>
        <v/>
      </c>
      <c r="M2206" s="95" t="str">
        <f>IF(ISBLANK('Zusatzblatt (Perigon)'!R2201),"",'Zusatzblatt (Perigon)'!R2201)</f>
        <v/>
      </c>
      <c r="N2206" s="95" t="str">
        <f>IF(ISBLANK('Zusatzblatt (Perigon)'!P2201),"",'Zusatzblatt (Perigon)'!P2201)</f>
        <v/>
      </c>
      <c r="O2206" s="38" t="str">
        <f>IF($L2206="","",VLOOKUP($R2206,Tarife!$A$2:$R$599,13,FALSE))</f>
        <v/>
      </c>
      <c r="P2206" s="38" t="str">
        <f t="shared" si="34"/>
        <v/>
      </c>
      <c r="R2206" s="100" t="str">
        <f>Zusammenzug!$C$25&amp;"-"&amp;Zusammenzug!$A$7&amp;"-"&amp;Leistungen!L2206</f>
        <v>2026-Nicht beauftragte Spitex-Organisation-</v>
      </c>
    </row>
    <row r="2207" spans="1:18" x14ac:dyDescent="0.2">
      <c r="A2207" s="95" t="str">
        <f>IF(ISBLANK('Zusatzblatt (Perigon)'!E2202),"",'Zusatzblatt (Perigon)'!E2202)</f>
        <v/>
      </c>
      <c r="B2207" s="95" t="str">
        <f>IF(ISBLANK('Zusatzblatt (Perigon)'!G2202),"",'Zusatzblatt (Perigon)'!G2202)</f>
        <v/>
      </c>
      <c r="C2207" s="96" t="str">
        <f>IF(ISBLANK('Zusatzblatt (Perigon)'!I2202),"",'Zusatzblatt (Perigon)'!I2202)</f>
        <v/>
      </c>
      <c r="D2207" s="97" t="str">
        <f>IF(ISBLANK('Zusatzblatt (Perigon)'!J2202),"",'Zusatzblatt (Perigon)'!J2202)</f>
        <v/>
      </c>
      <c r="E2207" s="64" t="str">
        <f>IF(ISBLANK('Zusatzblatt (Perigon)'!K2202),"",'Zusatzblatt (Perigon)'!K2202)</f>
        <v/>
      </c>
      <c r="F2207" s="65"/>
      <c r="G2207" s="64"/>
      <c r="H2207" s="69" t="str">
        <f>IF(ISBLANK('Zusatzblatt (Perigon)'!L2202),"",'Zusatzblatt (Perigon)'!L2202)</f>
        <v/>
      </c>
      <c r="I2207" s="69" t="str">
        <f>IF(ISBLANK('Zusatzblatt (Perigon)'!M2202),"",'Zusatzblatt (Perigon)'!M2202)</f>
        <v/>
      </c>
      <c r="J2207" s="98" t="str">
        <f>IF(ISBLANK('Zusatzblatt (Perigon)'!N2202),"",'Zusatzblatt (Perigon)'!N2202)</f>
        <v/>
      </c>
      <c r="K2207" s="99" t="str">
        <f>IF(ISBLANK('Zusatzblatt (Perigon)'!J2202),"",'Zusatzblatt (Perigon)'!T2202)</f>
        <v/>
      </c>
      <c r="L2207" s="95" t="str">
        <f>IF(ISBLANK('Zusatzblatt (Perigon)'!O2202),"",'Zusatzblatt (Perigon)'!O2202)</f>
        <v/>
      </c>
      <c r="M2207" s="95" t="str">
        <f>IF(ISBLANK('Zusatzblatt (Perigon)'!R2202),"",'Zusatzblatt (Perigon)'!R2202)</f>
        <v/>
      </c>
      <c r="N2207" s="95" t="str">
        <f>IF(ISBLANK('Zusatzblatt (Perigon)'!P2202),"",'Zusatzblatt (Perigon)'!P2202)</f>
        <v/>
      </c>
      <c r="O2207" s="38" t="str">
        <f>IF($L2207="","",VLOOKUP($R2207,Tarife!$A$2:$R$599,13,FALSE))</f>
        <v/>
      </c>
      <c r="P2207" s="38" t="str">
        <f t="shared" si="34"/>
        <v/>
      </c>
      <c r="R2207" s="100" t="str">
        <f>Zusammenzug!$C$25&amp;"-"&amp;Zusammenzug!$A$7&amp;"-"&amp;Leistungen!L2207</f>
        <v>2026-Nicht beauftragte Spitex-Organisation-</v>
      </c>
    </row>
    <row r="2208" spans="1:18" x14ac:dyDescent="0.2">
      <c r="A2208" s="95" t="str">
        <f>IF(ISBLANK('Zusatzblatt (Perigon)'!E2203),"",'Zusatzblatt (Perigon)'!E2203)</f>
        <v/>
      </c>
      <c r="B2208" s="95" t="str">
        <f>IF(ISBLANK('Zusatzblatt (Perigon)'!G2203),"",'Zusatzblatt (Perigon)'!G2203)</f>
        <v/>
      </c>
      <c r="C2208" s="96" t="str">
        <f>IF(ISBLANK('Zusatzblatt (Perigon)'!I2203),"",'Zusatzblatt (Perigon)'!I2203)</f>
        <v/>
      </c>
      <c r="D2208" s="97" t="str">
        <f>IF(ISBLANK('Zusatzblatt (Perigon)'!J2203),"",'Zusatzblatt (Perigon)'!J2203)</f>
        <v/>
      </c>
      <c r="E2208" s="64" t="str">
        <f>IF(ISBLANK('Zusatzblatt (Perigon)'!K2203),"",'Zusatzblatt (Perigon)'!K2203)</f>
        <v/>
      </c>
      <c r="F2208" s="65"/>
      <c r="G2208" s="64"/>
      <c r="H2208" s="69" t="str">
        <f>IF(ISBLANK('Zusatzblatt (Perigon)'!L2203),"",'Zusatzblatt (Perigon)'!L2203)</f>
        <v/>
      </c>
      <c r="I2208" s="69" t="str">
        <f>IF(ISBLANK('Zusatzblatt (Perigon)'!M2203),"",'Zusatzblatt (Perigon)'!M2203)</f>
        <v/>
      </c>
      <c r="J2208" s="98" t="str">
        <f>IF(ISBLANK('Zusatzblatt (Perigon)'!N2203),"",'Zusatzblatt (Perigon)'!N2203)</f>
        <v/>
      </c>
      <c r="K2208" s="99" t="str">
        <f>IF(ISBLANK('Zusatzblatt (Perigon)'!J2203),"",'Zusatzblatt (Perigon)'!T2203)</f>
        <v/>
      </c>
      <c r="L2208" s="95" t="str">
        <f>IF(ISBLANK('Zusatzblatt (Perigon)'!O2203),"",'Zusatzblatt (Perigon)'!O2203)</f>
        <v/>
      </c>
      <c r="M2208" s="95" t="str">
        <f>IF(ISBLANK('Zusatzblatt (Perigon)'!R2203),"",'Zusatzblatt (Perigon)'!R2203)</f>
        <v/>
      </c>
      <c r="N2208" s="95" t="str">
        <f>IF(ISBLANK('Zusatzblatt (Perigon)'!P2203),"",'Zusatzblatt (Perigon)'!P2203)</f>
        <v/>
      </c>
      <c r="O2208" s="38" t="str">
        <f>IF($L2208="","",VLOOKUP($R2208,Tarife!$A$2:$R$599,13,FALSE))</f>
        <v/>
      </c>
      <c r="P2208" s="38" t="str">
        <f t="shared" si="34"/>
        <v/>
      </c>
      <c r="R2208" s="100" t="str">
        <f>Zusammenzug!$C$25&amp;"-"&amp;Zusammenzug!$A$7&amp;"-"&amp;Leistungen!L2208</f>
        <v>2026-Nicht beauftragte Spitex-Organisation-</v>
      </c>
    </row>
    <row r="2209" spans="1:18" x14ac:dyDescent="0.2">
      <c r="A2209" s="95" t="str">
        <f>IF(ISBLANK('Zusatzblatt (Perigon)'!E2204),"",'Zusatzblatt (Perigon)'!E2204)</f>
        <v/>
      </c>
      <c r="B2209" s="95" t="str">
        <f>IF(ISBLANK('Zusatzblatt (Perigon)'!G2204),"",'Zusatzblatt (Perigon)'!G2204)</f>
        <v/>
      </c>
      <c r="C2209" s="96" t="str">
        <f>IF(ISBLANK('Zusatzblatt (Perigon)'!I2204),"",'Zusatzblatt (Perigon)'!I2204)</f>
        <v/>
      </c>
      <c r="D2209" s="97" t="str">
        <f>IF(ISBLANK('Zusatzblatt (Perigon)'!J2204),"",'Zusatzblatt (Perigon)'!J2204)</f>
        <v/>
      </c>
      <c r="E2209" s="64" t="str">
        <f>IF(ISBLANK('Zusatzblatt (Perigon)'!K2204),"",'Zusatzblatt (Perigon)'!K2204)</f>
        <v/>
      </c>
      <c r="F2209" s="65"/>
      <c r="G2209" s="64"/>
      <c r="H2209" s="69" t="str">
        <f>IF(ISBLANK('Zusatzblatt (Perigon)'!L2204),"",'Zusatzblatt (Perigon)'!L2204)</f>
        <v/>
      </c>
      <c r="I2209" s="69" t="str">
        <f>IF(ISBLANK('Zusatzblatt (Perigon)'!M2204),"",'Zusatzblatt (Perigon)'!M2204)</f>
        <v/>
      </c>
      <c r="J2209" s="98" t="str">
        <f>IF(ISBLANK('Zusatzblatt (Perigon)'!N2204),"",'Zusatzblatt (Perigon)'!N2204)</f>
        <v/>
      </c>
      <c r="K2209" s="99" t="str">
        <f>IF(ISBLANK('Zusatzblatt (Perigon)'!J2204),"",'Zusatzblatt (Perigon)'!T2204)</f>
        <v/>
      </c>
      <c r="L2209" s="95" t="str">
        <f>IF(ISBLANK('Zusatzblatt (Perigon)'!O2204),"",'Zusatzblatt (Perigon)'!O2204)</f>
        <v/>
      </c>
      <c r="M2209" s="95" t="str">
        <f>IF(ISBLANK('Zusatzblatt (Perigon)'!R2204),"",'Zusatzblatt (Perigon)'!R2204)</f>
        <v/>
      </c>
      <c r="N2209" s="95" t="str">
        <f>IF(ISBLANK('Zusatzblatt (Perigon)'!P2204),"",'Zusatzblatt (Perigon)'!P2204)</f>
        <v/>
      </c>
      <c r="O2209" s="38" t="str">
        <f>IF($L2209="","",VLOOKUP($R2209,Tarife!$A$2:$R$599,13,FALSE))</f>
        <v/>
      </c>
      <c r="P2209" s="38" t="str">
        <f t="shared" si="34"/>
        <v/>
      </c>
      <c r="R2209" s="100" t="str">
        <f>Zusammenzug!$C$25&amp;"-"&amp;Zusammenzug!$A$7&amp;"-"&amp;Leistungen!L2209</f>
        <v>2026-Nicht beauftragte Spitex-Organisation-</v>
      </c>
    </row>
    <row r="2210" spans="1:18" x14ac:dyDescent="0.2">
      <c r="A2210" s="95" t="str">
        <f>IF(ISBLANK('Zusatzblatt (Perigon)'!E2205),"",'Zusatzblatt (Perigon)'!E2205)</f>
        <v/>
      </c>
      <c r="B2210" s="95" t="str">
        <f>IF(ISBLANK('Zusatzblatt (Perigon)'!G2205),"",'Zusatzblatt (Perigon)'!G2205)</f>
        <v/>
      </c>
      <c r="C2210" s="96" t="str">
        <f>IF(ISBLANK('Zusatzblatt (Perigon)'!I2205),"",'Zusatzblatt (Perigon)'!I2205)</f>
        <v/>
      </c>
      <c r="D2210" s="97" t="str">
        <f>IF(ISBLANK('Zusatzblatt (Perigon)'!J2205),"",'Zusatzblatt (Perigon)'!J2205)</f>
        <v/>
      </c>
      <c r="E2210" s="64" t="str">
        <f>IF(ISBLANK('Zusatzblatt (Perigon)'!K2205),"",'Zusatzblatt (Perigon)'!K2205)</f>
        <v/>
      </c>
      <c r="F2210" s="65"/>
      <c r="G2210" s="64"/>
      <c r="H2210" s="69" t="str">
        <f>IF(ISBLANK('Zusatzblatt (Perigon)'!L2205),"",'Zusatzblatt (Perigon)'!L2205)</f>
        <v/>
      </c>
      <c r="I2210" s="69" t="str">
        <f>IF(ISBLANK('Zusatzblatt (Perigon)'!M2205),"",'Zusatzblatt (Perigon)'!M2205)</f>
        <v/>
      </c>
      <c r="J2210" s="98" t="str">
        <f>IF(ISBLANK('Zusatzblatt (Perigon)'!N2205),"",'Zusatzblatt (Perigon)'!N2205)</f>
        <v/>
      </c>
      <c r="K2210" s="99" t="str">
        <f>IF(ISBLANK('Zusatzblatt (Perigon)'!J2205),"",'Zusatzblatt (Perigon)'!T2205)</f>
        <v/>
      </c>
      <c r="L2210" s="95" t="str">
        <f>IF(ISBLANK('Zusatzblatt (Perigon)'!O2205),"",'Zusatzblatt (Perigon)'!O2205)</f>
        <v/>
      </c>
      <c r="M2210" s="95" t="str">
        <f>IF(ISBLANK('Zusatzblatt (Perigon)'!R2205),"",'Zusatzblatt (Perigon)'!R2205)</f>
        <v/>
      </c>
      <c r="N2210" s="95" t="str">
        <f>IF(ISBLANK('Zusatzblatt (Perigon)'!P2205),"",'Zusatzblatt (Perigon)'!P2205)</f>
        <v/>
      </c>
      <c r="O2210" s="38" t="str">
        <f>IF($L2210="","",VLOOKUP($R2210,Tarife!$A$2:$R$599,13,FALSE))</f>
        <v/>
      </c>
      <c r="P2210" s="38" t="str">
        <f t="shared" si="34"/>
        <v/>
      </c>
      <c r="R2210" s="100" t="str">
        <f>Zusammenzug!$C$25&amp;"-"&amp;Zusammenzug!$A$7&amp;"-"&amp;Leistungen!L2210</f>
        <v>2026-Nicht beauftragte Spitex-Organisation-</v>
      </c>
    </row>
    <row r="2211" spans="1:18" x14ac:dyDescent="0.2">
      <c r="A2211" s="95" t="str">
        <f>IF(ISBLANK('Zusatzblatt (Perigon)'!E2206),"",'Zusatzblatt (Perigon)'!E2206)</f>
        <v/>
      </c>
      <c r="B2211" s="95" t="str">
        <f>IF(ISBLANK('Zusatzblatt (Perigon)'!G2206),"",'Zusatzblatt (Perigon)'!G2206)</f>
        <v/>
      </c>
      <c r="C2211" s="96" t="str">
        <f>IF(ISBLANK('Zusatzblatt (Perigon)'!I2206),"",'Zusatzblatt (Perigon)'!I2206)</f>
        <v/>
      </c>
      <c r="D2211" s="97" t="str">
        <f>IF(ISBLANK('Zusatzblatt (Perigon)'!J2206),"",'Zusatzblatt (Perigon)'!J2206)</f>
        <v/>
      </c>
      <c r="E2211" s="64" t="str">
        <f>IF(ISBLANK('Zusatzblatt (Perigon)'!K2206),"",'Zusatzblatt (Perigon)'!K2206)</f>
        <v/>
      </c>
      <c r="F2211" s="65"/>
      <c r="G2211" s="64"/>
      <c r="H2211" s="69" t="str">
        <f>IF(ISBLANK('Zusatzblatt (Perigon)'!L2206),"",'Zusatzblatt (Perigon)'!L2206)</f>
        <v/>
      </c>
      <c r="I2211" s="69" t="str">
        <f>IF(ISBLANK('Zusatzblatt (Perigon)'!M2206),"",'Zusatzblatt (Perigon)'!M2206)</f>
        <v/>
      </c>
      <c r="J2211" s="98" t="str">
        <f>IF(ISBLANK('Zusatzblatt (Perigon)'!N2206),"",'Zusatzblatt (Perigon)'!N2206)</f>
        <v/>
      </c>
      <c r="K2211" s="99" t="str">
        <f>IF(ISBLANK('Zusatzblatt (Perigon)'!J2206),"",'Zusatzblatt (Perigon)'!T2206)</f>
        <v/>
      </c>
      <c r="L2211" s="95" t="str">
        <f>IF(ISBLANK('Zusatzblatt (Perigon)'!O2206),"",'Zusatzblatt (Perigon)'!O2206)</f>
        <v/>
      </c>
      <c r="M2211" s="95" t="str">
        <f>IF(ISBLANK('Zusatzblatt (Perigon)'!R2206),"",'Zusatzblatt (Perigon)'!R2206)</f>
        <v/>
      </c>
      <c r="N2211" s="95" t="str">
        <f>IF(ISBLANK('Zusatzblatt (Perigon)'!P2206),"",'Zusatzblatt (Perigon)'!P2206)</f>
        <v/>
      </c>
      <c r="O2211" s="38" t="str">
        <f>IF($L2211="","",VLOOKUP($R2211,Tarife!$A$2:$R$599,13,FALSE))</f>
        <v/>
      </c>
      <c r="P2211" s="38" t="str">
        <f t="shared" si="34"/>
        <v/>
      </c>
      <c r="R2211" s="100" t="str">
        <f>Zusammenzug!$C$25&amp;"-"&amp;Zusammenzug!$A$7&amp;"-"&amp;Leistungen!L2211</f>
        <v>2026-Nicht beauftragte Spitex-Organisation-</v>
      </c>
    </row>
    <row r="2212" spans="1:18" x14ac:dyDescent="0.2">
      <c r="A2212" s="95" t="str">
        <f>IF(ISBLANK('Zusatzblatt (Perigon)'!E2207),"",'Zusatzblatt (Perigon)'!E2207)</f>
        <v/>
      </c>
      <c r="B2212" s="95" t="str">
        <f>IF(ISBLANK('Zusatzblatt (Perigon)'!G2207),"",'Zusatzblatt (Perigon)'!G2207)</f>
        <v/>
      </c>
      <c r="C2212" s="96" t="str">
        <f>IF(ISBLANK('Zusatzblatt (Perigon)'!I2207),"",'Zusatzblatt (Perigon)'!I2207)</f>
        <v/>
      </c>
      <c r="D2212" s="97" t="str">
        <f>IF(ISBLANK('Zusatzblatt (Perigon)'!J2207),"",'Zusatzblatt (Perigon)'!J2207)</f>
        <v/>
      </c>
      <c r="E2212" s="64" t="str">
        <f>IF(ISBLANK('Zusatzblatt (Perigon)'!K2207),"",'Zusatzblatt (Perigon)'!K2207)</f>
        <v/>
      </c>
      <c r="F2212" s="65"/>
      <c r="G2212" s="64"/>
      <c r="H2212" s="69" t="str">
        <f>IF(ISBLANK('Zusatzblatt (Perigon)'!L2207),"",'Zusatzblatt (Perigon)'!L2207)</f>
        <v/>
      </c>
      <c r="I2212" s="69" t="str">
        <f>IF(ISBLANK('Zusatzblatt (Perigon)'!M2207),"",'Zusatzblatt (Perigon)'!M2207)</f>
        <v/>
      </c>
      <c r="J2212" s="98" t="str">
        <f>IF(ISBLANK('Zusatzblatt (Perigon)'!N2207),"",'Zusatzblatt (Perigon)'!N2207)</f>
        <v/>
      </c>
      <c r="K2212" s="99" t="str">
        <f>IF(ISBLANK('Zusatzblatt (Perigon)'!J2207),"",'Zusatzblatt (Perigon)'!T2207)</f>
        <v/>
      </c>
      <c r="L2212" s="95" t="str">
        <f>IF(ISBLANK('Zusatzblatt (Perigon)'!O2207),"",'Zusatzblatt (Perigon)'!O2207)</f>
        <v/>
      </c>
      <c r="M2212" s="95" t="str">
        <f>IF(ISBLANK('Zusatzblatt (Perigon)'!R2207),"",'Zusatzblatt (Perigon)'!R2207)</f>
        <v/>
      </c>
      <c r="N2212" s="95" t="str">
        <f>IF(ISBLANK('Zusatzblatt (Perigon)'!P2207),"",'Zusatzblatt (Perigon)'!P2207)</f>
        <v/>
      </c>
      <c r="O2212" s="38" t="str">
        <f>IF($L2212="","",VLOOKUP($R2212,Tarife!$A$2:$R$599,13,FALSE))</f>
        <v/>
      </c>
      <c r="P2212" s="38" t="str">
        <f t="shared" si="34"/>
        <v/>
      </c>
      <c r="R2212" s="100" t="str">
        <f>Zusammenzug!$C$25&amp;"-"&amp;Zusammenzug!$A$7&amp;"-"&amp;Leistungen!L2212</f>
        <v>2026-Nicht beauftragte Spitex-Organisation-</v>
      </c>
    </row>
    <row r="2213" spans="1:18" x14ac:dyDescent="0.2">
      <c r="A2213" s="95" t="str">
        <f>IF(ISBLANK('Zusatzblatt (Perigon)'!E2208),"",'Zusatzblatt (Perigon)'!E2208)</f>
        <v/>
      </c>
      <c r="B2213" s="95" t="str">
        <f>IF(ISBLANK('Zusatzblatt (Perigon)'!G2208),"",'Zusatzblatt (Perigon)'!G2208)</f>
        <v/>
      </c>
      <c r="C2213" s="96" t="str">
        <f>IF(ISBLANK('Zusatzblatt (Perigon)'!I2208),"",'Zusatzblatt (Perigon)'!I2208)</f>
        <v/>
      </c>
      <c r="D2213" s="97" t="str">
        <f>IF(ISBLANK('Zusatzblatt (Perigon)'!J2208),"",'Zusatzblatt (Perigon)'!J2208)</f>
        <v/>
      </c>
      <c r="E2213" s="64" t="str">
        <f>IF(ISBLANK('Zusatzblatt (Perigon)'!K2208),"",'Zusatzblatt (Perigon)'!K2208)</f>
        <v/>
      </c>
      <c r="F2213" s="65"/>
      <c r="G2213" s="64"/>
      <c r="H2213" s="69" t="str">
        <f>IF(ISBLANK('Zusatzblatt (Perigon)'!L2208),"",'Zusatzblatt (Perigon)'!L2208)</f>
        <v/>
      </c>
      <c r="I2213" s="69" t="str">
        <f>IF(ISBLANK('Zusatzblatt (Perigon)'!M2208),"",'Zusatzblatt (Perigon)'!M2208)</f>
        <v/>
      </c>
      <c r="J2213" s="98" t="str">
        <f>IF(ISBLANK('Zusatzblatt (Perigon)'!N2208),"",'Zusatzblatt (Perigon)'!N2208)</f>
        <v/>
      </c>
      <c r="K2213" s="99" t="str">
        <f>IF(ISBLANK('Zusatzblatt (Perigon)'!J2208),"",'Zusatzblatt (Perigon)'!T2208)</f>
        <v/>
      </c>
      <c r="L2213" s="95" t="str">
        <f>IF(ISBLANK('Zusatzblatt (Perigon)'!O2208),"",'Zusatzblatt (Perigon)'!O2208)</f>
        <v/>
      </c>
      <c r="M2213" s="95" t="str">
        <f>IF(ISBLANK('Zusatzblatt (Perigon)'!R2208),"",'Zusatzblatt (Perigon)'!R2208)</f>
        <v/>
      </c>
      <c r="N2213" s="95" t="str">
        <f>IF(ISBLANK('Zusatzblatt (Perigon)'!P2208),"",'Zusatzblatt (Perigon)'!P2208)</f>
        <v/>
      </c>
      <c r="O2213" s="38" t="str">
        <f>IF($L2213="","",VLOOKUP($R2213,Tarife!$A$2:$R$599,13,FALSE))</f>
        <v/>
      </c>
      <c r="P2213" s="38" t="str">
        <f t="shared" si="34"/>
        <v/>
      </c>
      <c r="R2213" s="100" t="str">
        <f>Zusammenzug!$C$25&amp;"-"&amp;Zusammenzug!$A$7&amp;"-"&amp;Leistungen!L2213</f>
        <v>2026-Nicht beauftragte Spitex-Organisation-</v>
      </c>
    </row>
    <row r="2214" spans="1:18" x14ac:dyDescent="0.2">
      <c r="A2214" s="95" t="str">
        <f>IF(ISBLANK('Zusatzblatt (Perigon)'!E2209),"",'Zusatzblatt (Perigon)'!E2209)</f>
        <v/>
      </c>
      <c r="B2214" s="95" t="str">
        <f>IF(ISBLANK('Zusatzblatt (Perigon)'!G2209),"",'Zusatzblatt (Perigon)'!G2209)</f>
        <v/>
      </c>
      <c r="C2214" s="96" t="str">
        <f>IF(ISBLANK('Zusatzblatt (Perigon)'!I2209),"",'Zusatzblatt (Perigon)'!I2209)</f>
        <v/>
      </c>
      <c r="D2214" s="97" t="str">
        <f>IF(ISBLANK('Zusatzblatt (Perigon)'!J2209),"",'Zusatzblatt (Perigon)'!J2209)</f>
        <v/>
      </c>
      <c r="E2214" s="64" t="str">
        <f>IF(ISBLANK('Zusatzblatt (Perigon)'!K2209),"",'Zusatzblatt (Perigon)'!K2209)</f>
        <v/>
      </c>
      <c r="F2214" s="65"/>
      <c r="G2214" s="64"/>
      <c r="H2214" s="69" t="str">
        <f>IF(ISBLANK('Zusatzblatt (Perigon)'!L2209),"",'Zusatzblatt (Perigon)'!L2209)</f>
        <v/>
      </c>
      <c r="I2214" s="69" t="str">
        <f>IF(ISBLANK('Zusatzblatt (Perigon)'!M2209),"",'Zusatzblatt (Perigon)'!M2209)</f>
        <v/>
      </c>
      <c r="J2214" s="98" t="str">
        <f>IF(ISBLANK('Zusatzblatt (Perigon)'!N2209),"",'Zusatzblatt (Perigon)'!N2209)</f>
        <v/>
      </c>
      <c r="K2214" s="99" t="str">
        <f>IF(ISBLANK('Zusatzblatt (Perigon)'!J2209),"",'Zusatzblatt (Perigon)'!T2209)</f>
        <v/>
      </c>
      <c r="L2214" s="95" t="str">
        <f>IF(ISBLANK('Zusatzblatt (Perigon)'!O2209),"",'Zusatzblatt (Perigon)'!O2209)</f>
        <v/>
      </c>
      <c r="M2214" s="95" t="str">
        <f>IF(ISBLANK('Zusatzblatt (Perigon)'!R2209),"",'Zusatzblatt (Perigon)'!R2209)</f>
        <v/>
      </c>
      <c r="N2214" s="95" t="str">
        <f>IF(ISBLANK('Zusatzblatt (Perigon)'!P2209),"",'Zusatzblatt (Perigon)'!P2209)</f>
        <v/>
      </c>
      <c r="O2214" s="38" t="str">
        <f>IF($L2214="","",VLOOKUP($R2214,Tarife!$A$2:$R$599,13,FALSE))</f>
        <v/>
      </c>
      <c r="P2214" s="38" t="str">
        <f t="shared" si="34"/>
        <v/>
      </c>
      <c r="R2214" s="100" t="str">
        <f>Zusammenzug!$C$25&amp;"-"&amp;Zusammenzug!$A$7&amp;"-"&amp;Leistungen!L2214</f>
        <v>2026-Nicht beauftragte Spitex-Organisation-</v>
      </c>
    </row>
    <row r="2215" spans="1:18" x14ac:dyDescent="0.2">
      <c r="A2215" s="95" t="str">
        <f>IF(ISBLANK('Zusatzblatt (Perigon)'!E2210),"",'Zusatzblatt (Perigon)'!E2210)</f>
        <v/>
      </c>
      <c r="B2215" s="95" t="str">
        <f>IF(ISBLANK('Zusatzblatt (Perigon)'!G2210),"",'Zusatzblatt (Perigon)'!G2210)</f>
        <v/>
      </c>
      <c r="C2215" s="96" t="str">
        <f>IF(ISBLANK('Zusatzblatt (Perigon)'!I2210),"",'Zusatzblatt (Perigon)'!I2210)</f>
        <v/>
      </c>
      <c r="D2215" s="97" t="str">
        <f>IF(ISBLANK('Zusatzblatt (Perigon)'!J2210),"",'Zusatzblatt (Perigon)'!J2210)</f>
        <v/>
      </c>
      <c r="E2215" s="64" t="str">
        <f>IF(ISBLANK('Zusatzblatt (Perigon)'!K2210),"",'Zusatzblatt (Perigon)'!K2210)</f>
        <v/>
      </c>
      <c r="F2215" s="65"/>
      <c r="G2215" s="64"/>
      <c r="H2215" s="69" t="str">
        <f>IF(ISBLANK('Zusatzblatt (Perigon)'!L2210),"",'Zusatzblatt (Perigon)'!L2210)</f>
        <v/>
      </c>
      <c r="I2215" s="69" t="str">
        <f>IF(ISBLANK('Zusatzblatt (Perigon)'!M2210),"",'Zusatzblatt (Perigon)'!M2210)</f>
        <v/>
      </c>
      <c r="J2215" s="98" t="str">
        <f>IF(ISBLANK('Zusatzblatt (Perigon)'!N2210),"",'Zusatzblatt (Perigon)'!N2210)</f>
        <v/>
      </c>
      <c r="K2215" s="99" t="str">
        <f>IF(ISBLANK('Zusatzblatt (Perigon)'!J2210),"",'Zusatzblatt (Perigon)'!T2210)</f>
        <v/>
      </c>
      <c r="L2215" s="95" t="str">
        <f>IF(ISBLANK('Zusatzblatt (Perigon)'!O2210),"",'Zusatzblatt (Perigon)'!O2210)</f>
        <v/>
      </c>
      <c r="M2215" s="95" t="str">
        <f>IF(ISBLANK('Zusatzblatt (Perigon)'!R2210),"",'Zusatzblatt (Perigon)'!R2210)</f>
        <v/>
      </c>
      <c r="N2215" s="95" t="str">
        <f>IF(ISBLANK('Zusatzblatt (Perigon)'!P2210),"",'Zusatzblatt (Perigon)'!P2210)</f>
        <v/>
      </c>
      <c r="O2215" s="38" t="str">
        <f>IF($L2215="","",VLOOKUP($R2215,Tarife!$A$2:$R$599,13,FALSE))</f>
        <v/>
      </c>
      <c r="P2215" s="38" t="str">
        <f t="shared" si="34"/>
        <v/>
      </c>
      <c r="R2215" s="100" t="str">
        <f>Zusammenzug!$C$25&amp;"-"&amp;Zusammenzug!$A$7&amp;"-"&amp;Leistungen!L2215</f>
        <v>2026-Nicht beauftragte Spitex-Organisation-</v>
      </c>
    </row>
    <row r="2216" spans="1:18" x14ac:dyDescent="0.2">
      <c r="A2216" s="95" t="str">
        <f>IF(ISBLANK('Zusatzblatt (Perigon)'!E2211),"",'Zusatzblatt (Perigon)'!E2211)</f>
        <v/>
      </c>
      <c r="B2216" s="95" t="str">
        <f>IF(ISBLANK('Zusatzblatt (Perigon)'!G2211),"",'Zusatzblatt (Perigon)'!G2211)</f>
        <v/>
      </c>
      <c r="C2216" s="96" t="str">
        <f>IF(ISBLANK('Zusatzblatt (Perigon)'!I2211),"",'Zusatzblatt (Perigon)'!I2211)</f>
        <v/>
      </c>
      <c r="D2216" s="97" t="str">
        <f>IF(ISBLANK('Zusatzblatt (Perigon)'!J2211),"",'Zusatzblatt (Perigon)'!J2211)</f>
        <v/>
      </c>
      <c r="E2216" s="64" t="str">
        <f>IF(ISBLANK('Zusatzblatt (Perigon)'!K2211),"",'Zusatzblatt (Perigon)'!K2211)</f>
        <v/>
      </c>
      <c r="F2216" s="65"/>
      <c r="G2216" s="64"/>
      <c r="H2216" s="69" t="str">
        <f>IF(ISBLANK('Zusatzblatt (Perigon)'!L2211),"",'Zusatzblatt (Perigon)'!L2211)</f>
        <v/>
      </c>
      <c r="I2216" s="69" t="str">
        <f>IF(ISBLANK('Zusatzblatt (Perigon)'!M2211),"",'Zusatzblatt (Perigon)'!M2211)</f>
        <v/>
      </c>
      <c r="J2216" s="98" t="str">
        <f>IF(ISBLANK('Zusatzblatt (Perigon)'!N2211),"",'Zusatzblatt (Perigon)'!N2211)</f>
        <v/>
      </c>
      <c r="K2216" s="99" t="str">
        <f>IF(ISBLANK('Zusatzblatt (Perigon)'!J2211),"",'Zusatzblatt (Perigon)'!T2211)</f>
        <v/>
      </c>
      <c r="L2216" s="95" t="str">
        <f>IF(ISBLANK('Zusatzblatt (Perigon)'!O2211),"",'Zusatzblatt (Perigon)'!O2211)</f>
        <v/>
      </c>
      <c r="M2216" s="95" t="str">
        <f>IF(ISBLANK('Zusatzblatt (Perigon)'!R2211),"",'Zusatzblatt (Perigon)'!R2211)</f>
        <v/>
      </c>
      <c r="N2216" s="95" t="str">
        <f>IF(ISBLANK('Zusatzblatt (Perigon)'!P2211),"",'Zusatzblatt (Perigon)'!P2211)</f>
        <v/>
      </c>
      <c r="O2216" s="38" t="str">
        <f>IF($L2216="","",VLOOKUP($R2216,Tarife!$A$2:$R$599,13,FALSE))</f>
        <v/>
      </c>
      <c r="P2216" s="38" t="str">
        <f t="shared" si="34"/>
        <v/>
      </c>
      <c r="R2216" s="100" t="str">
        <f>Zusammenzug!$C$25&amp;"-"&amp;Zusammenzug!$A$7&amp;"-"&amp;Leistungen!L2216</f>
        <v>2026-Nicht beauftragte Spitex-Organisation-</v>
      </c>
    </row>
    <row r="2217" spans="1:18" x14ac:dyDescent="0.2">
      <c r="A2217" s="95" t="str">
        <f>IF(ISBLANK('Zusatzblatt (Perigon)'!E2212),"",'Zusatzblatt (Perigon)'!E2212)</f>
        <v/>
      </c>
      <c r="B2217" s="95" t="str">
        <f>IF(ISBLANK('Zusatzblatt (Perigon)'!G2212),"",'Zusatzblatt (Perigon)'!G2212)</f>
        <v/>
      </c>
      <c r="C2217" s="96" t="str">
        <f>IF(ISBLANK('Zusatzblatt (Perigon)'!I2212),"",'Zusatzblatt (Perigon)'!I2212)</f>
        <v/>
      </c>
      <c r="D2217" s="97" t="str">
        <f>IF(ISBLANK('Zusatzblatt (Perigon)'!J2212),"",'Zusatzblatt (Perigon)'!J2212)</f>
        <v/>
      </c>
      <c r="E2217" s="64" t="str">
        <f>IF(ISBLANK('Zusatzblatt (Perigon)'!K2212),"",'Zusatzblatt (Perigon)'!K2212)</f>
        <v/>
      </c>
      <c r="F2217" s="65"/>
      <c r="G2217" s="64"/>
      <c r="H2217" s="69" t="str">
        <f>IF(ISBLANK('Zusatzblatt (Perigon)'!L2212),"",'Zusatzblatt (Perigon)'!L2212)</f>
        <v/>
      </c>
      <c r="I2217" s="69" t="str">
        <f>IF(ISBLANK('Zusatzblatt (Perigon)'!M2212),"",'Zusatzblatt (Perigon)'!M2212)</f>
        <v/>
      </c>
      <c r="J2217" s="98" t="str">
        <f>IF(ISBLANK('Zusatzblatt (Perigon)'!N2212),"",'Zusatzblatt (Perigon)'!N2212)</f>
        <v/>
      </c>
      <c r="K2217" s="99" t="str">
        <f>IF(ISBLANK('Zusatzblatt (Perigon)'!J2212),"",'Zusatzblatt (Perigon)'!T2212)</f>
        <v/>
      </c>
      <c r="L2217" s="95" t="str">
        <f>IF(ISBLANK('Zusatzblatt (Perigon)'!O2212),"",'Zusatzblatt (Perigon)'!O2212)</f>
        <v/>
      </c>
      <c r="M2217" s="95" t="str">
        <f>IF(ISBLANK('Zusatzblatt (Perigon)'!R2212),"",'Zusatzblatt (Perigon)'!R2212)</f>
        <v/>
      </c>
      <c r="N2217" s="95" t="str">
        <f>IF(ISBLANK('Zusatzblatt (Perigon)'!P2212),"",'Zusatzblatt (Perigon)'!P2212)</f>
        <v/>
      </c>
      <c r="O2217" s="38" t="str">
        <f>IF($L2217="","",VLOOKUP($R2217,Tarife!$A$2:$R$599,13,FALSE))</f>
        <v/>
      </c>
      <c r="P2217" s="38" t="str">
        <f t="shared" si="34"/>
        <v/>
      </c>
      <c r="R2217" s="100" t="str">
        <f>Zusammenzug!$C$25&amp;"-"&amp;Zusammenzug!$A$7&amp;"-"&amp;Leistungen!L2217</f>
        <v>2026-Nicht beauftragte Spitex-Organisation-</v>
      </c>
    </row>
    <row r="2218" spans="1:18" x14ac:dyDescent="0.2">
      <c r="A2218" s="95" t="str">
        <f>IF(ISBLANK('Zusatzblatt (Perigon)'!E2213),"",'Zusatzblatt (Perigon)'!E2213)</f>
        <v/>
      </c>
      <c r="B2218" s="95" t="str">
        <f>IF(ISBLANK('Zusatzblatt (Perigon)'!G2213),"",'Zusatzblatt (Perigon)'!G2213)</f>
        <v/>
      </c>
      <c r="C2218" s="96" t="str">
        <f>IF(ISBLANK('Zusatzblatt (Perigon)'!I2213),"",'Zusatzblatt (Perigon)'!I2213)</f>
        <v/>
      </c>
      <c r="D2218" s="97" t="str">
        <f>IF(ISBLANK('Zusatzblatt (Perigon)'!J2213),"",'Zusatzblatt (Perigon)'!J2213)</f>
        <v/>
      </c>
      <c r="E2218" s="64" t="str">
        <f>IF(ISBLANK('Zusatzblatt (Perigon)'!K2213),"",'Zusatzblatt (Perigon)'!K2213)</f>
        <v/>
      </c>
      <c r="F2218" s="65"/>
      <c r="G2218" s="64"/>
      <c r="H2218" s="69" t="str">
        <f>IF(ISBLANK('Zusatzblatt (Perigon)'!L2213),"",'Zusatzblatt (Perigon)'!L2213)</f>
        <v/>
      </c>
      <c r="I2218" s="69" t="str">
        <f>IF(ISBLANK('Zusatzblatt (Perigon)'!M2213),"",'Zusatzblatt (Perigon)'!M2213)</f>
        <v/>
      </c>
      <c r="J2218" s="98" t="str">
        <f>IF(ISBLANK('Zusatzblatt (Perigon)'!N2213),"",'Zusatzblatt (Perigon)'!N2213)</f>
        <v/>
      </c>
      <c r="K2218" s="99" t="str">
        <f>IF(ISBLANK('Zusatzblatt (Perigon)'!J2213),"",'Zusatzblatt (Perigon)'!T2213)</f>
        <v/>
      </c>
      <c r="L2218" s="95" t="str">
        <f>IF(ISBLANK('Zusatzblatt (Perigon)'!O2213),"",'Zusatzblatt (Perigon)'!O2213)</f>
        <v/>
      </c>
      <c r="M2218" s="95" t="str">
        <f>IF(ISBLANK('Zusatzblatt (Perigon)'!R2213),"",'Zusatzblatt (Perigon)'!R2213)</f>
        <v/>
      </c>
      <c r="N2218" s="95" t="str">
        <f>IF(ISBLANK('Zusatzblatt (Perigon)'!P2213),"",'Zusatzblatt (Perigon)'!P2213)</f>
        <v/>
      </c>
      <c r="O2218" s="38" t="str">
        <f>IF($L2218="","",VLOOKUP($R2218,Tarife!$A$2:$R$599,13,FALSE))</f>
        <v/>
      </c>
      <c r="P2218" s="38" t="str">
        <f t="shared" si="34"/>
        <v/>
      </c>
      <c r="R2218" s="100" t="str">
        <f>Zusammenzug!$C$25&amp;"-"&amp;Zusammenzug!$A$7&amp;"-"&amp;Leistungen!L2218</f>
        <v>2026-Nicht beauftragte Spitex-Organisation-</v>
      </c>
    </row>
    <row r="2219" spans="1:18" x14ac:dyDescent="0.2">
      <c r="A2219" s="95" t="str">
        <f>IF(ISBLANK('Zusatzblatt (Perigon)'!E2214),"",'Zusatzblatt (Perigon)'!E2214)</f>
        <v/>
      </c>
      <c r="B2219" s="95" t="str">
        <f>IF(ISBLANK('Zusatzblatt (Perigon)'!G2214),"",'Zusatzblatt (Perigon)'!G2214)</f>
        <v/>
      </c>
      <c r="C2219" s="96" t="str">
        <f>IF(ISBLANK('Zusatzblatt (Perigon)'!I2214),"",'Zusatzblatt (Perigon)'!I2214)</f>
        <v/>
      </c>
      <c r="D2219" s="97" t="str">
        <f>IF(ISBLANK('Zusatzblatt (Perigon)'!J2214),"",'Zusatzblatt (Perigon)'!J2214)</f>
        <v/>
      </c>
      <c r="E2219" s="64" t="str">
        <f>IF(ISBLANK('Zusatzblatt (Perigon)'!K2214),"",'Zusatzblatt (Perigon)'!K2214)</f>
        <v/>
      </c>
      <c r="F2219" s="65"/>
      <c r="G2219" s="64"/>
      <c r="H2219" s="69" t="str">
        <f>IF(ISBLANK('Zusatzblatt (Perigon)'!L2214),"",'Zusatzblatt (Perigon)'!L2214)</f>
        <v/>
      </c>
      <c r="I2219" s="69" t="str">
        <f>IF(ISBLANK('Zusatzblatt (Perigon)'!M2214),"",'Zusatzblatt (Perigon)'!M2214)</f>
        <v/>
      </c>
      <c r="J2219" s="98" t="str">
        <f>IF(ISBLANK('Zusatzblatt (Perigon)'!N2214),"",'Zusatzblatt (Perigon)'!N2214)</f>
        <v/>
      </c>
      <c r="K2219" s="99" t="str">
        <f>IF(ISBLANK('Zusatzblatt (Perigon)'!J2214),"",'Zusatzblatt (Perigon)'!T2214)</f>
        <v/>
      </c>
      <c r="L2219" s="95" t="str">
        <f>IF(ISBLANK('Zusatzblatt (Perigon)'!O2214),"",'Zusatzblatt (Perigon)'!O2214)</f>
        <v/>
      </c>
      <c r="M2219" s="95" t="str">
        <f>IF(ISBLANK('Zusatzblatt (Perigon)'!R2214),"",'Zusatzblatt (Perigon)'!R2214)</f>
        <v/>
      </c>
      <c r="N2219" s="95" t="str">
        <f>IF(ISBLANK('Zusatzblatt (Perigon)'!P2214),"",'Zusatzblatt (Perigon)'!P2214)</f>
        <v/>
      </c>
      <c r="O2219" s="38" t="str">
        <f>IF($L2219="","",VLOOKUP($R2219,Tarife!$A$2:$R$599,13,FALSE))</f>
        <v/>
      </c>
      <c r="P2219" s="38" t="str">
        <f t="shared" si="34"/>
        <v/>
      </c>
      <c r="R2219" s="100" t="str">
        <f>Zusammenzug!$C$25&amp;"-"&amp;Zusammenzug!$A$7&amp;"-"&amp;Leistungen!L2219</f>
        <v>2026-Nicht beauftragte Spitex-Organisation-</v>
      </c>
    </row>
    <row r="2220" spans="1:18" x14ac:dyDescent="0.2">
      <c r="A2220" s="95" t="str">
        <f>IF(ISBLANK('Zusatzblatt (Perigon)'!E2215),"",'Zusatzblatt (Perigon)'!E2215)</f>
        <v/>
      </c>
      <c r="B2220" s="95" t="str">
        <f>IF(ISBLANK('Zusatzblatt (Perigon)'!G2215),"",'Zusatzblatt (Perigon)'!G2215)</f>
        <v/>
      </c>
      <c r="C2220" s="96" t="str">
        <f>IF(ISBLANK('Zusatzblatt (Perigon)'!I2215),"",'Zusatzblatt (Perigon)'!I2215)</f>
        <v/>
      </c>
      <c r="D2220" s="97" t="str">
        <f>IF(ISBLANK('Zusatzblatt (Perigon)'!J2215),"",'Zusatzblatt (Perigon)'!J2215)</f>
        <v/>
      </c>
      <c r="E2220" s="64" t="str">
        <f>IF(ISBLANK('Zusatzblatt (Perigon)'!K2215),"",'Zusatzblatt (Perigon)'!K2215)</f>
        <v/>
      </c>
      <c r="F2220" s="65"/>
      <c r="G2220" s="64"/>
      <c r="H2220" s="69" t="str">
        <f>IF(ISBLANK('Zusatzblatt (Perigon)'!L2215),"",'Zusatzblatt (Perigon)'!L2215)</f>
        <v/>
      </c>
      <c r="I2220" s="69" t="str">
        <f>IF(ISBLANK('Zusatzblatt (Perigon)'!M2215),"",'Zusatzblatt (Perigon)'!M2215)</f>
        <v/>
      </c>
      <c r="J2220" s="98" t="str">
        <f>IF(ISBLANK('Zusatzblatt (Perigon)'!N2215),"",'Zusatzblatt (Perigon)'!N2215)</f>
        <v/>
      </c>
      <c r="K2220" s="99" t="str">
        <f>IF(ISBLANK('Zusatzblatt (Perigon)'!J2215),"",'Zusatzblatt (Perigon)'!T2215)</f>
        <v/>
      </c>
      <c r="L2220" s="95" t="str">
        <f>IF(ISBLANK('Zusatzblatt (Perigon)'!O2215),"",'Zusatzblatt (Perigon)'!O2215)</f>
        <v/>
      </c>
      <c r="M2220" s="95" t="str">
        <f>IF(ISBLANK('Zusatzblatt (Perigon)'!R2215),"",'Zusatzblatt (Perigon)'!R2215)</f>
        <v/>
      </c>
      <c r="N2220" s="95" t="str">
        <f>IF(ISBLANK('Zusatzblatt (Perigon)'!P2215),"",'Zusatzblatt (Perigon)'!P2215)</f>
        <v/>
      </c>
      <c r="O2220" s="38" t="str">
        <f>IF($L2220="","",VLOOKUP($R2220,Tarife!$A$2:$R$599,13,FALSE))</f>
        <v/>
      </c>
      <c r="P2220" s="38" t="str">
        <f t="shared" si="34"/>
        <v/>
      </c>
      <c r="R2220" s="100" t="str">
        <f>Zusammenzug!$C$25&amp;"-"&amp;Zusammenzug!$A$7&amp;"-"&amp;Leistungen!L2220</f>
        <v>2026-Nicht beauftragte Spitex-Organisation-</v>
      </c>
    </row>
    <row r="2221" spans="1:18" x14ac:dyDescent="0.2">
      <c r="A2221" s="95" t="str">
        <f>IF(ISBLANK('Zusatzblatt (Perigon)'!E2216),"",'Zusatzblatt (Perigon)'!E2216)</f>
        <v/>
      </c>
      <c r="B2221" s="95" t="str">
        <f>IF(ISBLANK('Zusatzblatt (Perigon)'!G2216),"",'Zusatzblatt (Perigon)'!G2216)</f>
        <v/>
      </c>
      <c r="C2221" s="96" t="str">
        <f>IF(ISBLANK('Zusatzblatt (Perigon)'!I2216),"",'Zusatzblatt (Perigon)'!I2216)</f>
        <v/>
      </c>
      <c r="D2221" s="97" t="str">
        <f>IF(ISBLANK('Zusatzblatt (Perigon)'!J2216),"",'Zusatzblatt (Perigon)'!J2216)</f>
        <v/>
      </c>
      <c r="E2221" s="64" t="str">
        <f>IF(ISBLANK('Zusatzblatt (Perigon)'!K2216),"",'Zusatzblatt (Perigon)'!K2216)</f>
        <v/>
      </c>
      <c r="F2221" s="65"/>
      <c r="G2221" s="64"/>
      <c r="H2221" s="69" t="str">
        <f>IF(ISBLANK('Zusatzblatt (Perigon)'!L2216),"",'Zusatzblatt (Perigon)'!L2216)</f>
        <v/>
      </c>
      <c r="I2221" s="69" t="str">
        <f>IF(ISBLANK('Zusatzblatt (Perigon)'!M2216),"",'Zusatzblatt (Perigon)'!M2216)</f>
        <v/>
      </c>
      <c r="J2221" s="98" t="str">
        <f>IF(ISBLANK('Zusatzblatt (Perigon)'!N2216),"",'Zusatzblatt (Perigon)'!N2216)</f>
        <v/>
      </c>
      <c r="K2221" s="99" t="str">
        <f>IF(ISBLANK('Zusatzblatt (Perigon)'!J2216),"",'Zusatzblatt (Perigon)'!T2216)</f>
        <v/>
      </c>
      <c r="L2221" s="95" t="str">
        <f>IF(ISBLANK('Zusatzblatt (Perigon)'!O2216),"",'Zusatzblatt (Perigon)'!O2216)</f>
        <v/>
      </c>
      <c r="M2221" s="95" t="str">
        <f>IF(ISBLANK('Zusatzblatt (Perigon)'!R2216),"",'Zusatzblatt (Perigon)'!R2216)</f>
        <v/>
      </c>
      <c r="N2221" s="95" t="str">
        <f>IF(ISBLANK('Zusatzblatt (Perigon)'!P2216),"",'Zusatzblatt (Perigon)'!P2216)</f>
        <v/>
      </c>
      <c r="O2221" s="38" t="str">
        <f>IF($L2221="","",VLOOKUP($R2221,Tarife!$A$2:$R$599,13,FALSE))</f>
        <v/>
      </c>
      <c r="P2221" s="38" t="str">
        <f t="shared" si="34"/>
        <v/>
      </c>
      <c r="R2221" s="100" t="str">
        <f>Zusammenzug!$C$25&amp;"-"&amp;Zusammenzug!$A$7&amp;"-"&amp;Leistungen!L2221</f>
        <v>2026-Nicht beauftragte Spitex-Organisation-</v>
      </c>
    </row>
    <row r="2222" spans="1:18" x14ac:dyDescent="0.2">
      <c r="A2222" s="95" t="str">
        <f>IF(ISBLANK('Zusatzblatt (Perigon)'!E2217),"",'Zusatzblatt (Perigon)'!E2217)</f>
        <v/>
      </c>
      <c r="B2222" s="95" t="str">
        <f>IF(ISBLANK('Zusatzblatt (Perigon)'!G2217),"",'Zusatzblatt (Perigon)'!G2217)</f>
        <v/>
      </c>
      <c r="C2222" s="96" t="str">
        <f>IF(ISBLANK('Zusatzblatt (Perigon)'!I2217),"",'Zusatzblatt (Perigon)'!I2217)</f>
        <v/>
      </c>
      <c r="D2222" s="97" t="str">
        <f>IF(ISBLANK('Zusatzblatt (Perigon)'!J2217),"",'Zusatzblatt (Perigon)'!J2217)</f>
        <v/>
      </c>
      <c r="E2222" s="64" t="str">
        <f>IF(ISBLANK('Zusatzblatt (Perigon)'!K2217),"",'Zusatzblatt (Perigon)'!K2217)</f>
        <v/>
      </c>
      <c r="F2222" s="65"/>
      <c r="G2222" s="64"/>
      <c r="H2222" s="69" t="str">
        <f>IF(ISBLANK('Zusatzblatt (Perigon)'!L2217),"",'Zusatzblatt (Perigon)'!L2217)</f>
        <v/>
      </c>
      <c r="I2222" s="69" t="str">
        <f>IF(ISBLANK('Zusatzblatt (Perigon)'!M2217),"",'Zusatzblatt (Perigon)'!M2217)</f>
        <v/>
      </c>
      <c r="J2222" s="98" t="str">
        <f>IF(ISBLANK('Zusatzblatt (Perigon)'!N2217),"",'Zusatzblatt (Perigon)'!N2217)</f>
        <v/>
      </c>
      <c r="K2222" s="99" t="str">
        <f>IF(ISBLANK('Zusatzblatt (Perigon)'!J2217),"",'Zusatzblatt (Perigon)'!T2217)</f>
        <v/>
      </c>
      <c r="L2222" s="95" t="str">
        <f>IF(ISBLANK('Zusatzblatt (Perigon)'!O2217),"",'Zusatzblatt (Perigon)'!O2217)</f>
        <v/>
      </c>
      <c r="M2222" s="95" t="str">
        <f>IF(ISBLANK('Zusatzblatt (Perigon)'!R2217),"",'Zusatzblatt (Perigon)'!R2217)</f>
        <v/>
      </c>
      <c r="N2222" s="95" t="str">
        <f>IF(ISBLANK('Zusatzblatt (Perigon)'!P2217),"",'Zusatzblatt (Perigon)'!P2217)</f>
        <v/>
      </c>
      <c r="O2222" s="38" t="str">
        <f>IF($L2222="","",VLOOKUP($R2222,Tarife!$A$2:$R$599,13,FALSE))</f>
        <v/>
      </c>
      <c r="P2222" s="38" t="str">
        <f t="shared" si="34"/>
        <v/>
      </c>
      <c r="R2222" s="100" t="str">
        <f>Zusammenzug!$C$25&amp;"-"&amp;Zusammenzug!$A$7&amp;"-"&amp;Leistungen!L2222</f>
        <v>2026-Nicht beauftragte Spitex-Organisation-</v>
      </c>
    </row>
    <row r="2223" spans="1:18" x14ac:dyDescent="0.2">
      <c r="A2223" s="95" t="str">
        <f>IF(ISBLANK('Zusatzblatt (Perigon)'!E2218),"",'Zusatzblatt (Perigon)'!E2218)</f>
        <v/>
      </c>
      <c r="B2223" s="95" t="str">
        <f>IF(ISBLANK('Zusatzblatt (Perigon)'!G2218),"",'Zusatzblatt (Perigon)'!G2218)</f>
        <v/>
      </c>
      <c r="C2223" s="96" t="str">
        <f>IF(ISBLANK('Zusatzblatt (Perigon)'!I2218),"",'Zusatzblatt (Perigon)'!I2218)</f>
        <v/>
      </c>
      <c r="D2223" s="97" t="str">
        <f>IF(ISBLANK('Zusatzblatt (Perigon)'!J2218),"",'Zusatzblatt (Perigon)'!J2218)</f>
        <v/>
      </c>
      <c r="E2223" s="64" t="str">
        <f>IF(ISBLANK('Zusatzblatt (Perigon)'!K2218),"",'Zusatzblatt (Perigon)'!K2218)</f>
        <v/>
      </c>
      <c r="F2223" s="65"/>
      <c r="G2223" s="64"/>
      <c r="H2223" s="69" t="str">
        <f>IF(ISBLANK('Zusatzblatt (Perigon)'!L2218),"",'Zusatzblatt (Perigon)'!L2218)</f>
        <v/>
      </c>
      <c r="I2223" s="69" t="str">
        <f>IF(ISBLANK('Zusatzblatt (Perigon)'!M2218),"",'Zusatzblatt (Perigon)'!M2218)</f>
        <v/>
      </c>
      <c r="J2223" s="98" t="str">
        <f>IF(ISBLANK('Zusatzblatt (Perigon)'!N2218),"",'Zusatzblatt (Perigon)'!N2218)</f>
        <v/>
      </c>
      <c r="K2223" s="99" t="str">
        <f>IF(ISBLANK('Zusatzblatt (Perigon)'!J2218),"",'Zusatzblatt (Perigon)'!T2218)</f>
        <v/>
      </c>
      <c r="L2223" s="95" t="str">
        <f>IF(ISBLANK('Zusatzblatt (Perigon)'!O2218),"",'Zusatzblatt (Perigon)'!O2218)</f>
        <v/>
      </c>
      <c r="M2223" s="95" t="str">
        <f>IF(ISBLANK('Zusatzblatt (Perigon)'!R2218),"",'Zusatzblatt (Perigon)'!R2218)</f>
        <v/>
      </c>
      <c r="N2223" s="95" t="str">
        <f>IF(ISBLANK('Zusatzblatt (Perigon)'!P2218),"",'Zusatzblatt (Perigon)'!P2218)</f>
        <v/>
      </c>
      <c r="O2223" s="38" t="str">
        <f>IF($L2223="","",VLOOKUP($R2223,Tarife!$A$2:$R$599,13,FALSE))</f>
        <v/>
      </c>
      <c r="P2223" s="38" t="str">
        <f t="shared" si="34"/>
        <v/>
      </c>
      <c r="R2223" s="100" t="str">
        <f>Zusammenzug!$C$25&amp;"-"&amp;Zusammenzug!$A$7&amp;"-"&amp;Leistungen!L2223</f>
        <v>2026-Nicht beauftragte Spitex-Organisation-</v>
      </c>
    </row>
    <row r="2224" spans="1:18" x14ac:dyDescent="0.2">
      <c r="A2224" s="95" t="str">
        <f>IF(ISBLANK('Zusatzblatt (Perigon)'!E2219),"",'Zusatzblatt (Perigon)'!E2219)</f>
        <v/>
      </c>
      <c r="B2224" s="95" t="str">
        <f>IF(ISBLANK('Zusatzblatt (Perigon)'!G2219),"",'Zusatzblatt (Perigon)'!G2219)</f>
        <v/>
      </c>
      <c r="C2224" s="96" t="str">
        <f>IF(ISBLANK('Zusatzblatt (Perigon)'!I2219),"",'Zusatzblatt (Perigon)'!I2219)</f>
        <v/>
      </c>
      <c r="D2224" s="97" t="str">
        <f>IF(ISBLANK('Zusatzblatt (Perigon)'!J2219),"",'Zusatzblatt (Perigon)'!J2219)</f>
        <v/>
      </c>
      <c r="E2224" s="64" t="str">
        <f>IF(ISBLANK('Zusatzblatt (Perigon)'!K2219),"",'Zusatzblatt (Perigon)'!K2219)</f>
        <v/>
      </c>
      <c r="F2224" s="65"/>
      <c r="G2224" s="64"/>
      <c r="H2224" s="69" t="str">
        <f>IF(ISBLANK('Zusatzblatt (Perigon)'!L2219),"",'Zusatzblatt (Perigon)'!L2219)</f>
        <v/>
      </c>
      <c r="I2224" s="69" t="str">
        <f>IF(ISBLANK('Zusatzblatt (Perigon)'!M2219),"",'Zusatzblatt (Perigon)'!M2219)</f>
        <v/>
      </c>
      <c r="J2224" s="98" t="str">
        <f>IF(ISBLANK('Zusatzblatt (Perigon)'!N2219),"",'Zusatzblatt (Perigon)'!N2219)</f>
        <v/>
      </c>
      <c r="K2224" s="99" t="str">
        <f>IF(ISBLANK('Zusatzblatt (Perigon)'!J2219),"",'Zusatzblatt (Perigon)'!T2219)</f>
        <v/>
      </c>
      <c r="L2224" s="95" t="str">
        <f>IF(ISBLANK('Zusatzblatt (Perigon)'!O2219),"",'Zusatzblatt (Perigon)'!O2219)</f>
        <v/>
      </c>
      <c r="M2224" s="95" t="str">
        <f>IF(ISBLANK('Zusatzblatt (Perigon)'!R2219),"",'Zusatzblatt (Perigon)'!R2219)</f>
        <v/>
      </c>
      <c r="N2224" s="95" t="str">
        <f>IF(ISBLANK('Zusatzblatt (Perigon)'!P2219),"",'Zusatzblatt (Perigon)'!P2219)</f>
        <v/>
      </c>
      <c r="O2224" s="38" t="str">
        <f>IF($L2224="","",VLOOKUP($R2224,Tarife!$A$2:$R$599,13,FALSE))</f>
        <v/>
      </c>
      <c r="P2224" s="38" t="str">
        <f t="shared" si="34"/>
        <v/>
      </c>
      <c r="R2224" s="100" t="str">
        <f>Zusammenzug!$C$25&amp;"-"&amp;Zusammenzug!$A$7&amp;"-"&amp;Leistungen!L2224</f>
        <v>2026-Nicht beauftragte Spitex-Organisation-</v>
      </c>
    </row>
    <row r="2225" spans="1:18" x14ac:dyDescent="0.2">
      <c r="A2225" s="95" t="str">
        <f>IF(ISBLANK('Zusatzblatt (Perigon)'!E2220),"",'Zusatzblatt (Perigon)'!E2220)</f>
        <v/>
      </c>
      <c r="B2225" s="95" t="str">
        <f>IF(ISBLANK('Zusatzblatt (Perigon)'!G2220),"",'Zusatzblatt (Perigon)'!G2220)</f>
        <v/>
      </c>
      <c r="C2225" s="96" t="str">
        <f>IF(ISBLANK('Zusatzblatt (Perigon)'!I2220),"",'Zusatzblatt (Perigon)'!I2220)</f>
        <v/>
      </c>
      <c r="D2225" s="97" t="str">
        <f>IF(ISBLANK('Zusatzblatt (Perigon)'!J2220),"",'Zusatzblatt (Perigon)'!J2220)</f>
        <v/>
      </c>
      <c r="E2225" s="64" t="str">
        <f>IF(ISBLANK('Zusatzblatt (Perigon)'!K2220),"",'Zusatzblatt (Perigon)'!K2220)</f>
        <v/>
      </c>
      <c r="F2225" s="65"/>
      <c r="G2225" s="64"/>
      <c r="H2225" s="69" t="str">
        <f>IF(ISBLANK('Zusatzblatt (Perigon)'!L2220),"",'Zusatzblatt (Perigon)'!L2220)</f>
        <v/>
      </c>
      <c r="I2225" s="69" t="str">
        <f>IF(ISBLANK('Zusatzblatt (Perigon)'!M2220),"",'Zusatzblatt (Perigon)'!M2220)</f>
        <v/>
      </c>
      <c r="J2225" s="98" t="str">
        <f>IF(ISBLANK('Zusatzblatt (Perigon)'!N2220),"",'Zusatzblatt (Perigon)'!N2220)</f>
        <v/>
      </c>
      <c r="K2225" s="99" t="str">
        <f>IF(ISBLANK('Zusatzblatt (Perigon)'!J2220),"",'Zusatzblatt (Perigon)'!T2220)</f>
        <v/>
      </c>
      <c r="L2225" s="95" t="str">
        <f>IF(ISBLANK('Zusatzblatt (Perigon)'!O2220),"",'Zusatzblatt (Perigon)'!O2220)</f>
        <v/>
      </c>
      <c r="M2225" s="95" t="str">
        <f>IF(ISBLANK('Zusatzblatt (Perigon)'!R2220),"",'Zusatzblatt (Perigon)'!R2220)</f>
        <v/>
      </c>
      <c r="N2225" s="95" t="str">
        <f>IF(ISBLANK('Zusatzblatt (Perigon)'!P2220),"",'Zusatzblatt (Perigon)'!P2220)</f>
        <v/>
      </c>
      <c r="O2225" s="38" t="str">
        <f>IF($L2225="","",VLOOKUP($R2225,Tarife!$A$2:$R$599,13,FALSE))</f>
        <v/>
      </c>
      <c r="P2225" s="38" t="str">
        <f t="shared" si="34"/>
        <v/>
      </c>
      <c r="R2225" s="100" t="str">
        <f>Zusammenzug!$C$25&amp;"-"&amp;Zusammenzug!$A$7&amp;"-"&amp;Leistungen!L2225</f>
        <v>2026-Nicht beauftragte Spitex-Organisation-</v>
      </c>
    </row>
    <row r="2226" spans="1:18" x14ac:dyDescent="0.2">
      <c r="A2226" s="95" t="str">
        <f>IF(ISBLANK('Zusatzblatt (Perigon)'!E2221),"",'Zusatzblatt (Perigon)'!E2221)</f>
        <v/>
      </c>
      <c r="B2226" s="95" t="str">
        <f>IF(ISBLANK('Zusatzblatt (Perigon)'!G2221),"",'Zusatzblatt (Perigon)'!G2221)</f>
        <v/>
      </c>
      <c r="C2226" s="96" t="str">
        <f>IF(ISBLANK('Zusatzblatt (Perigon)'!I2221),"",'Zusatzblatt (Perigon)'!I2221)</f>
        <v/>
      </c>
      <c r="D2226" s="97" t="str">
        <f>IF(ISBLANK('Zusatzblatt (Perigon)'!J2221),"",'Zusatzblatt (Perigon)'!J2221)</f>
        <v/>
      </c>
      <c r="E2226" s="64" t="str">
        <f>IF(ISBLANK('Zusatzblatt (Perigon)'!K2221),"",'Zusatzblatt (Perigon)'!K2221)</f>
        <v/>
      </c>
      <c r="F2226" s="65"/>
      <c r="G2226" s="64"/>
      <c r="H2226" s="69" t="str">
        <f>IF(ISBLANK('Zusatzblatt (Perigon)'!L2221),"",'Zusatzblatt (Perigon)'!L2221)</f>
        <v/>
      </c>
      <c r="I2226" s="69" t="str">
        <f>IF(ISBLANK('Zusatzblatt (Perigon)'!M2221),"",'Zusatzblatt (Perigon)'!M2221)</f>
        <v/>
      </c>
      <c r="J2226" s="98" t="str">
        <f>IF(ISBLANK('Zusatzblatt (Perigon)'!N2221),"",'Zusatzblatt (Perigon)'!N2221)</f>
        <v/>
      </c>
      <c r="K2226" s="99" t="str">
        <f>IF(ISBLANK('Zusatzblatt (Perigon)'!J2221),"",'Zusatzblatt (Perigon)'!T2221)</f>
        <v/>
      </c>
      <c r="L2226" s="95" t="str">
        <f>IF(ISBLANK('Zusatzblatt (Perigon)'!O2221),"",'Zusatzblatt (Perigon)'!O2221)</f>
        <v/>
      </c>
      <c r="M2226" s="95" t="str">
        <f>IF(ISBLANK('Zusatzblatt (Perigon)'!R2221),"",'Zusatzblatt (Perigon)'!R2221)</f>
        <v/>
      </c>
      <c r="N2226" s="95" t="str">
        <f>IF(ISBLANK('Zusatzblatt (Perigon)'!P2221),"",'Zusatzblatt (Perigon)'!P2221)</f>
        <v/>
      </c>
      <c r="O2226" s="38" t="str">
        <f>IF($L2226="","",VLOOKUP($R2226,Tarife!$A$2:$R$599,13,FALSE))</f>
        <v/>
      </c>
      <c r="P2226" s="38" t="str">
        <f t="shared" si="34"/>
        <v/>
      </c>
      <c r="R2226" s="100" t="str">
        <f>Zusammenzug!$C$25&amp;"-"&amp;Zusammenzug!$A$7&amp;"-"&amp;Leistungen!L2226</f>
        <v>2026-Nicht beauftragte Spitex-Organisation-</v>
      </c>
    </row>
    <row r="2227" spans="1:18" x14ac:dyDescent="0.2">
      <c r="A2227" s="95" t="str">
        <f>IF(ISBLANK('Zusatzblatt (Perigon)'!E2222),"",'Zusatzblatt (Perigon)'!E2222)</f>
        <v/>
      </c>
      <c r="B2227" s="95" t="str">
        <f>IF(ISBLANK('Zusatzblatt (Perigon)'!G2222),"",'Zusatzblatt (Perigon)'!G2222)</f>
        <v/>
      </c>
      <c r="C2227" s="96" t="str">
        <f>IF(ISBLANK('Zusatzblatt (Perigon)'!I2222),"",'Zusatzblatt (Perigon)'!I2222)</f>
        <v/>
      </c>
      <c r="D2227" s="97" t="str">
        <f>IF(ISBLANK('Zusatzblatt (Perigon)'!J2222),"",'Zusatzblatt (Perigon)'!J2222)</f>
        <v/>
      </c>
      <c r="E2227" s="64" t="str">
        <f>IF(ISBLANK('Zusatzblatt (Perigon)'!K2222),"",'Zusatzblatt (Perigon)'!K2222)</f>
        <v/>
      </c>
      <c r="F2227" s="65"/>
      <c r="G2227" s="64"/>
      <c r="H2227" s="69" t="str">
        <f>IF(ISBLANK('Zusatzblatt (Perigon)'!L2222),"",'Zusatzblatt (Perigon)'!L2222)</f>
        <v/>
      </c>
      <c r="I2227" s="69" t="str">
        <f>IF(ISBLANK('Zusatzblatt (Perigon)'!M2222),"",'Zusatzblatt (Perigon)'!M2222)</f>
        <v/>
      </c>
      <c r="J2227" s="98" t="str">
        <f>IF(ISBLANK('Zusatzblatt (Perigon)'!N2222),"",'Zusatzblatt (Perigon)'!N2222)</f>
        <v/>
      </c>
      <c r="K2227" s="99" t="str">
        <f>IF(ISBLANK('Zusatzblatt (Perigon)'!J2222),"",'Zusatzblatt (Perigon)'!T2222)</f>
        <v/>
      </c>
      <c r="L2227" s="95" t="str">
        <f>IF(ISBLANK('Zusatzblatt (Perigon)'!O2222),"",'Zusatzblatt (Perigon)'!O2222)</f>
        <v/>
      </c>
      <c r="M2227" s="95" t="str">
        <f>IF(ISBLANK('Zusatzblatt (Perigon)'!R2222),"",'Zusatzblatt (Perigon)'!R2222)</f>
        <v/>
      </c>
      <c r="N2227" s="95" t="str">
        <f>IF(ISBLANK('Zusatzblatt (Perigon)'!P2222),"",'Zusatzblatt (Perigon)'!P2222)</f>
        <v/>
      </c>
      <c r="O2227" s="38" t="str">
        <f>IF($L2227="","",VLOOKUP($R2227,Tarife!$A$2:$R$599,13,FALSE))</f>
        <v/>
      </c>
      <c r="P2227" s="38" t="str">
        <f t="shared" si="34"/>
        <v/>
      </c>
      <c r="R2227" s="100" t="str">
        <f>Zusammenzug!$C$25&amp;"-"&amp;Zusammenzug!$A$7&amp;"-"&amp;Leistungen!L2227</f>
        <v>2026-Nicht beauftragte Spitex-Organisation-</v>
      </c>
    </row>
    <row r="2228" spans="1:18" x14ac:dyDescent="0.2">
      <c r="A2228" s="95" t="str">
        <f>IF(ISBLANK('Zusatzblatt (Perigon)'!E2223),"",'Zusatzblatt (Perigon)'!E2223)</f>
        <v/>
      </c>
      <c r="B2228" s="95" t="str">
        <f>IF(ISBLANK('Zusatzblatt (Perigon)'!G2223),"",'Zusatzblatt (Perigon)'!G2223)</f>
        <v/>
      </c>
      <c r="C2228" s="96" t="str">
        <f>IF(ISBLANK('Zusatzblatt (Perigon)'!I2223),"",'Zusatzblatt (Perigon)'!I2223)</f>
        <v/>
      </c>
      <c r="D2228" s="97" t="str">
        <f>IF(ISBLANK('Zusatzblatt (Perigon)'!J2223),"",'Zusatzblatt (Perigon)'!J2223)</f>
        <v/>
      </c>
      <c r="E2228" s="64" t="str">
        <f>IF(ISBLANK('Zusatzblatt (Perigon)'!K2223),"",'Zusatzblatt (Perigon)'!K2223)</f>
        <v/>
      </c>
      <c r="F2228" s="65"/>
      <c r="G2228" s="64"/>
      <c r="H2228" s="69" t="str">
        <f>IF(ISBLANK('Zusatzblatt (Perigon)'!L2223),"",'Zusatzblatt (Perigon)'!L2223)</f>
        <v/>
      </c>
      <c r="I2228" s="69" t="str">
        <f>IF(ISBLANK('Zusatzblatt (Perigon)'!M2223),"",'Zusatzblatt (Perigon)'!M2223)</f>
        <v/>
      </c>
      <c r="J2228" s="98" t="str">
        <f>IF(ISBLANK('Zusatzblatt (Perigon)'!N2223),"",'Zusatzblatt (Perigon)'!N2223)</f>
        <v/>
      </c>
      <c r="K2228" s="99" t="str">
        <f>IF(ISBLANK('Zusatzblatt (Perigon)'!J2223),"",'Zusatzblatt (Perigon)'!T2223)</f>
        <v/>
      </c>
      <c r="L2228" s="95" t="str">
        <f>IF(ISBLANK('Zusatzblatt (Perigon)'!O2223),"",'Zusatzblatt (Perigon)'!O2223)</f>
        <v/>
      </c>
      <c r="M2228" s="95" t="str">
        <f>IF(ISBLANK('Zusatzblatt (Perigon)'!R2223),"",'Zusatzblatt (Perigon)'!R2223)</f>
        <v/>
      </c>
      <c r="N2228" s="95" t="str">
        <f>IF(ISBLANK('Zusatzblatt (Perigon)'!P2223),"",'Zusatzblatt (Perigon)'!P2223)</f>
        <v/>
      </c>
      <c r="O2228" s="38" t="str">
        <f>IF($L2228="","",VLOOKUP($R2228,Tarife!$A$2:$R$599,13,FALSE))</f>
        <v/>
      </c>
      <c r="P2228" s="38" t="str">
        <f t="shared" si="34"/>
        <v/>
      </c>
      <c r="R2228" s="100" t="str">
        <f>Zusammenzug!$C$25&amp;"-"&amp;Zusammenzug!$A$7&amp;"-"&amp;Leistungen!L2228</f>
        <v>2026-Nicht beauftragte Spitex-Organisation-</v>
      </c>
    </row>
    <row r="2229" spans="1:18" x14ac:dyDescent="0.2">
      <c r="A2229" s="95" t="str">
        <f>IF(ISBLANK('Zusatzblatt (Perigon)'!E2224),"",'Zusatzblatt (Perigon)'!E2224)</f>
        <v/>
      </c>
      <c r="B2229" s="95" t="str">
        <f>IF(ISBLANK('Zusatzblatt (Perigon)'!G2224),"",'Zusatzblatt (Perigon)'!G2224)</f>
        <v/>
      </c>
      <c r="C2229" s="96" t="str">
        <f>IF(ISBLANK('Zusatzblatt (Perigon)'!I2224),"",'Zusatzblatt (Perigon)'!I2224)</f>
        <v/>
      </c>
      <c r="D2229" s="97" t="str">
        <f>IF(ISBLANK('Zusatzblatt (Perigon)'!J2224),"",'Zusatzblatt (Perigon)'!J2224)</f>
        <v/>
      </c>
      <c r="E2229" s="64" t="str">
        <f>IF(ISBLANK('Zusatzblatt (Perigon)'!K2224),"",'Zusatzblatt (Perigon)'!K2224)</f>
        <v/>
      </c>
      <c r="F2229" s="65"/>
      <c r="G2229" s="64"/>
      <c r="H2229" s="69" t="str">
        <f>IF(ISBLANK('Zusatzblatt (Perigon)'!L2224),"",'Zusatzblatt (Perigon)'!L2224)</f>
        <v/>
      </c>
      <c r="I2229" s="69" t="str">
        <f>IF(ISBLANK('Zusatzblatt (Perigon)'!M2224),"",'Zusatzblatt (Perigon)'!M2224)</f>
        <v/>
      </c>
      <c r="J2229" s="98" t="str">
        <f>IF(ISBLANK('Zusatzblatt (Perigon)'!N2224),"",'Zusatzblatt (Perigon)'!N2224)</f>
        <v/>
      </c>
      <c r="K2229" s="99" t="str">
        <f>IF(ISBLANK('Zusatzblatt (Perigon)'!J2224),"",'Zusatzblatt (Perigon)'!T2224)</f>
        <v/>
      </c>
      <c r="L2229" s="95" t="str">
        <f>IF(ISBLANK('Zusatzblatt (Perigon)'!O2224),"",'Zusatzblatt (Perigon)'!O2224)</f>
        <v/>
      </c>
      <c r="M2229" s="95" t="str">
        <f>IF(ISBLANK('Zusatzblatt (Perigon)'!R2224),"",'Zusatzblatt (Perigon)'!R2224)</f>
        <v/>
      </c>
      <c r="N2229" s="95" t="str">
        <f>IF(ISBLANK('Zusatzblatt (Perigon)'!P2224),"",'Zusatzblatt (Perigon)'!P2224)</f>
        <v/>
      </c>
      <c r="O2229" s="38" t="str">
        <f>IF($L2229="","",VLOOKUP($R2229,Tarife!$A$2:$R$599,13,FALSE))</f>
        <v/>
      </c>
      <c r="P2229" s="38" t="str">
        <f t="shared" si="34"/>
        <v/>
      </c>
      <c r="R2229" s="100" t="str">
        <f>Zusammenzug!$C$25&amp;"-"&amp;Zusammenzug!$A$7&amp;"-"&amp;Leistungen!L2229</f>
        <v>2026-Nicht beauftragte Spitex-Organisation-</v>
      </c>
    </row>
    <row r="2230" spans="1:18" x14ac:dyDescent="0.2">
      <c r="A2230" s="95" t="str">
        <f>IF(ISBLANK('Zusatzblatt (Perigon)'!E2225),"",'Zusatzblatt (Perigon)'!E2225)</f>
        <v/>
      </c>
      <c r="B2230" s="95" t="str">
        <f>IF(ISBLANK('Zusatzblatt (Perigon)'!G2225),"",'Zusatzblatt (Perigon)'!G2225)</f>
        <v/>
      </c>
      <c r="C2230" s="96" t="str">
        <f>IF(ISBLANK('Zusatzblatt (Perigon)'!I2225),"",'Zusatzblatt (Perigon)'!I2225)</f>
        <v/>
      </c>
      <c r="D2230" s="97" t="str">
        <f>IF(ISBLANK('Zusatzblatt (Perigon)'!J2225),"",'Zusatzblatt (Perigon)'!J2225)</f>
        <v/>
      </c>
      <c r="E2230" s="64" t="str">
        <f>IF(ISBLANK('Zusatzblatt (Perigon)'!K2225),"",'Zusatzblatt (Perigon)'!K2225)</f>
        <v/>
      </c>
      <c r="F2230" s="65"/>
      <c r="G2230" s="64"/>
      <c r="H2230" s="69" t="str">
        <f>IF(ISBLANK('Zusatzblatt (Perigon)'!L2225),"",'Zusatzblatt (Perigon)'!L2225)</f>
        <v/>
      </c>
      <c r="I2230" s="69" t="str">
        <f>IF(ISBLANK('Zusatzblatt (Perigon)'!M2225),"",'Zusatzblatt (Perigon)'!M2225)</f>
        <v/>
      </c>
      <c r="J2230" s="98" t="str">
        <f>IF(ISBLANK('Zusatzblatt (Perigon)'!N2225),"",'Zusatzblatt (Perigon)'!N2225)</f>
        <v/>
      </c>
      <c r="K2230" s="99" t="str">
        <f>IF(ISBLANK('Zusatzblatt (Perigon)'!J2225),"",'Zusatzblatt (Perigon)'!T2225)</f>
        <v/>
      </c>
      <c r="L2230" s="95" t="str">
        <f>IF(ISBLANK('Zusatzblatt (Perigon)'!O2225),"",'Zusatzblatt (Perigon)'!O2225)</f>
        <v/>
      </c>
      <c r="M2230" s="95" t="str">
        <f>IF(ISBLANK('Zusatzblatt (Perigon)'!R2225),"",'Zusatzblatt (Perigon)'!R2225)</f>
        <v/>
      </c>
      <c r="N2230" s="95" t="str">
        <f>IF(ISBLANK('Zusatzblatt (Perigon)'!P2225),"",'Zusatzblatt (Perigon)'!P2225)</f>
        <v/>
      </c>
      <c r="O2230" s="38" t="str">
        <f>IF($L2230="","",VLOOKUP($R2230,Tarife!$A$2:$R$599,13,FALSE))</f>
        <v/>
      </c>
      <c r="P2230" s="38" t="str">
        <f t="shared" si="34"/>
        <v/>
      </c>
      <c r="R2230" s="100" t="str">
        <f>Zusammenzug!$C$25&amp;"-"&amp;Zusammenzug!$A$7&amp;"-"&amp;Leistungen!L2230</f>
        <v>2026-Nicht beauftragte Spitex-Organisation-</v>
      </c>
    </row>
    <row r="2231" spans="1:18" x14ac:dyDescent="0.2">
      <c r="A2231" s="95" t="str">
        <f>IF(ISBLANK('Zusatzblatt (Perigon)'!E2226),"",'Zusatzblatt (Perigon)'!E2226)</f>
        <v/>
      </c>
      <c r="B2231" s="95" t="str">
        <f>IF(ISBLANK('Zusatzblatt (Perigon)'!G2226),"",'Zusatzblatt (Perigon)'!G2226)</f>
        <v/>
      </c>
      <c r="C2231" s="96" t="str">
        <f>IF(ISBLANK('Zusatzblatt (Perigon)'!I2226),"",'Zusatzblatt (Perigon)'!I2226)</f>
        <v/>
      </c>
      <c r="D2231" s="97" t="str">
        <f>IF(ISBLANK('Zusatzblatt (Perigon)'!J2226),"",'Zusatzblatt (Perigon)'!J2226)</f>
        <v/>
      </c>
      <c r="E2231" s="64" t="str">
        <f>IF(ISBLANK('Zusatzblatt (Perigon)'!K2226),"",'Zusatzblatt (Perigon)'!K2226)</f>
        <v/>
      </c>
      <c r="F2231" s="65"/>
      <c r="G2231" s="64"/>
      <c r="H2231" s="69" t="str">
        <f>IF(ISBLANK('Zusatzblatt (Perigon)'!L2226),"",'Zusatzblatt (Perigon)'!L2226)</f>
        <v/>
      </c>
      <c r="I2231" s="69" t="str">
        <f>IF(ISBLANK('Zusatzblatt (Perigon)'!M2226),"",'Zusatzblatt (Perigon)'!M2226)</f>
        <v/>
      </c>
      <c r="J2231" s="98" t="str">
        <f>IF(ISBLANK('Zusatzblatt (Perigon)'!N2226),"",'Zusatzblatt (Perigon)'!N2226)</f>
        <v/>
      </c>
      <c r="K2231" s="99" t="str">
        <f>IF(ISBLANK('Zusatzblatt (Perigon)'!J2226),"",'Zusatzblatt (Perigon)'!T2226)</f>
        <v/>
      </c>
      <c r="L2231" s="95" t="str">
        <f>IF(ISBLANK('Zusatzblatt (Perigon)'!O2226),"",'Zusatzblatt (Perigon)'!O2226)</f>
        <v/>
      </c>
      <c r="M2231" s="95" t="str">
        <f>IF(ISBLANK('Zusatzblatt (Perigon)'!R2226),"",'Zusatzblatt (Perigon)'!R2226)</f>
        <v/>
      </c>
      <c r="N2231" s="95" t="str">
        <f>IF(ISBLANK('Zusatzblatt (Perigon)'!P2226),"",'Zusatzblatt (Perigon)'!P2226)</f>
        <v/>
      </c>
      <c r="O2231" s="38" t="str">
        <f>IF($L2231="","",VLOOKUP($R2231,Tarife!$A$2:$R$599,13,FALSE))</f>
        <v/>
      </c>
      <c r="P2231" s="38" t="str">
        <f t="shared" si="34"/>
        <v/>
      </c>
      <c r="R2231" s="100" t="str">
        <f>Zusammenzug!$C$25&amp;"-"&amp;Zusammenzug!$A$7&amp;"-"&amp;Leistungen!L2231</f>
        <v>2026-Nicht beauftragte Spitex-Organisation-</v>
      </c>
    </row>
    <row r="2232" spans="1:18" x14ac:dyDescent="0.2">
      <c r="A2232" s="95" t="str">
        <f>IF(ISBLANK('Zusatzblatt (Perigon)'!E2227),"",'Zusatzblatt (Perigon)'!E2227)</f>
        <v/>
      </c>
      <c r="B2232" s="95" t="str">
        <f>IF(ISBLANK('Zusatzblatt (Perigon)'!G2227),"",'Zusatzblatt (Perigon)'!G2227)</f>
        <v/>
      </c>
      <c r="C2232" s="96" t="str">
        <f>IF(ISBLANK('Zusatzblatt (Perigon)'!I2227),"",'Zusatzblatt (Perigon)'!I2227)</f>
        <v/>
      </c>
      <c r="D2232" s="97" t="str">
        <f>IF(ISBLANK('Zusatzblatt (Perigon)'!J2227),"",'Zusatzblatt (Perigon)'!J2227)</f>
        <v/>
      </c>
      <c r="E2232" s="64" t="str">
        <f>IF(ISBLANK('Zusatzblatt (Perigon)'!K2227),"",'Zusatzblatt (Perigon)'!K2227)</f>
        <v/>
      </c>
      <c r="F2232" s="65"/>
      <c r="G2232" s="64"/>
      <c r="H2232" s="69" t="str">
        <f>IF(ISBLANK('Zusatzblatt (Perigon)'!L2227),"",'Zusatzblatt (Perigon)'!L2227)</f>
        <v/>
      </c>
      <c r="I2232" s="69" t="str">
        <f>IF(ISBLANK('Zusatzblatt (Perigon)'!M2227),"",'Zusatzblatt (Perigon)'!M2227)</f>
        <v/>
      </c>
      <c r="J2232" s="98" t="str">
        <f>IF(ISBLANK('Zusatzblatt (Perigon)'!N2227),"",'Zusatzblatt (Perigon)'!N2227)</f>
        <v/>
      </c>
      <c r="K2232" s="99" t="str">
        <f>IF(ISBLANK('Zusatzblatt (Perigon)'!J2227),"",'Zusatzblatt (Perigon)'!T2227)</f>
        <v/>
      </c>
      <c r="L2232" s="95" t="str">
        <f>IF(ISBLANK('Zusatzblatt (Perigon)'!O2227),"",'Zusatzblatt (Perigon)'!O2227)</f>
        <v/>
      </c>
      <c r="M2232" s="95" t="str">
        <f>IF(ISBLANK('Zusatzblatt (Perigon)'!R2227),"",'Zusatzblatt (Perigon)'!R2227)</f>
        <v/>
      </c>
      <c r="N2232" s="95" t="str">
        <f>IF(ISBLANK('Zusatzblatt (Perigon)'!P2227),"",'Zusatzblatt (Perigon)'!P2227)</f>
        <v/>
      </c>
      <c r="O2232" s="38" t="str">
        <f>IF($L2232="","",VLOOKUP($R2232,Tarife!$A$2:$R$599,13,FALSE))</f>
        <v/>
      </c>
      <c r="P2232" s="38" t="str">
        <f t="shared" si="34"/>
        <v/>
      </c>
      <c r="R2232" s="100" t="str">
        <f>Zusammenzug!$C$25&amp;"-"&amp;Zusammenzug!$A$7&amp;"-"&amp;Leistungen!L2232</f>
        <v>2026-Nicht beauftragte Spitex-Organisation-</v>
      </c>
    </row>
    <row r="2233" spans="1:18" x14ac:dyDescent="0.2">
      <c r="A2233" s="95" t="str">
        <f>IF(ISBLANK('Zusatzblatt (Perigon)'!E2228),"",'Zusatzblatt (Perigon)'!E2228)</f>
        <v/>
      </c>
      <c r="B2233" s="95" t="str">
        <f>IF(ISBLANK('Zusatzblatt (Perigon)'!G2228),"",'Zusatzblatt (Perigon)'!G2228)</f>
        <v/>
      </c>
      <c r="C2233" s="96" t="str">
        <f>IF(ISBLANK('Zusatzblatt (Perigon)'!I2228),"",'Zusatzblatt (Perigon)'!I2228)</f>
        <v/>
      </c>
      <c r="D2233" s="97" t="str">
        <f>IF(ISBLANK('Zusatzblatt (Perigon)'!J2228),"",'Zusatzblatt (Perigon)'!J2228)</f>
        <v/>
      </c>
      <c r="E2233" s="64" t="str">
        <f>IF(ISBLANK('Zusatzblatt (Perigon)'!K2228),"",'Zusatzblatt (Perigon)'!K2228)</f>
        <v/>
      </c>
      <c r="F2233" s="65"/>
      <c r="G2233" s="64"/>
      <c r="H2233" s="69" t="str">
        <f>IF(ISBLANK('Zusatzblatt (Perigon)'!L2228),"",'Zusatzblatt (Perigon)'!L2228)</f>
        <v/>
      </c>
      <c r="I2233" s="69" t="str">
        <f>IF(ISBLANK('Zusatzblatt (Perigon)'!M2228),"",'Zusatzblatt (Perigon)'!M2228)</f>
        <v/>
      </c>
      <c r="J2233" s="98" t="str">
        <f>IF(ISBLANK('Zusatzblatt (Perigon)'!N2228),"",'Zusatzblatt (Perigon)'!N2228)</f>
        <v/>
      </c>
      <c r="K2233" s="99" t="str">
        <f>IF(ISBLANK('Zusatzblatt (Perigon)'!J2228),"",'Zusatzblatt (Perigon)'!T2228)</f>
        <v/>
      </c>
      <c r="L2233" s="95" t="str">
        <f>IF(ISBLANK('Zusatzblatt (Perigon)'!O2228),"",'Zusatzblatt (Perigon)'!O2228)</f>
        <v/>
      </c>
      <c r="M2233" s="95" t="str">
        <f>IF(ISBLANK('Zusatzblatt (Perigon)'!R2228),"",'Zusatzblatt (Perigon)'!R2228)</f>
        <v/>
      </c>
      <c r="N2233" s="95" t="str">
        <f>IF(ISBLANK('Zusatzblatt (Perigon)'!P2228),"",'Zusatzblatt (Perigon)'!P2228)</f>
        <v/>
      </c>
      <c r="O2233" s="38" t="str">
        <f>IF($L2233="","",VLOOKUP($R2233,Tarife!$A$2:$R$599,13,FALSE))</f>
        <v/>
      </c>
      <c r="P2233" s="38" t="str">
        <f t="shared" si="34"/>
        <v/>
      </c>
      <c r="R2233" s="100" t="str">
        <f>Zusammenzug!$C$25&amp;"-"&amp;Zusammenzug!$A$7&amp;"-"&amp;Leistungen!L2233</f>
        <v>2026-Nicht beauftragte Spitex-Organisation-</v>
      </c>
    </row>
    <row r="2234" spans="1:18" x14ac:dyDescent="0.2">
      <c r="A2234" s="95" t="str">
        <f>IF(ISBLANK('Zusatzblatt (Perigon)'!E2229),"",'Zusatzblatt (Perigon)'!E2229)</f>
        <v/>
      </c>
      <c r="B2234" s="95" t="str">
        <f>IF(ISBLANK('Zusatzblatt (Perigon)'!G2229),"",'Zusatzblatt (Perigon)'!G2229)</f>
        <v/>
      </c>
      <c r="C2234" s="96" t="str">
        <f>IF(ISBLANK('Zusatzblatt (Perigon)'!I2229),"",'Zusatzblatt (Perigon)'!I2229)</f>
        <v/>
      </c>
      <c r="D2234" s="97" t="str">
        <f>IF(ISBLANK('Zusatzblatt (Perigon)'!J2229),"",'Zusatzblatt (Perigon)'!J2229)</f>
        <v/>
      </c>
      <c r="E2234" s="64" t="str">
        <f>IF(ISBLANK('Zusatzblatt (Perigon)'!K2229),"",'Zusatzblatt (Perigon)'!K2229)</f>
        <v/>
      </c>
      <c r="F2234" s="65"/>
      <c r="G2234" s="64"/>
      <c r="H2234" s="69" t="str">
        <f>IF(ISBLANK('Zusatzblatt (Perigon)'!L2229),"",'Zusatzblatt (Perigon)'!L2229)</f>
        <v/>
      </c>
      <c r="I2234" s="69" t="str">
        <f>IF(ISBLANK('Zusatzblatt (Perigon)'!M2229),"",'Zusatzblatt (Perigon)'!M2229)</f>
        <v/>
      </c>
      <c r="J2234" s="98" t="str">
        <f>IF(ISBLANK('Zusatzblatt (Perigon)'!N2229),"",'Zusatzblatt (Perigon)'!N2229)</f>
        <v/>
      </c>
      <c r="K2234" s="99" t="str">
        <f>IF(ISBLANK('Zusatzblatt (Perigon)'!J2229),"",'Zusatzblatt (Perigon)'!T2229)</f>
        <v/>
      </c>
      <c r="L2234" s="95" t="str">
        <f>IF(ISBLANK('Zusatzblatt (Perigon)'!O2229),"",'Zusatzblatt (Perigon)'!O2229)</f>
        <v/>
      </c>
      <c r="M2234" s="95" t="str">
        <f>IF(ISBLANK('Zusatzblatt (Perigon)'!R2229),"",'Zusatzblatt (Perigon)'!R2229)</f>
        <v/>
      </c>
      <c r="N2234" s="95" t="str">
        <f>IF(ISBLANK('Zusatzblatt (Perigon)'!P2229),"",'Zusatzblatt (Perigon)'!P2229)</f>
        <v/>
      </c>
      <c r="O2234" s="38" t="str">
        <f>IF($L2234="","",VLOOKUP($R2234,Tarife!$A$2:$R$599,13,FALSE))</f>
        <v/>
      </c>
      <c r="P2234" s="38" t="str">
        <f t="shared" si="34"/>
        <v/>
      </c>
      <c r="R2234" s="100" t="str">
        <f>Zusammenzug!$C$25&amp;"-"&amp;Zusammenzug!$A$7&amp;"-"&amp;Leistungen!L2234</f>
        <v>2026-Nicht beauftragte Spitex-Organisation-</v>
      </c>
    </row>
    <row r="2235" spans="1:18" x14ac:dyDescent="0.2">
      <c r="A2235" s="95" t="str">
        <f>IF(ISBLANK('Zusatzblatt (Perigon)'!E2230),"",'Zusatzblatt (Perigon)'!E2230)</f>
        <v/>
      </c>
      <c r="B2235" s="95" t="str">
        <f>IF(ISBLANK('Zusatzblatt (Perigon)'!G2230),"",'Zusatzblatt (Perigon)'!G2230)</f>
        <v/>
      </c>
      <c r="C2235" s="96" t="str">
        <f>IF(ISBLANK('Zusatzblatt (Perigon)'!I2230),"",'Zusatzblatt (Perigon)'!I2230)</f>
        <v/>
      </c>
      <c r="D2235" s="97" t="str">
        <f>IF(ISBLANK('Zusatzblatt (Perigon)'!J2230),"",'Zusatzblatt (Perigon)'!J2230)</f>
        <v/>
      </c>
      <c r="E2235" s="64" t="str">
        <f>IF(ISBLANK('Zusatzblatt (Perigon)'!K2230),"",'Zusatzblatt (Perigon)'!K2230)</f>
        <v/>
      </c>
      <c r="F2235" s="65"/>
      <c r="G2235" s="64"/>
      <c r="H2235" s="69" t="str">
        <f>IF(ISBLANK('Zusatzblatt (Perigon)'!L2230),"",'Zusatzblatt (Perigon)'!L2230)</f>
        <v/>
      </c>
      <c r="I2235" s="69" t="str">
        <f>IF(ISBLANK('Zusatzblatt (Perigon)'!M2230),"",'Zusatzblatt (Perigon)'!M2230)</f>
        <v/>
      </c>
      <c r="J2235" s="98" t="str">
        <f>IF(ISBLANK('Zusatzblatt (Perigon)'!N2230),"",'Zusatzblatt (Perigon)'!N2230)</f>
        <v/>
      </c>
      <c r="K2235" s="99" t="str">
        <f>IF(ISBLANK('Zusatzblatt (Perigon)'!J2230),"",'Zusatzblatt (Perigon)'!T2230)</f>
        <v/>
      </c>
      <c r="L2235" s="95" t="str">
        <f>IF(ISBLANK('Zusatzblatt (Perigon)'!O2230),"",'Zusatzblatt (Perigon)'!O2230)</f>
        <v/>
      </c>
      <c r="M2235" s="95" t="str">
        <f>IF(ISBLANK('Zusatzblatt (Perigon)'!R2230),"",'Zusatzblatt (Perigon)'!R2230)</f>
        <v/>
      </c>
      <c r="N2235" s="95" t="str">
        <f>IF(ISBLANK('Zusatzblatt (Perigon)'!P2230),"",'Zusatzblatt (Perigon)'!P2230)</f>
        <v/>
      </c>
      <c r="O2235" s="38" t="str">
        <f>IF($L2235="","",VLOOKUP($R2235,Tarife!$A$2:$R$599,13,FALSE))</f>
        <v/>
      </c>
      <c r="P2235" s="38" t="str">
        <f t="shared" si="34"/>
        <v/>
      </c>
      <c r="R2235" s="100" t="str">
        <f>Zusammenzug!$C$25&amp;"-"&amp;Zusammenzug!$A$7&amp;"-"&amp;Leistungen!L2235</f>
        <v>2026-Nicht beauftragte Spitex-Organisation-</v>
      </c>
    </row>
    <row r="2236" spans="1:18" x14ac:dyDescent="0.2">
      <c r="A2236" s="95" t="str">
        <f>IF(ISBLANK('Zusatzblatt (Perigon)'!E2231),"",'Zusatzblatt (Perigon)'!E2231)</f>
        <v/>
      </c>
      <c r="B2236" s="95" t="str">
        <f>IF(ISBLANK('Zusatzblatt (Perigon)'!G2231),"",'Zusatzblatt (Perigon)'!G2231)</f>
        <v/>
      </c>
      <c r="C2236" s="96" t="str">
        <f>IF(ISBLANK('Zusatzblatt (Perigon)'!I2231),"",'Zusatzblatt (Perigon)'!I2231)</f>
        <v/>
      </c>
      <c r="D2236" s="97" t="str">
        <f>IF(ISBLANK('Zusatzblatt (Perigon)'!J2231),"",'Zusatzblatt (Perigon)'!J2231)</f>
        <v/>
      </c>
      <c r="E2236" s="64" t="str">
        <f>IF(ISBLANK('Zusatzblatt (Perigon)'!K2231),"",'Zusatzblatt (Perigon)'!K2231)</f>
        <v/>
      </c>
      <c r="F2236" s="65"/>
      <c r="G2236" s="64"/>
      <c r="H2236" s="69" t="str">
        <f>IF(ISBLANK('Zusatzblatt (Perigon)'!L2231),"",'Zusatzblatt (Perigon)'!L2231)</f>
        <v/>
      </c>
      <c r="I2236" s="69" t="str">
        <f>IF(ISBLANK('Zusatzblatt (Perigon)'!M2231),"",'Zusatzblatt (Perigon)'!M2231)</f>
        <v/>
      </c>
      <c r="J2236" s="98" t="str">
        <f>IF(ISBLANK('Zusatzblatt (Perigon)'!N2231),"",'Zusatzblatt (Perigon)'!N2231)</f>
        <v/>
      </c>
      <c r="K2236" s="99" t="str">
        <f>IF(ISBLANK('Zusatzblatt (Perigon)'!J2231),"",'Zusatzblatt (Perigon)'!T2231)</f>
        <v/>
      </c>
      <c r="L2236" s="95" t="str">
        <f>IF(ISBLANK('Zusatzblatt (Perigon)'!O2231),"",'Zusatzblatt (Perigon)'!O2231)</f>
        <v/>
      </c>
      <c r="M2236" s="95" t="str">
        <f>IF(ISBLANK('Zusatzblatt (Perigon)'!R2231),"",'Zusatzblatt (Perigon)'!R2231)</f>
        <v/>
      </c>
      <c r="N2236" s="95" t="str">
        <f>IF(ISBLANK('Zusatzblatt (Perigon)'!P2231),"",'Zusatzblatt (Perigon)'!P2231)</f>
        <v/>
      </c>
      <c r="O2236" s="38" t="str">
        <f>IF($L2236="","",VLOOKUP($R2236,Tarife!$A$2:$R$599,13,FALSE))</f>
        <v/>
      </c>
      <c r="P2236" s="38" t="str">
        <f t="shared" si="34"/>
        <v/>
      </c>
      <c r="R2236" s="100" t="str">
        <f>Zusammenzug!$C$25&amp;"-"&amp;Zusammenzug!$A$7&amp;"-"&amp;Leistungen!L2236</f>
        <v>2026-Nicht beauftragte Spitex-Organisation-</v>
      </c>
    </row>
    <row r="2237" spans="1:18" x14ac:dyDescent="0.2">
      <c r="A2237" s="95" t="str">
        <f>IF(ISBLANK('Zusatzblatt (Perigon)'!E2232),"",'Zusatzblatt (Perigon)'!E2232)</f>
        <v/>
      </c>
      <c r="B2237" s="95" t="str">
        <f>IF(ISBLANK('Zusatzblatt (Perigon)'!G2232),"",'Zusatzblatt (Perigon)'!G2232)</f>
        <v/>
      </c>
      <c r="C2237" s="96" t="str">
        <f>IF(ISBLANK('Zusatzblatt (Perigon)'!I2232),"",'Zusatzblatt (Perigon)'!I2232)</f>
        <v/>
      </c>
      <c r="D2237" s="97" t="str">
        <f>IF(ISBLANK('Zusatzblatt (Perigon)'!J2232),"",'Zusatzblatt (Perigon)'!J2232)</f>
        <v/>
      </c>
      <c r="E2237" s="64" t="str">
        <f>IF(ISBLANK('Zusatzblatt (Perigon)'!K2232),"",'Zusatzblatt (Perigon)'!K2232)</f>
        <v/>
      </c>
      <c r="F2237" s="65"/>
      <c r="G2237" s="64"/>
      <c r="H2237" s="69" t="str">
        <f>IF(ISBLANK('Zusatzblatt (Perigon)'!L2232),"",'Zusatzblatt (Perigon)'!L2232)</f>
        <v/>
      </c>
      <c r="I2237" s="69" t="str">
        <f>IF(ISBLANK('Zusatzblatt (Perigon)'!M2232),"",'Zusatzblatt (Perigon)'!M2232)</f>
        <v/>
      </c>
      <c r="J2237" s="98" t="str">
        <f>IF(ISBLANK('Zusatzblatt (Perigon)'!N2232),"",'Zusatzblatt (Perigon)'!N2232)</f>
        <v/>
      </c>
      <c r="K2237" s="99" t="str">
        <f>IF(ISBLANK('Zusatzblatt (Perigon)'!J2232),"",'Zusatzblatt (Perigon)'!T2232)</f>
        <v/>
      </c>
      <c r="L2237" s="95" t="str">
        <f>IF(ISBLANK('Zusatzblatt (Perigon)'!O2232),"",'Zusatzblatt (Perigon)'!O2232)</f>
        <v/>
      </c>
      <c r="M2237" s="95" t="str">
        <f>IF(ISBLANK('Zusatzblatt (Perigon)'!R2232),"",'Zusatzblatt (Perigon)'!R2232)</f>
        <v/>
      </c>
      <c r="N2237" s="95" t="str">
        <f>IF(ISBLANK('Zusatzblatt (Perigon)'!P2232),"",'Zusatzblatt (Perigon)'!P2232)</f>
        <v/>
      </c>
      <c r="O2237" s="38" t="str">
        <f>IF($L2237="","",VLOOKUP($R2237,Tarife!$A$2:$R$599,13,FALSE))</f>
        <v/>
      </c>
      <c r="P2237" s="38" t="str">
        <f t="shared" si="34"/>
        <v/>
      </c>
      <c r="R2237" s="100" t="str">
        <f>Zusammenzug!$C$25&amp;"-"&amp;Zusammenzug!$A$7&amp;"-"&amp;Leistungen!L2237</f>
        <v>2026-Nicht beauftragte Spitex-Organisation-</v>
      </c>
    </row>
    <row r="2238" spans="1:18" x14ac:dyDescent="0.2">
      <c r="A2238" s="95" t="str">
        <f>IF(ISBLANK('Zusatzblatt (Perigon)'!E2233),"",'Zusatzblatt (Perigon)'!E2233)</f>
        <v/>
      </c>
      <c r="B2238" s="95" t="str">
        <f>IF(ISBLANK('Zusatzblatt (Perigon)'!G2233),"",'Zusatzblatt (Perigon)'!G2233)</f>
        <v/>
      </c>
      <c r="C2238" s="96" t="str">
        <f>IF(ISBLANK('Zusatzblatt (Perigon)'!I2233),"",'Zusatzblatt (Perigon)'!I2233)</f>
        <v/>
      </c>
      <c r="D2238" s="97" t="str">
        <f>IF(ISBLANK('Zusatzblatt (Perigon)'!J2233),"",'Zusatzblatt (Perigon)'!J2233)</f>
        <v/>
      </c>
      <c r="E2238" s="64" t="str">
        <f>IF(ISBLANK('Zusatzblatt (Perigon)'!K2233),"",'Zusatzblatt (Perigon)'!K2233)</f>
        <v/>
      </c>
      <c r="F2238" s="65"/>
      <c r="G2238" s="64"/>
      <c r="H2238" s="69" t="str">
        <f>IF(ISBLANK('Zusatzblatt (Perigon)'!L2233),"",'Zusatzblatt (Perigon)'!L2233)</f>
        <v/>
      </c>
      <c r="I2238" s="69" t="str">
        <f>IF(ISBLANK('Zusatzblatt (Perigon)'!M2233),"",'Zusatzblatt (Perigon)'!M2233)</f>
        <v/>
      </c>
      <c r="J2238" s="98" t="str">
        <f>IF(ISBLANK('Zusatzblatt (Perigon)'!N2233),"",'Zusatzblatt (Perigon)'!N2233)</f>
        <v/>
      </c>
      <c r="K2238" s="99" t="str">
        <f>IF(ISBLANK('Zusatzblatt (Perigon)'!J2233),"",'Zusatzblatt (Perigon)'!T2233)</f>
        <v/>
      </c>
      <c r="L2238" s="95" t="str">
        <f>IF(ISBLANK('Zusatzblatt (Perigon)'!O2233),"",'Zusatzblatt (Perigon)'!O2233)</f>
        <v/>
      </c>
      <c r="M2238" s="95" t="str">
        <f>IF(ISBLANK('Zusatzblatt (Perigon)'!R2233),"",'Zusatzblatt (Perigon)'!R2233)</f>
        <v/>
      </c>
      <c r="N2238" s="95" t="str">
        <f>IF(ISBLANK('Zusatzblatt (Perigon)'!P2233),"",'Zusatzblatt (Perigon)'!P2233)</f>
        <v/>
      </c>
      <c r="O2238" s="38" t="str">
        <f>IF($L2238="","",VLOOKUP($R2238,Tarife!$A$2:$R$599,13,FALSE))</f>
        <v/>
      </c>
      <c r="P2238" s="38" t="str">
        <f t="shared" si="34"/>
        <v/>
      </c>
      <c r="R2238" s="100" t="str">
        <f>Zusammenzug!$C$25&amp;"-"&amp;Zusammenzug!$A$7&amp;"-"&amp;Leistungen!L2238</f>
        <v>2026-Nicht beauftragte Spitex-Organisation-</v>
      </c>
    </row>
    <row r="2239" spans="1:18" x14ac:dyDescent="0.2">
      <c r="A2239" s="95" t="str">
        <f>IF(ISBLANK('Zusatzblatt (Perigon)'!E2234),"",'Zusatzblatt (Perigon)'!E2234)</f>
        <v/>
      </c>
      <c r="B2239" s="95" t="str">
        <f>IF(ISBLANK('Zusatzblatt (Perigon)'!G2234),"",'Zusatzblatt (Perigon)'!G2234)</f>
        <v/>
      </c>
      <c r="C2239" s="96" t="str">
        <f>IF(ISBLANK('Zusatzblatt (Perigon)'!I2234),"",'Zusatzblatt (Perigon)'!I2234)</f>
        <v/>
      </c>
      <c r="D2239" s="97" t="str">
        <f>IF(ISBLANK('Zusatzblatt (Perigon)'!J2234),"",'Zusatzblatt (Perigon)'!J2234)</f>
        <v/>
      </c>
      <c r="E2239" s="64" t="str">
        <f>IF(ISBLANK('Zusatzblatt (Perigon)'!K2234),"",'Zusatzblatt (Perigon)'!K2234)</f>
        <v/>
      </c>
      <c r="F2239" s="65"/>
      <c r="G2239" s="64"/>
      <c r="H2239" s="69" t="str">
        <f>IF(ISBLANK('Zusatzblatt (Perigon)'!L2234),"",'Zusatzblatt (Perigon)'!L2234)</f>
        <v/>
      </c>
      <c r="I2239" s="69" t="str">
        <f>IF(ISBLANK('Zusatzblatt (Perigon)'!M2234),"",'Zusatzblatt (Perigon)'!M2234)</f>
        <v/>
      </c>
      <c r="J2239" s="98" t="str">
        <f>IF(ISBLANK('Zusatzblatt (Perigon)'!N2234),"",'Zusatzblatt (Perigon)'!N2234)</f>
        <v/>
      </c>
      <c r="K2239" s="99" t="str">
        <f>IF(ISBLANK('Zusatzblatt (Perigon)'!J2234),"",'Zusatzblatt (Perigon)'!T2234)</f>
        <v/>
      </c>
      <c r="L2239" s="95" t="str">
        <f>IF(ISBLANK('Zusatzblatt (Perigon)'!O2234),"",'Zusatzblatt (Perigon)'!O2234)</f>
        <v/>
      </c>
      <c r="M2239" s="95" t="str">
        <f>IF(ISBLANK('Zusatzblatt (Perigon)'!R2234),"",'Zusatzblatt (Perigon)'!R2234)</f>
        <v/>
      </c>
      <c r="N2239" s="95" t="str">
        <f>IF(ISBLANK('Zusatzblatt (Perigon)'!P2234),"",'Zusatzblatt (Perigon)'!P2234)</f>
        <v/>
      </c>
      <c r="O2239" s="38" t="str">
        <f>IF($L2239="","",VLOOKUP($R2239,Tarife!$A$2:$R$599,13,FALSE))</f>
        <v/>
      </c>
      <c r="P2239" s="38" t="str">
        <f t="shared" si="34"/>
        <v/>
      </c>
      <c r="R2239" s="100" t="str">
        <f>Zusammenzug!$C$25&amp;"-"&amp;Zusammenzug!$A$7&amp;"-"&amp;Leistungen!L2239</f>
        <v>2026-Nicht beauftragte Spitex-Organisation-</v>
      </c>
    </row>
    <row r="2240" spans="1:18" x14ac:dyDescent="0.2">
      <c r="A2240" s="95" t="str">
        <f>IF(ISBLANK('Zusatzblatt (Perigon)'!E2235),"",'Zusatzblatt (Perigon)'!E2235)</f>
        <v/>
      </c>
      <c r="B2240" s="95" t="str">
        <f>IF(ISBLANK('Zusatzblatt (Perigon)'!G2235),"",'Zusatzblatt (Perigon)'!G2235)</f>
        <v/>
      </c>
      <c r="C2240" s="96" t="str">
        <f>IF(ISBLANK('Zusatzblatt (Perigon)'!I2235),"",'Zusatzblatt (Perigon)'!I2235)</f>
        <v/>
      </c>
      <c r="D2240" s="97" t="str">
        <f>IF(ISBLANK('Zusatzblatt (Perigon)'!J2235),"",'Zusatzblatt (Perigon)'!J2235)</f>
        <v/>
      </c>
      <c r="E2240" s="64" t="str">
        <f>IF(ISBLANK('Zusatzblatt (Perigon)'!K2235),"",'Zusatzblatt (Perigon)'!K2235)</f>
        <v/>
      </c>
      <c r="F2240" s="65"/>
      <c r="G2240" s="64"/>
      <c r="H2240" s="69" t="str">
        <f>IF(ISBLANK('Zusatzblatt (Perigon)'!L2235),"",'Zusatzblatt (Perigon)'!L2235)</f>
        <v/>
      </c>
      <c r="I2240" s="69" t="str">
        <f>IF(ISBLANK('Zusatzblatt (Perigon)'!M2235),"",'Zusatzblatt (Perigon)'!M2235)</f>
        <v/>
      </c>
      <c r="J2240" s="98" t="str">
        <f>IF(ISBLANK('Zusatzblatt (Perigon)'!N2235),"",'Zusatzblatt (Perigon)'!N2235)</f>
        <v/>
      </c>
      <c r="K2240" s="99" t="str">
        <f>IF(ISBLANK('Zusatzblatt (Perigon)'!J2235),"",'Zusatzblatt (Perigon)'!T2235)</f>
        <v/>
      </c>
      <c r="L2240" s="95" t="str">
        <f>IF(ISBLANK('Zusatzblatt (Perigon)'!O2235),"",'Zusatzblatt (Perigon)'!O2235)</f>
        <v/>
      </c>
      <c r="M2240" s="95" t="str">
        <f>IF(ISBLANK('Zusatzblatt (Perigon)'!R2235),"",'Zusatzblatt (Perigon)'!R2235)</f>
        <v/>
      </c>
      <c r="N2240" s="95" t="str">
        <f>IF(ISBLANK('Zusatzblatt (Perigon)'!P2235),"",'Zusatzblatt (Perigon)'!P2235)</f>
        <v/>
      </c>
      <c r="O2240" s="38" t="str">
        <f>IF($L2240="","",VLOOKUP($R2240,Tarife!$A$2:$R$599,13,FALSE))</f>
        <v/>
      </c>
      <c r="P2240" s="38" t="str">
        <f t="shared" si="34"/>
        <v/>
      </c>
      <c r="R2240" s="100" t="str">
        <f>Zusammenzug!$C$25&amp;"-"&amp;Zusammenzug!$A$7&amp;"-"&amp;Leistungen!L2240</f>
        <v>2026-Nicht beauftragte Spitex-Organisation-</v>
      </c>
    </row>
    <row r="2241" spans="1:18" x14ac:dyDescent="0.2">
      <c r="A2241" s="95" t="str">
        <f>IF(ISBLANK('Zusatzblatt (Perigon)'!E2236),"",'Zusatzblatt (Perigon)'!E2236)</f>
        <v/>
      </c>
      <c r="B2241" s="95" t="str">
        <f>IF(ISBLANK('Zusatzblatt (Perigon)'!G2236),"",'Zusatzblatt (Perigon)'!G2236)</f>
        <v/>
      </c>
      <c r="C2241" s="96" t="str">
        <f>IF(ISBLANK('Zusatzblatt (Perigon)'!I2236),"",'Zusatzblatt (Perigon)'!I2236)</f>
        <v/>
      </c>
      <c r="D2241" s="97" t="str">
        <f>IF(ISBLANK('Zusatzblatt (Perigon)'!J2236),"",'Zusatzblatt (Perigon)'!J2236)</f>
        <v/>
      </c>
      <c r="E2241" s="64" t="str">
        <f>IF(ISBLANK('Zusatzblatt (Perigon)'!K2236),"",'Zusatzblatt (Perigon)'!K2236)</f>
        <v/>
      </c>
      <c r="F2241" s="65"/>
      <c r="G2241" s="64"/>
      <c r="H2241" s="69" t="str">
        <f>IF(ISBLANK('Zusatzblatt (Perigon)'!L2236),"",'Zusatzblatt (Perigon)'!L2236)</f>
        <v/>
      </c>
      <c r="I2241" s="69" t="str">
        <f>IF(ISBLANK('Zusatzblatt (Perigon)'!M2236),"",'Zusatzblatt (Perigon)'!M2236)</f>
        <v/>
      </c>
      <c r="J2241" s="98" t="str">
        <f>IF(ISBLANK('Zusatzblatt (Perigon)'!N2236),"",'Zusatzblatt (Perigon)'!N2236)</f>
        <v/>
      </c>
      <c r="K2241" s="99" t="str">
        <f>IF(ISBLANK('Zusatzblatt (Perigon)'!J2236),"",'Zusatzblatt (Perigon)'!T2236)</f>
        <v/>
      </c>
      <c r="L2241" s="95" t="str">
        <f>IF(ISBLANK('Zusatzblatt (Perigon)'!O2236),"",'Zusatzblatt (Perigon)'!O2236)</f>
        <v/>
      </c>
      <c r="M2241" s="95" t="str">
        <f>IF(ISBLANK('Zusatzblatt (Perigon)'!R2236),"",'Zusatzblatt (Perigon)'!R2236)</f>
        <v/>
      </c>
      <c r="N2241" s="95" t="str">
        <f>IF(ISBLANK('Zusatzblatt (Perigon)'!P2236),"",'Zusatzblatt (Perigon)'!P2236)</f>
        <v/>
      </c>
      <c r="O2241" s="38" t="str">
        <f>IF($L2241="","",VLOOKUP($R2241,Tarife!$A$2:$R$599,13,FALSE))</f>
        <v/>
      </c>
      <c r="P2241" s="38" t="str">
        <f t="shared" si="34"/>
        <v/>
      </c>
      <c r="R2241" s="100" t="str">
        <f>Zusammenzug!$C$25&amp;"-"&amp;Zusammenzug!$A$7&amp;"-"&amp;Leistungen!L2241</f>
        <v>2026-Nicht beauftragte Spitex-Organisation-</v>
      </c>
    </row>
    <row r="2242" spans="1:18" x14ac:dyDescent="0.2">
      <c r="A2242" s="95" t="str">
        <f>IF(ISBLANK('Zusatzblatt (Perigon)'!E2237),"",'Zusatzblatt (Perigon)'!E2237)</f>
        <v/>
      </c>
      <c r="B2242" s="95" t="str">
        <f>IF(ISBLANK('Zusatzblatt (Perigon)'!G2237),"",'Zusatzblatt (Perigon)'!G2237)</f>
        <v/>
      </c>
      <c r="C2242" s="96" t="str">
        <f>IF(ISBLANK('Zusatzblatt (Perigon)'!I2237),"",'Zusatzblatt (Perigon)'!I2237)</f>
        <v/>
      </c>
      <c r="D2242" s="97" t="str">
        <f>IF(ISBLANK('Zusatzblatt (Perigon)'!J2237),"",'Zusatzblatt (Perigon)'!J2237)</f>
        <v/>
      </c>
      <c r="E2242" s="64" t="str">
        <f>IF(ISBLANK('Zusatzblatt (Perigon)'!K2237),"",'Zusatzblatt (Perigon)'!K2237)</f>
        <v/>
      </c>
      <c r="F2242" s="65"/>
      <c r="G2242" s="64"/>
      <c r="H2242" s="69" t="str">
        <f>IF(ISBLANK('Zusatzblatt (Perigon)'!L2237),"",'Zusatzblatt (Perigon)'!L2237)</f>
        <v/>
      </c>
      <c r="I2242" s="69" t="str">
        <f>IF(ISBLANK('Zusatzblatt (Perigon)'!M2237),"",'Zusatzblatt (Perigon)'!M2237)</f>
        <v/>
      </c>
      <c r="J2242" s="98" t="str">
        <f>IF(ISBLANK('Zusatzblatt (Perigon)'!N2237),"",'Zusatzblatt (Perigon)'!N2237)</f>
        <v/>
      </c>
      <c r="K2242" s="99" t="str">
        <f>IF(ISBLANK('Zusatzblatt (Perigon)'!J2237),"",'Zusatzblatt (Perigon)'!T2237)</f>
        <v/>
      </c>
      <c r="L2242" s="95" t="str">
        <f>IF(ISBLANK('Zusatzblatt (Perigon)'!O2237),"",'Zusatzblatt (Perigon)'!O2237)</f>
        <v/>
      </c>
      <c r="M2242" s="95" t="str">
        <f>IF(ISBLANK('Zusatzblatt (Perigon)'!R2237),"",'Zusatzblatt (Perigon)'!R2237)</f>
        <v/>
      </c>
      <c r="N2242" s="95" t="str">
        <f>IF(ISBLANK('Zusatzblatt (Perigon)'!P2237),"",'Zusatzblatt (Perigon)'!P2237)</f>
        <v/>
      </c>
      <c r="O2242" s="38" t="str">
        <f>IF($L2242="","",VLOOKUP($R2242,Tarife!$A$2:$R$599,13,FALSE))</f>
        <v/>
      </c>
      <c r="P2242" s="38" t="str">
        <f t="shared" si="34"/>
        <v/>
      </c>
      <c r="R2242" s="100" t="str">
        <f>Zusammenzug!$C$25&amp;"-"&amp;Zusammenzug!$A$7&amp;"-"&amp;Leistungen!L2242</f>
        <v>2026-Nicht beauftragte Spitex-Organisation-</v>
      </c>
    </row>
    <row r="2243" spans="1:18" x14ac:dyDescent="0.2">
      <c r="A2243" s="95" t="str">
        <f>IF(ISBLANK('Zusatzblatt (Perigon)'!E2238),"",'Zusatzblatt (Perigon)'!E2238)</f>
        <v/>
      </c>
      <c r="B2243" s="95" t="str">
        <f>IF(ISBLANK('Zusatzblatt (Perigon)'!G2238),"",'Zusatzblatt (Perigon)'!G2238)</f>
        <v/>
      </c>
      <c r="C2243" s="96" t="str">
        <f>IF(ISBLANK('Zusatzblatt (Perigon)'!I2238),"",'Zusatzblatt (Perigon)'!I2238)</f>
        <v/>
      </c>
      <c r="D2243" s="97" t="str">
        <f>IF(ISBLANK('Zusatzblatt (Perigon)'!J2238),"",'Zusatzblatt (Perigon)'!J2238)</f>
        <v/>
      </c>
      <c r="E2243" s="64" t="str">
        <f>IF(ISBLANK('Zusatzblatt (Perigon)'!K2238),"",'Zusatzblatt (Perigon)'!K2238)</f>
        <v/>
      </c>
      <c r="F2243" s="65"/>
      <c r="G2243" s="64"/>
      <c r="H2243" s="69" t="str">
        <f>IF(ISBLANK('Zusatzblatt (Perigon)'!L2238),"",'Zusatzblatt (Perigon)'!L2238)</f>
        <v/>
      </c>
      <c r="I2243" s="69" t="str">
        <f>IF(ISBLANK('Zusatzblatt (Perigon)'!M2238),"",'Zusatzblatt (Perigon)'!M2238)</f>
        <v/>
      </c>
      <c r="J2243" s="98" t="str">
        <f>IF(ISBLANK('Zusatzblatt (Perigon)'!N2238),"",'Zusatzblatt (Perigon)'!N2238)</f>
        <v/>
      </c>
      <c r="K2243" s="99" t="str">
        <f>IF(ISBLANK('Zusatzblatt (Perigon)'!J2238),"",'Zusatzblatt (Perigon)'!T2238)</f>
        <v/>
      </c>
      <c r="L2243" s="95" t="str">
        <f>IF(ISBLANK('Zusatzblatt (Perigon)'!O2238),"",'Zusatzblatt (Perigon)'!O2238)</f>
        <v/>
      </c>
      <c r="M2243" s="95" t="str">
        <f>IF(ISBLANK('Zusatzblatt (Perigon)'!R2238),"",'Zusatzblatt (Perigon)'!R2238)</f>
        <v/>
      </c>
      <c r="N2243" s="95" t="str">
        <f>IF(ISBLANK('Zusatzblatt (Perigon)'!P2238),"",'Zusatzblatt (Perigon)'!P2238)</f>
        <v/>
      </c>
      <c r="O2243" s="38" t="str">
        <f>IF($L2243="","",VLOOKUP($R2243,Tarife!$A$2:$R$599,13,FALSE))</f>
        <v/>
      </c>
      <c r="P2243" s="38" t="str">
        <f t="shared" si="34"/>
        <v/>
      </c>
      <c r="R2243" s="100" t="str">
        <f>Zusammenzug!$C$25&amp;"-"&amp;Zusammenzug!$A$7&amp;"-"&amp;Leistungen!L2243</f>
        <v>2026-Nicht beauftragte Spitex-Organisation-</v>
      </c>
    </row>
    <row r="2244" spans="1:18" x14ac:dyDescent="0.2">
      <c r="A2244" s="95" t="str">
        <f>IF(ISBLANK('Zusatzblatt (Perigon)'!E2239),"",'Zusatzblatt (Perigon)'!E2239)</f>
        <v/>
      </c>
      <c r="B2244" s="95" t="str">
        <f>IF(ISBLANK('Zusatzblatt (Perigon)'!G2239),"",'Zusatzblatt (Perigon)'!G2239)</f>
        <v/>
      </c>
      <c r="C2244" s="96" t="str">
        <f>IF(ISBLANK('Zusatzblatt (Perigon)'!I2239),"",'Zusatzblatt (Perigon)'!I2239)</f>
        <v/>
      </c>
      <c r="D2244" s="97" t="str">
        <f>IF(ISBLANK('Zusatzblatt (Perigon)'!J2239),"",'Zusatzblatt (Perigon)'!J2239)</f>
        <v/>
      </c>
      <c r="E2244" s="64" t="str">
        <f>IF(ISBLANK('Zusatzblatt (Perigon)'!K2239),"",'Zusatzblatt (Perigon)'!K2239)</f>
        <v/>
      </c>
      <c r="F2244" s="65"/>
      <c r="G2244" s="64"/>
      <c r="H2244" s="69" t="str">
        <f>IF(ISBLANK('Zusatzblatt (Perigon)'!L2239),"",'Zusatzblatt (Perigon)'!L2239)</f>
        <v/>
      </c>
      <c r="I2244" s="69" t="str">
        <f>IF(ISBLANK('Zusatzblatt (Perigon)'!M2239),"",'Zusatzblatt (Perigon)'!M2239)</f>
        <v/>
      </c>
      <c r="J2244" s="98" t="str">
        <f>IF(ISBLANK('Zusatzblatt (Perigon)'!N2239),"",'Zusatzblatt (Perigon)'!N2239)</f>
        <v/>
      </c>
      <c r="K2244" s="99" t="str">
        <f>IF(ISBLANK('Zusatzblatt (Perigon)'!J2239),"",'Zusatzblatt (Perigon)'!T2239)</f>
        <v/>
      </c>
      <c r="L2244" s="95" t="str">
        <f>IF(ISBLANK('Zusatzblatt (Perigon)'!O2239),"",'Zusatzblatt (Perigon)'!O2239)</f>
        <v/>
      </c>
      <c r="M2244" s="95" t="str">
        <f>IF(ISBLANK('Zusatzblatt (Perigon)'!R2239),"",'Zusatzblatt (Perigon)'!R2239)</f>
        <v/>
      </c>
      <c r="N2244" s="95" t="str">
        <f>IF(ISBLANK('Zusatzblatt (Perigon)'!P2239),"",'Zusatzblatt (Perigon)'!P2239)</f>
        <v/>
      </c>
      <c r="O2244" s="38" t="str">
        <f>IF($L2244="","",VLOOKUP($R2244,Tarife!$A$2:$R$599,13,FALSE))</f>
        <v/>
      </c>
      <c r="P2244" s="38" t="str">
        <f t="shared" si="34"/>
        <v/>
      </c>
      <c r="R2244" s="100" t="str">
        <f>Zusammenzug!$C$25&amp;"-"&amp;Zusammenzug!$A$7&amp;"-"&amp;Leistungen!L2244</f>
        <v>2026-Nicht beauftragte Spitex-Organisation-</v>
      </c>
    </row>
    <row r="2245" spans="1:18" x14ac:dyDescent="0.2">
      <c r="A2245" s="95" t="str">
        <f>IF(ISBLANK('Zusatzblatt (Perigon)'!E2240),"",'Zusatzblatt (Perigon)'!E2240)</f>
        <v/>
      </c>
      <c r="B2245" s="95" t="str">
        <f>IF(ISBLANK('Zusatzblatt (Perigon)'!G2240),"",'Zusatzblatt (Perigon)'!G2240)</f>
        <v/>
      </c>
      <c r="C2245" s="96" t="str">
        <f>IF(ISBLANK('Zusatzblatt (Perigon)'!I2240),"",'Zusatzblatt (Perigon)'!I2240)</f>
        <v/>
      </c>
      <c r="D2245" s="97" t="str">
        <f>IF(ISBLANK('Zusatzblatt (Perigon)'!J2240),"",'Zusatzblatt (Perigon)'!J2240)</f>
        <v/>
      </c>
      <c r="E2245" s="64" t="str">
        <f>IF(ISBLANK('Zusatzblatt (Perigon)'!K2240),"",'Zusatzblatt (Perigon)'!K2240)</f>
        <v/>
      </c>
      <c r="F2245" s="65"/>
      <c r="G2245" s="64"/>
      <c r="H2245" s="69" t="str">
        <f>IF(ISBLANK('Zusatzblatt (Perigon)'!L2240),"",'Zusatzblatt (Perigon)'!L2240)</f>
        <v/>
      </c>
      <c r="I2245" s="69" t="str">
        <f>IF(ISBLANK('Zusatzblatt (Perigon)'!M2240),"",'Zusatzblatt (Perigon)'!M2240)</f>
        <v/>
      </c>
      <c r="J2245" s="98" t="str">
        <f>IF(ISBLANK('Zusatzblatt (Perigon)'!N2240),"",'Zusatzblatt (Perigon)'!N2240)</f>
        <v/>
      </c>
      <c r="K2245" s="99" t="str">
        <f>IF(ISBLANK('Zusatzblatt (Perigon)'!J2240),"",'Zusatzblatt (Perigon)'!T2240)</f>
        <v/>
      </c>
      <c r="L2245" s="95" t="str">
        <f>IF(ISBLANK('Zusatzblatt (Perigon)'!O2240),"",'Zusatzblatt (Perigon)'!O2240)</f>
        <v/>
      </c>
      <c r="M2245" s="95" t="str">
        <f>IF(ISBLANK('Zusatzblatt (Perigon)'!R2240),"",'Zusatzblatt (Perigon)'!R2240)</f>
        <v/>
      </c>
      <c r="N2245" s="95" t="str">
        <f>IF(ISBLANK('Zusatzblatt (Perigon)'!P2240),"",'Zusatzblatt (Perigon)'!P2240)</f>
        <v/>
      </c>
      <c r="O2245" s="38" t="str">
        <f>IF($L2245="","",VLOOKUP($R2245,Tarife!$A$2:$R$599,13,FALSE))</f>
        <v/>
      </c>
      <c r="P2245" s="38" t="str">
        <f t="shared" si="34"/>
        <v/>
      </c>
      <c r="R2245" s="100" t="str">
        <f>Zusammenzug!$C$25&amp;"-"&amp;Zusammenzug!$A$7&amp;"-"&amp;Leistungen!L2245</f>
        <v>2026-Nicht beauftragte Spitex-Organisation-</v>
      </c>
    </row>
    <row r="2246" spans="1:18" x14ac:dyDescent="0.2">
      <c r="A2246" s="95" t="str">
        <f>IF(ISBLANK('Zusatzblatt (Perigon)'!E2241),"",'Zusatzblatt (Perigon)'!E2241)</f>
        <v/>
      </c>
      <c r="B2246" s="95" t="str">
        <f>IF(ISBLANK('Zusatzblatt (Perigon)'!G2241),"",'Zusatzblatt (Perigon)'!G2241)</f>
        <v/>
      </c>
      <c r="C2246" s="96" t="str">
        <f>IF(ISBLANK('Zusatzblatt (Perigon)'!I2241),"",'Zusatzblatt (Perigon)'!I2241)</f>
        <v/>
      </c>
      <c r="D2246" s="97" t="str">
        <f>IF(ISBLANK('Zusatzblatt (Perigon)'!J2241),"",'Zusatzblatt (Perigon)'!J2241)</f>
        <v/>
      </c>
      <c r="E2246" s="64" t="str">
        <f>IF(ISBLANK('Zusatzblatt (Perigon)'!K2241),"",'Zusatzblatt (Perigon)'!K2241)</f>
        <v/>
      </c>
      <c r="F2246" s="65"/>
      <c r="G2246" s="64"/>
      <c r="H2246" s="69" t="str">
        <f>IF(ISBLANK('Zusatzblatt (Perigon)'!L2241),"",'Zusatzblatt (Perigon)'!L2241)</f>
        <v/>
      </c>
      <c r="I2246" s="69" t="str">
        <f>IF(ISBLANK('Zusatzblatt (Perigon)'!M2241),"",'Zusatzblatt (Perigon)'!M2241)</f>
        <v/>
      </c>
      <c r="J2246" s="98" t="str">
        <f>IF(ISBLANK('Zusatzblatt (Perigon)'!N2241),"",'Zusatzblatt (Perigon)'!N2241)</f>
        <v/>
      </c>
      <c r="K2246" s="99" t="str">
        <f>IF(ISBLANK('Zusatzblatt (Perigon)'!J2241),"",'Zusatzblatt (Perigon)'!T2241)</f>
        <v/>
      </c>
      <c r="L2246" s="95" t="str">
        <f>IF(ISBLANK('Zusatzblatt (Perigon)'!O2241),"",'Zusatzblatt (Perigon)'!O2241)</f>
        <v/>
      </c>
      <c r="M2246" s="95" t="str">
        <f>IF(ISBLANK('Zusatzblatt (Perigon)'!R2241),"",'Zusatzblatt (Perigon)'!R2241)</f>
        <v/>
      </c>
      <c r="N2246" s="95" t="str">
        <f>IF(ISBLANK('Zusatzblatt (Perigon)'!P2241),"",'Zusatzblatt (Perigon)'!P2241)</f>
        <v/>
      </c>
      <c r="O2246" s="38" t="str">
        <f>IF($L2246="","",VLOOKUP($R2246,Tarife!$A$2:$R$599,13,FALSE))</f>
        <v/>
      </c>
      <c r="P2246" s="38" t="str">
        <f t="shared" si="34"/>
        <v/>
      </c>
      <c r="R2246" s="100" t="str">
        <f>Zusammenzug!$C$25&amp;"-"&amp;Zusammenzug!$A$7&amp;"-"&amp;Leistungen!L2246</f>
        <v>2026-Nicht beauftragte Spitex-Organisation-</v>
      </c>
    </row>
    <row r="2247" spans="1:18" x14ac:dyDescent="0.2">
      <c r="A2247" s="95" t="str">
        <f>IF(ISBLANK('Zusatzblatt (Perigon)'!E2242),"",'Zusatzblatt (Perigon)'!E2242)</f>
        <v/>
      </c>
      <c r="B2247" s="95" t="str">
        <f>IF(ISBLANK('Zusatzblatt (Perigon)'!G2242),"",'Zusatzblatt (Perigon)'!G2242)</f>
        <v/>
      </c>
      <c r="C2247" s="96" t="str">
        <f>IF(ISBLANK('Zusatzblatt (Perigon)'!I2242),"",'Zusatzblatt (Perigon)'!I2242)</f>
        <v/>
      </c>
      <c r="D2247" s="97" t="str">
        <f>IF(ISBLANK('Zusatzblatt (Perigon)'!J2242),"",'Zusatzblatt (Perigon)'!J2242)</f>
        <v/>
      </c>
      <c r="E2247" s="64" t="str">
        <f>IF(ISBLANK('Zusatzblatt (Perigon)'!K2242),"",'Zusatzblatt (Perigon)'!K2242)</f>
        <v/>
      </c>
      <c r="F2247" s="65"/>
      <c r="G2247" s="64"/>
      <c r="H2247" s="69" t="str">
        <f>IF(ISBLANK('Zusatzblatt (Perigon)'!L2242),"",'Zusatzblatt (Perigon)'!L2242)</f>
        <v/>
      </c>
      <c r="I2247" s="69" t="str">
        <f>IF(ISBLANK('Zusatzblatt (Perigon)'!M2242),"",'Zusatzblatt (Perigon)'!M2242)</f>
        <v/>
      </c>
      <c r="J2247" s="98" t="str">
        <f>IF(ISBLANK('Zusatzblatt (Perigon)'!N2242),"",'Zusatzblatt (Perigon)'!N2242)</f>
        <v/>
      </c>
      <c r="K2247" s="99" t="str">
        <f>IF(ISBLANK('Zusatzblatt (Perigon)'!J2242),"",'Zusatzblatt (Perigon)'!T2242)</f>
        <v/>
      </c>
      <c r="L2247" s="95" t="str">
        <f>IF(ISBLANK('Zusatzblatt (Perigon)'!O2242),"",'Zusatzblatt (Perigon)'!O2242)</f>
        <v/>
      </c>
      <c r="M2247" s="95" t="str">
        <f>IF(ISBLANK('Zusatzblatt (Perigon)'!R2242),"",'Zusatzblatt (Perigon)'!R2242)</f>
        <v/>
      </c>
      <c r="N2247" s="95" t="str">
        <f>IF(ISBLANK('Zusatzblatt (Perigon)'!P2242),"",'Zusatzblatt (Perigon)'!P2242)</f>
        <v/>
      </c>
      <c r="O2247" s="38" t="str">
        <f>IF($L2247="","",VLOOKUP($R2247,Tarife!$A$2:$R$599,13,FALSE))</f>
        <v/>
      </c>
      <c r="P2247" s="38" t="str">
        <f t="shared" si="34"/>
        <v/>
      </c>
      <c r="R2247" s="100" t="str">
        <f>Zusammenzug!$C$25&amp;"-"&amp;Zusammenzug!$A$7&amp;"-"&amp;Leistungen!L2247</f>
        <v>2026-Nicht beauftragte Spitex-Organisation-</v>
      </c>
    </row>
    <row r="2248" spans="1:18" x14ac:dyDescent="0.2">
      <c r="A2248" s="95" t="str">
        <f>IF(ISBLANK('Zusatzblatt (Perigon)'!E2243),"",'Zusatzblatt (Perigon)'!E2243)</f>
        <v/>
      </c>
      <c r="B2248" s="95" t="str">
        <f>IF(ISBLANK('Zusatzblatt (Perigon)'!G2243),"",'Zusatzblatt (Perigon)'!G2243)</f>
        <v/>
      </c>
      <c r="C2248" s="96" t="str">
        <f>IF(ISBLANK('Zusatzblatt (Perigon)'!I2243),"",'Zusatzblatt (Perigon)'!I2243)</f>
        <v/>
      </c>
      <c r="D2248" s="97" t="str">
        <f>IF(ISBLANK('Zusatzblatt (Perigon)'!J2243),"",'Zusatzblatt (Perigon)'!J2243)</f>
        <v/>
      </c>
      <c r="E2248" s="64" t="str">
        <f>IF(ISBLANK('Zusatzblatt (Perigon)'!K2243),"",'Zusatzblatt (Perigon)'!K2243)</f>
        <v/>
      </c>
      <c r="F2248" s="65"/>
      <c r="G2248" s="64"/>
      <c r="H2248" s="69" t="str">
        <f>IF(ISBLANK('Zusatzblatt (Perigon)'!L2243),"",'Zusatzblatt (Perigon)'!L2243)</f>
        <v/>
      </c>
      <c r="I2248" s="69" t="str">
        <f>IF(ISBLANK('Zusatzblatt (Perigon)'!M2243),"",'Zusatzblatt (Perigon)'!M2243)</f>
        <v/>
      </c>
      <c r="J2248" s="98" t="str">
        <f>IF(ISBLANK('Zusatzblatt (Perigon)'!N2243),"",'Zusatzblatt (Perigon)'!N2243)</f>
        <v/>
      </c>
      <c r="K2248" s="99" t="str">
        <f>IF(ISBLANK('Zusatzblatt (Perigon)'!J2243),"",'Zusatzblatt (Perigon)'!T2243)</f>
        <v/>
      </c>
      <c r="L2248" s="95" t="str">
        <f>IF(ISBLANK('Zusatzblatt (Perigon)'!O2243),"",'Zusatzblatt (Perigon)'!O2243)</f>
        <v/>
      </c>
      <c r="M2248" s="95" t="str">
        <f>IF(ISBLANK('Zusatzblatt (Perigon)'!R2243),"",'Zusatzblatt (Perigon)'!R2243)</f>
        <v/>
      </c>
      <c r="N2248" s="95" t="str">
        <f>IF(ISBLANK('Zusatzblatt (Perigon)'!P2243),"",'Zusatzblatt (Perigon)'!P2243)</f>
        <v/>
      </c>
      <c r="O2248" s="38" t="str">
        <f>IF($L2248="","",VLOOKUP($R2248,Tarife!$A$2:$R$599,13,FALSE))</f>
        <v/>
      </c>
      <c r="P2248" s="38" t="str">
        <f t="shared" ref="P2248:P2311" si="35">IF(L2248="","",IF(AND($L2248="Pabe",N2248&lt;O2248),M2248*O2248,IF(N2248&lt;O2248,M2248*N2248,M2248*O2248)))</f>
        <v/>
      </c>
      <c r="R2248" s="100" t="str">
        <f>Zusammenzug!$C$25&amp;"-"&amp;Zusammenzug!$A$7&amp;"-"&amp;Leistungen!L2248</f>
        <v>2026-Nicht beauftragte Spitex-Organisation-</v>
      </c>
    </row>
    <row r="2249" spans="1:18" x14ac:dyDescent="0.2">
      <c r="A2249" s="95" t="str">
        <f>IF(ISBLANK('Zusatzblatt (Perigon)'!E2244),"",'Zusatzblatt (Perigon)'!E2244)</f>
        <v/>
      </c>
      <c r="B2249" s="95" t="str">
        <f>IF(ISBLANK('Zusatzblatt (Perigon)'!G2244),"",'Zusatzblatt (Perigon)'!G2244)</f>
        <v/>
      </c>
      <c r="C2249" s="96" t="str">
        <f>IF(ISBLANK('Zusatzblatt (Perigon)'!I2244),"",'Zusatzblatt (Perigon)'!I2244)</f>
        <v/>
      </c>
      <c r="D2249" s="97" t="str">
        <f>IF(ISBLANK('Zusatzblatt (Perigon)'!J2244),"",'Zusatzblatt (Perigon)'!J2244)</f>
        <v/>
      </c>
      <c r="E2249" s="64" t="str">
        <f>IF(ISBLANK('Zusatzblatt (Perigon)'!K2244),"",'Zusatzblatt (Perigon)'!K2244)</f>
        <v/>
      </c>
      <c r="F2249" s="65"/>
      <c r="G2249" s="64"/>
      <c r="H2249" s="69" t="str">
        <f>IF(ISBLANK('Zusatzblatt (Perigon)'!L2244),"",'Zusatzblatt (Perigon)'!L2244)</f>
        <v/>
      </c>
      <c r="I2249" s="69" t="str">
        <f>IF(ISBLANK('Zusatzblatt (Perigon)'!M2244),"",'Zusatzblatt (Perigon)'!M2244)</f>
        <v/>
      </c>
      <c r="J2249" s="98" t="str">
        <f>IF(ISBLANK('Zusatzblatt (Perigon)'!N2244),"",'Zusatzblatt (Perigon)'!N2244)</f>
        <v/>
      </c>
      <c r="K2249" s="99" t="str">
        <f>IF(ISBLANK('Zusatzblatt (Perigon)'!J2244),"",'Zusatzblatt (Perigon)'!T2244)</f>
        <v/>
      </c>
      <c r="L2249" s="95" t="str">
        <f>IF(ISBLANK('Zusatzblatt (Perigon)'!O2244),"",'Zusatzblatt (Perigon)'!O2244)</f>
        <v/>
      </c>
      <c r="M2249" s="95" t="str">
        <f>IF(ISBLANK('Zusatzblatt (Perigon)'!R2244),"",'Zusatzblatt (Perigon)'!R2244)</f>
        <v/>
      </c>
      <c r="N2249" s="95" t="str">
        <f>IF(ISBLANK('Zusatzblatt (Perigon)'!P2244),"",'Zusatzblatt (Perigon)'!P2244)</f>
        <v/>
      </c>
      <c r="O2249" s="38" t="str">
        <f>IF($L2249="","",VLOOKUP($R2249,Tarife!$A$2:$R$599,13,FALSE))</f>
        <v/>
      </c>
      <c r="P2249" s="38" t="str">
        <f t="shared" si="35"/>
        <v/>
      </c>
      <c r="R2249" s="100" t="str">
        <f>Zusammenzug!$C$25&amp;"-"&amp;Zusammenzug!$A$7&amp;"-"&amp;Leistungen!L2249</f>
        <v>2026-Nicht beauftragte Spitex-Organisation-</v>
      </c>
    </row>
    <row r="2250" spans="1:18" x14ac:dyDescent="0.2">
      <c r="A2250" s="95" t="str">
        <f>IF(ISBLANK('Zusatzblatt (Perigon)'!E2245),"",'Zusatzblatt (Perigon)'!E2245)</f>
        <v/>
      </c>
      <c r="B2250" s="95" t="str">
        <f>IF(ISBLANK('Zusatzblatt (Perigon)'!G2245),"",'Zusatzblatt (Perigon)'!G2245)</f>
        <v/>
      </c>
      <c r="C2250" s="96" t="str">
        <f>IF(ISBLANK('Zusatzblatt (Perigon)'!I2245),"",'Zusatzblatt (Perigon)'!I2245)</f>
        <v/>
      </c>
      <c r="D2250" s="97" t="str">
        <f>IF(ISBLANK('Zusatzblatt (Perigon)'!J2245),"",'Zusatzblatt (Perigon)'!J2245)</f>
        <v/>
      </c>
      <c r="E2250" s="64" t="str">
        <f>IF(ISBLANK('Zusatzblatt (Perigon)'!K2245),"",'Zusatzblatt (Perigon)'!K2245)</f>
        <v/>
      </c>
      <c r="F2250" s="65"/>
      <c r="G2250" s="64"/>
      <c r="H2250" s="69" t="str">
        <f>IF(ISBLANK('Zusatzblatt (Perigon)'!L2245),"",'Zusatzblatt (Perigon)'!L2245)</f>
        <v/>
      </c>
      <c r="I2250" s="69" t="str">
        <f>IF(ISBLANK('Zusatzblatt (Perigon)'!M2245),"",'Zusatzblatt (Perigon)'!M2245)</f>
        <v/>
      </c>
      <c r="J2250" s="98" t="str">
        <f>IF(ISBLANK('Zusatzblatt (Perigon)'!N2245),"",'Zusatzblatt (Perigon)'!N2245)</f>
        <v/>
      </c>
      <c r="K2250" s="99" t="str">
        <f>IF(ISBLANK('Zusatzblatt (Perigon)'!J2245),"",'Zusatzblatt (Perigon)'!T2245)</f>
        <v/>
      </c>
      <c r="L2250" s="95" t="str">
        <f>IF(ISBLANK('Zusatzblatt (Perigon)'!O2245),"",'Zusatzblatt (Perigon)'!O2245)</f>
        <v/>
      </c>
      <c r="M2250" s="95" t="str">
        <f>IF(ISBLANK('Zusatzblatt (Perigon)'!R2245),"",'Zusatzblatt (Perigon)'!R2245)</f>
        <v/>
      </c>
      <c r="N2250" s="95" t="str">
        <f>IF(ISBLANK('Zusatzblatt (Perigon)'!P2245),"",'Zusatzblatt (Perigon)'!P2245)</f>
        <v/>
      </c>
      <c r="O2250" s="38" t="str">
        <f>IF($L2250="","",VLOOKUP($R2250,Tarife!$A$2:$R$599,13,FALSE))</f>
        <v/>
      </c>
      <c r="P2250" s="38" t="str">
        <f t="shared" si="35"/>
        <v/>
      </c>
      <c r="R2250" s="100" t="str">
        <f>Zusammenzug!$C$25&amp;"-"&amp;Zusammenzug!$A$7&amp;"-"&amp;Leistungen!L2250</f>
        <v>2026-Nicht beauftragte Spitex-Organisation-</v>
      </c>
    </row>
    <row r="2251" spans="1:18" x14ac:dyDescent="0.2">
      <c r="A2251" s="95" t="str">
        <f>IF(ISBLANK('Zusatzblatt (Perigon)'!E2246),"",'Zusatzblatt (Perigon)'!E2246)</f>
        <v/>
      </c>
      <c r="B2251" s="95" t="str">
        <f>IF(ISBLANK('Zusatzblatt (Perigon)'!G2246),"",'Zusatzblatt (Perigon)'!G2246)</f>
        <v/>
      </c>
      <c r="C2251" s="96" t="str">
        <f>IF(ISBLANK('Zusatzblatt (Perigon)'!I2246),"",'Zusatzblatt (Perigon)'!I2246)</f>
        <v/>
      </c>
      <c r="D2251" s="97" t="str">
        <f>IF(ISBLANK('Zusatzblatt (Perigon)'!J2246),"",'Zusatzblatt (Perigon)'!J2246)</f>
        <v/>
      </c>
      <c r="E2251" s="64" t="str">
        <f>IF(ISBLANK('Zusatzblatt (Perigon)'!K2246),"",'Zusatzblatt (Perigon)'!K2246)</f>
        <v/>
      </c>
      <c r="F2251" s="65"/>
      <c r="G2251" s="64"/>
      <c r="H2251" s="69" t="str">
        <f>IF(ISBLANK('Zusatzblatt (Perigon)'!L2246),"",'Zusatzblatt (Perigon)'!L2246)</f>
        <v/>
      </c>
      <c r="I2251" s="69" t="str">
        <f>IF(ISBLANK('Zusatzblatt (Perigon)'!M2246),"",'Zusatzblatt (Perigon)'!M2246)</f>
        <v/>
      </c>
      <c r="J2251" s="98" t="str">
        <f>IF(ISBLANK('Zusatzblatt (Perigon)'!N2246),"",'Zusatzblatt (Perigon)'!N2246)</f>
        <v/>
      </c>
      <c r="K2251" s="99" t="str">
        <f>IF(ISBLANK('Zusatzblatt (Perigon)'!J2246),"",'Zusatzblatt (Perigon)'!T2246)</f>
        <v/>
      </c>
      <c r="L2251" s="95" t="str">
        <f>IF(ISBLANK('Zusatzblatt (Perigon)'!O2246),"",'Zusatzblatt (Perigon)'!O2246)</f>
        <v/>
      </c>
      <c r="M2251" s="95" t="str">
        <f>IF(ISBLANK('Zusatzblatt (Perigon)'!R2246),"",'Zusatzblatt (Perigon)'!R2246)</f>
        <v/>
      </c>
      <c r="N2251" s="95" t="str">
        <f>IF(ISBLANK('Zusatzblatt (Perigon)'!P2246),"",'Zusatzblatt (Perigon)'!P2246)</f>
        <v/>
      </c>
      <c r="O2251" s="38" t="str">
        <f>IF($L2251="","",VLOOKUP($R2251,Tarife!$A$2:$R$599,13,FALSE))</f>
        <v/>
      </c>
      <c r="P2251" s="38" t="str">
        <f t="shared" si="35"/>
        <v/>
      </c>
      <c r="R2251" s="100" t="str">
        <f>Zusammenzug!$C$25&amp;"-"&amp;Zusammenzug!$A$7&amp;"-"&amp;Leistungen!L2251</f>
        <v>2026-Nicht beauftragte Spitex-Organisation-</v>
      </c>
    </row>
    <row r="2252" spans="1:18" x14ac:dyDescent="0.2">
      <c r="A2252" s="95" t="str">
        <f>IF(ISBLANK('Zusatzblatt (Perigon)'!E2247),"",'Zusatzblatt (Perigon)'!E2247)</f>
        <v/>
      </c>
      <c r="B2252" s="95" t="str">
        <f>IF(ISBLANK('Zusatzblatt (Perigon)'!G2247),"",'Zusatzblatt (Perigon)'!G2247)</f>
        <v/>
      </c>
      <c r="C2252" s="96" t="str">
        <f>IF(ISBLANK('Zusatzblatt (Perigon)'!I2247),"",'Zusatzblatt (Perigon)'!I2247)</f>
        <v/>
      </c>
      <c r="D2252" s="97" t="str">
        <f>IF(ISBLANK('Zusatzblatt (Perigon)'!J2247),"",'Zusatzblatt (Perigon)'!J2247)</f>
        <v/>
      </c>
      <c r="E2252" s="64" t="str">
        <f>IF(ISBLANK('Zusatzblatt (Perigon)'!K2247),"",'Zusatzblatt (Perigon)'!K2247)</f>
        <v/>
      </c>
      <c r="F2252" s="65"/>
      <c r="G2252" s="64"/>
      <c r="H2252" s="69" t="str">
        <f>IF(ISBLANK('Zusatzblatt (Perigon)'!L2247),"",'Zusatzblatt (Perigon)'!L2247)</f>
        <v/>
      </c>
      <c r="I2252" s="69" t="str">
        <f>IF(ISBLANK('Zusatzblatt (Perigon)'!M2247),"",'Zusatzblatt (Perigon)'!M2247)</f>
        <v/>
      </c>
      <c r="J2252" s="98" t="str">
        <f>IF(ISBLANK('Zusatzblatt (Perigon)'!N2247),"",'Zusatzblatt (Perigon)'!N2247)</f>
        <v/>
      </c>
      <c r="K2252" s="99" t="str">
        <f>IF(ISBLANK('Zusatzblatt (Perigon)'!J2247),"",'Zusatzblatt (Perigon)'!T2247)</f>
        <v/>
      </c>
      <c r="L2252" s="95" t="str">
        <f>IF(ISBLANK('Zusatzblatt (Perigon)'!O2247),"",'Zusatzblatt (Perigon)'!O2247)</f>
        <v/>
      </c>
      <c r="M2252" s="95" t="str">
        <f>IF(ISBLANK('Zusatzblatt (Perigon)'!R2247),"",'Zusatzblatt (Perigon)'!R2247)</f>
        <v/>
      </c>
      <c r="N2252" s="95" t="str">
        <f>IF(ISBLANK('Zusatzblatt (Perigon)'!P2247),"",'Zusatzblatt (Perigon)'!P2247)</f>
        <v/>
      </c>
      <c r="O2252" s="38" t="str">
        <f>IF($L2252="","",VLOOKUP($R2252,Tarife!$A$2:$R$599,13,FALSE))</f>
        <v/>
      </c>
      <c r="P2252" s="38" t="str">
        <f t="shared" si="35"/>
        <v/>
      </c>
      <c r="R2252" s="100" t="str">
        <f>Zusammenzug!$C$25&amp;"-"&amp;Zusammenzug!$A$7&amp;"-"&amp;Leistungen!L2252</f>
        <v>2026-Nicht beauftragte Spitex-Organisation-</v>
      </c>
    </row>
    <row r="2253" spans="1:18" x14ac:dyDescent="0.2">
      <c r="A2253" s="95" t="str">
        <f>IF(ISBLANK('Zusatzblatt (Perigon)'!E2248),"",'Zusatzblatt (Perigon)'!E2248)</f>
        <v/>
      </c>
      <c r="B2253" s="95" t="str">
        <f>IF(ISBLANK('Zusatzblatt (Perigon)'!G2248),"",'Zusatzblatt (Perigon)'!G2248)</f>
        <v/>
      </c>
      <c r="C2253" s="96" t="str">
        <f>IF(ISBLANK('Zusatzblatt (Perigon)'!I2248),"",'Zusatzblatt (Perigon)'!I2248)</f>
        <v/>
      </c>
      <c r="D2253" s="97" t="str">
        <f>IF(ISBLANK('Zusatzblatt (Perigon)'!J2248),"",'Zusatzblatt (Perigon)'!J2248)</f>
        <v/>
      </c>
      <c r="E2253" s="64" t="str">
        <f>IF(ISBLANK('Zusatzblatt (Perigon)'!K2248),"",'Zusatzblatt (Perigon)'!K2248)</f>
        <v/>
      </c>
      <c r="F2253" s="65"/>
      <c r="G2253" s="64"/>
      <c r="H2253" s="69" t="str">
        <f>IF(ISBLANK('Zusatzblatt (Perigon)'!L2248),"",'Zusatzblatt (Perigon)'!L2248)</f>
        <v/>
      </c>
      <c r="I2253" s="69" t="str">
        <f>IF(ISBLANK('Zusatzblatt (Perigon)'!M2248),"",'Zusatzblatt (Perigon)'!M2248)</f>
        <v/>
      </c>
      <c r="J2253" s="98" t="str">
        <f>IF(ISBLANK('Zusatzblatt (Perigon)'!N2248),"",'Zusatzblatt (Perigon)'!N2248)</f>
        <v/>
      </c>
      <c r="K2253" s="99" t="str">
        <f>IF(ISBLANK('Zusatzblatt (Perigon)'!J2248),"",'Zusatzblatt (Perigon)'!T2248)</f>
        <v/>
      </c>
      <c r="L2253" s="95" t="str">
        <f>IF(ISBLANK('Zusatzblatt (Perigon)'!O2248),"",'Zusatzblatt (Perigon)'!O2248)</f>
        <v/>
      </c>
      <c r="M2253" s="95" t="str">
        <f>IF(ISBLANK('Zusatzblatt (Perigon)'!R2248),"",'Zusatzblatt (Perigon)'!R2248)</f>
        <v/>
      </c>
      <c r="N2253" s="95" t="str">
        <f>IF(ISBLANK('Zusatzblatt (Perigon)'!P2248),"",'Zusatzblatt (Perigon)'!P2248)</f>
        <v/>
      </c>
      <c r="O2253" s="38" t="str">
        <f>IF($L2253="","",VLOOKUP($R2253,Tarife!$A$2:$R$599,13,FALSE))</f>
        <v/>
      </c>
      <c r="P2253" s="38" t="str">
        <f t="shared" si="35"/>
        <v/>
      </c>
      <c r="R2253" s="100" t="str">
        <f>Zusammenzug!$C$25&amp;"-"&amp;Zusammenzug!$A$7&amp;"-"&amp;Leistungen!L2253</f>
        <v>2026-Nicht beauftragte Spitex-Organisation-</v>
      </c>
    </row>
    <row r="2254" spans="1:18" x14ac:dyDescent="0.2">
      <c r="A2254" s="95" t="str">
        <f>IF(ISBLANK('Zusatzblatt (Perigon)'!E2249),"",'Zusatzblatt (Perigon)'!E2249)</f>
        <v/>
      </c>
      <c r="B2254" s="95" t="str">
        <f>IF(ISBLANK('Zusatzblatt (Perigon)'!G2249),"",'Zusatzblatt (Perigon)'!G2249)</f>
        <v/>
      </c>
      <c r="C2254" s="96" t="str">
        <f>IF(ISBLANK('Zusatzblatt (Perigon)'!I2249),"",'Zusatzblatt (Perigon)'!I2249)</f>
        <v/>
      </c>
      <c r="D2254" s="97" t="str">
        <f>IF(ISBLANK('Zusatzblatt (Perigon)'!J2249),"",'Zusatzblatt (Perigon)'!J2249)</f>
        <v/>
      </c>
      <c r="E2254" s="64" t="str">
        <f>IF(ISBLANK('Zusatzblatt (Perigon)'!K2249),"",'Zusatzblatt (Perigon)'!K2249)</f>
        <v/>
      </c>
      <c r="F2254" s="65"/>
      <c r="G2254" s="64"/>
      <c r="H2254" s="69" t="str">
        <f>IF(ISBLANK('Zusatzblatt (Perigon)'!L2249),"",'Zusatzblatt (Perigon)'!L2249)</f>
        <v/>
      </c>
      <c r="I2254" s="69" t="str">
        <f>IF(ISBLANK('Zusatzblatt (Perigon)'!M2249),"",'Zusatzblatt (Perigon)'!M2249)</f>
        <v/>
      </c>
      <c r="J2254" s="98" t="str">
        <f>IF(ISBLANK('Zusatzblatt (Perigon)'!N2249),"",'Zusatzblatt (Perigon)'!N2249)</f>
        <v/>
      </c>
      <c r="K2254" s="99" t="str">
        <f>IF(ISBLANK('Zusatzblatt (Perigon)'!J2249),"",'Zusatzblatt (Perigon)'!T2249)</f>
        <v/>
      </c>
      <c r="L2254" s="95" t="str">
        <f>IF(ISBLANK('Zusatzblatt (Perigon)'!O2249),"",'Zusatzblatt (Perigon)'!O2249)</f>
        <v/>
      </c>
      <c r="M2254" s="95" t="str">
        <f>IF(ISBLANK('Zusatzblatt (Perigon)'!R2249),"",'Zusatzblatt (Perigon)'!R2249)</f>
        <v/>
      </c>
      <c r="N2254" s="95" t="str">
        <f>IF(ISBLANK('Zusatzblatt (Perigon)'!P2249),"",'Zusatzblatt (Perigon)'!P2249)</f>
        <v/>
      </c>
      <c r="O2254" s="38" t="str">
        <f>IF($L2254="","",VLOOKUP($R2254,Tarife!$A$2:$R$599,13,FALSE))</f>
        <v/>
      </c>
      <c r="P2254" s="38" t="str">
        <f t="shared" si="35"/>
        <v/>
      </c>
      <c r="R2254" s="100" t="str">
        <f>Zusammenzug!$C$25&amp;"-"&amp;Zusammenzug!$A$7&amp;"-"&amp;Leistungen!L2254</f>
        <v>2026-Nicht beauftragte Spitex-Organisation-</v>
      </c>
    </row>
    <row r="2255" spans="1:18" x14ac:dyDescent="0.2">
      <c r="A2255" s="95" t="str">
        <f>IF(ISBLANK('Zusatzblatt (Perigon)'!E2250),"",'Zusatzblatt (Perigon)'!E2250)</f>
        <v/>
      </c>
      <c r="B2255" s="95" t="str">
        <f>IF(ISBLANK('Zusatzblatt (Perigon)'!G2250),"",'Zusatzblatt (Perigon)'!G2250)</f>
        <v/>
      </c>
      <c r="C2255" s="96" t="str">
        <f>IF(ISBLANK('Zusatzblatt (Perigon)'!I2250),"",'Zusatzblatt (Perigon)'!I2250)</f>
        <v/>
      </c>
      <c r="D2255" s="97" t="str">
        <f>IF(ISBLANK('Zusatzblatt (Perigon)'!J2250),"",'Zusatzblatt (Perigon)'!J2250)</f>
        <v/>
      </c>
      <c r="E2255" s="64" t="str">
        <f>IF(ISBLANK('Zusatzblatt (Perigon)'!K2250),"",'Zusatzblatt (Perigon)'!K2250)</f>
        <v/>
      </c>
      <c r="F2255" s="65"/>
      <c r="G2255" s="64"/>
      <c r="H2255" s="69" t="str">
        <f>IF(ISBLANK('Zusatzblatt (Perigon)'!L2250),"",'Zusatzblatt (Perigon)'!L2250)</f>
        <v/>
      </c>
      <c r="I2255" s="69" t="str">
        <f>IF(ISBLANK('Zusatzblatt (Perigon)'!M2250),"",'Zusatzblatt (Perigon)'!M2250)</f>
        <v/>
      </c>
      <c r="J2255" s="98" t="str">
        <f>IF(ISBLANK('Zusatzblatt (Perigon)'!N2250),"",'Zusatzblatt (Perigon)'!N2250)</f>
        <v/>
      </c>
      <c r="K2255" s="99" t="str">
        <f>IF(ISBLANK('Zusatzblatt (Perigon)'!J2250),"",'Zusatzblatt (Perigon)'!T2250)</f>
        <v/>
      </c>
      <c r="L2255" s="95" t="str">
        <f>IF(ISBLANK('Zusatzblatt (Perigon)'!O2250),"",'Zusatzblatt (Perigon)'!O2250)</f>
        <v/>
      </c>
      <c r="M2255" s="95" t="str">
        <f>IF(ISBLANK('Zusatzblatt (Perigon)'!R2250),"",'Zusatzblatt (Perigon)'!R2250)</f>
        <v/>
      </c>
      <c r="N2255" s="95" t="str">
        <f>IF(ISBLANK('Zusatzblatt (Perigon)'!P2250),"",'Zusatzblatt (Perigon)'!P2250)</f>
        <v/>
      </c>
      <c r="O2255" s="38" t="str">
        <f>IF($L2255="","",VLOOKUP($R2255,Tarife!$A$2:$R$599,13,FALSE))</f>
        <v/>
      </c>
      <c r="P2255" s="38" t="str">
        <f t="shared" si="35"/>
        <v/>
      </c>
      <c r="R2255" s="100" t="str">
        <f>Zusammenzug!$C$25&amp;"-"&amp;Zusammenzug!$A$7&amp;"-"&amp;Leistungen!L2255</f>
        <v>2026-Nicht beauftragte Spitex-Organisation-</v>
      </c>
    </row>
    <row r="2256" spans="1:18" x14ac:dyDescent="0.2">
      <c r="A2256" s="95" t="str">
        <f>IF(ISBLANK('Zusatzblatt (Perigon)'!E2251),"",'Zusatzblatt (Perigon)'!E2251)</f>
        <v/>
      </c>
      <c r="B2256" s="95" t="str">
        <f>IF(ISBLANK('Zusatzblatt (Perigon)'!G2251),"",'Zusatzblatt (Perigon)'!G2251)</f>
        <v/>
      </c>
      <c r="C2256" s="96" t="str">
        <f>IF(ISBLANK('Zusatzblatt (Perigon)'!I2251),"",'Zusatzblatt (Perigon)'!I2251)</f>
        <v/>
      </c>
      <c r="D2256" s="97" t="str">
        <f>IF(ISBLANK('Zusatzblatt (Perigon)'!J2251),"",'Zusatzblatt (Perigon)'!J2251)</f>
        <v/>
      </c>
      <c r="E2256" s="64" t="str">
        <f>IF(ISBLANK('Zusatzblatt (Perigon)'!K2251),"",'Zusatzblatt (Perigon)'!K2251)</f>
        <v/>
      </c>
      <c r="F2256" s="65"/>
      <c r="G2256" s="64"/>
      <c r="H2256" s="69" t="str">
        <f>IF(ISBLANK('Zusatzblatt (Perigon)'!L2251),"",'Zusatzblatt (Perigon)'!L2251)</f>
        <v/>
      </c>
      <c r="I2256" s="69" t="str">
        <f>IF(ISBLANK('Zusatzblatt (Perigon)'!M2251),"",'Zusatzblatt (Perigon)'!M2251)</f>
        <v/>
      </c>
      <c r="J2256" s="98" t="str">
        <f>IF(ISBLANK('Zusatzblatt (Perigon)'!N2251),"",'Zusatzblatt (Perigon)'!N2251)</f>
        <v/>
      </c>
      <c r="K2256" s="99" t="str">
        <f>IF(ISBLANK('Zusatzblatt (Perigon)'!J2251),"",'Zusatzblatt (Perigon)'!T2251)</f>
        <v/>
      </c>
      <c r="L2256" s="95" t="str">
        <f>IF(ISBLANK('Zusatzblatt (Perigon)'!O2251),"",'Zusatzblatt (Perigon)'!O2251)</f>
        <v/>
      </c>
      <c r="M2256" s="95" t="str">
        <f>IF(ISBLANK('Zusatzblatt (Perigon)'!R2251),"",'Zusatzblatt (Perigon)'!R2251)</f>
        <v/>
      </c>
      <c r="N2256" s="95" t="str">
        <f>IF(ISBLANK('Zusatzblatt (Perigon)'!P2251),"",'Zusatzblatt (Perigon)'!P2251)</f>
        <v/>
      </c>
      <c r="O2256" s="38" t="str">
        <f>IF($L2256="","",VLOOKUP($R2256,Tarife!$A$2:$R$599,13,FALSE))</f>
        <v/>
      </c>
      <c r="P2256" s="38" t="str">
        <f t="shared" si="35"/>
        <v/>
      </c>
      <c r="R2256" s="100" t="str">
        <f>Zusammenzug!$C$25&amp;"-"&amp;Zusammenzug!$A$7&amp;"-"&amp;Leistungen!L2256</f>
        <v>2026-Nicht beauftragte Spitex-Organisation-</v>
      </c>
    </row>
    <row r="2257" spans="1:18" x14ac:dyDescent="0.2">
      <c r="A2257" s="95" t="str">
        <f>IF(ISBLANK('Zusatzblatt (Perigon)'!E2252),"",'Zusatzblatt (Perigon)'!E2252)</f>
        <v/>
      </c>
      <c r="B2257" s="95" t="str">
        <f>IF(ISBLANK('Zusatzblatt (Perigon)'!G2252),"",'Zusatzblatt (Perigon)'!G2252)</f>
        <v/>
      </c>
      <c r="C2257" s="96" t="str">
        <f>IF(ISBLANK('Zusatzblatt (Perigon)'!I2252),"",'Zusatzblatt (Perigon)'!I2252)</f>
        <v/>
      </c>
      <c r="D2257" s="97" t="str">
        <f>IF(ISBLANK('Zusatzblatt (Perigon)'!J2252),"",'Zusatzblatt (Perigon)'!J2252)</f>
        <v/>
      </c>
      <c r="E2257" s="64" t="str">
        <f>IF(ISBLANK('Zusatzblatt (Perigon)'!K2252),"",'Zusatzblatt (Perigon)'!K2252)</f>
        <v/>
      </c>
      <c r="F2257" s="65"/>
      <c r="G2257" s="64"/>
      <c r="H2257" s="69" t="str">
        <f>IF(ISBLANK('Zusatzblatt (Perigon)'!L2252),"",'Zusatzblatt (Perigon)'!L2252)</f>
        <v/>
      </c>
      <c r="I2257" s="69" t="str">
        <f>IF(ISBLANK('Zusatzblatt (Perigon)'!M2252),"",'Zusatzblatt (Perigon)'!M2252)</f>
        <v/>
      </c>
      <c r="J2257" s="98" t="str">
        <f>IF(ISBLANK('Zusatzblatt (Perigon)'!N2252),"",'Zusatzblatt (Perigon)'!N2252)</f>
        <v/>
      </c>
      <c r="K2257" s="99" t="str">
        <f>IF(ISBLANK('Zusatzblatt (Perigon)'!J2252),"",'Zusatzblatt (Perigon)'!T2252)</f>
        <v/>
      </c>
      <c r="L2257" s="95" t="str">
        <f>IF(ISBLANK('Zusatzblatt (Perigon)'!O2252),"",'Zusatzblatt (Perigon)'!O2252)</f>
        <v/>
      </c>
      <c r="M2257" s="95" t="str">
        <f>IF(ISBLANK('Zusatzblatt (Perigon)'!R2252),"",'Zusatzblatt (Perigon)'!R2252)</f>
        <v/>
      </c>
      <c r="N2257" s="95" t="str">
        <f>IF(ISBLANK('Zusatzblatt (Perigon)'!P2252),"",'Zusatzblatt (Perigon)'!P2252)</f>
        <v/>
      </c>
      <c r="O2257" s="38" t="str">
        <f>IF($L2257="","",VLOOKUP($R2257,Tarife!$A$2:$R$599,13,FALSE))</f>
        <v/>
      </c>
      <c r="P2257" s="38" t="str">
        <f t="shared" si="35"/>
        <v/>
      </c>
      <c r="R2257" s="100" t="str">
        <f>Zusammenzug!$C$25&amp;"-"&amp;Zusammenzug!$A$7&amp;"-"&amp;Leistungen!L2257</f>
        <v>2026-Nicht beauftragte Spitex-Organisation-</v>
      </c>
    </row>
    <row r="2258" spans="1:18" x14ac:dyDescent="0.2">
      <c r="A2258" s="95" t="str">
        <f>IF(ISBLANK('Zusatzblatt (Perigon)'!E2253),"",'Zusatzblatt (Perigon)'!E2253)</f>
        <v/>
      </c>
      <c r="B2258" s="95" t="str">
        <f>IF(ISBLANK('Zusatzblatt (Perigon)'!G2253),"",'Zusatzblatt (Perigon)'!G2253)</f>
        <v/>
      </c>
      <c r="C2258" s="96" t="str">
        <f>IF(ISBLANK('Zusatzblatt (Perigon)'!I2253),"",'Zusatzblatt (Perigon)'!I2253)</f>
        <v/>
      </c>
      <c r="D2258" s="97" t="str">
        <f>IF(ISBLANK('Zusatzblatt (Perigon)'!J2253),"",'Zusatzblatt (Perigon)'!J2253)</f>
        <v/>
      </c>
      <c r="E2258" s="64" t="str">
        <f>IF(ISBLANK('Zusatzblatt (Perigon)'!K2253),"",'Zusatzblatt (Perigon)'!K2253)</f>
        <v/>
      </c>
      <c r="F2258" s="65"/>
      <c r="G2258" s="64"/>
      <c r="H2258" s="69" t="str">
        <f>IF(ISBLANK('Zusatzblatt (Perigon)'!L2253),"",'Zusatzblatt (Perigon)'!L2253)</f>
        <v/>
      </c>
      <c r="I2258" s="69" t="str">
        <f>IF(ISBLANK('Zusatzblatt (Perigon)'!M2253),"",'Zusatzblatt (Perigon)'!M2253)</f>
        <v/>
      </c>
      <c r="J2258" s="98" t="str">
        <f>IF(ISBLANK('Zusatzblatt (Perigon)'!N2253),"",'Zusatzblatt (Perigon)'!N2253)</f>
        <v/>
      </c>
      <c r="K2258" s="99" t="str">
        <f>IF(ISBLANK('Zusatzblatt (Perigon)'!J2253),"",'Zusatzblatt (Perigon)'!T2253)</f>
        <v/>
      </c>
      <c r="L2258" s="95" t="str">
        <f>IF(ISBLANK('Zusatzblatt (Perigon)'!O2253),"",'Zusatzblatt (Perigon)'!O2253)</f>
        <v/>
      </c>
      <c r="M2258" s="95" t="str">
        <f>IF(ISBLANK('Zusatzblatt (Perigon)'!R2253),"",'Zusatzblatt (Perigon)'!R2253)</f>
        <v/>
      </c>
      <c r="N2258" s="95" t="str">
        <f>IF(ISBLANK('Zusatzblatt (Perigon)'!P2253),"",'Zusatzblatt (Perigon)'!P2253)</f>
        <v/>
      </c>
      <c r="O2258" s="38" t="str">
        <f>IF($L2258="","",VLOOKUP($R2258,Tarife!$A$2:$R$599,13,FALSE))</f>
        <v/>
      </c>
      <c r="P2258" s="38" t="str">
        <f t="shared" si="35"/>
        <v/>
      </c>
      <c r="R2258" s="100" t="str">
        <f>Zusammenzug!$C$25&amp;"-"&amp;Zusammenzug!$A$7&amp;"-"&amp;Leistungen!L2258</f>
        <v>2026-Nicht beauftragte Spitex-Organisation-</v>
      </c>
    </row>
    <row r="2259" spans="1:18" x14ac:dyDescent="0.2">
      <c r="A2259" s="95" t="str">
        <f>IF(ISBLANK('Zusatzblatt (Perigon)'!E2254),"",'Zusatzblatt (Perigon)'!E2254)</f>
        <v/>
      </c>
      <c r="B2259" s="95" t="str">
        <f>IF(ISBLANK('Zusatzblatt (Perigon)'!G2254),"",'Zusatzblatt (Perigon)'!G2254)</f>
        <v/>
      </c>
      <c r="C2259" s="96" t="str">
        <f>IF(ISBLANK('Zusatzblatt (Perigon)'!I2254),"",'Zusatzblatt (Perigon)'!I2254)</f>
        <v/>
      </c>
      <c r="D2259" s="97" t="str">
        <f>IF(ISBLANK('Zusatzblatt (Perigon)'!J2254),"",'Zusatzblatt (Perigon)'!J2254)</f>
        <v/>
      </c>
      <c r="E2259" s="64" t="str">
        <f>IF(ISBLANK('Zusatzblatt (Perigon)'!K2254),"",'Zusatzblatt (Perigon)'!K2254)</f>
        <v/>
      </c>
      <c r="F2259" s="65"/>
      <c r="G2259" s="64"/>
      <c r="H2259" s="69" t="str">
        <f>IF(ISBLANK('Zusatzblatt (Perigon)'!L2254),"",'Zusatzblatt (Perigon)'!L2254)</f>
        <v/>
      </c>
      <c r="I2259" s="69" t="str">
        <f>IF(ISBLANK('Zusatzblatt (Perigon)'!M2254),"",'Zusatzblatt (Perigon)'!M2254)</f>
        <v/>
      </c>
      <c r="J2259" s="98" t="str">
        <f>IF(ISBLANK('Zusatzblatt (Perigon)'!N2254),"",'Zusatzblatt (Perigon)'!N2254)</f>
        <v/>
      </c>
      <c r="K2259" s="99" t="str">
        <f>IF(ISBLANK('Zusatzblatt (Perigon)'!J2254),"",'Zusatzblatt (Perigon)'!T2254)</f>
        <v/>
      </c>
      <c r="L2259" s="95" t="str">
        <f>IF(ISBLANK('Zusatzblatt (Perigon)'!O2254),"",'Zusatzblatt (Perigon)'!O2254)</f>
        <v/>
      </c>
      <c r="M2259" s="95" t="str">
        <f>IF(ISBLANK('Zusatzblatt (Perigon)'!R2254),"",'Zusatzblatt (Perigon)'!R2254)</f>
        <v/>
      </c>
      <c r="N2259" s="95" t="str">
        <f>IF(ISBLANK('Zusatzblatt (Perigon)'!P2254),"",'Zusatzblatt (Perigon)'!P2254)</f>
        <v/>
      </c>
      <c r="O2259" s="38" t="str">
        <f>IF($L2259="","",VLOOKUP($R2259,Tarife!$A$2:$R$599,13,FALSE))</f>
        <v/>
      </c>
      <c r="P2259" s="38" t="str">
        <f t="shared" si="35"/>
        <v/>
      </c>
      <c r="R2259" s="100" t="str">
        <f>Zusammenzug!$C$25&amp;"-"&amp;Zusammenzug!$A$7&amp;"-"&amp;Leistungen!L2259</f>
        <v>2026-Nicht beauftragte Spitex-Organisation-</v>
      </c>
    </row>
    <row r="2260" spans="1:18" x14ac:dyDescent="0.2">
      <c r="A2260" s="95" t="str">
        <f>IF(ISBLANK('Zusatzblatt (Perigon)'!E2255),"",'Zusatzblatt (Perigon)'!E2255)</f>
        <v/>
      </c>
      <c r="B2260" s="95" t="str">
        <f>IF(ISBLANK('Zusatzblatt (Perigon)'!G2255),"",'Zusatzblatt (Perigon)'!G2255)</f>
        <v/>
      </c>
      <c r="C2260" s="96" t="str">
        <f>IF(ISBLANK('Zusatzblatt (Perigon)'!I2255),"",'Zusatzblatt (Perigon)'!I2255)</f>
        <v/>
      </c>
      <c r="D2260" s="97" t="str">
        <f>IF(ISBLANK('Zusatzblatt (Perigon)'!J2255),"",'Zusatzblatt (Perigon)'!J2255)</f>
        <v/>
      </c>
      <c r="E2260" s="64" t="str">
        <f>IF(ISBLANK('Zusatzblatt (Perigon)'!K2255),"",'Zusatzblatt (Perigon)'!K2255)</f>
        <v/>
      </c>
      <c r="F2260" s="65"/>
      <c r="G2260" s="64"/>
      <c r="H2260" s="69" t="str">
        <f>IF(ISBLANK('Zusatzblatt (Perigon)'!L2255),"",'Zusatzblatt (Perigon)'!L2255)</f>
        <v/>
      </c>
      <c r="I2260" s="69" t="str">
        <f>IF(ISBLANK('Zusatzblatt (Perigon)'!M2255),"",'Zusatzblatt (Perigon)'!M2255)</f>
        <v/>
      </c>
      <c r="J2260" s="98" t="str">
        <f>IF(ISBLANK('Zusatzblatt (Perigon)'!N2255),"",'Zusatzblatt (Perigon)'!N2255)</f>
        <v/>
      </c>
      <c r="K2260" s="99" t="str">
        <f>IF(ISBLANK('Zusatzblatt (Perigon)'!J2255),"",'Zusatzblatt (Perigon)'!T2255)</f>
        <v/>
      </c>
      <c r="L2260" s="95" t="str">
        <f>IF(ISBLANK('Zusatzblatt (Perigon)'!O2255),"",'Zusatzblatt (Perigon)'!O2255)</f>
        <v/>
      </c>
      <c r="M2260" s="95" t="str">
        <f>IF(ISBLANK('Zusatzblatt (Perigon)'!R2255),"",'Zusatzblatt (Perigon)'!R2255)</f>
        <v/>
      </c>
      <c r="N2260" s="95" t="str">
        <f>IF(ISBLANK('Zusatzblatt (Perigon)'!P2255),"",'Zusatzblatt (Perigon)'!P2255)</f>
        <v/>
      </c>
      <c r="O2260" s="38" t="str">
        <f>IF($L2260="","",VLOOKUP($R2260,Tarife!$A$2:$R$599,13,FALSE))</f>
        <v/>
      </c>
      <c r="P2260" s="38" t="str">
        <f t="shared" si="35"/>
        <v/>
      </c>
      <c r="R2260" s="100" t="str">
        <f>Zusammenzug!$C$25&amp;"-"&amp;Zusammenzug!$A$7&amp;"-"&amp;Leistungen!L2260</f>
        <v>2026-Nicht beauftragte Spitex-Organisation-</v>
      </c>
    </row>
    <row r="2261" spans="1:18" x14ac:dyDescent="0.2">
      <c r="A2261" s="95" t="str">
        <f>IF(ISBLANK('Zusatzblatt (Perigon)'!E2256),"",'Zusatzblatt (Perigon)'!E2256)</f>
        <v/>
      </c>
      <c r="B2261" s="95" t="str">
        <f>IF(ISBLANK('Zusatzblatt (Perigon)'!G2256),"",'Zusatzblatt (Perigon)'!G2256)</f>
        <v/>
      </c>
      <c r="C2261" s="96" t="str">
        <f>IF(ISBLANK('Zusatzblatt (Perigon)'!I2256),"",'Zusatzblatt (Perigon)'!I2256)</f>
        <v/>
      </c>
      <c r="D2261" s="97" t="str">
        <f>IF(ISBLANK('Zusatzblatt (Perigon)'!J2256),"",'Zusatzblatt (Perigon)'!J2256)</f>
        <v/>
      </c>
      <c r="E2261" s="64" t="str">
        <f>IF(ISBLANK('Zusatzblatt (Perigon)'!K2256),"",'Zusatzblatt (Perigon)'!K2256)</f>
        <v/>
      </c>
      <c r="F2261" s="65"/>
      <c r="G2261" s="64"/>
      <c r="H2261" s="69" t="str">
        <f>IF(ISBLANK('Zusatzblatt (Perigon)'!L2256),"",'Zusatzblatt (Perigon)'!L2256)</f>
        <v/>
      </c>
      <c r="I2261" s="69" t="str">
        <f>IF(ISBLANK('Zusatzblatt (Perigon)'!M2256),"",'Zusatzblatt (Perigon)'!M2256)</f>
        <v/>
      </c>
      <c r="J2261" s="98" t="str">
        <f>IF(ISBLANK('Zusatzblatt (Perigon)'!N2256),"",'Zusatzblatt (Perigon)'!N2256)</f>
        <v/>
      </c>
      <c r="K2261" s="99" t="str">
        <f>IF(ISBLANK('Zusatzblatt (Perigon)'!J2256),"",'Zusatzblatt (Perigon)'!T2256)</f>
        <v/>
      </c>
      <c r="L2261" s="95" t="str">
        <f>IF(ISBLANK('Zusatzblatt (Perigon)'!O2256),"",'Zusatzblatt (Perigon)'!O2256)</f>
        <v/>
      </c>
      <c r="M2261" s="95" t="str">
        <f>IF(ISBLANK('Zusatzblatt (Perigon)'!R2256),"",'Zusatzblatt (Perigon)'!R2256)</f>
        <v/>
      </c>
      <c r="N2261" s="95" t="str">
        <f>IF(ISBLANK('Zusatzblatt (Perigon)'!P2256),"",'Zusatzblatt (Perigon)'!P2256)</f>
        <v/>
      </c>
      <c r="O2261" s="38" t="str">
        <f>IF($L2261="","",VLOOKUP($R2261,Tarife!$A$2:$R$599,13,FALSE))</f>
        <v/>
      </c>
      <c r="P2261" s="38" t="str">
        <f t="shared" si="35"/>
        <v/>
      </c>
      <c r="R2261" s="100" t="str">
        <f>Zusammenzug!$C$25&amp;"-"&amp;Zusammenzug!$A$7&amp;"-"&amp;Leistungen!L2261</f>
        <v>2026-Nicht beauftragte Spitex-Organisation-</v>
      </c>
    </row>
    <row r="2262" spans="1:18" x14ac:dyDescent="0.2">
      <c r="A2262" s="95" t="str">
        <f>IF(ISBLANK('Zusatzblatt (Perigon)'!E2257),"",'Zusatzblatt (Perigon)'!E2257)</f>
        <v/>
      </c>
      <c r="B2262" s="95" t="str">
        <f>IF(ISBLANK('Zusatzblatt (Perigon)'!G2257),"",'Zusatzblatt (Perigon)'!G2257)</f>
        <v/>
      </c>
      <c r="C2262" s="96" t="str">
        <f>IF(ISBLANK('Zusatzblatt (Perigon)'!I2257),"",'Zusatzblatt (Perigon)'!I2257)</f>
        <v/>
      </c>
      <c r="D2262" s="97" t="str">
        <f>IF(ISBLANK('Zusatzblatt (Perigon)'!J2257),"",'Zusatzblatt (Perigon)'!J2257)</f>
        <v/>
      </c>
      <c r="E2262" s="64" t="str">
        <f>IF(ISBLANK('Zusatzblatt (Perigon)'!K2257),"",'Zusatzblatt (Perigon)'!K2257)</f>
        <v/>
      </c>
      <c r="F2262" s="65"/>
      <c r="G2262" s="64"/>
      <c r="H2262" s="69" t="str">
        <f>IF(ISBLANK('Zusatzblatt (Perigon)'!L2257),"",'Zusatzblatt (Perigon)'!L2257)</f>
        <v/>
      </c>
      <c r="I2262" s="69" t="str">
        <f>IF(ISBLANK('Zusatzblatt (Perigon)'!M2257),"",'Zusatzblatt (Perigon)'!M2257)</f>
        <v/>
      </c>
      <c r="J2262" s="98" t="str">
        <f>IF(ISBLANK('Zusatzblatt (Perigon)'!N2257),"",'Zusatzblatt (Perigon)'!N2257)</f>
        <v/>
      </c>
      <c r="K2262" s="99" t="str">
        <f>IF(ISBLANK('Zusatzblatt (Perigon)'!J2257),"",'Zusatzblatt (Perigon)'!T2257)</f>
        <v/>
      </c>
      <c r="L2262" s="95" t="str">
        <f>IF(ISBLANK('Zusatzblatt (Perigon)'!O2257),"",'Zusatzblatt (Perigon)'!O2257)</f>
        <v/>
      </c>
      <c r="M2262" s="95" t="str">
        <f>IF(ISBLANK('Zusatzblatt (Perigon)'!R2257),"",'Zusatzblatt (Perigon)'!R2257)</f>
        <v/>
      </c>
      <c r="N2262" s="95" t="str">
        <f>IF(ISBLANK('Zusatzblatt (Perigon)'!P2257),"",'Zusatzblatt (Perigon)'!P2257)</f>
        <v/>
      </c>
      <c r="O2262" s="38" t="str">
        <f>IF($L2262="","",VLOOKUP($R2262,Tarife!$A$2:$R$599,13,FALSE))</f>
        <v/>
      </c>
      <c r="P2262" s="38" t="str">
        <f t="shared" si="35"/>
        <v/>
      </c>
      <c r="R2262" s="100" t="str">
        <f>Zusammenzug!$C$25&amp;"-"&amp;Zusammenzug!$A$7&amp;"-"&amp;Leistungen!L2262</f>
        <v>2026-Nicht beauftragte Spitex-Organisation-</v>
      </c>
    </row>
    <row r="2263" spans="1:18" x14ac:dyDescent="0.2">
      <c r="A2263" s="95" t="str">
        <f>IF(ISBLANK('Zusatzblatt (Perigon)'!E2258),"",'Zusatzblatt (Perigon)'!E2258)</f>
        <v/>
      </c>
      <c r="B2263" s="95" t="str">
        <f>IF(ISBLANK('Zusatzblatt (Perigon)'!G2258),"",'Zusatzblatt (Perigon)'!G2258)</f>
        <v/>
      </c>
      <c r="C2263" s="96" t="str">
        <f>IF(ISBLANK('Zusatzblatt (Perigon)'!I2258),"",'Zusatzblatt (Perigon)'!I2258)</f>
        <v/>
      </c>
      <c r="D2263" s="97" t="str">
        <f>IF(ISBLANK('Zusatzblatt (Perigon)'!J2258),"",'Zusatzblatt (Perigon)'!J2258)</f>
        <v/>
      </c>
      <c r="E2263" s="64" t="str">
        <f>IF(ISBLANK('Zusatzblatt (Perigon)'!K2258),"",'Zusatzblatt (Perigon)'!K2258)</f>
        <v/>
      </c>
      <c r="F2263" s="65"/>
      <c r="G2263" s="64"/>
      <c r="H2263" s="69" t="str">
        <f>IF(ISBLANK('Zusatzblatt (Perigon)'!L2258),"",'Zusatzblatt (Perigon)'!L2258)</f>
        <v/>
      </c>
      <c r="I2263" s="69" t="str">
        <f>IF(ISBLANK('Zusatzblatt (Perigon)'!M2258),"",'Zusatzblatt (Perigon)'!M2258)</f>
        <v/>
      </c>
      <c r="J2263" s="98" t="str">
        <f>IF(ISBLANK('Zusatzblatt (Perigon)'!N2258),"",'Zusatzblatt (Perigon)'!N2258)</f>
        <v/>
      </c>
      <c r="K2263" s="99" t="str">
        <f>IF(ISBLANK('Zusatzblatt (Perigon)'!J2258),"",'Zusatzblatt (Perigon)'!T2258)</f>
        <v/>
      </c>
      <c r="L2263" s="95" t="str">
        <f>IF(ISBLANK('Zusatzblatt (Perigon)'!O2258),"",'Zusatzblatt (Perigon)'!O2258)</f>
        <v/>
      </c>
      <c r="M2263" s="95" t="str">
        <f>IF(ISBLANK('Zusatzblatt (Perigon)'!R2258),"",'Zusatzblatt (Perigon)'!R2258)</f>
        <v/>
      </c>
      <c r="N2263" s="95" t="str">
        <f>IF(ISBLANK('Zusatzblatt (Perigon)'!P2258),"",'Zusatzblatt (Perigon)'!P2258)</f>
        <v/>
      </c>
      <c r="O2263" s="38" t="str">
        <f>IF($L2263="","",VLOOKUP($R2263,Tarife!$A$2:$R$599,13,FALSE))</f>
        <v/>
      </c>
      <c r="P2263" s="38" t="str">
        <f t="shared" si="35"/>
        <v/>
      </c>
      <c r="R2263" s="100" t="str">
        <f>Zusammenzug!$C$25&amp;"-"&amp;Zusammenzug!$A$7&amp;"-"&amp;Leistungen!L2263</f>
        <v>2026-Nicht beauftragte Spitex-Organisation-</v>
      </c>
    </row>
    <row r="2264" spans="1:18" x14ac:dyDescent="0.2">
      <c r="A2264" s="95" t="str">
        <f>IF(ISBLANK('Zusatzblatt (Perigon)'!E2259),"",'Zusatzblatt (Perigon)'!E2259)</f>
        <v/>
      </c>
      <c r="B2264" s="95" t="str">
        <f>IF(ISBLANK('Zusatzblatt (Perigon)'!G2259),"",'Zusatzblatt (Perigon)'!G2259)</f>
        <v/>
      </c>
      <c r="C2264" s="96" t="str">
        <f>IF(ISBLANK('Zusatzblatt (Perigon)'!I2259),"",'Zusatzblatt (Perigon)'!I2259)</f>
        <v/>
      </c>
      <c r="D2264" s="97" t="str">
        <f>IF(ISBLANK('Zusatzblatt (Perigon)'!J2259),"",'Zusatzblatt (Perigon)'!J2259)</f>
        <v/>
      </c>
      <c r="E2264" s="64" t="str">
        <f>IF(ISBLANK('Zusatzblatt (Perigon)'!K2259),"",'Zusatzblatt (Perigon)'!K2259)</f>
        <v/>
      </c>
      <c r="F2264" s="65"/>
      <c r="G2264" s="64"/>
      <c r="H2264" s="69" t="str">
        <f>IF(ISBLANK('Zusatzblatt (Perigon)'!L2259),"",'Zusatzblatt (Perigon)'!L2259)</f>
        <v/>
      </c>
      <c r="I2264" s="69" t="str">
        <f>IF(ISBLANK('Zusatzblatt (Perigon)'!M2259),"",'Zusatzblatt (Perigon)'!M2259)</f>
        <v/>
      </c>
      <c r="J2264" s="98" t="str">
        <f>IF(ISBLANK('Zusatzblatt (Perigon)'!N2259),"",'Zusatzblatt (Perigon)'!N2259)</f>
        <v/>
      </c>
      <c r="K2264" s="99" t="str">
        <f>IF(ISBLANK('Zusatzblatt (Perigon)'!J2259),"",'Zusatzblatt (Perigon)'!T2259)</f>
        <v/>
      </c>
      <c r="L2264" s="95" t="str">
        <f>IF(ISBLANK('Zusatzblatt (Perigon)'!O2259),"",'Zusatzblatt (Perigon)'!O2259)</f>
        <v/>
      </c>
      <c r="M2264" s="95" t="str">
        <f>IF(ISBLANK('Zusatzblatt (Perigon)'!R2259),"",'Zusatzblatt (Perigon)'!R2259)</f>
        <v/>
      </c>
      <c r="N2264" s="95" t="str">
        <f>IF(ISBLANK('Zusatzblatt (Perigon)'!P2259),"",'Zusatzblatt (Perigon)'!P2259)</f>
        <v/>
      </c>
      <c r="O2264" s="38" t="str">
        <f>IF($L2264="","",VLOOKUP($R2264,Tarife!$A$2:$R$599,13,FALSE))</f>
        <v/>
      </c>
      <c r="P2264" s="38" t="str">
        <f t="shared" si="35"/>
        <v/>
      </c>
      <c r="R2264" s="100" t="str">
        <f>Zusammenzug!$C$25&amp;"-"&amp;Zusammenzug!$A$7&amp;"-"&amp;Leistungen!L2264</f>
        <v>2026-Nicht beauftragte Spitex-Organisation-</v>
      </c>
    </row>
    <row r="2265" spans="1:18" x14ac:dyDescent="0.2">
      <c r="A2265" s="95" t="str">
        <f>IF(ISBLANK('Zusatzblatt (Perigon)'!E2260),"",'Zusatzblatt (Perigon)'!E2260)</f>
        <v/>
      </c>
      <c r="B2265" s="95" t="str">
        <f>IF(ISBLANK('Zusatzblatt (Perigon)'!G2260),"",'Zusatzblatt (Perigon)'!G2260)</f>
        <v/>
      </c>
      <c r="C2265" s="96" t="str">
        <f>IF(ISBLANK('Zusatzblatt (Perigon)'!I2260),"",'Zusatzblatt (Perigon)'!I2260)</f>
        <v/>
      </c>
      <c r="D2265" s="97" t="str">
        <f>IF(ISBLANK('Zusatzblatt (Perigon)'!J2260),"",'Zusatzblatt (Perigon)'!J2260)</f>
        <v/>
      </c>
      <c r="E2265" s="64" t="str">
        <f>IF(ISBLANK('Zusatzblatt (Perigon)'!K2260),"",'Zusatzblatt (Perigon)'!K2260)</f>
        <v/>
      </c>
      <c r="F2265" s="65"/>
      <c r="G2265" s="64"/>
      <c r="H2265" s="69" t="str">
        <f>IF(ISBLANK('Zusatzblatt (Perigon)'!L2260),"",'Zusatzblatt (Perigon)'!L2260)</f>
        <v/>
      </c>
      <c r="I2265" s="69" t="str">
        <f>IF(ISBLANK('Zusatzblatt (Perigon)'!M2260),"",'Zusatzblatt (Perigon)'!M2260)</f>
        <v/>
      </c>
      <c r="J2265" s="98" t="str">
        <f>IF(ISBLANK('Zusatzblatt (Perigon)'!N2260),"",'Zusatzblatt (Perigon)'!N2260)</f>
        <v/>
      </c>
      <c r="K2265" s="99" t="str">
        <f>IF(ISBLANK('Zusatzblatt (Perigon)'!J2260),"",'Zusatzblatt (Perigon)'!T2260)</f>
        <v/>
      </c>
      <c r="L2265" s="95" t="str">
        <f>IF(ISBLANK('Zusatzblatt (Perigon)'!O2260),"",'Zusatzblatt (Perigon)'!O2260)</f>
        <v/>
      </c>
      <c r="M2265" s="95" t="str">
        <f>IF(ISBLANK('Zusatzblatt (Perigon)'!R2260),"",'Zusatzblatt (Perigon)'!R2260)</f>
        <v/>
      </c>
      <c r="N2265" s="95" t="str">
        <f>IF(ISBLANK('Zusatzblatt (Perigon)'!P2260),"",'Zusatzblatt (Perigon)'!P2260)</f>
        <v/>
      </c>
      <c r="O2265" s="38" t="str">
        <f>IF($L2265="","",VLOOKUP($R2265,Tarife!$A$2:$R$599,13,FALSE))</f>
        <v/>
      </c>
      <c r="P2265" s="38" t="str">
        <f t="shared" si="35"/>
        <v/>
      </c>
      <c r="R2265" s="100" t="str">
        <f>Zusammenzug!$C$25&amp;"-"&amp;Zusammenzug!$A$7&amp;"-"&amp;Leistungen!L2265</f>
        <v>2026-Nicht beauftragte Spitex-Organisation-</v>
      </c>
    </row>
    <row r="2266" spans="1:18" x14ac:dyDescent="0.2">
      <c r="A2266" s="95" t="str">
        <f>IF(ISBLANK('Zusatzblatt (Perigon)'!E2261),"",'Zusatzblatt (Perigon)'!E2261)</f>
        <v/>
      </c>
      <c r="B2266" s="95" t="str">
        <f>IF(ISBLANK('Zusatzblatt (Perigon)'!G2261),"",'Zusatzblatt (Perigon)'!G2261)</f>
        <v/>
      </c>
      <c r="C2266" s="96" t="str">
        <f>IF(ISBLANK('Zusatzblatt (Perigon)'!I2261),"",'Zusatzblatt (Perigon)'!I2261)</f>
        <v/>
      </c>
      <c r="D2266" s="97" t="str">
        <f>IF(ISBLANK('Zusatzblatt (Perigon)'!J2261),"",'Zusatzblatt (Perigon)'!J2261)</f>
        <v/>
      </c>
      <c r="E2266" s="64" t="str">
        <f>IF(ISBLANK('Zusatzblatt (Perigon)'!K2261),"",'Zusatzblatt (Perigon)'!K2261)</f>
        <v/>
      </c>
      <c r="F2266" s="65"/>
      <c r="G2266" s="64"/>
      <c r="H2266" s="69" t="str">
        <f>IF(ISBLANK('Zusatzblatt (Perigon)'!L2261),"",'Zusatzblatt (Perigon)'!L2261)</f>
        <v/>
      </c>
      <c r="I2266" s="69" t="str">
        <f>IF(ISBLANK('Zusatzblatt (Perigon)'!M2261),"",'Zusatzblatt (Perigon)'!M2261)</f>
        <v/>
      </c>
      <c r="J2266" s="98" t="str">
        <f>IF(ISBLANK('Zusatzblatt (Perigon)'!N2261),"",'Zusatzblatt (Perigon)'!N2261)</f>
        <v/>
      </c>
      <c r="K2266" s="99" t="str">
        <f>IF(ISBLANK('Zusatzblatt (Perigon)'!J2261),"",'Zusatzblatt (Perigon)'!T2261)</f>
        <v/>
      </c>
      <c r="L2266" s="95" t="str">
        <f>IF(ISBLANK('Zusatzblatt (Perigon)'!O2261),"",'Zusatzblatt (Perigon)'!O2261)</f>
        <v/>
      </c>
      <c r="M2266" s="95" t="str">
        <f>IF(ISBLANK('Zusatzblatt (Perigon)'!R2261),"",'Zusatzblatt (Perigon)'!R2261)</f>
        <v/>
      </c>
      <c r="N2266" s="95" t="str">
        <f>IF(ISBLANK('Zusatzblatt (Perigon)'!P2261),"",'Zusatzblatt (Perigon)'!P2261)</f>
        <v/>
      </c>
      <c r="O2266" s="38" t="str">
        <f>IF($L2266="","",VLOOKUP($R2266,Tarife!$A$2:$R$599,13,FALSE))</f>
        <v/>
      </c>
      <c r="P2266" s="38" t="str">
        <f t="shared" si="35"/>
        <v/>
      </c>
      <c r="R2266" s="100" t="str">
        <f>Zusammenzug!$C$25&amp;"-"&amp;Zusammenzug!$A$7&amp;"-"&amp;Leistungen!L2266</f>
        <v>2026-Nicht beauftragte Spitex-Organisation-</v>
      </c>
    </row>
    <row r="2267" spans="1:18" x14ac:dyDescent="0.2">
      <c r="A2267" s="95" t="str">
        <f>IF(ISBLANK('Zusatzblatt (Perigon)'!E2262),"",'Zusatzblatt (Perigon)'!E2262)</f>
        <v/>
      </c>
      <c r="B2267" s="95" t="str">
        <f>IF(ISBLANK('Zusatzblatt (Perigon)'!G2262),"",'Zusatzblatt (Perigon)'!G2262)</f>
        <v/>
      </c>
      <c r="C2267" s="96" t="str">
        <f>IF(ISBLANK('Zusatzblatt (Perigon)'!I2262),"",'Zusatzblatt (Perigon)'!I2262)</f>
        <v/>
      </c>
      <c r="D2267" s="97" t="str">
        <f>IF(ISBLANK('Zusatzblatt (Perigon)'!J2262),"",'Zusatzblatt (Perigon)'!J2262)</f>
        <v/>
      </c>
      <c r="E2267" s="64" t="str">
        <f>IF(ISBLANK('Zusatzblatt (Perigon)'!K2262),"",'Zusatzblatt (Perigon)'!K2262)</f>
        <v/>
      </c>
      <c r="F2267" s="65"/>
      <c r="G2267" s="64"/>
      <c r="H2267" s="69" t="str">
        <f>IF(ISBLANK('Zusatzblatt (Perigon)'!L2262),"",'Zusatzblatt (Perigon)'!L2262)</f>
        <v/>
      </c>
      <c r="I2267" s="69" t="str">
        <f>IF(ISBLANK('Zusatzblatt (Perigon)'!M2262),"",'Zusatzblatt (Perigon)'!M2262)</f>
        <v/>
      </c>
      <c r="J2267" s="98" t="str">
        <f>IF(ISBLANK('Zusatzblatt (Perigon)'!N2262),"",'Zusatzblatt (Perigon)'!N2262)</f>
        <v/>
      </c>
      <c r="K2267" s="99" t="str">
        <f>IF(ISBLANK('Zusatzblatt (Perigon)'!J2262),"",'Zusatzblatt (Perigon)'!T2262)</f>
        <v/>
      </c>
      <c r="L2267" s="95" t="str">
        <f>IF(ISBLANK('Zusatzblatt (Perigon)'!O2262),"",'Zusatzblatt (Perigon)'!O2262)</f>
        <v/>
      </c>
      <c r="M2267" s="95" t="str">
        <f>IF(ISBLANK('Zusatzblatt (Perigon)'!R2262),"",'Zusatzblatt (Perigon)'!R2262)</f>
        <v/>
      </c>
      <c r="N2267" s="95" t="str">
        <f>IF(ISBLANK('Zusatzblatt (Perigon)'!P2262),"",'Zusatzblatt (Perigon)'!P2262)</f>
        <v/>
      </c>
      <c r="O2267" s="38" t="str">
        <f>IF($L2267="","",VLOOKUP($R2267,Tarife!$A$2:$R$599,13,FALSE))</f>
        <v/>
      </c>
      <c r="P2267" s="38" t="str">
        <f t="shared" si="35"/>
        <v/>
      </c>
      <c r="R2267" s="100" t="str">
        <f>Zusammenzug!$C$25&amp;"-"&amp;Zusammenzug!$A$7&amp;"-"&amp;Leistungen!L2267</f>
        <v>2026-Nicht beauftragte Spitex-Organisation-</v>
      </c>
    </row>
    <row r="2268" spans="1:18" x14ac:dyDescent="0.2">
      <c r="A2268" s="95" t="str">
        <f>IF(ISBLANK('Zusatzblatt (Perigon)'!E2263),"",'Zusatzblatt (Perigon)'!E2263)</f>
        <v/>
      </c>
      <c r="B2268" s="95" t="str">
        <f>IF(ISBLANK('Zusatzblatt (Perigon)'!G2263),"",'Zusatzblatt (Perigon)'!G2263)</f>
        <v/>
      </c>
      <c r="C2268" s="96" t="str">
        <f>IF(ISBLANK('Zusatzblatt (Perigon)'!I2263),"",'Zusatzblatt (Perigon)'!I2263)</f>
        <v/>
      </c>
      <c r="D2268" s="97" t="str">
        <f>IF(ISBLANK('Zusatzblatt (Perigon)'!J2263),"",'Zusatzblatt (Perigon)'!J2263)</f>
        <v/>
      </c>
      <c r="E2268" s="64" t="str">
        <f>IF(ISBLANK('Zusatzblatt (Perigon)'!K2263),"",'Zusatzblatt (Perigon)'!K2263)</f>
        <v/>
      </c>
      <c r="F2268" s="65"/>
      <c r="G2268" s="64"/>
      <c r="H2268" s="69" t="str">
        <f>IF(ISBLANK('Zusatzblatt (Perigon)'!L2263),"",'Zusatzblatt (Perigon)'!L2263)</f>
        <v/>
      </c>
      <c r="I2268" s="69" t="str">
        <f>IF(ISBLANK('Zusatzblatt (Perigon)'!M2263),"",'Zusatzblatt (Perigon)'!M2263)</f>
        <v/>
      </c>
      <c r="J2268" s="98" t="str">
        <f>IF(ISBLANK('Zusatzblatt (Perigon)'!N2263),"",'Zusatzblatt (Perigon)'!N2263)</f>
        <v/>
      </c>
      <c r="K2268" s="99" t="str">
        <f>IF(ISBLANK('Zusatzblatt (Perigon)'!J2263),"",'Zusatzblatt (Perigon)'!T2263)</f>
        <v/>
      </c>
      <c r="L2268" s="95" t="str">
        <f>IF(ISBLANK('Zusatzblatt (Perigon)'!O2263),"",'Zusatzblatt (Perigon)'!O2263)</f>
        <v/>
      </c>
      <c r="M2268" s="95" t="str">
        <f>IF(ISBLANK('Zusatzblatt (Perigon)'!R2263),"",'Zusatzblatt (Perigon)'!R2263)</f>
        <v/>
      </c>
      <c r="N2268" s="95" t="str">
        <f>IF(ISBLANK('Zusatzblatt (Perigon)'!P2263),"",'Zusatzblatt (Perigon)'!P2263)</f>
        <v/>
      </c>
      <c r="O2268" s="38" t="str">
        <f>IF($L2268="","",VLOOKUP($R2268,Tarife!$A$2:$R$599,13,FALSE))</f>
        <v/>
      </c>
      <c r="P2268" s="38" t="str">
        <f t="shared" si="35"/>
        <v/>
      </c>
      <c r="R2268" s="100" t="str">
        <f>Zusammenzug!$C$25&amp;"-"&amp;Zusammenzug!$A$7&amp;"-"&amp;Leistungen!L2268</f>
        <v>2026-Nicht beauftragte Spitex-Organisation-</v>
      </c>
    </row>
    <row r="2269" spans="1:18" x14ac:dyDescent="0.2">
      <c r="A2269" s="95" t="str">
        <f>IF(ISBLANK('Zusatzblatt (Perigon)'!E2264),"",'Zusatzblatt (Perigon)'!E2264)</f>
        <v/>
      </c>
      <c r="B2269" s="95" t="str">
        <f>IF(ISBLANK('Zusatzblatt (Perigon)'!G2264),"",'Zusatzblatt (Perigon)'!G2264)</f>
        <v/>
      </c>
      <c r="C2269" s="96" t="str">
        <f>IF(ISBLANK('Zusatzblatt (Perigon)'!I2264),"",'Zusatzblatt (Perigon)'!I2264)</f>
        <v/>
      </c>
      <c r="D2269" s="97" t="str">
        <f>IF(ISBLANK('Zusatzblatt (Perigon)'!J2264),"",'Zusatzblatt (Perigon)'!J2264)</f>
        <v/>
      </c>
      <c r="E2269" s="64" t="str">
        <f>IF(ISBLANK('Zusatzblatt (Perigon)'!K2264),"",'Zusatzblatt (Perigon)'!K2264)</f>
        <v/>
      </c>
      <c r="F2269" s="65"/>
      <c r="G2269" s="64"/>
      <c r="H2269" s="69" t="str">
        <f>IF(ISBLANK('Zusatzblatt (Perigon)'!L2264),"",'Zusatzblatt (Perigon)'!L2264)</f>
        <v/>
      </c>
      <c r="I2269" s="69" t="str">
        <f>IF(ISBLANK('Zusatzblatt (Perigon)'!M2264),"",'Zusatzblatt (Perigon)'!M2264)</f>
        <v/>
      </c>
      <c r="J2269" s="98" t="str">
        <f>IF(ISBLANK('Zusatzblatt (Perigon)'!N2264),"",'Zusatzblatt (Perigon)'!N2264)</f>
        <v/>
      </c>
      <c r="K2269" s="99" t="str">
        <f>IF(ISBLANK('Zusatzblatt (Perigon)'!J2264),"",'Zusatzblatt (Perigon)'!T2264)</f>
        <v/>
      </c>
      <c r="L2269" s="95" t="str">
        <f>IF(ISBLANK('Zusatzblatt (Perigon)'!O2264),"",'Zusatzblatt (Perigon)'!O2264)</f>
        <v/>
      </c>
      <c r="M2269" s="95" t="str">
        <f>IF(ISBLANK('Zusatzblatt (Perigon)'!R2264),"",'Zusatzblatt (Perigon)'!R2264)</f>
        <v/>
      </c>
      <c r="N2269" s="95" t="str">
        <f>IF(ISBLANK('Zusatzblatt (Perigon)'!P2264),"",'Zusatzblatt (Perigon)'!P2264)</f>
        <v/>
      </c>
      <c r="O2269" s="38" t="str">
        <f>IF($L2269="","",VLOOKUP($R2269,Tarife!$A$2:$R$599,13,FALSE))</f>
        <v/>
      </c>
      <c r="P2269" s="38" t="str">
        <f t="shared" si="35"/>
        <v/>
      </c>
      <c r="R2269" s="100" t="str">
        <f>Zusammenzug!$C$25&amp;"-"&amp;Zusammenzug!$A$7&amp;"-"&amp;Leistungen!L2269</f>
        <v>2026-Nicht beauftragte Spitex-Organisation-</v>
      </c>
    </row>
    <row r="2270" spans="1:18" x14ac:dyDescent="0.2">
      <c r="A2270" s="95" t="str">
        <f>IF(ISBLANK('Zusatzblatt (Perigon)'!E2265),"",'Zusatzblatt (Perigon)'!E2265)</f>
        <v/>
      </c>
      <c r="B2270" s="95" t="str">
        <f>IF(ISBLANK('Zusatzblatt (Perigon)'!G2265),"",'Zusatzblatt (Perigon)'!G2265)</f>
        <v/>
      </c>
      <c r="C2270" s="96" t="str">
        <f>IF(ISBLANK('Zusatzblatt (Perigon)'!I2265),"",'Zusatzblatt (Perigon)'!I2265)</f>
        <v/>
      </c>
      <c r="D2270" s="97" t="str">
        <f>IF(ISBLANK('Zusatzblatt (Perigon)'!J2265),"",'Zusatzblatt (Perigon)'!J2265)</f>
        <v/>
      </c>
      <c r="E2270" s="64" t="str">
        <f>IF(ISBLANK('Zusatzblatt (Perigon)'!K2265),"",'Zusatzblatt (Perigon)'!K2265)</f>
        <v/>
      </c>
      <c r="F2270" s="65"/>
      <c r="G2270" s="64"/>
      <c r="H2270" s="69" t="str">
        <f>IF(ISBLANK('Zusatzblatt (Perigon)'!L2265),"",'Zusatzblatt (Perigon)'!L2265)</f>
        <v/>
      </c>
      <c r="I2270" s="69" t="str">
        <f>IF(ISBLANK('Zusatzblatt (Perigon)'!M2265),"",'Zusatzblatt (Perigon)'!M2265)</f>
        <v/>
      </c>
      <c r="J2270" s="98" t="str">
        <f>IF(ISBLANK('Zusatzblatt (Perigon)'!N2265),"",'Zusatzblatt (Perigon)'!N2265)</f>
        <v/>
      </c>
      <c r="K2270" s="99" t="str">
        <f>IF(ISBLANK('Zusatzblatt (Perigon)'!J2265),"",'Zusatzblatt (Perigon)'!T2265)</f>
        <v/>
      </c>
      <c r="L2270" s="95" t="str">
        <f>IF(ISBLANK('Zusatzblatt (Perigon)'!O2265),"",'Zusatzblatt (Perigon)'!O2265)</f>
        <v/>
      </c>
      <c r="M2270" s="95" t="str">
        <f>IF(ISBLANK('Zusatzblatt (Perigon)'!R2265),"",'Zusatzblatt (Perigon)'!R2265)</f>
        <v/>
      </c>
      <c r="N2270" s="95" t="str">
        <f>IF(ISBLANK('Zusatzblatt (Perigon)'!P2265),"",'Zusatzblatt (Perigon)'!P2265)</f>
        <v/>
      </c>
      <c r="O2270" s="38" t="str">
        <f>IF($L2270="","",VLOOKUP($R2270,Tarife!$A$2:$R$599,13,FALSE))</f>
        <v/>
      </c>
      <c r="P2270" s="38" t="str">
        <f t="shared" si="35"/>
        <v/>
      </c>
      <c r="R2270" s="100" t="str">
        <f>Zusammenzug!$C$25&amp;"-"&amp;Zusammenzug!$A$7&amp;"-"&amp;Leistungen!L2270</f>
        <v>2026-Nicht beauftragte Spitex-Organisation-</v>
      </c>
    </row>
    <row r="2271" spans="1:18" x14ac:dyDescent="0.2">
      <c r="A2271" s="95" t="str">
        <f>IF(ISBLANK('Zusatzblatt (Perigon)'!E2266),"",'Zusatzblatt (Perigon)'!E2266)</f>
        <v/>
      </c>
      <c r="B2271" s="95" t="str">
        <f>IF(ISBLANK('Zusatzblatt (Perigon)'!G2266),"",'Zusatzblatt (Perigon)'!G2266)</f>
        <v/>
      </c>
      <c r="C2271" s="96" t="str">
        <f>IF(ISBLANK('Zusatzblatt (Perigon)'!I2266),"",'Zusatzblatt (Perigon)'!I2266)</f>
        <v/>
      </c>
      <c r="D2271" s="97" t="str">
        <f>IF(ISBLANK('Zusatzblatt (Perigon)'!J2266),"",'Zusatzblatt (Perigon)'!J2266)</f>
        <v/>
      </c>
      <c r="E2271" s="64" t="str">
        <f>IF(ISBLANK('Zusatzblatt (Perigon)'!K2266),"",'Zusatzblatt (Perigon)'!K2266)</f>
        <v/>
      </c>
      <c r="F2271" s="65"/>
      <c r="G2271" s="64"/>
      <c r="H2271" s="69" t="str">
        <f>IF(ISBLANK('Zusatzblatt (Perigon)'!L2266),"",'Zusatzblatt (Perigon)'!L2266)</f>
        <v/>
      </c>
      <c r="I2271" s="69" t="str">
        <f>IF(ISBLANK('Zusatzblatt (Perigon)'!M2266),"",'Zusatzblatt (Perigon)'!M2266)</f>
        <v/>
      </c>
      <c r="J2271" s="98" t="str">
        <f>IF(ISBLANK('Zusatzblatt (Perigon)'!N2266),"",'Zusatzblatt (Perigon)'!N2266)</f>
        <v/>
      </c>
      <c r="K2271" s="99" t="str">
        <f>IF(ISBLANK('Zusatzblatt (Perigon)'!J2266),"",'Zusatzblatt (Perigon)'!T2266)</f>
        <v/>
      </c>
      <c r="L2271" s="95" t="str">
        <f>IF(ISBLANK('Zusatzblatt (Perigon)'!O2266),"",'Zusatzblatt (Perigon)'!O2266)</f>
        <v/>
      </c>
      <c r="M2271" s="95" t="str">
        <f>IF(ISBLANK('Zusatzblatt (Perigon)'!R2266),"",'Zusatzblatt (Perigon)'!R2266)</f>
        <v/>
      </c>
      <c r="N2271" s="95" t="str">
        <f>IF(ISBLANK('Zusatzblatt (Perigon)'!P2266),"",'Zusatzblatt (Perigon)'!P2266)</f>
        <v/>
      </c>
      <c r="O2271" s="38" t="str">
        <f>IF($L2271="","",VLOOKUP($R2271,Tarife!$A$2:$R$599,13,FALSE))</f>
        <v/>
      </c>
      <c r="P2271" s="38" t="str">
        <f t="shared" si="35"/>
        <v/>
      </c>
      <c r="R2271" s="100" t="str">
        <f>Zusammenzug!$C$25&amp;"-"&amp;Zusammenzug!$A$7&amp;"-"&amp;Leistungen!L2271</f>
        <v>2026-Nicht beauftragte Spitex-Organisation-</v>
      </c>
    </row>
    <row r="2272" spans="1:18" x14ac:dyDescent="0.2">
      <c r="A2272" s="95" t="str">
        <f>IF(ISBLANK('Zusatzblatt (Perigon)'!E2267),"",'Zusatzblatt (Perigon)'!E2267)</f>
        <v/>
      </c>
      <c r="B2272" s="95" t="str">
        <f>IF(ISBLANK('Zusatzblatt (Perigon)'!G2267),"",'Zusatzblatt (Perigon)'!G2267)</f>
        <v/>
      </c>
      <c r="C2272" s="96" t="str">
        <f>IF(ISBLANK('Zusatzblatt (Perigon)'!I2267),"",'Zusatzblatt (Perigon)'!I2267)</f>
        <v/>
      </c>
      <c r="D2272" s="97" t="str">
        <f>IF(ISBLANK('Zusatzblatt (Perigon)'!J2267),"",'Zusatzblatt (Perigon)'!J2267)</f>
        <v/>
      </c>
      <c r="E2272" s="64" t="str">
        <f>IF(ISBLANK('Zusatzblatt (Perigon)'!K2267),"",'Zusatzblatt (Perigon)'!K2267)</f>
        <v/>
      </c>
      <c r="F2272" s="65"/>
      <c r="G2272" s="64"/>
      <c r="H2272" s="69" t="str">
        <f>IF(ISBLANK('Zusatzblatt (Perigon)'!L2267),"",'Zusatzblatt (Perigon)'!L2267)</f>
        <v/>
      </c>
      <c r="I2272" s="69" t="str">
        <f>IF(ISBLANK('Zusatzblatt (Perigon)'!M2267),"",'Zusatzblatt (Perigon)'!M2267)</f>
        <v/>
      </c>
      <c r="J2272" s="98" t="str">
        <f>IF(ISBLANK('Zusatzblatt (Perigon)'!N2267),"",'Zusatzblatt (Perigon)'!N2267)</f>
        <v/>
      </c>
      <c r="K2272" s="99" t="str">
        <f>IF(ISBLANK('Zusatzblatt (Perigon)'!J2267),"",'Zusatzblatt (Perigon)'!T2267)</f>
        <v/>
      </c>
      <c r="L2272" s="95" t="str">
        <f>IF(ISBLANK('Zusatzblatt (Perigon)'!O2267),"",'Zusatzblatt (Perigon)'!O2267)</f>
        <v/>
      </c>
      <c r="M2272" s="95" t="str">
        <f>IF(ISBLANK('Zusatzblatt (Perigon)'!R2267),"",'Zusatzblatt (Perigon)'!R2267)</f>
        <v/>
      </c>
      <c r="N2272" s="95" t="str">
        <f>IF(ISBLANK('Zusatzblatt (Perigon)'!P2267),"",'Zusatzblatt (Perigon)'!P2267)</f>
        <v/>
      </c>
      <c r="O2272" s="38" t="str">
        <f>IF($L2272="","",VLOOKUP($R2272,Tarife!$A$2:$R$599,13,FALSE))</f>
        <v/>
      </c>
      <c r="P2272" s="38" t="str">
        <f t="shared" si="35"/>
        <v/>
      </c>
      <c r="R2272" s="100" t="str">
        <f>Zusammenzug!$C$25&amp;"-"&amp;Zusammenzug!$A$7&amp;"-"&amp;Leistungen!L2272</f>
        <v>2026-Nicht beauftragte Spitex-Organisation-</v>
      </c>
    </row>
    <row r="2273" spans="1:18" x14ac:dyDescent="0.2">
      <c r="A2273" s="95" t="str">
        <f>IF(ISBLANK('Zusatzblatt (Perigon)'!E2268),"",'Zusatzblatt (Perigon)'!E2268)</f>
        <v/>
      </c>
      <c r="B2273" s="95" t="str">
        <f>IF(ISBLANK('Zusatzblatt (Perigon)'!G2268),"",'Zusatzblatt (Perigon)'!G2268)</f>
        <v/>
      </c>
      <c r="C2273" s="96" t="str">
        <f>IF(ISBLANK('Zusatzblatt (Perigon)'!I2268),"",'Zusatzblatt (Perigon)'!I2268)</f>
        <v/>
      </c>
      <c r="D2273" s="97" t="str">
        <f>IF(ISBLANK('Zusatzblatt (Perigon)'!J2268),"",'Zusatzblatt (Perigon)'!J2268)</f>
        <v/>
      </c>
      <c r="E2273" s="64" t="str">
        <f>IF(ISBLANK('Zusatzblatt (Perigon)'!K2268),"",'Zusatzblatt (Perigon)'!K2268)</f>
        <v/>
      </c>
      <c r="F2273" s="65"/>
      <c r="G2273" s="64"/>
      <c r="H2273" s="69" t="str">
        <f>IF(ISBLANK('Zusatzblatt (Perigon)'!L2268),"",'Zusatzblatt (Perigon)'!L2268)</f>
        <v/>
      </c>
      <c r="I2273" s="69" t="str">
        <f>IF(ISBLANK('Zusatzblatt (Perigon)'!M2268),"",'Zusatzblatt (Perigon)'!M2268)</f>
        <v/>
      </c>
      <c r="J2273" s="98" t="str">
        <f>IF(ISBLANK('Zusatzblatt (Perigon)'!N2268),"",'Zusatzblatt (Perigon)'!N2268)</f>
        <v/>
      </c>
      <c r="K2273" s="99" t="str">
        <f>IF(ISBLANK('Zusatzblatt (Perigon)'!J2268),"",'Zusatzblatt (Perigon)'!T2268)</f>
        <v/>
      </c>
      <c r="L2273" s="95" t="str">
        <f>IF(ISBLANK('Zusatzblatt (Perigon)'!O2268),"",'Zusatzblatt (Perigon)'!O2268)</f>
        <v/>
      </c>
      <c r="M2273" s="95" t="str">
        <f>IF(ISBLANK('Zusatzblatt (Perigon)'!R2268),"",'Zusatzblatt (Perigon)'!R2268)</f>
        <v/>
      </c>
      <c r="N2273" s="95" t="str">
        <f>IF(ISBLANK('Zusatzblatt (Perigon)'!P2268),"",'Zusatzblatt (Perigon)'!P2268)</f>
        <v/>
      </c>
      <c r="O2273" s="38" t="str">
        <f>IF($L2273="","",VLOOKUP($R2273,Tarife!$A$2:$R$599,13,FALSE))</f>
        <v/>
      </c>
      <c r="P2273" s="38" t="str">
        <f t="shared" si="35"/>
        <v/>
      </c>
      <c r="R2273" s="100" t="str">
        <f>Zusammenzug!$C$25&amp;"-"&amp;Zusammenzug!$A$7&amp;"-"&amp;Leistungen!L2273</f>
        <v>2026-Nicht beauftragte Spitex-Organisation-</v>
      </c>
    </row>
    <row r="2274" spans="1:18" x14ac:dyDescent="0.2">
      <c r="A2274" s="95" t="str">
        <f>IF(ISBLANK('Zusatzblatt (Perigon)'!E2269),"",'Zusatzblatt (Perigon)'!E2269)</f>
        <v/>
      </c>
      <c r="B2274" s="95" t="str">
        <f>IF(ISBLANK('Zusatzblatt (Perigon)'!G2269),"",'Zusatzblatt (Perigon)'!G2269)</f>
        <v/>
      </c>
      <c r="C2274" s="96" t="str">
        <f>IF(ISBLANK('Zusatzblatt (Perigon)'!I2269),"",'Zusatzblatt (Perigon)'!I2269)</f>
        <v/>
      </c>
      <c r="D2274" s="97" t="str">
        <f>IF(ISBLANK('Zusatzblatt (Perigon)'!J2269),"",'Zusatzblatt (Perigon)'!J2269)</f>
        <v/>
      </c>
      <c r="E2274" s="64" t="str">
        <f>IF(ISBLANK('Zusatzblatt (Perigon)'!K2269),"",'Zusatzblatt (Perigon)'!K2269)</f>
        <v/>
      </c>
      <c r="F2274" s="65"/>
      <c r="G2274" s="64"/>
      <c r="H2274" s="69" t="str">
        <f>IF(ISBLANK('Zusatzblatt (Perigon)'!L2269),"",'Zusatzblatt (Perigon)'!L2269)</f>
        <v/>
      </c>
      <c r="I2274" s="69" t="str">
        <f>IF(ISBLANK('Zusatzblatt (Perigon)'!M2269),"",'Zusatzblatt (Perigon)'!M2269)</f>
        <v/>
      </c>
      <c r="J2274" s="98" t="str">
        <f>IF(ISBLANK('Zusatzblatt (Perigon)'!N2269),"",'Zusatzblatt (Perigon)'!N2269)</f>
        <v/>
      </c>
      <c r="K2274" s="99" t="str">
        <f>IF(ISBLANK('Zusatzblatt (Perigon)'!J2269),"",'Zusatzblatt (Perigon)'!T2269)</f>
        <v/>
      </c>
      <c r="L2274" s="95" t="str">
        <f>IF(ISBLANK('Zusatzblatt (Perigon)'!O2269),"",'Zusatzblatt (Perigon)'!O2269)</f>
        <v/>
      </c>
      <c r="M2274" s="95" t="str">
        <f>IF(ISBLANK('Zusatzblatt (Perigon)'!R2269),"",'Zusatzblatt (Perigon)'!R2269)</f>
        <v/>
      </c>
      <c r="N2274" s="95" t="str">
        <f>IF(ISBLANK('Zusatzblatt (Perigon)'!P2269),"",'Zusatzblatt (Perigon)'!P2269)</f>
        <v/>
      </c>
      <c r="O2274" s="38" t="str">
        <f>IF($L2274="","",VLOOKUP($R2274,Tarife!$A$2:$R$599,13,FALSE))</f>
        <v/>
      </c>
      <c r="P2274" s="38" t="str">
        <f t="shared" si="35"/>
        <v/>
      </c>
      <c r="R2274" s="100" t="str">
        <f>Zusammenzug!$C$25&amp;"-"&amp;Zusammenzug!$A$7&amp;"-"&amp;Leistungen!L2274</f>
        <v>2026-Nicht beauftragte Spitex-Organisation-</v>
      </c>
    </row>
    <row r="2275" spans="1:18" x14ac:dyDescent="0.2">
      <c r="A2275" s="95" t="str">
        <f>IF(ISBLANK('Zusatzblatt (Perigon)'!E2270),"",'Zusatzblatt (Perigon)'!E2270)</f>
        <v/>
      </c>
      <c r="B2275" s="95" t="str">
        <f>IF(ISBLANK('Zusatzblatt (Perigon)'!G2270),"",'Zusatzblatt (Perigon)'!G2270)</f>
        <v/>
      </c>
      <c r="C2275" s="96" t="str">
        <f>IF(ISBLANK('Zusatzblatt (Perigon)'!I2270),"",'Zusatzblatt (Perigon)'!I2270)</f>
        <v/>
      </c>
      <c r="D2275" s="97" t="str">
        <f>IF(ISBLANK('Zusatzblatt (Perigon)'!J2270),"",'Zusatzblatt (Perigon)'!J2270)</f>
        <v/>
      </c>
      <c r="E2275" s="64" t="str">
        <f>IF(ISBLANK('Zusatzblatt (Perigon)'!K2270),"",'Zusatzblatt (Perigon)'!K2270)</f>
        <v/>
      </c>
      <c r="F2275" s="65"/>
      <c r="G2275" s="64"/>
      <c r="H2275" s="69" t="str">
        <f>IF(ISBLANK('Zusatzblatt (Perigon)'!L2270),"",'Zusatzblatt (Perigon)'!L2270)</f>
        <v/>
      </c>
      <c r="I2275" s="69" t="str">
        <f>IF(ISBLANK('Zusatzblatt (Perigon)'!M2270),"",'Zusatzblatt (Perigon)'!M2270)</f>
        <v/>
      </c>
      <c r="J2275" s="98" t="str">
        <f>IF(ISBLANK('Zusatzblatt (Perigon)'!N2270),"",'Zusatzblatt (Perigon)'!N2270)</f>
        <v/>
      </c>
      <c r="K2275" s="99" t="str">
        <f>IF(ISBLANK('Zusatzblatt (Perigon)'!J2270),"",'Zusatzblatt (Perigon)'!T2270)</f>
        <v/>
      </c>
      <c r="L2275" s="95" t="str">
        <f>IF(ISBLANK('Zusatzblatt (Perigon)'!O2270),"",'Zusatzblatt (Perigon)'!O2270)</f>
        <v/>
      </c>
      <c r="M2275" s="95" t="str">
        <f>IF(ISBLANK('Zusatzblatt (Perigon)'!R2270),"",'Zusatzblatt (Perigon)'!R2270)</f>
        <v/>
      </c>
      <c r="N2275" s="95" t="str">
        <f>IF(ISBLANK('Zusatzblatt (Perigon)'!P2270),"",'Zusatzblatt (Perigon)'!P2270)</f>
        <v/>
      </c>
      <c r="O2275" s="38" t="str">
        <f>IF($L2275="","",VLOOKUP($R2275,Tarife!$A$2:$R$599,13,FALSE))</f>
        <v/>
      </c>
      <c r="P2275" s="38" t="str">
        <f t="shared" si="35"/>
        <v/>
      </c>
      <c r="R2275" s="100" t="str">
        <f>Zusammenzug!$C$25&amp;"-"&amp;Zusammenzug!$A$7&amp;"-"&amp;Leistungen!L2275</f>
        <v>2026-Nicht beauftragte Spitex-Organisation-</v>
      </c>
    </row>
    <row r="2276" spans="1:18" x14ac:dyDescent="0.2">
      <c r="A2276" s="95" t="str">
        <f>IF(ISBLANK('Zusatzblatt (Perigon)'!E2271),"",'Zusatzblatt (Perigon)'!E2271)</f>
        <v/>
      </c>
      <c r="B2276" s="95" t="str">
        <f>IF(ISBLANK('Zusatzblatt (Perigon)'!G2271),"",'Zusatzblatt (Perigon)'!G2271)</f>
        <v/>
      </c>
      <c r="C2276" s="96" t="str">
        <f>IF(ISBLANK('Zusatzblatt (Perigon)'!I2271),"",'Zusatzblatt (Perigon)'!I2271)</f>
        <v/>
      </c>
      <c r="D2276" s="97" t="str">
        <f>IF(ISBLANK('Zusatzblatt (Perigon)'!J2271),"",'Zusatzblatt (Perigon)'!J2271)</f>
        <v/>
      </c>
      <c r="E2276" s="64" t="str">
        <f>IF(ISBLANK('Zusatzblatt (Perigon)'!K2271),"",'Zusatzblatt (Perigon)'!K2271)</f>
        <v/>
      </c>
      <c r="F2276" s="65"/>
      <c r="G2276" s="64"/>
      <c r="H2276" s="69" t="str">
        <f>IF(ISBLANK('Zusatzblatt (Perigon)'!L2271),"",'Zusatzblatt (Perigon)'!L2271)</f>
        <v/>
      </c>
      <c r="I2276" s="69" t="str">
        <f>IF(ISBLANK('Zusatzblatt (Perigon)'!M2271),"",'Zusatzblatt (Perigon)'!M2271)</f>
        <v/>
      </c>
      <c r="J2276" s="98" t="str">
        <f>IF(ISBLANK('Zusatzblatt (Perigon)'!N2271),"",'Zusatzblatt (Perigon)'!N2271)</f>
        <v/>
      </c>
      <c r="K2276" s="99" t="str">
        <f>IF(ISBLANK('Zusatzblatt (Perigon)'!J2271),"",'Zusatzblatt (Perigon)'!T2271)</f>
        <v/>
      </c>
      <c r="L2276" s="95" t="str">
        <f>IF(ISBLANK('Zusatzblatt (Perigon)'!O2271),"",'Zusatzblatt (Perigon)'!O2271)</f>
        <v/>
      </c>
      <c r="M2276" s="95" t="str">
        <f>IF(ISBLANK('Zusatzblatt (Perigon)'!R2271),"",'Zusatzblatt (Perigon)'!R2271)</f>
        <v/>
      </c>
      <c r="N2276" s="95" t="str">
        <f>IF(ISBLANK('Zusatzblatt (Perigon)'!P2271),"",'Zusatzblatt (Perigon)'!P2271)</f>
        <v/>
      </c>
      <c r="O2276" s="38" t="str">
        <f>IF($L2276="","",VLOOKUP($R2276,Tarife!$A$2:$R$599,13,FALSE))</f>
        <v/>
      </c>
      <c r="P2276" s="38" t="str">
        <f t="shared" si="35"/>
        <v/>
      </c>
      <c r="R2276" s="100" t="str">
        <f>Zusammenzug!$C$25&amp;"-"&amp;Zusammenzug!$A$7&amp;"-"&amp;Leistungen!L2276</f>
        <v>2026-Nicht beauftragte Spitex-Organisation-</v>
      </c>
    </row>
    <row r="2277" spans="1:18" x14ac:dyDescent="0.2">
      <c r="A2277" s="95" t="str">
        <f>IF(ISBLANK('Zusatzblatt (Perigon)'!E2272),"",'Zusatzblatt (Perigon)'!E2272)</f>
        <v/>
      </c>
      <c r="B2277" s="95" t="str">
        <f>IF(ISBLANK('Zusatzblatt (Perigon)'!G2272),"",'Zusatzblatt (Perigon)'!G2272)</f>
        <v/>
      </c>
      <c r="C2277" s="96" t="str">
        <f>IF(ISBLANK('Zusatzblatt (Perigon)'!I2272),"",'Zusatzblatt (Perigon)'!I2272)</f>
        <v/>
      </c>
      <c r="D2277" s="97" t="str">
        <f>IF(ISBLANK('Zusatzblatt (Perigon)'!J2272),"",'Zusatzblatt (Perigon)'!J2272)</f>
        <v/>
      </c>
      <c r="E2277" s="64" t="str">
        <f>IF(ISBLANK('Zusatzblatt (Perigon)'!K2272),"",'Zusatzblatt (Perigon)'!K2272)</f>
        <v/>
      </c>
      <c r="F2277" s="65"/>
      <c r="G2277" s="64"/>
      <c r="H2277" s="69" t="str">
        <f>IF(ISBLANK('Zusatzblatt (Perigon)'!L2272),"",'Zusatzblatt (Perigon)'!L2272)</f>
        <v/>
      </c>
      <c r="I2277" s="69" t="str">
        <f>IF(ISBLANK('Zusatzblatt (Perigon)'!M2272),"",'Zusatzblatt (Perigon)'!M2272)</f>
        <v/>
      </c>
      <c r="J2277" s="98" t="str">
        <f>IF(ISBLANK('Zusatzblatt (Perigon)'!N2272),"",'Zusatzblatt (Perigon)'!N2272)</f>
        <v/>
      </c>
      <c r="K2277" s="99" t="str">
        <f>IF(ISBLANK('Zusatzblatt (Perigon)'!J2272),"",'Zusatzblatt (Perigon)'!T2272)</f>
        <v/>
      </c>
      <c r="L2277" s="95" t="str">
        <f>IF(ISBLANK('Zusatzblatt (Perigon)'!O2272),"",'Zusatzblatt (Perigon)'!O2272)</f>
        <v/>
      </c>
      <c r="M2277" s="95" t="str">
        <f>IF(ISBLANK('Zusatzblatt (Perigon)'!R2272),"",'Zusatzblatt (Perigon)'!R2272)</f>
        <v/>
      </c>
      <c r="N2277" s="95" t="str">
        <f>IF(ISBLANK('Zusatzblatt (Perigon)'!P2272),"",'Zusatzblatt (Perigon)'!P2272)</f>
        <v/>
      </c>
      <c r="O2277" s="38" t="str">
        <f>IF($L2277="","",VLOOKUP($R2277,Tarife!$A$2:$R$599,13,FALSE))</f>
        <v/>
      </c>
      <c r="P2277" s="38" t="str">
        <f t="shared" si="35"/>
        <v/>
      </c>
      <c r="R2277" s="100" t="str">
        <f>Zusammenzug!$C$25&amp;"-"&amp;Zusammenzug!$A$7&amp;"-"&amp;Leistungen!L2277</f>
        <v>2026-Nicht beauftragte Spitex-Organisation-</v>
      </c>
    </row>
    <row r="2278" spans="1:18" x14ac:dyDescent="0.2">
      <c r="A2278" s="95" t="str">
        <f>IF(ISBLANK('Zusatzblatt (Perigon)'!E2273),"",'Zusatzblatt (Perigon)'!E2273)</f>
        <v/>
      </c>
      <c r="B2278" s="95" t="str">
        <f>IF(ISBLANK('Zusatzblatt (Perigon)'!G2273),"",'Zusatzblatt (Perigon)'!G2273)</f>
        <v/>
      </c>
      <c r="C2278" s="96" t="str">
        <f>IF(ISBLANK('Zusatzblatt (Perigon)'!I2273),"",'Zusatzblatt (Perigon)'!I2273)</f>
        <v/>
      </c>
      <c r="D2278" s="97" t="str">
        <f>IF(ISBLANK('Zusatzblatt (Perigon)'!J2273),"",'Zusatzblatt (Perigon)'!J2273)</f>
        <v/>
      </c>
      <c r="E2278" s="64" t="str">
        <f>IF(ISBLANK('Zusatzblatt (Perigon)'!K2273),"",'Zusatzblatt (Perigon)'!K2273)</f>
        <v/>
      </c>
      <c r="F2278" s="65"/>
      <c r="G2278" s="64"/>
      <c r="H2278" s="69" t="str">
        <f>IF(ISBLANK('Zusatzblatt (Perigon)'!L2273),"",'Zusatzblatt (Perigon)'!L2273)</f>
        <v/>
      </c>
      <c r="I2278" s="69" t="str">
        <f>IF(ISBLANK('Zusatzblatt (Perigon)'!M2273),"",'Zusatzblatt (Perigon)'!M2273)</f>
        <v/>
      </c>
      <c r="J2278" s="98" t="str">
        <f>IF(ISBLANK('Zusatzblatt (Perigon)'!N2273),"",'Zusatzblatt (Perigon)'!N2273)</f>
        <v/>
      </c>
      <c r="K2278" s="99" t="str">
        <f>IF(ISBLANK('Zusatzblatt (Perigon)'!J2273),"",'Zusatzblatt (Perigon)'!T2273)</f>
        <v/>
      </c>
      <c r="L2278" s="95" t="str">
        <f>IF(ISBLANK('Zusatzblatt (Perigon)'!O2273),"",'Zusatzblatt (Perigon)'!O2273)</f>
        <v/>
      </c>
      <c r="M2278" s="95" t="str">
        <f>IF(ISBLANK('Zusatzblatt (Perigon)'!R2273),"",'Zusatzblatt (Perigon)'!R2273)</f>
        <v/>
      </c>
      <c r="N2278" s="95" t="str">
        <f>IF(ISBLANK('Zusatzblatt (Perigon)'!P2273),"",'Zusatzblatt (Perigon)'!P2273)</f>
        <v/>
      </c>
      <c r="O2278" s="38" t="str">
        <f>IF($L2278="","",VLOOKUP($R2278,Tarife!$A$2:$R$599,13,FALSE))</f>
        <v/>
      </c>
      <c r="P2278" s="38" t="str">
        <f t="shared" si="35"/>
        <v/>
      </c>
      <c r="R2278" s="100" t="str">
        <f>Zusammenzug!$C$25&amp;"-"&amp;Zusammenzug!$A$7&amp;"-"&amp;Leistungen!L2278</f>
        <v>2026-Nicht beauftragte Spitex-Organisation-</v>
      </c>
    </row>
    <row r="2279" spans="1:18" x14ac:dyDescent="0.2">
      <c r="A2279" s="95" t="str">
        <f>IF(ISBLANK('Zusatzblatt (Perigon)'!E2274),"",'Zusatzblatt (Perigon)'!E2274)</f>
        <v/>
      </c>
      <c r="B2279" s="95" t="str">
        <f>IF(ISBLANK('Zusatzblatt (Perigon)'!G2274),"",'Zusatzblatt (Perigon)'!G2274)</f>
        <v/>
      </c>
      <c r="C2279" s="96" t="str">
        <f>IF(ISBLANK('Zusatzblatt (Perigon)'!I2274),"",'Zusatzblatt (Perigon)'!I2274)</f>
        <v/>
      </c>
      <c r="D2279" s="97" t="str">
        <f>IF(ISBLANK('Zusatzblatt (Perigon)'!J2274),"",'Zusatzblatt (Perigon)'!J2274)</f>
        <v/>
      </c>
      <c r="E2279" s="64" t="str">
        <f>IF(ISBLANK('Zusatzblatt (Perigon)'!K2274),"",'Zusatzblatt (Perigon)'!K2274)</f>
        <v/>
      </c>
      <c r="F2279" s="65"/>
      <c r="G2279" s="64"/>
      <c r="H2279" s="69" t="str">
        <f>IF(ISBLANK('Zusatzblatt (Perigon)'!L2274),"",'Zusatzblatt (Perigon)'!L2274)</f>
        <v/>
      </c>
      <c r="I2279" s="69" t="str">
        <f>IF(ISBLANK('Zusatzblatt (Perigon)'!M2274),"",'Zusatzblatt (Perigon)'!M2274)</f>
        <v/>
      </c>
      <c r="J2279" s="98" t="str">
        <f>IF(ISBLANK('Zusatzblatt (Perigon)'!N2274),"",'Zusatzblatt (Perigon)'!N2274)</f>
        <v/>
      </c>
      <c r="K2279" s="99" t="str">
        <f>IF(ISBLANK('Zusatzblatt (Perigon)'!J2274),"",'Zusatzblatt (Perigon)'!T2274)</f>
        <v/>
      </c>
      <c r="L2279" s="95" t="str">
        <f>IF(ISBLANK('Zusatzblatt (Perigon)'!O2274),"",'Zusatzblatt (Perigon)'!O2274)</f>
        <v/>
      </c>
      <c r="M2279" s="95" t="str">
        <f>IF(ISBLANK('Zusatzblatt (Perigon)'!R2274),"",'Zusatzblatt (Perigon)'!R2274)</f>
        <v/>
      </c>
      <c r="N2279" s="95" t="str">
        <f>IF(ISBLANK('Zusatzblatt (Perigon)'!P2274),"",'Zusatzblatt (Perigon)'!P2274)</f>
        <v/>
      </c>
      <c r="O2279" s="38" t="str">
        <f>IF($L2279="","",VLOOKUP($R2279,Tarife!$A$2:$R$599,13,FALSE))</f>
        <v/>
      </c>
      <c r="P2279" s="38" t="str">
        <f t="shared" si="35"/>
        <v/>
      </c>
      <c r="R2279" s="100" t="str">
        <f>Zusammenzug!$C$25&amp;"-"&amp;Zusammenzug!$A$7&amp;"-"&amp;Leistungen!L2279</f>
        <v>2026-Nicht beauftragte Spitex-Organisation-</v>
      </c>
    </row>
    <row r="2280" spans="1:18" x14ac:dyDescent="0.2">
      <c r="A2280" s="95" t="str">
        <f>IF(ISBLANK('Zusatzblatt (Perigon)'!E2275),"",'Zusatzblatt (Perigon)'!E2275)</f>
        <v/>
      </c>
      <c r="B2280" s="95" t="str">
        <f>IF(ISBLANK('Zusatzblatt (Perigon)'!G2275),"",'Zusatzblatt (Perigon)'!G2275)</f>
        <v/>
      </c>
      <c r="C2280" s="96" t="str">
        <f>IF(ISBLANK('Zusatzblatt (Perigon)'!I2275),"",'Zusatzblatt (Perigon)'!I2275)</f>
        <v/>
      </c>
      <c r="D2280" s="97" t="str">
        <f>IF(ISBLANK('Zusatzblatt (Perigon)'!J2275),"",'Zusatzblatt (Perigon)'!J2275)</f>
        <v/>
      </c>
      <c r="E2280" s="64" t="str">
        <f>IF(ISBLANK('Zusatzblatt (Perigon)'!K2275),"",'Zusatzblatt (Perigon)'!K2275)</f>
        <v/>
      </c>
      <c r="F2280" s="65"/>
      <c r="G2280" s="64"/>
      <c r="H2280" s="69" t="str">
        <f>IF(ISBLANK('Zusatzblatt (Perigon)'!L2275),"",'Zusatzblatt (Perigon)'!L2275)</f>
        <v/>
      </c>
      <c r="I2280" s="69" t="str">
        <f>IF(ISBLANK('Zusatzblatt (Perigon)'!M2275),"",'Zusatzblatt (Perigon)'!M2275)</f>
        <v/>
      </c>
      <c r="J2280" s="98" t="str">
        <f>IF(ISBLANK('Zusatzblatt (Perigon)'!N2275),"",'Zusatzblatt (Perigon)'!N2275)</f>
        <v/>
      </c>
      <c r="K2280" s="99" t="str">
        <f>IF(ISBLANK('Zusatzblatt (Perigon)'!J2275),"",'Zusatzblatt (Perigon)'!T2275)</f>
        <v/>
      </c>
      <c r="L2280" s="95" t="str">
        <f>IF(ISBLANK('Zusatzblatt (Perigon)'!O2275),"",'Zusatzblatt (Perigon)'!O2275)</f>
        <v/>
      </c>
      <c r="M2280" s="95" t="str">
        <f>IF(ISBLANK('Zusatzblatt (Perigon)'!R2275),"",'Zusatzblatt (Perigon)'!R2275)</f>
        <v/>
      </c>
      <c r="N2280" s="95" t="str">
        <f>IF(ISBLANK('Zusatzblatt (Perigon)'!P2275),"",'Zusatzblatt (Perigon)'!P2275)</f>
        <v/>
      </c>
      <c r="O2280" s="38" t="str">
        <f>IF($L2280="","",VLOOKUP($R2280,Tarife!$A$2:$R$599,13,FALSE))</f>
        <v/>
      </c>
      <c r="P2280" s="38" t="str">
        <f t="shared" si="35"/>
        <v/>
      </c>
      <c r="R2280" s="100" t="str">
        <f>Zusammenzug!$C$25&amp;"-"&amp;Zusammenzug!$A$7&amp;"-"&amp;Leistungen!L2280</f>
        <v>2026-Nicht beauftragte Spitex-Organisation-</v>
      </c>
    </row>
    <row r="2281" spans="1:18" x14ac:dyDescent="0.2">
      <c r="A2281" s="95" t="str">
        <f>IF(ISBLANK('Zusatzblatt (Perigon)'!E2276),"",'Zusatzblatt (Perigon)'!E2276)</f>
        <v/>
      </c>
      <c r="B2281" s="95" t="str">
        <f>IF(ISBLANK('Zusatzblatt (Perigon)'!G2276),"",'Zusatzblatt (Perigon)'!G2276)</f>
        <v/>
      </c>
      <c r="C2281" s="96" t="str">
        <f>IF(ISBLANK('Zusatzblatt (Perigon)'!I2276),"",'Zusatzblatt (Perigon)'!I2276)</f>
        <v/>
      </c>
      <c r="D2281" s="97" t="str">
        <f>IF(ISBLANK('Zusatzblatt (Perigon)'!J2276),"",'Zusatzblatt (Perigon)'!J2276)</f>
        <v/>
      </c>
      <c r="E2281" s="64" t="str">
        <f>IF(ISBLANK('Zusatzblatt (Perigon)'!K2276),"",'Zusatzblatt (Perigon)'!K2276)</f>
        <v/>
      </c>
      <c r="F2281" s="65"/>
      <c r="G2281" s="64"/>
      <c r="H2281" s="69" t="str">
        <f>IF(ISBLANK('Zusatzblatt (Perigon)'!L2276),"",'Zusatzblatt (Perigon)'!L2276)</f>
        <v/>
      </c>
      <c r="I2281" s="69" t="str">
        <f>IF(ISBLANK('Zusatzblatt (Perigon)'!M2276),"",'Zusatzblatt (Perigon)'!M2276)</f>
        <v/>
      </c>
      <c r="J2281" s="98" t="str">
        <f>IF(ISBLANK('Zusatzblatt (Perigon)'!N2276),"",'Zusatzblatt (Perigon)'!N2276)</f>
        <v/>
      </c>
      <c r="K2281" s="99" t="str">
        <f>IF(ISBLANK('Zusatzblatt (Perigon)'!J2276),"",'Zusatzblatt (Perigon)'!T2276)</f>
        <v/>
      </c>
      <c r="L2281" s="95" t="str">
        <f>IF(ISBLANK('Zusatzblatt (Perigon)'!O2276),"",'Zusatzblatt (Perigon)'!O2276)</f>
        <v/>
      </c>
      <c r="M2281" s="95" t="str">
        <f>IF(ISBLANK('Zusatzblatt (Perigon)'!R2276),"",'Zusatzblatt (Perigon)'!R2276)</f>
        <v/>
      </c>
      <c r="N2281" s="95" t="str">
        <f>IF(ISBLANK('Zusatzblatt (Perigon)'!P2276),"",'Zusatzblatt (Perigon)'!P2276)</f>
        <v/>
      </c>
      <c r="O2281" s="38" t="str">
        <f>IF($L2281="","",VLOOKUP($R2281,Tarife!$A$2:$R$599,13,FALSE))</f>
        <v/>
      </c>
      <c r="P2281" s="38" t="str">
        <f t="shared" si="35"/>
        <v/>
      </c>
      <c r="R2281" s="100" t="str">
        <f>Zusammenzug!$C$25&amp;"-"&amp;Zusammenzug!$A$7&amp;"-"&amp;Leistungen!L2281</f>
        <v>2026-Nicht beauftragte Spitex-Organisation-</v>
      </c>
    </row>
    <row r="2282" spans="1:18" x14ac:dyDescent="0.2">
      <c r="A2282" s="95" t="str">
        <f>IF(ISBLANK('Zusatzblatt (Perigon)'!E2277),"",'Zusatzblatt (Perigon)'!E2277)</f>
        <v/>
      </c>
      <c r="B2282" s="95" t="str">
        <f>IF(ISBLANK('Zusatzblatt (Perigon)'!G2277),"",'Zusatzblatt (Perigon)'!G2277)</f>
        <v/>
      </c>
      <c r="C2282" s="96" t="str">
        <f>IF(ISBLANK('Zusatzblatt (Perigon)'!I2277),"",'Zusatzblatt (Perigon)'!I2277)</f>
        <v/>
      </c>
      <c r="D2282" s="97" t="str">
        <f>IF(ISBLANK('Zusatzblatt (Perigon)'!J2277),"",'Zusatzblatt (Perigon)'!J2277)</f>
        <v/>
      </c>
      <c r="E2282" s="64" t="str">
        <f>IF(ISBLANK('Zusatzblatt (Perigon)'!K2277),"",'Zusatzblatt (Perigon)'!K2277)</f>
        <v/>
      </c>
      <c r="F2282" s="65"/>
      <c r="G2282" s="64"/>
      <c r="H2282" s="69" t="str">
        <f>IF(ISBLANK('Zusatzblatt (Perigon)'!L2277),"",'Zusatzblatt (Perigon)'!L2277)</f>
        <v/>
      </c>
      <c r="I2282" s="69" t="str">
        <f>IF(ISBLANK('Zusatzblatt (Perigon)'!M2277),"",'Zusatzblatt (Perigon)'!M2277)</f>
        <v/>
      </c>
      <c r="J2282" s="98" t="str">
        <f>IF(ISBLANK('Zusatzblatt (Perigon)'!N2277),"",'Zusatzblatt (Perigon)'!N2277)</f>
        <v/>
      </c>
      <c r="K2282" s="99" t="str">
        <f>IF(ISBLANK('Zusatzblatt (Perigon)'!J2277),"",'Zusatzblatt (Perigon)'!T2277)</f>
        <v/>
      </c>
      <c r="L2282" s="95" t="str">
        <f>IF(ISBLANK('Zusatzblatt (Perigon)'!O2277),"",'Zusatzblatt (Perigon)'!O2277)</f>
        <v/>
      </c>
      <c r="M2282" s="95" t="str">
        <f>IF(ISBLANK('Zusatzblatt (Perigon)'!R2277),"",'Zusatzblatt (Perigon)'!R2277)</f>
        <v/>
      </c>
      <c r="N2282" s="95" t="str">
        <f>IF(ISBLANK('Zusatzblatt (Perigon)'!P2277),"",'Zusatzblatt (Perigon)'!P2277)</f>
        <v/>
      </c>
      <c r="O2282" s="38" t="str">
        <f>IF($L2282="","",VLOOKUP($R2282,Tarife!$A$2:$R$599,13,FALSE))</f>
        <v/>
      </c>
      <c r="P2282" s="38" t="str">
        <f t="shared" si="35"/>
        <v/>
      </c>
      <c r="R2282" s="100" t="str">
        <f>Zusammenzug!$C$25&amp;"-"&amp;Zusammenzug!$A$7&amp;"-"&amp;Leistungen!L2282</f>
        <v>2026-Nicht beauftragte Spitex-Organisation-</v>
      </c>
    </row>
    <row r="2283" spans="1:18" x14ac:dyDescent="0.2">
      <c r="A2283" s="95" t="str">
        <f>IF(ISBLANK('Zusatzblatt (Perigon)'!E2278),"",'Zusatzblatt (Perigon)'!E2278)</f>
        <v/>
      </c>
      <c r="B2283" s="95" t="str">
        <f>IF(ISBLANK('Zusatzblatt (Perigon)'!G2278),"",'Zusatzblatt (Perigon)'!G2278)</f>
        <v/>
      </c>
      <c r="C2283" s="96" t="str">
        <f>IF(ISBLANK('Zusatzblatt (Perigon)'!I2278),"",'Zusatzblatt (Perigon)'!I2278)</f>
        <v/>
      </c>
      <c r="D2283" s="97" t="str">
        <f>IF(ISBLANK('Zusatzblatt (Perigon)'!J2278),"",'Zusatzblatt (Perigon)'!J2278)</f>
        <v/>
      </c>
      <c r="E2283" s="64" t="str">
        <f>IF(ISBLANK('Zusatzblatt (Perigon)'!K2278),"",'Zusatzblatt (Perigon)'!K2278)</f>
        <v/>
      </c>
      <c r="F2283" s="65"/>
      <c r="G2283" s="64"/>
      <c r="H2283" s="69" t="str">
        <f>IF(ISBLANK('Zusatzblatt (Perigon)'!L2278),"",'Zusatzblatt (Perigon)'!L2278)</f>
        <v/>
      </c>
      <c r="I2283" s="69" t="str">
        <f>IF(ISBLANK('Zusatzblatt (Perigon)'!M2278),"",'Zusatzblatt (Perigon)'!M2278)</f>
        <v/>
      </c>
      <c r="J2283" s="98" t="str">
        <f>IF(ISBLANK('Zusatzblatt (Perigon)'!N2278),"",'Zusatzblatt (Perigon)'!N2278)</f>
        <v/>
      </c>
      <c r="K2283" s="99" t="str">
        <f>IF(ISBLANK('Zusatzblatt (Perigon)'!J2278),"",'Zusatzblatt (Perigon)'!T2278)</f>
        <v/>
      </c>
      <c r="L2283" s="95" t="str">
        <f>IF(ISBLANK('Zusatzblatt (Perigon)'!O2278),"",'Zusatzblatt (Perigon)'!O2278)</f>
        <v/>
      </c>
      <c r="M2283" s="95" t="str">
        <f>IF(ISBLANK('Zusatzblatt (Perigon)'!R2278),"",'Zusatzblatt (Perigon)'!R2278)</f>
        <v/>
      </c>
      <c r="N2283" s="95" t="str">
        <f>IF(ISBLANK('Zusatzblatt (Perigon)'!P2278),"",'Zusatzblatt (Perigon)'!P2278)</f>
        <v/>
      </c>
      <c r="O2283" s="38" t="str">
        <f>IF($L2283="","",VLOOKUP($R2283,Tarife!$A$2:$R$599,13,FALSE))</f>
        <v/>
      </c>
      <c r="P2283" s="38" t="str">
        <f t="shared" si="35"/>
        <v/>
      </c>
      <c r="R2283" s="100" t="str">
        <f>Zusammenzug!$C$25&amp;"-"&amp;Zusammenzug!$A$7&amp;"-"&amp;Leistungen!L2283</f>
        <v>2026-Nicht beauftragte Spitex-Organisation-</v>
      </c>
    </row>
    <row r="2284" spans="1:18" x14ac:dyDescent="0.2">
      <c r="A2284" s="95" t="str">
        <f>IF(ISBLANK('Zusatzblatt (Perigon)'!E2279),"",'Zusatzblatt (Perigon)'!E2279)</f>
        <v/>
      </c>
      <c r="B2284" s="95" t="str">
        <f>IF(ISBLANK('Zusatzblatt (Perigon)'!G2279),"",'Zusatzblatt (Perigon)'!G2279)</f>
        <v/>
      </c>
      <c r="C2284" s="96" t="str">
        <f>IF(ISBLANK('Zusatzblatt (Perigon)'!I2279),"",'Zusatzblatt (Perigon)'!I2279)</f>
        <v/>
      </c>
      <c r="D2284" s="97" t="str">
        <f>IF(ISBLANK('Zusatzblatt (Perigon)'!J2279),"",'Zusatzblatt (Perigon)'!J2279)</f>
        <v/>
      </c>
      <c r="E2284" s="64" t="str">
        <f>IF(ISBLANK('Zusatzblatt (Perigon)'!K2279),"",'Zusatzblatt (Perigon)'!K2279)</f>
        <v/>
      </c>
      <c r="F2284" s="65"/>
      <c r="G2284" s="64"/>
      <c r="H2284" s="69" t="str">
        <f>IF(ISBLANK('Zusatzblatt (Perigon)'!L2279),"",'Zusatzblatt (Perigon)'!L2279)</f>
        <v/>
      </c>
      <c r="I2284" s="69" t="str">
        <f>IF(ISBLANK('Zusatzblatt (Perigon)'!M2279),"",'Zusatzblatt (Perigon)'!M2279)</f>
        <v/>
      </c>
      <c r="J2284" s="98" t="str">
        <f>IF(ISBLANK('Zusatzblatt (Perigon)'!N2279),"",'Zusatzblatt (Perigon)'!N2279)</f>
        <v/>
      </c>
      <c r="K2284" s="99" t="str">
        <f>IF(ISBLANK('Zusatzblatt (Perigon)'!J2279),"",'Zusatzblatt (Perigon)'!T2279)</f>
        <v/>
      </c>
      <c r="L2284" s="95" t="str">
        <f>IF(ISBLANK('Zusatzblatt (Perigon)'!O2279),"",'Zusatzblatt (Perigon)'!O2279)</f>
        <v/>
      </c>
      <c r="M2284" s="95" t="str">
        <f>IF(ISBLANK('Zusatzblatt (Perigon)'!R2279),"",'Zusatzblatt (Perigon)'!R2279)</f>
        <v/>
      </c>
      <c r="N2284" s="95" t="str">
        <f>IF(ISBLANK('Zusatzblatt (Perigon)'!P2279),"",'Zusatzblatt (Perigon)'!P2279)</f>
        <v/>
      </c>
      <c r="O2284" s="38" t="str">
        <f>IF($L2284="","",VLOOKUP($R2284,Tarife!$A$2:$R$599,13,FALSE))</f>
        <v/>
      </c>
      <c r="P2284" s="38" t="str">
        <f t="shared" si="35"/>
        <v/>
      </c>
      <c r="R2284" s="100" t="str">
        <f>Zusammenzug!$C$25&amp;"-"&amp;Zusammenzug!$A$7&amp;"-"&amp;Leistungen!L2284</f>
        <v>2026-Nicht beauftragte Spitex-Organisation-</v>
      </c>
    </row>
    <row r="2285" spans="1:18" x14ac:dyDescent="0.2">
      <c r="A2285" s="95" t="str">
        <f>IF(ISBLANK('Zusatzblatt (Perigon)'!E2280),"",'Zusatzblatt (Perigon)'!E2280)</f>
        <v/>
      </c>
      <c r="B2285" s="95" t="str">
        <f>IF(ISBLANK('Zusatzblatt (Perigon)'!G2280),"",'Zusatzblatt (Perigon)'!G2280)</f>
        <v/>
      </c>
      <c r="C2285" s="96" t="str">
        <f>IF(ISBLANK('Zusatzblatt (Perigon)'!I2280),"",'Zusatzblatt (Perigon)'!I2280)</f>
        <v/>
      </c>
      <c r="D2285" s="97" t="str">
        <f>IF(ISBLANK('Zusatzblatt (Perigon)'!J2280),"",'Zusatzblatt (Perigon)'!J2280)</f>
        <v/>
      </c>
      <c r="E2285" s="64" t="str">
        <f>IF(ISBLANK('Zusatzblatt (Perigon)'!K2280),"",'Zusatzblatt (Perigon)'!K2280)</f>
        <v/>
      </c>
      <c r="F2285" s="65"/>
      <c r="G2285" s="64"/>
      <c r="H2285" s="69" t="str">
        <f>IF(ISBLANK('Zusatzblatt (Perigon)'!L2280),"",'Zusatzblatt (Perigon)'!L2280)</f>
        <v/>
      </c>
      <c r="I2285" s="69" t="str">
        <f>IF(ISBLANK('Zusatzblatt (Perigon)'!M2280),"",'Zusatzblatt (Perigon)'!M2280)</f>
        <v/>
      </c>
      <c r="J2285" s="98" t="str">
        <f>IF(ISBLANK('Zusatzblatt (Perigon)'!N2280),"",'Zusatzblatt (Perigon)'!N2280)</f>
        <v/>
      </c>
      <c r="K2285" s="99" t="str">
        <f>IF(ISBLANK('Zusatzblatt (Perigon)'!J2280),"",'Zusatzblatt (Perigon)'!T2280)</f>
        <v/>
      </c>
      <c r="L2285" s="95" t="str">
        <f>IF(ISBLANK('Zusatzblatt (Perigon)'!O2280),"",'Zusatzblatt (Perigon)'!O2280)</f>
        <v/>
      </c>
      <c r="M2285" s="95" t="str">
        <f>IF(ISBLANK('Zusatzblatt (Perigon)'!R2280),"",'Zusatzblatt (Perigon)'!R2280)</f>
        <v/>
      </c>
      <c r="N2285" s="95" t="str">
        <f>IF(ISBLANK('Zusatzblatt (Perigon)'!P2280),"",'Zusatzblatt (Perigon)'!P2280)</f>
        <v/>
      </c>
      <c r="O2285" s="38" t="str">
        <f>IF($L2285="","",VLOOKUP($R2285,Tarife!$A$2:$R$599,13,FALSE))</f>
        <v/>
      </c>
      <c r="P2285" s="38" t="str">
        <f t="shared" si="35"/>
        <v/>
      </c>
      <c r="R2285" s="100" t="str">
        <f>Zusammenzug!$C$25&amp;"-"&amp;Zusammenzug!$A$7&amp;"-"&amp;Leistungen!L2285</f>
        <v>2026-Nicht beauftragte Spitex-Organisation-</v>
      </c>
    </row>
    <row r="2286" spans="1:18" x14ac:dyDescent="0.2">
      <c r="A2286" s="95" t="str">
        <f>IF(ISBLANK('Zusatzblatt (Perigon)'!E2281),"",'Zusatzblatt (Perigon)'!E2281)</f>
        <v/>
      </c>
      <c r="B2286" s="95" t="str">
        <f>IF(ISBLANK('Zusatzblatt (Perigon)'!G2281),"",'Zusatzblatt (Perigon)'!G2281)</f>
        <v/>
      </c>
      <c r="C2286" s="96" t="str">
        <f>IF(ISBLANK('Zusatzblatt (Perigon)'!I2281),"",'Zusatzblatt (Perigon)'!I2281)</f>
        <v/>
      </c>
      <c r="D2286" s="97" t="str">
        <f>IF(ISBLANK('Zusatzblatt (Perigon)'!J2281),"",'Zusatzblatt (Perigon)'!J2281)</f>
        <v/>
      </c>
      <c r="E2286" s="64" t="str">
        <f>IF(ISBLANK('Zusatzblatt (Perigon)'!K2281),"",'Zusatzblatt (Perigon)'!K2281)</f>
        <v/>
      </c>
      <c r="F2286" s="65"/>
      <c r="G2286" s="64"/>
      <c r="H2286" s="69" t="str">
        <f>IF(ISBLANK('Zusatzblatt (Perigon)'!L2281),"",'Zusatzblatt (Perigon)'!L2281)</f>
        <v/>
      </c>
      <c r="I2286" s="69" t="str">
        <f>IF(ISBLANK('Zusatzblatt (Perigon)'!M2281),"",'Zusatzblatt (Perigon)'!M2281)</f>
        <v/>
      </c>
      <c r="J2286" s="98" t="str">
        <f>IF(ISBLANK('Zusatzblatt (Perigon)'!N2281),"",'Zusatzblatt (Perigon)'!N2281)</f>
        <v/>
      </c>
      <c r="K2286" s="99" t="str">
        <f>IF(ISBLANK('Zusatzblatt (Perigon)'!J2281),"",'Zusatzblatt (Perigon)'!T2281)</f>
        <v/>
      </c>
      <c r="L2286" s="95" t="str">
        <f>IF(ISBLANK('Zusatzblatt (Perigon)'!O2281),"",'Zusatzblatt (Perigon)'!O2281)</f>
        <v/>
      </c>
      <c r="M2286" s="95" t="str">
        <f>IF(ISBLANK('Zusatzblatt (Perigon)'!R2281),"",'Zusatzblatt (Perigon)'!R2281)</f>
        <v/>
      </c>
      <c r="N2286" s="95" t="str">
        <f>IF(ISBLANK('Zusatzblatt (Perigon)'!P2281),"",'Zusatzblatt (Perigon)'!P2281)</f>
        <v/>
      </c>
      <c r="O2286" s="38" t="str">
        <f>IF($L2286="","",VLOOKUP($R2286,Tarife!$A$2:$R$599,13,FALSE))</f>
        <v/>
      </c>
      <c r="P2286" s="38" t="str">
        <f t="shared" si="35"/>
        <v/>
      </c>
      <c r="R2286" s="100" t="str">
        <f>Zusammenzug!$C$25&amp;"-"&amp;Zusammenzug!$A$7&amp;"-"&amp;Leistungen!L2286</f>
        <v>2026-Nicht beauftragte Spitex-Organisation-</v>
      </c>
    </row>
    <row r="2287" spans="1:18" x14ac:dyDescent="0.2">
      <c r="A2287" s="95" t="str">
        <f>IF(ISBLANK('Zusatzblatt (Perigon)'!E2282),"",'Zusatzblatt (Perigon)'!E2282)</f>
        <v/>
      </c>
      <c r="B2287" s="95" t="str">
        <f>IF(ISBLANK('Zusatzblatt (Perigon)'!G2282),"",'Zusatzblatt (Perigon)'!G2282)</f>
        <v/>
      </c>
      <c r="C2287" s="96" t="str">
        <f>IF(ISBLANK('Zusatzblatt (Perigon)'!I2282),"",'Zusatzblatt (Perigon)'!I2282)</f>
        <v/>
      </c>
      <c r="D2287" s="97" t="str">
        <f>IF(ISBLANK('Zusatzblatt (Perigon)'!J2282),"",'Zusatzblatt (Perigon)'!J2282)</f>
        <v/>
      </c>
      <c r="E2287" s="64" t="str">
        <f>IF(ISBLANK('Zusatzblatt (Perigon)'!K2282),"",'Zusatzblatt (Perigon)'!K2282)</f>
        <v/>
      </c>
      <c r="F2287" s="65"/>
      <c r="G2287" s="64"/>
      <c r="H2287" s="69" t="str">
        <f>IF(ISBLANK('Zusatzblatt (Perigon)'!L2282),"",'Zusatzblatt (Perigon)'!L2282)</f>
        <v/>
      </c>
      <c r="I2287" s="69" t="str">
        <f>IF(ISBLANK('Zusatzblatt (Perigon)'!M2282),"",'Zusatzblatt (Perigon)'!M2282)</f>
        <v/>
      </c>
      <c r="J2287" s="98" t="str">
        <f>IF(ISBLANK('Zusatzblatt (Perigon)'!N2282),"",'Zusatzblatt (Perigon)'!N2282)</f>
        <v/>
      </c>
      <c r="K2287" s="99" t="str">
        <f>IF(ISBLANK('Zusatzblatt (Perigon)'!J2282),"",'Zusatzblatt (Perigon)'!T2282)</f>
        <v/>
      </c>
      <c r="L2287" s="95" t="str">
        <f>IF(ISBLANK('Zusatzblatt (Perigon)'!O2282),"",'Zusatzblatt (Perigon)'!O2282)</f>
        <v/>
      </c>
      <c r="M2287" s="95" t="str">
        <f>IF(ISBLANK('Zusatzblatt (Perigon)'!R2282),"",'Zusatzblatt (Perigon)'!R2282)</f>
        <v/>
      </c>
      <c r="N2287" s="95" t="str">
        <f>IF(ISBLANK('Zusatzblatt (Perigon)'!P2282),"",'Zusatzblatt (Perigon)'!P2282)</f>
        <v/>
      </c>
      <c r="O2287" s="38" t="str">
        <f>IF($L2287="","",VLOOKUP($R2287,Tarife!$A$2:$R$599,13,FALSE))</f>
        <v/>
      </c>
      <c r="P2287" s="38" t="str">
        <f t="shared" si="35"/>
        <v/>
      </c>
      <c r="R2287" s="100" t="str">
        <f>Zusammenzug!$C$25&amp;"-"&amp;Zusammenzug!$A$7&amp;"-"&amp;Leistungen!L2287</f>
        <v>2026-Nicht beauftragte Spitex-Organisation-</v>
      </c>
    </row>
    <row r="2288" spans="1:18" x14ac:dyDescent="0.2">
      <c r="A2288" s="95" t="str">
        <f>IF(ISBLANK('Zusatzblatt (Perigon)'!E2283),"",'Zusatzblatt (Perigon)'!E2283)</f>
        <v/>
      </c>
      <c r="B2288" s="95" t="str">
        <f>IF(ISBLANK('Zusatzblatt (Perigon)'!G2283),"",'Zusatzblatt (Perigon)'!G2283)</f>
        <v/>
      </c>
      <c r="C2288" s="96" t="str">
        <f>IF(ISBLANK('Zusatzblatt (Perigon)'!I2283),"",'Zusatzblatt (Perigon)'!I2283)</f>
        <v/>
      </c>
      <c r="D2288" s="97" t="str">
        <f>IF(ISBLANK('Zusatzblatt (Perigon)'!J2283),"",'Zusatzblatt (Perigon)'!J2283)</f>
        <v/>
      </c>
      <c r="E2288" s="64" t="str">
        <f>IF(ISBLANK('Zusatzblatt (Perigon)'!K2283),"",'Zusatzblatt (Perigon)'!K2283)</f>
        <v/>
      </c>
      <c r="F2288" s="65"/>
      <c r="G2288" s="64"/>
      <c r="H2288" s="69" t="str">
        <f>IF(ISBLANK('Zusatzblatt (Perigon)'!L2283),"",'Zusatzblatt (Perigon)'!L2283)</f>
        <v/>
      </c>
      <c r="I2288" s="69" t="str">
        <f>IF(ISBLANK('Zusatzblatt (Perigon)'!M2283),"",'Zusatzblatt (Perigon)'!M2283)</f>
        <v/>
      </c>
      <c r="J2288" s="98" t="str">
        <f>IF(ISBLANK('Zusatzblatt (Perigon)'!N2283),"",'Zusatzblatt (Perigon)'!N2283)</f>
        <v/>
      </c>
      <c r="K2288" s="99" t="str">
        <f>IF(ISBLANK('Zusatzblatt (Perigon)'!J2283),"",'Zusatzblatt (Perigon)'!T2283)</f>
        <v/>
      </c>
      <c r="L2288" s="95" t="str">
        <f>IF(ISBLANK('Zusatzblatt (Perigon)'!O2283),"",'Zusatzblatt (Perigon)'!O2283)</f>
        <v/>
      </c>
      <c r="M2288" s="95" t="str">
        <f>IF(ISBLANK('Zusatzblatt (Perigon)'!R2283),"",'Zusatzblatt (Perigon)'!R2283)</f>
        <v/>
      </c>
      <c r="N2288" s="95" t="str">
        <f>IF(ISBLANK('Zusatzblatt (Perigon)'!P2283),"",'Zusatzblatt (Perigon)'!P2283)</f>
        <v/>
      </c>
      <c r="O2288" s="38" t="str">
        <f>IF($L2288="","",VLOOKUP($R2288,Tarife!$A$2:$R$599,13,FALSE))</f>
        <v/>
      </c>
      <c r="P2288" s="38" t="str">
        <f t="shared" si="35"/>
        <v/>
      </c>
      <c r="R2288" s="100" t="str">
        <f>Zusammenzug!$C$25&amp;"-"&amp;Zusammenzug!$A$7&amp;"-"&amp;Leistungen!L2288</f>
        <v>2026-Nicht beauftragte Spitex-Organisation-</v>
      </c>
    </row>
    <row r="2289" spans="1:18" x14ac:dyDescent="0.2">
      <c r="A2289" s="95" t="str">
        <f>IF(ISBLANK('Zusatzblatt (Perigon)'!E2284),"",'Zusatzblatt (Perigon)'!E2284)</f>
        <v/>
      </c>
      <c r="B2289" s="95" t="str">
        <f>IF(ISBLANK('Zusatzblatt (Perigon)'!G2284),"",'Zusatzblatt (Perigon)'!G2284)</f>
        <v/>
      </c>
      <c r="C2289" s="96" t="str">
        <f>IF(ISBLANK('Zusatzblatt (Perigon)'!I2284),"",'Zusatzblatt (Perigon)'!I2284)</f>
        <v/>
      </c>
      <c r="D2289" s="97" t="str">
        <f>IF(ISBLANK('Zusatzblatt (Perigon)'!J2284),"",'Zusatzblatt (Perigon)'!J2284)</f>
        <v/>
      </c>
      <c r="E2289" s="64" t="str">
        <f>IF(ISBLANK('Zusatzblatt (Perigon)'!K2284),"",'Zusatzblatt (Perigon)'!K2284)</f>
        <v/>
      </c>
      <c r="F2289" s="65"/>
      <c r="G2289" s="64"/>
      <c r="H2289" s="69" t="str">
        <f>IF(ISBLANK('Zusatzblatt (Perigon)'!L2284),"",'Zusatzblatt (Perigon)'!L2284)</f>
        <v/>
      </c>
      <c r="I2289" s="69" t="str">
        <f>IF(ISBLANK('Zusatzblatt (Perigon)'!M2284),"",'Zusatzblatt (Perigon)'!M2284)</f>
        <v/>
      </c>
      <c r="J2289" s="98" t="str">
        <f>IF(ISBLANK('Zusatzblatt (Perigon)'!N2284),"",'Zusatzblatt (Perigon)'!N2284)</f>
        <v/>
      </c>
      <c r="K2289" s="99" t="str">
        <f>IF(ISBLANK('Zusatzblatt (Perigon)'!J2284),"",'Zusatzblatt (Perigon)'!T2284)</f>
        <v/>
      </c>
      <c r="L2289" s="95" t="str">
        <f>IF(ISBLANK('Zusatzblatt (Perigon)'!O2284),"",'Zusatzblatt (Perigon)'!O2284)</f>
        <v/>
      </c>
      <c r="M2289" s="95" t="str">
        <f>IF(ISBLANK('Zusatzblatt (Perigon)'!R2284),"",'Zusatzblatt (Perigon)'!R2284)</f>
        <v/>
      </c>
      <c r="N2289" s="95" t="str">
        <f>IF(ISBLANK('Zusatzblatt (Perigon)'!P2284),"",'Zusatzblatt (Perigon)'!P2284)</f>
        <v/>
      </c>
      <c r="O2289" s="38" t="str">
        <f>IF($L2289="","",VLOOKUP($R2289,Tarife!$A$2:$R$599,13,FALSE))</f>
        <v/>
      </c>
      <c r="P2289" s="38" t="str">
        <f t="shared" si="35"/>
        <v/>
      </c>
      <c r="R2289" s="100" t="str">
        <f>Zusammenzug!$C$25&amp;"-"&amp;Zusammenzug!$A$7&amp;"-"&amp;Leistungen!L2289</f>
        <v>2026-Nicht beauftragte Spitex-Organisation-</v>
      </c>
    </row>
    <row r="2290" spans="1:18" x14ac:dyDescent="0.2">
      <c r="A2290" s="95" t="str">
        <f>IF(ISBLANK('Zusatzblatt (Perigon)'!E2285),"",'Zusatzblatt (Perigon)'!E2285)</f>
        <v/>
      </c>
      <c r="B2290" s="95" t="str">
        <f>IF(ISBLANK('Zusatzblatt (Perigon)'!G2285),"",'Zusatzblatt (Perigon)'!G2285)</f>
        <v/>
      </c>
      <c r="C2290" s="96" t="str">
        <f>IF(ISBLANK('Zusatzblatt (Perigon)'!I2285),"",'Zusatzblatt (Perigon)'!I2285)</f>
        <v/>
      </c>
      <c r="D2290" s="97" t="str">
        <f>IF(ISBLANK('Zusatzblatt (Perigon)'!J2285),"",'Zusatzblatt (Perigon)'!J2285)</f>
        <v/>
      </c>
      <c r="E2290" s="64" t="str">
        <f>IF(ISBLANK('Zusatzblatt (Perigon)'!K2285),"",'Zusatzblatt (Perigon)'!K2285)</f>
        <v/>
      </c>
      <c r="F2290" s="65"/>
      <c r="G2290" s="64"/>
      <c r="H2290" s="69" t="str">
        <f>IF(ISBLANK('Zusatzblatt (Perigon)'!L2285),"",'Zusatzblatt (Perigon)'!L2285)</f>
        <v/>
      </c>
      <c r="I2290" s="69" t="str">
        <f>IF(ISBLANK('Zusatzblatt (Perigon)'!M2285),"",'Zusatzblatt (Perigon)'!M2285)</f>
        <v/>
      </c>
      <c r="J2290" s="98" t="str">
        <f>IF(ISBLANK('Zusatzblatt (Perigon)'!N2285),"",'Zusatzblatt (Perigon)'!N2285)</f>
        <v/>
      </c>
      <c r="K2290" s="99" t="str">
        <f>IF(ISBLANK('Zusatzblatt (Perigon)'!J2285),"",'Zusatzblatt (Perigon)'!T2285)</f>
        <v/>
      </c>
      <c r="L2290" s="95" t="str">
        <f>IF(ISBLANK('Zusatzblatt (Perigon)'!O2285),"",'Zusatzblatt (Perigon)'!O2285)</f>
        <v/>
      </c>
      <c r="M2290" s="95" t="str">
        <f>IF(ISBLANK('Zusatzblatt (Perigon)'!R2285),"",'Zusatzblatt (Perigon)'!R2285)</f>
        <v/>
      </c>
      <c r="N2290" s="95" t="str">
        <f>IF(ISBLANK('Zusatzblatt (Perigon)'!P2285),"",'Zusatzblatt (Perigon)'!P2285)</f>
        <v/>
      </c>
      <c r="O2290" s="38" t="str">
        <f>IF($L2290="","",VLOOKUP($R2290,Tarife!$A$2:$R$599,13,FALSE))</f>
        <v/>
      </c>
      <c r="P2290" s="38" t="str">
        <f t="shared" si="35"/>
        <v/>
      </c>
      <c r="R2290" s="100" t="str">
        <f>Zusammenzug!$C$25&amp;"-"&amp;Zusammenzug!$A$7&amp;"-"&amp;Leistungen!L2290</f>
        <v>2026-Nicht beauftragte Spitex-Organisation-</v>
      </c>
    </row>
    <row r="2291" spans="1:18" x14ac:dyDescent="0.2">
      <c r="A2291" s="95" t="str">
        <f>IF(ISBLANK('Zusatzblatt (Perigon)'!E2286),"",'Zusatzblatt (Perigon)'!E2286)</f>
        <v/>
      </c>
      <c r="B2291" s="95" t="str">
        <f>IF(ISBLANK('Zusatzblatt (Perigon)'!G2286),"",'Zusatzblatt (Perigon)'!G2286)</f>
        <v/>
      </c>
      <c r="C2291" s="96" t="str">
        <f>IF(ISBLANK('Zusatzblatt (Perigon)'!I2286),"",'Zusatzblatt (Perigon)'!I2286)</f>
        <v/>
      </c>
      <c r="D2291" s="97" t="str">
        <f>IF(ISBLANK('Zusatzblatt (Perigon)'!J2286),"",'Zusatzblatt (Perigon)'!J2286)</f>
        <v/>
      </c>
      <c r="E2291" s="64" t="str">
        <f>IF(ISBLANK('Zusatzblatt (Perigon)'!K2286),"",'Zusatzblatt (Perigon)'!K2286)</f>
        <v/>
      </c>
      <c r="F2291" s="65"/>
      <c r="G2291" s="64"/>
      <c r="H2291" s="69" t="str">
        <f>IF(ISBLANK('Zusatzblatt (Perigon)'!L2286),"",'Zusatzblatt (Perigon)'!L2286)</f>
        <v/>
      </c>
      <c r="I2291" s="69" t="str">
        <f>IF(ISBLANK('Zusatzblatt (Perigon)'!M2286),"",'Zusatzblatt (Perigon)'!M2286)</f>
        <v/>
      </c>
      <c r="J2291" s="98" t="str">
        <f>IF(ISBLANK('Zusatzblatt (Perigon)'!N2286),"",'Zusatzblatt (Perigon)'!N2286)</f>
        <v/>
      </c>
      <c r="K2291" s="99" t="str">
        <f>IF(ISBLANK('Zusatzblatt (Perigon)'!J2286),"",'Zusatzblatt (Perigon)'!T2286)</f>
        <v/>
      </c>
      <c r="L2291" s="95" t="str">
        <f>IF(ISBLANK('Zusatzblatt (Perigon)'!O2286),"",'Zusatzblatt (Perigon)'!O2286)</f>
        <v/>
      </c>
      <c r="M2291" s="95" t="str">
        <f>IF(ISBLANK('Zusatzblatt (Perigon)'!R2286),"",'Zusatzblatt (Perigon)'!R2286)</f>
        <v/>
      </c>
      <c r="N2291" s="95" t="str">
        <f>IF(ISBLANK('Zusatzblatt (Perigon)'!P2286),"",'Zusatzblatt (Perigon)'!P2286)</f>
        <v/>
      </c>
      <c r="O2291" s="38" t="str">
        <f>IF($L2291="","",VLOOKUP($R2291,Tarife!$A$2:$R$599,13,FALSE))</f>
        <v/>
      </c>
      <c r="P2291" s="38" t="str">
        <f t="shared" si="35"/>
        <v/>
      </c>
      <c r="R2291" s="100" t="str">
        <f>Zusammenzug!$C$25&amp;"-"&amp;Zusammenzug!$A$7&amp;"-"&amp;Leistungen!L2291</f>
        <v>2026-Nicht beauftragte Spitex-Organisation-</v>
      </c>
    </row>
    <row r="2292" spans="1:18" x14ac:dyDescent="0.2">
      <c r="A2292" s="95" t="str">
        <f>IF(ISBLANK('Zusatzblatt (Perigon)'!E2287),"",'Zusatzblatt (Perigon)'!E2287)</f>
        <v/>
      </c>
      <c r="B2292" s="95" t="str">
        <f>IF(ISBLANK('Zusatzblatt (Perigon)'!G2287),"",'Zusatzblatt (Perigon)'!G2287)</f>
        <v/>
      </c>
      <c r="C2292" s="96" t="str">
        <f>IF(ISBLANK('Zusatzblatt (Perigon)'!I2287),"",'Zusatzblatt (Perigon)'!I2287)</f>
        <v/>
      </c>
      <c r="D2292" s="97" t="str">
        <f>IF(ISBLANK('Zusatzblatt (Perigon)'!J2287),"",'Zusatzblatt (Perigon)'!J2287)</f>
        <v/>
      </c>
      <c r="E2292" s="64" t="str">
        <f>IF(ISBLANK('Zusatzblatt (Perigon)'!K2287),"",'Zusatzblatt (Perigon)'!K2287)</f>
        <v/>
      </c>
      <c r="F2292" s="65"/>
      <c r="G2292" s="64"/>
      <c r="H2292" s="69" t="str">
        <f>IF(ISBLANK('Zusatzblatt (Perigon)'!L2287),"",'Zusatzblatt (Perigon)'!L2287)</f>
        <v/>
      </c>
      <c r="I2292" s="69" t="str">
        <f>IF(ISBLANK('Zusatzblatt (Perigon)'!M2287),"",'Zusatzblatt (Perigon)'!M2287)</f>
        <v/>
      </c>
      <c r="J2292" s="98" t="str">
        <f>IF(ISBLANK('Zusatzblatt (Perigon)'!N2287),"",'Zusatzblatt (Perigon)'!N2287)</f>
        <v/>
      </c>
      <c r="K2292" s="99" t="str">
        <f>IF(ISBLANK('Zusatzblatt (Perigon)'!J2287),"",'Zusatzblatt (Perigon)'!T2287)</f>
        <v/>
      </c>
      <c r="L2292" s="95" t="str">
        <f>IF(ISBLANK('Zusatzblatt (Perigon)'!O2287),"",'Zusatzblatt (Perigon)'!O2287)</f>
        <v/>
      </c>
      <c r="M2292" s="95" t="str">
        <f>IF(ISBLANK('Zusatzblatt (Perigon)'!R2287),"",'Zusatzblatt (Perigon)'!R2287)</f>
        <v/>
      </c>
      <c r="N2292" s="95" t="str">
        <f>IF(ISBLANK('Zusatzblatt (Perigon)'!P2287),"",'Zusatzblatt (Perigon)'!P2287)</f>
        <v/>
      </c>
      <c r="O2292" s="38" t="str">
        <f>IF($L2292="","",VLOOKUP($R2292,Tarife!$A$2:$R$599,13,FALSE))</f>
        <v/>
      </c>
      <c r="P2292" s="38" t="str">
        <f t="shared" si="35"/>
        <v/>
      </c>
      <c r="R2292" s="100" t="str">
        <f>Zusammenzug!$C$25&amp;"-"&amp;Zusammenzug!$A$7&amp;"-"&amp;Leistungen!L2292</f>
        <v>2026-Nicht beauftragte Spitex-Organisation-</v>
      </c>
    </row>
    <row r="2293" spans="1:18" x14ac:dyDescent="0.2">
      <c r="A2293" s="95" t="str">
        <f>IF(ISBLANK('Zusatzblatt (Perigon)'!E2288),"",'Zusatzblatt (Perigon)'!E2288)</f>
        <v/>
      </c>
      <c r="B2293" s="95" t="str">
        <f>IF(ISBLANK('Zusatzblatt (Perigon)'!G2288),"",'Zusatzblatt (Perigon)'!G2288)</f>
        <v/>
      </c>
      <c r="C2293" s="96" t="str">
        <f>IF(ISBLANK('Zusatzblatt (Perigon)'!I2288),"",'Zusatzblatt (Perigon)'!I2288)</f>
        <v/>
      </c>
      <c r="D2293" s="97" t="str">
        <f>IF(ISBLANK('Zusatzblatt (Perigon)'!J2288),"",'Zusatzblatt (Perigon)'!J2288)</f>
        <v/>
      </c>
      <c r="E2293" s="64" t="str">
        <f>IF(ISBLANK('Zusatzblatt (Perigon)'!K2288),"",'Zusatzblatt (Perigon)'!K2288)</f>
        <v/>
      </c>
      <c r="F2293" s="65"/>
      <c r="G2293" s="64"/>
      <c r="H2293" s="69" t="str">
        <f>IF(ISBLANK('Zusatzblatt (Perigon)'!L2288),"",'Zusatzblatt (Perigon)'!L2288)</f>
        <v/>
      </c>
      <c r="I2293" s="69" t="str">
        <f>IF(ISBLANK('Zusatzblatt (Perigon)'!M2288),"",'Zusatzblatt (Perigon)'!M2288)</f>
        <v/>
      </c>
      <c r="J2293" s="98" t="str">
        <f>IF(ISBLANK('Zusatzblatt (Perigon)'!N2288),"",'Zusatzblatt (Perigon)'!N2288)</f>
        <v/>
      </c>
      <c r="K2293" s="99" t="str">
        <f>IF(ISBLANK('Zusatzblatt (Perigon)'!J2288),"",'Zusatzblatt (Perigon)'!T2288)</f>
        <v/>
      </c>
      <c r="L2293" s="95" t="str">
        <f>IF(ISBLANK('Zusatzblatt (Perigon)'!O2288),"",'Zusatzblatt (Perigon)'!O2288)</f>
        <v/>
      </c>
      <c r="M2293" s="95" t="str">
        <f>IF(ISBLANK('Zusatzblatt (Perigon)'!R2288),"",'Zusatzblatt (Perigon)'!R2288)</f>
        <v/>
      </c>
      <c r="N2293" s="95" t="str">
        <f>IF(ISBLANK('Zusatzblatt (Perigon)'!P2288),"",'Zusatzblatt (Perigon)'!P2288)</f>
        <v/>
      </c>
      <c r="O2293" s="38" t="str">
        <f>IF($L2293="","",VLOOKUP($R2293,Tarife!$A$2:$R$599,13,FALSE))</f>
        <v/>
      </c>
      <c r="P2293" s="38" t="str">
        <f t="shared" si="35"/>
        <v/>
      </c>
      <c r="R2293" s="100" t="str">
        <f>Zusammenzug!$C$25&amp;"-"&amp;Zusammenzug!$A$7&amp;"-"&amp;Leistungen!L2293</f>
        <v>2026-Nicht beauftragte Spitex-Organisation-</v>
      </c>
    </row>
    <row r="2294" spans="1:18" x14ac:dyDescent="0.2">
      <c r="A2294" s="95" t="str">
        <f>IF(ISBLANK('Zusatzblatt (Perigon)'!E2289),"",'Zusatzblatt (Perigon)'!E2289)</f>
        <v/>
      </c>
      <c r="B2294" s="95" t="str">
        <f>IF(ISBLANK('Zusatzblatt (Perigon)'!G2289),"",'Zusatzblatt (Perigon)'!G2289)</f>
        <v/>
      </c>
      <c r="C2294" s="96" t="str">
        <f>IF(ISBLANK('Zusatzblatt (Perigon)'!I2289),"",'Zusatzblatt (Perigon)'!I2289)</f>
        <v/>
      </c>
      <c r="D2294" s="97" t="str">
        <f>IF(ISBLANK('Zusatzblatt (Perigon)'!J2289),"",'Zusatzblatt (Perigon)'!J2289)</f>
        <v/>
      </c>
      <c r="E2294" s="64" t="str">
        <f>IF(ISBLANK('Zusatzblatt (Perigon)'!K2289),"",'Zusatzblatt (Perigon)'!K2289)</f>
        <v/>
      </c>
      <c r="F2294" s="65"/>
      <c r="G2294" s="64"/>
      <c r="H2294" s="69" t="str">
        <f>IF(ISBLANK('Zusatzblatt (Perigon)'!L2289),"",'Zusatzblatt (Perigon)'!L2289)</f>
        <v/>
      </c>
      <c r="I2294" s="69" t="str">
        <f>IF(ISBLANK('Zusatzblatt (Perigon)'!M2289),"",'Zusatzblatt (Perigon)'!M2289)</f>
        <v/>
      </c>
      <c r="J2294" s="98" t="str">
        <f>IF(ISBLANK('Zusatzblatt (Perigon)'!N2289),"",'Zusatzblatt (Perigon)'!N2289)</f>
        <v/>
      </c>
      <c r="K2294" s="99" t="str">
        <f>IF(ISBLANK('Zusatzblatt (Perigon)'!J2289),"",'Zusatzblatt (Perigon)'!T2289)</f>
        <v/>
      </c>
      <c r="L2294" s="95" t="str">
        <f>IF(ISBLANK('Zusatzblatt (Perigon)'!O2289),"",'Zusatzblatt (Perigon)'!O2289)</f>
        <v/>
      </c>
      <c r="M2294" s="95" t="str">
        <f>IF(ISBLANK('Zusatzblatt (Perigon)'!R2289),"",'Zusatzblatt (Perigon)'!R2289)</f>
        <v/>
      </c>
      <c r="N2294" s="95" t="str">
        <f>IF(ISBLANK('Zusatzblatt (Perigon)'!P2289),"",'Zusatzblatt (Perigon)'!P2289)</f>
        <v/>
      </c>
      <c r="O2294" s="38" t="str">
        <f>IF($L2294="","",VLOOKUP($R2294,Tarife!$A$2:$R$599,13,FALSE))</f>
        <v/>
      </c>
      <c r="P2294" s="38" t="str">
        <f t="shared" si="35"/>
        <v/>
      </c>
      <c r="R2294" s="100" t="str">
        <f>Zusammenzug!$C$25&amp;"-"&amp;Zusammenzug!$A$7&amp;"-"&amp;Leistungen!L2294</f>
        <v>2026-Nicht beauftragte Spitex-Organisation-</v>
      </c>
    </row>
    <row r="2295" spans="1:18" x14ac:dyDescent="0.2">
      <c r="A2295" s="95" t="str">
        <f>IF(ISBLANK('Zusatzblatt (Perigon)'!E2290),"",'Zusatzblatt (Perigon)'!E2290)</f>
        <v/>
      </c>
      <c r="B2295" s="95" t="str">
        <f>IF(ISBLANK('Zusatzblatt (Perigon)'!G2290),"",'Zusatzblatt (Perigon)'!G2290)</f>
        <v/>
      </c>
      <c r="C2295" s="96" t="str">
        <f>IF(ISBLANK('Zusatzblatt (Perigon)'!I2290),"",'Zusatzblatt (Perigon)'!I2290)</f>
        <v/>
      </c>
      <c r="D2295" s="97" t="str">
        <f>IF(ISBLANK('Zusatzblatt (Perigon)'!J2290),"",'Zusatzblatt (Perigon)'!J2290)</f>
        <v/>
      </c>
      <c r="E2295" s="64" t="str">
        <f>IF(ISBLANK('Zusatzblatt (Perigon)'!K2290),"",'Zusatzblatt (Perigon)'!K2290)</f>
        <v/>
      </c>
      <c r="F2295" s="65"/>
      <c r="G2295" s="64"/>
      <c r="H2295" s="69" t="str">
        <f>IF(ISBLANK('Zusatzblatt (Perigon)'!L2290),"",'Zusatzblatt (Perigon)'!L2290)</f>
        <v/>
      </c>
      <c r="I2295" s="69" t="str">
        <f>IF(ISBLANK('Zusatzblatt (Perigon)'!M2290),"",'Zusatzblatt (Perigon)'!M2290)</f>
        <v/>
      </c>
      <c r="J2295" s="98" t="str">
        <f>IF(ISBLANK('Zusatzblatt (Perigon)'!N2290),"",'Zusatzblatt (Perigon)'!N2290)</f>
        <v/>
      </c>
      <c r="K2295" s="99" t="str">
        <f>IF(ISBLANK('Zusatzblatt (Perigon)'!J2290),"",'Zusatzblatt (Perigon)'!T2290)</f>
        <v/>
      </c>
      <c r="L2295" s="95" t="str">
        <f>IF(ISBLANK('Zusatzblatt (Perigon)'!O2290),"",'Zusatzblatt (Perigon)'!O2290)</f>
        <v/>
      </c>
      <c r="M2295" s="95" t="str">
        <f>IF(ISBLANK('Zusatzblatt (Perigon)'!R2290),"",'Zusatzblatt (Perigon)'!R2290)</f>
        <v/>
      </c>
      <c r="N2295" s="95" t="str">
        <f>IF(ISBLANK('Zusatzblatt (Perigon)'!P2290),"",'Zusatzblatt (Perigon)'!P2290)</f>
        <v/>
      </c>
      <c r="O2295" s="38" t="str">
        <f>IF($L2295="","",VLOOKUP($R2295,Tarife!$A$2:$R$599,13,FALSE))</f>
        <v/>
      </c>
      <c r="P2295" s="38" t="str">
        <f t="shared" si="35"/>
        <v/>
      </c>
      <c r="R2295" s="100" t="str">
        <f>Zusammenzug!$C$25&amp;"-"&amp;Zusammenzug!$A$7&amp;"-"&amp;Leistungen!L2295</f>
        <v>2026-Nicht beauftragte Spitex-Organisation-</v>
      </c>
    </row>
    <row r="2296" spans="1:18" x14ac:dyDescent="0.2">
      <c r="A2296" s="95" t="str">
        <f>IF(ISBLANK('Zusatzblatt (Perigon)'!E2291),"",'Zusatzblatt (Perigon)'!E2291)</f>
        <v/>
      </c>
      <c r="B2296" s="95" t="str">
        <f>IF(ISBLANK('Zusatzblatt (Perigon)'!G2291),"",'Zusatzblatt (Perigon)'!G2291)</f>
        <v/>
      </c>
      <c r="C2296" s="96" t="str">
        <f>IF(ISBLANK('Zusatzblatt (Perigon)'!I2291),"",'Zusatzblatt (Perigon)'!I2291)</f>
        <v/>
      </c>
      <c r="D2296" s="97" t="str">
        <f>IF(ISBLANK('Zusatzblatt (Perigon)'!J2291),"",'Zusatzblatt (Perigon)'!J2291)</f>
        <v/>
      </c>
      <c r="E2296" s="64" t="str">
        <f>IF(ISBLANK('Zusatzblatt (Perigon)'!K2291),"",'Zusatzblatt (Perigon)'!K2291)</f>
        <v/>
      </c>
      <c r="F2296" s="65"/>
      <c r="G2296" s="64"/>
      <c r="H2296" s="69" t="str">
        <f>IF(ISBLANK('Zusatzblatt (Perigon)'!L2291),"",'Zusatzblatt (Perigon)'!L2291)</f>
        <v/>
      </c>
      <c r="I2296" s="69" t="str">
        <f>IF(ISBLANK('Zusatzblatt (Perigon)'!M2291),"",'Zusatzblatt (Perigon)'!M2291)</f>
        <v/>
      </c>
      <c r="J2296" s="98" t="str">
        <f>IF(ISBLANK('Zusatzblatt (Perigon)'!N2291),"",'Zusatzblatt (Perigon)'!N2291)</f>
        <v/>
      </c>
      <c r="K2296" s="99" t="str">
        <f>IF(ISBLANK('Zusatzblatt (Perigon)'!J2291),"",'Zusatzblatt (Perigon)'!T2291)</f>
        <v/>
      </c>
      <c r="L2296" s="95" t="str">
        <f>IF(ISBLANK('Zusatzblatt (Perigon)'!O2291),"",'Zusatzblatt (Perigon)'!O2291)</f>
        <v/>
      </c>
      <c r="M2296" s="95" t="str">
        <f>IF(ISBLANK('Zusatzblatt (Perigon)'!R2291),"",'Zusatzblatt (Perigon)'!R2291)</f>
        <v/>
      </c>
      <c r="N2296" s="95" t="str">
        <f>IF(ISBLANK('Zusatzblatt (Perigon)'!P2291),"",'Zusatzblatt (Perigon)'!P2291)</f>
        <v/>
      </c>
      <c r="O2296" s="38" t="str">
        <f>IF($L2296="","",VLOOKUP($R2296,Tarife!$A$2:$R$599,13,FALSE))</f>
        <v/>
      </c>
      <c r="P2296" s="38" t="str">
        <f t="shared" si="35"/>
        <v/>
      </c>
      <c r="R2296" s="100" t="str">
        <f>Zusammenzug!$C$25&amp;"-"&amp;Zusammenzug!$A$7&amp;"-"&amp;Leistungen!L2296</f>
        <v>2026-Nicht beauftragte Spitex-Organisation-</v>
      </c>
    </row>
    <row r="2297" spans="1:18" x14ac:dyDescent="0.2">
      <c r="A2297" s="95" t="str">
        <f>IF(ISBLANK('Zusatzblatt (Perigon)'!E2292),"",'Zusatzblatt (Perigon)'!E2292)</f>
        <v/>
      </c>
      <c r="B2297" s="95" t="str">
        <f>IF(ISBLANK('Zusatzblatt (Perigon)'!G2292),"",'Zusatzblatt (Perigon)'!G2292)</f>
        <v/>
      </c>
      <c r="C2297" s="96" t="str">
        <f>IF(ISBLANK('Zusatzblatt (Perigon)'!I2292),"",'Zusatzblatt (Perigon)'!I2292)</f>
        <v/>
      </c>
      <c r="D2297" s="97" t="str">
        <f>IF(ISBLANK('Zusatzblatt (Perigon)'!J2292),"",'Zusatzblatt (Perigon)'!J2292)</f>
        <v/>
      </c>
      <c r="E2297" s="64" t="str">
        <f>IF(ISBLANK('Zusatzblatt (Perigon)'!K2292),"",'Zusatzblatt (Perigon)'!K2292)</f>
        <v/>
      </c>
      <c r="F2297" s="65"/>
      <c r="G2297" s="64"/>
      <c r="H2297" s="69" t="str">
        <f>IF(ISBLANK('Zusatzblatt (Perigon)'!L2292),"",'Zusatzblatt (Perigon)'!L2292)</f>
        <v/>
      </c>
      <c r="I2297" s="69" t="str">
        <f>IF(ISBLANK('Zusatzblatt (Perigon)'!M2292),"",'Zusatzblatt (Perigon)'!M2292)</f>
        <v/>
      </c>
      <c r="J2297" s="98" t="str">
        <f>IF(ISBLANK('Zusatzblatt (Perigon)'!N2292),"",'Zusatzblatt (Perigon)'!N2292)</f>
        <v/>
      </c>
      <c r="K2297" s="99" t="str">
        <f>IF(ISBLANK('Zusatzblatt (Perigon)'!J2292),"",'Zusatzblatt (Perigon)'!T2292)</f>
        <v/>
      </c>
      <c r="L2297" s="95" t="str">
        <f>IF(ISBLANK('Zusatzblatt (Perigon)'!O2292),"",'Zusatzblatt (Perigon)'!O2292)</f>
        <v/>
      </c>
      <c r="M2297" s="95" t="str">
        <f>IF(ISBLANK('Zusatzblatt (Perigon)'!R2292),"",'Zusatzblatt (Perigon)'!R2292)</f>
        <v/>
      </c>
      <c r="N2297" s="95" t="str">
        <f>IF(ISBLANK('Zusatzblatt (Perigon)'!P2292),"",'Zusatzblatt (Perigon)'!P2292)</f>
        <v/>
      </c>
      <c r="O2297" s="38" t="str">
        <f>IF($L2297="","",VLOOKUP($R2297,Tarife!$A$2:$R$599,13,FALSE))</f>
        <v/>
      </c>
      <c r="P2297" s="38" t="str">
        <f t="shared" si="35"/>
        <v/>
      </c>
      <c r="R2297" s="100" t="str">
        <f>Zusammenzug!$C$25&amp;"-"&amp;Zusammenzug!$A$7&amp;"-"&amp;Leistungen!L2297</f>
        <v>2026-Nicht beauftragte Spitex-Organisation-</v>
      </c>
    </row>
    <row r="2298" spans="1:18" x14ac:dyDescent="0.2">
      <c r="A2298" s="95" t="str">
        <f>IF(ISBLANK('Zusatzblatt (Perigon)'!E2293),"",'Zusatzblatt (Perigon)'!E2293)</f>
        <v/>
      </c>
      <c r="B2298" s="95" t="str">
        <f>IF(ISBLANK('Zusatzblatt (Perigon)'!G2293),"",'Zusatzblatt (Perigon)'!G2293)</f>
        <v/>
      </c>
      <c r="C2298" s="96" t="str">
        <f>IF(ISBLANK('Zusatzblatt (Perigon)'!I2293),"",'Zusatzblatt (Perigon)'!I2293)</f>
        <v/>
      </c>
      <c r="D2298" s="97" t="str">
        <f>IF(ISBLANK('Zusatzblatt (Perigon)'!J2293),"",'Zusatzblatt (Perigon)'!J2293)</f>
        <v/>
      </c>
      <c r="E2298" s="64" t="str">
        <f>IF(ISBLANK('Zusatzblatt (Perigon)'!K2293),"",'Zusatzblatt (Perigon)'!K2293)</f>
        <v/>
      </c>
      <c r="F2298" s="65"/>
      <c r="G2298" s="64"/>
      <c r="H2298" s="69" t="str">
        <f>IF(ISBLANK('Zusatzblatt (Perigon)'!L2293),"",'Zusatzblatt (Perigon)'!L2293)</f>
        <v/>
      </c>
      <c r="I2298" s="69" t="str">
        <f>IF(ISBLANK('Zusatzblatt (Perigon)'!M2293),"",'Zusatzblatt (Perigon)'!M2293)</f>
        <v/>
      </c>
      <c r="J2298" s="98" t="str">
        <f>IF(ISBLANK('Zusatzblatt (Perigon)'!N2293),"",'Zusatzblatt (Perigon)'!N2293)</f>
        <v/>
      </c>
      <c r="K2298" s="99" t="str">
        <f>IF(ISBLANK('Zusatzblatt (Perigon)'!J2293),"",'Zusatzblatt (Perigon)'!T2293)</f>
        <v/>
      </c>
      <c r="L2298" s="95" t="str">
        <f>IF(ISBLANK('Zusatzblatt (Perigon)'!O2293),"",'Zusatzblatt (Perigon)'!O2293)</f>
        <v/>
      </c>
      <c r="M2298" s="95" t="str">
        <f>IF(ISBLANK('Zusatzblatt (Perigon)'!R2293),"",'Zusatzblatt (Perigon)'!R2293)</f>
        <v/>
      </c>
      <c r="N2298" s="95" t="str">
        <f>IF(ISBLANK('Zusatzblatt (Perigon)'!P2293),"",'Zusatzblatt (Perigon)'!P2293)</f>
        <v/>
      </c>
      <c r="O2298" s="38" t="str">
        <f>IF($L2298="","",VLOOKUP($R2298,Tarife!$A$2:$R$599,13,FALSE))</f>
        <v/>
      </c>
      <c r="P2298" s="38" t="str">
        <f t="shared" si="35"/>
        <v/>
      </c>
      <c r="R2298" s="100" t="str">
        <f>Zusammenzug!$C$25&amp;"-"&amp;Zusammenzug!$A$7&amp;"-"&amp;Leistungen!L2298</f>
        <v>2026-Nicht beauftragte Spitex-Organisation-</v>
      </c>
    </row>
    <row r="2299" spans="1:18" x14ac:dyDescent="0.2">
      <c r="A2299" s="95" t="str">
        <f>IF(ISBLANK('Zusatzblatt (Perigon)'!E2294),"",'Zusatzblatt (Perigon)'!E2294)</f>
        <v/>
      </c>
      <c r="B2299" s="95" t="str">
        <f>IF(ISBLANK('Zusatzblatt (Perigon)'!G2294),"",'Zusatzblatt (Perigon)'!G2294)</f>
        <v/>
      </c>
      <c r="C2299" s="96" t="str">
        <f>IF(ISBLANK('Zusatzblatt (Perigon)'!I2294),"",'Zusatzblatt (Perigon)'!I2294)</f>
        <v/>
      </c>
      <c r="D2299" s="97" t="str">
        <f>IF(ISBLANK('Zusatzblatt (Perigon)'!J2294),"",'Zusatzblatt (Perigon)'!J2294)</f>
        <v/>
      </c>
      <c r="E2299" s="64" t="str">
        <f>IF(ISBLANK('Zusatzblatt (Perigon)'!K2294),"",'Zusatzblatt (Perigon)'!K2294)</f>
        <v/>
      </c>
      <c r="F2299" s="65"/>
      <c r="G2299" s="64"/>
      <c r="H2299" s="69" t="str">
        <f>IF(ISBLANK('Zusatzblatt (Perigon)'!L2294),"",'Zusatzblatt (Perigon)'!L2294)</f>
        <v/>
      </c>
      <c r="I2299" s="69" t="str">
        <f>IF(ISBLANK('Zusatzblatt (Perigon)'!M2294),"",'Zusatzblatt (Perigon)'!M2294)</f>
        <v/>
      </c>
      <c r="J2299" s="98" t="str">
        <f>IF(ISBLANK('Zusatzblatt (Perigon)'!N2294),"",'Zusatzblatt (Perigon)'!N2294)</f>
        <v/>
      </c>
      <c r="K2299" s="99" t="str">
        <f>IF(ISBLANK('Zusatzblatt (Perigon)'!J2294),"",'Zusatzblatt (Perigon)'!T2294)</f>
        <v/>
      </c>
      <c r="L2299" s="95" t="str">
        <f>IF(ISBLANK('Zusatzblatt (Perigon)'!O2294),"",'Zusatzblatt (Perigon)'!O2294)</f>
        <v/>
      </c>
      <c r="M2299" s="95" t="str">
        <f>IF(ISBLANK('Zusatzblatt (Perigon)'!R2294),"",'Zusatzblatt (Perigon)'!R2294)</f>
        <v/>
      </c>
      <c r="N2299" s="95" t="str">
        <f>IF(ISBLANK('Zusatzblatt (Perigon)'!P2294),"",'Zusatzblatt (Perigon)'!P2294)</f>
        <v/>
      </c>
      <c r="O2299" s="38" t="str">
        <f>IF($L2299="","",VLOOKUP($R2299,Tarife!$A$2:$R$599,13,FALSE))</f>
        <v/>
      </c>
      <c r="P2299" s="38" t="str">
        <f t="shared" si="35"/>
        <v/>
      </c>
      <c r="R2299" s="100" t="str">
        <f>Zusammenzug!$C$25&amp;"-"&amp;Zusammenzug!$A$7&amp;"-"&amp;Leistungen!L2299</f>
        <v>2026-Nicht beauftragte Spitex-Organisation-</v>
      </c>
    </row>
    <row r="2300" spans="1:18" x14ac:dyDescent="0.2">
      <c r="A2300" s="95" t="str">
        <f>IF(ISBLANK('Zusatzblatt (Perigon)'!E2295),"",'Zusatzblatt (Perigon)'!E2295)</f>
        <v/>
      </c>
      <c r="B2300" s="95" t="str">
        <f>IF(ISBLANK('Zusatzblatt (Perigon)'!G2295),"",'Zusatzblatt (Perigon)'!G2295)</f>
        <v/>
      </c>
      <c r="C2300" s="96" t="str">
        <f>IF(ISBLANK('Zusatzblatt (Perigon)'!I2295),"",'Zusatzblatt (Perigon)'!I2295)</f>
        <v/>
      </c>
      <c r="D2300" s="97" t="str">
        <f>IF(ISBLANK('Zusatzblatt (Perigon)'!J2295),"",'Zusatzblatt (Perigon)'!J2295)</f>
        <v/>
      </c>
      <c r="E2300" s="64" t="str">
        <f>IF(ISBLANK('Zusatzblatt (Perigon)'!K2295),"",'Zusatzblatt (Perigon)'!K2295)</f>
        <v/>
      </c>
      <c r="F2300" s="65"/>
      <c r="G2300" s="64"/>
      <c r="H2300" s="69" t="str">
        <f>IF(ISBLANK('Zusatzblatt (Perigon)'!L2295),"",'Zusatzblatt (Perigon)'!L2295)</f>
        <v/>
      </c>
      <c r="I2300" s="69" t="str">
        <f>IF(ISBLANK('Zusatzblatt (Perigon)'!M2295),"",'Zusatzblatt (Perigon)'!M2295)</f>
        <v/>
      </c>
      <c r="J2300" s="98" t="str">
        <f>IF(ISBLANK('Zusatzblatt (Perigon)'!N2295),"",'Zusatzblatt (Perigon)'!N2295)</f>
        <v/>
      </c>
      <c r="K2300" s="99" t="str">
        <f>IF(ISBLANK('Zusatzblatt (Perigon)'!J2295),"",'Zusatzblatt (Perigon)'!T2295)</f>
        <v/>
      </c>
      <c r="L2300" s="95" t="str">
        <f>IF(ISBLANK('Zusatzblatt (Perigon)'!O2295),"",'Zusatzblatt (Perigon)'!O2295)</f>
        <v/>
      </c>
      <c r="M2300" s="95" t="str">
        <f>IF(ISBLANK('Zusatzblatt (Perigon)'!R2295),"",'Zusatzblatt (Perigon)'!R2295)</f>
        <v/>
      </c>
      <c r="N2300" s="95" t="str">
        <f>IF(ISBLANK('Zusatzblatt (Perigon)'!P2295),"",'Zusatzblatt (Perigon)'!P2295)</f>
        <v/>
      </c>
      <c r="O2300" s="38" t="str">
        <f>IF($L2300="","",VLOOKUP($R2300,Tarife!$A$2:$R$599,13,FALSE))</f>
        <v/>
      </c>
      <c r="P2300" s="38" t="str">
        <f t="shared" si="35"/>
        <v/>
      </c>
      <c r="R2300" s="100" t="str">
        <f>Zusammenzug!$C$25&amp;"-"&amp;Zusammenzug!$A$7&amp;"-"&amp;Leistungen!L2300</f>
        <v>2026-Nicht beauftragte Spitex-Organisation-</v>
      </c>
    </row>
    <row r="2301" spans="1:18" x14ac:dyDescent="0.2">
      <c r="A2301" s="95" t="str">
        <f>IF(ISBLANK('Zusatzblatt (Perigon)'!E2296),"",'Zusatzblatt (Perigon)'!E2296)</f>
        <v/>
      </c>
      <c r="B2301" s="95" t="str">
        <f>IF(ISBLANK('Zusatzblatt (Perigon)'!G2296),"",'Zusatzblatt (Perigon)'!G2296)</f>
        <v/>
      </c>
      <c r="C2301" s="96" t="str">
        <f>IF(ISBLANK('Zusatzblatt (Perigon)'!I2296),"",'Zusatzblatt (Perigon)'!I2296)</f>
        <v/>
      </c>
      <c r="D2301" s="97" t="str">
        <f>IF(ISBLANK('Zusatzblatt (Perigon)'!J2296),"",'Zusatzblatt (Perigon)'!J2296)</f>
        <v/>
      </c>
      <c r="E2301" s="64" t="str">
        <f>IF(ISBLANK('Zusatzblatt (Perigon)'!K2296),"",'Zusatzblatt (Perigon)'!K2296)</f>
        <v/>
      </c>
      <c r="F2301" s="65"/>
      <c r="G2301" s="64"/>
      <c r="H2301" s="69" t="str">
        <f>IF(ISBLANK('Zusatzblatt (Perigon)'!L2296),"",'Zusatzblatt (Perigon)'!L2296)</f>
        <v/>
      </c>
      <c r="I2301" s="69" t="str">
        <f>IF(ISBLANK('Zusatzblatt (Perigon)'!M2296),"",'Zusatzblatt (Perigon)'!M2296)</f>
        <v/>
      </c>
      <c r="J2301" s="98" t="str">
        <f>IF(ISBLANK('Zusatzblatt (Perigon)'!N2296),"",'Zusatzblatt (Perigon)'!N2296)</f>
        <v/>
      </c>
      <c r="K2301" s="99" t="str">
        <f>IF(ISBLANK('Zusatzblatt (Perigon)'!J2296),"",'Zusatzblatt (Perigon)'!T2296)</f>
        <v/>
      </c>
      <c r="L2301" s="95" t="str">
        <f>IF(ISBLANK('Zusatzblatt (Perigon)'!O2296),"",'Zusatzblatt (Perigon)'!O2296)</f>
        <v/>
      </c>
      <c r="M2301" s="95" t="str">
        <f>IF(ISBLANK('Zusatzblatt (Perigon)'!R2296),"",'Zusatzblatt (Perigon)'!R2296)</f>
        <v/>
      </c>
      <c r="N2301" s="95" t="str">
        <f>IF(ISBLANK('Zusatzblatt (Perigon)'!P2296),"",'Zusatzblatt (Perigon)'!P2296)</f>
        <v/>
      </c>
      <c r="O2301" s="38" t="str">
        <f>IF($L2301="","",VLOOKUP($R2301,Tarife!$A$2:$R$599,13,FALSE))</f>
        <v/>
      </c>
      <c r="P2301" s="38" t="str">
        <f t="shared" si="35"/>
        <v/>
      </c>
      <c r="R2301" s="100" t="str">
        <f>Zusammenzug!$C$25&amp;"-"&amp;Zusammenzug!$A$7&amp;"-"&amp;Leistungen!L2301</f>
        <v>2026-Nicht beauftragte Spitex-Organisation-</v>
      </c>
    </row>
    <row r="2302" spans="1:18" x14ac:dyDescent="0.2">
      <c r="A2302" s="95" t="str">
        <f>IF(ISBLANK('Zusatzblatt (Perigon)'!E2297),"",'Zusatzblatt (Perigon)'!E2297)</f>
        <v/>
      </c>
      <c r="B2302" s="95" t="str">
        <f>IF(ISBLANK('Zusatzblatt (Perigon)'!G2297),"",'Zusatzblatt (Perigon)'!G2297)</f>
        <v/>
      </c>
      <c r="C2302" s="96" t="str">
        <f>IF(ISBLANK('Zusatzblatt (Perigon)'!I2297),"",'Zusatzblatt (Perigon)'!I2297)</f>
        <v/>
      </c>
      <c r="D2302" s="97" t="str">
        <f>IF(ISBLANK('Zusatzblatt (Perigon)'!J2297),"",'Zusatzblatt (Perigon)'!J2297)</f>
        <v/>
      </c>
      <c r="E2302" s="64" t="str">
        <f>IF(ISBLANK('Zusatzblatt (Perigon)'!K2297),"",'Zusatzblatt (Perigon)'!K2297)</f>
        <v/>
      </c>
      <c r="F2302" s="65"/>
      <c r="G2302" s="64"/>
      <c r="H2302" s="69" t="str">
        <f>IF(ISBLANK('Zusatzblatt (Perigon)'!L2297),"",'Zusatzblatt (Perigon)'!L2297)</f>
        <v/>
      </c>
      <c r="I2302" s="69" t="str">
        <f>IF(ISBLANK('Zusatzblatt (Perigon)'!M2297),"",'Zusatzblatt (Perigon)'!M2297)</f>
        <v/>
      </c>
      <c r="J2302" s="98" t="str">
        <f>IF(ISBLANK('Zusatzblatt (Perigon)'!N2297),"",'Zusatzblatt (Perigon)'!N2297)</f>
        <v/>
      </c>
      <c r="K2302" s="99" t="str">
        <f>IF(ISBLANK('Zusatzblatt (Perigon)'!J2297),"",'Zusatzblatt (Perigon)'!T2297)</f>
        <v/>
      </c>
      <c r="L2302" s="95" t="str">
        <f>IF(ISBLANK('Zusatzblatt (Perigon)'!O2297),"",'Zusatzblatt (Perigon)'!O2297)</f>
        <v/>
      </c>
      <c r="M2302" s="95" t="str">
        <f>IF(ISBLANK('Zusatzblatt (Perigon)'!R2297),"",'Zusatzblatt (Perigon)'!R2297)</f>
        <v/>
      </c>
      <c r="N2302" s="95" t="str">
        <f>IF(ISBLANK('Zusatzblatt (Perigon)'!P2297),"",'Zusatzblatt (Perigon)'!P2297)</f>
        <v/>
      </c>
      <c r="O2302" s="38" t="str">
        <f>IF($L2302="","",VLOOKUP($R2302,Tarife!$A$2:$R$599,13,FALSE))</f>
        <v/>
      </c>
      <c r="P2302" s="38" t="str">
        <f t="shared" si="35"/>
        <v/>
      </c>
      <c r="R2302" s="100" t="str">
        <f>Zusammenzug!$C$25&amp;"-"&amp;Zusammenzug!$A$7&amp;"-"&amp;Leistungen!L2302</f>
        <v>2026-Nicht beauftragte Spitex-Organisation-</v>
      </c>
    </row>
    <row r="2303" spans="1:18" x14ac:dyDescent="0.2">
      <c r="A2303" s="95" t="str">
        <f>IF(ISBLANK('Zusatzblatt (Perigon)'!E2298),"",'Zusatzblatt (Perigon)'!E2298)</f>
        <v/>
      </c>
      <c r="B2303" s="95" t="str">
        <f>IF(ISBLANK('Zusatzblatt (Perigon)'!G2298),"",'Zusatzblatt (Perigon)'!G2298)</f>
        <v/>
      </c>
      <c r="C2303" s="96" t="str">
        <f>IF(ISBLANK('Zusatzblatt (Perigon)'!I2298),"",'Zusatzblatt (Perigon)'!I2298)</f>
        <v/>
      </c>
      <c r="D2303" s="97" t="str">
        <f>IF(ISBLANK('Zusatzblatt (Perigon)'!J2298),"",'Zusatzblatt (Perigon)'!J2298)</f>
        <v/>
      </c>
      <c r="E2303" s="64" t="str">
        <f>IF(ISBLANK('Zusatzblatt (Perigon)'!K2298),"",'Zusatzblatt (Perigon)'!K2298)</f>
        <v/>
      </c>
      <c r="F2303" s="65"/>
      <c r="G2303" s="64"/>
      <c r="H2303" s="69" t="str">
        <f>IF(ISBLANK('Zusatzblatt (Perigon)'!L2298),"",'Zusatzblatt (Perigon)'!L2298)</f>
        <v/>
      </c>
      <c r="I2303" s="69" t="str">
        <f>IF(ISBLANK('Zusatzblatt (Perigon)'!M2298),"",'Zusatzblatt (Perigon)'!M2298)</f>
        <v/>
      </c>
      <c r="J2303" s="98" t="str">
        <f>IF(ISBLANK('Zusatzblatt (Perigon)'!N2298),"",'Zusatzblatt (Perigon)'!N2298)</f>
        <v/>
      </c>
      <c r="K2303" s="99" t="str">
        <f>IF(ISBLANK('Zusatzblatt (Perigon)'!J2298),"",'Zusatzblatt (Perigon)'!T2298)</f>
        <v/>
      </c>
      <c r="L2303" s="95" t="str">
        <f>IF(ISBLANK('Zusatzblatt (Perigon)'!O2298),"",'Zusatzblatt (Perigon)'!O2298)</f>
        <v/>
      </c>
      <c r="M2303" s="95" t="str">
        <f>IF(ISBLANK('Zusatzblatt (Perigon)'!R2298),"",'Zusatzblatt (Perigon)'!R2298)</f>
        <v/>
      </c>
      <c r="N2303" s="95" t="str">
        <f>IF(ISBLANK('Zusatzblatt (Perigon)'!P2298),"",'Zusatzblatt (Perigon)'!P2298)</f>
        <v/>
      </c>
      <c r="O2303" s="38" t="str">
        <f>IF($L2303="","",VLOOKUP($R2303,Tarife!$A$2:$R$599,13,FALSE))</f>
        <v/>
      </c>
      <c r="P2303" s="38" t="str">
        <f t="shared" si="35"/>
        <v/>
      </c>
      <c r="R2303" s="100" t="str">
        <f>Zusammenzug!$C$25&amp;"-"&amp;Zusammenzug!$A$7&amp;"-"&amp;Leistungen!L2303</f>
        <v>2026-Nicht beauftragte Spitex-Organisation-</v>
      </c>
    </row>
    <row r="2304" spans="1:18" x14ac:dyDescent="0.2">
      <c r="A2304" s="95" t="str">
        <f>IF(ISBLANK('Zusatzblatt (Perigon)'!E2299),"",'Zusatzblatt (Perigon)'!E2299)</f>
        <v/>
      </c>
      <c r="B2304" s="95" t="str">
        <f>IF(ISBLANK('Zusatzblatt (Perigon)'!G2299),"",'Zusatzblatt (Perigon)'!G2299)</f>
        <v/>
      </c>
      <c r="C2304" s="96" t="str">
        <f>IF(ISBLANK('Zusatzblatt (Perigon)'!I2299),"",'Zusatzblatt (Perigon)'!I2299)</f>
        <v/>
      </c>
      <c r="D2304" s="97" t="str">
        <f>IF(ISBLANK('Zusatzblatt (Perigon)'!J2299),"",'Zusatzblatt (Perigon)'!J2299)</f>
        <v/>
      </c>
      <c r="E2304" s="64" t="str">
        <f>IF(ISBLANK('Zusatzblatt (Perigon)'!K2299),"",'Zusatzblatt (Perigon)'!K2299)</f>
        <v/>
      </c>
      <c r="F2304" s="65"/>
      <c r="G2304" s="64"/>
      <c r="H2304" s="69" t="str">
        <f>IF(ISBLANK('Zusatzblatt (Perigon)'!L2299),"",'Zusatzblatt (Perigon)'!L2299)</f>
        <v/>
      </c>
      <c r="I2304" s="69" t="str">
        <f>IF(ISBLANK('Zusatzblatt (Perigon)'!M2299),"",'Zusatzblatt (Perigon)'!M2299)</f>
        <v/>
      </c>
      <c r="J2304" s="98" t="str">
        <f>IF(ISBLANK('Zusatzblatt (Perigon)'!N2299),"",'Zusatzblatt (Perigon)'!N2299)</f>
        <v/>
      </c>
      <c r="K2304" s="99" t="str">
        <f>IF(ISBLANK('Zusatzblatt (Perigon)'!J2299),"",'Zusatzblatt (Perigon)'!T2299)</f>
        <v/>
      </c>
      <c r="L2304" s="95" t="str">
        <f>IF(ISBLANK('Zusatzblatt (Perigon)'!O2299),"",'Zusatzblatt (Perigon)'!O2299)</f>
        <v/>
      </c>
      <c r="M2304" s="95" t="str">
        <f>IF(ISBLANK('Zusatzblatt (Perigon)'!R2299),"",'Zusatzblatt (Perigon)'!R2299)</f>
        <v/>
      </c>
      <c r="N2304" s="95" t="str">
        <f>IF(ISBLANK('Zusatzblatt (Perigon)'!P2299),"",'Zusatzblatt (Perigon)'!P2299)</f>
        <v/>
      </c>
      <c r="O2304" s="38" t="str">
        <f>IF($L2304="","",VLOOKUP($R2304,Tarife!$A$2:$R$599,13,FALSE))</f>
        <v/>
      </c>
      <c r="P2304" s="38" t="str">
        <f t="shared" si="35"/>
        <v/>
      </c>
      <c r="R2304" s="100" t="str">
        <f>Zusammenzug!$C$25&amp;"-"&amp;Zusammenzug!$A$7&amp;"-"&amp;Leistungen!L2304</f>
        <v>2026-Nicht beauftragte Spitex-Organisation-</v>
      </c>
    </row>
    <row r="2305" spans="1:18" x14ac:dyDescent="0.2">
      <c r="A2305" s="95" t="str">
        <f>IF(ISBLANK('Zusatzblatt (Perigon)'!E2300),"",'Zusatzblatt (Perigon)'!E2300)</f>
        <v/>
      </c>
      <c r="B2305" s="95" t="str">
        <f>IF(ISBLANK('Zusatzblatt (Perigon)'!G2300),"",'Zusatzblatt (Perigon)'!G2300)</f>
        <v/>
      </c>
      <c r="C2305" s="96" t="str">
        <f>IF(ISBLANK('Zusatzblatt (Perigon)'!I2300),"",'Zusatzblatt (Perigon)'!I2300)</f>
        <v/>
      </c>
      <c r="D2305" s="97" t="str">
        <f>IF(ISBLANK('Zusatzblatt (Perigon)'!J2300),"",'Zusatzblatt (Perigon)'!J2300)</f>
        <v/>
      </c>
      <c r="E2305" s="64" t="str">
        <f>IF(ISBLANK('Zusatzblatt (Perigon)'!K2300),"",'Zusatzblatt (Perigon)'!K2300)</f>
        <v/>
      </c>
      <c r="F2305" s="65"/>
      <c r="G2305" s="64"/>
      <c r="H2305" s="69" t="str">
        <f>IF(ISBLANK('Zusatzblatt (Perigon)'!L2300),"",'Zusatzblatt (Perigon)'!L2300)</f>
        <v/>
      </c>
      <c r="I2305" s="69" t="str">
        <f>IF(ISBLANK('Zusatzblatt (Perigon)'!M2300),"",'Zusatzblatt (Perigon)'!M2300)</f>
        <v/>
      </c>
      <c r="J2305" s="98" t="str">
        <f>IF(ISBLANK('Zusatzblatt (Perigon)'!N2300),"",'Zusatzblatt (Perigon)'!N2300)</f>
        <v/>
      </c>
      <c r="K2305" s="99" t="str">
        <f>IF(ISBLANK('Zusatzblatt (Perigon)'!J2300),"",'Zusatzblatt (Perigon)'!T2300)</f>
        <v/>
      </c>
      <c r="L2305" s="95" t="str">
        <f>IF(ISBLANK('Zusatzblatt (Perigon)'!O2300),"",'Zusatzblatt (Perigon)'!O2300)</f>
        <v/>
      </c>
      <c r="M2305" s="95" t="str">
        <f>IF(ISBLANK('Zusatzblatt (Perigon)'!R2300),"",'Zusatzblatt (Perigon)'!R2300)</f>
        <v/>
      </c>
      <c r="N2305" s="95" t="str">
        <f>IF(ISBLANK('Zusatzblatt (Perigon)'!P2300),"",'Zusatzblatt (Perigon)'!P2300)</f>
        <v/>
      </c>
      <c r="O2305" s="38" t="str">
        <f>IF($L2305="","",VLOOKUP($R2305,Tarife!$A$2:$R$599,13,FALSE))</f>
        <v/>
      </c>
      <c r="P2305" s="38" t="str">
        <f t="shared" si="35"/>
        <v/>
      </c>
      <c r="R2305" s="100" t="str">
        <f>Zusammenzug!$C$25&amp;"-"&amp;Zusammenzug!$A$7&amp;"-"&amp;Leistungen!L2305</f>
        <v>2026-Nicht beauftragte Spitex-Organisation-</v>
      </c>
    </row>
    <row r="2306" spans="1:18" x14ac:dyDescent="0.2">
      <c r="A2306" s="95" t="str">
        <f>IF(ISBLANK('Zusatzblatt (Perigon)'!E2301),"",'Zusatzblatt (Perigon)'!E2301)</f>
        <v/>
      </c>
      <c r="B2306" s="95" t="str">
        <f>IF(ISBLANK('Zusatzblatt (Perigon)'!G2301),"",'Zusatzblatt (Perigon)'!G2301)</f>
        <v/>
      </c>
      <c r="C2306" s="96" t="str">
        <f>IF(ISBLANK('Zusatzblatt (Perigon)'!I2301),"",'Zusatzblatt (Perigon)'!I2301)</f>
        <v/>
      </c>
      <c r="D2306" s="97" t="str">
        <f>IF(ISBLANK('Zusatzblatt (Perigon)'!J2301),"",'Zusatzblatt (Perigon)'!J2301)</f>
        <v/>
      </c>
      <c r="E2306" s="64" t="str">
        <f>IF(ISBLANK('Zusatzblatt (Perigon)'!K2301),"",'Zusatzblatt (Perigon)'!K2301)</f>
        <v/>
      </c>
      <c r="F2306" s="65"/>
      <c r="G2306" s="64"/>
      <c r="H2306" s="69" t="str">
        <f>IF(ISBLANK('Zusatzblatt (Perigon)'!L2301),"",'Zusatzblatt (Perigon)'!L2301)</f>
        <v/>
      </c>
      <c r="I2306" s="69" t="str">
        <f>IF(ISBLANK('Zusatzblatt (Perigon)'!M2301),"",'Zusatzblatt (Perigon)'!M2301)</f>
        <v/>
      </c>
      <c r="J2306" s="98" t="str">
        <f>IF(ISBLANK('Zusatzblatt (Perigon)'!N2301),"",'Zusatzblatt (Perigon)'!N2301)</f>
        <v/>
      </c>
      <c r="K2306" s="99" t="str">
        <f>IF(ISBLANK('Zusatzblatt (Perigon)'!J2301),"",'Zusatzblatt (Perigon)'!T2301)</f>
        <v/>
      </c>
      <c r="L2306" s="95" t="str">
        <f>IF(ISBLANK('Zusatzblatt (Perigon)'!O2301),"",'Zusatzblatt (Perigon)'!O2301)</f>
        <v/>
      </c>
      <c r="M2306" s="95" t="str">
        <f>IF(ISBLANK('Zusatzblatt (Perigon)'!R2301),"",'Zusatzblatt (Perigon)'!R2301)</f>
        <v/>
      </c>
      <c r="N2306" s="95" t="str">
        <f>IF(ISBLANK('Zusatzblatt (Perigon)'!P2301),"",'Zusatzblatt (Perigon)'!P2301)</f>
        <v/>
      </c>
      <c r="O2306" s="38" t="str">
        <f>IF($L2306="","",VLOOKUP($R2306,Tarife!$A$2:$R$599,13,FALSE))</f>
        <v/>
      </c>
      <c r="P2306" s="38" t="str">
        <f t="shared" si="35"/>
        <v/>
      </c>
      <c r="R2306" s="100" t="str">
        <f>Zusammenzug!$C$25&amp;"-"&amp;Zusammenzug!$A$7&amp;"-"&amp;Leistungen!L2306</f>
        <v>2026-Nicht beauftragte Spitex-Organisation-</v>
      </c>
    </row>
    <row r="2307" spans="1:18" x14ac:dyDescent="0.2">
      <c r="A2307" s="95" t="str">
        <f>IF(ISBLANK('Zusatzblatt (Perigon)'!E2302),"",'Zusatzblatt (Perigon)'!E2302)</f>
        <v/>
      </c>
      <c r="B2307" s="95" t="str">
        <f>IF(ISBLANK('Zusatzblatt (Perigon)'!G2302),"",'Zusatzblatt (Perigon)'!G2302)</f>
        <v/>
      </c>
      <c r="C2307" s="96" t="str">
        <f>IF(ISBLANK('Zusatzblatt (Perigon)'!I2302),"",'Zusatzblatt (Perigon)'!I2302)</f>
        <v/>
      </c>
      <c r="D2307" s="97" t="str">
        <f>IF(ISBLANK('Zusatzblatt (Perigon)'!J2302),"",'Zusatzblatt (Perigon)'!J2302)</f>
        <v/>
      </c>
      <c r="E2307" s="64" t="str">
        <f>IF(ISBLANK('Zusatzblatt (Perigon)'!K2302),"",'Zusatzblatt (Perigon)'!K2302)</f>
        <v/>
      </c>
      <c r="F2307" s="65"/>
      <c r="G2307" s="64"/>
      <c r="H2307" s="69" t="str">
        <f>IF(ISBLANK('Zusatzblatt (Perigon)'!L2302),"",'Zusatzblatt (Perigon)'!L2302)</f>
        <v/>
      </c>
      <c r="I2307" s="69" t="str">
        <f>IF(ISBLANK('Zusatzblatt (Perigon)'!M2302),"",'Zusatzblatt (Perigon)'!M2302)</f>
        <v/>
      </c>
      <c r="J2307" s="98" t="str">
        <f>IF(ISBLANK('Zusatzblatt (Perigon)'!N2302),"",'Zusatzblatt (Perigon)'!N2302)</f>
        <v/>
      </c>
      <c r="K2307" s="99" t="str">
        <f>IF(ISBLANK('Zusatzblatt (Perigon)'!J2302),"",'Zusatzblatt (Perigon)'!T2302)</f>
        <v/>
      </c>
      <c r="L2307" s="95" t="str">
        <f>IF(ISBLANK('Zusatzblatt (Perigon)'!O2302),"",'Zusatzblatt (Perigon)'!O2302)</f>
        <v/>
      </c>
      <c r="M2307" s="95" t="str">
        <f>IF(ISBLANK('Zusatzblatt (Perigon)'!R2302),"",'Zusatzblatt (Perigon)'!R2302)</f>
        <v/>
      </c>
      <c r="N2307" s="95" t="str">
        <f>IF(ISBLANK('Zusatzblatt (Perigon)'!P2302),"",'Zusatzblatt (Perigon)'!P2302)</f>
        <v/>
      </c>
      <c r="O2307" s="38" t="str">
        <f>IF($L2307="","",VLOOKUP($R2307,Tarife!$A$2:$R$599,13,FALSE))</f>
        <v/>
      </c>
      <c r="P2307" s="38" t="str">
        <f t="shared" si="35"/>
        <v/>
      </c>
      <c r="R2307" s="100" t="str">
        <f>Zusammenzug!$C$25&amp;"-"&amp;Zusammenzug!$A$7&amp;"-"&amp;Leistungen!L2307</f>
        <v>2026-Nicht beauftragte Spitex-Organisation-</v>
      </c>
    </row>
    <row r="2308" spans="1:18" x14ac:dyDescent="0.2">
      <c r="A2308" s="95" t="str">
        <f>IF(ISBLANK('Zusatzblatt (Perigon)'!E2303),"",'Zusatzblatt (Perigon)'!E2303)</f>
        <v/>
      </c>
      <c r="B2308" s="95" t="str">
        <f>IF(ISBLANK('Zusatzblatt (Perigon)'!G2303),"",'Zusatzblatt (Perigon)'!G2303)</f>
        <v/>
      </c>
      <c r="C2308" s="96" t="str">
        <f>IF(ISBLANK('Zusatzblatt (Perigon)'!I2303),"",'Zusatzblatt (Perigon)'!I2303)</f>
        <v/>
      </c>
      <c r="D2308" s="97" t="str">
        <f>IF(ISBLANK('Zusatzblatt (Perigon)'!J2303),"",'Zusatzblatt (Perigon)'!J2303)</f>
        <v/>
      </c>
      <c r="E2308" s="64" t="str">
        <f>IF(ISBLANK('Zusatzblatt (Perigon)'!K2303),"",'Zusatzblatt (Perigon)'!K2303)</f>
        <v/>
      </c>
      <c r="F2308" s="65"/>
      <c r="G2308" s="64"/>
      <c r="H2308" s="69" t="str">
        <f>IF(ISBLANK('Zusatzblatt (Perigon)'!L2303),"",'Zusatzblatt (Perigon)'!L2303)</f>
        <v/>
      </c>
      <c r="I2308" s="69" t="str">
        <f>IF(ISBLANK('Zusatzblatt (Perigon)'!M2303),"",'Zusatzblatt (Perigon)'!M2303)</f>
        <v/>
      </c>
      <c r="J2308" s="98" t="str">
        <f>IF(ISBLANK('Zusatzblatt (Perigon)'!N2303),"",'Zusatzblatt (Perigon)'!N2303)</f>
        <v/>
      </c>
      <c r="K2308" s="99" t="str">
        <f>IF(ISBLANK('Zusatzblatt (Perigon)'!J2303),"",'Zusatzblatt (Perigon)'!T2303)</f>
        <v/>
      </c>
      <c r="L2308" s="95" t="str">
        <f>IF(ISBLANK('Zusatzblatt (Perigon)'!O2303),"",'Zusatzblatt (Perigon)'!O2303)</f>
        <v/>
      </c>
      <c r="M2308" s="95" t="str">
        <f>IF(ISBLANK('Zusatzblatt (Perigon)'!R2303),"",'Zusatzblatt (Perigon)'!R2303)</f>
        <v/>
      </c>
      <c r="N2308" s="95" t="str">
        <f>IF(ISBLANK('Zusatzblatt (Perigon)'!P2303),"",'Zusatzblatt (Perigon)'!P2303)</f>
        <v/>
      </c>
      <c r="O2308" s="38" t="str">
        <f>IF($L2308="","",VLOOKUP($R2308,Tarife!$A$2:$R$599,13,FALSE))</f>
        <v/>
      </c>
      <c r="P2308" s="38" t="str">
        <f t="shared" si="35"/>
        <v/>
      </c>
      <c r="R2308" s="100" t="str">
        <f>Zusammenzug!$C$25&amp;"-"&amp;Zusammenzug!$A$7&amp;"-"&amp;Leistungen!L2308</f>
        <v>2026-Nicht beauftragte Spitex-Organisation-</v>
      </c>
    </row>
    <row r="2309" spans="1:18" x14ac:dyDescent="0.2">
      <c r="A2309" s="95" t="str">
        <f>IF(ISBLANK('Zusatzblatt (Perigon)'!E2304),"",'Zusatzblatt (Perigon)'!E2304)</f>
        <v/>
      </c>
      <c r="B2309" s="95" t="str">
        <f>IF(ISBLANK('Zusatzblatt (Perigon)'!G2304),"",'Zusatzblatt (Perigon)'!G2304)</f>
        <v/>
      </c>
      <c r="C2309" s="96" t="str">
        <f>IF(ISBLANK('Zusatzblatt (Perigon)'!I2304),"",'Zusatzblatt (Perigon)'!I2304)</f>
        <v/>
      </c>
      <c r="D2309" s="97" t="str">
        <f>IF(ISBLANK('Zusatzblatt (Perigon)'!J2304),"",'Zusatzblatt (Perigon)'!J2304)</f>
        <v/>
      </c>
      <c r="E2309" s="64" t="str">
        <f>IF(ISBLANK('Zusatzblatt (Perigon)'!K2304),"",'Zusatzblatt (Perigon)'!K2304)</f>
        <v/>
      </c>
      <c r="F2309" s="65"/>
      <c r="G2309" s="64"/>
      <c r="H2309" s="69" t="str">
        <f>IF(ISBLANK('Zusatzblatt (Perigon)'!L2304),"",'Zusatzblatt (Perigon)'!L2304)</f>
        <v/>
      </c>
      <c r="I2309" s="69" t="str">
        <f>IF(ISBLANK('Zusatzblatt (Perigon)'!M2304),"",'Zusatzblatt (Perigon)'!M2304)</f>
        <v/>
      </c>
      <c r="J2309" s="98" t="str">
        <f>IF(ISBLANK('Zusatzblatt (Perigon)'!N2304),"",'Zusatzblatt (Perigon)'!N2304)</f>
        <v/>
      </c>
      <c r="K2309" s="99" t="str">
        <f>IF(ISBLANK('Zusatzblatt (Perigon)'!J2304),"",'Zusatzblatt (Perigon)'!T2304)</f>
        <v/>
      </c>
      <c r="L2309" s="95" t="str">
        <f>IF(ISBLANK('Zusatzblatt (Perigon)'!O2304),"",'Zusatzblatt (Perigon)'!O2304)</f>
        <v/>
      </c>
      <c r="M2309" s="95" t="str">
        <f>IF(ISBLANK('Zusatzblatt (Perigon)'!R2304),"",'Zusatzblatt (Perigon)'!R2304)</f>
        <v/>
      </c>
      <c r="N2309" s="95" t="str">
        <f>IF(ISBLANK('Zusatzblatt (Perigon)'!P2304),"",'Zusatzblatt (Perigon)'!P2304)</f>
        <v/>
      </c>
      <c r="O2309" s="38" t="str">
        <f>IF($L2309="","",VLOOKUP($R2309,Tarife!$A$2:$R$599,13,FALSE))</f>
        <v/>
      </c>
      <c r="P2309" s="38" t="str">
        <f t="shared" si="35"/>
        <v/>
      </c>
      <c r="R2309" s="100" t="str">
        <f>Zusammenzug!$C$25&amp;"-"&amp;Zusammenzug!$A$7&amp;"-"&amp;Leistungen!L2309</f>
        <v>2026-Nicht beauftragte Spitex-Organisation-</v>
      </c>
    </row>
    <row r="2310" spans="1:18" x14ac:dyDescent="0.2">
      <c r="A2310" s="95" t="str">
        <f>IF(ISBLANK('Zusatzblatt (Perigon)'!E2305),"",'Zusatzblatt (Perigon)'!E2305)</f>
        <v/>
      </c>
      <c r="B2310" s="95" t="str">
        <f>IF(ISBLANK('Zusatzblatt (Perigon)'!G2305),"",'Zusatzblatt (Perigon)'!G2305)</f>
        <v/>
      </c>
      <c r="C2310" s="96" t="str">
        <f>IF(ISBLANK('Zusatzblatt (Perigon)'!I2305),"",'Zusatzblatt (Perigon)'!I2305)</f>
        <v/>
      </c>
      <c r="D2310" s="97" t="str">
        <f>IF(ISBLANK('Zusatzblatt (Perigon)'!J2305),"",'Zusatzblatt (Perigon)'!J2305)</f>
        <v/>
      </c>
      <c r="E2310" s="64" t="str">
        <f>IF(ISBLANK('Zusatzblatt (Perigon)'!K2305),"",'Zusatzblatt (Perigon)'!K2305)</f>
        <v/>
      </c>
      <c r="F2310" s="65"/>
      <c r="G2310" s="64"/>
      <c r="H2310" s="69" t="str">
        <f>IF(ISBLANK('Zusatzblatt (Perigon)'!L2305),"",'Zusatzblatt (Perigon)'!L2305)</f>
        <v/>
      </c>
      <c r="I2310" s="69" t="str">
        <f>IF(ISBLANK('Zusatzblatt (Perigon)'!M2305),"",'Zusatzblatt (Perigon)'!M2305)</f>
        <v/>
      </c>
      <c r="J2310" s="98" t="str">
        <f>IF(ISBLANK('Zusatzblatt (Perigon)'!N2305),"",'Zusatzblatt (Perigon)'!N2305)</f>
        <v/>
      </c>
      <c r="K2310" s="99" t="str">
        <f>IF(ISBLANK('Zusatzblatt (Perigon)'!J2305),"",'Zusatzblatt (Perigon)'!T2305)</f>
        <v/>
      </c>
      <c r="L2310" s="95" t="str">
        <f>IF(ISBLANK('Zusatzblatt (Perigon)'!O2305),"",'Zusatzblatt (Perigon)'!O2305)</f>
        <v/>
      </c>
      <c r="M2310" s="95" t="str">
        <f>IF(ISBLANK('Zusatzblatt (Perigon)'!R2305),"",'Zusatzblatt (Perigon)'!R2305)</f>
        <v/>
      </c>
      <c r="N2310" s="95" t="str">
        <f>IF(ISBLANK('Zusatzblatt (Perigon)'!P2305),"",'Zusatzblatt (Perigon)'!P2305)</f>
        <v/>
      </c>
      <c r="O2310" s="38" t="str">
        <f>IF($L2310="","",VLOOKUP($R2310,Tarife!$A$2:$R$599,13,FALSE))</f>
        <v/>
      </c>
      <c r="P2310" s="38" t="str">
        <f t="shared" si="35"/>
        <v/>
      </c>
      <c r="R2310" s="100" t="str">
        <f>Zusammenzug!$C$25&amp;"-"&amp;Zusammenzug!$A$7&amp;"-"&amp;Leistungen!L2310</f>
        <v>2026-Nicht beauftragte Spitex-Organisation-</v>
      </c>
    </row>
    <row r="2311" spans="1:18" x14ac:dyDescent="0.2">
      <c r="A2311" s="95" t="str">
        <f>IF(ISBLANK('Zusatzblatt (Perigon)'!E2306),"",'Zusatzblatt (Perigon)'!E2306)</f>
        <v/>
      </c>
      <c r="B2311" s="95" t="str">
        <f>IF(ISBLANK('Zusatzblatt (Perigon)'!G2306),"",'Zusatzblatt (Perigon)'!G2306)</f>
        <v/>
      </c>
      <c r="C2311" s="96" t="str">
        <f>IF(ISBLANK('Zusatzblatt (Perigon)'!I2306),"",'Zusatzblatt (Perigon)'!I2306)</f>
        <v/>
      </c>
      <c r="D2311" s="97" t="str">
        <f>IF(ISBLANK('Zusatzblatt (Perigon)'!J2306),"",'Zusatzblatt (Perigon)'!J2306)</f>
        <v/>
      </c>
      <c r="E2311" s="64" t="str">
        <f>IF(ISBLANK('Zusatzblatt (Perigon)'!K2306),"",'Zusatzblatt (Perigon)'!K2306)</f>
        <v/>
      </c>
      <c r="F2311" s="65"/>
      <c r="G2311" s="64"/>
      <c r="H2311" s="69" t="str">
        <f>IF(ISBLANK('Zusatzblatt (Perigon)'!L2306),"",'Zusatzblatt (Perigon)'!L2306)</f>
        <v/>
      </c>
      <c r="I2311" s="69" t="str">
        <f>IF(ISBLANK('Zusatzblatt (Perigon)'!M2306),"",'Zusatzblatt (Perigon)'!M2306)</f>
        <v/>
      </c>
      <c r="J2311" s="98" t="str">
        <f>IF(ISBLANK('Zusatzblatt (Perigon)'!N2306),"",'Zusatzblatt (Perigon)'!N2306)</f>
        <v/>
      </c>
      <c r="K2311" s="99" t="str">
        <f>IF(ISBLANK('Zusatzblatt (Perigon)'!J2306),"",'Zusatzblatt (Perigon)'!T2306)</f>
        <v/>
      </c>
      <c r="L2311" s="95" t="str">
        <f>IF(ISBLANK('Zusatzblatt (Perigon)'!O2306),"",'Zusatzblatt (Perigon)'!O2306)</f>
        <v/>
      </c>
      <c r="M2311" s="95" t="str">
        <f>IF(ISBLANK('Zusatzblatt (Perigon)'!R2306),"",'Zusatzblatt (Perigon)'!R2306)</f>
        <v/>
      </c>
      <c r="N2311" s="95" t="str">
        <f>IF(ISBLANK('Zusatzblatt (Perigon)'!P2306),"",'Zusatzblatt (Perigon)'!P2306)</f>
        <v/>
      </c>
      <c r="O2311" s="38" t="str">
        <f>IF($L2311="","",VLOOKUP($R2311,Tarife!$A$2:$R$599,13,FALSE))</f>
        <v/>
      </c>
      <c r="P2311" s="38" t="str">
        <f t="shared" si="35"/>
        <v/>
      </c>
      <c r="R2311" s="100" t="str">
        <f>Zusammenzug!$C$25&amp;"-"&amp;Zusammenzug!$A$7&amp;"-"&amp;Leistungen!L2311</f>
        <v>2026-Nicht beauftragte Spitex-Organisation-</v>
      </c>
    </row>
    <row r="2312" spans="1:18" x14ac:dyDescent="0.2">
      <c r="A2312" s="95" t="str">
        <f>IF(ISBLANK('Zusatzblatt (Perigon)'!E2307),"",'Zusatzblatt (Perigon)'!E2307)</f>
        <v/>
      </c>
      <c r="B2312" s="95" t="str">
        <f>IF(ISBLANK('Zusatzblatt (Perigon)'!G2307),"",'Zusatzblatt (Perigon)'!G2307)</f>
        <v/>
      </c>
      <c r="C2312" s="96" t="str">
        <f>IF(ISBLANK('Zusatzblatt (Perigon)'!I2307),"",'Zusatzblatt (Perigon)'!I2307)</f>
        <v/>
      </c>
      <c r="D2312" s="97" t="str">
        <f>IF(ISBLANK('Zusatzblatt (Perigon)'!J2307),"",'Zusatzblatt (Perigon)'!J2307)</f>
        <v/>
      </c>
      <c r="E2312" s="64" t="str">
        <f>IF(ISBLANK('Zusatzblatt (Perigon)'!K2307),"",'Zusatzblatt (Perigon)'!K2307)</f>
        <v/>
      </c>
      <c r="F2312" s="65"/>
      <c r="G2312" s="64"/>
      <c r="H2312" s="69" t="str">
        <f>IF(ISBLANK('Zusatzblatt (Perigon)'!L2307),"",'Zusatzblatt (Perigon)'!L2307)</f>
        <v/>
      </c>
      <c r="I2312" s="69" t="str">
        <f>IF(ISBLANK('Zusatzblatt (Perigon)'!M2307),"",'Zusatzblatt (Perigon)'!M2307)</f>
        <v/>
      </c>
      <c r="J2312" s="98" t="str">
        <f>IF(ISBLANK('Zusatzblatt (Perigon)'!N2307),"",'Zusatzblatt (Perigon)'!N2307)</f>
        <v/>
      </c>
      <c r="K2312" s="99" t="str">
        <f>IF(ISBLANK('Zusatzblatt (Perigon)'!J2307),"",'Zusatzblatt (Perigon)'!T2307)</f>
        <v/>
      </c>
      <c r="L2312" s="95" t="str">
        <f>IF(ISBLANK('Zusatzblatt (Perigon)'!O2307),"",'Zusatzblatt (Perigon)'!O2307)</f>
        <v/>
      </c>
      <c r="M2312" s="95" t="str">
        <f>IF(ISBLANK('Zusatzblatt (Perigon)'!R2307),"",'Zusatzblatt (Perigon)'!R2307)</f>
        <v/>
      </c>
      <c r="N2312" s="95" t="str">
        <f>IF(ISBLANK('Zusatzblatt (Perigon)'!P2307),"",'Zusatzblatt (Perigon)'!P2307)</f>
        <v/>
      </c>
      <c r="O2312" s="38" t="str">
        <f>IF($L2312="","",VLOOKUP($R2312,Tarife!$A$2:$R$599,13,FALSE))</f>
        <v/>
      </c>
      <c r="P2312" s="38" t="str">
        <f t="shared" ref="P2312:P2375" si="36">IF(L2312="","",IF(AND($L2312="Pabe",N2312&lt;O2312),M2312*O2312,IF(N2312&lt;O2312,M2312*N2312,M2312*O2312)))</f>
        <v/>
      </c>
      <c r="R2312" s="100" t="str">
        <f>Zusammenzug!$C$25&amp;"-"&amp;Zusammenzug!$A$7&amp;"-"&amp;Leistungen!L2312</f>
        <v>2026-Nicht beauftragte Spitex-Organisation-</v>
      </c>
    </row>
    <row r="2313" spans="1:18" x14ac:dyDescent="0.2">
      <c r="A2313" s="95" t="str">
        <f>IF(ISBLANK('Zusatzblatt (Perigon)'!E2308),"",'Zusatzblatt (Perigon)'!E2308)</f>
        <v/>
      </c>
      <c r="B2313" s="95" t="str">
        <f>IF(ISBLANK('Zusatzblatt (Perigon)'!G2308),"",'Zusatzblatt (Perigon)'!G2308)</f>
        <v/>
      </c>
      <c r="C2313" s="96" t="str">
        <f>IF(ISBLANK('Zusatzblatt (Perigon)'!I2308),"",'Zusatzblatt (Perigon)'!I2308)</f>
        <v/>
      </c>
      <c r="D2313" s="97" t="str">
        <f>IF(ISBLANK('Zusatzblatt (Perigon)'!J2308),"",'Zusatzblatt (Perigon)'!J2308)</f>
        <v/>
      </c>
      <c r="E2313" s="64" t="str">
        <f>IF(ISBLANK('Zusatzblatt (Perigon)'!K2308),"",'Zusatzblatt (Perigon)'!K2308)</f>
        <v/>
      </c>
      <c r="F2313" s="65"/>
      <c r="G2313" s="64"/>
      <c r="H2313" s="69" t="str">
        <f>IF(ISBLANK('Zusatzblatt (Perigon)'!L2308),"",'Zusatzblatt (Perigon)'!L2308)</f>
        <v/>
      </c>
      <c r="I2313" s="69" t="str">
        <f>IF(ISBLANK('Zusatzblatt (Perigon)'!M2308),"",'Zusatzblatt (Perigon)'!M2308)</f>
        <v/>
      </c>
      <c r="J2313" s="98" t="str">
        <f>IF(ISBLANK('Zusatzblatt (Perigon)'!N2308),"",'Zusatzblatt (Perigon)'!N2308)</f>
        <v/>
      </c>
      <c r="K2313" s="99" t="str">
        <f>IF(ISBLANK('Zusatzblatt (Perigon)'!J2308),"",'Zusatzblatt (Perigon)'!T2308)</f>
        <v/>
      </c>
      <c r="L2313" s="95" t="str">
        <f>IF(ISBLANK('Zusatzblatt (Perigon)'!O2308),"",'Zusatzblatt (Perigon)'!O2308)</f>
        <v/>
      </c>
      <c r="M2313" s="95" t="str">
        <f>IF(ISBLANK('Zusatzblatt (Perigon)'!R2308),"",'Zusatzblatt (Perigon)'!R2308)</f>
        <v/>
      </c>
      <c r="N2313" s="95" t="str">
        <f>IF(ISBLANK('Zusatzblatt (Perigon)'!P2308),"",'Zusatzblatt (Perigon)'!P2308)</f>
        <v/>
      </c>
      <c r="O2313" s="38" t="str">
        <f>IF($L2313="","",VLOOKUP($R2313,Tarife!$A$2:$R$599,13,FALSE))</f>
        <v/>
      </c>
      <c r="P2313" s="38" t="str">
        <f t="shared" si="36"/>
        <v/>
      </c>
      <c r="R2313" s="100" t="str">
        <f>Zusammenzug!$C$25&amp;"-"&amp;Zusammenzug!$A$7&amp;"-"&amp;Leistungen!L2313</f>
        <v>2026-Nicht beauftragte Spitex-Organisation-</v>
      </c>
    </row>
    <row r="2314" spans="1:18" x14ac:dyDescent="0.2">
      <c r="A2314" s="95" t="str">
        <f>IF(ISBLANK('Zusatzblatt (Perigon)'!E2309),"",'Zusatzblatt (Perigon)'!E2309)</f>
        <v/>
      </c>
      <c r="B2314" s="95" t="str">
        <f>IF(ISBLANK('Zusatzblatt (Perigon)'!G2309),"",'Zusatzblatt (Perigon)'!G2309)</f>
        <v/>
      </c>
      <c r="C2314" s="96" t="str">
        <f>IF(ISBLANK('Zusatzblatt (Perigon)'!I2309),"",'Zusatzblatt (Perigon)'!I2309)</f>
        <v/>
      </c>
      <c r="D2314" s="97" t="str">
        <f>IF(ISBLANK('Zusatzblatt (Perigon)'!J2309),"",'Zusatzblatt (Perigon)'!J2309)</f>
        <v/>
      </c>
      <c r="E2314" s="64" t="str">
        <f>IF(ISBLANK('Zusatzblatt (Perigon)'!K2309),"",'Zusatzblatt (Perigon)'!K2309)</f>
        <v/>
      </c>
      <c r="F2314" s="65"/>
      <c r="G2314" s="64"/>
      <c r="H2314" s="69" t="str">
        <f>IF(ISBLANK('Zusatzblatt (Perigon)'!L2309),"",'Zusatzblatt (Perigon)'!L2309)</f>
        <v/>
      </c>
      <c r="I2314" s="69" t="str">
        <f>IF(ISBLANK('Zusatzblatt (Perigon)'!M2309),"",'Zusatzblatt (Perigon)'!M2309)</f>
        <v/>
      </c>
      <c r="J2314" s="98" t="str">
        <f>IF(ISBLANK('Zusatzblatt (Perigon)'!N2309),"",'Zusatzblatt (Perigon)'!N2309)</f>
        <v/>
      </c>
      <c r="K2314" s="99" t="str">
        <f>IF(ISBLANK('Zusatzblatt (Perigon)'!J2309),"",'Zusatzblatt (Perigon)'!T2309)</f>
        <v/>
      </c>
      <c r="L2314" s="95" t="str">
        <f>IF(ISBLANK('Zusatzblatt (Perigon)'!O2309),"",'Zusatzblatt (Perigon)'!O2309)</f>
        <v/>
      </c>
      <c r="M2314" s="95" t="str">
        <f>IF(ISBLANK('Zusatzblatt (Perigon)'!R2309),"",'Zusatzblatt (Perigon)'!R2309)</f>
        <v/>
      </c>
      <c r="N2314" s="95" t="str">
        <f>IF(ISBLANK('Zusatzblatt (Perigon)'!P2309),"",'Zusatzblatt (Perigon)'!P2309)</f>
        <v/>
      </c>
      <c r="O2314" s="38" t="str">
        <f>IF($L2314="","",VLOOKUP($R2314,Tarife!$A$2:$R$599,13,FALSE))</f>
        <v/>
      </c>
      <c r="P2314" s="38" t="str">
        <f t="shared" si="36"/>
        <v/>
      </c>
      <c r="R2314" s="100" t="str">
        <f>Zusammenzug!$C$25&amp;"-"&amp;Zusammenzug!$A$7&amp;"-"&amp;Leistungen!L2314</f>
        <v>2026-Nicht beauftragte Spitex-Organisation-</v>
      </c>
    </row>
    <row r="2315" spans="1:18" x14ac:dyDescent="0.2">
      <c r="A2315" s="95" t="str">
        <f>IF(ISBLANK('Zusatzblatt (Perigon)'!E2310),"",'Zusatzblatt (Perigon)'!E2310)</f>
        <v/>
      </c>
      <c r="B2315" s="95" t="str">
        <f>IF(ISBLANK('Zusatzblatt (Perigon)'!G2310),"",'Zusatzblatt (Perigon)'!G2310)</f>
        <v/>
      </c>
      <c r="C2315" s="96" t="str">
        <f>IF(ISBLANK('Zusatzblatt (Perigon)'!I2310),"",'Zusatzblatt (Perigon)'!I2310)</f>
        <v/>
      </c>
      <c r="D2315" s="97" t="str">
        <f>IF(ISBLANK('Zusatzblatt (Perigon)'!J2310),"",'Zusatzblatt (Perigon)'!J2310)</f>
        <v/>
      </c>
      <c r="E2315" s="64" t="str">
        <f>IF(ISBLANK('Zusatzblatt (Perigon)'!K2310),"",'Zusatzblatt (Perigon)'!K2310)</f>
        <v/>
      </c>
      <c r="F2315" s="65"/>
      <c r="G2315" s="64"/>
      <c r="H2315" s="69" t="str">
        <f>IF(ISBLANK('Zusatzblatt (Perigon)'!L2310),"",'Zusatzblatt (Perigon)'!L2310)</f>
        <v/>
      </c>
      <c r="I2315" s="69" t="str">
        <f>IF(ISBLANK('Zusatzblatt (Perigon)'!M2310),"",'Zusatzblatt (Perigon)'!M2310)</f>
        <v/>
      </c>
      <c r="J2315" s="98" t="str">
        <f>IF(ISBLANK('Zusatzblatt (Perigon)'!N2310),"",'Zusatzblatt (Perigon)'!N2310)</f>
        <v/>
      </c>
      <c r="K2315" s="99" t="str">
        <f>IF(ISBLANK('Zusatzblatt (Perigon)'!J2310),"",'Zusatzblatt (Perigon)'!T2310)</f>
        <v/>
      </c>
      <c r="L2315" s="95" t="str">
        <f>IF(ISBLANK('Zusatzblatt (Perigon)'!O2310),"",'Zusatzblatt (Perigon)'!O2310)</f>
        <v/>
      </c>
      <c r="M2315" s="95" t="str">
        <f>IF(ISBLANK('Zusatzblatt (Perigon)'!R2310),"",'Zusatzblatt (Perigon)'!R2310)</f>
        <v/>
      </c>
      <c r="N2315" s="95" t="str">
        <f>IF(ISBLANK('Zusatzblatt (Perigon)'!P2310),"",'Zusatzblatt (Perigon)'!P2310)</f>
        <v/>
      </c>
      <c r="O2315" s="38" t="str">
        <f>IF($L2315="","",VLOOKUP($R2315,Tarife!$A$2:$R$599,13,FALSE))</f>
        <v/>
      </c>
      <c r="P2315" s="38" t="str">
        <f t="shared" si="36"/>
        <v/>
      </c>
      <c r="R2315" s="100" t="str">
        <f>Zusammenzug!$C$25&amp;"-"&amp;Zusammenzug!$A$7&amp;"-"&amp;Leistungen!L2315</f>
        <v>2026-Nicht beauftragte Spitex-Organisation-</v>
      </c>
    </row>
    <row r="2316" spans="1:18" x14ac:dyDescent="0.2">
      <c r="A2316" s="95" t="str">
        <f>IF(ISBLANK('Zusatzblatt (Perigon)'!E2311),"",'Zusatzblatt (Perigon)'!E2311)</f>
        <v/>
      </c>
      <c r="B2316" s="95" t="str">
        <f>IF(ISBLANK('Zusatzblatt (Perigon)'!G2311),"",'Zusatzblatt (Perigon)'!G2311)</f>
        <v/>
      </c>
      <c r="C2316" s="96" t="str">
        <f>IF(ISBLANK('Zusatzblatt (Perigon)'!I2311),"",'Zusatzblatt (Perigon)'!I2311)</f>
        <v/>
      </c>
      <c r="D2316" s="97" t="str">
        <f>IF(ISBLANK('Zusatzblatt (Perigon)'!J2311),"",'Zusatzblatt (Perigon)'!J2311)</f>
        <v/>
      </c>
      <c r="E2316" s="64" t="str">
        <f>IF(ISBLANK('Zusatzblatt (Perigon)'!K2311),"",'Zusatzblatt (Perigon)'!K2311)</f>
        <v/>
      </c>
      <c r="F2316" s="65"/>
      <c r="G2316" s="64"/>
      <c r="H2316" s="69" t="str">
        <f>IF(ISBLANK('Zusatzblatt (Perigon)'!L2311),"",'Zusatzblatt (Perigon)'!L2311)</f>
        <v/>
      </c>
      <c r="I2316" s="69" t="str">
        <f>IF(ISBLANK('Zusatzblatt (Perigon)'!M2311),"",'Zusatzblatt (Perigon)'!M2311)</f>
        <v/>
      </c>
      <c r="J2316" s="98" t="str">
        <f>IF(ISBLANK('Zusatzblatt (Perigon)'!N2311),"",'Zusatzblatt (Perigon)'!N2311)</f>
        <v/>
      </c>
      <c r="K2316" s="99" t="str">
        <f>IF(ISBLANK('Zusatzblatt (Perigon)'!J2311),"",'Zusatzblatt (Perigon)'!T2311)</f>
        <v/>
      </c>
      <c r="L2316" s="95" t="str">
        <f>IF(ISBLANK('Zusatzblatt (Perigon)'!O2311),"",'Zusatzblatt (Perigon)'!O2311)</f>
        <v/>
      </c>
      <c r="M2316" s="95" t="str">
        <f>IF(ISBLANK('Zusatzblatt (Perigon)'!R2311),"",'Zusatzblatt (Perigon)'!R2311)</f>
        <v/>
      </c>
      <c r="N2316" s="95" t="str">
        <f>IF(ISBLANK('Zusatzblatt (Perigon)'!P2311),"",'Zusatzblatt (Perigon)'!P2311)</f>
        <v/>
      </c>
      <c r="O2316" s="38" t="str">
        <f>IF($L2316="","",VLOOKUP($R2316,Tarife!$A$2:$R$599,13,FALSE))</f>
        <v/>
      </c>
      <c r="P2316" s="38" t="str">
        <f t="shared" si="36"/>
        <v/>
      </c>
      <c r="R2316" s="100" t="str">
        <f>Zusammenzug!$C$25&amp;"-"&amp;Zusammenzug!$A$7&amp;"-"&amp;Leistungen!L2316</f>
        <v>2026-Nicht beauftragte Spitex-Organisation-</v>
      </c>
    </row>
    <row r="2317" spans="1:18" x14ac:dyDescent="0.2">
      <c r="A2317" s="95" t="str">
        <f>IF(ISBLANK('Zusatzblatt (Perigon)'!E2312),"",'Zusatzblatt (Perigon)'!E2312)</f>
        <v/>
      </c>
      <c r="B2317" s="95" t="str">
        <f>IF(ISBLANK('Zusatzblatt (Perigon)'!G2312),"",'Zusatzblatt (Perigon)'!G2312)</f>
        <v/>
      </c>
      <c r="C2317" s="96" t="str">
        <f>IF(ISBLANK('Zusatzblatt (Perigon)'!I2312),"",'Zusatzblatt (Perigon)'!I2312)</f>
        <v/>
      </c>
      <c r="D2317" s="97" t="str">
        <f>IF(ISBLANK('Zusatzblatt (Perigon)'!J2312),"",'Zusatzblatt (Perigon)'!J2312)</f>
        <v/>
      </c>
      <c r="E2317" s="64" t="str">
        <f>IF(ISBLANK('Zusatzblatt (Perigon)'!K2312),"",'Zusatzblatt (Perigon)'!K2312)</f>
        <v/>
      </c>
      <c r="F2317" s="65"/>
      <c r="G2317" s="64"/>
      <c r="H2317" s="69" t="str">
        <f>IF(ISBLANK('Zusatzblatt (Perigon)'!L2312),"",'Zusatzblatt (Perigon)'!L2312)</f>
        <v/>
      </c>
      <c r="I2317" s="69" t="str">
        <f>IF(ISBLANK('Zusatzblatt (Perigon)'!M2312),"",'Zusatzblatt (Perigon)'!M2312)</f>
        <v/>
      </c>
      <c r="J2317" s="98" t="str">
        <f>IF(ISBLANK('Zusatzblatt (Perigon)'!N2312),"",'Zusatzblatt (Perigon)'!N2312)</f>
        <v/>
      </c>
      <c r="K2317" s="99" t="str">
        <f>IF(ISBLANK('Zusatzblatt (Perigon)'!J2312),"",'Zusatzblatt (Perigon)'!T2312)</f>
        <v/>
      </c>
      <c r="L2317" s="95" t="str">
        <f>IF(ISBLANK('Zusatzblatt (Perigon)'!O2312),"",'Zusatzblatt (Perigon)'!O2312)</f>
        <v/>
      </c>
      <c r="M2317" s="95" t="str">
        <f>IF(ISBLANK('Zusatzblatt (Perigon)'!R2312),"",'Zusatzblatt (Perigon)'!R2312)</f>
        <v/>
      </c>
      <c r="N2317" s="95" t="str">
        <f>IF(ISBLANK('Zusatzblatt (Perigon)'!P2312),"",'Zusatzblatt (Perigon)'!P2312)</f>
        <v/>
      </c>
      <c r="O2317" s="38" t="str">
        <f>IF($L2317="","",VLOOKUP($R2317,Tarife!$A$2:$R$599,13,FALSE))</f>
        <v/>
      </c>
      <c r="P2317" s="38" t="str">
        <f t="shared" si="36"/>
        <v/>
      </c>
      <c r="R2317" s="100" t="str">
        <f>Zusammenzug!$C$25&amp;"-"&amp;Zusammenzug!$A$7&amp;"-"&amp;Leistungen!L2317</f>
        <v>2026-Nicht beauftragte Spitex-Organisation-</v>
      </c>
    </row>
    <row r="2318" spans="1:18" x14ac:dyDescent="0.2">
      <c r="A2318" s="95" t="str">
        <f>IF(ISBLANK('Zusatzblatt (Perigon)'!E2313),"",'Zusatzblatt (Perigon)'!E2313)</f>
        <v/>
      </c>
      <c r="B2318" s="95" t="str">
        <f>IF(ISBLANK('Zusatzblatt (Perigon)'!G2313),"",'Zusatzblatt (Perigon)'!G2313)</f>
        <v/>
      </c>
      <c r="C2318" s="96" t="str">
        <f>IF(ISBLANK('Zusatzblatt (Perigon)'!I2313),"",'Zusatzblatt (Perigon)'!I2313)</f>
        <v/>
      </c>
      <c r="D2318" s="97" t="str">
        <f>IF(ISBLANK('Zusatzblatt (Perigon)'!J2313),"",'Zusatzblatt (Perigon)'!J2313)</f>
        <v/>
      </c>
      <c r="E2318" s="64" t="str">
        <f>IF(ISBLANK('Zusatzblatt (Perigon)'!K2313),"",'Zusatzblatt (Perigon)'!K2313)</f>
        <v/>
      </c>
      <c r="F2318" s="65"/>
      <c r="G2318" s="64"/>
      <c r="H2318" s="69" t="str">
        <f>IF(ISBLANK('Zusatzblatt (Perigon)'!L2313),"",'Zusatzblatt (Perigon)'!L2313)</f>
        <v/>
      </c>
      <c r="I2318" s="69" t="str">
        <f>IF(ISBLANK('Zusatzblatt (Perigon)'!M2313),"",'Zusatzblatt (Perigon)'!M2313)</f>
        <v/>
      </c>
      <c r="J2318" s="98" t="str">
        <f>IF(ISBLANK('Zusatzblatt (Perigon)'!N2313),"",'Zusatzblatt (Perigon)'!N2313)</f>
        <v/>
      </c>
      <c r="K2318" s="99" t="str">
        <f>IF(ISBLANK('Zusatzblatt (Perigon)'!J2313),"",'Zusatzblatt (Perigon)'!T2313)</f>
        <v/>
      </c>
      <c r="L2318" s="95" t="str">
        <f>IF(ISBLANK('Zusatzblatt (Perigon)'!O2313),"",'Zusatzblatt (Perigon)'!O2313)</f>
        <v/>
      </c>
      <c r="M2318" s="95" t="str">
        <f>IF(ISBLANK('Zusatzblatt (Perigon)'!R2313),"",'Zusatzblatt (Perigon)'!R2313)</f>
        <v/>
      </c>
      <c r="N2318" s="95" t="str">
        <f>IF(ISBLANK('Zusatzblatt (Perigon)'!P2313),"",'Zusatzblatt (Perigon)'!P2313)</f>
        <v/>
      </c>
      <c r="O2318" s="38" t="str">
        <f>IF($L2318="","",VLOOKUP($R2318,Tarife!$A$2:$R$599,13,FALSE))</f>
        <v/>
      </c>
      <c r="P2318" s="38" t="str">
        <f t="shared" si="36"/>
        <v/>
      </c>
      <c r="R2318" s="100" t="str">
        <f>Zusammenzug!$C$25&amp;"-"&amp;Zusammenzug!$A$7&amp;"-"&amp;Leistungen!L2318</f>
        <v>2026-Nicht beauftragte Spitex-Organisation-</v>
      </c>
    </row>
    <row r="2319" spans="1:18" x14ac:dyDescent="0.2">
      <c r="A2319" s="95" t="str">
        <f>IF(ISBLANK('Zusatzblatt (Perigon)'!E2314),"",'Zusatzblatt (Perigon)'!E2314)</f>
        <v/>
      </c>
      <c r="B2319" s="95" t="str">
        <f>IF(ISBLANK('Zusatzblatt (Perigon)'!G2314),"",'Zusatzblatt (Perigon)'!G2314)</f>
        <v/>
      </c>
      <c r="C2319" s="96" t="str">
        <f>IF(ISBLANK('Zusatzblatt (Perigon)'!I2314),"",'Zusatzblatt (Perigon)'!I2314)</f>
        <v/>
      </c>
      <c r="D2319" s="97" t="str">
        <f>IF(ISBLANK('Zusatzblatt (Perigon)'!J2314),"",'Zusatzblatt (Perigon)'!J2314)</f>
        <v/>
      </c>
      <c r="E2319" s="64" t="str">
        <f>IF(ISBLANK('Zusatzblatt (Perigon)'!K2314),"",'Zusatzblatt (Perigon)'!K2314)</f>
        <v/>
      </c>
      <c r="F2319" s="65"/>
      <c r="G2319" s="64"/>
      <c r="H2319" s="69" t="str">
        <f>IF(ISBLANK('Zusatzblatt (Perigon)'!L2314),"",'Zusatzblatt (Perigon)'!L2314)</f>
        <v/>
      </c>
      <c r="I2319" s="69" t="str">
        <f>IF(ISBLANK('Zusatzblatt (Perigon)'!M2314),"",'Zusatzblatt (Perigon)'!M2314)</f>
        <v/>
      </c>
      <c r="J2319" s="98" t="str">
        <f>IF(ISBLANK('Zusatzblatt (Perigon)'!N2314),"",'Zusatzblatt (Perigon)'!N2314)</f>
        <v/>
      </c>
      <c r="K2319" s="99" t="str">
        <f>IF(ISBLANK('Zusatzblatt (Perigon)'!J2314),"",'Zusatzblatt (Perigon)'!T2314)</f>
        <v/>
      </c>
      <c r="L2319" s="95" t="str">
        <f>IF(ISBLANK('Zusatzblatt (Perigon)'!O2314),"",'Zusatzblatt (Perigon)'!O2314)</f>
        <v/>
      </c>
      <c r="M2319" s="95" t="str">
        <f>IF(ISBLANK('Zusatzblatt (Perigon)'!R2314),"",'Zusatzblatt (Perigon)'!R2314)</f>
        <v/>
      </c>
      <c r="N2319" s="95" t="str">
        <f>IF(ISBLANK('Zusatzblatt (Perigon)'!P2314),"",'Zusatzblatt (Perigon)'!P2314)</f>
        <v/>
      </c>
      <c r="O2319" s="38" t="str">
        <f>IF($L2319="","",VLOOKUP($R2319,Tarife!$A$2:$R$599,13,FALSE))</f>
        <v/>
      </c>
      <c r="P2319" s="38" t="str">
        <f t="shared" si="36"/>
        <v/>
      </c>
      <c r="R2319" s="100" t="str">
        <f>Zusammenzug!$C$25&amp;"-"&amp;Zusammenzug!$A$7&amp;"-"&amp;Leistungen!L2319</f>
        <v>2026-Nicht beauftragte Spitex-Organisation-</v>
      </c>
    </row>
    <row r="2320" spans="1:18" x14ac:dyDescent="0.2">
      <c r="A2320" s="95" t="str">
        <f>IF(ISBLANK('Zusatzblatt (Perigon)'!E2315),"",'Zusatzblatt (Perigon)'!E2315)</f>
        <v/>
      </c>
      <c r="B2320" s="95" t="str">
        <f>IF(ISBLANK('Zusatzblatt (Perigon)'!G2315),"",'Zusatzblatt (Perigon)'!G2315)</f>
        <v/>
      </c>
      <c r="C2320" s="96" t="str">
        <f>IF(ISBLANK('Zusatzblatt (Perigon)'!I2315),"",'Zusatzblatt (Perigon)'!I2315)</f>
        <v/>
      </c>
      <c r="D2320" s="97" t="str">
        <f>IF(ISBLANK('Zusatzblatt (Perigon)'!J2315),"",'Zusatzblatt (Perigon)'!J2315)</f>
        <v/>
      </c>
      <c r="E2320" s="64" t="str">
        <f>IF(ISBLANK('Zusatzblatt (Perigon)'!K2315),"",'Zusatzblatt (Perigon)'!K2315)</f>
        <v/>
      </c>
      <c r="F2320" s="65"/>
      <c r="G2320" s="64"/>
      <c r="H2320" s="69" t="str">
        <f>IF(ISBLANK('Zusatzblatt (Perigon)'!L2315),"",'Zusatzblatt (Perigon)'!L2315)</f>
        <v/>
      </c>
      <c r="I2320" s="69" t="str">
        <f>IF(ISBLANK('Zusatzblatt (Perigon)'!M2315),"",'Zusatzblatt (Perigon)'!M2315)</f>
        <v/>
      </c>
      <c r="J2320" s="98" t="str">
        <f>IF(ISBLANK('Zusatzblatt (Perigon)'!N2315),"",'Zusatzblatt (Perigon)'!N2315)</f>
        <v/>
      </c>
      <c r="K2320" s="99" t="str">
        <f>IF(ISBLANK('Zusatzblatt (Perigon)'!J2315),"",'Zusatzblatt (Perigon)'!T2315)</f>
        <v/>
      </c>
      <c r="L2320" s="95" t="str">
        <f>IF(ISBLANK('Zusatzblatt (Perigon)'!O2315),"",'Zusatzblatt (Perigon)'!O2315)</f>
        <v/>
      </c>
      <c r="M2320" s="95" t="str">
        <f>IF(ISBLANK('Zusatzblatt (Perigon)'!R2315),"",'Zusatzblatt (Perigon)'!R2315)</f>
        <v/>
      </c>
      <c r="N2320" s="95" t="str">
        <f>IF(ISBLANK('Zusatzblatt (Perigon)'!P2315),"",'Zusatzblatt (Perigon)'!P2315)</f>
        <v/>
      </c>
      <c r="O2320" s="38" t="str">
        <f>IF($L2320="","",VLOOKUP($R2320,Tarife!$A$2:$R$599,13,FALSE))</f>
        <v/>
      </c>
      <c r="P2320" s="38" t="str">
        <f t="shared" si="36"/>
        <v/>
      </c>
      <c r="R2320" s="100" t="str">
        <f>Zusammenzug!$C$25&amp;"-"&amp;Zusammenzug!$A$7&amp;"-"&amp;Leistungen!L2320</f>
        <v>2026-Nicht beauftragte Spitex-Organisation-</v>
      </c>
    </row>
    <row r="2321" spans="1:18" x14ac:dyDescent="0.2">
      <c r="A2321" s="95" t="str">
        <f>IF(ISBLANK('Zusatzblatt (Perigon)'!E2316),"",'Zusatzblatt (Perigon)'!E2316)</f>
        <v/>
      </c>
      <c r="B2321" s="95" t="str">
        <f>IF(ISBLANK('Zusatzblatt (Perigon)'!G2316),"",'Zusatzblatt (Perigon)'!G2316)</f>
        <v/>
      </c>
      <c r="C2321" s="96" t="str">
        <f>IF(ISBLANK('Zusatzblatt (Perigon)'!I2316),"",'Zusatzblatt (Perigon)'!I2316)</f>
        <v/>
      </c>
      <c r="D2321" s="97" t="str">
        <f>IF(ISBLANK('Zusatzblatt (Perigon)'!J2316),"",'Zusatzblatt (Perigon)'!J2316)</f>
        <v/>
      </c>
      <c r="E2321" s="64" t="str">
        <f>IF(ISBLANK('Zusatzblatt (Perigon)'!K2316),"",'Zusatzblatt (Perigon)'!K2316)</f>
        <v/>
      </c>
      <c r="F2321" s="65"/>
      <c r="G2321" s="64"/>
      <c r="H2321" s="69" t="str">
        <f>IF(ISBLANK('Zusatzblatt (Perigon)'!L2316),"",'Zusatzblatt (Perigon)'!L2316)</f>
        <v/>
      </c>
      <c r="I2321" s="69" t="str">
        <f>IF(ISBLANK('Zusatzblatt (Perigon)'!M2316),"",'Zusatzblatt (Perigon)'!M2316)</f>
        <v/>
      </c>
      <c r="J2321" s="98" t="str">
        <f>IF(ISBLANK('Zusatzblatt (Perigon)'!N2316),"",'Zusatzblatt (Perigon)'!N2316)</f>
        <v/>
      </c>
      <c r="K2321" s="99" t="str">
        <f>IF(ISBLANK('Zusatzblatt (Perigon)'!J2316),"",'Zusatzblatt (Perigon)'!T2316)</f>
        <v/>
      </c>
      <c r="L2321" s="95" t="str">
        <f>IF(ISBLANK('Zusatzblatt (Perigon)'!O2316),"",'Zusatzblatt (Perigon)'!O2316)</f>
        <v/>
      </c>
      <c r="M2321" s="95" t="str">
        <f>IF(ISBLANK('Zusatzblatt (Perigon)'!R2316),"",'Zusatzblatt (Perigon)'!R2316)</f>
        <v/>
      </c>
      <c r="N2321" s="95" t="str">
        <f>IF(ISBLANK('Zusatzblatt (Perigon)'!P2316),"",'Zusatzblatt (Perigon)'!P2316)</f>
        <v/>
      </c>
      <c r="O2321" s="38" t="str">
        <f>IF($L2321="","",VLOOKUP($R2321,Tarife!$A$2:$R$599,13,FALSE))</f>
        <v/>
      </c>
      <c r="P2321" s="38" t="str">
        <f t="shared" si="36"/>
        <v/>
      </c>
      <c r="R2321" s="100" t="str">
        <f>Zusammenzug!$C$25&amp;"-"&amp;Zusammenzug!$A$7&amp;"-"&amp;Leistungen!L2321</f>
        <v>2026-Nicht beauftragte Spitex-Organisation-</v>
      </c>
    </row>
    <row r="2322" spans="1:18" x14ac:dyDescent="0.2">
      <c r="A2322" s="95" t="str">
        <f>IF(ISBLANK('Zusatzblatt (Perigon)'!E2317),"",'Zusatzblatt (Perigon)'!E2317)</f>
        <v/>
      </c>
      <c r="B2322" s="95" t="str">
        <f>IF(ISBLANK('Zusatzblatt (Perigon)'!G2317),"",'Zusatzblatt (Perigon)'!G2317)</f>
        <v/>
      </c>
      <c r="C2322" s="96" t="str">
        <f>IF(ISBLANK('Zusatzblatt (Perigon)'!I2317),"",'Zusatzblatt (Perigon)'!I2317)</f>
        <v/>
      </c>
      <c r="D2322" s="97" t="str">
        <f>IF(ISBLANK('Zusatzblatt (Perigon)'!J2317),"",'Zusatzblatt (Perigon)'!J2317)</f>
        <v/>
      </c>
      <c r="E2322" s="64" t="str">
        <f>IF(ISBLANK('Zusatzblatt (Perigon)'!K2317),"",'Zusatzblatt (Perigon)'!K2317)</f>
        <v/>
      </c>
      <c r="F2322" s="65"/>
      <c r="G2322" s="64"/>
      <c r="H2322" s="69" t="str">
        <f>IF(ISBLANK('Zusatzblatt (Perigon)'!L2317),"",'Zusatzblatt (Perigon)'!L2317)</f>
        <v/>
      </c>
      <c r="I2322" s="69" t="str">
        <f>IF(ISBLANK('Zusatzblatt (Perigon)'!M2317),"",'Zusatzblatt (Perigon)'!M2317)</f>
        <v/>
      </c>
      <c r="J2322" s="98" t="str">
        <f>IF(ISBLANK('Zusatzblatt (Perigon)'!N2317),"",'Zusatzblatt (Perigon)'!N2317)</f>
        <v/>
      </c>
      <c r="K2322" s="99" t="str">
        <f>IF(ISBLANK('Zusatzblatt (Perigon)'!J2317),"",'Zusatzblatt (Perigon)'!T2317)</f>
        <v/>
      </c>
      <c r="L2322" s="95" t="str">
        <f>IF(ISBLANK('Zusatzblatt (Perigon)'!O2317),"",'Zusatzblatt (Perigon)'!O2317)</f>
        <v/>
      </c>
      <c r="M2322" s="95" t="str">
        <f>IF(ISBLANK('Zusatzblatt (Perigon)'!R2317),"",'Zusatzblatt (Perigon)'!R2317)</f>
        <v/>
      </c>
      <c r="N2322" s="95" t="str">
        <f>IF(ISBLANK('Zusatzblatt (Perigon)'!P2317),"",'Zusatzblatt (Perigon)'!P2317)</f>
        <v/>
      </c>
      <c r="O2322" s="38" t="str">
        <f>IF($L2322="","",VLOOKUP($R2322,Tarife!$A$2:$R$599,13,FALSE))</f>
        <v/>
      </c>
      <c r="P2322" s="38" t="str">
        <f t="shared" si="36"/>
        <v/>
      </c>
      <c r="R2322" s="100" t="str">
        <f>Zusammenzug!$C$25&amp;"-"&amp;Zusammenzug!$A$7&amp;"-"&amp;Leistungen!L2322</f>
        <v>2026-Nicht beauftragte Spitex-Organisation-</v>
      </c>
    </row>
    <row r="2323" spans="1:18" x14ac:dyDescent="0.2">
      <c r="A2323" s="95" t="str">
        <f>IF(ISBLANK('Zusatzblatt (Perigon)'!E2318),"",'Zusatzblatt (Perigon)'!E2318)</f>
        <v/>
      </c>
      <c r="B2323" s="95" t="str">
        <f>IF(ISBLANK('Zusatzblatt (Perigon)'!G2318),"",'Zusatzblatt (Perigon)'!G2318)</f>
        <v/>
      </c>
      <c r="C2323" s="96" t="str">
        <f>IF(ISBLANK('Zusatzblatt (Perigon)'!I2318),"",'Zusatzblatt (Perigon)'!I2318)</f>
        <v/>
      </c>
      <c r="D2323" s="97" t="str">
        <f>IF(ISBLANK('Zusatzblatt (Perigon)'!J2318),"",'Zusatzblatt (Perigon)'!J2318)</f>
        <v/>
      </c>
      <c r="E2323" s="64" t="str">
        <f>IF(ISBLANK('Zusatzblatt (Perigon)'!K2318),"",'Zusatzblatt (Perigon)'!K2318)</f>
        <v/>
      </c>
      <c r="F2323" s="65"/>
      <c r="G2323" s="64"/>
      <c r="H2323" s="69" t="str">
        <f>IF(ISBLANK('Zusatzblatt (Perigon)'!L2318),"",'Zusatzblatt (Perigon)'!L2318)</f>
        <v/>
      </c>
      <c r="I2323" s="69" t="str">
        <f>IF(ISBLANK('Zusatzblatt (Perigon)'!M2318),"",'Zusatzblatt (Perigon)'!M2318)</f>
        <v/>
      </c>
      <c r="J2323" s="98" t="str">
        <f>IF(ISBLANK('Zusatzblatt (Perigon)'!N2318),"",'Zusatzblatt (Perigon)'!N2318)</f>
        <v/>
      </c>
      <c r="K2323" s="99" t="str">
        <f>IF(ISBLANK('Zusatzblatt (Perigon)'!J2318),"",'Zusatzblatt (Perigon)'!T2318)</f>
        <v/>
      </c>
      <c r="L2323" s="95" t="str">
        <f>IF(ISBLANK('Zusatzblatt (Perigon)'!O2318),"",'Zusatzblatt (Perigon)'!O2318)</f>
        <v/>
      </c>
      <c r="M2323" s="95" t="str">
        <f>IF(ISBLANK('Zusatzblatt (Perigon)'!R2318),"",'Zusatzblatt (Perigon)'!R2318)</f>
        <v/>
      </c>
      <c r="N2323" s="95" t="str">
        <f>IF(ISBLANK('Zusatzblatt (Perigon)'!P2318),"",'Zusatzblatt (Perigon)'!P2318)</f>
        <v/>
      </c>
      <c r="O2323" s="38" t="str">
        <f>IF($L2323="","",VLOOKUP($R2323,Tarife!$A$2:$R$599,13,FALSE))</f>
        <v/>
      </c>
      <c r="P2323" s="38" t="str">
        <f t="shared" si="36"/>
        <v/>
      </c>
      <c r="R2323" s="100" t="str">
        <f>Zusammenzug!$C$25&amp;"-"&amp;Zusammenzug!$A$7&amp;"-"&amp;Leistungen!L2323</f>
        <v>2026-Nicht beauftragte Spitex-Organisation-</v>
      </c>
    </row>
    <row r="2324" spans="1:18" x14ac:dyDescent="0.2">
      <c r="A2324" s="95" t="str">
        <f>IF(ISBLANK('Zusatzblatt (Perigon)'!E2319),"",'Zusatzblatt (Perigon)'!E2319)</f>
        <v/>
      </c>
      <c r="B2324" s="95" t="str">
        <f>IF(ISBLANK('Zusatzblatt (Perigon)'!G2319),"",'Zusatzblatt (Perigon)'!G2319)</f>
        <v/>
      </c>
      <c r="C2324" s="96" t="str">
        <f>IF(ISBLANK('Zusatzblatt (Perigon)'!I2319),"",'Zusatzblatt (Perigon)'!I2319)</f>
        <v/>
      </c>
      <c r="D2324" s="97" t="str">
        <f>IF(ISBLANK('Zusatzblatt (Perigon)'!J2319),"",'Zusatzblatt (Perigon)'!J2319)</f>
        <v/>
      </c>
      <c r="E2324" s="64" t="str">
        <f>IF(ISBLANK('Zusatzblatt (Perigon)'!K2319),"",'Zusatzblatt (Perigon)'!K2319)</f>
        <v/>
      </c>
      <c r="F2324" s="65"/>
      <c r="G2324" s="64"/>
      <c r="H2324" s="69" t="str">
        <f>IF(ISBLANK('Zusatzblatt (Perigon)'!L2319),"",'Zusatzblatt (Perigon)'!L2319)</f>
        <v/>
      </c>
      <c r="I2324" s="69" t="str">
        <f>IF(ISBLANK('Zusatzblatt (Perigon)'!M2319),"",'Zusatzblatt (Perigon)'!M2319)</f>
        <v/>
      </c>
      <c r="J2324" s="98" t="str">
        <f>IF(ISBLANK('Zusatzblatt (Perigon)'!N2319),"",'Zusatzblatt (Perigon)'!N2319)</f>
        <v/>
      </c>
      <c r="K2324" s="99" t="str">
        <f>IF(ISBLANK('Zusatzblatt (Perigon)'!J2319),"",'Zusatzblatt (Perigon)'!T2319)</f>
        <v/>
      </c>
      <c r="L2324" s="95" t="str">
        <f>IF(ISBLANK('Zusatzblatt (Perigon)'!O2319),"",'Zusatzblatt (Perigon)'!O2319)</f>
        <v/>
      </c>
      <c r="M2324" s="95" t="str">
        <f>IF(ISBLANK('Zusatzblatt (Perigon)'!R2319),"",'Zusatzblatt (Perigon)'!R2319)</f>
        <v/>
      </c>
      <c r="N2324" s="95" t="str">
        <f>IF(ISBLANK('Zusatzblatt (Perigon)'!P2319),"",'Zusatzblatt (Perigon)'!P2319)</f>
        <v/>
      </c>
      <c r="O2324" s="38" t="str">
        <f>IF($L2324="","",VLOOKUP($R2324,Tarife!$A$2:$R$599,13,FALSE))</f>
        <v/>
      </c>
      <c r="P2324" s="38" t="str">
        <f t="shared" si="36"/>
        <v/>
      </c>
      <c r="R2324" s="100" t="str">
        <f>Zusammenzug!$C$25&amp;"-"&amp;Zusammenzug!$A$7&amp;"-"&amp;Leistungen!L2324</f>
        <v>2026-Nicht beauftragte Spitex-Organisation-</v>
      </c>
    </row>
    <row r="2325" spans="1:18" x14ac:dyDescent="0.2">
      <c r="A2325" s="95" t="str">
        <f>IF(ISBLANK('Zusatzblatt (Perigon)'!E2320),"",'Zusatzblatt (Perigon)'!E2320)</f>
        <v/>
      </c>
      <c r="B2325" s="95" t="str">
        <f>IF(ISBLANK('Zusatzblatt (Perigon)'!G2320),"",'Zusatzblatt (Perigon)'!G2320)</f>
        <v/>
      </c>
      <c r="C2325" s="96" t="str">
        <f>IF(ISBLANK('Zusatzblatt (Perigon)'!I2320),"",'Zusatzblatt (Perigon)'!I2320)</f>
        <v/>
      </c>
      <c r="D2325" s="97" t="str">
        <f>IF(ISBLANK('Zusatzblatt (Perigon)'!J2320),"",'Zusatzblatt (Perigon)'!J2320)</f>
        <v/>
      </c>
      <c r="E2325" s="64" t="str">
        <f>IF(ISBLANK('Zusatzblatt (Perigon)'!K2320),"",'Zusatzblatt (Perigon)'!K2320)</f>
        <v/>
      </c>
      <c r="F2325" s="65"/>
      <c r="G2325" s="64"/>
      <c r="H2325" s="69" t="str">
        <f>IF(ISBLANK('Zusatzblatt (Perigon)'!L2320),"",'Zusatzblatt (Perigon)'!L2320)</f>
        <v/>
      </c>
      <c r="I2325" s="69" t="str">
        <f>IF(ISBLANK('Zusatzblatt (Perigon)'!M2320),"",'Zusatzblatt (Perigon)'!M2320)</f>
        <v/>
      </c>
      <c r="J2325" s="98" t="str">
        <f>IF(ISBLANK('Zusatzblatt (Perigon)'!N2320),"",'Zusatzblatt (Perigon)'!N2320)</f>
        <v/>
      </c>
      <c r="K2325" s="99" t="str">
        <f>IF(ISBLANK('Zusatzblatt (Perigon)'!J2320),"",'Zusatzblatt (Perigon)'!T2320)</f>
        <v/>
      </c>
      <c r="L2325" s="95" t="str">
        <f>IF(ISBLANK('Zusatzblatt (Perigon)'!O2320),"",'Zusatzblatt (Perigon)'!O2320)</f>
        <v/>
      </c>
      <c r="M2325" s="95" t="str">
        <f>IF(ISBLANK('Zusatzblatt (Perigon)'!R2320),"",'Zusatzblatt (Perigon)'!R2320)</f>
        <v/>
      </c>
      <c r="N2325" s="95" t="str">
        <f>IF(ISBLANK('Zusatzblatt (Perigon)'!P2320),"",'Zusatzblatt (Perigon)'!P2320)</f>
        <v/>
      </c>
      <c r="O2325" s="38" t="str">
        <f>IF($L2325="","",VLOOKUP($R2325,Tarife!$A$2:$R$599,13,FALSE))</f>
        <v/>
      </c>
      <c r="P2325" s="38" t="str">
        <f t="shared" si="36"/>
        <v/>
      </c>
      <c r="R2325" s="100" t="str">
        <f>Zusammenzug!$C$25&amp;"-"&amp;Zusammenzug!$A$7&amp;"-"&amp;Leistungen!L2325</f>
        <v>2026-Nicht beauftragte Spitex-Organisation-</v>
      </c>
    </row>
    <row r="2326" spans="1:18" x14ac:dyDescent="0.2">
      <c r="A2326" s="95" t="str">
        <f>IF(ISBLANK('Zusatzblatt (Perigon)'!E2321),"",'Zusatzblatt (Perigon)'!E2321)</f>
        <v/>
      </c>
      <c r="B2326" s="95" t="str">
        <f>IF(ISBLANK('Zusatzblatt (Perigon)'!G2321),"",'Zusatzblatt (Perigon)'!G2321)</f>
        <v/>
      </c>
      <c r="C2326" s="96" t="str">
        <f>IF(ISBLANK('Zusatzblatt (Perigon)'!I2321),"",'Zusatzblatt (Perigon)'!I2321)</f>
        <v/>
      </c>
      <c r="D2326" s="97" t="str">
        <f>IF(ISBLANK('Zusatzblatt (Perigon)'!J2321),"",'Zusatzblatt (Perigon)'!J2321)</f>
        <v/>
      </c>
      <c r="E2326" s="64" t="str">
        <f>IF(ISBLANK('Zusatzblatt (Perigon)'!K2321),"",'Zusatzblatt (Perigon)'!K2321)</f>
        <v/>
      </c>
      <c r="F2326" s="65"/>
      <c r="G2326" s="64"/>
      <c r="H2326" s="69" t="str">
        <f>IF(ISBLANK('Zusatzblatt (Perigon)'!L2321),"",'Zusatzblatt (Perigon)'!L2321)</f>
        <v/>
      </c>
      <c r="I2326" s="69" t="str">
        <f>IF(ISBLANK('Zusatzblatt (Perigon)'!M2321),"",'Zusatzblatt (Perigon)'!M2321)</f>
        <v/>
      </c>
      <c r="J2326" s="98" t="str">
        <f>IF(ISBLANK('Zusatzblatt (Perigon)'!N2321),"",'Zusatzblatt (Perigon)'!N2321)</f>
        <v/>
      </c>
      <c r="K2326" s="99" t="str">
        <f>IF(ISBLANK('Zusatzblatt (Perigon)'!J2321),"",'Zusatzblatt (Perigon)'!T2321)</f>
        <v/>
      </c>
      <c r="L2326" s="95" t="str">
        <f>IF(ISBLANK('Zusatzblatt (Perigon)'!O2321),"",'Zusatzblatt (Perigon)'!O2321)</f>
        <v/>
      </c>
      <c r="M2326" s="95" t="str">
        <f>IF(ISBLANK('Zusatzblatt (Perigon)'!R2321),"",'Zusatzblatt (Perigon)'!R2321)</f>
        <v/>
      </c>
      <c r="N2326" s="95" t="str">
        <f>IF(ISBLANK('Zusatzblatt (Perigon)'!P2321),"",'Zusatzblatt (Perigon)'!P2321)</f>
        <v/>
      </c>
      <c r="O2326" s="38" t="str">
        <f>IF($L2326="","",VLOOKUP($R2326,Tarife!$A$2:$R$599,13,FALSE))</f>
        <v/>
      </c>
      <c r="P2326" s="38" t="str">
        <f t="shared" si="36"/>
        <v/>
      </c>
      <c r="R2326" s="100" t="str">
        <f>Zusammenzug!$C$25&amp;"-"&amp;Zusammenzug!$A$7&amp;"-"&amp;Leistungen!L2326</f>
        <v>2026-Nicht beauftragte Spitex-Organisation-</v>
      </c>
    </row>
    <row r="2327" spans="1:18" x14ac:dyDescent="0.2">
      <c r="A2327" s="95" t="str">
        <f>IF(ISBLANK('Zusatzblatt (Perigon)'!E2322),"",'Zusatzblatt (Perigon)'!E2322)</f>
        <v/>
      </c>
      <c r="B2327" s="95" t="str">
        <f>IF(ISBLANK('Zusatzblatt (Perigon)'!G2322),"",'Zusatzblatt (Perigon)'!G2322)</f>
        <v/>
      </c>
      <c r="C2327" s="96" t="str">
        <f>IF(ISBLANK('Zusatzblatt (Perigon)'!I2322),"",'Zusatzblatt (Perigon)'!I2322)</f>
        <v/>
      </c>
      <c r="D2327" s="97" t="str">
        <f>IF(ISBLANK('Zusatzblatt (Perigon)'!J2322),"",'Zusatzblatt (Perigon)'!J2322)</f>
        <v/>
      </c>
      <c r="E2327" s="64" t="str">
        <f>IF(ISBLANK('Zusatzblatt (Perigon)'!K2322),"",'Zusatzblatt (Perigon)'!K2322)</f>
        <v/>
      </c>
      <c r="F2327" s="65"/>
      <c r="G2327" s="64"/>
      <c r="H2327" s="69" t="str">
        <f>IF(ISBLANK('Zusatzblatt (Perigon)'!L2322),"",'Zusatzblatt (Perigon)'!L2322)</f>
        <v/>
      </c>
      <c r="I2327" s="69" t="str">
        <f>IF(ISBLANK('Zusatzblatt (Perigon)'!M2322),"",'Zusatzblatt (Perigon)'!M2322)</f>
        <v/>
      </c>
      <c r="J2327" s="98" t="str">
        <f>IF(ISBLANK('Zusatzblatt (Perigon)'!N2322),"",'Zusatzblatt (Perigon)'!N2322)</f>
        <v/>
      </c>
      <c r="K2327" s="99" t="str">
        <f>IF(ISBLANK('Zusatzblatt (Perigon)'!J2322),"",'Zusatzblatt (Perigon)'!T2322)</f>
        <v/>
      </c>
      <c r="L2327" s="95" t="str">
        <f>IF(ISBLANK('Zusatzblatt (Perigon)'!O2322),"",'Zusatzblatt (Perigon)'!O2322)</f>
        <v/>
      </c>
      <c r="M2327" s="95" t="str">
        <f>IF(ISBLANK('Zusatzblatt (Perigon)'!R2322),"",'Zusatzblatt (Perigon)'!R2322)</f>
        <v/>
      </c>
      <c r="N2327" s="95" t="str">
        <f>IF(ISBLANK('Zusatzblatt (Perigon)'!P2322),"",'Zusatzblatt (Perigon)'!P2322)</f>
        <v/>
      </c>
      <c r="O2327" s="38" t="str">
        <f>IF($L2327="","",VLOOKUP($R2327,Tarife!$A$2:$R$599,13,FALSE))</f>
        <v/>
      </c>
      <c r="P2327" s="38" t="str">
        <f t="shared" si="36"/>
        <v/>
      </c>
      <c r="R2327" s="100" t="str">
        <f>Zusammenzug!$C$25&amp;"-"&amp;Zusammenzug!$A$7&amp;"-"&amp;Leistungen!L2327</f>
        <v>2026-Nicht beauftragte Spitex-Organisation-</v>
      </c>
    </row>
    <row r="2328" spans="1:18" x14ac:dyDescent="0.2">
      <c r="A2328" s="95" t="str">
        <f>IF(ISBLANK('Zusatzblatt (Perigon)'!E2323),"",'Zusatzblatt (Perigon)'!E2323)</f>
        <v/>
      </c>
      <c r="B2328" s="95" t="str">
        <f>IF(ISBLANK('Zusatzblatt (Perigon)'!G2323),"",'Zusatzblatt (Perigon)'!G2323)</f>
        <v/>
      </c>
      <c r="C2328" s="96" t="str">
        <f>IF(ISBLANK('Zusatzblatt (Perigon)'!I2323),"",'Zusatzblatt (Perigon)'!I2323)</f>
        <v/>
      </c>
      <c r="D2328" s="97" t="str">
        <f>IF(ISBLANK('Zusatzblatt (Perigon)'!J2323),"",'Zusatzblatt (Perigon)'!J2323)</f>
        <v/>
      </c>
      <c r="E2328" s="64" t="str">
        <f>IF(ISBLANK('Zusatzblatt (Perigon)'!K2323),"",'Zusatzblatt (Perigon)'!K2323)</f>
        <v/>
      </c>
      <c r="F2328" s="65"/>
      <c r="G2328" s="64"/>
      <c r="H2328" s="69" t="str">
        <f>IF(ISBLANK('Zusatzblatt (Perigon)'!L2323),"",'Zusatzblatt (Perigon)'!L2323)</f>
        <v/>
      </c>
      <c r="I2328" s="69" t="str">
        <f>IF(ISBLANK('Zusatzblatt (Perigon)'!M2323),"",'Zusatzblatt (Perigon)'!M2323)</f>
        <v/>
      </c>
      <c r="J2328" s="98" t="str">
        <f>IF(ISBLANK('Zusatzblatt (Perigon)'!N2323),"",'Zusatzblatt (Perigon)'!N2323)</f>
        <v/>
      </c>
      <c r="K2328" s="99" t="str">
        <f>IF(ISBLANK('Zusatzblatt (Perigon)'!J2323),"",'Zusatzblatt (Perigon)'!T2323)</f>
        <v/>
      </c>
      <c r="L2328" s="95" t="str">
        <f>IF(ISBLANK('Zusatzblatt (Perigon)'!O2323),"",'Zusatzblatt (Perigon)'!O2323)</f>
        <v/>
      </c>
      <c r="M2328" s="95" t="str">
        <f>IF(ISBLANK('Zusatzblatt (Perigon)'!R2323),"",'Zusatzblatt (Perigon)'!R2323)</f>
        <v/>
      </c>
      <c r="N2328" s="95" t="str">
        <f>IF(ISBLANK('Zusatzblatt (Perigon)'!P2323),"",'Zusatzblatt (Perigon)'!P2323)</f>
        <v/>
      </c>
      <c r="O2328" s="38" t="str">
        <f>IF($L2328="","",VLOOKUP($R2328,Tarife!$A$2:$R$599,13,FALSE))</f>
        <v/>
      </c>
      <c r="P2328" s="38" t="str">
        <f t="shared" si="36"/>
        <v/>
      </c>
      <c r="R2328" s="100" t="str">
        <f>Zusammenzug!$C$25&amp;"-"&amp;Zusammenzug!$A$7&amp;"-"&amp;Leistungen!L2328</f>
        <v>2026-Nicht beauftragte Spitex-Organisation-</v>
      </c>
    </row>
    <row r="2329" spans="1:18" x14ac:dyDescent="0.2">
      <c r="A2329" s="95" t="str">
        <f>IF(ISBLANK('Zusatzblatt (Perigon)'!E2324),"",'Zusatzblatt (Perigon)'!E2324)</f>
        <v/>
      </c>
      <c r="B2329" s="95" t="str">
        <f>IF(ISBLANK('Zusatzblatt (Perigon)'!G2324),"",'Zusatzblatt (Perigon)'!G2324)</f>
        <v/>
      </c>
      <c r="C2329" s="96" t="str">
        <f>IF(ISBLANK('Zusatzblatt (Perigon)'!I2324),"",'Zusatzblatt (Perigon)'!I2324)</f>
        <v/>
      </c>
      <c r="D2329" s="97" t="str">
        <f>IF(ISBLANK('Zusatzblatt (Perigon)'!J2324),"",'Zusatzblatt (Perigon)'!J2324)</f>
        <v/>
      </c>
      <c r="E2329" s="64" t="str">
        <f>IF(ISBLANK('Zusatzblatt (Perigon)'!K2324),"",'Zusatzblatt (Perigon)'!K2324)</f>
        <v/>
      </c>
      <c r="F2329" s="65"/>
      <c r="G2329" s="64"/>
      <c r="H2329" s="69" t="str">
        <f>IF(ISBLANK('Zusatzblatt (Perigon)'!L2324),"",'Zusatzblatt (Perigon)'!L2324)</f>
        <v/>
      </c>
      <c r="I2329" s="69" t="str">
        <f>IF(ISBLANK('Zusatzblatt (Perigon)'!M2324),"",'Zusatzblatt (Perigon)'!M2324)</f>
        <v/>
      </c>
      <c r="J2329" s="98" t="str">
        <f>IF(ISBLANK('Zusatzblatt (Perigon)'!N2324),"",'Zusatzblatt (Perigon)'!N2324)</f>
        <v/>
      </c>
      <c r="K2329" s="99" t="str">
        <f>IF(ISBLANK('Zusatzblatt (Perigon)'!J2324),"",'Zusatzblatt (Perigon)'!T2324)</f>
        <v/>
      </c>
      <c r="L2329" s="95" t="str">
        <f>IF(ISBLANK('Zusatzblatt (Perigon)'!O2324),"",'Zusatzblatt (Perigon)'!O2324)</f>
        <v/>
      </c>
      <c r="M2329" s="95" t="str">
        <f>IF(ISBLANK('Zusatzblatt (Perigon)'!R2324),"",'Zusatzblatt (Perigon)'!R2324)</f>
        <v/>
      </c>
      <c r="N2329" s="95" t="str">
        <f>IF(ISBLANK('Zusatzblatt (Perigon)'!P2324),"",'Zusatzblatt (Perigon)'!P2324)</f>
        <v/>
      </c>
      <c r="O2329" s="38" t="str">
        <f>IF($L2329="","",VLOOKUP($R2329,Tarife!$A$2:$R$599,13,FALSE))</f>
        <v/>
      </c>
      <c r="P2329" s="38" t="str">
        <f t="shared" si="36"/>
        <v/>
      </c>
      <c r="R2329" s="100" t="str">
        <f>Zusammenzug!$C$25&amp;"-"&amp;Zusammenzug!$A$7&amp;"-"&amp;Leistungen!L2329</f>
        <v>2026-Nicht beauftragte Spitex-Organisation-</v>
      </c>
    </row>
    <row r="2330" spans="1:18" x14ac:dyDescent="0.2">
      <c r="A2330" s="95" t="str">
        <f>IF(ISBLANK('Zusatzblatt (Perigon)'!E2325),"",'Zusatzblatt (Perigon)'!E2325)</f>
        <v/>
      </c>
      <c r="B2330" s="95" t="str">
        <f>IF(ISBLANK('Zusatzblatt (Perigon)'!G2325),"",'Zusatzblatt (Perigon)'!G2325)</f>
        <v/>
      </c>
      <c r="C2330" s="96" t="str">
        <f>IF(ISBLANK('Zusatzblatt (Perigon)'!I2325),"",'Zusatzblatt (Perigon)'!I2325)</f>
        <v/>
      </c>
      <c r="D2330" s="97" t="str">
        <f>IF(ISBLANK('Zusatzblatt (Perigon)'!J2325),"",'Zusatzblatt (Perigon)'!J2325)</f>
        <v/>
      </c>
      <c r="E2330" s="64" t="str">
        <f>IF(ISBLANK('Zusatzblatt (Perigon)'!K2325),"",'Zusatzblatt (Perigon)'!K2325)</f>
        <v/>
      </c>
      <c r="F2330" s="65"/>
      <c r="G2330" s="64"/>
      <c r="H2330" s="69" t="str">
        <f>IF(ISBLANK('Zusatzblatt (Perigon)'!L2325),"",'Zusatzblatt (Perigon)'!L2325)</f>
        <v/>
      </c>
      <c r="I2330" s="69" t="str">
        <f>IF(ISBLANK('Zusatzblatt (Perigon)'!M2325),"",'Zusatzblatt (Perigon)'!M2325)</f>
        <v/>
      </c>
      <c r="J2330" s="98" t="str">
        <f>IF(ISBLANK('Zusatzblatt (Perigon)'!N2325),"",'Zusatzblatt (Perigon)'!N2325)</f>
        <v/>
      </c>
      <c r="K2330" s="99" t="str">
        <f>IF(ISBLANK('Zusatzblatt (Perigon)'!J2325),"",'Zusatzblatt (Perigon)'!T2325)</f>
        <v/>
      </c>
      <c r="L2330" s="95" t="str">
        <f>IF(ISBLANK('Zusatzblatt (Perigon)'!O2325),"",'Zusatzblatt (Perigon)'!O2325)</f>
        <v/>
      </c>
      <c r="M2330" s="95" t="str">
        <f>IF(ISBLANK('Zusatzblatt (Perigon)'!R2325),"",'Zusatzblatt (Perigon)'!R2325)</f>
        <v/>
      </c>
      <c r="N2330" s="95" t="str">
        <f>IF(ISBLANK('Zusatzblatt (Perigon)'!P2325),"",'Zusatzblatt (Perigon)'!P2325)</f>
        <v/>
      </c>
      <c r="O2330" s="38" t="str">
        <f>IF($L2330="","",VLOOKUP($R2330,Tarife!$A$2:$R$599,13,FALSE))</f>
        <v/>
      </c>
      <c r="P2330" s="38" t="str">
        <f t="shared" si="36"/>
        <v/>
      </c>
      <c r="R2330" s="100" t="str">
        <f>Zusammenzug!$C$25&amp;"-"&amp;Zusammenzug!$A$7&amp;"-"&amp;Leistungen!L2330</f>
        <v>2026-Nicht beauftragte Spitex-Organisation-</v>
      </c>
    </row>
    <row r="2331" spans="1:18" x14ac:dyDescent="0.2">
      <c r="A2331" s="95" t="str">
        <f>IF(ISBLANK('Zusatzblatt (Perigon)'!E2326),"",'Zusatzblatt (Perigon)'!E2326)</f>
        <v/>
      </c>
      <c r="B2331" s="95" t="str">
        <f>IF(ISBLANK('Zusatzblatt (Perigon)'!G2326),"",'Zusatzblatt (Perigon)'!G2326)</f>
        <v/>
      </c>
      <c r="C2331" s="96" t="str">
        <f>IF(ISBLANK('Zusatzblatt (Perigon)'!I2326),"",'Zusatzblatt (Perigon)'!I2326)</f>
        <v/>
      </c>
      <c r="D2331" s="97" t="str">
        <f>IF(ISBLANK('Zusatzblatt (Perigon)'!J2326),"",'Zusatzblatt (Perigon)'!J2326)</f>
        <v/>
      </c>
      <c r="E2331" s="64" t="str">
        <f>IF(ISBLANK('Zusatzblatt (Perigon)'!K2326),"",'Zusatzblatt (Perigon)'!K2326)</f>
        <v/>
      </c>
      <c r="F2331" s="65"/>
      <c r="G2331" s="64"/>
      <c r="H2331" s="69" t="str">
        <f>IF(ISBLANK('Zusatzblatt (Perigon)'!L2326),"",'Zusatzblatt (Perigon)'!L2326)</f>
        <v/>
      </c>
      <c r="I2331" s="69" t="str">
        <f>IF(ISBLANK('Zusatzblatt (Perigon)'!M2326),"",'Zusatzblatt (Perigon)'!M2326)</f>
        <v/>
      </c>
      <c r="J2331" s="98" t="str">
        <f>IF(ISBLANK('Zusatzblatt (Perigon)'!N2326),"",'Zusatzblatt (Perigon)'!N2326)</f>
        <v/>
      </c>
      <c r="K2331" s="99" t="str">
        <f>IF(ISBLANK('Zusatzblatt (Perigon)'!J2326),"",'Zusatzblatt (Perigon)'!T2326)</f>
        <v/>
      </c>
      <c r="L2331" s="95" t="str">
        <f>IF(ISBLANK('Zusatzblatt (Perigon)'!O2326),"",'Zusatzblatt (Perigon)'!O2326)</f>
        <v/>
      </c>
      <c r="M2331" s="95" t="str">
        <f>IF(ISBLANK('Zusatzblatt (Perigon)'!R2326),"",'Zusatzblatt (Perigon)'!R2326)</f>
        <v/>
      </c>
      <c r="N2331" s="95" t="str">
        <f>IF(ISBLANK('Zusatzblatt (Perigon)'!P2326),"",'Zusatzblatt (Perigon)'!P2326)</f>
        <v/>
      </c>
      <c r="O2331" s="38" t="str">
        <f>IF($L2331="","",VLOOKUP($R2331,Tarife!$A$2:$R$599,13,FALSE))</f>
        <v/>
      </c>
      <c r="P2331" s="38" t="str">
        <f t="shared" si="36"/>
        <v/>
      </c>
      <c r="R2331" s="100" t="str">
        <f>Zusammenzug!$C$25&amp;"-"&amp;Zusammenzug!$A$7&amp;"-"&amp;Leistungen!L2331</f>
        <v>2026-Nicht beauftragte Spitex-Organisation-</v>
      </c>
    </row>
    <row r="2332" spans="1:18" x14ac:dyDescent="0.2">
      <c r="A2332" s="95" t="str">
        <f>IF(ISBLANK('Zusatzblatt (Perigon)'!E2327),"",'Zusatzblatt (Perigon)'!E2327)</f>
        <v/>
      </c>
      <c r="B2332" s="95" t="str">
        <f>IF(ISBLANK('Zusatzblatt (Perigon)'!G2327),"",'Zusatzblatt (Perigon)'!G2327)</f>
        <v/>
      </c>
      <c r="C2332" s="96" t="str">
        <f>IF(ISBLANK('Zusatzblatt (Perigon)'!I2327),"",'Zusatzblatt (Perigon)'!I2327)</f>
        <v/>
      </c>
      <c r="D2332" s="97" t="str">
        <f>IF(ISBLANK('Zusatzblatt (Perigon)'!J2327),"",'Zusatzblatt (Perigon)'!J2327)</f>
        <v/>
      </c>
      <c r="E2332" s="64" t="str">
        <f>IF(ISBLANK('Zusatzblatt (Perigon)'!K2327),"",'Zusatzblatt (Perigon)'!K2327)</f>
        <v/>
      </c>
      <c r="F2332" s="65"/>
      <c r="G2332" s="64"/>
      <c r="H2332" s="69" t="str">
        <f>IF(ISBLANK('Zusatzblatt (Perigon)'!L2327),"",'Zusatzblatt (Perigon)'!L2327)</f>
        <v/>
      </c>
      <c r="I2332" s="69" t="str">
        <f>IF(ISBLANK('Zusatzblatt (Perigon)'!M2327),"",'Zusatzblatt (Perigon)'!M2327)</f>
        <v/>
      </c>
      <c r="J2332" s="98" t="str">
        <f>IF(ISBLANK('Zusatzblatt (Perigon)'!N2327),"",'Zusatzblatt (Perigon)'!N2327)</f>
        <v/>
      </c>
      <c r="K2332" s="99" t="str">
        <f>IF(ISBLANK('Zusatzblatt (Perigon)'!J2327),"",'Zusatzblatt (Perigon)'!T2327)</f>
        <v/>
      </c>
      <c r="L2332" s="95" t="str">
        <f>IF(ISBLANK('Zusatzblatt (Perigon)'!O2327),"",'Zusatzblatt (Perigon)'!O2327)</f>
        <v/>
      </c>
      <c r="M2332" s="95" t="str">
        <f>IF(ISBLANK('Zusatzblatt (Perigon)'!R2327),"",'Zusatzblatt (Perigon)'!R2327)</f>
        <v/>
      </c>
      <c r="N2332" s="95" t="str">
        <f>IF(ISBLANK('Zusatzblatt (Perigon)'!P2327),"",'Zusatzblatt (Perigon)'!P2327)</f>
        <v/>
      </c>
      <c r="O2332" s="38" t="str">
        <f>IF($L2332="","",VLOOKUP($R2332,Tarife!$A$2:$R$599,13,FALSE))</f>
        <v/>
      </c>
      <c r="P2332" s="38" t="str">
        <f t="shared" si="36"/>
        <v/>
      </c>
      <c r="R2332" s="100" t="str">
        <f>Zusammenzug!$C$25&amp;"-"&amp;Zusammenzug!$A$7&amp;"-"&amp;Leistungen!L2332</f>
        <v>2026-Nicht beauftragte Spitex-Organisation-</v>
      </c>
    </row>
    <row r="2333" spans="1:18" x14ac:dyDescent="0.2">
      <c r="A2333" s="95" t="str">
        <f>IF(ISBLANK('Zusatzblatt (Perigon)'!E2328),"",'Zusatzblatt (Perigon)'!E2328)</f>
        <v/>
      </c>
      <c r="B2333" s="95" t="str">
        <f>IF(ISBLANK('Zusatzblatt (Perigon)'!G2328),"",'Zusatzblatt (Perigon)'!G2328)</f>
        <v/>
      </c>
      <c r="C2333" s="96" t="str">
        <f>IF(ISBLANK('Zusatzblatt (Perigon)'!I2328),"",'Zusatzblatt (Perigon)'!I2328)</f>
        <v/>
      </c>
      <c r="D2333" s="97" t="str">
        <f>IF(ISBLANK('Zusatzblatt (Perigon)'!J2328),"",'Zusatzblatt (Perigon)'!J2328)</f>
        <v/>
      </c>
      <c r="E2333" s="64" t="str">
        <f>IF(ISBLANK('Zusatzblatt (Perigon)'!K2328),"",'Zusatzblatt (Perigon)'!K2328)</f>
        <v/>
      </c>
      <c r="F2333" s="65"/>
      <c r="G2333" s="64"/>
      <c r="H2333" s="69" t="str">
        <f>IF(ISBLANK('Zusatzblatt (Perigon)'!L2328),"",'Zusatzblatt (Perigon)'!L2328)</f>
        <v/>
      </c>
      <c r="I2333" s="69" t="str">
        <f>IF(ISBLANK('Zusatzblatt (Perigon)'!M2328),"",'Zusatzblatt (Perigon)'!M2328)</f>
        <v/>
      </c>
      <c r="J2333" s="98" t="str">
        <f>IF(ISBLANK('Zusatzblatt (Perigon)'!N2328),"",'Zusatzblatt (Perigon)'!N2328)</f>
        <v/>
      </c>
      <c r="K2333" s="99" t="str">
        <f>IF(ISBLANK('Zusatzblatt (Perigon)'!J2328),"",'Zusatzblatt (Perigon)'!T2328)</f>
        <v/>
      </c>
      <c r="L2333" s="95" t="str">
        <f>IF(ISBLANK('Zusatzblatt (Perigon)'!O2328),"",'Zusatzblatt (Perigon)'!O2328)</f>
        <v/>
      </c>
      <c r="M2333" s="95" t="str">
        <f>IF(ISBLANK('Zusatzblatt (Perigon)'!R2328),"",'Zusatzblatt (Perigon)'!R2328)</f>
        <v/>
      </c>
      <c r="N2333" s="95" t="str">
        <f>IF(ISBLANK('Zusatzblatt (Perigon)'!P2328),"",'Zusatzblatt (Perigon)'!P2328)</f>
        <v/>
      </c>
      <c r="O2333" s="38" t="str">
        <f>IF($L2333="","",VLOOKUP($R2333,Tarife!$A$2:$R$599,13,FALSE))</f>
        <v/>
      </c>
      <c r="P2333" s="38" t="str">
        <f t="shared" si="36"/>
        <v/>
      </c>
      <c r="R2333" s="100" t="str">
        <f>Zusammenzug!$C$25&amp;"-"&amp;Zusammenzug!$A$7&amp;"-"&amp;Leistungen!L2333</f>
        <v>2026-Nicht beauftragte Spitex-Organisation-</v>
      </c>
    </row>
    <row r="2334" spans="1:18" x14ac:dyDescent="0.2">
      <c r="A2334" s="95" t="str">
        <f>IF(ISBLANK('Zusatzblatt (Perigon)'!E2329),"",'Zusatzblatt (Perigon)'!E2329)</f>
        <v/>
      </c>
      <c r="B2334" s="95" t="str">
        <f>IF(ISBLANK('Zusatzblatt (Perigon)'!G2329),"",'Zusatzblatt (Perigon)'!G2329)</f>
        <v/>
      </c>
      <c r="C2334" s="96" t="str">
        <f>IF(ISBLANK('Zusatzblatt (Perigon)'!I2329),"",'Zusatzblatt (Perigon)'!I2329)</f>
        <v/>
      </c>
      <c r="D2334" s="97" t="str">
        <f>IF(ISBLANK('Zusatzblatt (Perigon)'!J2329),"",'Zusatzblatt (Perigon)'!J2329)</f>
        <v/>
      </c>
      <c r="E2334" s="64" t="str">
        <f>IF(ISBLANK('Zusatzblatt (Perigon)'!K2329),"",'Zusatzblatt (Perigon)'!K2329)</f>
        <v/>
      </c>
      <c r="F2334" s="65"/>
      <c r="G2334" s="64"/>
      <c r="H2334" s="69" t="str">
        <f>IF(ISBLANK('Zusatzblatt (Perigon)'!L2329),"",'Zusatzblatt (Perigon)'!L2329)</f>
        <v/>
      </c>
      <c r="I2334" s="69" t="str">
        <f>IF(ISBLANK('Zusatzblatt (Perigon)'!M2329),"",'Zusatzblatt (Perigon)'!M2329)</f>
        <v/>
      </c>
      <c r="J2334" s="98" t="str">
        <f>IF(ISBLANK('Zusatzblatt (Perigon)'!N2329),"",'Zusatzblatt (Perigon)'!N2329)</f>
        <v/>
      </c>
      <c r="K2334" s="99" t="str">
        <f>IF(ISBLANK('Zusatzblatt (Perigon)'!J2329),"",'Zusatzblatt (Perigon)'!T2329)</f>
        <v/>
      </c>
      <c r="L2334" s="95" t="str">
        <f>IF(ISBLANK('Zusatzblatt (Perigon)'!O2329),"",'Zusatzblatt (Perigon)'!O2329)</f>
        <v/>
      </c>
      <c r="M2334" s="95" t="str">
        <f>IF(ISBLANK('Zusatzblatt (Perigon)'!R2329),"",'Zusatzblatt (Perigon)'!R2329)</f>
        <v/>
      </c>
      <c r="N2334" s="95" t="str">
        <f>IF(ISBLANK('Zusatzblatt (Perigon)'!P2329),"",'Zusatzblatt (Perigon)'!P2329)</f>
        <v/>
      </c>
      <c r="O2334" s="38" t="str">
        <f>IF($L2334="","",VLOOKUP($R2334,Tarife!$A$2:$R$599,13,FALSE))</f>
        <v/>
      </c>
      <c r="P2334" s="38" t="str">
        <f t="shared" si="36"/>
        <v/>
      </c>
      <c r="R2334" s="100" t="str">
        <f>Zusammenzug!$C$25&amp;"-"&amp;Zusammenzug!$A$7&amp;"-"&amp;Leistungen!L2334</f>
        <v>2026-Nicht beauftragte Spitex-Organisation-</v>
      </c>
    </row>
    <row r="2335" spans="1:18" x14ac:dyDescent="0.2">
      <c r="A2335" s="95" t="str">
        <f>IF(ISBLANK('Zusatzblatt (Perigon)'!E2330),"",'Zusatzblatt (Perigon)'!E2330)</f>
        <v/>
      </c>
      <c r="B2335" s="95" t="str">
        <f>IF(ISBLANK('Zusatzblatt (Perigon)'!G2330),"",'Zusatzblatt (Perigon)'!G2330)</f>
        <v/>
      </c>
      <c r="C2335" s="96" t="str">
        <f>IF(ISBLANK('Zusatzblatt (Perigon)'!I2330),"",'Zusatzblatt (Perigon)'!I2330)</f>
        <v/>
      </c>
      <c r="D2335" s="97" t="str">
        <f>IF(ISBLANK('Zusatzblatt (Perigon)'!J2330),"",'Zusatzblatt (Perigon)'!J2330)</f>
        <v/>
      </c>
      <c r="E2335" s="64" t="str">
        <f>IF(ISBLANK('Zusatzblatt (Perigon)'!K2330),"",'Zusatzblatt (Perigon)'!K2330)</f>
        <v/>
      </c>
      <c r="F2335" s="65"/>
      <c r="G2335" s="64"/>
      <c r="H2335" s="69" t="str">
        <f>IF(ISBLANK('Zusatzblatt (Perigon)'!L2330),"",'Zusatzblatt (Perigon)'!L2330)</f>
        <v/>
      </c>
      <c r="I2335" s="69" t="str">
        <f>IF(ISBLANK('Zusatzblatt (Perigon)'!M2330),"",'Zusatzblatt (Perigon)'!M2330)</f>
        <v/>
      </c>
      <c r="J2335" s="98" t="str">
        <f>IF(ISBLANK('Zusatzblatt (Perigon)'!N2330),"",'Zusatzblatt (Perigon)'!N2330)</f>
        <v/>
      </c>
      <c r="K2335" s="99" t="str">
        <f>IF(ISBLANK('Zusatzblatt (Perigon)'!J2330),"",'Zusatzblatt (Perigon)'!T2330)</f>
        <v/>
      </c>
      <c r="L2335" s="95" t="str">
        <f>IF(ISBLANK('Zusatzblatt (Perigon)'!O2330),"",'Zusatzblatt (Perigon)'!O2330)</f>
        <v/>
      </c>
      <c r="M2335" s="95" t="str">
        <f>IF(ISBLANK('Zusatzblatt (Perigon)'!R2330),"",'Zusatzblatt (Perigon)'!R2330)</f>
        <v/>
      </c>
      <c r="N2335" s="95" t="str">
        <f>IF(ISBLANK('Zusatzblatt (Perigon)'!P2330),"",'Zusatzblatt (Perigon)'!P2330)</f>
        <v/>
      </c>
      <c r="O2335" s="38" t="str">
        <f>IF($L2335="","",VLOOKUP($R2335,Tarife!$A$2:$R$599,13,FALSE))</f>
        <v/>
      </c>
      <c r="P2335" s="38" t="str">
        <f t="shared" si="36"/>
        <v/>
      </c>
      <c r="R2335" s="100" t="str">
        <f>Zusammenzug!$C$25&amp;"-"&amp;Zusammenzug!$A$7&amp;"-"&amp;Leistungen!L2335</f>
        <v>2026-Nicht beauftragte Spitex-Organisation-</v>
      </c>
    </row>
    <row r="2336" spans="1:18" x14ac:dyDescent="0.2">
      <c r="A2336" s="95" t="str">
        <f>IF(ISBLANK('Zusatzblatt (Perigon)'!E2331),"",'Zusatzblatt (Perigon)'!E2331)</f>
        <v/>
      </c>
      <c r="B2336" s="95" t="str">
        <f>IF(ISBLANK('Zusatzblatt (Perigon)'!G2331),"",'Zusatzblatt (Perigon)'!G2331)</f>
        <v/>
      </c>
      <c r="C2336" s="96" t="str">
        <f>IF(ISBLANK('Zusatzblatt (Perigon)'!I2331),"",'Zusatzblatt (Perigon)'!I2331)</f>
        <v/>
      </c>
      <c r="D2336" s="97" t="str">
        <f>IF(ISBLANK('Zusatzblatt (Perigon)'!J2331),"",'Zusatzblatt (Perigon)'!J2331)</f>
        <v/>
      </c>
      <c r="E2336" s="64" t="str">
        <f>IF(ISBLANK('Zusatzblatt (Perigon)'!K2331),"",'Zusatzblatt (Perigon)'!K2331)</f>
        <v/>
      </c>
      <c r="F2336" s="65"/>
      <c r="G2336" s="64"/>
      <c r="H2336" s="69" t="str">
        <f>IF(ISBLANK('Zusatzblatt (Perigon)'!L2331),"",'Zusatzblatt (Perigon)'!L2331)</f>
        <v/>
      </c>
      <c r="I2336" s="69" t="str">
        <f>IF(ISBLANK('Zusatzblatt (Perigon)'!M2331),"",'Zusatzblatt (Perigon)'!M2331)</f>
        <v/>
      </c>
      <c r="J2336" s="98" t="str">
        <f>IF(ISBLANK('Zusatzblatt (Perigon)'!N2331),"",'Zusatzblatt (Perigon)'!N2331)</f>
        <v/>
      </c>
      <c r="K2336" s="99" t="str">
        <f>IF(ISBLANK('Zusatzblatt (Perigon)'!J2331),"",'Zusatzblatt (Perigon)'!T2331)</f>
        <v/>
      </c>
      <c r="L2336" s="95" t="str">
        <f>IF(ISBLANK('Zusatzblatt (Perigon)'!O2331),"",'Zusatzblatt (Perigon)'!O2331)</f>
        <v/>
      </c>
      <c r="M2336" s="95" t="str">
        <f>IF(ISBLANK('Zusatzblatt (Perigon)'!R2331),"",'Zusatzblatt (Perigon)'!R2331)</f>
        <v/>
      </c>
      <c r="N2336" s="95" t="str">
        <f>IF(ISBLANK('Zusatzblatt (Perigon)'!P2331),"",'Zusatzblatt (Perigon)'!P2331)</f>
        <v/>
      </c>
      <c r="O2336" s="38" t="str">
        <f>IF($L2336="","",VLOOKUP($R2336,Tarife!$A$2:$R$599,13,FALSE))</f>
        <v/>
      </c>
      <c r="P2336" s="38" t="str">
        <f t="shared" si="36"/>
        <v/>
      </c>
      <c r="R2336" s="100" t="str">
        <f>Zusammenzug!$C$25&amp;"-"&amp;Zusammenzug!$A$7&amp;"-"&amp;Leistungen!L2336</f>
        <v>2026-Nicht beauftragte Spitex-Organisation-</v>
      </c>
    </row>
    <row r="2337" spans="1:18" x14ac:dyDescent="0.2">
      <c r="A2337" s="95" t="str">
        <f>IF(ISBLANK('Zusatzblatt (Perigon)'!E2332),"",'Zusatzblatt (Perigon)'!E2332)</f>
        <v/>
      </c>
      <c r="B2337" s="95" t="str">
        <f>IF(ISBLANK('Zusatzblatt (Perigon)'!G2332),"",'Zusatzblatt (Perigon)'!G2332)</f>
        <v/>
      </c>
      <c r="C2337" s="96" t="str">
        <f>IF(ISBLANK('Zusatzblatt (Perigon)'!I2332),"",'Zusatzblatt (Perigon)'!I2332)</f>
        <v/>
      </c>
      <c r="D2337" s="97" t="str">
        <f>IF(ISBLANK('Zusatzblatt (Perigon)'!J2332),"",'Zusatzblatt (Perigon)'!J2332)</f>
        <v/>
      </c>
      <c r="E2337" s="64" t="str">
        <f>IF(ISBLANK('Zusatzblatt (Perigon)'!K2332),"",'Zusatzblatt (Perigon)'!K2332)</f>
        <v/>
      </c>
      <c r="F2337" s="65"/>
      <c r="G2337" s="64"/>
      <c r="H2337" s="69" t="str">
        <f>IF(ISBLANK('Zusatzblatt (Perigon)'!L2332),"",'Zusatzblatt (Perigon)'!L2332)</f>
        <v/>
      </c>
      <c r="I2337" s="69" t="str">
        <f>IF(ISBLANK('Zusatzblatt (Perigon)'!M2332),"",'Zusatzblatt (Perigon)'!M2332)</f>
        <v/>
      </c>
      <c r="J2337" s="98" t="str">
        <f>IF(ISBLANK('Zusatzblatt (Perigon)'!N2332),"",'Zusatzblatt (Perigon)'!N2332)</f>
        <v/>
      </c>
      <c r="K2337" s="99" t="str">
        <f>IF(ISBLANK('Zusatzblatt (Perigon)'!J2332),"",'Zusatzblatt (Perigon)'!T2332)</f>
        <v/>
      </c>
      <c r="L2337" s="95" t="str">
        <f>IF(ISBLANK('Zusatzblatt (Perigon)'!O2332),"",'Zusatzblatt (Perigon)'!O2332)</f>
        <v/>
      </c>
      <c r="M2337" s="95" t="str">
        <f>IF(ISBLANK('Zusatzblatt (Perigon)'!R2332),"",'Zusatzblatt (Perigon)'!R2332)</f>
        <v/>
      </c>
      <c r="N2337" s="95" t="str">
        <f>IF(ISBLANK('Zusatzblatt (Perigon)'!P2332),"",'Zusatzblatt (Perigon)'!P2332)</f>
        <v/>
      </c>
      <c r="O2337" s="38" t="str">
        <f>IF($L2337="","",VLOOKUP($R2337,Tarife!$A$2:$R$599,13,FALSE))</f>
        <v/>
      </c>
      <c r="P2337" s="38" t="str">
        <f t="shared" si="36"/>
        <v/>
      </c>
      <c r="R2337" s="100" t="str">
        <f>Zusammenzug!$C$25&amp;"-"&amp;Zusammenzug!$A$7&amp;"-"&amp;Leistungen!L2337</f>
        <v>2026-Nicht beauftragte Spitex-Organisation-</v>
      </c>
    </row>
    <row r="2338" spans="1:18" x14ac:dyDescent="0.2">
      <c r="A2338" s="95" t="str">
        <f>IF(ISBLANK('Zusatzblatt (Perigon)'!E2333),"",'Zusatzblatt (Perigon)'!E2333)</f>
        <v/>
      </c>
      <c r="B2338" s="95" t="str">
        <f>IF(ISBLANK('Zusatzblatt (Perigon)'!G2333),"",'Zusatzblatt (Perigon)'!G2333)</f>
        <v/>
      </c>
      <c r="C2338" s="96" t="str">
        <f>IF(ISBLANK('Zusatzblatt (Perigon)'!I2333),"",'Zusatzblatt (Perigon)'!I2333)</f>
        <v/>
      </c>
      <c r="D2338" s="97" t="str">
        <f>IF(ISBLANK('Zusatzblatt (Perigon)'!J2333),"",'Zusatzblatt (Perigon)'!J2333)</f>
        <v/>
      </c>
      <c r="E2338" s="64" t="str">
        <f>IF(ISBLANK('Zusatzblatt (Perigon)'!K2333),"",'Zusatzblatt (Perigon)'!K2333)</f>
        <v/>
      </c>
      <c r="F2338" s="65"/>
      <c r="G2338" s="64"/>
      <c r="H2338" s="69" t="str">
        <f>IF(ISBLANK('Zusatzblatt (Perigon)'!L2333),"",'Zusatzblatt (Perigon)'!L2333)</f>
        <v/>
      </c>
      <c r="I2338" s="69" t="str">
        <f>IF(ISBLANK('Zusatzblatt (Perigon)'!M2333),"",'Zusatzblatt (Perigon)'!M2333)</f>
        <v/>
      </c>
      <c r="J2338" s="98" t="str">
        <f>IF(ISBLANK('Zusatzblatt (Perigon)'!N2333),"",'Zusatzblatt (Perigon)'!N2333)</f>
        <v/>
      </c>
      <c r="K2338" s="99" t="str">
        <f>IF(ISBLANK('Zusatzblatt (Perigon)'!J2333),"",'Zusatzblatt (Perigon)'!T2333)</f>
        <v/>
      </c>
      <c r="L2338" s="95" t="str">
        <f>IF(ISBLANK('Zusatzblatt (Perigon)'!O2333),"",'Zusatzblatt (Perigon)'!O2333)</f>
        <v/>
      </c>
      <c r="M2338" s="95" t="str">
        <f>IF(ISBLANK('Zusatzblatt (Perigon)'!R2333),"",'Zusatzblatt (Perigon)'!R2333)</f>
        <v/>
      </c>
      <c r="N2338" s="95" t="str">
        <f>IF(ISBLANK('Zusatzblatt (Perigon)'!P2333),"",'Zusatzblatt (Perigon)'!P2333)</f>
        <v/>
      </c>
      <c r="O2338" s="38" t="str">
        <f>IF($L2338="","",VLOOKUP($R2338,Tarife!$A$2:$R$599,13,FALSE))</f>
        <v/>
      </c>
      <c r="P2338" s="38" t="str">
        <f t="shared" si="36"/>
        <v/>
      </c>
      <c r="R2338" s="100" t="str">
        <f>Zusammenzug!$C$25&amp;"-"&amp;Zusammenzug!$A$7&amp;"-"&amp;Leistungen!L2338</f>
        <v>2026-Nicht beauftragte Spitex-Organisation-</v>
      </c>
    </row>
    <row r="2339" spans="1:18" x14ac:dyDescent="0.2">
      <c r="A2339" s="95" t="str">
        <f>IF(ISBLANK('Zusatzblatt (Perigon)'!E2334),"",'Zusatzblatt (Perigon)'!E2334)</f>
        <v/>
      </c>
      <c r="B2339" s="95" t="str">
        <f>IF(ISBLANK('Zusatzblatt (Perigon)'!G2334),"",'Zusatzblatt (Perigon)'!G2334)</f>
        <v/>
      </c>
      <c r="C2339" s="96" t="str">
        <f>IF(ISBLANK('Zusatzblatt (Perigon)'!I2334),"",'Zusatzblatt (Perigon)'!I2334)</f>
        <v/>
      </c>
      <c r="D2339" s="97" t="str">
        <f>IF(ISBLANK('Zusatzblatt (Perigon)'!J2334),"",'Zusatzblatt (Perigon)'!J2334)</f>
        <v/>
      </c>
      <c r="E2339" s="64" t="str">
        <f>IF(ISBLANK('Zusatzblatt (Perigon)'!K2334),"",'Zusatzblatt (Perigon)'!K2334)</f>
        <v/>
      </c>
      <c r="F2339" s="65"/>
      <c r="G2339" s="64"/>
      <c r="H2339" s="69" t="str">
        <f>IF(ISBLANK('Zusatzblatt (Perigon)'!L2334),"",'Zusatzblatt (Perigon)'!L2334)</f>
        <v/>
      </c>
      <c r="I2339" s="69" t="str">
        <f>IF(ISBLANK('Zusatzblatt (Perigon)'!M2334),"",'Zusatzblatt (Perigon)'!M2334)</f>
        <v/>
      </c>
      <c r="J2339" s="98" t="str">
        <f>IF(ISBLANK('Zusatzblatt (Perigon)'!N2334),"",'Zusatzblatt (Perigon)'!N2334)</f>
        <v/>
      </c>
      <c r="K2339" s="99" t="str">
        <f>IF(ISBLANK('Zusatzblatt (Perigon)'!J2334),"",'Zusatzblatt (Perigon)'!T2334)</f>
        <v/>
      </c>
      <c r="L2339" s="95" t="str">
        <f>IF(ISBLANK('Zusatzblatt (Perigon)'!O2334),"",'Zusatzblatt (Perigon)'!O2334)</f>
        <v/>
      </c>
      <c r="M2339" s="95" t="str">
        <f>IF(ISBLANK('Zusatzblatt (Perigon)'!R2334),"",'Zusatzblatt (Perigon)'!R2334)</f>
        <v/>
      </c>
      <c r="N2339" s="95" t="str">
        <f>IF(ISBLANK('Zusatzblatt (Perigon)'!P2334),"",'Zusatzblatt (Perigon)'!P2334)</f>
        <v/>
      </c>
      <c r="O2339" s="38" t="str">
        <f>IF($L2339="","",VLOOKUP($R2339,Tarife!$A$2:$R$599,13,FALSE))</f>
        <v/>
      </c>
      <c r="P2339" s="38" t="str">
        <f t="shared" si="36"/>
        <v/>
      </c>
      <c r="R2339" s="100" t="str">
        <f>Zusammenzug!$C$25&amp;"-"&amp;Zusammenzug!$A$7&amp;"-"&amp;Leistungen!L2339</f>
        <v>2026-Nicht beauftragte Spitex-Organisation-</v>
      </c>
    </row>
    <row r="2340" spans="1:18" x14ac:dyDescent="0.2">
      <c r="A2340" s="95" t="str">
        <f>IF(ISBLANK('Zusatzblatt (Perigon)'!E2335),"",'Zusatzblatt (Perigon)'!E2335)</f>
        <v/>
      </c>
      <c r="B2340" s="95" t="str">
        <f>IF(ISBLANK('Zusatzblatt (Perigon)'!G2335),"",'Zusatzblatt (Perigon)'!G2335)</f>
        <v/>
      </c>
      <c r="C2340" s="96" t="str">
        <f>IF(ISBLANK('Zusatzblatt (Perigon)'!I2335),"",'Zusatzblatt (Perigon)'!I2335)</f>
        <v/>
      </c>
      <c r="D2340" s="97" t="str">
        <f>IF(ISBLANK('Zusatzblatt (Perigon)'!J2335),"",'Zusatzblatt (Perigon)'!J2335)</f>
        <v/>
      </c>
      <c r="E2340" s="64" t="str">
        <f>IF(ISBLANK('Zusatzblatt (Perigon)'!K2335),"",'Zusatzblatt (Perigon)'!K2335)</f>
        <v/>
      </c>
      <c r="F2340" s="65"/>
      <c r="G2340" s="64"/>
      <c r="H2340" s="69" t="str">
        <f>IF(ISBLANK('Zusatzblatt (Perigon)'!L2335),"",'Zusatzblatt (Perigon)'!L2335)</f>
        <v/>
      </c>
      <c r="I2340" s="69" t="str">
        <f>IF(ISBLANK('Zusatzblatt (Perigon)'!M2335),"",'Zusatzblatt (Perigon)'!M2335)</f>
        <v/>
      </c>
      <c r="J2340" s="98" t="str">
        <f>IF(ISBLANK('Zusatzblatt (Perigon)'!N2335),"",'Zusatzblatt (Perigon)'!N2335)</f>
        <v/>
      </c>
      <c r="K2340" s="99" t="str">
        <f>IF(ISBLANK('Zusatzblatt (Perigon)'!J2335),"",'Zusatzblatt (Perigon)'!T2335)</f>
        <v/>
      </c>
      <c r="L2340" s="95" t="str">
        <f>IF(ISBLANK('Zusatzblatt (Perigon)'!O2335),"",'Zusatzblatt (Perigon)'!O2335)</f>
        <v/>
      </c>
      <c r="M2340" s="95" t="str">
        <f>IF(ISBLANK('Zusatzblatt (Perigon)'!R2335),"",'Zusatzblatt (Perigon)'!R2335)</f>
        <v/>
      </c>
      <c r="N2340" s="95" t="str">
        <f>IF(ISBLANK('Zusatzblatt (Perigon)'!P2335),"",'Zusatzblatt (Perigon)'!P2335)</f>
        <v/>
      </c>
      <c r="O2340" s="38" t="str">
        <f>IF($L2340="","",VLOOKUP($R2340,Tarife!$A$2:$R$599,13,FALSE))</f>
        <v/>
      </c>
      <c r="P2340" s="38" t="str">
        <f t="shared" si="36"/>
        <v/>
      </c>
      <c r="R2340" s="100" t="str">
        <f>Zusammenzug!$C$25&amp;"-"&amp;Zusammenzug!$A$7&amp;"-"&amp;Leistungen!L2340</f>
        <v>2026-Nicht beauftragte Spitex-Organisation-</v>
      </c>
    </row>
    <row r="2341" spans="1:18" x14ac:dyDescent="0.2">
      <c r="A2341" s="95" t="str">
        <f>IF(ISBLANK('Zusatzblatt (Perigon)'!E2336),"",'Zusatzblatt (Perigon)'!E2336)</f>
        <v/>
      </c>
      <c r="B2341" s="95" t="str">
        <f>IF(ISBLANK('Zusatzblatt (Perigon)'!G2336),"",'Zusatzblatt (Perigon)'!G2336)</f>
        <v/>
      </c>
      <c r="C2341" s="96" t="str">
        <f>IF(ISBLANK('Zusatzblatt (Perigon)'!I2336),"",'Zusatzblatt (Perigon)'!I2336)</f>
        <v/>
      </c>
      <c r="D2341" s="97" t="str">
        <f>IF(ISBLANK('Zusatzblatt (Perigon)'!J2336),"",'Zusatzblatt (Perigon)'!J2336)</f>
        <v/>
      </c>
      <c r="E2341" s="64" t="str">
        <f>IF(ISBLANK('Zusatzblatt (Perigon)'!K2336),"",'Zusatzblatt (Perigon)'!K2336)</f>
        <v/>
      </c>
      <c r="F2341" s="65"/>
      <c r="G2341" s="64"/>
      <c r="H2341" s="69" t="str">
        <f>IF(ISBLANK('Zusatzblatt (Perigon)'!L2336),"",'Zusatzblatt (Perigon)'!L2336)</f>
        <v/>
      </c>
      <c r="I2341" s="69" t="str">
        <f>IF(ISBLANK('Zusatzblatt (Perigon)'!M2336),"",'Zusatzblatt (Perigon)'!M2336)</f>
        <v/>
      </c>
      <c r="J2341" s="98" t="str">
        <f>IF(ISBLANK('Zusatzblatt (Perigon)'!N2336),"",'Zusatzblatt (Perigon)'!N2336)</f>
        <v/>
      </c>
      <c r="K2341" s="99" t="str">
        <f>IF(ISBLANK('Zusatzblatt (Perigon)'!J2336),"",'Zusatzblatt (Perigon)'!T2336)</f>
        <v/>
      </c>
      <c r="L2341" s="95" t="str">
        <f>IF(ISBLANK('Zusatzblatt (Perigon)'!O2336),"",'Zusatzblatt (Perigon)'!O2336)</f>
        <v/>
      </c>
      <c r="M2341" s="95" t="str">
        <f>IF(ISBLANK('Zusatzblatt (Perigon)'!R2336),"",'Zusatzblatt (Perigon)'!R2336)</f>
        <v/>
      </c>
      <c r="N2341" s="95" t="str">
        <f>IF(ISBLANK('Zusatzblatt (Perigon)'!P2336),"",'Zusatzblatt (Perigon)'!P2336)</f>
        <v/>
      </c>
      <c r="O2341" s="38" t="str">
        <f>IF($L2341="","",VLOOKUP($R2341,Tarife!$A$2:$R$599,13,FALSE))</f>
        <v/>
      </c>
      <c r="P2341" s="38" t="str">
        <f t="shared" si="36"/>
        <v/>
      </c>
      <c r="R2341" s="100" t="str">
        <f>Zusammenzug!$C$25&amp;"-"&amp;Zusammenzug!$A$7&amp;"-"&amp;Leistungen!L2341</f>
        <v>2026-Nicht beauftragte Spitex-Organisation-</v>
      </c>
    </row>
    <row r="2342" spans="1:18" x14ac:dyDescent="0.2">
      <c r="A2342" s="95" t="str">
        <f>IF(ISBLANK('Zusatzblatt (Perigon)'!E2337),"",'Zusatzblatt (Perigon)'!E2337)</f>
        <v/>
      </c>
      <c r="B2342" s="95" t="str">
        <f>IF(ISBLANK('Zusatzblatt (Perigon)'!G2337),"",'Zusatzblatt (Perigon)'!G2337)</f>
        <v/>
      </c>
      <c r="C2342" s="96" t="str">
        <f>IF(ISBLANK('Zusatzblatt (Perigon)'!I2337),"",'Zusatzblatt (Perigon)'!I2337)</f>
        <v/>
      </c>
      <c r="D2342" s="97" t="str">
        <f>IF(ISBLANK('Zusatzblatt (Perigon)'!J2337),"",'Zusatzblatt (Perigon)'!J2337)</f>
        <v/>
      </c>
      <c r="E2342" s="64" t="str">
        <f>IF(ISBLANK('Zusatzblatt (Perigon)'!K2337),"",'Zusatzblatt (Perigon)'!K2337)</f>
        <v/>
      </c>
      <c r="F2342" s="65"/>
      <c r="G2342" s="64"/>
      <c r="H2342" s="69" t="str">
        <f>IF(ISBLANK('Zusatzblatt (Perigon)'!L2337),"",'Zusatzblatt (Perigon)'!L2337)</f>
        <v/>
      </c>
      <c r="I2342" s="69" t="str">
        <f>IF(ISBLANK('Zusatzblatt (Perigon)'!M2337),"",'Zusatzblatt (Perigon)'!M2337)</f>
        <v/>
      </c>
      <c r="J2342" s="98" t="str">
        <f>IF(ISBLANK('Zusatzblatt (Perigon)'!N2337),"",'Zusatzblatt (Perigon)'!N2337)</f>
        <v/>
      </c>
      <c r="K2342" s="99" t="str">
        <f>IF(ISBLANK('Zusatzblatt (Perigon)'!J2337),"",'Zusatzblatt (Perigon)'!T2337)</f>
        <v/>
      </c>
      <c r="L2342" s="95" t="str">
        <f>IF(ISBLANK('Zusatzblatt (Perigon)'!O2337),"",'Zusatzblatt (Perigon)'!O2337)</f>
        <v/>
      </c>
      <c r="M2342" s="95" t="str">
        <f>IF(ISBLANK('Zusatzblatt (Perigon)'!R2337),"",'Zusatzblatt (Perigon)'!R2337)</f>
        <v/>
      </c>
      <c r="N2342" s="95" t="str">
        <f>IF(ISBLANK('Zusatzblatt (Perigon)'!P2337),"",'Zusatzblatt (Perigon)'!P2337)</f>
        <v/>
      </c>
      <c r="O2342" s="38" t="str">
        <f>IF($L2342="","",VLOOKUP($R2342,Tarife!$A$2:$R$599,13,FALSE))</f>
        <v/>
      </c>
      <c r="P2342" s="38" t="str">
        <f t="shared" si="36"/>
        <v/>
      </c>
      <c r="R2342" s="100" t="str">
        <f>Zusammenzug!$C$25&amp;"-"&amp;Zusammenzug!$A$7&amp;"-"&amp;Leistungen!L2342</f>
        <v>2026-Nicht beauftragte Spitex-Organisation-</v>
      </c>
    </row>
    <row r="2343" spans="1:18" x14ac:dyDescent="0.2">
      <c r="A2343" s="95" t="str">
        <f>IF(ISBLANK('Zusatzblatt (Perigon)'!E2338),"",'Zusatzblatt (Perigon)'!E2338)</f>
        <v/>
      </c>
      <c r="B2343" s="95" t="str">
        <f>IF(ISBLANK('Zusatzblatt (Perigon)'!G2338),"",'Zusatzblatt (Perigon)'!G2338)</f>
        <v/>
      </c>
      <c r="C2343" s="96" t="str">
        <f>IF(ISBLANK('Zusatzblatt (Perigon)'!I2338),"",'Zusatzblatt (Perigon)'!I2338)</f>
        <v/>
      </c>
      <c r="D2343" s="97" t="str">
        <f>IF(ISBLANK('Zusatzblatt (Perigon)'!J2338),"",'Zusatzblatt (Perigon)'!J2338)</f>
        <v/>
      </c>
      <c r="E2343" s="64" t="str">
        <f>IF(ISBLANK('Zusatzblatt (Perigon)'!K2338),"",'Zusatzblatt (Perigon)'!K2338)</f>
        <v/>
      </c>
      <c r="F2343" s="65"/>
      <c r="G2343" s="64"/>
      <c r="H2343" s="69" t="str">
        <f>IF(ISBLANK('Zusatzblatt (Perigon)'!L2338),"",'Zusatzblatt (Perigon)'!L2338)</f>
        <v/>
      </c>
      <c r="I2343" s="69" t="str">
        <f>IF(ISBLANK('Zusatzblatt (Perigon)'!M2338),"",'Zusatzblatt (Perigon)'!M2338)</f>
        <v/>
      </c>
      <c r="J2343" s="98" t="str">
        <f>IF(ISBLANK('Zusatzblatt (Perigon)'!N2338),"",'Zusatzblatt (Perigon)'!N2338)</f>
        <v/>
      </c>
      <c r="K2343" s="99" t="str">
        <f>IF(ISBLANK('Zusatzblatt (Perigon)'!J2338),"",'Zusatzblatt (Perigon)'!T2338)</f>
        <v/>
      </c>
      <c r="L2343" s="95" t="str">
        <f>IF(ISBLANK('Zusatzblatt (Perigon)'!O2338),"",'Zusatzblatt (Perigon)'!O2338)</f>
        <v/>
      </c>
      <c r="M2343" s="95" t="str">
        <f>IF(ISBLANK('Zusatzblatt (Perigon)'!R2338),"",'Zusatzblatt (Perigon)'!R2338)</f>
        <v/>
      </c>
      <c r="N2343" s="95" t="str">
        <f>IF(ISBLANK('Zusatzblatt (Perigon)'!P2338),"",'Zusatzblatt (Perigon)'!P2338)</f>
        <v/>
      </c>
      <c r="O2343" s="38" t="str">
        <f>IF($L2343="","",VLOOKUP($R2343,Tarife!$A$2:$R$599,13,FALSE))</f>
        <v/>
      </c>
      <c r="P2343" s="38" t="str">
        <f t="shared" si="36"/>
        <v/>
      </c>
      <c r="R2343" s="100" t="str">
        <f>Zusammenzug!$C$25&amp;"-"&amp;Zusammenzug!$A$7&amp;"-"&amp;Leistungen!L2343</f>
        <v>2026-Nicht beauftragte Spitex-Organisation-</v>
      </c>
    </row>
    <row r="2344" spans="1:18" x14ac:dyDescent="0.2">
      <c r="A2344" s="95" t="str">
        <f>IF(ISBLANK('Zusatzblatt (Perigon)'!E2339),"",'Zusatzblatt (Perigon)'!E2339)</f>
        <v/>
      </c>
      <c r="B2344" s="95" t="str">
        <f>IF(ISBLANK('Zusatzblatt (Perigon)'!G2339),"",'Zusatzblatt (Perigon)'!G2339)</f>
        <v/>
      </c>
      <c r="C2344" s="96" t="str">
        <f>IF(ISBLANK('Zusatzblatt (Perigon)'!I2339),"",'Zusatzblatt (Perigon)'!I2339)</f>
        <v/>
      </c>
      <c r="D2344" s="97" t="str">
        <f>IF(ISBLANK('Zusatzblatt (Perigon)'!J2339),"",'Zusatzblatt (Perigon)'!J2339)</f>
        <v/>
      </c>
      <c r="E2344" s="64" t="str">
        <f>IF(ISBLANK('Zusatzblatt (Perigon)'!K2339),"",'Zusatzblatt (Perigon)'!K2339)</f>
        <v/>
      </c>
      <c r="F2344" s="65"/>
      <c r="G2344" s="64"/>
      <c r="H2344" s="69" t="str">
        <f>IF(ISBLANK('Zusatzblatt (Perigon)'!L2339),"",'Zusatzblatt (Perigon)'!L2339)</f>
        <v/>
      </c>
      <c r="I2344" s="69" t="str">
        <f>IF(ISBLANK('Zusatzblatt (Perigon)'!M2339),"",'Zusatzblatt (Perigon)'!M2339)</f>
        <v/>
      </c>
      <c r="J2344" s="98" t="str">
        <f>IF(ISBLANK('Zusatzblatt (Perigon)'!N2339),"",'Zusatzblatt (Perigon)'!N2339)</f>
        <v/>
      </c>
      <c r="K2344" s="99" t="str">
        <f>IF(ISBLANK('Zusatzblatt (Perigon)'!J2339),"",'Zusatzblatt (Perigon)'!T2339)</f>
        <v/>
      </c>
      <c r="L2344" s="95" t="str">
        <f>IF(ISBLANK('Zusatzblatt (Perigon)'!O2339),"",'Zusatzblatt (Perigon)'!O2339)</f>
        <v/>
      </c>
      <c r="M2344" s="95" t="str">
        <f>IF(ISBLANK('Zusatzblatt (Perigon)'!R2339),"",'Zusatzblatt (Perigon)'!R2339)</f>
        <v/>
      </c>
      <c r="N2344" s="95" t="str">
        <f>IF(ISBLANK('Zusatzblatt (Perigon)'!P2339),"",'Zusatzblatt (Perigon)'!P2339)</f>
        <v/>
      </c>
      <c r="O2344" s="38" t="str">
        <f>IF($L2344="","",VLOOKUP($R2344,Tarife!$A$2:$R$599,13,FALSE))</f>
        <v/>
      </c>
      <c r="P2344" s="38" t="str">
        <f t="shared" si="36"/>
        <v/>
      </c>
      <c r="R2344" s="100" t="str">
        <f>Zusammenzug!$C$25&amp;"-"&amp;Zusammenzug!$A$7&amp;"-"&amp;Leistungen!L2344</f>
        <v>2026-Nicht beauftragte Spitex-Organisation-</v>
      </c>
    </row>
    <row r="2345" spans="1:18" x14ac:dyDescent="0.2">
      <c r="A2345" s="95" t="str">
        <f>IF(ISBLANK('Zusatzblatt (Perigon)'!E2340),"",'Zusatzblatt (Perigon)'!E2340)</f>
        <v/>
      </c>
      <c r="B2345" s="95" t="str">
        <f>IF(ISBLANK('Zusatzblatt (Perigon)'!G2340),"",'Zusatzblatt (Perigon)'!G2340)</f>
        <v/>
      </c>
      <c r="C2345" s="96" t="str">
        <f>IF(ISBLANK('Zusatzblatt (Perigon)'!I2340),"",'Zusatzblatt (Perigon)'!I2340)</f>
        <v/>
      </c>
      <c r="D2345" s="97" t="str">
        <f>IF(ISBLANK('Zusatzblatt (Perigon)'!J2340),"",'Zusatzblatt (Perigon)'!J2340)</f>
        <v/>
      </c>
      <c r="E2345" s="64" t="str">
        <f>IF(ISBLANK('Zusatzblatt (Perigon)'!K2340),"",'Zusatzblatt (Perigon)'!K2340)</f>
        <v/>
      </c>
      <c r="F2345" s="65"/>
      <c r="G2345" s="64"/>
      <c r="H2345" s="69" t="str">
        <f>IF(ISBLANK('Zusatzblatt (Perigon)'!L2340),"",'Zusatzblatt (Perigon)'!L2340)</f>
        <v/>
      </c>
      <c r="I2345" s="69" t="str">
        <f>IF(ISBLANK('Zusatzblatt (Perigon)'!M2340),"",'Zusatzblatt (Perigon)'!M2340)</f>
        <v/>
      </c>
      <c r="J2345" s="98" t="str">
        <f>IF(ISBLANK('Zusatzblatt (Perigon)'!N2340),"",'Zusatzblatt (Perigon)'!N2340)</f>
        <v/>
      </c>
      <c r="K2345" s="99" t="str">
        <f>IF(ISBLANK('Zusatzblatt (Perigon)'!J2340),"",'Zusatzblatt (Perigon)'!T2340)</f>
        <v/>
      </c>
      <c r="L2345" s="95" t="str">
        <f>IF(ISBLANK('Zusatzblatt (Perigon)'!O2340),"",'Zusatzblatt (Perigon)'!O2340)</f>
        <v/>
      </c>
      <c r="M2345" s="95" t="str">
        <f>IF(ISBLANK('Zusatzblatt (Perigon)'!R2340),"",'Zusatzblatt (Perigon)'!R2340)</f>
        <v/>
      </c>
      <c r="N2345" s="95" t="str">
        <f>IF(ISBLANK('Zusatzblatt (Perigon)'!P2340),"",'Zusatzblatt (Perigon)'!P2340)</f>
        <v/>
      </c>
      <c r="O2345" s="38" t="str">
        <f>IF($L2345="","",VLOOKUP($R2345,Tarife!$A$2:$R$599,13,FALSE))</f>
        <v/>
      </c>
      <c r="P2345" s="38" t="str">
        <f t="shared" si="36"/>
        <v/>
      </c>
      <c r="R2345" s="100" t="str">
        <f>Zusammenzug!$C$25&amp;"-"&amp;Zusammenzug!$A$7&amp;"-"&amp;Leistungen!L2345</f>
        <v>2026-Nicht beauftragte Spitex-Organisation-</v>
      </c>
    </row>
    <row r="2346" spans="1:18" x14ac:dyDescent="0.2">
      <c r="A2346" s="95" t="str">
        <f>IF(ISBLANK('Zusatzblatt (Perigon)'!E2341),"",'Zusatzblatt (Perigon)'!E2341)</f>
        <v/>
      </c>
      <c r="B2346" s="95" t="str">
        <f>IF(ISBLANK('Zusatzblatt (Perigon)'!G2341),"",'Zusatzblatt (Perigon)'!G2341)</f>
        <v/>
      </c>
      <c r="C2346" s="96" t="str">
        <f>IF(ISBLANK('Zusatzblatt (Perigon)'!I2341),"",'Zusatzblatt (Perigon)'!I2341)</f>
        <v/>
      </c>
      <c r="D2346" s="97" t="str">
        <f>IF(ISBLANK('Zusatzblatt (Perigon)'!J2341),"",'Zusatzblatt (Perigon)'!J2341)</f>
        <v/>
      </c>
      <c r="E2346" s="64" t="str">
        <f>IF(ISBLANK('Zusatzblatt (Perigon)'!K2341),"",'Zusatzblatt (Perigon)'!K2341)</f>
        <v/>
      </c>
      <c r="F2346" s="65"/>
      <c r="G2346" s="64"/>
      <c r="H2346" s="69" t="str">
        <f>IF(ISBLANK('Zusatzblatt (Perigon)'!L2341),"",'Zusatzblatt (Perigon)'!L2341)</f>
        <v/>
      </c>
      <c r="I2346" s="69" t="str">
        <f>IF(ISBLANK('Zusatzblatt (Perigon)'!M2341),"",'Zusatzblatt (Perigon)'!M2341)</f>
        <v/>
      </c>
      <c r="J2346" s="98" t="str">
        <f>IF(ISBLANK('Zusatzblatt (Perigon)'!N2341),"",'Zusatzblatt (Perigon)'!N2341)</f>
        <v/>
      </c>
      <c r="K2346" s="99" t="str">
        <f>IF(ISBLANK('Zusatzblatt (Perigon)'!J2341),"",'Zusatzblatt (Perigon)'!T2341)</f>
        <v/>
      </c>
      <c r="L2346" s="95" t="str">
        <f>IF(ISBLANK('Zusatzblatt (Perigon)'!O2341),"",'Zusatzblatt (Perigon)'!O2341)</f>
        <v/>
      </c>
      <c r="M2346" s="95" t="str">
        <f>IF(ISBLANK('Zusatzblatt (Perigon)'!R2341),"",'Zusatzblatt (Perigon)'!R2341)</f>
        <v/>
      </c>
      <c r="N2346" s="95" t="str">
        <f>IF(ISBLANK('Zusatzblatt (Perigon)'!P2341),"",'Zusatzblatt (Perigon)'!P2341)</f>
        <v/>
      </c>
      <c r="O2346" s="38" t="str">
        <f>IF($L2346="","",VLOOKUP($R2346,Tarife!$A$2:$R$599,13,FALSE))</f>
        <v/>
      </c>
      <c r="P2346" s="38" t="str">
        <f t="shared" si="36"/>
        <v/>
      </c>
      <c r="R2346" s="100" t="str">
        <f>Zusammenzug!$C$25&amp;"-"&amp;Zusammenzug!$A$7&amp;"-"&amp;Leistungen!L2346</f>
        <v>2026-Nicht beauftragte Spitex-Organisation-</v>
      </c>
    </row>
    <row r="2347" spans="1:18" x14ac:dyDescent="0.2">
      <c r="A2347" s="95" t="str">
        <f>IF(ISBLANK('Zusatzblatt (Perigon)'!E2342),"",'Zusatzblatt (Perigon)'!E2342)</f>
        <v/>
      </c>
      <c r="B2347" s="95" t="str">
        <f>IF(ISBLANK('Zusatzblatt (Perigon)'!G2342),"",'Zusatzblatt (Perigon)'!G2342)</f>
        <v/>
      </c>
      <c r="C2347" s="96" t="str">
        <f>IF(ISBLANK('Zusatzblatt (Perigon)'!I2342),"",'Zusatzblatt (Perigon)'!I2342)</f>
        <v/>
      </c>
      <c r="D2347" s="97" t="str">
        <f>IF(ISBLANK('Zusatzblatt (Perigon)'!J2342),"",'Zusatzblatt (Perigon)'!J2342)</f>
        <v/>
      </c>
      <c r="E2347" s="64" t="str">
        <f>IF(ISBLANK('Zusatzblatt (Perigon)'!K2342),"",'Zusatzblatt (Perigon)'!K2342)</f>
        <v/>
      </c>
      <c r="F2347" s="65"/>
      <c r="G2347" s="64"/>
      <c r="H2347" s="69" t="str">
        <f>IF(ISBLANK('Zusatzblatt (Perigon)'!L2342),"",'Zusatzblatt (Perigon)'!L2342)</f>
        <v/>
      </c>
      <c r="I2347" s="69" t="str">
        <f>IF(ISBLANK('Zusatzblatt (Perigon)'!M2342),"",'Zusatzblatt (Perigon)'!M2342)</f>
        <v/>
      </c>
      <c r="J2347" s="98" t="str">
        <f>IF(ISBLANK('Zusatzblatt (Perigon)'!N2342),"",'Zusatzblatt (Perigon)'!N2342)</f>
        <v/>
      </c>
      <c r="K2347" s="99" t="str">
        <f>IF(ISBLANK('Zusatzblatt (Perigon)'!J2342),"",'Zusatzblatt (Perigon)'!T2342)</f>
        <v/>
      </c>
      <c r="L2347" s="95" t="str">
        <f>IF(ISBLANK('Zusatzblatt (Perigon)'!O2342),"",'Zusatzblatt (Perigon)'!O2342)</f>
        <v/>
      </c>
      <c r="M2347" s="95" t="str">
        <f>IF(ISBLANK('Zusatzblatt (Perigon)'!R2342),"",'Zusatzblatt (Perigon)'!R2342)</f>
        <v/>
      </c>
      <c r="N2347" s="95" t="str">
        <f>IF(ISBLANK('Zusatzblatt (Perigon)'!P2342),"",'Zusatzblatt (Perigon)'!P2342)</f>
        <v/>
      </c>
      <c r="O2347" s="38" t="str">
        <f>IF($L2347="","",VLOOKUP($R2347,Tarife!$A$2:$R$599,13,FALSE))</f>
        <v/>
      </c>
      <c r="P2347" s="38" t="str">
        <f t="shared" si="36"/>
        <v/>
      </c>
      <c r="R2347" s="100" t="str">
        <f>Zusammenzug!$C$25&amp;"-"&amp;Zusammenzug!$A$7&amp;"-"&amp;Leistungen!L2347</f>
        <v>2026-Nicht beauftragte Spitex-Organisation-</v>
      </c>
    </row>
    <row r="2348" spans="1:18" x14ac:dyDescent="0.2">
      <c r="A2348" s="95" t="str">
        <f>IF(ISBLANK('Zusatzblatt (Perigon)'!E2343),"",'Zusatzblatt (Perigon)'!E2343)</f>
        <v/>
      </c>
      <c r="B2348" s="95" t="str">
        <f>IF(ISBLANK('Zusatzblatt (Perigon)'!G2343),"",'Zusatzblatt (Perigon)'!G2343)</f>
        <v/>
      </c>
      <c r="C2348" s="96" t="str">
        <f>IF(ISBLANK('Zusatzblatt (Perigon)'!I2343),"",'Zusatzblatt (Perigon)'!I2343)</f>
        <v/>
      </c>
      <c r="D2348" s="97" t="str">
        <f>IF(ISBLANK('Zusatzblatt (Perigon)'!J2343),"",'Zusatzblatt (Perigon)'!J2343)</f>
        <v/>
      </c>
      <c r="E2348" s="64" t="str">
        <f>IF(ISBLANK('Zusatzblatt (Perigon)'!K2343),"",'Zusatzblatt (Perigon)'!K2343)</f>
        <v/>
      </c>
      <c r="F2348" s="65"/>
      <c r="G2348" s="64"/>
      <c r="H2348" s="69" t="str">
        <f>IF(ISBLANK('Zusatzblatt (Perigon)'!L2343),"",'Zusatzblatt (Perigon)'!L2343)</f>
        <v/>
      </c>
      <c r="I2348" s="69" t="str">
        <f>IF(ISBLANK('Zusatzblatt (Perigon)'!M2343),"",'Zusatzblatt (Perigon)'!M2343)</f>
        <v/>
      </c>
      <c r="J2348" s="98" t="str">
        <f>IF(ISBLANK('Zusatzblatt (Perigon)'!N2343),"",'Zusatzblatt (Perigon)'!N2343)</f>
        <v/>
      </c>
      <c r="K2348" s="99" t="str">
        <f>IF(ISBLANK('Zusatzblatt (Perigon)'!J2343),"",'Zusatzblatt (Perigon)'!T2343)</f>
        <v/>
      </c>
      <c r="L2348" s="95" t="str">
        <f>IF(ISBLANK('Zusatzblatt (Perigon)'!O2343),"",'Zusatzblatt (Perigon)'!O2343)</f>
        <v/>
      </c>
      <c r="M2348" s="95" t="str">
        <f>IF(ISBLANK('Zusatzblatt (Perigon)'!R2343),"",'Zusatzblatt (Perigon)'!R2343)</f>
        <v/>
      </c>
      <c r="N2348" s="95" t="str">
        <f>IF(ISBLANK('Zusatzblatt (Perigon)'!P2343),"",'Zusatzblatt (Perigon)'!P2343)</f>
        <v/>
      </c>
      <c r="O2348" s="38" t="str">
        <f>IF($L2348="","",VLOOKUP($R2348,Tarife!$A$2:$R$599,13,FALSE))</f>
        <v/>
      </c>
      <c r="P2348" s="38" t="str">
        <f t="shared" si="36"/>
        <v/>
      </c>
      <c r="R2348" s="100" t="str">
        <f>Zusammenzug!$C$25&amp;"-"&amp;Zusammenzug!$A$7&amp;"-"&amp;Leistungen!L2348</f>
        <v>2026-Nicht beauftragte Spitex-Organisation-</v>
      </c>
    </row>
    <row r="2349" spans="1:18" x14ac:dyDescent="0.2">
      <c r="A2349" s="95" t="str">
        <f>IF(ISBLANK('Zusatzblatt (Perigon)'!E2344),"",'Zusatzblatt (Perigon)'!E2344)</f>
        <v/>
      </c>
      <c r="B2349" s="95" t="str">
        <f>IF(ISBLANK('Zusatzblatt (Perigon)'!G2344),"",'Zusatzblatt (Perigon)'!G2344)</f>
        <v/>
      </c>
      <c r="C2349" s="96" t="str">
        <f>IF(ISBLANK('Zusatzblatt (Perigon)'!I2344),"",'Zusatzblatt (Perigon)'!I2344)</f>
        <v/>
      </c>
      <c r="D2349" s="97" t="str">
        <f>IF(ISBLANK('Zusatzblatt (Perigon)'!J2344),"",'Zusatzblatt (Perigon)'!J2344)</f>
        <v/>
      </c>
      <c r="E2349" s="64" t="str">
        <f>IF(ISBLANK('Zusatzblatt (Perigon)'!K2344),"",'Zusatzblatt (Perigon)'!K2344)</f>
        <v/>
      </c>
      <c r="F2349" s="65"/>
      <c r="G2349" s="64"/>
      <c r="H2349" s="69" t="str">
        <f>IF(ISBLANK('Zusatzblatt (Perigon)'!L2344),"",'Zusatzblatt (Perigon)'!L2344)</f>
        <v/>
      </c>
      <c r="I2349" s="69" t="str">
        <f>IF(ISBLANK('Zusatzblatt (Perigon)'!M2344),"",'Zusatzblatt (Perigon)'!M2344)</f>
        <v/>
      </c>
      <c r="J2349" s="98" t="str">
        <f>IF(ISBLANK('Zusatzblatt (Perigon)'!N2344),"",'Zusatzblatt (Perigon)'!N2344)</f>
        <v/>
      </c>
      <c r="K2349" s="99" t="str">
        <f>IF(ISBLANK('Zusatzblatt (Perigon)'!J2344),"",'Zusatzblatt (Perigon)'!T2344)</f>
        <v/>
      </c>
      <c r="L2349" s="95" t="str">
        <f>IF(ISBLANK('Zusatzblatt (Perigon)'!O2344),"",'Zusatzblatt (Perigon)'!O2344)</f>
        <v/>
      </c>
      <c r="M2349" s="95" t="str">
        <f>IF(ISBLANK('Zusatzblatt (Perigon)'!R2344),"",'Zusatzblatt (Perigon)'!R2344)</f>
        <v/>
      </c>
      <c r="N2349" s="95" t="str">
        <f>IF(ISBLANK('Zusatzblatt (Perigon)'!P2344),"",'Zusatzblatt (Perigon)'!P2344)</f>
        <v/>
      </c>
      <c r="O2349" s="38" t="str">
        <f>IF($L2349="","",VLOOKUP($R2349,Tarife!$A$2:$R$599,13,FALSE))</f>
        <v/>
      </c>
      <c r="P2349" s="38" t="str">
        <f t="shared" si="36"/>
        <v/>
      </c>
      <c r="R2349" s="100" t="str">
        <f>Zusammenzug!$C$25&amp;"-"&amp;Zusammenzug!$A$7&amp;"-"&amp;Leistungen!L2349</f>
        <v>2026-Nicht beauftragte Spitex-Organisation-</v>
      </c>
    </row>
    <row r="2350" spans="1:18" x14ac:dyDescent="0.2">
      <c r="A2350" s="95" t="str">
        <f>IF(ISBLANK('Zusatzblatt (Perigon)'!E2345),"",'Zusatzblatt (Perigon)'!E2345)</f>
        <v/>
      </c>
      <c r="B2350" s="95" t="str">
        <f>IF(ISBLANK('Zusatzblatt (Perigon)'!G2345),"",'Zusatzblatt (Perigon)'!G2345)</f>
        <v/>
      </c>
      <c r="C2350" s="96" t="str">
        <f>IF(ISBLANK('Zusatzblatt (Perigon)'!I2345),"",'Zusatzblatt (Perigon)'!I2345)</f>
        <v/>
      </c>
      <c r="D2350" s="97" t="str">
        <f>IF(ISBLANK('Zusatzblatt (Perigon)'!J2345),"",'Zusatzblatt (Perigon)'!J2345)</f>
        <v/>
      </c>
      <c r="E2350" s="64" t="str">
        <f>IF(ISBLANK('Zusatzblatt (Perigon)'!K2345),"",'Zusatzblatt (Perigon)'!K2345)</f>
        <v/>
      </c>
      <c r="F2350" s="65"/>
      <c r="G2350" s="64"/>
      <c r="H2350" s="69" t="str">
        <f>IF(ISBLANK('Zusatzblatt (Perigon)'!L2345),"",'Zusatzblatt (Perigon)'!L2345)</f>
        <v/>
      </c>
      <c r="I2350" s="69" t="str">
        <f>IF(ISBLANK('Zusatzblatt (Perigon)'!M2345),"",'Zusatzblatt (Perigon)'!M2345)</f>
        <v/>
      </c>
      <c r="J2350" s="98" t="str">
        <f>IF(ISBLANK('Zusatzblatt (Perigon)'!N2345),"",'Zusatzblatt (Perigon)'!N2345)</f>
        <v/>
      </c>
      <c r="K2350" s="99" t="str">
        <f>IF(ISBLANK('Zusatzblatt (Perigon)'!J2345),"",'Zusatzblatt (Perigon)'!T2345)</f>
        <v/>
      </c>
      <c r="L2350" s="95" t="str">
        <f>IF(ISBLANK('Zusatzblatt (Perigon)'!O2345),"",'Zusatzblatt (Perigon)'!O2345)</f>
        <v/>
      </c>
      <c r="M2350" s="95" t="str">
        <f>IF(ISBLANK('Zusatzblatt (Perigon)'!R2345),"",'Zusatzblatt (Perigon)'!R2345)</f>
        <v/>
      </c>
      <c r="N2350" s="95" t="str">
        <f>IF(ISBLANK('Zusatzblatt (Perigon)'!P2345),"",'Zusatzblatt (Perigon)'!P2345)</f>
        <v/>
      </c>
      <c r="O2350" s="38" t="str">
        <f>IF($L2350="","",VLOOKUP($R2350,Tarife!$A$2:$R$599,13,FALSE))</f>
        <v/>
      </c>
      <c r="P2350" s="38" t="str">
        <f t="shared" si="36"/>
        <v/>
      </c>
      <c r="R2350" s="100" t="str">
        <f>Zusammenzug!$C$25&amp;"-"&amp;Zusammenzug!$A$7&amp;"-"&amp;Leistungen!L2350</f>
        <v>2026-Nicht beauftragte Spitex-Organisation-</v>
      </c>
    </row>
    <row r="2351" spans="1:18" x14ac:dyDescent="0.2">
      <c r="A2351" s="95" t="str">
        <f>IF(ISBLANK('Zusatzblatt (Perigon)'!E2346),"",'Zusatzblatt (Perigon)'!E2346)</f>
        <v/>
      </c>
      <c r="B2351" s="95" t="str">
        <f>IF(ISBLANK('Zusatzblatt (Perigon)'!G2346),"",'Zusatzblatt (Perigon)'!G2346)</f>
        <v/>
      </c>
      <c r="C2351" s="96" t="str">
        <f>IF(ISBLANK('Zusatzblatt (Perigon)'!I2346),"",'Zusatzblatt (Perigon)'!I2346)</f>
        <v/>
      </c>
      <c r="D2351" s="97" t="str">
        <f>IF(ISBLANK('Zusatzblatt (Perigon)'!J2346),"",'Zusatzblatt (Perigon)'!J2346)</f>
        <v/>
      </c>
      <c r="E2351" s="64" t="str">
        <f>IF(ISBLANK('Zusatzblatt (Perigon)'!K2346),"",'Zusatzblatt (Perigon)'!K2346)</f>
        <v/>
      </c>
      <c r="F2351" s="65"/>
      <c r="G2351" s="64"/>
      <c r="H2351" s="69" t="str">
        <f>IF(ISBLANK('Zusatzblatt (Perigon)'!L2346),"",'Zusatzblatt (Perigon)'!L2346)</f>
        <v/>
      </c>
      <c r="I2351" s="69" t="str">
        <f>IF(ISBLANK('Zusatzblatt (Perigon)'!M2346),"",'Zusatzblatt (Perigon)'!M2346)</f>
        <v/>
      </c>
      <c r="J2351" s="98" t="str">
        <f>IF(ISBLANK('Zusatzblatt (Perigon)'!N2346),"",'Zusatzblatt (Perigon)'!N2346)</f>
        <v/>
      </c>
      <c r="K2351" s="99" t="str">
        <f>IF(ISBLANK('Zusatzblatt (Perigon)'!J2346),"",'Zusatzblatt (Perigon)'!T2346)</f>
        <v/>
      </c>
      <c r="L2351" s="95" t="str">
        <f>IF(ISBLANK('Zusatzblatt (Perigon)'!O2346),"",'Zusatzblatt (Perigon)'!O2346)</f>
        <v/>
      </c>
      <c r="M2351" s="95" t="str">
        <f>IF(ISBLANK('Zusatzblatt (Perigon)'!R2346),"",'Zusatzblatt (Perigon)'!R2346)</f>
        <v/>
      </c>
      <c r="N2351" s="95" t="str">
        <f>IF(ISBLANK('Zusatzblatt (Perigon)'!P2346),"",'Zusatzblatt (Perigon)'!P2346)</f>
        <v/>
      </c>
      <c r="O2351" s="38" t="str">
        <f>IF($L2351="","",VLOOKUP($R2351,Tarife!$A$2:$R$599,13,FALSE))</f>
        <v/>
      </c>
      <c r="P2351" s="38" t="str">
        <f t="shared" si="36"/>
        <v/>
      </c>
      <c r="R2351" s="100" t="str">
        <f>Zusammenzug!$C$25&amp;"-"&amp;Zusammenzug!$A$7&amp;"-"&amp;Leistungen!L2351</f>
        <v>2026-Nicht beauftragte Spitex-Organisation-</v>
      </c>
    </row>
    <row r="2352" spans="1:18" x14ac:dyDescent="0.2">
      <c r="A2352" s="95" t="str">
        <f>IF(ISBLANK('Zusatzblatt (Perigon)'!E2347),"",'Zusatzblatt (Perigon)'!E2347)</f>
        <v/>
      </c>
      <c r="B2352" s="95" t="str">
        <f>IF(ISBLANK('Zusatzblatt (Perigon)'!G2347),"",'Zusatzblatt (Perigon)'!G2347)</f>
        <v/>
      </c>
      <c r="C2352" s="96" t="str">
        <f>IF(ISBLANK('Zusatzblatt (Perigon)'!I2347),"",'Zusatzblatt (Perigon)'!I2347)</f>
        <v/>
      </c>
      <c r="D2352" s="97" t="str">
        <f>IF(ISBLANK('Zusatzblatt (Perigon)'!J2347),"",'Zusatzblatt (Perigon)'!J2347)</f>
        <v/>
      </c>
      <c r="E2352" s="64" t="str">
        <f>IF(ISBLANK('Zusatzblatt (Perigon)'!K2347),"",'Zusatzblatt (Perigon)'!K2347)</f>
        <v/>
      </c>
      <c r="F2352" s="65"/>
      <c r="G2352" s="64"/>
      <c r="H2352" s="69" t="str">
        <f>IF(ISBLANK('Zusatzblatt (Perigon)'!L2347),"",'Zusatzblatt (Perigon)'!L2347)</f>
        <v/>
      </c>
      <c r="I2352" s="69" t="str">
        <f>IF(ISBLANK('Zusatzblatt (Perigon)'!M2347),"",'Zusatzblatt (Perigon)'!M2347)</f>
        <v/>
      </c>
      <c r="J2352" s="98" t="str">
        <f>IF(ISBLANK('Zusatzblatt (Perigon)'!N2347),"",'Zusatzblatt (Perigon)'!N2347)</f>
        <v/>
      </c>
      <c r="K2352" s="99" t="str">
        <f>IF(ISBLANK('Zusatzblatt (Perigon)'!J2347),"",'Zusatzblatt (Perigon)'!T2347)</f>
        <v/>
      </c>
      <c r="L2352" s="95" t="str">
        <f>IF(ISBLANK('Zusatzblatt (Perigon)'!O2347),"",'Zusatzblatt (Perigon)'!O2347)</f>
        <v/>
      </c>
      <c r="M2352" s="95" t="str">
        <f>IF(ISBLANK('Zusatzblatt (Perigon)'!R2347),"",'Zusatzblatt (Perigon)'!R2347)</f>
        <v/>
      </c>
      <c r="N2352" s="95" t="str">
        <f>IF(ISBLANK('Zusatzblatt (Perigon)'!P2347),"",'Zusatzblatt (Perigon)'!P2347)</f>
        <v/>
      </c>
      <c r="O2352" s="38" t="str">
        <f>IF($L2352="","",VLOOKUP($R2352,Tarife!$A$2:$R$599,13,FALSE))</f>
        <v/>
      </c>
      <c r="P2352" s="38" t="str">
        <f t="shared" si="36"/>
        <v/>
      </c>
      <c r="R2352" s="100" t="str">
        <f>Zusammenzug!$C$25&amp;"-"&amp;Zusammenzug!$A$7&amp;"-"&amp;Leistungen!L2352</f>
        <v>2026-Nicht beauftragte Spitex-Organisation-</v>
      </c>
    </row>
    <row r="2353" spans="1:18" x14ac:dyDescent="0.2">
      <c r="A2353" s="95" t="str">
        <f>IF(ISBLANK('Zusatzblatt (Perigon)'!E2348),"",'Zusatzblatt (Perigon)'!E2348)</f>
        <v/>
      </c>
      <c r="B2353" s="95" t="str">
        <f>IF(ISBLANK('Zusatzblatt (Perigon)'!G2348),"",'Zusatzblatt (Perigon)'!G2348)</f>
        <v/>
      </c>
      <c r="C2353" s="96" t="str">
        <f>IF(ISBLANK('Zusatzblatt (Perigon)'!I2348),"",'Zusatzblatt (Perigon)'!I2348)</f>
        <v/>
      </c>
      <c r="D2353" s="97" t="str">
        <f>IF(ISBLANK('Zusatzblatt (Perigon)'!J2348),"",'Zusatzblatt (Perigon)'!J2348)</f>
        <v/>
      </c>
      <c r="E2353" s="64" t="str">
        <f>IF(ISBLANK('Zusatzblatt (Perigon)'!K2348),"",'Zusatzblatt (Perigon)'!K2348)</f>
        <v/>
      </c>
      <c r="F2353" s="65"/>
      <c r="G2353" s="64"/>
      <c r="H2353" s="69" t="str">
        <f>IF(ISBLANK('Zusatzblatt (Perigon)'!L2348),"",'Zusatzblatt (Perigon)'!L2348)</f>
        <v/>
      </c>
      <c r="I2353" s="69" t="str">
        <f>IF(ISBLANK('Zusatzblatt (Perigon)'!M2348),"",'Zusatzblatt (Perigon)'!M2348)</f>
        <v/>
      </c>
      <c r="J2353" s="98" t="str">
        <f>IF(ISBLANK('Zusatzblatt (Perigon)'!N2348),"",'Zusatzblatt (Perigon)'!N2348)</f>
        <v/>
      </c>
      <c r="K2353" s="99" t="str">
        <f>IF(ISBLANK('Zusatzblatt (Perigon)'!J2348),"",'Zusatzblatt (Perigon)'!T2348)</f>
        <v/>
      </c>
      <c r="L2353" s="95" t="str">
        <f>IF(ISBLANK('Zusatzblatt (Perigon)'!O2348),"",'Zusatzblatt (Perigon)'!O2348)</f>
        <v/>
      </c>
      <c r="M2353" s="95" t="str">
        <f>IF(ISBLANK('Zusatzblatt (Perigon)'!R2348),"",'Zusatzblatt (Perigon)'!R2348)</f>
        <v/>
      </c>
      <c r="N2353" s="95" t="str">
        <f>IF(ISBLANK('Zusatzblatt (Perigon)'!P2348),"",'Zusatzblatt (Perigon)'!P2348)</f>
        <v/>
      </c>
      <c r="O2353" s="38" t="str">
        <f>IF($L2353="","",VLOOKUP($R2353,Tarife!$A$2:$R$599,13,FALSE))</f>
        <v/>
      </c>
      <c r="P2353" s="38" t="str">
        <f t="shared" si="36"/>
        <v/>
      </c>
      <c r="R2353" s="100" t="str">
        <f>Zusammenzug!$C$25&amp;"-"&amp;Zusammenzug!$A$7&amp;"-"&amp;Leistungen!L2353</f>
        <v>2026-Nicht beauftragte Spitex-Organisation-</v>
      </c>
    </row>
    <row r="2354" spans="1:18" x14ac:dyDescent="0.2">
      <c r="A2354" s="95" t="str">
        <f>IF(ISBLANK('Zusatzblatt (Perigon)'!E2349),"",'Zusatzblatt (Perigon)'!E2349)</f>
        <v/>
      </c>
      <c r="B2354" s="95" t="str">
        <f>IF(ISBLANK('Zusatzblatt (Perigon)'!G2349),"",'Zusatzblatt (Perigon)'!G2349)</f>
        <v/>
      </c>
      <c r="C2354" s="96" t="str">
        <f>IF(ISBLANK('Zusatzblatt (Perigon)'!I2349),"",'Zusatzblatt (Perigon)'!I2349)</f>
        <v/>
      </c>
      <c r="D2354" s="97" t="str">
        <f>IF(ISBLANK('Zusatzblatt (Perigon)'!J2349),"",'Zusatzblatt (Perigon)'!J2349)</f>
        <v/>
      </c>
      <c r="E2354" s="64" t="str">
        <f>IF(ISBLANK('Zusatzblatt (Perigon)'!K2349),"",'Zusatzblatt (Perigon)'!K2349)</f>
        <v/>
      </c>
      <c r="F2354" s="65"/>
      <c r="G2354" s="64"/>
      <c r="H2354" s="69" t="str">
        <f>IF(ISBLANK('Zusatzblatt (Perigon)'!L2349),"",'Zusatzblatt (Perigon)'!L2349)</f>
        <v/>
      </c>
      <c r="I2354" s="69" t="str">
        <f>IF(ISBLANK('Zusatzblatt (Perigon)'!M2349),"",'Zusatzblatt (Perigon)'!M2349)</f>
        <v/>
      </c>
      <c r="J2354" s="98" t="str">
        <f>IF(ISBLANK('Zusatzblatt (Perigon)'!N2349),"",'Zusatzblatt (Perigon)'!N2349)</f>
        <v/>
      </c>
      <c r="K2354" s="99" t="str">
        <f>IF(ISBLANK('Zusatzblatt (Perigon)'!J2349),"",'Zusatzblatt (Perigon)'!T2349)</f>
        <v/>
      </c>
      <c r="L2354" s="95" t="str">
        <f>IF(ISBLANK('Zusatzblatt (Perigon)'!O2349),"",'Zusatzblatt (Perigon)'!O2349)</f>
        <v/>
      </c>
      <c r="M2354" s="95" t="str">
        <f>IF(ISBLANK('Zusatzblatt (Perigon)'!R2349),"",'Zusatzblatt (Perigon)'!R2349)</f>
        <v/>
      </c>
      <c r="N2354" s="95" t="str">
        <f>IF(ISBLANK('Zusatzblatt (Perigon)'!P2349),"",'Zusatzblatt (Perigon)'!P2349)</f>
        <v/>
      </c>
      <c r="O2354" s="38" t="str">
        <f>IF($L2354="","",VLOOKUP($R2354,Tarife!$A$2:$R$599,13,FALSE))</f>
        <v/>
      </c>
      <c r="P2354" s="38" t="str">
        <f t="shared" si="36"/>
        <v/>
      </c>
      <c r="R2354" s="100" t="str">
        <f>Zusammenzug!$C$25&amp;"-"&amp;Zusammenzug!$A$7&amp;"-"&amp;Leistungen!L2354</f>
        <v>2026-Nicht beauftragte Spitex-Organisation-</v>
      </c>
    </row>
    <row r="2355" spans="1:18" x14ac:dyDescent="0.2">
      <c r="A2355" s="95" t="str">
        <f>IF(ISBLANK('Zusatzblatt (Perigon)'!E2350),"",'Zusatzblatt (Perigon)'!E2350)</f>
        <v/>
      </c>
      <c r="B2355" s="95" t="str">
        <f>IF(ISBLANK('Zusatzblatt (Perigon)'!G2350),"",'Zusatzblatt (Perigon)'!G2350)</f>
        <v/>
      </c>
      <c r="C2355" s="96" t="str">
        <f>IF(ISBLANK('Zusatzblatt (Perigon)'!I2350),"",'Zusatzblatt (Perigon)'!I2350)</f>
        <v/>
      </c>
      <c r="D2355" s="97" t="str">
        <f>IF(ISBLANK('Zusatzblatt (Perigon)'!J2350),"",'Zusatzblatt (Perigon)'!J2350)</f>
        <v/>
      </c>
      <c r="E2355" s="64" t="str">
        <f>IF(ISBLANK('Zusatzblatt (Perigon)'!K2350),"",'Zusatzblatt (Perigon)'!K2350)</f>
        <v/>
      </c>
      <c r="F2355" s="65"/>
      <c r="G2355" s="64"/>
      <c r="H2355" s="69" t="str">
        <f>IF(ISBLANK('Zusatzblatt (Perigon)'!L2350),"",'Zusatzblatt (Perigon)'!L2350)</f>
        <v/>
      </c>
      <c r="I2355" s="69" t="str">
        <f>IF(ISBLANK('Zusatzblatt (Perigon)'!M2350),"",'Zusatzblatt (Perigon)'!M2350)</f>
        <v/>
      </c>
      <c r="J2355" s="98" t="str">
        <f>IF(ISBLANK('Zusatzblatt (Perigon)'!N2350),"",'Zusatzblatt (Perigon)'!N2350)</f>
        <v/>
      </c>
      <c r="K2355" s="99" t="str">
        <f>IF(ISBLANK('Zusatzblatt (Perigon)'!J2350),"",'Zusatzblatt (Perigon)'!T2350)</f>
        <v/>
      </c>
      <c r="L2355" s="95" t="str">
        <f>IF(ISBLANK('Zusatzblatt (Perigon)'!O2350),"",'Zusatzblatt (Perigon)'!O2350)</f>
        <v/>
      </c>
      <c r="M2355" s="95" t="str">
        <f>IF(ISBLANK('Zusatzblatt (Perigon)'!R2350),"",'Zusatzblatt (Perigon)'!R2350)</f>
        <v/>
      </c>
      <c r="N2355" s="95" t="str">
        <f>IF(ISBLANK('Zusatzblatt (Perigon)'!P2350),"",'Zusatzblatt (Perigon)'!P2350)</f>
        <v/>
      </c>
      <c r="O2355" s="38" t="str">
        <f>IF($L2355="","",VLOOKUP($R2355,Tarife!$A$2:$R$599,13,FALSE))</f>
        <v/>
      </c>
      <c r="P2355" s="38" t="str">
        <f t="shared" si="36"/>
        <v/>
      </c>
      <c r="R2355" s="100" t="str">
        <f>Zusammenzug!$C$25&amp;"-"&amp;Zusammenzug!$A$7&amp;"-"&amp;Leistungen!L2355</f>
        <v>2026-Nicht beauftragte Spitex-Organisation-</v>
      </c>
    </row>
    <row r="2356" spans="1:18" x14ac:dyDescent="0.2">
      <c r="A2356" s="95" t="str">
        <f>IF(ISBLANK('Zusatzblatt (Perigon)'!E2351),"",'Zusatzblatt (Perigon)'!E2351)</f>
        <v/>
      </c>
      <c r="B2356" s="95" t="str">
        <f>IF(ISBLANK('Zusatzblatt (Perigon)'!G2351),"",'Zusatzblatt (Perigon)'!G2351)</f>
        <v/>
      </c>
      <c r="C2356" s="96" t="str">
        <f>IF(ISBLANK('Zusatzblatt (Perigon)'!I2351),"",'Zusatzblatt (Perigon)'!I2351)</f>
        <v/>
      </c>
      <c r="D2356" s="97" t="str">
        <f>IF(ISBLANK('Zusatzblatt (Perigon)'!J2351),"",'Zusatzblatt (Perigon)'!J2351)</f>
        <v/>
      </c>
      <c r="E2356" s="64" t="str">
        <f>IF(ISBLANK('Zusatzblatt (Perigon)'!K2351),"",'Zusatzblatt (Perigon)'!K2351)</f>
        <v/>
      </c>
      <c r="F2356" s="65"/>
      <c r="G2356" s="64"/>
      <c r="H2356" s="69" t="str">
        <f>IF(ISBLANK('Zusatzblatt (Perigon)'!L2351),"",'Zusatzblatt (Perigon)'!L2351)</f>
        <v/>
      </c>
      <c r="I2356" s="69" t="str">
        <f>IF(ISBLANK('Zusatzblatt (Perigon)'!M2351),"",'Zusatzblatt (Perigon)'!M2351)</f>
        <v/>
      </c>
      <c r="J2356" s="98" t="str">
        <f>IF(ISBLANK('Zusatzblatt (Perigon)'!N2351),"",'Zusatzblatt (Perigon)'!N2351)</f>
        <v/>
      </c>
      <c r="K2356" s="99" t="str">
        <f>IF(ISBLANK('Zusatzblatt (Perigon)'!J2351),"",'Zusatzblatt (Perigon)'!T2351)</f>
        <v/>
      </c>
      <c r="L2356" s="95" t="str">
        <f>IF(ISBLANK('Zusatzblatt (Perigon)'!O2351),"",'Zusatzblatt (Perigon)'!O2351)</f>
        <v/>
      </c>
      <c r="M2356" s="95" t="str">
        <f>IF(ISBLANK('Zusatzblatt (Perigon)'!R2351),"",'Zusatzblatt (Perigon)'!R2351)</f>
        <v/>
      </c>
      <c r="N2356" s="95" t="str">
        <f>IF(ISBLANK('Zusatzblatt (Perigon)'!P2351),"",'Zusatzblatt (Perigon)'!P2351)</f>
        <v/>
      </c>
      <c r="O2356" s="38" t="str">
        <f>IF($L2356="","",VLOOKUP($R2356,Tarife!$A$2:$R$599,13,FALSE))</f>
        <v/>
      </c>
      <c r="P2356" s="38" t="str">
        <f t="shared" si="36"/>
        <v/>
      </c>
      <c r="R2356" s="100" t="str">
        <f>Zusammenzug!$C$25&amp;"-"&amp;Zusammenzug!$A$7&amp;"-"&amp;Leistungen!L2356</f>
        <v>2026-Nicht beauftragte Spitex-Organisation-</v>
      </c>
    </row>
    <row r="2357" spans="1:18" x14ac:dyDescent="0.2">
      <c r="A2357" s="95" t="str">
        <f>IF(ISBLANK('Zusatzblatt (Perigon)'!E2352),"",'Zusatzblatt (Perigon)'!E2352)</f>
        <v/>
      </c>
      <c r="B2357" s="95" t="str">
        <f>IF(ISBLANK('Zusatzblatt (Perigon)'!G2352),"",'Zusatzblatt (Perigon)'!G2352)</f>
        <v/>
      </c>
      <c r="C2357" s="96" t="str">
        <f>IF(ISBLANK('Zusatzblatt (Perigon)'!I2352),"",'Zusatzblatt (Perigon)'!I2352)</f>
        <v/>
      </c>
      <c r="D2357" s="97" t="str">
        <f>IF(ISBLANK('Zusatzblatt (Perigon)'!J2352),"",'Zusatzblatt (Perigon)'!J2352)</f>
        <v/>
      </c>
      <c r="E2357" s="64" t="str">
        <f>IF(ISBLANK('Zusatzblatt (Perigon)'!K2352),"",'Zusatzblatt (Perigon)'!K2352)</f>
        <v/>
      </c>
      <c r="F2357" s="65"/>
      <c r="G2357" s="64"/>
      <c r="H2357" s="69" t="str">
        <f>IF(ISBLANK('Zusatzblatt (Perigon)'!L2352),"",'Zusatzblatt (Perigon)'!L2352)</f>
        <v/>
      </c>
      <c r="I2357" s="69" t="str">
        <f>IF(ISBLANK('Zusatzblatt (Perigon)'!M2352),"",'Zusatzblatt (Perigon)'!M2352)</f>
        <v/>
      </c>
      <c r="J2357" s="98" t="str">
        <f>IF(ISBLANK('Zusatzblatt (Perigon)'!N2352),"",'Zusatzblatt (Perigon)'!N2352)</f>
        <v/>
      </c>
      <c r="K2357" s="99" t="str">
        <f>IF(ISBLANK('Zusatzblatt (Perigon)'!J2352),"",'Zusatzblatt (Perigon)'!T2352)</f>
        <v/>
      </c>
      <c r="L2357" s="95" t="str">
        <f>IF(ISBLANK('Zusatzblatt (Perigon)'!O2352),"",'Zusatzblatt (Perigon)'!O2352)</f>
        <v/>
      </c>
      <c r="M2357" s="95" t="str">
        <f>IF(ISBLANK('Zusatzblatt (Perigon)'!R2352),"",'Zusatzblatt (Perigon)'!R2352)</f>
        <v/>
      </c>
      <c r="N2357" s="95" t="str">
        <f>IF(ISBLANK('Zusatzblatt (Perigon)'!P2352),"",'Zusatzblatt (Perigon)'!P2352)</f>
        <v/>
      </c>
      <c r="O2357" s="38" t="str">
        <f>IF($L2357="","",VLOOKUP($R2357,Tarife!$A$2:$R$599,13,FALSE))</f>
        <v/>
      </c>
      <c r="P2357" s="38" t="str">
        <f t="shared" si="36"/>
        <v/>
      </c>
      <c r="R2357" s="100" t="str">
        <f>Zusammenzug!$C$25&amp;"-"&amp;Zusammenzug!$A$7&amp;"-"&amp;Leistungen!L2357</f>
        <v>2026-Nicht beauftragte Spitex-Organisation-</v>
      </c>
    </row>
    <row r="2358" spans="1:18" x14ac:dyDescent="0.2">
      <c r="A2358" s="95" t="str">
        <f>IF(ISBLANK('Zusatzblatt (Perigon)'!E2353),"",'Zusatzblatt (Perigon)'!E2353)</f>
        <v/>
      </c>
      <c r="B2358" s="95" t="str">
        <f>IF(ISBLANK('Zusatzblatt (Perigon)'!G2353),"",'Zusatzblatt (Perigon)'!G2353)</f>
        <v/>
      </c>
      <c r="C2358" s="96" t="str">
        <f>IF(ISBLANK('Zusatzblatt (Perigon)'!I2353),"",'Zusatzblatt (Perigon)'!I2353)</f>
        <v/>
      </c>
      <c r="D2358" s="97" t="str">
        <f>IF(ISBLANK('Zusatzblatt (Perigon)'!J2353),"",'Zusatzblatt (Perigon)'!J2353)</f>
        <v/>
      </c>
      <c r="E2358" s="64" t="str">
        <f>IF(ISBLANK('Zusatzblatt (Perigon)'!K2353),"",'Zusatzblatt (Perigon)'!K2353)</f>
        <v/>
      </c>
      <c r="F2358" s="65"/>
      <c r="G2358" s="64"/>
      <c r="H2358" s="69" t="str">
        <f>IF(ISBLANK('Zusatzblatt (Perigon)'!L2353),"",'Zusatzblatt (Perigon)'!L2353)</f>
        <v/>
      </c>
      <c r="I2358" s="69" t="str">
        <f>IF(ISBLANK('Zusatzblatt (Perigon)'!M2353),"",'Zusatzblatt (Perigon)'!M2353)</f>
        <v/>
      </c>
      <c r="J2358" s="98" t="str">
        <f>IF(ISBLANK('Zusatzblatt (Perigon)'!N2353),"",'Zusatzblatt (Perigon)'!N2353)</f>
        <v/>
      </c>
      <c r="K2358" s="99" t="str">
        <f>IF(ISBLANK('Zusatzblatt (Perigon)'!J2353),"",'Zusatzblatt (Perigon)'!T2353)</f>
        <v/>
      </c>
      <c r="L2358" s="95" t="str">
        <f>IF(ISBLANK('Zusatzblatt (Perigon)'!O2353),"",'Zusatzblatt (Perigon)'!O2353)</f>
        <v/>
      </c>
      <c r="M2358" s="95" t="str">
        <f>IF(ISBLANK('Zusatzblatt (Perigon)'!R2353),"",'Zusatzblatt (Perigon)'!R2353)</f>
        <v/>
      </c>
      <c r="N2358" s="95" t="str">
        <f>IF(ISBLANK('Zusatzblatt (Perigon)'!P2353),"",'Zusatzblatt (Perigon)'!P2353)</f>
        <v/>
      </c>
      <c r="O2358" s="38" t="str">
        <f>IF($L2358="","",VLOOKUP($R2358,Tarife!$A$2:$R$599,13,FALSE))</f>
        <v/>
      </c>
      <c r="P2358" s="38" t="str">
        <f t="shared" si="36"/>
        <v/>
      </c>
      <c r="R2358" s="100" t="str">
        <f>Zusammenzug!$C$25&amp;"-"&amp;Zusammenzug!$A$7&amp;"-"&amp;Leistungen!L2358</f>
        <v>2026-Nicht beauftragte Spitex-Organisation-</v>
      </c>
    </row>
    <row r="2359" spans="1:18" x14ac:dyDescent="0.2">
      <c r="A2359" s="95" t="str">
        <f>IF(ISBLANK('Zusatzblatt (Perigon)'!E2354),"",'Zusatzblatt (Perigon)'!E2354)</f>
        <v/>
      </c>
      <c r="B2359" s="95" t="str">
        <f>IF(ISBLANK('Zusatzblatt (Perigon)'!G2354),"",'Zusatzblatt (Perigon)'!G2354)</f>
        <v/>
      </c>
      <c r="C2359" s="96" t="str">
        <f>IF(ISBLANK('Zusatzblatt (Perigon)'!I2354),"",'Zusatzblatt (Perigon)'!I2354)</f>
        <v/>
      </c>
      <c r="D2359" s="97" t="str">
        <f>IF(ISBLANK('Zusatzblatt (Perigon)'!J2354),"",'Zusatzblatt (Perigon)'!J2354)</f>
        <v/>
      </c>
      <c r="E2359" s="64" t="str">
        <f>IF(ISBLANK('Zusatzblatt (Perigon)'!K2354),"",'Zusatzblatt (Perigon)'!K2354)</f>
        <v/>
      </c>
      <c r="F2359" s="65"/>
      <c r="G2359" s="64"/>
      <c r="H2359" s="69" t="str">
        <f>IF(ISBLANK('Zusatzblatt (Perigon)'!L2354),"",'Zusatzblatt (Perigon)'!L2354)</f>
        <v/>
      </c>
      <c r="I2359" s="69" t="str">
        <f>IF(ISBLANK('Zusatzblatt (Perigon)'!M2354),"",'Zusatzblatt (Perigon)'!M2354)</f>
        <v/>
      </c>
      <c r="J2359" s="98" t="str">
        <f>IF(ISBLANK('Zusatzblatt (Perigon)'!N2354),"",'Zusatzblatt (Perigon)'!N2354)</f>
        <v/>
      </c>
      <c r="K2359" s="99" t="str">
        <f>IF(ISBLANK('Zusatzblatt (Perigon)'!J2354),"",'Zusatzblatt (Perigon)'!T2354)</f>
        <v/>
      </c>
      <c r="L2359" s="95" t="str">
        <f>IF(ISBLANK('Zusatzblatt (Perigon)'!O2354),"",'Zusatzblatt (Perigon)'!O2354)</f>
        <v/>
      </c>
      <c r="M2359" s="95" t="str">
        <f>IF(ISBLANK('Zusatzblatt (Perigon)'!R2354),"",'Zusatzblatt (Perigon)'!R2354)</f>
        <v/>
      </c>
      <c r="N2359" s="95" t="str">
        <f>IF(ISBLANK('Zusatzblatt (Perigon)'!P2354),"",'Zusatzblatt (Perigon)'!P2354)</f>
        <v/>
      </c>
      <c r="O2359" s="38" t="str">
        <f>IF($L2359="","",VLOOKUP($R2359,Tarife!$A$2:$R$599,13,FALSE))</f>
        <v/>
      </c>
      <c r="P2359" s="38" t="str">
        <f t="shared" si="36"/>
        <v/>
      </c>
      <c r="R2359" s="100" t="str">
        <f>Zusammenzug!$C$25&amp;"-"&amp;Zusammenzug!$A$7&amp;"-"&amp;Leistungen!L2359</f>
        <v>2026-Nicht beauftragte Spitex-Organisation-</v>
      </c>
    </row>
    <row r="2360" spans="1:18" x14ac:dyDescent="0.2">
      <c r="A2360" s="95" t="str">
        <f>IF(ISBLANK('Zusatzblatt (Perigon)'!E2355),"",'Zusatzblatt (Perigon)'!E2355)</f>
        <v/>
      </c>
      <c r="B2360" s="95" t="str">
        <f>IF(ISBLANK('Zusatzblatt (Perigon)'!G2355),"",'Zusatzblatt (Perigon)'!G2355)</f>
        <v/>
      </c>
      <c r="C2360" s="96" t="str">
        <f>IF(ISBLANK('Zusatzblatt (Perigon)'!I2355),"",'Zusatzblatt (Perigon)'!I2355)</f>
        <v/>
      </c>
      <c r="D2360" s="97" t="str">
        <f>IF(ISBLANK('Zusatzblatt (Perigon)'!J2355),"",'Zusatzblatt (Perigon)'!J2355)</f>
        <v/>
      </c>
      <c r="E2360" s="64" t="str">
        <f>IF(ISBLANK('Zusatzblatt (Perigon)'!K2355),"",'Zusatzblatt (Perigon)'!K2355)</f>
        <v/>
      </c>
      <c r="F2360" s="65"/>
      <c r="G2360" s="64"/>
      <c r="H2360" s="69" t="str">
        <f>IF(ISBLANK('Zusatzblatt (Perigon)'!L2355),"",'Zusatzblatt (Perigon)'!L2355)</f>
        <v/>
      </c>
      <c r="I2360" s="69" t="str">
        <f>IF(ISBLANK('Zusatzblatt (Perigon)'!M2355),"",'Zusatzblatt (Perigon)'!M2355)</f>
        <v/>
      </c>
      <c r="J2360" s="98" t="str">
        <f>IF(ISBLANK('Zusatzblatt (Perigon)'!N2355),"",'Zusatzblatt (Perigon)'!N2355)</f>
        <v/>
      </c>
      <c r="K2360" s="99" t="str">
        <f>IF(ISBLANK('Zusatzblatt (Perigon)'!J2355),"",'Zusatzblatt (Perigon)'!T2355)</f>
        <v/>
      </c>
      <c r="L2360" s="95" t="str">
        <f>IF(ISBLANK('Zusatzblatt (Perigon)'!O2355),"",'Zusatzblatt (Perigon)'!O2355)</f>
        <v/>
      </c>
      <c r="M2360" s="95" t="str">
        <f>IF(ISBLANK('Zusatzblatt (Perigon)'!R2355),"",'Zusatzblatt (Perigon)'!R2355)</f>
        <v/>
      </c>
      <c r="N2360" s="95" t="str">
        <f>IF(ISBLANK('Zusatzblatt (Perigon)'!P2355),"",'Zusatzblatt (Perigon)'!P2355)</f>
        <v/>
      </c>
      <c r="O2360" s="38" t="str">
        <f>IF($L2360="","",VLOOKUP($R2360,Tarife!$A$2:$R$599,13,FALSE))</f>
        <v/>
      </c>
      <c r="P2360" s="38" t="str">
        <f t="shared" si="36"/>
        <v/>
      </c>
      <c r="R2360" s="100" t="str">
        <f>Zusammenzug!$C$25&amp;"-"&amp;Zusammenzug!$A$7&amp;"-"&amp;Leistungen!L2360</f>
        <v>2026-Nicht beauftragte Spitex-Organisation-</v>
      </c>
    </row>
    <row r="2361" spans="1:18" x14ac:dyDescent="0.2">
      <c r="A2361" s="95" t="str">
        <f>IF(ISBLANK('Zusatzblatt (Perigon)'!E2356),"",'Zusatzblatt (Perigon)'!E2356)</f>
        <v/>
      </c>
      <c r="B2361" s="95" t="str">
        <f>IF(ISBLANK('Zusatzblatt (Perigon)'!G2356),"",'Zusatzblatt (Perigon)'!G2356)</f>
        <v/>
      </c>
      <c r="C2361" s="96" t="str">
        <f>IF(ISBLANK('Zusatzblatt (Perigon)'!I2356),"",'Zusatzblatt (Perigon)'!I2356)</f>
        <v/>
      </c>
      <c r="D2361" s="97" t="str">
        <f>IF(ISBLANK('Zusatzblatt (Perigon)'!J2356),"",'Zusatzblatt (Perigon)'!J2356)</f>
        <v/>
      </c>
      <c r="E2361" s="64" t="str">
        <f>IF(ISBLANK('Zusatzblatt (Perigon)'!K2356),"",'Zusatzblatt (Perigon)'!K2356)</f>
        <v/>
      </c>
      <c r="F2361" s="65"/>
      <c r="G2361" s="64"/>
      <c r="H2361" s="69" t="str">
        <f>IF(ISBLANK('Zusatzblatt (Perigon)'!L2356),"",'Zusatzblatt (Perigon)'!L2356)</f>
        <v/>
      </c>
      <c r="I2361" s="69" t="str">
        <f>IF(ISBLANK('Zusatzblatt (Perigon)'!M2356),"",'Zusatzblatt (Perigon)'!M2356)</f>
        <v/>
      </c>
      <c r="J2361" s="98" t="str">
        <f>IF(ISBLANK('Zusatzblatt (Perigon)'!N2356),"",'Zusatzblatt (Perigon)'!N2356)</f>
        <v/>
      </c>
      <c r="K2361" s="99" t="str">
        <f>IF(ISBLANK('Zusatzblatt (Perigon)'!J2356),"",'Zusatzblatt (Perigon)'!T2356)</f>
        <v/>
      </c>
      <c r="L2361" s="95" t="str">
        <f>IF(ISBLANK('Zusatzblatt (Perigon)'!O2356),"",'Zusatzblatt (Perigon)'!O2356)</f>
        <v/>
      </c>
      <c r="M2361" s="95" t="str">
        <f>IF(ISBLANK('Zusatzblatt (Perigon)'!R2356),"",'Zusatzblatt (Perigon)'!R2356)</f>
        <v/>
      </c>
      <c r="N2361" s="95" t="str">
        <f>IF(ISBLANK('Zusatzblatt (Perigon)'!P2356),"",'Zusatzblatt (Perigon)'!P2356)</f>
        <v/>
      </c>
      <c r="O2361" s="38" t="str">
        <f>IF($L2361="","",VLOOKUP($R2361,Tarife!$A$2:$R$599,13,FALSE))</f>
        <v/>
      </c>
      <c r="P2361" s="38" t="str">
        <f t="shared" si="36"/>
        <v/>
      </c>
      <c r="R2361" s="100" t="str">
        <f>Zusammenzug!$C$25&amp;"-"&amp;Zusammenzug!$A$7&amp;"-"&amp;Leistungen!L2361</f>
        <v>2026-Nicht beauftragte Spitex-Organisation-</v>
      </c>
    </row>
    <row r="2362" spans="1:18" x14ac:dyDescent="0.2">
      <c r="A2362" s="95" t="str">
        <f>IF(ISBLANK('Zusatzblatt (Perigon)'!E2357),"",'Zusatzblatt (Perigon)'!E2357)</f>
        <v/>
      </c>
      <c r="B2362" s="95" t="str">
        <f>IF(ISBLANK('Zusatzblatt (Perigon)'!G2357),"",'Zusatzblatt (Perigon)'!G2357)</f>
        <v/>
      </c>
      <c r="C2362" s="96" t="str">
        <f>IF(ISBLANK('Zusatzblatt (Perigon)'!I2357),"",'Zusatzblatt (Perigon)'!I2357)</f>
        <v/>
      </c>
      <c r="D2362" s="97" t="str">
        <f>IF(ISBLANK('Zusatzblatt (Perigon)'!J2357),"",'Zusatzblatt (Perigon)'!J2357)</f>
        <v/>
      </c>
      <c r="E2362" s="64" t="str">
        <f>IF(ISBLANK('Zusatzblatt (Perigon)'!K2357),"",'Zusatzblatt (Perigon)'!K2357)</f>
        <v/>
      </c>
      <c r="F2362" s="65"/>
      <c r="G2362" s="64"/>
      <c r="H2362" s="69" t="str">
        <f>IF(ISBLANK('Zusatzblatt (Perigon)'!L2357),"",'Zusatzblatt (Perigon)'!L2357)</f>
        <v/>
      </c>
      <c r="I2362" s="69" t="str">
        <f>IF(ISBLANK('Zusatzblatt (Perigon)'!M2357),"",'Zusatzblatt (Perigon)'!M2357)</f>
        <v/>
      </c>
      <c r="J2362" s="98" t="str">
        <f>IF(ISBLANK('Zusatzblatt (Perigon)'!N2357),"",'Zusatzblatt (Perigon)'!N2357)</f>
        <v/>
      </c>
      <c r="K2362" s="99" t="str">
        <f>IF(ISBLANK('Zusatzblatt (Perigon)'!J2357),"",'Zusatzblatt (Perigon)'!T2357)</f>
        <v/>
      </c>
      <c r="L2362" s="95" t="str">
        <f>IF(ISBLANK('Zusatzblatt (Perigon)'!O2357),"",'Zusatzblatt (Perigon)'!O2357)</f>
        <v/>
      </c>
      <c r="M2362" s="95" t="str">
        <f>IF(ISBLANK('Zusatzblatt (Perigon)'!R2357),"",'Zusatzblatt (Perigon)'!R2357)</f>
        <v/>
      </c>
      <c r="N2362" s="95" t="str">
        <f>IF(ISBLANK('Zusatzblatt (Perigon)'!P2357),"",'Zusatzblatt (Perigon)'!P2357)</f>
        <v/>
      </c>
      <c r="O2362" s="38" t="str">
        <f>IF($L2362="","",VLOOKUP($R2362,Tarife!$A$2:$R$599,13,FALSE))</f>
        <v/>
      </c>
      <c r="P2362" s="38" t="str">
        <f t="shared" si="36"/>
        <v/>
      </c>
      <c r="R2362" s="100" t="str">
        <f>Zusammenzug!$C$25&amp;"-"&amp;Zusammenzug!$A$7&amp;"-"&amp;Leistungen!L2362</f>
        <v>2026-Nicht beauftragte Spitex-Organisation-</v>
      </c>
    </row>
    <row r="2363" spans="1:18" x14ac:dyDescent="0.2">
      <c r="A2363" s="95" t="str">
        <f>IF(ISBLANK('Zusatzblatt (Perigon)'!E2358),"",'Zusatzblatt (Perigon)'!E2358)</f>
        <v/>
      </c>
      <c r="B2363" s="95" t="str">
        <f>IF(ISBLANK('Zusatzblatt (Perigon)'!G2358),"",'Zusatzblatt (Perigon)'!G2358)</f>
        <v/>
      </c>
      <c r="C2363" s="96" t="str">
        <f>IF(ISBLANK('Zusatzblatt (Perigon)'!I2358),"",'Zusatzblatt (Perigon)'!I2358)</f>
        <v/>
      </c>
      <c r="D2363" s="97" t="str">
        <f>IF(ISBLANK('Zusatzblatt (Perigon)'!J2358),"",'Zusatzblatt (Perigon)'!J2358)</f>
        <v/>
      </c>
      <c r="E2363" s="64" t="str">
        <f>IF(ISBLANK('Zusatzblatt (Perigon)'!K2358),"",'Zusatzblatt (Perigon)'!K2358)</f>
        <v/>
      </c>
      <c r="F2363" s="65"/>
      <c r="G2363" s="64"/>
      <c r="H2363" s="69" t="str">
        <f>IF(ISBLANK('Zusatzblatt (Perigon)'!L2358),"",'Zusatzblatt (Perigon)'!L2358)</f>
        <v/>
      </c>
      <c r="I2363" s="69" t="str">
        <f>IF(ISBLANK('Zusatzblatt (Perigon)'!M2358),"",'Zusatzblatt (Perigon)'!M2358)</f>
        <v/>
      </c>
      <c r="J2363" s="98" t="str">
        <f>IF(ISBLANK('Zusatzblatt (Perigon)'!N2358),"",'Zusatzblatt (Perigon)'!N2358)</f>
        <v/>
      </c>
      <c r="K2363" s="99" t="str">
        <f>IF(ISBLANK('Zusatzblatt (Perigon)'!J2358),"",'Zusatzblatt (Perigon)'!T2358)</f>
        <v/>
      </c>
      <c r="L2363" s="95" t="str">
        <f>IF(ISBLANK('Zusatzblatt (Perigon)'!O2358),"",'Zusatzblatt (Perigon)'!O2358)</f>
        <v/>
      </c>
      <c r="M2363" s="95" t="str">
        <f>IF(ISBLANK('Zusatzblatt (Perigon)'!R2358),"",'Zusatzblatt (Perigon)'!R2358)</f>
        <v/>
      </c>
      <c r="N2363" s="95" t="str">
        <f>IF(ISBLANK('Zusatzblatt (Perigon)'!P2358),"",'Zusatzblatt (Perigon)'!P2358)</f>
        <v/>
      </c>
      <c r="O2363" s="38" t="str">
        <f>IF($L2363="","",VLOOKUP($R2363,Tarife!$A$2:$R$599,13,FALSE))</f>
        <v/>
      </c>
      <c r="P2363" s="38" t="str">
        <f t="shared" si="36"/>
        <v/>
      </c>
      <c r="R2363" s="100" t="str">
        <f>Zusammenzug!$C$25&amp;"-"&amp;Zusammenzug!$A$7&amp;"-"&amp;Leistungen!L2363</f>
        <v>2026-Nicht beauftragte Spitex-Organisation-</v>
      </c>
    </row>
    <row r="2364" spans="1:18" x14ac:dyDescent="0.2">
      <c r="A2364" s="95" t="str">
        <f>IF(ISBLANK('Zusatzblatt (Perigon)'!E2359),"",'Zusatzblatt (Perigon)'!E2359)</f>
        <v/>
      </c>
      <c r="B2364" s="95" t="str">
        <f>IF(ISBLANK('Zusatzblatt (Perigon)'!G2359),"",'Zusatzblatt (Perigon)'!G2359)</f>
        <v/>
      </c>
      <c r="C2364" s="96" t="str">
        <f>IF(ISBLANK('Zusatzblatt (Perigon)'!I2359),"",'Zusatzblatt (Perigon)'!I2359)</f>
        <v/>
      </c>
      <c r="D2364" s="97" t="str">
        <f>IF(ISBLANK('Zusatzblatt (Perigon)'!J2359),"",'Zusatzblatt (Perigon)'!J2359)</f>
        <v/>
      </c>
      <c r="E2364" s="64" t="str">
        <f>IF(ISBLANK('Zusatzblatt (Perigon)'!K2359),"",'Zusatzblatt (Perigon)'!K2359)</f>
        <v/>
      </c>
      <c r="F2364" s="65"/>
      <c r="G2364" s="64"/>
      <c r="H2364" s="69" t="str">
        <f>IF(ISBLANK('Zusatzblatt (Perigon)'!L2359),"",'Zusatzblatt (Perigon)'!L2359)</f>
        <v/>
      </c>
      <c r="I2364" s="69" t="str">
        <f>IF(ISBLANK('Zusatzblatt (Perigon)'!M2359),"",'Zusatzblatt (Perigon)'!M2359)</f>
        <v/>
      </c>
      <c r="J2364" s="98" t="str">
        <f>IF(ISBLANK('Zusatzblatt (Perigon)'!N2359),"",'Zusatzblatt (Perigon)'!N2359)</f>
        <v/>
      </c>
      <c r="K2364" s="99" t="str">
        <f>IF(ISBLANK('Zusatzblatt (Perigon)'!J2359),"",'Zusatzblatt (Perigon)'!T2359)</f>
        <v/>
      </c>
      <c r="L2364" s="95" t="str">
        <f>IF(ISBLANK('Zusatzblatt (Perigon)'!O2359),"",'Zusatzblatt (Perigon)'!O2359)</f>
        <v/>
      </c>
      <c r="M2364" s="95" t="str">
        <f>IF(ISBLANK('Zusatzblatt (Perigon)'!R2359),"",'Zusatzblatt (Perigon)'!R2359)</f>
        <v/>
      </c>
      <c r="N2364" s="95" t="str">
        <f>IF(ISBLANK('Zusatzblatt (Perigon)'!P2359),"",'Zusatzblatt (Perigon)'!P2359)</f>
        <v/>
      </c>
      <c r="O2364" s="38" t="str">
        <f>IF($L2364="","",VLOOKUP($R2364,Tarife!$A$2:$R$599,13,FALSE))</f>
        <v/>
      </c>
      <c r="P2364" s="38" t="str">
        <f t="shared" si="36"/>
        <v/>
      </c>
      <c r="R2364" s="100" t="str">
        <f>Zusammenzug!$C$25&amp;"-"&amp;Zusammenzug!$A$7&amp;"-"&amp;Leistungen!L2364</f>
        <v>2026-Nicht beauftragte Spitex-Organisation-</v>
      </c>
    </row>
    <row r="2365" spans="1:18" x14ac:dyDescent="0.2">
      <c r="A2365" s="95" t="str">
        <f>IF(ISBLANK('Zusatzblatt (Perigon)'!E2360),"",'Zusatzblatt (Perigon)'!E2360)</f>
        <v/>
      </c>
      <c r="B2365" s="95" t="str">
        <f>IF(ISBLANK('Zusatzblatt (Perigon)'!G2360),"",'Zusatzblatt (Perigon)'!G2360)</f>
        <v/>
      </c>
      <c r="C2365" s="96" t="str">
        <f>IF(ISBLANK('Zusatzblatt (Perigon)'!I2360),"",'Zusatzblatt (Perigon)'!I2360)</f>
        <v/>
      </c>
      <c r="D2365" s="97" t="str">
        <f>IF(ISBLANK('Zusatzblatt (Perigon)'!J2360),"",'Zusatzblatt (Perigon)'!J2360)</f>
        <v/>
      </c>
      <c r="E2365" s="64" t="str">
        <f>IF(ISBLANK('Zusatzblatt (Perigon)'!K2360),"",'Zusatzblatt (Perigon)'!K2360)</f>
        <v/>
      </c>
      <c r="F2365" s="65"/>
      <c r="G2365" s="64"/>
      <c r="H2365" s="69" t="str">
        <f>IF(ISBLANK('Zusatzblatt (Perigon)'!L2360),"",'Zusatzblatt (Perigon)'!L2360)</f>
        <v/>
      </c>
      <c r="I2365" s="69" t="str">
        <f>IF(ISBLANK('Zusatzblatt (Perigon)'!M2360),"",'Zusatzblatt (Perigon)'!M2360)</f>
        <v/>
      </c>
      <c r="J2365" s="98" t="str">
        <f>IF(ISBLANK('Zusatzblatt (Perigon)'!N2360),"",'Zusatzblatt (Perigon)'!N2360)</f>
        <v/>
      </c>
      <c r="K2365" s="99" t="str">
        <f>IF(ISBLANK('Zusatzblatt (Perigon)'!J2360),"",'Zusatzblatt (Perigon)'!T2360)</f>
        <v/>
      </c>
      <c r="L2365" s="95" t="str">
        <f>IF(ISBLANK('Zusatzblatt (Perigon)'!O2360),"",'Zusatzblatt (Perigon)'!O2360)</f>
        <v/>
      </c>
      <c r="M2365" s="95" t="str">
        <f>IF(ISBLANK('Zusatzblatt (Perigon)'!R2360),"",'Zusatzblatt (Perigon)'!R2360)</f>
        <v/>
      </c>
      <c r="N2365" s="95" t="str">
        <f>IF(ISBLANK('Zusatzblatt (Perigon)'!P2360),"",'Zusatzblatt (Perigon)'!P2360)</f>
        <v/>
      </c>
      <c r="O2365" s="38" t="str">
        <f>IF($L2365="","",VLOOKUP($R2365,Tarife!$A$2:$R$599,13,FALSE))</f>
        <v/>
      </c>
      <c r="P2365" s="38" t="str">
        <f t="shared" si="36"/>
        <v/>
      </c>
      <c r="R2365" s="100" t="str">
        <f>Zusammenzug!$C$25&amp;"-"&amp;Zusammenzug!$A$7&amp;"-"&amp;Leistungen!L2365</f>
        <v>2026-Nicht beauftragte Spitex-Organisation-</v>
      </c>
    </row>
    <row r="2366" spans="1:18" x14ac:dyDescent="0.2">
      <c r="A2366" s="95" t="str">
        <f>IF(ISBLANK('Zusatzblatt (Perigon)'!E2361),"",'Zusatzblatt (Perigon)'!E2361)</f>
        <v/>
      </c>
      <c r="B2366" s="95" t="str">
        <f>IF(ISBLANK('Zusatzblatt (Perigon)'!G2361),"",'Zusatzblatt (Perigon)'!G2361)</f>
        <v/>
      </c>
      <c r="C2366" s="96" t="str">
        <f>IF(ISBLANK('Zusatzblatt (Perigon)'!I2361),"",'Zusatzblatt (Perigon)'!I2361)</f>
        <v/>
      </c>
      <c r="D2366" s="97" t="str">
        <f>IF(ISBLANK('Zusatzblatt (Perigon)'!J2361),"",'Zusatzblatt (Perigon)'!J2361)</f>
        <v/>
      </c>
      <c r="E2366" s="64" t="str">
        <f>IF(ISBLANK('Zusatzblatt (Perigon)'!K2361),"",'Zusatzblatt (Perigon)'!K2361)</f>
        <v/>
      </c>
      <c r="F2366" s="65"/>
      <c r="G2366" s="64"/>
      <c r="H2366" s="69" t="str">
        <f>IF(ISBLANK('Zusatzblatt (Perigon)'!L2361),"",'Zusatzblatt (Perigon)'!L2361)</f>
        <v/>
      </c>
      <c r="I2366" s="69" t="str">
        <f>IF(ISBLANK('Zusatzblatt (Perigon)'!M2361),"",'Zusatzblatt (Perigon)'!M2361)</f>
        <v/>
      </c>
      <c r="J2366" s="98" t="str">
        <f>IF(ISBLANK('Zusatzblatt (Perigon)'!N2361),"",'Zusatzblatt (Perigon)'!N2361)</f>
        <v/>
      </c>
      <c r="K2366" s="99" t="str">
        <f>IF(ISBLANK('Zusatzblatt (Perigon)'!J2361),"",'Zusatzblatt (Perigon)'!T2361)</f>
        <v/>
      </c>
      <c r="L2366" s="95" t="str">
        <f>IF(ISBLANK('Zusatzblatt (Perigon)'!O2361),"",'Zusatzblatt (Perigon)'!O2361)</f>
        <v/>
      </c>
      <c r="M2366" s="95" t="str">
        <f>IF(ISBLANK('Zusatzblatt (Perigon)'!R2361),"",'Zusatzblatt (Perigon)'!R2361)</f>
        <v/>
      </c>
      <c r="N2366" s="95" t="str">
        <f>IF(ISBLANK('Zusatzblatt (Perigon)'!P2361),"",'Zusatzblatt (Perigon)'!P2361)</f>
        <v/>
      </c>
      <c r="O2366" s="38" t="str">
        <f>IF($L2366="","",VLOOKUP($R2366,Tarife!$A$2:$R$599,13,FALSE))</f>
        <v/>
      </c>
      <c r="P2366" s="38" t="str">
        <f t="shared" si="36"/>
        <v/>
      </c>
      <c r="R2366" s="100" t="str">
        <f>Zusammenzug!$C$25&amp;"-"&amp;Zusammenzug!$A$7&amp;"-"&amp;Leistungen!L2366</f>
        <v>2026-Nicht beauftragte Spitex-Organisation-</v>
      </c>
    </row>
    <row r="2367" spans="1:18" x14ac:dyDescent="0.2">
      <c r="A2367" s="95" t="str">
        <f>IF(ISBLANK('Zusatzblatt (Perigon)'!E2362),"",'Zusatzblatt (Perigon)'!E2362)</f>
        <v/>
      </c>
      <c r="B2367" s="95" t="str">
        <f>IF(ISBLANK('Zusatzblatt (Perigon)'!G2362),"",'Zusatzblatt (Perigon)'!G2362)</f>
        <v/>
      </c>
      <c r="C2367" s="96" t="str">
        <f>IF(ISBLANK('Zusatzblatt (Perigon)'!I2362),"",'Zusatzblatt (Perigon)'!I2362)</f>
        <v/>
      </c>
      <c r="D2367" s="97" t="str">
        <f>IF(ISBLANK('Zusatzblatt (Perigon)'!J2362),"",'Zusatzblatt (Perigon)'!J2362)</f>
        <v/>
      </c>
      <c r="E2367" s="64" t="str">
        <f>IF(ISBLANK('Zusatzblatt (Perigon)'!K2362),"",'Zusatzblatt (Perigon)'!K2362)</f>
        <v/>
      </c>
      <c r="F2367" s="65"/>
      <c r="G2367" s="64"/>
      <c r="H2367" s="69" t="str">
        <f>IF(ISBLANK('Zusatzblatt (Perigon)'!L2362),"",'Zusatzblatt (Perigon)'!L2362)</f>
        <v/>
      </c>
      <c r="I2367" s="69" t="str">
        <f>IF(ISBLANK('Zusatzblatt (Perigon)'!M2362),"",'Zusatzblatt (Perigon)'!M2362)</f>
        <v/>
      </c>
      <c r="J2367" s="98" t="str">
        <f>IF(ISBLANK('Zusatzblatt (Perigon)'!N2362),"",'Zusatzblatt (Perigon)'!N2362)</f>
        <v/>
      </c>
      <c r="K2367" s="99" t="str">
        <f>IF(ISBLANK('Zusatzblatt (Perigon)'!J2362),"",'Zusatzblatt (Perigon)'!T2362)</f>
        <v/>
      </c>
      <c r="L2367" s="95" t="str">
        <f>IF(ISBLANK('Zusatzblatt (Perigon)'!O2362),"",'Zusatzblatt (Perigon)'!O2362)</f>
        <v/>
      </c>
      <c r="M2367" s="95" t="str">
        <f>IF(ISBLANK('Zusatzblatt (Perigon)'!R2362),"",'Zusatzblatt (Perigon)'!R2362)</f>
        <v/>
      </c>
      <c r="N2367" s="95" t="str">
        <f>IF(ISBLANK('Zusatzblatt (Perigon)'!P2362),"",'Zusatzblatt (Perigon)'!P2362)</f>
        <v/>
      </c>
      <c r="O2367" s="38" t="str">
        <f>IF($L2367="","",VLOOKUP($R2367,Tarife!$A$2:$R$599,13,FALSE))</f>
        <v/>
      </c>
      <c r="P2367" s="38" t="str">
        <f t="shared" si="36"/>
        <v/>
      </c>
      <c r="R2367" s="100" t="str">
        <f>Zusammenzug!$C$25&amp;"-"&amp;Zusammenzug!$A$7&amp;"-"&amp;Leistungen!L2367</f>
        <v>2026-Nicht beauftragte Spitex-Organisation-</v>
      </c>
    </row>
    <row r="2368" spans="1:18" x14ac:dyDescent="0.2">
      <c r="A2368" s="95" t="str">
        <f>IF(ISBLANK('Zusatzblatt (Perigon)'!E2363),"",'Zusatzblatt (Perigon)'!E2363)</f>
        <v/>
      </c>
      <c r="B2368" s="95" t="str">
        <f>IF(ISBLANK('Zusatzblatt (Perigon)'!G2363),"",'Zusatzblatt (Perigon)'!G2363)</f>
        <v/>
      </c>
      <c r="C2368" s="96" t="str">
        <f>IF(ISBLANK('Zusatzblatt (Perigon)'!I2363),"",'Zusatzblatt (Perigon)'!I2363)</f>
        <v/>
      </c>
      <c r="D2368" s="97" t="str">
        <f>IF(ISBLANK('Zusatzblatt (Perigon)'!J2363),"",'Zusatzblatt (Perigon)'!J2363)</f>
        <v/>
      </c>
      <c r="E2368" s="64" t="str">
        <f>IF(ISBLANK('Zusatzblatt (Perigon)'!K2363),"",'Zusatzblatt (Perigon)'!K2363)</f>
        <v/>
      </c>
      <c r="F2368" s="65"/>
      <c r="G2368" s="64"/>
      <c r="H2368" s="69" t="str">
        <f>IF(ISBLANK('Zusatzblatt (Perigon)'!L2363),"",'Zusatzblatt (Perigon)'!L2363)</f>
        <v/>
      </c>
      <c r="I2368" s="69" t="str">
        <f>IF(ISBLANK('Zusatzblatt (Perigon)'!M2363),"",'Zusatzblatt (Perigon)'!M2363)</f>
        <v/>
      </c>
      <c r="J2368" s="98" t="str">
        <f>IF(ISBLANK('Zusatzblatt (Perigon)'!N2363),"",'Zusatzblatt (Perigon)'!N2363)</f>
        <v/>
      </c>
      <c r="K2368" s="99" t="str">
        <f>IF(ISBLANK('Zusatzblatt (Perigon)'!J2363),"",'Zusatzblatt (Perigon)'!T2363)</f>
        <v/>
      </c>
      <c r="L2368" s="95" t="str">
        <f>IF(ISBLANK('Zusatzblatt (Perigon)'!O2363),"",'Zusatzblatt (Perigon)'!O2363)</f>
        <v/>
      </c>
      <c r="M2368" s="95" t="str">
        <f>IF(ISBLANK('Zusatzblatt (Perigon)'!R2363),"",'Zusatzblatt (Perigon)'!R2363)</f>
        <v/>
      </c>
      <c r="N2368" s="95" t="str">
        <f>IF(ISBLANK('Zusatzblatt (Perigon)'!P2363),"",'Zusatzblatt (Perigon)'!P2363)</f>
        <v/>
      </c>
      <c r="O2368" s="38" t="str">
        <f>IF($L2368="","",VLOOKUP($R2368,Tarife!$A$2:$R$599,13,FALSE))</f>
        <v/>
      </c>
      <c r="P2368" s="38" t="str">
        <f t="shared" si="36"/>
        <v/>
      </c>
      <c r="R2368" s="100" t="str">
        <f>Zusammenzug!$C$25&amp;"-"&amp;Zusammenzug!$A$7&amp;"-"&amp;Leistungen!L2368</f>
        <v>2026-Nicht beauftragte Spitex-Organisation-</v>
      </c>
    </row>
    <row r="2369" spans="1:18" x14ac:dyDescent="0.2">
      <c r="A2369" s="95" t="str">
        <f>IF(ISBLANK('Zusatzblatt (Perigon)'!E2364),"",'Zusatzblatt (Perigon)'!E2364)</f>
        <v/>
      </c>
      <c r="B2369" s="95" t="str">
        <f>IF(ISBLANK('Zusatzblatt (Perigon)'!G2364),"",'Zusatzblatt (Perigon)'!G2364)</f>
        <v/>
      </c>
      <c r="C2369" s="96" t="str">
        <f>IF(ISBLANK('Zusatzblatt (Perigon)'!I2364),"",'Zusatzblatt (Perigon)'!I2364)</f>
        <v/>
      </c>
      <c r="D2369" s="97" t="str">
        <f>IF(ISBLANK('Zusatzblatt (Perigon)'!J2364),"",'Zusatzblatt (Perigon)'!J2364)</f>
        <v/>
      </c>
      <c r="E2369" s="64" t="str">
        <f>IF(ISBLANK('Zusatzblatt (Perigon)'!K2364),"",'Zusatzblatt (Perigon)'!K2364)</f>
        <v/>
      </c>
      <c r="F2369" s="65"/>
      <c r="G2369" s="64"/>
      <c r="H2369" s="69" t="str">
        <f>IF(ISBLANK('Zusatzblatt (Perigon)'!L2364),"",'Zusatzblatt (Perigon)'!L2364)</f>
        <v/>
      </c>
      <c r="I2369" s="69" t="str">
        <f>IF(ISBLANK('Zusatzblatt (Perigon)'!M2364),"",'Zusatzblatt (Perigon)'!M2364)</f>
        <v/>
      </c>
      <c r="J2369" s="98" t="str">
        <f>IF(ISBLANK('Zusatzblatt (Perigon)'!N2364),"",'Zusatzblatt (Perigon)'!N2364)</f>
        <v/>
      </c>
      <c r="K2369" s="99" t="str">
        <f>IF(ISBLANK('Zusatzblatt (Perigon)'!J2364),"",'Zusatzblatt (Perigon)'!T2364)</f>
        <v/>
      </c>
      <c r="L2369" s="95" t="str">
        <f>IF(ISBLANK('Zusatzblatt (Perigon)'!O2364),"",'Zusatzblatt (Perigon)'!O2364)</f>
        <v/>
      </c>
      <c r="M2369" s="95" t="str">
        <f>IF(ISBLANK('Zusatzblatt (Perigon)'!R2364),"",'Zusatzblatt (Perigon)'!R2364)</f>
        <v/>
      </c>
      <c r="N2369" s="95" t="str">
        <f>IF(ISBLANK('Zusatzblatt (Perigon)'!P2364),"",'Zusatzblatt (Perigon)'!P2364)</f>
        <v/>
      </c>
      <c r="O2369" s="38" t="str">
        <f>IF($L2369="","",VLOOKUP($R2369,Tarife!$A$2:$R$599,13,FALSE))</f>
        <v/>
      </c>
      <c r="P2369" s="38" t="str">
        <f t="shared" si="36"/>
        <v/>
      </c>
      <c r="R2369" s="100" t="str">
        <f>Zusammenzug!$C$25&amp;"-"&amp;Zusammenzug!$A$7&amp;"-"&amp;Leistungen!L2369</f>
        <v>2026-Nicht beauftragte Spitex-Organisation-</v>
      </c>
    </row>
    <row r="2370" spans="1:18" x14ac:dyDescent="0.2">
      <c r="A2370" s="95" t="str">
        <f>IF(ISBLANK('Zusatzblatt (Perigon)'!E2365),"",'Zusatzblatt (Perigon)'!E2365)</f>
        <v/>
      </c>
      <c r="B2370" s="95" t="str">
        <f>IF(ISBLANK('Zusatzblatt (Perigon)'!G2365),"",'Zusatzblatt (Perigon)'!G2365)</f>
        <v/>
      </c>
      <c r="C2370" s="96" t="str">
        <f>IF(ISBLANK('Zusatzblatt (Perigon)'!I2365),"",'Zusatzblatt (Perigon)'!I2365)</f>
        <v/>
      </c>
      <c r="D2370" s="97" t="str">
        <f>IF(ISBLANK('Zusatzblatt (Perigon)'!J2365),"",'Zusatzblatt (Perigon)'!J2365)</f>
        <v/>
      </c>
      <c r="E2370" s="64" t="str">
        <f>IF(ISBLANK('Zusatzblatt (Perigon)'!K2365),"",'Zusatzblatt (Perigon)'!K2365)</f>
        <v/>
      </c>
      <c r="F2370" s="65"/>
      <c r="G2370" s="64"/>
      <c r="H2370" s="69" t="str">
        <f>IF(ISBLANK('Zusatzblatt (Perigon)'!L2365),"",'Zusatzblatt (Perigon)'!L2365)</f>
        <v/>
      </c>
      <c r="I2370" s="69" t="str">
        <f>IF(ISBLANK('Zusatzblatt (Perigon)'!M2365),"",'Zusatzblatt (Perigon)'!M2365)</f>
        <v/>
      </c>
      <c r="J2370" s="98" t="str">
        <f>IF(ISBLANK('Zusatzblatt (Perigon)'!N2365),"",'Zusatzblatt (Perigon)'!N2365)</f>
        <v/>
      </c>
      <c r="K2370" s="99" t="str">
        <f>IF(ISBLANK('Zusatzblatt (Perigon)'!J2365),"",'Zusatzblatt (Perigon)'!T2365)</f>
        <v/>
      </c>
      <c r="L2370" s="95" t="str">
        <f>IF(ISBLANK('Zusatzblatt (Perigon)'!O2365),"",'Zusatzblatt (Perigon)'!O2365)</f>
        <v/>
      </c>
      <c r="M2370" s="95" t="str">
        <f>IF(ISBLANK('Zusatzblatt (Perigon)'!R2365),"",'Zusatzblatt (Perigon)'!R2365)</f>
        <v/>
      </c>
      <c r="N2370" s="95" t="str">
        <f>IF(ISBLANK('Zusatzblatt (Perigon)'!P2365),"",'Zusatzblatt (Perigon)'!P2365)</f>
        <v/>
      </c>
      <c r="O2370" s="38" t="str">
        <f>IF($L2370="","",VLOOKUP($R2370,Tarife!$A$2:$R$599,13,FALSE))</f>
        <v/>
      </c>
      <c r="P2370" s="38" t="str">
        <f t="shared" si="36"/>
        <v/>
      </c>
      <c r="R2370" s="100" t="str">
        <f>Zusammenzug!$C$25&amp;"-"&amp;Zusammenzug!$A$7&amp;"-"&amp;Leistungen!L2370</f>
        <v>2026-Nicht beauftragte Spitex-Organisation-</v>
      </c>
    </row>
    <row r="2371" spans="1:18" x14ac:dyDescent="0.2">
      <c r="A2371" s="95" t="str">
        <f>IF(ISBLANK('Zusatzblatt (Perigon)'!E2366),"",'Zusatzblatt (Perigon)'!E2366)</f>
        <v/>
      </c>
      <c r="B2371" s="95" t="str">
        <f>IF(ISBLANK('Zusatzblatt (Perigon)'!G2366),"",'Zusatzblatt (Perigon)'!G2366)</f>
        <v/>
      </c>
      <c r="C2371" s="96" t="str">
        <f>IF(ISBLANK('Zusatzblatt (Perigon)'!I2366),"",'Zusatzblatt (Perigon)'!I2366)</f>
        <v/>
      </c>
      <c r="D2371" s="97" t="str">
        <f>IF(ISBLANK('Zusatzblatt (Perigon)'!J2366),"",'Zusatzblatt (Perigon)'!J2366)</f>
        <v/>
      </c>
      <c r="E2371" s="64" t="str">
        <f>IF(ISBLANK('Zusatzblatt (Perigon)'!K2366),"",'Zusatzblatt (Perigon)'!K2366)</f>
        <v/>
      </c>
      <c r="F2371" s="65"/>
      <c r="G2371" s="64"/>
      <c r="H2371" s="69" t="str">
        <f>IF(ISBLANK('Zusatzblatt (Perigon)'!L2366),"",'Zusatzblatt (Perigon)'!L2366)</f>
        <v/>
      </c>
      <c r="I2371" s="69" t="str">
        <f>IF(ISBLANK('Zusatzblatt (Perigon)'!M2366),"",'Zusatzblatt (Perigon)'!M2366)</f>
        <v/>
      </c>
      <c r="J2371" s="98" t="str">
        <f>IF(ISBLANK('Zusatzblatt (Perigon)'!N2366),"",'Zusatzblatt (Perigon)'!N2366)</f>
        <v/>
      </c>
      <c r="K2371" s="99" t="str">
        <f>IF(ISBLANK('Zusatzblatt (Perigon)'!J2366),"",'Zusatzblatt (Perigon)'!T2366)</f>
        <v/>
      </c>
      <c r="L2371" s="95" t="str">
        <f>IF(ISBLANK('Zusatzblatt (Perigon)'!O2366),"",'Zusatzblatt (Perigon)'!O2366)</f>
        <v/>
      </c>
      <c r="M2371" s="95" t="str">
        <f>IF(ISBLANK('Zusatzblatt (Perigon)'!R2366),"",'Zusatzblatt (Perigon)'!R2366)</f>
        <v/>
      </c>
      <c r="N2371" s="95" t="str">
        <f>IF(ISBLANK('Zusatzblatt (Perigon)'!P2366),"",'Zusatzblatt (Perigon)'!P2366)</f>
        <v/>
      </c>
      <c r="O2371" s="38" t="str">
        <f>IF($L2371="","",VLOOKUP($R2371,Tarife!$A$2:$R$599,13,FALSE))</f>
        <v/>
      </c>
      <c r="P2371" s="38" t="str">
        <f t="shared" si="36"/>
        <v/>
      </c>
      <c r="R2371" s="100" t="str">
        <f>Zusammenzug!$C$25&amp;"-"&amp;Zusammenzug!$A$7&amp;"-"&amp;Leistungen!L2371</f>
        <v>2026-Nicht beauftragte Spitex-Organisation-</v>
      </c>
    </row>
    <row r="2372" spans="1:18" x14ac:dyDescent="0.2">
      <c r="A2372" s="95" t="str">
        <f>IF(ISBLANK('Zusatzblatt (Perigon)'!E2367),"",'Zusatzblatt (Perigon)'!E2367)</f>
        <v/>
      </c>
      <c r="B2372" s="95" t="str">
        <f>IF(ISBLANK('Zusatzblatt (Perigon)'!G2367),"",'Zusatzblatt (Perigon)'!G2367)</f>
        <v/>
      </c>
      <c r="C2372" s="96" t="str">
        <f>IF(ISBLANK('Zusatzblatt (Perigon)'!I2367),"",'Zusatzblatt (Perigon)'!I2367)</f>
        <v/>
      </c>
      <c r="D2372" s="97" t="str">
        <f>IF(ISBLANK('Zusatzblatt (Perigon)'!J2367),"",'Zusatzblatt (Perigon)'!J2367)</f>
        <v/>
      </c>
      <c r="E2372" s="64" t="str">
        <f>IF(ISBLANK('Zusatzblatt (Perigon)'!K2367),"",'Zusatzblatt (Perigon)'!K2367)</f>
        <v/>
      </c>
      <c r="F2372" s="65"/>
      <c r="G2372" s="64"/>
      <c r="H2372" s="69" t="str">
        <f>IF(ISBLANK('Zusatzblatt (Perigon)'!L2367),"",'Zusatzblatt (Perigon)'!L2367)</f>
        <v/>
      </c>
      <c r="I2372" s="69" t="str">
        <f>IF(ISBLANK('Zusatzblatt (Perigon)'!M2367),"",'Zusatzblatt (Perigon)'!M2367)</f>
        <v/>
      </c>
      <c r="J2372" s="98" t="str">
        <f>IF(ISBLANK('Zusatzblatt (Perigon)'!N2367),"",'Zusatzblatt (Perigon)'!N2367)</f>
        <v/>
      </c>
      <c r="K2372" s="99" t="str">
        <f>IF(ISBLANK('Zusatzblatt (Perigon)'!J2367),"",'Zusatzblatt (Perigon)'!T2367)</f>
        <v/>
      </c>
      <c r="L2372" s="95" t="str">
        <f>IF(ISBLANK('Zusatzblatt (Perigon)'!O2367),"",'Zusatzblatt (Perigon)'!O2367)</f>
        <v/>
      </c>
      <c r="M2372" s="95" t="str">
        <f>IF(ISBLANK('Zusatzblatt (Perigon)'!R2367),"",'Zusatzblatt (Perigon)'!R2367)</f>
        <v/>
      </c>
      <c r="N2372" s="95" t="str">
        <f>IF(ISBLANK('Zusatzblatt (Perigon)'!P2367),"",'Zusatzblatt (Perigon)'!P2367)</f>
        <v/>
      </c>
      <c r="O2372" s="38" t="str">
        <f>IF($L2372="","",VLOOKUP($R2372,Tarife!$A$2:$R$599,13,FALSE))</f>
        <v/>
      </c>
      <c r="P2372" s="38" t="str">
        <f t="shared" si="36"/>
        <v/>
      </c>
      <c r="R2372" s="100" t="str">
        <f>Zusammenzug!$C$25&amp;"-"&amp;Zusammenzug!$A$7&amp;"-"&amp;Leistungen!L2372</f>
        <v>2026-Nicht beauftragte Spitex-Organisation-</v>
      </c>
    </row>
    <row r="2373" spans="1:18" x14ac:dyDescent="0.2">
      <c r="A2373" s="95" t="str">
        <f>IF(ISBLANK('Zusatzblatt (Perigon)'!E2368),"",'Zusatzblatt (Perigon)'!E2368)</f>
        <v/>
      </c>
      <c r="B2373" s="95" t="str">
        <f>IF(ISBLANK('Zusatzblatt (Perigon)'!G2368),"",'Zusatzblatt (Perigon)'!G2368)</f>
        <v/>
      </c>
      <c r="C2373" s="96" t="str">
        <f>IF(ISBLANK('Zusatzblatt (Perigon)'!I2368),"",'Zusatzblatt (Perigon)'!I2368)</f>
        <v/>
      </c>
      <c r="D2373" s="97" t="str">
        <f>IF(ISBLANK('Zusatzblatt (Perigon)'!J2368),"",'Zusatzblatt (Perigon)'!J2368)</f>
        <v/>
      </c>
      <c r="E2373" s="64" t="str">
        <f>IF(ISBLANK('Zusatzblatt (Perigon)'!K2368),"",'Zusatzblatt (Perigon)'!K2368)</f>
        <v/>
      </c>
      <c r="F2373" s="65"/>
      <c r="G2373" s="64"/>
      <c r="H2373" s="69" t="str">
        <f>IF(ISBLANK('Zusatzblatt (Perigon)'!L2368),"",'Zusatzblatt (Perigon)'!L2368)</f>
        <v/>
      </c>
      <c r="I2373" s="69" t="str">
        <f>IF(ISBLANK('Zusatzblatt (Perigon)'!M2368),"",'Zusatzblatt (Perigon)'!M2368)</f>
        <v/>
      </c>
      <c r="J2373" s="98" t="str">
        <f>IF(ISBLANK('Zusatzblatt (Perigon)'!N2368),"",'Zusatzblatt (Perigon)'!N2368)</f>
        <v/>
      </c>
      <c r="K2373" s="99" t="str">
        <f>IF(ISBLANK('Zusatzblatt (Perigon)'!J2368),"",'Zusatzblatt (Perigon)'!T2368)</f>
        <v/>
      </c>
      <c r="L2373" s="95" t="str">
        <f>IF(ISBLANK('Zusatzblatt (Perigon)'!O2368),"",'Zusatzblatt (Perigon)'!O2368)</f>
        <v/>
      </c>
      <c r="M2373" s="95" t="str">
        <f>IF(ISBLANK('Zusatzblatt (Perigon)'!R2368),"",'Zusatzblatt (Perigon)'!R2368)</f>
        <v/>
      </c>
      <c r="N2373" s="95" t="str">
        <f>IF(ISBLANK('Zusatzblatt (Perigon)'!P2368),"",'Zusatzblatt (Perigon)'!P2368)</f>
        <v/>
      </c>
      <c r="O2373" s="38" t="str">
        <f>IF($L2373="","",VLOOKUP($R2373,Tarife!$A$2:$R$599,13,FALSE))</f>
        <v/>
      </c>
      <c r="P2373" s="38" t="str">
        <f t="shared" si="36"/>
        <v/>
      </c>
      <c r="R2373" s="100" t="str">
        <f>Zusammenzug!$C$25&amp;"-"&amp;Zusammenzug!$A$7&amp;"-"&amp;Leistungen!L2373</f>
        <v>2026-Nicht beauftragte Spitex-Organisation-</v>
      </c>
    </row>
    <row r="2374" spans="1:18" x14ac:dyDescent="0.2">
      <c r="A2374" s="95" t="str">
        <f>IF(ISBLANK('Zusatzblatt (Perigon)'!E2369),"",'Zusatzblatt (Perigon)'!E2369)</f>
        <v/>
      </c>
      <c r="B2374" s="95" t="str">
        <f>IF(ISBLANK('Zusatzblatt (Perigon)'!G2369),"",'Zusatzblatt (Perigon)'!G2369)</f>
        <v/>
      </c>
      <c r="C2374" s="96" t="str">
        <f>IF(ISBLANK('Zusatzblatt (Perigon)'!I2369),"",'Zusatzblatt (Perigon)'!I2369)</f>
        <v/>
      </c>
      <c r="D2374" s="97" t="str">
        <f>IF(ISBLANK('Zusatzblatt (Perigon)'!J2369),"",'Zusatzblatt (Perigon)'!J2369)</f>
        <v/>
      </c>
      <c r="E2374" s="64" t="str">
        <f>IF(ISBLANK('Zusatzblatt (Perigon)'!K2369),"",'Zusatzblatt (Perigon)'!K2369)</f>
        <v/>
      </c>
      <c r="F2374" s="65"/>
      <c r="G2374" s="64"/>
      <c r="H2374" s="69" t="str">
        <f>IF(ISBLANK('Zusatzblatt (Perigon)'!L2369),"",'Zusatzblatt (Perigon)'!L2369)</f>
        <v/>
      </c>
      <c r="I2374" s="69" t="str">
        <f>IF(ISBLANK('Zusatzblatt (Perigon)'!M2369),"",'Zusatzblatt (Perigon)'!M2369)</f>
        <v/>
      </c>
      <c r="J2374" s="98" t="str">
        <f>IF(ISBLANK('Zusatzblatt (Perigon)'!N2369),"",'Zusatzblatt (Perigon)'!N2369)</f>
        <v/>
      </c>
      <c r="K2374" s="99" t="str">
        <f>IF(ISBLANK('Zusatzblatt (Perigon)'!J2369),"",'Zusatzblatt (Perigon)'!T2369)</f>
        <v/>
      </c>
      <c r="L2374" s="95" t="str">
        <f>IF(ISBLANK('Zusatzblatt (Perigon)'!O2369),"",'Zusatzblatt (Perigon)'!O2369)</f>
        <v/>
      </c>
      <c r="M2374" s="95" t="str">
        <f>IF(ISBLANK('Zusatzblatt (Perigon)'!R2369),"",'Zusatzblatt (Perigon)'!R2369)</f>
        <v/>
      </c>
      <c r="N2374" s="95" t="str">
        <f>IF(ISBLANK('Zusatzblatt (Perigon)'!P2369),"",'Zusatzblatt (Perigon)'!P2369)</f>
        <v/>
      </c>
      <c r="O2374" s="38" t="str">
        <f>IF($L2374="","",VLOOKUP($R2374,Tarife!$A$2:$R$599,13,FALSE))</f>
        <v/>
      </c>
      <c r="P2374" s="38" t="str">
        <f t="shared" si="36"/>
        <v/>
      </c>
      <c r="R2374" s="100" t="str">
        <f>Zusammenzug!$C$25&amp;"-"&amp;Zusammenzug!$A$7&amp;"-"&amp;Leistungen!L2374</f>
        <v>2026-Nicht beauftragte Spitex-Organisation-</v>
      </c>
    </row>
    <row r="2375" spans="1:18" x14ac:dyDescent="0.2">
      <c r="A2375" s="95" t="str">
        <f>IF(ISBLANK('Zusatzblatt (Perigon)'!E2370),"",'Zusatzblatt (Perigon)'!E2370)</f>
        <v/>
      </c>
      <c r="B2375" s="95" t="str">
        <f>IF(ISBLANK('Zusatzblatt (Perigon)'!G2370),"",'Zusatzblatt (Perigon)'!G2370)</f>
        <v/>
      </c>
      <c r="C2375" s="96" t="str">
        <f>IF(ISBLANK('Zusatzblatt (Perigon)'!I2370),"",'Zusatzblatt (Perigon)'!I2370)</f>
        <v/>
      </c>
      <c r="D2375" s="97" t="str">
        <f>IF(ISBLANK('Zusatzblatt (Perigon)'!J2370),"",'Zusatzblatt (Perigon)'!J2370)</f>
        <v/>
      </c>
      <c r="E2375" s="64" t="str">
        <f>IF(ISBLANK('Zusatzblatt (Perigon)'!K2370),"",'Zusatzblatt (Perigon)'!K2370)</f>
        <v/>
      </c>
      <c r="F2375" s="65"/>
      <c r="G2375" s="64"/>
      <c r="H2375" s="69" t="str">
        <f>IF(ISBLANK('Zusatzblatt (Perigon)'!L2370),"",'Zusatzblatt (Perigon)'!L2370)</f>
        <v/>
      </c>
      <c r="I2375" s="69" t="str">
        <f>IF(ISBLANK('Zusatzblatt (Perigon)'!M2370),"",'Zusatzblatt (Perigon)'!M2370)</f>
        <v/>
      </c>
      <c r="J2375" s="98" t="str">
        <f>IF(ISBLANK('Zusatzblatt (Perigon)'!N2370),"",'Zusatzblatt (Perigon)'!N2370)</f>
        <v/>
      </c>
      <c r="K2375" s="99" t="str">
        <f>IF(ISBLANK('Zusatzblatt (Perigon)'!J2370),"",'Zusatzblatt (Perigon)'!T2370)</f>
        <v/>
      </c>
      <c r="L2375" s="95" t="str">
        <f>IF(ISBLANK('Zusatzblatt (Perigon)'!O2370),"",'Zusatzblatt (Perigon)'!O2370)</f>
        <v/>
      </c>
      <c r="M2375" s="95" t="str">
        <f>IF(ISBLANK('Zusatzblatt (Perigon)'!R2370),"",'Zusatzblatt (Perigon)'!R2370)</f>
        <v/>
      </c>
      <c r="N2375" s="95" t="str">
        <f>IF(ISBLANK('Zusatzblatt (Perigon)'!P2370),"",'Zusatzblatt (Perigon)'!P2370)</f>
        <v/>
      </c>
      <c r="O2375" s="38" t="str">
        <f>IF($L2375="","",VLOOKUP($R2375,Tarife!$A$2:$R$599,13,FALSE))</f>
        <v/>
      </c>
      <c r="P2375" s="38" t="str">
        <f t="shared" si="36"/>
        <v/>
      </c>
      <c r="R2375" s="100" t="str">
        <f>Zusammenzug!$C$25&amp;"-"&amp;Zusammenzug!$A$7&amp;"-"&amp;Leistungen!L2375</f>
        <v>2026-Nicht beauftragte Spitex-Organisation-</v>
      </c>
    </row>
    <row r="2376" spans="1:18" x14ac:dyDescent="0.2">
      <c r="A2376" s="95" t="str">
        <f>IF(ISBLANK('Zusatzblatt (Perigon)'!E2371),"",'Zusatzblatt (Perigon)'!E2371)</f>
        <v/>
      </c>
      <c r="B2376" s="95" t="str">
        <f>IF(ISBLANK('Zusatzblatt (Perigon)'!G2371),"",'Zusatzblatt (Perigon)'!G2371)</f>
        <v/>
      </c>
      <c r="C2376" s="96" t="str">
        <f>IF(ISBLANK('Zusatzblatt (Perigon)'!I2371),"",'Zusatzblatt (Perigon)'!I2371)</f>
        <v/>
      </c>
      <c r="D2376" s="97" t="str">
        <f>IF(ISBLANK('Zusatzblatt (Perigon)'!J2371),"",'Zusatzblatt (Perigon)'!J2371)</f>
        <v/>
      </c>
      <c r="E2376" s="64" t="str">
        <f>IF(ISBLANK('Zusatzblatt (Perigon)'!K2371),"",'Zusatzblatt (Perigon)'!K2371)</f>
        <v/>
      </c>
      <c r="F2376" s="65"/>
      <c r="G2376" s="64"/>
      <c r="H2376" s="69" t="str">
        <f>IF(ISBLANK('Zusatzblatt (Perigon)'!L2371),"",'Zusatzblatt (Perigon)'!L2371)</f>
        <v/>
      </c>
      <c r="I2376" s="69" t="str">
        <f>IF(ISBLANK('Zusatzblatt (Perigon)'!M2371),"",'Zusatzblatt (Perigon)'!M2371)</f>
        <v/>
      </c>
      <c r="J2376" s="98" t="str">
        <f>IF(ISBLANK('Zusatzblatt (Perigon)'!N2371),"",'Zusatzblatt (Perigon)'!N2371)</f>
        <v/>
      </c>
      <c r="K2376" s="99" t="str">
        <f>IF(ISBLANK('Zusatzblatt (Perigon)'!J2371),"",'Zusatzblatt (Perigon)'!T2371)</f>
        <v/>
      </c>
      <c r="L2376" s="95" t="str">
        <f>IF(ISBLANK('Zusatzblatt (Perigon)'!O2371),"",'Zusatzblatt (Perigon)'!O2371)</f>
        <v/>
      </c>
      <c r="M2376" s="95" t="str">
        <f>IF(ISBLANK('Zusatzblatt (Perigon)'!R2371),"",'Zusatzblatt (Perigon)'!R2371)</f>
        <v/>
      </c>
      <c r="N2376" s="95" t="str">
        <f>IF(ISBLANK('Zusatzblatt (Perigon)'!P2371),"",'Zusatzblatt (Perigon)'!P2371)</f>
        <v/>
      </c>
      <c r="O2376" s="38" t="str">
        <f>IF($L2376="","",VLOOKUP($R2376,Tarife!$A$2:$R$599,13,FALSE))</f>
        <v/>
      </c>
      <c r="P2376" s="38" t="str">
        <f t="shared" ref="P2376:P2439" si="37">IF(L2376="","",IF(AND($L2376="Pabe",N2376&lt;O2376),M2376*O2376,IF(N2376&lt;O2376,M2376*N2376,M2376*O2376)))</f>
        <v/>
      </c>
      <c r="R2376" s="100" t="str">
        <f>Zusammenzug!$C$25&amp;"-"&amp;Zusammenzug!$A$7&amp;"-"&amp;Leistungen!L2376</f>
        <v>2026-Nicht beauftragte Spitex-Organisation-</v>
      </c>
    </row>
    <row r="2377" spans="1:18" x14ac:dyDescent="0.2">
      <c r="A2377" s="95" t="str">
        <f>IF(ISBLANK('Zusatzblatt (Perigon)'!E2372),"",'Zusatzblatt (Perigon)'!E2372)</f>
        <v/>
      </c>
      <c r="B2377" s="95" t="str">
        <f>IF(ISBLANK('Zusatzblatt (Perigon)'!G2372),"",'Zusatzblatt (Perigon)'!G2372)</f>
        <v/>
      </c>
      <c r="C2377" s="96" t="str">
        <f>IF(ISBLANK('Zusatzblatt (Perigon)'!I2372),"",'Zusatzblatt (Perigon)'!I2372)</f>
        <v/>
      </c>
      <c r="D2377" s="97" t="str">
        <f>IF(ISBLANK('Zusatzblatt (Perigon)'!J2372),"",'Zusatzblatt (Perigon)'!J2372)</f>
        <v/>
      </c>
      <c r="E2377" s="64" t="str">
        <f>IF(ISBLANK('Zusatzblatt (Perigon)'!K2372),"",'Zusatzblatt (Perigon)'!K2372)</f>
        <v/>
      </c>
      <c r="F2377" s="65"/>
      <c r="G2377" s="64"/>
      <c r="H2377" s="69" t="str">
        <f>IF(ISBLANK('Zusatzblatt (Perigon)'!L2372),"",'Zusatzblatt (Perigon)'!L2372)</f>
        <v/>
      </c>
      <c r="I2377" s="69" t="str">
        <f>IF(ISBLANK('Zusatzblatt (Perigon)'!M2372),"",'Zusatzblatt (Perigon)'!M2372)</f>
        <v/>
      </c>
      <c r="J2377" s="98" t="str">
        <f>IF(ISBLANK('Zusatzblatt (Perigon)'!N2372),"",'Zusatzblatt (Perigon)'!N2372)</f>
        <v/>
      </c>
      <c r="K2377" s="99" t="str">
        <f>IF(ISBLANK('Zusatzblatt (Perigon)'!J2372),"",'Zusatzblatt (Perigon)'!T2372)</f>
        <v/>
      </c>
      <c r="L2377" s="95" t="str">
        <f>IF(ISBLANK('Zusatzblatt (Perigon)'!O2372),"",'Zusatzblatt (Perigon)'!O2372)</f>
        <v/>
      </c>
      <c r="M2377" s="95" t="str">
        <f>IF(ISBLANK('Zusatzblatt (Perigon)'!R2372),"",'Zusatzblatt (Perigon)'!R2372)</f>
        <v/>
      </c>
      <c r="N2377" s="95" t="str">
        <f>IF(ISBLANK('Zusatzblatt (Perigon)'!P2372),"",'Zusatzblatt (Perigon)'!P2372)</f>
        <v/>
      </c>
      <c r="O2377" s="38" t="str">
        <f>IF($L2377="","",VLOOKUP($R2377,Tarife!$A$2:$R$599,13,FALSE))</f>
        <v/>
      </c>
      <c r="P2377" s="38" t="str">
        <f t="shared" si="37"/>
        <v/>
      </c>
      <c r="R2377" s="100" t="str">
        <f>Zusammenzug!$C$25&amp;"-"&amp;Zusammenzug!$A$7&amp;"-"&amp;Leistungen!L2377</f>
        <v>2026-Nicht beauftragte Spitex-Organisation-</v>
      </c>
    </row>
    <row r="2378" spans="1:18" x14ac:dyDescent="0.2">
      <c r="A2378" s="95" t="str">
        <f>IF(ISBLANK('Zusatzblatt (Perigon)'!E2373),"",'Zusatzblatt (Perigon)'!E2373)</f>
        <v/>
      </c>
      <c r="B2378" s="95" t="str">
        <f>IF(ISBLANK('Zusatzblatt (Perigon)'!G2373),"",'Zusatzblatt (Perigon)'!G2373)</f>
        <v/>
      </c>
      <c r="C2378" s="96" t="str">
        <f>IF(ISBLANK('Zusatzblatt (Perigon)'!I2373),"",'Zusatzblatt (Perigon)'!I2373)</f>
        <v/>
      </c>
      <c r="D2378" s="97" t="str">
        <f>IF(ISBLANK('Zusatzblatt (Perigon)'!J2373),"",'Zusatzblatt (Perigon)'!J2373)</f>
        <v/>
      </c>
      <c r="E2378" s="64" t="str">
        <f>IF(ISBLANK('Zusatzblatt (Perigon)'!K2373),"",'Zusatzblatt (Perigon)'!K2373)</f>
        <v/>
      </c>
      <c r="F2378" s="65"/>
      <c r="G2378" s="64"/>
      <c r="H2378" s="69" t="str">
        <f>IF(ISBLANK('Zusatzblatt (Perigon)'!L2373),"",'Zusatzblatt (Perigon)'!L2373)</f>
        <v/>
      </c>
      <c r="I2378" s="69" t="str">
        <f>IF(ISBLANK('Zusatzblatt (Perigon)'!M2373),"",'Zusatzblatt (Perigon)'!M2373)</f>
        <v/>
      </c>
      <c r="J2378" s="98" t="str">
        <f>IF(ISBLANK('Zusatzblatt (Perigon)'!N2373),"",'Zusatzblatt (Perigon)'!N2373)</f>
        <v/>
      </c>
      <c r="K2378" s="99" t="str">
        <f>IF(ISBLANK('Zusatzblatt (Perigon)'!J2373),"",'Zusatzblatt (Perigon)'!T2373)</f>
        <v/>
      </c>
      <c r="L2378" s="95" t="str">
        <f>IF(ISBLANK('Zusatzblatt (Perigon)'!O2373),"",'Zusatzblatt (Perigon)'!O2373)</f>
        <v/>
      </c>
      <c r="M2378" s="95" t="str">
        <f>IF(ISBLANK('Zusatzblatt (Perigon)'!R2373),"",'Zusatzblatt (Perigon)'!R2373)</f>
        <v/>
      </c>
      <c r="N2378" s="95" t="str">
        <f>IF(ISBLANK('Zusatzblatt (Perigon)'!P2373),"",'Zusatzblatt (Perigon)'!P2373)</f>
        <v/>
      </c>
      <c r="O2378" s="38" t="str">
        <f>IF($L2378="","",VLOOKUP($R2378,Tarife!$A$2:$R$599,13,FALSE))</f>
        <v/>
      </c>
      <c r="P2378" s="38" t="str">
        <f t="shared" si="37"/>
        <v/>
      </c>
      <c r="R2378" s="100" t="str">
        <f>Zusammenzug!$C$25&amp;"-"&amp;Zusammenzug!$A$7&amp;"-"&amp;Leistungen!L2378</f>
        <v>2026-Nicht beauftragte Spitex-Organisation-</v>
      </c>
    </row>
    <row r="2379" spans="1:18" x14ac:dyDescent="0.2">
      <c r="A2379" s="95" t="str">
        <f>IF(ISBLANK('Zusatzblatt (Perigon)'!E2374),"",'Zusatzblatt (Perigon)'!E2374)</f>
        <v/>
      </c>
      <c r="B2379" s="95" t="str">
        <f>IF(ISBLANK('Zusatzblatt (Perigon)'!G2374),"",'Zusatzblatt (Perigon)'!G2374)</f>
        <v/>
      </c>
      <c r="C2379" s="96" t="str">
        <f>IF(ISBLANK('Zusatzblatt (Perigon)'!I2374),"",'Zusatzblatt (Perigon)'!I2374)</f>
        <v/>
      </c>
      <c r="D2379" s="97" t="str">
        <f>IF(ISBLANK('Zusatzblatt (Perigon)'!J2374),"",'Zusatzblatt (Perigon)'!J2374)</f>
        <v/>
      </c>
      <c r="E2379" s="64" t="str">
        <f>IF(ISBLANK('Zusatzblatt (Perigon)'!K2374),"",'Zusatzblatt (Perigon)'!K2374)</f>
        <v/>
      </c>
      <c r="F2379" s="65"/>
      <c r="G2379" s="64"/>
      <c r="H2379" s="69" t="str">
        <f>IF(ISBLANK('Zusatzblatt (Perigon)'!L2374),"",'Zusatzblatt (Perigon)'!L2374)</f>
        <v/>
      </c>
      <c r="I2379" s="69" t="str">
        <f>IF(ISBLANK('Zusatzblatt (Perigon)'!M2374),"",'Zusatzblatt (Perigon)'!M2374)</f>
        <v/>
      </c>
      <c r="J2379" s="98" t="str">
        <f>IF(ISBLANK('Zusatzblatt (Perigon)'!N2374),"",'Zusatzblatt (Perigon)'!N2374)</f>
        <v/>
      </c>
      <c r="K2379" s="99" t="str">
        <f>IF(ISBLANK('Zusatzblatt (Perigon)'!J2374),"",'Zusatzblatt (Perigon)'!T2374)</f>
        <v/>
      </c>
      <c r="L2379" s="95" t="str">
        <f>IF(ISBLANK('Zusatzblatt (Perigon)'!O2374),"",'Zusatzblatt (Perigon)'!O2374)</f>
        <v/>
      </c>
      <c r="M2379" s="95" t="str">
        <f>IF(ISBLANK('Zusatzblatt (Perigon)'!R2374),"",'Zusatzblatt (Perigon)'!R2374)</f>
        <v/>
      </c>
      <c r="N2379" s="95" t="str">
        <f>IF(ISBLANK('Zusatzblatt (Perigon)'!P2374),"",'Zusatzblatt (Perigon)'!P2374)</f>
        <v/>
      </c>
      <c r="O2379" s="38" t="str">
        <f>IF($L2379="","",VLOOKUP($R2379,Tarife!$A$2:$R$599,13,FALSE))</f>
        <v/>
      </c>
      <c r="P2379" s="38" t="str">
        <f t="shared" si="37"/>
        <v/>
      </c>
      <c r="R2379" s="100" t="str">
        <f>Zusammenzug!$C$25&amp;"-"&amp;Zusammenzug!$A$7&amp;"-"&amp;Leistungen!L2379</f>
        <v>2026-Nicht beauftragte Spitex-Organisation-</v>
      </c>
    </row>
    <row r="2380" spans="1:18" x14ac:dyDescent="0.2">
      <c r="A2380" s="95" t="str">
        <f>IF(ISBLANK('Zusatzblatt (Perigon)'!E2375),"",'Zusatzblatt (Perigon)'!E2375)</f>
        <v/>
      </c>
      <c r="B2380" s="95" t="str">
        <f>IF(ISBLANK('Zusatzblatt (Perigon)'!G2375),"",'Zusatzblatt (Perigon)'!G2375)</f>
        <v/>
      </c>
      <c r="C2380" s="96" t="str">
        <f>IF(ISBLANK('Zusatzblatt (Perigon)'!I2375),"",'Zusatzblatt (Perigon)'!I2375)</f>
        <v/>
      </c>
      <c r="D2380" s="97" t="str">
        <f>IF(ISBLANK('Zusatzblatt (Perigon)'!J2375),"",'Zusatzblatt (Perigon)'!J2375)</f>
        <v/>
      </c>
      <c r="E2380" s="64" t="str">
        <f>IF(ISBLANK('Zusatzblatt (Perigon)'!K2375),"",'Zusatzblatt (Perigon)'!K2375)</f>
        <v/>
      </c>
      <c r="F2380" s="65"/>
      <c r="G2380" s="64"/>
      <c r="H2380" s="69" t="str">
        <f>IF(ISBLANK('Zusatzblatt (Perigon)'!L2375),"",'Zusatzblatt (Perigon)'!L2375)</f>
        <v/>
      </c>
      <c r="I2380" s="69" t="str">
        <f>IF(ISBLANK('Zusatzblatt (Perigon)'!M2375),"",'Zusatzblatt (Perigon)'!M2375)</f>
        <v/>
      </c>
      <c r="J2380" s="98" t="str">
        <f>IF(ISBLANK('Zusatzblatt (Perigon)'!N2375),"",'Zusatzblatt (Perigon)'!N2375)</f>
        <v/>
      </c>
      <c r="K2380" s="99" t="str">
        <f>IF(ISBLANK('Zusatzblatt (Perigon)'!J2375),"",'Zusatzblatt (Perigon)'!T2375)</f>
        <v/>
      </c>
      <c r="L2380" s="95" t="str">
        <f>IF(ISBLANK('Zusatzblatt (Perigon)'!O2375),"",'Zusatzblatt (Perigon)'!O2375)</f>
        <v/>
      </c>
      <c r="M2380" s="95" t="str">
        <f>IF(ISBLANK('Zusatzblatt (Perigon)'!R2375),"",'Zusatzblatt (Perigon)'!R2375)</f>
        <v/>
      </c>
      <c r="N2380" s="95" t="str">
        <f>IF(ISBLANK('Zusatzblatt (Perigon)'!P2375),"",'Zusatzblatt (Perigon)'!P2375)</f>
        <v/>
      </c>
      <c r="O2380" s="38" t="str">
        <f>IF($L2380="","",VLOOKUP($R2380,Tarife!$A$2:$R$599,13,FALSE))</f>
        <v/>
      </c>
      <c r="P2380" s="38" t="str">
        <f t="shared" si="37"/>
        <v/>
      </c>
      <c r="R2380" s="100" t="str">
        <f>Zusammenzug!$C$25&amp;"-"&amp;Zusammenzug!$A$7&amp;"-"&amp;Leistungen!L2380</f>
        <v>2026-Nicht beauftragte Spitex-Organisation-</v>
      </c>
    </row>
    <row r="2381" spans="1:18" x14ac:dyDescent="0.2">
      <c r="A2381" s="95" t="str">
        <f>IF(ISBLANK('Zusatzblatt (Perigon)'!E2376),"",'Zusatzblatt (Perigon)'!E2376)</f>
        <v/>
      </c>
      <c r="B2381" s="95" t="str">
        <f>IF(ISBLANK('Zusatzblatt (Perigon)'!G2376),"",'Zusatzblatt (Perigon)'!G2376)</f>
        <v/>
      </c>
      <c r="C2381" s="96" t="str">
        <f>IF(ISBLANK('Zusatzblatt (Perigon)'!I2376),"",'Zusatzblatt (Perigon)'!I2376)</f>
        <v/>
      </c>
      <c r="D2381" s="97" t="str">
        <f>IF(ISBLANK('Zusatzblatt (Perigon)'!J2376),"",'Zusatzblatt (Perigon)'!J2376)</f>
        <v/>
      </c>
      <c r="E2381" s="64" t="str">
        <f>IF(ISBLANK('Zusatzblatt (Perigon)'!K2376),"",'Zusatzblatt (Perigon)'!K2376)</f>
        <v/>
      </c>
      <c r="F2381" s="65"/>
      <c r="G2381" s="64"/>
      <c r="H2381" s="69" t="str">
        <f>IF(ISBLANK('Zusatzblatt (Perigon)'!L2376),"",'Zusatzblatt (Perigon)'!L2376)</f>
        <v/>
      </c>
      <c r="I2381" s="69" t="str">
        <f>IF(ISBLANK('Zusatzblatt (Perigon)'!M2376),"",'Zusatzblatt (Perigon)'!M2376)</f>
        <v/>
      </c>
      <c r="J2381" s="98" t="str">
        <f>IF(ISBLANK('Zusatzblatt (Perigon)'!N2376),"",'Zusatzblatt (Perigon)'!N2376)</f>
        <v/>
      </c>
      <c r="K2381" s="99" t="str">
        <f>IF(ISBLANK('Zusatzblatt (Perigon)'!J2376),"",'Zusatzblatt (Perigon)'!T2376)</f>
        <v/>
      </c>
      <c r="L2381" s="95" t="str">
        <f>IF(ISBLANK('Zusatzblatt (Perigon)'!O2376),"",'Zusatzblatt (Perigon)'!O2376)</f>
        <v/>
      </c>
      <c r="M2381" s="95" t="str">
        <f>IF(ISBLANK('Zusatzblatt (Perigon)'!R2376),"",'Zusatzblatt (Perigon)'!R2376)</f>
        <v/>
      </c>
      <c r="N2381" s="95" t="str">
        <f>IF(ISBLANK('Zusatzblatt (Perigon)'!P2376),"",'Zusatzblatt (Perigon)'!P2376)</f>
        <v/>
      </c>
      <c r="O2381" s="38" t="str">
        <f>IF($L2381="","",VLOOKUP($R2381,Tarife!$A$2:$R$599,13,FALSE))</f>
        <v/>
      </c>
      <c r="P2381" s="38" t="str">
        <f t="shared" si="37"/>
        <v/>
      </c>
      <c r="R2381" s="100" t="str">
        <f>Zusammenzug!$C$25&amp;"-"&amp;Zusammenzug!$A$7&amp;"-"&amp;Leistungen!L2381</f>
        <v>2026-Nicht beauftragte Spitex-Organisation-</v>
      </c>
    </row>
    <row r="2382" spans="1:18" x14ac:dyDescent="0.2">
      <c r="A2382" s="95" t="str">
        <f>IF(ISBLANK('Zusatzblatt (Perigon)'!E2377),"",'Zusatzblatt (Perigon)'!E2377)</f>
        <v/>
      </c>
      <c r="B2382" s="95" t="str">
        <f>IF(ISBLANK('Zusatzblatt (Perigon)'!G2377),"",'Zusatzblatt (Perigon)'!G2377)</f>
        <v/>
      </c>
      <c r="C2382" s="96" t="str">
        <f>IF(ISBLANK('Zusatzblatt (Perigon)'!I2377),"",'Zusatzblatt (Perigon)'!I2377)</f>
        <v/>
      </c>
      <c r="D2382" s="97" t="str">
        <f>IF(ISBLANK('Zusatzblatt (Perigon)'!J2377),"",'Zusatzblatt (Perigon)'!J2377)</f>
        <v/>
      </c>
      <c r="E2382" s="64" t="str">
        <f>IF(ISBLANK('Zusatzblatt (Perigon)'!K2377),"",'Zusatzblatt (Perigon)'!K2377)</f>
        <v/>
      </c>
      <c r="F2382" s="65"/>
      <c r="G2382" s="64"/>
      <c r="H2382" s="69" t="str">
        <f>IF(ISBLANK('Zusatzblatt (Perigon)'!L2377),"",'Zusatzblatt (Perigon)'!L2377)</f>
        <v/>
      </c>
      <c r="I2382" s="69" t="str">
        <f>IF(ISBLANK('Zusatzblatt (Perigon)'!M2377),"",'Zusatzblatt (Perigon)'!M2377)</f>
        <v/>
      </c>
      <c r="J2382" s="98" t="str">
        <f>IF(ISBLANK('Zusatzblatt (Perigon)'!N2377),"",'Zusatzblatt (Perigon)'!N2377)</f>
        <v/>
      </c>
      <c r="K2382" s="99" t="str">
        <f>IF(ISBLANK('Zusatzblatt (Perigon)'!J2377),"",'Zusatzblatt (Perigon)'!T2377)</f>
        <v/>
      </c>
      <c r="L2382" s="95" t="str">
        <f>IF(ISBLANK('Zusatzblatt (Perigon)'!O2377),"",'Zusatzblatt (Perigon)'!O2377)</f>
        <v/>
      </c>
      <c r="M2382" s="95" t="str">
        <f>IF(ISBLANK('Zusatzblatt (Perigon)'!R2377),"",'Zusatzblatt (Perigon)'!R2377)</f>
        <v/>
      </c>
      <c r="N2382" s="95" t="str">
        <f>IF(ISBLANK('Zusatzblatt (Perigon)'!P2377),"",'Zusatzblatt (Perigon)'!P2377)</f>
        <v/>
      </c>
      <c r="O2382" s="38" t="str">
        <f>IF($L2382="","",VLOOKUP($R2382,Tarife!$A$2:$R$599,13,FALSE))</f>
        <v/>
      </c>
      <c r="P2382" s="38" t="str">
        <f t="shared" si="37"/>
        <v/>
      </c>
      <c r="R2382" s="100" t="str">
        <f>Zusammenzug!$C$25&amp;"-"&amp;Zusammenzug!$A$7&amp;"-"&amp;Leistungen!L2382</f>
        <v>2026-Nicht beauftragte Spitex-Organisation-</v>
      </c>
    </row>
    <row r="2383" spans="1:18" x14ac:dyDescent="0.2">
      <c r="A2383" s="95" t="str">
        <f>IF(ISBLANK('Zusatzblatt (Perigon)'!E2378),"",'Zusatzblatt (Perigon)'!E2378)</f>
        <v/>
      </c>
      <c r="B2383" s="95" t="str">
        <f>IF(ISBLANK('Zusatzblatt (Perigon)'!G2378),"",'Zusatzblatt (Perigon)'!G2378)</f>
        <v/>
      </c>
      <c r="C2383" s="96" t="str">
        <f>IF(ISBLANK('Zusatzblatt (Perigon)'!I2378),"",'Zusatzblatt (Perigon)'!I2378)</f>
        <v/>
      </c>
      <c r="D2383" s="97" t="str">
        <f>IF(ISBLANK('Zusatzblatt (Perigon)'!J2378),"",'Zusatzblatt (Perigon)'!J2378)</f>
        <v/>
      </c>
      <c r="E2383" s="64" t="str">
        <f>IF(ISBLANK('Zusatzblatt (Perigon)'!K2378),"",'Zusatzblatt (Perigon)'!K2378)</f>
        <v/>
      </c>
      <c r="F2383" s="65"/>
      <c r="G2383" s="64"/>
      <c r="H2383" s="69" t="str">
        <f>IF(ISBLANK('Zusatzblatt (Perigon)'!L2378),"",'Zusatzblatt (Perigon)'!L2378)</f>
        <v/>
      </c>
      <c r="I2383" s="69" t="str">
        <f>IF(ISBLANK('Zusatzblatt (Perigon)'!M2378),"",'Zusatzblatt (Perigon)'!M2378)</f>
        <v/>
      </c>
      <c r="J2383" s="98" t="str">
        <f>IF(ISBLANK('Zusatzblatt (Perigon)'!N2378),"",'Zusatzblatt (Perigon)'!N2378)</f>
        <v/>
      </c>
      <c r="K2383" s="99" t="str">
        <f>IF(ISBLANK('Zusatzblatt (Perigon)'!J2378),"",'Zusatzblatt (Perigon)'!T2378)</f>
        <v/>
      </c>
      <c r="L2383" s="95" t="str">
        <f>IF(ISBLANK('Zusatzblatt (Perigon)'!O2378),"",'Zusatzblatt (Perigon)'!O2378)</f>
        <v/>
      </c>
      <c r="M2383" s="95" t="str">
        <f>IF(ISBLANK('Zusatzblatt (Perigon)'!R2378),"",'Zusatzblatt (Perigon)'!R2378)</f>
        <v/>
      </c>
      <c r="N2383" s="95" t="str">
        <f>IF(ISBLANK('Zusatzblatt (Perigon)'!P2378),"",'Zusatzblatt (Perigon)'!P2378)</f>
        <v/>
      </c>
      <c r="O2383" s="38" t="str">
        <f>IF($L2383="","",VLOOKUP($R2383,Tarife!$A$2:$R$599,13,FALSE))</f>
        <v/>
      </c>
      <c r="P2383" s="38" t="str">
        <f t="shared" si="37"/>
        <v/>
      </c>
      <c r="R2383" s="100" t="str">
        <f>Zusammenzug!$C$25&amp;"-"&amp;Zusammenzug!$A$7&amp;"-"&amp;Leistungen!L2383</f>
        <v>2026-Nicht beauftragte Spitex-Organisation-</v>
      </c>
    </row>
    <row r="2384" spans="1:18" x14ac:dyDescent="0.2">
      <c r="A2384" s="95" t="str">
        <f>IF(ISBLANK('Zusatzblatt (Perigon)'!E2379),"",'Zusatzblatt (Perigon)'!E2379)</f>
        <v/>
      </c>
      <c r="B2384" s="95" t="str">
        <f>IF(ISBLANK('Zusatzblatt (Perigon)'!G2379),"",'Zusatzblatt (Perigon)'!G2379)</f>
        <v/>
      </c>
      <c r="C2384" s="96" t="str">
        <f>IF(ISBLANK('Zusatzblatt (Perigon)'!I2379),"",'Zusatzblatt (Perigon)'!I2379)</f>
        <v/>
      </c>
      <c r="D2384" s="97" t="str">
        <f>IF(ISBLANK('Zusatzblatt (Perigon)'!J2379),"",'Zusatzblatt (Perigon)'!J2379)</f>
        <v/>
      </c>
      <c r="E2384" s="64" t="str">
        <f>IF(ISBLANK('Zusatzblatt (Perigon)'!K2379),"",'Zusatzblatt (Perigon)'!K2379)</f>
        <v/>
      </c>
      <c r="F2384" s="65"/>
      <c r="G2384" s="64"/>
      <c r="H2384" s="69" t="str">
        <f>IF(ISBLANK('Zusatzblatt (Perigon)'!L2379),"",'Zusatzblatt (Perigon)'!L2379)</f>
        <v/>
      </c>
      <c r="I2384" s="69" t="str">
        <f>IF(ISBLANK('Zusatzblatt (Perigon)'!M2379),"",'Zusatzblatt (Perigon)'!M2379)</f>
        <v/>
      </c>
      <c r="J2384" s="98" t="str">
        <f>IF(ISBLANK('Zusatzblatt (Perigon)'!N2379),"",'Zusatzblatt (Perigon)'!N2379)</f>
        <v/>
      </c>
      <c r="K2384" s="99" t="str">
        <f>IF(ISBLANK('Zusatzblatt (Perigon)'!J2379),"",'Zusatzblatt (Perigon)'!T2379)</f>
        <v/>
      </c>
      <c r="L2384" s="95" t="str">
        <f>IF(ISBLANK('Zusatzblatt (Perigon)'!O2379),"",'Zusatzblatt (Perigon)'!O2379)</f>
        <v/>
      </c>
      <c r="M2384" s="95" t="str">
        <f>IF(ISBLANK('Zusatzblatt (Perigon)'!R2379),"",'Zusatzblatt (Perigon)'!R2379)</f>
        <v/>
      </c>
      <c r="N2384" s="95" t="str">
        <f>IF(ISBLANK('Zusatzblatt (Perigon)'!P2379),"",'Zusatzblatt (Perigon)'!P2379)</f>
        <v/>
      </c>
      <c r="O2384" s="38" t="str">
        <f>IF($L2384="","",VLOOKUP($R2384,Tarife!$A$2:$R$599,13,FALSE))</f>
        <v/>
      </c>
      <c r="P2384" s="38" t="str">
        <f t="shared" si="37"/>
        <v/>
      </c>
      <c r="R2384" s="100" t="str">
        <f>Zusammenzug!$C$25&amp;"-"&amp;Zusammenzug!$A$7&amp;"-"&amp;Leistungen!L2384</f>
        <v>2026-Nicht beauftragte Spitex-Organisation-</v>
      </c>
    </row>
    <row r="2385" spans="1:18" x14ac:dyDescent="0.2">
      <c r="A2385" s="95" t="str">
        <f>IF(ISBLANK('Zusatzblatt (Perigon)'!E2380),"",'Zusatzblatt (Perigon)'!E2380)</f>
        <v/>
      </c>
      <c r="B2385" s="95" t="str">
        <f>IF(ISBLANK('Zusatzblatt (Perigon)'!G2380),"",'Zusatzblatt (Perigon)'!G2380)</f>
        <v/>
      </c>
      <c r="C2385" s="96" t="str">
        <f>IF(ISBLANK('Zusatzblatt (Perigon)'!I2380),"",'Zusatzblatt (Perigon)'!I2380)</f>
        <v/>
      </c>
      <c r="D2385" s="97" t="str">
        <f>IF(ISBLANK('Zusatzblatt (Perigon)'!J2380),"",'Zusatzblatt (Perigon)'!J2380)</f>
        <v/>
      </c>
      <c r="E2385" s="64" t="str">
        <f>IF(ISBLANK('Zusatzblatt (Perigon)'!K2380),"",'Zusatzblatt (Perigon)'!K2380)</f>
        <v/>
      </c>
      <c r="F2385" s="65"/>
      <c r="G2385" s="64"/>
      <c r="H2385" s="69" t="str">
        <f>IF(ISBLANK('Zusatzblatt (Perigon)'!L2380),"",'Zusatzblatt (Perigon)'!L2380)</f>
        <v/>
      </c>
      <c r="I2385" s="69" t="str">
        <f>IF(ISBLANK('Zusatzblatt (Perigon)'!M2380),"",'Zusatzblatt (Perigon)'!M2380)</f>
        <v/>
      </c>
      <c r="J2385" s="98" t="str">
        <f>IF(ISBLANK('Zusatzblatt (Perigon)'!N2380),"",'Zusatzblatt (Perigon)'!N2380)</f>
        <v/>
      </c>
      <c r="K2385" s="99" t="str">
        <f>IF(ISBLANK('Zusatzblatt (Perigon)'!J2380),"",'Zusatzblatt (Perigon)'!T2380)</f>
        <v/>
      </c>
      <c r="L2385" s="95" t="str">
        <f>IF(ISBLANK('Zusatzblatt (Perigon)'!O2380),"",'Zusatzblatt (Perigon)'!O2380)</f>
        <v/>
      </c>
      <c r="M2385" s="95" t="str">
        <f>IF(ISBLANK('Zusatzblatt (Perigon)'!R2380),"",'Zusatzblatt (Perigon)'!R2380)</f>
        <v/>
      </c>
      <c r="N2385" s="95" t="str">
        <f>IF(ISBLANK('Zusatzblatt (Perigon)'!P2380),"",'Zusatzblatt (Perigon)'!P2380)</f>
        <v/>
      </c>
      <c r="O2385" s="38" t="str">
        <f>IF($L2385="","",VLOOKUP($R2385,Tarife!$A$2:$R$599,13,FALSE))</f>
        <v/>
      </c>
      <c r="P2385" s="38" t="str">
        <f t="shared" si="37"/>
        <v/>
      </c>
      <c r="R2385" s="100" t="str">
        <f>Zusammenzug!$C$25&amp;"-"&amp;Zusammenzug!$A$7&amp;"-"&amp;Leistungen!L2385</f>
        <v>2026-Nicht beauftragte Spitex-Organisation-</v>
      </c>
    </row>
    <row r="2386" spans="1:18" x14ac:dyDescent="0.2">
      <c r="A2386" s="95" t="str">
        <f>IF(ISBLANK('Zusatzblatt (Perigon)'!E2381),"",'Zusatzblatt (Perigon)'!E2381)</f>
        <v/>
      </c>
      <c r="B2386" s="95" t="str">
        <f>IF(ISBLANK('Zusatzblatt (Perigon)'!G2381),"",'Zusatzblatt (Perigon)'!G2381)</f>
        <v/>
      </c>
      <c r="C2386" s="96" t="str">
        <f>IF(ISBLANK('Zusatzblatt (Perigon)'!I2381),"",'Zusatzblatt (Perigon)'!I2381)</f>
        <v/>
      </c>
      <c r="D2386" s="97" t="str">
        <f>IF(ISBLANK('Zusatzblatt (Perigon)'!J2381),"",'Zusatzblatt (Perigon)'!J2381)</f>
        <v/>
      </c>
      <c r="E2386" s="64" t="str">
        <f>IF(ISBLANK('Zusatzblatt (Perigon)'!K2381),"",'Zusatzblatt (Perigon)'!K2381)</f>
        <v/>
      </c>
      <c r="F2386" s="65"/>
      <c r="G2386" s="64"/>
      <c r="H2386" s="69" t="str">
        <f>IF(ISBLANK('Zusatzblatt (Perigon)'!L2381),"",'Zusatzblatt (Perigon)'!L2381)</f>
        <v/>
      </c>
      <c r="I2386" s="69" t="str">
        <f>IF(ISBLANK('Zusatzblatt (Perigon)'!M2381),"",'Zusatzblatt (Perigon)'!M2381)</f>
        <v/>
      </c>
      <c r="J2386" s="98" t="str">
        <f>IF(ISBLANK('Zusatzblatt (Perigon)'!N2381),"",'Zusatzblatt (Perigon)'!N2381)</f>
        <v/>
      </c>
      <c r="K2386" s="99" t="str">
        <f>IF(ISBLANK('Zusatzblatt (Perigon)'!J2381),"",'Zusatzblatt (Perigon)'!T2381)</f>
        <v/>
      </c>
      <c r="L2386" s="95" t="str">
        <f>IF(ISBLANK('Zusatzblatt (Perigon)'!O2381),"",'Zusatzblatt (Perigon)'!O2381)</f>
        <v/>
      </c>
      <c r="M2386" s="95" t="str">
        <f>IF(ISBLANK('Zusatzblatt (Perigon)'!R2381),"",'Zusatzblatt (Perigon)'!R2381)</f>
        <v/>
      </c>
      <c r="N2386" s="95" t="str">
        <f>IF(ISBLANK('Zusatzblatt (Perigon)'!P2381),"",'Zusatzblatt (Perigon)'!P2381)</f>
        <v/>
      </c>
      <c r="O2386" s="38" t="str">
        <f>IF($L2386="","",VLOOKUP($R2386,Tarife!$A$2:$R$599,13,FALSE))</f>
        <v/>
      </c>
      <c r="P2386" s="38" t="str">
        <f t="shared" si="37"/>
        <v/>
      </c>
      <c r="R2386" s="100" t="str">
        <f>Zusammenzug!$C$25&amp;"-"&amp;Zusammenzug!$A$7&amp;"-"&amp;Leistungen!L2386</f>
        <v>2026-Nicht beauftragte Spitex-Organisation-</v>
      </c>
    </row>
    <row r="2387" spans="1:18" x14ac:dyDescent="0.2">
      <c r="A2387" s="95" t="str">
        <f>IF(ISBLANK('Zusatzblatt (Perigon)'!E2382),"",'Zusatzblatt (Perigon)'!E2382)</f>
        <v/>
      </c>
      <c r="B2387" s="95" t="str">
        <f>IF(ISBLANK('Zusatzblatt (Perigon)'!G2382),"",'Zusatzblatt (Perigon)'!G2382)</f>
        <v/>
      </c>
      <c r="C2387" s="96" t="str">
        <f>IF(ISBLANK('Zusatzblatt (Perigon)'!I2382),"",'Zusatzblatt (Perigon)'!I2382)</f>
        <v/>
      </c>
      <c r="D2387" s="97" t="str">
        <f>IF(ISBLANK('Zusatzblatt (Perigon)'!J2382),"",'Zusatzblatt (Perigon)'!J2382)</f>
        <v/>
      </c>
      <c r="E2387" s="64" t="str">
        <f>IF(ISBLANK('Zusatzblatt (Perigon)'!K2382),"",'Zusatzblatt (Perigon)'!K2382)</f>
        <v/>
      </c>
      <c r="F2387" s="65"/>
      <c r="G2387" s="64"/>
      <c r="H2387" s="69" t="str">
        <f>IF(ISBLANK('Zusatzblatt (Perigon)'!L2382),"",'Zusatzblatt (Perigon)'!L2382)</f>
        <v/>
      </c>
      <c r="I2387" s="69" t="str">
        <f>IF(ISBLANK('Zusatzblatt (Perigon)'!M2382),"",'Zusatzblatt (Perigon)'!M2382)</f>
        <v/>
      </c>
      <c r="J2387" s="98" t="str">
        <f>IF(ISBLANK('Zusatzblatt (Perigon)'!N2382),"",'Zusatzblatt (Perigon)'!N2382)</f>
        <v/>
      </c>
      <c r="K2387" s="99" t="str">
        <f>IF(ISBLANK('Zusatzblatt (Perigon)'!J2382),"",'Zusatzblatt (Perigon)'!T2382)</f>
        <v/>
      </c>
      <c r="L2387" s="95" t="str">
        <f>IF(ISBLANK('Zusatzblatt (Perigon)'!O2382),"",'Zusatzblatt (Perigon)'!O2382)</f>
        <v/>
      </c>
      <c r="M2387" s="95" t="str">
        <f>IF(ISBLANK('Zusatzblatt (Perigon)'!R2382),"",'Zusatzblatt (Perigon)'!R2382)</f>
        <v/>
      </c>
      <c r="N2387" s="95" t="str">
        <f>IF(ISBLANK('Zusatzblatt (Perigon)'!P2382),"",'Zusatzblatt (Perigon)'!P2382)</f>
        <v/>
      </c>
      <c r="O2387" s="38" t="str">
        <f>IF($L2387="","",VLOOKUP($R2387,Tarife!$A$2:$R$599,13,FALSE))</f>
        <v/>
      </c>
      <c r="P2387" s="38" t="str">
        <f t="shared" si="37"/>
        <v/>
      </c>
      <c r="R2387" s="100" t="str">
        <f>Zusammenzug!$C$25&amp;"-"&amp;Zusammenzug!$A$7&amp;"-"&amp;Leistungen!L2387</f>
        <v>2026-Nicht beauftragte Spitex-Organisation-</v>
      </c>
    </row>
    <row r="2388" spans="1:18" x14ac:dyDescent="0.2">
      <c r="A2388" s="95" t="str">
        <f>IF(ISBLANK('Zusatzblatt (Perigon)'!E2383),"",'Zusatzblatt (Perigon)'!E2383)</f>
        <v/>
      </c>
      <c r="B2388" s="95" t="str">
        <f>IF(ISBLANK('Zusatzblatt (Perigon)'!G2383),"",'Zusatzblatt (Perigon)'!G2383)</f>
        <v/>
      </c>
      <c r="C2388" s="96" t="str">
        <f>IF(ISBLANK('Zusatzblatt (Perigon)'!I2383),"",'Zusatzblatt (Perigon)'!I2383)</f>
        <v/>
      </c>
      <c r="D2388" s="97" t="str">
        <f>IF(ISBLANK('Zusatzblatt (Perigon)'!J2383),"",'Zusatzblatt (Perigon)'!J2383)</f>
        <v/>
      </c>
      <c r="E2388" s="64" t="str">
        <f>IF(ISBLANK('Zusatzblatt (Perigon)'!K2383),"",'Zusatzblatt (Perigon)'!K2383)</f>
        <v/>
      </c>
      <c r="F2388" s="65"/>
      <c r="G2388" s="64"/>
      <c r="H2388" s="69" t="str">
        <f>IF(ISBLANK('Zusatzblatt (Perigon)'!L2383),"",'Zusatzblatt (Perigon)'!L2383)</f>
        <v/>
      </c>
      <c r="I2388" s="69" t="str">
        <f>IF(ISBLANK('Zusatzblatt (Perigon)'!M2383),"",'Zusatzblatt (Perigon)'!M2383)</f>
        <v/>
      </c>
      <c r="J2388" s="98" t="str">
        <f>IF(ISBLANK('Zusatzblatt (Perigon)'!N2383),"",'Zusatzblatt (Perigon)'!N2383)</f>
        <v/>
      </c>
      <c r="K2388" s="99" t="str">
        <f>IF(ISBLANK('Zusatzblatt (Perigon)'!J2383),"",'Zusatzblatt (Perigon)'!T2383)</f>
        <v/>
      </c>
      <c r="L2388" s="95" t="str">
        <f>IF(ISBLANK('Zusatzblatt (Perigon)'!O2383),"",'Zusatzblatt (Perigon)'!O2383)</f>
        <v/>
      </c>
      <c r="M2388" s="95" t="str">
        <f>IF(ISBLANK('Zusatzblatt (Perigon)'!R2383),"",'Zusatzblatt (Perigon)'!R2383)</f>
        <v/>
      </c>
      <c r="N2388" s="95" t="str">
        <f>IF(ISBLANK('Zusatzblatt (Perigon)'!P2383),"",'Zusatzblatt (Perigon)'!P2383)</f>
        <v/>
      </c>
      <c r="O2388" s="38" t="str">
        <f>IF($L2388="","",VLOOKUP($R2388,Tarife!$A$2:$R$599,13,FALSE))</f>
        <v/>
      </c>
      <c r="P2388" s="38" t="str">
        <f t="shared" si="37"/>
        <v/>
      </c>
      <c r="R2388" s="100" t="str">
        <f>Zusammenzug!$C$25&amp;"-"&amp;Zusammenzug!$A$7&amp;"-"&amp;Leistungen!L2388</f>
        <v>2026-Nicht beauftragte Spitex-Organisation-</v>
      </c>
    </row>
    <row r="2389" spans="1:18" x14ac:dyDescent="0.2">
      <c r="A2389" s="95" t="str">
        <f>IF(ISBLANK('Zusatzblatt (Perigon)'!E2384),"",'Zusatzblatt (Perigon)'!E2384)</f>
        <v/>
      </c>
      <c r="B2389" s="95" t="str">
        <f>IF(ISBLANK('Zusatzblatt (Perigon)'!G2384),"",'Zusatzblatt (Perigon)'!G2384)</f>
        <v/>
      </c>
      <c r="C2389" s="96" t="str">
        <f>IF(ISBLANK('Zusatzblatt (Perigon)'!I2384),"",'Zusatzblatt (Perigon)'!I2384)</f>
        <v/>
      </c>
      <c r="D2389" s="97" t="str">
        <f>IF(ISBLANK('Zusatzblatt (Perigon)'!J2384),"",'Zusatzblatt (Perigon)'!J2384)</f>
        <v/>
      </c>
      <c r="E2389" s="64" t="str">
        <f>IF(ISBLANK('Zusatzblatt (Perigon)'!K2384),"",'Zusatzblatt (Perigon)'!K2384)</f>
        <v/>
      </c>
      <c r="F2389" s="65"/>
      <c r="G2389" s="64"/>
      <c r="H2389" s="69" t="str">
        <f>IF(ISBLANK('Zusatzblatt (Perigon)'!L2384),"",'Zusatzblatt (Perigon)'!L2384)</f>
        <v/>
      </c>
      <c r="I2389" s="69" t="str">
        <f>IF(ISBLANK('Zusatzblatt (Perigon)'!M2384),"",'Zusatzblatt (Perigon)'!M2384)</f>
        <v/>
      </c>
      <c r="J2389" s="98" t="str">
        <f>IF(ISBLANK('Zusatzblatt (Perigon)'!N2384),"",'Zusatzblatt (Perigon)'!N2384)</f>
        <v/>
      </c>
      <c r="K2389" s="99" t="str">
        <f>IF(ISBLANK('Zusatzblatt (Perigon)'!J2384),"",'Zusatzblatt (Perigon)'!T2384)</f>
        <v/>
      </c>
      <c r="L2389" s="95" t="str">
        <f>IF(ISBLANK('Zusatzblatt (Perigon)'!O2384),"",'Zusatzblatt (Perigon)'!O2384)</f>
        <v/>
      </c>
      <c r="M2389" s="95" t="str">
        <f>IF(ISBLANK('Zusatzblatt (Perigon)'!R2384),"",'Zusatzblatt (Perigon)'!R2384)</f>
        <v/>
      </c>
      <c r="N2389" s="95" t="str">
        <f>IF(ISBLANK('Zusatzblatt (Perigon)'!P2384),"",'Zusatzblatt (Perigon)'!P2384)</f>
        <v/>
      </c>
      <c r="O2389" s="38" t="str">
        <f>IF($L2389="","",VLOOKUP($R2389,Tarife!$A$2:$R$599,13,FALSE))</f>
        <v/>
      </c>
      <c r="P2389" s="38" t="str">
        <f t="shared" si="37"/>
        <v/>
      </c>
      <c r="R2389" s="100" t="str">
        <f>Zusammenzug!$C$25&amp;"-"&amp;Zusammenzug!$A$7&amp;"-"&amp;Leistungen!L2389</f>
        <v>2026-Nicht beauftragte Spitex-Organisation-</v>
      </c>
    </row>
    <row r="2390" spans="1:18" x14ac:dyDescent="0.2">
      <c r="A2390" s="95" t="str">
        <f>IF(ISBLANK('Zusatzblatt (Perigon)'!E2385),"",'Zusatzblatt (Perigon)'!E2385)</f>
        <v/>
      </c>
      <c r="B2390" s="95" t="str">
        <f>IF(ISBLANK('Zusatzblatt (Perigon)'!G2385),"",'Zusatzblatt (Perigon)'!G2385)</f>
        <v/>
      </c>
      <c r="C2390" s="96" t="str">
        <f>IF(ISBLANK('Zusatzblatt (Perigon)'!I2385),"",'Zusatzblatt (Perigon)'!I2385)</f>
        <v/>
      </c>
      <c r="D2390" s="97" t="str">
        <f>IF(ISBLANK('Zusatzblatt (Perigon)'!J2385),"",'Zusatzblatt (Perigon)'!J2385)</f>
        <v/>
      </c>
      <c r="E2390" s="64" t="str">
        <f>IF(ISBLANK('Zusatzblatt (Perigon)'!K2385),"",'Zusatzblatt (Perigon)'!K2385)</f>
        <v/>
      </c>
      <c r="F2390" s="65"/>
      <c r="G2390" s="64"/>
      <c r="H2390" s="69" t="str">
        <f>IF(ISBLANK('Zusatzblatt (Perigon)'!L2385),"",'Zusatzblatt (Perigon)'!L2385)</f>
        <v/>
      </c>
      <c r="I2390" s="69" t="str">
        <f>IF(ISBLANK('Zusatzblatt (Perigon)'!M2385),"",'Zusatzblatt (Perigon)'!M2385)</f>
        <v/>
      </c>
      <c r="J2390" s="98" t="str">
        <f>IF(ISBLANK('Zusatzblatt (Perigon)'!N2385),"",'Zusatzblatt (Perigon)'!N2385)</f>
        <v/>
      </c>
      <c r="K2390" s="99" t="str">
        <f>IF(ISBLANK('Zusatzblatt (Perigon)'!J2385),"",'Zusatzblatt (Perigon)'!T2385)</f>
        <v/>
      </c>
      <c r="L2390" s="95" t="str">
        <f>IF(ISBLANK('Zusatzblatt (Perigon)'!O2385),"",'Zusatzblatt (Perigon)'!O2385)</f>
        <v/>
      </c>
      <c r="M2390" s="95" t="str">
        <f>IF(ISBLANK('Zusatzblatt (Perigon)'!R2385),"",'Zusatzblatt (Perigon)'!R2385)</f>
        <v/>
      </c>
      <c r="N2390" s="95" t="str">
        <f>IF(ISBLANK('Zusatzblatt (Perigon)'!P2385),"",'Zusatzblatt (Perigon)'!P2385)</f>
        <v/>
      </c>
      <c r="O2390" s="38" t="str">
        <f>IF($L2390="","",VLOOKUP($R2390,Tarife!$A$2:$R$599,13,FALSE))</f>
        <v/>
      </c>
      <c r="P2390" s="38" t="str">
        <f t="shared" si="37"/>
        <v/>
      </c>
      <c r="R2390" s="100" t="str">
        <f>Zusammenzug!$C$25&amp;"-"&amp;Zusammenzug!$A$7&amp;"-"&amp;Leistungen!L2390</f>
        <v>2026-Nicht beauftragte Spitex-Organisation-</v>
      </c>
    </row>
    <row r="2391" spans="1:18" x14ac:dyDescent="0.2">
      <c r="A2391" s="95" t="str">
        <f>IF(ISBLANK('Zusatzblatt (Perigon)'!E2386),"",'Zusatzblatt (Perigon)'!E2386)</f>
        <v/>
      </c>
      <c r="B2391" s="95" t="str">
        <f>IF(ISBLANK('Zusatzblatt (Perigon)'!G2386),"",'Zusatzblatt (Perigon)'!G2386)</f>
        <v/>
      </c>
      <c r="C2391" s="96" t="str">
        <f>IF(ISBLANK('Zusatzblatt (Perigon)'!I2386),"",'Zusatzblatt (Perigon)'!I2386)</f>
        <v/>
      </c>
      <c r="D2391" s="97" t="str">
        <f>IF(ISBLANK('Zusatzblatt (Perigon)'!J2386),"",'Zusatzblatt (Perigon)'!J2386)</f>
        <v/>
      </c>
      <c r="E2391" s="64" t="str">
        <f>IF(ISBLANK('Zusatzblatt (Perigon)'!K2386),"",'Zusatzblatt (Perigon)'!K2386)</f>
        <v/>
      </c>
      <c r="F2391" s="65"/>
      <c r="G2391" s="64"/>
      <c r="H2391" s="69" t="str">
        <f>IF(ISBLANK('Zusatzblatt (Perigon)'!L2386),"",'Zusatzblatt (Perigon)'!L2386)</f>
        <v/>
      </c>
      <c r="I2391" s="69" t="str">
        <f>IF(ISBLANK('Zusatzblatt (Perigon)'!M2386),"",'Zusatzblatt (Perigon)'!M2386)</f>
        <v/>
      </c>
      <c r="J2391" s="98" t="str">
        <f>IF(ISBLANK('Zusatzblatt (Perigon)'!N2386),"",'Zusatzblatt (Perigon)'!N2386)</f>
        <v/>
      </c>
      <c r="K2391" s="99" t="str">
        <f>IF(ISBLANK('Zusatzblatt (Perigon)'!J2386),"",'Zusatzblatt (Perigon)'!T2386)</f>
        <v/>
      </c>
      <c r="L2391" s="95" t="str">
        <f>IF(ISBLANK('Zusatzblatt (Perigon)'!O2386),"",'Zusatzblatt (Perigon)'!O2386)</f>
        <v/>
      </c>
      <c r="M2391" s="95" t="str">
        <f>IF(ISBLANK('Zusatzblatt (Perigon)'!R2386),"",'Zusatzblatt (Perigon)'!R2386)</f>
        <v/>
      </c>
      <c r="N2391" s="95" t="str">
        <f>IF(ISBLANK('Zusatzblatt (Perigon)'!P2386),"",'Zusatzblatt (Perigon)'!P2386)</f>
        <v/>
      </c>
      <c r="O2391" s="38" t="str">
        <f>IF($L2391="","",VLOOKUP($R2391,Tarife!$A$2:$R$599,13,FALSE))</f>
        <v/>
      </c>
      <c r="P2391" s="38" t="str">
        <f t="shared" si="37"/>
        <v/>
      </c>
      <c r="R2391" s="100" t="str">
        <f>Zusammenzug!$C$25&amp;"-"&amp;Zusammenzug!$A$7&amp;"-"&amp;Leistungen!L2391</f>
        <v>2026-Nicht beauftragte Spitex-Organisation-</v>
      </c>
    </row>
    <row r="2392" spans="1:18" x14ac:dyDescent="0.2">
      <c r="A2392" s="95" t="str">
        <f>IF(ISBLANK('Zusatzblatt (Perigon)'!E2387),"",'Zusatzblatt (Perigon)'!E2387)</f>
        <v/>
      </c>
      <c r="B2392" s="95" t="str">
        <f>IF(ISBLANK('Zusatzblatt (Perigon)'!G2387),"",'Zusatzblatt (Perigon)'!G2387)</f>
        <v/>
      </c>
      <c r="C2392" s="96" t="str">
        <f>IF(ISBLANK('Zusatzblatt (Perigon)'!I2387),"",'Zusatzblatt (Perigon)'!I2387)</f>
        <v/>
      </c>
      <c r="D2392" s="97" t="str">
        <f>IF(ISBLANK('Zusatzblatt (Perigon)'!J2387),"",'Zusatzblatt (Perigon)'!J2387)</f>
        <v/>
      </c>
      <c r="E2392" s="64" t="str">
        <f>IF(ISBLANK('Zusatzblatt (Perigon)'!K2387),"",'Zusatzblatt (Perigon)'!K2387)</f>
        <v/>
      </c>
      <c r="F2392" s="65"/>
      <c r="G2392" s="64"/>
      <c r="H2392" s="69" t="str">
        <f>IF(ISBLANK('Zusatzblatt (Perigon)'!L2387),"",'Zusatzblatt (Perigon)'!L2387)</f>
        <v/>
      </c>
      <c r="I2392" s="69" t="str">
        <f>IF(ISBLANK('Zusatzblatt (Perigon)'!M2387),"",'Zusatzblatt (Perigon)'!M2387)</f>
        <v/>
      </c>
      <c r="J2392" s="98" t="str">
        <f>IF(ISBLANK('Zusatzblatt (Perigon)'!N2387),"",'Zusatzblatt (Perigon)'!N2387)</f>
        <v/>
      </c>
      <c r="K2392" s="99" t="str">
        <f>IF(ISBLANK('Zusatzblatt (Perigon)'!J2387),"",'Zusatzblatt (Perigon)'!T2387)</f>
        <v/>
      </c>
      <c r="L2392" s="95" t="str">
        <f>IF(ISBLANK('Zusatzblatt (Perigon)'!O2387),"",'Zusatzblatt (Perigon)'!O2387)</f>
        <v/>
      </c>
      <c r="M2392" s="95" t="str">
        <f>IF(ISBLANK('Zusatzblatt (Perigon)'!R2387),"",'Zusatzblatt (Perigon)'!R2387)</f>
        <v/>
      </c>
      <c r="N2392" s="95" t="str">
        <f>IF(ISBLANK('Zusatzblatt (Perigon)'!P2387),"",'Zusatzblatt (Perigon)'!P2387)</f>
        <v/>
      </c>
      <c r="O2392" s="38" t="str">
        <f>IF($L2392="","",VLOOKUP($R2392,Tarife!$A$2:$R$599,13,FALSE))</f>
        <v/>
      </c>
      <c r="P2392" s="38" t="str">
        <f t="shared" si="37"/>
        <v/>
      </c>
      <c r="R2392" s="100" t="str">
        <f>Zusammenzug!$C$25&amp;"-"&amp;Zusammenzug!$A$7&amp;"-"&amp;Leistungen!L2392</f>
        <v>2026-Nicht beauftragte Spitex-Organisation-</v>
      </c>
    </row>
    <row r="2393" spans="1:18" x14ac:dyDescent="0.2">
      <c r="A2393" s="95" t="str">
        <f>IF(ISBLANK('Zusatzblatt (Perigon)'!E2388),"",'Zusatzblatt (Perigon)'!E2388)</f>
        <v/>
      </c>
      <c r="B2393" s="95" t="str">
        <f>IF(ISBLANK('Zusatzblatt (Perigon)'!G2388),"",'Zusatzblatt (Perigon)'!G2388)</f>
        <v/>
      </c>
      <c r="C2393" s="96" t="str">
        <f>IF(ISBLANK('Zusatzblatt (Perigon)'!I2388),"",'Zusatzblatt (Perigon)'!I2388)</f>
        <v/>
      </c>
      <c r="D2393" s="97" t="str">
        <f>IF(ISBLANK('Zusatzblatt (Perigon)'!J2388),"",'Zusatzblatt (Perigon)'!J2388)</f>
        <v/>
      </c>
      <c r="E2393" s="64" t="str">
        <f>IF(ISBLANK('Zusatzblatt (Perigon)'!K2388),"",'Zusatzblatt (Perigon)'!K2388)</f>
        <v/>
      </c>
      <c r="F2393" s="65"/>
      <c r="G2393" s="64"/>
      <c r="H2393" s="69" t="str">
        <f>IF(ISBLANK('Zusatzblatt (Perigon)'!L2388),"",'Zusatzblatt (Perigon)'!L2388)</f>
        <v/>
      </c>
      <c r="I2393" s="69" t="str">
        <f>IF(ISBLANK('Zusatzblatt (Perigon)'!M2388),"",'Zusatzblatt (Perigon)'!M2388)</f>
        <v/>
      </c>
      <c r="J2393" s="98" t="str">
        <f>IF(ISBLANK('Zusatzblatt (Perigon)'!N2388),"",'Zusatzblatt (Perigon)'!N2388)</f>
        <v/>
      </c>
      <c r="K2393" s="99" t="str">
        <f>IF(ISBLANK('Zusatzblatt (Perigon)'!J2388),"",'Zusatzblatt (Perigon)'!T2388)</f>
        <v/>
      </c>
      <c r="L2393" s="95" t="str">
        <f>IF(ISBLANK('Zusatzblatt (Perigon)'!O2388),"",'Zusatzblatt (Perigon)'!O2388)</f>
        <v/>
      </c>
      <c r="M2393" s="95" t="str">
        <f>IF(ISBLANK('Zusatzblatt (Perigon)'!R2388),"",'Zusatzblatt (Perigon)'!R2388)</f>
        <v/>
      </c>
      <c r="N2393" s="95" t="str">
        <f>IF(ISBLANK('Zusatzblatt (Perigon)'!P2388),"",'Zusatzblatt (Perigon)'!P2388)</f>
        <v/>
      </c>
      <c r="O2393" s="38" t="str">
        <f>IF($L2393="","",VLOOKUP($R2393,Tarife!$A$2:$R$599,13,FALSE))</f>
        <v/>
      </c>
      <c r="P2393" s="38" t="str">
        <f t="shared" si="37"/>
        <v/>
      </c>
      <c r="R2393" s="100" t="str">
        <f>Zusammenzug!$C$25&amp;"-"&amp;Zusammenzug!$A$7&amp;"-"&amp;Leistungen!L2393</f>
        <v>2026-Nicht beauftragte Spitex-Organisation-</v>
      </c>
    </row>
    <row r="2394" spans="1:18" x14ac:dyDescent="0.2">
      <c r="A2394" s="95" t="str">
        <f>IF(ISBLANK('Zusatzblatt (Perigon)'!E2389),"",'Zusatzblatt (Perigon)'!E2389)</f>
        <v/>
      </c>
      <c r="B2394" s="95" t="str">
        <f>IF(ISBLANK('Zusatzblatt (Perigon)'!G2389),"",'Zusatzblatt (Perigon)'!G2389)</f>
        <v/>
      </c>
      <c r="C2394" s="96" t="str">
        <f>IF(ISBLANK('Zusatzblatt (Perigon)'!I2389),"",'Zusatzblatt (Perigon)'!I2389)</f>
        <v/>
      </c>
      <c r="D2394" s="97" t="str">
        <f>IF(ISBLANK('Zusatzblatt (Perigon)'!J2389),"",'Zusatzblatt (Perigon)'!J2389)</f>
        <v/>
      </c>
      <c r="E2394" s="64" t="str">
        <f>IF(ISBLANK('Zusatzblatt (Perigon)'!K2389),"",'Zusatzblatt (Perigon)'!K2389)</f>
        <v/>
      </c>
      <c r="F2394" s="65"/>
      <c r="G2394" s="64"/>
      <c r="H2394" s="69" t="str">
        <f>IF(ISBLANK('Zusatzblatt (Perigon)'!L2389),"",'Zusatzblatt (Perigon)'!L2389)</f>
        <v/>
      </c>
      <c r="I2394" s="69" t="str">
        <f>IF(ISBLANK('Zusatzblatt (Perigon)'!M2389),"",'Zusatzblatt (Perigon)'!M2389)</f>
        <v/>
      </c>
      <c r="J2394" s="98" t="str">
        <f>IF(ISBLANK('Zusatzblatt (Perigon)'!N2389),"",'Zusatzblatt (Perigon)'!N2389)</f>
        <v/>
      </c>
      <c r="K2394" s="99" t="str">
        <f>IF(ISBLANK('Zusatzblatt (Perigon)'!J2389),"",'Zusatzblatt (Perigon)'!T2389)</f>
        <v/>
      </c>
      <c r="L2394" s="95" t="str">
        <f>IF(ISBLANK('Zusatzblatt (Perigon)'!O2389),"",'Zusatzblatt (Perigon)'!O2389)</f>
        <v/>
      </c>
      <c r="M2394" s="95" t="str">
        <f>IF(ISBLANK('Zusatzblatt (Perigon)'!R2389),"",'Zusatzblatt (Perigon)'!R2389)</f>
        <v/>
      </c>
      <c r="N2394" s="95" t="str">
        <f>IF(ISBLANK('Zusatzblatt (Perigon)'!P2389),"",'Zusatzblatt (Perigon)'!P2389)</f>
        <v/>
      </c>
      <c r="O2394" s="38" t="str">
        <f>IF($L2394="","",VLOOKUP($R2394,Tarife!$A$2:$R$599,13,FALSE))</f>
        <v/>
      </c>
      <c r="P2394" s="38" t="str">
        <f t="shared" si="37"/>
        <v/>
      </c>
      <c r="R2394" s="100" t="str">
        <f>Zusammenzug!$C$25&amp;"-"&amp;Zusammenzug!$A$7&amp;"-"&amp;Leistungen!L2394</f>
        <v>2026-Nicht beauftragte Spitex-Organisation-</v>
      </c>
    </row>
    <row r="2395" spans="1:18" x14ac:dyDescent="0.2">
      <c r="A2395" s="95" t="str">
        <f>IF(ISBLANK('Zusatzblatt (Perigon)'!E2390),"",'Zusatzblatt (Perigon)'!E2390)</f>
        <v/>
      </c>
      <c r="B2395" s="95" t="str">
        <f>IF(ISBLANK('Zusatzblatt (Perigon)'!G2390),"",'Zusatzblatt (Perigon)'!G2390)</f>
        <v/>
      </c>
      <c r="C2395" s="96" t="str">
        <f>IF(ISBLANK('Zusatzblatt (Perigon)'!I2390),"",'Zusatzblatt (Perigon)'!I2390)</f>
        <v/>
      </c>
      <c r="D2395" s="97" t="str">
        <f>IF(ISBLANK('Zusatzblatt (Perigon)'!J2390),"",'Zusatzblatt (Perigon)'!J2390)</f>
        <v/>
      </c>
      <c r="E2395" s="64" t="str">
        <f>IF(ISBLANK('Zusatzblatt (Perigon)'!K2390),"",'Zusatzblatt (Perigon)'!K2390)</f>
        <v/>
      </c>
      <c r="F2395" s="65"/>
      <c r="G2395" s="64"/>
      <c r="H2395" s="69" t="str">
        <f>IF(ISBLANK('Zusatzblatt (Perigon)'!L2390),"",'Zusatzblatt (Perigon)'!L2390)</f>
        <v/>
      </c>
      <c r="I2395" s="69" t="str">
        <f>IF(ISBLANK('Zusatzblatt (Perigon)'!M2390),"",'Zusatzblatt (Perigon)'!M2390)</f>
        <v/>
      </c>
      <c r="J2395" s="98" t="str">
        <f>IF(ISBLANK('Zusatzblatt (Perigon)'!N2390),"",'Zusatzblatt (Perigon)'!N2390)</f>
        <v/>
      </c>
      <c r="K2395" s="99" t="str">
        <f>IF(ISBLANK('Zusatzblatt (Perigon)'!J2390),"",'Zusatzblatt (Perigon)'!T2390)</f>
        <v/>
      </c>
      <c r="L2395" s="95" t="str">
        <f>IF(ISBLANK('Zusatzblatt (Perigon)'!O2390),"",'Zusatzblatt (Perigon)'!O2390)</f>
        <v/>
      </c>
      <c r="M2395" s="95" t="str">
        <f>IF(ISBLANK('Zusatzblatt (Perigon)'!R2390),"",'Zusatzblatt (Perigon)'!R2390)</f>
        <v/>
      </c>
      <c r="N2395" s="95" t="str">
        <f>IF(ISBLANK('Zusatzblatt (Perigon)'!P2390),"",'Zusatzblatt (Perigon)'!P2390)</f>
        <v/>
      </c>
      <c r="O2395" s="38" t="str">
        <f>IF($L2395="","",VLOOKUP($R2395,Tarife!$A$2:$R$599,13,FALSE))</f>
        <v/>
      </c>
      <c r="P2395" s="38" t="str">
        <f t="shared" si="37"/>
        <v/>
      </c>
      <c r="R2395" s="100" t="str">
        <f>Zusammenzug!$C$25&amp;"-"&amp;Zusammenzug!$A$7&amp;"-"&amp;Leistungen!L2395</f>
        <v>2026-Nicht beauftragte Spitex-Organisation-</v>
      </c>
    </row>
    <row r="2396" spans="1:18" x14ac:dyDescent="0.2">
      <c r="A2396" s="95" t="str">
        <f>IF(ISBLANK('Zusatzblatt (Perigon)'!E2391),"",'Zusatzblatt (Perigon)'!E2391)</f>
        <v/>
      </c>
      <c r="B2396" s="95" t="str">
        <f>IF(ISBLANK('Zusatzblatt (Perigon)'!G2391),"",'Zusatzblatt (Perigon)'!G2391)</f>
        <v/>
      </c>
      <c r="C2396" s="96" t="str">
        <f>IF(ISBLANK('Zusatzblatt (Perigon)'!I2391),"",'Zusatzblatt (Perigon)'!I2391)</f>
        <v/>
      </c>
      <c r="D2396" s="97" t="str">
        <f>IF(ISBLANK('Zusatzblatt (Perigon)'!J2391),"",'Zusatzblatt (Perigon)'!J2391)</f>
        <v/>
      </c>
      <c r="E2396" s="64" t="str">
        <f>IF(ISBLANK('Zusatzblatt (Perigon)'!K2391),"",'Zusatzblatt (Perigon)'!K2391)</f>
        <v/>
      </c>
      <c r="F2396" s="65"/>
      <c r="G2396" s="64"/>
      <c r="H2396" s="69" t="str">
        <f>IF(ISBLANK('Zusatzblatt (Perigon)'!L2391),"",'Zusatzblatt (Perigon)'!L2391)</f>
        <v/>
      </c>
      <c r="I2396" s="69" t="str">
        <f>IF(ISBLANK('Zusatzblatt (Perigon)'!M2391),"",'Zusatzblatt (Perigon)'!M2391)</f>
        <v/>
      </c>
      <c r="J2396" s="98" t="str">
        <f>IF(ISBLANK('Zusatzblatt (Perigon)'!N2391),"",'Zusatzblatt (Perigon)'!N2391)</f>
        <v/>
      </c>
      <c r="K2396" s="99" t="str">
        <f>IF(ISBLANK('Zusatzblatt (Perigon)'!J2391),"",'Zusatzblatt (Perigon)'!T2391)</f>
        <v/>
      </c>
      <c r="L2396" s="95" t="str">
        <f>IF(ISBLANK('Zusatzblatt (Perigon)'!O2391),"",'Zusatzblatt (Perigon)'!O2391)</f>
        <v/>
      </c>
      <c r="M2396" s="95" t="str">
        <f>IF(ISBLANK('Zusatzblatt (Perigon)'!R2391),"",'Zusatzblatt (Perigon)'!R2391)</f>
        <v/>
      </c>
      <c r="N2396" s="95" t="str">
        <f>IF(ISBLANK('Zusatzblatt (Perigon)'!P2391),"",'Zusatzblatt (Perigon)'!P2391)</f>
        <v/>
      </c>
      <c r="O2396" s="38" t="str">
        <f>IF($L2396="","",VLOOKUP($R2396,Tarife!$A$2:$R$599,13,FALSE))</f>
        <v/>
      </c>
      <c r="P2396" s="38" t="str">
        <f t="shared" si="37"/>
        <v/>
      </c>
      <c r="R2396" s="100" t="str">
        <f>Zusammenzug!$C$25&amp;"-"&amp;Zusammenzug!$A$7&amp;"-"&amp;Leistungen!L2396</f>
        <v>2026-Nicht beauftragte Spitex-Organisation-</v>
      </c>
    </row>
    <row r="2397" spans="1:18" x14ac:dyDescent="0.2">
      <c r="A2397" s="95" t="str">
        <f>IF(ISBLANK('Zusatzblatt (Perigon)'!E2392),"",'Zusatzblatt (Perigon)'!E2392)</f>
        <v/>
      </c>
      <c r="B2397" s="95" t="str">
        <f>IF(ISBLANK('Zusatzblatt (Perigon)'!G2392),"",'Zusatzblatt (Perigon)'!G2392)</f>
        <v/>
      </c>
      <c r="C2397" s="96" t="str">
        <f>IF(ISBLANK('Zusatzblatt (Perigon)'!I2392),"",'Zusatzblatt (Perigon)'!I2392)</f>
        <v/>
      </c>
      <c r="D2397" s="97" t="str">
        <f>IF(ISBLANK('Zusatzblatt (Perigon)'!J2392),"",'Zusatzblatt (Perigon)'!J2392)</f>
        <v/>
      </c>
      <c r="E2397" s="64" t="str">
        <f>IF(ISBLANK('Zusatzblatt (Perigon)'!K2392),"",'Zusatzblatt (Perigon)'!K2392)</f>
        <v/>
      </c>
      <c r="F2397" s="65"/>
      <c r="G2397" s="64"/>
      <c r="H2397" s="69" t="str">
        <f>IF(ISBLANK('Zusatzblatt (Perigon)'!L2392),"",'Zusatzblatt (Perigon)'!L2392)</f>
        <v/>
      </c>
      <c r="I2397" s="69" t="str">
        <f>IF(ISBLANK('Zusatzblatt (Perigon)'!M2392),"",'Zusatzblatt (Perigon)'!M2392)</f>
        <v/>
      </c>
      <c r="J2397" s="98" t="str">
        <f>IF(ISBLANK('Zusatzblatt (Perigon)'!N2392),"",'Zusatzblatt (Perigon)'!N2392)</f>
        <v/>
      </c>
      <c r="K2397" s="99" t="str">
        <f>IF(ISBLANK('Zusatzblatt (Perigon)'!J2392),"",'Zusatzblatt (Perigon)'!T2392)</f>
        <v/>
      </c>
      <c r="L2397" s="95" t="str">
        <f>IF(ISBLANK('Zusatzblatt (Perigon)'!O2392),"",'Zusatzblatt (Perigon)'!O2392)</f>
        <v/>
      </c>
      <c r="M2397" s="95" t="str">
        <f>IF(ISBLANK('Zusatzblatt (Perigon)'!R2392),"",'Zusatzblatt (Perigon)'!R2392)</f>
        <v/>
      </c>
      <c r="N2397" s="95" t="str">
        <f>IF(ISBLANK('Zusatzblatt (Perigon)'!P2392),"",'Zusatzblatt (Perigon)'!P2392)</f>
        <v/>
      </c>
      <c r="O2397" s="38" t="str">
        <f>IF($L2397="","",VLOOKUP($R2397,Tarife!$A$2:$R$599,13,FALSE))</f>
        <v/>
      </c>
      <c r="P2397" s="38" t="str">
        <f t="shared" si="37"/>
        <v/>
      </c>
      <c r="R2397" s="100" t="str">
        <f>Zusammenzug!$C$25&amp;"-"&amp;Zusammenzug!$A$7&amp;"-"&amp;Leistungen!L2397</f>
        <v>2026-Nicht beauftragte Spitex-Organisation-</v>
      </c>
    </row>
    <row r="2398" spans="1:18" x14ac:dyDescent="0.2">
      <c r="A2398" s="95" t="str">
        <f>IF(ISBLANK('Zusatzblatt (Perigon)'!E2393),"",'Zusatzblatt (Perigon)'!E2393)</f>
        <v/>
      </c>
      <c r="B2398" s="95" t="str">
        <f>IF(ISBLANK('Zusatzblatt (Perigon)'!G2393),"",'Zusatzblatt (Perigon)'!G2393)</f>
        <v/>
      </c>
      <c r="C2398" s="96" t="str">
        <f>IF(ISBLANK('Zusatzblatt (Perigon)'!I2393),"",'Zusatzblatt (Perigon)'!I2393)</f>
        <v/>
      </c>
      <c r="D2398" s="97" t="str">
        <f>IF(ISBLANK('Zusatzblatt (Perigon)'!J2393),"",'Zusatzblatt (Perigon)'!J2393)</f>
        <v/>
      </c>
      <c r="E2398" s="64" t="str">
        <f>IF(ISBLANK('Zusatzblatt (Perigon)'!K2393),"",'Zusatzblatt (Perigon)'!K2393)</f>
        <v/>
      </c>
      <c r="F2398" s="65"/>
      <c r="G2398" s="64"/>
      <c r="H2398" s="69" t="str">
        <f>IF(ISBLANK('Zusatzblatt (Perigon)'!L2393),"",'Zusatzblatt (Perigon)'!L2393)</f>
        <v/>
      </c>
      <c r="I2398" s="69" t="str">
        <f>IF(ISBLANK('Zusatzblatt (Perigon)'!M2393),"",'Zusatzblatt (Perigon)'!M2393)</f>
        <v/>
      </c>
      <c r="J2398" s="98" t="str">
        <f>IF(ISBLANK('Zusatzblatt (Perigon)'!N2393),"",'Zusatzblatt (Perigon)'!N2393)</f>
        <v/>
      </c>
      <c r="K2398" s="99" t="str">
        <f>IF(ISBLANK('Zusatzblatt (Perigon)'!J2393),"",'Zusatzblatt (Perigon)'!T2393)</f>
        <v/>
      </c>
      <c r="L2398" s="95" t="str">
        <f>IF(ISBLANK('Zusatzblatt (Perigon)'!O2393),"",'Zusatzblatt (Perigon)'!O2393)</f>
        <v/>
      </c>
      <c r="M2398" s="95" t="str">
        <f>IF(ISBLANK('Zusatzblatt (Perigon)'!R2393),"",'Zusatzblatt (Perigon)'!R2393)</f>
        <v/>
      </c>
      <c r="N2398" s="95" t="str">
        <f>IF(ISBLANK('Zusatzblatt (Perigon)'!P2393),"",'Zusatzblatt (Perigon)'!P2393)</f>
        <v/>
      </c>
      <c r="O2398" s="38" t="str">
        <f>IF($L2398="","",VLOOKUP($R2398,Tarife!$A$2:$R$599,13,FALSE))</f>
        <v/>
      </c>
      <c r="P2398" s="38" t="str">
        <f t="shared" si="37"/>
        <v/>
      </c>
      <c r="R2398" s="100" t="str">
        <f>Zusammenzug!$C$25&amp;"-"&amp;Zusammenzug!$A$7&amp;"-"&amp;Leistungen!L2398</f>
        <v>2026-Nicht beauftragte Spitex-Organisation-</v>
      </c>
    </row>
    <row r="2399" spans="1:18" x14ac:dyDescent="0.2">
      <c r="A2399" s="95" t="str">
        <f>IF(ISBLANK('Zusatzblatt (Perigon)'!E2394),"",'Zusatzblatt (Perigon)'!E2394)</f>
        <v/>
      </c>
      <c r="B2399" s="95" t="str">
        <f>IF(ISBLANK('Zusatzblatt (Perigon)'!G2394),"",'Zusatzblatt (Perigon)'!G2394)</f>
        <v/>
      </c>
      <c r="C2399" s="96" t="str">
        <f>IF(ISBLANK('Zusatzblatt (Perigon)'!I2394),"",'Zusatzblatt (Perigon)'!I2394)</f>
        <v/>
      </c>
      <c r="D2399" s="97" t="str">
        <f>IF(ISBLANK('Zusatzblatt (Perigon)'!J2394),"",'Zusatzblatt (Perigon)'!J2394)</f>
        <v/>
      </c>
      <c r="E2399" s="64" t="str">
        <f>IF(ISBLANK('Zusatzblatt (Perigon)'!K2394),"",'Zusatzblatt (Perigon)'!K2394)</f>
        <v/>
      </c>
      <c r="F2399" s="65"/>
      <c r="G2399" s="64"/>
      <c r="H2399" s="69" t="str">
        <f>IF(ISBLANK('Zusatzblatt (Perigon)'!L2394),"",'Zusatzblatt (Perigon)'!L2394)</f>
        <v/>
      </c>
      <c r="I2399" s="69" t="str">
        <f>IF(ISBLANK('Zusatzblatt (Perigon)'!M2394),"",'Zusatzblatt (Perigon)'!M2394)</f>
        <v/>
      </c>
      <c r="J2399" s="98" t="str">
        <f>IF(ISBLANK('Zusatzblatt (Perigon)'!N2394),"",'Zusatzblatt (Perigon)'!N2394)</f>
        <v/>
      </c>
      <c r="K2399" s="99" t="str">
        <f>IF(ISBLANK('Zusatzblatt (Perigon)'!J2394),"",'Zusatzblatt (Perigon)'!T2394)</f>
        <v/>
      </c>
      <c r="L2399" s="95" t="str">
        <f>IF(ISBLANK('Zusatzblatt (Perigon)'!O2394),"",'Zusatzblatt (Perigon)'!O2394)</f>
        <v/>
      </c>
      <c r="M2399" s="95" t="str">
        <f>IF(ISBLANK('Zusatzblatt (Perigon)'!R2394),"",'Zusatzblatt (Perigon)'!R2394)</f>
        <v/>
      </c>
      <c r="N2399" s="95" t="str">
        <f>IF(ISBLANK('Zusatzblatt (Perigon)'!P2394),"",'Zusatzblatt (Perigon)'!P2394)</f>
        <v/>
      </c>
      <c r="O2399" s="38" t="str">
        <f>IF($L2399="","",VLOOKUP($R2399,Tarife!$A$2:$R$599,13,FALSE))</f>
        <v/>
      </c>
      <c r="P2399" s="38" t="str">
        <f t="shared" si="37"/>
        <v/>
      </c>
      <c r="R2399" s="100" t="str">
        <f>Zusammenzug!$C$25&amp;"-"&amp;Zusammenzug!$A$7&amp;"-"&amp;Leistungen!L2399</f>
        <v>2026-Nicht beauftragte Spitex-Organisation-</v>
      </c>
    </row>
    <row r="2400" spans="1:18" x14ac:dyDescent="0.2">
      <c r="A2400" s="95" t="str">
        <f>IF(ISBLANK('Zusatzblatt (Perigon)'!E2395),"",'Zusatzblatt (Perigon)'!E2395)</f>
        <v/>
      </c>
      <c r="B2400" s="95" t="str">
        <f>IF(ISBLANK('Zusatzblatt (Perigon)'!G2395),"",'Zusatzblatt (Perigon)'!G2395)</f>
        <v/>
      </c>
      <c r="C2400" s="96" t="str">
        <f>IF(ISBLANK('Zusatzblatt (Perigon)'!I2395),"",'Zusatzblatt (Perigon)'!I2395)</f>
        <v/>
      </c>
      <c r="D2400" s="97" t="str">
        <f>IF(ISBLANK('Zusatzblatt (Perigon)'!J2395),"",'Zusatzblatt (Perigon)'!J2395)</f>
        <v/>
      </c>
      <c r="E2400" s="64" t="str">
        <f>IF(ISBLANK('Zusatzblatt (Perigon)'!K2395),"",'Zusatzblatt (Perigon)'!K2395)</f>
        <v/>
      </c>
      <c r="F2400" s="65"/>
      <c r="G2400" s="64"/>
      <c r="H2400" s="69" t="str">
        <f>IF(ISBLANK('Zusatzblatt (Perigon)'!L2395),"",'Zusatzblatt (Perigon)'!L2395)</f>
        <v/>
      </c>
      <c r="I2400" s="69" t="str">
        <f>IF(ISBLANK('Zusatzblatt (Perigon)'!M2395),"",'Zusatzblatt (Perigon)'!M2395)</f>
        <v/>
      </c>
      <c r="J2400" s="98" t="str">
        <f>IF(ISBLANK('Zusatzblatt (Perigon)'!N2395),"",'Zusatzblatt (Perigon)'!N2395)</f>
        <v/>
      </c>
      <c r="K2400" s="99" t="str">
        <f>IF(ISBLANK('Zusatzblatt (Perigon)'!J2395),"",'Zusatzblatt (Perigon)'!T2395)</f>
        <v/>
      </c>
      <c r="L2400" s="95" t="str">
        <f>IF(ISBLANK('Zusatzblatt (Perigon)'!O2395),"",'Zusatzblatt (Perigon)'!O2395)</f>
        <v/>
      </c>
      <c r="M2400" s="95" t="str">
        <f>IF(ISBLANK('Zusatzblatt (Perigon)'!R2395),"",'Zusatzblatt (Perigon)'!R2395)</f>
        <v/>
      </c>
      <c r="N2400" s="95" t="str">
        <f>IF(ISBLANK('Zusatzblatt (Perigon)'!P2395),"",'Zusatzblatt (Perigon)'!P2395)</f>
        <v/>
      </c>
      <c r="O2400" s="38" t="str">
        <f>IF($L2400="","",VLOOKUP($R2400,Tarife!$A$2:$R$599,13,FALSE))</f>
        <v/>
      </c>
      <c r="P2400" s="38" t="str">
        <f t="shared" si="37"/>
        <v/>
      </c>
      <c r="R2400" s="100" t="str">
        <f>Zusammenzug!$C$25&amp;"-"&amp;Zusammenzug!$A$7&amp;"-"&amp;Leistungen!L2400</f>
        <v>2026-Nicht beauftragte Spitex-Organisation-</v>
      </c>
    </row>
    <row r="2401" spans="1:18" x14ac:dyDescent="0.2">
      <c r="A2401" s="95" t="str">
        <f>IF(ISBLANK('Zusatzblatt (Perigon)'!E2396),"",'Zusatzblatt (Perigon)'!E2396)</f>
        <v/>
      </c>
      <c r="B2401" s="95" t="str">
        <f>IF(ISBLANK('Zusatzblatt (Perigon)'!G2396),"",'Zusatzblatt (Perigon)'!G2396)</f>
        <v/>
      </c>
      <c r="C2401" s="96" t="str">
        <f>IF(ISBLANK('Zusatzblatt (Perigon)'!I2396),"",'Zusatzblatt (Perigon)'!I2396)</f>
        <v/>
      </c>
      <c r="D2401" s="97" t="str">
        <f>IF(ISBLANK('Zusatzblatt (Perigon)'!J2396),"",'Zusatzblatt (Perigon)'!J2396)</f>
        <v/>
      </c>
      <c r="E2401" s="64" t="str">
        <f>IF(ISBLANK('Zusatzblatt (Perigon)'!K2396),"",'Zusatzblatt (Perigon)'!K2396)</f>
        <v/>
      </c>
      <c r="F2401" s="65"/>
      <c r="G2401" s="64"/>
      <c r="H2401" s="69" t="str">
        <f>IF(ISBLANK('Zusatzblatt (Perigon)'!L2396),"",'Zusatzblatt (Perigon)'!L2396)</f>
        <v/>
      </c>
      <c r="I2401" s="69" t="str">
        <f>IF(ISBLANK('Zusatzblatt (Perigon)'!M2396),"",'Zusatzblatt (Perigon)'!M2396)</f>
        <v/>
      </c>
      <c r="J2401" s="98" t="str">
        <f>IF(ISBLANK('Zusatzblatt (Perigon)'!N2396),"",'Zusatzblatt (Perigon)'!N2396)</f>
        <v/>
      </c>
      <c r="K2401" s="99" t="str">
        <f>IF(ISBLANK('Zusatzblatt (Perigon)'!J2396),"",'Zusatzblatt (Perigon)'!T2396)</f>
        <v/>
      </c>
      <c r="L2401" s="95" t="str">
        <f>IF(ISBLANK('Zusatzblatt (Perigon)'!O2396),"",'Zusatzblatt (Perigon)'!O2396)</f>
        <v/>
      </c>
      <c r="M2401" s="95" t="str">
        <f>IF(ISBLANK('Zusatzblatt (Perigon)'!R2396),"",'Zusatzblatt (Perigon)'!R2396)</f>
        <v/>
      </c>
      <c r="N2401" s="95" t="str">
        <f>IF(ISBLANK('Zusatzblatt (Perigon)'!P2396),"",'Zusatzblatt (Perigon)'!P2396)</f>
        <v/>
      </c>
      <c r="O2401" s="38" t="str">
        <f>IF($L2401="","",VLOOKUP($R2401,Tarife!$A$2:$R$599,13,FALSE))</f>
        <v/>
      </c>
      <c r="P2401" s="38" t="str">
        <f t="shared" si="37"/>
        <v/>
      </c>
      <c r="R2401" s="100" t="str">
        <f>Zusammenzug!$C$25&amp;"-"&amp;Zusammenzug!$A$7&amp;"-"&amp;Leistungen!L2401</f>
        <v>2026-Nicht beauftragte Spitex-Organisation-</v>
      </c>
    </row>
    <row r="2402" spans="1:18" x14ac:dyDescent="0.2">
      <c r="A2402" s="95" t="str">
        <f>IF(ISBLANK('Zusatzblatt (Perigon)'!E2397),"",'Zusatzblatt (Perigon)'!E2397)</f>
        <v/>
      </c>
      <c r="B2402" s="95" t="str">
        <f>IF(ISBLANK('Zusatzblatt (Perigon)'!G2397),"",'Zusatzblatt (Perigon)'!G2397)</f>
        <v/>
      </c>
      <c r="C2402" s="96" t="str">
        <f>IF(ISBLANK('Zusatzblatt (Perigon)'!I2397),"",'Zusatzblatt (Perigon)'!I2397)</f>
        <v/>
      </c>
      <c r="D2402" s="97" t="str">
        <f>IF(ISBLANK('Zusatzblatt (Perigon)'!J2397),"",'Zusatzblatt (Perigon)'!J2397)</f>
        <v/>
      </c>
      <c r="E2402" s="64" t="str">
        <f>IF(ISBLANK('Zusatzblatt (Perigon)'!K2397),"",'Zusatzblatt (Perigon)'!K2397)</f>
        <v/>
      </c>
      <c r="F2402" s="65"/>
      <c r="G2402" s="64"/>
      <c r="H2402" s="69" t="str">
        <f>IF(ISBLANK('Zusatzblatt (Perigon)'!L2397),"",'Zusatzblatt (Perigon)'!L2397)</f>
        <v/>
      </c>
      <c r="I2402" s="69" t="str">
        <f>IF(ISBLANK('Zusatzblatt (Perigon)'!M2397),"",'Zusatzblatt (Perigon)'!M2397)</f>
        <v/>
      </c>
      <c r="J2402" s="98" t="str">
        <f>IF(ISBLANK('Zusatzblatt (Perigon)'!N2397),"",'Zusatzblatt (Perigon)'!N2397)</f>
        <v/>
      </c>
      <c r="K2402" s="99" t="str">
        <f>IF(ISBLANK('Zusatzblatt (Perigon)'!J2397),"",'Zusatzblatt (Perigon)'!T2397)</f>
        <v/>
      </c>
      <c r="L2402" s="95" t="str">
        <f>IF(ISBLANK('Zusatzblatt (Perigon)'!O2397),"",'Zusatzblatt (Perigon)'!O2397)</f>
        <v/>
      </c>
      <c r="M2402" s="95" t="str">
        <f>IF(ISBLANK('Zusatzblatt (Perigon)'!R2397),"",'Zusatzblatt (Perigon)'!R2397)</f>
        <v/>
      </c>
      <c r="N2402" s="95" t="str">
        <f>IF(ISBLANK('Zusatzblatt (Perigon)'!P2397),"",'Zusatzblatt (Perigon)'!P2397)</f>
        <v/>
      </c>
      <c r="O2402" s="38" t="str">
        <f>IF($L2402="","",VLOOKUP($R2402,Tarife!$A$2:$R$599,13,FALSE))</f>
        <v/>
      </c>
      <c r="P2402" s="38" t="str">
        <f t="shared" si="37"/>
        <v/>
      </c>
      <c r="R2402" s="100" t="str">
        <f>Zusammenzug!$C$25&amp;"-"&amp;Zusammenzug!$A$7&amp;"-"&amp;Leistungen!L2402</f>
        <v>2026-Nicht beauftragte Spitex-Organisation-</v>
      </c>
    </row>
    <row r="2403" spans="1:18" x14ac:dyDescent="0.2">
      <c r="A2403" s="95" t="str">
        <f>IF(ISBLANK('Zusatzblatt (Perigon)'!E2398),"",'Zusatzblatt (Perigon)'!E2398)</f>
        <v/>
      </c>
      <c r="B2403" s="95" t="str">
        <f>IF(ISBLANK('Zusatzblatt (Perigon)'!G2398),"",'Zusatzblatt (Perigon)'!G2398)</f>
        <v/>
      </c>
      <c r="C2403" s="96" t="str">
        <f>IF(ISBLANK('Zusatzblatt (Perigon)'!I2398),"",'Zusatzblatt (Perigon)'!I2398)</f>
        <v/>
      </c>
      <c r="D2403" s="97" t="str">
        <f>IF(ISBLANK('Zusatzblatt (Perigon)'!J2398),"",'Zusatzblatt (Perigon)'!J2398)</f>
        <v/>
      </c>
      <c r="E2403" s="64" t="str">
        <f>IF(ISBLANK('Zusatzblatt (Perigon)'!K2398),"",'Zusatzblatt (Perigon)'!K2398)</f>
        <v/>
      </c>
      <c r="F2403" s="65"/>
      <c r="G2403" s="64"/>
      <c r="H2403" s="69" t="str">
        <f>IF(ISBLANK('Zusatzblatt (Perigon)'!L2398),"",'Zusatzblatt (Perigon)'!L2398)</f>
        <v/>
      </c>
      <c r="I2403" s="69" t="str">
        <f>IF(ISBLANK('Zusatzblatt (Perigon)'!M2398),"",'Zusatzblatt (Perigon)'!M2398)</f>
        <v/>
      </c>
      <c r="J2403" s="98" t="str">
        <f>IF(ISBLANK('Zusatzblatt (Perigon)'!N2398),"",'Zusatzblatt (Perigon)'!N2398)</f>
        <v/>
      </c>
      <c r="K2403" s="99" t="str">
        <f>IF(ISBLANK('Zusatzblatt (Perigon)'!J2398),"",'Zusatzblatt (Perigon)'!T2398)</f>
        <v/>
      </c>
      <c r="L2403" s="95" t="str">
        <f>IF(ISBLANK('Zusatzblatt (Perigon)'!O2398),"",'Zusatzblatt (Perigon)'!O2398)</f>
        <v/>
      </c>
      <c r="M2403" s="95" t="str">
        <f>IF(ISBLANK('Zusatzblatt (Perigon)'!R2398),"",'Zusatzblatt (Perigon)'!R2398)</f>
        <v/>
      </c>
      <c r="N2403" s="95" t="str">
        <f>IF(ISBLANK('Zusatzblatt (Perigon)'!P2398),"",'Zusatzblatt (Perigon)'!P2398)</f>
        <v/>
      </c>
      <c r="O2403" s="38" t="str">
        <f>IF($L2403="","",VLOOKUP($R2403,Tarife!$A$2:$R$599,13,FALSE))</f>
        <v/>
      </c>
      <c r="P2403" s="38" t="str">
        <f t="shared" si="37"/>
        <v/>
      </c>
      <c r="R2403" s="100" t="str">
        <f>Zusammenzug!$C$25&amp;"-"&amp;Zusammenzug!$A$7&amp;"-"&amp;Leistungen!L2403</f>
        <v>2026-Nicht beauftragte Spitex-Organisation-</v>
      </c>
    </row>
    <row r="2404" spans="1:18" x14ac:dyDescent="0.2">
      <c r="A2404" s="95" t="str">
        <f>IF(ISBLANK('Zusatzblatt (Perigon)'!E2399),"",'Zusatzblatt (Perigon)'!E2399)</f>
        <v/>
      </c>
      <c r="B2404" s="95" t="str">
        <f>IF(ISBLANK('Zusatzblatt (Perigon)'!G2399),"",'Zusatzblatt (Perigon)'!G2399)</f>
        <v/>
      </c>
      <c r="C2404" s="96" t="str">
        <f>IF(ISBLANK('Zusatzblatt (Perigon)'!I2399),"",'Zusatzblatt (Perigon)'!I2399)</f>
        <v/>
      </c>
      <c r="D2404" s="97" t="str">
        <f>IF(ISBLANK('Zusatzblatt (Perigon)'!J2399),"",'Zusatzblatt (Perigon)'!J2399)</f>
        <v/>
      </c>
      <c r="E2404" s="64" t="str">
        <f>IF(ISBLANK('Zusatzblatt (Perigon)'!K2399),"",'Zusatzblatt (Perigon)'!K2399)</f>
        <v/>
      </c>
      <c r="F2404" s="65"/>
      <c r="G2404" s="64"/>
      <c r="H2404" s="69" t="str">
        <f>IF(ISBLANK('Zusatzblatt (Perigon)'!L2399),"",'Zusatzblatt (Perigon)'!L2399)</f>
        <v/>
      </c>
      <c r="I2404" s="69" t="str">
        <f>IF(ISBLANK('Zusatzblatt (Perigon)'!M2399),"",'Zusatzblatt (Perigon)'!M2399)</f>
        <v/>
      </c>
      <c r="J2404" s="98" t="str">
        <f>IF(ISBLANK('Zusatzblatt (Perigon)'!N2399),"",'Zusatzblatt (Perigon)'!N2399)</f>
        <v/>
      </c>
      <c r="K2404" s="99" t="str">
        <f>IF(ISBLANK('Zusatzblatt (Perigon)'!J2399),"",'Zusatzblatt (Perigon)'!T2399)</f>
        <v/>
      </c>
      <c r="L2404" s="95" t="str">
        <f>IF(ISBLANK('Zusatzblatt (Perigon)'!O2399),"",'Zusatzblatt (Perigon)'!O2399)</f>
        <v/>
      </c>
      <c r="M2404" s="95" t="str">
        <f>IF(ISBLANK('Zusatzblatt (Perigon)'!R2399),"",'Zusatzblatt (Perigon)'!R2399)</f>
        <v/>
      </c>
      <c r="N2404" s="95" t="str">
        <f>IF(ISBLANK('Zusatzblatt (Perigon)'!P2399),"",'Zusatzblatt (Perigon)'!P2399)</f>
        <v/>
      </c>
      <c r="O2404" s="38" t="str">
        <f>IF($L2404="","",VLOOKUP($R2404,Tarife!$A$2:$R$599,13,FALSE))</f>
        <v/>
      </c>
      <c r="P2404" s="38" t="str">
        <f t="shared" si="37"/>
        <v/>
      </c>
      <c r="R2404" s="100" t="str">
        <f>Zusammenzug!$C$25&amp;"-"&amp;Zusammenzug!$A$7&amp;"-"&amp;Leistungen!L2404</f>
        <v>2026-Nicht beauftragte Spitex-Organisation-</v>
      </c>
    </row>
    <row r="2405" spans="1:18" x14ac:dyDescent="0.2">
      <c r="A2405" s="95" t="str">
        <f>IF(ISBLANK('Zusatzblatt (Perigon)'!E2400),"",'Zusatzblatt (Perigon)'!E2400)</f>
        <v/>
      </c>
      <c r="B2405" s="95" t="str">
        <f>IF(ISBLANK('Zusatzblatt (Perigon)'!G2400),"",'Zusatzblatt (Perigon)'!G2400)</f>
        <v/>
      </c>
      <c r="C2405" s="96" t="str">
        <f>IF(ISBLANK('Zusatzblatt (Perigon)'!I2400),"",'Zusatzblatt (Perigon)'!I2400)</f>
        <v/>
      </c>
      <c r="D2405" s="97" t="str">
        <f>IF(ISBLANK('Zusatzblatt (Perigon)'!J2400),"",'Zusatzblatt (Perigon)'!J2400)</f>
        <v/>
      </c>
      <c r="E2405" s="64" t="str">
        <f>IF(ISBLANK('Zusatzblatt (Perigon)'!K2400),"",'Zusatzblatt (Perigon)'!K2400)</f>
        <v/>
      </c>
      <c r="F2405" s="65"/>
      <c r="G2405" s="64"/>
      <c r="H2405" s="69" t="str">
        <f>IF(ISBLANK('Zusatzblatt (Perigon)'!L2400),"",'Zusatzblatt (Perigon)'!L2400)</f>
        <v/>
      </c>
      <c r="I2405" s="69" t="str">
        <f>IF(ISBLANK('Zusatzblatt (Perigon)'!M2400),"",'Zusatzblatt (Perigon)'!M2400)</f>
        <v/>
      </c>
      <c r="J2405" s="98" t="str">
        <f>IF(ISBLANK('Zusatzblatt (Perigon)'!N2400),"",'Zusatzblatt (Perigon)'!N2400)</f>
        <v/>
      </c>
      <c r="K2405" s="99" t="str">
        <f>IF(ISBLANK('Zusatzblatt (Perigon)'!J2400),"",'Zusatzblatt (Perigon)'!T2400)</f>
        <v/>
      </c>
      <c r="L2405" s="95" t="str">
        <f>IF(ISBLANK('Zusatzblatt (Perigon)'!O2400),"",'Zusatzblatt (Perigon)'!O2400)</f>
        <v/>
      </c>
      <c r="M2405" s="95" t="str">
        <f>IF(ISBLANK('Zusatzblatt (Perigon)'!R2400),"",'Zusatzblatt (Perigon)'!R2400)</f>
        <v/>
      </c>
      <c r="N2405" s="95" t="str">
        <f>IF(ISBLANK('Zusatzblatt (Perigon)'!P2400),"",'Zusatzblatt (Perigon)'!P2400)</f>
        <v/>
      </c>
      <c r="O2405" s="38" t="str">
        <f>IF($L2405="","",VLOOKUP($R2405,Tarife!$A$2:$R$599,13,FALSE))</f>
        <v/>
      </c>
      <c r="P2405" s="38" t="str">
        <f t="shared" si="37"/>
        <v/>
      </c>
      <c r="R2405" s="100" t="str">
        <f>Zusammenzug!$C$25&amp;"-"&amp;Zusammenzug!$A$7&amp;"-"&amp;Leistungen!L2405</f>
        <v>2026-Nicht beauftragte Spitex-Organisation-</v>
      </c>
    </row>
    <row r="2406" spans="1:18" x14ac:dyDescent="0.2">
      <c r="A2406" s="95" t="str">
        <f>IF(ISBLANK('Zusatzblatt (Perigon)'!E2401),"",'Zusatzblatt (Perigon)'!E2401)</f>
        <v/>
      </c>
      <c r="B2406" s="95" t="str">
        <f>IF(ISBLANK('Zusatzblatt (Perigon)'!G2401),"",'Zusatzblatt (Perigon)'!G2401)</f>
        <v/>
      </c>
      <c r="C2406" s="96" t="str">
        <f>IF(ISBLANK('Zusatzblatt (Perigon)'!I2401),"",'Zusatzblatt (Perigon)'!I2401)</f>
        <v/>
      </c>
      <c r="D2406" s="97" t="str">
        <f>IF(ISBLANK('Zusatzblatt (Perigon)'!J2401),"",'Zusatzblatt (Perigon)'!J2401)</f>
        <v/>
      </c>
      <c r="E2406" s="64" t="str">
        <f>IF(ISBLANK('Zusatzblatt (Perigon)'!K2401),"",'Zusatzblatt (Perigon)'!K2401)</f>
        <v/>
      </c>
      <c r="F2406" s="65"/>
      <c r="G2406" s="64"/>
      <c r="H2406" s="69" t="str">
        <f>IF(ISBLANK('Zusatzblatt (Perigon)'!L2401),"",'Zusatzblatt (Perigon)'!L2401)</f>
        <v/>
      </c>
      <c r="I2406" s="69" t="str">
        <f>IF(ISBLANK('Zusatzblatt (Perigon)'!M2401),"",'Zusatzblatt (Perigon)'!M2401)</f>
        <v/>
      </c>
      <c r="J2406" s="98" t="str">
        <f>IF(ISBLANK('Zusatzblatt (Perigon)'!N2401),"",'Zusatzblatt (Perigon)'!N2401)</f>
        <v/>
      </c>
      <c r="K2406" s="99" t="str">
        <f>IF(ISBLANK('Zusatzblatt (Perigon)'!J2401),"",'Zusatzblatt (Perigon)'!T2401)</f>
        <v/>
      </c>
      <c r="L2406" s="95" t="str">
        <f>IF(ISBLANK('Zusatzblatt (Perigon)'!O2401),"",'Zusatzblatt (Perigon)'!O2401)</f>
        <v/>
      </c>
      <c r="M2406" s="95" t="str">
        <f>IF(ISBLANK('Zusatzblatt (Perigon)'!R2401),"",'Zusatzblatt (Perigon)'!R2401)</f>
        <v/>
      </c>
      <c r="N2406" s="95" t="str">
        <f>IF(ISBLANK('Zusatzblatt (Perigon)'!P2401),"",'Zusatzblatt (Perigon)'!P2401)</f>
        <v/>
      </c>
      <c r="O2406" s="38" t="str">
        <f>IF($L2406="","",VLOOKUP($R2406,Tarife!$A$2:$R$599,13,FALSE))</f>
        <v/>
      </c>
      <c r="P2406" s="38" t="str">
        <f t="shared" si="37"/>
        <v/>
      </c>
      <c r="R2406" s="100" t="str">
        <f>Zusammenzug!$C$25&amp;"-"&amp;Zusammenzug!$A$7&amp;"-"&amp;Leistungen!L2406</f>
        <v>2026-Nicht beauftragte Spitex-Organisation-</v>
      </c>
    </row>
    <row r="2407" spans="1:18" x14ac:dyDescent="0.2">
      <c r="A2407" s="95" t="str">
        <f>IF(ISBLANK('Zusatzblatt (Perigon)'!E2402),"",'Zusatzblatt (Perigon)'!E2402)</f>
        <v/>
      </c>
      <c r="B2407" s="95" t="str">
        <f>IF(ISBLANK('Zusatzblatt (Perigon)'!G2402),"",'Zusatzblatt (Perigon)'!G2402)</f>
        <v/>
      </c>
      <c r="C2407" s="96" t="str">
        <f>IF(ISBLANK('Zusatzblatt (Perigon)'!I2402),"",'Zusatzblatt (Perigon)'!I2402)</f>
        <v/>
      </c>
      <c r="D2407" s="97" t="str">
        <f>IF(ISBLANK('Zusatzblatt (Perigon)'!J2402),"",'Zusatzblatt (Perigon)'!J2402)</f>
        <v/>
      </c>
      <c r="E2407" s="64" t="str">
        <f>IF(ISBLANK('Zusatzblatt (Perigon)'!K2402),"",'Zusatzblatt (Perigon)'!K2402)</f>
        <v/>
      </c>
      <c r="F2407" s="65"/>
      <c r="G2407" s="64"/>
      <c r="H2407" s="69" t="str">
        <f>IF(ISBLANK('Zusatzblatt (Perigon)'!L2402),"",'Zusatzblatt (Perigon)'!L2402)</f>
        <v/>
      </c>
      <c r="I2407" s="69" t="str">
        <f>IF(ISBLANK('Zusatzblatt (Perigon)'!M2402),"",'Zusatzblatt (Perigon)'!M2402)</f>
        <v/>
      </c>
      <c r="J2407" s="98" t="str">
        <f>IF(ISBLANK('Zusatzblatt (Perigon)'!N2402),"",'Zusatzblatt (Perigon)'!N2402)</f>
        <v/>
      </c>
      <c r="K2407" s="99" t="str">
        <f>IF(ISBLANK('Zusatzblatt (Perigon)'!J2402),"",'Zusatzblatt (Perigon)'!T2402)</f>
        <v/>
      </c>
      <c r="L2407" s="95" t="str">
        <f>IF(ISBLANK('Zusatzblatt (Perigon)'!O2402),"",'Zusatzblatt (Perigon)'!O2402)</f>
        <v/>
      </c>
      <c r="M2407" s="95" t="str">
        <f>IF(ISBLANK('Zusatzblatt (Perigon)'!R2402),"",'Zusatzblatt (Perigon)'!R2402)</f>
        <v/>
      </c>
      <c r="N2407" s="95" t="str">
        <f>IF(ISBLANK('Zusatzblatt (Perigon)'!P2402),"",'Zusatzblatt (Perigon)'!P2402)</f>
        <v/>
      </c>
      <c r="O2407" s="38" t="str">
        <f>IF($L2407="","",VLOOKUP($R2407,Tarife!$A$2:$R$599,13,FALSE))</f>
        <v/>
      </c>
      <c r="P2407" s="38" t="str">
        <f t="shared" si="37"/>
        <v/>
      </c>
      <c r="R2407" s="100" t="str">
        <f>Zusammenzug!$C$25&amp;"-"&amp;Zusammenzug!$A$7&amp;"-"&amp;Leistungen!L2407</f>
        <v>2026-Nicht beauftragte Spitex-Organisation-</v>
      </c>
    </row>
    <row r="2408" spans="1:18" x14ac:dyDescent="0.2">
      <c r="A2408" s="95" t="str">
        <f>IF(ISBLANK('Zusatzblatt (Perigon)'!E2403),"",'Zusatzblatt (Perigon)'!E2403)</f>
        <v/>
      </c>
      <c r="B2408" s="95" t="str">
        <f>IF(ISBLANK('Zusatzblatt (Perigon)'!G2403),"",'Zusatzblatt (Perigon)'!G2403)</f>
        <v/>
      </c>
      <c r="C2408" s="96" t="str">
        <f>IF(ISBLANK('Zusatzblatt (Perigon)'!I2403),"",'Zusatzblatt (Perigon)'!I2403)</f>
        <v/>
      </c>
      <c r="D2408" s="97" t="str">
        <f>IF(ISBLANK('Zusatzblatt (Perigon)'!J2403),"",'Zusatzblatt (Perigon)'!J2403)</f>
        <v/>
      </c>
      <c r="E2408" s="64" t="str">
        <f>IF(ISBLANK('Zusatzblatt (Perigon)'!K2403),"",'Zusatzblatt (Perigon)'!K2403)</f>
        <v/>
      </c>
      <c r="F2408" s="65"/>
      <c r="G2408" s="64"/>
      <c r="H2408" s="69" t="str">
        <f>IF(ISBLANK('Zusatzblatt (Perigon)'!L2403),"",'Zusatzblatt (Perigon)'!L2403)</f>
        <v/>
      </c>
      <c r="I2408" s="69" t="str">
        <f>IF(ISBLANK('Zusatzblatt (Perigon)'!M2403),"",'Zusatzblatt (Perigon)'!M2403)</f>
        <v/>
      </c>
      <c r="J2408" s="98" t="str">
        <f>IF(ISBLANK('Zusatzblatt (Perigon)'!N2403),"",'Zusatzblatt (Perigon)'!N2403)</f>
        <v/>
      </c>
      <c r="K2408" s="99" t="str">
        <f>IF(ISBLANK('Zusatzblatt (Perigon)'!J2403),"",'Zusatzblatt (Perigon)'!T2403)</f>
        <v/>
      </c>
      <c r="L2408" s="95" t="str">
        <f>IF(ISBLANK('Zusatzblatt (Perigon)'!O2403),"",'Zusatzblatt (Perigon)'!O2403)</f>
        <v/>
      </c>
      <c r="M2408" s="95" t="str">
        <f>IF(ISBLANK('Zusatzblatt (Perigon)'!R2403),"",'Zusatzblatt (Perigon)'!R2403)</f>
        <v/>
      </c>
      <c r="N2408" s="95" t="str">
        <f>IF(ISBLANK('Zusatzblatt (Perigon)'!P2403),"",'Zusatzblatt (Perigon)'!P2403)</f>
        <v/>
      </c>
      <c r="O2408" s="38" t="str">
        <f>IF($L2408="","",VLOOKUP($R2408,Tarife!$A$2:$R$599,13,FALSE))</f>
        <v/>
      </c>
      <c r="P2408" s="38" t="str">
        <f t="shared" si="37"/>
        <v/>
      </c>
      <c r="R2408" s="100" t="str">
        <f>Zusammenzug!$C$25&amp;"-"&amp;Zusammenzug!$A$7&amp;"-"&amp;Leistungen!L2408</f>
        <v>2026-Nicht beauftragte Spitex-Organisation-</v>
      </c>
    </row>
    <row r="2409" spans="1:18" x14ac:dyDescent="0.2">
      <c r="A2409" s="95" t="str">
        <f>IF(ISBLANK('Zusatzblatt (Perigon)'!E2404),"",'Zusatzblatt (Perigon)'!E2404)</f>
        <v/>
      </c>
      <c r="B2409" s="95" t="str">
        <f>IF(ISBLANK('Zusatzblatt (Perigon)'!G2404),"",'Zusatzblatt (Perigon)'!G2404)</f>
        <v/>
      </c>
      <c r="C2409" s="96" t="str">
        <f>IF(ISBLANK('Zusatzblatt (Perigon)'!I2404),"",'Zusatzblatt (Perigon)'!I2404)</f>
        <v/>
      </c>
      <c r="D2409" s="97" t="str">
        <f>IF(ISBLANK('Zusatzblatt (Perigon)'!J2404),"",'Zusatzblatt (Perigon)'!J2404)</f>
        <v/>
      </c>
      <c r="E2409" s="64" t="str">
        <f>IF(ISBLANK('Zusatzblatt (Perigon)'!K2404),"",'Zusatzblatt (Perigon)'!K2404)</f>
        <v/>
      </c>
      <c r="F2409" s="65"/>
      <c r="G2409" s="64"/>
      <c r="H2409" s="69" t="str">
        <f>IF(ISBLANK('Zusatzblatt (Perigon)'!L2404),"",'Zusatzblatt (Perigon)'!L2404)</f>
        <v/>
      </c>
      <c r="I2409" s="69" t="str">
        <f>IF(ISBLANK('Zusatzblatt (Perigon)'!M2404),"",'Zusatzblatt (Perigon)'!M2404)</f>
        <v/>
      </c>
      <c r="J2409" s="98" t="str">
        <f>IF(ISBLANK('Zusatzblatt (Perigon)'!N2404),"",'Zusatzblatt (Perigon)'!N2404)</f>
        <v/>
      </c>
      <c r="K2409" s="99" t="str">
        <f>IF(ISBLANK('Zusatzblatt (Perigon)'!J2404),"",'Zusatzblatt (Perigon)'!T2404)</f>
        <v/>
      </c>
      <c r="L2409" s="95" t="str">
        <f>IF(ISBLANK('Zusatzblatt (Perigon)'!O2404),"",'Zusatzblatt (Perigon)'!O2404)</f>
        <v/>
      </c>
      <c r="M2409" s="95" t="str">
        <f>IF(ISBLANK('Zusatzblatt (Perigon)'!R2404),"",'Zusatzblatt (Perigon)'!R2404)</f>
        <v/>
      </c>
      <c r="N2409" s="95" t="str">
        <f>IF(ISBLANK('Zusatzblatt (Perigon)'!P2404),"",'Zusatzblatt (Perigon)'!P2404)</f>
        <v/>
      </c>
      <c r="O2409" s="38" t="str">
        <f>IF($L2409="","",VLOOKUP($R2409,Tarife!$A$2:$R$599,13,FALSE))</f>
        <v/>
      </c>
      <c r="P2409" s="38" t="str">
        <f t="shared" si="37"/>
        <v/>
      </c>
      <c r="R2409" s="100" t="str">
        <f>Zusammenzug!$C$25&amp;"-"&amp;Zusammenzug!$A$7&amp;"-"&amp;Leistungen!L2409</f>
        <v>2026-Nicht beauftragte Spitex-Organisation-</v>
      </c>
    </row>
    <row r="2410" spans="1:18" x14ac:dyDescent="0.2">
      <c r="A2410" s="95" t="str">
        <f>IF(ISBLANK('Zusatzblatt (Perigon)'!E2405),"",'Zusatzblatt (Perigon)'!E2405)</f>
        <v/>
      </c>
      <c r="B2410" s="95" t="str">
        <f>IF(ISBLANK('Zusatzblatt (Perigon)'!G2405),"",'Zusatzblatt (Perigon)'!G2405)</f>
        <v/>
      </c>
      <c r="C2410" s="96" t="str">
        <f>IF(ISBLANK('Zusatzblatt (Perigon)'!I2405),"",'Zusatzblatt (Perigon)'!I2405)</f>
        <v/>
      </c>
      <c r="D2410" s="97" t="str">
        <f>IF(ISBLANK('Zusatzblatt (Perigon)'!J2405),"",'Zusatzblatt (Perigon)'!J2405)</f>
        <v/>
      </c>
      <c r="E2410" s="64" t="str">
        <f>IF(ISBLANK('Zusatzblatt (Perigon)'!K2405),"",'Zusatzblatt (Perigon)'!K2405)</f>
        <v/>
      </c>
      <c r="F2410" s="65"/>
      <c r="G2410" s="64"/>
      <c r="H2410" s="69" t="str">
        <f>IF(ISBLANK('Zusatzblatt (Perigon)'!L2405),"",'Zusatzblatt (Perigon)'!L2405)</f>
        <v/>
      </c>
      <c r="I2410" s="69" t="str">
        <f>IF(ISBLANK('Zusatzblatt (Perigon)'!M2405),"",'Zusatzblatt (Perigon)'!M2405)</f>
        <v/>
      </c>
      <c r="J2410" s="98" t="str">
        <f>IF(ISBLANK('Zusatzblatt (Perigon)'!N2405),"",'Zusatzblatt (Perigon)'!N2405)</f>
        <v/>
      </c>
      <c r="K2410" s="99" t="str">
        <f>IF(ISBLANK('Zusatzblatt (Perigon)'!J2405),"",'Zusatzblatt (Perigon)'!T2405)</f>
        <v/>
      </c>
      <c r="L2410" s="95" t="str">
        <f>IF(ISBLANK('Zusatzblatt (Perigon)'!O2405),"",'Zusatzblatt (Perigon)'!O2405)</f>
        <v/>
      </c>
      <c r="M2410" s="95" t="str">
        <f>IF(ISBLANK('Zusatzblatt (Perigon)'!R2405),"",'Zusatzblatt (Perigon)'!R2405)</f>
        <v/>
      </c>
      <c r="N2410" s="95" t="str">
        <f>IF(ISBLANK('Zusatzblatt (Perigon)'!P2405),"",'Zusatzblatt (Perigon)'!P2405)</f>
        <v/>
      </c>
      <c r="O2410" s="38" t="str">
        <f>IF($L2410="","",VLOOKUP($R2410,Tarife!$A$2:$R$599,13,FALSE))</f>
        <v/>
      </c>
      <c r="P2410" s="38" t="str">
        <f t="shared" si="37"/>
        <v/>
      </c>
      <c r="R2410" s="100" t="str">
        <f>Zusammenzug!$C$25&amp;"-"&amp;Zusammenzug!$A$7&amp;"-"&amp;Leistungen!L2410</f>
        <v>2026-Nicht beauftragte Spitex-Organisation-</v>
      </c>
    </row>
    <row r="2411" spans="1:18" x14ac:dyDescent="0.2">
      <c r="A2411" s="95" t="str">
        <f>IF(ISBLANK('Zusatzblatt (Perigon)'!E2406),"",'Zusatzblatt (Perigon)'!E2406)</f>
        <v/>
      </c>
      <c r="B2411" s="95" t="str">
        <f>IF(ISBLANK('Zusatzblatt (Perigon)'!G2406),"",'Zusatzblatt (Perigon)'!G2406)</f>
        <v/>
      </c>
      <c r="C2411" s="96" t="str">
        <f>IF(ISBLANK('Zusatzblatt (Perigon)'!I2406),"",'Zusatzblatt (Perigon)'!I2406)</f>
        <v/>
      </c>
      <c r="D2411" s="97" t="str">
        <f>IF(ISBLANK('Zusatzblatt (Perigon)'!J2406),"",'Zusatzblatt (Perigon)'!J2406)</f>
        <v/>
      </c>
      <c r="E2411" s="64" t="str">
        <f>IF(ISBLANK('Zusatzblatt (Perigon)'!K2406),"",'Zusatzblatt (Perigon)'!K2406)</f>
        <v/>
      </c>
      <c r="F2411" s="65"/>
      <c r="G2411" s="64"/>
      <c r="H2411" s="69" t="str">
        <f>IF(ISBLANK('Zusatzblatt (Perigon)'!L2406),"",'Zusatzblatt (Perigon)'!L2406)</f>
        <v/>
      </c>
      <c r="I2411" s="69" t="str">
        <f>IF(ISBLANK('Zusatzblatt (Perigon)'!M2406),"",'Zusatzblatt (Perigon)'!M2406)</f>
        <v/>
      </c>
      <c r="J2411" s="98" t="str">
        <f>IF(ISBLANK('Zusatzblatt (Perigon)'!N2406),"",'Zusatzblatt (Perigon)'!N2406)</f>
        <v/>
      </c>
      <c r="K2411" s="99" t="str">
        <f>IF(ISBLANK('Zusatzblatt (Perigon)'!J2406),"",'Zusatzblatt (Perigon)'!T2406)</f>
        <v/>
      </c>
      <c r="L2411" s="95" t="str">
        <f>IF(ISBLANK('Zusatzblatt (Perigon)'!O2406),"",'Zusatzblatt (Perigon)'!O2406)</f>
        <v/>
      </c>
      <c r="M2411" s="95" t="str">
        <f>IF(ISBLANK('Zusatzblatt (Perigon)'!R2406),"",'Zusatzblatt (Perigon)'!R2406)</f>
        <v/>
      </c>
      <c r="N2411" s="95" t="str">
        <f>IF(ISBLANK('Zusatzblatt (Perigon)'!P2406),"",'Zusatzblatt (Perigon)'!P2406)</f>
        <v/>
      </c>
      <c r="O2411" s="38" t="str">
        <f>IF($L2411="","",VLOOKUP($R2411,Tarife!$A$2:$R$599,13,FALSE))</f>
        <v/>
      </c>
      <c r="P2411" s="38" t="str">
        <f t="shared" si="37"/>
        <v/>
      </c>
      <c r="R2411" s="100" t="str">
        <f>Zusammenzug!$C$25&amp;"-"&amp;Zusammenzug!$A$7&amp;"-"&amp;Leistungen!L2411</f>
        <v>2026-Nicht beauftragte Spitex-Organisation-</v>
      </c>
    </row>
    <row r="2412" spans="1:18" x14ac:dyDescent="0.2">
      <c r="A2412" s="95" t="str">
        <f>IF(ISBLANK('Zusatzblatt (Perigon)'!E2407),"",'Zusatzblatt (Perigon)'!E2407)</f>
        <v/>
      </c>
      <c r="B2412" s="95" t="str">
        <f>IF(ISBLANK('Zusatzblatt (Perigon)'!G2407),"",'Zusatzblatt (Perigon)'!G2407)</f>
        <v/>
      </c>
      <c r="C2412" s="96" t="str">
        <f>IF(ISBLANK('Zusatzblatt (Perigon)'!I2407),"",'Zusatzblatt (Perigon)'!I2407)</f>
        <v/>
      </c>
      <c r="D2412" s="97" t="str">
        <f>IF(ISBLANK('Zusatzblatt (Perigon)'!J2407),"",'Zusatzblatt (Perigon)'!J2407)</f>
        <v/>
      </c>
      <c r="E2412" s="64" t="str">
        <f>IF(ISBLANK('Zusatzblatt (Perigon)'!K2407),"",'Zusatzblatt (Perigon)'!K2407)</f>
        <v/>
      </c>
      <c r="F2412" s="65"/>
      <c r="G2412" s="64"/>
      <c r="H2412" s="69" t="str">
        <f>IF(ISBLANK('Zusatzblatt (Perigon)'!L2407),"",'Zusatzblatt (Perigon)'!L2407)</f>
        <v/>
      </c>
      <c r="I2412" s="69" t="str">
        <f>IF(ISBLANK('Zusatzblatt (Perigon)'!M2407),"",'Zusatzblatt (Perigon)'!M2407)</f>
        <v/>
      </c>
      <c r="J2412" s="98" t="str">
        <f>IF(ISBLANK('Zusatzblatt (Perigon)'!N2407),"",'Zusatzblatt (Perigon)'!N2407)</f>
        <v/>
      </c>
      <c r="K2412" s="99" t="str">
        <f>IF(ISBLANK('Zusatzblatt (Perigon)'!J2407),"",'Zusatzblatt (Perigon)'!T2407)</f>
        <v/>
      </c>
      <c r="L2412" s="95" t="str">
        <f>IF(ISBLANK('Zusatzblatt (Perigon)'!O2407),"",'Zusatzblatt (Perigon)'!O2407)</f>
        <v/>
      </c>
      <c r="M2412" s="95" t="str">
        <f>IF(ISBLANK('Zusatzblatt (Perigon)'!R2407),"",'Zusatzblatt (Perigon)'!R2407)</f>
        <v/>
      </c>
      <c r="N2412" s="95" t="str">
        <f>IF(ISBLANK('Zusatzblatt (Perigon)'!P2407),"",'Zusatzblatt (Perigon)'!P2407)</f>
        <v/>
      </c>
      <c r="O2412" s="38" t="str">
        <f>IF($L2412="","",VLOOKUP($R2412,Tarife!$A$2:$R$599,13,FALSE))</f>
        <v/>
      </c>
      <c r="P2412" s="38" t="str">
        <f t="shared" si="37"/>
        <v/>
      </c>
      <c r="R2412" s="100" t="str">
        <f>Zusammenzug!$C$25&amp;"-"&amp;Zusammenzug!$A$7&amp;"-"&amp;Leistungen!L2412</f>
        <v>2026-Nicht beauftragte Spitex-Organisation-</v>
      </c>
    </row>
    <row r="2413" spans="1:18" x14ac:dyDescent="0.2">
      <c r="A2413" s="95" t="str">
        <f>IF(ISBLANK('Zusatzblatt (Perigon)'!E2408),"",'Zusatzblatt (Perigon)'!E2408)</f>
        <v/>
      </c>
      <c r="B2413" s="95" t="str">
        <f>IF(ISBLANK('Zusatzblatt (Perigon)'!G2408),"",'Zusatzblatt (Perigon)'!G2408)</f>
        <v/>
      </c>
      <c r="C2413" s="96" t="str">
        <f>IF(ISBLANK('Zusatzblatt (Perigon)'!I2408),"",'Zusatzblatt (Perigon)'!I2408)</f>
        <v/>
      </c>
      <c r="D2413" s="97" t="str">
        <f>IF(ISBLANK('Zusatzblatt (Perigon)'!J2408),"",'Zusatzblatt (Perigon)'!J2408)</f>
        <v/>
      </c>
      <c r="E2413" s="64" t="str">
        <f>IF(ISBLANK('Zusatzblatt (Perigon)'!K2408),"",'Zusatzblatt (Perigon)'!K2408)</f>
        <v/>
      </c>
      <c r="F2413" s="65"/>
      <c r="G2413" s="64"/>
      <c r="H2413" s="69" t="str">
        <f>IF(ISBLANK('Zusatzblatt (Perigon)'!L2408),"",'Zusatzblatt (Perigon)'!L2408)</f>
        <v/>
      </c>
      <c r="I2413" s="69" t="str">
        <f>IF(ISBLANK('Zusatzblatt (Perigon)'!M2408),"",'Zusatzblatt (Perigon)'!M2408)</f>
        <v/>
      </c>
      <c r="J2413" s="98" t="str">
        <f>IF(ISBLANK('Zusatzblatt (Perigon)'!N2408),"",'Zusatzblatt (Perigon)'!N2408)</f>
        <v/>
      </c>
      <c r="K2413" s="99" t="str">
        <f>IF(ISBLANK('Zusatzblatt (Perigon)'!J2408),"",'Zusatzblatt (Perigon)'!T2408)</f>
        <v/>
      </c>
      <c r="L2413" s="95" t="str">
        <f>IF(ISBLANK('Zusatzblatt (Perigon)'!O2408),"",'Zusatzblatt (Perigon)'!O2408)</f>
        <v/>
      </c>
      <c r="M2413" s="95" t="str">
        <f>IF(ISBLANK('Zusatzblatt (Perigon)'!R2408),"",'Zusatzblatt (Perigon)'!R2408)</f>
        <v/>
      </c>
      <c r="N2413" s="95" t="str">
        <f>IF(ISBLANK('Zusatzblatt (Perigon)'!P2408),"",'Zusatzblatt (Perigon)'!P2408)</f>
        <v/>
      </c>
      <c r="O2413" s="38" t="str">
        <f>IF($L2413="","",VLOOKUP($R2413,Tarife!$A$2:$R$599,13,FALSE))</f>
        <v/>
      </c>
      <c r="P2413" s="38" t="str">
        <f t="shared" si="37"/>
        <v/>
      </c>
      <c r="R2413" s="100" t="str">
        <f>Zusammenzug!$C$25&amp;"-"&amp;Zusammenzug!$A$7&amp;"-"&amp;Leistungen!L2413</f>
        <v>2026-Nicht beauftragte Spitex-Organisation-</v>
      </c>
    </row>
    <row r="2414" spans="1:18" x14ac:dyDescent="0.2">
      <c r="A2414" s="95" t="str">
        <f>IF(ISBLANK('Zusatzblatt (Perigon)'!E2409),"",'Zusatzblatt (Perigon)'!E2409)</f>
        <v/>
      </c>
      <c r="B2414" s="95" t="str">
        <f>IF(ISBLANK('Zusatzblatt (Perigon)'!G2409),"",'Zusatzblatt (Perigon)'!G2409)</f>
        <v/>
      </c>
      <c r="C2414" s="96" t="str">
        <f>IF(ISBLANK('Zusatzblatt (Perigon)'!I2409),"",'Zusatzblatt (Perigon)'!I2409)</f>
        <v/>
      </c>
      <c r="D2414" s="97" t="str">
        <f>IF(ISBLANK('Zusatzblatt (Perigon)'!J2409),"",'Zusatzblatt (Perigon)'!J2409)</f>
        <v/>
      </c>
      <c r="E2414" s="64" t="str">
        <f>IF(ISBLANK('Zusatzblatt (Perigon)'!K2409),"",'Zusatzblatt (Perigon)'!K2409)</f>
        <v/>
      </c>
      <c r="F2414" s="65"/>
      <c r="G2414" s="64"/>
      <c r="H2414" s="69" t="str">
        <f>IF(ISBLANK('Zusatzblatt (Perigon)'!L2409),"",'Zusatzblatt (Perigon)'!L2409)</f>
        <v/>
      </c>
      <c r="I2414" s="69" t="str">
        <f>IF(ISBLANK('Zusatzblatt (Perigon)'!M2409),"",'Zusatzblatt (Perigon)'!M2409)</f>
        <v/>
      </c>
      <c r="J2414" s="98" t="str">
        <f>IF(ISBLANK('Zusatzblatt (Perigon)'!N2409),"",'Zusatzblatt (Perigon)'!N2409)</f>
        <v/>
      </c>
      <c r="K2414" s="99" t="str">
        <f>IF(ISBLANK('Zusatzblatt (Perigon)'!J2409),"",'Zusatzblatt (Perigon)'!T2409)</f>
        <v/>
      </c>
      <c r="L2414" s="95" t="str">
        <f>IF(ISBLANK('Zusatzblatt (Perigon)'!O2409),"",'Zusatzblatt (Perigon)'!O2409)</f>
        <v/>
      </c>
      <c r="M2414" s="95" t="str">
        <f>IF(ISBLANK('Zusatzblatt (Perigon)'!R2409),"",'Zusatzblatt (Perigon)'!R2409)</f>
        <v/>
      </c>
      <c r="N2414" s="95" t="str">
        <f>IF(ISBLANK('Zusatzblatt (Perigon)'!P2409),"",'Zusatzblatt (Perigon)'!P2409)</f>
        <v/>
      </c>
      <c r="O2414" s="38" t="str">
        <f>IF($L2414="","",VLOOKUP($R2414,Tarife!$A$2:$R$599,13,FALSE))</f>
        <v/>
      </c>
      <c r="P2414" s="38" t="str">
        <f t="shared" si="37"/>
        <v/>
      </c>
      <c r="R2414" s="100" t="str">
        <f>Zusammenzug!$C$25&amp;"-"&amp;Zusammenzug!$A$7&amp;"-"&amp;Leistungen!L2414</f>
        <v>2026-Nicht beauftragte Spitex-Organisation-</v>
      </c>
    </row>
    <row r="2415" spans="1:18" x14ac:dyDescent="0.2">
      <c r="A2415" s="95" t="str">
        <f>IF(ISBLANK('Zusatzblatt (Perigon)'!E2410),"",'Zusatzblatt (Perigon)'!E2410)</f>
        <v/>
      </c>
      <c r="B2415" s="95" t="str">
        <f>IF(ISBLANK('Zusatzblatt (Perigon)'!G2410),"",'Zusatzblatt (Perigon)'!G2410)</f>
        <v/>
      </c>
      <c r="C2415" s="96" t="str">
        <f>IF(ISBLANK('Zusatzblatt (Perigon)'!I2410),"",'Zusatzblatt (Perigon)'!I2410)</f>
        <v/>
      </c>
      <c r="D2415" s="97" t="str">
        <f>IF(ISBLANK('Zusatzblatt (Perigon)'!J2410),"",'Zusatzblatt (Perigon)'!J2410)</f>
        <v/>
      </c>
      <c r="E2415" s="64" t="str">
        <f>IF(ISBLANK('Zusatzblatt (Perigon)'!K2410),"",'Zusatzblatt (Perigon)'!K2410)</f>
        <v/>
      </c>
      <c r="F2415" s="65"/>
      <c r="G2415" s="64"/>
      <c r="H2415" s="69" t="str">
        <f>IF(ISBLANK('Zusatzblatt (Perigon)'!L2410),"",'Zusatzblatt (Perigon)'!L2410)</f>
        <v/>
      </c>
      <c r="I2415" s="69" t="str">
        <f>IF(ISBLANK('Zusatzblatt (Perigon)'!M2410),"",'Zusatzblatt (Perigon)'!M2410)</f>
        <v/>
      </c>
      <c r="J2415" s="98" t="str">
        <f>IF(ISBLANK('Zusatzblatt (Perigon)'!N2410),"",'Zusatzblatt (Perigon)'!N2410)</f>
        <v/>
      </c>
      <c r="K2415" s="99" t="str">
        <f>IF(ISBLANK('Zusatzblatt (Perigon)'!J2410),"",'Zusatzblatt (Perigon)'!T2410)</f>
        <v/>
      </c>
      <c r="L2415" s="95" t="str">
        <f>IF(ISBLANK('Zusatzblatt (Perigon)'!O2410),"",'Zusatzblatt (Perigon)'!O2410)</f>
        <v/>
      </c>
      <c r="M2415" s="95" t="str">
        <f>IF(ISBLANK('Zusatzblatt (Perigon)'!R2410),"",'Zusatzblatt (Perigon)'!R2410)</f>
        <v/>
      </c>
      <c r="N2415" s="95" t="str">
        <f>IF(ISBLANK('Zusatzblatt (Perigon)'!P2410),"",'Zusatzblatt (Perigon)'!P2410)</f>
        <v/>
      </c>
      <c r="O2415" s="38" t="str">
        <f>IF($L2415="","",VLOOKUP($R2415,Tarife!$A$2:$R$599,13,FALSE))</f>
        <v/>
      </c>
      <c r="P2415" s="38" t="str">
        <f t="shared" si="37"/>
        <v/>
      </c>
      <c r="R2415" s="100" t="str">
        <f>Zusammenzug!$C$25&amp;"-"&amp;Zusammenzug!$A$7&amp;"-"&amp;Leistungen!L2415</f>
        <v>2026-Nicht beauftragte Spitex-Organisation-</v>
      </c>
    </row>
    <row r="2416" spans="1:18" x14ac:dyDescent="0.2">
      <c r="A2416" s="95" t="str">
        <f>IF(ISBLANK('Zusatzblatt (Perigon)'!E2411),"",'Zusatzblatt (Perigon)'!E2411)</f>
        <v/>
      </c>
      <c r="B2416" s="95" t="str">
        <f>IF(ISBLANK('Zusatzblatt (Perigon)'!G2411),"",'Zusatzblatt (Perigon)'!G2411)</f>
        <v/>
      </c>
      <c r="C2416" s="96" t="str">
        <f>IF(ISBLANK('Zusatzblatt (Perigon)'!I2411),"",'Zusatzblatt (Perigon)'!I2411)</f>
        <v/>
      </c>
      <c r="D2416" s="97" t="str">
        <f>IF(ISBLANK('Zusatzblatt (Perigon)'!J2411),"",'Zusatzblatt (Perigon)'!J2411)</f>
        <v/>
      </c>
      <c r="E2416" s="64" t="str">
        <f>IF(ISBLANK('Zusatzblatt (Perigon)'!K2411),"",'Zusatzblatt (Perigon)'!K2411)</f>
        <v/>
      </c>
      <c r="F2416" s="65"/>
      <c r="G2416" s="64"/>
      <c r="H2416" s="69" t="str">
        <f>IF(ISBLANK('Zusatzblatt (Perigon)'!L2411),"",'Zusatzblatt (Perigon)'!L2411)</f>
        <v/>
      </c>
      <c r="I2416" s="69" t="str">
        <f>IF(ISBLANK('Zusatzblatt (Perigon)'!M2411),"",'Zusatzblatt (Perigon)'!M2411)</f>
        <v/>
      </c>
      <c r="J2416" s="98" t="str">
        <f>IF(ISBLANK('Zusatzblatt (Perigon)'!N2411),"",'Zusatzblatt (Perigon)'!N2411)</f>
        <v/>
      </c>
      <c r="K2416" s="99" t="str">
        <f>IF(ISBLANK('Zusatzblatt (Perigon)'!J2411),"",'Zusatzblatt (Perigon)'!T2411)</f>
        <v/>
      </c>
      <c r="L2416" s="95" t="str">
        <f>IF(ISBLANK('Zusatzblatt (Perigon)'!O2411),"",'Zusatzblatt (Perigon)'!O2411)</f>
        <v/>
      </c>
      <c r="M2416" s="95" t="str">
        <f>IF(ISBLANK('Zusatzblatt (Perigon)'!R2411),"",'Zusatzblatt (Perigon)'!R2411)</f>
        <v/>
      </c>
      <c r="N2416" s="95" t="str">
        <f>IF(ISBLANK('Zusatzblatt (Perigon)'!P2411),"",'Zusatzblatt (Perigon)'!P2411)</f>
        <v/>
      </c>
      <c r="O2416" s="38" t="str">
        <f>IF($L2416="","",VLOOKUP($R2416,Tarife!$A$2:$R$599,13,FALSE))</f>
        <v/>
      </c>
      <c r="P2416" s="38" t="str">
        <f t="shared" si="37"/>
        <v/>
      </c>
      <c r="R2416" s="100" t="str">
        <f>Zusammenzug!$C$25&amp;"-"&amp;Zusammenzug!$A$7&amp;"-"&amp;Leistungen!L2416</f>
        <v>2026-Nicht beauftragte Spitex-Organisation-</v>
      </c>
    </row>
    <row r="2417" spans="1:18" x14ac:dyDescent="0.2">
      <c r="A2417" s="95" t="str">
        <f>IF(ISBLANK('Zusatzblatt (Perigon)'!E2412),"",'Zusatzblatt (Perigon)'!E2412)</f>
        <v/>
      </c>
      <c r="B2417" s="95" t="str">
        <f>IF(ISBLANK('Zusatzblatt (Perigon)'!G2412),"",'Zusatzblatt (Perigon)'!G2412)</f>
        <v/>
      </c>
      <c r="C2417" s="96" t="str">
        <f>IF(ISBLANK('Zusatzblatt (Perigon)'!I2412),"",'Zusatzblatt (Perigon)'!I2412)</f>
        <v/>
      </c>
      <c r="D2417" s="97" t="str">
        <f>IF(ISBLANK('Zusatzblatt (Perigon)'!J2412),"",'Zusatzblatt (Perigon)'!J2412)</f>
        <v/>
      </c>
      <c r="E2417" s="64" t="str">
        <f>IF(ISBLANK('Zusatzblatt (Perigon)'!K2412),"",'Zusatzblatt (Perigon)'!K2412)</f>
        <v/>
      </c>
      <c r="F2417" s="65"/>
      <c r="G2417" s="64"/>
      <c r="H2417" s="69" t="str">
        <f>IF(ISBLANK('Zusatzblatt (Perigon)'!L2412),"",'Zusatzblatt (Perigon)'!L2412)</f>
        <v/>
      </c>
      <c r="I2417" s="69" t="str">
        <f>IF(ISBLANK('Zusatzblatt (Perigon)'!M2412),"",'Zusatzblatt (Perigon)'!M2412)</f>
        <v/>
      </c>
      <c r="J2417" s="98" t="str">
        <f>IF(ISBLANK('Zusatzblatt (Perigon)'!N2412),"",'Zusatzblatt (Perigon)'!N2412)</f>
        <v/>
      </c>
      <c r="K2417" s="99" t="str">
        <f>IF(ISBLANK('Zusatzblatt (Perigon)'!J2412),"",'Zusatzblatt (Perigon)'!T2412)</f>
        <v/>
      </c>
      <c r="L2417" s="95" t="str">
        <f>IF(ISBLANK('Zusatzblatt (Perigon)'!O2412),"",'Zusatzblatt (Perigon)'!O2412)</f>
        <v/>
      </c>
      <c r="M2417" s="95" t="str">
        <f>IF(ISBLANK('Zusatzblatt (Perigon)'!R2412),"",'Zusatzblatt (Perigon)'!R2412)</f>
        <v/>
      </c>
      <c r="N2417" s="95" t="str">
        <f>IF(ISBLANK('Zusatzblatt (Perigon)'!P2412),"",'Zusatzblatt (Perigon)'!P2412)</f>
        <v/>
      </c>
      <c r="O2417" s="38" t="str">
        <f>IF($L2417="","",VLOOKUP($R2417,Tarife!$A$2:$R$599,13,FALSE))</f>
        <v/>
      </c>
      <c r="P2417" s="38" t="str">
        <f t="shared" si="37"/>
        <v/>
      </c>
      <c r="R2417" s="100" t="str">
        <f>Zusammenzug!$C$25&amp;"-"&amp;Zusammenzug!$A$7&amp;"-"&amp;Leistungen!L2417</f>
        <v>2026-Nicht beauftragte Spitex-Organisation-</v>
      </c>
    </row>
    <row r="2418" spans="1:18" x14ac:dyDescent="0.2">
      <c r="A2418" s="95" t="str">
        <f>IF(ISBLANK('Zusatzblatt (Perigon)'!E2413),"",'Zusatzblatt (Perigon)'!E2413)</f>
        <v/>
      </c>
      <c r="B2418" s="95" t="str">
        <f>IF(ISBLANK('Zusatzblatt (Perigon)'!G2413),"",'Zusatzblatt (Perigon)'!G2413)</f>
        <v/>
      </c>
      <c r="C2418" s="96" t="str">
        <f>IF(ISBLANK('Zusatzblatt (Perigon)'!I2413),"",'Zusatzblatt (Perigon)'!I2413)</f>
        <v/>
      </c>
      <c r="D2418" s="97" t="str">
        <f>IF(ISBLANK('Zusatzblatt (Perigon)'!J2413),"",'Zusatzblatt (Perigon)'!J2413)</f>
        <v/>
      </c>
      <c r="E2418" s="64" t="str">
        <f>IF(ISBLANK('Zusatzblatt (Perigon)'!K2413),"",'Zusatzblatt (Perigon)'!K2413)</f>
        <v/>
      </c>
      <c r="F2418" s="65"/>
      <c r="G2418" s="64"/>
      <c r="H2418" s="69" t="str">
        <f>IF(ISBLANK('Zusatzblatt (Perigon)'!L2413),"",'Zusatzblatt (Perigon)'!L2413)</f>
        <v/>
      </c>
      <c r="I2418" s="69" t="str">
        <f>IF(ISBLANK('Zusatzblatt (Perigon)'!M2413),"",'Zusatzblatt (Perigon)'!M2413)</f>
        <v/>
      </c>
      <c r="J2418" s="98" t="str">
        <f>IF(ISBLANK('Zusatzblatt (Perigon)'!N2413),"",'Zusatzblatt (Perigon)'!N2413)</f>
        <v/>
      </c>
      <c r="K2418" s="99" t="str">
        <f>IF(ISBLANK('Zusatzblatt (Perigon)'!J2413),"",'Zusatzblatt (Perigon)'!T2413)</f>
        <v/>
      </c>
      <c r="L2418" s="95" t="str">
        <f>IF(ISBLANK('Zusatzblatt (Perigon)'!O2413),"",'Zusatzblatt (Perigon)'!O2413)</f>
        <v/>
      </c>
      <c r="M2418" s="95" t="str">
        <f>IF(ISBLANK('Zusatzblatt (Perigon)'!R2413),"",'Zusatzblatt (Perigon)'!R2413)</f>
        <v/>
      </c>
      <c r="N2418" s="95" t="str">
        <f>IF(ISBLANK('Zusatzblatt (Perigon)'!P2413),"",'Zusatzblatt (Perigon)'!P2413)</f>
        <v/>
      </c>
      <c r="O2418" s="38" t="str">
        <f>IF($L2418="","",VLOOKUP($R2418,Tarife!$A$2:$R$599,13,FALSE))</f>
        <v/>
      </c>
      <c r="P2418" s="38" t="str">
        <f t="shared" si="37"/>
        <v/>
      </c>
      <c r="R2418" s="100" t="str">
        <f>Zusammenzug!$C$25&amp;"-"&amp;Zusammenzug!$A$7&amp;"-"&amp;Leistungen!L2418</f>
        <v>2026-Nicht beauftragte Spitex-Organisation-</v>
      </c>
    </row>
    <row r="2419" spans="1:18" x14ac:dyDescent="0.2">
      <c r="A2419" s="95" t="str">
        <f>IF(ISBLANK('Zusatzblatt (Perigon)'!E2414),"",'Zusatzblatt (Perigon)'!E2414)</f>
        <v/>
      </c>
      <c r="B2419" s="95" t="str">
        <f>IF(ISBLANK('Zusatzblatt (Perigon)'!G2414),"",'Zusatzblatt (Perigon)'!G2414)</f>
        <v/>
      </c>
      <c r="C2419" s="96" t="str">
        <f>IF(ISBLANK('Zusatzblatt (Perigon)'!I2414),"",'Zusatzblatt (Perigon)'!I2414)</f>
        <v/>
      </c>
      <c r="D2419" s="97" t="str">
        <f>IF(ISBLANK('Zusatzblatt (Perigon)'!J2414),"",'Zusatzblatt (Perigon)'!J2414)</f>
        <v/>
      </c>
      <c r="E2419" s="64" t="str">
        <f>IF(ISBLANK('Zusatzblatt (Perigon)'!K2414),"",'Zusatzblatt (Perigon)'!K2414)</f>
        <v/>
      </c>
      <c r="F2419" s="65"/>
      <c r="G2419" s="64"/>
      <c r="H2419" s="69" t="str">
        <f>IF(ISBLANK('Zusatzblatt (Perigon)'!L2414),"",'Zusatzblatt (Perigon)'!L2414)</f>
        <v/>
      </c>
      <c r="I2419" s="69" t="str">
        <f>IF(ISBLANK('Zusatzblatt (Perigon)'!M2414),"",'Zusatzblatt (Perigon)'!M2414)</f>
        <v/>
      </c>
      <c r="J2419" s="98" t="str">
        <f>IF(ISBLANK('Zusatzblatt (Perigon)'!N2414),"",'Zusatzblatt (Perigon)'!N2414)</f>
        <v/>
      </c>
      <c r="K2419" s="99" t="str">
        <f>IF(ISBLANK('Zusatzblatt (Perigon)'!J2414),"",'Zusatzblatt (Perigon)'!T2414)</f>
        <v/>
      </c>
      <c r="L2419" s="95" t="str">
        <f>IF(ISBLANK('Zusatzblatt (Perigon)'!O2414),"",'Zusatzblatt (Perigon)'!O2414)</f>
        <v/>
      </c>
      <c r="M2419" s="95" t="str">
        <f>IF(ISBLANK('Zusatzblatt (Perigon)'!R2414),"",'Zusatzblatt (Perigon)'!R2414)</f>
        <v/>
      </c>
      <c r="N2419" s="95" t="str">
        <f>IF(ISBLANK('Zusatzblatt (Perigon)'!P2414),"",'Zusatzblatt (Perigon)'!P2414)</f>
        <v/>
      </c>
      <c r="O2419" s="38" t="str">
        <f>IF($L2419="","",VLOOKUP($R2419,Tarife!$A$2:$R$599,13,FALSE))</f>
        <v/>
      </c>
      <c r="P2419" s="38" t="str">
        <f t="shared" si="37"/>
        <v/>
      </c>
      <c r="R2419" s="100" t="str">
        <f>Zusammenzug!$C$25&amp;"-"&amp;Zusammenzug!$A$7&amp;"-"&amp;Leistungen!L2419</f>
        <v>2026-Nicht beauftragte Spitex-Organisation-</v>
      </c>
    </row>
    <row r="2420" spans="1:18" x14ac:dyDescent="0.2">
      <c r="A2420" s="95" t="str">
        <f>IF(ISBLANK('Zusatzblatt (Perigon)'!E2415),"",'Zusatzblatt (Perigon)'!E2415)</f>
        <v/>
      </c>
      <c r="B2420" s="95" t="str">
        <f>IF(ISBLANK('Zusatzblatt (Perigon)'!G2415),"",'Zusatzblatt (Perigon)'!G2415)</f>
        <v/>
      </c>
      <c r="C2420" s="96" t="str">
        <f>IF(ISBLANK('Zusatzblatt (Perigon)'!I2415),"",'Zusatzblatt (Perigon)'!I2415)</f>
        <v/>
      </c>
      <c r="D2420" s="97" t="str">
        <f>IF(ISBLANK('Zusatzblatt (Perigon)'!J2415),"",'Zusatzblatt (Perigon)'!J2415)</f>
        <v/>
      </c>
      <c r="E2420" s="64" t="str">
        <f>IF(ISBLANK('Zusatzblatt (Perigon)'!K2415),"",'Zusatzblatt (Perigon)'!K2415)</f>
        <v/>
      </c>
      <c r="F2420" s="65"/>
      <c r="G2420" s="64"/>
      <c r="H2420" s="69" t="str">
        <f>IF(ISBLANK('Zusatzblatt (Perigon)'!L2415),"",'Zusatzblatt (Perigon)'!L2415)</f>
        <v/>
      </c>
      <c r="I2420" s="69" t="str">
        <f>IF(ISBLANK('Zusatzblatt (Perigon)'!M2415),"",'Zusatzblatt (Perigon)'!M2415)</f>
        <v/>
      </c>
      <c r="J2420" s="98" t="str">
        <f>IF(ISBLANK('Zusatzblatt (Perigon)'!N2415),"",'Zusatzblatt (Perigon)'!N2415)</f>
        <v/>
      </c>
      <c r="K2420" s="99" t="str">
        <f>IF(ISBLANK('Zusatzblatt (Perigon)'!J2415),"",'Zusatzblatt (Perigon)'!T2415)</f>
        <v/>
      </c>
      <c r="L2420" s="95" t="str">
        <f>IF(ISBLANK('Zusatzblatt (Perigon)'!O2415),"",'Zusatzblatt (Perigon)'!O2415)</f>
        <v/>
      </c>
      <c r="M2420" s="95" t="str">
        <f>IF(ISBLANK('Zusatzblatt (Perigon)'!R2415),"",'Zusatzblatt (Perigon)'!R2415)</f>
        <v/>
      </c>
      <c r="N2420" s="95" t="str">
        <f>IF(ISBLANK('Zusatzblatt (Perigon)'!P2415),"",'Zusatzblatt (Perigon)'!P2415)</f>
        <v/>
      </c>
      <c r="O2420" s="38" t="str">
        <f>IF($L2420="","",VLOOKUP($R2420,Tarife!$A$2:$R$599,13,FALSE))</f>
        <v/>
      </c>
      <c r="P2420" s="38" t="str">
        <f t="shared" si="37"/>
        <v/>
      </c>
      <c r="R2420" s="100" t="str">
        <f>Zusammenzug!$C$25&amp;"-"&amp;Zusammenzug!$A$7&amp;"-"&amp;Leistungen!L2420</f>
        <v>2026-Nicht beauftragte Spitex-Organisation-</v>
      </c>
    </row>
    <row r="2421" spans="1:18" x14ac:dyDescent="0.2">
      <c r="A2421" s="95" t="str">
        <f>IF(ISBLANK('Zusatzblatt (Perigon)'!E2416),"",'Zusatzblatt (Perigon)'!E2416)</f>
        <v/>
      </c>
      <c r="B2421" s="95" t="str">
        <f>IF(ISBLANK('Zusatzblatt (Perigon)'!G2416),"",'Zusatzblatt (Perigon)'!G2416)</f>
        <v/>
      </c>
      <c r="C2421" s="96" t="str">
        <f>IF(ISBLANK('Zusatzblatt (Perigon)'!I2416),"",'Zusatzblatt (Perigon)'!I2416)</f>
        <v/>
      </c>
      <c r="D2421" s="97" t="str">
        <f>IF(ISBLANK('Zusatzblatt (Perigon)'!J2416),"",'Zusatzblatt (Perigon)'!J2416)</f>
        <v/>
      </c>
      <c r="E2421" s="64" t="str">
        <f>IF(ISBLANK('Zusatzblatt (Perigon)'!K2416),"",'Zusatzblatt (Perigon)'!K2416)</f>
        <v/>
      </c>
      <c r="F2421" s="65"/>
      <c r="G2421" s="64"/>
      <c r="H2421" s="69" t="str">
        <f>IF(ISBLANK('Zusatzblatt (Perigon)'!L2416),"",'Zusatzblatt (Perigon)'!L2416)</f>
        <v/>
      </c>
      <c r="I2421" s="69" t="str">
        <f>IF(ISBLANK('Zusatzblatt (Perigon)'!M2416),"",'Zusatzblatt (Perigon)'!M2416)</f>
        <v/>
      </c>
      <c r="J2421" s="98" t="str">
        <f>IF(ISBLANK('Zusatzblatt (Perigon)'!N2416),"",'Zusatzblatt (Perigon)'!N2416)</f>
        <v/>
      </c>
      <c r="K2421" s="99" t="str">
        <f>IF(ISBLANK('Zusatzblatt (Perigon)'!J2416),"",'Zusatzblatt (Perigon)'!T2416)</f>
        <v/>
      </c>
      <c r="L2421" s="95" t="str">
        <f>IF(ISBLANK('Zusatzblatt (Perigon)'!O2416),"",'Zusatzblatt (Perigon)'!O2416)</f>
        <v/>
      </c>
      <c r="M2421" s="95" t="str">
        <f>IF(ISBLANK('Zusatzblatt (Perigon)'!R2416),"",'Zusatzblatt (Perigon)'!R2416)</f>
        <v/>
      </c>
      <c r="N2421" s="95" t="str">
        <f>IF(ISBLANK('Zusatzblatt (Perigon)'!P2416),"",'Zusatzblatt (Perigon)'!P2416)</f>
        <v/>
      </c>
      <c r="O2421" s="38" t="str">
        <f>IF($L2421="","",VLOOKUP($R2421,Tarife!$A$2:$R$599,13,FALSE))</f>
        <v/>
      </c>
      <c r="P2421" s="38" t="str">
        <f t="shared" si="37"/>
        <v/>
      </c>
      <c r="R2421" s="100" t="str">
        <f>Zusammenzug!$C$25&amp;"-"&amp;Zusammenzug!$A$7&amp;"-"&amp;Leistungen!L2421</f>
        <v>2026-Nicht beauftragte Spitex-Organisation-</v>
      </c>
    </row>
    <row r="2422" spans="1:18" x14ac:dyDescent="0.2">
      <c r="A2422" s="95" t="str">
        <f>IF(ISBLANK('Zusatzblatt (Perigon)'!E2417),"",'Zusatzblatt (Perigon)'!E2417)</f>
        <v/>
      </c>
      <c r="B2422" s="95" t="str">
        <f>IF(ISBLANK('Zusatzblatt (Perigon)'!G2417),"",'Zusatzblatt (Perigon)'!G2417)</f>
        <v/>
      </c>
      <c r="C2422" s="96" t="str">
        <f>IF(ISBLANK('Zusatzblatt (Perigon)'!I2417),"",'Zusatzblatt (Perigon)'!I2417)</f>
        <v/>
      </c>
      <c r="D2422" s="97" t="str">
        <f>IF(ISBLANK('Zusatzblatt (Perigon)'!J2417),"",'Zusatzblatt (Perigon)'!J2417)</f>
        <v/>
      </c>
      <c r="E2422" s="64" t="str">
        <f>IF(ISBLANK('Zusatzblatt (Perigon)'!K2417),"",'Zusatzblatt (Perigon)'!K2417)</f>
        <v/>
      </c>
      <c r="F2422" s="65"/>
      <c r="G2422" s="64"/>
      <c r="H2422" s="69" t="str">
        <f>IF(ISBLANK('Zusatzblatt (Perigon)'!L2417),"",'Zusatzblatt (Perigon)'!L2417)</f>
        <v/>
      </c>
      <c r="I2422" s="69" t="str">
        <f>IF(ISBLANK('Zusatzblatt (Perigon)'!M2417),"",'Zusatzblatt (Perigon)'!M2417)</f>
        <v/>
      </c>
      <c r="J2422" s="98" t="str">
        <f>IF(ISBLANK('Zusatzblatt (Perigon)'!N2417),"",'Zusatzblatt (Perigon)'!N2417)</f>
        <v/>
      </c>
      <c r="K2422" s="99" t="str">
        <f>IF(ISBLANK('Zusatzblatt (Perigon)'!J2417),"",'Zusatzblatt (Perigon)'!T2417)</f>
        <v/>
      </c>
      <c r="L2422" s="95" t="str">
        <f>IF(ISBLANK('Zusatzblatt (Perigon)'!O2417),"",'Zusatzblatt (Perigon)'!O2417)</f>
        <v/>
      </c>
      <c r="M2422" s="95" t="str">
        <f>IF(ISBLANK('Zusatzblatt (Perigon)'!R2417),"",'Zusatzblatt (Perigon)'!R2417)</f>
        <v/>
      </c>
      <c r="N2422" s="95" t="str">
        <f>IF(ISBLANK('Zusatzblatt (Perigon)'!P2417),"",'Zusatzblatt (Perigon)'!P2417)</f>
        <v/>
      </c>
      <c r="O2422" s="38" t="str">
        <f>IF($L2422="","",VLOOKUP($R2422,Tarife!$A$2:$R$599,13,FALSE))</f>
        <v/>
      </c>
      <c r="P2422" s="38" t="str">
        <f t="shared" si="37"/>
        <v/>
      </c>
      <c r="R2422" s="100" t="str">
        <f>Zusammenzug!$C$25&amp;"-"&amp;Zusammenzug!$A$7&amp;"-"&amp;Leistungen!L2422</f>
        <v>2026-Nicht beauftragte Spitex-Organisation-</v>
      </c>
    </row>
    <row r="2423" spans="1:18" x14ac:dyDescent="0.2">
      <c r="A2423" s="95" t="str">
        <f>IF(ISBLANK('Zusatzblatt (Perigon)'!E2418),"",'Zusatzblatt (Perigon)'!E2418)</f>
        <v/>
      </c>
      <c r="B2423" s="95" t="str">
        <f>IF(ISBLANK('Zusatzblatt (Perigon)'!G2418),"",'Zusatzblatt (Perigon)'!G2418)</f>
        <v/>
      </c>
      <c r="C2423" s="96" t="str">
        <f>IF(ISBLANK('Zusatzblatt (Perigon)'!I2418),"",'Zusatzblatt (Perigon)'!I2418)</f>
        <v/>
      </c>
      <c r="D2423" s="97" t="str">
        <f>IF(ISBLANK('Zusatzblatt (Perigon)'!J2418),"",'Zusatzblatt (Perigon)'!J2418)</f>
        <v/>
      </c>
      <c r="E2423" s="64" t="str">
        <f>IF(ISBLANK('Zusatzblatt (Perigon)'!K2418),"",'Zusatzblatt (Perigon)'!K2418)</f>
        <v/>
      </c>
      <c r="F2423" s="65"/>
      <c r="G2423" s="64"/>
      <c r="H2423" s="69" t="str">
        <f>IF(ISBLANK('Zusatzblatt (Perigon)'!L2418),"",'Zusatzblatt (Perigon)'!L2418)</f>
        <v/>
      </c>
      <c r="I2423" s="69" t="str">
        <f>IF(ISBLANK('Zusatzblatt (Perigon)'!M2418),"",'Zusatzblatt (Perigon)'!M2418)</f>
        <v/>
      </c>
      <c r="J2423" s="98" t="str">
        <f>IF(ISBLANK('Zusatzblatt (Perigon)'!N2418),"",'Zusatzblatt (Perigon)'!N2418)</f>
        <v/>
      </c>
      <c r="K2423" s="99" t="str">
        <f>IF(ISBLANK('Zusatzblatt (Perigon)'!J2418),"",'Zusatzblatt (Perigon)'!T2418)</f>
        <v/>
      </c>
      <c r="L2423" s="95" t="str">
        <f>IF(ISBLANK('Zusatzblatt (Perigon)'!O2418),"",'Zusatzblatt (Perigon)'!O2418)</f>
        <v/>
      </c>
      <c r="M2423" s="95" t="str">
        <f>IF(ISBLANK('Zusatzblatt (Perigon)'!R2418),"",'Zusatzblatt (Perigon)'!R2418)</f>
        <v/>
      </c>
      <c r="N2423" s="95" t="str">
        <f>IF(ISBLANK('Zusatzblatt (Perigon)'!P2418),"",'Zusatzblatt (Perigon)'!P2418)</f>
        <v/>
      </c>
      <c r="O2423" s="38" t="str">
        <f>IF($L2423="","",VLOOKUP($R2423,Tarife!$A$2:$R$599,13,FALSE))</f>
        <v/>
      </c>
      <c r="P2423" s="38" t="str">
        <f t="shared" si="37"/>
        <v/>
      </c>
      <c r="R2423" s="100" t="str">
        <f>Zusammenzug!$C$25&amp;"-"&amp;Zusammenzug!$A$7&amp;"-"&amp;Leistungen!L2423</f>
        <v>2026-Nicht beauftragte Spitex-Organisation-</v>
      </c>
    </row>
    <row r="2424" spans="1:18" x14ac:dyDescent="0.2">
      <c r="A2424" s="95" t="str">
        <f>IF(ISBLANK('Zusatzblatt (Perigon)'!E2419),"",'Zusatzblatt (Perigon)'!E2419)</f>
        <v/>
      </c>
      <c r="B2424" s="95" t="str">
        <f>IF(ISBLANK('Zusatzblatt (Perigon)'!G2419),"",'Zusatzblatt (Perigon)'!G2419)</f>
        <v/>
      </c>
      <c r="C2424" s="96" t="str">
        <f>IF(ISBLANK('Zusatzblatt (Perigon)'!I2419),"",'Zusatzblatt (Perigon)'!I2419)</f>
        <v/>
      </c>
      <c r="D2424" s="97" t="str">
        <f>IF(ISBLANK('Zusatzblatt (Perigon)'!J2419),"",'Zusatzblatt (Perigon)'!J2419)</f>
        <v/>
      </c>
      <c r="E2424" s="64" t="str">
        <f>IF(ISBLANK('Zusatzblatt (Perigon)'!K2419),"",'Zusatzblatt (Perigon)'!K2419)</f>
        <v/>
      </c>
      <c r="F2424" s="65"/>
      <c r="G2424" s="64"/>
      <c r="H2424" s="69" t="str">
        <f>IF(ISBLANK('Zusatzblatt (Perigon)'!L2419),"",'Zusatzblatt (Perigon)'!L2419)</f>
        <v/>
      </c>
      <c r="I2424" s="69" t="str">
        <f>IF(ISBLANK('Zusatzblatt (Perigon)'!M2419),"",'Zusatzblatt (Perigon)'!M2419)</f>
        <v/>
      </c>
      <c r="J2424" s="98" t="str">
        <f>IF(ISBLANK('Zusatzblatt (Perigon)'!N2419),"",'Zusatzblatt (Perigon)'!N2419)</f>
        <v/>
      </c>
      <c r="K2424" s="99" t="str">
        <f>IF(ISBLANK('Zusatzblatt (Perigon)'!J2419),"",'Zusatzblatt (Perigon)'!T2419)</f>
        <v/>
      </c>
      <c r="L2424" s="95" t="str">
        <f>IF(ISBLANK('Zusatzblatt (Perigon)'!O2419),"",'Zusatzblatt (Perigon)'!O2419)</f>
        <v/>
      </c>
      <c r="M2424" s="95" t="str">
        <f>IF(ISBLANK('Zusatzblatt (Perigon)'!R2419),"",'Zusatzblatt (Perigon)'!R2419)</f>
        <v/>
      </c>
      <c r="N2424" s="95" t="str">
        <f>IF(ISBLANK('Zusatzblatt (Perigon)'!P2419),"",'Zusatzblatt (Perigon)'!P2419)</f>
        <v/>
      </c>
      <c r="O2424" s="38" t="str">
        <f>IF($L2424="","",VLOOKUP($R2424,Tarife!$A$2:$R$599,13,FALSE))</f>
        <v/>
      </c>
      <c r="P2424" s="38" t="str">
        <f t="shared" si="37"/>
        <v/>
      </c>
      <c r="R2424" s="100" t="str">
        <f>Zusammenzug!$C$25&amp;"-"&amp;Zusammenzug!$A$7&amp;"-"&amp;Leistungen!L2424</f>
        <v>2026-Nicht beauftragte Spitex-Organisation-</v>
      </c>
    </row>
    <row r="2425" spans="1:18" x14ac:dyDescent="0.2">
      <c r="A2425" s="95" t="str">
        <f>IF(ISBLANK('Zusatzblatt (Perigon)'!E2420),"",'Zusatzblatt (Perigon)'!E2420)</f>
        <v/>
      </c>
      <c r="B2425" s="95" t="str">
        <f>IF(ISBLANK('Zusatzblatt (Perigon)'!G2420),"",'Zusatzblatt (Perigon)'!G2420)</f>
        <v/>
      </c>
      <c r="C2425" s="96" t="str">
        <f>IF(ISBLANK('Zusatzblatt (Perigon)'!I2420),"",'Zusatzblatt (Perigon)'!I2420)</f>
        <v/>
      </c>
      <c r="D2425" s="97" t="str">
        <f>IF(ISBLANK('Zusatzblatt (Perigon)'!J2420),"",'Zusatzblatt (Perigon)'!J2420)</f>
        <v/>
      </c>
      <c r="E2425" s="64" t="str">
        <f>IF(ISBLANK('Zusatzblatt (Perigon)'!K2420),"",'Zusatzblatt (Perigon)'!K2420)</f>
        <v/>
      </c>
      <c r="F2425" s="65"/>
      <c r="G2425" s="64"/>
      <c r="H2425" s="69" t="str">
        <f>IF(ISBLANK('Zusatzblatt (Perigon)'!L2420),"",'Zusatzblatt (Perigon)'!L2420)</f>
        <v/>
      </c>
      <c r="I2425" s="69" t="str">
        <f>IF(ISBLANK('Zusatzblatt (Perigon)'!M2420),"",'Zusatzblatt (Perigon)'!M2420)</f>
        <v/>
      </c>
      <c r="J2425" s="98" t="str">
        <f>IF(ISBLANK('Zusatzblatt (Perigon)'!N2420),"",'Zusatzblatt (Perigon)'!N2420)</f>
        <v/>
      </c>
      <c r="K2425" s="99" t="str">
        <f>IF(ISBLANK('Zusatzblatt (Perigon)'!J2420),"",'Zusatzblatt (Perigon)'!T2420)</f>
        <v/>
      </c>
      <c r="L2425" s="95" t="str">
        <f>IF(ISBLANK('Zusatzblatt (Perigon)'!O2420),"",'Zusatzblatt (Perigon)'!O2420)</f>
        <v/>
      </c>
      <c r="M2425" s="95" t="str">
        <f>IF(ISBLANK('Zusatzblatt (Perigon)'!R2420),"",'Zusatzblatt (Perigon)'!R2420)</f>
        <v/>
      </c>
      <c r="N2425" s="95" t="str">
        <f>IF(ISBLANK('Zusatzblatt (Perigon)'!P2420),"",'Zusatzblatt (Perigon)'!P2420)</f>
        <v/>
      </c>
      <c r="O2425" s="38" t="str">
        <f>IF($L2425="","",VLOOKUP($R2425,Tarife!$A$2:$R$599,13,FALSE))</f>
        <v/>
      </c>
      <c r="P2425" s="38" t="str">
        <f t="shared" si="37"/>
        <v/>
      </c>
      <c r="R2425" s="100" t="str">
        <f>Zusammenzug!$C$25&amp;"-"&amp;Zusammenzug!$A$7&amp;"-"&amp;Leistungen!L2425</f>
        <v>2026-Nicht beauftragte Spitex-Organisation-</v>
      </c>
    </row>
    <row r="2426" spans="1:18" x14ac:dyDescent="0.2">
      <c r="A2426" s="95" t="str">
        <f>IF(ISBLANK('Zusatzblatt (Perigon)'!E2421),"",'Zusatzblatt (Perigon)'!E2421)</f>
        <v/>
      </c>
      <c r="B2426" s="95" t="str">
        <f>IF(ISBLANK('Zusatzblatt (Perigon)'!G2421),"",'Zusatzblatt (Perigon)'!G2421)</f>
        <v/>
      </c>
      <c r="C2426" s="96" t="str">
        <f>IF(ISBLANK('Zusatzblatt (Perigon)'!I2421),"",'Zusatzblatt (Perigon)'!I2421)</f>
        <v/>
      </c>
      <c r="D2426" s="97" t="str">
        <f>IF(ISBLANK('Zusatzblatt (Perigon)'!J2421),"",'Zusatzblatt (Perigon)'!J2421)</f>
        <v/>
      </c>
      <c r="E2426" s="64" t="str">
        <f>IF(ISBLANK('Zusatzblatt (Perigon)'!K2421),"",'Zusatzblatt (Perigon)'!K2421)</f>
        <v/>
      </c>
      <c r="F2426" s="65"/>
      <c r="G2426" s="64"/>
      <c r="H2426" s="69" t="str">
        <f>IF(ISBLANK('Zusatzblatt (Perigon)'!L2421),"",'Zusatzblatt (Perigon)'!L2421)</f>
        <v/>
      </c>
      <c r="I2426" s="69" t="str">
        <f>IF(ISBLANK('Zusatzblatt (Perigon)'!M2421),"",'Zusatzblatt (Perigon)'!M2421)</f>
        <v/>
      </c>
      <c r="J2426" s="98" t="str">
        <f>IF(ISBLANK('Zusatzblatt (Perigon)'!N2421),"",'Zusatzblatt (Perigon)'!N2421)</f>
        <v/>
      </c>
      <c r="K2426" s="99" t="str">
        <f>IF(ISBLANK('Zusatzblatt (Perigon)'!J2421),"",'Zusatzblatt (Perigon)'!T2421)</f>
        <v/>
      </c>
      <c r="L2426" s="95" t="str">
        <f>IF(ISBLANK('Zusatzblatt (Perigon)'!O2421),"",'Zusatzblatt (Perigon)'!O2421)</f>
        <v/>
      </c>
      <c r="M2426" s="95" t="str">
        <f>IF(ISBLANK('Zusatzblatt (Perigon)'!R2421),"",'Zusatzblatt (Perigon)'!R2421)</f>
        <v/>
      </c>
      <c r="N2426" s="95" t="str">
        <f>IF(ISBLANK('Zusatzblatt (Perigon)'!P2421),"",'Zusatzblatt (Perigon)'!P2421)</f>
        <v/>
      </c>
      <c r="O2426" s="38" t="str">
        <f>IF($L2426="","",VLOOKUP($R2426,Tarife!$A$2:$R$599,13,FALSE))</f>
        <v/>
      </c>
      <c r="P2426" s="38" t="str">
        <f t="shared" si="37"/>
        <v/>
      </c>
      <c r="R2426" s="100" t="str">
        <f>Zusammenzug!$C$25&amp;"-"&amp;Zusammenzug!$A$7&amp;"-"&amp;Leistungen!L2426</f>
        <v>2026-Nicht beauftragte Spitex-Organisation-</v>
      </c>
    </row>
    <row r="2427" spans="1:18" x14ac:dyDescent="0.2">
      <c r="A2427" s="95" t="str">
        <f>IF(ISBLANK('Zusatzblatt (Perigon)'!E2422),"",'Zusatzblatt (Perigon)'!E2422)</f>
        <v/>
      </c>
      <c r="B2427" s="95" t="str">
        <f>IF(ISBLANK('Zusatzblatt (Perigon)'!G2422),"",'Zusatzblatt (Perigon)'!G2422)</f>
        <v/>
      </c>
      <c r="C2427" s="96" t="str">
        <f>IF(ISBLANK('Zusatzblatt (Perigon)'!I2422),"",'Zusatzblatt (Perigon)'!I2422)</f>
        <v/>
      </c>
      <c r="D2427" s="97" t="str">
        <f>IF(ISBLANK('Zusatzblatt (Perigon)'!J2422),"",'Zusatzblatt (Perigon)'!J2422)</f>
        <v/>
      </c>
      <c r="E2427" s="64" t="str">
        <f>IF(ISBLANK('Zusatzblatt (Perigon)'!K2422),"",'Zusatzblatt (Perigon)'!K2422)</f>
        <v/>
      </c>
      <c r="F2427" s="65"/>
      <c r="G2427" s="64"/>
      <c r="H2427" s="69" t="str">
        <f>IF(ISBLANK('Zusatzblatt (Perigon)'!L2422),"",'Zusatzblatt (Perigon)'!L2422)</f>
        <v/>
      </c>
      <c r="I2427" s="69" t="str">
        <f>IF(ISBLANK('Zusatzblatt (Perigon)'!M2422),"",'Zusatzblatt (Perigon)'!M2422)</f>
        <v/>
      </c>
      <c r="J2427" s="98" t="str">
        <f>IF(ISBLANK('Zusatzblatt (Perigon)'!N2422),"",'Zusatzblatt (Perigon)'!N2422)</f>
        <v/>
      </c>
      <c r="K2427" s="99" t="str">
        <f>IF(ISBLANK('Zusatzblatt (Perigon)'!J2422),"",'Zusatzblatt (Perigon)'!T2422)</f>
        <v/>
      </c>
      <c r="L2427" s="95" t="str">
        <f>IF(ISBLANK('Zusatzblatt (Perigon)'!O2422),"",'Zusatzblatt (Perigon)'!O2422)</f>
        <v/>
      </c>
      <c r="M2427" s="95" t="str">
        <f>IF(ISBLANK('Zusatzblatt (Perigon)'!R2422),"",'Zusatzblatt (Perigon)'!R2422)</f>
        <v/>
      </c>
      <c r="N2427" s="95" t="str">
        <f>IF(ISBLANK('Zusatzblatt (Perigon)'!P2422),"",'Zusatzblatt (Perigon)'!P2422)</f>
        <v/>
      </c>
      <c r="O2427" s="38" t="str">
        <f>IF($L2427="","",VLOOKUP($R2427,Tarife!$A$2:$R$599,13,FALSE))</f>
        <v/>
      </c>
      <c r="P2427" s="38" t="str">
        <f t="shared" si="37"/>
        <v/>
      </c>
      <c r="R2427" s="100" t="str">
        <f>Zusammenzug!$C$25&amp;"-"&amp;Zusammenzug!$A$7&amp;"-"&amp;Leistungen!L2427</f>
        <v>2026-Nicht beauftragte Spitex-Organisation-</v>
      </c>
    </row>
    <row r="2428" spans="1:18" x14ac:dyDescent="0.2">
      <c r="A2428" s="95" t="str">
        <f>IF(ISBLANK('Zusatzblatt (Perigon)'!E2423),"",'Zusatzblatt (Perigon)'!E2423)</f>
        <v/>
      </c>
      <c r="B2428" s="95" t="str">
        <f>IF(ISBLANK('Zusatzblatt (Perigon)'!G2423),"",'Zusatzblatt (Perigon)'!G2423)</f>
        <v/>
      </c>
      <c r="C2428" s="96" t="str">
        <f>IF(ISBLANK('Zusatzblatt (Perigon)'!I2423),"",'Zusatzblatt (Perigon)'!I2423)</f>
        <v/>
      </c>
      <c r="D2428" s="97" t="str">
        <f>IF(ISBLANK('Zusatzblatt (Perigon)'!J2423),"",'Zusatzblatt (Perigon)'!J2423)</f>
        <v/>
      </c>
      <c r="E2428" s="64" t="str">
        <f>IF(ISBLANK('Zusatzblatt (Perigon)'!K2423),"",'Zusatzblatt (Perigon)'!K2423)</f>
        <v/>
      </c>
      <c r="F2428" s="65"/>
      <c r="G2428" s="64"/>
      <c r="H2428" s="69" t="str">
        <f>IF(ISBLANK('Zusatzblatt (Perigon)'!L2423),"",'Zusatzblatt (Perigon)'!L2423)</f>
        <v/>
      </c>
      <c r="I2428" s="69" t="str">
        <f>IF(ISBLANK('Zusatzblatt (Perigon)'!M2423),"",'Zusatzblatt (Perigon)'!M2423)</f>
        <v/>
      </c>
      <c r="J2428" s="98" t="str">
        <f>IF(ISBLANK('Zusatzblatt (Perigon)'!N2423),"",'Zusatzblatt (Perigon)'!N2423)</f>
        <v/>
      </c>
      <c r="K2428" s="99" t="str">
        <f>IF(ISBLANK('Zusatzblatt (Perigon)'!J2423),"",'Zusatzblatt (Perigon)'!T2423)</f>
        <v/>
      </c>
      <c r="L2428" s="95" t="str">
        <f>IF(ISBLANK('Zusatzblatt (Perigon)'!O2423),"",'Zusatzblatt (Perigon)'!O2423)</f>
        <v/>
      </c>
      <c r="M2428" s="95" t="str">
        <f>IF(ISBLANK('Zusatzblatt (Perigon)'!R2423),"",'Zusatzblatt (Perigon)'!R2423)</f>
        <v/>
      </c>
      <c r="N2428" s="95" t="str">
        <f>IF(ISBLANK('Zusatzblatt (Perigon)'!P2423),"",'Zusatzblatt (Perigon)'!P2423)</f>
        <v/>
      </c>
      <c r="O2428" s="38" t="str">
        <f>IF($L2428="","",VLOOKUP($R2428,Tarife!$A$2:$R$599,13,FALSE))</f>
        <v/>
      </c>
      <c r="P2428" s="38" t="str">
        <f t="shared" si="37"/>
        <v/>
      </c>
      <c r="R2428" s="100" t="str">
        <f>Zusammenzug!$C$25&amp;"-"&amp;Zusammenzug!$A$7&amp;"-"&amp;Leistungen!L2428</f>
        <v>2026-Nicht beauftragte Spitex-Organisation-</v>
      </c>
    </row>
    <row r="2429" spans="1:18" x14ac:dyDescent="0.2">
      <c r="A2429" s="95" t="str">
        <f>IF(ISBLANK('Zusatzblatt (Perigon)'!E2424),"",'Zusatzblatt (Perigon)'!E2424)</f>
        <v/>
      </c>
      <c r="B2429" s="95" t="str">
        <f>IF(ISBLANK('Zusatzblatt (Perigon)'!G2424),"",'Zusatzblatt (Perigon)'!G2424)</f>
        <v/>
      </c>
      <c r="C2429" s="96" t="str">
        <f>IF(ISBLANK('Zusatzblatt (Perigon)'!I2424),"",'Zusatzblatt (Perigon)'!I2424)</f>
        <v/>
      </c>
      <c r="D2429" s="97" t="str">
        <f>IF(ISBLANK('Zusatzblatt (Perigon)'!J2424),"",'Zusatzblatt (Perigon)'!J2424)</f>
        <v/>
      </c>
      <c r="E2429" s="64" t="str">
        <f>IF(ISBLANK('Zusatzblatt (Perigon)'!K2424),"",'Zusatzblatt (Perigon)'!K2424)</f>
        <v/>
      </c>
      <c r="F2429" s="65"/>
      <c r="G2429" s="64"/>
      <c r="H2429" s="69" t="str">
        <f>IF(ISBLANK('Zusatzblatt (Perigon)'!L2424),"",'Zusatzblatt (Perigon)'!L2424)</f>
        <v/>
      </c>
      <c r="I2429" s="69" t="str">
        <f>IF(ISBLANK('Zusatzblatt (Perigon)'!M2424),"",'Zusatzblatt (Perigon)'!M2424)</f>
        <v/>
      </c>
      <c r="J2429" s="98" t="str">
        <f>IF(ISBLANK('Zusatzblatt (Perigon)'!N2424),"",'Zusatzblatt (Perigon)'!N2424)</f>
        <v/>
      </c>
      <c r="K2429" s="99" t="str">
        <f>IF(ISBLANK('Zusatzblatt (Perigon)'!J2424),"",'Zusatzblatt (Perigon)'!T2424)</f>
        <v/>
      </c>
      <c r="L2429" s="95" t="str">
        <f>IF(ISBLANK('Zusatzblatt (Perigon)'!O2424),"",'Zusatzblatt (Perigon)'!O2424)</f>
        <v/>
      </c>
      <c r="M2429" s="95" t="str">
        <f>IF(ISBLANK('Zusatzblatt (Perigon)'!R2424),"",'Zusatzblatt (Perigon)'!R2424)</f>
        <v/>
      </c>
      <c r="N2429" s="95" t="str">
        <f>IF(ISBLANK('Zusatzblatt (Perigon)'!P2424),"",'Zusatzblatt (Perigon)'!P2424)</f>
        <v/>
      </c>
      <c r="O2429" s="38" t="str">
        <f>IF($L2429="","",VLOOKUP($R2429,Tarife!$A$2:$R$599,13,FALSE))</f>
        <v/>
      </c>
      <c r="P2429" s="38" t="str">
        <f t="shared" si="37"/>
        <v/>
      </c>
      <c r="R2429" s="100" t="str">
        <f>Zusammenzug!$C$25&amp;"-"&amp;Zusammenzug!$A$7&amp;"-"&amp;Leistungen!L2429</f>
        <v>2026-Nicht beauftragte Spitex-Organisation-</v>
      </c>
    </row>
    <row r="2430" spans="1:18" x14ac:dyDescent="0.2">
      <c r="A2430" s="95" t="str">
        <f>IF(ISBLANK('Zusatzblatt (Perigon)'!E2425),"",'Zusatzblatt (Perigon)'!E2425)</f>
        <v/>
      </c>
      <c r="B2430" s="95" t="str">
        <f>IF(ISBLANK('Zusatzblatt (Perigon)'!G2425),"",'Zusatzblatt (Perigon)'!G2425)</f>
        <v/>
      </c>
      <c r="C2430" s="96" t="str">
        <f>IF(ISBLANK('Zusatzblatt (Perigon)'!I2425),"",'Zusatzblatt (Perigon)'!I2425)</f>
        <v/>
      </c>
      <c r="D2430" s="97" t="str">
        <f>IF(ISBLANK('Zusatzblatt (Perigon)'!J2425),"",'Zusatzblatt (Perigon)'!J2425)</f>
        <v/>
      </c>
      <c r="E2430" s="64" t="str">
        <f>IF(ISBLANK('Zusatzblatt (Perigon)'!K2425),"",'Zusatzblatt (Perigon)'!K2425)</f>
        <v/>
      </c>
      <c r="F2430" s="65"/>
      <c r="G2430" s="64"/>
      <c r="H2430" s="69" t="str">
        <f>IF(ISBLANK('Zusatzblatt (Perigon)'!L2425),"",'Zusatzblatt (Perigon)'!L2425)</f>
        <v/>
      </c>
      <c r="I2430" s="69" t="str">
        <f>IF(ISBLANK('Zusatzblatt (Perigon)'!M2425),"",'Zusatzblatt (Perigon)'!M2425)</f>
        <v/>
      </c>
      <c r="J2430" s="98" t="str">
        <f>IF(ISBLANK('Zusatzblatt (Perigon)'!N2425),"",'Zusatzblatt (Perigon)'!N2425)</f>
        <v/>
      </c>
      <c r="K2430" s="99" t="str">
        <f>IF(ISBLANK('Zusatzblatt (Perigon)'!J2425),"",'Zusatzblatt (Perigon)'!T2425)</f>
        <v/>
      </c>
      <c r="L2430" s="95" t="str">
        <f>IF(ISBLANK('Zusatzblatt (Perigon)'!O2425),"",'Zusatzblatt (Perigon)'!O2425)</f>
        <v/>
      </c>
      <c r="M2430" s="95" t="str">
        <f>IF(ISBLANK('Zusatzblatt (Perigon)'!R2425),"",'Zusatzblatt (Perigon)'!R2425)</f>
        <v/>
      </c>
      <c r="N2430" s="95" t="str">
        <f>IF(ISBLANK('Zusatzblatt (Perigon)'!P2425),"",'Zusatzblatt (Perigon)'!P2425)</f>
        <v/>
      </c>
      <c r="O2430" s="38" t="str">
        <f>IF($L2430="","",VLOOKUP($R2430,Tarife!$A$2:$R$599,13,FALSE))</f>
        <v/>
      </c>
      <c r="P2430" s="38" t="str">
        <f t="shared" si="37"/>
        <v/>
      </c>
      <c r="R2430" s="100" t="str">
        <f>Zusammenzug!$C$25&amp;"-"&amp;Zusammenzug!$A$7&amp;"-"&amp;Leistungen!L2430</f>
        <v>2026-Nicht beauftragte Spitex-Organisation-</v>
      </c>
    </row>
    <row r="2431" spans="1:18" x14ac:dyDescent="0.2">
      <c r="A2431" s="95" t="str">
        <f>IF(ISBLANK('Zusatzblatt (Perigon)'!E2426),"",'Zusatzblatt (Perigon)'!E2426)</f>
        <v/>
      </c>
      <c r="B2431" s="95" t="str">
        <f>IF(ISBLANK('Zusatzblatt (Perigon)'!G2426),"",'Zusatzblatt (Perigon)'!G2426)</f>
        <v/>
      </c>
      <c r="C2431" s="96" t="str">
        <f>IF(ISBLANK('Zusatzblatt (Perigon)'!I2426),"",'Zusatzblatt (Perigon)'!I2426)</f>
        <v/>
      </c>
      <c r="D2431" s="97" t="str">
        <f>IF(ISBLANK('Zusatzblatt (Perigon)'!J2426),"",'Zusatzblatt (Perigon)'!J2426)</f>
        <v/>
      </c>
      <c r="E2431" s="64" t="str">
        <f>IF(ISBLANK('Zusatzblatt (Perigon)'!K2426),"",'Zusatzblatt (Perigon)'!K2426)</f>
        <v/>
      </c>
      <c r="F2431" s="65"/>
      <c r="G2431" s="64"/>
      <c r="H2431" s="69" t="str">
        <f>IF(ISBLANK('Zusatzblatt (Perigon)'!L2426),"",'Zusatzblatt (Perigon)'!L2426)</f>
        <v/>
      </c>
      <c r="I2431" s="69" t="str">
        <f>IF(ISBLANK('Zusatzblatt (Perigon)'!M2426),"",'Zusatzblatt (Perigon)'!M2426)</f>
        <v/>
      </c>
      <c r="J2431" s="98" t="str">
        <f>IF(ISBLANK('Zusatzblatt (Perigon)'!N2426),"",'Zusatzblatt (Perigon)'!N2426)</f>
        <v/>
      </c>
      <c r="K2431" s="99" t="str">
        <f>IF(ISBLANK('Zusatzblatt (Perigon)'!J2426),"",'Zusatzblatt (Perigon)'!T2426)</f>
        <v/>
      </c>
      <c r="L2431" s="95" t="str">
        <f>IF(ISBLANK('Zusatzblatt (Perigon)'!O2426),"",'Zusatzblatt (Perigon)'!O2426)</f>
        <v/>
      </c>
      <c r="M2431" s="95" t="str">
        <f>IF(ISBLANK('Zusatzblatt (Perigon)'!R2426),"",'Zusatzblatt (Perigon)'!R2426)</f>
        <v/>
      </c>
      <c r="N2431" s="95" t="str">
        <f>IF(ISBLANK('Zusatzblatt (Perigon)'!P2426),"",'Zusatzblatt (Perigon)'!P2426)</f>
        <v/>
      </c>
      <c r="O2431" s="38" t="str">
        <f>IF($L2431="","",VLOOKUP($R2431,Tarife!$A$2:$R$599,13,FALSE))</f>
        <v/>
      </c>
      <c r="P2431" s="38" t="str">
        <f t="shared" si="37"/>
        <v/>
      </c>
      <c r="R2431" s="100" t="str">
        <f>Zusammenzug!$C$25&amp;"-"&amp;Zusammenzug!$A$7&amp;"-"&amp;Leistungen!L2431</f>
        <v>2026-Nicht beauftragte Spitex-Organisation-</v>
      </c>
    </row>
    <row r="2432" spans="1:18" x14ac:dyDescent="0.2">
      <c r="A2432" s="95" t="str">
        <f>IF(ISBLANK('Zusatzblatt (Perigon)'!E2427),"",'Zusatzblatt (Perigon)'!E2427)</f>
        <v/>
      </c>
      <c r="B2432" s="95" t="str">
        <f>IF(ISBLANK('Zusatzblatt (Perigon)'!G2427),"",'Zusatzblatt (Perigon)'!G2427)</f>
        <v/>
      </c>
      <c r="C2432" s="96" t="str">
        <f>IF(ISBLANK('Zusatzblatt (Perigon)'!I2427),"",'Zusatzblatt (Perigon)'!I2427)</f>
        <v/>
      </c>
      <c r="D2432" s="97" t="str">
        <f>IF(ISBLANK('Zusatzblatt (Perigon)'!J2427),"",'Zusatzblatt (Perigon)'!J2427)</f>
        <v/>
      </c>
      <c r="E2432" s="64" t="str">
        <f>IF(ISBLANK('Zusatzblatt (Perigon)'!K2427),"",'Zusatzblatt (Perigon)'!K2427)</f>
        <v/>
      </c>
      <c r="F2432" s="65"/>
      <c r="G2432" s="64"/>
      <c r="H2432" s="69" t="str">
        <f>IF(ISBLANK('Zusatzblatt (Perigon)'!L2427),"",'Zusatzblatt (Perigon)'!L2427)</f>
        <v/>
      </c>
      <c r="I2432" s="69" t="str">
        <f>IF(ISBLANK('Zusatzblatt (Perigon)'!M2427),"",'Zusatzblatt (Perigon)'!M2427)</f>
        <v/>
      </c>
      <c r="J2432" s="98" t="str">
        <f>IF(ISBLANK('Zusatzblatt (Perigon)'!N2427),"",'Zusatzblatt (Perigon)'!N2427)</f>
        <v/>
      </c>
      <c r="K2432" s="99" t="str">
        <f>IF(ISBLANK('Zusatzblatt (Perigon)'!J2427),"",'Zusatzblatt (Perigon)'!T2427)</f>
        <v/>
      </c>
      <c r="L2432" s="95" t="str">
        <f>IF(ISBLANK('Zusatzblatt (Perigon)'!O2427),"",'Zusatzblatt (Perigon)'!O2427)</f>
        <v/>
      </c>
      <c r="M2432" s="95" t="str">
        <f>IF(ISBLANK('Zusatzblatt (Perigon)'!R2427),"",'Zusatzblatt (Perigon)'!R2427)</f>
        <v/>
      </c>
      <c r="N2432" s="95" t="str">
        <f>IF(ISBLANK('Zusatzblatt (Perigon)'!P2427),"",'Zusatzblatt (Perigon)'!P2427)</f>
        <v/>
      </c>
      <c r="O2432" s="38" t="str">
        <f>IF($L2432="","",VLOOKUP($R2432,Tarife!$A$2:$R$599,13,FALSE))</f>
        <v/>
      </c>
      <c r="P2432" s="38" t="str">
        <f t="shared" si="37"/>
        <v/>
      </c>
      <c r="R2432" s="100" t="str">
        <f>Zusammenzug!$C$25&amp;"-"&amp;Zusammenzug!$A$7&amp;"-"&amp;Leistungen!L2432</f>
        <v>2026-Nicht beauftragte Spitex-Organisation-</v>
      </c>
    </row>
    <row r="2433" spans="1:18" x14ac:dyDescent="0.2">
      <c r="A2433" s="95" t="str">
        <f>IF(ISBLANK('Zusatzblatt (Perigon)'!E2428),"",'Zusatzblatt (Perigon)'!E2428)</f>
        <v/>
      </c>
      <c r="B2433" s="95" t="str">
        <f>IF(ISBLANK('Zusatzblatt (Perigon)'!G2428),"",'Zusatzblatt (Perigon)'!G2428)</f>
        <v/>
      </c>
      <c r="C2433" s="96" t="str">
        <f>IF(ISBLANK('Zusatzblatt (Perigon)'!I2428),"",'Zusatzblatt (Perigon)'!I2428)</f>
        <v/>
      </c>
      <c r="D2433" s="97" t="str">
        <f>IF(ISBLANK('Zusatzblatt (Perigon)'!J2428),"",'Zusatzblatt (Perigon)'!J2428)</f>
        <v/>
      </c>
      <c r="E2433" s="64" t="str">
        <f>IF(ISBLANK('Zusatzblatt (Perigon)'!K2428),"",'Zusatzblatt (Perigon)'!K2428)</f>
        <v/>
      </c>
      <c r="F2433" s="65"/>
      <c r="G2433" s="64"/>
      <c r="H2433" s="69" t="str">
        <f>IF(ISBLANK('Zusatzblatt (Perigon)'!L2428),"",'Zusatzblatt (Perigon)'!L2428)</f>
        <v/>
      </c>
      <c r="I2433" s="69" t="str">
        <f>IF(ISBLANK('Zusatzblatt (Perigon)'!M2428),"",'Zusatzblatt (Perigon)'!M2428)</f>
        <v/>
      </c>
      <c r="J2433" s="98" t="str">
        <f>IF(ISBLANK('Zusatzblatt (Perigon)'!N2428),"",'Zusatzblatt (Perigon)'!N2428)</f>
        <v/>
      </c>
      <c r="K2433" s="99" t="str">
        <f>IF(ISBLANK('Zusatzblatt (Perigon)'!J2428),"",'Zusatzblatt (Perigon)'!T2428)</f>
        <v/>
      </c>
      <c r="L2433" s="95" t="str">
        <f>IF(ISBLANK('Zusatzblatt (Perigon)'!O2428),"",'Zusatzblatt (Perigon)'!O2428)</f>
        <v/>
      </c>
      <c r="M2433" s="95" t="str">
        <f>IF(ISBLANK('Zusatzblatt (Perigon)'!R2428),"",'Zusatzblatt (Perigon)'!R2428)</f>
        <v/>
      </c>
      <c r="N2433" s="95" t="str">
        <f>IF(ISBLANK('Zusatzblatt (Perigon)'!P2428),"",'Zusatzblatt (Perigon)'!P2428)</f>
        <v/>
      </c>
      <c r="O2433" s="38" t="str">
        <f>IF($L2433="","",VLOOKUP($R2433,Tarife!$A$2:$R$599,13,FALSE))</f>
        <v/>
      </c>
      <c r="P2433" s="38" t="str">
        <f t="shared" si="37"/>
        <v/>
      </c>
      <c r="R2433" s="100" t="str">
        <f>Zusammenzug!$C$25&amp;"-"&amp;Zusammenzug!$A$7&amp;"-"&amp;Leistungen!L2433</f>
        <v>2026-Nicht beauftragte Spitex-Organisation-</v>
      </c>
    </row>
    <row r="2434" spans="1:18" x14ac:dyDescent="0.2">
      <c r="A2434" s="95" t="str">
        <f>IF(ISBLANK('Zusatzblatt (Perigon)'!E2429),"",'Zusatzblatt (Perigon)'!E2429)</f>
        <v/>
      </c>
      <c r="B2434" s="95" t="str">
        <f>IF(ISBLANK('Zusatzblatt (Perigon)'!G2429),"",'Zusatzblatt (Perigon)'!G2429)</f>
        <v/>
      </c>
      <c r="C2434" s="96" t="str">
        <f>IF(ISBLANK('Zusatzblatt (Perigon)'!I2429),"",'Zusatzblatt (Perigon)'!I2429)</f>
        <v/>
      </c>
      <c r="D2434" s="97" t="str">
        <f>IF(ISBLANK('Zusatzblatt (Perigon)'!J2429),"",'Zusatzblatt (Perigon)'!J2429)</f>
        <v/>
      </c>
      <c r="E2434" s="64" t="str">
        <f>IF(ISBLANK('Zusatzblatt (Perigon)'!K2429),"",'Zusatzblatt (Perigon)'!K2429)</f>
        <v/>
      </c>
      <c r="F2434" s="65"/>
      <c r="G2434" s="64"/>
      <c r="H2434" s="69" t="str">
        <f>IF(ISBLANK('Zusatzblatt (Perigon)'!L2429),"",'Zusatzblatt (Perigon)'!L2429)</f>
        <v/>
      </c>
      <c r="I2434" s="69" t="str">
        <f>IF(ISBLANK('Zusatzblatt (Perigon)'!M2429),"",'Zusatzblatt (Perigon)'!M2429)</f>
        <v/>
      </c>
      <c r="J2434" s="98" t="str">
        <f>IF(ISBLANK('Zusatzblatt (Perigon)'!N2429),"",'Zusatzblatt (Perigon)'!N2429)</f>
        <v/>
      </c>
      <c r="K2434" s="99" t="str">
        <f>IF(ISBLANK('Zusatzblatt (Perigon)'!J2429),"",'Zusatzblatt (Perigon)'!T2429)</f>
        <v/>
      </c>
      <c r="L2434" s="95" t="str">
        <f>IF(ISBLANK('Zusatzblatt (Perigon)'!O2429),"",'Zusatzblatt (Perigon)'!O2429)</f>
        <v/>
      </c>
      <c r="M2434" s="95" t="str">
        <f>IF(ISBLANK('Zusatzblatt (Perigon)'!R2429),"",'Zusatzblatt (Perigon)'!R2429)</f>
        <v/>
      </c>
      <c r="N2434" s="95" t="str">
        <f>IF(ISBLANK('Zusatzblatt (Perigon)'!P2429),"",'Zusatzblatt (Perigon)'!P2429)</f>
        <v/>
      </c>
      <c r="O2434" s="38" t="str">
        <f>IF($L2434="","",VLOOKUP($R2434,Tarife!$A$2:$R$599,13,FALSE))</f>
        <v/>
      </c>
      <c r="P2434" s="38" t="str">
        <f t="shared" si="37"/>
        <v/>
      </c>
      <c r="R2434" s="100" t="str">
        <f>Zusammenzug!$C$25&amp;"-"&amp;Zusammenzug!$A$7&amp;"-"&amp;Leistungen!L2434</f>
        <v>2026-Nicht beauftragte Spitex-Organisation-</v>
      </c>
    </row>
    <row r="2435" spans="1:18" x14ac:dyDescent="0.2">
      <c r="A2435" s="95" t="str">
        <f>IF(ISBLANK('Zusatzblatt (Perigon)'!E2430),"",'Zusatzblatt (Perigon)'!E2430)</f>
        <v/>
      </c>
      <c r="B2435" s="95" t="str">
        <f>IF(ISBLANK('Zusatzblatt (Perigon)'!G2430),"",'Zusatzblatt (Perigon)'!G2430)</f>
        <v/>
      </c>
      <c r="C2435" s="96" t="str">
        <f>IF(ISBLANK('Zusatzblatt (Perigon)'!I2430),"",'Zusatzblatt (Perigon)'!I2430)</f>
        <v/>
      </c>
      <c r="D2435" s="97" t="str">
        <f>IF(ISBLANK('Zusatzblatt (Perigon)'!J2430),"",'Zusatzblatt (Perigon)'!J2430)</f>
        <v/>
      </c>
      <c r="E2435" s="64" t="str">
        <f>IF(ISBLANK('Zusatzblatt (Perigon)'!K2430),"",'Zusatzblatt (Perigon)'!K2430)</f>
        <v/>
      </c>
      <c r="F2435" s="65"/>
      <c r="G2435" s="64"/>
      <c r="H2435" s="69" t="str">
        <f>IF(ISBLANK('Zusatzblatt (Perigon)'!L2430),"",'Zusatzblatt (Perigon)'!L2430)</f>
        <v/>
      </c>
      <c r="I2435" s="69" t="str">
        <f>IF(ISBLANK('Zusatzblatt (Perigon)'!M2430),"",'Zusatzblatt (Perigon)'!M2430)</f>
        <v/>
      </c>
      <c r="J2435" s="98" t="str">
        <f>IF(ISBLANK('Zusatzblatt (Perigon)'!N2430),"",'Zusatzblatt (Perigon)'!N2430)</f>
        <v/>
      </c>
      <c r="K2435" s="99" t="str">
        <f>IF(ISBLANK('Zusatzblatt (Perigon)'!J2430),"",'Zusatzblatt (Perigon)'!T2430)</f>
        <v/>
      </c>
      <c r="L2435" s="95" t="str">
        <f>IF(ISBLANK('Zusatzblatt (Perigon)'!O2430),"",'Zusatzblatt (Perigon)'!O2430)</f>
        <v/>
      </c>
      <c r="M2435" s="95" t="str">
        <f>IF(ISBLANK('Zusatzblatt (Perigon)'!R2430),"",'Zusatzblatt (Perigon)'!R2430)</f>
        <v/>
      </c>
      <c r="N2435" s="95" t="str">
        <f>IF(ISBLANK('Zusatzblatt (Perigon)'!P2430),"",'Zusatzblatt (Perigon)'!P2430)</f>
        <v/>
      </c>
      <c r="O2435" s="38" t="str">
        <f>IF($L2435="","",VLOOKUP($R2435,Tarife!$A$2:$R$599,13,FALSE))</f>
        <v/>
      </c>
      <c r="P2435" s="38" t="str">
        <f t="shared" si="37"/>
        <v/>
      </c>
      <c r="R2435" s="100" t="str">
        <f>Zusammenzug!$C$25&amp;"-"&amp;Zusammenzug!$A$7&amp;"-"&amp;Leistungen!L2435</f>
        <v>2026-Nicht beauftragte Spitex-Organisation-</v>
      </c>
    </row>
    <row r="2436" spans="1:18" x14ac:dyDescent="0.2">
      <c r="A2436" s="95" t="str">
        <f>IF(ISBLANK('Zusatzblatt (Perigon)'!E2431),"",'Zusatzblatt (Perigon)'!E2431)</f>
        <v/>
      </c>
      <c r="B2436" s="95" t="str">
        <f>IF(ISBLANK('Zusatzblatt (Perigon)'!G2431),"",'Zusatzblatt (Perigon)'!G2431)</f>
        <v/>
      </c>
      <c r="C2436" s="96" t="str">
        <f>IF(ISBLANK('Zusatzblatt (Perigon)'!I2431),"",'Zusatzblatt (Perigon)'!I2431)</f>
        <v/>
      </c>
      <c r="D2436" s="97" t="str">
        <f>IF(ISBLANK('Zusatzblatt (Perigon)'!J2431),"",'Zusatzblatt (Perigon)'!J2431)</f>
        <v/>
      </c>
      <c r="E2436" s="64" t="str">
        <f>IF(ISBLANK('Zusatzblatt (Perigon)'!K2431),"",'Zusatzblatt (Perigon)'!K2431)</f>
        <v/>
      </c>
      <c r="F2436" s="65"/>
      <c r="G2436" s="64"/>
      <c r="H2436" s="69" t="str">
        <f>IF(ISBLANK('Zusatzblatt (Perigon)'!L2431),"",'Zusatzblatt (Perigon)'!L2431)</f>
        <v/>
      </c>
      <c r="I2436" s="69" t="str">
        <f>IF(ISBLANK('Zusatzblatt (Perigon)'!M2431),"",'Zusatzblatt (Perigon)'!M2431)</f>
        <v/>
      </c>
      <c r="J2436" s="98" t="str">
        <f>IF(ISBLANK('Zusatzblatt (Perigon)'!N2431),"",'Zusatzblatt (Perigon)'!N2431)</f>
        <v/>
      </c>
      <c r="K2436" s="99" t="str">
        <f>IF(ISBLANK('Zusatzblatt (Perigon)'!J2431),"",'Zusatzblatt (Perigon)'!T2431)</f>
        <v/>
      </c>
      <c r="L2436" s="95" t="str">
        <f>IF(ISBLANK('Zusatzblatt (Perigon)'!O2431),"",'Zusatzblatt (Perigon)'!O2431)</f>
        <v/>
      </c>
      <c r="M2436" s="95" t="str">
        <f>IF(ISBLANK('Zusatzblatt (Perigon)'!R2431),"",'Zusatzblatt (Perigon)'!R2431)</f>
        <v/>
      </c>
      <c r="N2436" s="95" t="str">
        <f>IF(ISBLANK('Zusatzblatt (Perigon)'!P2431),"",'Zusatzblatt (Perigon)'!P2431)</f>
        <v/>
      </c>
      <c r="O2436" s="38" t="str">
        <f>IF($L2436="","",VLOOKUP($R2436,Tarife!$A$2:$R$599,13,FALSE))</f>
        <v/>
      </c>
      <c r="P2436" s="38" t="str">
        <f t="shared" si="37"/>
        <v/>
      </c>
      <c r="R2436" s="100" t="str">
        <f>Zusammenzug!$C$25&amp;"-"&amp;Zusammenzug!$A$7&amp;"-"&amp;Leistungen!L2436</f>
        <v>2026-Nicht beauftragte Spitex-Organisation-</v>
      </c>
    </row>
    <row r="2437" spans="1:18" x14ac:dyDescent="0.2">
      <c r="A2437" s="95" t="str">
        <f>IF(ISBLANK('Zusatzblatt (Perigon)'!E2432),"",'Zusatzblatt (Perigon)'!E2432)</f>
        <v/>
      </c>
      <c r="B2437" s="95" t="str">
        <f>IF(ISBLANK('Zusatzblatt (Perigon)'!G2432),"",'Zusatzblatt (Perigon)'!G2432)</f>
        <v/>
      </c>
      <c r="C2437" s="96" t="str">
        <f>IF(ISBLANK('Zusatzblatt (Perigon)'!I2432),"",'Zusatzblatt (Perigon)'!I2432)</f>
        <v/>
      </c>
      <c r="D2437" s="97" t="str">
        <f>IF(ISBLANK('Zusatzblatt (Perigon)'!J2432),"",'Zusatzblatt (Perigon)'!J2432)</f>
        <v/>
      </c>
      <c r="E2437" s="64" t="str">
        <f>IF(ISBLANK('Zusatzblatt (Perigon)'!K2432),"",'Zusatzblatt (Perigon)'!K2432)</f>
        <v/>
      </c>
      <c r="F2437" s="65"/>
      <c r="G2437" s="64"/>
      <c r="H2437" s="69" t="str">
        <f>IF(ISBLANK('Zusatzblatt (Perigon)'!L2432),"",'Zusatzblatt (Perigon)'!L2432)</f>
        <v/>
      </c>
      <c r="I2437" s="69" t="str">
        <f>IF(ISBLANK('Zusatzblatt (Perigon)'!M2432),"",'Zusatzblatt (Perigon)'!M2432)</f>
        <v/>
      </c>
      <c r="J2437" s="98" t="str">
        <f>IF(ISBLANK('Zusatzblatt (Perigon)'!N2432),"",'Zusatzblatt (Perigon)'!N2432)</f>
        <v/>
      </c>
      <c r="K2437" s="99" t="str">
        <f>IF(ISBLANK('Zusatzblatt (Perigon)'!J2432),"",'Zusatzblatt (Perigon)'!T2432)</f>
        <v/>
      </c>
      <c r="L2437" s="95" t="str">
        <f>IF(ISBLANK('Zusatzblatt (Perigon)'!O2432),"",'Zusatzblatt (Perigon)'!O2432)</f>
        <v/>
      </c>
      <c r="M2437" s="95" t="str">
        <f>IF(ISBLANK('Zusatzblatt (Perigon)'!R2432),"",'Zusatzblatt (Perigon)'!R2432)</f>
        <v/>
      </c>
      <c r="N2437" s="95" t="str">
        <f>IF(ISBLANK('Zusatzblatt (Perigon)'!P2432),"",'Zusatzblatt (Perigon)'!P2432)</f>
        <v/>
      </c>
      <c r="O2437" s="38" t="str">
        <f>IF($L2437="","",VLOOKUP($R2437,Tarife!$A$2:$R$599,13,FALSE))</f>
        <v/>
      </c>
      <c r="P2437" s="38" t="str">
        <f t="shared" si="37"/>
        <v/>
      </c>
      <c r="R2437" s="100" t="str">
        <f>Zusammenzug!$C$25&amp;"-"&amp;Zusammenzug!$A$7&amp;"-"&amp;Leistungen!L2437</f>
        <v>2026-Nicht beauftragte Spitex-Organisation-</v>
      </c>
    </row>
    <row r="2438" spans="1:18" x14ac:dyDescent="0.2">
      <c r="A2438" s="95" t="str">
        <f>IF(ISBLANK('Zusatzblatt (Perigon)'!E2433),"",'Zusatzblatt (Perigon)'!E2433)</f>
        <v/>
      </c>
      <c r="B2438" s="95" t="str">
        <f>IF(ISBLANK('Zusatzblatt (Perigon)'!G2433),"",'Zusatzblatt (Perigon)'!G2433)</f>
        <v/>
      </c>
      <c r="C2438" s="96" t="str">
        <f>IF(ISBLANK('Zusatzblatt (Perigon)'!I2433),"",'Zusatzblatt (Perigon)'!I2433)</f>
        <v/>
      </c>
      <c r="D2438" s="97" t="str">
        <f>IF(ISBLANK('Zusatzblatt (Perigon)'!J2433),"",'Zusatzblatt (Perigon)'!J2433)</f>
        <v/>
      </c>
      <c r="E2438" s="64" t="str">
        <f>IF(ISBLANK('Zusatzblatt (Perigon)'!K2433),"",'Zusatzblatt (Perigon)'!K2433)</f>
        <v/>
      </c>
      <c r="F2438" s="65"/>
      <c r="G2438" s="64"/>
      <c r="H2438" s="69" t="str">
        <f>IF(ISBLANK('Zusatzblatt (Perigon)'!L2433),"",'Zusatzblatt (Perigon)'!L2433)</f>
        <v/>
      </c>
      <c r="I2438" s="69" t="str">
        <f>IF(ISBLANK('Zusatzblatt (Perigon)'!M2433),"",'Zusatzblatt (Perigon)'!M2433)</f>
        <v/>
      </c>
      <c r="J2438" s="98" t="str">
        <f>IF(ISBLANK('Zusatzblatt (Perigon)'!N2433),"",'Zusatzblatt (Perigon)'!N2433)</f>
        <v/>
      </c>
      <c r="K2438" s="99" t="str">
        <f>IF(ISBLANK('Zusatzblatt (Perigon)'!J2433),"",'Zusatzblatt (Perigon)'!T2433)</f>
        <v/>
      </c>
      <c r="L2438" s="95" t="str">
        <f>IF(ISBLANK('Zusatzblatt (Perigon)'!O2433),"",'Zusatzblatt (Perigon)'!O2433)</f>
        <v/>
      </c>
      <c r="M2438" s="95" t="str">
        <f>IF(ISBLANK('Zusatzblatt (Perigon)'!R2433),"",'Zusatzblatt (Perigon)'!R2433)</f>
        <v/>
      </c>
      <c r="N2438" s="95" t="str">
        <f>IF(ISBLANK('Zusatzblatt (Perigon)'!P2433),"",'Zusatzblatt (Perigon)'!P2433)</f>
        <v/>
      </c>
      <c r="O2438" s="38" t="str">
        <f>IF($L2438="","",VLOOKUP($R2438,Tarife!$A$2:$R$599,13,FALSE))</f>
        <v/>
      </c>
      <c r="P2438" s="38" t="str">
        <f t="shared" si="37"/>
        <v/>
      </c>
      <c r="R2438" s="100" t="str">
        <f>Zusammenzug!$C$25&amp;"-"&amp;Zusammenzug!$A$7&amp;"-"&amp;Leistungen!L2438</f>
        <v>2026-Nicht beauftragte Spitex-Organisation-</v>
      </c>
    </row>
    <row r="2439" spans="1:18" x14ac:dyDescent="0.2">
      <c r="A2439" s="95" t="str">
        <f>IF(ISBLANK('Zusatzblatt (Perigon)'!E2434),"",'Zusatzblatt (Perigon)'!E2434)</f>
        <v/>
      </c>
      <c r="B2439" s="95" t="str">
        <f>IF(ISBLANK('Zusatzblatt (Perigon)'!G2434),"",'Zusatzblatt (Perigon)'!G2434)</f>
        <v/>
      </c>
      <c r="C2439" s="96" t="str">
        <f>IF(ISBLANK('Zusatzblatt (Perigon)'!I2434),"",'Zusatzblatt (Perigon)'!I2434)</f>
        <v/>
      </c>
      <c r="D2439" s="97" t="str">
        <f>IF(ISBLANK('Zusatzblatt (Perigon)'!J2434),"",'Zusatzblatt (Perigon)'!J2434)</f>
        <v/>
      </c>
      <c r="E2439" s="64" t="str">
        <f>IF(ISBLANK('Zusatzblatt (Perigon)'!K2434),"",'Zusatzblatt (Perigon)'!K2434)</f>
        <v/>
      </c>
      <c r="F2439" s="65"/>
      <c r="G2439" s="64"/>
      <c r="H2439" s="69" t="str">
        <f>IF(ISBLANK('Zusatzblatt (Perigon)'!L2434),"",'Zusatzblatt (Perigon)'!L2434)</f>
        <v/>
      </c>
      <c r="I2439" s="69" t="str">
        <f>IF(ISBLANK('Zusatzblatt (Perigon)'!M2434),"",'Zusatzblatt (Perigon)'!M2434)</f>
        <v/>
      </c>
      <c r="J2439" s="98" t="str">
        <f>IF(ISBLANK('Zusatzblatt (Perigon)'!N2434),"",'Zusatzblatt (Perigon)'!N2434)</f>
        <v/>
      </c>
      <c r="K2439" s="99" t="str">
        <f>IF(ISBLANK('Zusatzblatt (Perigon)'!J2434),"",'Zusatzblatt (Perigon)'!T2434)</f>
        <v/>
      </c>
      <c r="L2439" s="95" t="str">
        <f>IF(ISBLANK('Zusatzblatt (Perigon)'!O2434),"",'Zusatzblatt (Perigon)'!O2434)</f>
        <v/>
      </c>
      <c r="M2439" s="95" t="str">
        <f>IF(ISBLANK('Zusatzblatt (Perigon)'!R2434),"",'Zusatzblatt (Perigon)'!R2434)</f>
        <v/>
      </c>
      <c r="N2439" s="95" t="str">
        <f>IF(ISBLANK('Zusatzblatt (Perigon)'!P2434),"",'Zusatzblatt (Perigon)'!P2434)</f>
        <v/>
      </c>
      <c r="O2439" s="38" t="str">
        <f>IF($L2439="","",VLOOKUP($R2439,Tarife!$A$2:$R$599,13,FALSE))</f>
        <v/>
      </c>
      <c r="P2439" s="38" t="str">
        <f t="shared" si="37"/>
        <v/>
      </c>
      <c r="R2439" s="100" t="str">
        <f>Zusammenzug!$C$25&amp;"-"&amp;Zusammenzug!$A$7&amp;"-"&amp;Leistungen!L2439</f>
        <v>2026-Nicht beauftragte Spitex-Organisation-</v>
      </c>
    </row>
    <row r="2440" spans="1:18" x14ac:dyDescent="0.2">
      <c r="A2440" s="95" t="str">
        <f>IF(ISBLANK('Zusatzblatt (Perigon)'!E2435),"",'Zusatzblatt (Perigon)'!E2435)</f>
        <v/>
      </c>
      <c r="B2440" s="95" t="str">
        <f>IF(ISBLANK('Zusatzblatt (Perigon)'!G2435),"",'Zusatzblatt (Perigon)'!G2435)</f>
        <v/>
      </c>
      <c r="C2440" s="96" t="str">
        <f>IF(ISBLANK('Zusatzblatt (Perigon)'!I2435),"",'Zusatzblatt (Perigon)'!I2435)</f>
        <v/>
      </c>
      <c r="D2440" s="97" t="str">
        <f>IF(ISBLANK('Zusatzblatt (Perigon)'!J2435),"",'Zusatzblatt (Perigon)'!J2435)</f>
        <v/>
      </c>
      <c r="E2440" s="64" t="str">
        <f>IF(ISBLANK('Zusatzblatt (Perigon)'!K2435),"",'Zusatzblatt (Perigon)'!K2435)</f>
        <v/>
      </c>
      <c r="F2440" s="65"/>
      <c r="G2440" s="64"/>
      <c r="H2440" s="69" t="str">
        <f>IF(ISBLANK('Zusatzblatt (Perigon)'!L2435),"",'Zusatzblatt (Perigon)'!L2435)</f>
        <v/>
      </c>
      <c r="I2440" s="69" t="str">
        <f>IF(ISBLANK('Zusatzblatt (Perigon)'!M2435),"",'Zusatzblatt (Perigon)'!M2435)</f>
        <v/>
      </c>
      <c r="J2440" s="98" t="str">
        <f>IF(ISBLANK('Zusatzblatt (Perigon)'!N2435),"",'Zusatzblatt (Perigon)'!N2435)</f>
        <v/>
      </c>
      <c r="K2440" s="99" t="str">
        <f>IF(ISBLANK('Zusatzblatt (Perigon)'!J2435),"",'Zusatzblatt (Perigon)'!T2435)</f>
        <v/>
      </c>
      <c r="L2440" s="95" t="str">
        <f>IF(ISBLANK('Zusatzblatt (Perigon)'!O2435),"",'Zusatzblatt (Perigon)'!O2435)</f>
        <v/>
      </c>
      <c r="M2440" s="95" t="str">
        <f>IF(ISBLANK('Zusatzblatt (Perigon)'!R2435),"",'Zusatzblatt (Perigon)'!R2435)</f>
        <v/>
      </c>
      <c r="N2440" s="95" t="str">
        <f>IF(ISBLANK('Zusatzblatt (Perigon)'!P2435),"",'Zusatzblatt (Perigon)'!P2435)</f>
        <v/>
      </c>
      <c r="O2440" s="38" t="str">
        <f>IF($L2440="","",VLOOKUP($R2440,Tarife!$A$2:$R$599,13,FALSE))</f>
        <v/>
      </c>
      <c r="P2440" s="38" t="str">
        <f t="shared" ref="P2440:P2503" si="38">IF(L2440="","",IF(AND($L2440="Pabe",N2440&lt;O2440),M2440*O2440,IF(N2440&lt;O2440,M2440*N2440,M2440*O2440)))</f>
        <v/>
      </c>
      <c r="R2440" s="100" t="str">
        <f>Zusammenzug!$C$25&amp;"-"&amp;Zusammenzug!$A$7&amp;"-"&amp;Leistungen!L2440</f>
        <v>2026-Nicht beauftragte Spitex-Organisation-</v>
      </c>
    </row>
    <row r="2441" spans="1:18" x14ac:dyDescent="0.2">
      <c r="A2441" s="95" t="str">
        <f>IF(ISBLANK('Zusatzblatt (Perigon)'!E2436),"",'Zusatzblatt (Perigon)'!E2436)</f>
        <v/>
      </c>
      <c r="B2441" s="95" t="str">
        <f>IF(ISBLANK('Zusatzblatt (Perigon)'!G2436),"",'Zusatzblatt (Perigon)'!G2436)</f>
        <v/>
      </c>
      <c r="C2441" s="96" t="str">
        <f>IF(ISBLANK('Zusatzblatt (Perigon)'!I2436),"",'Zusatzblatt (Perigon)'!I2436)</f>
        <v/>
      </c>
      <c r="D2441" s="97" t="str">
        <f>IF(ISBLANK('Zusatzblatt (Perigon)'!J2436),"",'Zusatzblatt (Perigon)'!J2436)</f>
        <v/>
      </c>
      <c r="E2441" s="64" t="str">
        <f>IF(ISBLANK('Zusatzblatt (Perigon)'!K2436),"",'Zusatzblatt (Perigon)'!K2436)</f>
        <v/>
      </c>
      <c r="F2441" s="65"/>
      <c r="G2441" s="64"/>
      <c r="H2441" s="69" t="str">
        <f>IF(ISBLANK('Zusatzblatt (Perigon)'!L2436),"",'Zusatzblatt (Perigon)'!L2436)</f>
        <v/>
      </c>
      <c r="I2441" s="69" t="str">
        <f>IF(ISBLANK('Zusatzblatt (Perigon)'!M2436),"",'Zusatzblatt (Perigon)'!M2436)</f>
        <v/>
      </c>
      <c r="J2441" s="98" t="str">
        <f>IF(ISBLANK('Zusatzblatt (Perigon)'!N2436),"",'Zusatzblatt (Perigon)'!N2436)</f>
        <v/>
      </c>
      <c r="K2441" s="99" t="str">
        <f>IF(ISBLANK('Zusatzblatt (Perigon)'!J2436),"",'Zusatzblatt (Perigon)'!T2436)</f>
        <v/>
      </c>
      <c r="L2441" s="95" t="str">
        <f>IF(ISBLANK('Zusatzblatt (Perigon)'!O2436),"",'Zusatzblatt (Perigon)'!O2436)</f>
        <v/>
      </c>
      <c r="M2441" s="95" t="str">
        <f>IF(ISBLANK('Zusatzblatt (Perigon)'!R2436),"",'Zusatzblatt (Perigon)'!R2436)</f>
        <v/>
      </c>
      <c r="N2441" s="95" t="str">
        <f>IF(ISBLANK('Zusatzblatt (Perigon)'!P2436),"",'Zusatzblatt (Perigon)'!P2436)</f>
        <v/>
      </c>
      <c r="O2441" s="38" t="str">
        <f>IF($L2441="","",VLOOKUP($R2441,Tarife!$A$2:$R$599,13,FALSE))</f>
        <v/>
      </c>
      <c r="P2441" s="38" t="str">
        <f t="shared" si="38"/>
        <v/>
      </c>
      <c r="R2441" s="100" t="str">
        <f>Zusammenzug!$C$25&amp;"-"&amp;Zusammenzug!$A$7&amp;"-"&amp;Leistungen!L2441</f>
        <v>2026-Nicht beauftragte Spitex-Organisation-</v>
      </c>
    </row>
    <row r="2442" spans="1:18" x14ac:dyDescent="0.2">
      <c r="A2442" s="95" t="str">
        <f>IF(ISBLANK('Zusatzblatt (Perigon)'!E2437),"",'Zusatzblatt (Perigon)'!E2437)</f>
        <v/>
      </c>
      <c r="B2442" s="95" t="str">
        <f>IF(ISBLANK('Zusatzblatt (Perigon)'!G2437),"",'Zusatzblatt (Perigon)'!G2437)</f>
        <v/>
      </c>
      <c r="C2442" s="96" t="str">
        <f>IF(ISBLANK('Zusatzblatt (Perigon)'!I2437),"",'Zusatzblatt (Perigon)'!I2437)</f>
        <v/>
      </c>
      <c r="D2442" s="97" t="str">
        <f>IF(ISBLANK('Zusatzblatt (Perigon)'!J2437),"",'Zusatzblatt (Perigon)'!J2437)</f>
        <v/>
      </c>
      <c r="E2442" s="64" t="str">
        <f>IF(ISBLANK('Zusatzblatt (Perigon)'!K2437),"",'Zusatzblatt (Perigon)'!K2437)</f>
        <v/>
      </c>
      <c r="F2442" s="65"/>
      <c r="G2442" s="64"/>
      <c r="H2442" s="69" t="str">
        <f>IF(ISBLANK('Zusatzblatt (Perigon)'!L2437),"",'Zusatzblatt (Perigon)'!L2437)</f>
        <v/>
      </c>
      <c r="I2442" s="69" t="str">
        <f>IF(ISBLANK('Zusatzblatt (Perigon)'!M2437),"",'Zusatzblatt (Perigon)'!M2437)</f>
        <v/>
      </c>
      <c r="J2442" s="98" t="str">
        <f>IF(ISBLANK('Zusatzblatt (Perigon)'!N2437),"",'Zusatzblatt (Perigon)'!N2437)</f>
        <v/>
      </c>
      <c r="K2442" s="99" t="str">
        <f>IF(ISBLANK('Zusatzblatt (Perigon)'!J2437),"",'Zusatzblatt (Perigon)'!T2437)</f>
        <v/>
      </c>
      <c r="L2442" s="95" t="str">
        <f>IF(ISBLANK('Zusatzblatt (Perigon)'!O2437),"",'Zusatzblatt (Perigon)'!O2437)</f>
        <v/>
      </c>
      <c r="M2442" s="95" t="str">
        <f>IF(ISBLANK('Zusatzblatt (Perigon)'!R2437),"",'Zusatzblatt (Perigon)'!R2437)</f>
        <v/>
      </c>
      <c r="N2442" s="95" t="str">
        <f>IF(ISBLANK('Zusatzblatt (Perigon)'!P2437),"",'Zusatzblatt (Perigon)'!P2437)</f>
        <v/>
      </c>
      <c r="O2442" s="38" t="str">
        <f>IF($L2442="","",VLOOKUP($R2442,Tarife!$A$2:$R$599,13,FALSE))</f>
        <v/>
      </c>
      <c r="P2442" s="38" t="str">
        <f t="shared" si="38"/>
        <v/>
      </c>
      <c r="R2442" s="100" t="str">
        <f>Zusammenzug!$C$25&amp;"-"&amp;Zusammenzug!$A$7&amp;"-"&amp;Leistungen!L2442</f>
        <v>2026-Nicht beauftragte Spitex-Organisation-</v>
      </c>
    </row>
    <row r="2443" spans="1:18" x14ac:dyDescent="0.2">
      <c r="A2443" s="95" t="str">
        <f>IF(ISBLANK('Zusatzblatt (Perigon)'!E2438),"",'Zusatzblatt (Perigon)'!E2438)</f>
        <v/>
      </c>
      <c r="B2443" s="95" t="str">
        <f>IF(ISBLANK('Zusatzblatt (Perigon)'!G2438),"",'Zusatzblatt (Perigon)'!G2438)</f>
        <v/>
      </c>
      <c r="C2443" s="96" t="str">
        <f>IF(ISBLANK('Zusatzblatt (Perigon)'!I2438),"",'Zusatzblatt (Perigon)'!I2438)</f>
        <v/>
      </c>
      <c r="D2443" s="97" t="str">
        <f>IF(ISBLANK('Zusatzblatt (Perigon)'!J2438),"",'Zusatzblatt (Perigon)'!J2438)</f>
        <v/>
      </c>
      <c r="E2443" s="64" t="str">
        <f>IF(ISBLANK('Zusatzblatt (Perigon)'!K2438),"",'Zusatzblatt (Perigon)'!K2438)</f>
        <v/>
      </c>
      <c r="F2443" s="65"/>
      <c r="G2443" s="64"/>
      <c r="H2443" s="69" t="str">
        <f>IF(ISBLANK('Zusatzblatt (Perigon)'!L2438),"",'Zusatzblatt (Perigon)'!L2438)</f>
        <v/>
      </c>
      <c r="I2443" s="69" t="str">
        <f>IF(ISBLANK('Zusatzblatt (Perigon)'!M2438),"",'Zusatzblatt (Perigon)'!M2438)</f>
        <v/>
      </c>
      <c r="J2443" s="98" t="str">
        <f>IF(ISBLANK('Zusatzblatt (Perigon)'!N2438),"",'Zusatzblatt (Perigon)'!N2438)</f>
        <v/>
      </c>
      <c r="K2443" s="99" t="str">
        <f>IF(ISBLANK('Zusatzblatt (Perigon)'!J2438),"",'Zusatzblatt (Perigon)'!T2438)</f>
        <v/>
      </c>
      <c r="L2443" s="95" t="str">
        <f>IF(ISBLANK('Zusatzblatt (Perigon)'!O2438),"",'Zusatzblatt (Perigon)'!O2438)</f>
        <v/>
      </c>
      <c r="M2443" s="95" t="str">
        <f>IF(ISBLANK('Zusatzblatt (Perigon)'!R2438),"",'Zusatzblatt (Perigon)'!R2438)</f>
        <v/>
      </c>
      <c r="N2443" s="95" t="str">
        <f>IF(ISBLANK('Zusatzblatt (Perigon)'!P2438),"",'Zusatzblatt (Perigon)'!P2438)</f>
        <v/>
      </c>
      <c r="O2443" s="38" t="str">
        <f>IF($L2443="","",VLOOKUP($R2443,Tarife!$A$2:$R$599,13,FALSE))</f>
        <v/>
      </c>
      <c r="P2443" s="38" t="str">
        <f t="shared" si="38"/>
        <v/>
      </c>
      <c r="R2443" s="100" t="str">
        <f>Zusammenzug!$C$25&amp;"-"&amp;Zusammenzug!$A$7&amp;"-"&amp;Leistungen!L2443</f>
        <v>2026-Nicht beauftragte Spitex-Organisation-</v>
      </c>
    </row>
    <row r="2444" spans="1:18" x14ac:dyDescent="0.2">
      <c r="A2444" s="95" t="str">
        <f>IF(ISBLANK('Zusatzblatt (Perigon)'!E2439),"",'Zusatzblatt (Perigon)'!E2439)</f>
        <v/>
      </c>
      <c r="B2444" s="95" t="str">
        <f>IF(ISBLANK('Zusatzblatt (Perigon)'!G2439),"",'Zusatzblatt (Perigon)'!G2439)</f>
        <v/>
      </c>
      <c r="C2444" s="96" t="str">
        <f>IF(ISBLANK('Zusatzblatt (Perigon)'!I2439),"",'Zusatzblatt (Perigon)'!I2439)</f>
        <v/>
      </c>
      <c r="D2444" s="97" t="str">
        <f>IF(ISBLANK('Zusatzblatt (Perigon)'!J2439),"",'Zusatzblatt (Perigon)'!J2439)</f>
        <v/>
      </c>
      <c r="E2444" s="64" t="str">
        <f>IF(ISBLANK('Zusatzblatt (Perigon)'!K2439),"",'Zusatzblatt (Perigon)'!K2439)</f>
        <v/>
      </c>
      <c r="F2444" s="65"/>
      <c r="G2444" s="64"/>
      <c r="H2444" s="69" t="str">
        <f>IF(ISBLANK('Zusatzblatt (Perigon)'!L2439),"",'Zusatzblatt (Perigon)'!L2439)</f>
        <v/>
      </c>
      <c r="I2444" s="69" t="str">
        <f>IF(ISBLANK('Zusatzblatt (Perigon)'!M2439),"",'Zusatzblatt (Perigon)'!M2439)</f>
        <v/>
      </c>
      <c r="J2444" s="98" t="str">
        <f>IF(ISBLANK('Zusatzblatt (Perigon)'!N2439),"",'Zusatzblatt (Perigon)'!N2439)</f>
        <v/>
      </c>
      <c r="K2444" s="99" t="str">
        <f>IF(ISBLANK('Zusatzblatt (Perigon)'!J2439),"",'Zusatzblatt (Perigon)'!T2439)</f>
        <v/>
      </c>
      <c r="L2444" s="95" t="str">
        <f>IF(ISBLANK('Zusatzblatt (Perigon)'!O2439),"",'Zusatzblatt (Perigon)'!O2439)</f>
        <v/>
      </c>
      <c r="M2444" s="95" t="str">
        <f>IF(ISBLANK('Zusatzblatt (Perigon)'!R2439),"",'Zusatzblatt (Perigon)'!R2439)</f>
        <v/>
      </c>
      <c r="N2444" s="95" t="str">
        <f>IF(ISBLANK('Zusatzblatt (Perigon)'!P2439),"",'Zusatzblatt (Perigon)'!P2439)</f>
        <v/>
      </c>
      <c r="O2444" s="38" t="str">
        <f>IF($L2444="","",VLOOKUP($R2444,Tarife!$A$2:$R$599,13,FALSE))</f>
        <v/>
      </c>
      <c r="P2444" s="38" t="str">
        <f t="shared" si="38"/>
        <v/>
      </c>
      <c r="R2444" s="100" t="str">
        <f>Zusammenzug!$C$25&amp;"-"&amp;Zusammenzug!$A$7&amp;"-"&amp;Leistungen!L2444</f>
        <v>2026-Nicht beauftragte Spitex-Organisation-</v>
      </c>
    </row>
    <row r="2445" spans="1:18" x14ac:dyDescent="0.2">
      <c r="A2445" s="95" t="str">
        <f>IF(ISBLANK('Zusatzblatt (Perigon)'!E2440),"",'Zusatzblatt (Perigon)'!E2440)</f>
        <v/>
      </c>
      <c r="B2445" s="95" t="str">
        <f>IF(ISBLANK('Zusatzblatt (Perigon)'!G2440),"",'Zusatzblatt (Perigon)'!G2440)</f>
        <v/>
      </c>
      <c r="C2445" s="96" t="str">
        <f>IF(ISBLANK('Zusatzblatt (Perigon)'!I2440),"",'Zusatzblatt (Perigon)'!I2440)</f>
        <v/>
      </c>
      <c r="D2445" s="97" t="str">
        <f>IF(ISBLANK('Zusatzblatt (Perigon)'!J2440),"",'Zusatzblatt (Perigon)'!J2440)</f>
        <v/>
      </c>
      <c r="E2445" s="64" t="str">
        <f>IF(ISBLANK('Zusatzblatt (Perigon)'!K2440),"",'Zusatzblatt (Perigon)'!K2440)</f>
        <v/>
      </c>
      <c r="F2445" s="65"/>
      <c r="G2445" s="64"/>
      <c r="H2445" s="69" t="str">
        <f>IF(ISBLANK('Zusatzblatt (Perigon)'!L2440),"",'Zusatzblatt (Perigon)'!L2440)</f>
        <v/>
      </c>
      <c r="I2445" s="69" t="str">
        <f>IF(ISBLANK('Zusatzblatt (Perigon)'!M2440),"",'Zusatzblatt (Perigon)'!M2440)</f>
        <v/>
      </c>
      <c r="J2445" s="98" t="str">
        <f>IF(ISBLANK('Zusatzblatt (Perigon)'!N2440),"",'Zusatzblatt (Perigon)'!N2440)</f>
        <v/>
      </c>
      <c r="K2445" s="99" t="str">
        <f>IF(ISBLANK('Zusatzblatt (Perigon)'!J2440),"",'Zusatzblatt (Perigon)'!T2440)</f>
        <v/>
      </c>
      <c r="L2445" s="95" t="str">
        <f>IF(ISBLANK('Zusatzblatt (Perigon)'!O2440),"",'Zusatzblatt (Perigon)'!O2440)</f>
        <v/>
      </c>
      <c r="M2445" s="95" t="str">
        <f>IF(ISBLANK('Zusatzblatt (Perigon)'!R2440),"",'Zusatzblatt (Perigon)'!R2440)</f>
        <v/>
      </c>
      <c r="N2445" s="95" t="str">
        <f>IF(ISBLANK('Zusatzblatt (Perigon)'!P2440),"",'Zusatzblatt (Perigon)'!P2440)</f>
        <v/>
      </c>
      <c r="O2445" s="38" t="str">
        <f>IF($L2445="","",VLOOKUP($R2445,Tarife!$A$2:$R$599,13,FALSE))</f>
        <v/>
      </c>
      <c r="P2445" s="38" t="str">
        <f t="shared" si="38"/>
        <v/>
      </c>
      <c r="R2445" s="100" t="str">
        <f>Zusammenzug!$C$25&amp;"-"&amp;Zusammenzug!$A$7&amp;"-"&amp;Leistungen!L2445</f>
        <v>2026-Nicht beauftragte Spitex-Organisation-</v>
      </c>
    </row>
    <row r="2446" spans="1:18" x14ac:dyDescent="0.2">
      <c r="A2446" s="95" t="str">
        <f>IF(ISBLANK('Zusatzblatt (Perigon)'!E2441),"",'Zusatzblatt (Perigon)'!E2441)</f>
        <v/>
      </c>
      <c r="B2446" s="95" t="str">
        <f>IF(ISBLANK('Zusatzblatt (Perigon)'!G2441),"",'Zusatzblatt (Perigon)'!G2441)</f>
        <v/>
      </c>
      <c r="C2446" s="96" t="str">
        <f>IF(ISBLANK('Zusatzblatt (Perigon)'!I2441),"",'Zusatzblatt (Perigon)'!I2441)</f>
        <v/>
      </c>
      <c r="D2446" s="97" t="str">
        <f>IF(ISBLANK('Zusatzblatt (Perigon)'!J2441),"",'Zusatzblatt (Perigon)'!J2441)</f>
        <v/>
      </c>
      <c r="E2446" s="64" t="str">
        <f>IF(ISBLANK('Zusatzblatt (Perigon)'!K2441),"",'Zusatzblatt (Perigon)'!K2441)</f>
        <v/>
      </c>
      <c r="F2446" s="65"/>
      <c r="G2446" s="64"/>
      <c r="H2446" s="69" t="str">
        <f>IF(ISBLANK('Zusatzblatt (Perigon)'!L2441),"",'Zusatzblatt (Perigon)'!L2441)</f>
        <v/>
      </c>
      <c r="I2446" s="69" t="str">
        <f>IF(ISBLANK('Zusatzblatt (Perigon)'!M2441),"",'Zusatzblatt (Perigon)'!M2441)</f>
        <v/>
      </c>
      <c r="J2446" s="98" t="str">
        <f>IF(ISBLANK('Zusatzblatt (Perigon)'!N2441),"",'Zusatzblatt (Perigon)'!N2441)</f>
        <v/>
      </c>
      <c r="K2446" s="99" t="str">
        <f>IF(ISBLANK('Zusatzblatt (Perigon)'!J2441),"",'Zusatzblatt (Perigon)'!T2441)</f>
        <v/>
      </c>
      <c r="L2446" s="95" t="str">
        <f>IF(ISBLANK('Zusatzblatt (Perigon)'!O2441),"",'Zusatzblatt (Perigon)'!O2441)</f>
        <v/>
      </c>
      <c r="M2446" s="95" t="str">
        <f>IF(ISBLANK('Zusatzblatt (Perigon)'!R2441),"",'Zusatzblatt (Perigon)'!R2441)</f>
        <v/>
      </c>
      <c r="N2446" s="95" t="str">
        <f>IF(ISBLANK('Zusatzblatt (Perigon)'!P2441),"",'Zusatzblatt (Perigon)'!P2441)</f>
        <v/>
      </c>
      <c r="O2446" s="38" t="str">
        <f>IF($L2446="","",VLOOKUP($R2446,Tarife!$A$2:$R$599,13,FALSE))</f>
        <v/>
      </c>
      <c r="P2446" s="38" t="str">
        <f t="shared" si="38"/>
        <v/>
      </c>
      <c r="R2446" s="100" t="str">
        <f>Zusammenzug!$C$25&amp;"-"&amp;Zusammenzug!$A$7&amp;"-"&amp;Leistungen!L2446</f>
        <v>2026-Nicht beauftragte Spitex-Organisation-</v>
      </c>
    </row>
    <row r="2447" spans="1:18" x14ac:dyDescent="0.2">
      <c r="A2447" s="95" t="str">
        <f>IF(ISBLANK('Zusatzblatt (Perigon)'!E2442),"",'Zusatzblatt (Perigon)'!E2442)</f>
        <v/>
      </c>
      <c r="B2447" s="95" t="str">
        <f>IF(ISBLANK('Zusatzblatt (Perigon)'!G2442),"",'Zusatzblatt (Perigon)'!G2442)</f>
        <v/>
      </c>
      <c r="C2447" s="96" t="str">
        <f>IF(ISBLANK('Zusatzblatt (Perigon)'!I2442),"",'Zusatzblatt (Perigon)'!I2442)</f>
        <v/>
      </c>
      <c r="D2447" s="97" t="str">
        <f>IF(ISBLANK('Zusatzblatt (Perigon)'!J2442),"",'Zusatzblatt (Perigon)'!J2442)</f>
        <v/>
      </c>
      <c r="E2447" s="64" t="str">
        <f>IF(ISBLANK('Zusatzblatt (Perigon)'!K2442),"",'Zusatzblatt (Perigon)'!K2442)</f>
        <v/>
      </c>
      <c r="F2447" s="65"/>
      <c r="G2447" s="64"/>
      <c r="H2447" s="69" t="str">
        <f>IF(ISBLANK('Zusatzblatt (Perigon)'!L2442),"",'Zusatzblatt (Perigon)'!L2442)</f>
        <v/>
      </c>
      <c r="I2447" s="69" t="str">
        <f>IF(ISBLANK('Zusatzblatt (Perigon)'!M2442),"",'Zusatzblatt (Perigon)'!M2442)</f>
        <v/>
      </c>
      <c r="J2447" s="98" t="str">
        <f>IF(ISBLANK('Zusatzblatt (Perigon)'!N2442),"",'Zusatzblatt (Perigon)'!N2442)</f>
        <v/>
      </c>
      <c r="K2447" s="99" t="str">
        <f>IF(ISBLANK('Zusatzblatt (Perigon)'!J2442),"",'Zusatzblatt (Perigon)'!T2442)</f>
        <v/>
      </c>
      <c r="L2447" s="95" t="str">
        <f>IF(ISBLANK('Zusatzblatt (Perigon)'!O2442),"",'Zusatzblatt (Perigon)'!O2442)</f>
        <v/>
      </c>
      <c r="M2447" s="95" t="str">
        <f>IF(ISBLANK('Zusatzblatt (Perigon)'!R2442),"",'Zusatzblatt (Perigon)'!R2442)</f>
        <v/>
      </c>
      <c r="N2447" s="95" t="str">
        <f>IF(ISBLANK('Zusatzblatt (Perigon)'!P2442),"",'Zusatzblatt (Perigon)'!P2442)</f>
        <v/>
      </c>
      <c r="O2447" s="38" t="str">
        <f>IF($L2447="","",VLOOKUP($R2447,Tarife!$A$2:$R$599,13,FALSE))</f>
        <v/>
      </c>
      <c r="P2447" s="38" t="str">
        <f t="shared" si="38"/>
        <v/>
      </c>
      <c r="R2447" s="100" t="str">
        <f>Zusammenzug!$C$25&amp;"-"&amp;Zusammenzug!$A$7&amp;"-"&amp;Leistungen!L2447</f>
        <v>2026-Nicht beauftragte Spitex-Organisation-</v>
      </c>
    </row>
    <row r="2448" spans="1:18" x14ac:dyDescent="0.2">
      <c r="A2448" s="95" t="str">
        <f>IF(ISBLANK('Zusatzblatt (Perigon)'!E2443),"",'Zusatzblatt (Perigon)'!E2443)</f>
        <v/>
      </c>
      <c r="B2448" s="95" t="str">
        <f>IF(ISBLANK('Zusatzblatt (Perigon)'!G2443),"",'Zusatzblatt (Perigon)'!G2443)</f>
        <v/>
      </c>
      <c r="C2448" s="96" t="str">
        <f>IF(ISBLANK('Zusatzblatt (Perigon)'!I2443),"",'Zusatzblatt (Perigon)'!I2443)</f>
        <v/>
      </c>
      <c r="D2448" s="97" t="str">
        <f>IF(ISBLANK('Zusatzblatt (Perigon)'!J2443),"",'Zusatzblatt (Perigon)'!J2443)</f>
        <v/>
      </c>
      <c r="E2448" s="64" t="str">
        <f>IF(ISBLANK('Zusatzblatt (Perigon)'!K2443),"",'Zusatzblatt (Perigon)'!K2443)</f>
        <v/>
      </c>
      <c r="F2448" s="65"/>
      <c r="G2448" s="64"/>
      <c r="H2448" s="69" t="str">
        <f>IF(ISBLANK('Zusatzblatt (Perigon)'!L2443),"",'Zusatzblatt (Perigon)'!L2443)</f>
        <v/>
      </c>
      <c r="I2448" s="69" t="str">
        <f>IF(ISBLANK('Zusatzblatt (Perigon)'!M2443),"",'Zusatzblatt (Perigon)'!M2443)</f>
        <v/>
      </c>
      <c r="J2448" s="98" t="str">
        <f>IF(ISBLANK('Zusatzblatt (Perigon)'!N2443),"",'Zusatzblatt (Perigon)'!N2443)</f>
        <v/>
      </c>
      <c r="K2448" s="99" t="str">
        <f>IF(ISBLANK('Zusatzblatt (Perigon)'!J2443),"",'Zusatzblatt (Perigon)'!T2443)</f>
        <v/>
      </c>
      <c r="L2448" s="95" t="str">
        <f>IF(ISBLANK('Zusatzblatt (Perigon)'!O2443),"",'Zusatzblatt (Perigon)'!O2443)</f>
        <v/>
      </c>
      <c r="M2448" s="95" t="str">
        <f>IF(ISBLANK('Zusatzblatt (Perigon)'!R2443),"",'Zusatzblatt (Perigon)'!R2443)</f>
        <v/>
      </c>
      <c r="N2448" s="95" t="str">
        <f>IF(ISBLANK('Zusatzblatt (Perigon)'!P2443),"",'Zusatzblatt (Perigon)'!P2443)</f>
        <v/>
      </c>
      <c r="O2448" s="38" t="str">
        <f>IF($L2448="","",VLOOKUP($R2448,Tarife!$A$2:$R$599,13,FALSE))</f>
        <v/>
      </c>
      <c r="P2448" s="38" t="str">
        <f t="shared" si="38"/>
        <v/>
      </c>
      <c r="R2448" s="100" t="str">
        <f>Zusammenzug!$C$25&amp;"-"&amp;Zusammenzug!$A$7&amp;"-"&amp;Leistungen!L2448</f>
        <v>2026-Nicht beauftragte Spitex-Organisation-</v>
      </c>
    </row>
    <row r="2449" spans="1:18" x14ac:dyDescent="0.2">
      <c r="A2449" s="95" t="str">
        <f>IF(ISBLANK('Zusatzblatt (Perigon)'!E2444),"",'Zusatzblatt (Perigon)'!E2444)</f>
        <v/>
      </c>
      <c r="B2449" s="95" t="str">
        <f>IF(ISBLANK('Zusatzblatt (Perigon)'!G2444),"",'Zusatzblatt (Perigon)'!G2444)</f>
        <v/>
      </c>
      <c r="C2449" s="96" t="str">
        <f>IF(ISBLANK('Zusatzblatt (Perigon)'!I2444),"",'Zusatzblatt (Perigon)'!I2444)</f>
        <v/>
      </c>
      <c r="D2449" s="97" t="str">
        <f>IF(ISBLANK('Zusatzblatt (Perigon)'!J2444),"",'Zusatzblatt (Perigon)'!J2444)</f>
        <v/>
      </c>
      <c r="E2449" s="64" t="str">
        <f>IF(ISBLANK('Zusatzblatt (Perigon)'!K2444),"",'Zusatzblatt (Perigon)'!K2444)</f>
        <v/>
      </c>
      <c r="F2449" s="65"/>
      <c r="G2449" s="64"/>
      <c r="H2449" s="69" t="str">
        <f>IF(ISBLANK('Zusatzblatt (Perigon)'!L2444),"",'Zusatzblatt (Perigon)'!L2444)</f>
        <v/>
      </c>
      <c r="I2449" s="69" t="str">
        <f>IF(ISBLANK('Zusatzblatt (Perigon)'!M2444),"",'Zusatzblatt (Perigon)'!M2444)</f>
        <v/>
      </c>
      <c r="J2449" s="98" t="str">
        <f>IF(ISBLANK('Zusatzblatt (Perigon)'!N2444),"",'Zusatzblatt (Perigon)'!N2444)</f>
        <v/>
      </c>
      <c r="K2449" s="99" t="str">
        <f>IF(ISBLANK('Zusatzblatt (Perigon)'!J2444),"",'Zusatzblatt (Perigon)'!T2444)</f>
        <v/>
      </c>
      <c r="L2449" s="95" t="str">
        <f>IF(ISBLANK('Zusatzblatt (Perigon)'!O2444),"",'Zusatzblatt (Perigon)'!O2444)</f>
        <v/>
      </c>
      <c r="M2449" s="95" t="str">
        <f>IF(ISBLANK('Zusatzblatt (Perigon)'!R2444),"",'Zusatzblatt (Perigon)'!R2444)</f>
        <v/>
      </c>
      <c r="N2449" s="95" t="str">
        <f>IF(ISBLANK('Zusatzblatt (Perigon)'!P2444),"",'Zusatzblatt (Perigon)'!P2444)</f>
        <v/>
      </c>
      <c r="O2449" s="38" t="str">
        <f>IF($L2449="","",VLOOKUP($R2449,Tarife!$A$2:$R$599,13,FALSE))</f>
        <v/>
      </c>
      <c r="P2449" s="38" t="str">
        <f t="shared" si="38"/>
        <v/>
      </c>
      <c r="R2449" s="100" t="str">
        <f>Zusammenzug!$C$25&amp;"-"&amp;Zusammenzug!$A$7&amp;"-"&amp;Leistungen!L2449</f>
        <v>2026-Nicht beauftragte Spitex-Organisation-</v>
      </c>
    </row>
    <row r="2450" spans="1:18" x14ac:dyDescent="0.2">
      <c r="A2450" s="95" t="str">
        <f>IF(ISBLANK('Zusatzblatt (Perigon)'!E2445),"",'Zusatzblatt (Perigon)'!E2445)</f>
        <v/>
      </c>
      <c r="B2450" s="95" t="str">
        <f>IF(ISBLANK('Zusatzblatt (Perigon)'!G2445),"",'Zusatzblatt (Perigon)'!G2445)</f>
        <v/>
      </c>
      <c r="C2450" s="96" t="str">
        <f>IF(ISBLANK('Zusatzblatt (Perigon)'!I2445),"",'Zusatzblatt (Perigon)'!I2445)</f>
        <v/>
      </c>
      <c r="D2450" s="97" t="str">
        <f>IF(ISBLANK('Zusatzblatt (Perigon)'!J2445),"",'Zusatzblatt (Perigon)'!J2445)</f>
        <v/>
      </c>
      <c r="E2450" s="64" t="str">
        <f>IF(ISBLANK('Zusatzblatt (Perigon)'!K2445),"",'Zusatzblatt (Perigon)'!K2445)</f>
        <v/>
      </c>
      <c r="F2450" s="65"/>
      <c r="G2450" s="64"/>
      <c r="H2450" s="69" t="str">
        <f>IF(ISBLANK('Zusatzblatt (Perigon)'!L2445),"",'Zusatzblatt (Perigon)'!L2445)</f>
        <v/>
      </c>
      <c r="I2450" s="69" t="str">
        <f>IF(ISBLANK('Zusatzblatt (Perigon)'!M2445),"",'Zusatzblatt (Perigon)'!M2445)</f>
        <v/>
      </c>
      <c r="J2450" s="98" t="str">
        <f>IF(ISBLANK('Zusatzblatt (Perigon)'!N2445),"",'Zusatzblatt (Perigon)'!N2445)</f>
        <v/>
      </c>
      <c r="K2450" s="99" t="str">
        <f>IF(ISBLANK('Zusatzblatt (Perigon)'!J2445),"",'Zusatzblatt (Perigon)'!T2445)</f>
        <v/>
      </c>
      <c r="L2450" s="95" t="str">
        <f>IF(ISBLANK('Zusatzblatt (Perigon)'!O2445),"",'Zusatzblatt (Perigon)'!O2445)</f>
        <v/>
      </c>
      <c r="M2450" s="95" t="str">
        <f>IF(ISBLANK('Zusatzblatt (Perigon)'!R2445),"",'Zusatzblatt (Perigon)'!R2445)</f>
        <v/>
      </c>
      <c r="N2450" s="95" t="str">
        <f>IF(ISBLANK('Zusatzblatt (Perigon)'!P2445),"",'Zusatzblatt (Perigon)'!P2445)</f>
        <v/>
      </c>
      <c r="O2450" s="38" t="str">
        <f>IF($L2450="","",VLOOKUP($R2450,Tarife!$A$2:$R$599,13,FALSE))</f>
        <v/>
      </c>
      <c r="P2450" s="38" t="str">
        <f t="shared" si="38"/>
        <v/>
      </c>
      <c r="R2450" s="100" t="str">
        <f>Zusammenzug!$C$25&amp;"-"&amp;Zusammenzug!$A$7&amp;"-"&amp;Leistungen!L2450</f>
        <v>2026-Nicht beauftragte Spitex-Organisation-</v>
      </c>
    </row>
    <row r="2451" spans="1:18" x14ac:dyDescent="0.2">
      <c r="A2451" s="95" t="str">
        <f>IF(ISBLANK('Zusatzblatt (Perigon)'!E2446),"",'Zusatzblatt (Perigon)'!E2446)</f>
        <v/>
      </c>
      <c r="B2451" s="95" t="str">
        <f>IF(ISBLANK('Zusatzblatt (Perigon)'!G2446),"",'Zusatzblatt (Perigon)'!G2446)</f>
        <v/>
      </c>
      <c r="C2451" s="96" t="str">
        <f>IF(ISBLANK('Zusatzblatt (Perigon)'!I2446),"",'Zusatzblatt (Perigon)'!I2446)</f>
        <v/>
      </c>
      <c r="D2451" s="97" t="str">
        <f>IF(ISBLANK('Zusatzblatt (Perigon)'!J2446),"",'Zusatzblatt (Perigon)'!J2446)</f>
        <v/>
      </c>
      <c r="E2451" s="64" t="str">
        <f>IF(ISBLANK('Zusatzblatt (Perigon)'!K2446),"",'Zusatzblatt (Perigon)'!K2446)</f>
        <v/>
      </c>
      <c r="F2451" s="65"/>
      <c r="G2451" s="64"/>
      <c r="H2451" s="69" t="str">
        <f>IF(ISBLANK('Zusatzblatt (Perigon)'!L2446),"",'Zusatzblatt (Perigon)'!L2446)</f>
        <v/>
      </c>
      <c r="I2451" s="69" t="str">
        <f>IF(ISBLANK('Zusatzblatt (Perigon)'!M2446),"",'Zusatzblatt (Perigon)'!M2446)</f>
        <v/>
      </c>
      <c r="J2451" s="98" t="str">
        <f>IF(ISBLANK('Zusatzblatt (Perigon)'!N2446),"",'Zusatzblatt (Perigon)'!N2446)</f>
        <v/>
      </c>
      <c r="K2451" s="99" t="str">
        <f>IF(ISBLANK('Zusatzblatt (Perigon)'!J2446),"",'Zusatzblatt (Perigon)'!T2446)</f>
        <v/>
      </c>
      <c r="L2451" s="95" t="str">
        <f>IF(ISBLANK('Zusatzblatt (Perigon)'!O2446),"",'Zusatzblatt (Perigon)'!O2446)</f>
        <v/>
      </c>
      <c r="M2451" s="95" t="str">
        <f>IF(ISBLANK('Zusatzblatt (Perigon)'!R2446),"",'Zusatzblatt (Perigon)'!R2446)</f>
        <v/>
      </c>
      <c r="N2451" s="95" t="str">
        <f>IF(ISBLANK('Zusatzblatt (Perigon)'!P2446),"",'Zusatzblatt (Perigon)'!P2446)</f>
        <v/>
      </c>
      <c r="O2451" s="38" t="str">
        <f>IF($L2451="","",VLOOKUP($R2451,Tarife!$A$2:$R$599,13,FALSE))</f>
        <v/>
      </c>
      <c r="P2451" s="38" t="str">
        <f t="shared" si="38"/>
        <v/>
      </c>
      <c r="R2451" s="100" t="str">
        <f>Zusammenzug!$C$25&amp;"-"&amp;Zusammenzug!$A$7&amp;"-"&amp;Leistungen!L2451</f>
        <v>2026-Nicht beauftragte Spitex-Organisation-</v>
      </c>
    </row>
    <row r="2452" spans="1:18" x14ac:dyDescent="0.2">
      <c r="A2452" s="95" t="str">
        <f>IF(ISBLANK('Zusatzblatt (Perigon)'!E2447),"",'Zusatzblatt (Perigon)'!E2447)</f>
        <v/>
      </c>
      <c r="B2452" s="95" t="str">
        <f>IF(ISBLANK('Zusatzblatt (Perigon)'!G2447),"",'Zusatzblatt (Perigon)'!G2447)</f>
        <v/>
      </c>
      <c r="C2452" s="96" t="str">
        <f>IF(ISBLANK('Zusatzblatt (Perigon)'!I2447),"",'Zusatzblatt (Perigon)'!I2447)</f>
        <v/>
      </c>
      <c r="D2452" s="97" t="str">
        <f>IF(ISBLANK('Zusatzblatt (Perigon)'!J2447),"",'Zusatzblatt (Perigon)'!J2447)</f>
        <v/>
      </c>
      <c r="E2452" s="64" t="str">
        <f>IF(ISBLANK('Zusatzblatt (Perigon)'!K2447),"",'Zusatzblatt (Perigon)'!K2447)</f>
        <v/>
      </c>
      <c r="F2452" s="65"/>
      <c r="G2452" s="64"/>
      <c r="H2452" s="69" t="str">
        <f>IF(ISBLANK('Zusatzblatt (Perigon)'!L2447),"",'Zusatzblatt (Perigon)'!L2447)</f>
        <v/>
      </c>
      <c r="I2452" s="69" t="str">
        <f>IF(ISBLANK('Zusatzblatt (Perigon)'!M2447),"",'Zusatzblatt (Perigon)'!M2447)</f>
        <v/>
      </c>
      <c r="J2452" s="98" t="str">
        <f>IF(ISBLANK('Zusatzblatt (Perigon)'!N2447),"",'Zusatzblatt (Perigon)'!N2447)</f>
        <v/>
      </c>
      <c r="K2452" s="99" t="str">
        <f>IF(ISBLANK('Zusatzblatt (Perigon)'!J2447),"",'Zusatzblatt (Perigon)'!T2447)</f>
        <v/>
      </c>
      <c r="L2452" s="95" t="str">
        <f>IF(ISBLANK('Zusatzblatt (Perigon)'!O2447),"",'Zusatzblatt (Perigon)'!O2447)</f>
        <v/>
      </c>
      <c r="M2452" s="95" t="str">
        <f>IF(ISBLANK('Zusatzblatt (Perigon)'!R2447),"",'Zusatzblatt (Perigon)'!R2447)</f>
        <v/>
      </c>
      <c r="N2452" s="95" t="str">
        <f>IF(ISBLANK('Zusatzblatt (Perigon)'!P2447),"",'Zusatzblatt (Perigon)'!P2447)</f>
        <v/>
      </c>
      <c r="O2452" s="38" t="str">
        <f>IF($L2452="","",VLOOKUP($R2452,Tarife!$A$2:$R$599,13,FALSE))</f>
        <v/>
      </c>
      <c r="P2452" s="38" t="str">
        <f t="shared" si="38"/>
        <v/>
      </c>
      <c r="R2452" s="100" t="str">
        <f>Zusammenzug!$C$25&amp;"-"&amp;Zusammenzug!$A$7&amp;"-"&amp;Leistungen!L2452</f>
        <v>2026-Nicht beauftragte Spitex-Organisation-</v>
      </c>
    </row>
    <row r="2453" spans="1:18" x14ac:dyDescent="0.2">
      <c r="A2453" s="95" t="str">
        <f>IF(ISBLANK('Zusatzblatt (Perigon)'!E2448),"",'Zusatzblatt (Perigon)'!E2448)</f>
        <v/>
      </c>
      <c r="B2453" s="95" t="str">
        <f>IF(ISBLANK('Zusatzblatt (Perigon)'!G2448),"",'Zusatzblatt (Perigon)'!G2448)</f>
        <v/>
      </c>
      <c r="C2453" s="96" t="str">
        <f>IF(ISBLANK('Zusatzblatt (Perigon)'!I2448),"",'Zusatzblatt (Perigon)'!I2448)</f>
        <v/>
      </c>
      <c r="D2453" s="97" t="str">
        <f>IF(ISBLANK('Zusatzblatt (Perigon)'!J2448),"",'Zusatzblatt (Perigon)'!J2448)</f>
        <v/>
      </c>
      <c r="E2453" s="64" t="str">
        <f>IF(ISBLANK('Zusatzblatt (Perigon)'!K2448),"",'Zusatzblatt (Perigon)'!K2448)</f>
        <v/>
      </c>
      <c r="F2453" s="65"/>
      <c r="G2453" s="64"/>
      <c r="H2453" s="69" t="str">
        <f>IF(ISBLANK('Zusatzblatt (Perigon)'!L2448),"",'Zusatzblatt (Perigon)'!L2448)</f>
        <v/>
      </c>
      <c r="I2453" s="69" t="str">
        <f>IF(ISBLANK('Zusatzblatt (Perigon)'!M2448),"",'Zusatzblatt (Perigon)'!M2448)</f>
        <v/>
      </c>
      <c r="J2453" s="98" t="str">
        <f>IF(ISBLANK('Zusatzblatt (Perigon)'!N2448),"",'Zusatzblatt (Perigon)'!N2448)</f>
        <v/>
      </c>
      <c r="K2453" s="99" t="str">
        <f>IF(ISBLANK('Zusatzblatt (Perigon)'!J2448),"",'Zusatzblatt (Perigon)'!T2448)</f>
        <v/>
      </c>
      <c r="L2453" s="95" t="str">
        <f>IF(ISBLANK('Zusatzblatt (Perigon)'!O2448),"",'Zusatzblatt (Perigon)'!O2448)</f>
        <v/>
      </c>
      <c r="M2453" s="95" t="str">
        <f>IF(ISBLANK('Zusatzblatt (Perigon)'!R2448),"",'Zusatzblatt (Perigon)'!R2448)</f>
        <v/>
      </c>
      <c r="N2453" s="95" t="str">
        <f>IF(ISBLANK('Zusatzblatt (Perigon)'!P2448),"",'Zusatzblatt (Perigon)'!P2448)</f>
        <v/>
      </c>
      <c r="O2453" s="38" t="str">
        <f>IF($L2453="","",VLOOKUP($R2453,Tarife!$A$2:$R$599,13,FALSE))</f>
        <v/>
      </c>
      <c r="P2453" s="38" t="str">
        <f t="shared" si="38"/>
        <v/>
      </c>
      <c r="R2453" s="100" t="str">
        <f>Zusammenzug!$C$25&amp;"-"&amp;Zusammenzug!$A$7&amp;"-"&amp;Leistungen!L2453</f>
        <v>2026-Nicht beauftragte Spitex-Organisation-</v>
      </c>
    </row>
    <row r="2454" spans="1:18" x14ac:dyDescent="0.2">
      <c r="A2454" s="95" t="str">
        <f>IF(ISBLANK('Zusatzblatt (Perigon)'!E2449),"",'Zusatzblatt (Perigon)'!E2449)</f>
        <v/>
      </c>
      <c r="B2454" s="95" t="str">
        <f>IF(ISBLANK('Zusatzblatt (Perigon)'!G2449),"",'Zusatzblatt (Perigon)'!G2449)</f>
        <v/>
      </c>
      <c r="C2454" s="96" t="str">
        <f>IF(ISBLANK('Zusatzblatt (Perigon)'!I2449),"",'Zusatzblatt (Perigon)'!I2449)</f>
        <v/>
      </c>
      <c r="D2454" s="97" t="str">
        <f>IF(ISBLANK('Zusatzblatt (Perigon)'!J2449),"",'Zusatzblatt (Perigon)'!J2449)</f>
        <v/>
      </c>
      <c r="E2454" s="64" t="str">
        <f>IF(ISBLANK('Zusatzblatt (Perigon)'!K2449),"",'Zusatzblatt (Perigon)'!K2449)</f>
        <v/>
      </c>
      <c r="F2454" s="65"/>
      <c r="G2454" s="64"/>
      <c r="H2454" s="69" t="str">
        <f>IF(ISBLANK('Zusatzblatt (Perigon)'!L2449),"",'Zusatzblatt (Perigon)'!L2449)</f>
        <v/>
      </c>
      <c r="I2454" s="69" t="str">
        <f>IF(ISBLANK('Zusatzblatt (Perigon)'!M2449),"",'Zusatzblatt (Perigon)'!M2449)</f>
        <v/>
      </c>
      <c r="J2454" s="98" t="str">
        <f>IF(ISBLANK('Zusatzblatt (Perigon)'!N2449),"",'Zusatzblatt (Perigon)'!N2449)</f>
        <v/>
      </c>
      <c r="K2454" s="99" t="str">
        <f>IF(ISBLANK('Zusatzblatt (Perigon)'!J2449),"",'Zusatzblatt (Perigon)'!T2449)</f>
        <v/>
      </c>
      <c r="L2454" s="95" t="str">
        <f>IF(ISBLANK('Zusatzblatt (Perigon)'!O2449),"",'Zusatzblatt (Perigon)'!O2449)</f>
        <v/>
      </c>
      <c r="M2454" s="95" t="str">
        <f>IF(ISBLANK('Zusatzblatt (Perigon)'!R2449),"",'Zusatzblatt (Perigon)'!R2449)</f>
        <v/>
      </c>
      <c r="N2454" s="95" t="str">
        <f>IF(ISBLANK('Zusatzblatt (Perigon)'!P2449),"",'Zusatzblatt (Perigon)'!P2449)</f>
        <v/>
      </c>
      <c r="O2454" s="38" t="str">
        <f>IF($L2454="","",VLOOKUP($R2454,Tarife!$A$2:$R$599,13,FALSE))</f>
        <v/>
      </c>
      <c r="P2454" s="38" t="str">
        <f t="shared" si="38"/>
        <v/>
      </c>
      <c r="R2454" s="100" t="str">
        <f>Zusammenzug!$C$25&amp;"-"&amp;Zusammenzug!$A$7&amp;"-"&amp;Leistungen!L2454</f>
        <v>2026-Nicht beauftragte Spitex-Organisation-</v>
      </c>
    </row>
    <row r="2455" spans="1:18" x14ac:dyDescent="0.2">
      <c r="A2455" s="95" t="str">
        <f>IF(ISBLANK('Zusatzblatt (Perigon)'!E2450),"",'Zusatzblatt (Perigon)'!E2450)</f>
        <v/>
      </c>
      <c r="B2455" s="95" t="str">
        <f>IF(ISBLANK('Zusatzblatt (Perigon)'!G2450),"",'Zusatzblatt (Perigon)'!G2450)</f>
        <v/>
      </c>
      <c r="C2455" s="96" t="str">
        <f>IF(ISBLANK('Zusatzblatt (Perigon)'!I2450),"",'Zusatzblatt (Perigon)'!I2450)</f>
        <v/>
      </c>
      <c r="D2455" s="97" t="str">
        <f>IF(ISBLANK('Zusatzblatt (Perigon)'!J2450),"",'Zusatzblatt (Perigon)'!J2450)</f>
        <v/>
      </c>
      <c r="E2455" s="64" t="str">
        <f>IF(ISBLANK('Zusatzblatt (Perigon)'!K2450),"",'Zusatzblatt (Perigon)'!K2450)</f>
        <v/>
      </c>
      <c r="F2455" s="65"/>
      <c r="G2455" s="64"/>
      <c r="H2455" s="69" t="str">
        <f>IF(ISBLANK('Zusatzblatt (Perigon)'!L2450),"",'Zusatzblatt (Perigon)'!L2450)</f>
        <v/>
      </c>
      <c r="I2455" s="69" t="str">
        <f>IF(ISBLANK('Zusatzblatt (Perigon)'!M2450),"",'Zusatzblatt (Perigon)'!M2450)</f>
        <v/>
      </c>
      <c r="J2455" s="98" t="str">
        <f>IF(ISBLANK('Zusatzblatt (Perigon)'!N2450),"",'Zusatzblatt (Perigon)'!N2450)</f>
        <v/>
      </c>
      <c r="K2455" s="99" t="str">
        <f>IF(ISBLANK('Zusatzblatt (Perigon)'!J2450),"",'Zusatzblatt (Perigon)'!T2450)</f>
        <v/>
      </c>
      <c r="L2455" s="95" t="str">
        <f>IF(ISBLANK('Zusatzblatt (Perigon)'!O2450),"",'Zusatzblatt (Perigon)'!O2450)</f>
        <v/>
      </c>
      <c r="M2455" s="95" t="str">
        <f>IF(ISBLANK('Zusatzblatt (Perigon)'!R2450),"",'Zusatzblatt (Perigon)'!R2450)</f>
        <v/>
      </c>
      <c r="N2455" s="95" t="str">
        <f>IF(ISBLANK('Zusatzblatt (Perigon)'!P2450),"",'Zusatzblatt (Perigon)'!P2450)</f>
        <v/>
      </c>
      <c r="O2455" s="38" t="str">
        <f>IF($L2455="","",VLOOKUP($R2455,Tarife!$A$2:$R$599,13,FALSE))</f>
        <v/>
      </c>
      <c r="P2455" s="38" t="str">
        <f t="shared" si="38"/>
        <v/>
      </c>
      <c r="R2455" s="100" t="str">
        <f>Zusammenzug!$C$25&amp;"-"&amp;Zusammenzug!$A$7&amp;"-"&amp;Leistungen!L2455</f>
        <v>2026-Nicht beauftragte Spitex-Organisation-</v>
      </c>
    </row>
    <row r="2456" spans="1:18" x14ac:dyDescent="0.2">
      <c r="A2456" s="95" t="str">
        <f>IF(ISBLANK('Zusatzblatt (Perigon)'!E2451),"",'Zusatzblatt (Perigon)'!E2451)</f>
        <v/>
      </c>
      <c r="B2456" s="95" t="str">
        <f>IF(ISBLANK('Zusatzblatt (Perigon)'!G2451),"",'Zusatzblatt (Perigon)'!G2451)</f>
        <v/>
      </c>
      <c r="C2456" s="96" t="str">
        <f>IF(ISBLANK('Zusatzblatt (Perigon)'!I2451),"",'Zusatzblatt (Perigon)'!I2451)</f>
        <v/>
      </c>
      <c r="D2456" s="97" t="str">
        <f>IF(ISBLANK('Zusatzblatt (Perigon)'!J2451),"",'Zusatzblatt (Perigon)'!J2451)</f>
        <v/>
      </c>
      <c r="E2456" s="64" t="str">
        <f>IF(ISBLANK('Zusatzblatt (Perigon)'!K2451),"",'Zusatzblatt (Perigon)'!K2451)</f>
        <v/>
      </c>
      <c r="F2456" s="65"/>
      <c r="G2456" s="64"/>
      <c r="H2456" s="69" t="str">
        <f>IF(ISBLANK('Zusatzblatt (Perigon)'!L2451),"",'Zusatzblatt (Perigon)'!L2451)</f>
        <v/>
      </c>
      <c r="I2456" s="69" t="str">
        <f>IF(ISBLANK('Zusatzblatt (Perigon)'!M2451),"",'Zusatzblatt (Perigon)'!M2451)</f>
        <v/>
      </c>
      <c r="J2456" s="98" t="str">
        <f>IF(ISBLANK('Zusatzblatt (Perigon)'!N2451),"",'Zusatzblatt (Perigon)'!N2451)</f>
        <v/>
      </c>
      <c r="K2456" s="99" t="str">
        <f>IF(ISBLANK('Zusatzblatt (Perigon)'!J2451),"",'Zusatzblatt (Perigon)'!T2451)</f>
        <v/>
      </c>
      <c r="L2456" s="95" t="str">
        <f>IF(ISBLANK('Zusatzblatt (Perigon)'!O2451),"",'Zusatzblatt (Perigon)'!O2451)</f>
        <v/>
      </c>
      <c r="M2456" s="95" t="str">
        <f>IF(ISBLANK('Zusatzblatt (Perigon)'!R2451),"",'Zusatzblatt (Perigon)'!R2451)</f>
        <v/>
      </c>
      <c r="N2456" s="95" t="str">
        <f>IF(ISBLANK('Zusatzblatt (Perigon)'!P2451),"",'Zusatzblatt (Perigon)'!P2451)</f>
        <v/>
      </c>
      <c r="O2456" s="38" t="str">
        <f>IF($L2456="","",VLOOKUP($R2456,Tarife!$A$2:$R$599,13,FALSE))</f>
        <v/>
      </c>
      <c r="P2456" s="38" t="str">
        <f t="shared" si="38"/>
        <v/>
      </c>
      <c r="R2456" s="100" t="str">
        <f>Zusammenzug!$C$25&amp;"-"&amp;Zusammenzug!$A$7&amp;"-"&amp;Leistungen!L2456</f>
        <v>2026-Nicht beauftragte Spitex-Organisation-</v>
      </c>
    </row>
    <row r="2457" spans="1:18" x14ac:dyDescent="0.2">
      <c r="A2457" s="95" t="str">
        <f>IF(ISBLANK('Zusatzblatt (Perigon)'!E2452),"",'Zusatzblatt (Perigon)'!E2452)</f>
        <v/>
      </c>
      <c r="B2457" s="95" t="str">
        <f>IF(ISBLANK('Zusatzblatt (Perigon)'!G2452),"",'Zusatzblatt (Perigon)'!G2452)</f>
        <v/>
      </c>
      <c r="C2457" s="96" t="str">
        <f>IF(ISBLANK('Zusatzblatt (Perigon)'!I2452),"",'Zusatzblatt (Perigon)'!I2452)</f>
        <v/>
      </c>
      <c r="D2457" s="97" t="str">
        <f>IF(ISBLANK('Zusatzblatt (Perigon)'!J2452),"",'Zusatzblatt (Perigon)'!J2452)</f>
        <v/>
      </c>
      <c r="E2457" s="64" t="str">
        <f>IF(ISBLANK('Zusatzblatt (Perigon)'!K2452),"",'Zusatzblatt (Perigon)'!K2452)</f>
        <v/>
      </c>
      <c r="F2457" s="65"/>
      <c r="G2457" s="64"/>
      <c r="H2457" s="69" t="str">
        <f>IF(ISBLANK('Zusatzblatt (Perigon)'!L2452),"",'Zusatzblatt (Perigon)'!L2452)</f>
        <v/>
      </c>
      <c r="I2457" s="69" t="str">
        <f>IF(ISBLANK('Zusatzblatt (Perigon)'!M2452),"",'Zusatzblatt (Perigon)'!M2452)</f>
        <v/>
      </c>
      <c r="J2457" s="98" t="str">
        <f>IF(ISBLANK('Zusatzblatt (Perigon)'!N2452),"",'Zusatzblatt (Perigon)'!N2452)</f>
        <v/>
      </c>
      <c r="K2457" s="99" t="str">
        <f>IF(ISBLANK('Zusatzblatt (Perigon)'!J2452),"",'Zusatzblatt (Perigon)'!T2452)</f>
        <v/>
      </c>
      <c r="L2457" s="95" t="str">
        <f>IF(ISBLANK('Zusatzblatt (Perigon)'!O2452),"",'Zusatzblatt (Perigon)'!O2452)</f>
        <v/>
      </c>
      <c r="M2457" s="95" t="str">
        <f>IF(ISBLANK('Zusatzblatt (Perigon)'!R2452),"",'Zusatzblatt (Perigon)'!R2452)</f>
        <v/>
      </c>
      <c r="N2457" s="95" t="str">
        <f>IF(ISBLANK('Zusatzblatt (Perigon)'!P2452),"",'Zusatzblatt (Perigon)'!P2452)</f>
        <v/>
      </c>
      <c r="O2457" s="38" t="str">
        <f>IF($L2457="","",VLOOKUP($R2457,Tarife!$A$2:$R$599,13,FALSE))</f>
        <v/>
      </c>
      <c r="P2457" s="38" t="str">
        <f t="shared" si="38"/>
        <v/>
      </c>
      <c r="R2457" s="100" t="str">
        <f>Zusammenzug!$C$25&amp;"-"&amp;Zusammenzug!$A$7&amp;"-"&amp;Leistungen!L2457</f>
        <v>2026-Nicht beauftragte Spitex-Organisation-</v>
      </c>
    </row>
    <row r="2458" spans="1:18" x14ac:dyDescent="0.2">
      <c r="A2458" s="95" t="str">
        <f>IF(ISBLANK('Zusatzblatt (Perigon)'!E2453),"",'Zusatzblatt (Perigon)'!E2453)</f>
        <v/>
      </c>
      <c r="B2458" s="95" t="str">
        <f>IF(ISBLANK('Zusatzblatt (Perigon)'!G2453),"",'Zusatzblatt (Perigon)'!G2453)</f>
        <v/>
      </c>
      <c r="C2458" s="96" t="str">
        <f>IF(ISBLANK('Zusatzblatt (Perigon)'!I2453),"",'Zusatzblatt (Perigon)'!I2453)</f>
        <v/>
      </c>
      <c r="D2458" s="97" t="str">
        <f>IF(ISBLANK('Zusatzblatt (Perigon)'!J2453),"",'Zusatzblatt (Perigon)'!J2453)</f>
        <v/>
      </c>
      <c r="E2458" s="64" t="str">
        <f>IF(ISBLANK('Zusatzblatt (Perigon)'!K2453),"",'Zusatzblatt (Perigon)'!K2453)</f>
        <v/>
      </c>
      <c r="F2458" s="65"/>
      <c r="G2458" s="64"/>
      <c r="H2458" s="69" t="str">
        <f>IF(ISBLANK('Zusatzblatt (Perigon)'!L2453),"",'Zusatzblatt (Perigon)'!L2453)</f>
        <v/>
      </c>
      <c r="I2458" s="69" t="str">
        <f>IF(ISBLANK('Zusatzblatt (Perigon)'!M2453),"",'Zusatzblatt (Perigon)'!M2453)</f>
        <v/>
      </c>
      <c r="J2458" s="98" t="str">
        <f>IF(ISBLANK('Zusatzblatt (Perigon)'!N2453),"",'Zusatzblatt (Perigon)'!N2453)</f>
        <v/>
      </c>
      <c r="K2458" s="99" t="str">
        <f>IF(ISBLANK('Zusatzblatt (Perigon)'!J2453),"",'Zusatzblatt (Perigon)'!T2453)</f>
        <v/>
      </c>
      <c r="L2458" s="95" t="str">
        <f>IF(ISBLANK('Zusatzblatt (Perigon)'!O2453),"",'Zusatzblatt (Perigon)'!O2453)</f>
        <v/>
      </c>
      <c r="M2458" s="95" t="str">
        <f>IF(ISBLANK('Zusatzblatt (Perigon)'!R2453),"",'Zusatzblatt (Perigon)'!R2453)</f>
        <v/>
      </c>
      <c r="N2458" s="95" t="str">
        <f>IF(ISBLANK('Zusatzblatt (Perigon)'!P2453),"",'Zusatzblatt (Perigon)'!P2453)</f>
        <v/>
      </c>
      <c r="O2458" s="38" t="str">
        <f>IF($L2458="","",VLOOKUP($R2458,Tarife!$A$2:$R$599,13,FALSE))</f>
        <v/>
      </c>
      <c r="P2458" s="38" t="str">
        <f t="shared" si="38"/>
        <v/>
      </c>
      <c r="R2458" s="100" t="str">
        <f>Zusammenzug!$C$25&amp;"-"&amp;Zusammenzug!$A$7&amp;"-"&amp;Leistungen!L2458</f>
        <v>2026-Nicht beauftragte Spitex-Organisation-</v>
      </c>
    </row>
    <row r="2459" spans="1:18" x14ac:dyDescent="0.2">
      <c r="A2459" s="95" t="str">
        <f>IF(ISBLANK('Zusatzblatt (Perigon)'!E2454),"",'Zusatzblatt (Perigon)'!E2454)</f>
        <v/>
      </c>
      <c r="B2459" s="95" t="str">
        <f>IF(ISBLANK('Zusatzblatt (Perigon)'!G2454),"",'Zusatzblatt (Perigon)'!G2454)</f>
        <v/>
      </c>
      <c r="C2459" s="96" t="str">
        <f>IF(ISBLANK('Zusatzblatt (Perigon)'!I2454),"",'Zusatzblatt (Perigon)'!I2454)</f>
        <v/>
      </c>
      <c r="D2459" s="97" t="str">
        <f>IF(ISBLANK('Zusatzblatt (Perigon)'!J2454),"",'Zusatzblatt (Perigon)'!J2454)</f>
        <v/>
      </c>
      <c r="E2459" s="64" t="str">
        <f>IF(ISBLANK('Zusatzblatt (Perigon)'!K2454),"",'Zusatzblatt (Perigon)'!K2454)</f>
        <v/>
      </c>
      <c r="F2459" s="65"/>
      <c r="G2459" s="64"/>
      <c r="H2459" s="69" t="str">
        <f>IF(ISBLANK('Zusatzblatt (Perigon)'!L2454),"",'Zusatzblatt (Perigon)'!L2454)</f>
        <v/>
      </c>
      <c r="I2459" s="69" t="str">
        <f>IF(ISBLANK('Zusatzblatt (Perigon)'!M2454),"",'Zusatzblatt (Perigon)'!M2454)</f>
        <v/>
      </c>
      <c r="J2459" s="98" t="str">
        <f>IF(ISBLANK('Zusatzblatt (Perigon)'!N2454),"",'Zusatzblatt (Perigon)'!N2454)</f>
        <v/>
      </c>
      <c r="K2459" s="99" t="str">
        <f>IF(ISBLANK('Zusatzblatt (Perigon)'!J2454),"",'Zusatzblatt (Perigon)'!T2454)</f>
        <v/>
      </c>
      <c r="L2459" s="95" t="str">
        <f>IF(ISBLANK('Zusatzblatt (Perigon)'!O2454),"",'Zusatzblatt (Perigon)'!O2454)</f>
        <v/>
      </c>
      <c r="M2459" s="95" t="str">
        <f>IF(ISBLANK('Zusatzblatt (Perigon)'!R2454),"",'Zusatzblatt (Perigon)'!R2454)</f>
        <v/>
      </c>
      <c r="N2459" s="95" t="str">
        <f>IF(ISBLANK('Zusatzblatt (Perigon)'!P2454),"",'Zusatzblatt (Perigon)'!P2454)</f>
        <v/>
      </c>
      <c r="O2459" s="38" t="str">
        <f>IF($L2459="","",VLOOKUP($R2459,Tarife!$A$2:$R$599,13,FALSE))</f>
        <v/>
      </c>
      <c r="P2459" s="38" t="str">
        <f t="shared" si="38"/>
        <v/>
      </c>
      <c r="R2459" s="100" t="str">
        <f>Zusammenzug!$C$25&amp;"-"&amp;Zusammenzug!$A$7&amp;"-"&amp;Leistungen!L2459</f>
        <v>2026-Nicht beauftragte Spitex-Organisation-</v>
      </c>
    </row>
    <row r="2460" spans="1:18" x14ac:dyDescent="0.2">
      <c r="A2460" s="95" t="str">
        <f>IF(ISBLANK('Zusatzblatt (Perigon)'!E2455),"",'Zusatzblatt (Perigon)'!E2455)</f>
        <v/>
      </c>
      <c r="B2460" s="95" t="str">
        <f>IF(ISBLANK('Zusatzblatt (Perigon)'!G2455),"",'Zusatzblatt (Perigon)'!G2455)</f>
        <v/>
      </c>
      <c r="C2460" s="96" t="str">
        <f>IF(ISBLANK('Zusatzblatt (Perigon)'!I2455),"",'Zusatzblatt (Perigon)'!I2455)</f>
        <v/>
      </c>
      <c r="D2460" s="97" t="str">
        <f>IF(ISBLANK('Zusatzblatt (Perigon)'!J2455),"",'Zusatzblatt (Perigon)'!J2455)</f>
        <v/>
      </c>
      <c r="E2460" s="64" t="str">
        <f>IF(ISBLANK('Zusatzblatt (Perigon)'!K2455),"",'Zusatzblatt (Perigon)'!K2455)</f>
        <v/>
      </c>
      <c r="F2460" s="65"/>
      <c r="G2460" s="64"/>
      <c r="H2460" s="69" t="str">
        <f>IF(ISBLANK('Zusatzblatt (Perigon)'!L2455),"",'Zusatzblatt (Perigon)'!L2455)</f>
        <v/>
      </c>
      <c r="I2460" s="69" t="str">
        <f>IF(ISBLANK('Zusatzblatt (Perigon)'!M2455),"",'Zusatzblatt (Perigon)'!M2455)</f>
        <v/>
      </c>
      <c r="J2460" s="98" t="str">
        <f>IF(ISBLANK('Zusatzblatt (Perigon)'!N2455),"",'Zusatzblatt (Perigon)'!N2455)</f>
        <v/>
      </c>
      <c r="K2460" s="99" t="str">
        <f>IF(ISBLANK('Zusatzblatt (Perigon)'!J2455),"",'Zusatzblatt (Perigon)'!T2455)</f>
        <v/>
      </c>
      <c r="L2460" s="95" t="str">
        <f>IF(ISBLANK('Zusatzblatt (Perigon)'!O2455),"",'Zusatzblatt (Perigon)'!O2455)</f>
        <v/>
      </c>
      <c r="M2460" s="95" t="str">
        <f>IF(ISBLANK('Zusatzblatt (Perigon)'!R2455),"",'Zusatzblatt (Perigon)'!R2455)</f>
        <v/>
      </c>
      <c r="N2460" s="95" t="str">
        <f>IF(ISBLANK('Zusatzblatt (Perigon)'!P2455),"",'Zusatzblatt (Perigon)'!P2455)</f>
        <v/>
      </c>
      <c r="O2460" s="38" t="str">
        <f>IF($L2460="","",VLOOKUP($R2460,Tarife!$A$2:$R$599,13,FALSE))</f>
        <v/>
      </c>
      <c r="P2460" s="38" t="str">
        <f t="shared" si="38"/>
        <v/>
      </c>
      <c r="R2460" s="100" t="str">
        <f>Zusammenzug!$C$25&amp;"-"&amp;Zusammenzug!$A$7&amp;"-"&amp;Leistungen!L2460</f>
        <v>2026-Nicht beauftragte Spitex-Organisation-</v>
      </c>
    </row>
    <row r="2461" spans="1:18" x14ac:dyDescent="0.2">
      <c r="A2461" s="95" t="str">
        <f>IF(ISBLANK('Zusatzblatt (Perigon)'!E2456),"",'Zusatzblatt (Perigon)'!E2456)</f>
        <v/>
      </c>
      <c r="B2461" s="95" t="str">
        <f>IF(ISBLANK('Zusatzblatt (Perigon)'!G2456),"",'Zusatzblatt (Perigon)'!G2456)</f>
        <v/>
      </c>
      <c r="C2461" s="96" t="str">
        <f>IF(ISBLANK('Zusatzblatt (Perigon)'!I2456),"",'Zusatzblatt (Perigon)'!I2456)</f>
        <v/>
      </c>
      <c r="D2461" s="97" t="str">
        <f>IF(ISBLANK('Zusatzblatt (Perigon)'!J2456),"",'Zusatzblatt (Perigon)'!J2456)</f>
        <v/>
      </c>
      <c r="E2461" s="64" t="str">
        <f>IF(ISBLANK('Zusatzblatt (Perigon)'!K2456),"",'Zusatzblatt (Perigon)'!K2456)</f>
        <v/>
      </c>
      <c r="F2461" s="65"/>
      <c r="G2461" s="64"/>
      <c r="H2461" s="69" t="str">
        <f>IF(ISBLANK('Zusatzblatt (Perigon)'!L2456),"",'Zusatzblatt (Perigon)'!L2456)</f>
        <v/>
      </c>
      <c r="I2461" s="69" t="str">
        <f>IF(ISBLANK('Zusatzblatt (Perigon)'!M2456),"",'Zusatzblatt (Perigon)'!M2456)</f>
        <v/>
      </c>
      <c r="J2461" s="98" t="str">
        <f>IF(ISBLANK('Zusatzblatt (Perigon)'!N2456),"",'Zusatzblatt (Perigon)'!N2456)</f>
        <v/>
      </c>
      <c r="K2461" s="99" t="str">
        <f>IF(ISBLANK('Zusatzblatt (Perigon)'!J2456),"",'Zusatzblatt (Perigon)'!T2456)</f>
        <v/>
      </c>
      <c r="L2461" s="95" t="str">
        <f>IF(ISBLANK('Zusatzblatt (Perigon)'!O2456),"",'Zusatzblatt (Perigon)'!O2456)</f>
        <v/>
      </c>
      <c r="M2461" s="95" t="str">
        <f>IF(ISBLANK('Zusatzblatt (Perigon)'!R2456),"",'Zusatzblatt (Perigon)'!R2456)</f>
        <v/>
      </c>
      <c r="N2461" s="95" t="str">
        <f>IF(ISBLANK('Zusatzblatt (Perigon)'!P2456),"",'Zusatzblatt (Perigon)'!P2456)</f>
        <v/>
      </c>
      <c r="O2461" s="38" t="str">
        <f>IF($L2461="","",VLOOKUP($R2461,Tarife!$A$2:$R$599,13,FALSE))</f>
        <v/>
      </c>
      <c r="P2461" s="38" t="str">
        <f t="shared" si="38"/>
        <v/>
      </c>
      <c r="R2461" s="100" t="str">
        <f>Zusammenzug!$C$25&amp;"-"&amp;Zusammenzug!$A$7&amp;"-"&amp;Leistungen!L2461</f>
        <v>2026-Nicht beauftragte Spitex-Organisation-</v>
      </c>
    </row>
    <row r="2462" spans="1:18" x14ac:dyDescent="0.2">
      <c r="A2462" s="95" t="str">
        <f>IF(ISBLANK('Zusatzblatt (Perigon)'!E2457),"",'Zusatzblatt (Perigon)'!E2457)</f>
        <v/>
      </c>
      <c r="B2462" s="95" t="str">
        <f>IF(ISBLANK('Zusatzblatt (Perigon)'!G2457),"",'Zusatzblatt (Perigon)'!G2457)</f>
        <v/>
      </c>
      <c r="C2462" s="96" t="str">
        <f>IF(ISBLANK('Zusatzblatt (Perigon)'!I2457),"",'Zusatzblatt (Perigon)'!I2457)</f>
        <v/>
      </c>
      <c r="D2462" s="97" t="str">
        <f>IF(ISBLANK('Zusatzblatt (Perigon)'!J2457),"",'Zusatzblatt (Perigon)'!J2457)</f>
        <v/>
      </c>
      <c r="E2462" s="64" t="str">
        <f>IF(ISBLANK('Zusatzblatt (Perigon)'!K2457),"",'Zusatzblatt (Perigon)'!K2457)</f>
        <v/>
      </c>
      <c r="F2462" s="65"/>
      <c r="G2462" s="64"/>
      <c r="H2462" s="69" t="str">
        <f>IF(ISBLANK('Zusatzblatt (Perigon)'!L2457),"",'Zusatzblatt (Perigon)'!L2457)</f>
        <v/>
      </c>
      <c r="I2462" s="69" t="str">
        <f>IF(ISBLANK('Zusatzblatt (Perigon)'!M2457),"",'Zusatzblatt (Perigon)'!M2457)</f>
        <v/>
      </c>
      <c r="J2462" s="98" t="str">
        <f>IF(ISBLANK('Zusatzblatt (Perigon)'!N2457),"",'Zusatzblatt (Perigon)'!N2457)</f>
        <v/>
      </c>
      <c r="K2462" s="99" t="str">
        <f>IF(ISBLANK('Zusatzblatt (Perigon)'!J2457),"",'Zusatzblatt (Perigon)'!T2457)</f>
        <v/>
      </c>
      <c r="L2462" s="95" t="str">
        <f>IF(ISBLANK('Zusatzblatt (Perigon)'!O2457),"",'Zusatzblatt (Perigon)'!O2457)</f>
        <v/>
      </c>
      <c r="M2462" s="95" t="str">
        <f>IF(ISBLANK('Zusatzblatt (Perigon)'!R2457),"",'Zusatzblatt (Perigon)'!R2457)</f>
        <v/>
      </c>
      <c r="N2462" s="95" t="str">
        <f>IF(ISBLANK('Zusatzblatt (Perigon)'!P2457),"",'Zusatzblatt (Perigon)'!P2457)</f>
        <v/>
      </c>
      <c r="O2462" s="38" t="str">
        <f>IF($L2462="","",VLOOKUP($R2462,Tarife!$A$2:$R$599,13,FALSE))</f>
        <v/>
      </c>
      <c r="P2462" s="38" t="str">
        <f t="shared" si="38"/>
        <v/>
      </c>
      <c r="R2462" s="100" t="str">
        <f>Zusammenzug!$C$25&amp;"-"&amp;Zusammenzug!$A$7&amp;"-"&amp;Leistungen!L2462</f>
        <v>2026-Nicht beauftragte Spitex-Organisation-</v>
      </c>
    </row>
    <row r="2463" spans="1:18" x14ac:dyDescent="0.2">
      <c r="A2463" s="95" t="str">
        <f>IF(ISBLANK('Zusatzblatt (Perigon)'!E2458),"",'Zusatzblatt (Perigon)'!E2458)</f>
        <v/>
      </c>
      <c r="B2463" s="95" t="str">
        <f>IF(ISBLANK('Zusatzblatt (Perigon)'!G2458),"",'Zusatzblatt (Perigon)'!G2458)</f>
        <v/>
      </c>
      <c r="C2463" s="96" t="str">
        <f>IF(ISBLANK('Zusatzblatt (Perigon)'!I2458),"",'Zusatzblatt (Perigon)'!I2458)</f>
        <v/>
      </c>
      <c r="D2463" s="97" t="str">
        <f>IF(ISBLANK('Zusatzblatt (Perigon)'!J2458),"",'Zusatzblatt (Perigon)'!J2458)</f>
        <v/>
      </c>
      <c r="E2463" s="64" t="str">
        <f>IF(ISBLANK('Zusatzblatt (Perigon)'!K2458),"",'Zusatzblatt (Perigon)'!K2458)</f>
        <v/>
      </c>
      <c r="F2463" s="65"/>
      <c r="G2463" s="64"/>
      <c r="H2463" s="69" t="str">
        <f>IF(ISBLANK('Zusatzblatt (Perigon)'!L2458),"",'Zusatzblatt (Perigon)'!L2458)</f>
        <v/>
      </c>
      <c r="I2463" s="69" t="str">
        <f>IF(ISBLANK('Zusatzblatt (Perigon)'!M2458),"",'Zusatzblatt (Perigon)'!M2458)</f>
        <v/>
      </c>
      <c r="J2463" s="98" t="str">
        <f>IF(ISBLANK('Zusatzblatt (Perigon)'!N2458),"",'Zusatzblatt (Perigon)'!N2458)</f>
        <v/>
      </c>
      <c r="K2463" s="99" t="str">
        <f>IF(ISBLANK('Zusatzblatt (Perigon)'!J2458),"",'Zusatzblatt (Perigon)'!T2458)</f>
        <v/>
      </c>
      <c r="L2463" s="95" t="str">
        <f>IF(ISBLANK('Zusatzblatt (Perigon)'!O2458),"",'Zusatzblatt (Perigon)'!O2458)</f>
        <v/>
      </c>
      <c r="M2463" s="95" t="str">
        <f>IF(ISBLANK('Zusatzblatt (Perigon)'!R2458),"",'Zusatzblatt (Perigon)'!R2458)</f>
        <v/>
      </c>
      <c r="N2463" s="95" t="str">
        <f>IF(ISBLANK('Zusatzblatt (Perigon)'!P2458),"",'Zusatzblatt (Perigon)'!P2458)</f>
        <v/>
      </c>
      <c r="O2463" s="38" t="str">
        <f>IF($L2463="","",VLOOKUP($R2463,Tarife!$A$2:$R$599,13,FALSE))</f>
        <v/>
      </c>
      <c r="P2463" s="38" t="str">
        <f t="shared" si="38"/>
        <v/>
      </c>
      <c r="R2463" s="100" t="str">
        <f>Zusammenzug!$C$25&amp;"-"&amp;Zusammenzug!$A$7&amp;"-"&amp;Leistungen!L2463</f>
        <v>2026-Nicht beauftragte Spitex-Organisation-</v>
      </c>
    </row>
    <row r="2464" spans="1:18" x14ac:dyDescent="0.2">
      <c r="A2464" s="95" t="str">
        <f>IF(ISBLANK('Zusatzblatt (Perigon)'!E2459),"",'Zusatzblatt (Perigon)'!E2459)</f>
        <v/>
      </c>
      <c r="B2464" s="95" t="str">
        <f>IF(ISBLANK('Zusatzblatt (Perigon)'!G2459),"",'Zusatzblatt (Perigon)'!G2459)</f>
        <v/>
      </c>
      <c r="C2464" s="96" t="str">
        <f>IF(ISBLANK('Zusatzblatt (Perigon)'!I2459),"",'Zusatzblatt (Perigon)'!I2459)</f>
        <v/>
      </c>
      <c r="D2464" s="97" t="str">
        <f>IF(ISBLANK('Zusatzblatt (Perigon)'!J2459),"",'Zusatzblatt (Perigon)'!J2459)</f>
        <v/>
      </c>
      <c r="E2464" s="64" t="str">
        <f>IF(ISBLANK('Zusatzblatt (Perigon)'!K2459),"",'Zusatzblatt (Perigon)'!K2459)</f>
        <v/>
      </c>
      <c r="F2464" s="65"/>
      <c r="G2464" s="64"/>
      <c r="H2464" s="69" t="str">
        <f>IF(ISBLANK('Zusatzblatt (Perigon)'!L2459),"",'Zusatzblatt (Perigon)'!L2459)</f>
        <v/>
      </c>
      <c r="I2464" s="69" t="str">
        <f>IF(ISBLANK('Zusatzblatt (Perigon)'!M2459),"",'Zusatzblatt (Perigon)'!M2459)</f>
        <v/>
      </c>
      <c r="J2464" s="98" t="str">
        <f>IF(ISBLANK('Zusatzblatt (Perigon)'!N2459),"",'Zusatzblatt (Perigon)'!N2459)</f>
        <v/>
      </c>
      <c r="K2464" s="99" t="str">
        <f>IF(ISBLANK('Zusatzblatt (Perigon)'!J2459),"",'Zusatzblatt (Perigon)'!T2459)</f>
        <v/>
      </c>
      <c r="L2464" s="95" t="str">
        <f>IF(ISBLANK('Zusatzblatt (Perigon)'!O2459),"",'Zusatzblatt (Perigon)'!O2459)</f>
        <v/>
      </c>
      <c r="M2464" s="95" t="str">
        <f>IF(ISBLANK('Zusatzblatt (Perigon)'!R2459),"",'Zusatzblatt (Perigon)'!R2459)</f>
        <v/>
      </c>
      <c r="N2464" s="95" t="str">
        <f>IF(ISBLANK('Zusatzblatt (Perigon)'!P2459),"",'Zusatzblatt (Perigon)'!P2459)</f>
        <v/>
      </c>
      <c r="O2464" s="38" t="str">
        <f>IF($L2464="","",VLOOKUP($R2464,Tarife!$A$2:$R$599,13,FALSE))</f>
        <v/>
      </c>
      <c r="P2464" s="38" t="str">
        <f t="shared" si="38"/>
        <v/>
      </c>
      <c r="R2464" s="100" t="str">
        <f>Zusammenzug!$C$25&amp;"-"&amp;Zusammenzug!$A$7&amp;"-"&amp;Leistungen!L2464</f>
        <v>2026-Nicht beauftragte Spitex-Organisation-</v>
      </c>
    </row>
    <row r="2465" spans="1:18" x14ac:dyDescent="0.2">
      <c r="A2465" s="95" t="str">
        <f>IF(ISBLANK('Zusatzblatt (Perigon)'!E2460),"",'Zusatzblatt (Perigon)'!E2460)</f>
        <v/>
      </c>
      <c r="B2465" s="95" t="str">
        <f>IF(ISBLANK('Zusatzblatt (Perigon)'!G2460),"",'Zusatzblatt (Perigon)'!G2460)</f>
        <v/>
      </c>
      <c r="C2465" s="96" t="str">
        <f>IF(ISBLANK('Zusatzblatt (Perigon)'!I2460),"",'Zusatzblatt (Perigon)'!I2460)</f>
        <v/>
      </c>
      <c r="D2465" s="97" t="str">
        <f>IF(ISBLANK('Zusatzblatt (Perigon)'!J2460),"",'Zusatzblatt (Perigon)'!J2460)</f>
        <v/>
      </c>
      <c r="E2465" s="64" t="str">
        <f>IF(ISBLANK('Zusatzblatt (Perigon)'!K2460),"",'Zusatzblatt (Perigon)'!K2460)</f>
        <v/>
      </c>
      <c r="F2465" s="65"/>
      <c r="G2465" s="64"/>
      <c r="H2465" s="69" t="str">
        <f>IF(ISBLANK('Zusatzblatt (Perigon)'!L2460),"",'Zusatzblatt (Perigon)'!L2460)</f>
        <v/>
      </c>
      <c r="I2465" s="69" t="str">
        <f>IF(ISBLANK('Zusatzblatt (Perigon)'!M2460),"",'Zusatzblatt (Perigon)'!M2460)</f>
        <v/>
      </c>
      <c r="J2465" s="98" t="str">
        <f>IF(ISBLANK('Zusatzblatt (Perigon)'!N2460),"",'Zusatzblatt (Perigon)'!N2460)</f>
        <v/>
      </c>
      <c r="K2465" s="99" t="str">
        <f>IF(ISBLANK('Zusatzblatt (Perigon)'!J2460),"",'Zusatzblatt (Perigon)'!T2460)</f>
        <v/>
      </c>
      <c r="L2465" s="95" t="str">
        <f>IF(ISBLANK('Zusatzblatt (Perigon)'!O2460),"",'Zusatzblatt (Perigon)'!O2460)</f>
        <v/>
      </c>
      <c r="M2465" s="95" t="str">
        <f>IF(ISBLANK('Zusatzblatt (Perigon)'!R2460),"",'Zusatzblatt (Perigon)'!R2460)</f>
        <v/>
      </c>
      <c r="N2465" s="95" t="str">
        <f>IF(ISBLANK('Zusatzblatt (Perigon)'!P2460),"",'Zusatzblatt (Perigon)'!P2460)</f>
        <v/>
      </c>
      <c r="O2465" s="38" t="str">
        <f>IF($L2465="","",VLOOKUP($R2465,Tarife!$A$2:$R$599,13,FALSE))</f>
        <v/>
      </c>
      <c r="P2465" s="38" t="str">
        <f t="shared" si="38"/>
        <v/>
      </c>
      <c r="R2465" s="100" t="str">
        <f>Zusammenzug!$C$25&amp;"-"&amp;Zusammenzug!$A$7&amp;"-"&amp;Leistungen!L2465</f>
        <v>2026-Nicht beauftragte Spitex-Organisation-</v>
      </c>
    </row>
    <row r="2466" spans="1:18" x14ac:dyDescent="0.2">
      <c r="A2466" s="95" t="str">
        <f>IF(ISBLANK('Zusatzblatt (Perigon)'!E2461),"",'Zusatzblatt (Perigon)'!E2461)</f>
        <v/>
      </c>
      <c r="B2466" s="95" t="str">
        <f>IF(ISBLANK('Zusatzblatt (Perigon)'!G2461),"",'Zusatzblatt (Perigon)'!G2461)</f>
        <v/>
      </c>
      <c r="C2466" s="96" t="str">
        <f>IF(ISBLANK('Zusatzblatt (Perigon)'!I2461),"",'Zusatzblatt (Perigon)'!I2461)</f>
        <v/>
      </c>
      <c r="D2466" s="97" t="str">
        <f>IF(ISBLANK('Zusatzblatt (Perigon)'!J2461),"",'Zusatzblatt (Perigon)'!J2461)</f>
        <v/>
      </c>
      <c r="E2466" s="64" t="str">
        <f>IF(ISBLANK('Zusatzblatt (Perigon)'!K2461),"",'Zusatzblatt (Perigon)'!K2461)</f>
        <v/>
      </c>
      <c r="F2466" s="65"/>
      <c r="G2466" s="64"/>
      <c r="H2466" s="69" t="str">
        <f>IF(ISBLANK('Zusatzblatt (Perigon)'!L2461),"",'Zusatzblatt (Perigon)'!L2461)</f>
        <v/>
      </c>
      <c r="I2466" s="69" t="str">
        <f>IF(ISBLANK('Zusatzblatt (Perigon)'!M2461),"",'Zusatzblatt (Perigon)'!M2461)</f>
        <v/>
      </c>
      <c r="J2466" s="98" t="str">
        <f>IF(ISBLANK('Zusatzblatt (Perigon)'!N2461),"",'Zusatzblatt (Perigon)'!N2461)</f>
        <v/>
      </c>
      <c r="K2466" s="99" t="str">
        <f>IF(ISBLANK('Zusatzblatt (Perigon)'!J2461),"",'Zusatzblatt (Perigon)'!T2461)</f>
        <v/>
      </c>
      <c r="L2466" s="95" t="str">
        <f>IF(ISBLANK('Zusatzblatt (Perigon)'!O2461),"",'Zusatzblatt (Perigon)'!O2461)</f>
        <v/>
      </c>
      <c r="M2466" s="95" t="str">
        <f>IF(ISBLANK('Zusatzblatt (Perigon)'!R2461),"",'Zusatzblatt (Perigon)'!R2461)</f>
        <v/>
      </c>
      <c r="N2466" s="95" t="str">
        <f>IF(ISBLANK('Zusatzblatt (Perigon)'!P2461),"",'Zusatzblatt (Perigon)'!P2461)</f>
        <v/>
      </c>
      <c r="O2466" s="38" t="str">
        <f>IF($L2466="","",VLOOKUP($R2466,Tarife!$A$2:$R$599,13,FALSE))</f>
        <v/>
      </c>
      <c r="P2466" s="38" t="str">
        <f t="shared" si="38"/>
        <v/>
      </c>
      <c r="R2466" s="100" t="str">
        <f>Zusammenzug!$C$25&amp;"-"&amp;Zusammenzug!$A$7&amp;"-"&amp;Leistungen!L2466</f>
        <v>2026-Nicht beauftragte Spitex-Organisation-</v>
      </c>
    </row>
    <row r="2467" spans="1:18" x14ac:dyDescent="0.2">
      <c r="A2467" s="95" t="str">
        <f>IF(ISBLANK('Zusatzblatt (Perigon)'!E2462),"",'Zusatzblatt (Perigon)'!E2462)</f>
        <v/>
      </c>
      <c r="B2467" s="95" t="str">
        <f>IF(ISBLANK('Zusatzblatt (Perigon)'!G2462),"",'Zusatzblatt (Perigon)'!G2462)</f>
        <v/>
      </c>
      <c r="C2467" s="96" t="str">
        <f>IF(ISBLANK('Zusatzblatt (Perigon)'!I2462),"",'Zusatzblatt (Perigon)'!I2462)</f>
        <v/>
      </c>
      <c r="D2467" s="97" t="str">
        <f>IF(ISBLANK('Zusatzblatt (Perigon)'!J2462),"",'Zusatzblatt (Perigon)'!J2462)</f>
        <v/>
      </c>
      <c r="E2467" s="64" t="str">
        <f>IF(ISBLANK('Zusatzblatt (Perigon)'!K2462),"",'Zusatzblatt (Perigon)'!K2462)</f>
        <v/>
      </c>
      <c r="F2467" s="65"/>
      <c r="G2467" s="64"/>
      <c r="H2467" s="69" t="str">
        <f>IF(ISBLANK('Zusatzblatt (Perigon)'!L2462),"",'Zusatzblatt (Perigon)'!L2462)</f>
        <v/>
      </c>
      <c r="I2467" s="69" t="str">
        <f>IF(ISBLANK('Zusatzblatt (Perigon)'!M2462),"",'Zusatzblatt (Perigon)'!M2462)</f>
        <v/>
      </c>
      <c r="J2467" s="98" t="str">
        <f>IF(ISBLANK('Zusatzblatt (Perigon)'!N2462),"",'Zusatzblatt (Perigon)'!N2462)</f>
        <v/>
      </c>
      <c r="K2467" s="99" t="str">
        <f>IF(ISBLANK('Zusatzblatt (Perigon)'!J2462),"",'Zusatzblatt (Perigon)'!T2462)</f>
        <v/>
      </c>
      <c r="L2467" s="95" t="str">
        <f>IF(ISBLANK('Zusatzblatt (Perigon)'!O2462),"",'Zusatzblatt (Perigon)'!O2462)</f>
        <v/>
      </c>
      <c r="M2467" s="95" t="str">
        <f>IF(ISBLANK('Zusatzblatt (Perigon)'!R2462),"",'Zusatzblatt (Perigon)'!R2462)</f>
        <v/>
      </c>
      <c r="N2467" s="95" t="str">
        <f>IF(ISBLANK('Zusatzblatt (Perigon)'!P2462),"",'Zusatzblatt (Perigon)'!P2462)</f>
        <v/>
      </c>
      <c r="O2467" s="38" t="str">
        <f>IF($L2467="","",VLOOKUP($R2467,Tarife!$A$2:$R$599,13,FALSE))</f>
        <v/>
      </c>
      <c r="P2467" s="38" t="str">
        <f t="shared" si="38"/>
        <v/>
      </c>
      <c r="R2467" s="100" t="str">
        <f>Zusammenzug!$C$25&amp;"-"&amp;Zusammenzug!$A$7&amp;"-"&amp;Leistungen!L2467</f>
        <v>2026-Nicht beauftragte Spitex-Organisation-</v>
      </c>
    </row>
    <row r="2468" spans="1:18" x14ac:dyDescent="0.2">
      <c r="A2468" s="95" t="str">
        <f>IF(ISBLANK('Zusatzblatt (Perigon)'!E2463),"",'Zusatzblatt (Perigon)'!E2463)</f>
        <v/>
      </c>
      <c r="B2468" s="95" t="str">
        <f>IF(ISBLANK('Zusatzblatt (Perigon)'!G2463),"",'Zusatzblatt (Perigon)'!G2463)</f>
        <v/>
      </c>
      <c r="C2468" s="96" t="str">
        <f>IF(ISBLANK('Zusatzblatt (Perigon)'!I2463),"",'Zusatzblatt (Perigon)'!I2463)</f>
        <v/>
      </c>
      <c r="D2468" s="97" t="str">
        <f>IF(ISBLANK('Zusatzblatt (Perigon)'!J2463),"",'Zusatzblatt (Perigon)'!J2463)</f>
        <v/>
      </c>
      <c r="E2468" s="64" t="str">
        <f>IF(ISBLANK('Zusatzblatt (Perigon)'!K2463),"",'Zusatzblatt (Perigon)'!K2463)</f>
        <v/>
      </c>
      <c r="F2468" s="65"/>
      <c r="G2468" s="64"/>
      <c r="H2468" s="69" t="str">
        <f>IF(ISBLANK('Zusatzblatt (Perigon)'!L2463),"",'Zusatzblatt (Perigon)'!L2463)</f>
        <v/>
      </c>
      <c r="I2468" s="69" t="str">
        <f>IF(ISBLANK('Zusatzblatt (Perigon)'!M2463),"",'Zusatzblatt (Perigon)'!M2463)</f>
        <v/>
      </c>
      <c r="J2468" s="98" t="str">
        <f>IF(ISBLANK('Zusatzblatt (Perigon)'!N2463),"",'Zusatzblatt (Perigon)'!N2463)</f>
        <v/>
      </c>
      <c r="K2468" s="99" t="str">
        <f>IF(ISBLANK('Zusatzblatt (Perigon)'!J2463),"",'Zusatzblatt (Perigon)'!T2463)</f>
        <v/>
      </c>
      <c r="L2468" s="95" t="str">
        <f>IF(ISBLANK('Zusatzblatt (Perigon)'!O2463),"",'Zusatzblatt (Perigon)'!O2463)</f>
        <v/>
      </c>
      <c r="M2468" s="95" t="str">
        <f>IF(ISBLANK('Zusatzblatt (Perigon)'!R2463),"",'Zusatzblatt (Perigon)'!R2463)</f>
        <v/>
      </c>
      <c r="N2468" s="95" t="str">
        <f>IF(ISBLANK('Zusatzblatt (Perigon)'!P2463),"",'Zusatzblatt (Perigon)'!P2463)</f>
        <v/>
      </c>
      <c r="O2468" s="38" t="str">
        <f>IF($L2468="","",VLOOKUP($R2468,Tarife!$A$2:$R$599,13,FALSE))</f>
        <v/>
      </c>
      <c r="P2468" s="38" t="str">
        <f t="shared" si="38"/>
        <v/>
      </c>
      <c r="R2468" s="100" t="str">
        <f>Zusammenzug!$C$25&amp;"-"&amp;Zusammenzug!$A$7&amp;"-"&amp;Leistungen!L2468</f>
        <v>2026-Nicht beauftragte Spitex-Organisation-</v>
      </c>
    </row>
    <row r="2469" spans="1:18" x14ac:dyDescent="0.2">
      <c r="A2469" s="95" t="str">
        <f>IF(ISBLANK('Zusatzblatt (Perigon)'!E2464),"",'Zusatzblatt (Perigon)'!E2464)</f>
        <v/>
      </c>
      <c r="B2469" s="95" t="str">
        <f>IF(ISBLANK('Zusatzblatt (Perigon)'!G2464),"",'Zusatzblatt (Perigon)'!G2464)</f>
        <v/>
      </c>
      <c r="C2469" s="96" t="str">
        <f>IF(ISBLANK('Zusatzblatt (Perigon)'!I2464),"",'Zusatzblatt (Perigon)'!I2464)</f>
        <v/>
      </c>
      <c r="D2469" s="97" t="str">
        <f>IF(ISBLANK('Zusatzblatt (Perigon)'!J2464),"",'Zusatzblatt (Perigon)'!J2464)</f>
        <v/>
      </c>
      <c r="E2469" s="64" t="str">
        <f>IF(ISBLANK('Zusatzblatt (Perigon)'!K2464),"",'Zusatzblatt (Perigon)'!K2464)</f>
        <v/>
      </c>
      <c r="F2469" s="65"/>
      <c r="G2469" s="64"/>
      <c r="H2469" s="69" t="str">
        <f>IF(ISBLANK('Zusatzblatt (Perigon)'!L2464),"",'Zusatzblatt (Perigon)'!L2464)</f>
        <v/>
      </c>
      <c r="I2469" s="69" t="str">
        <f>IF(ISBLANK('Zusatzblatt (Perigon)'!M2464),"",'Zusatzblatt (Perigon)'!M2464)</f>
        <v/>
      </c>
      <c r="J2469" s="98" t="str">
        <f>IF(ISBLANK('Zusatzblatt (Perigon)'!N2464),"",'Zusatzblatt (Perigon)'!N2464)</f>
        <v/>
      </c>
      <c r="K2469" s="99" t="str">
        <f>IF(ISBLANK('Zusatzblatt (Perigon)'!J2464),"",'Zusatzblatt (Perigon)'!T2464)</f>
        <v/>
      </c>
      <c r="L2469" s="95" t="str">
        <f>IF(ISBLANK('Zusatzblatt (Perigon)'!O2464),"",'Zusatzblatt (Perigon)'!O2464)</f>
        <v/>
      </c>
      <c r="M2469" s="95" t="str">
        <f>IF(ISBLANK('Zusatzblatt (Perigon)'!R2464),"",'Zusatzblatt (Perigon)'!R2464)</f>
        <v/>
      </c>
      <c r="N2469" s="95" t="str">
        <f>IF(ISBLANK('Zusatzblatt (Perigon)'!P2464),"",'Zusatzblatt (Perigon)'!P2464)</f>
        <v/>
      </c>
      <c r="O2469" s="38" t="str">
        <f>IF($L2469="","",VLOOKUP($R2469,Tarife!$A$2:$R$599,13,FALSE))</f>
        <v/>
      </c>
      <c r="P2469" s="38" t="str">
        <f t="shared" si="38"/>
        <v/>
      </c>
      <c r="R2469" s="100" t="str">
        <f>Zusammenzug!$C$25&amp;"-"&amp;Zusammenzug!$A$7&amp;"-"&amp;Leistungen!L2469</f>
        <v>2026-Nicht beauftragte Spitex-Organisation-</v>
      </c>
    </row>
    <row r="2470" spans="1:18" x14ac:dyDescent="0.2">
      <c r="A2470" s="95" t="str">
        <f>IF(ISBLANK('Zusatzblatt (Perigon)'!E2465),"",'Zusatzblatt (Perigon)'!E2465)</f>
        <v/>
      </c>
      <c r="B2470" s="95" t="str">
        <f>IF(ISBLANK('Zusatzblatt (Perigon)'!G2465),"",'Zusatzblatt (Perigon)'!G2465)</f>
        <v/>
      </c>
      <c r="C2470" s="96" t="str">
        <f>IF(ISBLANK('Zusatzblatt (Perigon)'!I2465),"",'Zusatzblatt (Perigon)'!I2465)</f>
        <v/>
      </c>
      <c r="D2470" s="97" t="str">
        <f>IF(ISBLANK('Zusatzblatt (Perigon)'!J2465),"",'Zusatzblatt (Perigon)'!J2465)</f>
        <v/>
      </c>
      <c r="E2470" s="64" t="str">
        <f>IF(ISBLANK('Zusatzblatt (Perigon)'!K2465),"",'Zusatzblatt (Perigon)'!K2465)</f>
        <v/>
      </c>
      <c r="F2470" s="65"/>
      <c r="G2470" s="64"/>
      <c r="H2470" s="69" t="str">
        <f>IF(ISBLANK('Zusatzblatt (Perigon)'!L2465),"",'Zusatzblatt (Perigon)'!L2465)</f>
        <v/>
      </c>
      <c r="I2470" s="69" t="str">
        <f>IF(ISBLANK('Zusatzblatt (Perigon)'!M2465),"",'Zusatzblatt (Perigon)'!M2465)</f>
        <v/>
      </c>
      <c r="J2470" s="98" t="str">
        <f>IF(ISBLANK('Zusatzblatt (Perigon)'!N2465),"",'Zusatzblatt (Perigon)'!N2465)</f>
        <v/>
      </c>
      <c r="K2470" s="99" t="str">
        <f>IF(ISBLANK('Zusatzblatt (Perigon)'!J2465),"",'Zusatzblatt (Perigon)'!T2465)</f>
        <v/>
      </c>
      <c r="L2470" s="95" t="str">
        <f>IF(ISBLANK('Zusatzblatt (Perigon)'!O2465),"",'Zusatzblatt (Perigon)'!O2465)</f>
        <v/>
      </c>
      <c r="M2470" s="95" t="str">
        <f>IF(ISBLANK('Zusatzblatt (Perigon)'!R2465),"",'Zusatzblatt (Perigon)'!R2465)</f>
        <v/>
      </c>
      <c r="N2470" s="95" t="str">
        <f>IF(ISBLANK('Zusatzblatt (Perigon)'!P2465),"",'Zusatzblatt (Perigon)'!P2465)</f>
        <v/>
      </c>
      <c r="O2470" s="38" t="str">
        <f>IF($L2470="","",VLOOKUP($R2470,Tarife!$A$2:$R$599,13,FALSE))</f>
        <v/>
      </c>
      <c r="P2470" s="38" t="str">
        <f t="shared" si="38"/>
        <v/>
      </c>
      <c r="R2470" s="100" t="str">
        <f>Zusammenzug!$C$25&amp;"-"&amp;Zusammenzug!$A$7&amp;"-"&amp;Leistungen!L2470</f>
        <v>2026-Nicht beauftragte Spitex-Organisation-</v>
      </c>
    </row>
    <row r="2471" spans="1:18" x14ac:dyDescent="0.2">
      <c r="A2471" s="95" t="str">
        <f>IF(ISBLANK('Zusatzblatt (Perigon)'!E2466),"",'Zusatzblatt (Perigon)'!E2466)</f>
        <v/>
      </c>
      <c r="B2471" s="95" t="str">
        <f>IF(ISBLANK('Zusatzblatt (Perigon)'!G2466),"",'Zusatzblatt (Perigon)'!G2466)</f>
        <v/>
      </c>
      <c r="C2471" s="96" t="str">
        <f>IF(ISBLANK('Zusatzblatt (Perigon)'!I2466),"",'Zusatzblatt (Perigon)'!I2466)</f>
        <v/>
      </c>
      <c r="D2471" s="97" t="str">
        <f>IF(ISBLANK('Zusatzblatt (Perigon)'!J2466),"",'Zusatzblatt (Perigon)'!J2466)</f>
        <v/>
      </c>
      <c r="E2471" s="64" t="str">
        <f>IF(ISBLANK('Zusatzblatt (Perigon)'!K2466),"",'Zusatzblatt (Perigon)'!K2466)</f>
        <v/>
      </c>
      <c r="F2471" s="65"/>
      <c r="G2471" s="64"/>
      <c r="H2471" s="69" t="str">
        <f>IF(ISBLANK('Zusatzblatt (Perigon)'!L2466),"",'Zusatzblatt (Perigon)'!L2466)</f>
        <v/>
      </c>
      <c r="I2471" s="69" t="str">
        <f>IF(ISBLANK('Zusatzblatt (Perigon)'!M2466),"",'Zusatzblatt (Perigon)'!M2466)</f>
        <v/>
      </c>
      <c r="J2471" s="98" t="str">
        <f>IF(ISBLANK('Zusatzblatt (Perigon)'!N2466),"",'Zusatzblatt (Perigon)'!N2466)</f>
        <v/>
      </c>
      <c r="K2471" s="99" t="str">
        <f>IF(ISBLANK('Zusatzblatt (Perigon)'!J2466),"",'Zusatzblatt (Perigon)'!T2466)</f>
        <v/>
      </c>
      <c r="L2471" s="95" t="str">
        <f>IF(ISBLANK('Zusatzblatt (Perigon)'!O2466),"",'Zusatzblatt (Perigon)'!O2466)</f>
        <v/>
      </c>
      <c r="M2471" s="95" t="str">
        <f>IF(ISBLANK('Zusatzblatt (Perigon)'!R2466),"",'Zusatzblatt (Perigon)'!R2466)</f>
        <v/>
      </c>
      <c r="N2471" s="95" t="str">
        <f>IF(ISBLANK('Zusatzblatt (Perigon)'!P2466),"",'Zusatzblatt (Perigon)'!P2466)</f>
        <v/>
      </c>
      <c r="O2471" s="38" t="str">
        <f>IF($L2471="","",VLOOKUP($R2471,Tarife!$A$2:$R$599,13,FALSE))</f>
        <v/>
      </c>
      <c r="P2471" s="38" t="str">
        <f t="shared" si="38"/>
        <v/>
      </c>
      <c r="R2471" s="100" t="str">
        <f>Zusammenzug!$C$25&amp;"-"&amp;Zusammenzug!$A$7&amp;"-"&amp;Leistungen!L2471</f>
        <v>2026-Nicht beauftragte Spitex-Organisation-</v>
      </c>
    </row>
    <row r="2472" spans="1:18" x14ac:dyDescent="0.2">
      <c r="A2472" s="95" t="str">
        <f>IF(ISBLANK('Zusatzblatt (Perigon)'!E2467),"",'Zusatzblatt (Perigon)'!E2467)</f>
        <v/>
      </c>
      <c r="B2472" s="95" t="str">
        <f>IF(ISBLANK('Zusatzblatt (Perigon)'!G2467),"",'Zusatzblatt (Perigon)'!G2467)</f>
        <v/>
      </c>
      <c r="C2472" s="96" t="str">
        <f>IF(ISBLANK('Zusatzblatt (Perigon)'!I2467),"",'Zusatzblatt (Perigon)'!I2467)</f>
        <v/>
      </c>
      <c r="D2472" s="97" t="str">
        <f>IF(ISBLANK('Zusatzblatt (Perigon)'!J2467),"",'Zusatzblatt (Perigon)'!J2467)</f>
        <v/>
      </c>
      <c r="E2472" s="64" t="str">
        <f>IF(ISBLANK('Zusatzblatt (Perigon)'!K2467),"",'Zusatzblatt (Perigon)'!K2467)</f>
        <v/>
      </c>
      <c r="F2472" s="65"/>
      <c r="G2472" s="64"/>
      <c r="H2472" s="69" t="str">
        <f>IF(ISBLANK('Zusatzblatt (Perigon)'!L2467),"",'Zusatzblatt (Perigon)'!L2467)</f>
        <v/>
      </c>
      <c r="I2472" s="69" t="str">
        <f>IF(ISBLANK('Zusatzblatt (Perigon)'!M2467),"",'Zusatzblatt (Perigon)'!M2467)</f>
        <v/>
      </c>
      <c r="J2472" s="98" t="str">
        <f>IF(ISBLANK('Zusatzblatt (Perigon)'!N2467),"",'Zusatzblatt (Perigon)'!N2467)</f>
        <v/>
      </c>
      <c r="K2472" s="99" t="str">
        <f>IF(ISBLANK('Zusatzblatt (Perigon)'!J2467),"",'Zusatzblatt (Perigon)'!T2467)</f>
        <v/>
      </c>
      <c r="L2472" s="95" t="str">
        <f>IF(ISBLANK('Zusatzblatt (Perigon)'!O2467),"",'Zusatzblatt (Perigon)'!O2467)</f>
        <v/>
      </c>
      <c r="M2472" s="95" t="str">
        <f>IF(ISBLANK('Zusatzblatt (Perigon)'!R2467),"",'Zusatzblatt (Perigon)'!R2467)</f>
        <v/>
      </c>
      <c r="N2472" s="95" t="str">
        <f>IF(ISBLANK('Zusatzblatt (Perigon)'!P2467),"",'Zusatzblatt (Perigon)'!P2467)</f>
        <v/>
      </c>
      <c r="O2472" s="38" t="str">
        <f>IF($L2472="","",VLOOKUP($R2472,Tarife!$A$2:$R$599,13,FALSE))</f>
        <v/>
      </c>
      <c r="P2472" s="38" t="str">
        <f t="shared" si="38"/>
        <v/>
      </c>
      <c r="R2472" s="100" t="str">
        <f>Zusammenzug!$C$25&amp;"-"&amp;Zusammenzug!$A$7&amp;"-"&amp;Leistungen!L2472</f>
        <v>2026-Nicht beauftragte Spitex-Organisation-</v>
      </c>
    </row>
    <row r="2473" spans="1:18" x14ac:dyDescent="0.2">
      <c r="A2473" s="95" t="str">
        <f>IF(ISBLANK('Zusatzblatt (Perigon)'!E2468),"",'Zusatzblatt (Perigon)'!E2468)</f>
        <v/>
      </c>
      <c r="B2473" s="95" t="str">
        <f>IF(ISBLANK('Zusatzblatt (Perigon)'!G2468),"",'Zusatzblatt (Perigon)'!G2468)</f>
        <v/>
      </c>
      <c r="C2473" s="96" t="str">
        <f>IF(ISBLANK('Zusatzblatt (Perigon)'!I2468),"",'Zusatzblatt (Perigon)'!I2468)</f>
        <v/>
      </c>
      <c r="D2473" s="97" t="str">
        <f>IF(ISBLANK('Zusatzblatt (Perigon)'!J2468),"",'Zusatzblatt (Perigon)'!J2468)</f>
        <v/>
      </c>
      <c r="E2473" s="64" t="str">
        <f>IF(ISBLANK('Zusatzblatt (Perigon)'!K2468),"",'Zusatzblatt (Perigon)'!K2468)</f>
        <v/>
      </c>
      <c r="F2473" s="65"/>
      <c r="G2473" s="64"/>
      <c r="H2473" s="69" t="str">
        <f>IF(ISBLANK('Zusatzblatt (Perigon)'!L2468),"",'Zusatzblatt (Perigon)'!L2468)</f>
        <v/>
      </c>
      <c r="I2473" s="69" t="str">
        <f>IF(ISBLANK('Zusatzblatt (Perigon)'!M2468),"",'Zusatzblatt (Perigon)'!M2468)</f>
        <v/>
      </c>
      <c r="J2473" s="98" t="str">
        <f>IF(ISBLANK('Zusatzblatt (Perigon)'!N2468),"",'Zusatzblatt (Perigon)'!N2468)</f>
        <v/>
      </c>
      <c r="K2473" s="99" t="str">
        <f>IF(ISBLANK('Zusatzblatt (Perigon)'!J2468),"",'Zusatzblatt (Perigon)'!T2468)</f>
        <v/>
      </c>
      <c r="L2473" s="95" t="str">
        <f>IF(ISBLANK('Zusatzblatt (Perigon)'!O2468),"",'Zusatzblatt (Perigon)'!O2468)</f>
        <v/>
      </c>
      <c r="M2473" s="95" t="str">
        <f>IF(ISBLANK('Zusatzblatt (Perigon)'!R2468),"",'Zusatzblatt (Perigon)'!R2468)</f>
        <v/>
      </c>
      <c r="N2473" s="95" t="str">
        <f>IF(ISBLANK('Zusatzblatt (Perigon)'!P2468),"",'Zusatzblatt (Perigon)'!P2468)</f>
        <v/>
      </c>
      <c r="O2473" s="38" t="str">
        <f>IF($L2473="","",VLOOKUP($R2473,Tarife!$A$2:$R$599,13,FALSE))</f>
        <v/>
      </c>
      <c r="P2473" s="38" t="str">
        <f t="shared" si="38"/>
        <v/>
      </c>
      <c r="R2473" s="100" t="str">
        <f>Zusammenzug!$C$25&amp;"-"&amp;Zusammenzug!$A$7&amp;"-"&amp;Leistungen!L2473</f>
        <v>2026-Nicht beauftragte Spitex-Organisation-</v>
      </c>
    </row>
    <row r="2474" spans="1:18" x14ac:dyDescent="0.2">
      <c r="A2474" s="95" t="str">
        <f>IF(ISBLANK('Zusatzblatt (Perigon)'!E2469),"",'Zusatzblatt (Perigon)'!E2469)</f>
        <v/>
      </c>
      <c r="B2474" s="95" t="str">
        <f>IF(ISBLANK('Zusatzblatt (Perigon)'!G2469),"",'Zusatzblatt (Perigon)'!G2469)</f>
        <v/>
      </c>
      <c r="C2474" s="96" t="str">
        <f>IF(ISBLANK('Zusatzblatt (Perigon)'!I2469),"",'Zusatzblatt (Perigon)'!I2469)</f>
        <v/>
      </c>
      <c r="D2474" s="97" t="str">
        <f>IF(ISBLANK('Zusatzblatt (Perigon)'!J2469),"",'Zusatzblatt (Perigon)'!J2469)</f>
        <v/>
      </c>
      <c r="E2474" s="64" t="str">
        <f>IF(ISBLANK('Zusatzblatt (Perigon)'!K2469),"",'Zusatzblatt (Perigon)'!K2469)</f>
        <v/>
      </c>
      <c r="F2474" s="65"/>
      <c r="G2474" s="64"/>
      <c r="H2474" s="69" t="str">
        <f>IF(ISBLANK('Zusatzblatt (Perigon)'!L2469),"",'Zusatzblatt (Perigon)'!L2469)</f>
        <v/>
      </c>
      <c r="I2474" s="69" t="str">
        <f>IF(ISBLANK('Zusatzblatt (Perigon)'!M2469),"",'Zusatzblatt (Perigon)'!M2469)</f>
        <v/>
      </c>
      <c r="J2474" s="98" t="str">
        <f>IF(ISBLANK('Zusatzblatt (Perigon)'!N2469),"",'Zusatzblatt (Perigon)'!N2469)</f>
        <v/>
      </c>
      <c r="K2474" s="99" t="str">
        <f>IF(ISBLANK('Zusatzblatt (Perigon)'!J2469),"",'Zusatzblatt (Perigon)'!T2469)</f>
        <v/>
      </c>
      <c r="L2474" s="95" t="str">
        <f>IF(ISBLANK('Zusatzblatt (Perigon)'!O2469),"",'Zusatzblatt (Perigon)'!O2469)</f>
        <v/>
      </c>
      <c r="M2474" s="95" t="str">
        <f>IF(ISBLANK('Zusatzblatt (Perigon)'!R2469),"",'Zusatzblatt (Perigon)'!R2469)</f>
        <v/>
      </c>
      <c r="N2474" s="95" t="str">
        <f>IF(ISBLANK('Zusatzblatt (Perigon)'!P2469),"",'Zusatzblatt (Perigon)'!P2469)</f>
        <v/>
      </c>
      <c r="O2474" s="38" t="str">
        <f>IF($L2474="","",VLOOKUP($R2474,Tarife!$A$2:$R$599,13,FALSE))</f>
        <v/>
      </c>
      <c r="P2474" s="38" t="str">
        <f t="shared" si="38"/>
        <v/>
      </c>
      <c r="R2474" s="100" t="str">
        <f>Zusammenzug!$C$25&amp;"-"&amp;Zusammenzug!$A$7&amp;"-"&amp;Leistungen!L2474</f>
        <v>2026-Nicht beauftragte Spitex-Organisation-</v>
      </c>
    </row>
    <row r="2475" spans="1:18" x14ac:dyDescent="0.2">
      <c r="A2475" s="95" t="str">
        <f>IF(ISBLANK('Zusatzblatt (Perigon)'!E2470),"",'Zusatzblatt (Perigon)'!E2470)</f>
        <v/>
      </c>
      <c r="B2475" s="95" t="str">
        <f>IF(ISBLANK('Zusatzblatt (Perigon)'!G2470),"",'Zusatzblatt (Perigon)'!G2470)</f>
        <v/>
      </c>
      <c r="C2475" s="96" t="str">
        <f>IF(ISBLANK('Zusatzblatt (Perigon)'!I2470),"",'Zusatzblatt (Perigon)'!I2470)</f>
        <v/>
      </c>
      <c r="D2475" s="97" t="str">
        <f>IF(ISBLANK('Zusatzblatt (Perigon)'!J2470),"",'Zusatzblatt (Perigon)'!J2470)</f>
        <v/>
      </c>
      <c r="E2475" s="64" t="str">
        <f>IF(ISBLANK('Zusatzblatt (Perigon)'!K2470),"",'Zusatzblatt (Perigon)'!K2470)</f>
        <v/>
      </c>
      <c r="F2475" s="65"/>
      <c r="G2475" s="64"/>
      <c r="H2475" s="69" t="str">
        <f>IF(ISBLANK('Zusatzblatt (Perigon)'!L2470),"",'Zusatzblatt (Perigon)'!L2470)</f>
        <v/>
      </c>
      <c r="I2475" s="69" t="str">
        <f>IF(ISBLANK('Zusatzblatt (Perigon)'!M2470),"",'Zusatzblatt (Perigon)'!M2470)</f>
        <v/>
      </c>
      <c r="J2475" s="98" t="str">
        <f>IF(ISBLANK('Zusatzblatt (Perigon)'!N2470),"",'Zusatzblatt (Perigon)'!N2470)</f>
        <v/>
      </c>
      <c r="K2475" s="99" t="str">
        <f>IF(ISBLANK('Zusatzblatt (Perigon)'!J2470),"",'Zusatzblatt (Perigon)'!T2470)</f>
        <v/>
      </c>
      <c r="L2475" s="95" t="str">
        <f>IF(ISBLANK('Zusatzblatt (Perigon)'!O2470),"",'Zusatzblatt (Perigon)'!O2470)</f>
        <v/>
      </c>
      <c r="M2475" s="95" t="str">
        <f>IF(ISBLANK('Zusatzblatt (Perigon)'!R2470),"",'Zusatzblatt (Perigon)'!R2470)</f>
        <v/>
      </c>
      <c r="N2475" s="95" t="str">
        <f>IF(ISBLANK('Zusatzblatt (Perigon)'!P2470),"",'Zusatzblatt (Perigon)'!P2470)</f>
        <v/>
      </c>
      <c r="O2475" s="38" t="str">
        <f>IF($L2475="","",VLOOKUP($R2475,Tarife!$A$2:$R$599,13,FALSE))</f>
        <v/>
      </c>
      <c r="P2475" s="38" t="str">
        <f t="shared" si="38"/>
        <v/>
      </c>
      <c r="R2475" s="100" t="str">
        <f>Zusammenzug!$C$25&amp;"-"&amp;Zusammenzug!$A$7&amp;"-"&amp;Leistungen!L2475</f>
        <v>2026-Nicht beauftragte Spitex-Organisation-</v>
      </c>
    </row>
    <row r="2476" spans="1:18" x14ac:dyDescent="0.2">
      <c r="A2476" s="95" t="str">
        <f>IF(ISBLANK('Zusatzblatt (Perigon)'!E2471),"",'Zusatzblatt (Perigon)'!E2471)</f>
        <v/>
      </c>
      <c r="B2476" s="95" t="str">
        <f>IF(ISBLANK('Zusatzblatt (Perigon)'!G2471),"",'Zusatzblatt (Perigon)'!G2471)</f>
        <v/>
      </c>
      <c r="C2476" s="96" t="str">
        <f>IF(ISBLANK('Zusatzblatt (Perigon)'!I2471),"",'Zusatzblatt (Perigon)'!I2471)</f>
        <v/>
      </c>
      <c r="D2476" s="97" t="str">
        <f>IF(ISBLANK('Zusatzblatt (Perigon)'!J2471),"",'Zusatzblatt (Perigon)'!J2471)</f>
        <v/>
      </c>
      <c r="E2476" s="64" t="str">
        <f>IF(ISBLANK('Zusatzblatt (Perigon)'!K2471),"",'Zusatzblatt (Perigon)'!K2471)</f>
        <v/>
      </c>
      <c r="F2476" s="65"/>
      <c r="G2476" s="64"/>
      <c r="H2476" s="69" t="str">
        <f>IF(ISBLANK('Zusatzblatt (Perigon)'!L2471),"",'Zusatzblatt (Perigon)'!L2471)</f>
        <v/>
      </c>
      <c r="I2476" s="69" t="str">
        <f>IF(ISBLANK('Zusatzblatt (Perigon)'!M2471),"",'Zusatzblatt (Perigon)'!M2471)</f>
        <v/>
      </c>
      <c r="J2476" s="98" t="str">
        <f>IF(ISBLANK('Zusatzblatt (Perigon)'!N2471),"",'Zusatzblatt (Perigon)'!N2471)</f>
        <v/>
      </c>
      <c r="K2476" s="99" t="str">
        <f>IF(ISBLANK('Zusatzblatt (Perigon)'!J2471),"",'Zusatzblatt (Perigon)'!T2471)</f>
        <v/>
      </c>
      <c r="L2476" s="95" t="str">
        <f>IF(ISBLANK('Zusatzblatt (Perigon)'!O2471),"",'Zusatzblatt (Perigon)'!O2471)</f>
        <v/>
      </c>
      <c r="M2476" s="95" t="str">
        <f>IF(ISBLANK('Zusatzblatt (Perigon)'!R2471),"",'Zusatzblatt (Perigon)'!R2471)</f>
        <v/>
      </c>
      <c r="N2476" s="95" t="str">
        <f>IF(ISBLANK('Zusatzblatt (Perigon)'!P2471),"",'Zusatzblatt (Perigon)'!P2471)</f>
        <v/>
      </c>
      <c r="O2476" s="38" t="str">
        <f>IF($L2476="","",VLOOKUP($R2476,Tarife!$A$2:$R$599,13,FALSE))</f>
        <v/>
      </c>
      <c r="P2476" s="38" t="str">
        <f t="shared" si="38"/>
        <v/>
      </c>
      <c r="R2476" s="100" t="str">
        <f>Zusammenzug!$C$25&amp;"-"&amp;Zusammenzug!$A$7&amp;"-"&amp;Leistungen!L2476</f>
        <v>2026-Nicht beauftragte Spitex-Organisation-</v>
      </c>
    </row>
    <row r="2477" spans="1:18" x14ac:dyDescent="0.2">
      <c r="A2477" s="95" t="str">
        <f>IF(ISBLANK('Zusatzblatt (Perigon)'!E2472),"",'Zusatzblatt (Perigon)'!E2472)</f>
        <v/>
      </c>
      <c r="B2477" s="95" t="str">
        <f>IF(ISBLANK('Zusatzblatt (Perigon)'!G2472),"",'Zusatzblatt (Perigon)'!G2472)</f>
        <v/>
      </c>
      <c r="C2477" s="96" t="str">
        <f>IF(ISBLANK('Zusatzblatt (Perigon)'!I2472),"",'Zusatzblatt (Perigon)'!I2472)</f>
        <v/>
      </c>
      <c r="D2477" s="97" t="str">
        <f>IF(ISBLANK('Zusatzblatt (Perigon)'!J2472),"",'Zusatzblatt (Perigon)'!J2472)</f>
        <v/>
      </c>
      <c r="E2477" s="64" t="str">
        <f>IF(ISBLANK('Zusatzblatt (Perigon)'!K2472),"",'Zusatzblatt (Perigon)'!K2472)</f>
        <v/>
      </c>
      <c r="F2477" s="65"/>
      <c r="G2477" s="64"/>
      <c r="H2477" s="69" t="str">
        <f>IF(ISBLANK('Zusatzblatt (Perigon)'!L2472),"",'Zusatzblatt (Perigon)'!L2472)</f>
        <v/>
      </c>
      <c r="I2477" s="69" t="str">
        <f>IF(ISBLANK('Zusatzblatt (Perigon)'!M2472),"",'Zusatzblatt (Perigon)'!M2472)</f>
        <v/>
      </c>
      <c r="J2477" s="98" t="str">
        <f>IF(ISBLANK('Zusatzblatt (Perigon)'!N2472),"",'Zusatzblatt (Perigon)'!N2472)</f>
        <v/>
      </c>
      <c r="K2477" s="99" t="str">
        <f>IF(ISBLANK('Zusatzblatt (Perigon)'!J2472),"",'Zusatzblatt (Perigon)'!T2472)</f>
        <v/>
      </c>
      <c r="L2477" s="95" t="str">
        <f>IF(ISBLANK('Zusatzblatt (Perigon)'!O2472),"",'Zusatzblatt (Perigon)'!O2472)</f>
        <v/>
      </c>
      <c r="M2477" s="95" t="str">
        <f>IF(ISBLANK('Zusatzblatt (Perigon)'!R2472),"",'Zusatzblatt (Perigon)'!R2472)</f>
        <v/>
      </c>
      <c r="N2477" s="95" t="str">
        <f>IF(ISBLANK('Zusatzblatt (Perigon)'!P2472),"",'Zusatzblatt (Perigon)'!P2472)</f>
        <v/>
      </c>
      <c r="O2477" s="38" t="str">
        <f>IF($L2477="","",VLOOKUP($R2477,Tarife!$A$2:$R$599,13,FALSE))</f>
        <v/>
      </c>
      <c r="P2477" s="38" t="str">
        <f t="shared" si="38"/>
        <v/>
      </c>
      <c r="R2477" s="100" t="str">
        <f>Zusammenzug!$C$25&amp;"-"&amp;Zusammenzug!$A$7&amp;"-"&amp;Leistungen!L2477</f>
        <v>2026-Nicht beauftragte Spitex-Organisation-</v>
      </c>
    </row>
    <row r="2478" spans="1:18" x14ac:dyDescent="0.2">
      <c r="A2478" s="95" t="str">
        <f>IF(ISBLANK('Zusatzblatt (Perigon)'!E2473),"",'Zusatzblatt (Perigon)'!E2473)</f>
        <v/>
      </c>
      <c r="B2478" s="95" t="str">
        <f>IF(ISBLANK('Zusatzblatt (Perigon)'!G2473),"",'Zusatzblatt (Perigon)'!G2473)</f>
        <v/>
      </c>
      <c r="C2478" s="96" t="str">
        <f>IF(ISBLANK('Zusatzblatt (Perigon)'!I2473),"",'Zusatzblatt (Perigon)'!I2473)</f>
        <v/>
      </c>
      <c r="D2478" s="97" t="str">
        <f>IF(ISBLANK('Zusatzblatt (Perigon)'!J2473),"",'Zusatzblatt (Perigon)'!J2473)</f>
        <v/>
      </c>
      <c r="E2478" s="64" t="str">
        <f>IF(ISBLANK('Zusatzblatt (Perigon)'!K2473),"",'Zusatzblatt (Perigon)'!K2473)</f>
        <v/>
      </c>
      <c r="F2478" s="65"/>
      <c r="G2478" s="64"/>
      <c r="H2478" s="69" t="str">
        <f>IF(ISBLANK('Zusatzblatt (Perigon)'!L2473),"",'Zusatzblatt (Perigon)'!L2473)</f>
        <v/>
      </c>
      <c r="I2478" s="69" t="str">
        <f>IF(ISBLANK('Zusatzblatt (Perigon)'!M2473),"",'Zusatzblatt (Perigon)'!M2473)</f>
        <v/>
      </c>
      <c r="J2478" s="98" t="str">
        <f>IF(ISBLANK('Zusatzblatt (Perigon)'!N2473),"",'Zusatzblatt (Perigon)'!N2473)</f>
        <v/>
      </c>
      <c r="K2478" s="99" t="str">
        <f>IF(ISBLANK('Zusatzblatt (Perigon)'!J2473),"",'Zusatzblatt (Perigon)'!T2473)</f>
        <v/>
      </c>
      <c r="L2478" s="95" t="str">
        <f>IF(ISBLANK('Zusatzblatt (Perigon)'!O2473),"",'Zusatzblatt (Perigon)'!O2473)</f>
        <v/>
      </c>
      <c r="M2478" s="95" t="str">
        <f>IF(ISBLANK('Zusatzblatt (Perigon)'!R2473),"",'Zusatzblatt (Perigon)'!R2473)</f>
        <v/>
      </c>
      <c r="N2478" s="95" t="str">
        <f>IF(ISBLANK('Zusatzblatt (Perigon)'!P2473),"",'Zusatzblatt (Perigon)'!P2473)</f>
        <v/>
      </c>
      <c r="O2478" s="38" t="str">
        <f>IF($L2478="","",VLOOKUP($R2478,Tarife!$A$2:$R$599,13,FALSE))</f>
        <v/>
      </c>
      <c r="P2478" s="38" t="str">
        <f t="shared" si="38"/>
        <v/>
      </c>
      <c r="R2478" s="100" t="str">
        <f>Zusammenzug!$C$25&amp;"-"&amp;Zusammenzug!$A$7&amp;"-"&amp;Leistungen!L2478</f>
        <v>2026-Nicht beauftragte Spitex-Organisation-</v>
      </c>
    </row>
    <row r="2479" spans="1:18" x14ac:dyDescent="0.2">
      <c r="A2479" s="95" t="str">
        <f>IF(ISBLANK('Zusatzblatt (Perigon)'!E2474),"",'Zusatzblatt (Perigon)'!E2474)</f>
        <v/>
      </c>
      <c r="B2479" s="95" t="str">
        <f>IF(ISBLANK('Zusatzblatt (Perigon)'!G2474),"",'Zusatzblatt (Perigon)'!G2474)</f>
        <v/>
      </c>
      <c r="C2479" s="96" t="str">
        <f>IF(ISBLANK('Zusatzblatt (Perigon)'!I2474),"",'Zusatzblatt (Perigon)'!I2474)</f>
        <v/>
      </c>
      <c r="D2479" s="97" t="str">
        <f>IF(ISBLANK('Zusatzblatt (Perigon)'!J2474),"",'Zusatzblatt (Perigon)'!J2474)</f>
        <v/>
      </c>
      <c r="E2479" s="64" t="str">
        <f>IF(ISBLANK('Zusatzblatt (Perigon)'!K2474),"",'Zusatzblatt (Perigon)'!K2474)</f>
        <v/>
      </c>
      <c r="F2479" s="65"/>
      <c r="G2479" s="64"/>
      <c r="H2479" s="69" t="str">
        <f>IF(ISBLANK('Zusatzblatt (Perigon)'!L2474),"",'Zusatzblatt (Perigon)'!L2474)</f>
        <v/>
      </c>
      <c r="I2479" s="69" t="str">
        <f>IF(ISBLANK('Zusatzblatt (Perigon)'!M2474),"",'Zusatzblatt (Perigon)'!M2474)</f>
        <v/>
      </c>
      <c r="J2479" s="98" t="str">
        <f>IF(ISBLANK('Zusatzblatt (Perigon)'!N2474),"",'Zusatzblatt (Perigon)'!N2474)</f>
        <v/>
      </c>
      <c r="K2479" s="99" t="str">
        <f>IF(ISBLANK('Zusatzblatt (Perigon)'!J2474),"",'Zusatzblatt (Perigon)'!T2474)</f>
        <v/>
      </c>
      <c r="L2479" s="95" t="str">
        <f>IF(ISBLANK('Zusatzblatt (Perigon)'!O2474),"",'Zusatzblatt (Perigon)'!O2474)</f>
        <v/>
      </c>
      <c r="M2479" s="95" t="str">
        <f>IF(ISBLANK('Zusatzblatt (Perigon)'!R2474),"",'Zusatzblatt (Perigon)'!R2474)</f>
        <v/>
      </c>
      <c r="N2479" s="95" t="str">
        <f>IF(ISBLANK('Zusatzblatt (Perigon)'!P2474),"",'Zusatzblatt (Perigon)'!P2474)</f>
        <v/>
      </c>
      <c r="O2479" s="38" t="str">
        <f>IF($L2479="","",VLOOKUP($R2479,Tarife!$A$2:$R$599,13,FALSE))</f>
        <v/>
      </c>
      <c r="P2479" s="38" t="str">
        <f t="shared" si="38"/>
        <v/>
      </c>
      <c r="R2479" s="100" t="str">
        <f>Zusammenzug!$C$25&amp;"-"&amp;Zusammenzug!$A$7&amp;"-"&amp;Leistungen!L2479</f>
        <v>2026-Nicht beauftragte Spitex-Organisation-</v>
      </c>
    </row>
    <row r="2480" spans="1:18" x14ac:dyDescent="0.2">
      <c r="A2480" s="95" t="str">
        <f>IF(ISBLANK('Zusatzblatt (Perigon)'!E2475),"",'Zusatzblatt (Perigon)'!E2475)</f>
        <v/>
      </c>
      <c r="B2480" s="95" t="str">
        <f>IF(ISBLANK('Zusatzblatt (Perigon)'!G2475),"",'Zusatzblatt (Perigon)'!G2475)</f>
        <v/>
      </c>
      <c r="C2480" s="96" t="str">
        <f>IF(ISBLANK('Zusatzblatt (Perigon)'!I2475),"",'Zusatzblatt (Perigon)'!I2475)</f>
        <v/>
      </c>
      <c r="D2480" s="97" t="str">
        <f>IF(ISBLANK('Zusatzblatt (Perigon)'!J2475),"",'Zusatzblatt (Perigon)'!J2475)</f>
        <v/>
      </c>
      <c r="E2480" s="64" t="str">
        <f>IF(ISBLANK('Zusatzblatt (Perigon)'!K2475),"",'Zusatzblatt (Perigon)'!K2475)</f>
        <v/>
      </c>
      <c r="F2480" s="65"/>
      <c r="G2480" s="64"/>
      <c r="H2480" s="69" t="str">
        <f>IF(ISBLANK('Zusatzblatt (Perigon)'!L2475),"",'Zusatzblatt (Perigon)'!L2475)</f>
        <v/>
      </c>
      <c r="I2480" s="69" t="str">
        <f>IF(ISBLANK('Zusatzblatt (Perigon)'!M2475),"",'Zusatzblatt (Perigon)'!M2475)</f>
        <v/>
      </c>
      <c r="J2480" s="98" t="str">
        <f>IF(ISBLANK('Zusatzblatt (Perigon)'!N2475),"",'Zusatzblatt (Perigon)'!N2475)</f>
        <v/>
      </c>
      <c r="K2480" s="99" t="str">
        <f>IF(ISBLANK('Zusatzblatt (Perigon)'!J2475),"",'Zusatzblatt (Perigon)'!T2475)</f>
        <v/>
      </c>
      <c r="L2480" s="95" t="str">
        <f>IF(ISBLANK('Zusatzblatt (Perigon)'!O2475),"",'Zusatzblatt (Perigon)'!O2475)</f>
        <v/>
      </c>
      <c r="M2480" s="95" t="str">
        <f>IF(ISBLANK('Zusatzblatt (Perigon)'!R2475),"",'Zusatzblatt (Perigon)'!R2475)</f>
        <v/>
      </c>
      <c r="N2480" s="95" t="str">
        <f>IF(ISBLANK('Zusatzblatt (Perigon)'!P2475),"",'Zusatzblatt (Perigon)'!P2475)</f>
        <v/>
      </c>
      <c r="O2480" s="38" t="str">
        <f>IF($L2480="","",VLOOKUP($R2480,Tarife!$A$2:$R$599,13,FALSE))</f>
        <v/>
      </c>
      <c r="P2480" s="38" t="str">
        <f t="shared" si="38"/>
        <v/>
      </c>
      <c r="R2480" s="100" t="str">
        <f>Zusammenzug!$C$25&amp;"-"&amp;Zusammenzug!$A$7&amp;"-"&amp;Leistungen!L2480</f>
        <v>2026-Nicht beauftragte Spitex-Organisation-</v>
      </c>
    </row>
    <row r="2481" spans="1:18" x14ac:dyDescent="0.2">
      <c r="A2481" s="95" t="str">
        <f>IF(ISBLANK('Zusatzblatt (Perigon)'!E2476),"",'Zusatzblatt (Perigon)'!E2476)</f>
        <v/>
      </c>
      <c r="B2481" s="95" t="str">
        <f>IF(ISBLANK('Zusatzblatt (Perigon)'!G2476),"",'Zusatzblatt (Perigon)'!G2476)</f>
        <v/>
      </c>
      <c r="C2481" s="96" t="str">
        <f>IF(ISBLANK('Zusatzblatt (Perigon)'!I2476),"",'Zusatzblatt (Perigon)'!I2476)</f>
        <v/>
      </c>
      <c r="D2481" s="97" t="str">
        <f>IF(ISBLANK('Zusatzblatt (Perigon)'!J2476),"",'Zusatzblatt (Perigon)'!J2476)</f>
        <v/>
      </c>
      <c r="E2481" s="64" t="str">
        <f>IF(ISBLANK('Zusatzblatt (Perigon)'!K2476),"",'Zusatzblatt (Perigon)'!K2476)</f>
        <v/>
      </c>
      <c r="F2481" s="65"/>
      <c r="G2481" s="64"/>
      <c r="H2481" s="69" t="str">
        <f>IF(ISBLANK('Zusatzblatt (Perigon)'!L2476),"",'Zusatzblatt (Perigon)'!L2476)</f>
        <v/>
      </c>
      <c r="I2481" s="69" t="str">
        <f>IF(ISBLANK('Zusatzblatt (Perigon)'!M2476),"",'Zusatzblatt (Perigon)'!M2476)</f>
        <v/>
      </c>
      <c r="J2481" s="98" t="str">
        <f>IF(ISBLANK('Zusatzblatt (Perigon)'!N2476),"",'Zusatzblatt (Perigon)'!N2476)</f>
        <v/>
      </c>
      <c r="K2481" s="99" t="str">
        <f>IF(ISBLANK('Zusatzblatt (Perigon)'!J2476),"",'Zusatzblatt (Perigon)'!T2476)</f>
        <v/>
      </c>
      <c r="L2481" s="95" t="str">
        <f>IF(ISBLANK('Zusatzblatt (Perigon)'!O2476),"",'Zusatzblatt (Perigon)'!O2476)</f>
        <v/>
      </c>
      <c r="M2481" s="95" t="str">
        <f>IF(ISBLANK('Zusatzblatt (Perigon)'!R2476),"",'Zusatzblatt (Perigon)'!R2476)</f>
        <v/>
      </c>
      <c r="N2481" s="95" t="str">
        <f>IF(ISBLANK('Zusatzblatt (Perigon)'!P2476),"",'Zusatzblatt (Perigon)'!P2476)</f>
        <v/>
      </c>
      <c r="O2481" s="38" t="str">
        <f>IF($L2481="","",VLOOKUP($R2481,Tarife!$A$2:$R$599,13,FALSE))</f>
        <v/>
      </c>
      <c r="P2481" s="38" t="str">
        <f t="shared" si="38"/>
        <v/>
      </c>
      <c r="R2481" s="100" t="str">
        <f>Zusammenzug!$C$25&amp;"-"&amp;Zusammenzug!$A$7&amp;"-"&amp;Leistungen!L2481</f>
        <v>2026-Nicht beauftragte Spitex-Organisation-</v>
      </c>
    </row>
    <row r="2482" spans="1:18" x14ac:dyDescent="0.2">
      <c r="A2482" s="95" t="str">
        <f>IF(ISBLANK('Zusatzblatt (Perigon)'!E2477),"",'Zusatzblatt (Perigon)'!E2477)</f>
        <v/>
      </c>
      <c r="B2482" s="95" t="str">
        <f>IF(ISBLANK('Zusatzblatt (Perigon)'!G2477),"",'Zusatzblatt (Perigon)'!G2477)</f>
        <v/>
      </c>
      <c r="C2482" s="96" t="str">
        <f>IF(ISBLANK('Zusatzblatt (Perigon)'!I2477),"",'Zusatzblatt (Perigon)'!I2477)</f>
        <v/>
      </c>
      <c r="D2482" s="97" t="str">
        <f>IF(ISBLANK('Zusatzblatt (Perigon)'!J2477),"",'Zusatzblatt (Perigon)'!J2477)</f>
        <v/>
      </c>
      <c r="E2482" s="64" t="str">
        <f>IF(ISBLANK('Zusatzblatt (Perigon)'!K2477),"",'Zusatzblatt (Perigon)'!K2477)</f>
        <v/>
      </c>
      <c r="F2482" s="65"/>
      <c r="G2482" s="64"/>
      <c r="H2482" s="69" t="str">
        <f>IF(ISBLANK('Zusatzblatt (Perigon)'!L2477),"",'Zusatzblatt (Perigon)'!L2477)</f>
        <v/>
      </c>
      <c r="I2482" s="69" t="str">
        <f>IF(ISBLANK('Zusatzblatt (Perigon)'!M2477),"",'Zusatzblatt (Perigon)'!M2477)</f>
        <v/>
      </c>
      <c r="J2482" s="98" t="str">
        <f>IF(ISBLANK('Zusatzblatt (Perigon)'!N2477),"",'Zusatzblatt (Perigon)'!N2477)</f>
        <v/>
      </c>
      <c r="K2482" s="99" t="str">
        <f>IF(ISBLANK('Zusatzblatt (Perigon)'!J2477),"",'Zusatzblatt (Perigon)'!T2477)</f>
        <v/>
      </c>
      <c r="L2482" s="95" t="str">
        <f>IF(ISBLANK('Zusatzblatt (Perigon)'!O2477),"",'Zusatzblatt (Perigon)'!O2477)</f>
        <v/>
      </c>
      <c r="M2482" s="95" t="str">
        <f>IF(ISBLANK('Zusatzblatt (Perigon)'!R2477),"",'Zusatzblatt (Perigon)'!R2477)</f>
        <v/>
      </c>
      <c r="N2482" s="95" t="str">
        <f>IF(ISBLANK('Zusatzblatt (Perigon)'!P2477),"",'Zusatzblatt (Perigon)'!P2477)</f>
        <v/>
      </c>
      <c r="O2482" s="38" t="str">
        <f>IF($L2482="","",VLOOKUP($R2482,Tarife!$A$2:$R$599,13,FALSE))</f>
        <v/>
      </c>
      <c r="P2482" s="38" t="str">
        <f t="shared" si="38"/>
        <v/>
      </c>
      <c r="R2482" s="100" t="str">
        <f>Zusammenzug!$C$25&amp;"-"&amp;Zusammenzug!$A$7&amp;"-"&amp;Leistungen!L2482</f>
        <v>2026-Nicht beauftragte Spitex-Organisation-</v>
      </c>
    </row>
    <row r="2483" spans="1:18" x14ac:dyDescent="0.2">
      <c r="A2483" s="95" t="str">
        <f>IF(ISBLANK('Zusatzblatt (Perigon)'!E2478),"",'Zusatzblatt (Perigon)'!E2478)</f>
        <v/>
      </c>
      <c r="B2483" s="95" t="str">
        <f>IF(ISBLANK('Zusatzblatt (Perigon)'!G2478),"",'Zusatzblatt (Perigon)'!G2478)</f>
        <v/>
      </c>
      <c r="C2483" s="96" t="str">
        <f>IF(ISBLANK('Zusatzblatt (Perigon)'!I2478),"",'Zusatzblatt (Perigon)'!I2478)</f>
        <v/>
      </c>
      <c r="D2483" s="97" t="str">
        <f>IF(ISBLANK('Zusatzblatt (Perigon)'!J2478),"",'Zusatzblatt (Perigon)'!J2478)</f>
        <v/>
      </c>
      <c r="E2483" s="64" t="str">
        <f>IF(ISBLANK('Zusatzblatt (Perigon)'!K2478),"",'Zusatzblatt (Perigon)'!K2478)</f>
        <v/>
      </c>
      <c r="F2483" s="65"/>
      <c r="G2483" s="64"/>
      <c r="H2483" s="69" t="str">
        <f>IF(ISBLANK('Zusatzblatt (Perigon)'!L2478),"",'Zusatzblatt (Perigon)'!L2478)</f>
        <v/>
      </c>
      <c r="I2483" s="69" t="str">
        <f>IF(ISBLANK('Zusatzblatt (Perigon)'!M2478),"",'Zusatzblatt (Perigon)'!M2478)</f>
        <v/>
      </c>
      <c r="J2483" s="98" t="str">
        <f>IF(ISBLANK('Zusatzblatt (Perigon)'!N2478),"",'Zusatzblatt (Perigon)'!N2478)</f>
        <v/>
      </c>
      <c r="K2483" s="99" t="str">
        <f>IF(ISBLANK('Zusatzblatt (Perigon)'!J2478),"",'Zusatzblatt (Perigon)'!T2478)</f>
        <v/>
      </c>
      <c r="L2483" s="95" t="str">
        <f>IF(ISBLANK('Zusatzblatt (Perigon)'!O2478),"",'Zusatzblatt (Perigon)'!O2478)</f>
        <v/>
      </c>
      <c r="M2483" s="95" t="str">
        <f>IF(ISBLANK('Zusatzblatt (Perigon)'!R2478),"",'Zusatzblatt (Perigon)'!R2478)</f>
        <v/>
      </c>
      <c r="N2483" s="95" t="str">
        <f>IF(ISBLANK('Zusatzblatt (Perigon)'!P2478),"",'Zusatzblatt (Perigon)'!P2478)</f>
        <v/>
      </c>
      <c r="O2483" s="38" t="str">
        <f>IF($L2483="","",VLOOKUP($R2483,Tarife!$A$2:$R$599,13,FALSE))</f>
        <v/>
      </c>
      <c r="P2483" s="38" t="str">
        <f t="shared" si="38"/>
        <v/>
      </c>
      <c r="R2483" s="100" t="str">
        <f>Zusammenzug!$C$25&amp;"-"&amp;Zusammenzug!$A$7&amp;"-"&amp;Leistungen!L2483</f>
        <v>2026-Nicht beauftragte Spitex-Organisation-</v>
      </c>
    </row>
    <row r="2484" spans="1:18" x14ac:dyDescent="0.2">
      <c r="A2484" s="95" t="str">
        <f>IF(ISBLANK('Zusatzblatt (Perigon)'!E2479),"",'Zusatzblatt (Perigon)'!E2479)</f>
        <v/>
      </c>
      <c r="B2484" s="95" t="str">
        <f>IF(ISBLANK('Zusatzblatt (Perigon)'!G2479),"",'Zusatzblatt (Perigon)'!G2479)</f>
        <v/>
      </c>
      <c r="C2484" s="96" t="str">
        <f>IF(ISBLANK('Zusatzblatt (Perigon)'!I2479),"",'Zusatzblatt (Perigon)'!I2479)</f>
        <v/>
      </c>
      <c r="D2484" s="97" t="str">
        <f>IF(ISBLANK('Zusatzblatt (Perigon)'!J2479),"",'Zusatzblatt (Perigon)'!J2479)</f>
        <v/>
      </c>
      <c r="E2484" s="64" t="str">
        <f>IF(ISBLANK('Zusatzblatt (Perigon)'!K2479),"",'Zusatzblatt (Perigon)'!K2479)</f>
        <v/>
      </c>
      <c r="F2484" s="65"/>
      <c r="G2484" s="64"/>
      <c r="H2484" s="69" t="str">
        <f>IF(ISBLANK('Zusatzblatt (Perigon)'!L2479),"",'Zusatzblatt (Perigon)'!L2479)</f>
        <v/>
      </c>
      <c r="I2484" s="69" t="str">
        <f>IF(ISBLANK('Zusatzblatt (Perigon)'!M2479),"",'Zusatzblatt (Perigon)'!M2479)</f>
        <v/>
      </c>
      <c r="J2484" s="98" t="str">
        <f>IF(ISBLANK('Zusatzblatt (Perigon)'!N2479),"",'Zusatzblatt (Perigon)'!N2479)</f>
        <v/>
      </c>
      <c r="K2484" s="99" t="str">
        <f>IF(ISBLANK('Zusatzblatt (Perigon)'!J2479),"",'Zusatzblatt (Perigon)'!T2479)</f>
        <v/>
      </c>
      <c r="L2484" s="95" t="str">
        <f>IF(ISBLANK('Zusatzblatt (Perigon)'!O2479),"",'Zusatzblatt (Perigon)'!O2479)</f>
        <v/>
      </c>
      <c r="M2484" s="95" t="str">
        <f>IF(ISBLANK('Zusatzblatt (Perigon)'!R2479),"",'Zusatzblatt (Perigon)'!R2479)</f>
        <v/>
      </c>
      <c r="N2484" s="95" t="str">
        <f>IF(ISBLANK('Zusatzblatt (Perigon)'!P2479),"",'Zusatzblatt (Perigon)'!P2479)</f>
        <v/>
      </c>
      <c r="O2484" s="38" t="str">
        <f>IF($L2484="","",VLOOKUP($R2484,Tarife!$A$2:$R$599,13,FALSE))</f>
        <v/>
      </c>
      <c r="P2484" s="38" t="str">
        <f t="shared" si="38"/>
        <v/>
      </c>
      <c r="R2484" s="100" t="str">
        <f>Zusammenzug!$C$25&amp;"-"&amp;Zusammenzug!$A$7&amp;"-"&amp;Leistungen!L2484</f>
        <v>2026-Nicht beauftragte Spitex-Organisation-</v>
      </c>
    </row>
    <row r="2485" spans="1:18" x14ac:dyDescent="0.2">
      <c r="A2485" s="95" t="str">
        <f>IF(ISBLANK('Zusatzblatt (Perigon)'!E2480),"",'Zusatzblatt (Perigon)'!E2480)</f>
        <v/>
      </c>
      <c r="B2485" s="95" t="str">
        <f>IF(ISBLANK('Zusatzblatt (Perigon)'!G2480),"",'Zusatzblatt (Perigon)'!G2480)</f>
        <v/>
      </c>
      <c r="C2485" s="96" t="str">
        <f>IF(ISBLANK('Zusatzblatt (Perigon)'!I2480),"",'Zusatzblatt (Perigon)'!I2480)</f>
        <v/>
      </c>
      <c r="D2485" s="97" t="str">
        <f>IF(ISBLANK('Zusatzblatt (Perigon)'!J2480),"",'Zusatzblatt (Perigon)'!J2480)</f>
        <v/>
      </c>
      <c r="E2485" s="64" t="str">
        <f>IF(ISBLANK('Zusatzblatt (Perigon)'!K2480),"",'Zusatzblatt (Perigon)'!K2480)</f>
        <v/>
      </c>
      <c r="F2485" s="65"/>
      <c r="G2485" s="64"/>
      <c r="H2485" s="69" t="str">
        <f>IF(ISBLANK('Zusatzblatt (Perigon)'!L2480),"",'Zusatzblatt (Perigon)'!L2480)</f>
        <v/>
      </c>
      <c r="I2485" s="69" t="str">
        <f>IF(ISBLANK('Zusatzblatt (Perigon)'!M2480),"",'Zusatzblatt (Perigon)'!M2480)</f>
        <v/>
      </c>
      <c r="J2485" s="98" t="str">
        <f>IF(ISBLANK('Zusatzblatt (Perigon)'!N2480),"",'Zusatzblatt (Perigon)'!N2480)</f>
        <v/>
      </c>
      <c r="K2485" s="99" t="str">
        <f>IF(ISBLANK('Zusatzblatt (Perigon)'!J2480),"",'Zusatzblatt (Perigon)'!T2480)</f>
        <v/>
      </c>
      <c r="L2485" s="95" t="str">
        <f>IF(ISBLANK('Zusatzblatt (Perigon)'!O2480),"",'Zusatzblatt (Perigon)'!O2480)</f>
        <v/>
      </c>
      <c r="M2485" s="95" t="str">
        <f>IF(ISBLANK('Zusatzblatt (Perigon)'!R2480),"",'Zusatzblatt (Perigon)'!R2480)</f>
        <v/>
      </c>
      <c r="N2485" s="95" t="str">
        <f>IF(ISBLANK('Zusatzblatt (Perigon)'!P2480),"",'Zusatzblatt (Perigon)'!P2480)</f>
        <v/>
      </c>
      <c r="O2485" s="38" t="str">
        <f>IF($L2485="","",VLOOKUP($R2485,Tarife!$A$2:$R$599,13,FALSE))</f>
        <v/>
      </c>
      <c r="P2485" s="38" t="str">
        <f t="shared" si="38"/>
        <v/>
      </c>
      <c r="R2485" s="100" t="str">
        <f>Zusammenzug!$C$25&amp;"-"&amp;Zusammenzug!$A$7&amp;"-"&amp;Leistungen!L2485</f>
        <v>2026-Nicht beauftragte Spitex-Organisation-</v>
      </c>
    </row>
    <row r="2486" spans="1:18" x14ac:dyDescent="0.2">
      <c r="A2486" s="95" t="str">
        <f>IF(ISBLANK('Zusatzblatt (Perigon)'!E2481),"",'Zusatzblatt (Perigon)'!E2481)</f>
        <v/>
      </c>
      <c r="B2486" s="95" t="str">
        <f>IF(ISBLANK('Zusatzblatt (Perigon)'!G2481),"",'Zusatzblatt (Perigon)'!G2481)</f>
        <v/>
      </c>
      <c r="C2486" s="96" t="str">
        <f>IF(ISBLANK('Zusatzblatt (Perigon)'!I2481),"",'Zusatzblatt (Perigon)'!I2481)</f>
        <v/>
      </c>
      <c r="D2486" s="97" t="str">
        <f>IF(ISBLANK('Zusatzblatt (Perigon)'!J2481),"",'Zusatzblatt (Perigon)'!J2481)</f>
        <v/>
      </c>
      <c r="E2486" s="64" t="str">
        <f>IF(ISBLANK('Zusatzblatt (Perigon)'!K2481),"",'Zusatzblatt (Perigon)'!K2481)</f>
        <v/>
      </c>
      <c r="F2486" s="65"/>
      <c r="G2486" s="64"/>
      <c r="H2486" s="69" t="str">
        <f>IF(ISBLANK('Zusatzblatt (Perigon)'!L2481),"",'Zusatzblatt (Perigon)'!L2481)</f>
        <v/>
      </c>
      <c r="I2486" s="69" t="str">
        <f>IF(ISBLANK('Zusatzblatt (Perigon)'!M2481),"",'Zusatzblatt (Perigon)'!M2481)</f>
        <v/>
      </c>
      <c r="J2486" s="98" t="str">
        <f>IF(ISBLANK('Zusatzblatt (Perigon)'!N2481),"",'Zusatzblatt (Perigon)'!N2481)</f>
        <v/>
      </c>
      <c r="K2486" s="99" t="str">
        <f>IF(ISBLANK('Zusatzblatt (Perigon)'!J2481),"",'Zusatzblatt (Perigon)'!T2481)</f>
        <v/>
      </c>
      <c r="L2486" s="95" t="str">
        <f>IF(ISBLANK('Zusatzblatt (Perigon)'!O2481),"",'Zusatzblatt (Perigon)'!O2481)</f>
        <v/>
      </c>
      <c r="M2486" s="95" t="str">
        <f>IF(ISBLANK('Zusatzblatt (Perigon)'!R2481),"",'Zusatzblatt (Perigon)'!R2481)</f>
        <v/>
      </c>
      <c r="N2486" s="95" t="str">
        <f>IF(ISBLANK('Zusatzblatt (Perigon)'!P2481),"",'Zusatzblatt (Perigon)'!P2481)</f>
        <v/>
      </c>
      <c r="O2486" s="38" t="str">
        <f>IF($L2486="","",VLOOKUP($R2486,Tarife!$A$2:$R$599,13,FALSE))</f>
        <v/>
      </c>
      <c r="P2486" s="38" t="str">
        <f t="shared" si="38"/>
        <v/>
      </c>
      <c r="R2486" s="100" t="str">
        <f>Zusammenzug!$C$25&amp;"-"&amp;Zusammenzug!$A$7&amp;"-"&amp;Leistungen!L2486</f>
        <v>2026-Nicht beauftragte Spitex-Organisation-</v>
      </c>
    </row>
    <row r="2487" spans="1:18" x14ac:dyDescent="0.2">
      <c r="A2487" s="95" t="str">
        <f>IF(ISBLANK('Zusatzblatt (Perigon)'!E2482),"",'Zusatzblatt (Perigon)'!E2482)</f>
        <v/>
      </c>
      <c r="B2487" s="95" t="str">
        <f>IF(ISBLANK('Zusatzblatt (Perigon)'!G2482),"",'Zusatzblatt (Perigon)'!G2482)</f>
        <v/>
      </c>
      <c r="C2487" s="96" t="str">
        <f>IF(ISBLANK('Zusatzblatt (Perigon)'!I2482),"",'Zusatzblatt (Perigon)'!I2482)</f>
        <v/>
      </c>
      <c r="D2487" s="97" t="str">
        <f>IF(ISBLANK('Zusatzblatt (Perigon)'!J2482),"",'Zusatzblatt (Perigon)'!J2482)</f>
        <v/>
      </c>
      <c r="E2487" s="64" t="str">
        <f>IF(ISBLANK('Zusatzblatt (Perigon)'!K2482),"",'Zusatzblatt (Perigon)'!K2482)</f>
        <v/>
      </c>
      <c r="F2487" s="65"/>
      <c r="G2487" s="64"/>
      <c r="H2487" s="69" t="str">
        <f>IF(ISBLANK('Zusatzblatt (Perigon)'!L2482),"",'Zusatzblatt (Perigon)'!L2482)</f>
        <v/>
      </c>
      <c r="I2487" s="69" t="str">
        <f>IF(ISBLANK('Zusatzblatt (Perigon)'!M2482),"",'Zusatzblatt (Perigon)'!M2482)</f>
        <v/>
      </c>
      <c r="J2487" s="98" t="str">
        <f>IF(ISBLANK('Zusatzblatt (Perigon)'!N2482),"",'Zusatzblatt (Perigon)'!N2482)</f>
        <v/>
      </c>
      <c r="K2487" s="99" t="str">
        <f>IF(ISBLANK('Zusatzblatt (Perigon)'!J2482),"",'Zusatzblatt (Perigon)'!T2482)</f>
        <v/>
      </c>
      <c r="L2487" s="95" t="str">
        <f>IF(ISBLANK('Zusatzblatt (Perigon)'!O2482),"",'Zusatzblatt (Perigon)'!O2482)</f>
        <v/>
      </c>
      <c r="M2487" s="95" t="str">
        <f>IF(ISBLANK('Zusatzblatt (Perigon)'!R2482),"",'Zusatzblatt (Perigon)'!R2482)</f>
        <v/>
      </c>
      <c r="N2487" s="95" t="str">
        <f>IF(ISBLANK('Zusatzblatt (Perigon)'!P2482),"",'Zusatzblatt (Perigon)'!P2482)</f>
        <v/>
      </c>
      <c r="O2487" s="38" t="str">
        <f>IF($L2487="","",VLOOKUP($R2487,Tarife!$A$2:$R$599,13,FALSE))</f>
        <v/>
      </c>
      <c r="P2487" s="38" t="str">
        <f t="shared" si="38"/>
        <v/>
      </c>
      <c r="R2487" s="100" t="str">
        <f>Zusammenzug!$C$25&amp;"-"&amp;Zusammenzug!$A$7&amp;"-"&amp;Leistungen!L2487</f>
        <v>2026-Nicht beauftragte Spitex-Organisation-</v>
      </c>
    </row>
    <row r="2488" spans="1:18" x14ac:dyDescent="0.2">
      <c r="A2488" s="95" t="str">
        <f>IF(ISBLANK('Zusatzblatt (Perigon)'!E2483),"",'Zusatzblatt (Perigon)'!E2483)</f>
        <v/>
      </c>
      <c r="B2488" s="95" t="str">
        <f>IF(ISBLANK('Zusatzblatt (Perigon)'!G2483),"",'Zusatzblatt (Perigon)'!G2483)</f>
        <v/>
      </c>
      <c r="C2488" s="96" t="str">
        <f>IF(ISBLANK('Zusatzblatt (Perigon)'!I2483),"",'Zusatzblatt (Perigon)'!I2483)</f>
        <v/>
      </c>
      <c r="D2488" s="97" t="str">
        <f>IF(ISBLANK('Zusatzblatt (Perigon)'!J2483),"",'Zusatzblatt (Perigon)'!J2483)</f>
        <v/>
      </c>
      <c r="E2488" s="64" t="str">
        <f>IF(ISBLANK('Zusatzblatt (Perigon)'!K2483),"",'Zusatzblatt (Perigon)'!K2483)</f>
        <v/>
      </c>
      <c r="F2488" s="65"/>
      <c r="G2488" s="64"/>
      <c r="H2488" s="69" t="str">
        <f>IF(ISBLANK('Zusatzblatt (Perigon)'!L2483),"",'Zusatzblatt (Perigon)'!L2483)</f>
        <v/>
      </c>
      <c r="I2488" s="69" t="str">
        <f>IF(ISBLANK('Zusatzblatt (Perigon)'!M2483),"",'Zusatzblatt (Perigon)'!M2483)</f>
        <v/>
      </c>
      <c r="J2488" s="98" t="str">
        <f>IF(ISBLANK('Zusatzblatt (Perigon)'!N2483),"",'Zusatzblatt (Perigon)'!N2483)</f>
        <v/>
      </c>
      <c r="K2488" s="99" t="str">
        <f>IF(ISBLANK('Zusatzblatt (Perigon)'!J2483),"",'Zusatzblatt (Perigon)'!T2483)</f>
        <v/>
      </c>
      <c r="L2488" s="95" t="str">
        <f>IF(ISBLANK('Zusatzblatt (Perigon)'!O2483),"",'Zusatzblatt (Perigon)'!O2483)</f>
        <v/>
      </c>
      <c r="M2488" s="95" t="str">
        <f>IF(ISBLANK('Zusatzblatt (Perigon)'!R2483),"",'Zusatzblatt (Perigon)'!R2483)</f>
        <v/>
      </c>
      <c r="N2488" s="95" t="str">
        <f>IF(ISBLANK('Zusatzblatt (Perigon)'!P2483),"",'Zusatzblatt (Perigon)'!P2483)</f>
        <v/>
      </c>
      <c r="O2488" s="38" t="str">
        <f>IF($L2488="","",VLOOKUP($R2488,Tarife!$A$2:$R$599,13,FALSE))</f>
        <v/>
      </c>
      <c r="P2488" s="38" t="str">
        <f t="shared" si="38"/>
        <v/>
      </c>
      <c r="R2488" s="100" t="str">
        <f>Zusammenzug!$C$25&amp;"-"&amp;Zusammenzug!$A$7&amp;"-"&amp;Leistungen!L2488</f>
        <v>2026-Nicht beauftragte Spitex-Organisation-</v>
      </c>
    </row>
    <row r="2489" spans="1:18" x14ac:dyDescent="0.2">
      <c r="A2489" s="95" t="str">
        <f>IF(ISBLANK('Zusatzblatt (Perigon)'!E2484),"",'Zusatzblatt (Perigon)'!E2484)</f>
        <v/>
      </c>
      <c r="B2489" s="95" t="str">
        <f>IF(ISBLANK('Zusatzblatt (Perigon)'!G2484),"",'Zusatzblatt (Perigon)'!G2484)</f>
        <v/>
      </c>
      <c r="C2489" s="96" t="str">
        <f>IF(ISBLANK('Zusatzblatt (Perigon)'!I2484),"",'Zusatzblatt (Perigon)'!I2484)</f>
        <v/>
      </c>
      <c r="D2489" s="97" t="str">
        <f>IF(ISBLANK('Zusatzblatt (Perigon)'!J2484),"",'Zusatzblatt (Perigon)'!J2484)</f>
        <v/>
      </c>
      <c r="E2489" s="64" t="str">
        <f>IF(ISBLANK('Zusatzblatt (Perigon)'!K2484),"",'Zusatzblatt (Perigon)'!K2484)</f>
        <v/>
      </c>
      <c r="F2489" s="65"/>
      <c r="G2489" s="64"/>
      <c r="H2489" s="69" t="str">
        <f>IF(ISBLANK('Zusatzblatt (Perigon)'!L2484),"",'Zusatzblatt (Perigon)'!L2484)</f>
        <v/>
      </c>
      <c r="I2489" s="69" t="str">
        <f>IF(ISBLANK('Zusatzblatt (Perigon)'!M2484),"",'Zusatzblatt (Perigon)'!M2484)</f>
        <v/>
      </c>
      <c r="J2489" s="98" t="str">
        <f>IF(ISBLANK('Zusatzblatt (Perigon)'!N2484),"",'Zusatzblatt (Perigon)'!N2484)</f>
        <v/>
      </c>
      <c r="K2489" s="99" t="str">
        <f>IF(ISBLANK('Zusatzblatt (Perigon)'!J2484),"",'Zusatzblatt (Perigon)'!T2484)</f>
        <v/>
      </c>
      <c r="L2489" s="95" t="str">
        <f>IF(ISBLANK('Zusatzblatt (Perigon)'!O2484),"",'Zusatzblatt (Perigon)'!O2484)</f>
        <v/>
      </c>
      <c r="M2489" s="95" t="str">
        <f>IF(ISBLANK('Zusatzblatt (Perigon)'!R2484),"",'Zusatzblatt (Perigon)'!R2484)</f>
        <v/>
      </c>
      <c r="N2489" s="95" t="str">
        <f>IF(ISBLANK('Zusatzblatt (Perigon)'!P2484),"",'Zusatzblatt (Perigon)'!P2484)</f>
        <v/>
      </c>
      <c r="O2489" s="38" t="str">
        <f>IF($L2489="","",VLOOKUP($R2489,Tarife!$A$2:$R$599,13,FALSE))</f>
        <v/>
      </c>
      <c r="P2489" s="38" t="str">
        <f t="shared" si="38"/>
        <v/>
      </c>
      <c r="R2489" s="100" t="str">
        <f>Zusammenzug!$C$25&amp;"-"&amp;Zusammenzug!$A$7&amp;"-"&amp;Leistungen!L2489</f>
        <v>2026-Nicht beauftragte Spitex-Organisation-</v>
      </c>
    </row>
    <row r="2490" spans="1:18" x14ac:dyDescent="0.2">
      <c r="A2490" s="95" t="str">
        <f>IF(ISBLANK('Zusatzblatt (Perigon)'!E2485),"",'Zusatzblatt (Perigon)'!E2485)</f>
        <v/>
      </c>
      <c r="B2490" s="95" t="str">
        <f>IF(ISBLANK('Zusatzblatt (Perigon)'!G2485),"",'Zusatzblatt (Perigon)'!G2485)</f>
        <v/>
      </c>
      <c r="C2490" s="96" t="str">
        <f>IF(ISBLANK('Zusatzblatt (Perigon)'!I2485),"",'Zusatzblatt (Perigon)'!I2485)</f>
        <v/>
      </c>
      <c r="D2490" s="97" t="str">
        <f>IF(ISBLANK('Zusatzblatt (Perigon)'!J2485),"",'Zusatzblatt (Perigon)'!J2485)</f>
        <v/>
      </c>
      <c r="E2490" s="64" t="str">
        <f>IF(ISBLANK('Zusatzblatt (Perigon)'!K2485),"",'Zusatzblatt (Perigon)'!K2485)</f>
        <v/>
      </c>
      <c r="F2490" s="65"/>
      <c r="G2490" s="64"/>
      <c r="H2490" s="69" t="str">
        <f>IF(ISBLANK('Zusatzblatt (Perigon)'!L2485),"",'Zusatzblatt (Perigon)'!L2485)</f>
        <v/>
      </c>
      <c r="I2490" s="69" t="str">
        <f>IF(ISBLANK('Zusatzblatt (Perigon)'!M2485),"",'Zusatzblatt (Perigon)'!M2485)</f>
        <v/>
      </c>
      <c r="J2490" s="98" t="str">
        <f>IF(ISBLANK('Zusatzblatt (Perigon)'!N2485),"",'Zusatzblatt (Perigon)'!N2485)</f>
        <v/>
      </c>
      <c r="K2490" s="99" t="str">
        <f>IF(ISBLANK('Zusatzblatt (Perigon)'!J2485),"",'Zusatzblatt (Perigon)'!T2485)</f>
        <v/>
      </c>
      <c r="L2490" s="95" t="str">
        <f>IF(ISBLANK('Zusatzblatt (Perigon)'!O2485),"",'Zusatzblatt (Perigon)'!O2485)</f>
        <v/>
      </c>
      <c r="M2490" s="95" t="str">
        <f>IF(ISBLANK('Zusatzblatt (Perigon)'!R2485),"",'Zusatzblatt (Perigon)'!R2485)</f>
        <v/>
      </c>
      <c r="N2490" s="95" t="str">
        <f>IF(ISBLANK('Zusatzblatt (Perigon)'!P2485),"",'Zusatzblatt (Perigon)'!P2485)</f>
        <v/>
      </c>
      <c r="O2490" s="38" t="str">
        <f>IF($L2490="","",VLOOKUP($R2490,Tarife!$A$2:$R$599,13,FALSE))</f>
        <v/>
      </c>
      <c r="P2490" s="38" t="str">
        <f t="shared" si="38"/>
        <v/>
      </c>
      <c r="R2490" s="100" t="str">
        <f>Zusammenzug!$C$25&amp;"-"&amp;Zusammenzug!$A$7&amp;"-"&amp;Leistungen!L2490</f>
        <v>2026-Nicht beauftragte Spitex-Organisation-</v>
      </c>
    </row>
    <row r="2491" spans="1:18" x14ac:dyDescent="0.2">
      <c r="A2491" s="95" t="str">
        <f>IF(ISBLANK('Zusatzblatt (Perigon)'!E2486),"",'Zusatzblatt (Perigon)'!E2486)</f>
        <v/>
      </c>
      <c r="B2491" s="95" t="str">
        <f>IF(ISBLANK('Zusatzblatt (Perigon)'!G2486),"",'Zusatzblatt (Perigon)'!G2486)</f>
        <v/>
      </c>
      <c r="C2491" s="96" t="str">
        <f>IF(ISBLANK('Zusatzblatt (Perigon)'!I2486),"",'Zusatzblatt (Perigon)'!I2486)</f>
        <v/>
      </c>
      <c r="D2491" s="97" t="str">
        <f>IF(ISBLANK('Zusatzblatt (Perigon)'!J2486),"",'Zusatzblatt (Perigon)'!J2486)</f>
        <v/>
      </c>
      <c r="E2491" s="64" t="str">
        <f>IF(ISBLANK('Zusatzblatt (Perigon)'!K2486),"",'Zusatzblatt (Perigon)'!K2486)</f>
        <v/>
      </c>
      <c r="F2491" s="65"/>
      <c r="G2491" s="64"/>
      <c r="H2491" s="69" t="str">
        <f>IF(ISBLANK('Zusatzblatt (Perigon)'!L2486),"",'Zusatzblatt (Perigon)'!L2486)</f>
        <v/>
      </c>
      <c r="I2491" s="69" t="str">
        <f>IF(ISBLANK('Zusatzblatt (Perigon)'!M2486),"",'Zusatzblatt (Perigon)'!M2486)</f>
        <v/>
      </c>
      <c r="J2491" s="98" t="str">
        <f>IF(ISBLANK('Zusatzblatt (Perigon)'!N2486),"",'Zusatzblatt (Perigon)'!N2486)</f>
        <v/>
      </c>
      <c r="K2491" s="99" t="str">
        <f>IF(ISBLANK('Zusatzblatt (Perigon)'!J2486),"",'Zusatzblatt (Perigon)'!T2486)</f>
        <v/>
      </c>
      <c r="L2491" s="95" t="str">
        <f>IF(ISBLANK('Zusatzblatt (Perigon)'!O2486),"",'Zusatzblatt (Perigon)'!O2486)</f>
        <v/>
      </c>
      <c r="M2491" s="95" t="str">
        <f>IF(ISBLANK('Zusatzblatt (Perigon)'!R2486),"",'Zusatzblatt (Perigon)'!R2486)</f>
        <v/>
      </c>
      <c r="N2491" s="95" t="str">
        <f>IF(ISBLANK('Zusatzblatt (Perigon)'!P2486),"",'Zusatzblatt (Perigon)'!P2486)</f>
        <v/>
      </c>
      <c r="O2491" s="38" t="str">
        <f>IF($L2491="","",VLOOKUP($R2491,Tarife!$A$2:$R$599,13,FALSE))</f>
        <v/>
      </c>
      <c r="P2491" s="38" t="str">
        <f t="shared" si="38"/>
        <v/>
      </c>
      <c r="R2491" s="100" t="str">
        <f>Zusammenzug!$C$25&amp;"-"&amp;Zusammenzug!$A$7&amp;"-"&amp;Leistungen!L2491</f>
        <v>2026-Nicht beauftragte Spitex-Organisation-</v>
      </c>
    </row>
    <row r="2492" spans="1:18" x14ac:dyDescent="0.2">
      <c r="A2492" s="95" t="str">
        <f>IF(ISBLANK('Zusatzblatt (Perigon)'!E2487),"",'Zusatzblatt (Perigon)'!E2487)</f>
        <v/>
      </c>
      <c r="B2492" s="95" t="str">
        <f>IF(ISBLANK('Zusatzblatt (Perigon)'!G2487),"",'Zusatzblatt (Perigon)'!G2487)</f>
        <v/>
      </c>
      <c r="C2492" s="96" t="str">
        <f>IF(ISBLANK('Zusatzblatt (Perigon)'!I2487),"",'Zusatzblatt (Perigon)'!I2487)</f>
        <v/>
      </c>
      <c r="D2492" s="97" t="str">
        <f>IF(ISBLANK('Zusatzblatt (Perigon)'!J2487),"",'Zusatzblatt (Perigon)'!J2487)</f>
        <v/>
      </c>
      <c r="E2492" s="64" t="str">
        <f>IF(ISBLANK('Zusatzblatt (Perigon)'!K2487),"",'Zusatzblatt (Perigon)'!K2487)</f>
        <v/>
      </c>
      <c r="F2492" s="65"/>
      <c r="G2492" s="64"/>
      <c r="H2492" s="69" t="str">
        <f>IF(ISBLANK('Zusatzblatt (Perigon)'!L2487),"",'Zusatzblatt (Perigon)'!L2487)</f>
        <v/>
      </c>
      <c r="I2492" s="69" t="str">
        <f>IF(ISBLANK('Zusatzblatt (Perigon)'!M2487),"",'Zusatzblatt (Perigon)'!M2487)</f>
        <v/>
      </c>
      <c r="J2492" s="98" t="str">
        <f>IF(ISBLANK('Zusatzblatt (Perigon)'!N2487),"",'Zusatzblatt (Perigon)'!N2487)</f>
        <v/>
      </c>
      <c r="K2492" s="99" t="str">
        <f>IF(ISBLANK('Zusatzblatt (Perigon)'!J2487),"",'Zusatzblatt (Perigon)'!T2487)</f>
        <v/>
      </c>
      <c r="L2492" s="95" t="str">
        <f>IF(ISBLANK('Zusatzblatt (Perigon)'!O2487),"",'Zusatzblatt (Perigon)'!O2487)</f>
        <v/>
      </c>
      <c r="M2492" s="95" t="str">
        <f>IF(ISBLANK('Zusatzblatt (Perigon)'!R2487),"",'Zusatzblatt (Perigon)'!R2487)</f>
        <v/>
      </c>
      <c r="N2492" s="95" t="str">
        <f>IF(ISBLANK('Zusatzblatt (Perigon)'!P2487),"",'Zusatzblatt (Perigon)'!P2487)</f>
        <v/>
      </c>
      <c r="O2492" s="38" t="str">
        <f>IF($L2492="","",VLOOKUP($R2492,Tarife!$A$2:$R$599,13,FALSE))</f>
        <v/>
      </c>
      <c r="P2492" s="38" t="str">
        <f t="shared" si="38"/>
        <v/>
      </c>
      <c r="R2492" s="100" t="str">
        <f>Zusammenzug!$C$25&amp;"-"&amp;Zusammenzug!$A$7&amp;"-"&amp;Leistungen!L2492</f>
        <v>2026-Nicht beauftragte Spitex-Organisation-</v>
      </c>
    </row>
    <row r="2493" spans="1:18" x14ac:dyDescent="0.2">
      <c r="A2493" s="95" t="str">
        <f>IF(ISBLANK('Zusatzblatt (Perigon)'!E2488),"",'Zusatzblatt (Perigon)'!E2488)</f>
        <v/>
      </c>
      <c r="B2493" s="95" t="str">
        <f>IF(ISBLANK('Zusatzblatt (Perigon)'!G2488),"",'Zusatzblatt (Perigon)'!G2488)</f>
        <v/>
      </c>
      <c r="C2493" s="96" t="str">
        <f>IF(ISBLANK('Zusatzblatt (Perigon)'!I2488),"",'Zusatzblatt (Perigon)'!I2488)</f>
        <v/>
      </c>
      <c r="D2493" s="97" t="str">
        <f>IF(ISBLANK('Zusatzblatt (Perigon)'!J2488),"",'Zusatzblatt (Perigon)'!J2488)</f>
        <v/>
      </c>
      <c r="E2493" s="64" t="str">
        <f>IF(ISBLANK('Zusatzblatt (Perigon)'!K2488),"",'Zusatzblatt (Perigon)'!K2488)</f>
        <v/>
      </c>
      <c r="F2493" s="65"/>
      <c r="G2493" s="64"/>
      <c r="H2493" s="69" t="str">
        <f>IF(ISBLANK('Zusatzblatt (Perigon)'!L2488),"",'Zusatzblatt (Perigon)'!L2488)</f>
        <v/>
      </c>
      <c r="I2493" s="69" t="str">
        <f>IF(ISBLANK('Zusatzblatt (Perigon)'!M2488),"",'Zusatzblatt (Perigon)'!M2488)</f>
        <v/>
      </c>
      <c r="J2493" s="98" t="str">
        <f>IF(ISBLANK('Zusatzblatt (Perigon)'!N2488),"",'Zusatzblatt (Perigon)'!N2488)</f>
        <v/>
      </c>
      <c r="K2493" s="99" t="str">
        <f>IF(ISBLANK('Zusatzblatt (Perigon)'!J2488),"",'Zusatzblatt (Perigon)'!T2488)</f>
        <v/>
      </c>
      <c r="L2493" s="95" t="str">
        <f>IF(ISBLANK('Zusatzblatt (Perigon)'!O2488),"",'Zusatzblatt (Perigon)'!O2488)</f>
        <v/>
      </c>
      <c r="M2493" s="95" t="str">
        <f>IF(ISBLANK('Zusatzblatt (Perigon)'!R2488),"",'Zusatzblatt (Perigon)'!R2488)</f>
        <v/>
      </c>
      <c r="N2493" s="95" t="str">
        <f>IF(ISBLANK('Zusatzblatt (Perigon)'!P2488),"",'Zusatzblatt (Perigon)'!P2488)</f>
        <v/>
      </c>
      <c r="O2493" s="38" t="str">
        <f>IF($L2493="","",VLOOKUP($R2493,Tarife!$A$2:$R$599,13,FALSE))</f>
        <v/>
      </c>
      <c r="P2493" s="38" t="str">
        <f t="shared" si="38"/>
        <v/>
      </c>
      <c r="R2493" s="100" t="str">
        <f>Zusammenzug!$C$25&amp;"-"&amp;Zusammenzug!$A$7&amp;"-"&amp;Leistungen!L2493</f>
        <v>2026-Nicht beauftragte Spitex-Organisation-</v>
      </c>
    </row>
    <row r="2494" spans="1:18" x14ac:dyDescent="0.2">
      <c r="A2494" s="95" t="str">
        <f>IF(ISBLANK('Zusatzblatt (Perigon)'!E2489),"",'Zusatzblatt (Perigon)'!E2489)</f>
        <v/>
      </c>
      <c r="B2494" s="95" t="str">
        <f>IF(ISBLANK('Zusatzblatt (Perigon)'!G2489),"",'Zusatzblatt (Perigon)'!G2489)</f>
        <v/>
      </c>
      <c r="C2494" s="96" t="str">
        <f>IF(ISBLANK('Zusatzblatt (Perigon)'!I2489),"",'Zusatzblatt (Perigon)'!I2489)</f>
        <v/>
      </c>
      <c r="D2494" s="97" t="str">
        <f>IF(ISBLANK('Zusatzblatt (Perigon)'!J2489),"",'Zusatzblatt (Perigon)'!J2489)</f>
        <v/>
      </c>
      <c r="E2494" s="64" t="str">
        <f>IF(ISBLANK('Zusatzblatt (Perigon)'!K2489),"",'Zusatzblatt (Perigon)'!K2489)</f>
        <v/>
      </c>
      <c r="F2494" s="65"/>
      <c r="G2494" s="64"/>
      <c r="H2494" s="69" t="str">
        <f>IF(ISBLANK('Zusatzblatt (Perigon)'!L2489),"",'Zusatzblatt (Perigon)'!L2489)</f>
        <v/>
      </c>
      <c r="I2494" s="69" t="str">
        <f>IF(ISBLANK('Zusatzblatt (Perigon)'!M2489),"",'Zusatzblatt (Perigon)'!M2489)</f>
        <v/>
      </c>
      <c r="J2494" s="98" t="str">
        <f>IF(ISBLANK('Zusatzblatt (Perigon)'!N2489),"",'Zusatzblatt (Perigon)'!N2489)</f>
        <v/>
      </c>
      <c r="K2494" s="99" t="str">
        <f>IF(ISBLANK('Zusatzblatt (Perigon)'!J2489),"",'Zusatzblatt (Perigon)'!T2489)</f>
        <v/>
      </c>
      <c r="L2494" s="95" t="str">
        <f>IF(ISBLANK('Zusatzblatt (Perigon)'!O2489),"",'Zusatzblatt (Perigon)'!O2489)</f>
        <v/>
      </c>
      <c r="M2494" s="95" t="str">
        <f>IF(ISBLANK('Zusatzblatt (Perigon)'!R2489),"",'Zusatzblatt (Perigon)'!R2489)</f>
        <v/>
      </c>
      <c r="N2494" s="95" t="str">
        <f>IF(ISBLANK('Zusatzblatt (Perigon)'!P2489),"",'Zusatzblatt (Perigon)'!P2489)</f>
        <v/>
      </c>
      <c r="O2494" s="38" t="str">
        <f>IF($L2494="","",VLOOKUP($R2494,Tarife!$A$2:$R$599,13,FALSE))</f>
        <v/>
      </c>
      <c r="P2494" s="38" t="str">
        <f t="shared" si="38"/>
        <v/>
      </c>
      <c r="R2494" s="100" t="str">
        <f>Zusammenzug!$C$25&amp;"-"&amp;Zusammenzug!$A$7&amp;"-"&amp;Leistungen!L2494</f>
        <v>2026-Nicht beauftragte Spitex-Organisation-</v>
      </c>
    </row>
    <row r="2495" spans="1:18" x14ac:dyDescent="0.2">
      <c r="A2495" s="95" t="str">
        <f>IF(ISBLANK('Zusatzblatt (Perigon)'!E2490),"",'Zusatzblatt (Perigon)'!E2490)</f>
        <v/>
      </c>
      <c r="B2495" s="95" t="str">
        <f>IF(ISBLANK('Zusatzblatt (Perigon)'!G2490),"",'Zusatzblatt (Perigon)'!G2490)</f>
        <v/>
      </c>
      <c r="C2495" s="96" t="str">
        <f>IF(ISBLANK('Zusatzblatt (Perigon)'!I2490),"",'Zusatzblatt (Perigon)'!I2490)</f>
        <v/>
      </c>
      <c r="D2495" s="97" t="str">
        <f>IF(ISBLANK('Zusatzblatt (Perigon)'!J2490),"",'Zusatzblatt (Perigon)'!J2490)</f>
        <v/>
      </c>
      <c r="E2495" s="64" t="str">
        <f>IF(ISBLANK('Zusatzblatt (Perigon)'!K2490),"",'Zusatzblatt (Perigon)'!K2490)</f>
        <v/>
      </c>
      <c r="F2495" s="65"/>
      <c r="G2495" s="64"/>
      <c r="H2495" s="69" t="str">
        <f>IF(ISBLANK('Zusatzblatt (Perigon)'!L2490),"",'Zusatzblatt (Perigon)'!L2490)</f>
        <v/>
      </c>
      <c r="I2495" s="69" t="str">
        <f>IF(ISBLANK('Zusatzblatt (Perigon)'!M2490),"",'Zusatzblatt (Perigon)'!M2490)</f>
        <v/>
      </c>
      <c r="J2495" s="98" t="str">
        <f>IF(ISBLANK('Zusatzblatt (Perigon)'!N2490),"",'Zusatzblatt (Perigon)'!N2490)</f>
        <v/>
      </c>
      <c r="K2495" s="99" t="str">
        <f>IF(ISBLANK('Zusatzblatt (Perigon)'!J2490),"",'Zusatzblatt (Perigon)'!T2490)</f>
        <v/>
      </c>
      <c r="L2495" s="95" t="str">
        <f>IF(ISBLANK('Zusatzblatt (Perigon)'!O2490),"",'Zusatzblatt (Perigon)'!O2490)</f>
        <v/>
      </c>
      <c r="M2495" s="95" t="str">
        <f>IF(ISBLANK('Zusatzblatt (Perigon)'!R2490),"",'Zusatzblatt (Perigon)'!R2490)</f>
        <v/>
      </c>
      <c r="N2495" s="95" t="str">
        <f>IF(ISBLANK('Zusatzblatt (Perigon)'!P2490),"",'Zusatzblatt (Perigon)'!P2490)</f>
        <v/>
      </c>
      <c r="O2495" s="38" t="str">
        <f>IF($L2495="","",VLOOKUP($R2495,Tarife!$A$2:$R$599,13,FALSE))</f>
        <v/>
      </c>
      <c r="P2495" s="38" t="str">
        <f t="shared" si="38"/>
        <v/>
      </c>
      <c r="R2495" s="100" t="str">
        <f>Zusammenzug!$C$25&amp;"-"&amp;Zusammenzug!$A$7&amp;"-"&amp;Leistungen!L2495</f>
        <v>2026-Nicht beauftragte Spitex-Organisation-</v>
      </c>
    </row>
    <row r="2496" spans="1:18" x14ac:dyDescent="0.2">
      <c r="A2496" s="95" t="str">
        <f>IF(ISBLANK('Zusatzblatt (Perigon)'!E2491),"",'Zusatzblatt (Perigon)'!E2491)</f>
        <v/>
      </c>
      <c r="B2496" s="95" t="str">
        <f>IF(ISBLANK('Zusatzblatt (Perigon)'!G2491),"",'Zusatzblatt (Perigon)'!G2491)</f>
        <v/>
      </c>
      <c r="C2496" s="96" t="str">
        <f>IF(ISBLANK('Zusatzblatt (Perigon)'!I2491),"",'Zusatzblatt (Perigon)'!I2491)</f>
        <v/>
      </c>
      <c r="D2496" s="97" t="str">
        <f>IF(ISBLANK('Zusatzblatt (Perigon)'!J2491),"",'Zusatzblatt (Perigon)'!J2491)</f>
        <v/>
      </c>
      <c r="E2496" s="64" t="str">
        <f>IF(ISBLANK('Zusatzblatt (Perigon)'!K2491),"",'Zusatzblatt (Perigon)'!K2491)</f>
        <v/>
      </c>
      <c r="F2496" s="65"/>
      <c r="G2496" s="64"/>
      <c r="H2496" s="69" t="str">
        <f>IF(ISBLANK('Zusatzblatt (Perigon)'!L2491),"",'Zusatzblatt (Perigon)'!L2491)</f>
        <v/>
      </c>
      <c r="I2496" s="69" t="str">
        <f>IF(ISBLANK('Zusatzblatt (Perigon)'!M2491),"",'Zusatzblatt (Perigon)'!M2491)</f>
        <v/>
      </c>
      <c r="J2496" s="98" t="str">
        <f>IF(ISBLANK('Zusatzblatt (Perigon)'!N2491),"",'Zusatzblatt (Perigon)'!N2491)</f>
        <v/>
      </c>
      <c r="K2496" s="99" t="str">
        <f>IF(ISBLANK('Zusatzblatt (Perigon)'!J2491),"",'Zusatzblatt (Perigon)'!T2491)</f>
        <v/>
      </c>
      <c r="L2496" s="95" t="str">
        <f>IF(ISBLANK('Zusatzblatt (Perigon)'!O2491),"",'Zusatzblatt (Perigon)'!O2491)</f>
        <v/>
      </c>
      <c r="M2496" s="95" t="str">
        <f>IF(ISBLANK('Zusatzblatt (Perigon)'!R2491),"",'Zusatzblatt (Perigon)'!R2491)</f>
        <v/>
      </c>
      <c r="N2496" s="95" t="str">
        <f>IF(ISBLANK('Zusatzblatt (Perigon)'!P2491),"",'Zusatzblatt (Perigon)'!P2491)</f>
        <v/>
      </c>
      <c r="O2496" s="38" t="str">
        <f>IF($L2496="","",VLOOKUP($R2496,Tarife!$A$2:$R$599,13,FALSE))</f>
        <v/>
      </c>
      <c r="P2496" s="38" t="str">
        <f t="shared" si="38"/>
        <v/>
      </c>
      <c r="R2496" s="100" t="str">
        <f>Zusammenzug!$C$25&amp;"-"&amp;Zusammenzug!$A$7&amp;"-"&amp;Leistungen!L2496</f>
        <v>2026-Nicht beauftragte Spitex-Organisation-</v>
      </c>
    </row>
    <row r="2497" spans="1:18" x14ac:dyDescent="0.2">
      <c r="A2497" s="95" t="str">
        <f>IF(ISBLANK('Zusatzblatt (Perigon)'!E2492),"",'Zusatzblatt (Perigon)'!E2492)</f>
        <v/>
      </c>
      <c r="B2497" s="95" t="str">
        <f>IF(ISBLANK('Zusatzblatt (Perigon)'!G2492),"",'Zusatzblatt (Perigon)'!G2492)</f>
        <v/>
      </c>
      <c r="C2497" s="96" t="str">
        <f>IF(ISBLANK('Zusatzblatt (Perigon)'!I2492),"",'Zusatzblatt (Perigon)'!I2492)</f>
        <v/>
      </c>
      <c r="D2497" s="97" t="str">
        <f>IF(ISBLANK('Zusatzblatt (Perigon)'!J2492),"",'Zusatzblatt (Perigon)'!J2492)</f>
        <v/>
      </c>
      <c r="E2497" s="64" t="str">
        <f>IF(ISBLANK('Zusatzblatt (Perigon)'!K2492),"",'Zusatzblatt (Perigon)'!K2492)</f>
        <v/>
      </c>
      <c r="F2497" s="65"/>
      <c r="G2497" s="64"/>
      <c r="H2497" s="69" t="str">
        <f>IF(ISBLANK('Zusatzblatt (Perigon)'!L2492),"",'Zusatzblatt (Perigon)'!L2492)</f>
        <v/>
      </c>
      <c r="I2497" s="69" t="str">
        <f>IF(ISBLANK('Zusatzblatt (Perigon)'!M2492),"",'Zusatzblatt (Perigon)'!M2492)</f>
        <v/>
      </c>
      <c r="J2497" s="98" t="str">
        <f>IF(ISBLANK('Zusatzblatt (Perigon)'!N2492),"",'Zusatzblatt (Perigon)'!N2492)</f>
        <v/>
      </c>
      <c r="K2497" s="99" t="str">
        <f>IF(ISBLANK('Zusatzblatt (Perigon)'!J2492),"",'Zusatzblatt (Perigon)'!T2492)</f>
        <v/>
      </c>
      <c r="L2497" s="95" t="str">
        <f>IF(ISBLANK('Zusatzblatt (Perigon)'!O2492),"",'Zusatzblatt (Perigon)'!O2492)</f>
        <v/>
      </c>
      <c r="M2497" s="95" t="str">
        <f>IF(ISBLANK('Zusatzblatt (Perigon)'!R2492),"",'Zusatzblatt (Perigon)'!R2492)</f>
        <v/>
      </c>
      <c r="N2497" s="95" t="str">
        <f>IF(ISBLANK('Zusatzblatt (Perigon)'!P2492),"",'Zusatzblatt (Perigon)'!P2492)</f>
        <v/>
      </c>
      <c r="O2497" s="38" t="str">
        <f>IF($L2497="","",VLOOKUP($R2497,Tarife!$A$2:$R$599,13,FALSE))</f>
        <v/>
      </c>
      <c r="P2497" s="38" t="str">
        <f t="shared" si="38"/>
        <v/>
      </c>
      <c r="R2497" s="100" t="str">
        <f>Zusammenzug!$C$25&amp;"-"&amp;Zusammenzug!$A$7&amp;"-"&amp;Leistungen!L2497</f>
        <v>2026-Nicht beauftragte Spitex-Organisation-</v>
      </c>
    </row>
    <row r="2498" spans="1:18" x14ac:dyDescent="0.2">
      <c r="A2498" s="95" t="str">
        <f>IF(ISBLANK('Zusatzblatt (Perigon)'!E2493),"",'Zusatzblatt (Perigon)'!E2493)</f>
        <v/>
      </c>
      <c r="B2498" s="95" t="str">
        <f>IF(ISBLANK('Zusatzblatt (Perigon)'!G2493),"",'Zusatzblatt (Perigon)'!G2493)</f>
        <v/>
      </c>
      <c r="C2498" s="96" t="str">
        <f>IF(ISBLANK('Zusatzblatt (Perigon)'!I2493),"",'Zusatzblatt (Perigon)'!I2493)</f>
        <v/>
      </c>
      <c r="D2498" s="97" t="str">
        <f>IF(ISBLANK('Zusatzblatt (Perigon)'!J2493),"",'Zusatzblatt (Perigon)'!J2493)</f>
        <v/>
      </c>
      <c r="E2498" s="64" t="str">
        <f>IF(ISBLANK('Zusatzblatt (Perigon)'!K2493),"",'Zusatzblatt (Perigon)'!K2493)</f>
        <v/>
      </c>
      <c r="F2498" s="65"/>
      <c r="G2498" s="64"/>
      <c r="H2498" s="69" t="str">
        <f>IF(ISBLANK('Zusatzblatt (Perigon)'!L2493),"",'Zusatzblatt (Perigon)'!L2493)</f>
        <v/>
      </c>
      <c r="I2498" s="69" t="str">
        <f>IF(ISBLANK('Zusatzblatt (Perigon)'!M2493),"",'Zusatzblatt (Perigon)'!M2493)</f>
        <v/>
      </c>
      <c r="J2498" s="98" t="str">
        <f>IF(ISBLANK('Zusatzblatt (Perigon)'!N2493),"",'Zusatzblatt (Perigon)'!N2493)</f>
        <v/>
      </c>
      <c r="K2498" s="99" t="str">
        <f>IF(ISBLANK('Zusatzblatt (Perigon)'!J2493),"",'Zusatzblatt (Perigon)'!T2493)</f>
        <v/>
      </c>
      <c r="L2498" s="95" t="str">
        <f>IF(ISBLANK('Zusatzblatt (Perigon)'!O2493),"",'Zusatzblatt (Perigon)'!O2493)</f>
        <v/>
      </c>
      <c r="M2498" s="95" t="str">
        <f>IF(ISBLANK('Zusatzblatt (Perigon)'!R2493),"",'Zusatzblatt (Perigon)'!R2493)</f>
        <v/>
      </c>
      <c r="N2498" s="95" t="str">
        <f>IF(ISBLANK('Zusatzblatt (Perigon)'!P2493),"",'Zusatzblatt (Perigon)'!P2493)</f>
        <v/>
      </c>
      <c r="O2498" s="38" t="str">
        <f>IF($L2498="","",VLOOKUP($R2498,Tarife!$A$2:$R$599,13,FALSE))</f>
        <v/>
      </c>
      <c r="P2498" s="38" t="str">
        <f t="shared" si="38"/>
        <v/>
      </c>
      <c r="R2498" s="100" t="str">
        <f>Zusammenzug!$C$25&amp;"-"&amp;Zusammenzug!$A$7&amp;"-"&amp;Leistungen!L2498</f>
        <v>2026-Nicht beauftragte Spitex-Organisation-</v>
      </c>
    </row>
    <row r="2499" spans="1:18" x14ac:dyDescent="0.2">
      <c r="A2499" s="95" t="str">
        <f>IF(ISBLANK('Zusatzblatt (Perigon)'!E2494),"",'Zusatzblatt (Perigon)'!E2494)</f>
        <v/>
      </c>
      <c r="B2499" s="95" t="str">
        <f>IF(ISBLANK('Zusatzblatt (Perigon)'!G2494),"",'Zusatzblatt (Perigon)'!G2494)</f>
        <v/>
      </c>
      <c r="C2499" s="96" t="str">
        <f>IF(ISBLANK('Zusatzblatt (Perigon)'!I2494),"",'Zusatzblatt (Perigon)'!I2494)</f>
        <v/>
      </c>
      <c r="D2499" s="97" t="str">
        <f>IF(ISBLANK('Zusatzblatt (Perigon)'!J2494),"",'Zusatzblatt (Perigon)'!J2494)</f>
        <v/>
      </c>
      <c r="E2499" s="64" t="str">
        <f>IF(ISBLANK('Zusatzblatt (Perigon)'!K2494),"",'Zusatzblatt (Perigon)'!K2494)</f>
        <v/>
      </c>
      <c r="F2499" s="65"/>
      <c r="G2499" s="64"/>
      <c r="H2499" s="69" t="str">
        <f>IF(ISBLANK('Zusatzblatt (Perigon)'!L2494),"",'Zusatzblatt (Perigon)'!L2494)</f>
        <v/>
      </c>
      <c r="I2499" s="69" t="str">
        <f>IF(ISBLANK('Zusatzblatt (Perigon)'!M2494),"",'Zusatzblatt (Perigon)'!M2494)</f>
        <v/>
      </c>
      <c r="J2499" s="98" t="str">
        <f>IF(ISBLANK('Zusatzblatt (Perigon)'!N2494),"",'Zusatzblatt (Perigon)'!N2494)</f>
        <v/>
      </c>
      <c r="K2499" s="99" t="str">
        <f>IF(ISBLANK('Zusatzblatt (Perigon)'!J2494),"",'Zusatzblatt (Perigon)'!T2494)</f>
        <v/>
      </c>
      <c r="L2499" s="95" t="str">
        <f>IF(ISBLANK('Zusatzblatt (Perigon)'!O2494),"",'Zusatzblatt (Perigon)'!O2494)</f>
        <v/>
      </c>
      <c r="M2499" s="95" t="str">
        <f>IF(ISBLANK('Zusatzblatt (Perigon)'!R2494),"",'Zusatzblatt (Perigon)'!R2494)</f>
        <v/>
      </c>
      <c r="N2499" s="95" t="str">
        <f>IF(ISBLANK('Zusatzblatt (Perigon)'!P2494),"",'Zusatzblatt (Perigon)'!P2494)</f>
        <v/>
      </c>
      <c r="O2499" s="38" t="str">
        <f>IF($L2499="","",VLOOKUP($R2499,Tarife!$A$2:$R$599,13,FALSE))</f>
        <v/>
      </c>
      <c r="P2499" s="38" t="str">
        <f t="shared" si="38"/>
        <v/>
      </c>
      <c r="R2499" s="100" t="str">
        <f>Zusammenzug!$C$25&amp;"-"&amp;Zusammenzug!$A$7&amp;"-"&amp;Leistungen!L2499</f>
        <v>2026-Nicht beauftragte Spitex-Organisation-</v>
      </c>
    </row>
    <row r="2500" spans="1:18" x14ac:dyDescent="0.2">
      <c r="A2500" s="95" t="str">
        <f>IF(ISBLANK('Zusatzblatt (Perigon)'!E2495),"",'Zusatzblatt (Perigon)'!E2495)</f>
        <v/>
      </c>
      <c r="B2500" s="95" t="str">
        <f>IF(ISBLANK('Zusatzblatt (Perigon)'!G2495),"",'Zusatzblatt (Perigon)'!G2495)</f>
        <v/>
      </c>
      <c r="C2500" s="96" t="str">
        <f>IF(ISBLANK('Zusatzblatt (Perigon)'!I2495),"",'Zusatzblatt (Perigon)'!I2495)</f>
        <v/>
      </c>
      <c r="D2500" s="97" t="str">
        <f>IF(ISBLANK('Zusatzblatt (Perigon)'!J2495),"",'Zusatzblatt (Perigon)'!J2495)</f>
        <v/>
      </c>
      <c r="E2500" s="64" t="str">
        <f>IF(ISBLANK('Zusatzblatt (Perigon)'!K2495),"",'Zusatzblatt (Perigon)'!K2495)</f>
        <v/>
      </c>
      <c r="F2500" s="65"/>
      <c r="G2500" s="64"/>
      <c r="H2500" s="69" t="str">
        <f>IF(ISBLANK('Zusatzblatt (Perigon)'!L2495),"",'Zusatzblatt (Perigon)'!L2495)</f>
        <v/>
      </c>
      <c r="I2500" s="69" t="str">
        <f>IF(ISBLANK('Zusatzblatt (Perigon)'!M2495),"",'Zusatzblatt (Perigon)'!M2495)</f>
        <v/>
      </c>
      <c r="J2500" s="98" t="str">
        <f>IF(ISBLANK('Zusatzblatt (Perigon)'!N2495),"",'Zusatzblatt (Perigon)'!N2495)</f>
        <v/>
      </c>
      <c r="K2500" s="99" t="str">
        <f>IF(ISBLANK('Zusatzblatt (Perigon)'!J2495),"",'Zusatzblatt (Perigon)'!T2495)</f>
        <v/>
      </c>
      <c r="L2500" s="95" t="str">
        <f>IF(ISBLANK('Zusatzblatt (Perigon)'!O2495),"",'Zusatzblatt (Perigon)'!O2495)</f>
        <v/>
      </c>
      <c r="M2500" s="95" t="str">
        <f>IF(ISBLANK('Zusatzblatt (Perigon)'!R2495),"",'Zusatzblatt (Perigon)'!R2495)</f>
        <v/>
      </c>
      <c r="N2500" s="95" t="str">
        <f>IF(ISBLANK('Zusatzblatt (Perigon)'!P2495),"",'Zusatzblatt (Perigon)'!P2495)</f>
        <v/>
      </c>
      <c r="O2500" s="38" t="str">
        <f>IF($L2500="","",VLOOKUP($R2500,Tarife!$A$2:$R$599,13,FALSE))</f>
        <v/>
      </c>
      <c r="P2500" s="38" t="str">
        <f t="shared" si="38"/>
        <v/>
      </c>
      <c r="R2500" s="100" t="str">
        <f>Zusammenzug!$C$25&amp;"-"&amp;Zusammenzug!$A$7&amp;"-"&amp;Leistungen!L2500</f>
        <v>2026-Nicht beauftragte Spitex-Organisation-</v>
      </c>
    </row>
    <row r="2501" spans="1:18" x14ac:dyDescent="0.2">
      <c r="A2501" s="95" t="str">
        <f>IF(ISBLANK('Zusatzblatt (Perigon)'!E2496),"",'Zusatzblatt (Perigon)'!E2496)</f>
        <v/>
      </c>
      <c r="B2501" s="95" t="str">
        <f>IF(ISBLANK('Zusatzblatt (Perigon)'!G2496),"",'Zusatzblatt (Perigon)'!G2496)</f>
        <v/>
      </c>
      <c r="C2501" s="96" t="str">
        <f>IF(ISBLANK('Zusatzblatt (Perigon)'!I2496),"",'Zusatzblatt (Perigon)'!I2496)</f>
        <v/>
      </c>
      <c r="D2501" s="97" t="str">
        <f>IF(ISBLANK('Zusatzblatt (Perigon)'!J2496),"",'Zusatzblatt (Perigon)'!J2496)</f>
        <v/>
      </c>
      <c r="E2501" s="64" t="str">
        <f>IF(ISBLANK('Zusatzblatt (Perigon)'!K2496),"",'Zusatzblatt (Perigon)'!K2496)</f>
        <v/>
      </c>
      <c r="F2501" s="65"/>
      <c r="G2501" s="64"/>
      <c r="H2501" s="69" t="str">
        <f>IF(ISBLANK('Zusatzblatt (Perigon)'!L2496),"",'Zusatzblatt (Perigon)'!L2496)</f>
        <v/>
      </c>
      <c r="I2501" s="69" t="str">
        <f>IF(ISBLANK('Zusatzblatt (Perigon)'!M2496),"",'Zusatzblatt (Perigon)'!M2496)</f>
        <v/>
      </c>
      <c r="J2501" s="98" t="str">
        <f>IF(ISBLANK('Zusatzblatt (Perigon)'!N2496),"",'Zusatzblatt (Perigon)'!N2496)</f>
        <v/>
      </c>
      <c r="K2501" s="99" t="str">
        <f>IF(ISBLANK('Zusatzblatt (Perigon)'!J2496),"",'Zusatzblatt (Perigon)'!T2496)</f>
        <v/>
      </c>
      <c r="L2501" s="95" t="str">
        <f>IF(ISBLANK('Zusatzblatt (Perigon)'!O2496),"",'Zusatzblatt (Perigon)'!O2496)</f>
        <v/>
      </c>
      <c r="M2501" s="95" t="str">
        <f>IF(ISBLANK('Zusatzblatt (Perigon)'!R2496),"",'Zusatzblatt (Perigon)'!R2496)</f>
        <v/>
      </c>
      <c r="N2501" s="95" t="str">
        <f>IF(ISBLANK('Zusatzblatt (Perigon)'!P2496),"",'Zusatzblatt (Perigon)'!P2496)</f>
        <v/>
      </c>
      <c r="O2501" s="38" t="str">
        <f>IF($L2501="","",VLOOKUP($R2501,Tarife!$A$2:$R$599,13,FALSE))</f>
        <v/>
      </c>
      <c r="P2501" s="38" t="str">
        <f t="shared" si="38"/>
        <v/>
      </c>
      <c r="R2501" s="100" t="str">
        <f>Zusammenzug!$C$25&amp;"-"&amp;Zusammenzug!$A$7&amp;"-"&amp;Leistungen!L2501</f>
        <v>2026-Nicht beauftragte Spitex-Organisation-</v>
      </c>
    </row>
    <row r="2502" spans="1:18" x14ac:dyDescent="0.2">
      <c r="A2502" s="95" t="str">
        <f>IF(ISBLANK('Zusatzblatt (Perigon)'!E2497),"",'Zusatzblatt (Perigon)'!E2497)</f>
        <v/>
      </c>
      <c r="B2502" s="95" t="str">
        <f>IF(ISBLANK('Zusatzblatt (Perigon)'!G2497),"",'Zusatzblatt (Perigon)'!G2497)</f>
        <v/>
      </c>
      <c r="C2502" s="96" t="str">
        <f>IF(ISBLANK('Zusatzblatt (Perigon)'!I2497),"",'Zusatzblatt (Perigon)'!I2497)</f>
        <v/>
      </c>
      <c r="D2502" s="97" t="str">
        <f>IF(ISBLANK('Zusatzblatt (Perigon)'!J2497),"",'Zusatzblatt (Perigon)'!J2497)</f>
        <v/>
      </c>
      <c r="E2502" s="64" t="str">
        <f>IF(ISBLANK('Zusatzblatt (Perigon)'!K2497),"",'Zusatzblatt (Perigon)'!K2497)</f>
        <v/>
      </c>
      <c r="F2502" s="65"/>
      <c r="G2502" s="64"/>
      <c r="H2502" s="69" t="str">
        <f>IF(ISBLANK('Zusatzblatt (Perigon)'!L2497),"",'Zusatzblatt (Perigon)'!L2497)</f>
        <v/>
      </c>
      <c r="I2502" s="69" t="str">
        <f>IF(ISBLANK('Zusatzblatt (Perigon)'!M2497),"",'Zusatzblatt (Perigon)'!M2497)</f>
        <v/>
      </c>
      <c r="J2502" s="98" t="str">
        <f>IF(ISBLANK('Zusatzblatt (Perigon)'!N2497),"",'Zusatzblatt (Perigon)'!N2497)</f>
        <v/>
      </c>
      <c r="K2502" s="99" t="str">
        <f>IF(ISBLANK('Zusatzblatt (Perigon)'!J2497),"",'Zusatzblatt (Perigon)'!T2497)</f>
        <v/>
      </c>
      <c r="L2502" s="95" t="str">
        <f>IF(ISBLANK('Zusatzblatt (Perigon)'!O2497),"",'Zusatzblatt (Perigon)'!O2497)</f>
        <v/>
      </c>
      <c r="M2502" s="95" t="str">
        <f>IF(ISBLANK('Zusatzblatt (Perigon)'!R2497),"",'Zusatzblatt (Perigon)'!R2497)</f>
        <v/>
      </c>
      <c r="N2502" s="95" t="str">
        <f>IF(ISBLANK('Zusatzblatt (Perigon)'!P2497),"",'Zusatzblatt (Perigon)'!P2497)</f>
        <v/>
      </c>
      <c r="O2502" s="38" t="str">
        <f>IF($L2502="","",VLOOKUP($R2502,Tarife!$A$2:$R$599,13,FALSE))</f>
        <v/>
      </c>
      <c r="P2502" s="38" t="str">
        <f t="shared" si="38"/>
        <v/>
      </c>
      <c r="R2502" s="100" t="str">
        <f>Zusammenzug!$C$25&amp;"-"&amp;Zusammenzug!$A$7&amp;"-"&amp;Leistungen!L2502</f>
        <v>2026-Nicht beauftragte Spitex-Organisation-</v>
      </c>
    </row>
    <row r="2503" spans="1:18" x14ac:dyDescent="0.2">
      <c r="A2503" s="95" t="str">
        <f>IF(ISBLANK('Zusatzblatt (Perigon)'!E2498),"",'Zusatzblatt (Perigon)'!E2498)</f>
        <v/>
      </c>
      <c r="B2503" s="95" t="str">
        <f>IF(ISBLANK('Zusatzblatt (Perigon)'!G2498),"",'Zusatzblatt (Perigon)'!G2498)</f>
        <v/>
      </c>
      <c r="C2503" s="96" t="str">
        <f>IF(ISBLANK('Zusatzblatt (Perigon)'!I2498),"",'Zusatzblatt (Perigon)'!I2498)</f>
        <v/>
      </c>
      <c r="D2503" s="97" t="str">
        <f>IF(ISBLANK('Zusatzblatt (Perigon)'!J2498),"",'Zusatzblatt (Perigon)'!J2498)</f>
        <v/>
      </c>
      <c r="E2503" s="64" t="str">
        <f>IF(ISBLANK('Zusatzblatt (Perigon)'!K2498),"",'Zusatzblatt (Perigon)'!K2498)</f>
        <v/>
      </c>
      <c r="F2503" s="65"/>
      <c r="G2503" s="64"/>
      <c r="H2503" s="69" t="str">
        <f>IF(ISBLANK('Zusatzblatt (Perigon)'!L2498),"",'Zusatzblatt (Perigon)'!L2498)</f>
        <v/>
      </c>
      <c r="I2503" s="69" t="str">
        <f>IF(ISBLANK('Zusatzblatt (Perigon)'!M2498),"",'Zusatzblatt (Perigon)'!M2498)</f>
        <v/>
      </c>
      <c r="J2503" s="98" t="str">
        <f>IF(ISBLANK('Zusatzblatt (Perigon)'!N2498),"",'Zusatzblatt (Perigon)'!N2498)</f>
        <v/>
      </c>
      <c r="K2503" s="99" t="str">
        <f>IF(ISBLANK('Zusatzblatt (Perigon)'!J2498),"",'Zusatzblatt (Perigon)'!T2498)</f>
        <v/>
      </c>
      <c r="L2503" s="95" t="str">
        <f>IF(ISBLANK('Zusatzblatt (Perigon)'!O2498),"",'Zusatzblatt (Perigon)'!O2498)</f>
        <v/>
      </c>
      <c r="M2503" s="95" t="str">
        <f>IF(ISBLANK('Zusatzblatt (Perigon)'!R2498),"",'Zusatzblatt (Perigon)'!R2498)</f>
        <v/>
      </c>
      <c r="N2503" s="95" t="str">
        <f>IF(ISBLANK('Zusatzblatt (Perigon)'!P2498),"",'Zusatzblatt (Perigon)'!P2498)</f>
        <v/>
      </c>
      <c r="O2503" s="38" t="str">
        <f>IF($L2503="","",VLOOKUP($R2503,Tarife!$A$2:$R$599,13,FALSE))</f>
        <v/>
      </c>
      <c r="P2503" s="38" t="str">
        <f t="shared" si="38"/>
        <v/>
      </c>
      <c r="R2503" s="100" t="str">
        <f>Zusammenzug!$C$25&amp;"-"&amp;Zusammenzug!$A$7&amp;"-"&amp;Leistungen!L2503</f>
        <v>2026-Nicht beauftragte Spitex-Organisation-</v>
      </c>
    </row>
    <row r="2504" spans="1:18" x14ac:dyDescent="0.2">
      <c r="A2504" s="95" t="str">
        <f>IF(ISBLANK('Zusatzblatt (Perigon)'!E2499),"",'Zusatzblatt (Perigon)'!E2499)</f>
        <v/>
      </c>
      <c r="B2504" s="95" t="str">
        <f>IF(ISBLANK('Zusatzblatt (Perigon)'!G2499),"",'Zusatzblatt (Perigon)'!G2499)</f>
        <v/>
      </c>
      <c r="C2504" s="96" t="str">
        <f>IF(ISBLANK('Zusatzblatt (Perigon)'!I2499),"",'Zusatzblatt (Perigon)'!I2499)</f>
        <v/>
      </c>
      <c r="D2504" s="97" t="str">
        <f>IF(ISBLANK('Zusatzblatt (Perigon)'!J2499),"",'Zusatzblatt (Perigon)'!J2499)</f>
        <v/>
      </c>
      <c r="E2504" s="64" t="str">
        <f>IF(ISBLANK('Zusatzblatt (Perigon)'!K2499),"",'Zusatzblatt (Perigon)'!K2499)</f>
        <v/>
      </c>
      <c r="F2504" s="65"/>
      <c r="G2504" s="64"/>
      <c r="H2504" s="69" t="str">
        <f>IF(ISBLANK('Zusatzblatt (Perigon)'!L2499),"",'Zusatzblatt (Perigon)'!L2499)</f>
        <v/>
      </c>
      <c r="I2504" s="69" t="str">
        <f>IF(ISBLANK('Zusatzblatt (Perigon)'!M2499),"",'Zusatzblatt (Perigon)'!M2499)</f>
        <v/>
      </c>
      <c r="J2504" s="98" t="str">
        <f>IF(ISBLANK('Zusatzblatt (Perigon)'!N2499),"",'Zusatzblatt (Perigon)'!N2499)</f>
        <v/>
      </c>
      <c r="K2504" s="99" t="str">
        <f>IF(ISBLANK('Zusatzblatt (Perigon)'!J2499),"",'Zusatzblatt (Perigon)'!T2499)</f>
        <v/>
      </c>
      <c r="L2504" s="95" t="str">
        <f>IF(ISBLANK('Zusatzblatt (Perigon)'!O2499),"",'Zusatzblatt (Perigon)'!O2499)</f>
        <v/>
      </c>
      <c r="M2504" s="95" t="str">
        <f>IF(ISBLANK('Zusatzblatt (Perigon)'!R2499),"",'Zusatzblatt (Perigon)'!R2499)</f>
        <v/>
      </c>
      <c r="N2504" s="95" t="str">
        <f>IF(ISBLANK('Zusatzblatt (Perigon)'!P2499),"",'Zusatzblatt (Perigon)'!P2499)</f>
        <v/>
      </c>
      <c r="O2504" s="38" t="str">
        <f>IF($L2504="","",VLOOKUP($R2504,Tarife!$A$2:$R$599,13,FALSE))</f>
        <v/>
      </c>
      <c r="P2504" s="38" t="str">
        <f t="shared" ref="P2504:P2567" si="39">IF(L2504="","",IF(AND($L2504="Pabe",N2504&lt;O2504),M2504*O2504,IF(N2504&lt;O2504,M2504*N2504,M2504*O2504)))</f>
        <v/>
      </c>
      <c r="R2504" s="100" t="str">
        <f>Zusammenzug!$C$25&amp;"-"&amp;Zusammenzug!$A$7&amp;"-"&amp;Leistungen!L2504</f>
        <v>2026-Nicht beauftragte Spitex-Organisation-</v>
      </c>
    </row>
    <row r="2505" spans="1:18" x14ac:dyDescent="0.2">
      <c r="A2505" s="95" t="str">
        <f>IF(ISBLANK('Zusatzblatt (Perigon)'!E2500),"",'Zusatzblatt (Perigon)'!E2500)</f>
        <v/>
      </c>
      <c r="B2505" s="95" t="str">
        <f>IF(ISBLANK('Zusatzblatt (Perigon)'!G2500),"",'Zusatzblatt (Perigon)'!G2500)</f>
        <v/>
      </c>
      <c r="C2505" s="96" t="str">
        <f>IF(ISBLANK('Zusatzblatt (Perigon)'!I2500),"",'Zusatzblatt (Perigon)'!I2500)</f>
        <v/>
      </c>
      <c r="D2505" s="97" t="str">
        <f>IF(ISBLANK('Zusatzblatt (Perigon)'!J2500),"",'Zusatzblatt (Perigon)'!J2500)</f>
        <v/>
      </c>
      <c r="E2505" s="64" t="str">
        <f>IF(ISBLANK('Zusatzblatt (Perigon)'!K2500),"",'Zusatzblatt (Perigon)'!K2500)</f>
        <v/>
      </c>
      <c r="F2505" s="65"/>
      <c r="G2505" s="64"/>
      <c r="H2505" s="69" t="str">
        <f>IF(ISBLANK('Zusatzblatt (Perigon)'!L2500),"",'Zusatzblatt (Perigon)'!L2500)</f>
        <v/>
      </c>
      <c r="I2505" s="69" t="str">
        <f>IF(ISBLANK('Zusatzblatt (Perigon)'!M2500),"",'Zusatzblatt (Perigon)'!M2500)</f>
        <v/>
      </c>
      <c r="J2505" s="98" t="str">
        <f>IF(ISBLANK('Zusatzblatt (Perigon)'!N2500),"",'Zusatzblatt (Perigon)'!N2500)</f>
        <v/>
      </c>
      <c r="K2505" s="99" t="str">
        <f>IF(ISBLANK('Zusatzblatt (Perigon)'!J2500),"",'Zusatzblatt (Perigon)'!T2500)</f>
        <v/>
      </c>
      <c r="L2505" s="95" t="str">
        <f>IF(ISBLANK('Zusatzblatt (Perigon)'!O2500),"",'Zusatzblatt (Perigon)'!O2500)</f>
        <v/>
      </c>
      <c r="M2505" s="95" t="str">
        <f>IF(ISBLANK('Zusatzblatt (Perigon)'!R2500),"",'Zusatzblatt (Perigon)'!R2500)</f>
        <v/>
      </c>
      <c r="N2505" s="95" t="str">
        <f>IF(ISBLANK('Zusatzblatt (Perigon)'!P2500),"",'Zusatzblatt (Perigon)'!P2500)</f>
        <v/>
      </c>
      <c r="O2505" s="38" t="str">
        <f>IF($L2505="","",VLOOKUP($R2505,Tarife!$A$2:$R$599,13,FALSE))</f>
        <v/>
      </c>
      <c r="P2505" s="38" t="str">
        <f t="shared" si="39"/>
        <v/>
      </c>
      <c r="R2505" s="100" t="str">
        <f>Zusammenzug!$C$25&amp;"-"&amp;Zusammenzug!$A$7&amp;"-"&amp;Leistungen!L2505</f>
        <v>2026-Nicht beauftragte Spitex-Organisation-</v>
      </c>
    </row>
    <row r="2506" spans="1:18" x14ac:dyDescent="0.2">
      <c r="A2506" s="95" t="str">
        <f>IF(ISBLANK('Zusatzblatt (Perigon)'!E2501),"",'Zusatzblatt (Perigon)'!E2501)</f>
        <v/>
      </c>
      <c r="B2506" s="95" t="str">
        <f>IF(ISBLANK('Zusatzblatt (Perigon)'!G2501),"",'Zusatzblatt (Perigon)'!G2501)</f>
        <v/>
      </c>
      <c r="C2506" s="96" t="str">
        <f>IF(ISBLANK('Zusatzblatt (Perigon)'!I2501),"",'Zusatzblatt (Perigon)'!I2501)</f>
        <v/>
      </c>
      <c r="D2506" s="97" t="str">
        <f>IF(ISBLANK('Zusatzblatt (Perigon)'!J2501),"",'Zusatzblatt (Perigon)'!J2501)</f>
        <v/>
      </c>
      <c r="E2506" s="64" t="str">
        <f>IF(ISBLANK('Zusatzblatt (Perigon)'!K2501),"",'Zusatzblatt (Perigon)'!K2501)</f>
        <v/>
      </c>
      <c r="F2506" s="65"/>
      <c r="G2506" s="64"/>
      <c r="H2506" s="69" t="str">
        <f>IF(ISBLANK('Zusatzblatt (Perigon)'!L2501),"",'Zusatzblatt (Perigon)'!L2501)</f>
        <v/>
      </c>
      <c r="I2506" s="69" t="str">
        <f>IF(ISBLANK('Zusatzblatt (Perigon)'!M2501),"",'Zusatzblatt (Perigon)'!M2501)</f>
        <v/>
      </c>
      <c r="J2506" s="98" t="str">
        <f>IF(ISBLANK('Zusatzblatt (Perigon)'!N2501),"",'Zusatzblatt (Perigon)'!N2501)</f>
        <v/>
      </c>
      <c r="K2506" s="99" t="str">
        <f>IF(ISBLANK('Zusatzblatt (Perigon)'!J2501),"",'Zusatzblatt (Perigon)'!T2501)</f>
        <v/>
      </c>
      <c r="L2506" s="95" t="str">
        <f>IF(ISBLANK('Zusatzblatt (Perigon)'!O2501),"",'Zusatzblatt (Perigon)'!O2501)</f>
        <v/>
      </c>
      <c r="M2506" s="95" t="str">
        <f>IF(ISBLANK('Zusatzblatt (Perigon)'!R2501),"",'Zusatzblatt (Perigon)'!R2501)</f>
        <v/>
      </c>
      <c r="N2506" s="95" t="str">
        <f>IF(ISBLANK('Zusatzblatt (Perigon)'!P2501),"",'Zusatzblatt (Perigon)'!P2501)</f>
        <v/>
      </c>
      <c r="O2506" s="38" t="str">
        <f>IF($L2506="","",VLOOKUP($R2506,Tarife!$A$2:$R$599,13,FALSE))</f>
        <v/>
      </c>
      <c r="P2506" s="38" t="str">
        <f t="shared" si="39"/>
        <v/>
      </c>
      <c r="R2506" s="100" t="str">
        <f>Zusammenzug!$C$25&amp;"-"&amp;Zusammenzug!$A$7&amp;"-"&amp;Leistungen!L2506</f>
        <v>2026-Nicht beauftragte Spitex-Organisation-</v>
      </c>
    </row>
    <row r="2507" spans="1:18" x14ac:dyDescent="0.2">
      <c r="A2507" s="95" t="str">
        <f>IF(ISBLANK('Zusatzblatt (Perigon)'!E2502),"",'Zusatzblatt (Perigon)'!E2502)</f>
        <v/>
      </c>
      <c r="B2507" s="95" t="str">
        <f>IF(ISBLANK('Zusatzblatt (Perigon)'!G2502),"",'Zusatzblatt (Perigon)'!G2502)</f>
        <v/>
      </c>
      <c r="C2507" s="96" t="str">
        <f>IF(ISBLANK('Zusatzblatt (Perigon)'!I2502),"",'Zusatzblatt (Perigon)'!I2502)</f>
        <v/>
      </c>
      <c r="D2507" s="97" t="str">
        <f>IF(ISBLANK('Zusatzblatt (Perigon)'!J2502),"",'Zusatzblatt (Perigon)'!J2502)</f>
        <v/>
      </c>
      <c r="E2507" s="64" t="str">
        <f>IF(ISBLANK('Zusatzblatt (Perigon)'!K2502),"",'Zusatzblatt (Perigon)'!K2502)</f>
        <v/>
      </c>
      <c r="F2507" s="65"/>
      <c r="G2507" s="64"/>
      <c r="H2507" s="69" t="str">
        <f>IF(ISBLANK('Zusatzblatt (Perigon)'!L2502),"",'Zusatzblatt (Perigon)'!L2502)</f>
        <v/>
      </c>
      <c r="I2507" s="69" t="str">
        <f>IF(ISBLANK('Zusatzblatt (Perigon)'!M2502),"",'Zusatzblatt (Perigon)'!M2502)</f>
        <v/>
      </c>
      <c r="J2507" s="98" t="str">
        <f>IF(ISBLANK('Zusatzblatt (Perigon)'!N2502),"",'Zusatzblatt (Perigon)'!N2502)</f>
        <v/>
      </c>
      <c r="K2507" s="99" t="str">
        <f>IF(ISBLANK('Zusatzblatt (Perigon)'!J2502),"",'Zusatzblatt (Perigon)'!T2502)</f>
        <v/>
      </c>
      <c r="L2507" s="95" t="str">
        <f>IF(ISBLANK('Zusatzblatt (Perigon)'!O2502),"",'Zusatzblatt (Perigon)'!O2502)</f>
        <v/>
      </c>
      <c r="M2507" s="95" t="str">
        <f>IF(ISBLANK('Zusatzblatt (Perigon)'!R2502),"",'Zusatzblatt (Perigon)'!R2502)</f>
        <v/>
      </c>
      <c r="N2507" s="95" t="str">
        <f>IF(ISBLANK('Zusatzblatt (Perigon)'!P2502),"",'Zusatzblatt (Perigon)'!P2502)</f>
        <v/>
      </c>
      <c r="O2507" s="38" t="str">
        <f>IF($L2507="","",VLOOKUP($R2507,Tarife!$A$2:$R$599,13,FALSE))</f>
        <v/>
      </c>
      <c r="P2507" s="38" t="str">
        <f t="shared" si="39"/>
        <v/>
      </c>
      <c r="R2507" s="100" t="str">
        <f>Zusammenzug!$C$25&amp;"-"&amp;Zusammenzug!$A$7&amp;"-"&amp;Leistungen!L2507</f>
        <v>2026-Nicht beauftragte Spitex-Organisation-</v>
      </c>
    </row>
    <row r="2508" spans="1:18" x14ac:dyDescent="0.2">
      <c r="A2508" s="95" t="str">
        <f>IF(ISBLANK('Zusatzblatt (Perigon)'!E2503),"",'Zusatzblatt (Perigon)'!E2503)</f>
        <v/>
      </c>
      <c r="B2508" s="95" t="str">
        <f>IF(ISBLANK('Zusatzblatt (Perigon)'!G2503),"",'Zusatzblatt (Perigon)'!G2503)</f>
        <v/>
      </c>
      <c r="C2508" s="96" t="str">
        <f>IF(ISBLANK('Zusatzblatt (Perigon)'!I2503),"",'Zusatzblatt (Perigon)'!I2503)</f>
        <v/>
      </c>
      <c r="D2508" s="97" t="str">
        <f>IF(ISBLANK('Zusatzblatt (Perigon)'!J2503),"",'Zusatzblatt (Perigon)'!J2503)</f>
        <v/>
      </c>
      <c r="E2508" s="64" t="str">
        <f>IF(ISBLANK('Zusatzblatt (Perigon)'!K2503),"",'Zusatzblatt (Perigon)'!K2503)</f>
        <v/>
      </c>
      <c r="F2508" s="65"/>
      <c r="G2508" s="64"/>
      <c r="H2508" s="69" t="str">
        <f>IF(ISBLANK('Zusatzblatt (Perigon)'!L2503),"",'Zusatzblatt (Perigon)'!L2503)</f>
        <v/>
      </c>
      <c r="I2508" s="69" t="str">
        <f>IF(ISBLANK('Zusatzblatt (Perigon)'!M2503),"",'Zusatzblatt (Perigon)'!M2503)</f>
        <v/>
      </c>
      <c r="J2508" s="98" t="str">
        <f>IF(ISBLANK('Zusatzblatt (Perigon)'!N2503),"",'Zusatzblatt (Perigon)'!N2503)</f>
        <v/>
      </c>
      <c r="K2508" s="99" t="str">
        <f>IF(ISBLANK('Zusatzblatt (Perigon)'!J2503),"",'Zusatzblatt (Perigon)'!T2503)</f>
        <v/>
      </c>
      <c r="L2508" s="95" t="str">
        <f>IF(ISBLANK('Zusatzblatt (Perigon)'!O2503),"",'Zusatzblatt (Perigon)'!O2503)</f>
        <v/>
      </c>
      <c r="M2508" s="95" t="str">
        <f>IF(ISBLANK('Zusatzblatt (Perigon)'!R2503),"",'Zusatzblatt (Perigon)'!R2503)</f>
        <v/>
      </c>
      <c r="N2508" s="95" t="str">
        <f>IF(ISBLANK('Zusatzblatt (Perigon)'!P2503),"",'Zusatzblatt (Perigon)'!P2503)</f>
        <v/>
      </c>
      <c r="O2508" s="38" t="str">
        <f>IF($L2508="","",VLOOKUP($R2508,Tarife!$A$2:$R$599,13,FALSE))</f>
        <v/>
      </c>
      <c r="P2508" s="38" t="str">
        <f t="shared" si="39"/>
        <v/>
      </c>
      <c r="R2508" s="100" t="str">
        <f>Zusammenzug!$C$25&amp;"-"&amp;Zusammenzug!$A$7&amp;"-"&amp;Leistungen!L2508</f>
        <v>2026-Nicht beauftragte Spitex-Organisation-</v>
      </c>
    </row>
    <row r="2509" spans="1:18" x14ac:dyDescent="0.2">
      <c r="A2509" s="95" t="str">
        <f>IF(ISBLANK('Zusatzblatt (Perigon)'!E2504),"",'Zusatzblatt (Perigon)'!E2504)</f>
        <v/>
      </c>
      <c r="B2509" s="95" t="str">
        <f>IF(ISBLANK('Zusatzblatt (Perigon)'!G2504),"",'Zusatzblatt (Perigon)'!G2504)</f>
        <v/>
      </c>
      <c r="C2509" s="96" t="str">
        <f>IF(ISBLANK('Zusatzblatt (Perigon)'!I2504),"",'Zusatzblatt (Perigon)'!I2504)</f>
        <v/>
      </c>
      <c r="D2509" s="97" t="str">
        <f>IF(ISBLANK('Zusatzblatt (Perigon)'!J2504),"",'Zusatzblatt (Perigon)'!J2504)</f>
        <v/>
      </c>
      <c r="E2509" s="64" t="str">
        <f>IF(ISBLANK('Zusatzblatt (Perigon)'!K2504),"",'Zusatzblatt (Perigon)'!K2504)</f>
        <v/>
      </c>
      <c r="F2509" s="65"/>
      <c r="G2509" s="64"/>
      <c r="H2509" s="69" t="str">
        <f>IF(ISBLANK('Zusatzblatt (Perigon)'!L2504),"",'Zusatzblatt (Perigon)'!L2504)</f>
        <v/>
      </c>
      <c r="I2509" s="69" t="str">
        <f>IF(ISBLANK('Zusatzblatt (Perigon)'!M2504),"",'Zusatzblatt (Perigon)'!M2504)</f>
        <v/>
      </c>
      <c r="J2509" s="98" t="str">
        <f>IF(ISBLANK('Zusatzblatt (Perigon)'!N2504),"",'Zusatzblatt (Perigon)'!N2504)</f>
        <v/>
      </c>
      <c r="K2509" s="99" t="str">
        <f>IF(ISBLANK('Zusatzblatt (Perigon)'!J2504),"",'Zusatzblatt (Perigon)'!T2504)</f>
        <v/>
      </c>
      <c r="L2509" s="95" t="str">
        <f>IF(ISBLANK('Zusatzblatt (Perigon)'!O2504),"",'Zusatzblatt (Perigon)'!O2504)</f>
        <v/>
      </c>
      <c r="M2509" s="95" t="str">
        <f>IF(ISBLANK('Zusatzblatt (Perigon)'!R2504),"",'Zusatzblatt (Perigon)'!R2504)</f>
        <v/>
      </c>
      <c r="N2509" s="95" t="str">
        <f>IF(ISBLANK('Zusatzblatt (Perigon)'!P2504),"",'Zusatzblatt (Perigon)'!P2504)</f>
        <v/>
      </c>
      <c r="O2509" s="38" t="str">
        <f>IF($L2509="","",VLOOKUP($R2509,Tarife!$A$2:$R$599,13,FALSE))</f>
        <v/>
      </c>
      <c r="P2509" s="38" t="str">
        <f t="shared" si="39"/>
        <v/>
      </c>
      <c r="R2509" s="100" t="str">
        <f>Zusammenzug!$C$25&amp;"-"&amp;Zusammenzug!$A$7&amp;"-"&amp;Leistungen!L2509</f>
        <v>2026-Nicht beauftragte Spitex-Organisation-</v>
      </c>
    </row>
    <row r="2510" spans="1:18" x14ac:dyDescent="0.2">
      <c r="A2510" s="95" t="str">
        <f>IF(ISBLANK('Zusatzblatt (Perigon)'!E2505),"",'Zusatzblatt (Perigon)'!E2505)</f>
        <v/>
      </c>
      <c r="B2510" s="95" t="str">
        <f>IF(ISBLANK('Zusatzblatt (Perigon)'!G2505),"",'Zusatzblatt (Perigon)'!G2505)</f>
        <v/>
      </c>
      <c r="C2510" s="96" t="str">
        <f>IF(ISBLANK('Zusatzblatt (Perigon)'!I2505),"",'Zusatzblatt (Perigon)'!I2505)</f>
        <v/>
      </c>
      <c r="D2510" s="97" t="str">
        <f>IF(ISBLANK('Zusatzblatt (Perigon)'!J2505),"",'Zusatzblatt (Perigon)'!J2505)</f>
        <v/>
      </c>
      <c r="E2510" s="64" t="str">
        <f>IF(ISBLANK('Zusatzblatt (Perigon)'!K2505),"",'Zusatzblatt (Perigon)'!K2505)</f>
        <v/>
      </c>
      <c r="F2510" s="65"/>
      <c r="G2510" s="64"/>
      <c r="H2510" s="69" t="str">
        <f>IF(ISBLANK('Zusatzblatt (Perigon)'!L2505),"",'Zusatzblatt (Perigon)'!L2505)</f>
        <v/>
      </c>
      <c r="I2510" s="69" t="str">
        <f>IF(ISBLANK('Zusatzblatt (Perigon)'!M2505),"",'Zusatzblatt (Perigon)'!M2505)</f>
        <v/>
      </c>
      <c r="J2510" s="98" t="str">
        <f>IF(ISBLANK('Zusatzblatt (Perigon)'!N2505),"",'Zusatzblatt (Perigon)'!N2505)</f>
        <v/>
      </c>
      <c r="K2510" s="99" t="str">
        <f>IF(ISBLANK('Zusatzblatt (Perigon)'!J2505),"",'Zusatzblatt (Perigon)'!T2505)</f>
        <v/>
      </c>
      <c r="L2510" s="95" t="str">
        <f>IF(ISBLANK('Zusatzblatt (Perigon)'!O2505),"",'Zusatzblatt (Perigon)'!O2505)</f>
        <v/>
      </c>
      <c r="M2510" s="95" t="str">
        <f>IF(ISBLANK('Zusatzblatt (Perigon)'!R2505),"",'Zusatzblatt (Perigon)'!R2505)</f>
        <v/>
      </c>
      <c r="N2510" s="95" t="str">
        <f>IF(ISBLANK('Zusatzblatt (Perigon)'!P2505),"",'Zusatzblatt (Perigon)'!P2505)</f>
        <v/>
      </c>
      <c r="O2510" s="38" t="str">
        <f>IF($L2510="","",VLOOKUP($R2510,Tarife!$A$2:$R$599,13,FALSE))</f>
        <v/>
      </c>
      <c r="P2510" s="38" t="str">
        <f t="shared" si="39"/>
        <v/>
      </c>
      <c r="R2510" s="100" t="str">
        <f>Zusammenzug!$C$25&amp;"-"&amp;Zusammenzug!$A$7&amp;"-"&amp;Leistungen!L2510</f>
        <v>2026-Nicht beauftragte Spitex-Organisation-</v>
      </c>
    </row>
    <row r="2511" spans="1:18" x14ac:dyDescent="0.2">
      <c r="A2511" s="95" t="str">
        <f>IF(ISBLANK('Zusatzblatt (Perigon)'!E2506),"",'Zusatzblatt (Perigon)'!E2506)</f>
        <v/>
      </c>
      <c r="B2511" s="95" t="str">
        <f>IF(ISBLANK('Zusatzblatt (Perigon)'!G2506),"",'Zusatzblatt (Perigon)'!G2506)</f>
        <v/>
      </c>
      <c r="C2511" s="96" t="str">
        <f>IF(ISBLANK('Zusatzblatt (Perigon)'!I2506),"",'Zusatzblatt (Perigon)'!I2506)</f>
        <v/>
      </c>
      <c r="D2511" s="97" t="str">
        <f>IF(ISBLANK('Zusatzblatt (Perigon)'!J2506),"",'Zusatzblatt (Perigon)'!J2506)</f>
        <v/>
      </c>
      <c r="E2511" s="64" t="str">
        <f>IF(ISBLANK('Zusatzblatt (Perigon)'!K2506),"",'Zusatzblatt (Perigon)'!K2506)</f>
        <v/>
      </c>
      <c r="F2511" s="65"/>
      <c r="G2511" s="64"/>
      <c r="H2511" s="69" t="str">
        <f>IF(ISBLANK('Zusatzblatt (Perigon)'!L2506),"",'Zusatzblatt (Perigon)'!L2506)</f>
        <v/>
      </c>
      <c r="I2511" s="69" t="str">
        <f>IF(ISBLANK('Zusatzblatt (Perigon)'!M2506),"",'Zusatzblatt (Perigon)'!M2506)</f>
        <v/>
      </c>
      <c r="J2511" s="98" t="str">
        <f>IF(ISBLANK('Zusatzblatt (Perigon)'!N2506),"",'Zusatzblatt (Perigon)'!N2506)</f>
        <v/>
      </c>
      <c r="K2511" s="99" t="str">
        <f>IF(ISBLANK('Zusatzblatt (Perigon)'!J2506),"",'Zusatzblatt (Perigon)'!T2506)</f>
        <v/>
      </c>
      <c r="L2511" s="95" t="str">
        <f>IF(ISBLANK('Zusatzblatt (Perigon)'!O2506),"",'Zusatzblatt (Perigon)'!O2506)</f>
        <v/>
      </c>
      <c r="M2511" s="95" t="str">
        <f>IF(ISBLANK('Zusatzblatt (Perigon)'!R2506),"",'Zusatzblatt (Perigon)'!R2506)</f>
        <v/>
      </c>
      <c r="N2511" s="95" t="str">
        <f>IF(ISBLANK('Zusatzblatt (Perigon)'!P2506),"",'Zusatzblatt (Perigon)'!P2506)</f>
        <v/>
      </c>
      <c r="O2511" s="38" t="str">
        <f>IF($L2511="","",VLOOKUP($R2511,Tarife!$A$2:$R$599,13,FALSE))</f>
        <v/>
      </c>
      <c r="P2511" s="38" t="str">
        <f t="shared" si="39"/>
        <v/>
      </c>
      <c r="R2511" s="100" t="str">
        <f>Zusammenzug!$C$25&amp;"-"&amp;Zusammenzug!$A$7&amp;"-"&amp;Leistungen!L2511</f>
        <v>2026-Nicht beauftragte Spitex-Organisation-</v>
      </c>
    </row>
    <row r="2512" spans="1:18" x14ac:dyDescent="0.2">
      <c r="A2512" s="95" t="str">
        <f>IF(ISBLANK('Zusatzblatt (Perigon)'!E2507),"",'Zusatzblatt (Perigon)'!E2507)</f>
        <v/>
      </c>
      <c r="B2512" s="95" t="str">
        <f>IF(ISBLANK('Zusatzblatt (Perigon)'!G2507),"",'Zusatzblatt (Perigon)'!G2507)</f>
        <v/>
      </c>
      <c r="C2512" s="96" t="str">
        <f>IF(ISBLANK('Zusatzblatt (Perigon)'!I2507),"",'Zusatzblatt (Perigon)'!I2507)</f>
        <v/>
      </c>
      <c r="D2512" s="97" t="str">
        <f>IF(ISBLANK('Zusatzblatt (Perigon)'!J2507),"",'Zusatzblatt (Perigon)'!J2507)</f>
        <v/>
      </c>
      <c r="E2512" s="64" t="str">
        <f>IF(ISBLANK('Zusatzblatt (Perigon)'!K2507),"",'Zusatzblatt (Perigon)'!K2507)</f>
        <v/>
      </c>
      <c r="F2512" s="65"/>
      <c r="G2512" s="64"/>
      <c r="H2512" s="69" t="str">
        <f>IF(ISBLANK('Zusatzblatt (Perigon)'!L2507),"",'Zusatzblatt (Perigon)'!L2507)</f>
        <v/>
      </c>
      <c r="I2512" s="69" t="str">
        <f>IF(ISBLANK('Zusatzblatt (Perigon)'!M2507),"",'Zusatzblatt (Perigon)'!M2507)</f>
        <v/>
      </c>
      <c r="J2512" s="98" t="str">
        <f>IF(ISBLANK('Zusatzblatt (Perigon)'!N2507),"",'Zusatzblatt (Perigon)'!N2507)</f>
        <v/>
      </c>
      <c r="K2512" s="99" t="str">
        <f>IF(ISBLANK('Zusatzblatt (Perigon)'!J2507),"",'Zusatzblatt (Perigon)'!T2507)</f>
        <v/>
      </c>
      <c r="L2512" s="95" t="str">
        <f>IF(ISBLANK('Zusatzblatt (Perigon)'!O2507),"",'Zusatzblatt (Perigon)'!O2507)</f>
        <v/>
      </c>
      <c r="M2512" s="95" t="str">
        <f>IF(ISBLANK('Zusatzblatt (Perigon)'!R2507),"",'Zusatzblatt (Perigon)'!R2507)</f>
        <v/>
      </c>
      <c r="N2512" s="95" t="str">
        <f>IF(ISBLANK('Zusatzblatt (Perigon)'!P2507),"",'Zusatzblatt (Perigon)'!P2507)</f>
        <v/>
      </c>
      <c r="O2512" s="38" t="str">
        <f>IF($L2512="","",VLOOKUP($R2512,Tarife!$A$2:$R$599,13,FALSE))</f>
        <v/>
      </c>
      <c r="P2512" s="38" t="str">
        <f t="shared" si="39"/>
        <v/>
      </c>
      <c r="R2512" s="100" t="str">
        <f>Zusammenzug!$C$25&amp;"-"&amp;Zusammenzug!$A$7&amp;"-"&amp;Leistungen!L2512</f>
        <v>2026-Nicht beauftragte Spitex-Organisation-</v>
      </c>
    </row>
    <row r="2513" spans="1:18" x14ac:dyDescent="0.2">
      <c r="A2513" s="95" t="str">
        <f>IF(ISBLANK('Zusatzblatt (Perigon)'!E2508),"",'Zusatzblatt (Perigon)'!E2508)</f>
        <v/>
      </c>
      <c r="B2513" s="95" t="str">
        <f>IF(ISBLANK('Zusatzblatt (Perigon)'!G2508),"",'Zusatzblatt (Perigon)'!G2508)</f>
        <v/>
      </c>
      <c r="C2513" s="96" t="str">
        <f>IF(ISBLANK('Zusatzblatt (Perigon)'!I2508),"",'Zusatzblatt (Perigon)'!I2508)</f>
        <v/>
      </c>
      <c r="D2513" s="97" t="str">
        <f>IF(ISBLANK('Zusatzblatt (Perigon)'!J2508),"",'Zusatzblatt (Perigon)'!J2508)</f>
        <v/>
      </c>
      <c r="E2513" s="64" t="str">
        <f>IF(ISBLANK('Zusatzblatt (Perigon)'!K2508),"",'Zusatzblatt (Perigon)'!K2508)</f>
        <v/>
      </c>
      <c r="F2513" s="65"/>
      <c r="G2513" s="64"/>
      <c r="H2513" s="69" t="str">
        <f>IF(ISBLANK('Zusatzblatt (Perigon)'!L2508),"",'Zusatzblatt (Perigon)'!L2508)</f>
        <v/>
      </c>
      <c r="I2513" s="69" t="str">
        <f>IF(ISBLANK('Zusatzblatt (Perigon)'!M2508),"",'Zusatzblatt (Perigon)'!M2508)</f>
        <v/>
      </c>
      <c r="J2513" s="98" t="str">
        <f>IF(ISBLANK('Zusatzblatt (Perigon)'!N2508),"",'Zusatzblatt (Perigon)'!N2508)</f>
        <v/>
      </c>
      <c r="K2513" s="99" t="str">
        <f>IF(ISBLANK('Zusatzblatt (Perigon)'!J2508),"",'Zusatzblatt (Perigon)'!T2508)</f>
        <v/>
      </c>
      <c r="L2513" s="95" t="str">
        <f>IF(ISBLANK('Zusatzblatt (Perigon)'!O2508),"",'Zusatzblatt (Perigon)'!O2508)</f>
        <v/>
      </c>
      <c r="M2513" s="95" t="str">
        <f>IF(ISBLANK('Zusatzblatt (Perigon)'!R2508),"",'Zusatzblatt (Perigon)'!R2508)</f>
        <v/>
      </c>
      <c r="N2513" s="95" t="str">
        <f>IF(ISBLANK('Zusatzblatt (Perigon)'!P2508),"",'Zusatzblatt (Perigon)'!P2508)</f>
        <v/>
      </c>
      <c r="O2513" s="38" t="str">
        <f>IF($L2513="","",VLOOKUP($R2513,Tarife!$A$2:$R$599,13,FALSE))</f>
        <v/>
      </c>
      <c r="P2513" s="38" t="str">
        <f t="shared" si="39"/>
        <v/>
      </c>
      <c r="R2513" s="100" t="str">
        <f>Zusammenzug!$C$25&amp;"-"&amp;Zusammenzug!$A$7&amp;"-"&amp;Leistungen!L2513</f>
        <v>2026-Nicht beauftragte Spitex-Organisation-</v>
      </c>
    </row>
    <row r="2514" spans="1:18" x14ac:dyDescent="0.2">
      <c r="A2514" s="95" t="str">
        <f>IF(ISBLANK('Zusatzblatt (Perigon)'!E2509),"",'Zusatzblatt (Perigon)'!E2509)</f>
        <v/>
      </c>
      <c r="B2514" s="95" t="str">
        <f>IF(ISBLANK('Zusatzblatt (Perigon)'!G2509),"",'Zusatzblatt (Perigon)'!G2509)</f>
        <v/>
      </c>
      <c r="C2514" s="96" t="str">
        <f>IF(ISBLANK('Zusatzblatt (Perigon)'!I2509),"",'Zusatzblatt (Perigon)'!I2509)</f>
        <v/>
      </c>
      <c r="D2514" s="97" t="str">
        <f>IF(ISBLANK('Zusatzblatt (Perigon)'!J2509),"",'Zusatzblatt (Perigon)'!J2509)</f>
        <v/>
      </c>
      <c r="E2514" s="64" t="str">
        <f>IF(ISBLANK('Zusatzblatt (Perigon)'!K2509),"",'Zusatzblatt (Perigon)'!K2509)</f>
        <v/>
      </c>
      <c r="F2514" s="65"/>
      <c r="G2514" s="64"/>
      <c r="H2514" s="69" t="str">
        <f>IF(ISBLANK('Zusatzblatt (Perigon)'!L2509),"",'Zusatzblatt (Perigon)'!L2509)</f>
        <v/>
      </c>
      <c r="I2514" s="69" t="str">
        <f>IF(ISBLANK('Zusatzblatt (Perigon)'!M2509),"",'Zusatzblatt (Perigon)'!M2509)</f>
        <v/>
      </c>
      <c r="J2514" s="98" t="str">
        <f>IF(ISBLANK('Zusatzblatt (Perigon)'!N2509),"",'Zusatzblatt (Perigon)'!N2509)</f>
        <v/>
      </c>
      <c r="K2514" s="99" t="str">
        <f>IF(ISBLANK('Zusatzblatt (Perigon)'!J2509),"",'Zusatzblatt (Perigon)'!T2509)</f>
        <v/>
      </c>
      <c r="L2514" s="95" t="str">
        <f>IF(ISBLANK('Zusatzblatt (Perigon)'!O2509),"",'Zusatzblatt (Perigon)'!O2509)</f>
        <v/>
      </c>
      <c r="M2514" s="95" t="str">
        <f>IF(ISBLANK('Zusatzblatt (Perigon)'!R2509),"",'Zusatzblatt (Perigon)'!R2509)</f>
        <v/>
      </c>
      <c r="N2514" s="95" t="str">
        <f>IF(ISBLANK('Zusatzblatt (Perigon)'!P2509),"",'Zusatzblatt (Perigon)'!P2509)</f>
        <v/>
      </c>
      <c r="O2514" s="38" t="str">
        <f>IF($L2514="","",VLOOKUP($R2514,Tarife!$A$2:$R$599,13,FALSE))</f>
        <v/>
      </c>
      <c r="P2514" s="38" t="str">
        <f t="shared" si="39"/>
        <v/>
      </c>
      <c r="R2514" s="100" t="str">
        <f>Zusammenzug!$C$25&amp;"-"&amp;Zusammenzug!$A$7&amp;"-"&amp;Leistungen!L2514</f>
        <v>2026-Nicht beauftragte Spitex-Organisation-</v>
      </c>
    </row>
    <row r="2515" spans="1:18" x14ac:dyDescent="0.2">
      <c r="A2515" s="95" t="str">
        <f>IF(ISBLANK('Zusatzblatt (Perigon)'!E2510),"",'Zusatzblatt (Perigon)'!E2510)</f>
        <v/>
      </c>
      <c r="B2515" s="95" t="str">
        <f>IF(ISBLANK('Zusatzblatt (Perigon)'!G2510),"",'Zusatzblatt (Perigon)'!G2510)</f>
        <v/>
      </c>
      <c r="C2515" s="96" t="str">
        <f>IF(ISBLANK('Zusatzblatt (Perigon)'!I2510),"",'Zusatzblatt (Perigon)'!I2510)</f>
        <v/>
      </c>
      <c r="D2515" s="97" t="str">
        <f>IF(ISBLANK('Zusatzblatt (Perigon)'!J2510),"",'Zusatzblatt (Perigon)'!J2510)</f>
        <v/>
      </c>
      <c r="E2515" s="64" t="str">
        <f>IF(ISBLANK('Zusatzblatt (Perigon)'!K2510),"",'Zusatzblatt (Perigon)'!K2510)</f>
        <v/>
      </c>
      <c r="F2515" s="65"/>
      <c r="G2515" s="64"/>
      <c r="H2515" s="69" t="str">
        <f>IF(ISBLANK('Zusatzblatt (Perigon)'!L2510),"",'Zusatzblatt (Perigon)'!L2510)</f>
        <v/>
      </c>
      <c r="I2515" s="69" t="str">
        <f>IF(ISBLANK('Zusatzblatt (Perigon)'!M2510),"",'Zusatzblatt (Perigon)'!M2510)</f>
        <v/>
      </c>
      <c r="J2515" s="98" t="str">
        <f>IF(ISBLANK('Zusatzblatt (Perigon)'!N2510),"",'Zusatzblatt (Perigon)'!N2510)</f>
        <v/>
      </c>
      <c r="K2515" s="99" t="str">
        <f>IF(ISBLANK('Zusatzblatt (Perigon)'!J2510),"",'Zusatzblatt (Perigon)'!T2510)</f>
        <v/>
      </c>
      <c r="L2515" s="95" t="str">
        <f>IF(ISBLANK('Zusatzblatt (Perigon)'!O2510),"",'Zusatzblatt (Perigon)'!O2510)</f>
        <v/>
      </c>
      <c r="M2515" s="95" t="str">
        <f>IF(ISBLANK('Zusatzblatt (Perigon)'!R2510),"",'Zusatzblatt (Perigon)'!R2510)</f>
        <v/>
      </c>
      <c r="N2515" s="95" t="str">
        <f>IF(ISBLANK('Zusatzblatt (Perigon)'!P2510),"",'Zusatzblatt (Perigon)'!P2510)</f>
        <v/>
      </c>
      <c r="O2515" s="38" t="str">
        <f>IF($L2515="","",VLOOKUP($R2515,Tarife!$A$2:$R$599,13,FALSE))</f>
        <v/>
      </c>
      <c r="P2515" s="38" t="str">
        <f t="shared" si="39"/>
        <v/>
      </c>
      <c r="R2515" s="100" t="str">
        <f>Zusammenzug!$C$25&amp;"-"&amp;Zusammenzug!$A$7&amp;"-"&amp;Leistungen!L2515</f>
        <v>2026-Nicht beauftragte Spitex-Organisation-</v>
      </c>
    </row>
    <row r="2516" spans="1:18" x14ac:dyDescent="0.2">
      <c r="A2516" s="95" t="str">
        <f>IF(ISBLANK('Zusatzblatt (Perigon)'!E2511),"",'Zusatzblatt (Perigon)'!E2511)</f>
        <v/>
      </c>
      <c r="B2516" s="95" t="str">
        <f>IF(ISBLANK('Zusatzblatt (Perigon)'!G2511),"",'Zusatzblatt (Perigon)'!G2511)</f>
        <v/>
      </c>
      <c r="C2516" s="96" t="str">
        <f>IF(ISBLANK('Zusatzblatt (Perigon)'!I2511),"",'Zusatzblatt (Perigon)'!I2511)</f>
        <v/>
      </c>
      <c r="D2516" s="97" t="str">
        <f>IF(ISBLANK('Zusatzblatt (Perigon)'!J2511),"",'Zusatzblatt (Perigon)'!J2511)</f>
        <v/>
      </c>
      <c r="E2516" s="64" t="str">
        <f>IF(ISBLANK('Zusatzblatt (Perigon)'!K2511),"",'Zusatzblatt (Perigon)'!K2511)</f>
        <v/>
      </c>
      <c r="F2516" s="65"/>
      <c r="G2516" s="64"/>
      <c r="H2516" s="69" t="str">
        <f>IF(ISBLANK('Zusatzblatt (Perigon)'!L2511),"",'Zusatzblatt (Perigon)'!L2511)</f>
        <v/>
      </c>
      <c r="I2516" s="69" t="str">
        <f>IF(ISBLANK('Zusatzblatt (Perigon)'!M2511),"",'Zusatzblatt (Perigon)'!M2511)</f>
        <v/>
      </c>
      <c r="J2516" s="98" t="str">
        <f>IF(ISBLANK('Zusatzblatt (Perigon)'!N2511),"",'Zusatzblatt (Perigon)'!N2511)</f>
        <v/>
      </c>
      <c r="K2516" s="99" t="str">
        <f>IF(ISBLANK('Zusatzblatt (Perigon)'!J2511),"",'Zusatzblatt (Perigon)'!T2511)</f>
        <v/>
      </c>
      <c r="L2516" s="95" t="str">
        <f>IF(ISBLANK('Zusatzblatt (Perigon)'!O2511),"",'Zusatzblatt (Perigon)'!O2511)</f>
        <v/>
      </c>
      <c r="M2516" s="95" t="str">
        <f>IF(ISBLANK('Zusatzblatt (Perigon)'!R2511),"",'Zusatzblatt (Perigon)'!R2511)</f>
        <v/>
      </c>
      <c r="N2516" s="95" t="str">
        <f>IF(ISBLANK('Zusatzblatt (Perigon)'!P2511),"",'Zusatzblatt (Perigon)'!P2511)</f>
        <v/>
      </c>
      <c r="O2516" s="38" t="str">
        <f>IF($L2516="","",VLOOKUP($R2516,Tarife!$A$2:$R$599,13,FALSE))</f>
        <v/>
      </c>
      <c r="P2516" s="38" t="str">
        <f t="shared" si="39"/>
        <v/>
      </c>
      <c r="R2516" s="100" t="str">
        <f>Zusammenzug!$C$25&amp;"-"&amp;Zusammenzug!$A$7&amp;"-"&amp;Leistungen!L2516</f>
        <v>2026-Nicht beauftragte Spitex-Organisation-</v>
      </c>
    </row>
    <row r="2517" spans="1:18" x14ac:dyDescent="0.2">
      <c r="A2517" s="95" t="str">
        <f>IF(ISBLANK('Zusatzblatt (Perigon)'!E2512),"",'Zusatzblatt (Perigon)'!E2512)</f>
        <v/>
      </c>
      <c r="B2517" s="95" t="str">
        <f>IF(ISBLANK('Zusatzblatt (Perigon)'!G2512),"",'Zusatzblatt (Perigon)'!G2512)</f>
        <v/>
      </c>
      <c r="C2517" s="96" t="str">
        <f>IF(ISBLANK('Zusatzblatt (Perigon)'!I2512),"",'Zusatzblatt (Perigon)'!I2512)</f>
        <v/>
      </c>
      <c r="D2517" s="97" t="str">
        <f>IF(ISBLANK('Zusatzblatt (Perigon)'!J2512),"",'Zusatzblatt (Perigon)'!J2512)</f>
        <v/>
      </c>
      <c r="E2517" s="64" t="str">
        <f>IF(ISBLANK('Zusatzblatt (Perigon)'!K2512),"",'Zusatzblatt (Perigon)'!K2512)</f>
        <v/>
      </c>
      <c r="F2517" s="65"/>
      <c r="G2517" s="64"/>
      <c r="H2517" s="69" t="str">
        <f>IF(ISBLANK('Zusatzblatt (Perigon)'!L2512),"",'Zusatzblatt (Perigon)'!L2512)</f>
        <v/>
      </c>
      <c r="I2517" s="69" t="str">
        <f>IF(ISBLANK('Zusatzblatt (Perigon)'!M2512),"",'Zusatzblatt (Perigon)'!M2512)</f>
        <v/>
      </c>
      <c r="J2517" s="98" t="str">
        <f>IF(ISBLANK('Zusatzblatt (Perigon)'!N2512),"",'Zusatzblatt (Perigon)'!N2512)</f>
        <v/>
      </c>
      <c r="K2517" s="99" t="str">
        <f>IF(ISBLANK('Zusatzblatt (Perigon)'!J2512),"",'Zusatzblatt (Perigon)'!T2512)</f>
        <v/>
      </c>
      <c r="L2517" s="95" t="str">
        <f>IF(ISBLANK('Zusatzblatt (Perigon)'!O2512),"",'Zusatzblatt (Perigon)'!O2512)</f>
        <v/>
      </c>
      <c r="M2517" s="95" t="str">
        <f>IF(ISBLANK('Zusatzblatt (Perigon)'!R2512),"",'Zusatzblatt (Perigon)'!R2512)</f>
        <v/>
      </c>
      <c r="N2517" s="95" t="str">
        <f>IF(ISBLANK('Zusatzblatt (Perigon)'!P2512),"",'Zusatzblatt (Perigon)'!P2512)</f>
        <v/>
      </c>
      <c r="O2517" s="38" t="str">
        <f>IF($L2517="","",VLOOKUP($R2517,Tarife!$A$2:$R$599,13,FALSE))</f>
        <v/>
      </c>
      <c r="P2517" s="38" t="str">
        <f t="shared" si="39"/>
        <v/>
      </c>
      <c r="R2517" s="100" t="str">
        <f>Zusammenzug!$C$25&amp;"-"&amp;Zusammenzug!$A$7&amp;"-"&amp;Leistungen!L2517</f>
        <v>2026-Nicht beauftragte Spitex-Organisation-</v>
      </c>
    </row>
    <row r="2518" spans="1:18" x14ac:dyDescent="0.2">
      <c r="A2518" s="95" t="str">
        <f>IF(ISBLANK('Zusatzblatt (Perigon)'!E2513),"",'Zusatzblatt (Perigon)'!E2513)</f>
        <v/>
      </c>
      <c r="B2518" s="95" t="str">
        <f>IF(ISBLANK('Zusatzblatt (Perigon)'!G2513),"",'Zusatzblatt (Perigon)'!G2513)</f>
        <v/>
      </c>
      <c r="C2518" s="96" t="str">
        <f>IF(ISBLANK('Zusatzblatt (Perigon)'!I2513),"",'Zusatzblatt (Perigon)'!I2513)</f>
        <v/>
      </c>
      <c r="D2518" s="97" t="str">
        <f>IF(ISBLANK('Zusatzblatt (Perigon)'!J2513),"",'Zusatzblatt (Perigon)'!J2513)</f>
        <v/>
      </c>
      <c r="E2518" s="64" t="str">
        <f>IF(ISBLANK('Zusatzblatt (Perigon)'!K2513),"",'Zusatzblatt (Perigon)'!K2513)</f>
        <v/>
      </c>
      <c r="F2518" s="65"/>
      <c r="G2518" s="64"/>
      <c r="H2518" s="69" t="str">
        <f>IF(ISBLANK('Zusatzblatt (Perigon)'!L2513),"",'Zusatzblatt (Perigon)'!L2513)</f>
        <v/>
      </c>
      <c r="I2518" s="69" t="str">
        <f>IF(ISBLANK('Zusatzblatt (Perigon)'!M2513),"",'Zusatzblatt (Perigon)'!M2513)</f>
        <v/>
      </c>
      <c r="J2518" s="98" t="str">
        <f>IF(ISBLANK('Zusatzblatt (Perigon)'!N2513),"",'Zusatzblatt (Perigon)'!N2513)</f>
        <v/>
      </c>
      <c r="K2518" s="99" t="str">
        <f>IF(ISBLANK('Zusatzblatt (Perigon)'!J2513),"",'Zusatzblatt (Perigon)'!T2513)</f>
        <v/>
      </c>
      <c r="L2518" s="95" t="str">
        <f>IF(ISBLANK('Zusatzblatt (Perigon)'!O2513),"",'Zusatzblatt (Perigon)'!O2513)</f>
        <v/>
      </c>
      <c r="M2518" s="95" t="str">
        <f>IF(ISBLANK('Zusatzblatt (Perigon)'!R2513),"",'Zusatzblatt (Perigon)'!R2513)</f>
        <v/>
      </c>
      <c r="N2518" s="95" t="str">
        <f>IF(ISBLANK('Zusatzblatt (Perigon)'!P2513),"",'Zusatzblatt (Perigon)'!P2513)</f>
        <v/>
      </c>
      <c r="O2518" s="38" t="str">
        <f>IF($L2518="","",VLOOKUP($R2518,Tarife!$A$2:$R$599,13,FALSE))</f>
        <v/>
      </c>
      <c r="P2518" s="38" t="str">
        <f t="shared" si="39"/>
        <v/>
      </c>
      <c r="R2518" s="100" t="str">
        <f>Zusammenzug!$C$25&amp;"-"&amp;Zusammenzug!$A$7&amp;"-"&amp;Leistungen!L2518</f>
        <v>2026-Nicht beauftragte Spitex-Organisation-</v>
      </c>
    </row>
    <row r="2519" spans="1:18" x14ac:dyDescent="0.2">
      <c r="A2519" s="95" t="str">
        <f>IF(ISBLANK('Zusatzblatt (Perigon)'!E2514),"",'Zusatzblatt (Perigon)'!E2514)</f>
        <v/>
      </c>
      <c r="B2519" s="95" t="str">
        <f>IF(ISBLANK('Zusatzblatt (Perigon)'!G2514),"",'Zusatzblatt (Perigon)'!G2514)</f>
        <v/>
      </c>
      <c r="C2519" s="96" t="str">
        <f>IF(ISBLANK('Zusatzblatt (Perigon)'!I2514),"",'Zusatzblatt (Perigon)'!I2514)</f>
        <v/>
      </c>
      <c r="D2519" s="97" t="str">
        <f>IF(ISBLANK('Zusatzblatt (Perigon)'!J2514),"",'Zusatzblatt (Perigon)'!J2514)</f>
        <v/>
      </c>
      <c r="E2519" s="64" t="str">
        <f>IF(ISBLANK('Zusatzblatt (Perigon)'!K2514),"",'Zusatzblatt (Perigon)'!K2514)</f>
        <v/>
      </c>
      <c r="F2519" s="65"/>
      <c r="G2519" s="64"/>
      <c r="H2519" s="69" t="str">
        <f>IF(ISBLANK('Zusatzblatt (Perigon)'!L2514),"",'Zusatzblatt (Perigon)'!L2514)</f>
        <v/>
      </c>
      <c r="I2519" s="69" t="str">
        <f>IF(ISBLANK('Zusatzblatt (Perigon)'!M2514),"",'Zusatzblatt (Perigon)'!M2514)</f>
        <v/>
      </c>
      <c r="J2519" s="98" t="str">
        <f>IF(ISBLANK('Zusatzblatt (Perigon)'!N2514),"",'Zusatzblatt (Perigon)'!N2514)</f>
        <v/>
      </c>
      <c r="K2519" s="99" t="str">
        <f>IF(ISBLANK('Zusatzblatt (Perigon)'!J2514),"",'Zusatzblatt (Perigon)'!T2514)</f>
        <v/>
      </c>
      <c r="L2519" s="95" t="str">
        <f>IF(ISBLANK('Zusatzblatt (Perigon)'!O2514),"",'Zusatzblatt (Perigon)'!O2514)</f>
        <v/>
      </c>
      <c r="M2519" s="95" t="str">
        <f>IF(ISBLANK('Zusatzblatt (Perigon)'!R2514),"",'Zusatzblatt (Perigon)'!R2514)</f>
        <v/>
      </c>
      <c r="N2519" s="95" t="str">
        <f>IF(ISBLANK('Zusatzblatt (Perigon)'!P2514),"",'Zusatzblatt (Perigon)'!P2514)</f>
        <v/>
      </c>
      <c r="O2519" s="38" t="str">
        <f>IF($L2519="","",VLOOKUP($R2519,Tarife!$A$2:$R$599,13,FALSE))</f>
        <v/>
      </c>
      <c r="P2519" s="38" t="str">
        <f t="shared" si="39"/>
        <v/>
      </c>
      <c r="R2519" s="100" t="str">
        <f>Zusammenzug!$C$25&amp;"-"&amp;Zusammenzug!$A$7&amp;"-"&amp;Leistungen!L2519</f>
        <v>2026-Nicht beauftragte Spitex-Organisation-</v>
      </c>
    </row>
    <row r="2520" spans="1:18" x14ac:dyDescent="0.2">
      <c r="A2520" s="95" t="str">
        <f>IF(ISBLANK('Zusatzblatt (Perigon)'!E2515),"",'Zusatzblatt (Perigon)'!E2515)</f>
        <v/>
      </c>
      <c r="B2520" s="95" t="str">
        <f>IF(ISBLANK('Zusatzblatt (Perigon)'!G2515),"",'Zusatzblatt (Perigon)'!G2515)</f>
        <v/>
      </c>
      <c r="C2520" s="96" t="str">
        <f>IF(ISBLANK('Zusatzblatt (Perigon)'!I2515),"",'Zusatzblatt (Perigon)'!I2515)</f>
        <v/>
      </c>
      <c r="D2520" s="97" t="str">
        <f>IF(ISBLANK('Zusatzblatt (Perigon)'!J2515),"",'Zusatzblatt (Perigon)'!J2515)</f>
        <v/>
      </c>
      <c r="E2520" s="64" t="str">
        <f>IF(ISBLANK('Zusatzblatt (Perigon)'!K2515),"",'Zusatzblatt (Perigon)'!K2515)</f>
        <v/>
      </c>
      <c r="F2520" s="65"/>
      <c r="G2520" s="64"/>
      <c r="H2520" s="69" t="str">
        <f>IF(ISBLANK('Zusatzblatt (Perigon)'!L2515),"",'Zusatzblatt (Perigon)'!L2515)</f>
        <v/>
      </c>
      <c r="I2520" s="69" t="str">
        <f>IF(ISBLANK('Zusatzblatt (Perigon)'!M2515),"",'Zusatzblatt (Perigon)'!M2515)</f>
        <v/>
      </c>
      <c r="J2520" s="98" t="str">
        <f>IF(ISBLANK('Zusatzblatt (Perigon)'!N2515),"",'Zusatzblatt (Perigon)'!N2515)</f>
        <v/>
      </c>
      <c r="K2520" s="99" t="str">
        <f>IF(ISBLANK('Zusatzblatt (Perigon)'!J2515),"",'Zusatzblatt (Perigon)'!T2515)</f>
        <v/>
      </c>
      <c r="L2520" s="95" t="str">
        <f>IF(ISBLANK('Zusatzblatt (Perigon)'!O2515),"",'Zusatzblatt (Perigon)'!O2515)</f>
        <v/>
      </c>
      <c r="M2520" s="95" t="str">
        <f>IF(ISBLANK('Zusatzblatt (Perigon)'!R2515),"",'Zusatzblatt (Perigon)'!R2515)</f>
        <v/>
      </c>
      <c r="N2520" s="95" t="str">
        <f>IF(ISBLANK('Zusatzblatt (Perigon)'!P2515),"",'Zusatzblatt (Perigon)'!P2515)</f>
        <v/>
      </c>
      <c r="O2520" s="38" t="str">
        <f>IF($L2520="","",VLOOKUP($R2520,Tarife!$A$2:$R$599,13,FALSE))</f>
        <v/>
      </c>
      <c r="P2520" s="38" t="str">
        <f t="shared" si="39"/>
        <v/>
      </c>
      <c r="R2520" s="100" t="str">
        <f>Zusammenzug!$C$25&amp;"-"&amp;Zusammenzug!$A$7&amp;"-"&amp;Leistungen!L2520</f>
        <v>2026-Nicht beauftragte Spitex-Organisation-</v>
      </c>
    </row>
    <row r="2521" spans="1:18" x14ac:dyDescent="0.2">
      <c r="A2521" s="95" t="str">
        <f>IF(ISBLANK('Zusatzblatt (Perigon)'!E2516),"",'Zusatzblatt (Perigon)'!E2516)</f>
        <v/>
      </c>
      <c r="B2521" s="95" t="str">
        <f>IF(ISBLANK('Zusatzblatt (Perigon)'!G2516),"",'Zusatzblatt (Perigon)'!G2516)</f>
        <v/>
      </c>
      <c r="C2521" s="96" t="str">
        <f>IF(ISBLANK('Zusatzblatt (Perigon)'!I2516),"",'Zusatzblatt (Perigon)'!I2516)</f>
        <v/>
      </c>
      <c r="D2521" s="97" t="str">
        <f>IF(ISBLANK('Zusatzblatt (Perigon)'!J2516),"",'Zusatzblatt (Perigon)'!J2516)</f>
        <v/>
      </c>
      <c r="E2521" s="64" t="str">
        <f>IF(ISBLANK('Zusatzblatt (Perigon)'!K2516),"",'Zusatzblatt (Perigon)'!K2516)</f>
        <v/>
      </c>
      <c r="F2521" s="65"/>
      <c r="G2521" s="64"/>
      <c r="H2521" s="69" t="str">
        <f>IF(ISBLANK('Zusatzblatt (Perigon)'!L2516),"",'Zusatzblatt (Perigon)'!L2516)</f>
        <v/>
      </c>
      <c r="I2521" s="69" t="str">
        <f>IF(ISBLANK('Zusatzblatt (Perigon)'!M2516),"",'Zusatzblatt (Perigon)'!M2516)</f>
        <v/>
      </c>
      <c r="J2521" s="98" t="str">
        <f>IF(ISBLANK('Zusatzblatt (Perigon)'!N2516),"",'Zusatzblatt (Perigon)'!N2516)</f>
        <v/>
      </c>
      <c r="K2521" s="99" t="str">
        <f>IF(ISBLANK('Zusatzblatt (Perigon)'!J2516),"",'Zusatzblatt (Perigon)'!T2516)</f>
        <v/>
      </c>
      <c r="L2521" s="95" t="str">
        <f>IF(ISBLANK('Zusatzblatt (Perigon)'!O2516),"",'Zusatzblatt (Perigon)'!O2516)</f>
        <v/>
      </c>
      <c r="M2521" s="95" t="str">
        <f>IF(ISBLANK('Zusatzblatt (Perigon)'!R2516),"",'Zusatzblatt (Perigon)'!R2516)</f>
        <v/>
      </c>
      <c r="N2521" s="95" t="str">
        <f>IF(ISBLANK('Zusatzblatt (Perigon)'!P2516),"",'Zusatzblatt (Perigon)'!P2516)</f>
        <v/>
      </c>
      <c r="O2521" s="38" t="str">
        <f>IF($L2521="","",VLOOKUP($R2521,Tarife!$A$2:$R$599,13,FALSE))</f>
        <v/>
      </c>
      <c r="P2521" s="38" t="str">
        <f t="shared" si="39"/>
        <v/>
      </c>
      <c r="R2521" s="100" t="str">
        <f>Zusammenzug!$C$25&amp;"-"&amp;Zusammenzug!$A$7&amp;"-"&amp;Leistungen!L2521</f>
        <v>2026-Nicht beauftragte Spitex-Organisation-</v>
      </c>
    </row>
    <row r="2522" spans="1:18" x14ac:dyDescent="0.2">
      <c r="A2522" s="95" t="str">
        <f>IF(ISBLANK('Zusatzblatt (Perigon)'!E2517),"",'Zusatzblatt (Perigon)'!E2517)</f>
        <v/>
      </c>
      <c r="B2522" s="95" t="str">
        <f>IF(ISBLANK('Zusatzblatt (Perigon)'!G2517),"",'Zusatzblatt (Perigon)'!G2517)</f>
        <v/>
      </c>
      <c r="C2522" s="96" t="str">
        <f>IF(ISBLANK('Zusatzblatt (Perigon)'!I2517),"",'Zusatzblatt (Perigon)'!I2517)</f>
        <v/>
      </c>
      <c r="D2522" s="97" t="str">
        <f>IF(ISBLANK('Zusatzblatt (Perigon)'!J2517),"",'Zusatzblatt (Perigon)'!J2517)</f>
        <v/>
      </c>
      <c r="E2522" s="64" t="str">
        <f>IF(ISBLANK('Zusatzblatt (Perigon)'!K2517),"",'Zusatzblatt (Perigon)'!K2517)</f>
        <v/>
      </c>
      <c r="F2522" s="65"/>
      <c r="G2522" s="64"/>
      <c r="H2522" s="69" t="str">
        <f>IF(ISBLANK('Zusatzblatt (Perigon)'!L2517),"",'Zusatzblatt (Perigon)'!L2517)</f>
        <v/>
      </c>
      <c r="I2522" s="69" t="str">
        <f>IF(ISBLANK('Zusatzblatt (Perigon)'!M2517),"",'Zusatzblatt (Perigon)'!M2517)</f>
        <v/>
      </c>
      <c r="J2522" s="98" t="str">
        <f>IF(ISBLANK('Zusatzblatt (Perigon)'!N2517),"",'Zusatzblatt (Perigon)'!N2517)</f>
        <v/>
      </c>
      <c r="K2522" s="99" t="str">
        <f>IF(ISBLANK('Zusatzblatt (Perigon)'!J2517),"",'Zusatzblatt (Perigon)'!T2517)</f>
        <v/>
      </c>
      <c r="L2522" s="95" t="str">
        <f>IF(ISBLANK('Zusatzblatt (Perigon)'!O2517),"",'Zusatzblatt (Perigon)'!O2517)</f>
        <v/>
      </c>
      <c r="M2522" s="95" t="str">
        <f>IF(ISBLANK('Zusatzblatt (Perigon)'!R2517),"",'Zusatzblatt (Perigon)'!R2517)</f>
        <v/>
      </c>
      <c r="N2522" s="95" t="str">
        <f>IF(ISBLANK('Zusatzblatt (Perigon)'!P2517),"",'Zusatzblatt (Perigon)'!P2517)</f>
        <v/>
      </c>
      <c r="O2522" s="38" t="str">
        <f>IF($L2522="","",VLOOKUP($R2522,Tarife!$A$2:$R$599,13,FALSE))</f>
        <v/>
      </c>
      <c r="P2522" s="38" t="str">
        <f t="shared" si="39"/>
        <v/>
      </c>
      <c r="R2522" s="100" t="str">
        <f>Zusammenzug!$C$25&amp;"-"&amp;Zusammenzug!$A$7&amp;"-"&amp;Leistungen!L2522</f>
        <v>2026-Nicht beauftragte Spitex-Organisation-</v>
      </c>
    </row>
    <row r="2523" spans="1:18" x14ac:dyDescent="0.2">
      <c r="A2523" s="95" t="str">
        <f>IF(ISBLANK('Zusatzblatt (Perigon)'!E2518),"",'Zusatzblatt (Perigon)'!E2518)</f>
        <v/>
      </c>
      <c r="B2523" s="95" t="str">
        <f>IF(ISBLANK('Zusatzblatt (Perigon)'!G2518),"",'Zusatzblatt (Perigon)'!G2518)</f>
        <v/>
      </c>
      <c r="C2523" s="96" t="str">
        <f>IF(ISBLANK('Zusatzblatt (Perigon)'!I2518),"",'Zusatzblatt (Perigon)'!I2518)</f>
        <v/>
      </c>
      <c r="D2523" s="97" t="str">
        <f>IF(ISBLANK('Zusatzblatt (Perigon)'!J2518),"",'Zusatzblatt (Perigon)'!J2518)</f>
        <v/>
      </c>
      <c r="E2523" s="64" t="str">
        <f>IF(ISBLANK('Zusatzblatt (Perigon)'!K2518),"",'Zusatzblatt (Perigon)'!K2518)</f>
        <v/>
      </c>
      <c r="F2523" s="65"/>
      <c r="G2523" s="64"/>
      <c r="H2523" s="69" t="str">
        <f>IF(ISBLANK('Zusatzblatt (Perigon)'!L2518),"",'Zusatzblatt (Perigon)'!L2518)</f>
        <v/>
      </c>
      <c r="I2523" s="69" t="str">
        <f>IF(ISBLANK('Zusatzblatt (Perigon)'!M2518),"",'Zusatzblatt (Perigon)'!M2518)</f>
        <v/>
      </c>
      <c r="J2523" s="98" t="str">
        <f>IF(ISBLANK('Zusatzblatt (Perigon)'!N2518),"",'Zusatzblatt (Perigon)'!N2518)</f>
        <v/>
      </c>
      <c r="K2523" s="99" t="str">
        <f>IF(ISBLANK('Zusatzblatt (Perigon)'!J2518),"",'Zusatzblatt (Perigon)'!T2518)</f>
        <v/>
      </c>
      <c r="L2523" s="95" t="str">
        <f>IF(ISBLANK('Zusatzblatt (Perigon)'!O2518),"",'Zusatzblatt (Perigon)'!O2518)</f>
        <v/>
      </c>
      <c r="M2523" s="95" t="str">
        <f>IF(ISBLANK('Zusatzblatt (Perigon)'!R2518),"",'Zusatzblatt (Perigon)'!R2518)</f>
        <v/>
      </c>
      <c r="N2523" s="95" t="str">
        <f>IF(ISBLANK('Zusatzblatt (Perigon)'!P2518),"",'Zusatzblatt (Perigon)'!P2518)</f>
        <v/>
      </c>
      <c r="O2523" s="38" t="str">
        <f>IF($L2523="","",VLOOKUP($R2523,Tarife!$A$2:$R$599,13,FALSE))</f>
        <v/>
      </c>
      <c r="P2523" s="38" t="str">
        <f t="shared" si="39"/>
        <v/>
      </c>
      <c r="R2523" s="100" t="str">
        <f>Zusammenzug!$C$25&amp;"-"&amp;Zusammenzug!$A$7&amp;"-"&amp;Leistungen!L2523</f>
        <v>2026-Nicht beauftragte Spitex-Organisation-</v>
      </c>
    </row>
    <row r="2524" spans="1:18" x14ac:dyDescent="0.2">
      <c r="A2524" s="95" t="str">
        <f>IF(ISBLANK('Zusatzblatt (Perigon)'!E2519),"",'Zusatzblatt (Perigon)'!E2519)</f>
        <v/>
      </c>
      <c r="B2524" s="95" t="str">
        <f>IF(ISBLANK('Zusatzblatt (Perigon)'!G2519),"",'Zusatzblatt (Perigon)'!G2519)</f>
        <v/>
      </c>
      <c r="C2524" s="96" t="str">
        <f>IF(ISBLANK('Zusatzblatt (Perigon)'!I2519),"",'Zusatzblatt (Perigon)'!I2519)</f>
        <v/>
      </c>
      <c r="D2524" s="97" t="str">
        <f>IF(ISBLANK('Zusatzblatt (Perigon)'!J2519),"",'Zusatzblatt (Perigon)'!J2519)</f>
        <v/>
      </c>
      <c r="E2524" s="64" t="str">
        <f>IF(ISBLANK('Zusatzblatt (Perigon)'!K2519),"",'Zusatzblatt (Perigon)'!K2519)</f>
        <v/>
      </c>
      <c r="F2524" s="65"/>
      <c r="G2524" s="64"/>
      <c r="H2524" s="69" t="str">
        <f>IF(ISBLANK('Zusatzblatt (Perigon)'!L2519),"",'Zusatzblatt (Perigon)'!L2519)</f>
        <v/>
      </c>
      <c r="I2524" s="69" t="str">
        <f>IF(ISBLANK('Zusatzblatt (Perigon)'!M2519),"",'Zusatzblatt (Perigon)'!M2519)</f>
        <v/>
      </c>
      <c r="J2524" s="98" t="str">
        <f>IF(ISBLANK('Zusatzblatt (Perigon)'!N2519),"",'Zusatzblatt (Perigon)'!N2519)</f>
        <v/>
      </c>
      <c r="K2524" s="99" t="str">
        <f>IF(ISBLANK('Zusatzblatt (Perigon)'!J2519),"",'Zusatzblatt (Perigon)'!T2519)</f>
        <v/>
      </c>
      <c r="L2524" s="95" t="str">
        <f>IF(ISBLANK('Zusatzblatt (Perigon)'!O2519),"",'Zusatzblatt (Perigon)'!O2519)</f>
        <v/>
      </c>
      <c r="M2524" s="95" t="str">
        <f>IF(ISBLANK('Zusatzblatt (Perigon)'!R2519),"",'Zusatzblatt (Perigon)'!R2519)</f>
        <v/>
      </c>
      <c r="N2524" s="95" t="str">
        <f>IF(ISBLANK('Zusatzblatt (Perigon)'!P2519),"",'Zusatzblatt (Perigon)'!P2519)</f>
        <v/>
      </c>
      <c r="O2524" s="38" t="str">
        <f>IF($L2524="","",VLOOKUP($R2524,Tarife!$A$2:$R$599,13,FALSE))</f>
        <v/>
      </c>
      <c r="P2524" s="38" t="str">
        <f t="shared" si="39"/>
        <v/>
      </c>
      <c r="R2524" s="100" t="str">
        <f>Zusammenzug!$C$25&amp;"-"&amp;Zusammenzug!$A$7&amp;"-"&amp;Leistungen!L2524</f>
        <v>2026-Nicht beauftragte Spitex-Organisation-</v>
      </c>
    </row>
    <row r="2525" spans="1:18" x14ac:dyDescent="0.2">
      <c r="A2525" s="95" t="str">
        <f>IF(ISBLANK('Zusatzblatt (Perigon)'!E2520),"",'Zusatzblatt (Perigon)'!E2520)</f>
        <v/>
      </c>
      <c r="B2525" s="95" t="str">
        <f>IF(ISBLANK('Zusatzblatt (Perigon)'!G2520),"",'Zusatzblatt (Perigon)'!G2520)</f>
        <v/>
      </c>
      <c r="C2525" s="96" t="str">
        <f>IF(ISBLANK('Zusatzblatt (Perigon)'!I2520),"",'Zusatzblatt (Perigon)'!I2520)</f>
        <v/>
      </c>
      <c r="D2525" s="97" t="str">
        <f>IF(ISBLANK('Zusatzblatt (Perigon)'!J2520),"",'Zusatzblatt (Perigon)'!J2520)</f>
        <v/>
      </c>
      <c r="E2525" s="64" t="str">
        <f>IF(ISBLANK('Zusatzblatt (Perigon)'!K2520),"",'Zusatzblatt (Perigon)'!K2520)</f>
        <v/>
      </c>
      <c r="F2525" s="65"/>
      <c r="G2525" s="64"/>
      <c r="H2525" s="69" t="str">
        <f>IF(ISBLANK('Zusatzblatt (Perigon)'!L2520),"",'Zusatzblatt (Perigon)'!L2520)</f>
        <v/>
      </c>
      <c r="I2525" s="69" t="str">
        <f>IF(ISBLANK('Zusatzblatt (Perigon)'!M2520),"",'Zusatzblatt (Perigon)'!M2520)</f>
        <v/>
      </c>
      <c r="J2525" s="98" t="str">
        <f>IF(ISBLANK('Zusatzblatt (Perigon)'!N2520),"",'Zusatzblatt (Perigon)'!N2520)</f>
        <v/>
      </c>
      <c r="K2525" s="99" t="str">
        <f>IF(ISBLANK('Zusatzblatt (Perigon)'!J2520),"",'Zusatzblatt (Perigon)'!T2520)</f>
        <v/>
      </c>
      <c r="L2525" s="95" t="str">
        <f>IF(ISBLANK('Zusatzblatt (Perigon)'!O2520),"",'Zusatzblatt (Perigon)'!O2520)</f>
        <v/>
      </c>
      <c r="M2525" s="95" t="str">
        <f>IF(ISBLANK('Zusatzblatt (Perigon)'!R2520),"",'Zusatzblatt (Perigon)'!R2520)</f>
        <v/>
      </c>
      <c r="N2525" s="95" t="str">
        <f>IF(ISBLANK('Zusatzblatt (Perigon)'!P2520),"",'Zusatzblatt (Perigon)'!P2520)</f>
        <v/>
      </c>
      <c r="O2525" s="38" t="str">
        <f>IF($L2525="","",VLOOKUP($R2525,Tarife!$A$2:$R$599,13,FALSE))</f>
        <v/>
      </c>
      <c r="P2525" s="38" t="str">
        <f t="shared" si="39"/>
        <v/>
      </c>
      <c r="R2525" s="100" t="str">
        <f>Zusammenzug!$C$25&amp;"-"&amp;Zusammenzug!$A$7&amp;"-"&amp;Leistungen!L2525</f>
        <v>2026-Nicht beauftragte Spitex-Organisation-</v>
      </c>
    </row>
    <row r="2526" spans="1:18" x14ac:dyDescent="0.2">
      <c r="A2526" s="95" t="str">
        <f>IF(ISBLANK('Zusatzblatt (Perigon)'!E2521),"",'Zusatzblatt (Perigon)'!E2521)</f>
        <v/>
      </c>
      <c r="B2526" s="95" t="str">
        <f>IF(ISBLANK('Zusatzblatt (Perigon)'!G2521),"",'Zusatzblatt (Perigon)'!G2521)</f>
        <v/>
      </c>
      <c r="C2526" s="96" t="str">
        <f>IF(ISBLANK('Zusatzblatt (Perigon)'!I2521),"",'Zusatzblatt (Perigon)'!I2521)</f>
        <v/>
      </c>
      <c r="D2526" s="97" t="str">
        <f>IF(ISBLANK('Zusatzblatt (Perigon)'!J2521),"",'Zusatzblatt (Perigon)'!J2521)</f>
        <v/>
      </c>
      <c r="E2526" s="64" t="str">
        <f>IF(ISBLANK('Zusatzblatt (Perigon)'!K2521),"",'Zusatzblatt (Perigon)'!K2521)</f>
        <v/>
      </c>
      <c r="F2526" s="65"/>
      <c r="G2526" s="64"/>
      <c r="H2526" s="69" t="str">
        <f>IF(ISBLANK('Zusatzblatt (Perigon)'!L2521),"",'Zusatzblatt (Perigon)'!L2521)</f>
        <v/>
      </c>
      <c r="I2526" s="69" t="str">
        <f>IF(ISBLANK('Zusatzblatt (Perigon)'!M2521),"",'Zusatzblatt (Perigon)'!M2521)</f>
        <v/>
      </c>
      <c r="J2526" s="98" t="str">
        <f>IF(ISBLANK('Zusatzblatt (Perigon)'!N2521),"",'Zusatzblatt (Perigon)'!N2521)</f>
        <v/>
      </c>
      <c r="K2526" s="99" t="str">
        <f>IF(ISBLANK('Zusatzblatt (Perigon)'!J2521),"",'Zusatzblatt (Perigon)'!T2521)</f>
        <v/>
      </c>
      <c r="L2526" s="95" t="str">
        <f>IF(ISBLANK('Zusatzblatt (Perigon)'!O2521),"",'Zusatzblatt (Perigon)'!O2521)</f>
        <v/>
      </c>
      <c r="M2526" s="95" t="str">
        <f>IF(ISBLANK('Zusatzblatt (Perigon)'!R2521),"",'Zusatzblatt (Perigon)'!R2521)</f>
        <v/>
      </c>
      <c r="N2526" s="95" t="str">
        <f>IF(ISBLANK('Zusatzblatt (Perigon)'!P2521),"",'Zusatzblatt (Perigon)'!P2521)</f>
        <v/>
      </c>
      <c r="O2526" s="38" t="str">
        <f>IF($L2526="","",VLOOKUP($R2526,Tarife!$A$2:$R$599,13,FALSE))</f>
        <v/>
      </c>
      <c r="P2526" s="38" t="str">
        <f t="shared" si="39"/>
        <v/>
      </c>
      <c r="R2526" s="100" t="str">
        <f>Zusammenzug!$C$25&amp;"-"&amp;Zusammenzug!$A$7&amp;"-"&amp;Leistungen!L2526</f>
        <v>2026-Nicht beauftragte Spitex-Organisation-</v>
      </c>
    </row>
    <row r="2527" spans="1:18" x14ac:dyDescent="0.2">
      <c r="A2527" s="95" t="str">
        <f>IF(ISBLANK('Zusatzblatt (Perigon)'!E2522),"",'Zusatzblatt (Perigon)'!E2522)</f>
        <v/>
      </c>
      <c r="B2527" s="95" t="str">
        <f>IF(ISBLANK('Zusatzblatt (Perigon)'!G2522),"",'Zusatzblatt (Perigon)'!G2522)</f>
        <v/>
      </c>
      <c r="C2527" s="96" t="str">
        <f>IF(ISBLANK('Zusatzblatt (Perigon)'!I2522),"",'Zusatzblatt (Perigon)'!I2522)</f>
        <v/>
      </c>
      <c r="D2527" s="97" t="str">
        <f>IF(ISBLANK('Zusatzblatt (Perigon)'!J2522),"",'Zusatzblatt (Perigon)'!J2522)</f>
        <v/>
      </c>
      <c r="E2527" s="64" t="str">
        <f>IF(ISBLANK('Zusatzblatt (Perigon)'!K2522),"",'Zusatzblatt (Perigon)'!K2522)</f>
        <v/>
      </c>
      <c r="F2527" s="65"/>
      <c r="G2527" s="64"/>
      <c r="H2527" s="69" t="str">
        <f>IF(ISBLANK('Zusatzblatt (Perigon)'!L2522),"",'Zusatzblatt (Perigon)'!L2522)</f>
        <v/>
      </c>
      <c r="I2527" s="69" t="str">
        <f>IF(ISBLANK('Zusatzblatt (Perigon)'!M2522),"",'Zusatzblatt (Perigon)'!M2522)</f>
        <v/>
      </c>
      <c r="J2527" s="98" t="str">
        <f>IF(ISBLANK('Zusatzblatt (Perigon)'!N2522),"",'Zusatzblatt (Perigon)'!N2522)</f>
        <v/>
      </c>
      <c r="K2527" s="99" t="str">
        <f>IF(ISBLANK('Zusatzblatt (Perigon)'!J2522),"",'Zusatzblatt (Perigon)'!T2522)</f>
        <v/>
      </c>
      <c r="L2527" s="95" t="str">
        <f>IF(ISBLANK('Zusatzblatt (Perigon)'!O2522),"",'Zusatzblatt (Perigon)'!O2522)</f>
        <v/>
      </c>
      <c r="M2527" s="95" t="str">
        <f>IF(ISBLANK('Zusatzblatt (Perigon)'!R2522),"",'Zusatzblatt (Perigon)'!R2522)</f>
        <v/>
      </c>
      <c r="N2527" s="95" t="str">
        <f>IF(ISBLANK('Zusatzblatt (Perigon)'!P2522),"",'Zusatzblatt (Perigon)'!P2522)</f>
        <v/>
      </c>
      <c r="O2527" s="38" t="str">
        <f>IF($L2527="","",VLOOKUP($R2527,Tarife!$A$2:$R$599,13,FALSE))</f>
        <v/>
      </c>
      <c r="P2527" s="38" t="str">
        <f t="shared" si="39"/>
        <v/>
      </c>
      <c r="R2527" s="100" t="str">
        <f>Zusammenzug!$C$25&amp;"-"&amp;Zusammenzug!$A$7&amp;"-"&amp;Leistungen!L2527</f>
        <v>2026-Nicht beauftragte Spitex-Organisation-</v>
      </c>
    </row>
    <row r="2528" spans="1:18" x14ac:dyDescent="0.2">
      <c r="A2528" s="95" t="str">
        <f>IF(ISBLANK('Zusatzblatt (Perigon)'!E2523),"",'Zusatzblatt (Perigon)'!E2523)</f>
        <v/>
      </c>
      <c r="B2528" s="95" t="str">
        <f>IF(ISBLANK('Zusatzblatt (Perigon)'!G2523),"",'Zusatzblatt (Perigon)'!G2523)</f>
        <v/>
      </c>
      <c r="C2528" s="96" t="str">
        <f>IF(ISBLANK('Zusatzblatt (Perigon)'!I2523),"",'Zusatzblatt (Perigon)'!I2523)</f>
        <v/>
      </c>
      <c r="D2528" s="97" t="str">
        <f>IF(ISBLANK('Zusatzblatt (Perigon)'!J2523),"",'Zusatzblatt (Perigon)'!J2523)</f>
        <v/>
      </c>
      <c r="E2528" s="64" t="str">
        <f>IF(ISBLANK('Zusatzblatt (Perigon)'!K2523),"",'Zusatzblatt (Perigon)'!K2523)</f>
        <v/>
      </c>
      <c r="F2528" s="65"/>
      <c r="G2528" s="64"/>
      <c r="H2528" s="69" t="str">
        <f>IF(ISBLANK('Zusatzblatt (Perigon)'!L2523),"",'Zusatzblatt (Perigon)'!L2523)</f>
        <v/>
      </c>
      <c r="I2528" s="69" t="str">
        <f>IF(ISBLANK('Zusatzblatt (Perigon)'!M2523),"",'Zusatzblatt (Perigon)'!M2523)</f>
        <v/>
      </c>
      <c r="J2528" s="98" t="str">
        <f>IF(ISBLANK('Zusatzblatt (Perigon)'!N2523),"",'Zusatzblatt (Perigon)'!N2523)</f>
        <v/>
      </c>
      <c r="K2528" s="99" t="str">
        <f>IF(ISBLANK('Zusatzblatt (Perigon)'!J2523),"",'Zusatzblatt (Perigon)'!T2523)</f>
        <v/>
      </c>
      <c r="L2528" s="95" t="str">
        <f>IF(ISBLANK('Zusatzblatt (Perigon)'!O2523),"",'Zusatzblatt (Perigon)'!O2523)</f>
        <v/>
      </c>
      <c r="M2528" s="95" t="str">
        <f>IF(ISBLANK('Zusatzblatt (Perigon)'!R2523),"",'Zusatzblatt (Perigon)'!R2523)</f>
        <v/>
      </c>
      <c r="N2528" s="95" t="str">
        <f>IF(ISBLANK('Zusatzblatt (Perigon)'!P2523),"",'Zusatzblatt (Perigon)'!P2523)</f>
        <v/>
      </c>
      <c r="O2528" s="38" t="str">
        <f>IF($L2528="","",VLOOKUP($R2528,Tarife!$A$2:$R$599,13,FALSE))</f>
        <v/>
      </c>
      <c r="P2528" s="38" t="str">
        <f t="shared" si="39"/>
        <v/>
      </c>
      <c r="R2528" s="100" t="str">
        <f>Zusammenzug!$C$25&amp;"-"&amp;Zusammenzug!$A$7&amp;"-"&amp;Leistungen!L2528</f>
        <v>2026-Nicht beauftragte Spitex-Organisation-</v>
      </c>
    </row>
    <row r="2529" spans="1:18" x14ac:dyDescent="0.2">
      <c r="A2529" s="95" t="str">
        <f>IF(ISBLANK('Zusatzblatt (Perigon)'!E2524),"",'Zusatzblatt (Perigon)'!E2524)</f>
        <v/>
      </c>
      <c r="B2529" s="95" t="str">
        <f>IF(ISBLANK('Zusatzblatt (Perigon)'!G2524),"",'Zusatzblatt (Perigon)'!G2524)</f>
        <v/>
      </c>
      <c r="C2529" s="96" t="str">
        <f>IF(ISBLANK('Zusatzblatt (Perigon)'!I2524),"",'Zusatzblatt (Perigon)'!I2524)</f>
        <v/>
      </c>
      <c r="D2529" s="97" t="str">
        <f>IF(ISBLANK('Zusatzblatt (Perigon)'!J2524),"",'Zusatzblatt (Perigon)'!J2524)</f>
        <v/>
      </c>
      <c r="E2529" s="64" t="str">
        <f>IF(ISBLANK('Zusatzblatt (Perigon)'!K2524),"",'Zusatzblatt (Perigon)'!K2524)</f>
        <v/>
      </c>
      <c r="F2529" s="65"/>
      <c r="G2529" s="64"/>
      <c r="H2529" s="69" t="str">
        <f>IF(ISBLANK('Zusatzblatt (Perigon)'!L2524),"",'Zusatzblatt (Perigon)'!L2524)</f>
        <v/>
      </c>
      <c r="I2529" s="69" t="str">
        <f>IF(ISBLANK('Zusatzblatt (Perigon)'!M2524),"",'Zusatzblatt (Perigon)'!M2524)</f>
        <v/>
      </c>
      <c r="J2529" s="98" t="str">
        <f>IF(ISBLANK('Zusatzblatt (Perigon)'!N2524),"",'Zusatzblatt (Perigon)'!N2524)</f>
        <v/>
      </c>
      <c r="K2529" s="99" t="str">
        <f>IF(ISBLANK('Zusatzblatt (Perigon)'!J2524),"",'Zusatzblatt (Perigon)'!T2524)</f>
        <v/>
      </c>
      <c r="L2529" s="95" t="str">
        <f>IF(ISBLANK('Zusatzblatt (Perigon)'!O2524),"",'Zusatzblatt (Perigon)'!O2524)</f>
        <v/>
      </c>
      <c r="M2529" s="95" t="str">
        <f>IF(ISBLANK('Zusatzblatt (Perigon)'!R2524),"",'Zusatzblatt (Perigon)'!R2524)</f>
        <v/>
      </c>
      <c r="N2529" s="95" t="str">
        <f>IF(ISBLANK('Zusatzblatt (Perigon)'!P2524),"",'Zusatzblatt (Perigon)'!P2524)</f>
        <v/>
      </c>
      <c r="O2529" s="38" t="str">
        <f>IF($L2529="","",VLOOKUP($R2529,Tarife!$A$2:$R$599,13,FALSE))</f>
        <v/>
      </c>
      <c r="P2529" s="38" t="str">
        <f t="shared" si="39"/>
        <v/>
      </c>
      <c r="R2529" s="100" t="str">
        <f>Zusammenzug!$C$25&amp;"-"&amp;Zusammenzug!$A$7&amp;"-"&amp;Leistungen!L2529</f>
        <v>2026-Nicht beauftragte Spitex-Organisation-</v>
      </c>
    </row>
    <row r="2530" spans="1:18" x14ac:dyDescent="0.2">
      <c r="A2530" s="95" t="str">
        <f>IF(ISBLANK('Zusatzblatt (Perigon)'!E2525),"",'Zusatzblatt (Perigon)'!E2525)</f>
        <v/>
      </c>
      <c r="B2530" s="95" t="str">
        <f>IF(ISBLANK('Zusatzblatt (Perigon)'!G2525),"",'Zusatzblatt (Perigon)'!G2525)</f>
        <v/>
      </c>
      <c r="C2530" s="96" t="str">
        <f>IF(ISBLANK('Zusatzblatt (Perigon)'!I2525),"",'Zusatzblatt (Perigon)'!I2525)</f>
        <v/>
      </c>
      <c r="D2530" s="97" t="str">
        <f>IF(ISBLANK('Zusatzblatt (Perigon)'!J2525),"",'Zusatzblatt (Perigon)'!J2525)</f>
        <v/>
      </c>
      <c r="E2530" s="64" t="str">
        <f>IF(ISBLANK('Zusatzblatt (Perigon)'!K2525),"",'Zusatzblatt (Perigon)'!K2525)</f>
        <v/>
      </c>
      <c r="F2530" s="65"/>
      <c r="G2530" s="64"/>
      <c r="H2530" s="69" t="str">
        <f>IF(ISBLANK('Zusatzblatt (Perigon)'!L2525),"",'Zusatzblatt (Perigon)'!L2525)</f>
        <v/>
      </c>
      <c r="I2530" s="69" t="str">
        <f>IF(ISBLANK('Zusatzblatt (Perigon)'!M2525),"",'Zusatzblatt (Perigon)'!M2525)</f>
        <v/>
      </c>
      <c r="J2530" s="98" t="str">
        <f>IF(ISBLANK('Zusatzblatt (Perigon)'!N2525),"",'Zusatzblatt (Perigon)'!N2525)</f>
        <v/>
      </c>
      <c r="K2530" s="99" t="str">
        <f>IF(ISBLANK('Zusatzblatt (Perigon)'!J2525),"",'Zusatzblatt (Perigon)'!T2525)</f>
        <v/>
      </c>
      <c r="L2530" s="95" t="str">
        <f>IF(ISBLANK('Zusatzblatt (Perigon)'!O2525),"",'Zusatzblatt (Perigon)'!O2525)</f>
        <v/>
      </c>
      <c r="M2530" s="95" t="str">
        <f>IF(ISBLANK('Zusatzblatt (Perigon)'!R2525),"",'Zusatzblatt (Perigon)'!R2525)</f>
        <v/>
      </c>
      <c r="N2530" s="95" t="str">
        <f>IF(ISBLANK('Zusatzblatt (Perigon)'!P2525),"",'Zusatzblatt (Perigon)'!P2525)</f>
        <v/>
      </c>
      <c r="O2530" s="38" t="str">
        <f>IF($L2530="","",VLOOKUP($R2530,Tarife!$A$2:$R$599,13,FALSE))</f>
        <v/>
      </c>
      <c r="P2530" s="38" t="str">
        <f t="shared" si="39"/>
        <v/>
      </c>
      <c r="R2530" s="100" t="str">
        <f>Zusammenzug!$C$25&amp;"-"&amp;Zusammenzug!$A$7&amp;"-"&amp;Leistungen!L2530</f>
        <v>2026-Nicht beauftragte Spitex-Organisation-</v>
      </c>
    </row>
    <row r="2531" spans="1:18" x14ac:dyDescent="0.2">
      <c r="A2531" s="95" t="str">
        <f>IF(ISBLANK('Zusatzblatt (Perigon)'!E2526),"",'Zusatzblatt (Perigon)'!E2526)</f>
        <v/>
      </c>
      <c r="B2531" s="95" t="str">
        <f>IF(ISBLANK('Zusatzblatt (Perigon)'!G2526),"",'Zusatzblatt (Perigon)'!G2526)</f>
        <v/>
      </c>
      <c r="C2531" s="96" t="str">
        <f>IF(ISBLANK('Zusatzblatt (Perigon)'!I2526),"",'Zusatzblatt (Perigon)'!I2526)</f>
        <v/>
      </c>
      <c r="D2531" s="97" t="str">
        <f>IF(ISBLANK('Zusatzblatt (Perigon)'!J2526),"",'Zusatzblatt (Perigon)'!J2526)</f>
        <v/>
      </c>
      <c r="E2531" s="64" t="str">
        <f>IF(ISBLANK('Zusatzblatt (Perigon)'!K2526),"",'Zusatzblatt (Perigon)'!K2526)</f>
        <v/>
      </c>
      <c r="F2531" s="65"/>
      <c r="G2531" s="64"/>
      <c r="H2531" s="69" t="str">
        <f>IF(ISBLANK('Zusatzblatt (Perigon)'!L2526),"",'Zusatzblatt (Perigon)'!L2526)</f>
        <v/>
      </c>
      <c r="I2531" s="69" t="str">
        <f>IF(ISBLANK('Zusatzblatt (Perigon)'!M2526),"",'Zusatzblatt (Perigon)'!M2526)</f>
        <v/>
      </c>
      <c r="J2531" s="98" t="str">
        <f>IF(ISBLANK('Zusatzblatt (Perigon)'!N2526),"",'Zusatzblatt (Perigon)'!N2526)</f>
        <v/>
      </c>
      <c r="K2531" s="99" t="str">
        <f>IF(ISBLANK('Zusatzblatt (Perigon)'!J2526),"",'Zusatzblatt (Perigon)'!T2526)</f>
        <v/>
      </c>
      <c r="L2531" s="95" t="str">
        <f>IF(ISBLANK('Zusatzblatt (Perigon)'!O2526),"",'Zusatzblatt (Perigon)'!O2526)</f>
        <v/>
      </c>
      <c r="M2531" s="95" t="str">
        <f>IF(ISBLANK('Zusatzblatt (Perigon)'!R2526),"",'Zusatzblatt (Perigon)'!R2526)</f>
        <v/>
      </c>
      <c r="N2531" s="95" t="str">
        <f>IF(ISBLANK('Zusatzblatt (Perigon)'!P2526),"",'Zusatzblatt (Perigon)'!P2526)</f>
        <v/>
      </c>
      <c r="O2531" s="38" t="str">
        <f>IF($L2531="","",VLOOKUP($R2531,Tarife!$A$2:$R$599,13,FALSE))</f>
        <v/>
      </c>
      <c r="P2531" s="38" t="str">
        <f t="shared" si="39"/>
        <v/>
      </c>
      <c r="R2531" s="100" t="str">
        <f>Zusammenzug!$C$25&amp;"-"&amp;Zusammenzug!$A$7&amp;"-"&amp;Leistungen!L2531</f>
        <v>2026-Nicht beauftragte Spitex-Organisation-</v>
      </c>
    </row>
    <row r="2532" spans="1:18" x14ac:dyDescent="0.2">
      <c r="A2532" s="95" t="str">
        <f>IF(ISBLANK('Zusatzblatt (Perigon)'!E2527),"",'Zusatzblatt (Perigon)'!E2527)</f>
        <v/>
      </c>
      <c r="B2532" s="95" t="str">
        <f>IF(ISBLANK('Zusatzblatt (Perigon)'!G2527),"",'Zusatzblatt (Perigon)'!G2527)</f>
        <v/>
      </c>
      <c r="C2532" s="96" t="str">
        <f>IF(ISBLANK('Zusatzblatt (Perigon)'!I2527),"",'Zusatzblatt (Perigon)'!I2527)</f>
        <v/>
      </c>
      <c r="D2532" s="97" t="str">
        <f>IF(ISBLANK('Zusatzblatt (Perigon)'!J2527),"",'Zusatzblatt (Perigon)'!J2527)</f>
        <v/>
      </c>
      <c r="E2532" s="64" t="str">
        <f>IF(ISBLANK('Zusatzblatt (Perigon)'!K2527),"",'Zusatzblatt (Perigon)'!K2527)</f>
        <v/>
      </c>
      <c r="F2532" s="65"/>
      <c r="G2532" s="64"/>
      <c r="H2532" s="69" t="str">
        <f>IF(ISBLANK('Zusatzblatt (Perigon)'!L2527),"",'Zusatzblatt (Perigon)'!L2527)</f>
        <v/>
      </c>
      <c r="I2532" s="69" t="str">
        <f>IF(ISBLANK('Zusatzblatt (Perigon)'!M2527),"",'Zusatzblatt (Perigon)'!M2527)</f>
        <v/>
      </c>
      <c r="J2532" s="98" t="str">
        <f>IF(ISBLANK('Zusatzblatt (Perigon)'!N2527),"",'Zusatzblatt (Perigon)'!N2527)</f>
        <v/>
      </c>
      <c r="K2532" s="99" t="str">
        <f>IF(ISBLANK('Zusatzblatt (Perigon)'!J2527),"",'Zusatzblatt (Perigon)'!T2527)</f>
        <v/>
      </c>
      <c r="L2532" s="95" t="str">
        <f>IF(ISBLANK('Zusatzblatt (Perigon)'!O2527),"",'Zusatzblatt (Perigon)'!O2527)</f>
        <v/>
      </c>
      <c r="M2532" s="95" t="str">
        <f>IF(ISBLANK('Zusatzblatt (Perigon)'!R2527),"",'Zusatzblatt (Perigon)'!R2527)</f>
        <v/>
      </c>
      <c r="N2532" s="95" t="str">
        <f>IF(ISBLANK('Zusatzblatt (Perigon)'!P2527),"",'Zusatzblatt (Perigon)'!P2527)</f>
        <v/>
      </c>
      <c r="O2532" s="38" t="str">
        <f>IF($L2532="","",VLOOKUP($R2532,Tarife!$A$2:$R$599,13,FALSE))</f>
        <v/>
      </c>
      <c r="P2532" s="38" t="str">
        <f t="shared" si="39"/>
        <v/>
      </c>
      <c r="R2532" s="100" t="str">
        <f>Zusammenzug!$C$25&amp;"-"&amp;Zusammenzug!$A$7&amp;"-"&amp;Leistungen!L2532</f>
        <v>2026-Nicht beauftragte Spitex-Organisation-</v>
      </c>
    </row>
    <row r="2533" spans="1:18" x14ac:dyDescent="0.2">
      <c r="A2533" s="95" t="str">
        <f>IF(ISBLANK('Zusatzblatt (Perigon)'!E2528),"",'Zusatzblatt (Perigon)'!E2528)</f>
        <v/>
      </c>
      <c r="B2533" s="95" t="str">
        <f>IF(ISBLANK('Zusatzblatt (Perigon)'!G2528),"",'Zusatzblatt (Perigon)'!G2528)</f>
        <v/>
      </c>
      <c r="C2533" s="96" t="str">
        <f>IF(ISBLANK('Zusatzblatt (Perigon)'!I2528),"",'Zusatzblatt (Perigon)'!I2528)</f>
        <v/>
      </c>
      <c r="D2533" s="97" t="str">
        <f>IF(ISBLANK('Zusatzblatt (Perigon)'!J2528),"",'Zusatzblatt (Perigon)'!J2528)</f>
        <v/>
      </c>
      <c r="E2533" s="64" t="str">
        <f>IF(ISBLANK('Zusatzblatt (Perigon)'!K2528),"",'Zusatzblatt (Perigon)'!K2528)</f>
        <v/>
      </c>
      <c r="F2533" s="65"/>
      <c r="G2533" s="64"/>
      <c r="H2533" s="69" t="str">
        <f>IF(ISBLANK('Zusatzblatt (Perigon)'!L2528),"",'Zusatzblatt (Perigon)'!L2528)</f>
        <v/>
      </c>
      <c r="I2533" s="69" t="str">
        <f>IF(ISBLANK('Zusatzblatt (Perigon)'!M2528),"",'Zusatzblatt (Perigon)'!M2528)</f>
        <v/>
      </c>
      <c r="J2533" s="98" t="str">
        <f>IF(ISBLANK('Zusatzblatt (Perigon)'!N2528),"",'Zusatzblatt (Perigon)'!N2528)</f>
        <v/>
      </c>
      <c r="K2533" s="99" t="str">
        <f>IF(ISBLANK('Zusatzblatt (Perigon)'!J2528),"",'Zusatzblatt (Perigon)'!T2528)</f>
        <v/>
      </c>
      <c r="L2533" s="95" t="str">
        <f>IF(ISBLANK('Zusatzblatt (Perigon)'!O2528),"",'Zusatzblatt (Perigon)'!O2528)</f>
        <v/>
      </c>
      <c r="M2533" s="95" t="str">
        <f>IF(ISBLANK('Zusatzblatt (Perigon)'!R2528),"",'Zusatzblatt (Perigon)'!R2528)</f>
        <v/>
      </c>
      <c r="N2533" s="95" t="str">
        <f>IF(ISBLANK('Zusatzblatt (Perigon)'!P2528),"",'Zusatzblatt (Perigon)'!P2528)</f>
        <v/>
      </c>
      <c r="O2533" s="38" t="str">
        <f>IF($L2533="","",VLOOKUP($R2533,Tarife!$A$2:$R$599,13,FALSE))</f>
        <v/>
      </c>
      <c r="P2533" s="38" t="str">
        <f t="shared" si="39"/>
        <v/>
      </c>
      <c r="R2533" s="100" t="str">
        <f>Zusammenzug!$C$25&amp;"-"&amp;Zusammenzug!$A$7&amp;"-"&amp;Leistungen!L2533</f>
        <v>2026-Nicht beauftragte Spitex-Organisation-</v>
      </c>
    </row>
    <row r="2534" spans="1:18" x14ac:dyDescent="0.2">
      <c r="A2534" s="95" t="str">
        <f>IF(ISBLANK('Zusatzblatt (Perigon)'!E2529),"",'Zusatzblatt (Perigon)'!E2529)</f>
        <v/>
      </c>
      <c r="B2534" s="95" t="str">
        <f>IF(ISBLANK('Zusatzblatt (Perigon)'!G2529),"",'Zusatzblatt (Perigon)'!G2529)</f>
        <v/>
      </c>
      <c r="C2534" s="96" t="str">
        <f>IF(ISBLANK('Zusatzblatt (Perigon)'!I2529),"",'Zusatzblatt (Perigon)'!I2529)</f>
        <v/>
      </c>
      <c r="D2534" s="97" t="str">
        <f>IF(ISBLANK('Zusatzblatt (Perigon)'!J2529),"",'Zusatzblatt (Perigon)'!J2529)</f>
        <v/>
      </c>
      <c r="E2534" s="64" t="str">
        <f>IF(ISBLANK('Zusatzblatt (Perigon)'!K2529),"",'Zusatzblatt (Perigon)'!K2529)</f>
        <v/>
      </c>
      <c r="F2534" s="65"/>
      <c r="G2534" s="64"/>
      <c r="H2534" s="69" t="str">
        <f>IF(ISBLANK('Zusatzblatt (Perigon)'!L2529),"",'Zusatzblatt (Perigon)'!L2529)</f>
        <v/>
      </c>
      <c r="I2534" s="69" t="str">
        <f>IF(ISBLANK('Zusatzblatt (Perigon)'!M2529),"",'Zusatzblatt (Perigon)'!M2529)</f>
        <v/>
      </c>
      <c r="J2534" s="98" t="str">
        <f>IF(ISBLANK('Zusatzblatt (Perigon)'!N2529),"",'Zusatzblatt (Perigon)'!N2529)</f>
        <v/>
      </c>
      <c r="K2534" s="99" t="str">
        <f>IF(ISBLANK('Zusatzblatt (Perigon)'!J2529),"",'Zusatzblatt (Perigon)'!T2529)</f>
        <v/>
      </c>
      <c r="L2534" s="95" t="str">
        <f>IF(ISBLANK('Zusatzblatt (Perigon)'!O2529),"",'Zusatzblatt (Perigon)'!O2529)</f>
        <v/>
      </c>
      <c r="M2534" s="95" t="str">
        <f>IF(ISBLANK('Zusatzblatt (Perigon)'!R2529),"",'Zusatzblatt (Perigon)'!R2529)</f>
        <v/>
      </c>
      <c r="N2534" s="95" t="str">
        <f>IF(ISBLANK('Zusatzblatt (Perigon)'!P2529),"",'Zusatzblatt (Perigon)'!P2529)</f>
        <v/>
      </c>
      <c r="O2534" s="38" t="str">
        <f>IF($L2534="","",VLOOKUP($R2534,Tarife!$A$2:$R$599,13,FALSE))</f>
        <v/>
      </c>
      <c r="P2534" s="38" t="str">
        <f t="shared" si="39"/>
        <v/>
      </c>
      <c r="R2534" s="100" t="str">
        <f>Zusammenzug!$C$25&amp;"-"&amp;Zusammenzug!$A$7&amp;"-"&amp;Leistungen!L2534</f>
        <v>2026-Nicht beauftragte Spitex-Organisation-</v>
      </c>
    </row>
    <row r="2535" spans="1:18" x14ac:dyDescent="0.2">
      <c r="A2535" s="95" t="str">
        <f>IF(ISBLANK('Zusatzblatt (Perigon)'!E2530),"",'Zusatzblatt (Perigon)'!E2530)</f>
        <v/>
      </c>
      <c r="B2535" s="95" t="str">
        <f>IF(ISBLANK('Zusatzblatt (Perigon)'!G2530),"",'Zusatzblatt (Perigon)'!G2530)</f>
        <v/>
      </c>
      <c r="C2535" s="96" t="str">
        <f>IF(ISBLANK('Zusatzblatt (Perigon)'!I2530),"",'Zusatzblatt (Perigon)'!I2530)</f>
        <v/>
      </c>
      <c r="D2535" s="97" t="str">
        <f>IF(ISBLANK('Zusatzblatt (Perigon)'!J2530),"",'Zusatzblatt (Perigon)'!J2530)</f>
        <v/>
      </c>
      <c r="E2535" s="64" t="str">
        <f>IF(ISBLANK('Zusatzblatt (Perigon)'!K2530),"",'Zusatzblatt (Perigon)'!K2530)</f>
        <v/>
      </c>
      <c r="F2535" s="65"/>
      <c r="G2535" s="64"/>
      <c r="H2535" s="69" t="str">
        <f>IF(ISBLANK('Zusatzblatt (Perigon)'!L2530),"",'Zusatzblatt (Perigon)'!L2530)</f>
        <v/>
      </c>
      <c r="I2535" s="69" t="str">
        <f>IF(ISBLANK('Zusatzblatt (Perigon)'!M2530),"",'Zusatzblatt (Perigon)'!M2530)</f>
        <v/>
      </c>
      <c r="J2535" s="98" t="str">
        <f>IF(ISBLANK('Zusatzblatt (Perigon)'!N2530),"",'Zusatzblatt (Perigon)'!N2530)</f>
        <v/>
      </c>
      <c r="K2535" s="99" t="str">
        <f>IF(ISBLANK('Zusatzblatt (Perigon)'!J2530),"",'Zusatzblatt (Perigon)'!T2530)</f>
        <v/>
      </c>
      <c r="L2535" s="95" t="str">
        <f>IF(ISBLANK('Zusatzblatt (Perigon)'!O2530),"",'Zusatzblatt (Perigon)'!O2530)</f>
        <v/>
      </c>
      <c r="M2535" s="95" t="str">
        <f>IF(ISBLANK('Zusatzblatt (Perigon)'!R2530),"",'Zusatzblatt (Perigon)'!R2530)</f>
        <v/>
      </c>
      <c r="N2535" s="95" t="str">
        <f>IF(ISBLANK('Zusatzblatt (Perigon)'!P2530),"",'Zusatzblatt (Perigon)'!P2530)</f>
        <v/>
      </c>
      <c r="O2535" s="38" t="str">
        <f>IF($L2535="","",VLOOKUP($R2535,Tarife!$A$2:$R$599,13,FALSE))</f>
        <v/>
      </c>
      <c r="P2535" s="38" t="str">
        <f t="shared" si="39"/>
        <v/>
      </c>
      <c r="R2535" s="100" t="str">
        <f>Zusammenzug!$C$25&amp;"-"&amp;Zusammenzug!$A$7&amp;"-"&amp;Leistungen!L2535</f>
        <v>2026-Nicht beauftragte Spitex-Organisation-</v>
      </c>
    </row>
    <row r="2536" spans="1:18" x14ac:dyDescent="0.2">
      <c r="A2536" s="95" t="str">
        <f>IF(ISBLANK('Zusatzblatt (Perigon)'!E2531),"",'Zusatzblatt (Perigon)'!E2531)</f>
        <v/>
      </c>
      <c r="B2536" s="95" t="str">
        <f>IF(ISBLANK('Zusatzblatt (Perigon)'!G2531),"",'Zusatzblatt (Perigon)'!G2531)</f>
        <v/>
      </c>
      <c r="C2536" s="96" t="str">
        <f>IF(ISBLANK('Zusatzblatt (Perigon)'!I2531),"",'Zusatzblatt (Perigon)'!I2531)</f>
        <v/>
      </c>
      <c r="D2536" s="97" t="str">
        <f>IF(ISBLANK('Zusatzblatt (Perigon)'!J2531),"",'Zusatzblatt (Perigon)'!J2531)</f>
        <v/>
      </c>
      <c r="E2536" s="64" t="str">
        <f>IF(ISBLANK('Zusatzblatt (Perigon)'!K2531),"",'Zusatzblatt (Perigon)'!K2531)</f>
        <v/>
      </c>
      <c r="F2536" s="65"/>
      <c r="G2536" s="64"/>
      <c r="H2536" s="69" t="str">
        <f>IF(ISBLANK('Zusatzblatt (Perigon)'!L2531),"",'Zusatzblatt (Perigon)'!L2531)</f>
        <v/>
      </c>
      <c r="I2536" s="69" t="str">
        <f>IF(ISBLANK('Zusatzblatt (Perigon)'!M2531),"",'Zusatzblatt (Perigon)'!M2531)</f>
        <v/>
      </c>
      <c r="J2536" s="98" t="str">
        <f>IF(ISBLANK('Zusatzblatt (Perigon)'!N2531),"",'Zusatzblatt (Perigon)'!N2531)</f>
        <v/>
      </c>
      <c r="K2536" s="99" t="str">
        <f>IF(ISBLANK('Zusatzblatt (Perigon)'!J2531),"",'Zusatzblatt (Perigon)'!T2531)</f>
        <v/>
      </c>
      <c r="L2536" s="95" t="str">
        <f>IF(ISBLANK('Zusatzblatt (Perigon)'!O2531),"",'Zusatzblatt (Perigon)'!O2531)</f>
        <v/>
      </c>
      <c r="M2536" s="95" t="str">
        <f>IF(ISBLANK('Zusatzblatt (Perigon)'!R2531),"",'Zusatzblatt (Perigon)'!R2531)</f>
        <v/>
      </c>
      <c r="N2536" s="95" t="str">
        <f>IF(ISBLANK('Zusatzblatt (Perigon)'!P2531),"",'Zusatzblatt (Perigon)'!P2531)</f>
        <v/>
      </c>
      <c r="O2536" s="38" t="str">
        <f>IF($L2536="","",VLOOKUP($R2536,Tarife!$A$2:$R$599,13,FALSE))</f>
        <v/>
      </c>
      <c r="P2536" s="38" t="str">
        <f t="shared" si="39"/>
        <v/>
      </c>
      <c r="R2536" s="100" t="str">
        <f>Zusammenzug!$C$25&amp;"-"&amp;Zusammenzug!$A$7&amp;"-"&amp;Leistungen!L2536</f>
        <v>2026-Nicht beauftragte Spitex-Organisation-</v>
      </c>
    </row>
    <row r="2537" spans="1:18" x14ac:dyDescent="0.2">
      <c r="A2537" s="95" t="str">
        <f>IF(ISBLANK('Zusatzblatt (Perigon)'!E2532),"",'Zusatzblatt (Perigon)'!E2532)</f>
        <v/>
      </c>
      <c r="B2537" s="95" t="str">
        <f>IF(ISBLANK('Zusatzblatt (Perigon)'!G2532),"",'Zusatzblatt (Perigon)'!G2532)</f>
        <v/>
      </c>
      <c r="C2537" s="96" t="str">
        <f>IF(ISBLANK('Zusatzblatt (Perigon)'!I2532),"",'Zusatzblatt (Perigon)'!I2532)</f>
        <v/>
      </c>
      <c r="D2537" s="97" t="str">
        <f>IF(ISBLANK('Zusatzblatt (Perigon)'!J2532),"",'Zusatzblatt (Perigon)'!J2532)</f>
        <v/>
      </c>
      <c r="E2537" s="64" t="str">
        <f>IF(ISBLANK('Zusatzblatt (Perigon)'!K2532),"",'Zusatzblatt (Perigon)'!K2532)</f>
        <v/>
      </c>
      <c r="F2537" s="65"/>
      <c r="G2537" s="64"/>
      <c r="H2537" s="69" t="str">
        <f>IF(ISBLANK('Zusatzblatt (Perigon)'!L2532),"",'Zusatzblatt (Perigon)'!L2532)</f>
        <v/>
      </c>
      <c r="I2537" s="69" t="str">
        <f>IF(ISBLANK('Zusatzblatt (Perigon)'!M2532),"",'Zusatzblatt (Perigon)'!M2532)</f>
        <v/>
      </c>
      <c r="J2537" s="98" t="str">
        <f>IF(ISBLANK('Zusatzblatt (Perigon)'!N2532),"",'Zusatzblatt (Perigon)'!N2532)</f>
        <v/>
      </c>
      <c r="K2537" s="99" t="str">
        <f>IF(ISBLANK('Zusatzblatt (Perigon)'!J2532),"",'Zusatzblatt (Perigon)'!T2532)</f>
        <v/>
      </c>
      <c r="L2537" s="95" t="str">
        <f>IF(ISBLANK('Zusatzblatt (Perigon)'!O2532),"",'Zusatzblatt (Perigon)'!O2532)</f>
        <v/>
      </c>
      <c r="M2537" s="95" t="str">
        <f>IF(ISBLANK('Zusatzblatt (Perigon)'!R2532),"",'Zusatzblatt (Perigon)'!R2532)</f>
        <v/>
      </c>
      <c r="N2537" s="95" t="str">
        <f>IF(ISBLANK('Zusatzblatt (Perigon)'!P2532),"",'Zusatzblatt (Perigon)'!P2532)</f>
        <v/>
      </c>
      <c r="O2537" s="38" t="str">
        <f>IF($L2537="","",VLOOKUP($R2537,Tarife!$A$2:$R$599,13,FALSE))</f>
        <v/>
      </c>
      <c r="P2537" s="38" t="str">
        <f t="shared" si="39"/>
        <v/>
      </c>
      <c r="R2537" s="100" t="str">
        <f>Zusammenzug!$C$25&amp;"-"&amp;Zusammenzug!$A$7&amp;"-"&amp;Leistungen!L2537</f>
        <v>2026-Nicht beauftragte Spitex-Organisation-</v>
      </c>
    </row>
    <row r="2538" spans="1:18" x14ac:dyDescent="0.2">
      <c r="A2538" s="95" t="str">
        <f>IF(ISBLANK('Zusatzblatt (Perigon)'!E2533),"",'Zusatzblatt (Perigon)'!E2533)</f>
        <v/>
      </c>
      <c r="B2538" s="95" t="str">
        <f>IF(ISBLANK('Zusatzblatt (Perigon)'!G2533),"",'Zusatzblatt (Perigon)'!G2533)</f>
        <v/>
      </c>
      <c r="C2538" s="96" t="str">
        <f>IF(ISBLANK('Zusatzblatt (Perigon)'!I2533),"",'Zusatzblatt (Perigon)'!I2533)</f>
        <v/>
      </c>
      <c r="D2538" s="97" t="str">
        <f>IF(ISBLANK('Zusatzblatt (Perigon)'!J2533),"",'Zusatzblatt (Perigon)'!J2533)</f>
        <v/>
      </c>
      <c r="E2538" s="64" t="str">
        <f>IF(ISBLANK('Zusatzblatt (Perigon)'!K2533),"",'Zusatzblatt (Perigon)'!K2533)</f>
        <v/>
      </c>
      <c r="F2538" s="65"/>
      <c r="G2538" s="64"/>
      <c r="H2538" s="69" t="str">
        <f>IF(ISBLANK('Zusatzblatt (Perigon)'!L2533),"",'Zusatzblatt (Perigon)'!L2533)</f>
        <v/>
      </c>
      <c r="I2538" s="69" t="str">
        <f>IF(ISBLANK('Zusatzblatt (Perigon)'!M2533),"",'Zusatzblatt (Perigon)'!M2533)</f>
        <v/>
      </c>
      <c r="J2538" s="98" t="str">
        <f>IF(ISBLANK('Zusatzblatt (Perigon)'!N2533),"",'Zusatzblatt (Perigon)'!N2533)</f>
        <v/>
      </c>
      <c r="K2538" s="99" t="str">
        <f>IF(ISBLANK('Zusatzblatt (Perigon)'!J2533),"",'Zusatzblatt (Perigon)'!T2533)</f>
        <v/>
      </c>
      <c r="L2538" s="95" t="str">
        <f>IF(ISBLANK('Zusatzblatt (Perigon)'!O2533),"",'Zusatzblatt (Perigon)'!O2533)</f>
        <v/>
      </c>
      <c r="M2538" s="95" t="str">
        <f>IF(ISBLANK('Zusatzblatt (Perigon)'!R2533),"",'Zusatzblatt (Perigon)'!R2533)</f>
        <v/>
      </c>
      <c r="N2538" s="95" t="str">
        <f>IF(ISBLANK('Zusatzblatt (Perigon)'!P2533),"",'Zusatzblatt (Perigon)'!P2533)</f>
        <v/>
      </c>
      <c r="O2538" s="38" t="str">
        <f>IF($L2538="","",VLOOKUP($R2538,Tarife!$A$2:$R$599,13,FALSE))</f>
        <v/>
      </c>
      <c r="P2538" s="38" t="str">
        <f t="shared" si="39"/>
        <v/>
      </c>
      <c r="R2538" s="100" t="str">
        <f>Zusammenzug!$C$25&amp;"-"&amp;Zusammenzug!$A$7&amp;"-"&amp;Leistungen!L2538</f>
        <v>2026-Nicht beauftragte Spitex-Organisation-</v>
      </c>
    </row>
    <row r="2539" spans="1:18" x14ac:dyDescent="0.2">
      <c r="A2539" s="95" t="str">
        <f>IF(ISBLANK('Zusatzblatt (Perigon)'!E2534),"",'Zusatzblatt (Perigon)'!E2534)</f>
        <v/>
      </c>
      <c r="B2539" s="95" t="str">
        <f>IF(ISBLANK('Zusatzblatt (Perigon)'!G2534),"",'Zusatzblatt (Perigon)'!G2534)</f>
        <v/>
      </c>
      <c r="C2539" s="96" t="str">
        <f>IF(ISBLANK('Zusatzblatt (Perigon)'!I2534),"",'Zusatzblatt (Perigon)'!I2534)</f>
        <v/>
      </c>
      <c r="D2539" s="97" t="str">
        <f>IF(ISBLANK('Zusatzblatt (Perigon)'!J2534),"",'Zusatzblatt (Perigon)'!J2534)</f>
        <v/>
      </c>
      <c r="E2539" s="64" t="str">
        <f>IF(ISBLANK('Zusatzblatt (Perigon)'!K2534),"",'Zusatzblatt (Perigon)'!K2534)</f>
        <v/>
      </c>
      <c r="F2539" s="65"/>
      <c r="G2539" s="64"/>
      <c r="H2539" s="69" t="str">
        <f>IF(ISBLANK('Zusatzblatt (Perigon)'!L2534),"",'Zusatzblatt (Perigon)'!L2534)</f>
        <v/>
      </c>
      <c r="I2539" s="69" t="str">
        <f>IF(ISBLANK('Zusatzblatt (Perigon)'!M2534),"",'Zusatzblatt (Perigon)'!M2534)</f>
        <v/>
      </c>
      <c r="J2539" s="98" t="str">
        <f>IF(ISBLANK('Zusatzblatt (Perigon)'!N2534),"",'Zusatzblatt (Perigon)'!N2534)</f>
        <v/>
      </c>
      <c r="K2539" s="99" t="str">
        <f>IF(ISBLANK('Zusatzblatt (Perigon)'!J2534),"",'Zusatzblatt (Perigon)'!T2534)</f>
        <v/>
      </c>
      <c r="L2539" s="95" t="str">
        <f>IF(ISBLANK('Zusatzblatt (Perigon)'!O2534),"",'Zusatzblatt (Perigon)'!O2534)</f>
        <v/>
      </c>
      <c r="M2539" s="95" t="str">
        <f>IF(ISBLANK('Zusatzblatt (Perigon)'!R2534),"",'Zusatzblatt (Perigon)'!R2534)</f>
        <v/>
      </c>
      <c r="N2539" s="95" t="str">
        <f>IF(ISBLANK('Zusatzblatt (Perigon)'!P2534),"",'Zusatzblatt (Perigon)'!P2534)</f>
        <v/>
      </c>
      <c r="O2539" s="38" t="str">
        <f>IF($L2539="","",VLOOKUP($R2539,Tarife!$A$2:$R$599,13,FALSE))</f>
        <v/>
      </c>
      <c r="P2539" s="38" t="str">
        <f t="shared" si="39"/>
        <v/>
      </c>
      <c r="R2539" s="100" t="str">
        <f>Zusammenzug!$C$25&amp;"-"&amp;Zusammenzug!$A$7&amp;"-"&amp;Leistungen!L2539</f>
        <v>2026-Nicht beauftragte Spitex-Organisation-</v>
      </c>
    </row>
    <row r="2540" spans="1:18" x14ac:dyDescent="0.2">
      <c r="A2540" s="95" t="str">
        <f>IF(ISBLANK('Zusatzblatt (Perigon)'!E2535),"",'Zusatzblatt (Perigon)'!E2535)</f>
        <v/>
      </c>
      <c r="B2540" s="95" t="str">
        <f>IF(ISBLANK('Zusatzblatt (Perigon)'!G2535),"",'Zusatzblatt (Perigon)'!G2535)</f>
        <v/>
      </c>
      <c r="C2540" s="96" t="str">
        <f>IF(ISBLANK('Zusatzblatt (Perigon)'!I2535),"",'Zusatzblatt (Perigon)'!I2535)</f>
        <v/>
      </c>
      <c r="D2540" s="97" t="str">
        <f>IF(ISBLANK('Zusatzblatt (Perigon)'!J2535),"",'Zusatzblatt (Perigon)'!J2535)</f>
        <v/>
      </c>
      <c r="E2540" s="64" t="str">
        <f>IF(ISBLANK('Zusatzblatt (Perigon)'!K2535),"",'Zusatzblatt (Perigon)'!K2535)</f>
        <v/>
      </c>
      <c r="F2540" s="65"/>
      <c r="G2540" s="64"/>
      <c r="H2540" s="69" t="str">
        <f>IF(ISBLANK('Zusatzblatt (Perigon)'!L2535),"",'Zusatzblatt (Perigon)'!L2535)</f>
        <v/>
      </c>
      <c r="I2540" s="69" t="str">
        <f>IF(ISBLANK('Zusatzblatt (Perigon)'!M2535),"",'Zusatzblatt (Perigon)'!M2535)</f>
        <v/>
      </c>
      <c r="J2540" s="98" t="str">
        <f>IF(ISBLANK('Zusatzblatt (Perigon)'!N2535),"",'Zusatzblatt (Perigon)'!N2535)</f>
        <v/>
      </c>
      <c r="K2540" s="99" t="str">
        <f>IF(ISBLANK('Zusatzblatt (Perigon)'!J2535),"",'Zusatzblatt (Perigon)'!T2535)</f>
        <v/>
      </c>
      <c r="L2540" s="95" t="str">
        <f>IF(ISBLANK('Zusatzblatt (Perigon)'!O2535),"",'Zusatzblatt (Perigon)'!O2535)</f>
        <v/>
      </c>
      <c r="M2540" s="95" t="str">
        <f>IF(ISBLANK('Zusatzblatt (Perigon)'!R2535),"",'Zusatzblatt (Perigon)'!R2535)</f>
        <v/>
      </c>
      <c r="N2540" s="95" t="str">
        <f>IF(ISBLANK('Zusatzblatt (Perigon)'!P2535),"",'Zusatzblatt (Perigon)'!P2535)</f>
        <v/>
      </c>
      <c r="O2540" s="38" t="str">
        <f>IF($L2540="","",VLOOKUP($R2540,Tarife!$A$2:$R$599,13,FALSE))</f>
        <v/>
      </c>
      <c r="P2540" s="38" t="str">
        <f t="shared" si="39"/>
        <v/>
      </c>
      <c r="R2540" s="100" t="str">
        <f>Zusammenzug!$C$25&amp;"-"&amp;Zusammenzug!$A$7&amp;"-"&amp;Leistungen!L2540</f>
        <v>2026-Nicht beauftragte Spitex-Organisation-</v>
      </c>
    </row>
    <row r="2541" spans="1:18" x14ac:dyDescent="0.2">
      <c r="A2541" s="95" t="str">
        <f>IF(ISBLANK('Zusatzblatt (Perigon)'!E2536),"",'Zusatzblatt (Perigon)'!E2536)</f>
        <v/>
      </c>
      <c r="B2541" s="95" t="str">
        <f>IF(ISBLANK('Zusatzblatt (Perigon)'!G2536),"",'Zusatzblatt (Perigon)'!G2536)</f>
        <v/>
      </c>
      <c r="C2541" s="96" t="str">
        <f>IF(ISBLANK('Zusatzblatt (Perigon)'!I2536),"",'Zusatzblatt (Perigon)'!I2536)</f>
        <v/>
      </c>
      <c r="D2541" s="97" t="str">
        <f>IF(ISBLANK('Zusatzblatt (Perigon)'!J2536),"",'Zusatzblatt (Perigon)'!J2536)</f>
        <v/>
      </c>
      <c r="E2541" s="64" t="str">
        <f>IF(ISBLANK('Zusatzblatt (Perigon)'!K2536),"",'Zusatzblatt (Perigon)'!K2536)</f>
        <v/>
      </c>
      <c r="F2541" s="65"/>
      <c r="G2541" s="64"/>
      <c r="H2541" s="69" t="str">
        <f>IF(ISBLANK('Zusatzblatt (Perigon)'!L2536),"",'Zusatzblatt (Perigon)'!L2536)</f>
        <v/>
      </c>
      <c r="I2541" s="69" t="str">
        <f>IF(ISBLANK('Zusatzblatt (Perigon)'!M2536),"",'Zusatzblatt (Perigon)'!M2536)</f>
        <v/>
      </c>
      <c r="J2541" s="98" t="str">
        <f>IF(ISBLANK('Zusatzblatt (Perigon)'!N2536),"",'Zusatzblatt (Perigon)'!N2536)</f>
        <v/>
      </c>
      <c r="K2541" s="99" t="str">
        <f>IF(ISBLANK('Zusatzblatt (Perigon)'!J2536),"",'Zusatzblatt (Perigon)'!T2536)</f>
        <v/>
      </c>
      <c r="L2541" s="95" t="str">
        <f>IF(ISBLANK('Zusatzblatt (Perigon)'!O2536),"",'Zusatzblatt (Perigon)'!O2536)</f>
        <v/>
      </c>
      <c r="M2541" s="95" t="str">
        <f>IF(ISBLANK('Zusatzblatt (Perigon)'!R2536),"",'Zusatzblatt (Perigon)'!R2536)</f>
        <v/>
      </c>
      <c r="N2541" s="95" t="str">
        <f>IF(ISBLANK('Zusatzblatt (Perigon)'!P2536),"",'Zusatzblatt (Perigon)'!P2536)</f>
        <v/>
      </c>
      <c r="O2541" s="38" t="str">
        <f>IF($L2541="","",VLOOKUP($R2541,Tarife!$A$2:$R$599,13,FALSE))</f>
        <v/>
      </c>
      <c r="P2541" s="38" t="str">
        <f t="shared" si="39"/>
        <v/>
      </c>
      <c r="R2541" s="100" t="str">
        <f>Zusammenzug!$C$25&amp;"-"&amp;Zusammenzug!$A$7&amp;"-"&amp;Leistungen!L2541</f>
        <v>2026-Nicht beauftragte Spitex-Organisation-</v>
      </c>
    </row>
    <row r="2542" spans="1:18" x14ac:dyDescent="0.2">
      <c r="A2542" s="95" t="str">
        <f>IF(ISBLANK('Zusatzblatt (Perigon)'!E2537),"",'Zusatzblatt (Perigon)'!E2537)</f>
        <v/>
      </c>
      <c r="B2542" s="95" t="str">
        <f>IF(ISBLANK('Zusatzblatt (Perigon)'!G2537),"",'Zusatzblatt (Perigon)'!G2537)</f>
        <v/>
      </c>
      <c r="C2542" s="96" t="str">
        <f>IF(ISBLANK('Zusatzblatt (Perigon)'!I2537),"",'Zusatzblatt (Perigon)'!I2537)</f>
        <v/>
      </c>
      <c r="D2542" s="97" t="str">
        <f>IF(ISBLANK('Zusatzblatt (Perigon)'!J2537),"",'Zusatzblatt (Perigon)'!J2537)</f>
        <v/>
      </c>
      <c r="E2542" s="64" t="str">
        <f>IF(ISBLANK('Zusatzblatt (Perigon)'!K2537),"",'Zusatzblatt (Perigon)'!K2537)</f>
        <v/>
      </c>
      <c r="F2542" s="65"/>
      <c r="G2542" s="64"/>
      <c r="H2542" s="69" t="str">
        <f>IF(ISBLANK('Zusatzblatt (Perigon)'!L2537),"",'Zusatzblatt (Perigon)'!L2537)</f>
        <v/>
      </c>
      <c r="I2542" s="69" t="str">
        <f>IF(ISBLANK('Zusatzblatt (Perigon)'!M2537),"",'Zusatzblatt (Perigon)'!M2537)</f>
        <v/>
      </c>
      <c r="J2542" s="98" t="str">
        <f>IF(ISBLANK('Zusatzblatt (Perigon)'!N2537),"",'Zusatzblatt (Perigon)'!N2537)</f>
        <v/>
      </c>
      <c r="K2542" s="99" t="str">
        <f>IF(ISBLANK('Zusatzblatt (Perigon)'!J2537),"",'Zusatzblatt (Perigon)'!T2537)</f>
        <v/>
      </c>
      <c r="L2542" s="95" t="str">
        <f>IF(ISBLANK('Zusatzblatt (Perigon)'!O2537),"",'Zusatzblatt (Perigon)'!O2537)</f>
        <v/>
      </c>
      <c r="M2542" s="95" t="str">
        <f>IF(ISBLANK('Zusatzblatt (Perigon)'!R2537),"",'Zusatzblatt (Perigon)'!R2537)</f>
        <v/>
      </c>
      <c r="N2542" s="95" t="str">
        <f>IF(ISBLANK('Zusatzblatt (Perigon)'!P2537),"",'Zusatzblatt (Perigon)'!P2537)</f>
        <v/>
      </c>
      <c r="O2542" s="38" t="str">
        <f>IF($L2542="","",VLOOKUP($R2542,Tarife!$A$2:$R$599,13,FALSE))</f>
        <v/>
      </c>
      <c r="P2542" s="38" t="str">
        <f t="shared" si="39"/>
        <v/>
      </c>
      <c r="R2542" s="100" t="str">
        <f>Zusammenzug!$C$25&amp;"-"&amp;Zusammenzug!$A$7&amp;"-"&amp;Leistungen!L2542</f>
        <v>2026-Nicht beauftragte Spitex-Organisation-</v>
      </c>
    </row>
    <row r="2543" spans="1:18" x14ac:dyDescent="0.2">
      <c r="A2543" s="95" t="str">
        <f>IF(ISBLANK('Zusatzblatt (Perigon)'!E2538),"",'Zusatzblatt (Perigon)'!E2538)</f>
        <v/>
      </c>
      <c r="B2543" s="95" t="str">
        <f>IF(ISBLANK('Zusatzblatt (Perigon)'!G2538),"",'Zusatzblatt (Perigon)'!G2538)</f>
        <v/>
      </c>
      <c r="C2543" s="96" t="str">
        <f>IF(ISBLANK('Zusatzblatt (Perigon)'!I2538),"",'Zusatzblatt (Perigon)'!I2538)</f>
        <v/>
      </c>
      <c r="D2543" s="97" t="str">
        <f>IF(ISBLANK('Zusatzblatt (Perigon)'!J2538),"",'Zusatzblatt (Perigon)'!J2538)</f>
        <v/>
      </c>
      <c r="E2543" s="64" t="str">
        <f>IF(ISBLANK('Zusatzblatt (Perigon)'!K2538),"",'Zusatzblatt (Perigon)'!K2538)</f>
        <v/>
      </c>
      <c r="F2543" s="65"/>
      <c r="G2543" s="64"/>
      <c r="H2543" s="69" t="str">
        <f>IF(ISBLANK('Zusatzblatt (Perigon)'!L2538),"",'Zusatzblatt (Perigon)'!L2538)</f>
        <v/>
      </c>
      <c r="I2543" s="69" t="str">
        <f>IF(ISBLANK('Zusatzblatt (Perigon)'!M2538),"",'Zusatzblatt (Perigon)'!M2538)</f>
        <v/>
      </c>
      <c r="J2543" s="98" t="str">
        <f>IF(ISBLANK('Zusatzblatt (Perigon)'!N2538),"",'Zusatzblatt (Perigon)'!N2538)</f>
        <v/>
      </c>
      <c r="K2543" s="99" t="str">
        <f>IF(ISBLANK('Zusatzblatt (Perigon)'!J2538),"",'Zusatzblatt (Perigon)'!T2538)</f>
        <v/>
      </c>
      <c r="L2543" s="95" t="str">
        <f>IF(ISBLANK('Zusatzblatt (Perigon)'!O2538),"",'Zusatzblatt (Perigon)'!O2538)</f>
        <v/>
      </c>
      <c r="M2543" s="95" t="str">
        <f>IF(ISBLANK('Zusatzblatt (Perigon)'!R2538),"",'Zusatzblatt (Perigon)'!R2538)</f>
        <v/>
      </c>
      <c r="N2543" s="95" t="str">
        <f>IF(ISBLANK('Zusatzblatt (Perigon)'!P2538),"",'Zusatzblatt (Perigon)'!P2538)</f>
        <v/>
      </c>
      <c r="O2543" s="38" t="str">
        <f>IF($L2543="","",VLOOKUP($R2543,Tarife!$A$2:$R$599,13,FALSE))</f>
        <v/>
      </c>
      <c r="P2543" s="38" t="str">
        <f t="shared" si="39"/>
        <v/>
      </c>
      <c r="R2543" s="100" t="str">
        <f>Zusammenzug!$C$25&amp;"-"&amp;Zusammenzug!$A$7&amp;"-"&amp;Leistungen!L2543</f>
        <v>2026-Nicht beauftragte Spitex-Organisation-</v>
      </c>
    </row>
    <row r="2544" spans="1:18" x14ac:dyDescent="0.2">
      <c r="A2544" s="95" t="str">
        <f>IF(ISBLANK('Zusatzblatt (Perigon)'!E2539),"",'Zusatzblatt (Perigon)'!E2539)</f>
        <v/>
      </c>
      <c r="B2544" s="95" t="str">
        <f>IF(ISBLANK('Zusatzblatt (Perigon)'!G2539),"",'Zusatzblatt (Perigon)'!G2539)</f>
        <v/>
      </c>
      <c r="C2544" s="96" t="str">
        <f>IF(ISBLANK('Zusatzblatt (Perigon)'!I2539),"",'Zusatzblatt (Perigon)'!I2539)</f>
        <v/>
      </c>
      <c r="D2544" s="97" t="str">
        <f>IF(ISBLANK('Zusatzblatt (Perigon)'!J2539),"",'Zusatzblatt (Perigon)'!J2539)</f>
        <v/>
      </c>
      <c r="E2544" s="64" t="str">
        <f>IF(ISBLANK('Zusatzblatt (Perigon)'!K2539),"",'Zusatzblatt (Perigon)'!K2539)</f>
        <v/>
      </c>
      <c r="F2544" s="65"/>
      <c r="G2544" s="64"/>
      <c r="H2544" s="69" t="str">
        <f>IF(ISBLANK('Zusatzblatt (Perigon)'!L2539),"",'Zusatzblatt (Perigon)'!L2539)</f>
        <v/>
      </c>
      <c r="I2544" s="69" t="str">
        <f>IF(ISBLANK('Zusatzblatt (Perigon)'!M2539),"",'Zusatzblatt (Perigon)'!M2539)</f>
        <v/>
      </c>
      <c r="J2544" s="98" t="str">
        <f>IF(ISBLANK('Zusatzblatt (Perigon)'!N2539),"",'Zusatzblatt (Perigon)'!N2539)</f>
        <v/>
      </c>
      <c r="K2544" s="99" t="str">
        <f>IF(ISBLANK('Zusatzblatt (Perigon)'!J2539),"",'Zusatzblatt (Perigon)'!T2539)</f>
        <v/>
      </c>
      <c r="L2544" s="95" t="str">
        <f>IF(ISBLANK('Zusatzblatt (Perigon)'!O2539),"",'Zusatzblatt (Perigon)'!O2539)</f>
        <v/>
      </c>
      <c r="M2544" s="95" t="str">
        <f>IF(ISBLANK('Zusatzblatt (Perigon)'!R2539),"",'Zusatzblatt (Perigon)'!R2539)</f>
        <v/>
      </c>
      <c r="N2544" s="95" t="str">
        <f>IF(ISBLANK('Zusatzblatt (Perigon)'!P2539),"",'Zusatzblatt (Perigon)'!P2539)</f>
        <v/>
      </c>
      <c r="O2544" s="38" t="str">
        <f>IF($L2544="","",VLOOKUP($R2544,Tarife!$A$2:$R$599,13,FALSE))</f>
        <v/>
      </c>
      <c r="P2544" s="38" t="str">
        <f t="shared" si="39"/>
        <v/>
      </c>
      <c r="R2544" s="100" t="str">
        <f>Zusammenzug!$C$25&amp;"-"&amp;Zusammenzug!$A$7&amp;"-"&amp;Leistungen!L2544</f>
        <v>2026-Nicht beauftragte Spitex-Organisation-</v>
      </c>
    </row>
    <row r="2545" spans="1:18" x14ac:dyDescent="0.2">
      <c r="A2545" s="95" t="str">
        <f>IF(ISBLANK('Zusatzblatt (Perigon)'!E2540),"",'Zusatzblatt (Perigon)'!E2540)</f>
        <v/>
      </c>
      <c r="B2545" s="95" t="str">
        <f>IF(ISBLANK('Zusatzblatt (Perigon)'!G2540),"",'Zusatzblatt (Perigon)'!G2540)</f>
        <v/>
      </c>
      <c r="C2545" s="96" t="str">
        <f>IF(ISBLANK('Zusatzblatt (Perigon)'!I2540),"",'Zusatzblatt (Perigon)'!I2540)</f>
        <v/>
      </c>
      <c r="D2545" s="97" t="str">
        <f>IF(ISBLANK('Zusatzblatt (Perigon)'!J2540),"",'Zusatzblatt (Perigon)'!J2540)</f>
        <v/>
      </c>
      <c r="E2545" s="64" t="str">
        <f>IF(ISBLANK('Zusatzblatt (Perigon)'!K2540),"",'Zusatzblatt (Perigon)'!K2540)</f>
        <v/>
      </c>
      <c r="F2545" s="65"/>
      <c r="G2545" s="64"/>
      <c r="H2545" s="69" t="str">
        <f>IF(ISBLANK('Zusatzblatt (Perigon)'!L2540),"",'Zusatzblatt (Perigon)'!L2540)</f>
        <v/>
      </c>
      <c r="I2545" s="69" t="str">
        <f>IF(ISBLANK('Zusatzblatt (Perigon)'!M2540),"",'Zusatzblatt (Perigon)'!M2540)</f>
        <v/>
      </c>
      <c r="J2545" s="98" t="str">
        <f>IF(ISBLANK('Zusatzblatt (Perigon)'!N2540),"",'Zusatzblatt (Perigon)'!N2540)</f>
        <v/>
      </c>
      <c r="K2545" s="99" t="str">
        <f>IF(ISBLANK('Zusatzblatt (Perigon)'!J2540),"",'Zusatzblatt (Perigon)'!T2540)</f>
        <v/>
      </c>
      <c r="L2545" s="95" t="str">
        <f>IF(ISBLANK('Zusatzblatt (Perigon)'!O2540),"",'Zusatzblatt (Perigon)'!O2540)</f>
        <v/>
      </c>
      <c r="M2545" s="95" t="str">
        <f>IF(ISBLANK('Zusatzblatt (Perigon)'!R2540),"",'Zusatzblatt (Perigon)'!R2540)</f>
        <v/>
      </c>
      <c r="N2545" s="95" t="str">
        <f>IF(ISBLANK('Zusatzblatt (Perigon)'!P2540),"",'Zusatzblatt (Perigon)'!P2540)</f>
        <v/>
      </c>
      <c r="O2545" s="38" t="str">
        <f>IF($L2545="","",VLOOKUP($R2545,Tarife!$A$2:$R$599,13,FALSE))</f>
        <v/>
      </c>
      <c r="P2545" s="38" t="str">
        <f t="shared" si="39"/>
        <v/>
      </c>
      <c r="R2545" s="100" t="str">
        <f>Zusammenzug!$C$25&amp;"-"&amp;Zusammenzug!$A$7&amp;"-"&amp;Leistungen!L2545</f>
        <v>2026-Nicht beauftragte Spitex-Organisation-</v>
      </c>
    </row>
    <row r="2546" spans="1:18" x14ac:dyDescent="0.2">
      <c r="A2546" s="95" t="str">
        <f>IF(ISBLANK('Zusatzblatt (Perigon)'!E2541),"",'Zusatzblatt (Perigon)'!E2541)</f>
        <v/>
      </c>
      <c r="B2546" s="95" t="str">
        <f>IF(ISBLANK('Zusatzblatt (Perigon)'!G2541),"",'Zusatzblatt (Perigon)'!G2541)</f>
        <v/>
      </c>
      <c r="C2546" s="96" t="str">
        <f>IF(ISBLANK('Zusatzblatt (Perigon)'!I2541),"",'Zusatzblatt (Perigon)'!I2541)</f>
        <v/>
      </c>
      <c r="D2546" s="97" t="str">
        <f>IF(ISBLANK('Zusatzblatt (Perigon)'!J2541),"",'Zusatzblatt (Perigon)'!J2541)</f>
        <v/>
      </c>
      <c r="E2546" s="64" t="str">
        <f>IF(ISBLANK('Zusatzblatt (Perigon)'!K2541),"",'Zusatzblatt (Perigon)'!K2541)</f>
        <v/>
      </c>
      <c r="F2546" s="65"/>
      <c r="G2546" s="64"/>
      <c r="H2546" s="69" t="str">
        <f>IF(ISBLANK('Zusatzblatt (Perigon)'!L2541),"",'Zusatzblatt (Perigon)'!L2541)</f>
        <v/>
      </c>
      <c r="I2546" s="69" t="str">
        <f>IF(ISBLANK('Zusatzblatt (Perigon)'!M2541),"",'Zusatzblatt (Perigon)'!M2541)</f>
        <v/>
      </c>
      <c r="J2546" s="98" t="str">
        <f>IF(ISBLANK('Zusatzblatt (Perigon)'!N2541),"",'Zusatzblatt (Perigon)'!N2541)</f>
        <v/>
      </c>
      <c r="K2546" s="99" t="str">
        <f>IF(ISBLANK('Zusatzblatt (Perigon)'!J2541),"",'Zusatzblatt (Perigon)'!T2541)</f>
        <v/>
      </c>
      <c r="L2546" s="95" t="str">
        <f>IF(ISBLANK('Zusatzblatt (Perigon)'!O2541),"",'Zusatzblatt (Perigon)'!O2541)</f>
        <v/>
      </c>
      <c r="M2546" s="95" t="str">
        <f>IF(ISBLANK('Zusatzblatt (Perigon)'!R2541),"",'Zusatzblatt (Perigon)'!R2541)</f>
        <v/>
      </c>
      <c r="N2546" s="95" t="str">
        <f>IF(ISBLANK('Zusatzblatt (Perigon)'!P2541),"",'Zusatzblatt (Perigon)'!P2541)</f>
        <v/>
      </c>
      <c r="O2546" s="38" t="str">
        <f>IF($L2546="","",VLOOKUP($R2546,Tarife!$A$2:$R$599,13,FALSE))</f>
        <v/>
      </c>
      <c r="P2546" s="38" t="str">
        <f t="shared" si="39"/>
        <v/>
      </c>
      <c r="R2546" s="100" t="str">
        <f>Zusammenzug!$C$25&amp;"-"&amp;Zusammenzug!$A$7&amp;"-"&amp;Leistungen!L2546</f>
        <v>2026-Nicht beauftragte Spitex-Organisation-</v>
      </c>
    </row>
    <row r="2547" spans="1:18" x14ac:dyDescent="0.2">
      <c r="A2547" s="95" t="str">
        <f>IF(ISBLANK('Zusatzblatt (Perigon)'!E2542),"",'Zusatzblatt (Perigon)'!E2542)</f>
        <v/>
      </c>
      <c r="B2547" s="95" t="str">
        <f>IF(ISBLANK('Zusatzblatt (Perigon)'!G2542),"",'Zusatzblatt (Perigon)'!G2542)</f>
        <v/>
      </c>
      <c r="C2547" s="96" t="str">
        <f>IF(ISBLANK('Zusatzblatt (Perigon)'!I2542),"",'Zusatzblatt (Perigon)'!I2542)</f>
        <v/>
      </c>
      <c r="D2547" s="97" t="str">
        <f>IF(ISBLANK('Zusatzblatt (Perigon)'!J2542),"",'Zusatzblatt (Perigon)'!J2542)</f>
        <v/>
      </c>
      <c r="E2547" s="64" t="str">
        <f>IF(ISBLANK('Zusatzblatt (Perigon)'!K2542),"",'Zusatzblatt (Perigon)'!K2542)</f>
        <v/>
      </c>
      <c r="F2547" s="65"/>
      <c r="G2547" s="64"/>
      <c r="H2547" s="69" t="str">
        <f>IF(ISBLANK('Zusatzblatt (Perigon)'!L2542),"",'Zusatzblatt (Perigon)'!L2542)</f>
        <v/>
      </c>
      <c r="I2547" s="69" t="str">
        <f>IF(ISBLANK('Zusatzblatt (Perigon)'!M2542),"",'Zusatzblatt (Perigon)'!M2542)</f>
        <v/>
      </c>
      <c r="J2547" s="98" t="str">
        <f>IF(ISBLANK('Zusatzblatt (Perigon)'!N2542),"",'Zusatzblatt (Perigon)'!N2542)</f>
        <v/>
      </c>
      <c r="K2547" s="99" t="str">
        <f>IF(ISBLANK('Zusatzblatt (Perigon)'!J2542),"",'Zusatzblatt (Perigon)'!T2542)</f>
        <v/>
      </c>
      <c r="L2547" s="95" t="str">
        <f>IF(ISBLANK('Zusatzblatt (Perigon)'!O2542),"",'Zusatzblatt (Perigon)'!O2542)</f>
        <v/>
      </c>
      <c r="M2547" s="95" t="str">
        <f>IF(ISBLANK('Zusatzblatt (Perigon)'!R2542),"",'Zusatzblatt (Perigon)'!R2542)</f>
        <v/>
      </c>
      <c r="N2547" s="95" t="str">
        <f>IF(ISBLANK('Zusatzblatt (Perigon)'!P2542),"",'Zusatzblatt (Perigon)'!P2542)</f>
        <v/>
      </c>
      <c r="O2547" s="38" t="str">
        <f>IF($L2547="","",VLOOKUP($R2547,Tarife!$A$2:$R$599,13,FALSE))</f>
        <v/>
      </c>
      <c r="P2547" s="38" t="str">
        <f t="shared" si="39"/>
        <v/>
      </c>
      <c r="R2547" s="100" t="str">
        <f>Zusammenzug!$C$25&amp;"-"&amp;Zusammenzug!$A$7&amp;"-"&amp;Leistungen!L2547</f>
        <v>2026-Nicht beauftragte Spitex-Organisation-</v>
      </c>
    </row>
    <row r="2548" spans="1:18" x14ac:dyDescent="0.2">
      <c r="A2548" s="95" t="str">
        <f>IF(ISBLANK('Zusatzblatt (Perigon)'!E2543),"",'Zusatzblatt (Perigon)'!E2543)</f>
        <v/>
      </c>
      <c r="B2548" s="95" t="str">
        <f>IF(ISBLANK('Zusatzblatt (Perigon)'!G2543),"",'Zusatzblatt (Perigon)'!G2543)</f>
        <v/>
      </c>
      <c r="C2548" s="96" t="str">
        <f>IF(ISBLANK('Zusatzblatt (Perigon)'!I2543),"",'Zusatzblatt (Perigon)'!I2543)</f>
        <v/>
      </c>
      <c r="D2548" s="97" t="str">
        <f>IF(ISBLANK('Zusatzblatt (Perigon)'!J2543),"",'Zusatzblatt (Perigon)'!J2543)</f>
        <v/>
      </c>
      <c r="E2548" s="64" t="str">
        <f>IF(ISBLANK('Zusatzblatt (Perigon)'!K2543),"",'Zusatzblatt (Perigon)'!K2543)</f>
        <v/>
      </c>
      <c r="F2548" s="65"/>
      <c r="G2548" s="64"/>
      <c r="H2548" s="69" t="str">
        <f>IF(ISBLANK('Zusatzblatt (Perigon)'!L2543),"",'Zusatzblatt (Perigon)'!L2543)</f>
        <v/>
      </c>
      <c r="I2548" s="69" t="str">
        <f>IF(ISBLANK('Zusatzblatt (Perigon)'!M2543),"",'Zusatzblatt (Perigon)'!M2543)</f>
        <v/>
      </c>
      <c r="J2548" s="98" t="str">
        <f>IF(ISBLANK('Zusatzblatt (Perigon)'!N2543),"",'Zusatzblatt (Perigon)'!N2543)</f>
        <v/>
      </c>
      <c r="K2548" s="99" t="str">
        <f>IF(ISBLANK('Zusatzblatt (Perigon)'!J2543),"",'Zusatzblatt (Perigon)'!T2543)</f>
        <v/>
      </c>
      <c r="L2548" s="95" t="str">
        <f>IF(ISBLANK('Zusatzblatt (Perigon)'!O2543),"",'Zusatzblatt (Perigon)'!O2543)</f>
        <v/>
      </c>
      <c r="M2548" s="95" t="str">
        <f>IF(ISBLANK('Zusatzblatt (Perigon)'!R2543),"",'Zusatzblatt (Perigon)'!R2543)</f>
        <v/>
      </c>
      <c r="N2548" s="95" t="str">
        <f>IF(ISBLANK('Zusatzblatt (Perigon)'!P2543),"",'Zusatzblatt (Perigon)'!P2543)</f>
        <v/>
      </c>
      <c r="O2548" s="38" t="str">
        <f>IF($L2548="","",VLOOKUP($R2548,Tarife!$A$2:$R$599,13,FALSE))</f>
        <v/>
      </c>
      <c r="P2548" s="38" t="str">
        <f t="shared" si="39"/>
        <v/>
      </c>
      <c r="R2548" s="100" t="str">
        <f>Zusammenzug!$C$25&amp;"-"&amp;Zusammenzug!$A$7&amp;"-"&amp;Leistungen!L2548</f>
        <v>2026-Nicht beauftragte Spitex-Organisation-</v>
      </c>
    </row>
    <row r="2549" spans="1:18" x14ac:dyDescent="0.2">
      <c r="A2549" s="95" t="str">
        <f>IF(ISBLANK('Zusatzblatt (Perigon)'!E2544),"",'Zusatzblatt (Perigon)'!E2544)</f>
        <v/>
      </c>
      <c r="B2549" s="95" t="str">
        <f>IF(ISBLANK('Zusatzblatt (Perigon)'!G2544),"",'Zusatzblatt (Perigon)'!G2544)</f>
        <v/>
      </c>
      <c r="C2549" s="96" t="str">
        <f>IF(ISBLANK('Zusatzblatt (Perigon)'!I2544),"",'Zusatzblatt (Perigon)'!I2544)</f>
        <v/>
      </c>
      <c r="D2549" s="97" t="str">
        <f>IF(ISBLANK('Zusatzblatt (Perigon)'!J2544),"",'Zusatzblatt (Perigon)'!J2544)</f>
        <v/>
      </c>
      <c r="E2549" s="64" t="str">
        <f>IF(ISBLANK('Zusatzblatt (Perigon)'!K2544),"",'Zusatzblatt (Perigon)'!K2544)</f>
        <v/>
      </c>
      <c r="F2549" s="65"/>
      <c r="G2549" s="64"/>
      <c r="H2549" s="69" t="str">
        <f>IF(ISBLANK('Zusatzblatt (Perigon)'!L2544),"",'Zusatzblatt (Perigon)'!L2544)</f>
        <v/>
      </c>
      <c r="I2549" s="69" t="str">
        <f>IF(ISBLANK('Zusatzblatt (Perigon)'!M2544),"",'Zusatzblatt (Perigon)'!M2544)</f>
        <v/>
      </c>
      <c r="J2549" s="98" t="str">
        <f>IF(ISBLANK('Zusatzblatt (Perigon)'!N2544),"",'Zusatzblatt (Perigon)'!N2544)</f>
        <v/>
      </c>
      <c r="K2549" s="99" t="str">
        <f>IF(ISBLANK('Zusatzblatt (Perigon)'!J2544),"",'Zusatzblatt (Perigon)'!T2544)</f>
        <v/>
      </c>
      <c r="L2549" s="95" t="str">
        <f>IF(ISBLANK('Zusatzblatt (Perigon)'!O2544),"",'Zusatzblatt (Perigon)'!O2544)</f>
        <v/>
      </c>
      <c r="M2549" s="95" t="str">
        <f>IF(ISBLANK('Zusatzblatt (Perigon)'!R2544),"",'Zusatzblatt (Perigon)'!R2544)</f>
        <v/>
      </c>
      <c r="N2549" s="95" t="str">
        <f>IF(ISBLANK('Zusatzblatt (Perigon)'!P2544),"",'Zusatzblatt (Perigon)'!P2544)</f>
        <v/>
      </c>
      <c r="O2549" s="38" t="str">
        <f>IF($L2549="","",VLOOKUP($R2549,Tarife!$A$2:$R$599,13,FALSE))</f>
        <v/>
      </c>
      <c r="P2549" s="38" t="str">
        <f t="shared" si="39"/>
        <v/>
      </c>
      <c r="R2549" s="100" t="str">
        <f>Zusammenzug!$C$25&amp;"-"&amp;Zusammenzug!$A$7&amp;"-"&amp;Leistungen!L2549</f>
        <v>2026-Nicht beauftragte Spitex-Organisation-</v>
      </c>
    </row>
    <row r="2550" spans="1:18" x14ac:dyDescent="0.2">
      <c r="A2550" s="95" t="str">
        <f>IF(ISBLANK('Zusatzblatt (Perigon)'!E2545),"",'Zusatzblatt (Perigon)'!E2545)</f>
        <v/>
      </c>
      <c r="B2550" s="95" t="str">
        <f>IF(ISBLANK('Zusatzblatt (Perigon)'!G2545),"",'Zusatzblatt (Perigon)'!G2545)</f>
        <v/>
      </c>
      <c r="C2550" s="96" t="str">
        <f>IF(ISBLANK('Zusatzblatt (Perigon)'!I2545),"",'Zusatzblatt (Perigon)'!I2545)</f>
        <v/>
      </c>
      <c r="D2550" s="97" t="str">
        <f>IF(ISBLANK('Zusatzblatt (Perigon)'!J2545),"",'Zusatzblatt (Perigon)'!J2545)</f>
        <v/>
      </c>
      <c r="E2550" s="64" t="str">
        <f>IF(ISBLANK('Zusatzblatt (Perigon)'!K2545),"",'Zusatzblatt (Perigon)'!K2545)</f>
        <v/>
      </c>
      <c r="F2550" s="65"/>
      <c r="G2550" s="64"/>
      <c r="H2550" s="69" t="str">
        <f>IF(ISBLANK('Zusatzblatt (Perigon)'!L2545),"",'Zusatzblatt (Perigon)'!L2545)</f>
        <v/>
      </c>
      <c r="I2550" s="69" t="str">
        <f>IF(ISBLANK('Zusatzblatt (Perigon)'!M2545),"",'Zusatzblatt (Perigon)'!M2545)</f>
        <v/>
      </c>
      <c r="J2550" s="98" t="str">
        <f>IF(ISBLANK('Zusatzblatt (Perigon)'!N2545),"",'Zusatzblatt (Perigon)'!N2545)</f>
        <v/>
      </c>
      <c r="K2550" s="99" t="str">
        <f>IF(ISBLANK('Zusatzblatt (Perigon)'!J2545),"",'Zusatzblatt (Perigon)'!T2545)</f>
        <v/>
      </c>
      <c r="L2550" s="95" t="str">
        <f>IF(ISBLANK('Zusatzblatt (Perigon)'!O2545),"",'Zusatzblatt (Perigon)'!O2545)</f>
        <v/>
      </c>
      <c r="M2550" s="95" t="str">
        <f>IF(ISBLANK('Zusatzblatt (Perigon)'!R2545),"",'Zusatzblatt (Perigon)'!R2545)</f>
        <v/>
      </c>
      <c r="N2550" s="95" t="str">
        <f>IF(ISBLANK('Zusatzblatt (Perigon)'!P2545),"",'Zusatzblatt (Perigon)'!P2545)</f>
        <v/>
      </c>
      <c r="O2550" s="38" t="str">
        <f>IF($L2550="","",VLOOKUP($R2550,Tarife!$A$2:$R$599,13,FALSE))</f>
        <v/>
      </c>
      <c r="P2550" s="38" t="str">
        <f t="shared" si="39"/>
        <v/>
      </c>
      <c r="R2550" s="100" t="str">
        <f>Zusammenzug!$C$25&amp;"-"&amp;Zusammenzug!$A$7&amp;"-"&amp;Leistungen!L2550</f>
        <v>2026-Nicht beauftragte Spitex-Organisation-</v>
      </c>
    </row>
    <row r="2551" spans="1:18" x14ac:dyDescent="0.2">
      <c r="A2551" s="95" t="str">
        <f>IF(ISBLANK('Zusatzblatt (Perigon)'!E2546),"",'Zusatzblatt (Perigon)'!E2546)</f>
        <v/>
      </c>
      <c r="B2551" s="95" t="str">
        <f>IF(ISBLANK('Zusatzblatt (Perigon)'!G2546),"",'Zusatzblatt (Perigon)'!G2546)</f>
        <v/>
      </c>
      <c r="C2551" s="96" t="str">
        <f>IF(ISBLANK('Zusatzblatt (Perigon)'!I2546),"",'Zusatzblatt (Perigon)'!I2546)</f>
        <v/>
      </c>
      <c r="D2551" s="97" t="str">
        <f>IF(ISBLANK('Zusatzblatt (Perigon)'!J2546),"",'Zusatzblatt (Perigon)'!J2546)</f>
        <v/>
      </c>
      <c r="E2551" s="64" t="str">
        <f>IF(ISBLANK('Zusatzblatt (Perigon)'!K2546),"",'Zusatzblatt (Perigon)'!K2546)</f>
        <v/>
      </c>
      <c r="F2551" s="65"/>
      <c r="G2551" s="64"/>
      <c r="H2551" s="69" t="str">
        <f>IF(ISBLANK('Zusatzblatt (Perigon)'!L2546),"",'Zusatzblatt (Perigon)'!L2546)</f>
        <v/>
      </c>
      <c r="I2551" s="69" t="str">
        <f>IF(ISBLANK('Zusatzblatt (Perigon)'!M2546),"",'Zusatzblatt (Perigon)'!M2546)</f>
        <v/>
      </c>
      <c r="J2551" s="98" t="str">
        <f>IF(ISBLANK('Zusatzblatt (Perigon)'!N2546),"",'Zusatzblatt (Perigon)'!N2546)</f>
        <v/>
      </c>
      <c r="K2551" s="99" t="str">
        <f>IF(ISBLANK('Zusatzblatt (Perigon)'!J2546),"",'Zusatzblatt (Perigon)'!T2546)</f>
        <v/>
      </c>
      <c r="L2551" s="95" t="str">
        <f>IF(ISBLANK('Zusatzblatt (Perigon)'!O2546),"",'Zusatzblatt (Perigon)'!O2546)</f>
        <v/>
      </c>
      <c r="M2551" s="95" t="str">
        <f>IF(ISBLANK('Zusatzblatt (Perigon)'!R2546),"",'Zusatzblatt (Perigon)'!R2546)</f>
        <v/>
      </c>
      <c r="N2551" s="95" t="str">
        <f>IF(ISBLANK('Zusatzblatt (Perigon)'!P2546),"",'Zusatzblatt (Perigon)'!P2546)</f>
        <v/>
      </c>
      <c r="O2551" s="38" t="str">
        <f>IF($L2551="","",VLOOKUP($R2551,Tarife!$A$2:$R$599,13,FALSE))</f>
        <v/>
      </c>
      <c r="P2551" s="38" t="str">
        <f t="shared" si="39"/>
        <v/>
      </c>
      <c r="R2551" s="100" t="str">
        <f>Zusammenzug!$C$25&amp;"-"&amp;Zusammenzug!$A$7&amp;"-"&amp;Leistungen!L2551</f>
        <v>2026-Nicht beauftragte Spitex-Organisation-</v>
      </c>
    </row>
    <row r="2552" spans="1:18" x14ac:dyDescent="0.2">
      <c r="A2552" s="95" t="str">
        <f>IF(ISBLANK('Zusatzblatt (Perigon)'!E2547),"",'Zusatzblatt (Perigon)'!E2547)</f>
        <v/>
      </c>
      <c r="B2552" s="95" t="str">
        <f>IF(ISBLANK('Zusatzblatt (Perigon)'!G2547),"",'Zusatzblatt (Perigon)'!G2547)</f>
        <v/>
      </c>
      <c r="C2552" s="96" t="str">
        <f>IF(ISBLANK('Zusatzblatt (Perigon)'!I2547),"",'Zusatzblatt (Perigon)'!I2547)</f>
        <v/>
      </c>
      <c r="D2552" s="97" t="str">
        <f>IF(ISBLANK('Zusatzblatt (Perigon)'!J2547),"",'Zusatzblatt (Perigon)'!J2547)</f>
        <v/>
      </c>
      <c r="E2552" s="64" t="str">
        <f>IF(ISBLANK('Zusatzblatt (Perigon)'!K2547),"",'Zusatzblatt (Perigon)'!K2547)</f>
        <v/>
      </c>
      <c r="F2552" s="65"/>
      <c r="G2552" s="64"/>
      <c r="H2552" s="69" t="str">
        <f>IF(ISBLANK('Zusatzblatt (Perigon)'!L2547),"",'Zusatzblatt (Perigon)'!L2547)</f>
        <v/>
      </c>
      <c r="I2552" s="69" t="str">
        <f>IF(ISBLANK('Zusatzblatt (Perigon)'!M2547),"",'Zusatzblatt (Perigon)'!M2547)</f>
        <v/>
      </c>
      <c r="J2552" s="98" t="str">
        <f>IF(ISBLANK('Zusatzblatt (Perigon)'!N2547),"",'Zusatzblatt (Perigon)'!N2547)</f>
        <v/>
      </c>
      <c r="K2552" s="99" t="str">
        <f>IF(ISBLANK('Zusatzblatt (Perigon)'!J2547),"",'Zusatzblatt (Perigon)'!T2547)</f>
        <v/>
      </c>
      <c r="L2552" s="95" t="str">
        <f>IF(ISBLANK('Zusatzblatt (Perigon)'!O2547),"",'Zusatzblatt (Perigon)'!O2547)</f>
        <v/>
      </c>
      <c r="M2552" s="95" t="str">
        <f>IF(ISBLANK('Zusatzblatt (Perigon)'!R2547),"",'Zusatzblatt (Perigon)'!R2547)</f>
        <v/>
      </c>
      <c r="N2552" s="95" t="str">
        <f>IF(ISBLANK('Zusatzblatt (Perigon)'!P2547),"",'Zusatzblatt (Perigon)'!P2547)</f>
        <v/>
      </c>
      <c r="O2552" s="38" t="str">
        <f>IF($L2552="","",VLOOKUP($R2552,Tarife!$A$2:$R$599,13,FALSE))</f>
        <v/>
      </c>
      <c r="P2552" s="38" t="str">
        <f t="shared" si="39"/>
        <v/>
      </c>
      <c r="R2552" s="100" t="str">
        <f>Zusammenzug!$C$25&amp;"-"&amp;Zusammenzug!$A$7&amp;"-"&amp;Leistungen!L2552</f>
        <v>2026-Nicht beauftragte Spitex-Organisation-</v>
      </c>
    </row>
    <row r="2553" spans="1:18" x14ac:dyDescent="0.2">
      <c r="A2553" s="95" t="str">
        <f>IF(ISBLANK('Zusatzblatt (Perigon)'!E2548),"",'Zusatzblatt (Perigon)'!E2548)</f>
        <v/>
      </c>
      <c r="B2553" s="95" t="str">
        <f>IF(ISBLANK('Zusatzblatt (Perigon)'!G2548),"",'Zusatzblatt (Perigon)'!G2548)</f>
        <v/>
      </c>
      <c r="C2553" s="96" t="str">
        <f>IF(ISBLANK('Zusatzblatt (Perigon)'!I2548),"",'Zusatzblatt (Perigon)'!I2548)</f>
        <v/>
      </c>
      <c r="D2553" s="97" t="str">
        <f>IF(ISBLANK('Zusatzblatt (Perigon)'!J2548),"",'Zusatzblatt (Perigon)'!J2548)</f>
        <v/>
      </c>
      <c r="E2553" s="64" t="str">
        <f>IF(ISBLANK('Zusatzblatt (Perigon)'!K2548),"",'Zusatzblatt (Perigon)'!K2548)</f>
        <v/>
      </c>
      <c r="F2553" s="65"/>
      <c r="G2553" s="64"/>
      <c r="H2553" s="69" t="str">
        <f>IF(ISBLANK('Zusatzblatt (Perigon)'!L2548),"",'Zusatzblatt (Perigon)'!L2548)</f>
        <v/>
      </c>
      <c r="I2553" s="69" t="str">
        <f>IF(ISBLANK('Zusatzblatt (Perigon)'!M2548),"",'Zusatzblatt (Perigon)'!M2548)</f>
        <v/>
      </c>
      <c r="J2553" s="98" t="str">
        <f>IF(ISBLANK('Zusatzblatt (Perigon)'!N2548),"",'Zusatzblatt (Perigon)'!N2548)</f>
        <v/>
      </c>
      <c r="K2553" s="99" t="str">
        <f>IF(ISBLANK('Zusatzblatt (Perigon)'!J2548),"",'Zusatzblatt (Perigon)'!T2548)</f>
        <v/>
      </c>
      <c r="L2553" s="95" t="str">
        <f>IF(ISBLANK('Zusatzblatt (Perigon)'!O2548),"",'Zusatzblatt (Perigon)'!O2548)</f>
        <v/>
      </c>
      <c r="M2553" s="95" t="str">
        <f>IF(ISBLANK('Zusatzblatt (Perigon)'!R2548),"",'Zusatzblatt (Perigon)'!R2548)</f>
        <v/>
      </c>
      <c r="N2553" s="95" t="str">
        <f>IF(ISBLANK('Zusatzblatt (Perigon)'!P2548),"",'Zusatzblatt (Perigon)'!P2548)</f>
        <v/>
      </c>
      <c r="O2553" s="38" t="str">
        <f>IF($L2553="","",VLOOKUP($R2553,Tarife!$A$2:$R$599,13,FALSE))</f>
        <v/>
      </c>
      <c r="P2553" s="38" t="str">
        <f t="shared" si="39"/>
        <v/>
      </c>
      <c r="R2553" s="100" t="str">
        <f>Zusammenzug!$C$25&amp;"-"&amp;Zusammenzug!$A$7&amp;"-"&amp;Leistungen!L2553</f>
        <v>2026-Nicht beauftragte Spitex-Organisation-</v>
      </c>
    </row>
    <row r="2554" spans="1:18" x14ac:dyDescent="0.2">
      <c r="A2554" s="95" t="str">
        <f>IF(ISBLANK('Zusatzblatt (Perigon)'!E2549),"",'Zusatzblatt (Perigon)'!E2549)</f>
        <v/>
      </c>
      <c r="B2554" s="95" t="str">
        <f>IF(ISBLANK('Zusatzblatt (Perigon)'!G2549),"",'Zusatzblatt (Perigon)'!G2549)</f>
        <v/>
      </c>
      <c r="C2554" s="96" t="str">
        <f>IF(ISBLANK('Zusatzblatt (Perigon)'!I2549),"",'Zusatzblatt (Perigon)'!I2549)</f>
        <v/>
      </c>
      <c r="D2554" s="97" t="str">
        <f>IF(ISBLANK('Zusatzblatt (Perigon)'!J2549),"",'Zusatzblatt (Perigon)'!J2549)</f>
        <v/>
      </c>
      <c r="E2554" s="64" t="str">
        <f>IF(ISBLANK('Zusatzblatt (Perigon)'!K2549),"",'Zusatzblatt (Perigon)'!K2549)</f>
        <v/>
      </c>
      <c r="F2554" s="65"/>
      <c r="G2554" s="64"/>
      <c r="H2554" s="69" t="str">
        <f>IF(ISBLANK('Zusatzblatt (Perigon)'!L2549),"",'Zusatzblatt (Perigon)'!L2549)</f>
        <v/>
      </c>
      <c r="I2554" s="69" t="str">
        <f>IF(ISBLANK('Zusatzblatt (Perigon)'!M2549),"",'Zusatzblatt (Perigon)'!M2549)</f>
        <v/>
      </c>
      <c r="J2554" s="98" t="str">
        <f>IF(ISBLANK('Zusatzblatt (Perigon)'!N2549),"",'Zusatzblatt (Perigon)'!N2549)</f>
        <v/>
      </c>
      <c r="K2554" s="99" t="str">
        <f>IF(ISBLANK('Zusatzblatt (Perigon)'!J2549),"",'Zusatzblatt (Perigon)'!T2549)</f>
        <v/>
      </c>
      <c r="L2554" s="95" t="str">
        <f>IF(ISBLANK('Zusatzblatt (Perigon)'!O2549),"",'Zusatzblatt (Perigon)'!O2549)</f>
        <v/>
      </c>
      <c r="M2554" s="95" t="str">
        <f>IF(ISBLANK('Zusatzblatt (Perigon)'!R2549),"",'Zusatzblatt (Perigon)'!R2549)</f>
        <v/>
      </c>
      <c r="N2554" s="95" t="str">
        <f>IF(ISBLANK('Zusatzblatt (Perigon)'!P2549),"",'Zusatzblatt (Perigon)'!P2549)</f>
        <v/>
      </c>
      <c r="O2554" s="38" t="str">
        <f>IF($L2554="","",VLOOKUP($R2554,Tarife!$A$2:$R$599,13,FALSE))</f>
        <v/>
      </c>
      <c r="P2554" s="38" t="str">
        <f t="shared" si="39"/>
        <v/>
      </c>
      <c r="R2554" s="100" t="str">
        <f>Zusammenzug!$C$25&amp;"-"&amp;Zusammenzug!$A$7&amp;"-"&amp;Leistungen!L2554</f>
        <v>2026-Nicht beauftragte Spitex-Organisation-</v>
      </c>
    </row>
    <row r="2555" spans="1:18" x14ac:dyDescent="0.2">
      <c r="A2555" s="95" t="str">
        <f>IF(ISBLANK('Zusatzblatt (Perigon)'!E2550),"",'Zusatzblatt (Perigon)'!E2550)</f>
        <v/>
      </c>
      <c r="B2555" s="95" t="str">
        <f>IF(ISBLANK('Zusatzblatt (Perigon)'!G2550),"",'Zusatzblatt (Perigon)'!G2550)</f>
        <v/>
      </c>
      <c r="C2555" s="96" t="str">
        <f>IF(ISBLANK('Zusatzblatt (Perigon)'!I2550),"",'Zusatzblatt (Perigon)'!I2550)</f>
        <v/>
      </c>
      <c r="D2555" s="97" t="str">
        <f>IF(ISBLANK('Zusatzblatt (Perigon)'!J2550),"",'Zusatzblatt (Perigon)'!J2550)</f>
        <v/>
      </c>
      <c r="E2555" s="64" t="str">
        <f>IF(ISBLANK('Zusatzblatt (Perigon)'!K2550),"",'Zusatzblatt (Perigon)'!K2550)</f>
        <v/>
      </c>
      <c r="F2555" s="65"/>
      <c r="G2555" s="64"/>
      <c r="H2555" s="69" t="str">
        <f>IF(ISBLANK('Zusatzblatt (Perigon)'!L2550),"",'Zusatzblatt (Perigon)'!L2550)</f>
        <v/>
      </c>
      <c r="I2555" s="69" t="str">
        <f>IF(ISBLANK('Zusatzblatt (Perigon)'!M2550),"",'Zusatzblatt (Perigon)'!M2550)</f>
        <v/>
      </c>
      <c r="J2555" s="98" t="str">
        <f>IF(ISBLANK('Zusatzblatt (Perigon)'!N2550),"",'Zusatzblatt (Perigon)'!N2550)</f>
        <v/>
      </c>
      <c r="K2555" s="99" t="str">
        <f>IF(ISBLANK('Zusatzblatt (Perigon)'!J2550),"",'Zusatzblatt (Perigon)'!T2550)</f>
        <v/>
      </c>
      <c r="L2555" s="95" t="str">
        <f>IF(ISBLANK('Zusatzblatt (Perigon)'!O2550),"",'Zusatzblatt (Perigon)'!O2550)</f>
        <v/>
      </c>
      <c r="M2555" s="95" t="str">
        <f>IF(ISBLANK('Zusatzblatt (Perigon)'!R2550),"",'Zusatzblatt (Perigon)'!R2550)</f>
        <v/>
      </c>
      <c r="N2555" s="95" t="str">
        <f>IF(ISBLANK('Zusatzblatt (Perigon)'!P2550),"",'Zusatzblatt (Perigon)'!P2550)</f>
        <v/>
      </c>
      <c r="O2555" s="38" t="str">
        <f>IF($L2555="","",VLOOKUP($R2555,Tarife!$A$2:$R$599,13,FALSE))</f>
        <v/>
      </c>
      <c r="P2555" s="38" t="str">
        <f t="shared" si="39"/>
        <v/>
      </c>
      <c r="R2555" s="100" t="str">
        <f>Zusammenzug!$C$25&amp;"-"&amp;Zusammenzug!$A$7&amp;"-"&amp;Leistungen!L2555</f>
        <v>2026-Nicht beauftragte Spitex-Organisation-</v>
      </c>
    </row>
    <row r="2556" spans="1:18" x14ac:dyDescent="0.2">
      <c r="A2556" s="95" t="str">
        <f>IF(ISBLANK('Zusatzblatt (Perigon)'!E2551),"",'Zusatzblatt (Perigon)'!E2551)</f>
        <v/>
      </c>
      <c r="B2556" s="95" t="str">
        <f>IF(ISBLANK('Zusatzblatt (Perigon)'!G2551),"",'Zusatzblatt (Perigon)'!G2551)</f>
        <v/>
      </c>
      <c r="C2556" s="96" t="str">
        <f>IF(ISBLANK('Zusatzblatt (Perigon)'!I2551),"",'Zusatzblatt (Perigon)'!I2551)</f>
        <v/>
      </c>
      <c r="D2556" s="97" t="str">
        <f>IF(ISBLANK('Zusatzblatt (Perigon)'!J2551),"",'Zusatzblatt (Perigon)'!J2551)</f>
        <v/>
      </c>
      <c r="E2556" s="64" t="str">
        <f>IF(ISBLANK('Zusatzblatt (Perigon)'!K2551),"",'Zusatzblatt (Perigon)'!K2551)</f>
        <v/>
      </c>
      <c r="F2556" s="65"/>
      <c r="G2556" s="64"/>
      <c r="H2556" s="69" t="str">
        <f>IF(ISBLANK('Zusatzblatt (Perigon)'!L2551),"",'Zusatzblatt (Perigon)'!L2551)</f>
        <v/>
      </c>
      <c r="I2556" s="69" t="str">
        <f>IF(ISBLANK('Zusatzblatt (Perigon)'!M2551),"",'Zusatzblatt (Perigon)'!M2551)</f>
        <v/>
      </c>
      <c r="J2556" s="98" t="str">
        <f>IF(ISBLANK('Zusatzblatt (Perigon)'!N2551),"",'Zusatzblatt (Perigon)'!N2551)</f>
        <v/>
      </c>
      <c r="K2556" s="99" t="str">
        <f>IF(ISBLANK('Zusatzblatt (Perigon)'!J2551),"",'Zusatzblatt (Perigon)'!T2551)</f>
        <v/>
      </c>
      <c r="L2556" s="95" t="str">
        <f>IF(ISBLANK('Zusatzblatt (Perigon)'!O2551),"",'Zusatzblatt (Perigon)'!O2551)</f>
        <v/>
      </c>
      <c r="M2556" s="95" t="str">
        <f>IF(ISBLANK('Zusatzblatt (Perigon)'!R2551),"",'Zusatzblatt (Perigon)'!R2551)</f>
        <v/>
      </c>
      <c r="N2556" s="95" t="str">
        <f>IF(ISBLANK('Zusatzblatt (Perigon)'!P2551),"",'Zusatzblatt (Perigon)'!P2551)</f>
        <v/>
      </c>
      <c r="O2556" s="38" t="str">
        <f>IF($L2556="","",VLOOKUP($R2556,Tarife!$A$2:$R$599,13,FALSE))</f>
        <v/>
      </c>
      <c r="P2556" s="38" t="str">
        <f t="shared" si="39"/>
        <v/>
      </c>
      <c r="R2556" s="100" t="str">
        <f>Zusammenzug!$C$25&amp;"-"&amp;Zusammenzug!$A$7&amp;"-"&amp;Leistungen!L2556</f>
        <v>2026-Nicht beauftragte Spitex-Organisation-</v>
      </c>
    </row>
    <row r="2557" spans="1:18" x14ac:dyDescent="0.2">
      <c r="A2557" s="95" t="str">
        <f>IF(ISBLANK('Zusatzblatt (Perigon)'!E2552),"",'Zusatzblatt (Perigon)'!E2552)</f>
        <v/>
      </c>
      <c r="B2557" s="95" t="str">
        <f>IF(ISBLANK('Zusatzblatt (Perigon)'!G2552),"",'Zusatzblatt (Perigon)'!G2552)</f>
        <v/>
      </c>
      <c r="C2557" s="96" t="str">
        <f>IF(ISBLANK('Zusatzblatt (Perigon)'!I2552),"",'Zusatzblatt (Perigon)'!I2552)</f>
        <v/>
      </c>
      <c r="D2557" s="97" t="str">
        <f>IF(ISBLANK('Zusatzblatt (Perigon)'!J2552),"",'Zusatzblatt (Perigon)'!J2552)</f>
        <v/>
      </c>
      <c r="E2557" s="64" t="str">
        <f>IF(ISBLANK('Zusatzblatt (Perigon)'!K2552),"",'Zusatzblatt (Perigon)'!K2552)</f>
        <v/>
      </c>
      <c r="F2557" s="65"/>
      <c r="G2557" s="64"/>
      <c r="H2557" s="69" t="str">
        <f>IF(ISBLANK('Zusatzblatt (Perigon)'!L2552),"",'Zusatzblatt (Perigon)'!L2552)</f>
        <v/>
      </c>
      <c r="I2557" s="69" t="str">
        <f>IF(ISBLANK('Zusatzblatt (Perigon)'!M2552),"",'Zusatzblatt (Perigon)'!M2552)</f>
        <v/>
      </c>
      <c r="J2557" s="98" t="str">
        <f>IF(ISBLANK('Zusatzblatt (Perigon)'!N2552),"",'Zusatzblatt (Perigon)'!N2552)</f>
        <v/>
      </c>
      <c r="K2557" s="99" t="str">
        <f>IF(ISBLANK('Zusatzblatt (Perigon)'!J2552),"",'Zusatzblatt (Perigon)'!T2552)</f>
        <v/>
      </c>
      <c r="L2557" s="95" t="str">
        <f>IF(ISBLANK('Zusatzblatt (Perigon)'!O2552),"",'Zusatzblatt (Perigon)'!O2552)</f>
        <v/>
      </c>
      <c r="M2557" s="95" t="str">
        <f>IF(ISBLANK('Zusatzblatt (Perigon)'!R2552),"",'Zusatzblatt (Perigon)'!R2552)</f>
        <v/>
      </c>
      <c r="N2557" s="95" t="str">
        <f>IF(ISBLANK('Zusatzblatt (Perigon)'!P2552),"",'Zusatzblatt (Perigon)'!P2552)</f>
        <v/>
      </c>
      <c r="O2557" s="38" t="str">
        <f>IF($L2557="","",VLOOKUP($R2557,Tarife!$A$2:$R$599,13,FALSE))</f>
        <v/>
      </c>
      <c r="P2557" s="38" t="str">
        <f t="shared" si="39"/>
        <v/>
      </c>
      <c r="R2557" s="100" t="str">
        <f>Zusammenzug!$C$25&amp;"-"&amp;Zusammenzug!$A$7&amp;"-"&amp;Leistungen!L2557</f>
        <v>2026-Nicht beauftragte Spitex-Organisation-</v>
      </c>
    </row>
    <row r="2558" spans="1:18" x14ac:dyDescent="0.2">
      <c r="A2558" s="95" t="str">
        <f>IF(ISBLANK('Zusatzblatt (Perigon)'!E2553),"",'Zusatzblatt (Perigon)'!E2553)</f>
        <v/>
      </c>
      <c r="B2558" s="95" t="str">
        <f>IF(ISBLANK('Zusatzblatt (Perigon)'!G2553),"",'Zusatzblatt (Perigon)'!G2553)</f>
        <v/>
      </c>
      <c r="C2558" s="96" t="str">
        <f>IF(ISBLANK('Zusatzblatt (Perigon)'!I2553),"",'Zusatzblatt (Perigon)'!I2553)</f>
        <v/>
      </c>
      <c r="D2558" s="97" t="str">
        <f>IF(ISBLANK('Zusatzblatt (Perigon)'!J2553),"",'Zusatzblatt (Perigon)'!J2553)</f>
        <v/>
      </c>
      <c r="E2558" s="64" t="str">
        <f>IF(ISBLANK('Zusatzblatt (Perigon)'!K2553),"",'Zusatzblatt (Perigon)'!K2553)</f>
        <v/>
      </c>
      <c r="F2558" s="65"/>
      <c r="G2558" s="64"/>
      <c r="H2558" s="69" t="str">
        <f>IF(ISBLANK('Zusatzblatt (Perigon)'!L2553),"",'Zusatzblatt (Perigon)'!L2553)</f>
        <v/>
      </c>
      <c r="I2558" s="69" t="str">
        <f>IF(ISBLANK('Zusatzblatt (Perigon)'!M2553),"",'Zusatzblatt (Perigon)'!M2553)</f>
        <v/>
      </c>
      <c r="J2558" s="98" t="str">
        <f>IF(ISBLANK('Zusatzblatt (Perigon)'!N2553),"",'Zusatzblatt (Perigon)'!N2553)</f>
        <v/>
      </c>
      <c r="K2558" s="99" t="str">
        <f>IF(ISBLANK('Zusatzblatt (Perigon)'!J2553),"",'Zusatzblatt (Perigon)'!T2553)</f>
        <v/>
      </c>
      <c r="L2558" s="95" t="str">
        <f>IF(ISBLANK('Zusatzblatt (Perigon)'!O2553),"",'Zusatzblatt (Perigon)'!O2553)</f>
        <v/>
      </c>
      <c r="M2558" s="95" t="str">
        <f>IF(ISBLANK('Zusatzblatt (Perigon)'!R2553),"",'Zusatzblatt (Perigon)'!R2553)</f>
        <v/>
      </c>
      <c r="N2558" s="95" t="str">
        <f>IF(ISBLANK('Zusatzblatt (Perigon)'!P2553),"",'Zusatzblatt (Perigon)'!P2553)</f>
        <v/>
      </c>
      <c r="O2558" s="38" t="str">
        <f>IF($L2558="","",VLOOKUP($R2558,Tarife!$A$2:$R$599,13,FALSE))</f>
        <v/>
      </c>
      <c r="P2558" s="38" t="str">
        <f t="shared" si="39"/>
        <v/>
      </c>
      <c r="R2558" s="100" t="str">
        <f>Zusammenzug!$C$25&amp;"-"&amp;Zusammenzug!$A$7&amp;"-"&amp;Leistungen!L2558</f>
        <v>2026-Nicht beauftragte Spitex-Organisation-</v>
      </c>
    </row>
    <row r="2559" spans="1:18" x14ac:dyDescent="0.2">
      <c r="A2559" s="95" t="str">
        <f>IF(ISBLANK('Zusatzblatt (Perigon)'!E2554),"",'Zusatzblatt (Perigon)'!E2554)</f>
        <v/>
      </c>
      <c r="B2559" s="95" t="str">
        <f>IF(ISBLANK('Zusatzblatt (Perigon)'!G2554),"",'Zusatzblatt (Perigon)'!G2554)</f>
        <v/>
      </c>
      <c r="C2559" s="96" t="str">
        <f>IF(ISBLANK('Zusatzblatt (Perigon)'!I2554),"",'Zusatzblatt (Perigon)'!I2554)</f>
        <v/>
      </c>
      <c r="D2559" s="97" t="str">
        <f>IF(ISBLANK('Zusatzblatt (Perigon)'!J2554),"",'Zusatzblatt (Perigon)'!J2554)</f>
        <v/>
      </c>
      <c r="E2559" s="64" t="str">
        <f>IF(ISBLANK('Zusatzblatt (Perigon)'!K2554),"",'Zusatzblatt (Perigon)'!K2554)</f>
        <v/>
      </c>
      <c r="F2559" s="65"/>
      <c r="G2559" s="64"/>
      <c r="H2559" s="69" t="str">
        <f>IF(ISBLANK('Zusatzblatt (Perigon)'!L2554),"",'Zusatzblatt (Perigon)'!L2554)</f>
        <v/>
      </c>
      <c r="I2559" s="69" t="str">
        <f>IF(ISBLANK('Zusatzblatt (Perigon)'!M2554),"",'Zusatzblatt (Perigon)'!M2554)</f>
        <v/>
      </c>
      <c r="J2559" s="98" t="str">
        <f>IF(ISBLANK('Zusatzblatt (Perigon)'!N2554),"",'Zusatzblatt (Perigon)'!N2554)</f>
        <v/>
      </c>
      <c r="K2559" s="99" t="str">
        <f>IF(ISBLANK('Zusatzblatt (Perigon)'!J2554),"",'Zusatzblatt (Perigon)'!T2554)</f>
        <v/>
      </c>
      <c r="L2559" s="95" t="str">
        <f>IF(ISBLANK('Zusatzblatt (Perigon)'!O2554),"",'Zusatzblatt (Perigon)'!O2554)</f>
        <v/>
      </c>
      <c r="M2559" s="95" t="str">
        <f>IF(ISBLANK('Zusatzblatt (Perigon)'!R2554),"",'Zusatzblatt (Perigon)'!R2554)</f>
        <v/>
      </c>
      <c r="N2559" s="95" t="str">
        <f>IF(ISBLANK('Zusatzblatt (Perigon)'!P2554),"",'Zusatzblatt (Perigon)'!P2554)</f>
        <v/>
      </c>
      <c r="O2559" s="38" t="str">
        <f>IF($L2559="","",VLOOKUP($R2559,Tarife!$A$2:$R$599,13,FALSE))</f>
        <v/>
      </c>
      <c r="P2559" s="38" t="str">
        <f t="shared" si="39"/>
        <v/>
      </c>
      <c r="R2559" s="100" t="str">
        <f>Zusammenzug!$C$25&amp;"-"&amp;Zusammenzug!$A$7&amp;"-"&amp;Leistungen!L2559</f>
        <v>2026-Nicht beauftragte Spitex-Organisation-</v>
      </c>
    </row>
    <row r="2560" spans="1:18" x14ac:dyDescent="0.2">
      <c r="A2560" s="95" t="str">
        <f>IF(ISBLANK('Zusatzblatt (Perigon)'!E2555),"",'Zusatzblatt (Perigon)'!E2555)</f>
        <v/>
      </c>
      <c r="B2560" s="95" t="str">
        <f>IF(ISBLANK('Zusatzblatt (Perigon)'!G2555),"",'Zusatzblatt (Perigon)'!G2555)</f>
        <v/>
      </c>
      <c r="C2560" s="96" t="str">
        <f>IF(ISBLANK('Zusatzblatt (Perigon)'!I2555),"",'Zusatzblatt (Perigon)'!I2555)</f>
        <v/>
      </c>
      <c r="D2560" s="97" t="str">
        <f>IF(ISBLANK('Zusatzblatt (Perigon)'!J2555),"",'Zusatzblatt (Perigon)'!J2555)</f>
        <v/>
      </c>
      <c r="E2560" s="64" t="str">
        <f>IF(ISBLANK('Zusatzblatt (Perigon)'!K2555),"",'Zusatzblatt (Perigon)'!K2555)</f>
        <v/>
      </c>
      <c r="F2560" s="65"/>
      <c r="G2560" s="64"/>
      <c r="H2560" s="69" t="str">
        <f>IF(ISBLANK('Zusatzblatt (Perigon)'!L2555),"",'Zusatzblatt (Perigon)'!L2555)</f>
        <v/>
      </c>
      <c r="I2560" s="69" t="str">
        <f>IF(ISBLANK('Zusatzblatt (Perigon)'!M2555),"",'Zusatzblatt (Perigon)'!M2555)</f>
        <v/>
      </c>
      <c r="J2560" s="98" t="str">
        <f>IF(ISBLANK('Zusatzblatt (Perigon)'!N2555),"",'Zusatzblatt (Perigon)'!N2555)</f>
        <v/>
      </c>
      <c r="K2560" s="99" t="str">
        <f>IF(ISBLANK('Zusatzblatt (Perigon)'!J2555),"",'Zusatzblatt (Perigon)'!T2555)</f>
        <v/>
      </c>
      <c r="L2560" s="95" t="str">
        <f>IF(ISBLANK('Zusatzblatt (Perigon)'!O2555),"",'Zusatzblatt (Perigon)'!O2555)</f>
        <v/>
      </c>
      <c r="M2560" s="95" t="str">
        <f>IF(ISBLANK('Zusatzblatt (Perigon)'!R2555),"",'Zusatzblatt (Perigon)'!R2555)</f>
        <v/>
      </c>
      <c r="N2560" s="95" t="str">
        <f>IF(ISBLANK('Zusatzblatt (Perigon)'!P2555),"",'Zusatzblatt (Perigon)'!P2555)</f>
        <v/>
      </c>
      <c r="O2560" s="38" t="str">
        <f>IF($L2560="","",VLOOKUP($R2560,Tarife!$A$2:$R$599,13,FALSE))</f>
        <v/>
      </c>
      <c r="P2560" s="38" t="str">
        <f t="shared" si="39"/>
        <v/>
      </c>
      <c r="R2560" s="100" t="str">
        <f>Zusammenzug!$C$25&amp;"-"&amp;Zusammenzug!$A$7&amp;"-"&amp;Leistungen!L2560</f>
        <v>2026-Nicht beauftragte Spitex-Organisation-</v>
      </c>
    </row>
    <row r="2561" spans="1:18" x14ac:dyDescent="0.2">
      <c r="A2561" s="95" t="str">
        <f>IF(ISBLANK('Zusatzblatt (Perigon)'!E2556),"",'Zusatzblatt (Perigon)'!E2556)</f>
        <v/>
      </c>
      <c r="B2561" s="95" t="str">
        <f>IF(ISBLANK('Zusatzblatt (Perigon)'!G2556),"",'Zusatzblatt (Perigon)'!G2556)</f>
        <v/>
      </c>
      <c r="C2561" s="96" t="str">
        <f>IF(ISBLANK('Zusatzblatt (Perigon)'!I2556),"",'Zusatzblatt (Perigon)'!I2556)</f>
        <v/>
      </c>
      <c r="D2561" s="97" t="str">
        <f>IF(ISBLANK('Zusatzblatt (Perigon)'!J2556),"",'Zusatzblatt (Perigon)'!J2556)</f>
        <v/>
      </c>
      <c r="E2561" s="64" t="str">
        <f>IF(ISBLANK('Zusatzblatt (Perigon)'!K2556),"",'Zusatzblatt (Perigon)'!K2556)</f>
        <v/>
      </c>
      <c r="F2561" s="65"/>
      <c r="G2561" s="64"/>
      <c r="H2561" s="69" t="str">
        <f>IF(ISBLANK('Zusatzblatt (Perigon)'!L2556),"",'Zusatzblatt (Perigon)'!L2556)</f>
        <v/>
      </c>
      <c r="I2561" s="69" t="str">
        <f>IF(ISBLANK('Zusatzblatt (Perigon)'!M2556),"",'Zusatzblatt (Perigon)'!M2556)</f>
        <v/>
      </c>
      <c r="J2561" s="98" t="str">
        <f>IF(ISBLANK('Zusatzblatt (Perigon)'!N2556),"",'Zusatzblatt (Perigon)'!N2556)</f>
        <v/>
      </c>
      <c r="K2561" s="99" t="str">
        <f>IF(ISBLANK('Zusatzblatt (Perigon)'!J2556),"",'Zusatzblatt (Perigon)'!T2556)</f>
        <v/>
      </c>
      <c r="L2561" s="95" t="str">
        <f>IF(ISBLANK('Zusatzblatt (Perigon)'!O2556),"",'Zusatzblatt (Perigon)'!O2556)</f>
        <v/>
      </c>
      <c r="M2561" s="95" t="str">
        <f>IF(ISBLANK('Zusatzblatt (Perigon)'!R2556),"",'Zusatzblatt (Perigon)'!R2556)</f>
        <v/>
      </c>
      <c r="N2561" s="95" t="str">
        <f>IF(ISBLANK('Zusatzblatt (Perigon)'!P2556),"",'Zusatzblatt (Perigon)'!P2556)</f>
        <v/>
      </c>
      <c r="O2561" s="38" t="str">
        <f>IF($L2561="","",VLOOKUP($R2561,Tarife!$A$2:$R$599,13,FALSE))</f>
        <v/>
      </c>
      <c r="P2561" s="38" t="str">
        <f t="shared" si="39"/>
        <v/>
      </c>
      <c r="R2561" s="100" t="str">
        <f>Zusammenzug!$C$25&amp;"-"&amp;Zusammenzug!$A$7&amp;"-"&amp;Leistungen!L2561</f>
        <v>2026-Nicht beauftragte Spitex-Organisation-</v>
      </c>
    </row>
    <row r="2562" spans="1:18" x14ac:dyDescent="0.2">
      <c r="A2562" s="95" t="str">
        <f>IF(ISBLANK('Zusatzblatt (Perigon)'!E2557),"",'Zusatzblatt (Perigon)'!E2557)</f>
        <v/>
      </c>
      <c r="B2562" s="95" t="str">
        <f>IF(ISBLANK('Zusatzblatt (Perigon)'!G2557),"",'Zusatzblatt (Perigon)'!G2557)</f>
        <v/>
      </c>
      <c r="C2562" s="96" t="str">
        <f>IF(ISBLANK('Zusatzblatt (Perigon)'!I2557),"",'Zusatzblatt (Perigon)'!I2557)</f>
        <v/>
      </c>
      <c r="D2562" s="97" t="str">
        <f>IF(ISBLANK('Zusatzblatt (Perigon)'!J2557),"",'Zusatzblatt (Perigon)'!J2557)</f>
        <v/>
      </c>
      <c r="E2562" s="64" t="str">
        <f>IF(ISBLANK('Zusatzblatt (Perigon)'!K2557),"",'Zusatzblatt (Perigon)'!K2557)</f>
        <v/>
      </c>
      <c r="F2562" s="65"/>
      <c r="G2562" s="64"/>
      <c r="H2562" s="69" t="str">
        <f>IF(ISBLANK('Zusatzblatt (Perigon)'!L2557),"",'Zusatzblatt (Perigon)'!L2557)</f>
        <v/>
      </c>
      <c r="I2562" s="69" t="str">
        <f>IF(ISBLANK('Zusatzblatt (Perigon)'!M2557),"",'Zusatzblatt (Perigon)'!M2557)</f>
        <v/>
      </c>
      <c r="J2562" s="98" t="str">
        <f>IF(ISBLANK('Zusatzblatt (Perigon)'!N2557),"",'Zusatzblatt (Perigon)'!N2557)</f>
        <v/>
      </c>
      <c r="K2562" s="99" t="str">
        <f>IF(ISBLANK('Zusatzblatt (Perigon)'!J2557),"",'Zusatzblatt (Perigon)'!T2557)</f>
        <v/>
      </c>
      <c r="L2562" s="95" t="str">
        <f>IF(ISBLANK('Zusatzblatt (Perigon)'!O2557),"",'Zusatzblatt (Perigon)'!O2557)</f>
        <v/>
      </c>
      <c r="M2562" s="95" t="str">
        <f>IF(ISBLANK('Zusatzblatt (Perigon)'!R2557),"",'Zusatzblatt (Perigon)'!R2557)</f>
        <v/>
      </c>
      <c r="N2562" s="95" t="str">
        <f>IF(ISBLANK('Zusatzblatt (Perigon)'!P2557),"",'Zusatzblatt (Perigon)'!P2557)</f>
        <v/>
      </c>
      <c r="O2562" s="38" t="str">
        <f>IF($L2562="","",VLOOKUP($R2562,Tarife!$A$2:$R$599,13,FALSE))</f>
        <v/>
      </c>
      <c r="P2562" s="38" t="str">
        <f t="shared" si="39"/>
        <v/>
      </c>
      <c r="R2562" s="100" t="str">
        <f>Zusammenzug!$C$25&amp;"-"&amp;Zusammenzug!$A$7&amp;"-"&amp;Leistungen!L2562</f>
        <v>2026-Nicht beauftragte Spitex-Organisation-</v>
      </c>
    </row>
    <row r="2563" spans="1:18" x14ac:dyDescent="0.2">
      <c r="A2563" s="95" t="str">
        <f>IF(ISBLANK('Zusatzblatt (Perigon)'!E2558),"",'Zusatzblatt (Perigon)'!E2558)</f>
        <v/>
      </c>
      <c r="B2563" s="95" t="str">
        <f>IF(ISBLANK('Zusatzblatt (Perigon)'!G2558),"",'Zusatzblatt (Perigon)'!G2558)</f>
        <v/>
      </c>
      <c r="C2563" s="96" t="str">
        <f>IF(ISBLANK('Zusatzblatt (Perigon)'!I2558),"",'Zusatzblatt (Perigon)'!I2558)</f>
        <v/>
      </c>
      <c r="D2563" s="97" t="str">
        <f>IF(ISBLANK('Zusatzblatt (Perigon)'!J2558),"",'Zusatzblatt (Perigon)'!J2558)</f>
        <v/>
      </c>
      <c r="E2563" s="64" t="str">
        <f>IF(ISBLANK('Zusatzblatt (Perigon)'!K2558),"",'Zusatzblatt (Perigon)'!K2558)</f>
        <v/>
      </c>
      <c r="F2563" s="65"/>
      <c r="G2563" s="64"/>
      <c r="H2563" s="69" t="str">
        <f>IF(ISBLANK('Zusatzblatt (Perigon)'!L2558),"",'Zusatzblatt (Perigon)'!L2558)</f>
        <v/>
      </c>
      <c r="I2563" s="69" t="str">
        <f>IF(ISBLANK('Zusatzblatt (Perigon)'!M2558),"",'Zusatzblatt (Perigon)'!M2558)</f>
        <v/>
      </c>
      <c r="J2563" s="98" t="str">
        <f>IF(ISBLANK('Zusatzblatt (Perigon)'!N2558),"",'Zusatzblatt (Perigon)'!N2558)</f>
        <v/>
      </c>
      <c r="K2563" s="99" t="str">
        <f>IF(ISBLANK('Zusatzblatt (Perigon)'!J2558),"",'Zusatzblatt (Perigon)'!T2558)</f>
        <v/>
      </c>
      <c r="L2563" s="95" t="str">
        <f>IF(ISBLANK('Zusatzblatt (Perigon)'!O2558),"",'Zusatzblatt (Perigon)'!O2558)</f>
        <v/>
      </c>
      <c r="M2563" s="95" t="str">
        <f>IF(ISBLANK('Zusatzblatt (Perigon)'!R2558),"",'Zusatzblatt (Perigon)'!R2558)</f>
        <v/>
      </c>
      <c r="N2563" s="95" t="str">
        <f>IF(ISBLANK('Zusatzblatt (Perigon)'!P2558),"",'Zusatzblatt (Perigon)'!P2558)</f>
        <v/>
      </c>
      <c r="O2563" s="38" t="str">
        <f>IF($L2563="","",VLOOKUP($R2563,Tarife!$A$2:$R$599,13,FALSE))</f>
        <v/>
      </c>
      <c r="P2563" s="38" t="str">
        <f t="shared" si="39"/>
        <v/>
      </c>
      <c r="R2563" s="100" t="str">
        <f>Zusammenzug!$C$25&amp;"-"&amp;Zusammenzug!$A$7&amp;"-"&amp;Leistungen!L2563</f>
        <v>2026-Nicht beauftragte Spitex-Organisation-</v>
      </c>
    </row>
    <row r="2564" spans="1:18" x14ac:dyDescent="0.2">
      <c r="A2564" s="95" t="str">
        <f>IF(ISBLANK('Zusatzblatt (Perigon)'!E2559),"",'Zusatzblatt (Perigon)'!E2559)</f>
        <v/>
      </c>
      <c r="B2564" s="95" t="str">
        <f>IF(ISBLANK('Zusatzblatt (Perigon)'!G2559),"",'Zusatzblatt (Perigon)'!G2559)</f>
        <v/>
      </c>
      <c r="C2564" s="96" t="str">
        <f>IF(ISBLANK('Zusatzblatt (Perigon)'!I2559),"",'Zusatzblatt (Perigon)'!I2559)</f>
        <v/>
      </c>
      <c r="D2564" s="97" t="str">
        <f>IF(ISBLANK('Zusatzblatt (Perigon)'!J2559),"",'Zusatzblatt (Perigon)'!J2559)</f>
        <v/>
      </c>
      <c r="E2564" s="64" t="str">
        <f>IF(ISBLANK('Zusatzblatt (Perigon)'!K2559),"",'Zusatzblatt (Perigon)'!K2559)</f>
        <v/>
      </c>
      <c r="F2564" s="65"/>
      <c r="G2564" s="64"/>
      <c r="H2564" s="69" t="str">
        <f>IF(ISBLANK('Zusatzblatt (Perigon)'!L2559),"",'Zusatzblatt (Perigon)'!L2559)</f>
        <v/>
      </c>
      <c r="I2564" s="69" t="str">
        <f>IF(ISBLANK('Zusatzblatt (Perigon)'!M2559),"",'Zusatzblatt (Perigon)'!M2559)</f>
        <v/>
      </c>
      <c r="J2564" s="98" t="str">
        <f>IF(ISBLANK('Zusatzblatt (Perigon)'!N2559),"",'Zusatzblatt (Perigon)'!N2559)</f>
        <v/>
      </c>
      <c r="K2564" s="99" t="str">
        <f>IF(ISBLANK('Zusatzblatt (Perigon)'!J2559),"",'Zusatzblatt (Perigon)'!T2559)</f>
        <v/>
      </c>
      <c r="L2564" s="95" t="str">
        <f>IF(ISBLANK('Zusatzblatt (Perigon)'!O2559),"",'Zusatzblatt (Perigon)'!O2559)</f>
        <v/>
      </c>
      <c r="M2564" s="95" t="str">
        <f>IF(ISBLANK('Zusatzblatt (Perigon)'!R2559),"",'Zusatzblatt (Perigon)'!R2559)</f>
        <v/>
      </c>
      <c r="N2564" s="95" t="str">
        <f>IF(ISBLANK('Zusatzblatt (Perigon)'!P2559),"",'Zusatzblatt (Perigon)'!P2559)</f>
        <v/>
      </c>
      <c r="O2564" s="38" t="str">
        <f>IF($L2564="","",VLOOKUP($R2564,Tarife!$A$2:$R$599,13,FALSE))</f>
        <v/>
      </c>
      <c r="P2564" s="38" t="str">
        <f t="shared" si="39"/>
        <v/>
      </c>
      <c r="R2564" s="100" t="str">
        <f>Zusammenzug!$C$25&amp;"-"&amp;Zusammenzug!$A$7&amp;"-"&amp;Leistungen!L2564</f>
        <v>2026-Nicht beauftragte Spitex-Organisation-</v>
      </c>
    </row>
    <row r="2565" spans="1:18" x14ac:dyDescent="0.2">
      <c r="A2565" s="95" t="str">
        <f>IF(ISBLANK('Zusatzblatt (Perigon)'!E2560),"",'Zusatzblatt (Perigon)'!E2560)</f>
        <v/>
      </c>
      <c r="B2565" s="95" t="str">
        <f>IF(ISBLANK('Zusatzblatt (Perigon)'!G2560),"",'Zusatzblatt (Perigon)'!G2560)</f>
        <v/>
      </c>
      <c r="C2565" s="96" t="str">
        <f>IF(ISBLANK('Zusatzblatt (Perigon)'!I2560),"",'Zusatzblatt (Perigon)'!I2560)</f>
        <v/>
      </c>
      <c r="D2565" s="97" t="str">
        <f>IF(ISBLANK('Zusatzblatt (Perigon)'!J2560),"",'Zusatzblatt (Perigon)'!J2560)</f>
        <v/>
      </c>
      <c r="E2565" s="64" t="str">
        <f>IF(ISBLANK('Zusatzblatt (Perigon)'!K2560),"",'Zusatzblatt (Perigon)'!K2560)</f>
        <v/>
      </c>
      <c r="F2565" s="65"/>
      <c r="G2565" s="64"/>
      <c r="H2565" s="69" t="str">
        <f>IF(ISBLANK('Zusatzblatt (Perigon)'!L2560),"",'Zusatzblatt (Perigon)'!L2560)</f>
        <v/>
      </c>
      <c r="I2565" s="69" t="str">
        <f>IF(ISBLANK('Zusatzblatt (Perigon)'!M2560),"",'Zusatzblatt (Perigon)'!M2560)</f>
        <v/>
      </c>
      <c r="J2565" s="98" t="str">
        <f>IF(ISBLANK('Zusatzblatt (Perigon)'!N2560),"",'Zusatzblatt (Perigon)'!N2560)</f>
        <v/>
      </c>
      <c r="K2565" s="99" t="str">
        <f>IF(ISBLANK('Zusatzblatt (Perigon)'!J2560),"",'Zusatzblatt (Perigon)'!T2560)</f>
        <v/>
      </c>
      <c r="L2565" s="95" t="str">
        <f>IF(ISBLANK('Zusatzblatt (Perigon)'!O2560),"",'Zusatzblatt (Perigon)'!O2560)</f>
        <v/>
      </c>
      <c r="M2565" s="95" t="str">
        <f>IF(ISBLANK('Zusatzblatt (Perigon)'!R2560),"",'Zusatzblatt (Perigon)'!R2560)</f>
        <v/>
      </c>
      <c r="N2565" s="95" t="str">
        <f>IF(ISBLANK('Zusatzblatt (Perigon)'!P2560),"",'Zusatzblatt (Perigon)'!P2560)</f>
        <v/>
      </c>
      <c r="O2565" s="38" t="str">
        <f>IF($L2565="","",VLOOKUP($R2565,Tarife!$A$2:$R$599,13,FALSE))</f>
        <v/>
      </c>
      <c r="P2565" s="38" t="str">
        <f t="shared" si="39"/>
        <v/>
      </c>
      <c r="R2565" s="100" t="str">
        <f>Zusammenzug!$C$25&amp;"-"&amp;Zusammenzug!$A$7&amp;"-"&amp;Leistungen!L2565</f>
        <v>2026-Nicht beauftragte Spitex-Organisation-</v>
      </c>
    </row>
    <row r="2566" spans="1:18" x14ac:dyDescent="0.2">
      <c r="A2566" s="95" t="str">
        <f>IF(ISBLANK('Zusatzblatt (Perigon)'!E2561),"",'Zusatzblatt (Perigon)'!E2561)</f>
        <v/>
      </c>
      <c r="B2566" s="95" t="str">
        <f>IF(ISBLANK('Zusatzblatt (Perigon)'!G2561),"",'Zusatzblatt (Perigon)'!G2561)</f>
        <v/>
      </c>
      <c r="C2566" s="96" t="str">
        <f>IF(ISBLANK('Zusatzblatt (Perigon)'!I2561),"",'Zusatzblatt (Perigon)'!I2561)</f>
        <v/>
      </c>
      <c r="D2566" s="97" t="str">
        <f>IF(ISBLANK('Zusatzblatt (Perigon)'!J2561),"",'Zusatzblatt (Perigon)'!J2561)</f>
        <v/>
      </c>
      <c r="E2566" s="64" t="str">
        <f>IF(ISBLANK('Zusatzblatt (Perigon)'!K2561),"",'Zusatzblatt (Perigon)'!K2561)</f>
        <v/>
      </c>
      <c r="F2566" s="65"/>
      <c r="G2566" s="64"/>
      <c r="H2566" s="69" t="str">
        <f>IF(ISBLANK('Zusatzblatt (Perigon)'!L2561),"",'Zusatzblatt (Perigon)'!L2561)</f>
        <v/>
      </c>
      <c r="I2566" s="69" t="str">
        <f>IF(ISBLANK('Zusatzblatt (Perigon)'!M2561),"",'Zusatzblatt (Perigon)'!M2561)</f>
        <v/>
      </c>
      <c r="J2566" s="98" t="str">
        <f>IF(ISBLANK('Zusatzblatt (Perigon)'!N2561),"",'Zusatzblatt (Perigon)'!N2561)</f>
        <v/>
      </c>
      <c r="K2566" s="99" t="str">
        <f>IF(ISBLANK('Zusatzblatt (Perigon)'!J2561),"",'Zusatzblatt (Perigon)'!T2561)</f>
        <v/>
      </c>
      <c r="L2566" s="95" t="str">
        <f>IF(ISBLANK('Zusatzblatt (Perigon)'!O2561),"",'Zusatzblatt (Perigon)'!O2561)</f>
        <v/>
      </c>
      <c r="M2566" s="95" t="str">
        <f>IF(ISBLANK('Zusatzblatt (Perigon)'!R2561),"",'Zusatzblatt (Perigon)'!R2561)</f>
        <v/>
      </c>
      <c r="N2566" s="95" t="str">
        <f>IF(ISBLANK('Zusatzblatt (Perigon)'!P2561),"",'Zusatzblatt (Perigon)'!P2561)</f>
        <v/>
      </c>
      <c r="O2566" s="38" t="str">
        <f>IF($L2566="","",VLOOKUP($R2566,Tarife!$A$2:$R$599,13,FALSE))</f>
        <v/>
      </c>
      <c r="P2566" s="38" t="str">
        <f t="shared" si="39"/>
        <v/>
      </c>
      <c r="R2566" s="100" t="str">
        <f>Zusammenzug!$C$25&amp;"-"&amp;Zusammenzug!$A$7&amp;"-"&amp;Leistungen!L2566</f>
        <v>2026-Nicht beauftragte Spitex-Organisation-</v>
      </c>
    </row>
    <row r="2567" spans="1:18" x14ac:dyDescent="0.2">
      <c r="A2567" s="95" t="str">
        <f>IF(ISBLANK('Zusatzblatt (Perigon)'!E2562),"",'Zusatzblatt (Perigon)'!E2562)</f>
        <v/>
      </c>
      <c r="B2567" s="95" t="str">
        <f>IF(ISBLANK('Zusatzblatt (Perigon)'!G2562),"",'Zusatzblatt (Perigon)'!G2562)</f>
        <v/>
      </c>
      <c r="C2567" s="96" t="str">
        <f>IF(ISBLANK('Zusatzblatt (Perigon)'!I2562),"",'Zusatzblatt (Perigon)'!I2562)</f>
        <v/>
      </c>
      <c r="D2567" s="97" t="str">
        <f>IF(ISBLANK('Zusatzblatt (Perigon)'!J2562),"",'Zusatzblatt (Perigon)'!J2562)</f>
        <v/>
      </c>
      <c r="E2567" s="64" t="str">
        <f>IF(ISBLANK('Zusatzblatt (Perigon)'!K2562),"",'Zusatzblatt (Perigon)'!K2562)</f>
        <v/>
      </c>
      <c r="F2567" s="65"/>
      <c r="G2567" s="64"/>
      <c r="H2567" s="69" t="str">
        <f>IF(ISBLANK('Zusatzblatt (Perigon)'!L2562),"",'Zusatzblatt (Perigon)'!L2562)</f>
        <v/>
      </c>
      <c r="I2567" s="69" t="str">
        <f>IF(ISBLANK('Zusatzblatt (Perigon)'!M2562),"",'Zusatzblatt (Perigon)'!M2562)</f>
        <v/>
      </c>
      <c r="J2567" s="98" t="str">
        <f>IF(ISBLANK('Zusatzblatt (Perigon)'!N2562),"",'Zusatzblatt (Perigon)'!N2562)</f>
        <v/>
      </c>
      <c r="K2567" s="99" t="str">
        <f>IF(ISBLANK('Zusatzblatt (Perigon)'!J2562),"",'Zusatzblatt (Perigon)'!T2562)</f>
        <v/>
      </c>
      <c r="L2567" s="95" t="str">
        <f>IF(ISBLANK('Zusatzblatt (Perigon)'!O2562),"",'Zusatzblatt (Perigon)'!O2562)</f>
        <v/>
      </c>
      <c r="M2567" s="95" t="str">
        <f>IF(ISBLANK('Zusatzblatt (Perigon)'!R2562),"",'Zusatzblatt (Perigon)'!R2562)</f>
        <v/>
      </c>
      <c r="N2567" s="95" t="str">
        <f>IF(ISBLANK('Zusatzblatt (Perigon)'!P2562),"",'Zusatzblatt (Perigon)'!P2562)</f>
        <v/>
      </c>
      <c r="O2567" s="38" t="str">
        <f>IF($L2567="","",VLOOKUP($R2567,Tarife!$A$2:$R$599,13,FALSE))</f>
        <v/>
      </c>
      <c r="P2567" s="38" t="str">
        <f t="shared" si="39"/>
        <v/>
      </c>
      <c r="R2567" s="100" t="str">
        <f>Zusammenzug!$C$25&amp;"-"&amp;Zusammenzug!$A$7&amp;"-"&amp;Leistungen!L2567</f>
        <v>2026-Nicht beauftragte Spitex-Organisation-</v>
      </c>
    </row>
    <row r="2568" spans="1:18" x14ac:dyDescent="0.2">
      <c r="A2568" s="95" t="str">
        <f>IF(ISBLANK('Zusatzblatt (Perigon)'!E2563),"",'Zusatzblatt (Perigon)'!E2563)</f>
        <v/>
      </c>
      <c r="B2568" s="95" t="str">
        <f>IF(ISBLANK('Zusatzblatt (Perigon)'!G2563),"",'Zusatzblatt (Perigon)'!G2563)</f>
        <v/>
      </c>
      <c r="C2568" s="96" t="str">
        <f>IF(ISBLANK('Zusatzblatt (Perigon)'!I2563),"",'Zusatzblatt (Perigon)'!I2563)</f>
        <v/>
      </c>
      <c r="D2568" s="97" t="str">
        <f>IF(ISBLANK('Zusatzblatt (Perigon)'!J2563),"",'Zusatzblatt (Perigon)'!J2563)</f>
        <v/>
      </c>
      <c r="E2568" s="64" t="str">
        <f>IF(ISBLANK('Zusatzblatt (Perigon)'!K2563),"",'Zusatzblatt (Perigon)'!K2563)</f>
        <v/>
      </c>
      <c r="F2568" s="65"/>
      <c r="G2568" s="64"/>
      <c r="H2568" s="69" t="str">
        <f>IF(ISBLANK('Zusatzblatt (Perigon)'!L2563),"",'Zusatzblatt (Perigon)'!L2563)</f>
        <v/>
      </c>
      <c r="I2568" s="69" t="str">
        <f>IF(ISBLANK('Zusatzblatt (Perigon)'!M2563),"",'Zusatzblatt (Perigon)'!M2563)</f>
        <v/>
      </c>
      <c r="J2568" s="98" t="str">
        <f>IF(ISBLANK('Zusatzblatt (Perigon)'!N2563),"",'Zusatzblatt (Perigon)'!N2563)</f>
        <v/>
      </c>
      <c r="K2568" s="99" t="str">
        <f>IF(ISBLANK('Zusatzblatt (Perigon)'!J2563),"",'Zusatzblatt (Perigon)'!T2563)</f>
        <v/>
      </c>
      <c r="L2568" s="95" t="str">
        <f>IF(ISBLANK('Zusatzblatt (Perigon)'!O2563),"",'Zusatzblatt (Perigon)'!O2563)</f>
        <v/>
      </c>
      <c r="M2568" s="95" t="str">
        <f>IF(ISBLANK('Zusatzblatt (Perigon)'!R2563),"",'Zusatzblatt (Perigon)'!R2563)</f>
        <v/>
      </c>
      <c r="N2568" s="95" t="str">
        <f>IF(ISBLANK('Zusatzblatt (Perigon)'!P2563),"",'Zusatzblatt (Perigon)'!P2563)</f>
        <v/>
      </c>
      <c r="O2568" s="38" t="str">
        <f>IF($L2568="","",VLOOKUP($R2568,Tarife!$A$2:$R$599,13,FALSE))</f>
        <v/>
      </c>
      <c r="P2568" s="38" t="str">
        <f t="shared" ref="P2568:P2631" si="40">IF(L2568="","",IF(AND($L2568="Pabe",N2568&lt;O2568),M2568*O2568,IF(N2568&lt;O2568,M2568*N2568,M2568*O2568)))</f>
        <v/>
      </c>
      <c r="R2568" s="100" t="str">
        <f>Zusammenzug!$C$25&amp;"-"&amp;Zusammenzug!$A$7&amp;"-"&amp;Leistungen!L2568</f>
        <v>2026-Nicht beauftragte Spitex-Organisation-</v>
      </c>
    </row>
    <row r="2569" spans="1:18" x14ac:dyDescent="0.2">
      <c r="A2569" s="95" t="str">
        <f>IF(ISBLANK('Zusatzblatt (Perigon)'!E2564),"",'Zusatzblatt (Perigon)'!E2564)</f>
        <v/>
      </c>
      <c r="B2569" s="95" t="str">
        <f>IF(ISBLANK('Zusatzblatt (Perigon)'!G2564),"",'Zusatzblatt (Perigon)'!G2564)</f>
        <v/>
      </c>
      <c r="C2569" s="96" t="str">
        <f>IF(ISBLANK('Zusatzblatt (Perigon)'!I2564),"",'Zusatzblatt (Perigon)'!I2564)</f>
        <v/>
      </c>
      <c r="D2569" s="97" t="str">
        <f>IF(ISBLANK('Zusatzblatt (Perigon)'!J2564),"",'Zusatzblatt (Perigon)'!J2564)</f>
        <v/>
      </c>
      <c r="E2569" s="64" t="str">
        <f>IF(ISBLANK('Zusatzblatt (Perigon)'!K2564),"",'Zusatzblatt (Perigon)'!K2564)</f>
        <v/>
      </c>
      <c r="F2569" s="65"/>
      <c r="G2569" s="64"/>
      <c r="H2569" s="69" t="str">
        <f>IF(ISBLANK('Zusatzblatt (Perigon)'!L2564),"",'Zusatzblatt (Perigon)'!L2564)</f>
        <v/>
      </c>
      <c r="I2569" s="69" t="str">
        <f>IF(ISBLANK('Zusatzblatt (Perigon)'!M2564),"",'Zusatzblatt (Perigon)'!M2564)</f>
        <v/>
      </c>
      <c r="J2569" s="98" t="str">
        <f>IF(ISBLANK('Zusatzblatt (Perigon)'!N2564),"",'Zusatzblatt (Perigon)'!N2564)</f>
        <v/>
      </c>
      <c r="K2569" s="99" t="str">
        <f>IF(ISBLANK('Zusatzblatt (Perigon)'!J2564),"",'Zusatzblatt (Perigon)'!T2564)</f>
        <v/>
      </c>
      <c r="L2569" s="95" t="str">
        <f>IF(ISBLANK('Zusatzblatt (Perigon)'!O2564),"",'Zusatzblatt (Perigon)'!O2564)</f>
        <v/>
      </c>
      <c r="M2569" s="95" t="str">
        <f>IF(ISBLANK('Zusatzblatt (Perigon)'!R2564),"",'Zusatzblatt (Perigon)'!R2564)</f>
        <v/>
      </c>
      <c r="N2569" s="95" t="str">
        <f>IF(ISBLANK('Zusatzblatt (Perigon)'!P2564),"",'Zusatzblatt (Perigon)'!P2564)</f>
        <v/>
      </c>
      <c r="O2569" s="38" t="str">
        <f>IF($L2569="","",VLOOKUP($R2569,Tarife!$A$2:$R$599,13,FALSE))</f>
        <v/>
      </c>
      <c r="P2569" s="38" t="str">
        <f t="shared" si="40"/>
        <v/>
      </c>
      <c r="R2569" s="100" t="str">
        <f>Zusammenzug!$C$25&amp;"-"&amp;Zusammenzug!$A$7&amp;"-"&amp;Leistungen!L2569</f>
        <v>2026-Nicht beauftragte Spitex-Organisation-</v>
      </c>
    </row>
    <row r="2570" spans="1:18" x14ac:dyDescent="0.2">
      <c r="A2570" s="95" t="str">
        <f>IF(ISBLANK('Zusatzblatt (Perigon)'!E2565),"",'Zusatzblatt (Perigon)'!E2565)</f>
        <v/>
      </c>
      <c r="B2570" s="95" t="str">
        <f>IF(ISBLANK('Zusatzblatt (Perigon)'!G2565),"",'Zusatzblatt (Perigon)'!G2565)</f>
        <v/>
      </c>
      <c r="C2570" s="96" t="str">
        <f>IF(ISBLANK('Zusatzblatt (Perigon)'!I2565),"",'Zusatzblatt (Perigon)'!I2565)</f>
        <v/>
      </c>
      <c r="D2570" s="97" t="str">
        <f>IF(ISBLANK('Zusatzblatt (Perigon)'!J2565),"",'Zusatzblatt (Perigon)'!J2565)</f>
        <v/>
      </c>
      <c r="E2570" s="64" t="str">
        <f>IF(ISBLANK('Zusatzblatt (Perigon)'!K2565),"",'Zusatzblatt (Perigon)'!K2565)</f>
        <v/>
      </c>
      <c r="F2570" s="65"/>
      <c r="G2570" s="64"/>
      <c r="H2570" s="69" t="str">
        <f>IF(ISBLANK('Zusatzblatt (Perigon)'!L2565),"",'Zusatzblatt (Perigon)'!L2565)</f>
        <v/>
      </c>
      <c r="I2570" s="69" t="str">
        <f>IF(ISBLANK('Zusatzblatt (Perigon)'!M2565),"",'Zusatzblatt (Perigon)'!M2565)</f>
        <v/>
      </c>
      <c r="J2570" s="98" t="str">
        <f>IF(ISBLANK('Zusatzblatt (Perigon)'!N2565),"",'Zusatzblatt (Perigon)'!N2565)</f>
        <v/>
      </c>
      <c r="K2570" s="99" t="str">
        <f>IF(ISBLANK('Zusatzblatt (Perigon)'!J2565),"",'Zusatzblatt (Perigon)'!T2565)</f>
        <v/>
      </c>
      <c r="L2570" s="95" t="str">
        <f>IF(ISBLANK('Zusatzblatt (Perigon)'!O2565),"",'Zusatzblatt (Perigon)'!O2565)</f>
        <v/>
      </c>
      <c r="M2570" s="95" t="str">
        <f>IF(ISBLANK('Zusatzblatt (Perigon)'!R2565),"",'Zusatzblatt (Perigon)'!R2565)</f>
        <v/>
      </c>
      <c r="N2570" s="95" t="str">
        <f>IF(ISBLANK('Zusatzblatt (Perigon)'!P2565),"",'Zusatzblatt (Perigon)'!P2565)</f>
        <v/>
      </c>
      <c r="O2570" s="38" t="str">
        <f>IF($L2570="","",VLOOKUP($R2570,Tarife!$A$2:$R$599,13,FALSE))</f>
        <v/>
      </c>
      <c r="P2570" s="38" t="str">
        <f t="shared" si="40"/>
        <v/>
      </c>
      <c r="R2570" s="100" t="str">
        <f>Zusammenzug!$C$25&amp;"-"&amp;Zusammenzug!$A$7&amp;"-"&amp;Leistungen!L2570</f>
        <v>2026-Nicht beauftragte Spitex-Organisation-</v>
      </c>
    </row>
    <row r="2571" spans="1:18" x14ac:dyDescent="0.2">
      <c r="A2571" s="95" t="str">
        <f>IF(ISBLANK('Zusatzblatt (Perigon)'!E2566),"",'Zusatzblatt (Perigon)'!E2566)</f>
        <v/>
      </c>
      <c r="B2571" s="95" t="str">
        <f>IF(ISBLANK('Zusatzblatt (Perigon)'!G2566),"",'Zusatzblatt (Perigon)'!G2566)</f>
        <v/>
      </c>
      <c r="C2571" s="96" t="str">
        <f>IF(ISBLANK('Zusatzblatt (Perigon)'!I2566),"",'Zusatzblatt (Perigon)'!I2566)</f>
        <v/>
      </c>
      <c r="D2571" s="97" t="str">
        <f>IF(ISBLANK('Zusatzblatt (Perigon)'!J2566),"",'Zusatzblatt (Perigon)'!J2566)</f>
        <v/>
      </c>
      <c r="E2571" s="64" t="str">
        <f>IF(ISBLANK('Zusatzblatt (Perigon)'!K2566),"",'Zusatzblatt (Perigon)'!K2566)</f>
        <v/>
      </c>
      <c r="F2571" s="65"/>
      <c r="G2571" s="64"/>
      <c r="H2571" s="69" t="str">
        <f>IF(ISBLANK('Zusatzblatt (Perigon)'!L2566),"",'Zusatzblatt (Perigon)'!L2566)</f>
        <v/>
      </c>
      <c r="I2571" s="69" t="str">
        <f>IF(ISBLANK('Zusatzblatt (Perigon)'!M2566),"",'Zusatzblatt (Perigon)'!M2566)</f>
        <v/>
      </c>
      <c r="J2571" s="98" t="str">
        <f>IF(ISBLANK('Zusatzblatt (Perigon)'!N2566),"",'Zusatzblatt (Perigon)'!N2566)</f>
        <v/>
      </c>
      <c r="K2571" s="99" t="str">
        <f>IF(ISBLANK('Zusatzblatt (Perigon)'!J2566),"",'Zusatzblatt (Perigon)'!T2566)</f>
        <v/>
      </c>
      <c r="L2571" s="95" t="str">
        <f>IF(ISBLANK('Zusatzblatt (Perigon)'!O2566),"",'Zusatzblatt (Perigon)'!O2566)</f>
        <v/>
      </c>
      <c r="M2571" s="95" t="str">
        <f>IF(ISBLANK('Zusatzblatt (Perigon)'!R2566),"",'Zusatzblatt (Perigon)'!R2566)</f>
        <v/>
      </c>
      <c r="N2571" s="95" t="str">
        <f>IF(ISBLANK('Zusatzblatt (Perigon)'!P2566),"",'Zusatzblatt (Perigon)'!P2566)</f>
        <v/>
      </c>
      <c r="O2571" s="38" t="str">
        <f>IF($L2571="","",VLOOKUP($R2571,Tarife!$A$2:$R$599,13,FALSE))</f>
        <v/>
      </c>
      <c r="P2571" s="38" t="str">
        <f t="shared" si="40"/>
        <v/>
      </c>
      <c r="R2571" s="100" t="str">
        <f>Zusammenzug!$C$25&amp;"-"&amp;Zusammenzug!$A$7&amp;"-"&amp;Leistungen!L2571</f>
        <v>2026-Nicht beauftragte Spitex-Organisation-</v>
      </c>
    </row>
    <row r="2572" spans="1:18" x14ac:dyDescent="0.2">
      <c r="A2572" s="95" t="str">
        <f>IF(ISBLANK('Zusatzblatt (Perigon)'!E2567),"",'Zusatzblatt (Perigon)'!E2567)</f>
        <v/>
      </c>
      <c r="B2572" s="95" t="str">
        <f>IF(ISBLANK('Zusatzblatt (Perigon)'!G2567),"",'Zusatzblatt (Perigon)'!G2567)</f>
        <v/>
      </c>
      <c r="C2572" s="96" t="str">
        <f>IF(ISBLANK('Zusatzblatt (Perigon)'!I2567),"",'Zusatzblatt (Perigon)'!I2567)</f>
        <v/>
      </c>
      <c r="D2572" s="97" t="str">
        <f>IF(ISBLANK('Zusatzblatt (Perigon)'!J2567),"",'Zusatzblatt (Perigon)'!J2567)</f>
        <v/>
      </c>
      <c r="E2572" s="64" t="str">
        <f>IF(ISBLANK('Zusatzblatt (Perigon)'!K2567),"",'Zusatzblatt (Perigon)'!K2567)</f>
        <v/>
      </c>
      <c r="F2572" s="65"/>
      <c r="G2572" s="64"/>
      <c r="H2572" s="69" t="str">
        <f>IF(ISBLANK('Zusatzblatt (Perigon)'!L2567),"",'Zusatzblatt (Perigon)'!L2567)</f>
        <v/>
      </c>
      <c r="I2572" s="69" t="str">
        <f>IF(ISBLANK('Zusatzblatt (Perigon)'!M2567),"",'Zusatzblatt (Perigon)'!M2567)</f>
        <v/>
      </c>
      <c r="J2572" s="98" t="str">
        <f>IF(ISBLANK('Zusatzblatt (Perigon)'!N2567),"",'Zusatzblatt (Perigon)'!N2567)</f>
        <v/>
      </c>
      <c r="K2572" s="99" t="str">
        <f>IF(ISBLANK('Zusatzblatt (Perigon)'!J2567),"",'Zusatzblatt (Perigon)'!T2567)</f>
        <v/>
      </c>
      <c r="L2572" s="95" t="str">
        <f>IF(ISBLANK('Zusatzblatt (Perigon)'!O2567),"",'Zusatzblatt (Perigon)'!O2567)</f>
        <v/>
      </c>
      <c r="M2572" s="95" t="str">
        <f>IF(ISBLANK('Zusatzblatt (Perigon)'!R2567),"",'Zusatzblatt (Perigon)'!R2567)</f>
        <v/>
      </c>
      <c r="N2572" s="95" t="str">
        <f>IF(ISBLANK('Zusatzblatt (Perigon)'!P2567),"",'Zusatzblatt (Perigon)'!P2567)</f>
        <v/>
      </c>
      <c r="O2572" s="38" t="str">
        <f>IF($L2572="","",VLOOKUP($R2572,Tarife!$A$2:$R$599,13,FALSE))</f>
        <v/>
      </c>
      <c r="P2572" s="38" t="str">
        <f t="shared" si="40"/>
        <v/>
      </c>
      <c r="R2572" s="100" t="str">
        <f>Zusammenzug!$C$25&amp;"-"&amp;Zusammenzug!$A$7&amp;"-"&amp;Leistungen!L2572</f>
        <v>2026-Nicht beauftragte Spitex-Organisation-</v>
      </c>
    </row>
    <row r="2573" spans="1:18" x14ac:dyDescent="0.2">
      <c r="A2573" s="95" t="str">
        <f>IF(ISBLANK('Zusatzblatt (Perigon)'!E2568),"",'Zusatzblatt (Perigon)'!E2568)</f>
        <v/>
      </c>
      <c r="B2573" s="95" t="str">
        <f>IF(ISBLANK('Zusatzblatt (Perigon)'!G2568),"",'Zusatzblatt (Perigon)'!G2568)</f>
        <v/>
      </c>
      <c r="C2573" s="96" t="str">
        <f>IF(ISBLANK('Zusatzblatt (Perigon)'!I2568),"",'Zusatzblatt (Perigon)'!I2568)</f>
        <v/>
      </c>
      <c r="D2573" s="97" t="str">
        <f>IF(ISBLANK('Zusatzblatt (Perigon)'!J2568),"",'Zusatzblatt (Perigon)'!J2568)</f>
        <v/>
      </c>
      <c r="E2573" s="64" t="str">
        <f>IF(ISBLANK('Zusatzblatt (Perigon)'!K2568),"",'Zusatzblatt (Perigon)'!K2568)</f>
        <v/>
      </c>
      <c r="F2573" s="65"/>
      <c r="G2573" s="64"/>
      <c r="H2573" s="69" t="str">
        <f>IF(ISBLANK('Zusatzblatt (Perigon)'!L2568),"",'Zusatzblatt (Perigon)'!L2568)</f>
        <v/>
      </c>
      <c r="I2573" s="69" t="str">
        <f>IF(ISBLANK('Zusatzblatt (Perigon)'!M2568),"",'Zusatzblatt (Perigon)'!M2568)</f>
        <v/>
      </c>
      <c r="J2573" s="98" t="str">
        <f>IF(ISBLANK('Zusatzblatt (Perigon)'!N2568),"",'Zusatzblatt (Perigon)'!N2568)</f>
        <v/>
      </c>
      <c r="K2573" s="99" t="str">
        <f>IF(ISBLANK('Zusatzblatt (Perigon)'!J2568),"",'Zusatzblatt (Perigon)'!T2568)</f>
        <v/>
      </c>
      <c r="L2573" s="95" t="str">
        <f>IF(ISBLANK('Zusatzblatt (Perigon)'!O2568),"",'Zusatzblatt (Perigon)'!O2568)</f>
        <v/>
      </c>
      <c r="M2573" s="95" t="str">
        <f>IF(ISBLANK('Zusatzblatt (Perigon)'!R2568),"",'Zusatzblatt (Perigon)'!R2568)</f>
        <v/>
      </c>
      <c r="N2573" s="95" t="str">
        <f>IF(ISBLANK('Zusatzblatt (Perigon)'!P2568),"",'Zusatzblatt (Perigon)'!P2568)</f>
        <v/>
      </c>
      <c r="O2573" s="38" t="str">
        <f>IF($L2573="","",VLOOKUP($R2573,Tarife!$A$2:$R$599,13,FALSE))</f>
        <v/>
      </c>
      <c r="P2573" s="38" t="str">
        <f t="shared" si="40"/>
        <v/>
      </c>
      <c r="R2573" s="100" t="str">
        <f>Zusammenzug!$C$25&amp;"-"&amp;Zusammenzug!$A$7&amp;"-"&amp;Leistungen!L2573</f>
        <v>2026-Nicht beauftragte Spitex-Organisation-</v>
      </c>
    </row>
    <row r="2574" spans="1:18" x14ac:dyDescent="0.2">
      <c r="A2574" s="95" t="str">
        <f>IF(ISBLANK('Zusatzblatt (Perigon)'!E2569),"",'Zusatzblatt (Perigon)'!E2569)</f>
        <v/>
      </c>
      <c r="B2574" s="95" t="str">
        <f>IF(ISBLANK('Zusatzblatt (Perigon)'!G2569),"",'Zusatzblatt (Perigon)'!G2569)</f>
        <v/>
      </c>
      <c r="C2574" s="96" t="str">
        <f>IF(ISBLANK('Zusatzblatt (Perigon)'!I2569),"",'Zusatzblatt (Perigon)'!I2569)</f>
        <v/>
      </c>
      <c r="D2574" s="97" t="str">
        <f>IF(ISBLANK('Zusatzblatt (Perigon)'!J2569),"",'Zusatzblatt (Perigon)'!J2569)</f>
        <v/>
      </c>
      <c r="E2574" s="64" t="str">
        <f>IF(ISBLANK('Zusatzblatt (Perigon)'!K2569),"",'Zusatzblatt (Perigon)'!K2569)</f>
        <v/>
      </c>
      <c r="F2574" s="65"/>
      <c r="G2574" s="64"/>
      <c r="H2574" s="69" t="str">
        <f>IF(ISBLANK('Zusatzblatt (Perigon)'!L2569),"",'Zusatzblatt (Perigon)'!L2569)</f>
        <v/>
      </c>
      <c r="I2574" s="69" t="str">
        <f>IF(ISBLANK('Zusatzblatt (Perigon)'!M2569),"",'Zusatzblatt (Perigon)'!M2569)</f>
        <v/>
      </c>
      <c r="J2574" s="98" t="str">
        <f>IF(ISBLANK('Zusatzblatt (Perigon)'!N2569),"",'Zusatzblatt (Perigon)'!N2569)</f>
        <v/>
      </c>
      <c r="K2574" s="99" t="str">
        <f>IF(ISBLANK('Zusatzblatt (Perigon)'!J2569),"",'Zusatzblatt (Perigon)'!T2569)</f>
        <v/>
      </c>
      <c r="L2574" s="95" t="str">
        <f>IF(ISBLANK('Zusatzblatt (Perigon)'!O2569),"",'Zusatzblatt (Perigon)'!O2569)</f>
        <v/>
      </c>
      <c r="M2574" s="95" t="str">
        <f>IF(ISBLANK('Zusatzblatt (Perigon)'!R2569),"",'Zusatzblatt (Perigon)'!R2569)</f>
        <v/>
      </c>
      <c r="N2574" s="95" t="str">
        <f>IF(ISBLANK('Zusatzblatt (Perigon)'!P2569),"",'Zusatzblatt (Perigon)'!P2569)</f>
        <v/>
      </c>
      <c r="O2574" s="38" t="str">
        <f>IF($L2574="","",VLOOKUP($R2574,Tarife!$A$2:$R$599,13,FALSE))</f>
        <v/>
      </c>
      <c r="P2574" s="38" t="str">
        <f t="shared" si="40"/>
        <v/>
      </c>
      <c r="R2574" s="100" t="str">
        <f>Zusammenzug!$C$25&amp;"-"&amp;Zusammenzug!$A$7&amp;"-"&amp;Leistungen!L2574</f>
        <v>2026-Nicht beauftragte Spitex-Organisation-</v>
      </c>
    </row>
    <row r="2575" spans="1:18" x14ac:dyDescent="0.2">
      <c r="A2575" s="95" t="str">
        <f>IF(ISBLANK('Zusatzblatt (Perigon)'!E2570),"",'Zusatzblatt (Perigon)'!E2570)</f>
        <v/>
      </c>
      <c r="B2575" s="95" t="str">
        <f>IF(ISBLANK('Zusatzblatt (Perigon)'!G2570),"",'Zusatzblatt (Perigon)'!G2570)</f>
        <v/>
      </c>
      <c r="C2575" s="96" t="str">
        <f>IF(ISBLANK('Zusatzblatt (Perigon)'!I2570),"",'Zusatzblatt (Perigon)'!I2570)</f>
        <v/>
      </c>
      <c r="D2575" s="97" t="str">
        <f>IF(ISBLANK('Zusatzblatt (Perigon)'!J2570),"",'Zusatzblatt (Perigon)'!J2570)</f>
        <v/>
      </c>
      <c r="E2575" s="64" t="str">
        <f>IF(ISBLANK('Zusatzblatt (Perigon)'!K2570),"",'Zusatzblatt (Perigon)'!K2570)</f>
        <v/>
      </c>
      <c r="F2575" s="65"/>
      <c r="G2575" s="64"/>
      <c r="H2575" s="69" t="str">
        <f>IF(ISBLANK('Zusatzblatt (Perigon)'!L2570),"",'Zusatzblatt (Perigon)'!L2570)</f>
        <v/>
      </c>
      <c r="I2575" s="69" t="str">
        <f>IF(ISBLANK('Zusatzblatt (Perigon)'!M2570),"",'Zusatzblatt (Perigon)'!M2570)</f>
        <v/>
      </c>
      <c r="J2575" s="98" t="str">
        <f>IF(ISBLANK('Zusatzblatt (Perigon)'!N2570),"",'Zusatzblatt (Perigon)'!N2570)</f>
        <v/>
      </c>
      <c r="K2575" s="99" t="str">
        <f>IF(ISBLANK('Zusatzblatt (Perigon)'!J2570),"",'Zusatzblatt (Perigon)'!T2570)</f>
        <v/>
      </c>
      <c r="L2575" s="95" t="str">
        <f>IF(ISBLANK('Zusatzblatt (Perigon)'!O2570),"",'Zusatzblatt (Perigon)'!O2570)</f>
        <v/>
      </c>
      <c r="M2575" s="95" t="str">
        <f>IF(ISBLANK('Zusatzblatt (Perigon)'!R2570),"",'Zusatzblatt (Perigon)'!R2570)</f>
        <v/>
      </c>
      <c r="N2575" s="95" t="str">
        <f>IF(ISBLANK('Zusatzblatt (Perigon)'!P2570),"",'Zusatzblatt (Perigon)'!P2570)</f>
        <v/>
      </c>
      <c r="O2575" s="38" t="str">
        <f>IF($L2575="","",VLOOKUP($R2575,Tarife!$A$2:$R$599,13,FALSE))</f>
        <v/>
      </c>
      <c r="P2575" s="38" t="str">
        <f t="shared" si="40"/>
        <v/>
      </c>
      <c r="R2575" s="100" t="str">
        <f>Zusammenzug!$C$25&amp;"-"&amp;Zusammenzug!$A$7&amp;"-"&amp;Leistungen!L2575</f>
        <v>2026-Nicht beauftragte Spitex-Organisation-</v>
      </c>
    </row>
    <row r="2576" spans="1:18" x14ac:dyDescent="0.2">
      <c r="A2576" s="95" t="str">
        <f>IF(ISBLANK('Zusatzblatt (Perigon)'!E2571),"",'Zusatzblatt (Perigon)'!E2571)</f>
        <v/>
      </c>
      <c r="B2576" s="95" t="str">
        <f>IF(ISBLANK('Zusatzblatt (Perigon)'!G2571),"",'Zusatzblatt (Perigon)'!G2571)</f>
        <v/>
      </c>
      <c r="C2576" s="96" t="str">
        <f>IF(ISBLANK('Zusatzblatt (Perigon)'!I2571),"",'Zusatzblatt (Perigon)'!I2571)</f>
        <v/>
      </c>
      <c r="D2576" s="97" t="str">
        <f>IF(ISBLANK('Zusatzblatt (Perigon)'!J2571),"",'Zusatzblatt (Perigon)'!J2571)</f>
        <v/>
      </c>
      <c r="E2576" s="64" t="str">
        <f>IF(ISBLANK('Zusatzblatt (Perigon)'!K2571),"",'Zusatzblatt (Perigon)'!K2571)</f>
        <v/>
      </c>
      <c r="F2576" s="65"/>
      <c r="G2576" s="64"/>
      <c r="H2576" s="69" t="str">
        <f>IF(ISBLANK('Zusatzblatt (Perigon)'!L2571),"",'Zusatzblatt (Perigon)'!L2571)</f>
        <v/>
      </c>
      <c r="I2576" s="69" t="str">
        <f>IF(ISBLANK('Zusatzblatt (Perigon)'!M2571),"",'Zusatzblatt (Perigon)'!M2571)</f>
        <v/>
      </c>
      <c r="J2576" s="98" t="str">
        <f>IF(ISBLANK('Zusatzblatt (Perigon)'!N2571),"",'Zusatzblatt (Perigon)'!N2571)</f>
        <v/>
      </c>
      <c r="K2576" s="99" t="str">
        <f>IF(ISBLANK('Zusatzblatt (Perigon)'!J2571),"",'Zusatzblatt (Perigon)'!T2571)</f>
        <v/>
      </c>
      <c r="L2576" s="95" t="str">
        <f>IF(ISBLANK('Zusatzblatt (Perigon)'!O2571),"",'Zusatzblatt (Perigon)'!O2571)</f>
        <v/>
      </c>
      <c r="M2576" s="95" t="str">
        <f>IF(ISBLANK('Zusatzblatt (Perigon)'!R2571),"",'Zusatzblatt (Perigon)'!R2571)</f>
        <v/>
      </c>
      <c r="N2576" s="95" t="str">
        <f>IF(ISBLANK('Zusatzblatt (Perigon)'!P2571),"",'Zusatzblatt (Perigon)'!P2571)</f>
        <v/>
      </c>
      <c r="O2576" s="38" t="str">
        <f>IF($L2576="","",VLOOKUP($R2576,Tarife!$A$2:$R$599,13,FALSE))</f>
        <v/>
      </c>
      <c r="P2576" s="38" t="str">
        <f t="shared" si="40"/>
        <v/>
      </c>
      <c r="R2576" s="100" t="str">
        <f>Zusammenzug!$C$25&amp;"-"&amp;Zusammenzug!$A$7&amp;"-"&amp;Leistungen!L2576</f>
        <v>2026-Nicht beauftragte Spitex-Organisation-</v>
      </c>
    </row>
    <row r="2577" spans="1:18" x14ac:dyDescent="0.2">
      <c r="A2577" s="95" t="str">
        <f>IF(ISBLANK('Zusatzblatt (Perigon)'!E2572),"",'Zusatzblatt (Perigon)'!E2572)</f>
        <v/>
      </c>
      <c r="B2577" s="95" t="str">
        <f>IF(ISBLANK('Zusatzblatt (Perigon)'!G2572),"",'Zusatzblatt (Perigon)'!G2572)</f>
        <v/>
      </c>
      <c r="C2577" s="96" t="str">
        <f>IF(ISBLANK('Zusatzblatt (Perigon)'!I2572),"",'Zusatzblatt (Perigon)'!I2572)</f>
        <v/>
      </c>
      <c r="D2577" s="97" t="str">
        <f>IF(ISBLANK('Zusatzblatt (Perigon)'!J2572),"",'Zusatzblatt (Perigon)'!J2572)</f>
        <v/>
      </c>
      <c r="E2577" s="64" t="str">
        <f>IF(ISBLANK('Zusatzblatt (Perigon)'!K2572),"",'Zusatzblatt (Perigon)'!K2572)</f>
        <v/>
      </c>
      <c r="F2577" s="65"/>
      <c r="G2577" s="64"/>
      <c r="H2577" s="69" t="str">
        <f>IF(ISBLANK('Zusatzblatt (Perigon)'!L2572),"",'Zusatzblatt (Perigon)'!L2572)</f>
        <v/>
      </c>
      <c r="I2577" s="69" t="str">
        <f>IF(ISBLANK('Zusatzblatt (Perigon)'!M2572),"",'Zusatzblatt (Perigon)'!M2572)</f>
        <v/>
      </c>
      <c r="J2577" s="98" t="str">
        <f>IF(ISBLANK('Zusatzblatt (Perigon)'!N2572),"",'Zusatzblatt (Perigon)'!N2572)</f>
        <v/>
      </c>
      <c r="K2577" s="99" t="str">
        <f>IF(ISBLANK('Zusatzblatt (Perigon)'!J2572),"",'Zusatzblatt (Perigon)'!T2572)</f>
        <v/>
      </c>
      <c r="L2577" s="95" t="str">
        <f>IF(ISBLANK('Zusatzblatt (Perigon)'!O2572),"",'Zusatzblatt (Perigon)'!O2572)</f>
        <v/>
      </c>
      <c r="M2577" s="95" t="str">
        <f>IF(ISBLANK('Zusatzblatt (Perigon)'!R2572),"",'Zusatzblatt (Perigon)'!R2572)</f>
        <v/>
      </c>
      <c r="N2577" s="95" t="str">
        <f>IF(ISBLANK('Zusatzblatt (Perigon)'!P2572),"",'Zusatzblatt (Perigon)'!P2572)</f>
        <v/>
      </c>
      <c r="O2577" s="38" t="str">
        <f>IF($L2577="","",VLOOKUP($R2577,Tarife!$A$2:$R$599,13,FALSE))</f>
        <v/>
      </c>
      <c r="P2577" s="38" t="str">
        <f t="shared" si="40"/>
        <v/>
      </c>
      <c r="R2577" s="100" t="str">
        <f>Zusammenzug!$C$25&amp;"-"&amp;Zusammenzug!$A$7&amp;"-"&amp;Leistungen!L2577</f>
        <v>2026-Nicht beauftragte Spitex-Organisation-</v>
      </c>
    </row>
    <row r="2578" spans="1:18" x14ac:dyDescent="0.2">
      <c r="A2578" s="95" t="str">
        <f>IF(ISBLANK('Zusatzblatt (Perigon)'!E2573),"",'Zusatzblatt (Perigon)'!E2573)</f>
        <v/>
      </c>
      <c r="B2578" s="95" t="str">
        <f>IF(ISBLANK('Zusatzblatt (Perigon)'!G2573),"",'Zusatzblatt (Perigon)'!G2573)</f>
        <v/>
      </c>
      <c r="C2578" s="96" t="str">
        <f>IF(ISBLANK('Zusatzblatt (Perigon)'!I2573),"",'Zusatzblatt (Perigon)'!I2573)</f>
        <v/>
      </c>
      <c r="D2578" s="97" t="str">
        <f>IF(ISBLANK('Zusatzblatt (Perigon)'!J2573),"",'Zusatzblatt (Perigon)'!J2573)</f>
        <v/>
      </c>
      <c r="E2578" s="64" t="str">
        <f>IF(ISBLANK('Zusatzblatt (Perigon)'!K2573),"",'Zusatzblatt (Perigon)'!K2573)</f>
        <v/>
      </c>
      <c r="F2578" s="65"/>
      <c r="G2578" s="64"/>
      <c r="H2578" s="69" t="str">
        <f>IF(ISBLANK('Zusatzblatt (Perigon)'!L2573),"",'Zusatzblatt (Perigon)'!L2573)</f>
        <v/>
      </c>
      <c r="I2578" s="69" t="str">
        <f>IF(ISBLANK('Zusatzblatt (Perigon)'!M2573),"",'Zusatzblatt (Perigon)'!M2573)</f>
        <v/>
      </c>
      <c r="J2578" s="98" t="str">
        <f>IF(ISBLANK('Zusatzblatt (Perigon)'!N2573),"",'Zusatzblatt (Perigon)'!N2573)</f>
        <v/>
      </c>
      <c r="K2578" s="99" t="str">
        <f>IF(ISBLANK('Zusatzblatt (Perigon)'!J2573),"",'Zusatzblatt (Perigon)'!T2573)</f>
        <v/>
      </c>
      <c r="L2578" s="95" t="str">
        <f>IF(ISBLANK('Zusatzblatt (Perigon)'!O2573),"",'Zusatzblatt (Perigon)'!O2573)</f>
        <v/>
      </c>
      <c r="M2578" s="95" t="str">
        <f>IF(ISBLANK('Zusatzblatt (Perigon)'!R2573),"",'Zusatzblatt (Perigon)'!R2573)</f>
        <v/>
      </c>
      <c r="N2578" s="95" t="str">
        <f>IF(ISBLANK('Zusatzblatt (Perigon)'!P2573),"",'Zusatzblatt (Perigon)'!P2573)</f>
        <v/>
      </c>
      <c r="O2578" s="38" t="str">
        <f>IF($L2578="","",VLOOKUP($R2578,Tarife!$A$2:$R$599,13,FALSE))</f>
        <v/>
      </c>
      <c r="P2578" s="38" t="str">
        <f t="shared" si="40"/>
        <v/>
      </c>
      <c r="R2578" s="100" t="str">
        <f>Zusammenzug!$C$25&amp;"-"&amp;Zusammenzug!$A$7&amp;"-"&amp;Leistungen!L2578</f>
        <v>2026-Nicht beauftragte Spitex-Organisation-</v>
      </c>
    </row>
    <row r="2579" spans="1:18" x14ac:dyDescent="0.2">
      <c r="A2579" s="95" t="str">
        <f>IF(ISBLANK('Zusatzblatt (Perigon)'!E2574),"",'Zusatzblatt (Perigon)'!E2574)</f>
        <v/>
      </c>
      <c r="B2579" s="95" t="str">
        <f>IF(ISBLANK('Zusatzblatt (Perigon)'!G2574),"",'Zusatzblatt (Perigon)'!G2574)</f>
        <v/>
      </c>
      <c r="C2579" s="96" t="str">
        <f>IF(ISBLANK('Zusatzblatt (Perigon)'!I2574),"",'Zusatzblatt (Perigon)'!I2574)</f>
        <v/>
      </c>
      <c r="D2579" s="97" t="str">
        <f>IF(ISBLANK('Zusatzblatt (Perigon)'!J2574),"",'Zusatzblatt (Perigon)'!J2574)</f>
        <v/>
      </c>
      <c r="E2579" s="64" t="str">
        <f>IF(ISBLANK('Zusatzblatt (Perigon)'!K2574),"",'Zusatzblatt (Perigon)'!K2574)</f>
        <v/>
      </c>
      <c r="F2579" s="65"/>
      <c r="G2579" s="64"/>
      <c r="H2579" s="69" t="str">
        <f>IF(ISBLANK('Zusatzblatt (Perigon)'!L2574),"",'Zusatzblatt (Perigon)'!L2574)</f>
        <v/>
      </c>
      <c r="I2579" s="69" t="str">
        <f>IF(ISBLANK('Zusatzblatt (Perigon)'!M2574),"",'Zusatzblatt (Perigon)'!M2574)</f>
        <v/>
      </c>
      <c r="J2579" s="98" t="str">
        <f>IF(ISBLANK('Zusatzblatt (Perigon)'!N2574),"",'Zusatzblatt (Perigon)'!N2574)</f>
        <v/>
      </c>
      <c r="K2579" s="99" t="str">
        <f>IF(ISBLANK('Zusatzblatt (Perigon)'!J2574),"",'Zusatzblatt (Perigon)'!T2574)</f>
        <v/>
      </c>
      <c r="L2579" s="95" t="str">
        <f>IF(ISBLANK('Zusatzblatt (Perigon)'!O2574),"",'Zusatzblatt (Perigon)'!O2574)</f>
        <v/>
      </c>
      <c r="M2579" s="95" t="str">
        <f>IF(ISBLANK('Zusatzblatt (Perigon)'!R2574),"",'Zusatzblatt (Perigon)'!R2574)</f>
        <v/>
      </c>
      <c r="N2579" s="95" t="str">
        <f>IF(ISBLANK('Zusatzblatt (Perigon)'!P2574),"",'Zusatzblatt (Perigon)'!P2574)</f>
        <v/>
      </c>
      <c r="O2579" s="38" t="str">
        <f>IF($L2579="","",VLOOKUP($R2579,Tarife!$A$2:$R$599,13,FALSE))</f>
        <v/>
      </c>
      <c r="P2579" s="38" t="str">
        <f t="shared" si="40"/>
        <v/>
      </c>
      <c r="R2579" s="100" t="str">
        <f>Zusammenzug!$C$25&amp;"-"&amp;Zusammenzug!$A$7&amp;"-"&amp;Leistungen!L2579</f>
        <v>2026-Nicht beauftragte Spitex-Organisation-</v>
      </c>
    </row>
    <row r="2580" spans="1:18" x14ac:dyDescent="0.2">
      <c r="A2580" s="95" t="str">
        <f>IF(ISBLANK('Zusatzblatt (Perigon)'!E2575),"",'Zusatzblatt (Perigon)'!E2575)</f>
        <v/>
      </c>
      <c r="B2580" s="95" t="str">
        <f>IF(ISBLANK('Zusatzblatt (Perigon)'!G2575),"",'Zusatzblatt (Perigon)'!G2575)</f>
        <v/>
      </c>
      <c r="C2580" s="96" t="str">
        <f>IF(ISBLANK('Zusatzblatt (Perigon)'!I2575),"",'Zusatzblatt (Perigon)'!I2575)</f>
        <v/>
      </c>
      <c r="D2580" s="97" t="str">
        <f>IF(ISBLANK('Zusatzblatt (Perigon)'!J2575),"",'Zusatzblatt (Perigon)'!J2575)</f>
        <v/>
      </c>
      <c r="E2580" s="64" t="str">
        <f>IF(ISBLANK('Zusatzblatt (Perigon)'!K2575),"",'Zusatzblatt (Perigon)'!K2575)</f>
        <v/>
      </c>
      <c r="F2580" s="65"/>
      <c r="G2580" s="64"/>
      <c r="H2580" s="69" t="str">
        <f>IF(ISBLANK('Zusatzblatt (Perigon)'!L2575),"",'Zusatzblatt (Perigon)'!L2575)</f>
        <v/>
      </c>
      <c r="I2580" s="69" t="str">
        <f>IF(ISBLANK('Zusatzblatt (Perigon)'!M2575),"",'Zusatzblatt (Perigon)'!M2575)</f>
        <v/>
      </c>
      <c r="J2580" s="98" t="str">
        <f>IF(ISBLANK('Zusatzblatt (Perigon)'!N2575),"",'Zusatzblatt (Perigon)'!N2575)</f>
        <v/>
      </c>
      <c r="K2580" s="99" t="str">
        <f>IF(ISBLANK('Zusatzblatt (Perigon)'!J2575),"",'Zusatzblatt (Perigon)'!T2575)</f>
        <v/>
      </c>
      <c r="L2580" s="95" t="str">
        <f>IF(ISBLANK('Zusatzblatt (Perigon)'!O2575),"",'Zusatzblatt (Perigon)'!O2575)</f>
        <v/>
      </c>
      <c r="M2580" s="95" t="str">
        <f>IF(ISBLANK('Zusatzblatt (Perigon)'!R2575),"",'Zusatzblatt (Perigon)'!R2575)</f>
        <v/>
      </c>
      <c r="N2580" s="95" t="str">
        <f>IF(ISBLANK('Zusatzblatt (Perigon)'!P2575),"",'Zusatzblatt (Perigon)'!P2575)</f>
        <v/>
      </c>
      <c r="O2580" s="38" t="str">
        <f>IF($L2580="","",VLOOKUP($R2580,Tarife!$A$2:$R$599,13,FALSE))</f>
        <v/>
      </c>
      <c r="P2580" s="38" t="str">
        <f t="shared" si="40"/>
        <v/>
      </c>
      <c r="R2580" s="100" t="str">
        <f>Zusammenzug!$C$25&amp;"-"&amp;Zusammenzug!$A$7&amp;"-"&amp;Leistungen!L2580</f>
        <v>2026-Nicht beauftragte Spitex-Organisation-</v>
      </c>
    </row>
    <row r="2581" spans="1:18" x14ac:dyDescent="0.2">
      <c r="A2581" s="95" t="str">
        <f>IF(ISBLANK('Zusatzblatt (Perigon)'!E2576),"",'Zusatzblatt (Perigon)'!E2576)</f>
        <v/>
      </c>
      <c r="B2581" s="95" t="str">
        <f>IF(ISBLANK('Zusatzblatt (Perigon)'!G2576),"",'Zusatzblatt (Perigon)'!G2576)</f>
        <v/>
      </c>
      <c r="C2581" s="96" t="str">
        <f>IF(ISBLANK('Zusatzblatt (Perigon)'!I2576),"",'Zusatzblatt (Perigon)'!I2576)</f>
        <v/>
      </c>
      <c r="D2581" s="97" t="str">
        <f>IF(ISBLANK('Zusatzblatt (Perigon)'!J2576),"",'Zusatzblatt (Perigon)'!J2576)</f>
        <v/>
      </c>
      <c r="E2581" s="64" t="str">
        <f>IF(ISBLANK('Zusatzblatt (Perigon)'!K2576),"",'Zusatzblatt (Perigon)'!K2576)</f>
        <v/>
      </c>
      <c r="F2581" s="65"/>
      <c r="G2581" s="64"/>
      <c r="H2581" s="69" t="str">
        <f>IF(ISBLANK('Zusatzblatt (Perigon)'!L2576),"",'Zusatzblatt (Perigon)'!L2576)</f>
        <v/>
      </c>
      <c r="I2581" s="69" t="str">
        <f>IF(ISBLANK('Zusatzblatt (Perigon)'!M2576),"",'Zusatzblatt (Perigon)'!M2576)</f>
        <v/>
      </c>
      <c r="J2581" s="98" t="str">
        <f>IF(ISBLANK('Zusatzblatt (Perigon)'!N2576),"",'Zusatzblatt (Perigon)'!N2576)</f>
        <v/>
      </c>
      <c r="K2581" s="99" t="str">
        <f>IF(ISBLANK('Zusatzblatt (Perigon)'!J2576),"",'Zusatzblatt (Perigon)'!T2576)</f>
        <v/>
      </c>
      <c r="L2581" s="95" t="str">
        <f>IF(ISBLANK('Zusatzblatt (Perigon)'!O2576),"",'Zusatzblatt (Perigon)'!O2576)</f>
        <v/>
      </c>
      <c r="M2581" s="95" t="str">
        <f>IF(ISBLANK('Zusatzblatt (Perigon)'!R2576),"",'Zusatzblatt (Perigon)'!R2576)</f>
        <v/>
      </c>
      <c r="N2581" s="95" t="str">
        <f>IF(ISBLANK('Zusatzblatt (Perigon)'!P2576),"",'Zusatzblatt (Perigon)'!P2576)</f>
        <v/>
      </c>
      <c r="O2581" s="38" t="str">
        <f>IF($L2581="","",VLOOKUP($R2581,Tarife!$A$2:$R$599,13,FALSE))</f>
        <v/>
      </c>
      <c r="P2581" s="38" t="str">
        <f t="shared" si="40"/>
        <v/>
      </c>
      <c r="R2581" s="100" t="str">
        <f>Zusammenzug!$C$25&amp;"-"&amp;Zusammenzug!$A$7&amp;"-"&amp;Leistungen!L2581</f>
        <v>2026-Nicht beauftragte Spitex-Organisation-</v>
      </c>
    </row>
    <row r="2582" spans="1:18" x14ac:dyDescent="0.2">
      <c r="A2582" s="95" t="str">
        <f>IF(ISBLANK('Zusatzblatt (Perigon)'!E2577),"",'Zusatzblatt (Perigon)'!E2577)</f>
        <v/>
      </c>
      <c r="B2582" s="95" t="str">
        <f>IF(ISBLANK('Zusatzblatt (Perigon)'!G2577),"",'Zusatzblatt (Perigon)'!G2577)</f>
        <v/>
      </c>
      <c r="C2582" s="96" t="str">
        <f>IF(ISBLANK('Zusatzblatt (Perigon)'!I2577),"",'Zusatzblatt (Perigon)'!I2577)</f>
        <v/>
      </c>
      <c r="D2582" s="97" t="str">
        <f>IF(ISBLANK('Zusatzblatt (Perigon)'!J2577),"",'Zusatzblatt (Perigon)'!J2577)</f>
        <v/>
      </c>
      <c r="E2582" s="64" t="str">
        <f>IF(ISBLANK('Zusatzblatt (Perigon)'!K2577),"",'Zusatzblatt (Perigon)'!K2577)</f>
        <v/>
      </c>
      <c r="F2582" s="65"/>
      <c r="G2582" s="64"/>
      <c r="H2582" s="69" t="str">
        <f>IF(ISBLANK('Zusatzblatt (Perigon)'!L2577),"",'Zusatzblatt (Perigon)'!L2577)</f>
        <v/>
      </c>
      <c r="I2582" s="69" t="str">
        <f>IF(ISBLANK('Zusatzblatt (Perigon)'!M2577),"",'Zusatzblatt (Perigon)'!M2577)</f>
        <v/>
      </c>
      <c r="J2582" s="98" t="str">
        <f>IF(ISBLANK('Zusatzblatt (Perigon)'!N2577),"",'Zusatzblatt (Perigon)'!N2577)</f>
        <v/>
      </c>
      <c r="K2582" s="99" t="str">
        <f>IF(ISBLANK('Zusatzblatt (Perigon)'!J2577),"",'Zusatzblatt (Perigon)'!T2577)</f>
        <v/>
      </c>
      <c r="L2582" s="95" t="str">
        <f>IF(ISBLANK('Zusatzblatt (Perigon)'!O2577),"",'Zusatzblatt (Perigon)'!O2577)</f>
        <v/>
      </c>
      <c r="M2582" s="95" t="str">
        <f>IF(ISBLANK('Zusatzblatt (Perigon)'!R2577),"",'Zusatzblatt (Perigon)'!R2577)</f>
        <v/>
      </c>
      <c r="N2582" s="95" t="str">
        <f>IF(ISBLANK('Zusatzblatt (Perigon)'!P2577),"",'Zusatzblatt (Perigon)'!P2577)</f>
        <v/>
      </c>
      <c r="O2582" s="38" t="str">
        <f>IF($L2582="","",VLOOKUP($R2582,Tarife!$A$2:$R$599,13,FALSE))</f>
        <v/>
      </c>
      <c r="P2582" s="38" t="str">
        <f t="shared" si="40"/>
        <v/>
      </c>
      <c r="R2582" s="100" t="str">
        <f>Zusammenzug!$C$25&amp;"-"&amp;Zusammenzug!$A$7&amp;"-"&amp;Leistungen!L2582</f>
        <v>2026-Nicht beauftragte Spitex-Organisation-</v>
      </c>
    </row>
    <row r="2583" spans="1:18" x14ac:dyDescent="0.2">
      <c r="A2583" s="95" t="str">
        <f>IF(ISBLANK('Zusatzblatt (Perigon)'!E2578),"",'Zusatzblatt (Perigon)'!E2578)</f>
        <v/>
      </c>
      <c r="B2583" s="95" t="str">
        <f>IF(ISBLANK('Zusatzblatt (Perigon)'!G2578),"",'Zusatzblatt (Perigon)'!G2578)</f>
        <v/>
      </c>
      <c r="C2583" s="96" t="str">
        <f>IF(ISBLANK('Zusatzblatt (Perigon)'!I2578),"",'Zusatzblatt (Perigon)'!I2578)</f>
        <v/>
      </c>
      <c r="D2583" s="97" t="str">
        <f>IF(ISBLANK('Zusatzblatt (Perigon)'!J2578),"",'Zusatzblatt (Perigon)'!J2578)</f>
        <v/>
      </c>
      <c r="E2583" s="64" t="str">
        <f>IF(ISBLANK('Zusatzblatt (Perigon)'!K2578),"",'Zusatzblatt (Perigon)'!K2578)</f>
        <v/>
      </c>
      <c r="F2583" s="65"/>
      <c r="G2583" s="64"/>
      <c r="H2583" s="69" t="str">
        <f>IF(ISBLANK('Zusatzblatt (Perigon)'!L2578),"",'Zusatzblatt (Perigon)'!L2578)</f>
        <v/>
      </c>
      <c r="I2583" s="69" t="str">
        <f>IF(ISBLANK('Zusatzblatt (Perigon)'!M2578),"",'Zusatzblatt (Perigon)'!M2578)</f>
        <v/>
      </c>
      <c r="J2583" s="98" t="str">
        <f>IF(ISBLANK('Zusatzblatt (Perigon)'!N2578),"",'Zusatzblatt (Perigon)'!N2578)</f>
        <v/>
      </c>
      <c r="K2583" s="99" t="str">
        <f>IF(ISBLANK('Zusatzblatt (Perigon)'!J2578),"",'Zusatzblatt (Perigon)'!T2578)</f>
        <v/>
      </c>
      <c r="L2583" s="95" t="str">
        <f>IF(ISBLANK('Zusatzblatt (Perigon)'!O2578),"",'Zusatzblatt (Perigon)'!O2578)</f>
        <v/>
      </c>
      <c r="M2583" s="95" t="str">
        <f>IF(ISBLANK('Zusatzblatt (Perigon)'!R2578),"",'Zusatzblatt (Perigon)'!R2578)</f>
        <v/>
      </c>
      <c r="N2583" s="95" t="str">
        <f>IF(ISBLANK('Zusatzblatt (Perigon)'!P2578),"",'Zusatzblatt (Perigon)'!P2578)</f>
        <v/>
      </c>
      <c r="O2583" s="38" t="str">
        <f>IF($L2583="","",VLOOKUP($R2583,Tarife!$A$2:$R$599,13,FALSE))</f>
        <v/>
      </c>
      <c r="P2583" s="38" t="str">
        <f t="shared" si="40"/>
        <v/>
      </c>
      <c r="R2583" s="100" t="str">
        <f>Zusammenzug!$C$25&amp;"-"&amp;Zusammenzug!$A$7&amp;"-"&amp;Leistungen!L2583</f>
        <v>2026-Nicht beauftragte Spitex-Organisation-</v>
      </c>
    </row>
    <row r="2584" spans="1:18" x14ac:dyDescent="0.2">
      <c r="A2584" s="95" t="str">
        <f>IF(ISBLANK('Zusatzblatt (Perigon)'!E2579),"",'Zusatzblatt (Perigon)'!E2579)</f>
        <v/>
      </c>
      <c r="B2584" s="95" t="str">
        <f>IF(ISBLANK('Zusatzblatt (Perigon)'!G2579),"",'Zusatzblatt (Perigon)'!G2579)</f>
        <v/>
      </c>
      <c r="C2584" s="96" t="str">
        <f>IF(ISBLANK('Zusatzblatt (Perigon)'!I2579),"",'Zusatzblatt (Perigon)'!I2579)</f>
        <v/>
      </c>
      <c r="D2584" s="97" t="str">
        <f>IF(ISBLANK('Zusatzblatt (Perigon)'!J2579),"",'Zusatzblatt (Perigon)'!J2579)</f>
        <v/>
      </c>
      <c r="E2584" s="64" t="str">
        <f>IF(ISBLANK('Zusatzblatt (Perigon)'!K2579),"",'Zusatzblatt (Perigon)'!K2579)</f>
        <v/>
      </c>
      <c r="F2584" s="65"/>
      <c r="G2584" s="64"/>
      <c r="H2584" s="69" t="str">
        <f>IF(ISBLANK('Zusatzblatt (Perigon)'!L2579),"",'Zusatzblatt (Perigon)'!L2579)</f>
        <v/>
      </c>
      <c r="I2584" s="69" t="str">
        <f>IF(ISBLANK('Zusatzblatt (Perigon)'!M2579),"",'Zusatzblatt (Perigon)'!M2579)</f>
        <v/>
      </c>
      <c r="J2584" s="98" t="str">
        <f>IF(ISBLANK('Zusatzblatt (Perigon)'!N2579),"",'Zusatzblatt (Perigon)'!N2579)</f>
        <v/>
      </c>
      <c r="K2584" s="99" t="str">
        <f>IF(ISBLANK('Zusatzblatt (Perigon)'!J2579),"",'Zusatzblatt (Perigon)'!T2579)</f>
        <v/>
      </c>
      <c r="L2584" s="95" t="str">
        <f>IF(ISBLANK('Zusatzblatt (Perigon)'!O2579),"",'Zusatzblatt (Perigon)'!O2579)</f>
        <v/>
      </c>
      <c r="M2584" s="95" t="str">
        <f>IF(ISBLANK('Zusatzblatt (Perigon)'!R2579),"",'Zusatzblatt (Perigon)'!R2579)</f>
        <v/>
      </c>
      <c r="N2584" s="95" t="str">
        <f>IF(ISBLANK('Zusatzblatt (Perigon)'!P2579),"",'Zusatzblatt (Perigon)'!P2579)</f>
        <v/>
      </c>
      <c r="O2584" s="38" t="str">
        <f>IF($L2584="","",VLOOKUP($R2584,Tarife!$A$2:$R$599,13,FALSE))</f>
        <v/>
      </c>
      <c r="P2584" s="38" t="str">
        <f t="shared" si="40"/>
        <v/>
      </c>
      <c r="R2584" s="100" t="str">
        <f>Zusammenzug!$C$25&amp;"-"&amp;Zusammenzug!$A$7&amp;"-"&amp;Leistungen!L2584</f>
        <v>2026-Nicht beauftragte Spitex-Organisation-</v>
      </c>
    </row>
    <row r="2585" spans="1:18" x14ac:dyDescent="0.2">
      <c r="A2585" s="95" t="str">
        <f>IF(ISBLANK('Zusatzblatt (Perigon)'!E2580),"",'Zusatzblatt (Perigon)'!E2580)</f>
        <v/>
      </c>
      <c r="B2585" s="95" t="str">
        <f>IF(ISBLANK('Zusatzblatt (Perigon)'!G2580),"",'Zusatzblatt (Perigon)'!G2580)</f>
        <v/>
      </c>
      <c r="C2585" s="96" t="str">
        <f>IF(ISBLANK('Zusatzblatt (Perigon)'!I2580),"",'Zusatzblatt (Perigon)'!I2580)</f>
        <v/>
      </c>
      <c r="D2585" s="97" t="str">
        <f>IF(ISBLANK('Zusatzblatt (Perigon)'!J2580),"",'Zusatzblatt (Perigon)'!J2580)</f>
        <v/>
      </c>
      <c r="E2585" s="64" t="str">
        <f>IF(ISBLANK('Zusatzblatt (Perigon)'!K2580),"",'Zusatzblatt (Perigon)'!K2580)</f>
        <v/>
      </c>
      <c r="F2585" s="65"/>
      <c r="G2585" s="64"/>
      <c r="H2585" s="69" t="str">
        <f>IF(ISBLANK('Zusatzblatt (Perigon)'!L2580),"",'Zusatzblatt (Perigon)'!L2580)</f>
        <v/>
      </c>
      <c r="I2585" s="69" t="str">
        <f>IF(ISBLANK('Zusatzblatt (Perigon)'!M2580),"",'Zusatzblatt (Perigon)'!M2580)</f>
        <v/>
      </c>
      <c r="J2585" s="98" t="str">
        <f>IF(ISBLANK('Zusatzblatt (Perigon)'!N2580),"",'Zusatzblatt (Perigon)'!N2580)</f>
        <v/>
      </c>
      <c r="K2585" s="99" t="str">
        <f>IF(ISBLANK('Zusatzblatt (Perigon)'!J2580),"",'Zusatzblatt (Perigon)'!T2580)</f>
        <v/>
      </c>
      <c r="L2585" s="95" t="str">
        <f>IF(ISBLANK('Zusatzblatt (Perigon)'!O2580),"",'Zusatzblatt (Perigon)'!O2580)</f>
        <v/>
      </c>
      <c r="M2585" s="95" t="str">
        <f>IF(ISBLANK('Zusatzblatt (Perigon)'!R2580),"",'Zusatzblatt (Perigon)'!R2580)</f>
        <v/>
      </c>
      <c r="N2585" s="95" t="str">
        <f>IF(ISBLANK('Zusatzblatt (Perigon)'!P2580),"",'Zusatzblatt (Perigon)'!P2580)</f>
        <v/>
      </c>
      <c r="O2585" s="38" t="str">
        <f>IF($L2585="","",VLOOKUP($R2585,Tarife!$A$2:$R$599,13,FALSE))</f>
        <v/>
      </c>
      <c r="P2585" s="38" t="str">
        <f t="shared" si="40"/>
        <v/>
      </c>
      <c r="R2585" s="100" t="str">
        <f>Zusammenzug!$C$25&amp;"-"&amp;Zusammenzug!$A$7&amp;"-"&amp;Leistungen!L2585</f>
        <v>2026-Nicht beauftragte Spitex-Organisation-</v>
      </c>
    </row>
    <row r="2586" spans="1:18" x14ac:dyDescent="0.2">
      <c r="A2586" s="95" t="str">
        <f>IF(ISBLANK('Zusatzblatt (Perigon)'!E2581),"",'Zusatzblatt (Perigon)'!E2581)</f>
        <v/>
      </c>
      <c r="B2586" s="95" t="str">
        <f>IF(ISBLANK('Zusatzblatt (Perigon)'!G2581),"",'Zusatzblatt (Perigon)'!G2581)</f>
        <v/>
      </c>
      <c r="C2586" s="96" t="str">
        <f>IF(ISBLANK('Zusatzblatt (Perigon)'!I2581),"",'Zusatzblatt (Perigon)'!I2581)</f>
        <v/>
      </c>
      <c r="D2586" s="97" t="str">
        <f>IF(ISBLANK('Zusatzblatt (Perigon)'!J2581),"",'Zusatzblatt (Perigon)'!J2581)</f>
        <v/>
      </c>
      <c r="E2586" s="64" t="str">
        <f>IF(ISBLANK('Zusatzblatt (Perigon)'!K2581),"",'Zusatzblatt (Perigon)'!K2581)</f>
        <v/>
      </c>
      <c r="F2586" s="65"/>
      <c r="G2586" s="64"/>
      <c r="H2586" s="69" t="str">
        <f>IF(ISBLANK('Zusatzblatt (Perigon)'!L2581),"",'Zusatzblatt (Perigon)'!L2581)</f>
        <v/>
      </c>
      <c r="I2586" s="69" t="str">
        <f>IF(ISBLANK('Zusatzblatt (Perigon)'!M2581),"",'Zusatzblatt (Perigon)'!M2581)</f>
        <v/>
      </c>
      <c r="J2586" s="98" t="str">
        <f>IF(ISBLANK('Zusatzblatt (Perigon)'!N2581),"",'Zusatzblatt (Perigon)'!N2581)</f>
        <v/>
      </c>
      <c r="K2586" s="99" t="str">
        <f>IF(ISBLANK('Zusatzblatt (Perigon)'!J2581),"",'Zusatzblatt (Perigon)'!T2581)</f>
        <v/>
      </c>
      <c r="L2586" s="95" t="str">
        <f>IF(ISBLANK('Zusatzblatt (Perigon)'!O2581),"",'Zusatzblatt (Perigon)'!O2581)</f>
        <v/>
      </c>
      <c r="M2586" s="95" t="str">
        <f>IF(ISBLANK('Zusatzblatt (Perigon)'!R2581),"",'Zusatzblatt (Perigon)'!R2581)</f>
        <v/>
      </c>
      <c r="N2586" s="95" t="str">
        <f>IF(ISBLANK('Zusatzblatt (Perigon)'!P2581),"",'Zusatzblatt (Perigon)'!P2581)</f>
        <v/>
      </c>
      <c r="O2586" s="38" t="str">
        <f>IF($L2586="","",VLOOKUP($R2586,Tarife!$A$2:$R$599,13,FALSE))</f>
        <v/>
      </c>
      <c r="P2586" s="38" t="str">
        <f t="shared" si="40"/>
        <v/>
      </c>
      <c r="R2586" s="100" t="str">
        <f>Zusammenzug!$C$25&amp;"-"&amp;Zusammenzug!$A$7&amp;"-"&amp;Leistungen!L2586</f>
        <v>2026-Nicht beauftragte Spitex-Organisation-</v>
      </c>
    </row>
    <row r="2587" spans="1:18" x14ac:dyDescent="0.2">
      <c r="A2587" s="95" t="str">
        <f>IF(ISBLANK('Zusatzblatt (Perigon)'!E2582),"",'Zusatzblatt (Perigon)'!E2582)</f>
        <v/>
      </c>
      <c r="B2587" s="95" t="str">
        <f>IF(ISBLANK('Zusatzblatt (Perigon)'!G2582),"",'Zusatzblatt (Perigon)'!G2582)</f>
        <v/>
      </c>
      <c r="C2587" s="96" t="str">
        <f>IF(ISBLANK('Zusatzblatt (Perigon)'!I2582),"",'Zusatzblatt (Perigon)'!I2582)</f>
        <v/>
      </c>
      <c r="D2587" s="97" t="str">
        <f>IF(ISBLANK('Zusatzblatt (Perigon)'!J2582),"",'Zusatzblatt (Perigon)'!J2582)</f>
        <v/>
      </c>
      <c r="E2587" s="64" t="str">
        <f>IF(ISBLANK('Zusatzblatt (Perigon)'!K2582),"",'Zusatzblatt (Perigon)'!K2582)</f>
        <v/>
      </c>
      <c r="F2587" s="65"/>
      <c r="G2587" s="64"/>
      <c r="H2587" s="69" t="str">
        <f>IF(ISBLANK('Zusatzblatt (Perigon)'!L2582),"",'Zusatzblatt (Perigon)'!L2582)</f>
        <v/>
      </c>
      <c r="I2587" s="69" t="str">
        <f>IF(ISBLANK('Zusatzblatt (Perigon)'!M2582),"",'Zusatzblatt (Perigon)'!M2582)</f>
        <v/>
      </c>
      <c r="J2587" s="98" t="str">
        <f>IF(ISBLANK('Zusatzblatt (Perigon)'!N2582),"",'Zusatzblatt (Perigon)'!N2582)</f>
        <v/>
      </c>
      <c r="K2587" s="99" t="str">
        <f>IF(ISBLANK('Zusatzblatt (Perigon)'!J2582),"",'Zusatzblatt (Perigon)'!T2582)</f>
        <v/>
      </c>
      <c r="L2587" s="95" t="str">
        <f>IF(ISBLANK('Zusatzblatt (Perigon)'!O2582),"",'Zusatzblatt (Perigon)'!O2582)</f>
        <v/>
      </c>
      <c r="M2587" s="95" t="str">
        <f>IF(ISBLANK('Zusatzblatt (Perigon)'!R2582),"",'Zusatzblatt (Perigon)'!R2582)</f>
        <v/>
      </c>
      <c r="N2587" s="95" t="str">
        <f>IF(ISBLANK('Zusatzblatt (Perigon)'!P2582),"",'Zusatzblatt (Perigon)'!P2582)</f>
        <v/>
      </c>
      <c r="O2587" s="38" t="str">
        <f>IF($L2587="","",VLOOKUP($R2587,Tarife!$A$2:$R$599,13,FALSE))</f>
        <v/>
      </c>
      <c r="P2587" s="38" t="str">
        <f t="shared" si="40"/>
        <v/>
      </c>
      <c r="R2587" s="100" t="str">
        <f>Zusammenzug!$C$25&amp;"-"&amp;Zusammenzug!$A$7&amp;"-"&amp;Leistungen!L2587</f>
        <v>2026-Nicht beauftragte Spitex-Organisation-</v>
      </c>
    </row>
    <row r="2588" spans="1:18" x14ac:dyDescent="0.2">
      <c r="A2588" s="95" t="str">
        <f>IF(ISBLANK('Zusatzblatt (Perigon)'!E2583),"",'Zusatzblatt (Perigon)'!E2583)</f>
        <v/>
      </c>
      <c r="B2588" s="95" t="str">
        <f>IF(ISBLANK('Zusatzblatt (Perigon)'!G2583),"",'Zusatzblatt (Perigon)'!G2583)</f>
        <v/>
      </c>
      <c r="C2588" s="96" t="str">
        <f>IF(ISBLANK('Zusatzblatt (Perigon)'!I2583),"",'Zusatzblatt (Perigon)'!I2583)</f>
        <v/>
      </c>
      <c r="D2588" s="97" t="str">
        <f>IF(ISBLANK('Zusatzblatt (Perigon)'!J2583),"",'Zusatzblatt (Perigon)'!J2583)</f>
        <v/>
      </c>
      <c r="E2588" s="64" t="str">
        <f>IF(ISBLANK('Zusatzblatt (Perigon)'!K2583),"",'Zusatzblatt (Perigon)'!K2583)</f>
        <v/>
      </c>
      <c r="F2588" s="65"/>
      <c r="G2588" s="64"/>
      <c r="H2588" s="69" t="str">
        <f>IF(ISBLANK('Zusatzblatt (Perigon)'!L2583),"",'Zusatzblatt (Perigon)'!L2583)</f>
        <v/>
      </c>
      <c r="I2588" s="69" t="str">
        <f>IF(ISBLANK('Zusatzblatt (Perigon)'!M2583),"",'Zusatzblatt (Perigon)'!M2583)</f>
        <v/>
      </c>
      <c r="J2588" s="98" t="str">
        <f>IF(ISBLANK('Zusatzblatt (Perigon)'!N2583),"",'Zusatzblatt (Perigon)'!N2583)</f>
        <v/>
      </c>
      <c r="K2588" s="99" t="str">
        <f>IF(ISBLANK('Zusatzblatt (Perigon)'!J2583),"",'Zusatzblatt (Perigon)'!T2583)</f>
        <v/>
      </c>
      <c r="L2588" s="95" t="str">
        <f>IF(ISBLANK('Zusatzblatt (Perigon)'!O2583),"",'Zusatzblatt (Perigon)'!O2583)</f>
        <v/>
      </c>
      <c r="M2588" s="95" t="str">
        <f>IF(ISBLANK('Zusatzblatt (Perigon)'!R2583),"",'Zusatzblatt (Perigon)'!R2583)</f>
        <v/>
      </c>
      <c r="N2588" s="95" t="str">
        <f>IF(ISBLANK('Zusatzblatt (Perigon)'!P2583),"",'Zusatzblatt (Perigon)'!P2583)</f>
        <v/>
      </c>
      <c r="O2588" s="38" t="str">
        <f>IF($L2588="","",VLOOKUP($R2588,Tarife!$A$2:$R$599,13,FALSE))</f>
        <v/>
      </c>
      <c r="P2588" s="38" t="str">
        <f t="shared" si="40"/>
        <v/>
      </c>
      <c r="R2588" s="100" t="str">
        <f>Zusammenzug!$C$25&amp;"-"&amp;Zusammenzug!$A$7&amp;"-"&amp;Leistungen!L2588</f>
        <v>2026-Nicht beauftragte Spitex-Organisation-</v>
      </c>
    </row>
    <row r="2589" spans="1:18" x14ac:dyDescent="0.2">
      <c r="A2589" s="95" t="str">
        <f>IF(ISBLANK('Zusatzblatt (Perigon)'!E2584),"",'Zusatzblatt (Perigon)'!E2584)</f>
        <v/>
      </c>
      <c r="B2589" s="95" t="str">
        <f>IF(ISBLANK('Zusatzblatt (Perigon)'!G2584),"",'Zusatzblatt (Perigon)'!G2584)</f>
        <v/>
      </c>
      <c r="C2589" s="96" t="str">
        <f>IF(ISBLANK('Zusatzblatt (Perigon)'!I2584),"",'Zusatzblatt (Perigon)'!I2584)</f>
        <v/>
      </c>
      <c r="D2589" s="97" t="str">
        <f>IF(ISBLANK('Zusatzblatt (Perigon)'!J2584),"",'Zusatzblatt (Perigon)'!J2584)</f>
        <v/>
      </c>
      <c r="E2589" s="64" t="str">
        <f>IF(ISBLANK('Zusatzblatt (Perigon)'!K2584),"",'Zusatzblatt (Perigon)'!K2584)</f>
        <v/>
      </c>
      <c r="F2589" s="65"/>
      <c r="G2589" s="64"/>
      <c r="H2589" s="69" t="str">
        <f>IF(ISBLANK('Zusatzblatt (Perigon)'!L2584),"",'Zusatzblatt (Perigon)'!L2584)</f>
        <v/>
      </c>
      <c r="I2589" s="69" t="str">
        <f>IF(ISBLANK('Zusatzblatt (Perigon)'!M2584),"",'Zusatzblatt (Perigon)'!M2584)</f>
        <v/>
      </c>
      <c r="J2589" s="98" t="str">
        <f>IF(ISBLANK('Zusatzblatt (Perigon)'!N2584),"",'Zusatzblatt (Perigon)'!N2584)</f>
        <v/>
      </c>
      <c r="K2589" s="99" t="str">
        <f>IF(ISBLANK('Zusatzblatt (Perigon)'!J2584),"",'Zusatzblatt (Perigon)'!T2584)</f>
        <v/>
      </c>
      <c r="L2589" s="95" t="str">
        <f>IF(ISBLANK('Zusatzblatt (Perigon)'!O2584),"",'Zusatzblatt (Perigon)'!O2584)</f>
        <v/>
      </c>
      <c r="M2589" s="95" t="str">
        <f>IF(ISBLANK('Zusatzblatt (Perigon)'!R2584),"",'Zusatzblatt (Perigon)'!R2584)</f>
        <v/>
      </c>
      <c r="N2589" s="95" t="str">
        <f>IF(ISBLANK('Zusatzblatt (Perigon)'!P2584),"",'Zusatzblatt (Perigon)'!P2584)</f>
        <v/>
      </c>
      <c r="O2589" s="38" t="str">
        <f>IF($L2589="","",VLOOKUP($R2589,Tarife!$A$2:$R$599,13,FALSE))</f>
        <v/>
      </c>
      <c r="P2589" s="38" t="str">
        <f t="shared" si="40"/>
        <v/>
      </c>
      <c r="R2589" s="100" t="str">
        <f>Zusammenzug!$C$25&amp;"-"&amp;Zusammenzug!$A$7&amp;"-"&amp;Leistungen!L2589</f>
        <v>2026-Nicht beauftragte Spitex-Organisation-</v>
      </c>
    </row>
    <row r="2590" spans="1:18" x14ac:dyDescent="0.2">
      <c r="A2590" s="95" t="str">
        <f>IF(ISBLANK('Zusatzblatt (Perigon)'!E2585),"",'Zusatzblatt (Perigon)'!E2585)</f>
        <v/>
      </c>
      <c r="B2590" s="95" t="str">
        <f>IF(ISBLANK('Zusatzblatt (Perigon)'!G2585),"",'Zusatzblatt (Perigon)'!G2585)</f>
        <v/>
      </c>
      <c r="C2590" s="96" t="str">
        <f>IF(ISBLANK('Zusatzblatt (Perigon)'!I2585),"",'Zusatzblatt (Perigon)'!I2585)</f>
        <v/>
      </c>
      <c r="D2590" s="97" t="str">
        <f>IF(ISBLANK('Zusatzblatt (Perigon)'!J2585),"",'Zusatzblatt (Perigon)'!J2585)</f>
        <v/>
      </c>
      <c r="E2590" s="64" t="str">
        <f>IF(ISBLANK('Zusatzblatt (Perigon)'!K2585),"",'Zusatzblatt (Perigon)'!K2585)</f>
        <v/>
      </c>
      <c r="F2590" s="65"/>
      <c r="G2590" s="64"/>
      <c r="H2590" s="69" t="str">
        <f>IF(ISBLANK('Zusatzblatt (Perigon)'!L2585),"",'Zusatzblatt (Perigon)'!L2585)</f>
        <v/>
      </c>
      <c r="I2590" s="69" t="str">
        <f>IF(ISBLANK('Zusatzblatt (Perigon)'!M2585),"",'Zusatzblatt (Perigon)'!M2585)</f>
        <v/>
      </c>
      <c r="J2590" s="98" t="str">
        <f>IF(ISBLANK('Zusatzblatt (Perigon)'!N2585),"",'Zusatzblatt (Perigon)'!N2585)</f>
        <v/>
      </c>
      <c r="K2590" s="99" t="str">
        <f>IF(ISBLANK('Zusatzblatt (Perigon)'!J2585),"",'Zusatzblatt (Perigon)'!T2585)</f>
        <v/>
      </c>
      <c r="L2590" s="95" t="str">
        <f>IF(ISBLANK('Zusatzblatt (Perigon)'!O2585),"",'Zusatzblatt (Perigon)'!O2585)</f>
        <v/>
      </c>
      <c r="M2590" s="95" t="str">
        <f>IF(ISBLANK('Zusatzblatt (Perigon)'!R2585),"",'Zusatzblatt (Perigon)'!R2585)</f>
        <v/>
      </c>
      <c r="N2590" s="95" t="str">
        <f>IF(ISBLANK('Zusatzblatt (Perigon)'!P2585),"",'Zusatzblatt (Perigon)'!P2585)</f>
        <v/>
      </c>
      <c r="O2590" s="38" t="str">
        <f>IF($L2590="","",VLOOKUP($R2590,Tarife!$A$2:$R$599,13,FALSE))</f>
        <v/>
      </c>
      <c r="P2590" s="38" t="str">
        <f t="shared" si="40"/>
        <v/>
      </c>
      <c r="R2590" s="100" t="str">
        <f>Zusammenzug!$C$25&amp;"-"&amp;Zusammenzug!$A$7&amp;"-"&amp;Leistungen!L2590</f>
        <v>2026-Nicht beauftragte Spitex-Organisation-</v>
      </c>
    </row>
    <row r="2591" spans="1:18" x14ac:dyDescent="0.2">
      <c r="A2591" s="95" t="str">
        <f>IF(ISBLANK('Zusatzblatt (Perigon)'!E2586),"",'Zusatzblatt (Perigon)'!E2586)</f>
        <v/>
      </c>
      <c r="B2591" s="95" t="str">
        <f>IF(ISBLANK('Zusatzblatt (Perigon)'!G2586),"",'Zusatzblatt (Perigon)'!G2586)</f>
        <v/>
      </c>
      <c r="C2591" s="96" t="str">
        <f>IF(ISBLANK('Zusatzblatt (Perigon)'!I2586),"",'Zusatzblatt (Perigon)'!I2586)</f>
        <v/>
      </c>
      <c r="D2591" s="97" t="str">
        <f>IF(ISBLANK('Zusatzblatt (Perigon)'!J2586),"",'Zusatzblatt (Perigon)'!J2586)</f>
        <v/>
      </c>
      <c r="E2591" s="64" t="str">
        <f>IF(ISBLANK('Zusatzblatt (Perigon)'!K2586),"",'Zusatzblatt (Perigon)'!K2586)</f>
        <v/>
      </c>
      <c r="F2591" s="65"/>
      <c r="G2591" s="64"/>
      <c r="H2591" s="69" t="str">
        <f>IF(ISBLANK('Zusatzblatt (Perigon)'!L2586),"",'Zusatzblatt (Perigon)'!L2586)</f>
        <v/>
      </c>
      <c r="I2591" s="69" t="str">
        <f>IF(ISBLANK('Zusatzblatt (Perigon)'!M2586),"",'Zusatzblatt (Perigon)'!M2586)</f>
        <v/>
      </c>
      <c r="J2591" s="98" t="str">
        <f>IF(ISBLANK('Zusatzblatt (Perigon)'!N2586),"",'Zusatzblatt (Perigon)'!N2586)</f>
        <v/>
      </c>
      <c r="K2591" s="99" t="str">
        <f>IF(ISBLANK('Zusatzblatt (Perigon)'!J2586),"",'Zusatzblatt (Perigon)'!T2586)</f>
        <v/>
      </c>
      <c r="L2591" s="95" t="str">
        <f>IF(ISBLANK('Zusatzblatt (Perigon)'!O2586),"",'Zusatzblatt (Perigon)'!O2586)</f>
        <v/>
      </c>
      <c r="M2591" s="95" t="str">
        <f>IF(ISBLANK('Zusatzblatt (Perigon)'!R2586),"",'Zusatzblatt (Perigon)'!R2586)</f>
        <v/>
      </c>
      <c r="N2591" s="95" t="str">
        <f>IF(ISBLANK('Zusatzblatt (Perigon)'!P2586),"",'Zusatzblatt (Perigon)'!P2586)</f>
        <v/>
      </c>
      <c r="O2591" s="38" t="str">
        <f>IF($L2591="","",VLOOKUP($R2591,Tarife!$A$2:$R$599,13,FALSE))</f>
        <v/>
      </c>
      <c r="P2591" s="38" t="str">
        <f t="shared" si="40"/>
        <v/>
      </c>
      <c r="R2591" s="100" t="str">
        <f>Zusammenzug!$C$25&amp;"-"&amp;Zusammenzug!$A$7&amp;"-"&amp;Leistungen!L2591</f>
        <v>2026-Nicht beauftragte Spitex-Organisation-</v>
      </c>
    </row>
    <row r="2592" spans="1:18" x14ac:dyDescent="0.2">
      <c r="A2592" s="95" t="str">
        <f>IF(ISBLANK('Zusatzblatt (Perigon)'!E2587),"",'Zusatzblatt (Perigon)'!E2587)</f>
        <v/>
      </c>
      <c r="B2592" s="95" t="str">
        <f>IF(ISBLANK('Zusatzblatt (Perigon)'!G2587),"",'Zusatzblatt (Perigon)'!G2587)</f>
        <v/>
      </c>
      <c r="C2592" s="96" t="str">
        <f>IF(ISBLANK('Zusatzblatt (Perigon)'!I2587),"",'Zusatzblatt (Perigon)'!I2587)</f>
        <v/>
      </c>
      <c r="D2592" s="97" t="str">
        <f>IF(ISBLANK('Zusatzblatt (Perigon)'!J2587),"",'Zusatzblatt (Perigon)'!J2587)</f>
        <v/>
      </c>
      <c r="E2592" s="64" t="str">
        <f>IF(ISBLANK('Zusatzblatt (Perigon)'!K2587),"",'Zusatzblatt (Perigon)'!K2587)</f>
        <v/>
      </c>
      <c r="F2592" s="65"/>
      <c r="G2592" s="64"/>
      <c r="H2592" s="69" t="str">
        <f>IF(ISBLANK('Zusatzblatt (Perigon)'!L2587),"",'Zusatzblatt (Perigon)'!L2587)</f>
        <v/>
      </c>
      <c r="I2592" s="69" t="str">
        <f>IF(ISBLANK('Zusatzblatt (Perigon)'!M2587),"",'Zusatzblatt (Perigon)'!M2587)</f>
        <v/>
      </c>
      <c r="J2592" s="98" t="str">
        <f>IF(ISBLANK('Zusatzblatt (Perigon)'!N2587),"",'Zusatzblatt (Perigon)'!N2587)</f>
        <v/>
      </c>
      <c r="K2592" s="99" t="str">
        <f>IF(ISBLANK('Zusatzblatt (Perigon)'!J2587),"",'Zusatzblatt (Perigon)'!T2587)</f>
        <v/>
      </c>
      <c r="L2592" s="95" t="str">
        <f>IF(ISBLANK('Zusatzblatt (Perigon)'!O2587),"",'Zusatzblatt (Perigon)'!O2587)</f>
        <v/>
      </c>
      <c r="M2592" s="95" t="str">
        <f>IF(ISBLANK('Zusatzblatt (Perigon)'!R2587),"",'Zusatzblatt (Perigon)'!R2587)</f>
        <v/>
      </c>
      <c r="N2592" s="95" t="str">
        <f>IF(ISBLANK('Zusatzblatt (Perigon)'!P2587),"",'Zusatzblatt (Perigon)'!P2587)</f>
        <v/>
      </c>
      <c r="O2592" s="38" t="str">
        <f>IF($L2592="","",VLOOKUP($R2592,Tarife!$A$2:$R$599,13,FALSE))</f>
        <v/>
      </c>
      <c r="P2592" s="38" t="str">
        <f t="shared" si="40"/>
        <v/>
      </c>
      <c r="R2592" s="100" t="str">
        <f>Zusammenzug!$C$25&amp;"-"&amp;Zusammenzug!$A$7&amp;"-"&amp;Leistungen!L2592</f>
        <v>2026-Nicht beauftragte Spitex-Organisation-</v>
      </c>
    </row>
    <row r="2593" spans="1:18" x14ac:dyDescent="0.2">
      <c r="A2593" s="95" t="str">
        <f>IF(ISBLANK('Zusatzblatt (Perigon)'!E2588),"",'Zusatzblatt (Perigon)'!E2588)</f>
        <v/>
      </c>
      <c r="B2593" s="95" t="str">
        <f>IF(ISBLANK('Zusatzblatt (Perigon)'!G2588),"",'Zusatzblatt (Perigon)'!G2588)</f>
        <v/>
      </c>
      <c r="C2593" s="96" t="str">
        <f>IF(ISBLANK('Zusatzblatt (Perigon)'!I2588),"",'Zusatzblatt (Perigon)'!I2588)</f>
        <v/>
      </c>
      <c r="D2593" s="97" t="str">
        <f>IF(ISBLANK('Zusatzblatt (Perigon)'!J2588),"",'Zusatzblatt (Perigon)'!J2588)</f>
        <v/>
      </c>
      <c r="E2593" s="64" t="str">
        <f>IF(ISBLANK('Zusatzblatt (Perigon)'!K2588),"",'Zusatzblatt (Perigon)'!K2588)</f>
        <v/>
      </c>
      <c r="F2593" s="65"/>
      <c r="G2593" s="64"/>
      <c r="H2593" s="69" t="str">
        <f>IF(ISBLANK('Zusatzblatt (Perigon)'!L2588),"",'Zusatzblatt (Perigon)'!L2588)</f>
        <v/>
      </c>
      <c r="I2593" s="69" t="str">
        <f>IF(ISBLANK('Zusatzblatt (Perigon)'!M2588),"",'Zusatzblatt (Perigon)'!M2588)</f>
        <v/>
      </c>
      <c r="J2593" s="98" t="str">
        <f>IF(ISBLANK('Zusatzblatt (Perigon)'!N2588),"",'Zusatzblatt (Perigon)'!N2588)</f>
        <v/>
      </c>
      <c r="K2593" s="99" t="str">
        <f>IF(ISBLANK('Zusatzblatt (Perigon)'!J2588),"",'Zusatzblatt (Perigon)'!T2588)</f>
        <v/>
      </c>
      <c r="L2593" s="95" t="str">
        <f>IF(ISBLANK('Zusatzblatt (Perigon)'!O2588),"",'Zusatzblatt (Perigon)'!O2588)</f>
        <v/>
      </c>
      <c r="M2593" s="95" t="str">
        <f>IF(ISBLANK('Zusatzblatt (Perigon)'!R2588),"",'Zusatzblatt (Perigon)'!R2588)</f>
        <v/>
      </c>
      <c r="N2593" s="95" t="str">
        <f>IF(ISBLANK('Zusatzblatt (Perigon)'!P2588),"",'Zusatzblatt (Perigon)'!P2588)</f>
        <v/>
      </c>
      <c r="O2593" s="38" t="str">
        <f>IF($L2593="","",VLOOKUP($R2593,Tarife!$A$2:$R$599,13,FALSE))</f>
        <v/>
      </c>
      <c r="P2593" s="38" t="str">
        <f t="shared" si="40"/>
        <v/>
      </c>
      <c r="R2593" s="100" t="str">
        <f>Zusammenzug!$C$25&amp;"-"&amp;Zusammenzug!$A$7&amp;"-"&amp;Leistungen!L2593</f>
        <v>2026-Nicht beauftragte Spitex-Organisation-</v>
      </c>
    </row>
    <row r="2594" spans="1:18" x14ac:dyDescent="0.2">
      <c r="A2594" s="95" t="str">
        <f>IF(ISBLANK('Zusatzblatt (Perigon)'!E2589),"",'Zusatzblatt (Perigon)'!E2589)</f>
        <v/>
      </c>
      <c r="B2594" s="95" t="str">
        <f>IF(ISBLANK('Zusatzblatt (Perigon)'!G2589),"",'Zusatzblatt (Perigon)'!G2589)</f>
        <v/>
      </c>
      <c r="C2594" s="96" t="str">
        <f>IF(ISBLANK('Zusatzblatt (Perigon)'!I2589),"",'Zusatzblatt (Perigon)'!I2589)</f>
        <v/>
      </c>
      <c r="D2594" s="97" t="str">
        <f>IF(ISBLANK('Zusatzblatt (Perigon)'!J2589),"",'Zusatzblatt (Perigon)'!J2589)</f>
        <v/>
      </c>
      <c r="E2594" s="64" t="str">
        <f>IF(ISBLANK('Zusatzblatt (Perigon)'!K2589),"",'Zusatzblatt (Perigon)'!K2589)</f>
        <v/>
      </c>
      <c r="F2594" s="65"/>
      <c r="G2594" s="64"/>
      <c r="H2594" s="69" t="str">
        <f>IF(ISBLANK('Zusatzblatt (Perigon)'!L2589),"",'Zusatzblatt (Perigon)'!L2589)</f>
        <v/>
      </c>
      <c r="I2594" s="69" t="str">
        <f>IF(ISBLANK('Zusatzblatt (Perigon)'!M2589),"",'Zusatzblatt (Perigon)'!M2589)</f>
        <v/>
      </c>
      <c r="J2594" s="98" t="str">
        <f>IF(ISBLANK('Zusatzblatt (Perigon)'!N2589),"",'Zusatzblatt (Perigon)'!N2589)</f>
        <v/>
      </c>
      <c r="K2594" s="99" t="str">
        <f>IF(ISBLANK('Zusatzblatt (Perigon)'!J2589),"",'Zusatzblatt (Perigon)'!T2589)</f>
        <v/>
      </c>
      <c r="L2594" s="95" t="str">
        <f>IF(ISBLANK('Zusatzblatt (Perigon)'!O2589),"",'Zusatzblatt (Perigon)'!O2589)</f>
        <v/>
      </c>
      <c r="M2594" s="95" t="str">
        <f>IF(ISBLANK('Zusatzblatt (Perigon)'!R2589),"",'Zusatzblatt (Perigon)'!R2589)</f>
        <v/>
      </c>
      <c r="N2594" s="95" t="str">
        <f>IF(ISBLANK('Zusatzblatt (Perigon)'!P2589),"",'Zusatzblatt (Perigon)'!P2589)</f>
        <v/>
      </c>
      <c r="O2594" s="38" t="str">
        <f>IF($L2594="","",VLOOKUP($R2594,Tarife!$A$2:$R$599,13,FALSE))</f>
        <v/>
      </c>
      <c r="P2594" s="38" t="str">
        <f t="shared" si="40"/>
        <v/>
      </c>
      <c r="R2594" s="100" t="str">
        <f>Zusammenzug!$C$25&amp;"-"&amp;Zusammenzug!$A$7&amp;"-"&amp;Leistungen!L2594</f>
        <v>2026-Nicht beauftragte Spitex-Organisation-</v>
      </c>
    </row>
    <row r="2595" spans="1:18" x14ac:dyDescent="0.2">
      <c r="A2595" s="95" t="str">
        <f>IF(ISBLANK('Zusatzblatt (Perigon)'!E2590),"",'Zusatzblatt (Perigon)'!E2590)</f>
        <v/>
      </c>
      <c r="B2595" s="95" t="str">
        <f>IF(ISBLANK('Zusatzblatt (Perigon)'!G2590),"",'Zusatzblatt (Perigon)'!G2590)</f>
        <v/>
      </c>
      <c r="C2595" s="96" t="str">
        <f>IF(ISBLANK('Zusatzblatt (Perigon)'!I2590),"",'Zusatzblatt (Perigon)'!I2590)</f>
        <v/>
      </c>
      <c r="D2595" s="97" t="str">
        <f>IF(ISBLANK('Zusatzblatt (Perigon)'!J2590),"",'Zusatzblatt (Perigon)'!J2590)</f>
        <v/>
      </c>
      <c r="E2595" s="64" t="str">
        <f>IF(ISBLANK('Zusatzblatt (Perigon)'!K2590),"",'Zusatzblatt (Perigon)'!K2590)</f>
        <v/>
      </c>
      <c r="F2595" s="65"/>
      <c r="G2595" s="64"/>
      <c r="H2595" s="69" t="str">
        <f>IF(ISBLANK('Zusatzblatt (Perigon)'!L2590),"",'Zusatzblatt (Perigon)'!L2590)</f>
        <v/>
      </c>
      <c r="I2595" s="69" t="str">
        <f>IF(ISBLANK('Zusatzblatt (Perigon)'!M2590),"",'Zusatzblatt (Perigon)'!M2590)</f>
        <v/>
      </c>
      <c r="J2595" s="98" t="str">
        <f>IF(ISBLANK('Zusatzblatt (Perigon)'!N2590),"",'Zusatzblatt (Perigon)'!N2590)</f>
        <v/>
      </c>
      <c r="K2595" s="99" t="str">
        <f>IF(ISBLANK('Zusatzblatt (Perigon)'!J2590),"",'Zusatzblatt (Perigon)'!T2590)</f>
        <v/>
      </c>
      <c r="L2595" s="95" t="str">
        <f>IF(ISBLANK('Zusatzblatt (Perigon)'!O2590),"",'Zusatzblatt (Perigon)'!O2590)</f>
        <v/>
      </c>
      <c r="M2595" s="95" t="str">
        <f>IF(ISBLANK('Zusatzblatt (Perigon)'!R2590),"",'Zusatzblatt (Perigon)'!R2590)</f>
        <v/>
      </c>
      <c r="N2595" s="95" t="str">
        <f>IF(ISBLANK('Zusatzblatt (Perigon)'!P2590),"",'Zusatzblatt (Perigon)'!P2590)</f>
        <v/>
      </c>
      <c r="O2595" s="38" t="str">
        <f>IF($L2595="","",VLOOKUP($R2595,Tarife!$A$2:$R$599,13,FALSE))</f>
        <v/>
      </c>
      <c r="P2595" s="38" t="str">
        <f t="shared" si="40"/>
        <v/>
      </c>
      <c r="R2595" s="100" t="str">
        <f>Zusammenzug!$C$25&amp;"-"&amp;Zusammenzug!$A$7&amp;"-"&amp;Leistungen!L2595</f>
        <v>2026-Nicht beauftragte Spitex-Organisation-</v>
      </c>
    </row>
    <row r="2596" spans="1:18" x14ac:dyDescent="0.2">
      <c r="A2596" s="95" t="str">
        <f>IF(ISBLANK('Zusatzblatt (Perigon)'!E2591),"",'Zusatzblatt (Perigon)'!E2591)</f>
        <v/>
      </c>
      <c r="B2596" s="95" t="str">
        <f>IF(ISBLANK('Zusatzblatt (Perigon)'!G2591),"",'Zusatzblatt (Perigon)'!G2591)</f>
        <v/>
      </c>
      <c r="C2596" s="96" t="str">
        <f>IF(ISBLANK('Zusatzblatt (Perigon)'!I2591),"",'Zusatzblatt (Perigon)'!I2591)</f>
        <v/>
      </c>
      <c r="D2596" s="97" t="str">
        <f>IF(ISBLANK('Zusatzblatt (Perigon)'!J2591),"",'Zusatzblatt (Perigon)'!J2591)</f>
        <v/>
      </c>
      <c r="E2596" s="64" t="str">
        <f>IF(ISBLANK('Zusatzblatt (Perigon)'!K2591),"",'Zusatzblatt (Perigon)'!K2591)</f>
        <v/>
      </c>
      <c r="F2596" s="65"/>
      <c r="G2596" s="64"/>
      <c r="H2596" s="69" t="str">
        <f>IF(ISBLANK('Zusatzblatt (Perigon)'!L2591),"",'Zusatzblatt (Perigon)'!L2591)</f>
        <v/>
      </c>
      <c r="I2596" s="69" t="str">
        <f>IF(ISBLANK('Zusatzblatt (Perigon)'!M2591),"",'Zusatzblatt (Perigon)'!M2591)</f>
        <v/>
      </c>
      <c r="J2596" s="98" t="str">
        <f>IF(ISBLANK('Zusatzblatt (Perigon)'!N2591),"",'Zusatzblatt (Perigon)'!N2591)</f>
        <v/>
      </c>
      <c r="K2596" s="99" t="str">
        <f>IF(ISBLANK('Zusatzblatt (Perigon)'!J2591),"",'Zusatzblatt (Perigon)'!T2591)</f>
        <v/>
      </c>
      <c r="L2596" s="95" t="str">
        <f>IF(ISBLANK('Zusatzblatt (Perigon)'!O2591),"",'Zusatzblatt (Perigon)'!O2591)</f>
        <v/>
      </c>
      <c r="M2596" s="95" t="str">
        <f>IF(ISBLANK('Zusatzblatt (Perigon)'!R2591),"",'Zusatzblatt (Perigon)'!R2591)</f>
        <v/>
      </c>
      <c r="N2596" s="95" t="str">
        <f>IF(ISBLANK('Zusatzblatt (Perigon)'!P2591),"",'Zusatzblatt (Perigon)'!P2591)</f>
        <v/>
      </c>
      <c r="O2596" s="38" t="str">
        <f>IF($L2596="","",VLOOKUP($R2596,Tarife!$A$2:$R$599,13,FALSE))</f>
        <v/>
      </c>
      <c r="P2596" s="38" t="str">
        <f t="shared" si="40"/>
        <v/>
      </c>
      <c r="R2596" s="100" t="str">
        <f>Zusammenzug!$C$25&amp;"-"&amp;Zusammenzug!$A$7&amp;"-"&amp;Leistungen!L2596</f>
        <v>2026-Nicht beauftragte Spitex-Organisation-</v>
      </c>
    </row>
    <row r="2597" spans="1:18" x14ac:dyDescent="0.2">
      <c r="A2597" s="95" t="str">
        <f>IF(ISBLANK('Zusatzblatt (Perigon)'!E2592),"",'Zusatzblatt (Perigon)'!E2592)</f>
        <v/>
      </c>
      <c r="B2597" s="95" t="str">
        <f>IF(ISBLANK('Zusatzblatt (Perigon)'!G2592),"",'Zusatzblatt (Perigon)'!G2592)</f>
        <v/>
      </c>
      <c r="C2597" s="96" t="str">
        <f>IF(ISBLANK('Zusatzblatt (Perigon)'!I2592),"",'Zusatzblatt (Perigon)'!I2592)</f>
        <v/>
      </c>
      <c r="D2597" s="97" t="str">
        <f>IF(ISBLANK('Zusatzblatt (Perigon)'!J2592),"",'Zusatzblatt (Perigon)'!J2592)</f>
        <v/>
      </c>
      <c r="E2597" s="64" t="str">
        <f>IF(ISBLANK('Zusatzblatt (Perigon)'!K2592),"",'Zusatzblatt (Perigon)'!K2592)</f>
        <v/>
      </c>
      <c r="F2597" s="65"/>
      <c r="G2597" s="64"/>
      <c r="H2597" s="69" t="str">
        <f>IF(ISBLANK('Zusatzblatt (Perigon)'!L2592),"",'Zusatzblatt (Perigon)'!L2592)</f>
        <v/>
      </c>
      <c r="I2597" s="69" t="str">
        <f>IF(ISBLANK('Zusatzblatt (Perigon)'!M2592),"",'Zusatzblatt (Perigon)'!M2592)</f>
        <v/>
      </c>
      <c r="J2597" s="98" t="str">
        <f>IF(ISBLANK('Zusatzblatt (Perigon)'!N2592),"",'Zusatzblatt (Perigon)'!N2592)</f>
        <v/>
      </c>
      <c r="K2597" s="99" t="str">
        <f>IF(ISBLANK('Zusatzblatt (Perigon)'!J2592),"",'Zusatzblatt (Perigon)'!T2592)</f>
        <v/>
      </c>
      <c r="L2597" s="95" t="str">
        <f>IF(ISBLANK('Zusatzblatt (Perigon)'!O2592),"",'Zusatzblatt (Perigon)'!O2592)</f>
        <v/>
      </c>
      <c r="M2597" s="95" t="str">
        <f>IF(ISBLANK('Zusatzblatt (Perigon)'!R2592),"",'Zusatzblatt (Perigon)'!R2592)</f>
        <v/>
      </c>
      <c r="N2597" s="95" t="str">
        <f>IF(ISBLANK('Zusatzblatt (Perigon)'!P2592),"",'Zusatzblatt (Perigon)'!P2592)</f>
        <v/>
      </c>
      <c r="O2597" s="38" t="str">
        <f>IF($L2597="","",VLOOKUP($R2597,Tarife!$A$2:$R$599,13,FALSE))</f>
        <v/>
      </c>
      <c r="P2597" s="38" t="str">
        <f t="shared" si="40"/>
        <v/>
      </c>
      <c r="R2597" s="100" t="str">
        <f>Zusammenzug!$C$25&amp;"-"&amp;Zusammenzug!$A$7&amp;"-"&amp;Leistungen!L2597</f>
        <v>2026-Nicht beauftragte Spitex-Organisation-</v>
      </c>
    </row>
    <row r="2598" spans="1:18" x14ac:dyDescent="0.2">
      <c r="A2598" s="95" t="str">
        <f>IF(ISBLANK('Zusatzblatt (Perigon)'!E2593),"",'Zusatzblatt (Perigon)'!E2593)</f>
        <v/>
      </c>
      <c r="B2598" s="95" t="str">
        <f>IF(ISBLANK('Zusatzblatt (Perigon)'!G2593),"",'Zusatzblatt (Perigon)'!G2593)</f>
        <v/>
      </c>
      <c r="C2598" s="96" t="str">
        <f>IF(ISBLANK('Zusatzblatt (Perigon)'!I2593),"",'Zusatzblatt (Perigon)'!I2593)</f>
        <v/>
      </c>
      <c r="D2598" s="97" t="str">
        <f>IF(ISBLANK('Zusatzblatt (Perigon)'!J2593),"",'Zusatzblatt (Perigon)'!J2593)</f>
        <v/>
      </c>
      <c r="E2598" s="64" t="str">
        <f>IF(ISBLANK('Zusatzblatt (Perigon)'!K2593),"",'Zusatzblatt (Perigon)'!K2593)</f>
        <v/>
      </c>
      <c r="F2598" s="65"/>
      <c r="G2598" s="64"/>
      <c r="H2598" s="69" t="str">
        <f>IF(ISBLANK('Zusatzblatt (Perigon)'!L2593),"",'Zusatzblatt (Perigon)'!L2593)</f>
        <v/>
      </c>
      <c r="I2598" s="69" t="str">
        <f>IF(ISBLANK('Zusatzblatt (Perigon)'!M2593),"",'Zusatzblatt (Perigon)'!M2593)</f>
        <v/>
      </c>
      <c r="J2598" s="98" t="str">
        <f>IF(ISBLANK('Zusatzblatt (Perigon)'!N2593),"",'Zusatzblatt (Perigon)'!N2593)</f>
        <v/>
      </c>
      <c r="K2598" s="99" t="str">
        <f>IF(ISBLANK('Zusatzblatt (Perigon)'!J2593),"",'Zusatzblatt (Perigon)'!T2593)</f>
        <v/>
      </c>
      <c r="L2598" s="95" t="str">
        <f>IF(ISBLANK('Zusatzblatt (Perigon)'!O2593),"",'Zusatzblatt (Perigon)'!O2593)</f>
        <v/>
      </c>
      <c r="M2598" s="95" t="str">
        <f>IF(ISBLANK('Zusatzblatt (Perigon)'!R2593),"",'Zusatzblatt (Perigon)'!R2593)</f>
        <v/>
      </c>
      <c r="N2598" s="95" t="str">
        <f>IF(ISBLANK('Zusatzblatt (Perigon)'!P2593),"",'Zusatzblatt (Perigon)'!P2593)</f>
        <v/>
      </c>
      <c r="O2598" s="38" t="str">
        <f>IF($L2598="","",VLOOKUP($R2598,Tarife!$A$2:$R$599,13,FALSE))</f>
        <v/>
      </c>
      <c r="P2598" s="38" t="str">
        <f t="shared" si="40"/>
        <v/>
      </c>
      <c r="R2598" s="100" t="str">
        <f>Zusammenzug!$C$25&amp;"-"&amp;Zusammenzug!$A$7&amp;"-"&amp;Leistungen!L2598</f>
        <v>2026-Nicht beauftragte Spitex-Organisation-</v>
      </c>
    </row>
    <row r="2599" spans="1:18" x14ac:dyDescent="0.2">
      <c r="A2599" s="95" t="str">
        <f>IF(ISBLANK('Zusatzblatt (Perigon)'!E2594),"",'Zusatzblatt (Perigon)'!E2594)</f>
        <v/>
      </c>
      <c r="B2599" s="95" t="str">
        <f>IF(ISBLANK('Zusatzblatt (Perigon)'!G2594),"",'Zusatzblatt (Perigon)'!G2594)</f>
        <v/>
      </c>
      <c r="C2599" s="96" t="str">
        <f>IF(ISBLANK('Zusatzblatt (Perigon)'!I2594),"",'Zusatzblatt (Perigon)'!I2594)</f>
        <v/>
      </c>
      <c r="D2599" s="97" t="str">
        <f>IF(ISBLANK('Zusatzblatt (Perigon)'!J2594),"",'Zusatzblatt (Perigon)'!J2594)</f>
        <v/>
      </c>
      <c r="E2599" s="64" t="str">
        <f>IF(ISBLANK('Zusatzblatt (Perigon)'!K2594),"",'Zusatzblatt (Perigon)'!K2594)</f>
        <v/>
      </c>
      <c r="F2599" s="65"/>
      <c r="G2599" s="64"/>
      <c r="H2599" s="69" t="str">
        <f>IF(ISBLANK('Zusatzblatt (Perigon)'!L2594),"",'Zusatzblatt (Perigon)'!L2594)</f>
        <v/>
      </c>
      <c r="I2599" s="69" t="str">
        <f>IF(ISBLANK('Zusatzblatt (Perigon)'!M2594),"",'Zusatzblatt (Perigon)'!M2594)</f>
        <v/>
      </c>
      <c r="J2599" s="98" t="str">
        <f>IF(ISBLANK('Zusatzblatt (Perigon)'!N2594),"",'Zusatzblatt (Perigon)'!N2594)</f>
        <v/>
      </c>
      <c r="K2599" s="99" t="str">
        <f>IF(ISBLANK('Zusatzblatt (Perigon)'!J2594),"",'Zusatzblatt (Perigon)'!T2594)</f>
        <v/>
      </c>
      <c r="L2599" s="95" t="str">
        <f>IF(ISBLANK('Zusatzblatt (Perigon)'!O2594),"",'Zusatzblatt (Perigon)'!O2594)</f>
        <v/>
      </c>
      <c r="M2599" s="95" t="str">
        <f>IF(ISBLANK('Zusatzblatt (Perigon)'!R2594),"",'Zusatzblatt (Perigon)'!R2594)</f>
        <v/>
      </c>
      <c r="N2599" s="95" t="str">
        <f>IF(ISBLANK('Zusatzblatt (Perigon)'!P2594),"",'Zusatzblatt (Perigon)'!P2594)</f>
        <v/>
      </c>
      <c r="O2599" s="38" t="str">
        <f>IF($L2599="","",VLOOKUP($R2599,Tarife!$A$2:$R$599,13,FALSE))</f>
        <v/>
      </c>
      <c r="P2599" s="38" t="str">
        <f t="shared" si="40"/>
        <v/>
      </c>
      <c r="R2599" s="100" t="str">
        <f>Zusammenzug!$C$25&amp;"-"&amp;Zusammenzug!$A$7&amp;"-"&amp;Leistungen!L2599</f>
        <v>2026-Nicht beauftragte Spitex-Organisation-</v>
      </c>
    </row>
    <row r="2600" spans="1:18" x14ac:dyDescent="0.2">
      <c r="A2600" s="95" t="str">
        <f>IF(ISBLANK('Zusatzblatt (Perigon)'!E2595),"",'Zusatzblatt (Perigon)'!E2595)</f>
        <v/>
      </c>
      <c r="B2600" s="95" t="str">
        <f>IF(ISBLANK('Zusatzblatt (Perigon)'!G2595),"",'Zusatzblatt (Perigon)'!G2595)</f>
        <v/>
      </c>
      <c r="C2600" s="96" t="str">
        <f>IF(ISBLANK('Zusatzblatt (Perigon)'!I2595),"",'Zusatzblatt (Perigon)'!I2595)</f>
        <v/>
      </c>
      <c r="D2600" s="97" t="str">
        <f>IF(ISBLANK('Zusatzblatt (Perigon)'!J2595),"",'Zusatzblatt (Perigon)'!J2595)</f>
        <v/>
      </c>
      <c r="E2600" s="64" t="str">
        <f>IF(ISBLANK('Zusatzblatt (Perigon)'!K2595),"",'Zusatzblatt (Perigon)'!K2595)</f>
        <v/>
      </c>
      <c r="F2600" s="65"/>
      <c r="G2600" s="64"/>
      <c r="H2600" s="69" t="str">
        <f>IF(ISBLANK('Zusatzblatt (Perigon)'!L2595),"",'Zusatzblatt (Perigon)'!L2595)</f>
        <v/>
      </c>
      <c r="I2600" s="69" t="str">
        <f>IF(ISBLANK('Zusatzblatt (Perigon)'!M2595),"",'Zusatzblatt (Perigon)'!M2595)</f>
        <v/>
      </c>
      <c r="J2600" s="98" t="str">
        <f>IF(ISBLANK('Zusatzblatt (Perigon)'!N2595),"",'Zusatzblatt (Perigon)'!N2595)</f>
        <v/>
      </c>
      <c r="K2600" s="99" t="str">
        <f>IF(ISBLANK('Zusatzblatt (Perigon)'!J2595),"",'Zusatzblatt (Perigon)'!T2595)</f>
        <v/>
      </c>
      <c r="L2600" s="95" t="str">
        <f>IF(ISBLANK('Zusatzblatt (Perigon)'!O2595),"",'Zusatzblatt (Perigon)'!O2595)</f>
        <v/>
      </c>
      <c r="M2600" s="95" t="str">
        <f>IF(ISBLANK('Zusatzblatt (Perigon)'!R2595),"",'Zusatzblatt (Perigon)'!R2595)</f>
        <v/>
      </c>
      <c r="N2600" s="95" t="str">
        <f>IF(ISBLANK('Zusatzblatt (Perigon)'!P2595),"",'Zusatzblatt (Perigon)'!P2595)</f>
        <v/>
      </c>
      <c r="O2600" s="38" t="str">
        <f>IF($L2600="","",VLOOKUP($R2600,Tarife!$A$2:$R$599,13,FALSE))</f>
        <v/>
      </c>
      <c r="P2600" s="38" t="str">
        <f t="shared" si="40"/>
        <v/>
      </c>
      <c r="R2600" s="100" t="str">
        <f>Zusammenzug!$C$25&amp;"-"&amp;Zusammenzug!$A$7&amp;"-"&amp;Leistungen!L2600</f>
        <v>2026-Nicht beauftragte Spitex-Organisation-</v>
      </c>
    </row>
    <row r="2601" spans="1:18" x14ac:dyDescent="0.2">
      <c r="A2601" s="95" t="str">
        <f>IF(ISBLANK('Zusatzblatt (Perigon)'!E2596),"",'Zusatzblatt (Perigon)'!E2596)</f>
        <v/>
      </c>
      <c r="B2601" s="95" t="str">
        <f>IF(ISBLANK('Zusatzblatt (Perigon)'!G2596),"",'Zusatzblatt (Perigon)'!G2596)</f>
        <v/>
      </c>
      <c r="C2601" s="96" t="str">
        <f>IF(ISBLANK('Zusatzblatt (Perigon)'!I2596),"",'Zusatzblatt (Perigon)'!I2596)</f>
        <v/>
      </c>
      <c r="D2601" s="97" t="str">
        <f>IF(ISBLANK('Zusatzblatt (Perigon)'!J2596),"",'Zusatzblatt (Perigon)'!J2596)</f>
        <v/>
      </c>
      <c r="E2601" s="64" t="str">
        <f>IF(ISBLANK('Zusatzblatt (Perigon)'!K2596),"",'Zusatzblatt (Perigon)'!K2596)</f>
        <v/>
      </c>
      <c r="F2601" s="65"/>
      <c r="G2601" s="64"/>
      <c r="H2601" s="69" t="str">
        <f>IF(ISBLANK('Zusatzblatt (Perigon)'!L2596),"",'Zusatzblatt (Perigon)'!L2596)</f>
        <v/>
      </c>
      <c r="I2601" s="69" t="str">
        <f>IF(ISBLANK('Zusatzblatt (Perigon)'!M2596),"",'Zusatzblatt (Perigon)'!M2596)</f>
        <v/>
      </c>
      <c r="J2601" s="98" t="str">
        <f>IF(ISBLANK('Zusatzblatt (Perigon)'!N2596),"",'Zusatzblatt (Perigon)'!N2596)</f>
        <v/>
      </c>
      <c r="K2601" s="99" t="str">
        <f>IF(ISBLANK('Zusatzblatt (Perigon)'!J2596),"",'Zusatzblatt (Perigon)'!T2596)</f>
        <v/>
      </c>
      <c r="L2601" s="95" t="str">
        <f>IF(ISBLANK('Zusatzblatt (Perigon)'!O2596),"",'Zusatzblatt (Perigon)'!O2596)</f>
        <v/>
      </c>
      <c r="M2601" s="95" t="str">
        <f>IF(ISBLANK('Zusatzblatt (Perigon)'!R2596),"",'Zusatzblatt (Perigon)'!R2596)</f>
        <v/>
      </c>
      <c r="N2601" s="95" t="str">
        <f>IF(ISBLANK('Zusatzblatt (Perigon)'!P2596),"",'Zusatzblatt (Perigon)'!P2596)</f>
        <v/>
      </c>
      <c r="O2601" s="38" t="str">
        <f>IF($L2601="","",VLOOKUP($R2601,Tarife!$A$2:$R$599,13,FALSE))</f>
        <v/>
      </c>
      <c r="P2601" s="38" t="str">
        <f t="shared" si="40"/>
        <v/>
      </c>
      <c r="R2601" s="100" t="str">
        <f>Zusammenzug!$C$25&amp;"-"&amp;Zusammenzug!$A$7&amp;"-"&amp;Leistungen!L2601</f>
        <v>2026-Nicht beauftragte Spitex-Organisation-</v>
      </c>
    </row>
    <row r="2602" spans="1:18" x14ac:dyDescent="0.2">
      <c r="A2602" s="95" t="str">
        <f>IF(ISBLANK('Zusatzblatt (Perigon)'!E2597),"",'Zusatzblatt (Perigon)'!E2597)</f>
        <v/>
      </c>
      <c r="B2602" s="95" t="str">
        <f>IF(ISBLANK('Zusatzblatt (Perigon)'!G2597),"",'Zusatzblatt (Perigon)'!G2597)</f>
        <v/>
      </c>
      <c r="C2602" s="96" t="str">
        <f>IF(ISBLANK('Zusatzblatt (Perigon)'!I2597),"",'Zusatzblatt (Perigon)'!I2597)</f>
        <v/>
      </c>
      <c r="D2602" s="97" t="str">
        <f>IF(ISBLANK('Zusatzblatt (Perigon)'!J2597),"",'Zusatzblatt (Perigon)'!J2597)</f>
        <v/>
      </c>
      <c r="E2602" s="64" t="str">
        <f>IF(ISBLANK('Zusatzblatt (Perigon)'!K2597),"",'Zusatzblatt (Perigon)'!K2597)</f>
        <v/>
      </c>
      <c r="F2602" s="65"/>
      <c r="G2602" s="64"/>
      <c r="H2602" s="69" t="str">
        <f>IF(ISBLANK('Zusatzblatt (Perigon)'!L2597),"",'Zusatzblatt (Perigon)'!L2597)</f>
        <v/>
      </c>
      <c r="I2602" s="69" t="str">
        <f>IF(ISBLANK('Zusatzblatt (Perigon)'!M2597),"",'Zusatzblatt (Perigon)'!M2597)</f>
        <v/>
      </c>
      <c r="J2602" s="98" t="str">
        <f>IF(ISBLANK('Zusatzblatt (Perigon)'!N2597),"",'Zusatzblatt (Perigon)'!N2597)</f>
        <v/>
      </c>
      <c r="K2602" s="99" t="str">
        <f>IF(ISBLANK('Zusatzblatt (Perigon)'!J2597),"",'Zusatzblatt (Perigon)'!T2597)</f>
        <v/>
      </c>
      <c r="L2602" s="95" t="str">
        <f>IF(ISBLANK('Zusatzblatt (Perigon)'!O2597),"",'Zusatzblatt (Perigon)'!O2597)</f>
        <v/>
      </c>
      <c r="M2602" s="95" t="str">
        <f>IF(ISBLANK('Zusatzblatt (Perigon)'!R2597),"",'Zusatzblatt (Perigon)'!R2597)</f>
        <v/>
      </c>
      <c r="N2602" s="95" t="str">
        <f>IF(ISBLANK('Zusatzblatt (Perigon)'!P2597),"",'Zusatzblatt (Perigon)'!P2597)</f>
        <v/>
      </c>
      <c r="O2602" s="38" t="str">
        <f>IF($L2602="","",VLOOKUP($R2602,Tarife!$A$2:$R$599,13,FALSE))</f>
        <v/>
      </c>
      <c r="P2602" s="38" t="str">
        <f t="shared" si="40"/>
        <v/>
      </c>
      <c r="R2602" s="100" t="str">
        <f>Zusammenzug!$C$25&amp;"-"&amp;Zusammenzug!$A$7&amp;"-"&amp;Leistungen!L2602</f>
        <v>2026-Nicht beauftragte Spitex-Organisation-</v>
      </c>
    </row>
    <row r="2603" spans="1:18" x14ac:dyDescent="0.2">
      <c r="A2603" s="95" t="str">
        <f>IF(ISBLANK('Zusatzblatt (Perigon)'!E2598),"",'Zusatzblatt (Perigon)'!E2598)</f>
        <v/>
      </c>
      <c r="B2603" s="95" t="str">
        <f>IF(ISBLANK('Zusatzblatt (Perigon)'!G2598),"",'Zusatzblatt (Perigon)'!G2598)</f>
        <v/>
      </c>
      <c r="C2603" s="96" t="str">
        <f>IF(ISBLANK('Zusatzblatt (Perigon)'!I2598),"",'Zusatzblatt (Perigon)'!I2598)</f>
        <v/>
      </c>
      <c r="D2603" s="97" t="str">
        <f>IF(ISBLANK('Zusatzblatt (Perigon)'!J2598),"",'Zusatzblatt (Perigon)'!J2598)</f>
        <v/>
      </c>
      <c r="E2603" s="64" t="str">
        <f>IF(ISBLANK('Zusatzblatt (Perigon)'!K2598),"",'Zusatzblatt (Perigon)'!K2598)</f>
        <v/>
      </c>
      <c r="F2603" s="65"/>
      <c r="G2603" s="64"/>
      <c r="H2603" s="69" t="str">
        <f>IF(ISBLANK('Zusatzblatt (Perigon)'!L2598),"",'Zusatzblatt (Perigon)'!L2598)</f>
        <v/>
      </c>
      <c r="I2603" s="69" t="str">
        <f>IF(ISBLANK('Zusatzblatt (Perigon)'!M2598),"",'Zusatzblatt (Perigon)'!M2598)</f>
        <v/>
      </c>
      <c r="J2603" s="98" t="str">
        <f>IF(ISBLANK('Zusatzblatt (Perigon)'!N2598),"",'Zusatzblatt (Perigon)'!N2598)</f>
        <v/>
      </c>
      <c r="K2603" s="99" t="str">
        <f>IF(ISBLANK('Zusatzblatt (Perigon)'!J2598),"",'Zusatzblatt (Perigon)'!T2598)</f>
        <v/>
      </c>
      <c r="L2603" s="95" t="str">
        <f>IF(ISBLANK('Zusatzblatt (Perigon)'!O2598),"",'Zusatzblatt (Perigon)'!O2598)</f>
        <v/>
      </c>
      <c r="M2603" s="95" t="str">
        <f>IF(ISBLANK('Zusatzblatt (Perigon)'!R2598),"",'Zusatzblatt (Perigon)'!R2598)</f>
        <v/>
      </c>
      <c r="N2603" s="95" t="str">
        <f>IF(ISBLANK('Zusatzblatt (Perigon)'!P2598),"",'Zusatzblatt (Perigon)'!P2598)</f>
        <v/>
      </c>
      <c r="O2603" s="38" t="str">
        <f>IF($L2603="","",VLOOKUP($R2603,Tarife!$A$2:$R$599,13,FALSE))</f>
        <v/>
      </c>
      <c r="P2603" s="38" t="str">
        <f t="shared" si="40"/>
        <v/>
      </c>
      <c r="R2603" s="100" t="str">
        <f>Zusammenzug!$C$25&amp;"-"&amp;Zusammenzug!$A$7&amp;"-"&amp;Leistungen!L2603</f>
        <v>2026-Nicht beauftragte Spitex-Organisation-</v>
      </c>
    </row>
    <row r="2604" spans="1:18" x14ac:dyDescent="0.2">
      <c r="A2604" s="95" t="str">
        <f>IF(ISBLANK('Zusatzblatt (Perigon)'!E2599),"",'Zusatzblatt (Perigon)'!E2599)</f>
        <v/>
      </c>
      <c r="B2604" s="95" t="str">
        <f>IF(ISBLANK('Zusatzblatt (Perigon)'!G2599),"",'Zusatzblatt (Perigon)'!G2599)</f>
        <v/>
      </c>
      <c r="C2604" s="96" t="str">
        <f>IF(ISBLANK('Zusatzblatt (Perigon)'!I2599),"",'Zusatzblatt (Perigon)'!I2599)</f>
        <v/>
      </c>
      <c r="D2604" s="97" t="str">
        <f>IF(ISBLANK('Zusatzblatt (Perigon)'!J2599),"",'Zusatzblatt (Perigon)'!J2599)</f>
        <v/>
      </c>
      <c r="E2604" s="64" t="str">
        <f>IF(ISBLANK('Zusatzblatt (Perigon)'!K2599),"",'Zusatzblatt (Perigon)'!K2599)</f>
        <v/>
      </c>
      <c r="F2604" s="65"/>
      <c r="G2604" s="64"/>
      <c r="H2604" s="69" t="str">
        <f>IF(ISBLANK('Zusatzblatt (Perigon)'!L2599),"",'Zusatzblatt (Perigon)'!L2599)</f>
        <v/>
      </c>
      <c r="I2604" s="69" t="str">
        <f>IF(ISBLANK('Zusatzblatt (Perigon)'!M2599),"",'Zusatzblatt (Perigon)'!M2599)</f>
        <v/>
      </c>
      <c r="J2604" s="98" t="str">
        <f>IF(ISBLANK('Zusatzblatt (Perigon)'!N2599),"",'Zusatzblatt (Perigon)'!N2599)</f>
        <v/>
      </c>
      <c r="K2604" s="99" t="str">
        <f>IF(ISBLANK('Zusatzblatt (Perigon)'!J2599),"",'Zusatzblatt (Perigon)'!T2599)</f>
        <v/>
      </c>
      <c r="L2604" s="95" t="str">
        <f>IF(ISBLANK('Zusatzblatt (Perigon)'!O2599),"",'Zusatzblatt (Perigon)'!O2599)</f>
        <v/>
      </c>
      <c r="M2604" s="95" t="str">
        <f>IF(ISBLANK('Zusatzblatt (Perigon)'!R2599),"",'Zusatzblatt (Perigon)'!R2599)</f>
        <v/>
      </c>
      <c r="N2604" s="95" t="str">
        <f>IF(ISBLANK('Zusatzblatt (Perigon)'!P2599),"",'Zusatzblatt (Perigon)'!P2599)</f>
        <v/>
      </c>
      <c r="O2604" s="38" t="str">
        <f>IF($L2604="","",VLOOKUP($R2604,Tarife!$A$2:$R$599,13,FALSE))</f>
        <v/>
      </c>
      <c r="P2604" s="38" t="str">
        <f t="shared" si="40"/>
        <v/>
      </c>
      <c r="R2604" s="100" t="str">
        <f>Zusammenzug!$C$25&amp;"-"&amp;Zusammenzug!$A$7&amp;"-"&amp;Leistungen!L2604</f>
        <v>2026-Nicht beauftragte Spitex-Organisation-</v>
      </c>
    </row>
    <row r="2605" spans="1:18" x14ac:dyDescent="0.2">
      <c r="A2605" s="95" t="str">
        <f>IF(ISBLANK('Zusatzblatt (Perigon)'!E2600),"",'Zusatzblatt (Perigon)'!E2600)</f>
        <v/>
      </c>
      <c r="B2605" s="95" t="str">
        <f>IF(ISBLANK('Zusatzblatt (Perigon)'!G2600),"",'Zusatzblatt (Perigon)'!G2600)</f>
        <v/>
      </c>
      <c r="C2605" s="96" t="str">
        <f>IF(ISBLANK('Zusatzblatt (Perigon)'!I2600),"",'Zusatzblatt (Perigon)'!I2600)</f>
        <v/>
      </c>
      <c r="D2605" s="97" t="str">
        <f>IF(ISBLANK('Zusatzblatt (Perigon)'!J2600),"",'Zusatzblatt (Perigon)'!J2600)</f>
        <v/>
      </c>
      <c r="E2605" s="64" t="str">
        <f>IF(ISBLANK('Zusatzblatt (Perigon)'!K2600),"",'Zusatzblatt (Perigon)'!K2600)</f>
        <v/>
      </c>
      <c r="F2605" s="65"/>
      <c r="G2605" s="64"/>
      <c r="H2605" s="69" t="str">
        <f>IF(ISBLANK('Zusatzblatt (Perigon)'!L2600),"",'Zusatzblatt (Perigon)'!L2600)</f>
        <v/>
      </c>
      <c r="I2605" s="69" t="str">
        <f>IF(ISBLANK('Zusatzblatt (Perigon)'!M2600),"",'Zusatzblatt (Perigon)'!M2600)</f>
        <v/>
      </c>
      <c r="J2605" s="98" t="str">
        <f>IF(ISBLANK('Zusatzblatt (Perigon)'!N2600),"",'Zusatzblatt (Perigon)'!N2600)</f>
        <v/>
      </c>
      <c r="K2605" s="99" t="str">
        <f>IF(ISBLANK('Zusatzblatt (Perigon)'!J2600),"",'Zusatzblatt (Perigon)'!T2600)</f>
        <v/>
      </c>
      <c r="L2605" s="95" t="str">
        <f>IF(ISBLANK('Zusatzblatt (Perigon)'!O2600),"",'Zusatzblatt (Perigon)'!O2600)</f>
        <v/>
      </c>
      <c r="M2605" s="95" t="str">
        <f>IF(ISBLANK('Zusatzblatt (Perigon)'!R2600),"",'Zusatzblatt (Perigon)'!R2600)</f>
        <v/>
      </c>
      <c r="N2605" s="95" t="str">
        <f>IF(ISBLANK('Zusatzblatt (Perigon)'!P2600),"",'Zusatzblatt (Perigon)'!P2600)</f>
        <v/>
      </c>
      <c r="O2605" s="38" t="str">
        <f>IF($L2605="","",VLOOKUP($R2605,Tarife!$A$2:$R$599,13,FALSE))</f>
        <v/>
      </c>
      <c r="P2605" s="38" t="str">
        <f t="shared" si="40"/>
        <v/>
      </c>
      <c r="R2605" s="100" t="str">
        <f>Zusammenzug!$C$25&amp;"-"&amp;Zusammenzug!$A$7&amp;"-"&amp;Leistungen!L2605</f>
        <v>2026-Nicht beauftragte Spitex-Organisation-</v>
      </c>
    </row>
    <row r="2606" spans="1:18" x14ac:dyDescent="0.2">
      <c r="A2606" s="95" t="str">
        <f>IF(ISBLANK('Zusatzblatt (Perigon)'!E2601),"",'Zusatzblatt (Perigon)'!E2601)</f>
        <v/>
      </c>
      <c r="B2606" s="95" t="str">
        <f>IF(ISBLANK('Zusatzblatt (Perigon)'!G2601),"",'Zusatzblatt (Perigon)'!G2601)</f>
        <v/>
      </c>
      <c r="C2606" s="96" t="str">
        <f>IF(ISBLANK('Zusatzblatt (Perigon)'!I2601),"",'Zusatzblatt (Perigon)'!I2601)</f>
        <v/>
      </c>
      <c r="D2606" s="97" t="str">
        <f>IF(ISBLANK('Zusatzblatt (Perigon)'!J2601),"",'Zusatzblatt (Perigon)'!J2601)</f>
        <v/>
      </c>
      <c r="E2606" s="64" t="str">
        <f>IF(ISBLANK('Zusatzblatt (Perigon)'!K2601),"",'Zusatzblatt (Perigon)'!K2601)</f>
        <v/>
      </c>
      <c r="F2606" s="65"/>
      <c r="G2606" s="64"/>
      <c r="H2606" s="69" t="str">
        <f>IF(ISBLANK('Zusatzblatt (Perigon)'!L2601),"",'Zusatzblatt (Perigon)'!L2601)</f>
        <v/>
      </c>
      <c r="I2606" s="69" t="str">
        <f>IF(ISBLANK('Zusatzblatt (Perigon)'!M2601),"",'Zusatzblatt (Perigon)'!M2601)</f>
        <v/>
      </c>
      <c r="J2606" s="98" t="str">
        <f>IF(ISBLANK('Zusatzblatt (Perigon)'!N2601),"",'Zusatzblatt (Perigon)'!N2601)</f>
        <v/>
      </c>
      <c r="K2606" s="99" t="str">
        <f>IF(ISBLANK('Zusatzblatt (Perigon)'!J2601),"",'Zusatzblatt (Perigon)'!T2601)</f>
        <v/>
      </c>
      <c r="L2606" s="95" t="str">
        <f>IF(ISBLANK('Zusatzblatt (Perigon)'!O2601),"",'Zusatzblatt (Perigon)'!O2601)</f>
        <v/>
      </c>
      <c r="M2606" s="95" t="str">
        <f>IF(ISBLANK('Zusatzblatt (Perigon)'!R2601),"",'Zusatzblatt (Perigon)'!R2601)</f>
        <v/>
      </c>
      <c r="N2606" s="95" t="str">
        <f>IF(ISBLANK('Zusatzblatt (Perigon)'!P2601),"",'Zusatzblatt (Perigon)'!P2601)</f>
        <v/>
      </c>
      <c r="O2606" s="38" t="str">
        <f>IF($L2606="","",VLOOKUP($R2606,Tarife!$A$2:$R$599,13,FALSE))</f>
        <v/>
      </c>
      <c r="P2606" s="38" t="str">
        <f t="shared" si="40"/>
        <v/>
      </c>
      <c r="R2606" s="100" t="str">
        <f>Zusammenzug!$C$25&amp;"-"&amp;Zusammenzug!$A$7&amp;"-"&amp;Leistungen!L2606</f>
        <v>2026-Nicht beauftragte Spitex-Organisation-</v>
      </c>
    </row>
    <row r="2607" spans="1:18" x14ac:dyDescent="0.2">
      <c r="A2607" s="95" t="str">
        <f>IF(ISBLANK('Zusatzblatt (Perigon)'!E2602),"",'Zusatzblatt (Perigon)'!E2602)</f>
        <v/>
      </c>
      <c r="B2607" s="95" t="str">
        <f>IF(ISBLANK('Zusatzblatt (Perigon)'!G2602),"",'Zusatzblatt (Perigon)'!G2602)</f>
        <v/>
      </c>
      <c r="C2607" s="96" t="str">
        <f>IF(ISBLANK('Zusatzblatt (Perigon)'!I2602),"",'Zusatzblatt (Perigon)'!I2602)</f>
        <v/>
      </c>
      <c r="D2607" s="97" t="str">
        <f>IF(ISBLANK('Zusatzblatt (Perigon)'!J2602),"",'Zusatzblatt (Perigon)'!J2602)</f>
        <v/>
      </c>
      <c r="E2607" s="64" t="str">
        <f>IF(ISBLANK('Zusatzblatt (Perigon)'!K2602),"",'Zusatzblatt (Perigon)'!K2602)</f>
        <v/>
      </c>
      <c r="F2607" s="65"/>
      <c r="G2607" s="64"/>
      <c r="H2607" s="69" t="str">
        <f>IF(ISBLANK('Zusatzblatt (Perigon)'!L2602),"",'Zusatzblatt (Perigon)'!L2602)</f>
        <v/>
      </c>
      <c r="I2607" s="69" t="str">
        <f>IF(ISBLANK('Zusatzblatt (Perigon)'!M2602),"",'Zusatzblatt (Perigon)'!M2602)</f>
        <v/>
      </c>
      <c r="J2607" s="98" t="str">
        <f>IF(ISBLANK('Zusatzblatt (Perigon)'!N2602),"",'Zusatzblatt (Perigon)'!N2602)</f>
        <v/>
      </c>
      <c r="K2607" s="99" t="str">
        <f>IF(ISBLANK('Zusatzblatt (Perigon)'!J2602),"",'Zusatzblatt (Perigon)'!T2602)</f>
        <v/>
      </c>
      <c r="L2607" s="95" t="str">
        <f>IF(ISBLANK('Zusatzblatt (Perigon)'!O2602),"",'Zusatzblatt (Perigon)'!O2602)</f>
        <v/>
      </c>
      <c r="M2607" s="95" t="str">
        <f>IF(ISBLANK('Zusatzblatt (Perigon)'!R2602),"",'Zusatzblatt (Perigon)'!R2602)</f>
        <v/>
      </c>
      <c r="N2607" s="95" t="str">
        <f>IF(ISBLANK('Zusatzblatt (Perigon)'!P2602),"",'Zusatzblatt (Perigon)'!P2602)</f>
        <v/>
      </c>
      <c r="O2607" s="38" t="str">
        <f>IF($L2607="","",VLOOKUP($R2607,Tarife!$A$2:$R$599,13,FALSE))</f>
        <v/>
      </c>
      <c r="P2607" s="38" t="str">
        <f t="shared" si="40"/>
        <v/>
      </c>
      <c r="R2607" s="100" t="str">
        <f>Zusammenzug!$C$25&amp;"-"&amp;Zusammenzug!$A$7&amp;"-"&amp;Leistungen!L2607</f>
        <v>2026-Nicht beauftragte Spitex-Organisation-</v>
      </c>
    </row>
    <row r="2608" spans="1:18" x14ac:dyDescent="0.2">
      <c r="A2608" s="95" t="str">
        <f>IF(ISBLANK('Zusatzblatt (Perigon)'!E2603),"",'Zusatzblatt (Perigon)'!E2603)</f>
        <v/>
      </c>
      <c r="B2608" s="95" t="str">
        <f>IF(ISBLANK('Zusatzblatt (Perigon)'!G2603),"",'Zusatzblatt (Perigon)'!G2603)</f>
        <v/>
      </c>
      <c r="C2608" s="96" t="str">
        <f>IF(ISBLANK('Zusatzblatt (Perigon)'!I2603),"",'Zusatzblatt (Perigon)'!I2603)</f>
        <v/>
      </c>
      <c r="D2608" s="97" t="str">
        <f>IF(ISBLANK('Zusatzblatt (Perigon)'!J2603),"",'Zusatzblatt (Perigon)'!J2603)</f>
        <v/>
      </c>
      <c r="E2608" s="64" t="str">
        <f>IF(ISBLANK('Zusatzblatt (Perigon)'!K2603),"",'Zusatzblatt (Perigon)'!K2603)</f>
        <v/>
      </c>
      <c r="F2608" s="65"/>
      <c r="G2608" s="64"/>
      <c r="H2608" s="69" t="str">
        <f>IF(ISBLANK('Zusatzblatt (Perigon)'!L2603),"",'Zusatzblatt (Perigon)'!L2603)</f>
        <v/>
      </c>
      <c r="I2608" s="69" t="str">
        <f>IF(ISBLANK('Zusatzblatt (Perigon)'!M2603),"",'Zusatzblatt (Perigon)'!M2603)</f>
        <v/>
      </c>
      <c r="J2608" s="98" t="str">
        <f>IF(ISBLANK('Zusatzblatt (Perigon)'!N2603),"",'Zusatzblatt (Perigon)'!N2603)</f>
        <v/>
      </c>
      <c r="K2608" s="99" t="str">
        <f>IF(ISBLANK('Zusatzblatt (Perigon)'!J2603),"",'Zusatzblatt (Perigon)'!T2603)</f>
        <v/>
      </c>
      <c r="L2608" s="95" t="str">
        <f>IF(ISBLANK('Zusatzblatt (Perigon)'!O2603),"",'Zusatzblatt (Perigon)'!O2603)</f>
        <v/>
      </c>
      <c r="M2608" s="95" t="str">
        <f>IF(ISBLANK('Zusatzblatt (Perigon)'!R2603),"",'Zusatzblatt (Perigon)'!R2603)</f>
        <v/>
      </c>
      <c r="N2608" s="95" t="str">
        <f>IF(ISBLANK('Zusatzblatt (Perigon)'!P2603),"",'Zusatzblatt (Perigon)'!P2603)</f>
        <v/>
      </c>
      <c r="O2608" s="38" t="str">
        <f>IF($L2608="","",VLOOKUP($R2608,Tarife!$A$2:$R$599,13,FALSE))</f>
        <v/>
      </c>
      <c r="P2608" s="38" t="str">
        <f t="shared" si="40"/>
        <v/>
      </c>
      <c r="R2608" s="100" t="str">
        <f>Zusammenzug!$C$25&amp;"-"&amp;Zusammenzug!$A$7&amp;"-"&amp;Leistungen!L2608</f>
        <v>2026-Nicht beauftragte Spitex-Organisation-</v>
      </c>
    </row>
    <row r="2609" spans="1:18" x14ac:dyDescent="0.2">
      <c r="A2609" s="95" t="str">
        <f>IF(ISBLANK('Zusatzblatt (Perigon)'!E2604),"",'Zusatzblatt (Perigon)'!E2604)</f>
        <v/>
      </c>
      <c r="B2609" s="95" t="str">
        <f>IF(ISBLANK('Zusatzblatt (Perigon)'!G2604),"",'Zusatzblatt (Perigon)'!G2604)</f>
        <v/>
      </c>
      <c r="C2609" s="96" t="str">
        <f>IF(ISBLANK('Zusatzblatt (Perigon)'!I2604),"",'Zusatzblatt (Perigon)'!I2604)</f>
        <v/>
      </c>
      <c r="D2609" s="97" t="str">
        <f>IF(ISBLANK('Zusatzblatt (Perigon)'!J2604),"",'Zusatzblatt (Perigon)'!J2604)</f>
        <v/>
      </c>
      <c r="E2609" s="64" t="str">
        <f>IF(ISBLANK('Zusatzblatt (Perigon)'!K2604),"",'Zusatzblatt (Perigon)'!K2604)</f>
        <v/>
      </c>
      <c r="F2609" s="65"/>
      <c r="G2609" s="64"/>
      <c r="H2609" s="69" t="str">
        <f>IF(ISBLANK('Zusatzblatt (Perigon)'!L2604),"",'Zusatzblatt (Perigon)'!L2604)</f>
        <v/>
      </c>
      <c r="I2609" s="69" t="str">
        <f>IF(ISBLANK('Zusatzblatt (Perigon)'!M2604),"",'Zusatzblatt (Perigon)'!M2604)</f>
        <v/>
      </c>
      <c r="J2609" s="98" t="str">
        <f>IF(ISBLANK('Zusatzblatt (Perigon)'!N2604),"",'Zusatzblatt (Perigon)'!N2604)</f>
        <v/>
      </c>
      <c r="K2609" s="99" t="str">
        <f>IF(ISBLANK('Zusatzblatt (Perigon)'!J2604),"",'Zusatzblatt (Perigon)'!T2604)</f>
        <v/>
      </c>
      <c r="L2609" s="95" t="str">
        <f>IF(ISBLANK('Zusatzblatt (Perigon)'!O2604),"",'Zusatzblatt (Perigon)'!O2604)</f>
        <v/>
      </c>
      <c r="M2609" s="95" t="str">
        <f>IF(ISBLANK('Zusatzblatt (Perigon)'!R2604),"",'Zusatzblatt (Perigon)'!R2604)</f>
        <v/>
      </c>
      <c r="N2609" s="95" t="str">
        <f>IF(ISBLANK('Zusatzblatt (Perigon)'!P2604),"",'Zusatzblatt (Perigon)'!P2604)</f>
        <v/>
      </c>
      <c r="O2609" s="38" t="str">
        <f>IF($L2609="","",VLOOKUP($R2609,Tarife!$A$2:$R$599,13,FALSE))</f>
        <v/>
      </c>
      <c r="P2609" s="38" t="str">
        <f t="shared" si="40"/>
        <v/>
      </c>
      <c r="R2609" s="100" t="str">
        <f>Zusammenzug!$C$25&amp;"-"&amp;Zusammenzug!$A$7&amp;"-"&amp;Leistungen!L2609</f>
        <v>2026-Nicht beauftragte Spitex-Organisation-</v>
      </c>
    </row>
    <row r="2610" spans="1:18" x14ac:dyDescent="0.2">
      <c r="A2610" s="95" t="str">
        <f>IF(ISBLANK('Zusatzblatt (Perigon)'!E2605),"",'Zusatzblatt (Perigon)'!E2605)</f>
        <v/>
      </c>
      <c r="B2610" s="95" t="str">
        <f>IF(ISBLANK('Zusatzblatt (Perigon)'!G2605),"",'Zusatzblatt (Perigon)'!G2605)</f>
        <v/>
      </c>
      <c r="C2610" s="96" t="str">
        <f>IF(ISBLANK('Zusatzblatt (Perigon)'!I2605),"",'Zusatzblatt (Perigon)'!I2605)</f>
        <v/>
      </c>
      <c r="D2610" s="97" t="str">
        <f>IF(ISBLANK('Zusatzblatt (Perigon)'!J2605),"",'Zusatzblatt (Perigon)'!J2605)</f>
        <v/>
      </c>
      <c r="E2610" s="64" t="str">
        <f>IF(ISBLANK('Zusatzblatt (Perigon)'!K2605),"",'Zusatzblatt (Perigon)'!K2605)</f>
        <v/>
      </c>
      <c r="F2610" s="65"/>
      <c r="G2610" s="64"/>
      <c r="H2610" s="69" t="str">
        <f>IF(ISBLANK('Zusatzblatt (Perigon)'!L2605),"",'Zusatzblatt (Perigon)'!L2605)</f>
        <v/>
      </c>
      <c r="I2610" s="69" t="str">
        <f>IF(ISBLANK('Zusatzblatt (Perigon)'!M2605),"",'Zusatzblatt (Perigon)'!M2605)</f>
        <v/>
      </c>
      <c r="J2610" s="98" t="str">
        <f>IF(ISBLANK('Zusatzblatt (Perigon)'!N2605),"",'Zusatzblatt (Perigon)'!N2605)</f>
        <v/>
      </c>
      <c r="K2610" s="99" t="str">
        <f>IF(ISBLANK('Zusatzblatt (Perigon)'!J2605),"",'Zusatzblatt (Perigon)'!T2605)</f>
        <v/>
      </c>
      <c r="L2610" s="95" t="str">
        <f>IF(ISBLANK('Zusatzblatt (Perigon)'!O2605),"",'Zusatzblatt (Perigon)'!O2605)</f>
        <v/>
      </c>
      <c r="M2610" s="95" t="str">
        <f>IF(ISBLANK('Zusatzblatt (Perigon)'!R2605),"",'Zusatzblatt (Perigon)'!R2605)</f>
        <v/>
      </c>
      <c r="N2610" s="95" t="str">
        <f>IF(ISBLANK('Zusatzblatt (Perigon)'!P2605),"",'Zusatzblatt (Perigon)'!P2605)</f>
        <v/>
      </c>
      <c r="O2610" s="38" t="str">
        <f>IF($L2610="","",VLOOKUP($R2610,Tarife!$A$2:$R$599,13,FALSE))</f>
        <v/>
      </c>
      <c r="P2610" s="38" t="str">
        <f t="shared" si="40"/>
        <v/>
      </c>
      <c r="R2610" s="100" t="str">
        <f>Zusammenzug!$C$25&amp;"-"&amp;Zusammenzug!$A$7&amp;"-"&amp;Leistungen!L2610</f>
        <v>2026-Nicht beauftragte Spitex-Organisation-</v>
      </c>
    </row>
    <row r="2611" spans="1:18" x14ac:dyDescent="0.2">
      <c r="A2611" s="95" t="str">
        <f>IF(ISBLANK('Zusatzblatt (Perigon)'!E2606),"",'Zusatzblatt (Perigon)'!E2606)</f>
        <v/>
      </c>
      <c r="B2611" s="95" t="str">
        <f>IF(ISBLANK('Zusatzblatt (Perigon)'!G2606),"",'Zusatzblatt (Perigon)'!G2606)</f>
        <v/>
      </c>
      <c r="C2611" s="96" t="str">
        <f>IF(ISBLANK('Zusatzblatt (Perigon)'!I2606),"",'Zusatzblatt (Perigon)'!I2606)</f>
        <v/>
      </c>
      <c r="D2611" s="97" t="str">
        <f>IF(ISBLANK('Zusatzblatt (Perigon)'!J2606),"",'Zusatzblatt (Perigon)'!J2606)</f>
        <v/>
      </c>
      <c r="E2611" s="64" t="str">
        <f>IF(ISBLANK('Zusatzblatt (Perigon)'!K2606),"",'Zusatzblatt (Perigon)'!K2606)</f>
        <v/>
      </c>
      <c r="F2611" s="65"/>
      <c r="G2611" s="64"/>
      <c r="H2611" s="69" t="str">
        <f>IF(ISBLANK('Zusatzblatt (Perigon)'!L2606),"",'Zusatzblatt (Perigon)'!L2606)</f>
        <v/>
      </c>
      <c r="I2611" s="69" t="str">
        <f>IF(ISBLANK('Zusatzblatt (Perigon)'!M2606),"",'Zusatzblatt (Perigon)'!M2606)</f>
        <v/>
      </c>
      <c r="J2611" s="98" t="str">
        <f>IF(ISBLANK('Zusatzblatt (Perigon)'!N2606),"",'Zusatzblatt (Perigon)'!N2606)</f>
        <v/>
      </c>
      <c r="K2611" s="99" t="str">
        <f>IF(ISBLANK('Zusatzblatt (Perigon)'!J2606),"",'Zusatzblatt (Perigon)'!T2606)</f>
        <v/>
      </c>
      <c r="L2611" s="95" t="str">
        <f>IF(ISBLANK('Zusatzblatt (Perigon)'!O2606),"",'Zusatzblatt (Perigon)'!O2606)</f>
        <v/>
      </c>
      <c r="M2611" s="95" t="str">
        <f>IF(ISBLANK('Zusatzblatt (Perigon)'!R2606),"",'Zusatzblatt (Perigon)'!R2606)</f>
        <v/>
      </c>
      <c r="N2611" s="95" t="str">
        <f>IF(ISBLANK('Zusatzblatt (Perigon)'!P2606),"",'Zusatzblatt (Perigon)'!P2606)</f>
        <v/>
      </c>
      <c r="O2611" s="38" t="str">
        <f>IF($L2611="","",VLOOKUP($R2611,Tarife!$A$2:$R$599,13,FALSE))</f>
        <v/>
      </c>
      <c r="P2611" s="38" t="str">
        <f t="shared" si="40"/>
        <v/>
      </c>
      <c r="R2611" s="100" t="str">
        <f>Zusammenzug!$C$25&amp;"-"&amp;Zusammenzug!$A$7&amp;"-"&amp;Leistungen!L2611</f>
        <v>2026-Nicht beauftragte Spitex-Organisation-</v>
      </c>
    </row>
    <row r="2612" spans="1:18" x14ac:dyDescent="0.2">
      <c r="A2612" s="95" t="str">
        <f>IF(ISBLANK('Zusatzblatt (Perigon)'!E2607),"",'Zusatzblatt (Perigon)'!E2607)</f>
        <v/>
      </c>
      <c r="B2612" s="95" t="str">
        <f>IF(ISBLANK('Zusatzblatt (Perigon)'!G2607),"",'Zusatzblatt (Perigon)'!G2607)</f>
        <v/>
      </c>
      <c r="C2612" s="96" t="str">
        <f>IF(ISBLANK('Zusatzblatt (Perigon)'!I2607),"",'Zusatzblatt (Perigon)'!I2607)</f>
        <v/>
      </c>
      <c r="D2612" s="97" t="str">
        <f>IF(ISBLANK('Zusatzblatt (Perigon)'!J2607),"",'Zusatzblatt (Perigon)'!J2607)</f>
        <v/>
      </c>
      <c r="E2612" s="64" t="str">
        <f>IF(ISBLANK('Zusatzblatt (Perigon)'!K2607),"",'Zusatzblatt (Perigon)'!K2607)</f>
        <v/>
      </c>
      <c r="F2612" s="65"/>
      <c r="G2612" s="64"/>
      <c r="H2612" s="69" t="str">
        <f>IF(ISBLANK('Zusatzblatt (Perigon)'!L2607),"",'Zusatzblatt (Perigon)'!L2607)</f>
        <v/>
      </c>
      <c r="I2612" s="69" t="str">
        <f>IF(ISBLANK('Zusatzblatt (Perigon)'!M2607),"",'Zusatzblatt (Perigon)'!M2607)</f>
        <v/>
      </c>
      <c r="J2612" s="98" t="str">
        <f>IF(ISBLANK('Zusatzblatt (Perigon)'!N2607),"",'Zusatzblatt (Perigon)'!N2607)</f>
        <v/>
      </c>
      <c r="K2612" s="99" t="str">
        <f>IF(ISBLANK('Zusatzblatt (Perigon)'!J2607),"",'Zusatzblatt (Perigon)'!T2607)</f>
        <v/>
      </c>
      <c r="L2612" s="95" t="str">
        <f>IF(ISBLANK('Zusatzblatt (Perigon)'!O2607),"",'Zusatzblatt (Perigon)'!O2607)</f>
        <v/>
      </c>
      <c r="M2612" s="95" t="str">
        <f>IF(ISBLANK('Zusatzblatt (Perigon)'!R2607),"",'Zusatzblatt (Perigon)'!R2607)</f>
        <v/>
      </c>
      <c r="N2612" s="95" t="str">
        <f>IF(ISBLANK('Zusatzblatt (Perigon)'!P2607),"",'Zusatzblatt (Perigon)'!P2607)</f>
        <v/>
      </c>
      <c r="O2612" s="38" t="str">
        <f>IF($L2612="","",VLOOKUP($R2612,Tarife!$A$2:$R$599,13,FALSE))</f>
        <v/>
      </c>
      <c r="P2612" s="38" t="str">
        <f t="shared" si="40"/>
        <v/>
      </c>
      <c r="R2612" s="100" t="str">
        <f>Zusammenzug!$C$25&amp;"-"&amp;Zusammenzug!$A$7&amp;"-"&amp;Leistungen!L2612</f>
        <v>2026-Nicht beauftragte Spitex-Organisation-</v>
      </c>
    </row>
    <row r="2613" spans="1:18" x14ac:dyDescent="0.2">
      <c r="A2613" s="95" t="str">
        <f>IF(ISBLANK('Zusatzblatt (Perigon)'!E2608),"",'Zusatzblatt (Perigon)'!E2608)</f>
        <v/>
      </c>
      <c r="B2613" s="95" t="str">
        <f>IF(ISBLANK('Zusatzblatt (Perigon)'!G2608),"",'Zusatzblatt (Perigon)'!G2608)</f>
        <v/>
      </c>
      <c r="C2613" s="96" t="str">
        <f>IF(ISBLANK('Zusatzblatt (Perigon)'!I2608),"",'Zusatzblatt (Perigon)'!I2608)</f>
        <v/>
      </c>
      <c r="D2613" s="97" t="str">
        <f>IF(ISBLANK('Zusatzblatt (Perigon)'!J2608),"",'Zusatzblatt (Perigon)'!J2608)</f>
        <v/>
      </c>
      <c r="E2613" s="64" t="str">
        <f>IF(ISBLANK('Zusatzblatt (Perigon)'!K2608),"",'Zusatzblatt (Perigon)'!K2608)</f>
        <v/>
      </c>
      <c r="F2613" s="65"/>
      <c r="G2613" s="64"/>
      <c r="H2613" s="69" t="str">
        <f>IF(ISBLANK('Zusatzblatt (Perigon)'!L2608),"",'Zusatzblatt (Perigon)'!L2608)</f>
        <v/>
      </c>
      <c r="I2613" s="69" t="str">
        <f>IF(ISBLANK('Zusatzblatt (Perigon)'!M2608),"",'Zusatzblatt (Perigon)'!M2608)</f>
        <v/>
      </c>
      <c r="J2613" s="98" t="str">
        <f>IF(ISBLANK('Zusatzblatt (Perigon)'!N2608),"",'Zusatzblatt (Perigon)'!N2608)</f>
        <v/>
      </c>
      <c r="K2613" s="99" t="str">
        <f>IF(ISBLANK('Zusatzblatt (Perigon)'!J2608),"",'Zusatzblatt (Perigon)'!T2608)</f>
        <v/>
      </c>
      <c r="L2613" s="95" t="str">
        <f>IF(ISBLANK('Zusatzblatt (Perigon)'!O2608),"",'Zusatzblatt (Perigon)'!O2608)</f>
        <v/>
      </c>
      <c r="M2613" s="95" t="str">
        <f>IF(ISBLANK('Zusatzblatt (Perigon)'!R2608),"",'Zusatzblatt (Perigon)'!R2608)</f>
        <v/>
      </c>
      <c r="N2613" s="95" t="str">
        <f>IF(ISBLANK('Zusatzblatt (Perigon)'!P2608),"",'Zusatzblatt (Perigon)'!P2608)</f>
        <v/>
      </c>
      <c r="O2613" s="38" t="str">
        <f>IF($L2613="","",VLOOKUP($R2613,Tarife!$A$2:$R$599,13,FALSE))</f>
        <v/>
      </c>
      <c r="P2613" s="38" t="str">
        <f t="shared" si="40"/>
        <v/>
      </c>
      <c r="R2613" s="100" t="str">
        <f>Zusammenzug!$C$25&amp;"-"&amp;Zusammenzug!$A$7&amp;"-"&amp;Leistungen!L2613</f>
        <v>2026-Nicht beauftragte Spitex-Organisation-</v>
      </c>
    </row>
    <row r="2614" spans="1:18" x14ac:dyDescent="0.2">
      <c r="A2614" s="95" t="str">
        <f>IF(ISBLANK('Zusatzblatt (Perigon)'!E2609),"",'Zusatzblatt (Perigon)'!E2609)</f>
        <v/>
      </c>
      <c r="B2614" s="95" t="str">
        <f>IF(ISBLANK('Zusatzblatt (Perigon)'!G2609),"",'Zusatzblatt (Perigon)'!G2609)</f>
        <v/>
      </c>
      <c r="C2614" s="96" t="str">
        <f>IF(ISBLANK('Zusatzblatt (Perigon)'!I2609),"",'Zusatzblatt (Perigon)'!I2609)</f>
        <v/>
      </c>
      <c r="D2614" s="97" t="str">
        <f>IF(ISBLANK('Zusatzblatt (Perigon)'!J2609),"",'Zusatzblatt (Perigon)'!J2609)</f>
        <v/>
      </c>
      <c r="E2614" s="64" t="str">
        <f>IF(ISBLANK('Zusatzblatt (Perigon)'!K2609),"",'Zusatzblatt (Perigon)'!K2609)</f>
        <v/>
      </c>
      <c r="F2614" s="65"/>
      <c r="G2614" s="64"/>
      <c r="H2614" s="69" t="str">
        <f>IF(ISBLANK('Zusatzblatt (Perigon)'!L2609),"",'Zusatzblatt (Perigon)'!L2609)</f>
        <v/>
      </c>
      <c r="I2614" s="69" t="str">
        <f>IF(ISBLANK('Zusatzblatt (Perigon)'!M2609),"",'Zusatzblatt (Perigon)'!M2609)</f>
        <v/>
      </c>
      <c r="J2614" s="98" t="str">
        <f>IF(ISBLANK('Zusatzblatt (Perigon)'!N2609),"",'Zusatzblatt (Perigon)'!N2609)</f>
        <v/>
      </c>
      <c r="K2614" s="99" t="str">
        <f>IF(ISBLANK('Zusatzblatt (Perigon)'!J2609),"",'Zusatzblatt (Perigon)'!T2609)</f>
        <v/>
      </c>
      <c r="L2614" s="95" t="str">
        <f>IF(ISBLANK('Zusatzblatt (Perigon)'!O2609),"",'Zusatzblatt (Perigon)'!O2609)</f>
        <v/>
      </c>
      <c r="M2614" s="95" t="str">
        <f>IF(ISBLANK('Zusatzblatt (Perigon)'!R2609),"",'Zusatzblatt (Perigon)'!R2609)</f>
        <v/>
      </c>
      <c r="N2614" s="95" t="str">
        <f>IF(ISBLANK('Zusatzblatt (Perigon)'!P2609),"",'Zusatzblatt (Perigon)'!P2609)</f>
        <v/>
      </c>
      <c r="O2614" s="38" t="str">
        <f>IF($L2614="","",VLOOKUP($R2614,Tarife!$A$2:$R$599,13,FALSE))</f>
        <v/>
      </c>
      <c r="P2614" s="38" t="str">
        <f t="shared" si="40"/>
        <v/>
      </c>
      <c r="R2614" s="100" t="str">
        <f>Zusammenzug!$C$25&amp;"-"&amp;Zusammenzug!$A$7&amp;"-"&amp;Leistungen!L2614</f>
        <v>2026-Nicht beauftragte Spitex-Organisation-</v>
      </c>
    </row>
    <row r="2615" spans="1:18" x14ac:dyDescent="0.2">
      <c r="A2615" s="95" t="str">
        <f>IF(ISBLANK('Zusatzblatt (Perigon)'!E2610),"",'Zusatzblatt (Perigon)'!E2610)</f>
        <v/>
      </c>
      <c r="B2615" s="95" t="str">
        <f>IF(ISBLANK('Zusatzblatt (Perigon)'!G2610),"",'Zusatzblatt (Perigon)'!G2610)</f>
        <v/>
      </c>
      <c r="C2615" s="96" t="str">
        <f>IF(ISBLANK('Zusatzblatt (Perigon)'!I2610),"",'Zusatzblatt (Perigon)'!I2610)</f>
        <v/>
      </c>
      <c r="D2615" s="97" t="str">
        <f>IF(ISBLANK('Zusatzblatt (Perigon)'!J2610),"",'Zusatzblatt (Perigon)'!J2610)</f>
        <v/>
      </c>
      <c r="E2615" s="64" t="str">
        <f>IF(ISBLANK('Zusatzblatt (Perigon)'!K2610),"",'Zusatzblatt (Perigon)'!K2610)</f>
        <v/>
      </c>
      <c r="F2615" s="65"/>
      <c r="G2615" s="64"/>
      <c r="H2615" s="69" t="str">
        <f>IF(ISBLANK('Zusatzblatt (Perigon)'!L2610),"",'Zusatzblatt (Perigon)'!L2610)</f>
        <v/>
      </c>
      <c r="I2615" s="69" t="str">
        <f>IF(ISBLANK('Zusatzblatt (Perigon)'!M2610),"",'Zusatzblatt (Perigon)'!M2610)</f>
        <v/>
      </c>
      <c r="J2615" s="98" t="str">
        <f>IF(ISBLANK('Zusatzblatt (Perigon)'!N2610),"",'Zusatzblatt (Perigon)'!N2610)</f>
        <v/>
      </c>
      <c r="K2615" s="99" t="str">
        <f>IF(ISBLANK('Zusatzblatt (Perigon)'!J2610),"",'Zusatzblatt (Perigon)'!T2610)</f>
        <v/>
      </c>
      <c r="L2615" s="95" t="str">
        <f>IF(ISBLANK('Zusatzblatt (Perigon)'!O2610),"",'Zusatzblatt (Perigon)'!O2610)</f>
        <v/>
      </c>
      <c r="M2615" s="95" t="str">
        <f>IF(ISBLANK('Zusatzblatt (Perigon)'!R2610),"",'Zusatzblatt (Perigon)'!R2610)</f>
        <v/>
      </c>
      <c r="N2615" s="95" t="str">
        <f>IF(ISBLANK('Zusatzblatt (Perigon)'!P2610),"",'Zusatzblatt (Perigon)'!P2610)</f>
        <v/>
      </c>
      <c r="O2615" s="38" t="str">
        <f>IF($L2615="","",VLOOKUP($R2615,Tarife!$A$2:$R$599,13,FALSE))</f>
        <v/>
      </c>
      <c r="P2615" s="38" t="str">
        <f t="shared" si="40"/>
        <v/>
      </c>
      <c r="R2615" s="100" t="str">
        <f>Zusammenzug!$C$25&amp;"-"&amp;Zusammenzug!$A$7&amp;"-"&amp;Leistungen!L2615</f>
        <v>2026-Nicht beauftragte Spitex-Organisation-</v>
      </c>
    </row>
    <row r="2616" spans="1:18" x14ac:dyDescent="0.2">
      <c r="A2616" s="95" t="str">
        <f>IF(ISBLANK('Zusatzblatt (Perigon)'!E2611),"",'Zusatzblatt (Perigon)'!E2611)</f>
        <v/>
      </c>
      <c r="B2616" s="95" t="str">
        <f>IF(ISBLANK('Zusatzblatt (Perigon)'!G2611),"",'Zusatzblatt (Perigon)'!G2611)</f>
        <v/>
      </c>
      <c r="C2616" s="96" t="str">
        <f>IF(ISBLANK('Zusatzblatt (Perigon)'!I2611),"",'Zusatzblatt (Perigon)'!I2611)</f>
        <v/>
      </c>
      <c r="D2616" s="97" t="str">
        <f>IF(ISBLANK('Zusatzblatt (Perigon)'!J2611),"",'Zusatzblatt (Perigon)'!J2611)</f>
        <v/>
      </c>
      <c r="E2616" s="64" t="str">
        <f>IF(ISBLANK('Zusatzblatt (Perigon)'!K2611),"",'Zusatzblatt (Perigon)'!K2611)</f>
        <v/>
      </c>
      <c r="F2616" s="65"/>
      <c r="G2616" s="64"/>
      <c r="H2616" s="69" t="str">
        <f>IF(ISBLANK('Zusatzblatt (Perigon)'!L2611),"",'Zusatzblatt (Perigon)'!L2611)</f>
        <v/>
      </c>
      <c r="I2616" s="69" t="str">
        <f>IF(ISBLANK('Zusatzblatt (Perigon)'!M2611),"",'Zusatzblatt (Perigon)'!M2611)</f>
        <v/>
      </c>
      <c r="J2616" s="98" t="str">
        <f>IF(ISBLANK('Zusatzblatt (Perigon)'!N2611),"",'Zusatzblatt (Perigon)'!N2611)</f>
        <v/>
      </c>
      <c r="K2616" s="99" t="str">
        <f>IF(ISBLANK('Zusatzblatt (Perigon)'!J2611),"",'Zusatzblatt (Perigon)'!T2611)</f>
        <v/>
      </c>
      <c r="L2616" s="95" t="str">
        <f>IF(ISBLANK('Zusatzblatt (Perigon)'!O2611),"",'Zusatzblatt (Perigon)'!O2611)</f>
        <v/>
      </c>
      <c r="M2616" s="95" t="str">
        <f>IF(ISBLANK('Zusatzblatt (Perigon)'!R2611),"",'Zusatzblatt (Perigon)'!R2611)</f>
        <v/>
      </c>
      <c r="N2616" s="95" t="str">
        <f>IF(ISBLANK('Zusatzblatt (Perigon)'!P2611),"",'Zusatzblatt (Perigon)'!P2611)</f>
        <v/>
      </c>
      <c r="O2616" s="38" t="str">
        <f>IF($L2616="","",VLOOKUP($R2616,Tarife!$A$2:$R$599,13,FALSE))</f>
        <v/>
      </c>
      <c r="P2616" s="38" t="str">
        <f t="shared" si="40"/>
        <v/>
      </c>
      <c r="R2616" s="100" t="str">
        <f>Zusammenzug!$C$25&amp;"-"&amp;Zusammenzug!$A$7&amp;"-"&amp;Leistungen!L2616</f>
        <v>2026-Nicht beauftragte Spitex-Organisation-</v>
      </c>
    </row>
    <row r="2617" spans="1:18" x14ac:dyDescent="0.2">
      <c r="A2617" s="95" t="str">
        <f>IF(ISBLANK('Zusatzblatt (Perigon)'!E2612),"",'Zusatzblatt (Perigon)'!E2612)</f>
        <v/>
      </c>
      <c r="B2617" s="95" t="str">
        <f>IF(ISBLANK('Zusatzblatt (Perigon)'!G2612),"",'Zusatzblatt (Perigon)'!G2612)</f>
        <v/>
      </c>
      <c r="C2617" s="96" t="str">
        <f>IF(ISBLANK('Zusatzblatt (Perigon)'!I2612),"",'Zusatzblatt (Perigon)'!I2612)</f>
        <v/>
      </c>
      <c r="D2617" s="97" t="str">
        <f>IF(ISBLANK('Zusatzblatt (Perigon)'!J2612),"",'Zusatzblatt (Perigon)'!J2612)</f>
        <v/>
      </c>
      <c r="E2617" s="64" t="str">
        <f>IF(ISBLANK('Zusatzblatt (Perigon)'!K2612),"",'Zusatzblatt (Perigon)'!K2612)</f>
        <v/>
      </c>
      <c r="F2617" s="65"/>
      <c r="G2617" s="64"/>
      <c r="H2617" s="69" t="str">
        <f>IF(ISBLANK('Zusatzblatt (Perigon)'!L2612),"",'Zusatzblatt (Perigon)'!L2612)</f>
        <v/>
      </c>
      <c r="I2617" s="69" t="str">
        <f>IF(ISBLANK('Zusatzblatt (Perigon)'!M2612),"",'Zusatzblatt (Perigon)'!M2612)</f>
        <v/>
      </c>
      <c r="J2617" s="98" t="str">
        <f>IF(ISBLANK('Zusatzblatt (Perigon)'!N2612),"",'Zusatzblatt (Perigon)'!N2612)</f>
        <v/>
      </c>
      <c r="K2617" s="99" t="str">
        <f>IF(ISBLANK('Zusatzblatt (Perigon)'!J2612),"",'Zusatzblatt (Perigon)'!T2612)</f>
        <v/>
      </c>
      <c r="L2617" s="95" t="str">
        <f>IF(ISBLANK('Zusatzblatt (Perigon)'!O2612),"",'Zusatzblatt (Perigon)'!O2612)</f>
        <v/>
      </c>
      <c r="M2617" s="95" t="str">
        <f>IF(ISBLANK('Zusatzblatt (Perigon)'!R2612),"",'Zusatzblatt (Perigon)'!R2612)</f>
        <v/>
      </c>
      <c r="N2617" s="95" t="str">
        <f>IF(ISBLANK('Zusatzblatt (Perigon)'!P2612),"",'Zusatzblatt (Perigon)'!P2612)</f>
        <v/>
      </c>
      <c r="O2617" s="38" t="str">
        <f>IF($L2617="","",VLOOKUP($R2617,Tarife!$A$2:$R$599,13,FALSE))</f>
        <v/>
      </c>
      <c r="P2617" s="38" t="str">
        <f t="shared" si="40"/>
        <v/>
      </c>
      <c r="R2617" s="100" t="str">
        <f>Zusammenzug!$C$25&amp;"-"&amp;Zusammenzug!$A$7&amp;"-"&amp;Leistungen!L2617</f>
        <v>2026-Nicht beauftragte Spitex-Organisation-</v>
      </c>
    </row>
    <row r="2618" spans="1:18" x14ac:dyDescent="0.2">
      <c r="A2618" s="95" t="str">
        <f>IF(ISBLANK('Zusatzblatt (Perigon)'!E2613),"",'Zusatzblatt (Perigon)'!E2613)</f>
        <v/>
      </c>
      <c r="B2618" s="95" t="str">
        <f>IF(ISBLANK('Zusatzblatt (Perigon)'!G2613),"",'Zusatzblatt (Perigon)'!G2613)</f>
        <v/>
      </c>
      <c r="C2618" s="96" t="str">
        <f>IF(ISBLANK('Zusatzblatt (Perigon)'!I2613),"",'Zusatzblatt (Perigon)'!I2613)</f>
        <v/>
      </c>
      <c r="D2618" s="97" t="str">
        <f>IF(ISBLANK('Zusatzblatt (Perigon)'!J2613),"",'Zusatzblatt (Perigon)'!J2613)</f>
        <v/>
      </c>
      <c r="E2618" s="64" t="str">
        <f>IF(ISBLANK('Zusatzblatt (Perigon)'!K2613),"",'Zusatzblatt (Perigon)'!K2613)</f>
        <v/>
      </c>
      <c r="F2618" s="65"/>
      <c r="G2618" s="64"/>
      <c r="H2618" s="69" t="str">
        <f>IF(ISBLANK('Zusatzblatt (Perigon)'!L2613),"",'Zusatzblatt (Perigon)'!L2613)</f>
        <v/>
      </c>
      <c r="I2618" s="69" t="str">
        <f>IF(ISBLANK('Zusatzblatt (Perigon)'!M2613),"",'Zusatzblatt (Perigon)'!M2613)</f>
        <v/>
      </c>
      <c r="J2618" s="98" t="str">
        <f>IF(ISBLANK('Zusatzblatt (Perigon)'!N2613),"",'Zusatzblatt (Perigon)'!N2613)</f>
        <v/>
      </c>
      <c r="K2618" s="99" t="str">
        <f>IF(ISBLANK('Zusatzblatt (Perigon)'!J2613),"",'Zusatzblatt (Perigon)'!T2613)</f>
        <v/>
      </c>
      <c r="L2618" s="95" t="str">
        <f>IF(ISBLANK('Zusatzblatt (Perigon)'!O2613),"",'Zusatzblatt (Perigon)'!O2613)</f>
        <v/>
      </c>
      <c r="M2618" s="95" t="str">
        <f>IF(ISBLANK('Zusatzblatt (Perigon)'!R2613),"",'Zusatzblatt (Perigon)'!R2613)</f>
        <v/>
      </c>
      <c r="N2618" s="95" t="str">
        <f>IF(ISBLANK('Zusatzblatt (Perigon)'!P2613),"",'Zusatzblatt (Perigon)'!P2613)</f>
        <v/>
      </c>
      <c r="O2618" s="38" t="str">
        <f>IF($L2618="","",VLOOKUP($R2618,Tarife!$A$2:$R$599,13,FALSE))</f>
        <v/>
      </c>
      <c r="P2618" s="38" t="str">
        <f t="shared" si="40"/>
        <v/>
      </c>
      <c r="R2618" s="100" t="str">
        <f>Zusammenzug!$C$25&amp;"-"&amp;Zusammenzug!$A$7&amp;"-"&amp;Leistungen!L2618</f>
        <v>2026-Nicht beauftragte Spitex-Organisation-</v>
      </c>
    </row>
    <row r="2619" spans="1:18" x14ac:dyDescent="0.2">
      <c r="A2619" s="95" t="str">
        <f>IF(ISBLANK('Zusatzblatt (Perigon)'!E2614),"",'Zusatzblatt (Perigon)'!E2614)</f>
        <v/>
      </c>
      <c r="B2619" s="95" t="str">
        <f>IF(ISBLANK('Zusatzblatt (Perigon)'!G2614),"",'Zusatzblatt (Perigon)'!G2614)</f>
        <v/>
      </c>
      <c r="C2619" s="96" t="str">
        <f>IF(ISBLANK('Zusatzblatt (Perigon)'!I2614),"",'Zusatzblatt (Perigon)'!I2614)</f>
        <v/>
      </c>
      <c r="D2619" s="97" t="str">
        <f>IF(ISBLANK('Zusatzblatt (Perigon)'!J2614),"",'Zusatzblatt (Perigon)'!J2614)</f>
        <v/>
      </c>
      <c r="E2619" s="64" t="str">
        <f>IF(ISBLANK('Zusatzblatt (Perigon)'!K2614),"",'Zusatzblatt (Perigon)'!K2614)</f>
        <v/>
      </c>
      <c r="F2619" s="65"/>
      <c r="G2619" s="64"/>
      <c r="H2619" s="69" t="str">
        <f>IF(ISBLANK('Zusatzblatt (Perigon)'!L2614),"",'Zusatzblatt (Perigon)'!L2614)</f>
        <v/>
      </c>
      <c r="I2619" s="69" t="str">
        <f>IF(ISBLANK('Zusatzblatt (Perigon)'!M2614),"",'Zusatzblatt (Perigon)'!M2614)</f>
        <v/>
      </c>
      <c r="J2619" s="98" t="str">
        <f>IF(ISBLANK('Zusatzblatt (Perigon)'!N2614),"",'Zusatzblatt (Perigon)'!N2614)</f>
        <v/>
      </c>
      <c r="K2619" s="99" t="str">
        <f>IF(ISBLANK('Zusatzblatt (Perigon)'!J2614),"",'Zusatzblatt (Perigon)'!T2614)</f>
        <v/>
      </c>
      <c r="L2619" s="95" t="str">
        <f>IF(ISBLANK('Zusatzblatt (Perigon)'!O2614),"",'Zusatzblatt (Perigon)'!O2614)</f>
        <v/>
      </c>
      <c r="M2619" s="95" t="str">
        <f>IF(ISBLANK('Zusatzblatt (Perigon)'!R2614),"",'Zusatzblatt (Perigon)'!R2614)</f>
        <v/>
      </c>
      <c r="N2619" s="95" t="str">
        <f>IF(ISBLANK('Zusatzblatt (Perigon)'!P2614),"",'Zusatzblatt (Perigon)'!P2614)</f>
        <v/>
      </c>
      <c r="O2619" s="38" t="str">
        <f>IF($L2619="","",VLOOKUP($R2619,Tarife!$A$2:$R$599,13,FALSE))</f>
        <v/>
      </c>
      <c r="P2619" s="38" t="str">
        <f t="shared" si="40"/>
        <v/>
      </c>
      <c r="R2619" s="100" t="str">
        <f>Zusammenzug!$C$25&amp;"-"&amp;Zusammenzug!$A$7&amp;"-"&amp;Leistungen!L2619</f>
        <v>2026-Nicht beauftragte Spitex-Organisation-</v>
      </c>
    </row>
    <row r="2620" spans="1:18" x14ac:dyDescent="0.2">
      <c r="A2620" s="95" t="str">
        <f>IF(ISBLANK('Zusatzblatt (Perigon)'!E2615),"",'Zusatzblatt (Perigon)'!E2615)</f>
        <v/>
      </c>
      <c r="B2620" s="95" t="str">
        <f>IF(ISBLANK('Zusatzblatt (Perigon)'!G2615),"",'Zusatzblatt (Perigon)'!G2615)</f>
        <v/>
      </c>
      <c r="C2620" s="96" t="str">
        <f>IF(ISBLANK('Zusatzblatt (Perigon)'!I2615),"",'Zusatzblatt (Perigon)'!I2615)</f>
        <v/>
      </c>
      <c r="D2620" s="97" t="str">
        <f>IF(ISBLANK('Zusatzblatt (Perigon)'!J2615),"",'Zusatzblatt (Perigon)'!J2615)</f>
        <v/>
      </c>
      <c r="E2620" s="64" t="str">
        <f>IF(ISBLANK('Zusatzblatt (Perigon)'!K2615),"",'Zusatzblatt (Perigon)'!K2615)</f>
        <v/>
      </c>
      <c r="F2620" s="65"/>
      <c r="G2620" s="64"/>
      <c r="H2620" s="69" t="str">
        <f>IF(ISBLANK('Zusatzblatt (Perigon)'!L2615),"",'Zusatzblatt (Perigon)'!L2615)</f>
        <v/>
      </c>
      <c r="I2620" s="69" t="str">
        <f>IF(ISBLANK('Zusatzblatt (Perigon)'!M2615),"",'Zusatzblatt (Perigon)'!M2615)</f>
        <v/>
      </c>
      <c r="J2620" s="98" t="str">
        <f>IF(ISBLANK('Zusatzblatt (Perigon)'!N2615),"",'Zusatzblatt (Perigon)'!N2615)</f>
        <v/>
      </c>
      <c r="K2620" s="99" t="str">
        <f>IF(ISBLANK('Zusatzblatt (Perigon)'!J2615),"",'Zusatzblatt (Perigon)'!T2615)</f>
        <v/>
      </c>
      <c r="L2620" s="95" t="str">
        <f>IF(ISBLANK('Zusatzblatt (Perigon)'!O2615),"",'Zusatzblatt (Perigon)'!O2615)</f>
        <v/>
      </c>
      <c r="M2620" s="95" t="str">
        <f>IF(ISBLANK('Zusatzblatt (Perigon)'!R2615),"",'Zusatzblatt (Perigon)'!R2615)</f>
        <v/>
      </c>
      <c r="N2620" s="95" t="str">
        <f>IF(ISBLANK('Zusatzblatt (Perigon)'!P2615),"",'Zusatzblatt (Perigon)'!P2615)</f>
        <v/>
      </c>
      <c r="O2620" s="38" t="str">
        <f>IF($L2620="","",VLOOKUP($R2620,Tarife!$A$2:$R$599,13,FALSE))</f>
        <v/>
      </c>
      <c r="P2620" s="38" t="str">
        <f t="shared" si="40"/>
        <v/>
      </c>
      <c r="R2620" s="100" t="str">
        <f>Zusammenzug!$C$25&amp;"-"&amp;Zusammenzug!$A$7&amp;"-"&amp;Leistungen!L2620</f>
        <v>2026-Nicht beauftragte Spitex-Organisation-</v>
      </c>
    </row>
    <row r="2621" spans="1:18" x14ac:dyDescent="0.2">
      <c r="A2621" s="95" t="str">
        <f>IF(ISBLANK('Zusatzblatt (Perigon)'!E2616),"",'Zusatzblatt (Perigon)'!E2616)</f>
        <v/>
      </c>
      <c r="B2621" s="95" t="str">
        <f>IF(ISBLANK('Zusatzblatt (Perigon)'!G2616),"",'Zusatzblatt (Perigon)'!G2616)</f>
        <v/>
      </c>
      <c r="C2621" s="96" t="str">
        <f>IF(ISBLANK('Zusatzblatt (Perigon)'!I2616),"",'Zusatzblatt (Perigon)'!I2616)</f>
        <v/>
      </c>
      <c r="D2621" s="97" t="str">
        <f>IF(ISBLANK('Zusatzblatt (Perigon)'!J2616),"",'Zusatzblatt (Perigon)'!J2616)</f>
        <v/>
      </c>
      <c r="E2621" s="64" t="str">
        <f>IF(ISBLANK('Zusatzblatt (Perigon)'!K2616),"",'Zusatzblatt (Perigon)'!K2616)</f>
        <v/>
      </c>
      <c r="F2621" s="65"/>
      <c r="G2621" s="64"/>
      <c r="H2621" s="69" t="str">
        <f>IF(ISBLANK('Zusatzblatt (Perigon)'!L2616),"",'Zusatzblatt (Perigon)'!L2616)</f>
        <v/>
      </c>
      <c r="I2621" s="69" t="str">
        <f>IF(ISBLANK('Zusatzblatt (Perigon)'!M2616),"",'Zusatzblatt (Perigon)'!M2616)</f>
        <v/>
      </c>
      <c r="J2621" s="98" t="str">
        <f>IF(ISBLANK('Zusatzblatt (Perigon)'!N2616),"",'Zusatzblatt (Perigon)'!N2616)</f>
        <v/>
      </c>
      <c r="K2621" s="99" t="str">
        <f>IF(ISBLANK('Zusatzblatt (Perigon)'!J2616),"",'Zusatzblatt (Perigon)'!T2616)</f>
        <v/>
      </c>
      <c r="L2621" s="95" t="str">
        <f>IF(ISBLANK('Zusatzblatt (Perigon)'!O2616),"",'Zusatzblatt (Perigon)'!O2616)</f>
        <v/>
      </c>
      <c r="M2621" s="95" t="str">
        <f>IF(ISBLANK('Zusatzblatt (Perigon)'!R2616),"",'Zusatzblatt (Perigon)'!R2616)</f>
        <v/>
      </c>
      <c r="N2621" s="95" t="str">
        <f>IF(ISBLANK('Zusatzblatt (Perigon)'!P2616),"",'Zusatzblatt (Perigon)'!P2616)</f>
        <v/>
      </c>
      <c r="O2621" s="38" t="str">
        <f>IF($L2621="","",VLOOKUP($R2621,Tarife!$A$2:$R$599,13,FALSE))</f>
        <v/>
      </c>
      <c r="P2621" s="38" t="str">
        <f t="shared" si="40"/>
        <v/>
      </c>
      <c r="R2621" s="100" t="str">
        <f>Zusammenzug!$C$25&amp;"-"&amp;Zusammenzug!$A$7&amp;"-"&amp;Leistungen!L2621</f>
        <v>2026-Nicht beauftragte Spitex-Organisation-</v>
      </c>
    </row>
    <row r="2622" spans="1:18" x14ac:dyDescent="0.2">
      <c r="A2622" s="95" t="str">
        <f>IF(ISBLANK('Zusatzblatt (Perigon)'!E2617),"",'Zusatzblatt (Perigon)'!E2617)</f>
        <v/>
      </c>
      <c r="B2622" s="95" t="str">
        <f>IF(ISBLANK('Zusatzblatt (Perigon)'!G2617),"",'Zusatzblatt (Perigon)'!G2617)</f>
        <v/>
      </c>
      <c r="C2622" s="96" t="str">
        <f>IF(ISBLANK('Zusatzblatt (Perigon)'!I2617),"",'Zusatzblatt (Perigon)'!I2617)</f>
        <v/>
      </c>
      <c r="D2622" s="97" t="str">
        <f>IF(ISBLANK('Zusatzblatt (Perigon)'!J2617),"",'Zusatzblatt (Perigon)'!J2617)</f>
        <v/>
      </c>
      <c r="E2622" s="64" t="str">
        <f>IF(ISBLANK('Zusatzblatt (Perigon)'!K2617),"",'Zusatzblatt (Perigon)'!K2617)</f>
        <v/>
      </c>
      <c r="F2622" s="65"/>
      <c r="G2622" s="64"/>
      <c r="H2622" s="69" t="str">
        <f>IF(ISBLANK('Zusatzblatt (Perigon)'!L2617),"",'Zusatzblatt (Perigon)'!L2617)</f>
        <v/>
      </c>
      <c r="I2622" s="69" t="str">
        <f>IF(ISBLANK('Zusatzblatt (Perigon)'!M2617),"",'Zusatzblatt (Perigon)'!M2617)</f>
        <v/>
      </c>
      <c r="J2622" s="98" t="str">
        <f>IF(ISBLANK('Zusatzblatt (Perigon)'!N2617),"",'Zusatzblatt (Perigon)'!N2617)</f>
        <v/>
      </c>
      <c r="K2622" s="99" t="str">
        <f>IF(ISBLANK('Zusatzblatt (Perigon)'!J2617),"",'Zusatzblatt (Perigon)'!T2617)</f>
        <v/>
      </c>
      <c r="L2622" s="95" t="str">
        <f>IF(ISBLANK('Zusatzblatt (Perigon)'!O2617),"",'Zusatzblatt (Perigon)'!O2617)</f>
        <v/>
      </c>
      <c r="M2622" s="95" t="str">
        <f>IF(ISBLANK('Zusatzblatt (Perigon)'!R2617),"",'Zusatzblatt (Perigon)'!R2617)</f>
        <v/>
      </c>
      <c r="N2622" s="95" t="str">
        <f>IF(ISBLANK('Zusatzblatt (Perigon)'!P2617),"",'Zusatzblatt (Perigon)'!P2617)</f>
        <v/>
      </c>
      <c r="O2622" s="38" t="str">
        <f>IF($L2622="","",VLOOKUP($R2622,Tarife!$A$2:$R$599,13,FALSE))</f>
        <v/>
      </c>
      <c r="P2622" s="38" t="str">
        <f t="shared" si="40"/>
        <v/>
      </c>
      <c r="R2622" s="100" t="str">
        <f>Zusammenzug!$C$25&amp;"-"&amp;Zusammenzug!$A$7&amp;"-"&amp;Leistungen!L2622</f>
        <v>2026-Nicht beauftragte Spitex-Organisation-</v>
      </c>
    </row>
    <row r="2623" spans="1:18" x14ac:dyDescent="0.2">
      <c r="A2623" s="95" t="str">
        <f>IF(ISBLANK('Zusatzblatt (Perigon)'!E2618),"",'Zusatzblatt (Perigon)'!E2618)</f>
        <v/>
      </c>
      <c r="B2623" s="95" t="str">
        <f>IF(ISBLANK('Zusatzblatt (Perigon)'!G2618),"",'Zusatzblatt (Perigon)'!G2618)</f>
        <v/>
      </c>
      <c r="C2623" s="96" t="str">
        <f>IF(ISBLANK('Zusatzblatt (Perigon)'!I2618),"",'Zusatzblatt (Perigon)'!I2618)</f>
        <v/>
      </c>
      <c r="D2623" s="97" t="str">
        <f>IF(ISBLANK('Zusatzblatt (Perigon)'!J2618),"",'Zusatzblatt (Perigon)'!J2618)</f>
        <v/>
      </c>
      <c r="E2623" s="64" t="str">
        <f>IF(ISBLANK('Zusatzblatt (Perigon)'!K2618),"",'Zusatzblatt (Perigon)'!K2618)</f>
        <v/>
      </c>
      <c r="F2623" s="65"/>
      <c r="G2623" s="64"/>
      <c r="H2623" s="69" t="str">
        <f>IF(ISBLANK('Zusatzblatt (Perigon)'!L2618),"",'Zusatzblatt (Perigon)'!L2618)</f>
        <v/>
      </c>
      <c r="I2623" s="69" t="str">
        <f>IF(ISBLANK('Zusatzblatt (Perigon)'!M2618),"",'Zusatzblatt (Perigon)'!M2618)</f>
        <v/>
      </c>
      <c r="J2623" s="98" t="str">
        <f>IF(ISBLANK('Zusatzblatt (Perigon)'!N2618),"",'Zusatzblatt (Perigon)'!N2618)</f>
        <v/>
      </c>
      <c r="K2623" s="99" t="str">
        <f>IF(ISBLANK('Zusatzblatt (Perigon)'!J2618),"",'Zusatzblatt (Perigon)'!T2618)</f>
        <v/>
      </c>
      <c r="L2623" s="95" t="str">
        <f>IF(ISBLANK('Zusatzblatt (Perigon)'!O2618),"",'Zusatzblatt (Perigon)'!O2618)</f>
        <v/>
      </c>
      <c r="M2623" s="95" t="str">
        <f>IF(ISBLANK('Zusatzblatt (Perigon)'!R2618),"",'Zusatzblatt (Perigon)'!R2618)</f>
        <v/>
      </c>
      <c r="N2623" s="95" t="str">
        <f>IF(ISBLANK('Zusatzblatt (Perigon)'!P2618),"",'Zusatzblatt (Perigon)'!P2618)</f>
        <v/>
      </c>
      <c r="O2623" s="38" t="str">
        <f>IF($L2623="","",VLOOKUP($R2623,Tarife!$A$2:$R$599,13,FALSE))</f>
        <v/>
      </c>
      <c r="P2623" s="38" t="str">
        <f t="shared" si="40"/>
        <v/>
      </c>
      <c r="R2623" s="100" t="str">
        <f>Zusammenzug!$C$25&amp;"-"&amp;Zusammenzug!$A$7&amp;"-"&amp;Leistungen!L2623</f>
        <v>2026-Nicht beauftragte Spitex-Organisation-</v>
      </c>
    </row>
    <row r="2624" spans="1:18" x14ac:dyDescent="0.2">
      <c r="A2624" s="95" t="str">
        <f>IF(ISBLANK('Zusatzblatt (Perigon)'!E2619),"",'Zusatzblatt (Perigon)'!E2619)</f>
        <v/>
      </c>
      <c r="B2624" s="95" t="str">
        <f>IF(ISBLANK('Zusatzblatt (Perigon)'!G2619),"",'Zusatzblatt (Perigon)'!G2619)</f>
        <v/>
      </c>
      <c r="C2624" s="96" t="str">
        <f>IF(ISBLANK('Zusatzblatt (Perigon)'!I2619),"",'Zusatzblatt (Perigon)'!I2619)</f>
        <v/>
      </c>
      <c r="D2624" s="97" t="str">
        <f>IF(ISBLANK('Zusatzblatt (Perigon)'!J2619),"",'Zusatzblatt (Perigon)'!J2619)</f>
        <v/>
      </c>
      <c r="E2624" s="64" t="str">
        <f>IF(ISBLANK('Zusatzblatt (Perigon)'!K2619),"",'Zusatzblatt (Perigon)'!K2619)</f>
        <v/>
      </c>
      <c r="F2624" s="65"/>
      <c r="G2624" s="64"/>
      <c r="H2624" s="69" t="str">
        <f>IF(ISBLANK('Zusatzblatt (Perigon)'!L2619),"",'Zusatzblatt (Perigon)'!L2619)</f>
        <v/>
      </c>
      <c r="I2624" s="69" t="str">
        <f>IF(ISBLANK('Zusatzblatt (Perigon)'!M2619),"",'Zusatzblatt (Perigon)'!M2619)</f>
        <v/>
      </c>
      <c r="J2624" s="98" t="str">
        <f>IF(ISBLANK('Zusatzblatt (Perigon)'!N2619),"",'Zusatzblatt (Perigon)'!N2619)</f>
        <v/>
      </c>
      <c r="K2624" s="99" t="str">
        <f>IF(ISBLANK('Zusatzblatt (Perigon)'!J2619),"",'Zusatzblatt (Perigon)'!T2619)</f>
        <v/>
      </c>
      <c r="L2624" s="95" t="str">
        <f>IF(ISBLANK('Zusatzblatt (Perigon)'!O2619),"",'Zusatzblatt (Perigon)'!O2619)</f>
        <v/>
      </c>
      <c r="M2624" s="95" t="str">
        <f>IF(ISBLANK('Zusatzblatt (Perigon)'!R2619),"",'Zusatzblatt (Perigon)'!R2619)</f>
        <v/>
      </c>
      <c r="N2624" s="95" t="str">
        <f>IF(ISBLANK('Zusatzblatt (Perigon)'!P2619),"",'Zusatzblatt (Perigon)'!P2619)</f>
        <v/>
      </c>
      <c r="O2624" s="38" t="str">
        <f>IF($L2624="","",VLOOKUP($R2624,Tarife!$A$2:$R$599,13,FALSE))</f>
        <v/>
      </c>
      <c r="P2624" s="38" t="str">
        <f t="shared" si="40"/>
        <v/>
      </c>
      <c r="R2624" s="100" t="str">
        <f>Zusammenzug!$C$25&amp;"-"&amp;Zusammenzug!$A$7&amp;"-"&amp;Leistungen!L2624</f>
        <v>2026-Nicht beauftragte Spitex-Organisation-</v>
      </c>
    </row>
    <row r="2625" spans="1:18" x14ac:dyDescent="0.2">
      <c r="A2625" s="95" t="str">
        <f>IF(ISBLANK('Zusatzblatt (Perigon)'!E2620),"",'Zusatzblatt (Perigon)'!E2620)</f>
        <v/>
      </c>
      <c r="B2625" s="95" t="str">
        <f>IF(ISBLANK('Zusatzblatt (Perigon)'!G2620),"",'Zusatzblatt (Perigon)'!G2620)</f>
        <v/>
      </c>
      <c r="C2625" s="96" t="str">
        <f>IF(ISBLANK('Zusatzblatt (Perigon)'!I2620),"",'Zusatzblatt (Perigon)'!I2620)</f>
        <v/>
      </c>
      <c r="D2625" s="97" t="str">
        <f>IF(ISBLANK('Zusatzblatt (Perigon)'!J2620),"",'Zusatzblatt (Perigon)'!J2620)</f>
        <v/>
      </c>
      <c r="E2625" s="64" t="str">
        <f>IF(ISBLANK('Zusatzblatt (Perigon)'!K2620),"",'Zusatzblatt (Perigon)'!K2620)</f>
        <v/>
      </c>
      <c r="F2625" s="65"/>
      <c r="G2625" s="64"/>
      <c r="H2625" s="69" t="str">
        <f>IF(ISBLANK('Zusatzblatt (Perigon)'!L2620),"",'Zusatzblatt (Perigon)'!L2620)</f>
        <v/>
      </c>
      <c r="I2625" s="69" t="str">
        <f>IF(ISBLANK('Zusatzblatt (Perigon)'!M2620),"",'Zusatzblatt (Perigon)'!M2620)</f>
        <v/>
      </c>
      <c r="J2625" s="98" t="str">
        <f>IF(ISBLANK('Zusatzblatt (Perigon)'!N2620),"",'Zusatzblatt (Perigon)'!N2620)</f>
        <v/>
      </c>
      <c r="K2625" s="99" t="str">
        <f>IF(ISBLANK('Zusatzblatt (Perigon)'!J2620),"",'Zusatzblatt (Perigon)'!T2620)</f>
        <v/>
      </c>
      <c r="L2625" s="95" t="str">
        <f>IF(ISBLANK('Zusatzblatt (Perigon)'!O2620),"",'Zusatzblatt (Perigon)'!O2620)</f>
        <v/>
      </c>
      <c r="M2625" s="95" t="str">
        <f>IF(ISBLANK('Zusatzblatt (Perigon)'!R2620),"",'Zusatzblatt (Perigon)'!R2620)</f>
        <v/>
      </c>
      <c r="N2625" s="95" t="str">
        <f>IF(ISBLANK('Zusatzblatt (Perigon)'!P2620),"",'Zusatzblatt (Perigon)'!P2620)</f>
        <v/>
      </c>
      <c r="O2625" s="38" t="str">
        <f>IF($L2625="","",VLOOKUP($R2625,Tarife!$A$2:$R$599,13,FALSE))</f>
        <v/>
      </c>
      <c r="P2625" s="38" t="str">
        <f t="shared" si="40"/>
        <v/>
      </c>
      <c r="R2625" s="100" t="str">
        <f>Zusammenzug!$C$25&amp;"-"&amp;Zusammenzug!$A$7&amp;"-"&amp;Leistungen!L2625</f>
        <v>2026-Nicht beauftragte Spitex-Organisation-</v>
      </c>
    </row>
    <row r="2626" spans="1:18" x14ac:dyDescent="0.2">
      <c r="A2626" s="95" t="str">
        <f>IF(ISBLANK('Zusatzblatt (Perigon)'!E2621),"",'Zusatzblatt (Perigon)'!E2621)</f>
        <v/>
      </c>
      <c r="B2626" s="95" t="str">
        <f>IF(ISBLANK('Zusatzblatt (Perigon)'!G2621),"",'Zusatzblatt (Perigon)'!G2621)</f>
        <v/>
      </c>
      <c r="C2626" s="96" t="str">
        <f>IF(ISBLANK('Zusatzblatt (Perigon)'!I2621),"",'Zusatzblatt (Perigon)'!I2621)</f>
        <v/>
      </c>
      <c r="D2626" s="97" t="str">
        <f>IF(ISBLANK('Zusatzblatt (Perigon)'!J2621),"",'Zusatzblatt (Perigon)'!J2621)</f>
        <v/>
      </c>
      <c r="E2626" s="64" t="str">
        <f>IF(ISBLANK('Zusatzblatt (Perigon)'!K2621),"",'Zusatzblatt (Perigon)'!K2621)</f>
        <v/>
      </c>
      <c r="F2626" s="65"/>
      <c r="G2626" s="64"/>
      <c r="H2626" s="69" t="str">
        <f>IF(ISBLANK('Zusatzblatt (Perigon)'!L2621),"",'Zusatzblatt (Perigon)'!L2621)</f>
        <v/>
      </c>
      <c r="I2626" s="69" t="str">
        <f>IF(ISBLANK('Zusatzblatt (Perigon)'!M2621),"",'Zusatzblatt (Perigon)'!M2621)</f>
        <v/>
      </c>
      <c r="J2626" s="98" t="str">
        <f>IF(ISBLANK('Zusatzblatt (Perigon)'!N2621),"",'Zusatzblatt (Perigon)'!N2621)</f>
        <v/>
      </c>
      <c r="K2626" s="99" t="str">
        <f>IF(ISBLANK('Zusatzblatt (Perigon)'!J2621),"",'Zusatzblatt (Perigon)'!T2621)</f>
        <v/>
      </c>
      <c r="L2626" s="95" t="str">
        <f>IF(ISBLANK('Zusatzblatt (Perigon)'!O2621),"",'Zusatzblatt (Perigon)'!O2621)</f>
        <v/>
      </c>
      <c r="M2626" s="95" t="str">
        <f>IF(ISBLANK('Zusatzblatt (Perigon)'!R2621),"",'Zusatzblatt (Perigon)'!R2621)</f>
        <v/>
      </c>
      <c r="N2626" s="95" t="str">
        <f>IF(ISBLANK('Zusatzblatt (Perigon)'!P2621),"",'Zusatzblatt (Perigon)'!P2621)</f>
        <v/>
      </c>
      <c r="O2626" s="38" t="str">
        <f>IF($L2626="","",VLOOKUP($R2626,Tarife!$A$2:$R$599,13,FALSE))</f>
        <v/>
      </c>
      <c r="P2626" s="38" t="str">
        <f t="shared" si="40"/>
        <v/>
      </c>
      <c r="R2626" s="100" t="str">
        <f>Zusammenzug!$C$25&amp;"-"&amp;Zusammenzug!$A$7&amp;"-"&amp;Leistungen!L2626</f>
        <v>2026-Nicht beauftragte Spitex-Organisation-</v>
      </c>
    </row>
    <row r="2627" spans="1:18" x14ac:dyDescent="0.2">
      <c r="A2627" s="95" t="str">
        <f>IF(ISBLANK('Zusatzblatt (Perigon)'!E2622),"",'Zusatzblatt (Perigon)'!E2622)</f>
        <v/>
      </c>
      <c r="B2627" s="95" t="str">
        <f>IF(ISBLANK('Zusatzblatt (Perigon)'!G2622),"",'Zusatzblatt (Perigon)'!G2622)</f>
        <v/>
      </c>
      <c r="C2627" s="96" t="str">
        <f>IF(ISBLANK('Zusatzblatt (Perigon)'!I2622),"",'Zusatzblatt (Perigon)'!I2622)</f>
        <v/>
      </c>
      <c r="D2627" s="97" t="str">
        <f>IF(ISBLANK('Zusatzblatt (Perigon)'!J2622),"",'Zusatzblatt (Perigon)'!J2622)</f>
        <v/>
      </c>
      <c r="E2627" s="64" t="str">
        <f>IF(ISBLANK('Zusatzblatt (Perigon)'!K2622),"",'Zusatzblatt (Perigon)'!K2622)</f>
        <v/>
      </c>
      <c r="F2627" s="65"/>
      <c r="G2627" s="64"/>
      <c r="H2627" s="69" t="str">
        <f>IF(ISBLANK('Zusatzblatt (Perigon)'!L2622),"",'Zusatzblatt (Perigon)'!L2622)</f>
        <v/>
      </c>
      <c r="I2627" s="69" t="str">
        <f>IF(ISBLANK('Zusatzblatt (Perigon)'!M2622),"",'Zusatzblatt (Perigon)'!M2622)</f>
        <v/>
      </c>
      <c r="J2627" s="98" t="str">
        <f>IF(ISBLANK('Zusatzblatt (Perigon)'!N2622),"",'Zusatzblatt (Perigon)'!N2622)</f>
        <v/>
      </c>
      <c r="K2627" s="99" t="str">
        <f>IF(ISBLANK('Zusatzblatt (Perigon)'!J2622),"",'Zusatzblatt (Perigon)'!T2622)</f>
        <v/>
      </c>
      <c r="L2627" s="95" t="str">
        <f>IF(ISBLANK('Zusatzblatt (Perigon)'!O2622),"",'Zusatzblatt (Perigon)'!O2622)</f>
        <v/>
      </c>
      <c r="M2627" s="95" t="str">
        <f>IF(ISBLANK('Zusatzblatt (Perigon)'!R2622),"",'Zusatzblatt (Perigon)'!R2622)</f>
        <v/>
      </c>
      <c r="N2627" s="95" t="str">
        <f>IF(ISBLANK('Zusatzblatt (Perigon)'!P2622),"",'Zusatzblatt (Perigon)'!P2622)</f>
        <v/>
      </c>
      <c r="O2627" s="38" t="str">
        <f>IF($L2627="","",VLOOKUP($R2627,Tarife!$A$2:$R$599,13,FALSE))</f>
        <v/>
      </c>
      <c r="P2627" s="38" t="str">
        <f t="shared" si="40"/>
        <v/>
      </c>
      <c r="R2627" s="100" t="str">
        <f>Zusammenzug!$C$25&amp;"-"&amp;Zusammenzug!$A$7&amp;"-"&amp;Leistungen!L2627</f>
        <v>2026-Nicht beauftragte Spitex-Organisation-</v>
      </c>
    </row>
    <row r="2628" spans="1:18" x14ac:dyDescent="0.2">
      <c r="A2628" s="95" t="str">
        <f>IF(ISBLANK('Zusatzblatt (Perigon)'!E2623),"",'Zusatzblatt (Perigon)'!E2623)</f>
        <v/>
      </c>
      <c r="B2628" s="95" t="str">
        <f>IF(ISBLANK('Zusatzblatt (Perigon)'!G2623),"",'Zusatzblatt (Perigon)'!G2623)</f>
        <v/>
      </c>
      <c r="C2628" s="96" t="str">
        <f>IF(ISBLANK('Zusatzblatt (Perigon)'!I2623),"",'Zusatzblatt (Perigon)'!I2623)</f>
        <v/>
      </c>
      <c r="D2628" s="97" t="str">
        <f>IF(ISBLANK('Zusatzblatt (Perigon)'!J2623),"",'Zusatzblatt (Perigon)'!J2623)</f>
        <v/>
      </c>
      <c r="E2628" s="64" t="str">
        <f>IF(ISBLANK('Zusatzblatt (Perigon)'!K2623),"",'Zusatzblatt (Perigon)'!K2623)</f>
        <v/>
      </c>
      <c r="F2628" s="65"/>
      <c r="G2628" s="64"/>
      <c r="H2628" s="69" t="str">
        <f>IF(ISBLANK('Zusatzblatt (Perigon)'!L2623),"",'Zusatzblatt (Perigon)'!L2623)</f>
        <v/>
      </c>
      <c r="I2628" s="69" t="str">
        <f>IF(ISBLANK('Zusatzblatt (Perigon)'!M2623),"",'Zusatzblatt (Perigon)'!M2623)</f>
        <v/>
      </c>
      <c r="J2628" s="98" t="str">
        <f>IF(ISBLANK('Zusatzblatt (Perigon)'!N2623),"",'Zusatzblatt (Perigon)'!N2623)</f>
        <v/>
      </c>
      <c r="K2628" s="99" t="str">
        <f>IF(ISBLANK('Zusatzblatt (Perigon)'!J2623),"",'Zusatzblatt (Perigon)'!T2623)</f>
        <v/>
      </c>
      <c r="L2628" s="95" t="str">
        <f>IF(ISBLANK('Zusatzblatt (Perigon)'!O2623),"",'Zusatzblatt (Perigon)'!O2623)</f>
        <v/>
      </c>
      <c r="M2628" s="95" t="str">
        <f>IF(ISBLANK('Zusatzblatt (Perigon)'!R2623),"",'Zusatzblatt (Perigon)'!R2623)</f>
        <v/>
      </c>
      <c r="N2628" s="95" t="str">
        <f>IF(ISBLANK('Zusatzblatt (Perigon)'!P2623),"",'Zusatzblatt (Perigon)'!P2623)</f>
        <v/>
      </c>
      <c r="O2628" s="38" t="str">
        <f>IF($L2628="","",VLOOKUP($R2628,Tarife!$A$2:$R$599,13,FALSE))</f>
        <v/>
      </c>
      <c r="P2628" s="38" t="str">
        <f t="shared" si="40"/>
        <v/>
      </c>
      <c r="R2628" s="100" t="str">
        <f>Zusammenzug!$C$25&amp;"-"&amp;Zusammenzug!$A$7&amp;"-"&amp;Leistungen!L2628</f>
        <v>2026-Nicht beauftragte Spitex-Organisation-</v>
      </c>
    </row>
    <row r="2629" spans="1:18" x14ac:dyDescent="0.2">
      <c r="A2629" s="95" t="str">
        <f>IF(ISBLANK('Zusatzblatt (Perigon)'!E2624),"",'Zusatzblatt (Perigon)'!E2624)</f>
        <v/>
      </c>
      <c r="B2629" s="95" t="str">
        <f>IF(ISBLANK('Zusatzblatt (Perigon)'!G2624),"",'Zusatzblatt (Perigon)'!G2624)</f>
        <v/>
      </c>
      <c r="C2629" s="96" t="str">
        <f>IF(ISBLANK('Zusatzblatt (Perigon)'!I2624),"",'Zusatzblatt (Perigon)'!I2624)</f>
        <v/>
      </c>
      <c r="D2629" s="97" t="str">
        <f>IF(ISBLANK('Zusatzblatt (Perigon)'!J2624),"",'Zusatzblatt (Perigon)'!J2624)</f>
        <v/>
      </c>
      <c r="E2629" s="64" t="str">
        <f>IF(ISBLANK('Zusatzblatt (Perigon)'!K2624),"",'Zusatzblatt (Perigon)'!K2624)</f>
        <v/>
      </c>
      <c r="F2629" s="65"/>
      <c r="G2629" s="64"/>
      <c r="H2629" s="69" t="str">
        <f>IF(ISBLANK('Zusatzblatt (Perigon)'!L2624),"",'Zusatzblatt (Perigon)'!L2624)</f>
        <v/>
      </c>
      <c r="I2629" s="69" t="str">
        <f>IF(ISBLANK('Zusatzblatt (Perigon)'!M2624),"",'Zusatzblatt (Perigon)'!M2624)</f>
        <v/>
      </c>
      <c r="J2629" s="98" t="str">
        <f>IF(ISBLANK('Zusatzblatt (Perigon)'!N2624),"",'Zusatzblatt (Perigon)'!N2624)</f>
        <v/>
      </c>
      <c r="K2629" s="99" t="str">
        <f>IF(ISBLANK('Zusatzblatt (Perigon)'!J2624),"",'Zusatzblatt (Perigon)'!T2624)</f>
        <v/>
      </c>
      <c r="L2629" s="95" t="str">
        <f>IF(ISBLANK('Zusatzblatt (Perigon)'!O2624),"",'Zusatzblatt (Perigon)'!O2624)</f>
        <v/>
      </c>
      <c r="M2629" s="95" t="str">
        <f>IF(ISBLANK('Zusatzblatt (Perigon)'!R2624),"",'Zusatzblatt (Perigon)'!R2624)</f>
        <v/>
      </c>
      <c r="N2629" s="95" t="str">
        <f>IF(ISBLANK('Zusatzblatt (Perigon)'!P2624),"",'Zusatzblatt (Perigon)'!P2624)</f>
        <v/>
      </c>
      <c r="O2629" s="38" t="str">
        <f>IF($L2629="","",VLOOKUP($R2629,Tarife!$A$2:$R$599,13,FALSE))</f>
        <v/>
      </c>
      <c r="P2629" s="38" t="str">
        <f t="shared" si="40"/>
        <v/>
      </c>
      <c r="R2629" s="100" t="str">
        <f>Zusammenzug!$C$25&amp;"-"&amp;Zusammenzug!$A$7&amp;"-"&amp;Leistungen!L2629</f>
        <v>2026-Nicht beauftragte Spitex-Organisation-</v>
      </c>
    </row>
    <row r="2630" spans="1:18" x14ac:dyDescent="0.2">
      <c r="A2630" s="95" t="str">
        <f>IF(ISBLANK('Zusatzblatt (Perigon)'!E2625),"",'Zusatzblatt (Perigon)'!E2625)</f>
        <v/>
      </c>
      <c r="B2630" s="95" t="str">
        <f>IF(ISBLANK('Zusatzblatt (Perigon)'!G2625),"",'Zusatzblatt (Perigon)'!G2625)</f>
        <v/>
      </c>
      <c r="C2630" s="96" t="str">
        <f>IF(ISBLANK('Zusatzblatt (Perigon)'!I2625),"",'Zusatzblatt (Perigon)'!I2625)</f>
        <v/>
      </c>
      <c r="D2630" s="97" t="str">
        <f>IF(ISBLANK('Zusatzblatt (Perigon)'!J2625),"",'Zusatzblatt (Perigon)'!J2625)</f>
        <v/>
      </c>
      <c r="E2630" s="64" t="str">
        <f>IF(ISBLANK('Zusatzblatt (Perigon)'!K2625),"",'Zusatzblatt (Perigon)'!K2625)</f>
        <v/>
      </c>
      <c r="F2630" s="65"/>
      <c r="G2630" s="64"/>
      <c r="H2630" s="69" t="str">
        <f>IF(ISBLANK('Zusatzblatt (Perigon)'!L2625),"",'Zusatzblatt (Perigon)'!L2625)</f>
        <v/>
      </c>
      <c r="I2630" s="69" t="str">
        <f>IF(ISBLANK('Zusatzblatt (Perigon)'!M2625),"",'Zusatzblatt (Perigon)'!M2625)</f>
        <v/>
      </c>
      <c r="J2630" s="98" t="str">
        <f>IF(ISBLANK('Zusatzblatt (Perigon)'!N2625),"",'Zusatzblatt (Perigon)'!N2625)</f>
        <v/>
      </c>
      <c r="K2630" s="99" t="str">
        <f>IF(ISBLANK('Zusatzblatt (Perigon)'!J2625),"",'Zusatzblatt (Perigon)'!T2625)</f>
        <v/>
      </c>
      <c r="L2630" s="95" t="str">
        <f>IF(ISBLANK('Zusatzblatt (Perigon)'!O2625),"",'Zusatzblatt (Perigon)'!O2625)</f>
        <v/>
      </c>
      <c r="M2630" s="95" t="str">
        <f>IF(ISBLANK('Zusatzblatt (Perigon)'!R2625),"",'Zusatzblatt (Perigon)'!R2625)</f>
        <v/>
      </c>
      <c r="N2630" s="95" t="str">
        <f>IF(ISBLANK('Zusatzblatt (Perigon)'!P2625),"",'Zusatzblatt (Perigon)'!P2625)</f>
        <v/>
      </c>
      <c r="O2630" s="38" t="str">
        <f>IF($L2630="","",VLOOKUP($R2630,Tarife!$A$2:$R$599,13,FALSE))</f>
        <v/>
      </c>
      <c r="P2630" s="38" t="str">
        <f t="shared" si="40"/>
        <v/>
      </c>
      <c r="R2630" s="100" t="str">
        <f>Zusammenzug!$C$25&amp;"-"&amp;Zusammenzug!$A$7&amp;"-"&amp;Leistungen!L2630</f>
        <v>2026-Nicht beauftragte Spitex-Organisation-</v>
      </c>
    </row>
    <row r="2631" spans="1:18" x14ac:dyDescent="0.2">
      <c r="A2631" s="95" t="str">
        <f>IF(ISBLANK('Zusatzblatt (Perigon)'!E2626),"",'Zusatzblatt (Perigon)'!E2626)</f>
        <v/>
      </c>
      <c r="B2631" s="95" t="str">
        <f>IF(ISBLANK('Zusatzblatt (Perigon)'!G2626),"",'Zusatzblatt (Perigon)'!G2626)</f>
        <v/>
      </c>
      <c r="C2631" s="96" t="str">
        <f>IF(ISBLANK('Zusatzblatt (Perigon)'!I2626),"",'Zusatzblatt (Perigon)'!I2626)</f>
        <v/>
      </c>
      <c r="D2631" s="97" t="str">
        <f>IF(ISBLANK('Zusatzblatt (Perigon)'!J2626),"",'Zusatzblatt (Perigon)'!J2626)</f>
        <v/>
      </c>
      <c r="E2631" s="64" t="str">
        <f>IF(ISBLANK('Zusatzblatt (Perigon)'!K2626),"",'Zusatzblatt (Perigon)'!K2626)</f>
        <v/>
      </c>
      <c r="F2631" s="65"/>
      <c r="G2631" s="64"/>
      <c r="H2631" s="69" t="str">
        <f>IF(ISBLANK('Zusatzblatt (Perigon)'!L2626),"",'Zusatzblatt (Perigon)'!L2626)</f>
        <v/>
      </c>
      <c r="I2631" s="69" t="str">
        <f>IF(ISBLANK('Zusatzblatt (Perigon)'!M2626),"",'Zusatzblatt (Perigon)'!M2626)</f>
        <v/>
      </c>
      <c r="J2631" s="98" t="str">
        <f>IF(ISBLANK('Zusatzblatt (Perigon)'!N2626),"",'Zusatzblatt (Perigon)'!N2626)</f>
        <v/>
      </c>
      <c r="K2631" s="99" t="str">
        <f>IF(ISBLANK('Zusatzblatt (Perigon)'!J2626),"",'Zusatzblatt (Perigon)'!T2626)</f>
        <v/>
      </c>
      <c r="L2631" s="95" t="str">
        <f>IF(ISBLANK('Zusatzblatt (Perigon)'!O2626),"",'Zusatzblatt (Perigon)'!O2626)</f>
        <v/>
      </c>
      <c r="M2631" s="95" t="str">
        <f>IF(ISBLANK('Zusatzblatt (Perigon)'!R2626),"",'Zusatzblatt (Perigon)'!R2626)</f>
        <v/>
      </c>
      <c r="N2631" s="95" t="str">
        <f>IF(ISBLANK('Zusatzblatt (Perigon)'!P2626),"",'Zusatzblatt (Perigon)'!P2626)</f>
        <v/>
      </c>
      <c r="O2631" s="38" t="str">
        <f>IF($L2631="","",VLOOKUP($R2631,Tarife!$A$2:$R$599,13,FALSE))</f>
        <v/>
      </c>
      <c r="P2631" s="38" t="str">
        <f t="shared" si="40"/>
        <v/>
      </c>
      <c r="R2631" s="100" t="str">
        <f>Zusammenzug!$C$25&amp;"-"&amp;Zusammenzug!$A$7&amp;"-"&amp;Leistungen!L2631</f>
        <v>2026-Nicht beauftragte Spitex-Organisation-</v>
      </c>
    </row>
    <row r="2632" spans="1:18" x14ac:dyDescent="0.2">
      <c r="A2632" s="95" t="str">
        <f>IF(ISBLANK('Zusatzblatt (Perigon)'!E2627),"",'Zusatzblatt (Perigon)'!E2627)</f>
        <v/>
      </c>
      <c r="B2632" s="95" t="str">
        <f>IF(ISBLANK('Zusatzblatt (Perigon)'!G2627),"",'Zusatzblatt (Perigon)'!G2627)</f>
        <v/>
      </c>
      <c r="C2632" s="96" t="str">
        <f>IF(ISBLANK('Zusatzblatt (Perigon)'!I2627),"",'Zusatzblatt (Perigon)'!I2627)</f>
        <v/>
      </c>
      <c r="D2632" s="97" t="str">
        <f>IF(ISBLANK('Zusatzblatt (Perigon)'!J2627),"",'Zusatzblatt (Perigon)'!J2627)</f>
        <v/>
      </c>
      <c r="E2632" s="64" t="str">
        <f>IF(ISBLANK('Zusatzblatt (Perigon)'!K2627),"",'Zusatzblatt (Perigon)'!K2627)</f>
        <v/>
      </c>
      <c r="F2632" s="65"/>
      <c r="G2632" s="64"/>
      <c r="H2632" s="69" t="str">
        <f>IF(ISBLANK('Zusatzblatt (Perigon)'!L2627),"",'Zusatzblatt (Perigon)'!L2627)</f>
        <v/>
      </c>
      <c r="I2632" s="69" t="str">
        <f>IF(ISBLANK('Zusatzblatt (Perigon)'!M2627),"",'Zusatzblatt (Perigon)'!M2627)</f>
        <v/>
      </c>
      <c r="J2632" s="98" t="str">
        <f>IF(ISBLANK('Zusatzblatt (Perigon)'!N2627),"",'Zusatzblatt (Perigon)'!N2627)</f>
        <v/>
      </c>
      <c r="K2632" s="99" t="str">
        <f>IF(ISBLANK('Zusatzblatt (Perigon)'!J2627),"",'Zusatzblatt (Perigon)'!T2627)</f>
        <v/>
      </c>
      <c r="L2632" s="95" t="str">
        <f>IF(ISBLANK('Zusatzblatt (Perigon)'!O2627),"",'Zusatzblatt (Perigon)'!O2627)</f>
        <v/>
      </c>
      <c r="M2632" s="95" t="str">
        <f>IF(ISBLANK('Zusatzblatt (Perigon)'!R2627),"",'Zusatzblatt (Perigon)'!R2627)</f>
        <v/>
      </c>
      <c r="N2632" s="95" t="str">
        <f>IF(ISBLANK('Zusatzblatt (Perigon)'!P2627),"",'Zusatzblatt (Perigon)'!P2627)</f>
        <v/>
      </c>
      <c r="O2632" s="38" t="str">
        <f>IF($L2632="","",VLOOKUP($R2632,Tarife!$A$2:$R$599,13,FALSE))</f>
        <v/>
      </c>
      <c r="P2632" s="38" t="str">
        <f t="shared" ref="P2632:P2695" si="41">IF(L2632="","",IF(AND($L2632="Pabe",N2632&lt;O2632),M2632*O2632,IF(N2632&lt;O2632,M2632*N2632,M2632*O2632)))</f>
        <v/>
      </c>
      <c r="R2632" s="100" t="str">
        <f>Zusammenzug!$C$25&amp;"-"&amp;Zusammenzug!$A$7&amp;"-"&amp;Leistungen!L2632</f>
        <v>2026-Nicht beauftragte Spitex-Organisation-</v>
      </c>
    </row>
    <row r="2633" spans="1:18" x14ac:dyDescent="0.2">
      <c r="A2633" s="95" t="str">
        <f>IF(ISBLANK('Zusatzblatt (Perigon)'!E2628),"",'Zusatzblatt (Perigon)'!E2628)</f>
        <v/>
      </c>
      <c r="B2633" s="95" t="str">
        <f>IF(ISBLANK('Zusatzblatt (Perigon)'!G2628),"",'Zusatzblatt (Perigon)'!G2628)</f>
        <v/>
      </c>
      <c r="C2633" s="96" t="str">
        <f>IF(ISBLANK('Zusatzblatt (Perigon)'!I2628),"",'Zusatzblatt (Perigon)'!I2628)</f>
        <v/>
      </c>
      <c r="D2633" s="97" t="str">
        <f>IF(ISBLANK('Zusatzblatt (Perigon)'!J2628),"",'Zusatzblatt (Perigon)'!J2628)</f>
        <v/>
      </c>
      <c r="E2633" s="64" t="str">
        <f>IF(ISBLANK('Zusatzblatt (Perigon)'!K2628),"",'Zusatzblatt (Perigon)'!K2628)</f>
        <v/>
      </c>
      <c r="F2633" s="65"/>
      <c r="G2633" s="64"/>
      <c r="H2633" s="69" t="str">
        <f>IF(ISBLANK('Zusatzblatt (Perigon)'!L2628),"",'Zusatzblatt (Perigon)'!L2628)</f>
        <v/>
      </c>
      <c r="I2633" s="69" t="str">
        <f>IF(ISBLANK('Zusatzblatt (Perigon)'!M2628),"",'Zusatzblatt (Perigon)'!M2628)</f>
        <v/>
      </c>
      <c r="J2633" s="98" t="str">
        <f>IF(ISBLANK('Zusatzblatt (Perigon)'!N2628),"",'Zusatzblatt (Perigon)'!N2628)</f>
        <v/>
      </c>
      <c r="K2633" s="99" t="str">
        <f>IF(ISBLANK('Zusatzblatt (Perigon)'!J2628),"",'Zusatzblatt (Perigon)'!T2628)</f>
        <v/>
      </c>
      <c r="L2633" s="95" t="str">
        <f>IF(ISBLANK('Zusatzblatt (Perigon)'!O2628),"",'Zusatzblatt (Perigon)'!O2628)</f>
        <v/>
      </c>
      <c r="M2633" s="95" t="str">
        <f>IF(ISBLANK('Zusatzblatt (Perigon)'!R2628),"",'Zusatzblatt (Perigon)'!R2628)</f>
        <v/>
      </c>
      <c r="N2633" s="95" t="str">
        <f>IF(ISBLANK('Zusatzblatt (Perigon)'!P2628),"",'Zusatzblatt (Perigon)'!P2628)</f>
        <v/>
      </c>
      <c r="O2633" s="38" t="str">
        <f>IF($L2633="","",VLOOKUP($R2633,Tarife!$A$2:$R$599,13,FALSE))</f>
        <v/>
      </c>
      <c r="P2633" s="38" t="str">
        <f t="shared" si="41"/>
        <v/>
      </c>
      <c r="R2633" s="100" t="str">
        <f>Zusammenzug!$C$25&amp;"-"&amp;Zusammenzug!$A$7&amp;"-"&amp;Leistungen!L2633</f>
        <v>2026-Nicht beauftragte Spitex-Organisation-</v>
      </c>
    </row>
    <row r="2634" spans="1:18" x14ac:dyDescent="0.2">
      <c r="A2634" s="95" t="str">
        <f>IF(ISBLANK('Zusatzblatt (Perigon)'!E2629),"",'Zusatzblatt (Perigon)'!E2629)</f>
        <v/>
      </c>
      <c r="B2634" s="95" t="str">
        <f>IF(ISBLANK('Zusatzblatt (Perigon)'!G2629),"",'Zusatzblatt (Perigon)'!G2629)</f>
        <v/>
      </c>
      <c r="C2634" s="96" t="str">
        <f>IF(ISBLANK('Zusatzblatt (Perigon)'!I2629),"",'Zusatzblatt (Perigon)'!I2629)</f>
        <v/>
      </c>
      <c r="D2634" s="97" t="str">
        <f>IF(ISBLANK('Zusatzblatt (Perigon)'!J2629),"",'Zusatzblatt (Perigon)'!J2629)</f>
        <v/>
      </c>
      <c r="E2634" s="64" t="str">
        <f>IF(ISBLANK('Zusatzblatt (Perigon)'!K2629),"",'Zusatzblatt (Perigon)'!K2629)</f>
        <v/>
      </c>
      <c r="F2634" s="65"/>
      <c r="G2634" s="64"/>
      <c r="H2634" s="69" t="str">
        <f>IF(ISBLANK('Zusatzblatt (Perigon)'!L2629),"",'Zusatzblatt (Perigon)'!L2629)</f>
        <v/>
      </c>
      <c r="I2634" s="69" t="str">
        <f>IF(ISBLANK('Zusatzblatt (Perigon)'!M2629),"",'Zusatzblatt (Perigon)'!M2629)</f>
        <v/>
      </c>
      <c r="J2634" s="98" t="str">
        <f>IF(ISBLANK('Zusatzblatt (Perigon)'!N2629),"",'Zusatzblatt (Perigon)'!N2629)</f>
        <v/>
      </c>
      <c r="K2634" s="99" t="str">
        <f>IF(ISBLANK('Zusatzblatt (Perigon)'!J2629),"",'Zusatzblatt (Perigon)'!T2629)</f>
        <v/>
      </c>
      <c r="L2634" s="95" t="str">
        <f>IF(ISBLANK('Zusatzblatt (Perigon)'!O2629),"",'Zusatzblatt (Perigon)'!O2629)</f>
        <v/>
      </c>
      <c r="M2634" s="95" t="str">
        <f>IF(ISBLANK('Zusatzblatt (Perigon)'!R2629),"",'Zusatzblatt (Perigon)'!R2629)</f>
        <v/>
      </c>
      <c r="N2634" s="95" t="str">
        <f>IF(ISBLANK('Zusatzblatt (Perigon)'!P2629),"",'Zusatzblatt (Perigon)'!P2629)</f>
        <v/>
      </c>
      <c r="O2634" s="38" t="str">
        <f>IF($L2634="","",VLOOKUP($R2634,Tarife!$A$2:$R$599,13,FALSE))</f>
        <v/>
      </c>
      <c r="P2634" s="38" t="str">
        <f t="shared" si="41"/>
        <v/>
      </c>
      <c r="R2634" s="100" t="str">
        <f>Zusammenzug!$C$25&amp;"-"&amp;Zusammenzug!$A$7&amp;"-"&amp;Leistungen!L2634</f>
        <v>2026-Nicht beauftragte Spitex-Organisation-</v>
      </c>
    </row>
    <row r="2635" spans="1:18" x14ac:dyDescent="0.2">
      <c r="A2635" s="95" t="str">
        <f>IF(ISBLANK('Zusatzblatt (Perigon)'!E2630),"",'Zusatzblatt (Perigon)'!E2630)</f>
        <v/>
      </c>
      <c r="B2635" s="95" t="str">
        <f>IF(ISBLANK('Zusatzblatt (Perigon)'!G2630),"",'Zusatzblatt (Perigon)'!G2630)</f>
        <v/>
      </c>
      <c r="C2635" s="96" t="str">
        <f>IF(ISBLANK('Zusatzblatt (Perigon)'!I2630),"",'Zusatzblatt (Perigon)'!I2630)</f>
        <v/>
      </c>
      <c r="D2635" s="97" t="str">
        <f>IF(ISBLANK('Zusatzblatt (Perigon)'!J2630),"",'Zusatzblatt (Perigon)'!J2630)</f>
        <v/>
      </c>
      <c r="E2635" s="64" t="str">
        <f>IF(ISBLANK('Zusatzblatt (Perigon)'!K2630),"",'Zusatzblatt (Perigon)'!K2630)</f>
        <v/>
      </c>
      <c r="F2635" s="65"/>
      <c r="G2635" s="64"/>
      <c r="H2635" s="69" t="str">
        <f>IF(ISBLANK('Zusatzblatt (Perigon)'!L2630),"",'Zusatzblatt (Perigon)'!L2630)</f>
        <v/>
      </c>
      <c r="I2635" s="69" t="str">
        <f>IF(ISBLANK('Zusatzblatt (Perigon)'!M2630),"",'Zusatzblatt (Perigon)'!M2630)</f>
        <v/>
      </c>
      <c r="J2635" s="98" t="str">
        <f>IF(ISBLANK('Zusatzblatt (Perigon)'!N2630),"",'Zusatzblatt (Perigon)'!N2630)</f>
        <v/>
      </c>
      <c r="K2635" s="99" t="str">
        <f>IF(ISBLANK('Zusatzblatt (Perigon)'!J2630),"",'Zusatzblatt (Perigon)'!T2630)</f>
        <v/>
      </c>
      <c r="L2635" s="95" t="str">
        <f>IF(ISBLANK('Zusatzblatt (Perigon)'!O2630),"",'Zusatzblatt (Perigon)'!O2630)</f>
        <v/>
      </c>
      <c r="M2635" s="95" t="str">
        <f>IF(ISBLANK('Zusatzblatt (Perigon)'!R2630),"",'Zusatzblatt (Perigon)'!R2630)</f>
        <v/>
      </c>
      <c r="N2635" s="95" t="str">
        <f>IF(ISBLANK('Zusatzblatt (Perigon)'!P2630),"",'Zusatzblatt (Perigon)'!P2630)</f>
        <v/>
      </c>
      <c r="O2635" s="38" t="str">
        <f>IF($L2635="","",VLOOKUP($R2635,Tarife!$A$2:$R$599,13,FALSE))</f>
        <v/>
      </c>
      <c r="P2635" s="38" t="str">
        <f t="shared" si="41"/>
        <v/>
      </c>
      <c r="R2635" s="100" t="str">
        <f>Zusammenzug!$C$25&amp;"-"&amp;Zusammenzug!$A$7&amp;"-"&amp;Leistungen!L2635</f>
        <v>2026-Nicht beauftragte Spitex-Organisation-</v>
      </c>
    </row>
    <row r="2636" spans="1:18" x14ac:dyDescent="0.2">
      <c r="A2636" s="95" t="str">
        <f>IF(ISBLANK('Zusatzblatt (Perigon)'!E2631),"",'Zusatzblatt (Perigon)'!E2631)</f>
        <v/>
      </c>
      <c r="B2636" s="95" t="str">
        <f>IF(ISBLANK('Zusatzblatt (Perigon)'!G2631),"",'Zusatzblatt (Perigon)'!G2631)</f>
        <v/>
      </c>
      <c r="C2636" s="96" t="str">
        <f>IF(ISBLANK('Zusatzblatt (Perigon)'!I2631),"",'Zusatzblatt (Perigon)'!I2631)</f>
        <v/>
      </c>
      <c r="D2636" s="97" t="str">
        <f>IF(ISBLANK('Zusatzblatt (Perigon)'!J2631),"",'Zusatzblatt (Perigon)'!J2631)</f>
        <v/>
      </c>
      <c r="E2636" s="64" t="str">
        <f>IF(ISBLANK('Zusatzblatt (Perigon)'!K2631),"",'Zusatzblatt (Perigon)'!K2631)</f>
        <v/>
      </c>
      <c r="F2636" s="65"/>
      <c r="G2636" s="64"/>
      <c r="H2636" s="69" t="str">
        <f>IF(ISBLANK('Zusatzblatt (Perigon)'!L2631),"",'Zusatzblatt (Perigon)'!L2631)</f>
        <v/>
      </c>
      <c r="I2636" s="69" t="str">
        <f>IF(ISBLANK('Zusatzblatt (Perigon)'!M2631),"",'Zusatzblatt (Perigon)'!M2631)</f>
        <v/>
      </c>
      <c r="J2636" s="98" t="str">
        <f>IF(ISBLANK('Zusatzblatt (Perigon)'!N2631),"",'Zusatzblatt (Perigon)'!N2631)</f>
        <v/>
      </c>
      <c r="K2636" s="99" t="str">
        <f>IF(ISBLANK('Zusatzblatt (Perigon)'!J2631),"",'Zusatzblatt (Perigon)'!T2631)</f>
        <v/>
      </c>
      <c r="L2636" s="95" t="str">
        <f>IF(ISBLANK('Zusatzblatt (Perigon)'!O2631),"",'Zusatzblatt (Perigon)'!O2631)</f>
        <v/>
      </c>
      <c r="M2636" s="95" t="str">
        <f>IF(ISBLANK('Zusatzblatt (Perigon)'!R2631),"",'Zusatzblatt (Perigon)'!R2631)</f>
        <v/>
      </c>
      <c r="N2636" s="95" t="str">
        <f>IF(ISBLANK('Zusatzblatt (Perigon)'!P2631),"",'Zusatzblatt (Perigon)'!P2631)</f>
        <v/>
      </c>
      <c r="O2636" s="38" t="str">
        <f>IF($L2636="","",VLOOKUP($R2636,Tarife!$A$2:$R$599,13,FALSE))</f>
        <v/>
      </c>
      <c r="P2636" s="38" t="str">
        <f t="shared" si="41"/>
        <v/>
      </c>
      <c r="R2636" s="100" t="str">
        <f>Zusammenzug!$C$25&amp;"-"&amp;Zusammenzug!$A$7&amp;"-"&amp;Leistungen!L2636</f>
        <v>2026-Nicht beauftragte Spitex-Organisation-</v>
      </c>
    </row>
    <row r="2637" spans="1:18" x14ac:dyDescent="0.2">
      <c r="A2637" s="95" t="str">
        <f>IF(ISBLANK('Zusatzblatt (Perigon)'!E2632),"",'Zusatzblatt (Perigon)'!E2632)</f>
        <v/>
      </c>
      <c r="B2637" s="95" t="str">
        <f>IF(ISBLANK('Zusatzblatt (Perigon)'!G2632),"",'Zusatzblatt (Perigon)'!G2632)</f>
        <v/>
      </c>
      <c r="C2637" s="96" t="str">
        <f>IF(ISBLANK('Zusatzblatt (Perigon)'!I2632),"",'Zusatzblatt (Perigon)'!I2632)</f>
        <v/>
      </c>
      <c r="D2637" s="97" t="str">
        <f>IF(ISBLANK('Zusatzblatt (Perigon)'!J2632),"",'Zusatzblatt (Perigon)'!J2632)</f>
        <v/>
      </c>
      <c r="E2637" s="64" t="str">
        <f>IF(ISBLANK('Zusatzblatt (Perigon)'!K2632),"",'Zusatzblatt (Perigon)'!K2632)</f>
        <v/>
      </c>
      <c r="F2637" s="65"/>
      <c r="G2637" s="64"/>
      <c r="H2637" s="69" t="str">
        <f>IF(ISBLANK('Zusatzblatt (Perigon)'!L2632),"",'Zusatzblatt (Perigon)'!L2632)</f>
        <v/>
      </c>
      <c r="I2637" s="69" t="str">
        <f>IF(ISBLANK('Zusatzblatt (Perigon)'!M2632),"",'Zusatzblatt (Perigon)'!M2632)</f>
        <v/>
      </c>
      <c r="J2637" s="98" t="str">
        <f>IF(ISBLANK('Zusatzblatt (Perigon)'!N2632),"",'Zusatzblatt (Perigon)'!N2632)</f>
        <v/>
      </c>
      <c r="K2637" s="99" t="str">
        <f>IF(ISBLANK('Zusatzblatt (Perigon)'!J2632),"",'Zusatzblatt (Perigon)'!T2632)</f>
        <v/>
      </c>
      <c r="L2637" s="95" t="str">
        <f>IF(ISBLANK('Zusatzblatt (Perigon)'!O2632),"",'Zusatzblatt (Perigon)'!O2632)</f>
        <v/>
      </c>
      <c r="M2637" s="95" t="str">
        <f>IF(ISBLANK('Zusatzblatt (Perigon)'!R2632),"",'Zusatzblatt (Perigon)'!R2632)</f>
        <v/>
      </c>
      <c r="N2637" s="95" t="str">
        <f>IF(ISBLANK('Zusatzblatt (Perigon)'!P2632),"",'Zusatzblatt (Perigon)'!P2632)</f>
        <v/>
      </c>
      <c r="O2637" s="38" t="str">
        <f>IF($L2637="","",VLOOKUP($R2637,Tarife!$A$2:$R$599,13,FALSE))</f>
        <v/>
      </c>
      <c r="P2637" s="38" t="str">
        <f t="shared" si="41"/>
        <v/>
      </c>
      <c r="R2637" s="100" t="str">
        <f>Zusammenzug!$C$25&amp;"-"&amp;Zusammenzug!$A$7&amp;"-"&amp;Leistungen!L2637</f>
        <v>2026-Nicht beauftragte Spitex-Organisation-</v>
      </c>
    </row>
    <row r="2638" spans="1:18" x14ac:dyDescent="0.2">
      <c r="A2638" s="95" t="str">
        <f>IF(ISBLANK('Zusatzblatt (Perigon)'!E2633),"",'Zusatzblatt (Perigon)'!E2633)</f>
        <v/>
      </c>
      <c r="B2638" s="95" t="str">
        <f>IF(ISBLANK('Zusatzblatt (Perigon)'!G2633),"",'Zusatzblatt (Perigon)'!G2633)</f>
        <v/>
      </c>
      <c r="C2638" s="96" t="str">
        <f>IF(ISBLANK('Zusatzblatt (Perigon)'!I2633),"",'Zusatzblatt (Perigon)'!I2633)</f>
        <v/>
      </c>
      <c r="D2638" s="97" t="str">
        <f>IF(ISBLANK('Zusatzblatt (Perigon)'!J2633),"",'Zusatzblatt (Perigon)'!J2633)</f>
        <v/>
      </c>
      <c r="E2638" s="64" t="str">
        <f>IF(ISBLANK('Zusatzblatt (Perigon)'!K2633),"",'Zusatzblatt (Perigon)'!K2633)</f>
        <v/>
      </c>
      <c r="F2638" s="65"/>
      <c r="G2638" s="64"/>
      <c r="H2638" s="69" t="str">
        <f>IF(ISBLANK('Zusatzblatt (Perigon)'!L2633),"",'Zusatzblatt (Perigon)'!L2633)</f>
        <v/>
      </c>
      <c r="I2638" s="69" t="str">
        <f>IF(ISBLANK('Zusatzblatt (Perigon)'!M2633),"",'Zusatzblatt (Perigon)'!M2633)</f>
        <v/>
      </c>
      <c r="J2638" s="98" t="str">
        <f>IF(ISBLANK('Zusatzblatt (Perigon)'!N2633),"",'Zusatzblatt (Perigon)'!N2633)</f>
        <v/>
      </c>
      <c r="K2638" s="99" t="str">
        <f>IF(ISBLANK('Zusatzblatt (Perigon)'!J2633),"",'Zusatzblatt (Perigon)'!T2633)</f>
        <v/>
      </c>
      <c r="L2638" s="95" t="str">
        <f>IF(ISBLANK('Zusatzblatt (Perigon)'!O2633),"",'Zusatzblatt (Perigon)'!O2633)</f>
        <v/>
      </c>
      <c r="M2638" s="95" t="str">
        <f>IF(ISBLANK('Zusatzblatt (Perigon)'!R2633),"",'Zusatzblatt (Perigon)'!R2633)</f>
        <v/>
      </c>
      <c r="N2638" s="95" t="str">
        <f>IF(ISBLANK('Zusatzblatt (Perigon)'!P2633),"",'Zusatzblatt (Perigon)'!P2633)</f>
        <v/>
      </c>
      <c r="O2638" s="38" t="str">
        <f>IF($L2638="","",VLOOKUP($R2638,Tarife!$A$2:$R$599,13,FALSE))</f>
        <v/>
      </c>
      <c r="P2638" s="38" t="str">
        <f t="shared" si="41"/>
        <v/>
      </c>
      <c r="R2638" s="100" t="str">
        <f>Zusammenzug!$C$25&amp;"-"&amp;Zusammenzug!$A$7&amp;"-"&amp;Leistungen!L2638</f>
        <v>2026-Nicht beauftragte Spitex-Organisation-</v>
      </c>
    </row>
    <row r="2639" spans="1:18" x14ac:dyDescent="0.2">
      <c r="A2639" s="95" t="str">
        <f>IF(ISBLANK('Zusatzblatt (Perigon)'!E2634),"",'Zusatzblatt (Perigon)'!E2634)</f>
        <v/>
      </c>
      <c r="B2639" s="95" t="str">
        <f>IF(ISBLANK('Zusatzblatt (Perigon)'!G2634),"",'Zusatzblatt (Perigon)'!G2634)</f>
        <v/>
      </c>
      <c r="C2639" s="96" t="str">
        <f>IF(ISBLANK('Zusatzblatt (Perigon)'!I2634),"",'Zusatzblatt (Perigon)'!I2634)</f>
        <v/>
      </c>
      <c r="D2639" s="97" t="str">
        <f>IF(ISBLANK('Zusatzblatt (Perigon)'!J2634),"",'Zusatzblatt (Perigon)'!J2634)</f>
        <v/>
      </c>
      <c r="E2639" s="64" t="str">
        <f>IF(ISBLANK('Zusatzblatt (Perigon)'!K2634),"",'Zusatzblatt (Perigon)'!K2634)</f>
        <v/>
      </c>
      <c r="F2639" s="65"/>
      <c r="G2639" s="64"/>
      <c r="H2639" s="69" t="str">
        <f>IF(ISBLANK('Zusatzblatt (Perigon)'!L2634),"",'Zusatzblatt (Perigon)'!L2634)</f>
        <v/>
      </c>
      <c r="I2639" s="69" t="str">
        <f>IF(ISBLANK('Zusatzblatt (Perigon)'!M2634),"",'Zusatzblatt (Perigon)'!M2634)</f>
        <v/>
      </c>
      <c r="J2639" s="98" t="str">
        <f>IF(ISBLANK('Zusatzblatt (Perigon)'!N2634),"",'Zusatzblatt (Perigon)'!N2634)</f>
        <v/>
      </c>
      <c r="K2639" s="99" t="str">
        <f>IF(ISBLANK('Zusatzblatt (Perigon)'!J2634),"",'Zusatzblatt (Perigon)'!T2634)</f>
        <v/>
      </c>
      <c r="L2639" s="95" t="str">
        <f>IF(ISBLANK('Zusatzblatt (Perigon)'!O2634),"",'Zusatzblatt (Perigon)'!O2634)</f>
        <v/>
      </c>
      <c r="M2639" s="95" t="str">
        <f>IF(ISBLANK('Zusatzblatt (Perigon)'!R2634),"",'Zusatzblatt (Perigon)'!R2634)</f>
        <v/>
      </c>
      <c r="N2639" s="95" t="str">
        <f>IF(ISBLANK('Zusatzblatt (Perigon)'!P2634),"",'Zusatzblatt (Perigon)'!P2634)</f>
        <v/>
      </c>
      <c r="O2639" s="38" t="str">
        <f>IF($L2639="","",VLOOKUP($R2639,Tarife!$A$2:$R$599,13,FALSE))</f>
        <v/>
      </c>
      <c r="P2639" s="38" t="str">
        <f t="shared" si="41"/>
        <v/>
      </c>
      <c r="R2639" s="100" t="str">
        <f>Zusammenzug!$C$25&amp;"-"&amp;Zusammenzug!$A$7&amp;"-"&amp;Leistungen!L2639</f>
        <v>2026-Nicht beauftragte Spitex-Organisation-</v>
      </c>
    </row>
    <row r="2640" spans="1:18" x14ac:dyDescent="0.2">
      <c r="A2640" s="95" t="str">
        <f>IF(ISBLANK('Zusatzblatt (Perigon)'!E2635),"",'Zusatzblatt (Perigon)'!E2635)</f>
        <v/>
      </c>
      <c r="B2640" s="95" t="str">
        <f>IF(ISBLANK('Zusatzblatt (Perigon)'!G2635),"",'Zusatzblatt (Perigon)'!G2635)</f>
        <v/>
      </c>
      <c r="C2640" s="96" t="str">
        <f>IF(ISBLANK('Zusatzblatt (Perigon)'!I2635),"",'Zusatzblatt (Perigon)'!I2635)</f>
        <v/>
      </c>
      <c r="D2640" s="97" t="str">
        <f>IF(ISBLANK('Zusatzblatt (Perigon)'!J2635),"",'Zusatzblatt (Perigon)'!J2635)</f>
        <v/>
      </c>
      <c r="E2640" s="64" t="str">
        <f>IF(ISBLANK('Zusatzblatt (Perigon)'!K2635),"",'Zusatzblatt (Perigon)'!K2635)</f>
        <v/>
      </c>
      <c r="F2640" s="65"/>
      <c r="G2640" s="64"/>
      <c r="H2640" s="69" t="str">
        <f>IF(ISBLANK('Zusatzblatt (Perigon)'!L2635),"",'Zusatzblatt (Perigon)'!L2635)</f>
        <v/>
      </c>
      <c r="I2640" s="69" t="str">
        <f>IF(ISBLANK('Zusatzblatt (Perigon)'!M2635),"",'Zusatzblatt (Perigon)'!M2635)</f>
        <v/>
      </c>
      <c r="J2640" s="98" t="str">
        <f>IF(ISBLANK('Zusatzblatt (Perigon)'!N2635),"",'Zusatzblatt (Perigon)'!N2635)</f>
        <v/>
      </c>
      <c r="K2640" s="99" t="str">
        <f>IF(ISBLANK('Zusatzblatt (Perigon)'!J2635),"",'Zusatzblatt (Perigon)'!T2635)</f>
        <v/>
      </c>
      <c r="L2640" s="95" t="str">
        <f>IF(ISBLANK('Zusatzblatt (Perigon)'!O2635),"",'Zusatzblatt (Perigon)'!O2635)</f>
        <v/>
      </c>
      <c r="M2640" s="95" t="str">
        <f>IF(ISBLANK('Zusatzblatt (Perigon)'!R2635),"",'Zusatzblatt (Perigon)'!R2635)</f>
        <v/>
      </c>
      <c r="N2640" s="95" t="str">
        <f>IF(ISBLANK('Zusatzblatt (Perigon)'!P2635),"",'Zusatzblatt (Perigon)'!P2635)</f>
        <v/>
      </c>
      <c r="O2640" s="38" t="str">
        <f>IF($L2640="","",VLOOKUP($R2640,Tarife!$A$2:$R$599,13,FALSE))</f>
        <v/>
      </c>
      <c r="P2640" s="38" t="str">
        <f t="shared" si="41"/>
        <v/>
      </c>
      <c r="R2640" s="100" t="str">
        <f>Zusammenzug!$C$25&amp;"-"&amp;Zusammenzug!$A$7&amp;"-"&amp;Leistungen!L2640</f>
        <v>2026-Nicht beauftragte Spitex-Organisation-</v>
      </c>
    </row>
    <row r="2641" spans="1:18" x14ac:dyDescent="0.2">
      <c r="A2641" s="95" t="str">
        <f>IF(ISBLANK('Zusatzblatt (Perigon)'!E2636),"",'Zusatzblatt (Perigon)'!E2636)</f>
        <v/>
      </c>
      <c r="B2641" s="95" t="str">
        <f>IF(ISBLANK('Zusatzblatt (Perigon)'!G2636),"",'Zusatzblatt (Perigon)'!G2636)</f>
        <v/>
      </c>
      <c r="C2641" s="96" t="str">
        <f>IF(ISBLANK('Zusatzblatt (Perigon)'!I2636),"",'Zusatzblatt (Perigon)'!I2636)</f>
        <v/>
      </c>
      <c r="D2641" s="97" t="str">
        <f>IF(ISBLANK('Zusatzblatt (Perigon)'!J2636),"",'Zusatzblatt (Perigon)'!J2636)</f>
        <v/>
      </c>
      <c r="E2641" s="64" t="str">
        <f>IF(ISBLANK('Zusatzblatt (Perigon)'!K2636),"",'Zusatzblatt (Perigon)'!K2636)</f>
        <v/>
      </c>
      <c r="F2641" s="65"/>
      <c r="G2641" s="64"/>
      <c r="H2641" s="69" t="str">
        <f>IF(ISBLANK('Zusatzblatt (Perigon)'!L2636),"",'Zusatzblatt (Perigon)'!L2636)</f>
        <v/>
      </c>
      <c r="I2641" s="69" t="str">
        <f>IF(ISBLANK('Zusatzblatt (Perigon)'!M2636),"",'Zusatzblatt (Perigon)'!M2636)</f>
        <v/>
      </c>
      <c r="J2641" s="98" t="str">
        <f>IF(ISBLANK('Zusatzblatt (Perigon)'!N2636),"",'Zusatzblatt (Perigon)'!N2636)</f>
        <v/>
      </c>
      <c r="K2641" s="99" t="str">
        <f>IF(ISBLANK('Zusatzblatt (Perigon)'!J2636),"",'Zusatzblatt (Perigon)'!T2636)</f>
        <v/>
      </c>
      <c r="L2641" s="95" t="str">
        <f>IF(ISBLANK('Zusatzblatt (Perigon)'!O2636),"",'Zusatzblatt (Perigon)'!O2636)</f>
        <v/>
      </c>
      <c r="M2641" s="95" t="str">
        <f>IF(ISBLANK('Zusatzblatt (Perigon)'!R2636),"",'Zusatzblatt (Perigon)'!R2636)</f>
        <v/>
      </c>
      <c r="N2641" s="95" t="str">
        <f>IF(ISBLANK('Zusatzblatt (Perigon)'!P2636),"",'Zusatzblatt (Perigon)'!P2636)</f>
        <v/>
      </c>
      <c r="O2641" s="38" t="str">
        <f>IF($L2641="","",VLOOKUP($R2641,Tarife!$A$2:$R$599,13,FALSE))</f>
        <v/>
      </c>
      <c r="P2641" s="38" t="str">
        <f t="shared" si="41"/>
        <v/>
      </c>
      <c r="R2641" s="100" t="str">
        <f>Zusammenzug!$C$25&amp;"-"&amp;Zusammenzug!$A$7&amp;"-"&amp;Leistungen!L2641</f>
        <v>2026-Nicht beauftragte Spitex-Organisation-</v>
      </c>
    </row>
    <row r="2642" spans="1:18" x14ac:dyDescent="0.2">
      <c r="A2642" s="95" t="str">
        <f>IF(ISBLANK('Zusatzblatt (Perigon)'!E2637),"",'Zusatzblatt (Perigon)'!E2637)</f>
        <v/>
      </c>
      <c r="B2642" s="95" t="str">
        <f>IF(ISBLANK('Zusatzblatt (Perigon)'!G2637),"",'Zusatzblatt (Perigon)'!G2637)</f>
        <v/>
      </c>
      <c r="C2642" s="96" t="str">
        <f>IF(ISBLANK('Zusatzblatt (Perigon)'!I2637),"",'Zusatzblatt (Perigon)'!I2637)</f>
        <v/>
      </c>
      <c r="D2642" s="97" t="str">
        <f>IF(ISBLANK('Zusatzblatt (Perigon)'!J2637),"",'Zusatzblatt (Perigon)'!J2637)</f>
        <v/>
      </c>
      <c r="E2642" s="64" t="str">
        <f>IF(ISBLANK('Zusatzblatt (Perigon)'!K2637),"",'Zusatzblatt (Perigon)'!K2637)</f>
        <v/>
      </c>
      <c r="F2642" s="65"/>
      <c r="G2642" s="64"/>
      <c r="H2642" s="69" t="str">
        <f>IF(ISBLANK('Zusatzblatt (Perigon)'!L2637),"",'Zusatzblatt (Perigon)'!L2637)</f>
        <v/>
      </c>
      <c r="I2642" s="69" t="str">
        <f>IF(ISBLANK('Zusatzblatt (Perigon)'!M2637),"",'Zusatzblatt (Perigon)'!M2637)</f>
        <v/>
      </c>
      <c r="J2642" s="98" t="str">
        <f>IF(ISBLANK('Zusatzblatt (Perigon)'!N2637),"",'Zusatzblatt (Perigon)'!N2637)</f>
        <v/>
      </c>
      <c r="K2642" s="99" t="str">
        <f>IF(ISBLANK('Zusatzblatt (Perigon)'!J2637),"",'Zusatzblatt (Perigon)'!T2637)</f>
        <v/>
      </c>
      <c r="L2642" s="95" t="str">
        <f>IF(ISBLANK('Zusatzblatt (Perigon)'!O2637),"",'Zusatzblatt (Perigon)'!O2637)</f>
        <v/>
      </c>
      <c r="M2642" s="95" t="str">
        <f>IF(ISBLANK('Zusatzblatt (Perigon)'!R2637),"",'Zusatzblatt (Perigon)'!R2637)</f>
        <v/>
      </c>
      <c r="N2642" s="95" t="str">
        <f>IF(ISBLANK('Zusatzblatt (Perigon)'!P2637),"",'Zusatzblatt (Perigon)'!P2637)</f>
        <v/>
      </c>
      <c r="O2642" s="38" t="str">
        <f>IF($L2642="","",VLOOKUP($R2642,Tarife!$A$2:$R$599,13,FALSE))</f>
        <v/>
      </c>
      <c r="P2642" s="38" t="str">
        <f t="shared" si="41"/>
        <v/>
      </c>
      <c r="R2642" s="100" t="str">
        <f>Zusammenzug!$C$25&amp;"-"&amp;Zusammenzug!$A$7&amp;"-"&amp;Leistungen!L2642</f>
        <v>2026-Nicht beauftragte Spitex-Organisation-</v>
      </c>
    </row>
    <row r="2643" spans="1:18" x14ac:dyDescent="0.2">
      <c r="A2643" s="95" t="str">
        <f>IF(ISBLANK('Zusatzblatt (Perigon)'!E2638),"",'Zusatzblatt (Perigon)'!E2638)</f>
        <v/>
      </c>
      <c r="B2643" s="95" t="str">
        <f>IF(ISBLANK('Zusatzblatt (Perigon)'!G2638),"",'Zusatzblatt (Perigon)'!G2638)</f>
        <v/>
      </c>
      <c r="C2643" s="96" t="str">
        <f>IF(ISBLANK('Zusatzblatt (Perigon)'!I2638),"",'Zusatzblatt (Perigon)'!I2638)</f>
        <v/>
      </c>
      <c r="D2643" s="97" t="str">
        <f>IF(ISBLANK('Zusatzblatt (Perigon)'!J2638),"",'Zusatzblatt (Perigon)'!J2638)</f>
        <v/>
      </c>
      <c r="E2643" s="64" t="str">
        <f>IF(ISBLANK('Zusatzblatt (Perigon)'!K2638),"",'Zusatzblatt (Perigon)'!K2638)</f>
        <v/>
      </c>
      <c r="F2643" s="65"/>
      <c r="G2643" s="64"/>
      <c r="H2643" s="69" t="str">
        <f>IF(ISBLANK('Zusatzblatt (Perigon)'!L2638),"",'Zusatzblatt (Perigon)'!L2638)</f>
        <v/>
      </c>
      <c r="I2643" s="69" t="str">
        <f>IF(ISBLANK('Zusatzblatt (Perigon)'!M2638),"",'Zusatzblatt (Perigon)'!M2638)</f>
        <v/>
      </c>
      <c r="J2643" s="98" t="str">
        <f>IF(ISBLANK('Zusatzblatt (Perigon)'!N2638),"",'Zusatzblatt (Perigon)'!N2638)</f>
        <v/>
      </c>
      <c r="K2643" s="99" t="str">
        <f>IF(ISBLANK('Zusatzblatt (Perigon)'!J2638),"",'Zusatzblatt (Perigon)'!T2638)</f>
        <v/>
      </c>
      <c r="L2643" s="95" t="str">
        <f>IF(ISBLANK('Zusatzblatt (Perigon)'!O2638),"",'Zusatzblatt (Perigon)'!O2638)</f>
        <v/>
      </c>
      <c r="M2643" s="95" t="str">
        <f>IF(ISBLANK('Zusatzblatt (Perigon)'!R2638),"",'Zusatzblatt (Perigon)'!R2638)</f>
        <v/>
      </c>
      <c r="N2643" s="95" t="str">
        <f>IF(ISBLANK('Zusatzblatt (Perigon)'!P2638),"",'Zusatzblatt (Perigon)'!P2638)</f>
        <v/>
      </c>
      <c r="O2643" s="38" t="str">
        <f>IF($L2643="","",VLOOKUP($R2643,Tarife!$A$2:$R$599,13,FALSE))</f>
        <v/>
      </c>
      <c r="P2643" s="38" t="str">
        <f t="shared" si="41"/>
        <v/>
      </c>
      <c r="R2643" s="100" t="str">
        <f>Zusammenzug!$C$25&amp;"-"&amp;Zusammenzug!$A$7&amp;"-"&amp;Leistungen!L2643</f>
        <v>2026-Nicht beauftragte Spitex-Organisation-</v>
      </c>
    </row>
    <row r="2644" spans="1:18" x14ac:dyDescent="0.2">
      <c r="A2644" s="95" t="str">
        <f>IF(ISBLANK('Zusatzblatt (Perigon)'!E2639),"",'Zusatzblatt (Perigon)'!E2639)</f>
        <v/>
      </c>
      <c r="B2644" s="95" t="str">
        <f>IF(ISBLANK('Zusatzblatt (Perigon)'!G2639),"",'Zusatzblatt (Perigon)'!G2639)</f>
        <v/>
      </c>
      <c r="C2644" s="96" t="str">
        <f>IF(ISBLANK('Zusatzblatt (Perigon)'!I2639),"",'Zusatzblatt (Perigon)'!I2639)</f>
        <v/>
      </c>
      <c r="D2644" s="97" t="str">
        <f>IF(ISBLANK('Zusatzblatt (Perigon)'!J2639),"",'Zusatzblatt (Perigon)'!J2639)</f>
        <v/>
      </c>
      <c r="E2644" s="64" t="str">
        <f>IF(ISBLANK('Zusatzblatt (Perigon)'!K2639),"",'Zusatzblatt (Perigon)'!K2639)</f>
        <v/>
      </c>
      <c r="F2644" s="65"/>
      <c r="G2644" s="64"/>
      <c r="H2644" s="69" t="str">
        <f>IF(ISBLANK('Zusatzblatt (Perigon)'!L2639),"",'Zusatzblatt (Perigon)'!L2639)</f>
        <v/>
      </c>
      <c r="I2644" s="69" t="str">
        <f>IF(ISBLANK('Zusatzblatt (Perigon)'!M2639),"",'Zusatzblatt (Perigon)'!M2639)</f>
        <v/>
      </c>
      <c r="J2644" s="98" t="str">
        <f>IF(ISBLANK('Zusatzblatt (Perigon)'!N2639),"",'Zusatzblatt (Perigon)'!N2639)</f>
        <v/>
      </c>
      <c r="K2644" s="99" t="str">
        <f>IF(ISBLANK('Zusatzblatt (Perigon)'!J2639),"",'Zusatzblatt (Perigon)'!T2639)</f>
        <v/>
      </c>
      <c r="L2644" s="95" t="str">
        <f>IF(ISBLANK('Zusatzblatt (Perigon)'!O2639),"",'Zusatzblatt (Perigon)'!O2639)</f>
        <v/>
      </c>
      <c r="M2644" s="95" t="str">
        <f>IF(ISBLANK('Zusatzblatt (Perigon)'!R2639),"",'Zusatzblatt (Perigon)'!R2639)</f>
        <v/>
      </c>
      <c r="N2644" s="95" t="str">
        <f>IF(ISBLANK('Zusatzblatt (Perigon)'!P2639),"",'Zusatzblatt (Perigon)'!P2639)</f>
        <v/>
      </c>
      <c r="O2644" s="38" t="str">
        <f>IF($L2644="","",VLOOKUP($R2644,Tarife!$A$2:$R$599,13,FALSE))</f>
        <v/>
      </c>
      <c r="P2644" s="38" t="str">
        <f t="shared" si="41"/>
        <v/>
      </c>
      <c r="R2644" s="100" t="str">
        <f>Zusammenzug!$C$25&amp;"-"&amp;Zusammenzug!$A$7&amp;"-"&amp;Leistungen!L2644</f>
        <v>2026-Nicht beauftragte Spitex-Organisation-</v>
      </c>
    </row>
    <row r="2645" spans="1:18" x14ac:dyDescent="0.2">
      <c r="A2645" s="95" t="str">
        <f>IF(ISBLANK('Zusatzblatt (Perigon)'!E2640),"",'Zusatzblatt (Perigon)'!E2640)</f>
        <v/>
      </c>
      <c r="B2645" s="95" t="str">
        <f>IF(ISBLANK('Zusatzblatt (Perigon)'!G2640),"",'Zusatzblatt (Perigon)'!G2640)</f>
        <v/>
      </c>
      <c r="C2645" s="96" t="str">
        <f>IF(ISBLANK('Zusatzblatt (Perigon)'!I2640),"",'Zusatzblatt (Perigon)'!I2640)</f>
        <v/>
      </c>
      <c r="D2645" s="97" t="str">
        <f>IF(ISBLANK('Zusatzblatt (Perigon)'!J2640),"",'Zusatzblatt (Perigon)'!J2640)</f>
        <v/>
      </c>
      <c r="E2645" s="64" t="str">
        <f>IF(ISBLANK('Zusatzblatt (Perigon)'!K2640),"",'Zusatzblatt (Perigon)'!K2640)</f>
        <v/>
      </c>
      <c r="F2645" s="65"/>
      <c r="G2645" s="64"/>
      <c r="H2645" s="69" t="str">
        <f>IF(ISBLANK('Zusatzblatt (Perigon)'!L2640),"",'Zusatzblatt (Perigon)'!L2640)</f>
        <v/>
      </c>
      <c r="I2645" s="69" t="str">
        <f>IF(ISBLANK('Zusatzblatt (Perigon)'!M2640),"",'Zusatzblatt (Perigon)'!M2640)</f>
        <v/>
      </c>
      <c r="J2645" s="98" t="str">
        <f>IF(ISBLANK('Zusatzblatt (Perigon)'!N2640),"",'Zusatzblatt (Perigon)'!N2640)</f>
        <v/>
      </c>
      <c r="K2645" s="99" t="str">
        <f>IF(ISBLANK('Zusatzblatt (Perigon)'!J2640),"",'Zusatzblatt (Perigon)'!T2640)</f>
        <v/>
      </c>
      <c r="L2645" s="95" t="str">
        <f>IF(ISBLANK('Zusatzblatt (Perigon)'!O2640),"",'Zusatzblatt (Perigon)'!O2640)</f>
        <v/>
      </c>
      <c r="M2645" s="95" t="str">
        <f>IF(ISBLANK('Zusatzblatt (Perigon)'!R2640),"",'Zusatzblatt (Perigon)'!R2640)</f>
        <v/>
      </c>
      <c r="N2645" s="95" t="str">
        <f>IF(ISBLANK('Zusatzblatt (Perigon)'!P2640),"",'Zusatzblatt (Perigon)'!P2640)</f>
        <v/>
      </c>
      <c r="O2645" s="38" t="str">
        <f>IF($L2645="","",VLOOKUP($R2645,Tarife!$A$2:$R$599,13,FALSE))</f>
        <v/>
      </c>
      <c r="P2645" s="38" t="str">
        <f t="shared" si="41"/>
        <v/>
      </c>
      <c r="R2645" s="100" t="str">
        <f>Zusammenzug!$C$25&amp;"-"&amp;Zusammenzug!$A$7&amp;"-"&amp;Leistungen!L2645</f>
        <v>2026-Nicht beauftragte Spitex-Organisation-</v>
      </c>
    </row>
    <row r="2646" spans="1:18" x14ac:dyDescent="0.2">
      <c r="A2646" s="95" t="str">
        <f>IF(ISBLANK('Zusatzblatt (Perigon)'!E2641),"",'Zusatzblatt (Perigon)'!E2641)</f>
        <v/>
      </c>
      <c r="B2646" s="95" t="str">
        <f>IF(ISBLANK('Zusatzblatt (Perigon)'!G2641),"",'Zusatzblatt (Perigon)'!G2641)</f>
        <v/>
      </c>
      <c r="C2646" s="96" t="str">
        <f>IF(ISBLANK('Zusatzblatt (Perigon)'!I2641),"",'Zusatzblatt (Perigon)'!I2641)</f>
        <v/>
      </c>
      <c r="D2646" s="97" t="str">
        <f>IF(ISBLANK('Zusatzblatt (Perigon)'!J2641),"",'Zusatzblatt (Perigon)'!J2641)</f>
        <v/>
      </c>
      <c r="E2646" s="64" t="str">
        <f>IF(ISBLANK('Zusatzblatt (Perigon)'!K2641),"",'Zusatzblatt (Perigon)'!K2641)</f>
        <v/>
      </c>
      <c r="F2646" s="65"/>
      <c r="G2646" s="64"/>
      <c r="H2646" s="69" t="str">
        <f>IF(ISBLANK('Zusatzblatt (Perigon)'!L2641),"",'Zusatzblatt (Perigon)'!L2641)</f>
        <v/>
      </c>
      <c r="I2646" s="69" t="str">
        <f>IF(ISBLANK('Zusatzblatt (Perigon)'!M2641),"",'Zusatzblatt (Perigon)'!M2641)</f>
        <v/>
      </c>
      <c r="J2646" s="98" t="str">
        <f>IF(ISBLANK('Zusatzblatt (Perigon)'!N2641),"",'Zusatzblatt (Perigon)'!N2641)</f>
        <v/>
      </c>
      <c r="K2646" s="99" t="str">
        <f>IF(ISBLANK('Zusatzblatt (Perigon)'!J2641),"",'Zusatzblatt (Perigon)'!T2641)</f>
        <v/>
      </c>
      <c r="L2646" s="95" t="str">
        <f>IF(ISBLANK('Zusatzblatt (Perigon)'!O2641),"",'Zusatzblatt (Perigon)'!O2641)</f>
        <v/>
      </c>
      <c r="M2646" s="95" t="str">
        <f>IF(ISBLANK('Zusatzblatt (Perigon)'!R2641),"",'Zusatzblatt (Perigon)'!R2641)</f>
        <v/>
      </c>
      <c r="N2646" s="95" t="str">
        <f>IF(ISBLANK('Zusatzblatt (Perigon)'!P2641),"",'Zusatzblatt (Perigon)'!P2641)</f>
        <v/>
      </c>
      <c r="O2646" s="38" t="str">
        <f>IF($L2646="","",VLOOKUP($R2646,Tarife!$A$2:$R$599,13,FALSE))</f>
        <v/>
      </c>
      <c r="P2646" s="38" t="str">
        <f t="shared" si="41"/>
        <v/>
      </c>
      <c r="R2646" s="100" t="str">
        <f>Zusammenzug!$C$25&amp;"-"&amp;Zusammenzug!$A$7&amp;"-"&amp;Leistungen!L2646</f>
        <v>2026-Nicht beauftragte Spitex-Organisation-</v>
      </c>
    </row>
    <row r="2647" spans="1:18" x14ac:dyDescent="0.2">
      <c r="A2647" s="95" t="str">
        <f>IF(ISBLANK('Zusatzblatt (Perigon)'!E2642),"",'Zusatzblatt (Perigon)'!E2642)</f>
        <v/>
      </c>
      <c r="B2647" s="95" t="str">
        <f>IF(ISBLANK('Zusatzblatt (Perigon)'!G2642),"",'Zusatzblatt (Perigon)'!G2642)</f>
        <v/>
      </c>
      <c r="C2647" s="96" t="str">
        <f>IF(ISBLANK('Zusatzblatt (Perigon)'!I2642),"",'Zusatzblatt (Perigon)'!I2642)</f>
        <v/>
      </c>
      <c r="D2647" s="97" t="str">
        <f>IF(ISBLANK('Zusatzblatt (Perigon)'!J2642),"",'Zusatzblatt (Perigon)'!J2642)</f>
        <v/>
      </c>
      <c r="E2647" s="64" t="str">
        <f>IF(ISBLANK('Zusatzblatt (Perigon)'!K2642),"",'Zusatzblatt (Perigon)'!K2642)</f>
        <v/>
      </c>
      <c r="F2647" s="65"/>
      <c r="G2647" s="64"/>
      <c r="H2647" s="69" t="str">
        <f>IF(ISBLANK('Zusatzblatt (Perigon)'!L2642),"",'Zusatzblatt (Perigon)'!L2642)</f>
        <v/>
      </c>
      <c r="I2647" s="69" t="str">
        <f>IF(ISBLANK('Zusatzblatt (Perigon)'!M2642),"",'Zusatzblatt (Perigon)'!M2642)</f>
        <v/>
      </c>
      <c r="J2647" s="98" t="str">
        <f>IF(ISBLANK('Zusatzblatt (Perigon)'!N2642),"",'Zusatzblatt (Perigon)'!N2642)</f>
        <v/>
      </c>
      <c r="K2647" s="99" t="str">
        <f>IF(ISBLANK('Zusatzblatt (Perigon)'!J2642),"",'Zusatzblatt (Perigon)'!T2642)</f>
        <v/>
      </c>
      <c r="L2647" s="95" t="str">
        <f>IF(ISBLANK('Zusatzblatt (Perigon)'!O2642),"",'Zusatzblatt (Perigon)'!O2642)</f>
        <v/>
      </c>
      <c r="M2647" s="95" t="str">
        <f>IF(ISBLANK('Zusatzblatt (Perigon)'!R2642),"",'Zusatzblatt (Perigon)'!R2642)</f>
        <v/>
      </c>
      <c r="N2647" s="95" t="str">
        <f>IF(ISBLANK('Zusatzblatt (Perigon)'!P2642),"",'Zusatzblatt (Perigon)'!P2642)</f>
        <v/>
      </c>
      <c r="O2647" s="38" t="str">
        <f>IF($L2647="","",VLOOKUP($R2647,Tarife!$A$2:$R$599,13,FALSE))</f>
        <v/>
      </c>
      <c r="P2647" s="38" t="str">
        <f t="shared" si="41"/>
        <v/>
      </c>
      <c r="R2647" s="100" t="str">
        <f>Zusammenzug!$C$25&amp;"-"&amp;Zusammenzug!$A$7&amp;"-"&amp;Leistungen!L2647</f>
        <v>2026-Nicht beauftragte Spitex-Organisation-</v>
      </c>
    </row>
    <row r="2648" spans="1:18" x14ac:dyDescent="0.2">
      <c r="A2648" s="95" t="str">
        <f>IF(ISBLANK('Zusatzblatt (Perigon)'!E2643),"",'Zusatzblatt (Perigon)'!E2643)</f>
        <v/>
      </c>
      <c r="B2648" s="95" t="str">
        <f>IF(ISBLANK('Zusatzblatt (Perigon)'!G2643),"",'Zusatzblatt (Perigon)'!G2643)</f>
        <v/>
      </c>
      <c r="C2648" s="96" t="str">
        <f>IF(ISBLANK('Zusatzblatt (Perigon)'!I2643),"",'Zusatzblatt (Perigon)'!I2643)</f>
        <v/>
      </c>
      <c r="D2648" s="97" t="str">
        <f>IF(ISBLANK('Zusatzblatt (Perigon)'!J2643),"",'Zusatzblatt (Perigon)'!J2643)</f>
        <v/>
      </c>
      <c r="E2648" s="64" t="str">
        <f>IF(ISBLANK('Zusatzblatt (Perigon)'!K2643),"",'Zusatzblatt (Perigon)'!K2643)</f>
        <v/>
      </c>
      <c r="F2648" s="65"/>
      <c r="G2648" s="64"/>
      <c r="H2648" s="69" t="str">
        <f>IF(ISBLANK('Zusatzblatt (Perigon)'!L2643),"",'Zusatzblatt (Perigon)'!L2643)</f>
        <v/>
      </c>
      <c r="I2648" s="69" t="str">
        <f>IF(ISBLANK('Zusatzblatt (Perigon)'!M2643),"",'Zusatzblatt (Perigon)'!M2643)</f>
        <v/>
      </c>
      <c r="J2648" s="98" t="str">
        <f>IF(ISBLANK('Zusatzblatt (Perigon)'!N2643),"",'Zusatzblatt (Perigon)'!N2643)</f>
        <v/>
      </c>
      <c r="K2648" s="99" t="str">
        <f>IF(ISBLANK('Zusatzblatt (Perigon)'!J2643),"",'Zusatzblatt (Perigon)'!T2643)</f>
        <v/>
      </c>
      <c r="L2648" s="95" t="str">
        <f>IF(ISBLANK('Zusatzblatt (Perigon)'!O2643),"",'Zusatzblatt (Perigon)'!O2643)</f>
        <v/>
      </c>
      <c r="M2648" s="95" t="str">
        <f>IF(ISBLANK('Zusatzblatt (Perigon)'!R2643),"",'Zusatzblatt (Perigon)'!R2643)</f>
        <v/>
      </c>
      <c r="N2648" s="95" t="str">
        <f>IF(ISBLANK('Zusatzblatt (Perigon)'!P2643),"",'Zusatzblatt (Perigon)'!P2643)</f>
        <v/>
      </c>
      <c r="O2648" s="38" t="str">
        <f>IF($L2648="","",VLOOKUP($R2648,Tarife!$A$2:$R$599,13,FALSE))</f>
        <v/>
      </c>
      <c r="P2648" s="38" t="str">
        <f t="shared" si="41"/>
        <v/>
      </c>
      <c r="R2648" s="100" t="str">
        <f>Zusammenzug!$C$25&amp;"-"&amp;Zusammenzug!$A$7&amp;"-"&amp;Leistungen!L2648</f>
        <v>2026-Nicht beauftragte Spitex-Organisation-</v>
      </c>
    </row>
    <row r="2649" spans="1:18" x14ac:dyDescent="0.2">
      <c r="A2649" s="95" t="str">
        <f>IF(ISBLANK('Zusatzblatt (Perigon)'!E2644),"",'Zusatzblatt (Perigon)'!E2644)</f>
        <v/>
      </c>
      <c r="B2649" s="95" t="str">
        <f>IF(ISBLANK('Zusatzblatt (Perigon)'!G2644),"",'Zusatzblatt (Perigon)'!G2644)</f>
        <v/>
      </c>
      <c r="C2649" s="96" t="str">
        <f>IF(ISBLANK('Zusatzblatt (Perigon)'!I2644),"",'Zusatzblatt (Perigon)'!I2644)</f>
        <v/>
      </c>
      <c r="D2649" s="97" t="str">
        <f>IF(ISBLANK('Zusatzblatt (Perigon)'!J2644),"",'Zusatzblatt (Perigon)'!J2644)</f>
        <v/>
      </c>
      <c r="E2649" s="64" t="str">
        <f>IF(ISBLANK('Zusatzblatt (Perigon)'!K2644),"",'Zusatzblatt (Perigon)'!K2644)</f>
        <v/>
      </c>
      <c r="F2649" s="65"/>
      <c r="G2649" s="64"/>
      <c r="H2649" s="69" t="str">
        <f>IF(ISBLANK('Zusatzblatt (Perigon)'!L2644),"",'Zusatzblatt (Perigon)'!L2644)</f>
        <v/>
      </c>
      <c r="I2649" s="69" t="str">
        <f>IF(ISBLANK('Zusatzblatt (Perigon)'!M2644),"",'Zusatzblatt (Perigon)'!M2644)</f>
        <v/>
      </c>
      <c r="J2649" s="98" t="str">
        <f>IF(ISBLANK('Zusatzblatt (Perigon)'!N2644),"",'Zusatzblatt (Perigon)'!N2644)</f>
        <v/>
      </c>
      <c r="K2649" s="99" t="str">
        <f>IF(ISBLANK('Zusatzblatt (Perigon)'!J2644),"",'Zusatzblatt (Perigon)'!T2644)</f>
        <v/>
      </c>
      <c r="L2649" s="95" t="str">
        <f>IF(ISBLANK('Zusatzblatt (Perigon)'!O2644),"",'Zusatzblatt (Perigon)'!O2644)</f>
        <v/>
      </c>
      <c r="M2649" s="95" t="str">
        <f>IF(ISBLANK('Zusatzblatt (Perigon)'!R2644),"",'Zusatzblatt (Perigon)'!R2644)</f>
        <v/>
      </c>
      <c r="N2649" s="95" t="str">
        <f>IF(ISBLANK('Zusatzblatt (Perigon)'!P2644),"",'Zusatzblatt (Perigon)'!P2644)</f>
        <v/>
      </c>
      <c r="O2649" s="38" t="str">
        <f>IF($L2649="","",VLOOKUP($R2649,Tarife!$A$2:$R$599,13,FALSE))</f>
        <v/>
      </c>
      <c r="P2649" s="38" t="str">
        <f t="shared" si="41"/>
        <v/>
      </c>
      <c r="R2649" s="100" t="str">
        <f>Zusammenzug!$C$25&amp;"-"&amp;Zusammenzug!$A$7&amp;"-"&amp;Leistungen!L2649</f>
        <v>2026-Nicht beauftragte Spitex-Organisation-</v>
      </c>
    </row>
    <row r="2650" spans="1:18" x14ac:dyDescent="0.2">
      <c r="A2650" s="95" t="str">
        <f>IF(ISBLANK('Zusatzblatt (Perigon)'!E2645),"",'Zusatzblatt (Perigon)'!E2645)</f>
        <v/>
      </c>
      <c r="B2650" s="95" t="str">
        <f>IF(ISBLANK('Zusatzblatt (Perigon)'!G2645),"",'Zusatzblatt (Perigon)'!G2645)</f>
        <v/>
      </c>
      <c r="C2650" s="96" t="str">
        <f>IF(ISBLANK('Zusatzblatt (Perigon)'!I2645),"",'Zusatzblatt (Perigon)'!I2645)</f>
        <v/>
      </c>
      <c r="D2650" s="97" t="str">
        <f>IF(ISBLANK('Zusatzblatt (Perigon)'!J2645),"",'Zusatzblatt (Perigon)'!J2645)</f>
        <v/>
      </c>
      <c r="E2650" s="64" t="str">
        <f>IF(ISBLANK('Zusatzblatt (Perigon)'!K2645),"",'Zusatzblatt (Perigon)'!K2645)</f>
        <v/>
      </c>
      <c r="F2650" s="65"/>
      <c r="G2650" s="64"/>
      <c r="H2650" s="69" t="str">
        <f>IF(ISBLANK('Zusatzblatt (Perigon)'!L2645),"",'Zusatzblatt (Perigon)'!L2645)</f>
        <v/>
      </c>
      <c r="I2650" s="69" t="str">
        <f>IF(ISBLANK('Zusatzblatt (Perigon)'!M2645),"",'Zusatzblatt (Perigon)'!M2645)</f>
        <v/>
      </c>
      <c r="J2650" s="98" t="str">
        <f>IF(ISBLANK('Zusatzblatt (Perigon)'!N2645),"",'Zusatzblatt (Perigon)'!N2645)</f>
        <v/>
      </c>
      <c r="K2650" s="99" t="str">
        <f>IF(ISBLANK('Zusatzblatt (Perigon)'!J2645),"",'Zusatzblatt (Perigon)'!T2645)</f>
        <v/>
      </c>
      <c r="L2650" s="95" t="str">
        <f>IF(ISBLANK('Zusatzblatt (Perigon)'!O2645),"",'Zusatzblatt (Perigon)'!O2645)</f>
        <v/>
      </c>
      <c r="M2650" s="95" t="str">
        <f>IF(ISBLANK('Zusatzblatt (Perigon)'!R2645),"",'Zusatzblatt (Perigon)'!R2645)</f>
        <v/>
      </c>
      <c r="N2650" s="95" t="str">
        <f>IF(ISBLANK('Zusatzblatt (Perigon)'!P2645),"",'Zusatzblatt (Perigon)'!P2645)</f>
        <v/>
      </c>
      <c r="O2650" s="38" t="str">
        <f>IF($L2650="","",VLOOKUP($R2650,Tarife!$A$2:$R$599,13,FALSE))</f>
        <v/>
      </c>
      <c r="P2650" s="38" t="str">
        <f t="shared" si="41"/>
        <v/>
      </c>
      <c r="R2650" s="100" t="str">
        <f>Zusammenzug!$C$25&amp;"-"&amp;Zusammenzug!$A$7&amp;"-"&amp;Leistungen!L2650</f>
        <v>2026-Nicht beauftragte Spitex-Organisation-</v>
      </c>
    </row>
    <row r="2651" spans="1:18" x14ac:dyDescent="0.2">
      <c r="A2651" s="95" t="str">
        <f>IF(ISBLANK('Zusatzblatt (Perigon)'!E2646),"",'Zusatzblatt (Perigon)'!E2646)</f>
        <v/>
      </c>
      <c r="B2651" s="95" t="str">
        <f>IF(ISBLANK('Zusatzblatt (Perigon)'!G2646),"",'Zusatzblatt (Perigon)'!G2646)</f>
        <v/>
      </c>
      <c r="C2651" s="96" t="str">
        <f>IF(ISBLANK('Zusatzblatt (Perigon)'!I2646),"",'Zusatzblatt (Perigon)'!I2646)</f>
        <v/>
      </c>
      <c r="D2651" s="97" t="str">
        <f>IF(ISBLANK('Zusatzblatt (Perigon)'!J2646),"",'Zusatzblatt (Perigon)'!J2646)</f>
        <v/>
      </c>
      <c r="E2651" s="64" t="str">
        <f>IF(ISBLANK('Zusatzblatt (Perigon)'!K2646),"",'Zusatzblatt (Perigon)'!K2646)</f>
        <v/>
      </c>
      <c r="F2651" s="65"/>
      <c r="G2651" s="64"/>
      <c r="H2651" s="69" t="str">
        <f>IF(ISBLANK('Zusatzblatt (Perigon)'!L2646),"",'Zusatzblatt (Perigon)'!L2646)</f>
        <v/>
      </c>
      <c r="I2651" s="69" t="str">
        <f>IF(ISBLANK('Zusatzblatt (Perigon)'!M2646),"",'Zusatzblatt (Perigon)'!M2646)</f>
        <v/>
      </c>
      <c r="J2651" s="98" t="str">
        <f>IF(ISBLANK('Zusatzblatt (Perigon)'!N2646),"",'Zusatzblatt (Perigon)'!N2646)</f>
        <v/>
      </c>
      <c r="K2651" s="99" t="str">
        <f>IF(ISBLANK('Zusatzblatt (Perigon)'!J2646),"",'Zusatzblatt (Perigon)'!T2646)</f>
        <v/>
      </c>
      <c r="L2651" s="95" t="str">
        <f>IF(ISBLANK('Zusatzblatt (Perigon)'!O2646),"",'Zusatzblatt (Perigon)'!O2646)</f>
        <v/>
      </c>
      <c r="M2651" s="95" t="str">
        <f>IF(ISBLANK('Zusatzblatt (Perigon)'!R2646),"",'Zusatzblatt (Perigon)'!R2646)</f>
        <v/>
      </c>
      <c r="N2651" s="95" t="str">
        <f>IF(ISBLANK('Zusatzblatt (Perigon)'!P2646),"",'Zusatzblatt (Perigon)'!P2646)</f>
        <v/>
      </c>
      <c r="O2651" s="38" t="str">
        <f>IF($L2651="","",VLOOKUP($R2651,Tarife!$A$2:$R$599,13,FALSE))</f>
        <v/>
      </c>
      <c r="P2651" s="38" t="str">
        <f t="shared" si="41"/>
        <v/>
      </c>
      <c r="R2651" s="100" t="str">
        <f>Zusammenzug!$C$25&amp;"-"&amp;Zusammenzug!$A$7&amp;"-"&amp;Leistungen!L2651</f>
        <v>2026-Nicht beauftragte Spitex-Organisation-</v>
      </c>
    </row>
    <row r="2652" spans="1:18" x14ac:dyDescent="0.2">
      <c r="A2652" s="95" t="str">
        <f>IF(ISBLANK('Zusatzblatt (Perigon)'!E2647),"",'Zusatzblatt (Perigon)'!E2647)</f>
        <v/>
      </c>
      <c r="B2652" s="95" t="str">
        <f>IF(ISBLANK('Zusatzblatt (Perigon)'!G2647),"",'Zusatzblatt (Perigon)'!G2647)</f>
        <v/>
      </c>
      <c r="C2652" s="96" t="str">
        <f>IF(ISBLANK('Zusatzblatt (Perigon)'!I2647),"",'Zusatzblatt (Perigon)'!I2647)</f>
        <v/>
      </c>
      <c r="D2652" s="97" t="str">
        <f>IF(ISBLANK('Zusatzblatt (Perigon)'!J2647),"",'Zusatzblatt (Perigon)'!J2647)</f>
        <v/>
      </c>
      <c r="E2652" s="64" t="str">
        <f>IF(ISBLANK('Zusatzblatt (Perigon)'!K2647),"",'Zusatzblatt (Perigon)'!K2647)</f>
        <v/>
      </c>
      <c r="F2652" s="65"/>
      <c r="G2652" s="64"/>
      <c r="H2652" s="69" t="str">
        <f>IF(ISBLANK('Zusatzblatt (Perigon)'!L2647),"",'Zusatzblatt (Perigon)'!L2647)</f>
        <v/>
      </c>
      <c r="I2652" s="69" t="str">
        <f>IF(ISBLANK('Zusatzblatt (Perigon)'!M2647),"",'Zusatzblatt (Perigon)'!M2647)</f>
        <v/>
      </c>
      <c r="J2652" s="98" t="str">
        <f>IF(ISBLANK('Zusatzblatt (Perigon)'!N2647),"",'Zusatzblatt (Perigon)'!N2647)</f>
        <v/>
      </c>
      <c r="K2652" s="99" t="str">
        <f>IF(ISBLANK('Zusatzblatt (Perigon)'!J2647),"",'Zusatzblatt (Perigon)'!T2647)</f>
        <v/>
      </c>
      <c r="L2652" s="95" t="str">
        <f>IF(ISBLANK('Zusatzblatt (Perigon)'!O2647),"",'Zusatzblatt (Perigon)'!O2647)</f>
        <v/>
      </c>
      <c r="M2652" s="95" t="str">
        <f>IF(ISBLANK('Zusatzblatt (Perigon)'!R2647),"",'Zusatzblatt (Perigon)'!R2647)</f>
        <v/>
      </c>
      <c r="N2652" s="95" t="str">
        <f>IF(ISBLANK('Zusatzblatt (Perigon)'!P2647),"",'Zusatzblatt (Perigon)'!P2647)</f>
        <v/>
      </c>
      <c r="O2652" s="38" t="str">
        <f>IF($L2652="","",VLOOKUP($R2652,Tarife!$A$2:$R$599,13,FALSE))</f>
        <v/>
      </c>
      <c r="P2652" s="38" t="str">
        <f t="shared" si="41"/>
        <v/>
      </c>
      <c r="R2652" s="100" t="str">
        <f>Zusammenzug!$C$25&amp;"-"&amp;Zusammenzug!$A$7&amp;"-"&amp;Leistungen!L2652</f>
        <v>2026-Nicht beauftragte Spitex-Organisation-</v>
      </c>
    </row>
    <row r="2653" spans="1:18" x14ac:dyDescent="0.2">
      <c r="A2653" s="95" t="str">
        <f>IF(ISBLANK('Zusatzblatt (Perigon)'!E2648),"",'Zusatzblatt (Perigon)'!E2648)</f>
        <v/>
      </c>
      <c r="B2653" s="95" t="str">
        <f>IF(ISBLANK('Zusatzblatt (Perigon)'!G2648),"",'Zusatzblatt (Perigon)'!G2648)</f>
        <v/>
      </c>
      <c r="C2653" s="96" t="str">
        <f>IF(ISBLANK('Zusatzblatt (Perigon)'!I2648),"",'Zusatzblatt (Perigon)'!I2648)</f>
        <v/>
      </c>
      <c r="D2653" s="97" t="str">
        <f>IF(ISBLANK('Zusatzblatt (Perigon)'!J2648),"",'Zusatzblatt (Perigon)'!J2648)</f>
        <v/>
      </c>
      <c r="E2653" s="64" t="str">
        <f>IF(ISBLANK('Zusatzblatt (Perigon)'!K2648),"",'Zusatzblatt (Perigon)'!K2648)</f>
        <v/>
      </c>
      <c r="F2653" s="65"/>
      <c r="G2653" s="64"/>
      <c r="H2653" s="69" t="str">
        <f>IF(ISBLANK('Zusatzblatt (Perigon)'!L2648),"",'Zusatzblatt (Perigon)'!L2648)</f>
        <v/>
      </c>
      <c r="I2653" s="69" t="str">
        <f>IF(ISBLANK('Zusatzblatt (Perigon)'!M2648),"",'Zusatzblatt (Perigon)'!M2648)</f>
        <v/>
      </c>
      <c r="J2653" s="98" t="str">
        <f>IF(ISBLANK('Zusatzblatt (Perigon)'!N2648),"",'Zusatzblatt (Perigon)'!N2648)</f>
        <v/>
      </c>
      <c r="K2653" s="99" t="str">
        <f>IF(ISBLANK('Zusatzblatt (Perigon)'!J2648),"",'Zusatzblatt (Perigon)'!T2648)</f>
        <v/>
      </c>
      <c r="L2653" s="95" t="str">
        <f>IF(ISBLANK('Zusatzblatt (Perigon)'!O2648),"",'Zusatzblatt (Perigon)'!O2648)</f>
        <v/>
      </c>
      <c r="M2653" s="95" t="str">
        <f>IF(ISBLANK('Zusatzblatt (Perigon)'!R2648),"",'Zusatzblatt (Perigon)'!R2648)</f>
        <v/>
      </c>
      <c r="N2653" s="95" t="str">
        <f>IF(ISBLANK('Zusatzblatt (Perigon)'!P2648),"",'Zusatzblatt (Perigon)'!P2648)</f>
        <v/>
      </c>
      <c r="O2653" s="38" t="str">
        <f>IF($L2653="","",VLOOKUP($R2653,Tarife!$A$2:$R$599,13,FALSE))</f>
        <v/>
      </c>
      <c r="P2653" s="38" t="str">
        <f t="shared" si="41"/>
        <v/>
      </c>
      <c r="R2653" s="100" t="str">
        <f>Zusammenzug!$C$25&amp;"-"&amp;Zusammenzug!$A$7&amp;"-"&amp;Leistungen!L2653</f>
        <v>2026-Nicht beauftragte Spitex-Organisation-</v>
      </c>
    </row>
    <row r="2654" spans="1:18" x14ac:dyDescent="0.2">
      <c r="A2654" s="95" t="str">
        <f>IF(ISBLANK('Zusatzblatt (Perigon)'!E2649),"",'Zusatzblatt (Perigon)'!E2649)</f>
        <v/>
      </c>
      <c r="B2654" s="95" t="str">
        <f>IF(ISBLANK('Zusatzblatt (Perigon)'!G2649),"",'Zusatzblatt (Perigon)'!G2649)</f>
        <v/>
      </c>
      <c r="C2654" s="96" t="str">
        <f>IF(ISBLANK('Zusatzblatt (Perigon)'!I2649),"",'Zusatzblatt (Perigon)'!I2649)</f>
        <v/>
      </c>
      <c r="D2654" s="97" t="str">
        <f>IF(ISBLANK('Zusatzblatt (Perigon)'!J2649),"",'Zusatzblatt (Perigon)'!J2649)</f>
        <v/>
      </c>
      <c r="E2654" s="64" t="str">
        <f>IF(ISBLANK('Zusatzblatt (Perigon)'!K2649),"",'Zusatzblatt (Perigon)'!K2649)</f>
        <v/>
      </c>
      <c r="F2654" s="65"/>
      <c r="G2654" s="64"/>
      <c r="H2654" s="69" t="str">
        <f>IF(ISBLANK('Zusatzblatt (Perigon)'!L2649),"",'Zusatzblatt (Perigon)'!L2649)</f>
        <v/>
      </c>
      <c r="I2654" s="69" t="str">
        <f>IF(ISBLANK('Zusatzblatt (Perigon)'!M2649),"",'Zusatzblatt (Perigon)'!M2649)</f>
        <v/>
      </c>
      <c r="J2654" s="98" t="str">
        <f>IF(ISBLANK('Zusatzblatt (Perigon)'!N2649),"",'Zusatzblatt (Perigon)'!N2649)</f>
        <v/>
      </c>
      <c r="K2654" s="99" t="str">
        <f>IF(ISBLANK('Zusatzblatt (Perigon)'!J2649),"",'Zusatzblatt (Perigon)'!T2649)</f>
        <v/>
      </c>
      <c r="L2654" s="95" t="str">
        <f>IF(ISBLANK('Zusatzblatt (Perigon)'!O2649),"",'Zusatzblatt (Perigon)'!O2649)</f>
        <v/>
      </c>
      <c r="M2654" s="95" t="str">
        <f>IF(ISBLANK('Zusatzblatt (Perigon)'!R2649),"",'Zusatzblatt (Perigon)'!R2649)</f>
        <v/>
      </c>
      <c r="N2654" s="95" t="str">
        <f>IF(ISBLANK('Zusatzblatt (Perigon)'!P2649),"",'Zusatzblatt (Perigon)'!P2649)</f>
        <v/>
      </c>
      <c r="O2654" s="38" t="str">
        <f>IF($L2654="","",VLOOKUP($R2654,Tarife!$A$2:$R$599,13,FALSE))</f>
        <v/>
      </c>
      <c r="P2654" s="38" t="str">
        <f t="shared" si="41"/>
        <v/>
      </c>
      <c r="R2654" s="100" t="str">
        <f>Zusammenzug!$C$25&amp;"-"&amp;Zusammenzug!$A$7&amp;"-"&amp;Leistungen!L2654</f>
        <v>2026-Nicht beauftragte Spitex-Organisation-</v>
      </c>
    </row>
    <row r="2655" spans="1:18" x14ac:dyDescent="0.2">
      <c r="A2655" s="95" t="str">
        <f>IF(ISBLANK('Zusatzblatt (Perigon)'!E2650),"",'Zusatzblatt (Perigon)'!E2650)</f>
        <v/>
      </c>
      <c r="B2655" s="95" t="str">
        <f>IF(ISBLANK('Zusatzblatt (Perigon)'!G2650),"",'Zusatzblatt (Perigon)'!G2650)</f>
        <v/>
      </c>
      <c r="C2655" s="96" t="str">
        <f>IF(ISBLANK('Zusatzblatt (Perigon)'!I2650),"",'Zusatzblatt (Perigon)'!I2650)</f>
        <v/>
      </c>
      <c r="D2655" s="97" t="str">
        <f>IF(ISBLANK('Zusatzblatt (Perigon)'!J2650),"",'Zusatzblatt (Perigon)'!J2650)</f>
        <v/>
      </c>
      <c r="E2655" s="64" t="str">
        <f>IF(ISBLANK('Zusatzblatt (Perigon)'!K2650),"",'Zusatzblatt (Perigon)'!K2650)</f>
        <v/>
      </c>
      <c r="F2655" s="65"/>
      <c r="G2655" s="64"/>
      <c r="H2655" s="69" t="str">
        <f>IF(ISBLANK('Zusatzblatt (Perigon)'!L2650),"",'Zusatzblatt (Perigon)'!L2650)</f>
        <v/>
      </c>
      <c r="I2655" s="69" t="str">
        <f>IF(ISBLANK('Zusatzblatt (Perigon)'!M2650),"",'Zusatzblatt (Perigon)'!M2650)</f>
        <v/>
      </c>
      <c r="J2655" s="98" t="str">
        <f>IF(ISBLANK('Zusatzblatt (Perigon)'!N2650),"",'Zusatzblatt (Perigon)'!N2650)</f>
        <v/>
      </c>
      <c r="K2655" s="99" t="str">
        <f>IF(ISBLANK('Zusatzblatt (Perigon)'!J2650),"",'Zusatzblatt (Perigon)'!T2650)</f>
        <v/>
      </c>
      <c r="L2655" s="95" t="str">
        <f>IF(ISBLANK('Zusatzblatt (Perigon)'!O2650),"",'Zusatzblatt (Perigon)'!O2650)</f>
        <v/>
      </c>
      <c r="M2655" s="95" t="str">
        <f>IF(ISBLANK('Zusatzblatt (Perigon)'!R2650),"",'Zusatzblatt (Perigon)'!R2650)</f>
        <v/>
      </c>
      <c r="N2655" s="95" t="str">
        <f>IF(ISBLANK('Zusatzblatt (Perigon)'!P2650),"",'Zusatzblatt (Perigon)'!P2650)</f>
        <v/>
      </c>
      <c r="O2655" s="38" t="str">
        <f>IF($L2655="","",VLOOKUP($R2655,Tarife!$A$2:$R$599,13,FALSE))</f>
        <v/>
      </c>
      <c r="P2655" s="38" t="str">
        <f t="shared" si="41"/>
        <v/>
      </c>
      <c r="R2655" s="100" t="str">
        <f>Zusammenzug!$C$25&amp;"-"&amp;Zusammenzug!$A$7&amp;"-"&amp;Leistungen!L2655</f>
        <v>2026-Nicht beauftragte Spitex-Organisation-</v>
      </c>
    </row>
    <row r="2656" spans="1:18" x14ac:dyDescent="0.2">
      <c r="A2656" s="95" t="str">
        <f>IF(ISBLANK('Zusatzblatt (Perigon)'!E2651),"",'Zusatzblatt (Perigon)'!E2651)</f>
        <v/>
      </c>
      <c r="B2656" s="95" t="str">
        <f>IF(ISBLANK('Zusatzblatt (Perigon)'!G2651),"",'Zusatzblatt (Perigon)'!G2651)</f>
        <v/>
      </c>
      <c r="C2656" s="96" t="str">
        <f>IF(ISBLANK('Zusatzblatt (Perigon)'!I2651),"",'Zusatzblatt (Perigon)'!I2651)</f>
        <v/>
      </c>
      <c r="D2656" s="97" t="str">
        <f>IF(ISBLANK('Zusatzblatt (Perigon)'!J2651),"",'Zusatzblatt (Perigon)'!J2651)</f>
        <v/>
      </c>
      <c r="E2656" s="64" t="str">
        <f>IF(ISBLANK('Zusatzblatt (Perigon)'!K2651),"",'Zusatzblatt (Perigon)'!K2651)</f>
        <v/>
      </c>
      <c r="F2656" s="65"/>
      <c r="G2656" s="64"/>
      <c r="H2656" s="69" t="str">
        <f>IF(ISBLANK('Zusatzblatt (Perigon)'!L2651),"",'Zusatzblatt (Perigon)'!L2651)</f>
        <v/>
      </c>
      <c r="I2656" s="69" t="str">
        <f>IF(ISBLANK('Zusatzblatt (Perigon)'!M2651),"",'Zusatzblatt (Perigon)'!M2651)</f>
        <v/>
      </c>
      <c r="J2656" s="98" t="str">
        <f>IF(ISBLANK('Zusatzblatt (Perigon)'!N2651),"",'Zusatzblatt (Perigon)'!N2651)</f>
        <v/>
      </c>
      <c r="K2656" s="99" t="str">
        <f>IF(ISBLANK('Zusatzblatt (Perigon)'!J2651),"",'Zusatzblatt (Perigon)'!T2651)</f>
        <v/>
      </c>
      <c r="L2656" s="95" t="str">
        <f>IF(ISBLANK('Zusatzblatt (Perigon)'!O2651),"",'Zusatzblatt (Perigon)'!O2651)</f>
        <v/>
      </c>
      <c r="M2656" s="95" t="str">
        <f>IF(ISBLANK('Zusatzblatt (Perigon)'!R2651),"",'Zusatzblatt (Perigon)'!R2651)</f>
        <v/>
      </c>
      <c r="N2656" s="95" t="str">
        <f>IF(ISBLANK('Zusatzblatt (Perigon)'!P2651),"",'Zusatzblatt (Perigon)'!P2651)</f>
        <v/>
      </c>
      <c r="O2656" s="38" t="str">
        <f>IF($L2656="","",VLOOKUP($R2656,Tarife!$A$2:$R$599,13,FALSE))</f>
        <v/>
      </c>
      <c r="P2656" s="38" t="str">
        <f t="shared" si="41"/>
        <v/>
      </c>
      <c r="R2656" s="100" t="str">
        <f>Zusammenzug!$C$25&amp;"-"&amp;Zusammenzug!$A$7&amp;"-"&amp;Leistungen!L2656</f>
        <v>2026-Nicht beauftragte Spitex-Organisation-</v>
      </c>
    </row>
    <row r="2657" spans="1:18" x14ac:dyDescent="0.2">
      <c r="A2657" s="95" t="str">
        <f>IF(ISBLANK('Zusatzblatt (Perigon)'!E2652),"",'Zusatzblatt (Perigon)'!E2652)</f>
        <v/>
      </c>
      <c r="B2657" s="95" t="str">
        <f>IF(ISBLANK('Zusatzblatt (Perigon)'!G2652),"",'Zusatzblatt (Perigon)'!G2652)</f>
        <v/>
      </c>
      <c r="C2657" s="96" t="str">
        <f>IF(ISBLANK('Zusatzblatt (Perigon)'!I2652),"",'Zusatzblatt (Perigon)'!I2652)</f>
        <v/>
      </c>
      <c r="D2657" s="97" t="str">
        <f>IF(ISBLANK('Zusatzblatt (Perigon)'!J2652),"",'Zusatzblatt (Perigon)'!J2652)</f>
        <v/>
      </c>
      <c r="E2657" s="64" t="str">
        <f>IF(ISBLANK('Zusatzblatt (Perigon)'!K2652),"",'Zusatzblatt (Perigon)'!K2652)</f>
        <v/>
      </c>
      <c r="F2657" s="65"/>
      <c r="G2657" s="64"/>
      <c r="H2657" s="69" t="str">
        <f>IF(ISBLANK('Zusatzblatt (Perigon)'!L2652),"",'Zusatzblatt (Perigon)'!L2652)</f>
        <v/>
      </c>
      <c r="I2657" s="69" t="str">
        <f>IF(ISBLANK('Zusatzblatt (Perigon)'!M2652),"",'Zusatzblatt (Perigon)'!M2652)</f>
        <v/>
      </c>
      <c r="J2657" s="98" t="str">
        <f>IF(ISBLANK('Zusatzblatt (Perigon)'!N2652),"",'Zusatzblatt (Perigon)'!N2652)</f>
        <v/>
      </c>
      <c r="K2657" s="99" t="str">
        <f>IF(ISBLANK('Zusatzblatt (Perigon)'!J2652),"",'Zusatzblatt (Perigon)'!T2652)</f>
        <v/>
      </c>
      <c r="L2657" s="95" t="str">
        <f>IF(ISBLANK('Zusatzblatt (Perigon)'!O2652),"",'Zusatzblatt (Perigon)'!O2652)</f>
        <v/>
      </c>
      <c r="M2657" s="95" t="str">
        <f>IF(ISBLANK('Zusatzblatt (Perigon)'!R2652),"",'Zusatzblatt (Perigon)'!R2652)</f>
        <v/>
      </c>
      <c r="N2657" s="95" t="str">
        <f>IF(ISBLANK('Zusatzblatt (Perigon)'!P2652),"",'Zusatzblatt (Perigon)'!P2652)</f>
        <v/>
      </c>
      <c r="O2657" s="38" t="str">
        <f>IF($L2657="","",VLOOKUP($R2657,Tarife!$A$2:$R$599,13,FALSE))</f>
        <v/>
      </c>
      <c r="P2657" s="38" t="str">
        <f t="shared" si="41"/>
        <v/>
      </c>
      <c r="R2657" s="100" t="str">
        <f>Zusammenzug!$C$25&amp;"-"&amp;Zusammenzug!$A$7&amp;"-"&amp;Leistungen!L2657</f>
        <v>2026-Nicht beauftragte Spitex-Organisation-</v>
      </c>
    </row>
    <row r="2658" spans="1:18" x14ac:dyDescent="0.2">
      <c r="A2658" s="95" t="str">
        <f>IF(ISBLANK('Zusatzblatt (Perigon)'!E2653),"",'Zusatzblatt (Perigon)'!E2653)</f>
        <v/>
      </c>
      <c r="B2658" s="95" t="str">
        <f>IF(ISBLANK('Zusatzblatt (Perigon)'!G2653),"",'Zusatzblatt (Perigon)'!G2653)</f>
        <v/>
      </c>
      <c r="C2658" s="96" t="str">
        <f>IF(ISBLANK('Zusatzblatt (Perigon)'!I2653),"",'Zusatzblatt (Perigon)'!I2653)</f>
        <v/>
      </c>
      <c r="D2658" s="97" t="str">
        <f>IF(ISBLANK('Zusatzblatt (Perigon)'!J2653),"",'Zusatzblatt (Perigon)'!J2653)</f>
        <v/>
      </c>
      <c r="E2658" s="64" t="str">
        <f>IF(ISBLANK('Zusatzblatt (Perigon)'!K2653),"",'Zusatzblatt (Perigon)'!K2653)</f>
        <v/>
      </c>
      <c r="F2658" s="65"/>
      <c r="G2658" s="64"/>
      <c r="H2658" s="69" t="str">
        <f>IF(ISBLANK('Zusatzblatt (Perigon)'!L2653),"",'Zusatzblatt (Perigon)'!L2653)</f>
        <v/>
      </c>
      <c r="I2658" s="69" t="str">
        <f>IF(ISBLANK('Zusatzblatt (Perigon)'!M2653),"",'Zusatzblatt (Perigon)'!M2653)</f>
        <v/>
      </c>
      <c r="J2658" s="98" t="str">
        <f>IF(ISBLANK('Zusatzblatt (Perigon)'!N2653),"",'Zusatzblatt (Perigon)'!N2653)</f>
        <v/>
      </c>
      <c r="K2658" s="99" t="str">
        <f>IF(ISBLANK('Zusatzblatt (Perigon)'!J2653),"",'Zusatzblatt (Perigon)'!T2653)</f>
        <v/>
      </c>
      <c r="L2658" s="95" t="str">
        <f>IF(ISBLANK('Zusatzblatt (Perigon)'!O2653),"",'Zusatzblatt (Perigon)'!O2653)</f>
        <v/>
      </c>
      <c r="M2658" s="95" t="str">
        <f>IF(ISBLANK('Zusatzblatt (Perigon)'!R2653),"",'Zusatzblatt (Perigon)'!R2653)</f>
        <v/>
      </c>
      <c r="N2658" s="95" t="str">
        <f>IF(ISBLANK('Zusatzblatt (Perigon)'!P2653),"",'Zusatzblatt (Perigon)'!P2653)</f>
        <v/>
      </c>
      <c r="O2658" s="38" t="str">
        <f>IF($L2658="","",VLOOKUP($R2658,Tarife!$A$2:$R$599,13,FALSE))</f>
        <v/>
      </c>
      <c r="P2658" s="38" t="str">
        <f t="shared" si="41"/>
        <v/>
      </c>
      <c r="R2658" s="100" t="str">
        <f>Zusammenzug!$C$25&amp;"-"&amp;Zusammenzug!$A$7&amp;"-"&amp;Leistungen!L2658</f>
        <v>2026-Nicht beauftragte Spitex-Organisation-</v>
      </c>
    </row>
    <row r="2659" spans="1:18" x14ac:dyDescent="0.2">
      <c r="A2659" s="95" t="str">
        <f>IF(ISBLANK('Zusatzblatt (Perigon)'!E2654),"",'Zusatzblatt (Perigon)'!E2654)</f>
        <v/>
      </c>
      <c r="B2659" s="95" t="str">
        <f>IF(ISBLANK('Zusatzblatt (Perigon)'!G2654),"",'Zusatzblatt (Perigon)'!G2654)</f>
        <v/>
      </c>
      <c r="C2659" s="96" t="str">
        <f>IF(ISBLANK('Zusatzblatt (Perigon)'!I2654),"",'Zusatzblatt (Perigon)'!I2654)</f>
        <v/>
      </c>
      <c r="D2659" s="97" t="str">
        <f>IF(ISBLANK('Zusatzblatt (Perigon)'!J2654),"",'Zusatzblatt (Perigon)'!J2654)</f>
        <v/>
      </c>
      <c r="E2659" s="64" t="str">
        <f>IF(ISBLANK('Zusatzblatt (Perigon)'!K2654),"",'Zusatzblatt (Perigon)'!K2654)</f>
        <v/>
      </c>
      <c r="F2659" s="65"/>
      <c r="G2659" s="64"/>
      <c r="H2659" s="69" t="str">
        <f>IF(ISBLANK('Zusatzblatt (Perigon)'!L2654),"",'Zusatzblatt (Perigon)'!L2654)</f>
        <v/>
      </c>
      <c r="I2659" s="69" t="str">
        <f>IF(ISBLANK('Zusatzblatt (Perigon)'!M2654),"",'Zusatzblatt (Perigon)'!M2654)</f>
        <v/>
      </c>
      <c r="J2659" s="98" t="str">
        <f>IF(ISBLANK('Zusatzblatt (Perigon)'!N2654),"",'Zusatzblatt (Perigon)'!N2654)</f>
        <v/>
      </c>
      <c r="K2659" s="99" t="str">
        <f>IF(ISBLANK('Zusatzblatt (Perigon)'!J2654),"",'Zusatzblatt (Perigon)'!T2654)</f>
        <v/>
      </c>
      <c r="L2659" s="95" t="str">
        <f>IF(ISBLANK('Zusatzblatt (Perigon)'!O2654),"",'Zusatzblatt (Perigon)'!O2654)</f>
        <v/>
      </c>
      <c r="M2659" s="95" t="str">
        <f>IF(ISBLANK('Zusatzblatt (Perigon)'!R2654),"",'Zusatzblatt (Perigon)'!R2654)</f>
        <v/>
      </c>
      <c r="N2659" s="95" t="str">
        <f>IF(ISBLANK('Zusatzblatt (Perigon)'!P2654),"",'Zusatzblatt (Perigon)'!P2654)</f>
        <v/>
      </c>
      <c r="O2659" s="38" t="str">
        <f>IF($L2659="","",VLOOKUP($R2659,Tarife!$A$2:$R$599,13,FALSE))</f>
        <v/>
      </c>
      <c r="P2659" s="38" t="str">
        <f t="shared" si="41"/>
        <v/>
      </c>
      <c r="R2659" s="100" t="str">
        <f>Zusammenzug!$C$25&amp;"-"&amp;Zusammenzug!$A$7&amp;"-"&amp;Leistungen!L2659</f>
        <v>2026-Nicht beauftragte Spitex-Organisation-</v>
      </c>
    </row>
    <row r="2660" spans="1:18" x14ac:dyDescent="0.2">
      <c r="A2660" s="95" t="str">
        <f>IF(ISBLANK('Zusatzblatt (Perigon)'!E2655),"",'Zusatzblatt (Perigon)'!E2655)</f>
        <v/>
      </c>
      <c r="B2660" s="95" t="str">
        <f>IF(ISBLANK('Zusatzblatt (Perigon)'!G2655),"",'Zusatzblatt (Perigon)'!G2655)</f>
        <v/>
      </c>
      <c r="C2660" s="96" t="str">
        <f>IF(ISBLANK('Zusatzblatt (Perigon)'!I2655),"",'Zusatzblatt (Perigon)'!I2655)</f>
        <v/>
      </c>
      <c r="D2660" s="97" t="str">
        <f>IF(ISBLANK('Zusatzblatt (Perigon)'!J2655),"",'Zusatzblatt (Perigon)'!J2655)</f>
        <v/>
      </c>
      <c r="E2660" s="64" t="str">
        <f>IF(ISBLANK('Zusatzblatt (Perigon)'!K2655),"",'Zusatzblatt (Perigon)'!K2655)</f>
        <v/>
      </c>
      <c r="F2660" s="65"/>
      <c r="G2660" s="64"/>
      <c r="H2660" s="69" t="str">
        <f>IF(ISBLANK('Zusatzblatt (Perigon)'!L2655),"",'Zusatzblatt (Perigon)'!L2655)</f>
        <v/>
      </c>
      <c r="I2660" s="69" t="str">
        <f>IF(ISBLANK('Zusatzblatt (Perigon)'!M2655),"",'Zusatzblatt (Perigon)'!M2655)</f>
        <v/>
      </c>
      <c r="J2660" s="98" t="str">
        <f>IF(ISBLANK('Zusatzblatt (Perigon)'!N2655),"",'Zusatzblatt (Perigon)'!N2655)</f>
        <v/>
      </c>
      <c r="K2660" s="99" t="str">
        <f>IF(ISBLANK('Zusatzblatt (Perigon)'!J2655),"",'Zusatzblatt (Perigon)'!T2655)</f>
        <v/>
      </c>
      <c r="L2660" s="95" t="str">
        <f>IF(ISBLANK('Zusatzblatt (Perigon)'!O2655),"",'Zusatzblatt (Perigon)'!O2655)</f>
        <v/>
      </c>
      <c r="M2660" s="95" t="str">
        <f>IF(ISBLANK('Zusatzblatt (Perigon)'!R2655),"",'Zusatzblatt (Perigon)'!R2655)</f>
        <v/>
      </c>
      <c r="N2660" s="95" t="str">
        <f>IF(ISBLANK('Zusatzblatt (Perigon)'!P2655),"",'Zusatzblatt (Perigon)'!P2655)</f>
        <v/>
      </c>
      <c r="O2660" s="38" t="str">
        <f>IF($L2660="","",VLOOKUP($R2660,Tarife!$A$2:$R$599,13,FALSE))</f>
        <v/>
      </c>
      <c r="P2660" s="38" t="str">
        <f t="shared" si="41"/>
        <v/>
      </c>
      <c r="R2660" s="100" t="str">
        <f>Zusammenzug!$C$25&amp;"-"&amp;Zusammenzug!$A$7&amp;"-"&amp;Leistungen!L2660</f>
        <v>2026-Nicht beauftragte Spitex-Organisation-</v>
      </c>
    </row>
    <row r="2661" spans="1:18" x14ac:dyDescent="0.2">
      <c r="A2661" s="95" t="str">
        <f>IF(ISBLANK('Zusatzblatt (Perigon)'!E2656),"",'Zusatzblatt (Perigon)'!E2656)</f>
        <v/>
      </c>
      <c r="B2661" s="95" t="str">
        <f>IF(ISBLANK('Zusatzblatt (Perigon)'!G2656),"",'Zusatzblatt (Perigon)'!G2656)</f>
        <v/>
      </c>
      <c r="C2661" s="96" t="str">
        <f>IF(ISBLANK('Zusatzblatt (Perigon)'!I2656),"",'Zusatzblatt (Perigon)'!I2656)</f>
        <v/>
      </c>
      <c r="D2661" s="97" t="str">
        <f>IF(ISBLANK('Zusatzblatt (Perigon)'!J2656),"",'Zusatzblatt (Perigon)'!J2656)</f>
        <v/>
      </c>
      <c r="E2661" s="64" t="str">
        <f>IF(ISBLANK('Zusatzblatt (Perigon)'!K2656),"",'Zusatzblatt (Perigon)'!K2656)</f>
        <v/>
      </c>
      <c r="F2661" s="65"/>
      <c r="G2661" s="64"/>
      <c r="H2661" s="69" t="str">
        <f>IF(ISBLANK('Zusatzblatt (Perigon)'!L2656),"",'Zusatzblatt (Perigon)'!L2656)</f>
        <v/>
      </c>
      <c r="I2661" s="69" t="str">
        <f>IF(ISBLANK('Zusatzblatt (Perigon)'!M2656),"",'Zusatzblatt (Perigon)'!M2656)</f>
        <v/>
      </c>
      <c r="J2661" s="98" t="str">
        <f>IF(ISBLANK('Zusatzblatt (Perigon)'!N2656),"",'Zusatzblatt (Perigon)'!N2656)</f>
        <v/>
      </c>
      <c r="K2661" s="99" t="str">
        <f>IF(ISBLANK('Zusatzblatt (Perigon)'!J2656),"",'Zusatzblatt (Perigon)'!T2656)</f>
        <v/>
      </c>
      <c r="L2661" s="95" t="str">
        <f>IF(ISBLANK('Zusatzblatt (Perigon)'!O2656),"",'Zusatzblatt (Perigon)'!O2656)</f>
        <v/>
      </c>
      <c r="M2661" s="95" t="str">
        <f>IF(ISBLANK('Zusatzblatt (Perigon)'!R2656),"",'Zusatzblatt (Perigon)'!R2656)</f>
        <v/>
      </c>
      <c r="N2661" s="95" t="str">
        <f>IF(ISBLANK('Zusatzblatt (Perigon)'!P2656),"",'Zusatzblatt (Perigon)'!P2656)</f>
        <v/>
      </c>
      <c r="O2661" s="38" t="str">
        <f>IF($L2661="","",VLOOKUP($R2661,Tarife!$A$2:$R$599,13,FALSE))</f>
        <v/>
      </c>
      <c r="P2661" s="38" t="str">
        <f t="shared" si="41"/>
        <v/>
      </c>
      <c r="R2661" s="100" t="str">
        <f>Zusammenzug!$C$25&amp;"-"&amp;Zusammenzug!$A$7&amp;"-"&amp;Leistungen!L2661</f>
        <v>2026-Nicht beauftragte Spitex-Organisation-</v>
      </c>
    </row>
    <row r="2662" spans="1:18" x14ac:dyDescent="0.2">
      <c r="A2662" s="95" t="str">
        <f>IF(ISBLANK('Zusatzblatt (Perigon)'!E2657),"",'Zusatzblatt (Perigon)'!E2657)</f>
        <v/>
      </c>
      <c r="B2662" s="95" t="str">
        <f>IF(ISBLANK('Zusatzblatt (Perigon)'!G2657),"",'Zusatzblatt (Perigon)'!G2657)</f>
        <v/>
      </c>
      <c r="C2662" s="96" t="str">
        <f>IF(ISBLANK('Zusatzblatt (Perigon)'!I2657),"",'Zusatzblatt (Perigon)'!I2657)</f>
        <v/>
      </c>
      <c r="D2662" s="97" t="str">
        <f>IF(ISBLANK('Zusatzblatt (Perigon)'!J2657),"",'Zusatzblatt (Perigon)'!J2657)</f>
        <v/>
      </c>
      <c r="E2662" s="64" t="str">
        <f>IF(ISBLANK('Zusatzblatt (Perigon)'!K2657),"",'Zusatzblatt (Perigon)'!K2657)</f>
        <v/>
      </c>
      <c r="F2662" s="65"/>
      <c r="G2662" s="64"/>
      <c r="H2662" s="69" t="str">
        <f>IF(ISBLANK('Zusatzblatt (Perigon)'!L2657),"",'Zusatzblatt (Perigon)'!L2657)</f>
        <v/>
      </c>
      <c r="I2662" s="69" t="str">
        <f>IF(ISBLANK('Zusatzblatt (Perigon)'!M2657),"",'Zusatzblatt (Perigon)'!M2657)</f>
        <v/>
      </c>
      <c r="J2662" s="98" t="str">
        <f>IF(ISBLANK('Zusatzblatt (Perigon)'!N2657),"",'Zusatzblatt (Perigon)'!N2657)</f>
        <v/>
      </c>
      <c r="K2662" s="99" t="str">
        <f>IF(ISBLANK('Zusatzblatt (Perigon)'!J2657),"",'Zusatzblatt (Perigon)'!T2657)</f>
        <v/>
      </c>
      <c r="L2662" s="95" t="str">
        <f>IF(ISBLANK('Zusatzblatt (Perigon)'!O2657),"",'Zusatzblatt (Perigon)'!O2657)</f>
        <v/>
      </c>
      <c r="M2662" s="95" t="str">
        <f>IF(ISBLANK('Zusatzblatt (Perigon)'!R2657),"",'Zusatzblatt (Perigon)'!R2657)</f>
        <v/>
      </c>
      <c r="N2662" s="95" t="str">
        <f>IF(ISBLANK('Zusatzblatt (Perigon)'!P2657),"",'Zusatzblatt (Perigon)'!P2657)</f>
        <v/>
      </c>
      <c r="O2662" s="38" t="str">
        <f>IF($L2662="","",VLOOKUP($R2662,Tarife!$A$2:$R$599,13,FALSE))</f>
        <v/>
      </c>
      <c r="P2662" s="38" t="str">
        <f t="shared" si="41"/>
        <v/>
      </c>
      <c r="R2662" s="100" t="str">
        <f>Zusammenzug!$C$25&amp;"-"&amp;Zusammenzug!$A$7&amp;"-"&amp;Leistungen!L2662</f>
        <v>2026-Nicht beauftragte Spitex-Organisation-</v>
      </c>
    </row>
    <row r="2663" spans="1:18" x14ac:dyDescent="0.2">
      <c r="A2663" s="95" t="str">
        <f>IF(ISBLANK('Zusatzblatt (Perigon)'!E2658),"",'Zusatzblatt (Perigon)'!E2658)</f>
        <v/>
      </c>
      <c r="B2663" s="95" t="str">
        <f>IF(ISBLANK('Zusatzblatt (Perigon)'!G2658),"",'Zusatzblatt (Perigon)'!G2658)</f>
        <v/>
      </c>
      <c r="C2663" s="96" t="str">
        <f>IF(ISBLANK('Zusatzblatt (Perigon)'!I2658),"",'Zusatzblatt (Perigon)'!I2658)</f>
        <v/>
      </c>
      <c r="D2663" s="97" t="str">
        <f>IF(ISBLANK('Zusatzblatt (Perigon)'!J2658),"",'Zusatzblatt (Perigon)'!J2658)</f>
        <v/>
      </c>
      <c r="E2663" s="64" t="str">
        <f>IF(ISBLANK('Zusatzblatt (Perigon)'!K2658),"",'Zusatzblatt (Perigon)'!K2658)</f>
        <v/>
      </c>
      <c r="F2663" s="65"/>
      <c r="G2663" s="64"/>
      <c r="H2663" s="69" t="str">
        <f>IF(ISBLANK('Zusatzblatt (Perigon)'!L2658),"",'Zusatzblatt (Perigon)'!L2658)</f>
        <v/>
      </c>
      <c r="I2663" s="69" t="str">
        <f>IF(ISBLANK('Zusatzblatt (Perigon)'!M2658),"",'Zusatzblatt (Perigon)'!M2658)</f>
        <v/>
      </c>
      <c r="J2663" s="98" t="str">
        <f>IF(ISBLANK('Zusatzblatt (Perigon)'!N2658),"",'Zusatzblatt (Perigon)'!N2658)</f>
        <v/>
      </c>
      <c r="K2663" s="99" t="str">
        <f>IF(ISBLANK('Zusatzblatt (Perigon)'!J2658),"",'Zusatzblatt (Perigon)'!T2658)</f>
        <v/>
      </c>
      <c r="L2663" s="95" t="str">
        <f>IF(ISBLANK('Zusatzblatt (Perigon)'!O2658),"",'Zusatzblatt (Perigon)'!O2658)</f>
        <v/>
      </c>
      <c r="M2663" s="95" t="str">
        <f>IF(ISBLANK('Zusatzblatt (Perigon)'!R2658),"",'Zusatzblatt (Perigon)'!R2658)</f>
        <v/>
      </c>
      <c r="N2663" s="95" t="str">
        <f>IF(ISBLANK('Zusatzblatt (Perigon)'!P2658),"",'Zusatzblatt (Perigon)'!P2658)</f>
        <v/>
      </c>
      <c r="O2663" s="38" t="str">
        <f>IF($L2663="","",VLOOKUP($R2663,Tarife!$A$2:$R$599,13,FALSE))</f>
        <v/>
      </c>
      <c r="P2663" s="38" t="str">
        <f t="shared" si="41"/>
        <v/>
      </c>
      <c r="R2663" s="100" t="str">
        <f>Zusammenzug!$C$25&amp;"-"&amp;Zusammenzug!$A$7&amp;"-"&amp;Leistungen!L2663</f>
        <v>2026-Nicht beauftragte Spitex-Organisation-</v>
      </c>
    </row>
    <row r="2664" spans="1:18" x14ac:dyDescent="0.2">
      <c r="A2664" s="95" t="str">
        <f>IF(ISBLANK('Zusatzblatt (Perigon)'!E2659),"",'Zusatzblatt (Perigon)'!E2659)</f>
        <v/>
      </c>
      <c r="B2664" s="95" t="str">
        <f>IF(ISBLANK('Zusatzblatt (Perigon)'!G2659),"",'Zusatzblatt (Perigon)'!G2659)</f>
        <v/>
      </c>
      <c r="C2664" s="96" t="str">
        <f>IF(ISBLANK('Zusatzblatt (Perigon)'!I2659),"",'Zusatzblatt (Perigon)'!I2659)</f>
        <v/>
      </c>
      <c r="D2664" s="97" t="str">
        <f>IF(ISBLANK('Zusatzblatt (Perigon)'!J2659),"",'Zusatzblatt (Perigon)'!J2659)</f>
        <v/>
      </c>
      <c r="E2664" s="64" t="str">
        <f>IF(ISBLANK('Zusatzblatt (Perigon)'!K2659),"",'Zusatzblatt (Perigon)'!K2659)</f>
        <v/>
      </c>
      <c r="F2664" s="65"/>
      <c r="G2664" s="64"/>
      <c r="H2664" s="69" t="str">
        <f>IF(ISBLANK('Zusatzblatt (Perigon)'!L2659),"",'Zusatzblatt (Perigon)'!L2659)</f>
        <v/>
      </c>
      <c r="I2664" s="69" t="str">
        <f>IF(ISBLANK('Zusatzblatt (Perigon)'!M2659),"",'Zusatzblatt (Perigon)'!M2659)</f>
        <v/>
      </c>
      <c r="J2664" s="98" t="str">
        <f>IF(ISBLANK('Zusatzblatt (Perigon)'!N2659),"",'Zusatzblatt (Perigon)'!N2659)</f>
        <v/>
      </c>
      <c r="K2664" s="99" t="str">
        <f>IF(ISBLANK('Zusatzblatt (Perigon)'!J2659),"",'Zusatzblatt (Perigon)'!T2659)</f>
        <v/>
      </c>
      <c r="L2664" s="95" t="str">
        <f>IF(ISBLANK('Zusatzblatt (Perigon)'!O2659),"",'Zusatzblatt (Perigon)'!O2659)</f>
        <v/>
      </c>
      <c r="M2664" s="95" t="str">
        <f>IF(ISBLANK('Zusatzblatt (Perigon)'!R2659),"",'Zusatzblatt (Perigon)'!R2659)</f>
        <v/>
      </c>
      <c r="N2664" s="95" t="str">
        <f>IF(ISBLANK('Zusatzblatt (Perigon)'!P2659),"",'Zusatzblatt (Perigon)'!P2659)</f>
        <v/>
      </c>
      <c r="O2664" s="38" t="str">
        <f>IF($L2664="","",VLOOKUP($R2664,Tarife!$A$2:$R$599,13,FALSE))</f>
        <v/>
      </c>
      <c r="P2664" s="38" t="str">
        <f t="shared" si="41"/>
        <v/>
      </c>
      <c r="R2664" s="100" t="str">
        <f>Zusammenzug!$C$25&amp;"-"&amp;Zusammenzug!$A$7&amp;"-"&amp;Leistungen!L2664</f>
        <v>2026-Nicht beauftragte Spitex-Organisation-</v>
      </c>
    </row>
    <row r="2665" spans="1:18" x14ac:dyDescent="0.2">
      <c r="A2665" s="95" t="str">
        <f>IF(ISBLANK('Zusatzblatt (Perigon)'!E2660),"",'Zusatzblatt (Perigon)'!E2660)</f>
        <v/>
      </c>
      <c r="B2665" s="95" t="str">
        <f>IF(ISBLANK('Zusatzblatt (Perigon)'!G2660),"",'Zusatzblatt (Perigon)'!G2660)</f>
        <v/>
      </c>
      <c r="C2665" s="96" t="str">
        <f>IF(ISBLANK('Zusatzblatt (Perigon)'!I2660),"",'Zusatzblatt (Perigon)'!I2660)</f>
        <v/>
      </c>
      <c r="D2665" s="97" t="str">
        <f>IF(ISBLANK('Zusatzblatt (Perigon)'!J2660),"",'Zusatzblatt (Perigon)'!J2660)</f>
        <v/>
      </c>
      <c r="E2665" s="64" t="str">
        <f>IF(ISBLANK('Zusatzblatt (Perigon)'!K2660),"",'Zusatzblatt (Perigon)'!K2660)</f>
        <v/>
      </c>
      <c r="F2665" s="65"/>
      <c r="G2665" s="64"/>
      <c r="H2665" s="69" t="str">
        <f>IF(ISBLANK('Zusatzblatt (Perigon)'!L2660),"",'Zusatzblatt (Perigon)'!L2660)</f>
        <v/>
      </c>
      <c r="I2665" s="69" t="str">
        <f>IF(ISBLANK('Zusatzblatt (Perigon)'!M2660),"",'Zusatzblatt (Perigon)'!M2660)</f>
        <v/>
      </c>
      <c r="J2665" s="98" t="str">
        <f>IF(ISBLANK('Zusatzblatt (Perigon)'!N2660),"",'Zusatzblatt (Perigon)'!N2660)</f>
        <v/>
      </c>
      <c r="K2665" s="99" t="str">
        <f>IF(ISBLANK('Zusatzblatt (Perigon)'!J2660),"",'Zusatzblatt (Perigon)'!T2660)</f>
        <v/>
      </c>
      <c r="L2665" s="95" t="str">
        <f>IF(ISBLANK('Zusatzblatt (Perigon)'!O2660),"",'Zusatzblatt (Perigon)'!O2660)</f>
        <v/>
      </c>
      <c r="M2665" s="95" t="str">
        <f>IF(ISBLANK('Zusatzblatt (Perigon)'!R2660),"",'Zusatzblatt (Perigon)'!R2660)</f>
        <v/>
      </c>
      <c r="N2665" s="95" t="str">
        <f>IF(ISBLANK('Zusatzblatt (Perigon)'!P2660),"",'Zusatzblatt (Perigon)'!P2660)</f>
        <v/>
      </c>
      <c r="O2665" s="38" t="str">
        <f>IF($L2665="","",VLOOKUP($R2665,Tarife!$A$2:$R$599,13,FALSE))</f>
        <v/>
      </c>
      <c r="P2665" s="38" t="str">
        <f t="shared" si="41"/>
        <v/>
      </c>
      <c r="R2665" s="100" t="str">
        <f>Zusammenzug!$C$25&amp;"-"&amp;Zusammenzug!$A$7&amp;"-"&amp;Leistungen!L2665</f>
        <v>2026-Nicht beauftragte Spitex-Organisation-</v>
      </c>
    </row>
    <row r="2666" spans="1:18" x14ac:dyDescent="0.2">
      <c r="A2666" s="95" t="str">
        <f>IF(ISBLANK('Zusatzblatt (Perigon)'!E2661),"",'Zusatzblatt (Perigon)'!E2661)</f>
        <v/>
      </c>
      <c r="B2666" s="95" t="str">
        <f>IF(ISBLANK('Zusatzblatt (Perigon)'!G2661),"",'Zusatzblatt (Perigon)'!G2661)</f>
        <v/>
      </c>
      <c r="C2666" s="96" t="str">
        <f>IF(ISBLANK('Zusatzblatt (Perigon)'!I2661),"",'Zusatzblatt (Perigon)'!I2661)</f>
        <v/>
      </c>
      <c r="D2666" s="97" t="str">
        <f>IF(ISBLANK('Zusatzblatt (Perigon)'!J2661),"",'Zusatzblatt (Perigon)'!J2661)</f>
        <v/>
      </c>
      <c r="E2666" s="64" t="str">
        <f>IF(ISBLANK('Zusatzblatt (Perigon)'!K2661),"",'Zusatzblatt (Perigon)'!K2661)</f>
        <v/>
      </c>
      <c r="F2666" s="65"/>
      <c r="G2666" s="64"/>
      <c r="H2666" s="69" t="str">
        <f>IF(ISBLANK('Zusatzblatt (Perigon)'!L2661),"",'Zusatzblatt (Perigon)'!L2661)</f>
        <v/>
      </c>
      <c r="I2666" s="69" t="str">
        <f>IF(ISBLANK('Zusatzblatt (Perigon)'!M2661),"",'Zusatzblatt (Perigon)'!M2661)</f>
        <v/>
      </c>
      <c r="J2666" s="98" t="str">
        <f>IF(ISBLANK('Zusatzblatt (Perigon)'!N2661),"",'Zusatzblatt (Perigon)'!N2661)</f>
        <v/>
      </c>
      <c r="K2666" s="99" t="str">
        <f>IF(ISBLANK('Zusatzblatt (Perigon)'!J2661),"",'Zusatzblatt (Perigon)'!T2661)</f>
        <v/>
      </c>
      <c r="L2666" s="95" t="str">
        <f>IF(ISBLANK('Zusatzblatt (Perigon)'!O2661),"",'Zusatzblatt (Perigon)'!O2661)</f>
        <v/>
      </c>
      <c r="M2666" s="95" t="str">
        <f>IF(ISBLANK('Zusatzblatt (Perigon)'!R2661),"",'Zusatzblatt (Perigon)'!R2661)</f>
        <v/>
      </c>
      <c r="N2666" s="95" t="str">
        <f>IF(ISBLANK('Zusatzblatt (Perigon)'!P2661),"",'Zusatzblatt (Perigon)'!P2661)</f>
        <v/>
      </c>
      <c r="O2666" s="38" t="str">
        <f>IF($L2666="","",VLOOKUP($R2666,Tarife!$A$2:$R$599,13,FALSE))</f>
        <v/>
      </c>
      <c r="P2666" s="38" t="str">
        <f t="shared" si="41"/>
        <v/>
      </c>
      <c r="R2666" s="100" t="str">
        <f>Zusammenzug!$C$25&amp;"-"&amp;Zusammenzug!$A$7&amp;"-"&amp;Leistungen!L2666</f>
        <v>2026-Nicht beauftragte Spitex-Organisation-</v>
      </c>
    </row>
    <row r="2667" spans="1:18" x14ac:dyDescent="0.2">
      <c r="A2667" s="95" t="str">
        <f>IF(ISBLANK('Zusatzblatt (Perigon)'!E2662),"",'Zusatzblatt (Perigon)'!E2662)</f>
        <v/>
      </c>
      <c r="B2667" s="95" t="str">
        <f>IF(ISBLANK('Zusatzblatt (Perigon)'!G2662),"",'Zusatzblatt (Perigon)'!G2662)</f>
        <v/>
      </c>
      <c r="C2667" s="96" t="str">
        <f>IF(ISBLANK('Zusatzblatt (Perigon)'!I2662),"",'Zusatzblatt (Perigon)'!I2662)</f>
        <v/>
      </c>
      <c r="D2667" s="97" t="str">
        <f>IF(ISBLANK('Zusatzblatt (Perigon)'!J2662),"",'Zusatzblatt (Perigon)'!J2662)</f>
        <v/>
      </c>
      <c r="E2667" s="64" t="str">
        <f>IF(ISBLANK('Zusatzblatt (Perigon)'!K2662),"",'Zusatzblatt (Perigon)'!K2662)</f>
        <v/>
      </c>
      <c r="F2667" s="65"/>
      <c r="G2667" s="64"/>
      <c r="H2667" s="69" t="str">
        <f>IF(ISBLANK('Zusatzblatt (Perigon)'!L2662),"",'Zusatzblatt (Perigon)'!L2662)</f>
        <v/>
      </c>
      <c r="I2667" s="69" t="str">
        <f>IF(ISBLANK('Zusatzblatt (Perigon)'!M2662),"",'Zusatzblatt (Perigon)'!M2662)</f>
        <v/>
      </c>
      <c r="J2667" s="98" t="str">
        <f>IF(ISBLANK('Zusatzblatt (Perigon)'!N2662),"",'Zusatzblatt (Perigon)'!N2662)</f>
        <v/>
      </c>
      <c r="K2667" s="99" t="str">
        <f>IF(ISBLANK('Zusatzblatt (Perigon)'!J2662),"",'Zusatzblatt (Perigon)'!T2662)</f>
        <v/>
      </c>
      <c r="L2667" s="95" t="str">
        <f>IF(ISBLANK('Zusatzblatt (Perigon)'!O2662),"",'Zusatzblatt (Perigon)'!O2662)</f>
        <v/>
      </c>
      <c r="M2667" s="95" t="str">
        <f>IF(ISBLANK('Zusatzblatt (Perigon)'!R2662),"",'Zusatzblatt (Perigon)'!R2662)</f>
        <v/>
      </c>
      <c r="N2667" s="95" t="str">
        <f>IF(ISBLANK('Zusatzblatt (Perigon)'!P2662),"",'Zusatzblatt (Perigon)'!P2662)</f>
        <v/>
      </c>
      <c r="O2667" s="38" t="str">
        <f>IF($L2667="","",VLOOKUP($R2667,Tarife!$A$2:$R$599,13,FALSE))</f>
        <v/>
      </c>
      <c r="P2667" s="38" t="str">
        <f t="shared" si="41"/>
        <v/>
      </c>
      <c r="R2667" s="100" t="str">
        <f>Zusammenzug!$C$25&amp;"-"&amp;Zusammenzug!$A$7&amp;"-"&amp;Leistungen!L2667</f>
        <v>2026-Nicht beauftragte Spitex-Organisation-</v>
      </c>
    </row>
    <row r="2668" spans="1:18" x14ac:dyDescent="0.2">
      <c r="A2668" s="95" t="str">
        <f>IF(ISBLANK('Zusatzblatt (Perigon)'!E2663),"",'Zusatzblatt (Perigon)'!E2663)</f>
        <v/>
      </c>
      <c r="B2668" s="95" t="str">
        <f>IF(ISBLANK('Zusatzblatt (Perigon)'!G2663),"",'Zusatzblatt (Perigon)'!G2663)</f>
        <v/>
      </c>
      <c r="C2668" s="96" t="str">
        <f>IF(ISBLANK('Zusatzblatt (Perigon)'!I2663),"",'Zusatzblatt (Perigon)'!I2663)</f>
        <v/>
      </c>
      <c r="D2668" s="97" t="str">
        <f>IF(ISBLANK('Zusatzblatt (Perigon)'!J2663),"",'Zusatzblatt (Perigon)'!J2663)</f>
        <v/>
      </c>
      <c r="E2668" s="64" t="str">
        <f>IF(ISBLANK('Zusatzblatt (Perigon)'!K2663),"",'Zusatzblatt (Perigon)'!K2663)</f>
        <v/>
      </c>
      <c r="F2668" s="65"/>
      <c r="G2668" s="64"/>
      <c r="H2668" s="69" t="str">
        <f>IF(ISBLANK('Zusatzblatt (Perigon)'!L2663),"",'Zusatzblatt (Perigon)'!L2663)</f>
        <v/>
      </c>
      <c r="I2668" s="69" t="str">
        <f>IF(ISBLANK('Zusatzblatt (Perigon)'!M2663),"",'Zusatzblatt (Perigon)'!M2663)</f>
        <v/>
      </c>
      <c r="J2668" s="98" t="str">
        <f>IF(ISBLANK('Zusatzblatt (Perigon)'!N2663),"",'Zusatzblatt (Perigon)'!N2663)</f>
        <v/>
      </c>
      <c r="K2668" s="99" t="str">
        <f>IF(ISBLANK('Zusatzblatt (Perigon)'!J2663),"",'Zusatzblatt (Perigon)'!T2663)</f>
        <v/>
      </c>
      <c r="L2668" s="95" t="str">
        <f>IF(ISBLANK('Zusatzblatt (Perigon)'!O2663),"",'Zusatzblatt (Perigon)'!O2663)</f>
        <v/>
      </c>
      <c r="M2668" s="95" t="str">
        <f>IF(ISBLANK('Zusatzblatt (Perigon)'!R2663),"",'Zusatzblatt (Perigon)'!R2663)</f>
        <v/>
      </c>
      <c r="N2668" s="95" t="str">
        <f>IF(ISBLANK('Zusatzblatt (Perigon)'!P2663),"",'Zusatzblatt (Perigon)'!P2663)</f>
        <v/>
      </c>
      <c r="O2668" s="38" t="str">
        <f>IF($L2668="","",VLOOKUP($R2668,Tarife!$A$2:$R$599,13,FALSE))</f>
        <v/>
      </c>
      <c r="P2668" s="38" t="str">
        <f t="shared" si="41"/>
        <v/>
      </c>
      <c r="R2668" s="100" t="str">
        <f>Zusammenzug!$C$25&amp;"-"&amp;Zusammenzug!$A$7&amp;"-"&amp;Leistungen!L2668</f>
        <v>2026-Nicht beauftragte Spitex-Organisation-</v>
      </c>
    </row>
    <row r="2669" spans="1:18" x14ac:dyDescent="0.2">
      <c r="A2669" s="95" t="str">
        <f>IF(ISBLANK('Zusatzblatt (Perigon)'!E2664),"",'Zusatzblatt (Perigon)'!E2664)</f>
        <v/>
      </c>
      <c r="B2669" s="95" t="str">
        <f>IF(ISBLANK('Zusatzblatt (Perigon)'!G2664),"",'Zusatzblatt (Perigon)'!G2664)</f>
        <v/>
      </c>
      <c r="C2669" s="96" t="str">
        <f>IF(ISBLANK('Zusatzblatt (Perigon)'!I2664),"",'Zusatzblatt (Perigon)'!I2664)</f>
        <v/>
      </c>
      <c r="D2669" s="97" t="str">
        <f>IF(ISBLANK('Zusatzblatt (Perigon)'!J2664),"",'Zusatzblatt (Perigon)'!J2664)</f>
        <v/>
      </c>
      <c r="E2669" s="64" t="str">
        <f>IF(ISBLANK('Zusatzblatt (Perigon)'!K2664),"",'Zusatzblatt (Perigon)'!K2664)</f>
        <v/>
      </c>
      <c r="F2669" s="65"/>
      <c r="G2669" s="64"/>
      <c r="H2669" s="69" t="str">
        <f>IF(ISBLANK('Zusatzblatt (Perigon)'!L2664),"",'Zusatzblatt (Perigon)'!L2664)</f>
        <v/>
      </c>
      <c r="I2669" s="69" t="str">
        <f>IF(ISBLANK('Zusatzblatt (Perigon)'!M2664),"",'Zusatzblatt (Perigon)'!M2664)</f>
        <v/>
      </c>
      <c r="J2669" s="98" t="str">
        <f>IF(ISBLANK('Zusatzblatt (Perigon)'!N2664),"",'Zusatzblatt (Perigon)'!N2664)</f>
        <v/>
      </c>
      <c r="K2669" s="99" t="str">
        <f>IF(ISBLANK('Zusatzblatt (Perigon)'!J2664),"",'Zusatzblatt (Perigon)'!T2664)</f>
        <v/>
      </c>
      <c r="L2669" s="95" t="str">
        <f>IF(ISBLANK('Zusatzblatt (Perigon)'!O2664),"",'Zusatzblatt (Perigon)'!O2664)</f>
        <v/>
      </c>
      <c r="M2669" s="95" t="str">
        <f>IF(ISBLANK('Zusatzblatt (Perigon)'!R2664),"",'Zusatzblatt (Perigon)'!R2664)</f>
        <v/>
      </c>
      <c r="N2669" s="95" t="str">
        <f>IF(ISBLANK('Zusatzblatt (Perigon)'!P2664),"",'Zusatzblatt (Perigon)'!P2664)</f>
        <v/>
      </c>
      <c r="O2669" s="38" t="str">
        <f>IF($L2669="","",VLOOKUP($R2669,Tarife!$A$2:$R$599,13,FALSE))</f>
        <v/>
      </c>
      <c r="P2669" s="38" t="str">
        <f t="shared" si="41"/>
        <v/>
      </c>
      <c r="R2669" s="100" t="str">
        <f>Zusammenzug!$C$25&amp;"-"&amp;Zusammenzug!$A$7&amp;"-"&amp;Leistungen!L2669</f>
        <v>2026-Nicht beauftragte Spitex-Organisation-</v>
      </c>
    </row>
    <row r="2670" spans="1:18" x14ac:dyDescent="0.2">
      <c r="A2670" s="95" t="str">
        <f>IF(ISBLANK('Zusatzblatt (Perigon)'!E2665),"",'Zusatzblatt (Perigon)'!E2665)</f>
        <v/>
      </c>
      <c r="B2670" s="95" t="str">
        <f>IF(ISBLANK('Zusatzblatt (Perigon)'!G2665),"",'Zusatzblatt (Perigon)'!G2665)</f>
        <v/>
      </c>
      <c r="C2670" s="96" t="str">
        <f>IF(ISBLANK('Zusatzblatt (Perigon)'!I2665),"",'Zusatzblatt (Perigon)'!I2665)</f>
        <v/>
      </c>
      <c r="D2670" s="97" t="str">
        <f>IF(ISBLANK('Zusatzblatt (Perigon)'!J2665),"",'Zusatzblatt (Perigon)'!J2665)</f>
        <v/>
      </c>
      <c r="E2670" s="64" t="str">
        <f>IF(ISBLANK('Zusatzblatt (Perigon)'!K2665),"",'Zusatzblatt (Perigon)'!K2665)</f>
        <v/>
      </c>
      <c r="F2670" s="65"/>
      <c r="G2670" s="64"/>
      <c r="H2670" s="69" t="str">
        <f>IF(ISBLANK('Zusatzblatt (Perigon)'!L2665),"",'Zusatzblatt (Perigon)'!L2665)</f>
        <v/>
      </c>
      <c r="I2670" s="69" t="str">
        <f>IF(ISBLANK('Zusatzblatt (Perigon)'!M2665),"",'Zusatzblatt (Perigon)'!M2665)</f>
        <v/>
      </c>
      <c r="J2670" s="98" t="str">
        <f>IF(ISBLANK('Zusatzblatt (Perigon)'!N2665),"",'Zusatzblatt (Perigon)'!N2665)</f>
        <v/>
      </c>
      <c r="K2670" s="99" t="str">
        <f>IF(ISBLANK('Zusatzblatt (Perigon)'!J2665),"",'Zusatzblatt (Perigon)'!T2665)</f>
        <v/>
      </c>
      <c r="L2670" s="95" t="str">
        <f>IF(ISBLANK('Zusatzblatt (Perigon)'!O2665),"",'Zusatzblatt (Perigon)'!O2665)</f>
        <v/>
      </c>
      <c r="M2670" s="95" t="str">
        <f>IF(ISBLANK('Zusatzblatt (Perigon)'!R2665),"",'Zusatzblatt (Perigon)'!R2665)</f>
        <v/>
      </c>
      <c r="N2670" s="95" t="str">
        <f>IF(ISBLANK('Zusatzblatt (Perigon)'!P2665),"",'Zusatzblatt (Perigon)'!P2665)</f>
        <v/>
      </c>
      <c r="O2670" s="38" t="str">
        <f>IF($L2670="","",VLOOKUP($R2670,Tarife!$A$2:$R$599,13,FALSE))</f>
        <v/>
      </c>
      <c r="P2670" s="38" t="str">
        <f t="shared" si="41"/>
        <v/>
      </c>
      <c r="R2670" s="100" t="str">
        <f>Zusammenzug!$C$25&amp;"-"&amp;Zusammenzug!$A$7&amp;"-"&amp;Leistungen!L2670</f>
        <v>2026-Nicht beauftragte Spitex-Organisation-</v>
      </c>
    </row>
    <row r="2671" spans="1:18" x14ac:dyDescent="0.2">
      <c r="A2671" s="95" t="str">
        <f>IF(ISBLANK('Zusatzblatt (Perigon)'!E2666),"",'Zusatzblatt (Perigon)'!E2666)</f>
        <v/>
      </c>
      <c r="B2671" s="95" t="str">
        <f>IF(ISBLANK('Zusatzblatt (Perigon)'!G2666),"",'Zusatzblatt (Perigon)'!G2666)</f>
        <v/>
      </c>
      <c r="C2671" s="96" t="str">
        <f>IF(ISBLANK('Zusatzblatt (Perigon)'!I2666),"",'Zusatzblatt (Perigon)'!I2666)</f>
        <v/>
      </c>
      <c r="D2671" s="97" t="str">
        <f>IF(ISBLANK('Zusatzblatt (Perigon)'!J2666),"",'Zusatzblatt (Perigon)'!J2666)</f>
        <v/>
      </c>
      <c r="E2671" s="64" t="str">
        <f>IF(ISBLANK('Zusatzblatt (Perigon)'!K2666),"",'Zusatzblatt (Perigon)'!K2666)</f>
        <v/>
      </c>
      <c r="F2671" s="65"/>
      <c r="G2671" s="64"/>
      <c r="H2671" s="69" t="str">
        <f>IF(ISBLANK('Zusatzblatt (Perigon)'!L2666),"",'Zusatzblatt (Perigon)'!L2666)</f>
        <v/>
      </c>
      <c r="I2671" s="69" t="str">
        <f>IF(ISBLANK('Zusatzblatt (Perigon)'!M2666),"",'Zusatzblatt (Perigon)'!M2666)</f>
        <v/>
      </c>
      <c r="J2671" s="98" t="str">
        <f>IF(ISBLANK('Zusatzblatt (Perigon)'!N2666),"",'Zusatzblatt (Perigon)'!N2666)</f>
        <v/>
      </c>
      <c r="K2671" s="99" t="str">
        <f>IF(ISBLANK('Zusatzblatt (Perigon)'!J2666),"",'Zusatzblatt (Perigon)'!T2666)</f>
        <v/>
      </c>
      <c r="L2671" s="95" t="str">
        <f>IF(ISBLANK('Zusatzblatt (Perigon)'!O2666),"",'Zusatzblatt (Perigon)'!O2666)</f>
        <v/>
      </c>
      <c r="M2671" s="95" t="str">
        <f>IF(ISBLANK('Zusatzblatt (Perigon)'!R2666),"",'Zusatzblatt (Perigon)'!R2666)</f>
        <v/>
      </c>
      <c r="N2671" s="95" t="str">
        <f>IF(ISBLANK('Zusatzblatt (Perigon)'!P2666),"",'Zusatzblatt (Perigon)'!P2666)</f>
        <v/>
      </c>
      <c r="O2671" s="38" t="str">
        <f>IF($L2671="","",VLOOKUP($R2671,Tarife!$A$2:$R$599,13,FALSE))</f>
        <v/>
      </c>
      <c r="P2671" s="38" t="str">
        <f t="shared" si="41"/>
        <v/>
      </c>
      <c r="R2671" s="100" t="str">
        <f>Zusammenzug!$C$25&amp;"-"&amp;Zusammenzug!$A$7&amp;"-"&amp;Leistungen!L2671</f>
        <v>2026-Nicht beauftragte Spitex-Organisation-</v>
      </c>
    </row>
    <row r="2672" spans="1:18" x14ac:dyDescent="0.2">
      <c r="A2672" s="95" t="str">
        <f>IF(ISBLANK('Zusatzblatt (Perigon)'!E2667),"",'Zusatzblatt (Perigon)'!E2667)</f>
        <v/>
      </c>
      <c r="B2672" s="95" t="str">
        <f>IF(ISBLANK('Zusatzblatt (Perigon)'!G2667),"",'Zusatzblatt (Perigon)'!G2667)</f>
        <v/>
      </c>
      <c r="C2672" s="96" t="str">
        <f>IF(ISBLANK('Zusatzblatt (Perigon)'!I2667),"",'Zusatzblatt (Perigon)'!I2667)</f>
        <v/>
      </c>
      <c r="D2672" s="97" t="str">
        <f>IF(ISBLANK('Zusatzblatt (Perigon)'!J2667),"",'Zusatzblatt (Perigon)'!J2667)</f>
        <v/>
      </c>
      <c r="E2672" s="64" t="str">
        <f>IF(ISBLANK('Zusatzblatt (Perigon)'!K2667),"",'Zusatzblatt (Perigon)'!K2667)</f>
        <v/>
      </c>
      <c r="F2672" s="65"/>
      <c r="G2672" s="64"/>
      <c r="H2672" s="69" t="str">
        <f>IF(ISBLANK('Zusatzblatt (Perigon)'!L2667),"",'Zusatzblatt (Perigon)'!L2667)</f>
        <v/>
      </c>
      <c r="I2672" s="69" t="str">
        <f>IF(ISBLANK('Zusatzblatt (Perigon)'!M2667),"",'Zusatzblatt (Perigon)'!M2667)</f>
        <v/>
      </c>
      <c r="J2672" s="98" t="str">
        <f>IF(ISBLANK('Zusatzblatt (Perigon)'!N2667),"",'Zusatzblatt (Perigon)'!N2667)</f>
        <v/>
      </c>
      <c r="K2672" s="99" t="str">
        <f>IF(ISBLANK('Zusatzblatt (Perigon)'!J2667),"",'Zusatzblatt (Perigon)'!T2667)</f>
        <v/>
      </c>
      <c r="L2672" s="95" t="str">
        <f>IF(ISBLANK('Zusatzblatt (Perigon)'!O2667),"",'Zusatzblatt (Perigon)'!O2667)</f>
        <v/>
      </c>
      <c r="M2672" s="95" t="str">
        <f>IF(ISBLANK('Zusatzblatt (Perigon)'!R2667),"",'Zusatzblatt (Perigon)'!R2667)</f>
        <v/>
      </c>
      <c r="N2672" s="95" t="str">
        <f>IF(ISBLANK('Zusatzblatt (Perigon)'!P2667),"",'Zusatzblatt (Perigon)'!P2667)</f>
        <v/>
      </c>
      <c r="O2672" s="38" t="str">
        <f>IF($L2672="","",VLOOKUP($R2672,Tarife!$A$2:$R$599,13,FALSE))</f>
        <v/>
      </c>
      <c r="P2672" s="38" t="str">
        <f t="shared" si="41"/>
        <v/>
      </c>
      <c r="R2672" s="100" t="str">
        <f>Zusammenzug!$C$25&amp;"-"&amp;Zusammenzug!$A$7&amp;"-"&amp;Leistungen!L2672</f>
        <v>2026-Nicht beauftragte Spitex-Organisation-</v>
      </c>
    </row>
    <row r="2673" spans="1:18" x14ac:dyDescent="0.2">
      <c r="A2673" s="95" t="str">
        <f>IF(ISBLANK('Zusatzblatt (Perigon)'!E2668),"",'Zusatzblatt (Perigon)'!E2668)</f>
        <v/>
      </c>
      <c r="B2673" s="95" t="str">
        <f>IF(ISBLANK('Zusatzblatt (Perigon)'!G2668),"",'Zusatzblatt (Perigon)'!G2668)</f>
        <v/>
      </c>
      <c r="C2673" s="96" t="str">
        <f>IF(ISBLANK('Zusatzblatt (Perigon)'!I2668),"",'Zusatzblatt (Perigon)'!I2668)</f>
        <v/>
      </c>
      <c r="D2673" s="97" t="str">
        <f>IF(ISBLANK('Zusatzblatt (Perigon)'!J2668),"",'Zusatzblatt (Perigon)'!J2668)</f>
        <v/>
      </c>
      <c r="E2673" s="64" t="str">
        <f>IF(ISBLANK('Zusatzblatt (Perigon)'!K2668),"",'Zusatzblatt (Perigon)'!K2668)</f>
        <v/>
      </c>
      <c r="F2673" s="65"/>
      <c r="G2673" s="64"/>
      <c r="H2673" s="69" t="str">
        <f>IF(ISBLANK('Zusatzblatt (Perigon)'!L2668),"",'Zusatzblatt (Perigon)'!L2668)</f>
        <v/>
      </c>
      <c r="I2673" s="69" t="str">
        <f>IF(ISBLANK('Zusatzblatt (Perigon)'!M2668),"",'Zusatzblatt (Perigon)'!M2668)</f>
        <v/>
      </c>
      <c r="J2673" s="98" t="str">
        <f>IF(ISBLANK('Zusatzblatt (Perigon)'!N2668),"",'Zusatzblatt (Perigon)'!N2668)</f>
        <v/>
      </c>
      <c r="K2673" s="99" t="str">
        <f>IF(ISBLANK('Zusatzblatt (Perigon)'!J2668),"",'Zusatzblatt (Perigon)'!T2668)</f>
        <v/>
      </c>
      <c r="L2673" s="95" t="str">
        <f>IF(ISBLANK('Zusatzblatt (Perigon)'!O2668),"",'Zusatzblatt (Perigon)'!O2668)</f>
        <v/>
      </c>
      <c r="M2673" s="95" t="str">
        <f>IF(ISBLANK('Zusatzblatt (Perigon)'!R2668),"",'Zusatzblatt (Perigon)'!R2668)</f>
        <v/>
      </c>
      <c r="N2673" s="95" t="str">
        <f>IF(ISBLANK('Zusatzblatt (Perigon)'!P2668),"",'Zusatzblatt (Perigon)'!P2668)</f>
        <v/>
      </c>
      <c r="O2673" s="38" t="str">
        <f>IF($L2673="","",VLOOKUP($R2673,Tarife!$A$2:$R$599,13,FALSE))</f>
        <v/>
      </c>
      <c r="P2673" s="38" t="str">
        <f t="shared" si="41"/>
        <v/>
      </c>
      <c r="R2673" s="100" t="str">
        <f>Zusammenzug!$C$25&amp;"-"&amp;Zusammenzug!$A$7&amp;"-"&amp;Leistungen!L2673</f>
        <v>2026-Nicht beauftragte Spitex-Organisation-</v>
      </c>
    </row>
    <row r="2674" spans="1:18" x14ac:dyDescent="0.2">
      <c r="A2674" s="95" t="str">
        <f>IF(ISBLANK('Zusatzblatt (Perigon)'!E2669),"",'Zusatzblatt (Perigon)'!E2669)</f>
        <v/>
      </c>
      <c r="B2674" s="95" t="str">
        <f>IF(ISBLANK('Zusatzblatt (Perigon)'!G2669),"",'Zusatzblatt (Perigon)'!G2669)</f>
        <v/>
      </c>
      <c r="C2674" s="96" t="str">
        <f>IF(ISBLANK('Zusatzblatt (Perigon)'!I2669),"",'Zusatzblatt (Perigon)'!I2669)</f>
        <v/>
      </c>
      <c r="D2674" s="97" t="str">
        <f>IF(ISBLANK('Zusatzblatt (Perigon)'!J2669),"",'Zusatzblatt (Perigon)'!J2669)</f>
        <v/>
      </c>
      <c r="E2674" s="64" t="str">
        <f>IF(ISBLANK('Zusatzblatt (Perigon)'!K2669),"",'Zusatzblatt (Perigon)'!K2669)</f>
        <v/>
      </c>
      <c r="F2674" s="65"/>
      <c r="G2674" s="64"/>
      <c r="H2674" s="69" t="str">
        <f>IF(ISBLANK('Zusatzblatt (Perigon)'!L2669),"",'Zusatzblatt (Perigon)'!L2669)</f>
        <v/>
      </c>
      <c r="I2674" s="69" t="str">
        <f>IF(ISBLANK('Zusatzblatt (Perigon)'!M2669),"",'Zusatzblatt (Perigon)'!M2669)</f>
        <v/>
      </c>
      <c r="J2674" s="98" t="str">
        <f>IF(ISBLANK('Zusatzblatt (Perigon)'!N2669),"",'Zusatzblatt (Perigon)'!N2669)</f>
        <v/>
      </c>
      <c r="K2674" s="99" t="str">
        <f>IF(ISBLANK('Zusatzblatt (Perigon)'!J2669),"",'Zusatzblatt (Perigon)'!T2669)</f>
        <v/>
      </c>
      <c r="L2674" s="95" t="str">
        <f>IF(ISBLANK('Zusatzblatt (Perigon)'!O2669),"",'Zusatzblatt (Perigon)'!O2669)</f>
        <v/>
      </c>
      <c r="M2674" s="95" t="str">
        <f>IF(ISBLANK('Zusatzblatt (Perigon)'!R2669),"",'Zusatzblatt (Perigon)'!R2669)</f>
        <v/>
      </c>
      <c r="N2674" s="95" t="str">
        <f>IF(ISBLANK('Zusatzblatt (Perigon)'!P2669),"",'Zusatzblatt (Perigon)'!P2669)</f>
        <v/>
      </c>
      <c r="O2674" s="38" t="str">
        <f>IF($L2674="","",VLOOKUP($R2674,Tarife!$A$2:$R$599,13,FALSE))</f>
        <v/>
      </c>
      <c r="P2674" s="38" t="str">
        <f t="shared" si="41"/>
        <v/>
      </c>
      <c r="R2674" s="100" t="str">
        <f>Zusammenzug!$C$25&amp;"-"&amp;Zusammenzug!$A$7&amp;"-"&amp;Leistungen!L2674</f>
        <v>2026-Nicht beauftragte Spitex-Organisation-</v>
      </c>
    </row>
    <row r="2675" spans="1:18" x14ac:dyDescent="0.2">
      <c r="A2675" s="95" t="str">
        <f>IF(ISBLANK('Zusatzblatt (Perigon)'!E2670),"",'Zusatzblatt (Perigon)'!E2670)</f>
        <v/>
      </c>
      <c r="B2675" s="95" t="str">
        <f>IF(ISBLANK('Zusatzblatt (Perigon)'!G2670),"",'Zusatzblatt (Perigon)'!G2670)</f>
        <v/>
      </c>
      <c r="C2675" s="96" t="str">
        <f>IF(ISBLANK('Zusatzblatt (Perigon)'!I2670),"",'Zusatzblatt (Perigon)'!I2670)</f>
        <v/>
      </c>
      <c r="D2675" s="97" t="str">
        <f>IF(ISBLANK('Zusatzblatt (Perigon)'!J2670),"",'Zusatzblatt (Perigon)'!J2670)</f>
        <v/>
      </c>
      <c r="E2675" s="64" t="str">
        <f>IF(ISBLANK('Zusatzblatt (Perigon)'!K2670),"",'Zusatzblatt (Perigon)'!K2670)</f>
        <v/>
      </c>
      <c r="F2675" s="65"/>
      <c r="G2675" s="64"/>
      <c r="H2675" s="69" t="str">
        <f>IF(ISBLANK('Zusatzblatt (Perigon)'!L2670),"",'Zusatzblatt (Perigon)'!L2670)</f>
        <v/>
      </c>
      <c r="I2675" s="69" t="str">
        <f>IF(ISBLANK('Zusatzblatt (Perigon)'!M2670),"",'Zusatzblatt (Perigon)'!M2670)</f>
        <v/>
      </c>
      <c r="J2675" s="98" t="str">
        <f>IF(ISBLANK('Zusatzblatt (Perigon)'!N2670),"",'Zusatzblatt (Perigon)'!N2670)</f>
        <v/>
      </c>
      <c r="K2675" s="99" t="str">
        <f>IF(ISBLANK('Zusatzblatt (Perigon)'!J2670),"",'Zusatzblatt (Perigon)'!T2670)</f>
        <v/>
      </c>
      <c r="L2675" s="95" t="str">
        <f>IF(ISBLANK('Zusatzblatt (Perigon)'!O2670),"",'Zusatzblatt (Perigon)'!O2670)</f>
        <v/>
      </c>
      <c r="M2675" s="95" t="str">
        <f>IF(ISBLANK('Zusatzblatt (Perigon)'!R2670),"",'Zusatzblatt (Perigon)'!R2670)</f>
        <v/>
      </c>
      <c r="N2675" s="95" t="str">
        <f>IF(ISBLANK('Zusatzblatt (Perigon)'!P2670),"",'Zusatzblatt (Perigon)'!P2670)</f>
        <v/>
      </c>
      <c r="O2675" s="38" t="str">
        <f>IF($L2675="","",VLOOKUP($R2675,Tarife!$A$2:$R$599,13,FALSE))</f>
        <v/>
      </c>
      <c r="P2675" s="38" t="str">
        <f t="shared" si="41"/>
        <v/>
      </c>
      <c r="R2675" s="100" t="str">
        <f>Zusammenzug!$C$25&amp;"-"&amp;Zusammenzug!$A$7&amp;"-"&amp;Leistungen!L2675</f>
        <v>2026-Nicht beauftragte Spitex-Organisation-</v>
      </c>
    </row>
    <row r="2676" spans="1:18" x14ac:dyDescent="0.2">
      <c r="A2676" s="95" t="str">
        <f>IF(ISBLANK('Zusatzblatt (Perigon)'!E2671),"",'Zusatzblatt (Perigon)'!E2671)</f>
        <v/>
      </c>
      <c r="B2676" s="95" t="str">
        <f>IF(ISBLANK('Zusatzblatt (Perigon)'!G2671),"",'Zusatzblatt (Perigon)'!G2671)</f>
        <v/>
      </c>
      <c r="C2676" s="96" t="str">
        <f>IF(ISBLANK('Zusatzblatt (Perigon)'!I2671),"",'Zusatzblatt (Perigon)'!I2671)</f>
        <v/>
      </c>
      <c r="D2676" s="97" t="str">
        <f>IF(ISBLANK('Zusatzblatt (Perigon)'!J2671),"",'Zusatzblatt (Perigon)'!J2671)</f>
        <v/>
      </c>
      <c r="E2676" s="64" t="str">
        <f>IF(ISBLANK('Zusatzblatt (Perigon)'!K2671),"",'Zusatzblatt (Perigon)'!K2671)</f>
        <v/>
      </c>
      <c r="F2676" s="65"/>
      <c r="G2676" s="64"/>
      <c r="H2676" s="69" t="str">
        <f>IF(ISBLANK('Zusatzblatt (Perigon)'!L2671),"",'Zusatzblatt (Perigon)'!L2671)</f>
        <v/>
      </c>
      <c r="I2676" s="69" t="str">
        <f>IF(ISBLANK('Zusatzblatt (Perigon)'!M2671),"",'Zusatzblatt (Perigon)'!M2671)</f>
        <v/>
      </c>
      <c r="J2676" s="98" t="str">
        <f>IF(ISBLANK('Zusatzblatt (Perigon)'!N2671),"",'Zusatzblatt (Perigon)'!N2671)</f>
        <v/>
      </c>
      <c r="K2676" s="99" t="str">
        <f>IF(ISBLANK('Zusatzblatt (Perigon)'!J2671),"",'Zusatzblatt (Perigon)'!T2671)</f>
        <v/>
      </c>
      <c r="L2676" s="95" t="str">
        <f>IF(ISBLANK('Zusatzblatt (Perigon)'!O2671),"",'Zusatzblatt (Perigon)'!O2671)</f>
        <v/>
      </c>
      <c r="M2676" s="95" t="str">
        <f>IF(ISBLANK('Zusatzblatt (Perigon)'!R2671),"",'Zusatzblatt (Perigon)'!R2671)</f>
        <v/>
      </c>
      <c r="N2676" s="95" t="str">
        <f>IF(ISBLANK('Zusatzblatt (Perigon)'!P2671),"",'Zusatzblatt (Perigon)'!P2671)</f>
        <v/>
      </c>
      <c r="O2676" s="38" t="str">
        <f>IF($L2676="","",VLOOKUP($R2676,Tarife!$A$2:$R$599,13,FALSE))</f>
        <v/>
      </c>
      <c r="P2676" s="38" t="str">
        <f t="shared" si="41"/>
        <v/>
      </c>
      <c r="R2676" s="100" t="str">
        <f>Zusammenzug!$C$25&amp;"-"&amp;Zusammenzug!$A$7&amp;"-"&amp;Leistungen!L2676</f>
        <v>2026-Nicht beauftragte Spitex-Organisation-</v>
      </c>
    </row>
    <row r="2677" spans="1:18" x14ac:dyDescent="0.2">
      <c r="A2677" s="95" t="str">
        <f>IF(ISBLANK('Zusatzblatt (Perigon)'!E2672),"",'Zusatzblatt (Perigon)'!E2672)</f>
        <v/>
      </c>
      <c r="B2677" s="95" t="str">
        <f>IF(ISBLANK('Zusatzblatt (Perigon)'!G2672),"",'Zusatzblatt (Perigon)'!G2672)</f>
        <v/>
      </c>
      <c r="C2677" s="96" t="str">
        <f>IF(ISBLANK('Zusatzblatt (Perigon)'!I2672),"",'Zusatzblatt (Perigon)'!I2672)</f>
        <v/>
      </c>
      <c r="D2677" s="97" t="str">
        <f>IF(ISBLANK('Zusatzblatt (Perigon)'!J2672),"",'Zusatzblatt (Perigon)'!J2672)</f>
        <v/>
      </c>
      <c r="E2677" s="64" t="str">
        <f>IF(ISBLANK('Zusatzblatt (Perigon)'!K2672),"",'Zusatzblatt (Perigon)'!K2672)</f>
        <v/>
      </c>
      <c r="F2677" s="65"/>
      <c r="G2677" s="64"/>
      <c r="H2677" s="69" t="str">
        <f>IF(ISBLANK('Zusatzblatt (Perigon)'!L2672),"",'Zusatzblatt (Perigon)'!L2672)</f>
        <v/>
      </c>
      <c r="I2677" s="69" t="str">
        <f>IF(ISBLANK('Zusatzblatt (Perigon)'!M2672),"",'Zusatzblatt (Perigon)'!M2672)</f>
        <v/>
      </c>
      <c r="J2677" s="98" t="str">
        <f>IF(ISBLANK('Zusatzblatt (Perigon)'!N2672),"",'Zusatzblatt (Perigon)'!N2672)</f>
        <v/>
      </c>
      <c r="K2677" s="99" t="str">
        <f>IF(ISBLANK('Zusatzblatt (Perigon)'!J2672),"",'Zusatzblatt (Perigon)'!T2672)</f>
        <v/>
      </c>
      <c r="L2677" s="95" t="str">
        <f>IF(ISBLANK('Zusatzblatt (Perigon)'!O2672),"",'Zusatzblatt (Perigon)'!O2672)</f>
        <v/>
      </c>
      <c r="M2677" s="95" t="str">
        <f>IF(ISBLANK('Zusatzblatt (Perigon)'!R2672),"",'Zusatzblatt (Perigon)'!R2672)</f>
        <v/>
      </c>
      <c r="N2677" s="95" t="str">
        <f>IF(ISBLANK('Zusatzblatt (Perigon)'!P2672),"",'Zusatzblatt (Perigon)'!P2672)</f>
        <v/>
      </c>
      <c r="O2677" s="38" t="str">
        <f>IF($L2677="","",VLOOKUP($R2677,Tarife!$A$2:$R$599,13,FALSE))</f>
        <v/>
      </c>
      <c r="P2677" s="38" t="str">
        <f t="shared" si="41"/>
        <v/>
      </c>
      <c r="R2677" s="100" t="str">
        <f>Zusammenzug!$C$25&amp;"-"&amp;Zusammenzug!$A$7&amp;"-"&amp;Leistungen!L2677</f>
        <v>2026-Nicht beauftragte Spitex-Organisation-</v>
      </c>
    </row>
    <row r="2678" spans="1:18" x14ac:dyDescent="0.2">
      <c r="A2678" s="95" t="str">
        <f>IF(ISBLANK('Zusatzblatt (Perigon)'!E2673),"",'Zusatzblatt (Perigon)'!E2673)</f>
        <v/>
      </c>
      <c r="B2678" s="95" t="str">
        <f>IF(ISBLANK('Zusatzblatt (Perigon)'!G2673),"",'Zusatzblatt (Perigon)'!G2673)</f>
        <v/>
      </c>
      <c r="C2678" s="96" t="str">
        <f>IF(ISBLANK('Zusatzblatt (Perigon)'!I2673),"",'Zusatzblatt (Perigon)'!I2673)</f>
        <v/>
      </c>
      <c r="D2678" s="97" t="str">
        <f>IF(ISBLANK('Zusatzblatt (Perigon)'!J2673),"",'Zusatzblatt (Perigon)'!J2673)</f>
        <v/>
      </c>
      <c r="E2678" s="64" t="str">
        <f>IF(ISBLANK('Zusatzblatt (Perigon)'!K2673),"",'Zusatzblatt (Perigon)'!K2673)</f>
        <v/>
      </c>
      <c r="F2678" s="65"/>
      <c r="G2678" s="64"/>
      <c r="H2678" s="69" t="str">
        <f>IF(ISBLANK('Zusatzblatt (Perigon)'!L2673),"",'Zusatzblatt (Perigon)'!L2673)</f>
        <v/>
      </c>
      <c r="I2678" s="69" t="str">
        <f>IF(ISBLANK('Zusatzblatt (Perigon)'!M2673),"",'Zusatzblatt (Perigon)'!M2673)</f>
        <v/>
      </c>
      <c r="J2678" s="98" t="str">
        <f>IF(ISBLANK('Zusatzblatt (Perigon)'!N2673),"",'Zusatzblatt (Perigon)'!N2673)</f>
        <v/>
      </c>
      <c r="K2678" s="99" t="str">
        <f>IF(ISBLANK('Zusatzblatt (Perigon)'!J2673),"",'Zusatzblatt (Perigon)'!T2673)</f>
        <v/>
      </c>
      <c r="L2678" s="95" t="str">
        <f>IF(ISBLANK('Zusatzblatt (Perigon)'!O2673),"",'Zusatzblatt (Perigon)'!O2673)</f>
        <v/>
      </c>
      <c r="M2678" s="95" t="str">
        <f>IF(ISBLANK('Zusatzblatt (Perigon)'!R2673),"",'Zusatzblatt (Perigon)'!R2673)</f>
        <v/>
      </c>
      <c r="N2678" s="95" t="str">
        <f>IF(ISBLANK('Zusatzblatt (Perigon)'!P2673),"",'Zusatzblatt (Perigon)'!P2673)</f>
        <v/>
      </c>
      <c r="O2678" s="38" t="str">
        <f>IF($L2678="","",VLOOKUP($R2678,Tarife!$A$2:$R$599,13,FALSE))</f>
        <v/>
      </c>
      <c r="P2678" s="38" t="str">
        <f t="shared" si="41"/>
        <v/>
      </c>
      <c r="R2678" s="100" t="str">
        <f>Zusammenzug!$C$25&amp;"-"&amp;Zusammenzug!$A$7&amp;"-"&amp;Leistungen!L2678</f>
        <v>2026-Nicht beauftragte Spitex-Organisation-</v>
      </c>
    </row>
    <row r="2679" spans="1:18" x14ac:dyDescent="0.2">
      <c r="A2679" s="95" t="str">
        <f>IF(ISBLANK('Zusatzblatt (Perigon)'!E2674),"",'Zusatzblatt (Perigon)'!E2674)</f>
        <v/>
      </c>
      <c r="B2679" s="95" t="str">
        <f>IF(ISBLANK('Zusatzblatt (Perigon)'!G2674),"",'Zusatzblatt (Perigon)'!G2674)</f>
        <v/>
      </c>
      <c r="C2679" s="96" t="str">
        <f>IF(ISBLANK('Zusatzblatt (Perigon)'!I2674),"",'Zusatzblatt (Perigon)'!I2674)</f>
        <v/>
      </c>
      <c r="D2679" s="97" t="str">
        <f>IF(ISBLANK('Zusatzblatt (Perigon)'!J2674),"",'Zusatzblatt (Perigon)'!J2674)</f>
        <v/>
      </c>
      <c r="E2679" s="64" t="str">
        <f>IF(ISBLANK('Zusatzblatt (Perigon)'!K2674),"",'Zusatzblatt (Perigon)'!K2674)</f>
        <v/>
      </c>
      <c r="F2679" s="65"/>
      <c r="G2679" s="64"/>
      <c r="H2679" s="69" t="str">
        <f>IF(ISBLANK('Zusatzblatt (Perigon)'!L2674),"",'Zusatzblatt (Perigon)'!L2674)</f>
        <v/>
      </c>
      <c r="I2679" s="69" t="str">
        <f>IF(ISBLANK('Zusatzblatt (Perigon)'!M2674),"",'Zusatzblatt (Perigon)'!M2674)</f>
        <v/>
      </c>
      <c r="J2679" s="98" t="str">
        <f>IF(ISBLANK('Zusatzblatt (Perigon)'!N2674),"",'Zusatzblatt (Perigon)'!N2674)</f>
        <v/>
      </c>
      <c r="K2679" s="99" t="str">
        <f>IF(ISBLANK('Zusatzblatt (Perigon)'!J2674),"",'Zusatzblatt (Perigon)'!T2674)</f>
        <v/>
      </c>
      <c r="L2679" s="95" t="str">
        <f>IF(ISBLANK('Zusatzblatt (Perigon)'!O2674),"",'Zusatzblatt (Perigon)'!O2674)</f>
        <v/>
      </c>
      <c r="M2679" s="95" t="str">
        <f>IF(ISBLANK('Zusatzblatt (Perigon)'!R2674),"",'Zusatzblatt (Perigon)'!R2674)</f>
        <v/>
      </c>
      <c r="N2679" s="95" t="str">
        <f>IF(ISBLANK('Zusatzblatt (Perigon)'!P2674),"",'Zusatzblatt (Perigon)'!P2674)</f>
        <v/>
      </c>
      <c r="O2679" s="38" t="str">
        <f>IF($L2679="","",VLOOKUP($R2679,Tarife!$A$2:$R$599,13,FALSE))</f>
        <v/>
      </c>
      <c r="P2679" s="38" t="str">
        <f t="shared" si="41"/>
        <v/>
      </c>
      <c r="R2679" s="100" t="str">
        <f>Zusammenzug!$C$25&amp;"-"&amp;Zusammenzug!$A$7&amp;"-"&amp;Leistungen!L2679</f>
        <v>2026-Nicht beauftragte Spitex-Organisation-</v>
      </c>
    </row>
    <row r="2680" spans="1:18" x14ac:dyDescent="0.2">
      <c r="A2680" s="95" t="str">
        <f>IF(ISBLANK('Zusatzblatt (Perigon)'!E2675),"",'Zusatzblatt (Perigon)'!E2675)</f>
        <v/>
      </c>
      <c r="B2680" s="95" t="str">
        <f>IF(ISBLANK('Zusatzblatt (Perigon)'!G2675),"",'Zusatzblatt (Perigon)'!G2675)</f>
        <v/>
      </c>
      <c r="C2680" s="96" t="str">
        <f>IF(ISBLANK('Zusatzblatt (Perigon)'!I2675),"",'Zusatzblatt (Perigon)'!I2675)</f>
        <v/>
      </c>
      <c r="D2680" s="97" t="str">
        <f>IF(ISBLANK('Zusatzblatt (Perigon)'!J2675),"",'Zusatzblatt (Perigon)'!J2675)</f>
        <v/>
      </c>
      <c r="E2680" s="64" t="str">
        <f>IF(ISBLANK('Zusatzblatt (Perigon)'!K2675),"",'Zusatzblatt (Perigon)'!K2675)</f>
        <v/>
      </c>
      <c r="F2680" s="65"/>
      <c r="G2680" s="64"/>
      <c r="H2680" s="69" t="str">
        <f>IF(ISBLANK('Zusatzblatt (Perigon)'!L2675),"",'Zusatzblatt (Perigon)'!L2675)</f>
        <v/>
      </c>
      <c r="I2680" s="69" t="str">
        <f>IF(ISBLANK('Zusatzblatt (Perigon)'!M2675),"",'Zusatzblatt (Perigon)'!M2675)</f>
        <v/>
      </c>
      <c r="J2680" s="98" t="str">
        <f>IF(ISBLANK('Zusatzblatt (Perigon)'!N2675),"",'Zusatzblatt (Perigon)'!N2675)</f>
        <v/>
      </c>
      <c r="K2680" s="99" t="str">
        <f>IF(ISBLANK('Zusatzblatt (Perigon)'!J2675),"",'Zusatzblatt (Perigon)'!T2675)</f>
        <v/>
      </c>
      <c r="L2680" s="95" t="str">
        <f>IF(ISBLANK('Zusatzblatt (Perigon)'!O2675),"",'Zusatzblatt (Perigon)'!O2675)</f>
        <v/>
      </c>
      <c r="M2680" s="95" t="str">
        <f>IF(ISBLANK('Zusatzblatt (Perigon)'!R2675),"",'Zusatzblatt (Perigon)'!R2675)</f>
        <v/>
      </c>
      <c r="N2680" s="95" t="str">
        <f>IF(ISBLANK('Zusatzblatt (Perigon)'!P2675),"",'Zusatzblatt (Perigon)'!P2675)</f>
        <v/>
      </c>
      <c r="O2680" s="38" t="str">
        <f>IF($L2680="","",VLOOKUP($R2680,Tarife!$A$2:$R$599,13,FALSE))</f>
        <v/>
      </c>
      <c r="P2680" s="38" t="str">
        <f t="shared" si="41"/>
        <v/>
      </c>
      <c r="R2680" s="100" t="str">
        <f>Zusammenzug!$C$25&amp;"-"&amp;Zusammenzug!$A$7&amp;"-"&amp;Leistungen!L2680</f>
        <v>2026-Nicht beauftragte Spitex-Organisation-</v>
      </c>
    </row>
    <row r="2681" spans="1:18" x14ac:dyDescent="0.2">
      <c r="A2681" s="95" t="str">
        <f>IF(ISBLANK('Zusatzblatt (Perigon)'!E2676),"",'Zusatzblatt (Perigon)'!E2676)</f>
        <v/>
      </c>
      <c r="B2681" s="95" t="str">
        <f>IF(ISBLANK('Zusatzblatt (Perigon)'!G2676),"",'Zusatzblatt (Perigon)'!G2676)</f>
        <v/>
      </c>
      <c r="C2681" s="96" t="str">
        <f>IF(ISBLANK('Zusatzblatt (Perigon)'!I2676),"",'Zusatzblatt (Perigon)'!I2676)</f>
        <v/>
      </c>
      <c r="D2681" s="97" t="str">
        <f>IF(ISBLANK('Zusatzblatt (Perigon)'!J2676),"",'Zusatzblatt (Perigon)'!J2676)</f>
        <v/>
      </c>
      <c r="E2681" s="64" t="str">
        <f>IF(ISBLANK('Zusatzblatt (Perigon)'!K2676),"",'Zusatzblatt (Perigon)'!K2676)</f>
        <v/>
      </c>
      <c r="F2681" s="65"/>
      <c r="G2681" s="64"/>
      <c r="H2681" s="69" t="str">
        <f>IF(ISBLANK('Zusatzblatt (Perigon)'!L2676),"",'Zusatzblatt (Perigon)'!L2676)</f>
        <v/>
      </c>
      <c r="I2681" s="69" t="str">
        <f>IF(ISBLANK('Zusatzblatt (Perigon)'!M2676),"",'Zusatzblatt (Perigon)'!M2676)</f>
        <v/>
      </c>
      <c r="J2681" s="98" t="str">
        <f>IF(ISBLANK('Zusatzblatt (Perigon)'!N2676),"",'Zusatzblatt (Perigon)'!N2676)</f>
        <v/>
      </c>
      <c r="K2681" s="99" t="str">
        <f>IF(ISBLANK('Zusatzblatt (Perigon)'!J2676),"",'Zusatzblatt (Perigon)'!T2676)</f>
        <v/>
      </c>
      <c r="L2681" s="95" t="str">
        <f>IF(ISBLANK('Zusatzblatt (Perigon)'!O2676),"",'Zusatzblatt (Perigon)'!O2676)</f>
        <v/>
      </c>
      <c r="M2681" s="95" t="str">
        <f>IF(ISBLANK('Zusatzblatt (Perigon)'!R2676),"",'Zusatzblatt (Perigon)'!R2676)</f>
        <v/>
      </c>
      <c r="N2681" s="95" t="str">
        <f>IF(ISBLANK('Zusatzblatt (Perigon)'!P2676),"",'Zusatzblatt (Perigon)'!P2676)</f>
        <v/>
      </c>
      <c r="O2681" s="38" t="str">
        <f>IF($L2681="","",VLOOKUP($R2681,Tarife!$A$2:$R$599,13,FALSE))</f>
        <v/>
      </c>
      <c r="P2681" s="38" t="str">
        <f t="shared" si="41"/>
        <v/>
      </c>
      <c r="R2681" s="100" t="str">
        <f>Zusammenzug!$C$25&amp;"-"&amp;Zusammenzug!$A$7&amp;"-"&amp;Leistungen!L2681</f>
        <v>2026-Nicht beauftragte Spitex-Organisation-</v>
      </c>
    </row>
    <row r="2682" spans="1:18" x14ac:dyDescent="0.2">
      <c r="A2682" s="95" t="str">
        <f>IF(ISBLANK('Zusatzblatt (Perigon)'!E2677),"",'Zusatzblatt (Perigon)'!E2677)</f>
        <v/>
      </c>
      <c r="B2682" s="95" t="str">
        <f>IF(ISBLANK('Zusatzblatt (Perigon)'!G2677),"",'Zusatzblatt (Perigon)'!G2677)</f>
        <v/>
      </c>
      <c r="C2682" s="96" t="str">
        <f>IF(ISBLANK('Zusatzblatt (Perigon)'!I2677),"",'Zusatzblatt (Perigon)'!I2677)</f>
        <v/>
      </c>
      <c r="D2682" s="97" t="str">
        <f>IF(ISBLANK('Zusatzblatt (Perigon)'!J2677),"",'Zusatzblatt (Perigon)'!J2677)</f>
        <v/>
      </c>
      <c r="E2682" s="64" t="str">
        <f>IF(ISBLANK('Zusatzblatt (Perigon)'!K2677),"",'Zusatzblatt (Perigon)'!K2677)</f>
        <v/>
      </c>
      <c r="F2682" s="65"/>
      <c r="G2682" s="64"/>
      <c r="H2682" s="69" t="str">
        <f>IF(ISBLANK('Zusatzblatt (Perigon)'!L2677),"",'Zusatzblatt (Perigon)'!L2677)</f>
        <v/>
      </c>
      <c r="I2682" s="69" t="str">
        <f>IF(ISBLANK('Zusatzblatt (Perigon)'!M2677),"",'Zusatzblatt (Perigon)'!M2677)</f>
        <v/>
      </c>
      <c r="J2682" s="98" t="str">
        <f>IF(ISBLANK('Zusatzblatt (Perigon)'!N2677),"",'Zusatzblatt (Perigon)'!N2677)</f>
        <v/>
      </c>
      <c r="K2682" s="99" t="str">
        <f>IF(ISBLANK('Zusatzblatt (Perigon)'!J2677),"",'Zusatzblatt (Perigon)'!T2677)</f>
        <v/>
      </c>
      <c r="L2682" s="95" t="str">
        <f>IF(ISBLANK('Zusatzblatt (Perigon)'!O2677),"",'Zusatzblatt (Perigon)'!O2677)</f>
        <v/>
      </c>
      <c r="M2682" s="95" t="str">
        <f>IF(ISBLANK('Zusatzblatt (Perigon)'!R2677),"",'Zusatzblatt (Perigon)'!R2677)</f>
        <v/>
      </c>
      <c r="N2682" s="95" t="str">
        <f>IF(ISBLANK('Zusatzblatt (Perigon)'!P2677),"",'Zusatzblatt (Perigon)'!P2677)</f>
        <v/>
      </c>
      <c r="O2682" s="38" t="str">
        <f>IF($L2682="","",VLOOKUP($R2682,Tarife!$A$2:$R$599,13,FALSE))</f>
        <v/>
      </c>
      <c r="P2682" s="38" t="str">
        <f t="shared" si="41"/>
        <v/>
      </c>
      <c r="R2682" s="100" t="str">
        <f>Zusammenzug!$C$25&amp;"-"&amp;Zusammenzug!$A$7&amp;"-"&amp;Leistungen!L2682</f>
        <v>2026-Nicht beauftragte Spitex-Organisation-</v>
      </c>
    </row>
    <row r="2683" spans="1:18" x14ac:dyDescent="0.2">
      <c r="A2683" s="95" t="str">
        <f>IF(ISBLANK('Zusatzblatt (Perigon)'!E2678),"",'Zusatzblatt (Perigon)'!E2678)</f>
        <v/>
      </c>
      <c r="B2683" s="95" t="str">
        <f>IF(ISBLANK('Zusatzblatt (Perigon)'!G2678),"",'Zusatzblatt (Perigon)'!G2678)</f>
        <v/>
      </c>
      <c r="C2683" s="96" t="str">
        <f>IF(ISBLANK('Zusatzblatt (Perigon)'!I2678),"",'Zusatzblatt (Perigon)'!I2678)</f>
        <v/>
      </c>
      <c r="D2683" s="97" t="str">
        <f>IF(ISBLANK('Zusatzblatt (Perigon)'!J2678),"",'Zusatzblatt (Perigon)'!J2678)</f>
        <v/>
      </c>
      <c r="E2683" s="64" t="str">
        <f>IF(ISBLANK('Zusatzblatt (Perigon)'!K2678),"",'Zusatzblatt (Perigon)'!K2678)</f>
        <v/>
      </c>
      <c r="F2683" s="65"/>
      <c r="G2683" s="64"/>
      <c r="H2683" s="69" t="str">
        <f>IF(ISBLANK('Zusatzblatt (Perigon)'!L2678),"",'Zusatzblatt (Perigon)'!L2678)</f>
        <v/>
      </c>
      <c r="I2683" s="69" t="str">
        <f>IF(ISBLANK('Zusatzblatt (Perigon)'!M2678),"",'Zusatzblatt (Perigon)'!M2678)</f>
        <v/>
      </c>
      <c r="J2683" s="98" t="str">
        <f>IF(ISBLANK('Zusatzblatt (Perigon)'!N2678),"",'Zusatzblatt (Perigon)'!N2678)</f>
        <v/>
      </c>
      <c r="K2683" s="99" t="str">
        <f>IF(ISBLANK('Zusatzblatt (Perigon)'!J2678),"",'Zusatzblatt (Perigon)'!T2678)</f>
        <v/>
      </c>
      <c r="L2683" s="95" t="str">
        <f>IF(ISBLANK('Zusatzblatt (Perigon)'!O2678),"",'Zusatzblatt (Perigon)'!O2678)</f>
        <v/>
      </c>
      <c r="M2683" s="95" t="str">
        <f>IF(ISBLANK('Zusatzblatt (Perigon)'!R2678),"",'Zusatzblatt (Perigon)'!R2678)</f>
        <v/>
      </c>
      <c r="N2683" s="95" t="str">
        <f>IF(ISBLANK('Zusatzblatt (Perigon)'!P2678),"",'Zusatzblatt (Perigon)'!P2678)</f>
        <v/>
      </c>
      <c r="O2683" s="38" t="str">
        <f>IF($L2683="","",VLOOKUP($R2683,Tarife!$A$2:$R$599,13,FALSE))</f>
        <v/>
      </c>
      <c r="P2683" s="38" t="str">
        <f t="shared" si="41"/>
        <v/>
      </c>
      <c r="R2683" s="100" t="str">
        <f>Zusammenzug!$C$25&amp;"-"&amp;Zusammenzug!$A$7&amp;"-"&amp;Leistungen!L2683</f>
        <v>2026-Nicht beauftragte Spitex-Organisation-</v>
      </c>
    </row>
    <row r="2684" spans="1:18" x14ac:dyDescent="0.2">
      <c r="A2684" s="95" t="str">
        <f>IF(ISBLANK('Zusatzblatt (Perigon)'!E2679),"",'Zusatzblatt (Perigon)'!E2679)</f>
        <v/>
      </c>
      <c r="B2684" s="95" t="str">
        <f>IF(ISBLANK('Zusatzblatt (Perigon)'!G2679),"",'Zusatzblatt (Perigon)'!G2679)</f>
        <v/>
      </c>
      <c r="C2684" s="96" t="str">
        <f>IF(ISBLANK('Zusatzblatt (Perigon)'!I2679),"",'Zusatzblatt (Perigon)'!I2679)</f>
        <v/>
      </c>
      <c r="D2684" s="97" t="str">
        <f>IF(ISBLANK('Zusatzblatt (Perigon)'!J2679),"",'Zusatzblatt (Perigon)'!J2679)</f>
        <v/>
      </c>
      <c r="E2684" s="64" t="str">
        <f>IF(ISBLANK('Zusatzblatt (Perigon)'!K2679),"",'Zusatzblatt (Perigon)'!K2679)</f>
        <v/>
      </c>
      <c r="F2684" s="65"/>
      <c r="G2684" s="64"/>
      <c r="H2684" s="69" t="str">
        <f>IF(ISBLANK('Zusatzblatt (Perigon)'!L2679),"",'Zusatzblatt (Perigon)'!L2679)</f>
        <v/>
      </c>
      <c r="I2684" s="69" t="str">
        <f>IF(ISBLANK('Zusatzblatt (Perigon)'!M2679),"",'Zusatzblatt (Perigon)'!M2679)</f>
        <v/>
      </c>
      <c r="J2684" s="98" t="str">
        <f>IF(ISBLANK('Zusatzblatt (Perigon)'!N2679),"",'Zusatzblatt (Perigon)'!N2679)</f>
        <v/>
      </c>
      <c r="K2684" s="99" t="str">
        <f>IF(ISBLANK('Zusatzblatt (Perigon)'!J2679),"",'Zusatzblatt (Perigon)'!T2679)</f>
        <v/>
      </c>
      <c r="L2684" s="95" t="str">
        <f>IF(ISBLANK('Zusatzblatt (Perigon)'!O2679),"",'Zusatzblatt (Perigon)'!O2679)</f>
        <v/>
      </c>
      <c r="M2684" s="95" t="str">
        <f>IF(ISBLANK('Zusatzblatt (Perigon)'!R2679),"",'Zusatzblatt (Perigon)'!R2679)</f>
        <v/>
      </c>
      <c r="N2684" s="95" t="str">
        <f>IF(ISBLANK('Zusatzblatt (Perigon)'!P2679),"",'Zusatzblatt (Perigon)'!P2679)</f>
        <v/>
      </c>
      <c r="O2684" s="38" t="str">
        <f>IF($L2684="","",VLOOKUP($R2684,Tarife!$A$2:$R$599,13,FALSE))</f>
        <v/>
      </c>
      <c r="P2684" s="38" t="str">
        <f t="shared" si="41"/>
        <v/>
      </c>
      <c r="R2684" s="100" t="str">
        <f>Zusammenzug!$C$25&amp;"-"&amp;Zusammenzug!$A$7&amp;"-"&amp;Leistungen!L2684</f>
        <v>2026-Nicht beauftragte Spitex-Organisation-</v>
      </c>
    </row>
    <row r="2685" spans="1:18" x14ac:dyDescent="0.2">
      <c r="A2685" s="95" t="str">
        <f>IF(ISBLANK('Zusatzblatt (Perigon)'!E2680),"",'Zusatzblatt (Perigon)'!E2680)</f>
        <v/>
      </c>
      <c r="B2685" s="95" t="str">
        <f>IF(ISBLANK('Zusatzblatt (Perigon)'!G2680),"",'Zusatzblatt (Perigon)'!G2680)</f>
        <v/>
      </c>
      <c r="C2685" s="96" t="str">
        <f>IF(ISBLANK('Zusatzblatt (Perigon)'!I2680),"",'Zusatzblatt (Perigon)'!I2680)</f>
        <v/>
      </c>
      <c r="D2685" s="97" t="str">
        <f>IF(ISBLANK('Zusatzblatt (Perigon)'!J2680),"",'Zusatzblatt (Perigon)'!J2680)</f>
        <v/>
      </c>
      <c r="E2685" s="64" t="str">
        <f>IF(ISBLANK('Zusatzblatt (Perigon)'!K2680),"",'Zusatzblatt (Perigon)'!K2680)</f>
        <v/>
      </c>
      <c r="F2685" s="65"/>
      <c r="G2685" s="64"/>
      <c r="H2685" s="69" t="str">
        <f>IF(ISBLANK('Zusatzblatt (Perigon)'!L2680),"",'Zusatzblatt (Perigon)'!L2680)</f>
        <v/>
      </c>
      <c r="I2685" s="69" t="str">
        <f>IF(ISBLANK('Zusatzblatt (Perigon)'!M2680),"",'Zusatzblatt (Perigon)'!M2680)</f>
        <v/>
      </c>
      <c r="J2685" s="98" t="str">
        <f>IF(ISBLANK('Zusatzblatt (Perigon)'!N2680),"",'Zusatzblatt (Perigon)'!N2680)</f>
        <v/>
      </c>
      <c r="K2685" s="99" t="str">
        <f>IF(ISBLANK('Zusatzblatt (Perigon)'!J2680),"",'Zusatzblatt (Perigon)'!T2680)</f>
        <v/>
      </c>
      <c r="L2685" s="95" t="str">
        <f>IF(ISBLANK('Zusatzblatt (Perigon)'!O2680),"",'Zusatzblatt (Perigon)'!O2680)</f>
        <v/>
      </c>
      <c r="M2685" s="95" t="str">
        <f>IF(ISBLANK('Zusatzblatt (Perigon)'!R2680),"",'Zusatzblatt (Perigon)'!R2680)</f>
        <v/>
      </c>
      <c r="N2685" s="95" t="str">
        <f>IF(ISBLANK('Zusatzblatt (Perigon)'!P2680),"",'Zusatzblatt (Perigon)'!P2680)</f>
        <v/>
      </c>
      <c r="O2685" s="38" t="str">
        <f>IF($L2685="","",VLOOKUP($R2685,Tarife!$A$2:$R$599,13,FALSE))</f>
        <v/>
      </c>
      <c r="P2685" s="38" t="str">
        <f t="shared" si="41"/>
        <v/>
      </c>
      <c r="R2685" s="100" t="str">
        <f>Zusammenzug!$C$25&amp;"-"&amp;Zusammenzug!$A$7&amp;"-"&amp;Leistungen!L2685</f>
        <v>2026-Nicht beauftragte Spitex-Organisation-</v>
      </c>
    </row>
    <row r="2686" spans="1:18" x14ac:dyDescent="0.2">
      <c r="A2686" s="95" t="str">
        <f>IF(ISBLANK('Zusatzblatt (Perigon)'!E2681),"",'Zusatzblatt (Perigon)'!E2681)</f>
        <v/>
      </c>
      <c r="B2686" s="95" t="str">
        <f>IF(ISBLANK('Zusatzblatt (Perigon)'!G2681),"",'Zusatzblatt (Perigon)'!G2681)</f>
        <v/>
      </c>
      <c r="C2686" s="96" t="str">
        <f>IF(ISBLANK('Zusatzblatt (Perigon)'!I2681),"",'Zusatzblatt (Perigon)'!I2681)</f>
        <v/>
      </c>
      <c r="D2686" s="97" t="str">
        <f>IF(ISBLANK('Zusatzblatt (Perigon)'!J2681),"",'Zusatzblatt (Perigon)'!J2681)</f>
        <v/>
      </c>
      <c r="E2686" s="64" t="str">
        <f>IF(ISBLANK('Zusatzblatt (Perigon)'!K2681),"",'Zusatzblatt (Perigon)'!K2681)</f>
        <v/>
      </c>
      <c r="F2686" s="65"/>
      <c r="G2686" s="64"/>
      <c r="H2686" s="69" t="str">
        <f>IF(ISBLANK('Zusatzblatt (Perigon)'!L2681),"",'Zusatzblatt (Perigon)'!L2681)</f>
        <v/>
      </c>
      <c r="I2686" s="69" t="str">
        <f>IF(ISBLANK('Zusatzblatt (Perigon)'!M2681),"",'Zusatzblatt (Perigon)'!M2681)</f>
        <v/>
      </c>
      <c r="J2686" s="98" t="str">
        <f>IF(ISBLANK('Zusatzblatt (Perigon)'!N2681),"",'Zusatzblatt (Perigon)'!N2681)</f>
        <v/>
      </c>
      <c r="K2686" s="99" t="str">
        <f>IF(ISBLANK('Zusatzblatt (Perigon)'!J2681),"",'Zusatzblatt (Perigon)'!T2681)</f>
        <v/>
      </c>
      <c r="L2686" s="95" t="str">
        <f>IF(ISBLANK('Zusatzblatt (Perigon)'!O2681),"",'Zusatzblatt (Perigon)'!O2681)</f>
        <v/>
      </c>
      <c r="M2686" s="95" t="str">
        <f>IF(ISBLANK('Zusatzblatt (Perigon)'!R2681),"",'Zusatzblatt (Perigon)'!R2681)</f>
        <v/>
      </c>
      <c r="N2686" s="95" t="str">
        <f>IF(ISBLANK('Zusatzblatt (Perigon)'!P2681),"",'Zusatzblatt (Perigon)'!P2681)</f>
        <v/>
      </c>
      <c r="O2686" s="38" t="str">
        <f>IF($L2686="","",VLOOKUP($R2686,Tarife!$A$2:$R$599,13,FALSE))</f>
        <v/>
      </c>
      <c r="P2686" s="38" t="str">
        <f t="shared" si="41"/>
        <v/>
      </c>
      <c r="R2686" s="100" t="str">
        <f>Zusammenzug!$C$25&amp;"-"&amp;Zusammenzug!$A$7&amp;"-"&amp;Leistungen!L2686</f>
        <v>2026-Nicht beauftragte Spitex-Organisation-</v>
      </c>
    </row>
    <row r="2687" spans="1:18" x14ac:dyDescent="0.2">
      <c r="A2687" s="95" t="str">
        <f>IF(ISBLANK('Zusatzblatt (Perigon)'!E2682),"",'Zusatzblatt (Perigon)'!E2682)</f>
        <v/>
      </c>
      <c r="B2687" s="95" t="str">
        <f>IF(ISBLANK('Zusatzblatt (Perigon)'!G2682),"",'Zusatzblatt (Perigon)'!G2682)</f>
        <v/>
      </c>
      <c r="C2687" s="96" t="str">
        <f>IF(ISBLANK('Zusatzblatt (Perigon)'!I2682),"",'Zusatzblatt (Perigon)'!I2682)</f>
        <v/>
      </c>
      <c r="D2687" s="97" t="str">
        <f>IF(ISBLANK('Zusatzblatt (Perigon)'!J2682),"",'Zusatzblatt (Perigon)'!J2682)</f>
        <v/>
      </c>
      <c r="E2687" s="64" t="str">
        <f>IF(ISBLANK('Zusatzblatt (Perigon)'!K2682),"",'Zusatzblatt (Perigon)'!K2682)</f>
        <v/>
      </c>
      <c r="F2687" s="65"/>
      <c r="G2687" s="64"/>
      <c r="H2687" s="69" t="str">
        <f>IF(ISBLANK('Zusatzblatt (Perigon)'!L2682),"",'Zusatzblatt (Perigon)'!L2682)</f>
        <v/>
      </c>
      <c r="I2687" s="69" t="str">
        <f>IF(ISBLANK('Zusatzblatt (Perigon)'!M2682),"",'Zusatzblatt (Perigon)'!M2682)</f>
        <v/>
      </c>
      <c r="J2687" s="98" t="str">
        <f>IF(ISBLANK('Zusatzblatt (Perigon)'!N2682),"",'Zusatzblatt (Perigon)'!N2682)</f>
        <v/>
      </c>
      <c r="K2687" s="99" t="str">
        <f>IF(ISBLANK('Zusatzblatt (Perigon)'!J2682),"",'Zusatzblatt (Perigon)'!T2682)</f>
        <v/>
      </c>
      <c r="L2687" s="95" t="str">
        <f>IF(ISBLANK('Zusatzblatt (Perigon)'!O2682),"",'Zusatzblatt (Perigon)'!O2682)</f>
        <v/>
      </c>
      <c r="M2687" s="95" t="str">
        <f>IF(ISBLANK('Zusatzblatt (Perigon)'!R2682),"",'Zusatzblatt (Perigon)'!R2682)</f>
        <v/>
      </c>
      <c r="N2687" s="95" t="str">
        <f>IF(ISBLANK('Zusatzblatt (Perigon)'!P2682),"",'Zusatzblatt (Perigon)'!P2682)</f>
        <v/>
      </c>
      <c r="O2687" s="38" t="str">
        <f>IF($L2687="","",VLOOKUP($R2687,Tarife!$A$2:$R$599,13,FALSE))</f>
        <v/>
      </c>
      <c r="P2687" s="38" t="str">
        <f t="shared" si="41"/>
        <v/>
      </c>
      <c r="R2687" s="100" t="str">
        <f>Zusammenzug!$C$25&amp;"-"&amp;Zusammenzug!$A$7&amp;"-"&amp;Leistungen!L2687</f>
        <v>2026-Nicht beauftragte Spitex-Organisation-</v>
      </c>
    </row>
    <row r="2688" spans="1:18" x14ac:dyDescent="0.2">
      <c r="A2688" s="95" t="str">
        <f>IF(ISBLANK('Zusatzblatt (Perigon)'!E2683),"",'Zusatzblatt (Perigon)'!E2683)</f>
        <v/>
      </c>
      <c r="B2688" s="95" t="str">
        <f>IF(ISBLANK('Zusatzblatt (Perigon)'!G2683),"",'Zusatzblatt (Perigon)'!G2683)</f>
        <v/>
      </c>
      <c r="C2688" s="96" t="str">
        <f>IF(ISBLANK('Zusatzblatt (Perigon)'!I2683),"",'Zusatzblatt (Perigon)'!I2683)</f>
        <v/>
      </c>
      <c r="D2688" s="97" t="str">
        <f>IF(ISBLANK('Zusatzblatt (Perigon)'!J2683),"",'Zusatzblatt (Perigon)'!J2683)</f>
        <v/>
      </c>
      <c r="E2688" s="64" t="str">
        <f>IF(ISBLANK('Zusatzblatt (Perigon)'!K2683),"",'Zusatzblatt (Perigon)'!K2683)</f>
        <v/>
      </c>
      <c r="F2688" s="65"/>
      <c r="G2688" s="64"/>
      <c r="H2688" s="69" t="str">
        <f>IF(ISBLANK('Zusatzblatt (Perigon)'!L2683),"",'Zusatzblatt (Perigon)'!L2683)</f>
        <v/>
      </c>
      <c r="I2688" s="69" t="str">
        <f>IF(ISBLANK('Zusatzblatt (Perigon)'!M2683),"",'Zusatzblatt (Perigon)'!M2683)</f>
        <v/>
      </c>
      <c r="J2688" s="98" t="str">
        <f>IF(ISBLANK('Zusatzblatt (Perigon)'!N2683),"",'Zusatzblatt (Perigon)'!N2683)</f>
        <v/>
      </c>
      <c r="K2688" s="99" t="str">
        <f>IF(ISBLANK('Zusatzblatt (Perigon)'!J2683),"",'Zusatzblatt (Perigon)'!T2683)</f>
        <v/>
      </c>
      <c r="L2688" s="95" t="str">
        <f>IF(ISBLANK('Zusatzblatt (Perigon)'!O2683),"",'Zusatzblatt (Perigon)'!O2683)</f>
        <v/>
      </c>
      <c r="M2688" s="95" t="str">
        <f>IF(ISBLANK('Zusatzblatt (Perigon)'!R2683),"",'Zusatzblatt (Perigon)'!R2683)</f>
        <v/>
      </c>
      <c r="N2688" s="95" t="str">
        <f>IF(ISBLANK('Zusatzblatt (Perigon)'!P2683),"",'Zusatzblatt (Perigon)'!P2683)</f>
        <v/>
      </c>
      <c r="O2688" s="38" t="str">
        <f>IF($L2688="","",VLOOKUP($R2688,Tarife!$A$2:$R$599,13,FALSE))</f>
        <v/>
      </c>
      <c r="P2688" s="38" t="str">
        <f t="shared" si="41"/>
        <v/>
      </c>
      <c r="R2688" s="100" t="str">
        <f>Zusammenzug!$C$25&amp;"-"&amp;Zusammenzug!$A$7&amp;"-"&amp;Leistungen!L2688</f>
        <v>2026-Nicht beauftragte Spitex-Organisation-</v>
      </c>
    </row>
    <row r="2689" spans="1:18" x14ac:dyDescent="0.2">
      <c r="A2689" s="95" t="str">
        <f>IF(ISBLANK('Zusatzblatt (Perigon)'!E2684),"",'Zusatzblatt (Perigon)'!E2684)</f>
        <v/>
      </c>
      <c r="B2689" s="95" t="str">
        <f>IF(ISBLANK('Zusatzblatt (Perigon)'!G2684),"",'Zusatzblatt (Perigon)'!G2684)</f>
        <v/>
      </c>
      <c r="C2689" s="96" t="str">
        <f>IF(ISBLANK('Zusatzblatt (Perigon)'!I2684),"",'Zusatzblatt (Perigon)'!I2684)</f>
        <v/>
      </c>
      <c r="D2689" s="97" t="str">
        <f>IF(ISBLANK('Zusatzblatt (Perigon)'!J2684),"",'Zusatzblatt (Perigon)'!J2684)</f>
        <v/>
      </c>
      <c r="E2689" s="64" t="str">
        <f>IF(ISBLANK('Zusatzblatt (Perigon)'!K2684),"",'Zusatzblatt (Perigon)'!K2684)</f>
        <v/>
      </c>
      <c r="F2689" s="65"/>
      <c r="G2689" s="64"/>
      <c r="H2689" s="69" t="str">
        <f>IF(ISBLANK('Zusatzblatt (Perigon)'!L2684),"",'Zusatzblatt (Perigon)'!L2684)</f>
        <v/>
      </c>
      <c r="I2689" s="69" t="str">
        <f>IF(ISBLANK('Zusatzblatt (Perigon)'!M2684),"",'Zusatzblatt (Perigon)'!M2684)</f>
        <v/>
      </c>
      <c r="J2689" s="98" t="str">
        <f>IF(ISBLANK('Zusatzblatt (Perigon)'!N2684),"",'Zusatzblatt (Perigon)'!N2684)</f>
        <v/>
      </c>
      <c r="K2689" s="99" t="str">
        <f>IF(ISBLANK('Zusatzblatt (Perigon)'!J2684),"",'Zusatzblatt (Perigon)'!T2684)</f>
        <v/>
      </c>
      <c r="L2689" s="95" t="str">
        <f>IF(ISBLANK('Zusatzblatt (Perigon)'!O2684),"",'Zusatzblatt (Perigon)'!O2684)</f>
        <v/>
      </c>
      <c r="M2689" s="95" t="str">
        <f>IF(ISBLANK('Zusatzblatt (Perigon)'!R2684),"",'Zusatzblatt (Perigon)'!R2684)</f>
        <v/>
      </c>
      <c r="N2689" s="95" t="str">
        <f>IF(ISBLANK('Zusatzblatt (Perigon)'!P2684),"",'Zusatzblatt (Perigon)'!P2684)</f>
        <v/>
      </c>
      <c r="O2689" s="38" t="str">
        <f>IF($L2689="","",VLOOKUP($R2689,Tarife!$A$2:$R$599,13,FALSE))</f>
        <v/>
      </c>
      <c r="P2689" s="38" t="str">
        <f t="shared" si="41"/>
        <v/>
      </c>
      <c r="R2689" s="100" t="str">
        <f>Zusammenzug!$C$25&amp;"-"&amp;Zusammenzug!$A$7&amp;"-"&amp;Leistungen!L2689</f>
        <v>2026-Nicht beauftragte Spitex-Organisation-</v>
      </c>
    </row>
    <row r="2690" spans="1:18" x14ac:dyDescent="0.2">
      <c r="A2690" s="95" t="str">
        <f>IF(ISBLANK('Zusatzblatt (Perigon)'!E2685),"",'Zusatzblatt (Perigon)'!E2685)</f>
        <v/>
      </c>
      <c r="B2690" s="95" t="str">
        <f>IF(ISBLANK('Zusatzblatt (Perigon)'!G2685),"",'Zusatzblatt (Perigon)'!G2685)</f>
        <v/>
      </c>
      <c r="C2690" s="96" t="str">
        <f>IF(ISBLANK('Zusatzblatt (Perigon)'!I2685),"",'Zusatzblatt (Perigon)'!I2685)</f>
        <v/>
      </c>
      <c r="D2690" s="97" t="str">
        <f>IF(ISBLANK('Zusatzblatt (Perigon)'!J2685),"",'Zusatzblatt (Perigon)'!J2685)</f>
        <v/>
      </c>
      <c r="E2690" s="64" t="str">
        <f>IF(ISBLANK('Zusatzblatt (Perigon)'!K2685),"",'Zusatzblatt (Perigon)'!K2685)</f>
        <v/>
      </c>
      <c r="F2690" s="65"/>
      <c r="G2690" s="64"/>
      <c r="H2690" s="69" t="str">
        <f>IF(ISBLANK('Zusatzblatt (Perigon)'!L2685),"",'Zusatzblatt (Perigon)'!L2685)</f>
        <v/>
      </c>
      <c r="I2690" s="69" t="str">
        <f>IF(ISBLANK('Zusatzblatt (Perigon)'!M2685),"",'Zusatzblatt (Perigon)'!M2685)</f>
        <v/>
      </c>
      <c r="J2690" s="98" t="str">
        <f>IF(ISBLANK('Zusatzblatt (Perigon)'!N2685),"",'Zusatzblatt (Perigon)'!N2685)</f>
        <v/>
      </c>
      <c r="K2690" s="99" t="str">
        <f>IF(ISBLANK('Zusatzblatt (Perigon)'!J2685),"",'Zusatzblatt (Perigon)'!T2685)</f>
        <v/>
      </c>
      <c r="L2690" s="95" t="str">
        <f>IF(ISBLANK('Zusatzblatt (Perigon)'!O2685),"",'Zusatzblatt (Perigon)'!O2685)</f>
        <v/>
      </c>
      <c r="M2690" s="95" t="str">
        <f>IF(ISBLANK('Zusatzblatt (Perigon)'!R2685),"",'Zusatzblatt (Perigon)'!R2685)</f>
        <v/>
      </c>
      <c r="N2690" s="95" t="str">
        <f>IF(ISBLANK('Zusatzblatt (Perigon)'!P2685),"",'Zusatzblatt (Perigon)'!P2685)</f>
        <v/>
      </c>
      <c r="O2690" s="38" t="str">
        <f>IF($L2690="","",VLOOKUP($R2690,Tarife!$A$2:$R$599,13,FALSE))</f>
        <v/>
      </c>
      <c r="P2690" s="38" t="str">
        <f t="shared" si="41"/>
        <v/>
      </c>
      <c r="R2690" s="100" t="str">
        <f>Zusammenzug!$C$25&amp;"-"&amp;Zusammenzug!$A$7&amp;"-"&amp;Leistungen!L2690</f>
        <v>2026-Nicht beauftragte Spitex-Organisation-</v>
      </c>
    </row>
    <row r="2691" spans="1:18" x14ac:dyDescent="0.2">
      <c r="A2691" s="95" t="str">
        <f>IF(ISBLANK('Zusatzblatt (Perigon)'!E2686),"",'Zusatzblatt (Perigon)'!E2686)</f>
        <v/>
      </c>
      <c r="B2691" s="95" t="str">
        <f>IF(ISBLANK('Zusatzblatt (Perigon)'!G2686),"",'Zusatzblatt (Perigon)'!G2686)</f>
        <v/>
      </c>
      <c r="C2691" s="96" t="str">
        <f>IF(ISBLANK('Zusatzblatt (Perigon)'!I2686),"",'Zusatzblatt (Perigon)'!I2686)</f>
        <v/>
      </c>
      <c r="D2691" s="97" t="str">
        <f>IF(ISBLANK('Zusatzblatt (Perigon)'!J2686),"",'Zusatzblatt (Perigon)'!J2686)</f>
        <v/>
      </c>
      <c r="E2691" s="64" t="str">
        <f>IF(ISBLANK('Zusatzblatt (Perigon)'!K2686),"",'Zusatzblatt (Perigon)'!K2686)</f>
        <v/>
      </c>
      <c r="F2691" s="65"/>
      <c r="G2691" s="64"/>
      <c r="H2691" s="69" t="str">
        <f>IF(ISBLANK('Zusatzblatt (Perigon)'!L2686),"",'Zusatzblatt (Perigon)'!L2686)</f>
        <v/>
      </c>
      <c r="I2691" s="69" t="str">
        <f>IF(ISBLANK('Zusatzblatt (Perigon)'!M2686),"",'Zusatzblatt (Perigon)'!M2686)</f>
        <v/>
      </c>
      <c r="J2691" s="98" t="str">
        <f>IF(ISBLANK('Zusatzblatt (Perigon)'!N2686),"",'Zusatzblatt (Perigon)'!N2686)</f>
        <v/>
      </c>
      <c r="K2691" s="99" t="str">
        <f>IF(ISBLANK('Zusatzblatt (Perigon)'!J2686),"",'Zusatzblatt (Perigon)'!T2686)</f>
        <v/>
      </c>
      <c r="L2691" s="95" t="str">
        <f>IF(ISBLANK('Zusatzblatt (Perigon)'!O2686),"",'Zusatzblatt (Perigon)'!O2686)</f>
        <v/>
      </c>
      <c r="M2691" s="95" t="str">
        <f>IF(ISBLANK('Zusatzblatt (Perigon)'!R2686),"",'Zusatzblatt (Perigon)'!R2686)</f>
        <v/>
      </c>
      <c r="N2691" s="95" t="str">
        <f>IF(ISBLANK('Zusatzblatt (Perigon)'!P2686),"",'Zusatzblatt (Perigon)'!P2686)</f>
        <v/>
      </c>
      <c r="O2691" s="38" t="str">
        <f>IF($L2691="","",VLOOKUP($R2691,Tarife!$A$2:$R$599,13,FALSE))</f>
        <v/>
      </c>
      <c r="P2691" s="38" t="str">
        <f t="shared" si="41"/>
        <v/>
      </c>
      <c r="R2691" s="100" t="str">
        <f>Zusammenzug!$C$25&amp;"-"&amp;Zusammenzug!$A$7&amp;"-"&amp;Leistungen!L2691</f>
        <v>2026-Nicht beauftragte Spitex-Organisation-</v>
      </c>
    </row>
    <row r="2692" spans="1:18" x14ac:dyDescent="0.2">
      <c r="A2692" s="95" t="str">
        <f>IF(ISBLANK('Zusatzblatt (Perigon)'!E2687),"",'Zusatzblatt (Perigon)'!E2687)</f>
        <v/>
      </c>
      <c r="B2692" s="95" t="str">
        <f>IF(ISBLANK('Zusatzblatt (Perigon)'!G2687),"",'Zusatzblatt (Perigon)'!G2687)</f>
        <v/>
      </c>
      <c r="C2692" s="96" t="str">
        <f>IF(ISBLANK('Zusatzblatt (Perigon)'!I2687),"",'Zusatzblatt (Perigon)'!I2687)</f>
        <v/>
      </c>
      <c r="D2692" s="97" t="str">
        <f>IF(ISBLANK('Zusatzblatt (Perigon)'!J2687),"",'Zusatzblatt (Perigon)'!J2687)</f>
        <v/>
      </c>
      <c r="E2692" s="64" t="str">
        <f>IF(ISBLANK('Zusatzblatt (Perigon)'!K2687),"",'Zusatzblatt (Perigon)'!K2687)</f>
        <v/>
      </c>
      <c r="F2692" s="65"/>
      <c r="G2692" s="64"/>
      <c r="H2692" s="69" t="str">
        <f>IF(ISBLANK('Zusatzblatt (Perigon)'!L2687),"",'Zusatzblatt (Perigon)'!L2687)</f>
        <v/>
      </c>
      <c r="I2692" s="69" t="str">
        <f>IF(ISBLANK('Zusatzblatt (Perigon)'!M2687),"",'Zusatzblatt (Perigon)'!M2687)</f>
        <v/>
      </c>
      <c r="J2692" s="98" t="str">
        <f>IF(ISBLANK('Zusatzblatt (Perigon)'!N2687),"",'Zusatzblatt (Perigon)'!N2687)</f>
        <v/>
      </c>
      <c r="K2692" s="99" t="str">
        <f>IF(ISBLANK('Zusatzblatt (Perigon)'!J2687),"",'Zusatzblatt (Perigon)'!T2687)</f>
        <v/>
      </c>
      <c r="L2692" s="95" t="str">
        <f>IF(ISBLANK('Zusatzblatt (Perigon)'!O2687),"",'Zusatzblatt (Perigon)'!O2687)</f>
        <v/>
      </c>
      <c r="M2692" s="95" t="str">
        <f>IF(ISBLANK('Zusatzblatt (Perigon)'!R2687),"",'Zusatzblatt (Perigon)'!R2687)</f>
        <v/>
      </c>
      <c r="N2692" s="95" t="str">
        <f>IF(ISBLANK('Zusatzblatt (Perigon)'!P2687),"",'Zusatzblatt (Perigon)'!P2687)</f>
        <v/>
      </c>
      <c r="O2692" s="38" t="str">
        <f>IF($L2692="","",VLOOKUP($R2692,Tarife!$A$2:$R$599,13,FALSE))</f>
        <v/>
      </c>
      <c r="P2692" s="38" t="str">
        <f t="shared" si="41"/>
        <v/>
      </c>
      <c r="R2692" s="100" t="str">
        <f>Zusammenzug!$C$25&amp;"-"&amp;Zusammenzug!$A$7&amp;"-"&amp;Leistungen!L2692</f>
        <v>2026-Nicht beauftragte Spitex-Organisation-</v>
      </c>
    </row>
    <row r="2693" spans="1:18" x14ac:dyDescent="0.2">
      <c r="A2693" s="95" t="str">
        <f>IF(ISBLANK('Zusatzblatt (Perigon)'!E2688),"",'Zusatzblatt (Perigon)'!E2688)</f>
        <v/>
      </c>
      <c r="B2693" s="95" t="str">
        <f>IF(ISBLANK('Zusatzblatt (Perigon)'!G2688),"",'Zusatzblatt (Perigon)'!G2688)</f>
        <v/>
      </c>
      <c r="C2693" s="96" t="str">
        <f>IF(ISBLANK('Zusatzblatt (Perigon)'!I2688),"",'Zusatzblatt (Perigon)'!I2688)</f>
        <v/>
      </c>
      <c r="D2693" s="97" t="str">
        <f>IF(ISBLANK('Zusatzblatt (Perigon)'!J2688),"",'Zusatzblatt (Perigon)'!J2688)</f>
        <v/>
      </c>
      <c r="E2693" s="64" t="str">
        <f>IF(ISBLANK('Zusatzblatt (Perigon)'!K2688),"",'Zusatzblatt (Perigon)'!K2688)</f>
        <v/>
      </c>
      <c r="F2693" s="65"/>
      <c r="G2693" s="64"/>
      <c r="H2693" s="69" t="str">
        <f>IF(ISBLANK('Zusatzblatt (Perigon)'!L2688),"",'Zusatzblatt (Perigon)'!L2688)</f>
        <v/>
      </c>
      <c r="I2693" s="69" t="str">
        <f>IF(ISBLANK('Zusatzblatt (Perigon)'!M2688),"",'Zusatzblatt (Perigon)'!M2688)</f>
        <v/>
      </c>
      <c r="J2693" s="98" t="str">
        <f>IF(ISBLANK('Zusatzblatt (Perigon)'!N2688),"",'Zusatzblatt (Perigon)'!N2688)</f>
        <v/>
      </c>
      <c r="K2693" s="99" t="str">
        <f>IF(ISBLANK('Zusatzblatt (Perigon)'!J2688),"",'Zusatzblatt (Perigon)'!T2688)</f>
        <v/>
      </c>
      <c r="L2693" s="95" t="str">
        <f>IF(ISBLANK('Zusatzblatt (Perigon)'!O2688),"",'Zusatzblatt (Perigon)'!O2688)</f>
        <v/>
      </c>
      <c r="M2693" s="95" t="str">
        <f>IF(ISBLANK('Zusatzblatt (Perigon)'!R2688),"",'Zusatzblatt (Perigon)'!R2688)</f>
        <v/>
      </c>
      <c r="N2693" s="95" t="str">
        <f>IF(ISBLANK('Zusatzblatt (Perigon)'!P2688),"",'Zusatzblatt (Perigon)'!P2688)</f>
        <v/>
      </c>
      <c r="O2693" s="38" t="str">
        <f>IF($L2693="","",VLOOKUP($R2693,Tarife!$A$2:$R$599,13,FALSE))</f>
        <v/>
      </c>
      <c r="P2693" s="38" t="str">
        <f t="shared" si="41"/>
        <v/>
      </c>
      <c r="R2693" s="100" t="str">
        <f>Zusammenzug!$C$25&amp;"-"&amp;Zusammenzug!$A$7&amp;"-"&amp;Leistungen!L2693</f>
        <v>2026-Nicht beauftragte Spitex-Organisation-</v>
      </c>
    </row>
    <row r="2694" spans="1:18" x14ac:dyDescent="0.2">
      <c r="A2694" s="95" t="str">
        <f>IF(ISBLANK('Zusatzblatt (Perigon)'!E2689),"",'Zusatzblatt (Perigon)'!E2689)</f>
        <v/>
      </c>
      <c r="B2694" s="95" t="str">
        <f>IF(ISBLANK('Zusatzblatt (Perigon)'!G2689),"",'Zusatzblatt (Perigon)'!G2689)</f>
        <v/>
      </c>
      <c r="C2694" s="96" t="str">
        <f>IF(ISBLANK('Zusatzblatt (Perigon)'!I2689),"",'Zusatzblatt (Perigon)'!I2689)</f>
        <v/>
      </c>
      <c r="D2694" s="97" t="str">
        <f>IF(ISBLANK('Zusatzblatt (Perigon)'!J2689),"",'Zusatzblatt (Perigon)'!J2689)</f>
        <v/>
      </c>
      <c r="E2694" s="64" t="str">
        <f>IF(ISBLANK('Zusatzblatt (Perigon)'!K2689),"",'Zusatzblatt (Perigon)'!K2689)</f>
        <v/>
      </c>
      <c r="F2694" s="65"/>
      <c r="G2694" s="64"/>
      <c r="H2694" s="69" t="str">
        <f>IF(ISBLANK('Zusatzblatt (Perigon)'!L2689),"",'Zusatzblatt (Perigon)'!L2689)</f>
        <v/>
      </c>
      <c r="I2694" s="69" t="str">
        <f>IF(ISBLANK('Zusatzblatt (Perigon)'!M2689),"",'Zusatzblatt (Perigon)'!M2689)</f>
        <v/>
      </c>
      <c r="J2694" s="98" t="str">
        <f>IF(ISBLANK('Zusatzblatt (Perigon)'!N2689),"",'Zusatzblatt (Perigon)'!N2689)</f>
        <v/>
      </c>
      <c r="K2694" s="99" t="str">
        <f>IF(ISBLANK('Zusatzblatt (Perigon)'!J2689),"",'Zusatzblatt (Perigon)'!T2689)</f>
        <v/>
      </c>
      <c r="L2694" s="95" t="str">
        <f>IF(ISBLANK('Zusatzblatt (Perigon)'!O2689),"",'Zusatzblatt (Perigon)'!O2689)</f>
        <v/>
      </c>
      <c r="M2694" s="95" t="str">
        <f>IF(ISBLANK('Zusatzblatt (Perigon)'!R2689),"",'Zusatzblatt (Perigon)'!R2689)</f>
        <v/>
      </c>
      <c r="N2694" s="95" t="str">
        <f>IF(ISBLANK('Zusatzblatt (Perigon)'!P2689),"",'Zusatzblatt (Perigon)'!P2689)</f>
        <v/>
      </c>
      <c r="O2694" s="38" t="str">
        <f>IF($L2694="","",VLOOKUP($R2694,Tarife!$A$2:$R$599,13,FALSE))</f>
        <v/>
      </c>
      <c r="P2694" s="38" t="str">
        <f t="shared" si="41"/>
        <v/>
      </c>
      <c r="R2694" s="100" t="str">
        <f>Zusammenzug!$C$25&amp;"-"&amp;Zusammenzug!$A$7&amp;"-"&amp;Leistungen!L2694</f>
        <v>2026-Nicht beauftragte Spitex-Organisation-</v>
      </c>
    </row>
    <row r="2695" spans="1:18" x14ac:dyDescent="0.2">
      <c r="A2695" s="95" t="str">
        <f>IF(ISBLANK('Zusatzblatt (Perigon)'!E2690),"",'Zusatzblatt (Perigon)'!E2690)</f>
        <v/>
      </c>
      <c r="B2695" s="95" t="str">
        <f>IF(ISBLANK('Zusatzblatt (Perigon)'!G2690),"",'Zusatzblatt (Perigon)'!G2690)</f>
        <v/>
      </c>
      <c r="C2695" s="96" t="str">
        <f>IF(ISBLANK('Zusatzblatt (Perigon)'!I2690),"",'Zusatzblatt (Perigon)'!I2690)</f>
        <v/>
      </c>
      <c r="D2695" s="97" t="str">
        <f>IF(ISBLANK('Zusatzblatt (Perigon)'!J2690),"",'Zusatzblatt (Perigon)'!J2690)</f>
        <v/>
      </c>
      <c r="E2695" s="64" t="str">
        <f>IF(ISBLANK('Zusatzblatt (Perigon)'!K2690),"",'Zusatzblatt (Perigon)'!K2690)</f>
        <v/>
      </c>
      <c r="F2695" s="65"/>
      <c r="G2695" s="64"/>
      <c r="H2695" s="69" t="str">
        <f>IF(ISBLANK('Zusatzblatt (Perigon)'!L2690),"",'Zusatzblatt (Perigon)'!L2690)</f>
        <v/>
      </c>
      <c r="I2695" s="69" t="str">
        <f>IF(ISBLANK('Zusatzblatt (Perigon)'!M2690),"",'Zusatzblatt (Perigon)'!M2690)</f>
        <v/>
      </c>
      <c r="J2695" s="98" t="str">
        <f>IF(ISBLANK('Zusatzblatt (Perigon)'!N2690),"",'Zusatzblatt (Perigon)'!N2690)</f>
        <v/>
      </c>
      <c r="K2695" s="99" t="str">
        <f>IF(ISBLANK('Zusatzblatt (Perigon)'!J2690),"",'Zusatzblatt (Perigon)'!T2690)</f>
        <v/>
      </c>
      <c r="L2695" s="95" t="str">
        <f>IF(ISBLANK('Zusatzblatt (Perigon)'!O2690),"",'Zusatzblatt (Perigon)'!O2690)</f>
        <v/>
      </c>
      <c r="M2695" s="95" t="str">
        <f>IF(ISBLANK('Zusatzblatt (Perigon)'!R2690),"",'Zusatzblatt (Perigon)'!R2690)</f>
        <v/>
      </c>
      <c r="N2695" s="95" t="str">
        <f>IF(ISBLANK('Zusatzblatt (Perigon)'!P2690),"",'Zusatzblatt (Perigon)'!P2690)</f>
        <v/>
      </c>
      <c r="O2695" s="38" t="str">
        <f>IF($L2695="","",VLOOKUP($R2695,Tarife!$A$2:$R$599,13,FALSE))</f>
        <v/>
      </c>
      <c r="P2695" s="38" t="str">
        <f t="shared" si="41"/>
        <v/>
      </c>
      <c r="R2695" s="100" t="str">
        <f>Zusammenzug!$C$25&amp;"-"&amp;Zusammenzug!$A$7&amp;"-"&amp;Leistungen!L2695</f>
        <v>2026-Nicht beauftragte Spitex-Organisation-</v>
      </c>
    </row>
    <row r="2696" spans="1:18" x14ac:dyDescent="0.2">
      <c r="A2696" s="95" t="str">
        <f>IF(ISBLANK('Zusatzblatt (Perigon)'!E2691),"",'Zusatzblatt (Perigon)'!E2691)</f>
        <v/>
      </c>
      <c r="B2696" s="95" t="str">
        <f>IF(ISBLANK('Zusatzblatt (Perigon)'!G2691),"",'Zusatzblatt (Perigon)'!G2691)</f>
        <v/>
      </c>
      <c r="C2696" s="96" t="str">
        <f>IF(ISBLANK('Zusatzblatt (Perigon)'!I2691),"",'Zusatzblatt (Perigon)'!I2691)</f>
        <v/>
      </c>
      <c r="D2696" s="97" t="str">
        <f>IF(ISBLANK('Zusatzblatt (Perigon)'!J2691),"",'Zusatzblatt (Perigon)'!J2691)</f>
        <v/>
      </c>
      <c r="E2696" s="64" t="str">
        <f>IF(ISBLANK('Zusatzblatt (Perigon)'!K2691),"",'Zusatzblatt (Perigon)'!K2691)</f>
        <v/>
      </c>
      <c r="F2696" s="65"/>
      <c r="G2696" s="64"/>
      <c r="H2696" s="69" t="str">
        <f>IF(ISBLANK('Zusatzblatt (Perigon)'!L2691),"",'Zusatzblatt (Perigon)'!L2691)</f>
        <v/>
      </c>
      <c r="I2696" s="69" t="str">
        <f>IF(ISBLANK('Zusatzblatt (Perigon)'!M2691),"",'Zusatzblatt (Perigon)'!M2691)</f>
        <v/>
      </c>
      <c r="J2696" s="98" t="str">
        <f>IF(ISBLANK('Zusatzblatt (Perigon)'!N2691),"",'Zusatzblatt (Perigon)'!N2691)</f>
        <v/>
      </c>
      <c r="K2696" s="99" t="str">
        <f>IF(ISBLANK('Zusatzblatt (Perigon)'!J2691),"",'Zusatzblatt (Perigon)'!T2691)</f>
        <v/>
      </c>
      <c r="L2696" s="95" t="str">
        <f>IF(ISBLANK('Zusatzblatt (Perigon)'!O2691),"",'Zusatzblatt (Perigon)'!O2691)</f>
        <v/>
      </c>
      <c r="M2696" s="95" t="str">
        <f>IF(ISBLANK('Zusatzblatt (Perigon)'!R2691),"",'Zusatzblatt (Perigon)'!R2691)</f>
        <v/>
      </c>
      <c r="N2696" s="95" t="str">
        <f>IF(ISBLANK('Zusatzblatt (Perigon)'!P2691),"",'Zusatzblatt (Perigon)'!P2691)</f>
        <v/>
      </c>
      <c r="O2696" s="38" t="str">
        <f>IF($L2696="","",VLOOKUP($R2696,Tarife!$A$2:$R$599,13,FALSE))</f>
        <v/>
      </c>
      <c r="P2696" s="38" t="str">
        <f t="shared" ref="P2696:P2759" si="42">IF(L2696="","",IF(AND($L2696="Pabe",N2696&lt;O2696),M2696*O2696,IF(N2696&lt;O2696,M2696*N2696,M2696*O2696)))</f>
        <v/>
      </c>
      <c r="R2696" s="100" t="str">
        <f>Zusammenzug!$C$25&amp;"-"&amp;Zusammenzug!$A$7&amp;"-"&amp;Leistungen!L2696</f>
        <v>2026-Nicht beauftragte Spitex-Organisation-</v>
      </c>
    </row>
    <row r="2697" spans="1:18" x14ac:dyDescent="0.2">
      <c r="A2697" s="95" t="str">
        <f>IF(ISBLANK('Zusatzblatt (Perigon)'!E2692),"",'Zusatzblatt (Perigon)'!E2692)</f>
        <v/>
      </c>
      <c r="B2697" s="95" t="str">
        <f>IF(ISBLANK('Zusatzblatt (Perigon)'!G2692),"",'Zusatzblatt (Perigon)'!G2692)</f>
        <v/>
      </c>
      <c r="C2697" s="96" t="str">
        <f>IF(ISBLANK('Zusatzblatt (Perigon)'!I2692),"",'Zusatzblatt (Perigon)'!I2692)</f>
        <v/>
      </c>
      <c r="D2697" s="97" t="str">
        <f>IF(ISBLANK('Zusatzblatt (Perigon)'!J2692),"",'Zusatzblatt (Perigon)'!J2692)</f>
        <v/>
      </c>
      <c r="E2697" s="64" t="str">
        <f>IF(ISBLANK('Zusatzblatt (Perigon)'!K2692),"",'Zusatzblatt (Perigon)'!K2692)</f>
        <v/>
      </c>
      <c r="F2697" s="65"/>
      <c r="G2697" s="64"/>
      <c r="H2697" s="69" t="str">
        <f>IF(ISBLANK('Zusatzblatt (Perigon)'!L2692),"",'Zusatzblatt (Perigon)'!L2692)</f>
        <v/>
      </c>
      <c r="I2697" s="69" t="str">
        <f>IF(ISBLANK('Zusatzblatt (Perigon)'!M2692),"",'Zusatzblatt (Perigon)'!M2692)</f>
        <v/>
      </c>
      <c r="J2697" s="98" t="str">
        <f>IF(ISBLANK('Zusatzblatt (Perigon)'!N2692),"",'Zusatzblatt (Perigon)'!N2692)</f>
        <v/>
      </c>
      <c r="K2697" s="99" t="str">
        <f>IF(ISBLANK('Zusatzblatt (Perigon)'!J2692),"",'Zusatzblatt (Perigon)'!T2692)</f>
        <v/>
      </c>
      <c r="L2697" s="95" t="str">
        <f>IF(ISBLANK('Zusatzblatt (Perigon)'!O2692),"",'Zusatzblatt (Perigon)'!O2692)</f>
        <v/>
      </c>
      <c r="M2697" s="95" t="str">
        <f>IF(ISBLANK('Zusatzblatt (Perigon)'!R2692),"",'Zusatzblatt (Perigon)'!R2692)</f>
        <v/>
      </c>
      <c r="N2697" s="95" t="str">
        <f>IF(ISBLANK('Zusatzblatt (Perigon)'!P2692),"",'Zusatzblatt (Perigon)'!P2692)</f>
        <v/>
      </c>
      <c r="O2697" s="38" t="str">
        <f>IF($L2697="","",VLOOKUP($R2697,Tarife!$A$2:$R$599,13,FALSE))</f>
        <v/>
      </c>
      <c r="P2697" s="38" t="str">
        <f t="shared" si="42"/>
        <v/>
      </c>
      <c r="R2697" s="100" t="str">
        <f>Zusammenzug!$C$25&amp;"-"&amp;Zusammenzug!$A$7&amp;"-"&amp;Leistungen!L2697</f>
        <v>2026-Nicht beauftragte Spitex-Organisation-</v>
      </c>
    </row>
    <row r="2698" spans="1:18" x14ac:dyDescent="0.2">
      <c r="A2698" s="95" t="str">
        <f>IF(ISBLANK('Zusatzblatt (Perigon)'!E2693),"",'Zusatzblatt (Perigon)'!E2693)</f>
        <v/>
      </c>
      <c r="B2698" s="95" t="str">
        <f>IF(ISBLANK('Zusatzblatt (Perigon)'!G2693),"",'Zusatzblatt (Perigon)'!G2693)</f>
        <v/>
      </c>
      <c r="C2698" s="96" t="str">
        <f>IF(ISBLANK('Zusatzblatt (Perigon)'!I2693),"",'Zusatzblatt (Perigon)'!I2693)</f>
        <v/>
      </c>
      <c r="D2698" s="97" t="str">
        <f>IF(ISBLANK('Zusatzblatt (Perigon)'!J2693),"",'Zusatzblatt (Perigon)'!J2693)</f>
        <v/>
      </c>
      <c r="E2698" s="64" t="str">
        <f>IF(ISBLANK('Zusatzblatt (Perigon)'!K2693),"",'Zusatzblatt (Perigon)'!K2693)</f>
        <v/>
      </c>
      <c r="F2698" s="65"/>
      <c r="G2698" s="64"/>
      <c r="H2698" s="69" t="str">
        <f>IF(ISBLANK('Zusatzblatt (Perigon)'!L2693),"",'Zusatzblatt (Perigon)'!L2693)</f>
        <v/>
      </c>
      <c r="I2698" s="69" t="str">
        <f>IF(ISBLANK('Zusatzblatt (Perigon)'!M2693),"",'Zusatzblatt (Perigon)'!M2693)</f>
        <v/>
      </c>
      <c r="J2698" s="98" t="str">
        <f>IF(ISBLANK('Zusatzblatt (Perigon)'!N2693),"",'Zusatzblatt (Perigon)'!N2693)</f>
        <v/>
      </c>
      <c r="K2698" s="99" t="str">
        <f>IF(ISBLANK('Zusatzblatt (Perigon)'!J2693),"",'Zusatzblatt (Perigon)'!T2693)</f>
        <v/>
      </c>
      <c r="L2698" s="95" t="str">
        <f>IF(ISBLANK('Zusatzblatt (Perigon)'!O2693),"",'Zusatzblatt (Perigon)'!O2693)</f>
        <v/>
      </c>
      <c r="M2698" s="95" t="str">
        <f>IF(ISBLANK('Zusatzblatt (Perigon)'!R2693),"",'Zusatzblatt (Perigon)'!R2693)</f>
        <v/>
      </c>
      <c r="N2698" s="95" t="str">
        <f>IF(ISBLANK('Zusatzblatt (Perigon)'!P2693),"",'Zusatzblatt (Perigon)'!P2693)</f>
        <v/>
      </c>
      <c r="O2698" s="38" t="str">
        <f>IF($L2698="","",VLOOKUP($R2698,Tarife!$A$2:$R$599,13,FALSE))</f>
        <v/>
      </c>
      <c r="P2698" s="38" t="str">
        <f t="shared" si="42"/>
        <v/>
      </c>
      <c r="R2698" s="100" t="str">
        <f>Zusammenzug!$C$25&amp;"-"&amp;Zusammenzug!$A$7&amp;"-"&amp;Leistungen!L2698</f>
        <v>2026-Nicht beauftragte Spitex-Organisation-</v>
      </c>
    </row>
    <row r="2699" spans="1:18" x14ac:dyDescent="0.2">
      <c r="A2699" s="95" t="str">
        <f>IF(ISBLANK('Zusatzblatt (Perigon)'!E2694),"",'Zusatzblatt (Perigon)'!E2694)</f>
        <v/>
      </c>
      <c r="B2699" s="95" t="str">
        <f>IF(ISBLANK('Zusatzblatt (Perigon)'!G2694),"",'Zusatzblatt (Perigon)'!G2694)</f>
        <v/>
      </c>
      <c r="C2699" s="96" t="str">
        <f>IF(ISBLANK('Zusatzblatt (Perigon)'!I2694),"",'Zusatzblatt (Perigon)'!I2694)</f>
        <v/>
      </c>
      <c r="D2699" s="97" t="str">
        <f>IF(ISBLANK('Zusatzblatt (Perigon)'!J2694),"",'Zusatzblatt (Perigon)'!J2694)</f>
        <v/>
      </c>
      <c r="E2699" s="64" t="str">
        <f>IF(ISBLANK('Zusatzblatt (Perigon)'!K2694),"",'Zusatzblatt (Perigon)'!K2694)</f>
        <v/>
      </c>
      <c r="F2699" s="65"/>
      <c r="G2699" s="64"/>
      <c r="H2699" s="69" t="str">
        <f>IF(ISBLANK('Zusatzblatt (Perigon)'!L2694),"",'Zusatzblatt (Perigon)'!L2694)</f>
        <v/>
      </c>
      <c r="I2699" s="69" t="str">
        <f>IF(ISBLANK('Zusatzblatt (Perigon)'!M2694),"",'Zusatzblatt (Perigon)'!M2694)</f>
        <v/>
      </c>
      <c r="J2699" s="98" t="str">
        <f>IF(ISBLANK('Zusatzblatt (Perigon)'!N2694),"",'Zusatzblatt (Perigon)'!N2694)</f>
        <v/>
      </c>
      <c r="K2699" s="99" t="str">
        <f>IF(ISBLANK('Zusatzblatt (Perigon)'!J2694),"",'Zusatzblatt (Perigon)'!T2694)</f>
        <v/>
      </c>
      <c r="L2699" s="95" t="str">
        <f>IF(ISBLANK('Zusatzblatt (Perigon)'!O2694),"",'Zusatzblatt (Perigon)'!O2694)</f>
        <v/>
      </c>
      <c r="M2699" s="95" t="str">
        <f>IF(ISBLANK('Zusatzblatt (Perigon)'!R2694),"",'Zusatzblatt (Perigon)'!R2694)</f>
        <v/>
      </c>
      <c r="N2699" s="95" t="str">
        <f>IF(ISBLANK('Zusatzblatt (Perigon)'!P2694),"",'Zusatzblatt (Perigon)'!P2694)</f>
        <v/>
      </c>
      <c r="O2699" s="38" t="str">
        <f>IF($L2699="","",VLOOKUP($R2699,Tarife!$A$2:$R$599,13,FALSE))</f>
        <v/>
      </c>
      <c r="P2699" s="38" t="str">
        <f t="shared" si="42"/>
        <v/>
      </c>
      <c r="R2699" s="100" t="str">
        <f>Zusammenzug!$C$25&amp;"-"&amp;Zusammenzug!$A$7&amp;"-"&amp;Leistungen!L2699</f>
        <v>2026-Nicht beauftragte Spitex-Organisation-</v>
      </c>
    </row>
    <row r="2700" spans="1:18" x14ac:dyDescent="0.2">
      <c r="A2700" s="95" t="str">
        <f>IF(ISBLANK('Zusatzblatt (Perigon)'!E2695),"",'Zusatzblatt (Perigon)'!E2695)</f>
        <v/>
      </c>
      <c r="B2700" s="95" t="str">
        <f>IF(ISBLANK('Zusatzblatt (Perigon)'!G2695),"",'Zusatzblatt (Perigon)'!G2695)</f>
        <v/>
      </c>
      <c r="C2700" s="96" t="str">
        <f>IF(ISBLANK('Zusatzblatt (Perigon)'!I2695),"",'Zusatzblatt (Perigon)'!I2695)</f>
        <v/>
      </c>
      <c r="D2700" s="97" t="str">
        <f>IF(ISBLANK('Zusatzblatt (Perigon)'!J2695),"",'Zusatzblatt (Perigon)'!J2695)</f>
        <v/>
      </c>
      <c r="E2700" s="64" t="str">
        <f>IF(ISBLANK('Zusatzblatt (Perigon)'!K2695),"",'Zusatzblatt (Perigon)'!K2695)</f>
        <v/>
      </c>
      <c r="F2700" s="65"/>
      <c r="G2700" s="64"/>
      <c r="H2700" s="69" t="str">
        <f>IF(ISBLANK('Zusatzblatt (Perigon)'!L2695),"",'Zusatzblatt (Perigon)'!L2695)</f>
        <v/>
      </c>
      <c r="I2700" s="69" t="str">
        <f>IF(ISBLANK('Zusatzblatt (Perigon)'!M2695),"",'Zusatzblatt (Perigon)'!M2695)</f>
        <v/>
      </c>
      <c r="J2700" s="98" t="str">
        <f>IF(ISBLANK('Zusatzblatt (Perigon)'!N2695),"",'Zusatzblatt (Perigon)'!N2695)</f>
        <v/>
      </c>
      <c r="K2700" s="99" t="str">
        <f>IF(ISBLANK('Zusatzblatt (Perigon)'!J2695),"",'Zusatzblatt (Perigon)'!T2695)</f>
        <v/>
      </c>
      <c r="L2700" s="95" t="str">
        <f>IF(ISBLANK('Zusatzblatt (Perigon)'!O2695),"",'Zusatzblatt (Perigon)'!O2695)</f>
        <v/>
      </c>
      <c r="M2700" s="95" t="str">
        <f>IF(ISBLANK('Zusatzblatt (Perigon)'!R2695),"",'Zusatzblatt (Perigon)'!R2695)</f>
        <v/>
      </c>
      <c r="N2700" s="95" t="str">
        <f>IF(ISBLANK('Zusatzblatt (Perigon)'!P2695),"",'Zusatzblatt (Perigon)'!P2695)</f>
        <v/>
      </c>
      <c r="O2700" s="38" t="str">
        <f>IF($L2700="","",VLOOKUP($R2700,Tarife!$A$2:$R$599,13,FALSE))</f>
        <v/>
      </c>
      <c r="P2700" s="38" t="str">
        <f t="shared" si="42"/>
        <v/>
      </c>
      <c r="R2700" s="100" t="str">
        <f>Zusammenzug!$C$25&amp;"-"&amp;Zusammenzug!$A$7&amp;"-"&amp;Leistungen!L2700</f>
        <v>2026-Nicht beauftragte Spitex-Organisation-</v>
      </c>
    </row>
    <row r="2701" spans="1:18" x14ac:dyDescent="0.2">
      <c r="A2701" s="95" t="str">
        <f>IF(ISBLANK('Zusatzblatt (Perigon)'!E2696),"",'Zusatzblatt (Perigon)'!E2696)</f>
        <v/>
      </c>
      <c r="B2701" s="95" t="str">
        <f>IF(ISBLANK('Zusatzblatt (Perigon)'!G2696),"",'Zusatzblatt (Perigon)'!G2696)</f>
        <v/>
      </c>
      <c r="C2701" s="96" t="str">
        <f>IF(ISBLANK('Zusatzblatt (Perigon)'!I2696),"",'Zusatzblatt (Perigon)'!I2696)</f>
        <v/>
      </c>
      <c r="D2701" s="97" t="str">
        <f>IF(ISBLANK('Zusatzblatt (Perigon)'!J2696),"",'Zusatzblatt (Perigon)'!J2696)</f>
        <v/>
      </c>
      <c r="E2701" s="64" t="str">
        <f>IF(ISBLANK('Zusatzblatt (Perigon)'!K2696),"",'Zusatzblatt (Perigon)'!K2696)</f>
        <v/>
      </c>
      <c r="F2701" s="65"/>
      <c r="G2701" s="64"/>
      <c r="H2701" s="69" t="str">
        <f>IF(ISBLANK('Zusatzblatt (Perigon)'!L2696),"",'Zusatzblatt (Perigon)'!L2696)</f>
        <v/>
      </c>
      <c r="I2701" s="69" t="str">
        <f>IF(ISBLANK('Zusatzblatt (Perigon)'!M2696),"",'Zusatzblatt (Perigon)'!M2696)</f>
        <v/>
      </c>
      <c r="J2701" s="98" t="str">
        <f>IF(ISBLANK('Zusatzblatt (Perigon)'!N2696),"",'Zusatzblatt (Perigon)'!N2696)</f>
        <v/>
      </c>
      <c r="K2701" s="99" t="str">
        <f>IF(ISBLANK('Zusatzblatt (Perigon)'!J2696),"",'Zusatzblatt (Perigon)'!T2696)</f>
        <v/>
      </c>
      <c r="L2701" s="95" t="str">
        <f>IF(ISBLANK('Zusatzblatt (Perigon)'!O2696),"",'Zusatzblatt (Perigon)'!O2696)</f>
        <v/>
      </c>
      <c r="M2701" s="95" t="str">
        <f>IF(ISBLANK('Zusatzblatt (Perigon)'!R2696),"",'Zusatzblatt (Perigon)'!R2696)</f>
        <v/>
      </c>
      <c r="N2701" s="95" t="str">
        <f>IF(ISBLANK('Zusatzblatt (Perigon)'!P2696),"",'Zusatzblatt (Perigon)'!P2696)</f>
        <v/>
      </c>
      <c r="O2701" s="38" t="str">
        <f>IF($L2701="","",VLOOKUP($R2701,Tarife!$A$2:$R$599,13,FALSE))</f>
        <v/>
      </c>
      <c r="P2701" s="38" t="str">
        <f t="shared" si="42"/>
        <v/>
      </c>
      <c r="R2701" s="100" t="str">
        <f>Zusammenzug!$C$25&amp;"-"&amp;Zusammenzug!$A$7&amp;"-"&amp;Leistungen!L2701</f>
        <v>2026-Nicht beauftragte Spitex-Organisation-</v>
      </c>
    </row>
    <row r="2702" spans="1:18" x14ac:dyDescent="0.2">
      <c r="A2702" s="95" t="str">
        <f>IF(ISBLANK('Zusatzblatt (Perigon)'!E2697),"",'Zusatzblatt (Perigon)'!E2697)</f>
        <v/>
      </c>
      <c r="B2702" s="95" t="str">
        <f>IF(ISBLANK('Zusatzblatt (Perigon)'!G2697),"",'Zusatzblatt (Perigon)'!G2697)</f>
        <v/>
      </c>
      <c r="C2702" s="96" t="str">
        <f>IF(ISBLANK('Zusatzblatt (Perigon)'!I2697),"",'Zusatzblatt (Perigon)'!I2697)</f>
        <v/>
      </c>
      <c r="D2702" s="97" t="str">
        <f>IF(ISBLANK('Zusatzblatt (Perigon)'!J2697),"",'Zusatzblatt (Perigon)'!J2697)</f>
        <v/>
      </c>
      <c r="E2702" s="64" t="str">
        <f>IF(ISBLANK('Zusatzblatt (Perigon)'!K2697),"",'Zusatzblatt (Perigon)'!K2697)</f>
        <v/>
      </c>
      <c r="F2702" s="65"/>
      <c r="G2702" s="64"/>
      <c r="H2702" s="69" t="str">
        <f>IF(ISBLANK('Zusatzblatt (Perigon)'!L2697),"",'Zusatzblatt (Perigon)'!L2697)</f>
        <v/>
      </c>
      <c r="I2702" s="69" t="str">
        <f>IF(ISBLANK('Zusatzblatt (Perigon)'!M2697),"",'Zusatzblatt (Perigon)'!M2697)</f>
        <v/>
      </c>
      <c r="J2702" s="98" t="str">
        <f>IF(ISBLANK('Zusatzblatt (Perigon)'!N2697),"",'Zusatzblatt (Perigon)'!N2697)</f>
        <v/>
      </c>
      <c r="K2702" s="99" t="str">
        <f>IF(ISBLANK('Zusatzblatt (Perigon)'!J2697),"",'Zusatzblatt (Perigon)'!T2697)</f>
        <v/>
      </c>
      <c r="L2702" s="95" t="str">
        <f>IF(ISBLANK('Zusatzblatt (Perigon)'!O2697),"",'Zusatzblatt (Perigon)'!O2697)</f>
        <v/>
      </c>
      <c r="M2702" s="95" t="str">
        <f>IF(ISBLANK('Zusatzblatt (Perigon)'!R2697),"",'Zusatzblatt (Perigon)'!R2697)</f>
        <v/>
      </c>
      <c r="N2702" s="95" t="str">
        <f>IF(ISBLANK('Zusatzblatt (Perigon)'!P2697),"",'Zusatzblatt (Perigon)'!P2697)</f>
        <v/>
      </c>
      <c r="O2702" s="38" t="str">
        <f>IF($L2702="","",VLOOKUP($R2702,Tarife!$A$2:$R$599,13,FALSE))</f>
        <v/>
      </c>
      <c r="P2702" s="38" t="str">
        <f t="shared" si="42"/>
        <v/>
      </c>
      <c r="R2702" s="100" t="str">
        <f>Zusammenzug!$C$25&amp;"-"&amp;Zusammenzug!$A$7&amp;"-"&amp;Leistungen!L2702</f>
        <v>2026-Nicht beauftragte Spitex-Organisation-</v>
      </c>
    </row>
    <row r="2703" spans="1:18" x14ac:dyDescent="0.2">
      <c r="A2703" s="95" t="str">
        <f>IF(ISBLANK('Zusatzblatt (Perigon)'!E2698),"",'Zusatzblatt (Perigon)'!E2698)</f>
        <v/>
      </c>
      <c r="B2703" s="95" t="str">
        <f>IF(ISBLANK('Zusatzblatt (Perigon)'!G2698),"",'Zusatzblatt (Perigon)'!G2698)</f>
        <v/>
      </c>
      <c r="C2703" s="96" t="str">
        <f>IF(ISBLANK('Zusatzblatt (Perigon)'!I2698),"",'Zusatzblatt (Perigon)'!I2698)</f>
        <v/>
      </c>
      <c r="D2703" s="97" t="str">
        <f>IF(ISBLANK('Zusatzblatt (Perigon)'!J2698),"",'Zusatzblatt (Perigon)'!J2698)</f>
        <v/>
      </c>
      <c r="E2703" s="64" t="str">
        <f>IF(ISBLANK('Zusatzblatt (Perigon)'!K2698),"",'Zusatzblatt (Perigon)'!K2698)</f>
        <v/>
      </c>
      <c r="F2703" s="65"/>
      <c r="G2703" s="64"/>
      <c r="H2703" s="69" t="str">
        <f>IF(ISBLANK('Zusatzblatt (Perigon)'!L2698),"",'Zusatzblatt (Perigon)'!L2698)</f>
        <v/>
      </c>
      <c r="I2703" s="69" t="str">
        <f>IF(ISBLANK('Zusatzblatt (Perigon)'!M2698),"",'Zusatzblatt (Perigon)'!M2698)</f>
        <v/>
      </c>
      <c r="J2703" s="98" t="str">
        <f>IF(ISBLANK('Zusatzblatt (Perigon)'!N2698),"",'Zusatzblatt (Perigon)'!N2698)</f>
        <v/>
      </c>
      <c r="K2703" s="99" t="str">
        <f>IF(ISBLANK('Zusatzblatt (Perigon)'!J2698),"",'Zusatzblatt (Perigon)'!T2698)</f>
        <v/>
      </c>
      <c r="L2703" s="95" t="str">
        <f>IF(ISBLANK('Zusatzblatt (Perigon)'!O2698),"",'Zusatzblatt (Perigon)'!O2698)</f>
        <v/>
      </c>
      <c r="M2703" s="95" t="str">
        <f>IF(ISBLANK('Zusatzblatt (Perigon)'!R2698),"",'Zusatzblatt (Perigon)'!R2698)</f>
        <v/>
      </c>
      <c r="N2703" s="95" t="str">
        <f>IF(ISBLANK('Zusatzblatt (Perigon)'!P2698),"",'Zusatzblatt (Perigon)'!P2698)</f>
        <v/>
      </c>
      <c r="O2703" s="38" t="str">
        <f>IF($L2703="","",VLOOKUP($R2703,Tarife!$A$2:$R$599,13,FALSE))</f>
        <v/>
      </c>
      <c r="P2703" s="38" t="str">
        <f t="shared" si="42"/>
        <v/>
      </c>
      <c r="R2703" s="100" t="str">
        <f>Zusammenzug!$C$25&amp;"-"&amp;Zusammenzug!$A$7&amp;"-"&amp;Leistungen!L2703</f>
        <v>2026-Nicht beauftragte Spitex-Organisation-</v>
      </c>
    </row>
    <row r="2704" spans="1:18" x14ac:dyDescent="0.2">
      <c r="A2704" s="95" t="str">
        <f>IF(ISBLANK('Zusatzblatt (Perigon)'!E2699),"",'Zusatzblatt (Perigon)'!E2699)</f>
        <v/>
      </c>
      <c r="B2704" s="95" t="str">
        <f>IF(ISBLANK('Zusatzblatt (Perigon)'!G2699),"",'Zusatzblatt (Perigon)'!G2699)</f>
        <v/>
      </c>
      <c r="C2704" s="96" t="str">
        <f>IF(ISBLANK('Zusatzblatt (Perigon)'!I2699),"",'Zusatzblatt (Perigon)'!I2699)</f>
        <v/>
      </c>
      <c r="D2704" s="97" t="str">
        <f>IF(ISBLANK('Zusatzblatt (Perigon)'!J2699),"",'Zusatzblatt (Perigon)'!J2699)</f>
        <v/>
      </c>
      <c r="E2704" s="64" t="str">
        <f>IF(ISBLANK('Zusatzblatt (Perigon)'!K2699),"",'Zusatzblatt (Perigon)'!K2699)</f>
        <v/>
      </c>
      <c r="F2704" s="65"/>
      <c r="G2704" s="64"/>
      <c r="H2704" s="69" t="str">
        <f>IF(ISBLANK('Zusatzblatt (Perigon)'!L2699),"",'Zusatzblatt (Perigon)'!L2699)</f>
        <v/>
      </c>
      <c r="I2704" s="69" t="str">
        <f>IF(ISBLANK('Zusatzblatt (Perigon)'!M2699),"",'Zusatzblatt (Perigon)'!M2699)</f>
        <v/>
      </c>
      <c r="J2704" s="98" t="str">
        <f>IF(ISBLANK('Zusatzblatt (Perigon)'!N2699),"",'Zusatzblatt (Perigon)'!N2699)</f>
        <v/>
      </c>
      <c r="K2704" s="99" t="str">
        <f>IF(ISBLANK('Zusatzblatt (Perigon)'!J2699),"",'Zusatzblatt (Perigon)'!T2699)</f>
        <v/>
      </c>
      <c r="L2704" s="95" t="str">
        <f>IF(ISBLANK('Zusatzblatt (Perigon)'!O2699),"",'Zusatzblatt (Perigon)'!O2699)</f>
        <v/>
      </c>
      <c r="M2704" s="95" t="str">
        <f>IF(ISBLANK('Zusatzblatt (Perigon)'!R2699),"",'Zusatzblatt (Perigon)'!R2699)</f>
        <v/>
      </c>
      <c r="N2704" s="95" t="str">
        <f>IF(ISBLANK('Zusatzblatt (Perigon)'!P2699),"",'Zusatzblatt (Perigon)'!P2699)</f>
        <v/>
      </c>
      <c r="O2704" s="38" t="str">
        <f>IF($L2704="","",VLOOKUP($R2704,Tarife!$A$2:$R$599,13,FALSE))</f>
        <v/>
      </c>
      <c r="P2704" s="38" t="str">
        <f t="shared" si="42"/>
        <v/>
      </c>
      <c r="R2704" s="100" t="str">
        <f>Zusammenzug!$C$25&amp;"-"&amp;Zusammenzug!$A$7&amp;"-"&amp;Leistungen!L2704</f>
        <v>2026-Nicht beauftragte Spitex-Organisation-</v>
      </c>
    </row>
    <row r="2705" spans="1:18" x14ac:dyDescent="0.2">
      <c r="A2705" s="95" t="str">
        <f>IF(ISBLANK('Zusatzblatt (Perigon)'!E2700),"",'Zusatzblatt (Perigon)'!E2700)</f>
        <v/>
      </c>
      <c r="B2705" s="95" t="str">
        <f>IF(ISBLANK('Zusatzblatt (Perigon)'!G2700),"",'Zusatzblatt (Perigon)'!G2700)</f>
        <v/>
      </c>
      <c r="C2705" s="96" t="str">
        <f>IF(ISBLANK('Zusatzblatt (Perigon)'!I2700),"",'Zusatzblatt (Perigon)'!I2700)</f>
        <v/>
      </c>
      <c r="D2705" s="97" t="str">
        <f>IF(ISBLANK('Zusatzblatt (Perigon)'!J2700),"",'Zusatzblatt (Perigon)'!J2700)</f>
        <v/>
      </c>
      <c r="E2705" s="64" t="str">
        <f>IF(ISBLANK('Zusatzblatt (Perigon)'!K2700),"",'Zusatzblatt (Perigon)'!K2700)</f>
        <v/>
      </c>
      <c r="F2705" s="65"/>
      <c r="G2705" s="64"/>
      <c r="H2705" s="69" t="str">
        <f>IF(ISBLANK('Zusatzblatt (Perigon)'!L2700),"",'Zusatzblatt (Perigon)'!L2700)</f>
        <v/>
      </c>
      <c r="I2705" s="69" t="str">
        <f>IF(ISBLANK('Zusatzblatt (Perigon)'!M2700),"",'Zusatzblatt (Perigon)'!M2700)</f>
        <v/>
      </c>
      <c r="J2705" s="98" t="str">
        <f>IF(ISBLANK('Zusatzblatt (Perigon)'!N2700),"",'Zusatzblatt (Perigon)'!N2700)</f>
        <v/>
      </c>
      <c r="K2705" s="99" t="str">
        <f>IF(ISBLANK('Zusatzblatt (Perigon)'!J2700),"",'Zusatzblatt (Perigon)'!T2700)</f>
        <v/>
      </c>
      <c r="L2705" s="95" t="str">
        <f>IF(ISBLANK('Zusatzblatt (Perigon)'!O2700),"",'Zusatzblatt (Perigon)'!O2700)</f>
        <v/>
      </c>
      <c r="M2705" s="95" t="str">
        <f>IF(ISBLANK('Zusatzblatt (Perigon)'!R2700),"",'Zusatzblatt (Perigon)'!R2700)</f>
        <v/>
      </c>
      <c r="N2705" s="95" t="str">
        <f>IF(ISBLANK('Zusatzblatt (Perigon)'!P2700),"",'Zusatzblatt (Perigon)'!P2700)</f>
        <v/>
      </c>
      <c r="O2705" s="38" t="str">
        <f>IF($L2705="","",VLOOKUP($R2705,Tarife!$A$2:$R$599,13,FALSE))</f>
        <v/>
      </c>
      <c r="P2705" s="38" t="str">
        <f t="shared" si="42"/>
        <v/>
      </c>
      <c r="R2705" s="100" t="str">
        <f>Zusammenzug!$C$25&amp;"-"&amp;Zusammenzug!$A$7&amp;"-"&amp;Leistungen!L2705</f>
        <v>2026-Nicht beauftragte Spitex-Organisation-</v>
      </c>
    </row>
    <row r="2706" spans="1:18" x14ac:dyDescent="0.2">
      <c r="A2706" s="95" t="str">
        <f>IF(ISBLANK('Zusatzblatt (Perigon)'!E2701),"",'Zusatzblatt (Perigon)'!E2701)</f>
        <v/>
      </c>
      <c r="B2706" s="95" t="str">
        <f>IF(ISBLANK('Zusatzblatt (Perigon)'!G2701),"",'Zusatzblatt (Perigon)'!G2701)</f>
        <v/>
      </c>
      <c r="C2706" s="96" t="str">
        <f>IF(ISBLANK('Zusatzblatt (Perigon)'!I2701),"",'Zusatzblatt (Perigon)'!I2701)</f>
        <v/>
      </c>
      <c r="D2706" s="97" t="str">
        <f>IF(ISBLANK('Zusatzblatt (Perigon)'!J2701),"",'Zusatzblatt (Perigon)'!J2701)</f>
        <v/>
      </c>
      <c r="E2706" s="64" t="str">
        <f>IF(ISBLANK('Zusatzblatt (Perigon)'!K2701),"",'Zusatzblatt (Perigon)'!K2701)</f>
        <v/>
      </c>
      <c r="F2706" s="65"/>
      <c r="G2706" s="64"/>
      <c r="H2706" s="69" t="str">
        <f>IF(ISBLANK('Zusatzblatt (Perigon)'!L2701),"",'Zusatzblatt (Perigon)'!L2701)</f>
        <v/>
      </c>
      <c r="I2706" s="69" t="str">
        <f>IF(ISBLANK('Zusatzblatt (Perigon)'!M2701),"",'Zusatzblatt (Perigon)'!M2701)</f>
        <v/>
      </c>
      <c r="J2706" s="98" t="str">
        <f>IF(ISBLANK('Zusatzblatt (Perigon)'!N2701),"",'Zusatzblatt (Perigon)'!N2701)</f>
        <v/>
      </c>
      <c r="K2706" s="99" t="str">
        <f>IF(ISBLANK('Zusatzblatt (Perigon)'!J2701),"",'Zusatzblatt (Perigon)'!T2701)</f>
        <v/>
      </c>
      <c r="L2706" s="95" t="str">
        <f>IF(ISBLANK('Zusatzblatt (Perigon)'!O2701),"",'Zusatzblatt (Perigon)'!O2701)</f>
        <v/>
      </c>
      <c r="M2706" s="95" t="str">
        <f>IF(ISBLANK('Zusatzblatt (Perigon)'!R2701),"",'Zusatzblatt (Perigon)'!R2701)</f>
        <v/>
      </c>
      <c r="N2706" s="95" t="str">
        <f>IF(ISBLANK('Zusatzblatt (Perigon)'!P2701),"",'Zusatzblatt (Perigon)'!P2701)</f>
        <v/>
      </c>
      <c r="O2706" s="38" t="str">
        <f>IF($L2706="","",VLOOKUP($R2706,Tarife!$A$2:$R$599,13,FALSE))</f>
        <v/>
      </c>
      <c r="P2706" s="38" t="str">
        <f t="shared" si="42"/>
        <v/>
      </c>
      <c r="R2706" s="100" t="str">
        <f>Zusammenzug!$C$25&amp;"-"&amp;Zusammenzug!$A$7&amp;"-"&amp;Leistungen!L2706</f>
        <v>2026-Nicht beauftragte Spitex-Organisation-</v>
      </c>
    </row>
    <row r="2707" spans="1:18" x14ac:dyDescent="0.2">
      <c r="A2707" s="95" t="str">
        <f>IF(ISBLANK('Zusatzblatt (Perigon)'!E2702),"",'Zusatzblatt (Perigon)'!E2702)</f>
        <v/>
      </c>
      <c r="B2707" s="95" t="str">
        <f>IF(ISBLANK('Zusatzblatt (Perigon)'!G2702),"",'Zusatzblatt (Perigon)'!G2702)</f>
        <v/>
      </c>
      <c r="C2707" s="96" t="str">
        <f>IF(ISBLANK('Zusatzblatt (Perigon)'!I2702),"",'Zusatzblatt (Perigon)'!I2702)</f>
        <v/>
      </c>
      <c r="D2707" s="97" t="str">
        <f>IF(ISBLANK('Zusatzblatt (Perigon)'!J2702),"",'Zusatzblatt (Perigon)'!J2702)</f>
        <v/>
      </c>
      <c r="E2707" s="64" t="str">
        <f>IF(ISBLANK('Zusatzblatt (Perigon)'!K2702),"",'Zusatzblatt (Perigon)'!K2702)</f>
        <v/>
      </c>
      <c r="F2707" s="65"/>
      <c r="G2707" s="64"/>
      <c r="H2707" s="69" t="str">
        <f>IF(ISBLANK('Zusatzblatt (Perigon)'!L2702),"",'Zusatzblatt (Perigon)'!L2702)</f>
        <v/>
      </c>
      <c r="I2707" s="69" t="str">
        <f>IF(ISBLANK('Zusatzblatt (Perigon)'!M2702),"",'Zusatzblatt (Perigon)'!M2702)</f>
        <v/>
      </c>
      <c r="J2707" s="98" t="str">
        <f>IF(ISBLANK('Zusatzblatt (Perigon)'!N2702),"",'Zusatzblatt (Perigon)'!N2702)</f>
        <v/>
      </c>
      <c r="K2707" s="99" t="str">
        <f>IF(ISBLANK('Zusatzblatt (Perigon)'!J2702),"",'Zusatzblatt (Perigon)'!T2702)</f>
        <v/>
      </c>
      <c r="L2707" s="95" t="str">
        <f>IF(ISBLANK('Zusatzblatt (Perigon)'!O2702),"",'Zusatzblatt (Perigon)'!O2702)</f>
        <v/>
      </c>
      <c r="M2707" s="95" t="str">
        <f>IF(ISBLANK('Zusatzblatt (Perigon)'!R2702),"",'Zusatzblatt (Perigon)'!R2702)</f>
        <v/>
      </c>
      <c r="N2707" s="95" t="str">
        <f>IF(ISBLANK('Zusatzblatt (Perigon)'!P2702),"",'Zusatzblatt (Perigon)'!P2702)</f>
        <v/>
      </c>
      <c r="O2707" s="38" t="str">
        <f>IF($L2707="","",VLOOKUP($R2707,Tarife!$A$2:$R$599,13,FALSE))</f>
        <v/>
      </c>
      <c r="P2707" s="38" t="str">
        <f t="shared" si="42"/>
        <v/>
      </c>
      <c r="R2707" s="100" t="str">
        <f>Zusammenzug!$C$25&amp;"-"&amp;Zusammenzug!$A$7&amp;"-"&amp;Leistungen!L2707</f>
        <v>2026-Nicht beauftragte Spitex-Organisation-</v>
      </c>
    </row>
    <row r="2708" spans="1:18" x14ac:dyDescent="0.2">
      <c r="A2708" s="95" t="str">
        <f>IF(ISBLANK('Zusatzblatt (Perigon)'!E2703),"",'Zusatzblatt (Perigon)'!E2703)</f>
        <v/>
      </c>
      <c r="B2708" s="95" t="str">
        <f>IF(ISBLANK('Zusatzblatt (Perigon)'!G2703),"",'Zusatzblatt (Perigon)'!G2703)</f>
        <v/>
      </c>
      <c r="C2708" s="96" t="str">
        <f>IF(ISBLANK('Zusatzblatt (Perigon)'!I2703),"",'Zusatzblatt (Perigon)'!I2703)</f>
        <v/>
      </c>
      <c r="D2708" s="97" t="str">
        <f>IF(ISBLANK('Zusatzblatt (Perigon)'!J2703),"",'Zusatzblatt (Perigon)'!J2703)</f>
        <v/>
      </c>
      <c r="E2708" s="64" t="str">
        <f>IF(ISBLANK('Zusatzblatt (Perigon)'!K2703),"",'Zusatzblatt (Perigon)'!K2703)</f>
        <v/>
      </c>
      <c r="F2708" s="65"/>
      <c r="G2708" s="64"/>
      <c r="H2708" s="69" t="str">
        <f>IF(ISBLANK('Zusatzblatt (Perigon)'!L2703),"",'Zusatzblatt (Perigon)'!L2703)</f>
        <v/>
      </c>
      <c r="I2708" s="69" t="str">
        <f>IF(ISBLANK('Zusatzblatt (Perigon)'!M2703),"",'Zusatzblatt (Perigon)'!M2703)</f>
        <v/>
      </c>
      <c r="J2708" s="98" t="str">
        <f>IF(ISBLANK('Zusatzblatt (Perigon)'!N2703),"",'Zusatzblatt (Perigon)'!N2703)</f>
        <v/>
      </c>
      <c r="K2708" s="99" t="str">
        <f>IF(ISBLANK('Zusatzblatt (Perigon)'!J2703),"",'Zusatzblatt (Perigon)'!T2703)</f>
        <v/>
      </c>
      <c r="L2708" s="95" t="str">
        <f>IF(ISBLANK('Zusatzblatt (Perigon)'!O2703),"",'Zusatzblatt (Perigon)'!O2703)</f>
        <v/>
      </c>
      <c r="M2708" s="95" t="str">
        <f>IF(ISBLANK('Zusatzblatt (Perigon)'!R2703),"",'Zusatzblatt (Perigon)'!R2703)</f>
        <v/>
      </c>
      <c r="N2708" s="95" t="str">
        <f>IF(ISBLANK('Zusatzblatt (Perigon)'!P2703),"",'Zusatzblatt (Perigon)'!P2703)</f>
        <v/>
      </c>
      <c r="O2708" s="38" t="str">
        <f>IF($L2708="","",VLOOKUP($R2708,Tarife!$A$2:$R$599,13,FALSE))</f>
        <v/>
      </c>
      <c r="P2708" s="38" t="str">
        <f t="shared" si="42"/>
        <v/>
      </c>
      <c r="R2708" s="100" t="str">
        <f>Zusammenzug!$C$25&amp;"-"&amp;Zusammenzug!$A$7&amp;"-"&amp;Leistungen!L2708</f>
        <v>2026-Nicht beauftragte Spitex-Organisation-</v>
      </c>
    </row>
    <row r="2709" spans="1:18" x14ac:dyDescent="0.2">
      <c r="A2709" s="95" t="str">
        <f>IF(ISBLANK('Zusatzblatt (Perigon)'!E2704),"",'Zusatzblatt (Perigon)'!E2704)</f>
        <v/>
      </c>
      <c r="B2709" s="95" t="str">
        <f>IF(ISBLANK('Zusatzblatt (Perigon)'!G2704),"",'Zusatzblatt (Perigon)'!G2704)</f>
        <v/>
      </c>
      <c r="C2709" s="96" t="str">
        <f>IF(ISBLANK('Zusatzblatt (Perigon)'!I2704),"",'Zusatzblatt (Perigon)'!I2704)</f>
        <v/>
      </c>
      <c r="D2709" s="97" t="str">
        <f>IF(ISBLANK('Zusatzblatt (Perigon)'!J2704),"",'Zusatzblatt (Perigon)'!J2704)</f>
        <v/>
      </c>
      <c r="E2709" s="64" t="str">
        <f>IF(ISBLANK('Zusatzblatt (Perigon)'!K2704),"",'Zusatzblatt (Perigon)'!K2704)</f>
        <v/>
      </c>
      <c r="F2709" s="65"/>
      <c r="G2709" s="64"/>
      <c r="H2709" s="69" t="str">
        <f>IF(ISBLANK('Zusatzblatt (Perigon)'!L2704),"",'Zusatzblatt (Perigon)'!L2704)</f>
        <v/>
      </c>
      <c r="I2709" s="69" t="str">
        <f>IF(ISBLANK('Zusatzblatt (Perigon)'!M2704),"",'Zusatzblatt (Perigon)'!M2704)</f>
        <v/>
      </c>
      <c r="J2709" s="98" t="str">
        <f>IF(ISBLANK('Zusatzblatt (Perigon)'!N2704),"",'Zusatzblatt (Perigon)'!N2704)</f>
        <v/>
      </c>
      <c r="K2709" s="99" t="str">
        <f>IF(ISBLANK('Zusatzblatt (Perigon)'!J2704),"",'Zusatzblatt (Perigon)'!T2704)</f>
        <v/>
      </c>
      <c r="L2709" s="95" t="str">
        <f>IF(ISBLANK('Zusatzblatt (Perigon)'!O2704),"",'Zusatzblatt (Perigon)'!O2704)</f>
        <v/>
      </c>
      <c r="M2709" s="95" t="str">
        <f>IF(ISBLANK('Zusatzblatt (Perigon)'!R2704),"",'Zusatzblatt (Perigon)'!R2704)</f>
        <v/>
      </c>
      <c r="N2709" s="95" t="str">
        <f>IF(ISBLANK('Zusatzblatt (Perigon)'!P2704),"",'Zusatzblatt (Perigon)'!P2704)</f>
        <v/>
      </c>
      <c r="O2709" s="38" t="str">
        <f>IF($L2709="","",VLOOKUP($R2709,Tarife!$A$2:$R$599,13,FALSE))</f>
        <v/>
      </c>
      <c r="P2709" s="38" t="str">
        <f t="shared" si="42"/>
        <v/>
      </c>
      <c r="R2709" s="100" t="str">
        <f>Zusammenzug!$C$25&amp;"-"&amp;Zusammenzug!$A$7&amp;"-"&amp;Leistungen!L2709</f>
        <v>2026-Nicht beauftragte Spitex-Organisation-</v>
      </c>
    </row>
    <row r="2710" spans="1:18" x14ac:dyDescent="0.2">
      <c r="A2710" s="95" t="str">
        <f>IF(ISBLANK('Zusatzblatt (Perigon)'!E2705),"",'Zusatzblatt (Perigon)'!E2705)</f>
        <v/>
      </c>
      <c r="B2710" s="95" t="str">
        <f>IF(ISBLANK('Zusatzblatt (Perigon)'!G2705),"",'Zusatzblatt (Perigon)'!G2705)</f>
        <v/>
      </c>
      <c r="C2710" s="96" t="str">
        <f>IF(ISBLANK('Zusatzblatt (Perigon)'!I2705),"",'Zusatzblatt (Perigon)'!I2705)</f>
        <v/>
      </c>
      <c r="D2710" s="97" t="str">
        <f>IF(ISBLANK('Zusatzblatt (Perigon)'!J2705),"",'Zusatzblatt (Perigon)'!J2705)</f>
        <v/>
      </c>
      <c r="E2710" s="64" t="str">
        <f>IF(ISBLANK('Zusatzblatt (Perigon)'!K2705),"",'Zusatzblatt (Perigon)'!K2705)</f>
        <v/>
      </c>
      <c r="F2710" s="65"/>
      <c r="G2710" s="64"/>
      <c r="H2710" s="69" t="str">
        <f>IF(ISBLANK('Zusatzblatt (Perigon)'!L2705),"",'Zusatzblatt (Perigon)'!L2705)</f>
        <v/>
      </c>
      <c r="I2710" s="69" t="str">
        <f>IF(ISBLANK('Zusatzblatt (Perigon)'!M2705),"",'Zusatzblatt (Perigon)'!M2705)</f>
        <v/>
      </c>
      <c r="J2710" s="98" t="str">
        <f>IF(ISBLANK('Zusatzblatt (Perigon)'!N2705),"",'Zusatzblatt (Perigon)'!N2705)</f>
        <v/>
      </c>
      <c r="K2710" s="99" t="str">
        <f>IF(ISBLANK('Zusatzblatt (Perigon)'!J2705),"",'Zusatzblatt (Perigon)'!T2705)</f>
        <v/>
      </c>
      <c r="L2710" s="95" t="str">
        <f>IF(ISBLANK('Zusatzblatt (Perigon)'!O2705),"",'Zusatzblatt (Perigon)'!O2705)</f>
        <v/>
      </c>
      <c r="M2710" s="95" t="str">
        <f>IF(ISBLANK('Zusatzblatt (Perigon)'!R2705),"",'Zusatzblatt (Perigon)'!R2705)</f>
        <v/>
      </c>
      <c r="N2710" s="95" t="str">
        <f>IF(ISBLANK('Zusatzblatt (Perigon)'!P2705),"",'Zusatzblatt (Perigon)'!P2705)</f>
        <v/>
      </c>
      <c r="O2710" s="38" t="str">
        <f>IF($L2710="","",VLOOKUP($R2710,Tarife!$A$2:$R$599,13,FALSE))</f>
        <v/>
      </c>
      <c r="P2710" s="38" t="str">
        <f t="shared" si="42"/>
        <v/>
      </c>
      <c r="R2710" s="100" t="str">
        <f>Zusammenzug!$C$25&amp;"-"&amp;Zusammenzug!$A$7&amp;"-"&amp;Leistungen!L2710</f>
        <v>2026-Nicht beauftragte Spitex-Organisation-</v>
      </c>
    </row>
    <row r="2711" spans="1:18" x14ac:dyDescent="0.2">
      <c r="A2711" s="95" t="str">
        <f>IF(ISBLANK('Zusatzblatt (Perigon)'!E2706),"",'Zusatzblatt (Perigon)'!E2706)</f>
        <v/>
      </c>
      <c r="B2711" s="95" t="str">
        <f>IF(ISBLANK('Zusatzblatt (Perigon)'!G2706),"",'Zusatzblatt (Perigon)'!G2706)</f>
        <v/>
      </c>
      <c r="C2711" s="96" t="str">
        <f>IF(ISBLANK('Zusatzblatt (Perigon)'!I2706),"",'Zusatzblatt (Perigon)'!I2706)</f>
        <v/>
      </c>
      <c r="D2711" s="97" t="str">
        <f>IF(ISBLANK('Zusatzblatt (Perigon)'!J2706),"",'Zusatzblatt (Perigon)'!J2706)</f>
        <v/>
      </c>
      <c r="E2711" s="64" t="str">
        <f>IF(ISBLANK('Zusatzblatt (Perigon)'!K2706),"",'Zusatzblatt (Perigon)'!K2706)</f>
        <v/>
      </c>
      <c r="F2711" s="65"/>
      <c r="G2711" s="64"/>
      <c r="H2711" s="69" t="str">
        <f>IF(ISBLANK('Zusatzblatt (Perigon)'!L2706),"",'Zusatzblatt (Perigon)'!L2706)</f>
        <v/>
      </c>
      <c r="I2711" s="69" t="str">
        <f>IF(ISBLANK('Zusatzblatt (Perigon)'!M2706),"",'Zusatzblatt (Perigon)'!M2706)</f>
        <v/>
      </c>
      <c r="J2711" s="98" t="str">
        <f>IF(ISBLANK('Zusatzblatt (Perigon)'!N2706),"",'Zusatzblatt (Perigon)'!N2706)</f>
        <v/>
      </c>
      <c r="K2711" s="99" t="str">
        <f>IF(ISBLANK('Zusatzblatt (Perigon)'!J2706),"",'Zusatzblatt (Perigon)'!T2706)</f>
        <v/>
      </c>
      <c r="L2711" s="95" t="str">
        <f>IF(ISBLANK('Zusatzblatt (Perigon)'!O2706),"",'Zusatzblatt (Perigon)'!O2706)</f>
        <v/>
      </c>
      <c r="M2711" s="95" t="str">
        <f>IF(ISBLANK('Zusatzblatt (Perigon)'!R2706),"",'Zusatzblatt (Perigon)'!R2706)</f>
        <v/>
      </c>
      <c r="N2711" s="95" t="str">
        <f>IF(ISBLANK('Zusatzblatt (Perigon)'!P2706),"",'Zusatzblatt (Perigon)'!P2706)</f>
        <v/>
      </c>
      <c r="O2711" s="38" t="str">
        <f>IF($L2711="","",VLOOKUP($R2711,Tarife!$A$2:$R$599,13,FALSE))</f>
        <v/>
      </c>
      <c r="P2711" s="38" t="str">
        <f t="shared" si="42"/>
        <v/>
      </c>
      <c r="R2711" s="100" t="str">
        <f>Zusammenzug!$C$25&amp;"-"&amp;Zusammenzug!$A$7&amp;"-"&amp;Leistungen!L2711</f>
        <v>2026-Nicht beauftragte Spitex-Organisation-</v>
      </c>
    </row>
    <row r="2712" spans="1:18" x14ac:dyDescent="0.2">
      <c r="A2712" s="95" t="str">
        <f>IF(ISBLANK('Zusatzblatt (Perigon)'!E2707),"",'Zusatzblatt (Perigon)'!E2707)</f>
        <v/>
      </c>
      <c r="B2712" s="95" t="str">
        <f>IF(ISBLANK('Zusatzblatt (Perigon)'!G2707),"",'Zusatzblatt (Perigon)'!G2707)</f>
        <v/>
      </c>
      <c r="C2712" s="96" t="str">
        <f>IF(ISBLANK('Zusatzblatt (Perigon)'!I2707),"",'Zusatzblatt (Perigon)'!I2707)</f>
        <v/>
      </c>
      <c r="D2712" s="97" t="str">
        <f>IF(ISBLANK('Zusatzblatt (Perigon)'!J2707),"",'Zusatzblatt (Perigon)'!J2707)</f>
        <v/>
      </c>
      <c r="E2712" s="64" t="str">
        <f>IF(ISBLANK('Zusatzblatt (Perigon)'!K2707),"",'Zusatzblatt (Perigon)'!K2707)</f>
        <v/>
      </c>
      <c r="F2712" s="65"/>
      <c r="G2712" s="64"/>
      <c r="H2712" s="69" t="str">
        <f>IF(ISBLANK('Zusatzblatt (Perigon)'!L2707),"",'Zusatzblatt (Perigon)'!L2707)</f>
        <v/>
      </c>
      <c r="I2712" s="69" t="str">
        <f>IF(ISBLANK('Zusatzblatt (Perigon)'!M2707),"",'Zusatzblatt (Perigon)'!M2707)</f>
        <v/>
      </c>
      <c r="J2712" s="98" t="str">
        <f>IF(ISBLANK('Zusatzblatt (Perigon)'!N2707),"",'Zusatzblatt (Perigon)'!N2707)</f>
        <v/>
      </c>
      <c r="K2712" s="99" t="str">
        <f>IF(ISBLANK('Zusatzblatt (Perigon)'!J2707),"",'Zusatzblatt (Perigon)'!T2707)</f>
        <v/>
      </c>
      <c r="L2712" s="95" t="str">
        <f>IF(ISBLANK('Zusatzblatt (Perigon)'!O2707),"",'Zusatzblatt (Perigon)'!O2707)</f>
        <v/>
      </c>
      <c r="M2712" s="95" t="str">
        <f>IF(ISBLANK('Zusatzblatt (Perigon)'!R2707),"",'Zusatzblatt (Perigon)'!R2707)</f>
        <v/>
      </c>
      <c r="N2712" s="95" t="str">
        <f>IF(ISBLANK('Zusatzblatt (Perigon)'!P2707),"",'Zusatzblatt (Perigon)'!P2707)</f>
        <v/>
      </c>
      <c r="O2712" s="38" t="str">
        <f>IF($L2712="","",VLOOKUP($R2712,Tarife!$A$2:$R$599,13,FALSE))</f>
        <v/>
      </c>
      <c r="P2712" s="38" t="str">
        <f t="shared" si="42"/>
        <v/>
      </c>
      <c r="R2712" s="100" t="str">
        <f>Zusammenzug!$C$25&amp;"-"&amp;Zusammenzug!$A$7&amp;"-"&amp;Leistungen!L2712</f>
        <v>2026-Nicht beauftragte Spitex-Organisation-</v>
      </c>
    </row>
    <row r="2713" spans="1:18" x14ac:dyDescent="0.2">
      <c r="A2713" s="95" t="str">
        <f>IF(ISBLANK('Zusatzblatt (Perigon)'!E2708),"",'Zusatzblatt (Perigon)'!E2708)</f>
        <v/>
      </c>
      <c r="B2713" s="95" t="str">
        <f>IF(ISBLANK('Zusatzblatt (Perigon)'!G2708),"",'Zusatzblatt (Perigon)'!G2708)</f>
        <v/>
      </c>
      <c r="C2713" s="96" t="str">
        <f>IF(ISBLANK('Zusatzblatt (Perigon)'!I2708),"",'Zusatzblatt (Perigon)'!I2708)</f>
        <v/>
      </c>
      <c r="D2713" s="97" t="str">
        <f>IF(ISBLANK('Zusatzblatt (Perigon)'!J2708),"",'Zusatzblatt (Perigon)'!J2708)</f>
        <v/>
      </c>
      <c r="E2713" s="64" t="str">
        <f>IF(ISBLANK('Zusatzblatt (Perigon)'!K2708),"",'Zusatzblatt (Perigon)'!K2708)</f>
        <v/>
      </c>
      <c r="F2713" s="65"/>
      <c r="G2713" s="64"/>
      <c r="H2713" s="69" t="str">
        <f>IF(ISBLANK('Zusatzblatt (Perigon)'!L2708),"",'Zusatzblatt (Perigon)'!L2708)</f>
        <v/>
      </c>
      <c r="I2713" s="69" t="str">
        <f>IF(ISBLANK('Zusatzblatt (Perigon)'!M2708),"",'Zusatzblatt (Perigon)'!M2708)</f>
        <v/>
      </c>
      <c r="J2713" s="98" t="str">
        <f>IF(ISBLANK('Zusatzblatt (Perigon)'!N2708),"",'Zusatzblatt (Perigon)'!N2708)</f>
        <v/>
      </c>
      <c r="K2713" s="99" t="str">
        <f>IF(ISBLANK('Zusatzblatt (Perigon)'!J2708),"",'Zusatzblatt (Perigon)'!T2708)</f>
        <v/>
      </c>
      <c r="L2713" s="95" t="str">
        <f>IF(ISBLANK('Zusatzblatt (Perigon)'!O2708),"",'Zusatzblatt (Perigon)'!O2708)</f>
        <v/>
      </c>
      <c r="M2713" s="95" t="str">
        <f>IF(ISBLANK('Zusatzblatt (Perigon)'!R2708),"",'Zusatzblatt (Perigon)'!R2708)</f>
        <v/>
      </c>
      <c r="N2713" s="95" t="str">
        <f>IF(ISBLANK('Zusatzblatt (Perigon)'!P2708),"",'Zusatzblatt (Perigon)'!P2708)</f>
        <v/>
      </c>
      <c r="O2713" s="38" t="str">
        <f>IF($L2713="","",VLOOKUP($R2713,Tarife!$A$2:$R$599,13,FALSE))</f>
        <v/>
      </c>
      <c r="P2713" s="38" t="str">
        <f t="shared" si="42"/>
        <v/>
      </c>
      <c r="R2713" s="100" t="str">
        <f>Zusammenzug!$C$25&amp;"-"&amp;Zusammenzug!$A$7&amp;"-"&amp;Leistungen!L2713</f>
        <v>2026-Nicht beauftragte Spitex-Organisation-</v>
      </c>
    </row>
    <row r="2714" spans="1:18" x14ac:dyDescent="0.2">
      <c r="A2714" s="95" t="str">
        <f>IF(ISBLANK('Zusatzblatt (Perigon)'!E2709),"",'Zusatzblatt (Perigon)'!E2709)</f>
        <v/>
      </c>
      <c r="B2714" s="95" t="str">
        <f>IF(ISBLANK('Zusatzblatt (Perigon)'!G2709),"",'Zusatzblatt (Perigon)'!G2709)</f>
        <v/>
      </c>
      <c r="C2714" s="96" t="str">
        <f>IF(ISBLANK('Zusatzblatt (Perigon)'!I2709),"",'Zusatzblatt (Perigon)'!I2709)</f>
        <v/>
      </c>
      <c r="D2714" s="97" t="str">
        <f>IF(ISBLANK('Zusatzblatt (Perigon)'!J2709),"",'Zusatzblatt (Perigon)'!J2709)</f>
        <v/>
      </c>
      <c r="E2714" s="64" t="str">
        <f>IF(ISBLANK('Zusatzblatt (Perigon)'!K2709),"",'Zusatzblatt (Perigon)'!K2709)</f>
        <v/>
      </c>
      <c r="F2714" s="65"/>
      <c r="G2714" s="64"/>
      <c r="H2714" s="69" t="str">
        <f>IF(ISBLANK('Zusatzblatt (Perigon)'!L2709),"",'Zusatzblatt (Perigon)'!L2709)</f>
        <v/>
      </c>
      <c r="I2714" s="69" t="str">
        <f>IF(ISBLANK('Zusatzblatt (Perigon)'!M2709),"",'Zusatzblatt (Perigon)'!M2709)</f>
        <v/>
      </c>
      <c r="J2714" s="98" t="str">
        <f>IF(ISBLANK('Zusatzblatt (Perigon)'!N2709),"",'Zusatzblatt (Perigon)'!N2709)</f>
        <v/>
      </c>
      <c r="K2714" s="99" t="str">
        <f>IF(ISBLANK('Zusatzblatt (Perigon)'!J2709),"",'Zusatzblatt (Perigon)'!T2709)</f>
        <v/>
      </c>
      <c r="L2714" s="95" t="str">
        <f>IF(ISBLANK('Zusatzblatt (Perigon)'!O2709),"",'Zusatzblatt (Perigon)'!O2709)</f>
        <v/>
      </c>
      <c r="M2714" s="95" t="str">
        <f>IF(ISBLANK('Zusatzblatt (Perigon)'!R2709),"",'Zusatzblatt (Perigon)'!R2709)</f>
        <v/>
      </c>
      <c r="N2714" s="95" t="str">
        <f>IF(ISBLANK('Zusatzblatt (Perigon)'!P2709),"",'Zusatzblatt (Perigon)'!P2709)</f>
        <v/>
      </c>
      <c r="O2714" s="38" t="str">
        <f>IF($L2714="","",VLOOKUP($R2714,Tarife!$A$2:$R$599,13,FALSE))</f>
        <v/>
      </c>
      <c r="P2714" s="38" t="str">
        <f t="shared" si="42"/>
        <v/>
      </c>
      <c r="R2714" s="100" t="str">
        <f>Zusammenzug!$C$25&amp;"-"&amp;Zusammenzug!$A$7&amp;"-"&amp;Leistungen!L2714</f>
        <v>2026-Nicht beauftragte Spitex-Organisation-</v>
      </c>
    </row>
    <row r="2715" spans="1:18" x14ac:dyDescent="0.2">
      <c r="A2715" s="95" t="str">
        <f>IF(ISBLANK('Zusatzblatt (Perigon)'!E2710),"",'Zusatzblatt (Perigon)'!E2710)</f>
        <v/>
      </c>
      <c r="B2715" s="95" t="str">
        <f>IF(ISBLANK('Zusatzblatt (Perigon)'!G2710),"",'Zusatzblatt (Perigon)'!G2710)</f>
        <v/>
      </c>
      <c r="C2715" s="96" t="str">
        <f>IF(ISBLANK('Zusatzblatt (Perigon)'!I2710),"",'Zusatzblatt (Perigon)'!I2710)</f>
        <v/>
      </c>
      <c r="D2715" s="97" t="str">
        <f>IF(ISBLANK('Zusatzblatt (Perigon)'!J2710),"",'Zusatzblatt (Perigon)'!J2710)</f>
        <v/>
      </c>
      <c r="E2715" s="64" t="str">
        <f>IF(ISBLANK('Zusatzblatt (Perigon)'!K2710),"",'Zusatzblatt (Perigon)'!K2710)</f>
        <v/>
      </c>
      <c r="F2715" s="65"/>
      <c r="G2715" s="64"/>
      <c r="H2715" s="69" t="str">
        <f>IF(ISBLANK('Zusatzblatt (Perigon)'!L2710),"",'Zusatzblatt (Perigon)'!L2710)</f>
        <v/>
      </c>
      <c r="I2715" s="69" t="str">
        <f>IF(ISBLANK('Zusatzblatt (Perigon)'!M2710),"",'Zusatzblatt (Perigon)'!M2710)</f>
        <v/>
      </c>
      <c r="J2715" s="98" t="str">
        <f>IF(ISBLANK('Zusatzblatt (Perigon)'!N2710),"",'Zusatzblatt (Perigon)'!N2710)</f>
        <v/>
      </c>
      <c r="K2715" s="99" t="str">
        <f>IF(ISBLANK('Zusatzblatt (Perigon)'!J2710),"",'Zusatzblatt (Perigon)'!T2710)</f>
        <v/>
      </c>
      <c r="L2715" s="95" t="str">
        <f>IF(ISBLANK('Zusatzblatt (Perigon)'!O2710),"",'Zusatzblatt (Perigon)'!O2710)</f>
        <v/>
      </c>
      <c r="M2715" s="95" t="str">
        <f>IF(ISBLANK('Zusatzblatt (Perigon)'!R2710),"",'Zusatzblatt (Perigon)'!R2710)</f>
        <v/>
      </c>
      <c r="N2715" s="95" t="str">
        <f>IF(ISBLANK('Zusatzblatt (Perigon)'!P2710),"",'Zusatzblatt (Perigon)'!P2710)</f>
        <v/>
      </c>
      <c r="O2715" s="38" t="str">
        <f>IF($L2715="","",VLOOKUP($R2715,Tarife!$A$2:$R$599,13,FALSE))</f>
        <v/>
      </c>
      <c r="P2715" s="38" t="str">
        <f t="shared" si="42"/>
        <v/>
      </c>
      <c r="R2715" s="100" t="str">
        <f>Zusammenzug!$C$25&amp;"-"&amp;Zusammenzug!$A$7&amp;"-"&amp;Leistungen!L2715</f>
        <v>2026-Nicht beauftragte Spitex-Organisation-</v>
      </c>
    </row>
    <row r="2716" spans="1:18" x14ac:dyDescent="0.2">
      <c r="A2716" s="95" t="str">
        <f>IF(ISBLANK('Zusatzblatt (Perigon)'!E2711),"",'Zusatzblatt (Perigon)'!E2711)</f>
        <v/>
      </c>
      <c r="B2716" s="95" t="str">
        <f>IF(ISBLANK('Zusatzblatt (Perigon)'!G2711),"",'Zusatzblatt (Perigon)'!G2711)</f>
        <v/>
      </c>
      <c r="C2716" s="96" t="str">
        <f>IF(ISBLANK('Zusatzblatt (Perigon)'!I2711),"",'Zusatzblatt (Perigon)'!I2711)</f>
        <v/>
      </c>
      <c r="D2716" s="97" t="str">
        <f>IF(ISBLANK('Zusatzblatt (Perigon)'!J2711),"",'Zusatzblatt (Perigon)'!J2711)</f>
        <v/>
      </c>
      <c r="E2716" s="64" t="str">
        <f>IF(ISBLANK('Zusatzblatt (Perigon)'!K2711),"",'Zusatzblatt (Perigon)'!K2711)</f>
        <v/>
      </c>
      <c r="F2716" s="65"/>
      <c r="G2716" s="64"/>
      <c r="H2716" s="69" t="str">
        <f>IF(ISBLANK('Zusatzblatt (Perigon)'!L2711),"",'Zusatzblatt (Perigon)'!L2711)</f>
        <v/>
      </c>
      <c r="I2716" s="69" t="str">
        <f>IF(ISBLANK('Zusatzblatt (Perigon)'!M2711),"",'Zusatzblatt (Perigon)'!M2711)</f>
        <v/>
      </c>
      <c r="J2716" s="98" t="str">
        <f>IF(ISBLANK('Zusatzblatt (Perigon)'!N2711),"",'Zusatzblatt (Perigon)'!N2711)</f>
        <v/>
      </c>
      <c r="K2716" s="99" t="str">
        <f>IF(ISBLANK('Zusatzblatt (Perigon)'!J2711),"",'Zusatzblatt (Perigon)'!T2711)</f>
        <v/>
      </c>
      <c r="L2716" s="95" t="str">
        <f>IF(ISBLANK('Zusatzblatt (Perigon)'!O2711),"",'Zusatzblatt (Perigon)'!O2711)</f>
        <v/>
      </c>
      <c r="M2716" s="95" t="str">
        <f>IF(ISBLANK('Zusatzblatt (Perigon)'!R2711),"",'Zusatzblatt (Perigon)'!R2711)</f>
        <v/>
      </c>
      <c r="N2716" s="95" t="str">
        <f>IF(ISBLANK('Zusatzblatt (Perigon)'!P2711),"",'Zusatzblatt (Perigon)'!P2711)</f>
        <v/>
      </c>
      <c r="O2716" s="38" t="str">
        <f>IF($L2716="","",VLOOKUP($R2716,Tarife!$A$2:$R$599,13,FALSE))</f>
        <v/>
      </c>
      <c r="P2716" s="38" t="str">
        <f t="shared" si="42"/>
        <v/>
      </c>
      <c r="R2716" s="100" t="str">
        <f>Zusammenzug!$C$25&amp;"-"&amp;Zusammenzug!$A$7&amp;"-"&amp;Leistungen!L2716</f>
        <v>2026-Nicht beauftragte Spitex-Organisation-</v>
      </c>
    </row>
    <row r="2717" spans="1:18" x14ac:dyDescent="0.2">
      <c r="A2717" s="95" t="str">
        <f>IF(ISBLANK('Zusatzblatt (Perigon)'!E2712),"",'Zusatzblatt (Perigon)'!E2712)</f>
        <v/>
      </c>
      <c r="B2717" s="95" t="str">
        <f>IF(ISBLANK('Zusatzblatt (Perigon)'!G2712),"",'Zusatzblatt (Perigon)'!G2712)</f>
        <v/>
      </c>
      <c r="C2717" s="96" t="str">
        <f>IF(ISBLANK('Zusatzblatt (Perigon)'!I2712),"",'Zusatzblatt (Perigon)'!I2712)</f>
        <v/>
      </c>
      <c r="D2717" s="97" t="str">
        <f>IF(ISBLANK('Zusatzblatt (Perigon)'!J2712),"",'Zusatzblatt (Perigon)'!J2712)</f>
        <v/>
      </c>
      <c r="E2717" s="64" t="str">
        <f>IF(ISBLANK('Zusatzblatt (Perigon)'!K2712),"",'Zusatzblatt (Perigon)'!K2712)</f>
        <v/>
      </c>
      <c r="F2717" s="65"/>
      <c r="G2717" s="64"/>
      <c r="H2717" s="69" t="str">
        <f>IF(ISBLANK('Zusatzblatt (Perigon)'!L2712),"",'Zusatzblatt (Perigon)'!L2712)</f>
        <v/>
      </c>
      <c r="I2717" s="69" t="str">
        <f>IF(ISBLANK('Zusatzblatt (Perigon)'!M2712),"",'Zusatzblatt (Perigon)'!M2712)</f>
        <v/>
      </c>
      <c r="J2717" s="98" t="str">
        <f>IF(ISBLANK('Zusatzblatt (Perigon)'!N2712),"",'Zusatzblatt (Perigon)'!N2712)</f>
        <v/>
      </c>
      <c r="K2717" s="99" t="str">
        <f>IF(ISBLANK('Zusatzblatt (Perigon)'!J2712),"",'Zusatzblatt (Perigon)'!T2712)</f>
        <v/>
      </c>
      <c r="L2717" s="95" t="str">
        <f>IF(ISBLANK('Zusatzblatt (Perigon)'!O2712),"",'Zusatzblatt (Perigon)'!O2712)</f>
        <v/>
      </c>
      <c r="M2717" s="95" t="str">
        <f>IF(ISBLANK('Zusatzblatt (Perigon)'!R2712),"",'Zusatzblatt (Perigon)'!R2712)</f>
        <v/>
      </c>
      <c r="N2717" s="95" t="str">
        <f>IF(ISBLANK('Zusatzblatt (Perigon)'!P2712),"",'Zusatzblatt (Perigon)'!P2712)</f>
        <v/>
      </c>
      <c r="O2717" s="38" t="str">
        <f>IF($L2717="","",VLOOKUP($R2717,Tarife!$A$2:$R$599,13,FALSE))</f>
        <v/>
      </c>
      <c r="P2717" s="38" t="str">
        <f t="shared" si="42"/>
        <v/>
      </c>
      <c r="R2717" s="100" t="str">
        <f>Zusammenzug!$C$25&amp;"-"&amp;Zusammenzug!$A$7&amp;"-"&amp;Leistungen!L2717</f>
        <v>2026-Nicht beauftragte Spitex-Organisation-</v>
      </c>
    </row>
    <row r="2718" spans="1:18" x14ac:dyDescent="0.2">
      <c r="A2718" s="95" t="str">
        <f>IF(ISBLANK('Zusatzblatt (Perigon)'!E2713),"",'Zusatzblatt (Perigon)'!E2713)</f>
        <v/>
      </c>
      <c r="B2718" s="95" t="str">
        <f>IF(ISBLANK('Zusatzblatt (Perigon)'!G2713),"",'Zusatzblatt (Perigon)'!G2713)</f>
        <v/>
      </c>
      <c r="C2718" s="96" t="str">
        <f>IF(ISBLANK('Zusatzblatt (Perigon)'!I2713),"",'Zusatzblatt (Perigon)'!I2713)</f>
        <v/>
      </c>
      <c r="D2718" s="97" t="str">
        <f>IF(ISBLANK('Zusatzblatt (Perigon)'!J2713),"",'Zusatzblatt (Perigon)'!J2713)</f>
        <v/>
      </c>
      <c r="E2718" s="64" t="str">
        <f>IF(ISBLANK('Zusatzblatt (Perigon)'!K2713),"",'Zusatzblatt (Perigon)'!K2713)</f>
        <v/>
      </c>
      <c r="F2718" s="65"/>
      <c r="G2718" s="64"/>
      <c r="H2718" s="69" t="str">
        <f>IF(ISBLANK('Zusatzblatt (Perigon)'!L2713),"",'Zusatzblatt (Perigon)'!L2713)</f>
        <v/>
      </c>
      <c r="I2718" s="69" t="str">
        <f>IF(ISBLANK('Zusatzblatt (Perigon)'!M2713),"",'Zusatzblatt (Perigon)'!M2713)</f>
        <v/>
      </c>
      <c r="J2718" s="98" t="str">
        <f>IF(ISBLANK('Zusatzblatt (Perigon)'!N2713),"",'Zusatzblatt (Perigon)'!N2713)</f>
        <v/>
      </c>
      <c r="K2718" s="99" t="str">
        <f>IF(ISBLANK('Zusatzblatt (Perigon)'!J2713),"",'Zusatzblatt (Perigon)'!T2713)</f>
        <v/>
      </c>
      <c r="L2718" s="95" t="str">
        <f>IF(ISBLANK('Zusatzblatt (Perigon)'!O2713),"",'Zusatzblatt (Perigon)'!O2713)</f>
        <v/>
      </c>
      <c r="M2718" s="95" t="str">
        <f>IF(ISBLANK('Zusatzblatt (Perigon)'!R2713),"",'Zusatzblatt (Perigon)'!R2713)</f>
        <v/>
      </c>
      <c r="N2718" s="95" t="str">
        <f>IF(ISBLANK('Zusatzblatt (Perigon)'!P2713),"",'Zusatzblatt (Perigon)'!P2713)</f>
        <v/>
      </c>
      <c r="O2718" s="38" t="str">
        <f>IF($L2718="","",VLOOKUP($R2718,Tarife!$A$2:$R$599,13,FALSE))</f>
        <v/>
      </c>
      <c r="P2718" s="38" t="str">
        <f t="shared" si="42"/>
        <v/>
      </c>
      <c r="R2718" s="100" t="str">
        <f>Zusammenzug!$C$25&amp;"-"&amp;Zusammenzug!$A$7&amp;"-"&amp;Leistungen!L2718</f>
        <v>2026-Nicht beauftragte Spitex-Organisation-</v>
      </c>
    </row>
    <row r="2719" spans="1:18" x14ac:dyDescent="0.2">
      <c r="A2719" s="95" t="str">
        <f>IF(ISBLANK('Zusatzblatt (Perigon)'!E2714),"",'Zusatzblatt (Perigon)'!E2714)</f>
        <v/>
      </c>
      <c r="B2719" s="95" t="str">
        <f>IF(ISBLANK('Zusatzblatt (Perigon)'!G2714),"",'Zusatzblatt (Perigon)'!G2714)</f>
        <v/>
      </c>
      <c r="C2719" s="96" t="str">
        <f>IF(ISBLANK('Zusatzblatt (Perigon)'!I2714),"",'Zusatzblatt (Perigon)'!I2714)</f>
        <v/>
      </c>
      <c r="D2719" s="97" t="str">
        <f>IF(ISBLANK('Zusatzblatt (Perigon)'!J2714),"",'Zusatzblatt (Perigon)'!J2714)</f>
        <v/>
      </c>
      <c r="E2719" s="64" t="str">
        <f>IF(ISBLANK('Zusatzblatt (Perigon)'!K2714),"",'Zusatzblatt (Perigon)'!K2714)</f>
        <v/>
      </c>
      <c r="F2719" s="65"/>
      <c r="G2719" s="64"/>
      <c r="H2719" s="69" t="str">
        <f>IF(ISBLANK('Zusatzblatt (Perigon)'!L2714),"",'Zusatzblatt (Perigon)'!L2714)</f>
        <v/>
      </c>
      <c r="I2719" s="69" t="str">
        <f>IF(ISBLANK('Zusatzblatt (Perigon)'!M2714),"",'Zusatzblatt (Perigon)'!M2714)</f>
        <v/>
      </c>
      <c r="J2719" s="98" t="str">
        <f>IF(ISBLANK('Zusatzblatt (Perigon)'!N2714),"",'Zusatzblatt (Perigon)'!N2714)</f>
        <v/>
      </c>
      <c r="K2719" s="99" t="str">
        <f>IF(ISBLANK('Zusatzblatt (Perigon)'!J2714),"",'Zusatzblatt (Perigon)'!T2714)</f>
        <v/>
      </c>
      <c r="L2719" s="95" t="str">
        <f>IF(ISBLANK('Zusatzblatt (Perigon)'!O2714),"",'Zusatzblatt (Perigon)'!O2714)</f>
        <v/>
      </c>
      <c r="M2719" s="95" t="str">
        <f>IF(ISBLANK('Zusatzblatt (Perigon)'!R2714),"",'Zusatzblatt (Perigon)'!R2714)</f>
        <v/>
      </c>
      <c r="N2719" s="95" t="str">
        <f>IF(ISBLANK('Zusatzblatt (Perigon)'!P2714),"",'Zusatzblatt (Perigon)'!P2714)</f>
        <v/>
      </c>
      <c r="O2719" s="38" t="str">
        <f>IF($L2719="","",VLOOKUP($R2719,Tarife!$A$2:$R$599,13,FALSE))</f>
        <v/>
      </c>
      <c r="P2719" s="38" t="str">
        <f t="shared" si="42"/>
        <v/>
      </c>
      <c r="R2719" s="100" t="str">
        <f>Zusammenzug!$C$25&amp;"-"&amp;Zusammenzug!$A$7&amp;"-"&amp;Leistungen!L2719</f>
        <v>2026-Nicht beauftragte Spitex-Organisation-</v>
      </c>
    </row>
    <row r="2720" spans="1:18" x14ac:dyDescent="0.2">
      <c r="A2720" s="95" t="str">
        <f>IF(ISBLANK('Zusatzblatt (Perigon)'!E2715),"",'Zusatzblatt (Perigon)'!E2715)</f>
        <v/>
      </c>
      <c r="B2720" s="95" t="str">
        <f>IF(ISBLANK('Zusatzblatt (Perigon)'!G2715),"",'Zusatzblatt (Perigon)'!G2715)</f>
        <v/>
      </c>
      <c r="C2720" s="96" t="str">
        <f>IF(ISBLANK('Zusatzblatt (Perigon)'!I2715),"",'Zusatzblatt (Perigon)'!I2715)</f>
        <v/>
      </c>
      <c r="D2720" s="97" t="str">
        <f>IF(ISBLANK('Zusatzblatt (Perigon)'!J2715),"",'Zusatzblatt (Perigon)'!J2715)</f>
        <v/>
      </c>
      <c r="E2720" s="64" t="str">
        <f>IF(ISBLANK('Zusatzblatt (Perigon)'!K2715),"",'Zusatzblatt (Perigon)'!K2715)</f>
        <v/>
      </c>
      <c r="F2720" s="65"/>
      <c r="G2720" s="64"/>
      <c r="H2720" s="69" t="str">
        <f>IF(ISBLANK('Zusatzblatt (Perigon)'!L2715),"",'Zusatzblatt (Perigon)'!L2715)</f>
        <v/>
      </c>
      <c r="I2720" s="69" t="str">
        <f>IF(ISBLANK('Zusatzblatt (Perigon)'!M2715),"",'Zusatzblatt (Perigon)'!M2715)</f>
        <v/>
      </c>
      <c r="J2720" s="98" t="str">
        <f>IF(ISBLANK('Zusatzblatt (Perigon)'!N2715),"",'Zusatzblatt (Perigon)'!N2715)</f>
        <v/>
      </c>
      <c r="K2720" s="99" t="str">
        <f>IF(ISBLANK('Zusatzblatt (Perigon)'!J2715),"",'Zusatzblatt (Perigon)'!T2715)</f>
        <v/>
      </c>
      <c r="L2720" s="95" t="str">
        <f>IF(ISBLANK('Zusatzblatt (Perigon)'!O2715),"",'Zusatzblatt (Perigon)'!O2715)</f>
        <v/>
      </c>
      <c r="M2720" s="95" t="str">
        <f>IF(ISBLANK('Zusatzblatt (Perigon)'!R2715),"",'Zusatzblatt (Perigon)'!R2715)</f>
        <v/>
      </c>
      <c r="N2720" s="95" t="str">
        <f>IF(ISBLANK('Zusatzblatt (Perigon)'!P2715),"",'Zusatzblatt (Perigon)'!P2715)</f>
        <v/>
      </c>
      <c r="O2720" s="38" t="str">
        <f>IF($L2720="","",VLOOKUP($R2720,Tarife!$A$2:$R$599,13,FALSE))</f>
        <v/>
      </c>
      <c r="P2720" s="38" t="str">
        <f t="shared" si="42"/>
        <v/>
      </c>
      <c r="R2720" s="100" t="str">
        <f>Zusammenzug!$C$25&amp;"-"&amp;Zusammenzug!$A$7&amp;"-"&amp;Leistungen!L2720</f>
        <v>2026-Nicht beauftragte Spitex-Organisation-</v>
      </c>
    </row>
    <row r="2721" spans="1:18" x14ac:dyDescent="0.2">
      <c r="A2721" s="95" t="str">
        <f>IF(ISBLANK('Zusatzblatt (Perigon)'!E2716),"",'Zusatzblatt (Perigon)'!E2716)</f>
        <v/>
      </c>
      <c r="B2721" s="95" t="str">
        <f>IF(ISBLANK('Zusatzblatt (Perigon)'!G2716),"",'Zusatzblatt (Perigon)'!G2716)</f>
        <v/>
      </c>
      <c r="C2721" s="96" t="str">
        <f>IF(ISBLANK('Zusatzblatt (Perigon)'!I2716),"",'Zusatzblatt (Perigon)'!I2716)</f>
        <v/>
      </c>
      <c r="D2721" s="97" t="str">
        <f>IF(ISBLANK('Zusatzblatt (Perigon)'!J2716),"",'Zusatzblatt (Perigon)'!J2716)</f>
        <v/>
      </c>
      <c r="E2721" s="64" t="str">
        <f>IF(ISBLANK('Zusatzblatt (Perigon)'!K2716),"",'Zusatzblatt (Perigon)'!K2716)</f>
        <v/>
      </c>
      <c r="F2721" s="65"/>
      <c r="G2721" s="64"/>
      <c r="H2721" s="69" t="str">
        <f>IF(ISBLANK('Zusatzblatt (Perigon)'!L2716),"",'Zusatzblatt (Perigon)'!L2716)</f>
        <v/>
      </c>
      <c r="I2721" s="69" t="str">
        <f>IF(ISBLANK('Zusatzblatt (Perigon)'!M2716),"",'Zusatzblatt (Perigon)'!M2716)</f>
        <v/>
      </c>
      <c r="J2721" s="98" t="str">
        <f>IF(ISBLANK('Zusatzblatt (Perigon)'!N2716),"",'Zusatzblatt (Perigon)'!N2716)</f>
        <v/>
      </c>
      <c r="K2721" s="99" t="str">
        <f>IF(ISBLANK('Zusatzblatt (Perigon)'!J2716),"",'Zusatzblatt (Perigon)'!T2716)</f>
        <v/>
      </c>
      <c r="L2721" s="95" t="str">
        <f>IF(ISBLANK('Zusatzblatt (Perigon)'!O2716),"",'Zusatzblatt (Perigon)'!O2716)</f>
        <v/>
      </c>
      <c r="M2721" s="95" t="str">
        <f>IF(ISBLANK('Zusatzblatt (Perigon)'!R2716),"",'Zusatzblatt (Perigon)'!R2716)</f>
        <v/>
      </c>
      <c r="N2721" s="95" t="str">
        <f>IF(ISBLANK('Zusatzblatt (Perigon)'!P2716),"",'Zusatzblatt (Perigon)'!P2716)</f>
        <v/>
      </c>
      <c r="O2721" s="38" t="str">
        <f>IF($L2721="","",VLOOKUP($R2721,Tarife!$A$2:$R$599,13,FALSE))</f>
        <v/>
      </c>
      <c r="P2721" s="38" t="str">
        <f t="shared" si="42"/>
        <v/>
      </c>
      <c r="R2721" s="100" t="str">
        <f>Zusammenzug!$C$25&amp;"-"&amp;Zusammenzug!$A$7&amp;"-"&amp;Leistungen!L2721</f>
        <v>2026-Nicht beauftragte Spitex-Organisation-</v>
      </c>
    </row>
    <row r="2722" spans="1:18" x14ac:dyDescent="0.2">
      <c r="A2722" s="95" t="str">
        <f>IF(ISBLANK('Zusatzblatt (Perigon)'!E2717),"",'Zusatzblatt (Perigon)'!E2717)</f>
        <v/>
      </c>
      <c r="B2722" s="95" t="str">
        <f>IF(ISBLANK('Zusatzblatt (Perigon)'!G2717),"",'Zusatzblatt (Perigon)'!G2717)</f>
        <v/>
      </c>
      <c r="C2722" s="96" t="str">
        <f>IF(ISBLANK('Zusatzblatt (Perigon)'!I2717),"",'Zusatzblatt (Perigon)'!I2717)</f>
        <v/>
      </c>
      <c r="D2722" s="97" t="str">
        <f>IF(ISBLANK('Zusatzblatt (Perigon)'!J2717),"",'Zusatzblatt (Perigon)'!J2717)</f>
        <v/>
      </c>
      <c r="E2722" s="64" t="str">
        <f>IF(ISBLANK('Zusatzblatt (Perigon)'!K2717),"",'Zusatzblatt (Perigon)'!K2717)</f>
        <v/>
      </c>
      <c r="F2722" s="65"/>
      <c r="G2722" s="64"/>
      <c r="H2722" s="69" t="str">
        <f>IF(ISBLANK('Zusatzblatt (Perigon)'!L2717),"",'Zusatzblatt (Perigon)'!L2717)</f>
        <v/>
      </c>
      <c r="I2722" s="69" t="str">
        <f>IF(ISBLANK('Zusatzblatt (Perigon)'!M2717),"",'Zusatzblatt (Perigon)'!M2717)</f>
        <v/>
      </c>
      <c r="J2722" s="98" t="str">
        <f>IF(ISBLANK('Zusatzblatt (Perigon)'!N2717),"",'Zusatzblatt (Perigon)'!N2717)</f>
        <v/>
      </c>
      <c r="K2722" s="99" t="str">
        <f>IF(ISBLANK('Zusatzblatt (Perigon)'!J2717),"",'Zusatzblatt (Perigon)'!T2717)</f>
        <v/>
      </c>
      <c r="L2722" s="95" t="str">
        <f>IF(ISBLANK('Zusatzblatt (Perigon)'!O2717),"",'Zusatzblatt (Perigon)'!O2717)</f>
        <v/>
      </c>
      <c r="M2722" s="95" t="str">
        <f>IF(ISBLANK('Zusatzblatt (Perigon)'!R2717),"",'Zusatzblatt (Perigon)'!R2717)</f>
        <v/>
      </c>
      <c r="N2722" s="95" t="str">
        <f>IF(ISBLANK('Zusatzblatt (Perigon)'!P2717),"",'Zusatzblatt (Perigon)'!P2717)</f>
        <v/>
      </c>
      <c r="O2722" s="38" t="str">
        <f>IF($L2722="","",VLOOKUP($R2722,Tarife!$A$2:$R$599,13,FALSE))</f>
        <v/>
      </c>
      <c r="P2722" s="38" t="str">
        <f t="shared" si="42"/>
        <v/>
      </c>
      <c r="R2722" s="100" t="str">
        <f>Zusammenzug!$C$25&amp;"-"&amp;Zusammenzug!$A$7&amp;"-"&amp;Leistungen!L2722</f>
        <v>2026-Nicht beauftragte Spitex-Organisation-</v>
      </c>
    </row>
    <row r="2723" spans="1:18" x14ac:dyDescent="0.2">
      <c r="A2723" s="95" t="str">
        <f>IF(ISBLANK('Zusatzblatt (Perigon)'!E2718),"",'Zusatzblatt (Perigon)'!E2718)</f>
        <v/>
      </c>
      <c r="B2723" s="95" t="str">
        <f>IF(ISBLANK('Zusatzblatt (Perigon)'!G2718),"",'Zusatzblatt (Perigon)'!G2718)</f>
        <v/>
      </c>
      <c r="C2723" s="96" t="str">
        <f>IF(ISBLANK('Zusatzblatt (Perigon)'!I2718),"",'Zusatzblatt (Perigon)'!I2718)</f>
        <v/>
      </c>
      <c r="D2723" s="97" t="str">
        <f>IF(ISBLANK('Zusatzblatt (Perigon)'!J2718),"",'Zusatzblatt (Perigon)'!J2718)</f>
        <v/>
      </c>
      <c r="E2723" s="64" t="str">
        <f>IF(ISBLANK('Zusatzblatt (Perigon)'!K2718),"",'Zusatzblatt (Perigon)'!K2718)</f>
        <v/>
      </c>
      <c r="F2723" s="65"/>
      <c r="G2723" s="64"/>
      <c r="H2723" s="69" t="str">
        <f>IF(ISBLANK('Zusatzblatt (Perigon)'!L2718),"",'Zusatzblatt (Perigon)'!L2718)</f>
        <v/>
      </c>
      <c r="I2723" s="69" t="str">
        <f>IF(ISBLANK('Zusatzblatt (Perigon)'!M2718),"",'Zusatzblatt (Perigon)'!M2718)</f>
        <v/>
      </c>
      <c r="J2723" s="98" t="str">
        <f>IF(ISBLANK('Zusatzblatt (Perigon)'!N2718),"",'Zusatzblatt (Perigon)'!N2718)</f>
        <v/>
      </c>
      <c r="K2723" s="99" t="str">
        <f>IF(ISBLANK('Zusatzblatt (Perigon)'!J2718),"",'Zusatzblatt (Perigon)'!T2718)</f>
        <v/>
      </c>
      <c r="L2723" s="95" t="str">
        <f>IF(ISBLANK('Zusatzblatt (Perigon)'!O2718),"",'Zusatzblatt (Perigon)'!O2718)</f>
        <v/>
      </c>
      <c r="M2723" s="95" t="str">
        <f>IF(ISBLANK('Zusatzblatt (Perigon)'!R2718),"",'Zusatzblatt (Perigon)'!R2718)</f>
        <v/>
      </c>
      <c r="N2723" s="95" t="str">
        <f>IF(ISBLANK('Zusatzblatt (Perigon)'!P2718),"",'Zusatzblatt (Perigon)'!P2718)</f>
        <v/>
      </c>
      <c r="O2723" s="38" t="str">
        <f>IF($L2723="","",VLOOKUP($R2723,Tarife!$A$2:$R$599,13,FALSE))</f>
        <v/>
      </c>
      <c r="P2723" s="38" t="str">
        <f t="shared" si="42"/>
        <v/>
      </c>
      <c r="R2723" s="100" t="str">
        <f>Zusammenzug!$C$25&amp;"-"&amp;Zusammenzug!$A$7&amp;"-"&amp;Leistungen!L2723</f>
        <v>2026-Nicht beauftragte Spitex-Organisation-</v>
      </c>
    </row>
    <row r="2724" spans="1:18" x14ac:dyDescent="0.2">
      <c r="A2724" s="95" t="str">
        <f>IF(ISBLANK('Zusatzblatt (Perigon)'!E2719),"",'Zusatzblatt (Perigon)'!E2719)</f>
        <v/>
      </c>
      <c r="B2724" s="95" t="str">
        <f>IF(ISBLANK('Zusatzblatt (Perigon)'!G2719),"",'Zusatzblatt (Perigon)'!G2719)</f>
        <v/>
      </c>
      <c r="C2724" s="96" t="str">
        <f>IF(ISBLANK('Zusatzblatt (Perigon)'!I2719),"",'Zusatzblatt (Perigon)'!I2719)</f>
        <v/>
      </c>
      <c r="D2724" s="97" t="str">
        <f>IF(ISBLANK('Zusatzblatt (Perigon)'!J2719),"",'Zusatzblatt (Perigon)'!J2719)</f>
        <v/>
      </c>
      <c r="E2724" s="64" t="str">
        <f>IF(ISBLANK('Zusatzblatt (Perigon)'!K2719),"",'Zusatzblatt (Perigon)'!K2719)</f>
        <v/>
      </c>
      <c r="F2724" s="65"/>
      <c r="G2724" s="64"/>
      <c r="H2724" s="69" t="str">
        <f>IF(ISBLANK('Zusatzblatt (Perigon)'!L2719),"",'Zusatzblatt (Perigon)'!L2719)</f>
        <v/>
      </c>
      <c r="I2724" s="69" t="str">
        <f>IF(ISBLANK('Zusatzblatt (Perigon)'!M2719),"",'Zusatzblatt (Perigon)'!M2719)</f>
        <v/>
      </c>
      <c r="J2724" s="98" t="str">
        <f>IF(ISBLANK('Zusatzblatt (Perigon)'!N2719),"",'Zusatzblatt (Perigon)'!N2719)</f>
        <v/>
      </c>
      <c r="K2724" s="99" t="str">
        <f>IF(ISBLANK('Zusatzblatt (Perigon)'!J2719),"",'Zusatzblatt (Perigon)'!T2719)</f>
        <v/>
      </c>
      <c r="L2724" s="95" t="str">
        <f>IF(ISBLANK('Zusatzblatt (Perigon)'!O2719),"",'Zusatzblatt (Perigon)'!O2719)</f>
        <v/>
      </c>
      <c r="M2724" s="95" t="str">
        <f>IF(ISBLANK('Zusatzblatt (Perigon)'!R2719),"",'Zusatzblatt (Perigon)'!R2719)</f>
        <v/>
      </c>
      <c r="N2724" s="95" t="str">
        <f>IF(ISBLANK('Zusatzblatt (Perigon)'!P2719),"",'Zusatzblatt (Perigon)'!P2719)</f>
        <v/>
      </c>
      <c r="O2724" s="38" t="str">
        <f>IF($L2724="","",VLOOKUP($R2724,Tarife!$A$2:$R$599,13,FALSE))</f>
        <v/>
      </c>
      <c r="P2724" s="38" t="str">
        <f t="shared" si="42"/>
        <v/>
      </c>
      <c r="R2724" s="100" t="str">
        <f>Zusammenzug!$C$25&amp;"-"&amp;Zusammenzug!$A$7&amp;"-"&amp;Leistungen!L2724</f>
        <v>2026-Nicht beauftragte Spitex-Organisation-</v>
      </c>
    </row>
    <row r="2725" spans="1:18" x14ac:dyDescent="0.2">
      <c r="A2725" s="95" t="str">
        <f>IF(ISBLANK('Zusatzblatt (Perigon)'!E2720),"",'Zusatzblatt (Perigon)'!E2720)</f>
        <v/>
      </c>
      <c r="B2725" s="95" t="str">
        <f>IF(ISBLANK('Zusatzblatt (Perigon)'!G2720),"",'Zusatzblatt (Perigon)'!G2720)</f>
        <v/>
      </c>
      <c r="C2725" s="96" t="str">
        <f>IF(ISBLANK('Zusatzblatt (Perigon)'!I2720),"",'Zusatzblatt (Perigon)'!I2720)</f>
        <v/>
      </c>
      <c r="D2725" s="97" t="str">
        <f>IF(ISBLANK('Zusatzblatt (Perigon)'!J2720),"",'Zusatzblatt (Perigon)'!J2720)</f>
        <v/>
      </c>
      <c r="E2725" s="64" t="str">
        <f>IF(ISBLANK('Zusatzblatt (Perigon)'!K2720),"",'Zusatzblatt (Perigon)'!K2720)</f>
        <v/>
      </c>
      <c r="F2725" s="65"/>
      <c r="G2725" s="64"/>
      <c r="H2725" s="69" t="str">
        <f>IF(ISBLANK('Zusatzblatt (Perigon)'!L2720),"",'Zusatzblatt (Perigon)'!L2720)</f>
        <v/>
      </c>
      <c r="I2725" s="69" t="str">
        <f>IF(ISBLANK('Zusatzblatt (Perigon)'!M2720),"",'Zusatzblatt (Perigon)'!M2720)</f>
        <v/>
      </c>
      <c r="J2725" s="98" t="str">
        <f>IF(ISBLANK('Zusatzblatt (Perigon)'!N2720),"",'Zusatzblatt (Perigon)'!N2720)</f>
        <v/>
      </c>
      <c r="K2725" s="99" t="str">
        <f>IF(ISBLANK('Zusatzblatt (Perigon)'!J2720),"",'Zusatzblatt (Perigon)'!T2720)</f>
        <v/>
      </c>
      <c r="L2725" s="95" t="str">
        <f>IF(ISBLANK('Zusatzblatt (Perigon)'!O2720),"",'Zusatzblatt (Perigon)'!O2720)</f>
        <v/>
      </c>
      <c r="M2725" s="95" t="str">
        <f>IF(ISBLANK('Zusatzblatt (Perigon)'!R2720),"",'Zusatzblatt (Perigon)'!R2720)</f>
        <v/>
      </c>
      <c r="N2725" s="95" t="str">
        <f>IF(ISBLANK('Zusatzblatt (Perigon)'!P2720),"",'Zusatzblatt (Perigon)'!P2720)</f>
        <v/>
      </c>
      <c r="O2725" s="38" t="str">
        <f>IF($L2725="","",VLOOKUP($R2725,Tarife!$A$2:$R$599,13,FALSE))</f>
        <v/>
      </c>
      <c r="P2725" s="38" t="str">
        <f t="shared" si="42"/>
        <v/>
      </c>
      <c r="R2725" s="100" t="str">
        <f>Zusammenzug!$C$25&amp;"-"&amp;Zusammenzug!$A$7&amp;"-"&amp;Leistungen!L2725</f>
        <v>2026-Nicht beauftragte Spitex-Organisation-</v>
      </c>
    </row>
    <row r="2726" spans="1:18" x14ac:dyDescent="0.2">
      <c r="A2726" s="95" t="str">
        <f>IF(ISBLANK('Zusatzblatt (Perigon)'!E2721),"",'Zusatzblatt (Perigon)'!E2721)</f>
        <v/>
      </c>
      <c r="B2726" s="95" t="str">
        <f>IF(ISBLANK('Zusatzblatt (Perigon)'!G2721),"",'Zusatzblatt (Perigon)'!G2721)</f>
        <v/>
      </c>
      <c r="C2726" s="96" t="str">
        <f>IF(ISBLANK('Zusatzblatt (Perigon)'!I2721),"",'Zusatzblatt (Perigon)'!I2721)</f>
        <v/>
      </c>
      <c r="D2726" s="97" t="str">
        <f>IF(ISBLANK('Zusatzblatt (Perigon)'!J2721),"",'Zusatzblatt (Perigon)'!J2721)</f>
        <v/>
      </c>
      <c r="E2726" s="64" t="str">
        <f>IF(ISBLANK('Zusatzblatt (Perigon)'!K2721),"",'Zusatzblatt (Perigon)'!K2721)</f>
        <v/>
      </c>
      <c r="F2726" s="65"/>
      <c r="G2726" s="64"/>
      <c r="H2726" s="69" t="str">
        <f>IF(ISBLANK('Zusatzblatt (Perigon)'!L2721),"",'Zusatzblatt (Perigon)'!L2721)</f>
        <v/>
      </c>
      <c r="I2726" s="69" t="str">
        <f>IF(ISBLANK('Zusatzblatt (Perigon)'!M2721),"",'Zusatzblatt (Perigon)'!M2721)</f>
        <v/>
      </c>
      <c r="J2726" s="98" t="str">
        <f>IF(ISBLANK('Zusatzblatt (Perigon)'!N2721),"",'Zusatzblatt (Perigon)'!N2721)</f>
        <v/>
      </c>
      <c r="K2726" s="99" t="str">
        <f>IF(ISBLANK('Zusatzblatt (Perigon)'!J2721),"",'Zusatzblatt (Perigon)'!T2721)</f>
        <v/>
      </c>
      <c r="L2726" s="95" t="str">
        <f>IF(ISBLANK('Zusatzblatt (Perigon)'!O2721),"",'Zusatzblatt (Perigon)'!O2721)</f>
        <v/>
      </c>
      <c r="M2726" s="95" t="str">
        <f>IF(ISBLANK('Zusatzblatt (Perigon)'!R2721),"",'Zusatzblatt (Perigon)'!R2721)</f>
        <v/>
      </c>
      <c r="N2726" s="95" t="str">
        <f>IF(ISBLANK('Zusatzblatt (Perigon)'!P2721),"",'Zusatzblatt (Perigon)'!P2721)</f>
        <v/>
      </c>
      <c r="O2726" s="38" t="str">
        <f>IF($L2726="","",VLOOKUP($R2726,Tarife!$A$2:$R$599,13,FALSE))</f>
        <v/>
      </c>
      <c r="P2726" s="38" t="str">
        <f t="shared" si="42"/>
        <v/>
      </c>
      <c r="R2726" s="100" t="str">
        <f>Zusammenzug!$C$25&amp;"-"&amp;Zusammenzug!$A$7&amp;"-"&amp;Leistungen!L2726</f>
        <v>2026-Nicht beauftragte Spitex-Organisation-</v>
      </c>
    </row>
    <row r="2727" spans="1:18" x14ac:dyDescent="0.2">
      <c r="A2727" s="95" t="str">
        <f>IF(ISBLANK('Zusatzblatt (Perigon)'!E2722),"",'Zusatzblatt (Perigon)'!E2722)</f>
        <v/>
      </c>
      <c r="B2727" s="95" t="str">
        <f>IF(ISBLANK('Zusatzblatt (Perigon)'!G2722),"",'Zusatzblatt (Perigon)'!G2722)</f>
        <v/>
      </c>
      <c r="C2727" s="96" t="str">
        <f>IF(ISBLANK('Zusatzblatt (Perigon)'!I2722),"",'Zusatzblatt (Perigon)'!I2722)</f>
        <v/>
      </c>
      <c r="D2727" s="97" t="str">
        <f>IF(ISBLANK('Zusatzblatt (Perigon)'!J2722),"",'Zusatzblatt (Perigon)'!J2722)</f>
        <v/>
      </c>
      <c r="E2727" s="64" t="str">
        <f>IF(ISBLANK('Zusatzblatt (Perigon)'!K2722),"",'Zusatzblatt (Perigon)'!K2722)</f>
        <v/>
      </c>
      <c r="F2727" s="65"/>
      <c r="G2727" s="64"/>
      <c r="H2727" s="69" t="str">
        <f>IF(ISBLANK('Zusatzblatt (Perigon)'!L2722),"",'Zusatzblatt (Perigon)'!L2722)</f>
        <v/>
      </c>
      <c r="I2727" s="69" t="str">
        <f>IF(ISBLANK('Zusatzblatt (Perigon)'!M2722),"",'Zusatzblatt (Perigon)'!M2722)</f>
        <v/>
      </c>
      <c r="J2727" s="98" t="str">
        <f>IF(ISBLANK('Zusatzblatt (Perigon)'!N2722),"",'Zusatzblatt (Perigon)'!N2722)</f>
        <v/>
      </c>
      <c r="K2727" s="99" t="str">
        <f>IF(ISBLANK('Zusatzblatt (Perigon)'!J2722),"",'Zusatzblatt (Perigon)'!T2722)</f>
        <v/>
      </c>
      <c r="L2727" s="95" t="str">
        <f>IF(ISBLANK('Zusatzblatt (Perigon)'!O2722),"",'Zusatzblatt (Perigon)'!O2722)</f>
        <v/>
      </c>
      <c r="M2727" s="95" t="str">
        <f>IF(ISBLANK('Zusatzblatt (Perigon)'!R2722),"",'Zusatzblatt (Perigon)'!R2722)</f>
        <v/>
      </c>
      <c r="N2727" s="95" t="str">
        <f>IF(ISBLANK('Zusatzblatt (Perigon)'!P2722),"",'Zusatzblatt (Perigon)'!P2722)</f>
        <v/>
      </c>
      <c r="O2727" s="38" t="str">
        <f>IF($L2727="","",VLOOKUP($R2727,Tarife!$A$2:$R$599,13,FALSE))</f>
        <v/>
      </c>
      <c r="P2727" s="38" t="str">
        <f t="shared" si="42"/>
        <v/>
      </c>
      <c r="R2727" s="100" t="str">
        <f>Zusammenzug!$C$25&amp;"-"&amp;Zusammenzug!$A$7&amp;"-"&amp;Leistungen!L2727</f>
        <v>2026-Nicht beauftragte Spitex-Organisation-</v>
      </c>
    </row>
    <row r="2728" spans="1:18" x14ac:dyDescent="0.2">
      <c r="A2728" s="95" t="str">
        <f>IF(ISBLANK('Zusatzblatt (Perigon)'!E2723),"",'Zusatzblatt (Perigon)'!E2723)</f>
        <v/>
      </c>
      <c r="B2728" s="95" t="str">
        <f>IF(ISBLANK('Zusatzblatt (Perigon)'!G2723),"",'Zusatzblatt (Perigon)'!G2723)</f>
        <v/>
      </c>
      <c r="C2728" s="96" t="str">
        <f>IF(ISBLANK('Zusatzblatt (Perigon)'!I2723),"",'Zusatzblatt (Perigon)'!I2723)</f>
        <v/>
      </c>
      <c r="D2728" s="97" t="str">
        <f>IF(ISBLANK('Zusatzblatt (Perigon)'!J2723),"",'Zusatzblatt (Perigon)'!J2723)</f>
        <v/>
      </c>
      <c r="E2728" s="64" t="str">
        <f>IF(ISBLANK('Zusatzblatt (Perigon)'!K2723),"",'Zusatzblatt (Perigon)'!K2723)</f>
        <v/>
      </c>
      <c r="F2728" s="65"/>
      <c r="G2728" s="64"/>
      <c r="H2728" s="69" t="str">
        <f>IF(ISBLANK('Zusatzblatt (Perigon)'!L2723),"",'Zusatzblatt (Perigon)'!L2723)</f>
        <v/>
      </c>
      <c r="I2728" s="69" t="str">
        <f>IF(ISBLANK('Zusatzblatt (Perigon)'!M2723),"",'Zusatzblatt (Perigon)'!M2723)</f>
        <v/>
      </c>
      <c r="J2728" s="98" t="str">
        <f>IF(ISBLANK('Zusatzblatt (Perigon)'!N2723),"",'Zusatzblatt (Perigon)'!N2723)</f>
        <v/>
      </c>
      <c r="K2728" s="99" t="str">
        <f>IF(ISBLANK('Zusatzblatt (Perigon)'!J2723),"",'Zusatzblatt (Perigon)'!T2723)</f>
        <v/>
      </c>
      <c r="L2728" s="95" t="str">
        <f>IF(ISBLANK('Zusatzblatt (Perigon)'!O2723),"",'Zusatzblatt (Perigon)'!O2723)</f>
        <v/>
      </c>
      <c r="M2728" s="95" t="str">
        <f>IF(ISBLANK('Zusatzblatt (Perigon)'!R2723),"",'Zusatzblatt (Perigon)'!R2723)</f>
        <v/>
      </c>
      <c r="N2728" s="95" t="str">
        <f>IF(ISBLANK('Zusatzblatt (Perigon)'!P2723),"",'Zusatzblatt (Perigon)'!P2723)</f>
        <v/>
      </c>
      <c r="O2728" s="38" t="str">
        <f>IF($L2728="","",VLOOKUP($R2728,Tarife!$A$2:$R$599,13,FALSE))</f>
        <v/>
      </c>
      <c r="P2728" s="38" t="str">
        <f t="shared" si="42"/>
        <v/>
      </c>
      <c r="R2728" s="100" t="str">
        <f>Zusammenzug!$C$25&amp;"-"&amp;Zusammenzug!$A$7&amp;"-"&amp;Leistungen!L2728</f>
        <v>2026-Nicht beauftragte Spitex-Organisation-</v>
      </c>
    </row>
    <row r="2729" spans="1:18" x14ac:dyDescent="0.2">
      <c r="A2729" s="95" t="str">
        <f>IF(ISBLANK('Zusatzblatt (Perigon)'!E2724),"",'Zusatzblatt (Perigon)'!E2724)</f>
        <v/>
      </c>
      <c r="B2729" s="95" t="str">
        <f>IF(ISBLANK('Zusatzblatt (Perigon)'!G2724),"",'Zusatzblatt (Perigon)'!G2724)</f>
        <v/>
      </c>
      <c r="C2729" s="96" t="str">
        <f>IF(ISBLANK('Zusatzblatt (Perigon)'!I2724),"",'Zusatzblatt (Perigon)'!I2724)</f>
        <v/>
      </c>
      <c r="D2729" s="97" t="str">
        <f>IF(ISBLANK('Zusatzblatt (Perigon)'!J2724),"",'Zusatzblatt (Perigon)'!J2724)</f>
        <v/>
      </c>
      <c r="E2729" s="64" t="str">
        <f>IF(ISBLANK('Zusatzblatt (Perigon)'!K2724),"",'Zusatzblatt (Perigon)'!K2724)</f>
        <v/>
      </c>
      <c r="F2729" s="65"/>
      <c r="G2729" s="64"/>
      <c r="H2729" s="69" t="str">
        <f>IF(ISBLANK('Zusatzblatt (Perigon)'!L2724),"",'Zusatzblatt (Perigon)'!L2724)</f>
        <v/>
      </c>
      <c r="I2729" s="69" t="str">
        <f>IF(ISBLANK('Zusatzblatt (Perigon)'!M2724),"",'Zusatzblatt (Perigon)'!M2724)</f>
        <v/>
      </c>
      <c r="J2729" s="98" t="str">
        <f>IF(ISBLANK('Zusatzblatt (Perigon)'!N2724),"",'Zusatzblatt (Perigon)'!N2724)</f>
        <v/>
      </c>
      <c r="K2729" s="99" t="str">
        <f>IF(ISBLANK('Zusatzblatt (Perigon)'!J2724),"",'Zusatzblatt (Perigon)'!T2724)</f>
        <v/>
      </c>
      <c r="L2729" s="95" t="str">
        <f>IF(ISBLANK('Zusatzblatt (Perigon)'!O2724),"",'Zusatzblatt (Perigon)'!O2724)</f>
        <v/>
      </c>
      <c r="M2729" s="95" t="str">
        <f>IF(ISBLANK('Zusatzblatt (Perigon)'!R2724),"",'Zusatzblatt (Perigon)'!R2724)</f>
        <v/>
      </c>
      <c r="N2729" s="95" t="str">
        <f>IF(ISBLANK('Zusatzblatt (Perigon)'!P2724),"",'Zusatzblatt (Perigon)'!P2724)</f>
        <v/>
      </c>
      <c r="O2729" s="38" t="str">
        <f>IF($L2729="","",VLOOKUP($R2729,Tarife!$A$2:$R$599,13,FALSE))</f>
        <v/>
      </c>
      <c r="P2729" s="38" t="str">
        <f t="shared" si="42"/>
        <v/>
      </c>
      <c r="R2729" s="100" t="str">
        <f>Zusammenzug!$C$25&amp;"-"&amp;Zusammenzug!$A$7&amp;"-"&amp;Leistungen!L2729</f>
        <v>2026-Nicht beauftragte Spitex-Organisation-</v>
      </c>
    </row>
    <row r="2730" spans="1:18" x14ac:dyDescent="0.2">
      <c r="A2730" s="95" t="str">
        <f>IF(ISBLANK('Zusatzblatt (Perigon)'!E2725),"",'Zusatzblatt (Perigon)'!E2725)</f>
        <v/>
      </c>
      <c r="B2730" s="95" t="str">
        <f>IF(ISBLANK('Zusatzblatt (Perigon)'!G2725),"",'Zusatzblatt (Perigon)'!G2725)</f>
        <v/>
      </c>
      <c r="C2730" s="96" t="str">
        <f>IF(ISBLANK('Zusatzblatt (Perigon)'!I2725),"",'Zusatzblatt (Perigon)'!I2725)</f>
        <v/>
      </c>
      <c r="D2730" s="97" t="str">
        <f>IF(ISBLANK('Zusatzblatt (Perigon)'!J2725),"",'Zusatzblatt (Perigon)'!J2725)</f>
        <v/>
      </c>
      <c r="E2730" s="64" t="str">
        <f>IF(ISBLANK('Zusatzblatt (Perigon)'!K2725),"",'Zusatzblatt (Perigon)'!K2725)</f>
        <v/>
      </c>
      <c r="F2730" s="65"/>
      <c r="G2730" s="64"/>
      <c r="H2730" s="69" t="str">
        <f>IF(ISBLANK('Zusatzblatt (Perigon)'!L2725),"",'Zusatzblatt (Perigon)'!L2725)</f>
        <v/>
      </c>
      <c r="I2730" s="69" t="str">
        <f>IF(ISBLANK('Zusatzblatt (Perigon)'!M2725),"",'Zusatzblatt (Perigon)'!M2725)</f>
        <v/>
      </c>
      <c r="J2730" s="98" t="str">
        <f>IF(ISBLANK('Zusatzblatt (Perigon)'!N2725),"",'Zusatzblatt (Perigon)'!N2725)</f>
        <v/>
      </c>
      <c r="K2730" s="99" t="str">
        <f>IF(ISBLANK('Zusatzblatt (Perigon)'!J2725),"",'Zusatzblatt (Perigon)'!T2725)</f>
        <v/>
      </c>
      <c r="L2730" s="95" t="str">
        <f>IF(ISBLANK('Zusatzblatt (Perigon)'!O2725),"",'Zusatzblatt (Perigon)'!O2725)</f>
        <v/>
      </c>
      <c r="M2730" s="95" t="str">
        <f>IF(ISBLANK('Zusatzblatt (Perigon)'!R2725),"",'Zusatzblatt (Perigon)'!R2725)</f>
        <v/>
      </c>
      <c r="N2730" s="95" t="str">
        <f>IF(ISBLANK('Zusatzblatt (Perigon)'!P2725),"",'Zusatzblatt (Perigon)'!P2725)</f>
        <v/>
      </c>
      <c r="O2730" s="38" t="str">
        <f>IF($L2730="","",VLOOKUP($R2730,Tarife!$A$2:$R$599,13,FALSE))</f>
        <v/>
      </c>
      <c r="P2730" s="38" t="str">
        <f t="shared" si="42"/>
        <v/>
      </c>
      <c r="R2730" s="100" t="str">
        <f>Zusammenzug!$C$25&amp;"-"&amp;Zusammenzug!$A$7&amp;"-"&amp;Leistungen!L2730</f>
        <v>2026-Nicht beauftragte Spitex-Organisation-</v>
      </c>
    </row>
    <row r="2731" spans="1:18" x14ac:dyDescent="0.2">
      <c r="A2731" s="95" t="str">
        <f>IF(ISBLANK('Zusatzblatt (Perigon)'!E2726),"",'Zusatzblatt (Perigon)'!E2726)</f>
        <v/>
      </c>
      <c r="B2731" s="95" t="str">
        <f>IF(ISBLANK('Zusatzblatt (Perigon)'!G2726),"",'Zusatzblatt (Perigon)'!G2726)</f>
        <v/>
      </c>
      <c r="C2731" s="96" t="str">
        <f>IF(ISBLANK('Zusatzblatt (Perigon)'!I2726),"",'Zusatzblatt (Perigon)'!I2726)</f>
        <v/>
      </c>
      <c r="D2731" s="97" t="str">
        <f>IF(ISBLANK('Zusatzblatt (Perigon)'!J2726),"",'Zusatzblatt (Perigon)'!J2726)</f>
        <v/>
      </c>
      <c r="E2731" s="64" t="str">
        <f>IF(ISBLANK('Zusatzblatt (Perigon)'!K2726),"",'Zusatzblatt (Perigon)'!K2726)</f>
        <v/>
      </c>
      <c r="F2731" s="65"/>
      <c r="G2731" s="64"/>
      <c r="H2731" s="69" t="str">
        <f>IF(ISBLANK('Zusatzblatt (Perigon)'!L2726),"",'Zusatzblatt (Perigon)'!L2726)</f>
        <v/>
      </c>
      <c r="I2731" s="69" t="str">
        <f>IF(ISBLANK('Zusatzblatt (Perigon)'!M2726),"",'Zusatzblatt (Perigon)'!M2726)</f>
        <v/>
      </c>
      <c r="J2731" s="98" t="str">
        <f>IF(ISBLANK('Zusatzblatt (Perigon)'!N2726),"",'Zusatzblatt (Perigon)'!N2726)</f>
        <v/>
      </c>
      <c r="K2731" s="99" t="str">
        <f>IF(ISBLANK('Zusatzblatt (Perigon)'!J2726),"",'Zusatzblatt (Perigon)'!T2726)</f>
        <v/>
      </c>
      <c r="L2731" s="95" t="str">
        <f>IF(ISBLANK('Zusatzblatt (Perigon)'!O2726),"",'Zusatzblatt (Perigon)'!O2726)</f>
        <v/>
      </c>
      <c r="M2731" s="95" t="str">
        <f>IF(ISBLANK('Zusatzblatt (Perigon)'!R2726),"",'Zusatzblatt (Perigon)'!R2726)</f>
        <v/>
      </c>
      <c r="N2731" s="95" t="str">
        <f>IF(ISBLANK('Zusatzblatt (Perigon)'!P2726),"",'Zusatzblatt (Perigon)'!P2726)</f>
        <v/>
      </c>
      <c r="O2731" s="38" t="str">
        <f>IF($L2731="","",VLOOKUP($R2731,Tarife!$A$2:$R$599,13,FALSE))</f>
        <v/>
      </c>
      <c r="P2731" s="38" t="str">
        <f t="shared" si="42"/>
        <v/>
      </c>
      <c r="R2731" s="100" t="str">
        <f>Zusammenzug!$C$25&amp;"-"&amp;Zusammenzug!$A$7&amp;"-"&amp;Leistungen!L2731</f>
        <v>2026-Nicht beauftragte Spitex-Organisation-</v>
      </c>
    </row>
    <row r="2732" spans="1:18" x14ac:dyDescent="0.2">
      <c r="A2732" s="95" t="str">
        <f>IF(ISBLANK('Zusatzblatt (Perigon)'!E2727),"",'Zusatzblatt (Perigon)'!E2727)</f>
        <v/>
      </c>
      <c r="B2732" s="95" t="str">
        <f>IF(ISBLANK('Zusatzblatt (Perigon)'!G2727),"",'Zusatzblatt (Perigon)'!G2727)</f>
        <v/>
      </c>
      <c r="C2732" s="96" t="str">
        <f>IF(ISBLANK('Zusatzblatt (Perigon)'!I2727),"",'Zusatzblatt (Perigon)'!I2727)</f>
        <v/>
      </c>
      <c r="D2732" s="97" t="str">
        <f>IF(ISBLANK('Zusatzblatt (Perigon)'!J2727),"",'Zusatzblatt (Perigon)'!J2727)</f>
        <v/>
      </c>
      <c r="E2732" s="64" t="str">
        <f>IF(ISBLANK('Zusatzblatt (Perigon)'!K2727),"",'Zusatzblatt (Perigon)'!K2727)</f>
        <v/>
      </c>
      <c r="F2732" s="65"/>
      <c r="G2732" s="64"/>
      <c r="H2732" s="69" t="str">
        <f>IF(ISBLANK('Zusatzblatt (Perigon)'!L2727),"",'Zusatzblatt (Perigon)'!L2727)</f>
        <v/>
      </c>
      <c r="I2732" s="69" t="str">
        <f>IF(ISBLANK('Zusatzblatt (Perigon)'!M2727),"",'Zusatzblatt (Perigon)'!M2727)</f>
        <v/>
      </c>
      <c r="J2732" s="98" t="str">
        <f>IF(ISBLANK('Zusatzblatt (Perigon)'!N2727),"",'Zusatzblatt (Perigon)'!N2727)</f>
        <v/>
      </c>
      <c r="K2732" s="99" t="str">
        <f>IF(ISBLANK('Zusatzblatt (Perigon)'!J2727),"",'Zusatzblatt (Perigon)'!T2727)</f>
        <v/>
      </c>
      <c r="L2732" s="95" t="str">
        <f>IF(ISBLANK('Zusatzblatt (Perigon)'!O2727),"",'Zusatzblatt (Perigon)'!O2727)</f>
        <v/>
      </c>
      <c r="M2732" s="95" t="str">
        <f>IF(ISBLANK('Zusatzblatt (Perigon)'!R2727),"",'Zusatzblatt (Perigon)'!R2727)</f>
        <v/>
      </c>
      <c r="N2732" s="95" t="str">
        <f>IF(ISBLANK('Zusatzblatt (Perigon)'!P2727),"",'Zusatzblatt (Perigon)'!P2727)</f>
        <v/>
      </c>
      <c r="O2732" s="38" t="str">
        <f>IF($L2732="","",VLOOKUP($R2732,Tarife!$A$2:$R$599,13,FALSE))</f>
        <v/>
      </c>
      <c r="P2732" s="38" t="str">
        <f t="shared" si="42"/>
        <v/>
      </c>
      <c r="R2732" s="100" t="str">
        <f>Zusammenzug!$C$25&amp;"-"&amp;Zusammenzug!$A$7&amp;"-"&amp;Leistungen!L2732</f>
        <v>2026-Nicht beauftragte Spitex-Organisation-</v>
      </c>
    </row>
    <row r="2733" spans="1:18" x14ac:dyDescent="0.2">
      <c r="A2733" s="95" t="str">
        <f>IF(ISBLANK('Zusatzblatt (Perigon)'!E2728),"",'Zusatzblatt (Perigon)'!E2728)</f>
        <v/>
      </c>
      <c r="B2733" s="95" t="str">
        <f>IF(ISBLANK('Zusatzblatt (Perigon)'!G2728),"",'Zusatzblatt (Perigon)'!G2728)</f>
        <v/>
      </c>
      <c r="C2733" s="96" t="str">
        <f>IF(ISBLANK('Zusatzblatt (Perigon)'!I2728),"",'Zusatzblatt (Perigon)'!I2728)</f>
        <v/>
      </c>
      <c r="D2733" s="97" t="str">
        <f>IF(ISBLANK('Zusatzblatt (Perigon)'!J2728),"",'Zusatzblatt (Perigon)'!J2728)</f>
        <v/>
      </c>
      <c r="E2733" s="64" t="str">
        <f>IF(ISBLANK('Zusatzblatt (Perigon)'!K2728),"",'Zusatzblatt (Perigon)'!K2728)</f>
        <v/>
      </c>
      <c r="F2733" s="65"/>
      <c r="G2733" s="64"/>
      <c r="H2733" s="69" t="str">
        <f>IF(ISBLANK('Zusatzblatt (Perigon)'!L2728),"",'Zusatzblatt (Perigon)'!L2728)</f>
        <v/>
      </c>
      <c r="I2733" s="69" t="str">
        <f>IF(ISBLANK('Zusatzblatt (Perigon)'!M2728),"",'Zusatzblatt (Perigon)'!M2728)</f>
        <v/>
      </c>
      <c r="J2733" s="98" t="str">
        <f>IF(ISBLANK('Zusatzblatt (Perigon)'!N2728),"",'Zusatzblatt (Perigon)'!N2728)</f>
        <v/>
      </c>
      <c r="K2733" s="99" t="str">
        <f>IF(ISBLANK('Zusatzblatt (Perigon)'!J2728),"",'Zusatzblatt (Perigon)'!T2728)</f>
        <v/>
      </c>
      <c r="L2733" s="95" t="str">
        <f>IF(ISBLANK('Zusatzblatt (Perigon)'!O2728),"",'Zusatzblatt (Perigon)'!O2728)</f>
        <v/>
      </c>
      <c r="M2733" s="95" t="str">
        <f>IF(ISBLANK('Zusatzblatt (Perigon)'!R2728),"",'Zusatzblatt (Perigon)'!R2728)</f>
        <v/>
      </c>
      <c r="N2733" s="95" t="str">
        <f>IF(ISBLANK('Zusatzblatt (Perigon)'!P2728),"",'Zusatzblatt (Perigon)'!P2728)</f>
        <v/>
      </c>
      <c r="O2733" s="38" t="str">
        <f>IF($L2733="","",VLOOKUP($R2733,Tarife!$A$2:$R$599,13,FALSE))</f>
        <v/>
      </c>
      <c r="P2733" s="38" t="str">
        <f t="shared" si="42"/>
        <v/>
      </c>
      <c r="R2733" s="100" t="str">
        <f>Zusammenzug!$C$25&amp;"-"&amp;Zusammenzug!$A$7&amp;"-"&amp;Leistungen!L2733</f>
        <v>2026-Nicht beauftragte Spitex-Organisation-</v>
      </c>
    </row>
    <row r="2734" spans="1:18" x14ac:dyDescent="0.2">
      <c r="A2734" s="95" t="str">
        <f>IF(ISBLANK('Zusatzblatt (Perigon)'!E2729),"",'Zusatzblatt (Perigon)'!E2729)</f>
        <v/>
      </c>
      <c r="B2734" s="95" t="str">
        <f>IF(ISBLANK('Zusatzblatt (Perigon)'!G2729),"",'Zusatzblatt (Perigon)'!G2729)</f>
        <v/>
      </c>
      <c r="C2734" s="96" t="str">
        <f>IF(ISBLANK('Zusatzblatt (Perigon)'!I2729),"",'Zusatzblatt (Perigon)'!I2729)</f>
        <v/>
      </c>
      <c r="D2734" s="97" t="str">
        <f>IF(ISBLANK('Zusatzblatt (Perigon)'!J2729),"",'Zusatzblatt (Perigon)'!J2729)</f>
        <v/>
      </c>
      <c r="E2734" s="64" t="str">
        <f>IF(ISBLANK('Zusatzblatt (Perigon)'!K2729),"",'Zusatzblatt (Perigon)'!K2729)</f>
        <v/>
      </c>
      <c r="F2734" s="65"/>
      <c r="G2734" s="64"/>
      <c r="H2734" s="69" t="str">
        <f>IF(ISBLANK('Zusatzblatt (Perigon)'!L2729),"",'Zusatzblatt (Perigon)'!L2729)</f>
        <v/>
      </c>
      <c r="I2734" s="69" t="str">
        <f>IF(ISBLANK('Zusatzblatt (Perigon)'!M2729),"",'Zusatzblatt (Perigon)'!M2729)</f>
        <v/>
      </c>
      <c r="J2734" s="98" t="str">
        <f>IF(ISBLANK('Zusatzblatt (Perigon)'!N2729),"",'Zusatzblatt (Perigon)'!N2729)</f>
        <v/>
      </c>
      <c r="K2734" s="99" t="str">
        <f>IF(ISBLANK('Zusatzblatt (Perigon)'!J2729),"",'Zusatzblatt (Perigon)'!T2729)</f>
        <v/>
      </c>
      <c r="L2734" s="95" t="str">
        <f>IF(ISBLANK('Zusatzblatt (Perigon)'!O2729),"",'Zusatzblatt (Perigon)'!O2729)</f>
        <v/>
      </c>
      <c r="M2734" s="95" t="str">
        <f>IF(ISBLANK('Zusatzblatt (Perigon)'!R2729),"",'Zusatzblatt (Perigon)'!R2729)</f>
        <v/>
      </c>
      <c r="N2734" s="95" t="str">
        <f>IF(ISBLANK('Zusatzblatt (Perigon)'!P2729),"",'Zusatzblatt (Perigon)'!P2729)</f>
        <v/>
      </c>
      <c r="O2734" s="38" t="str">
        <f>IF($L2734="","",VLOOKUP($R2734,Tarife!$A$2:$R$599,13,FALSE))</f>
        <v/>
      </c>
      <c r="P2734" s="38" t="str">
        <f t="shared" si="42"/>
        <v/>
      </c>
      <c r="R2734" s="100" t="str">
        <f>Zusammenzug!$C$25&amp;"-"&amp;Zusammenzug!$A$7&amp;"-"&amp;Leistungen!L2734</f>
        <v>2026-Nicht beauftragte Spitex-Organisation-</v>
      </c>
    </row>
    <row r="2735" spans="1:18" x14ac:dyDescent="0.2">
      <c r="A2735" s="95" t="str">
        <f>IF(ISBLANK('Zusatzblatt (Perigon)'!E2730),"",'Zusatzblatt (Perigon)'!E2730)</f>
        <v/>
      </c>
      <c r="B2735" s="95" t="str">
        <f>IF(ISBLANK('Zusatzblatt (Perigon)'!G2730),"",'Zusatzblatt (Perigon)'!G2730)</f>
        <v/>
      </c>
      <c r="C2735" s="96" t="str">
        <f>IF(ISBLANK('Zusatzblatt (Perigon)'!I2730),"",'Zusatzblatt (Perigon)'!I2730)</f>
        <v/>
      </c>
      <c r="D2735" s="97" t="str">
        <f>IF(ISBLANK('Zusatzblatt (Perigon)'!J2730),"",'Zusatzblatt (Perigon)'!J2730)</f>
        <v/>
      </c>
      <c r="E2735" s="64" t="str">
        <f>IF(ISBLANK('Zusatzblatt (Perigon)'!K2730),"",'Zusatzblatt (Perigon)'!K2730)</f>
        <v/>
      </c>
      <c r="F2735" s="65"/>
      <c r="G2735" s="64"/>
      <c r="H2735" s="69" t="str">
        <f>IF(ISBLANK('Zusatzblatt (Perigon)'!L2730),"",'Zusatzblatt (Perigon)'!L2730)</f>
        <v/>
      </c>
      <c r="I2735" s="69" t="str">
        <f>IF(ISBLANK('Zusatzblatt (Perigon)'!M2730),"",'Zusatzblatt (Perigon)'!M2730)</f>
        <v/>
      </c>
      <c r="J2735" s="98" t="str">
        <f>IF(ISBLANK('Zusatzblatt (Perigon)'!N2730),"",'Zusatzblatt (Perigon)'!N2730)</f>
        <v/>
      </c>
      <c r="K2735" s="99" t="str">
        <f>IF(ISBLANK('Zusatzblatt (Perigon)'!J2730),"",'Zusatzblatt (Perigon)'!T2730)</f>
        <v/>
      </c>
      <c r="L2735" s="95" t="str">
        <f>IF(ISBLANK('Zusatzblatt (Perigon)'!O2730),"",'Zusatzblatt (Perigon)'!O2730)</f>
        <v/>
      </c>
      <c r="M2735" s="95" t="str">
        <f>IF(ISBLANK('Zusatzblatt (Perigon)'!R2730),"",'Zusatzblatt (Perigon)'!R2730)</f>
        <v/>
      </c>
      <c r="N2735" s="95" t="str">
        <f>IF(ISBLANK('Zusatzblatt (Perigon)'!P2730),"",'Zusatzblatt (Perigon)'!P2730)</f>
        <v/>
      </c>
      <c r="O2735" s="38" t="str">
        <f>IF($L2735="","",VLOOKUP($R2735,Tarife!$A$2:$R$599,13,FALSE))</f>
        <v/>
      </c>
      <c r="P2735" s="38" t="str">
        <f t="shared" si="42"/>
        <v/>
      </c>
      <c r="R2735" s="100" t="str">
        <f>Zusammenzug!$C$25&amp;"-"&amp;Zusammenzug!$A$7&amp;"-"&amp;Leistungen!L2735</f>
        <v>2026-Nicht beauftragte Spitex-Organisation-</v>
      </c>
    </row>
    <row r="2736" spans="1:18" x14ac:dyDescent="0.2">
      <c r="A2736" s="95" t="str">
        <f>IF(ISBLANK('Zusatzblatt (Perigon)'!E2731),"",'Zusatzblatt (Perigon)'!E2731)</f>
        <v/>
      </c>
      <c r="B2736" s="95" t="str">
        <f>IF(ISBLANK('Zusatzblatt (Perigon)'!G2731),"",'Zusatzblatt (Perigon)'!G2731)</f>
        <v/>
      </c>
      <c r="C2736" s="96" t="str">
        <f>IF(ISBLANK('Zusatzblatt (Perigon)'!I2731),"",'Zusatzblatt (Perigon)'!I2731)</f>
        <v/>
      </c>
      <c r="D2736" s="97" t="str">
        <f>IF(ISBLANK('Zusatzblatt (Perigon)'!J2731),"",'Zusatzblatt (Perigon)'!J2731)</f>
        <v/>
      </c>
      <c r="E2736" s="64" t="str">
        <f>IF(ISBLANK('Zusatzblatt (Perigon)'!K2731),"",'Zusatzblatt (Perigon)'!K2731)</f>
        <v/>
      </c>
      <c r="F2736" s="65"/>
      <c r="G2736" s="64"/>
      <c r="H2736" s="69" t="str">
        <f>IF(ISBLANK('Zusatzblatt (Perigon)'!L2731),"",'Zusatzblatt (Perigon)'!L2731)</f>
        <v/>
      </c>
      <c r="I2736" s="69" t="str">
        <f>IF(ISBLANK('Zusatzblatt (Perigon)'!M2731),"",'Zusatzblatt (Perigon)'!M2731)</f>
        <v/>
      </c>
      <c r="J2736" s="98" t="str">
        <f>IF(ISBLANK('Zusatzblatt (Perigon)'!N2731),"",'Zusatzblatt (Perigon)'!N2731)</f>
        <v/>
      </c>
      <c r="K2736" s="99" t="str">
        <f>IF(ISBLANK('Zusatzblatt (Perigon)'!J2731),"",'Zusatzblatt (Perigon)'!T2731)</f>
        <v/>
      </c>
      <c r="L2736" s="95" t="str">
        <f>IF(ISBLANK('Zusatzblatt (Perigon)'!O2731),"",'Zusatzblatt (Perigon)'!O2731)</f>
        <v/>
      </c>
      <c r="M2736" s="95" t="str">
        <f>IF(ISBLANK('Zusatzblatt (Perigon)'!R2731),"",'Zusatzblatt (Perigon)'!R2731)</f>
        <v/>
      </c>
      <c r="N2736" s="95" t="str">
        <f>IF(ISBLANK('Zusatzblatt (Perigon)'!P2731),"",'Zusatzblatt (Perigon)'!P2731)</f>
        <v/>
      </c>
      <c r="O2736" s="38" t="str">
        <f>IF($L2736="","",VLOOKUP($R2736,Tarife!$A$2:$R$599,13,FALSE))</f>
        <v/>
      </c>
      <c r="P2736" s="38" t="str">
        <f t="shared" si="42"/>
        <v/>
      </c>
      <c r="R2736" s="100" t="str">
        <f>Zusammenzug!$C$25&amp;"-"&amp;Zusammenzug!$A$7&amp;"-"&amp;Leistungen!L2736</f>
        <v>2026-Nicht beauftragte Spitex-Organisation-</v>
      </c>
    </row>
    <row r="2737" spans="1:18" x14ac:dyDescent="0.2">
      <c r="A2737" s="95" t="str">
        <f>IF(ISBLANK('Zusatzblatt (Perigon)'!E2732),"",'Zusatzblatt (Perigon)'!E2732)</f>
        <v/>
      </c>
      <c r="B2737" s="95" t="str">
        <f>IF(ISBLANK('Zusatzblatt (Perigon)'!G2732),"",'Zusatzblatt (Perigon)'!G2732)</f>
        <v/>
      </c>
      <c r="C2737" s="96" t="str">
        <f>IF(ISBLANK('Zusatzblatt (Perigon)'!I2732),"",'Zusatzblatt (Perigon)'!I2732)</f>
        <v/>
      </c>
      <c r="D2737" s="97" t="str">
        <f>IF(ISBLANK('Zusatzblatt (Perigon)'!J2732),"",'Zusatzblatt (Perigon)'!J2732)</f>
        <v/>
      </c>
      <c r="E2737" s="64" t="str">
        <f>IF(ISBLANK('Zusatzblatt (Perigon)'!K2732),"",'Zusatzblatt (Perigon)'!K2732)</f>
        <v/>
      </c>
      <c r="F2737" s="65"/>
      <c r="G2737" s="64"/>
      <c r="H2737" s="69" t="str">
        <f>IF(ISBLANK('Zusatzblatt (Perigon)'!L2732),"",'Zusatzblatt (Perigon)'!L2732)</f>
        <v/>
      </c>
      <c r="I2737" s="69" t="str">
        <f>IF(ISBLANK('Zusatzblatt (Perigon)'!M2732),"",'Zusatzblatt (Perigon)'!M2732)</f>
        <v/>
      </c>
      <c r="J2737" s="98" t="str">
        <f>IF(ISBLANK('Zusatzblatt (Perigon)'!N2732),"",'Zusatzblatt (Perigon)'!N2732)</f>
        <v/>
      </c>
      <c r="K2737" s="99" t="str">
        <f>IF(ISBLANK('Zusatzblatt (Perigon)'!J2732),"",'Zusatzblatt (Perigon)'!T2732)</f>
        <v/>
      </c>
      <c r="L2737" s="95" t="str">
        <f>IF(ISBLANK('Zusatzblatt (Perigon)'!O2732),"",'Zusatzblatt (Perigon)'!O2732)</f>
        <v/>
      </c>
      <c r="M2737" s="95" t="str">
        <f>IF(ISBLANK('Zusatzblatt (Perigon)'!R2732),"",'Zusatzblatt (Perigon)'!R2732)</f>
        <v/>
      </c>
      <c r="N2737" s="95" t="str">
        <f>IF(ISBLANK('Zusatzblatt (Perigon)'!P2732),"",'Zusatzblatt (Perigon)'!P2732)</f>
        <v/>
      </c>
      <c r="O2737" s="38" t="str">
        <f>IF($L2737="","",VLOOKUP($R2737,Tarife!$A$2:$R$599,13,FALSE))</f>
        <v/>
      </c>
      <c r="P2737" s="38" t="str">
        <f t="shared" si="42"/>
        <v/>
      </c>
      <c r="R2737" s="100" t="str">
        <f>Zusammenzug!$C$25&amp;"-"&amp;Zusammenzug!$A$7&amp;"-"&amp;Leistungen!L2737</f>
        <v>2026-Nicht beauftragte Spitex-Organisation-</v>
      </c>
    </row>
    <row r="2738" spans="1:18" x14ac:dyDescent="0.2">
      <c r="A2738" s="95" t="str">
        <f>IF(ISBLANK('Zusatzblatt (Perigon)'!E2733),"",'Zusatzblatt (Perigon)'!E2733)</f>
        <v/>
      </c>
      <c r="B2738" s="95" t="str">
        <f>IF(ISBLANK('Zusatzblatt (Perigon)'!G2733),"",'Zusatzblatt (Perigon)'!G2733)</f>
        <v/>
      </c>
      <c r="C2738" s="96" t="str">
        <f>IF(ISBLANK('Zusatzblatt (Perigon)'!I2733),"",'Zusatzblatt (Perigon)'!I2733)</f>
        <v/>
      </c>
      <c r="D2738" s="97" t="str">
        <f>IF(ISBLANK('Zusatzblatt (Perigon)'!J2733),"",'Zusatzblatt (Perigon)'!J2733)</f>
        <v/>
      </c>
      <c r="E2738" s="64" t="str">
        <f>IF(ISBLANK('Zusatzblatt (Perigon)'!K2733),"",'Zusatzblatt (Perigon)'!K2733)</f>
        <v/>
      </c>
      <c r="F2738" s="65"/>
      <c r="G2738" s="64"/>
      <c r="H2738" s="69" t="str">
        <f>IF(ISBLANK('Zusatzblatt (Perigon)'!L2733),"",'Zusatzblatt (Perigon)'!L2733)</f>
        <v/>
      </c>
      <c r="I2738" s="69" t="str">
        <f>IF(ISBLANK('Zusatzblatt (Perigon)'!M2733),"",'Zusatzblatt (Perigon)'!M2733)</f>
        <v/>
      </c>
      <c r="J2738" s="98" t="str">
        <f>IF(ISBLANK('Zusatzblatt (Perigon)'!N2733),"",'Zusatzblatt (Perigon)'!N2733)</f>
        <v/>
      </c>
      <c r="K2738" s="99" t="str">
        <f>IF(ISBLANK('Zusatzblatt (Perigon)'!J2733),"",'Zusatzblatt (Perigon)'!T2733)</f>
        <v/>
      </c>
      <c r="L2738" s="95" t="str">
        <f>IF(ISBLANK('Zusatzblatt (Perigon)'!O2733),"",'Zusatzblatt (Perigon)'!O2733)</f>
        <v/>
      </c>
      <c r="M2738" s="95" t="str">
        <f>IF(ISBLANK('Zusatzblatt (Perigon)'!R2733),"",'Zusatzblatt (Perigon)'!R2733)</f>
        <v/>
      </c>
      <c r="N2738" s="95" t="str">
        <f>IF(ISBLANK('Zusatzblatt (Perigon)'!P2733),"",'Zusatzblatt (Perigon)'!P2733)</f>
        <v/>
      </c>
      <c r="O2738" s="38" t="str">
        <f>IF($L2738="","",VLOOKUP($R2738,Tarife!$A$2:$R$599,13,FALSE))</f>
        <v/>
      </c>
      <c r="P2738" s="38" t="str">
        <f t="shared" si="42"/>
        <v/>
      </c>
      <c r="R2738" s="100" t="str">
        <f>Zusammenzug!$C$25&amp;"-"&amp;Zusammenzug!$A$7&amp;"-"&amp;Leistungen!L2738</f>
        <v>2026-Nicht beauftragte Spitex-Organisation-</v>
      </c>
    </row>
    <row r="2739" spans="1:18" x14ac:dyDescent="0.2">
      <c r="A2739" s="95" t="str">
        <f>IF(ISBLANK('Zusatzblatt (Perigon)'!E2734),"",'Zusatzblatt (Perigon)'!E2734)</f>
        <v/>
      </c>
      <c r="B2739" s="95" t="str">
        <f>IF(ISBLANK('Zusatzblatt (Perigon)'!G2734),"",'Zusatzblatt (Perigon)'!G2734)</f>
        <v/>
      </c>
      <c r="C2739" s="96" t="str">
        <f>IF(ISBLANK('Zusatzblatt (Perigon)'!I2734),"",'Zusatzblatt (Perigon)'!I2734)</f>
        <v/>
      </c>
      <c r="D2739" s="97" t="str">
        <f>IF(ISBLANK('Zusatzblatt (Perigon)'!J2734),"",'Zusatzblatt (Perigon)'!J2734)</f>
        <v/>
      </c>
      <c r="E2739" s="64" t="str">
        <f>IF(ISBLANK('Zusatzblatt (Perigon)'!K2734),"",'Zusatzblatt (Perigon)'!K2734)</f>
        <v/>
      </c>
      <c r="F2739" s="65"/>
      <c r="G2739" s="64"/>
      <c r="H2739" s="69" t="str">
        <f>IF(ISBLANK('Zusatzblatt (Perigon)'!L2734),"",'Zusatzblatt (Perigon)'!L2734)</f>
        <v/>
      </c>
      <c r="I2739" s="69" t="str">
        <f>IF(ISBLANK('Zusatzblatt (Perigon)'!M2734),"",'Zusatzblatt (Perigon)'!M2734)</f>
        <v/>
      </c>
      <c r="J2739" s="98" t="str">
        <f>IF(ISBLANK('Zusatzblatt (Perigon)'!N2734),"",'Zusatzblatt (Perigon)'!N2734)</f>
        <v/>
      </c>
      <c r="K2739" s="99" t="str">
        <f>IF(ISBLANK('Zusatzblatt (Perigon)'!J2734),"",'Zusatzblatt (Perigon)'!T2734)</f>
        <v/>
      </c>
      <c r="L2739" s="95" t="str">
        <f>IF(ISBLANK('Zusatzblatt (Perigon)'!O2734),"",'Zusatzblatt (Perigon)'!O2734)</f>
        <v/>
      </c>
      <c r="M2739" s="95" t="str">
        <f>IF(ISBLANK('Zusatzblatt (Perigon)'!R2734),"",'Zusatzblatt (Perigon)'!R2734)</f>
        <v/>
      </c>
      <c r="N2739" s="95" t="str">
        <f>IF(ISBLANK('Zusatzblatt (Perigon)'!P2734),"",'Zusatzblatt (Perigon)'!P2734)</f>
        <v/>
      </c>
      <c r="O2739" s="38" t="str">
        <f>IF($L2739="","",VLOOKUP($R2739,Tarife!$A$2:$R$599,13,FALSE))</f>
        <v/>
      </c>
      <c r="P2739" s="38" t="str">
        <f t="shared" si="42"/>
        <v/>
      </c>
      <c r="R2739" s="100" t="str">
        <f>Zusammenzug!$C$25&amp;"-"&amp;Zusammenzug!$A$7&amp;"-"&amp;Leistungen!L2739</f>
        <v>2026-Nicht beauftragte Spitex-Organisation-</v>
      </c>
    </row>
    <row r="2740" spans="1:18" x14ac:dyDescent="0.2">
      <c r="A2740" s="95" t="str">
        <f>IF(ISBLANK('Zusatzblatt (Perigon)'!E2735),"",'Zusatzblatt (Perigon)'!E2735)</f>
        <v/>
      </c>
      <c r="B2740" s="95" t="str">
        <f>IF(ISBLANK('Zusatzblatt (Perigon)'!G2735),"",'Zusatzblatt (Perigon)'!G2735)</f>
        <v/>
      </c>
      <c r="C2740" s="96" t="str">
        <f>IF(ISBLANK('Zusatzblatt (Perigon)'!I2735),"",'Zusatzblatt (Perigon)'!I2735)</f>
        <v/>
      </c>
      <c r="D2740" s="97" t="str">
        <f>IF(ISBLANK('Zusatzblatt (Perigon)'!J2735),"",'Zusatzblatt (Perigon)'!J2735)</f>
        <v/>
      </c>
      <c r="E2740" s="64" t="str">
        <f>IF(ISBLANK('Zusatzblatt (Perigon)'!K2735),"",'Zusatzblatt (Perigon)'!K2735)</f>
        <v/>
      </c>
      <c r="F2740" s="65"/>
      <c r="G2740" s="64"/>
      <c r="H2740" s="69" t="str">
        <f>IF(ISBLANK('Zusatzblatt (Perigon)'!L2735),"",'Zusatzblatt (Perigon)'!L2735)</f>
        <v/>
      </c>
      <c r="I2740" s="69" t="str">
        <f>IF(ISBLANK('Zusatzblatt (Perigon)'!M2735),"",'Zusatzblatt (Perigon)'!M2735)</f>
        <v/>
      </c>
      <c r="J2740" s="98" t="str">
        <f>IF(ISBLANK('Zusatzblatt (Perigon)'!N2735),"",'Zusatzblatt (Perigon)'!N2735)</f>
        <v/>
      </c>
      <c r="K2740" s="99" t="str">
        <f>IF(ISBLANK('Zusatzblatt (Perigon)'!J2735),"",'Zusatzblatt (Perigon)'!T2735)</f>
        <v/>
      </c>
      <c r="L2740" s="95" t="str">
        <f>IF(ISBLANK('Zusatzblatt (Perigon)'!O2735),"",'Zusatzblatt (Perigon)'!O2735)</f>
        <v/>
      </c>
      <c r="M2740" s="95" t="str">
        <f>IF(ISBLANK('Zusatzblatt (Perigon)'!R2735),"",'Zusatzblatt (Perigon)'!R2735)</f>
        <v/>
      </c>
      <c r="N2740" s="95" t="str">
        <f>IF(ISBLANK('Zusatzblatt (Perigon)'!P2735),"",'Zusatzblatt (Perigon)'!P2735)</f>
        <v/>
      </c>
      <c r="O2740" s="38" t="str">
        <f>IF($L2740="","",VLOOKUP($R2740,Tarife!$A$2:$R$599,13,FALSE))</f>
        <v/>
      </c>
      <c r="P2740" s="38" t="str">
        <f t="shared" si="42"/>
        <v/>
      </c>
      <c r="R2740" s="100" t="str">
        <f>Zusammenzug!$C$25&amp;"-"&amp;Zusammenzug!$A$7&amp;"-"&amp;Leistungen!L2740</f>
        <v>2026-Nicht beauftragte Spitex-Organisation-</v>
      </c>
    </row>
    <row r="2741" spans="1:18" x14ac:dyDescent="0.2">
      <c r="A2741" s="95" t="str">
        <f>IF(ISBLANK('Zusatzblatt (Perigon)'!E2736),"",'Zusatzblatt (Perigon)'!E2736)</f>
        <v/>
      </c>
      <c r="B2741" s="95" t="str">
        <f>IF(ISBLANK('Zusatzblatt (Perigon)'!G2736),"",'Zusatzblatt (Perigon)'!G2736)</f>
        <v/>
      </c>
      <c r="C2741" s="96" t="str">
        <f>IF(ISBLANK('Zusatzblatt (Perigon)'!I2736),"",'Zusatzblatt (Perigon)'!I2736)</f>
        <v/>
      </c>
      <c r="D2741" s="97" t="str">
        <f>IF(ISBLANK('Zusatzblatt (Perigon)'!J2736),"",'Zusatzblatt (Perigon)'!J2736)</f>
        <v/>
      </c>
      <c r="E2741" s="64" t="str">
        <f>IF(ISBLANK('Zusatzblatt (Perigon)'!K2736),"",'Zusatzblatt (Perigon)'!K2736)</f>
        <v/>
      </c>
      <c r="F2741" s="65"/>
      <c r="G2741" s="64"/>
      <c r="H2741" s="69" t="str">
        <f>IF(ISBLANK('Zusatzblatt (Perigon)'!L2736),"",'Zusatzblatt (Perigon)'!L2736)</f>
        <v/>
      </c>
      <c r="I2741" s="69" t="str">
        <f>IF(ISBLANK('Zusatzblatt (Perigon)'!M2736),"",'Zusatzblatt (Perigon)'!M2736)</f>
        <v/>
      </c>
      <c r="J2741" s="98" t="str">
        <f>IF(ISBLANK('Zusatzblatt (Perigon)'!N2736),"",'Zusatzblatt (Perigon)'!N2736)</f>
        <v/>
      </c>
      <c r="K2741" s="99" t="str">
        <f>IF(ISBLANK('Zusatzblatt (Perigon)'!J2736),"",'Zusatzblatt (Perigon)'!T2736)</f>
        <v/>
      </c>
      <c r="L2741" s="95" t="str">
        <f>IF(ISBLANK('Zusatzblatt (Perigon)'!O2736),"",'Zusatzblatt (Perigon)'!O2736)</f>
        <v/>
      </c>
      <c r="M2741" s="95" t="str">
        <f>IF(ISBLANK('Zusatzblatt (Perigon)'!R2736),"",'Zusatzblatt (Perigon)'!R2736)</f>
        <v/>
      </c>
      <c r="N2741" s="95" t="str">
        <f>IF(ISBLANK('Zusatzblatt (Perigon)'!P2736),"",'Zusatzblatt (Perigon)'!P2736)</f>
        <v/>
      </c>
      <c r="O2741" s="38" t="str">
        <f>IF($L2741="","",VLOOKUP($R2741,Tarife!$A$2:$R$599,13,FALSE))</f>
        <v/>
      </c>
      <c r="P2741" s="38" t="str">
        <f t="shared" si="42"/>
        <v/>
      </c>
      <c r="R2741" s="100" t="str">
        <f>Zusammenzug!$C$25&amp;"-"&amp;Zusammenzug!$A$7&amp;"-"&amp;Leistungen!L2741</f>
        <v>2026-Nicht beauftragte Spitex-Organisation-</v>
      </c>
    </row>
    <row r="2742" spans="1:18" x14ac:dyDescent="0.2">
      <c r="A2742" s="95" t="str">
        <f>IF(ISBLANK('Zusatzblatt (Perigon)'!E2737),"",'Zusatzblatt (Perigon)'!E2737)</f>
        <v/>
      </c>
      <c r="B2742" s="95" t="str">
        <f>IF(ISBLANK('Zusatzblatt (Perigon)'!G2737),"",'Zusatzblatt (Perigon)'!G2737)</f>
        <v/>
      </c>
      <c r="C2742" s="96" t="str">
        <f>IF(ISBLANK('Zusatzblatt (Perigon)'!I2737),"",'Zusatzblatt (Perigon)'!I2737)</f>
        <v/>
      </c>
      <c r="D2742" s="97" t="str">
        <f>IF(ISBLANK('Zusatzblatt (Perigon)'!J2737),"",'Zusatzblatt (Perigon)'!J2737)</f>
        <v/>
      </c>
      <c r="E2742" s="64" t="str">
        <f>IF(ISBLANK('Zusatzblatt (Perigon)'!K2737),"",'Zusatzblatt (Perigon)'!K2737)</f>
        <v/>
      </c>
      <c r="F2742" s="65"/>
      <c r="G2742" s="64"/>
      <c r="H2742" s="69" t="str">
        <f>IF(ISBLANK('Zusatzblatt (Perigon)'!L2737),"",'Zusatzblatt (Perigon)'!L2737)</f>
        <v/>
      </c>
      <c r="I2742" s="69" t="str">
        <f>IF(ISBLANK('Zusatzblatt (Perigon)'!M2737),"",'Zusatzblatt (Perigon)'!M2737)</f>
        <v/>
      </c>
      <c r="J2742" s="98" t="str">
        <f>IF(ISBLANK('Zusatzblatt (Perigon)'!N2737),"",'Zusatzblatt (Perigon)'!N2737)</f>
        <v/>
      </c>
      <c r="K2742" s="99" t="str">
        <f>IF(ISBLANK('Zusatzblatt (Perigon)'!J2737),"",'Zusatzblatt (Perigon)'!T2737)</f>
        <v/>
      </c>
      <c r="L2742" s="95" t="str">
        <f>IF(ISBLANK('Zusatzblatt (Perigon)'!O2737),"",'Zusatzblatt (Perigon)'!O2737)</f>
        <v/>
      </c>
      <c r="M2742" s="95" t="str">
        <f>IF(ISBLANK('Zusatzblatt (Perigon)'!R2737),"",'Zusatzblatt (Perigon)'!R2737)</f>
        <v/>
      </c>
      <c r="N2742" s="95" t="str">
        <f>IF(ISBLANK('Zusatzblatt (Perigon)'!P2737),"",'Zusatzblatt (Perigon)'!P2737)</f>
        <v/>
      </c>
      <c r="O2742" s="38" t="str">
        <f>IF($L2742="","",VLOOKUP($R2742,Tarife!$A$2:$R$599,13,FALSE))</f>
        <v/>
      </c>
      <c r="P2742" s="38" t="str">
        <f t="shared" si="42"/>
        <v/>
      </c>
      <c r="R2742" s="100" t="str">
        <f>Zusammenzug!$C$25&amp;"-"&amp;Zusammenzug!$A$7&amp;"-"&amp;Leistungen!L2742</f>
        <v>2026-Nicht beauftragte Spitex-Organisation-</v>
      </c>
    </row>
    <row r="2743" spans="1:18" x14ac:dyDescent="0.2">
      <c r="A2743" s="95" t="str">
        <f>IF(ISBLANK('Zusatzblatt (Perigon)'!E2738),"",'Zusatzblatt (Perigon)'!E2738)</f>
        <v/>
      </c>
      <c r="B2743" s="95" t="str">
        <f>IF(ISBLANK('Zusatzblatt (Perigon)'!G2738),"",'Zusatzblatt (Perigon)'!G2738)</f>
        <v/>
      </c>
      <c r="C2743" s="96" t="str">
        <f>IF(ISBLANK('Zusatzblatt (Perigon)'!I2738),"",'Zusatzblatt (Perigon)'!I2738)</f>
        <v/>
      </c>
      <c r="D2743" s="97" t="str">
        <f>IF(ISBLANK('Zusatzblatt (Perigon)'!J2738),"",'Zusatzblatt (Perigon)'!J2738)</f>
        <v/>
      </c>
      <c r="E2743" s="64" t="str">
        <f>IF(ISBLANK('Zusatzblatt (Perigon)'!K2738),"",'Zusatzblatt (Perigon)'!K2738)</f>
        <v/>
      </c>
      <c r="F2743" s="65"/>
      <c r="G2743" s="64"/>
      <c r="H2743" s="69" t="str">
        <f>IF(ISBLANK('Zusatzblatt (Perigon)'!L2738),"",'Zusatzblatt (Perigon)'!L2738)</f>
        <v/>
      </c>
      <c r="I2743" s="69" t="str">
        <f>IF(ISBLANK('Zusatzblatt (Perigon)'!M2738),"",'Zusatzblatt (Perigon)'!M2738)</f>
        <v/>
      </c>
      <c r="J2743" s="98" t="str">
        <f>IF(ISBLANK('Zusatzblatt (Perigon)'!N2738),"",'Zusatzblatt (Perigon)'!N2738)</f>
        <v/>
      </c>
      <c r="K2743" s="99" t="str">
        <f>IF(ISBLANK('Zusatzblatt (Perigon)'!J2738),"",'Zusatzblatt (Perigon)'!T2738)</f>
        <v/>
      </c>
      <c r="L2743" s="95" t="str">
        <f>IF(ISBLANK('Zusatzblatt (Perigon)'!O2738),"",'Zusatzblatt (Perigon)'!O2738)</f>
        <v/>
      </c>
      <c r="M2743" s="95" t="str">
        <f>IF(ISBLANK('Zusatzblatt (Perigon)'!R2738),"",'Zusatzblatt (Perigon)'!R2738)</f>
        <v/>
      </c>
      <c r="N2743" s="95" t="str">
        <f>IF(ISBLANK('Zusatzblatt (Perigon)'!P2738),"",'Zusatzblatt (Perigon)'!P2738)</f>
        <v/>
      </c>
      <c r="O2743" s="38" t="str">
        <f>IF($L2743="","",VLOOKUP($R2743,Tarife!$A$2:$R$599,13,FALSE))</f>
        <v/>
      </c>
      <c r="P2743" s="38" t="str">
        <f t="shared" si="42"/>
        <v/>
      </c>
      <c r="R2743" s="100" t="str">
        <f>Zusammenzug!$C$25&amp;"-"&amp;Zusammenzug!$A$7&amp;"-"&amp;Leistungen!L2743</f>
        <v>2026-Nicht beauftragte Spitex-Organisation-</v>
      </c>
    </row>
    <row r="2744" spans="1:18" x14ac:dyDescent="0.2">
      <c r="A2744" s="95" t="str">
        <f>IF(ISBLANK('Zusatzblatt (Perigon)'!E2739),"",'Zusatzblatt (Perigon)'!E2739)</f>
        <v/>
      </c>
      <c r="B2744" s="95" t="str">
        <f>IF(ISBLANK('Zusatzblatt (Perigon)'!G2739),"",'Zusatzblatt (Perigon)'!G2739)</f>
        <v/>
      </c>
      <c r="C2744" s="96" t="str">
        <f>IF(ISBLANK('Zusatzblatt (Perigon)'!I2739),"",'Zusatzblatt (Perigon)'!I2739)</f>
        <v/>
      </c>
      <c r="D2744" s="97" t="str">
        <f>IF(ISBLANK('Zusatzblatt (Perigon)'!J2739),"",'Zusatzblatt (Perigon)'!J2739)</f>
        <v/>
      </c>
      <c r="E2744" s="64" t="str">
        <f>IF(ISBLANK('Zusatzblatt (Perigon)'!K2739),"",'Zusatzblatt (Perigon)'!K2739)</f>
        <v/>
      </c>
      <c r="F2744" s="65"/>
      <c r="G2744" s="64"/>
      <c r="H2744" s="69" t="str">
        <f>IF(ISBLANK('Zusatzblatt (Perigon)'!L2739),"",'Zusatzblatt (Perigon)'!L2739)</f>
        <v/>
      </c>
      <c r="I2744" s="69" t="str">
        <f>IF(ISBLANK('Zusatzblatt (Perigon)'!M2739),"",'Zusatzblatt (Perigon)'!M2739)</f>
        <v/>
      </c>
      <c r="J2744" s="98" t="str">
        <f>IF(ISBLANK('Zusatzblatt (Perigon)'!N2739),"",'Zusatzblatt (Perigon)'!N2739)</f>
        <v/>
      </c>
      <c r="K2744" s="99" t="str">
        <f>IF(ISBLANK('Zusatzblatt (Perigon)'!J2739),"",'Zusatzblatt (Perigon)'!T2739)</f>
        <v/>
      </c>
      <c r="L2744" s="95" t="str">
        <f>IF(ISBLANK('Zusatzblatt (Perigon)'!O2739),"",'Zusatzblatt (Perigon)'!O2739)</f>
        <v/>
      </c>
      <c r="M2744" s="95" t="str">
        <f>IF(ISBLANK('Zusatzblatt (Perigon)'!R2739),"",'Zusatzblatt (Perigon)'!R2739)</f>
        <v/>
      </c>
      <c r="N2744" s="95" t="str">
        <f>IF(ISBLANK('Zusatzblatt (Perigon)'!P2739),"",'Zusatzblatt (Perigon)'!P2739)</f>
        <v/>
      </c>
      <c r="O2744" s="38" t="str">
        <f>IF($L2744="","",VLOOKUP($R2744,Tarife!$A$2:$R$599,13,FALSE))</f>
        <v/>
      </c>
      <c r="P2744" s="38" t="str">
        <f t="shared" si="42"/>
        <v/>
      </c>
      <c r="R2744" s="100" t="str">
        <f>Zusammenzug!$C$25&amp;"-"&amp;Zusammenzug!$A$7&amp;"-"&amp;Leistungen!L2744</f>
        <v>2026-Nicht beauftragte Spitex-Organisation-</v>
      </c>
    </row>
    <row r="2745" spans="1:18" x14ac:dyDescent="0.2">
      <c r="A2745" s="95" t="str">
        <f>IF(ISBLANK('Zusatzblatt (Perigon)'!E2740),"",'Zusatzblatt (Perigon)'!E2740)</f>
        <v/>
      </c>
      <c r="B2745" s="95" t="str">
        <f>IF(ISBLANK('Zusatzblatt (Perigon)'!G2740),"",'Zusatzblatt (Perigon)'!G2740)</f>
        <v/>
      </c>
      <c r="C2745" s="96" t="str">
        <f>IF(ISBLANK('Zusatzblatt (Perigon)'!I2740),"",'Zusatzblatt (Perigon)'!I2740)</f>
        <v/>
      </c>
      <c r="D2745" s="97" t="str">
        <f>IF(ISBLANK('Zusatzblatt (Perigon)'!J2740),"",'Zusatzblatt (Perigon)'!J2740)</f>
        <v/>
      </c>
      <c r="E2745" s="64" t="str">
        <f>IF(ISBLANK('Zusatzblatt (Perigon)'!K2740),"",'Zusatzblatt (Perigon)'!K2740)</f>
        <v/>
      </c>
      <c r="F2745" s="65"/>
      <c r="G2745" s="64"/>
      <c r="H2745" s="69" t="str">
        <f>IF(ISBLANK('Zusatzblatt (Perigon)'!L2740),"",'Zusatzblatt (Perigon)'!L2740)</f>
        <v/>
      </c>
      <c r="I2745" s="69" t="str">
        <f>IF(ISBLANK('Zusatzblatt (Perigon)'!M2740),"",'Zusatzblatt (Perigon)'!M2740)</f>
        <v/>
      </c>
      <c r="J2745" s="98" t="str">
        <f>IF(ISBLANK('Zusatzblatt (Perigon)'!N2740),"",'Zusatzblatt (Perigon)'!N2740)</f>
        <v/>
      </c>
      <c r="K2745" s="99" t="str">
        <f>IF(ISBLANK('Zusatzblatt (Perigon)'!J2740),"",'Zusatzblatt (Perigon)'!T2740)</f>
        <v/>
      </c>
      <c r="L2745" s="95" t="str">
        <f>IF(ISBLANK('Zusatzblatt (Perigon)'!O2740),"",'Zusatzblatt (Perigon)'!O2740)</f>
        <v/>
      </c>
      <c r="M2745" s="95" t="str">
        <f>IF(ISBLANK('Zusatzblatt (Perigon)'!R2740),"",'Zusatzblatt (Perigon)'!R2740)</f>
        <v/>
      </c>
      <c r="N2745" s="95" t="str">
        <f>IF(ISBLANK('Zusatzblatt (Perigon)'!P2740),"",'Zusatzblatt (Perigon)'!P2740)</f>
        <v/>
      </c>
      <c r="O2745" s="38" t="str">
        <f>IF($L2745="","",VLOOKUP($R2745,Tarife!$A$2:$R$599,13,FALSE))</f>
        <v/>
      </c>
      <c r="P2745" s="38" t="str">
        <f t="shared" si="42"/>
        <v/>
      </c>
      <c r="R2745" s="100" t="str">
        <f>Zusammenzug!$C$25&amp;"-"&amp;Zusammenzug!$A$7&amp;"-"&amp;Leistungen!L2745</f>
        <v>2026-Nicht beauftragte Spitex-Organisation-</v>
      </c>
    </row>
    <row r="2746" spans="1:18" x14ac:dyDescent="0.2">
      <c r="A2746" s="95" t="str">
        <f>IF(ISBLANK('Zusatzblatt (Perigon)'!E2741),"",'Zusatzblatt (Perigon)'!E2741)</f>
        <v/>
      </c>
      <c r="B2746" s="95" t="str">
        <f>IF(ISBLANK('Zusatzblatt (Perigon)'!G2741),"",'Zusatzblatt (Perigon)'!G2741)</f>
        <v/>
      </c>
      <c r="C2746" s="96" t="str">
        <f>IF(ISBLANK('Zusatzblatt (Perigon)'!I2741),"",'Zusatzblatt (Perigon)'!I2741)</f>
        <v/>
      </c>
      <c r="D2746" s="97" t="str">
        <f>IF(ISBLANK('Zusatzblatt (Perigon)'!J2741),"",'Zusatzblatt (Perigon)'!J2741)</f>
        <v/>
      </c>
      <c r="E2746" s="64" t="str">
        <f>IF(ISBLANK('Zusatzblatt (Perigon)'!K2741),"",'Zusatzblatt (Perigon)'!K2741)</f>
        <v/>
      </c>
      <c r="F2746" s="65"/>
      <c r="G2746" s="64"/>
      <c r="H2746" s="69" t="str">
        <f>IF(ISBLANK('Zusatzblatt (Perigon)'!L2741),"",'Zusatzblatt (Perigon)'!L2741)</f>
        <v/>
      </c>
      <c r="I2746" s="69" t="str">
        <f>IF(ISBLANK('Zusatzblatt (Perigon)'!M2741),"",'Zusatzblatt (Perigon)'!M2741)</f>
        <v/>
      </c>
      <c r="J2746" s="98" t="str">
        <f>IF(ISBLANK('Zusatzblatt (Perigon)'!N2741),"",'Zusatzblatt (Perigon)'!N2741)</f>
        <v/>
      </c>
      <c r="K2746" s="99" t="str">
        <f>IF(ISBLANK('Zusatzblatt (Perigon)'!J2741),"",'Zusatzblatt (Perigon)'!T2741)</f>
        <v/>
      </c>
      <c r="L2746" s="95" t="str">
        <f>IF(ISBLANK('Zusatzblatt (Perigon)'!O2741),"",'Zusatzblatt (Perigon)'!O2741)</f>
        <v/>
      </c>
      <c r="M2746" s="95" t="str">
        <f>IF(ISBLANK('Zusatzblatt (Perigon)'!R2741),"",'Zusatzblatt (Perigon)'!R2741)</f>
        <v/>
      </c>
      <c r="N2746" s="95" t="str">
        <f>IF(ISBLANK('Zusatzblatt (Perigon)'!P2741),"",'Zusatzblatt (Perigon)'!P2741)</f>
        <v/>
      </c>
      <c r="O2746" s="38" t="str">
        <f>IF($L2746="","",VLOOKUP($R2746,Tarife!$A$2:$R$599,13,FALSE))</f>
        <v/>
      </c>
      <c r="P2746" s="38" t="str">
        <f t="shared" si="42"/>
        <v/>
      </c>
      <c r="R2746" s="100" t="str">
        <f>Zusammenzug!$C$25&amp;"-"&amp;Zusammenzug!$A$7&amp;"-"&amp;Leistungen!L2746</f>
        <v>2026-Nicht beauftragte Spitex-Organisation-</v>
      </c>
    </row>
    <row r="2747" spans="1:18" x14ac:dyDescent="0.2">
      <c r="A2747" s="95" t="str">
        <f>IF(ISBLANK('Zusatzblatt (Perigon)'!E2742),"",'Zusatzblatt (Perigon)'!E2742)</f>
        <v/>
      </c>
      <c r="B2747" s="95" t="str">
        <f>IF(ISBLANK('Zusatzblatt (Perigon)'!G2742),"",'Zusatzblatt (Perigon)'!G2742)</f>
        <v/>
      </c>
      <c r="C2747" s="96" t="str">
        <f>IF(ISBLANK('Zusatzblatt (Perigon)'!I2742),"",'Zusatzblatt (Perigon)'!I2742)</f>
        <v/>
      </c>
      <c r="D2747" s="97" t="str">
        <f>IF(ISBLANK('Zusatzblatt (Perigon)'!J2742),"",'Zusatzblatt (Perigon)'!J2742)</f>
        <v/>
      </c>
      <c r="E2747" s="64" t="str">
        <f>IF(ISBLANK('Zusatzblatt (Perigon)'!K2742),"",'Zusatzblatt (Perigon)'!K2742)</f>
        <v/>
      </c>
      <c r="F2747" s="65"/>
      <c r="G2747" s="64"/>
      <c r="H2747" s="69" t="str">
        <f>IF(ISBLANK('Zusatzblatt (Perigon)'!L2742),"",'Zusatzblatt (Perigon)'!L2742)</f>
        <v/>
      </c>
      <c r="I2747" s="69" t="str">
        <f>IF(ISBLANK('Zusatzblatt (Perigon)'!M2742),"",'Zusatzblatt (Perigon)'!M2742)</f>
        <v/>
      </c>
      <c r="J2747" s="98" t="str">
        <f>IF(ISBLANK('Zusatzblatt (Perigon)'!N2742),"",'Zusatzblatt (Perigon)'!N2742)</f>
        <v/>
      </c>
      <c r="K2747" s="99" t="str">
        <f>IF(ISBLANK('Zusatzblatt (Perigon)'!J2742),"",'Zusatzblatt (Perigon)'!T2742)</f>
        <v/>
      </c>
      <c r="L2747" s="95" t="str">
        <f>IF(ISBLANK('Zusatzblatt (Perigon)'!O2742),"",'Zusatzblatt (Perigon)'!O2742)</f>
        <v/>
      </c>
      <c r="M2747" s="95" t="str">
        <f>IF(ISBLANK('Zusatzblatt (Perigon)'!R2742),"",'Zusatzblatt (Perigon)'!R2742)</f>
        <v/>
      </c>
      <c r="N2747" s="95" t="str">
        <f>IF(ISBLANK('Zusatzblatt (Perigon)'!P2742),"",'Zusatzblatt (Perigon)'!P2742)</f>
        <v/>
      </c>
      <c r="O2747" s="38" t="str">
        <f>IF($L2747="","",VLOOKUP($R2747,Tarife!$A$2:$R$599,13,FALSE))</f>
        <v/>
      </c>
      <c r="P2747" s="38" t="str">
        <f t="shared" si="42"/>
        <v/>
      </c>
      <c r="R2747" s="100" t="str">
        <f>Zusammenzug!$C$25&amp;"-"&amp;Zusammenzug!$A$7&amp;"-"&amp;Leistungen!L2747</f>
        <v>2026-Nicht beauftragte Spitex-Organisation-</v>
      </c>
    </row>
    <row r="2748" spans="1:18" x14ac:dyDescent="0.2">
      <c r="A2748" s="95" t="str">
        <f>IF(ISBLANK('Zusatzblatt (Perigon)'!E2743),"",'Zusatzblatt (Perigon)'!E2743)</f>
        <v/>
      </c>
      <c r="B2748" s="95" t="str">
        <f>IF(ISBLANK('Zusatzblatt (Perigon)'!G2743),"",'Zusatzblatt (Perigon)'!G2743)</f>
        <v/>
      </c>
      <c r="C2748" s="96" t="str">
        <f>IF(ISBLANK('Zusatzblatt (Perigon)'!I2743),"",'Zusatzblatt (Perigon)'!I2743)</f>
        <v/>
      </c>
      <c r="D2748" s="97" t="str">
        <f>IF(ISBLANK('Zusatzblatt (Perigon)'!J2743),"",'Zusatzblatt (Perigon)'!J2743)</f>
        <v/>
      </c>
      <c r="E2748" s="64" t="str">
        <f>IF(ISBLANK('Zusatzblatt (Perigon)'!K2743),"",'Zusatzblatt (Perigon)'!K2743)</f>
        <v/>
      </c>
      <c r="F2748" s="65"/>
      <c r="G2748" s="64"/>
      <c r="H2748" s="69" t="str">
        <f>IF(ISBLANK('Zusatzblatt (Perigon)'!L2743),"",'Zusatzblatt (Perigon)'!L2743)</f>
        <v/>
      </c>
      <c r="I2748" s="69" t="str">
        <f>IF(ISBLANK('Zusatzblatt (Perigon)'!M2743),"",'Zusatzblatt (Perigon)'!M2743)</f>
        <v/>
      </c>
      <c r="J2748" s="98" t="str">
        <f>IF(ISBLANK('Zusatzblatt (Perigon)'!N2743),"",'Zusatzblatt (Perigon)'!N2743)</f>
        <v/>
      </c>
      <c r="K2748" s="99" t="str">
        <f>IF(ISBLANK('Zusatzblatt (Perigon)'!J2743),"",'Zusatzblatt (Perigon)'!T2743)</f>
        <v/>
      </c>
      <c r="L2748" s="95" t="str">
        <f>IF(ISBLANK('Zusatzblatt (Perigon)'!O2743),"",'Zusatzblatt (Perigon)'!O2743)</f>
        <v/>
      </c>
      <c r="M2748" s="95" t="str">
        <f>IF(ISBLANK('Zusatzblatt (Perigon)'!R2743),"",'Zusatzblatt (Perigon)'!R2743)</f>
        <v/>
      </c>
      <c r="N2748" s="95" t="str">
        <f>IF(ISBLANK('Zusatzblatt (Perigon)'!P2743),"",'Zusatzblatt (Perigon)'!P2743)</f>
        <v/>
      </c>
      <c r="O2748" s="38" t="str">
        <f>IF($L2748="","",VLOOKUP($R2748,Tarife!$A$2:$R$599,13,FALSE))</f>
        <v/>
      </c>
      <c r="P2748" s="38" t="str">
        <f t="shared" si="42"/>
        <v/>
      </c>
      <c r="R2748" s="100" t="str">
        <f>Zusammenzug!$C$25&amp;"-"&amp;Zusammenzug!$A$7&amp;"-"&amp;Leistungen!L2748</f>
        <v>2026-Nicht beauftragte Spitex-Organisation-</v>
      </c>
    </row>
    <row r="2749" spans="1:18" x14ac:dyDescent="0.2">
      <c r="A2749" s="95" t="str">
        <f>IF(ISBLANK('Zusatzblatt (Perigon)'!E2744),"",'Zusatzblatt (Perigon)'!E2744)</f>
        <v/>
      </c>
      <c r="B2749" s="95" t="str">
        <f>IF(ISBLANK('Zusatzblatt (Perigon)'!G2744),"",'Zusatzblatt (Perigon)'!G2744)</f>
        <v/>
      </c>
      <c r="C2749" s="96" t="str">
        <f>IF(ISBLANK('Zusatzblatt (Perigon)'!I2744),"",'Zusatzblatt (Perigon)'!I2744)</f>
        <v/>
      </c>
      <c r="D2749" s="97" t="str">
        <f>IF(ISBLANK('Zusatzblatt (Perigon)'!J2744),"",'Zusatzblatt (Perigon)'!J2744)</f>
        <v/>
      </c>
      <c r="E2749" s="64" t="str">
        <f>IF(ISBLANK('Zusatzblatt (Perigon)'!K2744),"",'Zusatzblatt (Perigon)'!K2744)</f>
        <v/>
      </c>
      <c r="F2749" s="65"/>
      <c r="G2749" s="64"/>
      <c r="H2749" s="69" t="str">
        <f>IF(ISBLANK('Zusatzblatt (Perigon)'!L2744),"",'Zusatzblatt (Perigon)'!L2744)</f>
        <v/>
      </c>
      <c r="I2749" s="69" t="str">
        <f>IF(ISBLANK('Zusatzblatt (Perigon)'!M2744),"",'Zusatzblatt (Perigon)'!M2744)</f>
        <v/>
      </c>
      <c r="J2749" s="98" t="str">
        <f>IF(ISBLANK('Zusatzblatt (Perigon)'!N2744),"",'Zusatzblatt (Perigon)'!N2744)</f>
        <v/>
      </c>
      <c r="K2749" s="99" t="str">
        <f>IF(ISBLANK('Zusatzblatt (Perigon)'!J2744),"",'Zusatzblatt (Perigon)'!T2744)</f>
        <v/>
      </c>
      <c r="L2749" s="95" t="str">
        <f>IF(ISBLANK('Zusatzblatt (Perigon)'!O2744),"",'Zusatzblatt (Perigon)'!O2744)</f>
        <v/>
      </c>
      <c r="M2749" s="95" t="str">
        <f>IF(ISBLANK('Zusatzblatt (Perigon)'!R2744),"",'Zusatzblatt (Perigon)'!R2744)</f>
        <v/>
      </c>
      <c r="N2749" s="95" t="str">
        <f>IF(ISBLANK('Zusatzblatt (Perigon)'!P2744),"",'Zusatzblatt (Perigon)'!P2744)</f>
        <v/>
      </c>
      <c r="O2749" s="38" t="str">
        <f>IF($L2749="","",VLOOKUP($R2749,Tarife!$A$2:$R$599,13,FALSE))</f>
        <v/>
      </c>
      <c r="P2749" s="38" t="str">
        <f t="shared" si="42"/>
        <v/>
      </c>
      <c r="R2749" s="100" t="str">
        <f>Zusammenzug!$C$25&amp;"-"&amp;Zusammenzug!$A$7&amp;"-"&amp;Leistungen!L2749</f>
        <v>2026-Nicht beauftragte Spitex-Organisation-</v>
      </c>
    </row>
    <row r="2750" spans="1:18" x14ac:dyDescent="0.2">
      <c r="A2750" s="95" t="str">
        <f>IF(ISBLANK('Zusatzblatt (Perigon)'!E2745),"",'Zusatzblatt (Perigon)'!E2745)</f>
        <v/>
      </c>
      <c r="B2750" s="95" t="str">
        <f>IF(ISBLANK('Zusatzblatt (Perigon)'!G2745),"",'Zusatzblatt (Perigon)'!G2745)</f>
        <v/>
      </c>
      <c r="C2750" s="96" t="str">
        <f>IF(ISBLANK('Zusatzblatt (Perigon)'!I2745),"",'Zusatzblatt (Perigon)'!I2745)</f>
        <v/>
      </c>
      <c r="D2750" s="97" t="str">
        <f>IF(ISBLANK('Zusatzblatt (Perigon)'!J2745),"",'Zusatzblatt (Perigon)'!J2745)</f>
        <v/>
      </c>
      <c r="E2750" s="64" t="str">
        <f>IF(ISBLANK('Zusatzblatt (Perigon)'!K2745),"",'Zusatzblatt (Perigon)'!K2745)</f>
        <v/>
      </c>
      <c r="F2750" s="65"/>
      <c r="G2750" s="64"/>
      <c r="H2750" s="69" t="str">
        <f>IF(ISBLANK('Zusatzblatt (Perigon)'!L2745),"",'Zusatzblatt (Perigon)'!L2745)</f>
        <v/>
      </c>
      <c r="I2750" s="69" t="str">
        <f>IF(ISBLANK('Zusatzblatt (Perigon)'!M2745),"",'Zusatzblatt (Perigon)'!M2745)</f>
        <v/>
      </c>
      <c r="J2750" s="98" t="str">
        <f>IF(ISBLANK('Zusatzblatt (Perigon)'!N2745),"",'Zusatzblatt (Perigon)'!N2745)</f>
        <v/>
      </c>
      <c r="K2750" s="99" t="str">
        <f>IF(ISBLANK('Zusatzblatt (Perigon)'!J2745),"",'Zusatzblatt (Perigon)'!T2745)</f>
        <v/>
      </c>
      <c r="L2750" s="95" t="str">
        <f>IF(ISBLANK('Zusatzblatt (Perigon)'!O2745),"",'Zusatzblatt (Perigon)'!O2745)</f>
        <v/>
      </c>
      <c r="M2750" s="95" t="str">
        <f>IF(ISBLANK('Zusatzblatt (Perigon)'!R2745),"",'Zusatzblatt (Perigon)'!R2745)</f>
        <v/>
      </c>
      <c r="N2750" s="95" t="str">
        <f>IF(ISBLANK('Zusatzblatt (Perigon)'!P2745),"",'Zusatzblatt (Perigon)'!P2745)</f>
        <v/>
      </c>
      <c r="O2750" s="38" t="str">
        <f>IF($L2750="","",VLOOKUP($R2750,Tarife!$A$2:$R$599,13,FALSE))</f>
        <v/>
      </c>
      <c r="P2750" s="38" t="str">
        <f t="shared" si="42"/>
        <v/>
      </c>
      <c r="R2750" s="100" t="str">
        <f>Zusammenzug!$C$25&amp;"-"&amp;Zusammenzug!$A$7&amp;"-"&amp;Leistungen!L2750</f>
        <v>2026-Nicht beauftragte Spitex-Organisation-</v>
      </c>
    </row>
    <row r="2751" spans="1:18" x14ac:dyDescent="0.2">
      <c r="A2751" s="95" t="str">
        <f>IF(ISBLANK('Zusatzblatt (Perigon)'!E2746),"",'Zusatzblatt (Perigon)'!E2746)</f>
        <v/>
      </c>
      <c r="B2751" s="95" t="str">
        <f>IF(ISBLANK('Zusatzblatt (Perigon)'!G2746),"",'Zusatzblatt (Perigon)'!G2746)</f>
        <v/>
      </c>
      <c r="C2751" s="96" t="str">
        <f>IF(ISBLANK('Zusatzblatt (Perigon)'!I2746),"",'Zusatzblatt (Perigon)'!I2746)</f>
        <v/>
      </c>
      <c r="D2751" s="97" t="str">
        <f>IF(ISBLANK('Zusatzblatt (Perigon)'!J2746),"",'Zusatzblatt (Perigon)'!J2746)</f>
        <v/>
      </c>
      <c r="E2751" s="64" t="str">
        <f>IF(ISBLANK('Zusatzblatt (Perigon)'!K2746),"",'Zusatzblatt (Perigon)'!K2746)</f>
        <v/>
      </c>
      <c r="F2751" s="65"/>
      <c r="G2751" s="64"/>
      <c r="H2751" s="69" t="str">
        <f>IF(ISBLANK('Zusatzblatt (Perigon)'!L2746),"",'Zusatzblatt (Perigon)'!L2746)</f>
        <v/>
      </c>
      <c r="I2751" s="69" t="str">
        <f>IF(ISBLANK('Zusatzblatt (Perigon)'!M2746),"",'Zusatzblatt (Perigon)'!M2746)</f>
        <v/>
      </c>
      <c r="J2751" s="98" t="str">
        <f>IF(ISBLANK('Zusatzblatt (Perigon)'!N2746),"",'Zusatzblatt (Perigon)'!N2746)</f>
        <v/>
      </c>
      <c r="K2751" s="99" t="str">
        <f>IF(ISBLANK('Zusatzblatt (Perigon)'!J2746),"",'Zusatzblatt (Perigon)'!T2746)</f>
        <v/>
      </c>
      <c r="L2751" s="95" t="str">
        <f>IF(ISBLANK('Zusatzblatt (Perigon)'!O2746),"",'Zusatzblatt (Perigon)'!O2746)</f>
        <v/>
      </c>
      <c r="M2751" s="95" t="str">
        <f>IF(ISBLANK('Zusatzblatt (Perigon)'!R2746),"",'Zusatzblatt (Perigon)'!R2746)</f>
        <v/>
      </c>
      <c r="N2751" s="95" t="str">
        <f>IF(ISBLANK('Zusatzblatt (Perigon)'!P2746),"",'Zusatzblatt (Perigon)'!P2746)</f>
        <v/>
      </c>
      <c r="O2751" s="38" t="str">
        <f>IF($L2751="","",VLOOKUP($R2751,Tarife!$A$2:$R$599,13,FALSE))</f>
        <v/>
      </c>
      <c r="P2751" s="38" t="str">
        <f t="shared" si="42"/>
        <v/>
      </c>
      <c r="R2751" s="100" t="str">
        <f>Zusammenzug!$C$25&amp;"-"&amp;Zusammenzug!$A$7&amp;"-"&amp;Leistungen!L2751</f>
        <v>2026-Nicht beauftragte Spitex-Organisation-</v>
      </c>
    </row>
    <row r="2752" spans="1:18" x14ac:dyDescent="0.2">
      <c r="A2752" s="95" t="str">
        <f>IF(ISBLANK('Zusatzblatt (Perigon)'!E2747),"",'Zusatzblatt (Perigon)'!E2747)</f>
        <v/>
      </c>
      <c r="B2752" s="95" t="str">
        <f>IF(ISBLANK('Zusatzblatt (Perigon)'!G2747),"",'Zusatzblatt (Perigon)'!G2747)</f>
        <v/>
      </c>
      <c r="C2752" s="96" t="str">
        <f>IF(ISBLANK('Zusatzblatt (Perigon)'!I2747),"",'Zusatzblatt (Perigon)'!I2747)</f>
        <v/>
      </c>
      <c r="D2752" s="97" t="str">
        <f>IF(ISBLANK('Zusatzblatt (Perigon)'!J2747),"",'Zusatzblatt (Perigon)'!J2747)</f>
        <v/>
      </c>
      <c r="E2752" s="64" t="str">
        <f>IF(ISBLANK('Zusatzblatt (Perigon)'!K2747),"",'Zusatzblatt (Perigon)'!K2747)</f>
        <v/>
      </c>
      <c r="F2752" s="65"/>
      <c r="G2752" s="64"/>
      <c r="H2752" s="69" t="str">
        <f>IF(ISBLANK('Zusatzblatt (Perigon)'!L2747),"",'Zusatzblatt (Perigon)'!L2747)</f>
        <v/>
      </c>
      <c r="I2752" s="69" t="str">
        <f>IF(ISBLANK('Zusatzblatt (Perigon)'!M2747),"",'Zusatzblatt (Perigon)'!M2747)</f>
        <v/>
      </c>
      <c r="J2752" s="98" t="str">
        <f>IF(ISBLANK('Zusatzblatt (Perigon)'!N2747),"",'Zusatzblatt (Perigon)'!N2747)</f>
        <v/>
      </c>
      <c r="K2752" s="99" t="str">
        <f>IF(ISBLANK('Zusatzblatt (Perigon)'!J2747),"",'Zusatzblatt (Perigon)'!T2747)</f>
        <v/>
      </c>
      <c r="L2752" s="95" t="str">
        <f>IF(ISBLANK('Zusatzblatt (Perigon)'!O2747),"",'Zusatzblatt (Perigon)'!O2747)</f>
        <v/>
      </c>
      <c r="M2752" s="95" t="str">
        <f>IF(ISBLANK('Zusatzblatt (Perigon)'!R2747),"",'Zusatzblatt (Perigon)'!R2747)</f>
        <v/>
      </c>
      <c r="N2752" s="95" t="str">
        <f>IF(ISBLANK('Zusatzblatt (Perigon)'!P2747),"",'Zusatzblatt (Perigon)'!P2747)</f>
        <v/>
      </c>
      <c r="O2752" s="38" t="str">
        <f>IF($L2752="","",VLOOKUP($R2752,Tarife!$A$2:$R$599,13,FALSE))</f>
        <v/>
      </c>
      <c r="P2752" s="38" t="str">
        <f t="shared" si="42"/>
        <v/>
      </c>
      <c r="R2752" s="100" t="str">
        <f>Zusammenzug!$C$25&amp;"-"&amp;Zusammenzug!$A$7&amp;"-"&amp;Leistungen!L2752</f>
        <v>2026-Nicht beauftragte Spitex-Organisation-</v>
      </c>
    </row>
    <row r="2753" spans="1:18" x14ac:dyDescent="0.2">
      <c r="A2753" s="95" t="str">
        <f>IF(ISBLANK('Zusatzblatt (Perigon)'!E2748),"",'Zusatzblatt (Perigon)'!E2748)</f>
        <v/>
      </c>
      <c r="B2753" s="95" t="str">
        <f>IF(ISBLANK('Zusatzblatt (Perigon)'!G2748),"",'Zusatzblatt (Perigon)'!G2748)</f>
        <v/>
      </c>
      <c r="C2753" s="96" t="str">
        <f>IF(ISBLANK('Zusatzblatt (Perigon)'!I2748),"",'Zusatzblatt (Perigon)'!I2748)</f>
        <v/>
      </c>
      <c r="D2753" s="97" t="str">
        <f>IF(ISBLANK('Zusatzblatt (Perigon)'!J2748),"",'Zusatzblatt (Perigon)'!J2748)</f>
        <v/>
      </c>
      <c r="E2753" s="64" t="str">
        <f>IF(ISBLANK('Zusatzblatt (Perigon)'!K2748),"",'Zusatzblatt (Perigon)'!K2748)</f>
        <v/>
      </c>
      <c r="F2753" s="65"/>
      <c r="G2753" s="64"/>
      <c r="H2753" s="69" t="str">
        <f>IF(ISBLANK('Zusatzblatt (Perigon)'!L2748),"",'Zusatzblatt (Perigon)'!L2748)</f>
        <v/>
      </c>
      <c r="I2753" s="69" t="str">
        <f>IF(ISBLANK('Zusatzblatt (Perigon)'!M2748),"",'Zusatzblatt (Perigon)'!M2748)</f>
        <v/>
      </c>
      <c r="J2753" s="98" t="str">
        <f>IF(ISBLANK('Zusatzblatt (Perigon)'!N2748),"",'Zusatzblatt (Perigon)'!N2748)</f>
        <v/>
      </c>
      <c r="K2753" s="99" t="str">
        <f>IF(ISBLANK('Zusatzblatt (Perigon)'!J2748),"",'Zusatzblatt (Perigon)'!T2748)</f>
        <v/>
      </c>
      <c r="L2753" s="95" t="str">
        <f>IF(ISBLANK('Zusatzblatt (Perigon)'!O2748),"",'Zusatzblatt (Perigon)'!O2748)</f>
        <v/>
      </c>
      <c r="M2753" s="95" t="str">
        <f>IF(ISBLANK('Zusatzblatt (Perigon)'!R2748),"",'Zusatzblatt (Perigon)'!R2748)</f>
        <v/>
      </c>
      <c r="N2753" s="95" t="str">
        <f>IF(ISBLANK('Zusatzblatt (Perigon)'!P2748),"",'Zusatzblatt (Perigon)'!P2748)</f>
        <v/>
      </c>
      <c r="O2753" s="38" t="str">
        <f>IF($L2753="","",VLOOKUP($R2753,Tarife!$A$2:$R$599,13,FALSE))</f>
        <v/>
      </c>
      <c r="P2753" s="38" t="str">
        <f t="shared" si="42"/>
        <v/>
      </c>
      <c r="R2753" s="100" t="str">
        <f>Zusammenzug!$C$25&amp;"-"&amp;Zusammenzug!$A$7&amp;"-"&amp;Leistungen!L2753</f>
        <v>2026-Nicht beauftragte Spitex-Organisation-</v>
      </c>
    </row>
    <row r="2754" spans="1:18" x14ac:dyDescent="0.2">
      <c r="A2754" s="95" t="str">
        <f>IF(ISBLANK('Zusatzblatt (Perigon)'!E2749),"",'Zusatzblatt (Perigon)'!E2749)</f>
        <v/>
      </c>
      <c r="B2754" s="95" t="str">
        <f>IF(ISBLANK('Zusatzblatt (Perigon)'!G2749),"",'Zusatzblatt (Perigon)'!G2749)</f>
        <v/>
      </c>
      <c r="C2754" s="96" t="str">
        <f>IF(ISBLANK('Zusatzblatt (Perigon)'!I2749),"",'Zusatzblatt (Perigon)'!I2749)</f>
        <v/>
      </c>
      <c r="D2754" s="97" t="str">
        <f>IF(ISBLANK('Zusatzblatt (Perigon)'!J2749),"",'Zusatzblatt (Perigon)'!J2749)</f>
        <v/>
      </c>
      <c r="E2754" s="64" t="str">
        <f>IF(ISBLANK('Zusatzblatt (Perigon)'!K2749),"",'Zusatzblatt (Perigon)'!K2749)</f>
        <v/>
      </c>
      <c r="F2754" s="65"/>
      <c r="G2754" s="64"/>
      <c r="H2754" s="69" t="str">
        <f>IF(ISBLANK('Zusatzblatt (Perigon)'!L2749),"",'Zusatzblatt (Perigon)'!L2749)</f>
        <v/>
      </c>
      <c r="I2754" s="69" t="str">
        <f>IF(ISBLANK('Zusatzblatt (Perigon)'!M2749),"",'Zusatzblatt (Perigon)'!M2749)</f>
        <v/>
      </c>
      <c r="J2754" s="98" t="str">
        <f>IF(ISBLANK('Zusatzblatt (Perigon)'!N2749),"",'Zusatzblatt (Perigon)'!N2749)</f>
        <v/>
      </c>
      <c r="K2754" s="99" t="str">
        <f>IF(ISBLANK('Zusatzblatt (Perigon)'!J2749),"",'Zusatzblatt (Perigon)'!T2749)</f>
        <v/>
      </c>
      <c r="L2754" s="95" t="str">
        <f>IF(ISBLANK('Zusatzblatt (Perigon)'!O2749),"",'Zusatzblatt (Perigon)'!O2749)</f>
        <v/>
      </c>
      <c r="M2754" s="95" t="str">
        <f>IF(ISBLANK('Zusatzblatt (Perigon)'!R2749),"",'Zusatzblatt (Perigon)'!R2749)</f>
        <v/>
      </c>
      <c r="N2754" s="95" t="str">
        <f>IF(ISBLANK('Zusatzblatt (Perigon)'!P2749),"",'Zusatzblatt (Perigon)'!P2749)</f>
        <v/>
      </c>
      <c r="O2754" s="38" t="str">
        <f>IF($L2754="","",VLOOKUP($R2754,Tarife!$A$2:$R$599,13,FALSE))</f>
        <v/>
      </c>
      <c r="P2754" s="38" t="str">
        <f t="shared" si="42"/>
        <v/>
      </c>
      <c r="R2754" s="100" t="str">
        <f>Zusammenzug!$C$25&amp;"-"&amp;Zusammenzug!$A$7&amp;"-"&amp;Leistungen!L2754</f>
        <v>2026-Nicht beauftragte Spitex-Organisation-</v>
      </c>
    </row>
    <row r="2755" spans="1:18" x14ac:dyDescent="0.2">
      <c r="A2755" s="95" t="str">
        <f>IF(ISBLANK('Zusatzblatt (Perigon)'!E2750),"",'Zusatzblatt (Perigon)'!E2750)</f>
        <v/>
      </c>
      <c r="B2755" s="95" t="str">
        <f>IF(ISBLANK('Zusatzblatt (Perigon)'!G2750),"",'Zusatzblatt (Perigon)'!G2750)</f>
        <v/>
      </c>
      <c r="C2755" s="96" t="str">
        <f>IF(ISBLANK('Zusatzblatt (Perigon)'!I2750),"",'Zusatzblatt (Perigon)'!I2750)</f>
        <v/>
      </c>
      <c r="D2755" s="97" t="str">
        <f>IF(ISBLANK('Zusatzblatt (Perigon)'!J2750),"",'Zusatzblatt (Perigon)'!J2750)</f>
        <v/>
      </c>
      <c r="E2755" s="64" t="str">
        <f>IF(ISBLANK('Zusatzblatt (Perigon)'!K2750),"",'Zusatzblatt (Perigon)'!K2750)</f>
        <v/>
      </c>
      <c r="F2755" s="65"/>
      <c r="G2755" s="64"/>
      <c r="H2755" s="69" t="str">
        <f>IF(ISBLANK('Zusatzblatt (Perigon)'!L2750),"",'Zusatzblatt (Perigon)'!L2750)</f>
        <v/>
      </c>
      <c r="I2755" s="69" t="str">
        <f>IF(ISBLANK('Zusatzblatt (Perigon)'!M2750),"",'Zusatzblatt (Perigon)'!M2750)</f>
        <v/>
      </c>
      <c r="J2755" s="98" t="str">
        <f>IF(ISBLANK('Zusatzblatt (Perigon)'!N2750),"",'Zusatzblatt (Perigon)'!N2750)</f>
        <v/>
      </c>
      <c r="K2755" s="99" t="str">
        <f>IF(ISBLANK('Zusatzblatt (Perigon)'!J2750),"",'Zusatzblatt (Perigon)'!T2750)</f>
        <v/>
      </c>
      <c r="L2755" s="95" t="str">
        <f>IF(ISBLANK('Zusatzblatt (Perigon)'!O2750),"",'Zusatzblatt (Perigon)'!O2750)</f>
        <v/>
      </c>
      <c r="M2755" s="95" t="str">
        <f>IF(ISBLANK('Zusatzblatt (Perigon)'!R2750),"",'Zusatzblatt (Perigon)'!R2750)</f>
        <v/>
      </c>
      <c r="N2755" s="95" t="str">
        <f>IF(ISBLANK('Zusatzblatt (Perigon)'!P2750),"",'Zusatzblatt (Perigon)'!P2750)</f>
        <v/>
      </c>
      <c r="O2755" s="38" t="str">
        <f>IF($L2755="","",VLOOKUP($R2755,Tarife!$A$2:$R$599,13,FALSE))</f>
        <v/>
      </c>
      <c r="P2755" s="38" t="str">
        <f t="shared" si="42"/>
        <v/>
      </c>
      <c r="R2755" s="100" t="str">
        <f>Zusammenzug!$C$25&amp;"-"&amp;Zusammenzug!$A$7&amp;"-"&amp;Leistungen!L2755</f>
        <v>2026-Nicht beauftragte Spitex-Organisation-</v>
      </c>
    </row>
    <row r="2756" spans="1:18" x14ac:dyDescent="0.2">
      <c r="A2756" s="95" t="str">
        <f>IF(ISBLANK('Zusatzblatt (Perigon)'!E2751),"",'Zusatzblatt (Perigon)'!E2751)</f>
        <v/>
      </c>
      <c r="B2756" s="95" t="str">
        <f>IF(ISBLANK('Zusatzblatt (Perigon)'!G2751),"",'Zusatzblatt (Perigon)'!G2751)</f>
        <v/>
      </c>
      <c r="C2756" s="96" t="str">
        <f>IF(ISBLANK('Zusatzblatt (Perigon)'!I2751),"",'Zusatzblatt (Perigon)'!I2751)</f>
        <v/>
      </c>
      <c r="D2756" s="97" t="str">
        <f>IF(ISBLANK('Zusatzblatt (Perigon)'!J2751),"",'Zusatzblatt (Perigon)'!J2751)</f>
        <v/>
      </c>
      <c r="E2756" s="64" t="str">
        <f>IF(ISBLANK('Zusatzblatt (Perigon)'!K2751),"",'Zusatzblatt (Perigon)'!K2751)</f>
        <v/>
      </c>
      <c r="F2756" s="65"/>
      <c r="G2756" s="64"/>
      <c r="H2756" s="69" t="str">
        <f>IF(ISBLANK('Zusatzblatt (Perigon)'!L2751),"",'Zusatzblatt (Perigon)'!L2751)</f>
        <v/>
      </c>
      <c r="I2756" s="69" t="str">
        <f>IF(ISBLANK('Zusatzblatt (Perigon)'!M2751),"",'Zusatzblatt (Perigon)'!M2751)</f>
        <v/>
      </c>
      <c r="J2756" s="98" t="str">
        <f>IF(ISBLANK('Zusatzblatt (Perigon)'!N2751),"",'Zusatzblatt (Perigon)'!N2751)</f>
        <v/>
      </c>
      <c r="K2756" s="99" t="str">
        <f>IF(ISBLANK('Zusatzblatt (Perigon)'!J2751),"",'Zusatzblatt (Perigon)'!T2751)</f>
        <v/>
      </c>
      <c r="L2756" s="95" t="str">
        <f>IF(ISBLANK('Zusatzblatt (Perigon)'!O2751),"",'Zusatzblatt (Perigon)'!O2751)</f>
        <v/>
      </c>
      <c r="M2756" s="95" t="str">
        <f>IF(ISBLANK('Zusatzblatt (Perigon)'!R2751),"",'Zusatzblatt (Perigon)'!R2751)</f>
        <v/>
      </c>
      <c r="N2756" s="95" t="str">
        <f>IF(ISBLANK('Zusatzblatt (Perigon)'!P2751),"",'Zusatzblatt (Perigon)'!P2751)</f>
        <v/>
      </c>
      <c r="O2756" s="38" t="str">
        <f>IF($L2756="","",VLOOKUP($R2756,Tarife!$A$2:$R$599,13,FALSE))</f>
        <v/>
      </c>
      <c r="P2756" s="38" t="str">
        <f t="shared" si="42"/>
        <v/>
      </c>
      <c r="R2756" s="100" t="str">
        <f>Zusammenzug!$C$25&amp;"-"&amp;Zusammenzug!$A$7&amp;"-"&amp;Leistungen!L2756</f>
        <v>2026-Nicht beauftragte Spitex-Organisation-</v>
      </c>
    </row>
    <row r="2757" spans="1:18" x14ac:dyDescent="0.2">
      <c r="A2757" s="95" t="str">
        <f>IF(ISBLANK('Zusatzblatt (Perigon)'!E2752),"",'Zusatzblatt (Perigon)'!E2752)</f>
        <v/>
      </c>
      <c r="B2757" s="95" t="str">
        <f>IF(ISBLANK('Zusatzblatt (Perigon)'!G2752),"",'Zusatzblatt (Perigon)'!G2752)</f>
        <v/>
      </c>
      <c r="C2757" s="96" t="str">
        <f>IF(ISBLANK('Zusatzblatt (Perigon)'!I2752),"",'Zusatzblatt (Perigon)'!I2752)</f>
        <v/>
      </c>
      <c r="D2757" s="97" t="str">
        <f>IF(ISBLANK('Zusatzblatt (Perigon)'!J2752),"",'Zusatzblatt (Perigon)'!J2752)</f>
        <v/>
      </c>
      <c r="E2757" s="64" t="str">
        <f>IF(ISBLANK('Zusatzblatt (Perigon)'!K2752),"",'Zusatzblatt (Perigon)'!K2752)</f>
        <v/>
      </c>
      <c r="F2757" s="65"/>
      <c r="G2757" s="64"/>
      <c r="H2757" s="69" t="str">
        <f>IF(ISBLANK('Zusatzblatt (Perigon)'!L2752),"",'Zusatzblatt (Perigon)'!L2752)</f>
        <v/>
      </c>
      <c r="I2757" s="69" t="str">
        <f>IF(ISBLANK('Zusatzblatt (Perigon)'!M2752),"",'Zusatzblatt (Perigon)'!M2752)</f>
        <v/>
      </c>
      <c r="J2757" s="98" t="str">
        <f>IF(ISBLANK('Zusatzblatt (Perigon)'!N2752),"",'Zusatzblatt (Perigon)'!N2752)</f>
        <v/>
      </c>
      <c r="K2757" s="99" t="str">
        <f>IF(ISBLANK('Zusatzblatt (Perigon)'!J2752),"",'Zusatzblatt (Perigon)'!T2752)</f>
        <v/>
      </c>
      <c r="L2757" s="95" t="str">
        <f>IF(ISBLANK('Zusatzblatt (Perigon)'!O2752),"",'Zusatzblatt (Perigon)'!O2752)</f>
        <v/>
      </c>
      <c r="M2757" s="95" t="str">
        <f>IF(ISBLANK('Zusatzblatt (Perigon)'!R2752),"",'Zusatzblatt (Perigon)'!R2752)</f>
        <v/>
      </c>
      <c r="N2757" s="95" t="str">
        <f>IF(ISBLANK('Zusatzblatt (Perigon)'!P2752),"",'Zusatzblatt (Perigon)'!P2752)</f>
        <v/>
      </c>
      <c r="O2757" s="38" t="str">
        <f>IF($L2757="","",VLOOKUP($R2757,Tarife!$A$2:$R$599,13,FALSE))</f>
        <v/>
      </c>
      <c r="P2757" s="38" t="str">
        <f t="shared" si="42"/>
        <v/>
      </c>
      <c r="R2757" s="100" t="str">
        <f>Zusammenzug!$C$25&amp;"-"&amp;Zusammenzug!$A$7&amp;"-"&amp;Leistungen!L2757</f>
        <v>2026-Nicht beauftragte Spitex-Organisation-</v>
      </c>
    </row>
    <row r="2758" spans="1:18" x14ac:dyDescent="0.2">
      <c r="A2758" s="95" t="str">
        <f>IF(ISBLANK('Zusatzblatt (Perigon)'!E2753),"",'Zusatzblatt (Perigon)'!E2753)</f>
        <v/>
      </c>
      <c r="B2758" s="95" t="str">
        <f>IF(ISBLANK('Zusatzblatt (Perigon)'!G2753),"",'Zusatzblatt (Perigon)'!G2753)</f>
        <v/>
      </c>
      <c r="C2758" s="96" t="str">
        <f>IF(ISBLANK('Zusatzblatt (Perigon)'!I2753),"",'Zusatzblatt (Perigon)'!I2753)</f>
        <v/>
      </c>
      <c r="D2758" s="97" t="str">
        <f>IF(ISBLANK('Zusatzblatt (Perigon)'!J2753),"",'Zusatzblatt (Perigon)'!J2753)</f>
        <v/>
      </c>
      <c r="E2758" s="64" t="str">
        <f>IF(ISBLANK('Zusatzblatt (Perigon)'!K2753),"",'Zusatzblatt (Perigon)'!K2753)</f>
        <v/>
      </c>
      <c r="F2758" s="65"/>
      <c r="G2758" s="64"/>
      <c r="H2758" s="69" t="str">
        <f>IF(ISBLANK('Zusatzblatt (Perigon)'!L2753),"",'Zusatzblatt (Perigon)'!L2753)</f>
        <v/>
      </c>
      <c r="I2758" s="69" t="str">
        <f>IF(ISBLANK('Zusatzblatt (Perigon)'!M2753),"",'Zusatzblatt (Perigon)'!M2753)</f>
        <v/>
      </c>
      <c r="J2758" s="98" t="str">
        <f>IF(ISBLANK('Zusatzblatt (Perigon)'!N2753),"",'Zusatzblatt (Perigon)'!N2753)</f>
        <v/>
      </c>
      <c r="K2758" s="99" t="str">
        <f>IF(ISBLANK('Zusatzblatt (Perigon)'!J2753),"",'Zusatzblatt (Perigon)'!T2753)</f>
        <v/>
      </c>
      <c r="L2758" s="95" t="str">
        <f>IF(ISBLANK('Zusatzblatt (Perigon)'!O2753),"",'Zusatzblatt (Perigon)'!O2753)</f>
        <v/>
      </c>
      <c r="M2758" s="95" t="str">
        <f>IF(ISBLANK('Zusatzblatt (Perigon)'!R2753),"",'Zusatzblatt (Perigon)'!R2753)</f>
        <v/>
      </c>
      <c r="N2758" s="95" t="str">
        <f>IF(ISBLANK('Zusatzblatt (Perigon)'!P2753),"",'Zusatzblatt (Perigon)'!P2753)</f>
        <v/>
      </c>
      <c r="O2758" s="38" t="str">
        <f>IF($L2758="","",VLOOKUP($R2758,Tarife!$A$2:$R$599,13,FALSE))</f>
        <v/>
      </c>
      <c r="P2758" s="38" t="str">
        <f t="shared" si="42"/>
        <v/>
      </c>
      <c r="R2758" s="100" t="str">
        <f>Zusammenzug!$C$25&amp;"-"&amp;Zusammenzug!$A$7&amp;"-"&amp;Leistungen!L2758</f>
        <v>2026-Nicht beauftragte Spitex-Organisation-</v>
      </c>
    </row>
    <row r="2759" spans="1:18" x14ac:dyDescent="0.2">
      <c r="A2759" s="95" t="str">
        <f>IF(ISBLANK('Zusatzblatt (Perigon)'!E2754),"",'Zusatzblatt (Perigon)'!E2754)</f>
        <v/>
      </c>
      <c r="B2759" s="95" t="str">
        <f>IF(ISBLANK('Zusatzblatt (Perigon)'!G2754),"",'Zusatzblatt (Perigon)'!G2754)</f>
        <v/>
      </c>
      <c r="C2759" s="96" t="str">
        <f>IF(ISBLANK('Zusatzblatt (Perigon)'!I2754),"",'Zusatzblatt (Perigon)'!I2754)</f>
        <v/>
      </c>
      <c r="D2759" s="97" t="str">
        <f>IF(ISBLANK('Zusatzblatt (Perigon)'!J2754),"",'Zusatzblatt (Perigon)'!J2754)</f>
        <v/>
      </c>
      <c r="E2759" s="64" t="str">
        <f>IF(ISBLANK('Zusatzblatt (Perigon)'!K2754),"",'Zusatzblatt (Perigon)'!K2754)</f>
        <v/>
      </c>
      <c r="F2759" s="65"/>
      <c r="G2759" s="64"/>
      <c r="H2759" s="69" t="str">
        <f>IF(ISBLANK('Zusatzblatt (Perigon)'!L2754),"",'Zusatzblatt (Perigon)'!L2754)</f>
        <v/>
      </c>
      <c r="I2759" s="69" t="str">
        <f>IF(ISBLANK('Zusatzblatt (Perigon)'!M2754),"",'Zusatzblatt (Perigon)'!M2754)</f>
        <v/>
      </c>
      <c r="J2759" s="98" t="str">
        <f>IF(ISBLANK('Zusatzblatt (Perigon)'!N2754),"",'Zusatzblatt (Perigon)'!N2754)</f>
        <v/>
      </c>
      <c r="K2759" s="99" t="str">
        <f>IF(ISBLANK('Zusatzblatt (Perigon)'!J2754),"",'Zusatzblatt (Perigon)'!T2754)</f>
        <v/>
      </c>
      <c r="L2759" s="95" t="str">
        <f>IF(ISBLANK('Zusatzblatt (Perigon)'!O2754),"",'Zusatzblatt (Perigon)'!O2754)</f>
        <v/>
      </c>
      <c r="M2759" s="95" t="str">
        <f>IF(ISBLANK('Zusatzblatt (Perigon)'!R2754),"",'Zusatzblatt (Perigon)'!R2754)</f>
        <v/>
      </c>
      <c r="N2759" s="95" t="str">
        <f>IF(ISBLANK('Zusatzblatt (Perigon)'!P2754),"",'Zusatzblatt (Perigon)'!P2754)</f>
        <v/>
      </c>
      <c r="O2759" s="38" t="str">
        <f>IF($L2759="","",VLOOKUP($R2759,Tarife!$A$2:$R$599,13,FALSE))</f>
        <v/>
      </c>
      <c r="P2759" s="38" t="str">
        <f t="shared" si="42"/>
        <v/>
      </c>
      <c r="R2759" s="100" t="str">
        <f>Zusammenzug!$C$25&amp;"-"&amp;Zusammenzug!$A$7&amp;"-"&amp;Leistungen!L2759</f>
        <v>2026-Nicht beauftragte Spitex-Organisation-</v>
      </c>
    </row>
    <row r="2760" spans="1:18" x14ac:dyDescent="0.2">
      <c r="A2760" s="95" t="str">
        <f>IF(ISBLANK('Zusatzblatt (Perigon)'!E2755),"",'Zusatzblatt (Perigon)'!E2755)</f>
        <v/>
      </c>
      <c r="B2760" s="95" t="str">
        <f>IF(ISBLANK('Zusatzblatt (Perigon)'!G2755),"",'Zusatzblatt (Perigon)'!G2755)</f>
        <v/>
      </c>
      <c r="C2760" s="96" t="str">
        <f>IF(ISBLANK('Zusatzblatt (Perigon)'!I2755),"",'Zusatzblatt (Perigon)'!I2755)</f>
        <v/>
      </c>
      <c r="D2760" s="97" t="str">
        <f>IF(ISBLANK('Zusatzblatt (Perigon)'!J2755),"",'Zusatzblatt (Perigon)'!J2755)</f>
        <v/>
      </c>
      <c r="E2760" s="64" t="str">
        <f>IF(ISBLANK('Zusatzblatt (Perigon)'!K2755),"",'Zusatzblatt (Perigon)'!K2755)</f>
        <v/>
      </c>
      <c r="F2760" s="65"/>
      <c r="G2760" s="64"/>
      <c r="H2760" s="69" t="str">
        <f>IF(ISBLANK('Zusatzblatt (Perigon)'!L2755),"",'Zusatzblatt (Perigon)'!L2755)</f>
        <v/>
      </c>
      <c r="I2760" s="69" t="str">
        <f>IF(ISBLANK('Zusatzblatt (Perigon)'!M2755),"",'Zusatzblatt (Perigon)'!M2755)</f>
        <v/>
      </c>
      <c r="J2760" s="98" t="str">
        <f>IF(ISBLANK('Zusatzblatt (Perigon)'!N2755),"",'Zusatzblatt (Perigon)'!N2755)</f>
        <v/>
      </c>
      <c r="K2760" s="99" t="str">
        <f>IF(ISBLANK('Zusatzblatt (Perigon)'!J2755),"",'Zusatzblatt (Perigon)'!T2755)</f>
        <v/>
      </c>
      <c r="L2760" s="95" t="str">
        <f>IF(ISBLANK('Zusatzblatt (Perigon)'!O2755),"",'Zusatzblatt (Perigon)'!O2755)</f>
        <v/>
      </c>
      <c r="M2760" s="95" t="str">
        <f>IF(ISBLANK('Zusatzblatt (Perigon)'!R2755),"",'Zusatzblatt (Perigon)'!R2755)</f>
        <v/>
      </c>
      <c r="N2760" s="95" t="str">
        <f>IF(ISBLANK('Zusatzblatt (Perigon)'!P2755),"",'Zusatzblatt (Perigon)'!P2755)</f>
        <v/>
      </c>
      <c r="O2760" s="38" t="str">
        <f>IF($L2760="","",VLOOKUP($R2760,Tarife!$A$2:$R$599,13,FALSE))</f>
        <v/>
      </c>
      <c r="P2760" s="38" t="str">
        <f t="shared" ref="P2760:P2823" si="43">IF(L2760="","",IF(AND($L2760="Pabe",N2760&lt;O2760),M2760*O2760,IF(N2760&lt;O2760,M2760*N2760,M2760*O2760)))</f>
        <v/>
      </c>
      <c r="R2760" s="100" t="str">
        <f>Zusammenzug!$C$25&amp;"-"&amp;Zusammenzug!$A$7&amp;"-"&amp;Leistungen!L2760</f>
        <v>2026-Nicht beauftragte Spitex-Organisation-</v>
      </c>
    </row>
    <row r="2761" spans="1:18" x14ac:dyDescent="0.2">
      <c r="A2761" s="95" t="str">
        <f>IF(ISBLANK('Zusatzblatt (Perigon)'!E2756),"",'Zusatzblatt (Perigon)'!E2756)</f>
        <v/>
      </c>
      <c r="B2761" s="95" t="str">
        <f>IF(ISBLANK('Zusatzblatt (Perigon)'!G2756),"",'Zusatzblatt (Perigon)'!G2756)</f>
        <v/>
      </c>
      <c r="C2761" s="96" t="str">
        <f>IF(ISBLANK('Zusatzblatt (Perigon)'!I2756),"",'Zusatzblatt (Perigon)'!I2756)</f>
        <v/>
      </c>
      <c r="D2761" s="97" t="str">
        <f>IF(ISBLANK('Zusatzblatt (Perigon)'!J2756),"",'Zusatzblatt (Perigon)'!J2756)</f>
        <v/>
      </c>
      <c r="E2761" s="64" t="str">
        <f>IF(ISBLANK('Zusatzblatt (Perigon)'!K2756),"",'Zusatzblatt (Perigon)'!K2756)</f>
        <v/>
      </c>
      <c r="F2761" s="65"/>
      <c r="G2761" s="64"/>
      <c r="H2761" s="69" t="str">
        <f>IF(ISBLANK('Zusatzblatt (Perigon)'!L2756),"",'Zusatzblatt (Perigon)'!L2756)</f>
        <v/>
      </c>
      <c r="I2761" s="69" t="str">
        <f>IF(ISBLANK('Zusatzblatt (Perigon)'!M2756),"",'Zusatzblatt (Perigon)'!M2756)</f>
        <v/>
      </c>
      <c r="J2761" s="98" t="str">
        <f>IF(ISBLANK('Zusatzblatt (Perigon)'!N2756),"",'Zusatzblatt (Perigon)'!N2756)</f>
        <v/>
      </c>
      <c r="K2761" s="99" t="str">
        <f>IF(ISBLANK('Zusatzblatt (Perigon)'!J2756),"",'Zusatzblatt (Perigon)'!T2756)</f>
        <v/>
      </c>
      <c r="L2761" s="95" t="str">
        <f>IF(ISBLANK('Zusatzblatt (Perigon)'!O2756),"",'Zusatzblatt (Perigon)'!O2756)</f>
        <v/>
      </c>
      <c r="M2761" s="95" t="str">
        <f>IF(ISBLANK('Zusatzblatt (Perigon)'!R2756),"",'Zusatzblatt (Perigon)'!R2756)</f>
        <v/>
      </c>
      <c r="N2761" s="95" t="str">
        <f>IF(ISBLANK('Zusatzblatt (Perigon)'!P2756),"",'Zusatzblatt (Perigon)'!P2756)</f>
        <v/>
      </c>
      <c r="O2761" s="38" t="str">
        <f>IF($L2761="","",VLOOKUP($R2761,Tarife!$A$2:$R$599,13,FALSE))</f>
        <v/>
      </c>
      <c r="P2761" s="38" t="str">
        <f t="shared" si="43"/>
        <v/>
      </c>
      <c r="R2761" s="100" t="str">
        <f>Zusammenzug!$C$25&amp;"-"&amp;Zusammenzug!$A$7&amp;"-"&amp;Leistungen!L2761</f>
        <v>2026-Nicht beauftragte Spitex-Organisation-</v>
      </c>
    </row>
    <row r="2762" spans="1:18" x14ac:dyDescent="0.2">
      <c r="A2762" s="95" t="str">
        <f>IF(ISBLANK('Zusatzblatt (Perigon)'!E2757),"",'Zusatzblatt (Perigon)'!E2757)</f>
        <v/>
      </c>
      <c r="B2762" s="95" t="str">
        <f>IF(ISBLANK('Zusatzblatt (Perigon)'!G2757),"",'Zusatzblatt (Perigon)'!G2757)</f>
        <v/>
      </c>
      <c r="C2762" s="96" t="str">
        <f>IF(ISBLANK('Zusatzblatt (Perigon)'!I2757),"",'Zusatzblatt (Perigon)'!I2757)</f>
        <v/>
      </c>
      <c r="D2762" s="97" t="str">
        <f>IF(ISBLANK('Zusatzblatt (Perigon)'!J2757),"",'Zusatzblatt (Perigon)'!J2757)</f>
        <v/>
      </c>
      <c r="E2762" s="64" t="str">
        <f>IF(ISBLANK('Zusatzblatt (Perigon)'!K2757),"",'Zusatzblatt (Perigon)'!K2757)</f>
        <v/>
      </c>
      <c r="F2762" s="65"/>
      <c r="G2762" s="64"/>
      <c r="H2762" s="69" t="str">
        <f>IF(ISBLANK('Zusatzblatt (Perigon)'!L2757),"",'Zusatzblatt (Perigon)'!L2757)</f>
        <v/>
      </c>
      <c r="I2762" s="69" t="str">
        <f>IF(ISBLANK('Zusatzblatt (Perigon)'!M2757),"",'Zusatzblatt (Perigon)'!M2757)</f>
        <v/>
      </c>
      <c r="J2762" s="98" t="str">
        <f>IF(ISBLANK('Zusatzblatt (Perigon)'!N2757),"",'Zusatzblatt (Perigon)'!N2757)</f>
        <v/>
      </c>
      <c r="K2762" s="99" t="str">
        <f>IF(ISBLANK('Zusatzblatt (Perigon)'!J2757),"",'Zusatzblatt (Perigon)'!T2757)</f>
        <v/>
      </c>
      <c r="L2762" s="95" t="str">
        <f>IF(ISBLANK('Zusatzblatt (Perigon)'!O2757),"",'Zusatzblatt (Perigon)'!O2757)</f>
        <v/>
      </c>
      <c r="M2762" s="95" t="str">
        <f>IF(ISBLANK('Zusatzblatt (Perigon)'!R2757),"",'Zusatzblatt (Perigon)'!R2757)</f>
        <v/>
      </c>
      <c r="N2762" s="95" t="str">
        <f>IF(ISBLANK('Zusatzblatt (Perigon)'!P2757),"",'Zusatzblatt (Perigon)'!P2757)</f>
        <v/>
      </c>
      <c r="O2762" s="38" t="str">
        <f>IF($L2762="","",VLOOKUP($R2762,Tarife!$A$2:$R$599,13,FALSE))</f>
        <v/>
      </c>
      <c r="P2762" s="38" t="str">
        <f t="shared" si="43"/>
        <v/>
      </c>
      <c r="R2762" s="100" t="str">
        <f>Zusammenzug!$C$25&amp;"-"&amp;Zusammenzug!$A$7&amp;"-"&amp;Leistungen!L2762</f>
        <v>2026-Nicht beauftragte Spitex-Organisation-</v>
      </c>
    </row>
    <row r="2763" spans="1:18" x14ac:dyDescent="0.2">
      <c r="A2763" s="95" t="str">
        <f>IF(ISBLANK('Zusatzblatt (Perigon)'!E2758),"",'Zusatzblatt (Perigon)'!E2758)</f>
        <v/>
      </c>
      <c r="B2763" s="95" t="str">
        <f>IF(ISBLANK('Zusatzblatt (Perigon)'!G2758),"",'Zusatzblatt (Perigon)'!G2758)</f>
        <v/>
      </c>
      <c r="C2763" s="96" t="str">
        <f>IF(ISBLANK('Zusatzblatt (Perigon)'!I2758),"",'Zusatzblatt (Perigon)'!I2758)</f>
        <v/>
      </c>
      <c r="D2763" s="97" t="str">
        <f>IF(ISBLANK('Zusatzblatt (Perigon)'!J2758),"",'Zusatzblatt (Perigon)'!J2758)</f>
        <v/>
      </c>
      <c r="E2763" s="64" t="str">
        <f>IF(ISBLANK('Zusatzblatt (Perigon)'!K2758),"",'Zusatzblatt (Perigon)'!K2758)</f>
        <v/>
      </c>
      <c r="F2763" s="65"/>
      <c r="G2763" s="64"/>
      <c r="H2763" s="69" t="str">
        <f>IF(ISBLANK('Zusatzblatt (Perigon)'!L2758),"",'Zusatzblatt (Perigon)'!L2758)</f>
        <v/>
      </c>
      <c r="I2763" s="69" t="str">
        <f>IF(ISBLANK('Zusatzblatt (Perigon)'!M2758),"",'Zusatzblatt (Perigon)'!M2758)</f>
        <v/>
      </c>
      <c r="J2763" s="98" t="str">
        <f>IF(ISBLANK('Zusatzblatt (Perigon)'!N2758),"",'Zusatzblatt (Perigon)'!N2758)</f>
        <v/>
      </c>
      <c r="K2763" s="99" t="str">
        <f>IF(ISBLANK('Zusatzblatt (Perigon)'!J2758),"",'Zusatzblatt (Perigon)'!T2758)</f>
        <v/>
      </c>
      <c r="L2763" s="95" t="str">
        <f>IF(ISBLANK('Zusatzblatt (Perigon)'!O2758),"",'Zusatzblatt (Perigon)'!O2758)</f>
        <v/>
      </c>
      <c r="M2763" s="95" t="str">
        <f>IF(ISBLANK('Zusatzblatt (Perigon)'!R2758),"",'Zusatzblatt (Perigon)'!R2758)</f>
        <v/>
      </c>
      <c r="N2763" s="95" t="str">
        <f>IF(ISBLANK('Zusatzblatt (Perigon)'!P2758),"",'Zusatzblatt (Perigon)'!P2758)</f>
        <v/>
      </c>
      <c r="O2763" s="38" t="str">
        <f>IF($L2763="","",VLOOKUP($R2763,Tarife!$A$2:$R$599,13,FALSE))</f>
        <v/>
      </c>
      <c r="P2763" s="38" t="str">
        <f t="shared" si="43"/>
        <v/>
      </c>
      <c r="R2763" s="100" t="str">
        <f>Zusammenzug!$C$25&amp;"-"&amp;Zusammenzug!$A$7&amp;"-"&amp;Leistungen!L2763</f>
        <v>2026-Nicht beauftragte Spitex-Organisation-</v>
      </c>
    </row>
    <row r="2764" spans="1:18" x14ac:dyDescent="0.2">
      <c r="A2764" s="95" t="str">
        <f>IF(ISBLANK('Zusatzblatt (Perigon)'!E2759),"",'Zusatzblatt (Perigon)'!E2759)</f>
        <v/>
      </c>
      <c r="B2764" s="95" t="str">
        <f>IF(ISBLANK('Zusatzblatt (Perigon)'!G2759),"",'Zusatzblatt (Perigon)'!G2759)</f>
        <v/>
      </c>
      <c r="C2764" s="96" t="str">
        <f>IF(ISBLANK('Zusatzblatt (Perigon)'!I2759),"",'Zusatzblatt (Perigon)'!I2759)</f>
        <v/>
      </c>
      <c r="D2764" s="97" t="str">
        <f>IF(ISBLANK('Zusatzblatt (Perigon)'!J2759),"",'Zusatzblatt (Perigon)'!J2759)</f>
        <v/>
      </c>
      <c r="E2764" s="64" t="str">
        <f>IF(ISBLANK('Zusatzblatt (Perigon)'!K2759),"",'Zusatzblatt (Perigon)'!K2759)</f>
        <v/>
      </c>
      <c r="F2764" s="65"/>
      <c r="G2764" s="64"/>
      <c r="H2764" s="69" t="str">
        <f>IF(ISBLANK('Zusatzblatt (Perigon)'!L2759),"",'Zusatzblatt (Perigon)'!L2759)</f>
        <v/>
      </c>
      <c r="I2764" s="69" t="str">
        <f>IF(ISBLANK('Zusatzblatt (Perigon)'!M2759),"",'Zusatzblatt (Perigon)'!M2759)</f>
        <v/>
      </c>
      <c r="J2764" s="98" t="str">
        <f>IF(ISBLANK('Zusatzblatt (Perigon)'!N2759),"",'Zusatzblatt (Perigon)'!N2759)</f>
        <v/>
      </c>
      <c r="K2764" s="99" t="str">
        <f>IF(ISBLANK('Zusatzblatt (Perigon)'!J2759),"",'Zusatzblatt (Perigon)'!T2759)</f>
        <v/>
      </c>
      <c r="L2764" s="95" t="str">
        <f>IF(ISBLANK('Zusatzblatt (Perigon)'!O2759),"",'Zusatzblatt (Perigon)'!O2759)</f>
        <v/>
      </c>
      <c r="M2764" s="95" t="str">
        <f>IF(ISBLANK('Zusatzblatt (Perigon)'!R2759),"",'Zusatzblatt (Perigon)'!R2759)</f>
        <v/>
      </c>
      <c r="N2764" s="95" t="str">
        <f>IF(ISBLANK('Zusatzblatt (Perigon)'!P2759),"",'Zusatzblatt (Perigon)'!P2759)</f>
        <v/>
      </c>
      <c r="O2764" s="38" t="str">
        <f>IF($L2764="","",VLOOKUP($R2764,Tarife!$A$2:$R$599,13,FALSE))</f>
        <v/>
      </c>
      <c r="P2764" s="38" t="str">
        <f t="shared" si="43"/>
        <v/>
      </c>
      <c r="R2764" s="100" t="str">
        <f>Zusammenzug!$C$25&amp;"-"&amp;Zusammenzug!$A$7&amp;"-"&amp;Leistungen!L2764</f>
        <v>2026-Nicht beauftragte Spitex-Organisation-</v>
      </c>
    </row>
    <row r="2765" spans="1:18" x14ac:dyDescent="0.2">
      <c r="A2765" s="95" t="str">
        <f>IF(ISBLANK('Zusatzblatt (Perigon)'!E2760),"",'Zusatzblatt (Perigon)'!E2760)</f>
        <v/>
      </c>
      <c r="B2765" s="95" t="str">
        <f>IF(ISBLANK('Zusatzblatt (Perigon)'!G2760),"",'Zusatzblatt (Perigon)'!G2760)</f>
        <v/>
      </c>
      <c r="C2765" s="96" t="str">
        <f>IF(ISBLANK('Zusatzblatt (Perigon)'!I2760),"",'Zusatzblatt (Perigon)'!I2760)</f>
        <v/>
      </c>
      <c r="D2765" s="97" t="str">
        <f>IF(ISBLANK('Zusatzblatt (Perigon)'!J2760),"",'Zusatzblatt (Perigon)'!J2760)</f>
        <v/>
      </c>
      <c r="E2765" s="64" t="str">
        <f>IF(ISBLANK('Zusatzblatt (Perigon)'!K2760),"",'Zusatzblatt (Perigon)'!K2760)</f>
        <v/>
      </c>
      <c r="F2765" s="65"/>
      <c r="G2765" s="64"/>
      <c r="H2765" s="69" t="str">
        <f>IF(ISBLANK('Zusatzblatt (Perigon)'!L2760),"",'Zusatzblatt (Perigon)'!L2760)</f>
        <v/>
      </c>
      <c r="I2765" s="69" t="str">
        <f>IF(ISBLANK('Zusatzblatt (Perigon)'!M2760),"",'Zusatzblatt (Perigon)'!M2760)</f>
        <v/>
      </c>
      <c r="J2765" s="98" t="str">
        <f>IF(ISBLANK('Zusatzblatt (Perigon)'!N2760),"",'Zusatzblatt (Perigon)'!N2760)</f>
        <v/>
      </c>
      <c r="K2765" s="99" t="str">
        <f>IF(ISBLANK('Zusatzblatt (Perigon)'!J2760),"",'Zusatzblatt (Perigon)'!T2760)</f>
        <v/>
      </c>
      <c r="L2765" s="95" t="str">
        <f>IF(ISBLANK('Zusatzblatt (Perigon)'!O2760),"",'Zusatzblatt (Perigon)'!O2760)</f>
        <v/>
      </c>
      <c r="M2765" s="95" t="str">
        <f>IF(ISBLANK('Zusatzblatt (Perigon)'!R2760),"",'Zusatzblatt (Perigon)'!R2760)</f>
        <v/>
      </c>
      <c r="N2765" s="95" t="str">
        <f>IF(ISBLANK('Zusatzblatt (Perigon)'!P2760),"",'Zusatzblatt (Perigon)'!P2760)</f>
        <v/>
      </c>
      <c r="O2765" s="38" t="str">
        <f>IF($L2765="","",VLOOKUP($R2765,Tarife!$A$2:$R$599,13,FALSE))</f>
        <v/>
      </c>
      <c r="P2765" s="38" t="str">
        <f t="shared" si="43"/>
        <v/>
      </c>
      <c r="R2765" s="100" t="str">
        <f>Zusammenzug!$C$25&amp;"-"&amp;Zusammenzug!$A$7&amp;"-"&amp;Leistungen!L2765</f>
        <v>2026-Nicht beauftragte Spitex-Organisation-</v>
      </c>
    </row>
    <row r="2766" spans="1:18" x14ac:dyDescent="0.2">
      <c r="A2766" s="95" t="str">
        <f>IF(ISBLANK('Zusatzblatt (Perigon)'!E2761),"",'Zusatzblatt (Perigon)'!E2761)</f>
        <v/>
      </c>
      <c r="B2766" s="95" t="str">
        <f>IF(ISBLANK('Zusatzblatt (Perigon)'!G2761),"",'Zusatzblatt (Perigon)'!G2761)</f>
        <v/>
      </c>
      <c r="C2766" s="96" t="str">
        <f>IF(ISBLANK('Zusatzblatt (Perigon)'!I2761),"",'Zusatzblatt (Perigon)'!I2761)</f>
        <v/>
      </c>
      <c r="D2766" s="97" t="str">
        <f>IF(ISBLANK('Zusatzblatt (Perigon)'!J2761),"",'Zusatzblatt (Perigon)'!J2761)</f>
        <v/>
      </c>
      <c r="E2766" s="64" t="str">
        <f>IF(ISBLANK('Zusatzblatt (Perigon)'!K2761),"",'Zusatzblatt (Perigon)'!K2761)</f>
        <v/>
      </c>
      <c r="F2766" s="65"/>
      <c r="G2766" s="64"/>
      <c r="H2766" s="69" t="str">
        <f>IF(ISBLANK('Zusatzblatt (Perigon)'!L2761),"",'Zusatzblatt (Perigon)'!L2761)</f>
        <v/>
      </c>
      <c r="I2766" s="69" t="str">
        <f>IF(ISBLANK('Zusatzblatt (Perigon)'!M2761),"",'Zusatzblatt (Perigon)'!M2761)</f>
        <v/>
      </c>
      <c r="J2766" s="98" t="str">
        <f>IF(ISBLANK('Zusatzblatt (Perigon)'!N2761),"",'Zusatzblatt (Perigon)'!N2761)</f>
        <v/>
      </c>
      <c r="K2766" s="99" t="str">
        <f>IF(ISBLANK('Zusatzblatt (Perigon)'!J2761),"",'Zusatzblatt (Perigon)'!T2761)</f>
        <v/>
      </c>
      <c r="L2766" s="95" t="str">
        <f>IF(ISBLANK('Zusatzblatt (Perigon)'!O2761),"",'Zusatzblatt (Perigon)'!O2761)</f>
        <v/>
      </c>
      <c r="M2766" s="95" t="str">
        <f>IF(ISBLANK('Zusatzblatt (Perigon)'!R2761),"",'Zusatzblatt (Perigon)'!R2761)</f>
        <v/>
      </c>
      <c r="N2766" s="95" t="str">
        <f>IF(ISBLANK('Zusatzblatt (Perigon)'!P2761),"",'Zusatzblatt (Perigon)'!P2761)</f>
        <v/>
      </c>
      <c r="O2766" s="38" t="str">
        <f>IF($L2766="","",VLOOKUP($R2766,Tarife!$A$2:$R$599,13,FALSE))</f>
        <v/>
      </c>
      <c r="P2766" s="38" t="str">
        <f t="shared" si="43"/>
        <v/>
      </c>
      <c r="R2766" s="100" t="str">
        <f>Zusammenzug!$C$25&amp;"-"&amp;Zusammenzug!$A$7&amp;"-"&amp;Leistungen!L2766</f>
        <v>2026-Nicht beauftragte Spitex-Organisation-</v>
      </c>
    </row>
    <row r="2767" spans="1:18" x14ac:dyDescent="0.2">
      <c r="A2767" s="95" t="str">
        <f>IF(ISBLANK('Zusatzblatt (Perigon)'!E2762),"",'Zusatzblatt (Perigon)'!E2762)</f>
        <v/>
      </c>
      <c r="B2767" s="95" t="str">
        <f>IF(ISBLANK('Zusatzblatt (Perigon)'!G2762),"",'Zusatzblatt (Perigon)'!G2762)</f>
        <v/>
      </c>
      <c r="C2767" s="96" t="str">
        <f>IF(ISBLANK('Zusatzblatt (Perigon)'!I2762),"",'Zusatzblatt (Perigon)'!I2762)</f>
        <v/>
      </c>
      <c r="D2767" s="97" t="str">
        <f>IF(ISBLANK('Zusatzblatt (Perigon)'!J2762),"",'Zusatzblatt (Perigon)'!J2762)</f>
        <v/>
      </c>
      <c r="E2767" s="64" t="str">
        <f>IF(ISBLANK('Zusatzblatt (Perigon)'!K2762),"",'Zusatzblatt (Perigon)'!K2762)</f>
        <v/>
      </c>
      <c r="F2767" s="65"/>
      <c r="G2767" s="64"/>
      <c r="H2767" s="69" t="str">
        <f>IF(ISBLANK('Zusatzblatt (Perigon)'!L2762),"",'Zusatzblatt (Perigon)'!L2762)</f>
        <v/>
      </c>
      <c r="I2767" s="69" t="str">
        <f>IF(ISBLANK('Zusatzblatt (Perigon)'!M2762),"",'Zusatzblatt (Perigon)'!M2762)</f>
        <v/>
      </c>
      <c r="J2767" s="98" t="str">
        <f>IF(ISBLANK('Zusatzblatt (Perigon)'!N2762),"",'Zusatzblatt (Perigon)'!N2762)</f>
        <v/>
      </c>
      <c r="K2767" s="99" t="str">
        <f>IF(ISBLANK('Zusatzblatt (Perigon)'!J2762),"",'Zusatzblatt (Perigon)'!T2762)</f>
        <v/>
      </c>
      <c r="L2767" s="95" t="str">
        <f>IF(ISBLANK('Zusatzblatt (Perigon)'!O2762),"",'Zusatzblatt (Perigon)'!O2762)</f>
        <v/>
      </c>
      <c r="M2767" s="95" t="str">
        <f>IF(ISBLANK('Zusatzblatt (Perigon)'!R2762),"",'Zusatzblatt (Perigon)'!R2762)</f>
        <v/>
      </c>
      <c r="N2767" s="95" t="str">
        <f>IF(ISBLANK('Zusatzblatt (Perigon)'!P2762),"",'Zusatzblatt (Perigon)'!P2762)</f>
        <v/>
      </c>
      <c r="O2767" s="38" t="str">
        <f>IF($L2767="","",VLOOKUP($R2767,Tarife!$A$2:$R$599,13,FALSE))</f>
        <v/>
      </c>
      <c r="P2767" s="38" t="str">
        <f t="shared" si="43"/>
        <v/>
      </c>
      <c r="R2767" s="100" t="str">
        <f>Zusammenzug!$C$25&amp;"-"&amp;Zusammenzug!$A$7&amp;"-"&amp;Leistungen!L2767</f>
        <v>2026-Nicht beauftragte Spitex-Organisation-</v>
      </c>
    </row>
    <row r="2768" spans="1:18" x14ac:dyDescent="0.2">
      <c r="A2768" s="95" t="str">
        <f>IF(ISBLANK('Zusatzblatt (Perigon)'!E2763),"",'Zusatzblatt (Perigon)'!E2763)</f>
        <v/>
      </c>
      <c r="B2768" s="95" t="str">
        <f>IF(ISBLANK('Zusatzblatt (Perigon)'!G2763),"",'Zusatzblatt (Perigon)'!G2763)</f>
        <v/>
      </c>
      <c r="C2768" s="96" t="str">
        <f>IF(ISBLANK('Zusatzblatt (Perigon)'!I2763),"",'Zusatzblatt (Perigon)'!I2763)</f>
        <v/>
      </c>
      <c r="D2768" s="97" t="str">
        <f>IF(ISBLANK('Zusatzblatt (Perigon)'!J2763),"",'Zusatzblatt (Perigon)'!J2763)</f>
        <v/>
      </c>
      <c r="E2768" s="64" t="str">
        <f>IF(ISBLANK('Zusatzblatt (Perigon)'!K2763),"",'Zusatzblatt (Perigon)'!K2763)</f>
        <v/>
      </c>
      <c r="F2768" s="65"/>
      <c r="G2768" s="64"/>
      <c r="H2768" s="69" t="str">
        <f>IF(ISBLANK('Zusatzblatt (Perigon)'!L2763),"",'Zusatzblatt (Perigon)'!L2763)</f>
        <v/>
      </c>
      <c r="I2768" s="69" t="str">
        <f>IF(ISBLANK('Zusatzblatt (Perigon)'!M2763),"",'Zusatzblatt (Perigon)'!M2763)</f>
        <v/>
      </c>
      <c r="J2768" s="98" t="str">
        <f>IF(ISBLANK('Zusatzblatt (Perigon)'!N2763),"",'Zusatzblatt (Perigon)'!N2763)</f>
        <v/>
      </c>
      <c r="K2768" s="99" t="str">
        <f>IF(ISBLANK('Zusatzblatt (Perigon)'!J2763),"",'Zusatzblatt (Perigon)'!T2763)</f>
        <v/>
      </c>
      <c r="L2768" s="95" t="str">
        <f>IF(ISBLANK('Zusatzblatt (Perigon)'!O2763),"",'Zusatzblatt (Perigon)'!O2763)</f>
        <v/>
      </c>
      <c r="M2768" s="95" t="str">
        <f>IF(ISBLANK('Zusatzblatt (Perigon)'!R2763),"",'Zusatzblatt (Perigon)'!R2763)</f>
        <v/>
      </c>
      <c r="N2768" s="95" t="str">
        <f>IF(ISBLANK('Zusatzblatt (Perigon)'!P2763),"",'Zusatzblatt (Perigon)'!P2763)</f>
        <v/>
      </c>
      <c r="O2768" s="38" t="str">
        <f>IF($L2768="","",VLOOKUP($R2768,Tarife!$A$2:$R$599,13,FALSE))</f>
        <v/>
      </c>
      <c r="P2768" s="38" t="str">
        <f t="shared" si="43"/>
        <v/>
      </c>
      <c r="R2768" s="100" t="str">
        <f>Zusammenzug!$C$25&amp;"-"&amp;Zusammenzug!$A$7&amp;"-"&amp;Leistungen!L2768</f>
        <v>2026-Nicht beauftragte Spitex-Organisation-</v>
      </c>
    </row>
    <row r="2769" spans="1:18" x14ac:dyDescent="0.2">
      <c r="A2769" s="95" t="str">
        <f>IF(ISBLANK('Zusatzblatt (Perigon)'!E2764),"",'Zusatzblatt (Perigon)'!E2764)</f>
        <v/>
      </c>
      <c r="B2769" s="95" t="str">
        <f>IF(ISBLANK('Zusatzblatt (Perigon)'!G2764),"",'Zusatzblatt (Perigon)'!G2764)</f>
        <v/>
      </c>
      <c r="C2769" s="96" t="str">
        <f>IF(ISBLANK('Zusatzblatt (Perigon)'!I2764),"",'Zusatzblatt (Perigon)'!I2764)</f>
        <v/>
      </c>
      <c r="D2769" s="97" t="str">
        <f>IF(ISBLANK('Zusatzblatt (Perigon)'!J2764),"",'Zusatzblatt (Perigon)'!J2764)</f>
        <v/>
      </c>
      <c r="E2769" s="64" t="str">
        <f>IF(ISBLANK('Zusatzblatt (Perigon)'!K2764),"",'Zusatzblatt (Perigon)'!K2764)</f>
        <v/>
      </c>
      <c r="F2769" s="65"/>
      <c r="G2769" s="64"/>
      <c r="H2769" s="69" t="str">
        <f>IF(ISBLANK('Zusatzblatt (Perigon)'!L2764),"",'Zusatzblatt (Perigon)'!L2764)</f>
        <v/>
      </c>
      <c r="I2769" s="69" t="str">
        <f>IF(ISBLANK('Zusatzblatt (Perigon)'!M2764),"",'Zusatzblatt (Perigon)'!M2764)</f>
        <v/>
      </c>
      <c r="J2769" s="98" t="str">
        <f>IF(ISBLANK('Zusatzblatt (Perigon)'!N2764),"",'Zusatzblatt (Perigon)'!N2764)</f>
        <v/>
      </c>
      <c r="K2769" s="99" t="str">
        <f>IF(ISBLANK('Zusatzblatt (Perigon)'!J2764),"",'Zusatzblatt (Perigon)'!T2764)</f>
        <v/>
      </c>
      <c r="L2769" s="95" t="str">
        <f>IF(ISBLANK('Zusatzblatt (Perigon)'!O2764),"",'Zusatzblatt (Perigon)'!O2764)</f>
        <v/>
      </c>
      <c r="M2769" s="95" t="str">
        <f>IF(ISBLANK('Zusatzblatt (Perigon)'!R2764),"",'Zusatzblatt (Perigon)'!R2764)</f>
        <v/>
      </c>
      <c r="N2769" s="95" t="str">
        <f>IF(ISBLANK('Zusatzblatt (Perigon)'!P2764),"",'Zusatzblatt (Perigon)'!P2764)</f>
        <v/>
      </c>
      <c r="O2769" s="38" t="str">
        <f>IF($L2769="","",VLOOKUP($R2769,Tarife!$A$2:$R$599,13,FALSE))</f>
        <v/>
      </c>
      <c r="P2769" s="38" t="str">
        <f t="shared" si="43"/>
        <v/>
      </c>
      <c r="R2769" s="100" t="str">
        <f>Zusammenzug!$C$25&amp;"-"&amp;Zusammenzug!$A$7&amp;"-"&amp;Leistungen!L2769</f>
        <v>2026-Nicht beauftragte Spitex-Organisation-</v>
      </c>
    </row>
    <row r="2770" spans="1:18" x14ac:dyDescent="0.2">
      <c r="A2770" s="95" t="str">
        <f>IF(ISBLANK('Zusatzblatt (Perigon)'!E2765),"",'Zusatzblatt (Perigon)'!E2765)</f>
        <v/>
      </c>
      <c r="B2770" s="95" t="str">
        <f>IF(ISBLANK('Zusatzblatt (Perigon)'!G2765),"",'Zusatzblatt (Perigon)'!G2765)</f>
        <v/>
      </c>
      <c r="C2770" s="96" t="str">
        <f>IF(ISBLANK('Zusatzblatt (Perigon)'!I2765),"",'Zusatzblatt (Perigon)'!I2765)</f>
        <v/>
      </c>
      <c r="D2770" s="97" t="str">
        <f>IF(ISBLANK('Zusatzblatt (Perigon)'!J2765),"",'Zusatzblatt (Perigon)'!J2765)</f>
        <v/>
      </c>
      <c r="E2770" s="64" t="str">
        <f>IF(ISBLANK('Zusatzblatt (Perigon)'!K2765),"",'Zusatzblatt (Perigon)'!K2765)</f>
        <v/>
      </c>
      <c r="F2770" s="65"/>
      <c r="G2770" s="64"/>
      <c r="H2770" s="69" t="str">
        <f>IF(ISBLANK('Zusatzblatt (Perigon)'!L2765),"",'Zusatzblatt (Perigon)'!L2765)</f>
        <v/>
      </c>
      <c r="I2770" s="69" t="str">
        <f>IF(ISBLANK('Zusatzblatt (Perigon)'!M2765),"",'Zusatzblatt (Perigon)'!M2765)</f>
        <v/>
      </c>
      <c r="J2770" s="98" t="str">
        <f>IF(ISBLANK('Zusatzblatt (Perigon)'!N2765),"",'Zusatzblatt (Perigon)'!N2765)</f>
        <v/>
      </c>
      <c r="K2770" s="99" t="str">
        <f>IF(ISBLANK('Zusatzblatt (Perigon)'!J2765),"",'Zusatzblatt (Perigon)'!T2765)</f>
        <v/>
      </c>
      <c r="L2770" s="95" t="str">
        <f>IF(ISBLANK('Zusatzblatt (Perigon)'!O2765),"",'Zusatzblatt (Perigon)'!O2765)</f>
        <v/>
      </c>
      <c r="M2770" s="95" t="str">
        <f>IF(ISBLANK('Zusatzblatt (Perigon)'!R2765),"",'Zusatzblatt (Perigon)'!R2765)</f>
        <v/>
      </c>
      <c r="N2770" s="95" t="str">
        <f>IF(ISBLANK('Zusatzblatt (Perigon)'!P2765),"",'Zusatzblatt (Perigon)'!P2765)</f>
        <v/>
      </c>
      <c r="O2770" s="38" t="str">
        <f>IF($L2770="","",VLOOKUP($R2770,Tarife!$A$2:$R$599,13,FALSE))</f>
        <v/>
      </c>
      <c r="P2770" s="38" t="str">
        <f t="shared" si="43"/>
        <v/>
      </c>
      <c r="R2770" s="100" t="str">
        <f>Zusammenzug!$C$25&amp;"-"&amp;Zusammenzug!$A$7&amp;"-"&amp;Leistungen!L2770</f>
        <v>2026-Nicht beauftragte Spitex-Organisation-</v>
      </c>
    </row>
    <row r="2771" spans="1:18" x14ac:dyDescent="0.2">
      <c r="A2771" s="95" t="str">
        <f>IF(ISBLANK('Zusatzblatt (Perigon)'!E2766),"",'Zusatzblatt (Perigon)'!E2766)</f>
        <v/>
      </c>
      <c r="B2771" s="95" t="str">
        <f>IF(ISBLANK('Zusatzblatt (Perigon)'!G2766),"",'Zusatzblatt (Perigon)'!G2766)</f>
        <v/>
      </c>
      <c r="C2771" s="96" t="str">
        <f>IF(ISBLANK('Zusatzblatt (Perigon)'!I2766),"",'Zusatzblatt (Perigon)'!I2766)</f>
        <v/>
      </c>
      <c r="D2771" s="97" t="str">
        <f>IF(ISBLANK('Zusatzblatt (Perigon)'!J2766),"",'Zusatzblatt (Perigon)'!J2766)</f>
        <v/>
      </c>
      <c r="E2771" s="64" t="str">
        <f>IF(ISBLANK('Zusatzblatt (Perigon)'!K2766),"",'Zusatzblatt (Perigon)'!K2766)</f>
        <v/>
      </c>
      <c r="F2771" s="65"/>
      <c r="G2771" s="64"/>
      <c r="H2771" s="69" t="str">
        <f>IF(ISBLANK('Zusatzblatt (Perigon)'!L2766),"",'Zusatzblatt (Perigon)'!L2766)</f>
        <v/>
      </c>
      <c r="I2771" s="69" t="str">
        <f>IF(ISBLANK('Zusatzblatt (Perigon)'!M2766),"",'Zusatzblatt (Perigon)'!M2766)</f>
        <v/>
      </c>
      <c r="J2771" s="98" t="str">
        <f>IF(ISBLANK('Zusatzblatt (Perigon)'!N2766),"",'Zusatzblatt (Perigon)'!N2766)</f>
        <v/>
      </c>
      <c r="K2771" s="99" t="str">
        <f>IF(ISBLANK('Zusatzblatt (Perigon)'!J2766),"",'Zusatzblatt (Perigon)'!T2766)</f>
        <v/>
      </c>
      <c r="L2771" s="95" t="str">
        <f>IF(ISBLANK('Zusatzblatt (Perigon)'!O2766),"",'Zusatzblatt (Perigon)'!O2766)</f>
        <v/>
      </c>
      <c r="M2771" s="95" t="str">
        <f>IF(ISBLANK('Zusatzblatt (Perigon)'!R2766),"",'Zusatzblatt (Perigon)'!R2766)</f>
        <v/>
      </c>
      <c r="N2771" s="95" t="str">
        <f>IF(ISBLANK('Zusatzblatt (Perigon)'!P2766),"",'Zusatzblatt (Perigon)'!P2766)</f>
        <v/>
      </c>
      <c r="O2771" s="38" t="str">
        <f>IF($L2771="","",VLOOKUP($R2771,Tarife!$A$2:$R$599,13,FALSE))</f>
        <v/>
      </c>
      <c r="P2771" s="38" t="str">
        <f t="shared" si="43"/>
        <v/>
      </c>
      <c r="R2771" s="100" t="str">
        <f>Zusammenzug!$C$25&amp;"-"&amp;Zusammenzug!$A$7&amp;"-"&amp;Leistungen!L2771</f>
        <v>2026-Nicht beauftragte Spitex-Organisation-</v>
      </c>
    </row>
    <row r="2772" spans="1:18" x14ac:dyDescent="0.2">
      <c r="A2772" s="95" t="str">
        <f>IF(ISBLANK('Zusatzblatt (Perigon)'!E2767),"",'Zusatzblatt (Perigon)'!E2767)</f>
        <v/>
      </c>
      <c r="B2772" s="95" t="str">
        <f>IF(ISBLANK('Zusatzblatt (Perigon)'!G2767),"",'Zusatzblatt (Perigon)'!G2767)</f>
        <v/>
      </c>
      <c r="C2772" s="96" t="str">
        <f>IF(ISBLANK('Zusatzblatt (Perigon)'!I2767),"",'Zusatzblatt (Perigon)'!I2767)</f>
        <v/>
      </c>
      <c r="D2772" s="97" t="str">
        <f>IF(ISBLANK('Zusatzblatt (Perigon)'!J2767),"",'Zusatzblatt (Perigon)'!J2767)</f>
        <v/>
      </c>
      <c r="E2772" s="64" t="str">
        <f>IF(ISBLANK('Zusatzblatt (Perigon)'!K2767),"",'Zusatzblatt (Perigon)'!K2767)</f>
        <v/>
      </c>
      <c r="F2772" s="65"/>
      <c r="G2772" s="64"/>
      <c r="H2772" s="69" t="str">
        <f>IF(ISBLANK('Zusatzblatt (Perigon)'!L2767),"",'Zusatzblatt (Perigon)'!L2767)</f>
        <v/>
      </c>
      <c r="I2772" s="69" t="str">
        <f>IF(ISBLANK('Zusatzblatt (Perigon)'!M2767),"",'Zusatzblatt (Perigon)'!M2767)</f>
        <v/>
      </c>
      <c r="J2772" s="98" t="str">
        <f>IF(ISBLANK('Zusatzblatt (Perigon)'!N2767),"",'Zusatzblatt (Perigon)'!N2767)</f>
        <v/>
      </c>
      <c r="K2772" s="99" t="str">
        <f>IF(ISBLANK('Zusatzblatt (Perigon)'!J2767),"",'Zusatzblatt (Perigon)'!T2767)</f>
        <v/>
      </c>
      <c r="L2772" s="95" t="str">
        <f>IF(ISBLANK('Zusatzblatt (Perigon)'!O2767),"",'Zusatzblatt (Perigon)'!O2767)</f>
        <v/>
      </c>
      <c r="M2772" s="95" t="str">
        <f>IF(ISBLANK('Zusatzblatt (Perigon)'!R2767),"",'Zusatzblatt (Perigon)'!R2767)</f>
        <v/>
      </c>
      <c r="N2772" s="95" t="str">
        <f>IF(ISBLANK('Zusatzblatt (Perigon)'!P2767),"",'Zusatzblatt (Perigon)'!P2767)</f>
        <v/>
      </c>
      <c r="O2772" s="38" t="str">
        <f>IF($L2772="","",VLOOKUP($R2772,Tarife!$A$2:$R$599,13,FALSE))</f>
        <v/>
      </c>
      <c r="P2772" s="38" t="str">
        <f t="shared" si="43"/>
        <v/>
      </c>
      <c r="R2772" s="100" t="str">
        <f>Zusammenzug!$C$25&amp;"-"&amp;Zusammenzug!$A$7&amp;"-"&amp;Leistungen!L2772</f>
        <v>2026-Nicht beauftragte Spitex-Organisation-</v>
      </c>
    </row>
    <row r="2773" spans="1:18" x14ac:dyDescent="0.2">
      <c r="A2773" s="95" t="str">
        <f>IF(ISBLANK('Zusatzblatt (Perigon)'!E2768),"",'Zusatzblatt (Perigon)'!E2768)</f>
        <v/>
      </c>
      <c r="B2773" s="95" t="str">
        <f>IF(ISBLANK('Zusatzblatt (Perigon)'!G2768),"",'Zusatzblatt (Perigon)'!G2768)</f>
        <v/>
      </c>
      <c r="C2773" s="96" t="str">
        <f>IF(ISBLANK('Zusatzblatt (Perigon)'!I2768),"",'Zusatzblatt (Perigon)'!I2768)</f>
        <v/>
      </c>
      <c r="D2773" s="97" t="str">
        <f>IF(ISBLANK('Zusatzblatt (Perigon)'!J2768),"",'Zusatzblatt (Perigon)'!J2768)</f>
        <v/>
      </c>
      <c r="E2773" s="64" t="str">
        <f>IF(ISBLANK('Zusatzblatt (Perigon)'!K2768),"",'Zusatzblatt (Perigon)'!K2768)</f>
        <v/>
      </c>
      <c r="F2773" s="65"/>
      <c r="G2773" s="64"/>
      <c r="H2773" s="69" t="str">
        <f>IF(ISBLANK('Zusatzblatt (Perigon)'!L2768),"",'Zusatzblatt (Perigon)'!L2768)</f>
        <v/>
      </c>
      <c r="I2773" s="69" t="str">
        <f>IF(ISBLANK('Zusatzblatt (Perigon)'!M2768),"",'Zusatzblatt (Perigon)'!M2768)</f>
        <v/>
      </c>
      <c r="J2773" s="98" t="str">
        <f>IF(ISBLANK('Zusatzblatt (Perigon)'!N2768),"",'Zusatzblatt (Perigon)'!N2768)</f>
        <v/>
      </c>
      <c r="K2773" s="99" t="str">
        <f>IF(ISBLANK('Zusatzblatt (Perigon)'!J2768),"",'Zusatzblatt (Perigon)'!T2768)</f>
        <v/>
      </c>
      <c r="L2773" s="95" t="str">
        <f>IF(ISBLANK('Zusatzblatt (Perigon)'!O2768),"",'Zusatzblatt (Perigon)'!O2768)</f>
        <v/>
      </c>
      <c r="M2773" s="95" t="str">
        <f>IF(ISBLANK('Zusatzblatt (Perigon)'!R2768),"",'Zusatzblatt (Perigon)'!R2768)</f>
        <v/>
      </c>
      <c r="N2773" s="95" t="str">
        <f>IF(ISBLANK('Zusatzblatt (Perigon)'!P2768),"",'Zusatzblatt (Perigon)'!P2768)</f>
        <v/>
      </c>
      <c r="O2773" s="38" t="str">
        <f>IF($L2773="","",VLOOKUP($R2773,Tarife!$A$2:$R$599,13,FALSE))</f>
        <v/>
      </c>
      <c r="P2773" s="38" t="str">
        <f t="shared" si="43"/>
        <v/>
      </c>
      <c r="R2773" s="100" t="str">
        <f>Zusammenzug!$C$25&amp;"-"&amp;Zusammenzug!$A$7&amp;"-"&amp;Leistungen!L2773</f>
        <v>2026-Nicht beauftragte Spitex-Organisation-</v>
      </c>
    </row>
    <row r="2774" spans="1:18" x14ac:dyDescent="0.2">
      <c r="A2774" s="95" t="str">
        <f>IF(ISBLANK('Zusatzblatt (Perigon)'!E2769),"",'Zusatzblatt (Perigon)'!E2769)</f>
        <v/>
      </c>
      <c r="B2774" s="95" t="str">
        <f>IF(ISBLANK('Zusatzblatt (Perigon)'!G2769),"",'Zusatzblatt (Perigon)'!G2769)</f>
        <v/>
      </c>
      <c r="C2774" s="96" t="str">
        <f>IF(ISBLANK('Zusatzblatt (Perigon)'!I2769),"",'Zusatzblatt (Perigon)'!I2769)</f>
        <v/>
      </c>
      <c r="D2774" s="97" t="str">
        <f>IF(ISBLANK('Zusatzblatt (Perigon)'!J2769),"",'Zusatzblatt (Perigon)'!J2769)</f>
        <v/>
      </c>
      <c r="E2774" s="64" t="str">
        <f>IF(ISBLANK('Zusatzblatt (Perigon)'!K2769),"",'Zusatzblatt (Perigon)'!K2769)</f>
        <v/>
      </c>
      <c r="F2774" s="65"/>
      <c r="G2774" s="64"/>
      <c r="H2774" s="69" t="str">
        <f>IF(ISBLANK('Zusatzblatt (Perigon)'!L2769),"",'Zusatzblatt (Perigon)'!L2769)</f>
        <v/>
      </c>
      <c r="I2774" s="69" t="str">
        <f>IF(ISBLANK('Zusatzblatt (Perigon)'!M2769),"",'Zusatzblatt (Perigon)'!M2769)</f>
        <v/>
      </c>
      <c r="J2774" s="98" t="str">
        <f>IF(ISBLANK('Zusatzblatt (Perigon)'!N2769),"",'Zusatzblatt (Perigon)'!N2769)</f>
        <v/>
      </c>
      <c r="K2774" s="99" t="str">
        <f>IF(ISBLANK('Zusatzblatt (Perigon)'!J2769),"",'Zusatzblatt (Perigon)'!T2769)</f>
        <v/>
      </c>
      <c r="L2774" s="95" t="str">
        <f>IF(ISBLANK('Zusatzblatt (Perigon)'!O2769),"",'Zusatzblatt (Perigon)'!O2769)</f>
        <v/>
      </c>
      <c r="M2774" s="95" t="str">
        <f>IF(ISBLANK('Zusatzblatt (Perigon)'!R2769),"",'Zusatzblatt (Perigon)'!R2769)</f>
        <v/>
      </c>
      <c r="N2774" s="95" t="str">
        <f>IF(ISBLANK('Zusatzblatt (Perigon)'!P2769),"",'Zusatzblatt (Perigon)'!P2769)</f>
        <v/>
      </c>
      <c r="O2774" s="38" t="str">
        <f>IF($L2774="","",VLOOKUP($R2774,Tarife!$A$2:$R$599,13,FALSE))</f>
        <v/>
      </c>
      <c r="P2774" s="38" t="str">
        <f t="shared" si="43"/>
        <v/>
      </c>
      <c r="R2774" s="100" t="str">
        <f>Zusammenzug!$C$25&amp;"-"&amp;Zusammenzug!$A$7&amp;"-"&amp;Leistungen!L2774</f>
        <v>2026-Nicht beauftragte Spitex-Organisation-</v>
      </c>
    </row>
    <row r="2775" spans="1:18" x14ac:dyDescent="0.2">
      <c r="A2775" s="95" t="str">
        <f>IF(ISBLANK('Zusatzblatt (Perigon)'!E2770),"",'Zusatzblatt (Perigon)'!E2770)</f>
        <v/>
      </c>
      <c r="B2775" s="95" t="str">
        <f>IF(ISBLANK('Zusatzblatt (Perigon)'!G2770),"",'Zusatzblatt (Perigon)'!G2770)</f>
        <v/>
      </c>
      <c r="C2775" s="96" t="str">
        <f>IF(ISBLANK('Zusatzblatt (Perigon)'!I2770),"",'Zusatzblatt (Perigon)'!I2770)</f>
        <v/>
      </c>
      <c r="D2775" s="97" t="str">
        <f>IF(ISBLANK('Zusatzblatt (Perigon)'!J2770),"",'Zusatzblatt (Perigon)'!J2770)</f>
        <v/>
      </c>
      <c r="E2775" s="64" t="str">
        <f>IF(ISBLANK('Zusatzblatt (Perigon)'!K2770),"",'Zusatzblatt (Perigon)'!K2770)</f>
        <v/>
      </c>
      <c r="F2775" s="65"/>
      <c r="G2775" s="64"/>
      <c r="H2775" s="69" t="str">
        <f>IF(ISBLANK('Zusatzblatt (Perigon)'!L2770),"",'Zusatzblatt (Perigon)'!L2770)</f>
        <v/>
      </c>
      <c r="I2775" s="69" t="str">
        <f>IF(ISBLANK('Zusatzblatt (Perigon)'!M2770),"",'Zusatzblatt (Perigon)'!M2770)</f>
        <v/>
      </c>
      <c r="J2775" s="98" t="str">
        <f>IF(ISBLANK('Zusatzblatt (Perigon)'!N2770),"",'Zusatzblatt (Perigon)'!N2770)</f>
        <v/>
      </c>
      <c r="K2775" s="99" t="str">
        <f>IF(ISBLANK('Zusatzblatt (Perigon)'!J2770),"",'Zusatzblatt (Perigon)'!T2770)</f>
        <v/>
      </c>
      <c r="L2775" s="95" t="str">
        <f>IF(ISBLANK('Zusatzblatt (Perigon)'!O2770),"",'Zusatzblatt (Perigon)'!O2770)</f>
        <v/>
      </c>
      <c r="M2775" s="95" t="str">
        <f>IF(ISBLANK('Zusatzblatt (Perigon)'!R2770),"",'Zusatzblatt (Perigon)'!R2770)</f>
        <v/>
      </c>
      <c r="N2775" s="95" t="str">
        <f>IF(ISBLANK('Zusatzblatt (Perigon)'!P2770),"",'Zusatzblatt (Perigon)'!P2770)</f>
        <v/>
      </c>
      <c r="O2775" s="38" t="str">
        <f>IF($L2775="","",VLOOKUP($R2775,Tarife!$A$2:$R$599,13,FALSE))</f>
        <v/>
      </c>
      <c r="P2775" s="38" t="str">
        <f t="shared" si="43"/>
        <v/>
      </c>
      <c r="R2775" s="100" t="str">
        <f>Zusammenzug!$C$25&amp;"-"&amp;Zusammenzug!$A$7&amp;"-"&amp;Leistungen!L2775</f>
        <v>2026-Nicht beauftragte Spitex-Organisation-</v>
      </c>
    </row>
    <row r="2776" spans="1:18" x14ac:dyDescent="0.2">
      <c r="A2776" s="95" t="str">
        <f>IF(ISBLANK('Zusatzblatt (Perigon)'!E2771),"",'Zusatzblatt (Perigon)'!E2771)</f>
        <v/>
      </c>
      <c r="B2776" s="95" t="str">
        <f>IF(ISBLANK('Zusatzblatt (Perigon)'!G2771),"",'Zusatzblatt (Perigon)'!G2771)</f>
        <v/>
      </c>
      <c r="C2776" s="96" t="str">
        <f>IF(ISBLANK('Zusatzblatt (Perigon)'!I2771),"",'Zusatzblatt (Perigon)'!I2771)</f>
        <v/>
      </c>
      <c r="D2776" s="97" t="str">
        <f>IF(ISBLANK('Zusatzblatt (Perigon)'!J2771),"",'Zusatzblatt (Perigon)'!J2771)</f>
        <v/>
      </c>
      <c r="E2776" s="64" t="str">
        <f>IF(ISBLANK('Zusatzblatt (Perigon)'!K2771),"",'Zusatzblatt (Perigon)'!K2771)</f>
        <v/>
      </c>
      <c r="F2776" s="65"/>
      <c r="G2776" s="64"/>
      <c r="H2776" s="69" t="str">
        <f>IF(ISBLANK('Zusatzblatt (Perigon)'!L2771),"",'Zusatzblatt (Perigon)'!L2771)</f>
        <v/>
      </c>
      <c r="I2776" s="69" t="str">
        <f>IF(ISBLANK('Zusatzblatt (Perigon)'!M2771),"",'Zusatzblatt (Perigon)'!M2771)</f>
        <v/>
      </c>
      <c r="J2776" s="98" t="str">
        <f>IF(ISBLANK('Zusatzblatt (Perigon)'!N2771),"",'Zusatzblatt (Perigon)'!N2771)</f>
        <v/>
      </c>
      <c r="K2776" s="99" t="str">
        <f>IF(ISBLANK('Zusatzblatt (Perigon)'!J2771),"",'Zusatzblatt (Perigon)'!T2771)</f>
        <v/>
      </c>
      <c r="L2776" s="95" t="str">
        <f>IF(ISBLANK('Zusatzblatt (Perigon)'!O2771),"",'Zusatzblatt (Perigon)'!O2771)</f>
        <v/>
      </c>
      <c r="M2776" s="95" t="str">
        <f>IF(ISBLANK('Zusatzblatt (Perigon)'!R2771),"",'Zusatzblatt (Perigon)'!R2771)</f>
        <v/>
      </c>
      <c r="N2776" s="95" t="str">
        <f>IF(ISBLANK('Zusatzblatt (Perigon)'!P2771),"",'Zusatzblatt (Perigon)'!P2771)</f>
        <v/>
      </c>
      <c r="O2776" s="38" t="str">
        <f>IF($L2776="","",VLOOKUP($R2776,Tarife!$A$2:$R$599,13,FALSE))</f>
        <v/>
      </c>
      <c r="P2776" s="38" t="str">
        <f t="shared" si="43"/>
        <v/>
      </c>
      <c r="R2776" s="100" t="str">
        <f>Zusammenzug!$C$25&amp;"-"&amp;Zusammenzug!$A$7&amp;"-"&amp;Leistungen!L2776</f>
        <v>2026-Nicht beauftragte Spitex-Organisation-</v>
      </c>
    </row>
    <row r="2777" spans="1:18" x14ac:dyDescent="0.2">
      <c r="A2777" s="95" t="str">
        <f>IF(ISBLANK('Zusatzblatt (Perigon)'!E2772),"",'Zusatzblatt (Perigon)'!E2772)</f>
        <v/>
      </c>
      <c r="B2777" s="95" t="str">
        <f>IF(ISBLANK('Zusatzblatt (Perigon)'!G2772),"",'Zusatzblatt (Perigon)'!G2772)</f>
        <v/>
      </c>
      <c r="C2777" s="96" t="str">
        <f>IF(ISBLANK('Zusatzblatt (Perigon)'!I2772),"",'Zusatzblatt (Perigon)'!I2772)</f>
        <v/>
      </c>
      <c r="D2777" s="97" t="str">
        <f>IF(ISBLANK('Zusatzblatt (Perigon)'!J2772),"",'Zusatzblatt (Perigon)'!J2772)</f>
        <v/>
      </c>
      <c r="E2777" s="64" t="str">
        <f>IF(ISBLANK('Zusatzblatt (Perigon)'!K2772),"",'Zusatzblatt (Perigon)'!K2772)</f>
        <v/>
      </c>
      <c r="F2777" s="65"/>
      <c r="G2777" s="64"/>
      <c r="H2777" s="69" t="str">
        <f>IF(ISBLANK('Zusatzblatt (Perigon)'!L2772),"",'Zusatzblatt (Perigon)'!L2772)</f>
        <v/>
      </c>
      <c r="I2777" s="69" t="str">
        <f>IF(ISBLANK('Zusatzblatt (Perigon)'!M2772),"",'Zusatzblatt (Perigon)'!M2772)</f>
        <v/>
      </c>
      <c r="J2777" s="98" t="str">
        <f>IF(ISBLANK('Zusatzblatt (Perigon)'!N2772),"",'Zusatzblatt (Perigon)'!N2772)</f>
        <v/>
      </c>
      <c r="K2777" s="99" t="str">
        <f>IF(ISBLANK('Zusatzblatt (Perigon)'!J2772),"",'Zusatzblatt (Perigon)'!T2772)</f>
        <v/>
      </c>
      <c r="L2777" s="95" t="str">
        <f>IF(ISBLANK('Zusatzblatt (Perigon)'!O2772),"",'Zusatzblatt (Perigon)'!O2772)</f>
        <v/>
      </c>
      <c r="M2777" s="95" t="str">
        <f>IF(ISBLANK('Zusatzblatt (Perigon)'!R2772),"",'Zusatzblatt (Perigon)'!R2772)</f>
        <v/>
      </c>
      <c r="N2777" s="95" t="str">
        <f>IF(ISBLANK('Zusatzblatt (Perigon)'!P2772),"",'Zusatzblatt (Perigon)'!P2772)</f>
        <v/>
      </c>
      <c r="O2777" s="38" t="str">
        <f>IF($L2777="","",VLOOKUP($R2777,Tarife!$A$2:$R$599,13,FALSE))</f>
        <v/>
      </c>
      <c r="P2777" s="38" t="str">
        <f t="shared" si="43"/>
        <v/>
      </c>
      <c r="R2777" s="100" t="str">
        <f>Zusammenzug!$C$25&amp;"-"&amp;Zusammenzug!$A$7&amp;"-"&amp;Leistungen!L2777</f>
        <v>2026-Nicht beauftragte Spitex-Organisation-</v>
      </c>
    </row>
    <row r="2778" spans="1:18" x14ac:dyDescent="0.2">
      <c r="A2778" s="95" t="str">
        <f>IF(ISBLANK('Zusatzblatt (Perigon)'!E2773),"",'Zusatzblatt (Perigon)'!E2773)</f>
        <v/>
      </c>
      <c r="B2778" s="95" t="str">
        <f>IF(ISBLANK('Zusatzblatt (Perigon)'!G2773),"",'Zusatzblatt (Perigon)'!G2773)</f>
        <v/>
      </c>
      <c r="C2778" s="96" t="str">
        <f>IF(ISBLANK('Zusatzblatt (Perigon)'!I2773),"",'Zusatzblatt (Perigon)'!I2773)</f>
        <v/>
      </c>
      <c r="D2778" s="97" t="str">
        <f>IF(ISBLANK('Zusatzblatt (Perigon)'!J2773),"",'Zusatzblatt (Perigon)'!J2773)</f>
        <v/>
      </c>
      <c r="E2778" s="64" t="str">
        <f>IF(ISBLANK('Zusatzblatt (Perigon)'!K2773),"",'Zusatzblatt (Perigon)'!K2773)</f>
        <v/>
      </c>
      <c r="F2778" s="65"/>
      <c r="G2778" s="64"/>
      <c r="H2778" s="69" t="str">
        <f>IF(ISBLANK('Zusatzblatt (Perigon)'!L2773),"",'Zusatzblatt (Perigon)'!L2773)</f>
        <v/>
      </c>
      <c r="I2778" s="69" t="str">
        <f>IF(ISBLANK('Zusatzblatt (Perigon)'!M2773),"",'Zusatzblatt (Perigon)'!M2773)</f>
        <v/>
      </c>
      <c r="J2778" s="98" t="str">
        <f>IF(ISBLANK('Zusatzblatt (Perigon)'!N2773),"",'Zusatzblatt (Perigon)'!N2773)</f>
        <v/>
      </c>
      <c r="K2778" s="99" t="str">
        <f>IF(ISBLANK('Zusatzblatt (Perigon)'!J2773),"",'Zusatzblatt (Perigon)'!T2773)</f>
        <v/>
      </c>
      <c r="L2778" s="95" t="str">
        <f>IF(ISBLANK('Zusatzblatt (Perigon)'!O2773),"",'Zusatzblatt (Perigon)'!O2773)</f>
        <v/>
      </c>
      <c r="M2778" s="95" t="str">
        <f>IF(ISBLANK('Zusatzblatt (Perigon)'!R2773),"",'Zusatzblatt (Perigon)'!R2773)</f>
        <v/>
      </c>
      <c r="N2778" s="95" t="str">
        <f>IF(ISBLANK('Zusatzblatt (Perigon)'!P2773),"",'Zusatzblatt (Perigon)'!P2773)</f>
        <v/>
      </c>
      <c r="O2778" s="38" t="str">
        <f>IF($L2778="","",VLOOKUP($R2778,Tarife!$A$2:$R$599,13,FALSE))</f>
        <v/>
      </c>
      <c r="P2778" s="38" t="str">
        <f t="shared" si="43"/>
        <v/>
      </c>
      <c r="R2778" s="100" t="str">
        <f>Zusammenzug!$C$25&amp;"-"&amp;Zusammenzug!$A$7&amp;"-"&amp;Leistungen!L2778</f>
        <v>2026-Nicht beauftragte Spitex-Organisation-</v>
      </c>
    </row>
    <row r="2779" spans="1:18" x14ac:dyDescent="0.2">
      <c r="A2779" s="95" t="str">
        <f>IF(ISBLANK('Zusatzblatt (Perigon)'!E2774),"",'Zusatzblatt (Perigon)'!E2774)</f>
        <v/>
      </c>
      <c r="B2779" s="95" t="str">
        <f>IF(ISBLANK('Zusatzblatt (Perigon)'!G2774),"",'Zusatzblatt (Perigon)'!G2774)</f>
        <v/>
      </c>
      <c r="C2779" s="96" t="str">
        <f>IF(ISBLANK('Zusatzblatt (Perigon)'!I2774),"",'Zusatzblatt (Perigon)'!I2774)</f>
        <v/>
      </c>
      <c r="D2779" s="97" t="str">
        <f>IF(ISBLANK('Zusatzblatt (Perigon)'!J2774),"",'Zusatzblatt (Perigon)'!J2774)</f>
        <v/>
      </c>
      <c r="E2779" s="64" t="str">
        <f>IF(ISBLANK('Zusatzblatt (Perigon)'!K2774),"",'Zusatzblatt (Perigon)'!K2774)</f>
        <v/>
      </c>
      <c r="F2779" s="65"/>
      <c r="G2779" s="64"/>
      <c r="H2779" s="69" t="str">
        <f>IF(ISBLANK('Zusatzblatt (Perigon)'!L2774),"",'Zusatzblatt (Perigon)'!L2774)</f>
        <v/>
      </c>
      <c r="I2779" s="69" t="str">
        <f>IF(ISBLANK('Zusatzblatt (Perigon)'!M2774),"",'Zusatzblatt (Perigon)'!M2774)</f>
        <v/>
      </c>
      <c r="J2779" s="98" t="str">
        <f>IF(ISBLANK('Zusatzblatt (Perigon)'!N2774),"",'Zusatzblatt (Perigon)'!N2774)</f>
        <v/>
      </c>
      <c r="K2779" s="99" t="str">
        <f>IF(ISBLANK('Zusatzblatt (Perigon)'!J2774),"",'Zusatzblatt (Perigon)'!T2774)</f>
        <v/>
      </c>
      <c r="L2779" s="95" t="str">
        <f>IF(ISBLANK('Zusatzblatt (Perigon)'!O2774),"",'Zusatzblatt (Perigon)'!O2774)</f>
        <v/>
      </c>
      <c r="M2779" s="95" t="str">
        <f>IF(ISBLANK('Zusatzblatt (Perigon)'!R2774),"",'Zusatzblatt (Perigon)'!R2774)</f>
        <v/>
      </c>
      <c r="N2779" s="95" t="str">
        <f>IF(ISBLANK('Zusatzblatt (Perigon)'!P2774),"",'Zusatzblatt (Perigon)'!P2774)</f>
        <v/>
      </c>
      <c r="O2779" s="38" t="str">
        <f>IF($L2779="","",VLOOKUP($R2779,Tarife!$A$2:$R$599,13,FALSE))</f>
        <v/>
      </c>
      <c r="P2779" s="38" t="str">
        <f t="shared" si="43"/>
        <v/>
      </c>
      <c r="R2779" s="100" t="str">
        <f>Zusammenzug!$C$25&amp;"-"&amp;Zusammenzug!$A$7&amp;"-"&amp;Leistungen!L2779</f>
        <v>2026-Nicht beauftragte Spitex-Organisation-</v>
      </c>
    </row>
    <row r="2780" spans="1:18" x14ac:dyDescent="0.2">
      <c r="A2780" s="95" t="str">
        <f>IF(ISBLANK('Zusatzblatt (Perigon)'!E2775),"",'Zusatzblatt (Perigon)'!E2775)</f>
        <v/>
      </c>
      <c r="B2780" s="95" t="str">
        <f>IF(ISBLANK('Zusatzblatt (Perigon)'!G2775),"",'Zusatzblatt (Perigon)'!G2775)</f>
        <v/>
      </c>
      <c r="C2780" s="96" t="str">
        <f>IF(ISBLANK('Zusatzblatt (Perigon)'!I2775),"",'Zusatzblatt (Perigon)'!I2775)</f>
        <v/>
      </c>
      <c r="D2780" s="97" t="str">
        <f>IF(ISBLANK('Zusatzblatt (Perigon)'!J2775),"",'Zusatzblatt (Perigon)'!J2775)</f>
        <v/>
      </c>
      <c r="E2780" s="64" t="str">
        <f>IF(ISBLANK('Zusatzblatt (Perigon)'!K2775),"",'Zusatzblatt (Perigon)'!K2775)</f>
        <v/>
      </c>
      <c r="F2780" s="65"/>
      <c r="G2780" s="64"/>
      <c r="H2780" s="69" t="str">
        <f>IF(ISBLANK('Zusatzblatt (Perigon)'!L2775),"",'Zusatzblatt (Perigon)'!L2775)</f>
        <v/>
      </c>
      <c r="I2780" s="69" t="str">
        <f>IF(ISBLANK('Zusatzblatt (Perigon)'!M2775),"",'Zusatzblatt (Perigon)'!M2775)</f>
        <v/>
      </c>
      <c r="J2780" s="98" t="str">
        <f>IF(ISBLANK('Zusatzblatt (Perigon)'!N2775),"",'Zusatzblatt (Perigon)'!N2775)</f>
        <v/>
      </c>
      <c r="K2780" s="99" t="str">
        <f>IF(ISBLANK('Zusatzblatt (Perigon)'!J2775),"",'Zusatzblatt (Perigon)'!T2775)</f>
        <v/>
      </c>
      <c r="L2780" s="95" t="str">
        <f>IF(ISBLANK('Zusatzblatt (Perigon)'!O2775),"",'Zusatzblatt (Perigon)'!O2775)</f>
        <v/>
      </c>
      <c r="M2780" s="95" t="str">
        <f>IF(ISBLANK('Zusatzblatt (Perigon)'!R2775),"",'Zusatzblatt (Perigon)'!R2775)</f>
        <v/>
      </c>
      <c r="N2780" s="95" t="str">
        <f>IF(ISBLANK('Zusatzblatt (Perigon)'!P2775),"",'Zusatzblatt (Perigon)'!P2775)</f>
        <v/>
      </c>
      <c r="O2780" s="38" t="str">
        <f>IF($L2780="","",VLOOKUP($R2780,Tarife!$A$2:$R$599,13,FALSE))</f>
        <v/>
      </c>
      <c r="P2780" s="38" t="str">
        <f t="shared" si="43"/>
        <v/>
      </c>
      <c r="R2780" s="100" t="str">
        <f>Zusammenzug!$C$25&amp;"-"&amp;Zusammenzug!$A$7&amp;"-"&amp;Leistungen!L2780</f>
        <v>2026-Nicht beauftragte Spitex-Organisation-</v>
      </c>
    </row>
    <row r="2781" spans="1:18" x14ac:dyDescent="0.2">
      <c r="A2781" s="95" t="str">
        <f>IF(ISBLANK('Zusatzblatt (Perigon)'!E2776),"",'Zusatzblatt (Perigon)'!E2776)</f>
        <v/>
      </c>
      <c r="B2781" s="95" t="str">
        <f>IF(ISBLANK('Zusatzblatt (Perigon)'!G2776),"",'Zusatzblatt (Perigon)'!G2776)</f>
        <v/>
      </c>
      <c r="C2781" s="96" t="str">
        <f>IF(ISBLANK('Zusatzblatt (Perigon)'!I2776),"",'Zusatzblatt (Perigon)'!I2776)</f>
        <v/>
      </c>
      <c r="D2781" s="97" t="str">
        <f>IF(ISBLANK('Zusatzblatt (Perigon)'!J2776),"",'Zusatzblatt (Perigon)'!J2776)</f>
        <v/>
      </c>
      <c r="E2781" s="64" t="str">
        <f>IF(ISBLANK('Zusatzblatt (Perigon)'!K2776),"",'Zusatzblatt (Perigon)'!K2776)</f>
        <v/>
      </c>
      <c r="F2781" s="65"/>
      <c r="G2781" s="64"/>
      <c r="H2781" s="69" t="str">
        <f>IF(ISBLANK('Zusatzblatt (Perigon)'!L2776),"",'Zusatzblatt (Perigon)'!L2776)</f>
        <v/>
      </c>
      <c r="I2781" s="69" t="str">
        <f>IF(ISBLANK('Zusatzblatt (Perigon)'!M2776),"",'Zusatzblatt (Perigon)'!M2776)</f>
        <v/>
      </c>
      <c r="J2781" s="98" t="str">
        <f>IF(ISBLANK('Zusatzblatt (Perigon)'!N2776),"",'Zusatzblatt (Perigon)'!N2776)</f>
        <v/>
      </c>
      <c r="K2781" s="99" t="str">
        <f>IF(ISBLANK('Zusatzblatt (Perigon)'!J2776),"",'Zusatzblatt (Perigon)'!T2776)</f>
        <v/>
      </c>
      <c r="L2781" s="95" t="str">
        <f>IF(ISBLANK('Zusatzblatt (Perigon)'!O2776),"",'Zusatzblatt (Perigon)'!O2776)</f>
        <v/>
      </c>
      <c r="M2781" s="95" t="str">
        <f>IF(ISBLANK('Zusatzblatt (Perigon)'!R2776),"",'Zusatzblatt (Perigon)'!R2776)</f>
        <v/>
      </c>
      <c r="N2781" s="95" t="str">
        <f>IF(ISBLANK('Zusatzblatt (Perigon)'!P2776),"",'Zusatzblatt (Perigon)'!P2776)</f>
        <v/>
      </c>
      <c r="O2781" s="38" t="str">
        <f>IF($L2781="","",VLOOKUP($R2781,Tarife!$A$2:$R$599,13,FALSE))</f>
        <v/>
      </c>
      <c r="P2781" s="38" t="str">
        <f t="shared" si="43"/>
        <v/>
      </c>
      <c r="R2781" s="100" t="str">
        <f>Zusammenzug!$C$25&amp;"-"&amp;Zusammenzug!$A$7&amp;"-"&amp;Leistungen!L2781</f>
        <v>2026-Nicht beauftragte Spitex-Organisation-</v>
      </c>
    </row>
    <row r="2782" spans="1:18" x14ac:dyDescent="0.2">
      <c r="A2782" s="95" t="str">
        <f>IF(ISBLANK('Zusatzblatt (Perigon)'!E2777),"",'Zusatzblatt (Perigon)'!E2777)</f>
        <v/>
      </c>
      <c r="B2782" s="95" t="str">
        <f>IF(ISBLANK('Zusatzblatt (Perigon)'!G2777),"",'Zusatzblatt (Perigon)'!G2777)</f>
        <v/>
      </c>
      <c r="C2782" s="96" t="str">
        <f>IF(ISBLANK('Zusatzblatt (Perigon)'!I2777),"",'Zusatzblatt (Perigon)'!I2777)</f>
        <v/>
      </c>
      <c r="D2782" s="97" t="str">
        <f>IF(ISBLANK('Zusatzblatt (Perigon)'!J2777),"",'Zusatzblatt (Perigon)'!J2777)</f>
        <v/>
      </c>
      <c r="E2782" s="64" t="str">
        <f>IF(ISBLANK('Zusatzblatt (Perigon)'!K2777),"",'Zusatzblatt (Perigon)'!K2777)</f>
        <v/>
      </c>
      <c r="F2782" s="65"/>
      <c r="G2782" s="64"/>
      <c r="H2782" s="69" t="str">
        <f>IF(ISBLANK('Zusatzblatt (Perigon)'!L2777),"",'Zusatzblatt (Perigon)'!L2777)</f>
        <v/>
      </c>
      <c r="I2782" s="69" t="str">
        <f>IF(ISBLANK('Zusatzblatt (Perigon)'!M2777),"",'Zusatzblatt (Perigon)'!M2777)</f>
        <v/>
      </c>
      <c r="J2782" s="98" t="str">
        <f>IF(ISBLANK('Zusatzblatt (Perigon)'!N2777),"",'Zusatzblatt (Perigon)'!N2777)</f>
        <v/>
      </c>
      <c r="K2782" s="99" t="str">
        <f>IF(ISBLANK('Zusatzblatt (Perigon)'!J2777),"",'Zusatzblatt (Perigon)'!T2777)</f>
        <v/>
      </c>
      <c r="L2782" s="95" t="str">
        <f>IF(ISBLANK('Zusatzblatt (Perigon)'!O2777),"",'Zusatzblatt (Perigon)'!O2777)</f>
        <v/>
      </c>
      <c r="M2782" s="95" t="str">
        <f>IF(ISBLANK('Zusatzblatt (Perigon)'!R2777),"",'Zusatzblatt (Perigon)'!R2777)</f>
        <v/>
      </c>
      <c r="N2782" s="95" t="str">
        <f>IF(ISBLANK('Zusatzblatt (Perigon)'!P2777),"",'Zusatzblatt (Perigon)'!P2777)</f>
        <v/>
      </c>
      <c r="O2782" s="38" t="str">
        <f>IF($L2782="","",VLOOKUP($R2782,Tarife!$A$2:$R$599,13,FALSE))</f>
        <v/>
      </c>
      <c r="P2782" s="38" t="str">
        <f t="shared" si="43"/>
        <v/>
      </c>
      <c r="R2782" s="100" t="str">
        <f>Zusammenzug!$C$25&amp;"-"&amp;Zusammenzug!$A$7&amp;"-"&amp;Leistungen!L2782</f>
        <v>2026-Nicht beauftragte Spitex-Organisation-</v>
      </c>
    </row>
    <row r="2783" spans="1:18" x14ac:dyDescent="0.2">
      <c r="A2783" s="95" t="str">
        <f>IF(ISBLANK('Zusatzblatt (Perigon)'!E2778),"",'Zusatzblatt (Perigon)'!E2778)</f>
        <v/>
      </c>
      <c r="B2783" s="95" t="str">
        <f>IF(ISBLANK('Zusatzblatt (Perigon)'!G2778),"",'Zusatzblatt (Perigon)'!G2778)</f>
        <v/>
      </c>
      <c r="C2783" s="96" t="str">
        <f>IF(ISBLANK('Zusatzblatt (Perigon)'!I2778),"",'Zusatzblatt (Perigon)'!I2778)</f>
        <v/>
      </c>
      <c r="D2783" s="97" t="str">
        <f>IF(ISBLANK('Zusatzblatt (Perigon)'!J2778),"",'Zusatzblatt (Perigon)'!J2778)</f>
        <v/>
      </c>
      <c r="E2783" s="64" t="str">
        <f>IF(ISBLANK('Zusatzblatt (Perigon)'!K2778),"",'Zusatzblatt (Perigon)'!K2778)</f>
        <v/>
      </c>
      <c r="F2783" s="65"/>
      <c r="G2783" s="64"/>
      <c r="H2783" s="69" t="str">
        <f>IF(ISBLANK('Zusatzblatt (Perigon)'!L2778),"",'Zusatzblatt (Perigon)'!L2778)</f>
        <v/>
      </c>
      <c r="I2783" s="69" t="str">
        <f>IF(ISBLANK('Zusatzblatt (Perigon)'!M2778),"",'Zusatzblatt (Perigon)'!M2778)</f>
        <v/>
      </c>
      <c r="J2783" s="98" t="str">
        <f>IF(ISBLANK('Zusatzblatt (Perigon)'!N2778),"",'Zusatzblatt (Perigon)'!N2778)</f>
        <v/>
      </c>
      <c r="K2783" s="99" t="str">
        <f>IF(ISBLANK('Zusatzblatt (Perigon)'!J2778),"",'Zusatzblatt (Perigon)'!T2778)</f>
        <v/>
      </c>
      <c r="L2783" s="95" t="str">
        <f>IF(ISBLANK('Zusatzblatt (Perigon)'!O2778),"",'Zusatzblatt (Perigon)'!O2778)</f>
        <v/>
      </c>
      <c r="M2783" s="95" t="str">
        <f>IF(ISBLANK('Zusatzblatt (Perigon)'!R2778),"",'Zusatzblatt (Perigon)'!R2778)</f>
        <v/>
      </c>
      <c r="N2783" s="95" t="str">
        <f>IF(ISBLANK('Zusatzblatt (Perigon)'!P2778),"",'Zusatzblatt (Perigon)'!P2778)</f>
        <v/>
      </c>
      <c r="O2783" s="38" t="str">
        <f>IF($L2783="","",VLOOKUP($R2783,Tarife!$A$2:$R$599,13,FALSE))</f>
        <v/>
      </c>
      <c r="P2783" s="38" t="str">
        <f t="shared" si="43"/>
        <v/>
      </c>
      <c r="R2783" s="100" t="str">
        <f>Zusammenzug!$C$25&amp;"-"&amp;Zusammenzug!$A$7&amp;"-"&amp;Leistungen!L2783</f>
        <v>2026-Nicht beauftragte Spitex-Organisation-</v>
      </c>
    </row>
    <row r="2784" spans="1:18" x14ac:dyDescent="0.2">
      <c r="A2784" s="95" t="str">
        <f>IF(ISBLANK('Zusatzblatt (Perigon)'!E2779),"",'Zusatzblatt (Perigon)'!E2779)</f>
        <v/>
      </c>
      <c r="B2784" s="95" t="str">
        <f>IF(ISBLANK('Zusatzblatt (Perigon)'!G2779),"",'Zusatzblatt (Perigon)'!G2779)</f>
        <v/>
      </c>
      <c r="C2784" s="96" t="str">
        <f>IF(ISBLANK('Zusatzblatt (Perigon)'!I2779),"",'Zusatzblatt (Perigon)'!I2779)</f>
        <v/>
      </c>
      <c r="D2784" s="97" t="str">
        <f>IF(ISBLANK('Zusatzblatt (Perigon)'!J2779),"",'Zusatzblatt (Perigon)'!J2779)</f>
        <v/>
      </c>
      <c r="E2784" s="64" t="str">
        <f>IF(ISBLANK('Zusatzblatt (Perigon)'!K2779),"",'Zusatzblatt (Perigon)'!K2779)</f>
        <v/>
      </c>
      <c r="F2784" s="65"/>
      <c r="G2784" s="64"/>
      <c r="H2784" s="69" t="str">
        <f>IF(ISBLANK('Zusatzblatt (Perigon)'!L2779),"",'Zusatzblatt (Perigon)'!L2779)</f>
        <v/>
      </c>
      <c r="I2784" s="69" t="str">
        <f>IF(ISBLANK('Zusatzblatt (Perigon)'!M2779),"",'Zusatzblatt (Perigon)'!M2779)</f>
        <v/>
      </c>
      <c r="J2784" s="98" t="str">
        <f>IF(ISBLANK('Zusatzblatt (Perigon)'!N2779),"",'Zusatzblatt (Perigon)'!N2779)</f>
        <v/>
      </c>
      <c r="K2784" s="99" t="str">
        <f>IF(ISBLANK('Zusatzblatt (Perigon)'!J2779),"",'Zusatzblatt (Perigon)'!T2779)</f>
        <v/>
      </c>
      <c r="L2784" s="95" t="str">
        <f>IF(ISBLANK('Zusatzblatt (Perigon)'!O2779),"",'Zusatzblatt (Perigon)'!O2779)</f>
        <v/>
      </c>
      <c r="M2784" s="95" t="str">
        <f>IF(ISBLANK('Zusatzblatt (Perigon)'!R2779),"",'Zusatzblatt (Perigon)'!R2779)</f>
        <v/>
      </c>
      <c r="N2784" s="95" t="str">
        <f>IF(ISBLANK('Zusatzblatt (Perigon)'!P2779),"",'Zusatzblatt (Perigon)'!P2779)</f>
        <v/>
      </c>
      <c r="O2784" s="38" t="str">
        <f>IF($L2784="","",VLOOKUP($R2784,Tarife!$A$2:$R$599,13,FALSE))</f>
        <v/>
      </c>
      <c r="P2784" s="38" t="str">
        <f t="shared" si="43"/>
        <v/>
      </c>
      <c r="R2784" s="100" t="str">
        <f>Zusammenzug!$C$25&amp;"-"&amp;Zusammenzug!$A$7&amp;"-"&amp;Leistungen!L2784</f>
        <v>2026-Nicht beauftragte Spitex-Organisation-</v>
      </c>
    </row>
    <row r="2785" spans="1:18" x14ac:dyDescent="0.2">
      <c r="A2785" s="95" t="str">
        <f>IF(ISBLANK('Zusatzblatt (Perigon)'!E2780),"",'Zusatzblatt (Perigon)'!E2780)</f>
        <v/>
      </c>
      <c r="B2785" s="95" t="str">
        <f>IF(ISBLANK('Zusatzblatt (Perigon)'!G2780),"",'Zusatzblatt (Perigon)'!G2780)</f>
        <v/>
      </c>
      <c r="C2785" s="96" t="str">
        <f>IF(ISBLANK('Zusatzblatt (Perigon)'!I2780),"",'Zusatzblatt (Perigon)'!I2780)</f>
        <v/>
      </c>
      <c r="D2785" s="97" t="str">
        <f>IF(ISBLANK('Zusatzblatt (Perigon)'!J2780),"",'Zusatzblatt (Perigon)'!J2780)</f>
        <v/>
      </c>
      <c r="E2785" s="64" t="str">
        <f>IF(ISBLANK('Zusatzblatt (Perigon)'!K2780),"",'Zusatzblatt (Perigon)'!K2780)</f>
        <v/>
      </c>
      <c r="F2785" s="65"/>
      <c r="G2785" s="64"/>
      <c r="H2785" s="69" t="str">
        <f>IF(ISBLANK('Zusatzblatt (Perigon)'!L2780),"",'Zusatzblatt (Perigon)'!L2780)</f>
        <v/>
      </c>
      <c r="I2785" s="69" t="str">
        <f>IF(ISBLANK('Zusatzblatt (Perigon)'!M2780),"",'Zusatzblatt (Perigon)'!M2780)</f>
        <v/>
      </c>
      <c r="J2785" s="98" t="str">
        <f>IF(ISBLANK('Zusatzblatt (Perigon)'!N2780),"",'Zusatzblatt (Perigon)'!N2780)</f>
        <v/>
      </c>
      <c r="K2785" s="99" t="str">
        <f>IF(ISBLANK('Zusatzblatt (Perigon)'!J2780),"",'Zusatzblatt (Perigon)'!T2780)</f>
        <v/>
      </c>
      <c r="L2785" s="95" t="str">
        <f>IF(ISBLANK('Zusatzblatt (Perigon)'!O2780),"",'Zusatzblatt (Perigon)'!O2780)</f>
        <v/>
      </c>
      <c r="M2785" s="95" t="str">
        <f>IF(ISBLANK('Zusatzblatt (Perigon)'!R2780),"",'Zusatzblatt (Perigon)'!R2780)</f>
        <v/>
      </c>
      <c r="N2785" s="95" t="str">
        <f>IF(ISBLANK('Zusatzblatt (Perigon)'!P2780),"",'Zusatzblatt (Perigon)'!P2780)</f>
        <v/>
      </c>
      <c r="O2785" s="38" t="str">
        <f>IF($L2785="","",VLOOKUP($R2785,Tarife!$A$2:$R$599,13,FALSE))</f>
        <v/>
      </c>
      <c r="P2785" s="38" t="str">
        <f t="shared" si="43"/>
        <v/>
      </c>
      <c r="R2785" s="100" t="str">
        <f>Zusammenzug!$C$25&amp;"-"&amp;Zusammenzug!$A$7&amp;"-"&amp;Leistungen!L2785</f>
        <v>2026-Nicht beauftragte Spitex-Organisation-</v>
      </c>
    </row>
    <row r="2786" spans="1:18" x14ac:dyDescent="0.2">
      <c r="A2786" s="95" t="str">
        <f>IF(ISBLANK('Zusatzblatt (Perigon)'!E2781),"",'Zusatzblatt (Perigon)'!E2781)</f>
        <v/>
      </c>
      <c r="B2786" s="95" t="str">
        <f>IF(ISBLANK('Zusatzblatt (Perigon)'!G2781),"",'Zusatzblatt (Perigon)'!G2781)</f>
        <v/>
      </c>
      <c r="C2786" s="96" t="str">
        <f>IF(ISBLANK('Zusatzblatt (Perigon)'!I2781),"",'Zusatzblatt (Perigon)'!I2781)</f>
        <v/>
      </c>
      <c r="D2786" s="97" t="str">
        <f>IF(ISBLANK('Zusatzblatt (Perigon)'!J2781),"",'Zusatzblatt (Perigon)'!J2781)</f>
        <v/>
      </c>
      <c r="E2786" s="64" t="str">
        <f>IF(ISBLANK('Zusatzblatt (Perigon)'!K2781),"",'Zusatzblatt (Perigon)'!K2781)</f>
        <v/>
      </c>
      <c r="F2786" s="65"/>
      <c r="G2786" s="64"/>
      <c r="H2786" s="69" t="str">
        <f>IF(ISBLANK('Zusatzblatt (Perigon)'!L2781),"",'Zusatzblatt (Perigon)'!L2781)</f>
        <v/>
      </c>
      <c r="I2786" s="69" t="str">
        <f>IF(ISBLANK('Zusatzblatt (Perigon)'!M2781),"",'Zusatzblatt (Perigon)'!M2781)</f>
        <v/>
      </c>
      <c r="J2786" s="98" t="str">
        <f>IF(ISBLANK('Zusatzblatt (Perigon)'!N2781),"",'Zusatzblatt (Perigon)'!N2781)</f>
        <v/>
      </c>
      <c r="K2786" s="99" t="str">
        <f>IF(ISBLANK('Zusatzblatt (Perigon)'!J2781),"",'Zusatzblatt (Perigon)'!T2781)</f>
        <v/>
      </c>
      <c r="L2786" s="95" t="str">
        <f>IF(ISBLANK('Zusatzblatt (Perigon)'!O2781),"",'Zusatzblatt (Perigon)'!O2781)</f>
        <v/>
      </c>
      <c r="M2786" s="95" t="str">
        <f>IF(ISBLANK('Zusatzblatt (Perigon)'!R2781),"",'Zusatzblatt (Perigon)'!R2781)</f>
        <v/>
      </c>
      <c r="N2786" s="95" t="str">
        <f>IF(ISBLANK('Zusatzblatt (Perigon)'!P2781),"",'Zusatzblatt (Perigon)'!P2781)</f>
        <v/>
      </c>
      <c r="O2786" s="38" t="str">
        <f>IF($L2786="","",VLOOKUP($R2786,Tarife!$A$2:$R$599,13,FALSE))</f>
        <v/>
      </c>
      <c r="P2786" s="38" t="str">
        <f t="shared" si="43"/>
        <v/>
      </c>
      <c r="R2786" s="100" t="str">
        <f>Zusammenzug!$C$25&amp;"-"&amp;Zusammenzug!$A$7&amp;"-"&amp;Leistungen!L2786</f>
        <v>2026-Nicht beauftragte Spitex-Organisation-</v>
      </c>
    </row>
    <row r="2787" spans="1:18" x14ac:dyDescent="0.2">
      <c r="A2787" s="95" t="str">
        <f>IF(ISBLANK('Zusatzblatt (Perigon)'!E2782),"",'Zusatzblatt (Perigon)'!E2782)</f>
        <v/>
      </c>
      <c r="B2787" s="95" t="str">
        <f>IF(ISBLANK('Zusatzblatt (Perigon)'!G2782),"",'Zusatzblatt (Perigon)'!G2782)</f>
        <v/>
      </c>
      <c r="C2787" s="96" t="str">
        <f>IF(ISBLANK('Zusatzblatt (Perigon)'!I2782),"",'Zusatzblatt (Perigon)'!I2782)</f>
        <v/>
      </c>
      <c r="D2787" s="97" t="str">
        <f>IF(ISBLANK('Zusatzblatt (Perigon)'!J2782),"",'Zusatzblatt (Perigon)'!J2782)</f>
        <v/>
      </c>
      <c r="E2787" s="64" t="str">
        <f>IF(ISBLANK('Zusatzblatt (Perigon)'!K2782),"",'Zusatzblatt (Perigon)'!K2782)</f>
        <v/>
      </c>
      <c r="F2787" s="65"/>
      <c r="G2787" s="64"/>
      <c r="H2787" s="69" t="str">
        <f>IF(ISBLANK('Zusatzblatt (Perigon)'!L2782),"",'Zusatzblatt (Perigon)'!L2782)</f>
        <v/>
      </c>
      <c r="I2787" s="69" t="str">
        <f>IF(ISBLANK('Zusatzblatt (Perigon)'!M2782),"",'Zusatzblatt (Perigon)'!M2782)</f>
        <v/>
      </c>
      <c r="J2787" s="98" t="str">
        <f>IF(ISBLANK('Zusatzblatt (Perigon)'!N2782),"",'Zusatzblatt (Perigon)'!N2782)</f>
        <v/>
      </c>
      <c r="K2787" s="99" t="str">
        <f>IF(ISBLANK('Zusatzblatt (Perigon)'!J2782),"",'Zusatzblatt (Perigon)'!T2782)</f>
        <v/>
      </c>
      <c r="L2787" s="95" t="str">
        <f>IF(ISBLANK('Zusatzblatt (Perigon)'!O2782),"",'Zusatzblatt (Perigon)'!O2782)</f>
        <v/>
      </c>
      <c r="M2787" s="95" t="str">
        <f>IF(ISBLANK('Zusatzblatt (Perigon)'!R2782),"",'Zusatzblatt (Perigon)'!R2782)</f>
        <v/>
      </c>
      <c r="N2787" s="95" t="str">
        <f>IF(ISBLANK('Zusatzblatt (Perigon)'!P2782),"",'Zusatzblatt (Perigon)'!P2782)</f>
        <v/>
      </c>
      <c r="O2787" s="38" t="str">
        <f>IF($L2787="","",VLOOKUP($R2787,Tarife!$A$2:$R$599,13,FALSE))</f>
        <v/>
      </c>
      <c r="P2787" s="38" t="str">
        <f t="shared" si="43"/>
        <v/>
      </c>
      <c r="R2787" s="100" t="str">
        <f>Zusammenzug!$C$25&amp;"-"&amp;Zusammenzug!$A$7&amp;"-"&amp;Leistungen!L2787</f>
        <v>2026-Nicht beauftragte Spitex-Organisation-</v>
      </c>
    </row>
    <row r="2788" spans="1:18" x14ac:dyDescent="0.2">
      <c r="A2788" s="95" t="str">
        <f>IF(ISBLANK('Zusatzblatt (Perigon)'!E2783),"",'Zusatzblatt (Perigon)'!E2783)</f>
        <v/>
      </c>
      <c r="B2788" s="95" t="str">
        <f>IF(ISBLANK('Zusatzblatt (Perigon)'!G2783),"",'Zusatzblatt (Perigon)'!G2783)</f>
        <v/>
      </c>
      <c r="C2788" s="96" t="str">
        <f>IF(ISBLANK('Zusatzblatt (Perigon)'!I2783),"",'Zusatzblatt (Perigon)'!I2783)</f>
        <v/>
      </c>
      <c r="D2788" s="97" t="str">
        <f>IF(ISBLANK('Zusatzblatt (Perigon)'!J2783),"",'Zusatzblatt (Perigon)'!J2783)</f>
        <v/>
      </c>
      <c r="E2788" s="64" t="str">
        <f>IF(ISBLANK('Zusatzblatt (Perigon)'!K2783),"",'Zusatzblatt (Perigon)'!K2783)</f>
        <v/>
      </c>
      <c r="F2788" s="65"/>
      <c r="G2788" s="64"/>
      <c r="H2788" s="69" t="str">
        <f>IF(ISBLANK('Zusatzblatt (Perigon)'!L2783),"",'Zusatzblatt (Perigon)'!L2783)</f>
        <v/>
      </c>
      <c r="I2788" s="69" t="str">
        <f>IF(ISBLANK('Zusatzblatt (Perigon)'!M2783),"",'Zusatzblatt (Perigon)'!M2783)</f>
        <v/>
      </c>
      <c r="J2788" s="98" t="str">
        <f>IF(ISBLANK('Zusatzblatt (Perigon)'!N2783),"",'Zusatzblatt (Perigon)'!N2783)</f>
        <v/>
      </c>
      <c r="K2788" s="99" t="str">
        <f>IF(ISBLANK('Zusatzblatt (Perigon)'!J2783),"",'Zusatzblatt (Perigon)'!T2783)</f>
        <v/>
      </c>
      <c r="L2788" s="95" t="str">
        <f>IF(ISBLANK('Zusatzblatt (Perigon)'!O2783),"",'Zusatzblatt (Perigon)'!O2783)</f>
        <v/>
      </c>
      <c r="M2788" s="95" t="str">
        <f>IF(ISBLANK('Zusatzblatt (Perigon)'!R2783),"",'Zusatzblatt (Perigon)'!R2783)</f>
        <v/>
      </c>
      <c r="N2788" s="95" t="str">
        <f>IF(ISBLANK('Zusatzblatt (Perigon)'!P2783),"",'Zusatzblatt (Perigon)'!P2783)</f>
        <v/>
      </c>
      <c r="O2788" s="38" t="str">
        <f>IF($L2788="","",VLOOKUP($R2788,Tarife!$A$2:$R$599,13,FALSE))</f>
        <v/>
      </c>
      <c r="P2788" s="38" t="str">
        <f t="shared" si="43"/>
        <v/>
      </c>
      <c r="R2788" s="100" t="str">
        <f>Zusammenzug!$C$25&amp;"-"&amp;Zusammenzug!$A$7&amp;"-"&amp;Leistungen!L2788</f>
        <v>2026-Nicht beauftragte Spitex-Organisation-</v>
      </c>
    </row>
    <row r="2789" spans="1:18" x14ac:dyDescent="0.2">
      <c r="A2789" s="95" t="str">
        <f>IF(ISBLANK('Zusatzblatt (Perigon)'!E2784),"",'Zusatzblatt (Perigon)'!E2784)</f>
        <v/>
      </c>
      <c r="B2789" s="95" t="str">
        <f>IF(ISBLANK('Zusatzblatt (Perigon)'!G2784),"",'Zusatzblatt (Perigon)'!G2784)</f>
        <v/>
      </c>
      <c r="C2789" s="96" t="str">
        <f>IF(ISBLANK('Zusatzblatt (Perigon)'!I2784),"",'Zusatzblatt (Perigon)'!I2784)</f>
        <v/>
      </c>
      <c r="D2789" s="97" t="str">
        <f>IF(ISBLANK('Zusatzblatt (Perigon)'!J2784),"",'Zusatzblatt (Perigon)'!J2784)</f>
        <v/>
      </c>
      <c r="E2789" s="64" t="str">
        <f>IF(ISBLANK('Zusatzblatt (Perigon)'!K2784),"",'Zusatzblatt (Perigon)'!K2784)</f>
        <v/>
      </c>
      <c r="F2789" s="65"/>
      <c r="G2789" s="64"/>
      <c r="H2789" s="69" t="str">
        <f>IF(ISBLANK('Zusatzblatt (Perigon)'!L2784),"",'Zusatzblatt (Perigon)'!L2784)</f>
        <v/>
      </c>
      <c r="I2789" s="69" t="str">
        <f>IF(ISBLANK('Zusatzblatt (Perigon)'!M2784),"",'Zusatzblatt (Perigon)'!M2784)</f>
        <v/>
      </c>
      <c r="J2789" s="98" t="str">
        <f>IF(ISBLANK('Zusatzblatt (Perigon)'!N2784),"",'Zusatzblatt (Perigon)'!N2784)</f>
        <v/>
      </c>
      <c r="K2789" s="99" t="str">
        <f>IF(ISBLANK('Zusatzblatt (Perigon)'!J2784),"",'Zusatzblatt (Perigon)'!T2784)</f>
        <v/>
      </c>
      <c r="L2789" s="95" t="str">
        <f>IF(ISBLANK('Zusatzblatt (Perigon)'!O2784),"",'Zusatzblatt (Perigon)'!O2784)</f>
        <v/>
      </c>
      <c r="M2789" s="95" t="str">
        <f>IF(ISBLANK('Zusatzblatt (Perigon)'!R2784),"",'Zusatzblatt (Perigon)'!R2784)</f>
        <v/>
      </c>
      <c r="N2789" s="95" t="str">
        <f>IF(ISBLANK('Zusatzblatt (Perigon)'!P2784),"",'Zusatzblatt (Perigon)'!P2784)</f>
        <v/>
      </c>
      <c r="O2789" s="38" t="str">
        <f>IF($L2789="","",VLOOKUP($R2789,Tarife!$A$2:$R$599,13,FALSE))</f>
        <v/>
      </c>
      <c r="P2789" s="38" t="str">
        <f t="shared" si="43"/>
        <v/>
      </c>
      <c r="R2789" s="100" t="str">
        <f>Zusammenzug!$C$25&amp;"-"&amp;Zusammenzug!$A$7&amp;"-"&amp;Leistungen!L2789</f>
        <v>2026-Nicht beauftragte Spitex-Organisation-</v>
      </c>
    </row>
    <row r="2790" spans="1:18" x14ac:dyDescent="0.2">
      <c r="A2790" s="95" t="str">
        <f>IF(ISBLANK('Zusatzblatt (Perigon)'!E2785),"",'Zusatzblatt (Perigon)'!E2785)</f>
        <v/>
      </c>
      <c r="B2790" s="95" t="str">
        <f>IF(ISBLANK('Zusatzblatt (Perigon)'!G2785),"",'Zusatzblatt (Perigon)'!G2785)</f>
        <v/>
      </c>
      <c r="C2790" s="96" t="str">
        <f>IF(ISBLANK('Zusatzblatt (Perigon)'!I2785),"",'Zusatzblatt (Perigon)'!I2785)</f>
        <v/>
      </c>
      <c r="D2790" s="97" t="str">
        <f>IF(ISBLANK('Zusatzblatt (Perigon)'!J2785),"",'Zusatzblatt (Perigon)'!J2785)</f>
        <v/>
      </c>
      <c r="E2790" s="64" t="str">
        <f>IF(ISBLANK('Zusatzblatt (Perigon)'!K2785),"",'Zusatzblatt (Perigon)'!K2785)</f>
        <v/>
      </c>
      <c r="F2790" s="65"/>
      <c r="G2790" s="64"/>
      <c r="H2790" s="69" t="str">
        <f>IF(ISBLANK('Zusatzblatt (Perigon)'!L2785),"",'Zusatzblatt (Perigon)'!L2785)</f>
        <v/>
      </c>
      <c r="I2790" s="69" t="str">
        <f>IF(ISBLANK('Zusatzblatt (Perigon)'!M2785),"",'Zusatzblatt (Perigon)'!M2785)</f>
        <v/>
      </c>
      <c r="J2790" s="98" t="str">
        <f>IF(ISBLANK('Zusatzblatt (Perigon)'!N2785),"",'Zusatzblatt (Perigon)'!N2785)</f>
        <v/>
      </c>
      <c r="K2790" s="99" t="str">
        <f>IF(ISBLANK('Zusatzblatt (Perigon)'!J2785),"",'Zusatzblatt (Perigon)'!T2785)</f>
        <v/>
      </c>
      <c r="L2790" s="95" t="str">
        <f>IF(ISBLANK('Zusatzblatt (Perigon)'!O2785),"",'Zusatzblatt (Perigon)'!O2785)</f>
        <v/>
      </c>
      <c r="M2790" s="95" t="str">
        <f>IF(ISBLANK('Zusatzblatt (Perigon)'!R2785),"",'Zusatzblatt (Perigon)'!R2785)</f>
        <v/>
      </c>
      <c r="N2790" s="95" t="str">
        <f>IF(ISBLANK('Zusatzblatt (Perigon)'!P2785),"",'Zusatzblatt (Perigon)'!P2785)</f>
        <v/>
      </c>
      <c r="O2790" s="38" t="str">
        <f>IF($L2790="","",VLOOKUP($R2790,Tarife!$A$2:$R$599,13,FALSE))</f>
        <v/>
      </c>
      <c r="P2790" s="38" t="str">
        <f t="shared" si="43"/>
        <v/>
      </c>
      <c r="R2790" s="100" t="str">
        <f>Zusammenzug!$C$25&amp;"-"&amp;Zusammenzug!$A$7&amp;"-"&amp;Leistungen!L2790</f>
        <v>2026-Nicht beauftragte Spitex-Organisation-</v>
      </c>
    </row>
    <row r="2791" spans="1:18" x14ac:dyDescent="0.2">
      <c r="A2791" s="95" t="str">
        <f>IF(ISBLANK('Zusatzblatt (Perigon)'!E2786),"",'Zusatzblatt (Perigon)'!E2786)</f>
        <v/>
      </c>
      <c r="B2791" s="95" t="str">
        <f>IF(ISBLANK('Zusatzblatt (Perigon)'!G2786),"",'Zusatzblatt (Perigon)'!G2786)</f>
        <v/>
      </c>
      <c r="C2791" s="96" t="str">
        <f>IF(ISBLANK('Zusatzblatt (Perigon)'!I2786),"",'Zusatzblatt (Perigon)'!I2786)</f>
        <v/>
      </c>
      <c r="D2791" s="97" t="str">
        <f>IF(ISBLANK('Zusatzblatt (Perigon)'!J2786),"",'Zusatzblatt (Perigon)'!J2786)</f>
        <v/>
      </c>
      <c r="E2791" s="64" t="str">
        <f>IF(ISBLANK('Zusatzblatt (Perigon)'!K2786),"",'Zusatzblatt (Perigon)'!K2786)</f>
        <v/>
      </c>
      <c r="F2791" s="65"/>
      <c r="G2791" s="64"/>
      <c r="H2791" s="69" t="str">
        <f>IF(ISBLANK('Zusatzblatt (Perigon)'!L2786),"",'Zusatzblatt (Perigon)'!L2786)</f>
        <v/>
      </c>
      <c r="I2791" s="69" t="str">
        <f>IF(ISBLANK('Zusatzblatt (Perigon)'!M2786),"",'Zusatzblatt (Perigon)'!M2786)</f>
        <v/>
      </c>
      <c r="J2791" s="98" t="str">
        <f>IF(ISBLANK('Zusatzblatt (Perigon)'!N2786),"",'Zusatzblatt (Perigon)'!N2786)</f>
        <v/>
      </c>
      <c r="K2791" s="99" t="str">
        <f>IF(ISBLANK('Zusatzblatt (Perigon)'!J2786),"",'Zusatzblatt (Perigon)'!T2786)</f>
        <v/>
      </c>
      <c r="L2791" s="95" t="str">
        <f>IF(ISBLANK('Zusatzblatt (Perigon)'!O2786),"",'Zusatzblatt (Perigon)'!O2786)</f>
        <v/>
      </c>
      <c r="M2791" s="95" t="str">
        <f>IF(ISBLANK('Zusatzblatt (Perigon)'!R2786),"",'Zusatzblatt (Perigon)'!R2786)</f>
        <v/>
      </c>
      <c r="N2791" s="95" t="str">
        <f>IF(ISBLANK('Zusatzblatt (Perigon)'!P2786),"",'Zusatzblatt (Perigon)'!P2786)</f>
        <v/>
      </c>
      <c r="O2791" s="38" t="str">
        <f>IF($L2791="","",VLOOKUP($R2791,Tarife!$A$2:$R$599,13,FALSE))</f>
        <v/>
      </c>
      <c r="P2791" s="38" t="str">
        <f t="shared" si="43"/>
        <v/>
      </c>
      <c r="R2791" s="100" t="str">
        <f>Zusammenzug!$C$25&amp;"-"&amp;Zusammenzug!$A$7&amp;"-"&amp;Leistungen!L2791</f>
        <v>2026-Nicht beauftragte Spitex-Organisation-</v>
      </c>
    </row>
    <row r="2792" spans="1:18" x14ac:dyDescent="0.2">
      <c r="A2792" s="95" t="str">
        <f>IF(ISBLANK('Zusatzblatt (Perigon)'!E2787),"",'Zusatzblatt (Perigon)'!E2787)</f>
        <v/>
      </c>
      <c r="B2792" s="95" t="str">
        <f>IF(ISBLANK('Zusatzblatt (Perigon)'!G2787),"",'Zusatzblatt (Perigon)'!G2787)</f>
        <v/>
      </c>
      <c r="C2792" s="96" t="str">
        <f>IF(ISBLANK('Zusatzblatt (Perigon)'!I2787),"",'Zusatzblatt (Perigon)'!I2787)</f>
        <v/>
      </c>
      <c r="D2792" s="97" t="str">
        <f>IF(ISBLANK('Zusatzblatt (Perigon)'!J2787),"",'Zusatzblatt (Perigon)'!J2787)</f>
        <v/>
      </c>
      <c r="E2792" s="64" t="str">
        <f>IF(ISBLANK('Zusatzblatt (Perigon)'!K2787),"",'Zusatzblatt (Perigon)'!K2787)</f>
        <v/>
      </c>
      <c r="F2792" s="65"/>
      <c r="G2792" s="64"/>
      <c r="H2792" s="69" t="str">
        <f>IF(ISBLANK('Zusatzblatt (Perigon)'!L2787),"",'Zusatzblatt (Perigon)'!L2787)</f>
        <v/>
      </c>
      <c r="I2792" s="69" t="str">
        <f>IF(ISBLANK('Zusatzblatt (Perigon)'!M2787),"",'Zusatzblatt (Perigon)'!M2787)</f>
        <v/>
      </c>
      <c r="J2792" s="98" t="str">
        <f>IF(ISBLANK('Zusatzblatt (Perigon)'!N2787),"",'Zusatzblatt (Perigon)'!N2787)</f>
        <v/>
      </c>
      <c r="K2792" s="99" t="str">
        <f>IF(ISBLANK('Zusatzblatt (Perigon)'!J2787),"",'Zusatzblatt (Perigon)'!T2787)</f>
        <v/>
      </c>
      <c r="L2792" s="95" t="str">
        <f>IF(ISBLANK('Zusatzblatt (Perigon)'!O2787),"",'Zusatzblatt (Perigon)'!O2787)</f>
        <v/>
      </c>
      <c r="M2792" s="95" t="str">
        <f>IF(ISBLANK('Zusatzblatt (Perigon)'!R2787),"",'Zusatzblatt (Perigon)'!R2787)</f>
        <v/>
      </c>
      <c r="N2792" s="95" t="str">
        <f>IF(ISBLANK('Zusatzblatt (Perigon)'!P2787),"",'Zusatzblatt (Perigon)'!P2787)</f>
        <v/>
      </c>
      <c r="O2792" s="38" t="str">
        <f>IF($L2792="","",VLOOKUP($R2792,Tarife!$A$2:$R$599,13,FALSE))</f>
        <v/>
      </c>
      <c r="P2792" s="38" t="str">
        <f t="shared" si="43"/>
        <v/>
      </c>
      <c r="R2792" s="100" t="str">
        <f>Zusammenzug!$C$25&amp;"-"&amp;Zusammenzug!$A$7&amp;"-"&amp;Leistungen!L2792</f>
        <v>2026-Nicht beauftragte Spitex-Organisation-</v>
      </c>
    </row>
    <row r="2793" spans="1:18" x14ac:dyDescent="0.2">
      <c r="A2793" s="95" t="str">
        <f>IF(ISBLANK('Zusatzblatt (Perigon)'!E2788),"",'Zusatzblatt (Perigon)'!E2788)</f>
        <v/>
      </c>
      <c r="B2793" s="95" t="str">
        <f>IF(ISBLANK('Zusatzblatt (Perigon)'!G2788),"",'Zusatzblatt (Perigon)'!G2788)</f>
        <v/>
      </c>
      <c r="C2793" s="96" t="str">
        <f>IF(ISBLANK('Zusatzblatt (Perigon)'!I2788),"",'Zusatzblatt (Perigon)'!I2788)</f>
        <v/>
      </c>
      <c r="D2793" s="97" t="str">
        <f>IF(ISBLANK('Zusatzblatt (Perigon)'!J2788),"",'Zusatzblatt (Perigon)'!J2788)</f>
        <v/>
      </c>
      <c r="E2793" s="64" t="str">
        <f>IF(ISBLANK('Zusatzblatt (Perigon)'!K2788),"",'Zusatzblatt (Perigon)'!K2788)</f>
        <v/>
      </c>
      <c r="F2793" s="65"/>
      <c r="G2793" s="64"/>
      <c r="H2793" s="69" t="str">
        <f>IF(ISBLANK('Zusatzblatt (Perigon)'!L2788),"",'Zusatzblatt (Perigon)'!L2788)</f>
        <v/>
      </c>
      <c r="I2793" s="69" t="str">
        <f>IF(ISBLANK('Zusatzblatt (Perigon)'!M2788),"",'Zusatzblatt (Perigon)'!M2788)</f>
        <v/>
      </c>
      <c r="J2793" s="98" t="str">
        <f>IF(ISBLANK('Zusatzblatt (Perigon)'!N2788),"",'Zusatzblatt (Perigon)'!N2788)</f>
        <v/>
      </c>
      <c r="K2793" s="99" t="str">
        <f>IF(ISBLANK('Zusatzblatt (Perigon)'!J2788),"",'Zusatzblatt (Perigon)'!T2788)</f>
        <v/>
      </c>
      <c r="L2793" s="95" t="str">
        <f>IF(ISBLANK('Zusatzblatt (Perigon)'!O2788),"",'Zusatzblatt (Perigon)'!O2788)</f>
        <v/>
      </c>
      <c r="M2793" s="95" t="str">
        <f>IF(ISBLANK('Zusatzblatt (Perigon)'!R2788),"",'Zusatzblatt (Perigon)'!R2788)</f>
        <v/>
      </c>
      <c r="N2793" s="95" t="str">
        <f>IF(ISBLANK('Zusatzblatt (Perigon)'!P2788),"",'Zusatzblatt (Perigon)'!P2788)</f>
        <v/>
      </c>
      <c r="O2793" s="38" t="str">
        <f>IF($L2793="","",VLOOKUP($R2793,Tarife!$A$2:$R$599,13,FALSE))</f>
        <v/>
      </c>
      <c r="P2793" s="38" t="str">
        <f t="shared" si="43"/>
        <v/>
      </c>
      <c r="R2793" s="100" t="str">
        <f>Zusammenzug!$C$25&amp;"-"&amp;Zusammenzug!$A$7&amp;"-"&amp;Leistungen!L2793</f>
        <v>2026-Nicht beauftragte Spitex-Organisation-</v>
      </c>
    </row>
    <row r="2794" spans="1:18" x14ac:dyDescent="0.2">
      <c r="A2794" s="95" t="str">
        <f>IF(ISBLANK('Zusatzblatt (Perigon)'!E2789),"",'Zusatzblatt (Perigon)'!E2789)</f>
        <v/>
      </c>
      <c r="B2794" s="95" t="str">
        <f>IF(ISBLANK('Zusatzblatt (Perigon)'!G2789),"",'Zusatzblatt (Perigon)'!G2789)</f>
        <v/>
      </c>
      <c r="C2794" s="96" t="str">
        <f>IF(ISBLANK('Zusatzblatt (Perigon)'!I2789),"",'Zusatzblatt (Perigon)'!I2789)</f>
        <v/>
      </c>
      <c r="D2794" s="97" t="str">
        <f>IF(ISBLANK('Zusatzblatt (Perigon)'!J2789),"",'Zusatzblatt (Perigon)'!J2789)</f>
        <v/>
      </c>
      <c r="E2794" s="64" t="str">
        <f>IF(ISBLANK('Zusatzblatt (Perigon)'!K2789),"",'Zusatzblatt (Perigon)'!K2789)</f>
        <v/>
      </c>
      <c r="F2794" s="65"/>
      <c r="G2794" s="64"/>
      <c r="H2794" s="69" t="str">
        <f>IF(ISBLANK('Zusatzblatt (Perigon)'!L2789),"",'Zusatzblatt (Perigon)'!L2789)</f>
        <v/>
      </c>
      <c r="I2794" s="69" t="str">
        <f>IF(ISBLANK('Zusatzblatt (Perigon)'!M2789),"",'Zusatzblatt (Perigon)'!M2789)</f>
        <v/>
      </c>
      <c r="J2794" s="98" t="str">
        <f>IF(ISBLANK('Zusatzblatt (Perigon)'!N2789),"",'Zusatzblatt (Perigon)'!N2789)</f>
        <v/>
      </c>
      <c r="K2794" s="99" t="str">
        <f>IF(ISBLANK('Zusatzblatt (Perigon)'!J2789),"",'Zusatzblatt (Perigon)'!T2789)</f>
        <v/>
      </c>
      <c r="L2794" s="95" t="str">
        <f>IF(ISBLANK('Zusatzblatt (Perigon)'!O2789),"",'Zusatzblatt (Perigon)'!O2789)</f>
        <v/>
      </c>
      <c r="M2794" s="95" t="str">
        <f>IF(ISBLANK('Zusatzblatt (Perigon)'!R2789),"",'Zusatzblatt (Perigon)'!R2789)</f>
        <v/>
      </c>
      <c r="N2794" s="95" t="str">
        <f>IF(ISBLANK('Zusatzblatt (Perigon)'!P2789),"",'Zusatzblatt (Perigon)'!P2789)</f>
        <v/>
      </c>
      <c r="O2794" s="38" t="str">
        <f>IF($L2794="","",VLOOKUP($R2794,Tarife!$A$2:$R$599,13,FALSE))</f>
        <v/>
      </c>
      <c r="P2794" s="38" t="str">
        <f t="shared" si="43"/>
        <v/>
      </c>
      <c r="R2794" s="100" t="str">
        <f>Zusammenzug!$C$25&amp;"-"&amp;Zusammenzug!$A$7&amp;"-"&amp;Leistungen!L2794</f>
        <v>2026-Nicht beauftragte Spitex-Organisation-</v>
      </c>
    </row>
    <row r="2795" spans="1:18" x14ac:dyDescent="0.2">
      <c r="A2795" s="95" t="str">
        <f>IF(ISBLANK('Zusatzblatt (Perigon)'!E2790),"",'Zusatzblatt (Perigon)'!E2790)</f>
        <v/>
      </c>
      <c r="B2795" s="95" t="str">
        <f>IF(ISBLANK('Zusatzblatt (Perigon)'!G2790),"",'Zusatzblatt (Perigon)'!G2790)</f>
        <v/>
      </c>
      <c r="C2795" s="96" t="str">
        <f>IF(ISBLANK('Zusatzblatt (Perigon)'!I2790),"",'Zusatzblatt (Perigon)'!I2790)</f>
        <v/>
      </c>
      <c r="D2795" s="97" t="str">
        <f>IF(ISBLANK('Zusatzblatt (Perigon)'!J2790),"",'Zusatzblatt (Perigon)'!J2790)</f>
        <v/>
      </c>
      <c r="E2795" s="64" t="str">
        <f>IF(ISBLANK('Zusatzblatt (Perigon)'!K2790),"",'Zusatzblatt (Perigon)'!K2790)</f>
        <v/>
      </c>
      <c r="F2795" s="65"/>
      <c r="G2795" s="64"/>
      <c r="H2795" s="69" t="str">
        <f>IF(ISBLANK('Zusatzblatt (Perigon)'!L2790),"",'Zusatzblatt (Perigon)'!L2790)</f>
        <v/>
      </c>
      <c r="I2795" s="69" t="str">
        <f>IF(ISBLANK('Zusatzblatt (Perigon)'!M2790),"",'Zusatzblatt (Perigon)'!M2790)</f>
        <v/>
      </c>
      <c r="J2795" s="98" t="str">
        <f>IF(ISBLANK('Zusatzblatt (Perigon)'!N2790),"",'Zusatzblatt (Perigon)'!N2790)</f>
        <v/>
      </c>
      <c r="K2795" s="99" t="str">
        <f>IF(ISBLANK('Zusatzblatt (Perigon)'!J2790),"",'Zusatzblatt (Perigon)'!T2790)</f>
        <v/>
      </c>
      <c r="L2795" s="95" t="str">
        <f>IF(ISBLANK('Zusatzblatt (Perigon)'!O2790),"",'Zusatzblatt (Perigon)'!O2790)</f>
        <v/>
      </c>
      <c r="M2795" s="95" t="str">
        <f>IF(ISBLANK('Zusatzblatt (Perigon)'!R2790),"",'Zusatzblatt (Perigon)'!R2790)</f>
        <v/>
      </c>
      <c r="N2795" s="95" t="str">
        <f>IF(ISBLANK('Zusatzblatt (Perigon)'!P2790),"",'Zusatzblatt (Perigon)'!P2790)</f>
        <v/>
      </c>
      <c r="O2795" s="38" t="str">
        <f>IF($L2795="","",VLOOKUP($R2795,Tarife!$A$2:$R$599,13,FALSE))</f>
        <v/>
      </c>
      <c r="P2795" s="38" t="str">
        <f t="shared" si="43"/>
        <v/>
      </c>
      <c r="R2795" s="100" t="str">
        <f>Zusammenzug!$C$25&amp;"-"&amp;Zusammenzug!$A$7&amp;"-"&amp;Leistungen!L2795</f>
        <v>2026-Nicht beauftragte Spitex-Organisation-</v>
      </c>
    </row>
    <row r="2796" spans="1:18" x14ac:dyDescent="0.2">
      <c r="A2796" s="95" t="str">
        <f>IF(ISBLANK('Zusatzblatt (Perigon)'!E2791),"",'Zusatzblatt (Perigon)'!E2791)</f>
        <v/>
      </c>
      <c r="B2796" s="95" t="str">
        <f>IF(ISBLANK('Zusatzblatt (Perigon)'!G2791),"",'Zusatzblatt (Perigon)'!G2791)</f>
        <v/>
      </c>
      <c r="C2796" s="96" t="str">
        <f>IF(ISBLANK('Zusatzblatt (Perigon)'!I2791),"",'Zusatzblatt (Perigon)'!I2791)</f>
        <v/>
      </c>
      <c r="D2796" s="97" t="str">
        <f>IF(ISBLANK('Zusatzblatt (Perigon)'!J2791),"",'Zusatzblatt (Perigon)'!J2791)</f>
        <v/>
      </c>
      <c r="E2796" s="64" t="str">
        <f>IF(ISBLANK('Zusatzblatt (Perigon)'!K2791),"",'Zusatzblatt (Perigon)'!K2791)</f>
        <v/>
      </c>
      <c r="F2796" s="65"/>
      <c r="G2796" s="64"/>
      <c r="H2796" s="69" t="str">
        <f>IF(ISBLANK('Zusatzblatt (Perigon)'!L2791),"",'Zusatzblatt (Perigon)'!L2791)</f>
        <v/>
      </c>
      <c r="I2796" s="69" t="str">
        <f>IF(ISBLANK('Zusatzblatt (Perigon)'!M2791),"",'Zusatzblatt (Perigon)'!M2791)</f>
        <v/>
      </c>
      <c r="J2796" s="98" t="str">
        <f>IF(ISBLANK('Zusatzblatt (Perigon)'!N2791),"",'Zusatzblatt (Perigon)'!N2791)</f>
        <v/>
      </c>
      <c r="K2796" s="99" t="str">
        <f>IF(ISBLANK('Zusatzblatt (Perigon)'!J2791),"",'Zusatzblatt (Perigon)'!T2791)</f>
        <v/>
      </c>
      <c r="L2796" s="95" t="str">
        <f>IF(ISBLANK('Zusatzblatt (Perigon)'!O2791),"",'Zusatzblatt (Perigon)'!O2791)</f>
        <v/>
      </c>
      <c r="M2796" s="95" t="str">
        <f>IF(ISBLANK('Zusatzblatt (Perigon)'!R2791),"",'Zusatzblatt (Perigon)'!R2791)</f>
        <v/>
      </c>
      <c r="N2796" s="95" t="str">
        <f>IF(ISBLANK('Zusatzblatt (Perigon)'!P2791),"",'Zusatzblatt (Perigon)'!P2791)</f>
        <v/>
      </c>
      <c r="O2796" s="38" t="str">
        <f>IF($L2796="","",VLOOKUP($R2796,Tarife!$A$2:$R$599,13,FALSE))</f>
        <v/>
      </c>
      <c r="P2796" s="38" t="str">
        <f t="shared" si="43"/>
        <v/>
      </c>
      <c r="R2796" s="100" t="str">
        <f>Zusammenzug!$C$25&amp;"-"&amp;Zusammenzug!$A$7&amp;"-"&amp;Leistungen!L2796</f>
        <v>2026-Nicht beauftragte Spitex-Organisation-</v>
      </c>
    </row>
    <row r="2797" spans="1:18" x14ac:dyDescent="0.2">
      <c r="A2797" s="95" t="str">
        <f>IF(ISBLANK('Zusatzblatt (Perigon)'!E2792),"",'Zusatzblatt (Perigon)'!E2792)</f>
        <v/>
      </c>
      <c r="B2797" s="95" t="str">
        <f>IF(ISBLANK('Zusatzblatt (Perigon)'!G2792),"",'Zusatzblatt (Perigon)'!G2792)</f>
        <v/>
      </c>
      <c r="C2797" s="96" t="str">
        <f>IF(ISBLANK('Zusatzblatt (Perigon)'!I2792),"",'Zusatzblatt (Perigon)'!I2792)</f>
        <v/>
      </c>
      <c r="D2797" s="97" t="str">
        <f>IF(ISBLANK('Zusatzblatt (Perigon)'!J2792),"",'Zusatzblatt (Perigon)'!J2792)</f>
        <v/>
      </c>
      <c r="E2797" s="64" t="str">
        <f>IF(ISBLANK('Zusatzblatt (Perigon)'!K2792),"",'Zusatzblatt (Perigon)'!K2792)</f>
        <v/>
      </c>
      <c r="F2797" s="65"/>
      <c r="G2797" s="64"/>
      <c r="H2797" s="69" t="str">
        <f>IF(ISBLANK('Zusatzblatt (Perigon)'!L2792),"",'Zusatzblatt (Perigon)'!L2792)</f>
        <v/>
      </c>
      <c r="I2797" s="69" t="str">
        <f>IF(ISBLANK('Zusatzblatt (Perigon)'!M2792),"",'Zusatzblatt (Perigon)'!M2792)</f>
        <v/>
      </c>
      <c r="J2797" s="98" t="str">
        <f>IF(ISBLANK('Zusatzblatt (Perigon)'!N2792),"",'Zusatzblatt (Perigon)'!N2792)</f>
        <v/>
      </c>
      <c r="K2797" s="99" t="str">
        <f>IF(ISBLANK('Zusatzblatt (Perigon)'!J2792),"",'Zusatzblatt (Perigon)'!T2792)</f>
        <v/>
      </c>
      <c r="L2797" s="95" t="str">
        <f>IF(ISBLANK('Zusatzblatt (Perigon)'!O2792),"",'Zusatzblatt (Perigon)'!O2792)</f>
        <v/>
      </c>
      <c r="M2797" s="95" t="str">
        <f>IF(ISBLANK('Zusatzblatt (Perigon)'!R2792),"",'Zusatzblatt (Perigon)'!R2792)</f>
        <v/>
      </c>
      <c r="N2797" s="95" t="str">
        <f>IF(ISBLANK('Zusatzblatt (Perigon)'!P2792),"",'Zusatzblatt (Perigon)'!P2792)</f>
        <v/>
      </c>
      <c r="O2797" s="38" t="str">
        <f>IF($L2797="","",VLOOKUP($R2797,Tarife!$A$2:$R$599,13,FALSE))</f>
        <v/>
      </c>
      <c r="P2797" s="38" t="str">
        <f t="shared" si="43"/>
        <v/>
      </c>
      <c r="R2797" s="100" t="str">
        <f>Zusammenzug!$C$25&amp;"-"&amp;Zusammenzug!$A$7&amp;"-"&amp;Leistungen!L2797</f>
        <v>2026-Nicht beauftragte Spitex-Organisation-</v>
      </c>
    </row>
    <row r="2798" spans="1:18" x14ac:dyDescent="0.2">
      <c r="A2798" s="95" t="str">
        <f>IF(ISBLANK('Zusatzblatt (Perigon)'!E2793),"",'Zusatzblatt (Perigon)'!E2793)</f>
        <v/>
      </c>
      <c r="B2798" s="95" t="str">
        <f>IF(ISBLANK('Zusatzblatt (Perigon)'!G2793),"",'Zusatzblatt (Perigon)'!G2793)</f>
        <v/>
      </c>
      <c r="C2798" s="96" t="str">
        <f>IF(ISBLANK('Zusatzblatt (Perigon)'!I2793),"",'Zusatzblatt (Perigon)'!I2793)</f>
        <v/>
      </c>
      <c r="D2798" s="97" t="str">
        <f>IF(ISBLANK('Zusatzblatt (Perigon)'!J2793),"",'Zusatzblatt (Perigon)'!J2793)</f>
        <v/>
      </c>
      <c r="E2798" s="64" t="str">
        <f>IF(ISBLANK('Zusatzblatt (Perigon)'!K2793),"",'Zusatzblatt (Perigon)'!K2793)</f>
        <v/>
      </c>
      <c r="F2798" s="65"/>
      <c r="G2798" s="64"/>
      <c r="H2798" s="69" t="str">
        <f>IF(ISBLANK('Zusatzblatt (Perigon)'!L2793),"",'Zusatzblatt (Perigon)'!L2793)</f>
        <v/>
      </c>
      <c r="I2798" s="69" t="str">
        <f>IF(ISBLANK('Zusatzblatt (Perigon)'!M2793),"",'Zusatzblatt (Perigon)'!M2793)</f>
        <v/>
      </c>
      <c r="J2798" s="98" t="str">
        <f>IF(ISBLANK('Zusatzblatt (Perigon)'!N2793),"",'Zusatzblatt (Perigon)'!N2793)</f>
        <v/>
      </c>
      <c r="K2798" s="99" t="str">
        <f>IF(ISBLANK('Zusatzblatt (Perigon)'!J2793),"",'Zusatzblatt (Perigon)'!T2793)</f>
        <v/>
      </c>
      <c r="L2798" s="95" t="str">
        <f>IF(ISBLANK('Zusatzblatt (Perigon)'!O2793),"",'Zusatzblatt (Perigon)'!O2793)</f>
        <v/>
      </c>
      <c r="M2798" s="95" t="str">
        <f>IF(ISBLANK('Zusatzblatt (Perigon)'!R2793),"",'Zusatzblatt (Perigon)'!R2793)</f>
        <v/>
      </c>
      <c r="N2798" s="95" t="str">
        <f>IF(ISBLANK('Zusatzblatt (Perigon)'!P2793),"",'Zusatzblatt (Perigon)'!P2793)</f>
        <v/>
      </c>
      <c r="O2798" s="38" t="str">
        <f>IF($L2798="","",VLOOKUP($R2798,Tarife!$A$2:$R$599,13,FALSE))</f>
        <v/>
      </c>
      <c r="P2798" s="38" t="str">
        <f t="shared" si="43"/>
        <v/>
      </c>
      <c r="R2798" s="100" t="str">
        <f>Zusammenzug!$C$25&amp;"-"&amp;Zusammenzug!$A$7&amp;"-"&amp;Leistungen!L2798</f>
        <v>2026-Nicht beauftragte Spitex-Organisation-</v>
      </c>
    </row>
    <row r="2799" spans="1:18" x14ac:dyDescent="0.2">
      <c r="A2799" s="95" t="str">
        <f>IF(ISBLANK('Zusatzblatt (Perigon)'!E2794),"",'Zusatzblatt (Perigon)'!E2794)</f>
        <v/>
      </c>
      <c r="B2799" s="95" t="str">
        <f>IF(ISBLANK('Zusatzblatt (Perigon)'!G2794),"",'Zusatzblatt (Perigon)'!G2794)</f>
        <v/>
      </c>
      <c r="C2799" s="96" t="str">
        <f>IF(ISBLANK('Zusatzblatt (Perigon)'!I2794),"",'Zusatzblatt (Perigon)'!I2794)</f>
        <v/>
      </c>
      <c r="D2799" s="97" t="str">
        <f>IF(ISBLANK('Zusatzblatt (Perigon)'!J2794),"",'Zusatzblatt (Perigon)'!J2794)</f>
        <v/>
      </c>
      <c r="E2799" s="64" t="str">
        <f>IF(ISBLANK('Zusatzblatt (Perigon)'!K2794),"",'Zusatzblatt (Perigon)'!K2794)</f>
        <v/>
      </c>
      <c r="F2799" s="65"/>
      <c r="G2799" s="64"/>
      <c r="H2799" s="69" t="str">
        <f>IF(ISBLANK('Zusatzblatt (Perigon)'!L2794),"",'Zusatzblatt (Perigon)'!L2794)</f>
        <v/>
      </c>
      <c r="I2799" s="69" t="str">
        <f>IF(ISBLANK('Zusatzblatt (Perigon)'!M2794),"",'Zusatzblatt (Perigon)'!M2794)</f>
        <v/>
      </c>
      <c r="J2799" s="98" t="str">
        <f>IF(ISBLANK('Zusatzblatt (Perigon)'!N2794),"",'Zusatzblatt (Perigon)'!N2794)</f>
        <v/>
      </c>
      <c r="K2799" s="99" t="str">
        <f>IF(ISBLANK('Zusatzblatt (Perigon)'!J2794),"",'Zusatzblatt (Perigon)'!T2794)</f>
        <v/>
      </c>
      <c r="L2799" s="95" t="str">
        <f>IF(ISBLANK('Zusatzblatt (Perigon)'!O2794),"",'Zusatzblatt (Perigon)'!O2794)</f>
        <v/>
      </c>
      <c r="M2799" s="95" t="str">
        <f>IF(ISBLANK('Zusatzblatt (Perigon)'!R2794),"",'Zusatzblatt (Perigon)'!R2794)</f>
        <v/>
      </c>
      <c r="N2799" s="95" t="str">
        <f>IF(ISBLANK('Zusatzblatt (Perigon)'!P2794),"",'Zusatzblatt (Perigon)'!P2794)</f>
        <v/>
      </c>
      <c r="O2799" s="38" t="str">
        <f>IF($L2799="","",VLOOKUP($R2799,Tarife!$A$2:$R$599,13,FALSE))</f>
        <v/>
      </c>
      <c r="P2799" s="38" t="str">
        <f t="shared" si="43"/>
        <v/>
      </c>
      <c r="R2799" s="100" t="str">
        <f>Zusammenzug!$C$25&amp;"-"&amp;Zusammenzug!$A$7&amp;"-"&amp;Leistungen!L2799</f>
        <v>2026-Nicht beauftragte Spitex-Organisation-</v>
      </c>
    </row>
    <row r="2800" spans="1:18" x14ac:dyDescent="0.2">
      <c r="A2800" s="95" t="str">
        <f>IF(ISBLANK('Zusatzblatt (Perigon)'!E2795),"",'Zusatzblatt (Perigon)'!E2795)</f>
        <v/>
      </c>
      <c r="B2800" s="95" t="str">
        <f>IF(ISBLANK('Zusatzblatt (Perigon)'!G2795),"",'Zusatzblatt (Perigon)'!G2795)</f>
        <v/>
      </c>
      <c r="C2800" s="96" t="str">
        <f>IF(ISBLANK('Zusatzblatt (Perigon)'!I2795),"",'Zusatzblatt (Perigon)'!I2795)</f>
        <v/>
      </c>
      <c r="D2800" s="97" t="str">
        <f>IF(ISBLANK('Zusatzblatt (Perigon)'!J2795),"",'Zusatzblatt (Perigon)'!J2795)</f>
        <v/>
      </c>
      <c r="E2800" s="64" t="str">
        <f>IF(ISBLANK('Zusatzblatt (Perigon)'!K2795),"",'Zusatzblatt (Perigon)'!K2795)</f>
        <v/>
      </c>
      <c r="F2800" s="65"/>
      <c r="G2800" s="64"/>
      <c r="H2800" s="69" t="str">
        <f>IF(ISBLANK('Zusatzblatt (Perigon)'!L2795),"",'Zusatzblatt (Perigon)'!L2795)</f>
        <v/>
      </c>
      <c r="I2800" s="69" t="str">
        <f>IF(ISBLANK('Zusatzblatt (Perigon)'!M2795),"",'Zusatzblatt (Perigon)'!M2795)</f>
        <v/>
      </c>
      <c r="J2800" s="98" t="str">
        <f>IF(ISBLANK('Zusatzblatt (Perigon)'!N2795),"",'Zusatzblatt (Perigon)'!N2795)</f>
        <v/>
      </c>
      <c r="K2800" s="99" t="str">
        <f>IF(ISBLANK('Zusatzblatt (Perigon)'!J2795),"",'Zusatzblatt (Perigon)'!T2795)</f>
        <v/>
      </c>
      <c r="L2800" s="95" t="str">
        <f>IF(ISBLANK('Zusatzblatt (Perigon)'!O2795),"",'Zusatzblatt (Perigon)'!O2795)</f>
        <v/>
      </c>
      <c r="M2800" s="95" t="str">
        <f>IF(ISBLANK('Zusatzblatt (Perigon)'!R2795),"",'Zusatzblatt (Perigon)'!R2795)</f>
        <v/>
      </c>
      <c r="N2800" s="95" t="str">
        <f>IF(ISBLANK('Zusatzblatt (Perigon)'!P2795),"",'Zusatzblatt (Perigon)'!P2795)</f>
        <v/>
      </c>
      <c r="O2800" s="38" t="str">
        <f>IF($L2800="","",VLOOKUP($R2800,Tarife!$A$2:$R$599,13,FALSE))</f>
        <v/>
      </c>
      <c r="P2800" s="38" t="str">
        <f t="shared" si="43"/>
        <v/>
      </c>
      <c r="R2800" s="100" t="str">
        <f>Zusammenzug!$C$25&amp;"-"&amp;Zusammenzug!$A$7&amp;"-"&amp;Leistungen!L2800</f>
        <v>2026-Nicht beauftragte Spitex-Organisation-</v>
      </c>
    </row>
    <row r="2801" spans="1:18" x14ac:dyDescent="0.2">
      <c r="A2801" s="95" t="str">
        <f>IF(ISBLANK('Zusatzblatt (Perigon)'!E2796),"",'Zusatzblatt (Perigon)'!E2796)</f>
        <v/>
      </c>
      <c r="B2801" s="95" t="str">
        <f>IF(ISBLANK('Zusatzblatt (Perigon)'!G2796),"",'Zusatzblatt (Perigon)'!G2796)</f>
        <v/>
      </c>
      <c r="C2801" s="96" t="str">
        <f>IF(ISBLANK('Zusatzblatt (Perigon)'!I2796),"",'Zusatzblatt (Perigon)'!I2796)</f>
        <v/>
      </c>
      <c r="D2801" s="97" t="str">
        <f>IF(ISBLANK('Zusatzblatt (Perigon)'!J2796),"",'Zusatzblatt (Perigon)'!J2796)</f>
        <v/>
      </c>
      <c r="E2801" s="64" t="str">
        <f>IF(ISBLANK('Zusatzblatt (Perigon)'!K2796),"",'Zusatzblatt (Perigon)'!K2796)</f>
        <v/>
      </c>
      <c r="F2801" s="65"/>
      <c r="G2801" s="64"/>
      <c r="H2801" s="69" t="str">
        <f>IF(ISBLANK('Zusatzblatt (Perigon)'!L2796),"",'Zusatzblatt (Perigon)'!L2796)</f>
        <v/>
      </c>
      <c r="I2801" s="69" t="str">
        <f>IF(ISBLANK('Zusatzblatt (Perigon)'!M2796),"",'Zusatzblatt (Perigon)'!M2796)</f>
        <v/>
      </c>
      <c r="J2801" s="98" t="str">
        <f>IF(ISBLANK('Zusatzblatt (Perigon)'!N2796),"",'Zusatzblatt (Perigon)'!N2796)</f>
        <v/>
      </c>
      <c r="K2801" s="99" t="str">
        <f>IF(ISBLANK('Zusatzblatt (Perigon)'!J2796),"",'Zusatzblatt (Perigon)'!T2796)</f>
        <v/>
      </c>
      <c r="L2801" s="95" t="str">
        <f>IF(ISBLANK('Zusatzblatt (Perigon)'!O2796),"",'Zusatzblatt (Perigon)'!O2796)</f>
        <v/>
      </c>
      <c r="M2801" s="95" t="str">
        <f>IF(ISBLANK('Zusatzblatt (Perigon)'!R2796),"",'Zusatzblatt (Perigon)'!R2796)</f>
        <v/>
      </c>
      <c r="N2801" s="95" t="str">
        <f>IF(ISBLANK('Zusatzblatt (Perigon)'!P2796),"",'Zusatzblatt (Perigon)'!P2796)</f>
        <v/>
      </c>
      <c r="O2801" s="38" t="str">
        <f>IF($L2801="","",VLOOKUP($R2801,Tarife!$A$2:$R$599,13,FALSE))</f>
        <v/>
      </c>
      <c r="P2801" s="38" t="str">
        <f t="shared" si="43"/>
        <v/>
      </c>
      <c r="R2801" s="100" t="str">
        <f>Zusammenzug!$C$25&amp;"-"&amp;Zusammenzug!$A$7&amp;"-"&amp;Leistungen!L2801</f>
        <v>2026-Nicht beauftragte Spitex-Organisation-</v>
      </c>
    </row>
    <row r="2802" spans="1:18" x14ac:dyDescent="0.2">
      <c r="A2802" s="95" t="str">
        <f>IF(ISBLANK('Zusatzblatt (Perigon)'!E2797),"",'Zusatzblatt (Perigon)'!E2797)</f>
        <v/>
      </c>
      <c r="B2802" s="95" t="str">
        <f>IF(ISBLANK('Zusatzblatt (Perigon)'!G2797),"",'Zusatzblatt (Perigon)'!G2797)</f>
        <v/>
      </c>
      <c r="C2802" s="96" t="str">
        <f>IF(ISBLANK('Zusatzblatt (Perigon)'!I2797),"",'Zusatzblatt (Perigon)'!I2797)</f>
        <v/>
      </c>
      <c r="D2802" s="97" t="str">
        <f>IF(ISBLANK('Zusatzblatt (Perigon)'!J2797),"",'Zusatzblatt (Perigon)'!J2797)</f>
        <v/>
      </c>
      <c r="E2802" s="64" t="str">
        <f>IF(ISBLANK('Zusatzblatt (Perigon)'!K2797),"",'Zusatzblatt (Perigon)'!K2797)</f>
        <v/>
      </c>
      <c r="F2802" s="65"/>
      <c r="G2802" s="64"/>
      <c r="H2802" s="69" t="str">
        <f>IF(ISBLANK('Zusatzblatt (Perigon)'!L2797),"",'Zusatzblatt (Perigon)'!L2797)</f>
        <v/>
      </c>
      <c r="I2802" s="69" t="str">
        <f>IF(ISBLANK('Zusatzblatt (Perigon)'!M2797),"",'Zusatzblatt (Perigon)'!M2797)</f>
        <v/>
      </c>
      <c r="J2802" s="98" t="str">
        <f>IF(ISBLANK('Zusatzblatt (Perigon)'!N2797),"",'Zusatzblatt (Perigon)'!N2797)</f>
        <v/>
      </c>
      <c r="K2802" s="99" t="str">
        <f>IF(ISBLANK('Zusatzblatt (Perigon)'!J2797),"",'Zusatzblatt (Perigon)'!T2797)</f>
        <v/>
      </c>
      <c r="L2802" s="95" t="str">
        <f>IF(ISBLANK('Zusatzblatt (Perigon)'!O2797),"",'Zusatzblatt (Perigon)'!O2797)</f>
        <v/>
      </c>
      <c r="M2802" s="95" t="str">
        <f>IF(ISBLANK('Zusatzblatt (Perigon)'!R2797),"",'Zusatzblatt (Perigon)'!R2797)</f>
        <v/>
      </c>
      <c r="N2802" s="95" t="str">
        <f>IF(ISBLANK('Zusatzblatt (Perigon)'!P2797),"",'Zusatzblatt (Perigon)'!P2797)</f>
        <v/>
      </c>
      <c r="O2802" s="38" t="str">
        <f>IF($L2802="","",VLOOKUP($R2802,Tarife!$A$2:$R$599,13,FALSE))</f>
        <v/>
      </c>
      <c r="P2802" s="38" t="str">
        <f t="shared" si="43"/>
        <v/>
      </c>
      <c r="R2802" s="100" t="str">
        <f>Zusammenzug!$C$25&amp;"-"&amp;Zusammenzug!$A$7&amp;"-"&amp;Leistungen!L2802</f>
        <v>2026-Nicht beauftragte Spitex-Organisation-</v>
      </c>
    </row>
    <row r="2803" spans="1:18" x14ac:dyDescent="0.2">
      <c r="A2803" s="95" t="str">
        <f>IF(ISBLANK('Zusatzblatt (Perigon)'!E2798),"",'Zusatzblatt (Perigon)'!E2798)</f>
        <v/>
      </c>
      <c r="B2803" s="95" t="str">
        <f>IF(ISBLANK('Zusatzblatt (Perigon)'!G2798),"",'Zusatzblatt (Perigon)'!G2798)</f>
        <v/>
      </c>
      <c r="C2803" s="96" t="str">
        <f>IF(ISBLANK('Zusatzblatt (Perigon)'!I2798),"",'Zusatzblatt (Perigon)'!I2798)</f>
        <v/>
      </c>
      <c r="D2803" s="97" t="str">
        <f>IF(ISBLANK('Zusatzblatt (Perigon)'!J2798),"",'Zusatzblatt (Perigon)'!J2798)</f>
        <v/>
      </c>
      <c r="E2803" s="64" t="str">
        <f>IF(ISBLANK('Zusatzblatt (Perigon)'!K2798),"",'Zusatzblatt (Perigon)'!K2798)</f>
        <v/>
      </c>
      <c r="F2803" s="65"/>
      <c r="G2803" s="64"/>
      <c r="H2803" s="69" t="str">
        <f>IF(ISBLANK('Zusatzblatt (Perigon)'!L2798),"",'Zusatzblatt (Perigon)'!L2798)</f>
        <v/>
      </c>
      <c r="I2803" s="69" t="str">
        <f>IF(ISBLANK('Zusatzblatt (Perigon)'!M2798),"",'Zusatzblatt (Perigon)'!M2798)</f>
        <v/>
      </c>
      <c r="J2803" s="98" t="str">
        <f>IF(ISBLANK('Zusatzblatt (Perigon)'!N2798),"",'Zusatzblatt (Perigon)'!N2798)</f>
        <v/>
      </c>
      <c r="K2803" s="99" t="str">
        <f>IF(ISBLANK('Zusatzblatt (Perigon)'!J2798),"",'Zusatzblatt (Perigon)'!T2798)</f>
        <v/>
      </c>
      <c r="L2803" s="95" t="str">
        <f>IF(ISBLANK('Zusatzblatt (Perigon)'!O2798),"",'Zusatzblatt (Perigon)'!O2798)</f>
        <v/>
      </c>
      <c r="M2803" s="95" t="str">
        <f>IF(ISBLANK('Zusatzblatt (Perigon)'!R2798),"",'Zusatzblatt (Perigon)'!R2798)</f>
        <v/>
      </c>
      <c r="N2803" s="95" t="str">
        <f>IF(ISBLANK('Zusatzblatt (Perigon)'!P2798),"",'Zusatzblatt (Perigon)'!P2798)</f>
        <v/>
      </c>
      <c r="O2803" s="38" t="str">
        <f>IF($L2803="","",VLOOKUP($R2803,Tarife!$A$2:$R$599,13,FALSE))</f>
        <v/>
      </c>
      <c r="P2803" s="38" t="str">
        <f t="shared" si="43"/>
        <v/>
      </c>
      <c r="R2803" s="100" t="str">
        <f>Zusammenzug!$C$25&amp;"-"&amp;Zusammenzug!$A$7&amp;"-"&amp;Leistungen!L2803</f>
        <v>2026-Nicht beauftragte Spitex-Organisation-</v>
      </c>
    </row>
    <row r="2804" spans="1:18" x14ac:dyDescent="0.2">
      <c r="A2804" s="95" t="str">
        <f>IF(ISBLANK('Zusatzblatt (Perigon)'!E2799),"",'Zusatzblatt (Perigon)'!E2799)</f>
        <v/>
      </c>
      <c r="B2804" s="95" t="str">
        <f>IF(ISBLANK('Zusatzblatt (Perigon)'!G2799),"",'Zusatzblatt (Perigon)'!G2799)</f>
        <v/>
      </c>
      <c r="C2804" s="96" t="str">
        <f>IF(ISBLANK('Zusatzblatt (Perigon)'!I2799),"",'Zusatzblatt (Perigon)'!I2799)</f>
        <v/>
      </c>
      <c r="D2804" s="97" t="str">
        <f>IF(ISBLANK('Zusatzblatt (Perigon)'!J2799),"",'Zusatzblatt (Perigon)'!J2799)</f>
        <v/>
      </c>
      <c r="E2804" s="64" t="str">
        <f>IF(ISBLANK('Zusatzblatt (Perigon)'!K2799),"",'Zusatzblatt (Perigon)'!K2799)</f>
        <v/>
      </c>
      <c r="F2804" s="65"/>
      <c r="G2804" s="64"/>
      <c r="H2804" s="69" t="str">
        <f>IF(ISBLANK('Zusatzblatt (Perigon)'!L2799),"",'Zusatzblatt (Perigon)'!L2799)</f>
        <v/>
      </c>
      <c r="I2804" s="69" t="str">
        <f>IF(ISBLANK('Zusatzblatt (Perigon)'!M2799),"",'Zusatzblatt (Perigon)'!M2799)</f>
        <v/>
      </c>
      <c r="J2804" s="98" t="str">
        <f>IF(ISBLANK('Zusatzblatt (Perigon)'!N2799),"",'Zusatzblatt (Perigon)'!N2799)</f>
        <v/>
      </c>
      <c r="K2804" s="99" t="str">
        <f>IF(ISBLANK('Zusatzblatt (Perigon)'!J2799),"",'Zusatzblatt (Perigon)'!T2799)</f>
        <v/>
      </c>
      <c r="L2804" s="95" t="str">
        <f>IF(ISBLANK('Zusatzblatt (Perigon)'!O2799),"",'Zusatzblatt (Perigon)'!O2799)</f>
        <v/>
      </c>
      <c r="M2804" s="95" t="str">
        <f>IF(ISBLANK('Zusatzblatt (Perigon)'!R2799),"",'Zusatzblatt (Perigon)'!R2799)</f>
        <v/>
      </c>
      <c r="N2804" s="95" t="str">
        <f>IF(ISBLANK('Zusatzblatt (Perigon)'!P2799),"",'Zusatzblatt (Perigon)'!P2799)</f>
        <v/>
      </c>
      <c r="O2804" s="38" t="str">
        <f>IF($L2804="","",VLOOKUP($R2804,Tarife!$A$2:$R$599,13,FALSE))</f>
        <v/>
      </c>
      <c r="P2804" s="38" t="str">
        <f t="shared" si="43"/>
        <v/>
      </c>
      <c r="R2804" s="100" t="str">
        <f>Zusammenzug!$C$25&amp;"-"&amp;Zusammenzug!$A$7&amp;"-"&amp;Leistungen!L2804</f>
        <v>2026-Nicht beauftragte Spitex-Organisation-</v>
      </c>
    </row>
    <row r="2805" spans="1:18" x14ac:dyDescent="0.2">
      <c r="A2805" s="95" t="str">
        <f>IF(ISBLANK('Zusatzblatt (Perigon)'!E2800),"",'Zusatzblatt (Perigon)'!E2800)</f>
        <v/>
      </c>
      <c r="B2805" s="95" t="str">
        <f>IF(ISBLANK('Zusatzblatt (Perigon)'!G2800),"",'Zusatzblatt (Perigon)'!G2800)</f>
        <v/>
      </c>
      <c r="C2805" s="96" t="str">
        <f>IF(ISBLANK('Zusatzblatt (Perigon)'!I2800),"",'Zusatzblatt (Perigon)'!I2800)</f>
        <v/>
      </c>
      <c r="D2805" s="97" t="str">
        <f>IF(ISBLANK('Zusatzblatt (Perigon)'!J2800),"",'Zusatzblatt (Perigon)'!J2800)</f>
        <v/>
      </c>
      <c r="E2805" s="64" t="str">
        <f>IF(ISBLANK('Zusatzblatt (Perigon)'!K2800),"",'Zusatzblatt (Perigon)'!K2800)</f>
        <v/>
      </c>
      <c r="F2805" s="65"/>
      <c r="G2805" s="64"/>
      <c r="H2805" s="69" t="str">
        <f>IF(ISBLANK('Zusatzblatt (Perigon)'!L2800),"",'Zusatzblatt (Perigon)'!L2800)</f>
        <v/>
      </c>
      <c r="I2805" s="69" t="str">
        <f>IF(ISBLANK('Zusatzblatt (Perigon)'!M2800),"",'Zusatzblatt (Perigon)'!M2800)</f>
        <v/>
      </c>
      <c r="J2805" s="98" t="str">
        <f>IF(ISBLANK('Zusatzblatt (Perigon)'!N2800),"",'Zusatzblatt (Perigon)'!N2800)</f>
        <v/>
      </c>
      <c r="K2805" s="99" t="str">
        <f>IF(ISBLANK('Zusatzblatt (Perigon)'!J2800),"",'Zusatzblatt (Perigon)'!T2800)</f>
        <v/>
      </c>
      <c r="L2805" s="95" t="str">
        <f>IF(ISBLANK('Zusatzblatt (Perigon)'!O2800),"",'Zusatzblatt (Perigon)'!O2800)</f>
        <v/>
      </c>
      <c r="M2805" s="95" t="str">
        <f>IF(ISBLANK('Zusatzblatt (Perigon)'!R2800),"",'Zusatzblatt (Perigon)'!R2800)</f>
        <v/>
      </c>
      <c r="N2805" s="95" t="str">
        <f>IF(ISBLANK('Zusatzblatt (Perigon)'!P2800),"",'Zusatzblatt (Perigon)'!P2800)</f>
        <v/>
      </c>
      <c r="O2805" s="38" t="str">
        <f>IF($L2805="","",VLOOKUP($R2805,Tarife!$A$2:$R$599,13,FALSE))</f>
        <v/>
      </c>
      <c r="P2805" s="38" t="str">
        <f t="shared" si="43"/>
        <v/>
      </c>
      <c r="R2805" s="100" t="str">
        <f>Zusammenzug!$C$25&amp;"-"&amp;Zusammenzug!$A$7&amp;"-"&amp;Leistungen!L2805</f>
        <v>2026-Nicht beauftragte Spitex-Organisation-</v>
      </c>
    </row>
    <row r="2806" spans="1:18" x14ac:dyDescent="0.2">
      <c r="A2806" s="95" t="str">
        <f>IF(ISBLANK('Zusatzblatt (Perigon)'!E2801),"",'Zusatzblatt (Perigon)'!E2801)</f>
        <v/>
      </c>
      <c r="B2806" s="95" t="str">
        <f>IF(ISBLANK('Zusatzblatt (Perigon)'!G2801),"",'Zusatzblatt (Perigon)'!G2801)</f>
        <v/>
      </c>
      <c r="C2806" s="96" t="str">
        <f>IF(ISBLANK('Zusatzblatt (Perigon)'!I2801),"",'Zusatzblatt (Perigon)'!I2801)</f>
        <v/>
      </c>
      <c r="D2806" s="97" t="str">
        <f>IF(ISBLANK('Zusatzblatt (Perigon)'!J2801),"",'Zusatzblatt (Perigon)'!J2801)</f>
        <v/>
      </c>
      <c r="E2806" s="64" t="str">
        <f>IF(ISBLANK('Zusatzblatt (Perigon)'!K2801),"",'Zusatzblatt (Perigon)'!K2801)</f>
        <v/>
      </c>
      <c r="F2806" s="65"/>
      <c r="G2806" s="64"/>
      <c r="H2806" s="69" t="str">
        <f>IF(ISBLANK('Zusatzblatt (Perigon)'!L2801),"",'Zusatzblatt (Perigon)'!L2801)</f>
        <v/>
      </c>
      <c r="I2806" s="69" t="str">
        <f>IF(ISBLANK('Zusatzblatt (Perigon)'!M2801),"",'Zusatzblatt (Perigon)'!M2801)</f>
        <v/>
      </c>
      <c r="J2806" s="98" t="str">
        <f>IF(ISBLANK('Zusatzblatt (Perigon)'!N2801),"",'Zusatzblatt (Perigon)'!N2801)</f>
        <v/>
      </c>
      <c r="K2806" s="99" t="str">
        <f>IF(ISBLANK('Zusatzblatt (Perigon)'!J2801),"",'Zusatzblatt (Perigon)'!T2801)</f>
        <v/>
      </c>
      <c r="L2806" s="95" t="str">
        <f>IF(ISBLANK('Zusatzblatt (Perigon)'!O2801),"",'Zusatzblatt (Perigon)'!O2801)</f>
        <v/>
      </c>
      <c r="M2806" s="95" t="str">
        <f>IF(ISBLANK('Zusatzblatt (Perigon)'!R2801),"",'Zusatzblatt (Perigon)'!R2801)</f>
        <v/>
      </c>
      <c r="N2806" s="95" t="str">
        <f>IF(ISBLANK('Zusatzblatt (Perigon)'!P2801),"",'Zusatzblatt (Perigon)'!P2801)</f>
        <v/>
      </c>
      <c r="O2806" s="38" t="str">
        <f>IF($L2806="","",VLOOKUP($R2806,Tarife!$A$2:$R$599,13,FALSE))</f>
        <v/>
      </c>
      <c r="P2806" s="38" t="str">
        <f t="shared" si="43"/>
        <v/>
      </c>
      <c r="R2806" s="100" t="str">
        <f>Zusammenzug!$C$25&amp;"-"&amp;Zusammenzug!$A$7&amp;"-"&amp;Leistungen!L2806</f>
        <v>2026-Nicht beauftragte Spitex-Organisation-</v>
      </c>
    </row>
    <row r="2807" spans="1:18" x14ac:dyDescent="0.2">
      <c r="A2807" s="95" t="str">
        <f>IF(ISBLANK('Zusatzblatt (Perigon)'!E2802),"",'Zusatzblatt (Perigon)'!E2802)</f>
        <v/>
      </c>
      <c r="B2807" s="95" t="str">
        <f>IF(ISBLANK('Zusatzblatt (Perigon)'!G2802),"",'Zusatzblatt (Perigon)'!G2802)</f>
        <v/>
      </c>
      <c r="C2807" s="96" t="str">
        <f>IF(ISBLANK('Zusatzblatt (Perigon)'!I2802),"",'Zusatzblatt (Perigon)'!I2802)</f>
        <v/>
      </c>
      <c r="D2807" s="97" t="str">
        <f>IF(ISBLANK('Zusatzblatt (Perigon)'!J2802),"",'Zusatzblatt (Perigon)'!J2802)</f>
        <v/>
      </c>
      <c r="E2807" s="64" t="str">
        <f>IF(ISBLANK('Zusatzblatt (Perigon)'!K2802),"",'Zusatzblatt (Perigon)'!K2802)</f>
        <v/>
      </c>
      <c r="F2807" s="65"/>
      <c r="G2807" s="64"/>
      <c r="H2807" s="69" t="str">
        <f>IF(ISBLANK('Zusatzblatt (Perigon)'!L2802),"",'Zusatzblatt (Perigon)'!L2802)</f>
        <v/>
      </c>
      <c r="I2807" s="69" t="str">
        <f>IF(ISBLANK('Zusatzblatt (Perigon)'!M2802),"",'Zusatzblatt (Perigon)'!M2802)</f>
        <v/>
      </c>
      <c r="J2807" s="98" t="str">
        <f>IF(ISBLANK('Zusatzblatt (Perigon)'!N2802),"",'Zusatzblatt (Perigon)'!N2802)</f>
        <v/>
      </c>
      <c r="K2807" s="99" t="str">
        <f>IF(ISBLANK('Zusatzblatt (Perigon)'!J2802),"",'Zusatzblatt (Perigon)'!T2802)</f>
        <v/>
      </c>
      <c r="L2807" s="95" t="str">
        <f>IF(ISBLANK('Zusatzblatt (Perigon)'!O2802),"",'Zusatzblatt (Perigon)'!O2802)</f>
        <v/>
      </c>
      <c r="M2807" s="95" t="str">
        <f>IF(ISBLANK('Zusatzblatt (Perigon)'!R2802),"",'Zusatzblatt (Perigon)'!R2802)</f>
        <v/>
      </c>
      <c r="N2807" s="95" t="str">
        <f>IF(ISBLANK('Zusatzblatt (Perigon)'!P2802),"",'Zusatzblatt (Perigon)'!P2802)</f>
        <v/>
      </c>
      <c r="O2807" s="38" t="str">
        <f>IF($L2807="","",VLOOKUP($R2807,Tarife!$A$2:$R$599,13,FALSE))</f>
        <v/>
      </c>
      <c r="P2807" s="38" t="str">
        <f t="shared" si="43"/>
        <v/>
      </c>
      <c r="R2807" s="100" t="str">
        <f>Zusammenzug!$C$25&amp;"-"&amp;Zusammenzug!$A$7&amp;"-"&amp;Leistungen!L2807</f>
        <v>2026-Nicht beauftragte Spitex-Organisation-</v>
      </c>
    </row>
    <row r="2808" spans="1:18" x14ac:dyDescent="0.2">
      <c r="A2808" s="95" t="str">
        <f>IF(ISBLANK('Zusatzblatt (Perigon)'!E2803),"",'Zusatzblatt (Perigon)'!E2803)</f>
        <v/>
      </c>
      <c r="B2808" s="95" t="str">
        <f>IF(ISBLANK('Zusatzblatt (Perigon)'!G2803),"",'Zusatzblatt (Perigon)'!G2803)</f>
        <v/>
      </c>
      <c r="C2808" s="96" t="str">
        <f>IF(ISBLANK('Zusatzblatt (Perigon)'!I2803),"",'Zusatzblatt (Perigon)'!I2803)</f>
        <v/>
      </c>
      <c r="D2808" s="97" t="str">
        <f>IF(ISBLANK('Zusatzblatt (Perigon)'!J2803),"",'Zusatzblatt (Perigon)'!J2803)</f>
        <v/>
      </c>
      <c r="E2808" s="64" t="str">
        <f>IF(ISBLANK('Zusatzblatt (Perigon)'!K2803),"",'Zusatzblatt (Perigon)'!K2803)</f>
        <v/>
      </c>
      <c r="F2808" s="65"/>
      <c r="G2808" s="64"/>
      <c r="H2808" s="69" t="str">
        <f>IF(ISBLANK('Zusatzblatt (Perigon)'!L2803),"",'Zusatzblatt (Perigon)'!L2803)</f>
        <v/>
      </c>
      <c r="I2808" s="69" t="str">
        <f>IF(ISBLANK('Zusatzblatt (Perigon)'!M2803),"",'Zusatzblatt (Perigon)'!M2803)</f>
        <v/>
      </c>
      <c r="J2808" s="98" t="str">
        <f>IF(ISBLANK('Zusatzblatt (Perigon)'!N2803),"",'Zusatzblatt (Perigon)'!N2803)</f>
        <v/>
      </c>
      <c r="K2808" s="99" t="str">
        <f>IF(ISBLANK('Zusatzblatt (Perigon)'!J2803),"",'Zusatzblatt (Perigon)'!T2803)</f>
        <v/>
      </c>
      <c r="L2808" s="95" t="str">
        <f>IF(ISBLANK('Zusatzblatt (Perigon)'!O2803),"",'Zusatzblatt (Perigon)'!O2803)</f>
        <v/>
      </c>
      <c r="M2808" s="95" t="str">
        <f>IF(ISBLANK('Zusatzblatt (Perigon)'!R2803),"",'Zusatzblatt (Perigon)'!R2803)</f>
        <v/>
      </c>
      <c r="N2808" s="95" t="str">
        <f>IF(ISBLANK('Zusatzblatt (Perigon)'!P2803),"",'Zusatzblatt (Perigon)'!P2803)</f>
        <v/>
      </c>
      <c r="O2808" s="38" t="str">
        <f>IF($L2808="","",VLOOKUP($R2808,Tarife!$A$2:$R$599,13,FALSE))</f>
        <v/>
      </c>
      <c r="P2808" s="38" t="str">
        <f t="shared" si="43"/>
        <v/>
      </c>
      <c r="R2808" s="100" t="str">
        <f>Zusammenzug!$C$25&amp;"-"&amp;Zusammenzug!$A$7&amp;"-"&amp;Leistungen!L2808</f>
        <v>2026-Nicht beauftragte Spitex-Organisation-</v>
      </c>
    </row>
    <row r="2809" spans="1:18" x14ac:dyDescent="0.2">
      <c r="A2809" s="95" t="str">
        <f>IF(ISBLANK('Zusatzblatt (Perigon)'!E2804),"",'Zusatzblatt (Perigon)'!E2804)</f>
        <v/>
      </c>
      <c r="B2809" s="95" t="str">
        <f>IF(ISBLANK('Zusatzblatt (Perigon)'!G2804),"",'Zusatzblatt (Perigon)'!G2804)</f>
        <v/>
      </c>
      <c r="C2809" s="96" t="str">
        <f>IF(ISBLANK('Zusatzblatt (Perigon)'!I2804),"",'Zusatzblatt (Perigon)'!I2804)</f>
        <v/>
      </c>
      <c r="D2809" s="97" t="str">
        <f>IF(ISBLANK('Zusatzblatt (Perigon)'!J2804),"",'Zusatzblatt (Perigon)'!J2804)</f>
        <v/>
      </c>
      <c r="E2809" s="64" t="str">
        <f>IF(ISBLANK('Zusatzblatt (Perigon)'!K2804),"",'Zusatzblatt (Perigon)'!K2804)</f>
        <v/>
      </c>
      <c r="F2809" s="65"/>
      <c r="G2809" s="64"/>
      <c r="H2809" s="69" t="str">
        <f>IF(ISBLANK('Zusatzblatt (Perigon)'!L2804),"",'Zusatzblatt (Perigon)'!L2804)</f>
        <v/>
      </c>
      <c r="I2809" s="69" t="str">
        <f>IF(ISBLANK('Zusatzblatt (Perigon)'!M2804),"",'Zusatzblatt (Perigon)'!M2804)</f>
        <v/>
      </c>
      <c r="J2809" s="98" t="str">
        <f>IF(ISBLANK('Zusatzblatt (Perigon)'!N2804),"",'Zusatzblatt (Perigon)'!N2804)</f>
        <v/>
      </c>
      <c r="K2809" s="99" t="str">
        <f>IF(ISBLANK('Zusatzblatt (Perigon)'!J2804),"",'Zusatzblatt (Perigon)'!T2804)</f>
        <v/>
      </c>
      <c r="L2809" s="95" t="str">
        <f>IF(ISBLANK('Zusatzblatt (Perigon)'!O2804),"",'Zusatzblatt (Perigon)'!O2804)</f>
        <v/>
      </c>
      <c r="M2809" s="95" t="str">
        <f>IF(ISBLANK('Zusatzblatt (Perigon)'!R2804),"",'Zusatzblatt (Perigon)'!R2804)</f>
        <v/>
      </c>
      <c r="N2809" s="95" t="str">
        <f>IF(ISBLANK('Zusatzblatt (Perigon)'!P2804),"",'Zusatzblatt (Perigon)'!P2804)</f>
        <v/>
      </c>
      <c r="O2809" s="38" t="str">
        <f>IF($L2809="","",VLOOKUP($R2809,Tarife!$A$2:$R$599,13,FALSE))</f>
        <v/>
      </c>
      <c r="P2809" s="38" t="str">
        <f t="shared" si="43"/>
        <v/>
      </c>
      <c r="R2809" s="100" t="str">
        <f>Zusammenzug!$C$25&amp;"-"&amp;Zusammenzug!$A$7&amp;"-"&amp;Leistungen!L2809</f>
        <v>2026-Nicht beauftragte Spitex-Organisation-</v>
      </c>
    </row>
    <row r="2810" spans="1:18" x14ac:dyDescent="0.2">
      <c r="A2810" s="95" t="str">
        <f>IF(ISBLANK('Zusatzblatt (Perigon)'!E2805),"",'Zusatzblatt (Perigon)'!E2805)</f>
        <v/>
      </c>
      <c r="B2810" s="95" t="str">
        <f>IF(ISBLANK('Zusatzblatt (Perigon)'!G2805),"",'Zusatzblatt (Perigon)'!G2805)</f>
        <v/>
      </c>
      <c r="C2810" s="96" t="str">
        <f>IF(ISBLANK('Zusatzblatt (Perigon)'!I2805),"",'Zusatzblatt (Perigon)'!I2805)</f>
        <v/>
      </c>
      <c r="D2810" s="97" t="str">
        <f>IF(ISBLANK('Zusatzblatt (Perigon)'!J2805),"",'Zusatzblatt (Perigon)'!J2805)</f>
        <v/>
      </c>
      <c r="E2810" s="64" t="str">
        <f>IF(ISBLANK('Zusatzblatt (Perigon)'!K2805),"",'Zusatzblatt (Perigon)'!K2805)</f>
        <v/>
      </c>
      <c r="F2810" s="65"/>
      <c r="G2810" s="64"/>
      <c r="H2810" s="69" t="str">
        <f>IF(ISBLANK('Zusatzblatt (Perigon)'!L2805),"",'Zusatzblatt (Perigon)'!L2805)</f>
        <v/>
      </c>
      <c r="I2810" s="69" t="str">
        <f>IF(ISBLANK('Zusatzblatt (Perigon)'!M2805),"",'Zusatzblatt (Perigon)'!M2805)</f>
        <v/>
      </c>
      <c r="J2810" s="98" t="str">
        <f>IF(ISBLANK('Zusatzblatt (Perigon)'!N2805),"",'Zusatzblatt (Perigon)'!N2805)</f>
        <v/>
      </c>
      <c r="K2810" s="99" t="str">
        <f>IF(ISBLANK('Zusatzblatt (Perigon)'!J2805),"",'Zusatzblatt (Perigon)'!T2805)</f>
        <v/>
      </c>
      <c r="L2810" s="95" t="str">
        <f>IF(ISBLANK('Zusatzblatt (Perigon)'!O2805),"",'Zusatzblatt (Perigon)'!O2805)</f>
        <v/>
      </c>
      <c r="M2810" s="95" t="str">
        <f>IF(ISBLANK('Zusatzblatt (Perigon)'!R2805),"",'Zusatzblatt (Perigon)'!R2805)</f>
        <v/>
      </c>
      <c r="N2810" s="95" t="str">
        <f>IF(ISBLANK('Zusatzblatt (Perigon)'!P2805),"",'Zusatzblatt (Perigon)'!P2805)</f>
        <v/>
      </c>
      <c r="O2810" s="38" t="str">
        <f>IF($L2810="","",VLOOKUP($R2810,Tarife!$A$2:$R$599,13,FALSE))</f>
        <v/>
      </c>
      <c r="P2810" s="38" t="str">
        <f t="shared" si="43"/>
        <v/>
      </c>
      <c r="R2810" s="100" t="str">
        <f>Zusammenzug!$C$25&amp;"-"&amp;Zusammenzug!$A$7&amp;"-"&amp;Leistungen!L2810</f>
        <v>2026-Nicht beauftragte Spitex-Organisation-</v>
      </c>
    </row>
    <row r="2811" spans="1:18" x14ac:dyDescent="0.2">
      <c r="A2811" s="95" t="str">
        <f>IF(ISBLANK('Zusatzblatt (Perigon)'!E2806),"",'Zusatzblatt (Perigon)'!E2806)</f>
        <v/>
      </c>
      <c r="B2811" s="95" t="str">
        <f>IF(ISBLANK('Zusatzblatt (Perigon)'!G2806),"",'Zusatzblatt (Perigon)'!G2806)</f>
        <v/>
      </c>
      <c r="C2811" s="96" t="str">
        <f>IF(ISBLANK('Zusatzblatt (Perigon)'!I2806),"",'Zusatzblatt (Perigon)'!I2806)</f>
        <v/>
      </c>
      <c r="D2811" s="97" t="str">
        <f>IF(ISBLANK('Zusatzblatt (Perigon)'!J2806),"",'Zusatzblatt (Perigon)'!J2806)</f>
        <v/>
      </c>
      <c r="E2811" s="64" t="str">
        <f>IF(ISBLANK('Zusatzblatt (Perigon)'!K2806),"",'Zusatzblatt (Perigon)'!K2806)</f>
        <v/>
      </c>
      <c r="F2811" s="65"/>
      <c r="G2811" s="64"/>
      <c r="H2811" s="69" t="str">
        <f>IF(ISBLANK('Zusatzblatt (Perigon)'!L2806),"",'Zusatzblatt (Perigon)'!L2806)</f>
        <v/>
      </c>
      <c r="I2811" s="69" t="str">
        <f>IF(ISBLANK('Zusatzblatt (Perigon)'!M2806),"",'Zusatzblatt (Perigon)'!M2806)</f>
        <v/>
      </c>
      <c r="J2811" s="98" t="str">
        <f>IF(ISBLANK('Zusatzblatt (Perigon)'!N2806),"",'Zusatzblatt (Perigon)'!N2806)</f>
        <v/>
      </c>
      <c r="K2811" s="99" t="str">
        <f>IF(ISBLANK('Zusatzblatt (Perigon)'!J2806),"",'Zusatzblatt (Perigon)'!T2806)</f>
        <v/>
      </c>
      <c r="L2811" s="95" t="str">
        <f>IF(ISBLANK('Zusatzblatt (Perigon)'!O2806),"",'Zusatzblatt (Perigon)'!O2806)</f>
        <v/>
      </c>
      <c r="M2811" s="95" t="str">
        <f>IF(ISBLANK('Zusatzblatt (Perigon)'!R2806),"",'Zusatzblatt (Perigon)'!R2806)</f>
        <v/>
      </c>
      <c r="N2811" s="95" t="str">
        <f>IF(ISBLANK('Zusatzblatt (Perigon)'!P2806),"",'Zusatzblatt (Perigon)'!P2806)</f>
        <v/>
      </c>
      <c r="O2811" s="38" t="str">
        <f>IF($L2811="","",VLOOKUP($R2811,Tarife!$A$2:$R$599,13,FALSE))</f>
        <v/>
      </c>
      <c r="P2811" s="38" t="str">
        <f t="shared" si="43"/>
        <v/>
      </c>
      <c r="R2811" s="100" t="str">
        <f>Zusammenzug!$C$25&amp;"-"&amp;Zusammenzug!$A$7&amp;"-"&amp;Leistungen!L2811</f>
        <v>2026-Nicht beauftragte Spitex-Organisation-</v>
      </c>
    </row>
    <row r="2812" spans="1:18" x14ac:dyDescent="0.2">
      <c r="A2812" s="95" t="str">
        <f>IF(ISBLANK('Zusatzblatt (Perigon)'!E2807),"",'Zusatzblatt (Perigon)'!E2807)</f>
        <v/>
      </c>
      <c r="B2812" s="95" t="str">
        <f>IF(ISBLANK('Zusatzblatt (Perigon)'!G2807),"",'Zusatzblatt (Perigon)'!G2807)</f>
        <v/>
      </c>
      <c r="C2812" s="96" t="str">
        <f>IF(ISBLANK('Zusatzblatt (Perigon)'!I2807),"",'Zusatzblatt (Perigon)'!I2807)</f>
        <v/>
      </c>
      <c r="D2812" s="97" t="str">
        <f>IF(ISBLANK('Zusatzblatt (Perigon)'!J2807),"",'Zusatzblatt (Perigon)'!J2807)</f>
        <v/>
      </c>
      <c r="E2812" s="64" t="str">
        <f>IF(ISBLANK('Zusatzblatt (Perigon)'!K2807),"",'Zusatzblatt (Perigon)'!K2807)</f>
        <v/>
      </c>
      <c r="F2812" s="65"/>
      <c r="G2812" s="64"/>
      <c r="H2812" s="69" t="str">
        <f>IF(ISBLANK('Zusatzblatt (Perigon)'!L2807),"",'Zusatzblatt (Perigon)'!L2807)</f>
        <v/>
      </c>
      <c r="I2812" s="69" t="str">
        <f>IF(ISBLANK('Zusatzblatt (Perigon)'!M2807),"",'Zusatzblatt (Perigon)'!M2807)</f>
        <v/>
      </c>
      <c r="J2812" s="98" t="str">
        <f>IF(ISBLANK('Zusatzblatt (Perigon)'!N2807),"",'Zusatzblatt (Perigon)'!N2807)</f>
        <v/>
      </c>
      <c r="K2812" s="99" t="str">
        <f>IF(ISBLANK('Zusatzblatt (Perigon)'!J2807),"",'Zusatzblatt (Perigon)'!T2807)</f>
        <v/>
      </c>
      <c r="L2812" s="95" t="str">
        <f>IF(ISBLANK('Zusatzblatt (Perigon)'!O2807),"",'Zusatzblatt (Perigon)'!O2807)</f>
        <v/>
      </c>
      <c r="M2812" s="95" t="str">
        <f>IF(ISBLANK('Zusatzblatt (Perigon)'!R2807),"",'Zusatzblatt (Perigon)'!R2807)</f>
        <v/>
      </c>
      <c r="N2812" s="95" t="str">
        <f>IF(ISBLANK('Zusatzblatt (Perigon)'!P2807),"",'Zusatzblatt (Perigon)'!P2807)</f>
        <v/>
      </c>
      <c r="O2812" s="38" t="str">
        <f>IF($L2812="","",VLOOKUP($R2812,Tarife!$A$2:$R$599,13,FALSE))</f>
        <v/>
      </c>
      <c r="P2812" s="38" t="str">
        <f t="shared" si="43"/>
        <v/>
      </c>
      <c r="R2812" s="100" t="str">
        <f>Zusammenzug!$C$25&amp;"-"&amp;Zusammenzug!$A$7&amp;"-"&amp;Leistungen!L2812</f>
        <v>2026-Nicht beauftragte Spitex-Organisation-</v>
      </c>
    </row>
    <row r="2813" spans="1:18" x14ac:dyDescent="0.2">
      <c r="A2813" s="95" t="str">
        <f>IF(ISBLANK('Zusatzblatt (Perigon)'!E2808),"",'Zusatzblatt (Perigon)'!E2808)</f>
        <v/>
      </c>
      <c r="B2813" s="95" t="str">
        <f>IF(ISBLANK('Zusatzblatt (Perigon)'!G2808),"",'Zusatzblatt (Perigon)'!G2808)</f>
        <v/>
      </c>
      <c r="C2813" s="96" t="str">
        <f>IF(ISBLANK('Zusatzblatt (Perigon)'!I2808),"",'Zusatzblatt (Perigon)'!I2808)</f>
        <v/>
      </c>
      <c r="D2813" s="97" t="str">
        <f>IF(ISBLANK('Zusatzblatt (Perigon)'!J2808),"",'Zusatzblatt (Perigon)'!J2808)</f>
        <v/>
      </c>
      <c r="E2813" s="64" t="str">
        <f>IF(ISBLANK('Zusatzblatt (Perigon)'!K2808),"",'Zusatzblatt (Perigon)'!K2808)</f>
        <v/>
      </c>
      <c r="F2813" s="65"/>
      <c r="G2813" s="64"/>
      <c r="H2813" s="69" t="str">
        <f>IF(ISBLANK('Zusatzblatt (Perigon)'!L2808),"",'Zusatzblatt (Perigon)'!L2808)</f>
        <v/>
      </c>
      <c r="I2813" s="69" t="str">
        <f>IF(ISBLANK('Zusatzblatt (Perigon)'!M2808),"",'Zusatzblatt (Perigon)'!M2808)</f>
        <v/>
      </c>
      <c r="J2813" s="98" t="str">
        <f>IF(ISBLANK('Zusatzblatt (Perigon)'!N2808),"",'Zusatzblatt (Perigon)'!N2808)</f>
        <v/>
      </c>
      <c r="K2813" s="99" t="str">
        <f>IF(ISBLANK('Zusatzblatt (Perigon)'!J2808),"",'Zusatzblatt (Perigon)'!T2808)</f>
        <v/>
      </c>
      <c r="L2813" s="95" t="str">
        <f>IF(ISBLANK('Zusatzblatt (Perigon)'!O2808),"",'Zusatzblatt (Perigon)'!O2808)</f>
        <v/>
      </c>
      <c r="M2813" s="95" t="str">
        <f>IF(ISBLANK('Zusatzblatt (Perigon)'!R2808),"",'Zusatzblatt (Perigon)'!R2808)</f>
        <v/>
      </c>
      <c r="N2813" s="95" t="str">
        <f>IF(ISBLANK('Zusatzblatt (Perigon)'!P2808),"",'Zusatzblatt (Perigon)'!P2808)</f>
        <v/>
      </c>
      <c r="O2813" s="38" t="str">
        <f>IF($L2813="","",VLOOKUP($R2813,Tarife!$A$2:$R$599,13,FALSE))</f>
        <v/>
      </c>
      <c r="P2813" s="38" t="str">
        <f t="shared" si="43"/>
        <v/>
      </c>
      <c r="R2813" s="100" t="str">
        <f>Zusammenzug!$C$25&amp;"-"&amp;Zusammenzug!$A$7&amp;"-"&amp;Leistungen!L2813</f>
        <v>2026-Nicht beauftragte Spitex-Organisation-</v>
      </c>
    </row>
    <row r="2814" spans="1:18" x14ac:dyDescent="0.2">
      <c r="A2814" s="95" t="str">
        <f>IF(ISBLANK('Zusatzblatt (Perigon)'!E2809),"",'Zusatzblatt (Perigon)'!E2809)</f>
        <v/>
      </c>
      <c r="B2814" s="95" t="str">
        <f>IF(ISBLANK('Zusatzblatt (Perigon)'!G2809),"",'Zusatzblatt (Perigon)'!G2809)</f>
        <v/>
      </c>
      <c r="C2814" s="96" t="str">
        <f>IF(ISBLANK('Zusatzblatt (Perigon)'!I2809),"",'Zusatzblatt (Perigon)'!I2809)</f>
        <v/>
      </c>
      <c r="D2814" s="97" t="str">
        <f>IF(ISBLANK('Zusatzblatt (Perigon)'!J2809),"",'Zusatzblatt (Perigon)'!J2809)</f>
        <v/>
      </c>
      <c r="E2814" s="64" t="str">
        <f>IF(ISBLANK('Zusatzblatt (Perigon)'!K2809),"",'Zusatzblatt (Perigon)'!K2809)</f>
        <v/>
      </c>
      <c r="F2814" s="65"/>
      <c r="G2814" s="64"/>
      <c r="H2814" s="69" t="str">
        <f>IF(ISBLANK('Zusatzblatt (Perigon)'!L2809),"",'Zusatzblatt (Perigon)'!L2809)</f>
        <v/>
      </c>
      <c r="I2814" s="69" t="str">
        <f>IF(ISBLANK('Zusatzblatt (Perigon)'!M2809),"",'Zusatzblatt (Perigon)'!M2809)</f>
        <v/>
      </c>
      <c r="J2814" s="98" t="str">
        <f>IF(ISBLANK('Zusatzblatt (Perigon)'!N2809),"",'Zusatzblatt (Perigon)'!N2809)</f>
        <v/>
      </c>
      <c r="K2814" s="99" t="str">
        <f>IF(ISBLANK('Zusatzblatt (Perigon)'!J2809),"",'Zusatzblatt (Perigon)'!T2809)</f>
        <v/>
      </c>
      <c r="L2814" s="95" t="str">
        <f>IF(ISBLANK('Zusatzblatt (Perigon)'!O2809),"",'Zusatzblatt (Perigon)'!O2809)</f>
        <v/>
      </c>
      <c r="M2814" s="95" t="str">
        <f>IF(ISBLANK('Zusatzblatt (Perigon)'!R2809),"",'Zusatzblatt (Perigon)'!R2809)</f>
        <v/>
      </c>
      <c r="N2814" s="95" t="str">
        <f>IF(ISBLANK('Zusatzblatt (Perigon)'!P2809),"",'Zusatzblatt (Perigon)'!P2809)</f>
        <v/>
      </c>
      <c r="O2814" s="38" t="str">
        <f>IF($L2814="","",VLOOKUP($R2814,Tarife!$A$2:$R$599,13,FALSE))</f>
        <v/>
      </c>
      <c r="P2814" s="38" t="str">
        <f t="shared" si="43"/>
        <v/>
      </c>
      <c r="R2814" s="100" t="str">
        <f>Zusammenzug!$C$25&amp;"-"&amp;Zusammenzug!$A$7&amp;"-"&amp;Leistungen!L2814</f>
        <v>2026-Nicht beauftragte Spitex-Organisation-</v>
      </c>
    </row>
    <row r="2815" spans="1:18" x14ac:dyDescent="0.2">
      <c r="A2815" s="95" t="str">
        <f>IF(ISBLANK('Zusatzblatt (Perigon)'!E2810),"",'Zusatzblatt (Perigon)'!E2810)</f>
        <v/>
      </c>
      <c r="B2815" s="95" t="str">
        <f>IF(ISBLANK('Zusatzblatt (Perigon)'!G2810),"",'Zusatzblatt (Perigon)'!G2810)</f>
        <v/>
      </c>
      <c r="C2815" s="96" t="str">
        <f>IF(ISBLANK('Zusatzblatt (Perigon)'!I2810),"",'Zusatzblatt (Perigon)'!I2810)</f>
        <v/>
      </c>
      <c r="D2815" s="97" t="str">
        <f>IF(ISBLANK('Zusatzblatt (Perigon)'!J2810),"",'Zusatzblatt (Perigon)'!J2810)</f>
        <v/>
      </c>
      <c r="E2815" s="64" t="str">
        <f>IF(ISBLANK('Zusatzblatt (Perigon)'!K2810),"",'Zusatzblatt (Perigon)'!K2810)</f>
        <v/>
      </c>
      <c r="F2815" s="65"/>
      <c r="G2815" s="64"/>
      <c r="H2815" s="69" t="str">
        <f>IF(ISBLANK('Zusatzblatt (Perigon)'!L2810),"",'Zusatzblatt (Perigon)'!L2810)</f>
        <v/>
      </c>
      <c r="I2815" s="69" t="str">
        <f>IF(ISBLANK('Zusatzblatt (Perigon)'!M2810),"",'Zusatzblatt (Perigon)'!M2810)</f>
        <v/>
      </c>
      <c r="J2815" s="98" t="str">
        <f>IF(ISBLANK('Zusatzblatt (Perigon)'!N2810),"",'Zusatzblatt (Perigon)'!N2810)</f>
        <v/>
      </c>
      <c r="K2815" s="99" t="str">
        <f>IF(ISBLANK('Zusatzblatt (Perigon)'!J2810),"",'Zusatzblatt (Perigon)'!T2810)</f>
        <v/>
      </c>
      <c r="L2815" s="95" t="str">
        <f>IF(ISBLANK('Zusatzblatt (Perigon)'!O2810),"",'Zusatzblatt (Perigon)'!O2810)</f>
        <v/>
      </c>
      <c r="M2815" s="95" t="str">
        <f>IF(ISBLANK('Zusatzblatt (Perigon)'!R2810),"",'Zusatzblatt (Perigon)'!R2810)</f>
        <v/>
      </c>
      <c r="N2815" s="95" t="str">
        <f>IF(ISBLANK('Zusatzblatt (Perigon)'!P2810),"",'Zusatzblatt (Perigon)'!P2810)</f>
        <v/>
      </c>
      <c r="O2815" s="38" t="str">
        <f>IF($L2815="","",VLOOKUP($R2815,Tarife!$A$2:$R$599,13,FALSE))</f>
        <v/>
      </c>
      <c r="P2815" s="38" t="str">
        <f t="shared" si="43"/>
        <v/>
      </c>
      <c r="R2815" s="100" t="str">
        <f>Zusammenzug!$C$25&amp;"-"&amp;Zusammenzug!$A$7&amp;"-"&amp;Leistungen!L2815</f>
        <v>2026-Nicht beauftragte Spitex-Organisation-</v>
      </c>
    </row>
    <row r="2816" spans="1:18" x14ac:dyDescent="0.2">
      <c r="A2816" s="95" t="str">
        <f>IF(ISBLANK('Zusatzblatt (Perigon)'!E2811),"",'Zusatzblatt (Perigon)'!E2811)</f>
        <v/>
      </c>
      <c r="B2816" s="95" t="str">
        <f>IF(ISBLANK('Zusatzblatt (Perigon)'!G2811),"",'Zusatzblatt (Perigon)'!G2811)</f>
        <v/>
      </c>
      <c r="C2816" s="96" t="str">
        <f>IF(ISBLANK('Zusatzblatt (Perigon)'!I2811),"",'Zusatzblatt (Perigon)'!I2811)</f>
        <v/>
      </c>
      <c r="D2816" s="97" t="str">
        <f>IF(ISBLANK('Zusatzblatt (Perigon)'!J2811),"",'Zusatzblatt (Perigon)'!J2811)</f>
        <v/>
      </c>
      <c r="E2816" s="64" t="str">
        <f>IF(ISBLANK('Zusatzblatt (Perigon)'!K2811),"",'Zusatzblatt (Perigon)'!K2811)</f>
        <v/>
      </c>
      <c r="F2816" s="65"/>
      <c r="G2816" s="64"/>
      <c r="H2816" s="69" t="str">
        <f>IF(ISBLANK('Zusatzblatt (Perigon)'!L2811),"",'Zusatzblatt (Perigon)'!L2811)</f>
        <v/>
      </c>
      <c r="I2816" s="69" t="str">
        <f>IF(ISBLANK('Zusatzblatt (Perigon)'!M2811),"",'Zusatzblatt (Perigon)'!M2811)</f>
        <v/>
      </c>
      <c r="J2816" s="98" t="str">
        <f>IF(ISBLANK('Zusatzblatt (Perigon)'!N2811),"",'Zusatzblatt (Perigon)'!N2811)</f>
        <v/>
      </c>
      <c r="K2816" s="99" t="str">
        <f>IF(ISBLANK('Zusatzblatt (Perigon)'!J2811),"",'Zusatzblatt (Perigon)'!T2811)</f>
        <v/>
      </c>
      <c r="L2816" s="95" t="str">
        <f>IF(ISBLANK('Zusatzblatt (Perigon)'!O2811),"",'Zusatzblatt (Perigon)'!O2811)</f>
        <v/>
      </c>
      <c r="M2816" s="95" t="str">
        <f>IF(ISBLANK('Zusatzblatt (Perigon)'!R2811),"",'Zusatzblatt (Perigon)'!R2811)</f>
        <v/>
      </c>
      <c r="N2816" s="95" t="str">
        <f>IF(ISBLANK('Zusatzblatt (Perigon)'!P2811),"",'Zusatzblatt (Perigon)'!P2811)</f>
        <v/>
      </c>
      <c r="O2816" s="38" t="str">
        <f>IF($L2816="","",VLOOKUP($R2816,Tarife!$A$2:$R$599,13,FALSE))</f>
        <v/>
      </c>
      <c r="P2816" s="38" t="str">
        <f t="shared" si="43"/>
        <v/>
      </c>
      <c r="R2816" s="100" t="str">
        <f>Zusammenzug!$C$25&amp;"-"&amp;Zusammenzug!$A$7&amp;"-"&amp;Leistungen!L2816</f>
        <v>2026-Nicht beauftragte Spitex-Organisation-</v>
      </c>
    </row>
    <row r="2817" spans="1:18" x14ac:dyDescent="0.2">
      <c r="A2817" s="95" t="str">
        <f>IF(ISBLANK('Zusatzblatt (Perigon)'!E2812),"",'Zusatzblatt (Perigon)'!E2812)</f>
        <v/>
      </c>
      <c r="B2817" s="95" t="str">
        <f>IF(ISBLANK('Zusatzblatt (Perigon)'!G2812),"",'Zusatzblatt (Perigon)'!G2812)</f>
        <v/>
      </c>
      <c r="C2817" s="96" t="str">
        <f>IF(ISBLANK('Zusatzblatt (Perigon)'!I2812),"",'Zusatzblatt (Perigon)'!I2812)</f>
        <v/>
      </c>
      <c r="D2817" s="97" t="str">
        <f>IF(ISBLANK('Zusatzblatt (Perigon)'!J2812),"",'Zusatzblatt (Perigon)'!J2812)</f>
        <v/>
      </c>
      <c r="E2817" s="64" t="str">
        <f>IF(ISBLANK('Zusatzblatt (Perigon)'!K2812),"",'Zusatzblatt (Perigon)'!K2812)</f>
        <v/>
      </c>
      <c r="F2817" s="65"/>
      <c r="G2817" s="64"/>
      <c r="H2817" s="69" t="str">
        <f>IF(ISBLANK('Zusatzblatt (Perigon)'!L2812),"",'Zusatzblatt (Perigon)'!L2812)</f>
        <v/>
      </c>
      <c r="I2817" s="69" t="str">
        <f>IF(ISBLANK('Zusatzblatt (Perigon)'!M2812),"",'Zusatzblatt (Perigon)'!M2812)</f>
        <v/>
      </c>
      <c r="J2817" s="98" t="str">
        <f>IF(ISBLANK('Zusatzblatt (Perigon)'!N2812),"",'Zusatzblatt (Perigon)'!N2812)</f>
        <v/>
      </c>
      <c r="K2817" s="99" t="str">
        <f>IF(ISBLANK('Zusatzblatt (Perigon)'!J2812),"",'Zusatzblatt (Perigon)'!T2812)</f>
        <v/>
      </c>
      <c r="L2817" s="95" t="str">
        <f>IF(ISBLANK('Zusatzblatt (Perigon)'!O2812),"",'Zusatzblatt (Perigon)'!O2812)</f>
        <v/>
      </c>
      <c r="M2817" s="95" t="str">
        <f>IF(ISBLANK('Zusatzblatt (Perigon)'!R2812),"",'Zusatzblatt (Perigon)'!R2812)</f>
        <v/>
      </c>
      <c r="N2817" s="95" t="str">
        <f>IF(ISBLANK('Zusatzblatt (Perigon)'!P2812),"",'Zusatzblatt (Perigon)'!P2812)</f>
        <v/>
      </c>
      <c r="O2817" s="38" t="str">
        <f>IF($L2817="","",VLOOKUP($R2817,Tarife!$A$2:$R$599,13,FALSE))</f>
        <v/>
      </c>
      <c r="P2817" s="38" t="str">
        <f t="shared" si="43"/>
        <v/>
      </c>
      <c r="R2817" s="100" t="str">
        <f>Zusammenzug!$C$25&amp;"-"&amp;Zusammenzug!$A$7&amp;"-"&amp;Leistungen!L2817</f>
        <v>2026-Nicht beauftragte Spitex-Organisation-</v>
      </c>
    </row>
    <row r="2818" spans="1:18" x14ac:dyDescent="0.2">
      <c r="A2818" s="95" t="str">
        <f>IF(ISBLANK('Zusatzblatt (Perigon)'!E2813),"",'Zusatzblatt (Perigon)'!E2813)</f>
        <v/>
      </c>
      <c r="B2818" s="95" t="str">
        <f>IF(ISBLANK('Zusatzblatt (Perigon)'!G2813),"",'Zusatzblatt (Perigon)'!G2813)</f>
        <v/>
      </c>
      <c r="C2818" s="96" t="str">
        <f>IF(ISBLANK('Zusatzblatt (Perigon)'!I2813),"",'Zusatzblatt (Perigon)'!I2813)</f>
        <v/>
      </c>
      <c r="D2818" s="97" t="str">
        <f>IF(ISBLANK('Zusatzblatt (Perigon)'!J2813),"",'Zusatzblatt (Perigon)'!J2813)</f>
        <v/>
      </c>
      <c r="E2818" s="64" t="str">
        <f>IF(ISBLANK('Zusatzblatt (Perigon)'!K2813),"",'Zusatzblatt (Perigon)'!K2813)</f>
        <v/>
      </c>
      <c r="F2818" s="65"/>
      <c r="G2818" s="64"/>
      <c r="H2818" s="69" t="str">
        <f>IF(ISBLANK('Zusatzblatt (Perigon)'!L2813),"",'Zusatzblatt (Perigon)'!L2813)</f>
        <v/>
      </c>
      <c r="I2818" s="69" t="str">
        <f>IF(ISBLANK('Zusatzblatt (Perigon)'!M2813),"",'Zusatzblatt (Perigon)'!M2813)</f>
        <v/>
      </c>
      <c r="J2818" s="98" t="str">
        <f>IF(ISBLANK('Zusatzblatt (Perigon)'!N2813),"",'Zusatzblatt (Perigon)'!N2813)</f>
        <v/>
      </c>
      <c r="K2818" s="99" t="str">
        <f>IF(ISBLANK('Zusatzblatt (Perigon)'!J2813),"",'Zusatzblatt (Perigon)'!T2813)</f>
        <v/>
      </c>
      <c r="L2818" s="95" t="str">
        <f>IF(ISBLANK('Zusatzblatt (Perigon)'!O2813),"",'Zusatzblatt (Perigon)'!O2813)</f>
        <v/>
      </c>
      <c r="M2818" s="95" t="str">
        <f>IF(ISBLANK('Zusatzblatt (Perigon)'!R2813),"",'Zusatzblatt (Perigon)'!R2813)</f>
        <v/>
      </c>
      <c r="N2818" s="95" t="str">
        <f>IF(ISBLANK('Zusatzblatt (Perigon)'!P2813),"",'Zusatzblatt (Perigon)'!P2813)</f>
        <v/>
      </c>
      <c r="O2818" s="38" t="str">
        <f>IF($L2818="","",VLOOKUP($R2818,Tarife!$A$2:$R$599,13,FALSE))</f>
        <v/>
      </c>
      <c r="P2818" s="38" t="str">
        <f t="shared" si="43"/>
        <v/>
      </c>
      <c r="R2818" s="100" t="str">
        <f>Zusammenzug!$C$25&amp;"-"&amp;Zusammenzug!$A$7&amp;"-"&amp;Leistungen!L2818</f>
        <v>2026-Nicht beauftragte Spitex-Organisation-</v>
      </c>
    </row>
    <row r="2819" spans="1:18" x14ac:dyDescent="0.2">
      <c r="A2819" s="95" t="str">
        <f>IF(ISBLANK('Zusatzblatt (Perigon)'!E2814),"",'Zusatzblatt (Perigon)'!E2814)</f>
        <v/>
      </c>
      <c r="B2819" s="95" t="str">
        <f>IF(ISBLANK('Zusatzblatt (Perigon)'!G2814),"",'Zusatzblatt (Perigon)'!G2814)</f>
        <v/>
      </c>
      <c r="C2819" s="96" t="str">
        <f>IF(ISBLANK('Zusatzblatt (Perigon)'!I2814),"",'Zusatzblatt (Perigon)'!I2814)</f>
        <v/>
      </c>
      <c r="D2819" s="97" t="str">
        <f>IF(ISBLANK('Zusatzblatt (Perigon)'!J2814),"",'Zusatzblatt (Perigon)'!J2814)</f>
        <v/>
      </c>
      <c r="E2819" s="64" t="str">
        <f>IF(ISBLANK('Zusatzblatt (Perigon)'!K2814),"",'Zusatzblatt (Perigon)'!K2814)</f>
        <v/>
      </c>
      <c r="F2819" s="65"/>
      <c r="G2819" s="64"/>
      <c r="H2819" s="69" t="str">
        <f>IF(ISBLANK('Zusatzblatt (Perigon)'!L2814),"",'Zusatzblatt (Perigon)'!L2814)</f>
        <v/>
      </c>
      <c r="I2819" s="69" t="str">
        <f>IF(ISBLANK('Zusatzblatt (Perigon)'!M2814),"",'Zusatzblatt (Perigon)'!M2814)</f>
        <v/>
      </c>
      <c r="J2819" s="98" t="str">
        <f>IF(ISBLANK('Zusatzblatt (Perigon)'!N2814),"",'Zusatzblatt (Perigon)'!N2814)</f>
        <v/>
      </c>
      <c r="K2819" s="99" t="str">
        <f>IF(ISBLANK('Zusatzblatt (Perigon)'!J2814),"",'Zusatzblatt (Perigon)'!T2814)</f>
        <v/>
      </c>
      <c r="L2819" s="95" t="str">
        <f>IF(ISBLANK('Zusatzblatt (Perigon)'!O2814),"",'Zusatzblatt (Perigon)'!O2814)</f>
        <v/>
      </c>
      <c r="M2819" s="95" t="str">
        <f>IF(ISBLANK('Zusatzblatt (Perigon)'!R2814),"",'Zusatzblatt (Perigon)'!R2814)</f>
        <v/>
      </c>
      <c r="N2819" s="95" t="str">
        <f>IF(ISBLANK('Zusatzblatt (Perigon)'!P2814),"",'Zusatzblatt (Perigon)'!P2814)</f>
        <v/>
      </c>
      <c r="O2819" s="38" t="str">
        <f>IF($L2819="","",VLOOKUP($R2819,Tarife!$A$2:$R$599,13,FALSE))</f>
        <v/>
      </c>
      <c r="P2819" s="38" t="str">
        <f t="shared" si="43"/>
        <v/>
      </c>
      <c r="R2819" s="100" t="str">
        <f>Zusammenzug!$C$25&amp;"-"&amp;Zusammenzug!$A$7&amp;"-"&amp;Leistungen!L2819</f>
        <v>2026-Nicht beauftragte Spitex-Organisation-</v>
      </c>
    </row>
    <row r="2820" spans="1:18" x14ac:dyDescent="0.2">
      <c r="A2820" s="95" t="str">
        <f>IF(ISBLANK('Zusatzblatt (Perigon)'!E2815),"",'Zusatzblatt (Perigon)'!E2815)</f>
        <v/>
      </c>
      <c r="B2820" s="95" t="str">
        <f>IF(ISBLANK('Zusatzblatt (Perigon)'!G2815),"",'Zusatzblatt (Perigon)'!G2815)</f>
        <v/>
      </c>
      <c r="C2820" s="96" t="str">
        <f>IF(ISBLANK('Zusatzblatt (Perigon)'!I2815),"",'Zusatzblatt (Perigon)'!I2815)</f>
        <v/>
      </c>
      <c r="D2820" s="97" t="str">
        <f>IF(ISBLANK('Zusatzblatt (Perigon)'!J2815),"",'Zusatzblatt (Perigon)'!J2815)</f>
        <v/>
      </c>
      <c r="E2820" s="64" t="str">
        <f>IF(ISBLANK('Zusatzblatt (Perigon)'!K2815),"",'Zusatzblatt (Perigon)'!K2815)</f>
        <v/>
      </c>
      <c r="F2820" s="65"/>
      <c r="G2820" s="64"/>
      <c r="H2820" s="69" t="str">
        <f>IF(ISBLANK('Zusatzblatt (Perigon)'!L2815),"",'Zusatzblatt (Perigon)'!L2815)</f>
        <v/>
      </c>
      <c r="I2820" s="69" t="str">
        <f>IF(ISBLANK('Zusatzblatt (Perigon)'!M2815),"",'Zusatzblatt (Perigon)'!M2815)</f>
        <v/>
      </c>
      <c r="J2820" s="98" t="str">
        <f>IF(ISBLANK('Zusatzblatt (Perigon)'!N2815),"",'Zusatzblatt (Perigon)'!N2815)</f>
        <v/>
      </c>
      <c r="K2820" s="99" t="str">
        <f>IF(ISBLANK('Zusatzblatt (Perigon)'!J2815),"",'Zusatzblatt (Perigon)'!T2815)</f>
        <v/>
      </c>
      <c r="L2820" s="95" t="str">
        <f>IF(ISBLANK('Zusatzblatt (Perigon)'!O2815),"",'Zusatzblatt (Perigon)'!O2815)</f>
        <v/>
      </c>
      <c r="M2820" s="95" t="str">
        <f>IF(ISBLANK('Zusatzblatt (Perigon)'!R2815),"",'Zusatzblatt (Perigon)'!R2815)</f>
        <v/>
      </c>
      <c r="N2820" s="95" t="str">
        <f>IF(ISBLANK('Zusatzblatt (Perigon)'!P2815),"",'Zusatzblatt (Perigon)'!P2815)</f>
        <v/>
      </c>
      <c r="O2820" s="38" t="str">
        <f>IF($L2820="","",VLOOKUP($R2820,Tarife!$A$2:$R$599,13,FALSE))</f>
        <v/>
      </c>
      <c r="P2820" s="38" t="str">
        <f t="shared" si="43"/>
        <v/>
      </c>
      <c r="R2820" s="100" t="str">
        <f>Zusammenzug!$C$25&amp;"-"&amp;Zusammenzug!$A$7&amp;"-"&amp;Leistungen!L2820</f>
        <v>2026-Nicht beauftragte Spitex-Organisation-</v>
      </c>
    </row>
    <row r="2821" spans="1:18" x14ac:dyDescent="0.2">
      <c r="A2821" s="95" t="str">
        <f>IF(ISBLANK('Zusatzblatt (Perigon)'!E2816),"",'Zusatzblatt (Perigon)'!E2816)</f>
        <v/>
      </c>
      <c r="B2821" s="95" t="str">
        <f>IF(ISBLANK('Zusatzblatt (Perigon)'!G2816),"",'Zusatzblatt (Perigon)'!G2816)</f>
        <v/>
      </c>
      <c r="C2821" s="96" t="str">
        <f>IF(ISBLANK('Zusatzblatt (Perigon)'!I2816),"",'Zusatzblatt (Perigon)'!I2816)</f>
        <v/>
      </c>
      <c r="D2821" s="97" t="str">
        <f>IF(ISBLANK('Zusatzblatt (Perigon)'!J2816),"",'Zusatzblatt (Perigon)'!J2816)</f>
        <v/>
      </c>
      <c r="E2821" s="64" t="str">
        <f>IF(ISBLANK('Zusatzblatt (Perigon)'!K2816),"",'Zusatzblatt (Perigon)'!K2816)</f>
        <v/>
      </c>
      <c r="F2821" s="65"/>
      <c r="G2821" s="64"/>
      <c r="H2821" s="69" t="str">
        <f>IF(ISBLANK('Zusatzblatt (Perigon)'!L2816),"",'Zusatzblatt (Perigon)'!L2816)</f>
        <v/>
      </c>
      <c r="I2821" s="69" t="str">
        <f>IF(ISBLANK('Zusatzblatt (Perigon)'!M2816),"",'Zusatzblatt (Perigon)'!M2816)</f>
        <v/>
      </c>
      <c r="J2821" s="98" t="str">
        <f>IF(ISBLANK('Zusatzblatt (Perigon)'!N2816),"",'Zusatzblatt (Perigon)'!N2816)</f>
        <v/>
      </c>
      <c r="K2821" s="99" t="str">
        <f>IF(ISBLANK('Zusatzblatt (Perigon)'!J2816),"",'Zusatzblatt (Perigon)'!T2816)</f>
        <v/>
      </c>
      <c r="L2821" s="95" t="str">
        <f>IF(ISBLANK('Zusatzblatt (Perigon)'!O2816),"",'Zusatzblatt (Perigon)'!O2816)</f>
        <v/>
      </c>
      <c r="M2821" s="95" t="str">
        <f>IF(ISBLANK('Zusatzblatt (Perigon)'!R2816),"",'Zusatzblatt (Perigon)'!R2816)</f>
        <v/>
      </c>
      <c r="N2821" s="95" t="str">
        <f>IF(ISBLANK('Zusatzblatt (Perigon)'!P2816),"",'Zusatzblatt (Perigon)'!P2816)</f>
        <v/>
      </c>
      <c r="O2821" s="38" t="str">
        <f>IF($L2821="","",VLOOKUP($R2821,Tarife!$A$2:$R$599,13,FALSE))</f>
        <v/>
      </c>
      <c r="P2821" s="38" t="str">
        <f t="shared" si="43"/>
        <v/>
      </c>
      <c r="R2821" s="100" t="str">
        <f>Zusammenzug!$C$25&amp;"-"&amp;Zusammenzug!$A$7&amp;"-"&amp;Leistungen!L2821</f>
        <v>2026-Nicht beauftragte Spitex-Organisation-</v>
      </c>
    </row>
    <row r="2822" spans="1:18" x14ac:dyDescent="0.2">
      <c r="A2822" s="95" t="str">
        <f>IF(ISBLANK('Zusatzblatt (Perigon)'!E2817),"",'Zusatzblatt (Perigon)'!E2817)</f>
        <v/>
      </c>
      <c r="B2822" s="95" t="str">
        <f>IF(ISBLANK('Zusatzblatt (Perigon)'!G2817),"",'Zusatzblatt (Perigon)'!G2817)</f>
        <v/>
      </c>
      <c r="C2822" s="96" t="str">
        <f>IF(ISBLANK('Zusatzblatt (Perigon)'!I2817),"",'Zusatzblatt (Perigon)'!I2817)</f>
        <v/>
      </c>
      <c r="D2822" s="97" t="str">
        <f>IF(ISBLANK('Zusatzblatt (Perigon)'!J2817),"",'Zusatzblatt (Perigon)'!J2817)</f>
        <v/>
      </c>
      <c r="E2822" s="64" t="str">
        <f>IF(ISBLANK('Zusatzblatt (Perigon)'!K2817),"",'Zusatzblatt (Perigon)'!K2817)</f>
        <v/>
      </c>
      <c r="F2822" s="65"/>
      <c r="G2822" s="64"/>
      <c r="H2822" s="69" t="str">
        <f>IF(ISBLANK('Zusatzblatt (Perigon)'!L2817),"",'Zusatzblatt (Perigon)'!L2817)</f>
        <v/>
      </c>
      <c r="I2822" s="69" t="str">
        <f>IF(ISBLANK('Zusatzblatt (Perigon)'!M2817),"",'Zusatzblatt (Perigon)'!M2817)</f>
        <v/>
      </c>
      <c r="J2822" s="98" t="str">
        <f>IF(ISBLANK('Zusatzblatt (Perigon)'!N2817),"",'Zusatzblatt (Perigon)'!N2817)</f>
        <v/>
      </c>
      <c r="K2822" s="99" t="str">
        <f>IF(ISBLANK('Zusatzblatt (Perigon)'!J2817),"",'Zusatzblatt (Perigon)'!T2817)</f>
        <v/>
      </c>
      <c r="L2822" s="95" t="str">
        <f>IF(ISBLANK('Zusatzblatt (Perigon)'!O2817),"",'Zusatzblatt (Perigon)'!O2817)</f>
        <v/>
      </c>
      <c r="M2822" s="95" t="str">
        <f>IF(ISBLANK('Zusatzblatt (Perigon)'!R2817),"",'Zusatzblatt (Perigon)'!R2817)</f>
        <v/>
      </c>
      <c r="N2822" s="95" t="str">
        <f>IF(ISBLANK('Zusatzblatt (Perigon)'!P2817),"",'Zusatzblatt (Perigon)'!P2817)</f>
        <v/>
      </c>
      <c r="O2822" s="38" t="str">
        <f>IF($L2822="","",VLOOKUP($R2822,Tarife!$A$2:$R$599,13,FALSE))</f>
        <v/>
      </c>
      <c r="P2822" s="38" t="str">
        <f t="shared" si="43"/>
        <v/>
      </c>
      <c r="R2822" s="100" t="str">
        <f>Zusammenzug!$C$25&amp;"-"&amp;Zusammenzug!$A$7&amp;"-"&amp;Leistungen!L2822</f>
        <v>2026-Nicht beauftragte Spitex-Organisation-</v>
      </c>
    </row>
    <row r="2823" spans="1:18" x14ac:dyDescent="0.2">
      <c r="A2823" s="95" t="str">
        <f>IF(ISBLANK('Zusatzblatt (Perigon)'!E2818),"",'Zusatzblatt (Perigon)'!E2818)</f>
        <v/>
      </c>
      <c r="B2823" s="95" t="str">
        <f>IF(ISBLANK('Zusatzblatt (Perigon)'!G2818),"",'Zusatzblatt (Perigon)'!G2818)</f>
        <v/>
      </c>
      <c r="C2823" s="96" t="str">
        <f>IF(ISBLANK('Zusatzblatt (Perigon)'!I2818),"",'Zusatzblatt (Perigon)'!I2818)</f>
        <v/>
      </c>
      <c r="D2823" s="97" t="str">
        <f>IF(ISBLANK('Zusatzblatt (Perigon)'!J2818),"",'Zusatzblatt (Perigon)'!J2818)</f>
        <v/>
      </c>
      <c r="E2823" s="64" t="str">
        <f>IF(ISBLANK('Zusatzblatt (Perigon)'!K2818),"",'Zusatzblatt (Perigon)'!K2818)</f>
        <v/>
      </c>
      <c r="F2823" s="65"/>
      <c r="G2823" s="64"/>
      <c r="H2823" s="69" t="str">
        <f>IF(ISBLANK('Zusatzblatt (Perigon)'!L2818),"",'Zusatzblatt (Perigon)'!L2818)</f>
        <v/>
      </c>
      <c r="I2823" s="69" t="str">
        <f>IF(ISBLANK('Zusatzblatt (Perigon)'!M2818),"",'Zusatzblatt (Perigon)'!M2818)</f>
        <v/>
      </c>
      <c r="J2823" s="98" t="str">
        <f>IF(ISBLANK('Zusatzblatt (Perigon)'!N2818),"",'Zusatzblatt (Perigon)'!N2818)</f>
        <v/>
      </c>
      <c r="K2823" s="99" t="str">
        <f>IF(ISBLANK('Zusatzblatt (Perigon)'!J2818),"",'Zusatzblatt (Perigon)'!T2818)</f>
        <v/>
      </c>
      <c r="L2823" s="95" t="str">
        <f>IF(ISBLANK('Zusatzblatt (Perigon)'!O2818),"",'Zusatzblatt (Perigon)'!O2818)</f>
        <v/>
      </c>
      <c r="M2823" s="95" t="str">
        <f>IF(ISBLANK('Zusatzblatt (Perigon)'!R2818),"",'Zusatzblatt (Perigon)'!R2818)</f>
        <v/>
      </c>
      <c r="N2823" s="95" t="str">
        <f>IF(ISBLANK('Zusatzblatt (Perigon)'!P2818),"",'Zusatzblatt (Perigon)'!P2818)</f>
        <v/>
      </c>
      <c r="O2823" s="38" t="str">
        <f>IF($L2823="","",VLOOKUP($R2823,Tarife!$A$2:$R$599,13,FALSE))</f>
        <v/>
      </c>
      <c r="P2823" s="38" t="str">
        <f t="shared" si="43"/>
        <v/>
      </c>
      <c r="R2823" s="100" t="str">
        <f>Zusammenzug!$C$25&amp;"-"&amp;Zusammenzug!$A$7&amp;"-"&amp;Leistungen!L2823</f>
        <v>2026-Nicht beauftragte Spitex-Organisation-</v>
      </c>
    </row>
    <row r="2824" spans="1:18" x14ac:dyDescent="0.2">
      <c r="A2824" s="95" t="str">
        <f>IF(ISBLANK('Zusatzblatt (Perigon)'!E2819),"",'Zusatzblatt (Perigon)'!E2819)</f>
        <v/>
      </c>
      <c r="B2824" s="95" t="str">
        <f>IF(ISBLANK('Zusatzblatt (Perigon)'!G2819),"",'Zusatzblatt (Perigon)'!G2819)</f>
        <v/>
      </c>
      <c r="C2824" s="96" t="str">
        <f>IF(ISBLANK('Zusatzblatt (Perigon)'!I2819),"",'Zusatzblatt (Perigon)'!I2819)</f>
        <v/>
      </c>
      <c r="D2824" s="97" t="str">
        <f>IF(ISBLANK('Zusatzblatt (Perigon)'!J2819),"",'Zusatzblatt (Perigon)'!J2819)</f>
        <v/>
      </c>
      <c r="E2824" s="64" t="str">
        <f>IF(ISBLANK('Zusatzblatt (Perigon)'!K2819),"",'Zusatzblatt (Perigon)'!K2819)</f>
        <v/>
      </c>
      <c r="F2824" s="65"/>
      <c r="G2824" s="64"/>
      <c r="H2824" s="69" t="str">
        <f>IF(ISBLANK('Zusatzblatt (Perigon)'!L2819),"",'Zusatzblatt (Perigon)'!L2819)</f>
        <v/>
      </c>
      <c r="I2824" s="69" t="str">
        <f>IF(ISBLANK('Zusatzblatt (Perigon)'!M2819),"",'Zusatzblatt (Perigon)'!M2819)</f>
        <v/>
      </c>
      <c r="J2824" s="98" t="str">
        <f>IF(ISBLANK('Zusatzblatt (Perigon)'!N2819),"",'Zusatzblatt (Perigon)'!N2819)</f>
        <v/>
      </c>
      <c r="K2824" s="99" t="str">
        <f>IF(ISBLANK('Zusatzblatt (Perigon)'!J2819),"",'Zusatzblatt (Perigon)'!T2819)</f>
        <v/>
      </c>
      <c r="L2824" s="95" t="str">
        <f>IF(ISBLANK('Zusatzblatt (Perigon)'!O2819),"",'Zusatzblatt (Perigon)'!O2819)</f>
        <v/>
      </c>
      <c r="M2824" s="95" t="str">
        <f>IF(ISBLANK('Zusatzblatt (Perigon)'!R2819),"",'Zusatzblatt (Perigon)'!R2819)</f>
        <v/>
      </c>
      <c r="N2824" s="95" t="str">
        <f>IF(ISBLANK('Zusatzblatt (Perigon)'!P2819),"",'Zusatzblatt (Perigon)'!P2819)</f>
        <v/>
      </c>
      <c r="O2824" s="38" t="str">
        <f>IF($L2824="","",VLOOKUP($R2824,Tarife!$A$2:$R$599,13,FALSE))</f>
        <v/>
      </c>
      <c r="P2824" s="38" t="str">
        <f t="shared" ref="P2824:P2887" si="44">IF(L2824="","",IF(AND($L2824="Pabe",N2824&lt;O2824),M2824*O2824,IF(N2824&lt;O2824,M2824*N2824,M2824*O2824)))</f>
        <v/>
      </c>
      <c r="R2824" s="100" t="str">
        <f>Zusammenzug!$C$25&amp;"-"&amp;Zusammenzug!$A$7&amp;"-"&amp;Leistungen!L2824</f>
        <v>2026-Nicht beauftragte Spitex-Organisation-</v>
      </c>
    </row>
    <row r="2825" spans="1:18" x14ac:dyDescent="0.2">
      <c r="A2825" s="95" t="str">
        <f>IF(ISBLANK('Zusatzblatt (Perigon)'!E2820),"",'Zusatzblatt (Perigon)'!E2820)</f>
        <v/>
      </c>
      <c r="B2825" s="95" t="str">
        <f>IF(ISBLANK('Zusatzblatt (Perigon)'!G2820),"",'Zusatzblatt (Perigon)'!G2820)</f>
        <v/>
      </c>
      <c r="C2825" s="96" t="str">
        <f>IF(ISBLANK('Zusatzblatt (Perigon)'!I2820),"",'Zusatzblatt (Perigon)'!I2820)</f>
        <v/>
      </c>
      <c r="D2825" s="97" t="str">
        <f>IF(ISBLANK('Zusatzblatt (Perigon)'!J2820),"",'Zusatzblatt (Perigon)'!J2820)</f>
        <v/>
      </c>
      <c r="E2825" s="64" t="str">
        <f>IF(ISBLANK('Zusatzblatt (Perigon)'!K2820),"",'Zusatzblatt (Perigon)'!K2820)</f>
        <v/>
      </c>
      <c r="F2825" s="65"/>
      <c r="G2825" s="64"/>
      <c r="H2825" s="69" t="str">
        <f>IF(ISBLANK('Zusatzblatt (Perigon)'!L2820),"",'Zusatzblatt (Perigon)'!L2820)</f>
        <v/>
      </c>
      <c r="I2825" s="69" t="str">
        <f>IF(ISBLANK('Zusatzblatt (Perigon)'!M2820),"",'Zusatzblatt (Perigon)'!M2820)</f>
        <v/>
      </c>
      <c r="J2825" s="98" t="str">
        <f>IF(ISBLANK('Zusatzblatt (Perigon)'!N2820),"",'Zusatzblatt (Perigon)'!N2820)</f>
        <v/>
      </c>
      <c r="K2825" s="99" t="str">
        <f>IF(ISBLANK('Zusatzblatt (Perigon)'!J2820),"",'Zusatzblatt (Perigon)'!T2820)</f>
        <v/>
      </c>
      <c r="L2825" s="95" t="str">
        <f>IF(ISBLANK('Zusatzblatt (Perigon)'!O2820),"",'Zusatzblatt (Perigon)'!O2820)</f>
        <v/>
      </c>
      <c r="M2825" s="95" t="str">
        <f>IF(ISBLANK('Zusatzblatt (Perigon)'!R2820),"",'Zusatzblatt (Perigon)'!R2820)</f>
        <v/>
      </c>
      <c r="N2825" s="95" t="str">
        <f>IF(ISBLANK('Zusatzblatt (Perigon)'!P2820),"",'Zusatzblatt (Perigon)'!P2820)</f>
        <v/>
      </c>
      <c r="O2825" s="38" t="str">
        <f>IF($L2825="","",VLOOKUP($R2825,Tarife!$A$2:$R$599,13,FALSE))</f>
        <v/>
      </c>
      <c r="P2825" s="38" t="str">
        <f t="shared" si="44"/>
        <v/>
      </c>
      <c r="R2825" s="100" t="str">
        <f>Zusammenzug!$C$25&amp;"-"&amp;Zusammenzug!$A$7&amp;"-"&amp;Leistungen!L2825</f>
        <v>2026-Nicht beauftragte Spitex-Organisation-</v>
      </c>
    </row>
    <row r="2826" spans="1:18" x14ac:dyDescent="0.2">
      <c r="A2826" s="95" t="str">
        <f>IF(ISBLANK('Zusatzblatt (Perigon)'!E2821),"",'Zusatzblatt (Perigon)'!E2821)</f>
        <v/>
      </c>
      <c r="B2826" s="95" t="str">
        <f>IF(ISBLANK('Zusatzblatt (Perigon)'!G2821),"",'Zusatzblatt (Perigon)'!G2821)</f>
        <v/>
      </c>
      <c r="C2826" s="96" t="str">
        <f>IF(ISBLANK('Zusatzblatt (Perigon)'!I2821),"",'Zusatzblatt (Perigon)'!I2821)</f>
        <v/>
      </c>
      <c r="D2826" s="97" t="str">
        <f>IF(ISBLANK('Zusatzblatt (Perigon)'!J2821),"",'Zusatzblatt (Perigon)'!J2821)</f>
        <v/>
      </c>
      <c r="E2826" s="64" t="str">
        <f>IF(ISBLANK('Zusatzblatt (Perigon)'!K2821),"",'Zusatzblatt (Perigon)'!K2821)</f>
        <v/>
      </c>
      <c r="F2826" s="65"/>
      <c r="G2826" s="64"/>
      <c r="H2826" s="69" t="str">
        <f>IF(ISBLANK('Zusatzblatt (Perigon)'!L2821),"",'Zusatzblatt (Perigon)'!L2821)</f>
        <v/>
      </c>
      <c r="I2826" s="69" t="str">
        <f>IF(ISBLANK('Zusatzblatt (Perigon)'!M2821),"",'Zusatzblatt (Perigon)'!M2821)</f>
        <v/>
      </c>
      <c r="J2826" s="98" t="str">
        <f>IF(ISBLANK('Zusatzblatt (Perigon)'!N2821),"",'Zusatzblatt (Perigon)'!N2821)</f>
        <v/>
      </c>
      <c r="K2826" s="99" t="str">
        <f>IF(ISBLANK('Zusatzblatt (Perigon)'!J2821),"",'Zusatzblatt (Perigon)'!T2821)</f>
        <v/>
      </c>
      <c r="L2826" s="95" t="str">
        <f>IF(ISBLANK('Zusatzblatt (Perigon)'!O2821),"",'Zusatzblatt (Perigon)'!O2821)</f>
        <v/>
      </c>
      <c r="M2826" s="95" t="str">
        <f>IF(ISBLANK('Zusatzblatt (Perigon)'!R2821),"",'Zusatzblatt (Perigon)'!R2821)</f>
        <v/>
      </c>
      <c r="N2826" s="95" t="str">
        <f>IF(ISBLANK('Zusatzblatt (Perigon)'!P2821),"",'Zusatzblatt (Perigon)'!P2821)</f>
        <v/>
      </c>
      <c r="O2826" s="38" t="str">
        <f>IF($L2826="","",VLOOKUP($R2826,Tarife!$A$2:$R$599,13,FALSE))</f>
        <v/>
      </c>
      <c r="P2826" s="38" t="str">
        <f t="shared" si="44"/>
        <v/>
      </c>
      <c r="R2826" s="100" t="str">
        <f>Zusammenzug!$C$25&amp;"-"&amp;Zusammenzug!$A$7&amp;"-"&amp;Leistungen!L2826</f>
        <v>2026-Nicht beauftragte Spitex-Organisation-</v>
      </c>
    </row>
    <row r="2827" spans="1:18" x14ac:dyDescent="0.2">
      <c r="A2827" s="95" t="str">
        <f>IF(ISBLANK('Zusatzblatt (Perigon)'!E2822),"",'Zusatzblatt (Perigon)'!E2822)</f>
        <v/>
      </c>
      <c r="B2827" s="95" t="str">
        <f>IF(ISBLANK('Zusatzblatt (Perigon)'!G2822),"",'Zusatzblatt (Perigon)'!G2822)</f>
        <v/>
      </c>
      <c r="C2827" s="96" t="str">
        <f>IF(ISBLANK('Zusatzblatt (Perigon)'!I2822),"",'Zusatzblatt (Perigon)'!I2822)</f>
        <v/>
      </c>
      <c r="D2827" s="97" t="str">
        <f>IF(ISBLANK('Zusatzblatt (Perigon)'!J2822),"",'Zusatzblatt (Perigon)'!J2822)</f>
        <v/>
      </c>
      <c r="E2827" s="64" t="str">
        <f>IF(ISBLANK('Zusatzblatt (Perigon)'!K2822),"",'Zusatzblatt (Perigon)'!K2822)</f>
        <v/>
      </c>
      <c r="F2827" s="65"/>
      <c r="G2827" s="64"/>
      <c r="H2827" s="69" t="str">
        <f>IF(ISBLANK('Zusatzblatt (Perigon)'!L2822),"",'Zusatzblatt (Perigon)'!L2822)</f>
        <v/>
      </c>
      <c r="I2827" s="69" t="str">
        <f>IF(ISBLANK('Zusatzblatt (Perigon)'!M2822),"",'Zusatzblatt (Perigon)'!M2822)</f>
        <v/>
      </c>
      <c r="J2827" s="98" t="str">
        <f>IF(ISBLANK('Zusatzblatt (Perigon)'!N2822),"",'Zusatzblatt (Perigon)'!N2822)</f>
        <v/>
      </c>
      <c r="K2827" s="99" t="str">
        <f>IF(ISBLANK('Zusatzblatt (Perigon)'!J2822),"",'Zusatzblatt (Perigon)'!T2822)</f>
        <v/>
      </c>
      <c r="L2827" s="95" t="str">
        <f>IF(ISBLANK('Zusatzblatt (Perigon)'!O2822),"",'Zusatzblatt (Perigon)'!O2822)</f>
        <v/>
      </c>
      <c r="M2827" s="95" t="str">
        <f>IF(ISBLANK('Zusatzblatt (Perigon)'!R2822),"",'Zusatzblatt (Perigon)'!R2822)</f>
        <v/>
      </c>
      <c r="N2827" s="95" t="str">
        <f>IF(ISBLANK('Zusatzblatt (Perigon)'!P2822),"",'Zusatzblatt (Perigon)'!P2822)</f>
        <v/>
      </c>
      <c r="O2827" s="38" t="str">
        <f>IF($L2827="","",VLOOKUP($R2827,Tarife!$A$2:$R$599,13,FALSE))</f>
        <v/>
      </c>
      <c r="P2827" s="38" t="str">
        <f t="shared" si="44"/>
        <v/>
      </c>
      <c r="R2827" s="100" t="str">
        <f>Zusammenzug!$C$25&amp;"-"&amp;Zusammenzug!$A$7&amp;"-"&amp;Leistungen!L2827</f>
        <v>2026-Nicht beauftragte Spitex-Organisation-</v>
      </c>
    </row>
    <row r="2828" spans="1:18" x14ac:dyDescent="0.2">
      <c r="A2828" s="95" t="str">
        <f>IF(ISBLANK('Zusatzblatt (Perigon)'!E2823),"",'Zusatzblatt (Perigon)'!E2823)</f>
        <v/>
      </c>
      <c r="B2828" s="95" t="str">
        <f>IF(ISBLANK('Zusatzblatt (Perigon)'!G2823),"",'Zusatzblatt (Perigon)'!G2823)</f>
        <v/>
      </c>
      <c r="C2828" s="96" t="str">
        <f>IF(ISBLANK('Zusatzblatt (Perigon)'!I2823),"",'Zusatzblatt (Perigon)'!I2823)</f>
        <v/>
      </c>
      <c r="D2828" s="97" t="str">
        <f>IF(ISBLANK('Zusatzblatt (Perigon)'!J2823),"",'Zusatzblatt (Perigon)'!J2823)</f>
        <v/>
      </c>
      <c r="E2828" s="64" t="str">
        <f>IF(ISBLANK('Zusatzblatt (Perigon)'!K2823),"",'Zusatzblatt (Perigon)'!K2823)</f>
        <v/>
      </c>
      <c r="F2828" s="65"/>
      <c r="G2828" s="64"/>
      <c r="H2828" s="69" t="str">
        <f>IF(ISBLANK('Zusatzblatt (Perigon)'!L2823),"",'Zusatzblatt (Perigon)'!L2823)</f>
        <v/>
      </c>
      <c r="I2828" s="69" t="str">
        <f>IF(ISBLANK('Zusatzblatt (Perigon)'!M2823),"",'Zusatzblatt (Perigon)'!M2823)</f>
        <v/>
      </c>
      <c r="J2828" s="98" t="str">
        <f>IF(ISBLANK('Zusatzblatt (Perigon)'!N2823),"",'Zusatzblatt (Perigon)'!N2823)</f>
        <v/>
      </c>
      <c r="K2828" s="99" t="str">
        <f>IF(ISBLANK('Zusatzblatt (Perigon)'!J2823),"",'Zusatzblatt (Perigon)'!T2823)</f>
        <v/>
      </c>
      <c r="L2828" s="95" t="str">
        <f>IF(ISBLANK('Zusatzblatt (Perigon)'!O2823),"",'Zusatzblatt (Perigon)'!O2823)</f>
        <v/>
      </c>
      <c r="M2828" s="95" t="str">
        <f>IF(ISBLANK('Zusatzblatt (Perigon)'!R2823),"",'Zusatzblatt (Perigon)'!R2823)</f>
        <v/>
      </c>
      <c r="N2828" s="95" t="str">
        <f>IF(ISBLANK('Zusatzblatt (Perigon)'!P2823),"",'Zusatzblatt (Perigon)'!P2823)</f>
        <v/>
      </c>
      <c r="O2828" s="38" t="str">
        <f>IF($L2828="","",VLOOKUP($R2828,Tarife!$A$2:$R$599,13,FALSE))</f>
        <v/>
      </c>
      <c r="P2828" s="38" t="str">
        <f t="shared" si="44"/>
        <v/>
      </c>
      <c r="R2828" s="100" t="str">
        <f>Zusammenzug!$C$25&amp;"-"&amp;Zusammenzug!$A$7&amp;"-"&amp;Leistungen!L2828</f>
        <v>2026-Nicht beauftragte Spitex-Organisation-</v>
      </c>
    </row>
    <row r="2829" spans="1:18" x14ac:dyDescent="0.2">
      <c r="A2829" s="95" t="str">
        <f>IF(ISBLANK('Zusatzblatt (Perigon)'!E2824),"",'Zusatzblatt (Perigon)'!E2824)</f>
        <v/>
      </c>
      <c r="B2829" s="95" t="str">
        <f>IF(ISBLANK('Zusatzblatt (Perigon)'!G2824),"",'Zusatzblatt (Perigon)'!G2824)</f>
        <v/>
      </c>
      <c r="C2829" s="96" t="str">
        <f>IF(ISBLANK('Zusatzblatt (Perigon)'!I2824),"",'Zusatzblatt (Perigon)'!I2824)</f>
        <v/>
      </c>
      <c r="D2829" s="97" t="str">
        <f>IF(ISBLANK('Zusatzblatt (Perigon)'!J2824),"",'Zusatzblatt (Perigon)'!J2824)</f>
        <v/>
      </c>
      <c r="E2829" s="64" t="str">
        <f>IF(ISBLANK('Zusatzblatt (Perigon)'!K2824),"",'Zusatzblatt (Perigon)'!K2824)</f>
        <v/>
      </c>
      <c r="F2829" s="65"/>
      <c r="G2829" s="64"/>
      <c r="H2829" s="69" t="str">
        <f>IF(ISBLANK('Zusatzblatt (Perigon)'!L2824),"",'Zusatzblatt (Perigon)'!L2824)</f>
        <v/>
      </c>
      <c r="I2829" s="69" t="str">
        <f>IF(ISBLANK('Zusatzblatt (Perigon)'!M2824),"",'Zusatzblatt (Perigon)'!M2824)</f>
        <v/>
      </c>
      <c r="J2829" s="98" t="str">
        <f>IF(ISBLANK('Zusatzblatt (Perigon)'!N2824),"",'Zusatzblatt (Perigon)'!N2824)</f>
        <v/>
      </c>
      <c r="K2829" s="99" t="str">
        <f>IF(ISBLANK('Zusatzblatt (Perigon)'!J2824),"",'Zusatzblatt (Perigon)'!T2824)</f>
        <v/>
      </c>
      <c r="L2829" s="95" t="str">
        <f>IF(ISBLANK('Zusatzblatt (Perigon)'!O2824),"",'Zusatzblatt (Perigon)'!O2824)</f>
        <v/>
      </c>
      <c r="M2829" s="95" t="str">
        <f>IF(ISBLANK('Zusatzblatt (Perigon)'!R2824),"",'Zusatzblatt (Perigon)'!R2824)</f>
        <v/>
      </c>
      <c r="N2829" s="95" t="str">
        <f>IF(ISBLANK('Zusatzblatt (Perigon)'!P2824),"",'Zusatzblatt (Perigon)'!P2824)</f>
        <v/>
      </c>
      <c r="O2829" s="38" t="str">
        <f>IF($L2829="","",VLOOKUP($R2829,Tarife!$A$2:$R$599,13,FALSE))</f>
        <v/>
      </c>
      <c r="P2829" s="38" t="str">
        <f t="shared" si="44"/>
        <v/>
      </c>
      <c r="R2829" s="100" t="str">
        <f>Zusammenzug!$C$25&amp;"-"&amp;Zusammenzug!$A$7&amp;"-"&amp;Leistungen!L2829</f>
        <v>2026-Nicht beauftragte Spitex-Organisation-</v>
      </c>
    </row>
    <row r="2830" spans="1:18" x14ac:dyDescent="0.2">
      <c r="A2830" s="95" t="str">
        <f>IF(ISBLANK('Zusatzblatt (Perigon)'!E2825),"",'Zusatzblatt (Perigon)'!E2825)</f>
        <v/>
      </c>
      <c r="B2830" s="95" t="str">
        <f>IF(ISBLANK('Zusatzblatt (Perigon)'!G2825),"",'Zusatzblatt (Perigon)'!G2825)</f>
        <v/>
      </c>
      <c r="C2830" s="96" t="str">
        <f>IF(ISBLANK('Zusatzblatt (Perigon)'!I2825),"",'Zusatzblatt (Perigon)'!I2825)</f>
        <v/>
      </c>
      <c r="D2830" s="97" t="str">
        <f>IF(ISBLANK('Zusatzblatt (Perigon)'!J2825),"",'Zusatzblatt (Perigon)'!J2825)</f>
        <v/>
      </c>
      <c r="E2830" s="64" t="str">
        <f>IF(ISBLANK('Zusatzblatt (Perigon)'!K2825),"",'Zusatzblatt (Perigon)'!K2825)</f>
        <v/>
      </c>
      <c r="F2830" s="65"/>
      <c r="G2830" s="64"/>
      <c r="H2830" s="69" t="str">
        <f>IF(ISBLANK('Zusatzblatt (Perigon)'!L2825),"",'Zusatzblatt (Perigon)'!L2825)</f>
        <v/>
      </c>
      <c r="I2830" s="69" t="str">
        <f>IF(ISBLANK('Zusatzblatt (Perigon)'!M2825),"",'Zusatzblatt (Perigon)'!M2825)</f>
        <v/>
      </c>
      <c r="J2830" s="98" t="str">
        <f>IF(ISBLANK('Zusatzblatt (Perigon)'!N2825),"",'Zusatzblatt (Perigon)'!N2825)</f>
        <v/>
      </c>
      <c r="K2830" s="99" t="str">
        <f>IF(ISBLANK('Zusatzblatt (Perigon)'!J2825),"",'Zusatzblatt (Perigon)'!T2825)</f>
        <v/>
      </c>
      <c r="L2830" s="95" t="str">
        <f>IF(ISBLANK('Zusatzblatt (Perigon)'!O2825),"",'Zusatzblatt (Perigon)'!O2825)</f>
        <v/>
      </c>
      <c r="M2830" s="95" t="str">
        <f>IF(ISBLANK('Zusatzblatt (Perigon)'!R2825),"",'Zusatzblatt (Perigon)'!R2825)</f>
        <v/>
      </c>
      <c r="N2830" s="95" t="str">
        <f>IF(ISBLANK('Zusatzblatt (Perigon)'!P2825),"",'Zusatzblatt (Perigon)'!P2825)</f>
        <v/>
      </c>
      <c r="O2830" s="38" t="str">
        <f>IF($L2830="","",VLOOKUP($R2830,Tarife!$A$2:$R$599,13,FALSE))</f>
        <v/>
      </c>
      <c r="P2830" s="38" t="str">
        <f t="shared" si="44"/>
        <v/>
      </c>
      <c r="R2830" s="100" t="str">
        <f>Zusammenzug!$C$25&amp;"-"&amp;Zusammenzug!$A$7&amp;"-"&amp;Leistungen!L2830</f>
        <v>2026-Nicht beauftragte Spitex-Organisation-</v>
      </c>
    </row>
    <row r="2831" spans="1:18" x14ac:dyDescent="0.2">
      <c r="A2831" s="95" t="str">
        <f>IF(ISBLANK('Zusatzblatt (Perigon)'!E2826),"",'Zusatzblatt (Perigon)'!E2826)</f>
        <v/>
      </c>
      <c r="B2831" s="95" t="str">
        <f>IF(ISBLANK('Zusatzblatt (Perigon)'!G2826),"",'Zusatzblatt (Perigon)'!G2826)</f>
        <v/>
      </c>
      <c r="C2831" s="96" t="str">
        <f>IF(ISBLANK('Zusatzblatt (Perigon)'!I2826),"",'Zusatzblatt (Perigon)'!I2826)</f>
        <v/>
      </c>
      <c r="D2831" s="97" t="str">
        <f>IF(ISBLANK('Zusatzblatt (Perigon)'!J2826),"",'Zusatzblatt (Perigon)'!J2826)</f>
        <v/>
      </c>
      <c r="E2831" s="64" t="str">
        <f>IF(ISBLANK('Zusatzblatt (Perigon)'!K2826),"",'Zusatzblatt (Perigon)'!K2826)</f>
        <v/>
      </c>
      <c r="F2831" s="65"/>
      <c r="G2831" s="64"/>
      <c r="H2831" s="69" t="str">
        <f>IF(ISBLANK('Zusatzblatt (Perigon)'!L2826),"",'Zusatzblatt (Perigon)'!L2826)</f>
        <v/>
      </c>
      <c r="I2831" s="69" t="str">
        <f>IF(ISBLANK('Zusatzblatt (Perigon)'!M2826),"",'Zusatzblatt (Perigon)'!M2826)</f>
        <v/>
      </c>
      <c r="J2831" s="98" t="str">
        <f>IF(ISBLANK('Zusatzblatt (Perigon)'!N2826),"",'Zusatzblatt (Perigon)'!N2826)</f>
        <v/>
      </c>
      <c r="K2831" s="99" t="str">
        <f>IF(ISBLANK('Zusatzblatt (Perigon)'!J2826),"",'Zusatzblatt (Perigon)'!T2826)</f>
        <v/>
      </c>
      <c r="L2831" s="95" t="str">
        <f>IF(ISBLANK('Zusatzblatt (Perigon)'!O2826),"",'Zusatzblatt (Perigon)'!O2826)</f>
        <v/>
      </c>
      <c r="M2831" s="95" t="str">
        <f>IF(ISBLANK('Zusatzblatt (Perigon)'!R2826),"",'Zusatzblatt (Perigon)'!R2826)</f>
        <v/>
      </c>
      <c r="N2831" s="95" t="str">
        <f>IF(ISBLANK('Zusatzblatt (Perigon)'!P2826),"",'Zusatzblatt (Perigon)'!P2826)</f>
        <v/>
      </c>
      <c r="O2831" s="38" t="str">
        <f>IF($L2831="","",VLOOKUP($R2831,Tarife!$A$2:$R$599,13,FALSE))</f>
        <v/>
      </c>
      <c r="P2831" s="38" t="str">
        <f t="shared" si="44"/>
        <v/>
      </c>
      <c r="R2831" s="100" t="str">
        <f>Zusammenzug!$C$25&amp;"-"&amp;Zusammenzug!$A$7&amp;"-"&amp;Leistungen!L2831</f>
        <v>2026-Nicht beauftragte Spitex-Organisation-</v>
      </c>
    </row>
    <row r="2832" spans="1:18" x14ac:dyDescent="0.2">
      <c r="A2832" s="95" t="str">
        <f>IF(ISBLANK('Zusatzblatt (Perigon)'!E2827),"",'Zusatzblatt (Perigon)'!E2827)</f>
        <v/>
      </c>
      <c r="B2832" s="95" t="str">
        <f>IF(ISBLANK('Zusatzblatt (Perigon)'!G2827),"",'Zusatzblatt (Perigon)'!G2827)</f>
        <v/>
      </c>
      <c r="C2832" s="96" t="str">
        <f>IF(ISBLANK('Zusatzblatt (Perigon)'!I2827),"",'Zusatzblatt (Perigon)'!I2827)</f>
        <v/>
      </c>
      <c r="D2832" s="97" t="str">
        <f>IF(ISBLANK('Zusatzblatt (Perigon)'!J2827),"",'Zusatzblatt (Perigon)'!J2827)</f>
        <v/>
      </c>
      <c r="E2832" s="64" t="str">
        <f>IF(ISBLANK('Zusatzblatt (Perigon)'!K2827),"",'Zusatzblatt (Perigon)'!K2827)</f>
        <v/>
      </c>
      <c r="F2832" s="65"/>
      <c r="G2832" s="64"/>
      <c r="H2832" s="69" t="str">
        <f>IF(ISBLANK('Zusatzblatt (Perigon)'!L2827),"",'Zusatzblatt (Perigon)'!L2827)</f>
        <v/>
      </c>
      <c r="I2832" s="69" t="str">
        <f>IF(ISBLANK('Zusatzblatt (Perigon)'!M2827),"",'Zusatzblatt (Perigon)'!M2827)</f>
        <v/>
      </c>
      <c r="J2832" s="98" t="str">
        <f>IF(ISBLANK('Zusatzblatt (Perigon)'!N2827),"",'Zusatzblatt (Perigon)'!N2827)</f>
        <v/>
      </c>
      <c r="K2832" s="99" t="str">
        <f>IF(ISBLANK('Zusatzblatt (Perigon)'!J2827),"",'Zusatzblatt (Perigon)'!T2827)</f>
        <v/>
      </c>
      <c r="L2832" s="95" t="str">
        <f>IF(ISBLANK('Zusatzblatt (Perigon)'!O2827),"",'Zusatzblatt (Perigon)'!O2827)</f>
        <v/>
      </c>
      <c r="M2832" s="95" t="str">
        <f>IF(ISBLANK('Zusatzblatt (Perigon)'!R2827),"",'Zusatzblatt (Perigon)'!R2827)</f>
        <v/>
      </c>
      <c r="N2832" s="95" t="str">
        <f>IF(ISBLANK('Zusatzblatt (Perigon)'!P2827),"",'Zusatzblatt (Perigon)'!P2827)</f>
        <v/>
      </c>
      <c r="O2832" s="38" t="str">
        <f>IF($L2832="","",VLOOKUP($R2832,Tarife!$A$2:$R$599,13,FALSE))</f>
        <v/>
      </c>
      <c r="P2832" s="38" t="str">
        <f t="shared" si="44"/>
        <v/>
      </c>
      <c r="R2832" s="100" t="str">
        <f>Zusammenzug!$C$25&amp;"-"&amp;Zusammenzug!$A$7&amp;"-"&amp;Leistungen!L2832</f>
        <v>2026-Nicht beauftragte Spitex-Organisation-</v>
      </c>
    </row>
    <row r="2833" spans="1:18" x14ac:dyDescent="0.2">
      <c r="A2833" s="95" t="str">
        <f>IF(ISBLANK('Zusatzblatt (Perigon)'!E2828),"",'Zusatzblatt (Perigon)'!E2828)</f>
        <v/>
      </c>
      <c r="B2833" s="95" t="str">
        <f>IF(ISBLANK('Zusatzblatt (Perigon)'!G2828),"",'Zusatzblatt (Perigon)'!G2828)</f>
        <v/>
      </c>
      <c r="C2833" s="96" t="str">
        <f>IF(ISBLANK('Zusatzblatt (Perigon)'!I2828),"",'Zusatzblatt (Perigon)'!I2828)</f>
        <v/>
      </c>
      <c r="D2833" s="97" t="str">
        <f>IF(ISBLANK('Zusatzblatt (Perigon)'!J2828),"",'Zusatzblatt (Perigon)'!J2828)</f>
        <v/>
      </c>
      <c r="E2833" s="64" t="str">
        <f>IF(ISBLANK('Zusatzblatt (Perigon)'!K2828),"",'Zusatzblatt (Perigon)'!K2828)</f>
        <v/>
      </c>
      <c r="F2833" s="65"/>
      <c r="G2833" s="64"/>
      <c r="H2833" s="69" t="str">
        <f>IF(ISBLANK('Zusatzblatt (Perigon)'!L2828),"",'Zusatzblatt (Perigon)'!L2828)</f>
        <v/>
      </c>
      <c r="I2833" s="69" t="str">
        <f>IF(ISBLANK('Zusatzblatt (Perigon)'!M2828),"",'Zusatzblatt (Perigon)'!M2828)</f>
        <v/>
      </c>
      <c r="J2833" s="98" t="str">
        <f>IF(ISBLANK('Zusatzblatt (Perigon)'!N2828),"",'Zusatzblatt (Perigon)'!N2828)</f>
        <v/>
      </c>
      <c r="K2833" s="99" t="str">
        <f>IF(ISBLANK('Zusatzblatt (Perigon)'!J2828),"",'Zusatzblatt (Perigon)'!T2828)</f>
        <v/>
      </c>
      <c r="L2833" s="95" t="str">
        <f>IF(ISBLANK('Zusatzblatt (Perigon)'!O2828),"",'Zusatzblatt (Perigon)'!O2828)</f>
        <v/>
      </c>
      <c r="M2833" s="95" t="str">
        <f>IF(ISBLANK('Zusatzblatt (Perigon)'!R2828),"",'Zusatzblatt (Perigon)'!R2828)</f>
        <v/>
      </c>
      <c r="N2833" s="95" t="str">
        <f>IF(ISBLANK('Zusatzblatt (Perigon)'!P2828),"",'Zusatzblatt (Perigon)'!P2828)</f>
        <v/>
      </c>
      <c r="O2833" s="38" t="str">
        <f>IF($L2833="","",VLOOKUP($R2833,Tarife!$A$2:$R$599,13,FALSE))</f>
        <v/>
      </c>
      <c r="P2833" s="38" t="str">
        <f t="shared" si="44"/>
        <v/>
      </c>
      <c r="R2833" s="100" t="str">
        <f>Zusammenzug!$C$25&amp;"-"&amp;Zusammenzug!$A$7&amp;"-"&amp;Leistungen!L2833</f>
        <v>2026-Nicht beauftragte Spitex-Organisation-</v>
      </c>
    </row>
    <row r="2834" spans="1:18" x14ac:dyDescent="0.2">
      <c r="A2834" s="95" t="str">
        <f>IF(ISBLANK('Zusatzblatt (Perigon)'!E2829),"",'Zusatzblatt (Perigon)'!E2829)</f>
        <v/>
      </c>
      <c r="B2834" s="95" t="str">
        <f>IF(ISBLANK('Zusatzblatt (Perigon)'!G2829),"",'Zusatzblatt (Perigon)'!G2829)</f>
        <v/>
      </c>
      <c r="C2834" s="96" t="str">
        <f>IF(ISBLANK('Zusatzblatt (Perigon)'!I2829),"",'Zusatzblatt (Perigon)'!I2829)</f>
        <v/>
      </c>
      <c r="D2834" s="97" t="str">
        <f>IF(ISBLANK('Zusatzblatt (Perigon)'!J2829),"",'Zusatzblatt (Perigon)'!J2829)</f>
        <v/>
      </c>
      <c r="E2834" s="64" t="str">
        <f>IF(ISBLANK('Zusatzblatt (Perigon)'!K2829),"",'Zusatzblatt (Perigon)'!K2829)</f>
        <v/>
      </c>
      <c r="F2834" s="65"/>
      <c r="G2834" s="64"/>
      <c r="H2834" s="69" t="str">
        <f>IF(ISBLANK('Zusatzblatt (Perigon)'!L2829),"",'Zusatzblatt (Perigon)'!L2829)</f>
        <v/>
      </c>
      <c r="I2834" s="69" t="str">
        <f>IF(ISBLANK('Zusatzblatt (Perigon)'!M2829),"",'Zusatzblatt (Perigon)'!M2829)</f>
        <v/>
      </c>
      <c r="J2834" s="98" t="str">
        <f>IF(ISBLANK('Zusatzblatt (Perigon)'!N2829),"",'Zusatzblatt (Perigon)'!N2829)</f>
        <v/>
      </c>
      <c r="K2834" s="99" t="str">
        <f>IF(ISBLANK('Zusatzblatt (Perigon)'!J2829),"",'Zusatzblatt (Perigon)'!T2829)</f>
        <v/>
      </c>
      <c r="L2834" s="95" t="str">
        <f>IF(ISBLANK('Zusatzblatt (Perigon)'!O2829),"",'Zusatzblatt (Perigon)'!O2829)</f>
        <v/>
      </c>
      <c r="M2834" s="95" t="str">
        <f>IF(ISBLANK('Zusatzblatt (Perigon)'!R2829),"",'Zusatzblatt (Perigon)'!R2829)</f>
        <v/>
      </c>
      <c r="N2834" s="95" t="str">
        <f>IF(ISBLANK('Zusatzblatt (Perigon)'!P2829),"",'Zusatzblatt (Perigon)'!P2829)</f>
        <v/>
      </c>
      <c r="O2834" s="38" t="str">
        <f>IF($L2834="","",VLOOKUP($R2834,Tarife!$A$2:$R$599,13,FALSE))</f>
        <v/>
      </c>
      <c r="P2834" s="38" t="str">
        <f t="shared" si="44"/>
        <v/>
      </c>
      <c r="R2834" s="100" t="str">
        <f>Zusammenzug!$C$25&amp;"-"&amp;Zusammenzug!$A$7&amp;"-"&amp;Leistungen!L2834</f>
        <v>2026-Nicht beauftragte Spitex-Organisation-</v>
      </c>
    </row>
    <row r="2835" spans="1:18" x14ac:dyDescent="0.2">
      <c r="A2835" s="95" t="str">
        <f>IF(ISBLANK('Zusatzblatt (Perigon)'!E2830),"",'Zusatzblatt (Perigon)'!E2830)</f>
        <v/>
      </c>
      <c r="B2835" s="95" t="str">
        <f>IF(ISBLANK('Zusatzblatt (Perigon)'!G2830),"",'Zusatzblatt (Perigon)'!G2830)</f>
        <v/>
      </c>
      <c r="C2835" s="96" t="str">
        <f>IF(ISBLANK('Zusatzblatt (Perigon)'!I2830),"",'Zusatzblatt (Perigon)'!I2830)</f>
        <v/>
      </c>
      <c r="D2835" s="97" t="str">
        <f>IF(ISBLANK('Zusatzblatt (Perigon)'!J2830),"",'Zusatzblatt (Perigon)'!J2830)</f>
        <v/>
      </c>
      <c r="E2835" s="64" t="str">
        <f>IF(ISBLANK('Zusatzblatt (Perigon)'!K2830),"",'Zusatzblatt (Perigon)'!K2830)</f>
        <v/>
      </c>
      <c r="F2835" s="65"/>
      <c r="G2835" s="64"/>
      <c r="H2835" s="69" t="str">
        <f>IF(ISBLANK('Zusatzblatt (Perigon)'!L2830),"",'Zusatzblatt (Perigon)'!L2830)</f>
        <v/>
      </c>
      <c r="I2835" s="69" t="str">
        <f>IF(ISBLANK('Zusatzblatt (Perigon)'!M2830),"",'Zusatzblatt (Perigon)'!M2830)</f>
        <v/>
      </c>
      <c r="J2835" s="98" t="str">
        <f>IF(ISBLANK('Zusatzblatt (Perigon)'!N2830),"",'Zusatzblatt (Perigon)'!N2830)</f>
        <v/>
      </c>
      <c r="K2835" s="99" t="str">
        <f>IF(ISBLANK('Zusatzblatt (Perigon)'!J2830),"",'Zusatzblatt (Perigon)'!T2830)</f>
        <v/>
      </c>
      <c r="L2835" s="95" t="str">
        <f>IF(ISBLANK('Zusatzblatt (Perigon)'!O2830),"",'Zusatzblatt (Perigon)'!O2830)</f>
        <v/>
      </c>
      <c r="M2835" s="95" t="str">
        <f>IF(ISBLANK('Zusatzblatt (Perigon)'!R2830),"",'Zusatzblatt (Perigon)'!R2830)</f>
        <v/>
      </c>
      <c r="N2835" s="95" t="str">
        <f>IF(ISBLANK('Zusatzblatt (Perigon)'!P2830),"",'Zusatzblatt (Perigon)'!P2830)</f>
        <v/>
      </c>
      <c r="O2835" s="38" t="str">
        <f>IF($L2835="","",VLOOKUP($R2835,Tarife!$A$2:$R$599,13,FALSE))</f>
        <v/>
      </c>
      <c r="P2835" s="38" t="str">
        <f t="shared" si="44"/>
        <v/>
      </c>
      <c r="R2835" s="100" t="str">
        <f>Zusammenzug!$C$25&amp;"-"&amp;Zusammenzug!$A$7&amp;"-"&amp;Leistungen!L2835</f>
        <v>2026-Nicht beauftragte Spitex-Organisation-</v>
      </c>
    </row>
    <row r="2836" spans="1:18" x14ac:dyDescent="0.2">
      <c r="A2836" s="95" t="str">
        <f>IF(ISBLANK('Zusatzblatt (Perigon)'!E2831),"",'Zusatzblatt (Perigon)'!E2831)</f>
        <v/>
      </c>
      <c r="B2836" s="95" t="str">
        <f>IF(ISBLANK('Zusatzblatt (Perigon)'!G2831),"",'Zusatzblatt (Perigon)'!G2831)</f>
        <v/>
      </c>
      <c r="C2836" s="96" t="str">
        <f>IF(ISBLANK('Zusatzblatt (Perigon)'!I2831),"",'Zusatzblatt (Perigon)'!I2831)</f>
        <v/>
      </c>
      <c r="D2836" s="97" t="str">
        <f>IF(ISBLANK('Zusatzblatt (Perigon)'!J2831),"",'Zusatzblatt (Perigon)'!J2831)</f>
        <v/>
      </c>
      <c r="E2836" s="64" t="str">
        <f>IF(ISBLANK('Zusatzblatt (Perigon)'!K2831),"",'Zusatzblatt (Perigon)'!K2831)</f>
        <v/>
      </c>
      <c r="F2836" s="65"/>
      <c r="G2836" s="64"/>
      <c r="H2836" s="69" t="str">
        <f>IF(ISBLANK('Zusatzblatt (Perigon)'!L2831),"",'Zusatzblatt (Perigon)'!L2831)</f>
        <v/>
      </c>
      <c r="I2836" s="69" t="str">
        <f>IF(ISBLANK('Zusatzblatt (Perigon)'!M2831),"",'Zusatzblatt (Perigon)'!M2831)</f>
        <v/>
      </c>
      <c r="J2836" s="98" t="str">
        <f>IF(ISBLANK('Zusatzblatt (Perigon)'!N2831),"",'Zusatzblatt (Perigon)'!N2831)</f>
        <v/>
      </c>
      <c r="K2836" s="99" t="str">
        <f>IF(ISBLANK('Zusatzblatt (Perigon)'!J2831),"",'Zusatzblatt (Perigon)'!T2831)</f>
        <v/>
      </c>
      <c r="L2836" s="95" t="str">
        <f>IF(ISBLANK('Zusatzblatt (Perigon)'!O2831),"",'Zusatzblatt (Perigon)'!O2831)</f>
        <v/>
      </c>
      <c r="M2836" s="95" t="str">
        <f>IF(ISBLANK('Zusatzblatt (Perigon)'!R2831),"",'Zusatzblatt (Perigon)'!R2831)</f>
        <v/>
      </c>
      <c r="N2836" s="95" t="str">
        <f>IF(ISBLANK('Zusatzblatt (Perigon)'!P2831),"",'Zusatzblatt (Perigon)'!P2831)</f>
        <v/>
      </c>
      <c r="O2836" s="38" t="str">
        <f>IF($L2836="","",VLOOKUP($R2836,Tarife!$A$2:$R$599,13,FALSE))</f>
        <v/>
      </c>
      <c r="P2836" s="38" t="str">
        <f t="shared" si="44"/>
        <v/>
      </c>
      <c r="R2836" s="100" t="str">
        <f>Zusammenzug!$C$25&amp;"-"&amp;Zusammenzug!$A$7&amp;"-"&amp;Leistungen!L2836</f>
        <v>2026-Nicht beauftragte Spitex-Organisation-</v>
      </c>
    </row>
    <row r="2837" spans="1:18" x14ac:dyDescent="0.2">
      <c r="A2837" s="95" t="str">
        <f>IF(ISBLANK('Zusatzblatt (Perigon)'!E2832),"",'Zusatzblatt (Perigon)'!E2832)</f>
        <v/>
      </c>
      <c r="B2837" s="95" t="str">
        <f>IF(ISBLANK('Zusatzblatt (Perigon)'!G2832),"",'Zusatzblatt (Perigon)'!G2832)</f>
        <v/>
      </c>
      <c r="C2837" s="96" t="str">
        <f>IF(ISBLANK('Zusatzblatt (Perigon)'!I2832),"",'Zusatzblatt (Perigon)'!I2832)</f>
        <v/>
      </c>
      <c r="D2837" s="97" t="str">
        <f>IF(ISBLANK('Zusatzblatt (Perigon)'!J2832),"",'Zusatzblatt (Perigon)'!J2832)</f>
        <v/>
      </c>
      <c r="E2837" s="64" t="str">
        <f>IF(ISBLANK('Zusatzblatt (Perigon)'!K2832),"",'Zusatzblatt (Perigon)'!K2832)</f>
        <v/>
      </c>
      <c r="F2837" s="65"/>
      <c r="G2837" s="64"/>
      <c r="H2837" s="69" t="str">
        <f>IF(ISBLANK('Zusatzblatt (Perigon)'!L2832),"",'Zusatzblatt (Perigon)'!L2832)</f>
        <v/>
      </c>
      <c r="I2837" s="69" t="str">
        <f>IF(ISBLANK('Zusatzblatt (Perigon)'!M2832),"",'Zusatzblatt (Perigon)'!M2832)</f>
        <v/>
      </c>
      <c r="J2837" s="98" t="str">
        <f>IF(ISBLANK('Zusatzblatt (Perigon)'!N2832),"",'Zusatzblatt (Perigon)'!N2832)</f>
        <v/>
      </c>
      <c r="K2837" s="99" t="str">
        <f>IF(ISBLANK('Zusatzblatt (Perigon)'!J2832),"",'Zusatzblatt (Perigon)'!T2832)</f>
        <v/>
      </c>
      <c r="L2837" s="95" t="str">
        <f>IF(ISBLANK('Zusatzblatt (Perigon)'!O2832),"",'Zusatzblatt (Perigon)'!O2832)</f>
        <v/>
      </c>
      <c r="M2837" s="95" t="str">
        <f>IF(ISBLANK('Zusatzblatt (Perigon)'!R2832),"",'Zusatzblatt (Perigon)'!R2832)</f>
        <v/>
      </c>
      <c r="N2837" s="95" t="str">
        <f>IF(ISBLANK('Zusatzblatt (Perigon)'!P2832),"",'Zusatzblatt (Perigon)'!P2832)</f>
        <v/>
      </c>
      <c r="O2837" s="38" t="str">
        <f>IF($L2837="","",VLOOKUP($R2837,Tarife!$A$2:$R$599,13,FALSE))</f>
        <v/>
      </c>
      <c r="P2837" s="38" t="str">
        <f t="shared" si="44"/>
        <v/>
      </c>
      <c r="R2837" s="100" t="str">
        <f>Zusammenzug!$C$25&amp;"-"&amp;Zusammenzug!$A$7&amp;"-"&amp;Leistungen!L2837</f>
        <v>2026-Nicht beauftragte Spitex-Organisation-</v>
      </c>
    </row>
    <row r="2838" spans="1:18" x14ac:dyDescent="0.2">
      <c r="A2838" s="95" t="str">
        <f>IF(ISBLANK('Zusatzblatt (Perigon)'!E2833),"",'Zusatzblatt (Perigon)'!E2833)</f>
        <v/>
      </c>
      <c r="B2838" s="95" t="str">
        <f>IF(ISBLANK('Zusatzblatt (Perigon)'!G2833),"",'Zusatzblatt (Perigon)'!G2833)</f>
        <v/>
      </c>
      <c r="C2838" s="96" t="str">
        <f>IF(ISBLANK('Zusatzblatt (Perigon)'!I2833),"",'Zusatzblatt (Perigon)'!I2833)</f>
        <v/>
      </c>
      <c r="D2838" s="97" t="str">
        <f>IF(ISBLANK('Zusatzblatt (Perigon)'!J2833),"",'Zusatzblatt (Perigon)'!J2833)</f>
        <v/>
      </c>
      <c r="E2838" s="64" t="str">
        <f>IF(ISBLANK('Zusatzblatt (Perigon)'!K2833),"",'Zusatzblatt (Perigon)'!K2833)</f>
        <v/>
      </c>
      <c r="F2838" s="65"/>
      <c r="G2838" s="64"/>
      <c r="H2838" s="69" t="str">
        <f>IF(ISBLANK('Zusatzblatt (Perigon)'!L2833),"",'Zusatzblatt (Perigon)'!L2833)</f>
        <v/>
      </c>
      <c r="I2838" s="69" t="str">
        <f>IF(ISBLANK('Zusatzblatt (Perigon)'!M2833),"",'Zusatzblatt (Perigon)'!M2833)</f>
        <v/>
      </c>
      <c r="J2838" s="98" t="str">
        <f>IF(ISBLANK('Zusatzblatt (Perigon)'!N2833),"",'Zusatzblatt (Perigon)'!N2833)</f>
        <v/>
      </c>
      <c r="K2838" s="99" t="str">
        <f>IF(ISBLANK('Zusatzblatt (Perigon)'!J2833),"",'Zusatzblatt (Perigon)'!T2833)</f>
        <v/>
      </c>
      <c r="L2838" s="95" t="str">
        <f>IF(ISBLANK('Zusatzblatt (Perigon)'!O2833),"",'Zusatzblatt (Perigon)'!O2833)</f>
        <v/>
      </c>
      <c r="M2838" s="95" t="str">
        <f>IF(ISBLANK('Zusatzblatt (Perigon)'!R2833),"",'Zusatzblatt (Perigon)'!R2833)</f>
        <v/>
      </c>
      <c r="N2838" s="95" t="str">
        <f>IF(ISBLANK('Zusatzblatt (Perigon)'!P2833),"",'Zusatzblatt (Perigon)'!P2833)</f>
        <v/>
      </c>
      <c r="O2838" s="38" t="str">
        <f>IF($L2838="","",VLOOKUP($R2838,Tarife!$A$2:$R$599,13,FALSE))</f>
        <v/>
      </c>
      <c r="P2838" s="38" t="str">
        <f t="shared" si="44"/>
        <v/>
      </c>
      <c r="R2838" s="100" t="str">
        <f>Zusammenzug!$C$25&amp;"-"&amp;Zusammenzug!$A$7&amp;"-"&amp;Leistungen!L2838</f>
        <v>2026-Nicht beauftragte Spitex-Organisation-</v>
      </c>
    </row>
    <row r="2839" spans="1:18" x14ac:dyDescent="0.2">
      <c r="A2839" s="95" t="str">
        <f>IF(ISBLANK('Zusatzblatt (Perigon)'!E2834),"",'Zusatzblatt (Perigon)'!E2834)</f>
        <v/>
      </c>
      <c r="B2839" s="95" t="str">
        <f>IF(ISBLANK('Zusatzblatt (Perigon)'!G2834),"",'Zusatzblatt (Perigon)'!G2834)</f>
        <v/>
      </c>
      <c r="C2839" s="96" t="str">
        <f>IF(ISBLANK('Zusatzblatt (Perigon)'!I2834),"",'Zusatzblatt (Perigon)'!I2834)</f>
        <v/>
      </c>
      <c r="D2839" s="97" t="str">
        <f>IF(ISBLANK('Zusatzblatt (Perigon)'!J2834),"",'Zusatzblatt (Perigon)'!J2834)</f>
        <v/>
      </c>
      <c r="E2839" s="64" t="str">
        <f>IF(ISBLANK('Zusatzblatt (Perigon)'!K2834),"",'Zusatzblatt (Perigon)'!K2834)</f>
        <v/>
      </c>
      <c r="F2839" s="65"/>
      <c r="G2839" s="64"/>
      <c r="H2839" s="69" t="str">
        <f>IF(ISBLANK('Zusatzblatt (Perigon)'!L2834),"",'Zusatzblatt (Perigon)'!L2834)</f>
        <v/>
      </c>
      <c r="I2839" s="69" t="str">
        <f>IF(ISBLANK('Zusatzblatt (Perigon)'!M2834),"",'Zusatzblatt (Perigon)'!M2834)</f>
        <v/>
      </c>
      <c r="J2839" s="98" t="str">
        <f>IF(ISBLANK('Zusatzblatt (Perigon)'!N2834),"",'Zusatzblatt (Perigon)'!N2834)</f>
        <v/>
      </c>
      <c r="K2839" s="99" t="str">
        <f>IF(ISBLANK('Zusatzblatt (Perigon)'!J2834),"",'Zusatzblatt (Perigon)'!T2834)</f>
        <v/>
      </c>
      <c r="L2839" s="95" t="str">
        <f>IF(ISBLANK('Zusatzblatt (Perigon)'!O2834),"",'Zusatzblatt (Perigon)'!O2834)</f>
        <v/>
      </c>
      <c r="M2839" s="95" t="str">
        <f>IF(ISBLANK('Zusatzblatt (Perigon)'!R2834),"",'Zusatzblatt (Perigon)'!R2834)</f>
        <v/>
      </c>
      <c r="N2839" s="95" t="str">
        <f>IF(ISBLANK('Zusatzblatt (Perigon)'!P2834),"",'Zusatzblatt (Perigon)'!P2834)</f>
        <v/>
      </c>
      <c r="O2839" s="38" t="str">
        <f>IF($L2839="","",VLOOKUP($R2839,Tarife!$A$2:$R$599,13,FALSE))</f>
        <v/>
      </c>
      <c r="P2839" s="38" t="str">
        <f t="shared" si="44"/>
        <v/>
      </c>
      <c r="R2839" s="100" t="str">
        <f>Zusammenzug!$C$25&amp;"-"&amp;Zusammenzug!$A$7&amp;"-"&amp;Leistungen!L2839</f>
        <v>2026-Nicht beauftragte Spitex-Organisation-</v>
      </c>
    </row>
    <row r="2840" spans="1:18" x14ac:dyDescent="0.2">
      <c r="A2840" s="95" t="str">
        <f>IF(ISBLANK('Zusatzblatt (Perigon)'!E2835),"",'Zusatzblatt (Perigon)'!E2835)</f>
        <v/>
      </c>
      <c r="B2840" s="95" t="str">
        <f>IF(ISBLANK('Zusatzblatt (Perigon)'!G2835),"",'Zusatzblatt (Perigon)'!G2835)</f>
        <v/>
      </c>
      <c r="C2840" s="96" t="str">
        <f>IF(ISBLANK('Zusatzblatt (Perigon)'!I2835),"",'Zusatzblatt (Perigon)'!I2835)</f>
        <v/>
      </c>
      <c r="D2840" s="97" t="str">
        <f>IF(ISBLANK('Zusatzblatt (Perigon)'!J2835),"",'Zusatzblatt (Perigon)'!J2835)</f>
        <v/>
      </c>
      <c r="E2840" s="64" t="str">
        <f>IF(ISBLANK('Zusatzblatt (Perigon)'!K2835),"",'Zusatzblatt (Perigon)'!K2835)</f>
        <v/>
      </c>
      <c r="F2840" s="65"/>
      <c r="G2840" s="64"/>
      <c r="H2840" s="69" t="str">
        <f>IF(ISBLANK('Zusatzblatt (Perigon)'!L2835),"",'Zusatzblatt (Perigon)'!L2835)</f>
        <v/>
      </c>
      <c r="I2840" s="69" t="str">
        <f>IF(ISBLANK('Zusatzblatt (Perigon)'!M2835),"",'Zusatzblatt (Perigon)'!M2835)</f>
        <v/>
      </c>
      <c r="J2840" s="98" t="str">
        <f>IF(ISBLANK('Zusatzblatt (Perigon)'!N2835),"",'Zusatzblatt (Perigon)'!N2835)</f>
        <v/>
      </c>
      <c r="K2840" s="99" t="str">
        <f>IF(ISBLANK('Zusatzblatt (Perigon)'!J2835),"",'Zusatzblatt (Perigon)'!T2835)</f>
        <v/>
      </c>
      <c r="L2840" s="95" t="str">
        <f>IF(ISBLANK('Zusatzblatt (Perigon)'!O2835),"",'Zusatzblatt (Perigon)'!O2835)</f>
        <v/>
      </c>
      <c r="M2840" s="95" t="str">
        <f>IF(ISBLANK('Zusatzblatt (Perigon)'!R2835),"",'Zusatzblatt (Perigon)'!R2835)</f>
        <v/>
      </c>
      <c r="N2840" s="95" t="str">
        <f>IF(ISBLANK('Zusatzblatt (Perigon)'!P2835),"",'Zusatzblatt (Perigon)'!P2835)</f>
        <v/>
      </c>
      <c r="O2840" s="38" t="str">
        <f>IF($L2840="","",VLOOKUP($R2840,Tarife!$A$2:$R$599,13,FALSE))</f>
        <v/>
      </c>
      <c r="P2840" s="38" t="str">
        <f t="shared" si="44"/>
        <v/>
      </c>
      <c r="R2840" s="100" t="str">
        <f>Zusammenzug!$C$25&amp;"-"&amp;Zusammenzug!$A$7&amp;"-"&amp;Leistungen!L2840</f>
        <v>2026-Nicht beauftragte Spitex-Organisation-</v>
      </c>
    </row>
    <row r="2841" spans="1:18" x14ac:dyDescent="0.2">
      <c r="A2841" s="95" t="str">
        <f>IF(ISBLANK('Zusatzblatt (Perigon)'!E2836),"",'Zusatzblatt (Perigon)'!E2836)</f>
        <v/>
      </c>
      <c r="B2841" s="95" t="str">
        <f>IF(ISBLANK('Zusatzblatt (Perigon)'!G2836),"",'Zusatzblatt (Perigon)'!G2836)</f>
        <v/>
      </c>
      <c r="C2841" s="96" t="str">
        <f>IF(ISBLANK('Zusatzblatt (Perigon)'!I2836),"",'Zusatzblatt (Perigon)'!I2836)</f>
        <v/>
      </c>
      <c r="D2841" s="97" t="str">
        <f>IF(ISBLANK('Zusatzblatt (Perigon)'!J2836),"",'Zusatzblatt (Perigon)'!J2836)</f>
        <v/>
      </c>
      <c r="E2841" s="64" t="str">
        <f>IF(ISBLANK('Zusatzblatt (Perigon)'!K2836),"",'Zusatzblatt (Perigon)'!K2836)</f>
        <v/>
      </c>
      <c r="F2841" s="65"/>
      <c r="G2841" s="64"/>
      <c r="H2841" s="69" t="str">
        <f>IF(ISBLANK('Zusatzblatt (Perigon)'!L2836),"",'Zusatzblatt (Perigon)'!L2836)</f>
        <v/>
      </c>
      <c r="I2841" s="69" t="str">
        <f>IF(ISBLANK('Zusatzblatt (Perigon)'!M2836),"",'Zusatzblatt (Perigon)'!M2836)</f>
        <v/>
      </c>
      <c r="J2841" s="98" t="str">
        <f>IF(ISBLANK('Zusatzblatt (Perigon)'!N2836),"",'Zusatzblatt (Perigon)'!N2836)</f>
        <v/>
      </c>
      <c r="K2841" s="99" t="str">
        <f>IF(ISBLANK('Zusatzblatt (Perigon)'!J2836),"",'Zusatzblatt (Perigon)'!T2836)</f>
        <v/>
      </c>
      <c r="L2841" s="95" t="str">
        <f>IF(ISBLANK('Zusatzblatt (Perigon)'!O2836),"",'Zusatzblatt (Perigon)'!O2836)</f>
        <v/>
      </c>
      <c r="M2841" s="95" t="str">
        <f>IF(ISBLANK('Zusatzblatt (Perigon)'!R2836),"",'Zusatzblatt (Perigon)'!R2836)</f>
        <v/>
      </c>
      <c r="N2841" s="95" t="str">
        <f>IF(ISBLANK('Zusatzblatt (Perigon)'!P2836),"",'Zusatzblatt (Perigon)'!P2836)</f>
        <v/>
      </c>
      <c r="O2841" s="38" t="str">
        <f>IF($L2841="","",VLOOKUP($R2841,Tarife!$A$2:$R$599,13,FALSE))</f>
        <v/>
      </c>
      <c r="P2841" s="38" t="str">
        <f t="shared" si="44"/>
        <v/>
      </c>
      <c r="R2841" s="100" t="str">
        <f>Zusammenzug!$C$25&amp;"-"&amp;Zusammenzug!$A$7&amp;"-"&amp;Leistungen!L2841</f>
        <v>2026-Nicht beauftragte Spitex-Organisation-</v>
      </c>
    </row>
    <row r="2842" spans="1:18" x14ac:dyDescent="0.2">
      <c r="A2842" s="95" t="str">
        <f>IF(ISBLANK('Zusatzblatt (Perigon)'!E2837),"",'Zusatzblatt (Perigon)'!E2837)</f>
        <v/>
      </c>
      <c r="B2842" s="95" t="str">
        <f>IF(ISBLANK('Zusatzblatt (Perigon)'!G2837),"",'Zusatzblatt (Perigon)'!G2837)</f>
        <v/>
      </c>
      <c r="C2842" s="96" t="str">
        <f>IF(ISBLANK('Zusatzblatt (Perigon)'!I2837),"",'Zusatzblatt (Perigon)'!I2837)</f>
        <v/>
      </c>
      <c r="D2842" s="97" t="str">
        <f>IF(ISBLANK('Zusatzblatt (Perigon)'!J2837),"",'Zusatzblatt (Perigon)'!J2837)</f>
        <v/>
      </c>
      <c r="E2842" s="64" t="str">
        <f>IF(ISBLANK('Zusatzblatt (Perigon)'!K2837),"",'Zusatzblatt (Perigon)'!K2837)</f>
        <v/>
      </c>
      <c r="F2842" s="65"/>
      <c r="G2842" s="64"/>
      <c r="H2842" s="69" t="str">
        <f>IF(ISBLANK('Zusatzblatt (Perigon)'!L2837),"",'Zusatzblatt (Perigon)'!L2837)</f>
        <v/>
      </c>
      <c r="I2842" s="69" t="str">
        <f>IF(ISBLANK('Zusatzblatt (Perigon)'!M2837),"",'Zusatzblatt (Perigon)'!M2837)</f>
        <v/>
      </c>
      <c r="J2842" s="98" t="str">
        <f>IF(ISBLANK('Zusatzblatt (Perigon)'!N2837),"",'Zusatzblatt (Perigon)'!N2837)</f>
        <v/>
      </c>
      <c r="K2842" s="99" t="str">
        <f>IF(ISBLANK('Zusatzblatt (Perigon)'!J2837),"",'Zusatzblatt (Perigon)'!T2837)</f>
        <v/>
      </c>
      <c r="L2842" s="95" t="str">
        <f>IF(ISBLANK('Zusatzblatt (Perigon)'!O2837),"",'Zusatzblatt (Perigon)'!O2837)</f>
        <v/>
      </c>
      <c r="M2842" s="95" t="str">
        <f>IF(ISBLANK('Zusatzblatt (Perigon)'!R2837),"",'Zusatzblatt (Perigon)'!R2837)</f>
        <v/>
      </c>
      <c r="N2842" s="95" t="str">
        <f>IF(ISBLANK('Zusatzblatt (Perigon)'!P2837),"",'Zusatzblatt (Perigon)'!P2837)</f>
        <v/>
      </c>
      <c r="O2842" s="38" t="str">
        <f>IF($L2842="","",VLOOKUP($R2842,Tarife!$A$2:$R$599,13,FALSE))</f>
        <v/>
      </c>
      <c r="P2842" s="38" t="str">
        <f t="shared" si="44"/>
        <v/>
      </c>
      <c r="R2842" s="100" t="str">
        <f>Zusammenzug!$C$25&amp;"-"&amp;Zusammenzug!$A$7&amp;"-"&amp;Leistungen!L2842</f>
        <v>2026-Nicht beauftragte Spitex-Organisation-</v>
      </c>
    </row>
    <row r="2843" spans="1:18" x14ac:dyDescent="0.2">
      <c r="A2843" s="95" t="str">
        <f>IF(ISBLANK('Zusatzblatt (Perigon)'!E2838),"",'Zusatzblatt (Perigon)'!E2838)</f>
        <v/>
      </c>
      <c r="B2843" s="95" t="str">
        <f>IF(ISBLANK('Zusatzblatt (Perigon)'!G2838),"",'Zusatzblatt (Perigon)'!G2838)</f>
        <v/>
      </c>
      <c r="C2843" s="96" t="str">
        <f>IF(ISBLANK('Zusatzblatt (Perigon)'!I2838),"",'Zusatzblatt (Perigon)'!I2838)</f>
        <v/>
      </c>
      <c r="D2843" s="97" t="str">
        <f>IF(ISBLANK('Zusatzblatt (Perigon)'!J2838),"",'Zusatzblatt (Perigon)'!J2838)</f>
        <v/>
      </c>
      <c r="E2843" s="64" t="str">
        <f>IF(ISBLANK('Zusatzblatt (Perigon)'!K2838),"",'Zusatzblatt (Perigon)'!K2838)</f>
        <v/>
      </c>
      <c r="F2843" s="65"/>
      <c r="G2843" s="64"/>
      <c r="H2843" s="69" t="str">
        <f>IF(ISBLANK('Zusatzblatt (Perigon)'!L2838),"",'Zusatzblatt (Perigon)'!L2838)</f>
        <v/>
      </c>
      <c r="I2843" s="69" t="str">
        <f>IF(ISBLANK('Zusatzblatt (Perigon)'!M2838),"",'Zusatzblatt (Perigon)'!M2838)</f>
        <v/>
      </c>
      <c r="J2843" s="98" t="str">
        <f>IF(ISBLANK('Zusatzblatt (Perigon)'!N2838),"",'Zusatzblatt (Perigon)'!N2838)</f>
        <v/>
      </c>
      <c r="K2843" s="99" t="str">
        <f>IF(ISBLANK('Zusatzblatt (Perigon)'!J2838),"",'Zusatzblatt (Perigon)'!T2838)</f>
        <v/>
      </c>
      <c r="L2843" s="95" t="str">
        <f>IF(ISBLANK('Zusatzblatt (Perigon)'!O2838),"",'Zusatzblatt (Perigon)'!O2838)</f>
        <v/>
      </c>
      <c r="M2843" s="95" t="str">
        <f>IF(ISBLANK('Zusatzblatt (Perigon)'!R2838),"",'Zusatzblatt (Perigon)'!R2838)</f>
        <v/>
      </c>
      <c r="N2843" s="95" t="str">
        <f>IF(ISBLANK('Zusatzblatt (Perigon)'!P2838),"",'Zusatzblatt (Perigon)'!P2838)</f>
        <v/>
      </c>
      <c r="O2843" s="38" t="str">
        <f>IF($L2843="","",VLOOKUP($R2843,Tarife!$A$2:$R$599,13,FALSE))</f>
        <v/>
      </c>
      <c r="P2843" s="38" t="str">
        <f t="shared" si="44"/>
        <v/>
      </c>
      <c r="R2843" s="100" t="str">
        <f>Zusammenzug!$C$25&amp;"-"&amp;Zusammenzug!$A$7&amp;"-"&amp;Leistungen!L2843</f>
        <v>2026-Nicht beauftragte Spitex-Organisation-</v>
      </c>
    </row>
    <row r="2844" spans="1:18" x14ac:dyDescent="0.2">
      <c r="A2844" s="95" t="str">
        <f>IF(ISBLANK('Zusatzblatt (Perigon)'!E2839),"",'Zusatzblatt (Perigon)'!E2839)</f>
        <v/>
      </c>
      <c r="B2844" s="95" t="str">
        <f>IF(ISBLANK('Zusatzblatt (Perigon)'!G2839),"",'Zusatzblatt (Perigon)'!G2839)</f>
        <v/>
      </c>
      <c r="C2844" s="96" t="str">
        <f>IF(ISBLANK('Zusatzblatt (Perigon)'!I2839),"",'Zusatzblatt (Perigon)'!I2839)</f>
        <v/>
      </c>
      <c r="D2844" s="97" t="str">
        <f>IF(ISBLANK('Zusatzblatt (Perigon)'!J2839),"",'Zusatzblatt (Perigon)'!J2839)</f>
        <v/>
      </c>
      <c r="E2844" s="64" t="str">
        <f>IF(ISBLANK('Zusatzblatt (Perigon)'!K2839),"",'Zusatzblatt (Perigon)'!K2839)</f>
        <v/>
      </c>
      <c r="F2844" s="65"/>
      <c r="G2844" s="64"/>
      <c r="H2844" s="69" t="str">
        <f>IF(ISBLANK('Zusatzblatt (Perigon)'!L2839),"",'Zusatzblatt (Perigon)'!L2839)</f>
        <v/>
      </c>
      <c r="I2844" s="69" t="str">
        <f>IF(ISBLANK('Zusatzblatt (Perigon)'!M2839),"",'Zusatzblatt (Perigon)'!M2839)</f>
        <v/>
      </c>
      <c r="J2844" s="98" t="str">
        <f>IF(ISBLANK('Zusatzblatt (Perigon)'!N2839),"",'Zusatzblatt (Perigon)'!N2839)</f>
        <v/>
      </c>
      <c r="K2844" s="99" t="str">
        <f>IF(ISBLANK('Zusatzblatt (Perigon)'!J2839),"",'Zusatzblatt (Perigon)'!T2839)</f>
        <v/>
      </c>
      <c r="L2844" s="95" t="str">
        <f>IF(ISBLANK('Zusatzblatt (Perigon)'!O2839),"",'Zusatzblatt (Perigon)'!O2839)</f>
        <v/>
      </c>
      <c r="M2844" s="95" t="str">
        <f>IF(ISBLANK('Zusatzblatt (Perigon)'!R2839),"",'Zusatzblatt (Perigon)'!R2839)</f>
        <v/>
      </c>
      <c r="N2844" s="95" t="str">
        <f>IF(ISBLANK('Zusatzblatt (Perigon)'!P2839),"",'Zusatzblatt (Perigon)'!P2839)</f>
        <v/>
      </c>
      <c r="O2844" s="38" t="str">
        <f>IF($L2844="","",VLOOKUP($R2844,Tarife!$A$2:$R$599,13,FALSE))</f>
        <v/>
      </c>
      <c r="P2844" s="38" t="str">
        <f t="shared" si="44"/>
        <v/>
      </c>
      <c r="R2844" s="100" t="str">
        <f>Zusammenzug!$C$25&amp;"-"&amp;Zusammenzug!$A$7&amp;"-"&amp;Leistungen!L2844</f>
        <v>2026-Nicht beauftragte Spitex-Organisation-</v>
      </c>
    </row>
    <row r="2845" spans="1:18" x14ac:dyDescent="0.2">
      <c r="A2845" s="95" t="str">
        <f>IF(ISBLANK('Zusatzblatt (Perigon)'!E2840),"",'Zusatzblatt (Perigon)'!E2840)</f>
        <v/>
      </c>
      <c r="B2845" s="95" t="str">
        <f>IF(ISBLANK('Zusatzblatt (Perigon)'!G2840),"",'Zusatzblatt (Perigon)'!G2840)</f>
        <v/>
      </c>
      <c r="C2845" s="96" t="str">
        <f>IF(ISBLANK('Zusatzblatt (Perigon)'!I2840),"",'Zusatzblatt (Perigon)'!I2840)</f>
        <v/>
      </c>
      <c r="D2845" s="97" t="str">
        <f>IF(ISBLANK('Zusatzblatt (Perigon)'!J2840),"",'Zusatzblatt (Perigon)'!J2840)</f>
        <v/>
      </c>
      <c r="E2845" s="64" t="str">
        <f>IF(ISBLANK('Zusatzblatt (Perigon)'!K2840),"",'Zusatzblatt (Perigon)'!K2840)</f>
        <v/>
      </c>
      <c r="F2845" s="65"/>
      <c r="G2845" s="64"/>
      <c r="H2845" s="69" t="str">
        <f>IF(ISBLANK('Zusatzblatt (Perigon)'!L2840),"",'Zusatzblatt (Perigon)'!L2840)</f>
        <v/>
      </c>
      <c r="I2845" s="69" t="str">
        <f>IF(ISBLANK('Zusatzblatt (Perigon)'!M2840),"",'Zusatzblatt (Perigon)'!M2840)</f>
        <v/>
      </c>
      <c r="J2845" s="98" t="str">
        <f>IF(ISBLANK('Zusatzblatt (Perigon)'!N2840),"",'Zusatzblatt (Perigon)'!N2840)</f>
        <v/>
      </c>
      <c r="K2845" s="99" t="str">
        <f>IF(ISBLANK('Zusatzblatt (Perigon)'!J2840),"",'Zusatzblatt (Perigon)'!T2840)</f>
        <v/>
      </c>
      <c r="L2845" s="95" t="str">
        <f>IF(ISBLANK('Zusatzblatt (Perigon)'!O2840),"",'Zusatzblatt (Perigon)'!O2840)</f>
        <v/>
      </c>
      <c r="M2845" s="95" t="str">
        <f>IF(ISBLANK('Zusatzblatt (Perigon)'!R2840),"",'Zusatzblatt (Perigon)'!R2840)</f>
        <v/>
      </c>
      <c r="N2845" s="95" t="str">
        <f>IF(ISBLANK('Zusatzblatt (Perigon)'!P2840),"",'Zusatzblatt (Perigon)'!P2840)</f>
        <v/>
      </c>
      <c r="O2845" s="38" t="str">
        <f>IF($L2845="","",VLOOKUP($R2845,Tarife!$A$2:$R$599,13,FALSE))</f>
        <v/>
      </c>
      <c r="P2845" s="38" t="str">
        <f t="shared" si="44"/>
        <v/>
      </c>
      <c r="R2845" s="100" t="str">
        <f>Zusammenzug!$C$25&amp;"-"&amp;Zusammenzug!$A$7&amp;"-"&amp;Leistungen!L2845</f>
        <v>2026-Nicht beauftragte Spitex-Organisation-</v>
      </c>
    </row>
    <row r="2846" spans="1:18" x14ac:dyDescent="0.2">
      <c r="A2846" s="95" t="str">
        <f>IF(ISBLANK('Zusatzblatt (Perigon)'!E2841),"",'Zusatzblatt (Perigon)'!E2841)</f>
        <v/>
      </c>
      <c r="B2846" s="95" t="str">
        <f>IF(ISBLANK('Zusatzblatt (Perigon)'!G2841),"",'Zusatzblatt (Perigon)'!G2841)</f>
        <v/>
      </c>
      <c r="C2846" s="96" t="str">
        <f>IF(ISBLANK('Zusatzblatt (Perigon)'!I2841),"",'Zusatzblatt (Perigon)'!I2841)</f>
        <v/>
      </c>
      <c r="D2846" s="97" t="str">
        <f>IF(ISBLANK('Zusatzblatt (Perigon)'!J2841),"",'Zusatzblatt (Perigon)'!J2841)</f>
        <v/>
      </c>
      <c r="E2846" s="64" t="str">
        <f>IF(ISBLANK('Zusatzblatt (Perigon)'!K2841),"",'Zusatzblatt (Perigon)'!K2841)</f>
        <v/>
      </c>
      <c r="F2846" s="65"/>
      <c r="G2846" s="64"/>
      <c r="H2846" s="69" t="str">
        <f>IF(ISBLANK('Zusatzblatt (Perigon)'!L2841),"",'Zusatzblatt (Perigon)'!L2841)</f>
        <v/>
      </c>
      <c r="I2846" s="69" t="str">
        <f>IF(ISBLANK('Zusatzblatt (Perigon)'!M2841),"",'Zusatzblatt (Perigon)'!M2841)</f>
        <v/>
      </c>
      <c r="J2846" s="98" t="str">
        <f>IF(ISBLANK('Zusatzblatt (Perigon)'!N2841),"",'Zusatzblatt (Perigon)'!N2841)</f>
        <v/>
      </c>
      <c r="K2846" s="99" t="str">
        <f>IF(ISBLANK('Zusatzblatt (Perigon)'!J2841),"",'Zusatzblatt (Perigon)'!T2841)</f>
        <v/>
      </c>
      <c r="L2846" s="95" t="str">
        <f>IF(ISBLANK('Zusatzblatt (Perigon)'!O2841),"",'Zusatzblatt (Perigon)'!O2841)</f>
        <v/>
      </c>
      <c r="M2846" s="95" t="str">
        <f>IF(ISBLANK('Zusatzblatt (Perigon)'!R2841),"",'Zusatzblatt (Perigon)'!R2841)</f>
        <v/>
      </c>
      <c r="N2846" s="95" t="str">
        <f>IF(ISBLANK('Zusatzblatt (Perigon)'!P2841),"",'Zusatzblatt (Perigon)'!P2841)</f>
        <v/>
      </c>
      <c r="O2846" s="38" t="str">
        <f>IF($L2846="","",VLOOKUP($R2846,Tarife!$A$2:$R$599,13,FALSE))</f>
        <v/>
      </c>
      <c r="P2846" s="38" t="str">
        <f t="shared" si="44"/>
        <v/>
      </c>
      <c r="R2846" s="100" t="str">
        <f>Zusammenzug!$C$25&amp;"-"&amp;Zusammenzug!$A$7&amp;"-"&amp;Leistungen!L2846</f>
        <v>2026-Nicht beauftragte Spitex-Organisation-</v>
      </c>
    </row>
    <row r="2847" spans="1:18" x14ac:dyDescent="0.2">
      <c r="A2847" s="95" t="str">
        <f>IF(ISBLANK('Zusatzblatt (Perigon)'!E2842),"",'Zusatzblatt (Perigon)'!E2842)</f>
        <v/>
      </c>
      <c r="B2847" s="95" t="str">
        <f>IF(ISBLANK('Zusatzblatt (Perigon)'!G2842),"",'Zusatzblatt (Perigon)'!G2842)</f>
        <v/>
      </c>
      <c r="C2847" s="96" t="str">
        <f>IF(ISBLANK('Zusatzblatt (Perigon)'!I2842),"",'Zusatzblatt (Perigon)'!I2842)</f>
        <v/>
      </c>
      <c r="D2847" s="97" t="str">
        <f>IF(ISBLANK('Zusatzblatt (Perigon)'!J2842),"",'Zusatzblatt (Perigon)'!J2842)</f>
        <v/>
      </c>
      <c r="E2847" s="64" t="str">
        <f>IF(ISBLANK('Zusatzblatt (Perigon)'!K2842),"",'Zusatzblatt (Perigon)'!K2842)</f>
        <v/>
      </c>
      <c r="F2847" s="65"/>
      <c r="G2847" s="64"/>
      <c r="H2847" s="69" t="str">
        <f>IF(ISBLANK('Zusatzblatt (Perigon)'!L2842),"",'Zusatzblatt (Perigon)'!L2842)</f>
        <v/>
      </c>
      <c r="I2847" s="69" t="str">
        <f>IF(ISBLANK('Zusatzblatt (Perigon)'!M2842),"",'Zusatzblatt (Perigon)'!M2842)</f>
        <v/>
      </c>
      <c r="J2847" s="98" t="str">
        <f>IF(ISBLANK('Zusatzblatt (Perigon)'!N2842),"",'Zusatzblatt (Perigon)'!N2842)</f>
        <v/>
      </c>
      <c r="K2847" s="99" t="str">
        <f>IF(ISBLANK('Zusatzblatt (Perigon)'!J2842),"",'Zusatzblatt (Perigon)'!T2842)</f>
        <v/>
      </c>
      <c r="L2847" s="95" t="str">
        <f>IF(ISBLANK('Zusatzblatt (Perigon)'!O2842),"",'Zusatzblatt (Perigon)'!O2842)</f>
        <v/>
      </c>
      <c r="M2847" s="95" t="str">
        <f>IF(ISBLANK('Zusatzblatt (Perigon)'!R2842),"",'Zusatzblatt (Perigon)'!R2842)</f>
        <v/>
      </c>
      <c r="N2847" s="95" t="str">
        <f>IF(ISBLANK('Zusatzblatt (Perigon)'!P2842),"",'Zusatzblatt (Perigon)'!P2842)</f>
        <v/>
      </c>
      <c r="O2847" s="38" t="str">
        <f>IF($L2847="","",VLOOKUP($R2847,Tarife!$A$2:$R$599,13,FALSE))</f>
        <v/>
      </c>
      <c r="P2847" s="38" t="str">
        <f t="shared" si="44"/>
        <v/>
      </c>
      <c r="R2847" s="100" t="str">
        <f>Zusammenzug!$C$25&amp;"-"&amp;Zusammenzug!$A$7&amp;"-"&amp;Leistungen!L2847</f>
        <v>2026-Nicht beauftragte Spitex-Organisation-</v>
      </c>
    </row>
    <row r="2848" spans="1:18" x14ac:dyDescent="0.2">
      <c r="A2848" s="95" t="str">
        <f>IF(ISBLANK('Zusatzblatt (Perigon)'!E2843),"",'Zusatzblatt (Perigon)'!E2843)</f>
        <v/>
      </c>
      <c r="B2848" s="95" t="str">
        <f>IF(ISBLANK('Zusatzblatt (Perigon)'!G2843),"",'Zusatzblatt (Perigon)'!G2843)</f>
        <v/>
      </c>
      <c r="C2848" s="96" t="str">
        <f>IF(ISBLANK('Zusatzblatt (Perigon)'!I2843),"",'Zusatzblatt (Perigon)'!I2843)</f>
        <v/>
      </c>
      <c r="D2848" s="97" t="str">
        <f>IF(ISBLANK('Zusatzblatt (Perigon)'!J2843),"",'Zusatzblatt (Perigon)'!J2843)</f>
        <v/>
      </c>
      <c r="E2848" s="64" t="str">
        <f>IF(ISBLANK('Zusatzblatt (Perigon)'!K2843),"",'Zusatzblatt (Perigon)'!K2843)</f>
        <v/>
      </c>
      <c r="F2848" s="65"/>
      <c r="G2848" s="64"/>
      <c r="H2848" s="69" t="str">
        <f>IF(ISBLANK('Zusatzblatt (Perigon)'!L2843),"",'Zusatzblatt (Perigon)'!L2843)</f>
        <v/>
      </c>
      <c r="I2848" s="69" t="str">
        <f>IF(ISBLANK('Zusatzblatt (Perigon)'!M2843),"",'Zusatzblatt (Perigon)'!M2843)</f>
        <v/>
      </c>
      <c r="J2848" s="98" t="str">
        <f>IF(ISBLANK('Zusatzblatt (Perigon)'!N2843),"",'Zusatzblatt (Perigon)'!N2843)</f>
        <v/>
      </c>
      <c r="K2848" s="99" t="str">
        <f>IF(ISBLANK('Zusatzblatt (Perigon)'!J2843),"",'Zusatzblatt (Perigon)'!T2843)</f>
        <v/>
      </c>
      <c r="L2848" s="95" t="str">
        <f>IF(ISBLANK('Zusatzblatt (Perigon)'!O2843),"",'Zusatzblatt (Perigon)'!O2843)</f>
        <v/>
      </c>
      <c r="M2848" s="95" t="str">
        <f>IF(ISBLANK('Zusatzblatt (Perigon)'!R2843),"",'Zusatzblatt (Perigon)'!R2843)</f>
        <v/>
      </c>
      <c r="N2848" s="95" t="str">
        <f>IF(ISBLANK('Zusatzblatt (Perigon)'!P2843),"",'Zusatzblatt (Perigon)'!P2843)</f>
        <v/>
      </c>
      <c r="O2848" s="38" t="str">
        <f>IF($L2848="","",VLOOKUP($R2848,Tarife!$A$2:$R$599,13,FALSE))</f>
        <v/>
      </c>
      <c r="P2848" s="38" t="str">
        <f t="shared" si="44"/>
        <v/>
      </c>
      <c r="R2848" s="100" t="str">
        <f>Zusammenzug!$C$25&amp;"-"&amp;Zusammenzug!$A$7&amp;"-"&amp;Leistungen!L2848</f>
        <v>2026-Nicht beauftragte Spitex-Organisation-</v>
      </c>
    </row>
    <row r="2849" spans="1:18" x14ac:dyDescent="0.2">
      <c r="A2849" s="95" t="str">
        <f>IF(ISBLANK('Zusatzblatt (Perigon)'!E2844),"",'Zusatzblatt (Perigon)'!E2844)</f>
        <v/>
      </c>
      <c r="B2849" s="95" t="str">
        <f>IF(ISBLANK('Zusatzblatt (Perigon)'!G2844),"",'Zusatzblatt (Perigon)'!G2844)</f>
        <v/>
      </c>
      <c r="C2849" s="96" t="str">
        <f>IF(ISBLANK('Zusatzblatt (Perigon)'!I2844),"",'Zusatzblatt (Perigon)'!I2844)</f>
        <v/>
      </c>
      <c r="D2849" s="97" t="str">
        <f>IF(ISBLANK('Zusatzblatt (Perigon)'!J2844),"",'Zusatzblatt (Perigon)'!J2844)</f>
        <v/>
      </c>
      <c r="E2849" s="64" t="str">
        <f>IF(ISBLANK('Zusatzblatt (Perigon)'!K2844),"",'Zusatzblatt (Perigon)'!K2844)</f>
        <v/>
      </c>
      <c r="F2849" s="65"/>
      <c r="G2849" s="64"/>
      <c r="H2849" s="69" t="str">
        <f>IF(ISBLANK('Zusatzblatt (Perigon)'!L2844),"",'Zusatzblatt (Perigon)'!L2844)</f>
        <v/>
      </c>
      <c r="I2849" s="69" t="str">
        <f>IF(ISBLANK('Zusatzblatt (Perigon)'!M2844),"",'Zusatzblatt (Perigon)'!M2844)</f>
        <v/>
      </c>
      <c r="J2849" s="98" t="str">
        <f>IF(ISBLANK('Zusatzblatt (Perigon)'!N2844),"",'Zusatzblatt (Perigon)'!N2844)</f>
        <v/>
      </c>
      <c r="K2849" s="99" t="str">
        <f>IF(ISBLANK('Zusatzblatt (Perigon)'!J2844),"",'Zusatzblatt (Perigon)'!T2844)</f>
        <v/>
      </c>
      <c r="L2849" s="95" t="str">
        <f>IF(ISBLANK('Zusatzblatt (Perigon)'!O2844),"",'Zusatzblatt (Perigon)'!O2844)</f>
        <v/>
      </c>
      <c r="M2849" s="95" t="str">
        <f>IF(ISBLANK('Zusatzblatt (Perigon)'!R2844),"",'Zusatzblatt (Perigon)'!R2844)</f>
        <v/>
      </c>
      <c r="N2849" s="95" t="str">
        <f>IF(ISBLANK('Zusatzblatt (Perigon)'!P2844),"",'Zusatzblatt (Perigon)'!P2844)</f>
        <v/>
      </c>
      <c r="O2849" s="38" t="str">
        <f>IF($L2849="","",VLOOKUP($R2849,Tarife!$A$2:$R$599,13,FALSE))</f>
        <v/>
      </c>
      <c r="P2849" s="38" t="str">
        <f t="shared" si="44"/>
        <v/>
      </c>
      <c r="R2849" s="100" t="str">
        <f>Zusammenzug!$C$25&amp;"-"&amp;Zusammenzug!$A$7&amp;"-"&amp;Leistungen!L2849</f>
        <v>2026-Nicht beauftragte Spitex-Organisation-</v>
      </c>
    </row>
    <row r="2850" spans="1:18" x14ac:dyDescent="0.2">
      <c r="A2850" s="95" t="str">
        <f>IF(ISBLANK('Zusatzblatt (Perigon)'!E2845),"",'Zusatzblatt (Perigon)'!E2845)</f>
        <v/>
      </c>
      <c r="B2850" s="95" t="str">
        <f>IF(ISBLANK('Zusatzblatt (Perigon)'!G2845),"",'Zusatzblatt (Perigon)'!G2845)</f>
        <v/>
      </c>
      <c r="C2850" s="96" t="str">
        <f>IF(ISBLANK('Zusatzblatt (Perigon)'!I2845),"",'Zusatzblatt (Perigon)'!I2845)</f>
        <v/>
      </c>
      <c r="D2850" s="97" t="str">
        <f>IF(ISBLANK('Zusatzblatt (Perigon)'!J2845),"",'Zusatzblatt (Perigon)'!J2845)</f>
        <v/>
      </c>
      <c r="E2850" s="64" t="str">
        <f>IF(ISBLANK('Zusatzblatt (Perigon)'!K2845),"",'Zusatzblatt (Perigon)'!K2845)</f>
        <v/>
      </c>
      <c r="F2850" s="65"/>
      <c r="G2850" s="64"/>
      <c r="H2850" s="69" t="str">
        <f>IF(ISBLANK('Zusatzblatt (Perigon)'!L2845),"",'Zusatzblatt (Perigon)'!L2845)</f>
        <v/>
      </c>
      <c r="I2850" s="69" t="str">
        <f>IF(ISBLANK('Zusatzblatt (Perigon)'!M2845),"",'Zusatzblatt (Perigon)'!M2845)</f>
        <v/>
      </c>
      <c r="J2850" s="98" t="str">
        <f>IF(ISBLANK('Zusatzblatt (Perigon)'!N2845),"",'Zusatzblatt (Perigon)'!N2845)</f>
        <v/>
      </c>
      <c r="K2850" s="99" t="str">
        <f>IF(ISBLANK('Zusatzblatt (Perigon)'!J2845),"",'Zusatzblatt (Perigon)'!T2845)</f>
        <v/>
      </c>
      <c r="L2850" s="95" t="str">
        <f>IF(ISBLANK('Zusatzblatt (Perigon)'!O2845),"",'Zusatzblatt (Perigon)'!O2845)</f>
        <v/>
      </c>
      <c r="M2850" s="95" t="str">
        <f>IF(ISBLANK('Zusatzblatt (Perigon)'!R2845),"",'Zusatzblatt (Perigon)'!R2845)</f>
        <v/>
      </c>
      <c r="N2850" s="95" t="str">
        <f>IF(ISBLANK('Zusatzblatt (Perigon)'!P2845),"",'Zusatzblatt (Perigon)'!P2845)</f>
        <v/>
      </c>
      <c r="O2850" s="38" t="str">
        <f>IF($L2850="","",VLOOKUP($R2850,Tarife!$A$2:$R$599,13,FALSE))</f>
        <v/>
      </c>
      <c r="P2850" s="38" t="str">
        <f t="shared" si="44"/>
        <v/>
      </c>
      <c r="R2850" s="100" t="str">
        <f>Zusammenzug!$C$25&amp;"-"&amp;Zusammenzug!$A$7&amp;"-"&amp;Leistungen!L2850</f>
        <v>2026-Nicht beauftragte Spitex-Organisation-</v>
      </c>
    </row>
    <row r="2851" spans="1:18" x14ac:dyDescent="0.2">
      <c r="A2851" s="95" t="str">
        <f>IF(ISBLANK('Zusatzblatt (Perigon)'!E2846),"",'Zusatzblatt (Perigon)'!E2846)</f>
        <v/>
      </c>
      <c r="B2851" s="95" t="str">
        <f>IF(ISBLANK('Zusatzblatt (Perigon)'!G2846),"",'Zusatzblatt (Perigon)'!G2846)</f>
        <v/>
      </c>
      <c r="C2851" s="96" t="str">
        <f>IF(ISBLANK('Zusatzblatt (Perigon)'!I2846),"",'Zusatzblatt (Perigon)'!I2846)</f>
        <v/>
      </c>
      <c r="D2851" s="97" t="str">
        <f>IF(ISBLANK('Zusatzblatt (Perigon)'!J2846),"",'Zusatzblatt (Perigon)'!J2846)</f>
        <v/>
      </c>
      <c r="E2851" s="64" t="str">
        <f>IF(ISBLANK('Zusatzblatt (Perigon)'!K2846),"",'Zusatzblatt (Perigon)'!K2846)</f>
        <v/>
      </c>
      <c r="F2851" s="65"/>
      <c r="G2851" s="64"/>
      <c r="H2851" s="69" t="str">
        <f>IF(ISBLANK('Zusatzblatt (Perigon)'!L2846),"",'Zusatzblatt (Perigon)'!L2846)</f>
        <v/>
      </c>
      <c r="I2851" s="69" t="str">
        <f>IF(ISBLANK('Zusatzblatt (Perigon)'!M2846),"",'Zusatzblatt (Perigon)'!M2846)</f>
        <v/>
      </c>
      <c r="J2851" s="98" t="str">
        <f>IF(ISBLANK('Zusatzblatt (Perigon)'!N2846),"",'Zusatzblatt (Perigon)'!N2846)</f>
        <v/>
      </c>
      <c r="K2851" s="99" t="str">
        <f>IF(ISBLANK('Zusatzblatt (Perigon)'!J2846),"",'Zusatzblatt (Perigon)'!T2846)</f>
        <v/>
      </c>
      <c r="L2851" s="95" t="str">
        <f>IF(ISBLANK('Zusatzblatt (Perigon)'!O2846),"",'Zusatzblatt (Perigon)'!O2846)</f>
        <v/>
      </c>
      <c r="M2851" s="95" t="str">
        <f>IF(ISBLANK('Zusatzblatt (Perigon)'!R2846),"",'Zusatzblatt (Perigon)'!R2846)</f>
        <v/>
      </c>
      <c r="N2851" s="95" t="str">
        <f>IF(ISBLANK('Zusatzblatt (Perigon)'!P2846),"",'Zusatzblatt (Perigon)'!P2846)</f>
        <v/>
      </c>
      <c r="O2851" s="38" t="str">
        <f>IF($L2851="","",VLOOKUP($R2851,Tarife!$A$2:$R$599,13,FALSE))</f>
        <v/>
      </c>
      <c r="P2851" s="38" t="str">
        <f t="shared" si="44"/>
        <v/>
      </c>
      <c r="R2851" s="100" t="str">
        <f>Zusammenzug!$C$25&amp;"-"&amp;Zusammenzug!$A$7&amp;"-"&amp;Leistungen!L2851</f>
        <v>2026-Nicht beauftragte Spitex-Organisation-</v>
      </c>
    </row>
    <row r="2852" spans="1:18" x14ac:dyDescent="0.2">
      <c r="A2852" s="95" t="str">
        <f>IF(ISBLANK('Zusatzblatt (Perigon)'!E2847),"",'Zusatzblatt (Perigon)'!E2847)</f>
        <v/>
      </c>
      <c r="B2852" s="95" t="str">
        <f>IF(ISBLANK('Zusatzblatt (Perigon)'!G2847),"",'Zusatzblatt (Perigon)'!G2847)</f>
        <v/>
      </c>
      <c r="C2852" s="96" t="str">
        <f>IF(ISBLANK('Zusatzblatt (Perigon)'!I2847),"",'Zusatzblatt (Perigon)'!I2847)</f>
        <v/>
      </c>
      <c r="D2852" s="97" t="str">
        <f>IF(ISBLANK('Zusatzblatt (Perigon)'!J2847),"",'Zusatzblatt (Perigon)'!J2847)</f>
        <v/>
      </c>
      <c r="E2852" s="64" t="str">
        <f>IF(ISBLANK('Zusatzblatt (Perigon)'!K2847),"",'Zusatzblatt (Perigon)'!K2847)</f>
        <v/>
      </c>
      <c r="F2852" s="65"/>
      <c r="G2852" s="64"/>
      <c r="H2852" s="69" t="str">
        <f>IF(ISBLANK('Zusatzblatt (Perigon)'!L2847),"",'Zusatzblatt (Perigon)'!L2847)</f>
        <v/>
      </c>
      <c r="I2852" s="69" t="str">
        <f>IF(ISBLANK('Zusatzblatt (Perigon)'!M2847),"",'Zusatzblatt (Perigon)'!M2847)</f>
        <v/>
      </c>
      <c r="J2852" s="98" t="str">
        <f>IF(ISBLANK('Zusatzblatt (Perigon)'!N2847),"",'Zusatzblatt (Perigon)'!N2847)</f>
        <v/>
      </c>
      <c r="K2852" s="99" t="str">
        <f>IF(ISBLANK('Zusatzblatt (Perigon)'!J2847),"",'Zusatzblatt (Perigon)'!T2847)</f>
        <v/>
      </c>
      <c r="L2852" s="95" t="str">
        <f>IF(ISBLANK('Zusatzblatt (Perigon)'!O2847),"",'Zusatzblatt (Perigon)'!O2847)</f>
        <v/>
      </c>
      <c r="M2852" s="95" t="str">
        <f>IF(ISBLANK('Zusatzblatt (Perigon)'!R2847),"",'Zusatzblatt (Perigon)'!R2847)</f>
        <v/>
      </c>
      <c r="N2852" s="95" t="str">
        <f>IF(ISBLANK('Zusatzblatt (Perigon)'!P2847),"",'Zusatzblatt (Perigon)'!P2847)</f>
        <v/>
      </c>
      <c r="O2852" s="38" t="str">
        <f>IF($L2852="","",VLOOKUP($R2852,Tarife!$A$2:$R$599,13,FALSE))</f>
        <v/>
      </c>
      <c r="P2852" s="38" t="str">
        <f t="shared" si="44"/>
        <v/>
      </c>
      <c r="R2852" s="100" t="str">
        <f>Zusammenzug!$C$25&amp;"-"&amp;Zusammenzug!$A$7&amp;"-"&amp;Leistungen!L2852</f>
        <v>2026-Nicht beauftragte Spitex-Organisation-</v>
      </c>
    </row>
    <row r="2853" spans="1:18" x14ac:dyDescent="0.2">
      <c r="A2853" s="95" t="str">
        <f>IF(ISBLANK('Zusatzblatt (Perigon)'!E2848),"",'Zusatzblatt (Perigon)'!E2848)</f>
        <v/>
      </c>
      <c r="B2853" s="95" t="str">
        <f>IF(ISBLANK('Zusatzblatt (Perigon)'!G2848),"",'Zusatzblatt (Perigon)'!G2848)</f>
        <v/>
      </c>
      <c r="C2853" s="96" t="str">
        <f>IF(ISBLANK('Zusatzblatt (Perigon)'!I2848),"",'Zusatzblatt (Perigon)'!I2848)</f>
        <v/>
      </c>
      <c r="D2853" s="97" t="str">
        <f>IF(ISBLANK('Zusatzblatt (Perigon)'!J2848),"",'Zusatzblatt (Perigon)'!J2848)</f>
        <v/>
      </c>
      <c r="E2853" s="64" t="str">
        <f>IF(ISBLANK('Zusatzblatt (Perigon)'!K2848),"",'Zusatzblatt (Perigon)'!K2848)</f>
        <v/>
      </c>
      <c r="F2853" s="65"/>
      <c r="G2853" s="64"/>
      <c r="H2853" s="69" t="str">
        <f>IF(ISBLANK('Zusatzblatt (Perigon)'!L2848),"",'Zusatzblatt (Perigon)'!L2848)</f>
        <v/>
      </c>
      <c r="I2853" s="69" t="str">
        <f>IF(ISBLANK('Zusatzblatt (Perigon)'!M2848),"",'Zusatzblatt (Perigon)'!M2848)</f>
        <v/>
      </c>
      <c r="J2853" s="98" t="str">
        <f>IF(ISBLANK('Zusatzblatt (Perigon)'!N2848),"",'Zusatzblatt (Perigon)'!N2848)</f>
        <v/>
      </c>
      <c r="K2853" s="99" t="str">
        <f>IF(ISBLANK('Zusatzblatt (Perigon)'!J2848),"",'Zusatzblatt (Perigon)'!T2848)</f>
        <v/>
      </c>
      <c r="L2853" s="95" t="str">
        <f>IF(ISBLANK('Zusatzblatt (Perigon)'!O2848),"",'Zusatzblatt (Perigon)'!O2848)</f>
        <v/>
      </c>
      <c r="M2853" s="95" t="str">
        <f>IF(ISBLANK('Zusatzblatt (Perigon)'!R2848),"",'Zusatzblatt (Perigon)'!R2848)</f>
        <v/>
      </c>
      <c r="N2853" s="95" t="str">
        <f>IF(ISBLANK('Zusatzblatt (Perigon)'!P2848),"",'Zusatzblatt (Perigon)'!P2848)</f>
        <v/>
      </c>
      <c r="O2853" s="38" t="str">
        <f>IF($L2853="","",VLOOKUP($R2853,Tarife!$A$2:$R$599,13,FALSE))</f>
        <v/>
      </c>
      <c r="P2853" s="38" t="str">
        <f t="shared" si="44"/>
        <v/>
      </c>
      <c r="R2853" s="100" t="str">
        <f>Zusammenzug!$C$25&amp;"-"&amp;Zusammenzug!$A$7&amp;"-"&amp;Leistungen!L2853</f>
        <v>2026-Nicht beauftragte Spitex-Organisation-</v>
      </c>
    </row>
    <row r="2854" spans="1:18" x14ac:dyDescent="0.2">
      <c r="A2854" s="95" t="str">
        <f>IF(ISBLANK('Zusatzblatt (Perigon)'!E2849),"",'Zusatzblatt (Perigon)'!E2849)</f>
        <v/>
      </c>
      <c r="B2854" s="95" t="str">
        <f>IF(ISBLANK('Zusatzblatt (Perigon)'!G2849),"",'Zusatzblatt (Perigon)'!G2849)</f>
        <v/>
      </c>
      <c r="C2854" s="96" t="str">
        <f>IF(ISBLANK('Zusatzblatt (Perigon)'!I2849),"",'Zusatzblatt (Perigon)'!I2849)</f>
        <v/>
      </c>
      <c r="D2854" s="97" t="str">
        <f>IF(ISBLANK('Zusatzblatt (Perigon)'!J2849),"",'Zusatzblatt (Perigon)'!J2849)</f>
        <v/>
      </c>
      <c r="E2854" s="64" t="str">
        <f>IF(ISBLANK('Zusatzblatt (Perigon)'!K2849),"",'Zusatzblatt (Perigon)'!K2849)</f>
        <v/>
      </c>
      <c r="F2854" s="65"/>
      <c r="G2854" s="64"/>
      <c r="H2854" s="69" t="str">
        <f>IF(ISBLANK('Zusatzblatt (Perigon)'!L2849),"",'Zusatzblatt (Perigon)'!L2849)</f>
        <v/>
      </c>
      <c r="I2854" s="69" t="str">
        <f>IF(ISBLANK('Zusatzblatt (Perigon)'!M2849),"",'Zusatzblatt (Perigon)'!M2849)</f>
        <v/>
      </c>
      <c r="J2854" s="98" t="str">
        <f>IF(ISBLANK('Zusatzblatt (Perigon)'!N2849),"",'Zusatzblatt (Perigon)'!N2849)</f>
        <v/>
      </c>
      <c r="K2854" s="99" t="str">
        <f>IF(ISBLANK('Zusatzblatt (Perigon)'!J2849),"",'Zusatzblatt (Perigon)'!T2849)</f>
        <v/>
      </c>
      <c r="L2854" s="95" t="str">
        <f>IF(ISBLANK('Zusatzblatt (Perigon)'!O2849),"",'Zusatzblatt (Perigon)'!O2849)</f>
        <v/>
      </c>
      <c r="M2854" s="95" t="str">
        <f>IF(ISBLANK('Zusatzblatt (Perigon)'!R2849),"",'Zusatzblatt (Perigon)'!R2849)</f>
        <v/>
      </c>
      <c r="N2854" s="95" t="str">
        <f>IF(ISBLANK('Zusatzblatt (Perigon)'!P2849),"",'Zusatzblatt (Perigon)'!P2849)</f>
        <v/>
      </c>
      <c r="O2854" s="38" t="str">
        <f>IF($L2854="","",VLOOKUP($R2854,Tarife!$A$2:$R$599,13,FALSE))</f>
        <v/>
      </c>
      <c r="P2854" s="38" t="str">
        <f t="shared" si="44"/>
        <v/>
      </c>
      <c r="R2854" s="100" t="str">
        <f>Zusammenzug!$C$25&amp;"-"&amp;Zusammenzug!$A$7&amp;"-"&amp;Leistungen!L2854</f>
        <v>2026-Nicht beauftragte Spitex-Organisation-</v>
      </c>
    </row>
    <row r="2855" spans="1:18" x14ac:dyDescent="0.2">
      <c r="A2855" s="95" t="str">
        <f>IF(ISBLANK('Zusatzblatt (Perigon)'!E2850),"",'Zusatzblatt (Perigon)'!E2850)</f>
        <v/>
      </c>
      <c r="B2855" s="95" t="str">
        <f>IF(ISBLANK('Zusatzblatt (Perigon)'!G2850),"",'Zusatzblatt (Perigon)'!G2850)</f>
        <v/>
      </c>
      <c r="C2855" s="96" t="str">
        <f>IF(ISBLANK('Zusatzblatt (Perigon)'!I2850),"",'Zusatzblatt (Perigon)'!I2850)</f>
        <v/>
      </c>
      <c r="D2855" s="97" t="str">
        <f>IF(ISBLANK('Zusatzblatt (Perigon)'!J2850),"",'Zusatzblatt (Perigon)'!J2850)</f>
        <v/>
      </c>
      <c r="E2855" s="64" t="str">
        <f>IF(ISBLANK('Zusatzblatt (Perigon)'!K2850),"",'Zusatzblatt (Perigon)'!K2850)</f>
        <v/>
      </c>
      <c r="F2855" s="65"/>
      <c r="G2855" s="64"/>
      <c r="H2855" s="69" t="str">
        <f>IF(ISBLANK('Zusatzblatt (Perigon)'!L2850),"",'Zusatzblatt (Perigon)'!L2850)</f>
        <v/>
      </c>
      <c r="I2855" s="69" t="str">
        <f>IF(ISBLANK('Zusatzblatt (Perigon)'!M2850),"",'Zusatzblatt (Perigon)'!M2850)</f>
        <v/>
      </c>
      <c r="J2855" s="98" t="str">
        <f>IF(ISBLANK('Zusatzblatt (Perigon)'!N2850),"",'Zusatzblatt (Perigon)'!N2850)</f>
        <v/>
      </c>
      <c r="K2855" s="99" t="str">
        <f>IF(ISBLANK('Zusatzblatt (Perigon)'!J2850),"",'Zusatzblatt (Perigon)'!T2850)</f>
        <v/>
      </c>
      <c r="L2855" s="95" t="str">
        <f>IF(ISBLANK('Zusatzblatt (Perigon)'!O2850),"",'Zusatzblatt (Perigon)'!O2850)</f>
        <v/>
      </c>
      <c r="M2855" s="95" t="str">
        <f>IF(ISBLANK('Zusatzblatt (Perigon)'!R2850),"",'Zusatzblatt (Perigon)'!R2850)</f>
        <v/>
      </c>
      <c r="N2855" s="95" t="str">
        <f>IF(ISBLANK('Zusatzblatt (Perigon)'!P2850),"",'Zusatzblatt (Perigon)'!P2850)</f>
        <v/>
      </c>
      <c r="O2855" s="38" t="str">
        <f>IF($L2855="","",VLOOKUP($R2855,Tarife!$A$2:$R$599,13,FALSE))</f>
        <v/>
      </c>
      <c r="P2855" s="38" t="str">
        <f t="shared" si="44"/>
        <v/>
      </c>
      <c r="R2855" s="100" t="str">
        <f>Zusammenzug!$C$25&amp;"-"&amp;Zusammenzug!$A$7&amp;"-"&amp;Leistungen!L2855</f>
        <v>2026-Nicht beauftragte Spitex-Organisation-</v>
      </c>
    </row>
    <row r="2856" spans="1:18" x14ac:dyDescent="0.2">
      <c r="A2856" s="95" t="str">
        <f>IF(ISBLANK('Zusatzblatt (Perigon)'!E2851),"",'Zusatzblatt (Perigon)'!E2851)</f>
        <v/>
      </c>
      <c r="B2856" s="95" t="str">
        <f>IF(ISBLANK('Zusatzblatt (Perigon)'!G2851),"",'Zusatzblatt (Perigon)'!G2851)</f>
        <v/>
      </c>
      <c r="C2856" s="96" t="str">
        <f>IF(ISBLANK('Zusatzblatt (Perigon)'!I2851),"",'Zusatzblatt (Perigon)'!I2851)</f>
        <v/>
      </c>
      <c r="D2856" s="97" t="str">
        <f>IF(ISBLANK('Zusatzblatt (Perigon)'!J2851),"",'Zusatzblatt (Perigon)'!J2851)</f>
        <v/>
      </c>
      <c r="E2856" s="64" t="str">
        <f>IF(ISBLANK('Zusatzblatt (Perigon)'!K2851),"",'Zusatzblatt (Perigon)'!K2851)</f>
        <v/>
      </c>
      <c r="F2856" s="65"/>
      <c r="G2856" s="64"/>
      <c r="H2856" s="69" t="str">
        <f>IF(ISBLANK('Zusatzblatt (Perigon)'!L2851),"",'Zusatzblatt (Perigon)'!L2851)</f>
        <v/>
      </c>
      <c r="I2856" s="69" t="str">
        <f>IF(ISBLANK('Zusatzblatt (Perigon)'!M2851),"",'Zusatzblatt (Perigon)'!M2851)</f>
        <v/>
      </c>
      <c r="J2856" s="98" t="str">
        <f>IF(ISBLANK('Zusatzblatt (Perigon)'!N2851),"",'Zusatzblatt (Perigon)'!N2851)</f>
        <v/>
      </c>
      <c r="K2856" s="99" t="str">
        <f>IF(ISBLANK('Zusatzblatt (Perigon)'!J2851),"",'Zusatzblatt (Perigon)'!T2851)</f>
        <v/>
      </c>
      <c r="L2856" s="95" t="str">
        <f>IF(ISBLANK('Zusatzblatt (Perigon)'!O2851),"",'Zusatzblatt (Perigon)'!O2851)</f>
        <v/>
      </c>
      <c r="M2856" s="95" t="str">
        <f>IF(ISBLANK('Zusatzblatt (Perigon)'!R2851),"",'Zusatzblatt (Perigon)'!R2851)</f>
        <v/>
      </c>
      <c r="N2856" s="95" t="str">
        <f>IF(ISBLANK('Zusatzblatt (Perigon)'!P2851),"",'Zusatzblatt (Perigon)'!P2851)</f>
        <v/>
      </c>
      <c r="O2856" s="38" t="str">
        <f>IF($L2856="","",VLOOKUP($R2856,Tarife!$A$2:$R$599,13,FALSE))</f>
        <v/>
      </c>
      <c r="P2856" s="38" t="str">
        <f t="shared" si="44"/>
        <v/>
      </c>
      <c r="R2856" s="100" t="str">
        <f>Zusammenzug!$C$25&amp;"-"&amp;Zusammenzug!$A$7&amp;"-"&amp;Leistungen!L2856</f>
        <v>2026-Nicht beauftragte Spitex-Organisation-</v>
      </c>
    </row>
    <row r="2857" spans="1:18" x14ac:dyDescent="0.2">
      <c r="A2857" s="95" t="str">
        <f>IF(ISBLANK('Zusatzblatt (Perigon)'!E2852),"",'Zusatzblatt (Perigon)'!E2852)</f>
        <v/>
      </c>
      <c r="B2857" s="95" t="str">
        <f>IF(ISBLANK('Zusatzblatt (Perigon)'!G2852),"",'Zusatzblatt (Perigon)'!G2852)</f>
        <v/>
      </c>
      <c r="C2857" s="96" t="str">
        <f>IF(ISBLANK('Zusatzblatt (Perigon)'!I2852),"",'Zusatzblatt (Perigon)'!I2852)</f>
        <v/>
      </c>
      <c r="D2857" s="97" t="str">
        <f>IF(ISBLANK('Zusatzblatt (Perigon)'!J2852),"",'Zusatzblatt (Perigon)'!J2852)</f>
        <v/>
      </c>
      <c r="E2857" s="64" t="str">
        <f>IF(ISBLANK('Zusatzblatt (Perigon)'!K2852),"",'Zusatzblatt (Perigon)'!K2852)</f>
        <v/>
      </c>
      <c r="F2857" s="65"/>
      <c r="G2857" s="64"/>
      <c r="H2857" s="69" t="str">
        <f>IF(ISBLANK('Zusatzblatt (Perigon)'!L2852),"",'Zusatzblatt (Perigon)'!L2852)</f>
        <v/>
      </c>
      <c r="I2857" s="69" t="str">
        <f>IF(ISBLANK('Zusatzblatt (Perigon)'!M2852),"",'Zusatzblatt (Perigon)'!M2852)</f>
        <v/>
      </c>
      <c r="J2857" s="98" t="str">
        <f>IF(ISBLANK('Zusatzblatt (Perigon)'!N2852),"",'Zusatzblatt (Perigon)'!N2852)</f>
        <v/>
      </c>
      <c r="K2857" s="99" t="str">
        <f>IF(ISBLANK('Zusatzblatt (Perigon)'!J2852),"",'Zusatzblatt (Perigon)'!T2852)</f>
        <v/>
      </c>
      <c r="L2857" s="95" t="str">
        <f>IF(ISBLANK('Zusatzblatt (Perigon)'!O2852),"",'Zusatzblatt (Perigon)'!O2852)</f>
        <v/>
      </c>
      <c r="M2857" s="95" t="str">
        <f>IF(ISBLANK('Zusatzblatt (Perigon)'!R2852),"",'Zusatzblatt (Perigon)'!R2852)</f>
        <v/>
      </c>
      <c r="N2857" s="95" t="str">
        <f>IF(ISBLANK('Zusatzblatt (Perigon)'!P2852),"",'Zusatzblatt (Perigon)'!P2852)</f>
        <v/>
      </c>
      <c r="O2857" s="38" t="str">
        <f>IF($L2857="","",VLOOKUP($R2857,Tarife!$A$2:$R$599,13,FALSE))</f>
        <v/>
      </c>
      <c r="P2857" s="38" t="str">
        <f t="shared" si="44"/>
        <v/>
      </c>
      <c r="R2857" s="100" t="str">
        <f>Zusammenzug!$C$25&amp;"-"&amp;Zusammenzug!$A$7&amp;"-"&amp;Leistungen!L2857</f>
        <v>2026-Nicht beauftragte Spitex-Organisation-</v>
      </c>
    </row>
    <row r="2858" spans="1:18" x14ac:dyDescent="0.2">
      <c r="A2858" s="95" t="str">
        <f>IF(ISBLANK('Zusatzblatt (Perigon)'!E2853),"",'Zusatzblatt (Perigon)'!E2853)</f>
        <v/>
      </c>
      <c r="B2858" s="95" t="str">
        <f>IF(ISBLANK('Zusatzblatt (Perigon)'!G2853),"",'Zusatzblatt (Perigon)'!G2853)</f>
        <v/>
      </c>
      <c r="C2858" s="96" t="str">
        <f>IF(ISBLANK('Zusatzblatt (Perigon)'!I2853),"",'Zusatzblatt (Perigon)'!I2853)</f>
        <v/>
      </c>
      <c r="D2858" s="97" t="str">
        <f>IF(ISBLANK('Zusatzblatt (Perigon)'!J2853),"",'Zusatzblatt (Perigon)'!J2853)</f>
        <v/>
      </c>
      <c r="E2858" s="64" t="str">
        <f>IF(ISBLANK('Zusatzblatt (Perigon)'!K2853),"",'Zusatzblatt (Perigon)'!K2853)</f>
        <v/>
      </c>
      <c r="F2858" s="65"/>
      <c r="G2858" s="64"/>
      <c r="H2858" s="69" t="str">
        <f>IF(ISBLANK('Zusatzblatt (Perigon)'!L2853),"",'Zusatzblatt (Perigon)'!L2853)</f>
        <v/>
      </c>
      <c r="I2858" s="69" t="str">
        <f>IF(ISBLANK('Zusatzblatt (Perigon)'!M2853),"",'Zusatzblatt (Perigon)'!M2853)</f>
        <v/>
      </c>
      <c r="J2858" s="98" t="str">
        <f>IF(ISBLANK('Zusatzblatt (Perigon)'!N2853),"",'Zusatzblatt (Perigon)'!N2853)</f>
        <v/>
      </c>
      <c r="K2858" s="99" t="str">
        <f>IF(ISBLANK('Zusatzblatt (Perigon)'!J2853),"",'Zusatzblatt (Perigon)'!T2853)</f>
        <v/>
      </c>
      <c r="L2858" s="95" t="str">
        <f>IF(ISBLANK('Zusatzblatt (Perigon)'!O2853),"",'Zusatzblatt (Perigon)'!O2853)</f>
        <v/>
      </c>
      <c r="M2858" s="95" t="str">
        <f>IF(ISBLANK('Zusatzblatt (Perigon)'!R2853),"",'Zusatzblatt (Perigon)'!R2853)</f>
        <v/>
      </c>
      <c r="N2858" s="95" t="str">
        <f>IF(ISBLANK('Zusatzblatt (Perigon)'!P2853),"",'Zusatzblatt (Perigon)'!P2853)</f>
        <v/>
      </c>
      <c r="O2858" s="38" t="str">
        <f>IF($L2858="","",VLOOKUP($R2858,Tarife!$A$2:$R$599,13,FALSE))</f>
        <v/>
      </c>
      <c r="P2858" s="38" t="str">
        <f t="shared" si="44"/>
        <v/>
      </c>
      <c r="R2858" s="100" t="str">
        <f>Zusammenzug!$C$25&amp;"-"&amp;Zusammenzug!$A$7&amp;"-"&amp;Leistungen!L2858</f>
        <v>2026-Nicht beauftragte Spitex-Organisation-</v>
      </c>
    </row>
    <row r="2859" spans="1:18" x14ac:dyDescent="0.2">
      <c r="A2859" s="95" t="str">
        <f>IF(ISBLANK('Zusatzblatt (Perigon)'!E2854),"",'Zusatzblatt (Perigon)'!E2854)</f>
        <v/>
      </c>
      <c r="B2859" s="95" t="str">
        <f>IF(ISBLANK('Zusatzblatt (Perigon)'!G2854),"",'Zusatzblatt (Perigon)'!G2854)</f>
        <v/>
      </c>
      <c r="C2859" s="96" t="str">
        <f>IF(ISBLANK('Zusatzblatt (Perigon)'!I2854),"",'Zusatzblatt (Perigon)'!I2854)</f>
        <v/>
      </c>
      <c r="D2859" s="97" t="str">
        <f>IF(ISBLANK('Zusatzblatt (Perigon)'!J2854),"",'Zusatzblatt (Perigon)'!J2854)</f>
        <v/>
      </c>
      <c r="E2859" s="64" t="str">
        <f>IF(ISBLANK('Zusatzblatt (Perigon)'!K2854),"",'Zusatzblatt (Perigon)'!K2854)</f>
        <v/>
      </c>
      <c r="F2859" s="65"/>
      <c r="G2859" s="64"/>
      <c r="H2859" s="69" t="str">
        <f>IF(ISBLANK('Zusatzblatt (Perigon)'!L2854),"",'Zusatzblatt (Perigon)'!L2854)</f>
        <v/>
      </c>
      <c r="I2859" s="69" t="str">
        <f>IF(ISBLANK('Zusatzblatt (Perigon)'!M2854),"",'Zusatzblatt (Perigon)'!M2854)</f>
        <v/>
      </c>
      <c r="J2859" s="98" t="str">
        <f>IF(ISBLANK('Zusatzblatt (Perigon)'!N2854),"",'Zusatzblatt (Perigon)'!N2854)</f>
        <v/>
      </c>
      <c r="K2859" s="99" t="str">
        <f>IF(ISBLANK('Zusatzblatt (Perigon)'!J2854),"",'Zusatzblatt (Perigon)'!T2854)</f>
        <v/>
      </c>
      <c r="L2859" s="95" t="str">
        <f>IF(ISBLANK('Zusatzblatt (Perigon)'!O2854),"",'Zusatzblatt (Perigon)'!O2854)</f>
        <v/>
      </c>
      <c r="M2859" s="95" t="str">
        <f>IF(ISBLANK('Zusatzblatt (Perigon)'!R2854),"",'Zusatzblatt (Perigon)'!R2854)</f>
        <v/>
      </c>
      <c r="N2859" s="95" t="str">
        <f>IF(ISBLANK('Zusatzblatt (Perigon)'!P2854),"",'Zusatzblatt (Perigon)'!P2854)</f>
        <v/>
      </c>
      <c r="O2859" s="38" t="str">
        <f>IF($L2859="","",VLOOKUP($R2859,Tarife!$A$2:$R$599,13,FALSE))</f>
        <v/>
      </c>
      <c r="P2859" s="38" t="str">
        <f t="shared" si="44"/>
        <v/>
      </c>
      <c r="R2859" s="100" t="str">
        <f>Zusammenzug!$C$25&amp;"-"&amp;Zusammenzug!$A$7&amp;"-"&amp;Leistungen!L2859</f>
        <v>2026-Nicht beauftragte Spitex-Organisation-</v>
      </c>
    </row>
    <row r="2860" spans="1:18" x14ac:dyDescent="0.2">
      <c r="A2860" s="95" t="str">
        <f>IF(ISBLANK('Zusatzblatt (Perigon)'!E2855),"",'Zusatzblatt (Perigon)'!E2855)</f>
        <v/>
      </c>
      <c r="B2860" s="95" t="str">
        <f>IF(ISBLANK('Zusatzblatt (Perigon)'!G2855),"",'Zusatzblatt (Perigon)'!G2855)</f>
        <v/>
      </c>
      <c r="C2860" s="96" t="str">
        <f>IF(ISBLANK('Zusatzblatt (Perigon)'!I2855),"",'Zusatzblatt (Perigon)'!I2855)</f>
        <v/>
      </c>
      <c r="D2860" s="97" t="str">
        <f>IF(ISBLANK('Zusatzblatt (Perigon)'!J2855),"",'Zusatzblatt (Perigon)'!J2855)</f>
        <v/>
      </c>
      <c r="E2860" s="64" t="str">
        <f>IF(ISBLANK('Zusatzblatt (Perigon)'!K2855),"",'Zusatzblatt (Perigon)'!K2855)</f>
        <v/>
      </c>
      <c r="F2860" s="65"/>
      <c r="G2860" s="64"/>
      <c r="H2860" s="69" t="str">
        <f>IF(ISBLANK('Zusatzblatt (Perigon)'!L2855),"",'Zusatzblatt (Perigon)'!L2855)</f>
        <v/>
      </c>
      <c r="I2860" s="69" t="str">
        <f>IF(ISBLANK('Zusatzblatt (Perigon)'!M2855),"",'Zusatzblatt (Perigon)'!M2855)</f>
        <v/>
      </c>
      <c r="J2860" s="98" t="str">
        <f>IF(ISBLANK('Zusatzblatt (Perigon)'!N2855),"",'Zusatzblatt (Perigon)'!N2855)</f>
        <v/>
      </c>
      <c r="K2860" s="99" t="str">
        <f>IF(ISBLANK('Zusatzblatt (Perigon)'!J2855),"",'Zusatzblatt (Perigon)'!T2855)</f>
        <v/>
      </c>
      <c r="L2860" s="95" t="str">
        <f>IF(ISBLANK('Zusatzblatt (Perigon)'!O2855),"",'Zusatzblatt (Perigon)'!O2855)</f>
        <v/>
      </c>
      <c r="M2860" s="95" t="str">
        <f>IF(ISBLANK('Zusatzblatt (Perigon)'!R2855),"",'Zusatzblatt (Perigon)'!R2855)</f>
        <v/>
      </c>
      <c r="N2860" s="95" t="str">
        <f>IF(ISBLANK('Zusatzblatt (Perigon)'!P2855),"",'Zusatzblatt (Perigon)'!P2855)</f>
        <v/>
      </c>
      <c r="O2860" s="38" t="str">
        <f>IF($L2860="","",VLOOKUP($R2860,Tarife!$A$2:$R$599,13,FALSE))</f>
        <v/>
      </c>
      <c r="P2860" s="38" t="str">
        <f t="shared" si="44"/>
        <v/>
      </c>
      <c r="R2860" s="100" t="str">
        <f>Zusammenzug!$C$25&amp;"-"&amp;Zusammenzug!$A$7&amp;"-"&amp;Leistungen!L2860</f>
        <v>2026-Nicht beauftragte Spitex-Organisation-</v>
      </c>
    </row>
    <row r="2861" spans="1:18" x14ac:dyDescent="0.2">
      <c r="A2861" s="95" t="str">
        <f>IF(ISBLANK('Zusatzblatt (Perigon)'!E2856),"",'Zusatzblatt (Perigon)'!E2856)</f>
        <v/>
      </c>
      <c r="B2861" s="95" t="str">
        <f>IF(ISBLANK('Zusatzblatt (Perigon)'!G2856),"",'Zusatzblatt (Perigon)'!G2856)</f>
        <v/>
      </c>
      <c r="C2861" s="96" t="str">
        <f>IF(ISBLANK('Zusatzblatt (Perigon)'!I2856),"",'Zusatzblatt (Perigon)'!I2856)</f>
        <v/>
      </c>
      <c r="D2861" s="97" t="str">
        <f>IF(ISBLANK('Zusatzblatt (Perigon)'!J2856),"",'Zusatzblatt (Perigon)'!J2856)</f>
        <v/>
      </c>
      <c r="E2861" s="64" t="str">
        <f>IF(ISBLANK('Zusatzblatt (Perigon)'!K2856),"",'Zusatzblatt (Perigon)'!K2856)</f>
        <v/>
      </c>
      <c r="F2861" s="65"/>
      <c r="G2861" s="64"/>
      <c r="H2861" s="69" t="str">
        <f>IF(ISBLANK('Zusatzblatt (Perigon)'!L2856),"",'Zusatzblatt (Perigon)'!L2856)</f>
        <v/>
      </c>
      <c r="I2861" s="69" t="str">
        <f>IF(ISBLANK('Zusatzblatt (Perigon)'!M2856),"",'Zusatzblatt (Perigon)'!M2856)</f>
        <v/>
      </c>
      <c r="J2861" s="98" t="str">
        <f>IF(ISBLANK('Zusatzblatt (Perigon)'!N2856),"",'Zusatzblatt (Perigon)'!N2856)</f>
        <v/>
      </c>
      <c r="K2861" s="99" t="str">
        <f>IF(ISBLANK('Zusatzblatt (Perigon)'!J2856),"",'Zusatzblatt (Perigon)'!T2856)</f>
        <v/>
      </c>
      <c r="L2861" s="95" t="str">
        <f>IF(ISBLANK('Zusatzblatt (Perigon)'!O2856),"",'Zusatzblatt (Perigon)'!O2856)</f>
        <v/>
      </c>
      <c r="M2861" s="95" t="str">
        <f>IF(ISBLANK('Zusatzblatt (Perigon)'!R2856),"",'Zusatzblatt (Perigon)'!R2856)</f>
        <v/>
      </c>
      <c r="N2861" s="95" t="str">
        <f>IF(ISBLANK('Zusatzblatt (Perigon)'!P2856),"",'Zusatzblatt (Perigon)'!P2856)</f>
        <v/>
      </c>
      <c r="O2861" s="38" t="str">
        <f>IF($L2861="","",VLOOKUP($R2861,Tarife!$A$2:$R$599,13,FALSE))</f>
        <v/>
      </c>
      <c r="P2861" s="38" t="str">
        <f t="shared" si="44"/>
        <v/>
      </c>
      <c r="R2861" s="100" t="str">
        <f>Zusammenzug!$C$25&amp;"-"&amp;Zusammenzug!$A$7&amp;"-"&amp;Leistungen!L2861</f>
        <v>2026-Nicht beauftragte Spitex-Organisation-</v>
      </c>
    </row>
    <row r="2862" spans="1:18" x14ac:dyDescent="0.2">
      <c r="A2862" s="95" t="str">
        <f>IF(ISBLANK('Zusatzblatt (Perigon)'!E2857),"",'Zusatzblatt (Perigon)'!E2857)</f>
        <v/>
      </c>
      <c r="B2862" s="95" t="str">
        <f>IF(ISBLANK('Zusatzblatt (Perigon)'!G2857),"",'Zusatzblatt (Perigon)'!G2857)</f>
        <v/>
      </c>
      <c r="C2862" s="96" t="str">
        <f>IF(ISBLANK('Zusatzblatt (Perigon)'!I2857),"",'Zusatzblatt (Perigon)'!I2857)</f>
        <v/>
      </c>
      <c r="D2862" s="97" t="str">
        <f>IF(ISBLANK('Zusatzblatt (Perigon)'!J2857),"",'Zusatzblatt (Perigon)'!J2857)</f>
        <v/>
      </c>
      <c r="E2862" s="64" t="str">
        <f>IF(ISBLANK('Zusatzblatt (Perigon)'!K2857),"",'Zusatzblatt (Perigon)'!K2857)</f>
        <v/>
      </c>
      <c r="F2862" s="65"/>
      <c r="G2862" s="64"/>
      <c r="H2862" s="69" t="str">
        <f>IF(ISBLANK('Zusatzblatt (Perigon)'!L2857),"",'Zusatzblatt (Perigon)'!L2857)</f>
        <v/>
      </c>
      <c r="I2862" s="69" t="str">
        <f>IF(ISBLANK('Zusatzblatt (Perigon)'!M2857),"",'Zusatzblatt (Perigon)'!M2857)</f>
        <v/>
      </c>
      <c r="J2862" s="98" t="str">
        <f>IF(ISBLANK('Zusatzblatt (Perigon)'!N2857),"",'Zusatzblatt (Perigon)'!N2857)</f>
        <v/>
      </c>
      <c r="K2862" s="99" t="str">
        <f>IF(ISBLANK('Zusatzblatt (Perigon)'!J2857),"",'Zusatzblatt (Perigon)'!T2857)</f>
        <v/>
      </c>
      <c r="L2862" s="95" t="str">
        <f>IF(ISBLANK('Zusatzblatt (Perigon)'!O2857),"",'Zusatzblatt (Perigon)'!O2857)</f>
        <v/>
      </c>
      <c r="M2862" s="95" t="str">
        <f>IF(ISBLANK('Zusatzblatt (Perigon)'!R2857),"",'Zusatzblatt (Perigon)'!R2857)</f>
        <v/>
      </c>
      <c r="N2862" s="95" t="str">
        <f>IF(ISBLANK('Zusatzblatt (Perigon)'!P2857),"",'Zusatzblatt (Perigon)'!P2857)</f>
        <v/>
      </c>
      <c r="O2862" s="38" t="str">
        <f>IF($L2862="","",VLOOKUP($R2862,Tarife!$A$2:$R$599,13,FALSE))</f>
        <v/>
      </c>
      <c r="P2862" s="38" t="str">
        <f t="shared" si="44"/>
        <v/>
      </c>
      <c r="R2862" s="100" t="str">
        <f>Zusammenzug!$C$25&amp;"-"&amp;Zusammenzug!$A$7&amp;"-"&amp;Leistungen!L2862</f>
        <v>2026-Nicht beauftragte Spitex-Organisation-</v>
      </c>
    </row>
    <row r="2863" spans="1:18" x14ac:dyDescent="0.2">
      <c r="A2863" s="95" t="str">
        <f>IF(ISBLANK('Zusatzblatt (Perigon)'!E2858),"",'Zusatzblatt (Perigon)'!E2858)</f>
        <v/>
      </c>
      <c r="B2863" s="95" t="str">
        <f>IF(ISBLANK('Zusatzblatt (Perigon)'!G2858),"",'Zusatzblatt (Perigon)'!G2858)</f>
        <v/>
      </c>
      <c r="C2863" s="96" t="str">
        <f>IF(ISBLANK('Zusatzblatt (Perigon)'!I2858),"",'Zusatzblatt (Perigon)'!I2858)</f>
        <v/>
      </c>
      <c r="D2863" s="97" t="str">
        <f>IF(ISBLANK('Zusatzblatt (Perigon)'!J2858),"",'Zusatzblatt (Perigon)'!J2858)</f>
        <v/>
      </c>
      <c r="E2863" s="64" t="str">
        <f>IF(ISBLANK('Zusatzblatt (Perigon)'!K2858),"",'Zusatzblatt (Perigon)'!K2858)</f>
        <v/>
      </c>
      <c r="F2863" s="65"/>
      <c r="G2863" s="64"/>
      <c r="H2863" s="69" t="str">
        <f>IF(ISBLANK('Zusatzblatt (Perigon)'!L2858),"",'Zusatzblatt (Perigon)'!L2858)</f>
        <v/>
      </c>
      <c r="I2863" s="69" t="str">
        <f>IF(ISBLANK('Zusatzblatt (Perigon)'!M2858),"",'Zusatzblatt (Perigon)'!M2858)</f>
        <v/>
      </c>
      <c r="J2863" s="98" t="str">
        <f>IF(ISBLANK('Zusatzblatt (Perigon)'!N2858),"",'Zusatzblatt (Perigon)'!N2858)</f>
        <v/>
      </c>
      <c r="K2863" s="99" t="str">
        <f>IF(ISBLANK('Zusatzblatt (Perigon)'!J2858),"",'Zusatzblatt (Perigon)'!T2858)</f>
        <v/>
      </c>
      <c r="L2863" s="95" t="str">
        <f>IF(ISBLANK('Zusatzblatt (Perigon)'!O2858),"",'Zusatzblatt (Perigon)'!O2858)</f>
        <v/>
      </c>
      <c r="M2863" s="95" t="str">
        <f>IF(ISBLANK('Zusatzblatt (Perigon)'!R2858),"",'Zusatzblatt (Perigon)'!R2858)</f>
        <v/>
      </c>
      <c r="N2863" s="95" t="str">
        <f>IF(ISBLANK('Zusatzblatt (Perigon)'!P2858),"",'Zusatzblatt (Perigon)'!P2858)</f>
        <v/>
      </c>
      <c r="O2863" s="38" t="str">
        <f>IF($L2863="","",VLOOKUP($R2863,Tarife!$A$2:$R$599,13,FALSE))</f>
        <v/>
      </c>
      <c r="P2863" s="38" t="str">
        <f t="shared" si="44"/>
        <v/>
      </c>
      <c r="R2863" s="100" t="str">
        <f>Zusammenzug!$C$25&amp;"-"&amp;Zusammenzug!$A$7&amp;"-"&amp;Leistungen!L2863</f>
        <v>2026-Nicht beauftragte Spitex-Organisation-</v>
      </c>
    </row>
    <row r="2864" spans="1:18" x14ac:dyDescent="0.2">
      <c r="A2864" s="95" t="str">
        <f>IF(ISBLANK('Zusatzblatt (Perigon)'!E2859),"",'Zusatzblatt (Perigon)'!E2859)</f>
        <v/>
      </c>
      <c r="B2864" s="95" t="str">
        <f>IF(ISBLANK('Zusatzblatt (Perigon)'!G2859),"",'Zusatzblatt (Perigon)'!G2859)</f>
        <v/>
      </c>
      <c r="C2864" s="96" t="str">
        <f>IF(ISBLANK('Zusatzblatt (Perigon)'!I2859),"",'Zusatzblatt (Perigon)'!I2859)</f>
        <v/>
      </c>
      <c r="D2864" s="97" t="str">
        <f>IF(ISBLANK('Zusatzblatt (Perigon)'!J2859),"",'Zusatzblatt (Perigon)'!J2859)</f>
        <v/>
      </c>
      <c r="E2864" s="64" t="str">
        <f>IF(ISBLANK('Zusatzblatt (Perigon)'!K2859),"",'Zusatzblatt (Perigon)'!K2859)</f>
        <v/>
      </c>
      <c r="F2864" s="65"/>
      <c r="G2864" s="64"/>
      <c r="H2864" s="69" t="str">
        <f>IF(ISBLANK('Zusatzblatt (Perigon)'!L2859),"",'Zusatzblatt (Perigon)'!L2859)</f>
        <v/>
      </c>
      <c r="I2864" s="69" t="str">
        <f>IF(ISBLANK('Zusatzblatt (Perigon)'!M2859),"",'Zusatzblatt (Perigon)'!M2859)</f>
        <v/>
      </c>
      <c r="J2864" s="98" t="str">
        <f>IF(ISBLANK('Zusatzblatt (Perigon)'!N2859),"",'Zusatzblatt (Perigon)'!N2859)</f>
        <v/>
      </c>
      <c r="K2864" s="99" t="str">
        <f>IF(ISBLANK('Zusatzblatt (Perigon)'!J2859),"",'Zusatzblatt (Perigon)'!T2859)</f>
        <v/>
      </c>
      <c r="L2864" s="95" t="str">
        <f>IF(ISBLANK('Zusatzblatt (Perigon)'!O2859),"",'Zusatzblatt (Perigon)'!O2859)</f>
        <v/>
      </c>
      <c r="M2864" s="95" t="str">
        <f>IF(ISBLANK('Zusatzblatt (Perigon)'!R2859),"",'Zusatzblatt (Perigon)'!R2859)</f>
        <v/>
      </c>
      <c r="N2864" s="95" t="str">
        <f>IF(ISBLANK('Zusatzblatt (Perigon)'!P2859),"",'Zusatzblatt (Perigon)'!P2859)</f>
        <v/>
      </c>
      <c r="O2864" s="38" t="str">
        <f>IF($L2864="","",VLOOKUP($R2864,Tarife!$A$2:$R$599,13,FALSE))</f>
        <v/>
      </c>
      <c r="P2864" s="38" t="str">
        <f t="shared" si="44"/>
        <v/>
      </c>
      <c r="R2864" s="100" t="str">
        <f>Zusammenzug!$C$25&amp;"-"&amp;Zusammenzug!$A$7&amp;"-"&amp;Leistungen!L2864</f>
        <v>2026-Nicht beauftragte Spitex-Organisation-</v>
      </c>
    </row>
    <row r="2865" spans="1:18" x14ac:dyDescent="0.2">
      <c r="A2865" s="95" t="str">
        <f>IF(ISBLANK('Zusatzblatt (Perigon)'!E2860),"",'Zusatzblatt (Perigon)'!E2860)</f>
        <v/>
      </c>
      <c r="B2865" s="95" t="str">
        <f>IF(ISBLANK('Zusatzblatt (Perigon)'!G2860),"",'Zusatzblatt (Perigon)'!G2860)</f>
        <v/>
      </c>
      <c r="C2865" s="96" t="str">
        <f>IF(ISBLANK('Zusatzblatt (Perigon)'!I2860),"",'Zusatzblatt (Perigon)'!I2860)</f>
        <v/>
      </c>
      <c r="D2865" s="97" t="str">
        <f>IF(ISBLANK('Zusatzblatt (Perigon)'!J2860),"",'Zusatzblatt (Perigon)'!J2860)</f>
        <v/>
      </c>
      <c r="E2865" s="64" t="str">
        <f>IF(ISBLANK('Zusatzblatt (Perigon)'!K2860),"",'Zusatzblatt (Perigon)'!K2860)</f>
        <v/>
      </c>
      <c r="F2865" s="65"/>
      <c r="G2865" s="64"/>
      <c r="H2865" s="69" t="str">
        <f>IF(ISBLANK('Zusatzblatt (Perigon)'!L2860),"",'Zusatzblatt (Perigon)'!L2860)</f>
        <v/>
      </c>
      <c r="I2865" s="69" t="str">
        <f>IF(ISBLANK('Zusatzblatt (Perigon)'!M2860),"",'Zusatzblatt (Perigon)'!M2860)</f>
        <v/>
      </c>
      <c r="J2865" s="98" t="str">
        <f>IF(ISBLANK('Zusatzblatt (Perigon)'!N2860),"",'Zusatzblatt (Perigon)'!N2860)</f>
        <v/>
      </c>
      <c r="K2865" s="99" t="str">
        <f>IF(ISBLANK('Zusatzblatt (Perigon)'!J2860),"",'Zusatzblatt (Perigon)'!T2860)</f>
        <v/>
      </c>
      <c r="L2865" s="95" t="str">
        <f>IF(ISBLANK('Zusatzblatt (Perigon)'!O2860),"",'Zusatzblatt (Perigon)'!O2860)</f>
        <v/>
      </c>
      <c r="M2865" s="95" t="str">
        <f>IF(ISBLANK('Zusatzblatt (Perigon)'!R2860),"",'Zusatzblatt (Perigon)'!R2860)</f>
        <v/>
      </c>
      <c r="N2865" s="95" t="str">
        <f>IF(ISBLANK('Zusatzblatt (Perigon)'!P2860),"",'Zusatzblatt (Perigon)'!P2860)</f>
        <v/>
      </c>
      <c r="O2865" s="38" t="str">
        <f>IF($L2865="","",VLOOKUP($R2865,Tarife!$A$2:$R$599,13,FALSE))</f>
        <v/>
      </c>
      <c r="P2865" s="38" t="str">
        <f t="shared" si="44"/>
        <v/>
      </c>
      <c r="R2865" s="100" t="str">
        <f>Zusammenzug!$C$25&amp;"-"&amp;Zusammenzug!$A$7&amp;"-"&amp;Leistungen!L2865</f>
        <v>2026-Nicht beauftragte Spitex-Organisation-</v>
      </c>
    </row>
    <row r="2866" spans="1:18" x14ac:dyDescent="0.2">
      <c r="A2866" s="95" t="str">
        <f>IF(ISBLANK('Zusatzblatt (Perigon)'!E2861),"",'Zusatzblatt (Perigon)'!E2861)</f>
        <v/>
      </c>
      <c r="B2866" s="95" t="str">
        <f>IF(ISBLANK('Zusatzblatt (Perigon)'!G2861),"",'Zusatzblatt (Perigon)'!G2861)</f>
        <v/>
      </c>
      <c r="C2866" s="96" t="str">
        <f>IF(ISBLANK('Zusatzblatt (Perigon)'!I2861),"",'Zusatzblatt (Perigon)'!I2861)</f>
        <v/>
      </c>
      <c r="D2866" s="97" t="str">
        <f>IF(ISBLANK('Zusatzblatt (Perigon)'!J2861),"",'Zusatzblatt (Perigon)'!J2861)</f>
        <v/>
      </c>
      <c r="E2866" s="64" t="str">
        <f>IF(ISBLANK('Zusatzblatt (Perigon)'!K2861),"",'Zusatzblatt (Perigon)'!K2861)</f>
        <v/>
      </c>
      <c r="F2866" s="65"/>
      <c r="G2866" s="64"/>
      <c r="H2866" s="69" t="str">
        <f>IF(ISBLANK('Zusatzblatt (Perigon)'!L2861),"",'Zusatzblatt (Perigon)'!L2861)</f>
        <v/>
      </c>
      <c r="I2866" s="69" t="str">
        <f>IF(ISBLANK('Zusatzblatt (Perigon)'!M2861),"",'Zusatzblatt (Perigon)'!M2861)</f>
        <v/>
      </c>
      <c r="J2866" s="98" t="str">
        <f>IF(ISBLANK('Zusatzblatt (Perigon)'!N2861),"",'Zusatzblatt (Perigon)'!N2861)</f>
        <v/>
      </c>
      <c r="K2866" s="99" t="str">
        <f>IF(ISBLANK('Zusatzblatt (Perigon)'!J2861),"",'Zusatzblatt (Perigon)'!T2861)</f>
        <v/>
      </c>
      <c r="L2866" s="95" t="str">
        <f>IF(ISBLANK('Zusatzblatt (Perigon)'!O2861),"",'Zusatzblatt (Perigon)'!O2861)</f>
        <v/>
      </c>
      <c r="M2866" s="95" t="str">
        <f>IF(ISBLANK('Zusatzblatt (Perigon)'!R2861),"",'Zusatzblatt (Perigon)'!R2861)</f>
        <v/>
      </c>
      <c r="N2866" s="95" t="str">
        <f>IF(ISBLANK('Zusatzblatt (Perigon)'!P2861),"",'Zusatzblatt (Perigon)'!P2861)</f>
        <v/>
      </c>
      <c r="O2866" s="38" t="str">
        <f>IF($L2866="","",VLOOKUP($R2866,Tarife!$A$2:$R$599,13,FALSE))</f>
        <v/>
      </c>
      <c r="P2866" s="38" t="str">
        <f t="shared" si="44"/>
        <v/>
      </c>
      <c r="R2866" s="100" t="str">
        <f>Zusammenzug!$C$25&amp;"-"&amp;Zusammenzug!$A$7&amp;"-"&amp;Leistungen!L2866</f>
        <v>2026-Nicht beauftragte Spitex-Organisation-</v>
      </c>
    </row>
    <row r="2867" spans="1:18" x14ac:dyDescent="0.2">
      <c r="A2867" s="95" t="str">
        <f>IF(ISBLANK('Zusatzblatt (Perigon)'!E2862),"",'Zusatzblatt (Perigon)'!E2862)</f>
        <v/>
      </c>
      <c r="B2867" s="95" t="str">
        <f>IF(ISBLANK('Zusatzblatt (Perigon)'!G2862),"",'Zusatzblatt (Perigon)'!G2862)</f>
        <v/>
      </c>
      <c r="C2867" s="96" t="str">
        <f>IF(ISBLANK('Zusatzblatt (Perigon)'!I2862),"",'Zusatzblatt (Perigon)'!I2862)</f>
        <v/>
      </c>
      <c r="D2867" s="97" t="str">
        <f>IF(ISBLANK('Zusatzblatt (Perigon)'!J2862),"",'Zusatzblatt (Perigon)'!J2862)</f>
        <v/>
      </c>
      <c r="E2867" s="64" t="str">
        <f>IF(ISBLANK('Zusatzblatt (Perigon)'!K2862),"",'Zusatzblatt (Perigon)'!K2862)</f>
        <v/>
      </c>
      <c r="F2867" s="65"/>
      <c r="G2867" s="64"/>
      <c r="H2867" s="69" t="str">
        <f>IF(ISBLANK('Zusatzblatt (Perigon)'!L2862),"",'Zusatzblatt (Perigon)'!L2862)</f>
        <v/>
      </c>
      <c r="I2867" s="69" t="str">
        <f>IF(ISBLANK('Zusatzblatt (Perigon)'!M2862),"",'Zusatzblatt (Perigon)'!M2862)</f>
        <v/>
      </c>
      <c r="J2867" s="98" t="str">
        <f>IF(ISBLANK('Zusatzblatt (Perigon)'!N2862),"",'Zusatzblatt (Perigon)'!N2862)</f>
        <v/>
      </c>
      <c r="K2867" s="99" t="str">
        <f>IF(ISBLANK('Zusatzblatt (Perigon)'!J2862),"",'Zusatzblatt (Perigon)'!T2862)</f>
        <v/>
      </c>
      <c r="L2867" s="95" t="str">
        <f>IF(ISBLANK('Zusatzblatt (Perigon)'!O2862),"",'Zusatzblatt (Perigon)'!O2862)</f>
        <v/>
      </c>
      <c r="M2867" s="95" t="str">
        <f>IF(ISBLANK('Zusatzblatt (Perigon)'!R2862),"",'Zusatzblatt (Perigon)'!R2862)</f>
        <v/>
      </c>
      <c r="N2867" s="95" t="str">
        <f>IF(ISBLANK('Zusatzblatt (Perigon)'!P2862),"",'Zusatzblatt (Perigon)'!P2862)</f>
        <v/>
      </c>
      <c r="O2867" s="38" t="str">
        <f>IF($L2867="","",VLOOKUP($R2867,Tarife!$A$2:$R$599,13,FALSE))</f>
        <v/>
      </c>
      <c r="P2867" s="38" t="str">
        <f t="shared" si="44"/>
        <v/>
      </c>
      <c r="R2867" s="100" t="str">
        <f>Zusammenzug!$C$25&amp;"-"&amp;Zusammenzug!$A$7&amp;"-"&amp;Leistungen!L2867</f>
        <v>2026-Nicht beauftragte Spitex-Organisation-</v>
      </c>
    </row>
    <row r="2868" spans="1:18" x14ac:dyDescent="0.2">
      <c r="A2868" s="95" t="str">
        <f>IF(ISBLANK('Zusatzblatt (Perigon)'!E2863),"",'Zusatzblatt (Perigon)'!E2863)</f>
        <v/>
      </c>
      <c r="B2868" s="95" t="str">
        <f>IF(ISBLANK('Zusatzblatt (Perigon)'!G2863),"",'Zusatzblatt (Perigon)'!G2863)</f>
        <v/>
      </c>
      <c r="C2868" s="96" t="str">
        <f>IF(ISBLANK('Zusatzblatt (Perigon)'!I2863),"",'Zusatzblatt (Perigon)'!I2863)</f>
        <v/>
      </c>
      <c r="D2868" s="97" t="str">
        <f>IF(ISBLANK('Zusatzblatt (Perigon)'!J2863),"",'Zusatzblatt (Perigon)'!J2863)</f>
        <v/>
      </c>
      <c r="E2868" s="64" t="str">
        <f>IF(ISBLANK('Zusatzblatt (Perigon)'!K2863),"",'Zusatzblatt (Perigon)'!K2863)</f>
        <v/>
      </c>
      <c r="F2868" s="65"/>
      <c r="G2868" s="64"/>
      <c r="H2868" s="69" t="str">
        <f>IF(ISBLANK('Zusatzblatt (Perigon)'!L2863),"",'Zusatzblatt (Perigon)'!L2863)</f>
        <v/>
      </c>
      <c r="I2868" s="69" t="str">
        <f>IF(ISBLANK('Zusatzblatt (Perigon)'!M2863),"",'Zusatzblatt (Perigon)'!M2863)</f>
        <v/>
      </c>
      <c r="J2868" s="98" t="str">
        <f>IF(ISBLANK('Zusatzblatt (Perigon)'!N2863),"",'Zusatzblatt (Perigon)'!N2863)</f>
        <v/>
      </c>
      <c r="K2868" s="99" t="str">
        <f>IF(ISBLANK('Zusatzblatt (Perigon)'!J2863),"",'Zusatzblatt (Perigon)'!T2863)</f>
        <v/>
      </c>
      <c r="L2868" s="95" t="str">
        <f>IF(ISBLANK('Zusatzblatt (Perigon)'!O2863),"",'Zusatzblatt (Perigon)'!O2863)</f>
        <v/>
      </c>
      <c r="M2868" s="95" t="str">
        <f>IF(ISBLANK('Zusatzblatt (Perigon)'!R2863),"",'Zusatzblatt (Perigon)'!R2863)</f>
        <v/>
      </c>
      <c r="N2868" s="95" t="str">
        <f>IF(ISBLANK('Zusatzblatt (Perigon)'!P2863),"",'Zusatzblatt (Perigon)'!P2863)</f>
        <v/>
      </c>
      <c r="O2868" s="38" t="str">
        <f>IF($L2868="","",VLOOKUP($R2868,Tarife!$A$2:$R$599,13,FALSE))</f>
        <v/>
      </c>
      <c r="P2868" s="38" t="str">
        <f t="shared" si="44"/>
        <v/>
      </c>
      <c r="R2868" s="100" t="str">
        <f>Zusammenzug!$C$25&amp;"-"&amp;Zusammenzug!$A$7&amp;"-"&amp;Leistungen!L2868</f>
        <v>2026-Nicht beauftragte Spitex-Organisation-</v>
      </c>
    </row>
    <row r="2869" spans="1:18" x14ac:dyDescent="0.2">
      <c r="A2869" s="95" t="str">
        <f>IF(ISBLANK('Zusatzblatt (Perigon)'!E2864),"",'Zusatzblatt (Perigon)'!E2864)</f>
        <v/>
      </c>
      <c r="B2869" s="95" t="str">
        <f>IF(ISBLANK('Zusatzblatt (Perigon)'!G2864),"",'Zusatzblatt (Perigon)'!G2864)</f>
        <v/>
      </c>
      <c r="C2869" s="96" t="str">
        <f>IF(ISBLANK('Zusatzblatt (Perigon)'!I2864),"",'Zusatzblatt (Perigon)'!I2864)</f>
        <v/>
      </c>
      <c r="D2869" s="97" t="str">
        <f>IF(ISBLANK('Zusatzblatt (Perigon)'!J2864),"",'Zusatzblatt (Perigon)'!J2864)</f>
        <v/>
      </c>
      <c r="E2869" s="64" t="str">
        <f>IF(ISBLANK('Zusatzblatt (Perigon)'!K2864),"",'Zusatzblatt (Perigon)'!K2864)</f>
        <v/>
      </c>
      <c r="F2869" s="65"/>
      <c r="G2869" s="64"/>
      <c r="H2869" s="69" t="str">
        <f>IF(ISBLANK('Zusatzblatt (Perigon)'!L2864),"",'Zusatzblatt (Perigon)'!L2864)</f>
        <v/>
      </c>
      <c r="I2869" s="69" t="str">
        <f>IF(ISBLANK('Zusatzblatt (Perigon)'!M2864),"",'Zusatzblatt (Perigon)'!M2864)</f>
        <v/>
      </c>
      <c r="J2869" s="98" t="str">
        <f>IF(ISBLANK('Zusatzblatt (Perigon)'!N2864),"",'Zusatzblatt (Perigon)'!N2864)</f>
        <v/>
      </c>
      <c r="K2869" s="99" t="str">
        <f>IF(ISBLANK('Zusatzblatt (Perigon)'!J2864),"",'Zusatzblatt (Perigon)'!T2864)</f>
        <v/>
      </c>
      <c r="L2869" s="95" t="str">
        <f>IF(ISBLANK('Zusatzblatt (Perigon)'!O2864),"",'Zusatzblatt (Perigon)'!O2864)</f>
        <v/>
      </c>
      <c r="M2869" s="95" t="str">
        <f>IF(ISBLANK('Zusatzblatt (Perigon)'!R2864),"",'Zusatzblatt (Perigon)'!R2864)</f>
        <v/>
      </c>
      <c r="N2869" s="95" t="str">
        <f>IF(ISBLANK('Zusatzblatt (Perigon)'!P2864),"",'Zusatzblatt (Perigon)'!P2864)</f>
        <v/>
      </c>
      <c r="O2869" s="38" t="str">
        <f>IF($L2869="","",VLOOKUP($R2869,Tarife!$A$2:$R$599,13,FALSE))</f>
        <v/>
      </c>
      <c r="P2869" s="38" t="str">
        <f t="shared" si="44"/>
        <v/>
      </c>
      <c r="R2869" s="100" t="str">
        <f>Zusammenzug!$C$25&amp;"-"&amp;Zusammenzug!$A$7&amp;"-"&amp;Leistungen!L2869</f>
        <v>2026-Nicht beauftragte Spitex-Organisation-</v>
      </c>
    </row>
    <row r="2870" spans="1:18" x14ac:dyDescent="0.2">
      <c r="A2870" s="95" t="str">
        <f>IF(ISBLANK('Zusatzblatt (Perigon)'!E2865),"",'Zusatzblatt (Perigon)'!E2865)</f>
        <v/>
      </c>
      <c r="B2870" s="95" t="str">
        <f>IF(ISBLANK('Zusatzblatt (Perigon)'!G2865),"",'Zusatzblatt (Perigon)'!G2865)</f>
        <v/>
      </c>
      <c r="C2870" s="96" t="str">
        <f>IF(ISBLANK('Zusatzblatt (Perigon)'!I2865),"",'Zusatzblatt (Perigon)'!I2865)</f>
        <v/>
      </c>
      <c r="D2870" s="97" t="str">
        <f>IF(ISBLANK('Zusatzblatt (Perigon)'!J2865),"",'Zusatzblatt (Perigon)'!J2865)</f>
        <v/>
      </c>
      <c r="E2870" s="64" t="str">
        <f>IF(ISBLANK('Zusatzblatt (Perigon)'!K2865),"",'Zusatzblatt (Perigon)'!K2865)</f>
        <v/>
      </c>
      <c r="F2870" s="65"/>
      <c r="G2870" s="64"/>
      <c r="H2870" s="69" t="str">
        <f>IF(ISBLANK('Zusatzblatt (Perigon)'!L2865),"",'Zusatzblatt (Perigon)'!L2865)</f>
        <v/>
      </c>
      <c r="I2870" s="69" t="str">
        <f>IF(ISBLANK('Zusatzblatt (Perigon)'!M2865),"",'Zusatzblatt (Perigon)'!M2865)</f>
        <v/>
      </c>
      <c r="J2870" s="98" t="str">
        <f>IF(ISBLANK('Zusatzblatt (Perigon)'!N2865),"",'Zusatzblatt (Perigon)'!N2865)</f>
        <v/>
      </c>
      <c r="K2870" s="99" t="str">
        <f>IF(ISBLANK('Zusatzblatt (Perigon)'!J2865),"",'Zusatzblatt (Perigon)'!T2865)</f>
        <v/>
      </c>
      <c r="L2870" s="95" t="str">
        <f>IF(ISBLANK('Zusatzblatt (Perigon)'!O2865),"",'Zusatzblatt (Perigon)'!O2865)</f>
        <v/>
      </c>
      <c r="M2870" s="95" t="str">
        <f>IF(ISBLANK('Zusatzblatt (Perigon)'!R2865),"",'Zusatzblatt (Perigon)'!R2865)</f>
        <v/>
      </c>
      <c r="N2870" s="95" t="str">
        <f>IF(ISBLANK('Zusatzblatt (Perigon)'!P2865),"",'Zusatzblatt (Perigon)'!P2865)</f>
        <v/>
      </c>
      <c r="O2870" s="38" t="str">
        <f>IF($L2870="","",VLOOKUP($R2870,Tarife!$A$2:$R$599,13,FALSE))</f>
        <v/>
      </c>
      <c r="P2870" s="38" t="str">
        <f t="shared" si="44"/>
        <v/>
      </c>
      <c r="R2870" s="100" t="str">
        <f>Zusammenzug!$C$25&amp;"-"&amp;Zusammenzug!$A$7&amp;"-"&amp;Leistungen!L2870</f>
        <v>2026-Nicht beauftragte Spitex-Organisation-</v>
      </c>
    </row>
    <row r="2871" spans="1:18" x14ac:dyDescent="0.2">
      <c r="A2871" s="95" t="str">
        <f>IF(ISBLANK('Zusatzblatt (Perigon)'!E2866),"",'Zusatzblatt (Perigon)'!E2866)</f>
        <v/>
      </c>
      <c r="B2871" s="95" t="str">
        <f>IF(ISBLANK('Zusatzblatt (Perigon)'!G2866),"",'Zusatzblatt (Perigon)'!G2866)</f>
        <v/>
      </c>
      <c r="C2871" s="96" t="str">
        <f>IF(ISBLANK('Zusatzblatt (Perigon)'!I2866),"",'Zusatzblatt (Perigon)'!I2866)</f>
        <v/>
      </c>
      <c r="D2871" s="97" t="str">
        <f>IF(ISBLANK('Zusatzblatt (Perigon)'!J2866),"",'Zusatzblatt (Perigon)'!J2866)</f>
        <v/>
      </c>
      <c r="E2871" s="64" t="str">
        <f>IF(ISBLANK('Zusatzblatt (Perigon)'!K2866),"",'Zusatzblatt (Perigon)'!K2866)</f>
        <v/>
      </c>
      <c r="F2871" s="65"/>
      <c r="G2871" s="64"/>
      <c r="H2871" s="69" t="str">
        <f>IF(ISBLANK('Zusatzblatt (Perigon)'!L2866),"",'Zusatzblatt (Perigon)'!L2866)</f>
        <v/>
      </c>
      <c r="I2871" s="69" t="str">
        <f>IF(ISBLANK('Zusatzblatt (Perigon)'!M2866),"",'Zusatzblatt (Perigon)'!M2866)</f>
        <v/>
      </c>
      <c r="J2871" s="98" t="str">
        <f>IF(ISBLANK('Zusatzblatt (Perigon)'!N2866),"",'Zusatzblatt (Perigon)'!N2866)</f>
        <v/>
      </c>
      <c r="K2871" s="99" t="str">
        <f>IF(ISBLANK('Zusatzblatt (Perigon)'!J2866),"",'Zusatzblatt (Perigon)'!T2866)</f>
        <v/>
      </c>
      <c r="L2871" s="95" t="str">
        <f>IF(ISBLANK('Zusatzblatt (Perigon)'!O2866),"",'Zusatzblatt (Perigon)'!O2866)</f>
        <v/>
      </c>
      <c r="M2871" s="95" t="str">
        <f>IF(ISBLANK('Zusatzblatt (Perigon)'!R2866),"",'Zusatzblatt (Perigon)'!R2866)</f>
        <v/>
      </c>
      <c r="N2871" s="95" t="str">
        <f>IF(ISBLANK('Zusatzblatt (Perigon)'!P2866),"",'Zusatzblatt (Perigon)'!P2866)</f>
        <v/>
      </c>
      <c r="O2871" s="38" t="str">
        <f>IF($L2871="","",VLOOKUP($R2871,Tarife!$A$2:$R$599,13,FALSE))</f>
        <v/>
      </c>
      <c r="P2871" s="38" t="str">
        <f t="shared" si="44"/>
        <v/>
      </c>
      <c r="R2871" s="100" t="str">
        <f>Zusammenzug!$C$25&amp;"-"&amp;Zusammenzug!$A$7&amp;"-"&amp;Leistungen!L2871</f>
        <v>2026-Nicht beauftragte Spitex-Organisation-</v>
      </c>
    </row>
    <row r="2872" spans="1:18" x14ac:dyDescent="0.2">
      <c r="A2872" s="95" t="str">
        <f>IF(ISBLANK('Zusatzblatt (Perigon)'!E2867),"",'Zusatzblatt (Perigon)'!E2867)</f>
        <v/>
      </c>
      <c r="B2872" s="95" t="str">
        <f>IF(ISBLANK('Zusatzblatt (Perigon)'!G2867),"",'Zusatzblatt (Perigon)'!G2867)</f>
        <v/>
      </c>
      <c r="C2872" s="96" t="str">
        <f>IF(ISBLANK('Zusatzblatt (Perigon)'!I2867),"",'Zusatzblatt (Perigon)'!I2867)</f>
        <v/>
      </c>
      <c r="D2872" s="97" t="str">
        <f>IF(ISBLANK('Zusatzblatt (Perigon)'!J2867),"",'Zusatzblatt (Perigon)'!J2867)</f>
        <v/>
      </c>
      <c r="E2872" s="64" t="str">
        <f>IF(ISBLANK('Zusatzblatt (Perigon)'!K2867),"",'Zusatzblatt (Perigon)'!K2867)</f>
        <v/>
      </c>
      <c r="F2872" s="65"/>
      <c r="G2872" s="64"/>
      <c r="H2872" s="69" t="str">
        <f>IF(ISBLANK('Zusatzblatt (Perigon)'!L2867),"",'Zusatzblatt (Perigon)'!L2867)</f>
        <v/>
      </c>
      <c r="I2872" s="69" t="str">
        <f>IF(ISBLANK('Zusatzblatt (Perigon)'!M2867),"",'Zusatzblatt (Perigon)'!M2867)</f>
        <v/>
      </c>
      <c r="J2872" s="98" t="str">
        <f>IF(ISBLANK('Zusatzblatt (Perigon)'!N2867),"",'Zusatzblatt (Perigon)'!N2867)</f>
        <v/>
      </c>
      <c r="K2872" s="99" t="str">
        <f>IF(ISBLANK('Zusatzblatt (Perigon)'!J2867),"",'Zusatzblatt (Perigon)'!T2867)</f>
        <v/>
      </c>
      <c r="L2872" s="95" t="str">
        <f>IF(ISBLANK('Zusatzblatt (Perigon)'!O2867),"",'Zusatzblatt (Perigon)'!O2867)</f>
        <v/>
      </c>
      <c r="M2872" s="95" t="str">
        <f>IF(ISBLANK('Zusatzblatt (Perigon)'!R2867),"",'Zusatzblatt (Perigon)'!R2867)</f>
        <v/>
      </c>
      <c r="N2872" s="95" t="str">
        <f>IF(ISBLANK('Zusatzblatt (Perigon)'!P2867),"",'Zusatzblatt (Perigon)'!P2867)</f>
        <v/>
      </c>
      <c r="O2872" s="38" t="str">
        <f>IF($L2872="","",VLOOKUP($R2872,Tarife!$A$2:$R$599,13,FALSE))</f>
        <v/>
      </c>
      <c r="P2872" s="38" t="str">
        <f t="shared" si="44"/>
        <v/>
      </c>
      <c r="R2872" s="100" t="str">
        <f>Zusammenzug!$C$25&amp;"-"&amp;Zusammenzug!$A$7&amp;"-"&amp;Leistungen!L2872</f>
        <v>2026-Nicht beauftragte Spitex-Organisation-</v>
      </c>
    </row>
    <row r="2873" spans="1:18" x14ac:dyDescent="0.2">
      <c r="A2873" s="95" t="str">
        <f>IF(ISBLANK('Zusatzblatt (Perigon)'!E2868),"",'Zusatzblatt (Perigon)'!E2868)</f>
        <v/>
      </c>
      <c r="B2873" s="95" t="str">
        <f>IF(ISBLANK('Zusatzblatt (Perigon)'!G2868),"",'Zusatzblatt (Perigon)'!G2868)</f>
        <v/>
      </c>
      <c r="C2873" s="96" t="str">
        <f>IF(ISBLANK('Zusatzblatt (Perigon)'!I2868),"",'Zusatzblatt (Perigon)'!I2868)</f>
        <v/>
      </c>
      <c r="D2873" s="97" t="str">
        <f>IF(ISBLANK('Zusatzblatt (Perigon)'!J2868),"",'Zusatzblatt (Perigon)'!J2868)</f>
        <v/>
      </c>
      <c r="E2873" s="64" t="str">
        <f>IF(ISBLANK('Zusatzblatt (Perigon)'!K2868),"",'Zusatzblatt (Perigon)'!K2868)</f>
        <v/>
      </c>
      <c r="F2873" s="65"/>
      <c r="G2873" s="64"/>
      <c r="H2873" s="69" t="str">
        <f>IF(ISBLANK('Zusatzblatt (Perigon)'!L2868),"",'Zusatzblatt (Perigon)'!L2868)</f>
        <v/>
      </c>
      <c r="I2873" s="69" t="str">
        <f>IF(ISBLANK('Zusatzblatt (Perigon)'!M2868),"",'Zusatzblatt (Perigon)'!M2868)</f>
        <v/>
      </c>
      <c r="J2873" s="98" t="str">
        <f>IF(ISBLANK('Zusatzblatt (Perigon)'!N2868),"",'Zusatzblatt (Perigon)'!N2868)</f>
        <v/>
      </c>
      <c r="K2873" s="99" t="str">
        <f>IF(ISBLANK('Zusatzblatt (Perigon)'!J2868),"",'Zusatzblatt (Perigon)'!T2868)</f>
        <v/>
      </c>
      <c r="L2873" s="95" t="str">
        <f>IF(ISBLANK('Zusatzblatt (Perigon)'!O2868),"",'Zusatzblatt (Perigon)'!O2868)</f>
        <v/>
      </c>
      <c r="M2873" s="95" t="str">
        <f>IF(ISBLANK('Zusatzblatt (Perigon)'!R2868),"",'Zusatzblatt (Perigon)'!R2868)</f>
        <v/>
      </c>
      <c r="N2873" s="95" t="str">
        <f>IF(ISBLANK('Zusatzblatt (Perigon)'!P2868),"",'Zusatzblatt (Perigon)'!P2868)</f>
        <v/>
      </c>
      <c r="O2873" s="38" t="str">
        <f>IF($L2873="","",VLOOKUP($R2873,Tarife!$A$2:$R$599,13,FALSE))</f>
        <v/>
      </c>
      <c r="P2873" s="38" t="str">
        <f t="shared" si="44"/>
        <v/>
      </c>
      <c r="R2873" s="100" t="str">
        <f>Zusammenzug!$C$25&amp;"-"&amp;Zusammenzug!$A$7&amp;"-"&amp;Leistungen!L2873</f>
        <v>2026-Nicht beauftragte Spitex-Organisation-</v>
      </c>
    </row>
    <row r="2874" spans="1:18" x14ac:dyDescent="0.2">
      <c r="A2874" s="95" t="str">
        <f>IF(ISBLANK('Zusatzblatt (Perigon)'!E2869),"",'Zusatzblatt (Perigon)'!E2869)</f>
        <v/>
      </c>
      <c r="B2874" s="95" t="str">
        <f>IF(ISBLANK('Zusatzblatt (Perigon)'!G2869),"",'Zusatzblatt (Perigon)'!G2869)</f>
        <v/>
      </c>
      <c r="C2874" s="96" t="str">
        <f>IF(ISBLANK('Zusatzblatt (Perigon)'!I2869),"",'Zusatzblatt (Perigon)'!I2869)</f>
        <v/>
      </c>
      <c r="D2874" s="97" t="str">
        <f>IF(ISBLANK('Zusatzblatt (Perigon)'!J2869),"",'Zusatzblatt (Perigon)'!J2869)</f>
        <v/>
      </c>
      <c r="E2874" s="64" t="str">
        <f>IF(ISBLANK('Zusatzblatt (Perigon)'!K2869),"",'Zusatzblatt (Perigon)'!K2869)</f>
        <v/>
      </c>
      <c r="F2874" s="65"/>
      <c r="G2874" s="64"/>
      <c r="H2874" s="69" t="str">
        <f>IF(ISBLANK('Zusatzblatt (Perigon)'!L2869),"",'Zusatzblatt (Perigon)'!L2869)</f>
        <v/>
      </c>
      <c r="I2874" s="69" t="str">
        <f>IF(ISBLANK('Zusatzblatt (Perigon)'!M2869),"",'Zusatzblatt (Perigon)'!M2869)</f>
        <v/>
      </c>
      <c r="J2874" s="98" t="str">
        <f>IF(ISBLANK('Zusatzblatt (Perigon)'!N2869),"",'Zusatzblatt (Perigon)'!N2869)</f>
        <v/>
      </c>
      <c r="K2874" s="99" t="str">
        <f>IF(ISBLANK('Zusatzblatt (Perigon)'!J2869),"",'Zusatzblatt (Perigon)'!T2869)</f>
        <v/>
      </c>
      <c r="L2874" s="95" t="str">
        <f>IF(ISBLANK('Zusatzblatt (Perigon)'!O2869),"",'Zusatzblatt (Perigon)'!O2869)</f>
        <v/>
      </c>
      <c r="M2874" s="95" t="str">
        <f>IF(ISBLANK('Zusatzblatt (Perigon)'!R2869),"",'Zusatzblatt (Perigon)'!R2869)</f>
        <v/>
      </c>
      <c r="N2874" s="95" t="str">
        <f>IF(ISBLANK('Zusatzblatt (Perigon)'!P2869),"",'Zusatzblatt (Perigon)'!P2869)</f>
        <v/>
      </c>
      <c r="O2874" s="38" t="str">
        <f>IF($L2874="","",VLOOKUP($R2874,Tarife!$A$2:$R$599,13,FALSE))</f>
        <v/>
      </c>
      <c r="P2874" s="38" t="str">
        <f t="shared" si="44"/>
        <v/>
      </c>
      <c r="R2874" s="100" t="str">
        <f>Zusammenzug!$C$25&amp;"-"&amp;Zusammenzug!$A$7&amp;"-"&amp;Leistungen!L2874</f>
        <v>2026-Nicht beauftragte Spitex-Organisation-</v>
      </c>
    </row>
    <row r="2875" spans="1:18" x14ac:dyDescent="0.2">
      <c r="A2875" s="95" t="str">
        <f>IF(ISBLANK('Zusatzblatt (Perigon)'!E2870),"",'Zusatzblatt (Perigon)'!E2870)</f>
        <v/>
      </c>
      <c r="B2875" s="95" t="str">
        <f>IF(ISBLANK('Zusatzblatt (Perigon)'!G2870),"",'Zusatzblatt (Perigon)'!G2870)</f>
        <v/>
      </c>
      <c r="C2875" s="96" t="str">
        <f>IF(ISBLANK('Zusatzblatt (Perigon)'!I2870),"",'Zusatzblatt (Perigon)'!I2870)</f>
        <v/>
      </c>
      <c r="D2875" s="97" t="str">
        <f>IF(ISBLANK('Zusatzblatt (Perigon)'!J2870),"",'Zusatzblatt (Perigon)'!J2870)</f>
        <v/>
      </c>
      <c r="E2875" s="64" t="str">
        <f>IF(ISBLANK('Zusatzblatt (Perigon)'!K2870),"",'Zusatzblatt (Perigon)'!K2870)</f>
        <v/>
      </c>
      <c r="F2875" s="65"/>
      <c r="G2875" s="64"/>
      <c r="H2875" s="69" t="str">
        <f>IF(ISBLANK('Zusatzblatt (Perigon)'!L2870),"",'Zusatzblatt (Perigon)'!L2870)</f>
        <v/>
      </c>
      <c r="I2875" s="69" t="str">
        <f>IF(ISBLANK('Zusatzblatt (Perigon)'!M2870),"",'Zusatzblatt (Perigon)'!M2870)</f>
        <v/>
      </c>
      <c r="J2875" s="98" t="str">
        <f>IF(ISBLANK('Zusatzblatt (Perigon)'!N2870),"",'Zusatzblatt (Perigon)'!N2870)</f>
        <v/>
      </c>
      <c r="K2875" s="99" t="str">
        <f>IF(ISBLANK('Zusatzblatt (Perigon)'!J2870),"",'Zusatzblatt (Perigon)'!T2870)</f>
        <v/>
      </c>
      <c r="L2875" s="95" t="str">
        <f>IF(ISBLANK('Zusatzblatt (Perigon)'!O2870),"",'Zusatzblatt (Perigon)'!O2870)</f>
        <v/>
      </c>
      <c r="M2875" s="95" t="str">
        <f>IF(ISBLANK('Zusatzblatt (Perigon)'!R2870),"",'Zusatzblatt (Perigon)'!R2870)</f>
        <v/>
      </c>
      <c r="N2875" s="95" t="str">
        <f>IF(ISBLANK('Zusatzblatt (Perigon)'!P2870),"",'Zusatzblatt (Perigon)'!P2870)</f>
        <v/>
      </c>
      <c r="O2875" s="38" t="str">
        <f>IF($L2875="","",VLOOKUP($R2875,Tarife!$A$2:$R$599,13,FALSE))</f>
        <v/>
      </c>
      <c r="P2875" s="38" t="str">
        <f t="shared" si="44"/>
        <v/>
      </c>
      <c r="R2875" s="100" t="str">
        <f>Zusammenzug!$C$25&amp;"-"&amp;Zusammenzug!$A$7&amp;"-"&amp;Leistungen!L2875</f>
        <v>2026-Nicht beauftragte Spitex-Organisation-</v>
      </c>
    </row>
    <row r="2876" spans="1:18" x14ac:dyDescent="0.2">
      <c r="A2876" s="95" t="str">
        <f>IF(ISBLANK('Zusatzblatt (Perigon)'!E2871),"",'Zusatzblatt (Perigon)'!E2871)</f>
        <v/>
      </c>
      <c r="B2876" s="95" t="str">
        <f>IF(ISBLANK('Zusatzblatt (Perigon)'!G2871),"",'Zusatzblatt (Perigon)'!G2871)</f>
        <v/>
      </c>
      <c r="C2876" s="96" t="str">
        <f>IF(ISBLANK('Zusatzblatt (Perigon)'!I2871),"",'Zusatzblatt (Perigon)'!I2871)</f>
        <v/>
      </c>
      <c r="D2876" s="97" t="str">
        <f>IF(ISBLANK('Zusatzblatt (Perigon)'!J2871),"",'Zusatzblatt (Perigon)'!J2871)</f>
        <v/>
      </c>
      <c r="E2876" s="64" t="str">
        <f>IF(ISBLANK('Zusatzblatt (Perigon)'!K2871),"",'Zusatzblatt (Perigon)'!K2871)</f>
        <v/>
      </c>
      <c r="F2876" s="65"/>
      <c r="G2876" s="64"/>
      <c r="H2876" s="69" t="str">
        <f>IF(ISBLANK('Zusatzblatt (Perigon)'!L2871),"",'Zusatzblatt (Perigon)'!L2871)</f>
        <v/>
      </c>
      <c r="I2876" s="69" t="str">
        <f>IF(ISBLANK('Zusatzblatt (Perigon)'!M2871),"",'Zusatzblatt (Perigon)'!M2871)</f>
        <v/>
      </c>
      <c r="J2876" s="98" t="str">
        <f>IF(ISBLANK('Zusatzblatt (Perigon)'!N2871),"",'Zusatzblatt (Perigon)'!N2871)</f>
        <v/>
      </c>
      <c r="K2876" s="99" t="str">
        <f>IF(ISBLANK('Zusatzblatt (Perigon)'!J2871),"",'Zusatzblatt (Perigon)'!T2871)</f>
        <v/>
      </c>
      <c r="L2876" s="95" t="str">
        <f>IF(ISBLANK('Zusatzblatt (Perigon)'!O2871),"",'Zusatzblatt (Perigon)'!O2871)</f>
        <v/>
      </c>
      <c r="M2876" s="95" t="str">
        <f>IF(ISBLANK('Zusatzblatt (Perigon)'!R2871),"",'Zusatzblatt (Perigon)'!R2871)</f>
        <v/>
      </c>
      <c r="N2876" s="95" t="str">
        <f>IF(ISBLANK('Zusatzblatt (Perigon)'!P2871),"",'Zusatzblatt (Perigon)'!P2871)</f>
        <v/>
      </c>
      <c r="O2876" s="38" t="str">
        <f>IF($L2876="","",VLOOKUP($R2876,Tarife!$A$2:$R$599,13,FALSE))</f>
        <v/>
      </c>
      <c r="P2876" s="38" t="str">
        <f t="shared" si="44"/>
        <v/>
      </c>
      <c r="R2876" s="100" t="str">
        <f>Zusammenzug!$C$25&amp;"-"&amp;Zusammenzug!$A$7&amp;"-"&amp;Leistungen!L2876</f>
        <v>2026-Nicht beauftragte Spitex-Organisation-</v>
      </c>
    </row>
    <row r="2877" spans="1:18" x14ac:dyDescent="0.2">
      <c r="A2877" s="95" t="str">
        <f>IF(ISBLANK('Zusatzblatt (Perigon)'!E2872),"",'Zusatzblatt (Perigon)'!E2872)</f>
        <v/>
      </c>
      <c r="B2877" s="95" t="str">
        <f>IF(ISBLANK('Zusatzblatt (Perigon)'!G2872),"",'Zusatzblatt (Perigon)'!G2872)</f>
        <v/>
      </c>
      <c r="C2877" s="96" t="str">
        <f>IF(ISBLANK('Zusatzblatt (Perigon)'!I2872),"",'Zusatzblatt (Perigon)'!I2872)</f>
        <v/>
      </c>
      <c r="D2877" s="97" t="str">
        <f>IF(ISBLANK('Zusatzblatt (Perigon)'!J2872),"",'Zusatzblatt (Perigon)'!J2872)</f>
        <v/>
      </c>
      <c r="E2877" s="64" t="str">
        <f>IF(ISBLANK('Zusatzblatt (Perigon)'!K2872),"",'Zusatzblatt (Perigon)'!K2872)</f>
        <v/>
      </c>
      <c r="F2877" s="65"/>
      <c r="G2877" s="64"/>
      <c r="H2877" s="69" t="str">
        <f>IF(ISBLANK('Zusatzblatt (Perigon)'!L2872),"",'Zusatzblatt (Perigon)'!L2872)</f>
        <v/>
      </c>
      <c r="I2877" s="69" t="str">
        <f>IF(ISBLANK('Zusatzblatt (Perigon)'!M2872),"",'Zusatzblatt (Perigon)'!M2872)</f>
        <v/>
      </c>
      <c r="J2877" s="98" t="str">
        <f>IF(ISBLANK('Zusatzblatt (Perigon)'!N2872),"",'Zusatzblatt (Perigon)'!N2872)</f>
        <v/>
      </c>
      <c r="K2877" s="99" t="str">
        <f>IF(ISBLANK('Zusatzblatt (Perigon)'!J2872),"",'Zusatzblatt (Perigon)'!T2872)</f>
        <v/>
      </c>
      <c r="L2877" s="95" t="str">
        <f>IF(ISBLANK('Zusatzblatt (Perigon)'!O2872),"",'Zusatzblatt (Perigon)'!O2872)</f>
        <v/>
      </c>
      <c r="M2877" s="95" t="str">
        <f>IF(ISBLANK('Zusatzblatt (Perigon)'!R2872),"",'Zusatzblatt (Perigon)'!R2872)</f>
        <v/>
      </c>
      <c r="N2877" s="95" t="str">
        <f>IF(ISBLANK('Zusatzblatt (Perigon)'!P2872),"",'Zusatzblatt (Perigon)'!P2872)</f>
        <v/>
      </c>
      <c r="O2877" s="38" t="str">
        <f>IF($L2877="","",VLOOKUP($R2877,Tarife!$A$2:$R$599,13,FALSE))</f>
        <v/>
      </c>
      <c r="P2877" s="38" t="str">
        <f t="shared" si="44"/>
        <v/>
      </c>
      <c r="R2877" s="100" t="str">
        <f>Zusammenzug!$C$25&amp;"-"&amp;Zusammenzug!$A$7&amp;"-"&amp;Leistungen!L2877</f>
        <v>2026-Nicht beauftragte Spitex-Organisation-</v>
      </c>
    </row>
    <row r="2878" spans="1:18" x14ac:dyDescent="0.2">
      <c r="A2878" s="95" t="str">
        <f>IF(ISBLANK('Zusatzblatt (Perigon)'!E2873),"",'Zusatzblatt (Perigon)'!E2873)</f>
        <v/>
      </c>
      <c r="B2878" s="95" t="str">
        <f>IF(ISBLANK('Zusatzblatt (Perigon)'!G2873),"",'Zusatzblatt (Perigon)'!G2873)</f>
        <v/>
      </c>
      <c r="C2878" s="96" t="str">
        <f>IF(ISBLANK('Zusatzblatt (Perigon)'!I2873),"",'Zusatzblatt (Perigon)'!I2873)</f>
        <v/>
      </c>
      <c r="D2878" s="97" t="str">
        <f>IF(ISBLANK('Zusatzblatt (Perigon)'!J2873),"",'Zusatzblatt (Perigon)'!J2873)</f>
        <v/>
      </c>
      <c r="E2878" s="64" t="str">
        <f>IF(ISBLANK('Zusatzblatt (Perigon)'!K2873),"",'Zusatzblatt (Perigon)'!K2873)</f>
        <v/>
      </c>
      <c r="F2878" s="65"/>
      <c r="G2878" s="64"/>
      <c r="H2878" s="69" t="str">
        <f>IF(ISBLANK('Zusatzblatt (Perigon)'!L2873),"",'Zusatzblatt (Perigon)'!L2873)</f>
        <v/>
      </c>
      <c r="I2878" s="69" t="str">
        <f>IF(ISBLANK('Zusatzblatt (Perigon)'!M2873),"",'Zusatzblatt (Perigon)'!M2873)</f>
        <v/>
      </c>
      <c r="J2878" s="98" t="str">
        <f>IF(ISBLANK('Zusatzblatt (Perigon)'!N2873),"",'Zusatzblatt (Perigon)'!N2873)</f>
        <v/>
      </c>
      <c r="K2878" s="99" t="str">
        <f>IF(ISBLANK('Zusatzblatt (Perigon)'!J2873),"",'Zusatzblatt (Perigon)'!T2873)</f>
        <v/>
      </c>
      <c r="L2878" s="95" t="str">
        <f>IF(ISBLANK('Zusatzblatt (Perigon)'!O2873),"",'Zusatzblatt (Perigon)'!O2873)</f>
        <v/>
      </c>
      <c r="M2878" s="95" t="str">
        <f>IF(ISBLANK('Zusatzblatt (Perigon)'!R2873),"",'Zusatzblatt (Perigon)'!R2873)</f>
        <v/>
      </c>
      <c r="N2878" s="95" t="str">
        <f>IF(ISBLANK('Zusatzblatt (Perigon)'!P2873),"",'Zusatzblatt (Perigon)'!P2873)</f>
        <v/>
      </c>
      <c r="O2878" s="38" t="str">
        <f>IF($L2878="","",VLOOKUP($R2878,Tarife!$A$2:$R$599,13,FALSE))</f>
        <v/>
      </c>
      <c r="P2878" s="38" t="str">
        <f t="shared" si="44"/>
        <v/>
      </c>
      <c r="R2878" s="100" t="str">
        <f>Zusammenzug!$C$25&amp;"-"&amp;Zusammenzug!$A$7&amp;"-"&amp;Leistungen!L2878</f>
        <v>2026-Nicht beauftragte Spitex-Organisation-</v>
      </c>
    </row>
    <row r="2879" spans="1:18" x14ac:dyDescent="0.2">
      <c r="A2879" s="95" t="str">
        <f>IF(ISBLANK('Zusatzblatt (Perigon)'!E2874),"",'Zusatzblatt (Perigon)'!E2874)</f>
        <v/>
      </c>
      <c r="B2879" s="95" t="str">
        <f>IF(ISBLANK('Zusatzblatt (Perigon)'!G2874),"",'Zusatzblatt (Perigon)'!G2874)</f>
        <v/>
      </c>
      <c r="C2879" s="96" t="str">
        <f>IF(ISBLANK('Zusatzblatt (Perigon)'!I2874),"",'Zusatzblatt (Perigon)'!I2874)</f>
        <v/>
      </c>
      <c r="D2879" s="97" t="str">
        <f>IF(ISBLANK('Zusatzblatt (Perigon)'!J2874),"",'Zusatzblatt (Perigon)'!J2874)</f>
        <v/>
      </c>
      <c r="E2879" s="64" t="str">
        <f>IF(ISBLANK('Zusatzblatt (Perigon)'!K2874),"",'Zusatzblatt (Perigon)'!K2874)</f>
        <v/>
      </c>
      <c r="F2879" s="65"/>
      <c r="G2879" s="64"/>
      <c r="H2879" s="69" t="str">
        <f>IF(ISBLANK('Zusatzblatt (Perigon)'!L2874),"",'Zusatzblatt (Perigon)'!L2874)</f>
        <v/>
      </c>
      <c r="I2879" s="69" t="str">
        <f>IF(ISBLANK('Zusatzblatt (Perigon)'!M2874),"",'Zusatzblatt (Perigon)'!M2874)</f>
        <v/>
      </c>
      <c r="J2879" s="98" t="str">
        <f>IF(ISBLANK('Zusatzblatt (Perigon)'!N2874),"",'Zusatzblatt (Perigon)'!N2874)</f>
        <v/>
      </c>
      <c r="K2879" s="99" t="str">
        <f>IF(ISBLANK('Zusatzblatt (Perigon)'!J2874),"",'Zusatzblatt (Perigon)'!T2874)</f>
        <v/>
      </c>
      <c r="L2879" s="95" t="str">
        <f>IF(ISBLANK('Zusatzblatt (Perigon)'!O2874),"",'Zusatzblatt (Perigon)'!O2874)</f>
        <v/>
      </c>
      <c r="M2879" s="95" t="str">
        <f>IF(ISBLANK('Zusatzblatt (Perigon)'!R2874),"",'Zusatzblatt (Perigon)'!R2874)</f>
        <v/>
      </c>
      <c r="N2879" s="95" t="str">
        <f>IF(ISBLANK('Zusatzblatt (Perigon)'!P2874),"",'Zusatzblatt (Perigon)'!P2874)</f>
        <v/>
      </c>
      <c r="O2879" s="38" t="str">
        <f>IF($L2879="","",VLOOKUP($R2879,Tarife!$A$2:$R$599,13,FALSE))</f>
        <v/>
      </c>
      <c r="P2879" s="38" t="str">
        <f t="shared" si="44"/>
        <v/>
      </c>
      <c r="R2879" s="100" t="str">
        <f>Zusammenzug!$C$25&amp;"-"&amp;Zusammenzug!$A$7&amp;"-"&amp;Leistungen!L2879</f>
        <v>2026-Nicht beauftragte Spitex-Organisation-</v>
      </c>
    </row>
    <row r="2880" spans="1:18" x14ac:dyDescent="0.2">
      <c r="A2880" s="95" t="str">
        <f>IF(ISBLANK('Zusatzblatt (Perigon)'!E2875),"",'Zusatzblatt (Perigon)'!E2875)</f>
        <v/>
      </c>
      <c r="B2880" s="95" t="str">
        <f>IF(ISBLANK('Zusatzblatt (Perigon)'!G2875),"",'Zusatzblatt (Perigon)'!G2875)</f>
        <v/>
      </c>
      <c r="C2880" s="96" t="str">
        <f>IF(ISBLANK('Zusatzblatt (Perigon)'!I2875),"",'Zusatzblatt (Perigon)'!I2875)</f>
        <v/>
      </c>
      <c r="D2880" s="97" t="str">
        <f>IF(ISBLANK('Zusatzblatt (Perigon)'!J2875),"",'Zusatzblatt (Perigon)'!J2875)</f>
        <v/>
      </c>
      <c r="E2880" s="64" t="str">
        <f>IF(ISBLANK('Zusatzblatt (Perigon)'!K2875),"",'Zusatzblatt (Perigon)'!K2875)</f>
        <v/>
      </c>
      <c r="F2880" s="65"/>
      <c r="G2880" s="64"/>
      <c r="H2880" s="69" t="str">
        <f>IF(ISBLANK('Zusatzblatt (Perigon)'!L2875),"",'Zusatzblatt (Perigon)'!L2875)</f>
        <v/>
      </c>
      <c r="I2880" s="69" t="str">
        <f>IF(ISBLANK('Zusatzblatt (Perigon)'!M2875),"",'Zusatzblatt (Perigon)'!M2875)</f>
        <v/>
      </c>
      <c r="J2880" s="98" t="str">
        <f>IF(ISBLANK('Zusatzblatt (Perigon)'!N2875),"",'Zusatzblatt (Perigon)'!N2875)</f>
        <v/>
      </c>
      <c r="K2880" s="99" t="str">
        <f>IF(ISBLANK('Zusatzblatt (Perigon)'!J2875),"",'Zusatzblatt (Perigon)'!T2875)</f>
        <v/>
      </c>
      <c r="L2880" s="95" t="str">
        <f>IF(ISBLANK('Zusatzblatt (Perigon)'!O2875),"",'Zusatzblatt (Perigon)'!O2875)</f>
        <v/>
      </c>
      <c r="M2880" s="95" t="str">
        <f>IF(ISBLANK('Zusatzblatt (Perigon)'!R2875),"",'Zusatzblatt (Perigon)'!R2875)</f>
        <v/>
      </c>
      <c r="N2880" s="95" t="str">
        <f>IF(ISBLANK('Zusatzblatt (Perigon)'!P2875),"",'Zusatzblatt (Perigon)'!P2875)</f>
        <v/>
      </c>
      <c r="O2880" s="38" t="str">
        <f>IF($L2880="","",VLOOKUP($R2880,Tarife!$A$2:$R$599,13,FALSE))</f>
        <v/>
      </c>
      <c r="P2880" s="38" t="str">
        <f t="shared" si="44"/>
        <v/>
      </c>
      <c r="R2880" s="100" t="str">
        <f>Zusammenzug!$C$25&amp;"-"&amp;Zusammenzug!$A$7&amp;"-"&amp;Leistungen!L2880</f>
        <v>2026-Nicht beauftragte Spitex-Organisation-</v>
      </c>
    </row>
    <row r="2881" spans="1:18" x14ac:dyDescent="0.2">
      <c r="A2881" s="95" t="str">
        <f>IF(ISBLANK('Zusatzblatt (Perigon)'!E2876),"",'Zusatzblatt (Perigon)'!E2876)</f>
        <v/>
      </c>
      <c r="B2881" s="95" t="str">
        <f>IF(ISBLANK('Zusatzblatt (Perigon)'!G2876),"",'Zusatzblatt (Perigon)'!G2876)</f>
        <v/>
      </c>
      <c r="C2881" s="96" t="str">
        <f>IF(ISBLANK('Zusatzblatt (Perigon)'!I2876),"",'Zusatzblatt (Perigon)'!I2876)</f>
        <v/>
      </c>
      <c r="D2881" s="97" t="str">
        <f>IF(ISBLANK('Zusatzblatt (Perigon)'!J2876),"",'Zusatzblatt (Perigon)'!J2876)</f>
        <v/>
      </c>
      <c r="E2881" s="64" t="str">
        <f>IF(ISBLANK('Zusatzblatt (Perigon)'!K2876),"",'Zusatzblatt (Perigon)'!K2876)</f>
        <v/>
      </c>
      <c r="F2881" s="65"/>
      <c r="G2881" s="64"/>
      <c r="H2881" s="69" t="str">
        <f>IF(ISBLANK('Zusatzblatt (Perigon)'!L2876),"",'Zusatzblatt (Perigon)'!L2876)</f>
        <v/>
      </c>
      <c r="I2881" s="69" t="str">
        <f>IF(ISBLANK('Zusatzblatt (Perigon)'!M2876),"",'Zusatzblatt (Perigon)'!M2876)</f>
        <v/>
      </c>
      <c r="J2881" s="98" t="str">
        <f>IF(ISBLANK('Zusatzblatt (Perigon)'!N2876),"",'Zusatzblatt (Perigon)'!N2876)</f>
        <v/>
      </c>
      <c r="K2881" s="99" t="str">
        <f>IF(ISBLANK('Zusatzblatt (Perigon)'!J2876),"",'Zusatzblatt (Perigon)'!T2876)</f>
        <v/>
      </c>
      <c r="L2881" s="95" t="str">
        <f>IF(ISBLANK('Zusatzblatt (Perigon)'!O2876),"",'Zusatzblatt (Perigon)'!O2876)</f>
        <v/>
      </c>
      <c r="M2881" s="95" t="str">
        <f>IF(ISBLANK('Zusatzblatt (Perigon)'!R2876),"",'Zusatzblatt (Perigon)'!R2876)</f>
        <v/>
      </c>
      <c r="N2881" s="95" t="str">
        <f>IF(ISBLANK('Zusatzblatt (Perigon)'!P2876),"",'Zusatzblatt (Perigon)'!P2876)</f>
        <v/>
      </c>
      <c r="O2881" s="38" t="str">
        <f>IF($L2881="","",VLOOKUP($R2881,Tarife!$A$2:$R$599,13,FALSE))</f>
        <v/>
      </c>
      <c r="P2881" s="38" t="str">
        <f t="shared" si="44"/>
        <v/>
      </c>
      <c r="R2881" s="100" t="str">
        <f>Zusammenzug!$C$25&amp;"-"&amp;Zusammenzug!$A$7&amp;"-"&amp;Leistungen!L2881</f>
        <v>2026-Nicht beauftragte Spitex-Organisation-</v>
      </c>
    </row>
    <row r="2882" spans="1:18" x14ac:dyDescent="0.2">
      <c r="A2882" s="95" t="str">
        <f>IF(ISBLANK('Zusatzblatt (Perigon)'!E2877),"",'Zusatzblatt (Perigon)'!E2877)</f>
        <v/>
      </c>
      <c r="B2882" s="95" t="str">
        <f>IF(ISBLANK('Zusatzblatt (Perigon)'!G2877),"",'Zusatzblatt (Perigon)'!G2877)</f>
        <v/>
      </c>
      <c r="C2882" s="96" t="str">
        <f>IF(ISBLANK('Zusatzblatt (Perigon)'!I2877),"",'Zusatzblatt (Perigon)'!I2877)</f>
        <v/>
      </c>
      <c r="D2882" s="97" t="str">
        <f>IF(ISBLANK('Zusatzblatt (Perigon)'!J2877),"",'Zusatzblatt (Perigon)'!J2877)</f>
        <v/>
      </c>
      <c r="E2882" s="64" t="str">
        <f>IF(ISBLANK('Zusatzblatt (Perigon)'!K2877),"",'Zusatzblatt (Perigon)'!K2877)</f>
        <v/>
      </c>
      <c r="F2882" s="65"/>
      <c r="G2882" s="64"/>
      <c r="H2882" s="69" t="str">
        <f>IF(ISBLANK('Zusatzblatt (Perigon)'!L2877),"",'Zusatzblatt (Perigon)'!L2877)</f>
        <v/>
      </c>
      <c r="I2882" s="69" t="str">
        <f>IF(ISBLANK('Zusatzblatt (Perigon)'!M2877),"",'Zusatzblatt (Perigon)'!M2877)</f>
        <v/>
      </c>
      <c r="J2882" s="98" t="str">
        <f>IF(ISBLANK('Zusatzblatt (Perigon)'!N2877),"",'Zusatzblatt (Perigon)'!N2877)</f>
        <v/>
      </c>
      <c r="K2882" s="99" t="str">
        <f>IF(ISBLANK('Zusatzblatt (Perigon)'!J2877),"",'Zusatzblatt (Perigon)'!T2877)</f>
        <v/>
      </c>
      <c r="L2882" s="95" t="str">
        <f>IF(ISBLANK('Zusatzblatt (Perigon)'!O2877),"",'Zusatzblatt (Perigon)'!O2877)</f>
        <v/>
      </c>
      <c r="M2882" s="95" t="str">
        <f>IF(ISBLANK('Zusatzblatt (Perigon)'!R2877),"",'Zusatzblatt (Perigon)'!R2877)</f>
        <v/>
      </c>
      <c r="N2882" s="95" t="str">
        <f>IF(ISBLANK('Zusatzblatt (Perigon)'!P2877),"",'Zusatzblatt (Perigon)'!P2877)</f>
        <v/>
      </c>
      <c r="O2882" s="38" t="str">
        <f>IF($L2882="","",VLOOKUP($R2882,Tarife!$A$2:$R$599,13,FALSE))</f>
        <v/>
      </c>
      <c r="P2882" s="38" t="str">
        <f t="shared" si="44"/>
        <v/>
      </c>
      <c r="R2882" s="100" t="str">
        <f>Zusammenzug!$C$25&amp;"-"&amp;Zusammenzug!$A$7&amp;"-"&amp;Leistungen!L2882</f>
        <v>2026-Nicht beauftragte Spitex-Organisation-</v>
      </c>
    </row>
    <row r="2883" spans="1:18" x14ac:dyDescent="0.2">
      <c r="A2883" s="95" t="str">
        <f>IF(ISBLANK('Zusatzblatt (Perigon)'!E2878),"",'Zusatzblatt (Perigon)'!E2878)</f>
        <v/>
      </c>
      <c r="B2883" s="95" t="str">
        <f>IF(ISBLANK('Zusatzblatt (Perigon)'!G2878),"",'Zusatzblatt (Perigon)'!G2878)</f>
        <v/>
      </c>
      <c r="C2883" s="96" t="str">
        <f>IF(ISBLANK('Zusatzblatt (Perigon)'!I2878),"",'Zusatzblatt (Perigon)'!I2878)</f>
        <v/>
      </c>
      <c r="D2883" s="97" t="str">
        <f>IF(ISBLANK('Zusatzblatt (Perigon)'!J2878),"",'Zusatzblatt (Perigon)'!J2878)</f>
        <v/>
      </c>
      <c r="E2883" s="64" t="str">
        <f>IF(ISBLANK('Zusatzblatt (Perigon)'!K2878),"",'Zusatzblatt (Perigon)'!K2878)</f>
        <v/>
      </c>
      <c r="F2883" s="65"/>
      <c r="G2883" s="64"/>
      <c r="H2883" s="69" t="str">
        <f>IF(ISBLANK('Zusatzblatt (Perigon)'!L2878),"",'Zusatzblatt (Perigon)'!L2878)</f>
        <v/>
      </c>
      <c r="I2883" s="69" t="str">
        <f>IF(ISBLANK('Zusatzblatt (Perigon)'!M2878),"",'Zusatzblatt (Perigon)'!M2878)</f>
        <v/>
      </c>
      <c r="J2883" s="98" t="str">
        <f>IF(ISBLANK('Zusatzblatt (Perigon)'!N2878),"",'Zusatzblatt (Perigon)'!N2878)</f>
        <v/>
      </c>
      <c r="K2883" s="99" t="str">
        <f>IF(ISBLANK('Zusatzblatt (Perigon)'!J2878),"",'Zusatzblatt (Perigon)'!T2878)</f>
        <v/>
      </c>
      <c r="L2883" s="95" t="str">
        <f>IF(ISBLANK('Zusatzblatt (Perigon)'!O2878),"",'Zusatzblatt (Perigon)'!O2878)</f>
        <v/>
      </c>
      <c r="M2883" s="95" t="str">
        <f>IF(ISBLANK('Zusatzblatt (Perigon)'!R2878),"",'Zusatzblatt (Perigon)'!R2878)</f>
        <v/>
      </c>
      <c r="N2883" s="95" t="str">
        <f>IF(ISBLANK('Zusatzblatt (Perigon)'!P2878),"",'Zusatzblatt (Perigon)'!P2878)</f>
        <v/>
      </c>
      <c r="O2883" s="38" t="str">
        <f>IF($L2883="","",VLOOKUP($R2883,Tarife!$A$2:$R$599,13,FALSE))</f>
        <v/>
      </c>
      <c r="P2883" s="38" t="str">
        <f t="shared" si="44"/>
        <v/>
      </c>
      <c r="R2883" s="100" t="str">
        <f>Zusammenzug!$C$25&amp;"-"&amp;Zusammenzug!$A$7&amp;"-"&amp;Leistungen!L2883</f>
        <v>2026-Nicht beauftragte Spitex-Organisation-</v>
      </c>
    </row>
    <row r="2884" spans="1:18" x14ac:dyDescent="0.2">
      <c r="A2884" s="95" t="str">
        <f>IF(ISBLANK('Zusatzblatt (Perigon)'!E2879),"",'Zusatzblatt (Perigon)'!E2879)</f>
        <v/>
      </c>
      <c r="B2884" s="95" t="str">
        <f>IF(ISBLANK('Zusatzblatt (Perigon)'!G2879),"",'Zusatzblatt (Perigon)'!G2879)</f>
        <v/>
      </c>
      <c r="C2884" s="96" t="str">
        <f>IF(ISBLANK('Zusatzblatt (Perigon)'!I2879),"",'Zusatzblatt (Perigon)'!I2879)</f>
        <v/>
      </c>
      <c r="D2884" s="97" t="str">
        <f>IF(ISBLANK('Zusatzblatt (Perigon)'!J2879),"",'Zusatzblatt (Perigon)'!J2879)</f>
        <v/>
      </c>
      <c r="E2884" s="64" t="str">
        <f>IF(ISBLANK('Zusatzblatt (Perigon)'!K2879),"",'Zusatzblatt (Perigon)'!K2879)</f>
        <v/>
      </c>
      <c r="F2884" s="65"/>
      <c r="G2884" s="64"/>
      <c r="H2884" s="69" t="str">
        <f>IF(ISBLANK('Zusatzblatt (Perigon)'!L2879),"",'Zusatzblatt (Perigon)'!L2879)</f>
        <v/>
      </c>
      <c r="I2884" s="69" t="str">
        <f>IF(ISBLANK('Zusatzblatt (Perigon)'!M2879),"",'Zusatzblatt (Perigon)'!M2879)</f>
        <v/>
      </c>
      <c r="J2884" s="98" t="str">
        <f>IF(ISBLANK('Zusatzblatt (Perigon)'!N2879),"",'Zusatzblatt (Perigon)'!N2879)</f>
        <v/>
      </c>
      <c r="K2884" s="99" t="str">
        <f>IF(ISBLANK('Zusatzblatt (Perigon)'!J2879),"",'Zusatzblatt (Perigon)'!T2879)</f>
        <v/>
      </c>
      <c r="L2884" s="95" t="str">
        <f>IF(ISBLANK('Zusatzblatt (Perigon)'!O2879),"",'Zusatzblatt (Perigon)'!O2879)</f>
        <v/>
      </c>
      <c r="M2884" s="95" t="str">
        <f>IF(ISBLANK('Zusatzblatt (Perigon)'!R2879),"",'Zusatzblatt (Perigon)'!R2879)</f>
        <v/>
      </c>
      <c r="N2884" s="95" t="str">
        <f>IF(ISBLANK('Zusatzblatt (Perigon)'!P2879),"",'Zusatzblatt (Perigon)'!P2879)</f>
        <v/>
      </c>
      <c r="O2884" s="38" t="str">
        <f>IF($L2884="","",VLOOKUP($R2884,Tarife!$A$2:$R$599,13,FALSE))</f>
        <v/>
      </c>
      <c r="P2884" s="38" t="str">
        <f t="shared" si="44"/>
        <v/>
      </c>
      <c r="R2884" s="100" t="str">
        <f>Zusammenzug!$C$25&amp;"-"&amp;Zusammenzug!$A$7&amp;"-"&amp;Leistungen!L2884</f>
        <v>2026-Nicht beauftragte Spitex-Organisation-</v>
      </c>
    </row>
    <row r="2885" spans="1:18" x14ac:dyDescent="0.2">
      <c r="A2885" s="95" t="str">
        <f>IF(ISBLANK('Zusatzblatt (Perigon)'!E2880),"",'Zusatzblatt (Perigon)'!E2880)</f>
        <v/>
      </c>
      <c r="B2885" s="95" t="str">
        <f>IF(ISBLANK('Zusatzblatt (Perigon)'!G2880),"",'Zusatzblatt (Perigon)'!G2880)</f>
        <v/>
      </c>
      <c r="C2885" s="96" t="str">
        <f>IF(ISBLANK('Zusatzblatt (Perigon)'!I2880),"",'Zusatzblatt (Perigon)'!I2880)</f>
        <v/>
      </c>
      <c r="D2885" s="97" t="str">
        <f>IF(ISBLANK('Zusatzblatt (Perigon)'!J2880),"",'Zusatzblatt (Perigon)'!J2880)</f>
        <v/>
      </c>
      <c r="E2885" s="64" t="str">
        <f>IF(ISBLANK('Zusatzblatt (Perigon)'!K2880),"",'Zusatzblatt (Perigon)'!K2880)</f>
        <v/>
      </c>
      <c r="F2885" s="65"/>
      <c r="G2885" s="64"/>
      <c r="H2885" s="69" t="str">
        <f>IF(ISBLANK('Zusatzblatt (Perigon)'!L2880),"",'Zusatzblatt (Perigon)'!L2880)</f>
        <v/>
      </c>
      <c r="I2885" s="69" t="str">
        <f>IF(ISBLANK('Zusatzblatt (Perigon)'!M2880),"",'Zusatzblatt (Perigon)'!M2880)</f>
        <v/>
      </c>
      <c r="J2885" s="98" t="str">
        <f>IF(ISBLANK('Zusatzblatt (Perigon)'!N2880),"",'Zusatzblatt (Perigon)'!N2880)</f>
        <v/>
      </c>
      <c r="K2885" s="99" t="str">
        <f>IF(ISBLANK('Zusatzblatt (Perigon)'!J2880),"",'Zusatzblatt (Perigon)'!T2880)</f>
        <v/>
      </c>
      <c r="L2885" s="95" t="str">
        <f>IF(ISBLANK('Zusatzblatt (Perigon)'!O2880),"",'Zusatzblatt (Perigon)'!O2880)</f>
        <v/>
      </c>
      <c r="M2885" s="95" t="str">
        <f>IF(ISBLANK('Zusatzblatt (Perigon)'!R2880),"",'Zusatzblatt (Perigon)'!R2880)</f>
        <v/>
      </c>
      <c r="N2885" s="95" t="str">
        <f>IF(ISBLANK('Zusatzblatt (Perigon)'!P2880),"",'Zusatzblatt (Perigon)'!P2880)</f>
        <v/>
      </c>
      <c r="O2885" s="38" t="str">
        <f>IF($L2885="","",VLOOKUP($R2885,Tarife!$A$2:$R$599,13,FALSE))</f>
        <v/>
      </c>
      <c r="P2885" s="38" t="str">
        <f t="shared" si="44"/>
        <v/>
      </c>
      <c r="R2885" s="100" t="str">
        <f>Zusammenzug!$C$25&amp;"-"&amp;Zusammenzug!$A$7&amp;"-"&amp;Leistungen!L2885</f>
        <v>2026-Nicht beauftragte Spitex-Organisation-</v>
      </c>
    </row>
    <row r="2886" spans="1:18" x14ac:dyDescent="0.2">
      <c r="A2886" s="95" t="str">
        <f>IF(ISBLANK('Zusatzblatt (Perigon)'!E2881),"",'Zusatzblatt (Perigon)'!E2881)</f>
        <v/>
      </c>
      <c r="B2886" s="95" t="str">
        <f>IF(ISBLANK('Zusatzblatt (Perigon)'!G2881),"",'Zusatzblatt (Perigon)'!G2881)</f>
        <v/>
      </c>
      <c r="C2886" s="96" t="str">
        <f>IF(ISBLANK('Zusatzblatt (Perigon)'!I2881),"",'Zusatzblatt (Perigon)'!I2881)</f>
        <v/>
      </c>
      <c r="D2886" s="97" t="str">
        <f>IF(ISBLANK('Zusatzblatt (Perigon)'!J2881),"",'Zusatzblatt (Perigon)'!J2881)</f>
        <v/>
      </c>
      <c r="E2886" s="64" t="str">
        <f>IF(ISBLANK('Zusatzblatt (Perigon)'!K2881),"",'Zusatzblatt (Perigon)'!K2881)</f>
        <v/>
      </c>
      <c r="F2886" s="65"/>
      <c r="G2886" s="64"/>
      <c r="H2886" s="69" t="str">
        <f>IF(ISBLANK('Zusatzblatt (Perigon)'!L2881),"",'Zusatzblatt (Perigon)'!L2881)</f>
        <v/>
      </c>
      <c r="I2886" s="69" t="str">
        <f>IF(ISBLANK('Zusatzblatt (Perigon)'!M2881),"",'Zusatzblatt (Perigon)'!M2881)</f>
        <v/>
      </c>
      <c r="J2886" s="98" t="str">
        <f>IF(ISBLANK('Zusatzblatt (Perigon)'!N2881),"",'Zusatzblatt (Perigon)'!N2881)</f>
        <v/>
      </c>
      <c r="K2886" s="99" t="str">
        <f>IF(ISBLANK('Zusatzblatt (Perigon)'!J2881),"",'Zusatzblatt (Perigon)'!T2881)</f>
        <v/>
      </c>
      <c r="L2886" s="95" t="str">
        <f>IF(ISBLANK('Zusatzblatt (Perigon)'!O2881),"",'Zusatzblatt (Perigon)'!O2881)</f>
        <v/>
      </c>
      <c r="M2886" s="95" t="str">
        <f>IF(ISBLANK('Zusatzblatt (Perigon)'!R2881),"",'Zusatzblatt (Perigon)'!R2881)</f>
        <v/>
      </c>
      <c r="N2886" s="95" t="str">
        <f>IF(ISBLANK('Zusatzblatt (Perigon)'!P2881),"",'Zusatzblatt (Perigon)'!P2881)</f>
        <v/>
      </c>
      <c r="O2886" s="38" t="str">
        <f>IF($L2886="","",VLOOKUP($R2886,Tarife!$A$2:$R$599,13,FALSE))</f>
        <v/>
      </c>
      <c r="P2886" s="38" t="str">
        <f t="shared" si="44"/>
        <v/>
      </c>
      <c r="R2886" s="100" t="str">
        <f>Zusammenzug!$C$25&amp;"-"&amp;Zusammenzug!$A$7&amp;"-"&amp;Leistungen!L2886</f>
        <v>2026-Nicht beauftragte Spitex-Organisation-</v>
      </c>
    </row>
    <row r="2887" spans="1:18" x14ac:dyDescent="0.2">
      <c r="A2887" s="95" t="str">
        <f>IF(ISBLANK('Zusatzblatt (Perigon)'!E2882),"",'Zusatzblatt (Perigon)'!E2882)</f>
        <v/>
      </c>
      <c r="B2887" s="95" t="str">
        <f>IF(ISBLANK('Zusatzblatt (Perigon)'!G2882),"",'Zusatzblatt (Perigon)'!G2882)</f>
        <v/>
      </c>
      <c r="C2887" s="96" t="str">
        <f>IF(ISBLANK('Zusatzblatt (Perigon)'!I2882),"",'Zusatzblatt (Perigon)'!I2882)</f>
        <v/>
      </c>
      <c r="D2887" s="97" t="str">
        <f>IF(ISBLANK('Zusatzblatt (Perigon)'!J2882),"",'Zusatzblatt (Perigon)'!J2882)</f>
        <v/>
      </c>
      <c r="E2887" s="64" t="str">
        <f>IF(ISBLANK('Zusatzblatt (Perigon)'!K2882),"",'Zusatzblatt (Perigon)'!K2882)</f>
        <v/>
      </c>
      <c r="F2887" s="65"/>
      <c r="G2887" s="64"/>
      <c r="H2887" s="69" t="str">
        <f>IF(ISBLANK('Zusatzblatt (Perigon)'!L2882),"",'Zusatzblatt (Perigon)'!L2882)</f>
        <v/>
      </c>
      <c r="I2887" s="69" t="str">
        <f>IF(ISBLANK('Zusatzblatt (Perigon)'!M2882),"",'Zusatzblatt (Perigon)'!M2882)</f>
        <v/>
      </c>
      <c r="J2887" s="98" t="str">
        <f>IF(ISBLANK('Zusatzblatt (Perigon)'!N2882),"",'Zusatzblatt (Perigon)'!N2882)</f>
        <v/>
      </c>
      <c r="K2887" s="99" t="str">
        <f>IF(ISBLANK('Zusatzblatt (Perigon)'!J2882),"",'Zusatzblatt (Perigon)'!T2882)</f>
        <v/>
      </c>
      <c r="L2887" s="95" t="str">
        <f>IF(ISBLANK('Zusatzblatt (Perigon)'!O2882),"",'Zusatzblatt (Perigon)'!O2882)</f>
        <v/>
      </c>
      <c r="M2887" s="95" t="str">
        <f>IF(ISBLANK('Zusatzblatt (Perigon)'!R2882),"",'Zusatzblatt (Perigon)'!R2882)</f>
        <v/>
      </c>
      <c r="N2887" s="95" t="str">
        <f>IF(ISBLANK('Zusatzblatt (Perigon)'!P2882),"",'Zusatzblatt (Perigon)'!P2882)</f>
        <v/>
      </c>
      <c r="O2887" s="38" t="str">
        <f>IF($L2887="","",VLOOKUP($R2887,Tarife!$A$2:$R$599,13,FALSE))</f>
        <v/>
      </c>
      <c r="P2887" s="38" t="str">
        <f t="shared" si="44"/>
        <v/>
      </c>
      <c r="R2887" s="100" t="str">
        <f>Zusammenzug!$C$25&amp;"-"&amp;Zusammenzug!$A$7&amp;"-"&amp;Leistungen!L2887</f>
        <v>2026-Nicht beauftragte Spitex-Organisation-</v>
      </c>
    </row>
    <row r="2888" spans="1:18" x14ac:dyDescent="0.2">
      <c r="A2888" s="95" t="str">
        <f>IF(ISBLANK('Zusatzblatt (Perigon)'!E2883),"",'Zusatzblatt (Perigon)'!E2883)</f>
        <v/>
      </c>
      <c r="B2888" s="95" t="str">
        <f>IF(ISBLANK('Zusatzblatt (Perigon)'!G2883),"",'Zusatzblatt (Perigon)'!G2883)</f>
        <v/>
      </c>
      <c r="C2888" s="96" t="str">
        <f>IF(ISBLANK('Zusatzblatt (Perigon)'!I2883),"",'Zusatzblatt (Perigon)'!I2883)</f>
        <v/>
      </c>
      <c r="D2888" s="97" t="str">
        <f>IF(ISBLANK('Zusatzblatt (Perigon)'!J2883),"",'Zusatzblatt (Perigon)'!J2883)</f>
        <v/>
      </c>
      <c r="E2888" s="64" t="str">
        <f>IF(ISBLANK('Zusatzblatt (Perigon)'!K2883),"",'Zusatzblatt (Perigon)'!K2883)</f>
        <v/>
      </c>
      <c r="F2888" s="65"/>
      <c r="G2888" s="64"/>
      <c r="H2888" s="69" t="str">
        <f>IF(ISBLANK('Zusatzblatt (Perigon)'!L2883),"",'Zusatzblatt (Perigon)'!L2883)</f>
        <v/>
      </c>
      <c r="I2888" s="69" t="str">
        <f>IF(ISBLANK('Zusatzblatt (Perigon)'!M2883),"",'Zusatzblatt (Perigon)'!M2883)</f>
        <v/>
      </c>
      <c r="J2888" s="98" t="str">
        <f>IF(ISBLANK('Zusatzblatt (Perigon)'!N2883),"",'Zusatzblatt (Perigon)'!N2883)</f>
        <v/>
      </c>
      <c r="K2888" s="99" t="str">
        <f>IF(ISBLANK('Zusatzblatt (Perigon)'!J2883),"",'Zusatzblatt (Perigon)'!T2883)</f>
        <v/>
      </c>
      <c r="L2888" s="95" t="str">
        <f>IF(ISBLANK('Zusatzblatt (Perigon)'!O2883),"",'Zusatzblatt (Perigon)'!O2883)</f>
        <v/>
      </c>
      <c r="M2888" s="95" t="str">
        <f>IF(ISBLANK('Zusatzblatt (Perigon)'!R2883),"",'Zusatzblatt (Perigon)'!R2883)</f>
        <v/>
      </c>
      <c r="N2888" s="95" t="str">
        <f>IF(ISBLANK('Zusatzblatt (Perigon)'!P2883),"",'Zusatzblatt (Perigon)'!P2883)</f>
        <v/>
      </c>
      <c r="O2888" s="38" t="str">
        <f>IF($L2888="","",VLOOKUP($R2888,Tarife!$A$2:$R$599,13,FALSE))</f>
        <v/>
      </c>
      <c r="P2888" s="38" t="str">
        <f t="shared" ref="P2888:P2951" si="45">IF(L2888="","",IF(AND($L2888="Pabe",N2888&lt;O2888),M2888*O2888,IF(N2888&lt;O2888,M2888*N2888,M2888*O2888)))</f>
        <v/>
      </c>
      <c r="R2888" s="100" t="str">
        <f>Zusammenzug!$C$25&amp;"-"&amp;Zusammenzug!$A$7&amp;"-"&amp;Leistungen!L2888</f>
        <v>2026-Nicht beauftragte Spitex-Organisation-</v>
      </c>
    </row>
    <row r="2889" spans="1:18" x14ac:dyDescent="0.2">
      <c r="A2889" s="95" t="str">
        <f>IF(ISBLANK('Zusatzblatt (Perigon)'!E2884),"",'Zusatzblatt (Perigon)'!E2884)</f>
        <v/>
      </c>
      <c r="B2889" s="95" t="str">
        <f>IF(ISBLANK('Zusatzblatt (Perigon)'!G2884),"",'Zusatzblatt (Perigon)'!G2884)</f>
        <v/>
      </c>
      <c r="C2889" s="96" t="str">
        <f>IF(ISBLANK('Zusatzblatt (Perigon)'!I2884),"",'Zusatzblatt (Perigon)'!I2884)</f>
        <v/>
      </c>
      <c r="D2889" s="97" t="str">
        <f>IF(ISBLANK('Zusatzblatt (Perigon)'!J2884),"",'Zusatzblatt (Perigon)'!J2884)</f>
        <v/>
      </c>
      <c r="E2889" s="64" t="str">
        <f>IF(ISBLANK('Zusatzblatt (Perigon)'!K2884),"",'Zusatzblatt (Perigon)'!K2884)</f>
        <v/>
      </c>
      <c r="F2889" s="65"/>
      <c r="G2889" s="64"/>
      <c r="H2889" s="69" t="str">
        <f>IF(ISBLANK('Zusatzblatt (Perigon)'!L2884),"",'Zusatzblatt (Perigon)'!L2884)</f>
        <v/>
      </c>
      <c r="I2889" s="69" t="str">
        <f>IF(ISBLANK('Zusatzblatt (Perigon)'!M2884),"",'Zusatzblatt (Perigon)'!M2884)</f>
        <v/>
      </c>
      <c r="J2889" s="98" t="str">
        <f>IF(ISBLANK('Zusatzblatt (Perigon)'!N2884),"",'Zusatzblatt (Perigon)'!N2884)</f>
        <v/>
      </c>
      <c r="K2889" s="99" t="str">
        <f>IF(ISBLANK('Zusatzblatt (Perigon)'!J2884),"",'Zusatzblatt (Perigon)'!T2884)</f>
        <v/>
      </c>
      <c r="L2889" s="95" t="str">
        <f>IF(ISBLANK('Zusatzblatt (Perigon)'!O2884),"",'Zusatzblatt (Perigon)'!O2884)</f>
        <v/>
      </c>
      <c r="M2889" s="95" t="str">
        <f>IF(ISBLANK('Zusatzblatt (Perigon)'!R2884),"",'Zusatzblatt (Perigon)'!R2884)</f>
        <v/>
      </c>
      <c r="N2889" s="95" t="str">
        <f>IF(ISBLANK('Zusatzblatt (Perigon)'!P2884),"",'Zusatzblatt (Perigon)'!P2884)</f>
        <v/>
      </c>
      <c r="O2889" s="38" t="str">
        <f>IF($L2889="","",VLOOKUP($R2889,Tarife!$A$2:$R$599,13,FALSE))</f>
        <v/>
      </c>
      <c r="P2889" s="38" t="str">
        <f t="shared" si="45"/>
        <v/>
      </c>
      <c r="R2889" s="100" t="str">
        <f>Zusammenzug!$C$25&amp;"-"&amp;Zusammenzug!$A$7&amp;"-"&amp;Leistungen!L2889</f>
        <v>2026-Nicht beauftragte Spitex-Organisation-</v>
      </c>
    </row>
    <row r="2890" spans="1:18" x14ac:dyDescent="0.2">
      <c r="A2890" s="95" t="str">
        <f>IF(ISBLANK('Zusatzblatt (Perigon)'!E2885),"",'Zusatzblatt (Perigon)'!E2885)</f>
        <v/>
      </c>
      <c r="B2890" s="95" t="str">
        <f>IF(ISBLANK('Zusatzblatt (Perigon)'!G2885),"",'Zusatzblatt (Perigon)'!G2885)</f>
        <v/>
      </c>
      <c r="C2890" s="96" t="str">
        <f>IF(ISBLANK('Zusatzblatt (Perigon)'!I2885),"",'Zusatzblatt (Perigon)'!I2885)</f>
        <v/>
      </c>
      <c r="D2890" s="97" t="str">
        <f>IF(ISBLANK('Zusatzblatt (Perigon)'!J2885),"",'Zusatzblatt (Perigon)'!J2885)</f>
        <v/>
      </c>
      <c r="E2890" s="64" t="str">
        <f>IF(ISBLANK('Zusatzblatt (Perigon)'!K2885),"",'Zusatzblatt (Perigon)'!K2885)</f>
        <v/>
      </c>
      <c r="F2890" s="65"/>
      <c r="G2890" s="64"/>
      <c r="H2890" s="69" t="str">
        <f>IF(ISBLANK('Zusatzblatt (Perigon)'!L2885),"",'Zusatzblatt (Perigon)'!L2885)</f>
        <v/>
      </c>
      <c r="I2890" s="69" t="str">
        <f>IF(ISBLANK('Zusatzblatt (Perigon)'!M2885),"",'Zusatzblatt (Perigon)'!M2885)</f>
        <v/>
      </c>
      <c r="J2890" s="98" t="str">
        <f>IF(ISBLANK('Zusatzblatt (Perigon)'!N2885),"",'Zusatzblatt (Perigon)'!N2885)</f>
        <v/>
      </c>
      <c r="K2890" s="99" t="str">
        <f>IF(ISBLANK('Zusatzblatt (Perigon)'!J2885),"",'Zusatzblatt (Perigon)'!T2885)</f>
        <v/>
      </c>
      <c r="L2890" s="95" t="str">
        <f>IF(ISBLANK('Zusatzblatt (Perigon)'!O2885),"",'Zusatzblatt (Perigon)'!O2885)</f>
        <v/>
      </c>
      <c r="M2890" s="95" t="str">
        <f>IF(ISBLANK('Zusatzblatt (Perigon)'!R2885),"",'Zusatzblatt (Perigon)'!R2885)</f>
        <v/>
      </c>
      <c r="N2890" s="95" t="str">
        <f>IF(ISBLANK('Zusatzblatt (Perigon)'!P2885),"",'Zusatzblatt (Perigon)'!P2885)</f>
        <v/>
      </c>
      <c r="O2890" s="38" t="str">
        <f>IF($L2890="","",VLOOKUP($R2890,Tarife!$A$2:$R$599,13,FALSE))</f>
        <v/>
      </c>
      <c r="P2890" s="38" t="str">
        <f t="shared" si="45"/>
        <v/>
      </c>
      <c r="R2890" s="100" t="str">
        <f>Zusammenzug!$C$25&amp;"-"&amp;Zusammenzug!$A$7&amp;"-"&amp;Leistungen!L2890</f>
        <v>2026-Nicht beauftragte Spitex-Organisation-</v>
      </c>
    </row>
    <row r="2891" spans="1:18" x14ac:dyDescent="0.2">
      <c r="A2891" s="95" t="str">
        <f>IF(ISBLANK('Zusatzblatt (Perigon)'!E2886),"",'Zusatzblatt (Perigon)'!E2886)</f>
        <v/>
      </c>
      <c r="B2891" s="95" t="str">
        <f>IF(ISBLANK('Zusatzblatt (Perigon)'!G2886),"",'Zusatzblatt (Perigon)'!G2886)</f>
        <v/>
      </c>
      <c r="C2891" s="96" t="str">
        <f>IF(ISBLANK('Zusatzblatt (Perigon)'!I2886),"",'Zusatzblatt (Perigon)'!I2886)</f>
        <v/>
      </c>
      <c r="D2891" s="97" t="str">
        <f>IF(ISBLANK('Zusatzblatt (Perigon)'!J2886),"",'Zusatzblatt (Perigon)'!J2886)</f>
        <v/>
      </c>
      <c r="E2891" s="64" t="str">
        <f>IF(ISBLANK('Zusatzblatt (Perigon)'!K2886),"",'Zusatzblatt (Perigon)'!K2886)</f>
        <v/>
      </c>
      <c r="F2891" s="65"/>
      <c r="G2891" s="64"/>
      <c r="H2891" s="69" t="str">
        <f>IF(ISBLANK('Zusatzblatt (Perigon)'!L2886),"",'Zusatzblatt (Perigon)'!L2886)</f>
        <v/>
      </c>
      <c r="I2891" s="69" t="str">
        <f>IF(ISBLANK('Zusatzblatt (Perigon)'!M2886),"",'Zusatzblatt (Perigon)'!M2886)</f>
        <v/>
      </c>
      <c r="J2891" s="98" t="str">
        <f>IF(ISBLANK('Zusatzblatt (Perigon)'!N2886),"",'Zusatzblatt (Perigon)'!N2886)</f>
        <v/>
      </c>
      <c r="K2891" s="99" t="str">
        <f>IF(ISBLANK('Zusatzblatt (Perigon)'!J2886),"",'Zusatzblatt (Perigon)'!T2886)</f>
        <v/>
      </c>
      <c r="L2891" s="95" t="str">
        <f>IF(ISBLANK('Zusatzblatt (Perigon)'!O2886),"",'Zusatzblatt (Perigon)'!O2886)</f>
        <v/>
      </c>
      <c r="M2891" s="95" t="str">
        <f>IF(ISBLANK('Zusatzblatt (Perigon)'!R2886),"",'Zusatzblatt (Perigon)'!R2886)</f>
        <v/>
      </c>
      <c r="N2891" s="95" t="str">
        <f>IF(ISBLANK('Zusatzblatt (Perigon)'!P2886),"",'Zusatzblatt (Perigon)'!P2886)</f>
        <v/>
      </c>
      <c r="O2891" s="38" t="str">
        <f>IF($L2891="","",VLOOKUP($R2891,Tarife!$A$2:$R$599,13,FALSE))</f>
        <v/>
      </c>
      <c r="P2891" s="38" t="str">
        <f t="shared" si="45"/>
        <v/>
      </c>
      <c r="R2891" s="100" t="str">
        <f>Zusammenzug!$C$25&amp;"-"&amp;Zusammenzug!$A$7&amp;"-"&amp;Leistungen!L2891</f>
        <v>2026-Nicht beauftragte Spitex-Organisation-</v>
      </c>
    </row>
    <row r="2892" spans="1:18" x14ac:dyDescent="0.2">
      <c r="A2892" s="95" t="str">
        <f>IF(ISBLANK('Zusatzblatt (Perigon)'!E2887),"",'Zusatzblatt (Perigon)'!E2887)</f>
        <v/>
      </c>
      <c r="B2892" s="95" t="str">
        <f>IF(ISBLANK('Zusatzblatt (Perigon)'!G2887),"",'Zusatzblatt (Perigon)'!G2887)</f>
        <v/>
      </c>
      <c r="C2892" s="96" t="str">
        <f>IF(ISBLANK('Zusatzblatt (Perigon)'!I2887),"",'Zusatzblatt (Perigon)'!I2887)</f>
        <v/>
      </c>
      <c r="D2892" s="97" t="str">
        <f>IF(ISBLANK('Zusatzblatt (Perigon)'!J2887),"",'Zusatzblatt (Perigon)'!J2887)</f>
        <v/>
      </c>
      <c r="E2892" s="64" t="str">
        <f>IF(ISBLANK('Zusatzblatt (Perigon)'!K2887),"",'Zusatzblatt (Perigon)'!K2887)</f>
        <v/>
      </c>
      <c r="F2892" s="65"/>
      <c r="G2892" s="64"/>
      <c r="H2892" s="69" t="str">
        <f>IF(ISBLANK('Zusatzblatt (Perigon)'!L2887),"",'Zusatzblatt (Perigon)'!L2887)</f>
        <v/>
      </c>
      <c r="I2892" s="69" t="str">
        <f>IF(ISBLANK('Zusatzblatt (Perigon)'!M2887),"",'Zusatzblatt (Perigon)'!M2887)</f>
        <v/>
      </c>
      <c r="J2892" s="98" t="str">
        <f>IF(ISBLANK('Zusatzblatt (Perigon)'!N2887),"",'Zusatzblatt (Perigon)'!N2887)</f>
        <v/>
      </c>
      <c r="K2892" s="99" t="str">
        <f>IF(ISBLANK('Zusatzblatt (Perigon)'!J2887),"",'Zusatzblatt (Perigon)'!T2887)</f>
        <v/>
      </c>
      <c r="L2892" s="95" t="str">
        <f>IF(ISBLANK('Zusatzblatt (Perigon)'!O2887),"",'Zusatzblatt (Perigon)'!O2887)</f>
        <v/>
      </c>
      <c r="M2892" s="95" t="str">
        <f>IF(ISBLANK('Zusatzblatt (Perigon)'!R2887),"",'Zusatzblatt (Perigon)'!R2887)</f>
        <v/>
      </c>
      <c r="N2892" s="95" t="str">
        <f>IF(ISBLANK('Zusatzblatt (Perigon)'!P2887),"",'Zusatzblatt (Perigon)'!P2887)</f>
        <v/>
      </c>
      <c r="O2892" s="38" t="str">
        <f>IF($L2892="","",VLOOKUP($R2892,Tarife!$A$2:$R$599,13,FALSE))</f>
        <v/>
      </c>
      <c r="P2892" s="38" t="str">
        <f t="shared" si="45"/>
        <v/>
      </c>
      <c r="R2892" s="100" t="str">
        <f>Zusammenzug!$C$25&amp;"-"&amp;Zusammenzug!$A$7&amp;"-"&amp;Leistungen!L2892</f>
        <v>2026-Nicht beauftragte Spitex-Organisation-</v>
      </c>
    </row>
    <row r="2893" spans="1:18" x14ac:dyDescent="0.2">
      <c r="A2893" s="95" t="str">
        <f>IF(ISBLANK('Zusatzblatt (Perigon)'!E2888),"",'Zusatzblatt (Perigon)'!E2888)</f>
        <v/>
      </c>
      <c r="B2893" s="95" t="str">
        <f>IF(ISBLANK('Zusatzblatt (Perigon)'!G2888),"",'Zusatzblatt (Perigon)'!G2888)</f>
        <v/>
      </c>
      <c r="C2893" s="96" t="str">
        <f>IF(ISBLANK('Zusatzblatt (Perigon)'!I2888),"",'Zusatzblatt (Perigon)'!I2888)</f>
        <v/>
      </c>
      <c r="D2893" s="97" t="str">
        <f>IF(ISBLANK('Zusatzblatt (Perigon)'!J2888),"",'Zusatzblatt (Perigon)'!J2888)</f>
        <v/>
      </c>
      <c r="E2893" s="64" t="str">
        <f>IF(ISBLANK('Zusatzblatt (Perigon)'!K2888),"",'Zusatzblatt (Perigon)'!K2888)</f>
        <v/>
      </c>
      <c r="F2893" s="65"/>
      <c r="G2893" s="64"/>
      <c r="H2893" s="69" t="str">
        <f>IF(ISBLANK('Zusatzblatt (Perigon)'!L2888),"",'Zusatzblatt (Perigon)'!L2888)</f>
        <v/>
      </c>
      <c r="I2893" s="69" t="str">
        <f>IF(ISBLANK('Zusatzblatt (Perigon)'!M2888),"",'Zusatzblatt (Perigon)'!M2888)</f>
        <v/>
      </c>
      <c r="J2893" s="98" t="str">
        <f>IF(ISBLANK('Zusatzblatt (Perigon)'!N2888),"",'Zusatzblatt (Perigon)'!N2888)</f>
        <v/>
      </c>
      <c r="K2893" s="99" t="str">
        <f>IF(ISBLANK('Zusatzblatt (Perigon)'!J2888),"",'Zusatzblatt (Perigon)'!T2888)</f>
        <v/>
      </c>
      <c r="L2893" s="95" t="str">
        <f>IF(ISBLANK('Zusatzblatt (Perigon)'!O2888),"",'Zusatzblatt (Perigon)'!O2888)</f>
        <v/>
      </c>
      <c r="M2893" s="95" t="str">
        <f>IF(ISBLANK('Zusatzblatt (Perigon)'!R2888),"",'Zusatzblatt (Perigon)'!R2888)</f>
        <v/>
      </c>
      <c r="N2893" s="95" t="str">
        <f>IF(ISBLANK('Zusatzblatt (Perigon)'!P2888),"",'Zusatzblatt (Perigon)'!P2888)</f>
        <v/>
      </c>
      <c r="O2893" s="38" t="str">
        <f>IF($L2893="","",VLOOKUP($R2893,Tarife!$A$2:$R$599,13,FALSE))</f>
        <v/>
      </c>
      <c r="P2893" s="38" t="str">
        <f t="shared" si="45"/>
        <v/>
      </c>
      <c r="R2893" s="100" t="str">
        <f>Zusammenzug!$C$25&amp;"-"&amp;Zusammenzug!$A$7&amp;"-"&amp;Leistungen!L2893</f>
        <v>2026-Nicht beauftragte Spitex-Organisation-</v>
      </c>
    </row>
    <row r="2894" spans="1:18" x14ac:dyDescent="0.2">
      <c r="A2894" s="95" t="str">
        <f>IF(ISBLANK('Zusatzblatt (Perigon)'!E2889),"",'Zusatzblatt (Perigon)'!E2889)</f>
        <v/>
      </c>
      <c r="B2894" s="95" t="str">
        <f>IF(ISBLANK('Zusatzblatt (Perigon)'!G2889),"",'Zusatzblatt (Perigon)'!G2889)</f>
        <v/>
      </c>
      <c r="C2894" s="96" t="str">
        <f>IF(ISBLANK('Zusatzblatt (Perigon)'!I2889),"",'Zusatzblatt (Perigon)'!I2889)</f>
        <v/>
      </c>
      <c r="D2894" s="97" t="str">
        <f>IF(ISBLANK('Zusatzblatt (Perigon)'!J2889),"",'Zusatzblatt (Perigon)'!J2889)</f>
        <v/>
      </c>
      <c r="E2894" s="64" t="str">
        <f>IF(ISBLANK('Zusatzblatt (Perigon)'!K2889),"",'Zusatzblatt (Perigon)'!K2889)</f>
        <v/>
      </c>
      <c r="F2894" s="65"/>
      <c r="G2894" s="64"/>
      <c r="H2894" s="69" t="str">
        <f>IF(ISBLANK('Zusatzblatt (Perigon)'!L2889),"",'Zusatzblatt (Perigon)'!L2889)</f>
        <v/>
      </c>
      <c r="I2894" s="69" t="str">
        <f>IF(ISBLANK('Zusatzblatt (Perigon)'!M2889),"",'Zusatzblatt (Perigon)'!M2889)</f>
        <v/>
      </c>
      <c r="J2894" s="98" t="str">
        <f>IF(ISBLANK('Zusatzblatt (Perigon)'!N2889),"",'Zusatzblatt (Perigon)'!N2889)</f>
        <v/>
      </c>
      <c r="K2894" s="99" t="str">
        <f>IF(ISBLANK('Zusatzblatt (Perigon)'!J2889),"",'Zusatzblatt (Perigon)'!T2889)</f>
        <v/>
      </c>
      <c r="L2894" s="95" t="str">
        <f>IF(ISBLANK('Zusatzblatt (Perigon)'!O2889),"",'Zusatzblatt (Perigon)'!O2889)</f>
        <v/>
      </c>
      <c r="M2894" s="95" t="str">
        <f>IF(ISBLANK('Zusatzblatt (Perigon)'!R2889),"",'Zusatzblatt (Perigon)'!R2889)</f>
        <v/>
      </c>
      <c r="N2894" s="95" t="str">
        <f>IF(ISBLANK('Zusatzblatt (Perigon)'!P2889),"",'Zusatzblatt (Perigon)'!P2889)</f>
        <v/>
      </c>
      <c r="O2894" s="38" t="str">
        <f>IF($L2894="","",VLOOKUP($R2894,Tarife!$A$2:$R$599,13,FALSE))</f>
        <v/>
      </c>
      <c r="P2894" s="38" t="str">
        <f t="shared" si="45"/>
        <v/>
      </c>
      <c r="R2894" s="100" t="str">
        <f>Zusammenzug!$C$25&amp;"-"&amp;Zusammenzug!$A$7&amp;"-"&amp;Leistungen!L2894</f>
        <v>2026-Nicht beauftragte Spitex-Organisation-</v>
      </c>
    </row>
    <row r="2895" spans="1:18" x14ac:dyDescent="0.2">
      <c r="A2895" s="95" t="str">
        <f>IF(ISBLANK('Zusatzblatt (Perigon)'!E2890),"",'Zusatzblatt (Perigon)'!E2890)</f>
        <v/>
      </c>
      <c r="B2895" s="95" t="str">
        <f>IF(ISBLANK('Zusatzblatt (Perigon)'!G2890),"",'Zusatzblatt (Perigon)'!G2890)</f>
        <v/>
      </c>
      <c r="C2895" s="96" t="str">
        <f>IF(ISBLANK('Zusatzblatt (Perigon)'!I2890),"",'Zusatzblatt (Perigon)'!I2890)</f>
        <v/>
      </c>
      <c r="D2895" s="97" t="str">
        <f>IF(ISBLANK('Zusatzblatt (Perigon)'!J2890),"",'Zusatzblatt (Perigon)'!J2890)</f>
        <v/>
      </c>
      <c r="E2895" s="64" t="str">
        <f>IF(ISBLANK('Zusatzblatt (Perigon)'!K2890),"",'Zusatzblatt (Perigon)'!K2890)</f>
        <v/>
      </c>
      <c r="F2895" s="65"/>
      <c r="G2895" s="64"/>
      <c r="H2895" s="69" t="str">
        <f>IF(ISBLANK('Zusatzblatt (Perigon)'!L2890),"",'Zusatzblatt (Perigon)'!L2890)</f>
        <v/>
      </c>
      <c r="I2895" s="69" t="str">
        <f>IF(ISBLANK('Zusatzblatt (Perigon)'!M2890),"",'Zusatzblatt (Perigon)'!M2890)</f>
        <v/>
      </c>
      <c r="J2895" s="98" t="str">
        <f>IF(ISBLANK('Zusatzblatt (Perigon)'!N2890),"",'Zusatzblatt (Perigon)'!N2890)</f>
        <v/>
      </c>
      <c r="K2895" s="99" t="str">
        <f>IF(ISBLANK('Zusatzblatt (Perigon)'!J2890),"",'Zusatzblatt (Perigon)'!T2890)</f>
        <v/>
      </c>
      <c r="L2895" s="95" t="str">
        <f>IF(ISBLANK('Zusatzblatt (Perigon)'!O2890),"",'Zusatzblatt (Perigon)'!O2890)</f>
        <v/>
      </c>
      <c r="M2895" s="95" t="str">
        <f>IF(ISBLANK('Zusatzblatt (Perigon)'!R2890),"",'Zusatzblatt (Perigon)'!R2890)</f>
        <v/>
      </c>
      <c r="N2895" s="95" t="str">
        <f>IF(ISBLANK('Zusatzblatt (Perigon)'!P2890),"",'Zusatzblatt (Perigon)'!P2890)</f>
        <v/>
      </c>
      <c r="O2895" s="38" t="str">
        <f>IF($L2895="","",VLOOKUP($R2895,Tarife!$A$2:$R$599,13,FALSE))</f>
        <v/>
      </c>
      <c r="P2895" s="38" t="str">
        <f t="shared" si="45"/>
        <v/>
      </c>
      <c r="R2895" s="100" t="str">
        <f>Zusammenzug!$C$25&amp;"-"&amp;Zusammenzug!$A$7&amp;"-"&amp;Leistungen!L2895</f>
        <v>2026-Nicht beauftragte Spitex-Organisation-</v>
      </c>
    </row>
    <row r="2896" spans="1:18" x14ac:dyDescent="0.2">
      <c r="A2896" s="95" t="str">
        <f>IF(ISBLANK('Zusatzblatt (Perigon)'!E2891),"",'Zusatzblatt (Perigon)'!E2891)</f>
        <v/>
      </c>
      <c r="B2896" s="95" t="str">
        <f>IF(ISBLANK('Zusatzblatt (Perigon)'!G2891),"",'Zusatzblatt (Perigon)'!G2891)</f>
        <v/>
      </c>
      <c r="C2896" s="96" t="str">
        <f>IF(ISBLANK('Zusatzblatt (Perigon)'!I2891),"",'Zusatzblatt (Perigon)'!I2891)</f>
        <v/>
      </c>
      <c r="D2896" s="97" t="str">
        <f>IF(ISBLANK('Zusatzblatt (Perigon)'!J2891),"",'Zusatzblatt (Perigon)'!J2891)</f>
        <v/>
      </c>
      <c r="E2896" s="64" t="str">
        <f>IF(ISBLANK('Zusatzblatt (Perigon)'!K2891),"",'Zusatzblatt (Perigon)'!K2891)</f>
        <v/>
      </c>
      <c r="F2896" s="65"/>
      <c r="G2896" s="64"/>
      <c r="H2896" s="69" t="str">
        <f>IF(ISBLANK('Zusatzblatt (Perigon)'!L2891),"",'Zusatzblatt (Perigon)'!L2891)</f>
        <v/>
      </c>
      <c r="I2896" s="69" t="str">
        <f>IF(ISBLANK('Zusatzblatt (Perigon)'!M2891),"",'Zusatzblatt (Perigon)'!M2891)</f>
        <v/>
      </c>
      <c r="J2896" s="98" t="str">
        <f>IF(ISBLANK('Zusatzblatt (Perigon)'!N2891),"",'Zusatzblatt (Perigon)'!N2891)</f>
        <v/>
      </c>
      <c r="K2896" s="99" t="str">
        <f>IF(ISBLANK('Zusatzblatt (Perigon)'!J2891),"",'Zusatzblatt (Perigon)'!T2891)</f>
        <v/>
      </c>
      <c r="L2896" s="95" t="str">
        <f>IF(ISBLANK('Zusatzblatt (Perigon)'!O2891),"",'Zusatzblatt (Perigon)'!O2891)</f>
        <v/>
      </c>
      <c r="M2896" s="95" t="str">
        <f>IF(ISBLANK('Zusatzblatt (Perigon)'!R2891),"",'Zusatzblatt (Perigon)'!R2891)</f>
        <v/>
      </c>
      <c r="N2896" s="95" t="str">
        <f>IF(ISBLANK('Zusatzblatt (Perigon)'!P2891),"",'Zusatzblatt (Perigon)'!P2891)</f>
        <v/>
      </c>
      <c r="O2896" s="38" t="str">
        <f>IF($L2896="","",VLOOKUP($R2896,Tarife!$A$2:$R$599,13,FALSE))</f>
        <v/>
      </c>
      <c r="P2896" s="38" t="str">
        <f t="shared" si="45"/>
        <v/>
      </c>
      <c r="R2896" s="100" t="str">
        <f>Zusammenzug!$C$25&amp;"-"&amp;Zusammenzug!$A$7&amp;"-"&amp;Leistungen!L2896</f>
        <v>2026-Nicht beauftragte Spitex-Organisation-</v>
      </c>
    </row>
    <row r="2897" spans="1:18" x14ac:dyDescent="0.2">
      <c r="A2897" s="95" t="str">
        <f>IF(ISBLANK('Zusatzblatt (Perigon)'!E2892),"",'Zusatzblatt (Perigon)'!E2892)</f>
        <v/>
      </c>
      <c r="B2897" s="95" t="str">
        <f>IF(ISBLANK('Zusatzblatt (Perigon)'!G2892),"",'Zusatzblatt (Perigon)'!G2892)</f>
        <v/>
      </c>
      <c r="C2897" s="96" t="str">
        <f>IF(ISBLANK('Zusatzblatt (Perigon)'!I2892),"",'Zusatzblatt (Perigon)'!I2892)</f>
        <v/>
      </c>
      <c r="D2897" s="97" t="str">
        <f>IF(ISBLANK('Zusatzblatt (Perigon)'!J2892),"",'Zusatzblatt (Perigon)'!J2892)</f>
        <v/>
      </c>
      <c r="E2897" s="64" t="str">
        <f>IF(ISBLANK('Zusatzblatt (Perigon)'!K2892),"",'Zusatzblatt (Perigon)'!K2892)</f>
        <v/>
      </c>
      <c r="F2897" s="65"/>
      <c r="G2897" s="64"/>
      <c r="H2897" s="69" t="str">
        <f>IF(ISBLANK('Zusatzblatt (Perigon)'!L2892),"",'Zusatzblatt (Perigon)'!L2892)</f>
        <v/>
      </c>
      <c r="I2897" s="69" t="str">
        <f>IF(ISBLANK('Zusatzblatt (Perigon)'!M2892),"",'Zusatzblatt (Perigon)'!M2892)</f>
        <v/>
      </c>
      <c r="J2897" s="98" t="str">
        <f>IF(ISBLANK('Zusatzblatt (Perigon)'!N2892),"",'Zusatzblatt (Perigon)'!N2892)</f>
        <v/>
      </c>
      <c r="K2897" s="99" t="str">
        <f>IF(ISBLANK('Zusatzblatt (Perigon)'!J2892),"",'Zusatzblatt (Perigon)'!T2892)</f>
        <v/>
      </c>
      <c r="L2897" s="95" t="str">
        <f>IF(ISBLANK('Zusatzblatt (Perigon)'!O2892),"",'Zusatzblatt (Perigon)'!O2892)</f>
        <v/>
      </c>
      <c r="M2897" s="95" t="str">
        <f>IF(ISBLANK('Zusatzblatt (Perigon)'!R2892),"",'Zusatzblatt (Perigon)'!R2892)</f>
        <v/>
      </c>
      <c r="N2897" s="95" t="str">
        <f>IF(ISBLANK('Zusatzblatt (Perigon)'!P2892),"",'Zusatzblatt (Perigon)'!P2892)</f>
        <v/>
      </c>
      <c r="O2897" s="38" t="str">
        <f>IF($L2897="","",VLOOKUP($R2897,Tarife!$A$2:$R$599,13,FALSE))</f>
        <v/>
      </c>
      <c r="P2897" s="38" t="str">
        <f t="shared" si="45"/>
        <v/>
      </c>
      <c r="R2897" s="100" t="str">
        <f>Zusammenzug!$C$25&amp;"-"&amp;Zusammenzug!$A$7&amp;"-"&amp;Leistungen!L2897</f>
        <v>2026-Nicht beauftragte Spitex-Organisation-</v>
      </c>
    </row>
    <row r="2898" spans="1:18" x14ac:dyDescent="0.2">
      <c r="A2898" s="95" t="str">
        <f>IF(ISBLANK('Zusatzblatt (Perigon)'!E2893),"",'Zusatzblatt (Perigon)'!E2893)</f>
        <v/>
      </c>
      <c r="B2898" s="95" t="str">
        <f>IF(ISBLANK('Zusatzblatt (Perigon)'!G2893),"",'Zusatzblatt (Perigon)'!G2893)</f>
        <v/>
      </c>
      <c r="C2898" s="96" t="str">
        <f>IF(ISBLANK('Zusatzblatt (Perigon)'!I2893),"",'Zusatzblatt (Perigon)'!I2893)</f>
        <v/>
      </c>
      <c r="D2898" s="97" t="str">
        <f>IF(ISBLANK('Zusatzblatt (Perigon)'!J2893),"",'Zusatzblatt (Perigon)'!J2893)</f>
        <v/>
      </c>
      <c r="E2898" s="64" t="str">
        <f>IF(ISBLANK('Zusatzblatt (Perigon)'!K2893),"",'Zusatzblatt (Perigon)'!K2893)</f>
        <v/>
      </c>
      <c r="F2898" s="65"/>
      <c r="G2898" s="64"/>
      <c r="H2898" s="69" t="str">
        <f>IF(ISBLANK('Zusatzblatt (Perigon)'!L2893),"",'Zusatzblatt (Perigon)'!L2893)</f>
        <v/>
      </c>
      <c r="I2898" s="69" t="str">
        <f>IF(ISBLANK('Zusatzblatt (Perigon)'!M2893),"",'Zusatzblatt (Perigon)'!M2893)</f>
        <v/>
      </c>
      <c r="J2898" s="98" t="str">
        <f>IF(ISBLANK('Zusatzblatt (Perigon)'!N2893),"",'Zusatzblatt (Perigon)'!N2893)</f>
        <v/>
      </c>
      <c r="K2898" s="99" t="str">
        <f>IF(ISBLANK('Zusatzblatt (Perigon)'!J2893),"",'Zusatzblatt (Perigon)'!T2893)</f>
        <v/>
      </c>
      <c r="L2898" s="95" t="str">
        <f>IF(ISBLANK('Zusatzblatt (Perigon)'!O2893),"",'Zusatzblatt (Perigon)'!O2893)</f>
        <v/>
      </c>
      <c r="M2898" s="95" t="str">
        <f>IF(ISBLANK('Zusatzblatt (Perigon)'!R2893),"",'Zusatzblatt (Perigon)'!R2893)</f>
        <v/>
      </c>
      <c r="N2898" s="95" t="str">
        <f>IF(ISBLANK('Zusatzblatt (Perigon)'!P2893),"",'Zusatzblatt (Perigon)'!P2893)</f>
        <v/>
      </c>
      <c r="O2898" s="38" t="str">
        <f>IF($L2898="","",VLOOKUP($R2898,Tarife!$A$2:$R$599,13,FALSE))</f>
        <v/>
      </c>
      <c r="P2898" s="38" t="str">
        <f t="shared" si="45"/>
        <v/>
      </c>
      <c r="R2898" s="100" t="str">
        <f>Zusammenzug!$C$25&amp;"-"&amp;Zusammenzug!$A$7&amp;"-"&amp;Leistungen!L2898</f>
        <v>2026-Nicht beauftragte Spitex-Organisation-</v>
      </c>
    </row>
    <row r="2899" spans="1:18" x14ac:dyDescent="0.2">
      <c r="A2899" s="95" t="str">
        <f>IF(ISBLANK('Zusatzblatt (Perigon)'!E2894),"",'Zusatzblatt (Perigon)'!E2894)</f>
        <v/>
      </c>
      <c r="B2899" s="95" t="str">
        <f>IF(ISBLANK('Zusatzblatt (Perigon)'!G2894),"",'Zusatzblatt (Perigon)'!G2894)</f>
        <v/>
      </c>
      <c r="C2899" s="96" t="str">
        <f>IF(ISBLANK('Zusatzblatt (Perigon)'!I2894),"",'Zusatzblatt (Perigon)'!I2894)</f>
        <v/>
      </c>
      <c r="D2899" s="97" t="str">
        <f>IF(ISBLANK('Zusatzblatt (Perigon)'!J2894),"",'Zusatzblatt (Perigon)'!J2894)</f>
        <v/>
      </c>
      <c r="E2899" s="64" t="str">
        <f>IF(ISBLANK('Zusatzblatt (Perigon)'!K2894),"",'Zusatzblatt (Perigon)'!K2894)</f>
        <v/>
      </c>
      <c r="F2899" s="65"/>
      <c r="G2899" s="64"/>
      <c r="H2899" s="69" t="str">
        <f>IF(ISBLANK('Zusatzblatt (Perigon)'!L2894),"",'Zusatzblatt (Perigon)'!L2894)</f>
        <v/>
      </c>
      <c r="I2899" s="69" t="str">
        <f>IF(ISBLANK('Zusatzblatt (Perigon)'!M2894),"",'Zusatzblatt (Perigon)'!M2894)</f>
        <v/>
      </c>
      <c r="J2899" s="98" t="str">
        <f>IF(ISBLANK('Zusatzblatt (Perigon)'!N2894),"",'Zusatzblatt (Perigon)'!N2894)</f>
        <v/>
      </c>
      <c r="K2899" s="99" t="str">
        <f>IF(ISBLANK('Zusatzblatt (Perigon)'!J2894),"",'Zusatzblatt (Perigon)'!T2894)</f>
        <v/>
      </c>
      <c r="L2899" s="95" t="str">
        <f>IF(ISBLANK('Zusatzblatt (Perigon)'!O2894),"",'Zusatzblatt (Perigon)'!O2894)</f>
        <v/>
      </c>
      <c r="M2899" s="95" t="str">
        <f>IF(ISBLANK('Zusatzblatt (Perigon)'!R2894),"",'Zusatzblatt (Perigon)'!R2894)</f>
        <v/>
      </c>
      <c r="N2899" s="95" t="str">
        <f>IF(ISBLANK('Zusatzblatt (Perigon)'!P2894),"",'Zusatzblatt (Perigon)'!P2894)</f>
        <v/>
      </c>
      <c r="O2899" s="38" t="str">
        <f>IF($L2899="","",VLOOKUP($R2899,Tarife!$A$2:$R$599,13,FALSE))</f>
        <v/>
      </c>
      <c r="P2899" s="38" t="str">
        <f t="shared" si="45"/>
        <v/>
      </c>
      <c r="R2899" s="100" t="str">
        <f>Zusammenzug!$C$25&amp;"-"&amp;Zusammenzug!$A$7&amp;"-"&amp;Leistungen!L2899</f>
        <v>2026-Nicht beauftragte Spitex-Organisation-</v>
      </c>
    </row>
    <row r="2900" spans="1:18" x14ac:dyDescent="0.2">
      <c r="A2900" s="95" t="str">
        <f>IF(ISBLANK('Zusatzblatt (Perigon)'!E2895),"",'Zusatzblatt (Perigon)'!E2895)</f>
        <v/>
      </c>
      <c r="B2900" s="95" t="str">
        <f>IF(ISBLANK('Zusatzblatt (Perigon)'!G2895),"",'Zusatzblatt (Perigon)'!G2895)</f>
        <v/>
      </c>
      <c r="C2900" s="96" t="str">
        <f>IF(ISBLANK('Zusatzblatt (Perigon)'!I2895),"",'Zusatzblatt (Perigon)'!I2895)</f>
        <v/>
      </c>
      <c r="D2900" s="97" t="str">
        <f>IF(ISBLANK('Zusatzblatt (Perigon)'!J2895),"",'Zusatzblatt (Perigon)'!J2895)</f>
        <v/>
      </c>
      <c r="E2900" s="64" t="str">
        <f>IF(ISBLANK('Zusatzblatt (Perigon)'!K2895),"",'Zusatzblatt (Perigon)'!K2895)</f>
        <v/>
      </c>
      <c r="F2900" s="65"/>
      <c r="G2900" s="64"/>
      <c r="H2900" s="69" t="str">
        <f>IF(ISBLANK('Zusatzblatt (Perigon)'!L2895),"",'Zusatzblatt (Perigon)'!L2895)</f>
        <v/>
      </c>
      <c r="I2900" s="69" t="str">
        <f>IF(ISBLANK('Zusatzblatt (Perigon)'!M2895),"",'Zusatzblatt (Perigon)'!M2895)</f>
        <v/>
      </c>
      <c r="J2900" s="98" t="str">
        <f>IF(ISBLANK('Zusatzblatt (Perigon)'!N2895),"",'Zusatzblatt (Perigon)'!N2895)</f>
        <v/>
      </c>
      <c r="K2900" s="99" t="str">
        <f>IF(ISBLANK('Zusatzblatt (Perigon)'!J2895),"",'Zusatzblatt (Perigon)'!T2895)</f>
        <v/>
      </c>
      <c r="L2900" s="95" t="str">
        <f>IF(ISBLANK('Zusatzblatt (Perigon)'!O2895),"",'Zusatzblatt (Perigon)'!O2895)</f>
        <v/>
      </c>
      <c r="M2900" s="95" t="str">
        <f>IF(ISBLANK('Zusatzblatt (Perigon)'!R2895),"",'Zusatzblatt (Perigon)'!R2895)</f>
        <v/>
      </c>
      <c r="N2900" s="95" t="str">
        <f>IF(ISBLANK('Zusatzblatt (Perigon)'!P2895),"",'Zusatzblatt (Perigon)'!P2895)</f>
        <v/>
      </c>
      <c r="O2900" s="38" t="str">
        <f>IF($L2900="","",VLOOKUP($R2900,Tarife!$A$2:$R$599,13,FALSE))</f>
        <v/>
      </c>
      <c r="P2900" s="38" t="str">
        <f t="shared" si="45"/>
        <v/>
      </c>
      <c r="R2900" s="100" t="str">
        <f>Zusammenzug!$C$25&amp;"-"&amp;Zusammenzug!$A$7&amp;"-"&amp;Leistungen!L2900</f>
        <v>2026-Nicht beauftragte Spitex-Organisation-</v>
      </c>
    </row>
    <row r="2901" spans="1:18" x14ac:dyDescent="0.2">
      <c r="A2901" s="95" t="str">
        <f>IF(ISBLANK('Zusatzblatt (Perigon)'!E2896),"",'Zusatzblatt (Perigon)'!E2896)</f>
        <v/>
      </c>
      <c r="B2901" s="95" t="str">
        <f>IF(ISBLANK('Zusatzblatt (Perigon)'!G2896),"",'Zusatzblatt (Perigon)'!G2896)</f>
        <v/>
      </c>
      <c r="C2901" s="96" t="str">
        <f>IF(ISBLANK('Zusatzblatt (Perigon)'!I2896),"",'Zusatzblatt (Perigon)'!I2896)</f>
        <v/>
      </c>
      <c r="D2901" s="97" t="str">
        <f>IF(ISBLANK('Zusatzblatt (Perigon)'!J2896),"",'Zusatzblatt (Perigon)'!J2896)</f>
        <v/>
      </c>
      <c r="E2901" s="64" t="str">
        <f>IF(ISBLANK('Zusatzblatt (Perigon)'!K2896),"",'Zusatzblatt (Perigon)'!K2896)</f>
        <v/>
      </c>
      <c r="F2901" s="65"/>
      <c r="G2901" s="64"/>
      <c r="H2901" s="69" t="str">
        <f>IF(ISBLANK('Zusatzblatt (Perigon)'!L2896),"",'Zusatzblatt (Perigon)'!L2896)</f>
        <v/>
      </c>
      <c r="I2901" s="69" t="str">
        <f>IF(ISBLANK('Zusatzblatt (Perigon)'!M2896),"",'Zusatzblatt (Perigon)'!M2896)</f>
        <v/>
      </c>
      <c r="J2901" s="98" t="str">
        <f>IF(ISBLANK('Zusatzblatt (Perigon)'!N2896),"",'Zusatzblatt (Perigon)'!N2896)</f>
        <v/>
      </c>
      <c r="K2901" s="99" t="str">
        <f>IF(ISBLANK('Zusatzblatt (Perigon)'!J2896),"",'Zusatzblatt (Perigon)'!T2896)</f>
        <v/>
      </c>
      <c r="L2901" s="95" t="str">
        <f>IF(ISBLANK('Zusatzblatt (Perigon)'!O2896),"",'Zusatzblatt (Perigon)'!O2896)</f>
        <v/>
      </c>
      <c r="M2901" s="95" t="str">
        <f>IF(ISBLANK('Zusatzblatt (Perigon)'!R2896),"",'Zusatzblatt (Perigon)'!R2896)</f>
        <v/>
      </c>
      <c r="N2901" s="95" t="str">
        <f>IF(ISBLANK('Zusatzblatt (Perigon)'!P2896),"",'Zusatzblatt (Perigon)'!P2896)</f>
        <v/>
      </c>
      <c r="O2901" s="38" t="str">
        <f>IF($L2901="","",VLOOKUP($R2901,Tarife!$A$2:$R$599,13,FALSE))</f>
        <v/>
      </c>
      <c r="P2901" s="38" t="str">
        <f t="shared" si="45"/>
        <v/>
      </c>
      <c r="R2901" s="100" t="str">
        <f>Zusammenzug!$C$25&amp;"-"&amp;Zusammenzug!$A$7&amp;"-"&amp;Leistungen!L2901</f>
        <v>2026-Nicht beauftragte Spitex-Organisation-</v>
      </c>
    </row>
    <row r="2902" spans="1:18" x14ac:dyDescent="0.2">
      <c r="A2902" s="95" t="str">
        <f>IF(ISBLANK('Zusatzblatt (Perigon)'!E2897),"",'Zusatzblatt (Perigon)'!E2897)</f>
        <v/>
      </c>
      <c r="B2902" s="95" t="str">
        <f>IF(ISBLANK('Zusatzblatt (Perigon)'!G2897),"",'Zusatzblatt (Perigon)'!G2897)</f>
        <v/>
      </c>
      <c r="C2902" s="96" t="str">
        <f>IF(ISBLANK('Zusatzblatt (Perigon)'!I2897),"",'Zusatzblatt (Perigon)'!I2897)</f>
        <v/>
      </c>
      <c r="D2902" s="97" t="str">
        <f>IF(ISBLANK('Zusatzblatt (Perigon)'!J2897),"",'Zusatzblatt (Perigon)'!J2897)</f>
        <v/>
      </c>
      <c r="E2902" s="64" t="str">
        <f>IF(ISBLANK('Zusatzblatt (Perigon)'!K2897),"",'Zusatzblatt (Perigon)'!K2897)</f>
        <v/>
      </c>
      <c r="F2902" s="65"/>
      <c r="G2902" s="64"/>
      <c r="H2902" s="69" t="str">
        <f>IF(ISBLANK('Zusatzblatt (Perigon)'!L2897),"",'Zusatzblatt (Perigon)'!L2897)</f>
        <v/>
      </c>
      <c r="I2902" s="69" t="str">
        <f>IF(ISBLANK('Zusatzblatt (Perigon)'!M2897),"",'Zusatzblatt (Perigon)'!M2897)</f>
        <v/>
      </c>
      <c r="J2902" s="98" t="str">
        <f>IF(ISBLANK('Zusatzblatt (Perigon)'!N2897),"",'Zusatzblatt (Perigon)'!N2897)</f>
        <v/>
      </c>
      <c r="K2902" s="99" t="str">
        <f>IF(ISBLANK('Zusatzblatt (Perigon)'!J2897),"",'Zusatzblatt (Perigon)'!T2897)</f>
        <v/>
      </c>
      <c r="L2902" s="95" t="str">
        <f>IF(ISBLANK('Zusatzblatt (Perigon)'!O2897),"",'Zusatzblatt (Perigon)'!O2897)</f>
        <v/>
      </c>
      <c r="M2902" s="95" t="str">
        <f>IF(ISBLANK('Zusatzblatt (Perigon)'!R2897),"",'Zusatzblatt (Perigon)'!R2897)</f>
        <v/>
      </c>
      <c r="N2902" s="95" t="str">
        <f>IF(ISBLANK('Zusatzblatt (Perigon)'!P2897),"",'Zusatzblatt (Perigon)'!P2897)</f>
        <v/>
      </c>
      <c r="O2902" s="38" t="str">
        <f>IF($L2902="","",VLOOKUP($R2902,Tarife!$A$2:$R$599,13,FALSE))</f>
        <v/>
      </c>
      <c r="P2902" s="38" t="str">
        <f t="shared" si="45"/>
        <v/>
      </c>
      <c r="R2902" s="100" t="str">
        <f>Zusammenzug!$C$25&amp;"-"&amp;Zusammenzug!$A$7&amp;"-"&amp;Leistungen!L2902</f>
        <v>2026-Nicht beauftragte Spitex-Organisation-</v>
      </c>
    </row>
    <row r="2903" spans="1:18" x14ac:dyDescent="0.2">
      <c r="A2903" s="95" t="str">
        <f>IF(ISBLANK('Zusatzblatt (Perigon)'!E2898),"",'Zusatzblatt (Perigon)'!E2898)</f>
        <v/>
      </c>
      <c r="B2903" s="95" t="str">
        <f>IF(ISBLANK('Zusatzblatt (Perigon)'!G2898),"",'Zusatzblatt (Perigon)'!G2898)</f>
        <v/>
      </c>
      <c r="C2903" s="96" t="str">
        <f>IF(ISBLANK('Zusatzblatt (Perigon)'!I2898),"",'Zusatzblatt (Perigon)'!I2898)</f>
        <v/>
      </c>
      <c r="D2903" s="97" t="str">
        <f>IF(ISBLANK('Zusatzblatt (Perigon)'!J2898),"",'Zusatzblatt (Perigon)'!J2898)</f>
        <v/>
      </c>
      <c r="E2903" s="64" t="str">
        <f>IF(ISBLANK('Zusatzblatt (Perigon)'!K2898),"",'Zusatzblatt (Perigon)'!K2898)</f>
        <v/>
      </c>
      <c r="F2903" s="65"/>
      <c r="G2903" s="64"/>
      <c r="H2903" s="69" t="str">
        <f>IF(ISBLANK('Zusatzblatt (Perigon)'!L2898),"",'Zusatzblatt (Perigon)'!L2898)</f>
        <v/>
      </c>
      <c r="I2903" s="69" t="str">
        <f>IF(ISBLANK('Zusatzblatt (Perigon)'!M2898),"",'Zusatzblatt (Perigon)'!M2898)</f>
        <v/>
      </c>
      <c r="J2903" s="98" t="str">
        <f>IF(ISBLANK('Zusatzblatt (Perigon)'!N2898),"",'Zusatzblatt (Perigon)'!N2898)</f>
        <v/>
      </c>
      <c r="K2903" s="99" t="str">
        <f>IF(ISBLANK('Zusatzblatt (Perigon)'!J2898),"",'Zusatzblatt (Perigon)'!T2898)</f>
        <v/>
      </c>
      <c r="L2903" s="95" t="str">
        <f>IF(ISBLANK('Zusatzblatt (Perigon)'!O2898),"",'Zusatzblatt (Perigon)'!O2898)</f>
        <v/>
      </c>
      <c r="M2903" s="95" t="str">
        <f>IF(ISBLANK('Zusatzblatt (Perigon)'!R2898),"",'Zusatzblatt (Perigon)'!R2898)</f>
        <v/>
      </c>
      <c r="N2903" s="95" t="str">
        <f>IF(ISBLANK('Zusatzblatt (Perigon)'!P2898),"",'Zusatzblatt (Perigon)'!P2898)</f>
        <v/>
      </c>
      <c r="O2903" s="38" t="str">
        <f>IF($L2903="","",VLOOKUP($R2903,Tarife!$A$2:$R$599,13,FALSE))</f>
        <v/>
      </c>
      <c r="P2903" s="38" t="str">
        <f t="shared" si="45"/>
        <v/>
      </c>
      <c r="R2903" s="100" t="str">
        <f>Zusammenzug!$C$25&amp;"-"&amp;Zusammenzug!$A$7&amp;"-"&amp;Leistungen!L2903</f>
        <v>2026-Nicht beauftragte Spitex-Organisation-</v>
      </c>
    </row>
    <row r="2904" spans="1:18" x14ac:dyDescent="0.2">
      <c r="A2904" s="95" t="str">
        <f>IF(ISBLANK('Zusatzblatt (Perigon)'!E2899),"",'Zusatzblatt (Perigon)'!E2899)</f>
        <v/>
      </c>
      <c r="B2904" s="95" t="str">
        <f>IF(ISBLANK('Zusatzblatt (Perigon)'!G2899),"",'Zusatzblatt (Perigon)'!G2899)</f>
        <v/>
      </c>
      <c r="C2904" s="96" t="str">
        <f>IF(ISBLANK('Zusatzblatt (Perigon)'!I2899),"",'Zusatzblatt (Perigon)'!I2899)</f>
        <v/>
      </c>
      <c r="D2904" s="97" t="str">
        <f>IF(ISBLANK('Zusatzblatt (Perigon)'!J2899),"",'Zusatzblatt (Perigon)'!J2899)</f>
        <v/>
      </c>
      <c r="E2904" s="64" t="str">
        <f>IF(ISBLANK('Zusatzblatt (Perigon)'!K2899),"",'Zusatzblatt (Perigon)'!K2899)</f>
        <v/>
      </c>
      <c r="F2904" s="65"/>
      <c r="G2904" s="64"/>
      <c r="H2904" s="69" t="str">
        <f>IF(ISBLANK('Zusatzblatt (Perigon)'!L2899),"",'Zusatzblatt (Perigon)'!L2899)</f>
        <v/>
      </c>
      <c r="I2904" s="69" t="str">
        <f>IF(ISBLANK('Zusatzblatt (Perigon)'!M2899),"",'Zusatzblatt (Perigon)'!M2899)</f>
        <v/>
      </c>
      <c r="J2904" s="98" t="str">
        <f>IF(ISBLANK('Zusatzblatt (Perigon)'!N2899),"",'Zusatzblatt (Perigon)'!N2899)</f>
        <v/>
      </c>
      <c r="K2904" s="99" t="str">
        <f>IF(ISBLANK('Zusatzblatt (Perigon)'!J2899),"",'Zusatzblatt (Perigon)'!T2899)</f>
        <v/>
      </c>
      <c r="L2904" s="95" t="str">
        <f>IF(ISBLANK('Zusatzblatt (Perigon)'!O2899),"",'Zusatzblatt (Perigon)'!O2899)</f>
        <v/>
      </c>
      <c r="M2904" s="95" t="str">
        <f>IF(ISBLANK('Zusatzblatt (Perigon)'!R2899),"",'Zusatzblatt (Perigon)'!R2899)</f>
        <v/>
      </c>
      <c r="N2904" s="95" t="str">
        <f>IF(ISBLANK('Zusatzblatt (Perigon)'!P2899),"",'Zusatzblatt (Perigon)'!P2899)</f>
        <v/>
      </c>
      <c r="O2904" s="38" t="str">
        <f>IF($L2904="","",VLOOKUP($R2904,Tarife!$A$2:$R$599,13,FALSE))</f>
        <v/>
      </c>
      <c r="P2904" s="38" t="str">
        <f t="shared" si="45"/>
        <v/>
      </c>
      <c r="R2904" s="100" t="str">
        <f>Zusammenzug!$C$25&amp;"-"&amp;Zusammenzug!$A$7&amp;"-"&amp;Leistungen!L2904</f>
        <v>2026-Nicht beauftragte Spitex-Organisation-</v>
      </c>
    </row>
    <row r="2905" spans="1:18" x14ac:dyDescent="0.2">
      <c r="A2905" s="95" t="str">
        <f>IF(ISBLANK('Zusatzblatt (Perigon)'!E2900),"",'Zusatzblatt (Perigon)'!E2900)</f>
        <v/>
      </c>
      <c r="B2905" s="95" t="str">
        <f>IF(ISBLANK('Zusatzblatt (Perigon)'!G2900),"",'Zusatzblatt (Perigon)'!G2900)</f>
        <v/>
      </c>
      <c r="C2905" s="96" t="str">
        <f>IF(ISBLANK('Zusatzblatt (Perigon)'!I2900),"",'Zusatzblatt (Perigon)'!I2900)</f>
        <v/>
      </c>
      <c r="D2905" s="97" t="str">
        <f>IF(ISBLANK('Zusatzblatt (Perigon)'!J2900),"",'Zusatzblatt (Perigon)'!J2900)</f>
        <v/>
      </c>
      <c r="E2905" s="64" t="str">
        <f>IF(ISBLANK('Zusatzblatt (Perigon)'!K2900),"",'Zusatzblatt (Perigon)'!K2900)</f>
        <v/>
      </c>
      <c r="F2905" s="65"/>
      <c r="G2905" s="64"/>
      <c r="H2905" s="69" t="str">
        <f>IF(ISBLANK('Zusatzblatt (Perigon)'!L2900),"",'Zusatzblatt (Perigon)'!L2900)</f>
        <v/>
      </c>
      <c r="I2905" s="69" t="str">
        <f>IF(ISBLANK('Zusatzblatt (Perigon)'!M2900),"",'Zusatzblatt (Perigon)'!M2900)</f>
        <v/>
      </c>
      <c r="J2905" s="98" t="str">
        <f>IF(ISBLANK('Zusatzblatt (Perigon)'!N2900),"",'Zusatzblatt (Perigon)'!N2900)</f>
        <v/>
      </c>
      <c r="K2905" s="99" t="str">
        <f>IF(ISBLANK('Zusatzblatt (Perigon)'!J2900),"",'Zusatzblatt (Perigon)'!T2900)</f>
        <v/>
      </c>
      <c r="L2905" s="95" t="str">
        <f>IF(ISBLANK('Zusatzblatt (Perigon)'!O2900),"",'Zusatzblatt (Perigon)'!O2900)</f>
        <v/>
      </c>
      <c r="M2905" s="95" t="str">
        <f>IF(ISBLANK('Zusatzblatt (Perigon)'!R2900),"",'Zusatzblatt (Perigon)'!R2900)</f>
        <v/>
      </c>
      <c r="N2905" s="95" t="str">
        <f>IF(ISBLANK('Zusatzblatt (Perigon)'!P2900),"",'Zusatzblatt (Perigon)'!P2900)</f>
        <v/>
      </c>
      <c r="O2905" s="38" t="str">
        <f>IF($L2905="","",VLOOKUP($R2905,Tarife!$A$2:$R$599,13,FALSE))</f>
        <v/>
      </c>
      <c r="P2905" s="38" t="str">
        <f t="shared" si="45"/>
        <v/>
      </c>
      <c r="R2905" s="100" t="str">
        <f>Zusammenzug!$C$25&amp;"-"&amp;Zusammenzug!$A$7&amp;"-"&amp;Leistungen!L2905</f>
        <v>2026-Nicht beauftragte Spitex-Organisation-</v>
      </c>
    </row>
    <row r="2906" spans="1:18" x14ac:dyDescent="0.2">
      <c r="A2906" s="95" t="str">
        <f>IF(ISBLANK('Zusatzblatt (Perigon)'!E2901),"",'Zusatzblatt (Perigon)'!E2901)</f>
        <v/>
      </c>
      <c r="B2906" s="95" t="str">
        <f>IF(ISBLANK('Zusatzblatt (Perigon)'!G2901),"",'Zusatzblatt (Perigon)'!G2901)</f>
        <v/>
      </c>
      <c r="C2906" s="96" t="str">
        <f>IF(ISBLANK('Zusatzblatt (Perigon)'!I2901),"",'Zusatzblatt (Perigon)'!I2901)</f>
        <v/>
      </c>
      <c r="D2906" s="97" t="str">
        <f>IF(ISBLANK('Zusatzblatt (Perigon)'!J2901),"",'Zusatzblatt (Perigon)'!J2901)</f>
        <v/>
      </c>
      <c r="E2906" s="64" t="str">
        <f>IF(ISBLANK('Zusatzblatt (Perigon)'!K2901),"",'Zusatzblatt (Perigon)'!K2901)</f>
        <v/>
      </c>
      <c r="F2906" s="65"/>
      <c r="G2906" s="64"/>
      <c r="H2906" s="69" t="str">
        <f>IF(ISBLANK('Zusatzblatt (Perigon)'!L2901),"",'Zusatzblatt (Perigon)'!L2901)</f>
        <v/>
      </c>
      <c r="I2906" s="69" t="str">
        <f>IF(ISBLANK('Zusatzblatt (Perigon)'!M2901),"",'Zusatzblatt (Perigon)'!M2901)</f>
        <v/>
      </c>
      <c r="J2906" s="98" t="str">
        <f>IF(ISBLANK('Zusatzblatt (Perigon)'!N2901),"",'Zusatzblatt (Perigon)'!N2901)</f>
        <v/>
      </c>
      <c r="K2906" s="99" t="str">
        <f>IF(ISBLANK('Zusatzblatt (Perigon)'!J2901),"",'Zusatzblatt (Perigon)'!T2901)</f>
        <v/>
      </c>
      <c r="L2906" s="95" t="str">
        <f>IF(ISBLANK('Zusatzblatt (Perigon)'!O2901),"",'Zusatzblatt (Perigon)'!O2901)</f>
        <v/>
      </c>
      <c r="M2906" s="95" t="str">
        <f>IF(ISBLANK('Zusatzblatt (Perigon)'!R2901),"",'Zusatzblatt (Perigon)'!R2901)</f>
        <v/>
      </c>
      <c r="N2906" s="95" t="str">
        <f>IF(ISBLANK('Zusatzblatt (Perigon)'!P2901),"",'Zusatzblatt (Perigon)'!P2901)</f>
        <v/>
      </c>
      <c r="O2906" s="38" t="str">
        <f>IF($L2906="","",VLOOKUP($R2906,Tarife!$A$2:$R$599,13,FALSE))</f>
        <v/>
      </c>
      <c r="P2906" s="38" t="str">
        <f t="shared" si="45"/>
        <v/>
      </c>
      <c r="R2906" s="100" t="str">
        <f>Zusammenzug!$C$25&amp;"-"&amp;Zusammenzug!$A$7&amp;"-"&amp;Leistungen!L2906</f>
        <v>2026-Nicht beauftragte Spitex-Organisation-</v>
      </c>
    </row>
    <row r="2907" spans="1:18" x14ac:dyDescent="0.2">
      <c r="A2907" s="95" t="str">
        <f>IF(ISBLANK('Zusatzblatt (Perigon)'!E2902),"",'Zusatzblatt (Perigon)'!E2902)</f>
        <v/>
      </c>
      <c r="B2907" s="95" t="str">
        <f>IF(ISBLANK('Zusatzblatt (Perigon)'!G2902),"",'Zusatzblatt (Perigon)'!G2902)</f>
        <v/>
      </c>
      <c r="C2907" s="96" t="str">
        <f>IF(ISBLANK('Zusatzblatt (Perigon)'!I2902),"",'Zusatzblatt (Perigon)'!I2902)</f>
        <v/>
      </c>
      <c r="D2907" s="97" t="str">
        <f>IF(ISBLANK('Zusatzblatt (Perigon)'!J2902),"",'Zusatzblatt (Perigon)'!J2902)</f>
        <v/>
      </c>
      <c r="E2907" s="64" t="str">
        <f>IF(ISBLANK('Zusatzblatt (Perigon)'!K2902),"",'Zusatzblatt (Perigon)'!K2902)</f>
        <v/>
      </c>
      <c r="F2907" s="65"/>
      <c r="G2907" s="64"/>
      <c r="H2907" s="69" t="str">
        <f>IF(ISBLANK('Zusatzblatt (Perigon)'!L2902),"",'Zusatzblatt (Perigon)'!L2902)</f>
        <v/>
      </c>
      <c r="I2907" s="69" t="str">
        <f>IF(ISBLANK('Zusatzblatt (Perigon)'!M2902),"",'Zusatzblatt (Perigon)'!M2902)</f>
        <v/>
      </c>
      <c r="J2907" s="98" t="str">
        <f>IF(ISBLANK('Zusatzblatt (Perigon)'!N2902),"",'Zusatzblatt (Perigon)'!N2902)</f>
        <v/>
      </c>
      <c r="K2907" s="99" t="str">
        <f>IF(ISBLANK('Zusatzblatt (Perigon)'!J2902),"",'Zusatzblatt (Perigon)'!T2902)</f>
        <v/>
      </c>
      <c r="L2907" s="95" t="str">
        <f>IF(ISBLANK('Zusatzblatt (Perigon)'!O2902),"",'Zusatzblatt (Perigon)'!O2902)</f>
        <v/>
      </c>
      <c r="M2907" s="95" t="str">
        <f>IF(ISBLANK('Zusatzblatt (Perigon)'!R2902),"",'Zusatzblatt (Perigon)'!R2902)</f>
        <v/>
      </c>
      <c r="N2907" s="95" t="str">
        <f>IF(ISBLANK('Zusatzblatt (Perigon)'!P2902),"",'Zusatzblatt (Perigon)'!P2902)</f>
        <v/>
      </c>
      <c r="O2907" s="38" t="str">
        <f>IF($L2907="","",VLOOKUP($R2907,Tarife!$A$2:$R$599,13,FALSE))</f>
        <v/>
      </c>
      <c r="P2907" s="38" t="str">
        <f t="shared" si="45"/>
        <v/>
      </c>
      <c r="R2907" s="100" t="str">
        <f>Zusammenzug!$C$25&amp;"-"&amp;Zusammenzug!$A$7&amp;"-"&amp;Leistungen!L2907</f>
        <v>2026-Nicht beauftragte Spitex-Organisation-</v>
      </c>
    </row>
    <row r="2908" spans="1:18" x14ac:dyDescent="0.2">
      <c r="A2908" s="95" t="str">
        <f>IF(ISBLANK('Zusatzblatt (Perigon)'!E2903),"",'Zusatzblatt (Perigon)'!E2903)</f>
        <v/>
      </c>
      <c r="B2908" s="95" t="str">
        <f>IF(ISBLANK('Zusatzblatt (Perigon)'!G2903),"",'Zusatzblatt (Perigon)'!G2903)</f>
        <v/>
      </c>
      <c r="C2908" s="96" t="str">
        <f>IF(ISBLANK('Zusatzblatt (Perigon)'!I2903),"",'Zusatzblatt (Perigon)'!I2903)</f>
        <v/>
      </c>
      <c r="D2908" s="97" t="str">
        <f>IF(ISBLANK('Zusatzblatt (Perigon)'!J2903),"",'Zusatzblatt (Perigon)'!J2903)</f>
        <v/>
      </c>
      <c r="E2908" s="64" t="str">
        <f>IF(ISBLANK('Zusatzblatt (Perigon)'!K2903),"",'Zusatzblatt (Perigon)'!K2903)</f>
        <v/>
      </c>
      <c r="F2908" s="65"/>
      <c r="G2908" s="64"/>
      <c r="H2908" s="69" t="str">
        <f>IF(ISBLANK('Zusatzblatt (Perigon)'!L2903),"",'Zusatzblatt (Perigon)'!L2903)</f>
        <v/>
      </c>
      <c r="I2908" s="69" t="str">
        <f>IF(ISBLANK('Zusatzblatt (Perigon)'!M2903),"",'Zusatzblatt (Perigon)'!M2903)</f>
        <v/>
      </c>
      <c r="J2908" s="98" t="str">
        <f>IF(ISBLANK('Zusatzblatt (Perigon)'!N2903),"",'Zusatzblatt (Perigon)'!N2903)</f>
        <v/>
      </c>
      <c r="K2908" s="99" t="str">
        <f>IF(ISBLANK('Zusatzblatt (Perigon)'!J2903),"",'Zusatzblatt (Perigon)'!T2903)</f>
        <v/>
      </c>
      <c r="L2908" s="95" t="str">
        <f>IF(ISBLANK('Zusatzblatt (Perigon)'!O2903),"",'Zusatzblatt (Perigon)'!O2903)</f>
        <v/>
      </c>
      <c r="M2908" s="95" t="str">
        <f>IF(ISBLANK('Zusatzblatt (Perigon)'!R2903),"",'Zusatzblatt (Perigon)'!R2903)</f>
        <v/>
      </c>
      <c r="N2908" s="95" t="str">
        <f>IF(ISBLANK('Zusatzblatt (Perigon)'!P2903),"",'Zusatzblatt (Perigon)'!P2903)</f>
        <v/>
      </c>
      <c r="O2908" s="38" t="str">
        <f>IF($L2908="","",VLOOKUP($R2908,Tarife!$A$2:$R$599,13,FALSE))</f>
        <v/>
      </c>
      <c r="P2908" s="38" t="str">
        <f t="shared" si="45"/>
        <v/>
      </c>
      <c r="R2908" s="100" t="str">
        <f>Zusammenzug!$C$25&amp;"-"&amp;Zusammenzug!$A$7&amp;"-"&amp;Leistungen!L2908</f>
        <v>2026-Nicht beauftragte Spitex-Organisation-</v>
      </c>
    </row>
    <row r="2909" spans="1:18" x14ac:dyDescent="0.2">
      <c r="A2909" s="95" t="str">
        <f>IF(ISBLANK('Zusatzblatt (Perigon)'!E2904),"",'Zusatzblatt (Perigon)'!E2904)</f>
        <v/>
      </c>
      <c r="B2909" s="95" t="str">
        <f>IF(ISBLANK('Zusatzblatt (Perigon)'!G2904),"",'Zusatzblatt (Perigon)'!G2904)</f>
        <v/>
      </c>
      <c r="C2909" s="96" t="str">
        <f>IF(ISBLANK('Zusatzblatt (Perigon)'!I2904),"",'Zusatzblatt (Perigon)'!I2904)</f>
        <v/>
      </c>
      <c r="D2909" s="97" t="str">
        <f>IF(ISBLANK('Zusatzblatt (Perigon)'!J2904),"",'Zusatzblatt (Perigon)'!J2904)</f>
        <v/>
      </c>
      <c r="E2909" s="64" t="str">
        <f>IF(ISBLANK('Zusatzblatt (Perigon)'!K2904),"",'Zusatzblatt (Perigon)'!K2904)</f>
        <v/>
      </c>
      <c r="F2909" s="65"/>
      <c r="G2909" s="64"/>
      <c r="H2909" s="69" t="str">
        <f>IF(ISBLANK('Zusatzblatt (Perigon)'!L2904),"",'Zusatzblatt (Perigon)'!L2904)</f>
        <v/>
      </c>
      <c r="I2909" s="69" t="str">
        <f>IF(ISBLANK('Zusatzblatt (Perigon)'!M2904),"",'Zusatzblatt (Perigon)'!M2904)</f>
        <v/>
      </c>
      <c r="J2909" s="98" t="str">
        <f>IF(ISBLANK('Zusatzblatt (Perigon)'!N2904),"",'Zusatzblatt (Perigon)'!N2904)</f>
        <v/>
      </c>
      <c r="K2909" s="99" t="str">
        <f>IF(ISBLANK('Zusatzblatt (Perigon)'!J2904),"",'Zusatzblatt (Perigon)'!T2904)</f>
        <v/>
      </c>
      <c r="L2909" s="95" t="str">
        <f>IF(ISBLANK('Zusatzblatt (Perigon)'!O2904),"",'Zusatzblatt (Perigon)'!O2904)</f>
        <v/>
      </c>
      <c r="M2909" s="95" t="str">
        <f>IF(ISBLANK('Zusatzblatt (Perigon)'!R2904),"",'Zusatzblatt (Perigon)'!R2904)</f>
        <v/>
      </c>
      <c r="N2909" s="95" t="str">
        <f>IF(ISBLANK('Zusatzblatt (Perigon)'!P2904),"",'Zusatzblatt (Perigon)'!P2904)</f>
        <v/>
      </c>
      <c r="O2909" s="38" t="str">
        <f>IF($L2909="","",VLOOKUP($R2909,Tarife!$A$2:$R$599,13,FALSE))</f>
        <v/>
      </c>
      <c r="P2909" s="38" t="str">
        <f t="shared" si="45"/>
        <v/>
      </c>
      <c r="R2909" s="100" t="str">
        <f>Zusammenzug!$C$25&amp;"-"&amp;Zusammenzug!$A$7&amp;"-"&amp;Leistungen!L2909</f>
        <v>2026-Nicht beauftragte Spitex-Organisation-</v>
      </c>
    </row>
    <row r="2910" spans="1:18" x14ac:dyDescent="0.2">
      <c r="A2910" s="95" t="str">
        <f>IF(ISBLANK('Zusatzblatt (Perigon)'!E2905),"",'Zusatzblatt (Perigon)'!E2905)</f>
        <v/>
      </c>
      <c r="B2910" s="95" t="str">
        <f>IF(ISBLANK('Zusatzblatt (Perigon)'!G2905),"",'Zusatzblatt (Perigon)'!G2905)</f>
        <v/>
      </c>
      <c r="C2910" s="96" t="str">
        <f>IF(ISBLANK('Zusatzblatt (Perigon)'!I2905),"",'Zusatzblatt (Perigon)'!I2905)</f>
        <v/>
      </c>
      <c r="D2910" s="97" t="str">
        <f>IF(ISBLANK('Zusatzblatt (Perigon)'!J2905),"",'Zusatzblatt (Perigon)'!J2905)</f>
        <v/>
      </c>
      <c r="E2910" s="64" t="str">
        <f>IF(ISBLANK('Zusatzblatt (Perigon)'!K2905),"",'Zusatzblatt (Perigon)'!K2905)</f>
        <v/>
      </c>
      <c r="F2910" s="65"/>
      <c r="G2910" s="64"/>
      <c r="H2910" s="69" t="str">
        <f>IF(ISBLANK('Zusatzblatt (Perigon)'!L2905),"",'Zusatzblatt (Perigon)'!L2905)</f>
        <v/>
      </c>
      <c r="I2910" s="69" t="str">
        <f>IF(ISBLANK('Zusatzblatt (Perigon)'!M2905),"",'Zusatzblatt (Perigon)'!M2905)</f>
        <v/>
      </c>
      <c r="J2910" s="98" t="str">
        <f>IF(ISBLANK('Zusatzblatt (Perigon)'!N2905),"",'Zusatzblatt (Perigon)'!N2905)</f>
        <v/>
      </c>
      <c r="K2910" s="99" t="str">
        <f>IF(ISBLANK('Zusatzblatt (Perigon)'!J2905),"",'Zusatzblatt (Perigon)'!T2905)</f>
        <v/>
      </c>
      <c r="L2910" s="95" t="str">
        <f>IF(ISBLANK('Zusatzblatt (Perigon)'!O2905),"",'Zusatzblatt (Perigon)'!O2905)</f>
        <v/>
      </c>
      <c r="M2910" s="95" t="str">
        <f>IF(ISBLANK('Zusatzblatt (Perigon)'!R2905),"",'Zusatzblatt (Perigon)'!R2905)</f>
        <v/>
      </c>
      <c r="N2910" s="95" t="str">
        <f>IF(ISBLANK('Zusatzblatt (Perigon)'!P2905),"",'Zusatzblatt (Perigon)'!P2905)</f>
        <v/>
      </c>
      <c r="O2910" s="38" t="str">
        <f>IF($L2910="","",VLOOKUP($R2910,Tarife!$A$2:$R$599,13,FALSE))</f>
        <v/>
      </c>
      <c r="P2910" s="38" t="str">
        <f t="shared" si="45"/>
        <v/>
      </c>
      <c r="R2910" s="100" t="str">
        <f>Zusammenzug!$C$25&amp;"-"&amp;Zusammenzug!$A$7&amp;"-"&amp;Leistungen!L2910</f>
        <v>2026-Nicht beauftragte Spitex-Organisation-</v>
      </c>
    </row>
    <row r="2911" spans="1:18" x14ac:dyDescent="0.2">
      <c r="A2911" s="95" t="str">
        <f>IF(ISBLANK('Zusatzblatt (Perigon)'!E2906),"",'Zusatzblatt (Perigon)'!E2906)</f>
        <v/>
      </c>
      <c r="B2911" s="95" t="str">
        <f>IF(ISBLANK('Zusatzblatt (Perigon)'!G2906),"",'Zusatzblatt (Perigon)'!G2906)</f>
        <v/>
      </c>
      <c r="C2911" s="96" t="str">
        <f>IF(ISBLANK('Zusatzblatt (Perigon)'!I2906),"",'Zusatzblatt (Perigon)'!I2906)</f>
        <v/>
      </c>
      <c r="D2911" s="97" t="str">
        <f>IF(ISBLANK('Zusatzblatt (Perigon)'!J2906),"",'Zusatzblatt (Perigon)'!J2906)</f>
        <v/>
      </c>
      <c r="E2911" s="64" t="str">
        <f>IF(ISBLANK('Zusatzblatt (Perigon)'!K2906),"",'Zusatzblatt (Perigon)'!K2906)</f>
        <v/>
      </c>
      <c r="F2911" s="65"/>
      <c r="G2911" s="64"/>
      <c r="H2911" s="69" t="str">
        <f>IF(ISBLANK('Zusatzblatt (Perigon)'!L2906),"",'Zusatzblatt (Perigon)'!L2906)</f>
        <v/>
      </c>
      <c r="I2911" s="69" t="str">
        <f>IF(ISBLANK('Zusatzblatt (Perigon)'!M2906),"",'Zusatzblatt (Perigon)'!M2906)</f>
        <v/>
      </c>
      <c r="J2911" s="98" t="str">
        <f>IF(ISBLANK('Zusatzblatt (Perigon)'!N2906),"",'Zusatzblatt (Perigon)'!N2906)</f>
        <v/>
      </c>
      <c r="K2911" s="99" t="str">
        <f>IF(ISBLANK('Zusatzblatt (Perigon)'!J2906),"",'Zusatzblatt (Perigon)'!T2906)</f>
        <v/>
      </c>
      <c r="L2911" s="95" t="str">
        <f>IF(ISBLANK('Zusatzblatt (Perigon)'!O2906),"",'Zusatzblatt (Perigon)'!O2906)</f>
        <v/>
      </c>
      <c r="M2911" s="95" t="str">
        <f>IF(ISBLANK('Zusatzblatt (Perigon)'!R2906),"",'Zusatzblatt (Perigon)'!R2906)</f>
        <v/>
      </c>
      <c r="N2911" s="95" t="str">
        <f>IF(ISBLANK('Zusatzblatt (Perigon)'!P2906),"",'Zusatzblatt (Perigon)'!P2906)</f>
        <v/>
      </c>
      <c r="O2911" s="38" t="str">
        <f>IF($L2911="","",VLOOKUP($R2911,Tarife!$A$2:$R$599,13,FALSE))</f>
        <v/>
      </c>
      <c r="P2911" s="38" t="str">
        <f t="shared" si="45"/>
        <v/>
      </c>
      <c r="R2911" s="100" t="str">
        <f>Zusammenzug!$C$25&amp;"-"&amp;Zusammenzug!$A$7&amp;"-"&amp;Leistungen!L2911</f>
        <v>2026-Nicht beauftragte Spitex-Organisation-</v>
      </c>
    </row>
    <row r="2912" spans="1:18" x14ac:dyDescent="0.2">
      <c r="A2912" s="95" t="str">
        <f>IF(ISBLANK('Zusatzblatt (Perigon)'!E2907),"",'Zusatzblatt (Perigon)'!E2907)</f>
        <v/>
      </c>
      <c r="B2912" s="95" t="str">
        <f>IF(ISBLANK('Zusatzblatt (Perigon)'!G2907),"",'Zusatzblatt (Perigon)'!G2907)</f>
        <v/>
      </c>
      <c r="C2912" s="96" t="str">
        <f>IF(ISBLANK('Zusatzblatt (Perigon)'!I2907),"",'Zusatzblatt (Perigon)'!I2907)</f>
        <v/>
      </c>
      <c r="D2912" s="97" t="str">
        <f>IF(ISBLANK('Zusatzblatt (Perigon)'!J2907),"",'Zusatzblatt (Perigon)'!J2907)</f>
        <v/>
      </c>
      <c r="E2912" s="64" t="str">
        <f>IF(ISBLANK('Zusatzblatt (Perigon)'!K2907),"",'Zusatzblatt (Perigon)'!K2907)</f>
        <v/>
      </c>
      <c r="F2912" s="65"/>
      <c r="G2912" s="64"/>
      <c r="H2912" s="69" t="str">
        <f>IF(ISBLANK('Zusatzblatt (Perigon)'!L2907),"",'Zusatzblatt (Perigon)'!L2907)</f>
        <v/>
      </c>
      <c r="I2912" s="69" t="str">
        <f>IF(ISBLANK('Zusatzblatt (Perigon)'!M2907),"",'Zusatzblatt (Perigon)'!M2907)</f>
        <v/>
      </c>
      <c r="J2912" s="98" t="str">
        <f>IF(ISBLANK('Zusatzblatt (Perigon)'!N2907),"",'Zusatzblatt (Perigon)'!N2907)</f>
        <v/>
      </c>
      <c r="K2912" s="99" t="str">
        <f>IF(ISBLANK('Zusatzblatt (Perigon)'!J2907),"",'Zusatzblatt (Perigon)'!T2907)</f>
        <v/>
      </c>
      <c r="L2912" s="95" t="str">
        <f>IF(ISBLANK('Zusatzblatt (Perigon)'!O2907),"",'Zusatzblatt (Perigon)'!O2907)</f>
        <v/>
      </c>
      <c r="M2912" s="95" t="str">
        <f>IF(ISBLANK('Zusatzblatt (Perigon)'!R2907),"",'Zusatzblatt (Perigon)'!R2907)</f>
        <v/>
      </c>
      <c r="N2912" s="95" t="str">
        <f>IF(ISBLANK('Zusatzblatt (Perigon)'!P2907),"",'Zusatzblatt (Perigon)'!P2907)</f>
        <v/>
      </c>
      <c r="O2912" s="38" t="str">
        <f>IF($L2912="","",VLOOKUP($R2912,Tarife!$A$2:$R$599,13,FALSE))</f>
        <v/>
      </c>
      <c r="P2912" s="38" t="str">
        <f t="shared" si="45"/>
        <v/>
      </c>
      <c r="R2912" s="100" t="str">
        <f>Zusammenzug!$C$25&amp;"-"&amp;Zusammenzug!$A$7&amp;"-"&amp;Leistungen!L2912</f>
        <v>2026-Nicht beauftragte Spitex-Organisation-</v>
      </c>
    </row>
    <row r="2913" spans="1:18" x14ac:dyDescent="0.2">
      <c r="A2913" s="95" t="str">
        <f>IF(ISBLANK('Zusatzblatt (Perigon)'!E2908),"",'Zusatzblatt (Perigon)'!E2908)</f>
        <v/>
      </c>
      <c r="B2913" s="95" t="str">
        <f>IF(ISBLANK('Zusatzblatt (Perigon)'!G2908),"",'Zusatzblatt (Perigon)'!G2908)</f>
        <v/>
      </c>
      <c r="C2913" s="96" t="str">
        <f>IF(ISBLANK('Zusatzblatt (Perigon)'!I2908),"",'Zusatzblatt (Perigon)'!I2908)</f>
        <v/>
      </c>
      <c r="D2913" s="97" t="str">
        <f>IF(ISBLANK('Zusatzblatt (Perigon)'!J2908),"",'Zusatzblatt (Perigon)'!J2908)</f>
        <v/>
      </c>
      <c r="E2913" s="64" t="str">
        <f>IF(ISBLANK('Zusatzblatt (Perigon)'!K2908),"",'Zusatzblatt (Perigon)'!K2908)</f>
        <v/>
      </c>
      <c r="F2913" s="65"/>
      <c r="G2913" s="64"/>
      <c r="H2913" s="69" t="str">
        <f>IF(ISBLANK('Zusatzblatt (Perigon)'!L2908),"",'Zusatzblatt (Perigon)'!L2908)</f>
        <v/>
      </c>
      <c r="I2913" s="69" t="str">
        <f>IF(ISBLANK('Zusatzblatt (Perigon)'!M2908),"",'Zusatzblatt (Perigon)'!M2908)</f>
        <v/>
      </c>
      <c r="J2913" s="98" t="str">
        <f>IF(ISBLANK('Zusatzblatt (Perigon)'!N2908),"",'Zusatzblatt (Perigon)'!N2908)</f>
        <v/>
      </c>
      <c r="K2913" s="99" t="str">
        <f>IF(ISBLANK('Zusatzblatt (Perigon)'!J2908),"",'Zusatzblatt (Perigon)'!T2908)</f>
        <v/>
      </c>
      <c r="L2913" s="95" t="str">
        <f>IF(ISBLANK('Zusatzblatt (Perigon)'!O2908),"",'Zusatzblatt (Perigon)'!O2908)</f>
        <v/>
      </c>
      <c r="M2913" s="95" t="str">
        <f>IF(ISBLANK('Zusatzblatt (Perigon)'!R2908),"",'Zusatzblatt (Perigon)'!R2908)</f>
        <v/>
      </c>
      <c r="N2913" s="95" t="str">
        <f>IF(ISBLANK('Zusatzblatt (Perigon)'!P2908),"",'Zusatzblatt (Perigon)'!P2908)</f>
        <v/>
      </c>
      <c r="O2913" s="38" t="str">
        <f>IF($L2913="","",VLOOKUP($R2913,Tarife!$A$2:$R$599,13,FALSE))</f>
        <v/>
      </c>
      <c r="P2913" s="38" t="str">
        <f t="shared" si="45"/>
        <v/>
      </c>
      <c r="R2913" s="100" t="str">
        <f>Zusammenzug!$C$25&amp;"-"&amp;Zusammenzug!$A$7&amp;"-"&amp;Leistungen!L2913</f>
        <v>2026-Nicht beauftragte Spitex-Organisation-</v>
      </c>
    </row>
    <row r="2914" spans="1:18" x14ac:dyDescent="0.2">
      <c r="A2914" s="95" t="str">
        <f>IF(ISBLANK('Zusatzblatt (Perigon)'!E2909),"",'Zusatzblatt (Perigon)'!E2909)</f>
        <v/>
      </c>
      <c r="B2914" s="95" t="str">
        <f>IF(ISBLANK('Zusatzblatt (Perigon)'!G2909),"",'Zusatzblatt (Perigon)'!G2909)</f>
        <v/>
      </c>
      <c r="C2914" s="96" t="str">
        <f>IF(ISBLANK('Zusatzblatt (Perigon)'!I2909),"",'Zusatzblatt (Perigon)'!I2909)</f>
        <v/>
      </c>
      <c r="D2914" s="97" t="str">
        <f>IF(ISBLANK('Zusatzblatt (Perigon)'!J2909),"",'Zusatzblatt (Perigon)'!J2909)</f>
        <v/>
      </c>
      <c r="E2914" s="64" t="str">
        <f>IF(ISBLANK('Zusatzblatt (Perigon)'!K2909),"",'Zusatzblatt (Perigon)'!K2909)</f>
        <v/>
      </c>
      <c r="F2914" s="65"/>
      <c r="G2914" s="64"/>
      <c r="H2914" s="69" t="str">
        <f>IF(ISBLANK('Zusatzblatt (Perigon)'!L2909),"",'Zusatzblatt (Perigon)'!L2909)</f>
        <v/>
      </c>
      <c r="I2914" s="69" t="str">
        <f>IF(ISBLANK('Zusatzblatt (Perigon)'!M2909),"",'Zusatzblatt (Perigon)'!M2909)</f>
        <v/>
      </c>
      <c r="J2914" s="98" t="str">
        <f>IF(ISBLANK('Zusatzblatt (Perigon)'!N2909),"",'Zusatzblatt (Perigon)'!N2909)</f>
        <v/>
      </c>
      <c r="K2914" s="99" t="str">
        <f>IF(ISBLANK('Zusatzblatt (Perigon)'!J2909),"",'Zusatzblatt (Perigon)'!T2909)</f>
        <v/>
      </c>
      <c r="L2914" s="95" t="str">
        <f>IF(ISBLANK('Zusatzblatt (Perigon)'!O2909),"",'Zusatzblatt (Perigon)'!O2909)</f>
        <v/>
      </c>
      <c r="M2914" s="95" t="str">
        <f>IF(ISBLANK('Zusatzblatt (Perigon)'!R2909),"",'Zusatzblatt (Perigon)'!R2909)</f>
        <v/>
      </c>
      <c r="N2914" s="95" t="str">
        <f>IF(ISBLANK('Zusatzblatt (Perigon)'!P2909),"",'Zusatzblatt (Perigon)'!P2909)</f>
        <v/>
      </c>
      <c r="O2914" s="38" t="str">
        <f>IF($L2914="","",VLOOKUP($R2914,Tarife!$A$2:$R$599,13,FALSE))</f>
        <v/>
      </c>
      <c r="P2914" s="38" t="str">
        <f t="shared" si="45"/>
        <v/>
      </c>
      <c r="R2914" s="100" t="str">
        <f>Zusammenzug!$C$25&amp;"-"&amp;Zusammenzug!$A$7&amp;"-"&amp;Leistungen!L2914</f>
        <v>2026-Nicht beauftragte Spitex-Organisation-</v>
      </c>
    </row>
    <row r="2915" spans="1:18" x14ac:dyDescent="0.2">
      <c r="A2915" s="95" t="str">
        <f>IF(ISBLANK('Zusatzblatt (Perigon)'!E2910),"",'Zusatzblatt (Perigon)'!E2910)</f>
        <v/>
      </c>
      <c r="B2915" s="95" t="str">
        <f>IF(ISBLANK('Zusatzblatt (Perigon)'!G2910),"",'Zusatzblatt (Perigon)'!G2910)</f>
        <v/>
      </c>
      <c r="C2915" s="96" t="str">
        <f>IF(ISBLANK('Zusatzblatt (Perigon)'!I2910),"",'Zusatzblatt (Perigon)'!I2910)</f>
        <v/>
      </c>
      <c r="D2915" s="97" t="str">
        <f>IF(ISBLANK('Zusatzblatt (Perigon)'!J2910),"",'Zusatzblatt (Perigon)'!J2910)</f>
        <v/>
      </c>
      <c r="E2915" s="64" t="str">
        <f>IF(ISBLANK('Zusatzblatt (Perigon)'!K2910),"",'Zusatzblatt (Perigon)'!K2910)</f>
        <v/>
      </c>
      <c r="F2915" s="65"/>
      <c r="G2915" s="64"/>
      <c r="H2915" s="69" t="str">
        <f>IF(ISBLANK('Zusatzblatt (Perigon)'!L2910),"",'Zusatzblatt (Perigon)'!L2910)</f>
        <v/>
      </c>
      <c r="I2915" s="69" t="str">
        <f>IF(ISBLANK('Zusatzblatt (Perigon)'!M2910),"",'Zusatzblatt (Perigon)'!M2910)</f>
        <v/>
      </c>
      <c r="J2915" s="98" t="str">
        <f>IF(ISBLANK('Zusatzblatt (Perigon)'!N2910),"",'Zusatzblatt (Perigon)'!N2910)</f>
        <v/>
      </c>
      <c r="K2915" s="99" t="str">
        <f>IF(ISBLANK('Zusatzblatt (Perigon)'!J2910),"",'Zusatzblatt (Perigon)'!T2910)</f>
        <v/>
      </c>
      <c r="L2915" s="95" t="str">
        <f>IF(ISBLANK('Zusatzblatt (Perigon)'!O2910),"",'Zusatzblatt (Perigon)'!O2910)</f>
        <v/>
      </c>
      <c r="M2915" s="95" t="str">
        <f>IF(ISBLANK('Zusatzblatt (Perigon)'!R2910),"",'Zusatzblatt (Perigon)'!R2910)</f>
        <v/>
      </c>
      <c r="N2915" s="95" t="str">
        <f>IF(ISBLANK('Zusatzblatt (Perigon)'!P2910),"",'Zusatzblatt (Perigon)'!P2910)</f>
        <v/>
      </c>
      <c r="O2915" s="38" t="str">
        <f>IF($L2915="","",VLOOKUP($R2915,Tarife!$A$2:$R$599,13,FALSE))</f>
        <v/>
      </c>
      <c r="P2915" s="38" t="str">
        <f t="shared" si="45"/>
        <v/>
      </c>
      <c r="R2915" s="100" t="str">
        <f>Zusammenzug!$C$25&amp;"-"&amp;Zusammenzug!$A$7&amp;"-"&amp;Leistungen!L2915</f>
        <v>2026-Nicht beauftragte Spitex-Organisation-</v>
      </c>
    </row>
    <row r="2916" spans="1:18" x14ac:dyDescent="0.2">
      <c r="A2916" s="95" t="str">
        <f>IF(ISBLANK('Zusatzblatt (Perigon)'!E2911),"",'Zusatzblatt (Perigon)'!E2911)</f>
        <v/>
      </c>
      <c r="B2916" s="95" t="str">
        <f>IF(ISBLANK('Zusatzblatt (Perigon)'!G2911),"",'Zusatzblatt (Perigon)'!G2911)</f>
        <v/>
      </c>
      <c r="C2916" s="96" t="str">
        <f>IF(ISBLANK('Zusatzblatt (Perigon)'!I2911),"",'Zusatzblatt (Perigon)'!I2911)</f>
        <v/>
      </c>
      <c r="D2916" s="97" t="str">
        <f>IF(ISBLANK('Zusatzblatt (Perigon)'!J2911),"",'Zusatzblatt (Perigon)'!J2911)</f>
        <v/>
      </c>
      <c r="E2916" s="64" t="str">
        <f>IF(ISBLANK('Zusatzblatt (Perigon)'!K2911),"",'Zusatzblatt (Perigon)'!K2911)</f>
        <v/>
      </c>
      <c r="F2916" s="65"/>
      <c r="G2916" s="64"/>
      <c r="H2916" s="69" t="str">
        <f>IF(ISBLANK('Zusatzblatt (Perigon)'!L2911),"",'Zusatzblatt (Perigon)'!L2911)</f>
        <v/>
      </c>
      <c r="I2916" s="69" t="str">
        <f>IF(ISBLANK('Zusatzblatt (Perigon)'!M2911),"",'Zusatzblatt (Perigon)'!M2911)</f>
        <v/>
      </c>
      <c r="J2916" s="98" t="str">
        <f>IF(ISBLANK('Zusatzblatt (Perigon)'!N2911),"",'Zusatzblatt (Perigon)'!N2911)</f>
        <v/>
      </c>
      <c r="K2916" s="99" t="str">
        <f>IF(ISBLANK('Zusatzblatt (Perigon)'!J2911),"",'Zusatzblatt (Perigon)'!T2911)</f>
        <v/>
      </c>
      <c r="L2916" s="95" t="str">
        <f>IF(ISBLANK('Zusatzblatt (Perigon)'!O2911),"",'Zusatzblatt (Perigon)'!O2911)</f>
        <v/>
      </c>
      <c r="M2916" s="95" t="str">
        <f>IF(ISBLANK('Zusatzblatt (Perigon)'!R2911),"",'Zusatzblatt (Perigon)'!R2911)</f>
        <v/>
      </c>
      <c r="N2916" s="95" t="str">
        <f>IF(ISBLANK('Zusatzblatt (Perigon)'!P2911),"",'Zusatzblatt (Perigon)'!P2911)</f>
        <v/>
      </c>
      <c r="O2916" s="38" t="str">
        <f>IF($L2916="","",VLOOKUP($R2916,Tarife!$A$2:$R$599,13,FALSE))</f>
        <v/>
      </c>
      <c r="P2916" s="38" t="str">
        <f t="shared" si="45"/>
        <v/>
      </c>
      <c r="R2916" s="100" t="str">
        <f>Zusammenzug!$C$25&amp;"-"&amp;Zusammenzug!$A$7&amp;"-"&amp;Leistungen!L2916</f>
        <v>2026-Nicht beauftragte Spitex-Organisation-</v>
      </c>
    </row>
    <row r="2917" spans="1:18" x14ac:dyDescent="0.2">
      <c r="A2917" s="95" t="str">
        <f>IF(ISBLANK('Zusatzblatt (Perigon)'!E2912),"",'Zusatzblatt (Perigon)'!E2912)</f>
        <v/>
      </c>
      <c r="B2917" s="95" t="str">
        <f>IF(ISBLANK('Zusatzblatt (Perigon)'!G2912),"",'Zusatzblatt (Perigon)'!G2912)</f>
        <v/>
      </c>
      <c r="C2917" s="96" t="str">
        <f>IF(ISBLANK('Zusatzblatt (Perigon)'!I2912),"",'Zusatzblatt (Perigon)'!I2912)</f>
        <v/>
      </c>
      <c r="D2917" s="97" t="str">
        <f>IF(ISBLANK('Zusatzblatt (Perigon)'!J2912),"",'Zusatzblatt (Perigon)'!J2912)</f>
        <v/>
      </c>
      <c r="E2917" s="64" t="str">
        <f>IF(ISBLANK('Zusatzblatt (Perigon)'!K2912),"",'Zusatzblatt (Perigon)'!K2912)</f>
        <v/>
      </c>
      <c r="F2917" s="65"/>
      <c r="G2917" s="64"/>
      <c r="H2917" s="69" t="str">
        <f>IF(ISBLANK('Zusatzblatt (Perigon)'!L2912),"",'Zusatzblatt (Perigon)'!L2912)</f>
        <v/>
      </c>
      <c r="I2917" s="69" t="str">
        <f>IF(ISBLANK('Zusatzblatt (Perigon)'!M2912),"",'Zusatzblatt (Perigon)'!M2912)</f>
        <v/>
      </c>
      <c r="J2917" s="98" t="str">
        <f>IF(ISBLANK('Zusatzblatt (Perigon)'!N2912),"",'Zusatzblatt (Perigon)'!N2912)</f>
        <v/>
      </c>
      <c r="K2917" s="99" t="str">
        <f>IF(ISBLANK('Zusatzblatt (Perigon)'!J2912),"",'Zusatzblatt (Perigon)'!T2912)</f>
        <v/>
      </c>
      <c r="L2917" s="95" t="str">
        <f>IF(ISBLANK('Zusatzblatt (Perigon)'!O2912),"",'Zusatzblatt (Perigon)'!O2912)</f>
        <v/>
      </c>
      <c r="M2917" s="95" t="str">
        <f>IF(ISBLANK('Zusatzblatt (Perigon)'!R2912),"",'Zusatzblatt (Perigon)'!R2912)</f>
        <v/>
      </c>
      <c r="N2917" s="95" t="str">
        <f>IF(ISBLANK('Zusatzblatt (Perigon)'!P2912),"",'Zusatzblatt (Perigon)'!P2912)</f>
        <v/>
      </c>
      <c r="O2917" s="38" t="str">
        <f>IF($L2917="","",VLOOKUP($R2917,Tarife!$A$2:$R$599,13,FALSE))</f>
        <v/>
      </c>
      <c r="P2917" s="38" t="str">
        <f t="shared" si="45"/>
        <v/>
      </c>
      <c r="R2917" s="100" t="str">
        <f>Zusammenzug!$C$25&amp;"-"&amp;Zusammenzug!$A$7&amp;"-"&amp;Leistungen!L2917</f>
        <v>2026-Nicht beauftragte Spitex-Organisation-</v>
      </c>
    </row>
    <row r="2918" spans="1:18" x14ac:dyDescent="0.2">
      <c r="A2918" s="95" t="str">
        <f>IF(ISBLANK('Zusatzblatt (Perigon)'!E2913),"",'Zusatzblatt (Perigon)'!E2913)</f>
        <v/>
      </c>
      <c r="B2918" s="95" t="str">
        <f>IF(ISBLANK('Zusatzblatt (Perigon)'!G2913),"",'Zusatzblatt (Perigon)'!G2913)</f>
        <v/>
      </c>
      <c r="C2918" s="96" t="str">
        <f>IF(ISBLANK('Zusatzblatt (Perigon)'!I2913),"",'Zusatzblatt (Perigon)'!I2913)</f>
        <v/>
      </c>
      <c r="D2918" s="97" t="str">
        <f>IF(ISBLANK('Zusatzblatt (Perigon)'!J2913),"",'Zusatzblatt (Perigon)'!J2913)</f>
        <v/>
      </c>
      <c r="E2918" s="64" t="str">
        <f>IF(ISBLANK('Zusatzblatt (Perigon)'!K2913),"",'Zusatzblatt (Perigon)'!K2913)</f>
        <v/>
      </c>
      <c r="F2918" s="65"/>
      <c r="G2918" s="64"/>
      <c r="H2918" s="69" t="str">
        <f>IF(ISBLANK('Zusatzblatt (Perigon)'!L2913),"",'Zusatzblatt (Perigon)'!L2913)</f>
        <v/>
      </c>
      <c r="I2918" s="69" t="str">
        <f>IF(ISBLANK('Zusatzblatt (Perigon)'!M2913),"",'Zusatzblatt (Perigon)'!M2913)</f>
        <v/>
      </c>
      <c r="J2918" s="98" t="str">
        <f>IF(ISBLANK('Zusatzblatt (Perigon)'!N2913),"",'Zusatzblatt (Perigon)'!N2913)</f>
        <v/>
      </c>
      <c r="K2918" s="99" t="str">
        <f>IF(ISBLANK('Zusatzblatt (Perigon)'!J2913),"",'Zusatzblatt (Perigon)'!T2913)</f>
        <v/>
      </c>
      <c r="L2918" s="95" t="str">
        <f>IF(ISBLANK('Zusatzblatt (Perigon)'!O2913),"",'Zusatzblatt (Perigon)'!O2913)</f>
        <v/>
      </c>
      <c r="M2918" s="95" t="str">
        <f>IF(ISBLANK('Zusatzblatt (Perigon)'!R2913),"",'Zusatzblatt (Perigon)'!R2913)</f>
        <v/>
      </c>
      <c r="N2918" s="95" t="str">
        <f>IF(ISBLANK('Zusatzblatt (Perigon)'!P2913),"",'Zusatzblatt (Perigon)'!P2913)</f>
        <v/>
      </c>
      <c r="O2918" s="38" t="str">
        <f>IF($L2918="","",VLOOKUP($R2918,Tarife!$A$2:$R$599,13,FALSE))</f>
        <v/>
      </c>
      <c r="P2918" s="38" t="str">
        <f t="shared" si="45"/>
        <v/>
      </c>
      <c r="R2918" s="100" t="str">
        <f>Zusammenzug!$C$25&amp;"-"&amp;Zusammenzug!$A$7&amp;"-"&amp;Leistungen!L2918</f>
        <v>2026-Nicht beauftragte Spitex-Organisation-</v>
      </c>
    </row>
    <row r="2919" spans="1:18" x14ac:dyDescent="0.2">
      <c r="A2919" s="95" t="str">
        <f>IF(ISBLANK('Zusatzblatt (Perigon)'!E2914),"",'Zusatzblatt (Perigon)'!E2914)</f>
        <v/>
      </c>
      <c r="B2919" s="95" t="str">
        <f>IF(ISBLANK('Zusatzblatt (Perigon)'!G2914),"",'Zusatzblatt (Perigon)'!G2914)</f>
        <v/>
      </c>
      <c r="C2919" s="96" t="str">
        <f>IF(ISBLANK('Zusatzblatt (Perigon)'!I2914),"",'Zusatzblatt (Perigon)'!I2914)</f>
        <v/>
      </c>
      <c r="D2919" s="97" t="str">
        <f>IF(ISBLANK('Zusatzblatt (Perigon)'!J2914),"",'Zusatzblatt (Perigon)'!J2914)</f>
        <v/>
      </c>
      <c r="E2919" s="64" t="str">
        <f>IF(ISBLANK('Zusatzblatt (Perigon)'!K2914),"",'Zusatzblatt (Perigon)'!K2914)</f>
        <v/>
      </c>
      <c r="F2919" s="65"/>
      <c r="G2919" s="64"/>
      <c r="H2919" s="69" t="str">
        <f>IF(ISBLANK('Zusatzblatt (Perigon)'!L2914),"",'Zusatzblatt (Perigon)'!L2914)</f>
        <v/>
      </c>
      <c r="I2919" s="69" t="str">
        <f>IF(ISBLANK('Zusatzblatt (Perigon)'!M2914),"",'Zusatzblatt (Perigon)'!M2914)</f>
        <v/>
      </c>
      <c r="J2919" s="98" t="str">
        <f>IF(ISBLANK('Zusatzblatt (Perigon)'!N2914),"",'Zusatzblatt (Perigon)'!N2914)</f>
        <v/>
      </c>
      <c r="K2919" s="99" t="str">
        <f>IF(ISBLANK('Zusatzblatt (Perigon)'!J2914),"",'Zusatzblatt (Perigon)'!T2914)</f>
        <v/>
      </c>
      <c r="L2919" s="95" t="str">
        <f>IF(ISBLANK('Zusatzblatt (Perigon)'!O2914),"",'Zusatzblatt (Perigon)'!O2914)</f>
        <v/>
      </c>
      <c r="M2919" s="95" t="str">
        <f>IF(ISBLANK('Zusatzblatt (Perigon)'!R2914),"",'Zusatzblatt (Perigon)'!R2914)</f>
        <v/>
      </c>
      <c r="N2919" s="95" t="str">
        <f>IF(ISBLANK('Zusatzblatt (Perigon)'!P2914),"",'Zusatzblatt (Perigon)'!P2914)</f>
        <v/>
      </c>
      <c r="O2919" s="38" t="str">
        <f>IF($L2919="","",VLOOKUP($R2919,Tarife!$A$2:$R$599,13,FALSE))</f>
        <v/>
      </c>
      <c r="P2919" s="38" t="str">
        <f t="shared" si="45"/>
        <v/>
      </c>
      <c r="R2919" s="100" t="str">
        <f>Zusammenzug!$C$25&amp;"-"&amp;Zusammenzug!$A$7&amp;"-"&amp;Leistungen!L2919</f>
        <v>2026-Nicht beauftragte Spitex-Organisation-</v>
      </c>
    </row>
    <row r="2920" spans="1:18" x14ac:dyDescent="0.2">
      <c r="A2920" s="95" t="str">
        <f>IF(ISBLANK('Zusatzblatt (Perigon)'!E2915),"",'Zusatzblatt (Perigon)'!E2915)</f>
        <v/>
      </c>
      <c r="B2920" s="95" t="str">
        <f>IF(ISBLANK('Zusatzblatt (Perigon)'!G2915),"",'Zusatzblatt (Perigon)'!G2915)</f>
        <v/>
      </c>
      <c r="C2920" s="96" t="str">
        <f>IF(ISBLANK('Zusatzblatt (Perigon)'!I2915),"",'Zusatzblatt (Perigon)'!I2915)</f>
        <v/>
      </c>
      <c r="D2920" s="97" t="str">
        <f>IF(ISBLANK('Zusatzblatt (Perigon)'!J2915),"",'Zusatzblatt (Perigon)'!J2915)</f>
        <v/>
      </c>
      <c r="E2920" s="64" t="str">
        <f>IF(ISBLANK('Zusatzblatt (Perigon)'!K2915),"",'Zusatzblatt (Perigon)'!K2915)</f>
        <v/>
      </c>
      <c r="F2920" s="65"/>
      <c r="G2920" s="64"/>
      <c r="H2920" s="69" t="str">
        <f>IF(ISBLANK('Zusatzblatt (Perigon)'!L2915),"",'Zusatzblatt (Perigon)'!L2915)</f>
        <v/>
      </c>
      <c r="I2920" s="69" t="str">
        <f>IF(ISBLANK('Zusatzblatt (Perigon)'!M2915),"",'Zusatzblatt (Perigon)'!M2915)</f>
        <v/>
      </c>
      <c r="J2920" s="98" t="str">
        <f>IF(ISBLANK('Zusatzblatt (Perigon)'!N2915),"",'Zusatzblatt (Perigon)'!N2915)</f>
        <v/>
      </c>
      <c r="K2920" s="99" t="str">
        <f>IF(ISBLANK('Zusatzblatt (Perigon)'!J2915),"",'Zusatzblatt (Perigon)'!T2915)</f>
        <v/>
      </c>
      <c r="L2920" s="95" t="str">
        <f>IF(ISBLANK('Zusatzblatt (Perigon)'!O2915),"",'Zusatzblatt (Perigon)'!O2915)</f>
        <v/>
      </c>
      <c r="M2920" s="95" t="str">
        <f>IF(ISBLANK('Zusatzblatt (Perigon)'!R2915),"",'Zusatzblatt (Perigon)'!R2915)</f>
        <v/>
      </c>
      <c r="N2920" s="95" t="str">
        <f>IF(ISBLANK('Zusatzblatt (Perigon)'!P2915),"",'Zusatzblatt (Perigon)'!P2915)</f>
        <v/>
      </c>
      <c r="O2920" s="38" t="str">
        <f>IF($L2920="","",VLOOKUP($R2920,Tarife!$A$2:$R$599,13,FALSE))</f>
        <v/>
      </c>
      <c r="P2920" s="38" t="str">
        <f t="shared" si="45"/>
        <v/>
      </c>
      <c r="R2920" s="100" t="str">
        <f>Zusammenzug!$C$25&amp;"-"&amp;Zusammenzug!$A$7&amp;"-"&amp;Leistungen!L2920</f>
        <v>2026-Nicht beauftragte Spitex-Organisation-</v>
      </c>
    </row>
    <row r="2921" spans="1:18" x14ac:dyDescent="0.2">
      <c r="A2921" s="95" t="str">
        <f>IF(ISBLANK('Zusatzblatt (Perigon)'!E2916),"",'Zusatzblatt (Perigon)'!E2916)</f>
        <v/>
      </c>
      <c r="B2921" s="95" t="str">
        <f>IF(ISBLANK('Zusatzblatt (Perigon)'!G2916),"",'Zusatzblatt (Perigon)'!G2916)</f>
        <v/>
      </c>
      <c r="C2921" s="96" t="str">
        <f>IF(ISBLANK('Zusatzblatt (Perigon)'!I2916),"",'Zusatzblatt (Perigon)'!I2916)</f>
        <v/>
      </c>
      <c r="D2921" s="97" t="str">
        <f>IF(ISBLANK('Zusatzblatt (Perigon)'!J2916),"",'Zusatzblatt (Perigon)'!J2916)</f>
        <v/>
      </c>
      <c r="E2921" s="64" t="str">
        <f>IF(ISBLANK('Zusatzblatt (Perigon)'!K2916),"",'Zusatzblatt (Perigon)'!K2916)</f>
        <v/>
      </c>
      <c r="F2921" s="65"/>
      <c r="G2921" s="64"/>
      <c r="H2921" s="69" t="str">
        <f>IF(ISBLANK('Zusatzblatt (Perigon)'!L2916),"",'Zusatzblatt (Perigon)'!L2916)</f>
        <v/>
      </c>
      <c r="I2921" s="69" t="str">
        <f>IF(ISBLANK('Zusatzblatt (Perigon)'!M2916),"",'Zusatzblatt (Perigon)'!M2916)</f>
        <v/>
      </c>
      <c r="J2921" s="98" t="str">
        <f>IF(ISBLANK('Zusatzblatt (Perigon)'!N2916),"",'Zusatzblatt (Perigon)'!N2916)</f>
        <v/>
      </c>
      <c r="K2921" s="99" t="str">
        <f>IF(ISBLANK('Zusatzblatt (Perigon)'!J2916),"",'Zusatzblatt (Perigon)'!T2916)</f>
        <v/>
      </c>
      <c r="L2921" s="95" t="str">
        <f>IF(ISBLANK('Zusatzblatt (Perigon)'!O2916),"",'Zusatzblatt (Perigon)'!O2916)</f>
        <v/>
      </c>
      <c r="M2921" s="95" t="str">
        <f>IF(ISBLANK('Zusatzblatt (Perigon)'!R2916),"",'Zusatzblatt (Perigon)'!R2916)</f>
        <v/>
      </c>
      <c r="N2921" s="95" t="str">
        <f>IF(ISBLANK('Zusatzblatt (Perigon)'!P2916),"",'Zusatzblatt (Perigon)'!P2916)</f>
        <v/>
      </c>
      <c r="O2921" s="38" t="str">
        <f>IF($L2921="","",VLOOKUP($R2921,Tarife!$A$2:$R$599,13,FALSE))</f>
        <v/>
      </c>
      <c r="P2921" s="38" t="str">
        <f t="shared" si="45"/>
        <v/>
      </c>
      <c r="R2921" s="100" t="str">
        <f>Zusammenzug!$C$25&amp;"-"&amp;Zusammenzug!$A$7&amp;"-"&amp;Leistungen!L2921</f>
        <v>2026-Nicht beauftragte Spitex-Organisation-</v>
      </c>
    </row>
    <row r="2922" spans="1:18" x14ac:dyDescent="0.2">
      <c r="A2922" s="95" t="str">
        <f>IF(ISBLANK('Zusatzblatt (Perigon)'!E2917),"",'Zusatzblatt (Perigon)'!E2917)</f>
        <v/>
      </c>
      <c r="B2922" s="95" t="str">
        <f>IF(ISBLANK('Zusatzblatt (Perigon)'!G2917),"",'Zusatzblatt (Perigon)'!G2917)</f>
        <v/>
      </c>
      <c r="C2922" s="96" t="str">
        <f>IF(ISBLANK('Zusatzblatt (Perigon)'!I2917),"",'Zusatzblatt (Perigon)'!I2917)</f>
        <v/>
      </c>
      <c r="D2922" s="97" t="str">
        <f>IF(ISBLANK('Zusatzblatt (Perigon)'!J2917),"",'Zusatzblatt (Perigon)'!J2917)</f>
        <v/>
      </c>
      <c r="E2922" s="64" t="str">
        <f>IF(ISBLANK('Zusatzblatt (Perigon)'!K2917),"",'Zusatzblatt (Perigon)'!K2917)</f>
        <v/>
      </c>
      <c r="F2922" s="65"/>
      <c r="G2922" s="64"/>
      <c r="H2922" s="69" t="str">
        <f>IF(ISBLANK('Zusatzblatt (Perigon)'!L2917),"",'Zusatzblatt (Perigon)'!L2917)</f>
        <v/>
      </c>
      <c r="I2922" s="69" t="str">
        <f>IF(ISBLANK('Zusatzblatt (Perigon)'!M2917),"",'Zusatzblatt (Perigon)'!M2917)</f>
        <v/>
      </c>
      <c r="J2922" s="98" t="str">
        <f>IF(ISBLANK('Zusatzblatt (Perigon)'!N2917),"",'Zusatzblatt (Perigon)'!N2917)</f>
        <v/>
      </c>
      <c r="K2922" s="99" t="str">
        <f>IF(ISBLANK('Zusatzblatt (Perigon)'!J2917),"",'Zusatzblatt (Perigon)'!T2917)</f>
        <v/>
      </c>
      <c r="L2922" s="95" t="str">
        <f>IF(ISBLANK('Zusatzblatt (Perigon)'!O2917),"",'Zusatzblatt (Perigon)'!O2917)</f>
        <v/>
      </c>
      <c r="M2922" s="95" t="str">
        <f>IF(ISBLANK('Zusatzblatt (Perigon)'!R2917),"",'Zusatzblatt (Perigon)'!R2917)</f>
        <v/>
      </c>
      <c r="N2922" s="95" t="str">
        <f>IF(ISBLANK('Zusatzblatt (Perigon)'!P2917),"",'Zusatzblatt (Perigon)'!P2917)</f>
        <v/>
      </c>
      <c r="O2922" s="38" t="str">
        <f>IF($L2922="","",VLOOKUP($R2922,Tarife!$A$2:$R$599,13,FALSE))</f>
        <v/>
      </c>
      <c r="P2922" s="38" t="str">
        <f t="shared" si="45"/>
        <v/>
      </c>
      <c r="R2922" s="100" t="str">
        <f>Zusammenzug!$C$25&amp;"-"&amp;Zusammenzug!$A$7&amp;"-"&amp;Leistungen!L2922</f>
        <v>2026-Nicht beauftragte Spitex-Organisation-</v>
      </c>
    </row>
    <row r="2923" spans="1:18" x14ac:dyDescent="0.2">
      <c r="A2923" s="95" t="str">
        <f>IF(ISBLANK('Zusatzblatt (Perigon)'!E2918),"",'Zusatzblatt (Perigon)'!E2918)</f>
        <v/>
      </c>
      <c r="B2923" s="95" t="str">
        <f>IF(ISBLANK('Zusatzblatt (Perigon)'!G2918),"",'Zusatzblatt (Perigon)'!G2918)</f>
        <v/>
      </c>
      <c r="C2923" s="96" t="str">
        <f>IF(ISBLANK('Zusatzblatt (Perigon)'!I2918),"",'Zusatzblatt (Perigon)'!I2918)</f>
        <v/>
      </c>
      <c r="D2923" s="97" t="str">
        <f>IF(ISBLANK('Zusatzblatt (Perigon)'!J2918),"",'Zusatzblatt (Perigon)'!J2918)</f>
        <v/>
      </c>
      <c r="E2923" s="64" t="str">
        <f>IF(ISBLANK('Zusatzblatt (Perigon)'!K2918),"",'Zusatzblatt (Perigon)'!K2918)</f>
        <v/>
      </c>
      <c r="F2923" s="65"/>
      <c r="G2923" s="64"/>
      <c r="H2923" s="69" t="str">
        <f>IF(ISBLANK('Zusatzblatt (Perigon)'!L2918),"",'Zusatzblatt (Perigon)'!L2918)</f>
        <v/>
      </c>
      <c r="I2923" s="69" t="str">
        <f>IF(ISBLANK('Zusatzblatt (Perigon)'!M2918),"",'Zusatzblatt (Perigon)'!M2918)</f>
        <v/>
      </c>
      <c r="J2923" s="98" t="str">
        <f>IF(ISBLANK('Zusatzblatt (Perigon)'!N2918),"",'Zusatzblatt (Perigon)'!N2918)</f>
        <v/>
      </c>
      <c r="K2923" s="99" t="str">
        <f>IF(ISBLANK('Zusatzblatt (Perigon)'!J2918),"",'Zusatzblatt (Perigon)'!T2918)</f>
        <v/>
      </c>
      <c r="L2923" s="95" t="str">
        <f>IF(ISBLANK('Zusatzblatt (Perigon)'!O2918),"",'Zusatzblatt (Perigon)'!O2918)</f>
        <v/>
      </c>
      <c r="M2923" s="95" t="str">
        <f>IF(ISBLANK('Zusatzblatt (Perigon)'!R2918),"",'Zusatzblatt (Perigon)'!R2918)</f>
        <v/>
      </c>
      <c r="N2923" s="95" t="str">
        <f>IF(ISBLANK('Zusatzblatt (Perigon)'!P2918),"",'Zusatzblatt (Perigon)'!P2918)</f>
        <v/>
      </c>
      <c r="O2923" s="38" t="str">
        <f>IF($L2923="","",VLOOKUP($R2923,Tarife!$A$2:$R$599,13,FALSE))</f>
        <v/>
      </c>
      <c r="P2923" s="38" t="str">
        <f t="shared" si="45"/>
        <v/>
      </c>
      <c r="R2923" s="100" t="str">
        <f>Zusammenzug!$C$25&amp;"-"&amp;Zusammenzug!$A$7&amp;"-"&amp;Leistungen!L2923</f>
        <v>2026-Nicht beauftragte Spitex-Organisation-</v>
      </c>
    </row>
    <row r="2924" spans="1:18" x14ac:dyDescent="0.2">
      <c r="A2924" s="95" t="str">
        <f>IF(ISBLANK('Zusatzblatt (Perigon)'!E2919),"",'Zusatzblatt (Perigon)'!E2919)</f>
        <v/>
      </c>
      <c r="B2924" s="95" t="str">
        <f>IF(ISBLANK('Zusatzblatt (Perigon)'!G2919),"",'Zusatzblatt (Perigon)'!G2919)</f>
        <v/>
      </c>
      <c r="C2924" s="96" t="str">
        <f>IF(ISBLANK('Zusatzblatt (Perigon)'!I2919),"",'Zusatzblatt (Perigon)'!I2919)</f>
        <v/>
      </c>
      <c r="D2924" s="97" t="str">
        <f>IF(ISBLANK('Zusatzblatt (Perigon)'!J2919),"",'Zusatzblatt (Perigon)'!J2919)</f>
        <v/>
      </c>
      <c r="E2924" s="64" t="str">
        <f>IF(ISBLANK('Zusatzblatt (Perigon)'!K2919),"",'Zusatzblatt (Perigon)'!K2919)</f>
        <v/>
      </c>
      <c r="F2924" s="65"/>
      <c r="G2924" s="64"/>
      <c r="H2924" s="69" t="str">
        <f>IF(ISBLANK('Zusatzblatt (Perigon)'!L2919),"",'Zusatzblatt (Perigon)'!L2919)</f>
        <v/>
      </c>
      <c r="I2924" s="69" t="str">
        <f>IF(ISBLANK('Zusatzblatt (Perigon)'!M2919),"",'Zusatzblatt (Perigon)'!M2919)</f>
        <v/>
      </c>
      <c r="J2924" s="98" t="str">
        <f>IF(ISBLANK('Zusatzblatt (Perigon)'!N2919),"",'Zusatzblatt (Perigon)'!N2919)</f>
        <v/>
      </c>
      <c r="K2924" s="99" t="str">
        <f>IF(ISBLANK('Zusatzblatt (Perigon)'!J2919),"",'Zusatzblatt (Perigon)'!T2919)</f>
        <v/>
      </c>
      <c r="L2924" s="95" t="str">
        <f>IF(ISBLANK('Zusatzblatt (Perigon)'!O2919),"",'Zusatzblatt (Perigon)'!O2919)</f>
        <v/>
      </c>
      <c r="M2924" s="95" t="str">
        <f>IF(ISBLANK('Zusatzblatt (Perigon)'!R2919),"",'Zusatzblatt (Perigon)'!R2919)</f>
        <v/>
      </c>
      <c r="N2924" s="95" t="str">
        <f>IF(ISBLANK('Zusatzblatt (Perigon)'!P2919),"",'Zusatzblatt (Perigon)'!P2919)</f>
        <v/>
      </c>
      <c r="O2924" s="38" t="str">
        <f>IF($L2924="","",VLOOKUP($R2924,Tarife!$A$2:$R$599,13,FALSE))</f>
        <v/>
      </c>
      <c r="P2924" s="38" t="str">
        <f t="shared" si="45"/>
        <v/>
      </c>
      <c r="R2924" s="100" t="str">
        <f>Zusammenzug!$C$25&amp;"-"&amp;Zusammenzug!$A$7&amp;"-"&amp;Leistungen!L2924</f>
        <v>2026-Nicht beauftragte Spitex-Organisation-</v>
      </c>
    </row>
    <row r="2925" spans="1:18" x14ac:dyDescent="0.2">
      <c r="A2925" s="95" t="str">
        <f>IF(ISBLANK('Zusatzblatt (Perigon)'!E2920),"",'Zusatzblatt (Perigon)'!E2920)</f>
        <v/>
      </c>
      <c r="B2925" s="95" t="str">
        <f>IF(ISBLANK('Zusatzblatt (Perigon)'!G2920),"",'Zusatzblatt (Perigon)'!G2920)</f>
        <v/>
      </c>
      <c r="C2925" s="96" t="str">
        <f>IF(ISBLANK('Zusatzblatt (Perigon)'!I2920),"",'Zusatzblatt (Perigon)'!I2920)</f>
        <v/>
      </c>
      <c r="D2925" s="97" t="str">
        <f>IF(ISBLANK('Zusatzblatt (Perigon)'!J2920),"",'Zusatzblatt (Perigon)'!J2920)</f>
        <v/>
      </c>
      <c r="E2925" s="64" t="str">
        <f>IF(ISBLANK('Zusatzblatt (Perigon)'!K2920),"",'Zusatzblatt (Perigon)'!K2920)</f>
        <v/>
      </c>
      <c r="F2925" s="65"/>
      <c r="G2925" s="64"/>
      <c r="H2925" s="69" t="str">
        <f>IF(ISBLANK('Zusatzblatt (Perigon)'!L2920),"",'Zusatzblatt (Perigon)'!L2920)</f>
        <v/>
      </c>
      <c r="I2925" s="69" t="str">
        <f>IF(ISBLANK('Zusatzblatt (Perigon)'!M2920),"",'Zusatzblatt (Perigon)'!M2920)</f>
        <v/>
      </c>
      <c r="J2925" s="98" t="str">
        <f>IF(ISBLANK('Zusatzblatt (Perigon)'!N2920),"",'Zusatzblatt (Perigon)'!N2920)</f>
        <v/>
      </c>
      <c r="K2925" s="99" t="str">
        <f>IF(ISBLANK('Zusatzblatt (Perigon)'!J2920),"",'Zusatzblatt (Perigon)'!T2920)</f>
        <v/>
      </c>
      <c r="L2925" s="95" t="str">
        <f>IF(ISBLANK('Zusatzblatt (Perigon)'!O2920),"",'Zusatzblatt (Perigon)'!O2920)</f>
        <v/>
      </c>
      <c r="M2925" s="95" t="str">
        <f>IF(ISBLANK('Zusatzblatt (Perigon)'!R2920),"",'Zusatzblatt (Perigon)'!R2920)</f>
        <v/>
      </c>
      <c r="N2925" s="95" t="str">
        <f>IF(ISBLANK('Zusatzblatt (Perigon)'!P2920),"",'Zusatzblatt (Perigon)'!P2920)</f>
        <v/>
      </c>
      <c r="O2925" s="38" t="str">
        <f>IF($L2925="","",VLOOKUP($R2925,Tarife!$A$2:$R$599,13,FALSE))</f>
        <v/>
      </c>
      <c r="P2925" s="38" t="str">
        <f t="shared" si="45"/>
        <v/>
      </c>
      <c r="R2925" s="100" t="str">
        <f>Zusammenzug!$C$25&amp;"-"&amp;Zusammenzug!$A$7&amp;"-"&amp;Leistungen!L2925</f>
        <v>2026-Nicht beauftragte Spitex-Organisation-</v>
      </c>
    </row>
    <row r="2926" spans="1:18" x14ac:dyDescent="0.2">
      <c r="A2926" s="95" t="str">
        <f>IF(ISBLANK('Zusatzblatt (Perigon)'!E2921),"",'Zusatzblatt (Perigon)'!E2921)</f>
        <v/>
      </c>
      <c r="B2926" s="95" t="str">
        <f>IF(ISBLANK('Zusatzblatt (Perigon)'!G2921),"",'Zusatzblatt (Perigon)'!G2921)</f>
        <v/>
      </c>
      <c r="C2926" s="96" t="str">
        <f>IF(ISBLANK('Zusatzblatt (Perigon)'!I2921),"",'Zusatzblatt (Perigon)'!I2921)</f>
        <v/>
      </c>
      <c r="D2926" s="97" t="str">
        <f>IF(ISBLANK('Zusatzblatt (Perigon)'!J2921),"",'Zusatzblatt (Perigon)'!J2921)</f>
        <v/>
      </c>
      <c r="E2926" s="64" t="str">
        <f>IF(ISBLANK('Zusatzblatt (Perigon)'!K2921),"",'Zusatzblatt (Perigon)'!K2921)</f>
        <v/>
      </c>
      <c r="F2926" s="65"/>
      <c r="G2926" s="64"/>
      <c r="H2926" s="69" t="str">
        <f>IF(ISBLANK('Zusatzblatt (Perigon)'!L2921),"",'Zusatzblatt (Perigon)'!L2921)</f>
        <v/>
      </c>
      <c r="I2926" s="69" t="str">
        <f>IF(ISBLANK('Zusatzblatt (Perigon)'!M2921),"",'Zusatzblatt (Perigon)'!M2921)</f>
        <v/>
      </c>
      <c r="J2926" s="98" t="str">
        <f>IF(ISBLANK('Zusatzblatt (Perigon)'!N2921),"",'Zusatzblatt (Perigon)'!N2921)</f>
        <v/>
      </c>
      <c r="K2926" s="99" t="str">
        <f>IF(ISBLANK('Zusatzblatt (Perigon)'!J2921),"",'Zusatzblatt (Perigon)'!T2921)</f>
        <v/>
      </c>
      <c r="L2926" s="95" t="str">
        <f>IF(ISBLANK('Zusatzblatt (Perigon)'!O2921),"",'Zusatzblatt (Perigon)'!O2921)</f>
        <v/>
      </c>
      <c r="M2926" s="95" t="str">
        <f>IF(ISBLANK('Zusatzblatt (Perigon)'!R2921),"",'Zusatzblatt (Perigon)'!R2921)</f>
        <v/>
      </c>
      <c r="N2926" s="95" t="str">
        <f>IF(ISBLANK('Zusatzblatt (Perigon)'!P2921),"",'Zusatzblatt (Perigon)'!P2921)</f>
        <v/>
      </c>
      <c r="O2926" s="38" t="str">
        <f>IF($L2926="","",VLOOKUP($R2926,Tarife!$A$2:$R$599,13,FALSE))</f>
        <v/>
      </c>
      <c r="P2926" s="38" t="str">
        <f t="shared" si="45"/>
        <v/>
      </c>
      <c r="R2926" s="100" t="str">
        <f>Zusammenzug!$C$25&amp;"-"&amp;Zusammenzug!$A$7&amp;"-"&amp;Leistungen!L2926</f>
        <v>2026-Nicht beauftragte Spitex-Organisation-</v>
      </c>
    </row>
    <row r="2927" spans="1:18" x14ac:dyDescent="0.2">
      <c r="A2927" s="95" t="str">
        <f>IF(ISBLANK('Zusatzblatt (Perigon)'!E2922),"",'Zusatzblatt (Perigon)'!E2922)</f>
        <v/>
      </c>
      <c r="B2927" s="95" t="str">
        <f>IF(ISBLANK('Zusatzblatt (Perigon)'!G2922),"",'Zusatzblatt (Perigon)'!G2922)</f>
        <v/>
      </c>
      <c r="C2927" s="96" t="str">
        <f>IF(ISBLANK('Zusatzblatt (Perigon)'!I2922),"",'Zusatzblatt (Perigon)'!I2922)</f>
        <v/>
      </c>
      <c r="D2927" s="97" t="str">
        <f>IF(ISBLANK('Zusatzblatt (Perigon)'!J2922),"",'Zusatzblatt (Perigon)'!J2922)</f>
        <v/>
      </c>
      <c r="E2927" s="64" t="str">
        <f>IF(ISBLANK('Zusatzblatt (Perigon)'!K2922),"",'Zusatzblatt (Perigon)'!K2922)</f>
        <v/>
      </c>
      <c r="F2927" s="65"/>
      <c r="G2927" s="64"/>
      <c r="H2927" s="69" t="str">
        <f>IF(ISBLANK('Zusatzblatt (Perigon)'!L2922),"",'Zusatzblatt (Perigon)'!L2922)</f>
        <v/>
      </c>
      <c r="I2927" s="69" t="str">
        <f>IF(ISBLANK('Zusatzblatt (Perigon)'!M2922),"",'Zusatzblatt (Perigon)'!M2922)</f>
        <v/>
      </c>
      <c r="J2927" s="98" t="str">
        <f>IF(ISBLANK('Zusatzblatt (Perigon)'!N2922),"",'Zusatzblatt (Perigon)'!N2922)</f>
        <v/>
      </c>
      <c r="K2927" s="99" t="str">
        <f>IF(ISBLANK('Zusatzblatt (Perigon)'!J2922),"",'Zusatzblatt (Perigon)'!T2922)</f>
        <v/>
      </c>
      <c r="L2927" s="95" t="str">
        <f>IF(ISBLANK('Zusatzblatt (Perigon)'!O2922),"",'Zusatzblatt (Perigon)'!O2922)</f>
        <v/>
      </c>
      <c r="M2927" s="95" t="str">
        <f>IF(ISBLANK('Zusatzblatt (Perigon)'!R2922),"",'Zusatzblatt (Perigon)'!R2922)</f>
        <v/>
      </c>
      <c r="N2927" s="95" t="str">
        <f>IF(ISBLANK('Zusatzblatt (Perigon)'!P2922),"",'Zusatzblatt (Perigon)'!P2922)</f>
        <v/>
      </c>
      <c r="O2927" s="38" t="str">
        <f>IF($L2927="","",VLOOKUP($R2927,Tarife!$A$2:$R$599,13,FALSE))</f>
        <v/>
      </c>
      <c r="P2927" s="38" t="str">
        <f t="shared" si="45"/>
        <v/>
      </c>
      <c r="R2927" s="100" t="str">
        <f>Zusammenzug!$C$25&amp;"-"&amp;Zusammenzug!$A$7&amp;"-"&amp;Leistungen!L2927</f>
        <v>2026-Nicht beauftragte Spitex-Organisation-</v>
      </c>
    </row>
    <row r="2928" spans="1:18" x14ac:dyDescent="0.2">
      <c r="A2928" s="95" t="str">
        <f>IF(ISBLANK('Zusatzblatt (Perigon)'!E2923),"",'Zusatzblatt (Perigon)'!E2923)</f>
        <v/>
      </c>
      <c r="B2928" s="95" t="str">
        <f>IF(ISBLANK('Zusatzblatt (Perigon)'!G2923),"",'Zusatzblatt (Perigon)'!G2923)</f>
        <v/>
      </c>
      <c r="C2928" s="96" t="str">
        <f>IF(ISBLANK('Zusatzblatt (Perigon)'!I2923),"",'Zusatzblatt (Perigon)'!I2923)</f>
        <v/>
      </c>
      <c r="D2928" s="97" t="str">
        <f>IF(ISBLANK('Zusatzblatt (Perigon)'!J2923),"",'Zusatzblatt (Perigon)'!J2923)</f>
        <v/>
      </c>
      <c r="E2928" s="64" t="str">
        <f>IF(ISBLANK('Zusatzblatt (Perigon)'!K2923),"",'Zusatzblatt (Perigon)'!K2923)</f>
        <v/>
      </c>
      <c r="F2928" s="65"/>
      <c r="G2928" s="64"/>
      <c r="H2928" s="69" t="str">
        <f>IF(ISBLANK('Zusatzblatt (Perigon)'!L2923),"",'Zusatzblatt (Perigon)'!L2923)</f>
        <v/>
      </c>
      <c r="I2928" s="69" t="str">
        <f>IF(ISBLANK('Zusatzblatt (Perigon)'!M2923),"",'Zusatzblatt (Perigon)'!M2923)</f>
        <v/>
      </c>
      <c r="J2928" s="98" t="str">
        <f>IF(ISBLANK('Zusatzblatt (Perigon)'!N2923),"",'Zusatzblatt (Perigon)'!N2923)</f>
        <v/>
      </c>
      <c r="K2928" s="99" t="str">
        <f>IF(ISBLANK('Zusatzblatt (Perigon)'!J2923),"",'Zusatzblatt (Perigon)'!T2923)</f>
        <v/>
      </c>
      <c r="L2928" s="95" t="str">
        <f>IF(ISBLANK('Zusatzblatt (Perigon)'!O2923),"",'Zusatzblatt (Perigon)'!O2923)</f>
        <v/>
      </c>
      <c r="M2928" s="95" t="str">
        <f>IF(ISBLANK('Zusatzblatt (Perigon)'!R2923),"",'Zusatzblatt (Perigon)'!R2923)</f>
        <v/>
      </c>
      <c r="N2928" s="95" t="str">
        <f>IF(ISBLANK('Zusatzblatt (Perigon)'!P2923),"",'Zusatzblatt (Perigon)'!P2923)</f>
        <v/>
      </c>
      <c r="O2928" s="38" t="str">
        <f>IF($L2928="","",VLOOKUP($R2928,Tarife!$A$2:$R$599,13,FALSE))</f>
        <v/>
      </c>
      <c r="P2928" s="38" t="str">
        <f t="shared" si="45"/>
        <v/>
      </c>
      <c r="R2928" s="100" t="str">
        <f>Zusammenzug!$C$25&amp;"-"&amp;Zusammenzug!$A$7&amp;"-"&amp;Leistungen!L2928</f>
        <v>2026-Nicht beauftragte Spitex-Organisation-</v>
      </c>
    </row>
    <row r="2929" spans="1:18" x14ac:dyDescent="0.2">
      <c r="A2929" s="95" t="str">
        <f>IF(ISBLANK('Zusatzblatt (Perigon)'!E2924),"",'Zusatzblatt (Perigon)'!E2924)</f>
        <v/>
      </c>
      <c r="B2929" s="95" t="str">
        <f>IF(ISBLANK('Zusatzblatt (Perigon)'!G2924),"",'Zusatzblatt (Perigon)'!G2924)</f>
        <v/>
      </c>
      <c r="C2929" s="96" t="str">
        <f>IF(ISBLANK('Zusatzblatt (Perigon)'!I2924),"",'Zusatzblatt (Perigon)'!I2924)</f>
        <v/>
      </c>
      <c r="D2929" s="97" t="str">
        <f>IF(ISBLANK('Zusatzblatt (Perigon)'!J2924),"",'Zusatzblatt (Perigon)'!J2924)</f>
        <v/>
      </c>
      <c r="E2929" s="64" t="str">
        <f>IF(ISBLANK('Zusatzblatt (Perigon)'!K2924),"",'Zusatzblatt (Perigon)'!K2924)</f>
        <v/>
      </c>
      <c r="F2929" s="65"/>
      <c r="G2929" s="64"/>
      <c r="H2929" s="69" t="str">
        <f>IF(ISBLANK('Zusatzblatt (Perigon)'!L2924),"",'Zusatzblatt (Perigon)'!L2924)</f>
        <v/>
      </c>
      <c r="I2929" s="69" t="str">
        <f>IF(ISBLANK('Zusatzblatt (Perigon)'!M2924),"",'Zusatzblatt (Perigon)'!M2924)</f>
        <v/>
      </c>
      <c r="J2929" s="98" t="str">
        <f>IF(ISBLANK('Zusatzblatt (Perigon)'!N2924),"",'Zusatzblatt (Perigon)'!N2924)</f>
        <v/>
      </c>
      <c r="K2929" s="99" t="str">
        <f>IF(ISBLANK('Zusatzblatt (Perigon)'!J2924),"",'Zusatzblatt (Perigon)'!T2924)</f>
        <v/>
      </c>
      <c r="L2929" s="95" t="str">
        <f>IF(ISBLANK('Zusatzblatt (Perigon)'!O2924),"",'Zusatzblatt (Perigon)'!O2924)</f>
        <v/>
      </c>
      <c r="M2929" s="95" t="str">
        <f>IF(ISBLANK('Zusatzblatt (Perigon)'!R2924),"",'Zusatzblatt (Perigon)'!R2924)</f>
        <v/>
      </c>
      <c r="N2929" s="95" t="str">
        <f>IF(ISBLANK('Zusatzblatt (Perigon)'!P2924),"",'Zusatzblatt (Perigon)'!P2924)</f>
        <v/>
      </c>
      <c r="O2929" s="38" t="str">
        <f>IF($L2929="","",VLOOKUP($R2929,Tarife!$A$2:$R$599,13,FALSE))</f>
        <v/>
      </c>
      <c r="P2929" s="38" t="str">
        <f t="shared" si="45"/>
        <v/>
      </c>
      <c r="R2929" s="100" t="str">
        <f>Zusammenzug!$C$25&amp;"-"&amp;Zusammenzug!$A$7&amp;"-"&amp;Leistungen!L2929</f>
        <v>2026-Nicht beauftragte Spitex-Organisation-</v>
      </c>
    </row>
    <row r="2930" spans="1:18" x14ac:dyDescent="0.2">
      <c r="A2930" s="95" t="str">
        <f>IF(ISBLANK('Zusatzblatt (Perigon)'!E2925),"",'Zusatzblatt (Perigon)'!E2925)</f>
        <v/>
      </c>
      <c r="B2930" s="95" t="str">
        <f>IF(ISBLANK('Zusatzblatt (Perigon)'!G2925),"",'Zusatzblatt (Perigon)'!G2925)</f>
        <v/>
      </c>
      <c r="C2930" s="96" t="str">
        <f>IF(ISBLANK('Zusatzblatt (Perigon)'!I2925),"",'Zusatzblatt (Perigon)'!I2925)</f>
        <v/>
      </c>
      <c r="D2930" s="97" t="str">
        <f>IF(ISBLANK('Zusatzblatt (Perigon)'!J2925),"",'Zusatzblatt (Perigon)'!J2925)</f>
        <v/>
      </c>
      <c r="E2930" s="64" t="str">
        <f>IF(ISBLANK('Zusatzblatt (Perigon)'!K2925),"",'Zusatzblatt (Perigon)'!K2925)</f>
        <v/>
      </c>
      <c r="F2930" s="65"/>
      <c r="G2930" s="64"/>
      <c r="H2930" s="69" t="str">
        <f>IF(ISBLANK('Zusatzblatt (Perigon)'!L2925),"",'Zusatzblatt (Perigon)'!L2925)</f>
        <v/>
      </c>
      <c r="I2930" s="69" t="str">
        <f>IF(ISBLANK('Zusatzblatt (Perigon)'!M2925),"",'Zusatzblatt (Perigon)'!M2925)</f>
        <v/>
      </c>
      <c r="J2930" s="98" t="str">
        <f>IF(ISBLANK('Zusatzblatt (Perigon)'!N2925),"",'Zusatzblatt (Perigon)'!N2925)</f>
        <v/>
      </c>
      <c r="K2930" s="99" t="str">
        <f>IF(ISBLANK('Zusatzblatt (Perigon)'!J2925),"",'Zusatzblatt (Perigon)'!T2925)</f>
        <v/>
      </c>
      <c r="L2930" s="95" t="str">
        <f>IF(ISBLANK('Zusatzblatt (Perigon)'!O2925),"",'Zusatzblatt (Perigon)'!O2925)</f>
        <v/>
      </c>
      <c r="M2930" s="95" t="str">
        <f>IF(ISBLANK('Zusatzblatt (Perigon)'!R2925),"",'Zusatzblatt (Perigon)'!R2925)</f>
        <v/>
      </c>
      <c r="N2930" s="95" t="str">
        <f>IF(ISBLANK('Zusatzblatt (Perigon)'!P2925),"",'Zusatzblatt (Perigon)'!P2925)</f>
        <v/>
      </c>
      <c r="O2930" s="38" t="str">
        <f>IF($L2930="","",VLOOKUP($R2930,Tarife!$A$2:$R$599,13,FALSE))</f>
        <v/>
      </c>
      <c r="P2930" s="38" t="str">
        <f t="shared" si="45"/>
        <v/>
      </c>
      <c r="R2930" s="100" t="str">
        <f>Zusammenzug!$C$25&amp;"-"&amp;Zusammenzug!$A$7&amp;"-"&amp;Leistungen!L2930</f>
        <v>2026-Nicht beauftragte Spitex-Organisation-</v>
      </c>
    </row>
    <row r="2931" spans="1:18" x14ac:dyDescent="0.2">
      <c r="A2931" s="95" t="str">
        <f>IF(ISBLANK('Zusatzblatt (Perigon)'!E2926),"",'Zusatzblatt (Perigon)'!E2926)</f>
        <v/>
      </c>
      <c r="B2931" s="95" t="str">
        <f>IF(ISBLANK('Zusatzblatt (Perigon)'!G2926),"",'Zusatzblatt (Perigon)'!G2926)</f>
        <v/>
      </c>
      <c r="C2931" s="96" t="str">
        <f>IF(ISBLANK('Zusatzblatt (Perigon)'!I2926),"",'Zusatzblatt (Perigon)'!I2926)</f>
        <v/>
      </c>
      <c r="D2931" s="97" t="str">
        <f>IF(ISBLANK('Zusatzblatt (Perigon)'!J2926),"",'Zusatzblatt (Perigon)'!J2926)</f>
        <v/>
      </c>
      <c r="E2931" s="64" t="str">
        <f>IF(ISBLANK('Zusatzblatt (Perigon)'!K2926),"",'Zusatzblatt (Perigon)'!K2926)</f>
        <v/>
      </c>
      <c r="F2931" s="65"/>
      <c r="G2931" s="64"/>
      <c r="H2931" s="69" t="str">
        <f>IF(ISBLANK('Zusatzblatt (Perigon)'!L2926),"",'Zusatzblatt (Perigon)'!L2926)</f>
        <v/>
      </c>
      <c r="I2931" s="69" t="str">
        <f>IF(ISBLANK('Zusatzblatt (Perigon)'!M2926),"",'Zusatzblatt (Perigon)'!M2926)</f>
        <v/>
      </c>
      <c r="J2931" s="98" t="str">
        <f>IF(ISBLANK('Zusatzblatt (Perigon)'!N2926),"",'Zusatzblatt (Perigon)'!N2926)</f>
        <v/>
      </c>
      <c r="K2931" s="99" t="str">
        <f>IF(ISBLANK('Zusatzblatt (Perigon)'!J2926),"",'Zusatzblatt (Perigon)'!T2926)</f>
        <v/>
      </c>
      <c r="L2931" s="95" t="str">
        <f>IF(ISBLANK('Zusatzblatt (Perigon)'!O2926),"",'Zusatzblatt (Perigon)'!O2926)</f>
        <v/>
      </c>
      <c r="M2931" s="95" t="str">
        <f>IF(ISBLANK('Zusatzblatt (Perigon)'!R2926),"",'Zusatzblatt (Perigon)'!R2926)</f>
        <v/>
      </c>
      <c r="N2931" s="95" t="str">
        <f>IF(ISBLANK('Zusatzblatt (Perigon)'!P2926),"",'Zusatzblatt (Perigon)'!P2926)</f>
        <v/>
      </c>
      <c r="O2931" s="38" t="str">
        <f>IF($L2931="","",VLOOKUP($R2931,Tarife!$A$2:$R$599,13,FALSE))</f>
        <v/>
      </c>
      <c r="P2931" s="38" t="str">
        <f t="shared" si="45"/>
        <v/>
      </c>
      <c r="R2931" s="100" t="str">
        <f>Zusammenzug!$C$25&amp;"-"&amp;Zusammenzug!$A$7&amp;"-"&amp;Leistungen!L2931</f>
        <v>2026-Nicht beauftragte Spitex-Organisation-</v>
      </c>
    </row>
    <row r="2932" spans="1:18" x14ac:dyDescent="0.2">
      <c r="A2932" s="95" t="str">
        <f>IF(ISBLANK('Zusatzblatt (Perigon)'!E2927),"",'Zusatzblatt (Perigon)'!E2927)</f>
        <v/>
      </c>
      <c r="B2932" s="95" t="str">
        <f>IF(ISBLANK('Zusatzblatt (Perigon)'!G2927),"",'Zusatzblatt (Perigon)'!G2927)</f>
        <v/>
      </c>
      <c r="C2932" s="96" t="str">
        <f>IF(ISBLANK('Zusatzblatt (Perigon)'!I2927),"",'Zusatzblatt (Perigon)'!I2927)</f>
        <v/>
      </c>
      <c r="D2932" s="97" t="str">
        <f>IF(ISBLANK('Zusatzblatt (Perigon)'!J2927),"",'Zusatzblatt (Perigon)'!J2927)</f>
        <v/>
      </c>
      <c r="E2932" s="64" t="str">
        <f>IF(ISBLANK('Zusatzblatt (Perigon)'!K2927),"",'Zusatzblatt (Perigon)'!K2927)</f>
        <v/>
      </c>
      <c r="F2932" s="65"/>
      <c r="G2932" s="64"/>
      <c r="H2932" s="69" t="str">
        <f>IF(ISBLANK('Zusatzblatt (Perigon)'!L2927),"",'Zusatzblatt (Perigon)'!L2927)</f>
        <v/>
      </c>
      <c r="I2932" s="69" t="str">
        <f>IF(ISBLANK('Zusatzblatt (Perigon)'!M2927),"",'Zusatzblatt (Perigon)'!M2927)</f>
        <v/>
      </c>
      <c r="J2932" s="98" t="str">
        <f>IF(ISBLANK('Zusatzblatt (Perigon)'!N2927),"",'Zusatzblatt (Perigon)'!N2927)</f>
        <v/>
      </c>
      <c r="K2932" s="99" t="str">
        <f>IF(ISBLANK('Zusatzblatt (Perigon)'!J2927),"",'Zusatzblatt (Perigon)'!T2927)</f>
        <v/>
      </c>
      <c r="L2932" s="95" t="str">
        <f>IF(ISBLANK('Zusatzblatt (Perigon)'!O2927),"",'Zusatzblatt (Perigon)'!O2927)</f>
        <v/>
      </c>
      <c r="M2932" s="95" t="str">
        <f>IF(ISBLANK('Zusatzblatt (Perigon)'!R2927),"",'Zusatzblatt (Perigon)'!R2927)</f>
        <v/>
      </c>
      <c r="N2932" s="95" t="str">
        <f>IF(ISBLANK('Zusatzblatt (Perigon)'!P2927),"",'Zusatzblatt (Perigon)'!P2927)</f>
        <v/>
      </c>
      <c r="O2932" s="38" t="str">
        <f>IF($L2932="","",VLOOKUP($R2932,Tarife!$A$2:$R$599,13,FALSE))</f>
        <v/>
      </c>
      <c r="P2932" s="38" t="str">
        <f t="shared" si="45"/>
        <v/>
      </c>
      <c r="R2932" s="100" t="str">
        <f>Zusammenzug!$C$25&amp;"-"&amp;Zusammenzug!$A$7&amp;"-"&amp;Leistungen!L2932</f>
        <v>2026-Nicht beauftragte Spitex-Organisation-</v>
      </c>
    </row>
    <row r="2933" spans="1:18" x14ac:dyDescent="0.2">
      <c r="A2933" s="95" t="str">
        <f>IF(ISBLANK('Zusatzblatt (Perigon)'!E2928),"",'Zusatzblatt (Perigon)'!E2928)</f>
        <v/>
      </c>
      <c r="B2933" s="95" t="str">
        <f>IF(ISBLANK('Zusatzblatt (Perigon)'!G2928),"",'Zusatzblatt (Perigon)'!G2928)</f>
        <v/>
      </c>
      <c r="C2933" s="96" t="str">
        <f>IF(ISBLANK('Zusatzblatt (Perigon)'!I2928),"",'Zusatzblatt (Perigon)'!I2928)</f>
        <v/>
      </c>
      <c r="D2933" s="97" t="str">
        <f>IF(ISBLANK('Zusatzblatt (Perigon)'!J2928),"",'Zusatzblatt (Perigon)'!J2928)</f>
        <v/>
      </c>
      <c r="E2933" s="64" t="str">
        <f>IF(ISBLANK('Zusatzblatt (Perigon)'!K2928),"",'Zusatzblatt (Perigon)'!K2928)</f>
        <v/>
      </c>
      <c r="F2933" s="65"/>
      <c r="G2933" s="64"/>
      <c r="H2933" s="69" t="str">
        <f>IF(ISBLANK('Zusatzblatt (Perigon)'!L2928),"",'Zusatzblatt (Perigon)'!L2928)</f>
        <v/>
      </c>
      <c r="I2933" s="69" t="str">
        <f>IF(ISBLANK('Zusatzblatt (Perigon)'!M2928),"",'Zusatzblatt (Perigon)'!M2928)</f>
        <v/>
      </c>
      <c r="J2933" s="98" t="str">
        <f>IF(ISBLANK('Zusatzblatt (Perigon)'!N2928),"",'Zusatzblatt (Perigon)'!N2928)</f>
        <v/>
      </c>
      <c r="K2933" s="99" t="str">
        <f>IF(ISBLANK('Zusatzblatt (Perigon)'!J2928),"",'Zusatzblatt (Perigon)'!T2928)</f>
        <v/>
      </c>
      <c r="L2933" s="95" t="str">
        <f>IF(ISBLANK('Zusatzblatt (Perigon)'!O2928),"",'Zusatzblatt (Perigon)'!O2928)</f>
        <v/>
      </c>
      <c r="M2933" s="95" t="str">
        <f>IF(ISBLANK('Zusatzblatt (Perigon)'!R2928),"",'Zusatzblatt (Perigon)'!R2928)</f>
        <v/>
      </c>
      <c r="N2933" s="95" t="str">
        <f>IF(ISBLANK('Zusatzblatt (Perigon)'!P2928),"",'Zusatzblatt (Perigon)'!P2928)</f>
        <v/>
      </c>
      <c r="O2933" s="38" t="str">
        <f>IF($L2933="","",VLOOKUP($R2933,Tarife!$A$2:$R$599,13,FALSE))</f>
        <v/>
      </c>
      <c r="P2933" s="38" t="str">
        <f t="shared" si="45"/>
        <v/>
      </c>
      <c r="R2933" s="100" t="str">
        <f>Zusammenzug!$C$25&amp;"-"&amp;Zusammenzug!$A$7&amp;"-"&amp;Leistungen!L2933</f>
        <v>2026-Nicht beauftragte Spitex-Organisation-</v>
      </c>
    </row>
    <row r="2934" spans="1:18" x14ac:dyDescent="0.2">
      <c r="A2934" s="95" t="str">
        <f>IF(ISBLANK('Zusatzblatt (Perigon)'!E2929),"",'Zusatzblatt (Perigon)'!E2929)</f>
        <v/>
      </c>
      <c r="B2934" s="95" t="str">
        <f>IF(ISBLANK('Zusatzblatt (Perigon)'!G2929),"",'Zusatzblatt (Perigon)'!G2929)</f>
        <v/>
      </c>
      <c r="C2934" s="96" t="str">
        <f>IF(ISBLANK('Zusatzblatt (Perigon)'!I2929),"",'Zusatzblatt (Perigon)'!I2929)</f>
        <v/>
      </c>
      <c r="D2934" s="97" t="str">
        <f>IF(ISBLANK('Zusatzblatt (Perigon)'!J2929),"",'Zusatzblatt (Perigon)'!J2929)</f>
        <v/>
      </c>
      <c r="E2934" s="64" t="str">
        <f>IF(ISBLANK('Zusatzblatt (Perigon)'!K2929),"",'Zusatzblatt (Perigon)'!K2929)</f>
        <v/>
      </c>
      <c r="F2934" s="65"/>
      <c r="G2934" s="64"/>
      <c r="H2934" s="69" t="str">
        <f>IF(ISBLANK('Zusatzblatt (Perigon)'!L2929),"",'Zusatzblatt (Perigon)'!L2929)</f>
        <v/>
      </c>
      <c r="I2934" s="69" t="str">
        <f>IF(ISBLANK('Zusatzblatt (Perigon)'!M2929),"",'Zusatzblatt (Perigon)'!M2929)</f>
        <v/>
      </c>
      <c r="J2934" s="98" t="str">
        <f>IF(ISBLANK('Zusatzblatt (Perigon)'!N2929),"",'Zusatzblatt (Perigon)'!N2929)</f>
        <v/>
      </c>
      <c r="K2934" s="99" t="str">
        <f>IF(ISBLANK('Zusatzblatt (Perigon)'!J2929),"",'Zusatzblatt (Perigon)'!T2929)</f>
        <v/>
      </c>
      <c r="L2934" s="95" t="str">
        <f>IF(ISBLANK('Zusatzblatt (Perigon)'!O2929),"",'Zusatzblatt (Perigon)'!O2929)</f>
        <v/>
      </c>
      <c r="M2934" s="95" t="str">
        <f>IF(ISBLANK('Zusatzblatt (Perigon)'!R2929),"",'Zusatzblatt (Perigon)'!R2929)</f>
        <v/>
      </c>
      <c r="N2934" s="95" t="str">
        <f>IF(ISBLANK('Zusatzblatt (Perigon)'!P2929),"",'Zusatzblatt (Perigon)'!P2929)</f>
        <v/>
      </c>
      <c r="O2934" s="38" t="str">
        <f>IF($L2934="","",VLOOKUP($R2934,Tarife!$A$2:$R$599,13,FALSE))</f>
        <v/>
      </c>
      <c r="P2934" s="38" t="str">
        <f t="shared" si="45"/>
        <v/>
      </c>
      <c r="R2934" s="100" t="str">
        <f>Zusammenzug!$C$25&amp;"-"&amp;Zusammenzug!$A$7&amp;"-"&amp;Leistungen!L2934</f>
        <v>2026-Nicht beauftragte Spitex-Organisation-</v>
      </c>
    </row>
    <row r="2935" spans="1:18" x14ac:dyDescent="0.2">
      <c r="A2935" s="95" t="str">
        <f>IF(ISBLANK('Zusatzblatt (Perigon)'!E2930),"",'Zusatzblatt (Perigon)'!E2930)</f>
        <v/>
      </c>
      <c r="B2935" s="95" t="str">
        <f>IF(ISBLANK('Zusatzblatt (Perigon)'!G2930),"",'Zusatzblatt (Perigon)'!G2930)</f>
        <v/>
      </c>
      <c r="C2935" s="96" t="str">
        <f>IF(ISBLANK('Zusatzblatt (Perigon)'!I2930),"",'Zusatzblatt (Perigon)'!I2930)</f>
        <v/>
      </c>
      <c r="D2935" s="97" t="str">
        <f>IF(ISBLANK('Zusatzblatt (Perigon)'!J2930),"",'Zusatzblatt (Perigon)'!J2930)</f>
        <v/>
      </c>
      <c r="E2935" s="64" t="str">
        <f>IF(ISBLANK('Zusatzblatt (Perigon)'!K2930),"",'Zusatzblatt (Perigon)'!K2930)</f>
        <v/>
      </c>
      <c r="F2935" s="65"/>
      <c r="G2935" s="64"/>
      <c r="H2935" s="69" t="str">
        <f>IF(ISBLANK('Zusatzblatt (Perigon)'!L2930),"",'Zusatzblatt (Perigon)'!L2930)</f>
        <v/>
      </c>
      <c r="I2935" s="69" t="str">
        <f>IF(ISBLANK('Zusatzblatt (Perigon)'!M2930),"",'Zusatzblatt (Perigon)'!M2930)</f>
        <v/>
      </c>
      <c r="J2935" s="98" t="str">
        <f>IF(ISBLANK('Zusatzblatt (Perigon)'!N2930),"",'Zusatzblatt (Perigon)'!N2930)</f>
        <v/>
      </c>
      <c r="K2935" s="99" t="str">
        <f>IF(ISBLANK('Zusatzblatt (Perigon)'!J2930),"",'Zusatzblatt (Perigon)'!T2930)</f>
        <v/>
      </c>
      <c r="L2935" s="95" t="str">
        <f>IF(ISBLANK('Zusatzblatt (Perigon)'!O2930),"",'Zusatzblatt (Perigon)'!O2930)</f>
        <v/>
      </c>
      <c r="M2935" s="95" t="str">
        <f>IF(ISBLANK('Zusatzblatt (Perigon)'!R2930),"",'Zusatzblatt (Perigon)'!R2930)</f>
        <v/>
      </c>
      <c r="N2935" s="95" t="str">
        <f>IF(ISBLANK('Zusatzblatt (Perigon)'!P2930),"",'Zusatzblatt (Perigon)'!P2930)</f>
        <v/>
      </c>
      <c r="O2935" s="38" t="str">
        <f>IF($L2935="","",VLOOKUP($R2935,Tarife!$A$2:$R$599,13,FALSE))</f>
        <v/>
      </c>
      <c r="P2935" s="38" t="str">
        <f t="shared" si="45"/>
        <v/>
      </c>
      <c r="R2935" s="100" t="str">
        <f>Zusammenzug!$C$25&amp;"-"&amp;Zusammenzug!$A$7&amp;"-"&amp;Leistungen!L2935</f>
        <v>2026-Nicht beauftragte Spitex-Organisation-</v>
      </c>
    </row>
    <row r="2936" spans="1:18" x14ac:dyDescent="0.2">
      <c r="A2936" s="95" t="str">
        <f>IF(ISBLANK('Zusatzblatt (Perigon)'!E2931),"",'Zusatzblatt (Perigon)'!E2931)</f>
        <v/>
      </c>
      <c r="B2936" s="95" t="str">
        <f>IF(ISBLANK('Zusatzblatt (Perigon)'!G2931),"",'Zusatzblatt (Perigon)'!G2931)</f>
        <v/>
      </c>
      <c r="C2936" s="96" t="str">
        <f>IF(ISBLANK('Zusatzblatt (Perigon)'!I2931),"",'Zusatzblatt (Perigon)'!I2931)</f>
        <v/>
      </c>
      <c r="D2936" s="97" t="str">
        <f>IF(ISBLANK('Zusatzblatt (Perigon)'!J2931),"",'Zusatzblatt (Perigon)'!J2931)</f>
        <v/>
      </c>
      <c r="E2936" s="64" t="str">
        <f>IF(ISBLANK('Zusatzblatt (Perigon)'!K2931),"",'Zusatzblatt (Perigon)'!K2931)</f>
        <v/>
      </c>
      <c r="F2936" s="65"/>
      <c r="G2936" s="64"/>
      <c r="H2936" s="69" t="str">
        <f>IF(ISBLANK('Zusatzblatt (Perigon)'!L2931),"",'Zusatzblatt (Perigon)'!L2931)</f>
        <v/>
      </c>
      <c r="I2936" s="69" t="str">
        <f>IF(ISBLANK('Zusatzblatt (Perigon)'!M2931),"",'Zusatzblatt (Perigon)'!M2931)</f>
        <v/>
      </c>
      <c r="J2936" s="98" t="str">
        <f>IF(ISBLANK('Zusatzblatt (Perigon)'!N2931),"",'Zusatzblatt (Perigon)'!N2931)</f>
        <v/>
      </c>
      <c r="K2936" s="99" t="str">
        <f>IF(ISBLANK('Zusatzblatt (Perigon)'!J2931),"",'Zusatzblatt (Perigon)'!T2931)</f>
        <v/>
      </c>
      <c r="L2936" s="95" t="str">
        <f>IF(ISBLANK('Zusatzblatt (Perigon)'!O2931),"",'Zusatzblatt (Perigon)'!O2931)</f>
        <v/>
      </c>
      <c r="M2936" s="95" t="str">
        <f>IF(ISBLANK('Zusatzblatt (Perigon)'!R2931),"",'Zusatzblatt (Perigon)'!R2931)</f>
        <v/>
      </c>
      <c r="N2936" s="95" t="str">
        <f>IF(ISBLANK('Zusatzblatt (Perigon)'!P2931),"",'Zusatzblatt (Perigon)'!P2931)</f>
        <v/>
      </c>
      <c r="O2936" s="38" t="str">
        <f>IF($L2936="","",VLOOKUP($R2936,Tarife!$A$2:$R$599,13,FALSE))</f>
        <v/>
      </c>
      <c r="P2936" s="38" t="str">
        <f t="shared" si="45"/>
        <v/>
      </c>
      <c r="R2936" s="100" t="str">
        <f>Zusammenzug!$C$25&amp;"-"&amp;Zusammenzug!$A$7&amp;"-"&amp;Leistungen!L2936</f>
        <v>2026-Nicht beauftragte Spitex-Organisation-</v>
      </c>
    </row>
    <row r="2937" spans="1:18" x14ac:dyDescent="0.2">
      <c r="A2937" s="95" t="str">
        <f>IF(ISBLANK('Zusatzblatt (Perigon)'!E2932),"",'Zusatzblatt (Perigon)'!E2932)</f>
        <v/>
      </c>
      <c r="B2937" s="95" t="str">
        <f>IF(ISBLANK('Zusatzblatt (Perigon)'!G2932),"",'Zusatzblatt (Perigon)'!G2932)</f>
        <v/>
      </c>
      <c r="C2937" s="96" t="str">
        <f>IF(ISBLANK('Zusatzblatt (Perigon)'!I2932),"",'Zusatzblatt (Perigon)'!I2932)</f>
        <v/>
      </c>
      <c r="D2937" s="97" t="str">
        <f>IF(ISBLANK('Zusatzblatt (Perigon)'!J2932),"",'Zusatzblatt (Perigon)'!J2932)</f>
        <v/>
      </c>
      <c r="E2937" s="64" t="str">
        <f>IF(ISBLANK('Zusatzblatt (Perigon)'!K2932),"",'Zusatzblatt (Perigon)'!K2932)</f>
        <v/>
      </c>
      <c r="F2937" s="65"/>
      <c r="G2937" s="64"/>
      <c r="H2937" s="69" t="str">
        <f>IF(ISBLANK('Zusatzblatt (Perigon)'!L2932),"",'Zusatzblatt (Perigon)'!L2932)</f>
        <v/>
      </c>
      <c r="I2937" s="69" t="str">
        <f>IF(ISBLANK('Zusatzblatt (Perigon)'!M2932),"",'Zusatzblatt (Perigon)'!M2932)</f>
        <v/>
      </c>
      <c r="J2937" s="98" t="str">
        <f>IF(ISBLANK('Zusatzblatt (Perigon)'!N2932),"",'Zusatzblatt (Perigon)'!N2932)</f>
        <v/>
      </c>
      <c r="K2937" s="99" t="str">
        <f>IF(ISBLANK('Zusatzblatt (Perigon)'!J2932),"",'Zusatzblatt (Perigon)'!T2932)</f>
        <v/>
      </c>
      <c r="L2937" s="95" t="str">
        <f>IF(ISBLANK('Zusatzblatt (Perigon)'!O2932),"",'Zusatzblatt (Perigon)'!O2932)</f>
        <v/>
      </c>
      <c r="M2937" s="95" t="str">
        <f>IF(ISBLANK('Zusatzblatt (Perigon)'!R2932),"",'Zusatzblatt (Perigon)'!R2932)</f>
        <v/>
      </c>
      <c r="N2937" s="95" t="str">
        <f>IF(ISBLANK('Zusatzblatt (Perigon)'!P2932),"",'Zusatzblatt (Perigon)'!P2932)</f>
        <v/>
      </c>
      <c r="O2937" s="38" t="str">
        <f>IF($L2937="","",VLOOKUP($R2937,Tarife!$A$2:$R$599,13,FALSE))</f>
        <v/>
      </c>
      <c r="P2937" s="38" t="str">
        <f t="shared" si="45"/>
        <v/>
      </c>
      <c r="R2937" s="100" t="str">
        <f>Zusammenzug!$C$25&amp;"-"&amp;Zusammenzug!$A$7&amp;"-"&amp;Leistungen!L2937</f>
        <v>2026-Nicht beauftragte Spitex-Organisation-</v>
      </c>
    </row>
    <row r="2938" spans="1:18" x14ac:dyDescent="0.2">
      <c r="A2938" s="95" t="str">
        <f>IF(ISBLANK('Zusatzblatt (Perigon)'!E2933),"",'Zusatzblatt (Perigon)'!E2933)</f>
        <v/>
      </c>
      <c r="B2938" s="95" t="str">
        <f>IF(ISBLANK('Zusatzblatt (Perigon)'!G2933),"",'Zusatzblatt (Perigon)'!G2933)</f>
        <v/>
      </c>
      <c r="C2938" s="96" t="str">
        <f>IF(ISBLANK('Zusatzblatt (Perigon)'!I2933),"",'Zusatzblatt (Perigon)'!I2933)</f>
        <v/>
      </c>
      <c r="D2938" s="97" t="str">
        <f>IF(ISBLANK('Zusatzblatt (Perigon)'!J2933),"",'Zusatzblatt (Perigon)'!J2933)</f>
        <v/>
      </c>
      <c r="E2938" s="64" t="str">
        <f>IF(ISBLANK('Zusatzblatt (Perigon)'!K2933),"",'Zusatzblatt (Perigon)'!K2933)</f>
        <v/>
      </c>
      <c r="F2938" s="65"/>
      <c r="G2938" s="64"/>
      <c r="H2938" s="69" t="str">
        <f>IF(ISBLANK('Zusatzblatt (Perigon)'!L2933),"",'Zusatzblatt (Perigon)'!L2933)</f>
        <v/>
      </c>
      <c r="I2938" s="69" t="str">
        <f>IF(ISBLANK('Zusatzblatt (Perigon)'!M2933),"",'Zusatzblatt (Perigon)'!M2933)</f>
        <v/>
      </c>
      <c r="J2938" s="98" t="str">
        <f>IF(ISBLANK('Zusatzblatt (Perigon)'!N2933),"",'Zusatzblatt (Perigon)'!N2933)</f>
        <v/>
      </c>
      <c r="K2938" s="99" t="str">
        <f>IF(ISBLANK('Zusatzblatt (Perigon)'!J2933),"",'Zusatzblatt (Perigon)'!T2933)</f>
        <v/>
      </c>
      <c r="L2938" s="95" t="str">
        <f>IF(ISBLANK('Zusatzblatt (Perigon)'!O2933),"",'Zusatzblatt (Perigon)'!O2933)</f>
        <v/>
      </c>
      <c r="M2938" s="95" t="str">
        <f>IF(ISBLANK('Zusatzblatt (Perigon)'!R2933),"",'Zusatzblatt (Perigon)'!R2933)</f>
        <v/>
      </c>
      <c r="N2938" s="95" t="str">
        <f>IF(ISBLANK('Zusatzblatt (Perigon)'!P2933),"",'Zusatzblatt (Perigon)'!P2933)</f>
        <v/>
      </c>
      <c r="O2938" s="38" t="str">
        <f>IF($L2938="","",VLOOKUP($R2938,Tarife!$A$2:$R$599,13,FALSE))</f>
        <v/>
      </c>
      <c r="P2938" s="38" t="str">
        <f t="shared" si="45"/>
        <v/>
      </c>
      <c r="R2938" s="100" t="str">
        <f>Zusammenzug!$C$25&amp;"-"&amp;Zusammenzug!$A$7&amp;"-"&amp;Leistungen!L2938</f>
        <v>2026-Nicht beauftragte Spitex-Organisation-</v>
      </c>
    </row>
    <row r="2939" spans="1:18" x14ac:dyDescent="0.2">
      <c r="A2939" s="95" t="str">
        <f>IF(ISBLANK('Zusatzblatt (Perigon)'!E2934),"",'Zusatzblatt (Perigon)'!E2934)</f>
        <v/>
      </c>
      <c r="B2939" s="95" t="str">
        <f>IF(ISBLANK('Zusatzblatt (Perigon)'!G2934),"",'Zusatzblatt (Perigon)'!G2934)</f>
        <v/>
      </c>
      <c r="C2939" s="96" t="str">
        <f>IF(ISBLANK('Zusatzblatt (Perigon)'!I2934),"",'Zusatzblatt (Perigon)'!I2934)</f>
        <v/>
      </c>
      <c r="D2939" s="97" t="str">
        <f>IF(ISBLANK('Zusatzblatt (Perigon)'!J2934),"",'Zusatzblatt (Perigon)'!J2934)</f>
        <v/>
      </c>
      <c r="E2939" s="64" t="str">
        <f>IF(ISBLANK('Zusatzblatt (Perigon)'!K2934),"",'Zusatzblatt (Perigon)'!K2934)</f>
        <v/>
      </c>
      <c r="F2939" s="65"/>
      <c r="G2939" s="64"/>
      <c r="H2939" s="69" t="str">
        <f>IF(ISBLANK('Zusatzblatt (Perigon)'!L2934),"",'Zusatzblatt (Perigon)'!L2934)</f>
        <v/>
      </c>
      <c r="I2939" s="69" t="str">
        <f>IF(ISBLANK('Zusatzblatt (Perigon)'!M2934),"",'Zusatzblatt (Perigon)'!M2934)</f>
        <v/>
      </c>
      <c r="J2939" s="98" t="str">
        <f>IF(ISBLANK('Zusatzblatt (Perigon)'!N2934),"",'Zusatzblatt (Perigon)'!N2934)</f>
        <v/>
      </c>
      <c r="K2939" s="99" t="str">
        <f>IF(ISBLANK('Zusatzblatt (Perigon)'!J2934),"",'Zusatzblatt (Perigon)'!T2934)</f>
        <v/>
      </c>
      <c r="L2939" s="95" t="str">
        <f>IF(ISBLANK('Zusatzblatt (Perigon)'!O2934),"",'Zusatzblatt (Perigon)'!O2934)</f>
        <v/>
      </c>
      <c r="M2939" s="95" t="str">
        <f>IF(ISBLANK('Zusatzblatt (Perigon)'!R2934),"",'Zusatzblatt (Perigon)'!R2934)</f>
        <v/>
      </c>
      <c r="N2939" s="95" t="str">
        <f>IF(ISBLANK('Zusatzblatt (Perigon)'!P2934),"",'Zusatzblatt (Perigon)'!P2934)</f>
        <v/>
      </c>
      <c r="O2939" s="38" t="str">
        <f>IF($L2939="","",VLOOKUP($R2939,Tarife!$A$2:$R$599,13,FALSE))</f>
        <v/>
      </c>
      <c r="P2939" s="38" t="str">
        <f t="shared" si="45"/>
        <v/>
      </c>
      <c r="R2939" s="100" t="str">
        <f>Zusammenzug!$C$25&amp;"-"&amp;Zusammenzug!$A$7&amp;"-"&amp;Leistungen!L2939</f>
        <v>2026-Nicht beauftragte Spitex-Organisation-</v>
      </c>
    </row>
    <row r="2940" spans="1:18" x14ac:dyDescent="0.2">
      <c r="A2940" s="95" t="str">
        <f>IF(ISBLANK('Zusatzblatt (Perigon)'!E2935),"",'Zusatzblatt (Perigon)'!E2935)</f>
        <v/>
      </c>
      <c r="B2940" s="95" t="str">
        <f>IF(ISBLANK('Zusatzblatt (Perigon)'!G2935),"",'Zusatzblatt (Perigon)'!G2935)</f>
        <v/>
      </c>
      <c r="C2940" s="96" t="str">
        <f>IF(ISBLANK('Zusatzblatt (Perigon)'!I2935),"",'Zusatzblatt (Perigon)'!I2935)</f>
        <v/>
      </c>
      <c r="D2940" s="97" t="str">
        <f>IF(ISBLANK('Zusatzblatt (Perigon)'!J2935),"",'Zusatzblatt (Perigon)'!J2935)</f>
        <v/>
      </c>
      <c r="E2940" s="64" t="str">
        <f>IF(ISBLANK('Zusatzblatt (Perigon)'!K2935),"",'Zusatzblatt (Perigon)'!K2935)</f>
        <v/>
      </c>
      <c r="F2940" s="65"/>
      <c r="G2940" s="64"/>
      <c r="H2940" s="69" t="str">
        <f>IF(ISBLANK('Zusatzblatt (Perigon)'!L2935),"",'Zusatzblatt (Perigon)'!L2935)</f>
        <v/>
      </c>
      <c r="I2940" s="69" t="str">
        <f>IF(ISBLANK('Zusatzblatt (Perigon)'!M2935),"",'Zusatzblatt (Perigon)'!M2935)</f>
        <v/>
      </c>
      <c r="J2940" s="98" t="str">
        <f>IF(ISBLANK('Zusatzblatt (Perigon)'!N2935),"",'Zusatzblatt (Perigon)'!N2935)</f>
        <v/>
      </c>
      <c r="K2940" s="99" t="str">
        <f>IF(ISBLANK('Zusatzblatt (Perigon)'!J2935),"",'Zusatzblatt (Perigon)'!T2935)</f>
        <v/>
      </c>
      <c r="L2940" s="95" t="str">
        <f>IF(ISBLANK('Zusatzblatt (Perigon)'!O2935),"",'Zusatzblatt (Perigon)'!O2935)</f>
        <v/>
      </c>
      <c r="M2940" s="95" t="str">
        <f>IF(ISBLANK('Zusatzblatt (Perigon)'!R2935),"",'Zusatzblatt (Perigon)'!R2935)</f>
        <v/>
      </c>
      <c r="N2940" s="95" t="str">
        <f>IF(ISBLANK('Zusatzblatt (Perigon)'!P2935),"",'Zusatzblatt (Perigon)'!P2935)</f>
        <v/>
      </c>
      <c r="O2940" s="38" t="str">
        <f>IF($L2940="","",VLOOKUP($R2940,Tarife!$A$2:$R$599,13,FALSE))</f>
        <v/>
      </c>
      <c r="P2940" s="38" t="str">
        <f t="shared" si="45"/>
        <v/>
      </c>
      <c r="R2940" s="100" t="str">
        <f>Zusammenzug!$C$25&amp;"-"&amp;Zusammenzug!$A$7&amp;"-"&amp;Leistungen!L2940</f>
        <v>2026-Nicht beauftragte Spitex-Organisation-</v>
      </c>
    </row>
    <row r="2941" spans="1:18" x14ac:dyDescent="0.2">
      <c r="A2941" s="95" t="str">
        <f>IF(ISBLANK('Zusatzblatt (Perigon)'!E2936),"",'Zusatzblatt (Perigon)'!E2936)</f>
        <v/>
      </c>
      <c r="B2941" s="95" t="str">
        <f>IF(ISBLANK('Zusatzblatt (Perigon)'!G2936),"",'Zusatzblatt (Perigon)'!G2936)</f>
        <v/>
      </c>
      <c r="C2941" s="96" t="str">
        <f>IF(ISBLANK('Zusatzblatt (Perigon)'!I2936),"",'Zusatzblatt (Perigon)'!I2936)</f>
        <v/>
      </c>
      <c r="D2941" s="97" t="str">
        <f>IF(ISBLANK('Zusatzblatt (Perigon)'!J2936),"",'Zusatzblatt (Perigon)'!J2936)</f>
        <v/>
      </c>
      <c r="E2941" s="64" t="str">
        <f>IF(ISBLANK('Zusatzblatt (Perigon)'!K2936),"",'Zusatzblatt (Perigon)'!K2936)</f>
        <v/>
      </c>
      <c r="F2941" s="65"/>
      <c r="G2941" s="64"/>
      <c r="H2941" s="69" t="str">
        <f>IF(ISBLANK('Zusatzblatt (Perigon)'!L2936),"",'Zusatzblatt (Perigon)'!L2936)</f>
        <v/>
      </c>
      <c r="I2941" s="69" t="str">
        <f>IF(ISBLANK('Zusatzblatt (Perigon)'!M2936),"",'Zusatzblatt (Perigon)'!M2936)</f>
        <v/>
      </c>
      <c r="J2941" s="98" t="str">
        <f>IF(ISBLANK('Zusatzblatt (Perigon)'!N2936),"",'Zusatzblatt (Perigon)'!N2936)</f>
        <v/>
      </c>
      <c r="K2941" s="99" t="str">
        <f>IF(ISBLANK('Zusatzblatt (Perigon)'!J2936),"",'Zusatzblatt (Perigon)'!T2936)</f>
        <v/>
      </c>
      <c r="L2941" s="95" t="str">
        <f>IF(ISBLANK('Zusatzblatt (Perigon)'!O2936),"",'Zusatzblatt (Perigon)'!O2936)</f>
        <v/>
      </c>
      <c r="M2941" s="95" t="str">
        <f>IF(ISBLANK('Zusatzblatt (Perigon)'!R2936),"",'Zusatzblatt (Perigon)'!R2936)</f>
        <v/>
      </c>
      <c r="N2941" s="95" t="str">
        <f>IF(ISBLANK('Zusatzblatt (Perigon)'!P2936),"",'Zusatzblatt (Perigon)'!P2936)</f>
        <v/>
      </c>
      <c r="O2941" s="38" t="str">
        <f>IF($L2941="","",VLOOKUP($R2941,Tarife!$A$2:$R$599,13,FALSE))</f>
        <v/>
      </c>
      <c r="P2941" s="38" t="str">
        <f t="shared" si="45"/>
        <v/>
      </c>
      <c r="R2941" s="100" t="str">
        <f>Zusammenzug!$C$25&amp;"-"&amp;Zusammenzug!$A$7&amp;"-"&amp;Leistungen!L2941</f>
        <v>2026-Nicht beauftragte Spitex-Organisation-</v>
      </c>
    </row>
    <row r="2942" spans="1:18" x14ac:dyDescent="0.2">
      <c r="A2942" s="95" t="str">
        <f>IF(ISBLANK('Zusatzblatt (Perigon)'!E2937),"",'Zusatzblatt (Perigon)'!E2937)</f>
        <v/>
      </c>
      <c r="B2942" s="95" t="str">
        <f>IF(ISBLANK('Zusatzblatt (Perigon)'!G2937),"",'Zusatzblatt (Perigon)'!G2937)</f>
        <v/>
      </c>
      <c r="C2942" s="96" t="str">
        <f>IF(ISBLANK('Zusatzblatt (Perigon)'!I2937),"",'Zusatzblatt (Perigon)'!I2937)</f>
        <v/>
      </c>
      <c r="D2942" s="97" t="str">
        <f>IF(ISBLANK('Zusatzblatt (Perigon)'!J2937),"",'Zusatzblatt (Perigon)'!J2937)</f>
        <v/>
      </c>
      <c r="E2942" s="64" t="str">
        <f>IF(ISBLANK('Zusatzblatt (Perigon)'!K2937),"",'Zusatzblatt (Perigon)'!K2937)</f>
        <v/>
      </c>
      <c r="F2942" s="65"/>
      <c r="G2942" s="64"/>
      <c r="H2942" s="69" t="str">
        <f>IF(ISBLANK('Zusatzblatt (Perigon)'!L2937),"",'Zusatzblatt (Perigon)'!L2937)</f>
        <v/>
      </c>
      <c r="I2942" s="69" t="str">
        <f>IF(ISBLANK('Zusatzblatt (Perigon)'!M2937),"",'Zusatzblatt (Perigon)'!M2937)</f>
        <v/>
      </c>
      <c r="J2942" s="98" t="str">
        <f>IF(ISBLANK('Zusatzblatt (Perigon)'!N2937),"",'Zusatzblatt (Perigon)'!N2937)</f>
        <v/>
      </c>
      <c r="K2942" s="99" t="str">
        <f>IF(ISBLANK('Zusatzblatt (Perigon)'!J2937),"",'Zusatzblatt (Perigon)'!T2937)</f>
        <v/>
      </c>
      <c r="L2942" s="95" t="str">
        <f>IF(ISBLANK('Zusatzblatt (Perigon)'!O2937),"",'Zusatzblatt (Perigon)'!O2937)</f>
        <v/>
      </c>
      <c r="M2942" s="95" t="str">
        <f>IF(ISBLANK('Zusatzblatt (Perigon)'!R2937),"",'Zusatzblatt (Perigon)'!R2937)</f>
        <v/>
      </c>
      <c r="N2942" s="95" t="str">
        <f>IF(ISBLANK('Zusatzblatt (Perigon)'!P2937),"",'Zusatzblatt (Perigon)'!P2937)</f>
        <v/>
      </c>
      <c r="O2942" s="38" t="str">
        <f>IF($L2942="","",VLOOKUP($R2942,Tarife!$A$2:$R$599,13,FALSE))</f>
        <v/>
      </c>
      <c r="P2942" s="38" t="str">
        <f t="shared" si="45"/>
        <v/>
      </c>
      <c r="R2942" s="100" t="str">
        <f>Zusammenzug!$C$25&amp;"-"&amp;Zusammenzug!$A$7&amp;"-"&amp;Leistungen!L2942</f>
        <v>2026-Nicht beauftragte Spitex-Organisation-</v>
      </c>
    </row>
    <row r="2943" spans="1:18" x14ac:dyDescent="0.2">
      <c r="A2943" s="95" t="str">
        <f>IF(ISBLANK('Zusatzblatt (Perigon)'!E2938),"",'Zusatzblatt (Perigon)'!E2938)</f>
        <v/>
      </c>
      <c r="B2943" s="95" t="str">
        <f>IF(ISBLANK('Zusatzblatt (Perigon)'!G2938),"",'Zusatzblatt (Perigon)'!G2938)</f>
        <v/>
      </c>
      <c r="C2943" s="96" t="str">
        <f>IF(ISBLANK('Zusatzblatt (Perigon)'!I2938),"",'Zusatzblatt (Perigon)'!I2938)</f>
        <v/>
      </c>
      <c r="D2943" s="97" t="str">
        <f>IF(ISBLANK('Zusatzblatt (Perigon)'!J2938),"",'Zusatzblatt (Perigon)'!J2938)</f>
        <v/>
      </c>
      <c r="E2943" s="64" t="str">
        <f>IF(ISBLANK('Zusatzblatt (Perigon)'!K2938),"",'Zusatzblatt (Perigon)'!K2938)</f>
        <v/>
      </c>
      <c r="F2943" s="65"/>
      <c r="G2943" s="64"/>
      <c r="H2943" s="69" t="str">
        <f>IF(ISBLANK('Zusatzblatt (Perigon)'!L2938),"",'Zusatzblatt (Perigon)'!L2938)</f>
        <v/>
      </c>
      <c r="I2943" s="69" t="str">
        <f>IF(ISBLANK('Zusatzblatt (Perigon)'!M2938),"",'Zusatzblatt (Perigon)'!M2938)</f>
        <v/>
      </c>
      <c r="J2943" s="98" t="str">
        <f>IF(ISBLANK('Zusatzblatt (Perigon)'!N2938),"",'Zusatzblatt (Perigon)'!N2938)</f>
        <v/>
      </c>
      <c r="K2943" s="99" t="str">
        <f>IF(ISBLANK('Zusatzblatt (Perigon)'!J2938),"",'Zusatzblatt (Perigon)'!T2938)</f>
        <v/>
      </c>
      <c r="L2943" s="95" t="str">
        <f>IF(ISBLANK('Zusatzblatt (Perigon)'!O2938),"",'Zusatzblatt (Perigon)'!O2938)</f>
        <v/>
      </c>
      <c r="M2943" s="95" t="str">
        <f>IF(ISBLANK('Zusatzblatt (Perigon)'!R2938),"",'Zusatzblatt (Perigon)'!R2938)</f>
        <v/>
      </c>
      <c r="N2943" s="95" t="str">
        <f>IF(ISBLANK('Zusatzblatt (Perigon)'!P2938),"",'Zusatzblatt (Perigon)'!P2938)</f>
        <v/>
      </c>
      <c r="O2943" s="38" t="str">
        <f>IF($L2943="","",VLOOKUP($R2943,Tarife!$A$2:$R$599,13,FALSE))</f>
        <v/>
      </c>
      <c r="P2943" s="38" t="str">
        <f t="shared" si="45"/>
        <v/>
      </c>
      <c r="R2943" s="100" t="str">
        <f>Zusammenzug!$C$25&amp;"-"&amp;Zusammenzug!$A$7&amp;"-"&amp;Leistungen!L2943</f>
        <v>2026-Nicht beauftragte Spitex-Organisation-</v>
      </c>
    </row>
    <row r="2944" spans="1:18" x14ac:dyDescent="0.2">
      <c r="A2944" s="95" t="str">
        <f>IF(ISBLANK('Zusatzblatt (Perigon)'!E2939),"",'Zusatzblatt (Perigon)'!E2939)</f>
        <v/>
      </c>
      <c r="B2944" s="95" t="str">
        <f>IF(ISBLANK('Zusatzblatt (Perigon)'!G2939),"",'Zusatzblatt (Perigon)'!G2939)</f>
        <v/>
      </c>
      <c r="C2944" s="96" t="str">
        <f>IF(ISBLANK('Zusatzblatt (Perigon)'!I2939),"",'Zusatzblatt (Perigon)'!I2939)</f>
        <v/>
      </c>
      <c r="D2944" s="97" t="str">
        <f>IF(ISBLANK('Zusatzblatt (Perigon)'!J2939),"",'Zusatzblatt (Perigon)'!J2939)</f>
        <v/>
      </c>
      <c r="E2944" s="64" t="str">
        <f>IF(ISBLANK('Zusatzblatt (Perigon)'!K2939),"",'Zusatzblatt (Perigon)'!K2939)</f>
        <v/>
      </c>
      <c r="F2944" s="65"/>
      <c r="G2944" s="64"/>
      <c r="H2944" s="69" t="str">
        <f>IF(ISBLANK('Zusatzblatt (Perigon)'!L2939),"",'Zusatzblatt (Perigon)'!L2939)</f>
        <v/>
      </c>
      <c r="I2944" s="69" t="str">
        <f>IF(ISBLANK('Zusatzblatt (Perigon)'!M2939),"",'Zusatzblatt (Perigon)'!M2939)</f>
        <v/>
      </c>
      <c r="J2944" s="98" t="str">
        <f>IF(ISBLANK('Zusatzblatt (Perigon)'!N2939),"",'Zusatzblatt (Perigon)'!N2939)</f>
        <v/>
      </c>
      <c r="K2944" s="99" t="str">
        <f>IF(ISBLANK('Zusatzblatt (Perigon)'!J2939),"",'Zusatzblatt (Perigon)'!T2939)</f>
        <v/>
      </c>
      <c r="L2944" s="95" t="str">
        <f>IF(ISBLANK('Zusatzblatt (Perigon)'!O2939),"",'Zusatzblatt (Perigon)'!O2939)</f>
        <v/>
      </c>
      <c r="M2944" s="95" t="str">
        <f>IF(ISBLANK('Zusatzblatt (Perigon)'!R2939),"",'Zusatzblatt (Perigon)'!R2939)</f>
        <v/>
      </c>
      <c r="N2944" s="95" t="str">
        <f>IF(ISBLANK('Zusatzblatt (Perigon)'!P2939),"",'Zusatzblatt (Perigon)'!P2939)</f>
        <v/>
      </c>
      <c r="O2944" s="38" t="str">
        <f>IF($L2944="","",VLOOKUP($R2944,Tarife!$A$2:$R$599,13,FALSE))</f>
        <v/>
      </c>
      <c r="P2944" s="38" t="str">
        <f t="shared" si="45"/>
        <v/>
      </c>
      <c r="R2944" s="100" t="str">
        <f>Zusammenzug!$C$25&amp;"-"&amp;Zusammenzug!$A$7&amp;"-"&amp;Leistungen!L2944</f>
        <v>2026-Nicht beauftragte Spitex-Organisation-</v>
      </c>
    </row>
    <row r="2945" spans="1:18" x14ac:dyDescent="0.2">
      <c r="A2945" s="95" t="str">
        <f>IF(ISBLANK('Zusatzblatt (Perigon)'!E2940),"",'Zusatzblatt (Perigon)'!E2940)</f>
        <v/>
      </c>
      <c r="B2945" s="95" t="str">
        <f>IF(ISBLANK('Zusatzblatt (Perigon)'!G2940),"",'Zusatzblatt (Perigon)'!G2940)</f>
        <v/>
      </c>
      <c r="C2945" s="96" t="str">
        <f>IF(ISBLANK('Zusatzblatt (Perigon)'!I2940),"",'Zusatzblatt (Perigon)'!I2940)</f>
        <v/>
      </c>
      <c r="D2945" s="97" t="str">
        <f>IF(ISBLANK('Zusatzblatt (Perigon)'!J2940),"",'Zusatzblatt (Perigon)'!J2940)</f>
        <v/>
      </c>
      <c r="E2945" s="64" t="str">
        <f>IF(ISBLANK('Zusatzblatt (Perigon)'!K2940),"",'Zusatzblatt (Perigon)'!K2940)</f>
        <v/>
      </c>
      <c r="F2945" s="65"/>
      <c r="G2945" s="64"/>
      <c r="H2945" s="69" t="str">
        <f>IF(ISBLANK('Zusatzblatt (Perigon)'!L2940),"",'Zusatzblatt (Perigon)'!L2940)</f>
        <v/>
      </c>
      <c r="I2945" s="69" t="str">
        <f>IF(ISBLANK('Zusatzblatt (Perigon)'!M2940),"",'Zusatzblatt (Perigon)'!M2940)</f>
        <v/>
      </c>
      <c r="J2945" s="98" t="str">
        <f>IF(ISBLANK('Zusatzblatt (Perigon)'!N2940),"",'Zusatzblatt (Perigon)'!N2940)</f>
        <v/>
      </c>
      <c r="K2945" s="99" t="str">
        <f>IF(ISBLANK('Zusatzblatt (Perigon)'!J2940),"",'Zusatzblatt (Perigon)'!T2940)</f>
        <v/>
      </c>
      <c r="L2945" s="95" t="str">
        <f>IF(ISBLANK('Zusatzblatt (Perigon)'!O2940),"",'Zusatzblatt (Perigon)'!O2940)</f>
        <v/>
      </c>
      <c r="M2945" s="95" t="str">
        <f>IF(ISBLANK('Zusatzblatt (Perigon)'!R2940),"",'Zusatzblatt (Perigon)'!R2940)</f>
        <v/>
      </c>
      <c r="N2945" s="95" t="str">
        <f>IF(ISBLANK('Zusatzblatt (Perigon)'!P2940),"",'Zusatzblatt (Perigon)'!P2940)</f>
        <v/>
      </c>
      <c r="O2945" s="38" t="str">
        <f>IF($L2945="","",VLOOKUP($R2945,Tarife!$A$2:$R$599,13,FALSE))</f>
        <v/>
      </c>
      <c r="P2945" s="38" t="str">
        <f t="shared" si="45"/>
        <v/>
      </c>
      <c r="R2945" s="100" t="str">
        <f>Zusammenzug!$C$25&amp;"-"&amp;Zusammenzug!$A$7&amp;"-"&amp;Leistungen!L2945</f>
        <v>2026-Nicht beauftragte Spitex-Organisation-</v>
      </c>
    </row>
    <row r="2946" spans="1:18" x14ac:dyDescent="0.2">
      <c r="A2946" s="95" t="str">
        <f>IF(ISBLANK('Zusatzblatt (Perigon)'!E2941),"",'Zusatzblatt (Perigon)'!E2941)</f>
        <v/>
      </c>
      <c r="B2946" s="95" t="str">
        <f>IF(ISBLANK('Zusatzblatt (Perigon)'!G2941),"",'Zusatzblatt (Perigon)'!G2941)</f>
        <v/>
      </c>
      <c r="C2946" s="96" t="str">
        <f>IF(ISBLANK('Zusatzblatt (Perigon)'!I2941),"",'Zusatzblatt (Perigon)'!I2941)</f>
        <v/>
      </c>
      <c r="D2946" s="97" t="str">
        <f>IF(ISBLANK('Zusatzblatt (Perigon)'!J2941),"",'Zusatzblatt (Perigon)'!J2941)</f>
        <v/>
      </c>
      <c r="E2946" s="64" t="str">
        <f>IF(ISBLANK('Zusatzblatt (Perigon)'!K2941),"",'Zusatzblatt (Perigon)'!K2941)</f>
        <v/>
      </c>
      <c r="F2946" s="65"/>
      <c r="G2946" s="64"/>
      <c r="H2946" s="69" t="str">
        <f>IF(ISBLANK('Zusatzblatt (Perigon)'!L2941),"",'Zusatzblatt (Perigon)'!L2941)</f>
        <v/>
      </c>
      <c r="I2946" s="69" t="str">
        <f>IF(ISBLANK('Zusatzblatt (Perigon)'!M2941),"",'Zusatzblatt (Perigon)'!M2941)</f>
        <v/>
      </c>
      <c r="J2946" s="98" t="str">
        <f>IF(ISBLANK('Zusatzblatt (Perigon)'!N2941),"",'Zusatzblatt (Perigon)'!N2941)</f>
        <v/>
      </c>
      <c r="K2946" s="99" t="str">
        <f>IF(ISBLANK('Zusatzblatt (Perigon)'!J2941),"",'Zusatzblatt (Perigon)'!T2941)</f>
        <v/>
      </c>
      <c r="L2946" s="95" t="str">
        <f>IF(ISBLANK('Zusatzblatt (Perigon)'!O2941),"",'Zusatzblatt (Perigon)'!O2941)</f>
        <v/>
      </c>
      <c r="M2946" s="95" t="str">
        <f>IF(ISBLANK('Zusatzblatt (Perigon)'!R2941),"",'Zusatzblatt (Perigon)'!R2941)</f>
        <v/>
      </c>
      <c r="N2946" s="95" t="str">
        <f>IF(ISBLANK('Zusatzblatt (Perigon)'!P2941),"",'Zusatzblatt (Perigon)'!P2941)</f>
        <v/>
      </c>
      <c r="O2946" s="38" t="str">
        <f>IF($L2946="","",VLOOKUP($R2946,Tarife!$A$2:$R$599,13,FALSE))</f>
        <v/>
      </c>
      <c r="P2946" s="38" t="str">
        <f t="shared" si="45"/>
        <v/>
      </c>
      <c r="R2946" s="100" t="str">
        <f>Zusammenzug!$C$25&amp;"-"&amp;Zusammenzug!$A$7&amp;"-"&amp;Leistungen!L2946</f>
        <v>2026-Nicht beauftragte Spitex-Organisation-</v>
      </c>
    </row>
    <row r="2947" spans="1:18" x14ac:dyDescent="0.2">
      <c r="A2947" s="95" t="str">
        <f>IF(ISBLANK('Zusatzblatt (Perigon)'!E2942),"",'Zusatzblatt (Perigon)'!E2942)</f>
        <v/>
      </c>
      <c r="B2947" s="95" t="str">
        <f>IF(ISBLANK('Zusatzblatt (Perigon)'!G2942),"",'Zusatzblatt (Perigon)'!G2942)</f>
        <v/>
      </c>
      <c r="C2947" s="96" t="str">
        <f>IF(ISBLANK('Zusatzblatt (Perigon)'!I2942),"",'Zusatzblatt (Perigon)'!I2942)</f>
        <v/>
      </c>
      <c r="D2947" s="97" t="str">
        <f>IF(ISBLANK('Zusatzblatt (Perigon)'!J2942),"",'Zusatzblatt (Perigon)'!J2942)</f>
        <v/>
      </c>
      <c r="E2947" s="64" t="str">
        <f>IF(ISBLANK('Zusatzblatt (Perigon)'!K2942),"",'Zusatzblatt (Perigon)'!K2942)</f>
        <v/>
      </c>
      <c r="F2947" s="65"/>
      <c r="G2947" s="64"/>
      <c r="H2947" s="69" t="str">
        <f>IF(ISBLANK('Zusatzblatt (Perigon)'!L2942),"",'Zusatzblatt (Perigon)'!L2942)</f>
        <v/>
      </c>
      <c r="I2947" s="69" t="str">
        <f>IF(ISBLANK('Zusatzblatt (Perigon)'!M2942),"",'Zusatzblatt (Perigon)'!M2942)</f>
        <v/>
      </c>
      <c r="J2947" s="98" t="str">
        <f>IF(ISBLANK('Zusatzblatt (Perigon)'!N2942),"",'Zusatzblatt (Perigon)'!N2942)</f>
        <v/>
      </c>
      <c r="K2947" s="99" t="str">
        <f>IF(ISBLANK('Zusatzblatt (Perigon)'!J2942),"",'Zusatzblatt (Perigon)'!T2942)</f>
        <v/>
      </c>
      <c r="L2947" s="95" t="str">
        <f>IF(ISBLANK('Zusatzblatt (Perigon)'!O2942),"",'Zusatzblatt (Perigon)'!O2942)</f>
        <v/>
      </c>
      <c r="M2947" s="95" t="str">
        <f>IF(ISBLANK('Zusatzblatt (Perigon)'!R2942),"",'Zusatzblatt (Perigon)'!R2942)</f>
        <v/>
      </c>
      <c r="N2947" s="95" t="str">
        <f>IF(ISBLANK('Zusatzblatt (Perigon)'!P2942),"",'Zusatzblatt (Perigon)'!P2942)</f>
        <v/>
      </c>
      <c r="O2947" s="38" t="str">
        <f>IF($L2947="","",VLOOKUP($R2947,Tarife!$A$2:$R$599,13,FALSE))</f>
        <v/>
      </c>
      <c r="P2947" s="38" t="str">
        <f t="shared" si="45"/>
        <v/>
      </c>
      <c r="R2947" s="100" t="str">
        <f>Zusammenzug!$C$25&amp;"-"&amp;Zusammenzug!$A$7&amp;"-"&amp;Leistungen!L2947</f>
        <v>2026-Nicht beauftragte Spitex-Organisation-</v>
      </c>
    </row>
    <row r="2948" spans="1:18" x14ac:dyDescent="0.2">
      <c r="A2948" s="95" t="str">
        <f>IF(ISBLANK('Zusatzblatt (Perigon)'!E2943),"",'Zusatzblatt (Perigon)'!E2943)</f>
        <v/>
      </c>
      <c r="B2948" s="95" t="str">
        <f>IF(ISBLANK('Zusatzblatt (Perigon)'!G2943),"",'Zusatzblatt (Perigon)'!G2943)</f>
        <v/>
      </c>
      <c r="C2948" s="96" t="str">
        <f>IF(ISBLANK('Zusatzblatt (Perigon)'!I2943),"",'Zusatzblatt (Perigon)'!I2943)</f>
        <v/>
      </c>
      <c r="D2948" s="97" t="str">
        <f>IF(ISBLANK('Zusatzblatt (Perigon)'!J2943),"",'Zusatzblatt (Perigon)'!J2943)</f>
        <v/>
      </c>
      <c r="E2948" s="64" t="str">
        <f>IF(ISBLANK('Zusatzblatt (Perigon)'!K2943),"",'Zusatzblatt (Perigon)'!K2943)</f>
        <v/>
      </c>
      <c r="F2948" s="65"/>
      <c r="G2948" s="64"/>
      <c r="H2948" s="69" t="str">
        <f>IF(ISBLANK('Zusatzblatt (Perigon)'!L2943),"",'Zusatzblatt (Perigon)'!L2943)</f>
        <v/>
      </c>
      <c r="I2948" s="69" t="str">
        <f>IF(ISBLANK('Zusatzblatt (Perigon)'!M2943),"",'Zusatzblatt (Perigon)'!M2943)</f>
        <v/>
      </c>
      <c r="J2948" s="98" t="str">
        <f>IF(ISBLANK('Zusatzblatt (Perigon)'!N2943),"",'Zusatzblatt (Perigon)'!N2943)</f>
        <v/>
      </c>
      <c r="K2948" s="99" t="str">
        <f>IF(ISBLANK('Zusatzblatt (Perigon)'!J2943),"",'Zusatzblatt (Perigon)'!T2943)</f>
        <v/>
      </c>
      <c r="L2948" s="95" t="str">
        <f>IF(ISBLANK('Zusatzblatt (Perigon)'!O2943),"",'Zusatzblatt (Perigon)'!O2943)</f>
        <v/>
      </c>
      <c r="M2948" s="95" t="str">
        <f>IF(ISBLANK('Zusatzblatt (Perigon)'!R2943),"",'Zusatzblatt (Perigon)'!R2943)</f>
        <v/>
      </c>
      <c r="N2948" s="95" t="str">
        <f>IF(ISBLANK('Zusatzblatt (Perigon)'!P2943),"",'Zusatzblatt (Perigon)'!P2943)</f>
        <v/>
      </c>
      <c r="O2948" s="38" t="str">
        <f>IF($L2948="","",VLOOKUP($R2948,Tarife!$A$2:$R$599,13,FALSE))</f>
        <v/>
      </c>
      <c r="P2948" s="38" t="str">
        <f t="shared" si="45"/>
        <v/>
      </c>
      <c r="R2948" s="100" t="str">
        <f>Zusammenzug!$C$25&amp;"-"&amp;Zusammenzug!$A$7&amp;"-"&amp;Leistungen!L2948</f>
        <v>2026-Nicht beauftragte Spitex-Organisation-</v>
      </c>
    </row>
    <row r="2949" spans="1:18" x14ac:dyDescent="0.2">
      <c r="A2949" s="95" t="str">
        <f>IF(ISBLANK('Zusatzblatt (Perigon)'!E2944),"",'Zusatzblatt (Perigon)'!E2944)</f>
        <v/>
      </c>
      <c r="B2949" s="95" t="str">
        <f>IF(ISBLANK('Zusatzblatt (Perigon)'!G2944),"",'Zusatzblatt (Perigon)'!G2944)</f>
        <v/>
      </c>
      <c r="C2949" s="96" t="str">
        <f>IF(ISBLANK('Zusatzblatt (Perigon)'!I2944),"",'Zusatzblatt (Perigon)'!I2944)</f>
        <v/>
      </c>
      <c r="D2949" s="97" t="str">
        <f>IF(ISBLANK('Zusatzblatt (Perigon)'!J2944),"",'Zusatzblatt (Perigon)'!J2944)</f>
        <v/>
      </c>
      <c r="E2949" s="64" t="str">
        <f>IF(ISBLANK('Zusatzblatt (Perigon)'!K2944),"",'Zusatzblatt (Perigon)'!K2944)</f>
        <v/>
      </c>
      <c r="F2949" s="65"/>
      <c r="G2949" s="64"/>
      <c r="H2949" s="69" t="str">
        <f>IF(ISBLANK('Zusatzblatt (Perigon)'!L2944),"",'Zusatzblatt (Perigon)'!L2944)</f>
        <v/>
      </c>
      <c r="I2949" s="69" t="str">
        <f>IF(ISBLANK('Zusatzblatt (Perigon)'!M2944),"",'Zusatzblatt (Perigon)'!M2944)</f>
        <v/>
      </c>
      <c r="J2949" s="98" t="str">
        <f>IF(ISBLANK('Zusatzblatt (Perigon)'!N2944),"",'Zusatzblatt (Perigon)'!N2944)</f>
        <v/>
      </c>
      <c r="K2949" s="99" t="str">
        <f>IF(ISBLANK('Zusatzblatt (Perigon)'!J2944),"",'Zusatzblatt (Perigon)'!T2944)</f>
        <v/>
      </c>
      <c r="L2949" s="95" t="str">
        <f>IF(ISBLANK('Zusatzblatt (Perigon)'!O2944),"",'Zusatzblatt (Perigon)'!O2944)</f>
        <v/>
      </c>
      <c r="M2949" s="95" t="str">
        <f>IF(ISBLANK('Zusatzblatt (Perigon)'!R2944),"",'Zusatzblatt (Perigon)'!R2944)</f>
        <v/>
      </c>
      <c r="N2949" s="95" t="str">
        <f>IF(ISBLANK('Zusatzblatt (Perigon)'!P2944),"",'Zusatzblatt (Perigon)'!P2944)</f>
        <v/>
      </c>
      <c r="O2949" s="38" t="str">
        <f>IF($L2949="","",VLOOKUP($R2949,Tarife!$A$2:$R$599,13,FALSE))</f>
        <v/>
      </c>
      <c r="P2949" s="38" t="str">
        <f t="shared" si="45"/>
        <v/>
      </c>
      <c r="R2949" s="100" t="str">
        <f>Zusammenzug!$C$25&amp;"-"&amp;Zusammenzug!$A$7&amp;"-"&amp;Leistungen!L2949</f>
        <v>2026-Nicht beauftragte Spitex-Organisation-</v>
      </c>
    </row>
    <row r="2950" spans="1:18" x14ac:dyDescent="0.2">
      <c r="A2950" s="95" t="str">
        <f>IF(ISBLANK('Zusatzblatt (Perigon)'!E2945),"",'Zusatzblatt (Perigon)'!E2945)</f>
        <v/>
      </c>
      <c r="B2950" s="95" t="str">
        <f>IF(ISBLANK('Zusatzblatt (Perigon)'!G2945),"",'Zusatzblatt (Perigon)'!G2945)</f>
        <v/>
      </c>
      <c r="C2950" s="96" t="str">
        <f>IF(ISBLANK('Zusatzblatt (Perigon)'!I2945),"",'Zusatzblatt (Perigon)'!I2945)</f>
        <v/>
      </c>
      <c r="D2950" s="97" t="str">
        <f>IF(ISBLANK('Zusatzblatt (Perigon)'!J2945),"",'Zusatzblatt (Perigon)'!J2945)</f>
        <v/>
      </c>
      <c r="E2950" s="64" t="str">
        <f>IF(ISBLANK('Zusatzblatt (Perigon)'!K2945),"",'Zusatzblatt (Perigon)'!K2945)</f>
        <v/>
      </c>
      <c r="F2950" s="65"/>
      <c r="G2950" s="64"/>
      <c r="H2950" s="69" t="str">
        <f>IF(ISBLANK('Zusatzblatt (Perigon)'!L2945),"",'Zusatzblatt (Perigon)'!L2945)</f>
        <v/>
      </c>
      <c r="I2950" s="69" t="str">
        <f>IF(ISBLANK('Zusatzblatt (Perigon)'!M2945),"",'Zusatzblatt (Perigon)'!M2945)</f>
        <v/>
      </c>
      <c r="J2950" s="98" t="str">
        <f>IF(ISBLANK('Zusatzblatt (Perigon)'!N2945),"",'Zusatzblatt (Perigon)'!N2945)</f>
        <v/>
      </c>
      <c r="K2950" s="99" t="str">
        <f>IF(ISBLANK('Zusatzblatt (Perigon)'!J2945),"",'Zusatzblatt (Perigon)'!T2945)</f>
        <v/>
      </c>
      <c r="L2950" s="95" t="str">
        <f>IF(ISBLANK('Zusatzblatt (Perigon)'!O2945),"",'Zusatzblatt (Perigon)'!O2945)</f>
        <v/>
      </c>
      <c r="M2950" s="95" t="str">
        <f>IF(ISBLANK('Zusatzblatt (Perigon)'!R2945),"",'Zusatzblatt (Perigon)'!R2945)</f>
        <v/>
      </c>
      <c r="N2950" s="95" t="str">
        <f>IF(ISBLANK('Zusatzblatt (Perigon)'!P2945),"",'Zusatzblatt (Perigon)'!P2945)</f>
        <v/>
      </c>
      <c r="O2950" s="38" t="str">
        <f>IF($L2950="","",VLOOKUP($R2950,Tarife!$A$2:$R$599,13,FALSE))</f>
        <v/>
      </c>
      <c r="P2950" s="38" t="str">
        <f t="shared" si="45"/>
        <v/>
      </c>
      <c r="R2950" s="100" t="str">
        <f>Zusammenzug!$C$25&amp;"-"&amp;Zusammenzug!$A$7&amp;"-"&amp;Leistungen!L2950</f>
        <v>2026-Nicht beauftragte Spitex-Organisation-</v>
      </c>
    </row>
    <row r="2951" spans="1:18" x14ac:dyDescent="0.2">
      <c r="A2951" s="95" t="str">
        <f>IF(ISBLANK('Zusatzblatt (Perigon)'!E2946),"",'Zusatzblatt (Perigon)'!E2946)</f>
        <v/>
      </c>
      <c r="B2951" s="95" t="str">
        <f>IF(ISBLANK('Zusatzblatt (Perigon)'!G2946),"",'Zusatzblatt (Perigon)'!G2946)</f>
        <v/>
      </c>
      <c r="C2951" s="96" t="str">
        <f>IF(ISBLANK('Zusatzblatt (Perigon)'!I2946),"",'Zusatzblatt (Perigon)'!I2946)</f>
        <v/>
      </c>
      <c r="D2951" s="97" t="str">
        <f>IF(ISBLANK('Zusatzblatt (Perigon)'!J2946),"",'Zusatzblatt (Perigon)'!J2946)</f>
        <v/>
      </c>
      <c r="E2951" s="64" t="str">
        <f>IF(ISBLANK('Zusatzblatt (Perigon)'!K2946),"",'Zusatzblatt (Perigon)'!K2946)</f>
        <v/>
      </c>
      <c r="F2951" s="65"/>
      <c r="G2951" s="64"/>
      <c r="H2951" s="69" t="str">
        <f>IF(ISBLANK('Zusatzblatt (Perigon)'!L2946),"",'Zusatzblatt (Perigon)'!L2946)</f>
        <v/>
      </c>
      <c r="I2951" s="69" t="str">
        <f>IF(ISBLANK('Zusatzblatt (Perigon)'!M2946),"",'Zusatzblatt (Perigon)'!M2946)</f>
        <v/>
      </c>
      <c r="J2951" s="98" t="str">
        <f>IF(ISBLANK('Zusatzblatt (Perigon)'!N2946),"",'Zusatzblatt (Perigon)'!N2946)</f>
        <v/>
      </c>
      <c r="K2951" s="99" t="str">
        <f>IF(ISBLANK('Zusatzblatt (Perigon)'!J2946),"",'Zusatzblatt (Perigon)'!T2946)</f>
        <v/>
      </c>
      <c r="L2951" s="95" t="str">
        <f>IF(ISBLANK('Zusatzblatt (Perigon)'!O2946),"",'Zusatzblatt (Perigon)'!O2946)</f>
        <v/>
      </c>
      <c r="M2951" s="95" t="str">
        <f>IF(ISBLANK('Zusatzblatt (Perigon)'!R2946),"",'Zusatzblatt (Perigon)'!R2946)</f>
        <v/>
      </c>
      <c r="N2951" s="95" t="str">
        <f>IF(ISBLANK('Zusatzblatt (Perigon)'!P2946),"",'Zusatzblatt (Perigon)'!P2946)</f>
        <v/>
      </c>
      <c r="O2951" s="38" t="str">
        <f>IF($L2951="","",VLOOKUP($R2951,Tarife!$A$2:$R$599,13,FALSE))</f>
        <v/>
      </c>
      <c r="P2951" s="38" t="str">
        <f t="shared" si="45"/>
        <v/>
      </c>
      <c r="R2951" s="100" t="str">
        <f>Zusammenzug!$C$25&amp;"-"&amp;Zusammenzug!$A$7&amp;"-"&amp;Leistungen!L2951</f>
        <v>2026-Nicht beauftragte Spitex-Organisation-</v>
      </c>
    </row>
    <row r="2952" spans="1:18" x14ac:dyDescent="0.2">
      <c r="A2952" s="95" t="str">
        <f>IF(ISBLANK('Zusatzblatt (Perigon)'!E2947),"",'Zusatzblatt (Perigon)'!E2947)</f>
        <v/>
      </c>
      <c r="B2952" s="95" t="str">
        <f>IF(ISBLANK('Zusatzblatt (Perigon)'!G2947),"",'Zusatzblatt (Perigon)'!G2947)</f>
        <v/>
      </c>
      <c r="C2952" s="96" t="str">
        <f>IF(ISBLANK('Zusatzblatt (Perigon)'!I2947),"",'Zusatzblatt (Perigon)'!I2947)</f>
        <v/>
      </c>
      <c r="D2952" s="97" t="str">
        <f>IF(ISBLANK('Zusatzblatt (Perigon)'!J2947),"",'Zusatzblatt (Perigon)'!J2947)</f>
        <v/>
      </c>
      <c r="E2952" s="64" t="str">
        <f>IF(ISBLANK('Zusatzblatt (Perigon)'!K2947),"",'Zusatzblatt (Perigon)'!K2947)</f>
        <v/>
      </c>
      <c r="F2952" s="65"/>
      <c r="G2952" s="64"/>
      <c r="H2952" s="69" t="str">
        <f>IF(ISBLANK('Zusatzblatt (Perigon)'!L2947),"",'Zusatzblatt (Perigon)'!L2947)</f>
        <v/>
      </c>
      <c r="I2952" s="69" t="str">
        <f>IF(ISBLANK('Zusatzblatt (Perigon)'!M2947),"",'Zusatzblatt (Perigon)'!M2947)</f>
        <v/>
      </c>
      <c r="J2952" s="98" t="str">
        <f>IF(ISBLANK('Zusatzblatt (Perigon)'!N2947),"",'Zusatzblatt (Perigon)'!N2947)</f>
        <v/>
      </c>
      <c r="K2952" s="99" t="str">
        <f>IF(ISBLANK('Zusatzblatt (Perigon)'!J2947),"",'Zusatzblatt (Perigon)'!T2947)</f>
        <v/>
      </c>
      <c r="L2952" s="95" t="str">
        <f>IF(ISBLANK('Zusatzblatt (Perigon)'!O2947),"",'Zusatzblatt (Perigon)'!O2947)</f>
        <v/>
      </c>
      <c r="M2952" s="95" t="str">
        <f>IF(ISBLANK('Zusatzblatt (Perigon)'!R2947),"",'Zusatzblatt (Perigon)'!R2947)</f>
        <v/>
      </c>
      <c r="N2952" s="95" t="str">
        <f>IF(ISBLANK('Zusatzblatt (Perigon)'!P2947),"",'Zusatzblatt (Perigon)'!P2947)</f>
        <v/>
      </c>
      <c r="O2952" s="38" t="str">
        <f>IF($L2952="","",VLOOKUP($R2952,Tarife!$A$2:$R$599,13,FALSE))</f>
        <v/>
      </c>
      <c r="P2952" s="38" t="str">
        <f t="shared" ref="P2952:P3015" si="46">IF(L2952="","",IF(AND($L2952="Pabe",N2952&lt;O2952),M2952*O2952,IF(N2952&lt;O2952,M2952*N2952,M2952*O2952)))</f>
        <v/>
      </c>
      <c r="R2952" s="100" t="str">
        <f>Zusammenzug!$C$25&amp;"-"&amp;Zusammenzug!$A$7&amp;"-"&amp;Leistungen!L2952</f>
        <v>2026-Nicht beauftragte Spitex-Organisation-</v>
      </c>
    </row>
    <row r="2953" spans="1:18" x14ac:dyDescent="0.2">
      <c r="A2953" s="95" t="str">
        <f>IF(ISBLANK('Zusatzblatt (Perigon)'!E2948),"",'Zusatzblatt (Perigon)'!E2948)</f>
        <v/>
      </c>
      <c r="B2953" s="95" t="str">
        <f>IF(ISBLANK('Zusatzblatt (Perigon)'!G2948),"",'Zusatzblatt (Perigon)'!G2948)</f>
        <v/>
      </c>
      <c r="C2953" s="96" t="str">
        <f>IF(ISBLANK('Zusatzblatt (Perigon)'!I2948),"",'Zusatzblatt (Perigon)'!I2948)</f>
        <v/>
      </c>
      <c r="D2953" s="97" t="str">
        <f>IF(ISBLANK('Zusatzblatt (Perigon)'!J2948),"",'Zusatzblatt (Perigon)'!J2948)</f>
        <v/>
      </c>
      <c r="E2953" s="64" t="str">
        <f>IF(ISBLANK('Zusatzblatt (Perigon)'!K2948),"",'Zusatzblatt (Perigon)'!K2948)</f>
        <v/>
      </c>
      <c r="F2953" s="65"/>
      <c r="G2953" s="64"/>
      <c r="H2953" s="69" t="str">
        <f>IF(ISBLANK('Zusatzblatt (Perigon)'!L2948),"",'Zusatzblatt (Perigon)'!L2948)</f>
        <v/>
      </c>
      <c r="I2953" s="69" t="str">
        <f>IF(ISBLANK('Zusatzblatt (Perigon)'!M2948),"",'Zusatzblatt (Perigon)'!M2948)</f>
        <v/>
      </c>
      <c r="J2953" s="98" t="str">
        <f>IF(ISBLANK('Zusatzblatt (Perigon)'!N2948),"",'Zusatzblatt (Perigon)'!N2948)</f>
        <v/>
      </c>
      <c r="K2953" s="99" t="str">
        <f>IF(ISBLANK('Zusatzblatt (Perigon)'!J2948),"",'Zusatzblatt (Perigon)'!T2948)</f>
        <v/>
      </c>
      <c r="L2953" s="95" t="str">
        <f>IF(ISBLANK('Zusatzblatt (Perigon)'!O2948),"",'Zusatzblatt (Perigon)'!O2948)</f>
        <v/>
      </c>
      <c r="M2953" s="95" t="str">
        <f>IF(ISBLANK('Zusatzblatt (Perigon)'!R2948),"",'Zusatzblatt (Perigon)'!R2948)</f>
        <v/>
      </c>
      <c r="N2953" s="95" t="str">
        <f>IF(ISBLANK('Zusatzblatt (Perigon)'!P2948),"",'Zusatzblatt (Perigon)'!P2948)</f>
        <v/>
      </c>
      <c r="O2953" s="38" t="str">
        <f>IF($L2953="","",VLOOKUP($R2953,Tarife!$A$2:$R$599,13,FALSE))</f>
        <v/>
      </c>
      <c r="P2953" s="38" t="str">
        <f t="shared" si="46"/>
        <v/>
      </c>
      <c r="R2953" s="100" t="str">
        <f>Zusammenzug!$C$25&amp;"-"&amp;Zusammenzug!$A$7&amp;"-"&amp;Leistungen!L2953</f>
        <v>2026-Nicht beauftragte Spitex-Organisation-</v>
      </c>
    </row>
    <row r="2954" spans="1:18" x14ac:dyDescent="0.2">
      <c r="A2954" s="95" t="str">
        <f>IF(ISBLANK('Zusatzblatt (Perigon)'!E2949),"",'Zusatzblatt (Perigon)'!E2949)</f>
        <v/>
      </c>
      <c r="B2954" s="95" t="str">
        <f>IF(ISBLANK('Zusatzblatt (Perigon)'!G2949),"",'Zusatzblatt (Perigon)'!G2949)</f>
        <v/>
      </c>
      <c r="C2954" s="96" t="str">
        <f>IF(ISBLANK('Zusatzblatt (Perigon)'!I2949),"",'Zusatzblatt (Perigon)'!I2949)</f>
        <v/>
      </c>
      <c r="D2954" s="97" t="str">
        <f>IF(ISBLANK('Zusatzblatt (Perigon)'!J2949),"",'Zusatzblatt (Perigon)'!J2949)</f>
        <v/>
      </c>
      <c r="E2954" s="64" t="str">
        <f>IF(ISBLANK('Zusatzblatt (Perigon)'!K2949),"",'Zusatzblatt (Perigon)'!K2949)</f>
        <v/>
      </c>
      <c r="F2954" s="65"/>
      <c r="G2954" s="64"/>
      <c r="H2954" s="69" t="str">
        <f>IF(ISBLANK('Zusatzblatt (Perigon)'!L2949),"",'Zusatzblatt (Perigon)'!L2949)</f>
        <v/>
      </c>
      <c r="I2954" s="69" t="str">
        <f>IF(ISBLANK('Zusatzblatt (Perigon)'!M2949),"",'Zusatzblatt (Perigon)'!M2949)</f>
        <v/>
      </c>
      <c r="J2954" s="98" t="str">
        <f>IF(ISBLANK('Zusatzblatt (Perigon)'!N2949),"",'Zusatzblatt (Perigon)'!N2949)</f>
        <v/>
      </c>
      <c r="K2954" s="99" t="str">
        <f>IF(ISBLANK('Zusatzblatt (Perigon)'!J2949),"",'Zusatzblatt (Perigon)'!T2949)</f>
        <v/>
      </c>
      <c r="L2954" s="95" t="str">
        <f>IF(ISBLANK('Zusatzblatt (Perigon)'!O2949),"",'Zusatzblatt (Perigon)'!O2949)</f>
        <v/>
      </c>
      <c r="M2954" s="95" t="str">
        <f>IF(ISBLANK('Zusatzblatt (Perigon)'!R2949),"",'Zusatzblatt (Perigon)'!R2949)</f>
        <v/>
      </c>
      <c r="N2954" s="95" t="str">
        <f>IF(ISBLANK('Zusatzblatt (Perigon)'!P2949),"",'Zusatzblatt (Perigon)'!P2949)</f>
        <v/>
      </c>
      <c r="O2954" s="38" t="str">
        <f>IF($L2954="","",VLOOKUP($R2954,Tarife!$A$2:$R$599,13,FALSE))</f>
        <v/>
      </c>
      <c r="P2954" s="38" t="str">
        <f t="shared" si="46"/>
        <v/>
      </c>
      <c r="R2954" s="100" t="str">
        <f>Zusammenzug!$C$25&amp;"-"&amp;Zusammenzug!$A$7&amp;"-"&amp;Leistungen!L2954</f>
        <v>2026-Nicht beauftragte Spitex-Organisation-</v>
      </c>
    </row>
    <row r="2955" spans="1:18" x14ac:dyDescent="0.2">
      <c r="A2955" s="95" t="str">
        <f>IF(ISBLANK('Zusatzblatt (Perigon)'!E2950),"",'Zusatzblatt (Perigon)'!E2950)</f>
        <v/>
      </c>
      <c r="B2955" s="95" t="str">
        <f>IF(ISBLANK('Zusatzblatt (Perigon)'!G2950),"",'Zusatzblatt (Perigon)'!G2950)</f>
        <v/>
      </c>
      <c r="C2955" s="96" t="str">
        <f>IF(ISBLANK('Zusatzblatt (Perigon)'!I2950),"",'Zusatzblatt (Perigon)'!I2950)</f>
        <v/>
      </c>
      <c r="D2955" s="97" t="str">
        <f>IF(ISBLANK('Zusatzblatt (Perigon)'!J2950),"",'Zusatzblatt (Perigon)'!J2950)</f>
        <v/>
      </c>
      <c r="E2955" s="64" t="str">
        <f>IF(ISBLANK('Zusatzblatt (Perigon)'!K2950),"",'Zusatzblatt (Perigon)'!K2950)</f>
        <v/>
      </c>
      <c r="F2955" s="65"/>
      <c r="G2955" s="64"/>
      <c r="H2955" s="69" t="str">
        <f>IF(ISBLANK('Zusatzblatt (Perigon)'!L2950),"",'Zusatzblatt (Perigon)'!L2950)</f>
        <v/>
      </c>
      <c r="I2955" s="69" t="str">
        <f>IF(ISBLANK('Zusatzblatt (Perigon)'!M2950),"",'Zusatzblatt (Perigon)'!M2950)</f>
        <v/>
      </c>
      <c r="J2955" s="98" t="str">
        <f>IF(ISBLANK('Zusatzblatt (Perigon)'!N2950),"",'Zusatzblatt (Perigon)'!N2950)</f>
        <v/>
      </c>
      <c r="K2955" s="99" t="str">
        <f>IF(ISBLANK('Zusatzblatt (Perigon)'!J2950),"",'Zusatzblatt (Perigon)'!T2950)</f>
        <v/>
      </c>
      <c r="L2955" s="95" t="str">
        <f>IF(ISBLANK('Zusatzblatt (Perigon)'!O2950),"",'Zusatzblatt (Perigon)'!O2950)</f>
        <v/>
      </c>
      <c r="M2955" s="95" t="str">
        <f>IF(ISBLANK('Zusatzblatt (Perigon)'!R2950),"",'Zusatzblatt (Perigon)'!R2950)</f>
        <v/>
      </c>
      <c r="N2955" s="95" t="str">
        <f>IF(ISBLANK('Zusatzblatt (Perigon)'!P2950),"",'Zusatzblatt (Perigon)'!P2950)</f>
        <v/>
      </c>
      <c r="O2955" s="38" t="str">
        <f>IF($L2955="","",VLOOKUP($R2955,Tarife!$A$2:$R$599,13,FALSE))</f>
        <v/>
      </c>
      <c r="P2955" s="38" t="str">
        <f t="shared" si="46"/>
        <v/>
      </c>
      <c r="R2955" s="100" t="str">
        <f>Zusammenzug!$C$25&amp;"-"&amp;Zusammenzug!$A$7&amp;"-"&amp;Leistungen!L2955</f>
        <v>2026-Nicht beauftragte Spitex-Organisation-</v>
      </c>
    </row>
    <row r="2956" spans="1:18" x14ac:dyDescent="0.2">
      <c r="A2956" s="95" t="str">
        <f>IF(ISBLANK('Zusatzblatt (Perigon)'!E2951),"",'Zusatzblatt (Perigon)'!E2951)</f>
        <v/>
      </c>
      <c r="B2956" s="95" t="str">
        <f>IF(ISBLANK('Zusatzblatt (Perigon)'!G2951),"",'Zusatzblatt (Perigon)'!G2951)</f>
        <v/>
      </c>
      <c r="C2956" s="96" t="str">
        <f>IF(ISBLANK('Zusatzblatt (Perigon)'!I2951),"",'Zusatzblatt (Perigon)'!I2951)</f>
        <v/>
      </c>
      <c r="D2956" s="97" t="str">
        <f>IF(ISBLANK('Zusatzblatt (Perigon)'!J2951),"",'Zusatzblatt (Perigon)'!J2951)</f>
        <v/>
      </c>
      <c r="E2956" s="64" t="str">
        <f>IF(ISBLANK('Zusatzblatt (Perigon)'!K2951),"",'Zusatzblatt (Perigon)'!K2951)</f>
        <v/>
      </c>
      <c r="F2956" s="65"/>
      <c r="G2956" s="64"/>
      <c r="H2956" s="69" t="str">
        <f>IF(ISBLANK('Zusatzblatt (Perigon)'!L2951),"",'Zusatzblatt (Perigon)'!L2951)</f>
        <v/>
      </c>
      <c r="I2956" s="69" t="str">
        <f>IF(ISBLANK('Zusatzblatt (Perigon)'!M2951),"",'Zusatzblatt (Perigon)'!M2951)</f>
        <v/>
      </c>
      <c r="J2956" s="98" t="str">
        <f>IF(ISBLANK('Zusatzblatt (Perigon)'!N2951),"",'Zusatzblatt (Perigon)'!N2951)</f>
        <v/>
      </c>
      <c r="K2956" s="99" t="str">
        <f>IF(ISBLANK('Zusatzblatt (Perigon)'!J2951),"",'Zusatzblatt (Perigon)'!T2951)</f>
        <v/>
      </c>
      <c r="L2956" s="95" t="str">
        <f>IF(ISBLANK('Zusatzblatt (Perigon)'!O2951),"",'Zusatzblatt (Perigon)'!O2951)</f>
        <v/>
      </c>
      <c r="M2956" s="95" t="str">
        <f>IF(ISBLANK('Zusatzblatt (Perigon)'!R2951),"",'Zusatzblatt (Perigon)'!R2951)</f>
        <v/>
      </c>
      <c r="N2956" s="95" t="str">
        <f>IF(ISBLANK('Zusatzblatt (Perigon)'!P2951),"",'Zusatzblatt (Perigon)'!P2951)</f>
        <v/>
      </c>
      <c r="O2956" s="38" t="str">
        <f>IF($L2956="","",VLOOKUP($R2956,Tarife!$A$2:$R$599,13,FALSE))</f>
        <v/>
      </c>
      <c r="P2956" s="38" t="str">
        <f t="shared" si="46"/>
        <v/>
      </c>
      <c r="R2956" s="100" t="str">
        <f>Zusammenzug!$C$25&amp;"-"&amp;Zusammenzug!$A$7&amp;"-"&amp;Leistungen!L2956</f>
        <v>2026-Nicht beauftragte Spitex-Organisation-</v>
      </c>
    </row>
    <row r="2957" spans="1:18" x14ac:dyDescent="0.2">
      <c r="A2957" s="95" t="str">
        <f>IF(ISBLANK('Zusatzblatt (Perigon)'!E2952),"",'Zusatzblatt (Perigon)'!E2952)</f>
        <v/>
      </c>
      <c r="B2957" s="95" t="str">
        <f>IF(ISBLANK('Zusatzblatt (Perigon)'!G2952),"",'Zusatzblatt (Perigon)'!G2952)</f>
        <v/>
      </c>
      <c r="C2957" s="96" t="str">
        <f>IF(ISBLANK('Zusatzblatt (Perigon)'!I2952),"",'Zusatzblatt (Perigon)'!I2952)</f>
        <v/>
      </c>
      <c r="D2957" s="97" t="str">
        <f>IF(ISBLANK('Zusatzblatt (Perigon)'!J2952),"",'Zusatzblatt (Perigon)'!J2952)</f>
        <v/>
      </c>
      <c r="E2957" s="64" t="str">
        <f>IF(ISBLANK('Zusatzblatt (Perigon)'!K2952),"",'Zusatzblatt (Perigon)'!K2952)</f>
        <v/>
      </c>
      <c r="F2957" s="65"/>
      <c r="G2957" s="64"/>
      <c r="H2957" s="69" t="str">
        <f>IF(ISBLANK('Zusatzblatt (Perigon)'!L2952),"",'Zusatzblatt (Perigon)'!L2952)</f>
        <v/>
      </c>
      <c r="I2957" s="69" t="str">
        <f>IF(ISBLANK('Zusatzblatt (Perigon)'!M2952),"",'Zusatzblatt (Perigon)'!M2952)</f>
        <v/>
      </c>
      <c r="J2957" s="98" t="str">
        <f>IF(ISBLANK('Zusatzblatt (Perigon)'!N2952),"",'Zusatzblatt (Perigon)'!N2952)</f>
        <v/>
      </c>
      <c r="K2957" s="99" t="str">
        <f>IF(ISBLANK('Zusatzblatt (Perigon)'!J2952),"",'Zusatzblatt (Perigon)'!T2952)</f>
        <v/>
      </c>
      <c r="L2957" s="95" t="str">
        <f>IF(ISBLANK('Zusatzblatt (Perigon)'!O2952),"",'Zusatzblatt (Perigon)'!O2952)</f>
        <v/>
      </c>
      <c r="M2957" s="95" t="str">
        <f>IF(ISBLANK('Zusatzblatt (Perigon)'!R2952),"",'Zusatzblatt (Perigon)'!R2952)</f>
        <v/>
      </c>
      <c r="N2957" s="95" t="str">
        <f>IF(ISBLANK('Zusatzblatt (Perigon)'!P2952),"",'Zusatzblatt (Perigon)'!P2952)</f>
        <v/>
      </c>
      <c r="O2957" s="38" t="str">
        <f>IF($L2957="","",VLOOKUP($R2957,Tarife!$A$2:$R$599,13,FALSE))</f>
        <v/>
      </c>
      <c r="P2957" s="38" t="str">
        <f t="shared" si="46"/>
        <v/>
      </c>
      <c r="R2957" s="100" t="str">
        <f>Zusammenzug!$C$25&amp;"-"&amp;Zusammenzug!$A$7&amp;"-"&amp;Leistungen!L2957</f>
        <v>2026-Nicht beauftragte Spitex-Organisation-</v>
      </c>
    </row>
    <row r="2958" spans="1:18" x14ac:dyDescent="0.2">
      <c r="A2958" s="95" t="str">
        <f>IF(ISBLANK('Zusatzblatt (Perigon)'!E2953),"",'Zusatzblatt (Perigon)'!E2953)</f>
        <v/>
      </c>
      <c r="B2958" s="95" t="str">
        <f>IF(ISBLANK('Zusatzblatt (Perigon)'!G2953),"",'Zusatzblatt (Perigon)'!G2953)</f>
        <v/>
      </c>
      <c r="C2958" s="96" t="str">
        <f>IF(ISBLANK('Zusatzblatt (Perigon)'!I2953),"",'Zusatzblatt (Perigon)'!I2953)</f>
        <v/>
      </c>
      <c r="D2958" s="97" t="str">
        <f>IF(ISBLANK('Zusatzblatt (Perigon)'!J2953),"",'Zusatzblatt (Perigon)'!J2953)</f>
        <v/>
      </c>
      <c r="E2958" s="64" t="str">
        <f>IF(ISBLANK('Zusatzblatt (Perigon)'!K2953),"",'Zusatzblatt (Perigon)'!K2953)</f>
        <v/>
      </c>
      <c r="F2958" s="65"/>
      <c r="G2958" s="64"/>
      <c r="H2958" s="69" t="str">
        <f>IF(ISBLANK('Zusatzblatt (Perigon)'!L2953),"",'Zusatzblatt (Perigon)'!L2953)</f>
        <v/>
      </c>
      <c r="I2958" s="69" t="str">
        <f>IF(ISBLANK('Zusatzblatt (Perigon)'!M2953),"",'Zusatzblatt (Perigon)'!M2953)</f>
        <v/>
      </c>
      <c r="J2958" s="98" t="str">
        <f>IF(ISBLANK('Zusatzblatt (Perigon)'!N2953),"",'Zusatzblatt (Perigon)'!N2953)</f>
        <v/>
      </c>
      <c r="K2958" s="99" t="str">
        <f>IF(ISBLANK('Zusatzblatt (Perigon)'!J2953),"",'Zusatzblatt (Perigon)'!T2953)</f>
        <v/>
      </c>
      <c r="L2958" s="95" t="str">
        <f>IF(ISBLANK('Zusatzblatt (Perigon)'!O2953),"",'Zusatzblatt (Perigon)'!O2953)</f>
        <v/>
      </c>
      <c r="M2958" s="95" t="str">
        <f>IF(ISBLANK('Zusatzblatt (Perigon)'!R2953),"",'Zusatzblatt (Perigon)'!R2953)</f>
        <v/>
      </c>
      <c r="N2958" s="95" t="str">
        <f>IF(ISBLANK('Zusatzblatt (Perigon)'!P2953),"",'Zusatzblatt (Perigon)'!P2953)</f>
        <v/>
      </c>
      <c r="O2958" s="38" t="str">
        <f>IF($L2958="","",VLOOKUP($R2958,Tarife!$A$2:$R$599,13,FALSE))</f>
        <v/>
      </c>
      <c r="P2958" s="38" t="str">
        <f t="shared" si="46"/>
        <v/>
      </c>
      <c r="R2958" s="100" t="str">
        <f>Zusammenzug!$C$25&amp;"-"&amp;Zusammenzug!$A$7&amp;"-"&amp;Leistungen!L2958</f>
        <v>2026-Nicht beauftragte Spitex-Organisation-</v>
      </c>
    </row>
    <row r="2959" spans="1:18" x14ac:dyDescent="0.2">
      <c r="A2959" s="95" t="str">
        <f>IF(ISBLANK('Zusatzblatt (Perigon)'!E2954),"",'Zusatzblatt (Perigon)'!E2954)</f>
        <v/>
      </c>
      <c r="B2959" s="95" t="str">
        <f>IF(ISBLANK('Zusatzblatt (Perigon)'!G2954),"",'Zusatzblatt (Perigon)'!G2954)</f>
        <v/>
      </c>
      <c r="C2959" s="96" t="str">
        <f>IF(ISBLANK('Zusatzblatt (Perigon)'!I2954),"",'Zusatzblatt (Perigon)'!I2954)</f>
        <v/>
      </c>
      <c r="D2959" s="97" t="str">
        <f>IF(ISBLANK('Zusatzblatt (Perigon)'!J2954),"",'Zusatzblatt (Perigon)'!J2954)</f>
        <v/>
      </c>
      <c r="E2959" s="64" t="str">
        <f>IF(ISBLANK('Zusatzblatt (Perigon)'!K2954),"",'Zusatzblatt (Perigon)'!K2954)</f>
        <v/>
      </c>
      <c r="F2959" s="65"/>
      <c r="G2959" s="64"/>
      <c r="H2959" s="69" t="str">
        <f>IF(ISBLANK('Zusatzblatt (Perigon)'!L2954),"",'Zusatzblatt (Perigon)'!L2954)</f>
        <v/>
      </c>
      <c r="I2959" s="69" t="str">
        <f>IF(ISBLANK('Zusatzblatt (Perigon)'!M2954),"",'Zusatzblatt (Perigon)'!M2954)</f>
        <v/>
      </c>
      <c r="J2959" s="98" t="str">
        <f>IF(ISBLANK('Zusatzblatt (Perigon)'!N2954),"",'Zusatzblatt (Perigon)'!N2954)</f>
        <v/>
      </c>
      <c r="K2959" s="99" t="str">
        <f>IF(ISBLANK('Zusatzblatt (Perigon)'!J2954),"",'Zusatzblatt (Perigon)'!T2954)</f>
        <v/>
      </c>
      <c r="L2959" s="95" t="str">
        <f>IF(ISBLANK('Zusatzblatt (Perigon)'!O2954),"",'Zusatzblatt (Perigon)'!O2954)</f>
        <v/>
      </c>
      <c r="M2959" s="95" t="str">
        <f>IF(ISBLANK('Zusatzblatt (Perigon)'!R2954),"",'Zusatzblatt (Perigon)'!R2954)</f>
        <v/>
      </c>
      <c r="N2959" s="95" t="str">
        <f>IF(ISBLANK('Zusatzblatt (Perigon)'!P2954),"",'Zusatzblatt (Perigon)'!P2954)</f>
        <v/>
      </c>
      <c r="O2959" s="38" t="str">
        <f>IF($L2959="","",VLOOKUP($R2959,Tarife!$A$2:$R$599,13,FALSE))</f>
        <v/>
      </c>
      <c r="P2959" s="38" t="str">
        <f t="shared" si="46"/>
        <v/>
      </c>
      <c r="R2959" s="100" t="str">
        <f>Zusammenzug!$C$25&amp;"-"&amp;Zusammenzug!$A$7&amp;"-"&amp;Leistungen!L2959</f>
        <v>2026-Nicht beauftragte Spitex-Organisation-</v>
      </c>
    </row>
    <row r="2960" spans="1:18" x14ac:dyDescent="0.2">
      <c r="A2960" s="95" t="str">
        <f>IF(ISBLANK('Zusatzblatt (Perigon)'!E2955),"",'Zusatzblatt (Perigon)'!E2955)</f>
        <v/>
      </c>
      <c r="B2960" s="95" t="str">
        <f>IF(ISBLANK('Zusatzblatt (Perigon)'!G2955),"",'Zusatzblatt (Perigon)'!G2955)</f>
        <v/>
      </c>
      <c r="C2960" s="96" t="str">
        <f>IF(ISBLANK('Zusatzblatt (Perigon)'!I2955),"",'Zusatzblatt (Perigon)'!I2955)</f>
        <v/>
      </c>
      <c r="D2960" s="97" t="str">
        <f>IF(ISBLANK('Zusatzblatt (Perigon)'!J2955),"",'Zusatzblatt (Perigon)'!J2955)</f>
        <v/>
      </c>
      <c r="E2960" s="64" t="str">
        <f>IF(ISBLANK('Zusatzblatt (Perigon)'!K2955),"",'Zusatzblatt (Perigon)'!K2955)</f>
        <v/>
      </c>
      <c r="F2960" s="65"/>
      <c r="G2960" s="64"/>
      <c r="H2960" s="69" t="str">
        <f>IF(ISBLANK('Zusatzblatt (Perigon)'!L2955),"",'Zusatzblatt (Perigon)'!L2955)</f>
        <v/>
      </c>
      <c r="I2960" s="69" t="str">
        <f>IF(ISBLANK('Zusatzblatt (Perigon)'!M2955),"",'Zusatzblatt (Perigon)'!M2955)</f>
        <v/>
      </c>
      <c r="J2960" s="98" t="str">
        <f>IF(ISBLANK('Zusatzblatt (Perigon)'!N2955),"",'Zusatzblatt (Perigon)'!N2955)</f>
        <v/>
      </c>
      <c r="K2960" s="99" t="str">
        <f>IF(ISBLANK('Zusatzblatt (Perigon)'!J2955),"",'Zusatzblatt (Perigon)'!T2955)</f>
        <v/>
      </c>
      <c r="L2960" s="95" t="str">
        <f>IF(ISBLANK('Zusatzblatt (Perigon)'!O2955),"",'Zusatzblatt (Perigon)'!O2955)</f>
        <v/>
      </c>
      <c r="M2960" s="95" t="str">
        <f>IF(ISBLANK('Zusatzblatt (Perigon)'!R2955),"",'Zusatzblatt (Perigon)'!R2955)</f>
        <v/>
      </c>
      <c r="N2960" s="95" t="str">
        <f>IF(ISBLANK('Zusatzblatt (Perigon)'!P2955),"",'Zusatzblatt (Perigon)'!P2955)</f>
        <v/>
      </c>
      <c r="O2960" s="38" t="str">
        <f>IF($L2960="","",VLOOKUP($R2960,Tarife!$A$2:$R$599,13,FALSE))</f>
        <v/>
      </c>
      <c r="P2960" s="38" t="str">
        <f t="shared" si="46"/>
        <v/>
      </c>
      <c r="R2960" s="100" t="str">
        <f>Zusammenzug!$C$25&amp;"-"&amp;Zusammenzug!$A$7&amp;"-"&amp;Leistungen!L2960</f>
        <v>2026-Nicht beauftragte Spitex-Organisation-</v>
      </c>
    </row>
    <row r="2961" spans="1:18" x14ac:dyDescent="0.2">
      <c r="A2961" s="95" t="str">
        <f>IF(ISBLANK('Zusatzblatt (Perigon)'!E2956),"",'Zusatzblatt (Perigon)'!E2956)</f>
        <v/>
      </c>
      <c r="B2961" s="95" t="str">
        <f>IF(ISBLANK('Zusatzblatt (Perigon)'!G2956),"",'Zusatzblatt (Perigon)'!G2956)</f>
        <v/>
      </c>
      <c r="C2961" s="96" t="str">
        <f>IF(ISBLANK('Zusatzblatt (Perigon)'!I2956),"",'Zusatzblatt (Perigon)'!I2956)</f>
        <v/>
      </c>
      <c r="D2961" s="97" t="str">
        <f>IF(ISBLANK('Zusatzblatt (Perigon)'!J2956),"",'Zusatzblatt (Perigon)'!J2956)</f>
        <v/>
      </c>
      <c r="E2961" s="64" t="str">
        <f>IF(ISBLANK('Zusatzblatt (Perigon)'!K2956),"",'Zusatzblatt (Perigon)'!K2956)</f>
        <v/>
      </c>
      <c r="F2961" s="65"/>
      <c r="G2961" s="64"/>
      <c r="H2961" s="69" t="str">
        <f>IF(ISBLANK('Zusatzblatt (Perigon)'!L2956),"",'Zusatzblatt (Perigon)'!L2956)</f>
        <v/>
      </c>
      <c r="I2961" s="69" t="str">
        <f>IF(ISBLANK('Zusatzblatt (Perigon)'!M2956),"",'Zusatzblatt (Perigon)'!M2956)</f>
        <v/>
      </c>
      <c r="J2961" s="98" t="str">
        <f>IF(ISBLANK('Zusatzblatt (Perigon)'!N2956),"",'Zusatzblatt (Perigon)'!N2956)</f>
        <v/>
      </c>
      <c r="K2961" s="99" t="str">
        <f>IF(ISBLANK('Zusatzblatt (Perigon)'!J2956),"",'Zusatzblatt (Perigon)'!T2956)</f>
        <v/>
      </c>
      <c r="L2961" s="95" t="str">
        <f>IF(ISBLANK('Zusatzblatt (Perigon)'!O2956),"",'Zusatzblatt (Perigon)'!O2956)</f>
        <v/>
      </c>
      <c r="M2961" s="95" t="str">
        <f>IF(ISBLANK('Zusatzblatt (Perigon)'!R2956),"",'Zusatzblatt (Perigon)'!R2956)</f>
        <v/>
      </c>
      <c r="N2961" s="95" t="str">
        <f>IF(ISBLANK('Zusatzblatt (Perigon)'!P2956),"",'Zusatzblatt (Perigon)'!P2956)</f>
        <v/>
      </c>
      <c r="O2961" s="38" t="str">
        <f>IF($L2961="","",VLOOKUP($R2961,Tarife!$A$2:$R$599,13,FALSE))</f>
        <v/>
      </c>
      <c r="P2961" s="38" t="str">
        <f t="shared" si="46"/>
        <v/>
      </c>
      <c r="R2961" s="100" t="str">
        <f>Zusammenzug!$C$25&amp;"-"&amp;Zusammenzug!$A$7&amp;"-"&amp;Leistungen!L2961</f>
        <v>2026-Nicht beauftragte Spitex-Organisation-</v>
      </c>
    </row>
    <row r="2962" spans="1:18" x14ac:dyDescent="0.2">
      <c r="A2962" s="95" t="str">
        <f>IF(ISBLANK('Zusatzblatt (Perigon)'!E2957),"",'Zusatzblatt (Perigon)'!E2957)</f>
        <v/>
      </c>
      <c r="B2962" s="95" t="str">
        <f>IF(ISBLANK('Zusatzblatt (Perigon)'!G2957),"",'Zusatzblatt (Perigon)'!G2957)</f>
        <v/>
      </c>
      <c r="C2962" s="96" t="str">
        <f>IF(ISBLANK('Zusatzblatt (Perigon)'!I2957),"",'Zusatzblatt (Perigon)'!I2957)</f>
        <v/>
      </c>
      <c r="D2962" s="97" t="str">
        <f>IF(ISBLANK('Zusatzblatt (Perigon)'!J2957),"",'Zusatzblatt (Perigon)'!J2957)</f>
        <v/>
      </c>
      <c r="E2962" s="64" t="str">
        <f>IF(ISBLANK('Zusatzblatt (Perigon)'!K2957),"",'Zusatzblatt (Perigon)'!K2957)</f>
        <v/>
      </c>
      <c r="F2962" s="65"/>
      <c r="G2962" s="64"/>
      <c r="H2962" s="69" t="str">
        <f>IF(ISBLANK('Zusatzblatt (Perigon)'!L2957),"",'Zusatzblatt (Perigon)'!L2957)</f>
        <v/>
      </c>
      <c r="I2962" s="69" t="str">
        <f>IF(ISBLANK('Zusatzblatt (Perigon)'!M2957),"",'Zusatzblatt (Perigon)'!M2957)</f>
        <v/>
      </c>
      <c r="J2962" s="98" t="str">
        <f>IF(ISBLANK('Zusatzblatt (Perigon)'!N2957),"",'Zusatzblatt (Perigon)'!N2957)</f>
        <v/>
      </c>
      <c r="K2962" s="99" t="str">
        <f>IF(ISBLANK('Zusatzblatt (Perigon)'!J2957),"",'Zusatzblatt (Perigon)'!T2957)</f>
        <v/>
      </c>
      <c r="L2962" s="95" t="str">
        <f>IF(ISBLANK('Zusatzblatt (Perigon)'!O2957),"",'Zusatzblatt (Perigon)'!O2957)</f>
        <v/>
      </c>
      <c r="M2962" s="95" t="str">
        <f>IF(ISBLANK('Zusatzblatt (Perigon)'!R2957),"",'Zusatzblatt (Perigon)'!R2957)</f>
        <v/>
      </c>
      <c r="N2962" s="95" t="str">
        <f>IF(ISBLANK('Zusatzblatt (Perigon)'!P2957),"",'Zusatzblatt (Perigon)'!P2957)</f>
        <v/>
      </c>
      <c r="O2962" s="38" t="str">
        <f>IF($L2962="","",VLOOKUP($R2962,Tarife!$A$2:$R$599,13,FALSE))</f>
        <v/>
      </c>
      <c r="P2962" s="38" t="str">
        <f t="shared" si="46"/>
        <v/>
      </c>
      <c r="R2962" s="100" t="str">
        <f>Zusammenzug!$C$25&amp;"-"&amp;Zusammenzug!$A$7&amp;"-"&amp;Leistungen!L2962</f>
        <v>2026-Nicht beauftragte Spitex-Organisation-</v>
      </c>
    </row>
    <row r="2963" spans="1:18" x14ac:dyDescent="0.2">
      <c r="A2963" s="95" t="str">
        <f>IF(ISBLANK('Zusatzblatt (Perigon)'!E2958),"",'Zusatzblatt (Perigon)'!E2958)</f>
        <v/>
      </c>
      <c r="B2963" s="95" t="str">
        <f>IF(ISBLANK('Zusatzblatt (Perigon)'!G2958),"",'Zusatzblatt (Perigon)'!G2958)</f>
        <v/>
      </c>
      <c r="C2963" s="96" t="str">
        <f>IF(ISBLANK('Zusatzblatt (Perigon)'!I2958),"",'Zusatzblatt (Perigon)'!I2958)</f>
        <v/>
      </c>
      <c r="D2963" s="97" t="str">
        <f>IF(ISBLANK('Zusatzblatt (Perigon)'!J2958),"",'Zusatzblatt (Perigon)'!J2958)</f>
        <v/>
      </c>
      <c r="E2963" s="64" t="str">
        <f>IF(ISBLANK('Zusatzblatt (Perigon)'!K2958),"",'Zusatzblatt (Perigon)'!K2958)</f>
        <v/>
      </c>
      <c r="F2963" s="65"/>
      <c r="G2963" s="64"/>
      <c r="H2963" s="69" t="str">
        <f>IF(ISBLANK('Zusatzblatt (Perigon)'!L2958),"",'Zusatzblatt (Perigon)'!L2958)</f>
        <v/>
      </c>
      <c r="I2963" s="69" t="str">
        <f>IF(ISBLANK('Zusatzblatt (Perigon)'!M2958),"",'Zusatzblatt (Perigon)'!M2958)</f>
        <v/>
      </c>
      <c r="J2963" s="98" t="str">
        <f>IF(ISBLANK('Zusatzblatt (Perigon)'!N2958),"",'Zusatzblatt (Perigon)'!N2958)</f>
        <v/>
      </c>
      <c r="K2963" s="99" t="str">
        <f>IF(ISBLANK('Zusatzblatt (Perigon)'!J2958),"",'Zusatzblatt (Perigon)'!T2958)</f>
        <v/>
      </c>
      <c r="L2963" s="95" t="str">
        <f>IF(ISBLANK('Zusatzblatt (Perigon)'!O2958),"",'Zusatzblatt (Perigon)'!O2958)</f>
        <v/>
      </c>
      <c r="M2963" s="95" t="str">
        <f>IF(ISBLANK('Zusatzblatt (Perigon)'!R2958),"",'Zusatzblatt (Perigon)'!R2958)</f>
        <v/>
      </c>
      <c r="N2963" s="95" t="str">
        <f>IF(ISBLANK('Zusatzblatt (Perigon)'!P2958),"",'Zusatzblatt (Perigon)'!P2958)</f>
        <v/>
      </c>
      <c r="O2963" s="38" t="str">
        <f>IF($L2963="","",VLOOKUP($R2963,Tarife!$A$2:$R$599,13,FALSE))</f>
        <v/>
      </c>
      <c r="P2963" s="38" t="str">
        <f t="shared" si="46"/>
        <v/>
      </c>
      <c r="R2963" s="100" t="str">
        <f>Zusammenzug!$C$25&amp;"-"&amp;Zusammenzug!$A$7&amp;"-"&amp;Leistungen!L2963</f>
        <v>2026-Nicht beauftragte Spitex-Organisation-</v>
      </c>
    </row>
    <row r="2964" spans="1:18" x14ac:dyDescent="0.2">
      <c r="A2964" s="95" t="str">
        <f>IF(ISBLANK('Zusatzblatt (Perigon)'!E2959),"",'Zusatzblatt (Perigon)'!E2959)</f>
        <v/>
      </c>
      <c r="B2964" s="95" t="str">
        <f>IF(ISBLANK('Zusatzblatt (Perigon)'!G2959),"",'Zusatzblatt (Perigon)'!G2959)</f>
        <v/>
      </c>
      <c r="C2964" s="96" t="str">
        <f>IF(ISBLANK('Zusatzblatt (Perigon)'!I2959),"",'Zusatzblatt (Perigon)'!I2959)</f>
        <v/>
      </c>
      <c r="D2964" s="97" t="str">
        <f>IF(ISBLANK('Zusatzblatt (Perigon)'!J2959),"",'Zusatzblatt (Perigon)'!J2959)</f>
        <v/>
      </c>
      <c r="E2964" s="64" t="str">
        <f>IF(ISBLANK('Zusatzblatt (Perigon)'!K2959),"",'Zusatzblatt (Perigon)'!K2959)</f>
        <v/>
      </c>
      <c r="F2964" s="65"/>
      <c r="G2964" s="64"/>
      <c r="H2964" s="69" t="str">
        <f>IF(ISBLANK('Zusatzblatt (Perigon)'!L2959),"",'Zusatzblatt (Perigon)'!L2959)</f>
        <v/>
      </c>
      <c r="I2964" s="69" t="str">
        <f>IF(ISBLANK('Zusatzblatt (Perigon)'!M2959),"",'Zusatzblatt (Perigon)'!M2959)</f>
        <v/>
      </c>
      <c r="J2964" s="98" t="str">
        <f>IF(ISBLANK('Zusatzblatt (Perigon)'!N2959),"",'Zusatzblatt (Perigon)'!N2959)</f>
        <v/>
      </c>
      <c r="K2964" s="99" t="str">
        <f>IF(ISBLANK('Zusatzblatt (Perigon)'!J2959),"",'Zusatzblatt (Perigon)'!T2959)</f>
        <v/>
      </c>
      <c r="L2964" s="95" t="str">
        <f>IF(ISBLANK('Zusatzblatt (Perigon)'!O2959),"",'Zusatzblatt (Perigon)'!O2959)</f>
        <v/>
      </c>
      <c r="M2964" s="95" t="str">
        <f>IF(ISBLANK('Zusatzblatt (Perigon)'!R2959),"",'Zusatzblatt (Perigon)'!R2959)</f>
        <v/>
      </c>
      <c r="N2964" s="95" t="str">
        <f>IF(ISBLANK('Zusatzblatt (Perigon)'!P2959),"",'Zusatzblatt (Perigon)'!P2959)</f>
        <v/>
      </c>
      <c r="O2964" s="38" t="str">
        <f>IF($L2964="","",VLOOKUP($R2964,Tarife!$A$2:$R$599,13,FALSE))</f>
        <v/>
      </c>
      <c r="P2964" s="38" t="str">
        <f t="shared" si="46"/>
        <v/>
      </c>
      <c r="R2964" s="100" t="str">
        <f>Zusammenzug!$C$25&amp;"-"&amp;Zusammenzug!$A$7&amp;"-"&amp;Leistungen!L2964</f>
        <v>2026-Nicht beauftragte Spitex-Organisation-</v>
      </c>
    </row>
    <row r="2965" spans="1:18" x14ac:dyDescent="0.2">
      <c r="A2965" s="95" t="str">
        <f>IF(ISBLANK('Zusatzblatt (Perigon)'!E2960),"",'Zusatzblatt (Perigon)'!E2960)</f>
        <v/>
      </c>
      <c r="B2965" s="95" t="str">
        <f>IF(ISBLANK('Zusatzblatt (Perigon)'!G2960),"",'Zusatzblatt (Perigon)'!G2960)</f>
        <v/>
      </c>
      <c r="C2965" s="96" t="str">
        <f>IF(ISBLANK('Zusatzblatt (Perigon)'!I2960),"",'Zusatzblatt (Perigon)'!I2960)</f>
        <v/>
      </c>
      <c r="D2965" s="97" t="str">
        <f>IF(ISBLANK('Zusatzblatt (Perigon)'!J2960),"",'Zusatzblatt (Perigon)'!J2960)</f>
        <v/>
      </c>
      <c r="E2965" s="64" t="str">
        <f>IF(ISBLANK('Zusatzblatt (Perigon)'!K2960),"",'Zusatzblatt (Perigon)'!K2960)</f>
        <v/>
      </c>
      <c r="F2965" s="65"/>
      <c r="G2965" s="64"/>
      <c r="H2965" s="69" t="str">
        <f>IF(ISBLANK('Zusatzblatt (Perigon)'!L2960),"",'Zusatzblatt (Perigon)'!L2960)</f>
        <v/>
      </c>
      <c r="I2965" s="69" t="str">
        <f>IF(ISBLANK('Zusatzblatt (Perigon)'!M2960),"",'Zusatzblatt (Perigon)'!M2960)</f>
        <v/>
      </c>
      <c r="J2965" s="98" t="str">
        <f>IF(ISBLANK('Zusatzblatt (Perigon)'!N2960),"",'Zusatzblatt (Perigon)'!N2960)</f>
        <v/>
      </c>
      <c r="K2965" s="99" t="str">
        <f>IF(ISBLANK('Zusatzblatt (Perigon)'!J2960),"",'Zusatzblatt (Perigon)'!T2960)</f>
        <v/>
      </c>
      <c r="L2965" s="95" t="str">
        <f>IF(ISBLANK('Zusatzblatt (Perigon)'!O2960),"",'Zusatzblatt (Perigon)'!O2960)</f>
        <v/>
      </c>
      <c r="M2965" s="95" t="str">
        <f>IF(ISBLANK('Zusatzblatt (Perigon)'!R2960),"",'Zusatzblatt (Perigon)'!R2960)</f>
        <v/>
      </c>
      <c r="N2965" s="95" t="str">
        <f>IF(ISBLANK('Zusatzblatt (Perigon)'!P2960),"",'Zusatzblatt (Perigon)'!P2960)</f>
        <v/>
      </c>
      <c r="O2965" s="38" t="str">
        <f>IF($L2965="","",VLOOKUP($R2965,Tarife!$A$2:$R$599,13,FALSE))</f>
        <v/>
      </c>
      <c r="P2965" s="38" t="str">
        <f t="shared" si="46"/>
        <v/>
      </c>
      <c r="R2965" s="100" t="str">
        <f>Zusammenzug!$C$25&amp;"-"&amp;Zusammenzug!$A$7&amp;"-"&amp;Leistungen!L2965</f>
        <v>2026-Nicht beauftragte Spitex-Organisation-</v>
      </c>
    </row>
    <row r="2966" spans="1:18" x14ac:dyDescent="0.2">
      <c r="A2966" s="95" t="str">
        <f>IF(ISBLANK('Zusatzblatt (Perigon)'!E2961),"",'Zusatzblatt (Perigon)'!E2961)</f>
        <v/>
      </c>
      <c r="B2966" s="95" t="str">
        <f>IF(ISBLANK('Zusatzblatt (Perigon)'!G2961),"",'Zusatzblatt (Perigon)'!G2961)</f>
        <v/>
      </c>
      <c r="C2966" s="96" t="str">
        <f>IF(ISBLANK('Zusatzblatt (Perigon)'!I2961),"",'Zusatzblatt (Perigon)'!I2961)</f>
        <v/>
      </c>
      <c r="D2966" s="97" t="str">
        <f>IF(ISBLANK('Zusatzblatt (Perigon)'!J2961),"",'Zusatzblatt (Perigon)'!J2961)</f>
        <v/>
      </c>
      <c r="E2966" s="64" t="str">
        <f>IF(ISBLANK('Zusatzblatt (Perigon)'!K2961),"",'Zusatzblatt (Perigon)'!K2961)</f>
        <v/>
      </c>
      <c r="F2966" s="65"/>
      <c r="G2966" s="64"/>
      <c r="H2966" s="69" t="str">
        <f>IF(ISBLANK('Zusatzblatt (Perigon)'!L2961),"",'Zusatzblatt (Perigon)'!L2961)</f>
        <v/>
      </c>
      <c r="I2966" s="69" t="str">
        <f>IF(ISBLANK('Zusatzblatt (Perigon)'!M2961),"",'Zusatzblatt (Perigon)'!M2961)</f>
        <v/>
      </c>
      <c r="J2966" s="98" t="str">
        <f>IF(ISBLANK('Zusatzblatt (Perigon)'!N2961),"",'Zusatzblatt (Perigon)'!N2961)</f>
        <v/>
      </c>
      <c r="K2966" s="99" t="str">
        <f>IF(ISBLANK('Zusatzblatt (Perigon)'!J2961),"",'Zusatzblatt (Perigon)'!T2961)</f>
        <v/>
      </c>
      <c r="L2966" s="95" t="str">
        <f>IF(ISBLANK('Zusatzblatt (Perigon)'!O2961),"",'Zusatzblatt (Perigon)'!O2961)</f>
        <v/>
      </c>
      <c r="M2966" s="95" t="str">
        <f>IF(ISBLANK('Zusatzblatt (Perigon)'!R2961),"",'Zusatzblatt (Perigon)'!R2961)</f>
        <v/>
      </c>
      <c r="N2966" s="95" t="str">
        <f>IF(ISBLANK('Zusatzblatt (Perigon)'!P2961),"",'Zusatzblatt (Perigon)'!P2961)</f>
        <v/>
      </c>
      <c r="O2966" s="38" t="str">
        <f>IF($L2966="","",VLOOKUP($R2966,Tarife!$A$2:$R$599,13,FALSE))</f>
        <v/>
      </c>
      <c r="P2966" s="38" t="str">
        <f t="shared" si="46"/>
        <v/>
      </c>
      <c r="R2966" s="100" t="str">
        <f>Zusammenzug!$C$25&amp;"-"&amp;Zusammenzug!$A$7&amp;"-"&amp;Leistungen!L2966</f>
        <v>2026-Nicht beauftragte Spitex-Organisation-</v>
      </c>
    </row>
    <row r="2967" spans="1:18" x14ac:dyDescent="0.2">
      <c r="A2967" s="95" t="str">
        <f>IF(ISBLANK('Zusatzblatt (Perigon)'!E2962),"",'Zusatzblatt (Perigon)'!E2962)</f>
        <v/>
      </c>
      <c r="B2967" s="95" t="str">
        <f>IF(ISBLANK('Zusatzblatt (Perigon)'!G2962),"",'Zusatzblatt (Perigon)'!G2962)</f>
        <v/>
      </c>
      <c r="C2967" s="96" t="str">
        <f>IF(ISBLANK('Zusatzblatt (Perigon)'!I2962),"",'Zusatzblatt (Perigon)'!I2962)</f>
        <v/>
      </c>
      <c r="D2967" s="97" t="str">
        <f>IF(ISBLANK('Zusatzblatt (Perigon)'!J2962),"",'Zusatzblatt (Perigon)'!J2962)</f>
        <v/>
      </c>
      <c r="E2967" s="64" t="str">
        <f>IF(ISBLANK('Zusatzblatt (Perigon)'!K2962),"",'Zusatzblatt (Perigon)'!K2962)</f>
        <v/>
      </c>
      <c r="F2967" s="65"/>
      <c r="G2967" s="64"/>
      <c r="H2967" s="69" t="str">
        <f>IF(ISBLANK('Zusatzblatt (Perigon)'!L2962),"",'Zusatzblatt (Perigon)'!L2962)</f>
        <v/>
      </c>
      <c r="I2967" s="69" t="str">
        <f>IF(ISBLANK('Zusatzblatt (Perigon)'!M2962),"",'Zusatzblatt (Perigon)'!M2962)</f>
        <v/>
      </c>
      <c r="J2967" s="98" t="str">
        <f>IF(ISBLANK('Zusatzblatt (Perigon)'!N2962),"",'Zusatzblatt (Perigon)'!N2962)</f>
        <v/>
      </c>
      <c r="K2967" s="99" t="str">
        <f>IF(ISBLANK('Zusatzblatt (Perigon)'!J2962),"",'Zusatzblatt (Perigon)'!T2962)</f>
        <v/>
      </c>
      <c r="L2967" s="95" t="str">
        <f>IF(ISBLANK('Zusatzblatt (Perigon)'!O2962),"",'Zusatzblatt (Perigon)'!O2962)</f>
        <v/>
      </c>
      <c r="M2967" s="95" t="str">
        <f>IF(ISBLANK('Zusatzblatt (Perigon)'!R2962),"",'Zusatzblatt (Perigon)'!R2962)</f>
        <v/>
      </c>
      <c r="N2967" s="95" t="str">
        <f>IF(ISBLANK('Zusatzblatt (Perigon)'!P2962),"",'Zusatzblatt (Perigon)'!P2962)</f>
        <v/>
      </c>
      <c r="O2967" s="38" t="str">
        <f>IF($L2967="","",VLOOKUP($R2967,Tarife!$A$2:$R$599,13,FALSE))</f>
        <v/>
      </c>
      <c r="P2967" s="38" t="str">
        <f t="shared" si="46"/>
        <v/>
      </c>
      <c r="R2967" s="100" t="str">
        <f>Zusammenzug!$C$25&amp;"-"&amp;Zusammenzug!$A$7&amp;"-"&amp;Leistungen!L2967</f>
        <v>2026-Nicht beauftragte Spitex-Organisation-</v>
      </c>
    </row>
    <row r="2968" spans="1:18" x14ac:dyDescent="0.2">
      <c r="A2968" s="95" t="str">
        <f>IF(ISBLANK('Zusatzblatt (Perigon)'!E2963),"",'Zusatzblatt (Perigon)'!E2963)</f>
        <v/>
      </c>
      <c r="B2968" s="95" t="str">
        <f>IF(ISBLANK('Zusatzblatt (Perigon)'!G2963),"",'Zusatzblatt (Perigon)'!G2963)</f>
        <v/>
      </c>
      <c r="C2968" s="96" t="str">
        <f>IF(ISBLANK('Zusatzblatt (Perigon)'!I2963),"",'Zusatzblatt (Perigon)'!I2963)</f>
        <v/>
      </c>
      <c r="D2968" s="97" t="str">
        <f>IF(ISBLANK('Zusatzblatt (Perigon)'!J2963),"",'Zusatzblatt (Perigon)'!J2963)</f>
        <v/>
      </c>
      <c r="E2968" s="64" t="str">
        <f>IF(ISBLANK('Zusatzblatt (Perigon)'!K2963),"",'Zusatzblatt (Perigon)'!K2963)</f>
        <v/>
      </c>
      <c r="F2968" s="65"/>
      <c r="G2968" s="64"/>
      <c r="H2968" s="69" t="str">
        <f>IF(ISBLANK('Zusatzblatt (Perigon)'!L2963),"",'Zusatzblatt (Perigon)'!L2963)</f>
        <v/>
      </c>
      <c r="I2968" s="69" t="str">
        <f>IF(ISBLANK('Zusatzblatt (Perigon)'!M2963),"",'Zusatzblatt (Perigon)'!M2963)</f>
        <v/>
      </c>
      <c r="J2968" s="98" t="str">
        <f>IF(ISBLANK('Zusatzblatt (Perigon)'!N2963),"",'Zusatzblatt (Perigon)'!N2963)</f>
        <v/>
      </c>
      <c r="K2968" s="99" t="str">
        <f>IF(ISBLANK('Zusatzblatt (Perigon)'!J2963),"",'Zusatzblatt (Perigon)'!T2963)</f>
        <v/>
      </c>
      <c r="L2968" s="95" t="str">
        <f>IF(ISBLANK('Zusatzblatt (Perigon)'!O2963),"",'Zusatzblatt (Perigon)'!O2963)</f>
        <v/>
      </c>
      <c r="M2968" s="95" t="str">
        <f>IF(ISBLANK('Zusatzblatt (Perigon)'!R2963),"",'Zusatzblatt (Perigon)'!R2963)</f>
        <v/>
      </c>
      <c r="N2968" s="95" t="str">
        <f>IF(ISBLANK('Zusatzblatt (Perigon)'!P2963),"",'Zusatzblatt (Perigon)'!P2963)</f>
        <v/>
      </c>
      <c r="O2968" s="38" t="str">
        <f>IF($L2968="","",VLOOKUP($R2968,Tarife!$A$2:$R$599,13,FALSE))</f>
        <v/>
      </c>
      <c r="P2968" s="38" t="str">
        <f t="shared" si="46"/>
        <v/>
      </c>
      <c r="R2968" s="100" t="str">
        <f>Zusammenzug!$C$25&amp;"-"&amp;Zusammenzug!$A$7&amp;"-"&amp;Leistungen!L2968</f>
        <v>2026-Nicht beauftragte Spitex-Organisation-</v>
      </c>
    </row>
    <row r="2969" spans="1:18" x14ac:dyDescent="0.2">
      <c r="A2969" s="95" t="str">
        <f>IF(ISBLANK('Zusatzblatt (Perigon)'!E2964),"",'Zusatzblatt (Perigon)'!E2964)</f>
        <v/>
      </c>
      <c r="B2969" s="95" t="str">
        <f>IF(ISBLANK('Zusatzblatt (Perigon)'!G2964),"",'Zusatzblatt (Perigon)'!G2964)</f>
        <v/>
      </c>
      <c r="C2969" s="96" t="str">
        <f>IF(ISBLANK('Zusatzblatt (Perigon)'!I2964),"",'Zusatzblatt (Perigon)'!I2964)</f>
        <v/>
      </c>
      <c r="D2969" s="97" t="str">
        <f>IF(ISBLANK('Zusatzblatt (Perigon)'!J2964),"",'Zusatzblatt (Perigon)'!J2964)</f>
        <v/>
      </c>
      <c r="E2969" s="64" t="str">
        <f>IF(ISBLANK('Zusatzblatt (Perigon)'!K2964),"",'Zusatzblatt (Perigon)'!K2964)</f>
        <v/>
      </c>
      <c r="F2969" s="65"/>
      <c r="G2969" s="64"/>
      <c r="H2969" s="69" t="str">
        <f>IF(ISBLANK('Zusatzblatt (Perigon)'!L2964),"",'Zusatzblatt (Perigon)'!L2964)</f>
        <v/>
      </c>
      <c r="I2969" s="69" t="str">
        <f>IF(ISBLANK('Zusatzblatt (Perigon)'!M2964),"",'Zusatzblatt (Perigon)'!M2964)</f>
        <v/>
      </c>
      <c r="J2969" s="98" t="str">
        <f>IF(ISBLANK('Zusatzblatt (Perigon)'!N2964),"",'Zusatzblatt (Perigon)'!N2964)</f>
        <v/>
      </c>
      <c r="K2969" s="99" t="str">
        <f>IF(ISBLANK('Zusatzblatt (Perigon)'!J2964),"",'Zusatzblatt (Perigon)'!T2964)</f>
        <v/>
      </c>
      <c r="L2969" s="95" t="str">
        <f>IF(ISBLANK('Zusatzblatt (Perigon)'!O2964),"",'Zusatzblatt (Perigon)'!O2964)</f>
        <v/>
      </c>
      <c r="M2969" s="95" t="str">
        <f>IF(ISBLANK('Zusatzblatt (Perigon)'!R2964),"",'Zusatzblatt (Perigon)'!R2964)</f>
        <v/>
      </c>
      <c r="N2969" s="95" t="str">
        <f>IF(ISBLANK('Zusatzblatt (Perigon)'!P2964),"",'Zusatzblatt (Perigon)'!P2964)</f>
        <v/>
      </c>
      <c r="O2969" s="38" t="str">
        <f>IF($L2969="","",VLOOKUP($R2969,Tarife!$A$2:$R$599,13,FALSE))</f>
        <v/>
      </c>
      <c r="P2969" s="38" t="str">
        <f t="shared" si="46"/>
        <v/>
      </c>
      <c r="R2969" s="100" t="str">
        <f>Zusammenzug!$C$25&amp;"-"&amp;Zusammenzug!$A$7&amp;"-"&amp;Leistungen!L2969</f>
        <v>2026-Nicht beauftragte Spitex-Organisation-</v>
      </c>
    </row>
    <row r="2970" spans="1:18" x14ac:dyDescent="0.2">
      <c r="A2970" s="95" t="str">
        <f>IF(ISBLANK('Zusatzblatt (Perigon)'!E2965),"",'Zusatzblatt (Perigon)'!E2965)</f>
        <v/>
      </c>
      <c r="B2970" s="95" t="str">
        <f>IF(ISBLANK('Zusatzblatt (Perigon)'!G2965),"",'Zusatzblatt (Perigon)'!G2965)</f>
        <v/>
      </c>
      <c r="C2970" s="96" t="str">
        <f>IF(ISBLANK('Zusatzblatt (Perigon)'!I2965),"",'Zusatzblatt (Perigon)'!I2965)</f>
        <v/>
      </c>
      <c r="D2970" s="97" t="str">
        <f>IF(ISBLANK('Zusatzblatt (Perigon)'!J2965),"",'Zusatzblatt (Perigon)'!J2965)</f>
        <v/>
      </c>
      <c r="E2970" s="64" t="str">
        <f>IF(ISBLANK('Zusatzblatt (Perigon)'!K2965),"",'Zusatzblatt (Perigon)'!K2965)</f>
        <v/>
      </c>
      <c r="F2970" s="65"/>
      <c r="G2970" s="64"/>
      <c r="H2970" s="69" t="str">
        <f>IF(ISBLANK('Zusatzblatt (Perigon)'!L2965),"",'Zusatzblatt (Perigon)'!L2965)</f>
        <v/>
      </c>
      <c r="I2970" s="69" t="str">
        <f>IF(ISBLANK('Zusatzblatt (Perigon)'!M2965),"",'Zusatzblatt (Perigon)'!M2965)</f>
        <v/>
      </c>
      <c r="J2970" s="98" t="str">
        <f>IF(ISBLANK('Zusatzblatt (Perigon)'!N2965),"",'Zusatzblatt (Perigon)'!N2965)</f>
        <v/>
      </c>
      <c r="K2970" s="99" t="str">
        <f>IF(ISBLANK('Zusatzblatt (Perigon)'!J2965),"",'Zusatzblatt (Perigon)'!T2965)</f>
        <v/>
      </c>
      <c r="L2970" s="95" t="str">
        <f>IF(ISBLANK('Zusatzblatt (Perigon)'!O2965),"",'Zusatzblatt (Perigon)'!O2965)</f>
        <v/>
      </c>
      <c r="M2970" s="95" t="str">
        <f>IF(ISBLANK('Zusatzblatt (Perigon)'!R2965),"",'Zusatzblatt (Perigon)'!R2965)</f>
        <v/>
      </c>
      <c r="N2970" s="95" t="str">
        <f>IF(ISBLANK('Zusatzblatt (Perigon)'!P2965),"",'Zusatzblatt (Perigon)'!P2965)</f>
        <v/>
      </c>
      <c r="O2970" s="38" t="str">
        <f>IF($L2970="","",VLOOKUP($R2970,Tarife!$A$2:$R$599,13,FALSE))</f>
        <v/>
      </c>
      <c r="P2970" s="38" t="str">
        <f t="shared" si="46"/>
        <v/>
      </c>
      <c r="R2970" s="100" t="str">
        <f>Zusammenzug!$C$25&amp;"-"&amp;Zusammenzug!$A$7&amp;"-"&amp;Leistungen!L2970</f>
        <v>2026-Nicht beauftragte Spitex-Organisation-</v>
      </c>
    </row>
    <row r="2971" spans="1:18" x14ac:dyDescent="0.2">
      <c r="A2971" s="95" t="str">
        <f>IF(ISBLANK('Zusatzblatt (Perigon)'!E2966),"",'Zusatzblatt (Perigon)'!E2966)</f>
        <v/>
      </c>
      <c r="B2971" s="95" t="str">
        <f>IF(ISBLANK('Zusatzblatt (Perigon)'!G2966),"",'Zusatzblatt (Perigon)'!G2966)</f>
        <v/>
      </c>
      <c r="C2971" s="96" t="str">
        <f>IF(ISBLANK('Zusatzblatt (Perigon)'!I2966),"",'Zusatzblatt (Perigon)'!I2966)</f>
        <v/>
      </c>
      <c r="D2971" s="97" t="str">
        <f>IF(ISBLANK('Zusatzblatt (Perigon)'!J2966),"",'Zusatzblatt (Perigon)'!J2966)</f>
        <v/>
      </c>
      <c r="E2971" s="64" t="str">
        <f>IF(ISBLANK('Zusatzblatt (Perigon)'!K2966),"",'Zusatzblatt (Perigon)'!K2966)</f>
        <v/>
      </c>
      <c r="F2971" s="65"/>
      <c r="G2971" s="64"/>
      <c r="H2971" s="69" t="str">
        <f>IF(ISBLANK('Zusatzblatt (Perigon)'!L2966),"",'Zusatzblatt (Perigon)'!L2966)</f>
        <v/>
      </c>
      <c r="I2971" s="69" t="str">
        <f>IF(ISBLANK('Zusatzblatt (Perigon)'!M2966),"",'Zusatzblatt (Perigon)'!M2966)</f>
        <v/>
      </c>
      <c r="J2971" s="98" t="str">
        <f>IF(ISBLANK('Zusatzblatt (Perigon)'!N2966),"",'Zusatzblatt (Perigon)'!N2966)</f>
        <v/>
      </c>
      <c r="K2971" s="99" t="str">
        <f>IF(ISBLANK('Zusatzblatt (Perigon)'!J2966),"",'Zusatzblatt (Perigon)'!T2966)</f>
        <v/>
      </c>
      <c r="L2971" s="95" t="str">
        <f>IF(ISBLANK('Zusatzblatt (Perigon)'!O2966),"",'Zusatzblatt (Perigon)'!O2966)</f>
        <v/>
      </c>
      <c r="M2971" s="95" t="str">
        <f>IF(ISBLANK('Zusatzblatt (Perigon)'!R2966),"",'Zusatzblatt (Perigon)'!R2966)</f>
        <v/>
      </c>
      <c r="N2971" s="95" t="str">
        <f>IF(ISBLANK('Zusatzblatt (Perigon)'!P2966),"",'Zusatzblatt (Perigon)'!P2966)</f>
        <v/>
      </c>
      <c r="O2971" s="38" t="str">
        <f>IF($L2971="","",VLOOKUP($R2971,Tarife!$A$2:$R$599,13,FALSE))</f>
        <v/>
      </c>
      <c r="P2971" s="38" t="str">
        <f t="shared" si="46"/>
        <v/>
      </c>
      <c r="R2971" s="100" t="str">
        <f>Zusammenzug!$C$25&amp;"-"&amp;Zusammenzug!$A$7&amp;"-"&amp;Leistungen!L2971</f>
        <v>2026-Nicht beauftragte Spitex-Organisation-</v>
      </c>
    </row>
    <row r="2972" spans="1:18" x14ac:dyDescent="0.2">
      <c r="A2972" s="95" t="str">
        <f>IF(ISBLANK('Zusatzblatt (Perigon)'!E2967),"",'Zusatzblatt (Perigon)'!E2967)</f>
        <v/>
      </c>
      <c r="B2972" s="95" t="str">
        <f>IF(ISBLANK('Zusatzblatt (Perigon)'!G2967),"",'Zusatzblatt (Perigon)'!G2967)</f>
        <v/>
      </c>
      <c r="C2972" s="96" t="str">
        <f>IF(ISBLANK('Zusatzblatt (Perigon)'!I2967),"",'Zusatzblatt (Perigon)'!I2967)</f>
        <v/>
      </c>
      <c r="D2972" s="97" t="str">
        <f>IF(ISBLANK('Zusatzblatt (Perigon)'!J2967),"",'Zusatzblatt (Perigon)'!J2967)</f>
        <v/>
      </c>
      <c r="E2972" s="64" t="str">
        <f>IF(ISBLANK('Zusatzblatt (Perigon)'!K2967),"",'Zusatzblatt (Perigon)'!K2967)</f>
        <v/>
      </c>
      <c r="F2972" s="65"/>
      <c r="G2972" s="64"/>
      <c r="H2972" s="69" t="str">
        <f>IF(ISBLANK('Zusatzblatt (Perigon)'!L2967),"",'Zusatzblatt (Perigon)'!L2967)</f>
        <v/>
      </c>
      <c r="I2972" s="69" t="str">
        <f>IF(ISBLANK('Zusatzblatt (Perigon)'!M2967),"",'Zusatzblatt (Perigon)'!M2967)</f>
        <v/>
      </c>
      <c r="J2972" s="98" t="str">
        <f>IF(ISBLANK('Zusatzblatt (Perigon)'!N2967),"",'Zusatzblatt (Perigon)'!N2967)</f>
        <v/>
      </c>
      <c r="K2972" s="99" t="str">
        <f>IF(ISBLANK('Zusatzblatt (Perigon)'!J2967),"",'Zusatzblatt (Perigon)'!T2967)</f>
        <v/>
      </c>
      <c r="L2972" s="95" t="str">
        <f>IF(ISBLANK('Zusatzblatt (Perigon)'!O2967),"",'Zusatzblatt (Perigon)'!O2967)</f>
        <v/>
      </c>
      <c r="M2972" s="95" t="str">
        <f>IF(ISBLANK('Zusatzblatt (Perigon)'!R2967),"",'Zusatzblatt (Perigon)'!R2967)</f>
        <v/>
      </c>
      <c r="N2972" s="95" t="str">
        <f>IF(ISBLANK('Zusatzblatt (Perigon)'!P2967),"",'Zusatzblatt (Perigon)'!P2967)</f>
        <v/>
      </c>
      <c r="O2972" s="38" t="str">
        <f>IF($L2972="","",VLOOKUP($R2972,Tarife!$A$2:$R$599,13,FALSE))</f>
        <v/>
      </c>
      <c r="P2972" s="38" t="str">
        <f t="shared" si="46"/>
        <v/>
      </c>
      <c r="R2972" s="100" t="str">
        <f>Zusammenzug!$C$25&amp;"-"&amp;Zusammenzug!$A$7&amp;"-"&amp;Leistungen!L2972</f>
        <v>2026-Nicht beauftragte Spitex-Organisation-</v>
      </c>
    </row>
    <row r="2973" spans="1:18" x14ac:dyDescent="0.2">
      <c r="A2973" s="95" t="str">
        <f>IF(ISBLANK('Zusatzblatt (Perigon)'!E2968),"",'Zusatzblatt (Perigon)'!E2968)</f>
        <v/>
      </c>
      <c r="B2973" s="95" t="str">
        <f>IF(ISBLANK('Zusatzblatt (Perigon)'!G2968),"",'Zusatzblatt (Perigon)'!G2968)</f>
        <v/>
      </c>
      <c r="C2973" s="96" t="str">
        <f>IF(ISBLANK('Zusatzblatt (Perigon)'!I2968),"",'Zusatzblatt (Perigon)'!I2968)</f>
        <v/>
      </c>
      <c r="D2973" s="97" t="str">
        <f>IF(ISBLANK('Zusatzblatt (Perigon)'!J2968),"",'Zusatzblatt (Perigon)'!J2968)</f>
        <v/>
      </c>
      <c r="E2973" s="64" t="str">
        <f>IF(ISBLANK('Zusatzblatt (Perigon)'!K2968),"",'Zusatzblatt (Perigon)'!K2968)</f>
        <v/>
      </c>
      <c r="F2973" s="65"/>
      <c r="G2973" s="64"/>
      <c r="H2973" s="69" t="str">
        <f>IF(ISBLANK('Zusatzblatt (Perigon)'!L2968),"",'Zusatzblatt (Perigon)'!L2968)</f>
        <v/>
      </c>
      <c r="I2973" s="69" t="str">
        <f>IF(ISBLANK('Zusatzblatt (Perigon)'!M2968),"",'Zusatzblatt (Perigon)'!M2968)</f>
        <v/>
      </c>
      <c r="J2973" s="98" t="str">
        <f>IF(ISBLANK('Zusatzblatt (Perigon)'!N2968),"",'Zusatzblatt (Perigon)'!N2968)</f>
        <v/>
      </c>
      <c r="K2973" s="99" t="str">
        <f>IF(ISBLANK('Zusatzblatt (Perigon)'!J2968),"",'Zusatzblatt (Perigon)'!T2968)</f>
        <v/>
      </c>
      <c r="L2973" s="95" t="str">
        <f>IF(ISBLANK('Zusatzblatt (Perigon)'!O2968),"",'Zusatzblatt (Perigon)'!O2968)</f>
        <v/>
      </c>
      <c r="M2973" s="95" t="str">
        <f>IF(ISBLANK('Zusatzblatt (Perigon)'!R2968),"",'Zusatzblatt (Perigon)'!R2968)</f>
        <v/>
      </c>
      <c r="N2973" s="95" t="str">
        <f>IF(ISBLANK('Zusatzblatt (Perigon)'!P2968),"",'Zusatzblatt (Perigon)'!P2968)</f>
        <v/>
      </c>
      <c r="O2973" s="38" t="str">
        <f>IF($L2973="","",VLOOKUP($R2973,Tarife!$A$2:$R$599,13,FALSE))</f>
        <v/>
      </c>
      <c r="P2973" s="38" t="str">
        <f t="shared" si="46"/>
        <v/>
      </c>
      <c r="R2973" s="100" t="str">
        <f>Zusammenzug!$C$25&amp;"-"&amp;Zusammenzug!$A$7&amp;"-"&amp;Leistungen!L2973</f>
        <v>2026-Nicht beauftragte Spitex-Organisation-</v>
      </c>
    </row>
    <row r="2974" spans="1:18" x14ac:dyDescent="0.2">
      <c r="A2974" s="95" t="str">
        <f>IF(ISBLANK('Zusatzblatt (Perigon)'!E2969),"",'Zusatzblatt (Perigon)'!E2969)</f>
        <v/>
      </c>
      <c r="B2974" s="95" t="str">
        <f>IF(ISBLANK('Zusatzblatt (Perigon)'!G2969),"",'Zusatzblatt (Perigon)'!G2969)</f>
        <v/>
      </c>
      <c r="C2974" s="96" t="str">
        <f>IF(ISBLANK('Zusatzblatt (Perigon)'!I2969),"",'Zusatzblatt (Perigon)'!I2969)</f>
        <v/>
      </c>
      <c r="D2974" s="97" t="str">
        <f>IF(ISBLANK('Zusatzblatt (Perigon)'!J2969),"",'Zusatzblatt (Perigon)'!J2969)</f>
        <v/>
      </c>
      <c r="E2974" s="64" t="str">
        <f>IF(ISBLANK('Zusatzblatt (Perigon)'!K2969),"",'Zusatzblatt (Perigon)'!K2969)</f>
        <v/>
      </c>
      <c r="F2974" s="65"/>
      <c r="G2974" s="64"/>
      <c r="H2974" s="69" t="str">
        <f>IF(ISBLANK('Zusatzblatt (Perigon)'!L2969),"",'Zusatzblatt (Perigon)'!L2969)</f>
        <v/>
      </c>
      <c r="I2974" s="69" t="str">
        <f>IF(ISBLANK('Zusatzblatt (Perigon)'!M2969),"",'Zusatzblatt (Perigon)'!M2969)</f>
        <v/>
      </c>
      <c r="J2974" s="98" t="str">
        <f>IF(ISBLANK('Zusatzblatt (Perigon)'!N2969),"",'Zusatzblatt (Perigon)'!N2969)</f>
        <v/>
      </c>
      <c r="K2974" s="99" t="str">
        <f>IF(ISBLANK('Zusatzblatt (Perigon)'!J2969),"",'Zusatzblatt (Perigon)'!T2969)</f>
        <v/>
      </c>
      <c r="L2974" s="95" t="str">
        <f>IF(ISBLANK('Zusatzblatt (Perigon)'!O2969),"",'Zusatzblatt (Perigon)'!O2969)</f>
        <v/>
      </c>
      <c r="M2974" s="95" t="str">
        <f>IF(ISBLANK('Zusatzblatt (Perigon)'!R2969),"",'Zusatzblatt (Perigon)'!R2969)</f>
        <v/>
      </c>
      <c r="N2974" s="95" t="str">
        <f>IF(ISBLANK('Zusatzblatt (Perigon)'!P2969),"",'Zusatzblatt (Perigon)'!P2969)</f>
        <v/>
      </c>
      <c r="O2974" s="38" t="str">
        <f>IF($L2974="","",VLOOKUP($R2974,Tarife!$A$2:$R$599,13,FALSE))</f>
        <v/>
      </c>
      <c r="P2974" s="38" t="str">
        <f t="shared" si="46"/>
        <v/>
      </c>
      <c r="R2974" s="100" t="str">
        <f>Zusammenzug!$C$25&amp;"-"&amp;Zusammenzug!$A$7&amp;"-"&amp;Leistungen!L2974</f>
        <v>2026-Nicht beauftragte Spitex-Organisation-</v>
      </c>
    </row>
    <row r="2975" spans="1:18" x14ac:dyDescent="0.2">
      <c r="A2975" s="95" t="str">
        <f>IF(ISBLANK('Zusatzblatt (Perigon)'!E2970),"",'Zusatzblatt (Perigon)'!E2970)</f>
        <v/>
      </c>
      <c r="B2975" s="95" t="str">
        <f>IF(ISBLANK('Zusatzblatt (Perigon)'!G2970),"",'Zusatzblatt (Perigon)'!G2970)</f>
        <v/>
      </c>
      <c r="C2975" s="96" t="str">
        <f>IF(ISBLANK('Zusatzblatt (Perigon)'!I2970),"",'Zusatzblatt (Perigon)'!I2970)</f>
        <v/>
      </c>
      <c r="D2975" s="97" t="str">
        <f>IF(ISBLANK('Zusatzblatt (Perigon)'!J2970),"",'Zusatzblatt (Perigon)'!J2970)</f>
        <v/>
      </c>
      <c r="E2975" s="64" t="str">
        <f>IF(ISBLANK('Zusatzblatt (Perigon)'!K2970),"",'Zusatzblatt (Perigon)'!K2970)</f>
        <v/>
      </c>
      <c r="F2975" s="65"/>
      <c r="G2975" s="64"/>
      <c r="H2975" s="69" t="str">
        <f>IF(ISBLANK('Zusatzblatt (Perigon)'!L2970),"",'Zusatzblatt (Perigon)'!L2970)</f>
        <v/>
      </c>
      <c r="I2975" s="69" t="str">
        <f>IF(ISBLANK('Zusatzblatt (Perigon)'!M2970),"",'Zusatzblatt (Perigon)'!M2970)</f>
        <v/>
      </c>
      <c r="J2975" s="98" t="str">
        <f>IF(ISBLANK('Zusatzblatt (Perigon)'!N2970),"",'Zusatzblatt (Perigon)'!N2970)</f>
        <v/>
      </c>
      <c r="K2975" s="99" t="str">
        <f>IF(ISBLANK('Zusatzblatt (Perigon)'!J2970),"",'Zusatzblatt (Perigon)'!T2970)</f>
        <v/>
      </c>
      <c r="L2975" s="95" t="str">
        <f>IF(ISBLANK('Zusatzblatt (Perigon)'!O2970),"",'Zusatzblatt (Perigon)'!O2970)</f>
        <v/>
      </c>
      <c r="M2975" s="95" t="str">
        <f>IF(ISBLANK('Zusatzblatt (Perigon)'!R2970),"",'Zusatzblatt (Perigon)'!R2970)</f>
        <v/>
      </c>
      <c r="N2975" s="95" t="str">
        <f>IF(ISBLANK('Zusatzblatt (Perigon)'!P2970),"",'Zusatzblatt (Perigon)'!P2970)</f>
        <v/>
      </c>
      <c r="O2975" s="38" t="str">
        <f>IF($L2975="","",VLOOKUP($R2975,Tarife!$A$2:$R$599,13,FALSE))</f>
        <v/>
      </c>
      <c r="P2975" s="38" t="str">
        <f t="shared" si="46"/>
        <v/>
      </c>
      <c r="R2975" s="100" t="str">
        <f>Zusammenzug!$C$25&amp;"-"&amp;Zusammenzug!$A$7&amp;"-"&amp;Leistungen!L2975</f>
        <v>2026-Nicht beauftragte Spitex-Organisation-</v>
      </c>
    </row>
    <row r="2976" spans="1:18" x14ac:dyDescent="0.2">
      <c r="A2976" s="95" t="str">
        <f>IF(ISBLANK('Zusatzblatt (Perigon)'!E2971),"",'Zusatzblatt (Perigon)'!E2971)</f>
        <v/>
      </c>
      <c r="B2976" s="95" t="str">
        <f>IF(ISBLANK('Zusatzblatt (Perigon)'!G2971),"",'Zusatzblatt (Perigon)'!G2971)</f>
        <v/>
      </c>
      <c r="C2976" s="96" t="str">
        <f>IF(ISBLANK('Zusatzblatt (Perigon)'!I2971),"",'Zusatzblatt (Perigon)'!I2971)</f>
        <v/>
      </c>
      <c r="D2976" s="97" t="str">
        <f>IF(ISBLANK('Zusatzblatt (Perigon)'!J2971),"",'Zusatzblatt (Perigon)'!J2971)</f>
        <v/>
      </c>
      <c r="E2976" s="64" t="str">
        <f>IF(ISBLANK('Zusatzblatt (Perigon)'!K2971),"",'Zusatzblatt (Perigon)'!K2971)</f>
        <v/>
      </c>
      <c r="F2976" s="65"/>
      <c r="G2976" s="64"/>
      <c r="H2976" s="69" t="str">
        <f>IF(ISBLANK('Zusatzblatt (Perigon)'!L2971),"",'Zusatzblatt (Perigon)'!L2971)</f>
        <v/>
      </c>
      <c r="I2976" s="69" t="str">
        <f>IF(ISBLANK('Zusatzblatt (Perigon)'!M2971),"",'Zusatzblatt (Perigon)'!M2971)</f>
        <v/>
      </c>
      <c r="J2976" s="98" t="str">
        <f>IF(ISBLANK('Zusatzblatt (Perigon)'!N2971),"",'Zusatzblatt (Perigon)'!N2971)</f>
        <v/>
      </c>
      <c r="K2976" s="99" t="str">
        <f>IF(ISBLANK('Zusatzblatt (Perigon)'!J2971),"",'Zusatzblatt (Perigon)'!T2971)</f>
        <v/>
      </c>
      <c r="L2976" s="95" t="str">
        <f>IF(ISBLANK('Zusatzblatt (Perigon)'!O2971),"",'Zusatzblatt (Perigon)'!O2971)</f>
        <v/>
      </c>
      <c r="M2976" s="95" t="str">
        <f>IF(ISBLANK('Zusatzblatt (Perigon)'!R2971),"",'Zusatzblatt (Perigon)'!R2971)</f>
        <v/>
      </c>
      <c r="N2976" s="95" t="str">
        <f>IF(ISBLANK('Zusatzblatt (Perigon)'!P2971),"",'Zusatzblatt (Perigon)'!P2971)</f>
        <v/>
      </c>
      <c r="O2976" s="38" t="str">
        <f>IF($L2976="","",VLOOKUP($R2976,Tarife!$A$2:$R$599,13,FALSE))</f>
        <v/>
      </c>
      <c r="P2976" s="38" t="str">
        <f t="shared" si="46"/>
        <v/>
      </c>
      <c r="R2976" s="100" t="str">
        <f>Zusammenzug!$C$25&amp;"-"&amp;Zusammenzug!$A$7&amp;"-"&amp;Leistungen!L2976</f>
        <v>2026-Nicht beauftragte Spitex-Organisation-</v>
      </c>
    </row>
    <row r="2977" spans="1:18" x14ac:dyDescent="0.2">
      <c r="A2977" s="95" t="str">
        <f>IF(ISBLANK('Zusatzblatt (Perigon)'!E2972),"",'Zusatzblatt (Perigon)'!E2972)</f>
        <v/>
      </c>
      <c r="B2977" s="95" t="str">
        <f>IF(ISBLANK('Zusatzblatt (Perigon)'!G2972),"",'Zusatzblatt (Perigon)'!G2972)</f>
        <v/>
      </c>
      <c r="C2977" s="96" t="str">
        <f>IF(ISBLANK('Zusatzblatt (Perigon)'!I2972),"",'Zusatzblatt (Perigon)'!I2972)</f>
        <v/>
      </c>
      <c r="D2977" s="97" t="str">
        <f>IF(ISBLANK('Zusatzblatt (Perigon)'!J2972),"",'Zusatzblatt (Perigon)'!J2972)</f>
        <v/>
      </c>
      <c r="E2977" s="64" t="str">
        <f>IF(ISBLANK('Zusatzblatt (Perigon)'!K2972),"",'Zusatzblatt (Perigon)'!K2972)</f>
        <v/>
      </c>
      <c r="F2977" s="65"/>
      <c r="G2977" s="64"/>
      <c r="H2977" s="69" t="str">
        <f>IF(ISBLANK('Zusatzblatt (Perigon)'!L2972),"",'Zusatzblatt (Perigon)'!L2972)</f>
        <v/>
      </c>
      <c r="I2977" s="69" t="str">
        <f>IF(ISBLANK('Zusatzblatt (Perigon)'!M2972),"",'Zusatzblatt (Perigon)'!M2972)</f>
        <v/>
      </c>
      <c r="J2977" s="98" t="str">
        <f>IF(ISBLANK('Zusatzblatt (Perigon)'!N2972),"",'Zusatzblatt (Perigon)'!N2972)</f>
        <v/>
      </c>
      <c r="K2977" s="99" t="str">
        <f>IF(ISBLANK('Zusatzblatt (Perigon)'!J2972),"",'Zusatzblatt (Perigon)'!T2972)</f>
        <v/>
      </c>
      <c r="L2977" s="95" t="str">
        <f>IF(ISBLANK('Zusatzblatt (Perigon)'!O2972),"",'Zusatzblatt (Perigon)'!O2972)</f>
        <v/>
      </c>
      <c r="M2977" s="95" t="str">
        <f>IF(ISBLANK('Zusatzblatt (Perigon)'!R2972),"",'Zusatzblatt (Perigon)'!R2972)</f>
        <v/>
      </c>
      <c r="N2977" s="95" t="str">
        <f>IF(ISBLANK('Zusatzblatt (Perigon)'!P2972),"",'Zusatzblatt (Perigon)'!P2972)</f>
        <v/>
      </c>
      <c r="O2977" s="38" t="str">
        <f>IF($L2977="","",VLOOKUP($R2977,Tarife!$A$2:$R$599,13,FALSE))</f>
        <v/>
      </c>
      <c r="P2977" s="38" t="str">
        <f t="shared" si="46"/>
        <v/>
      </c>
      <c r="R2977" s="100" t="str">
        <f>Zusammenzug!$C$25&amp;"-"&amp;Zusammenzug!$A$7&amp;"-"&amp;Leistungen!L2977</f>
        <v>2026-Nicht beauftragte Spitex-Organisation-</v>
      </c>
    </row>
    <row r="2978" spans="1:18" x14ac:dyDescent="0.2">
      <c r="A2978" s="95" t="str">
        <f>IF(ISBLANK('Zusatzblatt (Perigon)'!E2973),"",'Zusatzblatt (Perigon)'!E2973)</f>
        <v/>
      </c>
      <c r="B2978" s="95" t="str">
        <f>IF(ISBLANK('Zusatzblatt (Perigon)'!G2973),"",'Zusatzblatt (Perigon)'!G2973)</f>
        <v/>
      </c>
      <c r="C2978" s="96" t="str">
        <f>IF(ISBLANK('Zusatzblatt (Perigon)'!I2973),"",'Zusatzblatt (Perigon)'!I2973)</f>
        <v/>
      </c>
      <c r="D2978" s="97" t="str">
        <f>IF(ISBLANK('Zusatzblatt (Perigon)'!J2973),"",'Zusatzblatt (Perigon)'!J2973)</f>
        <v/>
      </c>
      <c r="E2978" s="64" t="str">
        <f>IF(ISBLANK('Zusatzblatt (Perigon)'!K2973),"",'Zusatzblatt (Perigon)'!K2973)</f>
        <v/>
      </c>
      <c r="F2978" s="65"/>
      <c r="G2978" s="64"/>
      <c r="H2978" s="69" t="str">
        <f>IF(ISBLANK('Zusatzblatt (Perigon)'!L2973),"",'Zusatzblatt (Perigon)'!L2973)</f>
        <v/>
      </c>
      <c r="I2978" s="69" t="str">
        <f>IF(ISBLANK('Zusatzblatt (Perigon)'!M2973),"",'Zusatzblatt (Perigon)'!M2973)</f>
        <v/>
      </c>
      <c r="J2978" s="98" t="str">
        <f>IF(ISBLANK('Zusatzblatt (Perigon)'!N2973),"",'Zusatzblatt (Perigon)'!N2973)</f>
        <v/>
      </c>
      <c r="K2978" s="99" t="str">
        <f>IF(ISBLANK('Zusatzblatt (Perigon)'!J2973),"",'Zusatzblatt (Perigon)'!T2973)</f>
        <v/>
      </c>
      <c r="L2978" s="95" t="str">
        <f>IF(ISBLANK('Zusatzblatt (Perigon)'!O2973),"",'Zusatzblatt (Perigon)'!O2973)</f>
        <v/>
      </c>
      <c r="M2978" s="95" t="str">
        <f>IF(ISBLANK('Zusatzblatt (Perigon)'!R2973),"",'Zusatzblatt (Perigon)'!R2973)</f>
        <v/>
      </c>
      <c r="N2978" s="95" t="str">
        <f>IF(ISBLANK('Zusatzblatt (Perigon)'!P2973),"",'Zusatzblatt (Perigon)'!P2973)</f>
        <v/>
      </c>
      <c r="O2978" s="38" t="str">
        <f>IF($L2978="","",VLOOKUP($R2978,Tarife!$A$2:$R$599,13,FALSE))</f>
        <v/>
      </c>
      <c r="P2978" s="38" t="str">
        <f t="shared" si="46"/>
        <v/>
      </c>
      <c r="R2978" s="100" t="str">
        <f>Zusammenzug!$C$25&amp;"-"&amp;Zusammenzug!$A$7&amp;"-"&amp;Leistungen!L2978</f>
        <v>2026-Nicht beauftragte Spitex-Organisation-</v>
      </c>
    </row>
    <row r="2979" spans="1:18" x14ac:dyDescent="0.2">
      <c r="A2979" s="95" t="str">
        <f>IF(ISBLANK('Zusatzblatt (Perigon)'!E2974),"",'Zusatzblatt (Perigon)'!E2974)</f>
        <v/>
      </c>
      <c r="B2979" s="95" t="str">
        <f>IF(ISBLANK('Zusatzblatt (Perigon)'!G2974),"",'Zusatzblatt (Perigon)'!G2974)</f>
        <v/>
      </c>
      <c r="C2979" s="96" t="str">
        <f>IF(ISBLANK('Zusatzblatt (Perigon)'!I2974),"",'Zusatzblatt (Perigon)'!I2974)</f>
        <v/>
      </c>
      <c r="D2979" s="97" t="str">
        <f>IF(ISBLANK('Zusatzblatt (Perigon)'!J2974),"",'Zusatzblatt (Perigon)'!J2974)</f>
        <v/>
      </c>
      <c r="E2979" s="64" t="str">
        <f>IF(ISBLANK('Zusatzblatt (Perigon)'!K2974),"",'Zusatzblatt (Perigon)'!K2974)</f>
        <v/>
      </c>
      <c r="F2979" s="65"/>
      <c r="G2979" s="64"/>
      <c r="H2979" s="69" t="str">
        <f>IF(ISBLANK('Zusatzblatt (Perigon)'!L2974),"",'Zusatzblatt (Perigon)'!L2974)</f>
        <v/>
      </c>
      <c r="I2979" s="69" t="str">
        <f>IF(ISBLANK('Zusatzblatt (Perigon)'!M2974),"",'Zusatzblatt (Perigon)'!M2974)</f>
        <v/>
      </c>
      <c r="J2979" s="98" t="str">
        <f>IF(ISBLANK('Zusatzblatt (Perigon)'!N2974),"",'Zusatzblatt (Perigon)'!N2974)</f>
        <v/>
      </c>
      <c r="K2979" s="99" t="str">
        <f>IF(ISBLANK('Zusatzblatt (Perigon)'!J2974),"",'Zusatzblatt (Perigon)'!T2974)</f>
        <v/>
      </c>
      <c r="L2979" s="95" t="str">
        <f>IF(ISBLANK('Zusatzblatt (Perigon)'!O2974),"",'Zusatzblatt (Perigon)'!O2974)</f>
        <v/>
      </c>
      <c r="M2979" s="95" t="str">
        <f>IF(ISBLANK('Zusatzblatt (Perigon)'!R2974),"",'Zusatzblatt (Perigon)'!R2974)</f>
        <v/>
      </c>
      <c r="N2979" s="95" t="str">
        <f>IF(ISBLANK('Zusatzblatt (Perigon)'!P2974),"",'Zusatzblatt (Perigon)'!P2974)</f>
        <v/>
      </c>
      <c r="O2979" s="38" t="str">
        <f>IF($L2979="","",VLOOKUP($R2979,Tarife!$A$2:$R$599,13,FALSE))</f>
        <v/>
      </c>
      <c r="P2979" s="38" t="str">
        <f t="shared" si="46"/>
        <v/>
      </c>
      <c r="R2979" s="100" t="str">
        <f>Zusammenzug!$C$25&amp;"-"&amp;Zusammenzug!$A$7&amp;"-"&amp;Leistungen!L2979</f>
        <v>2026-Nicht beauftragte Spitex-Organisation-</v>
      </c>
    </row>
    <row r="2980" spans="1:18" x14ac:dyDescent="0.2">
      <c r="A2980" s="95" t="str">
        <f>IF(ISBLANK('Zusatzblatt (Perigon)'!E2975),"",'Zusatzblatt (Perigon)'!E2975)</f>
        <v/>
      </c>
      <c r="B2980" s="95" t="str">
        <f>IF(ISBLANK('Zusatzblatt (Perigon)'!G2975),"",'Zusatzblatt (Perigon)'!G2975)</f>
        <v/>
      </c>
      <c r="C2980" s="96" t="str">
        <f>IF(ISBLANK('Zusatzblatt (Perigon)'!I2975),"",'Zusatzblatt (Perigon)'!I2975)</f>
        <v/>
      </c>
      <c r="D2980" s="97" t="str">
        <f>IF(ISBLANK('Zusatzblatt (Perigon)'!J2975),"",'Zusatzblatt (Perigon)'!J2975)</f>
        <v/>
      </c>
      <c r="E2980" s="64" t="str">
        <f>IF(ISBLANK('Zusatzblatt (Perigon)'!K2975),"",'Zusatzblatt (Perigon)'!K2975)</f>
        <v/>
      </c>
      <c r="F2980" s="65"/>
      <c r="G2980" s="64"/>
      <c r="H2980" s="69" t="str">
        <f>IF(ISBLANK('Zusatzblatt (Perigon)'!L2975),"",'Zusatzblatt (Perigon)'!L2975)</f>
        <v/>
      </c>
      <c r="I2980" s="69" t="str">
        <f>IF(ISBLANK('Zusatzblatt (Perigon)'!M2975),"",'Zusatzblatt (Perigon)'!M2975)</f>
        <v/>
      </c>
      <c r="J2980" s="98" t="str">
        <f>IF(ISBLANK('Zusatzblatt (Perigon)'!N2975),"",'Zusatzblatt (Perigon)'!N2975)</f>
        <v/>
      </c>
      <c r="K2980" s="99" t="str">
        <f>IF(ISBLANK('Zusatzblatt (Perigon)'!J2975),"",'Zusatzblatt (Perigon)'!T2975)</f>
        <v/>
      </c>
      <c r="L2980" s="95" t="str">
        <f>IF(ISBLANK('Zusatzblatt (Perigon)'!O2975),"",'Zusatzblatt (Perigon)'!O2975)</f>
        <v/>
      </c>
      <c r="M2980" s="95" t="str">
        <f>IF(ISBLANK('Zusatzblatt (Perigon)'!R2975),"",'Zusatzblatt (Perigon)'!R2975)</f>
        <v/>
      </c>
      <c r="N2980" s="95" t="str">
        <f>IF(ISBLANK('Zusatzblatt (Perigon)'!P2975),"",'Zusatzblatt (Perigon)'!P2975)</f>
        <v/>
      </c>
      <c r="O2980" s="38" t="str">
        <f>IF($L2980="","",VLOOKUP($R2980,Tarife!$A$2:$R$599,13,FALSE))</f>
        <v/>
      </c>
      <c r="P2980" s="38" t="str">
        <f t="shared" si="46"/>
        <v/>
      </c>
      <c r="R2980" s="100" t="str">
        <f>Zusammenzug!$C$25&amp;"-"&amp;Zusammenzug!$A$7&amp;"-"&amp;Leistungen!L2980</f>
        <v>2026-Nicht beauftragte Spitex-Organisation-</v>
      </c>
    </row>
    <row r="2981" spans="1:18" x14ac:dyDescent="0.2">
      <c r="A2981" s="95" t="str">
        <f>IF(ISBLANK('Zusatzblatt (Perigon)'!E2976),"",'Zusatzblatt (Perigon)'!E2976)</f>
        <v/>
      </c>
      <c r="B2981" s="95" t="str">
        <f>IF(ISBLANK('Zusatzblatt (Perigon)'!G2976),"",'Zusatzblatt (Perigon)'!G2976)</f>
        <v/>
      </c>
      <c r="C2981" s="96" t="str">
        <f>IF(ISBLANK('Zusatzblatt (Perigon)'!I2976),"",'Zusatzblatt (Perigon)'!I2976)</f>
        <v/>
      </c>
      <c r="D2981" s="97" t="str">
        <f>IF(ISBLANK('Zusatzblatt (Perigon)'!J2976),"",'Zusatzblatt (Perigon)'!J2976)</f>
        <v/>
      </c>
      <c r="E2981" s="64" t="str">
        <f>IF(ISBLANK('Zusatzblatt (Perigon)'!K2976),"",'Zusatzblatt (Perigon)'!K2976)</f>
        <v/>
      </c>
      <c r="F2981" s="65"/>
      <c r="G2981" s="64"/>
      <c r="H2981" s="69" t="str">
        <f>IF(ISBLANK('Zusatzblatt (Perigon)'!L2976),"",'Zusatzblatt (Perigon)'!L2976)</f>
        <v/>
      </c>
      <c r="I2981" s="69" t="str">
        <f>IF(ISBLANK('Zusatzblatt (Perigon)'!M2976),"",'Zusatzblatt (Perigon)'!M2976)</f>
        <v/>
      </c>
      <c r="J2981" s="98" t="str">
        <f>IF(ISBLANK('Zusatzblatt (Perigon)'!N2976),"",'Zusatzblatt (Perigon)'!N2976)</f>
        <v/>
      </c>
      <c r="K2981" s="99" t="str">
        <f>IF(ISBLANK('Zusatzblatt (Perigon)'!J2976),"",'Zusatzblatt (Perigon)'!T2976)</f>
        <v/>
      </c>
      <c r="L2981" s="95" t="str">
        <f>IF(ISBLANK('Zusatzblatt (Perigon)'!O2976),"",'Zusatzblatt (Perigon)'!O2976)</f>
        <v/>
      </c>
      <c r="M2981" s="95" t="str">
        <f>IF(ISBLANK('Zusatzblatt (Perigon)'!R2976),"",'Zusatzblatt (Perigon)'!R2976)</f>
        <v/>
      </c>
      <c r="N2981" s="95" t="str">
        <f>IF(ISBLANK('Zusatzblatt (Perigon)'!P2976),"",'Zusatzblatt (Perigon)'!P2976)</f>
        <v/>
      </c>
      <c r="O2981" s="38" t="str">
        <f>IF($L2981="","",VLOOKUP($R2981,Tarife!$A$2:$R$599,13,FALSE))</f>
        <v/>
      </c>
      <c r="P2981" s="38" t="str">
        <f t="shared" si="46"/>
        <v/>
      </c>
      <c r="R2981" s="100" t="str">
        <f>Zusammenzug!$C$25&amp;"-"&amp;Zusammenzug!$A$7&amp;"-"&amp;Leistungen!L2981</f>
        <v>2026-Nicht beauftragte Spitex-Organisation-</v>
      </c>
    </row>
    <row r="2982" spans="1:18" x14ac:dyDescent="0.2">
      <c r="A2982" s="95" t="str">
        <f>IF(ISBLANK('Zusatzblatt (Perigon)'!E2977),"",'Zusatzblatt (Perigon)'!E2977)</f>
        <v/>
      </c>
      <c r="B2982" s="95" t="str">
        <f>IF(ISBLANK('Zusatzblatt (Perigon)'!G2977),"",'Zusatzblatt (Perigon)'!G2977)</f>
        <v/>
      </c>
      <c r="C2982" s="96" t="str">
        <f>IF(ISBLANK('Zusatzblatt (Perigon)'!I2977),"",'Zusatzblatt (Perigon)'!I2977)</f>
        <v/>
      </c>
      <c r="D2982" s="97" t="str">
        <f>IF(ISBLANK('Zusatzblatt (Perigon)'!J2977),"",'Zusatzblatt (Perigon)'!J2977)</f>
        <v/>
      </c>
      <c r="E2982" s="64" t="str">
        <f>IF(ISBLANK('Zusatzblatt (Perigon)'!K2977),"",'Zusatzblatt (Perigon)'!K2977)</f>
        <v/>
      </c>
      <c r="F2982" s="65"/>
      <c r="G2982" s="64"/>
      <c r="H2982" s="69" t="str">
        <f>IF(ISBLANK('Zusatzblatt (Perigon)'!L2977),"",'Zusatzblatt (Perigon)'!L2977)</f>
        <v/>
      </c>
      <c r="I2982" s="69" t="str">
        <f>IF(ISBLANK('Zusatzblatt (Perigon)'!M2977),"",'Zusatzblatt (Perigon)'!M2977)</f>
        <v/>
      </c>
      <c r="J2982" s="98" t="str">
        <f>IF(ISBLANK('Zusatzblatt (Perigon)'!N2977),"",'Zusatzblatt (Perigon)'!N2977)</f>
        <v/>
      </c>
      <c r="K2982" s="99" t="str">
        <f>IF(ISBLANK('Zusatzblatt (Perigon)'!J2977),"",'Zusatzblatt (Perigon)'!T2977)</f>
        <v/>
      </c>
      <c r="L2982" s="95" t="str">
        <f>IF(ISBLANK('Zusatzblatt (Perigon)'!O2977),"",'Zusatzblatt (Perigon)'!O2977)</f>
        <v/>
      </c>
      <c r="M2982" s="95" t="str">
        <f>IF(ISBLANK('Zusatzblatt (Perigon)'!R2977),"",'Zusatzblatt (Perigon)'!R2977)</f>
        <v/>
      </c>
      <c r="N2982" s="95" t="str">
        <f>IF(ISBLANK('Zusatzblatt (Perigon)'!P2977),"",'Zusatzblatt (Perigon)'!P2977)</f>
        <v/>
      </c>
      <c r="O2982" s="38" t="str">
        <f>IF($L2982="","",VLOOKUP($R2982,Tarife!$A$2:$R$599,13,FALSE))</f>
        <v/>
      </c>
      <c r="P2982" s="38" t="str">
        <f t="shared" si="46"/>
        <v/>
      </c>
      <c r="R2982" s="100" t="str">
        <f>Zusammenzug!$C$25&amp;"-"&amp;Zusammenzug!$A$7&amp;"-"&amp;Leistungen!L2982</f>
        <v>2026-Nicht beauftragte Spitex-Organisation-</v>
      </c>
    </row>
    <row r="2983" spans="1:18" x14ac:dyDescent="0.2">
      <c r="A2983" s="95" t="str">
        <f>IF(ISBLANK('Zusatzblatt (Perigon)'!E2978),"",'Zusatzblatt (Perigon)'!E2978)</f>
        <v/>
      </c>
      <c r="B2983" s="95" t="str">
        <f>IF(ISBLANK('Zusatzblatt (Perigon)'!G2978),"",'Zusatzblatt (Perigon)'!G2978)</f>
        <v/>
      </c>
      <c r="C2983" s="96" t="str">
        <f>IF(ISBLANK('Zusatzblatt (Perigon)'!I2978),"",'Zusatzblatt (Perigon)'!I2978)</f>
        <v/>
      </c>
      <c r="D2983" s="97" t="str">
        <f>IF(ISBLANK('Zusatzblatt (Perigon)'!J2978),"",'Zusatzblatt (Perigon)'!J2978)</f>
        <v/>
      </c>
      <c r="E2983" s="64" t="str">
        <f>IF(ISBLANK('Zusatzblatt (Perigon)'!K2978),"",'Zusatzblatt (Perigon)'!K2978)</f>
        <v/>
      </c>
      <c r="F2983" s="65"/>
      <c r="G2983" s="64"/>
      <c r="H2983" s="69" t="str">
        <f>IF(ISBLANK('Zusatzblatt (Perigon)'!L2978),"",'Zusatzblatt (Perigon)'!L2978)</f>
        <v/>
      </c>
      <c r="I2983" s="69" t="str">
        <f>IF(ISBLANK('Zusatzblatt (Perigon)'!M2978),"",'Zusatzblatt (Perigon)'!M2978)</f>
        <v/>
      </c>
      <c r="J2983" s="98" t="str">
        <f>IF(ISBLANK('Zusatzblatt (Perigon)'!N2978),"",'Zusatzblatt (Perigon)'!N2978)</f>
        <v/>
      </c>
      <c r="K2983" s="99" t="str">
        <f>IF(ISBLANK('Zusatzblatt (Perigon)'!J2978),"",'Zusatzblatt (Perigon)'!T2978)</f>
        <v/>
      </c>
      <c r="L2983" s="95" t="str">
        <f>IF(ISBLANK('Zusatzblatt (Perigon)'!O2978),"",'Zusatzblatt (Perigon)'!O2978)</f>
        <v/>
      </c>
      <c r="M2983" s="95" t="str">
        <f>IF(ISBLANK('Zusatzblatt (Perigon)'!R2978),"",'Zusatzblatt (Perigon)'!R2978)</f>
        <v/>
      </c>
      <c r="N2983" s="95" t="str">
        <f>IF(ISBLANK('Zusatzblatt (Perigon)'!P2978),"",'Zusatzblatt (Perigon)'!P2978)</f>
        <v/>
      </c>
      <c r="O2983" s="38" t="str">
        <f>IF($L2983="","",VLOOKUP($R2983,Tarife!$A$2:$R$599,13,FALSE))</f>
        <v/>
      </c>
      <c r="P2983" s="38" t="str">
        <f t="shared" si="46"/>
        <v/>
      </c>
      <c r="R2983" s="100" t="str">
        <f>Zusammenzug!$C$25&amp;"-"&amp;Zusammenzug!$A$7&amp;"-"&amp;Leistungen!L2983</f>
        <v>2026-Nicht beauftragte Spitex-Organisation-</v>
      </c>
    </row>
    <row r="2984" spans="1:18" x14ac:dyDescent="0.2">
      <c r="A2984" s="95" t="str">
        <f>IF(ISBLANK('Zusatzblatt (Perigon)'!E2979),"",'Zusatzblatt (Perigon)'!E2979)</f>
        <v/>
      </c>
      <c r="B2984" s="95" t="str">
        <f>IF(ISBLANK('Zusatzblatt (Perigon)'!G2979),"",'Zusatzblatt (Perigon)'!G2979)</f>
        <v/>
      </c>
      <c r="C2984" s="96" t="str">
        <f>IF(ISBLANK('Zusatzblatt (Perigon)'!I2979),"",'Zusatzblatt (Perigon)'!I2979)</f>
        <v/>
      </c>
      <c r="D2984" s="97" t="str">
        <f>IF(ISBLANK('Zusatzblatt (Perigon)'!J2979),"",'Zusatzblatt (Perigon)'!J2979)</f>
        <v/>
      </c>
      <c r="E2984" s="64" t="str">
        <f>IF(ISBLANK('Zusatzblatt (Perigon)'!K2979),"",'Zusatzblatt (Perigon)'!K2979)</f>
        <v/>
      </c>
      <c r="F2984" s="65"/>
      <c r="G2984" s="64"/>
      <c r="H2984" s="69" t="str">
        <f>IF(ISBLANK('Zusatzblatt (Perigon)'!L2979),"",'Zusatzblatt (Perigon)'!L2979)</f>
        <v/>
      </c>
      <c r="I2984" s="69" t="str">
        <f>IF(ISBLANK('Zusatzblatt (Perigon)'!M2979),"",'Zusatzblatt (Perigon)'!M2979)</f>
        <v/>
      </c>
      <c r="J2984" s="98" t="str">
        <f>IF(ISBLANK('Zusatzblatt (Perigon)'!N2979),"",'Zusatzblatt (Perigon)'!N2979)</f>
        <v/>
      </c>
      <c r="K2984" s="99" t="str">
        <f>IF(ISBLANK('Zusatzblatt (Perigon)'!J2979),"",'Zusatzblatt (Perigon)'!T2979)</f>
        <v/>
      </c>
      <c r="L2984" s="95" t="str">
        <f>IF(ISBLANK('Zusatzblatt (Perigon)'!O2979),"",'Zusatzblatt (Perigon)'!O2979)</f>
        <v/>
      </c>
      <c r="M2984" s="95" t="str">
        <f>IF(ISBLANK('Zusatzblatt (Perigon)'!R2979),"",'Zusatzblatt (Perigon)'!R2979)</f>
        <v/>
      </c>
      <c r="N2984" s="95" t="str">
        <f>IF(ISBLANK('Zusatzblatt (Perigon)'!P2979),"",'Zusatzblatt (Perigon)'!P2979)</f>
        <v/>
      </c>
      <c r="O2984" s="38" t="str">
        <f>IF($L2984="","",VLOOKUP($R2984,Tarife!$A$2:$R$599,13,FALSE))</f>
        <v/>
      </c>
      <c r="P2984" s="38" t="str">
        <f t="shared" si="46"/>
        <v/>
      </c>
      <c r="R2984" s="100" t="str">
        <f>Zusammenzug!$C$25&amp;"-"&amp;Zusammenzug!$A$7&amp;"-"&amp;Leistungen!L2984</f>
        <v>2026-Nicht beauftragte Spitex-Organisation-</v>
      </c>
    </row>
    <row r="2985" spans="1:18" x14ac:dyDescent="0.2">
      <c r="A2985" s="95" t="str">
        <f>IF(ISBLANK('Zusatzblatt (Perigon)'!E2980),"",'Zusatzblatt (Perigon)'!E2980)</f>
        <v/>
      </c>
      <c r="B2985" s="95" t="str">
        <f>IF(ISBLANK('Zusatzblatt (Perigon)'!G2980),"",'Zusatzblatt (Perigon)'!G2980)</f>
        <v/>
      </c>
      <c r="C2985" s="96" t="str">
        <f>IF(ISBLANK('Zusatzblatt (Perigon)'!I2980),"",'Zusatzblatt (Perigon)'!I2980)</f>
        <v/>
      </c>
      <c r="D2985" s="97" t="str">
        <f>IF(ISBLANK('Zusatzblatt (Perigon)'!J2980),"",'Zusatzblatt (Perigon)'!J2980)</f>
        <v/>
      </c>
      <c r="E2985" s="64" t="str">
        <f>IF(ISBLANK('Zusatzblatt (Perigon)'!K2980),"",'Zusatzblatt (Perigon)'!K2980)</f>
        <v/>
      </c>
      <c r="F2985" s="65"/>
      <c r="G2985" s="64"/>
      <c r="H2985" s="69" t="str">
        <f>IF(ISBLANK('Zusatzblatt (Perigon)'!L2980),"",'Zusatzblatt (Perigon)'!L2980)</f>
        <v/>
      </c>
      <c r="I2985" s="69" t="str">
        <f>IF(ISBLANK('Zusatzblatt (Perigon)'!M2980),"",'Zusatzblatt (Perigon)'!M2980)</f>
        <v/>
      </c>
      <c r="J2985" s="98" t="str">
        <f>IF(ISBLANK('Zusatzblatt (Perigon)'!N2980),"",'Zusatzblatt (Perigon)'!N2980)</f>
        <v/>
      </c>
      <c r="K2985" s="99" t="str">
        <f>IF(ISBLANK('Zusatzblatt (Perigon)'!J2980),"",'Zusatzblatt (Perigon)'!T2980)</f>
        <v/>
      </c>
      <c r="L2985" s="95" t="str">
        <f>IF(ISBLANK('Zusatzblatt (Perigon)'!O2980),"",'Zusatzblatt (Perigon)'!O2980)</f>
        <v/>
      </c>
      <c r="M2985" s="95" t="str">
        <f>IF(ISBLANK('Zusatzblatt (Perigon)'!R2980),"",'Zusatzblatt (Perigon)'!R2980)</f>
        <v/>
      </c>
      <c r="N2985" s="95" t="str">
        <f>IF(ISBLANK('Zusatzblatt (Perigon)'!P2980),"",'Zusatzblatt (Perigon)'!P2980)</f>
        <v/>
      </c>
      <c r="O2985" s="38" t="str">
        <f>IF($L2985="","",VLOOKUP($R2985,Tarife!$A$2:$R$599,13,FALSE))</f>
        <v/>
      </c>
      <c r="P2985" s="38" t="str">
        <f t="shared" si="46"/>
        <v/>
      </c>
      <c r="R2985" s="100" t="str">
        <f>Zusammenzug!$C$25&amp;"-"&amp;Zusammenzug!$A$7&amp;"-"&amp;Leistungen!L2985</f>
        <v>2026-Nicht beauftragte Spitex-Organisation-</v>
      </c>
    </row>
    <row r="2986" spans="1:18" x14ac:dyDescent="0.2">
      <c r="A2986" s="95" t="str">
        <f>IF(ISBLANK('Zusatzblatt (Perigon)'!E2981),"",'Zusatzblatt (Perigon)'!E2981)</f>
        <v/>
      </c>
      <c r="B2986" s="95" t="str">
        <f>IF(ISBLANK('Zusatzblatt (Perigon)'!G2981),"",'Zusatzblatt (Perigon)'!G2981)</f>
        <v/>
      </c>
      <c r="C2986" s="96" t="str">
        <f>IF(ISBLANK('Zusatzblatt (Perigon)'!I2981),"",'Zusatzblatt (Perigon)'!I2981)</f>
        <v/>
      </c>
      <c r="D2986" s="97" t="str">
        <f>IF(ISBLANK('Zusatzblatt (Perigon)'!J2981),"",'Zusatzblatt (Perigon)'!J2981)</f>
        <v/>
      </c>
      <c r="E2986" s="64" t="str">
        <f>IF(ISBLANK('Zusatzblatt (Perigon)'!K2981),"",'Zusatzblatt (Perigon)'!K2981)</f>
        <v/>
      </c>
      <c r="F2986" s="65"/>
      <c r="G2986" s="64"/>
      <c r="H2986" s="69" t="str">
        <f>IF(ISBLANK('Zusatzblatt (Perigon)'!L2981),"",'Zusatzblatt (Perigon)'!L2981)</f>
        <v/>
      </c>
      <c r="I2986" s="69" t="str">
        <f>IF(ISBLANK('Zusatzblatt (Perigon)'!M2981),"",'Zusatzblatt (Perigon)'!M2981)</f>
        <v/>
      </c>
      <c r="J2986" s="98" t="str">
        <f>IF(ISBLANK('Zusatzblatt (Perigon)'!N2981),"",'Zusatzblatt (Perigon)'!N2981)</f>
        <v/>
      </c>
      <c r="K2986" s="99" t="str">
        <f>IF(ISBLANK('Zusatzblatt (Perigon)'!J2981),"",'Zusatzblatt (Perigon)'!T2981)</f>
        <v/>
      </c>
      <c r="L2986" s="95" t="str">
        <f>IF(ISBLANK('Zusatzblatt (Perigon)'!O2981),"",'Zusatzblatt (Perigon)'!O2981)</f>
        <v/>
      </c>
      <c r="M2986" s="95" t="str">
        <f>IF(ISBLANK('Zusatzblatt (Perigon)'!R2981),"",'Zusatzblatt (Perigon)'!R2981)</f>
        <v/>
      </c>
      <c r="N2986" s="95" t="str">
        <f>IF(ISBLANK('Zusatzblatt (Perigon)'!P2981),"",'Zusatzblatt (Perigon)'!P2981)</f>
        <v/>
      </c>
      <c r="O2986" s="38" t="str">
        <f>IF($L2986="","",VLOOKUP($R2986,Tarife!$A$2:$R$599,13,FALSE))</f>
        <v/>
      </c>
      <c r="P2986" s="38" t="str">
        <f t="shared" si="46"/>
        <v/>
      </c>
      <c r="R2986" s="100" t="str">
        <f>Zusammenzug!$C$25&amp;"-"&amp;Zusammenzug!$A$7&amp;"-"&amp;Leistungen!L2986</f>
        <v>2026-Nicht beauftragte Spitex-Organisation-</v>
      </c>
    </row>
    <row r="2987" spans="1:18" x14ac:dyDescent="0.2">
      <c r="A2987" s="95" t="str">
        <f>IF(ISBLANK('Zusatzblatt (Perigon)'!E2982),"",'Zusatzblatt (Perigon)'!E2982)</f>
        <v/>
      </c>
      <c r="B2987" s="95" t="str">
        <f>IF(ISBLANK('Zusatzblatt (Perigon)'!G2982),"",'Zusatzblatt (Perigon)'!G2982)</f>
        <v/>
      </c>
      <c r="C2987" s="96" t="str">
        <f>IF(ISBLANK('Zusatzblatt (Perigon)'!I2982),"",'Zusatzblatt (Perigon)'!I2982)</f>
        <v/>
      </c>
      <c r="D2987" s="97" t="str">
        <f>IF(ISBLANK('Zusatzblatt (Perigon)'!J2982),"",'Zusatzblatt (Perigon)'!J2982)</f>
        <v/>
      </c>
      <c r="E2987" s="64" t="str">
        <f>IF(ISBLANK('Zusatzblatt (Perigon)'!K2982),"",'Zusatzblatt (Perigon)'!K2982)</f>
        <v/>
      </c>
      <c r="F2987" s="65"/>
      <c r="G2987" s="64"/>
      <c r="H2987" s="69" t="str">
        <f>IF(ISBLANK('Zusatzblatt (Perigon)'!L2982),"",'Zusatzblatt (Perigon)'!L2982)</f>
        <v/>
      </c>
      <c r="I2987" s="69" t="str">
        <f>IF(ISBLANK('Zusatzblatt (Perigon)'!M2982),"",'Zusatzblatt (Perigon)'!M2982)</f>
        <v/>
      </c>
      <c r="J2987" s="98" t="str">
        <f>IF(ISBLANK('Zusatzblatt (Perigon)'!N2982),"",'Zusatzblatt (Perigon)'!N2982)</f>
        <v/>
      </c>
      <c r="K2987" s="99" t="str">
        <f>IF(ISBLANK('Zusatzblatt (Perigon)'!J2982),"",'Zusatzblatt (Perigon)'!T2982)</f>
        <v/>
      </c>
      <c r="L2987" s="95" t="str">
        <f>IF(ISBLANK('Zusatzblatt (Perigon)'!O2982),"",'Zusatzblatt (Perigon)'!O2982)</f>
        <v/>
      </c>
      <c r="M2987" s="95" t="str">
        <f>IF(ISBLANK('Zusatzblatt (Perigon)'!R2982),"",'Zusatzblatt (Perigon)'!R2982)</f>
        <v/>
      </c>
      <c r="N2987" s="95" t="str">
        <f>IF(ISBLANK('Zusatzblatt (Perigon)'!P2982),"",'Zusatzblatt (Perigon)'!P2982)</f>
        <v/>
      </c>
      <c r="O2987" s="38" t="str">
        <f>IF($L2987="","",VLOOKUP($R2987,Tarife!$A$2:$R$599,13,FALSE))</f>
        <v/>
      </c>
      <c r="P2987" s="38" t="str">
        <f t="shared" si="46"/>
        <v/>
      </c>
      <c r="R2987" s="100" t="str">
        <f>Zusammenzug!$C$25&amp;"-"&amp;Zusammenzug!$A$7&amp;"-"&amp;Leistungen!L2987</f>
        <v>2026-Nicht beauftragte Spitex-Organisation-</v>
      </c>
    </row>
    <row r="2988" spans="1:18" x14ac:dyDescent="0.2">
      <c r="A2988" s="95" t="str">
        <f>IF(ISBLANK('Zusatzblatt (Perigon)'!E2983),"",'Zusatzblatt (Perigon)'!E2983)</f>
        <v/>
      </c>
      <c r="B2988" s="95" t="str">
        <f>IF(ISBLANK('Zusatzblatt (Perigon)'!G2983),"",'Zusatzblatt (Perigon)'!G2983)</f>
        <v/>
      </c>
      <c r="C2988" s="96" t="str">
        <f>IF(ISBLANK('Zusatzblatt (Perigon)'!I2983),"",'Zusatzblatt (Perigon)'!I2983)</f>
        <v/>
      </c>
      <c r="D2988" s="97" t="str">
        <f>IF(ISBLANK('Zusatzblatt (Perigon)'!J2983),"",'Zusatzblatt (Perigon)'!J2983)</f>
        <v/>
      </c>
      <c r="E2988" s="64" t="str">
        <f>IF(ISBLANK('Zusatzblatt (Perigon)'!K2983),"",'Zusatzblatt (Perigon)'!K2983)</f>
        <v/>
      </c>
      <c r="F2988" s="65"/>
      <c r="G2988" s="64"/>
      <c r="H2988" s="69" t="str">
        <f>IF(ISBLANK('Zusatzblatt (Perigon)'!L2983),"",'Zusatzblatt (Perigon)'!L2983)</f>
        <v/>
      </c>
      <c r="I2988" s="69" t="str">
        <f>IF(ISBLANK('Zusatzblatt (Perigon)'!M2983),"",'Zusatzblatt (Perigon)'!M2983)</f>
        <v/>
      </c>
      <c r="J2988" s="98" t="str">
        <f>IF(ISBLANK('Zusatzblatt (Perigon)'!N2983),"",'Zusatzblatt (Perigon)'!N2983)</f>
        <v/>
      </c>
      <c r="K2988" s="99" t="str">
        <f>IF(ISBLANK('Zusatzblatt (Perigon)'!J2983),"",'Zusatzblatt (Perigon)'!T2983)</f>
        <v/>
      </c>
      <c r="L2988" s="95" t="str">
        <f>IF(ISBLANK('Zusatzblatt (Perigon)'!O2983),"",'Zusatzblatt (Perigon)'!O2983)</f>
        <v/>
      </c>
      <c r="M2988" s="95" t="str">
        <f>IF(ISBLANK('Zusatzblatt (Perigon)'!R2983),"",'Zusatzblatt (Perigon)'!R2983)</f>
        <v/>
      </c>
      <c r="N2988" s="95" t="str">
        <f>IF(ISBLANK('Zusatzblatt (Perigon)'!P2983),"",'Zusatzblatt (Perigon)'!P2983)</f>
        <v/>
      </c>
      <c r="O2988" s="38" t="str">
        <f>IF($L2988="","",VLOOKUP($R2988,Tarife!$A$2:$R$599,13,FALSE))</f>
        <v/>
      </c>
      <c r="P2988" s="38" t="str">
        <f t="shared" si="46"/>
        <v/>
      </c>
      <c r="R2988" s="100" t="str">
        <f>Zusammenzug!$C$25&amp;"-"&amp;Zusammenzug!$A$7&amp;"-"&amp;Leistungen!L2988</f>
        <v>2026-Nicht beauftragte Spitex-Organisation-</v>
      </c>
    </row>
    <row r="2989" spans="1:18" x14ac:dyDescent="0.2">
      <c r="A2989" s="95" t="str">
        <f>IF(ISBLANK('Zusatzblatt (Perigon)'!E2984),"",'Zusatzblatt (Perigon)'!E2984)</f>
        <v/>
      </c>
      <c r="B2989" s="95" t="str">
        <f>IF(ISBLANK('Zusatzblatt (Perigon)'!G2984),"",'Zusatzblatt (Perigon)'!G2984)</f>
        <v/>
      </c>
      <c r="C2989" s="96" t="str">
        <f>IF(ISBLANK('Zusatzblatt (Perigon)'!I2984),"",'Zusatzblatt (Perigon)'!I2984)</f>
        <v/>
      </c>
      <c r="D2989" s="97" t="str">
        <f>IF(ISBLANK('Zusatzblatt (Perigon)'!J2984),"",'Zusatzblatt (Perigon)'!J2984)</f>
        <v/>
      </c>
      <c r="E2989" s="64" t="str">
        <f>IF(ISBLANK('Zusatzblatt (Perigon)'!K2984),"",'Zusatzblatt (Perigon)'!K2984)</f>
        <v/>
      </c>
      <c r="F2989" s="65"/>
      <c r="G2989" s="64"/>
      <c r="H2989" s="69" t="str">
        <f>IF(ISBLANK('Zusatzblatt (Perigon)'!L2984),"",'Zusatzblatt (Perigon)'!L2984)</f>
        <v/>
      </c>
      <c r="I2989" s="69" t="str">
        <f>IF(ISBLANK('Zusatzblatt (Perigon)'!M2984),"",'Zusatzblatt (Perigon)'!M2984)</f>
        <v/>
      </c>
      <c r="J2989" s="98" t="str">
        <f>IF(ISBLANK('Zusatzblatt (Perigon)'!N2984),"",'Zusatzblatt (Perigon)'!N2984)</f>
        <v/>
      </c>
      <c r="K2989" s="99" t="str">
        <f>IF(ISBLANK('Zusatzblatt (Perigon)'!J2984),"",'Zusatzblatt (Perigon)'!T2984)</f>
        <v/>
      </c>
      <c r="L2989" s="95" t="str">
        <f>IF(ISBLANK('Zusatzblatt (Perigon)'!O2984),"",'Zusatzblatt (Perigon)'!O2984)</f>
        <v/>
      </c>
      <c r="M2989" s="95" t="str">
        <f>IF(ISBLANK('Zusatzblatt (Perigon)'!R2984),"",'Zusatzblatt (Perigon)'!R2984)</f>
        <v/>
      </c>
      <c r="N2989" s="95" t="str">
        <f>IF(ISBLANK('Zusatzblatt (Perigon)'!P2984),"",'Zusatzblatt (Perigon)'!P2984)</f>
        <v/>
      </c>
      <c r="O2989" s="38" t="str">
        <f>IF($L2989="","",VLOOKUP($R2989,Tarife!$A$2:$R$599,13,FALSE))</f>
        <v/>
      </c>
      <c r="P2989" s="38" t="str">
        <f t="shared" si="46"/>
        <v/>
      </c>
      <c r="R2989" s="100" t="str">
        <f>Zusammenzug!$C$25&amp;"-"&amp;Zusammenzug!$A$7&amp;"-"&amp;Leistungen!L2989</f>
        <v>2026-Nicht beauftragte Spitex-Organisation-</v>
      </c>
    </row>
    <row r="2990" spans="1:18" x14ac:dyDescent="0.2">
      <c r="A2990" s="95" t="str">
        <f>IF(ISBLANK('Zusatzblatt (Perigon)'!E2985),"",'Zusatzblatt (Perigon)'!E2985)</f>
        <v/>
      </c>
      <c r="B2990" s="95" t="str">
        <f>IF(ISBLANK('Zusatzblatt (Perigon)'!G2985),"",'Zusatzblatt (Perigon)'!G2985)</f>
        <v/>
      </c>
      <c r="C2990" s="96" t="str">
        <f>IF(ISBLANK('Zusatzblatt (Perigon)'!I2985),"",'Zusatzblatt (Perigon)'!I2985)</f>
        <v/>
      </c>
      <c r="D2990" s="97" t="str">
        <f>IF(ISBLANK('Zusatzblatt (Perigon)'!J2985),"",'Zusatzblatt (Perigon)'!J2985)</f>
        <v/>
      </c>
      <c r="E2990" s="64" t="str">
        <f>IF(ISBLANK('Zusatzblatt (Perigon)'!K2985),"",'Zusatzblatt (Perigon)'!K2985)</f>
        <v/>
      </c>
      <c r="F2990" s="65"/>
      <c r="G2990" s="64"/>
      <c r="H2990" s="69" t="str">
        <f>IF(ISBLANK('Zusatzblatt (Perigon)'!L2985),"",'Zusatzblatt (Perigon)'!L2985)</f>
        <v/>
      </c>
      <c r="I2990" s="69" t="str">
        <f>IF(ISBLANK('Zusatzblatt (Perigon)'!M2985),"",'Zusatzblatt (Perigon)'!M2985)</f>
        <v/>
      </c>
      <c r="J2990" s="98" t="str">
        <f>IF(ISBLANK('Zusatzblatt (Perigon)'!N2985),"",'Zusatzblatt (Perigon)'!N2985)</f>
        <v/>
      </c>
      <c r="K2990" s="99" t="str">
        <f>IF(ISBLANK('Zusatzblatt (Perigon)'!J2985),"",'Zusatzblatt (Perigon)'!T2985)</f>
        <v/>
      </c>
      <c r="L2990" s="95" t="str">
        <f>IF(ISBLANK('Zusatzblatt (Perigon)'!O2985),"",'Zusatzblatt (Perigon)'!O2985)</f>
        <v/>
      </c>
      <c r="M2990" s="95" t="str">
        <f>IF(ISBLANK('Zusatzblatt (Perigon)'!R2985),"",'Zusatzblatt (Perigon)'!R2985)</f>
        <v/>
      </c>
      <c r="N2990" s="95" t="str">
        <f>IF(ISBLANK('Zusatzblatt (Perigon)'!P2985),"",'Zusatzblatt (Perigon)'!P2985)</f>
        <v/>
      </c>
      <c r="O2990" s="38" t="str">
        <f>IF($L2990="","",VLOOKUP($R2990,Tarife!$A$2:$R$599,13,FALSE))</f>
        <v/>
      </c>
      <c r="P2990" s="38" t="str">
        <f t="shared" si="46"/>
        <v/>
      </c>
      <c r="R2990" s="100" t="str">
        <f>Zusammenzug!$C$25&amp;"-"&amp;Zusammenzug!$A$7&amp;"-"&amp;Leistungen!L2990</f>
        <v>2026-Nicht beauftragte Spitex-Organisation-</v>
      </c>
    </row>
    <row r="2991" spans="1:18" x14ac:dyDescent="0.2">
      <c r="A2991" s="95" t="str">
        <f>IF(ISBLANK('Zusatzblatt (Perigon)'!E2986),"",'Zusatzblatt (Perigon)'!E2986)</f>
        <v/>
      </c>
      <c r="B2991" s="95" t="str">
        <f>IF(ISBLANK('Zusatzblatt (Perigon)'!G2986),"",'Zusatzblatt (Perigon)'!G2986)</f>
        <v/>
      </c>
      <c r="C2991" s="96" t="str">
        <f>IF(ISBLANK('Zusatzblatt (Perigon)'!I2986),"",'Zusatzblatt (Perigon)'!I2986)</f>
        <v/>
      </c>
      <c r="D2991" s="97" t="str">
        <f>IF(ISBLANK('Zusatzblatt (Perigon)'!J2986),"",'Zusatzblatt (Perigon)'!J2986)</f>
        <v/>
      </c>
      <c r="E2991" s="64" t="str">
        <f>IF(ISBLANK('Zusatzblatt (Perigon)'!K2986),"",'Zusatzblatt (Perigon)'!K2986)</f>
        <v/>
      </c>
      <c r="F2991" s="65"/>
      <c r="G2991" s="64"/>
      <c r="H2991" s="69" t="str">
        <f>IF(ISBLANK('Zusatzblatt (Perigon)'!L2986),"",'Zusatzblatt (Perigon)'!L2986)</f>
        <v/>
      </c>
      <c r="I2991" s="69" t="str">
        <f>IF(ISBLANK('Zusatzblatt (Perigon)'!M2986),"",'Zusatzblatt (Perigon)'!M2986)</f>
        <v/>
      </c>
      <c r="J2991" s="98" t="str">
        <f>IF(ISBLANK('Zusatzblatt (Perigon)'!N2986),"",'Zusatzblatt (Perigon)'!N2986)</f>
        <v/>
      </c>
      <c r="K2991" s="99" t="str">
        <f>IF(ISBLANK('Zusatzblatt (Perigon)'!J2986),"",'Zusatzblatt (Perigon)'!T2986)</f>
        <v/>
      </c>
      <c r="L2991" s="95" t="str">
        <f>IF(ISBLANK('Zusatzblatt (Perigon)'!O2986),"",'Zusatzblatt (Perigon)'!O2986)</f>
        <v/>
      </c>
      <c r="M2991" s="95" t="str">
        <f>IF(ISBLANK('Zusatzblatt (Perigon)'!R2986),"",'Zusatzblatt (Perigon)'!R2986)</f>
        <v/>
      </c>
      <c r="N2991" s="95" t="str">
        <f>IF(ISBLANK('Zusatzblatt (Perigon)'!P2986),"",'Zusatzblatt (Perigon)'!P2986)</f>
        <v/>
      </c>
      <c r="O2991" s="38" t="str">
        <f>IF($L2991="","",VLOOKUP($R2991,Tarife!$A$2:$R$599,13,FALSE))</f>
        <v/>
      </c>
      <c r="P2991" s="38" t="str">
        <f t="shared" si="46"/>
        <v/>
      </c>
      <c r="R2991" s="100" t="str">
        <f>Zusammenzug!$C$25&amp;"-"&amp;Zusammenzug!$A$7&amp;"-"&amp;Leistungen!L2991</f>
        <v>2026-Nicht beauftragte Spitex-Organisation-</v>
      </c>
    </row>
    <row r="2992" spans="1:18" x14ac:dyDescent="0.2">
      <c r="A2992" s="95" t="str">
        <f>IF(ISBLANK('Zusatzblatt (Perigon)'!E2987),"",'Zusatzblatt (Perigon)'!E2987)</f>
        <v/>
      </c>
      <c r="B2992" s="95" t="str">
        <f>IF(ISBLANK('Zusatzblatt (Perigon)'!G2987),"",'Zusatzblatt (Perigon)'!G2987)</f>
        <v/>
      </c>
      <c r="C2992" s="96" t="str">
        <f>IF(ISBLANK('Zusatzblatt (Perigon)'!I2987),"",'Zusatzblatt (Perigon)'!I2987)</f>
        <v/>
      </c>
      <c r="D2992" s="97" t="str">
        <f>IF(ISBLANK('Zusatzblatt (Perigon)'!J2987),"",'Zusatzblatt (Perigon)'!J2987)</f>
        <v/>
      </c>
      <c r="E2992" s="64" t="str">
        <f>IF(ISBLANK('Zusatzblatt (Perigon)'!K2987),"",'Zusatzblatt (Perigon)'!K2987)</f>
        <v/>
      </c>
      <c r="F2992" s="65"/>
      <c r="G2992" s="64"/>
      <c r="H2992" s="69" t="str">
        <f>IF(ISBLANK('Zusatzblatt (Perigon)'!L2987),"",'Zusatzblatt (Perigon)'!L2987)</f>
        <v/>
      </c>
      <c r="I2992" s="69" t="str">
        <f>IF(ISBLANK('Zusatzblatt (Perigon)'!M2987),"",'Zusatzblatt (Perigon)'!M2987)</f>
        <v/>
      </c>
      <c r="J2992" s="98" t="str">
        <f>IF(ISBLANK('Zusatzblatt (Perigon)'!N2987),"",'Zusatzblatt (Perigon)'!N2987)</f>
        <v/>
      </c>
      <c r="K2992" s="99" t="str">
        <f>IF(ISBLANK('Zusatzblatt (Perigon)'!J2987),"",'Zusatzblatt (Perigon)'!T2987)</f>
        <v/>
      </c>
      <c r="L2992" s="95" t="str">
        <f>IF(ISBLANK('Zusatzblatt (Perigon)'!O2987),"",'Zusatzblatt (Perigon)'!O2987)</f>
        <v/>
      </c>
      <c r="M2992" s="95" t="str">
        <f>IF(ISBLANK('Zusatzblatt (Perigon)'!R2987),"",'Zusatzblatt (Perigon)'!R2987)</f>
        <v/>
      </c>
      <c r="N2992" s="95" t="str">
        <f>IF(ISBLANK('Zusatzblatt (Perigon)'!P2987),"",'Zusatzblatt (Perigon)'!P2987)</f>
        <v/>
      </c>
      <c r="O2992" s="38" t="str">
        <f>IF($L2992="","",VLOOKUP($R2992,Tarife!$A$2:$R$599,13,FALSE))</f>
        <v/>
      </c>
      <c r="P2992" s="38" t="str">
        <f t="shared" si="46"/>
        <v/>
      </c>
      <c r="R2992" s="100" t="str">
        <f>Zusammenzug!$C$25&amp;"-"&amp;Zusammenzug!$A$7&amp;"-"&amp;Leistungen!L2992</f>
        <v>2026-Nicht beauftragte Spitex-Organisation-</v>
      </c>
    </row>
    <row r="2993" spans="1:18" x14ac:dyDescent="0.2">
      <c r="A2993" s="95" t="str">
        <f>IF(ISBLANK('Zusatzblatt (Perigon)'!E2988),"",'Zusatzblatt (Perigon)'!E2988)</f>
        <v/>
      </c>
      <c r="B2993" s="95" t="str">
        <f>IF(ISBLANK('Zusatzblatt (Perigon)'!G2988),"",'Zusatzblatt (Perigon)'!G2988)</f>
        <v/>
      </c>
      <c r="C2993" s="96" t="str">
        <f>IF(ISBLANK('Zusatzblatt (Perigon)'!I2988),"",'Zusatzblatt (Perigon)'!I2988)</f>
        <v/>
      </c>
      <c r="D2993" s="97" t="str">
        <f>IF(ISBLANK('Zusatzblatt (Perigon)'!J2988),"",'Zusatzblatt (Perigon)'!J2988)</f>
        <v/>
      </c>
      <c r="E2993" s="64" t="str">
        <f>IF(ISBLANK('Zusatzblatt (Perigon)'!K2988),"",'Zusatzblatt (Perigon)'!K2988)</f>
        <v/>
      </c>
      <c r="F2993" s="65"/>
      <c r="G2993" s="64"/>
      <c r="H2993" s="69" t="str">
        <f>IF(ISBLANK('Zusatzblatt (Perigon)'!L2988),"",'Zusatzblatt (Perigon)'!L2988)</f>
        <v/>
      </c>
      <c r="I2993" s="69" t="str">
        <f>IF(ISBLANK('Zusatzblatt (Perigon)'!M2988),"",'Zusatzblatt (Perigon)'!M2988)</f>
        <v/>
      </c>
      <c r="J2993" s="98" t="str">
        <f>IF(ISBLANK('Zusatzblatt (Perigon)'!N2988),"",'Zusatzblatt (Perigon)'!N2988)</f>
        <v/>
      </c>
      <c r="K2993" s="99" t="str">
        <f>IF(ISBLANK('Zusatzblatt (Perigon)'!J2988),"",'Zusatzblatt (Perigon)'!T2988)</f>
        <v/>
      </c>
      <c r="L2993" s="95" t="str">
        <f>IF(ISBLANK('Zusatzblatt (Perigon)'!O2988),"",'Zusatzblatt (Perigon)'!O2988)</f>
        <v/>
      </c>
      <c r="M2993" s="95" t="str">
        <f>IF(ISBLANK('Zusatzblatt (Perigon)'!R2988),"",'Zusatzblatt (Perigon)'!R2988)</f>
        <v/>
      </c>
      <c r="N2993" s="95" t="str">
        <f>IF(ISBLANK('Zusatzblatt (Perigon)'!P2988),"",'Zusatzblatt (Perigon)'!P2988)</f>
        <v/>
      </c>
      <c r="O2993" s="38" t="str">
        <f>IF($L2993="","",VLOOKUP($R2993,Tarife!$A$2:$R$599,13,FALSE))</f>
        <v/>
      </c>
      <c r="P2993" s="38" t="str">
        <f t="shared" si="46"/>
        <v/>
      </c>
      <c r="R2993" s="100" t="str">
        <f>Zusammenzug!$C$25&amp;"-"&amp;Zusammenzug!$A$7&amp;"-"&amp;Leistungen!L2993</f>
        <v>2026-Nicht beauftragte Spitex-Organisation-</v>
      </c>
    </row>
    <row r="2994" spans="1:18" x14ac:dyDescent="0.2">
      <c r="A2994" s="95" t="str">
        <f>IF(ISBLANK('Zusatzblatt (Perigon)'!E2989),"",'Zusatzblatt (Perigon)'!E2989)</f>
        <v/>
      </c>
      <c r="B2994" s="95" t="str">
        <f>IF(ISBLANK('Zusatzblatt (Perigon)'!G2989),"",'Zusatzblatt (Perigon)'!G2989)</f>
        <v/>
      </c>
      <c r="C2994" s="96" t="str">
        <f>IF(ISBLANK('Zusatzblatt (Perigon)'!I2989),"",'Zusatzblatt (Perigon)'!I2989)</f>
        <v/>
      </c>
      <c r="D2994" s="97" t="str">
        <f>IF(ISBLANK('Zusatzblatt (Perigon)'!J2989),"",'Zusatzblatt (Perigon)'!J2989)</f>
        <v/>
      </c>
      <c r="E2994" s="64" t="str">
        <f>IF(ISBLANK('Zusatzblatt (Perigon)'!K2989),"",'Zusatzblatt (Perigon)'!K2989)</f>
        <v/>
      </c>
      <c r="F2994" s="65"/>
      <c r="G2994" s="64"/>
      <c r="H2994" s="69" t="str">
        <f>IF(ISBLANK('Zusatzblatt (Perigon)'!L2989),"",'Zusatzblatt (Perigon)'!L2989)</f>
        <v/>
      </c>
      <c r="I2994" s="69" t="str">
        <f>IF(ISBLANK('Zusatzblatt (Perigon)'!M2989),"",'Zusatzblatt (Perigon)'!M2989)</f>
        <v/>
      </c>
      <c r="J2994" s="98" t="str">
        <f>IF(ISBLANK('Zusatzblatt (Perigon)'!N2989),"",'Zusatzblatt (Perigon)'!N2989)</f>
        <v/>
      </c>
      <c r="K2994" s="99" t="str">
        <f>IF(ISBLANK('Zusatzblatt (Perigon)'!J2989),"",'Zusatzblatt (Perigon)'!T2989)</f>
        <v/>
      </c>
      <c r="L2994" s="95" t="str">
        <f>IF(ISBLANK('Zusatzblatt (Perigon)'!O2989),"",'Zusatzblatt (Perigon)'!O2989)</f>
        <v/>
      </c>
      <c r="M2994" s="95" t="str">
        <f>IF(ISBLANK('Zusatzblatt (Perigon)'!R2989),"",'Zusatzblatt (Perigon)'!R2989)</f>
        <v/>
      </c>
      <c r="N2994" s="95" t="str">
        <f>IF(ISBLANK('Zusatzblatt (Perigon)'!P2989),"",'Zusatzblatt (Perigon)'!P2989)</f>
        <v/>
      </c>
      <c r="O2994" s="38" t="str">
        <f>IF($L2994="","",VLOOKUP($R2994,Tarife!$A$2:$R$599,13,FALSE))</f>
        <v/>
      </c>
      <c r="P2994" s="38" t="str">
        <f t="shared" si="46"/>
        <v/>
      </c>
      <c r="R2994" s="100" t="str">
        <f>Zusammenzug!$C$25&amp;"-"&amp;Zusammenzug!$A$7&amp;"-"&amp;Leistungen!L2994</f>
        <v>2026-Nicht beauftragte Spitex-Organisation-</v>
      </c>
    </row>
    <row r="2995" spans="1:18" x14ac:dyDescent="0.2">
      <c r="A2995" s="95" t="str">
        <f>IF(ISBLANK('Zusatzblatt (Perigon)'!E2990),"",'Zusatzblatt (Perigon)'!E2990)</f>
        <v/>
      </c>
      <c r="B2995" s="95" t="str">
        <f>IF(ISBLANK('Zusatzblatt (Perigon)'!G2990),"",'Zusatzblatt (Perigon)'!G2990)</f>
        <v/>
      </c>
      <c r="C2995" s="96" t="str">
        <f>IF(ISBLANK('Zusatzblatt (Perigon)'!I2990),"",'Zusatzblatt (Perigon)'!I2990)</f>
        <v/>
      </c>
      <c r="D2995" s="97" t="str">
        <f>IF(ISBLANK('Zusatzblatt (Perigon)'!J2990),"",'Zusatzblatt (Perigon)'!J2990)</f>
        <v/>
      </c>
      <c r="E2995" s="64" t="str">
        <f>IF(ISBLANK('Zusatzblatt (Perigon)'!K2990),"",'Zusatzblatt (Perigon)'!K2990)</f>
        <v/>
      </c>
      <c r="F2995" s="65"/>
      <c r="G2995" s="64"/>
      <c r="H2995" s="69" t="str">
        <f>IF(ISBLANK('Zusatzblatt (Perigon)'!L2990),"",'Zusatzblatt (Perigon)'!L2990)</f>
        <v/>
      </c>
      <c r="I2995" s="69" t="str">
        <f>IF(ISBLANK('Zusatzblatt (Perigon)'!M2990),"",'Zusatzblatt (Perigon)'!M2990)</f>
        <v/>
      </c>
      <c r="J2995" s="98" t="str">
        <f>IF(ISBLANK('Zusatzblatt (Perigon)'!N2990),"",'Zusatzblatt (Perigon)'!N2990)</f>
        <v/>
      </c>
      <c r="K2995" s="99" t="str">
        <f>IF(ISBLANK('Zusatzblatt (Perigon)'!J2990),"",'Zusatzblatt (Perigon)'!T2990)</f>
        <v/>
      </c>
      <c r="L2995" s="95" t="str">
        <f>IF(ISBLANK('Zusatzblatt (Perigon)'!O2990),"",'Zusatzblatt (Perigon)'!O2990)</f>
        <v/>
      </c>
      <c r="M2995" s="95" t="str">
        <f>IF(ISBLANK('Zusatzblatt (Perigon)'!R2990),"",'Zusatzblatt (Perigon)'!R2990)</f>
        <v/>
      </c>
      <c r="N2995" s="95" t="str">
        <f>IF(ISBLANK('Zusatzblatt (Perigon)'!P2990),"",'Zusatzblatt (Perigon)'!P2990)</f>
        <v/>
      </c>
      <c r="O2995" s="38" t="str">
        <f>IF($L2995="","",VLOOKUP($R2995,Tarife!$A$2:$R$599,13,FALSE))</f>
        <v/>
      </c>
      <c r="P2995" s="38" t="str">
        <f t="shared" si="46"/>
        <v/>
      </c>
      <c r="R2995" s="100" t="str">
        <f>Zusammenzug!$C$25&amp;"-"&amp;Zusammenzug!$A$7&amp;"-"&amp;Leistungen!L2995</f>
        <v>2026-Nicht beauftragte Spitex-Organisation-</v>
      </c>
    </row>
    <row r="2996" spans="1:18" x14ac:dyDescent="0.2">
      <c r="A2996" s="95" t="str">
        <f>IF(ISBLANK('Zusatzblatt (Perigon)'!E2991),"",'Zusatzblatt (Perigon)'!E2991)</f>
        <v/>
      </c>
      <c r="B2996" s="95" t="str">
        <f>IF(ISBLANK('Zusatzblatt (Perigon)'!G2991),"",'Zusatzblatt (Perigon)'!G2991)</f>
        <v/>
      </c>
      <c r="C2996" s="96" t="str">
        <f>IF(ISBLANK('Zusatzblatt (Perigon)'!I2991),"",'Zusatzblatt (Perigon)'!I2991)</f>
        <v/>
      </c>
      <c r="D2996" s="97" t="str">
        <f>IF(ISBLANK('Zusatzblatt (Perigon)'!J2991),"",'Zusatzblatt (Perigon)'!J2991)</f>
        <v/>
      </c>
      <c r="E2996" s="64" t="str">
        <f>IF(ISBLANK('Zusatzblatt (Perigon)'!K2991),"",'Zusatzblatt (Perigon)'!K2991)</f>
        <v/>
      </c>
      <c r="F2996" s="65"/>
      <c r="G2996" s="64"/>
      <c r="H2996" s="69" t="str">
        <f>IF(ISBLANK('Zusatzblatt (Perigon)'!L2991),"",'Zusatzblatt (Perigon)'!L2991)</f>
        <v/>
      </c>
      <c r="I2996" s="69" t="str">
        <f>IF(ISBLANK('Zusatzblatt (Perigon)'!M2991),"",'Zusatzblatt (Perigon)'!M2991)</f>
        <v/>
      </c>
      <c r="J2996" s="98" t="str">
        <f>IF(ISBLANK('Zusatzblatt (Perigon)'!N2991),"",'Zusatzblatt (Perigon)'!N2991)</f>
        <v/>
      </c>
      <c r="K2996" s="99" t="str">
        <f>IF(ISBLANK('Zusatzblatt (Perigon)'!J2991),"",'Zusatzblatt (Perigon)'!T2991)</f>
        <v/>
      </c>
      <c r="L2996" s="95" t="str">
        <f>IF(ISBLANK('Zusatzblatt (Perigon)'!O2991),"",'Zusatzblatt (Perigon)'!O2991)</f>
        <v/>
      </c>
      <c r="M2996" s="95" t="str">
        <f>IF(ISBLANK('Zusatzblatt (Perigon)'!R2991),"",'Zusatzblatt (Perigon)'!R2991)</f>
        <v/>
      </c>
      <c r="N2996" s="95" t="str">
        <f>IF(ISBLANK('Zusatzblatt (Perigon)'!P2991),"",'Zusatzblatt (Perigon)'!P2991)</f>
        <v/>
      </c>
      <c r="O2996" s="38" t="str">
        <f>IF($L2996="","",VLOOKUP($R2996,Tarife!$A$2:$R$599,13,FALSE))</f>
        <v/>
      </c>
      <c r="P2996" s="38" t="str">
        <f t="shared" si="46"/>
        <v/>
      </c>
      <c r="R2996" s="100" t="str">
        <f>Zusammenzug!$C$25&amp;"-"&amp;Zusammenzug!$A$7&amp;"-"&amp;Leistungen!L2996</f>
        <v>2026-Nicht beauftragte Spitex-Organisation-</v>
      </c>
    </row>
    <row r="2997" spans="1:18" x14ac:dyDescent="0.2">
      <c r="A2997" s="95" t="str">
        <f>IF(ISBLANK('Zusatzblatt (Perigon)'!E2992),"",'Zusatzblatt (Perigon)'!E2992)</f>
        <v/>
      </c>
      <c r="B2997" s="95" t="str">
        <f>IF(ISBLANK('Zusatzblatt (Perigon)'!G2992),"",'Zusatzblatt (Perigon)'!G2992)</f>
        <v/>
      </c>
      <c r="C2997" s="96" t="str">
        <f>IF(ISBLANK('Zusatzblatt (Perigon)'!I2992),"",'Zusatzblatt (Perigon)'!I2992)</f>
        <v/>
      </c>
      <c r="D2997" s="97" t="str">
        <f>IF(ISBLANK('Zusatzblatt (Perigon)'!J2992),"",'Zusatzblatt (Perigon)'!J2992)</f>
        <v/>
      </c>
      <c r="E2997" s="64" t="str">
        <f>IF(ISBLANK('Zusatzblatt (Perigon)'!K2992),"",'Zusatzblatt (Perigon)'!K2992)</f>
        <v/>
      </c>
      <c r="F2997" s="65"/>
      <c r="G2997" s="64"/>
      <c r="H2997" s="69" t="str">
        <f>IF(ISBLANK('Zusatzblatt (Perigon)'!L2992),"",'Zusatzblatt (Perigon)'!L2992)</f>
        <v/>
      </c>
      <c r="I2997" s="69" t="str">
        <f>IF(ISBLANK('Zusatzblatt (Perigon)'!M2992),"",'Zusatzblatt (Perigon)'!M2992)</f>
        <v/>
      </c>
      <c r="J2997" s="98" t="str">
        <f>IF(ISBLANK('Zusatzblatt (Perigon)'!N2992),"",'Zusatzblatt (Perigon)'!N2992)</f>
        <v/>
      </c>
      <c r="K2997" s="99" t="str">
        <f>IF(ISBLANK('Zusatzblatt (Perigon)'!J2992),"",'Zusatzblatt (Perigon)'!T2992)</f>
        <v/>
      </c>
      <c r="L2997" s="95" t="str">
        <f>IF(ISBLANK('Zusatzblatt (Perigon)'!O2992),"",'Zusatzblatt (Perigon)'!O2992)</f>
        <v/>
      </c>
      <c r="M2997" s="95" t="str">
        <f>IF(ISBLANK('Zusatzblatt (Perigon)'!R2992),"",'Zusatzblatt (Perigon)'!R2992)</f>
        <v/>
      </c>
      <c r="N2997" s="95" t="str">
        <f>IF(ISBLANK('Zusatzblatt (Perigon)'!P2992),"",'Zusatzblatt (Perigon)'!P2992)</f>
        <v/>
      </c>
      <c r="O2997" s="38" t="str">
        <f>IF($L2997="","",VLOOKUP($R2997,Tarife!$A$2:$R$599,13,FALSE))</f>
        <v/>
      </c>
      <c r="P2997" s="38" t="str">
        <f t="shared" si="46"/>
        <v/>
      </c>
      <c r="R2997" s="100" t="str">
        <f>Zusammenzug!$C$25&amp;"-"&amp;Zusammenzug!$A$7&amp;"-"&amp;Leistungen!L2997</f>
        <v>2026-Nicht beauftragte Spitex-Organisation-</v>
      </c>
    </row>
    <row r="2998" spans="1:18" x14ac:dyDescent="0.2">
      <c r="A2998" s="95" t="str">
        <f>IF(ISBLANK('Zusatzblatt (Perigon)'!E2993),"",'Zusatzblatt (Perigon)'!E2993)</f>
        <v/>
      </c>
      <c r="B2998" s="95" t="str">
        <f>IF(ISBLANK('Zusatzblatt (Perigon)'!G2993),"",'Zusatzblatt (Perigon)'!G2993)</f>
        <v/>
      </c>
      <c r="C2998" s="96" t="str">
        <f>IF(ISBLANK('Zusatzblatt (Perigon)'!I2993),"",'Zusatzblatt (Perigon)'!I2993)</f>
        <v/>
      </c>
      <c r="D2998" s="97" t="str">
        <f>IF(ISBLANK('Zusatzblatt (Perigon)'!J2993),"",'Zusatzblatt (Perigon)'!J2993)</f>
        <v/>
      </c>
      <c r="E2998" s="64" t="str">
        <f>IF(ISBLANK('Zusatzblatt (Perigon)'!K2993),"",'Zusatzblatt (Perigon)'!K2993)</f>
        <v/>
      </c>
      <c r="F2998" s="65"/>
      <c r="G2998" s="64"/>
      <c r="H2998" s="69" t="str">
        <f>IF(ISBLANK('Zusatzblatt (Perigon)'!L2993),"",'Zusatzblatt (Perigon)'!L2993)</f>
        <v/>
      </c>
      <c r="I2998" s="69" t="str">
        <f>IF(ISBLANK('Zusatzblatt (Perigon)'!M2993),"",'Zusatzblatt (Perigon)'!M2993)</f>
        <v/>
      </c>
      <c r="J2998" s="98" t="str">
        <f>IF(ISBLANK('Zusatzblatt (Perigon)'!N2993),"",'Zusatzblatt (Perigon)'!N2993)</f>
        <v/>
      </c>
      <c r="K2998" s="99" t="str">
        <f>IF(ISBLANK('Zusatzblatt (Perigon)'!J2993),"",'Zusatzblatt (Perigon)'!T2993)</f>
        <v/>
      </c>
      <c r="L2998" s="95" t="str">
        <f>IF(ISBLANK('Zusatzblatt (Perigon)'!O2993),"",'Zusatzblatt (Perigon)'!O2993)</f>
        <v/>
      </c>
      <c r="M2998" s="95" t="str">
        <f>IF(ISBLANK('Zusatzblatt (Perigon)'!R2993),"",'Zusatzblatt (Perigon)'!R2993)</f>
        <v/>
      </c>
      <c r="N2998" s="95" t="str">
        <f>IF(ISBLANK('Zusatzblatt (Perigon)'!P2993),"",'Zusatzblatt (Perigon)'!P2993)</f>
        <v/>
      </c>
      <c r="O2998" s="38" t="str">
        <f>IF($L2998="","",VLOOKUP($R2998,Tarife!$A$2:$R$599,13,FALSE))</f>
        <v/>
      </c>
      <c r="P2998" s="38" t="str">
        <f t="shared" si="46"/>
        <v/>
      </c>
      <c r="R2998" s="100" t="str">
        <f>Zusammenzug!$C$25&amp;"-"&amp;Zusammenzug!$A$7&amp;"-"&amp;Leistungen!L2998</f>
        <v>2026-Nicht beauftragte Spitex-Organisation-</v>
      </c>
    </row>
    <row r="2999" spans="1:18" x14ac:dyDescent="0.2">
      <c r="A2999" s="95" t="str">
        <f>IF(ISBLANK('Zusatzblatt (Perigon)'!E2994),"",'Zusatzblatt (Perigon)'!E2994)</f>
        <v/>
      </c>
      <c r="B2999" s="95" t="str">
        <f>IF(ISBLANK('Zusatzblatt (Perigon)'!G2994),"",'Zusatzblatt (Perigon)'!G2994)</f>
        <v/>
      </c>
      <c r="C2999" s="96" t="str">
        <f>IF(ISBLANK('Zusatzblatt (Perigon)'!I2994),"",'Zusatzblatt (Perigon)'!I2994)</f>
        <v/>
      </c>
      <c r="D2999" s="97" t="str">
        <f>IF(ISBLANK('Zusatzblatt (Perigon)'!J2994),"",'Zusatzblatt (Perigon)'!J2994)</f>
        <v/>
      </c>
      <c r="E2999" s="64" t="str">
        <f>IF(ISBLANK('Zusatzblatt (Perigon)'!K2994),"",'Zusatzblatt (Perigon)'!K2994)</f>
        <v/>
      </c>
      <c r="F2999" s="65"/>
      <c r="G2999" s="64"/>
      <c r="H2999" s="69" t="str">
        <f>IF(ISBLANK('Zusatzblatt (Perigon)'!L2994),"",'Zusatzblatt (Perigon)'!L2994)</f>
        <v/>
      </c>
      <c r="I2999" s="69" t="str">
        <f>IF(ISBLANK('Zusatzblatt (Perigon)'!M2994),"",'Zusatzblatt (Perigon)'!M2994)</f>
        <v/>
      </c>
      <c r="J2999" s="98" t="str">
        <f>IF(ISBLANK('Zusatzblatt (Perigon)'!N2994),"",'Zusatzblatt (Perigon)'!N2994)</f>
        <v/>
      </c>
      <c r="K2999" s="99" t="str">
        <f>IF(ISBLANK('Zusatzblatt (Perigon)'!J2994),"",'Zusatzblatt (Perigon)'!T2994)</f>
        <v/>
      </c>
      <c r="L2999" s="95" t="str">
        <f>IF(ISBLANK('Zusatzblatt (Perigon)'!O2994),"",'Zusatzblatt (Perigon)'!O2994)</f>
        <v/>
      </c>
      <c r="M2999" s="95" t="str">
        <f>IF(ISBLANK('Zusatzblatt (Perigon)'!R2994),"",'Zusatzblatt (Perigon)'!R2994)</f>
        <v/>
      </c>
      <c r="N2999" s="95" t="str">
        <f>IF(ISBLANK('Zusatzblatt (Perigon)'!P2994),"",'Zusatzblatt (Perigon)'!P2994)</f>
        <v/>
      </c>
      <c r="O2999" s="38" t="str">
        <f>IF($L2999="","",VLOOKUP($R2999,Tarife!$A$2:$R$599,13,FALSE))</f>
        <v/>
      </c>
      <c r="P2999" s="38" t="str">
        <f t="shared" si="46"/>
        <v/>
      </c>
      <c r="R2999" s="100" t="str">
        <f>Zusammenzug!$C$25&amp;"-"&amp;Zusammenzug!$A$7&amp;"-"&amp;Leistungen!L2999</f>
        <v>2026-Nicht beauftragte Spitex-Organisation-</v>
      </c>
    </row>
    <row r="3000" spans="1:18" x14ac:dyDescent="0.2">
      <c r="A3000" s="95" t="str">
        <f>IF(ISBLANK('Zusatzblatt (Perigon)'!E2995),"",'Zusatzblatt (Perigon)'!E2995)</f>
        <v/>
      </c>
      <c r="B3000" s="95" t="str">
        <f>IF(ISBLANK('Zusatzblatt (Perigon)'!G2995),"",'Zusatzblatt (Perigon)'!G2995)</f>
        <v/>
      </c>
      <c r="C3000" s="96" t="str">
        <f>IF(ISBLANK('Zusatzblatt (Perigon)'!I2995),"",'Zusatzblatt (Perigon)'!I2995)</f>
        <v/>
      </c>
      <c r="D3000" s="97" t="str">
        <f>IF(ISBLANK('Zusatzblatt (Perigon)'!J2995),"",'Zusatzblatt (Perigon)'!J2995)</f>
        <v/>
      </c>
      <c r="E3000" s="64" t="str">
        <f>IF(ISBLANK('Zusatzblatt (Perigon)'!K2995),"",'Zusatzblatt (Perigon)'!K2995)</f>
        <v/>
      </c>
      <c r="F3000" s="65"/>
      <c r="G3000" s="64"/>
      <c r="H3000" s="69" t="str">
        <f>IF(ISBLANK('Zusatzblatt (Perigon)'!L2995),"",'Zusatzblatt (Perigon)'!L2995)</f>
        <v/>
      </c>
      <c r="I3000" s="69" t="str">
        <f>IF(ISBLANK('Zusatzblatt (Perigon)'!M2995),"",'Zusatzblatt (Perigon)'!M2995)</f>
        <v/>
      </c>
      <c r="J3000" s="98" t="str">
        <f>IF(ISBLANK('Zusatzblatt (Perigon)'!N2995),"",'Zusatzblatt (Perigon)'!N2995)</f>
        <v/>
      </c>
      <c r="K3000" s="99" t="str">
        <f>IF(ISBLANK('Zusatzblatt (Perigon)'!J2995),"",'Zusatzblatt (Perigon)'!T2995)</f>
        <v/>
      </c>
      <c r="L3000" s="95" t="str">
        <f>IF(ISBLANK('Zusatzblatt (Perigon)'!O2995),"",'Zusatzblatt (Perigon)'!O2995)</f>
        <v/>
      </c>
      <c r="M3000" s="95" t="str">
        <f>IF(ISBLANK('Zusatzblatt (Perigon)'!R2995),"",'Zusatzblatt (Perigon)'!R2995)</f>
        <v/>
      </c>
      <c r="N3000" s="95" t="str">
        <f>IF(ISBLANK('Zusatzblatt (Perigon)'!P2995),"",'Zusatzblatt (Perigon)'!P2995)</f>
        <v/>
      </c>
      <c r="O3000" s="38" t="str">
        <f>IF($L3000="","",VLOOKUP($R3000,Tarife!$A$2:$R$599,13,FALSE))</f>
        <v/>
      </c>
      <c r="P3000" s="38" t="str">
        <f t="shared" si="46"/>
        <v/>
      </c>
      <c r="R3000" s="100" t="str">
        <f>Zusammenzug!$C$25&amp;"-"&amp;Zusammenzug!$A$7&amp;"-"&amp;Leistungen!L3000</f>
        <v>2026-Nicht beauftragte Spitex-Organisation-</v>
      </c>
    </row>
    <row r="3001" spans="1:18" x14ac:dyDescent="0.2">
      <c r="A3001" s="95" t="str">
        <f>IF(ISBLANK('Zusatzblatt (Perigon)'!E2996),"",'Zusatzblatt (Perigon)'!E2996)</f>
        <v/>
      </c>
      <c r="B3001" s="95" t="str">
        <f>IF(ISBLANK('Zusatzblatt (Perigon)'!G2996),"",'Zusatzblatt (Perigon)'!G2996)</f>
        <v/>
      </c>
      <c r="C3001" s="96" t="str">
        <f>IF(ISBLANK('Zusatzblatt (Perigon)'!I2996),"",'Zusatzblatt (Perigon)'!I2996)</f>
        <v/>
      </c>
      <c r="D3001" s="97" t="str">
        <f>IF(ISBLANK('Zusatzblatt (Perigon)'!J2996),"",'Zusatzblatt (Perigon)'!J2996)</f>
        <v/>
      </c>
      <c r="E3001" s="64" t="str">
        <f>IF(ISBLANK('Zusatzblatt (Perigon)'!K2996),"",'Zusatzblatt (Perigon)'!K2996)</f>
        <v/>
      </c>
      <c r="F3001" s="65"/>
      <c r="G3001" s="64"/>
      <c r="H3001" s="69" t="str">
        <f>IF(ISBLANK('Zusatzblatt (Perigon)'!L2996),"",'Zusatzblatt (Perigon)'!L2996)</f>
        <v/>
      </c>
      <c r="I3001" s="69" t="str">
        <f>IF(ISBLANK('Zusatzblatt (Perigon)'!M2996),"",'Zusatzblatt (Perigon)'!M2996)</f>
        <v/>
      </c>
      <c r="J3001" s="98" t="str">
        <f>IF(ISBLANK('Zusatzblatt (Perigon)'!N2996),"",'Zusatzblatt (Perigon)'!N2996)</f>
        <v/>
      </c>
      <c r="K3001" s="99" t="str">
        <f>IF(ISBLANK('Zusatzblatt (Perigon)'!J2996),"",'Zusatzblatt (Perigon)'!T2996)</f>
        <v/>
      </c>
      <c r="L3001" s="95" t="str">
        <f>IF(ISBLANK('Zusatzblatt (Perigon)'!O2996),"",'Zusatzblatt (Perigon)'!O2996)</f>
        <v/>
      </c>
      <c r="M3001" s="95" t="str">
        <f>IF(ISBLANK('Zusatzblatt (Perigon)'!R2996),"",'Zusatzblatt (Perigon)'!R2996)</f>
        <v/>
      </c>
      <c r="N3001" s="95" t="str">
        <f>IF(ISBLANK('Zusatzblatt (Perigon)'!P2996),"",'Zusatzblatt (Perigon)'!P2996)</f>
        <v/>
      </c>
      <c r="O3001" s="38" t="str">
        <f>IF($L3001="","",VLOOKUP($R3001,Tarife!$A$2:$R$599,13,FALSE))</f>
        <v/>
      </c>
      <c r="P3001" s="38" t="str">
        <f t="shared" si="46"/>
        <v/>
      </c>
      <c r="R3001" s="100" t="str">
        <f>Zusammenzug!$C$25&amp;"-"&amp;Zusammenzug!$A$7&amp;"-"&amp;Leistungen!L3001</f>
        <v>2026-Nicht beauftragte Spitex-Organisation-</v>
      </c>
    </row>
    <row r="3002" spans="1:18" x14ac:dyDescent="0.2">
      <c r="A3002" s="95" t="str">
        <f>IF(ISBLANK('Zusatzblatt (Perigon)'!E2997),"",'Zusatzblatt (Perigon)'!E2997)</f>
        <v/>
      </c>
      <c r="B3002" s="95" t="str">
        <f>IF(ISBLANK('Zusatzblatt (Perigon)'!G2997),"",'Zusatzblatt (Perigon)'!G2997)</f>
        <v/>
      </c>
      <c r="C3002" s="96" t="str">
        <f>IF(ISBLANK('Zusatzblatt (Perigon)'!I2997),"",'Zusatzblatt (Perigon)'!I2997)</f>
        <v/>
      </c>
      <c r="D3002" s="97" t="str">
        <f>IF(ISBLANK('Zusatzblatt (Perigon)'!J2997),"",'Zusatzblatt (Perigon)'!J2997)</f>
        <v/>
      </c>
      <c r="E3002" s="64" t="str">
        <f>IF(ISBLANK('Zusatzblatt (Perigon)'!K2997),"",'Zusatzblatt (Perigon)'!K2997)</f>
        <v/>
      </c>
      <c r="F3002" s="65"/>
      <c r="G3002" s="64"/>
      <c r="H3002" s="69" t="str">
        <f>IF(ISBLANK('Zusatzblatt (Perigon)'!L2997),"",'Zusatzblatt (Perigon)'!L2997)</f>
        <v/>
      </c>
      <c r="I3002" s="69" t="str">
        <f>IF(ISBLANK('Zusatzblatt (Perigon)'!M2997),"",'Zusatzblatt (Perigon)'!M2997)</f>
        <v/>
      </c>
      <c r="J3002" s="98" t="str">
        <f>IF(ISBLANK('Zusatzblatt (Perigon)'!N2997),"",'Zusatzblatt (Perigon)'!N2997)</f>
        <v/>
      </c>
      <c r="K3002" s="99" t="str">
        <f>IF(ISBLANK('Zusatzblatt (Perigon)'!J2997),"",'Zusatzblatt (Perigon)'!T2997)</f>
        <v/>
      </c>
      <c r="L3002" s="95" t="str">
        <f>IF(ISBLANK('Zusatzblatt (Perigon)'!O2997),"",'Zusatzblatt (Perigon)'!O2997)</f>
        <v/>
      </c>
      <c r="M3002" s="95" t="str">
        <f>IF(ISBLANK('Zusatzblatt (Perigon)'!R2997),"",'Zusatzblatt (Perigon)'!R2997)</f>
        <v/>
      </c>
      <c r="N3002" s="95" t="str">
        <f>IF(ISBLANK('Zusatzblatt (Perigon)'!P2997),"",'Zusatzblatt (Perigon)'!P2997)</f>
        <v/>
      </c>
      <c r="O3002" s="38" t="str">
        <f>IF($L3002="","",VLOOKUP($R3002,Tarife!$A$2:$R$599,13,FALSE))</f>
        <v/>
      </c>
      <c r="P3002" s="38" t="str">
        <f t="shared" si="46"/>
        <v/>
      </c>
      <c r="R3002" s="100" t="str">
        <f>Zusammenzug!$C$25&amp;"-"&amp;Zusammenzug!$A$7&amp;"-"&amp;Leistungen!L3002</f>
        <v>2026-Nicht beauftragte Spitex-Organisation-</v>
      </c>
    </row>
    <row r="3003" spans="1:18" x14ac:dyDescent="0.2">
      <c r="A3003" s="95" t="str">
        <f>IF(ISBLANK('Zusatzblatt (Perigon)'!E2998),"",'Zusatzblatt (Perigon)'!E2998)</f>
        <v/>
      </c>
      <c r="B3003" s="95" t="str">
        <f>IF(ISBLANK('Zusatzblatt (Perigon)'!G2998),"",'Zusatzblatt (Perigon)'!G2998)</f>
        <v/>
      </c>
      <c r="C3003" s="96" t="str">
        <f>IF(ISBLANK('Zusatzblatt (Perigon)'!I2998),"",'Zusatzblatt (Perigon)'!I2998)</f>
        <v/>
      </c>
      <c r="D3003" s="97" t="str">
        <f>IF(ISBLANK('Zusatzblatt (Perigon)'!J2998),"",'Zusatzblatt (Perigon)'!J2998)</f>
        <v/>
      </c>
      <c r="E3003" s="64" t="str">
        <f>IF(ISBLANK('Zusatzblatt (Perigon)'!K2998),"",'Zusatzblatt (Perigon)'!K2998)</f>
        <v/>
      </c>
      <c r="F3003" s="65"/>
      <c r="G3003" s="64"/>
      <c r="H3003" s="69" t="str">
        <f>IF(ISBLANK('Zusatzblatt (Perigon)'!L2998),"",'Zusatzblatt (Perigon)'!L2998)</f>
        <v/>
      </c>
      <c r="I3003" s="69" t="str">
        <f>IF(ISBLANK('Zusatzblatt (Perigon)'!M2998),"",'Zusatzblatt (Perigon)'!M2998)</f>
        <v/>
      </c>
      <c r="J3003" s="98" t="str">
        <f>IF(ISBLANK('Zusatzblatt (Perigon)'!N2998),"",'Zusatzblatt (Perigon)'!N2998)</f>
        <v/>
      </c>
      <c r="K3003" s="99" t="str">
        <f>IF(ISBLANK('Zusatzblatt (Perigon)'!J2998),"",'Zusatzblatt (Perigon)'!T2998)</f>
        <v/>
      </c>
      <c r="L3003" s="95" t="str">
        <f>IF(ISBLANK('Zusatzblatt (Perigon)'!O2998),"",'Zusatzblatt (Perigon)'!O2998)</f>
        <v/>
      </c>
      <c r="M3003" s="95" t="str">
        <f>IF(ISBLANK('Zusatzblatt (Perigon)'!R2998),"",'Zusatzblatt (Perigon)'!R2998)</f>
        <v/>
      </c>
      <c r="N3003" s="95" t="str">
        <f>IF(ISBLANK('Zusatzblatt (Perigon)'!P2998),"",'Zusatzblatt (Perigon)'!P2998)</f>
        <v/>
      </c>
      <c r="O3003" s="38" t="str">
        <f>IF($L3003="","",VLOOKUP($R3003,Tarife!$A$2:$R$599,13,FALSE))</f>
        <v/>
      </c>
      <c r="P3003" s="38" t="str">
        <f t="shared" si="46"/>
        <v/>
      </c>
      <c r="R3003" s="100" t="str">
        <f>Zusammenzug!$C$25&amp;"-"&amp;Zusammenzug!$A$7&amp;"-"&amp;Leistungen!L3003</f>
        <v>2026-Nicht beauftragte Spitex-Organisation-</v>
      </c>
    </row>
    <row r="3004" spans="1:18" x14ac:dyDescent="0.2">
      <c r="A3004" s="95" t="str">
        <f>IF(ISBLANK('Zusatzblatt (Perigon)'!E2999),"",'Zusatzblatt (Perigon)'!E2999)</f>
        <v/>
      </c>
      <c r="B3004" s="95" t="str">
        <f>IF(ISBLANK('Zusatzblatt (Perigon)'!G2999),"",'Zusatzblatt (Perigon)'!G2999)</f>
        <v/>
      </c>
      <c r="C3004" s="96" t="str">
        <f>IF(ISBLANK('Zusatzblatt (Perigon)'!I2999),"",'Zusatzblatt (Perigon)'!I2999)</f>
        <v/>
      </c>
      <c r="D3004" s="97" t="str">
        <f>IF(ISBLANK('Zusatzblatt (Perigon)'!J2999),"",'Zusatzblatt (Perigon)'!J2999)</f>
        <v/>
      </c>
      <c r="E3004" s="64" t="str">
        <f>IF(ISBLANK('Zusatzblatt (Perigon)'!K2999),"",'Zusatzblatt (Perigon)'!K2999)</f>
        <v/>
      </c>
      <c r="F3004" s="65"/>
      <c r="G3004" s="64"/>
      <c r="H3004" s="69" t="str">
        <f>IF(ISBLANK('Zusatzblatt (Perigon)'!L2999),"",'Zusatzblatt (Perigon)'!L2999)</f>
        <v/>
      </c>
      <c r="I3004" s="69" t="str">
        <f>IF(ISBLANK('Zusatzblatt (Perigon)'!M2999),"",'Zusatzblatt (Perigon)'!M2999)</f>
        <v/>
      </c>
      <c r="J3004" s="98" t="str">
        <f>IF(ISBLANK('Zusatzblatt (Perigon)'!N2999),"",'Zusatzblatt (Perigon)'!N2999)</f>
        <v/>
      </c>
      <c r="K3004" s="99" t="str">
        <f>IF(ISBLANK('Zusatzblatt (Perigon)'!J2999),"",'Zusatzblatt (Perigon)'!T2999)</f>
        <v/>
      </c>
      <c r="L3004" s="95" t="str">
        <f>IF(ISBLANK('Zusatzblatt (Perigon)'!O2999),"",'Zusatzblatt (Perigon)'!O2999)</f>
        <v/>
      </c>
      <c r="M3004" s="95" t="str">
        <f>IF(ISBLANK('Zusatzblatt (Perigon)'!R2999),"",'Zusatzblatt (Perigon)'!R2999)</f>
        <v/>
      </c>
      <c r="N3004" s="95" t="str">
        <f>IF(ISBLANK('Zusatzblatt (Perigon)'!P2999),"",'Zusatzblatt (Perigon)'!P2999)</f>
        <v/>
      </c>
      <c r="O3004" s="38" t="str">
        <f>IF($L3004="","",VLOOKUP($R3004,Tarife!$A$2:$R$599,13,FALSE))</f>
        <v/>
      </c>
      <c r="P3004" s="38" t="str">
        <f t="shared" si="46"/>
        <v/>
      </c>
      <c r="R3004" s="100" t="str">
        <f>Zusammenzug!$C$25&amp;"-"&amp;Zusammenzug!$A$7&amp;"-"&amp;Leistungen!L3004</f>
        <v>2026-Nicht beauftragte Spitex-Organisation-</v>
      </c>
    </row>
    <row r="3005" spans="1:18" x14ac:dyDescent="0.2">
      <c r="A3005" s="95" t="str">
        <f>IF(ISBLANK('Zusatzblatt (Perigon)'!E3000),"",'Zusatzblatt (Perigon)'!E3000)</f>
        <v/>
      </c>
      <c r="B3005" s="95" t="str">
        <f>IF(ISBLANK('Zusatzblatt (Perigon)'!G3000),"",'Zusatzblatt (Perigon)'!G3000)</f>
        <v/>
      </c>
      <c r="C3005" s="96" t="str">
        <f>IF(ISBLANK('Zusatzblatt (Perigon)'!I3000),"",'Zusatzblatt (Perigon)'!I3000)</f>
        <v/>
      </c>
      <c r="D3005" s="97" t="str">
        <f>IF(ISBLANK('Zusatzblatt (Perigon)'!J3000),"",'Zusatzblatt (Perigon)'!J3000)</f>
        <v/>
      </c>
      <c r="E3005" s="64" t="str">
        <f>IF(ISBLANK('Zusatzblatt (Perigon)'!K3000),"",'Zusatzblatt (Perigon)'!K3000)</f>
        <v/>
      </c>
      <c r="F3005" s="65"/>
      <c r="G3005" s="64"/>
      <c r="H3005" s="69" t="str">
        <f>IF(ISBLANK('Zusatzblatt (Perigon)'!L3000),"",'Zusatzblatt (Perigon)'!L3000)</f>
        <v/>
      </c>
      <c r="I3005" s="69" t="str">
        <f>IF(ISBLANK('Zusatzblatt (Perigon)'!M3000),"",'Zusatzblatt (Perigon)'!M3000)</f>
        <v/>
      </c>
      <c r="J3005" s="98" t="str">
        <f>IF(ISBLANK('Zusatzblatt (Perigon)'!N3000),"",'Zusatzblatt (Perigon)'!N3000)</f>
        <v/>
      </c>
      <c r="K3005" s="99" t="str">
        <f>IF(ISBLANK('Zusatzblatt (Perigon)'!J3000),"",'Zusatzblatt (Perigon)'!T3000)</f>
        <v/>
      </c>
      <c r="L3005" s="95" t="str">
        <f>IF(ISBLANK('Zusatzblatt (Perigon)'!O3000),"",'Zusatzblatt (Perigon)'!O3000)</f>
        <v/>
      </c>
      <c r="M3005" s="95" t="str">
        <f>IF(ISBLANK('Zusatzblatt (Perigon)'!R3000),"",'Zusatzblatt (Perigon)'!R3000)</f>
        <v/>
      </c>
      <c r="N3005" s="95" t="str">
        <f>IF(ISBLANK('Zusatzblatt (Perigon)'!P3000),"",'Zusatzblatt (Perigon)'!P3000)</f>
        <v/>
      </c>
      <c r="O3005" s="38" t="str">
        <f>IF($L3005="","",VLOOKUP($R3005,Tarife!$A$2:$R$599,13,FALSE))</f>
        <v/>
      </c>
      <c r="P3005" s="38" t="str">
        <f t="shared" si="46"/>
        <v/>
      </c>
      <c r="R3005" s="100" t="str">
        <f>Zusammenzug!$C$25&amp;"-"&amp;Zusammenzug!$A$7&amp;"-"&amp;Leistungen!L3005</f>
        <v>2026-Nicht beauftragte Spitex-Organisation-</v>
      </c>
    </row>
    <row r="3006" spans="1:18" x14ac:dyDescent="0.2">
      <c r="A3006" s="95" t="str">
        <f>IF(ISBLANK('Zusatzblatt (Perigon)'!E3001),"",'Zusatzblatt (Perigon)'!E3001)</f>
        <v/>
      </c>
      <c r="B3006" s="95" t="str">
        <f>IF(ISBLANK('Zusatzblatt (Perigon)'!G3001),"",'Zusatzblatt (Perigon)'!G3001)</f>
        <v/>
      </c>
      <c r="C3006" s="96" t="str">
        <f>IF(ISBLANK('Zusatzblatt (Perigon)'!I3001),"",'Zusatzblatt (Perigon)'!I3001)</f>
        <v/>
      </c>
      <c r="D3006" s="97" t="str">
        <f>IF(ISBLANK('Zusatzblatt (Perigon)'!J3001),"",'Zusatzblatt (Perigon)'!J3001)</f>
        <v/>
      </c>
      <c r="E3006" s="64" t="str">
        <f>IF(ISBLANK('Zusatzblatt (Perigon)'!K3001),"",'Zusatzblatt (Perigon)'!K3001)</f>
        <v/>
      </c>
      <c r="F3006" s="65"/>
      <c r="G3006" s="64"/>
      <c r="H3006" s="69" t="str">
        <f>IF(ISBLANK('Zusatzblatt (Perigon)'!L3001),"",'Zusatzblatt (Perigon)'!L3001)</f>
        <v/>
      </c>
      <c r="I3006" s="69" t="str">
        <f>IF(ISBLANK('Zusatzblatt (Perigon)'!M3001),"",'Zusatzblatt (Perigon)'!M3001)</f>
        <v/>
      </c>
      <c r="J3006" s="98" t="str">
        <f>IF(ISBLANK('Zusatzblatt (Perigon)'!N3001),"",'Zusatzblatt (Perigon)'!N3001)</f>
        <v/>
      </c>
      <c r="K3006" s="99" t="str">
        <f>IF(ISBLANK('Zusatzblatt (Perigon)'!J3001),"",'Zusatzblatt (Perigon)'!T3001)</f>
        <v/>
      </c>
      <c r="L3006" s="95" t="str">
        <f>IF(ISBLANK('Zusatzblatt (Perigon)'!O3001),"",'Zusatzblatt (Perigon)'!O3001)</f>
        <v/>
      </c>
      <c r="M3006" s="95" t="str">
        <f>IF(ISBLANK('Zusatzblatt (Perigon)'!R3001),"",'Zusatzblatt (Perigon)'!R3001)</f>
        <v/>
      </c>
      <c r="N3006" s="95" t="str">
        <f>IF(ISBLANK('Zusatzblatt (Perigon)'!P3001),"",'Zusatzblatt (Perigon)'!P3001)</f>
        <v/>
      </c>
      <c r="O3006" s="38" t="str">
        <f>IF($L3006="","",VLOOKUP($R3006,Tarife!$A$2:$R$599,13,FALSE))</f>
        <v/>
      </c>
      <c r="P3006" s="38" t="str">
        <f t="shared" si="46"/>
        <v/>
      </c>
      <c r="R3006" s="100" t="str">
        <f>Zusammenzug!$C$25&amp;"-"&amp;Zusammenzug!$A$7&amp;"-"&amp;Leistungen!L3006</f>
        <v>2026-Nicht beauftragte Spitex-Organisation-</v>
      </c>
    </row>
    <row r="3007" spans="1:18" x14ac:dyDescent="0.2">
      <c r="A3007" s="95" t="str">
        <f>IF(ISBLANK('Zusatzblatt (Perigon)'!E3002),"",'Zusatzblatt (Perigon)'!E3002)</f>
        <v/>
      </c>
      <c r="B3007" s="95" t="str">
        <f>IF(ISBLANK('Zusatzblatt (Perigon)'!G3002),"",'Zusatzblatt (Perigon)'!G3002)</f>
        <v/>
      </c>
      <c r="C3007" s="96" t="str">
        <f>IF(ISBLANK('Zusatzblatt (Perigon)'!I3002),"",'Zusatzblatt (Perigon)'!I3002)</f>
        <v/>
      </c>
      <c r="D3007" s="97" t="str">
        <f>IF(ISBLANK('Zusatzblatt (Perigon)'!J3002),"",'Zusatzblatt (Perigon)'!J3002)</f>
        <v/>
      </c>
      <c r="E3007" s="64" t="str">
        <f>IF(ISBLANK('Zusatzblatt (Perigon)'!K3002),"",'Zusatzblatt (Perigon)'!K3002)</f>
        <v/>
      </c>
      <c r="F3007" s="65"/>
      <c r="G3007" s="64"/>
      <c r="H3007" s="69" t="str">
        <f>IF(ISBLANK('Zusatzblatt (Perigon)'!L3002),"",'Zusatzblatt (Perigon)'!L3002)</f>
        <v/>
      </c>
      <c r="I3007" s="69" t="str">
        <f>IF(ISBLANK('Zusatzblatt (Perigon)'!M3002),"",'Zusatzblatt (Perigon)'!M3002)</f>
        <v/>
      </c>
      <c r="J3007" s="98" t="str">
        <f>IF(ISBLANK('Zusatzblatt (Perigon)'!N3002),"",'Zusatzblatt (Perigon)'!N3002)</f>
        <v/>
      </c>
      <c r="K3007" s="99" t="str">
        <f>IF(ISBLANK('Zusatzblatt (Perigon)'!J3002),"",'Zusatzblatt (Perigon)'!T3002)</f>
        <v/>
      </c>
      <c r="L3007" s="95" t="str">
        <f>IF(ISBLANK('Zusatzblatt (Perigon)'!O3002),"",'Zusatzblatt (Perigon)'!O3002)</f>
        <v/>
      </c>
      <c r="M3007" s="95" t="str">
        <f>IF(ISBLANK('Zusatzblatt (Perigon)'!R3002),"",'Zusatzblatt (Perigon)'!R3002)</f>
        <v/>
      </c>
      <c r="N3007" s="95" t="str">
        <f>IF(ISBLANK('Zusatzblatt (Perigon)'!P3002),"",'Zusatzblatt (Perigon)'!P3002)</f>
        <v/>
      </c>
      <c r="O3007" s="38" t="str">
        <f>IF($L3007="","",VLOOKUP($R3007,Tarife!$A$2:$R$599,13,FALSE))</f>
        <v/>
      </c>
      <c r="P3007" s="38" t="str">
        <f t="shared" si="46"/>
        <v/>
      </c>
      <c r="R3007" s="100" t="str">
        <f>Zusammenzug!$C$25&amp;"-"&amp;Zusammenzug!$A$7&amp;"-"&amp;Leistungen!L3007</f>
        <v>2026-Nicht beauftragte Spitex-Organisation-</v>
      </c>
    </row>
    <row r="3008" spans="1:18" x14ac:dyDescent="0.2">
      <c r="A3008" s="95" t="str">
        <f>IF(ISBLANK('Zusatzblatt (Perigon)'!E3003),"",'Zusatzblatt (Perigon)'!E3003)</f>
        <v/>
      </c>
      <c r="B3008" s="95" t="str">
        <f>IF(ISBLANK('Zusatzblatt (Perigon)'!G3003),"",'Zusatzblatt (Perigon)'!G3003)</f>
        <v/>
      </c>
      <c r="C3008" s="96" t="str">
        <f>IF(ISBLANK('Zusatzblatt (Perigon)'!I3003),"",'Zusatzblatt (Perigon)'!I3003)</f>
        <v/>
      </c>
      <c r="D3008" s="97" t="str">
        <f>IF(ISBLANK('Zusatzblatt (Perigon)'!J3003),"",'Zusatzblatt (Perigon)'!J3003)</f>
        <v/>
      </c>
      <c r="E3008" s="64" t="str">
        <f>IF(ISBLANK('Zusatzblatt (Perigon)'!K3003),"",'Zusatzblatt (Perigon)'!K3003)</f>
        <v/>
      </c>
      <c r="F3008" s="65"/>
      <c r="G3008" s="64"/>
      <c r="H3008" s="69" t="str">
        <f>IF(ISBLANK('Zusatzblatt (Perigon)'!L3003),"",'Zusatzblatt (Perigon)'!L3003)</f>
        <v/>
      </c>
      <c r="I3008" s="69" t="str">
        <f>IF(ISBLANK('Zusatzblatt (Perigon)'!M3003),"",'Zusatzblatt (Perigon)'!M3003)</f>
        <v/>
      </c>
      <c r="J3008" s="98" t="str">
        <f>IF(ISBLANK('Zusatzblatt (Perigon)'!N3003),"",'Zusatzblatt (Perigon)'!N3003)</f>
        <v/>
      </c>
      <c r="K3008" s="99" t="str">
        <f>IF(ISBLANK('Zusatzblatt (Perigon)'!J3003),"",'Zusatzblatt (Perigon)'!T3003)</f>
        <v/>
      </c>
      <c r="L3008" s="95" t="str">
        <f>IF(ISBLANK('Zusatzblatt (Perigon)'!O3003),"",'Zusatzblatt (Perigon)'!O3003)</f>
        <v/>
      </c>
      <c r="M3008" s="95" t="str">
        <f>IF(ISBLANK('Zusatzblatt (Perigon)'!R3003),"",'Zusatzblatt (Perigon)'!R3003)</f>
        <v/>
      </c>
      <c r="N3008" s="95" t="str">
        <f>IF(ISBLANK('Zusatzblatt (Perigon)'!P3003),"",'Zusatzblatt (Perigon)'!P3003)</f>
        <v/>
      </c>
      <c r="O3008" s="38" t="str">
        <f>IF($L3008="","",VLOOKUP($R3008,Tarife!$A$2:$R$599,13,FALSE))</f>
        <v/>
      </c>
      <c r="P3008" s="38" t="str">
        <f t="shared" si="46"/>
        <v/>
      </c>
      <c r="R3008" s="100" t="str">
        <f>Zusammenzug!$C$25&amp;"-"&amp;Zusammenzug!$A$7&amp;"-"&amp;Leistungen!L3008</f>
        <v>2026-Nicht beauftragte Spitex-Organisation-</v>
      </c>
    </row>
    <row r="3009" spans="1:18" x14ac:dyDescent="0.2">
      <c r="A3009" s="95" t="str">
        <f>IF(ISBLANK('Zusatzblatt (Perigon)'!E3004),"",'Zusatzblatt (Perigon)'!E3004)</f>
        <v/>
      </c>
      <c r="B3009" s="95" t="str">
        <f>IF(ISBLANK('Zusatzblatt (Perigon)'!G3004),"",'Zusatzblatt (Perigon)'!G3004)</f>
        <v/>
      </c>
      <c r="C3009" s="96" t="str">
        <f>IF(ISBLANK('Zusatzblatt (Perigon)'!I3004),"",'Zusatzblatt (Perigon)'!I3004)</f>
        <v/>
      </c>
      <c r="D3009" s="97" t="str">
        <f>IF(ISBLANK('Zusatzblatt (Perigon)'!J3004),"",'Zusatzblatt (Perigon)'!J3004)</f>
        <v/>
      </c>
      <c r="E3009" s="64" t="str">
        <f>IF(ISBLANK('Zusatzblatt (Perigon)'!K3004),"",'Zusatzblatt (Perigon)'!K3004)</f>
        <v/>
      </c>
      <c r="F3009" s="65"/>
      <c r="G3009" s="64"/>
      <c r="H3009" s="69" t="str">
        <f>IF(ISBLANK('Zusatzblatt (Perigon)'!L3004),"",'Zusatzblatt (Perigon)'!L3004)</f>
        <v/>
      </c>
      <c r="I3009" s="69" t="str">
        <f>IF(ISBLANK('Zusatzblatt (Perigon)'!M3004),"",'Zusatzblatt (Perigon)'!M3004)</f>
        <v/>
      </c>
      <c r="J3009" s="98" t="str">
        <f>IF(ISBLANK('Zusatzblatt (Perigon)'!N3004),"",'Zusatzblatt (Perigon)'!N3004)</f>
        <v/>
      </c>
      <c r="K3009" s="99" t="str">
        <f>IF(ISBLANK('Zusatzblatt (Perigon)'!J3004),"",'Zusatzblatt (Perigon)'!T3004)</f>
        <v/>
      </c>
      <c r="L3009" s="95" t="str">
        <f>IF(ISBLANK('Zusatzblatt (Perigon)'!O3004),"",'Zusatzblatt (Perigon)'!O3004)</f>
        <v/>
      </c>
      <c r="M3009" s="95" t="str">
        <f>IF(ISBLANK('Zusatzblatt (Perigon)'!R3004),"",'Zusatzblatt (Perigon)'!R3004)</f>
        <v/>
      </c>
      <c r="N3009" s="95" t="str">
        <f>IF(ISBLANK('Zusatzblatt (Perigon)'!P3004),"",'Zusatzblatt (Perigon)'!P3004)</f>
        <v/>
      </c>
      <c r="O3009" s="38" t="str">
        <f>IF($L3009="","",VLOOKUP($R3009,Tarife!$A$2:$R$599,13,FALSE))</f>
        <v/>
      </c>
      <c r="P3009" s="38" t="str">
        <f t="shared" si="46"/>
        <v/>
      </c>
      <c r="R3009" s="100" t="str">
        <f>Zusammenzug!$C$25&amp;"-"&amp;Zusammenzug!$A$7&amp;"-"&amp;Leistungen!L3009</f>
        <v>2026-Nicht beauftragte Spitex-Organisation-</v>
      </c>
    </row>
    <row r="3010" spans="1:18" x14ac:dyDescent="0.2">
      <c r="A3010" s="95" t="str">
        <f>IF(ISBLANK('Zusatzblatt (Perigon)'!E3005),"",'Zusatzblatt (Perigon)'!E3005)</f>
        <v/>
      </c>
      <c r="B3010" s="95" t="str">
        <f>IF(ISBLANK('Zusatzblatt (Perigon)'!G3005),"",'Zusatzblatt (Perigon)'!G3005)</f>
        <v/>
      </c>
      <c r="C3010" s="96" t="str">
        <f>IF(ISBLANK('Zusatzblatt (Perigon)'!I3005),"",'Zusatzblatt (Perigon)'!I3005)</f>
        <v/>
      </c>
      <c r="D3010" s="97" t="str">
        <f>IF(ISBLANK('Zusatzblatt (Perigon)'!J3005),"",'Zusatzblatt (Perigon)'!J3005)</f>
        <v/>
      </c>
      <c r="E3010" s="64" t="str">
        <f>IF(ISBLANK('Zusatzblatt (Perigon)'!K3005),"",'Zusatzblatt (Perigon)'!K3005)</f>
        <v/>
      </c>
      <c r="F3010" s="65"/>
      <c r="G3010" s="64"/>
      <c r="H3010" s="69" t="str">
        <f>IF(ISBLANK('Zusatzblatt (Perigon)'!L3005),"",'Zusatzblatt (Perigon)'!L3005)</f>
        <v/>
      </c>
      <c r="I3010" s="69" t="str">
        <f>IF(ISBLANK('Zusatzblatt (Perigon)'!M3005),"",'Zusatzblatt (Perigon)'!M3005)</f>
        <v/>
      </c>
      <c r="J3010" s="98" t="str">
        <f>IF(ISBLANK('Zusatzblatt (Perigon)'!N3005),"",'Zusatzblatt (Perigon)'!N3005)</f>
        <v/>
      </c>
      <c r="K3010" s="99" t="str">
        <f>IF(ISBLANK('Zusatzblatt (Perigon)'!J3005),"",'Zusatzblatt (Perigon)'!T3005)</f>
        <v/>
      </c>
      <c r="L3010" s="95" t="str">
        <f>IF(ISBLANK('Zusatzblatt (Perigon)'!O3005),"",'Zusatzblatt (Perigon)'!O3005)</f>
        <v/>
      </c>
      <c r="M3010" s="95" t="str">
        <f>IF(ISBLANK('Zusatzblatt (Perigon)'!R3005),"",'Zusatzblatt (Perigon)'!R3005)</f>
        <v/>
      </c>
      <c r="N3010" s="95" t="str">
        <f>IF(ISBLANK('Zusatzblatt (Perigon)'!P3005),"",'Zusatzblatt (Perigon)'!P3005)</f>
        <v/>
      </c>
      <c r="O3010" s="38" t="str">
        <f>IF($L3010="","",VLOOKUP($R3010,Tarife!$A$2:$R$599,13,FALSE))</f>
        <v/>
      </c>
      <c r="P3010" s="38" t="str">
        <f t="shared" si="46"/>
        <v/>
      </c>
      <c r="R3010" s="100" t="str">
        <f>Zusammenzug!$C$25&amp;"-"&amp;Zusammenzug!$A$7&amp;"-"&amp;Leistungen!L3010</f>
        <v>2026-Nicht beauftragte Spitex-Organisation-</v>
      </c>
    </row>
    <row r="3011" spans="1:18" x14ac:dyDescent="0.2">
      <c r="A3011" s="95" t="str">
        <f>IF(ISBLANK('Zusatzblatt (Perigon)'!E3006),"",'Zusatzblatt (Perigon)'!E3006)</f>
        <v/>
      </c>
      <c r="B3011" s="95" t="str">
        <f>IF(ISBLANK('Zusatzblatt (Perigon)'!G3006),"",'Zusatzblatt (Perigon)'!G3006)</f>
        <v/>
      </c>
      <c r="C3011" s="96" t="str">
        <f>IF(ISBLANK('Zusatzblatt (Perigon)'!I3006),"",'Zusatzblatt (Perigon)'!I3006)</f>
        <v/>
      </c>
      <c r="D3011" s="97" t="str">
        <f>IF(ISBLANK('Zusatzblatt (Perigon)'!J3006),"",'Zusatzblatt (Perigon)'!J3006)</f>
        <v/>
      </c>
      <c r="E3011" s="64" t="str">
        <f>IF(ISBLANK('Zusatzblatt (Perigon)'!K3006),"",'Zusatzblatt (Perigon)'!K3006)</f>
        <v/>
      </c>
      <c r="F3011" s="65"/>
      <c r="G3011" s="64"/>
      <c r="H3011" s="69" t="str">
        <f>IF(ISBLANK('Zusatzblatt (Perigon)'!L3006),"",'Zusatzblatt (Perigon)'!L3006)</f>
        <v/>
      </c>
      <c r="I3011" s="69" t="str">
        <f>IF(ISBLANK('Zusatzblatt (Perigon)'!M3006),"",'Zusatzblatt (Perigon)'!M3006)</f>
        <v/>
      </c>
      <c r="J3011" s="98" t="str">
        <f>IF(ISBLANK('Zusatzblatt (Perigon)'!N3006),"",'Zusatzblatt (Perigon)'!N3006)</f>
        <v/>
      </c>
      <c r="K3011" s="99" t="str">
        <f>IF(ISBLANK('Zusatzblatt (Perigon)'!J3006),"",'Zusatzblatt (Perigon)'!T3006)</f>
        <v/>
      </c>
      <c r="L3011" s="95" t="str">
        <f>IF(ISBLANK('Zusatzblatt (Perigon)'!O3006),"",'Zusatzblatt (Perigon)'!O3006)</f>
        <v/>
      </c>
      <c r="M3011" s="95" t="str">
        <f>IF(ISBLANK('Zusatzblatt (Perigon)'!R3006),"",'Zusatzblatt (Perigon)'!R3006)</f>
        <v/>
      </c>
      <c r="N3011" s="95" t="str">
        <f>IF(ISBLANK('Zusatzblatt (Perigon)'!P3006),"",'Zusatzblatt (Perigon)'!P3006)</f>
        <v/>
      </c>
      <c r="O3011" s="38" t="str">
        <f>IF($L3011="","",VLOOKUP($R3011,Tarife!$A$2:$R$599,13,FALSE))</f>
        <v/>
      </c>
      <c r="P3011" s="38" t="str">
        <f t="shared" si="46"/>
        <v/>
      </c>
      <c r="R3011" s="100" t="str">
        <f>Zusammenzug!$C$25&amp;"-"&amp;Zusammenzug!$A$7&amp;"-"&amp;Leistungen!L3011</f>
        <v>2026-Nicht beauftragte Spitex-Organisation-</v>
      </c>
    </row>
    <row r="3012" spans="1:18" x14ac:dyDescent="0.2">
      <c r="A3012" s="95" t="str">
        <f>IF(ISBLANK('Zusatzblatt (Perigon)'!E3007),"",'Zusatzblatt (Perigon)'!E3007)</f>
        <v/>
      </c>
      <c r="B3012" s="95" t="str">
        <f>IF(ISBLANK('Zusatzblatt (Perigon)'!G3007),"",'Zusatzblatt (Perigon)'!G3007)</f>
        <v/>
      </c>
      <c r="C3012" s="96" t="str">
        <f>IF(ISBLANK('Zusatzblatt (Perigon)'!I3007),"",'Zusatzblatt (Perigon)'!I3007)</f>
        <v/>
      </c>
      <c r="D3012" s="97" t="str">
        <f>IF(ISBLANK('Zusatzblatt (Perigon)'!J3007),"",'Zusatzblatt (Perigon)'!J3007)</f>
        <v/>
      </c>
      <c r="E3012" s="64" t="str">
        <f>IF(ISBLANK('Zusatzblatt (Perigon)'!K3007),"",'Zusatzblatt (Perigon)'!K3007)</f>
        <v/>
      </c>
      <c r="F3012" s="65"/>
      <c r="G3012" s="64"/>
      <c r="H3012" s="69" t="str">
        <f>IF(ISBLANK('Zusatzblatt (Perigon)'!L3007),"",'Zusatzblatt (Perigon)'!L3007)</f>
        <v/>
      </c>
      <c r="I3012" s="69" t="str">
        <f>IF(ISBLANK('Zusatzblatt (Perigon)'!M3007),"",'Zusatzblatt (Perigon)'!M3007)</f>
        <v/>
      </c>
      <c r="J3012" s="98" t="str">
        <f>IF(ISBLANK('Zusatzblatt (Perigon)'!N3007),"",'Zusatzblatt (Perigon)'!N3007)</f>
        <v/>
      </c>
      <c r="K3012" s="99" t="str">
        <f>IF(ISBLANK('Zusatzblatt (Perigon)'!J3007),"",'Zusatzblatt (Perigon)'!T3007)</f>
        <v/>
      </c>
      <c r="L3012" s="95" t="str">
        <f>IF(ISBLANK('Zusatzblatt (Perigon)'!O3007),"",'Zusatzblatt (Perigon)'!O3007)</f>
        <v/>
      </c>
      <c r="M3012" s="95" t="str">
        <f>IF(ISBLANK('Zusatzblatt (Perigon)'!R3007),"",'Zusatzblatt (Perigon)'!R3007)</f>
        <v/>
      </c>
      <c r="N3012" s="95" t="str">
        <f>IF(ISBLANK('Zusatzblatt (Perigon)'!P3007),"",'Zusatzblatt (Perigon)'!P3007)</f>
        <v/>
      </c>
      <c r="O3012" s="38" t="str">
        <f>IF($L3012="","",VLOOKUP($R3012,Tarife!$A$2:$R$599,13,FALSE))</f>
        <v/>
      </c>
      <c r="P3012" s="38" t="str">
        <f t="shared" si="46"/>
        <v/>
      </c>
      <c r="R3012" s="100" t="str">
        <f>Zusammenzug!$C$25&amp;"-"&amp;Zusammenzug!$A$7&amp;"-"&amp;Leistungen!L3012</f>
        <v>2026-Nicht beauftragte Spitex-Organisation-</v>
      </c>
    </row>
    <row r="3013" spans="1:18" x14ac:dyDescent="0.2">
      <c r="A3013" s="95" t="str">
        <f>IF(ISBLANK('Zusatzblatt (Perigon)'!E3008),"",'Zusatzblatt (Perigon)'!E3008)</f>
        <v/>
      </c>
      <c r="B3013" s="95" t="str">
        <f>IF(ISBLANK('Zusatzblatt (Perigon)'!G3008),"",'Zusatzblatt (Perigon)'!G3008)</f>
        <v/>
      </c>
      <c r="C3013" s="96" t="str">
        <f>IF(ISBLANK('Zusatzblatt (Perigon)'!I3008),"",'Zusatzblatt (Perigon)'!I3008)</f>
        <v/>
      </c>
      <c r="D3013" s="97" t="str">
        <f>IF(ISBLANK('Zusatzblatt (Perigon)'!J3008),"",'Zusatzblatt (Perigon)'!J3008)</f>
        <v/>
      </c>
      <c r="E3013" s="64" t="str">
        <f>IF(ISBLANK('Zusatzblatt (Perigon)'!K3008),"",'Zusatzblatt (Perigon)'!K3008)</f>
        <v/>
      </c>
      <c r="F3013" s="65"/>
      <c r="G3013" s="64"/>
      <c r="H3013" s="69" t="str">
        <f>IF(ISBLANK('Zusatzblatt (Perigon)'!L3008),"",'Zusatzblatt (Perigon)'!L3008)</f>
        <v/>
      </c>
      <c r="I3013" s="69" t="str">
        <f>IF(ISBLANK('Zusatzblatt (Perigon)'!M3008),"",'Zusatzblatt (Perigon)'!M3008)</f>
        <v/>
      </c>
      <c r="J3013" s="98" t="str">
        <f>IF(ISBLANK('Zusatzblatt (Perigon)'!N3008),"",'Zusatzblatt (Perigon)'!N3008)</f>
        <v/>
      </c>
      <c r="K3013" s="99" t="str">
        <f>IF(ISBLANK('Zusatzblatt (Perigon)'!J3008),"",'Zusatzblatt (Perigon)'!T3008)</f>
        <v/>
      </c>
      <c r="L3013" s="95" t="str">
        <f>IF(ISBLANK('Zusatzblatt (Perigon)'!O3008),"",'Zusatzblatt (Perigon)'!O3008)</f>
        <v/>
      </c>
      <c r="M3013" s="95" t="str">
        <f>IF(ISBLANK('Zusatzblatt (Perigon)'!R3008),"",'Zusatzblatt (Perigon)'!R3008)</f>
        <v/>
      </c>
      <c r="N3013" s="95" t="str">
        <f>IF(ISBLANK('Zusatzblatt (Perigon)'!P3008),"",'Zusatzblatt (Perigon)'!P3008)</f>
        <v/>
      </c>
      <c r="O3013" s="38" t="str">
        <f>IF($L3013="","",VLOOKUP($R3013,Tarife!$A$2:$R$599,13,FALSE))</f>
        <v/>
      </c>
      <c r="P3013" s="38" t="str">
        <f t="shared" si="46"/>
        <v/>
      </c>
      <c r="R3013" s="100" t="str">
        <f>Zusammenzug!$C$25&amp;"-"&amp;Zusammenzug!$A$7&amp;"-"&amp;Leistungen!L3013</f>
        <v>2026-Nicht beauftragte Spitex-Organisation-</v>
      </c>
    </row>
    <row r="3014" spans="1:18" x14ac:dyDescent="0.2">
      <c r="A3014" s="95" t="str">
        <f>IF(ISBLANK('Zusatzblatt (Perigon)'!E3009),"",'Zusatzblatt (Perigon)'!E3009)</f>
        <v/>
      </c>
      <c r="B3014" s="95" t="str">
        <f>IF(ISBLANK('Zusatzblatt (Perigon)'!G3009),"",'Zusatzblatt (Perigon)'!G3009)</f>
        <v/>
      </c>
      <c r="C3014" s="96" t="str">
        <f>IF(ISBLANK('Zusatzblatt (Perigon)'!I3009),"",'Zusatzblatt (Perigon)'!I3009)</f>
        <v/>
      </c>
      <c r="D3014" s="97" t="str">
        <f>IF(ISBLANK('Zusatzblatt (Perigon)'!J3009),"",'Zusatzblatt (Perigon)'!J3009)</f>
        <v/>
      </c>
      <c r="E3014" s="64" t="str">
        <f>IF(ISBLANK('Zusatzblatt (Perigon)'!K3009),"",'Zusatzblatt (Perigon)'!K3009)</f>
        <v/>
      </c>
      <c r="F3014" s="65"/>
      <c r="G3014" s="64"/>
      <c r="H3014" s="69" t="str">
        <f>IF(ISBLANK('Zusatzblatt (Perigon)'!L3009),"",'Zusatzblatt (Perigon)'!L3009)</f>
        <v/>
      </c>
      <c r="I3014" s="69" t="str">
        <f>IF(ISBLANK('Zusatzblatt (Perigon)'!M3009),"",'Zusatzblatt (Perigon)'!M3009)</f>
        <v/>
      </c>
      <c r="J3014" s="98" t="str">
        <f>IF(ISBLANK('Zusatzblatt (Perigon)'!N3009),"",'Zusatzblatt (Perigon)'!N3009)</f>
        <v/>
      </c>
      <c r="K3014" s="99" t="str">
        <f>IF(ISBLANK('Zusatzblatt (Perigon)'!J3009),"",'Zusatzblatt (Perigon)'!T3009)</f>
        <v/>
      </c>
      <c r="L3014" s="95" t="str">
        <f>IF(ISBLANK('Zusatzblatt (Perigon)'!O3009),"",'Zusatzblatt (Perigon)'!O3009)</f>
        <v/>
      </c>
      <c r="M3014" s="95" t="str">
        <f>IF(ISBLANK('Zusatzblatt (Perigon)'!R3009),"",'Zusatzblatt (Perigon)'!R3009)</f>
        <v/>
      </c>
      <c r="N3014" s="95" t="str">
        <f>IF(ISBLANK('Zusatzblatt (Perigon)'!P3009),"",'Zusatzblatt (Perigon)'!P3009)</f>
        <v/>
      </c>
      <c r="O3014" s="38" t="str">
        <f>IF($L3014="","",VLOOKUP($R3014,Tarife!$A$2:$R$599,13,FALSE))</f>
        <v/>
      </c>
      <c r="P3014" s="38" t="str">
        <f t="shared" si="46"/>
        <v/>
      </c>
      <c r="R3014" s="100" t="str">
        <f>Zusammenzug!$C$25&amp;"-"&amp;Zusammenzug!$A$7&amp;"-"&amp;Leistungen!L3014</f>
        <v>2026-Nicht beauftragte Spitex-Organisation-</v>
      </c>
    </row>
    <row r="3015" spans="1:18" x14ac:dyDescent="0.2">
      <c r="A3015" s="95" t="str">
        <f>IF(ISBLANK('Zusatzblatt (Perigon)'!E3010),"",'Zusatzblatt (Perigon)'!E3010)</f>
        <v/>
      </c>
      <c r="B3015" s="95" t="str">
        <f>IF(ISBLANK('Zusatzblatt (Perigon)'!G3010),"",'Zusatzblatt (Perigon)'!G3010)</f>
        <v/>
      </c>
      <c r="C3015" s="96" t="str">
        <f>IF(ISBLANK('Zusatzblatt (Perigon)'!I3010),"",'Zusatzblatt (Perigon)'!I3010)</f>
        <v/>
      </c>
      <c r="D3015" s="97" t="str">
        <f>IF(ISBLANK('Zusatzblatt (Perigon)'!J3010),"",'Zusatzblatt (Perigon)'!J3010)</f>
        <v/>
      </c>
      <c r="E3015" s="64" t="str">
        <f>IF(ISBLANK('Zusatzblatt (Perigon)'!K3010),"",'Zusatzblatt (Perigon)'!K3010)</f>
        <v/>
      </c>
      <c r="F3015" s="65"/>
      <c r="G3015" s="64"/>
      <c r="H3015" s="69" t="str">
        <f>IF(ISBLANK('Zusatzblatt (Perigon)'!L3010),"",'Zusatzblatt (Perigon)'!L3010)</f>
        <v/>
      </c>
      <c r="I3015" s="69" t="str">
        <f>IF(ISBLANK('Zusatzblatt (Perigon)'!M3010),"",'Zusatzblatt (Perigon)'!M3010)</f>
        <v/>
      </c>
      <c r="J3015" s="98" t="str">
        <f>IF(ISBLANK('Zusatzblatt (Perigon)'!N3010),"",'Zusatzblatt (Perigon)'!N3010)</f>
        <v/>
      </c>
      <c r="K3015" s="99" t="str">
        <f>IF(ISBLANK('Zusatzblatt (Perigon)'!J3010),"",'Zusatzblatt (Perigon)'!T3010)</f>
        <v/>
      </c>
      <c r="L3015" s="95" t="str">
        <f>IF(ISBLANK('Zusatzblatt (Perigon)'!O3010),"",'Zusatzblatt (Perigon)'!O3010)</f>
        <v/>
      </c>
      <c r="M3015" s="95" t="str">
        <f>IF(ISBLANK('Zusatzblatt (Perigon)'!R3010),"",'Zusatzblatt (Perigon)'!R3010)</f>
        <v/>
      </c>
      <c r="N3015" s="95" t="str">
        <f>IF(ISBLANK('Zusatzblatt (Perigon)'!P3010),"",'Zusatzblatt (Perigon)'!P3010)</f>
        <v/>
      </c>
      <c r="O3015" s="38" t="str">
        <f>IF($L3015="","",VLOOKUP($R3015,Tarife!$A$2:$R$599,13,FALSE))</f>
        <v/>
      </c>
      <c r="P3015" s="38" t="str">
        <f t="shared" si="46"/>
        <v/>
      </c>
      <c r="R3015" s="100" t="str">
        <f>Zusammenzug!$C$25&amp;"-"&amp;Zusammenzug!$A$7&amp;"-"&amp;Leistungen!L3015</f>
        <v>2026-Nicht beauftragte Spitex-Organisation-</v>
      </c>
    </row>
    <row r="3016" spans="1:18" x14ac:dyDescent="0.2">
      <c r="A3016" s="95" t="str">
        <f>IF(ISBLANK('Zusatzblatt (Perigon)'!E3011),"",'Zusatzblatt (Perigon)'!E3011)</f>
        <v/>
      </c>
      <c r="B3016" s="95" t="str">
        <f>IF(ISBLANK('Zusatzblatt (Perigon)'!G3011),"",'Zusatzblatt (Perigon)'!G3011)</f>
        <v/>
      </c>
      <c r="C3016" s="96" t="str">
        <f>IF(ISBLANK('Zusatzblatt (Perigon)'!I3011),"",'Zusatzblatt (Perigon)'!I3011)</f>
        <v/>
      </c>
      <c r="D3016" s="97" t="str">
        <f>IF(ISBLANK('Zusatzblatt (Perigon)'!J3011),"",'Zusatzblatt (Perigon)'!J3011)</f>
        <v/>
      </c>
      <c r="E3016" s="64" t="str">
        <f>IF(ISBLANK('Zusatzblatt (Perigon)'!K3011),"",'Zusatzblatt (Perigon)'!K3011)</f>
        <v/>
      </c>
      <c r="F3016" s="65"/>
      <c r="G3016" s="64"/>
      <c r="H3016" s="69" t="str">
        <f>IF(ISBLANK('Zusatzblatt (Perigon)'!L3011),"",'Zusatzblatt (Perigon)'!L3011)</f>
        <v/>
      </c>
      <c r="I3016" s="69" t="str">
        <f>IF(ISBLANK('Zusatzblatt (Perigon)'!M3011),"",'Zusatzblatt (Perigon)'!M3011)</f>
        <v/>
      </c>
      <c r="J3016" s="98" t="str">
        <f>IF(ISBLANK('Zusatzblatt (Perigon)'!N3011),"",'Zusatzblatt (Perigon)'!N3011)</f>
        <v/>
      </c>
      <c r="K3016" s="99" t="str">
        <f>IF(ISBLANK('Zusatzblatt (Perigon)'!J3011),"",'Zusatzblatt (Perigon)'!T3011)</f>
        <v/>
      </c>
      <c r="L3016" s="95" t="str">
        <f>IF(ISBLANK('Zusatzblatt (Perigon)'!O3011),"",'Zusatzblatt (Perigon)'!O3011)</f>
        <v/>
      </c>
      <c r="M3016" s="95" t="str">
        <f>IF(ISBLANK('Zusatzblatt (Perigon)'!R3011),"",'Zusatzblatt (Perigon)'!R3011)</f>
        <v/>
      </c>
      <c r="N3016" s="95" t="str">
        <f>IF(ISBLANK('Zusatzblatt (Perigon)'!P3011),"",'Zusatzblatt (Perigon)'!P3011)</f>
        <v/>
      </c>
      <c r="O3016" s="38" t="str">
        <f>IF($L3016="","",VLOOKUP($R3016,Tarife!$A$2:$R$599,13,FALSE))</f>
        <v/>
      </c>
      <c r="P3016" s="38" t="str">
        <f t="shared" ref="P3016:P3079" si="47">IF(L3016="","",IF(AND($L3016="Pabe",N3016&lt;O3016),M3016*O3016,IF(N3016&lt;O3016,M3016*N3016,M3016*O3016)))</f>
        <v/>
      </c>
      <c r="R3016" s="100" t="str">
        <f>Zusammenzug!$C$25&amp;"-"&amp;Zusammenzug!$A$7&amp;"-"&amp;Leistungen!L3016</f>
        <v>2026-Nicht beauftragte Spitex-Organisation-</v>
      </c>
    </row>
    <row r="3017" spans="1:18" x14ac:dyDescent="0.2">
      <c r="A3017" s="95" t="str">
        <f>IF(ISBLANK('Zusatzblatt (Perigon)'!E3012),"",'Zusatzblatt (Perigon)'!E3012)</f>
        <v/>
      </c>
      <c r="B3017" s="95" t="str">
        <f>IF(ISBLANK('Zusatzblatt (Perigon)'!G3012),"",'Zusatzblatt (Perigon)'!G3012)</f>
        <v/>
      </c>
      <c r="C3017" s="96" t="str">
        <f>IF(ISBLANK('Zusatzblatt (Perigon)'!I3012),"",'Zusatzblatt (Perigon)'!I3012)</f>
        <v/>
      </c>
      <c r="D3017" s="97" t="str">
        <f>IF(ISBLANK('Zusatzblatt (Perigon)'!J3012),"",'Zusatzblatt (Perigon)'!J3012)</f>
        <v/>
      </c>
      <c r="E3017" s="64" t="str">
        <f>IF(ISBLANK('Zusatzblatt (Perigon)'!K3012),"",'Zusatzblatt (Perigon)'!K3012)</f>
        <v/>
      </c>
      <c r="F3017" s="65"/>
      <c r="G3017" s="64"/>
      <c r="H3017" s="69" t="str">
        <f>IF(ISBLANK('Zusatzblatt (Perigon)'!L3012),"",'Zusatzblatt (Perigon)'!L3012)</f>
        <v/>
      </c>
      <c r="I3017" s="69" t="str">
        <f>IF(ISBLANK('Zusatzblatt (Perigon)'!M3012),"",'Zusatzblatt (Perigon)'!M3012)</f>
        <v/>
      </c>
      <c r="J3017" s="98" t="str">
        <f>IF(ISBLANK('Zusatzblatt (Perigon)'!N3012),"",'Zusatzblatt (Perigon)'!N3012)</f>
        <v/>
      </c>
      <c r="K3017" s="99" t="str">
        <f>IF(ISBLANK('Zusatzblatt (Perigon)'!J3012),"",'Zusatzblatt (Perigon)'!T3012)</f>
        <v/>
      </c>
      <c r="L3017" s="95" t="str">
        <f>IF(ISBLANK('Zusatzblatt (Perigon)'!O3012),"",'Zusatzblatt (Perigon)'!O3012)</f>
        <v/>
      </c>
      <c r="M3017" s="95" t="str">
        <f>IF(ISBLANK('Zusatzblatt (Perigon)'!R3012),"",'Zusatzblatt (Perigon)'!R3012)</f>
        <v/>
      </c>
      <c r="N3017" s="95" t="str">
        <f>IF(ISBLANK('Zusatzblatt (Perigon)'!P3012),"",'Zusatzblatt (Perigon)'!P3012)</f>
        <v/>
      </c>
      <c r="O3017" s="38" t="str">
        <f>IF($L3017="","",VLOOKUP($R3017,Tarife!$A$2:$R$599,13,FALSE))</f>
        <v/>
      </c>
      <c r="P3017" s="38" t="str">
        <f t="shared" si="47"/>
        <v/>
      </c>
      <c r="R3017" s="100" t="str">
        <f>Zusammenzug!$C$25&amp;"-"&amp;Zusammenzug!$A$7&amp;"-"&amp;Leistungen!L3017</f>
        <v>2026-Nicht beauftragte Spitex-Organisation-</v>
      </c>
    </row>
    <row r="3018" spans="1:18" x14ac:dyDescent="0.2">
      <c r="A3018" s="95" t="str">
        <f>IF(ISBLANK('Zusatzblatt (Perigon)'!E3013),"",'Zusatzblatt (Perigon)'!E3013)</f>
        <v/>
      </c>
      <c r="B3018" s="95" t="str">
        <f>IF(ISBLANK('Zusatzblatt (Perigon)'!G3013),"",'Zusatzblatt (Perigon)'!G3013)</f>
        <v/>
      </c>
      <c r="C3018" s="96" t="str">
        <f>IF(ISBLANK('Zusatzblatt (Perigon)'!I3013),"",'Zusatzblatt (Perigon)'!I3013)</f>
        <v/>
      </c>
      <c r="D3018" s="97" t="str">
        <f>IF(ISBLANK('Zusatzblatt (Perigon)'!J3013),"",'Zusatzblatt (Perigon)'!J3013)</f>
        <v/>
      </c>
      <c r="E3018" s="64" t="str">
        <f>IF(ISBLANK('Zusatzblatt (Perigon)'!K3013),"",'Zusatzblatt (Perigon)'!K3013)</f>
        <v/>
      </c>
      <c r="F3018" s="65"/>
      <c r="G3018" s="64"/>
      <c r="H3018" s="69" t="str">
        <f>IF(ISBLANK('Zusatzblatt (Perigon)'!L3013),"",'Zusatzblatt (Perigon)'!L3013)</f>
        <v/>
      </c>
      <c r="I3018" s="69" t="str">
        <f>IF(ISBLANK('Zusatzblatt (Perigon)'!M3013),"",'Zusatzblatt (Perigon)'!M3013)</f>
        <v/>
      </c>
      <c r="J3018" s="98" t="str">
        <f>IF(ISBLANK('Zusatzblatt (Perigon)'!N3013),"",'Zusatzblatt (Perigon)'!N3013)</f>
        <v/>
      </c>
      <c r="K3018" s="99" t="str">
        <f>IF(ISBLANK('Zusatzblatt (Perigon)'!J3013),"",'Zusatzblatt (Perigon)'!T3013)</f>
        <v/>
      </c>
      <c r="L3018" s="95" t="str">
        <f>IF(ISBLANK('Zusatzblatt (Perigon)'!O3013),"",'Zusatzblatt (Perigon)'!O3013)</f>
        <v/>
      </c>
      <c r="M3018" s="95" t="str">
        <f>IF(ISBLANK('Zusatzblatt (Perigon)'!R3013),"",'Zusatzblatt (Perigon)'!R3013)</f>
        <v/>
      </c>
      <c r="N3018" s="95" t="str">
        <f>IF(ISBLANK('Zusatzblatt (Perigon)'!P3013),"",'Zusatzblatt (Perigon)'!P3013)</f>
        <v/>
      </c>
      <c r="O3018" s="38" t="str">
        <f>IF($L3018="","",VLOOKUP($R3018,Tarife!$A$2:$R$599,13,FALSE))</f>
        <v/>
      </c>
      <c r="P3018" s="38" t="str">
        <f t="shared" si="47"/>
        <v/>
      </c>
      <c r="R3018" s="100" t="str">
        <f>Zusammenzug!$C$25&amp;"-"&amp;Zusammenzug!$A$7&amp;"-"&amp;Leistungen!L3018</f>
        <v>2026-Nicht beauftragte Spitex-Organisation-</v>
      </c>
    </row>
    <row r="3019" spans="1:18" x14ac:dyDescent="0.2">
      <c r="A3019" s="95" t="str">
        <f>IF(ISBLANK('Zusatzblatt (Perigon)'!E3014),"",'Zusatzblatt (Perigon)'!E3014)</f>
        <v/>
      </c>
      <c r="B3019" s="95" t="str">
        <f>IF(ISBLANK('Zusatzblatt (Perigon)'!G3014),"",'Zusatzblatt (Perigon)'!G3014)</f>
        <v/>
      </c>
      <c r="C3019" s="96" t="str">
        <f>IF(ISBLANK('Zusatzblatt (Perigon)'!I3014),"",'Zusatzblatt (Perigon)'!I3014)</f>
        <v/>
      </c>
      <c r="D3019" s="97" t="str">
        <f>IF(ISBLANK('Zusatzblatt (Perigon)'!J3014),"",'Zusatzblatt (Perigon)'!J3014)</f>
        <v/>
      </c>
      <c r="E3019" s="64" t="str">
        <f>IF(ISBLANK('Zusatzblatt (Perigon)'!K3014),"",'Zusatzblatt (Perigon)'!K3014)</f>
        <v/>
      </c>
      <c r="F3019" s="65"/>
      <c r="G3019" s="64"/>
      <c r="H3019" s="69" t="str">
        <f>IF(ISBLANK('Zusatzblatt (Perigon)'!L3014),"",'Zusatzblatt (Perigon)'!L3014)</f>
        <v/>
      </c>
      <c r="I3019" s="69" t="str">
        <f>IF(ISBLANK('Zusatzblatt (Perigon)'!M3014),"",'Zusatzblatt (Perigon)'!M3014)</f>
        <v/>
      </c>
      <c r="J3019" s="98" t="str">
        <f>IF(ISBLANK('Zusatzblatt (Perigon)'!N3014),"",'Zusatzblatt (Perigon)'!N3014)</f>
        <v/>
      </c>
      <c r="K3019" s="99" t="str">
        <f>IF(ISBLANK('Zusatzblatt (Perigon)'!J3014),"",'Zusatzblatt (Perigon)'!T3014)</f>
        <v/>
      </c>
      <c r="L3019" s="95" t="str">
        <f>IF(ISBLANK('Zusatzblatt (Perigon)'!O3014),"",'Zusatzblatt (Perigon)'!O3014)</f>
        <v/>
      </c>
      <c r="M3019" s="95" t="str">
        <f>IF(ISBLANK('Zusatzblatt (Perigon)'!R3014),"",'Zusatzblatt (Perigon)'!R3014)</f>
        <v/>
      </c>
      <c r="N3019" s="95" t="str">
        <f>IF(ISBLANK('Zusatzblatt (Perigon)'!P3014),"",'Zusatzblatt (Perigon)'!P3014)</f>
        <v/>
      </c>
      <c r="O3019" s="38" t="str">
        <f>IF($L3019="","",VLOOKUP($R3019,Tarife!$A$2:$R$599,13,FALSE))</f>
        <v/>
      </c>
      <c r="P3019" s="38" t="str">
        <f t="shared" si="47"/>
        <v/>
      </c>
      <c r="R3019" s="100" t="str">
        <f>Zusammenzug!$C$25&amp;"-"&amp;Zusammenzug!$A$7&amp;"-"&amp;Leistungen!L3019</f>
        <v>2026-Nicht beauftragte Spitex-Organisation-</v>
      </c>
    </row>
    <row r="3020" spans="1:18" x14ac:dyDescent="0.2">
      <c r="A3020" s="95" t="str">
        <f>IF(ISBLANK('Zusatzblatt (Perigon)'!E3015),"",'Zusatzblatt (Perigon)'!E3015)</f>
        <v/>
      </c>
      <c r="B3020" s="95" t="str">
        <f>IF(ISBLANK('Zusatzblatt (Perigon)'!G3015),"",'Zusatzblatt (Perigon)'!G3015)</f>
        <v/>
      </c>
      <c r="C3020" s="96" t="str">
        <f>IF(ISBLANK('Zusatzblatt (Perigon)'!I3015),"",'Zusatzblatt (Perigon)'!I3015)</f>
        <v/>
      </c>
      <c r="D3020" s="97" t="str">
        <f>IF(ISBLANK('Zusatzblatt (Perigon)'!J3015),"",'Zusatzblatt (Perigon)'!J3015)</f>
        <v/>
      </c>
      <c r="E3020" s="64" t="str">
        <f>IF(ISBLANK('Zusatzblatt (Perigon)'!K3015),"",'Zusatzblatt (Perigon)'!K3015)</f>
        <v/>
      </c>
      <c r="F3020" s="65"/>
      <c r="G3020" s="64"/>
      <c r="H3020" s="69" t="str">
        <f>IF(ISBLANK('Zusatzblatt (Perigon)'!L3015),"",'Zusatzblatt (Perigon)'!L3015)</f>
        <v/>
      </c>
      <c r="I3020" s="69" t="str">
        <f>IF(ISBLANK('Zusatzblatt (Perigon)'!M3015),"",'Zusatzblatt (Perigon)'!M3015)</f>
        <v/>
      </c>
      <c r="J3020" s="98" t="str">
        <f>IF(ISBLANK('Zusatzblatt (Perigon)'!N3015),"",'Zusatzblatt (Perigon)'!N3015)</f>
        <v/>
      </c>
      <c r="K3020" s="99" t="str">
        <f>IF(ISBLANK('Zusatzblatt (Perigon)'!J3015),"",'Zusatzblatt (Perigon)'!T3015)</f>
        <v/>
      </c>
      <c r="L3020" s="95" t="str">
        <f>IF(ISBLANK('Zusatzblatt (Perigon)'!O3015),"",'Zusatzblatt (Perigon)'!O3015)</f>
        <v/>
      </c>
      <c r="M3020" s="95" t="str">
        <f>IF(ISBLANK('Zusatzblatt (Perigon)'!R3015),"",'Zusatzblatt (Perigon)'!R3015)</f>
        <v/>
      </c>
      <c r="N3020" s="95" t="str">
        <f>IF(ISBLANK('Zusatzblatt (Perigon)'!P3015),"",'Zusatzblatt (Perigon)'!P3015)</f>
        <v/>
      </c>
      <c r="O3020" s="38" t="str">
        <f>IF($L3020="","",VLOOKUP($R3020,Tarife!$A$2:$R$599,13,FALSE))</f>
        <v/>
      </c>
      <c r="P3020" s="38" t="str">
        <f t="shared" si="47"/>
        <v/>
      </c>
      <c r="R3020" s="100" t="str">
        <f>Zusammenzug!$C$25&amp;"-"&amp;Zusammenzug!$A$7&amp;"-"&amp;Leistungen!L3020</f>
        <v>2026-Nicht beauftragte Spitex-Organisation-</v>
      </c>
    </row>
    <row r="3021" spans="1:18" x14ac:dyDescent="0.2">
      <c r="A3021" s="95" t="str">
        <f>IF(ISBLANK('Zusatzblatt (Perigon)'!E3016),"",'Zusatzblatt (Perigon)'!E3016)</f>
        <v/>
      </c>
      <c r="B3021" s="95" t="str">
        <f>IF(ISBLANK('Zusatzblatt (Perigon)'!G3016),"",'Zusatzblatt (Perigon)'!G3016)</f>
        <v/>
      </c>
      <c r="C3021" s="96" t="str">
        <f>IF(ISBLANK('Zusatzblatt (Perigon)'!I3016),"",'Zusatzblatt (Perigon)'!I3016)</f>
        <v/>
      </c>
      <c r="D3021" s="97" t="str">
        <f>IF(ISBLANK('Zusatzblatt (Perigon)'!J3016),"",'Zusatzblatt (Perigon)'!J3016)</f>
        <v/>
      </c>
      <c r="E3021" s="64" t="str">
        <f>IF(ISBLANK('Zusatzblatt (Perigon)'!K3016),"",'Zusatzblatt (Perigon)'!K3016)</f>
        <v/>
      </c>
      <c r="F3021" s="65"/>
      <c r="G3021" s="64"/>
      <c r="H3021" s="69" t="str">
        <f>IF(ISBLANK('Zusatzblatt (Perigon)'!L3016),"",'Zusatzblatt (Perigon)'!L3016)</f>
        <v/>
      </c>
      <c r="I3021" s="69" t="str">
        <f>IF(ISBLANK('Zusatzblatt (Perigon)'!M3016),"",'Zusatzblatt (Perigon)'!M3016)</f>
        <v/>
      </c>
      <c r="J3021" s="98" t="str">
        <f>IF(ISBLANK('Zusatzblatt (Perigon)'!N3016),"",'Zusatzblatt (Perigon)'!N3016)</f>
        <v/>
      </c>
      <c r="K3021" s="99" t="str">
        <f>IF(ISBLANK('Zusatzblatt (Perigon)'!J3016),"",'Zusatzblatt (Perigon)'!T3016)</f>
        <v/>
      </c>
      <c r="L3021" s="95" t="str">
        <f>IF(ISBLANK('Zusatzblatt (Perigon)'!O3016),"",'Zusatzblatt (Perigon)'!O3016)</f>
        <v/>
      </c>
      <c r="M3021" s="95" t="str">
        <f>IF(ISBLANK('Zusatzblatt (Perigon)'!R3016),"",'Zusatzblatt (Perigon)'!R3016)</f>
        <v/>
      </c>
      <c r="N3021" s="95" t="str">
        <f>IF(ISBLANK('Zusatzblatt (Perigon)'!P3016),"",'Zusatzblatt (Perigon)'!P3016)</f>
        <v/>
      </c>
      <c r="O3021" s="38" t="str">
        <f>IF($L3021="","",VLOOKUP($R3021,Tarife!$A$2:$R$599,13,FALSE))</f>
        <v/>
      </c>
      <c r="P3021" s="38" t="str">
        <f t="shared" si="47"/>
        <v/>
      </c>
      <c r="R3021" s="100" t="str">
        <f>Zusammenzug!$C$25&amp;"-"&amp;Zusammenzug!$A$7&amp;"-"&amp;Leistungen!L3021</f>
        <v>2026-Nicht beauftragte Spitex-Organisation-</v>
      </c>
    </row>
    <row r="3022" spans="1:18" x14ac:dyDescent="0.2">
      <c r="A3022" s="95" t="str">
        <f>IF(ISBLANK('Zusatzblatt (Perigon)'!E3017),"",'Zusatzblatt (Perigon)'!E3017)</f>
        <v/>
      </c>
      <c r="B3022" s="95" t="str">
        <f>IF(ISBLANK('Zusatzblatt (Perigon)'!G3017),"",'Zusatzblatt (Perigon)'!G3017)</f>
        <v/>
      </c>
      <c r="C3022" s="96" t="str">
        <f>IF(ISBLANK('Zusatzblatt (Perigon)'!I3017),"",'Zusatzblatt (Perigon)'!I3017)</f>
        <v/>
      </c>
      <c r="D3022" s="97" t="str">
        <f>IF(ISBLANK('Zusatzblatt (Perigon)'!J3017),"",'Zusatzblatt (Perigon)'!J3017)</f>
        <v/>
      </c>
      <c r="E3022" s="64" t="str">
        <f>IF(ISBLANK('Zusatzblatt (Perigon)'!K3017),"",'Zusatzblatt (Perigon)'!K3017)</f>
        <v/>
      </c>
      <c r="F3022" s="65"/>
      <c r="G3022" s="64"/>
      <c r="H3022" s="69" t="str">
        <f>IF(ISBLANK('Zusatzblatt (Perigon)'!L3017),"",'Zusatzblatt (Perigon)'!L3017)</f>
        <v/>
      </c>
      <c r="I3022" s="69" t="str">
        <f>IF(ISBLANK('Zusatzblatt (Perigon)'!M3017),"",'Zusatzblatt (Perigon)'!M3017)</f>
        <v/>
      </c>
      <c r="J3022" s="98" t="str">
        <f>IF(ISBLANK('Zusatzblatt (Perigon)'!N3017),"",'Zusatzblatt (Perigon)'!N3017)</f>
        <v/>
      </c>
      <c r="K3022" s="99" t="str">
        <f>IF(ISBLANK('Zusatzblatt (Perigon)'!J3017),"",'Zusatzblatt (Perigon)'!T3017)</f>
        <v/>
      </c>
      <c r="L3022" s="95" t="str">
        <f>IF(ISBLANK('Zusatzblatt (Perigon)'!O3017),"",'Zusatzblatt (Perigon)'!O3017)</f>
        <v/>
      </c>
      <c r="M3022" s="95" t="str">
        <f>IF(ISBLANK('Zusatzblatt (Perigon)'!R3017),"",'Zusatzblatt (Perigon)'!R3017)</f>
        <v/>
      </c>
      <c r="N3022" s="95" t="str">
        <f>IF(ISBLANK('Zusatzblatt (Perigon)'!P3017),"",'Zusatzblatt (Perigon)'!P3017)</f>
        <v/>
      </c>
      <c r="O3022" s="38" t="str">
        <f>IF($L3022="","",VLOOKUP($R3022,Tarife!$A$2:$R$599,13,FALSE))</f>
        <v/>
      </c>
      <c r="P3022" s="38" t="str">
        <f t="shared" si="47"/>
        <v/>
      </c>
      <c r="R3022" s="100" t="str">
        <f>Zusammenzug!$C$25&amp;"-"&amp;Zusammenzug!$A$7&amp;"-"&amp;Leistungen!L3022</f>
        <v>2026-Nicht beauftragte Spitex-Organisation-</v>
      </c>
    </row>
    <row r="3023" spans="1:18" x14ac:dyDescent="0.2">
      <c r="A3023" s="95" t="str">
        <f>IF(ISBLANK('Zusatzblatt (Perigon)'!E3018),"",'Zusatzblatt (Perigon)'!E3018)</f>
        <v/>
      </c>
      <c r="B3023" s="95" t="str">
        <f>IF(ISBLANK('Zusatzblatt (Perigon)'!G3018),"",'Zusatzblatt (Perigon)'!G3018)</f>
        <v/>
      </c>
      <c r="C3023" s="96" t="str">
        <f>IF(ISBLANK('Zusatzblatt (Perigon)'!I3018),"",'Zusatzblatt (Perigon)'!I3018)</f>
        <v/>
      </c>
      <c r="D3023" s="97" t="str">
        <f>IF(ISBLANK('Zusatzblatt (Perigon)'!J3018),"",'Zusatzblatt (Perigon)'!J3018)</f>
        <v/>
      </c>
      <c r="E3023" s="64" t="str">
        <f>IF(ISBLANK('Zusatzblatt (Perigon)'!K3018),"",'Zusatzblatt (Perigon)'!K3018)</f>
        <v/>
      </c>
      <c r="F3023" s="65"/>
      <c r="G3023" s="64"/>
      <c r="H3023" s="69" t="str">
        <f>IF(ISBLANK('Zusatzblatt (Perigon)'!L3018),"",'Zusatzblatt (Perigon)'!L3018)</f>
        <v/>
      </c>
      <c r="I3023" s="69" t="str">
        <f>IF(ISBLANK('Zusatzblatt (Perigon)'!M3018),"",'Zusatzblatt (Perigon)'!M3018)</f>
        <v/>
      </c>
      <c r="J3023" s="98" t="str">
        <f>IF(ISBLANK('Zusatzblatt (Perigon)'!N3018),"",'Zusatzblatt (Perigon)'!N3018)</f>
        <v/>
      </c>
      <c r="K3023" s="99" t="str">
        <f>IF(ISBLANK('Zusatzblatt (Perigon)'!J3018),"",'Zusatzblatt (Perigon)'!T3018)</f>
        <v/>
      </c>
      <c r="L3023" s="95" t="str">
        <f>IF(ISBLANK('Zusatzblatt (Perigon)'!O3018),"",'Zusatzblatt (Perigon)'!O3018)</f>
        <v/>
      </c>
      <c r="M3023" s="95" t="str">
        <f>IF(ISBLANK('Zusatzblatt (Perigon)'!R3018),"",'Zusatzblatt (Perigon)'!R3018)</f>
        <v/>
      </c>
      <c r="N3023" s="95" t="str">
        <f>IF(ISBLANK('Zusatzblatt (Perigon)'!P3018),"",'Zusatzblatt (Perigon)'!P3018)</f>
        <v/>
      </c>
      <c r="O3023" s="38" t="str">
        <f>IF($L3023="","",VLOOKUP($R3023,Tarife!$A$2:$R$599,13,FALSE))</f>
        <v/>
      </c>
      <c r="P3023" s="38" t="str">
        <f t="shared" si="47"/>
        <v/>
      </c>
      <c r="R3023" s="100" t="str">
        <f>Zusammenzug!$C$25&amp;"-"&amp;Zusammenzug!$A$7&amp;"-"&amp;Leistungen!L3023</f>
        <v>2026-Nicht beauftragte Spitex-Organisation-</v>
      </c>
    </row>
    <row r="3024" spans="1:18" x14ac:dyDescent="0.2">
      <c r="A3024" s="95" t="str">
        <f>IF(ISBLANK('Zusatzblatt (Perigon)'!E3019),"",'Zusatzblatt (Perigon)'!E3019)</f>
        <v/>
      </c>
      <c r="B3024" s="95" t="str">
        <f>IF(ISBLANK('Zusatzblatt (Perigon)'!G3019),"",'Zusatzblatt (Perigon)'!G3019)</f>
        <v/>
      </c>
      <c r="C3024" s="96" t="str">
        <f>IF(ISBLANK('Zusatzblatt (Perigon)'!I3019),"",'Zusatzblatt (Perigon)'!I3019)</f>
        <v/>
      </c>
      <c r="D3024" s="97" t="str">
        <f>IF(ISBLANK('Zusatzblatt (Perigon)'!J3019),"",'Zusatzblatt (Perigon)'!J3019)</f>
        <v/>
      </c>
      <c r="E3024" s="64" t="str">
        <f>IF(ISBLANK('Zusatzblatt (Perigon)'!K3019),"",'Zusatzblatt (Perigon)'!K3019)</f>
        <v/>
      </c>
      <c r="F3024" s="65"/>
      <c r="G3024" s="64"/>
      <c r="H3024" s="69" t="str">
        <f>IF(ISBLANK('Zusatzblatt (Perigon)'!L3019),"",'Zusatzblatt (Perigon)'!L3019)</f>
        <v/>
      </c>
      <c r="I3024" s="69" t="str">
        <f>IF(ISBLANK('Zusatzblatt (Perigon)'!M3019),"",'Zusatzblatt (Perigon)'!M3019)</f>
        <v/>
      </c>
      <c r="J3024" s="98" t="str">
        <f>IF(ISBLANK('Zusatzblatt (Perigon)'!N3019),"",'Zusatzblatt (Perigon)'!N3019)</f>
        <v/>
      </c>
      <c r="K3024" s="99" t="str">
        <f>IF(ISBLANK('Zusatzblatt (Perigon)'!J3019),"",'Zusatzblatt (Perigon)'!T3019)</f>
        <v/>
      </c>
      <c r="L3024" s="95" t="str">
        <f>IF(ISBLANK('Zusatzblatt (Perigon)'!O3019),"",'Zusatzblatt (Perigon)'!O3019)</f>
        <v/>
      </c>
      <c r="M3024" s="95" t="str">
        <f>IF(ISBLANK('Zusatzblatt (Perigon)'!R3019),"",'Zusatzblatt (Perigon)'!R3019)</f>
        <v/>
      </c>
      <c r="N3024" s="95" t="str">
        <f>IF(ISBLANK('Zusatzblatt (Perigon)'!P3019),"",'Zusatzblatt (Perigon)'!P3019)</f>
        <v/>
      </c>
      <c r="O3024" s="38" t="str">
        <f>IF($L3024="","",VLOOKUP($R3024,Tarife!$A$2:$R$599,13,FALSE))</f>
        <v/>
      </c>
      <c r="P3024" s="38" t="str">
        <f t="shared" si="47"/>
        <v/>
      </c>
      <c r="R3024" s="100" t="str">
        <f>Zusammenzug!$C$25&amp;"-"&amp;Zusammenzug!$A$7&amp;"-"&amp;Leistungen!L3024</f>
        <v>2026-Nicht beauftragte Spitex-Organisation-</v>
      </c>
    </row>
    <row r="3025" spans="1:18" x14ac:dyDescent="0.2">
      <c r="A3025" s="95" t="str">
        <f>IF(ISBLANK('Zusatzblatt (Perigon)'!E3020),"",'Zusatzblatt (Perigon)'!E3020)</f>
        <v/>
      </c>
      <c r="B3025" s="95" t="str">
        <f>IF(ISBLANK('Zusatzblatt (Perigon)'!G3020),"",'Zusatzblatt (Perigon)'!G3020)</f>
        <v/>
      </c>
      <c r="C3025" s="96" t="str">
        <f>IF(ISBLANK('Zusatzblatt (Perigon)'!I3020),"",'Zusatzblatt (Perigon)'!I3020)</f>
        <v/>
      </c>
      <c r="D3025" s="97" t="str">
        <f>IF(ISBLANK('Zusatzblatt (Perigon)'!J3020),"",'Zusatzblatt (Perigon)'!J3020)</f>
        <v/>
      </c>
      <c r="E3025" s="64" t="str">
        <f>IF(ISBLANK('Zusatzblatt (Perigon)'!K3020),"",'Zusatzblatt (Perigon)'!K3020)</f>
        <v/>
      </c>
      <c r="F3025" s="65"/>
      <c r="G3025" s="64"/>
      <c r="H3025" s="69" t="str">
        <f>IF(ISBLANK('Zusatzblatt (Perigon)'!L3020),"",'Zusatzblatt (Perigon)'!L3020)</f>
        <v/>
      </c>
      <c r="I3025" s="69" t="str">
        <f>IF(ISBLANK('Zusatzblatt (Perigon)'!M3020),"",'Zusatzblatt (Perigon)'!M3020)</f>
        <v/>
      </c>
      <c r="J3025" s="98" t="str">
        <f>IF(ISBLANK('Zusatzblatt (Perigon)'!N3020),"",'Zusatzblatt (Perigon)'!N3020)</f>
        <v/>
      </c>
      <c r="K3025" s="99" t="str">
        <f>IF(ISBLANK('Zusatzblatt (Perigon)'!J3020),"",'Zusatzblatt (Perigon)'!T3020)</f>
        <v/>
      </c>
      <c r="L3025" s="95" t="str">
        <f>IF(ISBLANK('Zusatzblatt (Perigon)'!O3020),"",'Zusatzblatt (Perigon)'!O3020)</f>
        <v/>
      </c>
      <c r="M3025" s="95" t="str">
        <f>IF(ISBLANK('Zusatzblatt (Perigon)'!R3020),"",'Zusatzblatt (Perigon)'!R3020)</f>
        <v/>
      </c>
      <c r="N3025" s="95" t="str">
        <f>IF(ISBLANK('Zusatzblatt (Perigon)'!P3020),"",'Zusatzblatt (Perigon)'!P3020)</f>
        <v/>
      </c>
      <c r="O3025" s="38" t="str">
        <f>IF($L3025="","",VLOOKUP($R3025,Tarife!$A$2:$R$599,13,FALSE))</f>
        <v/>
      </c>
      <c r="P3025" s="38" t="str">
        <f t="shared" si="47"/>
        <v/>
      </c>
      <c r="R3025" s="100" t="str">
        <f>Zusammenzug!$C$25&amp;"-"&amp;Zusammenzug!$A$7&amp;"-"&amp;Leistungen!L3025</f>
        <v>2026-Nicht beauftragte Spitex-Organisation-</v>
      </c>
    </row>
    <row r="3026" spans="1:18" x14ac:dyDescent="0.2">
      <c r="A3026" s="95" t="str">
        <f>IF(ISBLANK('Zusatzblatt (Perigon)'!E3021),"",'Zusatzblatt (Perigon)'!E3021)</f>
        <v/>
      </c>
      <c r="B3026" s="95" t="str">
        <f>IF(ISBLANK('Zusatzblatt (Perigon)'!G3021),"",'Zusatzblatt (Perigon)'!G3021)</f>
        <v/>
      </c>
      <c r="C3026" s="96" t="str">
        <f>IF(ISBLANK('Zusatzblatt (Perigon)'!I3021),"",'Zusatzblatt (Perigon)'!I3021)</f>
        <v/>
      </c>
      <c r="D3026" s="97" t="str">
        <f>IF(ISBLANK('Zusatzblatt (Perigon)'!J3021),"",'Zusatzblatt (Perigon)'!J3021)</f>
        <v/>
      </c>
      <c r="E3026" s="64" t="str">
        <f>IF(ISBLANK('Zusatzblatt (Perigon)'!K3021),"",'Zusatzblatt (Perigon)'!K3021)</f>
        <v/>
      </c>
      <c r="F3026" s="65"/>
      <c r="G3026" s="64"/>
      <c r="H3026" s="69" t="str">
        <f>IF(ISBLANK('Zusatzblatt (Perigon)'!L3021),"",'Zusatzblatt (Perigon)'!L3021)</f>
        <v/>
      </c>
      <c r="I3026" s="69" t="str">
        <f>IF(ISBLANK('Zusatzblatt (Perigon)'!M3021),"",'Zusatzblatt (Perigon)'!M3021)</f>
        <v/>
      </c>
      <c r="J3026" s="98" t="str">
        <f>IF(ISBLANK('Zusatzblatt (Perigon)'!N3021),"",'Zusatzblatt (Perigon)'!N3021)</f>
        <v/>
      </c>
      <c r="K3026" s="99" t="str">
        <f>IF(ISBLANK('Zusatzblatt (Perigon)'!J3021),"",'Zusatzblatt (Perigon)'!T3021)</f>
        <v/>
      </c>
      <c r="L3026" s="95" t="str">
        <f>IF(ISBLANK('Zusatzblatt (Perigon)'!O3021),"",'Zusatzblatt (Perigon)'!O3021)</f>
        <v/>
      </c>
      <c r="M3026" s="95" t="str">
        <f>IF(ISBLANK('Zusatzblatt (Perigon)'!R3021),"",'Zusatzblatt (Perigon)'!R3021)</f>
        <v/>
      </c>
      <c r="N3026" s="95" t="str">
        <f>IF(ISBLANK('Zusatzblatt (Perigon)'!P3021),"",'Zusatzblatt (Perigon)'!P3021)</f>
        <v/>
      </c>
      <c r="O3026" s="38" t="str">
        <f>IF($L3026="","",VLOOKUP($R3026,Tarife!$A$2:$R$599,13,FALSE))</f>
        <v/>
      </c>
      <c r="P3026" s="38" t="str">
        <f t="shared" si="47"/>
        <v/>
      </c>
      <c r="R3026" s="100" t="str">
        <f>Zusammenzug!$C$25&amp;"-"&amp;Zusammenzug!$A$7&amp;"-"&amp;Leistungen!L3026</f>
        <v>2026-Nicht beauftragte Spitex-Organisation-</v>
      </c>
    </row>
    <row r="3027" spans="1:18" x14ac:dyDescent="0.2">
      <c r="A3027" s="95" t="str">
        <f>IF(ISBLANK('Zusatzblatt (Perigon)'!E3022),"",'Zusatzblatt (Perigon)'!E3022)</f>
        <v/>
      </c>
      <c r="B3027" s="95" t="str">
        <f>IF(ISBLANK('Zusatzblatt (Perigon)'!G3022),"",'Zusatzblatt (Perigon)'!G3022)</f>
        <v/>
      </c>
      <c r="C3027" s="96" t="str">
        <f>IF(ISBLANK('Zusatzblatt (Perigon)'!I3022),"",'Zusatzblatt (Perigon)'!I3022)</f>
        <v/>
      </c>
      <c r="D3027" s="97" t="str">
        <f>IF(ISBLANK('Zusatzblatt (Perigon)'!J3022),"",'Zusatzblatt (Perigon)'!J3022)</f>
        <v/>
      </c>
      <c r="E3027" s="64" t="str">
        <f>IF(ISBLANK('Zusatzblatt (Perigon)'!K3022),"",'Zusatzblatt (Perigon)'!K3022)</f>
        <v/>
      </c>
      <c r="F3027" s="65"/>
      <c r="G3027" s="64"/>
      <c r="H3027" s="69" t="str">
        <f>IF(ISBLANK('Zusatzblatt (Perigon)'!L3022),"",'Zusatzblatt (Perigon)'!L3022)</f>
        <v/>
      </c>
      <c r="I3027" s="69" t="str">
        <f>IF(ISBLANK('Zusatzblatt (Perigon)'!M3022),"",'Zusatzblatt (Perigon)'!M3022)</f>
        <v/>
      </c>
      <c r="J3027" s="98" t="str">
        <f>IF(ISBLANK('Zusatzblatt (Perigon)'!N3022),"",'Zusatzblatt (Perigon)'!N3022)</f>
        <v/>
      </c>
      <c r="K3027" s="99" t="str">
        <f>IF(ISBLANK('Zusatzblatt (Perigon)'!J3022),"",'Zusatzblatt (Perigon)'!T3022)</f>
        <v/>
      </c>
      <c r="L3027" s="95" t="str">
        <f>IF(ISBLANK('Zusatzblatt (Perigon)'!O3022),"",'Zusatzblatt (Perigon)'!O3022)</f>
        <v/>
      </c>
      <c r="M3027" s="95" t="str">
        <f>IF(ISBLANK('Zusatzblatt (Perigon)'!R3022),"",'Zusatzblatt (Perigon)'!R3022)</f>
        <v/>
      </c>
      <c r="N3027" s="95" t="str">
        <f>IF(ISBLANK('Zusatzblatt (Perigon)'!P3022),"",'Zusatzblatt (Perigon)'!P3022)</f>
        <v/>
      </c>
      <c r="O3027" s="38" t="str">
        <f>IF($L3027="","",VLOOKUP($R3027,Tarife!$A$2:$R$599,13,FALSE))</f>
        <v/>
      </c>
      <c r="P3027" s="38" t="str">
        <f t="shared" si="47"/>
        <v/>
      </c>
      <c r="R3027" s="100" t="str">
        <f>Zusammenzug!$C$25&amp;"-"&amp;Zusammenzug!$A$7&amp;"-"&amp;Leistungen!L3027</f>
        <v>2026-Nicht beauftragte Spitex-Organisation-</v>
      </c>
    </row>
    <row r="3028" spans="1:18" x14ac:dyDescent="0.2">
      <c r="A3028" s="95" t="str">
        <f>IF(ISBLANK('Zusatzblatt (Perigon)'!E3023),"",'Zusatzblatt (Perigon)'!E3023)</f>
        <v/>
      </c>
      <c r="B3028" s="95" t="str">
        <f>IF(ISBLANK('Zusatzblatt (Perigon)'!G3023),"",'Zusatzblatt (Perigon)'!G3023)</f>
        <v/>
      </c>
      <c r="C3028" s="96" t="str">
        <f>IF(ISBLANK('Zusatzblatt (Perigon)'!I3023),"",'Zusatzblatt (Perigon)'!I3023)</f>
        <v/>
      </c>
      <c r="D3028" s="97" t="str">
        <f>IF(ISBLANK('Zusatzblatt (Perigon)'!J3023),"",'Zusatzblatt (Perigon)'!J3023)</f>
        <v/>
      </c>
      <c r="E3028" s="64" t="str">
        <f>IF(ISBLANK('Zusatzblatt (Perigon)'!K3023),"",'Zusatzblatt (Perigon)'!K3023)</f>
        <v/>
      </c>
      <c r="F3028" s="65"/>
      <c r="G3028" s="64"/>
      <c r="H3028" s="69" t="str">
        <f>IF(ISBLANK('Zusatzblatt (Perigon)'!L3023),"",'Zusatzblatt (Perigon)'!L3023)</f>
        <v/>
      </c>
      <c r="I3028" s="69" t="str">
        <f>IF(ISBLANK('Zusatzblatt (Perigon)'!M3023),"",'Zusatzblatt (Perigon)'!M3023)</f>
        <v/>
      </c>
      <c r="J3028" s="98" t="str">
        <f>IF(ISBLANK('Zusatzblatt (Perigon)'!N3023),"",'Zusatzblatt (Perigon)'!N3023)</f>
        <v/>
      </c>
      <c r="K3028" s="99" t="str">
        <f>IF(ISBLANK('Zusatzblatt (Perigon)'!J3023),"",'Zusatzblatt (Perigon)'!T3023)</f>
        <v/>
      </c>
      <c r="L3028" s="95" t="str">
        <f>IF(ISBLANK('Zusatzblatt (Perigon)'!O3023),"",'Zusatzblatt (Perigon)'!O3023)</f>
        <v/>
      </c>
      <c r="M3028" s="95" t="str">
        <f>IF(ISBLANK('Zusatzblatt (Perigon)'!R3023),"",'Zusatzblatt (Perigon)'!R3023)</f>
        <v/>
      </c>
      <c r="N3028" s="95" t="str">
        <f>IF(ISBLANK('Zusatzblatt (Perigon)'!P3023),"",'Zusatzblatt (Perigon)'!P3023)</f>
        <v/>
      </c>
      <c r="O3028" s="38" t="str">
        <f>IF($L3028="","",VLOOKUP($R3028,Tarife!$A$2:$R$599,13,FALSE))</f>
        <v/>
      </c>
      <c r="P3028" s="38" t="str">
        <f t="shared" si="47"/>
        <v/>
      </c>
      <c r="R3028" s="100" t="str">
        <f>Zusammenzug!$C$25&amp;"-"&amp;Zusammenzug!$A$7&amp;"-"&amp;Leistungen!L3028</f>
        <v>2026-Nicht beauftragte Spitex-Organisation-</v>
      </c>
    </row>
    <row r="3029" spans="1:18" x14ac:dyDescent="0.2">
      <c r="A3029" s="95" t="str">
        <f>IF(ISBLANK('Zusatzblatt (Perigon)'!E3024),"",'Zusatzblatt (Perigon)'!E3024)</f>
        <v/>
      </c>
      <c r="B3029" s="95" t="str">
        <f>IF(ISBLANK('Zusatzblatt (Perigon)'!G3024),"",'Zusatzblatt (Perigon)'!G3024)</f>
        <v/>
      </c>
      <c r="C3029" s="96" t="str">
        <f>IF(ISBLANK('Zusatzblatt (Perigon)'!I3024),"",'Zusatzblatt (Perigon)'!I3024)</f>
        <v/>
      </c>
      <c r="D3029" s="97" t="str">
        <f>IF(ISBLANK('Zusatzblatt (Perigon)'!J3024),"",'Zusatzblatt (Perigon)'!J3024)</f>
        <v/>
      </c>
      <c r="E3029" s="64" t="str">
        <f>IF(ISBLANK('Zusatzblatt (Perigon)'!K3024),"",'Zusatzblatt (Perigon)'!K3024)</f>
        <v/>
      </c>
      <c r="F3029" s="65"/>
      <c r="G3029" s="64"/>
      <c r="H3029" s="69" t="str">
        <f>IF(ISBLANK('Zusatzblatt (Perigon)'!L3024),"",'Zusatzblatt (Perigon)'!L3024)</f>
        <v/>
      </c>
      <c r="I3029" s="69" t="str">
        <f>IF(ISBLANK('Zusatzblatt (Perigon)'!M3024),"",'Zusatzblatt (Perigon)'!M3024)</f>
        <v/>
      </c>
      <c r="J3029" s="98" t="str">
        <f>IF(ISBLANK('Zusatzblatt (Perigon)'!N3024),"",'Zusatzblatt (Perigon)'!N3024)</f>
        <v/>
      </c>
      <c r="K3029" s="99" t="str">
        <f>IF(ISBLANK('Zusatzblatt (Perigon)'!J3024),"",'Zusatzblatt (Perigon)'!T3024)</f>
        <v/>
      </c>
      <c r="L3029" s="95" t="str">
        <f>IF(ISBLANK('Zusatzblatt (Perigon)'!O3024),"",'Zusatzblatt (Perigon)'!O3024)</f>
        <v/>
      </c>
      <c r="M3029" s="95" t="str">
        <f>IF(ISBLANK('Zusatzblatt (Perigon)'!R3024),"",'Zusatzblatt (Perigon)'!R3024)</f>
        <v/>
      </c>
      <c r="N3029" s="95" t="str">
        <f>IF(ISBLANK('Zusatzblatt (Perigon)'!P3024),"",'Zusatzblatt (Perigon)'!P3024)</f>
        <v/>
      </c>
      <c r="O3029" s="38" t="str">
        <f>IF($L3029="","",VLOOKUP($R3029,Tarife!$A$2:$R$599,13,FALSE))</f>
        <v/>
      </c>
      <c r="P3029" s="38" t="str">
        <f t="shared" si="47"/>
        <v/>
      </c>
      <c r="R3029" s="100" t="str">
        <f>Zusammenzug!$C$25&amp;"-"&amp;Zusammenzug!$A$7&amp;"-"&amp;Leistungen!L3029</f>
        <v>2026-Nicht beauftragte Spitex-Organisation-</v>
      </c>
    </row>
    <row r="3030" spans="1:18" x14ac:dyDescent="0.2">
      <c r="A3030" s="95" t="str">
        <f>IF(ISBLANK('Zusatzblatt (Perigon)'!E3025),"",'Zusatzblatt (Perigon)'!E3025)</f>
        <v/>
      </c>
      <c r="B3030" s="95" t="str">
        <f>IF(ISBLANK('Zusatzblatt (Perigon)'!G3025),"",'Zusatzblatt (Perigon)'!G3025)</f>
        <v/>
      </c>
      <c r="C3030" s="96" t="str">
        <f>IF(ISBLANK('Zusatzblatt (Perigon)'!I3025),"",'Zusatzblatt (Perigon)'!I3025)</f>
        <v/>
      </c>
      <c r="D3030" s="97" t="str">
        <f>IF(ISBLANK('Zusatzblatt (Perigon)'!J3025),"",'Zusatzblatt (Perigon)'!J3025)</f>
        <v/>
      </c>
      <c r="E3030" s="64" t="str">
        <f>IF(ISBLANK('Zusatzblatt (Perigon)'!K3025),"",'Zusatzblatt (Perigon)'!K3025)</f>
        <v/>
      </c>
      <c r="F3030" s="65"/>
      <c r="G3030" s="64"/>
      <c r="H3030" s="69" t="str">
        <f>IF(ISBLANK('Zusatzblatt (Perigon)'!L3025),"",'Zusatzblatt (Perigon)'!L3025)</f>
        <v/>
      </c>
      <c r="I3030" s="69" t="str">
        <f>IF(ISBLANK('Zusatzblatt (Perigon)'!M3025),"",'Zusatzblatt (Perigon)'!M3025)</f>
        <v/>
      </c>
      <c r="J3030" s="98" t="str">
        <f>IF(ISBLANK('Zusatzblatt (Perigon)'!N3025),"",'Zusatzblatt (Perigon)'!N3025)</f>
        <v/>
      </c>
      <c r="K3030" s="99" t="str">
        <f>IF(ISBLANK('Zusatzblatt (Perigon)'!J3025),"",'Zusatzblatt (Perigon)'!T3025)</f>
        <v/>
      </c>
      <c r="L3030" s="95" t="str">
        <f>IF(ISBLANK('Zusatzblatt (Perigon)'!O3025),"",'Zusatzblatt (Perigon)'!O3025)</f>
        <v/>
      </c>
      <c r="M3030" s="95" t="str">
        <f>IF(ISBLANK('Zusatzblatt (Perigon)'!R3025),"",'Zusatzblatt (Perigon)'!R3025)</f>
        <v/>
      </c>
      <c r="N3030" s="95" t="str">
        <f>IF(ISBLANK('Zusatzblatt (Perigon)'!P3025),"",'Zusatzblatt (Perigon)'!P3025)</f>
        <v/>
      </c>
      <c r="O3030" s="38" t="str">
        <f>IF($L3030="","",VLOOKUP($R3030,Tarife!$A$2:$R$599,13,FALSE))</f>
        <v/>
      </c>
      <c r="P3030" s="38" t="str">
        <f t="shared" si="47"/>
        <v/>
      </c>
      <c r="R3030" s="100" t="str">
        <f>Zusammenzug!$C$25&amp;"-"&amp;Zusammenzug!$A$7&amp;"-"&amp;Leistungen!L3030</f>
        <v>2026-Nicht beauftragte Spitex-Organisation-</v>
      </c>
    </row>
    <row r="3031" spans="1:18" x14ac:dyDescent="0.2">
      <c r="A3031" s="95" t="str">
        <f>IF(ISBLANK('Zusatzblatt (Perigon)'!E3026),"",'Zusatzblatt (Perigon)'!E3026)</f>
        <v/>
      </c>
      <c r="B3031" s="95" t="str">
        <f>IF(ISBLANK('Zusatzblatt (Perigon)'!G3026),"",'Zusatzblatt (Perigon)'!G3026)</f>
        <v/>
      </c>
      <c r="C3031" s="96" t="str">
        <f>IF(ISBLANK('Zusatzblatt (Perigon)'!I3026),"",'Zusatzblatt (Perigon)'!I3026)</f>
        <v/>
      </c>
      <c r="D3031" s="97" t="str">
        <f>IF(ISBLANK('Zusatzblatt (Perigon)'!J3026),"",'Zusatzblatt (Perigon)'!J3026)</f>
        <v/>
      </c>
      <c r="E3031" s="64" t="str">
        <f>IF(ISBLANK('Zusatzblatt (Perigon)'!K3026),"",'Zusatzblatt (Perigon)'!K3026)</f>
        <v/>
      </c>
      <c r="F3031" s="65"/>
      <c r="G3031" s="64"/>
      <c r="H3031" s="69" t="str">
        <f>IF(ISBLANK('Zusatzblatt (Perigon)'!L3026),"",'Zusatzblatt (Perigon)'!L3026)</f>
        <v/>
      </c>
      <c r="I3031" s="69" t="str">
        <f>IF(ISBLANK('Zusatzblatt (Perigon)'!M3026),"",'Zusatzblatt (Perigon)'!M3026)</f>
        <v/>
      </c>
      <c r="J3031" s="98" t="str">
        <f>IF(ISBLANK('Zusatzblatt (Perigon)'!N3026),"",'Zusatzblatt (Perigon)'!N3026)</f>
        <v/>
      </c>
      <c r="K3031" s="99" t="str">
        <f>IF(ISBLANK('Zusatzblatt (Perigon)'!J3026),"",'Zusatzblatt (Perigon)'!T3026)</f>
        <v/>
      </c>
      <c r="L3031" s="95" t="str">
        <f>IF(ISBLANK('Zusatzblatt (Perigon)'!O3026),"",'Zusatzblatt (Perigon)'!O3026)</f>
        <v/>
      </c>
      <c r="M3031" s="95" t="str">
        <f>IF(ISBLANK('Zusatzblatt (Perigon)'!R3026),"",'Zusatzblatt (Perigon)'!R3026)</f>
        <v/>
      </c>
      <c r="N3031" s="95" t="str">
        <f>IF(ISBLANK('Zusatzblatt (Perigon)'!P3026),"",'Zusatzblatt (Perigon)'!P3026)</f>
        <v/>
      </c>
      <c r="O3031" s="38" t="str">
        <f>IF($L3031="","",VLOOKUP($R3031,Tarife!$A$2:$R$599,13,FALSE))</f>
        <v/>
      </c>
      <c r="P3031" s="38" t="str">
        <f t="shared" si="47"/>
        <v/>
      </c>
      <c r="R3031" s="100" t="str">
        <f>Zusammenzug!$C$25&amp;"-"&amp;Zusammenzug!$A$7&amp;"-"&amp;Leistungen!L3031</f>
        <v>2026-Nicht beauftragte Spitex-Organisation-</v>
      </c>
    </row>
    <row r="3032" spans="1:18" x14ac:dyDescent="0.2">
      <c r="A3032" s="95" t="str">
        <f>IF(ISBLANK('Zusatzblatt (Perigon)'!E3027),"",'Zusatzblatt (Perigon)'!E3027)</f>
        <v/>
      </c>
      <c r="B3032" s="95" t="str">
        <f>IF(ISBLANK('Zusatzblatt (Perigon)'!G3027),"",'Zusatzblatt (Perigon)'!G3027)</f>
        <v/>
      </c>
      <c r="C3032" s="96" t="str">
        <f>IF(ISBLANK('Zusatzblatt (Perigon)'!I3027),"",'Zusatzblatt (Perigon)'!I3027)</f>
        <v/>
      </c>
      <c r="D3032" s="97" t="str">
        <f>IF(ISBLANK('Zusatzblatt (Perigon)'!J3027),"",'Zusatzblatt (Perigon)'!J3027)</f>
        <v/>
      </c>
      <c r="E3032" s="64" t="str">
        <f>IF(ISBLANK('Zusatzblatt (Perigon)'!K3027),"",'Zusatzblatt (Perigon)'!K3027)</f>
        <v/>
      </c>
      <c r="F3032" s="65"/>
      <c r="G3032" s="64"/>
      <c r="H3032" s="69" t="str">
        <f>IF(ISBLANK('Zusatzblatt (Perigon)'!L3027),"",'Zusatzblatt (Perigon)'!L3027)</f>
        <v/>
      </c>
      <c r="I3032" s="69" t="str">
        <f>IF(ISBLANK('Zusatzblatt (Perigon)'!M3027),"",'Zusatzblatt (Perigon)'!M3027)</f>
        <v/>
      </c>
      <c r="J3032" s="98" t="str">
        <f>IF(ISBLANK('Zusatzblatt (Perigon)'!N3027),"",'Zusatzblatt (Perigon)'!N3027)</f>
        <v/>
      </c>
      <c r="K3032" s="99" t="str">
        <f>IF(ISBLANK('Zusatzblatt (Perigon)'!J3027),"",'Zusatzblatt (Perigon)'!T3027)</f>
        <v/>
      </c>
      <c r="L3032" s="95" t="str">
        <f>IF(ISBLANK('Zusatzblatt (Perigon)'!O3027),"",'Zusatzblatt (Perigon)'!O3027)</f>
        <v/>
      </c>
      <c r="M3032" s="95" t="str">
        <f>IF(ISBLANK('Zusatzblatt (Perigon)'!R3027),"",'Zusatzblatt (Perigon)'!R3027)</f>
        <v/>
      </c>
      <c r="N3032" s="95" t="str">
        <f>IF(ISBLANK('Zusatzblatt (Perigon)'!P3027),"",'Zusatzblatt (Perigon)'!P3027)</f>
        <v/>
      </c>
      <c r="O3032" s="38" t="str">
        <f>IF($L3032="","",VLOOKUP($R3032,Tarife!$A$2:$R$599,13,FALSE))</f>
        <v/>
      </c>
      <c r="P3032" s="38" t="str">
        <f t="shared" si="47"/>
        <v/>
      </c>
      <c r="R3032" s="100" t="str">
        <f>Zusammenzug!$C$25&amp;"-"&amp;Zusammenzug!$A$7&amp;"-"&amp;Leistungen!L3032</f>
        <v>2026-Nicht beauftragte Spitex-Organisation-</v>
      </c>
    </row>
    <row r="3033" spans="1:18" x14ac:dyDescent="0.2">
      <c r="A3033" s="95" t="str">
        <f>IF(ISBLANK('Zusatzblatt (Perigon)'!E3028),"",'Zusatzblatt (Perigon)'!E3028)</f>
        <v/>
      </c>
      <c r="B3033" s="95" t="str">
        <f>IF(ISBLANK('Zusatzblatt (Perigon)'!G3028),"",'Zusatzblatt (Perigon)'!G3028)</f>
        <v/>
      </c>
      <c r="C3033" s="96" t="str">
        <f>IF(ISBLANK('Zusatzblatt (Perigon)'!I3028),"",'Zusatzblatt (Perigon)'!I3028)</f>
        <v/>
      </c>
      <c r="D3033" s="97" t="str">
        <f>IF(ISBLANK('Zusatzblatt (Perigon)'!J3028),"",'Zusatzblatt (Perigon)'!J3028)</f>
        <v/>
      </c>
      <c r="E3033" s="64" t="str">
        <f>IF(ISBLANK('Zusatzblatt (Perigon)'!K3028),"",'Zusatzblatt (Perigon)'!K3028)</f>
        <v/>
      </c>
      <c r="F3033" s="65"/>
      <c r="G3033" s="64"/>
      <c r="H3033" s="69" t="str">
        <f>IF(ISBLANK('Zusatzblatt (Perigon)'!L3028),"",'Zusatzblatt (Perigon)'!L3028)</f>
        <v/>
      </c>
      <c r="I3033" s="69" t="str">
        <f>IF(ISBLANK('Zusatzblatt (Perigon)'!M3028),"",'Zusatzblatt (Perigon)'!M3028)</f>
        <v/>
      </c>
      <c r="J3033" s="98" t="str">
        <f>IF(ISBLANK('Zusatzblatt (Perigon)'!N3028),"",'Zusatzblatt (Perigon)'!N3028)</f>
        <v/>
      </c>
      <c r="K3033" s="99" t="str">
        <f>IF(ISBLANK('Zusatzblatt (Perigon)'!J3028),"",'Zusatzblatt (Perigon)'!T3028)</f>
        <v/>
      </c>
      <c r="L3033" s="95" t="str">
        <f>IF(ISBLANK('Zusatzblatt (Perigon)'!O3028),"",'Zusatzblatt (Perigon)'!O3028)</f>
        <v/>
      </c>
      <c r="M3033" s="95" t="str">
        <f>IF(ISBLANK('Zusatzblatt (Perigon)'!R3028),"",'Zusatzblatt (Perigon)'!R3028)</f>
        <v/>
      </c>
      <c r="N3033" s="95" t="str">
        <f>IF(ISBLANK('Zusatzblatt (Perigon)'!P3028),"",'Zusatzblatt (Perigon)'!P3028)</f>
        <v/>
      </c>
      <c r="O3033" s="38" t="str">
        <f>IF($L3033="","",VLOOKUP($R3033,Tarife!$A$2:$R$599,13,FALSE))</f>
        <v/>
      </c>
      <c r="P3033" s="38" t="str">
        <f t="shared" si="47"/>
        <v/>
      </c>
      <c r="R3033" s="100" t="str">
        <f>Zusammenzug!$C$25&amp;"-"&amp;Zusammenzug!$A$7&amp;"-"&amp;Leistungen!L3033</f>
        <v>2026-Nicht beauftragte Spitex-Organisation-</v>
      </c>
    </row>
    <row r="3034" spans="1:18" x14ac:dyDescent="0.2">
      <c r="A3034" s="95" t="str">
        <f>IF(ISBLANK('Zusatzblatt (Perigon)'!E3029),"",'Zusatzblatt (Perigon)'!E3029)</f>
        <v/>
      </c>
      <c r="B3034" s="95" t="str">
        <f>IF(ISBLANK('Zusatzblatt (Perigon)'!G3029),"",'Zusatzblatt (Perigon)'!G3029)</f>
        <v/>
      </c>
      <c r="C3034" s="96" t="str">
        <f>IF(ISBLANK('Zusatzblatt (Perigon)'!I3029),"",'Zusatzblatt (Perigon)'!I3029)</f>
        <v/>
      </c>
      <c r="D3034" s="97" t="str">
        <f>IF(ISBLANK('Zusatzblatt (Perigon)'!J3029),"",'Zusatzblatt (Perigon)'!J3029)</f>
        <v/>
      </c>
      <c r="E3034" s="64" t="str">
        <f>IF(ISBLANK('Zusatzblatt (Perigon)'!K3029),"",'Zusatzblatt (Perigon)'!K3029)</f>
        <v/>
      </c>
      <c r="F3034" s="65"/>
      <c r="G3034" s="64"/>
      <c r="H3034" s="69" t="str">
        <f>IF(ISBLANK('Zusatzblatt (Perigon)'!L3029),"",'Zusatzblatt (Perigon)'!L3029)</f>
        <v/>
      </c>
      <c r="I3034" s="69" t="str">
        <f>IF(ISBLANK('Zusatzblatt (Perigon)'!M3029),"",'Zusatzblatt (Perigon)'!M3029)</f>
        <v/>
      </c>
      <c r="J3034" s="98" t="str">
        <f>IF(ISBLANK('Zusatzblatt (Perigon)'!N3029),"",'Zusatzblatt (Perigon)'!N3029)</f>
        <v/>
      </c>
      <c r="K3034" s="99" t="str">
        <f>IF(ISBLANK('Zusatzblatt (Perigon)'!J3029),"",'Zusatzblatt (Perigon)'!T3029)</f>
        <v/>
      </c>
      <c r="L3034" s="95" t="str">
        <f>IF(ISBLANK('Zusatzblatt (Perigon)'!O3029),"",'Zusatzblatt (Perigon)'!O3029)</f>
        <v/>
      </c>
      <c r="M3034" s="95" t="str">
        <f>IF(ISBLANK('Zusatzblatt (Perigon)'!R3029),"",'Zusatzblatt (Perigon)'!R3029)</f>
        <v/>
      </c>
      <c r="N3034" s="95" t="str">
        <f>IF(ISBLANK('Zusatzblatt (Perigon)'!P3029),"",'Zusatzblatt (Perigon)'!P3029)</f>
        <v/>
      </c>
      <c r="O3034" s="38" t="str">
        <f>IF($L3034="","",VLOOKUP($R3034,Tarife!$A$2:$R$599,13,FALSE))</f>
        <v/>
      </c>
      <c r="P3034" s="38" t="str">
        <f t="shared" si="47"/>
        <v/>
      </c>
      <c r="R3034" s="100" t="str">
        <f>Zusammenzug!$C$25&amp;"-"&amp;Zusammenzug!$A$7&amp;"-"&amp;Leistungen!L3034</f>
        <v>2026-Nicht beauftragte Spitex-Organisation-</v>
      </c>
    </row>
    <row r="3035" spans="1:18" x14ac:dyDescent="0.2">
      <c r="A3035" s="95" t="str">
        <f>IF(ISBLANK('Zusatzblatt (Perigon)'!E3030),"",'Zusatzblatt (Perigon)'!E3030)</f>
        <v/>
      </c>
      <c r="B3035" s="95" t="str">
        <f>IF(ISBLANK('Zusatzblatt (Perigon)'!G3030),"",'Zusatzblatt (Perigon)'!G3030)</f>
        <v/>
      </c>
      <c r="C3035" s="96" t="str">
        <f>IF(ISBLANK('Zusatzblatt (Perigon)'!I3030),"",'Zusatzblatt (Perigon)'!I3030)</f>
        <v/>
      </c>
      <c r="D3035" s="97" t="str">
        <f>IF(ISBLANK('Zusatzblatt (Perigon)'!J3030),"",'Zusatzblatt (Perigon)'!J3030)</f>
        <v/>
      </c>
      <c r="E3035" s="64" t="str">
        <f>IF(ISBLANK('Zusatzblatt (Perigon)'!K3030),"",'Zusatzblatt (Perigon)'!K3030)</f>
        <v/>
      </c>
      <c r="F3035" s="65"/>
      <c r="G3035" s="64"/>
      <c r="H3035" s="69" t="str">
        <f>IF(ISBLANK('Zusatzblatt (Perigon)'!L3030),"",'Zusatzblatt (Perigon)'!L3030)</f>
        <v/>
      </c>
      <c r="I3035" s="69" t="str">
        <f>IF(ISBLANK('Zusatzblatt (Perigon)'!M3030),"",'Zusatzblatt (Perigon)'!M3030)</f>
        <v/>
      </c>
      <c r="J3035" s="98" t="str">
        <f>IF(ISBLANK('Zusatzblatt (Perigon)'!N3030),"",'Zusatzblatt (Perigon)'!N3030)</f>
        <v/>
      </c>
      <c r="K3035" s="99" t="str">
        <f>IF(ISBLANK('Zusatzblatt (Perigon)'!J3030),"",'Zusatzblatt (Perigon)'!T3030)</f>
        <v/>
      </c>
      <c r="L3035" s="95" t="str">
        <f>IF(ISBLANK('Zusatzblatt (Perigon)'!O3030),"",'Zusatzblatt (Perigon)'!O3030)</f>
        <v/>
      </c>
      <c r="M3035" s="95" t="str">
        <f>IF(ISBLANK('Zusatzblatt (Perigon)'!R3030),"",'Zusatzblatt (Perigon)'!R3030)</f>
        <v/>
      </c>
      <c r="N3035" s="95" t="str">
        <f>IF(ISBLANK('Zusatzblatt (Perigon)'!P3030),"",'Zusatzblatt (Perigon)'!P3030)</f>
        <v/>
      </c>
      <c r="O3035" s="38" t="str">
        <f>IF($L3035="","",VLOOKUP($R3035,Tarife!$A$2:$R$599,13,FALSE))</f>
        <v/>
      </c>
      <c r="P3035" s="38" t="str">
        <f t="shared" si="47"/>
        <v/>
      </c>
      <c r="R3035" s="100" t="str">
        <f>Zusammenzug!$C$25&amp;"-"&amp;Zusammenzug!$A$7&amp;"-"&amp;Leistungen!L3035</f>
        <v>2026-Nicht beauftragte Spitex-Organisation-</v>
      </c>
    </row>
    <row r="3036" spans="1:18" x14ac:dyDescent="0.2">
      <c r="A3036" s="95" t="str">
        <f>IF(ISBLANK('Zusatzblatt (Perigon)'!E3031),"",'Zusatzblatt (Perigon)'!E3031)</f>
        <v/>
      </c>
      <c r="B3036" s="95" t="str">
        <f>IF(ISBLANK('Zusatzblatt (Perigon)'!G3031),"",'Zusatzblatt (Perigon)'!G3031)</f>
        <v/>
      </c>
      <c r="C3036" s="96" t="str">
        <f>IF(ISBLANK('Zusatzblatt (Perigon)'!I3031),"",'Zusatzblatt (Perigon)'!I3031)</f>
        <v/>
      </c>
      <c r="D3036" s="97" t="str">
        <f>IF(ISBLANK('Zusatzblatt (Perigon)'!J3031),"",'Zusatzblatt (Perigon)'!J3031)</f>
        <v/>
      </c>
      <c r="E3036" s="64" t="str">
        <f>IF(ISBLANK('Zusatzblatt (Perigon)'!K3031),"",'Zusatzblatt (Perigon)'!K3031)</f>
        <v/>
      </c>
      <c r="F3036" s="65"/>
      <c r="G3036" s="64"/>
      <c r="H3036" s="69" t="str">
        <f>IF(ISBLANK('Zusatzblatt (Perigon)'!L3031),"",'Zusatzblatt (Perigon)'!L3031)</f>
        <v/>
      </c>
      <c r="I3036" s="69" t="str">
        <f>IF(ISBLANK('Zusatzblatt (Perigon)'!M3031),"",'Zusatzblatt (Perigon)'!M3031)</f>
        <v/>
      </c>
      <c r="J3036" s="98" t="str">
        <f>IF(ISBLANK('Zusatzblatt (Perigon)'!N3031),"",'Zusatzblatt (Perigon)'!N3031)</f>
        <v/>
      </c>
      <c r="K3036" s="99" t="str">
        <f>IF(ISBLANK('Zusatzblatt (Perigon)'!J3031),"",'Zusatzblatt (Perigon)'!T3031)</f>
        <v/>
      </c>
      <c r="L3036" s="95" t="str">
        <f>IF(ISBLANK('Zusatzblatt (Perigon)'!O3031),"",'Zusatzblatt (Perigon)'!O3031)</f>
        <v/>
      </c>
      <c r="M3036" s="95" t="str">
        <f>IF(ISBLANK('Zusatzblatt (Perigon)'!R3031),"",'Zusatzblatt (Perigon)'!R3031)</f>
        <v/>
      </c>
      <c r="N3036" s="95" t="str">
        <f>IF(ISBLANK('Zusatzblatt (Perigon)'!P3031),"",'Zusatzblatt (Perigon)'!P3031)</f>
        <v/>
      </c>
      <c r="O3036" s="38" t="str">
        <f>IF($L3036="","",VLOOKUP($R3036,Tarife!$A$2:$R$599,13,FALSE))</f>
        <v/>
      </c>
      <c r="P3036" s="38" t="str">
        <f t="shared" si="47"/>
        <v/>
      </c>
      <c r="R3036" s="100" t="str">
        <f>Zusammenzug!$C$25&amp;"-"&amp;Zusammenzug!$A$7&amp;"-"&amp;Leistungen!L3036</f>
        <v>2026-Nicht beauftragte Spitex-Organisation-</v>
      </c>
    </row>
    <row r="3037" spans="1:18" x14ac:dyDescent="0.2">
      <c r="A3037" s="95" t="str">
        <f>IF(ISBLANK('Zusatzblatt (Perigon)'!E3032),"",'Zusatzblatt (Perigon)'!E3032)</f>
        <v/>
      </c>
      <c r="B3037" s="95" t="str">
        <f>IF(ISBLANK('Zusatzblatt (Perigon)'!G3032),"",'Zusatzblatt (Perigon)'!G3032)</f>
        <v/>
      </c>
      <c r="C3037" s="96" t="str">
        <f>IF(ISBLANK('Zusatzblatt (Perigon)'!I3032),"",'Zusatzblatt (Perigon)'!I3032)</f>
        <v/>
      </c>
      <c r="D3037" s="97" t="str">
        <f>IF(ISBLANK('Zusatzblatt (Perigon)'!J3032),"",'Zusatzblatt (Perigon)'!J3032)</f>
        <v/>
      </c>
      <c r="E3037" s="64" t="str">
        <f>IF(ISBLANK('Zusatzblatt (Perigon)'!K3032),"",'Zusatzblatt (Perigon)'!K3032)</f>
        <v/>
      </c>
      <c r="F3037" s="65"/>
      <c r="G3037" s="64"/>
      <c r="H3037" s="69" t="str">
        <f>IF(ISBLANK('Zusatzblatt (Perigon)'!L3032),"",'Zusatzblatt (Perigon)'!L3032)</f>
        <v/>
      </c>
      <c r="I3037" s="69" t="str">
        <f>IF(ISBLANK('Zusatzblatt (Perigon)'!M3032),"",'Zusatzblatt (Perigon)'!M3032)</f>
        <v/>
      </c>
      <c r="J3037" s="98" t="str">
        <f>IF(ISBLANK('Zusatzblatt (Perigon)'!N3032),"",'Zusatzblatt (Perigon)'!N3032)</f>
        <v/>
      </c>
      <c r="K3037" s="99" t="str">
        <f>IF(ISBLANK('Zusatzblatt (Perigon)'!J3032),"",'Zusatzblatt (Perigon)'!T3032)</f>
        <v/>
      </c>
      <c r="L3037" s="95" t="str">
        <f>IF(ISBLANK('Zusatzblatt (Perigon)'!O3032),"",'Zusatzblatt (Perigon)'!O3032)</f>
        <v/>
      </c>
      <c r="M3037" s="95" t="str">
        <f>IF(ISBLANK('Zusatzblatt (Perigon)'!R3032),"",'Zusatzblatt (Perigon)'!R3032)</f>
        <v/>
      </c>
      <c r="N3037" s="95" t="str">
        <f>IF(ISBLANK('Zusatzblatt (Perigon)'!P3032),"",'Zusatzblatt (Perigon)'!P3032)</f>
        <v/>
      </c>
      <c r="O3037" s="38" t="str">
        <f>IF($L3037="","",VLOOKUP($R3037,Tarife!$A$2:$R$599,13,FALSE))</f>
        <v/>
      </c>
      <c r="P3037" s="38" t="str">
        <f t="shared" si="47"/>
        <v/>
      </c>
      <c r="R3037" s="100" t="str">
        <f>Zusammenzug!$C$25&amp;"-"&amp;Zusammenzug!$A$7&amp;"-"&amp;Leistungen!L3037</f>
        <v>2026-Nicht beauftragte Spitex-Organisation-</v>
      </c>
    </row>
    <row r="3038" spans="1:18" x14ac:dyDescent="0.2">
      <c r="A3038" s="95" t="str">
        <f>IF(ISBLANK('Zusatzblatt (Perigon)'!E3033),"",'Zusatzblatt (Perigon)'!E3033)</f>
        <v/>
      </c>
      <c r="B3038" s="95" t="str">
        <f>IF(ISBLANK('Zusatzblatt (Perigon)'!G3033),"",'Zusatzblatt (Perigon)'!G3033)</f>
        <v/>
      </c>
      <c r="C3038" s="96" t="str">
        <f>IF(ISBLANK('Zusatzblatt (Perigon)'!I3033),"",'Zusatzblatt (Perigon)'!I3033)</f>
        <v/>
      </c>
      <c r="D3038" s="97" t="str">
        <f>IF(ISBLANK('Zusatzblatt (Perigon)'!J3033),"",'Zusatzblatt (Perigon)'!J3033)</f>
        <v/>
      </c>
      <c r="E3038" s="64" t="str">
        <f>IF(ISBLANK('Zusatzblatt (Perigon)'!K3033),"",'Zusatzblatt (Perigon)'!K3033)</f>
        <v/>
      </c>
      <c r="F3038" s="65"/>
      <c r="G3038" s="64"/>
      <c r="H3038" s="69" t="str">
        <f>IF(ISBLANK('Zusatzblatt (Perigon)'!L3033),"",'Zusatzblatt (Perigon)'!L3033)</f>
        <v/>
      </c>
      <c r="I3038" s="69" t="str">
        <f>IF(ISBLANK('Zusatzblatt (Perigon)'!M3033),"",'Zusatzblatt (Perigon)'!M3033)</f>
        <v/>
      </c>
      <c r="J3038" s="98" t="str">
        <f>IF(ISBLANK('Zusatzblatt (Perigon)'!N3033),"",'Zusatzblatt (Perigon)'!N3033)</f>
        <v/>
      </c>
      <c r="K3038" s="99" t="str">
        <f>IF(ISBLANK('Zusatzblatt (Perigon)'!J3033),"",'Zusatzblatt (Perigon)'!T3033)</f>
        <v/>
      </c>
      <c r="L3038" s="95" t="str">
        <f>IF(ISBLANK('Zusatzblatt (Perigon)'!O3033),"",'Zusatzblatt (Perigon)'!O3033)</f>
        <v/>
      </c>
      <c r="M3038" s="95" t="str">
        <f>IF(ISBLANK('Zusatzblatt (Perigon)'!R3033),"",'Zusatzblatt (Perigon)'!R3033)</f>
        <v/>
      </c>
      <c r="N3038" s="95" t="str">
        <f>IF(ISBLANK('Zusatzblatt (Perigon)'!P3033),"",'Zusatzblatt (Perigon)'!P3033)</f>
        <v/>
      </c>
      <c r="O3038" s="38" t="str">
        <f>IF($L3038="","",VLOOKUP($R3038,Tarife!$A$2:$R$599,13,FALSE))</f>
        <v/>
      </c>
      <c r="P3038" s="38" t="str">
        <f t="shared" si="47"/>
        <v/>
      </c>
      <c r="R3038" s="100" t="str">
        <f>Zusammenzug!$C$25&amp;"-"&amp;Zusammenzug!$A$7&amp;"-"&amp;Leistungen!L3038</f>
        <v>2026-Nicht beauftragte Spitex-Organisation-</v>
      </c>
    </row>
    <row r="3039" spans="1:18" x14ac:dyDescent="0.2">
      <c r="A3039" s="95" t="str">
        <f>IF(ISBLANK('Zusatzblatt (Perigon)'!E3034),"",'Zusatzblatt (Perigon)'!E3034)</f>
        <v/>
      </c>
      <c r="B3039" s="95" t="str">
        <f>IF(ISBLANK('Zusatzblatt (Perigon)'!G3034),"",'Zusatzblatt (Perigon)'!G3034)</f>
        <v/>
      </c>
      <c r="C3039" s="96" t="str">
        <f>IF(ISBLANK('Zusatzblatt (Perigon)'!I3034),"",'Zusatzblatt (Perigon)'!I3034)</f>
        <v/>
      </c>
      <c r="D3039" s="97" t="str">
        <f>IF(ISBLANK('Zusatzblatt (Perigon)'!J3034),"",'Zusatzblatt (Perigon)'!J3034)</f>
        <v/>
      </c>
      <c r="E3039" s="64" t="str">
        <f>IF(ISBLANK('Zusatzblatt (Perigon)'!K3034),"",'Zusatzblatt (Perigon)'!K3034)</f>
        <v/>
      </c>
      <c r="F3039" s="65"/>
      <c r="G3039" s="64"/>
      <c r="H3039" s="69" t="str">
        <f>IF(ISBLANK('Zusatzblatt (Perigon)'!L3034),"",'Zusatzblatt (Perigon)'!L3034)</f>
        <v/>
      </c>
      <c r="I3039" s="69" t="str">
        <f>IF(ISBLANK('Zusatzblatt (Perigon)'!M3034),"",'Zusatzblatt (Perigon)'!M3034)</f>
        <v/>
      </c>
      <c r="J3039" s="98" t="str">
        <f>IF(ISBLANK('Zusatzblatt (Perigon)'!N3034),"",'Zusatzblatt (Perigon)'!N3034)</f>
        <v/>
      </c>
      <c r="K3039" s="99" t="str">
        <f>IF(ISBLANK('Zusatzblatt (Perigon)'!J3034),"",'Zusatzblatt (Perigon)'!T3034)</f>
        <v/>
      </c>
      <c r="L3039" s="95" t="str">
        <f>IF(ISBLANK('Zusatzblatt (Perigon)'!O3034),"",'Zusatzblatt (Perigon)'!O3034)</f>
        <v/>
      </c>
      <c r="M3039" s="95" t="str">
        <f>IF(ISBLANK('Zusatzblatt (Perigon)'!R3034),"",'Zusatzblatt (Perigon)'!R3034)</f>
        <v/>
      </c>
      <c r="N3039" s="95" t="str">
        <f>IF(ISBLANK('Zusatzblatt (Perigon)'!P3034),"",'Zusatzblatt (Perigon)'!P3034)</f>
        <v/>
      </c>
      <c r="O3039" s="38" t="str">
        <f>IF($L3039="","",VLOOKUP($R3039,Tarife!$A$2:$R$599,13,FALSE))</f>
        <v/>
      </c>
      <c r="P3039" s="38" t="str">
        <f t="shared" si="47"/>
        <v/>
      </c>
      <c r="R3039" s="100" t="str">
        <f>Zusammenzug!$C$25&amp;"-"&amp;Zusammenzug!$A$7&amp;"-"&amp;Leistungen!L3039</f>
        <v>2026-Nicht beauftragte Spitex-Organisation-</v>
      </c>
    </row>
    <row r="3040" spans="1:18" x14ac:dyDescent="0.2">
      <c r="A3040" s="95" t="str">
        <f>IF(ISBLANK('Zusatzblatt (Perigon)'!E3035),"",'Zusatzblatt (Perigon)'!E3035)</f>
        <v/>
      </c>
      <c r="B3040" s="95" t="str">
        <f>IF(ISBLANK('Zusatzblatt (Perigon)'!G3035),"",'Zusatzblatt (Perigon)'!G3035)</f>
        <v/>
      </c>
      <c r="C3040" s="96" t="str">
        <f>IF(ISBLANK('Zusatzblatt (Perigon)'!I3035),"",'Zusatzblatt (Perigon)'!I3035)</f>
        <v/>
      </c>
      <c r="D3040" s="97" t="str">
        <f>IF(ISBLANK('Zusatzblatt (Perigon)'!J3035),"",'Zusatzblatt (Perigon)'!J3035)</f>
        <v/>
      </c>
      <c r="E3040" s="64" t="str">
        <f>IF(ISBLANK('Zusatzblatt (Perigon)'!K3035),"",'Zusatzblatt (Perigon)'!K3035)</f>
        <v/>
      </c>
      <c r="F3040" s="65"/>
      <c r="G3040" s="64"/>
      <c r="H3040" s="69" t="str">
        <f>IF(ISBLANK('Zusatzblatt (Perigon)'!L3035),"",'Zusatzblatt (Perigon)'!L3035)</f>
        <v/>
      </c>
      <c r="I3040" s="69" t="str">
        <f>IF(ISBLANK('Zusatzblatt (Perigon)'!M3035),"",'Zusatzblatt (Perigon)'!M3035)</f>
        <v/>
      </c>
      <c r="J3040" s="98" t="str">
        <f>IF(ISBLANK('Zusatzblatt (Perigon)'!N3035),"",'Zusatzblatt (Perigon)'!N3035)</f>
        <v/>
      </c>
      <c r="K3040" s="99" t="str">
        <f>IF(ISBLANK('Zusatzblatt (Perigon)'!J3035),"",'Zusatzblatt (Perigon)'!T3035)</f>
        <v/>
      </c>
      <c r="L3040" s="95" t="str">
        <f>IF(ISBLANK('Zusatzblatt (Perigon)'!O3035),"",'Zusatzblatt (Perigon)'!O3035)</f>
        <v/>
      </c>
      <c r="M3040" s="95" t="str">
        <f>IF(ISBLANK('Zusatzblatt (Perigon)'!R3035),"",'Zusatzblatt (Perigon)'!R3035)</f>
        <v/>
      </c>
      <c r="N3040" s="95" t="str">
        <f>IF(ISBLANK('Zusatzblatt (Perigon)'!P3035),"",'Zusatzblatt (Perigon)'!P3035)</f>
        <v/>
      </c>
      <c r="O3040" s="38" t="str">
        <f>IF($L3040="","",VLOOKUP($R3040,Tarife!$A$2:$R$599,13,FALSE))</f>
        <v/>
      </c>
      <c r="P3040" s="38" t="str">
        <f t="shared" si="47"/>
        <v/>
      </c>
      <c r="R3040" s="100" t="str">
        <f>Zusammenzug!$C$25&amp;"-"&amp;Zusammenzug!$A$7&amp;"-"&amp;Leistungen!L3040</f>
        <v>2026-Nicht beauftragte Spitex-Organisation-</v>
      </c>
    </row>
    <row r="3041" spans="1:18" x14ac:dyDescent="0.2">
      <c r="A3041" s="95" t="str">
        <f>IF(ISBLANK('Zusatzblatt (Perigon)'!E3036),"",'Zusatzblatt (Perigon)'!E3036)</f>
        <v/>
      </c>
      <c r="B3041" s="95" t="str">
        <f>IF(ISBLANK('Zusatzblatt (Perigon)'!G3036),"",'Zusatzblatt (Perigon)'!G3036)</f>
        <v/>
      </c>
      <c r="C3041" s="96" t="str">
        <f>IF(ISBLANK('Zusatzblatt (Perigon)'!I3036),"",'Zusatzblatt (Perigon)'!I3036)</f>
        <v/>
      </c>
      <c r="D3041" s="97" t="str">
        <f>IF(ISBLANK('Zusatzblatt (Perigon)'!J3036),"",'Zusatzblatt (Perigon)'!J3036)</f>
        <v/>
      </c>
      <c r="E3041" s="64" t="str">
        <f>IF(ISBLANK('Zusatzblatt (Perigon)'!K3036),"",'Zusatzblatt (Perigon)'!K3036)</f>
        <v/>
      </c>
      <c r="F3041" s="65"/>
      <c r="G3041" s="64"/>
      <c r="H3041" s="69" t="str">
        <f>IF(ISBLANK('Zusatzblatt (Perigon)'!L3036),"",'Zusatzblatt (Perigon)'!L3036)</f>
        <v/>
      </c>
      <c r="I3041" s="69" t="str">
        <f>IF(ISBLANK('Zusatzblatt (Perigon)'!M3036),"",'Zusatzblatt (Perigon)'!M3036)</f>
        <v/>
      </c>
      <c r="J3041" s="98" t="str">
        <f>IF(ISBLANK('Zusatzblatt (Perigon)'!N3036),"",'Zusatzblatt (Perigon)'!N3036)</f>
        <v/>
      </c>
      <c r="K3041" s="99" t="str">
        <f>IF(ISBLANK('Zusatzblatt (Perigon)'!J3036),"",'Zusatzblatt (Perigon)'!T3036)</f>
        <v/>
      </c>
      <c r="L3041" s="95" t="str">
        <f>IF(ISBLANK('Zusatzblatt (Perigon)'!O3036),"",'Zusatzblatt (Perigon)'!O3036)</f>
        <v/>
      </c>
      <c r="M3041" s="95" t="str">
        <f>IF(ISBLANK('Zusatzblatt (Perigon)'!R3036),"",'Zusatzblatt (Perigon)'!R3036)</f>
        <v/>
      </c>
      <c r="N3041" s="95" t="str">
        <f>IF(ISBLANK('Zusatzblatt (Perigon)'!P3036),"",'Zusatzblatt (Perigon)'!P3036)</f>
        <v/>
      </c>
      <c r="O3041" s="38" t="str">
        <f>IF($L3041="","",VLOOKUP($R3041,Tarife!$A$2:$R$599,13,FALSE))</f>
        <v/>
      </c>
      <c r="P3041" s="38" t="str">
        <f t="shared" si="47"/>
        <v/>
      </c>
      <c r="R3041" s="100" t="str">
        <f>Zusammenzug!$C$25&amp;"-"&amp;Zusammenzug!$A$7&amp;"-"&amp;Leistungen!L3041</f>
        <v>2026-Nicht beauftragte Spitex-Organisation-</v>
      </c>
    </row>
    <row r="3042" spans="1:18" x14ac:dyDescent="0.2">
      <c r="A3042" s="95" t="str">
        <f>IF(ISBLANK('Zusatzblatt (Perigon)'!E3037),"",'Zusatzblatt (Perigon)'!E3037)</f>
        <v/>
      </c>
      <c r="B3042" s="95" t="str">
        <f>IF(ISBLANK('Zusatzblatt (Perigon)'!G3037),"",'Zusatzblatt (Perigon)'!G3037)</f>
        <v/>
      </c>
      <c r="C3042" s="96" t="str">
        <f>IF(ISBLANK('Zusatzblatt (Perigon)'!I3037),"",'Zusatzblatt (Perigon)'!I3037)</f>
        <v/>
      </c>
      <c r="D3042" s="97" t="str">
        <f>IF(ISBLANK('Zusatzblatt (Perigon)'!J3037),"",'Zusatzblatt (Perigon)'!J3037)</f>
        <v/>
      </c>
      <c r="E3042" s="64" t="str">
        <f>IF(ISBLANK('Zusatzblatt (Perigon)'!K3037),"",'Zusatzblatt (Perigon)'!K3037)</f>
        <v/>
      </c>
      <c r="F3042" s="65"/>
      <c r="G3042" s="64"/>
      <c r="H3042" s="69" t="str">
        <f>IF(ISBLANK('Zusatzblatt (Perigon)'!L3037),"",'Zusatzblatt (Perigon)'!L3037)</f>
        <v/>
      </c>
      <c r="I3042" s="69" t="str">
        <f>IF(ISBLANK('Zusatzblatt (Perigon)'!M3037),"",'Zusatzblatt (Perigon)'!M3037)</f>
        <v/>
      </c>
      <c r="J3042" s="98" t="str">
        <f>IF(ISBLANK('Zusatzblatt (Perigon)'!N3037),"",'Zusatzblatt (Perigon)'!N3037)</f>
        <v/>
      </c>
      <c r="K3042" s="99" t="str">
        <f>IF(ISBLANK('Zusatzblatt (Perigon)'!J3037),"",'Zusatzblatt (Perigon)'!T3037)</f>
        <v/>
      </c>
      <c r="L3042" s="95" t="str">
        <f>IF(ISBLANK('Zusatzblatt (Perigon)'!O3037),"",'Zusatzblatt (Perigon)'!O3037)</f>
        <v/>
      </c>
      <c r="M3042" s="95" t="str">
        <f>IF(ISBLANK('Zusatzblatt (Perigon)'!R3037),"",'Zusatzblatt (Perigon)'!R3037)</f>
        <v/>
      </c>
      <c r="N3042" s="95" t="str">
        <f>IF(ISBLANK('Zusatzblatt (Perigon)'!P3037),"",'Zusatzblatt (Perigon)'!P3037)</f>
        <v/>
      </c>
      <c r="O3042" s="38" t="str">
        <f>IF($L3042="","",VLOOKUP($R3042,Tarife!$A$2:$R$599,13,FALSE))</f>
        <v/>
      </c>
      <c r="P3042" s="38" t="str">
        <f t="shared" si="47"/>
        <v/>
      </c>
      <c r="R3042" s="100" t="str">
        <f>Zusammenzug!$C$25&amp;"-"&amp;Zusammenzug!$A$7&amp;"-"&amp;Leistungen!L3042</f>
        <v>2026-Nicht beauftragte Spitex-Organisation-</v>
      </c>
    </row>
    <row r="3043" spans="1:18" x14ac:dyDescent="0.2">
      <c r="A3043" s="95" t="str">
        <f>IF(ISBLANK('Zusatzblatt (Perigon)'!E3038),"",'Zusatzblatt (Perigon)'!E3038)</f>
        <v/>
      </c>
      <c r="B3043" s="95" t="str">
        <f>IF(ISBLANK('Zusatzblatt (Perigon)'!G3038),"",'Zusatzblatt (Perigon)'!G3038)</f>
        <v/>
      </c>
      <c r="C3043" s="96" t="str">
        <f>IF(ISBLANK('Zusatzblatt (Perigon)'!I3038),"",'Zusatzblatt (Perigon)'!I3038)</f>
        <v/>
      </c>
      <c r="D3043" s="97" t="str">
        <f>IF(ISBLANK('Zusatzblatt (Perigon)'!J3038),"",'Zusatzblatt (Perigon)'!J3038)</f>
        <v/>
      </c>
      <c r="E3043" s="64" t="str">
        <f>IF(ISBLANK('Zusatzblatt (Perigon)'!K3038),"",'Zusatzblatt (Perigon)'!K3038)</f>
        <v/>
      </c>
      <c r="F3043" s="65"/>
      <c r="G3043" s="64"/>
      <c r="H3043" s="69" t="str">
        <f>IF(ISBLANK('Zusatzblatt (Perigon)'!L3038),"",'Zusatzblatt (Perigon)'!L3038)</f>
        <v/>
      </c>
      <c r="I3043" s="69" t="str">
        <f>IF(ISBLANK('Zusatzblatt (Perigon)'!M3038),"",'Zusatzblatt (Perigon)'!M3038)</f>
        <v/>
      </c>
      <c r="J3043" s="98" t="str">
        <f>IF(ISBLANK('Zusatzblatt (Perigon)'!N3038),"",'Zusatzblatt (Perigon)'!N3038)</f>
        <v/>
      </c>
      <c r="K3043" s="99" t="str">
        <f>IF(ISBLANK('Zusatzblatt (Perigon)'!J3038),"",'Zusatzblatt (Perigon)'!T3038)</f>
        <v/>
      </c>
      <c r="L3043" s="95" t="str">
        <f>IF(ISBLANK('Zusatzblatt (Perigon)'!O3038),"",'Zusatzblatt (Perigon)'!O3038)</f>
        <v/>
      </c>
      <c r="M3043" s="95" t="str">
        <f>IF(ISBLANK('Zusatzblatt (Perigon)'!R3038),"",'Zusatzblatt (Perigon)'!R3038)</f>
        <v/>
      </c>
      <c r="N3043" s="95" t="str">
        <f>IF(ISBLANK('Zusatzblatt (Perigon)'!P3038),"",'Zusatzblatt (Perigon)'!P3038)</f>
        <v/>
      </c>
      <c r="O3043" s="38" t="str">
        <f>IF($L3043="","",VLOOKUP($R3043,Tarife!$A$2:$R$599,13,FALSE))</f>
        <v/>
      </c>
      <c r="P3043" s="38" t="str">
        <f t="shared" si="47"/>
        <v/>
      </c>
      <c r="R3043" s="100" t="str">
        <f>Zusammenzug!$C$25&amp;"-"&amp;Zusammenzug!$A$7&amp;"-"&amp;Leistungen!L3043</f>
        <v>2026-Nicht beauftragte Spitex-Organisation-</v>
      </c>
    </row>
    <row r="3044" spans="1:18" x14ac:dyDescent="0.2">
      <c r="A3044" s="95" t="str">
        <f>IF(ISBLANK('Zusatzblatt (Perigon)'!E3039),"",'Zusatzblatt (Perigon)'!E3039)</f>
        <v/>
      </c>
      <c r="B3044" s="95" t="str">
        <f>IF(ISBLANK('Zusatzblatt (Perigon)'!G3039),"",'Zusatzblatt (Perigon)'!G3039)</f>
        <v/>
      </c>
      <c r="C3044" s="96" t="str">
        <f>IF(ISBLANK('Zusatzblatt (Perigon)'!I3039),"",'Zusatzblatt (Perigon)'!I3039)</f>
        <v/>
      </c>
      <c r="D3044" s="97" t="str">
        <f>IF(ISBLANK('Zusatzblatt (Perigon)'!J3039),"",'Zusatzblatt (Perigon)'!J3039)</f>
        <v/>
      </c>
      <c r="E3044" s="64" t="str">
        <f>IF(ISBLANK('Zusatzblatt (Perigon)'!K3039),"",'Zusatzblatt (Perigon)'!K3039)</f>
        <v/>
      </c>
      <c r="F3044" s="65"/>
      <c r="G3044" s="64"/>
      <c r="H3044" s="69" t="str">
        <f>IF(ISBLANK('Zusatzblatt (Perigon)'!L3039),"",'Zusatzblatt (Perigon)'!L3039)</f>
        <v/>
      </c>
      <c r="I3044" s="69" t="str">
        <f>IF(ISBLANK('Zusatzblatt (Perigon)'!M3039),"",'Zusatzblatt (Perigon)'!M3039)</f>
        <v/>
      </c>
      <c r="J3044" s="98" t="str">
        <f>IF(ISBLANK('Zusatzblatt (Perigon)'!N3039),"",'Zusatzblatt (Perigon)'!N3039)</f>
        <v/>
      </c>
      <c r="K3044" s="99" t="str">
        <f>IF(ISBLANK('Zusatzblatt (Perigon)'!J3039),"",'Zusatzblatt (Perigon)'!T3039)</f>
        <v/>
      </c>
      <c r="L3044" s="95" t="str">
        <f>IF(ISBLANK('Zusatzblatt (Perigon)'!O3039),"",'Zusatzblatt (Perigon)'!O3039)</f>
        <v/>
      </c>
      <c r="M3044" s="95" t="str">
        <f>IF(ISBLANK('Zusatzblatt (Perigon)'!R3039),"",'Zusatzblatt (Perigon)'!R3039)</f>
        <v/>
      </c>
      <c r="N3044" s="95" t="str">
        <f>IF(ISBLANK('Zusatzblatt (Perigon)'!P3039),"",'Zusatzblatt (Perigon)'!P3039)</f>
        <v/>
      </c>
      <c r="O3044" s="38" t="str">
        <f>IF($L3044="","",VLOOKUP($R3044,Tarife!$A$2:$R$599,13,FALSE))</f>
        <v/>
      </c>
      <c r="P3044" s="38" t="str">
        <f t="shared" si="47"/>
        <v/>
      </c>
      <c r="R3044" s="100" t="str">
        <f>Zusammenzug!$C$25&amp;"-"&amp;Zusammenzug!$A$7&amp;"-"&amp;Leistungen!L3044</f>
        <v>2026-Nicht beauftragte Spitex-Organisation-</v>
      </c>
    </row>
    <row r="3045" spans="1:18" x14ac:dyDescent="0.2">
      <c r="A3045" s="95" t="str">
        <f>IF(ISBLANK('Zusatzblatt (Perigon)'!E3040),"",'Zusatzblatt (Perigon)'!E3040)</f>
        <v/>
      </c>
      <c r="B3045" s="95" t="str">
        <f>IF(ISBLANK('Zusatzblatt (Perigon)'!G3040),"",'Zusatzblatt (Perigon)'!G3040)</f>
        <v/>
      </c>
      <c r="C3045" s="96" t="str">
        <f>IF(ISBLANK('Zusatzblatt (Perigon)'!I3040),"",'Zusatzblatt (Perigon)'!I3040)</f>
        <v/>
      </c>
      <c r="D3045" s="97" t="str">
        <f>IF(ISBLANK('Zusatzblatt (Perigon)'!J3040),"",'Zusatzblatt (Perigon)'!J3040)</f>
        <v/>
      </c>
      <c r="E3045" s="64" t="str">
        <f>IF(ISBLANK('Zusatzblatt (Perigon)'!K3040),"",'Zusatzblatt (Perigon)'!K3040)</f>
        <v/>
      </c>
      <c r="F3045" s="65"/>
      <c r="G3045" s="64"/>
      <c r="H3045" s="69" t="str">
        <f>IF(ISBLANK('Zusatzblatt (Perigon)'!L3040),"",'Zusatzblatt (Perigon)'!L3040)</f>
        <v/>
      </c>
      <c r="I3045" s="69" t="str">
        <f>IF(ISBLANK('Zusatzblatt (Perigon)'!M3040),"",'Zusatzblatt (Perigon)'!M3040)</f>
        <v/>
      </c>
      <c r="J3045" s="98" t="str">
        <f>IF(ISBLANK('Zusatzblatt (Perigon)'!N3040),"",'Zusatzblatt (Perigon)'!N3040)</f>
        <v/>
      </c>
      <c r="K3045" s="99" t="str">
        <f>IF(ISBLANK('Zusatzblatt (Perigon)'!J3040),"",'Zusatzblatt (Perigon)'!T3040)</f>
        <v/>
      </c>
      <c r="L3045" s="95" t="str">
        <f>IF(ISBLANK('Zusatzblatt (Perigon)'!O3040),"",'Zusatzblatt (Perigon)'!O3040)</f>
        <v/>
      </c>
      <c r="M3045" s="95" t="str">
        <f>IF(ISBLANK('Zusatzblatt (Perigon)'!R3040),"",'Zusatzblatt (Perigon)'!R3040)</f>
        <v/>
      </c>
      <c r="N3045" s="95" t="str">
        <f>IF(ISBLANK('Zusatzblatt (Perigon)'!P3040),"",'Zusatzblatt (Perigon)'!P3040)</f>
        <v/>
      </c>
      <c r="O3045" s="38" t="str">
        <f>IF($L3045="","",VLOOKUP($R3045,Tarife!$A$2:$R$599,13,FALSE))</f>
        <v/>
      </c>
      <c r="P3045" s="38" t="str">
        <f t="shared" si="47"/>
        <v/>
      </c>
      <c r="R3045" s="100" t="str">
        <f>Zusammenzug!$C$25&amp;"-"&amp;Zusammenzug!$A$7&amp;"-"&amp;Leistungen!L3045</f>
        <v>2026-Nicht beauftragte Spitex-Organisation-</v>
      </c>
    </row>
    <row r="3046" spans="1:18" x14ac:dyDescent="0.2">
      <c r="A3046" s="95" t="str">
        <f>IF(ISBLANK('Zusatzblatt (Perigon)'!E3041),"",'Zusatzblatt (Perigon)'!E3041)</f>
        <v/>
      </c>
      <c r="B3046" s="95" t="str">
        <f>IF(ISBLANK('Zusatzblatt (Perigon)'!G3041),"",'Zusatzblatt (Perigon)'!G3041)</f>
        <v/>
      </c>
      <c r="C3046" s="96" t="str">
        <f>IF(ISBLANK('Zusatzblatt (Perigon)'!I3041),"",'Zusatzblatt (Perigon)'!I3041)</f>
        <v/>
      </c>
      <c r="D3046" s="97" t="str">
        <f>IF(ISBLANK('Zusatzblatt (Perigon)'!J3041),"",'Zusatzblatt (Perigon)'!J3041)</f>
        <v/>
      </c>
      <c r="E3046" s="64" t="str">
        <f>IF(ISBLANK('Zusatzblatt (Perigon)'!K3041),"",'Zusatzblatt (Perigon)'!K3041)</f>
        <v/>
      </c>
      <c r="F3046" s="65"/>
      <c r="G3046" s="64"/>
      <c r="H3046" s="69" t="str">
        <f>IF(ISBLANK('Zusatzblatt (Perigon)'!L3041),"",'Zusatzblatt (Perigon)'!L3041)</f>
        <v/>
      </c>
      <c r="I3046" s="69" t="str">
        <f>IF(ISBLANK('Zusatzblatt (Perigon)'!M3041),"",'Zusatzblatt (Perigon)'!M3041)</f>
        <v/>
      </c>
      <c r="J3046" s="98" t="str">
        <f>IF(ISBLANK('Zusatzblatt (Perigon)'!N3041),"",'Zusatzblatt (Perigon)'!N3041)</f>
        <v/>
      </c>
      <c r="K3046" s="99" t="str">
        <f>IF(ISBLANK('Zusatzblatt (Perigon)'!J3041),"",'Zusatzblatt (Perigon)'!T3041)</f>
        <v/>
      </c>
      <c r="L3046" s="95" t="str">
        <f>IF(ISBLANK('Zusatzblatt (Perigon)'!O3041),"",'Zusatzblatt (Perigon)'!O3041)</f>
        <v/>
      </c>
      <c r="M3046" s="95" t="str">
        <f>IF(ISBLANK('Zusatzblatt (Perigon)'!R3041),"",'Zusatzblatt (Perigon)'!R3041)</f>
        <v/>
      </c>
      <c r="N3046" s="95" t="str">
        <f>IF(ISBLANK('Zusatzblatt (Perigon)'!P3041),"",'Zusatzblatt (Perigon)'!P3041)</f>
        <v/>
      </c>
      <c r="O3046" s="38" t="str">
        <f>IF($L3046="","",VLOOKUP($R3046,Tarife!$A$2:$R$599,13,FALSE))</f>
        <v/>
      </c>
      <c r="P3046" s="38" t="str">
        <f t="shared" si="47"/>
        <v/>
      </c>
      <c r="R3046" s="100" t="str">
        <f>Zusammenzug!$C$25&amp;"-"&amp;Zusammenzug!$A$7&amp;"-"&amp;Leistungen!L3046</f>
        <v>2026-Nicht beauftragte Spitex-Organisation-</v>
      </c>
    </row>
    <row r="3047" spans="1:18" x14ac:dyDescent="0.2">
      <c r="A3047" s="95" t="str">
        <f>IF(ISBLANK('Zusatzblatt (Perigon)'!E3042),"",'Zusatzblatt (Perigon)'!E3042)</f>
        <v/>
      </c>
      <c r="B3047" s="95" t="str">
        <f>IF(ISBLANK('Zusatzblatt (Perigon)'!G3042),"",'Zusatzblatt (Perigon)'!G3042)</f>
        <v/>
      </c>
      <c r="C3047" s="96" t="str">
        <f>IF(ISBLANK('Zusatzblatt (Perigon)'!I3042),"",'Zusatzblatt (Perigon)'!I3042)</f>
        <v/>
      </c>
      <c r="D3047" s="97" t="str">
        <f>IF(ISBLANK('Zusatzblatt (Perigon)'!J3042),"",'Zusatzblatt (Perigon)'!J3042)</f>
        <v/>
      </c>
      <c r="E3047" s="64" t="str">
        <f>IF(ISBLANK('Zusatzblatt (Perigon)'!K3042),"",'Zusatzblatt (Perigon)'!K3042)</f>
        <v/>
      </c>
      <c r="F3047" s="65"/>
      <c r="G3047" s="64"/>
      <c r="H3047" s="69" t="str">
        <f>IF(ISBLANK('Zusatzblatt (Perigon)'!L3042),"",'Zusatzblatt (Perigon)'!L3042)</f>
        <v/>
      </c>
      <c r="I3047" s="69" t="str">
        <f>IF(ISBLANK('Zusatzblatt (Perigon)'!M3042),"",'Zusatzblatt (Perigon)'!M3042)</f>
        <v/>
      </c>
      <c r="J3047" s="98" t="str">
        <f>IF(ISBLANK('Zusatzblatt (Perigon)'!N3042),"",'Zusatzblatt (Perigon)'!N3042)</f>
        <v/>
      </c>
      <c r="K3047" s="99" t="str">
        <f>IF(ISBLANK('Zusatzblatt (Perigon)'!J3042),"",'Zusatzblatt (Perigon)'!T3042)</f>
        <v/>
      </c>
      <c r="L3047" s="95" t="str">
        <f>IF(ISBLANK('Zusatzblatt (Perigon)'!O3042),"",'Zusatzblatt (Perigon)'!O3042)</f>
        <v/>
      </c>
      <c r="M3047" s="95" t="str">
        <f>IF(ISBLANK('Zusatzblatt (Perigon)'!R3042),"",'Zusatzblatt (Perigon)'!R3042)</f>
        <v/>
      </c>
      <c r="N3047" s="95" t="str">
        <f>IF(ISBLANK('Zusatzblatt (Perigon)'!P3042),"",'Zusatzblatt (Perigon)'!P3042)</f>
        <v/>
      </c>
      <c r="O3047" s="38" t="str">
        <f>IF($L3047="","",VLOOKUP($R3047,Tarife!$A$2:$R$599,13,FALSE))</f>
        <v/>
      </c>
      <c r="P3047" s="38" t="str">
        <f t="shared" si="47"/>
        <v/>
      </c>
      <c r="R3047" s="100" t="str">
        <f>Zusammenzug!$C$25&amp;"-"&amp;Zusammenzug!$A$7&amp;"-"&amp;Leistungen!L3047</f>
        <v>2026-Nicht beauftragte Spitex-Organisation-</v>
      </c>
    </row>
    <row r="3048" spans="1:18" x14ac:dyDescent="0.2">
      <c r="A3048" s="95" t="str">
        <f>IF(ISBLANK('Zusatzblatt (Perigon)'!E3043),"",'Zusatzblatt (Perigon)'!E3043)</f>
        <v/>
      </c>
      <c r="B3048" s="95" t="str">
        <f>IF(ISBLANK('Zusatzblatt (Perigon)'!G3043),"",'Zusatzblatt (Perigon)'!G3043)</f>
        <v/>
      </c>
      <c r="C3048" s="96" t="str">
        <f>IF(ISBLANK('Zusatzblatt (Perigon)'!I3043),"",'Zusatzblatt (Perigon)'!I3043)</f>
        <v/>
      </c>
      <c r="D3048" s="97" t="str">
        <f>IF(ISBLANK('Zusatzblatt (Perigon)'!J3043),"",'Zusatzblatt (Perigon)'!J3043)</f>
        <v/>
      </c>
      <c r="E3048" s="64" t="str">
        <f>IF(ISBLANK('Zusatzblatt (Perigon)'!K3043),"",'Zusatzblatt (Perigon)'!K3043)</f>
        <v/>
      </c>
      <c r="F3048" s="65"/>
      <c r="G3048" s="64"/>
      <c r="H3048" s="69" t="str">
        <f>IF(ISBLANK('Zusatzblatt (Perigon)'!L3043),"",'Zusatzblatt (Perigon)'!L3043)</f>
        <v/>
      </c>
      <c r="I3048" s="69" t="str">
        <f>IF(ISBLANK('Zusatzblatt (Perigon)'!M3043),"",'Zusatzblatt (Perigon)'!M3043)</f>
        <v/>
      </c>
      <c r="J3048" s="98" t="str">
        <f>IF(ISBLANK('Zusatzblatt (Perigon)'!N3043),"",'Zusatzblatt (Perigon)'!N3043)</f>
        <v/>
      </c>
      <c r="K3048" s="99" t="str">
        <f>IF(ISBLANK('Zusatzblatt (Perigon)'!J3043),"",'Zusatzblatt (Perigon)'!T3043)</f>
        <v/>
      </c>
      <c r="L3048" s="95" t="str">
        <f>IF(ISBLANK('Zusatzblatt (Perigon)'!O3043),"",'Zusatzblatt (Perigon)'!O3043)</f>
        <v/>
      </c>
      <c r="M3048" s="95" t="str">
        <f>IF(ISBLANK('Zusatzblatt (Perigon)'!R3043),"",'Zusatzblatt (Perigon)'!R3043)</f>
        <v/>
      </c>
      <c r="N3048" s="95" t="str">
        <f>IF(ISBLANK('Zusatzblatt (Perigon)'!P3043),"",'Zusatzblatt (Perigon)'!P3043)</f>
        <v/>
      </c>
      <c r="O3048" s="38" t="str">
        <f>IF($L3048="","",VLOOKUP($R3048,Tarife!$A$2:$R$599,13,FALSE))</f>
        <v/>
      </c>
      <c r="P3048" s="38" t="str">
        <f t="shared" si="47"/>
        <v/>
      </c>
      <c r="R3048" s="100" t="str">
        <f>Zusammenzug!$C$25&amp;"-"&amp;Zusammenzug!$A$7&amp;"-"&amp;Leistungen!L3048</f>
        <v>2026-Nicht beauftragte Spitex-Organisation-</v>
      </c>
    </row>
    <row r="3049" spans="1:18" x14ac:dyDescent="0.2">
      <c r="A3049" s="95" t="str">
        <f>IF(ISBLANK('Zusatzblatt (Perigon)'!E3044),"",'Zusatzblatt (Perigon)'!E3044)</f>
        <v/>
      </c>
      <c r="B3049" s="95" t="str">
        <f>IF(ISBLANK('Zusatzblatt (Perigon)'!G3044),"",'Zusatzblatt (Perigon)'!G3044)</f>
        <v/>
      </c>
      <c r="C3049" s="96" t="str">
        <f>IF(ISBLANK('Zusatzblatt (Perigon)'!I3044),"",'Zusatzblatt (Perigon)'!I3044)</f>
        <v/>
      </c>
      <c r="D3049" s="97" t="str">
        <f>IF(ISBLANK('Zusatzblatt (Perigon)'!J3044),"",'Zusatzblatt (Perigon)'!J3044)</f>
        <v/>
      </c>
      <c r="E3049" s="64" t="str">
        <f>IF(ISBLANK('Zusatzblatt (Perigon)'!K3044),"",'Zusatzblatt (Perigon)'!K3044)</f>
        <v/>
      </c>
      <c r="F3049" s="65"/>
      <c r="G3049" s="64"/>
      <c r="H3049" s="69" t="str">
        <f>IF(ISBLANK('Zusatzblatt (Perigon)'!L3044),"",'Zusatzblatt (Perigon)'!L3044)</f>
        <v/>
      </c>
      <c r="I3049" s="69" t="str">
        <f>IF(ISBLANK('Zusatzblatt (Perigon)'!M3044),"",'Zusatzblatt (Perigon)'!M3044)</f>
        <v/>
      </c>
      <c r="J3049" s="98" t="str">
        <f>IF(ISBLANK('Zusatzblatt (Perigon)'!N3044),"",'Zusatzblatt (Perigon)'!N3044)</f>
        <v/>
      </c>
      <c r="K3049" s="99" t="str">
        <f>IF(ISBLANK('Zusatzblatt (Perigon)'!J3044),"",'Zusatzblatt (Perigon)'!T3044)</f>
        <v/>
      </c>
      <c r="L3049" s="95" t="str">
        <f>IF(ISBLANK('Zusatzblatt (Perigon)'!O3044),"",'Zusatzblatt (Perigon)'!O3044)</f>
        <v/>
      </c>
      <c r="M3049" s="95" t="str">
        <f>IF(ISBLANK('Zusatzblatt (Perigon)'!R3044),"",'Zusatzblatt (Perigon)'!R3044)</f>
        <v/>
      </c>
      <c r="N3049" s="95" t="str">
        <f>IF(ISBLANK('Zusatzblatt (Perigon)'!P3044),"",'Zusatzblatt (Perigon)'!P3044)</f>
        <v/>
      </c>
      <c r="O3049" s="38" t="str">
        <f>IF($L3049="","",VLOOKUP($R3049,Tarife!$A$2:$R$599,13,FALSE))</f>
        <v/>
      </c>
      <c r="P3049" s="38" t="str">
        <f t="shared" si="47"/>
        <v/>
      </c>
      <c r="R3049" s="100" t="str">
        <f>Zusammenzug!$C$25&amp;"-"&amp;Zusammenzug!$A$7&amp;"-"&amp;Leistungen!L3049</f>
        <v>2026-Nicht beauftragte Spitex-Organisation-</v>
      </c>
    </row>
    <row r="3050" spans="1:18" x14ac:dyDescent="0.2">
      <c r="A3050" s="95" t="str">
        <f>IF(ISBLANK('Zusatzblatt (Perigon)'!E3045),"",'Zusatzblatt (Perigon)'!E3045)</f>
        <v/>
      </c>
      <c r="B3050" s="95" t="str">
        <f>IF(ISBLANK('Zusatzblatt (Perigon)'!G3045),"",'Zusatzblatt (Perigon)'!G3045)</f>
        <v/>
      </c>
      <c r="C3050" s="96" t="str">
        <f>IF(ISBLANK('Zusatzblatt (Perigon)'!I3045),"",'Zusatzblatt (Perigon)'!I3045)</f>
        <v/>
      </c>
      <c r="D3050" s="97" t="str">
        <f>IF(ISBLANK('Zusatzblatt (Perigon)'!J3045),"",'Zusatzblatt (Perigon)'!J3045)</f>
        <v/>
      </c>
      <c r="E3050" s="64" t="str">
        <f>IF(ISBLANK('Zusatzblatt (Perigon)'!K3045),"",'Zusatzblatt (Perigon)'!K3045)</f>
        <v/>
      </c>
      <c r="F3050" s="65"/>
      <c r="G3050" s="64"/>
      <c r="H3050" s="69" t="str">
        <f>IF(ISBLANK('Zusatzblatt (Perigon)'!L3045),"",'Zusatzblatt (Perigon)'!L3045)</f>
        <v/>
      </c>
      <c r="I3050" s="69" t="str">
        <f>IF(ISBLANK('Zusatzblatt (Perigon)'!M3045),"",'Zusatzblatt (Perigon)'!M3045)</f>
        <v/>
      </c>
      <c r="J3050" s="98" t="str">
        <f>IF(ISBLANK('Zusatzblatt (Perigon)'!N3045),"",'Zusatzblatt (Perigon)'!N3045)</f>
        <v/>
      </c>
      <c r="K3050" s="99" t="str">
        <f>IF(ISBLANK('Zusatzblatt (Perigon)'!J3045),"",'Zusatzblatt (Perigon)'!T3045)</f>
        <v/>
      </c>
      <c r="L3050" s="95" t="str">
        <f>IF(ISBLANK('Zusatzblatt (Perigon)'!O3045),"",'Zusatzblatt (Perigon)'!O3045)</f>
        <v/>
      </c>
      <c r="M3050" s="95" t="str">
        <f>IF(ISBLANK('Zusatzblatt (Perigon)'!R3045),"",'Zusatzblatt (Perigon)'!R3045)</f>
        <v/>
      </c>
      <c r="N3050" s="95" t="str">
        <f>IF(ISBLANK('Zusatzblatt (Perigon)'!P3045),"",'Zusatzblatt (Perigon)'!P3045)</f>
        <v/>
      </c>
      <c r="O3050" s="38" t="str">
        <f>IF($L3050="","",VLOOKUP($R3050,Tarife!$A$2:$R$599,13,FALSE))</f>
        <v/>
      </c>
      <c r="P3050" s="38" t="str">
        <f t="shared" si="47"/>
        <v/>
      </c>
      <c r="R3050" s="100" t="str">
        <f>Zusammenzug!$C$25&amp;"-"&amp;Zusammenzug!$A$7&amp;"-"&amp;Leistungen!L3050</f>
        <v>2026-Nicht beauftragte Spitex-Organisation-</v>
      </c>
    </row>
    <row r="3051" spans="1:18" x14ac:dyDescent="0.2">
      <c r="A3051" s="95" t="str">
        <f>IF(ISBLANK('Zusatzblatt (Perigon)'!E3046),"",'Zusatzblatt (Perigon)'!E3046)</f>
        <v/>
      </c>
      <c r="B3051" s="95" t="str">
        <f>IF(ISBLANK('Zusatzblatt (Perigon)'!G3046),"",'Zusatzblatt (Perigon)'!G3046)</f>
        <v/>
      </c>
      <c r="C3051" s="96" t="str">
        <f>IF(ISBLANK('Zusatzblatt (Perigon)'!I3046),"",'Zusatzblatt (Perigon)'!I3046)</f>
        <v/>
      </c>
      <c r="D3051" s="97" t="str">
        <f>IF(ISBLANK('Zusatzblatt (Perigon)'!J3046),"",'Zusatzblatt (Perigon)'!J3046)</f>
        <v/>
      </c>
      <c r="E3051" s="64" t="str">
        <f>IF(ISBLANK('Zusatzblatt (Perigon)'!K3046),"",'Zusatzblatt (Perigon)'!K3046)</f>
        <v/>
      </c>
      <c r="F3051" s="65"/>
      <c r="G3051" s="64"/>
      <c r="H3051" s="69" t="str">
        <f>IF(ISBLANK('Zusatzblatt (Perigon)'!L3046),"",'Zusatzblatt (Perigon)'!L3046)</f>
        <v/>
      </c>
      <c r="I3051" s="69" t="str">
        <f>IF(ISBLANK('Zusatzblatt (Perigon)'!M3046),"",'Zusatzblatt (Perigon)'!M3046)</f>
        <v/>
      </c>
      <c r="J3051" s="98" t="str">
        <f>IF(ISBLANK('Zusatzblatt (Perigon)'!N3046),"",'Zusatzblatt (Perigon)'!N3046)</f>
        <v/>
      </c>
      <c r="K3051" s="99" t="str">
        <f>IF(ISBLANK('Zusatzblatt (Perigon)'!J3046),"",'Zusatzblatt (Perigon)'!T3046)</f>
        <v/>
      </c>
      <c r="L3051" s="95" t="str">
        <f>IF(ISBLANK('Zusatzblatt (Perigon)'!O3046),"",'Zusatzblatt (Perigon)'!O3046)</f>
        <v/>
      </c>
      <c r="M3051" s="95" t="str">
        <f>IF(ISBLANK('Zusatzblatt (Perigon)'!R3046),"",'Zusatzblatt (Perigon)'!R3046)</f>
        <v/>
      </c>
      <c r="N3051" s="95" t="str">
        <f>IF(ISBLANK('Zusatzblatt (Perigon)'!P3046),"",'Zusatzblatt (Perigon)'!P3046)</f>
        <v/>
      </c>
      <c r="O3051" s="38" t="str">
        <f>IF($L3051="","",VLOOKUP($R3051,Tarife!$A$2:$R$599,13,FALSE))</f>
        <v/>
      </c>
      <c r="P3051" s="38" t="str">
        <f t="shared" si="47"/>
        <v/>
      </c>
      <c r="R3051" s="100" t="str">
        <f>Zusammenzug!$C$25&amp;"-"&amp;Zusammenzug!$A$7&amp;"-"&amp;Leistungen!L3051</f>
        <v>2026-Nicht beauftragte Spitex-Organisation-</v>
      </c>
    </row>
    <row r="3052" spans="1:18" x14ac:dyDescent="0.2">
      <c r="A3052" s="95" t="str">
        <f>IF(ISBLANK('Zusatzblatt (Perigon)'!E3047),"",'Zusatzblatt (Perigon)'!E3047)</f>
        <v/>
      </c>
      <c r="B3052" s="95" t="str">
        <f>IF(ISBLANK('Zusatzblatt (Perigon)'!G3047),"",'Zusatzblatt (Perigon)'!G3047)</f>
        <v/>
      </c>
      <c r="C3052" s="96" t="str">
        <f>IF(ISBLANK('Zusatzblatt (Perigon)'!I3047),"",'Zusatzblatt (Perigon)'!I3047)</f>
        <v/>
      </c>
      <c r="D3052" s="97" t="str">
        <f>IF(ISBLANK('Zusatzblatt (Perigon)'!J3047),"",'Zusatzblatt (Perigon)'!J3047)</f>
        <v/>
      </c>
      <c r="E3052" s="64" t="str">
        <f>IF(ISBLANK('Zusatzblatt (Perigon)'!K3047),"",'Zusatzblatt (Perigon)'!K3047)</f>
        <v/>
      </c>
      <c r="F3052" s="65"/>
      <c r="G3052" s="64"/>
      <c r="H3052" s="69" t="str">
        <f>IF(ISBLANK('Zusatzblatt (Perigon)'!L3047),"",'Zusatzblatt (Perigon)'!L3047)</f>
        <v/>
      </c>
      <c r="I3052" s="69" t="str">
        <f>IF(ISBLANK('Zusatzblatt (Perigon)'!M3047),"",'Zusatzblatt (Perigon)'!M3047)</f>
        <v/>
      </c>
      <c r="J3052" s="98" t="str">
        <f>IF(ISBLANK('Zusatzblatt (Perigon)'!N3047),"",'Zusatzblatt (Perigon)'!N3047)</f>
        <v/>
      </c>
      <c r="K3052" s="99" t="str">
        <f>IF(ISBLANK('Zusatzblatt (Perigon)'!J3047),"",'Zusatzblatt (Perigon)'!T3047)</f>
        <v/>
      </c>
      <c r="L3052" s="95" t="str">
        <f>IF(ISBLANK('Zusatzblatt (Perigon)'!O3047),"",'Zusatzblatt (Perigon)'!O3047)</f>
        <v/>
      </c>
      <c r="M3052" s="95" t="str">
        <f>IF(ISBLANK('Zusatzblatt (Perigon)'!R3047),"",'Zusatzblatt (Perigon)'!R3047)</f>
        <v/>
      </c>
      <c r="N3052" s="95" t="str">
        <f>IF(ISBLANK('Zusatzblatt (Perigon)'!P3047),"",'Zusatzblatt (Perigon)'!P3047)</f>
        <v/>
      </c>
      <c r="O3052" s="38" t="str">
        <f>IF($L3052="","",VLOOKUP($R3052,Tarife!$A$2:$R$599,13,FALSE))</f>
        <v/>
      </c>
      <c r="P3052" s="38" t="str">
        <f t="shared" si="47"/>
        <v/>
      </c>
      <c r="R3052" s="100" t="str">
        <f>Zusammenzug!$C$25&amp;"-"&amp;Zusammenzug!$A$7&amp;"-"&amp;Leistungen!L3052</f>
        <v>2026-Nicht beauftragte Spitex-Organisation-</v>
      </c>
    </row>
    <row r="3053" spans="1:18" x14ac:dyDescent="0.2">
      <c r="A3053" s="95" t="str">
        <f>IF(ISBLANK('Zusatzblatt (Perigon)'!E3048),"",'Zusatzblatt (Perigon)'!E3048)</f>
        <v/>
      </c>
      <c r="B3053" s="95" t="str">
        <f>IF(ISBLANK('Zusatzblatt (Perigon)'!G3048),"",'Zusatzblatt (Perigon)'!G3048)</f>
        <v/>
      </c>
      <c r="C3053" s="96" t="str">
        <f>IF(ISBLANK('Zusatzblatt (Perigon)'!I3048),"",'Zusatzblatt (Perigon)'!I3048)</f>
        <v/>
      </c>
      <c r="D3053" s="97" t="str">
        <f>IF(ISBLANK('Zusatzblatt (Perigon)'!J3048),"",'Zusatzblatt (Perigon)'!J3048)</f>
        <v/>
      </c>
      <c r="E3053" s="64" t="str">
        <f>IF(ISBLANK('Zusatzblatt (Perigon)'!K3048),"",'Zusatzblatt (Perigon)'!K3048)</f>
        <v/>
      </c>
      <c r="F3053" s="65"/>
      <c r="G3053" s="64"/>
      <c r="H3053" s="69" t="str">
        <f>IF(ISBLANK('Zusatzblatt (Perigon)'!L3048),"",'Zusatzblatt (Perigon)'!L3048)</f>
        <v/>
      </c>
      <c r="I3053" s="69" t="str">
        <f>IF(ISBLANK('Zusatzblatt (Perigon)'!M3048),"",'Zusatzblatt (Perigon)'!M3048)</f>
        <v/>
      </c>
      <c r="J3053" s="98" t="str">
        <f>IF(ISBLANK('Zusatzblatt (Perigon)'!N3048),"",'Zusatzblatt (Perigon)'!N3048)</f>
        <v/>
      </c>
      <c r="K3053" s="99" t="str">
        <f>IF(ISBLANK('Zusatzblatt (Perigon)'!J3048),"",'Zusatzblatt (Perigon)'!T3048)</f>
        <v/>
      </c>
      <c r="L3053" s="95" t="str">
        <f>IF(ISBLANK('Zusatzblatt (Perigon)'!O3048),"",'Zusatzblatt (Perigon)'!O3048)</f>
        <v/>
      </c>
      <c r="M3053" s="95" t="str">
        <f>IF(ISBLANK('Zusatzblatt (Perigon)'!R3048),"",'Zusatzblatt (Perigon)'!R3048)</f>
        <v/>
      </c>
      <c r="N3053" s="95" t="str">
        <f>IF(ISBLANK('Zusatzblatt (Perigon)'!P3048),"",'Zusatzblatt (Perigon)'!P3048)</f>
        <v/>
      </c>
      <c r="O3053" s="38" t="str">
        <f>IF($L3053="","",VLOOKUP($R3053,Tarife!$A$2:$R$599,13,FALSE))</f>
        <v/>
      </c>
      <c r="P3053" s="38" t="str">
        <f t="shared" si="47"/>
        <v/>
      </c>
      <c r="R3053" s="100" t="str">
        <f>Zusammenzug!$C$25&amp;"-"&amp;Zusammenzug!$A$7&amp;"-"&amp;Leistungen!L3053</f>
        <v>2026-Nicht beauftragte Spitex-Organisation-</v>
      </c>
    </row>
    <row r="3054" spans="1:18" x14ac:dyDescent="0.2">
      <c r="A3054" s="95" t="str">
        <f>IF(ISBLANK('Zusatzblatt (Perigon)'!E3049),"",'Zusatzblatt (Perigon)'!E3049)</f>
        <v/>
      </c>
      <c r="B3054" s="95" t="str">
        <f>IF(ISBLANK('Zusatzblatt (Perigon)'!G3049),"",'Zusatzblatt (Perigon)'!G3049)</f>
        <v/>
      </c>
      <c r="C3054" s="96" t="str">
        <f>IF(ISBLANK('Zusatzblatt (Perigon)'!I3049),"",'Zusatzblatt (Perigon)'!I3049)</f>
        <v/>
      </c>
      <c r="D3054" s="97" t="str">
        <f>IF(ISBLANK('Zusatzblatt (Perigon)'!J3049),"",'Zusatzblatt (Perigon)'!J3049)</f>
        <v/>
      </c>
      <c r="E3054" s="64" t="str">
        <f>IF(ISBLANK('Zusatzblatt (Perigon)'!K3049),"",'Zusatzblatt (Perigon)'!K3049)</f>
        <v/>
      </c>
      <c r="F3054" s="65"/>
      <c r="G3054" s="64"/>
      <c r="H3054" s="69" t="str">
        <f>IF(ISBLANK('Zusatzblatt (Perigon)'!L3049),"",'Zusatzblatt (Perigon)'!L3049)</f>
        <v/>
      </c>
      <c r="I3054" s="69" t="str">
        <f>IF(ISBLANK('Zusatzblatt (Perigon)'!M3049),"",'Zusatzblatt (Perigon)'!M3049)</f>
        <v/>
      </c>
      <c r="J3054" s="98" t="str">
        <f>IF(ISBLANK('Zusatzblatt (Perigon)'!N3049),"",'Zusatzblatt (Perigon)'!N3049)</f>
        <v/>
      </c>
      <c r="K3054" s="99" t="str">
        <f>IF(ISBLANK('Zusatzblatt (Perigon)'!J3049),"",'Zusatzblatt (Perigon)'!T3049)</f>
        <v/>
      </c>
      <c r="L3054" s="95" t="str">
        <f>IF(ISBLANK('Zusatzblatt (Perigon)'!O3049),"",'Zusatzblatt (Perigon)'!O3049)</f>
        <v/>
      </c>
      <c r="M3054" s="95" t="str">
        <f>IF(ISBLANK('Zusatzblatt (Perigon)'!R3049),"",'Zusatzblatt (Perigon)'!R3049)</f>
        <v/>
      </c>
      <c r="N3054" s="95" t="str">
        <f>IF(ISBLANK('Zusatzblatt (Perigon)'!P3049),"",'Zusatzblatt (Perigon)'!P3049)</f>
        <v/>
      </c>
      <c r="O3054" s="38" t="str">
        <f>IF($L3054="","",VLOOKUP($R3054,Tarife!$A$2:$R$599,13,FALSE))</f>
        <v/>
      </c>
      <c r="P3054" s="38" t="str">
        <f t="shared" si="47"/>
        <v/>
      </c>
      <c r="R3054" s="100" t="str">
        <f>Zusammenzug!$C$25&amp;"-"&amp;Zusammenzug!$A$7&amp;"-"&amp;Leistungen!L3054</f>
        <v>2026-Nicht beauftragte Spitex-Organisation-</v>
      </c>
    </row>
    <row r="3055" spans="1:18" x14ac:dyDescent="0.2">
      <c r="A3055" s="95" t="str">
        <f>IF(ISBLANK('Zusatzblatt (Perigon)'!E3050),"",'Zusatzblatt (Perigon)'!E3050)</f>
        <v/>
      </c>
      <c r="B3055" s="95" t="str">
        <f>IF(ISBLANK('Zusatzblatt (Perigon)'!G3050),"",'Zusatzblatt (Perigon)'!G3050)</f>
        <v/>
      </c>
      <c r="C3055" s="96" t="str">
        <f>IF(ISBLANK('Zusatzblatt (Perigon)'!I3050),"",'Zusatzblatt (Perigon)'!I3050)</f>
        <v/>
      </c>
      <c r="D3055" s="97" t="str">
        <f>IF(ISBLANK('Zusatzblatt (Perigon)'!J3050),"",'Zusatzblatt (Perigon)'!J3050)</f>
        <v/>
      </c>
      <c r="E3055" s="64" t="str">
        <f>IF(ISBLANK('Zusatzblatt (Perigon)'!K3050),"",'Zusatzblatt (Perigon)'!K3050)</f>
        <v/>
      </c>
      <c r="F3055" s="65"/>
      <c r="G3055" s="64"/>
      <c r="H3055" s="69" t="str">
        <f>IF(ISBLANK('Zusatzblatt (Perigon)'!L3050),"",'Zusatzblatt (Perigon)'!L3050)</f>
        <v/>
      </c>
      <c r="I3055" s="69" t="str">
        <f>IF(ISBLANK('Zusatzblatt (Perigon)'!M3050),"",'Zusatzblatt (Perigon)'!M3050)</f>
        <v/>
      </c>
      <c r="J3055" s="98" t="str">
        <f>IF(ISBLANK('Zusatzblatt (Perigon)'!N3050),"",'Zusatzblatt (Perigon)'!N3050)</f>
        <v/>
      </c>
      <c r="K3055" s="99" t="str">
        <f>IF(ISBLANK('Zusatzblatt (Perigon)'!J3050),"",'Zusatzblatt (Perigon)'!T3050)</f>
        <v/>
      </c>
      <c r="L3055" s="95" t="str">
        <f>IF(ISBLANK('Zusatzblatt (Perigon)'!O3050),"",'Zusatzblatt (Perigon)'!O3050)</f>
        <v/>
      </c>
      <c r="M3055" s="95" t="str">
        <f>IF(ISBLANK('Zusatzblatt (Perigon)'!R3050),"",'Zusatzblatt (Perigon)'!R3050)</f>
        <v/>
      </c>
      <c r="N3055" s="95" t="str">
        <f>IF(ISBLANK('Zusatzblatt (Perigon)'!P3050),"",'Zusatzblatt (Perigon)'!P3050)</f>
        <v/>
      </c>
      <c r="O3055" s="38" t="str">
        <f>IF($L3055="","",VLOOKUP($R3055,Tarife!$A$2:$R$599,13,FALSE))</f>
        <v/>
      </c>
      <c r="P3055" s="38" t="str">
        <f t="shared" si="47"/>
        <v/>
      </c>
      <c r="R3055" s="100" t="str">
        <f>Zusammenzug!$C$25&amp;"-"&amp;Zusammenzug!$A$7&amp;"-"&amp;Leistungen!L3055</f>
        <v>2026-Nicht beauftragte Spitex-Organisation-</v>
      </c>
    </row>
    <row r="3056" spans="1:18" x14ac:dyDescent="0.2">
      <c r="A3056" s="95" t="str">
        <f>IF(ISBLANK('Zusatzblatt (Perigon)'!E3051),"",'Zusatzblatt (Perigon)'!E3051)</f>
        <v/>
      </c>
      <c r="B3056" s="95" t="str">
        <f>IF(ISBLANK('Zusatzblatt (Perigon)'!G3051),"",'Zusatzblatt (Perigon)'!G3051)</f>
        <v/>
      </c>
      <c r="C3056" s="96" t="str">
        <f>IF(ISBLANK('Zusatzblatt (Perigon)'!I3051),"",'Zusatzblatt (Perigon)'!I3051)</f>
        <v/>
      </c>
      <c r="D3056" s="97" t="str">
        <f>IF(ISBLANK('Zusatzblatt (Perigon)'!J3051),"",'Zusatzblatt (Perigon)'!J3051)</f>
        <v/>
      </c>
      <c r="E3056" s="64" t="str">
        <f>IF(ISBLANK('Zusatzblatt (Perigon)'!K3051),"",'Zusatzblatt (Perigon)'!K3051)</f>
        <v/>
      </c>
      <c r="F3056" s="65"/>
      <c r="G3056" s="64"/>
      <c r="H3056" s="69" t="str">
        <f>IF(ISBLANK('Zusatzblatt (Perigon)'!L3051),"",'Zusatzblatt (Perigon)'!L3051)</f>
        <v/>
      </c>
      <c r="I3056" s="69" t="str">
        <f>IF(ISBLANK('Zusatzblatt (Perigon)'!M3051),"",'Zusatzblatt (Perigon)'!M3051)</f>
        <v/>
      </c>
      <c r="J3056" s="98" t="str">
        <f>IF(ISBLANK('Zusatzblatt (Perigon)'!N3051),"",'Zusatzblatt (Perigon)'!N3051)</f>
        <v/>
      </c>
      <c r="K3056" s="99" t="str">
        <f>IF(ISBLANK('Zusatzblatt (Perigon)'!J3051),"",'Zusatzblatt (Perigon)'!T3051)</f>
        <v/>
      </c>
      <c r="L3056" s="95" t="str">
        <f>IF(ISBLANK('Zusatzblatt (Perigon)'!O3051),"",'Zusatzblatt (Perigon)'!O3051)</f>
        <v/>
      </c>
      <c r="M3056" s="95" t="str">
        <f>IF(ISBLANK('Zusatzblatt (Perigon)'!R3051),"",'Zusatzblatt (Perigon)'!R3051)</f>
        <v/>
      </c>
      <c r="N3056" s="95" t="str">
        <f>IF(ISBLANK('Zusatzblatt (Perigon)'!P3051),"",'Zusatzblatt (Perigon)'!P3051)</f>
        <v/>
      </c>
      <c r="O3056" s="38" t="str">
        <f>IF($L3056="","",VLOOKUP($R3056,Tarife!$A$2:$R$599,13,FALSE))</f>
        <v/>
      </c>
      <c r="P3056" s="38" t="str">
        <f t="shared" si="47"/>
        <v/>
      </c>
      <c r="R3056" s="100" t="str">
        <f>Zusammenzug!$C$25&amp;"-"&amp;Zusammenzug!$A$7&amp;"-"&amp;Leistungen!L3056</f>
        <v>2026-Nicht beauftragte Spitex-Organisation-</v>
      </c>
    </row>
    <row r="3057" spans="1:18" x14ac:dyDescent="0.2">
      <c r="A3057" s="95" t="str">
        <f>IF(ISBLANK('Zusatzblatt (Perigon)'!E3052),"",'Zusatzblatt (Perigon)'!E3052)</f>
        <v/>
      </c>
      <c r="B3057" s="95" t="str">
        <f>IF(ISBLANK('Zusatzblatt (Perigon)'!G3052),"",'Zusatzblatt (Perigon)'!G3052)</f>
        <v/>
      </c>
      <c r="C3057" s="96" t="str">
        <f>IF(ISBLANK('Zusatzblatt (Perigon)'!I3052),"",'Zusatzblatt (Perigon)'!I3052)</f>
        <v/>
      </c>
      <c r="D3057" s="97" t="str">
        <f>IF(ISBLANK('Zusatzblatt (Perigon)'!J3052),"",'Zusatzblatt (Perigon)'!J3052)</f>
        <v/>
      </c>
      <c r="E3057" s="64" t="str">
        <f>IF(ISBLANK('Zusatzblatt (Perigon)'!K3052),"",'Zusatzblatt (Perigon)'!K3052)</f>
        <v/>
      </c>
      <c r="F3057" s="65"/>
      <c r="G3057" s="64"/>
      <c r="H3057" s="69" t="str">
        <f>IF(ISBLANK('Zusatzblatt (Perigon)'!L3052),"",'Zusatzblatt (Perigon)'!L3052)</f>
        <v/>
      </c>
      <c r="I3057" s="69" t="str">
        <f>IF(ISBLANK('Zusatzblatt (Perigon)'!M3052),"",'Zusatzblatt (Perigon)'!M3052)</f>
        <v/>
      </c>
      <c r="J3057" s="98" t="str">
        <f>IF(ISBLANK('Zusatzblatt (Perigon)'!N3052),"",'Zusatzblatt (Perigon)'!N3052)</f>
        <v/>
      </c>
      <c r="K3057" s="99" t="str">
        <f>IF(ISBLANK('Zusatzblatt (Perigon)'!J3052),"",'Zusatzblatt (Perigon)'!T3052)</f>
        <v/>
      </c>
      <c r="L3057" s="95" t="str">
        <f>IF(ISBLANK('Zusatzblatt (Perigon)'!O3052),"",'Zusatzblatt (Perigon)'!O3052)</f>
        <v/>
      </c>
      <c r="M3057" s="95" t="str">
        <f>IF(ISBLANK('Zusatzblatt (Perigon)'!R3052),"",'Zusatzblatt (Perigon)'!R3052)</f>
        <v/>
      </c>
      <c r="N3057" s="95" t="str">
        <f>IF(ISBLANK('Zusatzblatt (Perigon)'!P3052),"",'Zusatzblatt (Perigon)'!P3052)</f>
        <v/>
      </c>
      <c r="O3057" s="38" t="str">
        <f>IF($L3057="","",VLOOKUP($R3057,Tarife!$A$2:$R$599,13,FALSE))</f>
        <v/>
      </c>
      <c r="P3057" s="38" t="str">
        <f t="shared" si="47"/>
        <v/>
      </c>
      <c r="R3057" s="100" t="str">
        <f>Zusammenzug!$C$25&amp;"-"&amp;Zusammenzug!$A$7&amp;"-"&amp;Leistungen!L3057</f>
        <v>2026-Nicht beauftragte Spitex-Organisation-</v>
      </c>
    </row>
    <row r="3058" spans="1:18" x14ac:dyDescent="0.2">
      <c r="A3058" s="95" t="str">
        <f>IF(ISBLANK('Zusatzblatt (Perigon)'!E3053),"",'Zusatzblatt (Perigon)'!E3053)</f>
        <v/>
      </c>
      <c r="B3058" s="95" t="str">
        <f>IF(ISBLANK('Zusatzblatt (Perigon)'!G3053),"",'Zusatzblatt (Perigon)'!G3053)</f>
        <v/>
      </c>
      <c r="C3058" s="96" t="str">
        <f>IF(ISBLANK('Zusatzblatt (Perigon)'!I3053),"",'Zusatzblatt (Perigon)'!I3053)</f>
        <v/>
      </c>
      <c r="D3058" s="97" t="str">
        <f>IF(ISBLANK('Zusatzblatt (Perigon)'!J3053),"",'Zusatzblatt (Perigon)'!J3053)</f>
        <v/>
      </c>
      <c r="E3058" s="64" t="str">
        <f>IF(ISBLANK('Zusatzblatt (Perigon)'!K3053),"",'Zusatzblatt (Perigon)'!K3053)</f>
        <v/>
      </c>
      <c r="F3058" s="65"/>
      <c r="G3058" s="64"/>
      <c r="H3058" s="69" t="str">
        <f>IF(ISBLANK('Zusatzblatt (Perigon)'!L3053),"",'Zusatzblatt (Perigon)'!L3053)</f>
        <v/>
      </c>
      <c r="I3058" s="69" t="str">
        <f>IF(ISBLANK('Zusatzblatt (Perigon)'!M3053),"",'Zusatzblatt (Perigon)'!M3053)</f>
        <v/>
      </c>
      <c r="J3058" s="98" t="str">
        <f>IF(ISBLANK('Zusatzblatt (Perigon)'!N3053),"",'Zusatzblatt (Perigon)'!N3053)</f>
        <v/>
      </c>
      <c r="K3058" s="99" t="str">
        <f>IF(ISBLANK('Zusatzblatt (Perigon)'!J3053),"",'Zusatzblatt (Perigon)'!T3053)</f>
        <v/>
      </c>
      <c r="L3058" s="95" t="str">
        <f>IF(ISBLANK('Zusatzblatt (Perigon)'!O3053),"",'Zusatzblatt (Perigon)'!O3053)</f>
        <v/>
      </c>
      <c r="M3058" s="95" t="str">
        <f>IF(ISBLANK('Zusatzblatt (Perigon)'!R3053),"",'Zusatzblatt (Perigon)'!R3053)</f>
        <v/>
      </c>
      <c r="N3058" s="95" t="str">
        <f>IF(ISBLANK('Zusatzblatt (Perigon)'!P3053),"",'Zusatzblatt (Perigon)'!P3053)</f>
        <v/>
      </c>
      <c r="O3058" s="38" t="str">
        <f>IF($L3058="","",VLOOKUP($R3058,Tarife!$A$2:$R$599,13,FALSE))</f>
        <v/>
      </c>
      <c r="P3058" s="38" t="str">
        <f t="shared" si="47"/>
        <v/>
      </c>
      <c r="R3058" s="100" t="str">
        <f>Zusammenzug!$C$25&amp;"-"&amp;Zusammenzug!$A$7&amp;"-"&amp;Leistungen!L3058</f>
        <v>2026-Nicht beauftragte Spitex-Organisation-</v>
      </c>
    </row>
    <row r="3059" spans="1:18" x14ac:dyDescent="0.2">
      <c r="A3059" s="95" t="str">
        <f>IF(ISBLANK('Zusatzblatt (Perigon)'!E3054),"",'Zusatzblatt (Perigon)'!E3054)</f>
        <v/>
      </c>
      <c r="B3059" s="95" t="str">
        <f>IF(ISBLANK('Zusatzblatt (Perigon)'!G3054),"",'Zusatzblatt (Perigon)'!G3054)</f>
        <v/>
      </c>
      <c r="C3059" s="96" t="str">
        <f>IF(ISBLANK('Zusatzblatt (Perigon)'!I3054),"",'Zusatzblatt (Perigon)'!I3054)</f>
        <v/>
      </c>
      <c r="D3059" s="97" t="str">
        <f>IF(ISBLANK('Zusatzblatt (Perigon)'!J3054),"",'Zusatzblatt (Perigon)'!J3054)</f>
        <v/>
      </c>
      <c r="E3059" s="64" t="str">
        <f>IF(ISBLANK('Zusatzblatt (Perigon)'!K3054),"",'Zusatzblatt (Perigon)'!K3054)</f>
        <v/>
      </c>
      <c r="F3059" s="65"/>
      <c r="G3059" s="64"/>
      <c r="H3059" s="69" t="str">
        <f>IF(ISBLANK('Zusatzblatt (Perigon)'!L3054),"",'Zusatzblatt (Perigon)'!L3054)</f>
        <v/>
      </c>
      <c r="I3059" s="69" t="str">
        <f>IF(ISBLANK('Zusatzblatt (Perigon)'!M3054),"",'Zusatzblatt (Perigon)'!M3054)</f>
        <v/>
      </c>
      <c r="J3059" s="98" t="str">
        <f>IF(ISBLANK('Zusatzblatt (Perigon)'!N3054),"",'Zusatzblatt (Perigon)'!N3054)</f>
        <v/>
      </c>
      <c r="K3059" s="99" t="str">
        <f>IF(ISBLANK('Zusatzblatt (Perigon)'!J3054),"",'Zusatzblatt (Perigon)'!T3054)</f>
        <v/>
      </c>
      <c r="L3059" s="95" t="str">
        <f>IF(ISBLANK('Zusatzblatt (Perigon)'!O3054),"",'Zusatzblatt (Perigon)'!O3054)</f>
        <v/>
      </c>
      <c r="M3059" s="95" t="str">
        <f>IF(ISBLANK('Zusatzblatt (Perigon)'!R3054),"",'Zusatzblatt (Perigon)'!R3054)</f>
        <v/>
      </c>
      <c r="N3059" s="95" t="str">
        <f>IF(ISBLANK('Zusatzblatt (Perigon)'!P3054),"",'Zusatzblatt (Perigon)'!P3054)</f>
        <v/>
      </c>
      <c r="O3059" s="38" t="str">
        <f>IF($L3059="","",VLOOKUP($R3059,Tarife!$A$2:$R$599,13,FALSE))</f>
        <v/>
      </c>
      <c r="P3059" s="38" t="str">
        <f t="shared" si="47"/>
        <v/>
      </c>
      <c r="R3059" s="100" t="str">
        <f>Zusammenzug!$C$25&amp;"-"&amp;Zusammenzug!$A$7&amp;"-"&amp;Leistungen!L3059</f>
        <v>2026-Nicht beauftragte Spitex-Organisation-</v>
      </c>
    </row>
    <row r="3060" spans="1:18" x14ac:dyDescent="0.2">
      <c r="A3060" s="95" t="str">
        <f>IF(ISBLANK('Zusatzblatt (Perigon)'!E3055),"",'Zusatzblatt (Perigon)'!E3055)</f>
        <v/>
      </c>
      <c r="B3060" s="95" t="str">
        <f>IF(ISBLANK('Zusatzblatt (Perigon)'!G3055),"",'Zusatzblatt (Perigon)'!G3055)</f>
        <v/>
      </c>
      <c r="C3060" s="96" t="str">
        <f>IF(ISBLANK('Zusatzblatt (Perigon)'!I3055),"",'Zusatzblatt (Perigon)'!I3055)</f>
        <v/>
      </c>
      <c r="D3060" s="97" t="str">
        <f>IF(ISBLANK('Zusatzblatt (Perigon)'!J3055),"",'Zusatzblatt (Perigon)'!J3055)</f>
        <v/>
      </c>
      <c r="E3060" s="64" t="str">
        <f>IF(ISBLANK('Zusatzblatt (Perigon)'!K3055),"",'Zusatzblatt (Perigon)'!K3055)</f>
        <v/>
      </c>
      <c r="F3060" s="65"/>
      <c r="G3060" s="64"/>
      <c r="H3060" s="69" t="str">
        <f>IF(ISBLANK('Zusatzblatt (Perigon)'!L3055),"",'Zusatzblatt (Perigon)'!L3055)</f>
        <v/>
      </c>
      <c r="I3060" s="69" t="str">
        <f>IF(ISBLANK('Zusatzblatt (Perigon)'!M3055),"",'Zusatzblatt (Perigon)'!M3055)</f>
        <v/>
      </c>
      <c r="J3060" s="98" t="str">
        <f>IF(ISBLANK('Zusatzblatt (Perigon)'!N3055),"",'Zusatzblatt (Perigon)'!N3055)</f>
        <v/>
      </c>
      <c r="K3060" s="99" t="str">
        <f>IF(ISBLANK('Zusatzblatt (Perigon)'!J3055),"",'Zusatzblatt (Perigon)'!T3055)</f>
        <v/>
      </c>
      <c r="L3060" s="95" t="str">
        <f>IF(ISBLANK('Zusatzblatt (Perigon)'!O3055),"",'Zusatzblatt (Perigon)'!O3055)</f>
        <v/>
      </c>
      <c r="M3060" s="95" t="str">
        <f>IF(ISBLANK('Zusatzblatt (Perigon)'!R3055),"",'Zusatzblatt (Perigon)'!R3055)</f>
        <v/>
      </c>
      <c r="N3060" s="95" t="str">
        <f>IF(ISBLANK('Zusatzblatt (Perigon)'!P3055),"",'Zusatzblatt (Perigon)'!P3055)</f>
        <v/>
      </c>
      <c r="O3060" s="38" t="str">
        <f>IF($L3060="","",VLOOKUP($R3060,Tarife!$A$2:$R$599,13,FALSE))</f>
        <v/>
      </c>
      <c r="P3060" s="38" t="str">
        <f t="shared" si="47"/>
        <v/>
      </c>
      <c r="R3060" s="100" t="str">
        <f>Zusammenzug!$C$25&amp;"-"&amp;Zusammenzug!$A$7&amp;"-"&amp;Leistungen!L3060</f>
        <v>2026-Nicht beauftragte Spitex-Organisation-</v>
      </c>
    </row>
    <row r="3061" spans="1:18" x14ac:dyDescent="0.2">
      <c r="A3061" s="95" t="str">
        <f>IF(ISBLANK('Zusatzblatt (Perigon)'!E3056),"",'Zusatzblatt (Perigon)'!E3056)</f>
        <v/>
      </c>
      <c r="B3061" s="95" t="str">
        <f>IF(ISBLANK('Zusatzblatt (Perigon)'!G3056),"",'Zusatzblatt (Perigon)'!G3056)</f>
        <v/>
      </c>
      <c r="C3061" s="96" t="str">
        <f>IF(ISBLANK('Zusatzblatt (Perigon)'!I3056),"",'Zusatzblatt (Perigon)'!I3056)</f>
        <v/>
      </c>
      <c r="D3061" s="97" t="str">
        <f>IF(ISBLANK('Zusatzblatt (Perigon)'!J3056),"",'Zusatzblatt (Perigon)'!J3056)</f>
        <v/>
      </c>
      <c r="E3061" s="64" t="str">
        <f>IF(ISBLANK('Zusatzblatt (Perigon)'!K3056),"",'Zusatzblatt (Perigon)'!K3056)</f>
        <v/>
      </c>
      <c r="F3061" s="65"/>
      <c r="G3061" s="64"/>
      <c r="H3061" s="69" t="str">
        <f>IF(ISBLANK('Zusatzblatt (Perigon)'!L3056),"",'Zusatzblatt (Perigon)'!L3056)</f>
        <v/>
      </c>
      <c r="I3061" s="69" t="str">
        <f>IF(ISBLANK('Zusatzblatt (Perigon)'!M3056),"",'Zusatzblatt (Perigon)'!M3056)</f>
        <v/>
      </c>
      <c r="J3061" s="98" t="str">
        <f>IF(ISBLANK('Zusatzblatt (Perigon)'!N3056),"",'Zusatzblatt (Perigon)'!N3056)</f>
        <v/>
      </c>
      <c r="K3061" s="99" t="str">
        <f>IF(ISBLANK('Zusatzblatt (Perigon)'!J3056),"",'Zusatzblatt (Perigon)'!T3056)</f>
        <v/>
      </c>
      <c r="L3061" s="95" t="str">
        <f>IF(ISBLANK('Zusatzblatt (Perigon)'!O3056),"",'Zusatzblatt (Perigon)'!O3056)</f>
        <v/>
      </c>
      <c r="M3061" s="95" t="str">
        <f>IF(ISBLANK('Zusatzblatt (Perigon)'!R3056),"",'Zusatzblatt (Perigon)'!R3056)</f>
        <v/>
      </c>
      <c r="N3061" s="95" t="str">
        <f>IF(ISBLANK('Zusatzblatt (Perigon)'!P3056),"",'Zusatzblatt (Perigon)'!P3056)</f>
        <v/>
      </c>
      <c r="O3061" s="38" t="str">
        <f>IF($L3061="","",VLOOKUP($R3061,Tarife!$A$2:$R$599,13,FALSE))</f>
        <v/>
      </c>
      <c r="P3061" s="38" t="str">
        <f t="shared" si="47"/>
        <v/>
      </c>
      <c r="R3061" s="100" t="str">
        <f>Zusammenzug!$C$25&amp;"-"&amp;Zusammenzug!$A$7&amp;"-"&amp;Leistungen!L3061</f>
        <v>2026-Nicht beauftragte Spitex-Organisation-</v>
      </c>
    </row>
    <row r="3062" spans="1:18" x14ac:dyDescent="0.2">
      <c r="A3062" s="95" t="str">
        <f>IF(ISBLANK('Zusatzblatt (Perigon)'!E3057),"",'Zusatzblatt (Perigon)'!E3057)</f>
        <v/>
      </c>
      <c r="B3062" s="95" t="str">
        <f>IF(ISBLANK('Zusatzblatt (Perigon)'!G3057),"",'Zusatzblatt (Perigon)'!G3057)</f>
        <v/>
      </c>
      <c r="C3062" s="96" t="str">
        <f>IF(ISBLANK('Zusatzblatt (Perigon)'!I3057),"",'Zusatzblatt (Perigon)'!I3057)</f>
        <v/>
      </c>
      <c r="D3062" s="97" t="str">
        <f>IF(ISBLANK('Zusatzblatt (Perigon)'!J3057),"",'Zusatzblatt (Perigon)'!J3057)</f>
        <v/>
      </c>
      <c r="E3062" s="64" t="str">
        <f>IF(ISBLANK('Zusatzblatt (Perigon)'!K3057),"",'Zusatzblatt (Perigon)'!K3057)</f>
        <v/>
      </c>
      <c r="F3062" s="65"/>
      <c r="G3062" s="64"/>
      <c r="H3062" s="69" t="str">
        <f>IF(ISBLANK('Zusatzblatt (Perigon)'!L3057),"",'Zusatzblatt (Perigon)'!L3057)</f>
        <v/>
      </c>
      <c r="I3062" s="69" t="str">
        <f>IF(ISBLANK('Zusatzblatt (Perigon)'!M3057),"",'Zusatzblatt (Perigon)'!M3057)</f>
        <v/>
      </c>
      <c r="J3062" s="98" t="str">
        <f>IF(ISBLANK('Zusatzblatt (Perigon)'!N3057),"",'Zusatzblatt (Perigon)'!N3057)</f>
        <v/>
      </c>
      <c r="K3062" s="99" t="str">
        <f>IF(ISBLANK('Zusatzblatt (Perigon)'!J3057),"",'Zusatzblatt (Perigon)'!T3057)</f>
        <v/>
      </c>
      <c r="L3062" s="95" t="str">
        <f>IF(ISBLANK('Zusatzblatt (Perigon)'!O3057),"",'Zusatzblatt (Perigon)'!O3057)</f>
        <v/>
      </c>
      <c r="M3062" s="95" t="str">
        <f>IF(ISBLANK('Zusatzblatt (Perigon)'!R3057),"",'Zusatzblatt (Perigon)'!R3057)</f>
        <v/>
      </c>
      <c r="N3062" s="95" t="str">
        <f>IF(ISBLANK('Zusatzblatt (Perigon)'!P3057),"",'Zusatzblatt (Perigon)'!P3057)</f>
        <v/>
      </c>
      <c r="O3062" s="38" t="str">
        <f>IF($L3062="","",VLOOKUP($R3062,Tarife!$A$2:$R$599,13,FALSE))</f>
        <v/>
      </c>
      <c r="P3062" s="38" t="str">
        <f t="shared" si="47"/>
        <v/>
      </c>
      <c r="R3062" s="100" t="str">
        <f>Zusammenzug!$C$25&amp;"-"&amp;Zusammenzug!$A$7&amp;"-"&amp;Leistungen!L3062</f>
        <v>2026-Nicht beauftragte Spitex-Organisation-</v>
      </c>
    </row>
    <row r="3063" spans="1:18" x14ac:dyDescent="0.2">
      <c r="A3063" s="95" t="str">
        <f>IF(ISBLANK('Zusatzblatt (Perigon)'!E3058),"",'Zusatzblatt (Perigon)'!E3058)</f>
        <v/>
      </c>
      <c r="B3063" s="95" t="str">
        <f>IF(ISBLANK('Zusatzblatt (Perigon)'!G3058),"",'Zusatzblatt (Perigon)'!G3058)</f>
        <v/>
      </c>
      <c r="C3063" s="96" t="str">
        <f>IF(ISBLANK('Zusatzblatt (Perigon)'!I3058),"",'Zusatzblatt (Perigon)'!I3058)</f>
        <v/>
      </c>
      <c r="D3063" s="97" t="str">
        <f>IF(ISBLANK('Zusatzblatt (Perigon)'!J3058),"",'Zusatzblatt (Perigon)'!J3058)</f>
        <v/>
      </c>
      <c r="E3063" s="64" t="str">
        <f>IF(ISBLANK('Zusatzblatt (Perigon)'!K3058),"",'Zusatzblatt (Perigon)'!K3058)</f>
        <v/>
      </c>
      <c r="F3063" s="65"/>
      <c r="G3063" s="64"/>
      <c r="H3063" s="69" t="str">
        <f>IF(ISBLANK('Zusatzblatt (Perigon)'!L3058),"",'Zusatzblatt (Perigon)'!L3058)</f>
        <v/>
      </c>
      <c r="I3063" s="69" t="str">
        <f>IF(ISBLANK('Zusatzblatt (Perigon)'!M3058),"",'Zusatzblatt (Perigon)'!M3058)</f>
        <v/>
      </c>
      <c r="J3063" s="98" t="str">
        <f>IF(ISBLANK('Zusatzblatt (Perigon)'!N3058),"",'Zusatzblatt (Perigon)'!N3058)</f>
        <v/>
      </c>
      <c r="K3063" s="99" t="str">
        <f>IF(ISBLANK('Zusatzblatt (Perigon)'!J3058),"",'Zusatzblatt (Perigon)'!T3058)</f>
        <v/>
      </c>
      <c r="L3063" s="95" t="str">
        <f>IF(ISBLANK('Zusatzblatt (Perigon)'!O3058),"",'Zusatzblatt (Perigon)'!O3058)</f>
        <v/>
      </c>
      <c r="M3063" s="95" t="str">
        <f>IF(ISBLANK('Zusatzblatt (Perigon)'!R3058),"",'Zusatzblatt (Perigon)'!R3058)</f>
        <v/>
      </c>
      <c r="N3063" s="95" t="str">
        <f>IF(ISBLANK('Zusatzblatt (Perigon)'!P3058),"",'Zusatzblatt (Perigon)'!P3058)</f>
        <v/>
      </c>
      <c r="O3063" s="38" t="str">
        <f>IF($L3063="","",VLOOKUP($R3063,Tarife!$A$2:$R$599,13,FALSE))</f>
        <v/>
      </c>
      <c r="P3063" s="38" t="str">
        <f t="shared" si="47"/>
        <v/>
      </c>
      <c r="R3063" s="100" t="str">
        <f>Zusammenzug!$C$25&amp;"-"&amp;Zusammenzug!$A$7&amp;"-"&amp;Leistungen!L3063</f>
        <v>2026-Nicht beauftragte Spitex-Organisation-</v>
      </c>
    </row>
    <row r="3064" spans="1:18" x14ac:dyDescent="0.2">
      <c r="A3064" s="95" t="str">
        <f>IF(ISBLANK('Zusatzblatt (Perigon)'!E3059),"",'Zusatzblatt (Perigon)'!E3059)</f>
        <v/>
      </c>
      <c r="B3064" s="95" t="str">
        <f>IF(ISBLANK('Zusatzblatt (Perigon)'!G3059),"",'Zusatzblatt (Perigon)'!G3059)</f>
        <v/>
      </c>
      <c r="C3064" s="96" t="str">
        <f>IF(ISBLANK('Zusatzblatt (Perigon)'!I3059),"",'Zusatzblatt (Perigon)'!I3059)</f>
        <v/>
      </c>
      <c r="D3064" s="97" t="str">
        <f>IF(ISBLANK('Zusatzblatt (Perigon)'!J3059),"",'Zusatzblatt (Perigon)'!J3059)</f>
        <v/>
      </c>
      <c r="E3064" s="64" t="str">
        <f>IF(ISBLANK('Zusatzblatt (Perigon)'!K3059),"",'Zusatzblatt (Perigon)'!K3059)</f>
        <v/>
      </c>
      <c r="F3064" s="65"/>
      <c r="G3064" s="64"/>
      <c r="H3064" s="69" t="str">
        <f>IF(ISBLANK('Zusatzblatt (Perigon)'!L3059),"",'Zusatzblatt (Perigon)'!L3059)</f>
        <v/>
      </c>
      <c r="I3064" s="69" t="str">
        <f>IF(ISBLANK('Zusatzblatt (Perigon)'!M3059),"",'Zusatzblatt (Perigon)'!M3059)</f>
        <v/>
      </c>
      <c r="J3064" s="98" t="str">
        <f>IF(ISBLANK('Zusatzblatt (Perigon)'!N3059),"",'Zusatzblatt (Perigon)'!N3059)</f>
        <v/>
      </c>
      <c r="K3064" s="99" t="str">
        <f>IF(ISBLANK('Zusatzblatt (Perigon)'!J3059),"",'Zusatzblatt (Perigon)'!T3059)</f>
        <v/>
      </c>
      <c r="L3064" s="95" t="str">
        <f>IF(ISBLANK('Zusatzblatt (Perigon)'!O3059),"",'Zusatzblatt (Perigon)'!O3059)</f>
        <v/>
      </c>
      <c r="M3064" s="95" t="str">
        <f>IF(ISBLANK('Zusatzblatt (Perigon)'!R3059),"",'Zusatzblatt (Perigon)'!R3059)</f>
        <v/>
      </c>
      <c r="N3064" s="95" t="str">
        <f>IF(ISBLANK('Zusatzblatt (Perigon)'!P3059),"",'Zusatzblatt (Perigon)'!P3059)</f>
        <v/>
      </c>
      <c r="O3064" s="38" t="str">
        <f>IF($L3064="","",VLOOKUP($R3064,Tarife!$A$2:$R$599,13,FALSE))</f>
        <v/>
      </c>
      <c r="P3064" s="38" t="str">
        <f t="shared" si="47"/>
        <v/>
      </c>
      <c r="R3064" s="100" t="str">
        <f>Zusammenzug!$C$25&amp;"-"&amp;Zusammenzug!$A$7&amp;"-"&amp;Leistungen!L3064</f>
        <v>2026-Nicht beauftragte Spitex-Organisation-</v>
      </c>
    </row>
    <row r="3065" spans="1:18" x14ac:dyDescent="0.2">
      <c r="A3065" s="95" t="str">
        <f>IF(ISBLANK('Zusatzblatt (Perigon)'!E3060),"",'Zusatzblatt (Perigon)'!E3060)</f>
        <v/>
      </c>
      <c r="B3065" s="95" t="str">
        <f>IF(ISBLANK('Zusatzblatt (Perigon)'!G3060),"",'Zusatzblatt (Perigon)'!G3060)</f>
        <v/>
      </c>
      <c r="C3065" s="96" t="str">
        <f>IF(ISBLANK('Zusatzblatt (Perigon)'!I3060),"",'Zusatzblatt (Perigon)'!I3060)</f>
        <v/>
      </c>
      <c r="D3065" s="97" t="str">
        <f>IF(ISBLANK('Zusatzblatt (Perigon)'!J3060),"",'Zusatzblatt (Perigon)'!J3060)</f>
        <v/>
      </c>
      <c r="E3065" s="64" t="str">
        <f>IF(ISBLANK('Zusatzblatt (Perigon)'!K3060),"",'Zusatzblatt (Perigon)'!K3060)</f>
        <v/>
      </c>
      <c r="F3065" s="65"/>
      <c r="G3065" s="64"/>
      <c r="H3065" s="69" t="str">
        <f>IF(ISBLANK('Zusatzblatt (Perigon)'!L3060),"",'Zusatzblatt (Perigon)'!L3060)</f>
        <v/>
      </c>
      <c r="I3065" s="69" t="str">
        <f>IF(ISBLANK('Zusatzblatt (Perigon)'!M3060),"",'Zusatzblatt (Perigon)'!M3060)</f>
        <v/>
      </c>
      <c r="J3065" s="98" t="str">
        <f>IF(ISBLANK('Zusatzblatt (Perigon)'!N3060),"",'Zusatzblatt (Perigon)'!N3060)</f>
        <v/>
      </c>
      <c r="K3065" s="99" t="str">
        <f>IF(ISBLANK('Zusatzblatt (Perigon)'!J3060),"",'Zusatzblatt (Perigon)'!T3060)</f>
        <v/>
      </c>
      <c r="L3065" s="95" t="str">
        <f>IF(ISBLANK('Zusatzblatt (Perigon)'!O3060),"",'Zusatzblatt (Perigon)'!O3060)</f>
        <v/>
      </c>
      <c r="M3065" s="95" t="str">
        <f>IF(ISBLANK('Zusatzblatt (Perigon)'!R3060),"",'Zusatzblatt (Perigon)'!R3060)</f>
        <v/>
      </c>
      <c r="N3065" s="95" t="str">
        <f>IF(ISBLANK('Zusatzblatt (Perigon)'!P3060),"",'Zusatzblatt (Perigon)'!P3060)</f>
        <v/>
      </c>
      <c r="O3065" s="38" t="str">
        <f>IF($L3065="","",VLOOKUP($R3065,Tarife!$A$2:$R$599,13,FALSE))</f>
        <v/>
      </c>
      <c r="P3065" s="38" t="str">
        <f t="shared" si="47"/>
        <v/>
      </c>
      <c r="R3065" s="100" t="str">
        <f>Zusammenzug!$C$25&amp;"-"&amp;Zusammenzug!$A$7&amp;"-"&amp;Leistungen!L3065</f>
        <v>2026-Nicht beauftragte Spitex-Organisation-</v>
      </c>
    </row>
    <row r="3066" spans="1:18" x14ac:dyDescent="0.2">
      <c r="A3066" s="95" t="str">
        <f>IF(ISBLANK('Zusatzblatt (Perigon)'!E3061),"",'Zusatzblatt (Perigon)'!E3061)</f>
        <v/>
      </c>
      <c r="B3066" s="95" t="str">
        <f>IF(ISBLANK('Zusatzblatt (Perigon)'!G3061),"",'Zusatzblatt (Perigon)'!G3061)</f>
        <v/>
      </c>
      <c r="C3066" s="96" t="str">
        <f>IF(ISBLANK('Zusatzblatt (Perigon)'!I3061),"",'Zusatzblatt (Perigon)'!I3061)</f>
        <v/>
      </c>
      <c r="D3066" s="97" t="str">
        <f>IF(ISBLANK('Zusatzblatt (Perigon)'!J3061),"",'Zusatzblatt (Perigon)'!J3061)</f>
        <v/>
      </c>
      <c r="E3066" s="64" t="str">
        <f>IF(ISBLANK('Zusatzblatt (Perigon)'!K3061),"",'Zusatzblatt (Perigon)'!K3061)</f>
        <v/>
      </c>
      <c r="F3066" s="65"/>
      <c r="G3066" s="64"/>
      <c r="H3066" s="69" t="str">
        <f>IF(ISBLANK('Zusatzblatt (Perigon)'!L3061),"",'Zusatzblatt (Perigon)'!L3061)</f>
        <v/>
      </c>
      <c r="I3066" s="69" t="str">
        <f>IF(ISBLANK('Zusatzblatt (Perigon)'!M3061),"",'Zusatzblatt (Perigon)'!M3061)</f>
        <v/>
      </c>
      <c r="J3066" s="98" t="str">
        <f>IF(ISBLANK('Zusatzblatt (Perigon)'!N3061),"",'Zusatzblatt (Perigon)'!N3061)</f>
        <v/>
      </c>
      <c r="K3066" s="99" t="str">
        <f>IF(ISBLANK('Zusatzblatt (Perigon)'!J3061),"",'Zusatzblatt (Perigon)'!T3061)</f>
        <v/>
      </c>
      <c r="L3066" s="95" t="str">
        <f>IF(ISBLANK('Zusatzblatt (Perigon)'!O3061),"",'Zusatzblatt (Perigon)'!O3061)</f>
        <v/>
      </c>
      <c r="M3066" s="95" t="str">
        <f>IF(ISBLANK('Zusatzblatt (Perigon)'!R3061),"",'Zusatzblatt (Perigon)'!R3061)</f>
        <v/>
      </c>
      <c r="N3066" s="95" t="str">
        <f>IF(ISBLANK('Zusatzblatt (Perigon)'!P3061),"",'Zusatzblatt (Perigon)'!P3061)</f>
        <v/>
      </c>
      <c r="O3066" s="38" t="str">
        <f>IF($L3066="","",VLOOKUP($R3066,Tarife!$A$2:$R$599,13,FALSE))</f>
        <v/>
      </c>
      <c r="P3066" s="38" t="str">
        <f t="shared" si="47"/>
        <v/>
      </c>
      <c r="R3066" s="100" t="str">
        <f>Zusammenzug!$C$25&amp;"-"&amp;Zusammenzug!$A$7&amp;"-"&amp;Leistungen!L3066</f>
        <v>2026-Nicht beauftragte Spitex-Organisation-</v>
      </c>
    </row>
    <row r="3067" spans="1:18" x14ac:dyDescent="0.2">
      <c r="A3067" s="95" t="str">
        <f>IF(ISBLANK('Zusatzblatt (Perigon)'!E3062),"",'Zusatzblatt (Perigon)'!E3062)</f>
        <v/>
      </c>
      <c r="B3067" s="95" t="str">
        <f>IF(ISBLANK('Zusatzblatt (Perigon)'!G3062),"",'Zusatzblatt (Perigon)'!G3062)</f>
        <v/>
      </c>
      <c r="C3067" s="96" t="str">
        <f>IF(ISBLANK('Zusatzblatt (Perigon)'!I3062),"",'Zusatzblatt (Perigon)'!I3062)</f>
        <v/>
      </c>
      <c r="D3067" s="97" t="str">
        <f>IF(ISBLANK('Zusatzblatt (Perigon)'!J3062),"",'Zusatzblatt (Perigon)'!J3062)</f>
        <v/>
      </c>
      <c r="E3067" s="64" t="str">
        <f>IF(ISBLANK('Zusatzblatt (Perigon)'!K3062),"",'Zusatzblatt (Perigon)'!K3062)</f>
        <v/>
      </c>
      <c r="F3067" s="65"/>
      <c r="G3067" s="64"/>
      <c r="H3067" s="69" t="str">
        <f>IF(ISBLANK('Zusatzblatt (Perigon)'!L3062),"",'Zusatzblatt (Perigon)'!L3062)</f>
        <v/>
      </c>
      <c r="I3067" s="69" t="str">
        <f>IF(ISBLANK('Zusatzblatt (Perigon)'!M3062),"",'Zusatzblatt (Perigon)'!M3062)</f>
        <v/>
      </c>
      <c r="J3067" s="98" t="str">
        <f>IF(ISBLANK('Zusatzblatt (Perigon)'!N3062),"",'Zusatzblatt (Perigon)'!N3062)</f>
        <v/>
      </c>
      <c r="K3067" s="99" t="str">
        <f>IF(ISBLANK('Zusatzblatt (Perigon)'!J3062),"",'Zusatzblatt (Perigon)'!T3062)</f>
        <v/>
      </c>
      <c r="L3067" s="95" t="str">
        <f>IF(ISBLANK('Zusatzblatt (Perigon)'!O3062),"",'Zusatzblatt (Perigon)'!O3062)</f>
        <v/>
      </c>
      <c r="M3067" s="95" t="str">
        <f>IF(ISBLANK('Zusatzblatt (Perigon)'!R3062),"",'Zusatzblatt (Perigon)'!R3062)</f>
        <v/>
      </c>
      <c r="N3067" s="95" t="str">
        <f>IF(ISBLANK('Zusatzblatt (Perigon)'!P3062),"",'Zusatzblatt (Perigon)'!P3062)</f>
        <v/>
      </c>
      <c r="O3067" s="38" t="str">
        <f>IF($L3067="","",VLOOKUP($R3067,Tarife!$A$2:$R$599,13,FALSE))</f>
        <v/>
      </c>
      <c r="P3067" s="38" t="str">
        <f t="shared" si="47"/>
        <v/>
      </c>
      <c r="R3067" s="100" t="str">
        <f>Zusammenzug!$C$25&amp;"-"&amp;Zusammenzug!$A$7&amp;"-"&amp;Leistungen!L3067</f>
        <v>2026-Nicht beauftragte Spitex-Organisation-</v>
      </c>
    </row>
    <row r="3068" spans="1:18" x14ac:dyDescent="0.2">
      <c r="A3068" s="95" t="str">
        <f>IF(ISBLANK('Zusatzblatt (Perigon)'!E3063),"",'Zusatzblatt (Perigon)'!E3063)</f>
        <v/>
      </c>
      <c r="B3068" s="95" t="str">
        <f>IF(ISBLANK('Zusatzblatt (Perigon)'!G3063),"",'Zusatzblatt (Perigon)'!G3063)</f>
        <v/>
      </c>
      <c r="C3068" s="96" t="str">
        <f>IF(ISBLANK('Zusatzblatt (Perigon)'!I3063),"",'Zusatzblatt (Perigon)'!I3063)</f>
        <v/>
      </c>
      <c r="D3068" s="97" t="str">
        <f>IF(ISBLANK('Zusatzblatt (Perigon)'!J3063),"",'Zusatzblatt (Perigon)'!J3063)</f>
        <v/>
      </c>
      <c r="E3068" s="64" t="str">
        <f>IF(ISBLANK('Zusatzblatt (Perigon)'!K3063),"",'Zusatzblatt (Perigon)'!K3063)</f>
        <v/>
      </c>
      <c r="F3068" s="65"/>
      <c r="G3068" s="64"/>
      <c r="H3068" s="69" t="str">
        <f>IF(ISBLANK('Zusatzblatt (Perigon)'!L3063),"",'Zusatzblatt (Perigon)'!L3063)</f>
        <v/>
      </c>
      <c r="I3068" s="69" t="str">
        <f>IF(ISBLANK('Zusatzblatt (Perigon)'!M3063),"",'Zusatzblatt (Perigon)'!M3063)</f>
        <v/>
      </c>
      <c r="J3068" s="98" t="str">
        <f>IF(ISBLANK('Zusatzblatt (Perigon)'!N3063),"",'Zusatzblatt (Perigon)'!N3063)</f>
        <v/>
      </c>
      <c r="K3068" s="99" t="str">
        <f>IF(ISBLANK('Zusatzblatt (Perigon)'!J3063),"",'Zusatzblatt (Perigon)'!T3063)</f>
        <v/>
      </c>
      <c r="L3068" s="95" t="str">
        <f>IF(ISBLANK('Zusatzblatt (Perigon)'!O3063),"",'Zusatzblatt (Perigon)'!O3063)</f>
        <v/>
      </c>
      <c r="M3068" s="95" t="str">
        <f>IF(ISBLANK('Zusatzblatt (Perigon)'!R3063),"",'Zusatzblatt (Perigon)'!R3063)</f>
        <v/>
      </c>
      <c r="N3068" s="95" t="str">
        <f>IF(ISBLANK('Zusatzblatt (Perigon)'!P3063),"",'Zusatzblatt (Perigon)'!P3063)</f>
        <v/>
      </c>
      <c r="O3068" s="38" t="str">
        <f>IF($L3068="","",VLOOKUP($R3068,Tarife!$A$2:$R$599,13,FALSE))</f>
        <v/>
      </c>
      <c r="P3068" s="38" t="str">
        <f t="shared" si="47"/>
        <v/>
      </c>
      <c r="R3068" s="100" t="str">
        <f>Zusammenzug!$C$25&amp;"-"&amp;Zusammenzug!$A$7&amp;"-"&amp;Leistungen!L3068</f>
        <v>2026-Nicht beauftragte Spitex-Organisation-</v>
      </c>
    </row>
    <row r="3069" spans="1:18" x14ac:dyDescent="0.2">
      <c r="A3069" s="95" t="str">
        <f>IF(ISBLANK('Zusatzblatt (Perigon)'!E3064),"",'Zusatzblatt (Perigon)'!E3064)</f>
        <v/>
      </c>
      <c r="B3069" s="95" t="str">
        <f>IF(ISBLANK('Zusatzblatt (Perigon)'!G3064),"",'Zusatzblatt (Perigon)'!G3064)</f>
        <v/>
      </c>
      <c r="C3069" s="96" t="str">
        <f>IF(ISBLANK('Zusatzblatt (Perigon)'!I3064),"",'Zusatzblatt (Perigon)'!I3064)</f>
        <v/>
      </c>
      <c r="D3069" s="97" t="str">
        <f>IF(ISBLANK('Zusatzblatt (Perigon)'!J3064),"",'Zusatzblatt (Perigon)'!J3064)</f>
        <v/>
      </c>
      <c r="E3069" s="64" t="str">
        <f>IF(ISBLANK('Zusatzblatt (Perigon)'!K3064),"",'Zusatzblatt (Perigon)'!K3064)</f>
        <v/>
      </c>
      <c r="F3069" s="65"/>
      <c r="G3069" s="64"/>
      <c r="H3069" s="69" t="str">
        <f>IF(ISBLANK('Zusatzblatt (Perigon)'!L3064),"",'Zusatzblatt (Perigon)'!L3064)</f>
        <v/>
      </c>
      <c r="I3069" s="69" t="str">
        <f>IF(ISBLANK('Zusatzblatt (Perigon)'!M3064),"",'Zusatzblatt (Perigon)'!M3064)</f>
        <v/>
      </c>
      <c r="J3069" s="98" t="str">
        <f>IF(ISBLANK('Zusatzblatt (Perigon)'!N3064),"",'Zusatzblatt (Perigon)'!N3064)</f>
        <v/>
      </c>
      <c r="K3069" s="99" t="str">
        <f>IF(ISBLANK('Zusatzblatt (Perigon)'!J3064),"",'Zusatzblatt (Perigon)'!T3064)</f>
        <v/>
      </c>
      <c r="L3069" s="95" t="str">
        <f>IF(ISBLANK('Zusatzblatt (Perigon)'!O3064),"",'Zusatzblatt (Perigon)'!O3064)</f>
        <v/>
      </c>
      <c r="M3069" s="95" t="str">
        <f>IF(ISBLANK('Zusatzblatt (Perigon)'!R3064),"",'Zusatzblatt (Perigon)'!R3064)</f>
        <v/>
      </c>
      <c r="N3069" s="95" t="str">
        <f>IF(ISBLANK('Zusatzblatt (Perigon)'!P3064),"",'Zusatzblatt (Perigon)'!P3064)</f>
        <v/>
      </c>
      <c r="O3069" s="38" t="str">
        <f>IF($L3069="","",VLOOKUP($R3069,Tarife!$A$2:$R$599,13,FALSE))</f>
        <v/>
      </c>
      <c r="P3069" s="38" t="str">
        <f t="shared" si="47"/>
        <v/>
      </c>
      <c r="R3069" s="100" t="str">
        <f>Zusammenzug!$C$25&amp;"-"&amp;Zusammenzug!$A$7&amp;"-"&amp;Leistungen!L3069</f>
        <v>2026-Nicht beauftragte Spitex-Organisation-</v>
      </c>
    </row>
    <row r="3070" spans="1:18" x14ac:dyDescent="0.2">
      <c r="A3070" s="95" t="str">
        <f>IF(ISBLANK('Zusatzblatt (Perigon)'!E3065),"",'Zusatzblatt (Perigon)'!E3065)</f>
        <v/>
      </c>
      <c r="B3070" s="95" t="str">
        <f>IF(ISBLANK('Zusatzblatt (Perigon)'!G3065),"",'Zusatzblatt (Perigon)'!G3065)</f>
        <v/>
      </c>
      <c r="C3070" s="96" t="str">
        <f>IF(ISBLANK('Zusatzblatt (Perigon)'!I3065),"",'Zusatzblatt (Perigon)'!I3065)</f>
        <v/>
      </c>
      <c r="D3070" s="97" t="str">
        <f>IF(ISBLANK('Zusatzblatt (Perigon)'!J3065),"",'Zusatzblatt (Perigon)'!J3065)</f>
        <v/>
      </c>
      <c r="E3070" s="64" t="str">
        <f>IF(ISBLANK('Zusatzblatt (Perigon)'!K3065),"",'Zusatzblatt (Perigon)'!K3065)</f>
        <v/>
      </c>
      <c r="F3070" s="65"/>
      <c r="G3070" s="64"/>
      <c r="H3070" s="69" t="str">
        <f>IF(ISBLANK('Zusatzblatt (Perigon)'!L3065),"",'Zusatzblatt (Perigon)'!L3065)</f>
        <v/>
      </c>
      <c r="I3070" s="69" t="str">
        <f>IF(ISBLANK('Zusatzblatt (Perigon)'!M3065),"",'Zusatzblatt (Perigon)'!M3065)</f>
        <v/>
      </c>
      <c r="J3070" s="98" t="str">
        <f>IF(ISBLANK('Zusatzblatt (Perigon)'!N3065),"",'Zusatzblatt (Perigon)'!N3065)</f>
        <v/>
      </c>
      <c r="K3070" s="99" t="str">
        <f>IF(ISBLANK('Zusatzblatt (Perigon)'!J3065),"",'Zusatzblatt (Perigon)'!T3065)</f>
        <v/>
      </c>
      <c r="L3070" s="95" t="str">
        <f>IF(ISBLANK('Zusatzblatt (Perigon)'!O3065),"",'Zusatzblatt (Perigon)'!O3065)</f>
        <v/>
      </c>
      <c r="M3070" s="95" t="str">
        <f>IF(ISBLANK('Zusatzblatt (Perigon)'!R3065),"",'Zusatzblatt (Perigon)'!R3065)</f>
        <v/>
      </c>
      <c r="N3070" s="95" t="str">
        <f>IF(ISBLANK('Zusatzblatt (Perigon)'!P3065),"",'Zusatzblatt (Perigon)'!P3065)</f>
        <v/>
      </c>
      <c r="O3070" s="38" t="str">
        <f>IF($L3070="","",VLOOKUP($R3070,Tarife!$A$2:$R$599,13,FALSE))</f>
        <v/>
      </c>
      <c r="P3070" s="38" t="str">
        <f t="shared" si="47"/>
        <v/>
      </c>
      <c r="R3070" s="100" t="str">
        <f>Zusammenzug!$C$25&amp;"-"&amp;Zusammenzug!$A$7&amp;"-"&amp;Leistungen!L3070</f>
        <v>2026-Nicht beauftragte Spitex-Organisation-</v>
      </c>
    </row>
    <row r="3071" spans="1:18" x14ac:dyDescent="0.2">
      <c r="A3071" s="95" t="str">
        <f>IF(ISBLANK('Zusatzblatt (Perigon)'!E3066),"",'Zusatzblatt (Perigon)'!E3066)</f>
        <v/>
      </c>
      <c r="B3071" s="95" t="str">
        <f>IF(ISBLANK('Zusatzblatt (Perigon)'!G3066),"",'Zusatzblatt (Perigon)'!G3066)</f>
        <v/>
      </c>
      <c r="C3071" s="96" t="str">
        <f>IF(ISBLANK('Zusatzblatt (Perigon)'!I3066),"",'Zusatzblatt (Perigon)'!I3066)</f>
        <v/>
      </c>
      <c r="D3071" s="97" t="str">
        <f>IF(ISBLANK('Zusatzblatt (Perigon)'!J3066),"",'Zusatzblatt (Perigon)'!J3066)</f>
        <v/>
      </c>
      <c r="E3071" s="64" t="str">
        <f>IF(ISBLANK('Zusatzblatt (Perigon)'!K3066),"",'Zusatzblatt (Perigon)'!K3066)</f>
        <v/>
      </c>
      <c r="F3071" s="65"/>
      <c r="G3071" s="64"/>
      <c r="H3071" s="69" t="str">
        <f>IF(ISBLANK('Zusatzblatt (Perigon)'!L3066),"",'Zusatzblatt (Perigon)'!L3066)</f>
        <v/>
      </c>
      <c r="I3071" s="69" t="str">
        <f>IF(ISBLANK('Zusatzblatt (Perigon)'!M3066),"",'Zusatzblatt (Perigon)'!M3066)</f>
        <v/>
      </c>
      <c r="J3071" s="98" t="str">
        <f>IF(ISBLANK('Zusatzblatt (Perigon)'!N3066),"",'Zusatzblatt (Perigon)'!N3066)</f>
        <v/>
      </c>
      <c r="K3071" s="99" t="str">
        <f>IF(ISBLANK('Zusatzblatt (Perigon)'!J3066),"",'Zusatzblatt (Perigon)'!T3066)</f>
        <v/>
      </c>
      <c r="L3071" s="95" t="str">
        <f>IF(ISBLANK('Zusatzblatt (Perigon)'!O3066),"",'Zusatzblatt (Perigon)'!O3066)</f>
        <v/>
      </c>
      <c r="M3071" s="95" t="str">
        <f>IF(ISBLANK('Zusatzblatt (Perigon)'!R3066),"",'Zusatzblatt (Perigon)'!R3066)</f>
        <v/>
      </c>
      <c r="N3071" s="95" t="str">
        <f>IF(ISBLANK('Zusatzblatt (Perigon)'!P3066),"",'Zusatzblatt (Perigon)'!P3066)</f>
        <v/>
      </c>
      <c r="O3071" s="38" t="str">
        <f>IF($L3071="","",VLOOKUP($R3071,Tarife!$A$2:$R$599,13,FALSE))</f>
        <v/>
      </c>
      <c r="P3071" s="38" t="str">
        <f t="shared" si="47"/>
        <v/>
      </c>
      <c r="R3071" s="100" t="str">
        <f>Zusammenzug!$C$25&amp;"-"&amp;Zusammenzug!$A$7&amp;"-"&amp;Leistungen!L3071</f>
        <v>2026-Nicht beauftragte Spitex-Organisation-</v>
      </c>
    </row>
    <row r="3072" spans="1:18" x14ac:dyDescent="0.2">
      <c r="A3072" s="95" t="str">
        <f>IF(ISBLANK('Zusatzblatt (Perigon)'!E3067),"",'Zusatzblatt (Perigon)'!E3067)</f>
        <v/>
      </c>
      <c r="B3072" s="95" t="str">
        <f>IF(ISBLANK('Zusatzblatt (Perigon)'!G3067),"",'Zusatzblatt (Perigon)'!G3067)</f>
        <v/>
      </c>
      <c r="C3072" s="96" t="str">
        <f>IF(ISBLANK('Zusatzblatt (Perigon)'!I3067),"",'Zusatzblatt (Perigon)'!I3067)</f>
        <v/>
      </c>
      <c r="D3072" s="97" t="str">
        <f>IF(ISBLANK('Zusatzblatt (Perigon)'!J3067),"",'Zusatzblatt (Perigon)'!J3067)</f>
        <v/>
      </c>
      <c r="E3072" s="64" t="str">
        <f>IF(ISBLANK('Zusatzblatt (Perigon)'!K3067),"",'Zusatzblatt (Perigon)'!K3067)</f>
        <v/>
      </c>
      <c r="F3072" s="65"/>
      <c r="G3072" s="64"/>
      <c r="H3072" s="69" t="str">
        <f>IF(ISBLANK('Zusatzblatt (Perigon)'!L3067),"",'Zusatzblatt (Perigon)'!L3067)</f>
        <v/>
      </c>
      <c r="I3072" s="69" t="str">
        <f>IF(ISBLANK('Zusatzblatt (Perigon)'!M3067),"",'Zusatzblatt (Perigon)'!M3067)</f>
        <v/>
      </c>
      <c r="J3072" s="98" t="str">
        <f>IF(ISBLANK('Zusatzblatt (Perigon)'!N3067),"",'Zusatzblatt (Perigon)'!N3067)</f>
        <v/>
      </c>
      <c r="K3072" s="99" t="str">
        <f>IF(ISBLANK('Zusatzblatt (Perigon)'!J3067),"",'Zusatzblatt (Perigon)'!T3067)</f>
        <v/>
      </c>
      <c r="L3072" s="95" t="str">
        <f>IF(ISBLANK('Zusatzblatt (Perigon)'!O3067),"",'Zusatzblatt (Perigon)'!O3067)</f>
        <v/>
      </c>
      <c r="M3072" s="95" t="str">
        <f>IF(ISBLANK('Zusatzblatt (Perigon)'!R3067),"",'Zusatzblatt (Perigon)'!R3067)</f>
        <v/>
      </c>
      <c r="N3072" s="95" t="str">
        <f>IF(ISBLANK('Zusatzblatt (Perigon)'!P3067),"",'Zusatzblatt (Perigon)'!P3067)</f>
        <v/>
      </c>
      <c r="O3072" s="38" t="str">
        <f>IF($L3072="","",VLOOKUP($R3072,Tarife!$A$2:$R$599,13,FALSE))</f>
        <v/>
      </c>
      <c r="P3072" s="38" t="str">
        <f t="shared" si="47"/>
        <v/>
      </c>
      <c r="R3072" s="100" t="str">
        <f>Zusammenzug!$C$25&amp;"-"&amp;Zusammenzug!$A$7&amp;"-"&amp;Leistungen!L3072</f>
        <v>2026-Nicht beauftragte Spitex-Organisation-</v>
      </c>
    </row>
    <row r="3073" spans="1:18" x14ac:dyDescent="0.2">
      <c r="A3073" s="95" t="str">
        <f>IF(ISBLANK('Zusatzblatt (Perigon)'!E3068),"",'Zusatzblatt (Perigon)'!E3068)</f>
        <v/>
      </c>
      <c r="B3073" s="95" t="str">
        <f>IF(ISBLANK('Zusatzblatt (Perigon)'!G3068),"",'Zusatzblatt (Perigon)'!G3068)</f>
        <v/>
      </c>
      <c r="C3073" s="96" t="str">
        <f>IF(ISBLANK('Zusatzblatt (Perigon)'!I3068),"",'Zusatzblatt (Perigon)'!I3068)</f>
        <v/>
      </c>
      <c r="D3073" s="97" t="str">
        <f>IF(ISBLANK('Zusatzblatt (Perigon)'!J3068),"",'Zusatzblatt (Perigon)'!J3068)</f>
        <v/>
      </c>
      <c r="E3073" s="64" t="str">
        <f>IF(ISBLANK('Zusatzblatt (Perigon)'!K3068),"",'Zusatzblatt (Perigon)'!K3068)</f>
        <v/>
      </c>
      <c r="F3073" s="65"/>
      <c r="G3073" s="64"/>
      <c r="H3073" s="69" t="str">
        <f>IF(ISBLANK('Zusatzblatt (Perigon)'!L3068),"",'Zusatzblatt (Perigon)'!L3068)</f>
        <v/>
      </c>
      <c r="I3073" s="69" t="str">
        <f>IF(ISBLANK('Zusatzblatt (Perigon)'!M3068),"",'Zusatzblatt (Perigon)'!M3068)</f>
        <v/>
      </c>
      <c r="J3073" s="98" t="str">
        <f>IF(ISBLANK('Zusatzblatt (Perigon)'!N3068),"",'Zusatzblatt (Perigon)'!N3068)</f>
        <v/>
      </c>
      <c r="K3073" s="99" t="str">
        <f>IF(ISBLANK('Zusatzblatt (Perigon)'!J3068),"",'Zusatzblatt (Perigon)'!T3068)</f>
        <v/>
      </c>
      <c r="L3073" s="95" t="str">
        <f>IF(ISBLANK('Zusatzblatt (Perigon)'!O3068),"",'Zusatzblatt (Perigon)'!O3068)</f>
        <v/>
      </c>
      <c r="M3073" s="95" t="str">
        <f>IF(ISBLANK('Zusatzblatt (Perigon)'!R3068),"",'Zusatzblatt (Perigon)'!R3068)</f>
        <v/>
      </c>
      <c r="N3073" s="95" t="str">
        <f>IF(ISBLANK('Zusatzblatt (Perigon)'!P3068),"",'Zusatzblatt (Perigon)'!P3068)</f>
        <v/>
      </c>
      <c r="O3073" s="38" t="str">
        <f>IF($L3073="","",VLOOKUP($R3073,Tarife!$A$2:$R$599,13,FALSE))</f>
        <v/>
      </c>
      <c r="P3073" s="38" t="str">
        <f t="shared" si="47"/>
        <v/>
      </c>
      <c r="R3073" s="100" t="str">
        <f>Zusammenzug!$C$25&amp;"-"&amp;Zusammenzug!$A$7&amp;"-"&amp;Leistungen!L3073</f>
        <v>2026-Nicht beauftragte Spitex-Organisation-</v>
      </c>
    </row>
    <row r="3074" spans="1:18" x14ac:dyDescent="0.2">
      <c r="A3074" s="95" t="str">
        <f>IF(ISBLANK('Zusatzblatt (Perigon)'!E3069),"",'Zusatzblatt (Perigon)'!E3069)</f>
        <v/>
      </c>
      <c r="B3074" s="95" t="str">
        <f>IF(ISBLANK('Zusatzblatt (Perigon)'!G3069),"",'Zusatzblatt (Perigon)'!G3069)</f>
        <v/>
      </c>
      <c r="C3074" s="96" t="str">
        <f>IF(ISBLANK('Zusatzblatt (Perigon)'!I3069),"",'Zusatzblatt (Perigon)'!I3069)</f>
        <v/>
      </c>
      <c r="D3074" s="97" t="str">
        <f>IF(ISBLANK('Zusatzblatt (Perigon)'!J3069),"",'Zusatzblatt (Perigon)'!J3069)</f>
        <v/>
      </c>
      <c r="E3074" s="64" t="str">
        <f>IF(ISBLANK('Zusatzblatt (Perigon)'!K3069),"",'Zusatzblatt (Perigon)'!K3069)</f>
        <v/>
      </c>
      <c r="F3074" s="65"/>
      <c r="G3074" s="64"/>
      <c r="H3074" s="69" t="str">
        <f>IF(ISBLANK('Zusatzblatt (Perigon)'!L3069),"",'Zusatzblatt (Perigon)'!L3069)</f>
        <v/>
      </c>
      <c r="I3074" s="69" t="str">
        <f>IF(ISBLANK('Zusatzblatt (Perigon)'!M3069),"",'Zusatzblatt (Perigon)'!M3069)</f>
        <v/>
      </c>
      <c r="J3074" s="98" t="str">
        <f>IF(ISBLANK('Zusatzblatt (Perigon)'!N3069),"",'Zusatzblatt (Perigon)'!N3069)</f>
        <v/>
      </c>
      <c r="K3074" s="99" t="str">
        <f>IF(ISBLANK('Zusatzblatt (Perigon)'!J3069),"",'Zusatzblatt (Perigon)'!T3069)</f>
        <v/>
      </c>
      <c r="L3074" s="95" t="str">
        <f>IF(ISBLANK('Zusatzblatt (Perigon)'!O3069),"",'Zusatzblatt (Perigon)'!O3069)</f>
        <v/>
      </c>
      <c r="M3074" s="95" t="str">
        <f>IF(ISBLANK('Zusatzblatt (Perigon)'!R3069),"",'Zusatzblatt (Perigon)'!R3069)</f>
        <v/>
      </c>
      <c r="N3074" s="95" t="str">
        <f>IF(ISBLANK('Zusatzblatt (Perigon)'!P3069),"",'Zusatzblatt (Perigon)'!P3069)</f>
        <v/>
      </c>
      <c r="O3074" s="38" t="str">
        <f>IF($L3074="","",VLOOKUP($R3074,Tarife!$A$2:$R$599,13,FALSE))</f>
        <v/>
      </c>
      <c r="P3074" s="38" t="str">
        <f t="shared" si="47"/>
        <v/>
      </c>
      <c r="R3074" s="100" t="str">
        <f>Zusammenzug!$C$25&amp;"-"&amp;Zusammenzug!$A$7&amp;"-"&amp;Leistungen!L3074</f>
        <v>2026-Nicht beauftragte Spitex-Organisation-</v>
      </c>
    </row>
    <row r="3075" spans="1:18" x14ac:dyDescent="0.2">
      <c r="A3075" s="95" t="str">
        <f>IF(ISBLANK('Zusatzblatt (Perigon)'!E3070),"",'Zusatzblatt (Perigon)'!E3070)</f>
        <v/>
      </c>
      <c r="B3075" s="95" t="str">
        <f>IF(ISBLANK('Zusatzblatt (Perigon)'!G3070),"",'Zusatzblatt (Perigon)'!G3070)</f>
        <v/>
      </c>
      <c r="C3075" s="96" t="str">
        <f>IF(ISBLANK('Zusatzblatt (Perigon)'!I3070),"",'Zusatzblatt (Perigon)'!I3070)</f>
        <v/>
      </c>
      <c r="D3075" s="97" t="str">
        <f>IF(ISBLANK('Zusatzblatt (Perigon)'!J3070),"",'Zusatzblatt (Perigon)'!J3070)</f>
        <v/>
      </c>
      <c r="E3075" s="64" t="str">
        <f>IF(ISBLANK('Zusatzblatt (Perigon)'!K3070),"",'Zusatzblatt (Perigon)'!K3070)</f>
        <v/>
      </c>
      <c r="F3075" s="65"/>
      <c r="G3075" s="64"/>
      <c r="H3075" s="69" t="str">
        <f>IF(ISBLANK('Zusatzblatt (Perigon)'!L3070),"",'Zusatzblatt (Perigon)'!L3070)</f>
        <v/>
      </c>
      <c r="I3075" s="69" t="str">
        <f>IF(ISBLANK('Zusatzblatt (Perigon)'!M3070),"",'Zusatzblatt (Perigon)'!M3070)</f>
        <v/>
      </c>
      <c r="J3075" s="98" t="str">
        <f>IF(ISBLANK('Zusatzblatt (Perigon)'!N3070),"",'Zusatzblatt (Perigon)'!N3070)</f>
        <v/>
      </c>
      <c r="K3075" s="99" t="str">
        <f>IF(ISBLANK('Zusatzblatt (Perigon)'!J3070),"",'Zusatzblatt (Perigon)'!T3070)</f>
        <v/>
      </c>
      <c r="L3075" s="95" t="str">
        <f>IF(ISBLANK('Zusatzblatt (Perigon)'!O3070),"",'Zusatzblatt (Perigon)'!O3070)</f>
        <v/>
      </c>
      <c r="M3075" s="95" t="str">
        <f>IF(ISBLANK('Zusatzblatt (Perigon)'!R3070),"",'Zusatzblatt (Perigon)'!R3070)</f>
        <v/>
      </c>
      <c r="N3075" s="95" t="str">
        <f>IF(ISBLANK('Zusatzblatt (Perigon)'!P3070),"",'Zusatzblatt (Perigon)'!P3070)</f>
        <v/>
      </c>
      <c r="O3075" s="38" t="str">
        <f>IF($L3075="","",VLOOKUP($R3075,Tarife!$A$2:$R$599,13,FALSE))</f>
        <v/>
      </c>
      <c r="P3075" s="38" t="str">
        <f t="shared" si="47"/>
        <v/>
      </c>
      <c r="R3075" s="100" t="str">
        <f>Zusammenzug!$C$25&amp;"-"&amp;Zusammenzug!$A$7&amp;"-"&amp;Leistungen!L3075</f>
        <v>2026-Nicht beauftragte Spitex-Organisation-</v>
      </c>
    </row>
    <row r="3076" spans="1:18" x14ac:dyDescent="0.2">
      <c r="A3076" s="95" t="str">
        <f>IF(ISBLANK('Zusatzblatt (Perigon)'!E3071),"",'Zusatzblatt (Perigon)'!E3071)</f>
        <v/>
      </c>
      <c r="B3076" s="95" t="str">
        <f>IF(ISBLANK('Zusatzblatt (Perigon)'!G3071),"",'Zusatzblatt (Perigon)'!G3071)</f>
        <v/>
      </c>
      <c r="C3076" s="96" t="str">
        <f>IF(ISBLANK('Zusatzblatt (Perigon)'!I3071),"",'Zusatzblatt (Perigon)'!I3071)</f>
        <v/>
      </c>
      <c r="D3076" s="97" t="str">
        <f>IF(ISBLANK('Zusatzblatt (Perigon)'!J3071),"",'Zusatzblatt (Perigon)'!J3071)</f>
        <v/>
      </c>
      <c r="E3076" s="64" t="str">
        <f>IF(ISBLANK('Zusatzblatt (Perigon)'!K3071),"",'Zusatzblatt (Perigon)'!K3071)</f>
        <v/>
      </c>
      <c r="F3076" s="65"/>
      <c r="G3076" s="64"/>
      <c r="H3076" s="69" t="str">
        <f>IF(ISBLANK('Zusatzblatt (Perigon)'!L3071),"",'Zusatzblatt (Perigon)'!L3071)</f>
        <v/>
      </c>
      <c r="I3076" s="69" t="str">
        <f>IF(ISBLANK('Zusatzblatt (Perigon)'!M3071),"",'Zusatzblatt (Perigon)'!M3071)</f>
        <v/>
      </c>
      <c r="J3076" s="98" t="str">
        <f>IF(ISBLANK('Zusatzblatt (Perigon)'!N3071),"",'Zusatzblatt (Perigon)'!N3071)</f>
        <v/>
      </c>
      <c r="K3076" s="99" t="str">
        <f>IF(ISBLANK('Zusatzblatt (Perigon)'!J3071),"",'Zusatzblatt (Perigon)'!T3071)</f>
        <v/>
      </c>
      <c r="L3076" s="95" t="str">
        <f>IF(ISBLANK('Zusatzblatt (Perigon)'!O3071),"",'Zusatzblatt (Perigon)'!O3071)</f>
        <v/>
      </c>
      <c r="M3076" s="95" t="str">
        <f>IF(ISBLANK('Zusatzblatt (Perigon)'!R3071),"",'Zusatzblatt (Perigon)'!R3071)</f>
        <v/>
      </c>
      <c r="N3076" s="95" t="str">
        <f>IF(ISBLANK('Zusatzblatt (Perigon)'!P3071),"",'Zusatzblatt (Perigon)'!P3071)</f>
        <v/>
      </c>
      <c r="O3076" s="38" t="str">
        <f>IF($L3076="","",VLOOKUP($R3076,Tarife!$A$2:$R$599,13,FALSE))</f>
        <v/>
      </c>
      <c r="P3076" s="38" t="str">
        <f t="shared" si="47"/>
        <v/>
      </c>
      <c r="R3076" s="100" t="str">
        <f>Zusammenzug!$C$25&amp;"-"&amp;Zusammenzug!$A$7&amp;"-"&amp;Leistungen!L3076</f>
        <v>2026-Nicht beauftragte Spitex-Organisation-</v>
      </c>
    </row>
    <row r="3077" spans="1:18" x14ac:dyDescent="0.2">
      <c r="A3077" s="95" t="str">
        <f>IF(ISBLANK('Zusatzblatt (Perigon)'!E3072),"",'Zusatzblatt (Perigon)'!E3072)</f>
        <v/>
      </c>
      <c r="B3077" s="95" t="str">
        <f>IF(ISBLANK('Zusatzblatt (Perigon)'!G3072),"",'Zusatzblatt (Perigon)'!G3072)</f>
        <v/>
      </c>
      <c r="C3077" s="96" t="str">
        <f>IF(ISBLANK('Zusatzblatt (Perigon)'!I3072),"",'Zusatzblatt (Perigon)'!I3072)</f>
        <v/>
      </c>
      <c r="D3077" s="97" t="str">
        <f>IF(ISBLANK('Zusatzblatt (Perigon)'!J3072),"",'Zusatzblatt (Perigon)'!J3072)</f>
        <v/>
      </c>
      <c r="E3077" s="64" t="str">
        <f>IF(ISBLANK('Zusatzblatt (Perigon)'!K3072),"",'Zusatzblatt (Perigon)'!K3072)</f>
        <v/>
      </c>
      <c r="F3077" s="65"/>
      <c r="G3077" s="64"/>
      <c r="H3077" s="69" t="str">
        <f>IF(ISBLANK('Zusatzblatt (Perigon)'!L3072),"",'Zusatzblatt (Perigon)'!L3072)</f>
        <v/>
      </c>
      <c r="I3077" s="69" t="str">
        <f>IF(ISBLANK('Zusatzblatt (Perigon)'!M3072),"",'Zusatzblatt (Perigon)'!M3072)</f>
        <v/>
      </c>
      <c r="J3077" s="98" t="str">
        <f>IF(ISBLANK('Zusatzblatt (Perigon)'!N3072),"",'Zusatzblatt (Perigon)'!N3072)</f>
        <v/>
      </c>
      <c r="K3077" s="99" t="str">
        <f>IF(ISBLANK('Zusatzblatt (Perigon)'!J3072),"",'Zusatzblatt (Perigon)'!T3072)</f>
        <v/>
      </c>
      <c r="L3077" s="95" t="str">
        <f>IF(ISBLANK('Zusatzblatt (Perigon)'!O3072),"",'Zusatzblatt (Perigon)'!O3072)</f>
        <v/>
      </c>
      <c r="M3077" s="95" t="str">
        <f>IF(ISBLANK('Zusatzblatt (Perigon)'!R3072),"",'Zusatzblatt (Perigon)'!R3072)</f>
        <v/>
      </c>
      <c r="N3077" s="95" t="str">
        <f>IF(ISBLANK('Zusatzblatt (Perigon)'!P3072),"",'Zusatzblatt (Perigon)'!P3072)</f>
        <v/>
      </c>
      <c r="O3077" s="38" t="str">
        <f>IF($L3077="","",VLOOKUP($R3077,Tarife!$A$2:$R$599,13,FALSE))</f>
        <v/>
      </c>
      <c r="P3077" s="38" t="str">
        <f t="shared" si="47"/>
        <v/>
      </c>
      <c r="R3077" s="100" t="str">
        <f>Zusammenzug!$C$25&amp;"-"&amp;Zusammenzug!$A$7&amp;"-"&amp;Leistungen!L3077</f>
        <v>2026-Nicht beauftragte Spitex-Organisation-</v>
      </c>
    </row>
    <row r="3078" spans="1:18" x14ac:dyDescent="0.2">
      <c r="A3078" s="95" t="str">
        <f>IF(ISBLANK('Zusatzblatt (Perigon)'!E3073),"",'Zusatzblatt (Perigon)'!E3073)</f>
        <v/>
      </c>
      <c r="B3078" s="95" t="str">
        <f>IF(ISBLANK('Zusatzblatt (Perigon)'!G3073),"",'Zusatzblatt (Perigon)'!G3073)</f>
        <v/>
      </c>
      <c r="C3078" s="96" t="str">
        <f>IF(ISBLANK('Zusatzblatt (Perigon)'!I3073),"",'Zusatzblatt (Perigon)'!I3073)</f>
        <v/>
      </c>
      <c r="D3078" s="97" t="str">
        <f>IF(ISBLANK('Zusatzblatt (Perigon)'!J3073),"",'Zusatzblatt (Perigon)'!J3073)</f>
        <v/>
      </c>
      <c r="E3078" s="64" t="str">
        <f>IF(ISBLANK('Zusatzblatt (Perigon)'!K3073),"",'Zusatzblatt (Perigon)'!K3073)</f>
        <v/>
      </c>
      <c r="F3078" s="65"/>
      <c r="G3078" s="64"/>
      <c r="H3078" s="69" t="str">
        <f>IF(ISBLANK('Zusatzblatt (Perigon)'!L3073),"",'Zusatzblatt (Perigon)'!L3073)</f>
        <v/>
      </c>
      <c r="I3078" s="69" t="str">
        <f>IF(ISBLANK('Zusatzblatt (Perigon)'!M3073),"",'Zusatzblatt (Perigon)'!M3073)</f>
        <v/>
      </c>
      <c r="J3078" s="98" t="str">
        <f>IF(ISBLANK('Zusatzblatt (Perigon)'!N3073),"",'Zusatzblatt (Perigon)'!N3073)</f>
        <v/>
      </c>
      <c r="K3078" s="99" t="str">
        <f>IF(ISBLANK('Zusatzblatt (Perigon)'!J3073),"",'Zusatzblatt (Perigon)'!T3073)</f>
        <v/>
      </c>
      <c r="L3078" s="95" t="str">
        <f>IF(ISBLANK('Zusatzblatt (Perigon)'!O3073),"",'Zusatzblatt (Perigon)'!O3073)</f>
        <v/>
      </c>
      <c r="M3078" s="95" t="str">
        <f>IF(ISBLANK('Zusatzblatt (Perigon)'!R3073),"",'Zusatzblatt (Perigon)'!R3073)</f>
        <v/>
      </c>
      <c r="N3078" s="95" t="str">
        <f>IF(ISBLANK('Zusatzblatt (Perigon)'!P3073),"",'Zusatzblatt (Perigon)'!P3073)</f>
        <v/>
      </c>
      <c r="O3078" s="38" t="str">
        <f>IF($L3078="","",VLOOKUP($R3078,Tarife!$A$2:$R$599,13,FALSE))</f>
        <v/>
      </c>
      <c r="P3078" s="38" t="str">
        <f t="shared" si="47"/>
        <v/>
      </c>
      <c r="R3078" s="100" t="str">
        <f>Zusammenzug!$C$25&amp;"-"&amp;Zusammenzug!$A$7&amp;"-"&amp;Leistungen!L3078</f>
        <v>2026-Nicht beauftragte Spitex-Organisation-</v>
      </c>
    </row>
    <row r="3079" spans="1:18" x14ac:dyDescent="0.2">
      <c r="A3079" s="95" t="str">
        <f>IF(ISBLANK('Zusatzblatt (Perigon)'!E3074),"",'Zusatzblatt (Perigon)'!E3074)</f>
        <v/>
      </c>
      <c r="B3079" s="95" t="str">
        <f>IF(ISBLANK('Zusatzblatt (Perigon)'!G3074),"",'Zusatzblatt (Perigon)'!G3074)</f>
        <v/>
      </c>
      <c r="C3079" s="96" t="str">
        <f>IF(ISBLANK('Zusatzblatt (Perigon)'!I3074),"",'Zusatzblatt (Perigon)'!I3074)</f>
        <v/>
      </c>
      <c r="D3079" s="97" t="str">
        <f>IF(ISBLANK('Zusatzblatt (Perigon)'!J3074),"",'Zusatzblatt (Perigon)'!J3074)</f>
        <v/>
      </c>
      <c r="E3079" s="64" t="str">
        <f>IF(ISBLANK('Zusatzblatt (Perigon)'!K3074),"",'Zusatzblatt (Perigon)'!K3074)</f>
        <v/>
      </c>
      <c r="F3079" s="65"/>
      <c r="G3079" s="64"/>
      <c r="H3079" s="69" t="str">
        <f>IF(ISBLANK('Zusatzblatt (Perigon)'!L3074),"",'Zusatzblatt (Perigon)'!L3074)</f>
        <v/>
      </c>
      <c r="I3079" s="69" t="str">
        <f>IF(ISBLANK('Zusatzblatt (Perigon)'!M3074),"",'Zusatzblatt (Perigon)'!M3074)</f>
        <v/>
      </c>
      <c r="J3079" s="98" t="str">
        <f>IF(ISBLANK('Zusatzblatt (Perigon)'!N3074),"",'Zusatzblatt (Perigon)'!N3074)</f>
        <v/>
      </c>
      <c r="K3079" s="99" t="str">
        <f>IF(ISBLANK('Zusatzblatt (Perigon)'!J3074),"",'Zusatzblatt (Perigon)'!T3074)</f>
        <v/>
      </c>
      <c r="L3079" s="95" t="str">
        <f>IF(ISBLANK('Zusatzblatt (Perigon)'!O3074),"",'Zusatzblatt (Perigon)'!O3074)</f>
        <v/>
      </c>
      <c r="M3079" s="95" t="str">
        <f>IF(ISBLANK('Zusatzblatt (Perigon)'!R3074),"",'Zusatzblatt (Perigon)'!R3074)</f>
        <v/>
      </c>
      <c r="N3079" s="95" t="str">
        <f>IF(ISBLANK('Zusatzblatt (Perigon)'!P3074),"",'Zusatzblatt (Perigon)'!P3074)</f>
        <v/>
      </c>
      <c r="O3079" s="38" t="str">
        <f>IF($L3079="","",VLOOKUP($R3079,Tarife!$A$2:$R$599,13,FALSE))</f>
        <v/>
      </c>
      <c r="P3079" s="38" t="str">
        <f t="shared" si="47"/>
        <v/>
      </c>
      <c r="R3079" s="100" t="str">
        <f>Zusammenzug!$C$25&amp;"-"&amp;Zusammenzug!$A$7&amp;"-"&amp;Leistungen!L3079</f>
        <v>2026-Nicht beauftragte Spitex-Organisation-</v>
      </c>
    </row>
    <row r="3080" spans="1:18" x14ac:dyDescent="0.2">
      <c r="A3080" s="95" t="str">
        <f>IF(ISBLANK('Zusatzblatt (Perigon)'!E3075),"",'Zusatzblatt (Perigon)'!E3075)</f>
        <v/>
      </c>
      <c r="B3080" s="95" t="str">
        <f>IF(ISBLANK('Zusatzblatt (Perigon)'!G3075),"",'Zusatzblatt (Perigon)'!G3075)</f>
        <v/>
      </c>
      <c r="C3080" s="96" t="str">
        <f>IF(ISBLANK('Zusatzblatt (Perigon)'!I3075),"",'Zusatzblatt (Perigon)'!I3075)</f>
        <v/>
      </c>
      <c r="D3080" s="97" t="str">
        <f>IF(ISBLANK('Zusatzblatt (Perigon)'!J3075),"",'Zusatzblatt (Perigon)'!J3075)</f>
        <v/>
      </c>
      <c r="E3080" s="64" t="str">
        <f>IF(ISBLANK('Zusatzblatt (Perigon)'!K3075),"",'Zusatzblatt (Perigon)'!K3075)</f>
        <v/>
      </c>
      <c r="F3080" s="65"/>
      <c r="G3080" s="64"/>
      <c r="H3080" s="69" t="str">
        <f>IF(ISBLANK('Zusatzblatt (Perigon)'!L3075),"",'Zusatzblatt (Perigon)'!L3075)</f>
        <v/>
      </c>
      <c r="I3080" s="69" t="str">
        <f>IF(ISBLANK('Zusatzblatt (Perigon)'!M3075),"",'Zusatzblatt (Perigon)'!M3075)</f>
        <v/>
      </c>
      <c r="J3080" s="98" t="str">
        <f>IF(ISBLANK('Zusatzblatt (Perigon)'!N3075),"",'Zusatzblatt (Perigon)'!N3075)</f>
        <v/>
      </c>
      <c r="K3080" s="99" t="str">
        <f>IF(ISBLANK('Zusatzblatt (Perigon)'!J3075),"",'Zusatzblatt (Perigon)'!T3075)</f>
        <v/>
      </c>
      <c r="L3080" s="95" t="str">
        <f>IF(ISBLANK('Zusatzblatt (Perigon)'!O3075),"",'Zusatzblatt (Perigon)'!O3075)</f>
        <v/>
      </c>
      <c r="M3080" s="95" t="str">
        <f>IF(ISBLANK('Zusatzblatt (Perigon)'!R3075),"",'Zusatzblatt (Perigon)'!R3075)</f>
        <v/>
      </c>
      <c r="N3080" s="95" t="str">
        <f>IF(ISBLANK('Zusatzblatt (Perigon)'!P3075),"",'Zusatzblatt (Perigon)'!P3075)</f>
        <v/>
      </c>
      <c r="O3080" s="38" t="str">
        <f>IF($L3080="","",VLOOKUP($R3080,Tarife!$A$2:$R$599,13,FALSE))</f>
        <v/>
      </c>
      <c r="P3080" s="38" t="str">
        <f t="shared" ref="P3080:P3143" si="48">IF(L3080="","",IF(AND($L3080="Pabe",N3080&lt;O3080),M3080*O3080,IF(N3080&lt;O3080,M3080*N3080,M3080*O3080)))</f>
        <v/>
      </c>
      <c r="R3080" s="100" t="str">
        <f>Zusammenzug!$C$25&amp;"-"&amp;Zusammenzug!$A$7&amp;"-"&amp;Leistungen!L3080</f>
        <v>2026-Nicht beauftragte Spitex-Organisation-</v>
      </c>
    </row>
    <row r="3081" spans="1:18" x14ac:dyDescent="0.2">
      <c r="A3081" s="95" t="str">
        <f>IF(ISBLANK('Zusatzblatt (Perigon)'!E3076),"",'Zusatzblatt (Perigon)'!E3076)</f>
        <v/>
      </c>
      <c r="B3081" s="95" t="str">
        <f>IF(ISBLANK('Zusatzblatt (Perigon)'!G3076),"",'Zusatzblatt (Perigon)'!G3076)</f>
        <v/>
      </c>
      <c r="C3081" s="96" t="str">
        <f>IF(ISBLANK('Zusatzblatt (Perigon)'!I3076),"",'Zusatzblatt (Perigon)'!I3076)</f>
        <v/>
      </c>
      <c r="D3081" s="97" t="str">
        <f>IF(ISBLANK('Zusatzblatt (Perigon)'!J3076),"",'Zusatzblatt (Perigon)'!J3076)</f>
        <v/>
      </c>
      <c r="E3081" s="64" t="str">
        <f>IF(ISBLANK('Zusatzblatt (Perigon)'!K3076),"",'Zusatzblatt (Perigon)'!K3076)</f>
        <v/>
      </c>
      <c r="F3081" s="65"/>
      <c r="G3081" s="64"/>
      <c r="H3081" s="69" t="str">
        <f>IF(ISBLANK('Zusatzblatt (Perigon)'!L3076),"",'Zusatzblatt (Perigon)'!L3076)</f>
        <v/>
      </c>
      <c r="I3081" s="69" t="str">
        <f>IF(ISBLANK('Zusatzblatt (Perigon)'!M3076),"",'Zusatzblatt (Perigon)'!M3076)</f>
        <v/>
      </c>
      <c r="J3081" s="98" t="str">
        <f>IF(ISBLANK('Zusatzblatt (Perigon)'!N3076),"",'Zusatzblatt (Perigon)'!N3076)</f>
        <v/>
      </c>
      <c r="K3081" s="99" t="str">
        <f>IF(ISBLANK('Zusatzblatt (Perigon)'!J3076),"",'Zusatzblatt (Perigon)'!T3076)</f>
        <v/>
      </c>
      <c r="L3081" s="95" t="str">
        <f>IF(ISBLANK('Zusatzblatt (Perigon)'!O3076),"",'Zusatzblatt (Perigon)'!O3076)</f>
        <v/>
      </c>
      <c r="M3081" s="95" t="str">
        <f>IF(ISBLANK('Zusatzblatt (Perigon)'!R3076),"",'Zusatzblatt (Perigon)'!R3076)</f>
        <v/>
      </c>
      <c r="N3081" s="95" t="str">
        <f>IF(ISBLANK('Zusatzblatt (Perigon)'!P3076),"",'Zusatzblatt (Perigon)'!P3076)</f>
        <v/>
      </c>
      <c r="O3081" s="38" t="str">
        <f>IF($L3081="","",VLOOKUP($R3081,Tarife!$A$2:$R$599,13,FALSE))</f>
        <v/>
      </c>
      <c r="P3081" s="38" t="str">
        <f t="shared" si="48"/>
        <v/>
      </c>
      <c r="R3081" s="100" t="str">
        <f>Zusammenzug!$C$25&amp;"-"&amp;Zusammenzug!$A$7&amp;"-"&amp;Leistungen!L3081</f>
        <v>2026-Nicht beauftragte Spitex-Organisation-</v>
      </c>
    </row>
    <row r="3082" spans="1:18" x14ac:dyDescent="0.2">
      <c r="A3082" s="95" t="str">
        <f>IF(ISBLANK('Zusatzblatt (Perigon)'!E3077),"",'Zusatzblatt (Perigon)'!E3077)</f>
        <v/>
      </c>
      <c r="B3082" s="95" t="str">
        <f>IF(ISBLANK('Zusatzblatt (Perigon)'!G3077),"",'Zusatzblatt (Perigon)'!G3077)</f>
        <v/>
      </c>
      <c r="C3082" s="96" t="str">
        <f>IF(ISBLANK('Zusatzblatt (Perigon)'!I3077),"",'Zusatzblatt (Perigon)'!I3077)</f>
        <v/>
      </c>
      <c r="D3082" s="97" t="str">
        <f>IF(ISBLANK('Zusatzblatt (Perigon)'!J3077),"",'Zusatzblatt (Perigon)'!J3077)</f>
        <v/>
      </c>
      <c r="E3082" s="64" t="str">
        <f>IF(ISBLANK('Zusatzblatt (Perigon)'!K3077),"",'Zusatzblatt (Perigon)'!K3077)</f>
        <v/>
      </c>
      <c r="F3082" s="65"/>
      <c r="G3082" s="64"/>
      <c r="H3082" s="69" t="str">
        <f>IF(ISBLANK('Zusatzblatt (Perigon)'!L3077),"",'Zusatzblatt (Perigon)'!L3077)</f>
        <v/>
      </c>
      <c r="I3082" s="69" t="str">
        <f>IF(ISBLANK('Zusatzblatt (Perigon)'!M3077),"",'Zusatzblatt (Perigon)'!M3077)</f>
        <v/>
      </c>
      <c r="J3082" s="98" t="str">
        <f>IF(ISBLANK('Zusatzblatt (Perigon)'!N3077),"",'Zusatzblatt (Perigon)'!N3077)</f>
        <v/>
      </c>
      <c r="K3082" s="99" t="str">
        <f>IF(ISBLANK('Zusatzblatt (Perigon)'!J3077),"",'Zusatzblatt (Perigon)'!T3077)</f>
        <v/>
      </c>
      <c r="L3082" s="95" t="str">
        <f>IF(ISBLANK('Zusatzblatt (Perigon)'!O3077),"",'Zusatzblatt (Perigon)'!O3077)</f>
        <v/>
      </c>
      <c r="M3082" s="95" t="str">
        <f>IF(ISBLANK('Zusatzblatt (Perigon)'!R3077),"",'Zusatzblatt (Perigon)'!R3077)</f>
        <v/>
      </c>
      <c r="N3082" s="95" t="str">
        <f>IF(ISBLANK('Zusatzblatt (Perigon)'!P3077),"",'Zusatzblatt (Perigon)'!P3077)</f>
        <v/>
      </c>
      <c r="O3082" s="38" t="str">
        <f>IF($L3082="","",VLOOKUP($R3082,Tarife!$A$2:$R$599,13,FALSE))</f>
        <v/>
      </c>
      <c r="P3082" s="38" t="str">
        <f t="shared" si="48"/>
        <v/>
      </c>
      <c r="R3082" s="100" t="str">
        <f>Zusammenzug!$C$25&amp;"-"&amp;Zusammenzug!$A$7&amp;"-"&amp;Leistungen!L3082</f>
        <v>2026-Nicht beauftragte Spitex-Organisation-</v>
      </c>
    </row>
    <row r="3083" spans="1:18" x14ac:dyDescent="0.2">
      <c r="A3083" s="95" t="str">
        <f>IF(ISBLANK('Zusatzblatt (Perigon)'!E3078),"",'Zusatzblatt (Perigon)'!E3078)</f>
        <v/>
      </c>
      <c r="B3083" s="95" t="str">
        <f>IF(ISBLANK('Zusatzblatt (Perigon)'!G3078),"",'Zusatzblatt (Perigon)'!G3078)</f>
        <v/>
      </c>
      <c r="C3083" s="96" t="str">
        <f>IF(ISBLANK('Zusatzblatt (Perigon)'!I3078),"",'Zusatzblatt (Perigon)'!I3078)</f>
        <v/>
      </c>
      <c r="D3083" s="97" t="str">
        <f>IF(ISBLANK('Zusatzblatt (Perigon)'!J3078),"",'Zusatzblatt (Perigon)'!J3078)</f>
        <v/>
      </c>
      <c r="E3083" s="64" t="str">
        <f>IF(ISBLANK('Zusatzblatt (Perigon)'!K3078),"",'Zusatzblatt (Perigon)'!K3078)</f>
        <v/>
      </c>
      <c r="F3083" s="65"/>
      <c r="G3083" s="64"/>
      <c r="H3083" s="69" t="str">
        <f>IF(ISBLANK('Zusatzblatt (Perigon)'!L3078),"",'Zusatzblatt (Perigon)'!L3078)</f>
        <v/>
      </c>
      <c r="I3083" s="69" t="str">
        <f>IF(ISBLANK('Zusatzblatt (Perigon)'!M3078),"",'Zusatzblatt (Perigon)'!M3078)</f>
        <v/>
      </c>
      <c r="J3083" s="98" t="str">
        <f>IF(ISBLANK('Zusatzblatt (Perigon)'!N3078),"",'Zusatzblatt (Perigon)'!N3078)</f>
        <v/>
      </c>
      <c r="K3083" s="99" t="str">
        <f>IF(ISBLANK('Zusatzblatt (Perigon)'!J3078),"",'Zusatzblatt (Perigon)'!T3078)</f>
        <v/>
      </c>
      <c r="L3083" s="95" t="str">
        <f>IF(ISBLANK('Zusatzblatt (Perigon)'!O3078),"",'Zusatzblatt (Perigon)'!O3078)</f>
        <v/>
      </c>
      <c r="M3083" s="95" t="str">
        <f>IF(ISBLANK('Zusatzblatt (Perigon)'!R3078),"",'Zusatzblatt (Perigon)'!R3078)</f>
        <v/>
      </c>
      <c r="N3083" s="95" t="str">
        <f>IF(ISBLANK('Zusatzblatt (Perigon)'!P3078),"",'Zusatzblatt (Perigon)'!P3078)</f>
        <v/>
      </c>
      <c r="O3083" s="38" t="str">
        <f>IF($L3083="","",VLOOKUP($R3083,Tarife!$A$2:$R$599,13,FALSE))</f>
        <v/>
      </c>
      <c r="P3083" s="38" t="str">
        <f t="shared" si="48"/>
        <v/>
      </c>
      <c r="R3083" s="100" t="str">
        <f>Zusammenzug!$C$25&amp;"-"&amp;Zusammenzug!$A$7&amp;"-"&amp;Leistungen!L3083</f>
        <v>2026-Nicht beauftragte Spitex-Organisation-</v>
      </c>
    </row>
    <row r="3084" spans="1:18" x14ac:dyDescent="0.2">
      <c r="A3084" s="95" t="str">
        <f>IF(ISBLANK('Zusatzblatt (Perigon)'!E3079),"",'Zusatzblatt (Perigon)'!E3079)</f>
        <v/>
      </c>
      <c r="B3084" s="95" t="str">
        <f>IF(ISBLANK('Zusatzblatt (Perigon)'!G3079),"",'Zusatzblatt (Perigon)'!G3079)</f>
        <v/>
      </c>
      <c r="C3084" s="96" t="str">
        <f>IF(ISBLANK('Zusatzblatt (Perigon)'!I3079),"",'Zusatzblatt (Perigon)'!I3079)</f>
        <v/>
      </c>
      <c r="D3084" s="97" t="str">
        <f>IF(ISBLANK('Zusatzblatt (Perigon)'!J3079),"",'Zusatzblatt (Perigon)'!J3079)</f>
        <v/>
      </c>
      <c r="E3084" s="64" t="str">
        <f>IF(ISBLANK('Zusatzblatt (Perigon)'!K3079),"",'Zusatzblatt (Perigon)'!K3079)</f>
        <v/>
      </c>
      <c r="F3084" s="65"/>
      <c r="G3084" s="64"/>
      <c r="H3084" s="69" t="str">
        <f>IF(ISBLANK('Zusatzblatt (Perigon)'!L3079),"",'Zusatzblatt (Perigon)'!L3079)</f>
        <v/>
      </c>
      <c r="I3084" s="69" t="str">
        <f>IF(ISBLANK('Zusatzblatt (Perigon)'!M3079),"",'Zusatzblatt (Perigon)'!M3079)</f>
        <v/>
      </c>
      <c r="J3084" s="98" t="str">
        <f>IF(ISBLANK('Zusatzblatt (Perigon)'!N3079),"",'Zusatzblatt (Perigon)'!N3079)</f>
        <v/>
      </c>
      <c r="K3084" s="99" t="str">
        <f>IF(ISBLANK('Zusatzblatt (Perigon)'!J3079),"",'Zusatzblatt (Perigon)'!T3079)</f>
        <v/>
      </c>
      <c r="L3084" s="95" t="str">
        <f>IF(ISBLANK('Zusatzblatt (Perigon)'!O3079),"",'Zusatzblatt (Perigon)'!O3079)</f>
        <v/>
      </c>
      <c r="M3084" s="95" t="str">
        <f>IF(ISBLANK('Zusatzblatt (Perigon)'!R3079),"",'Zusatzblatt (Perigon)'!R3079)</f>
        <v/>
      </c>
      <c r="N3084" s="95" t="str">
        <f>IF(ISBLANK('Zusatzblatt (Perigon)'!P3079),"",'Zusatzblatt (Perigon)'!P3079)</f>
        <v/>
      </c>
      <c r="O3084" s="38" t="str">
        <f>IF($L3084="","",VLOOKUP($R3084,Tarife!$A$2:$R$599,13,FALSE))</f>
        <v/>
      </c>
      <c r="P3084" s="38" t="str">
        <f t="shared" si="48"/>
        <v/>
      </c>
      <c r="R3084" s="100" t="str">
        <f>Zusammenzug!$C$25&amp;"-"&amp;Zusammenzug!$A$7&amp;"-"&amp;Leistungen!L3084</f>
        <v>2026-Nicht beauftragte Spitex-Organisation-</v>
      </c>
    </row>
    <row r="3085" spans="1:18" x14ac:dyDescent="0.2">
      <c r="A3085" s="95" t="str">
        <f>IF(ISBLANK('Zusatzblatt (Perigon)'!E3080),"",'Zusatzblatt (Perigon)'!E3080)</f>
        <v/>
      </c>
      <c r="B3085" s="95" t="str">
        <f>IF(ISBLANK('Zusatzblatt (Perigon)'!G3080),"",'Zusatzblatt (Perigon)'!G3080)</f>
        <v/>
      </c>
      <c r="C3085" s="96" t="str">
        <f>IF(ISBLANK('Zusatzblatt (Perigon)'!I3080),"",'Zusatzblatt (Perigon)'!I3080)</f>
        <v/>
      </c>
      <c r="D3085" s="97" t="str">
        <f>IF(ISBLANK('Zusatzblatt (Perigon)'!J3080),"",'Zusatzblatt (Perigon)'!J3080)</f>
        <v/>
      </c>
      <c r="E3085" s="64" t="str">
        <f>IF(ISBLANK('Zusatzblatt (Perigon)'!K3080),"",'Zusatzblatt (Perigon)'!K3080)</f>
        <v/>
      </c>
      <c r="F3085" s="65"/>
      <c r="G3085" s="64"/>
      <c r="H3085" s="69" t="str">
        <f>IF(ISBLANK('Zusatzblatt (Perigon)'!L3080),"",'Zusatzblatt (Perigon)'!L3080)</f>
        <v/>
      </c>
      <c r="I3085" s="69" t="str">
        <f>IF(ISBLANK('Zusatzblatt (Perigon)'!M3080),"",'Zusatzblatt (Perigon)'!M3080)</f>
        <v/>
      </c>
      <c r="J3085" s="98" t="str">
        <f>IF(ISBLANK('Zusatzblatt (Perigon)'!N3080),"",'Zusatzblatt (Perigon)'!N3080)</f>
        <v/>
      </c>
      <c r="K3085" s="99" t="str">
        <f>IF(ISBLANK('Zusatzblatt (Perigon)'!J3080),"",'Zusatzblatt (Perigon)'!T3080)</f>
        <v/>
      </c>
      <c r="L3085" s="95" t="str">
        <f>IF(ISBLANK('Zusatzblatt (Perigon)'!O3080),"",'Zusatzblatt (Perigon)'!O3080)</f>
        <v/>
      </c>
      <c r="M3085" s="95" t="str">
        <f>IF(ISBLANK('Zusatzblatt (Perigon)'!R3080),"",'Zusatzblatt (Perigon)'!R3080)</f>
        <v/>
      </c>
      <c r="N3085" s="95" t="str">
        <f>IF(ISBLANK('Zusatzblatt (Perigon)'!P3080),"",'Zusatzblatt (Perigon)'!P3080)</f>
        <v/>
      </c>
      <c r="O3085" s="38" t="str">
        <f>IF($L3085="","",VLOOKUP($R3085,Tarife!$A$2:$R$599,13,FALSE))</f>
        <v/>
      </c>
      <c r="P3085" s="38" t="str">
        <f t="shared" si="48"/>
        <v/>
      </c>
      <c r="R3085" s="100" t="str">
        <f>Zusammenzug!$C$25&amp;"-"&amp;Zusammenzug!$A$7&amp;"-"&amp;Leistungen!L3085</f>
        <v>2026-Nicht beauftragte Spitex-Organisation-</v>
      </c>
    </row>
    <row r="3086" spans="1:18" x14ac:dyDescent="0.2">
      <c r="A3086" s="95" t="str">
        <f>IF(ISBLANK('Zusatzblatt (Perigon)'!E3081),"",'Zusatzblatt (Perigon)'!E3081)</f>
        <v/>
      </c>
      <c r="B3086" s="95" t="str">
        <f>IF(ISBLANK('Zusatzblatt (Perigon)'!G3081),"",'Zusatzblatt (Perigon)'!G3081)</f>
        <v/>
      </c>
      <c r="C3086" s="96" t="str">
        <f>IF(ISBLANK('Zusatzblatt (Perigon)'!I3081),"",'Zusatzblatt (Perigon)'!I3081)</f>
        <v/>
      </c>
      <c r="D3086" s="97" t="str">
        <f>IF(ISBLANK('Zusatzblatt (Perigon)'!J3081),"",'Zusatzblatt (Perigon)'!J3081)</f>
        <v/>
      </c>
      <c r="E3086" s="64" t="str">
        <f>IF(ISBLANK('Zusatzblatt (Perigon)'!K3081),"",'Zusatzblatt (Perigon)'!K3081)</f>
        <v/>
      </c>
      <c r="F3086" s="65"/>
      <c r="G3086" s="64"/>
      <c r="H3086" s="69" t="str">
        <f>IF(ISBLANK('Zusatzblatt (Perigon)'!L3081),"",'Zusatzblatt (Perigon)'!L3081)</f>
        <v/>
      </c>
      <c r="I3086" s="69" t="str">
        <f>IF(ISBLANK('Zusatzblatt (Perigon)'!M3081),"",'Zusatzblatt (Perigon)'!M3081)</f>
        <v/>
      </c>
      <c r="J3086" s="98" t="str">
        <f>IF(ISBLANK('Zusatzblatt (Perigon)'!N3081),"",'Zusatzblatt (Perigon)'!N3081)</f>
        <v/>
      </c>
      <c r="K3086" s="99" t="str">
        <f>IF(ISBLANK('Zusatzblatt (Perigon)'!J3081),"",'Zusatzblatt (Perigon)'!T3081)</f>
        <v/>
      </c>
      <c r="L3086" s="95" t="str">
        <f>IF(ISBLANK('Zusatzblatt (Perigon)'!O3081),"",'Zusatzblatt (Perigon)'!O3081)</f>
        <v/>
      </c>
      <c r="M3086" s="95" t="str">
        <f>IF(ISBLANK('Zusatzblatt (Perigon)'!R3081),"",'Zusatzblatt (Perigon)'!R3081)</f>
        <v/>
      </c>
      <c r="N3086" s="95" t="str">
        <f>IF(ISBLANK('Zusatzblatt (Perigon)'!P3081),"",'Zusatzblatt (Perigon)'!P3081)</f>
        <v/>
      </c>
      <c r="O3086" s="38" t="str">
        <f>IF($L3086="","",VLOOKUP($R3086,Tarife!$A$2:$R$599,13,FALSE))</f>
        <v/>
      </c>
      <c r="P3086" s="38" t="str">
        <f t="shared" si="48"/>
        <v/>
      </c>
      <c r="R3086" s="100" t="str">
        <f>Zusammenzug!$C$25&amp;"-"&amp;Zusammenzug!$A$7&amp;"-"&amp;Leistungen!L3086</f>
        <v>2026-Nicht beauftragte Spitex-Organisation-</v>
      </c>
    </row>
    <row r="3087" spans="1:18" x14ac:dyDescent="0.2">
      <c r="A3087" s="95" t="str">
        <f>IF(ISBLANK('Zusatzblatt (Perigon)'!E3082),"",'Zusatzblatt (Perigon)'!E3082)</f>
        <v/>
      </c>
      <c r="B3087" s="95" t="str">
        <f>IF(ISBLANK('Zusatzblatt (Perigon)'!G3082),"",'Zusatzblatt (Perigon)'!G3082)</f>
        <v/>
      </c>
      <c r="C3087" s="96" t="str">
        <f>IF(ISBLANK('Zusatzblatt (Perigon)'!I3082),"",'Zusatzblatt (Perigon)'!I3082)</f>
        <v/>
      </c>
      <c r="D3087" s="97" t="str">
        <f>IF(ISBLANK('Zusatzblatt (Perigon)'!J3082),"",'Zusatzblatt (Perigon)'!J3082)</f>
        <v/>
      </c>
      <c r="E3087" s="64" t="str">
        <f>IF(ISBLANK('Zusatzblatt (Perigon)'!K3082),"",'Zusatzblatt (Perigon)'!K3082)</f>
        <v/>
      </c>
      <c r="F3087" s="65"/>
      <c r="G3087" s="64"/>
      <c r="H3087" s="69" t="str">
        <f>IF(ISBLANK('Zusatzblatt (Perigon)'!L3082),"",'Zusatzblatt (Perigon)'!L3082)</f>
        <v/>
      </c>
      <c r="I3087" s="69" t="str">
        <f>IF(ISBLANK('Zusatzblatt (Perigon)'!M3082),"",'Zusatzblatt (Perigon)'!M3082)</f>
        <v/>
      </c>
      <c r="J3087" s="98" t="str">
        <f>IF(ISBLANK('Zusatzblatt (Perigon)'!N3082),"",'Zusatzblatt (Perigon)'!N3082)</f>
        <v/>
      </c>
      <c r="K3087" s="99" t="str">
        <f>IF(ISBLANK('Zusatzblatt (Perigon)'!J3082),"",'Zusatzblatt (Perigon)'!T3082)</f>
        <v/>
      </c>
      <c r="L3087" s="95" t="str">
        <f>IF(ISBLANK('Zusatzblatt (Perigon)'!O3082),"",'Zusatzblatt (Perigon)'!O3082)</f>
        <v/>
      </c>
      <c r="M3087" s="95" t="str">
        <f>IF(ISBLANK('Zusatzblatt (Perigon)'!R3082),"",'Zusatzblatt (Perigon)'!R3082)</f>
        <v/>
      </c>
      <c r="N3087" s="95" t="str">
        <f>IF(ISBLANK('Zusatzblatt (Perigon)'!P3082),"",'Zusatzblatt (Perigon)'!P3082)</f>
        <v/>
      </c>
      <c r="O3087" s="38" t="str">
        <f>IF($L3087="","",VLOOKUP($R3087,Tarife!$A$2:$R$599,13,FALSE))</f>
        <v/>
      </c>
      <c r="P3087" s="38" t="str">
        <f t="shared" si="48"/>
        <v/>
      </c>
      <c r="R3087" s="100" t="str">
        <f>Zusammenzug!$C$25&amp;"-"&amp;Zusammenzug!$A$7&amp;"-"&amp;Leistungen!L3087</f>
        <v>2026-Nicht beauftragte Spitex-Organisation-</v>
      </c>
    </row>
    <row r="3088" spans="1:18" x14ac:dyDescent="0.2">
      <c r="A3088" s="95" t="str">
        <f>IF(ISBLANK('Zusatzblatt (Perigon)'!E3083),"",'Zusatzblatt (Perigon)'!E3083)</f>
        <v/>
      </c>
      <c r="B3088" s="95" t="str">
        <f>IF(ISBLANK('Zusatzblatt (Perigon)'!G3083),"",'Zusatzblatt (Perigon)'!G3083)</f>
        <v/>
      </c>
      <c r="C3088" s="96" t="str">
        <f>IF(ISBLANK('Zusatzblatt (Perigon)'!I3083),"",'Zusatzblatt (Perigon)'!I3083)</f>
        <v/>
      </c>
      <c r="D3088" s="97" t="str">
        <f>IF(ISBLANK('Zusatzblatt (Perigon)'!J3083),"",'Zusatzblatt (Perigon)'!J3083)</f>
        <v/>
      </c>
      <c r="E3088" s="64" t="str">
        <f>IF(ISBLANK('Zusatzblatt (Perigon)'!K3083),"",'Zusatzblatt (Perigon)'!K3083)</f>
        <v/>
      </c>
      <c r="F3088" s="65"/>
      <c r="G3088" s="64"/>
      <c r="H3088" s="69" t="str">
        <f>IF(ISBLANK('Zusatzblatt (Perigon)'!L3083),"",'Zusatzblatt (Perigon)'!L3083)</f>
        <v/>
      </c>
      <c r="I3088" s="69" t="str">
        <f>IF(ISBLANK('Zusatzblatt (Perigon)'!M3083),"",'Zusatzblatt (Perigon)'!M3083)</f>
        <v/>
      </c>
      <c r="J3088" s="98" t="str">
        <f>IF(ISBLANK('Zusatzblatt (Perigon)'!N3083),"",'Zusatzblatt (Perigon)'!N3083)</f>
        <v/>
      </c>
      <c r="K3088" s="99" t="str">
        <f>IF(ISBLANK('Zusatzblatt (Perigon)'!J3083),"",'Zusatzblatt (Perigon)'!T3083)</f>
        <v/>
      </c>
      <c r="L3088" s="95" t="str">
        <f>IF(ISBLANK('Zusatzblatt (Perigon)'!O3083),"",'Zusatzblatt (Perigon)'!O3083)</f>
        <v/>
      </c>
      <c r="M3088" s="95" t="str">
        <f>IF(ISBLANK('Zusatzblatt (Perigon)'!R3083),"",'Zusatzblatt (Perigon)'!R3083)</f>
        <v/>
      </c>
      <c r="N3088" s="95" t="str">
        <f>IF(ISBLANK('Zusatzblatt (Perigon)'!P3083),"",'Zusatzblatt (Perigon)'!P3083)</f>
        <v/>
      </c>
      <c r="O3088" s="38" t="str">
        <f>IF($L3088="","",VLOOKUP($R3088,Tarife!$A$2:$R$599,13,FALSE))</f>
        <v/>
      </c>
      <c r="P3088" s="38" t="str">
        <f t="shared" si="48"/>
        <v/>
      </c>
      <c r="R3088" s="100" t="str">
        <f>Zusammenzug!$C$25&amp;"-"&amp;Zusammenzug!$A$7&amp;"-"&amp;Leistungen!L3088</f>
        <v>2026-Nicht beauftragte Spitex-Organisation-</v>
      </c>
    </row>
    <row r="3089" spans="1:18" x14ac:dyDescent="0.2">
      <c r="A3089" s="95" t="str">
        <f>IF(ISBLANK('Zusatzblatt (Perigon)'!E3084),"",'Zusatzblatt (Perigon)'!E3084)</f>
        <v/>
      </c>
      <c r="B3089" s="95" t="str">
        <f>IF(ISBLANK('Zusatzblatt (Perigon)'!G3084),"",'Zusatzblatt (Perigon)'!G3084)</f>
        <v/>
      </c>
      <c r="C3089" s="96" t="str">
        <f>IF(ISBLANK('Zusatzblatt (Perigon)'!I3084),"",'Zusatzblatt (Perigon)'!I3084)</f>
        <v/>
      </c>
      <c r="D3089" s="97" t="str">
        <f>IF(ISBLANK('Zusatzblatt (Perigon)'!J3084),"",'Zusatzblatt (Perigon)'!J3084)</f>
        <v/>
      </c>
      <c r="E3089" s="64" t="str">
        <f>IF(ISBLANK('Zusatzblatt (Perigon)'!K3084),"",'Zusatzblatt (Perigon)'!K3084)</f>
        <v/>
      </c>
      <c r="F3089" s="65"/>
      <c r="G3089" s="64"/>
      <c r="H3089" s="69" t="str">
        <f>IF(ISBLANK('Zusatzblatt (Perigon)'!L3084),"",'Zusatzblatt (Perigon)'!L3084)</f>
        <v/>
      </c>
      <c r="I3089" s="69" t="str">
        <f>IF(ISBLANK('Zusatzblatt (Perigon)'!M3084),"",'Zusatzblatt (Perigon)'!M3084)</f>
        <v/>
      </c>
      <c r="J3089" s="98" t="str">
        <f>IF(ISBLANK('Zusatzblatt (Perigon)'!N3084),"",'Zusatzblatt (Perigon)'!N3084)</f>
        <v/>
      </c>
      <c r="K3089" s="99" t="str">
        <f>IF(ISBLANK('Zusatzblatt (Perigon)'!J3084),"",'Zusatzblatt (Perigon)'!T3084)</f>
        <v/>
      </c>
      <c r="L3089" s="95" t="str">
        <f>IF(ISBLANK('Zusatzblatt (Perigon)'!O3084),"",'Zusatzblatt (Perigon)'!O3084)</f>
        <v/>
      </c>
      <c r="M3089" s="95" t="str">
        <f>IF(ISBLANK('Zusatzblatt (Perigon)'!R3084),"",'Zusatzblatt (Perigon)'!R3084)</f>
        <v/>
      </c>
      <c r="N3089" s="95" t="str">
        <f>IF(ISBLANK('Zusatzblatt (Perigon)'!P3084),"",'Zusatzblatt (Perigon)'!P3084)</f>
        <v/>
      </c>
      <c r="O3089" s="38" t="str">
        <f>IF($L3089="","",VLOOKUP($R3089,Tarife!$A$2:$R$599,13,FALSE))</f>
        <v/>
      </c>
      <c r="P3089" s="38" t="str">
        <f t="shared" si="48"/>
        <v/>
      </c>
      <c r="R3089" s="100" t="str">
        <f>Zusammenzug!$C$25&amp;"-"&amp;Zusammenzug!$A$7&amp;"-"&amp;Leistungen!L3089</f>
        <v>2026-Nicht beauftragte Spitex-Organisation-</v>
      </c>
    </row>
    <row r="3090" spans="1:18" x14ac:dyDescent="0.2">
      <c r="A3090" s="95" t="str">
        <f>IF(ISBLANK('Zusatzblatt (Perigon)'!E3085),"",'Zusatzblatt (Perigon)'!E3085)</f>
        <v/>
      </c>
      <c r="B3090" s="95" t="str">
        <f>IF(ISBLANK('Zusatzblatt (Perigon)'!G3085),"",'Zusatzblatt (Perigon)'!G3085)</f>
        <v/>
      </c>
      <c r="C3090" s="96" t="str">
        <f>IF(ISBLANK('Zusatzblatt (Perigon)'!I3085),"",'Zusatzblatt (Perigon)'!I3085)</f>
        <v/>
      </c>
      <c r="D3090" s="97" t="str">
        <f>IF(ISBLANK('Zusatzblatt (Perigon)'!J3085),"",'Zusatzblatt (Perigon)'!J3085)</f>
        <v/>
      </c>
      <c r="E3090" s="64" t="str">
        <f>IF(ISBLANK('Zusatzblatt (Perigon)'!K3085),"",'Zusatzblatt (Perigon)'!K3085)</f>
        <v/>
      </c>
      <c r="F3090" s="65"/>
      <c r="G3090" s="64"/>
      <c r="H3090" s="69" t="str">
        <f>IF(ISBLANK('Zusatzblatt (Perigon)'!L3085),"",'Zusatzblatt (Perigon)'!L3085)</f>
        <v/>
      </c>
      <c r="I3090" s="69" t="str">
        <f>IF(ISBLANK('Zusatzblatt (Perigon)'!M3085),"",'Zusatzblatt (Perigon)'!M3085)</f>
        <v/>
      </c>
      <c r="J3090" s="98" t="str">
        <f>IF(ISBLANK('Zusatzblatt (Perigon)'!N3085),"",'Zusatzblatt (Perigon)'!N3085)</f>
        <v/>
      </c>
      <c r="K3090" s="99" t="str">
        <f>IF(ISBLANK('Zusatzblatt (Perigon)'!J3085),"",'Zusatzblatt (Perigon)'!T3085)</f>
        <v/>
      </c>
      <c r="L3090" s="95" t="str">
        <f>IF(ISBLANK('Zusatzblatt (Perigon)'!O3085),"",'Zusatzblatt (Perigon)'!O3085)</f>
        <v/>
      </c>
      <c r="M3090" s="95" t="str">
        <f>IF(ISBLANK('Zusatzblatt (Perigon)'!R3085),"",'Zusatzblatt (Perigon)'!R3085)</f>
        <v/>
      </c>
      <c r="N3090" s="95" t="str">
        <f>IF(ISBLANK('Zusatzblatt (Perigon)'!P3085),"",'Zusatzblatt (Perigon)'!P3085)</f>
        <v/>
      </c>
      <c r="O3090" s="38" t="str">
        <f>IF($L3090="","",VLOOKUP($R3090,Tarife!$A$2:$R$599,13,FALSE))</f>
        <v/>
      </c>
      <c r="P3090" s="38" t="str">
        <f t="shared" si="48"/>
        <v/>
      </c>
      <c r="R3090" s="100" t="str">
        <f>Zusammenzug!$C$25&amp;"-"&amp;Zusammenzug!$A$7&amp;"-"&amp;Leistungen!L3090</f>
        <v>2026-Nicht beauftragte Spitex-Organisation-</v>
      </c>
    </row>
    <row r="3091" spans="1:18" x14ac:dyDescent="0.2">
      <c r="A3091" s="95" t="str">
        <f>IF(ISBLANK('Zusatzblatt (Perigon)'!E3086),"",'Zusatzblatt (Perigon)'!E3086)</f>
        <v/>
      </c>
      <c r="B3091" s="95" t="str">
        <f>IF(ISBLANK('Zusatzblatt (Perigon)'!G3086),"",'Zusatzblatt (Perigon)'!G3086)</f>
        <v/>
      </c>
      <c r="C3091" s="96" t="str">
        <f>IF(ISBLANK('Zusatzblatt (Perigon)'!I3086),"",'Zusatzblatt (Perigon)'!I3086)</f>
        <v/>
      </c>
      <c r="D3091" s="97" t="str">
        <f>IF(ISBLANK('Zusatzblatt (Perigon)'!J3086),"",'Zusatzblatt (Perigon)'!J3086)</f>
        <v/>
      </c>
      <c r="E3091" s="64" t="str">
        <f>IF(ISBLANK('Zusatzblatt (Perigon)'!K3086),"",'Zusatzblatt (Perigon)'!K3086)</f>
        <v/>
      </c>
      <c r="F3091" s="65"/>
      <c r="G3091" s="64"/>
      <c r="H3091" s="69" t="str">
        <f>IF(ISBLANK('Zusatzblatt (Perigon)'!L3086),"",'Zusatzblatt (Perigon)'!L3086)</f>
        <v/>
      </c>
      <c r="I3091" s="69" t="str">
        <f>IF(ISBLANK('Zusatzblatt (Perigon)'!M3086),"",'Zusatzblatt (Perigon)'!M3086)</f>
        <v/>
      </c>
      <c r="J3091" s="98" t="str">
        <f>IF(ISBLANK('Zusatzblatt (Perigon)'!N3086),"",'Zusatzblatt (Perigon)'!N3086)</f>
        <v/>
      </c>
      <c r="K3091" s="99" t="str">
        <f>IF(ISBLANK('Zusatzblatt (Perigon)'!J3086),"",'Zusatzblatt (Perigon)'!T3086)</f>
        <v/>
      </c>
      <c r="L3091" s="95" t="str">
        <f>IF(ISBLANK('Zusatzblatt (Perigon)'!O3086),"",'Zusatzblatt (Perigon)'!O3086)</f>
        <v/>
      </c>
      <c r="M3091" s="95" t="str">
        <f>IF(ISBLANK('Zusatzblatt (Perigon)'!R3086),"",'Zusatzblatt (Perigon)'!R3086)</f>
        <v/>
      </c>
      <c r="N3091" s="95" t="str">
        <f>IF(ISBLANK('Zusatzblatt (Perigon)'!P3086),"",'Zusatzblatt (Perigon)'!P3086)</f>
        <v/>
      </c>
      <c r="O3091" s="38" t="str">
        <f>IF($L3091="","",VLOOKUP($R3091,Tarife!$A$2:$R$599,13,FALSE))</f>
        <v/>
      </c>
      <c r="P3091" s="38" t="str">
        <f t="shared" si="48"/>
        <v/>
      </c>
      <c r="R3091" s="100" t="str">
        <f>Zusammenzug!$C$25&amp;"-"&amp;Zusammenzug!$A$7&amp;"-"&amp;Leistungen!L3091</f>
        <v>2026-Nicht beauftragte Spitex-Organisation-</v>
      </c>
    </row>
    <row r="3092" spans="1:18" x14ac:dyDescent="0.2">
      <c r="A3092" s="95" t="str">
        <f>IF(ISBLANK('Zusatzblatt (Perigon)'!E3087),"",'Zusatzblatt (Perigon)'!E3087)</f>
        <v/>
      </c>
      <c r="B3092" s="95" t="str">
        <f>IF(ISBLANK('Zusatzblatt (Perigon)'!G3087),"",'Zusatzblatt (Perigon)'!G3087)</f>
        <v/>
      </c>
      <c r="C3092" s="96" t="str">
        <f>IF(ISBLANK('Zusatzblatt (Perigon)'!I3087),"",'Zusatzblatt (Perigon)'!I3087)</f>
        <v/>
      </c>
      <c r="D3092" s="97" t="str">
        <f>IF(ISBLANK('Zusatzblatt (Perigon)'!J3087),"",'Zusatzblatt (Perigon)'!J3087)</f>
        <v/>
      </c>
      <c r="E3092" s="64" t="str">
        <f>IF(ISBLANK('Zusatzblatt (Perigon)'!K3087),"",'Zusatzblatt (Perigon)'!K3087)</f>
        <v/>
      </c>
      <c r="F3092" s="65"/>
      <c r="G3092" s="64"/>
      <c r="H3092" s="69" t="str">
        <f>IF(ISBLANK('Zusatzblatt (Perigon)'!L3087),"",'Zusatzblatt (Perigon)'!L3087)</f>
        <v/>
      </c>
      <c r="I3092" s="69" t="str">
        <f>IF(ISBLANK('Zusatzblatt (Perigon)'!M3087),"",'Zusatzblatt (Perigon)'!M3087)</f>
        <v/>
      </c>
      <c r="J3092" s="98" t="str">
        <f>IF(ISBLANK('Zusatzblatt (Perigon)'!N3087),"",'Zusatzblatt (Perigon)'!N3087)</f>
        <v/>
      </c>
      <c r="K3092" s="99" t="str">
        <f>IF(ISBLANK('Zusatzblatt (Perigon)'!J3087),"",'Zusatzblatt (Perigon)'!T3087)</f>
        <v/>
      </c>
      <c r="L3092" s="95" t="str">
        <f>IF(ISBLANK('Zusatzblatt (Perigon)'!O3087),"",'Zusatzblatt (Perigon)'!O3087)</f>
        <v/>
      </c>
      <c r="M3092" s="95" t="str">
        <f>IF(ISBLANK('Zusatzblatt (Perigon)'!R3087),"",'Zusatzblatt (Perigon)'!R3087)</f>
        <v/>
      </c>
      <c r="N3092" s="95" t="str">
        <f>IF(ISBLANK('Zusatzblatt (Perigon)'!P3087),"",'Zusatzblatt (Perigon)'!P3087)</f>
        <v/>
      </c>
      <c r="O3092" s="38" t="str">
        <f>IF($L3092="","",VLOOKUP($R3092,Tarife!$A$2:$R$599,13,FALSE))</f>
        <v/>
      </c>
      <c r="P3092" s="38" t="str">
        <f t="shared" si="48"/>
        <v/>
      </c>
      <c r="R3092" s="100" t="str">
        <f>Zusammenzug!$C$25&amp;"-"&amp;Zusammenzug!$A$7&amp;"-"&amp;Leistungen!L3092</f>
        <v>2026-Nicht beauftragte Spitex-Organisation-</v>
      </c>
    </row>
    <row r="3093" spans="1:18" x14ac:dyDescent="0.2">
      <c r="A3093" s="95" t="str">
        <f>IF(ISBLANK('Zusatzblatt (Perigon)'!E3088),"",'Zusatzblatt (Perigon)'!E3088)</f>
        <v/>
      </c>
      <c r="B3093" s="95" t="str">
        <f>IF(ISBLANK('Zusatzblatt (Perigon)'!G3088),"",'Zusatzblatt (Perigon)'!G3088)</f>
        <v/>
      </c>
      <c r="C3093" s="96" t="str">
        <f>IF(ISBLANK('Zusatzblatt (Perigon)'!I3088),"",'Zusatzblatt (Perigon)'!I3088)</f>
        <v/>
      </c>
      <c r="D3093" s="97" t="str">
        <f>IF(ISBLANK('Zusatzblatt (Perigon)'!J3088),"",'Zusatzblatt (Perigon)'!J3088)</f>
        <v/>
      </c>
      <c r="E3093" s="64" t="str">
        <f>IF(ISBLANK('Zusatzblatt (Perigon)'!K3088),"",'Zusatzblatt (Perigon)'!K3088)</f>
        <v/>
      </c>
      <c r="F3093" s="65"/>
      <c r="G3093" s="64"/>
      <c r="H3093" s="69" t="str">
        <f>IF(ISBLANK('Zusatzblatt (Perigon)'!L3088),"",'Zusatzblatt (Perigon)'!L3088)</f>
        <v/>
      </c>
      <c r="I3093" s="69" t="str">
        <f>IF(ISBLANK('Zusatzblatt (Perigon)'!M3088),"",'Zusatzblatt (Perigon)'!M3088)</f>
        <v/>
      </c>
      <c r="J3093" s="98" t="str">
        <f>IF(ISBLANK('Zusatzblatt (Perigon)'!N3088),"",'Zusatzblatt (Perigon)'!N3088)</f>
        <v/>
      </c>
      <c r="K3093" s="99" t="str">
        <f>IF(ISBLANK('Zusatzblatt (Perigon)'!J3088),"",'Zusatzblatt (Perigon)'!T3088)</f>
        <v/>
      </c>
      <c r="L3093" s="95" t="str">
        <f>IF(ISBLANK('Zusatzblatt (Perigon)'!O3088),"",'Zusatzblatt (Perigon)'!O3088)</f>
        <v/>
      </c>
      <c r="M3093" s="95" t="str">
        <f>IF(ISBLANK('Zusatzblatt (Perigon)'!R3088),"",'Zusatzblatt (Perigon)'!R3088)</f>
        <v/>
      </c>
      <c r="N3093" s="95" t="str">
        <f>IF(ISBLANK('Zusatzblatt (Perigon)'!P3088),"",'Zusatzblatt (Perigon)'!P3088)</f>
        <v/>
      </c>
      <c r="O3093" s="38" t="str">
        <f>IF($L3093="","",VLOOKUP($R3093,Tarife!$A$2:$R$599,13,FALSE))</f>
        <v/>
      </c>
      <c r="P3093" s="38" t="str">
        <f t="shared" si="48"/>
        <v/>
      </c>
      <c r="R3093" s="100" t="str">
        <f>Zusammenzug!$C$25&amp;"-"&amp;Zusammenzug!$A$7&amp;"-"&amp;Leistungen!L3093</f>
        <v>2026-Nicht beauftragte Spitex-Organisation-</v>
      </c>
    </row>
    <row r="3094" spans="1:18" x14ac:dyDescent="0.2">
      <c r="A3094" s="95" t="str">
        <f>IF(ISBLANK('Zusatzblatt (Perigon)'!E3089),"",'Zusatzblatt (Perigon)'!E3089)</f>
        <v/>
      </c>
      <c r="B3094" s="95" t="str">
        <f>IF(ISBLANK('Zusatzblatt (Perigon)'!G3089),"",'Zusatzblatt (Perigon)'!G3089)</f>
        <v/>
      </c>
      <c r="C3094" s="96" t="str">
        <f>IF(ISBLANK('Zusatzblatt (Perigon)'!I3089),"",'Zusatzblatt (Perigon)'!I3089)</f>
        <v/>
      </c>
      <c r="D3094" s="97" t="str">
        <f>IF(ISBLANK('Zusatzblatt (Perigon)'!J3089),"",'Zusatzblatt (Perigon)'!J3089)</f>
        <v/>
      </c>
      <c r="E3094" s="64" t="str">
        <f>IF(ISBLANK('Zusatzblatt (Perigon)'!K3089),"",'Zusatzblatt (Perigon)'!K3089)</f>
        <v/>
      </c>
      <c r="F3094" s="65"/>
      <c r="G3094" s="64"/>
      <c r="H3094" s="69" t="str">
        <f>IF(ISBLANK('Zusatzblatt (Perigon)'!L3089),"",'Zusatzblatt (Perigon)'!L3089)</f>
        <v/>
      </c>
      <c r="I3094" s="69" t="str">
        <f>IF(ISBLANK('Zusatzblatt (Perigon)'!M3089),"",'Zusatzblatt (Perigon)'!M3089)</f>
        <v/>
      </c>
      <c r="J3094" s="98" t="str">
        <f>IF(ISBLANK('Zusatzblatt (Perigon)'!N3089),"",'Zusatzblatt (Perigon)'!N3089)</f>
        <v/>
      </c>
      <c r="K3094" s="99" t="str">
        <f>IF(ISBLANK('Zusatzblatt (Perigon)'!J3089),"",'Zusatzblatt (Perigon)'!T3089)</f>
        <v/>
      </c>
      <c r="L3094" s="95" t="str">
        <f>IF(ISBLANK('Zusatzblatt (Perigon)'!O3089),"",'Zusatzblatt (Perigon)'!O3089)</f>
        <v/>
      </c>
      <c r="M3094" s="95" t="str">
        <f>IF(ISBLANK('Zusatzblatt (Perigon)'!R3089),"",'Zusatzblatt (Perigon)'!R3089)</f>
        <v/>
      </c>
      <c r="N3094" s="95" t="str">
        <f>IF(ISBLANK('Zusatzblatt (Perigon)'!P3089),"",'Zusatzblatt (Perigon)'!P3089)</f>
        <v/>
      </c>
      <c r="O3094" s="38" t="str">
        <f>IF($L3094="","",VLOOKUP($R3094,Tarife!$A$2:$R$599,13,FALSE))</f>
        <v/>
      </c>
      <c r="P3094" s="38" t="str">
        <f t="shared" si="48"/>
        <v/>
      </c>
      <c r="R3094" s="100" t="str">
        <f>Zusammenzug!$C$25&amp;"-"&amp;Zusammenzug!$A$7&amp;"-"&amp;Leistungen!L3094</f>
        <v>2026-Nicht beauftragte Spitex-Organisation-</v>
      </c>
    </row>
    <row r="3095" spans="1:18" x14ac:dyDescent="0.2">
      <c r="A3095" s="95" t="str">
        <f>IF(ISBLANK('Zusatzblatt (Perigon)'!E3090),"",'Zusatzblatt (Perigon)'!E3090)</f>
        <v/>
      </c>
      <c r="B3095" s="95" t="str">
        <f>IF(ISBLANK('Zusatzblatt (Perigon)'!G3090),"",'Zusatzblatt (Perigon)'!G3090)</f>
        <v/>
      </c>
      <c r="C3095" s="96" t="str">
        <f>IF(ISBLANK('Zusatzblatt (Perigon)'!I3090),"",'Zusatzblatt (Perigon)'!I3090)</f>
        <v/>
      </c>
      <c r="D3095" s="97" t="str">
        <f>IF(ISBLANK('Zusatzblatt (Perigon)'!J3090),"",'Zusatzblatt (Perigon)'!J3090)</f>
        <v/>
      </c>
      <c r="E3095" s="64" t="str">
        <f>IF(ISBLANK('Zusatzblatt (Perigon)'!K3090),"",'Zusatzblatt (Perigon)'!K3090)</f>
        <v/>
      </c>
      <c r="F3095" s="65"/>
      <c r="G3095" s="64"/>
      <c r="H3095" s="69" t="str">
        <f>IF(ISBLANK('Zusatzblatt (Perigon)'!L3090),"",'Zusatzblatt (Perigon)'!L3090)</f>
        <v/>
      </c>
      <c r="I3095" s="69" t="str">
        <f>IF(ISBLANK('Zusatzblatt (Perigon)'!M3090),"",'Zusatzblatt (Perigon)'!M3090)</f>
        <v/>
      </c>
      <c r="J3095" s="98" t="str">
        <f>IF(ISBLANK('Zusatzblatt (Perigon)'!N3090),"",'Zusatzblatt (Perigon)'!N3090)</f>
        <v/>
      </c>
      <c r="K3095" s="99" t="str">
        <f>IF(ISBLANK('Zusatzblatt (Perigon)'!J3090),"",'Zusatzblatt (Perigon)'!T3090)</f>
        <v/>
      </c>
      <c r="L3095" s="95" t="str">
        <f>IF(ISBLANK('Zusatzblatt (Perigon)'!O3090),"",'Zusatzblatt (Perigon)'!O3090)</f>
        <v/>
      </c>
      <c r="M3095" s="95" t="str">
        <f>IF(ISBLANK('Zusatzblatt (Perigon)'!R3090),"",'Zusatzblatt (Perigon)'!R3090)</f>
        <v/>
      </c>
      <c r="N3095" s="95" t="str">
        <f>IF(ISBLANK('Zusatzblatt (Perigon)'!P3090),"",'Zusatzblatt (Perigon)'!P3090)</f>
        <v/>
      </c>
      <c r="O3095" s="38" t="str">
        <f>IF($L3095="","",VLOOKUP($R3095,Tarife!$A$2:$R$599,13,FALSE))</f>
        <v/>
      </c>
      <c r="P3095" s="38" t="str">
        <f t="shared" si="48"/>
        <v/>
      </c>
      <c r="R3095" s="100" t="str">
        <f>Zusammenzug!$C$25&amp;"-"&amp;Zusammenzug!$A$7&amp;"-"&amp;Leistungen!L3095</f>
        <v>2026-Nicht beauftragte Spitex-Organisation-</v>
      </c>
    </row>
    <row r="3096" spans="1:18" x14ac:dyDescent="0.2">
      <c r="A3096" s="95" t="str">
        <f>IF(ISBLANK('Zusatzblatt (Perigon)'!E3091),"",'Zusatzblatt (Perigon)'!E3091)</f>
        <v/>
      </c>
      <c r="B3096" s="95" t="str">
        <f>IF(ISBLANK('Zusatzblatt (Perigon)'!G3091),"",'Zusatzblatt (Perigon)'!G3091)</f>
        <v/>
      </c>
      <c r="C3096" s="96" t="str">
        <f>IF(ISBLANK('Zusatzblatt (Perigon)'!I3091),"",'Zusatzblatt (Perigon)'!I3091)</f>
        <v/>
      </c>
      <c r="D3096" s="97" t="str">
        <f>IF(ISBLANK('Zusatzblatt (Perigon)'!J3091),"",'Zusatzblatt (Perigon)'!J3091)</f>
        <v/>
      </c>
      <c r="E3096" s="64" t="str">
        <f>IF(ISBLANK('Zusatzblatt (Perigon)'!K3091),"",'Zusatzblatt (Perigon)'!K3091)</f>
        <v/>
      </c>
      <c r="F3096" s="65"/>
      <c r="G3096" s="64"/>
      <c r="H3096" s="69" t="str">
        <f>IF(ISBLANK('Zusatzblatt (Perigon)'!L3091),"",'Zusatzblatt (Perigon)'!L3091)</f>
        <v/>
      </c>
      <c r="I3096" s="69" t="str">
        <f>IF(ISBLANK('Zusatzblatt (Perigon)'!M3091),"",'Zusatzblatt (Perigon)'!M3091)</f>
        <v/>
      </c>
      <c r="J3096" s="98" t="str">
        <f>IF(ISBLANK('Zusatzblatt (Perigon)'!N3091),"",'Zusatzblatt (Perigon)'!N3091)</f>
        <v/>
      </c>
      <c r="K3096" s="99" t="str">
        <f>IF(ISBLANK('Zusatzblatt (Perigon)'!J3091),"",'Zusatzblatt (Perigon)'!T3091)</f>
        <v/>
      </c>
      <c r="L3096" s="95" t="str">
        <f>IF(ISBLANK('Zusatzblatt (Perigon)'!O3091),"",'Zusatzblatt (Perigon)'!O3091)</f>
        <v/>
      </c>
      <c r="M3096" s="95" t="str">
        <f>IF(ISBLANK('Zusatzblatt (Perigon)'!R3091),"",'Zusatzblatt (Perigon)'!R3091)</f>
        <v/>
      </c>
      <c r="N3096" s="95" t="str">
        <f>IF(ISBLANK('Zusatzblatt (Perigon)'!P3091),"",'Zusatzblatt (Perigon)'!P3091)</f>
        <v/>
      </c>
      <c r="O3096" s="38" t="str">
        <f>IF($L3096="","",VLOOKUP($R3096,Tarife!$A$2:$R$599,13,FALSE))</f>
        <v/>
      </c>
      <c r="P3096" s="38" t="str">
        <f t="shared" si="48"/>
        <v/>
      </c>
      <c r="R3096" s="100" t="str">
        <f>Zusammenzug!$C$25&amp;"-"&amp;Zusammenzug!$A$7&amp;"-"&amp;Leistungen!L3096</f>
        <v>2026-Nicht beauftragte Spitex-Organisation-</v>
      </c>
    </row>
    <row r="3097" spans="1:18" x14ac:dyDescent="0.2">
      <c r="A3097" s="95" t="str">
        <f>IF(ISBLANK('Zusatzblatt (Perigon)'!E3092),"",'Zusatzblatt (Perigon)'!E3092)</f>
        <v/>
      </c>
      <c r="B3097" s="95" t="str">
        <f>IF(ISBLANK('Zusatzblatt (Perigon)'!G3092),"",'Zusatzblatt (Perigon)'!G3092)</f>
        <v/>
      </c>
      <c r="C3097" s="96" t="str">
        <f>IF(ISBLANK('Zusatzblatt (Perigon)'!I3092),"",'Zusatzblatt (Perigon)'!I3092)</f>
        <v/>
      </c>
      <c r="D3097" s="97" t="str">
        <f>IF(ISBLANK('Zusatzblatt (Perigon)'!J3092),"",'Zusatzblatt (Perigon)'!J3092)</f>
        <v/>
      </c>
      <c r="E3097" s="64" t="str">
        <f>IF(ISBLANK('Zusatzblatt (Perigon)'!K3092),"",'Zusatzblatt (Perigon)'!K3092)</f>
        <v/>
      </c>
      <c r="F3097" s="65"/>
      <c r="G3097" s="64"/>
      <c r="H3097" s="69" t="str">
        <f>IF(ISBLANK('Zusatzblatt (Perigon)'!L3092),"",'Zusatzblatt (Perigon)'!L3092)</f>
        <v/>
      </c>
      <c r="I3097" s="69" t="str">
        <f>IF(ISBLANK('Zusatzblatt (Perigon)'!M3092),"",'Zusatzblatt (Perigon)'!M3092)</f>
        <v/>
      </c>
      <c r="J3097" s="98" t="str">
        <f>IF(ISBLANK('Zusatzblatt (Perigon)'!N3092),"",'Zusatzblatt (Perigon)'!N3092)</f>
        <v/>
      </c>
      <c r="K3097" s="99" t="str">
        <f>IF(ISBLANK('Zusatzblatt (Perigon)'!J3092),"",'Zusatzblatt (Perigon)'!T3092)</f>
        <v/>
      </c>
      <c r="L3097" s="95" t="str">
        <f>IF(ISBLANK('Zusatzblatt (Perigon)'!O3092),"",'Zusatzblatt (Perigon)'!O3092)</f>
        <v/>
      </c>
      <c r="M3097" s="95" t="str">
        <f>IF(ISBLANK('Zusatzblatt (Perigon)'!R3092),"",'Zusatzblatt (Perigon)'!R3092)</f>
        <v/>
      </c>
      <c r="N3097" s="95" t="str">
        <f>IF(ISBLANK('Zusatzblatt (Perigon)'!P3092),"",'Zusatzblatt (Perigon)'!P3092)</f>
        <v/>
      </c>
      <c r="O3097" s="38" t="str">
        <f>IF($L3097="","",VLOOKUP($R3097,Tarife!$A$2:$R$599,13,FALSE))</f>
        <v/>
      </c>
      <c r="P3097" s="38" t="str">
        <f t="shared" si="48"/>
        <v/>
      </c>
      <c r="R3097" s="100" t="str">
        <f>Zusammenzug!$C$25&amp;"-"&amp;Zusammenzug!$A$7&amp;"-"&amp;Leistungen!L3097</f>
        <v>2026-Nicht beauftragte Spitex-Organisation-</v>
      </c>
    </row>
    <row r="3098" spans="1:18" x14ac:dyDescent="0.2">
      <c r="A3098" s="95" t="str">
        <f>IF(ISBLANK('Zusatzblatt (Perigon)'!E3093),"",'Zusatzblatt (Perigon)'!E3093)</f>
        <v/>
      </c>
      <c r="B3098" s="95" t="str">
        <f>IF(ISBLANK('Zusatzblatt (Perigon)'!G3093),"",'Zusatzblatt (Perigon)'!G3093)</f>
        <v/>
      </c>
      <c r="C3098" s="96" t="str">
        <f>IF(ISBLANK('Zusatzblatt (Perigon)'!I3093),"",'Zusatzblatt (Perigon)'!I3093)</f>
        <v/>
      </c>
      <c r="D3098" s="97" t="str">
        <f>IF(ISBLANK('Zusatzblatt (Perigon)'!J3093),"",'Zusatzblatt (Perigon)'!J3093)</f>
        <v/>
      </c>
      <c r="E3098" s="64" t="str">
        <f>IF(ISBLANK('Zusatzblatt (Perigon)'!K3093),"",'Zusatzblatt (Perigon)'!K3093)</f>
        <v/>
      </c>
      <c r="F3098" s="65"/>
      <c r="G3098" s="64"/>
      <c r="H3098" s="69" t="str">
        <f>IF(ISBLANK('Zusatzblatt (Perigon)'!L3093),"",'Zusatzblatt (Perigon)'!L3093)</f>
        <v/>
      </c>
      <c r="I3098" s="69" t="str">
        <f>IF(ISBLANK('Zusatzblatt (Perigon)'!M3093),"",'Zusatzblatt (Perigon)'!M3093)</f>
        <v/>
      </c>
      <c r="J3098" s="98" t="str">
        <f>IF(ISBLANK('Zusatzblatt (Perigon)'!N3093),"",'Zusatzblatt (Perigon)'!N3093)</f>
        <v/>
      </c>
      <c r="K3098" s="99" t="str">
        <f>IF(ISBLANK('Zusatzblatt (Perigon)'!J3093),"",'Zusatzblatt (Perigon)'!T3093)</f>
        <v/>
      </c>
      <c r="L3098" s="95" t="str">
        <f>IF(ISBLANK('Zusatzblatt (Perigon)'!O3093),"",'Zusatzblatt (Perigon)'!O3093)</f>
        <v/>
      </c>
      <c r="M3098" s="95" t="str">
        <f>IF(ISBLANK('Zusatzblatt (Perigon)'!R3093),"",'Zusatzblatt (Perigon)'!R3093)</f>
        <v/>
      </c>
      <c r="N3098" s="95" t="str">
        <f>IF(ISBLANK('Zusatzblatt (Perigon)'!P3093),"",'Zusatzblatt (Perigon)'!P3093)</f>
        <v/>
      </c>
      <c r="O3098" s="38" t="str">
        <f>IF($L3098="","",VLOOKUP($R3098,Tarife!$A$2:$R$599,13,FALSE))</f>
        <v/>
      </c>
      <c r="P3098" s="38" t="str">
        <f t="shared" si="48"/>
        <v/>
      </c>
      <c r="R3098" s="100" t="str">
        <f>Zusammenzug!$C$25&amp;"-"&amp;Zusammenzug!$A$7&amp;"-"&amp;Leistungen!L3098</f>
        <v>2026-Nicht beauftragte Spitex-Organisation-</v>
      </c>
    </row>
    <row r="3099" spans="1:18" x14ac:dyDescent="0.2">
      <c r="A3099" s="95" t="str">
        <f>IF(ISBLANK('Zusatzblatt (Perigon)'!E3094),"",'Zusatzblatt (Perigon)'!E3094)</f>
        <v/>
      </c>
      <c r="B3099" s="95" t="str">
        <f>IF(ISBLANK('Zusatzblatt (Perigon)'!G3094),"",'Zusatzblatt (Perigon)'!G3094)</f>
        <v/>
      </c>
      <c r="C3099" s="96" t="str">
        <f>IF(ISBLANK('Zusatzblatt (Perigon)'!I3094),"",'Zusatzblatt (Perigon)'!I3094)</f>
        <v/>
      </c>
      <c r="D3099" s="97" t="str">
        <f>IF(ISBLANK('Zusatzblatt (Perigon)'!J3094),"",'Zusatzblatt (Perigon)'!J3094)</f>
        <v/>
      </c>
      <c r="E3099" s="64" t="str">
        <f>IF(ISBLANK('Zusatzblatt (Perigon)'!K3094),"",'Zusatzblatt (Perigon)'!K3094)</f>
        <v/>
      </c>
      <c r="F3099" s="65"/>
      <c r="G3099" s="64"/>
      <c r="H3099" s="69" t="str">
        <f>IF(ISBLANK('Zusatzblatt (Perigon)'!L3094),"",'Zusatzblatt (Perigon)'!L3094)</f>
        <v/>
      </c>
      <c r="I3099" s="69" t="str">
        <f>IF(ISBLANK('Zusatzblatt (Perigon)'!M3094),"",'Zusatzblatt (Perigon)'!M3094)</f>
        <v/>
      </c>
      <c r="J3099" s="98" t="str">
        <f>IF(ISBLANK('Zusatzblatt (Perigon)'!N3094),"",'Zusatzblatt (Perigon)'!N3094)</f>
        <v/>
      </c>
      <c r="K3099" s="99" t="str">
        <f>IF(ISBLANK('Zusatzblatt (Perigon)'!J3094),"",'Zusatzblatt (Perigon)'!T3094)</f>
        <v/>
      </c>
      <c r="L3099" s="95" t="str">
        <f>IF(ISBLANK('Zusatzblatt (Perigon)'!O3094),"",'Zusatzblatt (Perigon)'!O3094)</f>
        <v/>
      </c>
      <c r="M3099" s="95" t="str">
        <f>IF(ISBLANK('Zusatzblatt (Perigon)'!R3094),"",'Zusatzblatt (Perigon)'!R3094)</f>
        <v/>
      </c>
      <c r="N3099" s="95" t="str">
        <f>IF(ISBLANK('Zusatzblatt (Perigon)'!P3094),"",'Zusatzblatt (Perigon)'!P3094)</f>
        <v/>
      </c>
      <c r="O3099" s="38" t="str">
        <f>IF($L3099="","",VLOOKUP($R3099,Tarife!$A$2:$R$599,13,FALSE))</f>
        <v/>
      </c>
      <c r="P3099" s="38" t="str">
        <f t="shared" si="48"/>
        <v/>
      </c>
      <c r="R3099" s="100" t="str">
        <f>Zusammenzug!$C$25&amp;"-"&amp;Zusammenzug!$A$7&amp;"-"&amp;Leistungen!L3099</f>
        <v>2026-Nicht beauftragte Spitex-Organisation-</v>
      </c>
    </row>
    <row r="3100" spans="1:18" x14ac:dyDescent="0.2">
      <c r="A3100" s="95" t="str">
        <f>IF(ISBLANK('Zusatzblatt (Perigon)'!E3095),"",'Zusatzblatt (Perigon)'!E3095)</f>
        <v/>
      </c>
      <c r="B3100" s="95" t="str">
        <f>IF(ISBLANK('Zusatzblatt (Perigon)'!G3095),"",'Zusatzblatt (Perigon)'!G3095)</f>
        <v/>
      </c>
      <c r="C3100" s="96" t="str">
        <f>IF(ISBLANK('Zusatzblatt (Perigon)'!I3095),"",'Zusatzblatt (Perigon)'!I3095)</f>
        <v/>
      </c>
      <c r="D3100" s="97" t="str">
        <f>IF(ISBLANK('Zusatzblatt (Perigon)'!J3095),"",'Zusatzblatt (Perigon)'!J3095)</f>
        <v/>
      </c>
      <c r="E3100" s="64" t="str">
        <f>IF(ISBLANK('Zusatzblatt (Perigon)'!K3095),"",'Zusatzblatt (Perigon)'!K3095)</f>
        <v/>
      </c>
      <c r="F3100" s="65"/>
      <c r="G3100" s="64"/>
      <c r="H3100" s="69" t="str">
        <f>IF(ISBLANK('Zusatzblatt (Perigon)'!L3095),"",'Zusatzblatt (Perigon)'!L3095)</f>
        <v/>
      </c>
      <c r="I3100" s="69" t="str">
        <f>IF(ISBLANK('Zusatzblatt (Perigon)'!M3095),"",'Zusatzblatt (Perigon)'!M3095)</f>
        <v/>
      </c>
      <c r="J3100" s="98" t="str">
        <f>IF(ISBLANK('Zusatzblatt (Perigon)'!N3095),"",'Zusatzblatt (Perigon)'!N3095)</f>
        <v/>
      </c>
      <c r="K3100" s="99" t="str">
        <f>IF(ISBLANK('Zusatzblatt (Perigon)'!J3095),"",'Zusatzblatt (Perigon)'!T3095)</f>
        <v/>
      </c>
      <c r="L3100" s="95" t="str">
        <f>IF(ISBLANK('Zusatzblatt (Perigon)'!O3095),"",'Zusatzblatt (Perigon)'!O3095)</f>
        <v/>
      </c>
      <c r="M3100" s="95" t="str">
        <f>IF(ISBLANK('Zusatzblatt (Perigon)'!R3095),"",'Zusatzblatt (Perigon)'!R3095)</f>
        <v/>
      </c>
      <c r="N3100" s="95" t="str">
        <f>IF(ISBLANK('Zusatzblatt (Perigon)'!P3095),"",'Zusatzblatt (Perigon)'!P3095)</f>
        <v/>
      </c>
      <c r="O3100" s="38" t="str">
        <f>IF($L3100="","",VLOOKUP($R3100,Tarife!$A$2:$R$599,13,FALSE))</f>
        <v/>
      </c>
      <c r="P3100" s="38" t="str">
        <f t="shared" si="48"/>
        <v/>
      </c>
      <c r="R3100" s="100" t="str">
        <f>Zusammenzug!$C$25&amp;"-"&amp;Zusammenzug!$A$7&amp;"-"&amp;Leistungen!L3100</f>
        <v>2026-Nicht beauftragte Spitex-Organisation-</v>
      </c>
    </row>
    <row r="3101" spans="1:18" x14ac:dyDescent="0.2">
      <c r="A3101" s="95" t="str">
        <f>IF(ISBLANK('Zusatzblatt (Perigon)'!E3096),"",'Zusatzblatt (Perigon)'!E3096)</f>
        <v/>
      </c>
      <c r="B3101" s="95" t="str">
        <f>IF(ISBLANK('Zusatzblatt (Perigon)'!G3096),"",'Zusatzblatt (Perigon)'!G3096)</f>
        <v/>
      </c>
      <c r="C3101" s="96" t="str">
        <f>IF(ISBLANK('Zusatzblatt (Perigon)'!I3096),"",'Zusatzblatt (Perigon)'!I3096)</f>
        <v/>
      </c>
      <c r="D3101" s="97" t="str">
        <f>IF(ISBLANK('Zusatzblatt (Perigon)'!J3096),"",'Zusatzblatt (Perigon)'!J3096)</f>
        <v/>
      </c>
      <c r="E3101" s="64" t="str">
        <f>IF(ISBLANK('Zusatzblatt (Perigon)'!K3096),"",'Zusatzblatt (Perigon)'!K3096)</f>
        <v/>
      </c>
      <c r="F3101" s="65"/>
      <c r="G3101" s="64"/>
      <c r="H3101" s="69" t="str">
        <f>IF(ISBLANK('Zusatzblatt (Perigon)'!L3096),"",'Zusatzblatt (Perigon)'!L3096)</f>
        <v/>
      </c>
      <c r="I3101" s="69" t="str">
        <f>IF(ISBLANK('Zusatzblatt (Perigon)'!M3096),"",'Zusatzblatt (Perigon)'!M3096)</f>
        <v/>
      </c>
      <c r="J3101" s="98" t="str">
        <f>IF(ISBLANK('Zusatzblatt (Perigon)'!N3096),"",'Zusatzblatt (Perigon)'!N3096)</f>
        <v/>
      </c>
      <c r="K3101" s="99" t="str">
        <f>IF(ISBLANK('Zusatzblatt (Perigon)'!J3096),"",'Zusatzblatt (Perigon)'!T3096)</f>
        <v/>
      </c>
      <c r="L3101" s="95" t="str">
        <f>IF(ISBLANK('Zusatzblatt (Perigon)'!O3096),"",'Zusatzblatt (Perigon)'!O3096)</f>
        <v/>
      </c>
      <c r="M3101" s="95" t="str">
        <f>IF(ISBLANK('Zusatzblatt (Perigon)'!R3096),"",'Zusatzblatt (Perigon)'!R3096)</f>
        <v/>
      </c>
      <c r="N3101" s="95" t="str">
        <f>IF(ISBLANK('Zusatzblatt (Perigon)'!P3096),"",'Zusatzblatt (Perigon)'!P3096)</f>
        <v/>
      </c>
      <c r="O3101" s="38" t="str">
        <f>IF($L3101="","",VLOOKUP($R3101,Tarife!$A$2:$R$599,13,FALSE))</f>
        <v/>
      </c>
      <c r="P3101" s="38" t="str">
        <f t="shared" si="48"/>
        <v/>
      </c>
      <c r="R3101" s="100" t="str">
        <f>Zusammenzug!$C$25&amp;"-"&amp;Zusammenzug!$A$7&amp;"-"&amp;Leistungen!L3101</f>
        <v>2026-Nicht beauftragte Spitex-Organisation-</v>
      </c>
    </row>
    <row r="3102" spans="1:18" x14ac:dyDescent="0.2">
      <c r="A3102" s="95" t="str">
        <f>IF(ISBLANK('Zusatzblatt (Perigon)'!E3097),"",'Zusatzblatt (Perigon)'!E3097)</f>
        <v/>
      </c>
      <c r="B3102" s="95" t="str">
        <f>IF(ISBLANK('Zusatzblatt (Perigon)'!G3097),"",'Zusatzblatt (Perigon)'!G3097)</f>
        <v/>
      </c>
      <c r="C3102" s="96" t="str">
        <f>IF(ISBLANK('Zusatzblatt (Perigon)'!I3097),"",'Zusatzblatt (Perigon)'!I3097)</f>
        <v/>
      </c>
      <c r="D3102" s="97" t="str">
        <f>IF(ISBLANK('Zusatzblatt (Perigon)'!J3097),"",'Zusatzblatt (Perigon)'!J3097)</f>
        <v/>
      </c>
      <c r="E3102" s="64" t="str">
        <f>IF(ISBLANK('Zusatzblatt (Perigon)'!K3097),"",'Zusatzblatt (Perigon)'!K3097)</f>
        <v/>
      </c>
      <c r="F3102" s="65"/>
      <c r="G3102" s="64"/>
      <c r="H3102" s="69" t="str">
        <f>IF(ISBLANK('Zusatzblatt (Perigon)'!L3097),"",'Zusatzblatt (Perigon)'!L3097)</f>
        <v/>
      </c>
      <c r="I3102" s="69" t="str">
        <f>IF(ISBLANK('Zusatzblatt (Perigon)'!M3097),"",'Zusatzblatt (Perigon)'!M3097)</f>
        <v/>
      </c>
      <c r="J3102" s="98" t="str">
        <f>IF(ISBLANK('Zusatzblatt (Perigon)'!N3097),"",'Zusatzblatt (Perigon)'!N3097)</f>
        <v/>
      </c>
      <c r="K3102" s="99" t="str">
        <f>IF(ISBLANK('Zusatzblatt (Perigon)'!J3097),"",'Zusatzblatt (Perigon)'!T3097)</f>
        <v/>
      </c>
      <c r="L3102" s="95" t="str">
        <f>IF(ISBLANK('Zusatzblatt (Perigon)'!O3097),"",'Zusatzblatt (Perigon)'!O3097)</f>
        <v/>
      </c>
      <c r="M3102" s="95" t="str">
        <f>IF(ISBLANK('Zusatzblatt (Perigon)'!R3097),"",'Zusatzblatt (Perigon)'!R3097)</f>
        <v/>
      </c>
      <c r="N3102" s="95" t="str">
        <f>IF(ISBLANK('Zusatzblatt (Perigon)'!P3097),"",'Zusatzblatt (Perigon)'!P3097)</f>
        <v/>
      </c>
      <c r="O3102" s="38" t="str">
        <f>IF($L3102="","",VLOOKUP($R3102,Tarife!$A$2:$R$599,13,FALSE))</f>
        <v/>
      </c>
      <c r="P3102" s="38" t="str">
        <f t="shared" si="48"/>
        <v/>
      </c>
      <c r="R3102" s="100" t="str">
        <f>Zusammenzug!$C$25&amp;"-"&amp;Zusammenzug!$A$7&amp;"-"&amp;Leistungen!L3102</f>
        <v>2026-Nicht beauftragte Spitex-Organisation-</v>
      </c>
    </row>
    <row r="3103" spans="1:18" x14ac:dyDescent="0.2">
      <c r="A3103" s="95" t="str">
        <f>IF(ISBLANK('Zusatzblatt (Perigon)'!E3098),"",'Zusatzblatt (Perigon)'!E3098)</f>
        <v/>
      </c>
      <c r="B3103" s="95" t="str">
        <f>IF(ISBLANK('Zusatzblatt (Perigon)'!G3098),"",'Zusatzblatt (Perigon)'!G3098)</f>
        <v/>
      </c>
      <c r="C3103" s="96" t="str">
        <f>IF(ISBLANK('Zusatzblatt (Perigon)'!I3098),"",'Zusatzblatt (Perigon)'!I3098)</f>
        <v/>
      </c>
      <c r="D3103" s="97" t="str">
        <f>IF(ISBLANK('Zusatzblatt (Perigon)'!J3098),"",'Zusatzblatt (Perigon)'!J3098)</f>
        <v/>
      </c>
      <c r="E3103" s="64" t="str">
        <f>IF(ISBLANK('Zusatzblatt (Perigon)'!K3098),"",'Zusatzblatt (Perigon)'!K3098)</f>
        <v/>
      </c>
      <c r="F3103" s="65"/>
      <c r="G3103" s="64"/>
      <c r="H3103" s="69" t="str">
        <f>IF(ISBLANK('Zusatzblatt (Perigon)'!L3098),"",'Zusatzblatt (Perigon)'!L3098)</f>
        <v/>
      </c>
      <c r="I3103" s="69" t="str">
        <f>IF(ISBLANK('Zusatzblatt (Perigon)'!M3098),"",'Zusatzblatt (Perigon)'!M3098)</f>
        <v/>
      </c>
      <c r="J3103" s="98" t="str">
        <f>IF(ISBLANK('Zusatzblatt (Perigon)'!N3098),"",'Zusatzblatt (Perigon)'!N3098)</f>
        <v/>
      </c>
      <c r="K3103" s="99" t="str">
        <f>IF(ISBLANK('Zusatzblatt (Perigon)'!J3098),"",'Zusatzblatt (Perigon)'!T3098)</f>
        <v/>
      </c>
      <c r="L3103" s="95" t="str">
        <f>IF(ISBLANK('Zusatzblatt (Perigon)'!O3098),"",'Zusatzblatt (Perigon)'!O3098)</f>
        <v/>
      </c>
      <c r="M3103" s="95" t="str">
        <f>IF(ISBLANK('Zusatzblatt (Perigon)'!R3098),"",'Zusatzblatt (Perigon)'!R3098)</f>
        <v/>
      </c>
      <c r="N3103" s="95" t="str">
        <f>IF(ISBLANK('Zusatzblatt (Perigon)'!P3098),"",'Zusatzblatt (Perigon)'!P3098)</f>
        <v/>
      </c>
      <c r="O3103" s="38" t="str">
        <f>IF($L3103="","",VLOOKUP($R3103,Tarife!$A$2:$R$599,13,FALSE))</f>
        <v/>
      </c>
      <c r="P3103" s="38" t="str">
        <f t="shared" si="48"/>
        <v/>
      </c>
      <c r="R3103" s="100" t="str">
        <f>Zusammenzug!$C$25&amp;"-"&amp;Zusammenzug!$A$7&amp;"-"&amp;Leistungen!L3103</f>
        <v>2026-Nicht beauftragte Spitex-Organisation-</v>
      </c>
    </row>
    <row r="3104" spans="1:18" x14ac:dyDescent="0.2">
      <c r="A3104" s="95" t="str">
        <f>IF(ISBLANK('Zusatzblatt (Perigon)'!E3099),"",'Zusatzblatt (Perigon)'!E3099)</f>
        <v/>
      </c>
      <c r="B3104" s="95" t="str">
        <f>IF(ISBLANK('Zusatzblatt (Perigon)'!G3099),"",'Zusatzblatt (Perigon)'!G3099)</f>
        <v/>
      </c>
      <c r="C3104" s="96" t="str">
        <f>IF(ISBLANK('Zusatzblatt (Perigon)'!I3099),"",'Zusatzblatt (Perigon)'!I3099)</f>
        <v/>
      </c>
      <c r="D3104" s="97" t="str">
        <f>IF(ISBLANK('Zusatzblatt (Perigon)'!J3099),"",'Zusatzblatt (Perigon)'!J3099)</f>
        <v/>
      </c>
      <c r="E3104" s="64" t="str">
        <f>IF(ISBLANK('Zusatzblatt (Perigon)'!K3099),"",'Zusatzblatt (Perigon)'!K3099)</f>
        <v/>
      </c>
      <c r="F3104" s="65"/>
      <c r="G3104" s="64"/>
      <c r="H3104" s="69" t="str">
        <f>IF(ISBLANK('Zusatzblatt (Perigon)'!L3099),"",'Zusatzblatt (Perigon)'!L3099)</f>
        <v/>
      </c>
      <c r="I3104" s="69" t="str">
        <f>IF(ISBLANK('Zusatzblatt (Perigon)'!M3099),"",'Zusatzblatt (Perigon)'!M3099)</f>
        <v/>
      </c>
      <c r="J3104" s="98" t="str">
        <f>IF(ISBLANK('Zusatzblatt (Perigon)'!N3099),"",'Zusatzblatt (Perigon)'!N3099)</f>
        <v/>
      </c>
      <c r="K3104" s="99" t="str">
        <f>IF(ISBLANK('Zusatzblatt (Perigon)'!J3099),"",'Zusatzblatt (Perigon)'!T3099)</f>
        <v/>
      </c>
      <c r="L3104" s="95" t="str">
        <f>IF(ISBLANK('Zusatzblatt (Perigon)'!O3099),"",'Zusatzblatt (Perigon)'!O3099)</f>
        <v/>
      </c>
      <c r="M3104" s="95" t="str">
        <f>IF(ISBLANK('Zusatzblatt (Perigon)'!R3099),"",'Zusatzblatt (Perigon)'!R3099)</f>
        <v/>
      </c>
      <c r="N3104" s="95" t="str">
        <f>IF(ISBLANK('Zusatzblatt (Perigon)'!P3099),"",'Zusatzblatt (Perigon)'!P3099)</f>
        <v/>
      </c>
      <c r="O3104" s="38" t="str">
        <f>IF($L3104="","",VLOOKUP($R3104,Tarife!$A$2:$R$599,13,FALSE))</f>
        <v/>
      </c>
      <c r="P3104" s="38" t="str">
        <f t="shared" si="48"/>
        <v/>
      </c>
      <c r="R3104" s="100" t="str">
        <f>Zusammenzug!$C$25&amp;"-"&amp;Zusammenzug!$A$7&amp;"-"&amp;Leistungen!L3104</f>
        <v>2026-Nicht beauftragte Spitex-Organisation-</v>
      </c>
    </row>
    <row r="3105" spans="1:18" x14ac:dyDescent="0.2">
      <c r="A3105" s="95" t="str">
        <f>IF(ISBLANK('Zusatzblatt (Perigon)'!E3100),"",'Zusatzblatt (Perigon)'!E3100)</f>
        <v/>
      </c>
      <c r="B3105" s="95" t="str">
        <f>IF(ISBLANK('Zusatzblatt (Perigon)'!G3100),"",'Zusatzblatt (Perigon)'!G3100)</f>
        <v/>
      </c>
      <c r="C3105" s="96" t="str">
        <f>IF(ISBLANK('Zusatzblatt (Perigon)'!I3100),"",'Zusatzblatt (Perigon)'!I3100)</f>
        <v/>
      </c>
      <c r="D3105" s="97" t="str">
        <f>IF(ISBLANK('Zusatzblatt (Perigon)'!J3100),"",'Zusatzblatt (Perigon)'!J3100)</f>
        <v/>
      </c>
      <c r="E3105" s="64" t="str">
        <f>IF(ISBLANK('Zusatzblatt (Perigon)'!K3100),"",'Zusatzblatt (Perigon)'!K3100)</f>
        <v/>
      </c>
      <c r="F3105" s="65"/>
      <c r="G3105" s="64"/>
      <c r="H3105" s="69" t="str">
        <f>IF(ISBLANK('Zusatzblatt (Perigon)'!L3100),"",'Zusatzblatt (Perigon)'!L3100)</f>
        <v/>
      </c>
      <c r="I3105" s="69" t="str">
        <f>IF(ISBLANK('Zusatzblatt (Perigon)'!M3100),"",'Zusatzblatt (Perigon)'!M3100)</f>
        <v/>
      </c>
      <c r="J3105" s="98" t="str">
        <f>IF(ISBLANK('Zusatzblatt (Perigon)'!N3100),"",'Zusatzblatt (Perigon)'!N3100)</f>
        <v/>
      </c>
      <c r="K3105" s="99" t="str">
        <f>IF(ISBLANK('Zusatzblatt (Perigon)'!J3100),"",'Zusatzblatt (Perigon)'!T3100)</f>
        <v/>
      </c>
      <c r="L3105" s="95" t="str">
        <f>IF(ISBLANK('Zusatzblatt (Perigon)'!O3100),"",'Zusatzblatt (Perigon)'!O3100)</f>
        <v/>
      </c>
      <c r="M3105" s="95" t="str">
        <f>IF(ISBLANK('Zusatzblatt (Perigon)'!R3100),"",'Zusatzblatt (Perigon)'!R3100)</f>
        <v/>
      </c>
      <c r="N3105" s="95" t="str">
        <f>IF(ISBLANK('Zusatzblatt (Perigon)'!P3100),"",'Zusatzblatt (Perigon)'!P3100)</f>
        <v/>
      </c>
      <c r="O3105" s="38" t="str">
        <f>IF($L3105="","",VLOOKUP($R3105,Tarife!$A$2:$R$599,13,FALSE))</f>
        <v/>
      </c>
      <c r="P3105" s="38" t="str">
        <f t="shared" si="48"/>
        <v/>
      </c>
      <c r="R3105" s="100" t="str">
        <f>Zusammenzug!$C$25&amp;"-"&amp;Zusammenzug!$A$7&amp;"-"&amp;Leistungen!L3105</f>
        <v>2026-Nicht beauftragte Spitex-Organisation-</v>
      </c>
    </row>
    <row r="3106" spans="1:18" x14ac:dyDescent="0.2">
      <c r="A3106" s="95" t="str">
        <f>IF(ISBLANK('Zusatzblatt (Perigon)'!E3101),"",'Zusatzblatt (Perigon)'!E3101)</f>
        <v/>
      </c>
      <c r="B3106" s="95" t="str">
        <f>IF(ISBLANK('Zusatzblatt (Perigon)'!G3101),"",'Zusatzblatt (Perigon)'!G3101)</f>
        <v/>
      </c>
      <c r="C3106" s="96" t="str">
        <f>IF(ISBLANK('Zusatzblatt (Perigon)'!I3101),"",'Zusatzblatt (Perigon)'!I3101)</f>
        <v/>
      </c>
      <c r="D3106" s="97" t="str">
        <f>IF(ISBLANK('Zusatzblatt (Perigon)'!J3101),"",'Zusatzblatt (Perigon)'!J3101)</f>
        <v/>
      </c>
      <c r="E3106" s="64" t="str">
        <f>IF(ISBLANK('Zusatzblatt (Perigon)'!K3101),"",'Zusatzblatt (Perigon)'!K3101)</f>
        <v/>
      </c>
      <c r="F3106" s="65"/>
      <c r="G3106" s="64"/>
      <c r="H3106" s="69" t="str">
        <f>IF(ISBLANK('Zusatzblatt (Perigon)'!L3101),"",'Zusatzblatt (Perigon)'!L3101)</f>
        <v/>
      </c>
      <c r="I3106" s="69" t="str">
        <f>IF(ISBLANK('Zusatzblatt (Perigon)'!M3101),"",'Zusatzblatt (Perigon)'!M3101)</f>
        <v/>
      </c>
      <c r="J3106" s="98" t="str">
        <f>IF(ISBLANK('Zusatzblatt (Perigon)'!N3101),"",'Zusatzblatt (Perigon)'!N3101)</f>
        <v/>
      </c>
      <c r="K3106" s="99" t="str">
        <f>IF(ISBLANK('Zusatzblatt (Perigon)'!J3101),"",'Zusatzblatt (Perigon)'!T3101)</f>
        <v/>
      </c>
      <c r="L3106" s="95" t="str">
        <f>IF(ISBLANK('Zusatzblatt (Perigon)'!O3101),"",'Zusatzblatt (Perigon)'!O3101)</f>
        <v/>
      </c>
      <c r="M3106" s="95" t="str">
        <f>IF(ISBLANK('Zusatzblatt (Perigon)'!R3101),"",'Zusatzblatt (Perigon)'!R3101)</f>
        <v/>
      </c>
      <c r="N3106" s="95" t="str">
        <f>IF(ISBLANK('Zusatzblatt (Perigon)'!P3101),"",'Zusatzblatt (Perigon)'!P3101)</f>
        <v/>
      </c>
      <c r="O3106" s="38" t="str">
        <f>IF($L3106="","",VLOOKUP($R3106,Tarife!$A$2:$R$599,13,FALSE))</f>
        <v/>
      </c>
      <c r="P3106" s="38" t="str">
        <f t="shared" si="48"/>
        <v/>
      </c>
      <c r="R3106" s="100" t="str">
        <f>Zusammenzug!$C$25&amp;"-"&amp;Zusammenzug!$A$7&amp;"-"&amp;Leistungen!L3106</f>
        <v>2026-Nicht beauftragte Spitex-Organisation-</v>
      </c>
    </row>
    <row r="3107" spans="1:18" x14ac:dyDescent="0.2">
      <c r="A3107" s="95" t="str">
        <f>IF(ISBLANK('Zusatzblatt (Perigon)'!E3102),"",'Zusatzblatt (Perigon)'!E3102)</f>
        <v/>
      </c>
      <c r="B3107" s="95" t="str">
        <f>IF(ISBLANK('Zusatzblatt (Perigon)'!G3102),"",'Zusatzblatt (Perigon)'!G3102)</f>
        <v/>
      </c>
      <c r="C3107" s="96" t="str">
        <f>IF(ISBLANK('Zusatzblatt (Perigon)'!I3102),"",'Zusatzblatt (Perigon)'!I3102)</f>
        <v/>
      </c>
      <c r="D3107" s="97" t="str">
        <f>IF(ISBLANK('Zusatzblatt (Perigon)'!J3102),"",'Zusatzblatt (Perigon)'!J3102)</f>
        <v/>
      </c>
      <c r="E3107" s="64" t="str">
        <f>IF(ISBLANK('Zusatzblatt (Perigon)'!K3102),"",'Zusatzblatt (Perigon)'!K3102)</f>
        <v/>
      </c>
      <c r="F3107" s="65"/>
      <c r="G3107" s="64"/>
      <c r="H3107" s="69" t="str">
        <f>IF(ISBLANK('Zusatzblatt (Perigon)'!L3102),"",'Zusatzblatt (Perigon)'!L3102)</f>
        <v/>
      </c>
      <c r="I3107" s="69" t="str">
        <f>IF(ISBLANK('Zusatzblatt (Perigon)'!M3102),"",'Zusatzblatt (Perigon)'!M3102)</f>
        <v/>
      </c>
      <c r="J3107" s="98" t="str">
        <f>IF(ISBLANK('Zusatzblatt (Perigon)'!N3102),"",'Zusatzblatt (Perigon)'!N3102)</f>
        <v/>
      </c>
      <c r="K3107" s="99" t="str">
        <f>IF(ISBLANK('Zusatzblatt (Perigon)'!J3102),"",'Zusatzblatt (Perigon)'!T3102)</f>
        <v/>
      </c>
      <c r="L3107" s="95" t="str">
        <f>IF(ISBLANK('Zusatzblatt (Perigon)'!O3102),"",'Zusatzblatt (Perigon)'!O3102)</f>
        <v/>
      </c>
      <c r="M3107" s="95" t="str">
        <f>IF(ISBLANK('Zusatzblatt (Perigon)'!R3102),"",'Zusatzblatt (Perigon)'!R3102)</f>
        <v/>
      </c>
      <c r="N3107" s="95" t="str">
        <f>IF(ISBLANK('Zusatzblatt (Perigon)'!P3102),"",'Zusatzblatt (Perigon)'!P3102)</f>
        <v/>
      </c>
      <c r="O3107" s="38" t="str">
        <f>IF($L3107="","",VLOOKUP($R3107,Tarife!$A$2:$R$599,13,FALSE))</f>
        <v/>
      </c>
      <c r="P3107" s="38" t="str">
        <f t="shared" si="48"/>
        <v/>
      </c>
      <c r="R3107" s="100" t="str">
        <f>Zusammenzug!$C$25&amp;"-"&amp;Zusammenzug!$A$7&amp;"-"&amp;Leistungen!L3107</f>
        <v>2026-Nicht beauftragte Spitex-Organisation-</v>
      </c>
    </row>
    <row r="3108" spans="1:18" x14ac:dyDescent="0.2">
      <c r="A3108" s="95" t="str">
        <f>IF(ISBLANK('Zusatzblatt (Perigon)'!E3103),"",'Zusatzblatt (Perigon)'!E3103)</f>
        <v/>
      </c>
      <c r="B3108" s="95" t="str">
        <f>IF(ISBLANK('Zusatzblatt (Perigon)'!G3103),"",'Zusatzblatt (Perigon)'!G3103)</f>
        <v/>
      </c>
      <c r="C3108" s="96" t="str">
        <f>IF(ISBLANK('Zusatzblatt (Perigon)'!I3103),"",'Zusatzblatt (Perigon)'!I3103)</f>
        <v/>
      </c>
      <c r="D3108" s="97" t="str">
        <f>IF(ISBLANK('Zusatzblatt (Perigon)'!J3103),"",'Zusatzblatt (Perigon)'!J3103)</f>
        <v/>
      </c>
      <c r="E3108" s="64" t="str">
        <f>IF(ISBLANK('Zusatzblatt (Perigon)'!K3103),"",'Zusatzblatt (Perigon)'!K3103)</f>
        <v/>
      </c>
      <c r="F3108" s="65"/>
      <c r="G3108" s="64"/>
      <c r="H3108" s="69" t="str">
        <f>IF(ISBLANK('Zusatzblatt (Perigon)'!L3103),"",'Zusatzblatt (Perigon)'!L3103)</f>
        <v/>
      </c>
      <c r="I3108" s="69" t="str">
        <f>IF(ISBLANK('Zusatzblatt (Perigon)'!M3103),"",'Zusatzblatt (Perigon)'!M3103)</f>
        <v/>
      </c>
      <c r="J3108" s="98" t="str">
        <f>IF(ISBLANK('Zusatzblatt (Perigon)'!N3103),"",'Zusatzblatt (Perigon)'!N3103)</f>
        <v/>
      </c>
      <c r="K3108" s="99" t="str">
        <f>IF(ISBLANK('Zusatzblatt (Perigon)'!J3103),"",'Zusatzblatt (Perigon)'!T3103)</f>
        <v/>
      </c>
      <c r="L3108" s="95" t="str">
        <f>IF(ISBLANK('Zusatzblatt (Perigon)'!O3103),"",'Zusatzblatt (Perigon)'!O3103)</f>
        <v/>
      </c>
      <c r="M3108" s="95" t="str">
        <f>IF(ISBLANK('Zusatzblatt (Perigon)'!R3103),"",'Zusatzblatt (Perigon)'!R3103)</f>
        <v/>
      </c>
      <c r="N3108" s="95" t="str">
        <f>IF(ISBLANK('Zusatzblatt (Perigon)'!P3103),"",'Zusatzblatt (Perigon)'!P3103)</f>
        <v/>
      </c>
      <c r="O3108" s="38" t="str">
        <f>IF($L3108="","",VLOOKUP($R3108,Tarife!$A$2:$R$599,13,FALSE))</f>
        <v/>
      </c>
      <c r="P3108" s="38" t="str">
        <f t="shared" si="48"/>
        <v/>
      </c>
      <c r="R3108" s="100" t="str">
        <f>Zusammenzug!$C$25&amp;"-"&amp;Zusammenzug!$A$7&amp;"-"&amp;Leistungen!L3108</f>
        <v>2026-Nicht beauftragte Spitex-Organisation-</v>
      </c>
    </row>
    <row r="3109" spans="1:18" x14ac:dyDescent="0.2">
      <c r="A3109" s="95" t="str">
        <f>IF(ISBLANK('Zusatzblatt (Perigon)'!E3104),"",'Zusatzblatt (Perigon)'!E3104)</f>
        <v/>
      </c>
      <c r="B3109" s="95" t="str">
        <f>IF(ISBLANK('Zusatzblatt (Perigon)'!G3104),"",'Zusatzblatt (Perigon)'!G3104)</f>
        <v/>
      </c>
      <c r="C3109" s="96" t="str">
        <f>IF(ISBLANK('Zusatzblatt (Perigon)'!I3104),"",'Zusatzblatt (Perigon)'!I3104)</f>
        <v/>
      </c>
      <c r="D3109" s="97" t="str">
        <f>IF(ISBLANK('Zusatzblatt (Perigon)'!J3104),"",'Zusatzblatt (Perigon)'!J3104)</f>
        <v/>
      </c>
      <c r="E3109" s="64" t="str">
        <f>IF(ISBLANK('Zusatzblatt (Perigon)'!K3104),"",'Zusatzblatt (Perigon)'!K3104)</f>
        <v/>
      </c>
      <c r="F3109" s="65"/>
      <c r="G3109" s="64"/>
      <c r="H3109" s="69" t="str">
        <f>IF(ISBLANK('Zusatzblatt (Perigon)'!L3104),"",'Zusatzblatt (Perigon)'!L3104)</f>
        <v/>
      </c>
      <c r="I3109" s="69" t="str">
        <f>IF(ISBLANK('Zusatzblatt (Perigon)'!M3104),"",'Zusatzblatt (Perigon)'!M3104)</f>
        <v/>
      </c>
      <c r="J3109" s="98" t="str">
        <f>IF(ISBLANK('Zusatzblatt (Perigon)'!N3104),"",'Zusatzblatt (Perigon)'!N3104)</f>
        <v/>
      </c>
      <c r="K3109" s="99" t="str">
        <f>IF(ISBLANK('Zusatzblatt (Perigon)'!J3104),"",'Zusatzblatt (Perigon)'!T3104)</f>
        <v/>
      </c>
      <c r="L3109" s="95" t="str">
        <f>IF(ISBLANK('Zusatzblatt (Perigon)'!O3104),"",'Zusatzblatt (Perigon)'!O3104)</f>
        <v/>
      </c>
      <c r="M3109" s="95" t="str">
        <f>IF(ISBLANK('Zusatzblatt (Perigon)'!R3104),"",'Zusatzblatt (Perigon)'!R3104)</f>
        <v/>
      </c>
      <c r="N3109" s="95" t="str">
        <f>IF(ISBLANK('Zusatzblatt (Perigon)'!P3104),"",'Zusatzblatt (Perigon)'!P3104)</f>
        <v/>
      </c>
      <c r="O3109" s="38" t="str">
        <f>IF($L3109="","",VLOOKUP($R3109,Tarife!$A$2:$R$599,13,FALSE))</f>
        <v/>
      </c>
      <c r="P3109" s="38" t="str">
        <f t="shared" si="48"/>
        <v/>
      </c>
      <c r="R3109" s="100" t="str">
        <f>Zusammenzug!$C$25&amp;"-"&amp;Zusammenzug!$A$7&amp;"-"&amp;Leistungen!L3109</f>
        <v>2026-Nicht beauftragte Spitex-Organisation-</v>
      </c>
    </row>
    <row r="3110" spans="1:18" x14ac:dyDescent="0.2">
      <c r="A3110" s="95" t="str">
        <f>IF(ISBLANK('Zusatzblatt (Perigon)'!E3105),"",'Zusatzblatt (Perigon)'!E3105)</f>
        <v/>
      </c>
      <c r="B3110" s="95" t="str">
        <f>IF(ISBLANK('Zusatzblatt (Perigon)'!G3105),"",'Zusatzblatt (Perigon)'!G3105)</f>
        <v/>
      </c>
      <c r="C3110" s="96" t="str">
        <f>IF(ISBLANK('Zusatzblatt (Perigon)'!I3105),"",'Zusatzblatt (Perigon)'!I3105)</f>
        <v/>
      </c>
      <c r="D3110" s="97" t="str">
        <f>IF(ISBLANK('Zusatzblatt (Perigon)'!J3105),"",'Zusatzblatt (Perigon)'!J3105)</f>
        <v/>
      </c>
      <c r="E3110" s="64" t="str">
        <f>IF(ISBLANK('Zusatzblatt (Perigon)'!K3105),"",'Zusatzblatt (Perigon)'!K3105)</f>
        <v/>
      </c>
      <c r="F3110" s="65"/>
      <c r="G3110" s="64"/>
      <c r="H3110" s="69" t="str">
        <f>IF(ISBLANK('Zusatzblatt (Perigon)'!L3105),"",'Zusatzblatt (Perigon)'!L3105)</f>
        <v/>
      </c>
      <c r="I3110" s="69" t="str">
        <f>IF(ISBLANK('Zusatzblatt (Perigon)'!M3105),"",'Zusatzblatt (Perigon)'!M3105)</f>
        <v/>
      </c>
      <c r="J3110" s="98" t="str">
        <f>IF(ISBLANK('Zusatzblatt (Perigon)'!N3105),"",'Zusatzblatt (Perigon)'!N3105)</f>
        <v/>
      </c>
      <c r="K3110" s="99" t="str">
        <f>IF(ISBLANK('Zusatzblatt (Perigon)'!J3105),"",'Zusatzblatt (Perigon)'!T3105)</f>
        <v/>
      </c>
      <c r="L3110" s="95" t="str">
        <f>IF(ISBLANK('Zusatzblatt (Perigon)'!O3105),"",'Zusatzblatt (Perigon)'!O3105)</f>
        <v/>
      </c>
      <c r="M3110" s="95" t="str">
        <f>IF(ISBLANK('Zusatzblatt (Perigon)'!R3105),"",'Zusatzblatt (Perigon)'!R3105)</f>
        <v/>
      </c>
      <c r="N3110" s="95" t="str">
        <f>IF(ISBLANK('Zusatzblatt (Perigon)'!P3105),"",'Zusatzblatt (Perigon)'!P3105)</f>
        <v/>
      </c>
      <c r="O3110" s="38" t="str">
        <f>IF($L3110="","",VLOOKUP($R3110,Tarife!$A$2:$R$599,13,FALSE))</f>
        <v/>
      </c>
      <c r="P3110" s="38" t="str">
        <f t="shared" si="48"/>
        <v/>
      </c>
      <c r="R3110" s="100" t="str">
        <f>Zusammenzug!$C$25&amp;"-"&amp;Zusammenzug!$A$7&amp;"-"&amp;Leistungen!L3110</f>
        <v>2026-Nicht beauftragte Spitex-Organisation-</v>
      </c>
    </row>
    <row r="3111" spans="1:18" x14ac:dyDescent="0.2">
      <c r="A3111" s="95" t="str">
        <f>IF(ISBLANK('Zusatzblatt (Perigon)'!E3106),"",'Zusatzblatt (Perigon)'!E3106)</f>
        <v/>
      </c>
      <c r="B3111" s="95" t="str">
        <f>IF(ISBLANK('Zusatzblatt (Perigon)'!G3106),"",'Zusatzblatt (Perigon)'!G3106)</f>
        <v/>
      </c>
      <c r="C3111" s="96" t="str">
        <f>IF(ISBLANK('Zusatzblatt (Perigon)'!I3106),"",'Zusatzblatt (Perigon)'!I3106)</f>
        <v/>
      </c>
      <c r="D3111" s="97" t="str">
        <f>IF(ISBLANK('Zusatzblatt (Perigon)'!J3106),"",'Zusatzblatt (Perigon)'!J3106)</f>
        <v/>
      </c>
      <c r="E3111" s="64" t="str">
        <f>IF(ISBLANK('Zusatzblatt (Perigon)'!K3106),"",'Zusatzblatt (Perigon)'!K3106)</f>
        <v/>
      </c>
      <c r="F3111" s="65"/>
      <c r="G3111" s="64"/>
      <c r="H3111" s="69" t="str">
        <f>IF(ISBLANK('Zusatzblatt (Perigon)'!L3106),"",'Zusatzblatt (Perigon)'!L3106)</f>
        <v/>
      </c>
      <c r="I3111" s="69" t="str">
        <f>IF(ISBLANK('Zusatzblatt (Perigon)'!M3106),"",'Zusatzblatt (Perigon)'!M3106)</f>
        <v/>
      </c>
      <c r="J3111" s="98" t="str">
        <f>IF(ISBLANK('Zusatzblatt (Perigon)'!N3106),"",'Zusatzblatt (Perigon)'!N3106)</f>
        <v/>
      </c>
      <c r="K3111" s="99" t="str">
        <f>IF(ISBLANK('Zusatzblatt (Perigon)'!J3106),"",'Zusatzblatt (Perigon)'!T3106)</f>
        <v/>
      </c>
      <c r="L3111" s="95" t="str">
        <f>IF(ISBLANK('Zusatzblatt (Perigon)'!O3106),"",'Zusatzblatt (Perigon)'!O3106)</f>
        <v/>
      </c>
      <c r="M3111" s="95" t="str">
        <f>IF(ISBLANK('Zusatzblatt (Perigon)'!R3106),"",'Zusatzblatt (Perigon)'!R3106)</f>
        <v/>
      </c>
      <c r="N3111" s="95" t="str">
        <f>IF(ISBLANK('Zusatzblatt (Perigon)'!P3106),"",'Zusatzblatt (Perigon)'!P3106)</f>
        <v/>
      </c>
      <c r="O3111" s="38" t="str">
        <f>IF($L3111="","",VLOOKUP($R3111,Tarife!$A$2:$R$599,13,FALSE))</f>
        <v/>
      </c>
      <c r="P3111" s="38" t="str">
        <f t="shared" si="48"/>
        <v/>
      </c>
      <c r="R3111" s="100" t="str">
        <f>Zusammenzug!$C$25&amp;"-"&amp;Zusammenzug!$A$7&amp;"-"&amp;Leistungen!L3111</f>
        <v>2026-Nicht beauftragte Spitex-Organisation-</v>
      </c>
    </row>
    <row r="3112" spans="1:18" x14ac:dyDescent="0.2">
      <c r="A3112" s="95" t="str">
        <f>IF(ISBLANK('Zusatzblatt (Perigon)'!E3107),"",'Zusatzblatt (Perigon)'!E3107)</f>
        <v/>
      </c>
      <c r="B3112" s="95" t="str">
        <f>IF(ISBLANK('Zusatzblatt (Perigon)'!G3107),"",'Zusatzblatt (Perigon)'!G3107)</f>
        <v/>
      </c>
      <c r="C3112" s="96" t="str">
        <f>IF(ISBLANK('Zusatzblatt (Perigon)'!I3107),"",'Zusatzblatt (Perigon)'!I3107)</f>
        <v/>
      </c>
      <c r="D3112" s="97" t="str">
        <f>IF(ISBLANK('Zusatzblatt (Perigon)'!J3107),"",'Zusatzblatt (Perigon)'!J3107)</f>
        <v/>
      </c>
      <c r="E3112" s="64" t="str">
        <f>IF(ISBLANK('Zusatzblatt (Perigon)'!K3107),"",'Zusatzblatt (Perigon)'!K3107)</f>
        <v/>
      </c>
      <c r="F3112" s="65"/>
      <c r="G3112" s="64"/>
      <c r="H3112" s="69" t="str">
        <f>IF(ISBLANK('Zusatzblatt (Perigon)'!L3107),"",'Zusatzblatt (Perigon)'!L3107)</f>
        <v/>
      </c>
      <c r="I3112" s="69" t="str">
        <f>IF(ISBLANK('Zusatzblatt (Perigon)'!M3107),"",'Zusatzblatt (Perigon)'!M3107)</f>
        <v/>
      </c>
      <c r="J3112" s="98" t="str">
        <f>IF(ISBLANK('Zusatzblatt (Perigon)'!N3107),"",'Zusatzblatt (Perigon)'!N3107)</f>
        <v/>
      </c>
      <c r="K3112" s="99" t="str">
        <f>IF(ISBLANK('Zusatzblatt (Perigon)'!J3107),"",'Zusatzblatt (Perigon)'!T3107)</f>
        <v/>
      </c>
      <c r="L3112" s="95" t="str">
        <f>IF(ISBLANK('Zusatzblatt (Perigon)'!O3107),"",'Zusatzblatt (Perigon)'!O3107)</f>
        <v/>
      </c>
      <c r="M3112" s="95" t="str">
        <f>IF(ISBLANK('Zusatzblatt (Perigon)'!R3107),"",'Zusatzblatt (Perigon)'!R3107)</f>
        <v/>
      </c>
      <c r="N3112" s="95" t="str">
        <f>IF(ISBLANK('Zusatzblatt (Perigon)'!P3107),"",'Zusatzblatt (Perigon)'!P3107)</f>
        <v/>
      </c>
      <c r="O3112" s="38" t="str">
        <f>IF($L3112="","",VLOOKUP($R3112,Tarife!$A$2:$R$599,13,FALSE))</f>
        <v/>
      </c>
      <c r="P3112" s="38" t="str">
        <f t="shared" si="48"/>
        <v/>
      </c>
      <c r="R3112" s="100" t="str">
        <f>Zusammenzug!$C$25&amp;"-"&amp;Zusammenzug!$A$7&amp;"-"&amp;Leistungen!L3112</f>
        <v>2026-Nicht beauftragte Spitex-Organisation-</v>
      </c>
    </row>
    <row r="3113" spans="1:18" x14ac:dyDescent="0.2">
      <c r="A3113" s="95" t="str">
        <f>IF(ISBLANK('Zusatzblatt (Perigon)'!E3108),"",'Zusatzblatt (Perigon)'!E3108)</f>
        <v/>
      </c>
      <c r="B3113" s="95" t="str">
        <f>IF(ISBLANK('Zusatzblatt (Perigon)'!G3108),"",'Zusatzblatt (Perigon)'!G3108)</f>
        <v/>
      </c>
      <c r="C3113" s="96" t="str">
        <f>IF(ISBLANK('Zusatzblatt (Perigon)'!I3108),"",'Zusatzblatt (Perigon)'!I3108)</f>
        <v/>
      </c>
      <c r="D3113" s="97" t="str">
        <f>IF(ISBLANK('Zusatzblatt (Perigon)'!J3108),"",'Zusatzblatt (Perigon)'!J3108)</f>
        <v/>
      </c>
      <c r="E3113" s="64" t="str">
        <f>IF(ISBLANK('Zusatzblatt (Perigon)'!K3108),"",'Zusatzblatt (Perigon)'!K3108)</f>
        <v/>
      </c>
      <c r="F3113" s="65"/>
      <c r="G3113" s="64"/>
      <c r="H3113" s="69" t="str">
        <f>IF(ISBLANK('Zusatzblatt (Perigon)'!L3108),"",'Zusatzblatt (Perigon)'!L3108)</f>
        <v/>
      </c>
      <c r="I3113" s="69" t="str">
        <f>IF(ISBLANK('Zusatzblatt (Perigon)'!M3108),"",'Zusatzblatt (Perigon)'!M3108)</f>
        <v/>
      </c>
      <c r="J3113" s="98" t="str">
        <f>IF(ISBLANK('Zusatzblatt (Perigon)'!N3108),"",'Zusatzblatt (Perigon)'!N3108)</f>
        <v/>
      </c>
      <c r="K3113" s="99" t="str">
        <f>IF(ISBLANK('Zusatzblatt (Perigon)'!J3108),"",'Zusatzblatt (Perigon)'!T3108)</f>
        <v/>
      </c>
      <c r="L3113" s="95" t="str">
        <f>IF(ISBLANK('Zusatzblatt (Perigon)'!O3108),"",'Zusatzblatt (Perigon)'!O3108)</f>
        <v/>
      </c>
      <c r="M3113" s="95" t="str">
        <f>IF(ISBLANK('Zusatzblatt (Perigon)'!R3108),"",'Zusatzblatt (Perigon)'!R3108)</f>
        <v/>
      </c>
      <c r="N3113" s="95" t="str">
        <f>IF(ISBLANK('Zusatzblatt (Perigon)'!P3108),"",'Zusatzblatt (Perigon)'!P3108)</f>
        <v/>
      </c>
      <c r="O3113" s="38" t="str">
        <f>IF($L3113="","",VLOOKUP($R3113,Tarife!$A$2:$R$599,13,FALSE))</f>
        <v/>
      </c>
      <c r="P3113" s="38" t="str">
        <f t="shared" si="48"/>
        <v/>
      </c>
      <c r="R3113" s="100" t="str">
        <f>Zusammenzug!$C$25&amp;"-"&amp;Zusammenzug!$A$7&amp;"-"&amp;Leistungen!L3113</f>
        <v>2026-Nicht beauftragte Spitex-Organisation-</v>
      </c>
    </row>
    <row r="3114" spans="1:18" x14ac:dyDescent="0.2">
      <c r="A3114" s="95" t="str">
        <f>IF(ISBLANK('Zusatzblatt (Perigon)'!E3109),"",'Zusatzblatt (Perigon)'!E3109)</f>
        <v/>
      </c>
      <c r="B3114" s="95" t="str">
        <f>IF(ISBLANK('Zusatzblatt (Perigon)'!G3109),"",'Zusatzblatt (Perigon)'!G3109)</f>
        <v/>
      </c>
      <c r="C3114" s="96" t="str">
        <f>IF(ISBLANK('Zusatzblatt (Perigon)'!I3109),"",'Zusatzblatt (Perigon)'!I3109)</f>
        <v/>
      </c>
      <c r="D3114" s="97" t="str">
        <f>IF(ISBLANK('Zusatzblatt (Perigon)'!J3109),"",'Zusatzblatt (Perigon)'!J3109)</f>
        <v/>
      </c>
      <c r="E3114" s="64" t="str">
        <f>IF(ISBLANK('Zusatzblatt (Perigon)'!K3109),"",'Zusatzblatt (Perigon)'!K3109)</f>
        <v/>
      </c>
      <c r="F3114" s="65"/>
      <c r="G3114" s="64"/>
      <c r="H3114" s="69" t="str">
        <f>IF(ISBLANK('Zusatzblatt (Perigon)'!L3109),"",'Zusatzblatt (Perigon)'!L3109)</f>
        <v/>
      </c>
      <c r="I3114" s="69" t="str">
        <f>IF(ISBLANK('Zusatzblatt (Perigon)'!M3109),"",'Zusatzblatt (Perigon)'!M3109)</f>
        <v/>
      </c>
      <c r="J3114" s="98" t="str">
        <f>IF(ISBLANK('Zusatzblatt (Perigon)'!N3109),"",'Zusatzblatt (Perigon)'!N3109)</f>
        <v/>
      </c>
      <c r="K3114" s="99" t="str">
        <f>IF(ISBLANK('Zusatzblatt (Perigon)'!J3109),"",'Zusatzblatt (Perigon)'!T3109)</f>
        <v/>
      </c>
      <c r="L3114" s="95" t="str">
        <f>IF(ISBLANK('Zusatzblatt (Perigon)'!O3109),"",'Zusatzblatt (Perigon)'!O3109)</f>
        <v/>
      </c>
      <c r="M3114" s="95" t="str">
        <f>IF(ISBLANK('Zusatzblatt (Perigon)'!R3109),"",'Zusatzblatt (Perigon)'!R3109)</f>
        <v/>
      </c>
      <c r="N3114" s="95" t="str">
        <f>IF(ISBLANK('Zusatzblatt (Perigon)'!P3109),"",'Zusatzblatt (Perigon)'!P3109)</f>
        <v/>
      </c>
      <c r="O3114" s="38" t="str">
        <f>IF($L3114="","",VLOOKUP($R3114,Tarife!$A$2:$R$599,13,FALSE))</f>
        <v/>
      </c>
      <c r="P3114" s="38" t="str">
        <f t="shared" si="48"/>
        <v/>
      </c>
      <c r="R3114" s="100" t="str">
        <f>Zusammenzug!$C$25&amp;"-"&amp;Zusammenzug!$A$7&amp;"-"&amp;Leistungen!L3114</f>
        <v>2026-Nicht beauftragte Spitex-Organisation-</v>
      </c>
    </row>
    <row r="3115" spans="1:18" x14ac:dyDescent="0.2">
      <c r="A3115" s="95" t="str">
        <f>IF(ISBLANK('Zusatzblatt (Perigon)'!E3110),"",'Zusatzblatt (Perigon)'!E3110)</f>
        <v/>
      </c>
      <c r="B3115" s="95" t="str">
        <f>IF(ISBLANK('Zusatzblatt (Perigon)'!G3110),"",'Zusatzblatt (Perigon)'!G3110)</f>
        <v/>
      </c>
      <c r="C3115" s="96" t="str">
        <f>IF(ISBLANK('Zusatzblatt (Perigon)'!I3110),"",'Zusatzblatt (Perigon)'!I3110)</f>
        <v/>
      </c>
      <c r="D3115" s="97" t="str">
        <f>IF(ISBLANK('Zusatzblatt (Perigon)'!J3110),"",'Zusatzblatt (Perigon)'!J3110)</f>
        <v/>
      </c>
      <c r="E3115" s="64" t="str">
        <f>IF(ISBLANK('Zusatzblatt (Perigon)'!K3110),"",'Zusatzblatt (Perigon)'!K3110)</f>
        <v/>
      </c>
      <c r="F3115" s="65"/>
      <c r="G3115" s="64"/>
      <c r="H3115" s="69" t="str">
        <f>IF(ISBLANK('Zusatzblatt (Perigon)'!L3110),"",'Zusatzblatt (Perigon)'!L3110)</f>
        <v/>
      </c>
      <c r="I3115" s="69" t="str">
        <f>IF(ISBLANK('Zusatzblatt (Perigon)'!M3110),"",'Zusatzblatt (Perigon)'!M3110)</f>
        <v/>
      </c>
      <c r="J3115" s="98" t="str">
        <f>IF(ISBLANK('Zusatzblatt (Perigon)'!N3110),"",'Zusatzblatt (Perigon)'!N3110)</f>
        <v/>
      </c>
      <c r="K3115" s="99" t="str">
        <f>IF(ISBLANK('Zusatzblatt (Perigon)'!J3110),"",'Zusatzblatt (Perigon)'!T3110)</f>
        <v/>
      </c>
      <c r="L3115" s="95" t="str">
        <f>IF(ISBLANK('Zusatzblatt (Perigon)'!O3110),"",'Zusatzblatt (Perigon)'!O3110)</f>
        <v/>
      </c>
      <c r="M3115" s="95" t="str">
        <f>IF(ISBLANK('Zusatzblatt (Perigon)'!R3110),"",'Zusatzblatt (Perigon)'!R3110)</f>
        <v/>
      </c>
      <c r="N3115" s="95" t="str">
        <f>IF(ISBLANK('Zusatzblatt (Perigon)'!P3110),"",'Zusatzblatt (Perigon)'!P3110)</f>
        <v/>
      </c>
      <c r="O3115" s="38" t="str">
        <f>IF($L3115="","",VLOOKUP($R3115,Tarife!$A$2:$R$599,13,FALSE))</f>
        <v/>
      </c>
      <c r="P3115" s="38" t="str">
        <f t="shared" si="48"/>
        <v/>
      </c>
      <c r="R3115" s="100" t="str">
        <f>Zusammenzug!$C$25&amp;"-"&amp;Zusammenzug!$A$7&amp;"-"&amp;Leistungen!L3115</f>
        <v>2026-Nicht beauftragte Spitex-Organisation-</v>
      </c>
    </row>
    <row r="3116" spans="1:18" x14ac:dyDescent="0.2">
      <c r="A3116" s="95" t="str">
        <f>IF(ISBLANK('Zusatzblatt (Perigon)'!E3111),"",'Zusatzblatt (Perigon)'!E3111)</f>
        <v/>
      </c>
      <c r="B3116" s="95" t="str">
        <f>IF(ISBLANK('Zusatzblatt (Perigon)'!G3111),"",'Zusatzblatt (Perigon)'!G3111)</f>
        <v/>
      </c>
      <c r="C3116" s="96" t="str">
        <f>IF(ISBLANK('Zusatzblatt (Perigon)'!I3111),"",'Zusatzblatt (Perigon)'!I3111)</f>
        <v/>
      </c>
      <c r="D3116" s="97" t="str">
        <f>IF(ISBLANK('Zusatzblatt (Perigon)'!J3111),"",'Zusatzblatt (Perigon)'!J3111)</f>
        <v/>
      </c>
      <c r="E3116" s="64" t="str">
        <f>IF(ISBLANK('Zusatzblatt (Perigon)'!K3111),"",'Zusatzblatt (Perigon)'!K3111)</f>
        <v/>
      </c>
      <c r="F3116" s="65"/>
      <c r="G3116" s="64"/>
      <c r="H3116" s="69" t="str">
        <f>IF(ISBLANK('Zusatzblatt (Perigon)'!L3111),"",'Zusatzblatt (Perigon)'!L3111)</f>
        <v/>
      </c>
      <c r="I3116" s="69" t="str">
        <f>IF(ISBLANK('Zusatzblatt (Perigon)'!M3111),"",'Zusatzblatt (Perigon)'!M3111)</f>
        <v/>
      </c>
      <c r="J3116" s="98" t="str">
        <f>IF(ISBLANK('Zusatzblatt (Perigon)'!N3111),"",'Zusatzblatt (Perigon)'!N3111)</f>
        <v/>
      </c>
      <c r="K3116" s="99" t="str">
        <f>IF(ISBLANK('Zusatzblatt (Perigon)'!J3111),"",'Zusatzblatt (Perigon)'!T3111)</f>
        <v/>
      </c>
      <c r="L3116" s="95" t="str">
        <f>IF(ISBLANK('Zusatzblatt (Perigon)'!O3111),"",'Zusatzblatt (Perigon)'!O3111)</f>
        <v/>
      </c>
      <c r="M3116" s="95" t="str">
        <f>IF(ISBLANK('Zusatzblatt (Perigon)'!R3111),"",'Zusatzblatt (Perigon)'!R3111)</f>
        <v/>
      </c>
      <c r="N3116" s="95" t="str">
        <f>IF(ISBLANK('Zusatzblatt (Perigon)'!P3111),"",'Zusatzblatt (Perigon)'!P3111)</f>
        <v/>
      </c>
      <c r="O3116" s="38" t="str">
        <f>IF($L3116="","",VLOOKUP($R3116,Tarife!$A$2:$R$599,13,FALSE))</f>
        <v/>
      </c>
      <c r="P3116" s="38" t="str">
        <f t="shared" si="48"/>
        <v/>
      </c>
      <c r="R3116" s="100" t="str">
        <f>Zusammenzug!$C$25&amp;"-"&amp;Zusammenzug!$A$7&amp;"-"&amp;Leistungen!L3116</f>
        <v>2026-Nicht beauftragte Spitex-Organisation-</v>
      </c>
    </row>
    <row r="3117" spans="1:18" x14ac:dyDescent="0.2">
      <c r="A3117" s="95" t="str">
        <f>IF(ISBLANK('Zusatzblatt (Perigon)'!E3112),"",'Zusatzblatt (Perigon)'!E3112)</f>
        <v/>
      </c>
      <c r="B3117" s="95" t="str">
        <f>IF(ISBLANK('Zusatzblatt (Perigon)'!G3112),"",'Zusatzblatt (Perigon)'!G3112)</f>
        <v/>
      </c>
      <c r="C3117" s="96" t="str">
        <f>IF(ISBLANK('Zusatzblatt (Perigon)'!I3112),"",'Zusatzblatt (Perigon)'!I3112)</f>
        <v/>
      </c>
      <c r="D3117" s="97" t="str">
        <f>IF(ISBLANK('Zusatzblatt (Perigon)'!J3112),"",'Zusatzblatt (Perigon)'!J3112)</f>
        <v/>
      </c>
      <c r="E3117" s="64" t="str">
        <f>IF(ISBLANK('Zusatzblatt (Perigon)'!K3112),"",'Zusatzblatt (Perigon)'!K3112)</f>
        <v/>
      </c>
      <c r="F3117" s="65"/>
      <c r="G3117" s="64"/>
      <c r="H3117" s="69" t="str">
        <f>IF(ISBLANK('Zusatzblatt (Perigon)'!L3112),"",'Zusatzblatt (Perigon)'!L3112)</f>
        <v/>
      </c>
      <c r="I3117" s="69" t="str">
        <f>IF(ISBLANK('Zusatzblatt (Perigon)'!M3112),"",'Zusatzblatt (Perigon)'!M3112)</f>
        <v/>
      </c>
      <c r="J3117" s="98" t="str">
        <f>IF(ISBLANK('Zusatzblatt (Perigon)'!N3112),"",'Zusatzblatt (Perigon)'!N3112)</f>
        <v/>
      </c>
      <c r="K3117" s="99" t="str">
        <f>IF(ISBLANK('Zusatzblatt (Perigon)'!J3112),"",'Zusatzblatt (Perigon)'!T3112)</f>
        <v/>
      </c>
      <c r="L3117" s="95" t="str">
        <f>IF(ISBLANK('Zusatzblatt (Perigon)'!O3112),"",'Zusatzblatt (Perigon)'!O3112)</f>
        <v/>
      </c>
      <c r="M3117" s="95" t="str">
        <f>IF(ISBLANK('Zusatzblatt (Perigon)'!R3112),"",'Zusatzblatt (Perigon)'!R3112)</f>
        <v/>
      </c>
      <c r="N3117" s="95" t="str">
        <f>IF(ISBLANK('Zusatzblatt (Perigon)'!P3112),"",'Zusatzblatt (Perigon)'!P3112)</f>
        <v/>
      </c>
      <c r="O3117" s="38" t="str">
        <f>IF($L3117="","",VLOOKUP($R3117,Tarife!$A$2:$R$599,13,FALSE))</f>
        <v/>
      </c>
      <c r="P3117" s="38" t="str">
        <f t="shared" si="48"/>
        <v/>
      </c>
      <c r="R3117" s="100" t="str">
        <f>Zusammenzug!$C$25&amp;"-"&amp;Zusammenzug!$A$7&amp;"-"&amp;Leistungen!L3117</f>
        <v>2026-Nicht beauftragte Spitex-Organisation-</v>
      </c>
    </row>
    <row r="3118" spans="1:18" x14ac:dyDescent="0.2">
      <c r="A3118" s="95" t="str">
        <f>IF(ISBLANK('Zusatzblatt (Perigon)'!E3113),"",'Zusatzblatt (Perigon)'!E3113)</f>
        <v/>
      </c>
      <c r="B3118" s="95" t="str">
        <f>IF(ISBLANK('Zusatzblatt (Perigon)'!G3113),"",'Zusatzblatt (Perigon)'!G3113)</f>
        <v/>
      </c>
      <c r="C3118" s="96" t="str">
        <f>IF(ISBLANK('Zusatzblatt (Perigon)'!I3113),"",'Zusatzblatt (Perigon)'!I3113)</f>
        <v/>
      </c>
      <c r="D3118" s="97" t="str">
        <f>IF(ISBLANK('Zusatzblatt (Perigon)'!J3113),"",'Zusatzblatt (Perigon)'!J3113)</f>
        <v/>
      </c>
      <c r="E3118" s="64" t="str">
        <f>IF(ISBLANK('Zusatzblatt (Perigon)'!K3113),"",'Zusatzblatt (Perigon)'!K3113)</f>
        <v/>
      </c>
      <c r="F3118" s="65"/>
      <c r="G3118" s="64"/>
      <c r="H3118" s="69" t="str">
        <f>IF(ISBLANK('Zusatzblatt (Perigon)'!L3113),"",'Zusatzblatt (Perigon)'!L3113)</f>
        <v/>
      </c>
      <c r="I3118" s="69" t="str">
        <f>IF(ISBLANK('Zusatzblatt (Perigon)'!M3113),"",'Zusatzblatt (Perigon)'!M3113)</f>
        <v/>
      </c>
      <c r="J3118" s="98" t="str">
        <f>IF(ISBLANK('Zusatzblatt (Perigon)'!N3113),"",'Zusatzblatt (Perigon)'!N3113)</f>
        <v/>
      </c>
      <c r="K3118" s="99" t="str">
        <f>IF(ISBLANK('Zusatzblatt (Perigon)'!J3113),"",'Zusatzblatt (Perigon)'!T3113)</f>
        <v/>
      </c>
      <c r="L3118" s="95" t="str">
        <f>IF(ISBLANK('Zusatzblatt (Perigon)'!O3113),"",'Zusatzblatt (Perigon)'!O3113)</f>
        <v/>
      </c>
      <c r="M3118" s="95" t="str">
        <f>IF(ISBLANK('Zusatzblatt (Perigon)'!R3113),"",'Zusatzblatt (Perigon)'!R3113)</f>
        <v/>
      </c>
      <c r="N3118" s="95" t="str">
        <f>IF(ISBLANK('Zusatzblatt (Perigon)'!P3113),"",'Zusatzblatt (Perigon)'!P3113)</f>
        <v/>
      </c>
      <c r="O3118" s="38" t="str">
        <f>IF($L3118="","",VLOOKUP($R3118,Tarife!$A$2:$R$599,13,FALSE))</f>
        <v/>
      </c>
      <c r="P3118" s="38" t="str">
        <f t="shared" si="48"/>
        <v/>
      </c>
      <c r="R3118" s="100" t="str">
        <f>Zusammenzug!$C$25&amp;"-"&amp;Zusammenzug!$A$7&amp;"-"&amp;Leistungen!L3118</f>
        <v>2026-Nicht beauftragte Spitex-Organisation-</v>
      </c>
    </row>
    <row r="3119" spans="1:18" x14ac:dyDescent="0.2">
      <c r="A3119" s="95" t="str">
        <f>IF(ISBLANK('Zusatzblatt (Perigon)'!E3114),"",'Zusatzblatt (Perigon)'!E3114)</f>
        <v/>
      </c>
      <c r="B3119" s="95" t="str">
        <f>IF(ISBLANK('Zusatzblatt (Perigon)'!G3114),"",'Zusatzblatt (Perigon)'!G3114)</f>
        <v/>
      </c>
      <c r="C3119" s="96" t="str">
        <f>IF(ISBLANK('Zusatzblatt (Perigon)'!I3114),"",'Zusatzblatt (Perigon)'!I3114)</f>
        <v/>
      </c>
      <c r="D3119" s="97" t="str">
        <f>IF(ISBLANK('Zusatzblatt (Perigon)'!J3114),"",'Zusatzblatt (Perigon)'!J3114)</f>
        <v/>
      </c>
      <c r="E3119" s="64" t="str">
        <f>IF(ISBLANK('Zusatzblatt (Perigon)'!K3114),"",'Zusatzblatt (Perigon)'!K3114)</f>
        <v/>
      </c>
      <c r="F3119" s="65"/>
      <c r="G3119" s="64"/>
      <c r="H3119" s="69" t="str">
        <f>IF(ISBLANK('Zusatzblatt (Perigon)'!L3114),"",'Zusatzblatt (Perigon)'!L3114)</f>
        <v/>
      </c>
      <c r="I3119" s="69" t="str">
        <f>IF(ISBLANK('Zusatzblatt (Perigon)'!M3114),"",'Zusatzblatt (Perigon)'!M3114)</f>
        <v/>
      </c>
      <c r="J3119" s="98" t="str">
        <f>IF(ISBLANK('Zusatzblatt (Perigon)'!N3114),"",'Zusatzblatt (Perigon)'!N3114)</f>
        <v/>
      </c>
      <c r="K3119" s="99" t="str">
        <f>IF(ISBLANK('Zusatzblatt (Perigon)'!J3114),"",'Zusatzblatt (Perigon)'!T3114)</f>
        <v/>
      </c>
      <c r="L3119" s="95" t="str">
        <f>IF(ISBLANK('Zusatzblatt (Perigon)'!O3114),"",'Zusatzblatt (Perigon)'!O3114)</f>
        <v/>
      </c>
      <c r="M3119" s="95" t="str">
        <f>IF(ISBLANK('Zusatzblatt (Perigon)'!R3114),"",'Zusatzblatt (Perigon)'!R3114)</f>
        <v/>
      </c>
      <c r="N3119" s="95" t="str">
        <f>IF(ISBLANK('Zusatzblatt (Perigon)'!P3114),"",'Zusatzblatt (Perigon)'!P3114)</f>
        <v/>
      </c>
      <c r="O3119" s="38" t="str">
        <f>IF($L3119="","",VLOOKUP($R3119,Tarife!$A$2:$R$599,13,FALSE))</f>
        <v/>
      </c>
      <c r="P3119" s="38" t="str">
        <f t="shared" si="48"/>
        <v/>
      </c>
      <c r="R3119" s="100" t="str">
        <f>Zusammenzug!$C$25&amp;"-"&amp;Zusammenzug!$A$7&amp;"-"&amp;Leistungen!L3119</f>
        <v>2026-Nicht beauftragte Spitex-Organisation-</v>
      </c>
    </row>
    <row r="3120" spans="1:18" x14ac:dyDescent="0.2">
      <c r="A3120" s="95" t="str">
        <f>IF(ISBLANK('Zusatzblatt (Perigon)'!E3115),"",'Zusatzblatt (Perigon)'!E3115)</f>
        <v/>
      </c>
      <c r="B3120" s="95" t="str">
        <f>IF(ISBLANK('Zusatzblatt (Perigon)'!G3115),"",'Zusatzblatt (Perigon)'!G3115)</f>
        <v/>
      </c>
      <c r="C3120" s="96" t="str">
        <f>IF(ISBLANK('Zusatzblatt (Perigon)'!I3115),"",'Zusatzblatt (Perigon)'!I3115)</f>
        <v/>
      </c>
      <c r="D3120" s="97" t="str">
        <f>IF(ISBLANK('Zusatzblatt (Perigon)'!J3115),"",'Zusatzblatt (Perigon)'!J3115)</f>
        <v/>
      </c>
      <c r="E3120" s="64" t="str">
        <f>IF(ISBLANK('Zusatzblatt (Perigon)'!K3115),"",'Zusatzblatt (Perigon)'!K3115)</f>
        <v/>
      </c>
      <c r="F3120" s="65"/>
      <c r="G3120" s="64"/>
      <c r="H3120" s="69" t="str">
        <f>IF(ISBLANK('Zusatzblatt (Perigon)'!L3115),"",'Zusatzblatt (Perigon)'!L3115)</f>
        <v/>
      </c>
      <c r="I3120" s="69" t="str">
        <f>IF(ISBLANK('Zusatzblatt (Perigon)'!M3115),"",'Zusatzblatt (Perigon)'!M3115)</f>
        <v/>
      </c>
      <c r="J3120" s="98" t="str">
        <f>IF(ISBLANK('Zusatzblatt (Perigon)'!N3115),"",'Zusatzblatt (Perigon)'!N3115)</f>
        <v/>
      </c>
      <c r="K3120" s="99" t="str">
        <f>IF(ISBLANK('Zusatzblatt (Perigon)'!J3115),"",'Zusatzblatt (Perigon)'!T3115)</f>
        <v/>
      </c>
      <c r="L3120" s="95" t="str">
        <f>IF(ISBLANK('Zusatzblatt (Perigon)'!O3115),"",'Zusatzblatt (Perigon)'!O3115)</f>
        <v/>
      </c>
      <c r="M3120" s="95" t="str">
        <f>IF(ISBLANK('Zusatzblatt (Perigon)'!R3115),"",'Zusatzblatt (Perigon)'!R3115)</f>
        <v/>
      </c>
      <c r="N3120" s="95" t="str">
        <f>IF(ISBLANK('Zusatzblatt (Perigon)'!P3115),"",'Zusatzblatt (Perigon)'!P3115)</f>
        <v/>
      </c>
      <c r="O3120" s="38" t="str">
        <f>IF($L3120="","",VLOOKUP($R3120,Tarife!$A$2:$R$599,13,FALSE))</f>
        <v/>
      </c>
      <c r="P3120" s="38" t="str">
        <f t="shared" si="48"/>
        <v/>
      </c>
      <c r="R3120" s="100" t="str">
        <f>Zusammenzug!$C$25&amp;"-"&amp;Zusammenzug!$A$7&amp;"-"&amp;Leistungen!L3120</f>
        <v>2026-Nicht beauftragte Spitex-Organisation-</v>
      </c>
    </row>
    <row r="3121" spans="1:18" x14ac:dyDescent="0.2">
      <c r="A3121" s="95" t="str">
        <f>IF(ISBLANK('Zusatzblatt (Perigon)'!E3116),"",'Zusatzblatt (Perigon)'!E3116)</f>
        <v/>
      </c>
      <c r="B3121" s="95" t="str">
        <f>IF(ISBLANK('Zusatzblatt (Perigon)'!G3116),"",'Zusatzblatt (Perigon)'!G3116)</f>
        <v/>
      </c>
      <c r="C3121" s="96" t="str">
        <f>IF(ISBLANK('Zusatzblatt (Perigon)'!I3116),"",'Zusatzblatt (Perigon)'!I3116)</f>
        <v/>
      </c>
      <c r="D3121" s="97" t="str">
        <f>IF(ISBLANK('Zusatzblatt (Perigon)'!J3116),"",'Zusatzblatt (Perigon)'!J3116)</f>
        <v/>
      </c>
      <c r="E3121" s="64" t="str">
        <f>IF(ISBLANK('Zusatzblatt (Perigon)'!K3116),"",'Zusatzblatt (Perigon)'!K3116)</f>
        <v/>
      </c>
      <c r="F3121" s="65"/>
      <c r="G3121" s="64"/>
      <c r="H3121" s="69" t="str">
        <f>IF(ISBLANK('Zusatzblatt (Perigon)'!L3116),"",'Zusatzblatt (Perigon)'!L3116)</f>
        <v/>
      </c>
      <c r="I3121" s="69" t="str">
        <f>IF(ISBLANK('Zusatzblatt (Perigon)'!M3116),"",'Zusatzblatt (Perigon)'!M3116)</f>
        <v/>
      </c>
      <c r="J3121" s="98" t="str">
        <f>IF(ISBLANK('Zusatzblatt (Perigon)'!N3116),"",'Zusatzblatt (Perigon)'!N3116)</f>
        <v/>
      </c>
      <c r="K3121" s="99" t="str">
        <f>IF(ISBLANK('Zusatzblatt (Perigon)'!J3116),"",'Zusatzblatt (Perigon)'!T3116)</f>
        <v/>
      </c>
      <c r="L3121" s="95" t="str">
        <f>IF(ISBLANK('Zusatzblatt (Perigon)'!O3116),"",'Zusatzblatt (Perigon)'!O3116)</f>
        <v/>
      </c>
      <c r="M3121" s="95" t="str">
        <f>IF(ISBLANK('Zusatzblatt (Perigon)'!R3116),"",'Zusatzblatt (Perigon)'!R3116)</f>
        <v/>
      </c>
      <c r="N3121" s="95" t="str">
        <f>IF(ISBLANK('Zusatzblatt (Perigon)'!P3116),"",'Zusatzblatt (Perigon)'!P3116)</f>
        <v/>
      </c>
      <c r="O3121" s="38" t="str">
        <f>IF($L3121="","",VLOOKUP($R3121,Tarife!$A$2:$R$599,13,FALSE))</f>
        <v/>
      </c>
      <c r="P3121" s="38" t="str">
        <f t="shared" si="48"/>
        <v/>
      </c>
      <c r="R3121" s="100" t="str">
        <f>Zusammenzug!$C$25&amp;"-"&amp;Zusammenzug!$A$7&amp;"-"&amp;Leistungen!L3121</f>
        <v>2026-Nicht beauftragte Spitex-Organisation-</v>
      </c>
    </row>
    <row r="3122" spans="1:18" x14ac:dyDescent="0.2">
      <c r="A3122" s="95" t="str">
        <f>IF(ISBLANK('Zusatzblatt (Perigon)'!E3117),"",'Zusatzblatt (Perigon)'!E3117)</f>
        <v/>
      </c>
      <c r="B3122" s="95" t="str">
        <f>IF(ISBLANK('Zusatzblatt (Perigon)'!G3117),"",'Zusatzblatt (Perigon)'!G3117)</f>
        <v/>
      </c>
      <c r="C3122" s="96" t="str">
        <f>IF(ISBLANK('Zusatzblatt (Perigon)'!I3117),"",'Zusatzblatt (Perigon)'!I3117)</f>
        <v/>
      </c>
      <c r="D3122" s="97" t="str">
        <f>IF(ISBLANK('Zusatzblatt (Perigon)'!J3117),"",'Zusatzblatt (Perigon)'!J3117)</f>
        <v/>
      </c>
      <c r="E3122" s="64" t="str">
        <f>IF(ISBLANK('Zusatzblatt (Perigon)'!K3117),"",'Zusatzblatt (Perigon)'!K3117)</f>
        <v/>
      </c>
      <c r="F3122" s="65"/>
      <c r="G3122" s="64"/>
      <c r="H3122" s="69" t="str">
        <f>IF(ISBLANK('Zusatzblatt (Perigon)'!L3117),"",'Zusatzblatt (Perigon)'!L3117)</f>
        <v/>
      </c>
      <c r="I3122" s="69" t="str">
        <f>IF(ISBLANK('Zusatzblatt (Perigon)'!M3117),"",'Zusatzblatt (Perigon)'!M3117)</f>
        <v/>
      </c>
      <c r="J3122" s="98" t="str">
        <f>IF(ISBLANK('Zusatzblatt (Perigon)'!N3117),"",'Zusatzblatt (Perigon)'!N3117)</f>
        <v/>
      </c>
      <c r="K3122" s="99" t="str">
        <f>IF(ISBLANK('Zusatzblatt (Perigon)'!J3117),"",'Zusatzblatt (Perigon)'!T3117)</f>
        <v/>
      </c>
      <c r="L3122" s="95" t="str">
        <f>IF(ISBLANK('Zusatzblatt (Perigon)'!O3117),"",'Zusatzblatt (Perigon)'!O3117)</f>
        <v/>
      </c>
      <c r="M3122" s="95" t="str">
        <f>IF(ISBLANK('Zusatzblatt (Perigon)'!R3117),"",'Zusatzblatt (Perigon)'!R3117)</f>
        <v/>
      </c>
      <c r="N3122" s="95" t="str">
        <f>IF(ISBLANK('Zusatzblatt (Perigon)'!P3117),"",'Zusatzblatt (Perigon)'!P3117)</f>
        <v/>
      </c>
      <c r="O3122" s="38" t="str">
        <f>IF($L3122="","",VLOOKUP($R3122,Tarife!$A$2:$R$599,13,FALSE))</f>
        <v/>
      </c>
      <c r="P3122" s="38" t="str">
        <f t="shared" si="48"/>
        <v/>
      </c>
      <c r="R3122" s="100" t="str">
        <f>Zusammenzug!$C$25&amp;"-"&amp;Zusammenzug!$A$7&amp;"-"&amp;Leistungen!L3122</f>
        <v>2026-Nicht beauftragte Spitex-Organisation-</v>
      </c>
    </row>
    <row r="3123" spans="1:18" x14ac:dyDescent="0.2">
      <c r="A3123" s="95" t="str">
        <f>IF(ISBLANK('Zusatzblatt (Perigon)'!E3118),"",'Zusatzblatt (Perigon)'!E3118)</f>
        <v/>
      </c>
      <c r="B3123" s="95" t="str">
        <f>IF(ISBLANK('Zusatzblatt (Perigon)'!G3118),"",'Zusatzblatt (Perigon)'!G3118)</f>
        <v/>
      </c>
      <c r="C3123" s="96" t="str">
        <f>IF(ISBLANK('Zusatzblatt (Perigon)'!I3118),"",'Zusatzblatt (Perigon)'!I3118)</f>
        <v/>
      </c>
      <c r="D3123" s="97" t="str">
        <f>IF(ISBLANK('Zusatzblatt (Perigon)'!J3118),"",'Zusatzblatt (Perigon)'!J3118)</f>
        <v/>
      </c>
      <c r="E3123" s="64" t="str">
        <f>IF(ISBLANK('Zusatzblatt (Perigon)'!K3118),"",'Zusatzblatt (Perigon)'!K3118)</f>
        <v/>
      </c>
      <c r="F3123" s="65"/>
      <c r="G3123" s="64"/>
      <c r="H3123" s="69" t="str">
        <f>IF(ISBLANK('Zusatzblatt (Perigon)'!L3118),"",'Zusatzblatt (Perigon)'!L3118)</f>
        <v/>
      </c>
      <c r="I3123" s="69" t="str">
        <f>IF(ISBLANK('Zusatzblatt (Perigon)'!M3118),"",'Zusatzblatt (Perigon)'!M3118)</f>
        <v/>
      </c>
      <c r="J3123" s="98" t="str">
        <f>IF(ISBLANK('Zusatzblatt (Perigon)'!N3118),"",'Zusatzblatt (Perigon)'!N3118)</f>
        <v/>
      </c>
      <c r="K3123" s="99" t="str">
        <f>IF(ISBLANK('Zusatzblatt (Perigon)'!J3118),"",'Zusatzblatt (Perigon)'!T3118)</f>
        <v/>
      </c>
      <c r="L3123" s="95" t="str">
        <f>IF(ISBLANK('Zusatzblatt (Perigon)'!O3118),"",'Zusatzblatt (Perigon)'!O3118)</f>
        <v/>
      </c>
      <c r="M3123" s="95" t="str">
        <f>IF(ISBLANK('Zusatzblatt (Perigon)'!R3118),"",'Zusatzblatt (Perigon)'!R3118)</f>
        <v/>
      </c>
      <c r="N3123" s="95" t="str">
        <f>IF(ISBLANK('Zusatzblatt (Perigon)'!P3118),"",'Zusatzblatt (Perigon)'!P3118)</f>
        <v/>
      </c>
      <c r="O3123" s="38" t="str">
        <f>IF($L3123="","",VLOOKUP($R3123,Tarife!$A$2:$R$599,13,FALSE))</f>
        <v/>
      </c>
      <c r="P3123" s="38" t="str">
        <f t="shared" si="48"/>
        <v/>
      </c>
      <c r="R3123" s="100" t="str">
        <f>Zusammenzug!$C$25&amp;"-"&amp;Zusammenzug!$A$7&amp;"-"&amp;Leistungen!L3123</f>
        <v>2026-Nicht beauftragte Spitex-Organisation-</v>
      </c>
    </row>
    <row r="3124" spans="1:18" x14ac:dyDescent="0.2">
      <c r="A3124" s="95" t="str">
        <f>IF(ISBLANK('Zusatzblatt (Perigon)'!E3119),"",'Zusatzblatt (Perigon)'!E3119)</f>
        <v/>
      </c>
      <c r="B3124" s="95" t="str">
        <f>IF(ISBLANK('Zusatzblatt (Perigon)'!G3119),"",'Zusatzblatt (Perigon)'!G3119)</f>
        <v/>
      </c>
      <c r="C3124" s="96" t="str">
        <f>IF(ISBLANK('Zusatzblatt (Perigon)'!I3119),"",'Zusatzblatt (Perigon)'!I3119)</f>
        <v/>
      </c>
      <c r="D3124" s="97" t="str">
        <f>IF(ISBLANK('Zusatzblatt (Perigon)'!J3119),"",'Zusatzblatt (Perigon)'!J3119)</f>
        <v/>
      </c>
      <c r="E3124" s="64" t="str">
        <f>IF(ISBLANK('Zusatzblatt (Perigon)'!K3119),"",'Zusatzblatt (Perigon)'!K3119)</f>
        <v/>
      </c>
      <c r="F3124" s="65"/>
      <c r="G3124" s="64"/>
      <c r="H3124" s="69" t="str">
        <f>IF(ISBLANK('Zusatzblatt (Perigon)'!L3119),"",'Zusatzblatt (Perigon)'!L3119)</f>
        <v/>
      </c>
      <c r="I3124" s="69" t="str">
        <f>IF(ISBLANK('Zusatzblatt (Perigon)'!M3119),"",'Zusatzblatt (Perigon)'!M3119)</f>
        <v/>
      </c>
      <c r="J3124" s="98" t="str">
        <f>IF(ISBLANK('Zusatzblatt (Perigon)'!N3119),"",'Zusatzblatt (Perigon)'!N3119)</f>
        <v/>
      </c>
      <c r="K3124" s="99" t="str">
        <f>IF(ISBLANK('Zusatzblatt (Perigon)'!J3119),"",'Zusatzblatt (Perigon)'!T3119)</f>
        <v/>
      </c>
      <c r="L3124" s="95" t="str">
        <f>IF(ISBLANK('Zusatzblatt (Perigon)'!O3119),"",'Zusatzblatt (Perigon)'!O3119)</f>
        <v/>
      </c>
      <c r="M3124" s="95" t="str">
        <f>IF(ISBLANK('Zusatzblatt (Perigon)'!R3119),"",'Zusatzblatt (Perigon)'!R3119)</f>
        <v/>
      </c>
      <c r="N3124" s="95" t="str">
        <f>IF(ISBLANK('Zusatzblatt (Perigon)'!P3119),"",'Zusatzblatt (Perigon)'!P3119)</f>
        <v/>
      </c>
      <c r="O3124" s="38" t="str">
        <f>IF($L3124="","",VLOOKUP($R3124,Tarife!$A$2:$R$599,13,FALSE))</f>
        <v/>
      </c>
      <c r="P3124" s="38" t="str">
        <f t="shared" si="48"/>
        <v/>
      </c>
      <c r="R3124" s="100" t="str">
        <f>Zusammenzug!$C$25&amp;"-"&amp;Zusammenzug!$A$7&amp;"-"&amp;Leistungen!L3124</f>
        <v>2026-Nicht beauftragte Spitex-Organisation-</v>
      </c>
    </row>
    <row r="3125" spans="1:18" x14ac:dyDescent="0.2">
      <c r="A3125" s="95" t="str">
        <f>IF(ISBLANK('Zusatzblatt (Perigon)'!E3120),"",'Zusatzblatt (Perigon)'!E3120)</f>
        <v/>
      </c>
      <c r="B3125" s="95" t="str">
        <f>IF(ISBLANK('Zusatzblatt (Perigon)'!G3120),"",'Zusatzblatt (Perigon)'!G3120)</f>
        <v/>
      </c>
      <c r="C3125" s="96" t="str">
        <f>IF(ISBLANK('Zusatzblatt (Perigon)'!I3120),"",'Zusatzblatt (Perigon)'!I3120)</f>
        <v/>
      </c>
      <c r="D3125" s="97" t="str">
        <f>IF(ISBLANK('Zusatzblatt (Perigon)'!J3120),"",'Zusatzblatt (Perigon)'!J3120)</f>
        <v/>
      </c>
      <c r="E3125" s="64" t="str">
        <f>IF(ISBLANK('Zusatzblatt (Perigon)'!K3120),"",'Zusatzblatt (Perigon)'!K3120)</f>
        <v/>
      </c>
      <c r="F3125" s="65"/>
      <c r="G3125" s="64"/>
      <c r="H3125" s="69" t="str">
        <f>IF(ISBLANK('Zusatzblatt (Perigon)'!L3120),"",'Zusatzblatt (Perigon)'!L3120)</f>
        <v/>
      </c>
      <c r="I3125" s="69" t="str">
        <f>IF(ISBLANK('Zusatzblatt (Perigon)'!M3120),"",'Zusatzblatt (Perigon)'!M3120)</f>
        <v/>
      </c>
      <c r="J3125" s="98" t="str">
        <f>IF(ISBLANK('Zusatzblatt (Perigon)'!N3120),"",'Zusatzblatt (Perigon)'!N3120)</f>
        <v/>
      </c>
      <c r="K3125" s="99" t="str">
        <f>IF(ISBLANK('Zusatzblatt (Perigon)'!J3120),"",'Zusatzblatt (Perigon)'!T3120)</f>
        <v/>
      </c>
      <c r="L3125" s="95" t="str">
        <f>IF(ISBLANK('Zusatzblatt (Perigon)'!O3120),"",'Zusatzblatt (Perigon)'!O3120)</f>
        <v/>
      </c>
      <c r="M3125" s="95" t="str">
        <f>IF(ISBLANK('Zusatzblatt (Perigon)'!R3120),"",'Zusatzblatt (Perigon)'!R3120)</f>
        <v/>
      </c>
      <c r="N3125" s="95" t="str">
        <f>IF(ISBLANK('Zusatzblatt (Perigon)'!P3120),"",'Zusatzblatt (Perigon)'!P3120)</f>
        <v/>
      </c>
      <c r="O3125" s="38" t="str">
        <f>IF($L3125="","",VLOOKUP($R3125,Tarife!$A$2:$R$599,13,FALSE))</f>
        <v/>
      </c>
      <c r="P3125" s="38" t="str">
        <f t="shared" si="48"/>
        <v/>
      </c>
      <c r="R3125" s="100" t="str">
        <f>Zusammenzug!$C$25&amp;"-"&amp;Zusammenzug!$A$7&amp;"-"&amp;Leistungen!L3125</f>
        <v>2026-Nicht beauftragte Spitex-Organisation-</v>
      </c>
    </row>
    <row r="3126" spans="1:18" x14ac:dyDescent="0.2">
      <c r="A3126" s="95" t="str">
        <f>IF(ISBLANK('Zusatzblatt (Perigon)'!E3121),"",'Zusatzblatt (Perigon)'!E3121)</f>
        <v/>
      </c>
      <c r="B3126" s="95" t="str">
        <f>IF(ISBLANK('Zusatzblatt (Perigon)'!G3121),"",'Zusatzblatt (Perigon)'!G3121)</f>
        <v/>
      </c>
      <c r="C3126" s="96" t="str">
        <f>IF(ISBLANK('Zusatzblatt (Perigon)'!I3121),"",'Zusatzblatt (Perigon)'!I3121)</f>
        <v/>
      </c>
      <c r="D3126" s="97" t="str">
        <f>IF(ISBLANK('Zusatzblatt (Perigon)'!J3121),"",'Zusatzblatt (Perigon)'!J3121)</f>
        <v/>
      </c>
      <c r="E3126" s="64" t="str">
        <f>IF(ISBLANK('Zusatzblatt (Perigon)'!K3121),"",'Zusatzblatt (Perigon)'!K3121)</f>
        <v/>
      </c>
      <c r="F3126" s="65"/>
      <c r="G3126" s="64"/>
      <c r="H3126" s="69" t="str">
        <f>IF(ISBLANK('Zusatzblatt (Perigon)'!L3121),"",'Zusatzblatt (Perigon)'!L3121)</f>
        <v/>
      </c>
      <c r="I3126" s="69" t="str">
        <f>IF(ISBLANK('Zusatzblatt (Perigon)'!M3121),"",'Zusatzblatt (Perigon)'!M3121)</f>
        <v/>
      </c>
      <c r="J3126" s="98" t="str">
        <f>IF(ISBLANK('Zusatzblatt (Perigon)'!N3121),"",'Zusatzblatt (Perigon)'!N3121)</f>
        <v/>
      </c>
      <c r="K3126" s="99" t="str">
        <f>IF(ISBLANK('Zusatzblatt (Perigon)'!J3121),"",'Zusatzblatt (Perigon)'!T3121)</f>
        <v/>
      </c>
      <c r="L3126" s="95" t="str">
        <f>IF(ISBLANK('Zusatzblatt (Perigon)'!O3121),"",'Zusatzblatt (Perigon)'!O3121)</f>
        <v/>
      </c>
      <c r="M3126" s="95" t="str">
        <f>IF(ISBLANK('Zusatzblatt (Perigon)'!R3121),"",'Zusatzblatt (Perigon)'!R3121)</f>
        <v/>
      </c>
      <c r="N3126" s="95" t="str">
        <f>IF(ISBLANK('Zusatzblatt (Perigon)'!P3121),"",'Zusatzblatt (Perigon)'!P3121)</f>
        <v/>
      </c>
      <c r="O3126" s="38" t="str">
        <f>IF($L3126="","",VLOOKUP($R3126,Tarife!$A$2:$R$599,13,FALSE))</f>
        <v/>
      </c>
      <c r="P3126" s="38" t="str">
        <f t="shared" si="48"/>
        <v/>
      </c>
      <c r="R3126" s="100" t="str">
        <f>Zusammenzug!$C$25&amp;"-"&amp;Zusammenzug!$A$7&amp;"-"&amp;Leistungen!L3126</f>
        <v>2026-Nicht beauftragte Spitex-Organisation-</v>
      </c>
    </row>
    <row r="3127" spans="1:18" x14ac:dyDescent="0.2">
      <c r="A3127" s="95" t="str">
        <f>IF(ISBLANK('Zusatzblatt (Perigon)'!E3122),"",'Zusatzblatt (Perigon)'!E3122)</f>
        <v/>
      </c>
      <c r="B3127" s="95" t="str">
        <f>IF(ISBLANK('Zusatzblatt (Perigon)'!G3122),"",'Zusatzblatt (Perigon)'!G3122)</f>
        <v/>
      </c>
      <c r="C3127" s="96" t="str">
        <f>IF(ISBLANK('Zusatzblatt (Perigon)'!I3122),"",'Zusatzblatt (Perigon)'!I3122)</f>
        <v/>
      </c>
      <c r="D3127" s="97" t="str">
        <f>IF(ISBLANK('Zusatzblatt (Perigon)'!J3122),"",'Zusatzblatt (Perigon)'!J3122)</f>
        <v/>
      </c>
      <c r="E3127" s="64" t="str">
        <f>IF(ISBLANK('Zusatzblatt (Perigon)'!K3122),"",'Zusatzblatt (Perigon)'!K3122)</f>
        <v/>
      </c>
      <c r="F3127" s="65"/>
      <c r="G3127" s="64"/>
      <c r="H3127" s="69" t="str">
        <f>IF(ISBLANK('Zusatzblatt (Perigon)'!L3122),"",'Zusatzblatt (Perigon)'!L3122)</f>
        <v/>
      </c>
      <c r="I3127" s="69" t="str">
        <f>IF(ISBLANK('Zusatzblatt (Perigon)'!M3122),"",'Zusatzblatt (Perigon)'!M3122)</f>
        <v/>
      </c>
      <c r="J3127" s="98" t="str">
        <f>IF(ISBLANK('Zusatzblatt (Perigon)'!N3122),"",'Zusatzblatt (Perigon)'!N3122)</f>
        <v/>
      </c>
      <c r="K3127" s="99" t="str">
        <f>IF(ISBLANK('Zusatzblatt (Perigon)'!J3122),"",'Zusatzblatt (Perigon)'!T3122)</f>
        <v/>
      </c>
      <c r="L3127" s="95" t="str">
        <f>IF(ISBLANK('Zusatzblatt (Perigon)'!O3122),"",'Zusatzblatt (Perigon)'!O3122)</f>
        <v/>
      </c>
      <c r="M3127" s="95" t="str">
        <f>IF(ISBLANK('Zusatzblatt (Perigon)'!R3122),"",'Zusatzblatt (Perigon)'!R3122)</f>
        <v/>
      </c>
      <c r="N3127" s="95" t="str">
        <f>IF(ISBLANK('Zusatzblatt (Perigon)'!P3122),"",'Zusatzblatt (Perigon)'!P3122)</f>
        <v/>
      </c>
      <c r="O3127" s="38" t="str">
        <f>IF($L3127="","",VLOOKUP($R3127,Tarife!$A$2:$R$599,13,FALSE))</f>
        <v/>
      </c>
      <c r="P3127" s="38" t="str">
        <f t="shared" si="48"/>
        <v/>
      </c>
      <c r="R3127" s="100" t="str">
        <f>Zusammenzug!$C$25&amp;"-"&amp;Zusammenzug!$A$7&amp;"-"&amp;Leistungen!L3127</f>
        <v>2026-Nicht beauftragte Spitex-Organisation-</v>
      </c>
    </row>
    <row r="3128" spans="1:18" x14ac:dyDescent="0.2">
      <c r="A3128" s="95" t="str">
        <f>IF(ISBLANK('Zusatzblatt (Perigon)'!E3123),"",'Zusatzblatt (Perigon)'!E3123)</f>
        <v/>
      </c>
      <c r="B3128" s="95" t="str">
        <f>IF(ISBLANK('Zusatzblatt (Perigon)'!G3123),"",'Zusatzblatt (Perigon)'!G3123)</f>
        <v/>
      </c>
      <c r="C3128" s="96" t="str">
        <f>IF(ISBLANK('Zusatzblatt (Perigon)'!I3123),"",'Zusatzblatt (Perigon)'!I3123)</f>
        <v/>
      </c>
      <c r="D3128" s="97" t="str">
        <f>IF(ISBLANK('Zusatzblatt (Perigon)'!J3123),"",'Zusatzblatt (Perigon)'!J3123)</f>
        <v/>
      </c>
      <c r="E3128" s="64" t="str">
        <f>IF(ISBLANK('Zusatzblatt (Perigon)'!K3123),"",'Zusatzblatt (Perigon)'!K3123)</f>
        <v/>
      </c>
      <c r="F3128" s="65"/>
      <c r="G3128" s="64"/>
      <c r="H3128" s="69" t="str">
        <f>IF(ISBLANK('Zusatzblatt (Perigon)'!L3123),"",'Zusatzblatt (Perigon)'!L3123)</f>
        <v/>
      </c>
      <c r="I3128" s="69" t="str">
        <f>IF(ISBLANK('Zusatzblatt (Perigon)'!M3123),"",'Zusatzblatt (Perigon)'!M3123)</f>
        <v/>
      </c>
      <c r="J3128" s="98" t="str">
        <f>IF(ISBLANK('Zusatzblatt (Perigon)'!N3123),"",'Zusatzblatt (Perigon)'!N3123)</f>
        <v/>
      </c>
      <c r="K3128" s="99" t="str">
        <f>IF(ISBLANK('Zusatzblatt (Perigon)'!J3123),"",'Zusatzblatt (Perigon)'!T3123)</f>
        <v/>
      </c>
      <c r="L3128" s="95" t="str">
        <f>IF(ISBLANK('Zusatzblatt (Perigon)'!O3123),"",'Zusatzblatt (Perigon)'!O3123)</f>
        <v/>
      </c>
      <c r="M3128" s="95" t="str">
        <f>IF(ISBLANK('Zusatzblatt (Perigon)'!R3123),"",'Zusatzblatt (Perigon)'!R3123)</f>
        <v/>
      </c>
      <c r="N3128" s="95" t="str">
        <f>IF(ISBLANK('Zusatzblatt (Perigon)'!P3123),"",'Zusatzblatt (Perigon)'!P3123)</f>
        <v/>
      </c>
      <c r="O3128" s="38" t="str">
        <f>IF($L3128="","",VLOOKUP($R3128,Tarife!$A$2:$R$599,13,FALSE))</f>
        <v/>
      </c>
      <c r="P3128" s="38" t="str">
        <f t="shared" si="48"/>
        <v/>
      </c>
      <c r="R3128" s="100" t="str">
        <f>Zusammenzug!$C$25&amp;"-"&amp;Zusammenzug!$A$7&amp;"-"&amp;Leistungen!L3128</f>
        <v>2026-Nicht beauftragte Spitex-Organisation-</v>
      </c>
    </row>
    <row r="3129" spans="1:18" x14ac:dyDescent="0.2">
      <c r="A3129" s="95" t="str">
        <f>IF(ISBLANK('Zusatzblatt (Perigon)'!E3124),"",'Zusatzblatt (Perigon)'!E3124)</f>
        <v/>
      </c>
      <c r="B3129" s="95" t="str">
        <f>IF(ISBLANK('Zusatzblatt (Perigon)'!G3124),"",'Zusatzblatt (Perigon)'!G3124)</f>
        <v/>
      </c>
      <c r="C3129" s="96" t="str">
        <f>IF(ISBLANK('Zusatzblatt (Perigon)'!I3124),"",'Zusatzblatt (Perigon)'!I3124)</f>
        <v/>
      </c>
      <c r="D3129" s="97" t="str">
        <f>IF(ISBLANK('Zusatzblatt (Perigon)'!J3124),"",'Zusatzblatt (Perigon)'!J3124)</f>
        <v/>
      </c>
      <c r="E3129" s="64" t="str">
        <f>IF(ISBLANK('Zusatzblatt (Perigon)'!K3124),"",'Zusatzblatt (Perigon)'!K3124)</f>
        <v/>
      </c>
      <c r="F3129" s="65"/>
      <c r="G3129" s="64"/>
      <c r="H3129" s="69" t="str">
        <f>IF(ISBLANK('Zusatzblatt (Perigon)'!L3124),"",'Zusatzblatt (Perigon)'!L3124)</f>
        <v/>
      </c>
      <c r="I3129" s="69" t="str">
        <f>IF(ISBLANK('Zusatzblatt (Perigon)'!M3124),"",'Zusatzblatt (Perigon)'!M3124)</f>
        <v/>
      </c>
      <c r="J3129" s="98" t="str">
        <f>IF(ISBLANK('Zusatzblatt (Perigon)'!N3124),"",'Zusatzblatt (Perigon)'!N3124)</f>
        <v/>
      </c>
      <c r="K3129" s="99" t="str">
        <f>IF(ISBLANK('Zusatzblatt (Perigon)'!J3124),"",'Zusatzblatt (Perigon)'!T3124)</f>
        <v/>
      </c>
      <c r="L3129" s="95" t="str">
        <f>IF(ISBLANK('Zusatzblatt (Perigon)'!O3124),"",'Zusatzblatt (Perigon)'!O3124)</f>
        <v/>
      </c>
      <c r="M3129" s="95" t="str">
        <f>IF(ISBLANK('Zusatzblatt (Perigon)'!R3124),"",'Zusatzblatt (Perigon)'!R3124)</f>
        <v/>
      </c>
      <c r="N3129" s="95" t="str">
        <f>IF(ISBLANK('Zusatzblatt (Perigon)'!P3124),"",'Zusatzblatt (Perigon)'!P3124)</f>
        <v/>
      </c>
      <c r="O3129" s="38" t="str">
        <f>IF($L3129="","",VLOOKUP($R3129,Tarife!$A$2:$R$599,13,FALSE))</f>
        <v/>
      </c>
      <c r="P3129" s="38" t="str">
        <f t="shared" si="48"/>
        <v/>
      </c>
      <c r="R3129" s="100" t="str">
        <f>Zusammenzug!$C$25&amp;"-"&amp;Zusammenzug!$A$7&amp;"-"&amp;Leistungen!L3129</f>
        <v>2026-Nicht beauftragte Spitex-Organisation-</v>
      </c>
    </row>
    <row r="3130" spans="1:18" x14ac:dyDescent="0.2">
      <c r="A3130" s="95" t="str">
        <f>IF(ISBLANK('Zusatzblatt (Perigon)'!E3125),"",'Zusatzblatt (Perigon)'!E3125)</f>
        <v/>
      </c>
      <c r="B3130" s="95" t="str">
        <f>IF(ISBLANK('Zusatzblatt (Perigon)'!G3125),"",'Zusatzblatt (Perigon)'!G3125)</f>
        <v/>
      </c>
      <c r="C3130" s="96" t="str">
        <f>IF(ISBLANK('Zusatzblatt (Perigon)'!I3125),"",'Zusatzblatt (Perigon)'!I3125)</f>
        <v/>
      </c>
      <c r="D3130" s="97" t="str">
        <f>IF(ISBLANK('Zusatzblatt (Perigon)'!J3125),"",'Zusatzblatt (Perigon)'!J3125)</f>
        <v/>
      </c>
      <c r="E3130" s="64" t="str">
        <f>IF(ISBLANK('Zusatzblatt (Perigon)'!K3125),"",'Zusatzblatt (Perigon)'!K3125)</f>
        <v/>
      </c>
      <c r="F3130" s="65"/>
      <c r="G3130" s="64"/>
      <c r="H3130" s="69" t="str">
        <f>IF(ISBLANK('Zusatzblatt (Perigon)'!L3125),"",'Zusatzblatt (Perigon)'!L3125)</f>
        <v/>
      </c>
      <c r="I3130" s="69" t="str">
        <f>IF(ISBLANK('Zusatzblatt (Perigon)'!M3125),"",'Zusatzblatt (Perigon)'!M3125)</f>
        <v/>
      </c>
      <c r="J3130" s="98" t="str">
        <f>IF(ISBLANK('Zusatzblatt (Perigon)'!N3125),"",'Zusatzblatt (Perigon)'!N3125)</f>
        <v/>
      </c>
      <c r="K3130" s="99" t="str">
        <f>IF(ISBLANK('Zusatzblatt (Perigon)'!J3125),"",'Zusatzblatt (Perigon)'!T3125)</f>
        <v/>
      </c>
      <c r="L3130" s="95" t="str">
        <f>IF(ISBLANK('Zusatzblatt (Perigon)'!O3125),"",'Zusatzblatt (Perigon)'!O3125)</f>
        <v/>
      </c>
      <c r="M3130" s="95" t="str">
        <f>IF(ISBLANK('Zusatzblatt (Perigon)'!R3125),"",'Zusatzblatt (Perigon)'!R3125)</f>
        <v/>
      </c>
      <c r="N3130" s="95" t="str">
        <f>IF(ISBLANK('Zusatzblatt (Perigon)'!P3125),"",'Zusatzblatt (Perigon)'!P3125)</f>
        <v/>
      </c>
      <c r="O3130" s="38" t="str">
        <f>IF($L3130="","",VLOOKUP($R3130,Tarife!$A$2:$R$599,13,FALSE))</f>
        <v/>
      </c>
      <c r="P3130" s="38" t="str">
        <f t="shared" si="48"/>
        <v/>
      </c>
      <c r="R3130" s="100" t="str">
        <f>Zusammenzug!$C$25&amp;"-"&amp;Zusammenzug!$A$7&amp;"-"&amp;Leistungen!L3130</f>
        <v>2026-Nicht beauftragte Spitex-Organisation-</v>
      </c>
    </row>
    <row r="3131" spans="1:18" x14ac:dyDescent="0.2">
      <c r="A3131" s="95" t="str">
        <f>IF(ISBLANK('Zusatzblatt (Perigon)'!E3126),"",'Zusatzblatt (Perigon)'!E3126)</f>
        <v/>
      </c>
      <c r="B3131" s="95" t="str">
        <f>IF(ISBLANK('Zusatzblatt (Perigon)'!G3126),"",'Zusatzblatt (Perigon)'!G3126)</f>
        <v/>
      </c>
      <c r="C3131" s="96" t="str">
        <f>IF(ISBLANK('Zusatzblatt (Perigon)'!I3126),"",'Zusatzblatt (Perigon)'!I3126)</f>
        <v/>
      </c>
      <c r="D3131" s="97" t="str">
        <f>IF(ISBLANK('Zusatzblatt (Perigon)'!J3126),"",'Zusatzblatt (Perigon)'!J3126)</f>
        <v/>
      </c>
      <c r="E3131" s="64" t="str">
        <f>IF(ISBLANK('Zusatzblatt (Perigon)'!K3126),"",'Zusatzblatt (Perigon)'!K3126)</f>
        <v/>
      </c>
      <c r="F3131" s="65"/>
      <c r="G3131" s="64"/>
      <c r="H3131" s="69" t="str">
        <f>IF(ISBLANK('Zusatzblatt (Perigon)'!L3126),"",'Zusatzblatt (Perigon)'!L3126)</f>
        <v/>
      </c>
      <c r="I3131" s="69" t="str">
        <f>IF(ISBLANK('Zusatzblatt (Perigon)'!M3126),"",'Zusatzblatt (Perigon)'!M3126)</f>
        <v/>
      </c>
      <c r="J3131" s="98" t="str">
        <f>IF(ISBLANK('Zusatzblatt (Perigon)'!N3126),"",'Zusatzblatt (Perigon)'!N3126)</f>
        <v/>
      </c>
      <c r="K3131" s="99" t="str">
        <f>IF(ISBLANK('Zusatzblatt (Perigon)'!J3126),"",'Zusatzblatt (Perigon)'!T3126)</f>
        <v/>
      </c>
      <c r="L3131" s="95" t="str">
        <f>IF(ISBLANK('Zusatzblatt (Perigon)'!O3126),"",'Zusatzblatt (Perigon)'!O3126)</f>
        <v/>
      </c>
      <c r="M3131" s="95" t="str">
        <f>IF(ISBLANK('Zusatzblatt (Perigon)'!R3126),"",'Zusatzblatt (Perigon)'!R3126)</f>
        <v/>
      </c>
      <c r="N3131" s="95" t="str">
        <f>IF(ISBLANK('Zusatzblatt (Perigon)'!P3126),"",'Zusatzblatt (Perigon)'!P3126)</f>
        <v/>
      </c>
      <c r="O3131" s="38" t="str">
        <f>IF($L3131="","",VLOOKUP($R3131,Tarife!$A$2:$R$599,13,FALSE))</f>
        <v/>
      </c>
      <c r="P3131" s="38" t="str">
        <f t="shared" si="48"/>
        <v/>
      </c>
      <c r="R3131" s="100" t="str">
        <f>Zusammenzug!$C$25&amp;"-"&amp;Zusammenzug!$A$7&amp;"-"&amp;Leistungen!L3131</f>
        <v>2026-Nicht beauftragte Spitex-Organisation-</v>
      </c>
    </row>
    <row r="3132" spans="1:18" x14ac:dyDescent="0.2">
      <c r="A3132" s="95" t="str">
        <f>IF(ISBLANK('Zusatzblatt (Perigon)'!E3127),"",'Zusatzblatt (Perigon)'!E3127)</f>
        <v/>
      </c>
      <c r="B3132" s="95" t="str">
        <f>IF(ISBLANK('Zusatzblatt (Perigon)'!G3127),"",'Zusatzblatt (Perigon)'!G3127)</f>
        <v/>
      </c>
      <c r="C3132" s="96" t="str">
        <f>IF(ISBLANK('Zusatzblatt (Perigon)'!I3127),"",'Zusatzblatt (Perigon)'!I3127)</f>
        <v/>
      </c>
      <c r="D3132" s="97" t="str">
        <f>IF(ISBLANK('Zusatzblatt (Perigon)'!J3127),"",'Zusatzblatt (Perigon)'!J3127)</f>
        <v/>
      </c>
      <c r="E3132" s="64" t="str">
        <f>IF(ISBLANK('Zusatzblatt (Perigon)'!K3127),"",'Zusatzblatt (Perigon)'!K3127)</f>
        <v/>
      </c>
      <c r="F3132" s="65"/>
      <c r="G3132" s="64"/>
      <c r="H3132" s="69" t="str">
        <f>IF(ISBLANK('Zusatzblatt (Perigon)'!L3127),"",'Zusatzblatt (Perigon)'!L3127)</f>
        <v/>
      </c>
      <c r="I3132" s="69" t="str">
        <f>IF(ISBLANK('Zusatzblatt (Perigon)'!M3127),"",'Zusatzblatt (Perigon)'!M3127)</f>
        <v/>
      </c>
      <c r="J3132" s="98" t="str">
        <f>IF(ISBLANK('Zusatzblatt (Perigon)'!N3127),"",'Zusatzblatt (Perigon)'!N3127)</f>
        <v/>
      </c>
      <c r="K3132" s="99" t="str">
        <f>IF(ISBLANK('Zusatzblatt (Perigon)'!J3127),"",'Zusatzblatt (Perigon)'!T3127)</f>
        <v/>
      </c>
      <c r="L3132" s="95" t="str">
        <f>IF(ISBLANK('Zusatzblatt (Perigon)'!O3127),"",'Zusatzblatt (Perigon)'!O3127)</f>
        <v/>
      </c>
      <c r="M3132" s="95" t="str">
        <f>IF(ISBLANK('Zusatzblatt (Perigon)'!R3127),"",'Zusatzblatt (Perigon)'!R3127)</f>
        <v/>
      </c>
      <c r="N3132" s="95" t="str">
        <f>IF(ISBLANK('Zusatzblatt (Perigon)'!P3127),"",'Zusatzblatt (Perigon)'!P3127)</f>
        <v/>
      </c>
      <c r="O3132" s="38" t="str">
        <f>IF($L3132="","",VLOOKUP($R3132,Tarife!$A$2:$R$599,13,FALSE))</f>
        <v/>
      </c>
      <c r="P3132" s="38" t="str">
        <f t="shared" si="48"/>
        <v/>
      </c>
      <c r="R3132" s="100" t="str">
        <f>Zusammenzug!$C$25&amp;"-"&amp;Zusammenzug!$A$7&amp;"-"&amp;Leistungen!L3132</f>
        <v>2026-Nicht beauftragte Spitex-Organisation-</v>
      </c>
    </row>
    <row r="3133" spans="1:18" x14ac:dyDescent="0.2">
      <c r="A3133" s="95" t="str">
        <f>IF(ISBLANK('Zusatzblatt (Perigon)'!E3128),"",'Zusatzblatt (Perigon)'!E3128)</f>
        <v/>
      </c>
      <c r="B3133" s="95" t="str">
        <f>IF(ISBLANK('Zusatzblatt (Perigon)'!G3128),"",'Zusatzblatt (Perigon)'!G3128)</f>
        <v/>
      </c>
      <c r="C3133" s="96" t="str">
        <f>IF(ISBLANK('Zusatzblatt (Perigon)'!I3128),"",'Zusatzblatt (Perigon)'!I3128)</f>
        <v/>
      </c>
      <c r="D3133" s="97" t="str">
        <f>IF(ISBLANK('Zusatzblatt (Perigon)'!J3128),"",'Zusatzblatt (Perigon)'!J3128)</f>
        <v/>
      </c>
      <c r="E3133" s="64" t="str">
        <f>IF(ISBLANK('Zusatzblatt (Perigon)'!K3128),"",'Zusatzblatt (Perigon)'!K3128)</f>
        <v/>
      </c>
      <c r="F3133" s="65"/>
      <c r="G3133" s="64"/>
      <c r="H3133" s="69" t="str">
        <f>IF(ISBLANK('Zusatzblatt (Perigon)'!L3128),"",'Zusatzblatt (Perigon)'!L3128)</f>
        <v/>
      </c>
      <c r="I3133" s="69" t="str">
        <f>IF(ISBLANK('Zusatzblatt (Perigon)'!M3128),"",'Zusatzblatt (Perigon)'!M3128)</f>
        <v/>
      </c>
      <c r="J3133" s="98" t="str">
        <f>IF(ISBLANK('Zusatzblatt (Perigon)'!N3128),"",'Zusatzblatt (Perigon)'!N3128)</f>
        <v/>
      </c>
      <c r="K3133" s="99" t="str">
        <f>IF(ISBLANK('Zusatzblatt (Perigon)'!J3128),"",'Zusatzblatt (Perigon)'!T3128)</f>
        <v/>
      </c>
      <c r="L3133" s="95" t="str">
        <f>IF(ISBLANK('Zusatzblatt (Perigon)'!O3128),"",'Zusatzblatt (Perigon)'!O3128)</f>
        <v/>
      </c>
      <c r="M3133" s="95" t="str">
        <f>IF(ISBLANK('Zusatzblatt (Perigon)'!R3128),"",'Zusatzblatt (Perigon)'!R3128)</f>
        <v/>
      </c>
      <c r="N3133" s="95" t="str">
        <f>IF(ISBLANK('Zusatzblatt (Perigon)'!P3128),"",'Zusatzblatt (Perigon)'!P3128)</f>
        <v/>
      </c>
      <c r="O3133" s="38" t="str">
        <f>IF($L3133="","",VLOOKUP($R3133,Tarife!$A$2:$R$599,13,FALSE))</f>
        <v/>
      </c>
      <c r="P3133" s="38" t="str">
        <f t="shared" si="48"/>
        <v/>
      </c>
      <c r="R3133" s="100" t="str">
        <f>Zusammenzug!$C$25&amp;"-"&amp;Zusammenzug!$A$7&amp;"-"&amp;Leistungen!L3133</f>
        <v>2026-Nicht beauftragte Spitex-Organisation-</v>
      </c>
    </row>
    <row r="3134" spans="1:18" x14ac:dyDescent="0.2">
      <c r="A3134" s="95" t="str">
        <f>IF(ISBLANK('Zusatzblatt (Perigon)'!E3129),"",'Zusatzblatt (Perigon)'!E3129)</f>
        <v/>
      </c>
      <c r="B3134" s="95" t="str">
        <f>IF(ISBLANK('Zusatzblatt (Perigon)'!G3129),"",'Zusatzblatt (Perigon)'!G3129)</f>
        <v/>
      </c>
      <c r="C3134" s="96" t="str">
        <f>IF(ISBLANK('Zusatzblatt (Perigon)'!I3129),"",'Zusatzblatt (Perigon)'!I3129)</f>
        <v/>
      </c>
      <c r="D3134" s="97" t="str">
        <f>IF(ISBLANK('Zusatzblatt (Perigon)'!J3129),"",'Zusatzblatt (Perigon)'!J3129)</f>
        <v/>
      </c>
      <c r="E3134" s="64" t="str">
        <f>IF(ISBLANK('Zusatzblatt (Perigon)'!K3129),"",'Zusatzblatt (Perigon)'!K3129)</f>
        <v/>
      </c>
      <c r="F3134" s="65"/>
      <c r="G3134" s="64"/>
      <c r="H3134" s="69" t="str">
        <f>IF(ISBLANK('Zusatzblatt (Perigon)'!L3129),"",'Zusatzblatt (Perigon)'!L3129)</f>
        <v/>
      </c>
      <c r="I3134" s="69" t="str">
        <f>IF(ISBLANK('Zusatzblatt (Perigon)'!M3129),"",'Zusatzblatt (Perigon)'!M3129)</f>
        <v/>
      </c>
      <c r="J3134" s="98" t="str">
        <f>IF(ISBLANK('Zusatzblatt (Perigon)'!N3129),"",'Zusatzblatt (Perigon)'!N3129)</f>
        <v/>
      </c>
      <c r="K3134" s="99" t="str">
        <f>IF(ISBLANK('Zusatzblatt (Perigon)'!J3129),"",'Zusatzblatt (Perigon)'!T3129)</f>
        <v/>
      </c>
      <c r="L3134" s="95" t="str">
        <f>IF(ISBLANK('Zusatzblatt (Perigon)'!O3129),"",'Zusatzblatt (Perigon)'!O3129)</f>
        <v/>
      </c>
      <c r="M3134" s="95" t="str">
        <f>IF(ISBLANK('Zusatzblatt (Perigon)'!R3129),"",'Zusatzblatt (Perigon)'!R3129)</f>
        <v/>
      </c>
      <c r="N3134" s="95" t="str">
        <f>IF(ISBLANK('Zusatzblatt (Perigon)'!P3129),"",'Zusatzblatt (Perigon)'!P3129)</f>
        <v/>
      </c>
      <c r="O3134" s="38" t="str">
        <f>IF($L3134="","",VLOOKUP($R3134,Tarife!$A$2:$R$599,13,FALSE))</f>
        <v/>
      </c>
      <c r="P3134" s="38" t="str">
        <f t="shared" si="48"/>
        <v/>
      </c>
      <c r="R3134" s="100" t="str">
        <f>Zusammenzug!$C$25&amp;"-"&amp;Zusammenzug!$A$7&amp;"-"&amp;Leistungen!L3134</f>
        <v>2026-Nicht beauftragte Spitex-Organisation-</v>
      </c>
    </row>
    <row r="3135" spans="1:18" x14ac:dyDescent="0.2">
      <c r="A3135" s="95" t="str">
        <f>IF(ISBLANK('Zusatzblatt (Perigon)'!E3130),"",'Zusatzblatt (Perigon)'!E3130)</f>
        <v/>
      </c>
      <c r="B3135" s="95" t="str">
        <f>IF(ISBLANK('Zusatzblatt (Perigon)'!G3130),"",'Zusatzblatt (Perigon)'!G3130)</f>
        <v/>
      </c>
      <c r="C3135" s="96" t="str">
        <f>IF(ISBLANK('Zusatzblatt (Perigon)'!I3130),"",'Zusatzblatt (Perigon)'!I3130)</f>
        <v/>
      </c>
      <c r="D3135" s="97" t="str">
        <f>IF(ISBLANK('Zusatzblatt (Perigon)'!J3130),"",'Zusatzblatt (Perigon)'!J3130)</f>
        <v/>
      </c>
      <c r="E3135" s="64" t="str">
        <f>IF(ISBLANK('Zusatzblatt (Perigon)'!K3130),"",'Zusatzblatt (Perigon)'!K3130)</f>
        <v/>
      </c>
      <c r="F3135" s="65"/>
      <c r="G3135" s="64"/>
      <c r="H3135" s="69" t="str">
        <f>IF(ISBLANK('Zusatzblatt (Perigon)'!L3130),"",'Zusatzblatt (Perigon)'!L3130)</f>
        <v/>
      </c>
      <c r="I3135" s="69" t="str">
        <f>IF(ISBLANK('Zusatzblatt (Perigon)'!M3130),"",'Zusatzblatt (Perigon)'!M3130)</f>
        <v/>
      </c>
      <c r="J3135" s="98" t="str">
        <f>IF(ISBLANK('Zusatzblatt (Perigon)'!N3130),"",'Zusatzblatt (Perigon)'!N3130)</f>
        <v/>
      </c>
      <c r="K3135" s="99" t="str">
        <f>IF(ISBLANK('Zusatzblatt (Perigon)'!J3130),"",'Zusatzblatt (Perigon)'!T3130)</f>
        <v/>
      </c>
      <c r="L3135" s="95" t="str">
        <f>IF(ISBLANK('Zusatzblatt (Perigon)'!O3130),"",'Zusatzblatt (Perigon)'!O3130)</f>
        <v/>
      </c>
      <c r="M3135" s="95" t="str">
        <f>IF(ISBLANK('Zusatzblatt (Perigon)'!R3130),"",'Zusatzblatt (Perigon)'!R3130)</f>
        <v/>
      </c>
      <c r="N3135" s="95" t="str">
        <f>IF(ISBLANK('Zusatzblatt (Perigon)'!P3130),"",'Zusatzblatt (Perigon)'!P3130)</f>
        <v/>
      </c>
      <c r="O3135" s="38" t="str">
        <f>IF($L3135="","",VLOOKUP($R3135,Tarife!$A$2:$R$599,13,FALSE))</f>
        <v/>
      </c>
      <c r="P3135" s="38" t="str">
        <f t="shared" si="48"/>
        <v/>
      </c>
      <c r="R3135" s="100" t="str">
        <f>Zusammenzug!$C$25&amp;"-"&amp;Zusammenzug!$A$7&amp;"-"&amp;Leistungen!L3135</f>
        <v>2026-Nicht beauftragte Spitex-Organisation-</v>
      </c>
    </row>
    <row r="3136" spans="1:18" x14ac:dyDescent="0.2">
      <c r="A3136" s="95" t="str">
        <f>IF(ISBLANK('Zusatzblatt (Perigon)'!E3131),"",'Zusatzblatt (Perigon)'!E3131)</f>
        <v/>
      </c>
      <c r="B3136" s="95" t="str">
        <f>IF(ISBLANK('Zusatzblatt (Perigon)'!G3131),"",'Zusatzblatt (Perigon)'!G3131)</f>
        <v/>
      </c>
      <c r="C3136" s="96" t="str">
        <f>IF(ISBLANK('Zusatzblatt (Perigon)'!I3131),"",'Zusatzblatt (Perigon)'!I3131)</f>
        <v/>
      </c>
      <c r="D3136" s="97" t="str">
        <f>IF(ISBLANK('Zusatzblatt (Perigon)'!J3131),"",'Zusatzblatt (Perigon)'!J3131)</f>
        <v/>
      </c>
      <c r="E3136" s="64" t="str">
        <f>IF(ISBLANK('Zusatzblatt (Perigon)'!K3131),"",'Zusatzblatt (Perigon)'!K3131)</f>
        <v/>
      </c>
      <c r="F3136" s="65"/>
      <c r="G3136" s="64"/>
      <c r="H3136" s="69" t="str">
        <f>IF(ISBLANK('Zusatzblatt (Perigon)'!L3131),"",'Zusatzblatt (Perigon)'!L3131)</f>
        <v/>
      </c>
      <c r="I3136" s="69" t="str">
        <f>IF(ISBLANK('Zusatzblatt (Perigon)'!M3131),"",'Zusatzblatt (Perigon)'!M3131)</f>
        <v/>
      </c>
      <c r="J3136" s="98" t="str">
        <f>IF(ISBLANK('Zusatzblatt (Perigon)'!N3131),"",'Zusatzblatt (Perigon)'!N3131)</f>
        <v/>
      </c>
      <c r="K3136" s="99" t="str">
        <f>IF(ISBLANK('Zusatzblatt (Perigon)'!J3131),"",'Zusatzblatt (Perigon)'!T3131)</f>
        <v/>
      </c>
      <c r="L3136" s="95" t="str">
        <f>IF(ISBLANK('Zusatzblatt (Perigon)'!O3131),"",'Zusatzblatt (Perigon)'!O3131)</f>
        <v/>
      </c>
      <c r="M3136" s="95" t="str">
        <f>IF(ISBLANK('Zusatzblatt (Perigon)'!R3131),"",'Zusatzblatt (Perigon)'!R3131)</f>
        <v/>
      </c>
      <c r="N3136" s="95" t="str">
        <f>IF(ISBLANK('Zusatzblatt (Perigon)'!P3131),"",'Zusatzblatt (Perigon)'!P3131)</f>
        <v/>
      </c>
      <c r="O3136" s="38" t="str">
        <f>IF($L3136="","",VLOOKUP($R3136,Tarife!$A$2:$R$599,13,FALSE))</f>
        <v/>
      </c>
      <c r="P3136" s="38" t="str">
        <f t="shared" si="48"/>
        <v/>
      </c>
      <c r="R3136" s="100" t="str">
        <f>Zusammenzug!$C$25&amp;"-"&amp;Zusammenzug!$A$7&amp;"-"&amp;Leistungen!L3136</f>
        <v>2026-Nicht beauftragte Spitex-Organisation-</v>
      </c>
    </row>
    <row r="3137" spans="1:18" x14ac:dyDescent="0.2">
      <c r="A3137" s="95" t="str">
        <f>IF(ISBLANK('Zusatzblatt (Perigon)'!E3132),"",'Zusatzblatt (Perigon)'!E3132)</f>
        <v/>
      </c>
      <c r="B3137" s="95" t="str">
        <f>IF(ISBLANK('Zusatzblatt (Perigon)'!G3132),"",'Zusatzblatt (Perigon)'!G3132)</f>
        <v/>
      </c>
      <c r="C3137" s="96" t="str">
        <f>IF(ISBLANK('Zusatzblatt (Perigon)'!I3132),"",'Zusatzblatt (Perigon)'!I3132)</f>
        <v/>
      </c>
      <c r="D3137" s="97" t="str">
        <f>IF(ISBLANK('Zusatzblatt (Perigon)'!J3132),"",'Zusatzblatt (Perigon)'!J3132)</f>
        <v/>
      </c>
      <c r="E3137" s="64" t="str">
        <f>IF(ISBLANK('Zusatzblatt (Perigon)'!K3132),"",'Zusatzblatt (Perigon)'!K3132)</f>
        <v/>
      </c>
      <c r="F3137" s="65"/>
      <c r="G3137" s="64"/>
      <c r="H3137" s="69" t="str">
        <f>IF(ISBLANK('Zusatzblatt (Perigon)'!L3132),"",'Zusatzblatt (Perigon)'!L3132)</f>
        <v/>
      </c>
      <c r="I3137" s="69" t="str">
        <f>IF(ISBLANK('Zusatzblatt (Perigon)'!M3132),"",'Zusatzblatt (Perigon)'!M3132)</f>
        <v/>
      </c>
      <c r="J3137" s="98" t="str">
        <f>IF(ISBLANK('Zusatzblatt (Perigon)'!N3132),"",'Zusatzblatt (Perigon)'!N3132)</f>
        <v/>
      </c>
      <c r="K3137" s="99" t="str">
        <f>IF(ISBLANK('Zusatzblatt (Perigon)'!J3132),"",'Zusatzblatt (Perigon)'!T3132)</f>
        <v/>
      </c>
      <c r="L3137" s="95" t="str">
        <f>IF(ISBLANK('Zusatzblatt (Perigon)'!O3132),"",'Zusatzblatt (Perigon)'!O3132)</f>
        <v/>
      </c>
      <c r="M3137" s="95" t="str">
        <f>IF(ISBLANK('Zusatzblatt (Perigon)'!R3132),"",'Zusatzblatt (Perigon)'!R3132)</f>
        <v/>
      </c>
      <c r="N3137" s="95" t="str">
        <f>IF(ISBLANK('Zusatzblatt (Perigon)'!P3132),"",'Zusatzblatt (Perigon)'!P3132)</f>
        <v/>
      </c>
      <c r="O3137" s="38" t="str">
        <f>IF($L3137="","",VLOOKUP($R3137,Tarife!$A$2:$R$599,13,FALSE))</f>
        <v/>
      </c>
      <c r="P3137" s="38" t="str">
        <f t="shared" si="48"/>
        <v/>
      </c>
      <c r="R3137" s="100" t="str">
        <f>Zusammenzug!$C$25&amp;"-"&amp;Zusammenzug!$A$7&amp;"-"&amp;Leistungen!L3137</f>
        <v>2026-Nicht beauftragte Spitex-Organisation-</v>
      </c>
    </row>
    <row r="3138" spans="1:18" x14ac:dyDescent="0.2">
      <c r="A3138" s="95" t="str">
        <f>IF(ISBLANK('Zusatzblatt (Perigon)'!E3133),"",'Zusatzblatt (Perigon)'!E3133)</f>
        <v/>
      </c>
      <c r="B3138" s="95" t="str">
        <f>IF(ISBLANK('Zusatzblatt (Perigon)'!G3133),"",'Zusatzblatt (Perigon)'!G3133)</f>
        <v/>
      </c>
      <c r="C3138" s="96" t="str">
        <f>IF(ISBLANK('Zusatzblatt (Perigon)'!I3133),"",'Zusatzblatt (Perigon)'!I3133)</f>
        <v/>
      </c>
      <c r="D3138" s="97" t="str">
        <f>IF(ISBLANK('Zusatzblatt (Perigon)'!J3133),"",'Zusatzblatt (Perigon)'!J3133)</f>
        <v/>
      </c>
      <c r="E3138" s="64" t="str">
        <f>IF(ISBLANK('Zusatzblatt (Perigon)'!K3133),"",'Zusatzblatt (Perigon)'!K3133)</f>
        <v/>
      </c>
      <c r="F3138" s="65"/>
      <c r="G3138" s="64"/>
      <c r="H3138" s="69" t="str">
        <f>IF(ISBLANK('Zusatzblatt (Perigon)'!L3133),"",'Zusatzblatt (Perigon)'!L3133)</f>
        <v/>
      </c>
      <c r="I3138" s="69" t="str">
        <f>IF(ISBLANK('Zusatzblatt (Perigon)'!M3133),"",'Zusatzblatt (Perigon)'!M3133)</f>
        <v/>
      </c>
      <c r="J3138" s="98" t="str">
        <f>IF(ISBLANK('Zusatzblatt (Perigon)'!N3133),"",'Zusatzblatt (Perigon)'!N3133)</f>
        <v/>
      </c>
      <c r="K3138" s="99" t="str">
        <f>IF(ISBLANK('Zusatzblatt (Perigon)'!J3133),"",'Zusatzblatt (Perigon)'!T3133)</f>
        <v/>
      </c>
      <c r="L3138" s="95" t="str">
        <f>IF(ISBLANK('Zusatzblatt (Perigon)'!O3133),"",'Zusatzblatt (Perigon)'!O3133)</f>
        <v/>
      </c>
      <c r="M3138" s="95" t="str">
        <f>IF(ISBLANK('Zusatzblatt (Perigon)'!R3133),"",'Zusatzblatt (Perigon)'!R3133)</f>
        <v/>
      </c>
      <c r="N3138" s="95" t="str">
        <f>IF(ISBLANK('Zusatzblatt (Perigon)'!P3133),"",'Zusatzblatt (Perigon)'!P3133)</f>
        <v/>
      </c>
      <c r="O3138" s="38" t="str">
        <f>IF($L3138="","",VLOOKUP($R3138,Tarife!$A$2:$R$599,13,FALSE))</f>
        <v/>
      </c>
      <c r="P3138" s="38" t="str">
        <f t="shared" si="48"/>
        <v/>
      </c>
      <c r="R3138" s="100" t="str">
        <f>Zusammenzug!$C$25&amp;"-"&amp;Zusammenzug!$A$7&amp;"-"&amp;Leistungen!L3138</f>
        <v>2026-Nicht beauftragte Spitex-Organisation-</v>
      </c>
    </row>
    <row r="3139" spans="1:18" x14ac:dyDescent="0.2">
      <c r="A3139" s="95" t="str">
        <f>IF(ISBLANK('Zusatzblatt (Perigon)'!E3134),"",'Zusatzblatt (Perigon)'!E3134)</f>
        <v/>
      </c>
      <c r="B3139" s="95" t="str">
        <f>IF(ISBLANK('Zusatzblatt (Perigon)'!G3134),"",'Zusatzblatt (Perigon)'!G3134)</f>
        <v/>
      </c>
      <c r="C3139" s="96" t="str">
        <f>IF(ISBLANK('Zusatzblatt (Perigon)'!I3134),"",'Zusatzblatt (Perigon)'!I3134)</f>
        <v/>
      </c>
      <c r="D3139" s="97" t="str">
        <f>IF(ISBLANK('Zusatzblatt (Perigon)'!J3134),"",'Zusatzblatt (Perigon)'!J3134)</f>
        <v/>
      </c>
      <c r="E3139" s="64" t="str">
        <f>IF(ISBLANK('Zusatzblatt (Perigon)'!K3134),"",'Zusatzblatt (Perigon)'!K3134)</f>
        <v/>
      </c>
      <c r="F3139" s="65"/>
      <c r="G3139" s="64"/>
      <c r="H3139" s="69" t="str">
        <f>IF(ISBLANK('Zusatzblatt (Perigon)'!L3134),"",'Zusatzblatt (Perigon)'!L3134)</f>
        <v/>
      </c>
      <c r="I3139" s="69" t="str">
        <f>IF(ISBLANK('Zusatzblatt (Perigon)'!M3134),"",'Zusatzblatt (Perigon)'!M3134)</f>
        <v/>
      </c>
      <c r="J3139" s="98" t="str">
        <f>IF(ISBLANK('Zusatzblatt (Perigon)'!N3134),"",'Zusatzblatt (Perigon)'!N3134)</f>
        <v/>
      </c>
      <c r="K3139" s="99" t="str">
        <f>IF(ISBLANK('Zusatzblatt (Perigon)'!J3134),"",'Zusatzblatt (Perigon)'!T3134)</f>
        <v/>
      </c>
      <c r="L3139" s="95" t="str">
        <f>IF(ISBLANK('Zusatzblatt (Perigon)'!O3134),"",'Zusatzblatt (Perigon)'!O3134)</f>
        <v/>
      </c>
      <c r="M3139" s="95" t="str">
        <f>IF(ISBLANK('Zusatzblatt (Perigon)'!R3134),"",'Zusatzblatt (Perigon)'!R3134)</f>
        <v/>
      </c>
      <c r="N3139" s="95" t="str">
        <f>IF(ISBLANK('Zusatzblatt (Perigon)'!P3134),"",'Zusatzblatt (Perigon)'!P3134)</f>
        <v/>
      </c>
      <c r="O3139" s="38" t="str">
        <f>IF($L3139="","",VLOOKUP($R3139,Tarife!$A$2:$R$599,13,FALSE))</f>
        <v/>
      </c>
      <c r="P3139" s="38" t="str">
        <f t="shared" si="48"/>
        <v/>
      </c>
      <c r="R3139" s="100" t="str">
        <f>Zusammenzug!$C$25&amp;"-"&amp;Zusammenzug!$A$7&amp;"-"&amp;Leistungen!L3139</f>
        <v>2026-Nicht beauftragte Spitex-Organisation-</v>
      </c>
    </row>
    <row r="3140" spans="1:18" x14ac:dyDescent="0.2">
      <c r="A3140" s="95" t="str">
        <f>IF(ISBLANK('Zusatzblatt (Perigon)'!E3135),"",'Zusatzblatt (Perigon)'!E3135)</f>
        <v/>
      </c>
      <c r="B3140" s="95" t="str">
        <f>IF(ISBLANK('Zusatzblatt (Perigon)'!G3135),"",'Zusatzblatt (Perigon)'!G3135)</f>
        <v/>
      </c>
      <c r="C3140" s="96" t="str">
        <f>IF(ISBLANK('Zusatzblatt (Perigon)'!I3135),"",'Zusatzblatt (Perigon)'!I3135)</f>
        <v/>
      </c>
      <c r="D3140" s="97" t="str">
        <f>IF(ISBLANK('Zusatzblatt (Perigon)'!J3135),"",'Zusatzblatt (Perigon)'!J3135)</f>
        <v/>
      </c>
      <c r="E3140" s="64" t="str">
        <f>IF(ISBLANK('Zusatzblatt (Perigon)'!K3135),"",'Zusatzblatt (Perigon)'!K3135)</f>
        <v/>
      </c>
      <c r="F3140" s="65"/>
      <c r="G3140" s="64"/>
      <c r="H3140" s="69" t="str">
        <f>IF(ISBLANK('Zusatzblatt (Perigon)'!L3135),"",'Zusatzblatt (Perigon)'!L3135)</f>
        <v/>
      </c>
      <c r="I3140" s="69" t="str">
        <f>IF(ISBLANK('Zusatzblatt (Perigon)'!M3135),"",'Zusatzblatt (Perigon)'!M3135)</f>
        <v/>
      </c>
      <c r="J3140" s="98" t="str">
        <f>IF(ISBLANK('Zusatzblatt (Perigon)'!N3135),"",'Zusatzblatt (Perigon)'!N3135)</f>
        <v/>
      </c>
      <c r="K3140" s="99" t="str">
        <f>IF(ISBLANK('Zusatzblatt (Perigon)'!J3135),"",'Zusatzblatt (Perigon)'!T3135)</f>
        <v/>
      </c>
      <c r="L3140" s="95" t="str">
        <f>IF(ISBLANK('Zusatzblatt (Perigon)'!O3135),"",'Zusatzblatt (Perigon)'!O3135)</f>
        <v/>
      </c>
      <c r="M3140" s="95" t="str">
        <f>IF(ISBLANK('Zusatzblatt (Perigon)'!R3135),"",'Zusatzblatt (Perigon)'!R3135)</f>
        <v/>
      </c>
      <c r="N3140" s="95" t="str">
        <f>IF(ISBLANK('Zusatzblatt (Perigon)'!P3135),"",'Zusatzblatt (Perigon)'!P3135)</f>
        <v/>
      </c>
      <c r="O3140" s="38" t="str">
        <f>IF($L3140="","",VLOOKUP($R3140,Tarife!$A$2:$R$599,13,FALSE))</f>
        <v/>
      </c>
      <c r="P3140" s="38" t="str">
        <f t="shared" si="48"/>
        <v/>
      </c>
      <c r="R3140" s="100" t="str">
        <f>Zusammenzug!$C$25&amp;"-"&amp;Zusammenzug!$A$7&amp;"-"&amp;Leistungen!L3140</f>
        <v>2026-Nicht beauftragte Spitex-Organisation-</v>
      </c>
    </row>
    <row r="3141" spans="1:18" x14ac:dyDescent="0.2">
      <c r="A3141" s="95" t="str">
        <f>IF(ISBLANK('Zusatzblatt (Perigon)'!E3136),"",'Zusatzblatt (Perigon)'!E3136)</f>
        <v/>
      </c>
      <c r="B3141" s="95" t="str">
        <f>IF(ISBLANK('Zusatzblatt (Perigon)'!G3136),"",'Zusatzblatt (Perigon)'!G3136)</f>
        <v/>
      </c>
      <c r="C3141" s="96" t="str">
        <f>IF(ISBLANK('Zusatzblatt (Perigon)'!I3136),"",'Zusatzblatt (Perigon)'!I3136)</f>
        <v/>
      </c>
      <c r="D3141" s="97" t="str">
        <f>IF(ISBLANK('Zusatzblatt (Perigon)'!J3136),"",'Zusatzblatt (Perigon)'!J3136)</f>
        <v/>
      </c>
      <c r="E3141" s="64" t="str">
        <f>IF(ISBLANK('Zusatzblatt (Perigon)'!K3136),"",'Zusatzblatt (Perigon)'!K3136)</f>
        <v/>
      </c>
      <c r="F3141" s="65"/>
      <c r="G3141" s="64"/>
      <c r="H3141" s="69" t="str">
        <f>IF(ISBLANK('Zusatzblatt (Perigon)'!L3136),"",'Zusatzblatt (Perigon)'!L3136)</f>
        <v/>
      </c>
      <c r="I3141" s="69" t="str">
        <f>IF(ISBLANK('Zusatzblatt (Perigon)'!M3136),"",'Zusatzblatt (Perigon)'!M3136)</f>
        <v/>
      </c>
      <c r="J3141" s="98" t="str">
        <f>IF(ISBLANK('Zusatzblatt (Perigon)'!N3136),"",'Zusatzblatt (Perigon)'!N3136)</f>
        <v/>
      </c>
      <c r="K3141" s="99" t="str">
        <f>IF(ISBLANK('Zusatzblatt (Perigon)'!J3136),"",'Zusatzblatt (Perigon)'!T3136)</f>
        <v/>
      </c>
      <c r="L3141" s="95" t="str">
        <f>IF(ISBLANK('Zusatzblatt (Perigon)'!O3136),"",'Zusatzblatt (Perigon)'!O3136)</f>
        <v/>
      </c>
      <c r="M3141" s="95" t="str">
        <f>IF(ISBLANK('Zusatzblatt (Perigon)'!R3136),"",'Zusatzblatt (Perigon)'!R3136)</f>
        <v/>
      </c>
      <c r="N3141" s="95" t="str">
        <f>IF(ISBLANK('Zusatzblatt (Perigon)'!P3136),"",'Zusatzblatt (Perigon)'!P3136)</f>
        <v/>
      </c>
      <c r="O3141" s="38" t="str">
        <f>IF($L3141="","",VLOOKUP($R3141,Tarife!$A$2:$R$599,13,FALSE))</f>
        <v/>
      </c>
      <c r="P3141" s="38" t="str">
        <f t="shared" si="48"/>
        <v/>
      </c>
      <c r="R3141" s="100" t="str">
        <f>Zusammenzug!$C$25&amp;"-"&amp;Zusammenzug!$A$7&amp;"-"&amp;Leistungen!L3141</f>
        <v>2026-Nicht beauftragte Spitex-Organisation-</v>
      </c>
    </row>
    <row r="3142" spans="1:18" x14ac:dyDescent="0.2">
      <c r="A3142" s="95" t="str">
        <f>IF(ISBLANK('Zusatzblatt (Perigon)'!E3137),"",'Zusatzblatt (Perigon)'!E3137)</f>
        <v/>
      </c>
      <c r="B3142" s="95" t="str">
        <f>IF(ISBLANK('Zusatzblatt (Perigon)'!G3137),"",'Zusatzblatt (Perigon)'!G3137)</f>
        <v/>
      </c>
      <c r="C3142" s="96" t="str">
        <f>IF(ISBLANK('Zusatzblatt (Perigon)'!I3137),"",'Zusatzblatt (Perigon)'!I3137)</f>
        <v/>
      </c>
      <c r="D3142" s="97" t="str">
        <f>IF(ISBLANK('Zusatzblatt (Perigon)'!J3137),"",'Zusatzblatt (Perigon)'!J3137)</f>
        <v/>
      </c>
      <c r="E3142" s="64" t="str">
        <f>IF(ISBLANK('Zusatzblatt (Perigon)'!K3137),"",'Zusatzblatt (Perigon)'!K3137)</f>
        <v/>
      </c>
      <c r="F3142" s="65"/>
      <c r="G3142" s="64"/>
      <c r="H3142" s="69" t="str">
        <f>IF(ISBLANK('Zusatzblatt (Perigon)'!L3137),"",'Zusatzblatt (Perigon)'!L3137)</f>
        <v/>
      </c>
      <c r="I3142" s="69" t="str">
        <f>IF(ISBLANK('Zusatzblatt (Perigon)'!M3137),"",'Zusatzblatt (Perigon)'!M3137)</f>
        <v/>
      </c>
      <c r="J3142" s="98" t="str">
        <f>IF(ISBLANK('Zusatzblatt (Perigon)'!N3137),"",'Zusatzblatt (Perigon)'!N3137)</f>
        <v/>
      </c>
      <c r="K3142" s="99" t="str">
        <f>IF(ISBLANK('Zusatzblatt (Perigon)'!J3137),"",'Zusatzblatt (Perigon)'!T3137)</f>
        <v/>
      </c>
      <c r="L3142" s="95" t="str">
        <f>IF(ISBLANK('Zusatzblatt (Perigon)'!O3137),"",'Zusatzblatt (Perigon)'!O3137)</f>
        <v/>
      </c>
      <c r="M3142" s="95" t="str">
        <f>IF(ISBLANK('Zusatzblatt (Perigon)'!R3137),"",'Zusatzblatt (Perigon)'!R3137)</f>
        <v/>
      </c>
      <c r="N3142" s="95" t="str">
        <f>IF(ISBLANK('Zusatzblatt (Perigon)'!P3137),"",'Zusatzblatt (Perigon)'!P3137)</f>
        <v/>
      </c>
      <c r="O3142" s="38" t="str">
        <f>IF($L3142="","",VLOOKUP($R3142,Tarife!$A$2:$R$599,13,FALSE))</f>
        <v/>
      </c>
      <c r="P3142" s="38" t="str">
        <f t="shared" si="48"/>
        <v/>
      </c>
      <c r="R3142" s="100" t="str">
        <f>Zusammenzug!$C$25&amp;"-"&amp;Zusammenzug!$A$7&amp;"-"&amp;Leistungen!L3142</f>
        <v>2026-Nicht beauftragte Spitex-Organisation-</v>
      </c>
    </row>
    <row r="3143" spans="1:18" x14ac:dyDescent="0.2">
      <c r="A3143" s="95" t="str">
        <f>IF(ISBLANK('Zusatzblatt (Perigon)'!E3138),"",'Zusatzblatt (Perigon)'!E3138)</f>
        <v/>
      </c>
      <c r="B3143" s="95" t="str">
        <f>IF(ISBLANK('Zusatzblatt (Perigon)'!G3138),"",'Zusatzblatt (Perigon)'!G3138)</f>
        <v/>
      </c>
      <c r="C3143" s="96" t="str">
        <f>IF(ISBLANK('Zusatzblatt (Perigon)'!I3138),"",'Zusatzblatt (Perigon)'!I3138)</f>
        <v/>
      </c>
      <c r="D3143" s="97" t="str">
        <f>IF(ISBLANK('Zusatzblatt (Perigon)'!J3138),"",'Zusatzblatt (Perigon)'!J3138)</f>
        <v/>
      </c>
      <c r="E3143" s="64" t="str">
        <f>IF(ISBLANK('Zusatzblatt (Perigon)'!K3138),"",'Zusatzblatt (Perigon)'!K3138)</f>
        <v/>
      </c>
      <c r="F3143" s="65"/>
      <c r="G3143" s="64"/>
      <c r="H3143" s="69" t="str">
        <f>IF(ISBLANK('Zusatzblatt (Perigon)'!L3138),"",'Zusatzblatt (Perigon)'!L3138)</f>
        <v/>
      </c>
      <c r="I3143" s="69" t="str">
        <f>IF(ISBLANK('Zusatzblatt (Perigon)'!M3138),"",'Zusatzblatt (Perigon)'!M3138)</f>
        <v/>
      </c>
      <c r="J3143" s="98" t="str">
        <f>IF(ISBLANK('Zusatzblatt (Perigon)'!N3138),"",'Zusatzblatt (Perigon)'!N3138)</f>
        <v/>
      </c>
      <c r="K3143" s="99" t="str">
        <f>IF(ISBLANK('Zusatzblatt (Perigon)'!J3138),"",'Zusatzblatt (Perigon)'!T3138)</f>
        <v/>
      </c>
      <c r="L3143" s="95" t="str">
        <f>IF(ISBLANK('Zusatzblatt (Perigon)'!O3138),"",'Zusatzblatt (Perigon)'!O3138)</f>
        <v/>
      </c>
      <c r="M3143" s="95" t="str">
        <f>IF(ISBLANK('Zusatzblatt (Perigon)'!R3138),"",'Zusatzblatt (Perigon)'!R3138)</f>
        <v/>
      </c>
      <c r="N3143" s="95" t="str">
        <f>IF(ISBLANK('Zusatzblatt (Perigon)'!P3138),"",'Zusatzblatt (Perigon)'!P3138)</f>
        <v/>
      </c>
      <c r="O3143" s="38" t="str">
        <f>IF($L3143="","",VLOOKUP($R3143,Tarife!$A$2:$R$599,13,FALSE))</f>
        <v/>
      </c>
      <c r="P3143" s="38" t="str">
        <f t="shared" si="48"/>
        <v/>
      </c>
      <c r="R3143" s="100" t="str">
        <f>Zusammenzug!$C$25&amp;"-"&amp;Zusammenzug!$A$7&amp;"-"&amp;Leistungen!L3143</f>
        <v>2026-Nicht beauftragte Spitex-Organisation-</v>
      </c>
    </row>
    <row r="3144" spans="1:18" x14ac:dyDescent="0.2">
      <c r="A3144" s="95" t="str">
        <f>IF(ISBLANK('Zusatzblatt (Perigon)'!E3139),"",'Zusatzblatt (Perigon)'!E3139)</f>
        <v/>
      </c>
      <c r="B3144" s="95" t="str">
        <f>IF(ISBLANK('Zusatzblatt (Perigon)'!G3139),"",'Zusatzblatt (Perigon)'!G3139)</f>
        <v/>
      </c>
      <c r="C3144" s="96" t="str">
        <f>IF(ISBLANK('Zusatzblatt (Perigon)'!I3139),"",'Zusatzblatt (Perigon)'!I3139)</f>
        <v/>
      </c>
      <c r="D3144" s="97" t="str">
        <f>IF(ISBLANK('Zusatzblatt (Perigon)'!J3139),"",'Zusatzblatt (Perigon)'!J3139)</f>
        <v/>
      </c>
      <c r="E3144" s="64" t="str">
        <f>IF(ISBLANK('Zusatzblatt (Perigon)'!K3139),"",'Zusatzblatt (Perigon)'!K3139)</f>
        <v/>
      </c>
      <c r="F3144" s="65"/>
      <c r="G3144" s="64"/>
      <c r="H3144" s="69" t="str">
        <f>IF(ISBLANK('Zusatzblatt (Perigon)'!L3139),"",'Zusatzblatt (Perigon)'!L3139)</f>
        <v/>
      </c>
      <c r="I3144" s="69" t="str">
        <f>IF(ISBLANK('Zusatzblatt (Perigon)'!M3139),"",'Zusatzblatt (Perigon)'!M3139)</f>
        <v/>
      </c>
      <c r="J3144" s="98" t="str">
        <f>IF(ISBLANK('Zusatzblatt (Perigon)'!N3139),"",'Zusatzblatt (Perigon)'!N3139)</f>
        <v/>
      </c>
      <c r="K3144" s="99" t="str">
        <f>IF(ISBLANK('Zusatzblatt (Perigon)'!J3139),"",'Zusatzblatt (Perigon)'!T3139)</f>
        <v/>
      </c>
      <c r="L3144" s="95" t="str">
        <f>IF(ISBLANK('Zusatzblatt (Perigon)'!O3139),"",'Zusatzblatt (Perigon)'!O3139)</f>
        <v/>
      </c>
      <c r="M3144" s="95" t="str">
        <f>IF(ISBLANK('Zusatzblatt (Perigon)'!R3139),"",'Zusatzblatt (Perigon)'!R3139)</f>
        <v/>
      </c>
      <c r="N3144" s="95" t="str">
        <f>IF(ISBLANK('Zusatzblatt (Perigon)'!P3139),"",'Zusatzblatt (Perigon)'!P3139)</f>
        <v/>
      </c>
      <c r="O3144" s="38" t="str">
        <f>IF($L3144="","",VLOOKUP($R3144,Tarife!$A$2:$R$599,13,FALSE))</f>
        <v/>
      </c>
      <c r="P3144" s="38" t="str">
        <f t="shared" ref="P3144:P3207" si="49">IF(L3144="","",IF(AND($L3144="Pabe",N3144&lt;O3144),M3144*O3144,IF(N3144&lt;O3144,M3144*N3144,M3144*O3144)))</f>
        <v/>
      </c>
      <c r="R3144" s="100" t="str">
        <f>Zusammenzug!$C$25&amp;"-"&amp;Zusammenzug!$A$7&amp;"-"&amp;Leistungen!L3144</f>
        <v>2026-Nicht beauftragte Spitex-Organisation-</v>
      </c>
    </row>
    <row r="3145" spans="1:18" x14ac:dyDescent="0.2">
      <c r="A3145" s="95" t="str">
        <f>IF(ISBLANK('Zusatzblatt (Perigon)'!E3140),"",'Zusatzblatt (Perigon)'!E3140)</f>
        <v/>
      </c>
      <c r="B3145" s="95" t="str">
        <f>IF(ISBLANK('Zusatzblatt (Perigon)'!G3140),"",'Zusatzblatt (Perigon)'!G3140)</f>
        <v/>
      </c>
      <c r="C3145" s="96" t="str">
        <f>IF(ISBLANK('Zusatzblatt (Perigon)'!I3140),"",'Zusatzblatt (Perigon)'!I3140)</f>
        <v/>
      </c>
      <c r="D3145" s="97" t="str">
        <f>IF(ISBLANK('Zusatzblatt (Perigon)'!J3140),"",'Zusatzblatt (Perigon)'!J3140)</f>
        <v/>
      </c>
      <c r="E3145" s="64" t="str">
        <f>IF(ISBLANK('Zusatzblatt (Perigon)'!K3140),"",'Zusatzblatt (Perigon)'!K3140)</f>
        <v/>
      </c>
      <c r="F3145" s="65"/>
      <c r="G3145" s="64"/>
      <c r="H3145" s="69" t="str">
        <f>IF(ISBLANK('Zusatzblatt (Perigon)'!L3140),"",'Zusatzblatt (Perigon)'!L3140)</f>
        <v/>
      </c>
      <c r="I3145" s="69" t="str">
        <f>IF(ISBLANK('Zusatzblatt (Perigon)'!M3140),"",'Zusatzblatt (Perigon)'!M3140)</f>
        <v/>
      </c>
      <c r="J3145" s="98" t="str">
        <f>IF(ISBLANK('Zusatzblatt (Perigon)'!N3140),"",'Zusatzblatt (Perigon)'!N3140)</f>
        <v/>
      </c>
      <c r="K3145" s="99" t="str">
        <f>IF(ISBLANK('Zusatzblatt (Perigon)'!J3140),"",'Zusatzblatt (Perigon)'!T3140)</f>
        <v/>
      </c>
      <c r="L3145" s="95" t="str">
        <f>IF(ISBLANK('Zusatzblatt (Perigon)'!O3140),"",'Zusatzblatt (Perigon)'!O3140)</f>
        <v/>
      </c>
      <c r="M3145" s="95" t="str">
        <f>IF(ISBLANK('Zusatzblatt (Perigon)'!R3140),"",'Zusatzblatt (Perigon)'!R3140)</f>
        <v/>
      </c>
      <c r="N3145" s="95" t="str">
        <f>IF(ISBLANK('Zusatzblatt (Perigon)'!P3140),"",'Zusatzblatt (Perigon)'!P3140)</f>
        <v/>
      </c>
      <c r="O3145" s="38" t="str">
        <f>IF($L3145="","",VLOOKUP($R3145,Tarife!$A$2:$R$599,13,FALSE))</f>
        <v/>
      </c>
      <c r="P3145" s="38" t="str">
        <f t="shared" si="49"/>
        <v/>
      </c>
      <c r="R3145" s="100" t="str">
        <f>Zusammenzug!$C$25&amp;"-"&amp;Zusammenzug!$A$7&amp;"-"&amp;Leistungen!L3145</f>
        <v>2026-Nicht beauftragte Spitex-Organisation-</v>
      </c>
    </row>
    <row r="3146" spans="1:18" x14ac:dyDescent="0.2">
      <c r="A3146" s="95" t="str">
        <f>IF(ISBLANK('Zusatzblatt (Perigon)'!E3141),"",'Zusatzblatt (Perigon)'!E3141)</f>
        <v/>
      </c>
      <c r="B3146" s="95" t="str">
        <f>IF(ISBLANK('Zusatzblatt (Perigon)'!G3141),"",'Zusatzblatt (Perigon)'!G3141)</f>
        <v/>
      </c>
      <c r="C3146" s="96" t="str">
        <f>IF(ISBLANK('Zusatzblatt (Perigon)'!I3141),"",'Zusatzblatt (Perigon)'!I3141)</f>
        <v/>
      </c>
      <c r="D3146" s="97" t="str">
        <f>IF(ISBLANK('Zusatzblatt (Perigon)'!J3141),"",'Zusatzblatt (Perigon)'!J3141)</f>
        <v/>
      </c>
      <c r="E3146" s="64" t="str">
        <f>IF(ISBLANK('Zusatzblatt (Perigon)'!K3141),"",'Zusatzblatt (Perigon)'!K3141)</f>
        <v/>
      </c>
      <c r="F3146" s="65"/>
      <c r="G3146" s="64"/>
      <c r="H3146" s="69" t="str">
        <f>IF(ISBLANK('Zusatzblatt (Perigon)'!L3141),"",'Zusatzblatt (Perigon)'!L3141)</f>
        <v/>
      </c>
      <c r="I3146" s="69" t="str">
        <f>IF(ISBLANK('Zusatzblatt (Perigon)'!M3141),"",'Zusatzblatt (Perigon)'!M3141)</f>
        <v/>
      </c>
      <c r="J3146" s="98" t="str">
        <f>IF(ISBLANK('Zusatzblatt (Perigon)'!N3141),"",'Zusatzblatt (Perigon)'!N3141)</f>
        <v/>
      </c>
      <c r="K3146" s="99" t="str">
        <f>IF(ISBLANK('Zusatzblatt (Perigon)'!J3141),"",'Zusatzblatt (Perigon)'!T3141)</f>
        <v/>
      </c>
      <c r="L3146" s="95" t="str">
        <f>IF(ISBLANK('Zusatzblatt (Perigon)'!O3141),"",'Zusatzblatt (Perigon)'!O3141)</f>
        <v/>
      </c>
      <c r="M3146" s="95" t="str">
        <f>IF(ISBLANK('Zusatzblatt (Perigon)'!R3141),"",'Zusatzblatt (Perigon)'!R3141)</f>
        <v/>
      </c>
      <c r="N3146" s="95" t="str">
        <f>IF(ISBLANK('Zusatzblatt (Perigon)'!P3141),"",'Zusatzblatt (Perigon)'!P3141)</f>
        <v/>
      </c>
      <c r="O3146" s="38" t="str">
        <f>IF($L3146="","",VLOOKUP($R3146,Tarife!$A$2:$R$599,13,FALSE))</f>
        <v/>
      </c>
      <c r="P3146" s="38" t="str">
        <f t="shared" si="49"/>
        <v/>
      </c>
      <c r="R3146" s="100" t="str">
        <f>Zusammenzug!$C$25&amp;"-"&amp;Zusammenzug!$A$7&amp;"-"&amp;Leistungen!L3146</f>
        <v>2026-Nicht beauftragte Spitex-Organisation-</v>
      </c>
    </row>
    <row r="3147" spans="1:18" x14ac:dyDescent="0.2">
      <c r="A3147" s="95" t="str">
        <f>IF(ISBLANK('Zusatzblatt (Perigon)'!E3142),"",'Zusatzblatt (Perigon)'!E3142)</f>
        <v/>
      </c>
      <c r="B3147" s="95" t="str">
        <f>IF(ISBLANK('Zusatzblatt (Perigon)'!G3142),"",'Zusatzblatt (Perigon)'!G3142)</f>
        <v/>
      </c>
      <c r="C3147" s="96" t="str">
        <f>IF(ISBLANK('Zusatzblatt (Perigon)'!I3142),"",'Zusatzblatt (Perigon)'!I3142)</f>
        <v/>
      </c>
      <c r="D3147" s="97" t="str">
        <f>IF(ISBLANK('Zusatzblatt (Perigon)'!J3142),"",'Zusatzblatt (Perigon)'!J3142)</f>
        <v/>
      </c>
      <c r="E3147" s="64" t="str">
        <f>IF(ISBLANK('Zusatzblatt (Perigon)'!K3142),"",'Zusatzblatt (Perigon)'!K3142)</f>
        <v/>
      </c>
      <c r="F3147" s="65"/>
      <c r="G3147" s="64"/>
      <c r="H3147" s="69" t="str">
        <f>IF(ISBLANK('Zusatzblatt (Perigon)'!L3142),"",'Zusatzblatt (Perigon)'!L3142)</f>
        <v/>
      </c>
      <c r="I3147" s="69" t="str">
        <f>IF(ISBLANK('Zusatzblatt (Perigon)'!M3142),"",'Zusatzblatt (Perigon)'!M3142)</f>
        <v/>
      </c>
      <c r="J3147" s="98" t="str">
        <f>IF(ISBLANK('Zusatzblatt (Perigon)'!N3142),"",'Zusatzblatt (Perigon)'!N3142)</f>
        <v/>
      </c>
      <c r="K3147" s="99" t="str">
        <f>IF(ISBLANK('Zusatzblatt (Perigon)'!J3142),"",'Zusatzblatt (Perigon)'!T3142)</f>
        <v/>
      </c>
      <c r="L3147" s="95" t="str">
        <f>IF(ISBLANK('Zusatzblatt (Perigon)'!O3142),"",'Zusatzblatt (Perigon)'!O3142)</f>
        <v/>
      </c>
      <c r="M3147" s="95" t="str">
        <f>IF(ISBLANK('Zusatzblatt (Perigon)'!R3142),"",'Zusatzblatt (Perigon)'!R3142)</f>
        <v/>
      </c>
      <c r="N3147" s="95" t="str">
        <f>IF(ISBLANK('Zusatzblatt (Perigon)'!P3142),"",'Zusatzblatt (Perigon)'!P3142)</f>
        <v/>
      </c>
      <c r="O3147" s="38" t="str">
        <f>IF($L3147="","",VLOOKUP($R3147,Tarife!$A$2:$R$599,13,FALSE))</f>
        <v/>
      </c>
      <c r="P3147" s="38" t="str">
        <f t="shared" si="49"/>
        <v/>
      </c>
      <c r="R3147" s="100" t="str">
        <f>Zusammenzug!$C$25&amp;"-"&amp;Zusammenzug!$A$7&amp;"-"&amp;Leistungen!L3147</f>
        <v>2026-Nicht beauftragte Spitex-Organisation-</v>
      </c>
    </row>
    <row r="3148" spans="1:18" x14ac:dyDescent="0.2">
      <c r="A3148" s="95" t="str">
        <f>IF(ISBLANK('Zusatzblatt (Perigon)'!E3143),"",'Zusatzblatt (Perigon)'!E3143)</f>
        <v/>
      </c>
      <c r="B3148" s="95" t="str">
        <f>IF(ISBLANK('Zusatzblatt (Perigon)'!G3143),"",'Zusatzblatt (Perigon)'!G3143)</f>
        <v/>
      </c>
      <c r="C3148" s="96" t="str">
        <f>IF(ISBLANK('Zusatzblatt (Perigon)'!I3143),"",'Zusatzblatt (Perigon)'!I3143)</f>
        <v/>
      </c>
      <c r="D3148" s="97" t="str">
        <f>IF(ISBLANK('Zusatzblatt (Perigon)'!J3143),"",'Zusatzblatt (Perigon)'!J3143)</f>
        <v/>
      </c>
      <c r="E3148" s="64" t="str">
        <f>IF(ISBLANK('Zusatzblatt (Perigon)'!K3143),"",'Zusatzblatt (Perigon)'!K3143)</f>
        <v/>
      </c>
      <c r="F3148" s="65"/>
      <c r="G3148" s="64"/>
      <c r="H3148" s="69" t="str">
        <f>IF(ISBLANK('Zusatzblatt (Perigon)'!L3143),"",'Zusatzblatt (Perigon)'!L3143)</f>
        <v/>
      </c>
      <c r="I3148" s="69" t="str">
        <f>IF(ISBLANK('Zusatzblatt (Perigon)'!M3143),"",'Zusatzblatt (Perigon)'!M3143)</f>
        <v/>
      </c>
      <c r="J3148" s="98" t="str">
        <f>IF(ISBLANK('Zusatzblatt (Perigon)'!N3143),"",'Zusatzblatt (Perigon)'!N3143)</f>
        <v/>
      </c>
      <c r="K3148" s="99" t="str">
        <f>IF(ISBLANK('Zusatzblatt (Perigon)'!J3143),"",'Zusatzblatt (Perigon)'!T3143)</f>
        <v/>
      </c>
      <c r="L3148" s="95" t="str">
        <f>IF(ISBLANK('Zusatzblatt (Perigon)'!O3143),"",'Zusatzblatt (Perigon)'!O3143)</f>
        <v/>
      </c>
      <c r="M3148" s="95" t="str">
        <f>IF(ISBLANK('Zusatzblatt (Perigon)'!R3143),"",'Zusatzblatt (Perigon)'!R3143)</f>
        <v/>
      </c>
      <c r="N3148" s="95" t="str">
        <f>IF(ISBLANK('Zusatzblatt (Perigon)'!P3143),"",'Zusatzblatt (Perigon)'!P3143)</f>
        <v/>
      </c>
      <c r="O3148" s="38" t="str">
        <f>IF($L3148="","",VLOOKUP($R3148,Tarife!$A$2:$R$599,13,FALSE))</f>
        <v/>
      </c>
      <c r="P3148" s="38" t="str">
        <f t="shared" si="49"/>
        <v/>
      </c>
      <c r="R3148" s="100" t="str">
        <f>Zusammenzug!$C$25&amp;"-"&amp;Zusammenzug!$A$7&amp;"-"&amp;Leistungen!L3148</f>
        <v>2026-Nicht beauftragte Spitex-Organisation-</v>
      </c>
    </row>
    <row r="3149" spans="1:18" x14ac:dyDescent="0.2">
      <c r="A3149" s="95" t="str">
        <f>IF(ISBLANK('Zusatzblatt (Perigon)'!E3144),"",'Zusatzblatt (Perigon)'!E3144)</f>
        <v/>
      </c>
      <c r="B3149" s="95" t="str">
        <f>IF(ISBLANK('Zusatzblatt (Perigon)'!G3144),"",'Zusatzblatt (Perigon)'!G3144)</f>
        <v/>
      </c>
      <c r="C3149" s="96" t="str">
        <f>IF(ISBLANK('Zusatzblatt (Perigon)'!I3144),"",'Zusatzblatt (Perigon)'!I3144)</f>
        <v/>
      </c>
      <c r="D3149" s="97" t="str">
        <f>IF(ISBLANK('Zusatzblatt (Perigon)'!J3144),"",'Zusatzblatt (Perigon)'!J3144)</f>
        <v/>
      </c>
      <c r="E3149" s="64" t="str">
        <f>IF(ISBLANK('Zusatzblatt (Perigon)'!K3144),"",'Zusatzblatt (Perigon)'!K3144)</f>
        <v/>
      </c>
      <c r="F3149" s="65"/>
      <c r="G3149" s="64"/>
      <c r="H3149" s="69" t="str">
        <f>IF(ISBLANK('Zusatzblatt (Perigon)'!L3144),"",'Zusatzblatt (Perigon)'!L3144)</f>
        <v/>
      </c>
      <c r="I3149" s="69" t="str">
        <f>IF(ISBLANK('Zusatzblatt (Perigon)'!M3144),"",'Zusatzblatt (Perigon)'!M3144)</f>
        <v/>
      </c>
      <c r="J3149" s="98" t="str">
        <f>IF(ISBLANK('Zusatzblatt (Perigon)'!N3144),"",'Zusatzblatt (Perigon)'!N3144)</f>
        <v/>
      </c>
      <c r="K3149" s="99" t="str">
        <f>IF(ISBLANK('Zusatzblatt (Perigon)'!J3144),"",'Zusatzblatt (Perigon)'!T3144)</f>
        <v/>
      </c>
      <c r="L3149" s="95" t="str">
        <f>IF(ISBLANK('Zusatzblatt (Perigon)'!O3144),"",'Zusatzblatt (Perigon)'!O3144)</f>
        <v/>
      </c>
      <c r="M3149" s="95" t="str">
        <f>IF(ISBLANK('Zusatzblatt (Perigon)'!R3144),"",'Zusatzblatt (Perigon)'!R3144)</f>
        <v/>
      </c>
      <c r="N3149" s="95" t="str">
        <f>IF(ISBLANK('Zusatzblatt (Perigon)'!P3144),"",'Zusatzblatt (Perigon)'!P3144)</f>
        <v/>
      </c>
      <c r="O3149" s="38" t="str">
        <f>IF($L3149="","",VLOOKUP($R3149,Tarife!$A$2:$R$599,13,FALSE))</f>
        <v/>
      </c>
      <c r="P3149" s="38" t="str">
        <f t="shared" si="49"/>
        <v/>
      </c>
      <c r="R3149" s="100" t="str">
        <f>Zusammenzug!$C$25&amp;"-"&amp;Zusammenzug!$A$7&amp;"-"&amp;Leistungen!L3149</f>
        <v>2026-Nicht beauftragte Spitex-Organisation-</v>
      </c>
    </row>
    <row r="3150" spans="1:18" x14ac:dyDescent="0.2">
      <c r="A3150" s="95" t="str">
        <f>IF(ISBLANK('Zusatzblatt (Perigon)'!E3145),"",'Zusatzblatt (Perigon)'!E3145)</f>
        <v/>
      </c>
      <c r="B3150" s="95" t="str">
        <f>IF(ISBLANK('Zusatzblatt (Perigon)'!G3145),"",'Zusatzblatt (Perigon)'!G3145)</f>
        <v/>
      </c>
      <c r="C3150" s="96" t="str">
        <f>IF(ISBLANK('Zusatzblatt (Perigon)'!I3145),"",'Zusatzblatt (Perigon)'!I3145)</f>
        <v/>
      </c>
      <c r="D3150" s="97" t="str">
        <f>IF(ISBLANK('Zusatzblatt (Perigon)'!J3145),"",'Zusatzblatt (Perigon)'!J3145)</f>
        <v/>
      </c>
      <c r="E3150" s="64" t="str">
        <f>IF(ISBLANK('Zusatzblatt (Perigon)'!K3145),"",'Zusatzblatt (Perigon)'!K3145)</f>
        <v/>
      </c>
      <c r="F3150" s="65"/>
      <c r="G3150" s="64"/>
      <c r="H3150" s="69" t="str">
        <f>IF(ISBLANK('Zusatzblatt (Perigon)'!L3145),"",'Zusatzblatt (Perigon)'!L3145)</f>
        <v/>
      </c>
      <c r="I3150" s="69" t="str">
        <f>IF(ISBLANK('Zusatzblatt (Perigon)'!M3145),"",'Zusatzblatt (Perigon)'!M3145)</f>
        <v/>
      </c>
      <c r="J3150" s="98" t="str">
        <f>IF(ISBLANK('Zusatzblatt (Perigon)'!N3145),"",'Zusatzblatt (Perigon)'!N3145)</f>
        <v/>
      </c>
      <c r="K3150" s="99" t="str">
        <f>IF(ISBLANK('Zusatzblatt (Perigon)'!J3145),"",'Zusatzblatt (Perigon)'!T3145)</f>
        <v/>
      </c>
      <c r="L3150" s="95" t="str">
        <f>IF(ISBLANK('Zusatzblatt (Perigon)'!O3145),"",'Zusatzblatt (Perigon)'!O3145)</f>
        <v/>
      </c>
      <c r="M3150" s="95" t="str">
        <f>IF(ISBLANK('Zusatzblatt (Perigon)'!R3145),"",'Zusatzblatt (Perigon)'!R3145)</f>
        <v/>
      </c>
      <c r="N3150" s="95" t="str">
        <f>IF(ISBLANK('Zusatzblatt (Perigon)'!P3145),"",'Zusatzblatt (Perigon)'!P3145)</f>
        <v/>
      </c>
      <c r="O3150" s="38" t="str">
        <f>IF($L3150="","",VLOOKUP($R3150,Tarife!$A$2:$R$599,13,FALSE))</f>
        <v/>
      </c>
      <c r="P3150" s="38" t="str">
        <f t="shared" si="49"/>
        <v/>
      </c>
      <c r="R3150" s="100" t="str">
        <f>Zusammenzug!$C$25&amp;"-"&amp;Zusammenzug!$A$7&amp;"-"&amp;Leistungen!L3150</f>
        <v>2026-Nicht beauftragte Spitex-Organisation-</v>
      </c>
    </row>
    <row r="3151" spans="1:18" x14ac:dyDescent="0.2">
      <c r="A3151" s="95" t="str">
        <f>IF(ISBLANK('Zusatzblatt (Perigon)'!E3146),"",'Zusatzblatt (Perigon)'!E3146)</f>
        <v/>
      </c>
      <c r="B3151" s="95" t="str">
        <f>IF(ISBLANK('Zusatzblatt (Perigon)'!G3146),"",'Zusatzblatt (Perigon)'!G3146)</f>
        <v/>
      </c>
      <c r="C3151" s="96" t="str">
        <f>IF(ISBLANK('Zusatzblatt (Perigon)'!I3146),"",'Zusatzblatt (Perigon)'!I3146)</f>
        <v/>
      </c>
      <c r="D3151" s="97" t="str">
        <f>IF(ISBLANK('Zusatzblatt (Perigon)'!J3146),"",'Zusatzblatt (Perigon)'!J3146)</f>
        <v/>
      </c>
      <c r="E3151" s="64" t="str">
        <f>IF(ISBLANK('Zusatzblatt (Perigon)'!K3146),"",'Zusatzblatt (Perigon)'!K3146)</f>
        <v/>
      </c>
      <c r="F3151" s="65"/>
      <c r="G3151" s="64"/>
      <c r="H3151" s="69" t="str">
        <f>IF(ISBLANK('Zusatzblatt (Perigon)'!L3146),"",'Zusatzblatt (Perigon)'!L3146)</f>
        <v/>
      </c>
      <c r="I3151" s="69" t="str">
        <f>IF(ISBLANK('Zusatzblatt (Perigon)'!M3146),"",'Zusatzblatt (Perigon)'!M3146)</f>
        <v/>
      </c>
      <c r="J3151" s="98" t="str">
        <f>IF(ISBLANK('Zusatzblatt (Perigon)'!N3146),"",'Zusatzblatt (Perigon)'!N3146)</f>
        <v/>
      </c>
      <c r="K3151" s="99" t="str">
        <f>IF(ISBLANK('Zusatzblatt (Perigon)'!J3146),"",'Zusatzblatt (Perigon)'!T3146)</f>
        <v/>
      </c>
      <c r="L3151" s="95" t="str">
        <f>IF(ISBLANK('Zusatzblatt (Perigon)'!O3146),"",'Zusatzblatt (Perigon)'!O3146)</f>
        <v/>
      </c>
      <c r="M3151" s="95" t="str">
        <f>IF(ISBLANK('Zusatzblatt (Perigon)'!R3146),"",'Zusatzblatt (Perigon)'!R3146)</f>
        <v/>
      </c>
      <c r="N3151" s="95" t="str">
        <f>IF(ISBLANK('Zusatzblatt (Perigon)'!P3146),"",'Zusatzblatt (Perigon)'!P3146)</f>
        <v/>
      </c>
      <c r="O3151" s="38" t="str">
        <f>IF($L3151="","",VLOOKUP($R3151,Tarife!$A$2:$R$599,13,FALSE))</f>
        <v/>
      </c>
      <c r="P3151" s="38" t="str">
        <f t="shared" si="49"/>
        <v/>
      </c>
      <c r="R3151" s="100" t="str">
        <f>Zusammenzug!$C$25&amp;"-"&amp;Zusammenzug!$A$7&amp;"-"&amp;Leistungen!L3151</f>
        <v>2026-Nicht beauftragte Spitex-Organisation-</v>
      </c>
    </row>
    <row r="3152" spans="1:18" x14ac:dyDescent="0.2">
      <c r="A3152" s="95" t="str">
        <f>IF(ISBLANK('Zusatzblatt (Perigon)'!E3147),"",'Zusatzblatt (Perigon)'!E3147)</f>
        <v/>
      </c>
      <c r="B3152" s="95" t="str">
        <f>IF(ISBLANK('Zusatzblatt (Perigon)'!G3147),"",'Zusatzblatt (Perigon)'!G3147)</f>
        <v/>
      </c>
      <c r="C3152" s="96" t="str">
        <f>IF(ISBLANK('Zusatzblatt (Perigon)'!I3147),"",'Zusatzblatt (Perigon)'!I3147)</f>
        <v/>
      </c>
      <c r="D3152" s="97" t="str">
        <f>IF(ISBLANK('Zusatzblatt (Perigon)'!J3147),"",'Zusatzblatt (Perigon)'!J3147)</f>
        <v/>
      </c>
      <c r="E3152" s="64" t="str">
        <f>IF(ISBLANK('Zusatzblatt (Perigon)'!K3147),"",'Zusatzblatt (Perigon)'!K3147)</f>
        <v/>
      </c>
      <c r="F3152" s="65"/>
      <c r="G3152" s="64"/>
      <c r="H3152" s="69" t="str">
        <f>IF(ISBLANK('Zusatzblatt (Perigon)'!L3147),"",'Zusatzblatt (Perigon)'!L3147)</f>
        <v/>
      </c>
      <c r="I3152" s="69" t="str">
        <f>IF(ISBLANK('Zusatzblatt (Perigon)'!M3147),"",'Zusatzblatt (Perigon)'!M3147)</f>
        <v/>
      </c>
      <c r="J3152" s="98" t="str">
        <f>IF(ISBLANK('Zusatzblatt (Perigon)'!N3147),"",'Zusatzblatt (Perigon)'!N3147)</f>
        <v/>
      </c>
      <c r="K3152" s="99" t="str">
        <f>IF(ISBLANK('Zusatzblatt (Perigon)'!J3147),"",'Zusatzblatt (Perigon)'!T3147)</f>
        <v/>
      </c>
      <c r="L3152" s="95" t="str">
        <f>IF(ISBLANK('Zusatzblatt (Perigon)'!O3147),"",'Zusatzblatt (Perigon)'!O3147)</f>
        <v/>
      </c>
      <c r="M3152" s="95" t="str">
        <f>IF(ISBLANK('Zusatzblatt (Perigon)'!R3147),"",'Zusatzblatt (Perigon)'!R3147)</f>
        <v/>
      </c>
      <c r="N3152" s="95" t="str">
        <f>IF(ISBLANK('Zusatzblatt (Perigon)'!P3147),"",'Zusatzblatt (Perigon)'!P3147)</f>
        <v/>
      </c>
      <c r="O3152" s="38" t="str">
        <f>IF($L3152="","",VLOOKUP($R3152,Tarife!$A$2:$R$599,13,FALSE))</f>
        <v/>
      </c>
      <c r="P3152" s="38" t="str">
        <f t="shared" si="49"/>
        <v/>
      </c>
      <c r="R3152" s="100" t="str">
        <f>Zusammenzug!$C$25&amp;"-"&amp;Zusammenzug!$A$7&amp;"-"&amp;Leistungen!L3152</f>
        <v>2026-Nicht beauftragte Spitex-Organisation-</v>
      </c>
    </row>
    <row r="3153" spans="1:18" x14ac:dyDescent="0.2">
      <c r="A3153" s="95" t="str">
        <f>IF(ISBLANK('Zusatzblatt (Perigon)'!E3148),"",'Zusatzblatt (Perigon)'!E3148)</f>
        <v/>
      </c>
      <c r="B3153" s="95" t="str">
        <f>IF(ISBLANK('Zusatzblatt (Perigon)'!G3148),"",'Zusatzblatt (Perigon)'!G3148)</f>
        <v/>
      </c>
      <c r="C3153" s="96" t="str">
        <f>IF(ISBLANK('Zusatzblatt (Perigon)'!I3148),"",'Zusatzblatt (Perigon)'!I3148)</f>
        <v/>
      </c>
      <c r="D3153" s="97" t="str">
        <f>IF(ISBLANK('Zusatzblatt (Perigon)'!J3148),"",'Zusatzblatt (Perigon)'!J3148)</f>
        <v/>
      </c>
      <c r="E3153" s="64" t="str">
        <f>IF(ISBLANK('Zusatzblatt (Perigon)'!K3148),"",'Zusatzblatt (Perigon)'!K3148)</f>
        <v/>
      </c>
      <c r="F3153" s="65"/>
      <c r="G3153" s="64"/>
      <c r="H3153" s="69" t="str">
        <f>IF(ISBLANK('Zusatzblatt (Perigon)'!L3148),"",'Zusatzblatt (Perigon)'!L3148)</f>
        <v/>
      </c>
      <c r="I3153" s="69" t="str">
        <f>IF(ISBLANK('Zusatzblatt (Perigon)'!M3148),"",'Zusatzblatt (Perigon)'!M3148)</f>
        <v/>
      </c>
      <c r="J3153" s="98" t="str">
        <f>IF(ISBLANK('Zusatzblatt (Perigon)'!N3148),"",'Zusatzblatt (Perigon)'!N3148)</f>
        <v/>
      </c>
      <c r="K3153" s="99" t="str">
        <f>IF(ISBLANK('Zusatzblatt (Perigon)'!J3148),"",'Zusatzblatt (Perigon)'!T3148)</f>
        <v/>
      </c>
      <c r="L3153" s="95" t="str">
        <f>IF(ISBLANK('Zusatzblatt (Perigon)'!O3148),"",'Zusatzblatt (Perigon)'!O3148)</f>
        <v/>
      </c>
      <c r="M3153" s="95" t="str">
        <f>IF(ISBLANK('Zusatzblatt (Perigon)'!R3148),"",'Zusatzblatt (Perigon)'!R3148)</f>
        <v/>
      </c>
      <c r="N3153" s="95" t="str">
        <f>IF(ISBLANK('Zusatzblatt (Perigon)'!P3148),"",'Zusatzblatt (Perigon)'!P3148)</f>
        <v/>
      </c>
      <c r="O3153" s="38" t="str">
        <f>IF($L3153="","",VLOOKUP($R3153,Tarife!$A$2:$R$599,13,FALSE))</f>
        <v/>
      </c>
      <c r="P3153" s="38" t="str">
        <f t="shared" si="49"/>
        <v/>
      </c>
      <c r="R3153" s="100" t="str">
        <f>Zusammenzug!$C$25&amp;"-"&amp;Zusammenzug!$A$7&amp;"-"&amp;Leistungen!L3153</f>
        <v>2026-Nicht beauftragte Spitex-Organisation-</v>
      </c>
    </row>
    <row r="3154" spans="1:18" x14ac:dyDescent="0.2">
      <c r="A3154" s="95" t="str">
        <f>IF(ISBLANK('Zusatzblatt (Perigon)'!E3149),"",'Zusatzblatt (Perigon)'!E3149)</f>
        <v/>
      </c>
      <c r="B3154" s="95" t="str">
        <f>IF(ISBLANK('Zusatzblatt (Perigon)'!G3149),"",'Zusatzblatt (Perigon)'!G3149)</f>
        <v/>
      </c>
      <c r="C3154" s="96" t="str">
        <f>IF(ISBLANK('Zusatzblatt (Perigon)'!I3149),"",'Zusatzblatt (Perigon)'!I3149)</f>
        <v/>
      </c>
      <c r="D3154" s="97" t="str">
        <f>IF(ISBLANK('Zusatzblatt (Perigon)'!J3149),"",'Zusatzblatt (Perigon)'!J3149)</f>
        <v/>
      </c>
      <c r="E3154" s="64" t="str">
        <f>IF(ISBLANK('Zusatzblatt (Perigon)'!K3149),"",'Zusatzblatt (Perigon)'!K3149)</f>
        <v/>
      </c>
      <c r="F3154" s="65"/>
      <c r="G3154" s="64"/>
      <c r="H3154" s="69" t="str">
        <f>IF(ISBLANK('Zusatzblatt (Perigon)'!L3149),"",'Zusatzblatt (Perigon)'!L3149)</f>
        <v/>
      </c>
      <c r="I3154" s="69" t="str">
        <f>IF(ISBLANK('Zusatzblatt (Perigon)'!M3149),"",'Zusatzblatt (Perigon)'!M3149)</f>
        <v/>
      </c>
      <c r="J3154" s="98" t="str">
        <f>IF(ISBLANK('Zusatzblatt (Perigon)'!N3149),"",'Zusatzblatt (Perigon)'!N3149)</f>
        <v/>
      </c>
      <c r="K3154" s="99" t="str">
        <f>IF(ISBLANK('Zusatzblatt (Perigon)'!J3149),"",'Zusatzblatt (Perigon)'!T3149)</f>
        <v/>
      </c>
      <c r="L3154" s="95" t="str">
        <f>IF(ISBLANK('Zusatzblatt (Perigon)'!O3149),"",'Zusatzblatt (Perigon)'!O3149)</f>
        <v/>
      </c>
      <c r="M3154" s="95" t="str">
        <f>IF(ISBLANK('Zusatzblatt (Perigon)'!R3149),"",'Zusatzblatt (Perigon)'!R3149)</f>
        <v/>
      </c>
      <c r="N3154" s="95" t="str">
        <f>IF(ISBLANK('Zusatzblatt (Perigon)'!P3149),"",'Zusatzblatt (Perigon)'!P3149)</f>
        <v/>
      </c>
      <c r="O3154" s="38" t="str">
        <f>IF($L3154="","",VLOOKUP($R3154,Tarife!$A$2:$R$599,13,FALSE))</f>
        <v/>
      </c>
      <c r="P3154" s="38" t="str">
        <f t="shared" si="49"/>
        <v/>
      </c>
      <c r="R3154" s="100" t="str">
        <f>Zusammenzug!$C$25&amp;"-"&amp;Zusammenzug!$A$7&amp;"-"&amp;Leistungen!L3154</f>
        <v>2026-Nicht beauftragte Spitex-Organisation-</v>
      </c>
    </row>
    <row r="3155" spans="1:18" x14ac:dyDescent="0.2">
      <c r="A3155" s="95" t="str">
        <f>IF(ISBLANK('Zusatzblatt (Perigon)'!E3150),"",'Zusatzblatt (Perigon)'!E3150)</f>
        <v/>
      </c>
      <c r="B3155" s="95" t="str">
        <f>IF(ISBLANK('Zusatzblatt (Perigon)'!G3150),"",'Zusatzblatt (Perigon)'!G3150)</f>
        <v/>
      </c>
      <c r="C3155" s="96" t="str">
        <f>IF(ISBLANK('Zusatzblatt (Perigon)'!I3150),"",'Zusatzblatt (Perigon)'!I3150)</f>
        <v/>
      </c>
      <c r="D3155" s="97" t="str">
        <f>IF(ISBLANK('Zusatzblatt (Perigon)'!J3150),"",'Zusatzblatt (Perigon)'!J3150)</f>
        <v/>
      </c>
      <c r="E3155" s="64" t="str">
        <f>IF(ISBLANK('Zusatzblatt (Perigon)'!K3150),"",'Zusatzblatt (Perigon)'!K3150)</f>
        <v/>
      </c>
      <c r="F3155" s="65"/>
      <c r="G3155" s="64"/>
      <c r="H3155" s="69" t="str">
        <f>IF(ISBLANK('Zusatzblatt (Perigon)'!L3150),"",'Zusatzblatt (Perigon)'!L3150)</f>
        <v/>
      </c>
      <c r="I3155" s="69" t="str">
        <f>IF(ISBLANK('Zusatzblatt (Perigon)'!M3150),"",'Zusatzblatt (Perigon)'!M3150)</f>
        <v/>
      </c>
      <c r="J3155" s="98" t="str">
        <f>IF(ISBLANK('Zusatzblatt (Perigon)'!N3150),"",'Zusatzblatt (Perigon)'!N3150)</f>
        <v/>
      </c>
      <c r="K3155" s="99" t="str">
        <f>IF(ISBLANK('Zusatzblatt (Perigon)'!J3150),"",'Zusatzblatt (Perigon)'!T3150)</f>
        <v/>
      </c>
      <c r="L3155" s="95" t="str">
        <f>IF(ISBLANK('Zusatzblatt (Perigon)'!O3150),"",'Zusatzblatt (Perigon)'!O3150)</f>
        <v/>
      </c>
      <c r="M3155" s="95" t="str">
        <f>IF(ISBLANK('Zusatzblatt (Perigon)'!R3150),"",'Zusatzblatt (Perigon)'!R3150)</f>
        <v/>
      </c>
      <c r="N3155" s="95" t="str">
        <f>IF(ISBLANK('Zusatzblatt (Perigon)'!P3150),"",'Zusatzblatt (Perigon)'!P3150)</f>
        <v/>
      </c>
      <c r="O3155" s="38" t="str">
        <f>IF($L3155="","",VLOOKUP($R3155,Tarife!$A$2:$R$599,13,FALSE))</f>
        <v/>
      </c>
      <c r="P3155" s="38" t="str">
        <f t="shared" si="49"/>
        <v/>
      </c>
      <c r="R3155" s="100" t="str">
        <f>Zusammenzug!$C$25&amp;"-"&amp;Zusammenzug!$A$7&amp;"-"&amp;Leistungen!L3155</f>
        <v>2026-Nicht beauftragte Spitex-Organisation-</v>
      </c>
    </row>
    <row r="3156" spans="1:18" x14ac:dyDescent="0.2">
      <c r="A3156" s="95" t="str">
        <f>IF(ISBLANK('Zusatzblatt (Perigon)'!E3151),"",'Zusatzblatt (Perigon)'!E3151)</f>
        <v/>
      </c>
      <c r="B3156" s="95" t="str">
        <f>IF(ISBLANK('Zusatzblatt (Perigon)'!G3151),"",'Zusatzblatt (Perigon)'!G3151)</f>
        <v/>
      </c>
      <c r="C3156" s="96" t="str">
        <f>IF(ISBLANK('Zusatzblatt (Perigon)'!I3151),"",'Zusatzblatt (Perigon)'!I3151)</f>
        <v/>
      </c>
      <c r="D3156" s="97" t="str">
        <f>IF(ISBLANK('Zusatzblatt (Perigon)'!J3151),"",'Zusatzblatt (Perigon)'!J3151)</f>
        <v/>
      </c>
      <c r="E3156" s="64" t="str">
        <f>IF(ISBLANK('Zusatzblatt (Perigon)'!K3151),"",'Zusatzblatt (Perigon)'!K3151)</f>
        <v/>
      </c>
      <c r="F3156" s="65"/>
      <c r="G3156" s="64"/>
      <c r="H3156" s="69" t="str">
        <f>IF(ISBLANK('Zusatzblatt (Perigon)'!L3151),"",'Zusatzblatt (Perigon)'!L3151)</f>
        <v/>
      </c>
      <c r="I3156" s="69" t="str">
        <f>IF(ISBLANK('Zusatzblatt (Perigon)'!M3151),"",'Zusatzblatt (Perigon)'!M3151)</f>
        <v/>
      </c>
      <c r="J3156" s="98" t="str">
        <f>IF(ISBLANK('Zusatzblatt (Perigon)'!N3151),"",'Zusatzblatt (Perigon)'!N3151)</f>
        <v/>
      </c>
      <c r="K3156" s="99" t="str">
        <f>IF(ISBLANK('Zusatzblatt (Perigon)'!J3151),"",'Zusatzblatt (Perigon)'!T3151)</f>
        <v/>
      </c>
      <c r="L3156" s="95" t="str">
        <f>IF(ISBLANK('Zusatzblatt (Perigon)'!O3151),"",'Zusatzblatt (Perigon)'!O3151)</f>
        <v/>
      </c>
      <c r="M3156" s="95" t="str">
        <f>IF(ISBLANK('Zusatzblatt (Perigon)'!R3151),"",'Zusatzblatt (Perigon)'!R3151)</f>
        <v/>
      </c>
      <c r="N3156" s="95" t="str">
        <f>IF(ISBLANK('Zusatzblatt (Perigon)'!P3151),"",'Zusatzblatt (Perigon)'!P3151)</f>
        <v/>
      </c>
      <c r="O3156" s="38" t="str">
        <f>IF($L3156="","",VLOOKUP($R3156,Tarife!$A$2:$R$599,13,FALSE))</f>
        <v/>
      </c>
      <c r="P3156" s="38" t="str">
        <f t="shared" si="49"/>
        <v/>
      </c>
      <c r="R3156" s="100" t="str">
        <f>Zusammenzug!$C$25&amp;"-"&amp;Zusammenzug!$A$7&amp;"-"&amp;Leistungen!L3156</f>
        <v>2026-Nicht beauftragte Spitex-Organisation-</v>
      </c>
    </row>
    <row r="3157" spans="1:18" x14ac:dyDescent="0.2">
      <c r="A3157" s="95" t="str">
        <f>IF(ISBLANK('Zusatzblatt (Perigon)'!E3152),"",'Zusatzblatt (Perigon)'!E3152)</f>
        <v/>
      </c>
      <c r="B3157" s="95" t="str">
        <f>IF(ISBLANK('Zusatzblatt (Perigon)'!G3152),"",'Zusatzblatt (Perigon)'!G3152)</f>
        <v/>
      </c>
      <c r="C3157" s="96" t="str">
        <f>IF(ISBLANK('Zusatzblatt (Perigon)'!I3152),"",'Zusatzblatt (Perigon)'!I3152)</f>
        <v/>
      </c>
      <c r="D3157" s="97" t="str">
        <f>IF(ISBLANK('Zusatzblatt (Perigon)'!J3152),"",'Zusatzblatt (Perigon)'!J3152)</f>
        <v/>
      </c>
      <c r="E3157" s="64" t="str">
        <f>IF(ISBLANK('Zusatzblatt (Perigon)'!K3152),"",'Zusatzblatt (Perigon)'!K3152)</f>
        <v/>
      </c>
      <c r="F3157" s="65"/>
      <c r="G3157" s="64"/>
      <c r="H3157" s="69" t="str">
        <f>IF(ISBLANK('Zusatzblatt (Perigon)'!L3152),"",'Zusatzblatt (Perigon)'!L3152)</f>
        <v/>
      </c>
      <c r="I3157" s="69" t="str">
        <f>IF(ISBLANK('Zusatzblatt (Perigon)'!M3152),"",'Zusatzblatt (Perigon)'!M3152)</f>
        <v/>
      </c>
      <c r="J3157" s="98" t="str">
        <f>IF(ISBLANK('Zusatzblatt (Perigon)'!N3152),"",'Zusatzblatt (Perigon)'!N3152)</f>
        <v/>
      </c>
      <c r="K3157" s="99" t="str">
        <f>IF(ISBLANK('Zusatzblatt (Perigon)'!J3152),"",'Zusatzblatt (Perigon)'!T3152)</f>
        <v/>
      </c>
      <c r="L3157" s="95" t="str">
        <f>IF(ISBLANK('Zusatzblatt (Perigon)'!O3152),"",'Zusatzblatt (Perigon)'!O3152)</f>
        <v/>
      </c>
      <c r="M3157" s="95" t="str">
        <f>IF(ISBLANK('Zusatzblatt (Perigon)'!R3152),"",'Zusatzblatt (Perigon)'!R3152)</f>
        <v/>
      </c>
      <c r="N3157" s="95" t="str">
        <f>IF(ISBLANK('Zusatzblatt (Perigon)'!P3152),"",'Zusatzblatt (Perigon)'!P3152)</f>
        <v/>
      </c>
      <c r="O3157" s="38" t="str">
        <f>IF($L3157="","",VLOOKUP($R3157,Tarife!$A$2:$R$599,13,FALSE))</f>
        <v/>
      </c>
      <c r="P3157" s="38" t="str">
        <f t="shared" si="49"/>
        <v/>
      </c>
      <c r="R3157" s="100" t="str">
        <f>Zusammenzug!$C$25&amp;"-"&amp;Zusammenzug!$A$7&amp;"-"&amp;Leistungen!L3157</f>
        <v>2026-Nicht beauftragte Spitex-Organisation-</v>
      </c>
    </row>
    <row r="3158" spans="1:18" x14ac:dyDescent="0.2">
      <c r="A3158" s="95" t="str">
        <f>IF(ISBLANK('Zusatzblatt (Perigon)'!E3153),"",'Zusatzblatt (Perigon)'!E3153)</f>
        <v/>
      </c>
      <c r="B3158" s="95" t="str">
        <f>IF(ISBLANK('Zusatzblatt (Perigon)'!G3153),"",'Zusatzblatt (Perigon)'!G3153)</f>
        <v/>
      </c>
      <c r="C3158" s="96" t="str">
        <f>IF(ISBLANK('Zusatzblatt (Perigon)'!I3153),"",'Zusatzblatt (Perigon)'!I3153)</f>
        <v/>
      </c>
      <c r="D3158" s="97" t="str">
        <f>IF(ISBLANK('Zusatzblatt (Perigon)'!J3153),"",'Zusatzblatt (Perigon)'!J3153)</f>
        <v/>
      </c>
      <c r="E3158" s="64" t="str">
        <f>IF(ISBLANK('Zusatzblatt (Perigon)'!K3153),"",'Zusatzblatt (Perigon)'!K3153)</f>
        <v/>
      </c>
      <c r="F3158" s="65"/>
      <c r="G3158" s="64"/>
      <c r="H3158" s="69" t="str">
        <f>IF(ISBLANK('Zusatzblatt (Perigon)'!L3153),"",'Zusatzblatt (Perigon)'!L3153)</f>
        <v/>
      </c>
      <c r="I3158" s="69" t="str">
        <f>IF(ISBLANK('Zusatzblatt (Perigon)'!M3153),"",'Zusatzblatt (Perigon)'!M3153)</f>
        <v/>
      </c>
      <c r="J3158" s="98" t="str">
        <f>IF(ISBLANK('Zusatzblatt (Perigon)'!N3153),"",'Zusatzblatt (Perigon)'!N3153)</f>
        <v/>
      </c>
      <c r="K3158" s="99" t="str">
        <f>IF(ISBLANK('Zusatzblatt (Perigon)'!J3153),"",'Zusatzblatt (Perigon)'!T3153)</f>
        <v/>
      </c>
      <c r="L3158" s="95" t="str">
        <f>IF(ISBLANK('Zusatzblatt (Perigon)'!O3153),"",'Zusatzblatt (Perigon)'!O3153)</f>
        <v/>
      </c>
      <c r="M3158" s="95" t="str">
        <f>IF(ISBLANK('Zusatzblatt (Perigon)'!R3153),"",'Zusatzblatt (Perigon)'!R3153)</f>
        <v/>
      </c>
      <c r="N3158" s="95" t="str">
        <f>IF(ISBLANK('Zusatzblatt (Perigon)'!P3153),"",'Zusatzblatt (Perigon)'!P3153)</f>
        <v/>
      </c>
      <c r="O3158" s="38" t="str">
        <f>IF($L3158="","",VLOOKUP($R3158,Tarife!$A$2:$R$599,13,FALSE))</f>
        <v/>
      </c>
      <c r="P3158" s="38" t="str">
        <f t="shared" si="49"/>
        <v/>
      </c>
      <c r="R3158" s="100" t="str">
        <f>Zusammenzug!$C$25&amp;"-"&amp;Zusammenzug!$A$7&amp;"-"&amp;Leistungen!L3158</f>
        <v>2026-Nicht beauftragte Spitex-Organisation-</v>
      </c>
    </row>
    <row r="3159" spans="1:18" x14ac:dyDescent="0.2">
      <c r="A3159" s="95" t="str">
        <f>IF(ISBLANK('Zusatzblatt (Perigon)'!E3154),"",'Zusatzblatt (Perigon)'!E3154)</f>
        <v/>
      </c>
      <c r="B3159" s="95" t="str">
        <f>IF(ISBLANK('Zusatzblatt (Perigon)'!G3154),"",'Zusatzblatt (Perigon)'!G3154)</f>
        <v/>
      </c>
      <c r="C3159" s="96" t="str">
        <f>IF(ISBLANK('Zusatzblatt (Perigon)'!I3154),"",'Zusatzblatt (Perigon)'!I3154)</f>
        <v/>
      </c>
      <c r="D3159" s="97" t="str">
        <f>IF(ISBLANK('Zusatzblatt (Perigon)'!J3154),"",'Zusatzblatt (Perigon)'!J3154)</f>
        <v/>
      </c>
      <c r="E3159" s="64" t="str">
        <f>IF(ISBLANK('Zusatzblatt (Perigon)'!K3154),"",'Zusatzblatt (Perigon)'!K3154)</f>
        <v/>
      </c>
      <c r="F3159" s="65"/>
      <c r="G3159" s="64"/>
      <c r="H3159" s="69" t="str">
        <f>IF(ISBLANK('Zusatzblatt (Perigon)'!L3154),"",'Zusatzblatt (Perigon)'!L3154)</f>
        <v/>
      </c>
      <c r="I3159" s="69" t="str">
        <f>IF(ISBLANK('Zusatzblatt (Perigon)'!M3154),"",'Zusatzblatt (Perigon)'!M3154)</f>
        <v/>
      </c>
      <c r="J3159" s="98" t="str">
        <f>IF(ISBLANK('Zusatzblatt (Perigon)'!N3154),"",'Zusatzblatt (Perigon)'!N3154)</f>
        <v/>
      </c>
      <c r="K3159" s="99" t="str">
        <f>IF(ISBLANK('Zusatzblatt (Perigon)'!J3154),"",'Zusatzblatt (Perigon)'!T3154)</f>
        <v/>
      </c>
      <c r="L3159" s="95" t="str">
        <f>IF(ISBLANK('Zusatzblatt (Perigon)'!O3154),"",'Zusatzblatt (Perigon)'!O3154)</f>
        <v/>
      </c>
      <c r="M3159" s="95" t="str">
        <f>IF(ISBLANK('Zusatzblatt (Perigon)'!R3154),"",'Zusatzblatt (Perigon)'!R3154)</f>
        <v/>
      </c>
      <c r="N3159" s="95" t="str">
        <f>IF(ISBLANK('Zusatzblatt (Perigon)'!P3154),"",'Zusatzblatt (Perigon)'!P3154)</f>
        <v/>
      </c>
      <c r="O3159" s="38" t="str">
        <f>IF($L3159="","",VLOOKUP($R3159,Tarife!$A$2:$R$599,13,FALSE))</f>
        <v/>
      </c>
      <c r="P3159" s="38" t="str">
        <f t="shared" si="49"/>
        <v/>
      </c>
      <c r="R3159" s="100" t="str">
        <f>Zusammenzug!$C$25&amp;"-"&amp;Zusammenzug!$A$7&amp;"-"&amp;Leistungen!L3159</f>
        <v>2026-Nicht beauftragte Spitex-Organisation-</v>
      </c>
    </row>
    <row r="3160" spans="1:18" x14ac:dyDescent="0.2">
      <c r="A3160" s="95" t="str">
        <f>IF(ISBLANK('Zusatzblatt (Perigon)'!E3155),"",'Zusatzblatt (Perigon)'!E3155)</f>
        <v/>
      </c>
      <c r="B3160" s="95" t="str">
        <f>IF(ISBLANK('Zusatzblatt (Perigon)'!G3155),"",'Zusatzblatt (Perigon)'!G3155)</f>
        <v/>
      </c>
      <c r="C3160" s="96" t="str">
        <f>IF(ISBLANK('Zusatzblatt (Perigon)'!I3155),"",'Zusatzblatt (Perigon)'!I3155)</f>
        <v/>
      </c>
      <c r="D3160" s="97" t="str">
        <f>IF(ISBLANK('Zusatzblatt (Perigon)'!J3155),"",'Zusatzblatt (Perigon)'!J3155)</f>
        <v/>
      </c>
      <c r="E3160" s="64" t="str">
        <f>IF(ISBLANK('Zusatzblatt (Perigon)'!K3155),"",'Zusatzblatt (Perigon)'!K3155)</f>
        <v/>
      </c>
      <c r="F3160" s="65"/>
      <c r="G3160" s="64"/>
      <c r="H3160" s="69" t="str">
        <f>IF(ISBLANK('Zusatzblatt (Perigon)'!L3155),"",'Zusatzblatt (Perigon)'!L3155)</f>
        <v/>
      </c>
      <c r="I3160" s="69" t="str">
        <f>IF(ISBLANK('Zusatzblatt (Perigon)'!M3155),"",'Zusatzblatt (Perigon)'!M3155)</f>
        <v/>
      </c>
      <c r="J3160" s="98" t="str">
        <f>IF(ISBLANK('Zusatzblatt (Perigon)'!N3155),"",'Zusatzblatt (Perigon)'!N3155)</f>
        <v/>
      </c>
      <c r="K3160" s="99" t="str">
        <f>IF(ISBLANK('Zusatzblatt (Perigon)'!J3155),"",'Zusatzblatt (Perigon)'!T3155)</f>
        <v/>
      </c>
      <c r="L3160" s="95" t="str">
        <f>IF(ISBLANK('Zusatzblatt (Perigon)'!O3155),"",'Zusatzblatt (Perigon)'!O3155)</f>
        <v/>
      </c>
      <c r="M3160" s="95" t="str">
        <f>IF(ISBLANK('Zusatzblatt (Perigon)'!R3155),"",'Zusatzblatt (Perigon)'!R3155)</f>
        <v/>
      </c>
      <c r="N3160" s="95" t="str">
        <f>IF(ISBLANK('Zusatzblatt (Perigon)'!P3155),"",'Zusatzblatt (Perigon)'!P3155)</f>
        <v/>
      </c>
      <c r="O3160" s="38" t="str">
        <f>IF($L3160="","",VLOOKUP($R3160,Tarife!$A$2:$R$599,13,FALSE))</f>
        <v/>
      </c>
      <c r="P3160" s="38" t="str">
        <f t="shared" si="49"/>
        <v/>
      </c>
      <c r="R3160" s="100" t="str">
        <f>Zusammenzug!$C$25&amp;"-"&amp;Zusammenzug!$A$7&amp;"-"&amp;Leistungen!L3160</f>
        <v>2026-Nicht beauftragte Spitex-Organisation-</v>
      </c>
    </row>
    <row r="3161" spans="1:18" x14ac:dyDescent="0.2">
      <c r="A3161" s="95" t="str">
        <f>IF(ISBLANK('Zusatzblatt (Perigon)'!E3156),"",'Zusatzblatt (Perigon)'!E3156)</f>
        <v/>
      </c>
      <c r="B3161" s="95" t="str">
        <f>IF(ISBLANK('Zusatzblatt (Perigon)'!G3156),"",'Zusatzblatt (Perigon)'!G3156)</f>
        <v/>
      </c>
      <c r="C3161" s="96" t="str">
        <f>IF(ISBLANK('Zusatzblatt (Perigon)'!I3156),"",'Zusatzblatt (Perigon)'!I3156)</f>
        <v/>
      </c>
      <c r="D3161" s="97" t="str">
        <f>IF(ISBLANK('Zusatzblatt (Perigon)'!J3156),"",'Zusatzblatt (Perigon)'!J3156)</f>
        <v/>
      </c>
      <c r="E3161" s="64" t="str">
        <f>IF(ISBLANK('Zusatzblatt (Perigon)'!K3156),"",'Zusatzblatt (Perigon)'!K3156)</f>
        <v/>
      </c>
      <c r="F3161" s="65"/>
      <c r="G3161" s="64"/>
      <c r="H3161" s="69" t="str">
        <f>IF(ISBLANK('Zusatzblatt (Perigon)'!L3156),"",'Zusatzblatt (Perigon)'!L3156)</f>
        <v/>
      </c>
      <c r="I3161" s="69" t="str">
        <f>IF(ISBLANK('Zusatzblatt (Perigon)'!M3156),"",'Zusatzblatt (Perigon)'!M3156)</f>
        <v/>
      </c>
      <c r="J3161" s="98" t="str">
        <f>IF(ISBLANK('Zusatzblatt (Perigon)'!N3156),"",'Zusatzblatt (Perigon)'!N3156)</f>
        <v/>
      </c>
      <c r="K3161" s="99" t="str">
        <f>IF(ISBLANK('Zusatzblatt (Perigon)'!J3156),"",'Zusatzblatt (Perigon)'!T3156)</f>
        <v/>
      </c>
      <c r="L3161" s="95" t="str">
        <f>IF(ISBLANK('Zusatzblatt (Perigon)'!O3156),"",'Zusatzblatt (Perigon)'!O3156)</f>
        <v/>
      </c>
      <c r="M3161" s="95" t="str">
        <f>IF(ISBLANK('Zusatzblatt (Perigon)'!R3156),"",'Zusatzblatt (Perigon)'!R3156)</f>
        <v/>
      </c>
      <c r="N3161" s="95" t="str">
        <f>IF(ISBLANK('Zusatzblatt (Perigon)'!P3156),"",'Zusatzblatt (Perigon)'!P3156)</f>
        <v/>
      </c>
      <c r="O3161" s="38" t="str">
        <f>IF($L3161="","",VLOOKUP($R3161,Tarife!$A$2:$R$599,13,FALSE))</f>
        <v/>
      </c>
      <c r="P3161" s="38" t="str">
        <f t="shared" si="49"/>
        <v/>
      </c>
      <c r="R3161" s="100" t="str">
        <f>Zusammenzug!$C$25&amp;"-"&amp;Zusammenzug!$A$7&amp;"-"&amp;Leistungen!L3161</f>
        <v>2026-Nicht beauftragte Spitex-Organisation-</v>
      </c>
    </row>
    <row r="3162" spans="1:18" x14ac:dyDescent="0.2">
      <c r="A3162" s="95" t="str">
        <f>IF(ISBLANK('Zusatzblatt (Perigon)'!E3157),"",'Zusatzblatt (Perigon)'!E3157)</f>
        <v/>
      </c>
      <c r="B3162" s="95" t="str">
        <f>IF(ISBLANK('Zusatzblatt (Perigon)'!G3157),"",'Zusatzblatt (Perigon)'!G3157)</f>
        <v/>
      </c>
      <c r="C3162" s="96" t="str">
        <f>IF(ISBLANK('Zusatzblatt (Perigon)'!I3157),"",'Zusatzblatt (Perigon)'!I3157)</f>
        <v/>
      </c>
      <c r="D3162" s="97" t="str">
        <f>IF(ISBLANK('Zusatzblatt (Perigon)'!J3157),"",'Zusatzblatt (Perigon)'!J3157)</f>
        <v/>
      </c>
      <c r="E3162" s="64" t="str">
        <f>IF(ISBLANK('Zusatzblatt (Perigon)'!K3157),"",'Zusatzblatt (Perigon)'!K3157)</f>
        <v/>
      </c>
      <c r="F3162" s="65"/>
      <c r="G3162" s="64"/>
      <c r="H3162" s="69" t="str">
        <f>IF(ISBLANK('Zusatzblatt (Perigon)'!L3157),"",'Zusatzblatt (Perigon)'!L3157)</f>
        <v/>
      </c>
      <c r="I3162" s="69" t="str">
        <f>IF(ISBLANK('Zusatzblatt (Perigon)'!M3157),"",'Zusatzblatt (Perigon)'!M3157)</f>
        <v/>
      </c>
      <c r="J3162" s="98" t="str">
        <f>IF(ISBLANK('Zusatzblatt (Perigon)'!N3157),"",'Zusatzblatt (Perigon)'!N3157)</f>
        <v/>
      </c>
      <c r="K3162" s="99" t="str">
        <f>IF(ISBLANK('Zusatzblatt (Perigon)'!J3157),"",'Zusatzblatt (Perigon)'!T3157)</f>
        <v/>
      </c>
      <c r="L3162" s="95" t="str">
        <f>IF(ISBLANK('Zusatzblatt (Perigon)'!O3157),"",'Zusatzblatt (Perigon)'!O3157)</f>
        <v/>
      </c>
      <c r="M3162" s="95" t="str">
        <f>IF(ISBLANK('Zusatzblatt (Perigon)'!R3157),"",'Zusatzblatt (Perigon)'!R3157)</f>
        <v/>
      </c>
      <c r="N3162" s="95" t="str">
        <f>IF(ISBLANK('Zusatzblatt (Perigon)'!P3157),"",'Zusatzblatt (Perigon)'!P3157)</f>
        <v/>
      </c>
      <c r="O3162" s="38" t="str">
        <f>IF($L3162="","",VLOOKUP($R3162,Tarife!$A$2:$R$599,13,FALSE))</f>
        <v/>
      </c>
      <c r="P3162" s="38" t="str">
        <f t="shared" si="49"/>
        <v/>
      </c>
      <c r="R3162" s="100" t="str">
        <f>Zusammenzug!$C$25&amp;"-"&amp;Zusammenzug!$A$7&amp;"-"&amp;Leistungen!L3162</f>
        <v>2026-Nicht beauftragte Spitex-Organisation-</v>
      </c>
    </row>
    <row r="3163" spans="1:18" x14ac:dyDescent="0.2">
      <c r="A3163" s="95" t="str">
        <f>IF(ISBLANK('Zusatzblatt (Perigon)'!E3158),"",'Zusatzblatt (Perigon)'!E3158)</f>
        <v/>
      </c>
      <c r="B3163" s="95" t="str">
        <f>IF(ISBLANK('Zusatzblatt (Perigon)'!G3158),"",'Zusatzblatt (Perigon)'!G3158)</f>
        <v/>
      </c>
      <c r="C3163" s="96" t="str">
        <f>IF(ISBLANK('Zusatzblatt (Perigon)'!I3158),"",'Zusatzblatt (Perigon)'!I3158)</f>
        <v/>
      </c>
      <c r="D3163" s="97" t="str">
        <f>IF(ISBLANK('Zusatzblatt (Perigon)'!J3158),"",'Zusatzblatt (Perigon)'!J3158)</f>
        <v/>
      </c>
      <c r="E3163" s="64" t="str">
        <f>IF(ISBLANK('Zusatzblatt (Perigon)'!K3158),"",'Zusatzblatt (Perigon)'!K3158)</f>
        <v/>
      </c>
      <c r="F3163" s="65"/>
      <c r="G3163" s="64"/>
      <c r="H3163" s="69" t="str">
        <f>IF(ISBLANK('Zusatzblatt (Perigon)'!L3158),"",'Zusatzblatt (Perigon)'!L3158)</f>
        <v/>
      </c>
      <c r="I3163" s="69" t="str">
        <f>IF(ISBLANK('Zusatzblatt (Perigon)'!M3158),"",'Zusatzblatt (Perigon)'!M3158)</f>
        <v/>
      </c>
      <c r="J3163" s="98" t="str">
        <f>IF(ISBLANK('Zusatzblatt (Perigon)'!N3158),"",'Zusatzblatt (Perigon)'!N3158)</f>
        <v/>
      </c>
      <c r="K3163" s="99" t="str">
        <f>IF(ISBLANK('Zusatzblatt (Perigon)'!J3158),"",'Zusatzblatt (Perigon)'!T3158)</f>
        <v/>
      </c>
      <c r="L3163" s="95" t="str">
        <f>IF(ISBLANK('Zusatzblatt (Perigon)'!O3158),"",'Zusatzblatt (Perigon)'!O3158)</f>
        <v/>
      </c>
      <c r="M3163" s="95" t="str">
        <f>IF(ISBLANK('Zusatzblatt (Perigon)'!R3158),"",'Zusatzblatt (Perigon)'!R3158)</f>
        <v/>
      </c>
      <c r="N3163" s="95" t="str">
        <f>IF(ISBLANK('Zusatzblatt (Perigon)'!P3158),"",'Zusatzblatt (Perigon)'!P3158)</f>
        <v/>
      </c>
      <c r="O3163" s="38" t="str">
        <f>IF($L3163="","",VLOOKUP($R3163,Tarife!$A$2:$R$599,13,FALSE))</f>
        <v/>
      </c>
      <c r="P3163" s="38" t="str">
        <f t="shared" si="49"/>
        <v/>
      </c>
      <c r="R3163" s="100" t="str">
        <f>Zusammenzug!$C$25&amp;"-"&amp;Zusammenzug!$A$7&amp;"-"&amp;Leistungen!L3163</f>
        <v>2026-Nicht beauftragte Spitex-Organisation-</v>
      </c>
    </row>
    <row r="3164" spans="1:18" x14ac:dyDescent="0.2">
      <c r="A3164" s="95" t="str">
        <f>IF(ISBLANK('Zusatzblatt (Perigon)'!E3159),"",'Zusatzblatt (Perigon)'!E3159)</f>
        <v/>
      </c>
      <c r="B3164" s="95" t="str">
        <f>IF(ISBLANK('Zusatzblatt (Perigon)'!G3159),"",'Zusatzblatt (Perigon)'!G3159)</f>
        <v/>
      </c>
      <c r="C3164" s="96" t="str">
        <f>IF(ISBLANK('Zusatzblatt (Perigon)'!I3159),"",'Zusatzblatt (Perigon)'!I3159)</f>
        <v/>
      </c>
      <c r="D3164" s="97" t="str">
        <f>IF(ISBLANK('Zusatzblatt (Perigon)'!J3159),"",'Zusatzblatt (Perigon)'!J3159)</f>
        <v/>
      </c>
      <c r="E3164" s="64" t="str">
        <f>IF(ISBLANK('Zusatzblatt (Perigon)'!K3159),"",'Zusatzblatt (Perigon)'!K3159)</f>
        <v/>
      </c>
      <c r="F3164" s="65"/>
      <c r="G3164" s="64"/>
      <c r="H3164" s="69" t="str">
        <f>IF(ISBLANK('Zusatzblatt (Perigon)'!L3159),"",'Zusatzblatt (Perigon)'!L3159)</f>
        <v/>
      </c>
      <c r="I3164" s="69" t="str">
        <f>IF(ISBLANK('Zusatzblatt (Perigon)'!M3159),"",'Zusatzblatt (Perigon)'!M3159)</f>
        <v/>
      </c>
      <c r="J3164" s="98" t="str">
        <f>IF(ISBLANK('Zusatzblatt (Perigon)'!N3159),"",'Zusatzblatt (Perigon)'!N3159)</f>
        <v/>
      </c>
      <c r="K3164" s="99" t="str">
        <f>IF(ISBLANK('Zusatzblatt (Perigon)'!J3159),"",'Zusatzblatt (Perigon)'!T3159)</f>
        <v/>
      </c>
      <c r="L3164" s="95" t="str">
        <f>IF(ISBLANK('Zusatzblatt (Perigon)'!O3159),"",'Zusatzblatt (Perigon)'!O3159)</f>
        <v/>
      </c>
      <c r="M3164" s="95" t="str">
        <f>IF(ISBLANK('Zusatzblatt (Perigon)'!R3159),"",'Zusatzblatt (Perigon)'!R3159)</f>
        <v/>
      </c>
      <c r="N3164" s="95" t="str">
        <f>IF(ISBLANK('Zusatzblatt (Perigon)'!P3159),"",'Zusatzblatt (Perigon)'!P3159)</f>
        <v/>
      </c>
      <c r="O3164" s="38" t="str">
        <f>IF($L3164="","",VLOOKUP($R3164,Tarife!$A$2:$R$599,13,FALSE))</f>
        <v/>
      </c>
      <c r="P3164" s="38" t="str">
        <f t="shared" si="49"/>
        <v/>
      </c>
      <c r="R3164" s="100" t="str">
        <f>Zusammenzug!$C$25&amp;"-"&amp;Zusammenzug!$A$7&amp;"-"&amp;Leistungen!L3164</f>
        <v>2026-Nicht beauftragte Spitex-Organisation-</v>
      </c>
    </row>
    <row r="3165" spans="1:18" x14ac:dyDescent="0.2">
      <c r="A3165" s="95" t="str">
        <f>IF(ISBLANK('Zusatzblatt (Perigon)'!E3160),"",'Zusatzblatt (Perigon)'!E3160)</f>
        <v/>
      </c>
      <c r="B3165" s="95" t="str">
        <f>IF(ISBLANK('Zusatzblatt (Perigon)'!G3160),"",'Zusatzblatt (Perigon)'!G3160)</f>
        <v/>
      </c>
      <c r="C3165" s="96" t="str">
        <f>IF(ISBLANK('Zusatzblatt (Perigon)'!I3160),"",'Zusatzblatt (Perigon)'!I3160)</f>
        <v/>
      </c>
      <c r="D3165" s="97" t="str">
        <f>IF(ISBLANK('Zusatzblatt (Perigon)'!J3160),"",'Zusatzblatt (Perigon)'!J3160)</f>
        <v/>
      </c>
      <c r="E3165" s="64" t="str">
        <f>IF(ISBLANK('Zusatzblatt (Perigon)'!K3160),"",'Zusatzblatt (Perigon)'!K3160)</f>
        <v/>
      </c>
      <c r="F3165" s="65"/>
      <c r="G3165" s="64"/>
      <c r="H3165" s="69" t="str">
        <f>IF(ISBLANK('Zusatzblatt (Perigon)'!L3160),"",'Zusatzblatt (Perigon)'!L3160)</f>
        <v/>
      </c>
      <c r="I3165" s="69" t="str">
        <f>IF(ISBLANK('Zusatzblatt (Perigon)'!M3160),"",'Zusatzblatt (Perigon)'!M3160)</f>
        <v/>
      </c>
      <c r="J3165" s="98" t="str">
        <f>IF(ISBLANK('Zusatzblatt (Perigon)'!N3160),"",'Zusatzblatt (Perigon)'!N3160)</f>
        <v/>
      </c>
      <c r="K3165" s="99" t="str">
        <f>IF(ISBLANK('Zusatzblatt (Perigon)'!J3160),"",'Zusatzblatt (Perigon)'!T3160)</f>
        <v/>
      </c>
      <c r="L3165" s="95" t="str">
        <f>IF(ISBLANK('Zusatzblatt (Perigon)'!O3160),"",'Zusatzblatt (Perigon)'!O3160)</f>
        <v/>
      </c>
      <c r="M3165" s="95" t="str">
        <f>IF(ISBLANK('Zusatzblatt (Perigon)'!R3160),"",'Zusatzblatt (Perigon)'!R3160)</f>
        <v/>
      </c>
      <c r="N3165" s="95" t="str">
        <f>IF(ISBLANK('Zusatzblatt (Perigon)'!P3160),"",'Zusatzblatt (Perigon)'!P3160)</f>
        <v/>
      </c>
      <c r="O3165" s="38" t="str">
        <f>IF($L3165="","",VLOOKUP($R3165,Tarife!$A$2:$R$599,13,FALSE))</f>
        <v/>
      </c>
      <c r="P3165" s="38" t="str">
        <f t="shared" si="49"/>
        <v/>
      </c>
      <c r="R3165" s="100" t="str">
        <f>Zusammenzug!$C$25&amp;"-"&amp;Zusammenzug!$A$7&amp;"-"&amp;Leistungen!L3165</f>
        <v>2026-Nicht beauftragte Spitex-Organisation-</v>
      </c>
    </row>
    <row r="3166" spans="1:18" x14ac:dyDescent="0.2">
      <c r="A3166" s="95" t="str">
        <f>IF(ISBLANK('Zusatzblatt (Perigon)'!E3161),"",'Zusatzblatt (Perigon)'!E3161)</f>
        <v/>
      </c>
      <c r="B3166" s="95" t="str">
        <f>IF(ISBLANK('Zusatzblatt (Perigon)'!G3161),"",'Zusatzblatt (Perigon)'!G3161)</f>
        <v/>
      </c>
      <c r="C3166" s="96" t="str">
        <f>IF(ISBLANK('Zusatzblatt (Perigon)'!I3161),"",'Zusatzblatt (Perigon)'!I3161)</f>
        <v/>
      </c>
      <c r="D3166" s="97" t="str">
        <f>IF(ISBLANK('Zusatzblatt (Perigon)'!J3161),"",'Zusatzblatt (Perigon)'!J3161)</f>
        <v/>
      </c>
      <c r="E3166" s="64" t="str">
        <f>IF(ISBLANK('Zusatzblatt (Perigon)'!K3161),"",'Zusatzblatt (Perigon)'!K3161)</f>
        <v/>
      </c>
      <c r="F3166" s="65"/>
      <c r="G3166" s="64"/>
      <c r="H3166" s="69" t="str">
        <f>IF(ISBLANK('Zusatzblatt (Perigon)'!L3161),"",'Zusatzblatt (Perigon)'!L3161)</f>
        <v/>
      </c>
      <c r="I3166" s="69" t="str">
        <f>IF(ISBLANK('Zusatzblatt (Perigon)'!M3161),"",'Zusatzblatt (Perigon)'!M3161)</f>
        <v/>
      </c>
      <c r="J3166" s="98" t="str">
        <f>IF(ISBLANK('Zusatzblatt (Perigon)'!N3161),"",'Zusatzblatt (Perigon)'!N3161)</f>
        <v/>
      </c>
      <c r="K3166" s="99" t="str">
        <f>IF(ISBLANK('Zusatzblatt (Perigon)'!J3161),"",'Zusatzblatt (Perigon)'!T3161)</f>
        <v/>
      </c>
      <c r="L3166" s="95" t="str">
        <f>IF(ISBLANK('Zusatzblatt (Perigon)'!O3161),"",'Zusatzblatt (Perigon)'!O3161)</f>
        <v/>
      </c>
      <c r="M3166" s="95" t="str">
        <f>IF(ISBLANK('Zusatzblatt (Perigon)'!R3161),"",'Zusatzblatt (Perigon)'!R3161)</f>
        <v/>
      </c>
      <c r="N3166" s="95" t="str">
        <f>IF(ISBLANK('Zusatzblatt (Perigon)'!P3161),"",'Zusatzblatt (Perigon)'!P3161)</f>
        <v/>
      </c>
      <c r="O3166" s="38" t="str">
        <f>IF($L3166="","",VLOOKUP($R3166,Tarife!$A$2:$R$599,13,FALSE))</f>
        <v/>
      </c>
      <c r="P3166" s="38" t="str">
        <f t="shared" si="49"/>
        <v/>
      </c>
      <c r="R3166" s="100" t="str">
        <f>Zusammenzug!$C$25&amp;"-"&amp;Zusammenzug!$A$7&amp;"-"&amp;Leistungen!L3166</f>
        <v>2026-Nicht beauftragte Spitex-Organisation-</v>
      </c>
    </row>
    <row r="3167" spans="1:18" x14ac:dyDescent="0.2">
      <c r="A3167" s="95" t="str">
        <f>IF(ISBLANK('Zusatzblatt (Perigon)'!E3162),"",'Zusatzblatt (Perigon)'!E3162)</f>
        <v/>
      </c>
      <c r="B3167" s="95" t="str">
        <f>IF(ISBLANK('Zusatzblatt (Perigon)'!G3162),"",'Zusatzblatt (Perigon)'!G3162)</f>
        <v/>
      </c>
      <c r="C3167" s="96" t="str">
        <f>IF(ISBLANK('Zusatzblatt (Perigon)'!I3162),"",'Zusatzblatt (Perigon)'!I3162)</f>
        <v/>
      </c>
      <c r="D3167" s="97" t="str">
        <f>IF(ISBLANK('Zusatzblatt (Perigon)'!J3162),"",'Zusatzblatt (Perigon)'!J3162)</f>
        <v/>
      </c>
      <c r="E3167" s="64" t="str">
        <f>IF(ISBLANK('Zusatzblatt (Perigon)'!K3162),"",'Zusatzblatt (Perigon)'!K3162)</f>
        <v/>
      </c>
      <c r="F3167" s="65"/>
      <c r="G3167" s="64"/>
      <c r="H3167" s="69" t="str">
        <f>IF(ISBLANK('Zusatzblatt (Perigon)'!L3162),"",'Zusatzblatt (Perigon)'!L3162)</f>
        <v/>
      </c>
      <c r="I3167" s="69" t="str">
        <f>IF(ISBLANK('Zusatzblatt (Perigon)'!M3162),"",'Zusatzblatt (Perigon)'!M3162)</f>
        <v/>
      </c>
      <c r="J3167" s="98" t="str">
        <f>IF(ISBLANK('Zusatzblatt (Perigon)'!N3162),"",'Zusatzblatt (Perigon)'!N3162)</f>
        <v/>
      </c>
      <c r="K3167" s="99" t="str">
        <f>IF(ISBLANK('Zusatzblatt (Perigon)'!J3162),"",'Zusatzblatt (Perigon)'!T3162)</f>
        <v/>
      </c>
      <c r="L3167" s="95" t="str">
        <f>IF(ISBLANK('Zusatzblatt (Perigon)'!O3162),"",'Zusatzblatt (Perigon)'!O3162)</f>
        <v/>
      </c>
      <c r="M3167" s="95" t="str">
        <f>IF(ISBLANK('Zusatzblatt (Perigon)'!R3162),"",'Zusatzblatt (Perigon)'!R3162)</f>
        <v/>
      </c>
      <c r="N3167" s="95" t="str">
        <f>IF(ISBLANK('Zusatzblatt (Perigon)'!P3162),"",'Zusatzblatt (Perigon)'!P3162)</f>
        <v/>
      </c>
      <c r="O3167" s="38" t="str">
        <f>IF($L3167="","",VLOOKUP($R3167,Tarife!$A$2:$R$599,13,FALSE))</f>
        <v/>
      </c>
      <c r="P3167" s="38" t="str">
        <f t="shared" si="49"/>
        <v/>
      </c>
      <c r="R3167" s="100" t="str">
        <f>Zusammenzug!$C$25&amp;"-"&amp;Zusammenzug!$A$7&amp;"-"&amp;Leistungen!L3167</f>
        <v>2026-Nicht beauftragte Spitex-Organisation-</v>
      </c>
    </row>
    <row r="3168" spans="1:18" x14ac:dyDescent="0.2">
      <c r="A3168" s="95" t="str">
        <f>IF(ISBLANK('Zusatzblatt (Perigon)'!E3163),"",'Zusatzblatt (Perigon)'!E3163)</f>
        <v/>
      </c>
      <c r="B3168" s="95" t="str">
        <f>IF(ISBLANK('Zusatzblatt (Perigon)'!G3163),"",'Zusatzblatt (Perigon)'!G3163)</f>
        <v/>
      </c>
      <c r="C3168" s="96" t="str">
        <f>IF(ISBLANK('Zusatzblatt (Perigon)'!I3163),"",'Zusatzblatt (Perigon)'!I3163)</f>
        <v/>
      </c>
      <c r="D3168" s="97" t="str">
        <f>IF(ISBLANK('Zusatzblatt (Perigon)'!J3163),"",'Zusatzblatt (Perigon)'!J3163)</f>
        <v/>
      </c>
      <c r="E3168" s="64" t="str">
        <f>IF(ISBLANK('Zusatzblatt (Perigon)'!K3163),"",'Zusatzblatt (Perigon)'!K3163)</f>
        <v/>
      </c>
      <c r="F3168" s="65"/>
      <c r="G3168" s="64"/>
      <c r="H3168" s="69" t="str">
        <f>IF(ISBLANK('Zusatzblatt (Perigon)'!L3163),"",'Zusatzblatt (Perigon)'!L3163)</f>
        <v/>
      </c>
      <c r="I3168" s="69" t="str">
        <f>IF(ISBLANK('Zusatzblatt (Perigon)'!M3163),"",'Zusatzblatt (Perigon)'!M3163)</f>
        <v/>
      </c>
      <c r="J3168" s="98" t="str">
        <f>IF(ISBLANK('Zusatzblatt (Perigon)'!N3163),"",'Zusatzblatt (Perigon)'!N3163)</f>
        <v/>
      </c>
      <c r="K3168" s="99" t="str">
        <f>IF(ISBLANK('Zusatzblatt (Perigon)'!J3163),"",'Zusatzblatt (Perigon)'!T3163)</f>
        <v/>
      </c>
      <c r="L3168" s="95" t="str">
        <f>IF(ISBLANK('Zusatzblatt (Perigon)'!O3163),"",'Zusatzblatt (Perigon)'!O3163)</f>
        <v/>
      </c>
      <c r="M3168" s="95" t="str">
        <f>IF(ISBLANK('Zusatzblatt (Perigon)'!R3163),"",'Zusatzblatt (Perigon)'!R3163)</f>
        <v/>
      </c>
      <c r="N3168" s="95" t="str">
        <f>IF(ISBLANK('Zusatzblatt (Perigon)'!P3163),"",'Zusatzblatt (Perigon)'!P3163)</f>
        <v/>
      </c>
      <c r="O3168" s="38" t="str">
        <f>IF($L3168="","",VLOOKUP($R3168,Tarife!$A$2:$R$599,13,FALSE))</f>
        <v/>
      </c>
      <c r="P3168" s="38" t="str">
        <f t="shared" si="49"/>
        <v/>
      </c>
      <c r="R3168" s="100" t="str">
        <f>Zusammenzug!$C$25&amp;"-"&amp;Zusammenzug!$A$7&amp;"-"&amp;Leistungen!L3168</f>
        <v>2026-Nicht beauftragte Spitex-Organisation-</v>
      </c>
    </row>
    <row r="3169" spans="1:18" x14ac:dyDescent="0.2">
      <c r="A3169" s="95" t="str">
        <f>IF(ISBLANK('Zusatzblatt (Perigon)'!E3164),"",'Zusatzblatt (Perigon)'!E3164)</f>
        <v/>
      </c>
      <c r="B3169" s="95" t="str">
        <f>IF(ISBLANK('Zusatzblatt (Perigon)'!G3164),"",'Zusatzblatt (Perigon)'!G3164)</f>
        <v/>
      </c>
      <c r="C3169" s="96" t="str">
        <f>IF(ISBLANK('Zusatzblatt (Perigon)'!I3164),"",'Zusatzblatt (Perigon)'!I3164)</f>
        <v/>
      </c>
      <c r="D3169" s="97" t="str">
        <f>IF(ISBLANK('Zusatzblatt (Perigon)'!J3164),"",'Zusatzblatt (Perigon)'!J3164)</f>
        <v/>
      </c>
      <c r="E3169" s="64" t="str">
        <f>IF(ISBLANK('Zusatzblatt (Perigon)'!K3164),"",'Zusatzblatt (Perigon)'!K3164)</f>
        <v/>
      </c>
      <c r="F3169" s="65"/>
      <c r="G3169" s="64"/>
      <c r="H3169" s="69" t="str">
        <f>IF(ISBLANK('Zusatzblatt (Perigon)'!L3164),"",'Zusatzblatt (Perigon)'!L3164)</f>
        <v/>
      </c>
      <c r="I3169" s="69" t="str">
        <f>IF(ISBLANK('Zusatzblatt (Perigon)'!M3164),"",'Zusatzblatt (Perigon)'!M3164)</f>
        <v/>
      </c>
      <c r="J3169" s="98" t="str">
        <f>IF(ISBLANK('Zusatzblatt (Perigon)'!N3164),"",'Zusatzblatt (Perigon)'!N3164)</f>
        <v/>
      </c>
      <c r="K3169" s="99" t="str">
        <f>IF(ISBLANK('Zusatzblatt (Perigon)'!J3164),"",'Zusatzblatt (Perigon)'!T3164)</f>
        <v/>
      </c>
      <c r="L3169" s="95" t="str">
        <f>IF(ISBLANK('Zusatzblatt (Perigon)'!O3164),"",'Zusatzblatt (Perigon)'!O3164)</f>
        <v/>
      </c>
      <c r="M3169" s="95" t="str">
        <f>IF(ISBLANK('Zusatzblatt (Perigon)'!R3164),"",'Zusatzblatt (Perigon)'!R3164)</f>
        <v/>
      </c>
      <c r="N3169" s="95" t="str">
        <f>IF(ISBLANK('Zusatzblatt (Perigon)'!P3164),"",'Zusatzblatt (Perigon)'!P3164)</f>
        <v/>
      </c>
      <c r="O3169" s="38" t="str">
        <f>IF($L3169="","",VLOOKUP($R3169,Tarife!$A$2:$R$599,13,FALSE))</f>
        <v/>
      </c>
      <c r="P3169" s="38" t="str">
        <f t="shared" si="49"/>
        <v/>
      </c>
      <c r="R3169" s="100" t="str">
        <f>Zusammenzug!$C$25&amp;"-"&amp;Zusammenzug!$A$7&amp;"-"&amp;Leistungen!L3169</f>
        <v>2026-Nicht beauftragte Spitex-Organisation-</v>
      </c>
    </row>
    <row r="3170" spans="1:18" x14ac:dyDescent="0.2">
      <c r="A3170" s="95" t="str">
        <f>IF(ISBLANK('Zusatzblatt (Perigon)'!E3165),"",'Zusatzblatt (Perigon)'!E3165)</f>
        <v/>
      </c>
      <c r="B3170" s="95" t="str">
        <f>IF(ISBLANK('Zusatzblatt (Perigon)'!G3165),"",'Zusatzblatt (Perigon)'!G3165)</f>
        <v/>
      </c>
      <c r="C3170" s="96" t="str">
        <f>IF(ISBLANK('Zusatzblatt (Perigon)'!I3165),"",'Zusatzblatt (Perigon)'!I3165)</f>
        <v/>
      </c>
      <c r="D3170" s="97" t="str">
        <f>IF(ISBLANK('Zusatzblatt (Perigon)'!J3165),"",'Zusatzblatt (Perigon)'!J3165)</f>
        <v/>
      </c>
      <c r="E3170" s="64" t="str">
        <f>IF(ISBLANK('Zusatzblatt (Perigon)'!K3165),"",'Zusatzblatt (Perigon)'!K3165)</f>
        <v/>
      </c>
      <c r="F3170" s="65"/>
      <c r="G3170" s="64"/>
      <c r="H3170" s="69" t="str">
        <f>IF(ISBLANK('Zusatzblatt (Perigon)'!L3165),"",'Zusatzblatt (Perigon)'!L3165)</f>
        <v/>
      </c>
      <c r="I3170" s="69" t="str">
        <f>IF(ISBLANK('Zusatzblatt (Perigon)'!M3165),"",'Zusatzblatt (Perigon)'!M3165)</f>
        <v/>
      </c>
      <c r="J3170" s="98" t="str">
        <f>IF(ISBLANK('Zusatzblatt (Perigon)'!N3165),"",'Zusatzblatt (Perigon)'!N3165)</f>
        <v/>
      </c>
      <c r="K3170" s="99" t="str">
        <f>IF(ISBLANK('Zusatzblatt (Perigon)'!J3165),"",'Zusatzblatt (Perigon)'!T3165)</f>
        <v/>
      </c>
      <c r="L3170" s="95" t="str">
        <f>IF(ISBLANK('Zusatzblatt (Perigon)'!O3165),"",'Zusatzblatt (Perigon)'!O3165)</f>
        <v/>
      </c>
      <c r="M3170" s="95" t="str">
        <f>IF(ISBLANK('Zusatzblatt (Perigon)'!R3165),"",'Zusatzblatt (Perigon)'!R3165)</f>
        <v/>
      </c>
      <c r="N3170" s="95" t="str">
        <f>IF(ISBLANK('Zusatzblatt (Perigon)'!P3165),"",'Zusatzblatt (Perigon)'!P3165)</f>
        <v/>
      </c>
      <c r="O3170" s="38" t="str">
        <f>IF($L3170="","",VLOOKUP($R3170,Tarife!$A$2:$R$599,13,FALSE))</f>
        <v/>
      </c>
      <c r="P3170" s="38" t="str">
        <f t="shared" si="49"/>
        <v/>
      </c>
      <c r="R3170" s="100" t="str">
        <f>Zusammenzug!$C$25&amp;"-"&amp;Zusammenzug!$A$7&amp;"-"&amp;Leistungen!L3170</f>
        <v>2026-Nicht beauftragte Spitex-Organisation-</v>
      </c>
    </row>
    <row r="3171" spans="1:18" x14ac:dyDescent="0.2">
      <c r="A3171" s="95" t="str">
        <f>IF(ISBLANK('Zusatzblatt (Perigon)'!E3166),"",'Zusatzblatt (Perigon)'!E3166)</f>
        <v/>
      </c>
      <c r="B3171" s="95" t="str">
        <f>IF(ISBLANK('Zusatzblatt (Perigon)'!G3166),"",'Zusatzblatt (Perigon)'!G3166)</f>
        <v/>
      </c>
      <c r="C3171" s="96" t="str">
        <f>IF(ISBLANK('Zusatzblatt (Perigon)'!I3166),"",'Zusatzblatt (Perigon)'!I3166)</f>
        <v/>
      </c>
      <c r="D3171" s="97" t="str">
        <f>IF(ISBLANK('Zusatzblatt (Perigon)'!J3166),"",'Zusatzblatt (Perigon)'!J3166)</f>
        <v/>
      </c>
      <c r="E3171" s="64" t="str">
        <f>IF(ISBLANK('Zusatzblatt (Perigon)'!K3166),"",'Zusatzblatt (Perigon)'!K3166)</f>
        <v/>
      </c>
      <c r="F3171" s="65"/>
      <c r="G3171" s="64"/>
      <c r="H3171" s="69" t="str">
        <f>IF(ISBLANK('Zusatzblatt (Perigon)'!L3166),"",'Zusatzblatt (Perigon)'!L3166)</f>
        <v/>
      </c>
      <c r="I3171" s="69" t="str">
        <f>IF(ISBLANK('Zusatzblatt (Perigon)'!M3166),"",'Zusatzblatt (Perigon)'!M3166)</f>
        <v/>
      </c>
      <c r="J3171" s="98" t="str">
        <f>IF(ISBLANK('Zusatzblatt (Perigon)'!N3166),"",'Zusatzblatt (Perigon)'!N3166)</f>
        <v/>
      </c>
      <c r="K3171" s="99" t="str">
        <f>IF(ISBLANK('Zusatzblatt (Perigon)'!J3166),"",'Zusatzblatt (Perigon)'!T3166)</f>
        <v/>
      </c>
      <c r="L3171" s="95" t="str">
        <f>IF(ISBLANK('Zusatzblatt (Perigon)'!O3166),"",'Zusatzblatt (Perigon)'!O3166)</f>
        <v/>
      </c>
      <c r="M3171" s="95" t="str">
        <f>IF(ISBLANK('Zusatzblatt (Perigon)'!R3166),"",'Zusatzblatt (Perigon)'!R3166)</f>
        <v/>
      </c>
      <c r="N3171" s="95" t="str">
        <f>IF(ISBLANK('Zusatzblatt (Perigon)'!P3166),"",'Zusatzblatt (Perigon)'!P3166)</f>
        <v/>
      </c>
      <c r="O3171" s="38" t="str">
        <f>IF($L3171="","",VLOOKUP($R3171,Tarife!$A$2:$R$599,13,FALSE))</f>
        <v/>
      </c>
      <c r="P3171" s="38" t="str">
        <f t="shared" si="49"/>
        <v/>
      </c>
      <c r="R3171" s="100" t="str">
        <f>Zusammenzug!$C$25&amp;"-"&amp;Zusammenzug!$A$7&amp;"-"&amp;Leistungen!L3171</f>
        <v>2026-Nicht beauftragte Spitex-Organisation-</v>
      </c>
    </row>
    <row r="3172" spans="1:18" x14ac:dyDescent="0.2">
      <c r="A3172" s="95" t="str">
        <f>IF(ISBLANK('Zusatzblatt (Perigon)'!E3167),"",'Zusatzblatt (Perigon)'!E3167)</f>
        <v/>
      </c>
      <c r="B3172" s="95" t="str">
        <f>IF(ISBLANK('Zusatzblatt (Perigon)'!G3167),"",'Zusatzblatt (Perigon)'!G3167)</f>
        <v/>
      </c>
      <c r="C3172" s="96" t="str">
        <f>IF(ISBLANK('Zusatzblatt (Perigon)'!I3167),"",'Zusatzblatt (Perigon)'!I3167)</f>
        <v/>
      </c>
      <c r="D3172" s="97" t="str">
        <f>IF(ISBLANK('Zusatzblatt (Perigon)'!J3167),"",'Zusatzblatt (Perigon)'!J3167)</f>
        <v/>
      </c>
      <c r="E3172" s="64" t="str">
        <f>IF(ISBLANK('Zusatzblatt (Perigon)'!K3167),"",'Zusatzblatt (Perigon)'!K3167)</f>
        <v/>
      </c>
      <c r="F3172" s="65"/>
      <c r="G3172" s="64"/>
      <c r="H3172" s="69" t="str">
        <f>IF(ISBLANK('Zusatzblatt (Perigon)'!L3167),"",'Zusatzblatt (Perigon)'!L3167)</f>
        <v/>
      </c>
      <c r="I3172" s="69" t="str">
        <f>IF(ISBLANK('Zusatzblatt (Perigon)'!M3167),"",'Zusatzblatt (Perigon)'!M3167)</f>
        <v/>
      </c>
      <c r="J3172" s="98" t="str">
        <f>IF(ISBLANK('Zusatzblatt (Perigon)'!N3167),"",'Zusatzblatt (Perigon)'!N3167)</f>
        <v/>
      </c>
      <c r="K3172" s="99" t="str">
        <f>IF(ISBLANK('Zusatzblatt (Perigon)'!J3167),"",'Zusatzblatt (Perigon)'!T3167)</f>
        <v/>
      </c>
      <c r="L3172" s="95" t="str">
        <f>IF(ISBLANK('Zusatzblatt (Perigon)'!O3167),"",'Zusatzblatt (Perigon)'!O3167)</f>
        <v/>
      </c>
      <c r="M3172" s="95" t="str">
        <f>IF(ISBLANK('Zusatzblatt (Perigon)'!R3167),"",'Zusatzblatt (Perigon)'!R3167)</f>
        <v/>
      </c>
      <c r="N3172" s="95" t="str">
        <f>IF(ISBLANK('Zusatzblatt (Perigon)'!P3167),"",'Zusatzblatt (Perigon)'!P3167)</f>
        <v/>
      </c>
      <c r="O3172" s="38" t="str">
        <f>IF($L3172="","",VLOOKUP($R3172,Tarife!$A$2:$R$599,13,FALSE))</f>
        <v/>
      </c>
      <c r="P3172" s="38" t="str">
        <f t="shared" si="49"/>
        <v/>
      </c>
      <c r="R3172" s="100" t="str">
        <f>Zusammenzug!$C$25&amp;"-"&amp;Zusammenzug!$A$7&amp;"-"&amp;Leistungen!L3172</f>
        <v>2026-Nicht beauftragte Spitex-Organisation-</v>
      </c>
    </row>
    <row r="3173" spans="1:18" x14ac:dyDescent="0.2">
      <c r="A3173" s="95" t="str">
        <f>IF(ISBLANK('Zusatzblatt (Perigon)'!E3168),"",'Zusatzblatt (Perigon)'!E3168)</f>
        <v/>
      </c>
      <c r="B3173" s="95" t="str">
        <f>IF(ISBLANK('Zusatzblatt (Perigon)'!G3168),"",'Zusatzblatt (Perigon)'!G3168)</f>
        <v/>
      </c>
      <c r="C3173" s="96" t="str">
        <f>IF(ISBLANK('Zusatzblatt (Perigon)'!I3168),"",'Zusatzblatt (Perigon)'!I3168)</f>
        <v/>
      </c>
      <c r="D3173" s="97" t="str">
        <f>IF(ISBLANK('Zusatzblatt (Perigon)'!J3168),"",'Zusatzblatt (Perigon)'!J3168)</f>
        <v/>
      </c>
      <c r="E3173" s="64" t="str">
        <f>IF(ISBLANK('Zusatzblatt (Perigon)'!K3168),"",'Zusatzblatt (Perigon)'!K3168)</f>
        <v/>
      </c>
      <c r="F3173" s="65"/>
      <c r="G3173" s="64"/>
      <c r="H3173" s="69" t="str">
        <f>IF(ISBLANK('Zusatzblatt (Perigon)'!L3168),"",'Zusatzblatt (Perigon)'!L3168)</f>
        <v/>
      </c>
      <c r="I3173" s="69" t="str">
        <f>IF(ISBLANK('Zusatzblatt (Perigon)'!M3168),"",'Zusatzblatt (Perigon)'!M3168)</f>
        <v/>
      </c>
      <c r="J3173" s="98" t="str">
        <f>IF(ISBLANK('Zusatzblatt (Perigon)'!N3168),"",'Zusatzblatt (Perigon)'!N3168)</f>
        <v/>
      </c>
      <c r="K3173" s="99" t="str">
        <f>IF(ISBLANK('Zusatzblatt (Perigon)'!J3168),"",'Zusatzblatt (Perigon)'!T3168)</f>
        <v/>
      </c>
      <c r="L3173" s="95" t="str">
        <f>IF(ISBLANK('Zusatzblatt (Perigon)'!O3168),"",'Zusatzblatt (Perigon)'!O3168)</f>
        <v/>
      </c>
      <c r="M3173" s="95" t="str">
        <f>IF(ISBLANK('Zusatzblatt (Perigon)'!R3168),"",'Zusatzblatt (Perigon)'!R3168)</f>
        <v/>
      </c>
      <c r="N3173" s="95" t="str">
        <f>IF(ISBLANK('Zusatzblatt (Perigon)'!P3168),"",'Zusatzblatt (Perigon)'!P3168)</f>
        <v/>
      </c>
      <c r="O3173" s="38" t="str">
        <f>IF($L3173="","",VLOOKUP($R3173,Tarife!$A$2:$R$599,13,FALSE))</f>
        <v/>
      </c>
      <c r="P3173" s="38" t="str">
        <f t="shared" si="49"/>
        <v/>
      </c>
      <c r="R3173" s="100" t="str">
        <f>Zusammenzug!$C$25&amp;"-"&amp;Zusammenzug!$A$7&amp;"-"&amp;Leistungen!L3173</f>
        <v>2026-Nicht beauftragte Spitex-Organisation-</v>
      </c>
    </row>
    <row r="3174" spans="1:18" x14ac:dyDescent="0.2">
      <c r="A3174" s="95" t="str">
        <f>IF(ISBLANK('Zusatzblatt (Perigon)'!E3169),"",'Zusatzblatt (Perigon)'!E3169)</f>
        <v/>
      </c>
      <c r="B3174" s="95" t="str">
        <f>IF(ISBLANK('Zusatzblatt (Perigon)'!G3169),"",'Zusatzblatt (Perigon)'!G3169)</f>
        <v/>
      </c>
      <c r="C3174" s="96" t="str">
        <f>IF(ISBLANK('Zusatzblatt (Perigon)'!I3169),"",'Zusatzblatt (Perigon)'!I3169)</f>
        <v/>
      </c>
      <c r="D3174" s="97" t="str">
        <f>IF(ISBLANK('Zusatzblatt (Perigon)'!J3169),"",'Zusatzblatt (Perigon)'!J3169)</f>
        <v/>
      </c>
      <c r="E3174" s="64" t="str">
        <f>IF(ISBLANK('Zusatzblatt (Perigon)'!K3169),"",'Zusatzblatt (Perigon)'!K3169)</f>
        <v/>
      </c>
      <c r="F3174" s="65"/>
      <c r="G3174" s="64"/>
      <c r="H3174" s="69" t="str">
        <f>IF(ISBLANK('Zusatzblatt (Perigon)'!L3169),"",'Zusatzblatt (Perigon)'!L3169)</f>
        <v/>
      </c>
      <c r="I3174" s="69" t="str">
        <f>IF(ISBLANK('Zusatzblatt (Perigon)'!M3169),"",'Zusatzblatt (Perigon)'!M3169)</f>
        <v/>
      </c>
      <c r="J3174" s="98" t="str">
        <f>IF(ISBLANK('Zusatzblatt (Perigon)'!N3169),"",'Zusatzblatt (Perigon)'!N3169)</f>
        <v/>
      </c>
      <c r="K3174" s="99" t="str">
        <f>IF(ISBLANK('Zusatzblatt (Perigon)'!J3169),"",'Zusatzblatt (Perigon)'!T3169)</f>
        <v/>
      </c>
      <c r="L3174" s="95" t="str">
        <f>IF(ISBLANK('Zusatzblatt (Perigon)'!O3169),"",'Zusatzblatt (Perigon)'!O3169)</f>
        <v/>
      </c>
      <c r="M3174" s="95" t="str">
        <f>IF(ISBLANK('Zusatzblatt (Perigon)'!R3169),"",'Zusatzblatt (Perigon)'!R3169)</f>
        <v/>
      </c>
      <c r="N3174" s="95" t="str">
        <f>IF(ISBLANK('Zusatzblatt (Perigon)'!P3169),"",'Zusatzblatt (Perigon)'!P3169)</f>
        <v/>
      </c>
      <c r="O3174" s="38" t="str">
        <f>IF($L3174="","",VLOOKUP($R3174,Tarife!$A$2:$R$599,13,FALSE))</f>
        <v/>
      </c>
      <c r="P3174" s="38" t="str">
        <f t="shared" si="49"/>
        <v/>
      </c>
      <c r="R3174" s="100" t="str">
        <f>Zusammenzug!$C$25&amp;"-"&amp;Zusammenzug!$A$7&amp;"-"&amp;Leistungen!L3174</f>
        <v>2026-Nicht beauftragte Spitex-Organisation-</v>
      </c>
    </row>
    <row r="3175" spans="1:18" x14ac:dyDescent="0.2">
      <c r="A3175" s="95" t="str">
        <f>IF(ISBLANK('Zusatzblatt (Perigon)'!E3170),"",'Zusatzblatt (Perigon)'!E3170)</f>
        <v/>
      </c>
      <c r="B3175" s="95" t="str">
        <f>IF(ISBLANK('Zusatzblatt (Perigon)'!G3170),"",'Zusatzblatt (Perigon)'!G3170)</f>
        <v/>
      </c>
      <c r="C3175" s="96" t="str">
        <f>IF(ISBLANK('Zusatzblatt (Perigon)'!I3170),"",'Zusatzblatt (Perigon)'!I3170)</f>
        <v/>
      </c>
      <c r="D3175" s="97" t="str">
        <f>IF(ISBLANK('Zusatzblatt (Perigon)'!J3170),"",'Zusatzblatt (Perigon)'!J3170)</f>
        <v/>
      </c>
      <c r="E3175" s="64" t="str">
        <f>IF(ISBLANK('Zusatzblatt (Perigon)'!K3170),"",'Zusatzblatt (Perigon)'!K3170)</f>
        <v/>
      </c>
      <c r="F3175" s="65"/>
      <c r="G3175" s="64"/>
      <c r="H3175" s="69" t="str">
        <f>IF(ISBLANK('Zusatzblatt (Perigon)'!L3170),"",'Zusatzblatt (Perigon)'!L3170)</f>
        <v/>
      </c>
      <c r="I3175" s="69" t="str">
        <f>IF(ISBLANK('Zusatzblatt (Perigon)'!M3170),"",'Zusatzblatt (Perigon)'!M3170)</f>
        <v/>
      </c>
      <c r="J3175" s="98" t="str">
        <f>IF(ISBLANK('Zusatzblatt (Perigon)'!N3170),"",'Zusatzblatt (Perigon)'!N3170)</f>
        <v/>
      </c>
      <c r="K3175" s="99" t="str">
        <f>IF(ISBLANK('Zusatzblatt (Perigon)'!J3170),"",'Zusatzblatt (Perigon)'!T3170)</f>
        <v/>
      </c>
      <c r="L3175" s="95" t="str">
        <f>IF(ISBLANK('Zusatzblatt (Perigon)'!O3170),"",'Zusatzblatt (Perigon)'!O3170)</f>
        <v/>
      </c>
      <c r="M3175" s="95" t="str">
        <f>IF(ISBLANK('Zusatzblatt (Perigon)'!R3170),"",'Zusatzblatt (Perigon)'!R3170)</f>
        <v/>
      </c>
      <c r="N3175" s="95" t="str">
        <f>IF(ISBLANK('Zusatzblatt (Perigon)'!P3170),"",'Zusatzblatt (Perigon)'!P3170)</f>
        <v/>
      </c>
      <c r="O3175" s="38" t="str">
        <f>IF($L3175="","",VLOOKUP($R3175,Tarife!$A$2:$R$599,13,FALSE))</f>
        <v/>
      </c>
      <c r="P3175" s="38" t="str">
        <f t="shared" si="49"/>
        <v/>
      </c>
      <c r="R3175" s="100" t="str">
        <f>Zusammenzug!$C$25&amp;"-"&amp;Zusammenzug!$A$7&amp;"-"&amp;Leistungen!L3175</f>
        <v>2026-Nicht beauftragte Spitex-Organisation-</v>
      </c>
    </row>
    <row r="3176" spans="1:18" x14ac:dyDescent="0.2">
      <c r="A3176" s="95" t="str">
        <f>IF(ISBLANK('Zusatzblatt (Perigon)'!E3171),"",'Zusatzblatt (Perigon)'!E3171)</f>
        <v/>
      </c>
      <c r="B3176" s="95" t="str">
        <f>IF(ISBLANK('Zusatzblatt (Perigon)'!G3171),"",'Zusatzblatt (Perigon)'!G3171)</f>
        <v/>
      </c>
      <c r="C3176" s="96" t="str">
        <f>IF(ISBLANK('Zusatzblatt (Perigon)'!I3171),"",'Zusatzblatt (Perigon)'!I3171)</f>
        <v/>
      </c>
      <c r="D3176" s="97" t="str">
        <f>IF(ISBLANK('Zusatzblatt (Perigon)'!J3171),"",'Zusatzblatt (Perigon)'!J3171)</f>
        <v/>
      </c>
      <c r="E3176" s="64" t="str">
        <f>IF(ISBLANK('Zusatzblatt (Perigon)'!K3171),"",'Zusatzblatt (Perigon)'!K3171)</f>
        <v/>
      </c>
      <c r="F3176" s="65"/>
      <c r="G3176" s="64"/>
      <c r="H3176" s="69" t="str">
        <f>IF(ISBLANK('Zusatzblatt (Perigon)'!L3171),"",'Zusatzblatt (Perigon)'!L3171)</f>
        <v/>
      </c>
      <c r="I3176" s="69" t="str">
        <f>IF(ISBLANK('Zusatzblatt (Perigon)'!M3171),"",'Zusatzblatt (Perigon)'!M3171)</f>
        <v/>
      </c>
      <c r="J3176" s="98" t="str">
        <f>IF(ISBLANK('Zusatzblatt (Perigon)'!N3171),"",'Zusatzblatt (Perigon)'!N3171)</f>
        <v/>
      </c>
      <c r="K3176" s="99" t="str">
        <f>IF(ISBLANK('Zusatzblatt (Perigon)'!J3171),"",'Zusatzblatt (Perigon)'!T3171)</f>
        <v/>
      </c>
      <c r="L3176" s="95" t="str">
        <f>IF(ISBLANK('Zusatzblatt (Perigon)'!O3171),"",'Zusatzblatt (Perigon)'!O3171)</f>
        <v/>
      </c>
      <c r="M3176" s="95" t="str">
        <f>IF(ISBLANK('Zusatzblatt (Perigon)'!R3171),"",'Zusatzblatt (Perigon)'!R3171)</f>
        <v/>
      </c>
      <c r="N3176" s="95" t="str">
        <f>IF(ISBLANK('Zusatzblatt (Perigon)'!P3171),"",'Zusatzblatt (Perigon)'!P3171)</f>
        <v/>
      </c>
      <c r="O3176" s="38" t="str">
        <f>IF($L3176="","",VLOOKUP($R3176,Tarife!$A$2:$R$599,13,FALSE))</f>
        <v/>
      </c>
      <c r="P3176" s="38" t="str">
        <f t="shared" si="49"/>
        <v/>
      </c>
      <c r="R3176" s="100" t="str">
        <f>Zusammenzug!$C$25&amp;"-"&amp;Zusammenzug!$A$7&amp;"-"&amp;Leistungen!L3176</f>
        <v>2026-Nicht beauftragte Spitex-Organisation-</v>
      </c>
    </row>
    <row r="3177" spans="1:18" x14ac:dyDescent="0.2">
      <c r="A3177" s="95" t="str">
        <f>IF(ISBLANK('Zusatzblatt (Perigon)'!E3172),"",'Zusatzblatt (Perigon)'!E3172)</f>
        <v/>
      </c>
      <c r="B3177" s="95" t="str">
        <f>IF(ISBLANK('Zusatzblatt (Perigon)'!G3172),"",'Zusatzblatt (Perigon)'!G3172)</f>
        <v/>
      </c>
      <c r="C3177" s="96" t="str">
        <f>IF(ISBLANK('Zusatzblatt (Perigon)'!I3172),"",'Zusatzblatt (Perigon)'!I3172)</f>
        <v/>
      </c>
      <c r="D3177" s="97" t="str">
        <f>IF(ISBLANK('Zusatzblatt (Perigon)'!J3172),"",'Zusatzblatt (Perigon)'!J3172)</f>
        <v/>
      </c>
      <c r="E3177" s="64" t="str">
        <f>IF(ISBLANK('Zusatzblatt (Perigon)'!K3172),"",'Zusatzblatt (Perigon)'!K3172)</f>
        <v/>
      </c>
      <c r="F3177" s="65"/>
      <c r="G3177" s="64"/>
      <c r="H3177" s="69" t="str">
        <f>IF(ISBLANK('Zusatzblatt (Perigon)'!L3172),"",'Zusatzblatt (Perigon)'!L3172)</f>
        <v/>
      </c>
      <c r="I3177" s="69" t="str">
        <f>IF(ISBLANK('Zusatzblatt (Perigon)'!M3172),"",'Zusatzblatt (Perigon)'!M3172)</f>
        <v/>
      </c>
      <c r="J3177" s="98" t="str">
        <f>IF(ISBLANK('Zusatzblatt (Perigon)'!N3172),"",'Zusatzblatt (Perigon)'!N3172)</f>
        <v/>
      </c>
      <c r="K3177" s="99" t="str">
        <f>IF(ISBLANK('Zusatzblatt (Perigon)'!J3172),"",'Zusatzblatt (Perigon)'!T3172)</f>
        <v/>
      </c>
      <c r="L3177" s="95" t="str">
        <f>IF(ISBLANK('Zusatzblatt (Perigon)'!O3172),"",'Zusatzblatt (Perigon)'!O3172)</f>
        <v/>
      </c>
      <c r="M3177" s="95" t="str">
        <f>IF(ISBLANK('Zusatzblatt (Perigon)'!R3172),"",'Zusatzblatt (Perigon)'!R3172)</f>
        <v/>
      </c>
      <c r="N3177" s="95" t="str">
        <f>IF(ISBLANK('Zusatzblatt (Perigon)'!P3172),"",'Zusatzblatt (Perigon)'!P3172)</f>
        <v/>
      </c>
      <c r="O3177" s="38" t="str">
        <f>IF($L3177="","",VLOOKUP($R3177,Tarife!$A$2:$R$599,13,FALSE))</f>
        <v/>
      </c>
      <c r="P3177" s="38" t="str">
        <f t="shared" si="49"/>
        <v/>
      </c>
      <c r="R3177" s="100" t="str">
        <f>Zusammenzug!$C$25&amp;"-"&amp;Zusammenzug!$A$7&amp;"-"&amp;Leistungen!L3177</f>
        <v>2026-Nicht beauftragte Spitex-Organisation-</v>
      </c>
    </row>
    <row r="3178" spans="1:18" x14ac:dyDescent="0.2">
      <c r="A3178" s="95" t="str">
        <f>IF(ISBLANK('Zusatzblatt (Perigon)'!E3173),"",'Zusatzblatt (Perigon)'!E3173)</f>
        <v/>
      </c>
      <c r="B3178" s="95" t="str">
        <f>IF(ISBLANK('Zusatzblatt (Perigon)'!G3173),"",'Zusatzblatt (Perigon)'!G3173)</f>
        <v/>
      </c>
      <c r="C3178" s="96" t="str">
        <f>IF(ISBLANK('Zusatzblatt (Perigon)'!I3173),"",'Zusatzblatt (Perigon)'!I3173)</f>
        <v/>
      </c>
      <c r="D3178" s="97" t="str">
        <f>IF(ISBLANK('Zusatzblatt (Perigon)'!J3173),"",'Zusatzblatt (Perigon)'!J3173)</f>
        <v/>
      </c>
      <c r="E3178" s="64" t="str">
        <f>IF(ISBLANK('Zusatzblatt (Perigon)'!K3173),"",'Zusatzblatt (Perigon)'!K3173)</f>
        <v/>
      </c>
      <c r="F3178" s="65"/>
      <c r="G3178" s="64"/>
      <c r="H3178" s="69" t="str">
        <f>IF(ISBLANK('Zusatzblatt (Perigon)'!L3173),"",'Zusatzblatt (Perigon)'!L3173)</f>
        <v/>
      </c>
      <c r="I3178" s="69" t="str">
        <f>IF(ISBLANK('Zusatzblatt (Perigon)'!M3173),"",'Zusatzblatt (Perigon)'!M3173)</f>
        <v/>
      </c>
      <c r="J3178" s="98" t="str">
        <f>IF(ISBLANK('Zusatzblatt (Perigon)'!N3173),"",'Zusatzblatt (Perigon)'!N3173)</f>
        <v/>
      </c>
      <c r="K3178" s="99" t="str">
        <f>IF(ISBLANK('Zusatzblatt (Perigon)'!J3173),"",'Zusatzblatt (Perigon)'!T3173)</f>
        <v/>
      </c>
      <c r="L3178" s="95" t="str">
        <f>IF(ISBLANK('Zusatzblatt (Perigon)'!O3173),"",'Zusatzblatt (Perigon)'!O3173)</f>
        <v/>
      </c>
      <c r="M3178" s="95" t="str">
        <f>IF(ISBLANK('Zusatzblatt (Perigon)'!R3173),"",'Zusatzblatt (Perigon)'!R3173)</f>
        <v/>
      </c>
      <c r="N3178" s="95" t="str">
        <f>IF(ISBLANK('Zusatzblatt (Perigon)'!P3173),"",'Zusatzblatt (Perigon)'!P3173)</f>
        <v/>
      </c>
      <c r="O3178" s="38" t="str">
        <f>IF($L3178="","",VLOOKUP($R3178,Tarife!$A$2:$R$599,13,FALSE))</f>
        <v/>
      </c>
      <c r="P3178" s="38" t="str">
        <f t="shared" si="49"/>
        <v/>
      </c>
      <c r="R3178" s="100" t="str">
        <f>Zusammenzug!$C$25&amp;"-"&amp;Zusammenzug!$A$7&amp;"-"&amp;Leistungen!L3178</f>
        <v>2026-Nicht beauftragte Spitex-Organisation-</v>
      </c>
    </row>
    <row r="3179" spans="1:18" x14ac:dyDescent="0.2">
      <c r="A3179" s="95" t="str">
        <f>IF(ISBLANK('Zusatzblatt (Perigon)'!E3174),"",'Zusatzblatt (Perigon)'!E3174)</f>
        <v/>
      </c>
      <c r="B3179" s="95" t="str">
        <f>IF(ISBLANK('Zusatzblatt (Perigon)'!G3174),"",'Zusatzblatt (Perigon)'!G3174)</f>
        <v/>
      </c>
      <c r="C3179" s="96" t="str">
        <f>IF(ISBLANK('Zusatzblatt (Perigon)'!I3174),"",'Zusatzblatt (Perigon)'!I3174)</f>
        <v/>
      </c>
      <c r="D3179" s="97" t="str">
        <f>IF(ISBLANK('Zusatzblatt (Perigon)'!J3174),"",'Zusatzblatt (Perigon)'!J3174)</f>
        <v/>
      </c>
      <c r="E3179" s="64" t="str">
        <f>IF(ISBLANK('Zusatzblatt (Perigon)'!K3174),"",'Zusatzblatt (Perigon)'!K3174)</f>
        <v/>
      </c>
      <c r="F3179" s="65"/>
      <c r="G3179" s="64"/>
      <c r="H3179" s="69" t="str">
        <f>IF(ISBLANK('Zusatzblatt (Perigon)'!L3174),"",'Zusatzblatt (Perigon)'!L3174)</f>
        <v/>
      </c>
      <c r="I3179" s="69" t="str">
        <f>IF(ISBLANK('Zusatzblatt (Perigon)'!M3174),"",'Zusatzblatt (Perigon)'!M3174)</f>
        <v/>
      </c>
      <c r="J3179" s="98" t="str">
        <f>IF(ISBLANK('Zusatzblatt (Perigon)'!N3174),"",'Zusatzblatt (Perigon)'!N3174)</f>
        <v/>
      </c>
      <c r="K3179" s="99" t="str">
        <f>IF(ISBLANK('Zusatzblatt (Perigon)'!J3174),"",'Zusatzblatt (Perigon)'!T3174)</f>
        <v/>
      </c>
      <c r="L3179" s="95" t="str">
        <f>IF(ISBLANK('Zusatzblatt (Perigon)'!O3174),"",'Zusatzblatt (Perigon)'!O3174)</f>
        <v/>
      </c>
      <c r="M3179" s="95" t="str">
        <f>IF(ISBLANK('Zusatzblatt (Perigon)'!R3174),"",'Zusatzblatt (Perigon)'!R3174)</f>
        <v/>
      </c>
      <c r="N3179" s="95" t="str">
        <f>IF(ISBLANK('Zusatzblatt (Perigon)'!P3174),"",'Zusatzblatt (Perigon)'!P3174)</f>
        <v/>
      </c>
      <c r="O3179" s="38" t="str">
        <f>IF($L3179="","",VLOOKUP($R3179,Tarife!$A$2:$R$599,13,FALSE))</f>
        <v/>
      </c>
      <c r="P3179" s="38" t="str">
        <f t="shared" si="49"/>
        <v/>
      </c>
      <c r="R3179" s="100" t="str">
        <f>Zusammenzug!$C$25&amp;"-"&amp;Zusammenzug!$A$7&amp;"-"&amp;Leistungen!L3179</f>
        <v>2026-Nicht beauftragte Spitex-Organisation-</v>
      </c>
    </row>
    <row r="3180" spans="1:18" x14ac:dyDescent="0.2">
      <c r="A3180" s="95" t="str">
        <f>IF(ISBLANK('Zusatzblatt (Perigon)'!E3175),"",'Zusatzblatt (Perigon)'!E3175)</f>
        <v/>
      </c>
      <c r="B3180" s="95" t="str">
        <f>IF(ISBLANK('Zusatzblatt (Perigon)'!G3175),"",'Zusatzblatt (Perigon)'!G3175)</f>
        <v/>
      </c>
      <c r="C3180" s="96" t="str">
        <f>IF(ISBLANK('Zusatzblatt (Perigon)'!I3175),"",'Zusatzblatt (Perigon)'!I3175)</f>
        <v/>
      </c>
      <c r="D3180" s="97" t="str">
        <f>IF(ISBLANK('Zusatzblatt (Perigon)'!J3175),"",'Zusatzblatt (Perigon)'!J3175)</f>
        <v/>
      </c>
      <c r="E3180" s="64" t="str">
        <f>IF(ISBLANK('Zusatzblatt (Perigon)'!K3175),"",'Zusatzblatt (Perigon)'!K3175)</f>
        <v/>
      </c>
      <c r="F3180" s="65"/>
      <c r="G3180" s="64"/>
      <c r="H3180" s="69" t="str">
        <f>IF(ISBLANK('Zusatzblatt (Perigon)'!L3175),"",'Zusatzblatt (Perigon)'!L3175)</f>
        <v/>
      </c>
      <c r="I3180" s="69" t="str">
        <f>IF(ISBLANK('Zusatzblatt (Perigon)'!M3175),"",'Zusatzblatt (Perigon)'!M3175)</f>
        <v/>
      </c>
      <c r="J3180" s="98" t="str">
        <f>IF(ISBLANK('Zusatzblatt (Perigon)'!N3175),"",'Zusatzblatt (Perigon)'!N3175)</f>
        <v/>
      </c>
      <c r="K3180" s="99" t="str">
        <f>IF(ISBLANK('Zusatzblatt (Perigon)'!J3175),"",'Zusatzblatt (Perigon)'!T3175)</f>
        <v/>
      </c>
      <c r="L3180" s="95" t="str">
        <f>IF(ISBLANK('Zusatzblatt (Perigon)'!O3175),"",'Zusatzblatt (Perigon)'!O3175)</f>
        <v/>
      </c>
      <c r="M3180" s="95" t="str">
        <f>IF(ISBLANK('Zusatzblatt (Perigon)'!R3175),"",'Zusatzblatt (Perigon)'!R3175)</f>
        <v/>
      </c>
      <c r="N3180" s="95" t="str">
        <f>IF(ISBLANK('Zusatzblatt (Perigon)'!P3175),"",'Zusatzblatt (Perigon)'!P3175)</f>
        <v/>
      </c>
      <c r="O3180" s="38" t="str">
        <f>IF($L3180="","",VLOOKUP($R3180,Tarife!$A$2:$R$599,13,FALSE))</f>
        <v/>
      </c>
      <c r="P3180" s="38" t="str">
        <f t="shared" si="49"/>
        <v/>
      </c>
      <c r="R3180" s="100" t="str">
        <f>Zusammenzug!$C$25&amp;"-"&amp;Zusammenzug!$A$7&amp;"-"&amp;Leistungen!L3180</f>
        <v>2026-Nicht beauftragte Spitex-Organisation-</v>
      </c>
    </row>
    <row r="3181" spans="1:18" x14ac:dyDescent="0.2">
      <c r="A3181" s="95" t="str">
        <f>IF(ISBLANK('Zusatzblatt (Perigon)'!E3176),"",'Zusatzblatt (Perigon)'!E3176)</f>
        <v/>
      </c>
      <c r="B3181" s="95" t="str">
        <f>IF(ISBLANK('Zusatzblatt (Perigon)'!G3176),"",'Zusatzblatt (Perigon)'!G3176)</f>
        <v/>
      </c>
      <c r="C3181" s="96" t="str">
        <f>IF(ISBLANK('Zusatzblatt (Perigon)'!I3176),"",'Zusatzblatt (Perigon)'!I3176)</f>
        <v/>
      </c>
      <c r="D3181" s="97" t="str">
        <f>IF(ISBLANK('Zusatzblatt (Perigon)'!J3176),"",'Zusatzblatt (Perigon)'!J3176)</f>
        <v/>
      </c>
      <c r="E3181" s="64" t="str">
        <f>IF(ISBLANK('Zusatzblatt (Perigon)'!K3176),"",'Zusatzblatt (Perigon)'!K3176)</f>
        <v/>
      </c>
      <c r="F3181" s="65"/>
      <c r="G3181" s="64"/>
      <c r="H3181" s="69" t="str">
        <f>IF(ISBLANK('Zusatzblatt (Perigon)'!L3176),"",'Zusatzblatt (Perigon)'!L3176)</f>
        <v/>
      </c>
      <c r="I3181" s="69" t="str">
        <f>IF(ISBLANK('Zusatzblatt (Perigon)'!M3176),"",'Zusatzblatt (Perigon)'!M3176)</f>
        <v/>
      </c>
      <c r="J3181" s="98" t="str">
        <f>IF(ISBLANK('Zusatzblatt (Perigon)'!N3176),"",'Zusatzblatt (Perigon)'!N3176)</f>
        <v/>
      </c>
      <c r="K3181" s="99" t="str">
        <f>IF(ISBLANK('Zusatzblatt (Perigon)'!J3176),"",'Zusatzblatt (Perigon)'!T3176)</f>
        <v/>
      </c>
      <c r="L3181" s="95" t="str">
        <f>IF(ISBLANK('Zusatzblatt (Perigon)'!O3176),"",'Zusatzblatt (Perigon)'!O3176)</f>
        <v/>
      </c>
      <c r="M3181" s="95" t="str">
        <f>IF(ISBLANK('Zusatzblatt (Perigon)'!R3176),"",'Zusatzblatt (Perigon)'!R3176)</f>
        <v/>
      </c>
      <c r="N3181" s="95" t="str">
        <f>IF(ISBLANK('Zusatzblatt (Perigon)'!P3176),"",'Zusatzblatt (Perigon)'!P3176)</f>
        <v/>
      </c>
      <c r="O3181" s="38" t="str">
        <f>IF($L3181="","",VLOOKUP($R3181,Tarife!$A$2:$R$599,13,FALSE))</f>
        <v/>
      </c>
      <c r="P3181" s="38" t="str">
        <f t="shared" si="49"/>
        <v/>
      </c>
      <c r="R3181" s="100" t="str">
        <f>Zusammenzug!$C$25&amp;"-"&amp;Zusammenzug!$A$7&amp;"-"&amp;Leistungen!L3181</f>
        <v>2026-Nicht beauftragte Spitex-Organisation-</v>
      </c>
    </row>
    <row r="3182" spans="1:18" x14ac:dyDescent="0.2">
      <c r="A3182" s="95" t="str">
        <f>IF(ISBLANK('Zusatzblatt (Perigon)'!E3177),"",'Zusatzblatt (Perigon)'!E3177)</f>
        <v/>
      </c>
      <c r="B3182" s="95" t="str">
        <f>IF(ISBLANK('Zusatzblatt (Perigon)'!G3177),"",'Zusatzblatt (Perigon)'!G3177)</f>
        <v/>
      </c>
      <c r="C3182" s="96" t="str">
        <f>IF(ISBLANK('Zusatzblatt (Perigon)'!I3177),"",'Zusatzblatt (Perigon)'!I3177)</f>
        <v/>
      </c>
      <c r="D3182" s="97" t="str">
        <f>IF(ISBLANK('Zusatzblatt (Perigon)'!J3177),"",'Zusatzblatt (Perigon)'!J3177)</f>
        <v/>
      </c>
      <c r="E3182" s="64" t="str">
        <f>IF(ISBLANK('Zusatzblatt (Perigon)'!K3177),"",'Zusatzblatt (Perigon)'!K3177)</f>
        <v/>
      </c>
      <c r="F3182" s="65"/>
      <c r="G3182" s="64"/>
      <c r="H3182" s="69" t="str">
        <f>IF(ISBLANK('Zusatzblatt (Perigon)'!L3177),"",'Zusatzblatt (Perigon)'!L3177)</f>
        <v/>
      </c>
      <c r="I3182" s="69" t="str">
        <f>IF(ISBLANK('Zusatzblatt (Perigon)'!M3177),"",'Zusatzblatt (Perigon)'!M3177)</f>
        <v/>
      </c>
      <c r="J3182" s="98" t="str">
        <f>IF(ISBLANK('Zusatzblatt (Perigon)'!N3177),"",'Zusatzblatt (Perigon)'!N3177)</f>
        <v/>
      </c>
      <c r="K3182" s="99" t="str">
        <f>IF(ISBLANK('Zusatzblatt (Perigon)'!J3177),"",'Zusatzblatt (Perigon)'!T3177)</f>
        <v/>
      </c>
      <c r="L3182" s="95" t="str">
        <f>IF(ISBLANK('Zusatzblatt (Perigon)'!O3177),"",'Zusatzblatt (Perigon)'!O3177)</f>
        <v/>
      </c>
      <c r="M3182" s="95" t="str">
        <f>IF(ISBLANK('Zusatzblatt (Perigon)'!R3177),"",'Zusatzblatt (Perigon)'!R3177)</f>
        <v/>
      </c>
      <c r="N3182" s="95" t="str">
        <f>IF(ISBLANK('Zusatzblatt (Perigon)'!P3177),"",'Zusatzblatt (Perigon)'!P3177)</f>
        <v/>
      </c>
      <c r="O3182" s="38" t="str">
        <f>IF($L3182="","",VLOOKUP($R3182,Tarife!$A$2:$R$599,13,FALSE))</f>
        <v/>
      </c>
      <c r="P3182" s="38" t="str">
        <f t="shared" si="49"/>
        <v/>
      </c>
      <c r="R3182" s="100" t="str">
        <f>Zusammenzug!$C$25&amp;"-"&amp;Zusammenzug!$A$7&amp;"-"&amp;Leistungen!L3182</f>
        <v>2026-Nicht beauftragte Spitex-Organisation-</v>
      </c>
    </row>
    <row r="3183" spans="1:18" x14ac:dyDescent="0.2">
      <c r="A3183" s="95" t="str">
        <f>IF(ISBLANK('Zusatzblatt (Perigon)'!E3178),"",'Zusatzblatt (Perigon)'!E3178)</f>
        <v/>
      </c>
      <c r="B3183" s="95" t="str">
        <f>IF(ISBLANK('Zusatzblatt (Perigon)'!G3178),"",'Zusatzblatt (Perigon)'!G3178)</f>
        <v/>
      </c>
      <c r="C3183" s="96" t="str">
        <f>IF(ISBLANK('Zusatzblatt (Perigon)'!I3178),"",'Zusatzblatt (Perigon)'!I3178)</f>
        <v/>
      </c>
      <c r="D3183" s="97" t="str">
        <f>IF(ISBLANK('Zusatzblatt (Perigon)'!J3178),"",'Zusatzblatt (Perigon)'!J3178)</f>
        <v/>
      </c>
      <c r="E3183" s="64" t="str">
        <f>IF(ISBLANK('Zusatzblatt (Perigon)'!K3178),"",'Zusatzblatt (Perigon)'!K3178)</f>
        <v/>
      </c>
      <c r="F3183" s="65"/>
      <c r="G3183" s="64"/>
      <c r="H3183" s="69" t="str">
        <f>IF(ISBLANK('Zusatzblatt (Perigon)'!L3178),"",'Zusatzblatt (Perigon)'!L3178)</f>
        <v/>
      </c>
      <c r="I3183" s="69" t="str">
        <f>IF(ISBLANK('Zusatzblatt (Perigon)'!M3178),"",'Zusatzblatt (Perigon)'!M3178)</f>
        <v/>
      </c>
      <c r="J3183" s="98" t="str">
        <f>IF(ISBLANK('Zusatzblatt (Perigon)'!N3178),"",'Zusatzblatt (Perigon)'!N3178)</f>
        <v/>
      </c>
      <c r="K3183" s="99" t="str">
        <f>IF(ISBLANK('Zusatzblatt (Perigon)'!J3178),"",'Zusatzblatt (Perigon)'!T3178)</f>
        <v/>
      </c>
      <c r="L3183" s="95" t="str">
        <f>IF(ISBLANK('Zusatzblatt (Perigon)'!O3178),"",'Zusatzblatt (Perigon)'!O3178)</f>
        <v/>
      </c>
      <c r="M3183" s="95" t="str">
        <f>IF(ISBLANK('Zusatzblatt (Perigon)'!R3178),"",'Zusatzblatt (Perigon)'!R3178)</f>
        <v/>
      </c>
      <c r="N3183" s="95" t="str">
        <f>IF(ISBLANK('Zusatzblatt (Perigon)'!P3178),"",'Zusatzblatt (Perigon)'!P3178)</f>
        <v/>
      </c>
      <c r="O3183" s="38" t="str">
        <f>IF($L3183="","",VLOOKUP($R3183,Tarife!$A$2:$R$599,13,FALSE))</f>
        <v/>
      </c>
      <c r="P3183" s="38" t="str">
        <f t="shared" si="49"/>
        <v/>
      </c>
      <c r="R3183" s="100" t="str">
        <f>Zusammenzug!$C$25&amp;"-"&amp;Zusammenzug!$A$7&amp;"-"&amp;Leistungen!L3183</f>
        <v>2026-Nicht beauftragte Spitex-Organisation-</v>
      </c>
    </row>
    <row r="3184" spans="1:18" x14ac:dyDescent="0.2">
      <c r="A3184" s="95" t="str">
        <f>IF(ISBLANK('Zusatzblatt (Perigon)'!E3179),"",'Zusatzblatt (Perigon)'!E3179)</f>
        <v/>
      </c>
      <c r="B3184" s="95" t="str">
        <f>IF(ISBLANK('Zusatzblatt (Perigon)'!G3179),"",'Zusatzblatt (Perigon)'!G3179)</f>
        <v/>
      </c>
      <c r="C3184" s="96" t="str">
        <f>IF(ISBLANK('Zusatzblatt (Perigon)'!I3179),"",'Zusatzblatt (Perigon)'!I3179)</f>
        <v/>
      </c>
      <c r="D3184" s="97" t="str">
        <f>IF(ISBLANK('Zusatzblatt (Perigon)'!J3179),"",'Zusatzblatt (Perigon)'!J3179)</f>
        <v/>
      </c>
      <c r="E3184" s="64" t="str">
        <f>IF(ISBLANK('Zusatzblatt (Perigon)'!K3179),"",'Zusatzblatt (Perigon)'!K3179)</f>
        <v/>
      </c>
      <c r="F3184" s="65"/>
      <c r="G3184" s="64"/>
      <c r="H3184" s="69" t="str">
        <f>IF(ISBLANK('Zusatzblatt (Perigon)'!L3179),"",'Zusatzblatt (Perigon)'!L3179)</f>
        <v/>
      </c>
      <c r="I3184" s="69" t="str">
        <f>IF(ISBLANK('Zusatzblatt (Perigon)'!M3179),"",'Zusatzblatt (Perigon)'!M3179)</f>
        <v/>
      </c>
      <c r="J3184" s="98" t="str">
        <f>IF(ISBLANK('Zusatzblatt (Perigon)'!N3179),"",'Zusatzblatt (Perigon)'!N3179)</f>
        <v/>
      </c>
      <c r="K3184" s="99" t="str">
        <f>IF(ISBLANK('Zusatzblatt (Perigon)'!J3179),"",'Zusatzblatt (Perigon)'!T3179)</f>
        <v/>
      </c>
      <c r="L3184" s="95" t="str">
        <f>IF(ISBLANK('Zusatzblatt (Perigon)'!O3179),"",'Zusatzblatt (Perigon)'!O3179)</f>
        <v/>
      </c>
      <c r="M3184" s="95" t="str">
        <f>IF(ISBLANK('Zusatzblatt (Perigon)'!R3179),"",'Zusatzblatt (Perigon)'!R3179)</f>
        <v/>
      </c>
      <c r="N3184" s="95" t="str">
        <f>IF(ISBLANK('Zusatzblatt (Perigon)'!P3179),"",'Zusatzblatt (Perigon)'!P3179)</f>
        <v/>
      </c>
      <c r="O3184" s="38" t="str">
        <f>IF($L3184="","",VLOOKUP($R3184,Tarife!$A$2:$R$599,13,FALSE))</f>
        <v/>
      </c>
      <c r="P3184" s="38" t="str">
        <f t="shared" si="49"/>
        <v/>
      </c>
      <c r="R3184" s="100" t="str">
        <f>Zusammenzug!$C$25&amp;"-"&amp;Zusammenzug!$A$7&amp;"-"&amp;Leistungen!L3184</f>
        <v>2026-Nicht beauftragte Spitex-Organisation-</v>
      </c>
    </row>
    <row r="3185" spans="1:18" x14ac:dyDescent="0.2">
      <c r="A3185" s="95" t="str">
        <f>IF(ISBLANK('Zusatzblatt (Perigon)'!E3180),"",'Zusatzblatt (Perigon)'!E3180)</f>
        <v/>
      </c>
      <c r="B3185" s="95" t="str">
        <f>IF(ISBLANK('Zusatzblatt (Perigon)'!G3180),"",'Zusatzblatt (Perigon)'!G3180)</f>
        <v/>
      </c>
      <c r="C3185" s="96" t="str">
        <f>IF(ISBLANK('Zusatzblatt (Perigon)'!I3180),"",'Zusatzblatt (Perigon)'!I3180)</f>
        <v/>
      </c>
      <c r="D3185" s="97" t="str">
        <f>IF(ISBLANK('Zusatzblatt (Perigon)'!J3180),"",'Zusatzblatt (Perigon)'!J3180)</f>
        <v/>
      </c>
      <c r="E3185" s="64" t="str">
        <f>IF(ISBLANK('Zusatzblatt (Perigon)'!K3180),"",'Zusatzblatt (Perigon)'!K3180)</f>
        <v/>
      </c>
      <c r="F3185" s="65"/>
      <c r="G3185" s="64"/>
      <c r="H3185" s="69" t="str">
        <f>IF(ISBLANK('Zusatzblatt (Perigon)'!L3180),"",'Zusatzblatt (Perigon)'!L3180)</f>
        <v/>
      </c>
      <c r="I3185" s="69" t="str">
        <f>IF(ISBLANK('Zusatzblatt (Perigon)'!M3180),"",'Zusatzblatt (Perigon)'!M3180)</f>
        <v/>
      </c>
      <c r="J3185" s="98" t="str">
        <f>IF(ISBLANK('Zusatzblatt (Perigon)'!N3180),"",'Zusatzblatt (Perigon)'!N3180)</f>
        <v/>
      </c>
      <c r="K3185" s="99" t="str">
        <f>IF(ISBLANK('Zusatzblatt (Perigon)'!J3180),"",'Zusatzblatt (Perigon)'!T3180)</f>
        <v/>
      </c>
      <c r="L3185" s="95" t="str">
        <f>IF(ISBLANK('Zusatzblatt (Perigon)'!O3180),"",'Zusatzblatt (Perigon)'!O3180)</f>
        <v/>
      </c>
      <c r="M3185" s="95" t="str">
        <f>IF(ISBLANK('Zusatzblatt (Perigon)'!R3180),"",'Zusatzblatt (Perigon)'!R3180)</f>
        <v/>
      </c>
      <c r="N3185" s="95" t="str">
        <f>IF(ISBLANK('Zusatzblatt (Perigon)'!P3180),"",'Zusatzblatt (Perigon)'!P3180)</f>
        <v/>
      </c>
      <c r="O3185" s="38" t="str">
        <f>IF($L3185="","",VLOOKUP($R3185,Tarife!$A$2:$R$599,13,FALSE))</f>
        <v/>
      </c>
      <c r="P3185" s="38" t="str">
        <f t="shared" si="49"/>
        <v/>
      </c>
      <c r="R3185" s="100" t="str">
        <f>Zusammenzug!$C$25&amp;"-"&amp;Zusammenzug!$A$7&amp;"-"&amp;Leistungen!L3185</f>
        <v>2026-Nicht beauftragte Spitex-Organisation-</v>
      </c>
    </row>
    <row r="3186" spans="1:18" x14ac:dyDescent="0.2">
      <c r="A3186" s="95" t="str">
        <f>IF(ISBLANK('Zusatzblatt (Perigon)'!E3181),"",'Zusatzblatt (Perigon)'!E3181)</f>
        <v/>
      </c>
      <c r="B3186" s="95" t="str">
        <f>IF(ISBLANK('Zusatzblatt (Perigon)'!G3181),"",'Zusatzblatt (Perigon)'!G3181)</f>
        <v/>
      </c>
      <c r="C3186" s="96" t="str">
        <f>IF(ISBLANK('Zusatzblatt (Perigon)'!I3181),"",'Zusatzblatt (Perigon)'!I3181)</f>
        <v/>
      </c>
      <c r="D3186" s="97" t="str">
        <f>IF(ISBLANK('Zusatzblatt (Perigon)'!J3181),"",'Zusatzblatt (Perigon)'!J3181)</f>
        <v/>
      </c>
      <c r="E3186" s="64" t="str">
        <f>IF(ISBLANK('Zusatzblatt (Perigon)'!K3181),"",'Zusatzblatt (Perigon)'!K3181)</f>
        <v/>
      </c>
      <c r="F3186" s="65"/>
      <c r="G3186" s="64"/>
      <c r="H3186" s="69" t="str">
        <f>IF(ISBLANK('Zusatzblatt (Perigon)'!L3181),"",'Zusatzblatt (Perigon)'!L3181)</f>
        <v/>
      </c>
      <c r="I3186" s="69" t="str">
        <f>IF(ISBLANK('Zusatzblatt (Perigon)'!M3181),"",'Zusatzblatt (Perigon)'!M3181)</f>
        <v/>
      </c>
      <c r="J3186" s="98" t="str">
        <f>IF(ISBLANK('Zusatzblatt (Perigon)'!N3181),"",'Zusatzblatt (Perigon)'!N3181)</f>
        <v/>
      </c>
      <c r="K3186" s="99" t="str">
        <f>IF(ISBLANK('Zusatzblatt (Perigon)'!J3181),"",'Zusatzblatt (Perigon)'!T3181)</f>
        <v/>
      </c>
      <c r="L3186" s="95" t="str">
        <f>IF(ISBLANK('Zusatzblatt (Perigon)'!O3181),"",'Zusatzblatt (Perigon)'!O3181)</f>
        <v/>
      </c>
      <c r="M3186" s="95" t="str">
        <f>IF(ISBLANK('Zusatzblatt (Perigon)'!R3181),"",'Zusatzblatt (Perigon)'!R3181)</f>
        <v/>
      </c>
      <c r="N3186" s="95" t="str">
        <f>IF(ISBLANK('Zusatzblatt (Perigon)'!P3181),"",'Zusatzblatt (Perigon)'!P3181)</f>
        <v/>
      </c>
      <c r="O3186" s="38" t="str">
        <f>IF($L3186="","",VLOOKUP($R3186,Tarife!$A$2:$R$599,13,FALSE))</f>
        <v/>
      </c>
      <c r="P3186" s="38" t="str">
        <f t="shared" si="49"/>
        <v/>
      </c>
      <c r="R3186" s="100" t="str">
        <f>Zusammenzug!$C$25&amp;"-"&amp;Zusammenzug!$A$7&amp;"-"&amp;Leistungen!L3186</f>
        <v>2026-Nicht beauftragte Spitex-Organisation-</v>
      </c>
    </row>
    <row r="3187" spans="1:18" x14ac:dyDescent="0.2">
      <c r="A3187" s="95" t="str">
        <f>IF(ISBLANK('Zusatzblatt (Perigon)'!E3182),"",'Zusatzblatt (Perigon)'!E3182)</f>
        <v/>
      </c>
      <c r="B3187" s="95" t="str">
        <f>IF(ISBLANK('Zusatzblatt (Perigon)'!G3182),"",'Zusatzblatt (Perigon)'!G3182)</f>
        <v/>
      </c>
      <c r="C3187" s="96" t="str">
        <f>IF(ISBLANK('Zusatzblatt (Perigon)'!I3182),"",'Zusatzblatt (Perigon)'!I3182)</f>
        <v/>
      </c>
      <c r="D3187" s="97" t="str">
        <f>IF(ISBLANK('Zusatzblatt (Perigon)'!J3182),"",'Zusatzblatt (Perigon)'!J3182)</f>
        <v/>
      </c>
      <c r="E3187" s="64" t="str">
        <f>IF(ISBLANK('Zusatzblatt (Perigon)'!K3182),"",'Zusatzblatt (Perigon)'!K3182)</f>
        <v/>
      </c>
      <c r="F3187" s="65"/>
      <c r="G3187" s="64"/>
      <c r="H3187" s="69" t="str">
        <f>IF(ISBLANK('Zusatzblatt (Perigon)'!L3182),"",'Zusatzblatt (Perigon)'!L3182)</f>
        <v/>
      </c>
      <c r="I3187" s="69" t="str">
        <f>IF(ISBLANK('Zusatzblatt (Perigon)'!M3182),"",'Zusatzblatt (Perigon)'!M3182)</f>
        <v/>
      </c>
      <c r="J3187" s="98" t="str">
        <f>IF(ISBLANK('Zusatzblatt (Perigon)'!N3182),"",'Zusatzblatt (Perigon)'!N3182)</f>
        <v/>
      </c>
      <c r="K3187" s="99" t="str">
        <f>IF(ISBLANK('Zusatzblatt (Perigon)'!J3182),"",'Zusatzblatt (Perigon)'!T3182)</f>
        <v/>
      </c>
      <c r="L3187" s="95" t="str">
        <f>IF(ISBLANK('Zusatzblatt (Perigon)'!O3182),"",'Zusatzblatt (Perigon)'!O3182)</f>
        <v/>
      </c>
      <c r="M3187" s="95" t="str">
        <f>IF(ISBLANK('Zusatzblatt (Perigon)'!R3182),"",'Zusatzblatt (Perigon)'!R3182)</f>
        <v/>
      </c>
      <c r="N3187" s="95" t="str">
        <f>IF(ISBLANK('Zusatzblatt (Perigon)'!P3182),"",'Zusatzblatt (Perigon)'!P3182)</f>
        <v/>
      </c>
      <c r="O3187" s="38" t="str">
        <f>IF($L3187="","",VLOOKUP($R3187,Tarife!$A$2:$R$599,13,FALSE))</f>
        <v/>
      </c>
      <c r="P3187" s="38" t="str">
        <f t="shared" si="49"/>
        <v/>
      </c>
      <c r="R3187" s="100" t="str">
        <f>Zusammenzug!$C$25&amp;"-"&amp;Zusammenzug!$A$7&amp;"-"&amp;Leistungen!L3187</f>
        <v>2026-Nicht beauftragte Spitex-Organisation-</v>
      </c>
    </row>
    <row r="3188" spans="1:18" x14ac:dyDescent="0.2">
      <c r="A3188" s="95" t="str">
        <f>IF(ISBLANK('Zusatzblatt (Perigon)'!E3183),"",'Zusatzblatt (Perigon)'!E3183)</f>
        <v/>
      </c>
      <c r="B3188" s="95" t="str">
        <f>IF(ISBLANK('Zusatzblatt (Perigon)'!G3183),"",'Zusatzblatt (Perigon)'!G3183)</f>
        <v/>
      </c>
      <c r="C3188" s="96" t="str">
        <f>IF(ISBLANK('Zusatzblatt (Perigon)'!I3183),"",'Zusatzblatt (Perigon)'!I3183)</f>
        <v/>
      </c>
      <c r="D3188" s="97" t="str">
        <f>IF(ISBLANK('Zusatzblatt (Perigon)'!J3183),"",'Zusatzblatt (Perigon)'!J3183)</f>
        <v/>
      </c>
      <c r="E3188" s="64" t="str">
        <f>IF(ISBLANK('Zusatzblatt (Perigon)'!K3183),"",'Zusatzblatt (Perigon)'!K3183)</f>
        <v/>
      </c>
      <c r="F3188" s="65"/>
      <c r="G3188" s="64"/>
      <c r="H3188" s="69" t="str">
        <f>IF(ISBLANK('Zusatzblatt (Perigon)'!L3183),"",'Zusatzblatt (Perigon)'!L3183)</f>
        <v/>
      </c>
      <c r="I3188" s="69" t="str">
        <f>IF(ISBLANK('Zusatzblatt (Perigon)'!M3183),"",'Zusatzblatt (Perigon)'!M3183)</f>
        <v/>
      </c>
      <c r="J3188" s="98" t="str">
        <f>IF(ISBLANK('Zusatzblatt (Perigon)'!N3183),"",'Zusatzblatt (Perigon)'!N3183)</f>
        <v/>
      </c>
      <c r="K3188" s="99" t="str">
        <f>IF(ISBLANK('Zusatzblatt (Perigon)'!J3183),"",'Zusatzblatt (Perigon)'!T3183)</f>
        <v/>
      </c>
      <c r="L3188" s="95" t="str">
        <f>IF(ISBLANK('Zusatzblatt (Perigon)'!O3183),"",'Zusatzblatt (Perigon)'!O3183)</f>
        <v/>
      </c>
      <c r="M3188" s="95" t="str">
        <f>IF(ISBLANK('Zusatzblatt (Perigon)'!R3183),"",'Zusatzblatt (Perigon)'!R3183)</f>
        <v/>
      </c>
      <c r="N3188" s="95" t="str">
        <f>IF(ISBLANK('Zusatzblatt (Perigon)'!P3183),"",'Zusatzblatt (Perigon)'!P3183)</f>
        <v/>
      </c>
      <c r="O3188" s="38" t="str">
        <f>IF($L3188="","",VLOOKUP($R3188,Tarife!$A$2:$R$599,13,FALSE))</f>
        <v/>
      </c>
      <c r="P3188" s="38" t="str">
        <f t="shared" si="49"/>
        <v/>
      </c>
      <c r="R3188" s="100" t="str">
        <f>Zusammenzug!$C$25&amp;"-"&amp;Zusammenzug!$A$7&amp;"-"&amp;Leistungen!L3188</f>
        <v>2026-Nicht beauftragte Spitex-Organisation-</v>
      </c>
    </row>
    <row r="3189" spans="1:18" x14ac:dyDescent="0.2">
      <c r="A3189" s="95" t="str">
        <f>IF(ISBLANK('Zusatzblatt (Perigon)'!E3184),"",'Zusatzblatt (Perigon)'!E3184)</f>
        <v/>
      </c>
      <c r="B3189" s="95" t="str">
        <f>IF(ISBLANK('Zusatzblatt (Perigon)'!G3184),"",'Zusatzblatt (Perigon)'!G3184)</f>
        <v/>
      </c>
      <c r="C3189" s="96" t="str">
        <f>IF(ISBLANK('Zusatzblatt (Perigon)'!I3184),"",'Zusatzblatt (Perigon)'!I3184)</f>
        <v/>
      </c>
      <c r="D3189" s="97" t="str">
        <f>IF(ISBLANK('Zusatzblatt (Perigon)'!J3184),"",'Zusatzblatt (Perigon)'!J3184)</f>
        <v/>
      </c>
      <c r="E3189" s="64" t="str">
        <f>IF(ISBLANK('Zusatzblatt (Perigon)'!K3184),"",'Zusatzblatt (Perigon)'!K3184)</f>
        <v/>
      </c>
      <c r="F3189" s="65"/>
      <c r="G3189" s="64"/>
      <c r="H3189" s="69" t="str">
        <f>IF(ISBLANK('Zusatzblatt (Perigon)'!L3184),"",'Zusatzblatt (Perigon)'!L3184)</f>
        <v/>
      </c>
      <c r="I3189" s="69" t="str">
        <f>IF(ISBLANK('Zusatzblatt (Perigon)'!M3184),"",'Zusatzblatt (Perigon)'!M3184)</f>
        <v/>
      </c>
      <c r="J3189" s="98" t="str">
        <f>IF(ISBLANK('Zusatzblatt (Perigon)'!N3184),"",'Zusatzblatt (Perigon)'!N3184)</f>
        <v/>
      </c>
      <c r="K3189" s="99" t="str">
        <f>IF(ISBLANK('Zusatzblatt (Perigon)'!J3184),"",'Zusatzblatt (Perigon)'!T3184)</f>
        <v/>
      </c>
      <c r="L3189" s="95" t="str">
        <f>IF(ISBLANK('Zusatzblatt (Perigon)'!O3184),"",'Zusatzblatt (Perigon)'!O3184)</f>
        <v/>
      </c>
      <c r="M3189" s="95" t="str">
        <f>IF(ISBLANK('Zusatzblatt (Perigon)'!R3184),"",'Zusatzblatt (Perigon)'!R3184)</f>
        <v/>
      </c>
      <c r="N3189" s="95" t="str">
        <f>IF(ISBLANK('Zusatzblatt (Perigon)'!P3184),"",'Zusatzblatt (Perigon)'!P3184)</f>
        <v/>
      </c>
      <c r="O3189" s="38" t="str">
        <f>IF($L3189="","",VLOOKUP($R3189,Tarife!$A$2:$R$599,13,FALSE))</f>
        <v/>
      </c>
      <c r="P3189" s="38" t="str">
        <f t="shared" si="49"/>
        <v/>
      </c>
      <c r="R3189" s="100" t="str">
        <f>Zusammenzug!$C$25&amp;"-"&amp;Zusammenzug!$A$7&amp;"-"&amp;Leistungen!L3189</f>
        <v>2026-Nicht beauftragte Spitex-Organisation-</v>
      </c>
    </row>
    <row r="3190" spans="1:18" x14ac:dyDescent="0.2">
      <c r="A3190" s="95" t="str">
        <f>IF(ISBLANK('Zusatzblatt (Perigon)'!E3185),"",'Zusatzblatt (Perigon)'!E3185)</f>
        <v/>
      </c>
      <c r="B3190" s="95" t="str">
        <f>IF(ISBLANK('Zusatzblatt (Perigon)'!G3185),"",'Zusatzblatt (Perigon)'!G3185)</f>
        <v/>
      </c>
      <c r="C3190" s="96" t="str">
        <f>IF(ISBLANK('Zusatzblatt (Perigon)'!I3185),"",'Zusatzblatt (Perigon)'!I3185)</f>
        <v/>
      </c>
      <c r="D3190" s="97" t="str">
        <f>IF(ISBLANK('Zusatzblatt (Perigon)'!J3185),"",'Zusatzblatt (Perigon)'!J3185)</f>
        <v/>
      </c>
      <c r="E3190" s="64" t="str">
        <f>IF(ISBLANK('Zusatzblatt (Perigon)'!K3185),"",'Zusatzblatt (Perigon)'!K3185)</f>
        <v/>
      </c>
      <c r="F3190" s="65"/>
      <c r="G3190" s="64"/>
      <c r="H3190" s="69" t="str">
        <f>IF(ISBLANK('Zusatzblatt (Perigon)'!L3185),"",'Zusatzblatt (Perigon)'!L3185)</f>
        <v/>
      </c>
      <c r="I3190" s="69" t="str">
        <f>IF(ISBLANK('Zusatzblatt (Perigon)'!M3185),"",'Zusatzblatt (Perigon)'!M3185)</f>
        <v/>
      </c>
      <c r="J3190" s="98" t="str">
        <f>IF(ISBLANK('Zusatzblatt (Perigon)'!N3185),"",'Zusatzblatt (Perigon)'!N3185)</f>
        <v/>
      </c>
      <c r="K3190" s="99" t="str">
        <f>IF(ISBLANK('Zusatzblatt (Perigon)'!J3185),"",'Zusatzblatt (Perigon)'!T3185)</f>
        <v/>
      </c>
      <c r="L3190" s="95" t="str">
        <f>IF(ISBLANK('Zusatzblatt (Perigon)'!O3185),"",'Zusatzblatt (Perigon)'!O3185)</f>
        <v/>
      </c>
      <c r="M3190" s="95" t="str">
        <f>IF(ISBLANK('Zusatzblatt (Perigon)'!R3185),"",'Zusatzblatt (Perigon)'!R3185)</f>
        <v/>
      </c>
      <c r="N3190" s="95" t="str">
        <f>IF(ISBLANK('Zusatzblatt (Perigon)'!P3185),"",'Zusatzblatt (Perigon)'!P3185)</f>
        <v/>
      </c>
      <c r="O3190" s="38" t="str">
        <f>IF($L3190="","",VLOOKUP($R3190,Tarife!$A$2:$R$599,13,FALSE))</f>
        <v/>
      </c>
      <c r="P3190" s="38" t="str">
        <f t="shared" si="49"/>
        <v/>
      </c>
      <c r="R3190" s="100" t="str">
        <f>Zusammenzug!$C$25&amp;"-"&amp;Zusammenzug!$A$7&amp;"-"&amp;Leistungen!L3190</f>
        <v>2026-Nicht beauftragte Spitex-Organisation-</v>
      </c>
    </row>
    <row r="3191" spans="1:18" x14ac:dyDescent="0.2">
      <c r="A3191" s="95" t="str">
        <f>IF(ISBLANK('Zusatzblatt (Perigon)'!E3186),"",'Zusatzblatt (Perigon)'!E3186)</f>
        <v/>
      </c>
      <c r="B3191" s="95" t="str">
        <f>IF(ISBLANK('Zusatzblatt (Perigon)'!G3186),"",'Zusatzblatt (Perigon)'!G3186)</f>
        <v/>
      </c>
      <c r="C3191" s="96" t="str">
        <f>IF(ISBLANK('Zusatzblatt (Perigon)'!I3186),"",'Zusatzblatt (Perigon)'!I3186)</f>
        <v/>
      </c>
      <c r="D3191" s="97" t="str">
        <f>IF(ISBLANK('Zusatzblatt (Perigon)'!J3186),"",'Zusatzblatt (Perigon)'!J3186)</f>
        <v/>
      </c>
      <c r="E3191" s="64" t="str">
        <f>IF(ISBLANK('Zusatzblatt (Perigon)'!K3186),"",'Zusatzblatt (Perigon)'!K3186)</f>
        <v/>
      </c>
      <c r="F3191" s="65"/>
      <c r="G3191" s="64"/>
      <c r="H3191" s="69" t="str">
        <f>IF(ISBLANK('Zusatzblatt (Perigon)'!L3186),"",'Zusatzblatt (Perigon)'!L3186)</f>
        <v/>
      </c>
      <c r="I3191" s="69" t="str">
        <f>IF(ISBLANK('Zusatzblatt (Perigon)'!M3186),"",'Zusatzblatt (Perigon)'!M3186)</f>
        <v/>
      </c>
      <c r="J3191" s="98" t="str">
        <f>IF(ISBLANK('Zusatzblatt (Perigon)'!N3186),"",'Zusatzblatt (Perigon)'!N3186)</f>
        <v/>
      </c>
      <c r="K3191" s="99" t="str">
        <f>IF(ISBLANK('Zusatzblatt (Perigon)'!J3186),"",'Zusatzblatt (Perigon)'!T3186)</f>
        <v/>
      </c>
      <c r="L3191" s="95" t="str">
        <f>IF(ISBLANK('Zusatzblatt (Perigon)'!O3186),"",'Zusatzblatt (Perigon)'!O3186)</f>
        <v/>
      </c>
      <c r="M3191" s="95" t="str">
        <f>IF(ISBLANK('Zusatzblatt (Perigon)'!R3186),"",'Zusatzblatt (Perigon)'!R3186)</f>
        <v/>
      </c>
      <c r="N3191" s="95" t="str">
        <f>IF(ISBLANK('Zusatzblatt (Perigon)'!P3186),"",'Zusatzblatt (Perigon)'!P3186)</f>
        <v/>
      </c>
      <c r="O3191" s="38" t="str">
        <f>IF($L3191="","",VLOOKUP($R3191,Tarife!$A$2:$R$599,13,FALSE))</f>
        <v/>
      </c>
      <c r="P3191" s="38" t="str">
        <f t="shared" si="49"/>
        <v/>
      </c>
      <c r="R3191" s="100" t="str">
        <f>Zusammenzug!$C$25&amp;"-"&amp;Zusammenzug!$A$7&amp;"-"&amp;Leistungen!L3191</f>
        <v>2026-Nicht beauftragte Spitex-Organisation-</v>
      </c>
    </row>
    <row r="3192" spans="1:18" x14ac:dyDescent="0.2">
      <c r="A3192" s="95" t="str">
        <f>IF(ISBLANK('Zusatzblatt (Perigon)'!E3187),"",'Zusatzblatt (Perigon)'!E3187)</f>
        <v/>
      </c>
      <c r="B3192" s="95" t="str">
        <f>IF(ISBLANK('Zusatzblatt (Perigon)'!G3187),"",'Zusatzblatt (Perigon)'!G3187)</f>
        <v/>
      </c>
      <c r="C3192" s="96" t="str">
        <f>IF(ISBLANK('Zusatzblatt (Perigon)'!I3187),"",'Zusatzblatt (Perigon)'!I3187)</f>
        <v/>
      </c>
      <c r="D3192" s="97" t="str">
        <f>IF(ISBLANK('Zusatzblatt (Perigon)'!J3187),"",'Zusatzblatt (Perigon)'!J3187)</f>
        <v/>
      </c>
      <c r="E3192" s="64" t="str">
        <f>IF(ISBLANK('Zusatzblatt (Perigon)'!K3187),"",'Zusatzblatt (Perigon)'!K3187)</f>
        <v/>
      </c>
      <c r="F3192" s="65"/>
      <c r="G3192" s="64"/>
      <c r="H3192" s="69" t="str">
        <f>IF(ISBLANK('Zusatzblatt (Perigon)'!L3187),"",'Zusatzblatt (Perigon)'!L3187)</f>
        <v/>
      </c>
      <c r="I3192" s="69" t="str">
        <f>IF(ISBLANK('Zusatzblatt (Perigon)'!M3187),"",'Zusatzblatt (Perigon)'!M3187)</f>
        <v/>
      </c>
      <c r="J3192" s="98" t="str">
        <f>IF(ISBLANK('Zusatzblatt (Perigon)'!N3187),"",'Zusatzblatt (Perigon)'!N3187)</f>
        <v/>
      </c>
      <c r="K3192" s="99" t="str">
        <f>IF(ISBLANK('Zusatzblatt (Perigon)'!J3187),"",'Zusatzblatt (Perigon)'!T3187)</f>
        <v/>
      </c>
      <c r="L3192" s="95" t="str">
        <f>IF(ISBLANK('Zusatzblatt (Perigon)'!O3187),"",'Zusatzblatt (Perigon)'!O3187)</f>
        <v/>
      </c>
      <c r="M3192" s="95" t="str">
        <f>IF(ISBLANK('Zusatzblatt (Perigon)'!R3187),"",'Zusatzblatt (Perigon)'!R3187)</f>
        <v/>
      </c>
      <c r="N3192" s="95" t="str">
        <f>IF(ISBLANK('Zusatzblatt (Perigon)'!P3187),"",'Zusatzblatt (Perigon)'!P3187)</f>
        <v/>
      </c>
      <c r="O3192" s="38" t="str">
        <f>IF($L3192="","",VLOOKUP($R3192,Tarife!$A$2:$R$599,13,FALSE))</f>
        <v/>
      </c>
      <c r="P3192" s="38" t="str">
        <f t="shared" si="49"/>
        <v/>
      </c>
      <c r="R3192" s="100" t="str">
        <f>Zusammenzug!$C$25&amp;"-"&amp;Zusammenzug!$A$7&amp;"-"&amp;Leistungen!L3192</f>
        <v>2026-Nicht beauftragte Spitex-Organisation-</v>
      </c>
    </row>
    <row r="3193" spans="1:18" x14ac:dyDescent="0.2">
      <c r="A3193" s="95" t="str">
        <f>IF(ISBLANK('Zusatzblatt (Perigon)'!E3188),"",'Zusatzblatt (Perigon)'!E3188)</f>
        <v/>
      </c>
      <c r="B3193" s="95" t="str">
        <f>IF(ISBLANK('Zusatzblatt (Perigon)'!G3188),"",'Zusatzblatt (Perigon)'!G3188)</f>
        <v/>
      </c>
      <c r="C3193" s="96" t="str">
        <f>IF(ISBLANK('Zusatzblatt (Perigon)'!I3188),"",'Zusatzblatt (Perigon)'!I3188)</f>
        <v/>
      </c>
      <c r="D3193" s="97" t="str">
        <f>IF(ISBLANK('Zusatzblatt (Perigon)'!J3188),"",'Zusatzblatt (Perigon)'!J3188)</f>
        <v/>
      </c>
      <c r="E3193" s="64" t="str">
        <f>IF(ISBLANK('Zusatzblatt (Perigon)'!K3188),"",'Zusatzblatt (Perigon)'!K3188)</f>
        <v/>
      </c>
      <c r="F3193" s="65"/>
      <c r="G3193" s="64"/>
      <c r="H3193" s="69" t="str">
        <f>IF(ISBLANK('Zusatzblatt (Perigon)'!L3188),"",'Zusatzblatt (Perigon)'!L3188)</f>
        <v/>
      </c>
      <c r="I3193" s="69" t="str">
        <f>IF(ISBLANK('Zusatzblatt (Perigon)'!M3188),"",'Zusatzblatt (Perigon)'!M3188)</f>
        <v/>
      </c>
      <c r="J3193" s="98" t="str">
        <f>IF(ISBLANK('Zusatzblatt (Perigon)'!N3188),"",'Zusatzblatt (Perigon)'!N3188)</f>
        <v/>
      </c>
      <c r="K3193" s="99" t="str">
        <f>IF(ISBLANK('Zusatzblatt (Perigon)'!J3188),"",'Zusatzblatt (Perigon)'!T3188)</f>
        <v/>
      </c>
      <c r="L3193" s="95" t="str">
        <f>IF(ISBLANK('Zusatzblatt (Perigon)'!O3188),"",'Zusatzblatt (Perigon)'!O3188)</f>
        <v/>
      </c>
      <c r="M3193" s="95" t="str">
        <f>IF(ISBLANK('Zusatzblatt (Perigon)'!R3188),"",'Zusatzblatt (Perigon)'!R3188)</f>
        <v/>
      </c>
      <c r="N3193" s="95" t="str">
        <f>IF(ISBLANK('Zusatzblatt (Perigon)'!P3188),"",'Zusatzblatt (Perigon)'!P3188)</f>
        <v/>
      </c>
      <c r="O3193" s="38" t="str">
        <f>IF($L3193="","",VLOOKUP($R3193,Tarife!$A$2:$R$599,13,FALSE))</f>
        <v/>
      </c>
      <c r="P3193" s="38" t="str">
        <f t="shared" si="49"/>
        <v/>
      </c>
      <c r="R3193" s="100" t="str">
        <f>Zusammenzug!$C$25&amp;"-"&amp;Zusammenzug!$A$7&amp;"-"&amp;Leistungen!L3193</f>
        <v>2026-Nicht beauftragte Spitex-Organisation-</v>
      </c>
    </row>
    <row r="3194" spans="1:18" x14ac:dyDescent="0.2">
      <c r="A3194" s="95" t="str">
        <f>IF(ISBLANK('Zusatzblatt (Perigon)'!E3189),"",'Zusatzblatt (Perigon)'!E3189)</f>
        <v/>
      </c>
      <c r="B3194" s="95" t="str">
        <f>IF(ISBLANK('Zusatzblatt (Perigon)'!G3189),"",'Zusatzblatt (Perigon)'!G3189)</f>
        <v/>
      </c>
      <c r="C3194" s="96" t="str">
        <f>IF(ISBLANK('Zusatzblatt (Perigon)'!I3189),"",'Zusatzblatt (Perigon)'!I3189)</f>
        <v/>
      </c>
      <c r="D3194" s="97" t="str">
        <f>IF(ISBLANK('Zusatzblatt (Perigon)'!J3189),"",'Zusatzblatt (Perigon)'!J3189)</f>
        <v/>
      </c>
      <c r="E3194" s="64" t="str">
        <f>IF(ISBLANK('Zusatzblatt (Perigon)'!K3189),"",'Zusatzblatt (Perigon)'!K3189)</f>
        <v/>
      </c>
      <c r="F3194" s="65"/>
      <c r="G3194" s="64"/>
      <c r="H3194" s="69" t="str">
        <f>IF(ISBLANK('Zusatzblatt (Perigon)'!L3189),"",'Zusatzblatt (Perigon)'!L3189)</f>
        <v/>
      </c>
      <c r="I3194" s="69" t="str">
        <f>IF(ISBLANK('Zusatzblatt (Perigon)'!M3189),"",'Zusatzblatt (Perigon)'!M3189)</f>
        <v/>
      </c>
      <c r="J3194" s="98" t="str">
        <f>IF(ISBLANK('Zusatzblatt (Perigon)'!N3189),"",'Zusatzblatt (Perigon)'!N3189)</f>
        <v/>
      </c>
      <c r="K3194" s="99" t="str">
        <f>IF(ISBLANK('Zusatzblatt (Perigon)'!J3189),"",'Zusatzblatt (Perigon)'!T3189)</f>
        <v/>
      </c>
      <c r="L3194" s="95" t="str">
        <f>IF(ISBLANK('Zusatzblatt (Perigon)'!O3189),"",'Zusatzblatt (Perigon)'!O3189)</f>
        <v/>
      </c>
      <c r="M3194" s="95" t="str">
        <f>IF(ISBLANK('Zusatzblatt (Perigon)'!R3189),"",'Zusatzblatt (Perigon)'!R3189)</f>
        <v/>
      </c>
      <c r="N3194" s="95" t="str">
        <f>IF(ISBLANK('Zusatzblatt (Perigon)'!P3189),"",'Zusatzblatt (Perigon)'!P3189)</f>
        <v/>
      </c>
      <c r="O3194" s="38" t="str">
        <f>IF($L3194="","",VLOOKUP($R3194,Tarife!$A$2:$R$599,13,FALSE))</f>
        <v/>
      </c>
      <c r="P3194" s="38" t="str">
        <f t="shared" si="49"/>
        <v/>
      </c>
      <c r="R3194" s="100" t="str">
        <f>Zusammenzug!$C$25&amp;"-"&amp;Zusammenzug!$A$7&amp;"-"&amp;Leistungen!L3194</f>
        <v>2026-Nicht beauftragte Spitex-Organisation-</v>
      </c>
    </row>
    <row r="3195" spans="1:18" x14ac:dyDescent="0.2">
      <c r="A3195" s="95" t="str">
        <f>IF(ISBLANK('Zusatzblatt (Perigon)'!E3190),"",'Zusatzblatt (Perigon)'!E3190)</f>
        <v/>
      </c>
      <c r="B3195" s="95" t="str">
        <f>IF(ISBLANK('Zusatzblatt (Perigon)'!G3190),"",'Zusatzblatt (Perigon)'!G3190)</f>
        <v/>
      </c>
      <c r="C3195" s="96" t="str">
        <f>IF(ISBLANK('Zusatzblatt (Perigon)'!I3190),"",'Zusatzblatt (Perigon)'!I3190)</f>
        <v/>
      </c>
      <c r="D3195" s="97" t="str">
        <f>IF(ISBLANK('Zusatzblatt (Perigon)'!J3190),"",'Zusatzblatt (Perigon)'!J3190)</f>
        <v/>
      </c>
      <c r="E3195" s="64" t="str">
        <f>IF(ISBLANK('Zusatzblatt (Perigon)'!K3190),"",'Zusatzblatt (Perigon)'!K3190)</f>
        <v/>
      </c>
      <c r="F3195" s="65"/>
      <c r="G3195" s="64"/>
      <c r="H3195" s="69" t="str">
        <f>IF(ISBLANK('Zusatzblatt (Perigon)'!L3190),"",'Zusatzblatt (Perigon)'!L3190)</f>
        <v/>
      </c>
      <c r="I3195" s="69" t="str">
        <f>IF(ISBLANK('Zusatzblatt (Perigon)'!M3190),"",'Zusatzblatt (Perigon)'!M3190)</f>
        <v/>
      </c>
      <c r="J3195" s="98" t="str">
        <f>IF(ISBLANK('Zusatzblatt (Perigon)'!N3190),"",'Zusatzblatt (Perigon)'!N3190)</f>
        <v/>
      </c>
      <c r="K3195" s="99" t="str">
        <f>IF(ISBLANK('Zusatzblatt (Perigon)'!J3190),"",'Zusatzblatt (Perigon)'!T3190)</f>
        <v/>
      </c>
      <c r="L3195" s="95" t="str">
        <f>IF(ISBLANK('Zusatzblatt (Perigon)'!O3190),"",'Zusatzblatt (Perigon)'!O3190)</f>
        <v/>
      </c>
      <c r="M3195" s="95" t="str">
        <f>IF(ISBLANK('Zusatzblatt (Perigon)'!R3190),"",'Zusatzblatt (Perigon)'!R3190)</f>
        <v/>
      </c>
      <c r="N3195" s="95" t="str">
        <f>IF(ISBLANK('Zusatzblatt (Perigon)'!P3190),"",'Zusatzblatt (Perigon)'!P3190)</f>
        <v/>
      </c>
      <c r="O3195" s="38" t="str">
        <f>IF($L3195="","",VLOOKUP($R3195,Tarife!$A$2:$R$599,13,FALSE))</f>
        <v/>
      </c>
      <c r="P3195" s="38" t="str">
        <f t="shared" si="49"/>
        <v/>
      </c>
      <c r="R3195" s="100" t="str">
        <f>Zusammenzug!$C$25&amp;"-"&amp;Zusammenzug!$A$7&amp;"-"&amp;Leistungen!L3195</f>
        <v>2026-Nicht beauftragte Spitex-Organisation-</v>
      </c>
    </row>
    <row r="3196" spans="1:18" x14ac:dyDescent="0.2">
      <c r="A3196" s="95" t="str">
        <f>IF(ISBLANK('Zusatzblatt (Perigon)'!E3191),"",'Zusatzblatt (Perigon)'!E3191)</f>
        <v/>
      </c>
      <c r="B3196" s="95" t="str">
        <f>IF(ISBLANK('Zusatzblatt (Perigon)'!G3191),"",'Zusatzblatt (Perigon)'!G3191)</f>
        <v/>
      </c>
      <c r="C3196" s="96" t="str">
        <f>IF(ISBLANK('Zusatzblatt (Perigon)'!I3191),"",'Zusatzblatt (Perigon)'!I3191)</f>
        <v/>
      </c>
      <c r="D3196" s="97" t="str">
        <f>IF(ISBLANK('Zusatzblatt (Perigon)'!J3191),"",'Zusatzblatt (Perigon)'!J3191)</f>
        <v/>
      </c>
      <c r="E3196" s="64" t="str">
        <f>IF(ISBLANK('Zusatzblatt (Perigon)'!K3191),"",'Zusatzblatt (Perigon)'!K3191)</f>
        <v/>
      </c>
      <c r="F3196" s="65"/>
      <c r="G3196" s="64"/>
      <c r="H3196" s="69" t="str">
        <f>IF(ISBLANK('Zusatzblatt (Perigon)'!L3191),"",'Zusatzblatt (Perigon)'!L3191)</f>
        <v/>
      </c>
      <c r="I3196" s="69" t="str">
        <f>IF(ISBLANK('Zusatzblatt (Perigon)'!M3191),"",'Zusatzblatt (Perigon)'!M3191)</f>
        <v/>
      </c>
      <c r="J3196" s="98" t="str">
        <f>IF(ISBLANK('Zusatzblatt (Perigon)'!N3191),"",'Zusatzblatt (Perigon)'!N3191)</f>
        <v/>
      </c>
      <c r="K3196" s="99" t="str">
        <f>IF(ISBLANK('Zusatzblatt (Perigon)'!J3191),"",'Zusatzblatt (Perigon)'!T3191)</f>
        <v/>
      </c>
      <c r="L3196" s="95" t="str">
        <f>IF(ISBLANK('Zusatzblatt (Perigon)'!O3191),"",'Zusatzblatt (Perigon)'!O3191)</f>
        <v/>
      </c>
      <c r="M3196" s="95" t="str">
        <f>IF(ISBLANK('Zusatzblatt (Perigon)'!R3191),"",'Zusatzblatt (Perigon)'!R3191)</f>
        <v/>
      </c>
      <c r="N3196" s="95" t="str">
        <f>IF(ISBLANK('Zusatzblatt (Perigon)'!P3191),"",'Zusatzblatt (Perigon)'!P3191)</f>
        <v/>
      </c>
      <c r="O3196" s="38" t="str">
        <f>IF($L3196="","",VLOOKUP($R3196,Tarife!$A$2:$R$599,13,FALSE))</f>
        <v/>
      </c>
      <c r="P3196" s="38" t="str">
        <f t="shared" si="49"/>
        <v/>
      </c>
      <c r="R3196" s="100" t="str">
        <f>Zusammenzug!$C$25&amp;"-"&amp;Zusammenzug!$A$7&amp;"-"&amp;Leistungen!L3196</f>
        <v>2026-Nicht beauftragte Spitex-Organisation-</v>
      </c>
    </row>
    <row r="3197" spans="1:18" x14ac:dyDescent="0.2">
      <c r="A3197" s="95" t="str">
        <f>IF(ISBLANK('Zusatzblatt (Perigon)'!E3192),"",'Zusatzblatt (Perigon)'!E3192)</f>
        <v/>
      </c>
      <c r="B3197" s="95" t="str">
        <f>IF(ISBLANK('Zusatzblatt (Perigon)'!G3192),"",'Zusatzblatt (Perigon)'!G3192)</f>
        <v/>
      </c>
      <c r="C3197" s="96" t="str">
        <f>IF(ISBLANK('Zusatzblatt (Perigon)'!I3192),"",'Zusatzblatt (Perigon)'!I3192)</f>
        <v/>
      </c>
      <c r="D3197" s="97" t="str">
        <f>IF(ISBLANK('Zusatzblatt (Perigon)'!J3192),"",'Zusatzblatt (Perigon)'!J3192)</f>
        <v/>
      </c>
      <c r="E3197" s="64" t="str">
        <f>IF(ISBLANK('Zusatzblatt (Perigon)'!K3192),"",'Zusatzblatt (Perigon)'!K3192)</f>
        <v/>
      </c>
      <c r="F3197" s="65"/>
      <c r="G3197" s="64"/>
      <c r="H3197" s="69" t="str">
        <f>IF(ISBLANK('Zusatzblatt (Perigon)'!L3192),"",'Zusatzblatt (Perigon)'!L3192)</f>
        <v/>
      </c>
      <c r="I3197" s="69" t="str">
        <f>IF(ISBLANK('Zusatzblatt (Perigon)'!M3192),"",'Zusatzblatt (Perigon)'!M3192)</f>
        <v/>
      </c>
      <c r="J3197" s="98" t="str">
        <f>IF(ISBLANK('Zusatzblatt (Perigon)'!N3192),"",'Zusatzblatt (Perigon)'!N3192)</f>
        <v/>
      </c>
      <c r="K3197" s="99" t="str">
        <f>IF(ISBLANK('Zusatzblatt (Perigon)'!J3192),"",'Zusatzblatt (Perigon)'!T3192)</f>
        <v/>
      </c>
      <c r="L3197" s="95" t="str">
        <f>IF(ISBLANK('Zusatzblatt (Perigon)'!O3192),"",'Zusatzblatt (Perigon)'!O3192)</f>
        <v/>
      </c>
      <c r="M3197" s="95" t="str">
        <f>IF(ISBLANK('Zusatzblatt (Perigon)'!R3192),"",'Zusatzblatt (Perigon)'!R3192)</f>
        <v/>
      </c>
      <c r="N3197" s="95" t="str">
        <f>IF(ISBLANK('Zusatzblatt (Perigon)'!P3192),"",'Zusatzblatt (Perigon)'!P3192)</f>
        <v/>
      </c>
      <c r="O3197" s="38" t="str">
        <f>IF($L3197="","",VLOOKUP($R3197,Tarife!$A$2:$R$599,13,FALSE))</f>
        <v/>
      </c>
      <c r="P3197" s="38" t="str">
        <f t="shared" si="49"/>
        <v/>
      </c>
      <c r="R3197" s="100" t="str">
        <f>Zusammenzug!$C$25&amp;"-"&amp;Zusammenzug!$A$7&amp;"-"&amp;Leistungen!L3197</f>
        <v>2026-Nicht beauftragte Spitex-Organisation-</v>
      </c>
    </row>
    <row r="3198" spans="1:18" x14ac:dyDescent="0.2">
      <c r="A3198" s="95" t="str">
        <f>IF(ISBLANK('Zusatzblatt (Perigon)'!E3193),"",'Zusatzblatt (Perigon)'!E3193)</f>
        <v/>
      </c>
      <c r="B3198" s="95" t="str">
        <f>IF(ISBLANK('Zusatzblatt (Perigon)'!G3193),"",'Zusatzblatt (Perigon)'!G3193)</f>
        <v/>
      </c>
      <c r="C3198" s="96" t="str">
        <f>IF(ISBLANK('Zusatzblatt (Perigon)'!I3193),"",'Zusatzblatt (Perigon)'!I3193)</f>
        <v/>
      </c>
      <c r="D3198" s="97" t="str">
        <f>IF(ISBLANK('Zusatzblatt (Perigon)'!J3193),"",'Zusatzblatt (Perigon)'!J3193)</f>
        <v/>
      </c>
      <c r="E3198" s="64" t="str">
        <f>IF(ISBLANK('Zusatzblatt (Perigon)'!K3193),"",'Zusatzblatt (Perigon)'!K3193)</f>
        <v/>
      </c>
      <c r="F3198" s="65"/>
      <c r="G3198" s="64"/>
      <c r="H3198" s="69" t="str">
        <f>IF(ISBLANK('Zusatzblatt (Perigon)'!L3193),"",'Zusatzblatt (Perigon)'!L3193)</f>
        <v/>
      </c>
      <c r="I3198" s="69" t="str">
        <f>IF(ISBLANK('Zusatzblatt (Perigon)'!M3193),"",'Zusatzblatt (Perigon)'!M3193)</f>
        <v/>
      </c>
      <c r="J3198" s="98" t="str">
        <f>IF(ISBLANK('Zusatzblatt (Perigon)'!N3193),"",'Zusatzblatt (Perigon)'!N3193)</f>
        <v/>
      </c>
      <c r="K3198" s="99" t="str">
        <f>IF(ISBLANK('Zusatzblatt (Perigon)'!J3193),"",'Zusatzblatt (Perigon)'!T3193)</f>
        <v/>
      </c>
      <c r="L3198" s="95" t="str">
        <f>IF(ISBLANK('Zusatzblatt (Perigon)'!O3193),"",'Zusatzblatt (Perigon)'!O3193)</f>
        <v/>
      </c>
      <c r="M3198" s="95" t="str">
        <f>IF(ISBLANK('Zusatzblatt (Perigon)'!R3193),"",'Zusatzblatt (Perigon)'!R3193)</f>
        <v/>
      </c>
      <c r="N3198" s="95" t="str">
        <f>IF(ISBLANK('Zusatzblatt (Perigon)'!P3193),"",'Zusatzblatt (Perigon)'!P3193)</f>
        <v/>
      </c>
      <c r="O3198" s="38" t="str">
        <f>IF($L3198="","",VLOOKUP($R3198,Tarife!$A$2:$R$599,13,FALSE))</f>
        <v/>
      </c>
      <c r="P3198" s="38" t="str">
        <f t="shared" si="49"/>
        <v/>
      </c>
      <c r="R3198" s="100" t="str">
        <f>Zusammenzug!$C$25&amp;"-"&amp;Zusammenzug!$A$7&amp;"-"&amp;Leistungen!L3198</f>
        <v>2026-Nicht beauftragte Spitex-Organisation-</v>
      </c>
    </row>
    <row r="3199" spans="1:18" x14ac:dyDescent="0.2">
      <c r="A3199" s="95" t="str">
        <f>IF(ISBLANK('Zusatzblatt (Perigon)'!E3194),"",'Zusatzblatt (Perigon)'!E3194)</f>
        <v/>
      </c>
      <c r="B3199" s="95" t="str">
        <f>IF(ISBLANK('Zusatzblatt (Perigon)'!G3194),"",'Zusatzblatt (Perigon)'!G3194)</f>
        <v/>
      </c>
      <c r="C3199" s="96" t="str">
        <f>IF(ISBLANK('Zusatzblatt (Perigon)'!I3194),"",'Zusatzblatt (Perigon)'!I3194)</f>
        <v/>
      </c>
      <c r="D3199" s="97" t="str">
        <f>IF(ISBLANK('Zusatzblatt (Perigon)'!J3194),"",'Zusatzblatt (Perigon)'!J3194)</f>
        <v/>
      </c>
      <c r="E3199" s="64" t="str">
        <f>IF(ISBLANK('Zusatzblatt (Perigon)'!K3194),"",'Zusatzblatt (Perigon)'!K3194)</f>
        <v/>
      </c>
      <c r="F3199" s="65"/>
      <c r="G3199" s="64"/>
      <c r="H3199" s="69" t="str">
        <f>IF(ISBLANK('Zusatzblatt (Perigon)'!L3194),"",'Zusatzblatt (Perigon)'!L3194)</f>
        <v/>
      </c>
      <c r="I3199" s="69" t="str">
        <f>IF(ISBLANK('Zusatzblatt (Perigon)'!M3194),"",'Zusatzblatt (Perigon)'!M3194)</f>
        <v/>
      </c>
      <c r="J3199" s="98" t="str">
        <f>IF(ISBLANK('Zusatzblatt (Perigon)'!N3194),"",'Zusatzblatt (Perigon)'!N3194)</f>
        <v/>
      </c>
      <c r="K3199" s="99" t="str">
        <f>IF(ISBLANK('Zusatzblatt (Perigon)'!J3194),"",'Zusatzblatt (Perigon)'!T3194)</f>
        <v/>
      </c>
      <c r="L3199" s="95" t="str">
        <f>IF(ISBLANK('Zusatzblatt (Perigon)'!O3194),"",'Zusatzblatt (Perigon)'!O3194)</f>
        <v/>
      </c>
      <c r="M3199" s="95" t="str">
        <f>IF(ISBLANK('Zusatzblatt (Perigon)'!R3194),"",'Zusatzblatt (Perigon)'!R3194)</f>
        <v/>
      </c>
      <c r="N3199" s="95" t="str">
        <f>IF(ISBLANK('Zusatzblatt (Perigon)'!P3194),"",'Zusatzblatt (Perigon)'!P3194)</f>
        <v/>
      </c>
      <c r="O3199" s="38" t="str">
        <f>IF($L3199="","",VLOOKUP($R3199,Tarife!$A$2:$R$599,13,FALSE))</f>
        <v/>
      </c>
      <c r="P3199" s="38" t="str">
        <f t="shared" si="49"/>
        <v/>
      </c>
      <c r="R3199" s="100" t="str">
        <f>Zusammenzug!$C$25&amp;"-"&amp;Zusammenzug!$A$7&amp;"-"&amp;Leistungen!L3199</f>
        <v>2026-Nicht beauftragte Spitex-Organisation-</v>
      </c>
    </row>
    <row r="3200" spans="1:18" x14ac:dyDescent="0.2">
      <c r="A3200" s="95" t="str">
        <f>IF(ISBLANK('Zusatzblatt (Perigon)'!E3195),"",'Zusatzblatt (Perigon)'!E3195)</f>
        <v/>
      </c>
      <c r="B3200" s="95" t="str">
        <f>IF(ISBLANK('Zusatzblatt (Perigon)'!G3195),"",'Zusatzblatt (Perigon)'!G3195)</f>
        <v/>
      </c>
      <c r="C3200" s="96" t="str">
        <f>IF(ISBLANK('Zusatzblatt (Perigon)'!I3195),"",'Zusatzblatt (Perigon)'!I3195)</f>
        <v/>
      </c>
      <c r="D3200" s="97" t="str">
        <f>IF(ISBLANK('Zusatzblatt (Perigon)'!J3195),"",'Zusatzblatt (Perigon)'!J3195)</f>
        <v/>
      </c>
      <c r="E3200" s="64" t="str">
        <f>IF(ISBLANK('Zusatzblatt (Perigon)'!K3195),"",'Zusatzblatt (Perigon)'!K3195)</f>
        <v/>
      </c>
      <c r="F3200" s="65"/>
      <c r="G3200" s="64"/>
      <c r="H3200" s="69" t="str">
        <f>IF(ISBLANK('Zusatzblatt (Perigon)'!L3195),"",'Zusatzblatt (Perigon)'!L3195)</f>
        <v/>
      </c>
      <c r="I3200" s="69" t="str">
        <f>IF(ISBLANK('Zusatzblatt (Perigon)'!M3195),"",'Zusatzblatt (Perigon)'!M3195)</f>
        <v/>
      </c>
      <c r="J3200" s="98" t="str">
        <f>IF(ISBLANK('Zusatzblatt (Perigon)'!N3195),"",'Zusatzblatt (Perigon)'!N3195)</f>
        <v/>
      </c>
      <c r="K3200" s="99" t="str">
        <f>IF(ISBLANK('Zusatzblatt (Perigon)'!J3195),"",'Zusatzblatt (Perigon)'!T3195)</f>
        <v/>
      </c>
      <c r="L3200" s="95" t="str">
        <f>IF(ISBLANK('Zusatzblatt (Perigon)'!O3195),"",'Zusatzblatt (Perigon)'!O3195)</f>
        <v/>
      </c>
      <c r="M3200" s="95" t="str">
        <f>IF(ISBLANK('Zusatzblatt (Perigon)'!R3195),"",'Zusatzblatt (Perigon)'!R3195)</f>
        <v/>
      </c>
      <c r="N3200" s="95" t="str">
        <f>IF(ISBLANK('Zusatzblatt (Perigon)'!P3195),"",'Zusatzblatt (Perigon)'!P3195)</f>
        <v/>
      </c>
      <c r="O3200" s="38" t="str">
        <f>IF($L3200="","",VLOOKUP($R3200,Tarife!$A$2:$R$599,13,FALSE))</f>
        <v/>
      </c>
      <c r="P3200" s="38" t="str">
        <f t="shared" si="49"/>
        <v/>
      </c>
      <c r="R3200" s="100" t="str">
        <f>Zusammenzug!$C$25&amp;"-"&amp;Zusammenzug!$A$7&amp;"-"&amp;Leistungen!L3200</f>
        <v>2026-Nicht beauftragte Spitex-Organisation-</v>
      </c>
    </row>
    <row r="3201" spans="1:18" x14ac:dyDescent="0.2">
      <c r="A3201" s="95" t="str">
        <f>IF(ISBLANK('Zusatzblatt (Perigon)'!E3196),"",'Zusatzblatt (Perigon)'!E3196)</f>
        <v/>
      </c>
      <c r="B3201" s="95" t="str">
        <f>IF(ISBLANK('Zusatzblatt (Perigon)'!G3196),"",'Zusatzblatt (Perigon)'!G3196)</f>
        <v/>
      </c>
      <c r="C3201" s="96" t="str">
        <f>IF(ISBLANK('Zusatzblatt (Perigon)'!I3196),"",'Zusatzblatt (Perigon)'!I3196)</f>
        <v/>
      </c>
      <c r="D3201" s="97" t="str">
        <f>IF(ISBLANK('Zusatzblatt (Perigon)'!J3196),"",'Zusatzblatt (Perigon)'!J3196)</f>
        <v/>
      </c>
      <c r="E3201" s="64" t="str">
        <f>IF(ISBLANK('Zusatzblatt (Perigon)'!K3196),"",'Zusatzblatt (Perigon)'!K3196)</f>
        <v/>
      </c>
      <c r="F3201" s="65"/>
      <c r="G3201" s="64"/>
      <c r="H3201" s="69" t="str">
        <f>IF(ISBLANK('Zusatzblatt (Perigon)'!L3196),"",'Zusatzblatt (Perigon)'!L3196)</f>
        <v/>
      </c>
      <c r="I3201" s="69" t="str">
        <f>IF(ISBLANK('Zusatzblatt (Perigon)'!M3196),"",'Zusatzblatt (Perigon)'!M3196)</f>
        <v/>
      </c>
      <c r="J3201" s="98" t="str">
        <f>IF(ISBLANK('Zusatzblatt (Perigon)'!N3196),"",'Zusatzblatt (Perigon)'!N3196)</f>
        <v/>
      </c>
      <c r="K3201" s="99" t="str">
        <f>IF(ISBLANK('Zusatzblatt (Perigon)'!J3196),"",'Zusatzblatt (Perigon)'!T3196)</f>
        <v/>
      </c>
      <c r="L3201" s="95" t="str">
        <f>IF(ISBLANK('Zusatzblatt (Perigon)'!O3196),"",'Zusatzblatt (Perigon)'!O3196)</f>
        <v/>
      </c>
      <c r="M3201" s="95" t="str">
        <f>IF(ISBLANK('Zusatzblatt (Perigon)'!R3196),"",'Zusatzblatt (Perigon)'!R3196)</f>
        <v/>
      </c>
      <c r="N3201" s="95" t="str">
        <f>IF(ISBLANK('Zusatzblatt (Perigon)'!P3196),"",'Zusatzblatt (Perigon)'!P3196)</f>
        <v/>
      </c>
      <c r="O3201" s="38" t="str">
        <f>IF($L3201="","",VLOOKUP($R3201,Tarife!$A$2:$R$599,13,FALSE))</f>
        <v/>
      </c>
      <c r="P3201" s="38" t="str">
        <f t="shared" si="49"/>
        <v/>
      </c>
      <c r="R3201" s="100" t="str">
        <f>Zusammenzug!$C$25&amp;"-"&amp;Zusammenzug!$A$7&amp;"-"&amp;Leistungen!L3201</f>
        <v>2026-Nicht beauftragte Spitex-Organisation-</v>
      </c>
    </row>
    <row r="3202" spans="1:18" x14ac:dyDescent="0.2">
      <c r="A3202" s="95" t="str">
        <f>IF(ISBLANK('Zusatzblatt (Perigon)'!E3197),"",'Zusatzblatt (Perigon)'!E3197)</f>
        <v/>
      </c>
      <c r="B3202" s="95" t="str">
        <f>IF(ISBLANK('Zusatzblatt (Perigon)'!G3197),"",'Zusatzblatt (Perigon)'!G3197)</f>
        <v/>
      </c>
      <c r="C3202" s="96" t="str">
        <f>IF(ISBLANK('Zusatzblatt (Perigon)'!I3197),"",'Zusatzblatt (Perigon)'!I3197)</f>
        <v/>
      </c>
      <c r="D3202" s="97" t="str">
        <f>IF(ISBLANK('Zusatzblatt (Perigon)'!J3197),"",'Zusatzblatt (Perigon)'!J3197)</f>
        <v/>
      </c>
      <c r="E3202" s="64" t="str">
        <f>IF(ISBLANK('Zusatzblatt (Perigon)'!K3197),"",'Zusatzblatt (Perigon)'!K3197)</f>
        <v/>
      </c>
      <c r="F3202" s="65"/>
      <c r="G3202" s="64"/>
      <c r="H3202" s="69" t="str">
        <f>IF(ISBLANK('Zusatzblatt (Perigon)'!L3197),"",'Zusatzblatt (Perigon)'!L3197)</f>
        <v/>
      </c>
      <c r="I3202" s="69" t="str">
        <f>IF(ISBLANK('Zusatzblatt (Perigon)'!M3197),"",'Zusatzblatt (Perigon)'!M3197)</f>
        <v/>
      </c>
      <c r="J3202" s="98" t="str">
        <f>IF(ISBLANK('Zusatzblatt (Perigon)'!N3197),"",'Zusatzblatt (Perigon)'!N3197)</f>
        <v/>
      </c>
      <c r="K3202" s="99" t="str">
        <f>IF(ISBLANK('Zusatzblatt (Perigon)'!J3197),"",'Zusatzblatt (Perigon)'!T3197)</f>
        <v/>
      </c>
      <c r="L3202" s="95" t="str">
        <f>IF(ISBLANK('Zusatzblatt (Perigon)'!O3197),"",'Zusatzblatt (Perigon)'!O3197)</f>
        <v/>
      </c>
      <c r="M3202" s="95" t="str">
        <f>IF(ISBLANK('Zusatzblatt (Perigon)'!R3197),"",'Zusatzblatt (Perigon)'!R3197)</f>
        <v/>
      </c>
      <c r="N3202" s="95" t="str">
        <f>IF(ISBLANK('Zusatzblatt (Perigon)'!P3197),"",'Zusatzblatt (Perigon)'!P3197)</f>
        <v/>
      </c>
      <c r="O3202" s="38" t="str">
        <f>IF($L3202="","",VLOOKUP($R3202,Tarife!$A$2:$R$599,13,FALSE))</f>
        <v/>
      </c>
      <c r="P3202" s="38" t="str">
        <f t="shared" si="49"/>
        <v/>
      </c>
      <c r="R3202" s="100" t="str">
        <f>Zusammenzug!$C$25&amp;"-"&amp;Zusammenzug!$A$7&amp;"-"&amp;Leistungen!L3202</f>
        <v>2026-Nicht beauftragte Spitex-Organisation-</v>
      </c>
    </row>
    <row r="3203" spans="1:18" x14ac:dyDescent="0.2">
      <c r="A3203" s="95" t="str">
        <f>IF(ISBLANK('Zusatzblatt (Perigon)'!E3198),"",'Zusatzblatt (Perigon)'!E3198)</f>
        <v/>
      </c>
      <c r="B3203" s="95" t="str">
        <f>IF(ISBLANK('Zusatzblatt (Perigon)'!G3198),"",'Zusatzblatt (Perigon)'!G3198)</f>
        <v/>
      </c>
      <c r="C3203" s="96" t="str">
        <f>IF(ISBLANK('Zusatzblatt (Perigon)'!I3198),"",'Zusatzblatt (Perigon)'!I3198)</f>
        <v/>
      </c>
      <c r="D3203" s="97" t="str">
        <f>IF(ISBLANK('Zusatzblatt (Perigon)'!J3198),"",'Zusatzblatt (Perigon)'!J3198)</f>
        <v/>
      </c>
      <c r="E3203" s="64" t="str">
        <f>IF(ISBLANK('Zusatzblatt (Perigon)'!K3198),"",'Zusatzblatt (Perigon)'!K3198)</f>
        <v/>
      </c>
      <c r="F3203" s="65"/>
      <c r="G3203" s="64"/>
      <c r="H3203" s="69" t="str">
        <f>IF(ISBLANK('Zusatzblatt (Perigon)'!L3198),"",'Zusatzblatt (Perigon)'!L3198)</f>
        <v/>
      </c>
      <c r="I3203" s="69" t="str">
        <f>IF(ISBLANK('Zusatzblatt (Perigon)'!M3198),"",'Zusatzblatt (Perigon)'!M3198)</f>
        <v/>
      </c>
      <c r="J3203" s="98" t="str">
        <f>IF(ISBLANK('Zusatzblatt (Perigon)'!N3198),"",'Zusatzblatt (Perigon)'!N3198)</f>
        <v/>
      </c>
      <c r="K3203" s="99" t="str">
        <f>IF(ISBLANK('Zusatzblatt (Perigon)'!J3198),"",'Zusatzblatt (Perigon)'!T3198)</f>
        <v/>
      </c>
      <c r="L3203" s="95" t="str">
        <f>IF(ISBLANK('Zusatzblatt (Perigon)'!O3198),"",'Zusatzblatt (Perigon)'!O3198)</f>
        <v/>
      </c>
      <c r="M3203" s="95" t="str">
        <f>IF(ISBLANK('Zusatzblatt (Perigon)'!R3198),"",'Zusatzblatt (Perigon)'!R3198)</f>
        <v/>
      </c>
      <c r="N3203" s="95" t="str">
        <f>IF(ISBLANK('Zusatzblatt (Perigon)'!P3198),"",'Zusatzblatt (Perigon)'!P3198)</f>
        <v/>
      </c>
      <c r="O3203" s="38" t="str">
        <f>IF($L3203="","",VLOOKUP($R3203,Tarife!$A$2:$R$599,13,FALSE))</f>
        <v/>
      </c>
      <c r="P3203" s="38" t="str">
        <f t="shared" si="49"/>
        <v/>
      </c>
      <c r="R3203" s="100" t="str">
        <f>Zusammenzug!$C$25&amp;"-"&amp;Zusammenzug!$A$7&amp;"-"&amp;Leistungen!L3203</f>
        <v>2026-Nicht beauftragte Spitex-Organisation-</v>
      </c>
    </row>
    <row r="3204" spans="1:18" x14ac:dyDescent="0.2">
      <c r="A3204" s="95" t="str">
        <f>IF(ISBLANK('Zusatzblatt (Perigon)'!E3199),"",'Zusatzblatt (Perigon)'!E3199)</f>
        <v/>
      </c>
      <c r="B3204" s="95" t="str">
        <f>IF(ISBLANK('Zusatzblatt (Perigon)'!G3199),"",'Zusatzblatt (Perigon)'!G3199)</f>
        <v/>
      </c>
      <c r="C3204" s="96" t="str">
        <f>IF(ISBLANK('Zusatzblatt (Perigon)'!I3199),"",'Zusatzblatt (Perigon)'!I3199)</f>
        <v/>
      </c>
      <c r="D3204" s="97" t="str">
        <f>IF(ISBLANK('Zusatzblatt (Perigon)'!J3199),"",'Zusatzblatt (Perigon)'!J3199)</f>
        <v/>
      </c>
      <c r="E3204" s="64" t="str">
        <f>IF(ISBLANK('Zusatzblatt (Perigon)'!K3199),"",'Zusatzblatt (Perigon)'!K3199)</f>
        <v/>
      </c>
      <c r="F3204" s="65"/>
      <c r="G3204" s="64"/>
      <c r="H3204" s="69" t="str">
        <f>IF(ISBLANK('Zusatzblatt (Perigon)'!L3199),"",'Zusatzblatt (Perigon)'!L3199)</f>
        <v/>
      </c>
      <c r="I3204" s="69" t="str">
        <f>IF(ISBLANK('Zusatzblatt (Perigon)'!M3199),"",'Zusatzblatt (Perigon)'!M3199)</f>
        <v/>
      </c>
      <c r="J3204" s="98" t="str">
        <f>IF(ISBLANK('Zusatzblatt (Perigon)'!N3199),"",'Zusatzblatt (Perigon)'!N3199)</f>
        <v/>
      </c>
      <c r="K3204" s="99" t="str">
        <f>IF(ISBLANK('Zusatzblatt (Perigon)'!J3199),"",'Zusatzblatt (Perigon)'!T3199)</f>
        <v/>
      </c>
      <c r="L3204" s="95" t="str">
        <f>IF(ISBLANK('Zusatzblatt (Perigon)'!O3199),"",'Zusatzblatt (Perigon)'!O3199)</f>
        <v/>
      </c>
      <c r="M3204" s="95" t="str">
        <f>IF(ISBLANK('Zusatzblatt (Perigon)'!R3199),"",'Zusatzblatt (Perigon)'!R3199)</f>
        <v/>
      </c>
      <c r="N3204" s="95" t="str">
        <f>IF(ISBLANK('Zusatzblatt (Perigon)'!P3199),"",'Zusatzblatt (Perigon)'!P3199)</f>
        <v/>
      </c>
      <c r="O3204" s="38" t="str">
        <f>IF($L3204="","",VLOOKUP($R3204,Tarife!$A$2:$R$599,13,FALSE))</f>
        <v/>
      </c>
      <c r="P3204" s="38" t="str">
        <f t="shared" si="49"/>
        <v/>
      </c>
      <c r="R3204" s="100" t="str">
        <f>Zusammenzug!$C$25&amp;"-"&amp;Zusammenzug!$A$7&amp;"-"&amp;Leistungen!L3204</f>
        <v>2026-Nicht beauftragte Spitex-Organisation-</v>
      </c>
    </row>
    <row r="3205" spans="1:18" x14ac:dyDescent="0.2">
      <c r="A3205" s="95" t="str">
        <f>IF(ISBLANK('Zusatzblatt (Perigon)'!E3200),"",'Zusatzblatt (Perigon)'!E3200)</f>
        <v/>
      </c>
      <c r="B3205" s="95" t="str">
        <f>IF(ISBLANK('Zusatzblatt (Perigon)'!G3200),"",'Zusatzblatt (Perigon)'!G3200)</f>
        <v/>
      </c>
      <c r="C3205" s="96" t="str">
        <f>IF(ISBLANK('Zusatzblatt (Perigon)'!I3200),"",'Zusatzblatt (Perigon)'!I3200)</f>
        <v/>
      </c>
      <c r="D3205" s="97" t="str">
        <f>IF(ISBLANK('Zusatzblatt (Perigon)'!J3200),"",'Zusatzblatt (Perigon)'!J3200)</f>
        <v/>
      </c>
      <c r="E3205" s="64" t="str">
        <f>IF(ISBLANK('Zusatzblatt (Perigon)'!K3200),"",'Zusatzblatt (Perigon)'!K3200)</f>
        <v/>
      </c>
      <c r="F3205" s="65"/>
      <c r="G3205" s="64"/>
      <c r="H3205" s="69" t="str">
        <f>IF(ISBLANK('Zusatzblatt (Perigon)'!L3200),"",'Zusatzblatt (Perigon)'!L3200)</f>
        <v/>
      </c>
      <c r="I3205" s="69" t="str">
        <f>IF(ISBLANK('Zusatzblatt (Perigon)'!M3200),"",'Zusatzblatt (Perigon)'!M3200)</f>
        <v/>
      </c>
      <c r="J3205" s="98" t="str">
        <f>IF(ISBLANK('Zusatzblatt (Perigon)'!N3200),"",'Zusatzblatt (Perigon)'!N3200)</f>
        <v/>
      </c>
      <c r="K3205" s="99" t="str">
        <f>IF(ISBLANK('Zusatzblatt (Perigon)'!J3200),"",'Zusatzblatt (Perigon)'!T3200)</f>
        <v/>
      </c>
      <c r="L3205" s="95" t="str">
        <f>IF(ISBLANK('Zusatzblatt (Perigon)'!O3200),"",'Zusatzblatt (Perigon)'!O3200)</f>
        <v/>
      </c>
      <c r="M3205" s="95" t="str">
        <f>IF(ISBLANK('Zusatzblatt (Perigon)'!R3200),"",'Zusatzblatt (Perigon)'!R3200)</f>
        <v/>
      </c>
      <c r="N3205" s="95" t="str">
        <f>IF(ISBLANK('Zusatzblatt (Perigon)'!P3200),"",'Zusatzblatt (Perigon)'!P3200)</f>
        <v/>
      </c>
      <c r="O3205" s="38" t="str">
        <f>IF($L3205="","",VLOOKUP($R3205,Tarife!$A$2:$R$599,13,FALSE))</f>
        <v/>
      </c>
      <c r="P3205" s="38" t="str">
        <f t="shared" si="49"/>
        <v/>
      </c>
      <c r="R3205" s="100" t="str">
        <f>Zusammenzug!$C$25&amp;"-"&amp;Zusammenzug!$A$7&amp;"-"&amp;Leistungen!L3205</f>
        <v>2026-Nicht beauftragte Spitex-Organisation-</v>
      </c>
    </row>
    <row r="3206" spans="1:18" x14ac:dyDescent="0.2">
      <c r="A3206" s="95" t="str">
        <f>IF(ISBLANK('Zusatzblatt (Perigon)'!E3201),"",'Zusatzblatt (Perigon)'!E3201)</f>
        <v/>
      </c>
      <c r="B3206" s="95" t="str">
        <f>IF(ISBLANK('Zusatzblatt (Perigon)'!G3201),"",'Zusatzblatt (Perigon)'!G3201)</f>
        <v/>
      </c>
      <c r="C3206" s="96" t="str">
        <f>IF(ISBLANK('Zusatzblatt (Perigon)'!I3201),"",'Zusatzblatt (Perigon)'!I3201)</f>
        <v/>
      </c>
      <c r="D3206" s="97" t="str">
        <f>IF(ISBLANK('Zusatzblatt (Perigon)'!J3201),"",'Zusatzblatt (Perigon)'!J3201)</f>
        <v/>
      </c>
      <c r="E3206" s="64" t="str">
        <f>IF(ISBLANK('Zusatzblatt (Perigon)'!K3201),"",'Zusatzblatt (Perigon)'!K3201)</f>
        <v/>
      </c>
      <c r="F3206" s="65"/>
      <c r="G3206" s="64"/>
      <c r="H3206" s="69" t="str">
        <f>IF(ISBLANK('Zusatzblatt (Perigon)'!L3201),"",'Zusatzblatt (Perigon)'!L3201)</f>
        <v/>
      </c>
      <c r="I3206" s="69" t="str">
        <f>IF(ISBLANK('Zusatzblatt (Perigon)'!M3201),"",'Zusatzblatt (Perigon)'!M3201)</f>
        <v/>
      </c>
      <c r="J3206" s="98" t="str">
        <f>IF(ISBLANK('Zusatzblatt (Perigon)'!N3201),"",'Zusatzblatt (Perigon)'!N3201)</f>
        <v/>
      </c>
      <c r="K3206" s="99" t="str">
        <f>IF(ISBLANK('Zusatzblatt (Perigon)'!J3201),"",'Zusatzblatt (Perigon)'!T3201)</f>
        <v/>
      </c>
      <c r="L3206" s="95" t="str">
        <f>IF(ISBLANK('Zusatzblatt (Perigon)'!O3201),"",'Zusatzblatt (Perigon)'!O3201)</f>
        <v/>
      </c>
      <c r="M3206" s="95" t="str">
        <f>IF(ISBLANK('Zusatzblatt (Perigon)'!R3201),"",'Zusatzblatt (Perigon)'!R3201)</f>
        <v/>
      </c>
      <c r="N3206" s="95" t="str">
        <f>IF(ISBLANK('Zusatzblatt (Perigon)'!P3201),"",'Zusatzblatt (Perigon)'!P3201)</f>
        <v/>
      </c>
      <c r="O3206" s="38" t="str">
        <f>IF($L3206="","",VLOOKUP($R3206,Tarife!$A$2:$R$599,13,FALSE))</f>
        <v/>
      </c>
      <c r="P3206" s="38" t="str">
        <f t="shared" si="49"/>
        <v/>
      </c>
      <c r="R3206" s="100" t="str">
        <f>Zusammenzug!$C$25&amp;"-"&amp;Zusammenzug!$A$7&amp;"-"&amp;Leistungen!L3206</f>
        <v>2026-Nicht beauftragte Spitex-Organisation-</v>
      </c>
    </row>
    <row r="3207" spans="1:18" x14ac:dyDescent="0.2">
      <c r="A3207" s="95" t="str">
        <f>IF(ISBLANK('Zusatzblatt (Perigon)'!E3202),"",'Zusatzblatt (Perigon)'!E3202)</f>
        <v/>
      </c>
      <c r="B3207" s="95" t="str">
        <f>IF(ISBLANK('Zusatzblatt (Perigon)'!G3202),"",'Zusatzblatt (Perigon)'!G3202)</f>
        <v/>
      </c>
      <c r="C3207" s="96" t="str">
        <f>IF(ISBLANK('Zusatzblatt (Perigon)'!I3202),"",'Zusatzblatt (Perigon)'!I3202)</f>
        <v/>
      </c>
      <c r="D3207" s="97" t="str">
        <f>IF(ISBLANK('Zusatzblatt (Perigon)'!J3202),"",'Zusatzblatt (Perigon)'!J3202)</f>
        <v/>
      </c>
      <c r="E3207" s="64" t="str">
        <f>IF(ISBLANK('Zusatzblatt (Perigon)'!K3202),"",'Zusatzblatt (Perigon)'!K3202)</f>
        <v/>
      </c>
      <c r="F3207" s="65"/>
      <c r="G3207" s="64"/>
      <c r="H3207" s="69" t="str">
        <f>IF(ISBLANK('Zusatzblatt (Perigon)'!L3202),"",'Zusatzblatt (Perigon)'!L3202)</f>
        <v/>
      </c>
      <c r="I3207" s="69" t="str">
        <f>IF(ISBLANK('Zusatzblatt (Perigon)'!M3202),"",'Zusatzblatt (Perigon)'!M3202)</f>
        <v/>
      </c>
      <c r="J3207" s="98" t="str">
        <f>IF(ISBLANK('Zusatzblatt (Perigon)'!N3202),"",'Zusatzblatt (Perigon)'!N3202)</f>
        <v/>
      </c>
      <c r="K3207" s="99" t="str">
        <f>IF(ISBLANK('Zusatzblatt (Perigon)'!J3202),"",'Zusatzblatt (Perigon)'!T3202)</f>
        <v/>
      </c>
      <c r="L3207" s="95" t="str">
        <f>IF(ISBLANK('Zusatzblatt (Perigon)'!O3202),"",'Zusatzblatt (Perigon)'!O3202)</f>
        <v/>
      </c>
      <c r="M3207" s="95" t="str">
        <f>IF(ISBLANK('Zusatzblatt (Perigon)'!R3202),"",'Zusatzblatt (Perigon)'!R3202)</f>
        <v/>
      </c>
      <c r="N3207" s="95" t="str">
        <f>IF(ISBLANK('Zusatzblatt (Perigon)'!P3202),"",'Zusatzblatt (Perigon)'!P3202)</f>
        <v/>
      </c>
      <c r="O3207" s="38" t="str">
        <f>IF($L3207="","",VLOOKUP($R3207,Tarife!$A$2:$R$599,13,FALSE))</f>
        <v/>
      </c>
      <c r="P3207" s="38" t="str">
        <f t="shared" si="49"/>
        <v/>
      </c>
      <c r="R3207" s="100" t="str">
        <f>Zusammenzug!$C$25&amp;"-"&amp;Zusammenzug!$A$7&amp;"-"&amp;Leistungen!L3207</f>
        <v>2026-Nicht beauftragte Spitex-Organisation-</v>
      </c>
    </row>
    <row r="3208" spans="1:18" x14ac:dyDescent="0.2">
      <c r="A3208" s="95" t="str">
        <f>IF(ISBLANK('Zusatzblatt (Perigon)'!E3203),"",'Zusatzblatt (Perigon)'!E3203)</f>
        <v/>
      </c>
      <c r="B3208" s="95" t="str">
        <f>IF(ISBLANK('Zusatzblatt (Perigon)'!G3203),"",'Zusatzblatt (Perigon)'!G3203)</f>
        <v/>
      </c>
      <c r="C3208" s="96" t="str">
        <f>IF(ISBLANK('Zusatzblatt (Perigon)'!I3203),"",'Zusatzblatt (Perigon)'!I3203)</f>
        <v/>
      </c>
      <c r="D3208" s="97" t="str">
        <f>IF(ISBLANK('Zusatzblatt (Perigon)'!J3203),"",'Zusatzblatt (Perigon)'!J3203)</f>
        <v/>
      </c>
      <c r="E3208" s="64" t="str">
        <f>IF(ISBLANK('Zusatzblatt (Perigon)'!K3203),"",'Zusatzblatt (Perigon)'!K3203)</f>
        <v/>
      </c>
      <c r="F3208" s="65"/>
      <c r="G3208" s="64"/>
      <c r="H3208" s="69" t="str">
        <f>IF(ISBLANK('Zusatzblatt (Perigon)'!L3203),"",'Zusatzblatt (Perigon)'!L3203)</f>
        <v/>
      </c>
      <c r="I3208" s="69" t="str">
        <f>IF(ISBLANK('Zusatzblatt (Perigon)'!M3203),"",'Zusatzblatt (Perigon)'!M3203)</f>
        <v/>
      </c>
      <c r="J3208" s="98" t="str">
        <f>IF(ISBLANK('Zusatzblatt (Perigon)'!N3203),"",'Zusatzblatt (Perigon)'!N3203)</f>
        <v/>
      </c>
      <c r="K3208" s="99" t="str">
        <f>IF(ISBLANK('Zusatzblatt (Perigon)'!J3203),"",'Zusatzblatt (Perigon)'!T3203)</f>
        <v/>
      </c>
      <c r="L3208" s="95" t="str">
        <f>IF(ISBLANK('Zusatzblatt (Perigon)'!O3203),"",'Zusatzblatt (Perigon)'!O3203)</f>
        <v/>
      </c>
      <c r="M3208" s="95" t="str">
        <f>IF(ISBLANK('Zusatzblatt (Perigon)'!R3203),"",'Zusatzblatt (Perigon)'!R3203)</f>
        <v/>
      </c>
      <c r="N3208" s="95" t="str">
        <f>IF(ISBLANK('Zusatzblatt (Perigon)'!P3203),"",'Zusatzblatt (Perigon)'!P3203)</f>
        <v/>
      </c>
      <c r="O3208" s="38" t="str">
        <f>IF($L3208="","",VLOOKUP($R3208,Tarife!$A$2:$R$599,13,FALSE))</f>
        <v/>
      </c>
      <c r="P3208" s="38" t="str">
        <f t="shared" ref="P3208:P3271" si="50">IF(L3208="","",IF(AND($L3208="Pabe",N3208&lt;O3208),M3208*O3208,IF(N3208&lt;O3208,M3208*N3208,M3208*O3208)))</f>
        <v/>
      </c>
      <c r="R3208" s="100" t="str">
        <f>Zusammenzug!$C$25&amp;"-"&amp;Zusammenzug!$A$7&amp;"-"&amp;Leistungen!L3208</f>
        <v>2026-Nicht beauftragte Spitex-Organisation-</v>
      </c>
    </row>
    <row r="3209" spans="1:18" x14ac:dyDescent="0.2">
      <c r="A3209" s="95" t="str">
        <f>IF(ISBLANK('Zusatzblatt (Perigon)'!E3204),"",'Zusatzblatt (Perigon)'!E3204)</f>
        <v/>
      </c>
      <c r="B3209" s="95" t="str">
        <f>IF(ISBLANK('Zusatzblatt (Perigon)'!G3204),"",'Zusatzblatt (Perigon)'!G3204)</f>
        <v/>
      </c>
      <c r="C3209" s="96" t="str">
        <f>IF(ISBLANK('Zusatzblatt (Perigon)'!I3204),"",'Zusatzblatt (Perigon)'!I3204)</f>
        <v/>
      </c>
      <c r="D3209" s="97" t="str">
        <f>IF(ISBLANK('Zusatzblatt (Perigon)'!J3204),"",'Zusatzblatt (Perigon)'!J3204)</f>
        <v/>
      </c>
      <c r="E3209" s="64" t="str">
        <f>IF(ISBLANK('Zusatzblatt (Perigon)'!K3204),"",'Zusatzblatt (Perigon)'!K3204)</f>
        <v/>
      </c>
      <c r="F3209" s="65"/>
      <c r="G3209" s="64"/>
      <c r="H3209" s="69" t="str">
        <f>IF(ISBLANK('Zusatzblatt (Perigon)'!L3204),"",'Zusatzblatt (Perigon)'!L3204)</f>
        <v/>
      </c>
      <c r="I3209" s="69" t="str">
        <f>IF(ISBLANK('Zusatzblatt (Perigon)'!M3204),"",'Zusatzblatt (Perigon)'!M3204)</f>
        <v/>
      </c>
      <c r="J3209" s="98" t="str">
        <f>IF(ISBLANK('Zusatzblatt (Perigon)'!N3204),"",'Zusatzblatt (Perigon)'!N3204)</f>
        <v/>
      </c>
      <c r="K3209" s="99" t="str">
        <f>IF(ISBLANK('Zusatzblatt (Perigon)'!J3204),"",'Zusatzblatt (Perigon)'!T3204)</f>
        <v/>
      </c>
      <c r="L3209" s="95" t="str">
        <f>IF(ISBLANK('Zusatzblatt (Perigon)'!O3204),"",'Zusatzblatt (Perigon)'!O3204)</f>
        <v/>
      </c>
      <c r="M3209" s="95" t="str">
        <f>IF(ISBLANK('Zusatzblatt (Perigon)'!R3204),"",'Zusatzblatt (Perigon)'!R3204)</f>
        <v/>
      </c>
      <c r="N3209" s="95" t="str">
        <f>IF(ISBLANK('Zusatzblatt (Perigon)'!P3204),"",'Zusatzblatt (Perigon)'!P3204)</f>
        <v/>
      </c>
      <c r="O3209" s="38" t="str">
        <f>IF($L3209="","",VLOOKUP($R3209,Tarife!$A$2:$R$599,13,FALSE))</f>
        <v/>
      </c>
      <c r="P3209" s="38" t="str">
        <f t="shared" si="50"/>
        <v/>
      </c>
      <c r="R3209" s="100" t="str">
        <f>Zusammenzug!$C$25&amp;"-"&amp;Zusammenzug!$A$7&amp;"-"&amp;Leistungen!L3209</f>
        <v>2026-Nicht beauftragte Spitex-Organisation-</v>
      </c>
    </row>
    <row r="3210" spans="1:18" x14ac:dyDescent="0.2">
      <c r="A3210" s="95" t="str">
        <f>IF(ISBLANK('Zusatzblatt (Perigon)'!E3205),"",'Zusatzblatt (Perigon)'!E3205)</f>
        <v/>
      </c>
      <c r="B3210" s="95" t="str">
        <f>IF(ISBLANK('Zusatzblatt (Perigon)'!G3205),"",'Zusatzblatt (Perigon)'!G3205)</f>
        <v/>
      </c>
      <c r="C3210" s="96" t="str">
        <f>IF(ISBLANK('Zusatzblatt (Perigon)'!I3205),"",'Zusatzblatt (Perigon)'!I3205)</f>
        <v/>
      </c>
      <c r="D3210" s="97" t="str">
        <f>IF(ISBLANK('Zusatzblatt (Perigon)'!J3205),"",'Zusatzblatt (Perigon)'!J3205)</f>
        <v/>
      </c>
      <c r="E3210" s="64" t="str">
        <f>IF(ISBLANK('Zusatzblatt (Perigon)'!K3205),"",'Zusatzblatt (Perigon)'!K3205)</f>
        <v/>
      </c>
      <c r="F3210" s="65"/>
      <c r="G3210" s="64"/>
      <c r="H3210" s="69" t="str">
        <f>IF(ISBLANK('Zusatzblatt (Perigon)'!L3205),"",'Zusatzblatt (Perigon)'!L3205)</f>
        <v/>
      </c>
      <c r="I3210" s="69" t="str">
        <f>IF(ISBLANK('Zusatzblatt (Perigon)'!M3205),"",'Zusatzblatt (Perigon)'!M3205)</f>
        <v/>
      </c>
      <c r="J3210" s="98" t="str">
        <f>IF(ISBLANK('Zusatzblatt (Perigon)'!N3205),"",'Zusatzblatt (Perigon)'!N3205)</f>
        <v/>
      </c>
      <c r="K3210" s="99" t="str">
        <f>IF(ISBLANK('Zusatzblatt (Perigon)'!J3205),"",'Zusatzblatt (Perigon)'!T3205)</f>
        <v/>
      </c>
      <c r="L3210" s="95" t="str">
        <f>IF(ISBLANK('Zusatzblatt (Perigon)'!O3205),"",'Zusatzblatt (Perigon)'!O3205)</f>
        <v/>
      </c>
      <c r="M3210" s="95" t="str">
        <f>IF(ISBLANK('Zusatzblatt (Perigon)'!R3205),"",'Zusatzblatt (Perigon)'!R3205)</f>
        <v/>
      </c>
      <c r="N3210" s="95" t="str">
        <f>IF(ISBLANK('Zusatzblatt (Perigon)'!P3205),"",'Zusatzblatt (Perigon)'!P3205)</f>
        <v/>
      </c>
      <c r="O3210" s="38" t="str">
        <f>IF($L3210="","",VLOOKUP($R3210,Tarife!$A$2:$R$599,13,FALSE))</f>
        <v/>
      </c>
      <c r="P3210" s="38" t="str">
        <f t="shared" si="50"/>
        <v/>
      </c>
      <c r="R3210" s="100" t="str">
        <f>Zusammenzug!$C$25&amp;"-"&amp;Zusammenzug!$A$7&amp;"-"&amp;Leistungen!L3210</f>
        <v>2026-Nicht beauftragte Spitex-Organisation-</v>
      </c>
    </row>
    <row r="3211" spans="1:18" x14ac:dyDescent="0.2">
      <c r="A3211" s="95" t="str">
        <f>IF(ISBLANK('Zusatzblatt (Perigon)'!E3206),"",'Zusatzblatt (Perigon)'!E3206)</f>
        <v/>
      </c>
      <c r="B3211" s="95" t="str">
        <f>IF(ISBLANK('Zusatzblatt (Perigon)'!G3206),"",'Zusatzblatt (Perigon)'!G3206)</f>
        <v/>
      </c>
      <c r="C3211" s="96" t="str">
        <f>IF(ISBLANK('Zusatzblatt (Perigon)'!I3206),"",'Zusatzblatt (Perigon)'!I3206)</f>
        <v/>
      </c>
      <c r="D3211" s="97" t="str">
        <f>IF(ISBLANK('Zusatzblatt (Perigon)'!J3206),"",'Zusatzblatt (Perigon)'!J3206)</f>
        <v/>
      </c>
      <c r="E3211" s="64" t="str">
        <f>IF(ISBLANK('Zusatzblatt (Perigon)'!K3206),"",'Zusatzblatt (Perigon)'!K3206)</f>
        <v/>
      </c>
      <c r="F3211" s="65"/>
      <c r="G3211" s="64"/>
      <c r="H3211" s="69" t="str">
        <f>IF(ISBLANK('Zusatzblatt (Perigon)'!L3206),"",'Zusatzblatt (Perigon)'!L3206)</f>
        <v/>
      </c>
      <c r="I3211" s="69" t="str">
        <f>IF(ISBLANK('Zusatzblatt (Perigon)'!M3206),"",'Zusatzblatt (Perigon)'!M3206)</f>
        <v/>
      </c>
      <c r="J3211" s="98" t="str">
        <f>IF(ISBLANK('Zusatzblatt (Perigon)'!N3206),"",'Zusatzblatt (Perigon)'!N3206)</f>
        <v/>
      </c>
      <c r="K3211" s="99" t="str">
        <f>IF(ISBLANK('Zusatzblatt (Perigon)'!J3206),"",'Zusatzblatt (Perigon)'!T3206)</f>
        <v/>
      </c>
      <c r="L3211" s="95" t="str">
        <f>IF(ISBLANK('Zusatzblatt (Perigon)'!O3206),"",'Zusatzblatt (Perigon)'!O3206)</f>
        <v/>
      </c>
      <c r="M3211" s="95" t="str">
        <f>IF(ISBLANK('Zusatzblatt (Perigon)'!R3206),"",'Zusatzblatt (Perigon)'!R3206)</f>
        <v/>
      </c>
      <c r="N3211" s="95" t="str">
        <f>IF(ISBLANK('Zusatzblatt (Perigon)'!P3206),"",'Zusatzblatt (Perigon)'!P3206)</f>
        <v/>
      </c>
      <c r="O3211" s="38" t="str">
        <f>IF($L3211="","",VLOOKUP($R3211,Tarife!$A$2:$R$599,13,FALSE))</f>
        <v/>
      </c>
      <c r="P3211" s="38" t="str">
        <f t="shared" si="50"/>
        <v/>
      </c>
      <c r="R3211" s="100" t="str">
        <f>Zusammenzug!$C$25&amp;"-"&amp;Zusammenzug!$A$7&amp;"-"&amp;Leistungen!L3211</f>
        <v>2026-Nicht beauftragte Spitex-Organisation-</v>
      </c>
    </row>
    <row r="3212" spans="1:18" x14ac:dyDescent="0.2">
      <c r="A3212" s="95" t="str">
        <f>IF(ISBLANK('Zusatzblatt (Perigon)'!E3207),"",'Zusatzblatt (Perigon)'!E3207)</f>
        <v/>
      </c>
      <c r="B3212" s="95" t="str">
        <f>IF(ISBLANK('Zusatzblatt (Perigon)'!G3207),"",'Zusatzblatt (Perigon)'!G3207)</f>
        <v/>
      </c>
      <c r="C3212" s="96" t="str">
        <f>IF(ISBLANK('Zusatzblatt (Perigon)'!I3207),"",'Zusatzblatt (Perigon)'!I3207)</f>
        <v/>
      </c>
      <c r="D3212" s="97" t="str">
        <f>IF(ISBLANK('Zusatzblatt (Perigon)'!J3207),"",'Zusatzblatt (Perigon)'!J3207)</f>
        <v/>
      </c>
      <c r="E3212" s="64" t="str">
        <f>IF(ISBLANK('Zusatzblatt (Perigon)'!K3207),"",'Zusatzblatt (Perigon)'!K3207)</f>
        <v/>
      </c>
      <c r="F3212" s="65"/>
      <c r="G3212" s="64"/>
      <c r="H3212" s="69" t="str">
        <f>IF(ISBLANK('Zusatzblatt (Perigon)'!L3207),"",'Zusatzblatt (Perigon)'!L3207)</f>
        <v/>
      </c>
      <c r="I3212" s="69" t="str">
        <f>IF(ISBLANK('Zusatzblatt (Perigon)'!M3207),"",'Zusatzblatt (Perigon)'!M3207)</f>
        <v/>
      </c>
      <c r="J3212" s="98" t="str">
        <f>IF(ISBLANK('Zusatzblatt (Perigon)'!N3207),"",'Zusatzblatt (Perigon)'!N3207)</f>
        <v/>
      </c>
      <c r="K3212" s="99" t="str">
        <f>IF(ISBLANK('Zusatzblatt (Perigon)'!J3207),"",'Zusatzblatt (Perigon)'!T3207)</f>
        <v/>
      </c>
      <c r="L3212" s="95" t="str">
        <f>IF(ISBLANK('Zusatzblatt (Perigon)'!O3207),"",'Zusatzblatt (Perigon)'!O3207)</f>
        <v/>
      </c>
      <c r="M3212" s="95" t="str">
        <f>IF(ISBLANK('Zusatzblatt (Perigon)'!R3207),"",'Zusatzblatt (Perigon)'!R3207)</f>
        <v/>
      </c>
      <c r="N3212" s="95" t="str">
        <f>IF(ISBLANK('Zusatzblatt (Perigon)'!P3207),"",'Zusatzblatt (Perigon)'!P3207)</f>
        <v/>
      </c>
      <c r="O3212" s="38" t="str">
        <f>IF($L3212="","",VLOOKUP($R3212,Tarife!$A$2:$R$599,13,FALSE))</f>
        <v/>
      </c>
      <c r="P3212" s="38" t="str">
        <f t="shared" si="50"/>
        <v/>
      </c>
      <c r="R3212" s="100" t="str">
        <f>Zusammenzug!$C$25&amp;"-"&amp;Zusammenzug!$A$7&amp;"-"&amp;Leistungen!L3212</f>
        <v>2026-Nicht beauftragte Spitex-Organisation-</v>
      </c>
    </row>
    <row r="3213" spans="1:18" x14ac:dyDescent="0.2">
      <c r="A3213" s="95" t="str">
        <f>IF(ISBLANK('Zusatzblatt (Perigon)'!E3208),"",'Zusatzblatt (Perigon)'!E3208)</f>
        <v/>
      </c>
      <c r="B3213" s="95" t="str">
        <f>IF(ISBLANK('Zusatzblatt (Perigon)'!G3208),"",'Zusatzblatt (Perigon)'!G3208)</f>
        <v/>
      </c>
      <c r="C3213" s="96" t="str">
        <f>IF(ISBLANK('Zusatzblatt (Perigon)'!I3208),"",'Zusatzblatt (Perigon)'!I3208)</f>
        <v/>
      </c>
      <c r="D3213" s="97" t="str">
        <f>IF(ISBLANK('Zusatzblatt (Perigon)'!J3208),"",'Zusatzblatt (Perigon)'!J3208)</f>
        <v/>
      </c>
      <c r="E3213" s="64" t="str">
        <f>IF(ISBLANK('Zusatzblatt (Perigon)'!K3208),"",'Zusatzblatt (Perigon)'!K3208)</f>
        <v/>
      </c>
      <c r="F3213" s="65"/>
      <c r="G3213" s="64"/>
      <c r="H3213" s="69" t="str">
        <f>IF(ISBLANK('Zusatzblatt (Perigon)'!L3208),"",'Zusatzblatt (Perigon)'!L3208)</f>
        <v/>
      </c>
      <c r="I3213" s="69" t="str">
        <f>IF(ISBLANK('Zusatzblatt (Perigon)'!M3208),"",'Zusatzblatt (Perigon)'!M3208)</f>
        <v/>
      </c>
      <c r="J3213" s="98" t="str">
        <f>IF(ISBLANK('Zusatzblatt (Perigon)'!N3208),"",'Zusatzblatt (Perigon)'!N3208)</f>
        <v/>
      </c>
      <c r="K3213" s="99" t="str">
        <f>IF(ISBLANK('Zusatzblatt (Perigon)'!J3208),"",'Zusatzblatt (Perigon)'!T3208)</f>
        <v/>
      </c>
      <c r="L3213" s="95" t="str">
        <f>IF(ISBLANK('Zusatzblatt (Perigon)'!O3208),"",'Zusatzblatt (Perigon)'!O3208)</f>
        <v/>
      </c>
      <c r="M3213" s="95" t="str">
        <f>IF(ISBLANK('Zusatzblatt (Perigon)'!R3208),"",'Zusatzblatt (Perigon)'!R3208)</f>
        <v/>
      </c>
      <c r="N3213" s="95" t="str">
        <f>IF(ISBLANK('Zusatzblatt (Perigon)'!P3208),"",'Zusatzblatt (Perigon)'!P3208)</f>
        <v/>
      </c>
      <c r="O3213" s="38" t="str">
        <f>IF($L3213="","",VLOOKUP($R3213,Tarife!$A$2:$R$599,13,FALSE))</f>
        <v/>
      </c>
      <c r="P3213" s="38" t="str">
        <f t="shared" si="50"/>
        <v/>
      </c>
      <c r="R3213" s="100" t="str">
        <f>Zusammenzug!$C$25&amp;"-"&amp;Zusammenzug!$A$7&amp;"-"&amp;Leistungen!L3213</f>
        <v>2026-Nicht beauftragte Spitex-Organisation-</v>
      </c>
    </row>
    <row r="3214" spans="1:18" x14ac:dyDescent="0.2">
      <c r="A3214" s="95" t="str">
        <f>IF(ISBLANK('Zusatzblatt (Perigon)'!E3209),"",'Zusatzblatt (Perigon)'!E3209)</f>
        <v/>
      </c>
      <c r="B3214" s="95" t="str">
        <f>IF(ISBLANK('Zusatzblatt (Perigon)'!G3209),"",'Zusatzblatt (Perigon)'!G3209)</f>
        <v/>
      </c>
      <c r="C3214" s="96" t="str">
        <f>IF(ISBLANK('Zusatzblatt (Perigon)'!I3209),"",'Zusatzblatt (Perigon)'!I3209)</f>
        <v/>
      </c>
      <c r="D3214" s="97" t="str">
        <f>IF(ISBLANK('Zusatzblatt (Perigon)'!J3209),"",'Zusatzblatt (Perigon)'!J3209)</f>
        <v/>
      </c>
      <c r="E3214" s="64" t="str">
        <f>IF(ISBLANK('Zusatzblatt (Perigon)'!K3209),"",'Zusatzblatt (Perigon)'!K3209)</f>
        <v/>
      </c>
      <c r="F3214" s="65"/>
      <c r="G3214" s="64"/>
      <c r="H3214" s="69" t="str">
        <f>IF(ISBLANK('Zusatzblatt (Perigon)'!L3209),"",'Zusatzblatt (Perigon)'!L3209)</f>
        <v/>
      </c>
      <c r="I3214" s="69" t="str">
        <f>IF(ISBLANK('Zusatzblatt (Perigon)'!M3209),"",'Zusatzblatt (Perigon)'!M3209)</f>
        <v/>
      </c>
      <c r="J3214" s="98" t="str">
        <f>IF(ISBLANK('Zusatzblatt (Perigon)'!N3209),"",'Zusatzblatt (Perigon)'!N3209)</f>
        <v/>
      </c>
      <c r="K3214" s="99" t="str">
        <f>IF(ISBLANK('Zusatzblatt (Perigon)'!J3209),"",'Zusatzblatt (Perigon)'!T3209)</f>
        <v/>
      </c>
      <c r="L3214" s="95" t="str">
        <f>IF(ISBLANK('Zusatzblatt (Perigon)'!O3209),"",'Zusatzblatt (Perigon)'!O3209)</f>
        <v/>
      </c>
      <c r="M3214" s="95" t="str">
        <f>IF(ISBLANK('Zusatzblatt (Perigon)'!R3209),"",'Zusatzblatt (Perigon)'!R3209)</f>
        <v/>
      </c>
      <c r="N3214" s="95" t="str">
        <f>IF(ISBLANK('Zusatzblatt (Perigon)'!P3209),"",'Zusatzblatt (Perigon)'!P3209)</f>
        <v/>
      </c>
      <c r="O3214" s="38" t="str">
        <f>IF($L3214="","",VLOOKUP($R3214,Tarife!$A$2:$R$599,13,FALSE))</f>
        <v/>
      </c>
      <c r="P3214" s="38" t="str">
        <f t="shared" si="50"/>
        <v/>
      </c>
      <c r="R3214" s="100" t="str">
        <f>Zusammenzug!$C$25&amp;"-"&amp;Zusammenzug!$A$7&amp;"-"&amp;Leistungen!L3214</f>
        <v>2026-Nicht beauftragte Spitex-Organisation-</v>
      </c>
    </row>
    <row r="3215" spans="1:18" x14ac:dyDescent="0.2">
      <c r="A3215" s="95" t="str">
        <f>IF(ISBLANK('Zusatzblatt (Perigon)'!E3210),"",'Zusatzblatt (Perigon)'!E3210)</f>
        <v/>
      </c>
      <c r="B3215" s="95" t="str">
        <f>IF(ISBLANK('Zusatzblatt (Perigon)'!G3210),"",'Zusatzblatt (Perigon)'!G3210)</f>
        <v/>
      </c>
      <c r="C3215" s="96" t="str">
        <f>IF(ISBLANK('Zusatzblatt (Perigon)'!I3210),"",'Zusatzblatt (Perigon)'!I3210)</f>
        <v/>
      </c>
      <c r="D3215" s="97" t="str">
        <f>IF(ISBLANK('Zusatzblatt (Perigon)'!J3210),"",'Zusatzblatt (Perigon)'!J3210)</f>
        <v/>
      </c>
      <c r="E3215" s="64" t="str">
        <f>IF(ISBLANK('Zusatzblatt (Perigon)'!K3210),"",'Zusatzblatt (Perigon)'!K3210)</f>
        <v/>
      </c>
      <c r="F3215" s="65"/>
      <c r="G3215" s="64"/>
      <c r="H3215" s="69" t="str">
        <f>IF(ISBLANK('Zusatzblatt (Perigon)'!L3210),"",'Zusatzblatt (Perigon)'!L3210)</f>
        <v/>
      </c>
      <c r="I3215" s="69" t="str">
        <f>IF(ISBLANK('Zusatzblatt (Perigon)'!M3210),"",'Zusatzblatt (Perigon)'!M3210)</f>
        <v/>
      </c>
      <c r="J3215" s="98" t="str">
        <f>IF(ISBLANK('Zusatzblatt (Perigon)'!N3210),"",'Zusatzblatt (Perigon)'!N3210)</f>
        <v/>
      </c>
      <c r="K3215" s="99" t="str">
        <f>IF(ISBLANK('Zusatzblatt (Perigon)'!J3210),"",'Zusatzblatt (Perigon)'!T3210)</f>
        <v/>
      </c>
      <c r="L3215" s="95" t="str">
        <f>IF(ISBLANK('Zusatzblatt (Perigon)'!O3210),"",'Zusatzblatt (Perigon)'!O3210)</f>
        <v/>
      </c>
      <c r="M3215" s="95" t="str">
        <f>IF(ISBLANK('Zusatzblatt (Perigon)'!R3210),"",'Zusatzblatt (Perigon)'!R3210)</f>
        <v/>
      </c>
      <c r="N3215" s="95" t="str">
        <f>IF(ISBLANK('Zusatzblatt (Perigon)'!P3210),"",'Zusatzblatt (Perigon)'!P3210)</f>
        <v/>
      </c>
      <c r="O3215" s="38" t="str">
        <f>IF($L3215="","",VLOOKUP($R3215,Tarife!$A$2:$R$599,13,FALSE))</f>
        <v/>
      </c>
      <c r="P3215" s="38" t="str">
        <f t="shared" si="50"/>
        <v/>
      </c>
      <c r="R3215" s="100" t="str">
        <f>Zusammenzug!$C$25&amp;"-"&amp;Zusammenzug!$A$7&amp;"-"&amp;Leistungen!L3215</f>
        <v>2026-Nicht beauftragte Spitex-Organisation-</v>
      </c>
    </row>
    <row r="3216" spans="1:18" x14ac:dyDescent="0.2">
      <c r="A3216" s="95" t="str">
        <f>IF(ISBLANK('Zusatzblatt (Perigon)'!E3211),"",'Zusatzblatt (Perigon)'!E3211)</f>
        <v/>
      </c>
      <c r="B3216" s="95" t="str">
        <f>IF(ISBLANK('Zusatzblatt (Perigon)'!G3211),"",'Zusatzblatt (Perigon)'!G3211)</f>
        <v/>
      </c>
      <c r="C3216" s="96" t="str">
        <f>IF(ISBLANK('Zusatzblatt (Perigon)'!I3211),"",'Zusatzblatt (Perigon)'!I3211)</f>
        <v/>
      </c>
      <c r="D3216" s="97" t="str">
        <f>IF(ISBLANK('Zusatzblatt (Perigon)'!J3211),"",'Zusatzblatt (Perigon)'!J3211)</f>
        <v/>
      </c>
      <c r="E3216" s="64" t="str">
        <f>IF(ISBLANK('Zusatzblatt (Perigon)'!K3211),"",'Zusatzblatt (Perigon)'!K3211)</f>
        <v/>
      </c>
      <c r="F3216" s="65"/>
      <c r="G3216" s="64"/>
      <c r="H3216" s="69" t="str">
        <f>IF(ISBLANK('Zusatzblatt (Perigon)'!L3211),"",'Zusatzblatt (Perigon)'!L3211)</f>
        <v/>
      </c>
      <c r="I3216" s="69" t="str">
        <f>IF(ISBLANK('Zusatzblatt (Perigon)'!M3211),"",'Zusatzblatt (Perigon)'!M3211)</f>
        <v/>
      </c>
      <c r="J3216" s="98" t="str">
        <f>IF(ISBLANK('Zusatzblatt (Perigon)'!N3211),"",'Zusatzblatt (Perigon)'!N3211)</f>
        <v/>
      </c>
      <c r="K3216" s="99" t="str">
        <f>IF(ISBLANK('Zusatzblatt (Perigon)'!J3211),"",'Zusatzblatt (Perigon)'!T3211)</f>
        <v/>
      </c>
      <c r="L3216" s="95" t="str">
        <f>IF(ISBLANK('Zusatzblatt (Perigon)'!O3211),"",'Zusatzblatt (Perigon)'!O3211)</f>
        <v/>
      </c>
      <c r="M3216" s="95" t="str">
        <f>IF(ISBLANK('Zusatzblatt (Perigon)'!R3211),"",'Zusatzblatt (Perigon)'!R3211)</f>
        <v/>
      </c>
      <c r="N3216" s="95" t="str">
        <f>IF(ISBLANK('Zusatzblatt (Perigon)'!P3211),"",'Zusatzblatt (Perigon)'!P3211)</f>
        <v/>
      </c>
      <c r="O3216" s="38" t="str">
        <f>IF($L3216="","",VLOOKUP($R3216,Tarife!$A$2:$R$599,13,FALSE))</f>
        <v/>
      </c>
      <c r="P3216" s="38" t="str">
        <f t="shared" si="50"/>
        <v/>
      </c>
      <c r="R3216" s="100" t="str">
        <f>Zusammenzug!$C$25&amp;"-"&amp;Zusammenzug!$A$7&amp;"-"&amp;Leistungen!L3216</f>
        <v>2026-Nicht beauftragte Spitex-Organisation-</v>
      </c>
    </row>
    <row r="3217" spans="1:18" x14ac:dyDescent="0.2">
      <c r="A3217" s="95" t="str">
        <f>IF(ISBLANK('Zusatzblatt (Perigon)'!E3212),"",'Zusatzblatt (Perigon)'!E3212)</f>
        <v/>
      </c>
      <c r="B3217" s="95" t="str">
        <f>IF(ISBLANK('Zusatzblatt (Perigon)'!G3212),"",'Zusatzblatt (Perigon)'!G3212)</f>
        <v/>
      </c>
      <c r="C3217" s="96" t="str">
        <f>IF(ISBLANK('Zusatzblatt (Perigon)'!I3212),"",'Zusatzblatt (Perigon)'!I3212)</f>
        <v/>
      </c>
      <c r="D3217" s="97" t="str">
        <f>IF(ISBLANK('Zusatzblatt (Perigon)'!J3212),"",'Zusatzblatt (Perigon)'!J3212)</f>
        <v/>
      </c>
      <c r="E3217" s="64" t="str">
        <f>IF(ISBLANK('Zusatzblatt (Perigon)'!K3212),"",'Zusatzblatt (Perigon)'!K3212)</f>
        <v/>
      </c>
      <c r="F3217" s="65"/>
      <c r="G3217" s="64"/>
      <c r="H3217" s="69" t="str">
        <f>IF(ISBLANK('Zusatzblatt (Perigon)'!L3212),"",'Zusatzblatt (Perigon)'!L3212)</f>
        <v/>
      </c>
      <c r="I3217" s="69" t="str">
        <f>IF(ISBLANK('Zusatzblatt (Perigon)'!M3212),"",'Zusatzblatt (Perigon)'!M3212)</f>
        <v/>
      </c>
      <c r="J3217" s="98" t="str">
        <f>IF(ISBLANK('Zusatzblatt (Perigon)'!N3212),"",'Zusatzblatt (Perigon)'!N3212)</f>
        <v/>
      </c>
      <c r="K3217" s="99" t="str">
        <f>IF(ISBLANK('Zusatzblatt (Perigon)'!J3212),"",'Zusatzblatt (Perigon)'!T3212)</f>
        <v/>
      </c>
      <c r="L3217" s="95" t="str">
        <f>IF(ISBLANK('Zusatzblatt (Perigon)'!O3212),"",'Zusatzblatt (Perigon)'!O3212)</f>
        <v/>
      </c>
      <c r="M3217" s="95" t="str">
        <f>IF(ISBLANK('Zusatzblatt (Perigon)'!R3212),"",'Zusatzblatt (Perigon)'!R3212)</f>
        <v/>
      </c>
      <c r="N3217" s="95" t="str">
        <f>IF(ISBLANK('Zusatzblatt (Perigon)'!P3212),"",'Zusatzblatt (Perigon)'!P3212)</f>
        <v/>
      </c>
      <c r="O3217" s="38" t="str">
        <f>IF($L3217="","",VLOOKUP($R3217,Tarife!$A$2:$R$599,13,FALSE))</f>
        <v/>
      </c>
      <c r="P3217" s="38" t="str">
        <f t="shared" si="50"/>
        <v/>
      </c>
      <c r="R3217" s="100" t="str">
        <f>Zusammenzug!$C$25&amp;"-"&amp;Zusammenzug!$A$7&amp;"-"&amp;Leistungen!L3217</f>
        <v>2026-Nicht beauftragte Spitex-Organisation-</v>
      </c>
    </row>
    <row r="3218" spans="1:18" x14ac:dyDescent="0.2">
      <c r="A3218" s="95" t="str">
        <f>IF(ISBLANK('Zusatzblatt (Perigon)'!E3213),"",'Zusatzblatt (Perigon)'!E3213)</f>
        <v/>
      </c>
      <c r="B3218" s="95" t="str">
        <f>IF(ISBLANK('Zusatzblatt (Perigon)'!G3213),"",'Zusatzblatt (Perigon)'!G3213)</f>
        <v/>
      </c>
      <c r="C3218" s="96" t="str">
        <f>IF(ISBLANK('Zusatzblatt (Perigon)'!I3213),"",'Zusatzblatt (Perigon)'!I3213)</f>
        <v/>
      </c>
      <c r="D3218" s="97" t="str">
        <f>IF(ISBLANK('Zusatzblatt (Perigon)'!J3213),"",'Zusatzblatt (Perigon)'!J3213)</f>
        <v/>
      </c>
      <c r="E3218" s="64" t="str">
        <f>IF(ISBLANK('Zusatzblatt (Perigon)'!K3213),"",'Zusatzblatt (Perigon)'!K3213)</f>
        <v/>
      </c>
      <c r="F3218" s="65"/>
      <c r="G3218" s="64"/>
      <c r="H3218" s="69" t="str">
        <f>IF(ISBLANK('Zusatzblatt (Perigon)'!L3213),"",'Zusatzblatt (Perigon)'!L3213)</f>
        <v/>
      </c>
      <c r="I3218" s="69" t="str">
        <f>IF(ISBLANK('Zusatzblatt (Perigon)'!M3213),"",'Zusatzblatt (Perigon)'!M3213)</f>
        <v/>
      </c>
      <c r="J3218" s="98" t="str">
        <f>IF(ISBLANK('Zusatzblatt (Perigon)'!N3213),"",'Zusatzblatt (Perigon)'!N3213)</f>
        <v/>
      </c>
      <c r="K3218" s="99" t="str">
        <f>IF(ISBLANK('Zusatzblatt (Perigon)'!J3213),"",'Zusatzblatt (Perigon)'!T3213)</f>
        <v/>
      </c>
      <c r="L3218" s="95" t="str">
        <f>IF(ISBLANK('Zusatzblatt (Perigon)'!O3213),"",'Zusatzblatt (Perigon)'!O3213)</f>
        <v/>
      </c>
      <c r="M3218" s="95" t="str">
        <f>IF(ISBLANK('Zusatzblatt (Perigon)'!R3213),"",'Zusatzblatt (Perigon)'!R3213)</f>
        <v/>
      </c>
      <c r="N3218" s="95" t="str">
        <f>IF(ISBLANK('Zusatzblatt (Perigon)'!P3213),"",'Zusatzblatt (Perigon)'!P3213)</f>
        <v/>
      </c>
      <c r="O3218" s="38" t="str">
        <f>IF($L3218="","",VLOOKUP($R3218,Tarife!$A$2:$R$599,13,FALSE))</f>
        <v/>
      </c>
      <c r="P3218" s="38" t="str">
        <f t="shared" si="50"/>
        <v/>
      </c>
      <c r="R3218" s="100" t="str">
        <f>Zusammenzug!$C$25&amp;"-"&amp;Zusammenzug!$A$7&amp;"-"&amp;Leistungen!L3218</f>
        <v>2026-Nicht beauftragte Spitex-Organisation-</v>
      </c>
    </row>
    <row r="3219" spans="1:18" x14ac:dyDescent="0.2">
      <c r="A3219" s="95" t="str">
        <f>IF(ISBLANK('Zusatzblatt (Perigon)'!E3214),"",'Zusatzblatt (Perigon)'!E3214)</f>
        <v/>
      </c>
      <c r="B3219" s="95" t="str">
        <f>IF(ISBLANK('Zusatzblatt (Perigon)'!G3214),"",'Zusatzblatt (Perigon)'!G3214)</f>
        <v/>
      </c>
      <c r="C3219" s="96" t="str">
        <f>IF(ISBLANK('Zusatzblatt (Perigon)'!I3214),"",'Zusatzblatt (Perigon)'!I3214)</f>
        <v/>
      </c>
      <c r="D3219" s="97" t="str">
        <f>IF(ISBLANK('Zusatzblatt (Perigon)'!J3214),"",'Zusatzblatt (Perigon)'!J3214)</f>
        <v/>
      </c>
      <c r="E3219" s="64" t="str">
        <f>IF(ISBLANK('Zusatzblatt (Perigon)'!K3214),"",'Zusatzblatt (Perigon)'!K3214)</f>
        <v/>
      </c>
      <c r="F3219" s="65"/>
      <c r="G3219" s="64"/>
      <c r="H3219" s="69" t="str">
        <f>IF(ISBLANK('Zusatzblatt (Perigon)'!L3214),"",'Zusatzblatt (Perigon)'!L3214)</f>
        <v/>
      </c>
      <c r="I3219" s="69" t="str">
        <f>IF(ISBLANK('Zusatzblatt (Perigon)'!M3214),"",'Zusatzblatt (Perigon)'!M3214)</f>
        <v/>
      </c>
      <c r="J3219" s="98" t="str">
        <f>IF(ISBLANK('Zusatzblatt (Perigon)'!N3214),"",'Zusatzblatt (Perigon)'!N3214)</f>
        <v/>
      </c>
      <c r="K3219" s="99" t="str">
        <f>IF(ISBLANK('Zusatzblatt (Perigon)'!J3214),"",'Zusatzblatt (Perigon)'!T3214)</f>
        <v/>
      </c>
      <c r="L3219" s="95" t="str">
        <f>IF(ISBLANK('Zusatzblatt (Perigon)'!O3214),"",'Zusatzblatt (Perigon)'!O3214)</f>
        <v/>
      </c>
      <c r="M3219" s="95" t="str">
        <f>IF(ISBLANK('Zusatzblatt (Perigon)'!R3214),"",'Zusatzblatt (Perigon)'!R3214)</f>
        <v/>
      </c>
      <c r="N3219" s="95" t="str">
        <f>IF(ISBLANK('Zusatzblatt (Perigon)'!P3214),"",'Zusatzblatt (Perigon)'!P3214)</f>
        <v/>
      </c>
      <c r="O3219" s="38" t="str">
        <f>IF($L3219="","",VLOOKUP($R3219,Tarife!$A$2:$R$599,13,FALSE))</f>
        <v/>
      </c>
      <c r="P3219" s="38" t="str">
        <f t="shared" si="50"/>
        <v/>
      </c>
      <c r="R3219" s="100" t="str">
        <f>Zusammenzug!$C$25&amp;"-"&amp;Zusammenzug!$A$7&amp;"-"&amp;Leistungen!L3219</f>
        <v>2026-Nicht beauftragte Spitex-Organisation-</v>
      </c>
    </row>
    <row r="3220" spans="1:18" x14ac:dyDescent="0.2">
      <c r="A3220" s="95" t="str">
        <f>IF(ISBLANK('Zusatzblatt (Perigon)'!E3215),"",'Zusatzblatt (Perigon)'!E3215)</f>
        <v/>
      </c>
      <c r="B3220" s="95" t="str">
        <f>IF(ISBLANK('Zusatzblatt (Perigon)'!G3215),"",'Zusatzblatt (Perigon)'!G3215)</f>
        <v/>
      </c>
      <c r="C3220" s="96" t="str">
        <f>IF(ISBLANK('Zusatzblatt (Perigon)'!I3215),"",'Zusatzblatt (Perigon)'!I3215)</f>
        <v/>
      </c>
      <c r="D3220" s="97" t="str">
        <f>IF(ISBLANK('Zusatzblatt (Perigon)'!J3215),"",'Zusatzblatt (Perigon)'!J3215)</f>
        <v/>
      </c>
      <c r="E3220" s="64" t="str">
        <f>IF(ISBLANK('Zusatzblatt (Perigon)'!K3215),"",'Zusatzblatt (Perigon)'!K3215)</f>
        <v/>
      </c>
      <c r="F3220" s="65"/>
      <c r="G3220" s="64"/>
      <c r="H3220" s="69" t="str">
        <f>IF(ISBLANK('Zusatzblatt (Perigon)'!L3215),"",'Zusatzblatt (Perigon)'!L3215)</f>
        <v/>
      </c>
      <c r="I3220" s="69" t="str">
        <f>IF(ISBLANK('Zusatzblatt (Perigon)'!M3215),"",'Zusatzblatt (Perigon)'!M3215)</f>
        <v/>
      </c>
      <c r="J3220" s="98" t="str">
        <f>IF(ISBLANK('Zusatzblatt (Perigon)'!N3215),"",'Zusatzblatt (Perigon)'!N3215)</f>
        <v/>
      </c>
      <c r="K3220" s="99" t="str">
        <f>IF(ISBLANK('Zusatzblatt (Perigon)'!J3215),"",'Zusatzblatt (Perigon)'!T3215)</f>
        <v/>
      </c>
      <c r="L3220" s="95" t="str">
        <f>IF(ISBLANK('Zusatzblatt (Perigon)'!O3215),"",'Zusatzblatt (Perigon)'!O3215)</f>
        <v/>
      </c>
      <c r="M3220" s="95" t="str">
        <f>IF(ISBLANK('Zusatzblatt (Perigon)'!R3215),"",'Zusatzblatt (Perigon)'!R3215)</f>
        <v/>
      </c>
      <c r="N3220" s="95" t="str">
        <f>IF(ISBLANK('Zusatzblatt (Perigon)'!P3215),"",'Zusatzblatt (Perigon)'!P3215)</f>
        <v/>
      </c>
      <c r="O3220" s="38" t="str">
        <f>IF($L3220="","",VLOOKUP($R3220,Tarife!$A$2:$R$599,13,FALSE))</f>
        <v/>
      </c>
      <c r="P3220" s="38" t="str">
        <f t="shared" si="50"/>
        <v/>
      </c>
      <c r="R3220" s="100" t="str">
        <f>Zusammenzug!$C$25&amp;"-"&amp;Zusammenzug!$A$7&amp;"-"&amp;Leistungen!L3220</f>
        <v>2026-Nicht beauftragte Spitex-Organisation-</v>
      </c>
    </row>
    <row r="3221" spans="1:18" x14ac:dyDescent="0.2">
      <c r="A3221" s="95" t="str">
        <f>IF(ISBLANK('Zusatzblatt (Perigon)'!E3216),"",'Zusatzblatt (Perigon)'!E3216)</f>
        <v/>
      </c>
      <c r="B3221" s="95" t="str">
        <f>IF(ISBLANK('Zusatzblatt (Perigon)'!G3216),"",'Zusatzblatt (Perigon)'!G3216)</f>
        <v/>
      </c>
      <c r="C3221" s="96" t="str">
        <f>IF(ISBLANK('Zusatzblatt (Perigon)'!I3216),"",'Zusatzblatt (Perigon)'!I3216)</f>
        <v/>
      </c>
      <c r="D3221" s="97" t="str">
        <f>IF(ISBLANK('Zusatzblatt (Perigon)'!J3216),"",'Zusatzblatt (Perigon)'!J3216)</f>
        <v/>
      </c>
      <c r="E3221" s="64" t="str">
        <f>IF(ISBLANK('Zusatzblatt (Perigon)'!K3216),"",'Zusatzblatt (Perigon)'!K3216)</f>
        <v/>
      </c>
      <c r="F3221" s="65"/>
      <c r="G3221" s="64"/>
      <c r="H3221" s="69" t="str">
        <f>IF(ISBLANK('Zusatzblatt (Perigon)'!L3216),"",'Zusatzblatt (Perigon)'!L3216)</f>
        <v/>
      </c>
      <c r="I3221" s="69" t="str">
        <f>IF(ISBLANK('Zusatzblatt (Perigon)'!M3216),"",'Zusatzblatt (Perigon)'!M3216)</f>
        <v/>
      </c>
      <c r="J3221" s="98" t="str">
        <f>IF(ISBLANK('Zusatzblatt (Perigon)'!N3216),"",'Zusatzblatt (Perigon)'!N3216)</f>
        <v/>
      </c>
      <c r="K3221" s="99" t="str">
        <f>IF(ISBLANK('Zusatzblatt (Perigon)'!J3216),"",'Zusatzblatt (Perigon)'!T3216)</f>
        <v/>
      </c>
      <c r="L3221" s="95" t="str">
        <f>IF(ISBLANK('Zusatzblatt (Perigon)'!O3216),"",'Zusatzblatt (Perigon)'!O3216)</f>
        <v/>
      </c>
      <c r="M3221" s="95" t="str">
        <f>IF(ISBLANK('Zusatzblatt (Perigon)'!R3216),"",'Zusatzblatt (Perigon)'!R3216)</f>
        <v/>
      </c>
      <c r="N3221" s="95" t="str">
        <f>IF(ISBLANK('Zusatzblatt (Perigon)'!P3216),"",'Zusatzblatt (Perigon)'!P3216)</f>
        <v/>
      </c>
      <c r="O3221" s="38" t="str">
        <f>IF($L3221="","",VLOOKUP($R3221,Tarife!$A$2:$R$599,13,FALSE))</f>
        <v/>
      </c>
      <c r="P3221" s="38" t="str">
        <f t="shared" si="50"/>
        <v/>
      </c>
      <c r="R3221" s="100" t="str">
        <f>Zusammenzug!$C$25&amp;"-"&amp;Zusammenzug!$A$7&amp;"-"&amp;Leistungen!L3221</f>
        <v>2026-Nicht beauftragte Spitex-Organisation-</v>
      </c>
    </row>
    <row r="3222" spans="1:18" x14ac:dyDescent="0.2">
      <c r="A3222" s="95" t="str">
        <f>IF(ISBLANK('Zusatzblatt (Perigon)'!E3217),"",'Zusatzblatt (Perigon)'!E3217)</f>
        <v/>
      </c>
      <c r="B3222" s="95" t="str">
        <f>IF(ISBLANK('Zusatzblatt (Perigon)'!G3217),"",'Zusatzblatt (Perigon)'!G3217)</f>
        <v/>
      </c>
      <c r="C3222" s="96" t="str">
        <f>IF(ISBLANK('Zusatzblatt (Perigon)'!I3217),"",'Zusatzblatt (Perigon)'!I3217)</f>
        <v/>
      </c>
      <c r="D3222" s="97" t="str">
        <f>IF(ISBLANK('Zusatzblatt (Perigon)'!J3217),"",'Zusatzblatt (Perigon)'!J3217)</f>
        <v/>
      </c>
      <c r="E3222" s="64" t="str">
        <f>IF(ISBLANK('Zusatzblatt (Perigon)'!K3217),"",'Zusatzblatt (Perigon)'!K3217)</f>
        <v/>
      </c>
      <c r="F3222" s="65"/>
      <c r="G3222" s="64"/>
      <c r="H3222" s="69" t="str">
        <f>IF(ISBLANK('Zusatzblatt (Perigon)'!L3217),"",'Zusatzblatt (Perigon)'!L3217)</f>
        <v/>
      </c>
      <c r="I3222" s="69" t="str">
        <f>IF(ISBLANK('Zusatzblatt (Perigon)'!M3217),"",'Zusatzblatt (Perigon)'!M3217)</f>
        <v/>
      </c>
      <c r="J3222" s="98" t="str">
        <f>IF(ISBLANK('Zusatzblatt (Perigon)'!N3217),"",'Zusatzblatt (Perigon)'!N3217)</f>
        <v/>
      </c>
      <c r="K3222" s="99" t="str">
        <f>IF(ISBLANK('Zusatzblatt (Perigon)'!J3217),"",'Zusatzblatt (Perigon)'!T3217)</f>
        <v/>
      </c>
      <c r="L3222" s="95" t="str">
        <f>IF(ISBLANK('Zusatzblatt (Perigon)'!O3217),"",'Zusatzblatt (Perigon)'!O3217)</f>
        <v/>
      </c>
      <c r="M3222" s="95" t="str">
        <f>IF(ISBLANK('Zusatzblatt (Perigon)'!R3217),"",'Zusatzblatt (Perigon)'!R3217)</f>
        <v/>
      </c>
      <c r="N3222" s="95" t="str">
        <f>IF(ISBLANK('Zusatzblatt (Perigon)'!P3217),"",'Zusatzblatt (Perigon)'!P3217)</f>
        <v/>
      </c>
      <c r="O3222" s="38" t="str">
        <f>IF($L3222="","",VLOOKUP($R3222,Tarife!$A$2:$R$599,13,FALSE))</f>
        <v/>
      </c>
      <c r="P3222" s="38" t="str">
        <f t="shared" si="50"/>
        <v/>
      </c>
      <c r="R3222" s="100" t="str">
        <f>Zusammenzug!$C$25&amp;"-"&amp;Zusammenzug!$A$7&amp;"-"&amp;Leistungen!L3222</f>
        <v>2026-Nicht beauftragte Spitex-Organisation-</v>
      </c>
    </row>
    <row r="3223" spans="1:18" x14ac:dyDescent="0.2">
      <c r="A3223" s="95" t="str">
        <f>IF(ISBLANK('Zusatzblatt (Perigon)'!E3218),"",'Zusatzblatt (Perigon)'!E3218)</f>
        <v/>
      </c>
      <c r="B3223" s="95" t="str">
        <f>IF(ISBLANK('Zusatzblatt (Perigon)'!G3218),"",'Zusatzblatt (Perigon)'!G3218)</f>
        <v/>
      </c>
      <c r="C3223" s="96" t="str">
        <f>IF(ISBLANK('Zusatzblatt (Perigon)'!I3218),"",'Zusatzblatt (Perigon)'!I3218)</f>
        <v/>
      </c>
      <c r="D3223" s="97" t="str">
        <f>IF(ISBLANK('Zusatzblatt (Perigon)'!J3218),"",'Zusatzblatt (Perigon)'!J3218)</f>
        <v/>
      </c>
      <c r="E3223" s="64" t="str">
        <f>IF(ISBLANK('Zusatzblatt (Perigon)'!K3218),"",'Zusatzblatt (Perigon)'!K3218)</f>
        <v/>
      </c>
      <c r="F3223" s="65"/>
      <c r="G3223" s="64"/>
      <c r="H3223" s="69" t="str">
        <f>IF(ISBLANK('Zusatzblatt (Perigon)'!L3218),"",'Zusatzblatt (Perigon)'!L3218)</f>
        <v/>
      </c>
      <c r="I3223" s="69" t="str">
        <f>IF(ISBLANK('Zusatzblatt (Perigon)'!M3218),"",'Zusatzblatt (Perigon)'!M3218)</f>
        <v/>
      </c>
      <c r="J3223" s="98" t="str">
        <f>IF(ISBLANK('Zusatzblatt (Perigon)'!N3218),"",'Zusatzblatt (Perigon)'!N3218)</f>
        <v/>
      </c>
      <c r="K3223" s="99" t="str">
        <f>IF(ISBLANK('Zusatzblatt (Perigon)'!J3218),"",'Zusatzblatt (Perigon)'!T3218)</f>
        <v/>
      </c>
      <c r="L3223" s="95" t="str">
        <f>IF(ISBLANK('Zusatzblatt (Perigon)'!O3218),"",'Zusatzblatt (Perigon)'!O3218)</f>
        <v/>
      </c>
      <c r="M3223" s="95" t="str">
        <f>IF(ISBLANK('Zusatzblatt (Perigon)'!R3218),"",'Zusatzblatt (Perigon)'!R3218)</f>
        <v/>
      </c>
      <c r="N3223" s="95" t="str">
        <f>IF(ISBLANK('Zusatzblatt (Perigon)'!P3218),"",'Zusatzblatt (Perigon)'!P3218)</f>
        <v/>
      </c>
      <c r="O3223" s="38" t="str">
        <f>IF($L3223="","",VLOOKUP($R3223,Tarife!$A$2:$R$599,13,FALSE))</f>
        <v/>
      </c>
      <c r="P3223" s="38" t="str">
        <f t="shared" si="50"/>
        <v/>
      </c>
      <c r="R3223" s="100" t="str">
        <f>Zusammenzug!$C$25&amp;"-"&amp;Zusammenzug!$A$7&amp;"-"&amp;Leistungen!L3223</f>
        <v>2026-Nicht beauftragte Spitex-Organisation-</v>
      </c>
    </row>
    <row r="3224" spans="1:18" x14ac:dyDescent="0.2">
      <c r="A3224" s="95" t="str">
        <f>IF(ISBLANK('Zusatzblatt (Perigon)'!E3219),"",'Zusatzblatt (Perigon)'!E3219)</f>
        <v/>
      </c>
      <c r="B3224" s="95" t="str">
        <f>IF(ISBLANK('Zusatzblatt (Perigon)'!G3219),"",'Zusatzblatt (Perigon)'!G3219)</f>
        <v/>
      </c>
      <c r="C3224" s="96" t="str">
        <f>IF(ISBLANK('Zusatzblatt (Perigon)'!I3219),"",'Zusatzblatt (Perigon)'!I3219)</f>
        <v/>
      </c>
      <c r="D3224" s="97" t="str">
        <f>IF(ISBLANK('Zusatzblatt (Perigon)'!J3219),"",'Zusatzblatt (Perigon)'!J3219)</f>
        <v/>
      </c>
      <c r="E3224" s="64" t="str">
        <f>IF(ISBLANK('Zusatzblatt (Perigon)'!K3219),"",'Zusatzblatt (Perigon)'!K3219)</f>
        <v/>
      </c>
      <c r="F3224" s="65"/>
      <c r="G3224" s="64"/>
      <c r="H3224" s="69" t="str">
        <f>IF(ISBLANK('Zusatzblatt (Perigon)'!L3219),"",'Zusatzblatt (Perigon)'!L3219)</f>
        <v/>
      </c>
      <c r="I3224" s="69" t="str">
        <f>IF(ISBLANK('Zusatzblatt (Perigon)'!M3219),"",'Zusatzblatt (Perigon)'!M3219)</f>
        <v/>
      </c>
      <c r="J3224" s="98" t="str">
        <f>IF(ISBLANK('Zusatzblatt (Perigon)'!N3219),"",'Zusatzblatt (Perigon)'!N3219)</f>
        <v/>
      </c>
      <c r="K3224" s="99" t="str">
        <f>IF(ISBLANK('Zusatzblatt (Perigon)'!J3219),"",'Zusatzblatt (Perigon)'!T3219)</f>
        <v/>
      </c>
      <c r="L3224" s="95" t="str">
        <f>IF(ISBLANK('Zusatzblatt (Perigon)'!O3219),"",'Zusatzblatt (Perigon)'!O3219)</f>
        <v/>
      </c>
      <c r="M3224" s="95" t="str">
        <f>IF(ISBLANK('Zusatzblatt (Perigon)'!R3219),"",'Zusatzblatt (Perigon)'!R3219)</f>
        <v/>
      </c>
      <c r="N3224" s="95" t="str">
        <f>IF(ISBLANK('Zusatzblatt (Perigon)'!P3219),"",'Zusatzblatt (Perigon)'!P3219)</f>
        <v/>
      </c>
      <c r="O3224" s="38" t="str">
        <f>IF($L3224="","",VLOOKUP($R3224,Tarife!$A$2:$R$599,13,FALSE))</f>
        <v/>
      </c>
      <c r="P3224" s="38" t="str">
        <f t="shared" si="50"/>
        <v/>
      </c>
      <c r="R3224" s="100" t="str">
        <f>Zusammenzug!$C$25&amp;"-"&amp;Zusammenzug!$A$7&amp;"-"&amp;Leistungen!L3224</f>
        <v>2026-Nicht beauftragte Spitex-Organisation-</v>
      </c>
    </row>
    <row r="3225" spans="1:18" x14ac:dyDescent="0.2">
      <c r="A3225" s="95" t="str">
        <f>IF(ISBLANK('Zusatzblatt (Perigon)'!E3220),"",'Zusatzblatt (Perigon)'!E3220)</f>
        <v/>
      </c>
      <c r="B3225" s="95" t="str">
        <f>IF(ISBLANK('Zusatzblatt (Perigon)'!G3220),"",'Zusatzblatt (Perigon)'!G3220)</f>
        <v/>
      </c>
      <c r="C3225" s="96" t="str">
        <f>IF(ISBLANK('Zusatzblatt (Perigon)'!I3220),"",'Zusatzblatt (Perigon)'!I3220)</f>
        <v/>
      </c>
      <c r="D3225" s="97" t="str">
        <f>IF(ISBLANK('Zusatzblatt (Perigon)'!J3220),"",'Zusatzblatt (Perigon)'!J3220)</f>
        <v/>
      </c>
      <c r="E3225" s="64" t="str">
        <f>IF(ISBLANK('Zusatzblatt (Perigon)'!K3220),"",'Zusatzblatt (Perigon)'!K3220)</f>
        <v/>
      </c>
      <c r="F3225" s="65"/>
      <c r="G3225" s="64"/>
      <c r="H3225" s="69" t="str">
        <f>IF(ISBLANK('Zusatzblatt (Perigon)'!L3220),"",'Zusatzblatt (Perigon)'!L3220)</f>
        <v/>
      </c>
      <c r="I3225" s="69" t="str">
        <f>IF(ISBLANK('Zusatzblatt (Perigon)'!M3220),"",'Zusatzblatt (Perigon)'!M3220)</f>
        <v/>
      </c>
      <c r="J3225" s="98" t="str">
        <f>IF(ISBLANK('Zusatzblatt (Perigon)'!N3220),"",'Zusatzblatt (Perigon)'!N3220)</f>
        <v/>
      </c>
      <c r="K3225" s="99" t="str">
        <f>IF(ISBLANK('Zusatzblatt (Perigon)'!J3220),"",'Zusatzblatt (Perigon)'!T3220)</f>
        <v/>
      </c>
      <c r="L3225" s="95" t="str">
        <f>IF(ISBLANK('Zusatzblatt (Perigon)'!O3220),"",'Zusatzblatt (Perigon)'!O3220)</f>
        <v/>
      </c>
      <c r="M3225" s="95" t="str">
        <f>IF(ISBLANK('Zusatzblatt (Perigon)'!R3220),"",'Zusatzblatt (Perigon)'!R3220)</f>
        <v/>
      </c>
      <c r="N3225" s="95" t="str">
        <f>IF(ISBLANK('Zusatzblatt (Perigon)'!P3220),"",'Zusatzblatt (Perigon)'!P3220)</f>
        <v/>
      </c>
      <c r="O3225" s="38" t="str">
        <f>IF($L3225="","",VLOOKUP($R3225,Tarife!$A$2:$R$599,13,FALSE))</f>
        <v/>
      </c>
      <c r="P3225" s="38" t="str">
        <f t="shared" si="50"/>
        <v/>
      </c>
      <c r="R3225" s="100" t="str">
        <f>Zusammenzug!$C$25&amp;"-"&amp;Zusammenzug!$A$7&amp;"-"&amp;Leistungen!L3225</f>
        <v>2026-Nicht beauftragte Spitex-Organisation-</v>
      </c>
    </row>
    <row r="3226" spans="1:18" x14ac:dyDescent="0.2">
      <c r="A3226" s="95" t="str">
        <f>IF(ISBLANK('Zusatzblatt (Perigon)'!E3221),"",'Zusatzblatt (Perigon)'!E3221)</f>
        <v/>
      </c>
      <c r="B3226" s="95" t="str">
        <f>IF(ISBLANK('Zusatzblatt (Perigon)'!G3221),"",'Zusatzblatt (Perigon)'!G3221)</f>
        <v/>
      </c>
      <c r="C3226" s="96" t="str">
        <f>IF(ISBLANK('Zusatzblatt (Perigon)'!I3221),"",'Zusatzblatt (Perigon)'!I3221)</f>
        <v/>
      </c>
      <c r="D3226" s="97" t="str">
        <f>IF(ISBLANK('Zusatzblatt (Perigon)'!J3221),"",'Zusatzblatt (Perigon)'!J3221)</f>
        <v/>
      </c>
      <c r="E3226" s="64" t="str">
        <f>IF(ISBLANK('Zusatzblatt (Perigon)'!K3221),"",'Zusatzblatt (Perigon)'!K3221)</f>
        <v/>
      </c>
      <c r="F3226" s="65"/>
      <c r="G3226" s="64"/>
      <c r="H3226" s="69" t="str">
        <f>IF(ISBLANK('Zusatzblatt (Perigon)'!L3221),"",'Zusatzblatt (Perigon)'!L3221)</f>
        <v/>
      </c>
      <c r="I3226" s="69" t="str">
        <f>IF(ISBLANK('Zusatzblatt (Perigon)'!M3221),"",'Zusatzblatt (Perigon)'!M3221)</f>
        <v/>
      </c>
      <c r="J3226" s="98" t="str">
        <f>IF(ISBLANK('Zusatzblatt (Perigon)'!N3221),"",'Zusatzblatt (Perigon)'!N3221)</f>
        <v/>
      </c>
      <c r="K3226" s="99" t="str">
        <f>IF(ISBLANK('Zusatzblatt (Perigon)'!J3221),"",'Zusatzblatt (Perigon)'!T3221)</f>
        <v/>
      </c>
      <c r="L3226" s="95" t="str">
        <f>IF(ISBLANK('Zusatzblatt (Perigon)'!O3221),"",'Zusatzblatt (Perigon)'!O3221)</f>
        <v/>
      </c>
      <c r="M3226" s="95" t="str">
        <f>IF(ISBLANK('Zusatzblatt (Perigon)'!R3221),"",'Zusatzblatt (Perigon)'!R3221)</f>
        <v/>
      </c>
      <c r="N3226" s="95" t="str">
        <f>IF(ISBLANK('Zusatzblatt (Perigon)'!P3221),"",'Zusatzblatt (Perigon)'!P3221)</f>
        <v/>
      </c>
      <c r="O3226" s="38" t="str">
        <f>IF($L3226="","",VLOOKUP($R3226,Tarife!$A$2:$R$599,13,FALSE))</f>
        <v/>
      </c>
      <c r="P3226" s="38" t="str">
        <f t="shared" si="50"/>
        <v/>
      </c>
      <c r="R3226" s="100" t="str">
        <f>Zusammenzug!$C$25&amp;"-"&amp;Zusammenzug!$A$7&amp;"-"&amp;Leistungen!L3226</f>
        <v>2026-Nicht beauftragte Spitex-Organisation-</v>
      </c>
    </row>
    <row r="3227" spans="1:18" x14ac:dyDescent="0.2">
      <c r="A3227" s="95" t="str">
        <f>IF(ISBLANK('Zusatzblatt (Perigon)'!E3222),"",'Zusatzblatt (Perigon)'!E3222)</f>
        <v/>
      </c>
      <c r="B3227" s="95" t="str">
        <f>IF(ISBLANK('Zusatzblatt (Perigon)'!G3222),"",'Zusatzblatt (Perigon)'!G3222)</f>
        <v/>
      </c>
      <c r="C3227" s="96" t="str">
        <f>IF(ISBLANK('Zusatzblatt (Perigon)'!I3222),"",'Zusatzblatt (Perigon)'!I3222)</f>
        <v/>
      </c>
      <c r="D3227" s="97" t="str">
        <f>IF(ISBLANK('Zusatzblatt (Perigon)'!J3222),"",'Zusatzblatt (Perigon)'!J3222)</f>
        <v/>
      </c>
      <c r="E3227" s="64" t="str">
        <f>IF(ISBLANK('Zusatzblatt (Perigon)'!K3222),"",'Zusatzblatt (Perigon)'!K3222)</f>
        <v/>
      </c>
      <c r="F3227" s="65"/>
      <c r="G3227" s="64"/>
      <c r="H3227" s="69" t="str">
        <f>IF(ISBLANK('Zusatzblatt (Perigon)'!L3222),"",'Zusatzblatt (Perigon)'!L3222)</f>
        <v/>
      </c>
      <c r="I3227" s="69" t="str">
        <f>IF(ISBLANK('Zusatzblatt (Perigon)'!M3222),"",'Zusatzblatt (Perigon)'!M3222)</f>
        <v/>
      </c>
      <c r="J3227" s="98" t="str">
        <f>IF(ISBLANK('Zusatzblatt (Perigon)'!N3222),"",'Zusatzblatt (Perigon)'!N3222)</f>
        <v/>
      </c>
      <c r="K3227" s="99" t="str">
        <f>IF(ISBLANK('Zusatzblatt (Perigon)'!J3222),"",'Zusatzblatt (Perigon)'!T3222)</f>
        <v/>
      </c>
      <c r="L3227" s="95" t="str">
        <f>IF(ISBLANK('Zusatzblatt (Perigon)'!O3222),"",'Zusatzblatt (Perigon)'!O3222)</f>
        <v/>
      </c>
      <c r="M3227" s="95" t="str">
        <f>IF(ISBLANK('Zusatzblatt (Perigon)'!R3222),"",'Zusatzblatt (Perigon)'!R3222)</f>
        <v/>
      </c>
      <c r="N3227" s="95" t="str">
        <f>IF(ISBLANK('Zusatzblatt (Perigon)'!P3222),"",'Zusatzblatt (Perigon)'!P3222)</f>
        <v/>
      </c>
      <c r="O3227" s="38" t="str">
        <f>IF($L3227="","",VLOOKUP($R3227,Tarife!$A$2:$R$599,13,FALSE))</f>
        <v/>
      </c>
      <c r="P3227" s="38" t="str">
        <f t="shared" si="50"/>
        <v/>
      </c>
      <c r="R3227" s="100" t="str">
        <f>Zusammenzug!$C$25&amp;"-"&amp;Zusammenzug!$A$7&amp;"-"&amp;Leistungen!L3227</f>
        <v>2026-Nicht beauftragte Spitex-Organisation-</v>
      </c>
    </row>
    <row r="3228" spans="1:18" x14ac:dyDescent="0.2">
      <c r="A3228" s="95" t="str">
        <f>IF(ISBLANK('Zusatzblatt (Perigon)'!E3223),"",'Zusatzblatt (Perigon)'!E3223)</f>
        <v/>
      </c>
      <c r="B3228" s="95" t="str">
        <f>IF(ISBLANK('Zusatzblatt (Perigon)'!G3223),"",'Zusatzblatt (Perigon)'!G3223)</f>
        <v/>
      </c>
      <c r="C3228" s="96" t="str">
        <f>IF(ISBLANK('Zusatzblatt (Perigon)'!I3223),"",'Zusatzblatt (Perigon)'!I3223)</f>
        <v/>
      </c>
      <c r="D3228" s="97" t="str">
        <f>IF(ISBLANK('Zusatzblatt (Perigon)'!J3223),"",'Zusatzblatt (Perigon)'!J3223)</f>
        <v/>
      </c>
      <c r="E3228" s="64" t="str">
        <f>IF(ISBLANK('Zusatzblatt (Perigon)'!K3223),"",'Zusatzblatt (Perigon)'!K3223)</f>
        <v/>
      </c>
      <c r="F3228" s="65"/>
      <c r="G3228" s="64"/>
      <c r="H3228" s="69" t="str">
        <f>IF(ISBLANK('Zusatzblatt (Perigon)'!L3223),"",'Zusatzblatt (Perigon)'!L3223)</f>
        <v/>
      </c>
      <c r="I3228" s="69" t="str">
        <f>IF(ISBLANK('Zusatzblatt (Perigon)'!M3223),"",'Zusatzblatt (Perigon)'!M3223)</f>
        <v/>
      </c>
      <c r="J3228" s="98" t="str">
        <f>IF(ISBLANK('Zusatzblatt (Perigon)'!N3223),"",'Zusatzblatt (Perigon)'!N3223)</f>
        <v/>
      </c>
      <c r="K3228" s="99" t="str">
        <f>IF(ISBLANK('Zusatzblatt (Perigon)'!J3223),"",'Zusatzblatt (Perigon)'!T3223)</f>
        <v/>
      </c>
      <c r="L3228" s="95" t="str">
        <f>IF(ISBLANK('Zusatzblatt (Perigon)'!O3223),"",'Zusatzblatt (Perigon)'!O3223)</f>
        <v/>
      </c>
      <c r="M3228" s="95" t="str">
        <f>IF(ISBLANK('Zusatzblatt (Perigon)'!R3223),"",'Zusatzblatt (Perigon)'!R3223)</f>
        <v/>
      </c>
      <c r="N3228" s="95" t="str">
        <f>IF(ISBLANK('Zusatzblatt (Perigon)'!P3223),"",'Zusatzblatt (Perigon)'!P3223)</f>
        <v/>
      </c>
      <c r="O3228" s="38" t="str">
        <f>IF($L3228="","",VLOOKUP($R3228,Tarife!$A$2:$R$599,13,FALSE))</f>
        <v/>
      </c>
      <c r="P3228" s="38" t="str">
        <f t="shared" si="50"/>
        <v/>
      </c>
      <c r="R3228" s="100" t="str">
        <f>Zusammenzug!$C$25&amp;"-"&amp;Zusammenzug!$A$7&amp;"-"&amp;Leistungen!L3228</f>
        <v>2026-Nicht beauftragte Spitex-Organisation-</v>
      </c>
    </row>
    <row r="3229" spans="1:18" x14ac:dyDescent="0.2">
      <c r="A3229" s="95" t="str">
        <f>IF(ISBLANK('Zusatzblatt (Perigon)'!E3224),"",'Zusatzblatt (Perigon)'!E3224)</f>
        <v/>
      </c>
      <c r="B3229" s="95" t="str">
        <f>IF(ISBLANK('Zusatzblatt (Perigon)'!G3224),"",'Zusatzblatt (Perigon)'!G3224)</f>
        <v/>
      </c>
      <c r="C3229" s="96" t="str">
        <f>IF(ISBLANK('Zusatzblatt (Perigon)'!I3224),"",'Zusatzblatt (Perigon)'!I3224)</f>
        <v/>
      </c>
      <c r="D3229" s="97" t="str">
        <f>IF(ISBLANK('Zusatzblatt (Perigon)'!J3224),"",'Zusatzblatt (Perigon)'!J3224)</f>
        <v/>
      </c>
      <c r="E3229" s="64" t="str">
        <f>IF(ISBLANK('Zusatzblatt (Perigon)'!K3224),"",'Zusatzblatt (Perigon)'!K3224)</f>
        <v/>
      </c>
      <c r="F3229" s="65"/>
      <c r="G3229" s="64"/>
      <c r="H3229" s="69" t="str">
        <f>IF(ISBLANK('Zusatzblatt (Perigon)'!L3224),"",'Zusatzblatt (Perigon)'!L3224)</f>
        <v/>
      </c>
      <c r="I3229" s="69" t="str">
        <f>IF(ISBLANK('Zusatzblatt (Perigon)'!M3224),"",'Zusatzblatt (Perigon)'!M3224)</f>
        <v/>
      </c>
      <c r="J3229" s="98" t="str">
        <f>IF(ISBLANK('Zusatzblatt (Perigon)'!N3224),"",'Zusatzblatt (Perigon)'!N3224)</f>
        <v/>
      </c>
      <c r="K3229" s="99" t="str">
        <f>IF(ISBLANK('Zusatzblatt (Perigon)'!J3224),"",'Zusatzblatt (Perigon)'!T3224)</f>
        <v/>
      </c>
      <c r="L3229" s="95" t="str">
        <f>IF(ISBLANK('Zusatzblatt (Perigon)'!O3224),"",'Zusatzblatt (Perigon)'!O3224)</f>
        <v/>
      </c>
      <c r="M3229" s="95" t="str">
        <f>IF(ISBLANK('Zusatzblatt (Perigon)'!R3224),"",'Zusatzblatt (Perigon)'!R3224)</f>
        <v/>
      </c>
      <c r="N3229" s="95" t="str">
        <f>IF(ISBLANK('Zusatzblatt (Perigon)'!P3224),"",'Zusatzblatt (Perigon)'!P3224)</f>
        <v/>
      </c>
      <c r="O3229" s="38" t="str">
        <f>IF($L3229="","",VLOOKUP($R3229,Tarife!$A$2:$R$599,13,FALSE))</f>
        <v/>
      </c>
      <c r="P3229" s="38" t="str">
        <f t="shared" si="50"/>
        <v/>
      </c>
      <c r="R3229" s="100" t="str">
        <f>Zusammenzug!$C$25&amp;"-"&amp;Zusammenzug!$A$7&amp;"-"&amp;Leistungen!L3229</f>
        <v>2026-Nicht beauftragte Spitex-Organisation-</v>
      </c>
    </row>
    <row r="3230" spans="1:18" x14ac:dyDescent="0.2">
      <c r="A3230" s="95" t="str">
        <f>IF(ISBLANK('Zusatzblatt (Perigon)'!E3225),"",'Zusatzblatt (Perigon)'!E3225)</f>
        <v/>
      </c>
      <c r="B3230" s="95" t="str">
        <f>IF(ISBLANK('Zusatzblatt (Perigon)'!G3225),"",'Zusatzblatt (Perigon)'!G3225)</f>
        <v/>
      </c>
      <c r="C3230" s="96" t="str">
        <f>IF(ISBLANK('Zusatzblatt (Perigon)'!I3225),"",'Zusatzblatt (Perigon)'!I3225)</f>
        <v/>
      </c>
      <c r="D3230" s="97" t="str">
        <f>IF(ISBLANK('Zusatzblatt (Perigon)'!J3225),"",'Zusatzblatt (Perigon)'!J3225)</f>
        <v/>
      </c>
      <c r="E3230" s="64" t="str">
        <f>IF(ISBLANK('Zusatzblatt (Perigon)'!K3225),"",'Zusatzblatt (Perigon)'!K3225)</f>
        <v/>
      </c>
      <c r="F3230" s="65"/>
      <c r="G3230" s="64"/>
      <c r="H3230" s="69" t="str">
        <f>IF(ISBLANK('Zusatzblatt (Perigon)'!L3225),"",'Zusatzblatt (Perigon)'!L3225)</f>
        <v/>
      </c>
      <c r="I3230" s="69" t="str">
        <f>IF(ISBLANK('Zusatzblatt (Perigon)'!M3225),"",'Zusatzblatt (Perigon)'!M3225)</f>
        <v/>
      </c>
      <c r="J3230" s="98" t="str">
        <f>IF(ISBLANK('Zusatzblatt (Perigon)'!N3225),"",'Zusatzblatt (Perigon)'!N3225)</f>
        <v/>
      </c>
      <c r="K3230" s="99" t="str">
        <f>IF(ISBLANK('Zusatzblatt (Perigon)'!J3225),"",'Zusatzblatt (Perigon)'!T3225)</f>
        <v/>
      </c>
      <c r="L3230" s="95" t="str">
        <f>IF(ISBLANK('Zusatzblatt (Perigon)'!O3225),"",'Zusatzblatt (Perigon)'!O3225)</f>
        <v/>
      </c>
      <c r="M3230" s="95" t="str">
        <f>IF(ISBLANK('Zusatzblatt (Perigon)'!R3225),"",'Zusatzblatt (Perigon)'!R3225)</f>
        <v/>
      </c>
      <c r="N3230" s="95" t="str">
        <f>IF(ISBLANK('Zusatzblatt (Perigon)'!P3225),"",'Zusatzblatt (Perigon)'!P3225)</f>
        <v/>
      </c>
      <c r="O3230" s="38" t="str">
        <f>IF($L3230="","",VLOOKUP($R3230,Tarife!$A$2:$R$599,13,FALSE))</f>
        <v/>
      </c>
      <c r="P3230" s="38" t="str">
        <f t="shared" si="50"/>
        <v/>
      </c>
      <c r="R3230" s="100" t="str">
        <f>Zusammenzug!$C$25&amp;"-"&amp;Zusammenzug!$A$7&amp;"-"&amp;Leistungen!L3230</f>
        <v>2026-Nicht beauftragte Spitex-Organisation-</v>
      </c>
    </row>
    <row r="3231" spans="1:18" x14ac:dyDescent="0.2">
      <c r="A3231" s="95" t="str">
        <f>IF(ISBLANK('Zusatzblatt (Perigon)'!E3226),"",'Zusatzblatt (Perigon)'!E3226)</f>
        <v/>
      </c>
      <c r="B3231" s="95" t="str">
        <f>IF(ISBLANK('Zusatzblatt (Perigon)'!G3226),"",'Zusatzblatt (Perigon)'!G3226)</f>
        <v/>
      </c>
      <c r="C3231" s="96" t="str">
        <f>IF(ISBLANK('Zusatzblatt (Perigon)'!I3226),"",'Zusatzblatt (Perigon)'!I3226)</f>
        <v/>
      </c>
      <c r="D3231" s="97" t="str">
        <f>IF(ISBLANK('Zusatzblatt (Perigon)'!J3226),"",'Zusatzblatt (Perigon)'!J3226)</f>
        <v/>
      </c>
      <c r="E3231" s="64" t="str">
        <f>IF(ISBLANK('Zusatzblatt (Perigon)'!K3226),"",'Zusatzblatt (Perigon)'!K3226)</f>
        <v/>
      </c>
      <c r="F3231" s="65"/>
      <c r="G3231" s="64"/>
      <c r="H3231" s="69" t="str">
        <f>IF(ISBLANK('Zusatzblatt (Perigon)'!L3226),"",'Zusatzblatt (Perigon)'!L3226)</f>
        <v/>
      </c>
      <c r="I3231" s="69" t="str">
        <f>IF(ISBLANK('Zusatzblatt (Perigon)'!M3226),"",'Zusatzblatt (Perigon)'!M3226)</f>
        <v/>
      </c>
      <c r="J3231" s="98" t="str">
        <f>IF(ISBLANK('Zusatzblatt (Perigon)'!N3226),"",'Zusatzblatt (Perigon)'!N3226)</f>
        <v/>
      </c>
      <c r="K3231" s="99" t="str">
        <f>IF(ISBLANK('Zusatzblatt (Perigon)'!J3226),"",'Zusatzblatt (Perigon)'!T3226)</f>
        <v/>
      </c>
      <c r="L3231" s="95" t="str">
        <f>IF(ISBLANK('Zusatzblatt (Perigon)'!O3226),"",'Zusatzblatt (Perigon)'!O3226)</f>
        <v/>
      </c>
      <c r="M3231" s="95" t="str">
        <f>IF(ISBLANK('Zusatzblatt (Perigon)'!R3226),"",'Zusatzblatt (Perigon)'!R3226)</f>
        <v/>
      </c>
      <c r="N3231" s="95" t="str">
        <f>IF(ISBLANK('Zusatzblatt (Perigon)'!P3226),"",'Zusatzblatt (Perigon)'!P3226)</f>
        <v/>
      </c>
      <c r="O3231" s="38" t="str">
        <f>IF($L3231="","",VLOOKUP($R3231,Tarife!$A$2:$R$599,13,FALSE))</f>
        <v/>
      </c>
      <c r="P3231" s="38" t="str">
        <f t="shared" si="50"/>
        <v/>
      </c>
      <c r="R3231" s="100" t="str">
        <f>Zusammenzug!$C$25&amp;"-"&amp;Zusammenzug!$A$7&amp;"-"&amp;Leistungen!L3231</f>
        <v>2026-Nicht beauftragte Spitex-Organisation-</v>
      </c>
    </row>
    <row r="3232" spans="1:18" x14ac:dyDescent="0.2">
      <c r="A3232" s="95" t="str">
        <f>IF(ISBLANK('Zusatzblatt (Perigon)'!E3227),"",'Zusatzblatt (Perigon)'!E3227)</f>
        <v/>
      </c>
      <c r="B3232" s="95" t="str">
        <f>IF(ISBLANK('Zusatzblatt (Perigon)'!G3227),"",'Zusatzblatt (Perigon)'!G3227)</f>
        <v/>
      </c>
      <c r="C3232" s="96" t="str">
        <f>IF(ISBLANK('Zusatzblatt (Perigon)'!I3227),"",'Zusatzblatt (Perigon)'!I3227)</f>
        <v/>
      </c>
      <c r="D3232" s="97" t="str">
        <f>IF(ISBLANK('Zusatzblatt (Perigon)'!J3227),"",'Zusatzblatt (Perigon)'!J3227)</f>
        <v/>
      </c>
      <c r="E3232" s="64" t="str">
        <f>IF(ISBLANK('Zusatzblatt (Perigon)'!K3227),"",'Zusatzblatt (Perigon)'!K3227)</f>
        <v/>
      </c>
      <c r="F3232" s="65"/>
      <c r="G3232" s="64"/>
      <c r="H3232" s="69" t="str">
        <f>IF(ISBLANK('Zusatzblatt (Perigon)'!L3227),"",'Zusatzblatt (Perigon)'!L3227)</f>
        <v/>
      </c>
      <c r="I3232" s="69" t="str">
        <f>IF(ISBLANK('Zusatzblatt (Perigon)'!M3227),"",'Zusatzblatt (Perigon)'!M3227)</f>
        <v/>
      </c>
      <c r="J3232" s="98" t="str">
        <f>IF(ISBLANK('Zusatzblatt (Perigon)'!N3227),"",'Zusatzblatt (Perigon)'!N3227)</f>
        <v/>
      </c>
      <c r="K3232" s="99" t="str">
        <f>IF(ISBLANK('Zusatzblatt (Perigon)'!J3227),"",'Zusatzblatt (Perigon)'!T3227)</f>
        <v/>
      </c>
      <c r="L3232" s="95" t="str">
        <f>IF(ISBLANK('Zusatzblatt (Perigon)'!O3227),"",'Zusatzblatt (Perigon)'!O3227)</f>
        <v/>
      </c>
      <c r="M3232" s="95" t="str">
        <f>IF(ISBLANK('Zusatzblatt (Perigon)'!R3227),"",'Zusatzblatt (Perigon)'!R3227)</f>
        <v/>
      </c>
      <c r="N3232" s="95" t="str">
        <f>IF(ISBLANK('Zusatzblatt (Perigon)'!P3227),"",'Zusatzblatt (Perigon)'!P3227)</f>
        <v/>
      </c>
      <c r="O3232" s="38" t="str">
        <f>IF($L3232="","",VLOOKUP($R3232,Tarife!$A$2:$R$599,13,FALSE))</f>
        <v/>
      </c>
      <c r="P3232" s="38" t="str">
        <f t="shared" si="50"/>
        <v/>
      </c>
      <c r="R3232" s="100" t="str">
        <f>Zusammenzug!$C$25&amp;"-"&amp;Zusammenzug!$A$7&amp;"-"&amp;Leistungen!L3232</f>
        <v>2026-Nicht beauftragte Spitex-Organisation-</v>
      </c>
    </row>
    <row r="3233" spans="1:18" x14ac:dyDescent="0.2">
      <c r="A3233" s="95" t="str">
        <f>IF(ISBLANK('Zusatzblatt (Perigon)'!E3228),"",'Zusatzblatt (Perigon)'!E3228)</f>
        <v/>
      </c>
      <c r="B3233" s="95" t="str">
        <f>IF(ISBLANK('Zusatzblatt (Perigon)'!G3228),"",'Zusatzblatt (Perigon)'!G3228)</f>
        <v/>
      </c>
      <c r="C3233" s="96" t="str">
        <f>IF(ISBLANK('Zusatzblatt (Perigon)'!I3228),"",'Zusatzblatt (Perigon)'!I3228)</f>
        <v/>
      </c>
      <c r="D3233" s="97" t="str">
        <f>IF(ISBLANK('Zusatzblatt (Perigon)'!J3228),"",'Zusatzblatt (Perigon)'!J3228)</f>
        <v/>
      </c>
      <c r="E3233" s="64" t="str">
        <f>IF(ISBLANK('Zusatzblatt (Perigon)'!K3228),"",'Zusatzblatt (Perigon)'!K3228)</f>
        <v/>
      </c>
      <c r="F3233" s="65"/>
      <c r="G3233" s="64"/>
      <c r="H3233" s="69" t="str">
        <f>IF(ISBLANK('Zusatzblatt (Perigon)'!L3228),"",'Zusatzblatt (Perigon)'!L3228)</f>
        <v/>
      </c>
      <c r="I3233" s="69" t="str">
        <f>IF(ISBLANK('Zusatzblatt (Perigon)'!M3228),"",'Zusatzblatt (Perigon)'!M3228)</f>
        <v/>
      </c>
      <c r="J3233" s="98" t="str">
        <f>IF(ISBLANK('Zusatzblatt (Perigon)'!N3228),"",'Zusatzblatt (Perigon)'!N3228)</f>
        <v/>
      </c>
      <c r="K3233" s="99" t="str">
        <f>IF(ISBLANK('Zusatzblatt (Perigon)'!J3228),"",'Zusatzblatt (Perigon)'!T3228)</f>
        <v/>
      </c>
      <c r="L3233" s="95" t="str">
        <f>IF(ISBLANK('Zusatzblatt (Perigon)'!O3228),"",'Zusatzblatt (Perigon)'!O3228)</f>
        <v/>
      </c>
      <c r="M3233" s="95" t="str">
        <f>IF(ISBLANK('Zusatzblatt (Perigon)'!R3228),"",'Zusatzblatt (Perigon)'!R3228)</f>
        <v/>
      </c>
      <c r="N3233" s="95" t="str">
        <f>IF(ISBLANK('Zusatzblatt (Perigon)'!P3228),"",'Zusatzblatt (Perigon)'!P3228)</f>
        <v/>
      </c>
      <c r="O3233" s="38" t="str">
        <f>IF($L3233="","",VLOOKUP($R3233,Tarife!$A$2:$R$599,13,FALSE))</f>
        <v/>
      </c>
      <c r="P3233" s="38" t="str">
        <f t="shared" si="50"/>
        <v/>
      </c>
      <c r="R3233" s="100" t="str">
        <f>Zusammenzug!$C$25&amp;"-"&amp;Zusammenzug!$A$7&amp;"-"&amp;Leistungen!L3233</f>
        <v>2026-Nicht beauftragte Spitex-Organisation-</v>
      </c>
    </row>
    <row r="3234" spans="1:18" x14ac:dyDescent="0.2">
      <c r="A3234" s="95" t="str">
        <f>IF(ISBLANK('Zusatzblatt (Perigon)'!E3229),"",'Zusatzblatt (Perigon)'!E3229)</f>
        <v/>
      </c>
      <c r="B3234" s="95" t="str">
        <f>IF(ISBLANK('Zusatzblatt (Perigon)'!G3229),"",'Zusatzblatt (Perigon)'!G3229)</f>
        <v/>
      </c>
      <c r="C3234" s="96" t="str">
        <f>IF(ISBLANK('Zusatzblatt (Perigon)'!I3229),"",'Zusatzblatt (Perigon)'!I3229)</f>
        <v/>
      </c>
      <c r="D3234" s="97" t="str">
        <f>IF(ISBLANK('Zusatzblatt (Perigon)'!J3229),"",'Zusatzblatt (Perigon)'!J3229)</f>
        <v/>
      </c>
      <c r="E3234" s="64" t="str">
        <f>IF(ISBLANK('Zusatzblatt (Perigon)'!K3229),"",'Zusatzblatt (Perigon)'!K3229)</f>
        <v/>
      </c>
      <c r="F3234" s="65"/>
      <c r="G3234" s="64"/>
      <c r="H3234" s="69" t="str">
        <f>IF(ISBLANK('Zusatzblatt (Perigon)'!L3229),"",'Zusatzblatt (Perigon)'!L3229)</f>
        <v/>
      </c>
      <c r="I3234" s="69" t="str">
        <f>IF(ISBLANK('Zusatzblatt (Perigon)'!M3229),"",'Zusatzblatt (Perigon)'!M3229)</f>
        <v/>
      </c>
      <c r="J3234" s="98" t="str">
        <f>IF(ISBLANK('Zusatzblatt (Perigon)'!N3229),"",'Zusatzblatt (Perigon)'!N3229)</f>
        <v/>
      </c>
      <c r="K3234" s="99" t="str">
        <f>IF(ISBLANK('Zusatzblatt (Perigon)'!J3229),"",'Zusatzblatt (Perigon)'!T3229)</f>
        <v/>
      </c>
      <c r="L3234" s="95" t="str">
        <f>IF(ISBLANK('Zusatzblatt (Perigon)'!O3229),"",'Zusatzblatt (Perigon)'!O3229)</f>
        <v/>
      </c>
      <c r="M3234" s="95" t="str">
        <f>IF(ISBLANK('Zusatzblatt (Perigon)'!R3229),"",'Zusatzblatt (Perigon)'!R3229)</f>
        <v/>
      </c>
      <c r="N3234" s="95" t="str">
        <f>IF(ISBLANK('Zusatzblatt (Perigon)'!P3229),"",'Zusatzblatt (Perigon)'!P3229)</f>
        <v/>
      </c>
      <c r="O3234" s="38" t="str">
        <f>IF($L3234="","",VLOOKUP($R3234,Tarife!$A$2:$R$599,13,FALSE))</f>
        <v/>
      </c>
      <c r="P3234" s="38" t="str">
        <f t="shared" si="50"/>
        <v/>
      </c>
      <c r="R3234" s="100" t="str">
        <f>Zusammenzug!$C$25&amp;"-"&amp;Zusammenzug!$A$7&amp;"-"&amp;Leistungen!L3234</f>
        <v>2026-Nicht beauftragte Spitex-Organisation-</v>
      </c>
    </row>
    <row r="3235" spans="1:18" x14ac:dyDescent="0.2">
      <c r="A3235" s="95" t="str">
        <f>IF(ISBLANK('Zusatzblatt (Perigon)'!E3230),"",'Zusatzblatt (Perigon)'!E3230)</f>
        <v/>
      </c>
      <c r="B3235" s="95" t="str">
        <f>IF(ISBLANK('Zusatzblatt (Perigon)'!G3230),"",'Zusatzblatt (Perigon)'!G3230)</f>
        <v/>
      </c>
      <c r="C3235" s="96" t="str">
        <f>IF(ISBLANK('Zusatzblatt (Perigon)'!I3230),"",'Zusatzblatt (Perigon)'!I3230)</f>
        <v/>
      </c>
      <c r="D3235" s="97" t="str">
        <f>IF(ISBLANK('Zusatzblatt (Perigon)'!J3230),"",'Zusatzblatt (Perigon)'!J3230)</f>
        <v/>
      </c>
      <c r="E3235" s="64" t="str">
        <f>IF(ISBLANK('Zusatzblatt (Perigon)'!K3230),"",'Zusatzblatt (Perigon)'!K3230)</f>
        <v/>
      </c>
      <c r="F3235" s="65"/>
      <c r="G3235" s="64"/>
      <c r="H3235" s="69" t="str">
        <f>IF(ISBLANK('Zusatzblatt (Perigon)'!L3230),"",'Zusatzblatt (Perigon)'!L3230)</f>
        <v/>
      </c>
      <c r="I3235" s="69" t="str">
        <f>IF(ISBLANK('Zusatzblatt (Perigon)'!M3230),"",'Zusatzblatt (Perigon)'!M3230)</f>
        <v/>
      </c>
      <c r="J3235" s="98" t="str">
        <f>IF(ISBLANK('Zusatzblatt (Perigon)'!N3230),"",'Zusatzblatt (Perigon)'!N3230)</f>
        <v/>
      </c>
      <c r="K3235" s="99" t="str">
        <f>IF(ISBLANK('Zusatzblatt (Perigon)'!J3230),"",'Zusatzblatt (Perigon)'!T3230)</f>
        <v/>
      </c>
      <c r="L3235" s="95" t="str">
        <f>IF(ISBLANK('Zusatzblatt (Perigon)'!O3230),"",'Zusatzblatt (Perigon)'!O3230)</f>
        <v/>
      </c>
      <c r="M3235" s="95" t="str">
        <f>IF(ISBLANK('Zusatzblatt (Perigon)'!R3230),"",'Zusatzblatt (Perigon)'!R3230)</f>
        <v/>
      </c>
      <c r="N3235" s="95" t="str">
        <f>IF(ISBLANK('Zusatzblatt (Perigon)'!P3230),"",'Zusatzblatt (Perigon)'!P3230)</f>
        <v/>
      </c>
      <c r="O3235" s="38" t="str">
        <f>IF($L3235="","",VLOOKUP($R3235,Tarife!$A$2:$R$599,13,FALSE))</f>
        <v/>
      </c>
      <c r="P3235" s="38" t="str">
        <f t="shared" si="50"/>
        <v/>
      </c>
      <c r="R3235" s="100" t="str">
        <f>Zusammenzug!$C$25&amp;"-"&amp;Zusammenzug!$A$7&amp;"-"&amp;Leistungen!L3235</f>
        <v>2026-Nicht beauftragte Spitex-Organisation-</v>
      </c>
    </row>
    <row r="3236" spans="1:18" x14ac:dyDescent="0.2">
      <c r="A3236" s="95" t="str">
        <f>IF(ISBLANK('Zusatzblatt (Perigon)'!E3231),"",'Zusatzblatt (Perigon)'!E3231)</f>
        <v/>
      </c>
      <c r="B3236" s="95" t="str">
        <f>IF(ISBLANK('Zusatzblatt (Perigon)'!G3231),"",'Zusatzblatt (Perigon)'!G3231)</f>
        <v/>
      </c>
      <c r="C3236" s="96" t="str">
        <f>IF(ISBLANK('Zusatzblatt (Perigon)'!I3231),"",'Zusatzblatt (Perigon)'!I3231)</f>
        <v/>
      </c>
      <c r="D3236" s="97" t="str">
        <f>IF(ISBLANK('Zusatzblatt (Perigon)'!J3231),"",'Zusatzblatt (Perigon)'!J3231)</f>
        <v/>
      </c>
      <c r="E3236" s="64" t="str">
        <f>IF(ISBLANK('Zusatzblatt (Perigon)'!K3231),"",'Zusatzblatt (Perigon)'!K3231)</f>
        <v/>
      </c>
      <c r="F3236" s="65"/>
      <c r="G3236" s="64"/>
      <c r="H3236" s="69" t="str">
        <f>IF(ISBLANK('Zusatzblatt (Perigon)'!L3231),"",'Zusatzblatt (Perigon)'!L3231)</f>
        <v/>
      </c>
      <c r="I3236" s="69" t="str">
        <f>IF(ISBLANK('Zusatzblatt (Perigon)'!M3231),"",'Zusatzblatt (Perigon)'!M3231)</f>
        <v/>
      </c>
      <c r="J3236" s="98" t="str">
        <f>IF(ISBLANK('Zusatzblatt (Perigon)'!N3231),"",'Zusatzblatt (Perigon)'!N3231)</f>
        <v/>
      </c>
      <c r="K3236" s="99" t="str">
        <f>IF(ISBLANK('Zusatzblatt (Perigon)'!J3231),"",'Zusatzblatt (Perigon)'!T3231)</f>
        <v/>
      </c>
      <c r="L3236" s="95" t="str">
        <f>IF(ISBLANK('Zusatzblatt (Perigon)'!O3231),"",'Zusatzblatt (Perigon)'!O3231)</f>
        <v/>
      </c>
      <c r="M3236" s="95" t="str">
        <f>IF(ISBLANK('Zusatzblatt (Perigon)'!R3231),"",'Zusatzblatt (Perigon)'!R3231)</f>
        <v/>
      </c>
      <c r="N3236" s="95" t="str">
        <f>IF(ISBLANK('Zusatzblatt (Perigon)'!P3231),"",'Zusatzblatt (Perigon)'!P3231)</f>
        <v/>
      </c>
      <c r="O3236" s="38" t="str">
        <f>IF($L3236="","",VLOOKUP($R3236,Tarife!$A$2:$R$599,13,FALSE))</f>
        <v/>
      </c>
      <c r="P3236" s="38" t="str">
        <f t="shared" si="50"/>
        <v/>
      </c>
      <c r="R3236" s="100" t="str">
        <f>Zusammenzug!$C$25&amp;"-"&amp;Zusammenzug!$A$7&amp;"-"&amp;Leistungen!L3236</f>
        <v>2026-Nicht beauftragte Spitex-Organisation-</v>
      </c>
    </row>
    <row r="3237" spans="1:18" x14ac:dyDescent="0.2">
      <c r="A3237" s="95" t="str">
        <f>IF(ISBLANK('Zusatzblatt (Perigon)'!E3232),"",'Zusatzblatt (Perigon)'!E3232)</f>
        <v/>
      </c>
      <c r="B3237" s="95" t="str">
        <f>IF(ISBLANK('Zusatzblatt (Perigon)'!G3232),"",'Zusatzblatt (Perigon)'!G3232)</f>
        <v/>
      </c>
      <c r="C3237" s="96" t="str">
        <f>IF(ISBLANK('Zusatzblatt (Perigon)'!I3232),"",'Zusatzblatt (Perigon)'!I3232)</f>
        <v/>
      </c>
      <c r="D3237" s="97" t="str">
        <f>IF(ISBLANK('Zusatzblatt (Perigon)'!J3232),"",'Zusatzblatt (Perigon)'!J3232)</f>
        <v/>
      </c>
      <c r="E3237" s="64" t="str">
        <f>IF(ISBLANK('Zusatzblatt (Perigon)'!K3232),"",'Zusatzblatt (Perigon)'!K3232)</f>
        <v/>
      </c>
      <c r="F3237" s="65"/>
      <c r="G3237" s="64"/>
      <c r="H3237" s="69" t="str">
        <f>IF(ISBLANK('Zusatzblatt (Perigon)'!L3232),"",'Zusatzblatt (Perigon)'!L3232)</f>
        <v/>
      </c>
      <c r="I3237" s="69" t="str">
        <f>IF(ISBLANK('Zusatzblatt (Perigon)'!M3232),"",'Zusatzblatt (Perigon)'!M3232)</f>
        <v/>
      </c>
      <c r="J3237" s="98" t="str">
        <f>IF(ISBLANK('Zusatzblatt (Perigon)'!N3232),"",'Zusatzblatt (Perigon)'!N3232)</f>
        <v/>
      </c>
      <c r="K3237" s="99" t="str">
        <f>IF(ISBLANK('Zusatzblatt (Perigon)'!J3232),"",'Zusatzblatt (Perigon)'!T3232)</f>
        <v/>
      </c>
      <c r="L3237" s="95" t="str">
        <f>IF(ISBLANK('Zusatzblatt (Perigon)'!O3232),"",'Zusatzblatt (Perigon)'!O3232)</f>
        <v/>
      </c>
      <c r="M3237" s="95" t="str">
        <f>IF(ISBLANK('Zusatzblatt (Perigon)'!R3232),"",'Zusatzblatt (Perigon)'!R3232)</f>
        <v/>
      </c>
      <c r="N3237" s="95" t="str">
        <f>IF(ISBLANK('Zusatzblatt (Perigon)'!P3232),"",'Zusatzblatt (Perigon)'!P3232)</f>
        <v/>
      </c>
      <c r="O3237" s="38" t="str">
        <f>IF($L3237="","",VLOOKUP($R3237,Tarife!$A$2:$R$599,13,FALSE))</f>
        <v/>
      </c>
      <c r="P3237" s="38" t="str">
        <f t="shared" si="50"/>
        <v/>
      </c>
      <c r="R3237" s="100" t="str">
        <f>Zusammenzug!$C$25&amp;"-"&amp;Zusammenzug!$A$7&amp;"-"&amp;Leistungen!L3237</f>
        <v>2026-Nicht beauftragte Spitex-Organisation-</v>
      </c>
    </row>
    <row r="3238" spans="1:18" x14ac:dyDescent="0.2">
      <c r="A3238" s="95" t="str">
        <f>IF(ISBLANK('Zusatzblatt (Perigon)'!E3233),"",'Zusatzblatt (Perigon)'!E3233)</f>
        <v/>
      </c>
      <c r="B3238" s="95" t="str">
        <f>IF(ISBLANK('Zusatzblatt (Perigon)'!G3233),"",'Zusatzblatt (Perigon)'!G3233)</f>
        <v/>
      </c>
      <c r="C3238" s="96" t="str">
        <f>IF(ISBLANK('Zusatzblatt (Perigon)'!I3233),"",'Zusatzblatt (Perigon)'!I3233)</f>
        <v/>
      </c>
      <c r="D3238" s="97" t="str">
        <f>IF(ISBLANK('Zusatzblatt (Perigon)'!J3233),"",'Zusatzblatt (Perigon)'!J3233)</f>
        <v/>
      </c>
      <c r="E3238" s="64" t="str">
        <f>IF(ISBLANK('Zusatzblatt (Perigon)'!K3233),"",'Zusatzblatt (Perigon)'!K3233)</f>
        <v/>
      </c>
      <c r="F3238" s="65"/>
      <c r="G3238" s="64"/>
      <c r="H3238" s="69" t="str">
        <f>IF(ISBLANK('Zusatzblatt (Perigon)'!L3233),"",'Zusatzblatt (Perigon)'!L3233)</f>
        <v/>
      </c>
      <c r="I3238" s="69" t="str">
        <f>IF(ISBLANK('Zusatzblatt (Perigon)'!M3233),"",'Zusatzblatt (Perigon)'!M3233)</f>
        <v/>
      </c>
      <c r="J3238" s="98" t="str">
        <f>IF(ISBLANK('Zusatzblatt (Perigon)'!N3233),"",'Zusatzblatt (Perigon)'!N3233)</f>
        <v/>
      </c>
      <c r="K3238" s="99" t="str">
        <f>IF(ISBLANK('Zusatzblatt (Perigon)'!J3233),"",'Zusatzblatt (Perigon)'!T3233)</f>
        <v/>
      </c>
      <c r="L3238" s="95" t="str">
        <f>IF(ISBLANK('Zusatzblatt (Perigon)'!O3233),"",'Zusatzblatt (Perigon)'!O3233)</f>
        <v/>
      </c>
      <c r="M3238" s="95" t="str">
        <f>IF(ISBLANK('Zusatzblatt (Perigon)'!R3233),"",'Zusatzblatt (Perigon)'!R3233)</f>
        <v/>
      </c>
      <c r="N3238" s="95" t="str">
        <f>IF(ISBLANK('Zusatzblatt (Perigon)'!P3233),"",'Zusatzblatt (Perigon)'!P3233)</f>
        <v/>
      </c>
      <c r="O3238" s="38" t="str">
        <f>IF($L3238="","",VLOOKUP($R3238,Tarife!$A$2:$R$599,13,FALSE))</f>
        <v/>
      </c>
      <c r="P3238" s="38" t="str">
        <f t="shared" si="50"/>
        <v/>
      </c>
      <c r="R3238" s="100" t="str">
        <f>Zusammenzug!$C$25&amp;"-"&amp;Zusammenzug!$A$7&amp;"-"&amp;Leistungen!L3238</f>
        <v>2026-Nicht beauftragte Spitex-Organisation-</v>
      </c>
    </row>
    <row r="3239" spans="1:18" x14ac:dyDescent="0.2">
      <c r="A3239" s="95" t="str">
        <f>IF(ISBLANK('Zusatzblatt (Perigon)'!E3234),"",'Zusatzblatt (Perigon)'!E3234)</f>
        <v/>
      </c>
      <c r="B3239" s="95" t="str">
        <f>IF(ISBLANK('Zusatzblatt (Perigon)'!G3234),"",'Zusatzblatt (Perigon)'!G3234)</f>
        <v/>
      </c>
      <c r="C3239" s="96" t="str">
        <f>IF(ISBLANK('Zusatzblatt (Perigon)'!I3234),"",'Zusatzblatt (Perigon)'!I3234)</f>
        <v/>
      </c>
      <c r="D3239" s="97" t="str">
        <f>IF(ISBLANK('Zusatzblatt (Perigon)'!J3234),"",'Zusatzblatt (Perigon)'!J3234)</f>
        <v/>
      </c>
      <c r="E3239" s="64" t="str">
        <f>IF(ISBLANK('Zusatzblatt (Perigon)'!K3234),"",'Zusatzblatt (Perigon)'!K3234)</f>
        <v/>
      </c>
      <c r="F3239" s="65"/>
      <c r="G3239" s="64"/>
      <c r="H3239" s="69" t="str">
        <f>IF(ISBLANK('Zusatzblatt (Perigon)'!L3234),"",'Zusatzblatt (Perigon)'!L3234)</f>
        <v/>
      </c>
      <c r="I3239" s="69" t="str">
        <f>IF(ISBLANK('Zusatzblatt (Perigon)'!M3234),"",'Zusatzblatt (Perigon)'!M3234)</f>
        <v/>
      </c>
      <c r="J3239" s="98" t="str">
        <f>IF(ISBLANK('Zusatzblatt (Perigon)'!N3234),"",'Zusatzblatt (Perigon)'!N3234)</f>
        <v/>
      </c>
      <c r="K3239" s="99" t="str">
        <f>IF(ISBLANK('Zusatzblatt (Perigon)'!J3234),"",'Zusatzblatt (Perigon)'!T3234)</f>
        <v/>
      </c>
      <c r="L3239" s="95" t="str">
        <f>IF(ISBLANK('Zusatzblatt (Perigon)'!O3234),"",'Zusatzblatt (Perigon)'!O3234)</f>
        <v/>
      </c>
      <c r="M3239" s="95" t="str">
        <f>IF(ISBLANK('Zusatzblatt (Perigon)'!R3234),"",'Zusatzblatt (Perigon)'!R3234)</f>
        <v/>
      </c>
      <c r="N3239" s="95" t="str">
        <f>IF(ISBLANK('Zusatzblatt (Perigon)'!P3234),"",'Zusatzblatt (Perigon)'!P3234)</f>
        <v/>
      </c>
      <c r="O3239" s="38" t="str">
        <f>IF($L3239="","",VLOOKUP($R3239,Tarife!$A$2:$R$599,13,FALSE))</f>
        <v/>
      </c>
      <c r="P3239" s="38" t="str">
        <f t="shared" si="50"/>
        <v/>
      </c>
      <c r="R3239" s="100" t="str">
        <f>Zusammenzug!$C$25&amp;"-"&amp;Zusammenzug!$A$7&amp;"-"&amp;Leistungen!L3239</f>
        <v>2026-Nicht beauftragte Spitex-Organisation-</v>
      </c>
    </row>
    <row r="3240" spans="1:18" x14ac:dyDescent="0.2">
      <c r="A3240" s="95" t="str">
        <f>IF(ISBLANK('Zusatzblatt (Perigon)'!E3235),"",'Zusatzblatt (Perigon)'!E3235)</f>
        <v/>
      </c>
      <c r="B3240" s="95" t="str">
        <f>IF(ISBLANK('Zusatzblatt (Perigon)'!G3235),"",'Zusatzblatt (Perigon)'!G3235)</f>
        <v/>
      </c>
      <c r="C3240" s="96" t="str">
        <f>IF(ISBLANK('Zusatzblatt (Perigon)'!I3235),"",'Zusatzblatt (Perigon)'!I3235)</f>
        <v/>
      </c>
      <c r="D3240" s="97" t="str">
        <f>IF(ISBLANK('Zusatzblatt (Perigon)'!J3235),"",'Zusatzblatt (Perigon)'!J3235)</f>
        <v/>
      </c>
      <c r="E3240" s="64" t="str">
        <f>IF(ISBLANK('Zusatzblatt (Perigon)'!K3235),"",'Zusatzblatt (Perigon)'!K3235)</f>
        <v/>
      </c>
      <c r="F3240" s="65"/>
      <c r="G3240" s="64"/>
      <c r="H3240" s="69" t="str">
        <f>IF(ISBLANK('Zusatzblatt (Perigon)'!L3235),"",'Zusatzblatt (Perigon)'!L3235)</f>
        <v/>
      </c>
      <c r="I3240" s="69" t="str">
        <f>IF(ISBLANK('Zusatzblatt (Perigon)'!M3235),"",'Zusatzblatt (Perigon)'!M3235)</f>
        <v/>
      </c>
      <c r="J3240" s="98" t="str">
        <f>IF(ISBLANK('Zusatzblatt (Perigon)'!N3235),"",'Zusatzblatt (Perigon)'!N3235)</f>
        <v/>
      </c>
      <c r="K3240" s="99" t="str">
        <f>IF(ISBLANK('Zusatzblatt (Perigon)'!J3235),"",'Zusatzblatt (Perigon)'!T3235)</f>
        <v/>
      </c>
      <c r="L3240" s="95" t="str">
        <f>IF(ISBLANK('Zusatzblatt (Perigon)'!O3235),"",'Zusatzblatt (Perigon)'!O3235)</f>
        <v/>
      </c>
      <c r="M3240" s="95" t="str">
        <f>IF(ISBLANK('Zusatzblatt (Perigon)'!R3235),"",'Zusatzblatt (Perigon)'!R3235)</f>
        <v/>
      </c>
      <c r="N3240" s="95" t="str">
        <f>IF(ISBLANK('Zusatzblatt (Perigon)'!P3235),"",'Zusatzblatt (Perigon)'!P3235)</f>
        <v/>
      </c>
      <c r="O3240" s="38" t="str">
        <f>IF($L3240="","",VLOOKUP($R3240,Tarife!$A$2:$R$599,13,FALSE))</f>
        <v/>
      </c>
      <c r="P3240" s="38" t="str">
        <f t="shared" si="50"/>
        <v/>
      </c>
      <c r="R3240" s="100" t="str">
        <f>Zusammenzug!$C$25&amp;"-"&amp;Zusammenzug!$A$7&amp;"-"&amp;Leistungen!L3240</f>
        <v>2026-Nicht beauftragte Spitex-Organisation-</v>
      </c>
    </row>
    <row r="3241" spans="1:18" x14ac:dyDescent="0.2">
      <c r="A3241" s="95" t="str">
        <f>IF(ISBLANK('Zusatzblatt (Perigon)'!E3236),"",'Zusatzblatt (Perigon)'!E3236)</f>
        <v/>
      </c>
      <c r="B3241" s="95" t="str">
        <f>IF(ISBLANK('Zusatzblatt (Perigon)'!G3236),"",'Zusatzblatt (Perigon)'!G3236)</f>
        <v/>
      </c>
      <c r="C3241" s="96" t="str">
        <f>IF(ISBLANK('Zusatzblatt (Perigon)'!I3236),"",'Zusatzblatt (Perigon)'!I3236)</f>
        <v/>
      </c>
      <c r="D3241" s="97" t="str">
        <f>IF(ISBLANK('Zusatzblatt (Perigon)'!J3236),"",'Zusatzblatt (Perigon)'!J3236)</f>
        <v/>
      </c>
      <c r="E3241" s="64" t="str">
        <f>IF(ISBLANK('Zusatzblatt (Perigon)'!K3236),"",'Zusatzblatt (Perigon)'!K3236)</f>
        <v/>
      </c>
      <c r="F3241" s="65"/>
      <c r="G3241" s="64"/>
      <c r="H3241" s="69" t="str">
        <f>IF(ISBLANK('Zusatzblatt (Perigon)'!L3236),"",'Zusatzblatt (Perigon)'!L3236)</f>
        <v/>
      </c>
      <c r="I3241" s="69" t="str">
        <f>IF(ISBLANK('Zusatzblatt (Perigon)'!M3236),"",'Zusatzblatt (Perigon)'!M3236)</f>
        <v/>
      </c>
      <c r="J3241" s="98" t="str">
        <f>IF(ISBLANK('Zusatzblatt (Perigon)'!N3236),"",'Zusatzblatt (Perigon)'!N3236)</f>
        <v/>
      </c>
      <c r="K3241" s="99" t="str">
        <f>IF(ISBLANK('Zusatzblatt (Perigon)'!J3236),"",'Zusatzblatt (Perigon)'!T3236)</f>
        <v/>
      </c>
      <c r="L3241" s="95" t="str">
        <f>IF(ISBLANK('Zusatzblatt (Perigon)'!O3236),"",'Zusatzblatt (Perigon)'!O3236)</f>
        <v/>
      </c>
      <c r="M3241" s="95" t="str">
        <f>IF(ISBLANK('Zusatzblatt (Perigon)'!R3236),"",'Zusatzblatt (Perigon)'!R3236)</f>
        <v/>
      </c>
      <c r="N3241" s="95" t="str">
        <f>IF(ISBLANK('Zusatzblatt (Perigon)'!P3236),"",'Zusatzblatt (Perigon)'!P3236)</f>
        <v/>
      </c>
      <c r="O3241" s="38" t="str">
        <f>IF($L3241="","",VLOOKUP($R3241,Tarife!$A$2:$R$599,13,FALSE))</f>
        <v/>
      </c>
      <c r="P3241" s="38" t="str">
        <f t="shared" si="50"/>
        <v/>
      </c>
      <c r="R3241" s="100" t="str">
        <f>Zusammenzug!$C$25&amp;"-"&amp;Zusammenzug!$A$7&amp;"-"&amp;Leistungen!L3241</f>
        <v>2026-Nicht beauftragte Spitex-Organisation-</v>
      </c>
    </row>
    <row r="3242" spans="1:18" x14ac:dyDescent="0.2">
      <c r="A3242" s="95" t="str">
        <f>IF(ISBLANK('Zusatzblatt (Perigon)'!E3237),"",'Zusatzblatt (Perigon)'!E3237)</f>
        <v/>
      </c>
      <c r="B3242" s="95" t="str">
        <f>IF(ISBLANK('Zusatzblatt (Perigon)'!G3237),"",'Zusatzblatt (Perigon)'!G3237)</f>
        <v/>
      </c>
      <c r="C3242" s="96" t="str">
        <f>IF(ISBLANK('Zusatzblatt (Perigon)'!I3237),"",'Zusatzblatt (Perigon)'!I3237)</f>
        <v/>
      </c>
      <c r="D3242" s="97" t="str">
        <f>IF(ISBLANK('Zusatzblatt (Perigon)'!J3237),"",'Zusatzblatt (Perigon)'!J3237)</f>
        <v/>
      </c>
      <c r="E3242" s="64" t="str">
        <f>IF(ISBLANK('Zusatzblatt (Perigon)'!K3237),"",'Zusatzblatt (Perigon)'!K3237)</f>
        <v/>
      </c>
      <c r="F3242" s="65"/>
      <c r="G3242" s="64"/>
      <c r="H3242" s="69" t="str">
        <f>IF(ISBLANK('Zusatzblatt (Perigon)'!L3237),"",'Zusatzblatt (Perigon)'!L3237)</f>
        <v/>
      </c>
      <c r="I3242" s="69" t="str">
        <f>IF(ISBLANK('Zusatzblatt (Perigon)'!M3237),"",'Zusatzblatt (Perigon)'!M3237)</f>
        <v/>
      </c>
      <c r="J3242" s="98" t="str">
        <f>IF(ISBLANK('Zusatzblatt (Perigon)'!N3237),"",'Zusatzblatt (Perigon)'!N3237)</f>
        <v/>
      </c>
      <c r="K3242" s="99" t="str">
        <f>IF(ISBLANK('Zusatzblatt (Perigon)'!J3237),"",'Zusatzblatt (Perigon)'!T3237)</f>
        <v/>
      </c>
      <c r="L3242" s="95" t="str">
        <f>IF(ISBLANK('Zusatzblatt (Perigon)'!O3237),"",'Zusatzblatt (Perigon)'!O3237)</f>
        <v/>
      </c>
      <c r="M3242" s="95" t="str">
        <f>IF(ISBLANK('Zusatzblatt (Perigon)'!R3237),"",'Zusatzblatt (Perigon)'!R3237)</f>
        <v/>
      </c>
      <c r="N3242" s="95" t="str">
        <f>IF(ISBLANK('Zusatzblatt (Perigon)'!P3237),"",'Zusatzblatt (Perigon)'!P3237)</f>
        <v/>
      </c>
      <c r="O3242" s="38" t="str">
        <f>IF($L3242="","",VLOOKUP($R3242,Tarife!$A$2:$R$599,13,FALSE))</f>
        <v/>
      </c>
      <c r="P3242" s="38" t="str">
        <f t="shared" si="50"/>
        <v/>
      </c>
      <c r="R3242" s="100" t="str">
        <f>Zusammenzug!$C$25&amp;"-"&amp;Zusammenzug!$A$7&amp;"-"&amp;Leistungen!L3242</f>
        <v>2026-Nicht beauftragte Spitex-Organisation-</v>
      </c>
    </row>
    <row r="3243" spans="1:18" x14ac:dyDescent="0.2">
      <c r="A3243" s="95" t="str">
        <f>IF(ISBLANK('Zusatzblatt (Perigon)'!E3238),"",'Zusatzblatt (Perigon)'!E3238)</f>
        <v/>
      </c>
      <c r="B3243" s="95" t="str">
        <f>IF(ISBLANK('Zusatzblatt (Perigon)'!G3238),"",'Zusatzblatt (Perigon)'!G3238)</f>
        <v/>
      </c>
      <c r="C3243" s="96" t="str">
        <f>IF(ISBLANK('Zusatzblatt (Perigon)'!I3238),"",'Zusatzblatt (Perigon)'!I3238)</f>
        <v/>
      </c>
      <c r="D3243" s="97" t="str">
        <f>IF(ISBLANK('Zusatzblatt (Perigon)'!J3238),"",'Zusatzblatt (Perigon)'!J3238)</f>
        <v/>
      </c>
      <c r="E3243" s="64" t="str">
        <f>IF(ISBLANK('Zusatzblatt (Perigon)'!K3238),"",'Zusatzblatt (Perigon)'!K3238)</f>
        <v/>
      </c>
      <c r="F3243" s="65"/>
      <c r="G3243" s="64"/>
      <c r="H3243" s="69" t="str">
        <f>IF(ISBLANK('Zusatzblatt (Perigon)'!L3238),"",'Zusatzblatt (Perigon)'!L3238)</f>
        <v/>
      </c>
      <c r="I3243" s="69" t="str">
        <f>IF(ISBLANK('Zusatzblatt (Perigon)'!M3238),"",'Zusatzblatt (Perigon)'!M3238)</f>
        <v/>
      </c>
      <c r="J3243" s="98" t="str">
        <f>IF(ISBLANK('Zusatzblatt (Perigon)'!N3238),"",'Zusatzblatt (Perigon)'!N3238)</f>
        <v/>
      </c>
      <c r="K3243" s="99" t="str">
        <f>IF(ISBLANK('Zusatzblatt (Perigon)'!J3238),"",'Zusatzblatt (Perigon)'!T3238)</f>
        <v/>
      </c>
      <c r="L3243" s="95" t="str">
        <f>IF(ISBLANK('Zusatzblatt (Perigon)'!O3238),"",'Zusatzblatt (Perigon)'!O3238)</f>
        <v/>
      </c>
      <c r="M3243" s="95" t="str">
        <f>IF(ISBLANK('Zusatzblatt (Perigon)'!R3238),"",'Zusatzblatt (Perigon)'!R3238)</f>
        <v/>
      </c>
      <c r="N3243" s="95" t="str">
        <f>IF(ISBLANK('Zusatzblatt (Perigon)'!P3238),"",'Zusatzblatt (Perigon)'!P3238)</f>
        <v/>
      </c>
      <c r="O3243" s="38" t="str">
        <f>IF($L3243="","",VLOOKUP($R3243,Tarife!$A$2:$R$599,13,FALSE))</f>
        <v/>
      </c>
      <c r="P3243" s="38" t="str">
        <f t="shared" si="50"/>
        <v/>
      </c>
      <c r="R3243" s="100" t="str">
        <f>Zusammenzug!$C$25&amp;"-"&amp;Zusammenzug!$A$7&amp;"-"&amp;Leistungen!L3243</f>
        <v>2026-Nicht beauftragte Spitex-Organisation-</v>
      </c>
    </row>
    <row r="3244" spans="1:18" x14ac:dyDescent="0.2">
      <c r="A3244" s="95" t="str">
        <f>IF(ISBLANK('Zusatzblatt (Perigon)'!E3239),"",'Zusatzblatt (Perigon)'!E3239)</f>
        <v/>
      </c>
      <c r="B3244" s="95" t="str">
        <f>IF(ISBLANK('Zusatzblatt (Perigon)'!G3239),"",'Zusatzblatt (Perigon)'!G3239)</f>
        <v/>
      </c>
      <c r="C3244" s="96" t="str">
        <f>IF(ISBLANK('Zusatzblatt (Perigon)'!I3239),"",'Zusatzblatt (Perigon)'!I3239)</f>
        <v/>
      </c>
      <c r="D3244" s="97" t="str">
        <f>IF(ISBLANK('Zusatzblatt (Perigon)'!J3239),"",'Zusatzblatt (Perigon)'!J3239)</f>
        <v/>
      </c>
      <c r="E3244" s="64" t="str">
        <f>IF(ISBLANK('Zusatzblatt (Perigon)'!K3239),"",'Zusatzblatt (Perigon)'!K3239)</f>
        <v/>
      </c>
      <c r="F3244" s="65"/>
      <c r="G3244" s="64"/>
      <c r="H3244" s="69" t="str">
        <f>IF(ISBLANK('Zusatzblatt (Perigon)'!L3239),"",'Zusatzblatt (Perigon)'!L3239)</f>
        <v/>
      </c>
      <c r="I3244" s="69" t="str">
        <f>IF(ISBLANK('Zusatzblatt (Perigon)'!M3239),"",'Zusatzblatt (Perigon)'!M3239)</f>
        <v/>
      </c>
      <c r="J3244" s="98" t="str">
        <f>IF(ISBLANK('Zusatzblatt (Perigon)'!N3239),"",'Zusatzblatt (Perigon)'!N3239)</f>
        <v/>
      </c>
      <c r="K3244" s="99" t="str">
        <f>IF(ISBLANK('Zusatzblatt (Perigon)'!J3239),"",'Zusatzblatt (Perigon)'!T3239)</f>
        <v/>
      </c>
      <c r="L3244" s="95" t="str">
        <f>IF(ISBLANK('Zusatzblatt (Perigon)'!O3239),"",'Zusatzblatt (Perigon)'!O3239)</f>
        <v/>
      </c>
      <c r="M3244" s="95" t="str">
        <f>IF(ISBLANK('Zusatzblatt (Perigon)'!R3239),"",'Zusatzblatt (Perigon)'!R3239)</f>
        <v/>
      </c>
      <c r="N3244" s="95" t="str">
        <f>IF(ISBLANK('Zusatzblatt (Perigon)'!P3239),"",'Zusatzblatt (Perigon)'!P3239)</f>
        <v/>
      </c>
      <c r="O3244" s="38" t="str">
        <f>IF($L3244="","",VLOOKUP($R3244,Tarife!$A$2:$R$599,13,FALSE))</f>
        <v/>
      </c>
      <c r="P3244" s="38" t="str">
        <f t="shared" si="50"/>
        <v/>
      </c>
      <c r="R3244" s="100" t="str">
        <f>Zusammenzug!$C$25&amp;"-"&amp;Zusammenzug!$A$7&amp;"-"&amp;Leistungen!L3244</f>
        <v>2026-Nicht beauftragte Spitex-Organisation-</v>
      </c>
    </row>
    <row r="3245" spans="1:18" x14ac:dyDescent="0.2">
      <c r="A3245" s="95" t="str">
        <f>IF(ISBLANK('Zusatzblatt (Perigon)'!E3240),"",'Zusatzblatt (Perigon)'!E3240)</f>
        <v/>
      </c>
      <c r="B3245" s="95" t="str">
        <f>IF(ISBLANK('Zusatzblatt (Perigon)'!G3240),"",'Zusatzblatt (Perigon)'!G3240)</f>
        <v/>
      </c>
      <c r="C3245" s="96" t="str">
        <f>IF(ISBLANK('Zusatzblatt (Perigon)'!I3240),"",'Zusatzblatt (Perigon)'!I3240)</f>
        <v/>
      </c>
      <c r="D3245" s="97" t="str">
        <f>IF(ISBLANK('Zusatzblatt (Perigon)'!J3240),"",'Zusatzblatt (Perigon)'!J3240)</f>
        <v/>
      </c>
      <c r="E3245" s="64" t="str">
        <f>IF(ISBLANK('Zusatzblatt (Perigon)'!K3240),"",'Zusatzblatt (Perigon)'!K3240)</f>
        <v/>
      </c>
      <c r="F3245" s="65"/>
      <c r="G3245" s="64"/>
      <c r="H3245" s="69" t="str">
        <f>IF(ISBLANK('Zusatzblatt (Perigon)'!L3240),"",'Zusatzblatt (Perigon)'!L3240)</f>
        <v/>
      </c>
      <c r="I3245" s="69" t="str">
        <f>IF(ISBLANK('Zusatzblatt (Perigon)'!M3240),"",'Zusatzblatt (Perigon)'!M3240)</f>
        <v/>
      </c>
      <c r="J3245" s="98" t="str">
        <f>IF(ISBLANK('Zusatzblatt (Perigon)'!N3240),"",'Zusatzblatt (Perigon)'!N3240)</f>
        <v/>
      </c>
      <c r="K3245" s="99" t="str">
        <f>IF(ISBLANK('Zusatzblatt (Perigon)'!J3240),"",'Zusatzblatt (Perigon)'!T3240)</f>
        <v/>
      </c>
      <c r="L3245" s="95" t="str">
        <f>IF(ISBLANK('Zusatzblatt (Perigon)'!O3240),"",'Zusatzblatt (Perigon)'!O3240)</f>
        <v/>
      </c>
      <c r="M3245" s="95" t="str">
        <f>IF(ISBLANK('Zusatzblatt (Perigon)'!R3240),"",'Zusatzblatt (Perigon)'!R3240)</f>
        <v/>
      </c>
      <c r="N3245" s="95" t="str">
        <f>IF(ISBLANK('Zusatzblatt (Perigon)'!P3240),"",'Zusatzblatt (Perigon)'!P3240)</f>
        <v/>
      </c>
      <c r="O3245" s="38" t="str">
        <f>IF($L3245="","",VLOOKUP($R3245,Tarife!$A$2:$R$599,13,FALSE))</f>
        <v/>
      </c>
      <c r="P3245" s="38" t="str">
        <f t="shared" si="50"/>
        <v/>
      </c>
      <c r="R3245" s="100" t="str">
        <f>Zusammenzug!$C$25&amp;"-"&amp;Zusammenzug!$A$7&amp;"-"&amp;Leistungen!L3245</f>
        <v>2026-Nicht beauftragte Spitex-Organisation-</v>
      </c>
    </row>
    <row r="3246" spans="1:18" x14ac:dyDescent="0.2">
      <c r="A3246" s="95" t="str">
        <f>IF(ISBLANK('Zusatzblatt (Perigon)'!E3241),"",'Zusatzblatt (Perigon)'!E3241)</f>
        <v/>
      </c>
      <c r="B3246" s="95" t="str">
        <f>IF(ISBLANK('Zusatzblatt (Perigon)'!G3241),"",'Zusatzblatt (Perigon)'!G3241)</f>
        <v/>
      </c>
      <c r="C3246" s="96" t="str">
        <f>IF(ISBLANK('Zusatzblatt (Perigon)'!I3241),"",'Zusatzblatt (Perigon)'!I3241)</f>
        <v/>
      </c>
      <c r="D3246" s="97" t="str">
        <f>IF(ISBLANK('Zusatzblatt (Perigon)'!J3241),"",'Zusatzblatt (Perigon)'!J3241)</f>
        <v/>
      </c>
      <c r="E3246" s="64" t="str">
        <f>IF(ISBLANK('Zusatzblatt (Perigon)'!K3241),"",'Zusatzblatt (Perigon)'!K3241)</f>
        <v/>
      </c>
      <c r="F3246" s="65"/>
      <c r="G3246" s="64"/>
      <c r="H3246" s="69" t="str">
        <f>IF(ISBLANK('Zusatzblatt (Perigon)'!L3241),"",'Zusatzblatt (Perigon)'!L3241)</f>
        <v/>
      </c>
      <c r="I3246" s="69" t="str">
        <f>IF(ISBLANK('Zusatzblatt (Perigon)'!M3241),"",'Zusatzblatt (Perigon)'!M3241)</f>
        <v/>
      </c>
      <c r="J3246" s="98" t="str">
        <f>IF(ISBLANK('Zusatzblatt (Perigon)'!N3241),"",'Zusatzblatt (Perigon)'!N3241)</f>
        <v/>
      </c>
      <c r="K3246" s="99" t="str">
        <f>IF(ISBLANK('Zusatzblatt (Perigon)'!J3241),"",'Zusatzblatt (Perigon)'!T3241)</f>
        <v/>
      </c>
      <c r="L3246" s="95" t="str">
        <f>IF(ISBLANK('Zusatzblatt (Perigon)'!O3241),"",'Zusatzblatt (Perigon)'!O3241)</f>
        <v/>
      </c>
      <c r="M3246" s="95" t="str">
        <f>IF(ISBLANK('Zusatzblatt (Perigon)'!R3241),"",'Zusatzblatt (Perigon)'!R3241)</f>
        <v/>
      </c>
      <c r="N3246" s="95" t="str">
        <f>IF(ISBLANK('Zusatzblatt (Perigon)'!P3241),"",'Zusatzblatt (Perigon)'!P3241)</f>
        <v/>
      </c>
      <c r="O3246" s="38" t="str">
        <f>IF($L3246="","",VLOOKUP($R3246,Tarife!$A$2:$R$599,13,FALSE))</f>
        <v/>
      </c>
      <c r="P3246" s="38" t="str">
        <f t="shared" si="50"/>
        <v/>
      </c>
      <c r="R3246" s="100" t="str">
        <f>Zusammenzug!$C$25&amp;"-"&amp;Zusammenzug!$A$7&amp;"-"&amp;Leistungen!L3246</f>
        <v>2026-Nicht beauftragte Spitex-Organisation-</v>
      </c>
    </row>
    <row r="3247" spans="1:18" x14ac:dyDescent="0.2">
      <c r="A3247" s="95" t="str">
        <f>IF(ISBLANK('Zusatzblatt (Perigon)'!E3242),"",'Zusatzblatt (Perigon)'!E3242)</f>
        <v/>
      </c>
      <c r="B3247" s="95" t="str">
        <f>IF(ISBLANK('Zusatzblatt (Perigon)'!G3242),"",'Zusatzblatt (Perigon)'!G3242)</f>
        <v/>
      </c>
      <c r="C3247" s="96" t="str">
        <f>IF(ISBLANK('Zusatzblatt (Perigon)'!I3242),"",'Zusatzblatt (Perigon)'!I3242)</f>
        <v/>
      </c>
      <c r="D3247" s="97" t="str">
        <f>IF(ISBLANK('Zusatzblatt (Perigon)'!J3242),"",'Zusatzblatt (Perigon)'!J3242)</f>
        <v/>
      </c>
      <c r="E3247" s="64" t="str">
        <f>IF(ISBLANK('Zusatzblatt (Perigon)'!K3242),"",'Zusatzblatt (Perigon)'!K3242)</f>
        <v/>
      </c>
      <c r="F3247" s="65"/>
      <c r="G3247" s="64"/>
      <c r="H3247" s="69" t="str">
        <f>IF(ISBLANK('Zusatzblatt (Perigon)'!L3242),"",'Zusatzblatt (Perigon)'!L3242)</f>
        <v/>
      </c>
      <c r="I3247" s="69" t="str">
        <f>IF(ISBLANK('Zusatzblatt (Perigon)'!M3242),"",'Zusatzblatt (Perigon)'!M3242)</f>
        <v/>
      </c>
      <c r="J3247" s="98" t="str">
        <f>IF(ISBLANK('Zusatzblatt (Perigon)'!N3242),"",'Zusatzblatt (Perigon)'!N3242)</f>
        <v/>
      </c>
      <c r="K3247" s="99" t="str">
        <f>IF(ISBLANK('Zusatzblatt (Perigon)'!J3242),"",'Zusatzblatt (Perigon)'!T3242)</f>
        <v/>
      </c>
      <c r="L3247" s="95" t="str">
        <f>IF(ISBLANK('Zusatzblatt (Perigon)'!O3242),"",'Zusatzblatt (Perigon)'!O3242)</f>
        <v/>
      </c>
      <c r="M3247" s="95" t="str">
        <f>IF(ISBLANK('Zusatzblatt (Perigon)'!R3242),"",'Zusatzblatt (Perigon)'!R3242)</f>
        <v/>
      </c>
      <c r="N3247" s="95" t="str">
        <f>IF(ISBLANK('Zusatzblatt (Perigon)'!P3242),"",'Zusatzblatt (Perigon)'!P3242)</f>
        <v/>
      </c>
      <c r="O3247" s="38" t="str">
        <f>IF($L3247="","",VLOOKUP($R3247,Tarife!$A$2:$R$599,13,FALSE))</f>
        <v/>
      </c>
      <c r="P3247" s="38" t="str">
        <f t="shared" si="50"/>
        <v/>
      </c>
      <c r="R3247" s="100" t="str">
        <f>Zusammenzug!$C$25&amp;"-"&amp;Zusammenzug!$A$7&amp;"-"&amp;Leistungen!L3247</f>
        <v>2026-Nicht beauftragte Spitex-Organisation-</v>
      </c>
    </row>
    <row r="3248" spans="1:18" x14ac:dyDescent="0.2">
      <c r="A3248" s="95" t="str">
        <f>IF(ISBLANK('Zusatzblatt (Perigon)'!E3243),"",'Zusatzblatt (Perigon)'!E3243)</f>
        <v/>
      </c>
      <c r="B3248" s="95" t="str">
        <f>IF(ISBLANK('Zusatzblatt (Perigon)'!G3243),"",'Zusatzblatt (Perigon)'!G3243)</f>
        <v/>
      </c>
      <c r="C3248" s="96" t="str">
        <f>IF(ISBLANK('Zusatzblatt (Perigon)'!I3243),"",'Zusatzblatt (Perigon)'!I3243)</f>
        <v/>
      </c>
      <c r="D3248" s="97" t="str">
        <f>IF(ISBLANK('Zusatzblatt (Perigon)'!J3243),"",'Zusatzblatt (Perigon)'!J3243)</f>
        <v/>
      </c>
      <c r="E3248" s="64" t="str">
        <f>IF(ISBLANK('Zusatzblatt (Perigon)'!K3243),"",'Zusatzblatt (Perigon)'!K3243)</f>
        <v/>
      </c>
      <c r="F3248" s="65"/>
      <c r="G3248" s="64"/>
      <c r="H3248" s="69" t="str">
        <f>IF(ISBLANK('Zusatzblatt (Perigon)'!L3243),"",'Zusatzblatt (Perigon)'!L3243)</f>
        <v/>
      </c>
      <c r="I3248" s="69" t="str">
        <f>IF(ISBLANK('Zusatzblatt (Perigon)'!M3243),"",'Zusatzblatt (Perigon)'!M3243)</f>
        <v/>
      </c>
      <c r="J3248" s="98" t="str">
        <f>IF(ISBLANK('Zusatzblatt (Perigon)'!N3243),"",'Zusatzblatt (Perigon)'!N3243)</f>
        <v/>
      </c>
      <c r="K3248" s="99" t="str">
        <f>IF(ISBLANK('Zusatzblatt (Perigon)'!J3243),"",'Zusatzblatt (Perigon)'!T3243)</f>
        <v/>
      </c>
      <c r="L3248" s="95" t="str">
        <f>IF(ISBLANK('Zusatzblatt (Perigon)'!O3243),"",'Zusatzblatt (Perigon)'!O3243)</f>
        <v/>
      </c>
      <c r="M3248" s="95" t="str">
        <f>IF(ISBLANK('Zusatzblatt (Perigon)'!R3243),"",'Zusatzblatt (Perigon)'!R3243)</f>
        <v/>
      </c>
      <c r="N3248" s="95" t="str">
        <f>IF(ISBLANK('Zusatzblatt (Perigon)'!P3243),"",'Zusatzblatt (Perigon)'!P3243)</f>
        <v/>
      </c>
      <c r="O3248" s="38" t="str">
        <f>IF($L3248="","",VLOOKUP($R3248,Tarife!$A$2:$R$599,13,FALSE))</f>
        <v/>
      </c>
      <c r="P3248" s="38" t="str">
        <f t="shared" si="50"/>
        <v/>
      </c>
      <c r="R3248" s="100" t="str">
        <f>Zusammenzug!$C$25&amp;"-"&amp;Zusammenzug!$A$7&amp;"-"&amp;Leistungen!L3248</f>
        <v>2026-Nicht beauftragte Spitex-Organisation-</v>
      </c>
    </row>
    <row r="3249" spans="1:18" x14ac:dyDescent="0.2">
      <c r="A3249" s="95" t="str">
        <f>IF(ISBLANK('Zusatzblatt (Perigon)'!E3244),"",'Zusatzblatt (Perigon)'!E3244)</f>
        <v/>
      </c>
      <c r="B3249" s="95" t="str">
        <f>IF(ISBLANK('Zusatzblatt (Perigon)'!G3244),"",'Zusatzblatt (Perigon)'!G3244)</f>
        <v/>
      </c>
      <c r="C3249" s="96" t="str">
        <f>IF(ISBLANK('Zusatzblatt (Perigon)'!I3244),"",'Zusatzblatt (Perigon)'!I3244)</f>
        <v/>
      </c>
      <c r="D3249" s="97" t="str">
        <f>IF(ISBLANK('Zusatzblatt (Perigon)'!J3244),"",'Zusatzblatt (Perigon)'!J3244)</f>
        <v/>
      </c>
      <c r="E3249" s="64" t="str">
        <f>IF(ISBLANK('Zusatzblatt (Perigon)'!K3244),"",'Zusatzblatt (Perigon)'!K3244)</f>
        <v/>
      </c>
      <c r="F3249" s="65"/>
      <c r="G3249" s="64"/>
      <c r="H3249" s="69" t="str">
        <f>IF(ISBLANK('Zusatzblatt (Perigon)'!L3244),"",'Zusatzblatt (Perigon)'!L3244)</f>
        <v/>
      </c>
      <c r="I3249" s="69" t="str">
        <f>IF(ISBLANK('Zusatzblatt (Perigon)'!M3244),"",'Zusatzblatt (Perigon)'!M3244)</f>
        <v/>
      </c>
      <c r="J3249" s="98" t="str">
        <f>IF(ISBLANK('Zusatzblatt (Perigon)'!N3244),"",'Zusatzblatt (Perigon)'!N3244)</f>
        <v/>
      </c>
      <c r="K3249" s="99" t="str">
        <f>IF(ISBLANK('Zusatzblatt (Perigon)'!J3244),"",'Zusatzblatt (Perigon)'!T3244)</f>
        <v/>
      </c>
      <c r="L3249" s="95" t="str">
        <f>IF(ISBLANK('Zusatzblatt (Perigon)'!O3244),"",'Zusatzblatt (Perigon)'!O3244)</f>
        <v/>
      </c>
      <c r="M3249" s="95" t="str">
        <f>IF(ISBLANK('Zusatzblatt (Perigon)'!R3244),"",'Zusatzblatt (Perigon)'!R3244)</f>
        <v/>
      </c>
      <c r="N3249" s="95" t="str">
        <f>IF(ISBLANK('Zusatzblatt (Perigon)'!P3244),"",'Zusatzblatt (Perigon)'!P3244)</f>
        <v/>
      </c>
      <c r="O3249" s="38" t="str">
        <f>IF($L3249="","",VLOOKUP($R3249,Tarife!$A$2:$R$599,13,FALSE))</f>
        <v/>
      </c>
      <c r="P3249" s="38" t="str">
        <f t="shared" si="50"/>
        <v/>
      </c>
      <c r="R3249" s="100" t="str">
        <f>Zusammenzug!$C$25&amp;"-"&amp;Zusammenzug!$A$7&amp;"-"&amp;Leistungen!L3249</f>
        <v>2026-Nicht beauftragte Spitex-Organisation-</v>
      </c>
    </row>
    <row r="3250" spans="1:18" x14ac:dyDescent="0.2">
      <c r="A3250" s="95" t="str">
        <f>IF(ISBLANK('Zusatzblatt (Perigon)'!E3245),"",'Zusatzblatt (Perigon)'!E3245)</f>
        <v/>
      </c>
      <c r="B3250" s="95" t="str">
        <f>IF(ISBLANK('Zusatzblatt (Perigon)'!G3245),"",'Zusatzblatt (Perigon)'!G3245)</f>
        <v/>
      </c>
      <c r="C3250" s="96" t="str">
        <f>IF(ISBLANK('Zusatzblatt (Perigon)'!I3245),"",'Zusatzblatt (Perigon)'!I3245)</f>
        <v/>
      </c>
      <c r="D3250" s="97" t="str">
        <f>IF(ISBLANK('Zusatzblatt (Perigon)'!J3245),"",'Zusatzblatt (Perigon)'!J3245)</f>
        <v/>
      </c>
      <c r="E3250" s="64" t="str">
        <f>IF(ISBLANK('Zusatzblatt (Perigon)'!K3245),"",'Zusatzblatt (Perigon)'!K3245)</f>
        <v/>
      </c>
      <c r="F3250" s="65"/>
      <c r="G3250" s="64"/>
      <c r="H3250" s="69" t="str">
        <f>IF(ISBLANK('Zusatzblatt (Perigon)'!L3245),"",'Zusatzblatt (Perigon)'!L3245)</f>
        <v/>
      </c>
      <c r="I3250" s="69" t="str">
        <f>IF(ISBLANK('Zusatzblatt (Perigon)'!M3245),"",'Zusatzblatt (Perigon)'!M3245)</f>
        <v/>
      </c>
      <c r="J3250" s="98" t="str">
        <f>IF(ISBLANK('Zusatzblatt (Perigon)'!N3245),"",'Zusatzblatt (Perigon)'!N3245)</f>
        <v/>
      </c>
      <c r="K3250" s="99" t="str">
        <f>IF(ISBLANK('Zusatzblatt (Perigon)'!J3245),"",'Zusatzblatt (Perigon)'!T3245)</f>
        <v/>
      </c>
      <c r="L3250" s="95" t="str">
        <f>IF(ISBLANK('Zusatzblatt (Perigon)'!O3245),"",'Zusatzblatt (Perigon)'!O3245)</f>
        <v/>
      </c>
      <c r="M3250" s="95" t="str">
        <f>IF(ISBLANK('Zusatzblatt (Perigon)'!R3245),"",'Zusatzblatt (Perigon)'!R3245)</f>
        <v/>
      </c>
      <c r="N3250" s="95" t="str">
        <f>IF(ISBLANK('Zusatzblatt (Perigon)'!P3245),"",'Zusatzblatt (Perigon)'!P3245)</f>
        <v/>
      </c>
      <c r="O3250" s="38" t="str">
        <f>IF($L3250="","",VLOOKUP($R3250,Tarife!$A$2:$R$599,13,FALSE))</f>
        <v/>
      </c>
      <c r="P3250" s="38" t="str">
        <f t="shared" si="50"/>
        <v/>
      </c>
      <c r="R3250" s="100" t="str">
        <f>Zusammenzug!$C$25&amp;"-"&amp;Zusammenzug!$A$7&amp;"-"&amp;Leistungen!L3250</f>
        <v>2026-Nicht beauftragte Spitex-Organisation-</v>
      </c>
    </row>
    <row r="3251" spans="1:18" x14ac:dyDescent="0.2">
      <c r="A3251" s="95" t="str">
        <f>IF(ISBLANK('Zusatzblatt (Perigon)'!E3246),"",'Zusatzblatt (Perigon)'!E3246)</f>
        <v/>
      </c>
      <c r="B3251" s="95" t="str">
        <f>IF(ISBLANK('Zusatzblatt (Perigon)'!G3246),"",'Zusatzblatt (Perigon)'!G3246)</f>
        <v/>
      </c>
      <c r="C3251" s="96" t="str">
        <f>IF(ISBLANK('Zusatzblatt (Perigon)'!I3246),"",'Zusatzblatt (Perigon)'!I3246)</f>
        <v/>
      </c>
      <c r="D3251" s="97" t="str">
        <f>IF(ISBLANK('Zusatzblatt (Perigon)'!J3246),"",'Zusatzblatt (Perigon)'!J3246)</f>
        <v/>
      </c>
      <c r="E3251" s="64" t="str">
        <f>IF(ISBLANK('Zusatzblatt (Perigon)'!K3246),"",'Zusatzblatt (Perigon)'!K3246)</f>
        <v/>
      </c>
      <c r="F3251" s="65"/>
      <c r="G3251" s="64"/>
      <c r="H3251" s="69" t="str">
        <f>IF(ISBLANK('Zusatzblatt (Perigon)'!L3246),"",'Zusatzblatt (Perigon)'!L3246)</f>
        <v/>
      </c>
      <c r="I3251" s="69" t="str">
        <f>IF(ISBLANK('Zusatzblatt (Perigon)'!M3246),"",'Zusatzblatt (Perigon)'!M3246)</f>
        <v/>
      </c>
      <c r="J3251" s="98" t="str">
        <f>IF(ISBLANK('Zusatzblatt (Perigon)'!N3246),"",'Zusatzblatt (Perigon)'!N3246)</f>
        <v/>
      </c>
      <c r="K3251" s="99" t="str">
        <f>IF(ISBLANK('Zusatzblatt (Perigon)'!J3246),"",'Zusatzblatt (Perigon)'!T3246)</f>
        <v/>
      </c>
      <c r="L3251" s="95" t="str">
        <f>IF(ISBLANK('Zusatzblatt (Perigon)'!O3246),"",'Zusatzblatt (Perigon)'!O3246)</f>
        <v/>
      </c>
      <c r="M3251" s="95" t="str">
        <f>IF(ISBLANK('Zusatzblatt (Perigon)'!R3246),"",'Zusatzblatt (Perigon)'!R3246)</f>
        <v/>
      </c>
      <c r="N3251" s="95" t="str">
        <f>IF(ISBLANK('Zusatzblatt (Perigon)'!P3246),"",'Zusatzblatt (Perigon)'!P3246)</f>
        <v/>
      </c>
      <c r="O3251" s="38" t="str">
        <f>IF($L3251="","",VLOOKUP($R3251,Tarife!$A$2:$R$599,13,FALSE))</f>
        <v/>
      </c>
      <c r="P3251" s="38" t="str">
        <f t="shared" si="50"/>
        <v/>
      </c>
      <c r="R3251" s="100" t="str">
        <f>Zusammenzug!$C$25&amp;"-"&amp;Zusammenzug!$A$7&amp;"-"&amp;Leistungen!L3251</f>
        <v>2026-Nicht beauftragte Spitex-Organisation-</v>
      </c>
    </row>
    <row r="3252" spans="1:18" x14ac:dyDescent="0.2">
      <c r="A3252" s="95" t="str">
        <f>IF(ISBLANK('Zusatzblatt (Perigon)'!E3247),"",'Zusatzblatt (Perigon)'!E3247)</f>
        <v/>
      </c>
      <c r="B3252" s="95" t="str">
        <f>IF(ISBLANK('Zusatzblatt (Perigon)'!G3247),"",'Zusatzblatt (Perigon)'!G3247)</f>
        <v/>
      </c>
      <c r="C3252" s="96" t="str">
        <f>IF(ISBLANK('Zusatzblatt (Perigon)'!I3247),"",'Zusatzblatt (Perigon)'!I3247)</f>
        <v/>
      </c>
      <c r="D3252" s="97" t="str">
        <f>IF(ISBLANK('Zusatzblatt (Perigon)'!J3247),"",'Zusatzblatt (Perigon)'!J3247)</f>
        <v/>
      </c>
      <c r="E3252" s="64" t="str">
        <f>IF(ISBLANK('Zusatzblatt (Perigon)'!K3247),"",'Zusatzblatt (Perigon)'!K3247)</f>
        <v/>
      </c>
      <c r="F3252" s="65"/>
      <c r="G3252" s="64"/>
      <c r="H3252" s="69" t="str">
        <f>IF(ISBLANK('Zusatzblatt (Perigon)'!L3247),"",'Zusatzblatt (Perigon)'!L3247)</f>
        <v/>
      </c>
      <c r="I3252" s="69" t="str">
        <f>IF(ISBLANK('Zusatzblatt (Perigon)'!M3247),"",'Zusatzblatt (Perigon)'!M3247)</f>
        <v/>
      </c>
      <c r="J3252" s="98" t="str">
        <f>IF(ISBLANK('Zusatzblatt (Perigon)'!N3247),"",'Zusatzblatt (Perigon)'!N3247)</f>
        <v/>
      </c>
      <c r="K3252" s="99" t="str">
        <f>IF(ISBLANK('Zusatzblatt (Perigon)'!J3247),"",'Zusatzblatt (Perigon)'!T3247)</f>
        <v/>
      </c>
      <c r="L3252" s="95" t="str">
        <f>IF(ISBLANK('Zusatzblatt (Perigon)'!O3247),"",'Zusatzblatt (Perigon)'!O3247)</f>
        <v/>
      </c>
      <c r="M3252" s="95" t="str">
        <f>IF(ISBLANK('Zusatzblatt (Perigon)'!R3247),"",'Zusatzblatt (Perigon)'!R3247)</f>
        <v/>
      </c>
      <c r="N3252" s="95" t="str">
        <f>IF(ISBLANK('Zusatzblatt (Perigon)'!P3247),"",'Zusatzblatt (Perigon)'!P3247)</f>
        <v/>
      </c>
      <c r="O3252" s="38" t="str">
        <f>IF($L3252="","",VLOOKUP($R3252,Tarife!$A$2:$R$599,13,FALSE))</f>
        <v/>
      </c>
      <c r="P3252" s="38" t="str">
        <f t="shared" si="50"/>
        <v/>
      </c>
      <c r="R3252" s="100" t="str">
        <f>Zusammenzug!$C$25&amp;"-"&amp;Zusammenzug!$A$7&amp;"-"&amp;Leistungen!L3252</f>
        <v>2026-Nicht beauftragte Spitex-Organisation-</v>
      </c>
    </row>
    <row r="3253" spans="1:18" x14ac:dyDescent="0.2">
      <c r="A3253" s="95" t="str">
        <f>IF(ISBLANK('Zusatzblatt (Perigon)'!E3248),"",'Zusatzblatt (Perigon)'!E3248)</f>
        <v/>
      </c>
      <c r="B3253" s="95" t="str">
        <f>IF(ISBLANK('Zusatzblatt (Perigon)'!G3248),"",'Zusatzblatt (Perigon)'!G3248)</f>
        <v/>
      </c>
      <c r="C3253" s="96" t="str">
        <f>IF(ISBLANK('Zusatzblatt (Perigon)'!I3248),"",'Zusatzblatt (Perigon)'!I3248)</f>
        <v/>
      </c>
      <c r="D3253" s="97" t="str">
        <f>IF(ISBLANK('Zusatzblatt (Perigon)'!J3248),"",'Zusatzblatt (Perigon)'!J3248)</f>
        <v/>
      </c>
      <c r="E3253" s="64" t="str">
        <f>IF(ISBLANK('Zusatzblatt (Perigon)'!K3248),"",'Zusatzblatt (Perigon)'!K3248)</f>
        <v/>
      </c>
      <c r="F3253" s="65"/>
      <c r="G3253" s="64"/>
      <c r="H3253" s="69" t="str">
        <f>IF(ISBLANK('Zusatzblatt (Perigon)'!L3248),"",'Zusatzblatt (Perigon)'!L3248)</f>
        <v/>
      </c>
      <c r="I3253" s="69" t="str">
        <f>IF(ISBLANK('Zusatzblatt (Perigon)'!M3248),"",'Zusatzblatt (Perigon)'!M3248)</f>
        <v/>
      </c>
      <c r="J3253" s="98" t="str">
        <f>IF(ISBLANK('Zusatzblatt (Perigon)'!N3248),"",'Zusatzblatt (Perigon)'!N3248)</f>
        <v/>
      </c>
      <c r="K3253" s="99" t="str">
        <f>IF(ISBLANK('Zusatzblatt (Perigon)'!J3248),"",'Zusatzblatt (Perigon)'!T3248)</f>
        <v/>
      </c>
      <c r="L3253" s="95" t="str">
        <f>IF(ISBLANK('Zusatzblatt (Perigon)'!O3248),"",'Zusatzblatt (Perigon)'!O3248)</f>
        <v/>
      </c>
      <c r="M3253" s="95" t="str">
        <f>IF(ISBLANK('Zusatzblatt (Perigon)'!R3248),"",'Zusatzblatt (Perigon)'!R3248)</f>
        <v/>
      </c>
      <c r="N3253" s="95" t="str">
        <f>IF(ISBLANK('Zusatzblatt (Perigon)'!P3248),"",'Zusatzblatt (Perigon)'!P3248)</f>
        <v/>
      </c>
      <c r="O3253" s="38" t="str">
        <f>IF($L3253="","",VLOOKUP($R3253,Tarife!$A$2:$R$599,13,FALSE))</f>
        <v/>
      </c>
      <c r="P3253" s="38" t="str">
        <f t="shared" si="50"/>
        <v/>
      </c>
      <c r="R3253" s="100" t="str">
        <f>Zusammenzug!$C$25&amp;"-"&amp;Zusammenzug!$A$7&amp;"-"&amp;Leistungen!L3253</f>
        <v>2026-Nicht beauftragte Spitex-Organisation-</v>
      </c>
    </row>
    <row r="3254" spans="1:18" x14ac:dyDescent="0.2">
      <c r="A3254" s="95" t="str">
        <f>IF(ISBLANK('Zusatzblatt (Perigon)'!E3249),"",'Zusatzblatt (Perigon)'!E3249)</f>
        <v/>
      </c>
      <c r="B3254" s="95" t="str">
        <f>IF(ISBLANK('Zusatzblatt (Perigon)'!G3249),"",'Zusatzblatt (Perigon)'!G3249)</f>
        <v/>
      </c>
      <c r="C3254" s="96" t="str">
        <f>IF(ISBLANK('Zusatzblatt (Perigon)'!I3249),"",'Zusatzblatt (Perigon)'!I3249)</f>
        <v/>
      </c>
      <c r="D3254" s="97" t="str">
        <f>IF(ISBLANK('Zusatzblatt (Perigon)'!J3249),"",'Zusatzblatt (Perigon)'!J3249)</f>
        <v/>
      </c>
      <c r="E3254" s="64" t="str">
        <f>IF(ISBLANK('Zusatzblatt (Perigon)'!K3249),"",'Zusatzblatt (Perigon)'!K3249)</f>
        <v/>
      </c>
      <c r="F3254" s="65"/>
      <c r="G3254" s="64"/>
      <c r="H3254" s="69" t="str">
        <f>IF(ISBLANK('Zusatzblatt (Perigon)'!L3249),"",'Zusatzblatt (Perigon)'!L3249)</f>
        <v/>
      </c>
      <c r="I3254" s="69" t="str">
        <f>IF(ISBLANK('Zusatzblatt (Perigon)'!M3249),"",'Zusatzblatt (Perigon)'!M3249)</f>
        <v/>
      </c>
      <c r="J3254" s="98" t="str">
        <f>IF(ISBLANK('Zusatzblatt (Perigon)'!N3249),"",'Zusatzblatt (Perigon)'!N3249)</f>
        <v/>
      </c>
      <c r="K3254" s="99" t="str">
        <f>IF(ISBLANK('Zusatzblatt (Perigon)'!J3249),"",'Zusatzblatt (Perigon)'!T3249)</f>
        <v/>
      </c>
      <c r="L3254" s="95" t="str">
        <f>IF(ISBLANK('Zusatzblatt (Perigon)'!O3249),"",'Zusatzblatt (Perigon)'!O3249)</f>
        <v/>
      </c>
      <c r="M3254" s="95" t="str">
        <f>IF(ISBLANK('Zusatzblatt (Perigon)'!R3249),"",'Zusatzblatt (Perigon)'!R3249)</f>
        <v/>
      </c>
      <c r="N3254" s="95" t="str">
        <f>IF(ISBLANK('Zusatzblatt (Perigon)'!P3249),"",'Zusatzblatt (Perigon)'!P3249)</f>
        <v/>
      </c>
      <c r="O3254" s="38" t="str">
        <f>IF($L3254="","",VLOOKUP($R3254,Tarife!$A$2:$R$599,13,FALSE))</f>
        <v/>
      </c>
      <c r="P3254" s="38" t="str">
        <f t="shared" si="50"/>
        <v/>
      </c>
      <c r="R3254" s="100" t="str">
        <f>Zusammenzug!$C$25&amp;"-"&amp;Zusammenzug!$A$7&amp;"-"&amp;Leistungen!L3254</f>
        <v>2026-Nicht beauftragte Spitex-Organisation-</v>
      </c>
    </row>
    <row r="3255" spans="1:18" x14ac:dyDescent="0.2">
      <c r="A3255" s="95" t="str">
        <f>IF(ISBLANK('Zusatzblatt (Perigon)'!E3250),"",'Zusatzblatt (Perigon)'!E3250)</f>
        <v/>
      </c>
      <c r="B3255" s="95" t="str">
        <f>IF(ISBLANK('Zusatzblatt (Perigon)'!G3250),"",'Zusatzblatt (Perigon)'!G3250)</f>
        <v/>
      </c>
      <c r="C3255" s="96" t="str">
        <f>IF(ISBLANK('Zusatzblatt (Perigon)'!I3250),"",'Zusatzblatt (Perigon)'!I3250)</f>
        <v/>
      </c>
      <c r="D3255" s="97" t="str">
        <f>IF(ISBLANK('Zusatzblatt (Perigon)'!J3250),"",'Zusatzblatt (Perigon)'!J3250)</f>
        <v/>
      </c>
      <c r="E3255" s="64" t="str">
        <f>IF(ISBLANK('Zusatzblatt (Perigon)'!K3250),"",'Zusatzblatt (Perigon)'!K3250)</f>
        <v/>
      </c>
      <c r="F3255" s="65"/>
      <c r="G3255" s="64"/>
      <c r="H3255" s="69" t="str">
        <f>IF(ISBLANK('Zusatzblatt (Perigon)'!L3250),"",'Zusatzblatt (Perigon)'!L3250)</f>
        <v/>
      </c>
      <c r="I3255" s="69" t="str">
        <f>IF(ISBLANK('Zusatzblatt (Perigon)'!M3250),"",'Zusatzblatt (Perigon)'!M3250)</f>
        <v/>
      </c>
      <c r="J3255" s="98" t="str">
        <f>IF(ISBLANK('Zusatzblatt (Perigon)'!N3250),"",'Zusatzblatt (Perigon)'!N3250)</f>
        <v/>
      </c>
      <c r="K3255" s="99" t="str">
        <f>IF(ISBLANK('Zusatzblatt (Perigon)'!J3250),"",'Zusatzblatt (Perigon)'!T3250)</f>
        <v/>
      </c>
      <c r="L3255" s="95" t="str">
        <f>IF(ISBLANK('Zusatzblatt (Perigon)'!O3250),"",'Zusatzblatt (Perigon)'!O3250)</f>
        <v/>
      </c>
      <c r="M3255" s="95" t="str">
        <f>IF(ISBLANK('Zusatzblatt (Perigon)'!R3250),"",'Zusatzblatt (Perigon)'!R3250)</f>
        <v/>
      </c>
      <c r="N3255" s="95" t="str">
        <f>IF(ISBLANK('Zusatzblatt (Perigon)'!P3250),"",'Zusatzblatt (Perigon)'!P3250)</f>
        <v/>
      </c>
      <c r="O3255" s="38" t="str">
        <f>IF($L3255="","",VLOOKUP($R3255,Tarife!$A$2:$R$599,13,FALSE))</f>
        <v/>
      </c>
      <c r="P3255" s="38" t="str">
        <f t="shared" si="50"/>
        <v/>
      </c>
      <c r="R3255" s="100" t="str">
        <f>Zusammenzug!$C$25&amp;"-"&amp;Zusammenzug!$A$7&amp;"-"&amp;Leistungen!L3255</f>
        <v>2026-Nicht beauftragte Spitex-Organisation-</v>
      </c>
    </row>
    <row r="3256" spans="1:18" x14ac:dyDescent="0.2">
      <c r="A3256" s="95" t="str">
        <f>IF(ISBLANK('Zusatzblatt (Perigon)'!E3251),"",'Zusatzblatt (Perigon)'!E3251)</f>
        <v/>
      </c>
      <c r="B3256" s="95" t="str">
        <f>IF(ISBLANK('Zusatzblatt (Perigon)'!G3251),"",'Zusatzblatt (Perigon)'!G3251)</f>
        <v/>
      </c>
      <c r="C3256" s="96" t="str">
        <f>IF(ISBLANK('Zusatzblatt (Perigon)'!I3251),"",'Zusatzblatt (Perigon)'!I3251)</f>
        <v/>
      </c>
      <c r="D3256" s="97" t="str">
        <f>IF(ISBLANK('Zusatzblatt (Perigon)'!J3251),"",'Zusatzblatt (Perigon)'!J3251)</f>
        <v/>
      </c>
      <c r="E3256" s="64" t="str">
        <f>IF(ISBLANK('Zusatzblatt (Perigon)'!K3251),"",'Zusatzblatt (Perigon)'!K3251)</f>
        <v/>
      </c>
      <c r="F3256" s="65"/>
      <c r="G3256" s="64"/>
      <c r="H3256" s="69" t="str">
        <f>IF(ISBLANK('Zusatzblatt (Perigon)'!L3251),"",'Zusatzblatt (Perigon)'!L3251)</f>
        <v/>
      </c>
      <c r="I3256" s="69" t="str">
        <f>IF(ISBLANK('Zusatzblatt (Perigon)'!M3251),"",'Zusatzblatt (Perigon)'!M3251)</f>
        <v/>
      </c>
      <c r="J3256" s="98" t="str">
        <f>IF(ISBLANK('Zusatzblatt (Perigon)'!N3251),"",'Zusatzblatt (Perigon)'!N3251)</f>
        <v/>
      </c>
      <c r="K3256" s="99" t="str">
        <f>IF(ISBLANK('Zusatzblatt (Perigon)'!J3251),"",'Zusatzblatt (Perigon)'!T3251)</f>
        <v/>
      </c>
      <c r="L3256" s="95" t="str">
        <f>IF(ISBLANK('Zusatzblatt (Perigon)'!O3251),"",'Zusatzblatt (Perigon)'!O3251)</f>
        <v/>
      </c>
      <c r="M3256" s="95" t="str">
        <f>IF(ISBLANK('Zusatzblatt (Perigon)'!R3251),"",'Zusatzblatt (Perigon)'!R3251)</f>
        <v/>
      </c>
      <c r="N3256" s="95" t="str">
        <f>IF(ISBLANK('Zusatzblatt (Perigon)'!P3251),"",'Zusatzblatt (Perigon)'!P3251)</f>
        <v/>
      </c>
      <c r="O3256" s="38" t="str">
        <f>IF($L3256="","",VLOOKUP($R3256,Tarife!$A$2:$R$599,13,FALSE))</f>
        <v/>
      </c>
      <c r="P3256" s="38" t="str">
        <f t="shared" si="50"/>
        <v/>
      </c>
      <c r="R3256" s="100" t="str">
        <f>Zusammenzug!$C$25&amp;"-"&amp;Zusammenzug!$A$7&amp;"-"&amp;Leistungen!L3256</f>
        <v>2026-Nicht beauftragte Spitex-Organisation-</v>
      </c>
    </row>
    <row r="3257" spans="1:18" x14ac:dyDescent="0.2">
      <c r="A3257" s="95" t="str">
        <f>IF(ISBLANK('Zusatzblatt (Perigon)'!E3252),"",'Zusatzblatt (Perigon)'!E3252)</f>
        <v/>
      </c>
      <c r="B3257" s="95" t="str">
        <f>IF(ISBLANK('Zusatzblatt (Perigon)'!G3252),"",'Zusatzblatt (Perigon)'!G3252)</f>
        <v/>
      </c>
      <c r="C3257" s="96" t="str">
        <f>IF(ISBLANK('Zusatzblatt (Perigon)'!I3252),"",'Zusatzblatt (Perigon)'!I3252)</f>
        <v/>
      </c>
      <c r="D3257" s="97" t="str">
        <f>IF(ISBLANK('Zusatzblatt (Perigon)'!J3252),"",'Zusatzblatt (Perigon)'!J3252)</f>
        <v/>
      </c>
      <c r="E3257" s="64" t="str">
        <f>IF(ISBLANK('Zusatzblatt (Perigon)'!K3252),"",'Zusatzblatt (Perigon)'!K3252)</f>
        <v/>
      </c>
      <c r="F3257" s="65"/>
      <c r="G3257" s="64"/>
      <c r="H3257" s="69" t="str">
        <f>IF(ISBLANK('Zusatzblatt (Perigon)'!L3252),"",'Zusatzblatt (Perigon)'!L3252)</f>
        <v/>
      </c>
      <c r="I3257" s="69" t="str">
        <f>IF(ISBLANK('Zusatzblatt (Perigon)'!M3252),"",'Zusatzblatt (Perigon)'!M3252)</f>
        <v/>
      </c>
      <c r="J3257" s="98" t="str">
        <f>IF(ISBLANK('Zusatzblatt (Perigon)'!N3252),"",'Zusatzblatt (Perigon)'!N3252)</f>
        <v/>
      </c>
      <c r="K3257" s="99" t="str">
        <f>IF(ISBLANK('Zusatzblatt (Perigon)'!J3252),"",'Zusatzblatt (Perigon)'!T3252)</f>
        <v/>
      </c>
      <c r="L3257" s="95" t="str">
        <f>IF(ISBLANK('Zusatzblatt (Perigon)'!O3252),"",'Zusatzblatt (Perigon)'!O3252)</f>
        <v/>
      </c>
      <c r="M3257" s="95" t="str">
        <f>IF(ISBLANK('Zusatzblatt (Perigon)'!R3252),"",'Zusatzblatt (Perigon)'!R3252)</f>
        <v/>
      </c>
      <c r="N3257" s="95" t="str">
        <f>IF(ISBLANK('Zusatzblatt (Perigon)'!P3252),"",'Zusatzblatt (Perigon)'!P3252)</f>
        <v/>
      </c>
      <c r="O3257" s="38" t="str">
        <f>IF($L3257="","",VLOOKUP($R3257,Tarife!$A$2:$R$599,13,FALSE))</f>
        <v/>
      </c>
      <c r="P3257" s="38" t="str">
        <f t="shared" si="50"/>
        <v/>
      </c>
      <c r="R3257" s="100" t="str">
        <f>Zusammenzug!$C$25&amp;"-"&amp;Zusammenzug!$A$7&amp;"-"&amp;Leistungen!L3257</f>
        <v>2026-Nicht beauftragte Spitex-Organisation-</v>
      </c>
    </row>
    <row r="3258" spans="1:18" x14ac:dyDescent="0.2">
      <c r="A3258" s="95" t="str">
        <f>IF(ISBLANK('Zusatzblatt (Perigon)'!E3253),"",'Zusatzblatt (Perigon)'!E3253)</f>
        <v/>
      </c>
      <c r="B3258" s="95" t="str">
        <f>IF(ISBLANK('Zusatzblatt (Perigon)'!G3253),"",'Zusatzblatt (Perigon)'!G3253)</f>
        <v/>
      </c>
      <c r="C3258" s="96" t="str">
        <f>IF(ISBLANK('Zusatzblatt (Perigon)'!I3253),"",'Zusatzblatt (Perigon)'!I3253)</f>
        <v/>
      </c>
      <c r="D3258" s="97" t="str">
        <f>IF(ISBLANK('Zusatzblatt (Perigon)'!J3253),"",'Zusatzblatt (Perigon)'!J3253)</f>
        <v/>
      </c>
      <c r="E3258" s="64" t="str">
        <f>IF(ISBLANK('Zusatzblatt (Perigon)'!K3253),"",'Zusatzblatt (Perigon)'!K3253)</f>
        <v/>
      </c>
      <c r="F3258" s="65"/>
      <c r="G3258" s="64"/>
      <c r="H3258" s="69" t="str">
        <f>IF(ISBLANK('Zusatzblatt (Perigon)'!L3253),"",'Zusatzblatt (Perigon)'!L3253)</f>
        <v/>
      </c>
      <c r="I3258" s="69" t="str">
        <f>IF(ISBLANK('Zusatzblatt (Perigon)'!M3253),"",'Zusatzblatt (Perigon)'!M3253)</f>
        <v/>
      </c>
      <c r="J3258" s="98" t="str">
        <f>IF(ISBLANK('Zusatzblatt (Perigon)'!N3253),"",'Zusatzblatt (Perigon)'!N3253)</f>
        <v/>
      </c>
      <c r="K3258" s="99" t="str">
        <f>IF(ISBLANK('Zusatzblatt (Perigon)'!J3253),"",'Zusatzblatt (Perigon)'!T3253)</f>
        <v/>
      </c>
      <c r="L3258" s="95" t="str">
        <f>IF(ISBLANK('Zusatzblatt (Perigon)'!O3253),"",'Zusatzblatt (Perigon)'!O3253)</f>
        <v/>
      </c>
      <c r="M3258" s="95" t="str">
        <f>IF(ISBLANK('Zusatzblatt (Perigon)'!R3253),"",'Zusatzblatt (Perigon)'!R3253)</f>
        <v/>
      </c>
      <c r="N3258" s="95" t="str">
        <f>IF(ISBLANK('Zusatzblatt (Perigon)'!P3253),"",'Zusatzblatt (Perigon)'!P3253)</f>
        <v/>
      </c>
      <c r="O3258" s="38" t="str">
        <f>IF($L3258="","",VLOOKUP($R3258,Tarife!$A$2:$R$599,13,FALSE))</f>
        <v/>
      </c>
      <c r="P3258" s="38" t="str">
        <f t="shared" si="50"/>
        <v/>
      </c>
      <c r="R3258" s="100" t="str">
        <f>Zusammenzug!$C$25&amp;"-"&amp;Zusammenzug!$A$7&amp;"-"&amp;Leistungen!L3258</f>
        <v>2026-Nicht beauftragte Spitex-Organisation-</v>
      </c>
    </row>
    <row r="3259" spans="1:18" x14ac:dyDescent="0.2">
      <c r="A3259" s="95" t="str">
        <f>IF(ISBLANK('Zusatzblatt (Perigon)'!E3254),"",'Zusatzblatt (Perigon)'!E3254)</f>
        <v/>
      </c>
      <c r="B3259" s="95" t="str">
        <f>IF(ISBLANK('Zusatzblatt (Perigon)'!G3254),"",'Zusatzblatt (Perigon)'!G3254)</f>
        <v/>
      </c>
      <c r="C3259" s="96" t="str">
        <f>IF(ISBLANK('Zusatzblatt (Perigon)'!I3254),"",'Zusatzblatt (Perigon)'!I3254)</f>
        <v/>
      </c>
      <c r="D3259" s="97" t="str">
        <f>IF(ISBLANK('Zusatzblatt (Perigon)'!J3254),"",'Zusatzblatt (Perigon)'!J3254)</f>
        <v/>
      </c>
      <c r="E3259" s="64" t="str">
        <f>IF(ISBLANK('Zusatzblatt (Perigon)'!K3254),"",'Zusatzblatt (Perigon)'!K3254)</f>
        <v/>
      </c>
      <c r="F3259" s="65"/>
      <c r="G3259" s="64"/>
      <c r="H3259" s="69" t="str">
        <f>IF(ISBLANK('Zusatzblatt (Perigon)'!L3254),"",'Zusatzblatt (Perigon)'!L3254)</f>
        <v/>
      </c>
      <c r="I3259" s="69" t="str">
        <f>IF(ISBLANK('Zusatzblatt (Perigon)'!M3254),"",'Zusatzblatt (Perigon)'!M3254)</f>
        <v/>
      </c>
      <c r="J3259" s="98" t="str">
        <f>IF(ISBLANK('Zusatzblatt (Perigon)'!N3254),"",'Zusatzblatt (Perigon)'!N3254)</f>
        <v/>
      </c>
      <c r="K3259" s="99" t="str">
        <f>IF(ISBLANK('Zusatzblatt (Perigon)'!J3254),"",'Zusatzblatt (Perigon)'!T3254)</f>
        <v/>
      </c>
      <c r="L3259" s="95" t="str">
        <f>IF(ISBLANK('Zusatzblatt (Perigon)'!O3254),"",'Zusatzblatt (Perigon)'!O3254)</f>
        <v/>
      </c>
      <c r="M3259" s="95" t="str">
        <f>IF(ISBLANK('Zusatzblatt (Perigon)'!R3254),"",'Zusatzblatt (Perigon)'!R3254)</f>
        <v/>
      </c>
      <c r="N3259" s="95" t="str">
        <f>IF(ISBLANK('Zusatzblatt (Perigon)'!P3254),"",'Zusatzblatt (Perigon)'!P3254)</f>
        <v/>
      </c>
      <c r="O3259" s="38" t="str">
        <f>IF($L3259="","",VLOOKUP($R3259,Tarife!$A$2:$R$599,13,FALSE))</f>
        <v/>
      </c>
      <c r="P3259" s="38" t="str">
        <f t="shared" si="50"/>
        <v/>
      </c>
      <c r="R3259" s="100" t="str">
        <f>Zusammenzug!$C$25&amp;"-"&amp;Zusammenzug!$A$7&amp;"-"&amp;Leistungen!L3259</f>
        <v>2026-Nicht beauftragte Spitex-Organisation-</v>
      </c>
    </row>
    <row r="3260" spans="1:18" x14ac:dyDescent="0.2">
      <c r="A3260" s="95" t="str">
        <f>IF(ISBLANK('Zusatzblatt (Perigon)'!E3255),"",'Zusatzblatt (Perigon)'!E3255)</f>
        <v/>
      </c>
      <c r="B3260" s="95" t="str">
        <f>IF(ISBLANK('Zusatzblatt (Perigon)'!G3255),"",'Zusatzblatt (Perigon)'!G3255)</f>
        <v/>
      </c>
      <c r="C3260" s="96" t="str">
        <f>IF(ISBLANK('Zusatzblatt (Perigon)'!I3255),"",'Zusatzblatt (Perigon)'!I3255)</f>
        <v/>
      </c>
      <c r="D3260" s="97" t="str">
        <f>IF(ISBLANK('Zusatzblatt (Perigon)'!J3255),"",'Zusatzblatt (Perigon)'!J3255)</f>
        <v/>
      </c>
      <c r="E3260" s="64" t="str">
        <f>IF(ISBLANK('Zusatzblatt (Perigon)'!K3255),"",'Zusatzblatt (Perigon)'!K3255)</f>
        <v/>
      </c>
      <c r="F3260" s="65"/>
      <c r="G3260" s="64"/>
      <c r="H3260" s="69" t="str">
        <f>IF(ISBLANK('Zusatzblatt (Perigon)'!L3255),"",'Zusatzblatt (Perigon)'!L3255)</f>
        <v/>
      </c>
      <c r="I3260" s="69" t="str">
        <f>IF(ISBLANK('Zusatzblatt (Perigon)'!M3255),"",'Zusatzblatt (Perigon)'!M3255)</f>
        <v/>
      </c>
      <c r="J3260" s="98" t="str">
        <f>IF(ISBLANK('Zusatzblatt (Perigon)'!N3255),"",'Zusatzblatt (Perigon)'!N3255)</f>
        <v/>
      </c>
      <c r="K3260" s="99" t="str">
        <f>IF(ISBLANK('Zusatzblatt (Perigon)'!J3255),"",'Zusatzblatt (Perigon)'!T3255)</f>
        <v/>
      </c>
      <c r="L3260" s="95" t="str">
        <f>IF(ISBLANK('Zusatzblatt (Perigon)'!O3255),"",'Zusatzblatt (Perigon)'!O3255)</f>
        <v/>
      </c>
      <c r="M3260" s="95" t="str">
        <f>IF(ISBLANK('Zusatzblatt (Perigon)'!R3255),"",'Zusatzblatt (Perigon)'!R3255)</f>
        <v/>
      </c>
      <c r="N3260" s="95" t="str">
        <f>IF(ISBLANK('Zusatzblatt (Perigon)'!P3255),"",'Zusatzblatt (Perigon)'!P3255)</f>
        <v/>
      </c>
      <c r="O3260" s="38" t="str">
        <f>IF($L3260="","",VLOOKUP($R3260,Tarife!$A$2:$R$599,13,FALSE))</f>
        <v/>
      </c>
      <c r="P3260" s="38" t="str">
        <f t="shared" si="50"/>
        <v/>
      </c>
      <c r="R3260" s="100" t="str">
        <f>Zusammenzug!$C$25&amp;"-"&amp;Zusammenzug!$A$7&amp;"-"&amp;Leistungen!L3260</f>
        <v>2026-Nicht beauftragte Spitex-Organisation-</v>
      </c>
    </row>
    <row r="3261" spans="1:18" x14ac:dyDescent="0.2">
      <c r="A3261" s="95" t="str">
        <f>IF(ISBLANK('Zusatzblatt (Perigon)'!E3256),"",'Zusatzblatt (Perigon)'!E3256)</f>
        <v/>
      </c>
      <c r="B3261" s="95" t="str">
        <f>IF(ISBLANK('Zusatzblatt (Perigon)'!G3256),"",'Zusatzblatt (Perigon)'!G3256)</f>
        <v/>
      </c>
      <c r="C3261" s="96" t="str">
        <f>IF(ISBLANK('Zusatzblatt (Perigon)'!I3256),"",'Zusatzblatt (Perigon)'!I3256)</f>
        <v/>
      </c>
      <c r="D3261" s="97" t="str">
        <f>IF(ISBLANK('Zusatzblatt (Perigon)'!J3256),"",'Zusatzblatt (Perigon)'!J3256)</f>
        <v/>
      </c>
      <c r="E3261" s="64" t="str">
        <f>IF(ISBLANK('Zusatzblatt (Perigon)'!K3256),"",'Zusatzblatt (Perigon)'!K3256)</f>
        <v/>
      </c>
      <c r="F3261" s="65"/>
      <c r="G3261" s="64"/>
      <c r="H3261" s="69" t="str">
        <f>IF(ISBLANK('Zusatzblatt (Perigon)'!L3256),"",'Zusatzblatt (Perigon)'!L3256)</f>
        <v/>
      </c>
      <c r="I3261" s="69" t="str">
        <f>IF(ISBLANK('Zusatzblatt (Perigon)'!M3256),"",'Zusatzblatt (Perigon)'!M3256)</f>
        <v/>
      </c>
      <c r="J3261" s="98" t="str">
        <f>IF(ISBLANK('Zusatzblatt (Perigon)'!N3256),"",'Zusatzblatt (Perigon)'!N3256)</f>
        <v/>
      </c>
      <c r="K3261" s="99" t="str">
        <f>IF(ISBLANK('Zusatzblatt (Perigon)'!J3256),"",'Zusatzblatt (Perigon)'!T3256)</f>
        <v/>
      </c>
      <c r="L3261" s="95" t="str">
        <f>IF(ISBLANK('Zusatzblatt (Perigon)'!O3256),"",'Zusatzblatt (Perigon)'!O3256)</f>
        <v/>
      </c>
      <c r="M3261" s="95" t="str">
        <f>IF(ISBLANK('Zusatzblatt (Perigon)'!R3256),"",'Zusatzblatt (Perigon)'!R3256)</f>
        <v/>
      </c>
      <c r="N3261" s="95" t="str">
        <f>IF(ISBLANK('Zusatzblatt (Perigon)'!P3256),"",'Zusatzblatt (Perigon)'!P3256)</f>
        <v/>
      </c>
      <c r="O3261" s="38" t="str">
        <f>IF($L3261="","",VLOOKUP($R3261,Tarife!$A$2:$R$599,13,FALSE))</f>
        <v/>
      </c>
      <c r="P3261" s="38" t="str">
        <f t="shared" si="50"/>
        <v/>
      </c>
      <c r="R3261" s="100" t="str">
        <f>Zusammenzug!$C$25&amp;"-"&amp;Zusammenzug!$A$7&amp;"-"&amp;Leistungen!L3261</f>
        <v>2026-Nicht beauftragte Spitex-Organisation-</v>
      </c>
    </row>
    <row r="3262" spans="1:18" x14ac:dyDescent="0.2">
      <c r="A3262" s="95" t="str">
        <f>IF(ISBLANK('Zusatzblatt (Perigon)'!E3257),"",'Zusatzblatt (Perigon)'!E3257)</f>
        <v/>
      </c>
      <c r="B3262" s="95" t="str">
        <f>IF(ISBLANK('Zusatzblatt (Perigon)'!G3257),"",'Zusatzblatt (Perigon)'!G3257)</f>
        <v/>
      </c>
      <c r="C3262" s="96" t="str">
        <f>IF(ISBLANK('Zusatzblatt (Perigon)'!I3257),"",'Zusatzblatt (Perigon)'!I3257)</f>
        <v/>
      </c>
      <c r="D3262" s="97" t="str">
        <f>IF(ISBLANK('Zusatzblatt (Perigon)'!J3257),"",'Zusatzblatt (Perigon)'!J3257)</f>
        <v/>
      </c>
      <c r="E3262" s="64" t="str">
        <f>IF(ISBLANK('Zusatzblatt (Perigon)'!K3257),"",'Zusatzblatt (Perigon)'!K3257)</f>
        <v/>
      </c>
      <c r="F3262" s="65"/>
      <c r="G3262" s="64"/>
      <c r="H3262" s="69" t="str">
        <f>IF(ISBLANK('Zusatzblatt (Perigon)'!L3257),"",'Zusatzblatt (Perigon)'!L3257)</f>
        <v/>
      </c>
      <c r="I3262" s="69" t="str">
        <f>IF(ISBLANK('Zusatzblatt (Perigon)'!M3257),"",'Zusatzblatt (Perigon)'!M3257)</f>
        <v/>
      </c>
      <c r="J3262" s="98" t="str">
        <f>IF(ISBLANK('Zusatzblatt (Perigon)'!N3257),"",'Zusatzblatt (Perigon)'!N3257)</f>
        <v/>
      </c>
      <c r="K3262" s="99" t="str">
        <f>IF(ISBLANK('Zusatzblatt (Perigon)'!J3257),"",'Zusatzblatt (Perigon)'!T3257)</f>
        <v/>
      </c>
      <c r="L3262" s="95" t="str">
        <f>IF(ISBLANK('Zusatzblatt (Perigon)'!O3257),"",'Zusatzblatt (Perigon)'!O3257)</f>
        <v/>
      </c>
      <c r="M3262" s="95" t="str">
        <f>IF(ISBLANK('Zusatzblatt (Perigon)'!R3257),"",'Zusatzblatt (Perigon)'!R3257)</f>
        <v/>
      </c>
      <c r="N3262" s="95" t="str">
        <f>IF(ISBLANK('Zusatzblatt (Perigon)'!P3257),"",'Zusatzblatt (Perigon)'!P3257)</f>
        <v/>
      </c>
      <c r="O3262" s="38" t="str">
        <f>IF($L3262="","",VLOOKUP($R3262,Tarife!$A$2:$R$599,13,FALSE))</f>
        <v/>
      </c>
      <c r="P3262" s="38" t="str">
        <f t="shared" si="50"/>
        <v/>
      </c>
      <c r="R3262" s="100" t="str">
        <f>Zusammenzug!$C$25&amp;"-"&amp;Zusammenzug!$A$7&amp;"-"&amp;Leistungen!L3262</f>
        <v>2026-Nicht beauftragte Spitex-Organisation-</v>
      </c>
    </row>
    <row r="3263" spans="1:18" x14ac:dyDescent="0.2">
      <c r="A3263" s="95" t="str">
        <f>IF(ISBLANK('Zusatzblatt (Perigon)'!E3258),"",'Zusatzblatt (Perigon)'!E3258)</f>
        <v/>
      </c>
      <c r="B3263" s="95" t="str">
        <f>IF(ISBLANK('Zusatzblatt (Perigon)'!G3258),"",'Zusatzblatt (Perigon)'!G3258)</f>
        <v/>
      </c>
      <c r="C3263" s="96" t="str">
        <f>IF(ISBLANK('Zusatzblatt (Perigon)'!I3258),"",'Zusatzblatt (Perigon)'!I3258)</f>
        <v/>
      </c>
      <c r="D3263" s="97" t="str">
        <f>IF(ISBLANK('Zusatzblatt (Perigon)'!J3258),"",'Zusatzblatt (Perigon)'!J3258)</f>
        <v/>
      </c>
      <c r="E3263" s="64" t="str">
        <f>IF(ISBLANK('Zusatzblatt (Perigon)'!K3258),"",'Zusatzblatt (Perigon)'!K3258)</f>
        <v/>
      </c>
      <c r="F3263" s="65"/>
      <c r="G3263" s="64"/>
      <c r="H3263" s="69" t="str">
        <f>IF(ISBLANK('Zusatzblatt (Perigon)'!L3258),"",'Zusatzblatt (Perigon)'!L3258)</f>
        <v/>
      </c>
      <c r="I3263" s="69" t="str">
        <f>IF(ISBLANK('Zusatzblatt (Perigon)'!M3258),"",'Zusatzblatt (Perigon)'!M3258)</f>
        <v/>
      </c>
      <c r="J3263" s="98" t="str">
        <f>IF(ISBLANK('Zusatzblatt (Perigon)'!N3258),"",'Zusatzblatt (Perigon)'!N3258)</f>
        <v/>
      </c>
      <c r="K3263" s="99" t="str">
        <f>IF(ISBLANK('Zusatzblatt (Perigon)'!J3258),"",'Zusatzblatt (Perigon)'!T3258)</f>
        <v/>
      </c>
      <c r="L3263" s="95" t="str">
        <f>IF(ISBLANK('Zusatzblatt (Perigon)'!O3258),"",'Zusatzblatt (Perigon)'!O3258)</f>
        <v/>
      </c>
      <c r="M3263" s="95" t="str">
        <f>IF(ISBLANK('Zusatzblatt (Perigon)'!R3258),"",'Zusatzblatt (Perigon)'!R3258)</f>
        <v/>
      </c>
      <c r="N3263" s="95" t="str">
        <f>IF(ISBLANK('Zusatzblatt (Perigon)'!P3258),"",'Zusatzblatt (Perigon)'!P3258)</f>
        <v/>
      </c>
      <c r="O3263" s="38" t="str">
        <f>IF($L3263="","",VLOOKUP($R3263,Tarife!$A$2:$R$599,13,FALSE))</f>
        <v/>
      </c>
      <c r="P3263" s="38" t="str">
        <f t="shared" si="50"/>
        <v/>
      </c>
      <c r="R3263" s="100" t="str">
        <f>Zusammenzug!$C$25&amp;"-"&amp;Zusammenzug!$A$7&amp;"-"&amp;Leistungen!L3263</f>
        <v>2026-Nicht beauftragte Spitex-Organisation-</v>
      </c>
    </row>
    <row r="3264" spans="1:18" x14ac:dyDescent="0.2">
      <c r="A3264" s="95" t="str">
        <f>IF(ISBLANK('Zusatzblatt (Perigon)'!E3259),"",'Zusatzblatt (Perigon)'!E3259)</f>
        <v/>
      </c>
      <c r="B3264" s="95" t="str">
        <f>IF(ISBLANK('Zusatzblatt (Perigon)'!G3259),"",'Zusatzblatt (Perigon)'!G3259)</f>
        <v/>
      </c>
      <c r="C3264" s="96" t="str">
        <f>IF(ISBLANK('Zusatzblatt (Perigon)'!I3259),"",'Zusatzblatt (Perigon)'!I3259)</f>
        <v/>
      </c>
      <c r="D3264" s="97" t="str">
        <f>IF(ISBLANK('Zusatzblatt (Perigon)'!J3259),"",'Zusatzblatt (Perigon)'!J3259)</f>
        <v/>
      </c>
      <c r="E3264" s="64" t="str">
        <f>IF(ISBLANK('Zusatzblatt (Perigon)'!K3259),"",'Zusatzblatt (Perigon)'!K3259)</f>
        <v/>
      </c>
      <c r="F3264" s="65"/>
      <c r="G3264" s="64"/>
      <c r="H3264" s="69" t="str">
        <f>IF(ISBLANK('Zusatzblatt (Perigon)'!L3259),"",'Zusatzblatt (Perigon)'!L3259)</f>
        <v/>
      </c>
      <c r="I3264" s="69" t="str">
        <f>IF(ISBLANK('Zusatzblatt (Perigon)'!M3259),"",'Zusatzblatt (Perigon)'!M3259)</f>
        <v/>
      </c>
      <c r="J3264" s="98" t="str">
        <f>IF(ISBLANK('Zusatzblatt (Perigon)'!N3259),"",'Zusatzblatt (Perigon)'!N3259)</f>
        <v/>
      </c>
      <c r="K3264" s="99" t="str">
        <f>IF(ISBLANK('Zusatzblatt (Perigon)'!J3259),"",'Zusatzblatt (Perigon)'!T3259)</f>
        <v/>
      </c>
      <c r="L3264" s="95" t="str">
        <f>IF(ISBLANK('Zusatzblatt (Perigon)'!O3259),"",'Zusatzblatt (Perigon)'!O3259)</f>
        <v/>
      </c>
      <c r="M3264" s="95" t="str">
        <f>IF(ISBLANK('Zusatzblatt (Perigon)'!R3259),"",'Zusatzblatt (Perigon)'!R3259)</f>
        <v/>
      </c>
      <c r="N3264" s="95" t="str">
        <f>IF(ISBLANK('Zusatzblatt (Perigon)'!P3259),"",'Zusatzblatt (Perigon)'!P3259)</f>
        <v/>
      </c>
      <c r="O3264" s="38" t="str">
        <f>IF($L3264="","",VLOOKUP($R3264,Tarife!$A$2:$R$599,13,FALSE))</f>
        <v/>
      </c>
      <c r="P3264" s="38" t="str">
        <f t="shared" si="50"/>
        <v/>
      </c>
      <c r="R3264" s="100" t="str">
        <f>Zusammenzug!$C$25&amp;"-"&amp;Zusammenzug!$A$7&amp;"-"&amp;Leistungen!L3264</f>
        <v>2026-Nicht beauftragte Spitex-Organisation-</v>
      </c>
    </row>
    <row r="3265" spans="1:18" x14ac:dyDescent="0.2">
      <c r="A3265" s="95" t="str">
        <f>IF(ISBLANK('Zusatzblatt (Perigon)'!E3260),"",'Zusatzblatt (Perigon)'!E3260)</f>
        <v/>
      </c>
      <c r="B3265" s="95" t="str">
        <f>IF(ISBLANK('Zusatzblatt (Perigon)'!G3260),"",'Zusatzblatt (Perigon)'!G3260)</f>
        <v/>
      </c>
      <c r="C3265" s="96" t="str">
        <f>IF(ISBLANK('Zusatzblatt (Perigon)'!I3260),"",'Zusatzblatt (Perigon)'!I3260)</f>
        <v/>
      </c>
      <c r="D3265" s="97" t="str">
        <f>IF(ISBLANK('Zusatzblatt (Perigon)'!J3260),"",'Zusatzblatt (Perigon)'!J3260)</f>
        <v/>
      </c>
      <c r="E3265" s="64" t="str">
        <f>IF(ISBLANK('Zusatzblatt (Perigon)'!K3260),"",'Zusatzblatt (Perigon)'!K3260)</f>
        <v/>
      </c>
      <c r="F3265" s="65"/>
      <c r="G3265" s="64"/>
      <c r="H3265" s="69" t="str">
        <f>IF(ISBLANK('Zusatzblatt (Perigon)'!L3260),"",'Zusatzblatt (Perigon)'!L3260)</f>
        <v/>
      </c>
      <c r="I3265" s="69" t="str">
        <f>IF(ISBLANK('Zusatzblatt (Perigon)'!M3260),"",'Zusatzblatt (Perigon)'!M3260)</f>
        <v/>
      </c>
      <c r="J3265" s="98" t="str">
        <f>IF(ISBLANK('Zusatzblatt (Perigon)'!N3260),"",'Zusatzblatt (Perigon)'!N3260)</f>
        <v/>
      </c>
      <c r="K3265" s="99" t="str">
        <f>IF(ISBLANK('Zusatzblatt (Perigon)'!J3260),"",'Zusatzblatt (Perigon)'!T3260)</f>
        <v/>
      </c>
      <c r="L3265" s="95" t="str">
        <f>IF(ISBLANK('Zusatzblatt (Perigon)'!O3260),"",'Zusatzblatt (Perigon)'!O3260)</f>
        <v/>
      </c>
      <c r="M3265" s="95" t="str">
        <f>IF(ISBLANK('Zusatzblatt (Perigon)'!R3260),"",'Zusatzblatt (Perigon)'!R3260)</f>
        <v/>
      </c>
      <c r="N3265" s="95" t="str">
        <f>IF(ISBLANK('Zusatzblatt (Perigon)'!P3260),"",'Zusatzblatt (Perigon)'!P3260)</f>
        <v/>
      </c>
      <c r="O3265" s="38" t="str">
        <f>IF($L3265="","",VLOOKUP($R3265,Tarife!$A$2:$R$599,13,FALSE))</f>
        <v/>
      </c>
      <c r="P3265" s="38" t="str">
        <f t="shared" si="50"/>
        <v/>
      </c>
      <c r="R3265" s="100" t="str">
        <f>Zusammenzug!$C$25&amp;"-"&amp;Zusammenzug!$A$7&amp;"-"&amp;Leistungen!L3265</f>
        <v>2026-Nicht beauftragte Spitex-Organisation-</v>
      </c>
    </row>
    <row r="3266" spans="1:18" x14ac:dyDescent="0.2">
      <c r="A3266" s="95" t="str">
        <f>IF(ISBLANK('Zusatzblatt (Perigon)'!E3261),"",'Zusatzblatt (Perigon)'!E3261)</f>
        <v/>
      </c>
      <c r="B3266" s="95" t="str">
        <f>IF(ISBLANK('Zusatzblatt (Perigon)'!G3261),"",'Zusatzblatt (Perigon)'!G3261)</f>
        <v/>
      </c>
      <c r="C3266" s="96" t="str">
        <f>IF(ISBLANK('Zusatzblatt (Perigon)'!I3261),"",'Zusatzblatt (Perigon)'!I3261)</f>
        <v/>
      </c>
      <c r="D3266" s="97" t="str">
        <f>IF(ISBLANK('Zusatzblatt (Perigon)'!J3261),"",'Zusatzblatt (Perigon)'!J3261)</f>
        <v/>
      </c>
      <c r="E3266" s="64" t="str">
        <f>IF(ISBLANK('Zusatzblatt (Perigon)'!K3261),"",'Zusatzblatt (Perigon)'!K3261)</f>
        <v/>
      </c>
      <c r="F3266" s="65"/>
      <c r="G3266" s="64"/>
      <c r="H3266" s="69" t="str">
        <f>IF(ISBLANK('Zusatzblatt (Perigon)'!L3261),"",'Zusatzblatt (Perigon)'!L3261)</f>
        <v/>
      </c>
      <c r="I3266" s="69" t="str">
        <f>IF(ISBLANK('Zusatzblatt (Perigon)'!M3261),"",'Zusatzblatt (Perigon)'!M3261)</f>
        <v/>
      </c>
      <c r="J3266" s="98" t="str">
        <f>IF(ISBLANK('Zusatzblatt (Perigon)'!N3261),"",'Zusatzblatt (Perigon)'!N3261)</f>
        <v/>
      </c>
      <c r="K3266" s="99" t="str">
        <f>IF(ISBLANK('Zusatzblatt (Perigon)'!J3261),"",'Zusatzblatt (Perigon)'!T3261)</f>
        <v/>
      </c>
      <c r="L3266" s="95" t="str">
        <f>IF(ISBLANK('Zusatzblatt (Perigon)'!O3261),"",'Zusatzblatt (Perigon)'!O3261)</f>
        <v/>
      </c>
      <c r="M3266" s="95" t="str">
        <f>IF(ISBLANK('Zusatzblatt (Perigon)'!R3261),"",'Zusatzblatt (Perigon)'!R3261)</f>
        <v/>
      </c>
      <c r="N3266" s="95" t="str">
        <f>IF(ISBLANK('Zusatzblatt (Perigon)'!P3261),"",'Zusatzblatt (Perigon)'!P3261)</f>
        <v/>
      </c>
      <c r="O3266" s="38" t="str">
        <f>IF($L3266="","",VLOOKUP($R3266,Tarife!$A$2:$R$599,13,FALSE))</f>
        <v/>
      </c>
      <c r="P3266" s="38" t="str">
        <f t="shared" si="50"/>
        <v/>
      </c>
      <c r="R3266" s="100" t="str">
        <f>Zusammenzug!$C$25&amp;"-"&amp;Zusammenzug!$A$7&amp;"-"&amp;Leistungen!L3266</f>
        <v>2026-Nicht beauftragte Spitex-Organisation-</v>
      </c>
    </row>
    <row r="3267" spans="1:18" x14ac:dyDescent="0.2">
      <c r="A3267" s="95" t="str">
        <f>IF(ISBLANK('Zusatzblatt (Perigon)'!E3262),"",'Zusatzblatt (Perigon)'!E3262)</f>
        <v/>
      </c>
      <c r="B3267" s="95" t="str">
        <f>IF(ISBLANK('Zusatzblatt (Perigon)'!G3262),"",'Zusatzblatt (Perigon)'!G3262)</f>
        <v/>
      </c>
      <c r="C3267" s="96" t="str">
        <f>IF(ISBLANK('Zusatzblatt (Perigon)'!I3262),"",'Zusatzblatt (Perigon)'!I3262)</f>
        <v/>
      </c>
      <c r="D3267" s="97" t="str">
        <f>IF(ISBLANK('Zusatzblatt (Perigon)'!J3262),"",'Zusatzblatt (Perigon)'!J3262)</f>
        <v/>
      </c>
      <c r="E3267" s="64" t="str">
        <f>IF(ISBLANK('Zusatzblatt (Perigon)'!K3262),"",'Zusatzblatt (Perigon)'!K3262)</f>
        <v/>
      </c>
      <c r="F3267" s="65"/>
      <c r="G3267" s="64"/>
      <c r="H3267" s="69" t="str">
        <f>IF(ISBLANK('Zusatzblatt (Perigon)'!L3262),"",'Zusatzblatt (Perigon)'!L3262)</f>
        <v/>
      </c>
      <c r="I3267" s="69" t="str">
        <f>IF(ISBLANK('Zusatzblatt (Perigon)'!M3262),"",'Zusatzblatt (Perigon)'!M3262)</f>
        <v/>
      </c>
      <c r="J3267" s="98" t="str">
        <f>IF(ISBLANK('Zusatzblatt (Perigon)'!N3262),"",'Zusatzblatt (Perigon)'!N3262)</f>
        <v/>
      </c>
      <c r="K3267" s="99" t="str">
        <f>IF(ISBLANK('Zusatzblatt (Perigon)'!J3262),"",'Zusatzblatt (Perigon)'!T3262)</f>
        <v/>
      </c>
      <c r="L3267" s="95" t="str">
        <f>IF(ISBLANK('Zusatzblatt (Perigon)'!O3262),"",'Zusatzblatt (Perigon)'!O3262)</f>
        <v/>
      </c>
      <c r="M3267" s="95" t="str">
        <f>IF(ISBLANK('Zusatzblatt (Perigon)'!R3262),"",'Zusatzblatt (Perigon)'!R3262)</f>
        <v/>
      </c>
      <c r="N3267" s="95" t="str">
        <f>IF(ISBLANK('Zusatzblatt (Perigon)'!P3262),"",'Zusatzblatt (Perigon)'!P3262)</f>
        <v/>
      </c>
      <c r="O3267" s="38" t="str">
        <f>IF($L3267="","",VLOOKUP($R3267,Tarife!$A$2:$R$599,13,FALSE))</f>
        <v/>
      </c>
      <c r="P3267" s="38" t="str">
        <f t="shared" si="50"/>
        <v/>
      </c>
      <c r="R3267" s="100" t="str">
        <f>Zusammenzug!$C$25&amp;"-"&amp;Zusammenzug!$A$7&amp;"-"&amp;Leistungen!L3267</f>
        <v>2026-Nicht beauftragte Spitex-Organisation-</v>
      </c>
    </row>
    <row r="3268" spans="1:18" x14ac:dyDescent="0.2">
      <c r="A3268" s="95" t="str">
        <f>IF(ISBLANK('Zusatzblatt (Perigon)'!E3263),"",'Zusatzblatt (Perigon)'!E3263)</f>
        <v/>
      </c>
      <c r="B3268" s="95" t="str">
        <f>IF(ISBLANK('Zusatzblatt (Perigon)'!G3263),"",'Zusatzblatt (Perigon)'!G3263)</f>
        <v/>
      </c>
      <c r="C3268" s="96" t="str">
        <f>IF(ISBLANK('Zusatzblatt (Perigon)'!I3263),"",'Zusatzblatt (Perigon)'!I3263)</f>
        <v/>
      </c>
      <c r="D3268" s="97" t="str">
        <f>IF(ISBLANK('Zusatzblatt (Perigon)'!J3263),"",'Zusatzblatt (Perigon)'!J3263)</f>
        <v/>
      </c>
      <c r="E3268" s="64" t="str">
        <f>IF(ISBLANK('Zusatzblatt (Perigon)'!K3263),"",'Zusatzblatt (Perigon)'!K3263)</f>
        <v/>
      </c>
      <c r="F3268" s="65"/>
      <c r="G3268" s="64"/>
      <c r="H3268" s="69" t="str">
        <f>IF(ISBLANK('Zusatzblatt (Perigon)'!L3263),"",'Zusatzblatt (Perigon)'!L3263)</f>
        <v/>
      </c>
      <c r="I3268" s="69" t="str">
        <f>IF(ISBLANK('Zusatzblatt (Perigon)'!M3263),"",'Zusatzblatt (Perigon)'!M3263)</f>
        <v/>
      </c>
      <c r="J3268" s="98" t="str">
        <f>IF(ISBLANK('Zusatzblatt (Perigon)'!N3263),"",'Zusatzblatt (Perigon)'!N3263)</f>
        <v/>
      </c>
      <c r="K3268" s="99" t="str">
        <f>IF(ISBLANK('Zusatzblatt (Perigon)'!J3263),"",'Zusatzblatt (Perigon)'!T3263)</f>
        <v/>
      </c>
      <c r="L3268" s="95" t="str">
        <f>IF(ISBLANK('Zusatzblatt (Perigon)'!O3263),"",'Zusatzblatt (Perigon)'!O3263)</f>
        <v/>
      </c>
      <c r="M3268" s="95" t="str">
        <f>IF(ISBLANK('Zusatzblatt (Perigon)'!R3263),"",'Zusatzblatt (Perigon)'!R3263)</f>
        <v/>
      </c>
      <c r="N3268" s="95" t="str">
        <f>IF(ISBLANK('Zusatzblatt (Perigon)'!P3263),"",'Zusatzblatt (Perigon)'!P3263)</f>
        <v/>
      </c>
      <c r="O3268" s="38" t="str">
        <f>IF($L3268="","",VLOOKUP($R3268,Tarife!$A$2:$R$599,13,FALSE))</f>
        <v/>
      </c>
      <c r="P3268" s="38" t="str">
        <f t="shared" si="50"/>
        <v/>
      </c>
      <c r="R3268" s="100" t="str">
        <f>Zusammenzug!$C$25&amp;"-"&amp;Zusammenzug!$A$7&amp;"-"&amp;Leistungen!L3268</f>
        <v>2026-Nicht beauftragte Spitex-Organisation-</v>
      </c>
    </row>
    <row r="3269" spans="1:18" x14ac:dyDescent="0.2">
      <c r="A3269" s="95" t="str">
        <f>IF(ISBLANK('Zusatzblatt (Perigon)'!E3264),"",'Zusatzblatt (Perigon)'!E3264)</f>
        <v/>
      </c>
      <c r="B3269" s="95" t="str">
        <f>IF(ISBLANK('Zusatzblatt (Perigon)'!G3264),"",'Zusatzblatt (Perigon)'!G3264)</f>
        <v/>
      </c>
      <c r="C3269" s="96" t="str">
        <f>IF(ISBLANK('Zusatzblatt (Perigon)'!I3264),"",'Zusatzblatt (Perigon)'!I3264)</f>
        <v/>
      </c>
      <c r="D3269" s="97" t="str">
        <f>IF(ISBLANK('Zusatzblatt (Perigon)'!J3264),"",'Zusatzblatt (Perigon)'!J3264)</f>
        <v/>
      </c>
      <c r="E3269" s="64" t="str">
        <f>IF(ISBLANK('Zusatzblatt (Perigon)'!K3264),"",'Zusatzblatt (Perigon)'!K3264)</f>
        <v/>
      </c>
      <c r="F3269" s="65"/>
      <c r="G3269" s="64"/>
      <c r="H3269" s="69" t="str">
        <f>IF(ISBLANK('Zusatzblatt (Perigon)'!L3264),"",'Zusatzblatt (Perigon)'!L3264)</f>
        <v/>
      </c>
      <c r="I3269" s="69" t="str">
        <f>IF(ISBLANK('Zusatzblatt (Perigon)'!M3264),"",'Zusatzblatt (Perigon)'!M3264)</f>
        <v/>
      </c>
      <c r="J3269" s="98" t="str">
        <f>IF(ISBLANK('Zusatzblatt (Perigon)'!N3264),"",'Zusatzblatt (Perigon)'!N3264)</f>
        <v/>
      </c>
      <c r="K3269" s="99" t="str">
        <f>IF(ISBLANK('Zusatzblatt (Perigon)'!J3264),"",'Zusatzblatt (Perigon)'!T3264)</f>
        <v/>
      </c>
      <c r="L3269" s="95" t="str">
        <f>IF(ISBLANK('Zusatzblatt (Perigon)'!O3264),"",'Zusatzblatt (Perigon)'!O3264)</f>
        <v/>
      </c>
      <c r="M3269" s="95" t="str">
        <f>IF(ISBLANK('Zusatzblatt (Perigon)'!R3264),"",'Zusatzblatt (Perigon)'!R3264)</f>
        <v/>
      </c>
      <c r="N3269" s="95" t="str">
        <f>IF(ISBLANK('Zusatzblatt (Perigon)'!P3264),"",'Zusatzblatt (Perigon)'!P3264)</f>
        <v/>
      </c>
      <c r="O3269" s="38" t="str">
        <f>IF($L3269="","",VLOOKUP($R3269,Tarife!$A$2:$R$599,13,FALSE))</f>
        <v/>
      </c>
      <c r="P3269" s="38" t="str">
        <f t="shared" si="50"/>
        <v/>
      </c>
      <c r="R3269" s="100" t="str">
        <f>Zusammenzug!$C$25&amp;"-"&amp;Zusammenzug!$A$7&amp;"-"&amp;Leistungen!L3269</f>
        <v>2026-Nicht beauftragte Spitex-Organisation-</v>
      </c>
    </row>
    <row r="3270" spans="1:18" x14ac:dyDescent="0.2">
      <c r="A3270" s="95" t="str">
        <f>IF(ISBLANK('Zusatzblatt (Perigon)'!E3265),"",'Zusatzblatt (Perigon)'!E3265)</f>
        <v/>
      </c>
      <c r="B3270" s="95" t="str">
        <f>IF(ISBLANK('Zusatzblatt (Perigon)'!G3265),"",'Zusatzblatt (Perigon)'!G3265)</f>
        <v/>
      </c>
      <c r="C3270" s="96" t="str">
        <f>IF(ISBLANK('Zusatzblatt (Perigon)'!I3265),"",'Zusatzblatt (Perigon)'!I3265)</f>
        <v/>
      </c>
      <c r="D3270" s="97" t="str">
        <f>IF(ISBLANK('Zusatzblatt (Perigon)'!J3265),"",'Zusatzblatt (Perigon)'!J3265)</f>
        <v/>
      </c>
      <c r="E3270" s="64" t="str">
        <f>IF(ISBLANK('Zusatzblatt (Perigon)'!K3265),"",'Zusatzblatt (Perigon)'!K3265)</f>
        <v/>
      </c>
      <c r="F3270" s="65"/>
      <c r="G3270" s="64"/>
      <c r="H3270" s="69" t="str">
        <f>IF(ISBLANK('Zusatzblatt (Perigon)'!L3265),"",'Zusatzblatt (Perigon)'!L3265)</f>
        <v/>
      </c>
      <c r="I3270" s="69" t="str">
        <f>IF(ISBLANK('Zusatzblatt (Perigon)'!M3265),"",'Zusatzblatt (Perigon)'!M3265)</f>
        <v/>
      </c>
      <c r="J3270" s="98" t="str">
        <f>IF(ISBLANK('Zusatzblatt (Perigon)'!N3265),"",'Zusatzblatt (Perigon)'!N3265)</f>
        <v/>
      </c>
      <c r="K3270" s="99" t="str">
        <f>IF(ISBLANK('Zusatzblatt (Perigon)'!J3265),"",'Zusatzblatt (Perigon)'!T3265)</f>
        <v/>
      </c>
      <c r="L3270" s="95" t="str">
        <f>IF(ISBLANK('Zusatzblatt (Perigon)'!O3265),"",'Zusatzblatt (Perigon)'!O3265)</f>
        <v/>
      </c>
      <c r="M3270" s="95" t="str">
        <f>IF(ISBLANK('Zusatzblatt (Perigon)'!R3265),"",'Zusatzblatt (Perigon)'!R3265)</f>
        <v/>
      </c>
      <c r="N3270" s="95" t="str">
        <f>IF(ISBLANK('Zusatzblatt (Perigon)'!P3265),"",'Zusatzblatt (Perigon)'!P3265)</f>
        <v/>
      </c>
      <c r="O3270" s="38" t="str">
        <f>IF($L3270="","",VLOOKUP($R3270,Tarife!$A$2:$R$599,13,FALSE))</f>
        <v/>
      </c>
      <c r="P3270" s="38" t="str">
        <f t="shared" si="50"/>
        <v/>
      </c>
      <c r="R3270" s="100" t="str">
        <f>Zusammenzug!$C$25&amp;"-"&amp;Zusammenzug!$A$7&amp;"-"&amp;Leistungen!L3270</f>
        <v>2026-Nicht beauftragte Spitex-Organisation-</v>
      </c>
    </row>
    <row r="3271" spans="1:18" x14ac:dyDescent="0.2">
      <c r="A3271" s="95" t="str">
        <f>IF(ISBLANK('Zusatzblatt (Perigon)'!E3266),"",'Zusatzblatt (Perigon)'!E3266)</f>
        <v/>
      </c>
      <c r="B3271" s="95" t="str">
        <f>IF(ISBLANK('Zusatzblatt (Perigon)'!G3266),"",'Zusatzblatt (Perigon)'!G3266)</f>
        <v/>
      </c>
      <c r="C3271" s="96" t="str">
        <f>IF(ISBLANK('Zusatzblatt (Perigon)'!I3266),"",'Zusatzblatt (Perigon)'!I3266)</f>
        <v/>
      </c>
      <c r="D3271" s="97" t="str">
        <f>IF(ISBLANK('Zusatzblatt (Perigon)'!J3266),"",'Zusatzblatt (Perigon)'!J3266)</f>
        <v/>
      </c>
      <c r="E3271" s="64" t="str">
        <f>IF(ISBLANK('Zusatzblatt (Perigon)'!K3266),"",'Zusatzblatt (Perigon)'!K3266)</f>
        <v/>
      </c>
      <c r="F3271" s="65"/>
      <c r="G3271" s="64"/>
      <c r="H3271" s="69" t="str">
        <f>IF(ISBLANK('Zusatzblatt (Perigon)'!L3266),"",'Zusatzblatt (Perigon)'!L3266)</f>
        <v/>
      </c>
      <c r="I3271" s="69" t="str">
        <f>IF(ISBLANK('Zusatzblatt (Perigon)'!M3266),"",'Zusatzblatt (Perigon)'!M3266)</f>
        <v/>
      </c>
      <c r="J3271" s="98" t="str">
        <f>IF(ISBLANK('Zusatzblatt (Perigon)'!N3266),"",'Zusatzblatt (Perigon)'!N3266)</f>
        <v/>
      </c>
      <c r="K3271" s="99" t="str">
        <f>IF(ISBLANK('Zusatzblatt (Perigon)'!J3266),"",'Zusatzblatt (Perigon)'!T3266)</f>
        <v/>
      </c>
      <c r="L3271" s="95" t="str">
        <f>IF(ISBLANK('Zusatzblatt (Perigon)'!O3266),"",'Zusatzblatt (Perigon)'!O3266)</f>
        <v/>
      </c>
      <c r="M3271" s="95" t="str">
        <f>IF(ISBLANK('Zusatzblatt (Perigon)'!R3266),"",'Zusatzblatt (Perigon)'!R3266)</f>
        <v/>
      </c>
      <c r="N3271" s="95" t="str">
        <f>IF(ISBLANK('Zusatzblatt (Perigon)'!P3266),"",'Zusatzblatt (Perigon)'!P3266)</f>
        <v/>
      </c>
      <c r="O3271" s="38" t="str">
        <f>IF($L3271="","",VLOOKUP($R3271,Tarife!$A$2:$R$599,13,FALSE))</f>
        <v/>
      </c>
      <c r="P3271" s="38" t="str">
        <f t="shared" si="50"/>
        <v/>
      </c>
      <c r="R3271" s="100" t="str">
        <f>Zusammenzug!$C$25&amp;"-"&amp;Zusammenzug!$A$7&amp;"-"&amp;Leistungen!L3271</f>
        <v>2026-Nicht beauftragte Spitex-Organisation-</v>
      </c>
    </row>
    <row r="3272" spans="1:18" x14ac:dyDescent="0.2">
      <c r="A3272" s="95" t="str">
        <f>IF(ISBLANK('Zusatzblatt (Perigon)'!E3267),"",'Zusatzblatt (Perigon)'!E3267)</f>
        <v/>
      </c>
      <c r="B3272" s="95" t="str">
        <f>IF(ISBLANK('Zusatzblatt (Perigon)'!G3267),"",'Zusatzblatt (Perigon)'!G3267)</f>
        <v/>
      </c>
      <c r="C3272" s="96" t="str">
        <f>IF(ISBLANK('Zusatzblatt (Perigon)'!I3267),"",'Zusatzblatt (Perigon)'!I3267)</f>
        <v/>
      </c>
      <c r="D3272" s="97" t="str">
        <f>IF(ISBLANK('Zusatzblatt (Perigon)'!J3267),"",'Zusatzblatt (Perigon)'!J3267)</f>
        <v/>
      </c>
      <c r="E3272" s="64" t="str">
        <f>IF(ISBLANK('Zusatzblatt (Perigon)'!K3267),"",'Zusatzblatt (Perigon)'!K3267)</f>
        <v/>
      </c>
      <c r="F3272" s="65"/>
      <c r="G3272" s="64"/>
      <c r="H3272" s="69" t="str">
        <f>IF(ISBLANK('Zusatzblatt (Perigon)'!L3267),"",'Zusatzblatt (Perigon)'!L3267)</f>
        <v/>
      </c>
      <c r="I3272" s="69" t="str">
        <f>IF(ISBLANK('Zusatzblatt (Perigon)'!M3267),"",'Zusatzblatt (Perigon)'!M3267)</f>
        <v/>
      </c>
      <c r="J3272" s="98" t="str">
        <f>IF(ISBLANK('Zusatzblatt (Perigon)'!N3267),"",'Zusatzblatt (Perigon)'!N3267)</f>
        <v/>
      </c>
      <c r="K3272" s="99" t="str">
        <f>IF(ISBLANK('Zusatzblatt (Perigon)'!J3267),"",'Zusatzblatt (Perigon)'!T3267)</f>
        <v/>
      </c>
      <c r="L3272" s="95" t="str">
        <f>IF(ISBLANK('Zusatzblatt (Perigon)'!O3267),"",'Zusatzblatt (Perigon)'!O3267)</f>
        <v/>
      </c>
      <c r="M3272" s="95" t="str">
        <f>IF(ISBLANK('Zusatzblatt (Perigon)'!R3267),"",'Zusatzblatt (Perigon)'!R3267)</f>
        <v/>
      </c>
      <c r="N3272" s="95" t="str">
        <f>IF(ISBLANK('Zusatzblatt (Perigon)'!P3267),"",'Zusatzblatt (Perigon)'!P3267)</f>
        <v/>
      </c>
      <c r="O3272" s="38" t="str">
        <f>IF($L3272="","",VLOOKUP($R3272,Tarife!$A$2:$R$599,13,FALSE))</f>
        <v/>
      </c>
      <c r="P3272" s="38" t="str">
        <f t="shared" ref="P3272:P3335" si="51">IF(L3272="","",IF(AND($L3272="Pabe",N3272&lt;O3272),M3272*O3272,IF(N3272&lt;O3272,M3272*N3272,M3272*O3272)))</f>
        <v/>
      </c>
      <c r="R3272" s="100" t="str">
        <f>Zusammenzug!$C$25&amp;"-"&amp;Zusammenzug!$A$7&amp;"-"&amp;Leistungen!L3272</f>
        <v>2026-Nicht beauftragte Spitex-Organisation-</v>
      </c>
    </row>
    <row r="3273" spans="1:18" x14ac:dyDescent="0.2">
      <c r="A3273" s="95" t="str">
        <f>IF(ISBLANK('Zusatzblatt (Perigon)'!E3268),"",'Zusatzblatt (Perigon)'!E3268)</f>
        <v/>
      </c>
      <c r="B3273" s="95" t="str">
        <f>IF(ISBLANK('Zusatzblatt (Perigon)'!G3268),"",'Zusatzblatt (Perigon)'!G3268)</f>
        <v/>
      </c>
      <c r="C3273" s="96" t="str">
        <f>IF(ISBLANK('Zusatzblatt (Perigon)'!I3268),"",'Zusatzblatt (Perigon)'!I3268)</f>
        <v/>
      </c>
      <c r="D3273" s="97" t="str">
        <f>IF(ISBLANK('Zusatzblatt (Perigon)'!J3268),"",'Zusatzblatt (Perigon)'!J3268)</f>
        <v/>
      </c>
      <c r="E3273" s="64" t="str">
        <f>IF(ISBLANK('Zusatzblatt (Perigon)'!K3268),"",'Zusatzblatt (Perigon)'!K3268)</f>
        <v/>
      </c>
      <c r="F3273" s="65"/>
      <c r="G3273" s="64"/>
      <c r="H3273" s="69" t="str">
        <f>IF(ISBLANK('Zusatzblatt (Perigon)'!L3268),"",'Zusatzblatt (Perigon)'!L3268)</f>
        <v/>
      </c>
      <c r="I3273" s="69" t="str">
        <f>IF(ISBLANK('Zusatzblatt (Perigon)'!M3268),"",'Zusatzblatt (Perigon)'!M3268)</f>
        <v/>
      </c>
      <c r="J3273" s="98" t="str">
        <f>IF(ISBLANK('Zusatzblatt (Perigon)'!N3268),"",'Zusatzblatt (Perigon)'!N3268)</f>
        <v/>
      </c>
      <c r="K3273" s="99" t="str">
        <f>IF(ISBLANK('Zusatzblatt (Perigon)'!J3268),"",'Zusatzblatt (Perigon)'!T3268)</f>
        <v/>
      </c>
      <c r="L3273" s="95" t="str">
        <f>IF(ISBLANK('Zusatzblatt (Perigon)'!O3268),"",'Zusatzblatt (Perigon)'!O3268)</f>
        <v/>
      </c>
      <c r="M3273" s="95" t="str">
        <f>IF(ISBLANK('Zusatzblatt (Perigon)'!R3268),"",'Zusatzblatt (Perigon)'!R3268)</f>
        <v/>
      </c>
      <c r="N3273" s="95" t="str">
        <f>IF(ISBLANK('Zusatzblatt (Perigon)'!P3268),"",'Zusatzblatt (Perigon)'!P3268)</f>
        <v/>
      </c>
      <c r="O3273" s="38" t="str">
        <f>IF($L3273="","",VLOOKUP($R3273,Tarife!$A$2:$R$599,13,FALSE))</f>
        <v/>
      </c>
      <c r="P3273" s="38" t="str">
        <f t="shared" si="51"/>
        <v/>
      </c>
      <c r="R3273" s="100" t="str">
        <f>Zusammenzug!$C$25&amp;"-"&amp;Zusammenzug!$A$7&amp;"-"&amp;Leistungen!L3273</f>
        <v>2026-Nicht beauftragte Spitex-Organisation-</v>
      </c>
    </row>
    <row r="3274" spans="1:18" x14ac:dyDescent="0.2">
      <c r="A3274" s="95" t="str">
        <f>IF(ISBLANK('Zusatzblatt (Perigon)'!E3269),"",'Zusatzblatt (Perigon)'!E3269)</f>
        <v/>
      </c>
      <c r="B3274" s="95" t="str">
        <f>IF(ISBLANK('Zusatzblatt (Perigon)'!G3269),"",'Zusatzblatt (Perigon)'!G3269)</f>
        <v/>
      </c>
      <c r="C3274" s="96" t="str">
        <f>IF(ISBLANK('Zusatzblatt (Perigon)'!I3269),"",'Zusatzblatt (Perigon)'!I3269)</f>
        <v/>
      </c>
      <c r="D3274" s="97" t="str">
        <f>IF(ISBLANK('Zusatzblatt (Perigon)'!J3269),"",'Zusatzblatt (Perigon)'!J3269)</f>
        <v/>
      </c>
      <c r="E3274" s="64" t="str">
        <f>IF(ISBLANK('Zusatzblatt (Perigon)'!K3269),"",'Zusatzblatt (Perigon)'!K3269)</f>
        <v/>
      </c>
      <c r="F3274" s="65"/>
      <c r="G3274" s="64"/>
      <c r="H3274" s="69" t="str">
        <f>IF(ISBLANK('Zusatzblatt (Perigon)'!L3269),"",'Zusatzblatt (Perigon)'!L3269)</f>
        <v/>
      </c>
      <c r="I3274" s="69" t="str">
        <f>IF(ISBLANK('Zusatzblatt (Perigon)'!M3269),"",'Zusatzblatt (Perigon)'!M3269)</f>
        <v/>
      </c>
      <c r="J3274" s="98" t="str">
        <f>IF(ISBLANK('Zusatzblatt (Perigon)'!N3269),"",'Zusatzblatt (Perigon)'!N3269)</f>
        <v/>
      </c>
      <c r="K3274" s="99" t="str">
        <f>IF(ISBLANK('Zusatzblatt (Perigon)'!J3269),"",'Zusatzblatt (Perigon)'!T3269)</f>
        <v/>
      </c>
      <c r="L3274" s="95" t="str">
        <f>IF(ISBLANK('Zusatzblatt (Perigon)'!O3269),"",'Zusatzblatt (Perigon)'!O3269)</f>
        <v/>
      </c>
      <c r="M3274" s="95" t="str">
        <f>IF(ISBLANK('Zusatzblatt (Perigon)'!R3269),"",'Zusatzblatt (Perigon)'!R3269)</f>
        <v/>
      </c>
      <c r="N3274" s="95" t="str">
        <f>IF(ISBLANK('Zusatzblatt (Perigon)'!P3269),"",'Zusatzblatt (Perigon)'!P3269)</f>
        <v/>
      </c>
      <c r="O3274" s="38" t="str">
        <f>IF($L3274="","",VLOOKUP($R3274,Tarife!$A$2:$R$599,13,FALSE))</f>
        <v/>
      </c>
      <c r="P3274" s="38" t="str">
        <f t="shared" si="51"/>
        <v/>
      </c>
      <c r="R3274" s="100" t="str">
        <f>Zusammenzug!$C$25&amp;"-"&amp;Zusammenzug!$A$7&amp;"-"&amp;Leistungen!L3274</f>
        <v>2026-Nicht beauftragte Spitex-Organisation-</v>
      </c>
    </row>
    <row r="3275" spans="1:18" x14ac:dyDescent="0.2">
      <c r="A3275" s="95" t="str">
        <f>IF(ISBLANK('Zusatzblatt (Perigon)'!E3270),"",'Zusatzblatt (Perigon)'!E3270)</f>
        <v/>
      </c>
      <c r="B3275" s="95" t="str">
        <f>IF(ISBLANK('Zusatzblatt (Perigon)'!G3270),"",'Zusatzblatt (Perigon)'!G3270)</f>
        <v/>
      </c>
      <c r="C3275" s="96" t="str">
        <f>IF(ISBLANK('Zusatzblatt (Perigon)'!I3270),"",'Zusatzblatt (Perigon)'!I3270)</f>
        <v/>
      </c>
      <c r="D3275" s="97" t="str">
        <f>IF(ISBLANK('Zusatzblatt (Perigon)'!J3270),"",'Zusatzblatt (Perigon)'!J3270)</f>
        <v/>
      </c>
      <c r="E3275" s="64" t="str">
        <f>IF(ISBLANK('Zusatzblatt (Perigon)'!K3270),"",'Zusatzblatt (Perigon)'!K3270)</f>
        <v/>
      </c>
      <c r="F3275" s="65"/>
      <c r="G3275" s="64"/>
      <c r="H3275" s="69" t="str">
        <f>IF(ISBLANK('Zusatzblatt (Perigon)'!L3270),"",'Zusatzblatt (Perigon)'!L3270)</f>
        <v/>
      </c>
      <c r="I3275" s="69" t="str">
        <f>IF(ISBLANK('Zusatzblatt (Perigon)'!M3270),"",'Zusatzblatt (Perigon)'!M3270)</f>
        <v/>
      </c>
      <c r="J3275" s="98" t="str">
        <f>IF(ISBLANK('Zusatzblatt (Perigon)'!N3270),"",'Zusatzblatt (Perigon)'!N3270)</f>
        <v/>
      </c>
      <c r="K3275" s="99" t="str">
        <f>IF(ISBLANK('Zusatzblatt (Perigon)'!J3270),"",'Zusatzblatt (Perigon)'!T3270)</f>
        <v/>
      </c>
      <c r="L3275" s="95" t="str">
        <f>IF(ISBLANK('Zusatzblatt (Perigon)'!O3270),"",'Zusatzblatt (Perigon)'!O3270)</f>
        <v/>
      </c>
      <c r="M3275" s="95" t="str">
        <f>IF(ISBLANK('Zusatzblatt (Perigon)'!R3270),"",'Zusatzblatt (Perigon)'!R3270)</f>
        <v/>
      </c>
      <c r="N3275" s="95" t="str">
        <f>IF(ISBLANK('Zusatzblatt (Perigon)'!P3270),"",'Zusatzblatt (Perigon)'!P3270)</f>
        <v/>
      </c>
      <c r="O3275" s="38" t="str">
        <f>IF($L3275="","",VLOOKUP($R3275,Tarife!$A$2:$R$599,13,FALSE))</f>
        <v/>
      </c>
      <c r="P3275" s="38" t="str">
        <f t="shared" si="51"/>
        <v/>
      </c>
      <c r="R3275" s="100" t="str">
        <f>Zusammenzug!$C$25&amp;"-"&amp;Zusammenzug!$A$7&amp;"-"&amp;Leistungen!L3275</f>
        <v>2026-Nicht beauftragte Spitex-Organisation-</v>
      </c>
    </row>
    <row r="3276" spans="1:18" x14ac:dyDescent="0.2">
      <c r="A3276" s="95" t="str">
        <f>IF(ISBLANK('Zusatzblatt (Perigon)'!E3271),"",'Zusatzblatt (Perigon)'!E3271)</f>
        <v/>
      </c>
      <c r="B3276" s="95" t="str">
        <f>IF(ISBLANK('Zusatzblatt (Perigon)'!G3271),"",'Zusatzblatt (Perigon)'!G3271)</f>
        <v/>
      </c>
      <c r="C3276" s="96" t="str">
        <f>IF(ISBLANK('Zusatzblatt (Perigon)'!I3271),"",'Zusatzblatt (Perigon)'!I3271)</f>
        <v/>
      </c>
      <c r="D3276" s="97" t="str">
        <f>IF(ISBLANK('Zusatzblatt (Perigon)'!J3271),"",'Zusatzblatt (Perigon)'!J3271)</f>
        <v/>
      </c>
      <c r="E3276" s="64" t="str">
        <f>IF(ISBLANK('Zusatzblatt (Perigon)'!K3271),"",'Zusatzblatt (Perigon)'!K3271)</f>
        <v/>
      </c>
      <c r="F3276" s="65"/>
      <c r="G3276" s="64"/>
      <c r="H3276" s="69" t="str">
        <f>IF(ISBLANK('Zusatzblatt (Perigon)'!L3271),"",'Zusatzblatt (Perigon)'!L3271)</f>
        <v/>
      </c>
      <c r="I3276" s="69" t="str">
        <f>IF(ISBLANK('Zusatzblatt (Perigon)'!M3271),"",'Zusatzblatt (Perigon)'!M3271)</f>
        <v/>
      </c>
      <c r="J3276" s="98" t="str">
        <f>IF(ISBLANK('Zusatzblatt (Perigon)'!N3271),"",'Zusatzblatt (Perigon)'!N3271)</f>
        <v/>
      </c>
      <c r="K3276" s="99" t="str">
        <f>IF(ISBLANK('Zusatzblatt (Perigon)'!J3271),"",'Zusatzblatt (Perigon)'!T3271)</f>
        <v/>
      </c>
      <c r="L3276" s="95" t="str">
        <f>IF(ISBLANK('Zusatzblatt (Perigon)'!O3271),"",'Zusatzblatt (Perigon)'!O3271)</f>
        <v/>
      </c>
      <c r="M3276" s="95" t="str">
        <f>IF(ISBLANK('Zusatzblatt (Perigon)'!R3271),"",'Zusatzblatt (Perigon)'!R3271)</f>
        <v/>
      </c>
      <c r="N3276" s="95" t="str">
        <f>IF(ISBLANK('Zusatzblatt (Perigon)'!P3271),"",'Zusatzblatt (Perigon)'!P3271)</f>
        <v/>
      </c>
      <c r="O3276" s="38" t="str">
        <f>IF($L3276="","",VLOOKUP($R3276,Tarife!$A$2:$R$599,13,FALSE))</f>
        <v/>
      </c>
      <c r="P3276" s="38" t="str">
        <f t="shared" si="51"/>
        <v/>
      </c>
      <c r="R3276" s="100" t="str">
        <f>Zusammenzug!$C$25&amp;"-"&amp;Zusammenzug!$A$7&amp;"-"&amp;Leistungen!L3276</f>
        <v>2026-Nicht beauftragte Spitex-Organisation-</v>
      </c>
    </row>
    <row r="3277" spans="1:18" x14ac:dyDescent="0.2">
      <c r="A3277" s="95" t="str">
        <f>IF(ISBLANK('Zusatzblatt (Perigon)'!E3272),"",'Zusatzblatt (Perigon)'!E3272)</f>
        <v/>
      </c>
      <c r="B3277" s="95" t="str">
        <f>IF(ISBLANK('Zusatzblatt (Perigon)'!G3272),"",'Zusatzblatt (Perigon)'!G3272)</f>
        <v/>
      </c>
      <c r="C3277" s="96" t="str">
        <f>IF(ISBLANK('Zusatzblatt (Perigon)'!I3272),"",'Zusatzblatt (Perigon)'!I3272)</f>
        <v/>
      </c>
      <c r="D3277" s="97" t="str">
        <f>IF(ISBLANK('Zusatzblatt (Perigon)'!J3272),"",'Zusatzblatt (Perigon)'!J3272)</f>
        <v/>
      </c>
      <c r="E3277" s="64" t="str">
        <f>IF(ISBLANK('Zusatzblatt (Perigon)'!K3272),"",'Zusatzblatt (Perigon)'!K3272)</f>
        <v/>
      </c>
      <c r="F3277" s="65"/>
      <c r="G3277" s="64"/>
      <c r="H3277" s="69" t="str">
        <f>IF(ISBLANK('Zusatzblatt (Perigon)'!L3272),"",'Zusatzblatt (Perigon)'!L3272)</f>
        <v/>
      </c>
      <c r="I3277" s="69" t="str">
        <f>IF(ISBLANK('Zusatzblatt (Perigon)'!M3272),"",'Zusatzblatt (Perigon)'!M3272)</f>
        <v/>
      </c>
      <c r="J3277" s="98" t="str">
        <f>IF(ISBLANK('Zusatzblatt (Perigon)'!N3272),"",'Zusatzblatt (Perigon)'!N3272)</f>
        <v/>
      </c>
      <c r="K3277" s="99" t="str">
        <f>IF(ISBLANK('Zusatzblatt (Perigon)'!J3272),"",'Zusatzblatt (Perigon)'!T3272)</f>
        <v/>
      </c>
      <c r="L3277" s="95" t="str">
        <f>IF(ISBLANK('Zusatzblatt (Perigon)'!O3272),"",'Zusatzblatt (Perigon)'!O3272)</f>
        <v/>
      </c>
      <c r="M3277" s="95" t="str">
        <f>IF(ISBLANK('Zusatzblatt (Perigon)'!R3272),"",'Zusatzblatt (Perigon)'!R3272)</f>
        <v/>
      </c>
      <c r="N3277" s="95" t="str">
        <f>IF(ISBLANK('Zusatzblatt (Perigon)'!P3272),"",'Zusatzblatt (Perigon)'!P3272)</f>
        <v/>
      </c>
      <c r="O3277" s="38" t="str">
        <f>IF($L3277="","",VLOOKUP($R3277,Tarife!$A$2:$R$599,13,FALSE))</f>
        <v/>
      </c>
      <c r="P3277" s="38" t="str">
        <f t="shared" si="51"/>
        <v/>
      </c>
      <c r="R3277" s="100" t="str">
        <f>Zusammenzug!$C$25&amp;"-"&amp;Zusammenzug!$A$7&amp;"-"&amp;Leistungen!L3277</f>
        <v>2026-Nicht beauftragte Spitex-Organisation-</v>
      </c>
    </row>
    <row r="3278" spans="1:18" x14ac:dyDescent="0.2">
      <c r="A3278" s="95" t="str">
        <f>IF(ISBLANK('Zusatzblatt (Perigon)'!E3273),"",'Zusatzblatt (Perigon)'!E3273)</f>
        <v/>
      </c>
      <c r="B3278" s="95" t="str">
        <f>IF(ISBLANK('Zusatzblatt (Perigon)'!G3273),"",'Zusatzblatt (Perigon)'!G3273)</f>
        <v/>
      </c>
      <c r="C3278" s="96" t="str">
        <f>IF(ISBLANK('Zusatzblatt (Perigon)'!I3273),"",'Zusatzblatt (Perigon)'!I3273)</f>
        <v/>
      </c>
      <c r="D3278" s="97" t="str">
        <f>IF(ISBLANK('Zusatzblatt (Perigon)'!J3273),"",'Zusatzblatt (Perigon)'!J3273)</f>
        <v/>
      </c>
      <c r="E3278" s="64" t="str">
        <f>IF(ISBLANK('Zusatzblatt (Perigon)'!K3273),"",'Zusatzblatt (Perigon)'!K3273)</f>
        <v/>
      </c>
      <c r="F3278" s="65"/>
      <c r="G3278" s="64"/>
      <c r="H3278" s="69" t="str">
        <f>IF(ISBLANK('Zusatzblatt (Perigon)'!L3273),"",'Zusatzblatt (Perigon)'!L3273)</f>
        <v/>
      </c>
      <c r="I3278" s="69" t="str">
        <f>IF(ISBLANK('Zusatzblatt (Perigon)'!M3273),"",'Zusatzblatt (Perigon)'!M3273)</f>
        <v/>
      </c>
      <c r="J3278" s="98" t="str">
        <f>IF(ISBLANK('Zusatzblatt (Perigon)'!N3273),"",'Zusatzblatt (Perigon)'!N3273)</f>
        <v/>
      </c>
      <c r="K3278" s="99" t="str">
        <f>IF(ISBLANK('Zusatzblatt (Perigon)'!J3273),"",'Zusatzblatt (Perigon)'!T3273)</f>
        <v/>
      </c>
      <c r="L3278" s="95" t="str">
        <f>IF(ISBLANK('Zusatzblatt (Perigon)'!O3273),"",'Zusatzblatt (Perigon)'!O3273)</f>
        <v/>
      </c>
      <c r="M3278" s="95" t="str">
        <f>IF(ISBLANK('Zusatzblatt (Perigon)'!R3273),"",'Zusatzblatt (Perigon)'!R3273)</f>
        <v/>
      </c>
      <c r="N3278" s="95" t="str">
        <f>IF(ISBLANK('Zusatzblatt (Perigon)'!P3273),"",'Zusatzblatt (Perigon)'!P3273)</f>
        <v/>
      </c>
      <c r="O3278" s="38" t="str">
        <f>IF($L3278="","",VLOOKUP($R3278,Tarife!$A$2:$R$599,13,FALSE))</f>
        <v/>
      </c>
      <c r="P3278" s="38" t="str">
        <f t="shared" si="51"/>
        <v/>
      </c>
      <c r="R3278" s="100" t="str">
        <f>Zusammenzug!$C$25&amp;"-"&amp;Zusammenzug!$A$7&amp;"-"&amp;Leistungen!L3278</f>
        <v>2026-Nicht beauftragte Spitex-Organisation-</v>
      </c>
    </row>
    <row r="3279" spans="1:18" x14ac:dyDescent="0.2">
      <c r="A3279" s="95" t="str">
        <f>IF(ISBLANK('Zusatzblatt (Perigon)'!E3274),"",'Zusatzblatt (Perigon)'!E3274)</f>
        <v/>
      </c>
      <c r="B3279" s="95" t="str">
        <f>IF(ISBLANK('Zusatzblatt (Perigon)'!G3274),"",'Zusatzblatt (Perigon)'!G3274)</f>
        <v/>
      </c>
      <c r="C3279" s="96" t="str">
        <f>IF(ISBLANK('Zusatzblatt (Perigon)'!I3274),"",'Zusatzblatt (Perigon)'!I3274)</f>
        <v/>
      </c>
      <c r="D3279" s="97" t="str">
        <f>IF(ISBLANK('Zusatzblatt (Perigon)'!J3274),"",'Zusatzblatt (Perigon)'!J3274)</f>
        <v/>
      </c>
      <c r="E3279" s="64" t="str">
        <f>IF(ISBLANK('Zusatzblatt (Perigon)'!K3274),"",'Zusatzblatt (Perigon)'!K3274)</f>
        <v/>
      </c>
      <c r="F3279" s="65"/>
      <c r="G3279" s="64"/>
      <c r="H3279" s="69" t="str">
        <f>IF(ISBLANK('Zusatzblatt (Perigon)'!L3274),"",'Zusatzblatt (Perigon)'!L3274)</f>
        <v/>
      </c>
      <c r="I3279" s="69" t="str">
        <f>IF(ISBLANK('Zusatzblatt (Perigon)'!M3274),"",'Zusatzblatt (Perigon)'!M3274)</f>
        <v/>
      </c>
      <c r="J3279" s="98" t="str">
        <f>IF(ISBLANK('Zusatzblatt (Perigon)'!N3274),"",'Zusatzblatt (Perigon)'!N3274)</f>
        <v/>
      </c>
      <c r="K3279" s="99" t="str">
        <f>IF(ISBLANK('Zusatzblatt (Perigon)'!J3274),"",'Zusatzblatt (Perigon)'!T3274)</f>
        <v/>
      </c>
      <c r="L3279" s="95" t="str">
        <f>IF(ISBLANK('Zusatzblatt (Perigon)'!O3274),"",'Zusatzblatt (Perigon)'!O3274)</f>
        <v/>
      </c>
      <c r="M3279" s="95" t="str">
        <f>IF(ISBLANK('Zusatzblatt (Perigon)'!R3274),"",'Zusatzblatt (Perigon)'!R3274)</f>
        <v/>
      </c>
      <c r="N3279" s="95" t="str">
        <f>IF(ISBLANK('Zusatzblatt (Perigon)'!P3274),"",'Zusatzblatt (Perigon)'!P3274)</f>
        <v/>
      </c>
      <c r="O3279" s="38" t="str">
        <f>IF($L3279="","",VLOOKUP($R3279,Tarife!$A$2:$R$599,13,FALSE))</f>
        <v/>
      </c>
      <c r="P3279" s="38" t="str">
        <f t="shared" si="51"/>
        <v/>
      </c>
      <c r="R3279" s="100" t="str">
        <f>Zusammenzug!$C$25&amp;"-"&amp;Zusammenzug!$A$7&amp;"-"&amp;Leistungen!L3279</f>
        <v>2026-Nicht beauftragte Spitex-Organisation-</v>
      </c>
    </row>
    <row r="3280" spans="1:18" x14ac:dyDescent="0.2">
      <c r="A3280" s="95" t="str">
        <f>IF(ISBLANK('Zusatzblatt (Perigon)'!E3275),"",'Zusatzblatt (Perigon)'!E3275)</f>
        <v/>
      </c>
      <c r="B3280" s="95" t="str">
        <f>IF(ISBLANK('Zusatzblatt (Perigon)'!G3275),"",'Zusatzblatt (Perigon)'!G3275)</f>
        <v/>
      </c>
      <c r="C3280" s="96" t="str">
        <f>IF(ISBLANK('Zusatzblatt (Perigon)'!I3275),"",'Zusatzblatt (Perigon)'!I3275)</f>
        <v/>
      </c>
      <c r="D3280" s="97" t="str">
        <f>IF(ISBLANK('Zusatzblatt (Perigon)'!J3275),"",'Zusatzblatt (Perigon)'!J3275)</f>
        <v/>
      </c>
      <c r="E3280" s="64" t="str">
        <f>IF(ISBLANK('Zusatzblatt (Perigon)'!K3275),"",'Zusatzblatt (Perigon)'!K3275)</f>
        <v/>
      </c>
      <c r="F3280" s="65"/>
      <c r="G3280" s="64"/>
      <c r="H3280" s="69" t="str">
        <f>IF(ISBLANK('Zusatzblatt (Perigon)'!L3275),"",'Zusatzblatt (Perigon)'!L3275)</f>
        <v/>
      </c>
      <c r="I3280" s="69" t="str">
        <f>IF(ISBLANK('Zusatzblatt (Perigon)'!M3275),"",'Zusatzblatt (Perigon)'!M3275)</f>
        <v/>
      </c>
      <c r="J3280" s="98" t="str">
        <f>IF(ISBLANK('Zusatzblatt (Perigon)'!N3275),"",'Zusatzblatt (Perigon)'!N3275)</f>
        <v/>
      </c>
      <c r="K3280" s="99" t="str">
        <f>IF(ISBLANK('Zusatzblatt (Perigon)'!J3275),"",'Zusatzblatt (Perigon)'!T3275)</f>
        <v/>
      </c>
      <c r="L3280" s="95" t="str">
        <f>IF(ISBLANK('Zusatzblatt (Perigon)'!O3275),"",'Zusatzblatt (Perigon)'!O3275)</f>
        <v/>
      </c>
      <c r="M3280" s="95" t="str">
        <f>IF(ISBLANK('Zusatzblatt (Perigon)'!R3275),"",'Zusatzblatt (Perigon)'!R3275)</f>
        <v/>
      </c>
      <c r="N3280" s="95" t="str">
        <f>IF(ISBLANK('Zusatzblatt (Perigon)'!P3275),"",'Zusatzblatt (Perigon)'!P3275)</f>
        <v/>
      </c>
      <c r="O3280" s="38" t="str">
        <f>IF($L3280="","",VLOOKUP($R3280,Tarife!$A$2:$R$599,13,FALSE))</f>
        <v/>
      </c>
      <c r="P3280" s="38" t="str">
        <f t="shared" si="51"/>
        <v/>
      </c>
      <c r="R3280" s="100" t="str">
        <f>Zusammenzug!$C$25&amp;"-"&amp;Zusammenzug!$A$7&amp;"-"&amp;Leistungen!L3280</f>
        <v>2026-Nicht beauftragte Spitex-Organisation-</v>
      </c>
    </row>
    <row r="3281" spans="1:18" x14ac:dyDescent="0.2">
      <c r="A3281" s="95" t="str">
        <f>IF(ISBLANK('Zusatzblatt (Perigon)'!E3276),"",'Zusatzblatt (Perigon)'!E3276)</f>
        <v/>
      </c>
      <c r="B3281" s="95" t="str">
        <f>IF(ISBLANK('Zusatzblatt (Perigon)'!G3276),"",'Zusatzblatt (Perigon)'!G3276)</f>
        <v/>
      </c>
      <c r="C3281" s="96" t="str">
        <f>IF(ISBLANK('Zusatzblatt (Perigon)'!I3276),"",'Zusatzblatt (Perigon)'!I3276)</f>
        <v/>
      </c>
      <c r="D3281" s="97" t="str">
        <f>IF(ISBLANK('Zusatzblatt (Perigon)'!J3276),"",'Zusatzblatt (Perigon)'!J3276)</f>
        <v/>
      </c>
      <c r="E3281" s="64" t="str">
        <f>IF(ISBLANK('Zusatzblatt (Perigon)'!K3276),"",'Zusatzblatt (Perigon)'!K3276)</f>
        <v/>
      </c>
      <c r="F3281" s="65"/>
      <c r="G3281" s="64"/>
      <c r="H3281" s="69" t="str">
        <f>IF(ISBLANK('Zusatzblatt (Perigon)'!L3276),"",'Zusatzblatt (Perigon)'!L3276)</f>
        <v/>
      </c>
      <c r="I3281" s="69" t="str">
        <f>IF(ISBLANK('Zusatzblatt (Perigon)'!M3276),"",'Zusatzblatt (Perigon)'!M3276)</f>
        <v/>
      </c>
      <c r="J3281" s="98" t="str">
        <f>IF(ISBLANK('Zusatzblatt (Perigon)'!N3276),"",'Zusatzblatt (Perigon)'!N3276)</f>
        <v/>
      </c>
      <c r="K3281" s="99" t="str">
        <f>IF(ISBLANK('Zusatzblatt (Perigon)'!J3276),"",'Zusatzblatt (Perigon)'!T3276)</f>
        <v/>
      </c>
      <c r="L3281" s="95" t="str">
        <f>IF(ISBLANK('Zusatzblatt (Perigon)'!O3276),"",'Zusatzblatt (Perigon)'!O3276)</f>
        <v/>
      </c>
      <c r="M3281" s="95" t="str">
        <f>IF(ISBLANK('Zusatzblatt (Perigon)'!R3276),"",'Zusatzblatt (Perigon)'!R3276)</f>
        <v/>
      </c>
      <c r="N3281" s="95" t="str">
        <f>IF(ISBLANK('Zusatzblatt (Perigon)'!P3276),"",'Zusatzblatt (Perigon)'!P3276)</f>
        <v/>
      </c>
      <c r="O3281" s="38" t="str">
        <f>IF($L3281="","",VLOOKUP($R3281,Tarife!$A$2:$R$599,13,FALSE))</f>
        <v/>
      </c>
      <c r="P3281" s="38" t="str">
        <f t="shared" si="51"/>
        <v/>
      </c>
      <c r="R3281" s="100" t="str">
        <f>Zusammenzug!$C$25&amp;"-"&amp;Zusammenzug!$A$7&amp;"-"&amp;Leistungen!L3281</f>
        <v>2026-Nicht beauftragte Spitex-Organisation-</v>
      </c>
    </row>
    <row r="3282" spans="1:18" x14ac:dyDescent="0.2">
      <c r="A3282" s="95" t="str">
        <f>IF(ISBLANK('Zusatzblatt (Perigon)'!E3277),"",'Zusatzblatt (Perigon)'!E3277)</f>
        <v/>
      </c>
      <c r="B3282" s="95" t="str">
        <f>IF(ISBLANK('Zusatzblatt (Perigon)'!G3277),"",'Zusatzblatt (Perigon)'!G3277)</f>
        <v/>
      </c>
      <c r="C3282" s="96" t="str">
        <f>IF(ISBLANK('Zusatzblatt (Perigon)'!I3277),"",'Zusatzblatt (Perigon)'!I3277)</f>
        <v/>
      </c>
      <c r="D3282" s="97" t="str">
        <f>IF(ISBLANK('Zusatzblatt (Perigon)'!J3277),"",'Zusatzblatt (Perigon)'!J3277)</f>
        <v/>
      </c>
      <c r="E3282" s="64" t="str">
        <f>IF(ISBLANK('Zusatzblatt (Perigon)'!K3277),"",'Zusatzblatt (Perigon)'!K3277)</f>
        <v/>
      </c>
      <c r="F3282" s="65"/>
      <c r="G3282" s="64"/>
      <c r="H3282" s="69" t="str">
        <f>IF(ISBLANK('Zusatzblatt (Perigon)'!L3277),"",'Zusatzblatt (Perigon)'!L3277)</f>
        <v/>
      </c>
      <c r="I3282" s="69" t="str">
        <f>IF(ISBLANK('Zusatzblatt (Perigon)'!M3277),"",'Zusatzblatt (Perigon)'!M3277)</f>
        <v/>
      </c>
      <c r="J3282" s="98" t="str">
        <f>IF(ISBLANK('Zusatzblatt (Perigon)'!N3277),"",'Zusatzblatt (Perigon)'!N3277)</f>
        <v/>
      </c>
      <c r="K3282" s="99" t="str">
        <f>IF(ISBLANK('Zusatzblatt (Perigon)'!J3277),"",'Zusatzblatt (Perigon)'!T3277)</f>
        <v/>
      </c>
      <c r="L3282" s="95" t="str">
        <f>IF(ISBLANK('Zusatzblatt (Perigon)'!O3277),"",'Zusatzblatt (Perigon)'!O3277)</f>
        <v/>
      </c>
      <c r="M3282" s="95" t="str">
        <f>IF(ISBLANK('Zusatzblatt (Perigon)'!R3277),"",'Zusatzblatt (Perigon)'!R3277)</f>
        <v/>
      </c>
      <c r="N3282" s="95" t="str">
        <f>IF(ISBLANK('Zusatzblatt (Perigon)'!P3277),"",'Zusatzblatt (Perigon)'!P3277)</f>
        <v/>
      </c>
      <c r="O3282" s="38" t="str">
        <f>IF($L3282="","",VLOOKUP($R3282,Tarife!$A$2:$R$599,13,FALSE))</f>
        <v/>
      </c>
      <c r="P3282" s="38" t="str">
        <f t="shared" si="51"/>
        <v/>
      </c>
      <c r="R3282" s="100" t="str">
        <f>Zusammenzug!$C$25&amp;"-"&amp;Zusammenzug!$A$7&amp;"-"&amp;Leistungen!L3282</f>
        <v>2026-Nicht beauftragte Spitex-Organisation-</v>
      </c>
    </row>
    <row r="3283" spans="1:18" x14ac:dyDescent="0.2">
      <c r="A3283" s="95" t="str">
        <f>IF(ISBLANK('Zusatzblatt (Perigon)'!E3278),"",'Zusatzblatt (Perigon)'!E3278)</f>
        <v/>
      </c>
      <c r="B3283" s="95" t="str">
        <f>IF(ISBLANK('Zusatzblatt (Perigon)'!G3278),"",'Zusatzblatt (Perigon)'!G3278)</f>
        <v/>
      </c>
      <c r="C3283" s="96" t="str">
        <f>IF(ISBLANK('Zusatzblatt (Perigon)'!I3278),"",'Zusatzblatt (Perigon)'!I3278)</f>
        <v/>
      </c>
      <c r="D3283" s="97" t="str">
        <f>IF(ISBLANK('Zusatzblatt (Perigon)'!J3278),"",'Zusatzblatt (Perigon)'!J3278)</f>
        <v/>
      </c>
      <c r="E3283" s="64" t="str">
        <f>IF(ISBLANK('Zusatzblatt (Perigon)'!K3278),"",'Zusatzblatt (Perigon)'!K3278)</f>
        <v/>
      </c>
      <c r="F3283" s="65"/>
      <c r="G3283" s="64"/>
      <c r="H3283" s="69" t="str">
        <f>IF(ISBLANK('Zusatzblatt (Perigon)'!L3278),"",'Zusatzblatt (Perigon)'!L3278)</f>
        <v/>
      </c>
      <c r="I3283" s="69" t="str">
        <f>IF(ISBLANK('Zusatzblatt (Perigon)'!M3278),"",'Zusatzblatt (Perigon)'!M3278)</f>
        <v/>
      </c>
      <c r="J3283" s="98" t="str">
        <f>IF(ISBLANK('Zusatzblatt (Perigon)'!N3278),"",'Zusatzblatt (Perigon)'!N3278)</f>
        <v/>
      </c>
      <c r="K3283" s="99" t="str">
        <f>IF(ISBLANK('Zusatzblatt (Perigon)'!J3278),"",'Zusatzblatt (Perigon)'!T3278)</f>
        <v/>
      </c>
      <c r="L3283" s="95" t="str">
        <f>IF(ISBLANK('Zusatzblatt (Perigon)'!O3278),"",'Zusatzblatt (Perigon)'!O3278)</f>
        <v/>
      </c>
      <c r="M3283" s="95" t="str">
        <f>IF(ISBLANK('Zusatzblatt (Perigon)'!R3278),"",'Zusatzblatt (Perigon)'!R3278)</f>
        <v/>
      </c>
      <c r="N3283" s="95" t="str">
        <f>IF(ISBLANK('Zusatzblatt (Perigon)'!P3278),"",'Zusatzblatt (Perigon)'!P3278)</f>
        <v/>
      </c>
      <c r="O3283" s="38" t="str">
        <f>IF($L3283="","",VLOOKUP($R3283,Tarife!$A$2:$R$599,13,FALSE))</f>
        <v/>
      </c>
      <c r="P3283" s="38" t="str">
        <f t="shared" si="51"/>
        <v/>
      </c>
      <c r="R3283" s="100" t="str">
        <f>Zusammenzug!$C$25&amp;"-"&amp;Zusammenzug!$A$7&amp;"-"&amp;Leistungen!L3283</f>
        <v>2026-Nicht beauftragte Spitex-Organisation-</v>
      </c>
    </row>
    <row r="3284" spans="1:18" x14ac:dyDescent="0.2">
      <c r="A3284" s="95" t="str">
        <f>IF(ISBLANK('Zusatzblatt (Perigon)'!E3279),"",'Zusatzblatt (Perigon)'!E3279)</f>
        <v/>
      </c>
      <c r="B3284" s="95" t="str">
        <f>IF(ISBLANK('Zusatzblatt (Perigon)'!G3279),"",'Zusatzblatt (Perigon)'!G3279)</f>
        <v/>
      </c>
      <c r="C3284" s="96" t="str">
        <f>IF(ISBLANK('Zusatzblatt (Perigon)'!I3279),"",'Zusatzblatt (Perigon)'!I3279)</f>
        <v/>
      </c>
      <c r="D3284" s="97" t="str">
        <f>IF(ISBLANK('Zusatzblatt (Perigon)'!J3279),"",'Zusatzblatt (Perigon)'!J3279)</f>
        <v/>
      </c>
      <c r="E3284" s="64" t="str">
        <f>IF(ISBLANK('Zusatzblatt (Perigon)'!K3279),"",'Zusatzblatt (Perigon)'!K3279)</f>
        <v/>
      </c>
      <c r="F3284" s="65"/>
      <c r="G3284" s="64"/>
      <c r="H3284" s="69" t="str">
        <f>IF(ISBLANK('Zusatzblatt (Perigon)'!L3279),"",'Zusatzblatt (Perigon)'!L3279)</f>
        <v/>
      </c>
      <c r="I3284" s="69" t="str">
        <f>IF(ISBLANK('Zusatzblatt (Perigon)'!M3279),"",'Zusatzblatt (Perigon)'!M3279)</f>
        <v/>
      </c>
      <c r="J3284" s="98" t="str">
        <f>IF(ISBLANK('Zusatzblatt (Perigon)'!N3279),"",'Zusatzblatt (Perigon)'!N3279)</f>
        <v/>
      </c>
      <c r="K3284" s="99" t="str">
        <f>IF(ISBLANK('Zusatzblatt (Perigon)'!J3279),"",'Zusatzblatt (Perigon)'!T3279)</f>
        <v/>
      </c>
      <c r="L3284" s="95" t="str">
        <f>IF(ISBLANK('Zusatzblatt (Perigon)'!O3279),"",'Zusatzblatt (Perigon)'!O3279)</f>
        <v/>
      </c>
      <c r="M3284" s="95" t="str">
        <f>IF(ISBLANK('Zusatzblatt (Perigon)'!R3279),"",'Zusatzblatt (Perigon)'!R3279)</f>
        <v/>
      </c>
      <c r="N3284" s="95" t="str">
        <f>IF(ISBLANK('Zusatzblatt (Perigon)'!P3279),"",'Zusatzblatt (Perigon)'!P3279)</f>
        <v/>
      </c>
      <c r="O3284" s="38" t="str">
        <f>IF($L3284="","",VLOOKUP($R3284,Tarife!$A$2:$R$599,13,FALSE))</f>
        <v/>
      </c>
      <c r="P3284" s="38" t="str">
        <f t="shared" si="51"/>
        <v/>
      </c>
      <c r="R3284" s="100" t="str">
        <f>Zusammenzug!$C$25&amp;"-"&amp;Zusammenzug!$A$7&amp;"-"&amp;Leistungen!L3284</f>
        <v>2026-Nicht beauftragte Spitex-Organisation-</v>
      </c>
    </row>
    <row r="3285" spans="1:18" x14ac:dyDescent="0.2">
      <c r="A3285" s="95" t="str">
        <f>IF(ISBLANK('Zusatzblatt (Perigon)'!E3280),"",'Zusatzblatt (Perigon)'!E3280)</f>
        <v/>
      </c>
      <c r="B3285" s="95" t="str">
        <f>IF(ISBLANK('Zusatzblatt (Perigon)'!G3280),"",'Zusatzblatt (Perigon)'!G3280)</f>
        <v/>
      </c>
      <c r="C3285" s="96" t="str">
        <f>IF(ISBLANK('Zusatzblatt (Perigon)'!I3280),"",'Zusatzblatt (Perigon)'!I3280)</f>
        <v/>
      </c>
      <c r="D3285" s="97" t="str">
        <f>IF(ISBLANK('Zusatzblatt (Perigon)'!J3280),"",'Zusatzblatt (Perigon)'!J3280)</f>
        <v/>
      </c>
      <c r="E3285" s="64" t="str">
        <f>IF(ISBLANK('Zusatzblatt (Perigon)'!K3280),"",'Zusatzblatt (Perigon)'!K3280)</f>
        <v/>
      </c>
      <c r="F3285" s="65"/>
      <c r="G3285" s="64"/>
      <c r="H3285" s="69" t="str">
        <f>IF(ISBLANK('Zusatzblatt (Perigon)'!L3280),"",'Zusatzblatt (Perigon)'!L3280)</f>
        <v/>
      </c>
      <c r="I3285" s="69" t="str">
        <f>IF(ISBLANK('Zusatzblatt (Perigon)'!M3280),"",'Zusatzblatt (Perigon)'!M3280)</f>
        <v/>
      </c>
      <c r="J3285" s="98" t="str">
        <f>IF(ISBLANK('Zusatzblatt (Perigon)'!N3280),"",'Zusatzblatt (Perigon)'!N3280)</f>
        <v/>
      </c>
      <c r="K3285" s="99" t="str">
        <f>IF(ISBLANK('Zusatzblatt (Perigon)'!J3280),"",'Zusatzblatt (Perigon)'!T3280)</f>
        <v/>
      </c>
      <c r="L3285" s="95" t="str">
        <f>IF(ISBLANK('Zusatzblatt (Perigon)'!O3280),"",'Zusatzblatt (Perigon)'!O3280)</f>
        <v/>
      </c>
      <c r="M3285" s="95" t="str">
        <f>IF(ISBLANK('Zusatzblatt (Perigon)'!R3280),"",'Zusatzblatt (Perigon)'!R3280)</f>
        <v/>
      </c>
      <c r="N3285" s="95" t="str">
        <f>IF(ISBLANK('Zusatzblatt (Perigon)'!P3280),"",'Zusatzblatt (Perigon)'!P3280)</f>
        <v/>
      </c>
      <c r="O3285" s="38" t="str">
        <f>IF($L3285="","",VLOOKUP($R3285,Tarife!$A$2:$R$599,13,FALSE))</f>
        <v/>
      </c>
      <c r="P3285" s="38" t="str">
        <f t="shared" si="51"/>
        <v/>
      </c>
      <c r="R3285" s="100" t="str">
        <f>Zusammenzug!$C$25&amp;"-"&amp;Zusammenzug!$A$7&amp;"-"&amp;Leistungen!L3285</f>
        <v>2026-Nicht beauftragte Spitex-Organisation-</v>
      </c>
    </row>
    <row r="3286" spans="1:18" x14ac:dyDescent="0.2">
      <c r="A3286" s="95" t="str">
        <f>IF(ISBLANK('Zusatzblatt (Perigon)'!E3281),"",'Zusatzblatt (Perigon)'!E3281)</f>
        <v/>
      </c>
      <c r="B3286" s="95" t="str">
        <f>IF(ISBLANK('Zusatzblatt (Perigon)'!G3281),"",'Zusatzblatt (Perigon)'!G3281)</f>
        <v/>
      </c>
      <c r="C3286" s="96" t="str">
        <f>IF(ISBLANK('Zusatzblatt (Perigon)'!I3281),"",'Zusatzblatt (Perigon)'!I3281)</f>
        <v/>
      </c>
      <c r="D3286" s="97" t="str">
        <f>IF(ISBLANK('Zusatzblatt (Perigon)'!J3281),"",'Zusatzblatt (Perigon)'!J3281)</f>
        <v/>
      </c>
      <c r="E3286" s="64" t="str">
        <f>IF(ISBLANK('Zusatzblatt (Perigon)'!K3281),"",'Zusatzblatt (Perigon)'!K3281)</f>
        <v/>
      </c>
      <c r="F3286" s="65"/>
      <c r="G3286" s="64"/>
      <c r="H3286" s="69" t="str">
        <f>IF(ISBLANK('Zusatzblatt (Perigon)'!L3281),"",'Zusatzblatt (Perigon)'!L3281)</f>
        <v/>
      </c>
      <c r="I3286" s="69" t="str">
        <f>IF(ISBLANK('Zusatzblatt (Perigon)'!M3281),"",'Zusatzblatt (Perigon)'!M3281)</f>
        <v/>
      </c>
      <c r="J3286" s="98" t="str">
        <f>IF(ISBLANK('Zusatzblatt (Perigon)'!N3281),"",'Zusatzblatt (Perigon)'!N3281)</f>
        <v/>
      </c>
      <c r="K3286" s="99" t="str">
        <f>IF(ISBLANK('Zusatzblatt (Perigon)'!J3281),"",'Zusatzblatt (Perigon)'!T3281)</f>
        <v/>
      </c>
      <c r="L3286" s="95" t="str">
        <f>IF(ISBLANK('Zusatzblatt (Perigon)'!O3281),"",'Zusatzblatt (Perigon)'!O3281)</f>
        <v/>
      </c>
      <c r="M3286" s="95" t="str">
        <f>IF(ISBLANK('Zusatzblatt (Perigon)'!R3281),"",'Zusatzblatt (Perigon)'!R3281)</f>
        <v/>
      </c>
      <c r="N3286" s="95" t="str">
        <f>IF(ISBLANK('Zusatzblatt (Perigon)'!P3281),"",'Zusatzblatt (Perigon)'!P3281)</f>
        <v/>
      </c>
      <c r="O3286" s="38" t="str">
        <f>IF($L3286="","",VLOOKUP($R3286,Tarife!$A$2:$R$599,13,FALSE))</f>
        <v/>
      </c>
      <c r="P3286" s="38" t="str">
        <f t="shared" si="51"/>
        <v/>
      </c>
      <c r="R3286" s="100" t="str">
        <f>Zusammenzug!$C$25&amp;"-"&amp;Zusammenzug!$A$7&amp;"-"&amp;Leistungen!L3286</f>
        <v>2026-Nicht beauftragte Spitex-Organisation-</v>
      </c>
    </row>
    <row r="3287" spans="1:18" x14ac:dyDescent="0.2">
      <c r="A3287" s="95" t="str">
        <f>IF(ISBLANK('Zusatzblatt (Perigon)'!E3282),"",'Zusatzblatt (Perigon)'!E3282)</f>
        <v/>
      </c>
      <c r="B3287" s="95" t="str">
        <f>IF(ISBLANK('Zusatzblatt (Perigon)'!G3282),"",'Zusatzblatt (Perigon)'!G3282)</f>
        <v/>
      </c>
      <c r="C3287" s="96" t="str">
        <f>IF(ISBLANK('Zusatzblatt (Perigon)'!I3282),"",'Zusatzblatt (Perigon)'!I3282)</f>
        <v/>
      </c>
      <c r="D3287" s="97" t="str">
        <f>IF(ISBLANK('Zusatzblatt (Perigon)'!J3282),"",'Zusatzblatt (Perigon)'!J3282)</f>
        <v/>
      </c>
      <c r="E3287" s="64" t="str">
        <f>IF(ISBLANK('Zusatzblatt (Perigon)'!K3282),"",'Zusatzblatt (Perigon)'!K3282)</f>
        <v/>
      </c>
      <c r="F3287" s="65"/>
      <c r="G3287" s="64"/>
      <c r="H3287" s="69" t="str">
        <f>IF(ISBLANK('Zusatzblatt (Perigon)'!L3282),"",'Zusatzblatt (Perigon)'!L3282)</f>
        <v/>
      </c>
      <c r="I3287" s="69" t="str">
        <f>IF(ISBLANK('Zusatzblatt (Perigon)'!M3282),"",'Zusatzblatt (Perigon)'!M3282)</f>
        <v/>
      </c>
      <c r="J3287" s="98" t="str">
        <f>IF(ISBLANK('Zusatzblatt (Perigon)'!N3282),"",'Zusatzblatt (Perigon)'!N3282)</f>
        <v/>
      </c>
      <c r="K3287" s="99" t="str">
        <f>IF(ISBLANK('Zusatzblatt (Perigon)'!J3282),"",'Zusatzblatt (Perigon)'!T3282)</f>
        <v/>
      </c>
      <c r="L3287" s="95" t="str">
        <f>IF(ISBLANK('Zusatzblatt (Perigon)'!O3282),"",'Zusatzblatt (Perigon)'!O3282)</f>
        <v/>
      </c>
      <c r="M3287" s="95" t="str">
        <f>IF(ISBLANK('Zusatzblatt (Perigon)'!R3282),"",'Zusatzblatt (Perigon)'!R3282)</f>
        <v/>
      </c>
      <c r="N3287" s="95" t="str">
        <f>IF(ISBLANK('Zusatzblatt (Perigon)'!P3282),"",'Zusatzblatt (Perigon)'!P3282)</f>
        <v/>
      </c>
      <c r="O3287" s="38" t="str">
        <f>IF($L3287="","",VLOOKUP($R3287,Tarife!$A$2:$R$599,13,FALSE))</f>
        <v/>
      </c>
      <c r="P3287" s="38" t="str">
        <f t="shared" si="51"/>
        <v/>
      </c>
      <c r="R3287" s="100" t="str">
        <f>Zusammenzug!$C$25&amp;"-"&amp;Zusammenzug!$A$7&amp;"-"&amp;Leistungen!L3287</f>
        <v>2026-Nicht beauftragte Spitex-Organisation-</v>
      </c>
    </row>
    <row r="3288" spans="1:18" x14ac:dyDescent="0.2">
      <c r="A3288" s="95" t="str">
        <f>IF(ISBLANK('Zusatzblatt (Perigon)'!E3283),"",'Zusatzblatt (Perigon)'!E3283)</f>
        <v/>
      </c>
      <c r="B3288" s="95" t="str">
        <f>IF(ISBLANK('Zusatzblatt (Perigon)'!G3283),"",'Zusatzblatt (Perigon)'!G3283)</f>
        <v/>
      </c>
      <c r="C3288" s="96" t="str">
        <f>IF(ISBLANK('Zusatzblatt (Perigon)'!I3283),"",'Zusatzblatt (Perigon)'!I3283)</f>
        <v/>
      </c>
      <c r="D3288" s="97" t="str">
        <f>IF(ISBLANK('Zusatzblatt (Perigon)'!J3283),"",'Zusatzblatt (Perigon)'!J3283)</f>
        <v/>
      </c>
      <c r="E3288" s="64" t="str">
        <f>IF(ISBLANK('Zusatzblatt (Perigon)'!K3283),"",'Zusatzblatt (Perigon)'!K3283)</f>
        <v/>
      </c>
      <c r="F3288" s="65"/>
      <c r="G3288" s="64"/>
      <c r="H3288" s="69" t="str">
        <f>IF(ISBLANK('Zusatzblatt (Perigon)'!L3283),"",'Zusatzblatt (Perigon)'!L3283)</f>
        <v/>
      </c>
      <c r="I3288" s="69" t="str">
        <f>IF(ISBLANK('Zusatzblatt (Perigon)'!M3283),"",'Zusatzblatt (Perigon)'!M3283)</f>
        <v/>
      </c>
      <c r="J3288" s="98" t="str">
        <f>IF(ISBLANK('Zusatzblatt (Perigon)'!N3283),"",'Zusatzblatt (Perigon)'!N3283)</f>
        <v/>
      </c>
      <c r="K3288" s="99" t="str">
        <f>IF(ISBLANK('Zusatzblatt (Perigon)'!J3283),"",'Zusatzblatt (Perigon)'!T3283)</f>
        <v/>
      </c>
      <c r="L3288" s="95" t="str">
        <f>IF(ISBLANK('Zusatzblatt (Perigon)'!O3283),"",'Zusatzblatt (Perigon)'!O3283)</f>
        <v/>
      </c>
      <c r="M3288" s="95" t="str">
        <f>IF(ISBLANK('Zusatzblatt (Perigon)'!R3283),"",'Zusatzblatt (Perigon)'!R3283)</f>
        <v/>
      </c>
      <c r="N3288" s="95" t="str">
        <f>IF(ISBLANK('Zusatzblatt (Perigon)'!P3283),"",'Zusatzblatt (Perigon)'!P3283)</f>
        <v/>
      </c>
      <c r="O3288" s="38" t="str">
        <f>IF($L3288="","",VLOOKUP($R3288,Tarife!$A$2:$R$599,13,FALSE))</f>
        <v/>
      </c>
      <c r="P3288" s="38" t="str">
        <f t="shared" si="51"/>
        <v/>
      </c>
      <c r="R3288" s="100" t="str">
        <f>Zusammenzug!$C$25&amp;"-"&amp;Zusammenzug!$A$7&amp;"-"&amp;Leistungen!L3288</f>
        <v>2026-Nicht beauftragte Spitex-Organisation-</v>
      </c>
    </row>
    <row r="3289" spans="1:18" x14ac:dyDescent="0.2">
      <c r="A3289" s="95" t="str">
        <f>IF(ISBLANK('Zusatzblatt (Perigon)'!E3284),"",'Zusatzblatt (Perigon)'!E3284)</f>
        <v/>
      </c>
      <c r="B3289" s="95" t="str">
        <f>IF(ISBLANK('Zusatzblatt (Perigon)'!G3284),"",'Zusatzblatt (Perigon)'!G3284)</f>
        <v/>
      </c>
      <c r="C3289" s="96" t="str">
        <f>IF(ISBLANK('Zusatzblatt (Perigon)'!I3284),"",'Zusatzblatt (Perigon)'!I3284)</f>
        <v/>
      </c>
      <c r="D3289" s="97" t="str">
        <f>IF(ISBLANK('Zusatzblatt (Perigon)'!J3284),"",'Zusatzblatt (Perigon)'!J3284)</f>
        <v/>
      </c>
      <c r="E3289" s="64" t="str">
        <f>IF(ISBLANK('Zusatzblatt (Perigon)'!K3284),"",'Zusatzblatt (Perigon)'!K3284)</f>
        <v/>
      </c>
      <c r="F3289" s="65"/>
      <c r="G3289" s="64"/>
      <c r="H3289" s="69" t="str">
        <f>IF(ISBLANK('Zusatzblatt (Perigon)'!L3284),"",'Zusatzblatt (Perigon)'!L3284)</f>
        <v/>
      </c>
      <c r="I3289" s="69" t="str">
        <f>IF(ISBLANK('Zusatzblatt (Perigon)'!M3284),"",'Zusatzblatt (Perigon)'!M3284)</f>
        <v/>
      </c>
      <c r="J3289" s="98" t="str">
        <f>IF(ISBLANK('Zusatzblatt (Perigon)'!N3284),"",'Zusatzblatt (Perigon)'!N3284)</f>
        <v/>
      </c>
      <c r="K3289" s="99" t="str">
        <f>IF(ISBLANK('Zusatzblatt (Perigon)'!J3284),"",'Zusatzblatt (Perigon)'!T3284)</f>
        <v/>
      </c>
      <c r="L3289" s="95" t="str">
        <f>IF(ISBLANK('Zusatzblatt (Perigon)'!O3284),"",'Zusatzblatt (Perigon)'!O3284)</f>
        <v/>
      </c>
      <c r="M3289" s="95" t="str">
        <f>IF(ISBLANK('Zusatzblatt (Perigon)'!R3284),"",'Zusatzblatt (Perigon)'!R3284)</f>
        <v/>
      </c>
      <c r="N3289" s="95" t="str">
        <f>IF(ISBLANK('Zusatzblatt (Perigon)'!P3284),"",'Zusatzblatt (Perigon)'!P3284)</f>
        <v/>
      </c>
      <c r="O3289" s="38" t="str">
        <f>IF($L3289="","",VLOOKUP($R3289,Tarife!$A$2:$R$599,13,FALSE))</f>
        <v/>
      </c>
      <c r="P3289" s="38" t="str">
        <f t="shared" si="51"/>
        <v/>
      </c>
      <c r="R3289" s="100" t="str">
        <f>Zusammenzug!$C$25&amp;"-"&amp;Zusammenzug!$A$7&amp;"-"&amp;Leistungen!L3289</f>
        <v>2026-Nicht beauftragte Spitex-Organisation-</v>
      </c>
    </row>
    <row r="3290" spans="1:18" x14ac:dyDescent="0.2">
      <c r="A3290" s="95" t="str">
        <f>IF(ISBLANK('Zusatzblatt (Perigon)'!E3285),"",'Zusatzblatt (Perigon)'!E3285)</f>
        <v/>
      </c>
      <c r="B3290" s="95" t="str">
        <f>IF(ISBLANK('Zusatzblatt (Perigon)'!G3285),"",'Zusatzblatt (Perigon)'!G3285)</f>
        <v/>
      </c>
      <c r="C3290" s="96" t="str">
        <f>IF(ISBLANK('Zusatzblatt (Perigon)'!I3285),"",'Zusatzblatt (Perigon)'!I3285)</f>
        <v/>
      </c>
      <c r="D3290" s="97" t="str">
        <f>IF(ISBLANK('Zusatzblatt (Perigon)'!J3285),"",'Zusatzblatt (Perigon)'!J3285)</f>
        <v/>
      </c>
      <c r="E3290" s="64" t="str">
        <f>IF(ISBLANK('Zusatzblatt (Perigon)'!K3285),"",'Zusatzblatt (Perigon)'!K3285)</f>
        <v/>
      </c>
      <c r="F3290" s="65"/>
      <c r="G3290" s="64"/>
      <c r="H3290" s="69" t="str">
        <f>IF(ISBLANK('Zusatzblatt (Perigon)'!L3285),"",'Zusatzblatt (Perigon)'!L3285)</f>
        <v/>
      </c>
      <c r="I3290" s="69" t="str">
        <f>IF(ISBLANK('Zusatzblatt (Perigon)'!M3285),"",'Zusatzblatt (Perigon)'!M3285)</f>
        <v/>
      </c>
      <c r="J3290" s="98" t="str">
        <f>IF(ISBLANK('Zusatzblatt (Perigon)'!N3285),"",'Zusatzblatt (Perigon)'!N3285)</f>
        <v/>
      </c>
      <c r="K3290" s="99" t="str">
        <f>IF(ISBLANK('Zusatzblatt (Perigon)'!J3285),"",'Zusatzblatt (Perigon)'!T3285)</f>
        <v/>
      </c>
      <c r="L3290" s="95" t="str">
        <f>IF(ISBLANK('Zusatzblatt (Perigon)'!O3285),"",'Zusatzblatt (Perigon)'!O3285)</f>
        <v/>
      </c>
      <c r="M3290" s="95" t="str">
        <f>IF(ISBLANK('Zusatzblatt (Perigon)'!R3285),"",'Zusatzblatt (Perigon)'!R3285)</f>
        <v/>
      </c>
      <c r="N3290" s="95" t="str">
        <f>IF(ISBLANK('Zusatzblatt (Perigon)'!P3285),"",'Zusatzblatt (Perigon)'!P3285)</f>
        <v/>
      </c>
      <c r="O3290" s="38" t="str">
        <f>IF($L3290="","",VLOOKUP($R3290,Tarife!$A$2:$R$599,13,FALSE))</f>
        <v/>
      </c>
      <c r="P3290" s="38" t="str">
        <f t="shared" si="51"/>
        <v/>
      </c>
      <c r="R3290" s="100" t="str">
        <f>Zusammenzug!$C$25&amp;"-"&amp;Zusammenzug!$A$7&amp;"-"&amp;Leistungen!L3290</f>
        <v>2026-Nicht beauftragte Spitex-Organisation-</v>
      </c>
    </row>
    <row r="3291" spans="1:18" x14ac:dyDescent="0.2">
      <c r="A3291" s="95" t="str">
        <f>IF(ISBLANK('Zusatzblatt (Perigon)'!E3286),"",'Zusatzblatt (Perigon)'!E3286)</f>
        <v/>
      </c>
      <c r="B3291" s="95" t="str">
        <f>IF(ISBLANK('Zusatzblatt (Perigon)'!G3286),"",'Zusatzblatt (Perigon)'!G3286)</f>
        <v/>
      </c>
      <c r="C3291" s="96" t="str">
        <f>IF(ISBLANK('Zusatzblatt (Perigon)'!I3286),"",'Zusatzblatt (Perigon)'!I3286)</f>
        <v/>
      </c>
      <c r="D3291" s="97" t="str">
        <f>IF(ISBLANK('Zusatzblatt (Perigon)'!J3286),"",'Zusatzblatt (Perigon)'!J3286)</f>
        <v/>
      </c>
      <c r="E3291" s="64" t="str">
        <f>IF(ISBLANK('Zusatzblatt (Perigon)'!K3286),"",'Zusatzblatt (Perigon)'!K3286)</f>
        <v/>
      </c>
      <c r="F3291" s="65"/>
      <c r="G3291" s="64"/>
      <c r="H3291" s="69" t="str">
        <f>IF(ISBLANK('Zusatzblatt (Perigon)'!L3286),"",'Zusatzblatt (Perigon)'!L3286)</f>
        <v/>
      </c>
      <c r="I3291" s="69" t="str">
        <f>IF(ISBLANK('Zusatzblatt (Perigon)'!M3286),"",'Zusatzblatt (Perigon)'!M3286)</f>
        <v/>
      </c>
      <c r="J3291" s="98" t="str">
        <f>IF(ISBLANK('Zusatzblatt (Perigon)'!N3286),"",'Zusatzblatt (Perigon)'!N3286)</f>
        <v/>
      </c>
      <c r="K3291" s="99" t="str">
        <f>IF(ISBLANK('Zusatzblatt (Perigon)'!J3286),"",'Zusatzblatt (Perigon)'!T3286)</f>
        <v/>
      </c>
      <c r="L3291" s="95" t="str">
        <f>IF(ISBLANK('Zusatzblatt (Perigon)'!O3286),"",'Zusatzblatt (Perigon)'!O3286)</f>
        <v/>
      </c>
      <c r="M3291" s="95" t="str">
        <f>IF(ISBLANK('Zusatzblatt (Perigon)'!R3286),"",'Zusatzblatt (Perigon)'!R3286)</f>
        <v/>
      </c>
      <c r="N3291" s="95" t="str">
        <f>IF(ISBLANK('Zusatzblatt (Perigon)'!P3286),"",'Zusatzblatt (Perigon)'!P3286)</f>
        <v/>
      </c>
      <c r="O3291" s="38" t="str">
        <f>IF($L3291="","",VLOOKUP($R3291,Tarife!$A$2:$R$599,13,FALSE))</f>
        <v/>
      </c>
      <c r="P3291" s="38" t="str">
        <f t="shared" si="51"/>
        <v/>
      </c>
      <c r="R3291" s="100" t="str">
        <f>Zusammenzug!$C$25&amp;"-"&amp;Zusammenzug!$A$7&amp;"-"&amp;Leistungen!L3291</f>
        <v>2026-Nicht beauftragte Spitex-Organisation-</v>
      </c>
    </row>
    <row r="3292" spans="1:18" x14ac:dyDescent="0.2">
      <c r="A3292" s="95" t="str">
        <f>IF(ISBLANK('Zusatzblatt (Perigon)'!E3287),"",'Zusatzblatt (Perigon)'!E3287)</f>
        <v/>
      </c>
      <c r="B3292" s="95" t="str">
        <f>IF(ISBLANK('Zusatzblatt (Perigon)'!G3287),"",'Zusatzblatt (Perigon)'!G3287)</f>
        <v/>
      </c>
      <c r="C3292" s="96" t="str">
        <f>IF(ISBLANK('Zusatzblatt (Perigon)'!I3287),"",'Zusatzblatt (Perigon)'!I3287)</f>
        <v/>
      </c>
      <c r="D3292" s="97" t="str">
        <f>IF(ISBLANK('Zusatzblatt (Perigon)'!J3287),"",'Zusatzblatt (Perigon)'!J3287)</f>
        <v/>
      </c>
      <c r="E3292" s="64" t="str">
        <f>IF(ISBLANK('Zusatzblatt (Perigon)'!K3287),"",'Zusatzblatt (Perigon)'!K3287)</f>
        <v/>
      </c>
      <c r="F3292" s="65"/>
      <c r="G3292" s="64"/>
      <c r="H3292" s="69" t="str">
        <f>IF(ISBLANK('Zusatzblatt (Perigon)'!L3287),"",'Zusatzblatt (Perigon)'!L3287)</f>
        <v/>
      </c>
      <c r="I3292" s="69" t="str">
        <f>IF(ISBLANK('Zusatzblatt (Perigon)'!M3287),"",'Zusatzblatt (Perigon)'!M3287)</f>
        <v/>
      </c>
      <c r="J3292" s="98" t="str">
        <f>IF(ISBLANK('Zusatzblatt (Perigon)'!N3287),"",'Zusatzblatt (Perigon)'!N3287)</f>
        <v/>
      </c>
      <c r="K3292" s="99" t="str">
        <f>IF(ISBLANK('Zusatzblatt (Perigon)'!J3287),"",'Zusatzblatt (Perigon)'!T3287)</f>
        <v/>
      </c>
      <c r="L3292" s="95" t="str">
        <f>IF(ISBLANK('Zusatzblatt (Perigon)'!O3287),"",'Zusatzblatt (Perigon)'!O3287)</f>
        <v/>
      </c>
      <c r="M3292" s="95" t="str">
        <f>IF(ISBLANK('Zusatzblatt (Perigon)'!R3287),"",'Zusatzblatt (Perigon)'!R3287)</f>
        <v/>
      </c>
      <c r="N3292" s="95" t="str">
        <f>IF(ISBLANK('Zusatzblatt (Perigon)'!P3287),"",'Zusatzblatt (Perigon)'!P3287)</f>
        <v/>
      </c>
      <c r="O3292" s="38" t="str">
        <f>IF($L3292="","",VLOOKUP($R3292,Tarife!$A$2:$R$599,13,FALSE))</f>
        <v/>
      </c>
      <c r="P3292" s="38" t="str">
        <f t="shared" si="51"/>
        <v/>
      </c>
      <c r="R3292" s="100" t="str">
        <f>Zusammenzug!$C$25&amp;"-"&amp;Zusammenzug!$A$7&amp;"-"&amp;Leistungen!L3292</f>
        <v>2026-Nicht beauftragte Spitex-Organisation-</v>
      </c>
    </row>
    <row r="3293" spans="1:18" x14ac:dyDescent="0.2">
      <c r="A3293" s="95" t="str">
        <f>IF(ISBLANK('Zusatzblatt (Perigon)'!E3288),"",'Zusatzblatt (Perigon)'!E3288)</f>
        <v/>
      </c>
      <c r="B3293" s="95" t="str">
        <f>IF(ISBLANK('Zusatzblatt (Perigon)'!G3288),"",'Zusatzblatt (Perigon)'!G3288)</f>
        <v/>
      </c>
      <c r="C3293" s="96" t="str">
        <f>IF(ISBLANK('Zusatzblatt (Perigon)'!I3288),"",'Zusatzblatt (Perigon)'!I3288)</f>
        <v/>
      </c>
      <c r="D3293" s="97" t="str">
        <f>IF(ISBLANK('Zusatzblatt (Perigon)'!J3288),"",'Zusatzblatt (Perigon)'!J3288)</f>
        <v/>
      </c>
      <c r="E3293" s="64" t="str">
        <f>IF(ISBLANK('Zusatzblatt (Perigon)'!K3288),"",'Zusatzblatt (Perigon)'!K3288)</f>
        <v/>
      </c>
      <c r="F3293" s="65"/>
      <c r="G3293" s="64"/>
      <c r="H3293" s="69" t="str">
        <f>IF(ISBLANK('Zusatzblatt (Perigon)'!L3288),"",'Zusatzblatt (Perigon)'!L3288)</f>
        <v/>
      </c>
      <c r="I3293" s="69" t="str">
        <f>IF(ISBLANK('Zusatzblatt (Perigon)'!M3288),"",'Zusatzblatt (Perigon)'!M3288)</f>
        <v/>
      </c>
      <c r="J3293" s="98" t="str">
        <f>IF(ISBLANK('Zusatzblatt (Perigon)'!N3288),"",'Zusatzblatt (Perigon)'!N3288)</f>
        <v/>
      </c>
      <c r="K3293" s="99" t="str">
        <f>IF(ISBLANK('Zusatzblatt (Perigon)'!J3288),"",'Zusatzblatt (Perigon)'!T3288)</f>
        <v/>
      </c>
      <c r="L3293" s="95" t="str">
        <f>IF(ISBLANK('Zusatzblatt (Perigon)'!O3288),"",'Zusatzblatt (Perigon)'!O3288)</f>
        <v/>
      </c>
      <c r="M3293" s="95" t="str">
        <f>IF(ISBLANK('Zusatzblatt (Perigon)'!R3288),"",'Zusatzblatt (Perigon)'!R3288)</f>
        <v/>
      </c>
      <c r="N3293" s="95" t="str">
        <f>IF(ISBLANK('Zusatzblatt (Perigon)'!P3288),"",'Zusatzblatt (Perigon)'!P3288)</f>
        <v/>
      </c>
      <c r="O3293" s="38" t="str">
        <f>IF($L3293="","",VLOOKUP($R3293,Tarife!$A$2:$R$599,13,FALSE))</f>
        <v/>
      </c>
      <c r="P3293" s="38" t="str">
        <f t="shared" si="51"/>
        <v/>
      </c>
      <c r="R3293" s="100" t="str">
        <f>Zusammenzug!$C$25&amp;"-"&amp;Zusammenzug!$A$7&amp;"-"&amp;Leistungen!L3293</f>
        <v>2026-Nicht beauftragte Spitex-Organisation-</v>
      </c>
    </row>
    <row r="3294" spans="1:18" x14ac:dyDescent="0.2">
      <c r="A3294" s="95" t="str">
        <f>IF(ISBLANK('Zusatzblatt (Perigon)'!E3289),"",'Zusatzblatt (Perigon)'!E3289)</f>
        <v/>
      </c>
      <c r="B3294" s="95" t="str">
        <f>IF(ISBLANK('Zusatzblatt (Perigon)'!G3289),"",'Zusatzblatt (Perigon)'!G3289)</f>
        <v/>
      </c>
      <c r="C3294" s="96" t="str">
        <f>IF(ISBLANK('Zusatzblatt (Perigon)'!I3289),"",'Zusatzblatt (Perigon)'!I3289)</f>
        <v/>
      </c>
      <c r="D3294" s="97" t="str">
        <f>IF(ISBLANK('Zusatzblatt (Perigon)'!J3289),"",'Zusatzblatt (Perigon)'!J3289)</f>
        <v/>
      </c>
      <c r="E3294" s="64" t="str">
        <f>IF(ISBLANK('Zusatzblatt (Perigon)'!K3289),"",'Zusatzblatt (Perigon)'!K3289)</f>
        <v/>
      </c>
      <c r="F3294" s="65"/>
      <c r="G3294" s="64"/>
      <c r="H3294" s="69" t="str">
        <f>IF(ISBLANK('Zusatzblatt (Perigon)'!L3289),"",'Zusatzblatt (Perigon)'!L3289)</f>
        <v/>
      </c>
      <c r="I3294" s="69" t="str">
        <f>IF(ISBLANK('Zusatzblatt (Perigon)'!M3289),"",'Zusatzblatt (Perigon)'!M3289)</f>
        <v/>
      </c>
      <c r="J3294" s="98" t="str">
        <f>IF(ISBLANK('Zusatzblatt (Perigon)'!N3289),"",'Zusatzblatt (Perigon)'!N3289)</f>
        <v/>
      </c>
      <c r="K3294" s="99" t="str">
        <f>IF(ISBLANK('Zusatzblatt (Perigon)'!J3289),"",'Zusatzblatt (Perigon)'!T3289)</f>
        <v/>
      </c>
      <c r="L3294" s="95" t="str">
        <f>IF(ISBLANK('Zusatzblatt (Perigon)'!O3289),"",'Zusatzblatt (Perigon)'!O3289)</f>
        <v/>
      </c>
      <c r="M3294" s="95" t="str">
        <f>IF(ISBLANK('Zusatzblatt (Perigon)'!R3289),"",'Zusatzblatt (Perigon)'!R3289)</f>
        <v/>
      </c>
      <c r="N3294" s="95" t="str">
        <f>IF(ISBLANK('Zusatzblatt (Perigon)'!P3289),"",'Zusatzblatt (Perigon)'!P3289)</f>
        <v/>
      </c>
      <c r="O3294" s="38" t="str">
        <f>IF($L3294="","",VLOOKUP($R3294,Tarife!$A$2:$R$599,13,FALSE))</f>
        <v/>
      </c>
      <c r="P3294" s="38" t="str">
        <f t="shared" si="51"/>
        <v/>
      </c>
      <c r="R3294" s="100" t="str">
        <f>Zusammenzug!$C$25&amp;"-"&amp;Zusammenzug!$A$7&amp;"-"&amp;Leistungen!L3294</f>
        <v>2026-Nicht beauftragte Spitex-Organisation-</v>
      </c>
    </row>
    <row r="3295" spans="1:18" x14ac:dyDescent="0.2">
      <c r="A3295" s="95" t="str">
        <f>IF(ISBLANK('Zusatzblatt (Perigon)'!E3290),"",'Zusatzblatt (Perigon)'!E3290)</f>
        <v/>
      </c>
      <c r="B3295" s="95" t="str">
        <f>IF(ISBLANK('Zusatzblatt (Perigon)'!G3290),"",'Zusatzblatt (Perigon)'!G3290)</f>
        <v/>
      </c>
      <c r="C3295" s="96" t="str">
        <f>IF(ISBLANK('Zusatzblatt (Perigon)'!I3290),"",'Zusatzblatt (Perigon)'!I3290)</f>
        <v/>
      </c>
      <c r="D3295" s="97" t="str">
        <f>IF(ISBLANK('Zusatzblatt (Perigon)'!J3290),"",'Zusatzblatt (Perigon)'!J3290)</f>
        <v/>
      </c>
      <c r="E3295" s="64" t="str">
        <f>IF(ISBLANK('Zusatzblatt (Perigon)'!K3290),"",'Zusatzblatt (Perigon)'!K3290)</f>
        <v/>
      </c>
      <c r="F3295" s="65"/>
      <c r="G3295" s="64"/>
      <c r="H3295" s="69" t="str">
        <f>IF(ISBLANK('Zusatzblatt (Perigon)'!L3290),"",'Zusatzblatt (Perigon)'!L3290)</f>
        <v/>
      </c>
      <c r="I3295" s="69" t="str">
        <f>IF(ISBLANK('Zusatzblatt (Perigon)'!M3290),"",'Zusatzblatt (Perigon)'!M3290)</f>
        <v/>
      </c>
      <c r="J3295" s="98" t="str">
        <f>IF(ISBLANK('Zusatzblatt (Perigon)'!N3290),"",'Zusatzblatt (Perigon)'!N3290)</f>
        <v/>
      </c>
      <c r="K3295" s="99" t="str">
        <f>IF(ISBLANK('Zusatzblatt (Perigon)'!J3290),"",'Zusatzblatt (Perigon)'!T3290)</f>
        <v/>
      </c>
      <c r="L3295" s="95" t="str">
        <f>IF(ISBLANK('Zusatzblatt (Perigon)'!O3290),"",'Zusatzblatt (Perigon)'!O3290)</f>
        <v/>
      </c>
      <c r="M3295" s="95" t="str">
        <f>IF(ISBLANK('Zusatzblatt (Perigon)'!R3290),"",'Zusatzblatt (Perigon)'!R3290)</f>
        <v/>
      </c>
      <c r="N3295" s="95" t="str">
        <f>IF(ISBLANK('Zusatzblatt (Perigon)'!P3290),"",'Zusatzblatt (Perigon)'!P3290)</f>
        <v/>
      </c>
      <c r="O3295" s="38" t="str">
        <f>IF($L3295="","",VLOOKUP($R3295,Tarife!$A$2:$R$599,13,FALSE))</f>
        <v/>
      </c>
      <c r="P3295" s="38" t="str">
        <f t="shared" si="51"/>
        <v/>
      </c>
      <c r="R3295" s="100" t="str">
        <f>Zusammenzug!$C$25&amp;"-"&amp;Zusammenzug!$A$7&amp;"-"&amp;Leistungen!L3295</f>
        <v>2026-Nicht beauftragte Spitex-Organisation-</v>
      </c>
    </row>
    <row r="3296" spans="1:18" x14ac:dyDescent="0.2">
      <c r="A3296" s="95" t="str">
        <f>IF(ISBLANK('Zusatzblatt (Perigon)'!E3291),"",'Zusatzblatt (Perigon)'!E3291)</f>
        <v/>
      </c>
      <c r="B3296" s="95" t="str">
        <f>IF(ISBLANK('Zusatzblatt (Perigon)'!G3291),"",'Zusatzblatt (Perigon)'!G3291)</f>
        <v/>
      </c>
      <c r="C3296" s="96" t="str">
        <f>IF(ISBLANK('Zusatzblatt (Perigon)'!I3291),"",'Zusatzblatt (Perigon)'!I3291)</f>
        <v/>
      </c>
      <c r="D3296" s="97" t="str">
        <f>IF(ISBLANK('Zusatzblatt (Perigon)'!J3291),"",'Zusatzblatt (Perigon)'!J3291)</f>
        <v/>
      </c>
      <c r="E3296" s="64" t="str">
        <f>IF(ISBLANK('Zusatzblatt (Perigon)'!K3291),"",'Zusatzblatt (Perigon)'!K3291)</f>
        <v/>
      </c>
      <c r="F3296" s="65"/>
      <c r="G3296" s="64"/>
      <c r="H3296" s="69" t="str">
        <f>IF(ISBLANK('Zusatzblatt (Perigon)'!L3291),"",'Zusatzblatt (Perigon)'!L3291)</f>
        <v/>
      </c>
      <c r="I3296" s="69" t="str">
        <f>IF(ISBLANK('Zusatzblatt (Perigon)'!M3291),"",'Zusatzblatt (Perigon)'!M3291)</f>
        <v/>
      </c>
      <c r="J3296" s="98" t="str">
        <f>IF(ISBLANK('Zusatzblatt (Perigon)'!N3291),"",'Zusatzblatt (Perigon)'!N3291)</f>
        <v/>
      </c>
      <c r="K3296" s="99" t="str">
        <f>IF(ISBLANK('Zusatzblatt (Perigon)'!J3291),"",'Zusatzblatt (Perigon)'!T3291)</f>
        <v/>
      </c>
      <c r="L3296" s="95" t="str">
        <f>IF(ISBLANK('Zusatzblatt (Perigon)'!O3291),"",'Zusatzblatt (Perigon)'!O3291)</f>
        <v/>
      </c>
      <c r="M3296" s="95" t="str">
        <f>IF(ISBLANK('Zusatzblatt (Perigon)'!R3291),"",'Zusatzblatt (Perigon)'!R3291)</f>
        <v/>
      </c>
      <c r="N3296" s="95" t="str">
        <f>IF(ISBLANK('Zusatzblatt (Perigon)'!P3291),"",'Zusatzblatt (Perigon)'!P3291)</f>
        <v/>
      </c>
      <c r="O3296" s="38" t="str">
        <f>IF($L3296="","",VLOOKUP($R3296,Tarife!$A$2:$R$599,13,FALSE))</f>
        <v/>
      </c>
      <c r="P3296" s="38" t="str">
        <f t="shared" si="51"/>
        <v/>
      </c>
      <c r="R3296" s="100" t="str">
        <f>Zusammenzug!$C$25&amp;"-"&amp;Zusammenzug!$A$7&amp;"-"&amp;Leistungen!L3296</f>
        <v>2026-Nicht beauftragte Spitex-Organisation-</v>
      </c>
    </row>
    <row r="3297" spans="1:18" x14ac:dyDescent="0.2">
      <c r="A3297" s="95" t="str">
        <f>IF(ISBLANK('Zusatzblatt (Perigon)'!E3292),"",'Zusatzblatt (Perigon)'!E3292)</f>
        <v/>
      </c>
      <c r="B3297" s="95" t="str">
        <f>IF(ISBLANK('Zusatzblatt (Perigon)'!G3292),"",'Zusatzblatt (Perigon)'!G3292)</f>
        <v/>
      </c>
      <c r="C3297" s="96" t="str">
        <f>IF(ISBLANK('Zusatzblatt (Perigon)'!I3292),"",'Zusatzblatt (Perigon)'!I3292)</f>
        <v/>
      </c>
      <c r="D3297" s="97" t="str">
        <f>IF(ISBLANK('Zusatzblatt (Perigon)'!J3292),"",'Zusatzblatt (Perigon)'!J3292)</f>
        <v/>
      </c>
      <c r="E3297" s="64" t="str">
        <f>IF(ISBLANK('Zusatzblatt (Perigon)'!K3292),"",'Zusatzblatt (Perigon)'!K3292)</f>
        <v/>
      </c>
      <c r="F3297" s="65"/>
      <c r="G3297" s="64"/>
      <c r="H3297" s="69" t="str">
        <f>IF(ISBLANK('Zusatzblatt (Perigon)'!L3292),"",'Zusatzblatt (Perigon)'!L3292)</f>
        <v/>
      </c>
      <c r="I3297" s="69" t="str">
        <f>IF(ISBLANK('Zusatzblatt (Perigon)'!M3292),"",'Zusatzblatt (Perigon)'!M3292)</f>
        <v/>
      </c>
      <c r="J3297" s="98" t="str">
        <f>IF(ISBLANK('Zusatzblatt (Perigon)'!N3292),"",'Zusatzblatt (Perigon)'!N3292)</f>
        <v/>
      </c>
      <c r="K3297" s="99" t="str">
        <f>IF(ISBLANK('Zusatzblatt (Perigon)'!J3292),"",'Zusatzblatt (Perigon)'!T3292)</f>
        <v/>
      </c>
      <c r="L3297" s="95" t="str">
        <f>IF(ISBLANK('Zusatzblatt (Perigon)'!O3292),"",'Zusatzblatt (Perigon)'!O3292)</f>
        <v/>
      </c>
      <c r="M3297" s="95" t="str">
        <f>IF(ISBLANK('Zusatzblatt (Perigon)'!R3292),"",'Zusatzblatt (Perigon)'!R3292)</f>
        <v/>
      </c>
      <c r="N3297" s="95" t="str">
        <f>IF(ISBLANK('Zusatzblatt (Perigon)'!P3292),"",'Zusatzblatt (Perigon)'!P3292)</f>
        <v/>
      </c>
      <c r="O3297" s="38" t="str">
        <f>IF($L3297="","",VLOOKUP($R3297,Tarife!$A$2:$R$599,13,FALSE))</f>
        <v/>
      </c>
      <c r="P3297" s="38" t="str">
        <f t="shared" si="51"/>
        <v/>
      </c>
      <c r="R3297" s="100" t="str">
        <f>Zusammenzug!$C$25&amp;"-"&amp;Zusammenzug!$A$7&amp;"-"&amp;Leistungen!L3297</f>
        <v>2026-Nicht beauftragte Spitex-Organisation-</v>
      </c>
    </row>
    <row r="3298" spans="1:18" x14ac:dyDescent="0.2">
      <c r="A3298" s="95" t="str">
        <f>IF(ISBLANK('Zusatzblatt (Perigon)'!E3293),"",'Zusatzblatt (Perigon)'!E3293)</f>
        <v/>
      </c>
      <c r="B3298" s="95" t="str">
        <f>IF(ISBLANK('Zusatzblatt (Perigon)'!G3293),"",'Zusatzblatt (Perigon)'!G3293)</f>
        <v/>
      </c>
      <c r="C3298" s="96" t="str">
        <f>IF(ISBLANK('Zusatzblatt (Perigon)'!I3293),"",'Zusatzblatt (Perigon)'!I3293)</f>
        <v/>
      </c>
      <c r="D3298" s="97" t="str">
        <f>IF(ISBLANK('Zusatzblatt (Perigon)'!J3293),"",'Zusatzblatt (Perigon)'!J3293)</f>
        <v/>
      </c>
      <c r="E3298" s="64" t="str">
        <f>IF(ISBLANK('Zusatzblatt (Perigon)'!K3293),"",'Zusatzblatt (Perigon)'!K3293)</f>
        <v/>
      </c>
      <c r="F3298" s="65"/>
      <c r="G3298" s="64"/>
      <c r="H3298" s="69" t="str">
        <f>IF(ISBLANK('Zusatzblatt (Perigon)'!L3293),"",'Zusatzblatt (Perigon)'!L3293)</f>
        <v/>
      </c>
      <c r="I3298" s="69" t="str">
        <f>IF(ISBLANK('Zusatzblatt (Perigon)'!M3293),"",'Zusatzblatt (Perigon)'!M3293)</f>
        <v/>
      </c>
      <c r="J3298" s="98" t="str">
        <f>IF(ISBLANK('Zusatzblatt (Perigon)'!N3293),"",'Zusatzblatt (Perigon)'!N3293)</f>
        <v/>
      </c>
      <c r="K3298" s="99" t="str">
        <f>IF(ISBLANK('Zusatzblatt (Perigon)'!J3293),"",'Zusatzblatt (Perigon)'!T3293)</f>
        <v/>
      </c>
      <c r="L3298" s="95" t="str">
        <f>IF(ISBLANK('Zusatzblatt (Perigon)'!O3293),"",'Zusatzblatt (Perigon)'!O3293)</f>
        <v/>
      </c>
      <c r="M3298" s="95" t="str">
        <f>IF(ISBLANK('Zusatzblatt (Perigon)'!R3293),"",'Zusatzblatt (Perigon)'!R3293)</f>
        <v/>
      </c>
      <c r="N3298" s="95" t="str">
        <f>IF(ISBLANK('Zusatzblatt (Perigon)'!P3293),"",'Zusatzblatt (Perigon)'!P3293)</f>
        <v/>
      </c>
      <c r="O3298" s="38" t="str">
        <f>IF($L3298="","",VLOOKUP($R3298,Tarife!$A$2:$R$599,13,FALSE))</f>
        <v/>
      </c>
      <c r="P3298" s="38" t="str">
        <f t="shared" si="51"/>
        <v/>
      </c>
      <c r="R3298" s="100" t="str">
        <f>Zusammenzug!$C$25&amp;"-"&amp;Zusammenzug!$A$7&amp;"-"&amp;Leistungen!L3298</f>
        <v>2026-Nicht beauftragte Spitex-Organisation-</v>
      </c>
    </row>
    <row r="3299" spans="1:18" x14ac:dyDescent="0.2">
      <c r="A3299" s="95" t="str">
        <f>IF(ISBLANK('Zusatzblatt (Perigon)'!E3294),"",'Zusatzblatt (Perigon)'!E3294)</f>
        <v/>
      </c>
      <c r="B3299" s="95" t="str">
        <f>IF(ISBLANK('Zusatzblatt (Perigon)'!G3294),"",'Zusatzblatt (Perigon)'!G3294)</f>
        <v/>
      </c>
      <c r="C3299" s="96" t="str">
        <f>IF(ISBLANK('Zusatzblatt (Perigon)'!I3294),"",'Zusatzblatt (Perigon)'!I3294)</f>
        <v/>
      </c>
      <c r="D3299" s="97" t="str">
        <f>IF(ISBLANK('Zusatzblatt (Perigon)'!J3294),"",'Zusatzblatt (Perigon)'!J3294)</f>
        <v/>
      </c>
      <c r="E3299" s="64" t="str">
        <f>IF(ISBLANK('Zusatzblatt (Perigon)'!K3294),"",'Zusatzblatt (Perigon)'!K3294)</f>
        <v/>
      </c>
      <c r="F3299" s="65"/>
      <c r="G3299" s="64"/>
      <c r="H3299" s="69" t="str">
        <f>IF(ISBLANK('Zusatzblatt (Perigon)'!L3294),"",'Zusatzblatt (Perigon)'!L3294)</f>
        <v/>
      </c>
      <c r="I3299" s="69" t="str">
        <f>IF(ISBLANK('Zusatzblatt (Perigon)'!M3294),"",'Zusatzblatt (Perigon)'!M3294)</f>
        <v/>
      </c>
      <c r="J3299" s="98" t="str">
        <f>IF(ISBLANK('Zusatzblatt (Perigon)'!N3294),"",'Zusatzblatt (Perigon)'!N3294)</f>
        <v/>
      </c>
      <c r="K3299" s="99" t="str">
        <f>IF(ISBLANK('Zusatzblatt (Perigon)'!J3294),"",'Zusatzblatt (Perigon)'!T3294)</f>
        <v/>
      </c>
      <c r="L3299" s="95" t="str">
        <f>IF(ISBLANK('Zusatzblatt (Perigon)'!O3294),"",'Zusatzblatt (Perigon)'!O3294)</f>
        <v/>
      </c>
      <c r="M3299" s="95" t="str">
        <f>IF(ISBLANK('Zusatzblatt (Perigon)'!R3294),"",'Zusatzblatt (Perigon)'!R3294)</f>
        <v/>
      </c>
      <c r="N3299" s="95" t="str">
        <f>IF(ISBLANK('Zusatzblatt (Perigon)'!P3294),"",'Zusatzblatt (Perigon)'!P3294)</f>
        <v/>
      </c>
      <c r="O3299" s="38" t="str">
        <f>IF($L3299="","",VLOOKUP($R3299,Tarife!$A$2:$R$599,13,FALSE))</f>
        <v/>
      </c>
      <c r="P3299" s="38" t="str">
        <f t="shared" si="51"/>
        <v/>
      </c>
      <c r="R3299" s="100" t="str">
        <f>Zusammenzug!$C$25&amp;"-"&amp;Zusammenzug!$A$7&amp;"-"&amp;Leistungen!L3299</f>
        <v>2026-Nicht beauftragte Spitex-Organisation-</v>
      </c>
    </row>
    <row r="3300" spans="1:18" x14ac:dyDescent="0.2">
      <c r="A3300" s="95" t="str">
        <f>IF(ISBLANK('Zusatzblatt (Perigon)'!E3295),"",'Zusatzblatt (Perigon)'!E3295)</f>
        <v/>
      </c>
      <c r="B3300" s="95" t="str">
        <f>IF(ISBLANK('Zusatzblatt (Perigon)'!G3295),"",'Zusatzblatt (Perigon)'!G3295)</f>
        <v/>
      </c>
      <c r="C3300" s="96" t="str">
        <f>IF(ISBLANK('Zusatzblatt (Perigon)'!I3295),"",'Zusatzblatt (Perigon)'!I3295)</f>
        <v/>
      </c>
      <c r="D3300" s="97" t="str">
        <f>IF(ISBLANK('Zusatzblatt (Perigon)'!J3295),"",'Zusatzblatt (Perigon)'!J3295)</f>
        <v/>
      </c>
      <c r="E3300" s="64" t="str">
        <f>IF(ISBLANK('Zusatzblatt (Perigon)'!K3295),"",'Zusatzblatt (Perigon)'!K3295)</f>
        <v/>
      </c>
      <c r="F3300" s="65"/>
      <c r="G3300" s="64"/>
      <c r="H3300" s="69" t="str">
        <f>IF(ISBLANK('Zusatzblatt (Perigon)'!L3295),"",'Zusatzblatt (Perigon)'!L3295)</f>
        <v/>
      </c>
      <c r="I3300" s="69" t="str">
        <f>IF(ISBLANK('Zusatzblatt (Perigon)'!M3295),"",'Zusatzblatt (Perigon)'!M3295)</f>
        <v/>
      </c>
      <c r="J3300" s="98" t="str">
        <f>IF(ISBLANK('Zusatzblatt (Perigon)'!N3295),"",'Zusatzblatt (Perigon)'!N3295)</f>
        <v/>
      </c>
      <c r="K3300" s="99" t="str">
        <f>IF(ISBLANK('Zusatzblatt (Perigon)'!J3295),"",'Zusatzblatt (Perigon)'!T3295)</f>
        <v/>
      </c>
      <c r="L3300" s="95" t="str">
        <f>IF(ISBLANK('Zusatzblatt (Perigon)'!O3295),"",'Zusatzblatt (Perigon)'!O3295)</f>
        <v/>
      </c>
      <c r="M3300" s="95" t="str">
        <f>IF(ISBLANK('Zusatzblatt (Perigon)'!R3295),"",'Zusatzblatt (Perigon)'!R3295)</f>
        <v/>
      </c>
      <c r="N3300" s="95" t="str">
        <f>IF(ISBLANK('Zusatzblatt (Perigon)'!P3295),"",'Zusatzblatt (Perigon)'!P3295)</f>
        <v/>
      </c>
      <c r="O3300" s="38" t="str">
        <f>IF($L3300="","",VLOOKUP($R3300,Tarife!$A$2:$R$599,13,FALSE))</f>
        <v/>
      </c>
      <c r="P3300" s="38" t="str">
        <f t="shared" si="51"/>
        <v/>
      </c>
      <c r="R3300" s="100" t="str">
        <f>Zusammenzug!$C$25&amp;"-"&amp;Zusammenzug!$A$7&amp;"-"&amp;Leistungen!L3300</f>
        <v>2026-Nicht beauftragte Spitex-Organisation-</v>
      </c>
    </row>
    <row r="3301" spans="1:18" x14ac:dyDescent="0.2">
      <c r="A3301" s="95" t="str">
        <f>IF(ISBLANK('Zusatzblatt (Perigon)'!E3296),"",'Zusatzblatt (Perigon)'!E3296)</f>
        <v/>
      </c>
      <c r="B3301" s="95" t="str">
        <f>IF(ISBLANK('Zusatzblatt (Perigon)'!G3296),"",'Zusatzblatt (Perigon)'!G3296)</f>
        <v/>
      </c>
      <c r="C3301" s="96" t="str">
        <f>IF(ISBLANK('Zusatzblatt (Perigon)'!I3296),"",'Zusatzblatt (Perigon)'!I3296)</f>
        <v/>
      </c>
      <c r="D3301" s="97" t="str">
        <f>IF(ISBLANK('Zusatzblatt (Perigon)'!J3296),"",'Zusatzblatt (Perigon)'!J3296)</f>
        <v/>
      </c>
      <c r="E3301" s="64" t="str">
        <f>IF(ISBLANK('Zusatzblatt (Perigon)'!K3296),"",'Zusatzblatt (Perigon)'!K3296)</f>
        <v/>
      </c>
      <c r="F3301" s="65"/>
      <c r="G3301" s="64"/>
      <c r="H3301" s="69" t="str">
        <f>IF(ISBLANK('Zusatzblatt (Perigon)'!L3296),"",'Zusatzblatt (Perigon)'!L3296)</f>
        <v/>
      </c>
      <c r="I3301" s="69" t="str">
        <f>IF(ISBLANK('Zusatzblatt (Perigon)'!M3296),"",'Zusatzblatt (Perigon)'!M3296)</f>
        <v/>
      </c>
      <c r="J3301" s="98" t="str">
        <f>IF(ISBLANK('Zusatzblatt (Perigon)'!N3296),"",'Zusatzblatt (Perigon)'!N3296)</f>
        <v/>
      </c>
      <c r="K3301" s="99" t="str">
        <f>IF(ISBLANK('Zusatzblatt (Perigon)'!J3296),"",'Zusatzblatt (Perigon)'!T3296)</f>
        <v/>
      </c>
      <c r="L3301" s="95" t="str">
        <f>IF(ISBLANK('Zusatzblatt (Perigon)'!O3296),"",'Zusatzblatt (Perigon)'!O3296)</f>
        <v/>
      </c>
      <c r="M3301" s="95" t="str">
        <f>IF(ISBLANK('Zusatzblatt (Perigon)'!R3296),"",'Zusatzblatt (Perigon)'!R3296)</f>
        <v/>
      </c>
      <c r="N3301" s="95" t="str">
        <f>IF(ISBLANK('Zusatzblatt (Perigon)'!P3296),"",'Zusatzblatt (Perigon)'!P3296)</f>
        <v/>
      </c>
      <c r="O3301" s="38" t="str">
        <f>IF($L3301="","",VLOOKUP($R3301,Tarife!$A$2:$R$599,13,FALSE))</f>
        <v/>
      </c>
      <c r="P3301" s="38" t="str">
        <f t="shared" si="51"/>
        <v/>
      </c>
      <c r="R3301" s="100" t="str">
        <f>Zusammenzug!$C$25&amp;"-"&amp;Zusammenzug!$A$7&amp;"-"&amp;Leistungen!L3301</f>
        <v>2026-Nicht beauftragte Spitex-Organisation-</v>
      </c>
    </row>
    <row r="3302" spans="1:18" x14ac:dyDescent="0.2">
      <c r="A3302" s="95" t="str">
        <f>IF(ISBLANK('Zusatzblatt (Perigon)'!E3297),"",'Zusatzblatt (Perigon)'!E3297)</f>
        <v/>
      </c>
      <c r="B3302" s="95" t="str">
        <f>IF(ISBLANK('Zusatzblatt (Perigon)'!G3297),"",'Zusatzblatt (Perigon)'!G3297)</f>
        <v/>
      </c>
      <c r="C3302" s="96" t="str">
        <f>IF(ISBLANK('Zusatzblatt (Perigon)'!I3297),"",'Zusatzblatt (Perigon)'!I3297)</f>
        <v/>
      </c>
      <c r="D3302" s="97" t="str">
        <f>IF(ISBLANK('Zusatzblatt (Perigon)'!J3297),"",'Zusatzblatt (Perigon)'!J3297)</f>
        <v/>
      </c>
      <c r="E3302" s="64" t="str">
        <f>IF(ISBLANK('Zusatzblatt (Perigon)'!K3297),"",'Zusatzblatt (Perigon)'!K3297)</f>
        <v/>
      </c>
      <c r="F3302" s="65"/>
      <c r="G3302" s="64"/>
      <c r="H3302" s="69" t="str">
        <f>IF(ISBLANK('Zusatzblatt (Perigon)'!L3297),"",'Zusatzblatt (Perigon)'!L3297)</f>
        <v/>
      </c>
      <c r="I3302" s="69" t="str">
        <f>IF(ISBLANK('Zusatzblatt (Perigon)'!M3297),"",'Zusatzblatt (Perigon)'!M3297)</f>
        <v/>
      </c>
      <c r="J3302" s="98" t="str">
        <f>IF(ISBLANK('Zusatzblatt (Perigon)'!N3297),"",'Zusatzblatt (Perigon)'!N3297)</f>
        <v/>
      </c>
      <c r="K3302" s="99" t="str">
        <f>IF(ISBLANK('Zusatzblatt (Perigon)'!J3297),"",'Zusatzblatt (Perigon)'!T3297)</f>
        <v/>
      </c>
      <c r="L3302" s="95" t="str">
        <f>IF(ISBLANK('Zusatzblatt (Perigon)'!O3297),"",'Zusatzblatt (Perigon)'!O3297)</f>
        <v/>
      </c>
      <c r="M3302" s="95" t="str">
        <f>IF(ISBLANK('Zusatzblatt (Perigon)'!R3297),"",'Zusatzblatt (Perigon)'!R3297)</f>
        <v/>
      </c>
      <c r="N3302" s="95" t="str">
        <f>IF(ISBLANK('Zusatzblatt (Perigon)'!P3297),"",'Zusatzblatt (Perigon)'!P3297)</f>
        <v/>
      </c>
      <c r="O3302" s="38" t="str">
        <f>IF($L3302="","",VLOOKUP($R3302,Tarife!$A$2:$R$599,13,FALSE))</f>
        <v/>
      </c>
      <c r="P3302" s="38" t="str">
        <f t="shared" si="51"/>
        <v/>
      </c>
      <c r="R3302" s="100" t="str">
        <f>Zusammenzug!$C$25&amp;"-"&amp;Zusammenzug!$A$7&amp;"-"&amp;Leistungen!L3302</f>
        <v>2026-Nicht beauftragte Spitex-Organisation-</v>
      </c>
    </row>
    <row r="3303" spans="1:18" x14ac:dyDescent="0.2">
      <c r="A3303" s="95" t="str">
        <f>IF(ISBLANK('Zusatzblatt (Perigon)'!E3298),"",'Zusatzblatt (Perigon)'!E3298)</f>
        <v/>
      </c>
      <c r="B3303" s="95" t="str">
        <f>IF(ISBLANK('Zusatzblatt (Perigon)'!G3298),"",'Zusatzblatt (Perigon)'!G3298)</f>
        <v/>
      </c>
      <c r="C3303" s="96" t="str">
        <f>IF(ISBLANK('Zusatzblatt (Perigon)'!I3298),"",'Zusatzblatt (Perigon)'!I3298)</f>
        <v/>
      </c>
      <c r="D3303" s="97" t="str">
        <f>IF(ISBLANK('Zusatzblatt (Perigon)'!J3298),"",'Zusatzblatt (Perigon)'!J3298)</f>
        <v/>
      </c>
      <c r="E3303" s="64" t="str">
        <f>IF(ISBLANK('Zusatzblatt (Perigon)'!K3298),"",'Zusatzblatt (Perigon)'!K3298)</f>
        <v/>
      </c>
      <c r="F3303" s="65"/>
      <c r="G3303" s="64"/>
      <c r="H3303" s="69" t="str">
        <f>IF(ISBLANK('Zusatzblatt (Perigon)'!L3298),"",'Zusatzblatt (Perigon)'!L3298)</f>
        <v/>
      </c>
      <c r="I3303" s="69" t="str">
        <f>IF(ISBLANK('Zusatzblatt (Perigon)'!M3298),"",'Zusatzblatt (Perigon)'!M3298)</f>
        <v/>
      </c>
      <c r="J3303" s="98" t="str">
        <f>IF(ISBLANK('Zusatzblatt (Perigon)'!N3298),"",'Zusatzblatt (Perigon)'!N3298)</f>
        <v/>
      </c>
      <c r="K3303" s="99" t="str">
        <f>IF(ISBLANK('Zusatzblatt (Perigon)'!J3298),"",'Zusatzblatt (Perigon)'!T3298)</f>
        <v/>
      </c>
      <c r="L3303" s="95" t="str">
        <f>IF(ISBLANK('Zusatzblatt (Perigon)'!O3298),"",'Zusatzblatt (Perigon)'!O3298)</f>
        <v/>
      </c>
      <c r="M3303" s="95" t="str">
        <f>IF(ISBLANK('Zusatzblatt (Perigon)'!R3298),"",'Zusatzblatt (Perigon)'!R3298)</f>
        <v/>
      </c>
      <c r="N3303" s="95" t="str">
        <f>IF(ISBLANK('Zusatzblatt (Perigon)'!P3298),"",'Zusatzblatt (Perigon)'!P3298)</f>
        <v/>
      </c>
      <c r="O3303" s="38" t="str">
        <f>IF($L3303="","",VLOOKUP($R3303,Tarife!$A$2:$R$599,13,FALSE))</f>
        <v/>
      </c>
      <c r="P3303" s="38" t="str">
        <f t="shared" si="51"/>
        <v/>
      </c>
      <c r="R3303" s="100" t="str">
        <f>Zusammenzug!$C$25&amp;"-"&amp;Zusammenzug!$A$7&amp;"-"&amp;Leistungen!L3303</f>
        <v>2026-Nicht beauftragte Spitex-Organisation-</v>
      </c>
    </row>
    <row r="3304" spans="1:18" x14ac:dyDescent="0.2">
      <c r="A3304" s="95" t="str">
        <f>IF(ISBLANK('Zusatzblatt (Perigon)'!E3299),"",'Zusatzblatt (Perigon)'!E3299)</f>
        <v/>
      </c>
      <c r="B3304" s="95" t="str">
        <f>IF(ISBLANK('Zusatzblatt (Perigon)'!G3299),"",'Zusatzblatt (Perigon)'!G3299)</f>
        <v/>
      </c>
      <c r="C3304" s="96" t="str">
        <f>IF(ISBLANK('Zusatzblatt (Perigon)'!I3299),"",'Zusatzblatt (Perigon)'!I3299)</f>
        <v/>
      </c>
      <c r="D3304" s="97" t="str">
        <f>IF(ISBLANK('Zusatzblatt (Perigon)'!J3299),"",'Zusatzblatt (Perigon)'!J3299)</f>
        <v/>
      </c>
      <c r="E3304" s="64" t="str">
        <f>IF(ISBLANK('Zusatzblatt (Perigon)'!K3299),"",'Zusatzblatt (Perigon)'!K3299)</f>
        <v/>
      </c>
      <c r="F3304" s="65"/>
      <c r="G3304" s="64"/>
      <c r="H3304" s="69" t="str">
        <f>IF(ISBLANK('Zusatzblatt (Perigon)'!L3299),"",'Zusatzblatt (Perigon)'!L3299)</f>
        <v/>
      </c>
      <c r="I3304" s="69" t="str">
        <f>IF(ISBLANK('Zusatzblatt (Perigon)'!M3299),"",'Zusatzblatt (Perigon)'!M3299)</f>
        <v/>
      </c>
      <c r="J3304" s="98" t="str">
        <f>IF(ISBLANK('Zusatzblatt (Perigon)'!N3299),"",'Zusatzblatt (Perigon)'!N3299)</f>
        <v/>
      </c>
      <c r="K3304" s="99" t="str">
        <f>IF(ISBLANK('Zusatzblatt (Perigon)'!J3299),"",'Zusatzblatt (Perigon)'!T3299)</f>
        <v/>
      </c>
      <c r="L3304" s="95" t="str">
        <f>IF(ISBLANK('Zusatzblatt (Perigon)'!O3299),"",'Zusatzblatt (Perigon)'!O3299)</f>
        <v/>
      </c>
      <c r="M3304" s="95" t="str">
        <f>IF(ISBLANK('Zusatzblatt (Perigon)'!R3299),"",'Zusatzblatt (Perigon)'!R3299)</f>
        <v/>
      </c>
      <c r="N3304" s="95" t="str">
        <f>IF(ISBLANK('Zusatzblatt (Perigon)'!P3299),"",'Zusatzblatt (Perigon)'!P3299)</f>
        <v/>
      </c>
      <c r="O3304" s="38" t="str">
        <f>IF($L3304="","",VLOOKUP($R3304,Tarife!$A$2:$R$599,13,FALSE))</f>
        <v/>
      </c>
      <c r="P3304" s="38" t="str">
        <f t="shared" si="51"/>
        <v/>
      </c>
      <c r="R3304" s="100" t="str">
        <f>Zusammenzug!$C$25&amp;"-"&amp;Zusammenzug!$A$7&amp;"-"&amp;Leistungen!L3304</f>
        <v>2026-Nicht beauftragte Spitex-Organisation-</v>
      </c>
    </row>
    <row r="3305" spans="1:18" x14ac:dyDescent="0.2">
      <c r="A3305" s="95" t="str">
        <f>IF(ISBLANK('Zusatzblatt (Perigon)'!E3300),"",'Zusatzblatt (Perigon)'!E3300)</f>
        <v/>
      </c>
      <c r="B3305" s="95" t="str">
        <f>IF(ISBLANK('Zusatzblatt (Perigon)'!G3300),"",'Zusatzblatt (Perigon)'!G3300)</f>
        <v/>
      </c>
      <c r="C3305" s="96" t="str">
        <f>IF(ISBLANK('Zusatzblatt (Perigon)'!I3300),"",'Zusatzblatt (Perigon)'!I3300)</f>
        <v/>
      </c>
      <c r="D3305" s="97" t="str">
        <f>IF(ISBLANK('Zusatzblatt (Perigon)'!J3300),"",'Zusatzblatt (Perigon)'!J3300)</f>
        <v/>
      </c>
      <c r="E3305" s="64" t="str">
        <f>IF(ISBLANK('Zusatzblatt (Perigon)'!K3300),"",'Zusatzblatt (Perigon)'!K3300)</f>
        <v/>
      </c>
      <c r="F3305" s="65"/>
      <c r="G3305" s="64"/>
      <c r="H3305" s="69" t="str">
        <f>IF(ISBLANK('Zusatzblatt (Perigon)'!L3300),"",'Zusatzblatt (Perigon)'!L3300)</f>
        <v/>
      </c>
      <c r="I3305" s="69" t="str">
        <f>IF(ISBLANK('Zusatzblatt (Perigon)'!M3300),"",'Zusatzblatt (Perigon)'!M3300)</f>
        <v/>
      </c>
      <c r="J3305" s="98" t="str">
        <f>IF(ISBLANK('Zusatzblatt (Perigon)'!N3300),"",'Zusatzblatt (Perigon)'!N3300)</f>
        <v/>
      </c>
      <c r="K3305" s="99" t="str">
        <f>IF(ISBLANK('Zusatzblatt (Perigon)'!J3300),"",'Zusatzblatt (Perigon)'!T3300)</f>
        <v/>
      </c>
      <c r="L3305" s="95" t="str">
        <f>IF(ISBLANK('Zusatzblatt (Perigon)'!O3300),"",'Zusatzblatt (Perigon)'!O3300)</f>
        <v/>
      </c>
      <c r="M3305" s="95" t="str">
        <f>IF(ISBLANK('Zusatzblatt (Perigon)'!R3300),"",'Zusatzblatt (Perigon)'!R3300)</f>
        <v/>
      </c>
      <c r="N3305" s="95" t="str">
        <f>IF(ISBLANK('Zusatzblatt (Perigon)'!P3300),"",'Zusatzblatt (Perigon)'!P3300)</f>
        <v/>
      </c>
      <c r="O3305" s="38" t="str">
        <f>IF($L3305="","",VLOOKUP($R3305,Tarife!$A$2:$R$599,13,FALSE))</f>
        <v/>
      </c>
      <c r="P3305" s="38" t="str">
        <f t="shared" si="51"/>
        <v/>
      </c>
      <c r="R3305" s="100" t="str">
        <f>Zusammenzug!$C$25&amp;"-"&amp;Zusammenzug!$A$7&amp;"-"&amp;Leistungen!L3305</f>
        <v>2026-Nicht beauftragte Spitex-Organisation-</v>
      </c>
    </row>
    <row r="3306" spans="1:18" x14ac:dyDescent="0.2">
      <c r="A3306" s="95" t="str">
        <f>IF(ISBLANK('Zusatzblatt (Perigon)'!E3301),"",'Zusatzblatt (Perigon)'!E3301)</f>
        <v/>
      </c>
      <c r="B3306" s="95" t="str">
        <f>IF(ISBLANK('Zusatzblatt (Perigon)'!G3301),"",'Zusatzblatt (Perigon)'!G3301)</f>
        <v/>
      </c>
      <c r="C3306" s="96" t="str">
        <f>IF(ISBLANK('Zusatzblatt (Perigon)'!I3301),"",'Zusatzblatt (Perigon)'!I3301)</f>
        <v/>
      </c>
      <c r="D3306" s="97" t="str">
        <f>IF(ISBLANK('Zusatzblatt (Perigon)'!J3301),"",'Zusatzblatt (Perigon)'!J3301)</f>
        <v/>
      </c>
      <c r="E3306" s="64" t="str">
        <f>IF(ISBLANK('Zusatzblatt (Perigon)'!K3301),"",'Zusatzblatt (Perigon)'!K3301)</f>
        <v/>
      </c>
      <c r="F3306" s="65"/>
      <c r="G3306" s="64"/>
      <c r="H3306" s="69" t="str">
        <f>IF(ISBLANK('Zusatzblatt (Perigon)'!L3301),"",'Zusatzblatt (Perigon)'!L3301)</f>
        <v/>
      </c>
      <c r="I3306" s="69" t="str">
        <f>IF(ISBLANK('Zusatzblatt (Perigon)'!M3301),"",'Zusatzblatt (Perigon)'!M3301)</f>
        <v/>
      </c>
      <c r="J3306" s="98" t="str">
        <f>IF(ISBLANK('Zusatzblatt (Perigon)'!N3301),"",'Zusatzblatt (Perigon)'!N3301)</f>
        <v/>
      </c>
      <c r="K3306" s="99" t="str">
        <f>IF(ISBLANK('Zusatzblatt (Perigon)'!J3301),"",'Zusatzblatt (Perigon)'!T3301)</f>
        <v/>
      </c>
      <c r="L3306" s="95" t="str">
        <f>IF(ISBLANK('Zusatzblatt (Perigon)'!O3301),"",'Zusatzblatt (Perigon)'!O3301)</f>
        <v/>
      </c>
      <c r="M3306" s="95" t="str">
        <f>IF(ISBLANK('Zusatzblatt (Perigon)'!R3301),"",'Zusatzblatt (Perigon)'!R3301)</f>
        <v/>
      </c>
      <c r="N3306" s="95" t="str">
        <f>IF(ISBLANK('Zusatzblatt (Perigon)'!P3301),"",'Zusatzblatt (Perigon)'!P3301)</f>
        <v/>
      </c>
      <c r="O3306" s="38" t="str">
        <f>IF($L3306="","",VLOOKUP($R3306,Tarife!$A$2:$R$599,13,FALSE))</f>
        <v/>
      </c>
      <c r="P3306" s="38" t="str">
        <f t="shared" si="51"/>
        <v/>
      </c>
      <c r="R3306" s="100" t="str">
        <f>Zusammenzug!$C$25&amp;"-"&amp;Zusammenzug!$A$7&amp;"-"&amp;Leistungen!L3306</f>
        <v>2026-Nicht beauftragte Spitex-Organisation-</v>
      </c>
    </row>
    <row r="3307" spans="1:18" x14ac:dyDescent="0.2">
      <c r="A3307" s="95" t="str">
        <f>IF(ISBLANK('Zusatzblatt (Perigon)'!E3302),"",'Zusatzblatt (Perigon)'!E3302)</f>
        <v/>
      </c>
      <c r="B3307" s="95" t="str">
        <f>IF(ISBLANK('Zusatzblatt (Perigon)'!G3302),"",'Zusatzblatt (Perigon)'!G3302)</f>
        <v/>
      </c>
      <c r="C3307" s="96" t="str">
        <f>IF(ISBLANK('Zusatzblatt (Perigon)'!I3302),"",'Zusatzblatt (Perigon)'!I3302)</f>
        <v/>
      </c>
      <c r="D3307" s="97" t="str">
        <f>IF(ISBLANK('Zusatzblatt (Perigon)'!J3302),"",'Zusatzblatt (Perigon)'!J3302)</f>
        <v/>
      </c>
      <c r="E3307" s="64" t="str">
        <f>IF(ISBLANK('Zusatzblatt (Perigon)'!K3302),"",'Zusatzblatt (Perigon)'!K3302)</f>
        <v/>
      </c>
      <c r="F3307" s="65"/>
      <c r="G3307" s="64"/>
      <c r="H3307" s="69" t="str">
        <f>IF(ISBLANK('Zusatzblatt (Perigon)'!L3302),"",'Zusatzblatt (Perigon)'!L3302)</f>
        <v/>
      </c>
      <c r="I3307" s="69" t="str">
        <f>IF(ISBLANK('Zusatzblatt (Perigon)'!M3302),"",'Zusatzblatt (Perigon)'!M3302)</f>
        <v/>
      </c>
      <c r="J3307" s="98" t="str">
        <f>IF(ISBLANK('Zusatzblatt (Perigon)'!N3302),"",'Zusatzblatt (Perigon)'!N3302)</f>
        <v/>
      </c>
      <c r="K3307" s="99" t="str">
        <f>IF(ISBLANK('Zusatzblatt (Perigon)'!J3302),"",'Zusatzblatt (Perigon)'!T3302)</f>
        <v/>
      </c>
      <c r="L3307" s="95" t="str">
        <f>IF(ISBLANK('Zusatzblatt (Perigon)'!O3302),"",'Zusatzblatt (Perigon)'!O3302)</f>
        <v/>
      </c>
      <c r="M3307" s="95" t="str">
        <f>IF(ISBLANK('Zusatzblatt (Perigon)'!R3302),"",'Zusatzblatt (Perigon)'!R3302)</f>
        <v/>
      </c>
      <c r="N3307" s="95" t="str">
        <f>IF(ISBLANK('Zusatzblatt (Perigon)'!P3302),"",'Zusatzblatt (Perigon)'!P3302)</f>
        <v/>
      </c>
      <c r="O3307" s="38" t="str">
        <f>IF($L3307="","",VLOOKUP($R3307,Tarife!$A$2:$R$599,13,FALSE))</f>
        <v/>
      </c>
      <c r="P3307" s="38" t="str">
        <f t="shared" si="51"/>
        <v/>
      </c>
      <c r="R3307" s="100" t="str">
        <f>Zusammenzug!$C$25&amp;"-"&amp;Zusammenzug!$A$7&amp;"-"&amp;Leistungen!L3307</f>
        <v>2026-Nicht beauftragte Spitex-Organisation-</v>
      </c>
    </row>
    <row r="3308" spans="1:18" x14ac:dyDescent="0.2">
      <c r="A3308" s="95" t="str">
        <f>IF(ISBLANK('Zusatzblatt (Perigon)'!E3303),"",'Zusatzblatt (Perigon)'!E3303)</f>
        <v/>
      </c>
      <c r="B3308" s="95" t="str">
        <f>IF(ISBLANK('Zusatzblatt (Perigon)'!G3303),"",'Zusatzblatt (Perigon)'!G3303)</f>
        <v/>
      </c>
      <c r="C3308" s="96" t="str">
        <f>IF(ISBLANK('Zusatzblatt (Perigon)'!I3303),"",'Zusatzblatt (Perigon)'!I3303)</f>
        <v/>
      </c>
      <c r="D3308" s="97" t="str">
        <f>IF(ISBLANK('Zusatzblatt (Perigon)'!J3303),"",'Zusatzblatt (Perigon)'!J3303)</f>
        <v/>
      </c>
      <c r="E3308" s="64" t="str">
        <f>IF(ISBLANK('Zusatzblatt (Perigon)'!K3303),"",'Zusatzblatt (Perigon)'!K3303)</f>
        <v/>
      </c>
      <c r="F3308" s="65"/>
      <c r="G3308" s="64"/>
      <c r="H3308" s="69" t="str">
        <f>IF(ISBLANK('Zusatzblatt (Perigon)'!L3303),"",'Zusatzblatt (Perigon)'!L3303)</f>
        <v/>
      </c>
      <c r="I3308" s="69" t="str">
        <f>IF(ISBLANK('Zusatzblatt (Perigon)'!M3303),"",'Zusatzblatt (Perigon)'!M3303)</f>
        <v/>
      </c>
      <c r="J3308" s="98" t="str">
        <f>IF(ISBLANK('Zusatzblatt (Perigon)'!N3303),"",'Zusatzblatt (Perigon)'!N3303)</f>
        <v/>
      </c>
      <c r="K3308" s="99" t="str">
        <f>IF(ISBLANK('Zusatzblatt (Perigon)'!J3303),"",'Zusatzblatt (Perigon)'!T3303)</f>
        <v/>
      </c>
      <c r="L3308" s="95" t="str">
        <f>IF(ISBLANK('Zusatzblatt (Perigon)'!O3303),"",'Zusatzblatt (Perigon)'!O3303)</f>
        <v/>
      </c>
      <c r="M3308" s="95" t="str">
        <f>IF(ISBLANK('Zusatzblatt (Perigon)'!R3303),"",'Zusatzblatt (Perigon)'!R3303)</f>
        <v/>
      </c>
      <c r="N3308" s="95" t="str">
        <f>IF(ISBLANK('Zusatzblatt (Perigon)'!P3303),"",'Zusatzblatt (Perigon)'!P3303)</f>
        <v/>
      </c>
      <c r="O3308" s="38" t="str">
        <f>IF($L3308="","",VLOOKUP($R3308,Tarife!$A$2:$R$599,13,FALSE))</f>
        <v/>
      </c>
      <c r="P3308" s="38" t="str">
        <f t="shared" si="51"/>
        <v/>
      </c>
      <c r="R3308" s="100" t="str">
        <f>Zusammenzug!$C$25&amp;"-"&amp;Zusammenzug!$A$7&amp;"-"&amp;Leistungen!L3308</f>
        <v>2026-Nicht beauftragte Spitex-Organisation-</v>
      </c>
    </row>
    <row r="3309" spans="1:18" x14ac:dyDescent="0.2">
      <c r="A3309" s="95" t="str">
        <f>IF(ISBLANK('Zusatzblatt (Perigon)'!E3304),"",'Zusatzblatt (Perigon)'!E3304)</f>
        <v/>
      </c>
      <c r="B3309" s="95" t="str">
        <f>IF(ISBLANK('Zusatzblatt (Perigon)'!G3304),"",'Zusatzblatt (Perigon)'!G3304)</f>
        <v/>
      </c>
      <c r="C3309" s="96" t="str">
        <f>IF(ISBLANK('Zusatzblatt (Perigon)'!I3304),"",'Zusatzblatt (Perigon)'!I3304)</f>
        <v/>
      </c>
      <c r="D3309" s="97" t="str">
        <f>IF(ISBLANK('Zusatzblatt (Perigon)'!J3304),"",'Zusatzblatt (Perigon)'!J3304)</f>
        <v/>
      </c>
      <c r="E3309" s="64" t="str">
        <f>IF(ISBLANK('Zusatzblatt (Perigon)'!K3304),"",'Zusatzblatt (Perigon)'!K3304)</f>
        <v/>
      </c>
      <c r="F3309" s="65"/>
      <c r="G3309" s="64"/>
      <c r="H3309" s="69" t="str">
        <f>IF(ISBLANK('Zusatzblatt (Perigon)'!L3304),"",'Zusatzblatt (Perigon)'!L3304)</f>
        <v/>
      </c>
      <c r="I3309" s="69" t="str">
        <f>IF(ISBLANK('Zusatzblatt (Perigon)'!M3304),"",'Zusatzblatt (Perigon)'!M3304)</f>
        <v/>
      </c>
      <c r="J3309" s="98" t="str">
        <f>IF(ISBLANK('Zusatzblatt (Perigon)'!N3304),"",'Zusatzblatt (Perigon)'!N3304)</f>
        <v/>
      </c>
      <c r="K3309" s="99" t="str">
        <f>IF(ISBLANK('Zusatzblatt (Perigon)'!J3304),"",'Zusatzblatt (Perigon)'!T3304)</f>
        <v/>
      </c>
      <c r="L3309" s="95" t="str">
        <f>IF(ISBLANK('Zusatzblatt (Perigon)'!O3304),"",'Zusatzblatt (Perigon)'!O3304)</f>
        <v/>
      </c>
      <c r="M3309" s="95" t="str">
        <f>IF(ISBLANK('Zusatzblatt (Perigon)'!R3304),"",'Zusatzblatt (Perigon)'!R3304)</f>
        <v/>
      </c>
      <c r="N3309" s="95" t="str">
        <f>IF(ISBLANK('Zusatzblatt (Perigon)'!P3304),"",'Zusatzblatt (Perigon)'!P3304)</f>
        <v/>
      </c>
      <c r="O3309" s="38" t="str">
        <f>IF($L3309="","",VLOOKUP($R3309,Tarife!$A$2:$R$599,13,FALSE))</f>
        <v/>
      </c>
      <c r="P3309" s="38" t="str">
        <f t="shared" si="51"/>
        <v/>
      </c>
      <c r="R3309" s="100" t="str">
        <f>Zusammenzug!$C$25&amp;"-"&amp;Zusammenzug!$A$7&amp;"-"&amp;Leistungen!L3309</f>
        <v>2026-Nicht beauftragte Spitex-Organisation-</v>
      </c>
    </row>
    <row r="3310" spans="1:18" x14ac:dyDescent="0.2">
      <c r="A3310" s="95" t="str">
        <f>IF(ISBLANK('Zusatzblatt (Perigon)'!E3305),"",'Zusatzblatt (Perigon)'!E3305)</f>
        <v/>
      </c>
      <c r="B3310" s="95" t="str">
        <f>IF(ISBLANK('Zusatzblatt (Perigon)'!G3305),"",'Zusatzblatt (Perigon)'!G3305)</f>
        <v/>
      </c>
      <c r="C3310" s="96" t="str">
        <f>IF(ISBLANK('Zusatzblatt (Perigon)'!I3305),"",'Zusatzblatt (Perigon)'!I3305)</f>
        <v/>
      </c>
      <c r="D3310" s="97" t="str">
        <f>IF(ISBLANK('Zusatzblatt (Perigon)'!J3305),"",'Zusatzblatt (Perigon)'!J3305)</f>
        <v/>
      </c>
      <c r="E3310" s="64" t="str">
        <f>IF(ISBLANK('Zusatzblatt (Perigon)'!K3305),"",'Zusatzblatt (Perigon)'!K3305)</f>
        <v/>
      </c>
      <c r="F3310" s="65"/>
      <c r="G3310" s="64"/>
      <c r="H3310" s="69" t="str">
        <f>IF(ISBLANK('Zusatzblatt (Perigon)'!L3305),"",'Zusatzblatt (Perigon)'!L3305)</f>
        <v/>
      </c>
      <c r="I3310" s="69" t="str">
        <f>IF(ISBLANK('Zusatzblatt (Perigon)'!M3305),"",'Zusatzblatt (Perigon)'!M3305)</f>
        <v/>
      </c>
      <c r="J3310" s="98" t="str">
        <f>IF(ISBLANK('Zusatzblatt (Perigon)'!N3305),"",'Zusatzblatt (Perigon)'!N3305)</f>
        <v/>
      </c>
      <c r="K3310" s="99" t="str">
        <f>IF(ISBLANK('Zusatzblatt (Perigon)'!J3305),"",'Zusatzblatt (Perigon)'!T3305)</f>
        <v/>
      </c>
      <c r="L3310" s="95" t="str">
        <f>IF(ISBLANK('Zusatzblatt (Perigon)'!O3305),"",'Zusatzblatt (Perigon)'!O3305)</f>
        <v/>
      </c>
      <c r="M3310" s="95" t="str">
        <f>IF(ISBLANK('Zusatzblatt (Perigon)'!R3305),"",'Zusatzblatt (Perigon)'!R3305)</f>
        <v/>
      </c>
      <c r="N3310" s="95" t="str">
        <f>IF(ISBLANK('Zusatzblatt (Perigon)'!P3305),"",'Zusatzblatt (Perigon)'!P3305)</f>
        <v/>
      </c>
      <c r="O3310" s="38" t="str">
        <f>IF($L3310="","",VLOOKUP($R3310,Tarife!$A$2:$R$599,13,FALSE))</f>
        <v/>
      </c>
      <c r="P3310" s="38" t="str">
        <f t="shared" si="51"/>
        <v/>
      </c>
      <c r="R3310" s="100" t="str">
        <f>Zusammenzug!$C$25&amp;"-"&amp;Zusammenzug!$A$7&amp;"-"&amp;Leistungen!L3310</f>
        <v>2026-Nicht beauftragte Spitex-Organisation-</v>
      </c>
    </row>
    <row r="3311" spans="1:18" x14ac:dyDescent="0.2">
      <c r="A3311" s="95" t="str">
        <f>IF(ISBLANK('Zusatzblatt (Perigon)'!E3306),"",'Zusatzblatt (Perigon)'!E3306)</f>
        <v/>
      </c>
      <c r="B3311" s="95" t="str">
        <f>IF(ISBLANK('Zusatzblatt (Perigon)'!G3306),"",'Zusatzblatt (Perigon)'!G3306)</f>
        <v/>
      </c>
      <c r="C3311" s="96" t="str">
        <f>IF(ISBLANK('Zusatzblatt (Perigon)'!I3306),"",'Zusatzblatt (Perigon)'!I3306)</f>
        <v/>
      </c>
      <c r="D3311" s="97" t="str">
        <f>IF(ISBLANK('Zusatzblatt (Perigon)'!J3306),"",'Zusatzblatt (Perigon)'!J3306)</f>
        <v/>
      </c>
      <c r="E3311" s="64" t="str">
        <f>IF(ISBLANK('Zusatzblatt (Perigon)'!K3306),"",'Zusatzblatt (Perigon)'!K3306)</f>
        <v/>
      </c>
      <c r="F3311" s="65"/>
      <c r="G3311" s="64"/>
      <c r="H3311" s="69" t="str">
        <f>IF(ISBLANK('Zusatzblatt (Perigon)'!L3306),"",'Zusatzblatt (Perigon)'!L3306)</f>
        <v/>
      </c>
      <c r="I3311" s="69" t="str">
        <f>IF(ISBLANK('Zusatzblatt (Perigon)'!M3306),"",'Zusatzblatt (Perigon)'!M3306)</f>
        <v/>
      </c>
      <c r="J3311" s="98" t="str">
        <f>IF(ISBLANK('Zusatzblatt (Perigon)'!N3306),"",'Zusatzblatt (Perigon)'!N3306)</f>
        <v/>
      </c>
      <c r="K3311" s="99" t="str">
        <f>IF(ISBLANK('Zusatzblatt (Perigon)'!J3306),"",'Zusatzblatt (Perigon)'!T3306)</f>
        <v/>
      </c>
      <c r="L3311" s="95" t="str">
        <f>IF(ISBLANK('Zusatzblatt (Perigon)'!O3306),"",'Zusatzblatt (Perigon)'!O3306)</f>
        <v/>
      </c>
      <c r="M3311" s="95" t="str">
        <f>IF(ISBLANK('Zusatzblatt (Perigon)'!R3306),"",'Zusatzblatt (Perigon)'!R3306)</f>
        <v/>
      </c>
      <c r="N3311" s="95" t="str">
        <f>IF(ISBLANK('Zusatzblatt (Perigon)'!P3306),"",'Zusatzblatt (Perigon)'!P3306)</f>
        <v/>
      </c>
      <c r="O3311" s="38" t="str">
        <f>IF($L3311="","",VLOOKUP($R3311,Tarife!$A$2:$R$599,13,FALSE))</f>
        <v/>
      </c>
      <c r="P3311" s="38" t="str">
        <f t="shared" si="51"/>
        <v/>
      </c>
      <c r="R3311" s="100" t="str">
        <f>Zusammenzug!$C$25&amp;"-"&amp;Zusammenzug!$A$7&amp;"-"&amp;Leistungen!L3311</f>
        <v>2026-Nicht beauftragte Spitex-Organisation-</v>
      </c>
    </row>
    <row r="3312" spans="1:18" x14ac:dyDescent="0.2">
      <c r="A3312" s="95" t="str">
        <f>IF(ISBLANK('Zusatzblatt (Perigon)'!E3307),"",'Zusatzblatt (Perigon)'!E3307)</f>
        <v/>
      </c>
      <c r="B3312" s="95" t="str">
        <f>IF(ISBLANK('Zusatzblatt (Perigon)'!G3307),"",'Zusatzblatt (Perigon)'!G3307)</f>
        <v/>
      </c>
      <c r="C3312" s="96" t="str">
        <f>IF(ISBLANK('Zusatzblatt (Perigon)'!I3307),"",'Zusatzblatt (Perigon)'!I3307)</f>
        <v/>
      </c>
      <c r="D3312" s="97" t="str">
        <f>IF(ISBLANK('Zusatzblatt (Perigon)'!J3307),"",'Zusatzblatt (Perigon)'!J3307)</f>
        <v/>
      </c>
      <c r="E3312" s="64" t="str">
        <f>IF(ISBLANK('Zusatzblatt (Perigon)'!K3307),"",'Zusatzblatt (Perigon)'!K3307)</f>
        <v/>
      </c>
      <c r="F3312" s="65"/>
      <c r="G3312" s="64"/>
      <c r="H3312" s="69" t="str">
        <f>IF(ISBLANK('Zusatzblatt (Perigon)'!L3307),"",'Zusatzblatt (Perigon)'!L3307)</f>
        <v/>
      </c>
      <c r="I3312" s="69" t="str">
        <f>IF(ISBLANK('Zusatzblatt (Perigon)'!M3307),"",'Zusatzblatt (Perigon)'!M3307)</f>
        <v/>
      </c>
      <c r="J3312" s="98" t="str">
        <f>IF(ISBLANK('Zusatzblatt (Perigon)'!N3307),"",'Zusatzblatt (Perigon)'!N3307)</f>
        <v/>
      </c>
      <c r="K3312" s="99" t="str">
        <f>IF(ISBLANK('Zusatzblatt (Perigon)'!J3307),"",'Zusatzblatt (Perigon)'!T3307)</f>
        <v/>
      </c>
      <c r="L3312" s="95" t="str">
        <f>IF(ISBLANK('Zusatzblatt (Perigon)'!O3307),"",'Zusatzblatt (Perigon)'!O3307)</f>
        <v/>
      </c>
      <c r="M3312" s="95" t="str">
        <f>IF(ISBLANK('Zusatzblatt (Perigon)'!R3307),"",'Zusatzblatt (Perigon)'!R3307)</f>
        <v/>
      </c>
      <c r="N3312" s="95" t="str">
        <f>IF(ISBLANK('Zusatzblatt (Perigon)'!P3307),"",'Zusatzblatt (Perigon)'!P3307)</f>
        <v/>
      </c>
      <c r="O3312" s="38" t="str">
        <f>IF($L3312="","",VLOOKUP($R3312,Tarife!$A$2:$R$599,13,FALSE))</f>
        <v/>
      </c>
      <c r="P3312" s="38" t="str">
        <f t="shared" si="51"/>
        <v/>
      </c>
      <c r="R3312" s="100" t="str">
        <f>Zusammenzug!$C$25&amp;"-"&amp;Zusammenzug!$A$7&amp;"-"&amp;Leistungen!L3312</f>
        <v>2026-Nicht beauftragte Spitex-Organisation-</v>
      </c>
    </row>
    <row r="3313" spans="1:18" x14ac:dyDescent="0.2">
      <c r="A3313" s="95" t="str">
        <f>IF(ISBLANK('Zusatzblatt (Perigon)'!E3308),"",'Zusatzblatt (Perigon)'!E3308)</f>
        <v/>
      </c>
      <c r="B3313" s="95" t="str">
        <f>IF(ISBLANK('Zusatzblatt (Perigon)'!G3308),"",'Zusatzblatt (Perigon)'!G3308)</f>
        <v/>
      </c>
      <c r="C3313" s="96" t="str">
        <f>IF(ISBLANK('Zusatzblatt (Perigon)'!I3308),"",'Zusatzblatt (Perigon)'!I3308)</f>
        <v/>
      </c>
      <c r="D3313" s="97" t="str">
        <f>IF(ISBLANK('Zusatzblatt (Perigon)'!J3308),"",'Zusatzblatt (Perigon)'!J3308)</f>
        <v/>
      </c>
      <c r="E3313" s="64" t="str">
        <f>IF(ISBLANK('Zusatzblatt (Perigon)'!K3308),"",'Zusatzblatt (Perigon)'!K3308)</f>
        <v/>
      </c>
      <c r="F3313" s="65"/>
      <c r="G3313" s="64"/>
      <c r="H3313" s="69" t="str">
        <f>IF(ISBLANK('Zusatzblatt (Perigon)'!L3308),"",'Zusatzblatt (Perigon)'!L3308)</f>
        <v/>
      </c>
      <c r="I3313" s="69" t="str">
        <f>IF(ISBLANK('Zusatzblatt (Perigon)'!M3308),"",'Zusatzblatt (Perigon)'!M3308)</f>
        <v/>
      </c>
      <c r="J3313" s="98" t="str">
        <f>IF(ISBLANK('Zusatzblatt (Perigon)'!N3308),"",'Zusatzblatt (Perigon)'!N3308)</f>
        <v/>
      </c>
      <c r="K3313" s="99" t="str">
        <f>IF(ISBLANK('Zusatzblatt (Perigon)'!J3308),"",'Zusatzblatt (Perigon)'!T3308)</f>
        <v/>
      </c>
      <c r="L3313" s="95" t="str">
        <f>IF(ISBLANK('Zusatzblatt (Perigon)'!O3308),"",'Zusatzblatt (Perigon)'!O3308)</f>
        <v/>
      </c>
      <c r="M3313" s="95" t="str">
        <f>IF(ISBLANK('Zusatzblatt (Perigon)'!R3308),"",'Zusatzblatt (Perigon)'!R3308)</f>
        <v/>
      </c>
      <c r="N3313" s="95" t="str">
        <f>IF(ISBLANK('Zusatzblatt (Perigon)'!P3308),"",'Zusatzblatt (Perigon)'!P3308)</f>
        <v/>
      </c>
      <c r="O3313" s="38" t="str">
        <f>IF($L3313="","",VLOOKUP($R3313,Tarife!$A$2:$R$599,13,FALSE))</f>
        <v/>
      </c>
      <c r="P3313" s="38" t="str">
        <f t="shared" si="51"/>
        <v/>
      </c>
      <c r="R3313" s="100" t="str">
        <f>Zusammenzug!$C$25&amp;"-"&amp;Zusammenzug!$A$7&amp;"-"&amp;Leistungen!L3313</f>
        <v>2026-Nicht beauftragte Spitex-Organisation-</v>
      </c>
    </row>
    <row r="3314" spans="1:18" x14ac:dyDescent="0.2">
      <c r="A3314" s="95" t="str">
        <f>IF(ISBLANK('Zusatzblatt (Perigon)'!E3309),"",'Zusatzblatt (Perigon)'!E3309)</f>
        <v/>
      </c>
      <c r="B3314" s="95" t="str">
        <f>IF(ISBLANK('Zusatzblatt (Perigon)'!G3309),"",'Zusatzblatt (Perigon)'!G3309)</f>
        <v/>
      </c>
      <c r="C3314" s="96" t="str">
        <f>IF(ISBLANK('Zusatzblatt (Perigon)'!I3309),"",'Zusatzblatt (Perigon)'!I3309)</f>
        <v/>
      </c>
      <c r="D3314" s="97" t="str">
        <f>IF(ISBLANK('Zusatzblatt (Perigon)'!J3309),"",'Zusatzblatt (Perigon)'!J3309)</f>
        <v/>
      </c>
      <c r="E3314" s="64" t="str">
        <f>IF(ISBLANK('Zusatzblatt (Perigon)'!K3309),"",'Zusatzblatt (Perigon)'!K3309)</f>
        <v/>
      </c>
      <c r="F3314" s="65"/>
      <c r="G3314" s="64"/>
      <c r="H3314" s="69" t="str">
        <f>IF(ISBLANK('Zusatzblatt (Perigon)'!L3309),"",'Zusatzblatt (Perigon)'!L3309)</f>
        <v/>
      </c>
      <c r="I3314" s="69" t="str">
        <f>IF(ISBLANK('Zusatzblatt (Perigon)'!M3309),"",'Zusatzblatt (Perigon)'!M3309)</f>
        <v/>
      </c>
      <c r="J3314" s="98" t="str">
        <f>IF(ISBLANK('Zusatzblatt (Perigon)'!N3309),"",'Zusatzblatt (Perigon)'!N3309)</f>
        <v/>
      </c>
      <c r="K3314" s="99" t="str">
        <f>IF(ISBLANK('Zusatzblatt (Perigon)'!J3309),"",'Zusatzblatt (Perigon)'!T3309)</f>
        <v/>
      </c>
      <c r="L3314" s="95" t="str">
        <f>IF(ISBLANK('Zusatzblatt (Perigon)'!O3309),"",'Zusatzblatt (Perigon)'!O3309)</f>
        <v/>
      </c>
      <c r="M3314" s="95" t="str">
        <f>IF(ISBLANK('Zusatzblatt (Perigon)'!R3309),"",'Zusatzblatt (Perigon)'!R3309)</f>
        <v/>
      </c>
      <c r="N3314" s="95" t="str">
        <f>IF(ISBLANK('Zusatzblatt (Perigon)'!P3309),"",'Zusatzblatt (Perigon)'!P3309)</f>
        <v/>
      </c>
      <c r="O3314" s="38" t="str">
        <f>IF($L3314="","",VLOOKUP($R3314,Tarife!$A$2:$R$599,13,FALSE))</f>
        <v/>
      </c>
      <c r="P3314" s="38" t="str">
        <f t="shared" si="51"/>
        <v/>
      </c>
      <c r="R3314" s="100" t="str">
        <f>Zusammenzug!$C$25&amp;"-"&amp;Zusammenzug!$A$7&amp;"-"&amp;Leistungen!L3314</f>
        <v>2026-Nicht beauftragte Spitex-Organisation-</v>
      </c>
    </row>
    <row r="3315" spans="1:18" x14ac:dyDescent="0.2">
      <c r="A3315" s="95" t="str">
        <f>IF(ISBLANK('Zusatzblatt (Perigon)'!E3310),"",'Zusatzblatt (Perigon)'!E3310)</f>
        <v/>
      </c>
      <c r="B3315" s="95" t="str">
        <f>IF(ISBLANK('Zusatzblatt (Perigon)'!G3310),"",'Zusatzblatt (Perigon)'!G3310)</f>
        <v/>
      </c>
      <c r="C3315" s="96" t="str">
        <f>IF(ISBLANK('Zusatzblatt (Perigon)'!I3310),"",'Zusatzblatt (Perigon)'!I3310)</f>
        <v/>
      </c>
      <c r="D3315" s="97" t="str">
        <f>IF(ISBLANK('Zusatzblatt (Perigon)'!J3310),"",'Zusatzblatt (Perigon)'!J3310)</f>
        <v/>
      </c>
      <c r="E3315" s="64" t="str">
        <f>IF(ISBLANK('Zusatzblatt (Perigon)'!K3310),"",'Zusatzblatt (Perigon)'!K3310)</f>
        <v/>
      </c>
      <c r="F3315" s="65"/>
      <c r="G3315" s="64"/>
      <c r="H3315" s="69" t="str">
        <f>IF(ISBLANK('Zusatzblatt (Perigon)'!L3310),"",'Zusatzblatt (Perigon)'!L3310)</f>
        <v/>
      </c>
      <c r="I3315" s="69" t="str">
        <f>IF(ISBLANK('Zusatzblatt (Perigon)'!M3310),"",'Zusatzblatt (Perigon)'!M3310)</f>
        <v/>
      </c>
      <c r="J3315" s="98" t="str">
        <f>IF(ISBLANK('Zusatzblatt (Perigon)'!N3310),"",'Zusatzblatt (Perigon)'!N3310)</f>
        <v/>
      </c>
      <c r="K3315" s="99" t="str">
        <f>IF(ISBLANK('Zusatzblatt (Perigon)'!J3310),"",'Zusatzblatt (Perigon)'!T3310)</f>
        <v/>
      </c>
      <c r="L3315" s="95" t="str">
        <f>IF(ISBLANK('Zusatzblatt (Perigon)'!O3310),"",'Zusatzblatt (Perigon)'!O3310)</f>
        <v/>
      </c>
      <c r="M3315" s="95" t="str">
        <f>IF(ISBLANK('Zusatzblatt (Perigon)'!R3310),"",'Zusatzblatt (Perigon)'!R3310)</f>
        <v/>
      </c>
      <c r="N3315" s="95" t="str">
        <f>IF(ISBLANK('Zusatzblatt (Perigon)'!P3310),"",'Zusatzblatt (Perigon)'!P3310)</f>
        <v/>
      </c>
      <c r="O3315" s="38" t="str">
        <f>IF($L3315="","",VLOOKUP($R3315,Tarife!$A$2:$R$599,13,FALSE))</f>
        <v/>
      </c>
      <c r="P3315" s="38" t="str">
        <f t="shared" si="51"/>
        <v/>
      </c>
      <c r="R3315" s="100" t="str">
        <f>Zusammenzug!$C$25&amp;"-"&amp;Zusammenzug!$A$7&amp;"-"&amp;Leistungen!L3315</f>
        <v>2026-Nicht beauftragte Spitex-Organisation-</v>
      </c>
    </row>
    <row r="3316" spans="1:18" x14ac:dyDescent="0.2">
      <c r="A3316" s="95" t="str">
        <f>IF(ISBLANK('Zusatzblatt (Perigon)'!E3311),"",'Zusatzblatt (Perigon)'!E3311)</f>
        <v/>
      </c>
      <c r="B3316" s="95" t="str">
        <f>IF(ISBLANK('Zusatzblatt (Perigon)'!G3311),"",'Zusatzblatt (Perigon)'!G3311)</f>
        <v/>
      </c>
      <c r="C3316" s="96" t="str">
        <f>IF(ISBLANK('Zusatzblatt (Perigon)'!I3311),"",'Zusatzblatt (Perigon)'!I3311)</f>
        <v/>
      </c>
      <c r="D3316" s="97" t="str">
        <f>IF(ISBLANK('Zusatzblatt (Perigon)'!J3311),"",'Zusatzblatt (Perigon)'!J3311)</f>
        <v/>
      </c>
      <c r="E3316" s="64" t="str">
        <f>IF(ISBLANK('Zusatzblatt (Perigon)'!K3311),"",'Zusatzblatt (Perigon)'!K3311)</f>
        <v/>
      </c>
      <c r="F3316" s="65"/>
      <c r="G3316" s="64"/>
      <c r="H3316" s="69" t="str">
        <f>IF(ISBLANK('Zusatzblatt (Perigon)'!L3311),"",'Zusatzblatt (Perigon)'!L3311)</f>
        <v/>
      </c>
      <c r="I3316" s="69" t="str">
        <f>IF(ISBLANK('Zusatzblatt (Perigon)'!M3311),"",'Zusatzblatt (Perigon)'!M3311)</f>
        <v/>
      </c>
      <c r="J3316" s="98" t="str">
        <f>IF(ISBLANK('Zusatzblatt (Perigon)'!N3311),"",'Zusatzblatt (Perigon)'!N3311)</f>
        <v/>
      </c>
      <c r="K3316" s="99" t="str">
        <f>IF(ISBLANK('Zusatzblatt (Perigon)'!J3311),"",'Zusatzblatt (Perigon)'!T3311)</f>
        <v/>
      </c>
      <c r="L3316" s="95" t="str">
        <f>IF(ISBLANK('Zusatzblatt (Perigon)'!O3311),"",'Zusatzblatt (Perigon)'!O3311)</f>
        <v/>
      </c>
      <c r="M3316" s="95" t="str">
        <f>IF(ISBLANK('Zusatzblatt (Perigon)'!R3311),"",'Zusatzblatt (Perigon)'!R3311)</f>
        <v/>
      </c>
      <c r="N3316" s="95" t="str">
        <f>IF(ISBLANK('Zusatzblatt (Perigon)'!P3311),"",'Zusatzblatt (Perigon)'!P3311)</f>
        <v/>
      </c>
      <c r="O3316" s="38" t="str">
        <f>IF($L3316="","",VLOOKUP($R3316,Tarife!$A$2:$R$599,13,FALSE))</f>
        <v/>
      </c>
      <c r="P3316" s="38" t="str">
        <f t="shared" si="51"/>
        <v/>
      </c>
      <c r="R3316" s="100" t="str">
        <f>Zusammenzug!$C$25&amp;"-"&amp;Zusammenzug!$A$7&amp;"-"&amp;Leistungen!L3316</f>
        <v>2026-Nicht beauftragte Spitex-Organisation-</v>
      </c>
    </row>
    <row r="3317" spans="1:18" x14ac:dyDescent="0.2">
      <c r="A3317" s="95" t="str">
        <f>IF(ISBLANK('Zusatzblatt (Perigon)'!E3312),"",'Zusatzblatt (Perigon)'!E3312)</f>
        <v/>
      </c>
      <c r="B3317" s="95" t="str">
        <f>IF(ISBLANK('Zusatzblatt (Perigon)'!G3312),"",'Zusatzblatt (Perigon)'!G3312)</f>
        <v/>
      </c>
      <c r="C3317" s="96" t="str">
        <f>IF(ISBLANK('Zusatzblatt (Perigon)'!I3312),"",'Zusatzblatt (Perigon)'!I3312)</f>
        <v/>
      </c>
      <c r="D3317" s="97" t="str">
        <f>IF(ISBLANK('Zusatzblatt (Perigon)'!J3312),"",'Zusatzblatt (Perigon)'!J3312)</f>
        <v/>
      </c>
      <c r="E3317" s="64" t="str">
        <f>IF(ISBLANK('Zusatzblatt (Perigon)'!K3312),"",'Zusatzblatt (Perigon)'!K3312)</f>
        <v/>
      </c>
      <c r="F3317" s="65"/>
      <c r="G3317" s="64"/>
      <c r="H3317" s="69" t="str">
        <f>IF(ISBLANK('Zusatzblatt (Perigon)'!L3312),"",'Zusatzblatt (Perigon)'!L3312)</f>
        <v/>
      </c>
      <c r="I3317" s="69" t="str">
        <f>IF(ISBLANK('Zusatzblatt (Perigon)'!M3312),"",'Zusatzblatt (Perigon)'!M3312)</f>
        <v/>
      </c>
      <c r="J3317" s="98" t="str">
        <f>IF(ISBLANK('Zusatzblatt (Perigon)'!N3312),"",'Zusatzblatt (Perigon)'!N3312)</f>
        <v/>
      </c>
      <c r="K3317" s="99" t="str">
        <f>IF(ISBLANK('Zusatzblatt (Perigon)'!J3312),"",'Zusatzblatt (Perigon)'!T3312)</f>
        <v/>
      </c>
      <c r="L3317" s="95" t="str">
        <f>IF(ISBLANK('Zusatzblatt (Perigon)'!O3312),"",'Zusatzblatt (Perigon)'!O3312)</f>
        <v/>
      </c>
      <c r="M3317" s="95" t="str">
        <f>IF(ISBLANK('Zusatzblatt (Perigon)'!R3312),"",'Zusatzblatt (Perigon)'!R3312)</f>
        <v/>
      </c>
      <c r="N3317" s="95" t="str">
        <f>IF(ISBLANK('Zusatzblatt (Perigon)'!P3312),"",'Zusatzblatt (Perigon)'!P3312)</f>
        <v/>
      </c>
      <c r="O3317" s="38" t="str">
        <f>IF($L3317="","",VLOOKUP($R3317,Tarife!$A$2:$R$599,13,FALSE))</f>
        <v/>
      </c>
      <c r="P3317" s="38" t="str">
        <f t="shared" si="51"/>
        <v/>
      </c>
      <c r="R3317" s="100" t="str">
        <f>Zusammenzug!$C$25&amp;"-"&amp;Zusammenzug!$A$7&amp;"-"&amp;Leistungen!L3317</f>
        <v>2026-Nicht beauftragte Spitex-Organisation-</v>
      </c>
    </row>
    <row r="3318" spans="1:18" x14ac:dyDescent="0.2">
      <c r="A3318" s="95" t="str">
        <f>IF(ISBLANK('Zusatzblatt (Perigon)'!E3313),"",'Zusatzblatt (Perigon)'!E3313)</f>
        <v/>
      </c>
      <c r="B3318" s="95" t="str">
        <f>IF(ISBLANK('Zusatzblatt (Perigon)'!G3313),"",'Zusatzblatt (Perigon)'!G3313)</f>
        <v/>
      </c>
      <c r="C3318" s="96" t="str">
        <f>IF(ISBLANK('Zusatzblatt (Perigon)'!I3313),"",'Zusatzblatt (Perigon)'!I3313)</f>
        <v/>
      </c>
      <c r="D3318" s="97" t="str">
        <f>IF(ISBLANK('Zusatzblatt (Perigon)'!J3313),"",'Zusatzblatt (Perigon)'!J3313)</f>
        <v/>
      </c>
      <c r="E3318" s="64" t="str">
        <f>IF(ISBLANK('Zusatzblatt (Perigon)'!K3313),"",'Zusatzblatt (Perigon)'!K3313)</f>
        <v/>
      </c>
      <c r="F3318" s="65"/>
      <c r="G3318" s="64"/>
      <c r="H3318" s="69" t="str">
        <f>IF(ISBLANK('Zusatzblatt (Perigon)'!L3313),"",'Zusatzblatt (Perigon)'!L3313)</f>
        <v/>
      </c>
      <c r="I3318" s="69" t="str">
        <f>IF(ISBLANK('Zusatzblatt (Perigon)'!M3313),"",'Zusatzblatt (Perigon)'!M3313)</f>
        <v/>
      </c>
      <c r="J3318" s="98" t="str">
        <f>IF(ISBLANK('Zusatzblatt (Perigon)'!N3313),"",'Zusatzblatt (Perigon)'!N3313)</f>
        <v/>
      </c>
      <c r="K3318" s="99" t="str">
        <f>IF(ISBLANK('Zusatzblatt (Perigon)'!J3313),"",'Zusatzblatt (Perigon)'!T3313)</f>
        <v/>
      </c>
      <c r="L3318" s="95" t="str">
        <f>IF(ISBLANK('Zusatzblatt (Perigon)'!O3313),"",'Zusatzblatt (Perigon)'!O3313)</f>
        <v/>
      </c>
      <c r="M3318" s="95" t="str">
        <f>IF(ISBLANK('Zusatzblatt (Perigon)'!R3313),"",'Zusatzblatt (Perigon)'!R3313)</f>
        <v/>
      </c>
      <c r="N3318" s="95" t="str">
        <f>IF(ISBLANK('Zusatzblatt (Perigon)'!P3313),"",'Zusatzblatt (Perigon)'!P3313)</f>
        <v/>
      </c>
      <c r="O3318" s="38" t="str">
        <f>IF($L3318="","",VLOOKUP($R3318,Tarife!$A$2:$R$599,13,FALSE))</f>
        <v/>
      </c>
      <c r="P3318" s="38" t="str">
        <f t="shared" si="51"/>
        <v/>
      </c>
      <c r="R3318" s="100" t="str">
        <f>Zusammenzug!$C$25&amp;"-"&amp;Zusammenzug!$A$7&amp;"-"&amp;Leistungen!L3318</f>
        <v>2026-Nicht beauftragte Spitex-Organisation-</v>
      </c>
    </row>
    <row r="3319" spans="1:18" x14ac:dyDescent="0.2">
      <c r="A3319" s="95" t="str">
        <f>IF(ISBLANK('Zusatzblatt (Perigon)'!E3314),"",'Zusatzblatt (Perigon)'!E3314)</f>
        <v/>
      </c>
      <c r="B3319" s="95" t="str">
        <f>IF(ISBLANK('Zusatzblatt (Perigon)'!G3314),"",'Zusatzblatt (Perigon)'!G3314)</f>
        <v/>
      </c>
      <c r="C3319" s="96" t="str">
        <f>IF(ISBLANK('Zusatzblatt (Perigon)'!I3314),"",'Zusatzblatt (Perigon)'!I3314)</f>
        <v/>
      </c>
      <c r="D3319" s="97" t="str">
        <f>IF(ISBLANK('Zusatzblatt (Perigon)'!J3314),"",'Zusatzblatt (Perigon)'!J3314)</f>
        <v/>
      </c>
      <c r="E3319" s="64" t="str">
        <f>IF(ISBLANK('Zusatzblatt (Perigon)'!K3314),"",'Zusatzblatt (Perigon)'!K3314)</f>
        <v/>
      </c>
      <c r="F3319" s="65"/>
      <c r="G3319" s="64"/>
      <c r="H3319" s="69" t="str">
        <f>IF(ISBLANK('Zusatzblatt (Perigon)'!L3314),"",'Zusatzblatt (Perigon)'!L3314)</f>
        <v/>
      </c>
      <c r="I3319" s="69" t="str">
        <f>IF(ISBLANK('Zusatzblatt (Perigon)'!M3314),"",'Zusatzblatt (Perigon)'!M3314)</f>
        <v/>
      </c>
      <c r="J3319" s="98" t="str">
        <f>IF(ISBLANK('Zusatzblatt (Perigon)'!N3314),"",'Zusatzblatt (Perigon)'!N3314)</f>
        <v/>
      </c>
      <c r="K3319" s="99" t="str">
        <f>IF(ISBLANK('Zusatzblatt (Perigon)'!J3314),"",'Zusatzblatt (Perigon)'!T3314)</f>
        <v/>
      </c>
      <c r="L3319" s="95" t="str">
        <f>IF(ISBLANK('Zusatzblatt (Perigon)'!O3314),"",'Zusatzblatt (Perigon)'!O3314)</f>
        <v/>
      </c>
      <c r="M3319" s="95" t="str">
        <f>IF(ISBLANK('Zusatzblatt (Perigon)'!R3314),"",'Zusatzblatt (Perigon)'!R3314)</f>
        <v/>
      </c>
      <c r="N3319" s="95" t="str">
        <f>IF(ISBLANK('Zusatzblatt (Perigon)'!P3314),"",'Zusatzblatt (Perigon)'!P3314)</f>
        <v/>
      </c>
      <c r="O3319" s="38" t="str">
        <f>IF($L3319="","",VLOOKUP($R3319,Tarife!$A$2:$R$599,13,FALSE))</f>
        <v/>
      </c>
      <c r="P3319" s="38" t="str">
        <f t="shared" si="51"/>
        <v/>
      </c>
      <c r="R3319" s="100" t="str">
        <f>Zusammenzug!$C$25&amp;"-"&amp;Zusammenzug!$A$7&amp;"-"&amp;Leistungen!L3319</f>
        <v>2026-Nicht beauftragte Spitex-Organisation-</v>
      </c>
    </row>
    <row r="3320" spans="1:18" x14ac:dyDescent="0.2">
      <c r="A3320" s="95" t="str">
        <f>IF(ISBLANK('Zusatzblatt (Perigon)'!E3315),"",'Zusatzblatt (Perigon)'!E3315)</f>
        <v/>
      </c>
      <c r="B3320" s="95" t="str">
        <f>IF(ISBLANK('Zusatzblatt (Perigon)'!G3315),"",'Zusatzblatt (Perigon)'!G3315)</f>
        <v/>
      </c>
      <c r="C3320" s="96" t="str">
        <f>IF(ISBLANK('Zusatzblatt (Perigon)'!I3315),"",'Zusatzblatt (Perigon)'!I3315)</f>
        <v/>
      </c>
      <c r="D3320" s="97" t="str">
        <f>IF(ISBLANK('Zusatzblatt (Perigon)'!J3315),"",'Zusatzblatt (Perigon)'!J3315)</f>
        <v/>
      </c>
      <c r="E3320" s="64" t="str">
        <f>IF(ISBLANK('Zusatzblatt (Perigon)'!K3315),"",'Zusatzblatt (Perigon)'!K3315)</f>
        <v/>
      </c>
      <c r="F3320" s="65"/>
      <c r="G3320" s="64"/>
      <c r="H3320" s="69" t="str">
        <f>IF(ISBLANK('Zusatzblatt (Perigon)'!L3315),"",'Zusatzblatt (Perigon)'!L3315)</f>
        <v/>
      </c>
      <c r="I3320" s="69" t="str">
        <f>IF(ISBLANK('Zusatzblatt (Perigon)'!M3315),"",'Zusatzblatt (Perigon)'!M3315)</f>
        <v/>
      </c>
      <c r="J3320" s="98" t="str">
        <f>IF(ISBLANK('Zusatzblatt (Perigon)'!N3315),"",'Zusatzblatt (Perigon)'!N3315)</f>
        <v/>
      </c>
      <c r="K3320" s="99" t="str">
        <f>IF(ISBLANK('Zusatzblatt (Perigon)'!J3315),"",'Zusatzblatt (Perigon)'!T3315)</f>
        <v/>
      </c>
      <c r="L3320" s="95" t="str">
        <f>IF(ISBLANK('Zusatzblatt (Perigon)'!O3315),"",'Zusatzblatt (Perigon)'!O3315)</f>
        <v/>
      </c>
      <c r="M3320" s="95" t="str">
        <f>IF(ISBLANK('Zusatzblatt (Perigon)'!R3315),"",'Zusatzblatt (Perigon)'!R3315)</f>
        <v/>
      </c>
      <c r="N3320" s="95" t="str">
        <f>IF(ISBLANK('Zusatzblatt (Perigon)'!P3315),"",'Zusatzblatt (Perigon)'!P3315)</f>
        <v/>
      </c>
      <c r="O3320" s="38" t="str">
        <f>IF($L3320="","",VLOOKUP($R3320,Tarife!$A$2:$R$599,13,FALSE))</f>
        <v/>
      </c>
      <c r="P3320" s="38" t="str">
        <f t="shared" si="51"/>
        <v/>
      </c>
      <c r="R3320" s="100" t="str">
        <f>Zusammenzug!$C$25&amp;"-"&amp;Zusammenzug!$A$7&amp;"-"&amp;Leistungen!L3320</f>
        <v>2026-Nicht beauftragte Spitex-Organisation-</v>
      </c>
    </row>
    <row r="3321" spans="1:18" x14ac:dyDescent="0.2">
      <c r="A3321" s="95" t="str">
        <f>IF(ISBLANK('Zusatzblatt (Perigon)'!E3316),"",'Zusatzblatt (Perigon)'!E3316)</f>
        <v/>
      </c>
      <c r="B3321" s="95" t="str">
        <f>IF(ISBLANK('Zusatzblatt (Perigon)'!G3316),"",'Zusatzblatt (Perigon)'!G3316)</f>
        <v/>
      </c>
      <c r="C3321" s="96" t="str">
        <f>IF(ISBLANK('Zusatzblatt (Perigon)'!I3316),"",'Zusatzblatt (Perigon)'!I3316)</f>
        <v/>
      </c>
      <c r="D3321" s="97" t="str">
        <f>IF(ISBLANK('Zusatzblatt (Perigon)'!J3316),"",'Zusatzblatt (Perigon)'!J3316)</f>
        <v/>
      </c>
      <c r="E3321" s="64" t="str">
        <f>IF(ISBLANK('Zusatzblatt (Perigon)'!K3316),"",'Zusatzblatt (Perigon)'!K3316)</f>
        <v/>
      </c>
      <c r="F3321" s="65"/>
      <c r="G3321" s="64"/>
      <c r="H3321" s="69" t="str">
        <f>IF(ISBLANK('Zusatzblatt (Perigon)'!L3316),"",'Zusatzblatt (Perigon)'!L3316)</f>
        <v/>
      </c>
      <c r="I3321" s="69" t="str">
        <f>IF(ISBLANK('Zusatzblatt (Perigon)'!M3316),"",'Zusatzblatt (Perigon)'!M3316)</f>
        <v/>
      </c>
      <c r="J3321" s="98" t="str">
        <f>IF(ISBLANK('Zusatzblatt (Perigon)'!N3316),"",'Zusatzblatt (Perigon)'!N3316)</f>
        <v/>
      </c>
      <c r="K3321" s="99" t="str">
        <f>IF(ISBLANK('Zusatzblatt (Perigon)'!J3316),"",'Zusatzblatt (Perigon)'!T3316)</f>
        <v/>
      </c>
      <c r="L3321" s="95" t="str">
        <f>IF(ISBLANK('Zusatzblatt (Perigon)'!O3316),"",'Zusatzblatt (Perigon)'!O3316)</f>
        <v/>
      </c>
      <c r="M3321" s="95" t="str">
        <f>IF(ISBLANK('Zusatzblatt (Perigon)'!R3316),"",'Zusatzblatt (Perigon)'!R3316)</f>
        <v/>
      </c>
      <c r="N3321" s="95" t="str">
        <f>IF(ISBLANK('Zusatzblatt (Perigon)'!P3316),"",'Zusatzblatt (Perigon)'!P3316)</f>
        <v/>
      </c>
      <c r="O3321" s="38" t="str">
        <f>IF($L3321="","",VLOOKUP($R3321,Tarife!$A$2:$R$599,13,FALSE))</f>
        <v/>
      </c>
      <c r="P3321" s="38" t="str">
        <f t="shared" si="51"/>
        <v/>
      </c>
      <c r="R3321" s="100" t="str">
        <f>Zusammenzug!$C$25&amp;"-"&amp;Zusammenzug!$A$7&amp;"-"&amp;Leistungen!L3321</f>
        <v>2026-Nicht beauftragte Spitex-Organisation-</v>
      </c>
    </row>
    <row r="3322" spans="1:18" x14ac:dyDescent="0.2">
      <c r="A3322" s="95" t="str">
        <f>IF(ISBLANK('Zusatzblatt (Perigon)'!E3317),"",'Zusatzblatt (Perigon)'!E3317)</f>
        <v/>
      </c>
      <c r="B3322" s="95" t="str">
        <f>IF(ISBLANK('Zusatzblatt (Perigon)'!G3317),"",'Zusatzblatt (Perigon)'!G3317)</f>
        <v/>
      </c>
      <c r="C3322" s="96" t="str">
        <f>IF(ISBLANK('Zusatzblatt (Perigon)'!I3317),"",'Zusatzblatt (Perigon)'!I3317)</f>
        <v/>
      </c>
      <c r="D3322" s="97" t="str">
        <f>IF(ISBLANK('Zusatzblatt (Perigon)'!J3317),"",'Zusatzblatt (Perigon)'!J3317)</f>
        <v/>
      </c>
      <c r="E3322" s="64" t="str">
        <f>IF(ISBLANK('Zusatzblatt (Perigon)'!K3317),"",'Zusatzblatt (Perigon)'!K3317)</f>
        <v/>
      </c>
      <c r="F3322" s="65"/>
      <c r="G3322" s="64"/>
      <c r="H3322" s="69" t="str">
        <f>IF(ISBLANK('Zusatzblatt (Perigon)'!L3317),"",'Zusatzblatt (Perigon)'!L3317)</f>
        <v/>
      </c>
      <c r="I3322" s="69" t="str">
        <f>IF(ISBLANK('Zusatzblatt (Perigon)'!M3317),"",'Zusatzblatt (Perigon)'!M3317)</f>
        <v/>
      </c>
      <c r="J3322" s="98" t="str">
        <f>IF(ISBLANK('Zusatzblatt (Perigon)'!N3317),"",'Zusatzblatt (Perigon)'!N3317)</f>
        <v/>
      </c>
      <c r="K3322" s="99" t="str">
        <f>IF(ISBLANK('Zusatzblatt (Perigon)'!J3317),"",'Zusatzblatt (Perigon)'!T3317)</f>
        <v/>
      </c>
      <c r="L3322" s="95" t="str">
        <f>IF(ISBLANK('Zusatzblatt (Perigon)'!O3317),"",'Zusatzblatt (Perigon)'!O3317)</f>
        <v/>
      </c>
      <c r="M3322" s="95" t="str">
        <f>IF(ISBLANK('Zusatzblatt (Perigon)'!R3317),"",'Zusatzblatt (Perigon)'!R3317)</f>
        <v/>
      </c>
      <c r="N3322" s="95" t="str">
        <f>IF(ISBLANK('Zusatzblatt (Perigon)'!P3317),"",'Zusatzblatt (Perigon)'!P3317)</f>
        <v/>
      </c>
      <c r="O3322" s="38" t="str">
        <f>IF($L3322="","",VLOOKUP($R3322,Tarife!$A$2:$R$599,13,FALSE))</f>
        <v/>
      </c>
      <c r="P3322" s="38" t="str">
        <f t="shared" si="51"/>
        <v/>
      </c>
      <c r="R3322" s="100" t="str">
        <f>Zusammenzug!$C$25&amp;"-"&amp;Zusammenzug!$A$7&amp;"-"&amp;Leistungen!L3322</f>
        <v>2026-Nicht beauftragte Spitex-Organisation-</v>
      </c>
    </row>
    <row r="3323" spans="1:18" x14ac:dyDescent="0.2">
      <c r="A3323" s="95" t="str">
        <f>IF(ISBLANK('Zusatzblatt (Perigon)'!E3318),"",'Zusatzblatt (Perigon)'!E3318)</f>
        <v/>
      </c>
      <c r="B3323" s="95" t="str">
        <f>IF(ISBLANK('Zusatzblatt (Perigon)'!G3318),"",'Zusatzblatt (Perigon)'!G3318)</f>
        <v/>
      </c>
      <c r="C3323" s="96" t="str">
        <f>IF(ISBLANK('Zusatzblatt (Perigon)'!I3318),"",'Zusatzblatt (Perigon)'!I3318)</f>
        <v/>
      </c>
      <c r="D3323" s="97" t="str">
        <f>IF(ISBLANK('Zusatzblatt (Perigon)'!J3318),"",'Zusatzblatt (Perigon)'!J3318)</f>
        <v/>
      </c>
      <c r="E3323" s="64" t="str">
        <f>IF(ISBLANK('Zusatzblatt (Perigon)'!K3318),"",'Zusatzblatt (Perigon)'!K3318)</f>
        <v/>
      </c>
      <c r="F3323" s="65"/>
      <c r="G3323" s="64"/>
      <c r="H3323" s="69" t="str">
        <f>IF(ISBLANK('Zusatzblatt (Perigon)'!L3318),"",'Zusatzblatt (Perigon)'!L3318)</f>
        <v/>
      </c>
      <c r="I3323" s="69" t="str">
        <f>IF(ISBLANK('Zusatzblatt (Perigon)'!M3318),"",'Zusatzblatt (Perigon)'!M3318)</f>
        <v/>
      </c>
      <c r="J3323" s="98" t="str">
        <f>IF(ISBLANK('Zusatzblatt (Perigon)'!N3318),"",'Zusatzblatt (Perigon)'!N3318)</f>
        <v/>
      </c>
      <c r="K3323" s="99" t="str">
        <f>IF(ISBLANK('Zusatzblatt (Perigon)'!J3318),"",'Zusatzblatt (Perigon)'!T3318)</f>
        <v/>
      </c>
      <c r="L3323" s="95" t="str">
        <f>IF(ISBLANK('Zusatzblatt (Perigon)'!O3318),"",'Zusatzblatt (Perigon)'!O3318)</f>
        <v/>
      </c>
      <c r="M3323" s="95" t="str">
        <f>IF(ISBLANK('Zusatzblatt (Perigon)'!R3318),"",'Zusatzblatt (Perigon)'!R3318)</f>
        <v/>
      </c>
      <c r="N3323" s="95" t="str">
        <f>IF(ISBLANK('Zusatzblatt (Perigon)'!P3318),"",'Zusatzblatt (Perigon)'!P3318)</f>
        <v/>
      </c>
      <c r="O3323" s="38" t="str">
        <f>IF($L3323="","",VLOOKUP($R3323,Tarife!$A$2:$R$599,13,FALSE))</f>
        <v/>
      </c>
      <c r="P3323" s="38" t="str">
        <f t="shared" si="51"/>
        <v/>
      </c>
      <c r="R3323" s="100" t="str">
        <f>Zusammenzug!$C$25&amp;"-"&amp;Zusammenzug!$A$7&amp;"-"&amp;Leistungen!L3323</f>
        <v>2026-Nicht beauftragte Spitex-Organisation-</v>
      </c>
    </row>
    <row r="3324" spans="1:18" x14ac:dyDescent="0.2">
      <c r="A3324" s="95" t="str">
        <f>IF(ISBLANK('Zusatzblatt (Perigon)'!E3319),"",'Zusatzblatt (Perigon)'!E3319)</f>
        <v/>
      </c>
      <c r="B3324" s="95" t="str">
        <f>IF(ISBLANK('Zusatzblatt (Perigon)'!G3319),"",'Zusatzblatt (Perigon)'!G3319)</f>
        <v/>
      </c>
      <c r="C3324" s="96" t="str">
        <f>IF(ISBLANK('Zusatzblatt (Perigon)'!I3319),"",'Zusatzblatt (Perigon)'!I3319)</f>
        <v/>
      </c>
      <c r="D3324" s="97" t="str">
        <f>IF(ISBLANK('Zusatzblatt (Perigon)'!J3319),"",'Zusatzblatt (Perigon)'!J3319)</f>
        <v/>
      </c>
      <c r="E3324" s="64" t="str">
        <f>IF(ISBLANK('Zusatzblatt (Perigon)'!K3319),"",'Zusatzblatt (Perigon)'!K3319)</f>
        <v/>
      </c>
      <c r="F3324" s="65"/>
      <c r="G3324" s="64"/>
      <c r="H3324" s="69" t="str">
        <f>IF(ISBLANK('Zusatzblatt (Perigon)'!L3319),"",'Zusatzblatt (Perigon)'!L3319)</f>
        <v/>
      </c>
      <c r="I3324" s="69" t="str">
        <f>IF(ISBLANK('Zusatzblatt (Perigon)'!M3319),"",'Zusatzblatt (Perigon)'!M3319)</f>
        <v/>
      </c>
      <c r="J3324" s="98" t="str">
        <f>IF(ISBLANK('Zusatzblatt (Perigon)'!N3319),"",'Zusatzblatt (Perigon)'!N3319)</f>
        <v/>
      </c>
      <c r="K3324" s="99" t="str">
        <f>IF(ISBLANK('Zusatzblatt (Perigon)'!J3319),"",'Zusatzblatt (Perigon)'!T3319)</f>
        <v/>
      </c>
      <c r="L3324" s="95" t="str">
        <f>IF(ISBLANK('Zusatzblatt (Perigon)'!O3319),"",'Zusatzblatt (Perigon)'!O3319)</f>
        <v/>
      </c>
      <c r="M3324" s="95" t="str">
        <f>IF(ISBLANK('Zusatzblatt (Perigon)'!R3319),"",'Zusatzblatt (Perigon)'!R3319)</f>
        <v/>
      </c>
      <c r="N3324" s="95" t="str">
        <f>IF(ISBLANK('Zusatzblatt (Perigon)'!P3319),"",'Zusatzblatt (Perigon)'!P3319)</f>
        <v/>
      </c>
      <c r="O3324" s="38" t="str">
        <f>IF($L3324="","",VLOOKUP($R3324,Tarife!$A$2:$R$599,13,FALSE))</f>
        <v/>
      </c>
      <c r="P3324" s="38" t="str">
        <f t="shared" si="51"/>
        <v/>
      </c>
      <c r="R3324" s="100" t="str">
        <f>Zusammenzug!$C$25&amp;"-"&amp;Zusammenzug!$A$7&amp;"-"&amp;Leistungen!L3324</f>
        <v>2026-Nicht beauftragte Spitex-Organisation-</v>
      </c>
    </row>
    <row r="3325" spans="1:18" x14ac:dyDescent="0.2">
      <c r="A3325" s="95" t="str">
        <f>IF(ISBLANK('Zusatzblatt (Perigon)'!E3320),"",'Zusatzblatt (Perigon)'!E3320)</f>
        <v/>
      </c>
      <c r="B3325" s="95" t="str">
        <f>IF(ISBLANK('Zusatzblatt (Perigon)'!G3320),"",'Zusatzblatt (Perigon)'!G3320)</f>
        <v/>
      </c>
      <c r="C3325" s="96" t="str">
        <f>IF(ISBLANK('Zusatzblatt (Perigon)'!I3320),"",'Zusatzblatt (Perigon)'!I3320)</f>
        <v/>
      </c>
      <c r="D3325" s="97" t="str">
        <f>IF(ISBLANK('Zusatzblatt (Perigon)'!J3320),"",'Zusatzblatt (Perigon)'!J3320)</f>
        <v/>
      </c>
      <c r="E3325" s="64" t="str">
        <f>IF(ISBLANK('Zusatzblatt (Perigon)'!K3320),"",'Zusatzblatt (Perigon)'!K3320)</f>
        <v/>
      </c>
      <c r="F3325" s="65"/>
      <c r="G3325" s="64"/>
      <c r="H3325" s="69" t="str">
        <f>IF(ISBLANK('Zusatzblatt (Perigon)'!L3320),"",'Zusatzblatt (Perigon)'!L3320)</f>
        <v/>
      </c>
      <c r="I3325" s="69" t="str">
        <f>IF(ISBLANK('Zusatzblatt (Perigon)'!M3320),"",'Zusatzblatt (Perigon)'!M3320)</f>
        <v/>
      </c>
      <c r="J3325" s="98" t="str">
        <f>IF(ISBLANK('Zusatzblatt (Perigon)'!N3320),"",'Zusatzblatt (Perigon)'!N3320)</f>
        <v/>
      </c>
      <c r="K3325" s="99" t="str">
        <f>IF(ISBLANK('Zusatzblatt (Perigon)'!J3320),"",'Zusatzblatt (Perigon)'!T3320)</f>
        <v/>
      </c>
      <c r="L3325" s="95" t="str">
        <f>IF(ISBLANK('Zusatzblatt (Perigon)'!O3320),"",'Zusatzblatt (Perigon)'!O3320)</f>
        <v/>
      </c>
      <c r="M3325" s="95" t="str">
        <f>IF(ISBLANK('Zusatzblatt (Perigon)'!R3320),"",'Zusatzblatt (Perigon)'!R3320)</f>
        <v/>
      </c>
      <c r="N3325" s="95" t="str">
        <f>IF(ISBLANK('Zusatzblatt (Perigon)'!P3320),"",'Zusatzblatt (Perigon)'!P3320)</f>
        <v/>
      </c>
      <c r="O3325" s="38" t="str">
        <f>IF($L3325="","",VLOOKUP($R3325,Tarife!$A$2:$R$599,13,FALSE))</f>
        <v/>
      </c>
      <c r="P3325" s="38" t="str">
        <f t="shared" si="51"/>
        <v/>
      </c>
      <c r="R3325" s="100" t="str">
        <f>Zusammenzug!$C$25&amp;"-"&amp;Zusammenzug!$A$7&amp;"-"&amp;Leistungen!L3325</f>
        <v>2026-Nicht beauftragte Spitex-Organisation-</v>
      </c>
    </row>
    <row r="3326" spans="1:18" x14ac:dyDescent="0.2">
      <c r="A3326" s="95" t="str">
        <f>IF(ISBLANK('Zusatzblatt (Perigon)'!E3321),"",'Zusatzblatt (Perigon)'!E3321)</f>
        <v/>
      </c>
      <c r="B3326" s="95" t="str">
        <f>IF(ISBLANK('Zusatzblatt (Perigon)'!G3321),"",'Zusatzblatt (Perigon)'!G3321)</f>
        <v/>
      </c>
      <c r="C3326" s="96" t="str">
        <f>IF(ISBLANK('Zusatzblatt (Perigon)'!I3321),"",'Zusatzblatt (Perigon)'!I3321)</f>
        <v/>
      </c>
      <c r="D3326" s="97" t="str">
        <f>IF(ISBLANK('Zusatzblatt (Perigon)'!J3321),"",'Zusatzblatt (Perigon)'!J3321)</f>
        <v/>
      </c>
      <c r="E3326" s="64" t="str">
        <f>IF(ISBLANK('Zusatzblatt (Perigon)'!K3321),"",'Zusatzblatt (Perigon)'!K3321)</f>
        <v/>
      </c>
      <c r="F3326" s="65"/>
      <c r="G3326" s="64"/>
      <c r="H3326" s="69" t="str">
        <f>IF(ISBLANK('Zusatzblatt (Perigon)'!L3321),"",'Zusatzblatt (Perigon)'!L3321)</f>
        <v/>
      </c>
      <c r="I3326" s="69" t="str">
        <f>IF(ISBLANK('Zusatzblatt (Perigon)'!M3321),"",'Zusatzblatt (Perigon)'!M3321)</f>
        <v/>
      </c>
      <c r="J3326" s="98" t="str">
        <f>IF(ISBLANK('Zusatzblatt (Perigon)'!N3321),"",'Zusatzblatt (Perigon)'!N3321)</f>
        <v/>
      </c>
      <c r="K3326" s="99" t="str">
        <f>IF(ISBLANK('Zusatzblatt (Perigon)'!J3321),"",'Zusatzblatt (Perigon)'!T3321)</f>
        <v/>
      </c>
      <c r="L3326" s="95" t="str">
        <f>IF(ISBLANK('Zusatzblatt (Perigon)'!O3321),"",'Zusatzblatt (Perigon)'!O3321)</f>
        <v/>
      </c>
      <c r="M3326" s="95" t="str">
        <f>IF(ISBLANK('Zusatzblatt (Perigon)'!R3321),"",'Zusatzblatt (Perigon)'!R3321)</f>
        <v/>
      </c>
      <c r="N3326" s="95" t="str">
        <f>IF(ISBLANK('Zusatzblatt (Perigon)'!P3321),"",'Zusatzblatt (Perigon)'!P3321)</f>
        <v/>
      </c>
      <c r="O3326" s="38" t="str">
        <f>IF($L3326="","",VLOOKUP($R3326,Tarife!$A$2:$R$599,13,FALSE))</f>
        <v/>
      </c>
      <c r="P3326" s="38" t="str">
        <f t="shared" si="51"/>
        <v/>
      </c>
      <c r="R3326" s="100" t="str">
        <f>Zusammenzug!$C$25&amp;"-"&amp;Zusammenzug!$A$7&amp;"-"&amp;Leistungen!L3326</f>
        <v>2026-Nicht beauftragte Spitex-Organisation-</v>
      </c>
    </row>
    <row r="3327" spans="1:18" x14ac:dyDescent="0.2">
      <c r="A3327" s="95" t="str">
        <f>IF(ISBLANK('Zusatzblatt (Perigon)'!E3322),"",'Zusatzblatt (Perigon)'!E3322)</f>
        <v/>
      </c>
      <c r="B3327" s="95" t="str">
        <f>IF(ISBLANK('Zusatzblatt (Perigon)'!G3322),"",'Zusatzblatt (Perigon)'!G3322)</f>
        <v/>
      </c>
      <c r="C3327" s="96" t="str">
        <f>IF(ISBLANK('Zusatzblatt (Perigon)'!I3322),"",'Zusatzblatt (Perigon)'!I3322)</f>
        <v/>
      </c>
      <c r="D3327" s="97" t="str">
        <f>IF(ISBLANK('Zusatzblatt (Perigon)'!J3322),"",'Zusatzblatt (Perigon)'!J3322)</f>
        <v/>
      </c>
      <c r="E3327" s="64" t="str">
        <f>IF(ISBLANK('Zusatzblatt (Perigon)'!K3322),"",'Zusatzblatt (Perigon)'!K3322)</f>
        <v/>
      </c>
      <c r="F3327" s="65"/>
      <c r="G3327" s="64"/>
      <c r="H3327" s="69" t="str">
        <f>IF(ISBLANK('Zusatzblatt (Perigon)'!L3322),"",'Zusatzblatt (Perigon)'!L3322)</f>
        <v/>
      </c>
      <c r="I3327" s="69" t="str">
        <f>IF(ISBLANK('Zusatzblatt (Perigon)'!M3322),"",'Zusatzblatt (Perigon)'!M3322)</f>
        <v/>
      </c>
      <c r="J3327" s="98" t="str">
        <f>IF(ISBLANK('Zusatzblatt (Perigon)'!N3322),"",'Zusatzblatt (Perigon)'!N3322)</f>
        <v/>
      </c>
      <c r="K3327" s="99" t="str">
        <f>IF(ISBLANK('Zusatzblatt (Perigon)'!J3322),"",'Zusatzblatt (Perigon)'!T3322)</f>
        <v/>
      </c>
      <c r="L3327" s="95" t="str">
        <f>IF(ISBLANK('Zusatzblatt (Perigon)'!O3322),"",'Zusatzblatt (Perigon)'!O3322)</f>
        <v/>
      </c>
      <c r="M3327" s="95" t="str">
        <f>IF(ISBLANK('Zusatzblatt (Perigon)'!R3322),"",'Zusatzblatt (Perigon)'!R3322)</f>
        <v/>
      </c>
      <c r="N3327" s="95" t="str">
        <f>IF(ISBLANK('Zusatzblatt (Perigon)'!P3322),"",'Zusatzblatt (Perigon)'!P3322)</f>
        <v/>
      </c>
      <c r="O3327" s="38" t="str">
        <f>IF($L3327="","",VLOOKUP($R3327,Tarife!$A$2:$R$599,13,FALSE))</f>
        <v/>
      </c>
      <c r="P3327" s="38" t="str">
        <f t="shared" si="51"/>
        <v/>
      </c>
      <c r="R3327" s="100" t="str">
        <f>Zusammenzug!$C$25&amp;"-"&amp;Zusammenzug!$A$7&amp;"-"&amp;Leistungen!L3327</f>
        <v>2026-Nicht beauftragte Spitex-Organisation-</v>
      </c>
    </row>
    <row r="3328" spans="1:18" x14ac:dyDescent="0.2">
      <c r="A3328" s="95" t="str">
        <f>IF(ISBLANK('Zusatzblatt (Perigon)'!E3323),"",'Zusatzblatt (Perigon)'!E3323)</f>
        <v/>
      </c>
      <c r="B3328" s="95" t="str">
        <f>IF(ISBLANK('Zusatzblatt (Perigon)'!G3323),"",'Zusatzblatt (Perigon)'!G3323)</f>
        <v/>
      </c>
      <c r="C3328" s="96" t="str">
        <f>IF(ISBLANK('Zusatzblatt (Perigon)'!I3323),"",'Zusatzblatt (Perigon)'!I3323)</f>
        <v/>
      </c>
      <c r="D3328" s="97" t="str">
        <f>IF(ISBLANK('Zusatzblatt (Perigon)'!J3323),"",'Zusatzblatt (Perigon)'!J3323)</f>
        <v/>
      </c>
      <c r="E3328" s="64" t="str">
        <f>IF(ISBLANK('Zusatzblatt (Perigon)'!K3323),"",'Zusatzblatt (Perigon)'!K3323)</f>
        <v/>
      </c>
      <c r="F3328" s="65"/>
      <c r="G3328" s="64"/>
      <c r="H3328" s="69" t="str">
        <f>IF(ISBLANK('Zusatzblatt (Perigon)'!L3323),"",'Zusatzblatt (Perigon)'!L3323)</f>
        <v/>
      </c>
      <c r="I3328" s="69" t="str">
        <f>IF(ISBLANK('Zusatzblatt (Perigon)'!M3323),"",'Zusatzblatt (Perigon)'!M3323)</f>
        <v/>
      </c>
      <c r="J3328" s="98" t="str">
        <f>IF(ISBLANK('Zusatzblatt (Perigon)'!N3323),"",'Zusatzblatt (Perigon)'!N3323)</f>
        <v/>
      </c>
      <c r="K3328" s="99" t="str">
        <f>IF(ISBLANK('Zusatzblatt (Perigon)'!J3323),"",'Zusatzblatt (Perigon)'!T3323)</f>
        <v/>
      </c>
      <c r="L3328" s="95" t="str">
        <f>IF(ISBLANK('Zusatzblatt (Perigon)'!O3323),"",'Zusatzblatt (Perigon)'!O3323)</f>
        <v/>
      </c>
      <c r="M3328" s="95" t="str">
        <f>IF(ISBLANK('Zusatzblatt (Perigon)'!R3323),"",'Zusatzblatt (Perigon)'!R3323)</f>
        <v/>
      </c>
      <c r="N3328" s="95" t="str">
        <f>IF(ISBLANK('Zusatzblatt (Perigon)'!P3323),"",'Zusatzblatt (Perigon)'!P3323)</f>
        <v/>
      </c>
      <c r="O3328" s="38" t="str">
        <f>IF($L3328="","",VLOOKUP($R3328,Tarife!$A$2:$R$599,13,FALSE))</f>
        <v/>
      </c>
      <c r="P3328" s="38" t="str">
        <f t="shared" si="51"/>
        <v/>
      </c>
      <c r="R3328" s="100" t="str">
        <f>Zusammenzug!$C$25&amp;"-"&amp;Zusammenzug!$A$7&amp;"-"&amp;Leistungen!L3328</f>
        <v>2026-Nicht beauftragte Spitex-Organisation-</v>
      </c>
    </row>
    <row r="3329" spans="1:18" x14ac:dyDescent="0.2">
      <c r="A3329" s="95" t="str">
        <f>IF(ISBLANK('Zusatzblatt (Perigon)'!E3324),"",'Zusatzblatt (Perigon)'!E3324)</f>
        <v/>
      </c>
      <c r="B3329" s="95" t="str">
        <f>IF(ISBLANK('Zusatzblatt (Perigon)'!G3324),"",'Zusatzblatt (Perigon)'!G3324)</f>
        <v/>
      </c>
      <c r="C3329" s="96" t="str">
        <f>IF(ISBLANK('Zusatzblatt (Perigon)'!I3324),"",'Zusatzblatt (Perigon)'!I3324)</f>
        <v/>
      </c>
      <c r="D3329" s="97" t="str">
        <f>IF(ISBLANK('Zusatzblatt (Perigon)'!J3324),"",'Zusatzblatt (Perigon)'!J3324)</f>
        <v/>
      </c>
      <c r="E3329" s="64" t="str">
        <f>IF(ISBLANK('Zusatzblatt (Perigon)'!K3324),"",'Zusatzblatt (Perigon)'!K3324)</f>
        <v/>
      </c>
      <c r="F3329" s="65"/>
      <c r="G3329" s="64"/>
      <c r="H3329" s="69" t="str">
        <f>IF(ISBLANK('Zusatzblatt (Perigon)'!L3324),"",'Zusatzblatt (Perigon)'!L3324)</f>
        <v/>
      </c>
      <c r="I3329" s="69" t="str">
        <f>IF(ISBLANK('Zusatzblatt (Perigon)'!M3324),"",'Zusatzblatt (Perigon)'!M3324)</f>
        <v/>
      </c>
      <c r="J3329" s="98" t="str">
        <f>IF(ISBLANK('Zusatzblatt (Perigon)'!N3324),"",'Zusatzblatt (Perigon)'!N3324)</f>
        <v/>
      </c>
      <c r="K3329" s="99" t="str">
        <f>IF(ISBLANK('Zusatzblatt (Perigon)'!J3324),"",'Zusatzblatt (Perigon)'!T3324)</f>
        <v/>
      </c>
      <c r="L3329" s="95" t="str">
        <f>IF(ISBLANK('Zusatzblatt (Perigon)'!O3324),"",'Zusatzblatt (Perigon)'!O3324)</f>
        <v/>
      </c>
      <c r="M3329" s="95" t="str">
        <f>IF(ISBLANK('Zusatzblatt (Perigon)'!R3324),"",'Zusatzblatt (Perigon)'!R3324)</f>
        <v/>
      </c>
      <c r="N3329" s="95" t="str">
        <f>IF(ISBLANK('Zusatzblatt (Perigon)'!P3324),"",'Zusatzblatt (Perigon)'!P3324)</f>
        <v/>
      </c>
      <c r="O3329" s="38" t="str">
        <f>IF($L3329="","",VLOOKUP($R3329,Tarife!$A$2:$R$599,13,FALSE))</f>
        <v/>
      </c>
      <c r="P3329" s="38" t="str">
        <f t="shared" si="51"/>
        <v/>
      </c>
      <c r="R3329" s="100" t="str">
        <f>Zusammenzug!$C$25&amp;"-"&amp;Zusammenzug!$A$7&amp;"-"&amp;Leistungen!L3329</f>
        <v>2026-Nicht beauftragte Spitex-Organisation-</v>
      </c>
    </row>
    <row r="3330" spans="1:18" x14ac:dyDescent="0.2">
      <c r="A3330" s="95" t="str">
        <f>IF(ISBLANK('Zusatzblatt (Perigon)'!E3325),"",'Zusatzblatt (Perigon)'!E3325)</f>
        <v/>
      </c>
      <c r="B3330" s="95" t="str">
        <f>IF(ISBLANK('Zusatzblatt (Perigon)'!G3325),"",'Zusatzblatt (Perigon)'!G3325)</f>
        <v/>
      </c>
      <c r="C3330" s="96" t="str">
        <f>IF(ISBLANK('Zusatzblatt (Perigon)'!I3325),"",'Zusatzblatt (Perigon)'!I3325)</f>
        <v/>
      </c>
      <c r="D3330" s="97" t="str">
        <f>IF(ISBLANK('Zusatzblatt (Perigon)'!J3325),"",'Zusatzblatt (Perigon)'!J3325)</f>
        <v/>
      </c>
      <c r="E3330" s="64" t="str">
        <f>IF(ISBLANK('Zusatzblatt (Perigon)'!K3325),"",'Zusatzblatt (Perigon)'!K3325)</f>
        <v/>
      </c>
      <c r="F3330" s="65"/>
      <c r="G3330" s="64"/>
      <c r="H3330" s="69" t="str">
        <f>IF(ISBLANK('Zusatzblatt (Perigon)'!L3325),"",'Zusatzblatt (Perigon)'!L3325)</f>
        <v/>
      </c>
      <c r="I3330" s="69" t="str">
        <f>IF(ISBLANK('Zusatzblatt (Perigon)'!M3325),"",'Zusatzblatt (Perigon)'!M3325)</f>
        <v/>
      </c>
      <c r="J3330" s="98" t="str">
        <f>IF(ISBLANK('Zusatzblatt (Perigon)'!N3325),"",'Zusatzblatt (Perigon)'!N3325)</f>
        <v/>
      </c>
      <c r="K3330" s="99" t="str">
        <f>IF(ISBLANK('Zusatzblatt (Perigon)'!J3325),"",'Zusatzblatt (Perigon)'!T3325)</f>
        <v/>
      </c>
      <c r="L3330" s="95" t="str">
        <f>IF(ISBLANK('Zusatzblatt (Perigon)'!O3325),"",'Zusatzblatt (Perigon)'!O3325)</f>
        <v/>
      </c>
      <c r="M3330" s="95" t="str">
        <f>IF(ISBLANK('Zusatzblatt (Perigon)'!R3325),"",'Zusatzblatt (Perigon)'!R3325)</f>
        <v/>
      </c>
      <c r="N3330" s="95" t="str">
        <f>IF(ISBLANK('Zusatzblatt (Perigon)'!P3325),"",'Zusatzblatt (Perigon)'!P3325)</f>
        <v/>
      </c>
      <c r="O3330" s="38" t="str">
        <f>IF($L3330="","",VLOOKUP($R3330,Tarife!$A$2:$R$599,13,FALSE))</f>
        <v/>
      </c>
      <c r="P3330" s="38" t="str">
        <f t="shared" si="51"/>
        <v/>
      </c>
      <c r="R3330" s="100" t="str">
        <f>Zusammenzug!$C$25&amp;"-"&amp;Zusammenzug!$A$7&amp;"-"&amp;Leistungen!L3330</f>
        <v>2026-Nicht beauftragte Spitex-Organisation-</v>
      </c>
    </row>
    <row r="3331" spans="1:18" x14ac:dyDescent="0.2">
      <c r="A3331" s="95" t="str">
        <f>IF(ISBLANK('Zusatzblatt (Perigon)'!E3326),"",'Zusatzblatt (Perigon)'!E3326)</f>
        <v/>
      </c>
      <c r="B3331" s="95" t="str">
        <f>IF(ISBLANK('Zusatzblatt (Perigon)'!G3326),"",'Zusatzblatt (Perigon)'!G3326)</f>
        <v/>
      </c>
      <c r="C3331" s="96" t="str">
        <f>IF(ISBLANK('Zusatzblatt (Perigon)'!I3326),"",'Zusatzblatt (Perigon)'!I3326)</f>
        <v/>
      </c>
      <c r="D3331" s="97" t="str">
        <f>IF(ISBLANK('Zusatzblatt (Perigon)'!J3326),"",'Zusatzblatt (Perigon)'!J3326)</f>
        <v/>
      </c>
      <c r="E3331" s="64" t="str">
        <f>IF(ISBLANK('Zusatzblatt (Perigon)'!K3326),"",'Zusatzblatt (Perigon)'!K3326)</f>
        <v/>
      </c>
      <c r="F3331" s="65"/>
      <c r="G3331" s="64"/>
      <c r="H3331" s="69" t="str">
        <f>IF(ISBLANK('Zusatzblatt (Perigon)'!L3326),"",'Zusatzblatt (Perigon)'!L3326)</f>
        <v/>
      </c>
      <c r="I3331" s="69" t="str">
        <f>IF(ISBLANK('Zusatzblatt (Perigon)'!M3326),"",'Zusatzblatt (Perigon)'!M3326)</f>
        <v/>
      </c>
      <c r="J3331" s="98" t="str">
        <f>IF(ISBLANK('Zusatzblatt (Perigon)'!N3326),"",'Zusatzblatt (Perigon)'!N3326)</f>
        <v/>
      </c>
      <c r="K3331" s="99" t="str">
        <f>IF(ISBLANK('Zusatzblatt (Perigon)'!J3326),"",'Zusatzblatt (Perigon)'!T3326)</f>
        <v/>
      </c>
      <c r="L3331" s="95" t="str">
        <f>IF(ISBLANK('Zusatzblatt (Perigon)'!O3326),"",'Zusatzblatt (Perigon)'!O3326)</f>
        <v/>
      </c>
      <c r="M3331" s="95" t="str">
        <f>IF(ISBLANK('Zusatzblatt (Perigon)'!R3326),"",'Zusatzblatt (Perigon)'!R3326)</f>
        <v/>
      </c>
      <c r="N3331" s="95" t="str">
        <f>IF(ISBLANK('Zusatzblatt (Perigon)'!P3326),"",'Zusatzblatt (Perigon)'!P3326)</f>
        <v/>
      </c>
      <c r="O3331" s="38" t="str">
        <f>IF($L3331="","",VLOOKUP($R3331,Tarife!$A$2:$R$599,13,FALSE))</f>
        <v/>
      </c>
      <c r="P3331" s="38" t="str">
        <f t="shared" si="51"/>
        <v/>
      </c>
      <c r="R3331" s="100" t="str">
        <f>Zusammenzug!$C$25&amp;"-"&amp;Zusammenzug!$A$7&amp;"-"&amp;Leistungen!L3331</f>
        <v>2026-Nicht beauftragte Spitex-Organisation-</v>
      </c>
    </row>
    <row r="3332" spans="1:18" x14ac:dyDescent="0.2">
      <c r="A3332" s="95" t="str">
        <f>IF(ISBLANK('Zusatzblatt (Perigon)'!E3327),"",'Zusatzblatt (Perigon)'!E3327)</f>
        <v/>
      </c>
      <c r="B3332" s="95" t="str">
        <f>IF(ISBLANK('Zusatzblatt (Perigon)'!G3327),"",'Zusatzblatt (Perigon)'!G3327)</f>
        <v/>
      </c>
      <c r="C3332" s="96" t="str">
        <f>IF(ISBLANK('Zusatzblatt (Perigon)'!I3327),"",'Zusatzblatt (Perigon)'!I3327)</f>
        <v/>
      </c>
      <c r="D3332" s="97" t="str">
        <f>IF(ISBLANK('Zusatzblatt (Perigon)'!J3327),"",'Zusatzblatt (Perigon)'!J3327)</f>
        <v/>
      </c>
      <c r="E3332" s="64" t="str">
        <f>IF(ISBLANK('Zusatzblatt (Perigon)'!K3327),"",'Zusatzblatt (Perigon)'!K3327)</f>
        <v/>
      </c>
      <c r="F3332" s="65"/>
      <c r="G3332" s="64"/>
      <c r="H3332" s="69" t="str">
        <f>IF(ISBLANK('Zusatzblatt (Perigon)'!L3327),"",'Zusatzblatt (Perigon)'!L3327)</f>
        <v/>
      </c>
      <c r="I3332" s="69" t="str">
        <f>IF(ISBLANK('Zusatzblatt (Perigon)'!M3327),"",'Zusatzblatt (Perigon)'!M3327)</f>
        <v/>
      </c>
      <c r="J3332" s="98" t="str">
        <f>IF(ISBLANK('Zusatzblatt (Perigon)'!N3327),"",'Zusatzblatt (Perigon)'!N3327)</f>
        <v/>
      </c>
      <c r="K3332" s="99" t="str">
        <f>IF(ISBLANK('Zusatzblatt (Perigon)'!J3327),"",'Zusatzblatt (Perigon)'!T3327)</f>
        <v/>
      </c>
      <c r="L3332" s="95" t="str">
        <f>IF(ISBLANK('Zusatzblatt (Perigon)'!O3327),"",'Zusatzblatt (Perigon)'!O3327)</f>
        <v/>
      </c>
      <c r="M3332" s="95" t="str">
        <f>IF(ISBLANK('Zusatzblatt (Perigon)'!R3327),"",'Zusatzblatt (Perigon)'!R3327)</f>
        <v/>
      </c>
      <c r="N3332" s="95" t="str">
        <f>IF(ISBLANK('Zusatzblatt (Perigon)'!P3327),"",'Zusatzblatt (Perigon)'!P3327)</f>
        <v/>
      </c>
      <c r="O3332" s="38" t="str">
        <f>IF($L3332="","",VLOOKUP($R3332,Tarife!$A$2:$R$599,13,FALSE))</f>
        <v/>
      </c>
      <c r="P3332" s="38" t="str">
        <f t="shared" si="51"/>
        <v/>
      </c>
      <c r="R3332" s="100" t="str">
        <f>Zusammenzug!$C$25&amp;"-"&amp;Zusammenzug!$A$7&amp;"-"&amp;Leistungen!L3332</f>
        <v>2026-Nicht beauftragte Spitex-Organisation-</v>
      </c>
    </row>
    <row r="3333" spans="1:18" x14ac:dyDescent="0.2">
      <c r="A3333" s="95" t="str">
        <f>IF(ISBLANK('Zusatzblatt (Perigon)'!E3328),"",'Zusatzblatt (Perigon)'!E3328)</f>
        <v/>
      </c>
      <c r="B3333" s="95" t="str">
        <f>IF(ISBLANK('Zusatzblatt (Perigon)'!G3328),"",'Zusatzblatt (Perigon)'!G3328)</f>
        <v/>
      </c>
      <c r="C3333" s="96" t="str">
        <f>IF(ISBLANK('Zusatzblatt (Perigon)'!I3328),"",'Zusatzblatt (Perigon)'!I3328)</f>
        <v/>
      </c>
      <c r="D3333" s="97" t="str">
        <f>IF(ISBLANK('Zusatzblatt (Perigon)'!J3328),"",'Zusatzblatt (Perigon)'!J3328)</f>
        <v/>
      </c>
      <c r="E3333" s="64" t="str">
        <f>IF(ISBLANK('Zusatzblatt (Perigon)'!K3328),"",'Zusatzblatt (Perigon)'!K3328)</f>
        <v/>
      </c>
      <c r="F3333" s="65"/>
      <c r="G3333" s="64"/>
      <c r="H3333" s="69" t="str">
        <f>IF(ISBLANK('Zusatzblatt (Perigon)'!L3328),"",'Zusatzblatt (Perigon)'!L3328)</f>
        <v/>
      </c>
      <c r="I3333" s="69" t="str">
        <f>IF(ISBLANK('Zusatzblatt (Perigon)'!M3328),"",'Zusatzblatt (Perigon)'!M3328)</f>
        <v/>
      </c>
      <c r="J3333" s="98" t="str">
        <f>IF(ISBLANK('Zusatzblatt (Perigon)'!N3328),"",'Zusatzblatt (Perigon)'!N3328)</f>
        <v/>
      </c>
      <c r="K3333" s="99" t="str">
        <f>IF(ISBLANK('Zusatzblatt (Perigon)'!J3328),"",'Zusatzblatt (Perigon)'!T3328)</f>
        <v/>
      </c>
      <c r="L3333" s="95" t="str">
        <f>IF(ISBLANK('Zusatzblatt (Perigon)'!O3328),"",'Zusatzblatt (Perigon)'!O3328)</f>
        <v/>
      </c>
      <c r="M3333" s="95" t="str">
        <f>IF(ISBLANK('Zusatzblatt (Perigon)'!R3328),"",'Zusatzblatt (Perigon)'!R3328)</f>
        <v/>
      </c>
      <c r="N3333" s="95" t="str">
        <f>IF(ISBLANK('Zusatzblatt (Perigon)'!P3328),"",'Zusatzblatt (Perigon)'!P3328)</f>
        <v/>
      </c>
      <c r="O3333" s="38" t="str">
        <f>IF($L3333="","",VLOOKUP($R3333,Tarife!$A$2:$R$599,13,FALSE))</f>
        <v/>
      </c>
      <c r="P3333" s="38" t="str">
        <f t="shared" si="51"/>
        <v/>
      </c>
      <c r="R3333" s="100" t="str">
        <f>Zusammenzug!$C$25&amp;"-"&amp;Zusammenzug!$A$7&amp;"-"&amp;Leistungen!L3333</f>
        <v>2026-Nicht beauftragte Spitex-Organisation-</v>
      </c>
    </row>
    <row r="3334" spans="1:18" x14ac:dyDescent="0.2">
      <c r="A3334" s="95" t="str">
        <f>IF(ISBLANK('Zusatzblatt (Perigon)'!E3329),"",'Zusatzblatt (Perigon)'!E3329)</f>
        <v/>
      </c>
      <c r="B3334" s="95" t="str">
        <f>IF(ISBLANK('Zusatzblatt (Perigon)'!G3329),"",'Zusatzblatt (Perigon)'!G3329)</f>
        <v/>
      </c>
      <c r="C3334" s="96" t="str">
        <f>IF(ISBLANK('Zusatzblatt (Perigon)'!I3329),"",'Zusatzblatt (Perigon)'!I3329)</f>
        <v/>
      </c>
      <c r="D3334" s="97" t="str">
        <f>IF(ISBLANK('Zusatzblatt (Perigon)'!J3329),"",'Zusatzblatt (Perigon)'!J3329)</f>
        <v/>
      </c>
      <c r="E3334" s="64" t="str">
        <f>IF(ISBLANK('Zusatzblatt (Perigon)'!K3329),"",'Zusatzblatt (Perigon)'!K3329)</f>
        <v/>
      </c>
      <c r="F3334" s="65"/>
      <c r="G3334" s="64"/>
      <c r="H3334" s="69" t="str">
        <f>IF(ISBLANK('Zusatzblatt (Perigon)'!L3329),"",'Zusatzblatt (Perigon)'!L3329)</f>
        <v/>
      </c>
      <c r="I3334" s="69" t="str">
        <f>IF(ISBLANK('Zusatzblatt (Perigon)'!M3329),"",'Zusatzblatt (Perigon)'!M3329)</f>
        <v/>
      </c>
      <c r="J3334" s="98" t="str">
        <f>IF(ISBLANK('Zusatzblatt (Perigon)'!N3329),"",'Zusatzblatt (Perigon)'!N3329)</f>
        <v/>
      </c>
      <c r="K3334" s="99" t="str">
        <f>IF(ISBLANK('Zusatzblatt (Perigon)'!J3329),"",'Zusatzblatt (Perigon)'!T3329)</f>
        <v/>
      </c>
      <c r="L3334" s="95" t="str">
        <f>IF(ISBLANK('Zusatzblatt (Perigon)'!O3329),"",'Zusatzblatt (Perigon)'!O3329)</f>
        <v/>
      </c>
      <c r="M3334" s="95" t="str">
        <f>IF(ISBLANK('Zusatzblatt (Perigon)'!R3329),"",'Zusatzblatt (Perigon)'!R3329)</f>
        <v/>
      </c>
      <c r="N3334" s="95" t="str">
        <f>IF(ISBLANK('Zusatzblatt (Perigon)'!P3329),"",'Zusatzblatt (Perigon)'!P3329)</f>
        <v/>
      </c>
      <c r="O3334" s="38" t="str">
        <f>IF($L3334="","",VLOOKUP($R3334,Tarife!$A$2:$R$599,13,FALSE))</f>
        <v/>
      </c>
      <c r="P3334" s="38" t="str">
        <f t="shared" si="51"/>
        <v/>
      </c>
      <c r="R3334" s="100" t="str">
        <f>Zusammenzug!$C$25&amp;"-"&amp;Zusammenzug!$A$7&amp;"-"&amp;Leistungen!L3334</f>
        <v>2026-Nicht beauftragte Spitex-Organisation-</v>
      </c>
    </row>
    <row r="3335" spans="1:18" x14ac:dyDescent="0.2">
      <c r="A3335" s="95" t="str">
        <f>IF(ISBLANK('Zusatzblatt (Perigon)'!E3330),"",'Zusatzblatt (Perigon)'!E3330)</f>
        <v/>
      </c>
      <c r="B3335" s="95" t="str">
        <f>IF(ISBLANK('Zusatzblatt (Perigon)'!G3330),"",'Zusatzblatt (Perigon)'!G3330)</f>
        <v/>
      </c>
      <c r="C3335" s="96" t="str">
        <f>IF(ISBLANK('Zusatzblatt (Perigon)'!I3330),"",'Zusatzblatt (Perigon)'!I3330)</f>
        <v/>
      </c>
      <c r="D3335" s="97" t="str">
        <f>IF(ISBLANK('Zusatzblatt (Perigon)'!J3330),"",'Zusatzblatt (Perigon)'!J3330)</f>
        <v/>
      </c>
      <c r="E3335" s="64" t="str">
        <f>IF(ISBLANK('Zusatzblatt (Perigon)'!K3330),"",'Zusatzblatt (Perigon)'!K3330)</f>
        <v/>
      </c>
      <c r="F3335" s="65"/>
      <c r="G3335" s="64"/>
      <c r="H3335" s="69" t="str">
        <f>IF(ISBLANK('Zusatzblatt (Perigon)'!L3330),"",'Zusatzblatt (Perigon)'!L3330)</f>
        <v/>
      </c>
      <c r="I3335" s="69" t="str">
        <f>IF(ISBLANK('Zusatzblatt (Perigon)'!M3330),"",'Zusatzblatt (Perigon)'!M3330)</f>
        <v/>
      </c>
      <c r="J3335" s="98" t="str">
        <f>IF(ISBLANK('Zusatzblatt (Perigon)'!N3330),"",'Zusatzblatt (Perigon)'!N3330)</f>
        <v/>
      </c>
      <c r="K3335" s="99" t="str">
        <f>IF(ISBLANK('Zusatzblatt (Perigon)'!J3330),"",'Zusatzblatt (Perigon)'!T3330)</f>
        <v/>
      </c>
      <c r="L3335" s="95" t="str">
        <f>IF(ISBLANK('Zusatzblatt (Perigon)'!O3330),"",'Zusatzblatt (Perigon)'!O3330)</f>
        <v/>
      </c>
      <c r="M3335" s="95" t="str">
        <f>IF(ISBLANK('Zusatzblatt (Perigon)'!R3330),"",'Zusatzblatt (Perigon)'!R3330)</f>
        <v/>
      </c>
      <c r="N3335" s="95" t="str">
        <f>IF(ISBLANK('Zusatzblatt (Perigon)'!P3330),"",'Zusatzblatt (Perigon)'!P3330)</f>
        <v/>
      </c>
      <c r="O3335" s="38" t="str">
        <f>IF($L3335="","",VLOOKUP($R3335,Tarife!$A$2:$R$599,13,FALSE))</f>
        <v/>
      </c>
      <c r="P3335" s="38" t="str">
        <f t="shared" si="51"/>
        <v/>
      </c>
      <c r="R3335" s="100" t="str">
        <f>Zusammenzug!$C$25&amp;"-"&amp;Zusammenzug!$A$7&amp;"-"&amp;Leistungen!L3335</f>
        <v>2026-Nicht beauftragte Spitex-Organisation-</v>
      </c>
    </row>
    <row r="3336" spans="1:18" x14ac:dyDescent="0.2">
      <c r="A3336" s="95" t="str">
        <f>IF(ISBLANK('Zusatzblatt (Perigon)'!E3331),"",'Zusatzblatt (Perigon)'!E3331)</f>
        <v/>
      </c>
      <c r="B3336" s="95" t="str">
        <f>IF(ISBLANK('Zusatzblatt (Perigon)'!G3331),"",'Zusatzblatt (Perigon)'!G3331)</f>
        <v/>
      </c>
      <c r="C3336" s="96" t="str">
        <f>IF(ISBLANK('Zusatzblatt (Perigon)'!I3331),"",'Zusatzblatt (Perigon)'!I3331)</f>
        <v/>
      </c>
      <c r="D3336" s="97" t="str">
        <f>IF(ISBLANK('Zusatzblatt (Perigon)'!J3331),"",'Zusatzblatt (Perigon)'!J3331)</f>
        <v/>
      </c>
      <c r="E3336" s="64" t="str">
        <f>IF(ISBLANK('Zusatzblatt (Perigon)'!K3331),"",'Zusatzblatt (Perigon)'!K3331)</f>
        <v/>
      </c>
      <c r="F3336" s="65"/>
      <c r="G3336" s="64"/>
      <c r="H3336" s="69" t="str">
        <f>IF(ISBLANK('Zusatzblatt (Perigon)'!L3331),"",'Zusatzblatt (Perigon)'!L3331)</f>
        <v/>
      </c>
      <c r="I3336" s="69" t="str">
        <f>IF(ISBLANK('Zusatzblatt (Perigon)'!M3331),"",'Zusatzblatt (Perigon)'!M3331)</f>
        <v/>
      </c>
      <c r="J3336" s="98" t="str">
        <f>IF(ISBLANK('Zusatzblatt (Perigon)'!N3331),"",'Zusatzblatt (Perigon)'!N3331)</f>
        <v/>
      </c>
      <c r="K3336" s="99" t="str">
        <f>IF(ISBLANK('Zusatzblatt (Perigon)'!J3331),"",'Zusatzblatt (Perigon)'!T3331)</f>
        <v/>
      </c>
      <c r="L3336" s="95" t="str">
        <f>IF(ISBLANK('Zusatzblatt (Perigon)'!O3331),"",'Zusatzblatt (Perigon)'!O3331)</f>
        <v/>
      </c>
      <c r="M3336" s="95" t="str">
        <f>IF(ISBLANK('Zusatzblatt (Perigon)'!R3331),"",'Zusatzblatt (Perigon)'!R3331)</f>
        <v/>
      </c>
      <c r="N3336" s="95" t="str">
        <f>IF(ISBLANK('Zusatzblatt (Perigon)'!P3331),"",'Zusatzblatt (Perigon)'!P3331)</f>
        <v/>
      </c>
      <c r="O3336" s="38" t="str">
        <f>IF($L3336="","",VLOOKUP($R3336,Tarife!$A$2:$R$599,13,FALSE))</f>
        <v/>
      </c>
      <c r="P3336" s="38" t="str">
        <f t="shared" ref="P3336:P3399" si="52">IF(L3336="","",IF(AND($L3336="Pabe",N3336&lt;O3336),M3336*O3336,IF(N3336&lt;O3336,M3336*N3336,M3336*O3336)))</f>
        <v/>
      </c>
      <c r="R3336" s="100" t="str">
        <f>Zusammenzug!$C$25&amp;"-"&amp;Zusammenzug!$A$7&amp;"-"&amp;Leistungen!L3336</f>
        <v>2026-Nicht beauftragte Spitex-Organisation-</v>
      </c>
    </row>
    <row r="3337" spans="1:18" x14ac:dyDescent="0.2">
      <c r="A3337" s="95" t="str">
        <f>IF(ISBLANK('Zusatzblatt (Perigon)'!E3332),"",'Zusatzblatt (Perigon)'!E3332)</f>
        <v/>
      </c>
      <c r="B3337" s="95" t="str">
        <f>IF(ISBLANK('Zusatzblatt (Perigon)'!G3332),"",'Zusatzblatt (Perigon)'!G3332)</f>
        <v/>
      </c>
      <c r="C3337" s="96" t="str">
        <f>IF(ISBLANK('Zusatzblatt (Perigon)'!I3332),"",'Zusatzblatt (Perigon)'!I3332)</f>
        <v/>
      </c>
      <c r="D3337" s="97" t="str">
        <f>IF(ISBLANK('Zusatzblatt (Perigon)'!J3332),"",'Zusatzblatt (Perigon)'!J3332)</f>
        <v/>
      </c>
      <c r="E3337" s="64" t="str">
        <f>IF(ISBLANK('Zusatzblatt (Perigon)'!K3332),"",'Zusatzblatt (Perigon)'!K3332)</f>
        <v/>
      </c>
      <c r="F3337" s="65"/>
      <c r="G3337" s="64"/>
      <c r="H3337" s="69" t="str">
        <f>IF(ISBLANK('Zusatzblatt (Perigon)'!L3332),"",'Zusatzblatt (Perigon)'!L3332)</f>
        <v/>
      </c>
      <c r="I3337" s="69" t="str">
        <f>IF(ISBLANK('Zusatzblatt (Perigon)'!M3332),"",'Zusatzblatt (Perigon)'!M3332)</f>
        <v/>
      </c>
      <c r="J3337" s="98" t="str">
        <f>IF(ISBLANK('Zusatzblatt (Perigon)'!N3332),"",'Zusatzblatt (Perigon)'!N3332)</f>
        <v/>
      </c>
      <c r="K3337" s="99" t="str">
        <f>IF(ISBLANK('Zusatzblatt (Perigon)'!J3332),"",'Zusatzblatt (Perigon)'!T3332)</f>
        <v/>
      </c>
      <c r="L3337" s="95" t="str">
        <f>IF(ISBLANK('Zusatzblatt (Perigon)'!O3332),"",'Zusatzblatt (Perigon)'!O3332)</f>
        <v/>
      </c>
      <c r="M3337" s="95" t="str">
        <f>IF(ISBLANK('Zusatzblatt (Perigon)'!R3332),"",'Zusatzblatt (Perigon)'!R3332)</f>
        <v/>
      </c>
      <c r="N3337" s="95" t="str">
        <f>IF(ISBLANK('Zusatzblatt (Perigon)'!P3332),"",'Zusatzblatt (Perigon)'!P3332)</f>
        <v/>
      </c>
      <c r="O3337" s="38" t="str">
        <f>IF($L3337="","",VLOOKUP($R3337,Tarife!$A$2:$R$599,13,FALSE))</f>
        <v/>
      </c>
      <c r="P3337" s="38" t="str">
        <f t="shared" si="52"/>
        <v/>
      </c>
      <c r="R3337" s="100" t="str">
        <f>Zusammenzug!$C$25&amp;"-"&amp;Zusammenzug!$A$7&amp;"-"&amp;Leistungen!L3337</f>
        <v>2026-Nicht beauftragte Spitex-Organisation-</v>
      </c>
    </row>
    <row r="3338" spans="1:18" x14ac:dyDescent="0.2">
      <c r="A3338" s="95" t="str">
        <f>IF(ISBLANK('Zusatzblatt (Perigon)'!E3333),"",'Zusatzblatt (Perigon)'!E3333)</f>
        <v/>
      </c>
      <c r="B3338" s="95" t="str">
        <f>IF(ISBLANK('Zusatzblatt (Perigon)'!G3333),"",'Zusatzblatt (Perigon)'!G3333)</f>
        <v/>
      </c>
      <c r="C3338" s="96" t="str">
        <f>IF(ISBLANK('Zusatzblatt (Perigon)'!I3333),"",'Zusatzblatt (Perigon)'!I3333)</f>
        <v/>
      </c>
      <c r="D3338" s="97" t="str">
        <f>IF(ISBLANK('Zusatzblatt (Perigon)'!J3333),"",'Zusatzblatt (Perigon)'!J3333)</f>
        <v/>
      </c>
      <c r="E3338" s="64" t="str">
        <f>IF(ISBLANK('Zusatzblatt (Perigon)'!K3333),"",'Zusatzblatt (Perigon)'!K3333)</f>
        <v/>
      </c>
      <c r="F3338" s="65"/>
      <c r="G3338" s="64"/>
      <c r="H3338" s="69" t="str">
        <f>IF(ISBLANK('Zusatzblatt (Perigon)'!L3333),"",'Zusatzblatt (Perigon)'!L3333)</f>
        <v/>
      </c>
      <c r="I3338" s="69" t="str">
        <f>IF(ISBLANK('Zusatzblatt (Perigon)'!M3333),"",'Zusatzblatt (Perigon)'!M3333)</f>
        <v/>
      </c>
      <c r="J3338" s="98" t="str">
        <f>IF(ISBLANK('Zusatzblatt (Perigon)'!N3333),"",'Zusatzblatt (Perigon)'!N3333)</f>
        <v/>
      </c>
      <c r="K3338" s="99" t="str">
        <f>IF(ISBLANK('Zusatzblatt (Perigon)'!J3333),"",'Zusatzblatt (Perigon)'!T3333)</f>
        <v/>
      </c>
      <c r="L3338" s="95" t="str">
        <f>IF(ISBLANK('Zusatzblatt (Perigon)'!O3333),"",'Zusatzblatt (Perigon)'!O3333)</f>
        <v/>
      </c>
      <c r="M3338" s="95" t="str">
        <f>IF(ISBLANK('Zusatzblatt (Perigon)'!R3333),"",'Zusatzblatt (Perigon)'!R3333)</f>
        <v/>
      </c>
      <c r="N3338" s="95" t="str">
        <f>IF(ISBLANK('Zusatzblatt (Perigon)'!P3333),"",'Zusatzblatt (Perigon)'!P3333)</f>
        <v/>
      </c>
      <c r="O3338" s="38" t="str">
        <f>IF($L3338="","",VLOOKUP($R3338,Tarife!$A$2:$R$599,13,FALSE))</f>
        <v/>
      </c>
      <c r="P3338" s="38" t="str">
        <f t="shared" si="52"/>
        <v/>
      </c>
      <c r="R3338" s="100" t="str">
        <f>Zusammenzug!$C$25&amp;"-"&amp;Zusammenzug!$A$7&amp;"-"&amp;Leistungen!L3338</f>
        <v>2026-Nicht beauftragte Spitex-Organisation-</v>
      </c>
    </row>
    <row r="3339" spans="1:18" x14ac:dyDescent="0.2">
      <c r="A3339" s="95" t="str">
        <f>IF(ISBLANK('Zusatzblatt (Perigon)'!E3334),"",'Zusatzblatt (Perigon)'!E3334)</f>
        <v/>
      </c>
      <c r="B3339" s="95" t="str">
        <f>IF(ISBLANK('Zusatzblatt (Perigon)'!G3334),"",'Zusatzblatt (Perigon)'!G3334)</f>
        <v/>
      </c>
      <c r="C3339" s="96" t="str">
        <f>IF(ISBLANK('Zusatzblatt (Perigon)'!I3334),"",'Zusatzblatt (Perigon)'!I3334)</f>
        <v/>
      </c>
      <c r="D3339" s="97" t="str">
        <f>IF(ISBLANK('Zusatzblatt (Perigon)'!J3334),"",'Zusatzblatt (Perigon)'!J3334)</f>
        <v/>
      </c>
      <c r="E3339" s="64" t="str">
        <f>IF(ISBLANK('Zusatzblatt (Perigon)'!K3334),"",'Zusatzblatt (Perigon)'!K3334)</f>
        <v/>
      </c>
      <c r="F3339" s="65"/>
      <c r="G3339" s="64"/>
      <c r="H3339" s="69" t="str">
        <f>IF(ISBLANK('Zusatzblatt (Perigon)'!L3334),"",'Zusatzblatt (Perigon)'!L3334)</f>
        <v/>
      </c>
      <c r="I3339" s="69" t="str">
        <f>IF(ISBLANK('Zusatzblatt (Perigon)'!M3334),"",'Zusatzblatt (Perigon)'!M3334)</f>
        <v/>
      </c>
      <c r="J3339" s="98" t="str">
        <f>IF(ISBLANK('Zusatzblatt (Perigon)'!N3334),"",'Zusatzblatt (Perigon)'!N3334)</f>
        <v/>
      </c>
      <c r="K3339" s="99" t="str">
        <f>IF(ISBLANK('Zusatzblatt (Perigon)'!J3334),"",'Zusatzblatt (Perigon)'!T3334)</f>
        <v/>
      </c>
      <c r="L3339" s="95" t="str">
        <f>IF(ISBLANK('Zusatzblatt (Perigon)'!O3334),"",'Zusatzblatt (Perigon)'!O3334)</f>
        <v/>
      </c>
      <c r="M3339" s="95" t="str">
        <f>IF(ISBLANK('Zusatzblatt (Perigon)'!R3334),"",'Zusatzblatt (Perigon)'!R3334)</f>
        <v/>
      </c>
      <c r="N3339" s="95" t="str">
        <f>IF(ISBLANK('Zusatzblatt (Perigon)'!P3334),"",'Zusatzblatt (Perigon)'!P3334)</f>
        <v/>
      </c>
      <c r="O3339" s="38" t="str">
        <f>IF($L3339="","",VLOOKUP($R3339,Tarife!$A$2:$R$599,13,FALSE))</f>
        <v/>
      </c>
      <c r="P3339" s="38" t="str">
        <f t="shared" si="52"/>
        <v/>
      </c>
      <c r="R3339" s="100" t="str">
        <f>Zusammenzug!$C$25&amp;"-"&amp;Zusammenzug!$A$7&amp;"-"&amp;Leistungen!L3339</f>
        <v>2026-Nicht beauftragte Spitex-Organisation-</v>
      </c>
    </row>
    <row r="3340" spans="1:18" x14ac:dyDescent="0.2">
      <c r="A3340" s="95" t="str">
        <f>IF(ISBLANK('Zusatzblatt (Perigon)'!E3335),"",'Zusatzblatt (Perigon)'!E3335)</f>
        <v/>
      </c>
      <c r="B3340" s="95" t="str">
        <f>IF(ISBLANK('Zusatzblatt (Perigon)'!G3335),"",'Zusatzblatt (Perigon)'!G3335)</f>
        <v/>
      </c>
      <c r="C3340" s="96" t="str">
        <f>IF(ISBLANK('Zusatzblatt (Perigon)'!I3335),"",'Zusatzblatt (Perigon)'!I3335)</f>
        <v/>
      </c>
      <c r="D3340" s="97" t="str">
        <f>IF(ISBLANK('Zusatzblatt (Perigon)'!J3335),"",'Zusatzblatt (Perigon)'!J3335)</f>
        <v/>
      </c>
      <c r="E3340" s="64" t="str">
        <f>IF(ISBLANK('Zusatzblatt (Perigon)'!K3335),"",'Zusatzblatt (Perigon)'!K3335)</f>
        <v/>
      </c>
      <c r="F3340" s="65"/>
      <c r="G3340" s="64"/>
      <c r="H3340" s="69" t="str">
        <f>IF(ISBLANK('Zusatzblatt (Perigon)'!L3335),"",'Zusatzblatt (Perigon)'!L3335)</f>
        <v/>
      </c>
      <c r="I3340" s="69" t="str">
        <f>IF(ISBLANK('Zusatzblatt (Perigon)'!M3335),"",'Zusatzblatt (Perigon)'!M3335)</f>
        <v/>
      </c>
      <c r="J3340" s="98" t="str">
        <f>IF(ISBLANK('Zusatzblatt (Perigon)'!N3335),"",'Zusatzblatt (Perigon)'!N3335)</f>
        <v/>
      </c>
      <c r="K3340" s="99" t="str">
        <f>IF(ISBLANK('Zusatzblatt (Perigon)'!J3335),"",'Zusatzblatt (Perigon)'!T3335)</f>
        <v/>
      </c>
      <c r="L3340" s="95" t="str">
        <f>IF(ISBLANK('Zusatzblatt (Perigon)'!O3335),"",'Zusatzblatt (Perigon)'!O3335)</f>
        <v/>
      </c>
      <c r="M3340" s="95" t="str">
        <f>IF(ISBLANK('Zusatzblatt (Perigon)'!R3335),"",'Zusatzblatt (Perigon)'!R3335)</f>
        <v/>
      </c>
      <c r="N3340" s="95" t="str">
        <f>IF(ISBLANK('Zusatzblatt (Perigon)'!P3335),"",'Zusatzblatt (Perigon)'!P3335)</f>
        <v/>
      </c>
      <c r="O3340" s="38" t="str">
        <f>IF($L3340="","",VLOOKUP($R3340,Tarife!$A$2:$R$599,13,FALSE))</f>
        <v/>
      </c>
      <c r="P3340" s="38" t="str">
        <f t="shared" si="52"/>
        <v/>
      </c>
      <c r="R3340" s="100" t="str">
        <f>Zusammenzug!$C$25&amp;"-"&amp;Zusammenzug!$A$7&amp;"-"&amp;Leistungen!L3340</f>
        <v>2026-Nicht beauftragte Spitex-Organisation-</v>
      </c>
    </row>
    <row r="3341" spans="1:18" x14ac:dyDescent="0.2">
      <c r="A3341" s="95" t="str">
        <f>IF(ISBLANK('Zusatzblatt (Perigon)'!E3336),"",'Zusatzblatt (Perigon)'!E3336)</f>
        <v/>
      </c>
      <c r="B3341" s="95" t="str">
        <f>IF(ISBLANK('Zusatzblatt (Perigon)'!G3336),"",'Zusatzblatt (Perigon)'!G3336)</f>
        <v/>
      </c>
      <c r="C3341" s="96" t="str">
        <f>IF(ISBLANK('Zusatzblatt (Perigon)'!I3336),"",'Zusatzblatt (Perigon)'!I3336)</f>
        <v/>
      </c>
      <c r="D3341" s="97" t="str">
        <f>IF(ISBLANK('Zusatzblatt (Perigon)'!J3336),"",'Zusatzblatt (Perigon)'!J3336)</f>
        <v/>
      </c>
      <c r="E3341" s="64" t="str">
        <f>IF(ISBLANK('Zusatzblatt (Perigon)'!K3336),"",'Zusatzblatt (Perigon)'!K3336)</f>
        <v/>
      </c>
      <c r="F3341" s="65"/>
      <c r="G3341" s="64"/>
      <c r="H3341" s="69" t="str">
        <f>IF(ISBLANK('Zusatzblatt (Perigon)'!L3336),"",'Zusatzblatt (Perigon)'!L3336)</f>
        <v/>
      </c>
      <c r="I3341" s="69" t="str">
        <f>IF(ISBLANK('Zusatzblatt (Perigon)'!M3336),"",'Zusatzblatt (Perigon)'!M3336)</f>
        <v/>
      </c>
      <c r="J3341" s="98" t="str">
        <f>IF(ISBLANK('Zusatzblatt (Perigon)'!N3336),"",'Zusatzblatt (Perigon)'!N3336)</f>
        <v/>
      </c>
      <c r="K3341" s="99" t="str">
        <f>IF(ISBLANK('Zusatzblatt (Perigon)'!J3336),"",'Zusatzblatt (Perigon)'!T3336)</f>
        <v/>
      </c>
      <c r="L3341" s="95" t="str">
        <f>IF(ISBLANK('Zusatzblatt (Perigon)'!O3336),"",'Zusatzblatt (Perigon)'!O3336)</f>
        <v/>
      </c>
      <c r="M3341" s="95" t="str">
        <f>IF(ISBLANK('Zusatzblatt (Perigon)'!R3336),"",'Zusatzblatt (Perigon)'!R3336)</f>
        <v/>
      </c>
      <c r="N3341" s="95" t="str">
        <f>IF(ISBLANK('Zusatzblatt (Perigon)'!P3336),"",'Zusatzblatt (Perigon)'!P3336)</f>
        <v/>
      </c>
      <c r="O3341" s="38" t="str">
        <f>IF($L3341="","",VLOOKUP($R3341,Tarife!$A$2:$R$599,13,FALSE))</f>
        <v/>
      </c>
      <c r="P3341" s="38" t="str">
        <f t="shared" si="52"/>
        <v/>
      </c>
      <c r="R3341" s="100" t="str">
        <f>Zusammenzug!$C$25&amp;"-"&amp;Zusammenzug!$A$7&amp;"-"&amp;Leistungen!L3341</f>
        <v>2026-Nicht beauftragte Spitex-Organisation-</v>
      </c>
    </row>
    <row r="3342" spans="1:18" x14ac:dyDescent="0.2">
      <c r="A3342" s="95" t="str">
        <f>IF(ISBLANK('Zusatzblatt (Perigon)'!E3337),"",'Zusatzblatt (Perigon)'!E3337)</f>
        <v/>
      </c>
      <c r="B3342" s="95" t="str">
        <f>IF(ISBLANK('Zusatzblatt (Perigon)'!G3337),"",'Zusatzblatt (Perigon)'!G3337)</f>
        <v/>
      </c>
      <c r="C3342" s="96" t="str">
        <f>IF(ISBLANK('Zusatzblatt (Perigon)'!I3337),"",'Zusatzblatt (Perigon)'!I3337)</f>
        <v/>
      </c>
      <c r="D3342" s="97" t="str">
        <f>IF(ISBLANK('Zusatzblatt (Perigon)'!J3337),"",'Zusatzblatt (Perigon)'!J3337)</f>
        <v/>
      </c>
      <c r="E3342" s="64" t="str">
        <f>IF(ISBLANK('Zusatzblatt (Perigon)'!K3337),"",'Zusatzblatt (Perigon)'!K3337)</f>
        <v/>
      </c>
      <c r="F3342" s="65"/>
      <c r="G3342" s="64"/>
      <c r="H3342" s="69" t="str">
        <f>IF(ISBLANK('Zusatzblatt (Perigon)'!L3337),"",'Zusatzblatt (Perigon)'!L3337)</f>
        <v/>
      </c>
      <c r="I3342" s="69" t="str">
        <f>IF(ISBLANK('Zusatzblatt (Perigon)'!M3337),"",'Zusatzblatt (Perigon)'!M3337)</f>
        <v/>
      </c>
      <c r="J3342" s="98" t="str">
        <f>IF(ISBLANK('Zusatzblatt (Perigon)'!N3337),"",'Zusatzblatt (Perigon)'!N3337)</f>
        <v/>
      </c>
      <c r="K3342" s="99" t="str">
        <f>IF(ISBLANK('Zusatzblatt (Perigon)'!J3337),"",'Zusatzblatt (Perigon)'!T3337)</f>
        <v/>
      </c>
      <c r="L3342" s="95" t="str">
        <f>IF(ISBLANK('Zusatzblatt (Perigon)'!O3337),"",'Zusatzblatt (Perigon)'!O3337)</f>
        <v/>
      </c>
      <c r="M3342" s="95" t="str">
        <f>IF(ISBLANK('Zusatzblatt (Perigon)'!R3337),"",'Zusatzblatt (Perigon)'!R3337)</f>
        <v/>
      </c>
      <c r="N3342" s="95" t="str">
        <f>IF(ISBLANK('Zusatzblatt (Perigon)'!P3337),"",'Zusatzblatt (Perigon)'!P3337)</f>
        <v/>
      </c>
      <c r="O3342" s="38" t="str">
        <f>IF($L3342="","",VLOOKUP($R3342,Tarife!$A$2:$R$599,13,FALSE))</f>
        <v/>
      </c>
      <c r="P3342" s="38" t="str">
        <f t="shared" si="52"/>
        <v/>
      </c>
      <c r="R3342" s="100" t="str">
        <f>Zusammenzug!$C$25&amp;"-"&amp;Zusammenzug!$A$7&amp;"-"&amp;Leistungen!L3342</f>
        <v>2026-Nicht beauftragte Spitex-Organisation-</v>
      </c>
    </row>
    <row r="3343" spans="1:18" x14ac:dyDescent="0.2">
      <c r="A3343" s="95" t="str">
        <f>IF(ISBLANK('Zusatzblatt (Perigon)'!E3338),"",'Zusatzblatt (Perigon)'!E3338)</f>
        <v/>
      </c>
      <c r="B3343" s="95" t="str">
        <f>IF(ISBLANK('Zusatzblatt (Perigon)'!G3338),"",'Zusatzblatt (Perigon)'!G3338)</f>
        <v/>
      </c>
      <c r="C3343" s="96" t="str">
        <f>IF(ISBLANK('Zusatzblatt (Perigon)'!I3338),"",'Zusatzblatt (Perigon)'!I3338)</f>
        <v/>
      </c>
      <c r="D3343" s="97" t="str">
        <f>IF(ISBLANK('Zusatzblatt (Perigon)'!J3338),"",'Zusatzblatt (Perigon)'!J3338)</f>
        <v/>
      </c>
      <c r="E3343" s="64" t="str">
        <f>IF(ISBLANK('Zusatzblatt (Perigon)'!K3338),"",'Zusatzblatt (Perigon)'!K3338)</f>
        <v/>
      </c>
      <c r="F3343" s="65"/>
      <c r="G3343" s="64"/>
      <c r="H3343" s="69" t="str">
        <f>IF(ISBLANK('Zusatzblatt (Perigon)'!L3338),"",'Zusatzblatt (Perigon)'!L3338)</f>
        <v/>
      </c>
      <c r="I3343" s="69" t="str">
        <f>IF(ISBLANK('Zusatzblatt (Perigon)'!M3338),"",'Zusatzblatt (Perigon)'!M3338)</f>
        <v/>
      </c>
      <c r="J3343" s="98" t="str">
        <f>IF(ISBLANK('Zusatzblatt (Perigon)'!N3338),"",'Zusatzblatt (Perigon)'!N3338)</f>
        <v/>
      </c>
      <c r="K3343" s="99" t="str">
        <f>IF(ISBLANK('Zusatzblatt (Perigon)'!J3338),"",'Zusatzblatt (Perigon)'!T3338)</f>
        <v/>
      </c>
      <c r="L3343" s="95" t="str">
        <f>IF(ISBLANK('Zusatzblatt (Perigon)'!O3338),"",'Zusatzblatt (Perigon)'!O3338)</f>
        <v/>
      </c>
      <c r="M3343" s="95" t="str">
        <f>IF(ISBLANK('Zusatzblatt (Perigon)'!R3338),"",'Zusatzblatt (Perigon)'!R3338)</f>
        <v/>
      </c>
      <c r="N3343" s="95" t="str">
        <f>IF(ISBLANK('Zusatzblatt (Perigon)'!P3338),"",'Zusatzblatt (Perigon)'!P3338)</f>
        <v/>
      </c>
      <c r="O3343" s="38" t="str">
        <f>IF($L3343="","",VLOOKUP($R3343,Tarife!$A$2:$R$599,13,FALSE))</f>
        <v/>
      </c>
      <c r="P3343" s="38" t="str">
        <f t="shared" si="52"/>
        <v/>
      </c>
      <c r="R3343" s="100" t="str">
        <f>Zusammenzug!$C$25&amp;"-"&amp;Zusammenzug!$A$7&amp;"-"&amp;Leistungen!L3343</f>
        <v>2026-Nicht beauftragte Spitex-Organisation-</v>
      </c>
    </row>
    <row r="3344" spans="1:18" x14ac:dyDescent="0.2">
      <c r="A3344" s="95" t="str">
        <f>IF(ISBLANK('Zusatzblatt (Perigon)'!E3339),"",'Zusatzblatt (Perigon)'!E3339)</f>
        <v/>
      </c>
      <c r="B3344" s="95" t="str">
        <f>IF(ISBLANK('Zusatzblatt (Perigon)'!G3339),"",'Zusatzblatt (Perigon)'!G3339)</f>
        <v/>
      </c>
      <c r="C3344" s="96" t="str">
        <f>IF(ISBLANK('Zusatzblatt (Perigon)'!I3339),"",'Zusatzblatt (Perigon)'!I3339)</f>
        <v/>
      </c>
      <c r="D3344" s="97" t="str">
        <f>IF(ISBLANK('Zusatzblatt (Perigon)'!J3339),"",'Zusatzblatt (Perigon)'!J3339)</f>
        <v/>
      </c>
      <c r="E3344" s="64" t="str">
        <f>IF(ISBLANK('Zusatzblatt (Perigon)'!K3339),"",'Zusatzblatt (Perigon)'!K3339)</f>
        <v/>
      </c>
      <c r="F3344" s="65"/>
      <c r="G3344" s="64"/>
      <c r="H3344" s="69" t="str">
        <f>IF(ISBLANK('Zusatzblatt (Perigon)'!L3339),"",'Zusatzblatt (Perigon)'!L3339)</f>
        <v/>
      </c>
      <c r="I3344" s="69" t="str">
        <f>IF(ISBLANK('Zusatzblatt (Perigon)'!M3339),"",'Zusatzblatt (Perigon)'!M3339)</f>
        <v/>
      </c>
      <c r="J3344" s="98" t="str">
        <f>IF(ISBLANK('Zusatzblatt (Perigon)'!N3339),"",'Zusatzblatt (Perigon)'!N3339)</f>
        <v/>
      </c>
      <c r="K3344" s="99" t="str">
        <f>IF(ISBLANK('Zusatzblatt (Perigon)'!J3339),"",'Zusatzblatt (Perigon)'!T3339)</f>
        <v/>
      </c>
      <c r="L3344" s="95" t="str">
        <f>IF(ISBLANK('Zusatzblatt (Perigon)'!O3339),"",'Zusatzblatt (Perigon)'!O3339)</f>
        <v/>
      </c>
      <c r="M3344" s="95" t="str">
        <f>IF(ISBLANK('Zusatzblatt (Perigon)'!R3339),"",'Zusatzblatt (Perigon)'!R3339)</f>
        <v/>
      </c>
      <c r="N3344" s="95" t="str">
        <f>IF(ISBLANK('Zusatzblatt (Perigon)'!P3339),"",'Zusatzblatt (Perigon)'!P3339)</f>
        <v/>
      </c>
      <c r="O3344" s="38" t="str">
        <f>IF($L3344="","",VLOOKUP($R3344,Tarife!$A$2:$R$599,13,FALSE))</f>
        <v/>
      </c>
      <c r="P3344" s="38" t="str">
        <f t="shared" si="52"/>
        <v/>
      </c>
      <c r="R3344" s="100" t="str">
        <f>Zusammenzug!$C$25&amp;"-"&amp;Zusammenzug!$A$7&amp;"-"&amp;Leistungen!L3344</f>
        <v>2026-Nicht beauftragte Spitex-Organisation-</v>
      </c>
    </row>
    <row r="3345" spans="1:18" x14ac:dyDescent="0.2">
      <c r="A3345" s="95" t="str">
        <f>IF(ISBLANK('Zusatzblatt (Perigon)'!E3340),"",'Zusatzblatt (Perigon)'!E3340)</f>
        <v/>
      </c>
      <c r="B3345" s="95" t="str">
        <f>IF(ISBLANK('Zusatzblatt (Perigon)'!G3340),"",'Zusatzblatt (Perigon)'!G3340)</f>
        <v/>
      </c>
      <c r="C3345" s="96" t="str">
        <f>IF(ISBLANK('Zusatzblatt (Perigon)'!I3340),"",'Zusatzblatt (Perigon)'!I3340)</f>
        <v/>
      </c>
      <c r="D3345" s="97" t="str">
        <f>IF(ISBLANK('Zusatzblatt (Perigon)'!J3340),"",'Zusatzblatt (Perigon)'!J3340)</f>
        <v/>
      </c>
      <c r="E3345" s="64" t="str">
        <f>IF(ISBLANK('Zusatzblatt (Perigon)'!K3340),"",'Zusatzblatt (Perigon)'!K3340)</f>
        <v/>
      </c>
      <c r="F3345" s="65"/>
      <c r="G3345" s="64"/>
      <c r="H3345" s="69" t="str">
        <f>IF(ISBLANK('Zusatzblatt (Perigon)'!L3340),"",'Zusatzblatt (Perigon)'!L3340)</f>
        <v/>
      </c>
      <c r="I3345" s="69" t="str">
        <f>IF(ISBLANK('Zusatzblatt (Perigon)'!M3340),"",'Zusatzblatt (Perigon)'!M3340)</f>
        <v/>
      </c>
      <c r="J3345" s="98" t="str">
        <f>IF(ISBLANK('Zusatzblatt (Perigon)'!N3340),"",'Zusatzblatt (Perigon)'!N3340)</f>
        <v/>
      </c>
      <c r="K3345" s="99" t="str">
        <f>IF(ISBLANK('Zusatzblatt (Perigon)'!J3340),"",'Zusatzblatt (Perigon)'!T3340)</f>
        <v/>
      </c>
      <c r="L3345" s="95" t="str">
        <f>IF(ISBLANK('Zusatzblatt (Perigon)'!O3340),"",'Zusatzblatt (Perigon)'!O3340)</f>
        <v/>
      </c>
      <c r="M3345" s="95" t="str">
        <f>IF(ISBLANK('Zusatzblatt (Perigon)'!R3340),"",'Zusatzblatt (Perigon)'!R3340)</f>
        <v/>
      </c>
      <c r="N3345" s="95" t="str">
        <f>IF(ISBLANK('Zusatzblatt (Perigon)'!P3340),"",'Zusatzblatt (Perigon)'!P3340)</f>
        <v/>
      </c>
      <c r="O3345" s="38" t="str">
        <f>IF($L3345="","",VLOOKUP($R3345,Tarife!$A$2:$R$599,13,FALSE))</f>
        <v/>
      </c>
      <c r="P3345" s="38" t="str">
        <f t="shared" si="52"/>
        <v/>
      </c>
      <c r="R3345" s="100" t="str">
        <f>Zusammenzug!$C$25&amp;"-"&amp;Zusammenzug!$A$7&amp;"-"&amp;Leistungen!L3345</f>
        <v>2026-Nicht beauftragte Spitex-Organisation-</v>
      </c>
    </row>
    <row r="3346" spans="1:18" x14ac:dyDescent="0.2">
      <c r="A3346" s="95" t="str">
        <f>IF(ISBLANK('Zusatzblatt (Perigon)'!E3341),"",'Zusatzblatt (Perigon)'!E3341)</f>
        <v/>
      </c>
      <c r="B3346" s="95" t="str">
        <f>IF(ISBLANK('Zusatzblatt (Perigon)'!G3341),"",'Zusatzblatt (Perigon)'!G3341)</f>
        <v/>
      </c>
      <c r="C3346" s="96" t="str">
        <f>IF(ISBLANK('Zusatzblatt (Perigon)'!I3341),"",'Zusatzblatt (Perigon)'!I3341)</f>
        <v/>
      </c>
      <c r="D3346" s="97" t="str">
        <f>IF(ISBLANK('Zusatzblatt (Perigon)'!J3341),"",'Zusatzblatt (Perigon)'!J3341)</f>
        <v/>
      </c>
      <c r="E3346" s="64" t="str">
        <f>IF(ISBLANK('Zusatzblatt (Perigon)'!K3341),"",'Zusatzblatt (Perigon)'!K3341)</f>
        <v/>
      </c>
      <c r="F3346" s="65"/>
      <c r="G3346" s="64"/>
      <c r="H3346" s="69" t="str">
        <f>IF(ISBLANK('Zusatzblatt (Perigon)'!L3341),"",'Zusatzblatt (Perigon)'!L3341)</f>
        <v/>
      </c>
      <c r="I3346" s="69" t="str">
        <f>IF(ISBLANK('Zusatzblatt (Perigon)'!M3341),"",'Zusatzblatt (Perigon)'!M3341)</f>
        <v/>
      </c>
      <c r="J3346" s="98" t="str">
        <f>IF(ISBLANK('Zusatzblatt (Perigon)'!N3341),"",'Zusatzblatt (Perigon)'!N3341)</f>
        <v/>
      </c>
      <c r="K3346" s="99" t="str">
        <f>IF(ISBLANK('Zusatzblatt (Perigon)'!J3341),"",'Zusatzblatt (Perigon)'!T3341)</f>
        <v/>
      </c>
      <c r="L3346" s="95" t="str">
        <f>IF(ISBLANK('Zusatzblatt (Perigon)'!O3341),"",'Zusatzblatt (Perigon)'!O3341)</f>
        <v/>
      </c>
      <c r="M3346" s="95" t="str">
        <f>IF(ISBLANK('Zusatzblatt (Perigon)'!R3341),"",'Zusatzblatt (Perigon)'!R3341)</f>
        <v/>
      </c>
      <c r="N3346" s="95" t="str">
        <f>IF(ISBLANK('Zusatzblatt (Perigon)'!P3341),"",'Zusatzblatt (Perigon)'!P3341)</f>
        <v/>
      </c>
      <c r="O3346" s="38" t="str">
        <f>IF($L3346="","",VLOOKUP($R3346,Tarife!$A$2:$R$599,13,FALSE))</f>
        <v/>
      </c>
      <c r="P3346" s="38" t="str">
        <f t="shared" si="52"/>
        <v/>
      </c>
      <c r="R3346" s="100" t="str">
        <f>Zusammenzug!$C$25&amp;"-"&amp;Zusammenzug!$A$7&amp;"-"&amp;Leistungen!L3346</f>
        <v>2026-Nicht beauftragte Spitex-Organisation-</v>
      </c>
    </row>
    <row r="3347" spans="1:18" x14ac:dyDescent="0.2">
      <c r="A3347" s="95" t="str">
        <f>IF(ISBLANK('Zusatzblatt (Perigon)'!E3342),"",'Zusatzblatt (Perigon)'!E3342)</f>
        <v/>
      </c>
      <c r="B3347" s="95" t="str">
        <f>IF(ISBLANK('Zusatzblatt (Perigon)'!G3342),"",'Zusatzblatt (Perigon)'!G3342)</f>
        <v/>
      </c>
      <c r="C3347" s="96" t="str">
        <f>IF(ISBLANK('Zusatzblatt (Perigon)'!I3342),"",'Zusatzblatt (Perigon)'!I3342)</f>
        <v/>
      </c>
      <c r="D3347" s="97" t="str">
        <f>IF(ISBLANK('Zusatzblatt (Perigon)'!J3342),"",'Zusatzblatt (Perigon)'!J3342)</f>
        <v/>
      </c>
      <c r="E3347" s="64" t="str">
        <f>IF(ISBLANK('Zusatzblatt (Perigon)'!K3342),"",'Zusatzblatt (Perigon)'!K3342)</f>
        <v/>
      </c>
      <c r="F3347" s="65"/>
      <c r="G3347" s="64"/>
      <c r="H3347" s="69" t="str">
        <f>IF(ISBLANK('Zusatzblatt (Perigon)'!L3342),"",'Zusatzblatt (Perigon)'!L3342)</f>
        <v/>
      </c>
      <c r="I3347" s="69" t="str">
        <f>IF(ISBLANK('Zusatzblatt (Perigon)'!M3342),"",'Zusatzblatt (Perigon)'!M3342)</f>
        <v/>
      </c>
      <c r="J3347" s="98" t="str">
        <f>IF(ISBLANK('Zusatzblatt (Perigon)'!N3342),"",'Zusatzblatt (Perigon)'!N3342)</f>
        <v/>
      </c>
      <c r="K3347" s="99" t="str">
        <f>IF(ISBLANK('Zusatzblatt (Perigon)'!J3342),"",'Zusatzblatt (Perigon)'!T3342)</f>
        <v/>
      </c>
      <c r="L3347" s="95" t="str">
        <f>IF(ISBLANK('Zusatzblatt (Perigon)'!O3342),"",'Zusatzblatt (Perigon)'!O3342)</f>
        <v/>
      </c>
      <c r="M3347" s="95" t="str">
        <f>IF(ISBLANK('Zusatzblatt (Perigon)'!R3342),"",'Zusatzblatt (Perigon)'!R3342)</f>
        <v/>
      </c>
      <c r="N3347" s="95" t="str">
        <f>IF(ISBLANK('Zusatzblatt (Perigon)'!P3342),"",'Zusatzblatt (Perigon)'!P3342)</f>
        <v/>
      </c>
      <c r="O3347" s="38" t="str">
        <f>IF($L3347="","",VLOOKUP($R3347,Tarife!$A$2:$R$599,13,FALSE))</f>
        <v/>
      </c>
      <c r="P3347" s="38" t="str">
        <f t="shared" si="52"/>
        <v/>
      </c>
      <c r="R3347" s="100" t="str">
        <f>Zusammenzug!$C$25&amp;"-"&amp;Zusammenzug!$A$7&amp;"-"&amp;Leistungen!L3347</f>
        <v>2026-Nicht beauftragte Spitex-Organisation-</v>
      </c>
    </row>
    <row r="3348" spans="1:18" x14ac:dyDescent="0.2">
      <c r="A3348" s="95" t="str">
        <f>IF(ISBLANK('Zusatzblatt (Perigon)'!E3343),"",'Zusatzblatt (Perigon)'!E3343)</f>
        <v/>
      </c>
      <c r="B3348" s="95" t="str">
        <f>IF(ISBLANK('Zusatzblatt (Perigon)'!G3343),"",'Zusatzblatt (Perigon)'!G3343)</f>
        <v/>
      </c>
      <c r="C3348" s="96" t="str">
        <f>IF(ISBLANK('Zusatzblatt (Perigon)'!I3343),"",'Zusatzblatt (Perigon)'!I3343)</f>
        <v/>
      </c>
      <c r="D3348" s="97" t="str">
        <f>IF(ISBLANK('Zusatzblatt (Perigon)'!J3343),"",'Zusatzblatt (Perigon)'!J3343)</f>
        <v/>
      </c>
      <c r="E3348" s="64" t="str">
        <f>IF(ISBLANK('Zusatzblatt (Perigon)'!K3343),"",'Zusatzblatt (Perigon)'!K3343)</f>
        <v/>
      </c>
      <c r="F3348" s="65"/>
      <c r="G3348" s="64"/>
      <c r="H3348" s="69" t="str">
        <f>IF(ISBLANK('Zusatzblatt (Perigon)'!L3343),"",'Zusatzblatt (Perigon)'!L3343)</f>
        <v/>
      </c>
      <c r="I3348" s="69" t="str">
        <f>IF(ISBLANK('Zusatzblatt (Perigon)'!M3343),"",'Zusatzblatt (Perigon)'!M3343)</f>
        <v/>
      </c>
      <c r="J3348" s="98" t="str">
        <f>IF(ISBLANK('Zusatzblatt (Perigon)'!N3343),"",'Zusatzblatt (Perigon)'!N3343)</f>
        <v/>
      </c>
      <c r="K3348" s="99" t="str">
        <f>IF(ISBLANK('Zusatzblatt (Perigon)'!J3343),"",'Zusatzblatt (Perigon)'!T3343)</f>
        <v/>
      </c>
      <c r="L3348" s="95" t="str">
        <f>IF(ISBLANK('Zusatzblatt (Perigon)'!O3343),"",'Zusatzblatt (Perigon)'!O3343)</f>
        <v/>
      </c>
      <c r="M3348" s="95" t="str">
        <f>IF(ISBLANK('Zusatzblatt (Perigon)'!R3343),"",'Zusatzblatt (Perigon)'!R3343)</f>
        <v/>
      </c>
      <c r="N3348" s="95" t="str">
        <f>IF(ISBLANK('Zusatzblatt (Perigon)'!P3343),"",'Zusatzblatt (Perigon)'!P3343)</f>
        <v/>
      </c>
      <c r="O3348" s="38" t="str">
        <f>IF($L3348="","",VLOOKUP($R3348,Tarife!$A$2:$R$599,13,FALSE))</f>
        <v/>
      </c>
      <c r="P3348" s="38" t="str">
        <f t="shared" si="52"/>
        <v/>
      </c>
      <c r="R3348" s="100" t="str">
        <f>Zusammenzug!$C$25&amp;"-"&amp;Zusammenzug!$A$7&amp;"-"&amp;Leistungen!L3348</f>
        <v>2026-Nicht beauftragte Spitex-Organisation-</v>
      </c>
    </row>
    <row r="3349" spans="1:18" x14ac:dyDescent="0.2">
      <c r="A3349" s="95" t="str">
        <f>IF(ISBLANK('Zusatzblatt (Perigon)'!E3344),"",'Zusatzblatt (Perigon)'!E3344)</f>
        <v/>
      </c>
      <c r="B3349" s="95" t="str">
        <f>IF(ISBLANK('Zusatzblatt (Perigon)'!G3344),"",'Zusatzblatt (Perigon)'!G3344)</f>
        <v/>
      </c>
      <c r="C3349" s="96" t="str">
        <f>IF(ISBLANK('Zusatzblatt (Perigon)'!I3344),"",'Zusatzblatt (Perigon)'!I3344)</f>
        <v/>
      </c>
      <c r="D3349" s="97" t="str">
        <f>IF(ISBLANK('Zusatzblatt (Perigon)'!J3344),"",'Zusatzblatt (Perigon)'!J3344)</f>
        <v/>
      </c>
      <c r="E3349" s="64" t="str">
        <f>IF(ISBLANK('Zusatzblatt (Perigon)'!K3344),"",'Zusatzblatt (Perigon)'!K3344)</f>
        <v/>
      </c>
      <c r="F3349" s="65"/>
      <c r="G3349" s="64"/>
      <c r="H3349" s="69" t="str">
        <f>IF(ISBLANK('Zusatzblatt (Perigon)'!L3344),"",'Zusatzblatt (Perigon)'!L3344)</f>
        <v/>
      </c>
      <c r="I3349" s="69" t="str">
        <f>IF(ISBLANK('Zusatzblatt (Perigon)'!M3344),"",'Zusatzblatt (Perigon)'!M3344)</f>
        <v/>
      </c>
      <c r="J3349" s="98" t="str">
        <f>IF(ISBLANK('Zusatzblatt (Perigon)'!N3344),"",'Zusatzblatt (Perigon)'!N3344)</f>
        <v/>
      </c>
      <c r="K3349" s="99" t="str">
        <f>IF(ISBLANK('Zusatzblatt (Perigon)'!J3344),"",'Zusatzblatt (Perigon)'!T3344)</f>
        <v/>
      </c>
      <c r="L3349" s="95" t="str">
        <f>IF(ISBLANK('Zusatzblatt (Perigon)'!O3344),"",'Zusatzblatt (Perigon)'!O3344)</f>
        <v/>
      </c>
      <c r="M3349" s="95" t="str">
        <f>IF(ISBLANK('Zusatzblatt (Perigon)'!R3344),"",'Zusatzblatt (Perigon)'!R3344)</f>
        <v/>
      </c>
      <c r="N3349" s="95" t="str">
        <f>IF(ISBLANK('Zusatzblatt (Perigon)'!P3344),"",'Zusatzblatt (Perigon)'!P3344)</f>
        <v/>
      </c>
      <c r="O3349" s="38" t="str">
        <f>IF($L3349="","",VLOOKUP($R3349,Tarife!$A$2:$R$599,13,FALSE))</f>
        <v/>
      </c>
      <c r="P3349" s="38" t="str">
        <f t="shared" si="52"/>
        <v/>
      </c>
      <c r="R3349" s="100" t="str">
        <f>Zusammenzug!$C$25&amp;"-"&amp;Zusammenzug!$A$7&amp;"-"&amp;Leistungen!L3349</f>
        <v>2026-Nicht beauftragte Spitex-Organisation-</v>
      </c>
    </row>
    <row r="3350" spans="1:18" x14ac:dyDescent="0.2">
      <c r="A3350" s="95" t="str">
        <f>IF(ISBLANK('Zusatzblatt (Perigon)'!E3345),"",'Zusatzblatt (Perigon)'!E3345)</f>
        <v/>
      </c>
      <c r="B3350" s="95" t="str">
        <f>IF(ISBLANK('Zusatzblatt (Perigon)'!G3345),"",'Zusatzblatt (Perigon)'!G3345)</f>
        <v/>
      </c>
      <c r="C3350" s="96" t="str">
        <f>IF(ISBLANK('Zusatzblatt (Perigon)'!I3345),"",'Zusatzblatt (Perigon)'!I3345)</f>
        <v/>
      </c>
      <c r="D3350" s="97" t="str">
        <f>IF(ISBLANK('Zusatzblatt (Perigon)'!J3345),"",'Zusatzblatt (Perigon)'!J3345)</f>
        <v/>
      </c>
      <c r="E3350" s="64" t="str">
        <f>IF(ISBLANK('Zusatzblatt (Perigon)'!K3345),"",'Zusatzblatt (Perigon)'!K3345)</f>
        <v/>
      </c>
      <c r="F3350" s="65"/>
      <c r="G3350" s="64"/>
      <c r="H3350" s="69" t="str">
        <f>IF(ISBLANK('Zusatzblatt (Perigon)'!L3345),"",'Zusatzblatt (Perigon)'!L3345)</f>
        <v/>
      </c>
      <c r="I3350" s="69" t="str">
        <f>IF(ISBLANK('Zusatzblatt (Perigon)'!M3345),"",'Zusatzblatt (Perigon)'!M3345)</f>
        <v/>
      </c>
      <c r="J3350" s="98" t="str">
        <f>IF(ISBLANK('Zusatzblatt (Perigon)'!N3345),"",'Zusatzblatt (Perigon)'!N3345)</f>
        <v/>
      </c>
      <c r="K3350" s="99" t="str">
        <f>IF(ISBLANK('Zusatzblatt (Perigon)'!J3345),"",'Zusatzblatt (Perigon)'!T3345)</f>
        <v/>
      </c>
      <c r="L3350" s="95" t="str">
        <f>IF(ISBLANK('Zusatzblatt (Perigon)'!O3345),"",'Zusatzblatt (Perigon)'!O3345)</f>
        <v/>
      </c>
      <c r="M3350" s="95" t="str">
        <f>IF(ISBLANK('Zusatzblatt (Perigon)'!R3345),"",'Zusatzblatt (Perigon)'!R3345)</f>
        <v/>
      </c>
      <c r="N3350" s="95" t="str">
        <f>IF(ISBLANK('Zusatzblatt (Perigon)'!P3345),"",'Zusatzblatt (Perigon)'!P3345)</f>
        <v/>
      </c>
      <c r="O3350" s="38" t="str">
        <f>IF($L3350="","",VLOOKUP($R3350,Tarife!$A$2:$R$599,13,FALSE))</f>
        <v/>
      </c>
      <c r="P3350" s="38" t="str">
        <f t="shared" si="52"/>
        <v/>
      </c>
      <c r="R3350" s="100" t="str">
        <f>Zusammenzug!$C$25&amp;"-"&amp;Zusammenzug!$A$7&amp;"-"&amp;Leistungen!L3350</f>
        <v>2026-Nicht beauftragte Spitex-Organisation-</v>
      </c>
    </row>
    <row r="3351" spans="1:18" x14ac:dyDescent="0.2">
      <c r="A3351" s="95" t="str">
        <f>IF(ISBLANK('Zusatzblatt (Perigon)'!E3346),"",'Zusatzblatt (Perigon)'!E3346)</f>
        <v/>
      </c>
      <c r="B3351" s="95" t="str">
        <f>IF(ISBLANK('Zusatzblatt (Perigon)'!G3346),"",'Zusatzblatt (Perigon)'!G3346)</f>
        <v/>
      </c>
      <c r="C3351" s="96" t="str">
        <f>IF(ISBLANK('Zusatzblatt (Perigon)'!I3346),"",'Zusatzblatt (Perigon)'!I3346)</f>
        <v/>
      </c>
      <c r="D3351" s="97" t="str">
        <f>IF(ISBLANK('Zusatzblatt (Perigon)'!J3346),"",'Zusatzblatt (Perigon)'!J3346)</f>
        <v/>
      </c>
      <c r="E3351" s="64" t="str">
        <f>IF(ISBLANK('Zusatzblatt (Perigon)'!K3346),"",'Zusatzblatt (Perigon)'!K3346)</f>
        <v/>
      </c>
      <c r="F3351" s="65"/>
      <c r="G3351" s="64"/>
      <c r="H3351" s="69" t="str">
        <f>IF(ISBLANK('Zusatzblatt (Perigon)'!L3346),"",'Zusatzblatt (Perigon)'!L3346)</f>
        <v/>
      </c>
      <c r="I3351" s="69" t="str">
        <f>IF(ISBLANK('Zusatzblatt (Perigon)'!M3346),"",'Zusatzblatt (Perigon)'!M3346)</f>
        <v/>
      </c>
      <c r="J3351" s="98" t="str">
        <f>IF(ISBLANK('Zusatzblatt (Perigon)'!N3346),"",'Zusatzblatt (Perigon)'!N3346)</f>
        <v/>
      </c>
      <c r="K3351" s="99" t="str">
        <f>IF(ISBLANK('Zusatzblatt (Perigon)'!J3346),"",'Zusatzblatt (Perigon)'!T3346)</f>
        <v/>
      </c>
      <c r="L3351" s="95" t="str">
        <f>IF(ISBLANK('Zusatzblatt (Perigon)'!O3346),"",'Zusatzblatt (Perigon)'!O3346)</f>
        <v/>
      </c>
      <c r="M3351" s="95" t="str">
        <f>IF(ISBLANK('Zusatzblatt (Perigon)'!R3346),"",'Zusatzblatt (Perigon)'!R3346)</f>
        <v/>
      </c>
      <c r="N3351" s="95" t="str">
        <f>IF(ISBLANK('Zusatzblatt (Perigon)'!P3346),"",'Zusatzblatt (Perigon)'!P3346)</f>
        <v/>
      </c>
      <c r="O3351" s="38" t="str">
        <f>IF($L3351="","",VLOOKUP($R3351,Tarife!$A$2:$R$599,13,FALSE))</f>
        <v/>
      </c>
      <c r="P3351" s="38" t="str">
        <f t="shared" si="52"/>
        <v/>
      </c>
      <c r="R3351" s="100" t="str">
        <f>Zusammenzug!$C$25&amp;"-"&amp;Zusammenzug!$A$7&amp;"-"&amp;Leistungen!L3351</f>
        <v>2026-Nicht beauftragte Spitex-Organisation-</v>
      </c>
    </row>
    <row r="3352" spans="1:18" x14ac:dyDescent="0.2">
      <c r="A3352" s="95" t="str">
        <f>IF(ISBLANK('Zusatzblatt (Perigon)'!E3347),"",'Zusatzblatt (Perigon)'!E3347)</f>
        <v/>
      </c>
      <c r="B3352" s="95" t="str">
        <f>IF(ISBLANK('Zusatzblatt (Perigon)'!G3347),"",'Zusatzblatt (Perigon)'!G3347)</f>
        <v/>
      </c>
      <c r="C3352" s="96" t="str">
        <f>IF(ISBLANK('Zusatzblatt (Perigon)'!I3347),"",'Zusatzblatt (Perigon)'!I3347)</f>
        <v/>
      </c>
      <c r="D3352" s="97" t="str">
        <f>IF(ISBLANK('Zusatzblatt (Perigon)'!J3347),"",'Zusatzblatt (Perigon)'!J3347)</f>
        <v/>
      </c>
      <c r="E3352" s="64" t="str">
        <f>IF(ISBLANK('Zusatzblatt (Perigon)'!K3347),"",'Zusatzblatt (Perigon)'!K3347)</f>
        <v/>
      </c>
      <c r="F3352" s="65"/>
      <c r="G3352" s="64"/>
      <c r="H3352" s="69" t="str">
        <f>IF(ISBLANK('Zusatzblatt (Perigon)'!L3347),"",'Zusatzblatt (Perigon)'!L3347)</f>
        <v/>
      </c>
      <c r="I3352" s="69" t="str">
        <f>IF(ISBLANK('Zusatzblatt (Perigon)'!M3347),"",'Zusatzblatt (Perigon)'!M3347)</f>
        <v/>
      </c>
      <c r="J3352" s="98" t="str">
        <f>IF(ISBLANK('Zusatzblatt (Perigon)'!N3347),"",'Zusatzblatt (Perigon)'!N3347)</f>
        <v/>
      </c>
      <c r="K3352" s="99" t="str">
        <f>IF(ISBLANK('Zusatzblatt (Perigon)'!J3347),"",'Zusatzblatt (Perigon)'!T3347)</f>
        <v/>
      </c>
      <c r="L3352" s="95" t="str">
        <f>IF(ISBLANK('Zusatzblatt (Perigon)'!O3347),"",'Zusatzblatt (Perigon)'!O3347)</f>
        <v/>
      </c>
      <c r="M3352" s="95" t="str">
        <f>IF(ISBLANK('Zusatzblatt (Perigon)'!R3347),"",'Zusatzblatt (Perigon)'!R3347)</f>
        <v/>
      </c>
      <c r="N3352" s="95" t="str">
        <f>IF(ISBLANK('Zusatzblatt (Perigon)'!P3347),"",'Zusatzblatt (Perigon)'!P3347)</f>
        <v/>
      </c>
      <c r="O3352" s="38" t="str">
        <f>IF($L3352="","",VLOOKUP($R3352,Tarife!$A$2:$R$599,13,FALSE))</f>
        <v/>
      </c>
      <c r="P3352" s="38" t="str">
        <f t="shared" si="52"/>
        <v/>
      </c>
      <c r="R3352" s="100" t="str">
        <f>Zusammenzug!$C$25&amp;"-"&amp;Zusammenzug!$A$7&amp;"-"&amp;Leistungen!L3352</f>
        <v>2026-Nicht beauftragte Spitex-Organisation-</v>
      </c>
    </row>
    <row r="3353" spans="1:18" x14ac:dyDescent="0.2">
      <c r="A3353" s="95" t="str">
        <f>IF(ISBLANK('Zusatzblatt (Perigon)'!E3348),"",'Zusatzblatt (Perigon)'!E3348)</f>
        <v/>
      </c>
      <c r="B3353" s="95" t="str">
        <f>IF(ISBLANK('Zusatzblatt (Perigon)'!G3348),"",'Zusatzblatt (Perigon)'!G3348)</f>
        <v/>
      </c>
      <c r="C3353" s="96" t="str">
        <f>IF(ISBLANK('Zusatzblatt (Perigon)'!I3348),"",'Zusatzblatt (Perigon)'!I3348)</f>
        <v/>
      </c>
      <c r="D3353" s="97" t="str">
        <f>IF(ISBLANK('Zusatzblatt (Perigon)'!J3348),"",'Zusatzblatt (Perigon)'!J3348)</f>
        <v/>
      </c>
      <c r="E3353" s="64" t="str">
        <f>IF(ISBLANK('Zusatzblatt (Perigon)'!K3348),"",'Zusatzblatt (Perigon)'!K3348)</f>
        <v/>
      </c>
      <c r="F3353" s="65"/>
      <c r="G3353" s="64"/>
      <c r="H3353" s="69" t="str">
        <f>IF(ISBLANK('Zusatzblatt (Perigon)'!L3348),"",'Zusatzblatt (Perigon)'!L3348)</f>
        <v/>
      </c>
      <c r="I3353" s="69" t="str">
        <f>IF(ISBLANK('Zusatzblatt (Perigon)'!M3348),"",'Zusatzblatt (Perigon)'!M3348)</f>
        <v/>
      </c>
      <c r="J3353" s="98" t="str">
        <f>IF(ISBLANK('Zusatzblatt (Perigon)'!N3348),"",'Zusatzblatt (Perigon)'!N3348)</f>
        <v/>
      </c>
      <c r="K3353" s="99" t="str">
        <f>IF(ISBLANK('Zusatzblatt (Perigon)'!J3348),"",'Zusatzblatt (Perigon)'!T3348)</f>
        <v/>
      </c>
      <c r="L3353" s="95" t="str">
        <f>IF(ISBLANK('Zusatzblatt (Perigon)'!O3348),"",'Zusatzblatt (Perigon)'!O3348)</f>
        <v/>
      </c>
      <c r="M3353" s="95" t="str">
        <f>IF(ISBLANK('Zusatzblatt (Perigon)'!R3348),"",'Zusatzblatt (Perigon)'!R3348)</f>
        <v/>
      </c>
      <c r="N3353" s="95" t="str">
        <f>IF(ISBLANK('Zusatzblatt (Perigon)'!P3348),"",'Zusatzblatt (Perigon)'!P3348)</f>
        <v/>
      </c>
      <c r="O3353" s="38" t="str">
        <f>IF($L3353="","",VLOOKUP($R3353,Tarife!$A$2:$R$599,13,FALSE))</f>
        <v/>
      </c>
      <c r="P3353" s="38" t="str">
        <f t="shared" si="52"/>
        <v/>
      </c>
      <c r="R3353" s="100" t="str">
        <f>Zusammenzug!$C$25&amp;"-"&amp;Zusammenzug!$A$7&amp;"-"&amp;Leistungen!L3353</f>
        <v>2026-Nicht beauftragte Spitex-Organisation-</v>
      </c>
    </row>
    <row r="3354" spans="1:18" x14ac:dyDescent="0.2">
      <c r="A3354" s="95" t="str">
        <f>IF(ISBLANK('Zusatzblatt (Perigon)'!E3349),"",'Zusatzblatt (Perigon)'!E3349)</f>
        <v/>
      </c>
      <c r="B3354" s="95" t="str">
        <f>IF(ISBLANK('Zusatzblatt (Perigon)'!G3349),"",'Zusatzblatt (Perigon)'!G3349)</f>
        <v/>
      </c>
      <c r="C3354" s="96" t="str">
        <f>IF(ISBLANK('Zusatzblatt (Perigon)'!I3349),"",'Zusatzblatt (Perigon)'!I3349)</f>
        <v/>
      </c>
      <c r="D3354" s="97" t="str">
        <f>IF(ISBLANK('Zusatzblatt (Perigon)'!J3349),"",'Zusatzblatt (Perigon)'!J3349)</f>
        <v/>
      </c>
      <c r="E3354" s="64" t="str">
        <f>IF(ISBLANK('Zusatzblatt (Perigon)'!K3349),"",'Zusatzblatt (Perigon)'!K3349)</f>
        <v/>
      </c>
      <c r="F3354" s="65"/>
      <c r="G3354" s="64"/>
      <c r="H3354" s="69" t="str">
        <f>IF(ISBLANK('Zusatzblatt (Perigon)'!L3349),"",'Zusatzblatt (Perigon)'!L3349)</f>
        <v/>
      </c>
      <c r="I3354" s="69" t="str">
        <f>IF(ISBLANK('Zusatzblatt (Perigon)'!M3349),"",'Zusatzblatt (Perigon)'!M3349)</f>
        <v/>
      </c>
      <c r="J3354" s="98" t="str">
        <f>IF(ISBLANK('Zusatzblatt (Perigon)'!N3349),"",'Zusatzblatt (Perigon)'!N3349)</f>
        <v/>
      </c>
      <c r="K3354" s="99" t="str">
        <f>IF(ISBLANK('Zusatzblatt (Perigon)'!J3349),"",'Zusatzblatt (Perigon)'!T3349)</f>
        <v/>
      </c>
      <c r="L3354" s="95" t="str">
        <f>IF(ISBLANK('Zusatzblatt (Perigon)'!O3349),"",'Zusatzblatt (Perigon)'!O3349)</f>
        <v/>
      </c>
      <c r="M3354" s="95" t="str">
        <f>IF(ISBLANK('Zusatzblatt (Perigon)'!R3349),"",'Zusatzblatt (Perigon)'!R3349)</f>
        <v/>
      </c>
      <c r="N3354" s="95" t="str">
        <f>IF(ISBLANK('Zusatzblatt (Perigon)'!P3349),"",'Zusatzblatt (Perigon)'!P3349)</f>
        <v/>
      </c>
      <c r="O3354" s="38" t="str">
        <f>IF($L3354="","",VLOOKUP($R3354,Tarife!$A$2:$R$599,13,FALSE))</f>
        <v/>
      </c>
      <c r="P3354" s="38" t="str">
        <f t="shared" si="52"/>
        <v/>
      </c>
      <c r="R3354" s="100" t="str">
        <f>Zusammenzug!$C$25&amp;"-"&amp;Zusammenzug!$A$7&amp;"-"&amp;Leistungen!L3354</f>
        <v>2026-Nicht beauftragte Spitex-Organisation-</v>
      </c>
    </row>
    <row r="3355" spans="1:18" x14ac:dyDescent="0.2">
      <c r="A3355" s="95" t="str">
        <f>IF(ISBLANK('Zusatzblatt (Perigon)'!E3350),"",'Zusatzblatt (Perigon)'!E3350)</f>
        <v/>
      </c>
      <c r="B3355" s="95" t="str">
        <f>IF(ISBLANK('Zusatzblatt (Perigon)'!G3350),"",'Zusatzblatt (Perigon)'!G3350)</f>
        <v/>
      </c>
      <c r="C3355" s="96" t="str">
        <f>IF(ISBLANK('Zusatzblatt (Perigon)'!I3350),"",'Zusatzblatt (Perigon)'!I3350)</f>
        <v/>
      </c>
      <c r="D3355" s="97" t="str">
        <f>IF(ISBLANK('Zusatzblatt (Perigon)'!J3350),"",'Zusatzblatt (Perigon)'!J3350)</f>
        <v/>
      </c>
      <c r="E3355" s="64" t="str">
        <f>IF(ISBLANK('Zusatzblatt (Perigon)'!K3350),"",'Zusatzblatt (Perigon)'!K3350)</f>
        <v/>
      </c>
      <c r="F3355" s="65"/>
      <c r="G3355" s="64"/>
      <c r="H3355" s="69" t="str">
        <f>IF(ISBLANK('Zusatzblatt (Perigon)'!L3350),"",'Zusatzblatt (Perigon)'!L3350)</f>
        <v/>
      </c>
      <c r="I3355" s="69" t="str">
        <f>IF(ISBLANK('Zusatzblatt (Perigon)'!M3350),"",'Zusatzblatt (Perigon)'!M3350)</f>
        <v/>
      </c>
      <c r="J3355" s="98" t="str">
        <f>IF(ISBLANK('Zusatzblatt (Perigon)'!N3350),"",'Zusatzblatt (Perigon)'!N3350)</f>
        <v/>
      </c>
      <c r="K3355" s="99" t="str">
        <f>IF(ISBLANK('Zusatzblatt (Perigon)'!J3350),"",'Zusatzblatt (Perigon)'!T3350)</f>
        <v/>
      </c>
      <c r="L3355" s="95" t="str">
        <f>IF(ISBLANK('Zusatzblatt (Perigon)'!O3350),"",'Zusatzblatt (Perigon)'!O3350)</f>
        <v/>
      </c>
      <c r="M3355" s="95" t="str">
        <f>IF(ISBLANK('Zusatzblatt (Perigon)'!R3350),"",'Zusatzblatt (Perigon)'!R3350)</f>
        <v/>
      </c>
      <c r="N3355" s="95" t="str">
        <f>IF(ISBLANK('Zusatzblatt (Perigon)'!P3350),"",'Zusatzblatt (Perigon)'!P3350)</f>
        <v/>
      </c>
      <c r="O3355" s="38" t="str">
        <f>IF($L3355="","",VLOOKUP($R3355,Tarife!$A$2:$R$599,13,FALSE))</f>
        <v/>
      </c>
      <c r="P3355" s="38" t="str">
        <f t="shared" si="52"/>
        <v/>
      </c>
      <c r="R3355" s="100" t="str">
        <f>Zusammenzug!$C$25&amp;"-"&amp;Zusammenzug!$A$7&amp;"-"&amp;Leistungen!L3355</f>
        <v>2026-Nicht beauftragte Spitex-Organisation-</v>
      </c>
    </row>
    <row r="3356" spans="1:18" x14ac:dyDescent="0.2">
      <c r="A3356" s="95" t="str">
        <f>IF(ISBLANK('Zusatzblatt (Perigon)'!E3351),"",'Zusatzblatt (Perigon)'!E3351)</f>
        <v/>
      </c>
      <c r="B3356" s="95" t="str">
        <f>IF(ISBLANK('Zusatzblatt (Perigon)'!G3351),"",'Zusatzblatt (Perigon)'!G3351)</f>
        <v/>
      </c>
      <c r="C3356" s="96" t="str">
        <f>IF(ISBLANK('Zusatzblatt (Perigon)'!I3351),"",'Zusatzblatt (Perigon)'!I3351)</f>
        <v/>
      </c>
      <c r="D3356" s="97" t="str">
        <f>IF(ISBLANK('Zusatzblatt (Perigon)'!J3351),"",'Zusatzblatt (Perigon)'!J3351)</f>
        <v/>
      </c>
      <c r="E3356" s="64" t="str">
        <f>IF(ISBLANK('Zusatzblatt (Perigon)'!K3351),"",'Zusatzblatt (Perigon)'!K3351)</f>
        <v/>
      </c>
      <c r="F3356" s="65"/>
      <c r="G3356" s="64"/>
      <c r="H3356" s="69" t="str">
        <f>IF(ISBLANK('Zusatzblatt (Perigon)'!L3351),"",'Zusatzblatt (Perigon)'!L3351)</f>
        <v/>
      </c>
      <c r="I3356" s="69" t="str">
        <f>IF(ISBLANK('Zusatzblatt (Perigon)'!M3351),"",'Zusatzblatt (Perigon)'!M3351)</f>
        <v/>
      </c>
      <c r="J3356" s="98" t="str">
        <f>IF(ISBLANK('Zusatzblatt (Perigon)'!N3351),"",'Zusatzblatt (Perigon)'!N3351)</f>
        <v/>
      </c>
      <c r="K3356" s="99" t="str">
        <f>IF(ISBLANK('Zusatzblatt (Perigon)'!J3351),"",'Zusatzblatt (Perigon)'!T3351)</f>
        <v/>
      </c>
      <c r="L3356" s="95" t="str">
        <f>IF(ISBLANK('Zusatzblatt (Perigon)'!O3351),"",'Zusatzblatt (Perigon)'!O3351)</f>
        <v/>
      </c>
      <c r="M3356" s="95" t="str">
        <f>IF(ISBLANK('Zusatzblatt (Perigon)'!R3351),"",'Zusatzblatt (Perigon)'!R3351)</f>
        <v/>
      </c>
      <c r="N3356" s="95" t="str">
        <f>IF(ISBLANK('Zusatzblatt (Perigon)'!P3351),"",'Zusatzblatt (Perigon)'!P3351)</f>
        <v/>
      </c>
      <c r="O3356" s="38" t="str">
        <f>IF($L3356="","",VLOOKUP($R3356,Tarife!$A$2:$R$599,13,FALSE))</f>
        <v/>
      </c>
      <c r="P3356" s="38" t="str">
        <f t="shared" si="52"/>
        <v/>
      </c>
      <c r="R3356" s="100" t="str">
        <f>Zusammenzug!$C$25&amp;"-"&amp;Zusammenzug!$A$7&amp;"-"&amp;Leistungen!L3356</f>
        <v>2026-Nicht beauftragte Spitex-Organisation-</v>
      </c>
    </row>
    <row r="3357" spans="1:18" x14ac:dyDescent="0.2">
      <c r="A3357" s="95" t="str">
        <f>IF(ISBLANK('Zusatzblatt (Perigon)'!E3352),"",'Zusatzblatt (Perigon)'!E3352)</f>
        <v/>
      </c>
      <c r="B3357" s="95" t="str">
        <f>IF(ISBLANK('Zusatzblatt (Perigon)'!G3352),"",'Zusatzblatt (Perigon)'!G3352)</f>
        <v/>
      </c>
      <c r="C3357" s="96" t="str">
        <f>IF(ISBLANK('Zusatzblatt (Perigon)'!I3352),"",'Zusatzblatt (Perigon)'!I3352)</f>
        <v/>
      </c>
      <c r="D3357" s="97" t="str">
        <f>IF(ISBLANK('Zusatzblatt (Perigon)'!J3352),"",'Zusatzblatt (Perigon)'!J3352)</f>
        <v/>
      </c>
      <c r="E3357" s="64" t="str">
        <f>IF(ISBLANK('Zusatzblatt (Perigon)'!K3352),"",'Zusatzblatt (Perigon)'!K3352)</f>
        <v/>
      </c>
      <c r="F3357" s="65"/>
      <c r="G3357" s="64"/>
      <c r="H3357" s="69" t="str">
        <f>IF(ISBLANK('Zusatzblatt (Perigon)'!L3352),"",'Zusatzblatt (Perigon)'!L3352)</f>
        <v/>
      </c>
      <c r="I3357" s="69" t="str">
        <f>IF(ISBLANK('Zusatzblatt (Perigon)'!M3352),"",'Zusatzblatt (Perigon)'!M3352)</f>
        <v/>
      </c>
      <c r="J3357" s="98" t="str">
        <f>IF(ISBLANK('Zusatzblatt (Perigon)'!N3352),"",'Zusatzblatt (Perigon)'!N3352)</f>
        <v/>
      </c>
      <c r="K3357" s="99" t="str">
        <f>IF(ISBLANK('Zusatzblatt (Perigon)'!J3352),"",'Zusatzblatt (Perigon)'!T3352)</f>
        <v/>
      </c>
      <c r="L3357" s="95" t="str">
        <f>IF(ISBLANK('Zusatzblatt (Perigon)'!O3352),"",'Zusatzblatt (Perigon)'!O3352)</f>
        <v/>
      </c>
      <c r="M3357" s="95" t="str">
        <f>IF(ISBLANK('Zusatzblatt (Perigon)'!R3352),"",'Zusatzblatt (Perigon)'!R3352)</f>
        <v/>
      </c>
      <c r="N3357" s="95" t="str">
        <f>IF(ISBLANK('Zusatzblatt (Perigon)'!P3352),"",'Zusatzblatt (Perigon)'!P3352)</f>
        <v/>
      </c>
      <c r="O3357" s="38" t="str">
        <f>IF($L3357="","",VLOOKUP($R3357,Tarife!$A$2:$R$599,13,FALSE))</f>
        <v/>
      </c>
      <c r="P3357" s="38" t="str">
        <f t="shared" si="52"/>
        <v/>
      </c>
      <c r="R3357" s="100" t="str">
        <f>Zusammenzug!$C$25&amp;"-"&amp;Zusammenzug!$A$7&amp;"-"&amp;Leistungen!L3357</f>
        <v>2026-Nicht beauftragte Spitex-Organisation-</v>
      </c>
    </row>
    <row r="3358" spans="1:18" x14ac:dyDescent="0.2">
      <c r="A3358" s="95" t="str">
        <f>IF(ISBLANK('Zusatzblatt (Perigon)'!E3353),"",'Zusatzblatt (Perigon)'!E3353)</f>
        <v/>
      </c>
      <c r="B3358" s="95" t="str">
        <f>IF(ISBLANK('Zusatzblatt (Perigon)'!G3353),"",'Zusatzblatt (Perigon)'!G3353)</f>
        <v/>
      </c>
      <c r="C3358" s="96" t="str">
        <f>IF(ISBLANK('Zusatzblatt (Perigon)'!I3353),"",'Zusatzblatt (Perigon)'!I3353)</f>
        <v/>
      </c>
      <c r="D3358" s="97" t="str">
        <f>IF(ISBLANK('Zusatzblatt (Perigon)'!J3353),"",'Zusatzblatt (Perigon)'!J3353)</f>
        <v/>
      </c>
      <c r="E3358" s="64" t="str">
        <f>IF(ISBLANK('Zusatzblatt (Perigon)'!K3353),"",'Zusatzblatt (Perigon)'!K3353)</f>
        <v/>
      </c>
      <c r="F3358" s="65"/>
      <c r="G3358" s="64"/>
      <c r="H3358" s="69" t="str">
        <f>IF(ISBLANK('Zusatzblatt (Perigon)'!L3353),"",'Zusatzblatt (Perigon)'!L3353)</f>
        <v/>
      </c>
      <c r="I3358" s="69" t="str">
        <f>IF(ISBLANK('Zusatzblatt (Perigon)'!M3353),"",'Zusatzblatt (Perigon)'!M3353)</f>
        <v/>
      </c>
      <c r="J3358" s="98" t="str">
        <f>IF(ISBLANK('Zusatzblatt (Perigon)'!N3353),"",'Zusatzblatt (Perigon)'!N3353)</f>
        <v/>
      </c>
      <c r="K3358" s="99" t="str">
        <f>IF(ISBLANK('Zusatzblatt (Perigon)'!J3353),"",'Zusatzblatt (Perigon)'!T3353)</f>
        <v/>
      </c>
      <c r="L3358" s="95" t="str">
        <f>IF(ISBLANK('Zusatzblatt (Perigon)'!O3353),"",'Zusatzblatt (Perigon)'!O3353)</f>
        <v/>
      </c>
      <c r="M3358" s="95" t="str">
        <f>IF(ISBLANK('Zusatzblatt (Perigon)'!R3353),"",'Zusatzblatt (Perigon)'!R3353)</f>
        <v/>
      </c>
      <c r="N3358" s="95" t="str">
        <f>IF(ISBLANK('Zusatzblatt (Perigon)'!P3353),"",'Zusatzblatt (Perigon)'!P3353)</f>
        <v/>
      </c>
      <c r="O3358" s="38" t="str">
        <f>IF($L3358="","",VLOOKUP($R3358,Tarife!$A$2:$R$599,13,FALSE))</f>
        <v/>
      </c>
      <c r="P3358" s="38" t="str">
        <f t="shared" si="52"/>
        <v/>
      </c>
      <c r="R3358" s="100" t="str">
        <f>Zusammenzug!$C$25&amp;"-"&amp;Zusammenzug!$A$7&amp;"-"&amp;Leistungen!L3358</f>
        <v>2026-Nicht beauftragte Spitex-Organisation-</v>
      </c>
    </row>
    <row r="3359" spans="1:18" x14ac:dyDescent="0.2">
      <c r="A3359" s="95" t="str">
        <f>IF(ISBLANK('Zusatzblatt (Perigon)'!E3354),"",'Zusatzblatt (Perigon)'!E3354)</f>
        <v/>
      </c>
      <c r="B3359" s="95" t="str">
        <f>IF(ISBLANK('Zusatzblatt (Perigon)'!G3354),"",'Zusatzblatt (Perigon)'!G3354)</f>
        <v/>
      </c>
      <c r="C3359" s="96" t="str">
        <f>IF(ISBLANK('Zusatzblatt (Perigon)'!I3354),"",'Zusatzblatt (Perigon)'!I3354)</f>
        <v/>
      </c>
      <c r="D3359" s="97" t="str">
        <f>IF(ISBLANK('Zusatzblatt (Perigon)'!J3354),"",'Zusatzblatt (Perigon)'!J3354)</f>
        <v/>
      </c>
      <c r="E3359" s="64" t="str">
        <f>IF(ISBLANK('Zusatzblatt (Perigon)'!K3354),"",'Zusatzblatt (Perigon)'!K3354)</f>
        <v/>
      </c>
      <c r="F3359" s="65"/>
      <c r="G3359" s="64"/>
      <c r="H3359" s="69" t="str">
        <f>IF(ISBLANK('Zusatzblatt (Perigon)'!L3354),"",'Zusatzblatt (Perigon)'!L3354)</f>
        <v/>
      </c>
      <c r="I3359" s="69" t="str">
        <f>IF(ISBLANK('Zusatzblatt (Perigon)'!M3354),"",'Zusatzblatt (Perigon)'!M3354)</f>
        <v/>
      </c>
      <c r="J3359" s="98" t="str">
        <f>IF(ISBLANK('Zusatzblatt (Perigon)'!N3354),"",'Zusatzblatt (Perigon)'!N3354)</f>
        <v/>
      </c>
      <c r="K3359" s="99" t="str">
        <f>IF(ISBLANK('Zusatzblatt (Perigon)'!J3354),"",'Zusatzblatt (Perigon)'!T3354)</f>
        <v/>
      </c>
      <c r="L3359" s="95" t="str">
        <f>IF(ISBLANK('Zusatzblatt (Perigon)'!O3354),"",'Zusatzblatt (Perigon)'!O3354)</f>
        <v/>
      </c>
      <c r="M3359" s="95" t="str">
        <f>IF(ISBLANK('Zusatzblatt (Perigon)'!R3354),"",'Zusatzblatt (Perigon)'!R3354)</f>
        <v/>
      </c>
      <c r="N3359" s="95" t="str">
        <f>IF(ISBLANK('Zusatzblatt (Perigon)'!P3354),"",'Zusatzblatt (Perigon)'!P3354)</f>
        <v/>
      </c>
      <c r="O3359" s="38" t="str">
        <f>IF($L3359="","",VLOOKUP($R3359,Tarife!$A$2:$R$599,13,FALSE))</f>
        <v/>
      </c>
      <c r="P3359" s="38" t="str">
        <f t="shared" si="52"/>
        <v/>
      </c>
      <c r="R3359" s="100" t="str">
        <f>Zusammenzug!$C$25&amp;"-"&amp;Zusammenzug!$A$7&amp;"-"&amp;Leistungen!L3359</f>
        <v>2026-Nicht beauftragte Spitex-Organisation-</v>
      </c>
    </row>
    <row r="3360" spans="1:18" x14ac:dyDescent="0.2">
      <c r="A3360" s="95" t="str">
        <f>IF(ISBLANK('Zusatzblatt (Perigon)'!E3355),"",'Zusatzblatt (Perigon)'!E3355)</f>
        <v/>
      </c>
      <c r="B3360" s="95" t="str">
        <f>IF(ISBLANK('Zusatzblatt (Perigon)'!G3355),"",'Zusatzblatt (Perigon)'!G3355)</f>
        <v/>
      </c>
      <c r="C3360" s="96" t="str">
        <f>IF(ISBLANK('Zusatzblatt (Perigon)'!I3355),"",'Zusatzblatt (Perigon)'!I3355)</f>
        <v/>
      </c>
      <c r="D3360" s="97" t="str">
        <f>IF(ISBLANK('Zusatzblatt (Perigon)'!J3355),"",'Zusatzblatt (Perigon)'!J3355)</f>
        <v/>
      </c>
      <c r="E3360" s="64" t="str">
        <f>IF(ISBLANK('Zusatzblatt (Perigon)'!K3355),"",'Zusatzblatt (Perigon)'!K3355)</f>
        <v/>
      </c>
      <c r="F3360" s="65"/>
      <c r="G3360" s="64"/>
      <c r="H3360" s="69" t="str">
        <f>IF(ISBLANK('Zusatzblatt (Perigon)'!L3355),"",'Zusatzblatt (Perigon)'!L3355)</f>
        <v/>
      </c>
      <c r="I3360" s="69" t="str">
        <f>IF(ISBLANK('Zusatzblatt (Perigon)'!M3355),"",'Zusatzblatt (Perigon)'!M3355)</f>
        <v/>
      </c>
      <c r="J3360" s="98" t="str">
        <f>IF(ISBLANK('Zusatzblatt (Perigon)'!N3355),"",'Zusatzblatt (Perigon)'!N3355)</f>
        <v/>
      </c>
      <c r="K3360" s="99" t="str">
        <f>IF(ISBLANK('Zusatzblatt (Perigon)'!J3355),"",'Zusatzblatt (Perigon)'!T3355)</f>
        <v/>
      </c>
      <c r="L3360" s="95" t="str">
        <f>IF(ISBLANK('Zusatzblatt (Perigon)'!O3355),"",'Zusatzblatt (Perigon)'!O3355)</f>
        <v/>
      </c>
      <c r="M3360" s="95" t="str">
        <f>IF(ISBLANK('Zusatzblatt (Perigon)'!R3355),"",'Zusatzblatt (Perigon)'!R3355)</f>
        <v/>
      </c>
      <c r="N3360" s="95" t="str">
        <f>IF(ISBLANK('Zusatzblatt (Perigon)'!P3355),"",'Zusatzblatt (Perigon)'!P3355)</f>
        <v/>
      </c>
      <c r="O3360" s="38" t="str">
        <f>IF($L3360="","",VLOOKUP($R3360,Tarife!$A$2:$R$599,13,FALSE))</f>
        <v/>
      </c>
      <c r="P3360" s="38" t="str">
        <f t="shared" si="52"/>
        <v/>
      </c>
      <c r="R3360" s="100" t="str">
        <f>Zusammenzug!$C$25&amp;"-"&amp;Zusammenzug!$A$7&amp;"-"&amp;Leistungen!L3360</f>
        <v>2026-Nicht beauftragte Spitex-Organisation-</v>
      </c>
    </row>
    <row r="3361" spans="1:18" x14ac:dyDescent="0.2">
      <c r="A3361" s="95" t="str">
        <f>IF(ISBLANK('Zusatzblatt (Perigon)'!E3356),"",'Zusatzblatt (Perigon)'!E3356)</f>
        <v/>
      </c>
      <c r="B3361" s="95" t="str">
        <f>IF(ISBLANK('Zusatzblatt (Perigon)'!G3356),"",'Zusatzblatt (Perigon)'!G3356)</f>
        <v/>
      </c>
      <c r="C3361" s="96" t="str">
        <f>IF(ISBLANK('Zusatzblatt (Perigon)'!I3356),"",'Zusatzblatt (Perigon)'!I3356)</f>
        <v/>
      </c>
      <c r="D3361" s="97" t="str">
        <f>IF(ISBLANK('Zusatzblatt (Perigon)'!J3356),"",'Zusatzblatt (Perigon)'!J3356)</f>
        <v/>
      </c>
      <c r="E3361" s="64" t="str">
        <f>IF(ISBLANK('Zusatzblatt (Perigon)'!K3356),"",'Zusatzblatt (Perigon)'!K3356)</f>
        <v/>
      </c>
      <c r="F3361" s="65"/>
      <c r="G3361" s="64"/>
      <c r="H3361" s="69" t="str">
        <f>IF(ISBLANK('Zusatzblatt (Perigon)'!L3356),"",'Zusatzblatt (Perigon)'!L3356)</f>
        <v/>
      </c>
      <c r="I3361" s="69" t="str">
        <f>IF(ISBLANK('Zusatzblatt (Perigon)'!M3356),"",'Zusatzblatt (Perigon)'!M3356)</f>
        <v/>
      </c>
      <c r="J3361" s="98" t="str">
        <f>IF(ISBLANK('Zusatzblatt (Perigon)'!N3356),"",'Zusatzblatt (Perigon)'!N3356)</f>
        <v/>
      </c>
      <c r="K3361" s="99" t="str">
        <f>IF(ISBLANK('Zusatzblatt (Perigon)'!J3356),"",'Zusatzblatt (Perigon)'!T3356)</f>
        <v/>
      </c>
      <c r="L3361" s="95" t="str">
        <f>IF(ISBLANK('Zusatzblatt (Perigon)'!O3356),"",'Zusatzblatt (Perigon)'!O3356)</f>
        <v/>
      </c>
      <c r="M3361" s="95" t="str">
        <f>IF(ISBLANK('Zusatzblatt (Perigon)'!R3356),"",'Zusatzblatt (Perigon)'!R3356)</f>
        <v/>
      </c>
      <c r="N3361" s="95" t="str">
        <f>IF(ISBLANK('Zusatzblatt (Perigon)'!P3356),"",'Zusatzblatt (Perigon)'!P3356)</f>
        <v/>
      </c>
      <c r="O3361" s="38" t="str">
        <f>IF($L3361="","",VLOOKUP($R3361,Tarife!$A$2:$R$599,13,FALSE))</f>
        <v/>
      </c>
      <c r="P3361" s="38" t="str">
        <f t="shared" si="52"/>
        <v/>
      </c>
      <c r="R3361" s="100" t="str">
        <f>Zusammenzug!$C$25&amp;"-"&amp;Zusammenzug!$A$7&amp;"-"&amp;Leistungen!L3361</f>
        <v>2026-Nicht beauftragte Spitex-Organisation-</v>
      </c>
    </row>
    <row r="3362" spans="1:18" x14ac:dyDescent="0.2">
      <c r="A3362" s="95" t="str">
        <f>IF(ISBLANK('Zusatzblatt (Perigon)'!E3357),"",'Zusatzblatt (Perigon)'!E3357)</f>
        <v/>
      </c>
      <c r="B3362" s="95" t="str">
        <f>IF(ISBLANK('Zusatzblatt (Perigon)'!G3357),"",'Zusatzblatt (Perigon)'!G3357)</f>
        <v/>
      </c>
      <c r="C3362" s="96" t="str">
        <f>IF(ISBLANK('Zusatzblatt (Perigon)'!I3357),"",'Zusatzblatt (Perigon)'!I3357)</f>
        <v/>
      </c>
      <c r="D3362" s="97" t="str">
        <f>IF(ISBLANK('Zusatzblatt (Perigon)'!J3357),"",'Zusatzblatt (Perigon)'!J3357)</f>
        <v/>
      </c>
      <c r="E3362" s="64" t="str">
        <f>IF(ISBLANK('Zusatzblatt (Perigon)'!K3357),"",'Zusatzblatt (Perigon)'!K3357)</f>
        <v/>
      </c>
      <c r="F3362" s="65"/>
      <c r="G3362" s="64"/>
      <c r="H3362" s="69" t="str">
        <f>IF(ISBLANK('Zusatzblatt (Perigon)'!L3357),"",'Zusatzblatt (Perigon)'!L3357)</f>
        <v/>
      </c>
      <c r="I3362" s="69" t="str">
        <f>IF(ISBLANK('Zusatzblatt (Perigon)'!M3357),"",'Zusatzblatt (Perigon)'!M3357)</f>
        <v/>
      </c>
      <c r="J3362" s="98" t="str">
        <f>IF(ISBLANK('Zusatzblatt (Perigon)'!N3357),"",'Zusatzblatt (Perigon)'!N3357)</f>
        <v/>
      </c>
      <c r="K3362" s="99" t="str">
        <f>IF(ISBLANK('Zusatzblatt (Perigon)'!J3357),"",'Zusatzblatt (Perigon)'!T3357)</f>
        <v/>
      </c>
      <c r="L3362" s="95" t="str">
        <f>IF(ISBLANK('Zusatzblatt (Perigon)'!O3357),"",'Zusatzblatt (Perigon)'!O3357)</f>
        <v/>
      </c>
      <c r="M3362" s="95" t="str">
        <f>IF(ISBLANK('Zusatzblatt (Perigon)'!R3357),"",'Zusatzblatt (Perigon)'!R3357)</f>
        <v/>
      </c>
      <c r="N3362" s="95" t="str">
        <f>IF(ISBLANK('Zusatzblatt (Perigon)'!P3357),"",'Zusatzblatt (Perigon)'!P3357)</f>
        <v/>
      </c>
      <c r="O3362" s="38" t="str">
        <f>IF($L3362="","",VLOOKUP($R3362,Tarife!$A$2:$R$599,13,FALSE))</f>
        <v/>
      </c>
      <c r="P3362" s="38" t="str">
        <f t="shared" si="52"/>
        <v/>
      </c>
      <c r="R3362" s="100" t="str">
        <f>Zusammenzug!$C$25&amp;"-"&amp;Zusammenzug!$A$7&amp;"-"&amp;Leistungen!L3362</f>
        <v>2026-Nicht beauftragte Spitex-Organisation-</v>
      </c>
    </row>
    <row r="3363" spans="1:18" x14ac:dyDescent="0.2">
      <c r="A3363" s="95" t="str">
        <f>IF(ISBLANK('Zusatzblatt (Perigon)'!E3358),"",'Zusatzblatt (Perigon)'!E3358)</f>
        <v/>
      </c>
      <c r="B3363" s="95" t="str">
        <f>IF(ISBLANK('Zusatzblatt (Perigon)'!G3358),"",'Zusatzblatt (Perigon)'!G3358)</f>
        <v/>
      </c>
      <c r="C3363" s="96" t="str">
        <f>IF(ISBLANK('Zusatzblatt (Perigon)'!I3358),"",'Zusatzblatt (Perigon)'!I3358)</f>
        <v/>
      </c>
      <c r="D3363" s="97" t="str">
        <f>IF(ISBLANK('Zusatzblatt (Perigon)'!J3358),"",'Zusatzblatt (Perigon)'!J3358)</f>
        <v/>
      </c>
      <c r="E3363" s="64" t="str">
        <f>IF(ISBLANK('Zusatzblatt (Perigon)'!K3358),"",'Zusatzblatt (Perigon)'!K3358)</f>
        <v/>
      </c>
      <c r="F3363" s="65"/>
      <c r="G3363" s="64"/>
      <c r="H3363" s="69" t="str">
        <f>IF(ISBLANK('Zusatzblatt (Perigon)'!L3358),"",'Zusatzblatt (Perigon)'!L3358)</f>
        <v/>
      </c>
      <c r="I3363" s="69" t="str">
        <f>IF(ISBLANK('Zusatzblatt (Perigon)'!M3358),"",'Zusatzblatt (Perigon)'!M3358)</f>
        <v/>
      </c>
      <c r="J3363" s="98" t="str">
        <f>IF(ISBLANK('Zusatzblatt (Perigon)'!N3358),"",'Zusatzblatt (Perigon)'!N3358)</f>
        <v/>
      </c>
      <c r="K3363" s="99" t="str">
        <f>IF(ISBLANK('Zusatzblatt (Perigon)'!J3358),"",'Zusatzblatt (Perigon)'!T3358)</f>
        <v/>
      </c>
      <c r="L3363" s="95" t="str">
        <f>IF(ISBLANK('Zusatzblatt (Perigon)'!O3358),"",'Zusatzblatt (Perigon)'!O3358)</f>
        <v/>
      </c>
      <c r="M3363" s="95" t="str">
        <f>IF(ISBLANK('Zusatzblatt (Perigon)'!R3358),"",'Zusatzblatt (Perigon)'!R3358)</f>
        <v/>
      </c>
      <c r="N3363" s="95" t="str">
        <f>IF(ISBLANK('Zusatzblatt (Perigon)'!P3358),"",'Zusatzblatt (Perigon)'!P3358)</f>
        <v/>
      </c>
      <c r="O3363" s="38" t="str">
        <f>IF($L3363="","",VLOOKUP($R3363,Tarife!$A$2:$R$599,13,FALSE))</f>
        <v/>
      </c>
      <c r="P3363" s="38" t="str">
        <f t="shared" si="52"/>
        <v/>
      </c>
      <c r="R3363" s="100" t="str">
        <f>Zusammenzug!$C$25&amp;"-"&amp;Zusammenzug!$A$7&amp;"-"&amp;Leistungen!L3363</f>
        <v>2026-Nicht beauftragte Spitex-Organisation-</v>
      </c>
    </row>
    <row r="3364" spans="1:18" x14ac:dyDescent="0.2">
      <c r="A3364" s="95" t="str">
        <f>IF(ISBLANK('Zusatzblatt (Perigon)'!E3359),"",'Zusatzblatt (Perigon)'!E3359)</f>
        <v/>
      </c>
      <c r="B3364" s="95" t="str">
        <f>IF(ISBLANK('Zusatzblatt (Perigon)'!G3359),"",'Zusatzblatt (Perigon)'!G3359)</f>
        <v/>
      </c>
      <c r="C3364" s="96" t="str">
        <f>IF(ISBLANK('Zusatzblatt (Perigon)'!I3359),"",'Zusatzblatt (Perigon)'!I3359)</f>
        <v/>
      </c>
      <c r="D3364" s="97" t="str">
        <f>IF(ISBLANK('Zusatzblatt (Perigon)'!J3359),"",'Zusatzblatt (Perigon)'!J3359)</f>
        <v/>
      </c>
      <c r="E3364" s="64" t="str">
        <f>IF(ISBLANK('Zusatzblatt (Perigon)'!K3359),"",'Zusatzblatt (Perigon)'!K3359)</f>
        <v/>
      </c>
      <c r="F3364" s="65"/>
      <c r="G3364" s="64"/>
      <c r="H3364" s="69" t="str">
        <f>IF(ISBLANK('Zusatzblatt (Perigon)'!L3359),"",'Zusatzblatt (Perigon)'!L3359)</f>
        <v/>
      </c>
      <c r="I3364" s="69" t="str">
        <f>IF(ISBLANK('Zusatzblatt (Perigon)'!M3359),"",'Zusatzblatt (Perigon)'!M3359)</f>
        <v/>
      </c>
      <c r="J3364" s="98" t="str">
        <f>IF(ISBLANK('Zusatzblatt (Perigon)'!N3359),"",'Zusatzblatt (Perigon)'!N3359)</f>
        <v/>
      </c>
      <c r="K3364" s="99" t="str">
        <f>IF(ISBLANK('Zusatzblatt (Perigon)'!J3359),"",'Zusatzblatt (Perigon)'!T3359)</f>
        <v/>
      </c>
      <c r="L3364" s="95" t="str">
        <f>IF(ISBLANK('Zusatzblatt (Perigon)'!O3359),"",'Zusatzblatt (Perigon)'!O3359)</f>
        <v/>
      </c>
      <c r="M3364" s="95" t="str">
        <f>IF(ISBLANK('Zusatzblatt (Perigon)'!R3359),"",'Zusatzblatt (Perigon)'!R3359)</f>
        <v/>
      </c>
      <c r="N3364" s="95" t="str">
        <f>IF(ISBLANK('Zusatzblatt (Perigon)'!P3359),"",'Zusatzblatt (Perigon)'!P3359)</f>
        <v/>
      </c>
      <c r="O3364" s="38" t="str">
        <f>IF($L3364="","",VLOOKUP($R3364,Tarife!$A$2:$R$599,13,FALSE))</f>
        <v/>
      </c>
      <c r="P3364" s="38" t="str">
        <f t="shared" si="52"/>
        <v/>
      </c>
      <c r="R3364" s="100" t="str">
        <f>Zusammenzug!$C$25&amp;"-"&amp;Zusammenzug!$A$7&amp;"-"&amp;Leistungen!L3364</f>
        <v>2026-Nicht beauftragte Spitex-Organisation-</v>
      </c>
    </row>
    <row r="3365" spans="1:18" x14ac:dyDescent="0.2">
      <c r="A3365" s="95" t="str">
        <f>IF(ISBLANK('Zusatzblatt (Perigon)'!E3360),"",'Zusatzblatt (Perigon)'!E3360)</f>
        <v/>
      </c>
      <c r="B3365" s="95" t="str">
        <f>IF(ISBLANK('Zusatzblatt (Perigon)'!G3360),"",'Zusatzblatt (Perigon)'!G3360)</f>
        <v/>
      </c>
      <c r="C3365" s="96" t="str">
        <f>IF(ISBLANK('Zusatzblatt (Perigon)'!I3360),"",'Zusatzblatt (Perigon)'!I3360)</f>
        <v/>
      </c>
      <c r="D3365" s="97" t="str">
        <f>IF(ISBLANK('Zusatzblatt (Perigon)'!J3360),"",'Zusatzblatt (Perigon)'!J3360)</f>
        <v/>
      </c>
      <c r="E3365" s="64" t="str">
        <f>IF(ISBLANK('Zusatzblatt (Perigon)'!K3360),"",'Zusatzblatt (Perigon)'!K3360)</f>
        <v/>
      </c>
      <c r="F3365" s="65"/>
      <c r="G3365" s="64"/>
      <c r="H3365" s="69" t="str">
        <f>IF(ISBLANK('Zusatzblatt (Perigon)'!L3360),"",'Zusatzblatt (Perigon)'!L3360)</f>
        <v/>
      </c>
      <c r="I3365" s="69" t="str">
        <f>IF(ISBLANK('Zusatzblatt (Perigon)'!M3360),"",'Zusatzblatt (Perigon)'!M3360)</f>
        <v/>
      </c>
      <c r="J3365" s="98" t="str">
        <f>IF(ISBLANK('Zusatzblatt (Perigon)'!N3360),"",'Zusatzblatt (Perigon)'!N3360)</f>
        <v/>
      </c>
      <c r="K3365" s="99" t="str">
        <f>IF(ISBLANK('Zusatzblatt (Perigon)'!J3360),"",'Zusatzblatt (Perigon)'!T3360)</f>
        <v/>
      </c>
      <c r="L3365" s="95" t="str">
        <f>IF(ISBLANK('Zusatzblatt (Perigon)'!O3360),"",'Zusatzblatt (Perigon)'!O3360)</f>
        <v/>
      </c>
      <c r="M3365" s="95" t="str">
        <f>IF(ISBLANK('Zusatzblatt (Perigon)'!R3360),"",'Zusatzblatt (Perigon)'!R3360)</f>
        <v/>
      </c>
      <c r="N3365" s="95" t="str">
        <f>IF(ISBLANK('Zusatzblatt (Perigon)'!P3360),"",'Zusatzblatt (Perigon)'!P3360)</f>
        <v/>
      </c>
      <c r="O3365" s="38" t="str">
        <f>IF($L3365="","",VLOOKUP($R3365,Tarife!$A$2:$R$599,13,FALSE))</f>
        <v/>
      </c>
      <c r="P3365" s="38" t="str">
        <f t="shared" si="52"/>
        <v/>
      </c>
      <c r="R3365" s="100" t="str">
        <f>Zusammenzug!$C$25&amp;"-"&amp;Zusammenzug!$A$7&amp;"-"&amp;Leistungen!L3365</f>
        <v>2026-Nicht beauftragte Spitex-Organisation-</v>
      </c>
    </row>
    <row r="3366" spans="1:18" x14ac:dyDescent="0.2">
      <c r="A3366" s="95" t="str">
        <f>IF(ISBLANK('Zusatzblatt (Perigon)'!E3361),"",'Zusatzblatt (Perigon)'!E3361)</f>
        <v/>
      </c>
      <c r="B3366" s="95" t="str">
        <f>IF(ISBLANK('Zusatzblatt (Perigon)'!G3361),"",'Zusatzblatt (Perigon)'!G3361)</f>
        <v/>
      </c>
      <c r="C3366" s="96" t="str">
        <f>IF(ISBLANK('Zusatzblatt (Perigon)'!I3361),"",'Zusatzblatt (Perigon)'!I3361)</f>
        <v/>
      </c>
      <c r="D3366" s="97" t="str">
        <f>IF(ISBLANK('Zusatzblatt (Perigon)'!J3361),"",'Zusatzblatt (Perigon)'!J3361)</f>
        <v/>
      </c>
      <c r="E3366" s="64" t="str">
        <f>IF(ISBLANK('Zusatzblatt (Perigon)'!K3361),"",'Zusatzblatt (Perigon)'!K3361)</f>
        <v/>
      </c>
      <c r="F3366" s="65"/>
      <c r="G3366" s="64"/>
      <c r="H3366" s="69" t="str">
        <f>IF(ISBLANK('Zusatzblatt (Perigon)'!L3361),"",'Zusatzblatt (Perigon)'!L3361)</f>
        <v/>
      </c>
      <c r="I3366" s="69" t="str">
        <f>IF(ISBLANK('Zusatzblatt (Perigon)'!M3361),"",'Zusatzblatt (Perigon)'!M3361)</f>
        <v/>
      </c>
      <c r="J3366" s="98" t="str">
        <f>IF(ISBLANK('Zusatzblatt (Perigon)'!N3361),"",'Zusatzblatt (Perigon)'!N3361)</f>
        <v/>
      </c>
      <c r="K3366" s="99" t="str">
        <f>IF(ISBLANK('Zusatzblatt (Perigon)'!J3361),"",'Zusatzblatt (Perigon)'!T3361)</f>
        <v/>
      </c>
      <c r="L3366" s="95" t="str">
        <f>IF(ISBLANK('Zusatzblatt (Perigon)'!O3361),"",'Zusatzblatt (Perigon)'!O3361)</f>
        <v/>
      </c>
      <c r="M3366" s="95" t="str">
        <f>IF(ISBLANK('Zusatzblatt (Perigon)'!R3361),"",'Zusatzblatt (Perigon)'!R3361)</f>
        <v/>
      </c>
      <c r="N3366" s="95" t="str">
        <f>IF(ISBLANK('Zusatzblatt (Perigon)'!P3361),"",'Zusatzblatt (Perigon)'!P3361)</f>
        <v/>
      </c>
      <c r="O3366" s="38" t="str">
        <f>IF($L3366="","",VLOOKUP($R3366,Tarife!$A$2:$R$599,13,FALSE))</f>
        <v/>
      </c>
      <c r="P3366" s="38" t="str">
        <f t="shared" si="52"/>
        <v/>
      </c>
      <c r="R3366" s="100" t="str">
        <f>Zusammenzug!$C$25&amp;"-"&amp;Zusammenzug!$A$7&amp;"-"&amp;Leistungen!L3366</f>
        <v>2026-Nicht beauftragte Spitex-Organisation-</v>
      </c>
    </row>
    <row r="3367" spans="1:18" x14ac:dyDescent="0.2">
      <c r="A3367" s="95" t="str">
        <f>IF(ISBLANK('Zusatzblatt (Perigon)'!E3362),"",'Zusatzblatt (Perigon)'!E3362)</f>
        <v/>
      </c>
      <c r="B3367" s="95" t="str">
        <f>IF(ISBLANK('Zusatzblatt (Perigon)'!G3362),"",'Zusatzblatt (Perigon)'!G3362)</f>
        <v/>
      </c>
      <c r="C3367" s="96" t="str">
        <f>IF(ISBLANK('Zusatzblatt (Perigon)'!I3362),"",'Zusatzblatt (Perigon)'!I3362)</f>
        <v/>
      </c>
      <c r="D3367" s="97" t="str">
        <f>IF(ISBLANK('Zusatzblatt (Perigon)'!J3362),"",'Zusatzblatt (Perigon)'!J3362)</f>
        <v/>
      </c>
      <c r="E3367" s="64" t="str">
        <f>IF(ISBLANK('Zusatzblatt (Perigon)'!K3362),"",'Zusatzblatt (Perigon)'!K3362)</f>
        <v/>
      </c>
      <c r="F3367" s="65"/>
      <c r="G3367" s="64"/>
      <c r="H3367" s="69" t="str">
        <f>IF(ISBLANK('Zusatzblatt (Perigon)'!L3362),"",'Zusatzblatt (Perigon)'!L3362)</f>
        <v/>
      </c>
      <c r="I3367" s="69" t="str">
        <f>IF(ISBLANK('Zusatzblatt (Perigon)'!M3362),"",'Zusatzblatt (Perigon)'!M3362)</f>
        <v/>
      </c>
      <c r="J3367" s="98" t="str">
        <f>IF(ISBLANK('Zusatzblatt (Perigon)'!N3362),"",'Zusatzblatt (Perigon)'!N3362)</f>
        <v/>
      </c>
      <c r="K3367" s="99" t="str">
        <f>IF(ISBLANK('Zusatzblatt (Perigon)'!J3362),"",'Zusatzblatt (Perigon)'!T3362)</f>
        <v/>
      </c>
      <c r="L3367" s="95" t="str">
        <f>IF(ISBLANK('Zusatzblatt (Perigon)'!O3362),"",'Zusatzblatt (Perigon)'!O3362)</f>
        <v/>
      </c>
      <c r="M3367" s="95" t="str">
        <f>IF(ISBLANK('Zusatzblatt (Perigon)'!R3362),"",'Zusatzblatt (Perigon)'!R3362)</f>
        <v/>
      </c>
      <c r="N3367" s="95" t="str">
        <f>IF(ISBLANK('Zusatzblatt (Perigon)'!P3362),"",'Zusatzblatt (Perigon)'!P3362)</f>
        <v/>
      </c>
      <c r="O3367" s="38" t="str">
        <f>IF($L3367="","",VLOOKUP($R3367,Tarife!$A$2:$R$599,13,FALSE))</f>
        <v/>
      </c>
      <c r="P3367" s="38" t="str">
        <f t="shared" si="52"/>
        <v/>
      </c>
      <c r="R3367" s="100" t="str">
        <f>Zusammenzug!$C$25&amp;"-"&amp;Zusammenzug!$A$7&amp;"-"&amp;Leistungen!L3367</f>
        <v>2026-Nicht beauftragte Spitex-Organisation-</v>
      </c>
    </row>
    <row r="3368" spans="1:18" x14ac:dyDescent="0.2">
      <c r="A3368" s="95" t="str">
        <f>IF(ISBLANK('Zusatzblatt (Perigon)'!E3363),"",'Zusatzblatt (Perigon)'!E3363)</f>
        <v/>
      </c>
      <c r="B3368" s="95" t="str">
        <f>IF(ISBLANK('Zusatzblatt (Perigon)'!G3363),"",'Zusatzblatt (Perigon)'!G3363)</f>
        <v/>
      </c>
      <c r="C3368" s="96" t="str">
        <f>IF(ISBLANK('Zusatzblatt (Perigon)'!I3363),"",'Zusatzblatt (Perigon)'!I3363)</f>
        <v/>
      </c>
      <c r="D3368" s="97" t="str">
        <f>IF(ISBLANK('Zusatzblatt (Perigon)'!J3363),"",'Zusatzblatt (Perigon)'!J3363)</f>
        <v/>
      </c>
      <c r="E3368" s="64" t="str">
        <f>IF(ISBLANK('Zusatzblatt (Perigon)'!K3363),"",'Zusatzblatt (Perigon)'!K3363)</f>
        <v/>
      </c>
      <c r="F3368" s="65"/>
      <c r="G3368" s="64"/>
      <c r="H3368" s="69" t="str">
        <f>IF(ISBLANK('Zusatzblatt (Perigon)'!L3363),"",'Zusatzblatt (Perigon)'!L3363)</f>
        <v/>
      </c>
      <c r="I3368" s="69" t="str">
        <f>IF(ISBLANK('Zusatzblatt (Perigon)'!M3363),"",'Zusatzblatt (Perigon)'!M3363)</f>
        <v/>
      </c>
      <c r="J3368" s="98" t="str">
        <f>IF(ISBLANK('Zusatzblatt (Perigon)'!N3363),"",'Zusatzblatt (Perigon)'!N3363)</f>
        <v/>
      </c>
      <c r="K3368" s="99" t="str">
        <f>IF(ISBLANK('Zusatzblatt (Perigon)'!J3363),"",'Zusatzblatt (Perigon)'!T3363)</f>
        <v/>
      </c>
      <c r="L3368" s="95" t="str">
        <f>IF(ISBLANK('Zusatzblatt (Perigon)'!O3363),"",'Zusatzblatt (Perigon)'!O3363)</f>
        <v/>
      </c>
      <c r="M3368" s="95" t="str">
        <f>IF(ISBLANK('Zusatzblatt (Perigon)'!R3363),"",'Zusatzblatt (Perigon)'!R3363)</f>
        <v/>
      </c>
      <c r="N3368" s="95" t="str">
        <f>IF(ISBLANK('Zusatzblatt (Perigon)'!P3363),"",'Zusatzblatt (Perigon)'!P3363)</f>
        <v/>
      </c>
      <c r="O3368" s="38" t="str">
        <f>IF($L3368="","",VLOOKUP($R3368,Tarife!$A$2:$R$599,13,FALSE))</f>
        <v/>
      </c>
      <c r="P3368" s="38" t="str">
        <f t="shared" si="52"/>
        <v/>
      </c>
      <c r="R3368" s="100" t="str">
        <f>Zusammenzug!$C$25&amp;"-"&amp;Zusammenzug!$A$7&amp;"-"&amp;Leistungen!L3368</f>
        <v>2026-Nicht beauftragte Spitex-Organisation-</v>
      </c>
    </row>
    <row r="3369" spans="1:18" x14ac:dyDescent="0.2">
      <c r="A3369" s="95" t="str">
        <f>IF(ISBLANK('Zusatzblatt (Perigon)'!E3364),"",'Zusatzblatt (Perigon)'!E3364)</f>
        <v/>
      </c>
      <c r="B3369" s="95" t="str">
        <f>IF(ISBLANK('Zusatzblatt (Perigon)'!G3364),"",'Zusatzblatt (Perigon)'!G3364)</f>
        <v/>
      </c>
      <c r="C3369" s="96" t="str">
        <f>IF(ISBLANK('Zusatzblatt (Perigon)'!I3364),"",'Zusatzblatt (Perigon)'!I3364)</f>
        <v/>
      </c>
      <c r="D3369" s="97" t="str">
        <f>IF(ISBLANK('Zusatzblatt (Perigon)'!J3364),"",'Zusatzblatt (Perigon)'!J3364)</f>
        <v/>
      </c>
      <c r="E3369" s="64" t="str">
        <f>IF(ISBLANK('Zusatzblatt (Perigon)'!K3364),"",'Zusatzblatt (Perigon)'!K3364)</f>
        <v/>
      </c>
      <c r="F3369" s="65"/>
      <c r="G3369" s="64"/>
      <c r="H3369" s="69" t="str">
        <f>IF(ISBLANK('Zusatzblatt (Perigon)'!L3364),"",'Zusatzblatt (Perigon)'!L3364)</f>
        <v/>
      </c>
      <c r="I3369" s="69" t="str">
        <f>IF(ISBLANK('Zusatzblatt (Perigon)'!M3364),"",'Zusatzblatt (Perigon)'!M3364)</f>
        <v/>
      </c>
      <c r="J3369" s="98" t="str">
        <f>IF(ISBLANK('Zusatzblatt (Perigon)'!N3364),"",'Zusatzblatt (Perigon)'!N3364)</f>
        <v/>
      </c>
      <c r="K3369" s="99" t="str">
        <f>IF(ISBLANK('Zusatzblatt (Perigon)'!J3364),"",'Zusatzblatt (Perigon)'!T3364)</f>
        <v/>
      </c>
      <c r="L3369" s="95" t="str">
        <f>IF(ISBLANK('Zusatzblatt (Perigon)'!O3364),"",'Zusatzblatt (Perigon)'!O3364)</f>
        <v/>
      </c>
      <c r="M3369" s="95" t="str">
        <f>IF(ISBLANK('Zusatzblatt (Perigon)'!R3364),"",'Zusatzblatt (Perigon)'!R3364)</f>
        <v/>
      </c>
      <c r="N3369" s="95" t="str">
        <f>IF(ISBLANK('Zusatzblatt (Perigon)'!P3364),"",'Zusatzblatt (Perigon)'!P3364)</f>
        <v/>
      </c>
      <c r="O3369" s="38" t="str">
        <f>IF($L3369="","",VLOOKUP($R3369,Tarife!$A$2:$R$599,13,FALSE))</f>
        <v/>
      </c>
      <c r="P3369" s="38" t="str">
        <f t="shared" si="52"/>
        <v/>
      </c>
      <c r="R3369" s="100" t="str">
        <f>Zusammenzug!$C$25&amp;"-"&amp;Zusammenzug!$A$7&amp;"-"&amp;Leistungen!L3369</f>
        <v>2026-Nicht beauftragte Spitex-Organisation-</v>
      </c>
    </row>
    <row r="3370" spans="1:18" x14ac:dyDescent="0.2">
      <c r="A3370" s="95" t="str">
        <f>IF(ISBLANK('Zusatzblatt (Perigon)'!E3365),"",'Zusatzblatt (Perigon)'!E3365)</f>
        <v/>
      </c>
      <c r="B3370" s="95" t="str">
        <f>IF(ISBLANK('Zusatzblatt (Perigon)'!G3365),"",'Zusatzblatt (Perigon)'!G3365)</f>
        <v/>
      </c>
      <c r="C3370" s="96" t="str">
        <f>IF(ISBLANK('Zusatzblatt (Perigon)'!I3365),"",'Zusatzblatt (Perigon)'!I3365)</f>
        <v/>
      </c>
      <c r="D3370" s="97" t="str">
        <f>IF(ISBLANK('Zusatzblatt (Perigon)'!J3365),"",'Zusatzblatt (Perigon)'!J3365)</f>
        <v/>
      </c>
      <c r="E3370" s="64" t="str">
        <f>IF(ISBLANK('Zusatzblatt (Perigon)'!K3365),"",'Zusatzblatt (Perigon)'!K3365)</f>
        <v/>
      </c>
      <c r="F3370" s="65"/>
      <c r="G3370" s="64"/>
      <c r="H3370" s="69" t="str">
        <f>IF(ISBLANK('Zusatzblatt (Perigon)'!L3365),"",'Zusatzblatt (Perigon)'!L3365)</f>
        <v/>
      </c>
      <c r="I3370" s="69" t="str">
        <f>IF(ISBLANK('Zusatzblatt (Perigon)'!M3365),"",'Zusatzblatt (Perigon)'!M3365)</f>
        <v/>
      </c>
      <c r="J3370" s="98" t="str">
        <f>IF(ISBLANK('Zusatzblatt (Perigon)'!N3365),"",'Zusatzblatt (Perigon)'!N3365)</f>
        <v/>
      </c>
      <c r="K3370" s="99" t="str">
        <f>IF(ISBLANK('Zusatzblatt (Perigon)'!J3365),"",'Zusatzblatt (Perigon)'!T3365)</f>
        <v/>
      </c>
      <c r="L3370" s="95" t="str">
        <f>IF(ISBLANK('Zusatzblatt (Perigon)'!O3365),"",'Zusatzblatt (Perigon)'!O3365)</f>
        <v/>
      </c>
      <c r="M3370" s="95" t="str">
        <f>IF(ISBLANK('Zusatzblatt (Perigon)'!R3365),"",'Zusatzblatt (Perigon)'!R3365)</f>
        <v/>
      </c>
      <c r="N3370" s="95" t="str">
        <f>IF(ISBLANK('Zusatzblatt (Perigon)'!P3365),"",'Zusatzblatt (Perigon)'!P3365)</f>
        <v/>
      </c>
      <c r="O3370" s="38" t="str">
        <f>IF($L3370="","",VLOOKUP($R3370,Tarife!$A$2:$R$599,13,FALSE))</f>
        <v/>
      </c>
      <c r="P3370" s="38" t="str">
        <f t="shared" si="52"/>
        <v/>
      </c>
      <c r="R3370" s="100" t="str">
        <f>Zusammenzug!$C$25&amp;"-"&amp;Zusammenzug!$A$7&amp;"-"&amp;Leistungen!L3370</f>
        <v>2026-Nicht beauftragte Spitex-Organisation-</v>
      </c>
    </row>
    <row r="3371" spans="1:18" x14ac:dyDescent="0.2">
      <c r="A3371" s="95" t="str">
        <f>IF(ISBLANK('Zusatzblatt (Perigon)'!E3366),"",'Zusatzblatt (Perigon)'!E3366)</f>
        <v/>
      </c>
      <c r="B3371" s="95" t="str">
        <f>IF(ISBLANK('Zusatzblatt (Perigon)'!G3366),"",'Zusatzblatt (Perigon)'!G3366)</f>
        <v/>
      </c>
      <c r="C3371" s="96" t="str">
        <f>IF(ISBLANK('Zusatzblatt (Perigon)'!I3366),"",'Zusatzblatt (Perigon)'!I3366)</f>
        <v/>
      </c>
      <c r="D3371" s="97" t="str">
        <f>IF(ISBLANK('Zusatzblatt (Perigon)'!J3366),"",'Zusatzblatt (Perigon)'!J3366)</f>
        <v/>
      </c>
      <c r="E3371" s="64" t="str">
        <f>IF(ISBLANK('Zusatzblatt (Perigon)'!K3366),"",'Zusatzblatt (Perigon)'!K3366)</f>
        <v/>
      </c>
      <c r="F3371" s="65"/>
      <c r="G3371" s="64"/>
      <c r="H3371" s="69" t="str">
        <f>IF(ISBLANK('Zusatzblatt (Perigon)'!L3366),"",'Zusatzblatt (Perigon)'!L3366)</f>
        <v/>
      </c>
      <c r="I3371" s="69" t="str">
        <f>IF(ISBLANK('Zusatzblatt (Perigon)'!M3366),"",'Zusatzblatt (Perigon)'!M3366)</f>
        <v/>
      </c>
      <c r="J3371" s="98" t="str">
        <f>IF(ISBLANK('Zusatzblatt (Perigon)'!N3366),"",'Zusatzblatt (Perigon)'!N3366)</f>
        <v/>
      </c>
      <c r="K3371" s="99" t="str">
        <f>IF(ISBLANK('Zusatzblatt (Perigon)'!J3366),"",'Zusatzblatt (Perigon)'!T3366)</f>
        <v/>
      </c>
      <c r="L3371" s="95" t="str">
        <f>IF(ISBLANK('Zusatzblatt (Perigon)'!O3366),"",'Zusatzblatt (Perigon)'!O3366)</f>
        <v/>
      </c>
      <c r="M3371" s="95" t="str">
        <f>IF(ISBLANK('Zusatzblatt (Perigon)'!R3366),"",'Zusatzblatt (Perigon)'!R3366)</f>
        <v/>
      </c>
      <c r="N3371" s="95" t="str">
        <f>IF(ISBLANK('Zusatzblatt (Perigon)'!P3366),"",'Zusatzblatt (Perigon)'!P3366)</f>
        <v/>
      </c>
      <c r="O3371" s="38" t="str">
        <f>IF($L3371="","",VLOOKUP($R3371,Tarife!$A$2:$R$599,13,FALSE))</f>
        <v/>
      </c>
      <c r="P3371" s="38" t="str">
        <f t="shared" si="52"/>
        <v/>
      </c>
      <c r="R3371" s="100" t="str">
        <f>Zusammenzug!$C$25&amp;"-"&amp;Zusammenzug!$A$7&amp;"-"&amp;Leistungen!L3371</f>
        <v>2026-Nicht beauftragte Spitex-Organisation-</v>
      </c>
    </row>
    <row r="3372" spans="1:18" x14ac:dyDescent="0.2">
      <c r="A3372" s="95" t="str">
        <f>IF(ISBLANK('Zusatzblatt (Perigon)'!E3367),"",'Zusatzblatt (Perigon)'!E3367)</f>
        <v/>
      </c>
      <c r="B3372" s="95" t="str">
        <f>IF(ISBLANK('Zusatzblatt (Perigon)'!G3367),"",'Zusatzblatt (Perigon)'!G3367)</f>
        <v/>
      </c>
      <c r="C3372" s="96" t="str">
        <f>IF(ISBLANK('Zusatzblatt (Perigon)'!I3367),"",'Zusatzblatt (Perigon)'!I3367)</f>
        <v/>
      </c>
      <c r="D3372" s="97" t="str">
        <f>IF(ISBLANK('Zusatzblatt (Perigon)'!J3367),"",'Zusatzblatt (Perigon)'!J3367)</f>
        <v/>
      </c>
      <c r="E3372" s="64" t="str">
        <f>IF(ISBLANK('Zusatzblatt (Perigon)'!K3367),"",'Zusatzblatt (Perigon)'!K3367)</f>
        <v/>
      </c>
      <c r="F3372" s="65"/>
      <c r="G3372" s="64"/>
      <c r="H3372" s="69" t="str">
        <f>IF(ISBLANK('Zusatzblatt (Perigon)'!L3367),"",'Zusatzblatt (Perigon)'!L3367)</f>
        <v/>
      </c>
      <c r="I3372" s="69" t="str">
        <f>IF(ISBLANK('Zusatzblatt (Perigon)'!M3367),"",'Zusatzblatt (Perigon)'!M3367)</f>
        <v/>
      </c>
      <c r="J3372" s="98" t="str">
        <f>IF(ISBLANK('Zusatzblatt (Perigon)'!N3367),"",'Zusatzblatt (Perigon)'!N3367)</f>
        <v/>
      </c>
      <c r="K3372" s="99" t="str">
        <f>IF(ISBLANK('Zusatzblatt (Perigon)'!J3367),"",'Zusatzblatt (Perigon)'!T3367)</f>
        <v/>
      </c>
      <c r="L3372" s="95" t="str">
        <f>IF(ISBLANK('Zusatzblatt (Perigon)'!O3367),"",'Zusatzblatt (Perigon)'!O3367)</f>
        <v/>
      </c>
      <c r="M3372" s="95" t="str">
        <f>IF(ISBLANK('Zusatzblatt (Perigon)'!R3367),"",'Zusatzblatt (Perigon)'!R3367)</f>
        <v/>
      </c>
      <c r="N3372" s="95" t="str">
        <f>IF(ISBLANK('Zusatzblatt (Perigon)'!P3367),"",'Zusatzblatt (Perigon)'!P3367)</f>
        <v/>
      </c>
      <c r="O3372" s="38" t="str">
        <f>IF($L3372="","",VLOOKUP($R3372,Tarife!$A$2:$R$599,13,FALSE))</f>
        <v/>
      </c>
      <c r="P3372" s="38" t="str">
        <f t="shared" si="52"/>
        <v/>
      </c>
      <c r="R3372" s="100" t="str">
        <f>Zusammenzug!$C$25&amp;"-"&amp;Zusammenzug!$A$7&amp;"-"&amp;Leistungen!L3372</f>
        <v>2026-Nicht beauftragte Spitex-Organisation-</v>
      </c>
    </row>
    <row r="3373" spans="1:18" x14ac:dyDescent="0.2">
      <c r="A3373" s="95" t="str">
        <f>IF(ISBLANK('Zusatzblatt (Perigon)'!E3368),"",'Zusatzblatt (Perigon)'!E3368)</f>
        <v/>
      </c>
      <c r="B3373" s="95" t="str">
        <f>IF(ISBLANK('Zusatzblatt (Perigon)'!G3368),"",'Zusatzblatt (Perigon)'!G3368)</f>
        <v/>
      </c>
      <c r="C3373" s="96" t="str">
        <f>IF(ISBLANK('Zusatzblatt (Perigon)'!I3368),"",'Zusatzblatt (Perigon)'!I3368)</f>
        <v/>
      </c>
      <c r="D3373" s="97" t="str">
        <f>IF(ISBLANK('Zusatzblatt (Perigon)'!J3368),"",'Zusatzblatt (Perigon)'!J3368)</f>
        <v/>
      </c>
      <c r="E3373" s="64" t="str">
        <f>IF(ISBLANK('Zusatzblatt (Perigon)'!K3368),"",'Zusatzblatt (Perigon)'!K3368)</f>
        <v/>
      </c>
      <c r="F3373" s="65"/>
      <c r="G3373" s="64"/>
      <c r="H3373" s="69" t="str">
        <f>IF(ISBLANK('Zusatzblatt (Perigon)'!L3368),"",'Zusatzblatt (Perigon)'!L3368)</f>
        <v/>
      </c>
      <c r="I3373" s="69" t="str">
        <f>IF(ISBLANK('Zusatzblatt (Perigon)'!M3368),"",'Zusatzblatt (Perigon)'!M3368)</f>
        <v/>
      </c>
      <c r="J3373" s="98" t="str">
        <f>IF(ISBLANK('Zusatzblatt (Perigon)'!N3368),"",'Zusatzblatt (Perigon)'!N3368)</f>
        <v/>
      </c>
      <c r="K3373" s="99" t="str">
        <f>IF(ISBLANK('Zusatzblatt (Perigon)'!J3368),"",'Zusatzblatt (Perigon)'!T3368)</f>
        <v/>
      </c>
      <c r="L3373" s="95" t="str">
        <f>IF(ISBLANK('Zusatzblatt (Perigon)'!O3368),"",'Zusatzblatt (Perigon)'!O3368)</f>
        <v/>
      </c>
      <c r="M3373" s="95" t="str">
        <f>IF(ISBLANK('Zusatzblatt (Perigon)'!R3368),"",'Zusatzblatt (Perigon)'!R3368)</f>
        <v/>
      </c>
      <c r="N3373" s="95" t="str">
        <f>IF(ISBLANK('Zusatzblatt (Perigon)'!P3368),"",'Zusatzblatt (Perigon)'!P3368)</f>
        <v/>
      </c>
      <c r="O3373" s="38" t="str">
        <f>IF($L3373="","",VLOOKUP($R3373,Tarife!$A$2:$R$599,13,FALSE))</f>
        <v/>
      </c>
      <c r="P3373" s="38" t="str">
        <f t="shared" si="52"/>
        <v/>
      </c>
      <c r="R3373" s="100" t="str">
        <f>Zusammenzug!$C$25&amp;"-"&amp;Zusammenzug!$A$7&amp;"-"&amp;Leistungen!L3373</f>
        <v>2026-Nicht beauftragte Spitex-Organisation-</v>
      </c>
    </row>
    <row r="3374" spans="1:18" x14ac:dyDescent="0.2">
      <c r="A3374" s="95" t="str">
        <f>IF(ISBLANK('Zusatzblatt (Perigon)'!E3369),"",'Zusatzblatt (Perigon)'!E3369)</f>
        <v/>
      </c>
      <c r="B3374" s="95" t="str">
        <f>IF(ISBLANK('Zusatzblatt (Perigon)'!G3369),"",'Zusatzblatt (Perigon)'!G3369)</f>
        <v/>
      </c>
      <c r="C3374" s="96" t="str">
        <f>IF(ISBLANK('Zusatzblatt (Perigon)'!I3369),"",'Zusatzblatt (Perigon)'!I3369)</f>
        <v/>
      </c>
      <c r="D3374" s="97" t="str">
        <f>IF(ISBLANK('Zusatzblatt (Perigon)'!J3369),"",'Zusatzblatt (Perigon)'!J3369)</f>
        <v/>
      </c>
      <c r="E3374" s="64" t="str">
        <f>IF(ISBLANK('Zusatzblatt (Perigon)'!K3369),"",'Zusatzblatt (Perigon)'!K3369)</f>
        <v/>
      </c>
      <c r="F3374" s="65"/>
      <c r="G3374" s="64"/>
      <c r="H3374" s="69" t="str">
        <f>IF(ISBLANK('Zusatzblatt (Perigon)'!L3369),"",'Zusatzblatt (Perigon)'!L3369)</f>
        <v/>
      </c>
      <c r="I3374" s="69" t="str">
        <f>IF(ISBLANK('Zusatzblatt (Perigon)'!M3369),"",'Zusatzblatt (Perigon)'!M3369)</f>
        <v/>
      </c>
      <c r="J3374" s="98" t="str">
        <f>IF(ISBLANK('Zusatzblatt (Perigon)'!N3369),"",'Zusatzblatt (Perigon)'!N3369)</f>
        <v/>
      </c>
      <c r="K3374" s="99" t="str">
        <f>IF(ISBLANK('Zusatzblatt (Perigon)'!J3369),"",'Zusatzblatt (Perigon)'!T3369)</f>
        <v/>
      </c>
      <c r="L3374" s="95" t="str">
        <f>IF(ISBLANK('Zusatzblatt (Perigon)'!O3369),"",'Zusatzblatt (Perigon)'!O3369)</f>
        <v/>
      </c>
      <c r="M3374" s="95" t="str">
        <f>IF(ISBLANK('Zusatzblatt (Perigon)'!R3369),"",'Zusatzblatt (Perigon)'!R3369)</f>
        <v/>
      </c>
      <c r="N3374" s="95" t="str">
        <f>IF(ISBLANK('Zusatzblatt (Perigon)'!P3369),"",'Zusatzblatt (Perigon)'!P3369)</f>
        <v/>
      </c>
      <c r="O3374" s="38" t="str">
        <f>IF($L3374="","",VLOOKUP($R3374,Tarife!$A$2:$R$599,13,FALSE))</f>
        <v/>
      </c>
      <c r="P3374" s="38" t="str">
        <f t="shared" si="52"/>
        <v/>
      </c>
      <c r="R3374" s="100" t="str">
        <f>Zusammenzug!$C$25&amp;"-"&amp;Zusammenzug!$A$7&amp;"-"&amp;Leistungen!L3374</f>
        <v>2026-Nicht beauftragte Spitex-Organisation-</v>
      </c>
    </row>
    <row r="3375" spans="1:18" x14ac:dyDescent="0.2">
      <c r="A3375" s="95" t="str">
        <f>IF(ISBLANK('Zusatzblatt (Perigon)'!E3370),"",'Zusatzblatt (Perigon)'!E3370)</f>
        <v/>
      </c>
      <c r="B3375" s="95" t="str">
        <f>IF(ISBLANK('Zusatzblatt (Perigon)'!G3370),"",'Zusatzblatt (Perigon)'!G3370)</f>
        <v/>
      </c>
      <c r="C3375" s="96" t="str">
        <f>IF(ISBLANK('Zusatzblatt (Perigon)'!I3370),"",'Zusatzblatt (Perigon)'!I3370)</f>
        <v/>
      </c>
      <c r="D3375" s="97" t="str">
        <f>IF(ISBLANK('Zusatzblatt (Perigon)'!J3370),"",'Zusatzblatt (Perigon)'!J3370)</f>
        <v/>
      </c>
      <c r="E3375" s="64" t="str">
        <f>IF(ISBLANK('Zusatzblatt (Perigon)'!K3370),"",'Zusatzblatt (Perigon)'!K3370)</f>
        <v/>
      </c>
      <c r="F3375" s="65"/>
      <c r="G3375" s="64"/>
      <c r="H3375" s="69" t="str">
        <f>IF(ISBLANK('Zusatzblatt (Perigon)'!L3370),"",'Zusatzblatt (Perigon)'!L3370)</f>
        <v/>
      </c>
      <c r="I3375" s="69" t="str">
        <f>IF(ISBLANK('Zusatzblatt (Perigon)'!M3370),"",'Zusatzblatt (Perigon)'!M3370)</f>
        <v/>
      </c>
      <c r="J3375" s="98" t="str">
        <f>IF(ISBLANK('Zusatzblatt (Perigon)'!N3370),"",'Zusatzblatt (Perigon)'!N3370)</f>
        <v/>
      </c>
      <c r="K3375" s="99" t="str">
        <f>IF(ISBLANK('Zusatzblatt (Perigon)'!J3370),"",'Zusatzblatt (Perigon)'!T3370)</f>
        <v/>
      </c>
      <c r="L3375" s="95" t="str">
        <f>IF(ISBLANK('Zusatzblatt (Perigon)'!O3370),"",'Zusatzblatt (Perigon)'!O3370)</f>
        <v/>
      </c>
      <c r="M3375" s="95" t="str">
        <f>IF(ISBLANK('Zusatzblatt (Perigon)'!R3370),"",'Zusatzblatt (Perigon)'!R3370)</f>
        <v/>
      </c>
      <c r="N3375" s="95" t="str">
        <f>IF(ISBLANK('Zusatzblatt (Perigon)'!P3370),"",'Zusatzblatt (Perigon)'!P3370)</f>
        <v/>
      </c>
      <c r="O3375" s="38" t="str">
        <f>IF($L3375="","",VLOOKUP($R3375,Tarife!$A$2:$R$599,13,FALSE))</f>
        <v/>
      </c>
      <c r="P3375" s="38" t="str">
        <f t="shared" si="52"/>
        <v/>
      </c>
      <c r="R3375" s="100" t="str">
        <f>Zusammenzug!$C$25&amp;"-"&amp;Zusammenzug!$A$7&amp;"-"&amp;Leistungen!L3375</f>
        <v>2026-Nicht beauftragte Spitex-Organisation-</v>
      </c>
    </row>
    <row r="3376" spans="1:18" x14ac:dyDescent="0.2">
      <c r="A3376" s="95" t="str">
        <f>IF(ISBLANK('Zusatzblatt (Perigon)'!E3371),"",'Zusatzblatt (Perigon)'!E3371)</f>
        <v/>
      </c>
      <c r="B3376" s="95" t="str">
        <f>IF(ISBLANK('Zusatzblatt (Perigon)'!G3371),"",'Zusatzblatt (Perigon)'!G3371)</f>
        <v/>
      </c>
      <c r="C3376" s="96" t="str">
        <f>IF(ISBLANK('Zusatzblatt (Perigon)'!I3371),"",'Zusatzblatt (Perigon)'!I3371)</f>
        <v/>
      </c>
      <c r="D3376" s="97" t="str">
        <f>IF(ISBLANK('Zusatzblatt (Perigon)'!J3371),"",'Zusatzblatt (Perigon)'!J3371)</f>
        <v/>
      </c>
      <c r="E3376" s="64" t="str">
        <f>IF(ISBLANK('Zusatzblatt (Perigon)'!K3371),"",'Zusatzblatt (Perigon)'!K3371)</f>
        <v/>
      </c>
      <c r="F3376" s="65"/>
      <c r="G3376" s="64"/>
      <c r="H3376" s="69" t="str">
        <f>IF(ISBLANK('Zusatzblatt (Perigon)'!L3371),"",'Zusatzblatt (Perigon)'!L3371)</f>
        <v/>
      </c>
      <c r="I3376" s="69" t="str">
        <f>IF(ISBLANK('Zusatzblatt (Perigon)'!M3371),"",'Zusatzblatt (Perigon)'!M3371)</f>
        <v/>
      </c>
      <c r="J3376" s="98" t="str">
        <f>IF(ISBLANK('Zusatzblatt (Perigon)'!N3371),"",'Zusatzblatt (Perigon)'!N3371)</f>
        <v/>
      </c>
      <c r="K3376" s="99" t="str">
        <f>IF(ISBLANK('Zusatzblatt (Perigon)'!J3371),"",'Zusatzblatt (Perigon)'!T3371)</f>
        <v/>
      </c>
      <c r="L3376" s="95" t="str">
        <f>IF(ISBLANK('Zusatzblatt (Perigon)'!O3371),"",'Zusatzblatt (Perigon)'!O3371)</f>
        <v/>
      </c>
      <c r="M3376" s="95" t="str">
        <f>IF(ISBLANK('Zusatzblatt (Perigon)'!R3371),"",'Zusatzblatt (Perigon)'!R3371)</f>
        <v/>
      </c>
      <c r="N3376" s="95" t="str">
        <f>IF(ISBLANK('Zusatzblatt (Perigon)'!P3371),"",'Zusatzblatt (Perigon)'!P3371)</f>
        <v/>
      </c>
      <c r="O3376" s="38" t="str">
        <f>IF($L3376="","",VLOOKUP($R3376,Tarife!$A$2:$R$599,13,FALSE))</f>
        <v/>
      </c>
      <c r="P3376" s="38" t="str">
        <f t="shared" si="52"/>
        <v/>
      </c>
      <c r="R3376" s="100" t="str">
        <f>Zusammenzug!$C$25&amp;"-"&amp;Zusammenzug!$A$7&amp;"-"&amp;Leistungen!L3376</f>
        <v>2026-Nicht beauftragte Spitex-Organisation-</v>
      </c>
    </row>
    <row r="3377" spans="1:18" x14ac:dyDescent="0.2">
      <c r="A3377" s="95" t="str">
        <f>IF(ISBLANK('Zusatzblatt (Perigon)'!E3372),"",'Zusatzblatt (Perigon)'!E3372)</f>
        <v/>
      </c>
      <c r="B3377" s="95" t="str">
        <f>IF(ISBLANK('Zusatzblatt (Perigon)'!G3372),"",'Zusatzblatt (Perigon)'!G3372)</f>
        <v/>
      </c>
      <c r="C3377" s="96" t="str">
        <f>IF(ISBLANK('Zusatzblatt (Perigon)'!I3372),"",'Zusatzblatt (Perigon)'!I3372)</f>
        <v/>
      </c>
      <c r="D3377" s="97" t="str">
        <f>IF(ISBLANK('Zusatzblatt (Perigon)'!J3372),"",'Zusatzblatt (Perigon)'!J3372)</f>
        <v/>
      </c>
      <c r="E3377" s="64" t="str">
        <f>IF(ISBLANK('Zusatzblatt (Perigon)'!K3372),"",'Zusatzblatt (Perigon)'!K3372)</f>
        <v/>
      </c>
      <c r="F3377" s="65"/>
      <c r="G3377" s="64"/>
      <c r="H3377" s="69" t="str">
        <f>IF(ISBLANK('Zusatzblatt (Perigon)'!L3372),"",'Zusatzblatt (Perigon)'!L3372)</f>
        <v/>
      </c>
      <c r="I3377" s="69" t="str">
        <f>IF(ISBLANK('Zusatzblatt (Perigon)'!M3372),"",'Zusatzblatt (Perigon)'!M3372)</f>
        <v/>
      </c>
      <c r="J3377" s="98" t="str">
        <f>IF(ISBLANK('Zusatzblatt (Perigon)'!N3372),"",'Zusatzblatt (Perigon)'!N3372)</f>
        <v/>
      </c>
      <c r="K3377" s="99" t="str">
        <f>IF(ISBLANK('Zusatzblatt (Perigon)'!J3372),"",'Zusatzblatt (Perigon)'!T3372)</f>
        <v/>
      </c>
      <c r="L3377" s="95" t="str">
        <f>IF(ISBLANK('Zusatzblatt (Perigon)'!O3372),"",'Zusatzblatt (Perigon)'!O3372)</f>
        <v/>
      </c>
      <c r="M3377" s="95" t="str">
        <f>IF(ISBLANK('Zusatzblatt (Perigon)'!R3372),"",'Zusatzblatt (Perigon)'!R3372)</f>
        <v/>
      </c>
      <c r="N3377" s="95" t="str">
        <f>IF(ISBLANK('Zusatzblatt (Perigon)'!P3372),"",'Zusatzblatt (Perigon)'!P3372)</f>
        <v/>
      </c>
      <c r="O3377" s="38" t="str">
        <f>IF($L3377="","",VLOOKUP($R3377,Tarife!$A$2:$R$599,13,FALSE))</f>
        <v/>
      </c>
      <c r="P3377" s="38" t="str">
        <f t="shared" si="52"/>
        <v/>
      </c>
      <c r="R3377" s="100" t="str">
        <f>Zusammenzug!$C$25&amp;"-"&amp;Zusammenzug!$A$7&amp;"-"&amp;Leistungen!L3377</f>
        <v>2026-Nicht beauftragte Spitex-Organisation-</v>
      </c>
    </row>
    <row r="3378" spans="1:18" x14ac:dyDescent="0.2">
      <c r="A3378" s="95" t="str">
        <f>IF(ISBLANK('Zusatzblatt (Perigon)'!E3373),"",'Zusatzblatt (Perigon)'!E3373)</f>
        <v/>
      </c>
      <c r="B3378" s="95" t="str">
        <f>IF(ISBLANK('Zusatzblatt (Perigon)'!G3373),"",'Zusatzblatt (Perigon)'!G3373)</f>
        <v/>
      </c>
      <c r="C3378" s="96" t="str">
        <f>IF(ISBLANK('Zusatzblatt (Perigon)'!I3373),"",'Zusatzblatt (Perigon)'!I3373)</f>
        <v/>
      </c>
      <c r="D3378" s="97" t="str">
        <f>IF(ISBLANK('Zusatzblatt (Perigon)'!J3373),"",'Zusatzblatt (Perigon)'!J3373)</f>
        <v/>
      </c>
      <c r="E3378" s="64" t="str">
        <f>IF(ISBLANK('Zusatzblatt (Perigon)'!K3373),"",'Zusatzblatt (Perigon)'!K3373)</f>
        <v/>
      </c>
      <c r="F3378" s="65"/>
      <c r="G3378" s="64"/>
      <c r="H3378" s="69" t="str">
        <f>IF(ISBLANK('Zusatzblatt (Perigon)'!L3373),"",'Zusatzblatt (Perigon)'!L3373)</f>
        <v/>
      </c>
      <c r="I3378" s="69" t="str">
        <f>IF(ISBLANK('Zusatzblatt (Perigon)'!M3373),"",'Zusatzblatt (Perigon)'!M3373)</f>
        <v/>
      </c>
      <c r="J3378" s="98" t="str">
        <f>IF(ISBLANK('Zusatzblatt (Perigon)'!N3373),"",'Zusatzblatt (Perigon)'!N3373)</f>
        <v/>
      </c>
      <c r="K3378" s="99" t="str">
        <f>IF(ISBLANK('Zusatzblatt (Perigon)'!J3373),"",'Zusatzblatt (Perigon)'!T3373)</f>
        <v/>
      </c>
      <c r="L3378" s="95" t="str">
        <f>IF(ISBLANK('Zusatzblatt (Perigon)'!O3373),"",'Zusatzblatt (Perigon)'!O3373)</f>
        <v/>
      </c>
      <c r="M3378" s="95" t="str">
        <f>IF(ISBLANK('Zusatzblatt (Perigon)'!R3373),"",'Zusatzblatt (Perigon)'!R3373)</f>
        <v/>
      </c>
      <c r="N3378" s="95" t="str">
        <f>IF(ISBLANK('Zusatzblatt (Perigon)'!P3373),"",'Zusatzblatt (Perigon)'!P3373)</f>
        <v/>
      </c>
      <c r="O3378" s="38" t="str">
        <f>IF($L3378="","",VLOOKUP($R3378,Tarife!$A$2:$R$599,13,FALSE))</f>
        <v/>
      </c>
      <c r="P3378" s="38" t="str">
        <f t="shared" si="52"/>
        <v/>
      </c>
      <c r="R3378" s="100" t="str">
        <f>Zusammenzug!$C$25&amp;"-"&amp;Zusammenzug!$A$7&amp;"-"&amp;Leistungen!L3378</f>
        <v>2026-Nicht beauftragte Spitex-Organisation-</v>
      </c>
    </row>
    <row r="3379" spans="1:18" x14ac:dyDescent="0.2">
      <c r="A3379" s="95" t="str">
        <f>IF(ISBLANK('Zusatzblatt (Perigon)'!E3374),"",'Zusatzblatt (Perigon)'!E3374)</f>
        <v/>
      </c>
      <c r="B3379" s="95" t="str">
        <f>IF(ISBLANK('Zusatzblatt (Perigon)'!G3374),"",'Zusatzblatt (Perigon)'!G3374)</f>
        <v/>
      </c>
      <c r="C3379" s="96" t="str">
        <f>IF(ISBLANK('Zusatzblatt (Perigon)'!I3374),"",'Zusatzblatt (Perigon)'!I3374)</f>
        <v/>
      </c>
      <c r="D3379" s="97" t="str">
        <f>IF(ISBLANK('Zusatzblatt (Perigon)'!J3374),"",'Zusatzblatt (Perigon)'!J3374)</f>
        <v/>
      </c>
      <c r="E3379" s="64" t="str">
        <f>IF(ISBLANK('Zusatzblatt (Perigon)'!K3374),"",'Zusatzblatt (Perigon)'!K3374)</f>
        <v/>
      </c>
      <c r="F3379" s="65"/>
      <c r="G3379" s="64"/>
      <c r="H3379" s="69" t="str">
        <f>IF(ISBLANK('Zusatzblatt (Perigon)'!L3374),"",'Zusatzblatt (Perigon)'!L3374)</f>
        <v/>
      </c>
      <c r="I3379" s="69" t="str">
        <f>IF(ISBLANK('Zusatzblatt (Perigon)'!M3374),"",'Zusatzblatt (Perigon)'!M3374)</f>
        <v/>
      </c>
      <c r="J3379" s="98" t="str">
        <f>IF(ISBLANK('Zusatzblatt (Perigon)'!N3374),"",'Zusatzblatt (Perigon)'!N3374)</f>
        <v/>
      </c>
      <c r="K3379" s="99" t="str">
        <f>IF(ISBLANK('Zusatzblatt (Perigon)'!J3374),"",'Zusatzblatt (Perigon)'!T3374)</f>
        <v/>
      </c>
      <c r="L3379" s="95" t="str">
        <f>IF(ISBLANK('Zusatzblatt (Perigon)'!O3374),"",'Zusatzblatt (Perigon)'!O3374)</f>
        <v/>
      </c>
      <c r="M3379" s="95" t="str">
        <f>IF(ISBLANK('Zusatzblatt (Perigon)'!R3374),"",'Zusatzblatt (Perigon)'!R3374)</f>
        <v/>
      </c>
      <c r="N3379" s="95" t="str">
        <f>IF(ISBLANK('Zusatzblatt (Perigon)'!P3374),"",'Zusatzblatt (Perigon)'!P3374)</f>
        <v/>
      </c>
      <c r="O3379" s="38" t="str">
        <f>IF($L3379="","",VLOOKUP($R3379,Tarife!$A$2:$R$599,13,FALSE))</f>
        <v/>
      </c>
      <c r="P3379" s="38" t="str">
        <f t="shared" si="52"/>
        <v/>
      </c>
      <c r="R3379" s="100" t="str">
        <f>Zusammenzug!$C$25&amp;"-"&amp;Zusammenzug!$A$7&amp;"-"&amp;Leistungen!L3379</f>
        <v>2026-Nicht beauftragte Spitex-Organisation-</v>
      </c>
    </row>
    <row r="3380" spans="1:18" x14ac:dyDescent="0.2">
      <c r="A3380" s="95" t="str">
        <f>IF(ISBLANK('Zusatzblatt (Perigon)'!E3375),"",'Zusatzblatt (Perigon)'!E3375)</f>
        <v/>
      </c>
      <c r="B3380" s="95" t="str">
        <f>IF(ISBLANK('Zusatzblatt (Perigon)'!G3375),"",'Zusatzblatt (Perigon)'!G3375)</f>
        <v/>
      </c>
      <c r="C3380" s="96" t="str">
        <f>IF(ISBLANK('Zusatzblatt (Perigon)'!I3375),"",'Zusatzblatt (Perigon)'!I3375)</f>
        <v/>
      </c>
      <c r="D3380" s="97" t="str">
        <f>IF(ISBLANK('Zusatzblatt (Perigon)'!J3375),"",'Zusatzblatt (Perigon)'!J3375)</f>
        <v/>
      </c>
      <c r="E3380" s="64" t="str">
        <f>IF(ISBLANK('Zusatzblatt (Perigon)'!K3375),"",'Zusatzblatt (Perigon)'!K3375)</f>
        <v/>
      </c>
      <c r="F3380" s="65"/>
      <c r="G3380" s="64"/>
      <c r="H3380" s="69" t="str">
        <f>IF(ISBLANK('Zusatzblatt (Perigon)'!L3375),"",'Zusatzblatt (Perigon)'!L3375)</f>
        <v/>
      </c>
      <c r="I3380" s="69" t="str">
        <f>IF(ISBLANK('Zusatzblatt (Perigon)'!M3375),"",'Zusatzblatt (Perigon)'!M3375)</f>
        <v/>
      </c>
      <c r="J3380" s="98" t="str">
        <f>IF(ISBLANK('Zusatzblatt (Perigon)'!N3375),"",'Zusatzblatt (Perigon)'!N3375)</f>
        <v/>
      </c>
      <c r="K3380" s="99" t="str">
        <f>IF(ISBLANK('Zusatzblatt (Perigon)'!J3375),"",'Zusatzblatt (Perigon)'!T3375)</f>
        <v/>
      </c>
      <c r="L3380" s="95" t="str">
        <f>IF(ISBLANK('Zusatzblatt (Perigon)'!O3375),"",'Zusatzblatt (Perigon)'!O3375)</f>
        <v/>
      </c>
      <c r="M3380" s="95" t="str">
        <f>IF(ISBLANK('Zusatzblatt (Perigon)'!R3375),"",'Zusatzblatt (Perigon)'!R3375)</f>
        <v/>
      </c>
      <c r="N3380" s="95" t="str">
        <f>IF(ISBLANK('Zusatzblatt (Perigon)'!P3375),"",'Zusatzblatt (Perigon)'!P3375)</f>
        <v/>
      </c>
      <c r="O3380" s="38" t="str">
        <f>IF($L3380="","",VLOOKUP($R3380,Tarife!$A$2:$R$599,13,FALSE))</f>
        <v/>
      </c>
      <c r="P3380" s="38" t="str">
        <f t="shared" si="52"/>
        <v/>
      </c>
      <c r="R3380" s="100" t="str">
        <f>Zusammenzug!$C$25&amp;"-"&amp;Zusammenzug!$A$7&amp;"-"&amp;Leistungen!L3380</f>
        <v>2026-Nicht beauftragte Spitex-Organisation-</v>
      </c>
    </row>
    <row r="3381" spans="1:18" x14ac:dyDescent="0.2">
      <c r="A3381" s="95" t="str">
        <f>IF(ISBLANK('Zusatzblatt (Perigon)'!E3376),"",'Zusatzblatt (Perigon)'!E3376)</f>
        <v/>
      </c>
      <c r="B3381" s="95" t="str">
        <f>IF(ISBLANK('Zusatzblatt (Perigon)'!G3376),"",'Zusatzblatt (Perigon)'!G3376)</f>
        <v/>
      </c>
      <c r="C3381" s="96" t="str">
        <f>IF(ISBLANK('Zusatzblatt (Perigon)'!I3376),"",'Zusatzblatt (Perigon)'!I3376)</f>
        <v/>
      </c>
      <c r="D3381" s="97" t="str">
        <f>IF(ISBLANK('Zusatzblatt (Perigon)'!J3376),"",'Zusatzblatt (Perigon)'!J3376)</f>
        <v/>
      </c>
      <c r="E3381" s="64" t="str">
        <f>IF(ISBLANK('Zusatzblatt (Perigon)'!K3376),"",'Zusatzblatt (Perigon)'!K3376)</f>
        <v/>
      </c>
      <c r="F3381" s="65"/>
      <c r="G3381" s="64"/>
      <c r="H3381" s="69" t="str">
        <f>IF(ISBLANK('Zusatzblatt (Perigon)'!L3376),"",'Zusatzblatt (Perigon)'!L3376)</f>
        <v/>
      </c>
      <c r="I3381" s="69" t="str">
        <f>IF(ISBLANK('Zusatzblatt (Perigon)'!M3376),"",'Zusatzblatt (Perigon)'!M3376)</f>
        <v/>
      </c>
      <c r="J3381" s="98" t="str">
        <f>IF(ISBLANK('Zusatzblatt (Perigon)'!N3376),"",'Zusatzblatt (Perigon)'!N3376)</f>
        <v/>
      </c>
      <c r="K3381" s="99" t="str">
        <f>IF(ISBLANK('Zusatzblatt (Perigon)'!J3376),"",'Zusatzblatt (Perigon)'!T3376)</f>
        <v/>
      </c>
      <c r="L3381" s="95" t="str">
        <f>IF(ISBLANK('Zusatzblatt (Perigon)'!O3376),"",'Zusatzblatt (Perigon)'!O3376)</f>
        <v/>
      </c>
      <c r="M3381" s="95" t="str">
        <f>IF(ISBLANK('Zusatzblatt (Perigon)'!R3376),"",'Zusatzblatt (Perigon)'!R3376)</f>
        <v/>
      </c>
      <c r="N3381" s="95" t="str">
        <f>IF(ISBLANK('Zusatzblatt (Perigon)'!P3376),"",'Zusatzblatt (Perigon)'!P3376)</f>
        <v/>
      </c>
      <c r="O3381" s="38" t="str">
        <f>IF($L3381="","",VLOOKUP($R3381,Tarife!$A$2:$R$599,13,FALSE))</f>
        <v/>
      </c>
      <c r="P3381" s="38" t="str">
        <f t="shared" si="52"/>
        <v/>
      </c>
      <c r="R3381" s="100" t="str">
        <f>Zusammenzug!$C$25&amp;"-"&amp;Zusammenzug!$A$7&amp;"-"&amp;Leistungen!L3381</f>
        <v>2026-Nicht beauftragte Spitex-Organisation-</v>
      </c>
    </row>
    <row r="3382" spans="1:18" x14ac:dyDescent="0.2">
      <c r="A3382" s="95" t="str">
        <f>IF(ISBLANK('Zusatzblatt (Perigon)'!E3377),"",'Zusatzblatt (Perigon)'!E3377)</f>
        <v/>
      </c>
      <c r="B3382" s="95" t="str">
        <f>IF(ISBLANK('Zusatzblatt (Perigon)'!G3377),"",'Zusatzblatt (Perigon)'!G3377)</f>
        <v/>
      </c>
      <c r="C3382" s="96" t="str">
        <f>IF(ISBLANK('Zusatzblatt (Perigon)'!I3377),"",'Zusatzblatt (Perigon)'!I3377)</f>
        <v/>
      </c>
      <c r="D3382" s="97" t="str">
        <f>IF(ISBLANK('Zusatzblatt (Perigon)'!J3377),"",'Zusatzblatt (Perigon)'!J3377)</f>
        <v/>
      </c>
      <c r="E3382" s="64" t="str">
        <f>IF(ISBLANK('Zusatzblatt (Perigon)'!K3377),"",'Zusatzblatt (Perigon)'!K3377)</f>
        <v/>
      </c>
      <c r="F3382" s="65"/>
      <c r="G3382" s="64"/>
      <c r="H3382" s="69" t="str">
        <f>IF(ISBLANK('Zusatzblatt (Perigon)'!L3377),"",'Zusatzblatt (Perigon)'!L3377)</f>
        <v/>
      </c>
      <c r="I3382" s="69" t="str">
        <f>IF(ISBLANK('Zusatzblatt (Perigon)'!M3377),"",'Zusatzblatt (Perigon)'!M3377)</f>
        <v/>
      </c>
      <c r="J3382" s="98" t="str">
        <f>IF(ISBLANK('Zusatzblatt (Perigon)'!N3377),"",'Zusatzblatt (Perigon)'!N3377)</f>
        <v/>
      </c>
      <c r="K3382" s="99" t="str">
        <f>IF(ISBLANK('Zusatzblatt (Perigon)'!J3377),"",'Zusatzblatt (Perigon)'!T3377)</f>
        <v/>
      </c>
      <c r="L3382" s="95" t="str">
        <f>IF(ISBLANK('Zusatzblatt (Perigon)'!O3377),"",'Zusatzblatt (Perigon)'!O3377)</f>
        <v/>
      </c>
      <c r="M3382" s="95" t="str">
        <f>IF(ISBLANK('Zusatzblatt (Perigon)'!R3377),"",'Zusatzblatt (Perigon)'!R3377)</f>
        <v/>
      </c>
      <c r="N3382" s="95" t="str">
        <f>IF(ISBLANK('Zusatzblatt (Perigon)'!P3377),"",'Zusatzblatt (Perigon)'!P3377)</f>
        <v/>
      </c>
      <c r="O3382" s="38" t="str">
        <f>IF($L3382="","",VLOOKUP($R3382,Tarife!$A$2:$R$599,13,FALSE))</f>
        <v/>
      </c>
      <c r="P3382" s="38" t="str">
        <f t="shared" si="52"/>
        <v/>
      </c>
      <c r="R3382" s="100" t="str">
        <f>Zusammenzug!$C$25&amp;"-"&amp;Zusammenzug!$A$7&amp;"-"&amp;Leistungen!L3382</f>
        <v>2026-Nicht beauftragte Spitex-Organisation-</v>
      </c>
    </row>
    <row r="3383" spans="1:18" x14ac:dyDescent="0.2">
      <c r="A3383" s="95" t="str">
        <f>IF(ISBLANK('Zusatzblatt (Perigon)'!E3378),"",'Zusatzblatt (Perigon)'!E3378)</f>
        <v/>
      </c>
      <c r="B3383" s="95" t="str">
        <f>IF(ISBLANK('Zusatzblatt (Perigon)'!G3378),"",'Zusatzblatt (Perigon)'!G3378)</f>
        <v/>
      </c>
      <c r="C3383" s="96" t="str">
        <f>IF(ISBLANK('Zusatzblatt (Perigon)'!I3378),"",'Zusatzblatt (Perigon)'!I3378)</f>
        <v/>
      </c>
      <c r="D3383" s="97" t="str">
        <f>IF(ISBLANK('Zusatzblatt (Perigon)'!J3378),"",'Zusatzblatt (Perigon)'!J3378)</f>
        <v/>
      </c>
      <c r="E3383" s="64" t="str">
        <f>IF(ISBLANK('Zusatzblatt (Perigon)'!K3378),"",'Zusatzblatt (Perigon)'!K3378)</f>
        <v/>
      </c>
      <c r="F3383" s="65"/>
      <c r="G3383" s="64"/>
      <c r="H3383" s="69" t="str">
        <f>IF(ISBLANK('Zusatzblatt (Perigon)'!L3378),"",'Zusatzblatt (Perigon)'!L3378)</f>
        <v/>
      </c>
      <c r="I3383" s="69" t="str">
        <f>IF(ISBLANK('Zusatzblatt (Perigon)'!M3378),"",'Zusatzblatt (Perigon)'!M3378)</f>
        <v/>
      </c>
      <c r="J3383" s="98" t="str">
        <f>IF(ISBLANK('Zusatzblatt (Perigon)'!N3378),"",'Zusatzblatt (Perigon)'!N3378)</f>
        <v/>
      </c>
      <c r="K3383" s="99" t="str">
        <f>IF(ISBLANK('Zusatzblatt (Perigon)'!J3378),"",'Zusatzblatt (Perigon)'!T3378)</f>
        <v/>
      </c>
      <c r="L3383" s="95" t="str">
        <f>IF(ISBLANK('Zusatzblatt (Perigon)'!O3378),"",'Zusatzblatt (Perigon)'!O3378)</f>
        <v/>
      </c>
      <c r="M3383" s="95" t="str">
        <f>IF(ISBLANK('Zusatzblatt (Perigon)'!R3378),"",'Zusatzblatt (Perigon)'!R3378)</f>
        <v/>
      </c>
      <c r="N3383" s="95" t="str">
        <f>IF(ISBLANK('Zusatzblatt (Perigon)'!P3378),"",'Zusatzblatt (Perigon)'!P3378)</f>
        <v/>
      </c>
      <c r="O3383" s="38" t="str">
        <f>IF($L3383="","",VLOOKUP($R3383,Tarife!$A$2:$R$599,13,FALSE))</f>
        <v/>
      </c>
      <c r="P3383" s="38" t="str">
        <f t="shared" si="52"/>
        <v/>
      </c>
      <c r="R3383" s="100" t="str">
        <f>Zusammenzug!$C$25&amp;"-"&amp;Zusammenzug!$A$7&amp;"-"&amp;Leistungen!L3383</f>
        <v>2026-Nicht beauftragte Spitex-Organisation-</v>
      </c>
    </row>
    <row r="3384" spans="1:18" x14ac:dyDescent="0.2">
      <c r="A3384" s="95" t="str">
        <f>IF(ISBLANK('Zusatzblatt (Perigon)'!E3379),"",'Zusatzblatt (Perigon)'!E3379)</f>
        <v/>
      </c>
      <c r="B3384" s="95" t="str">
        <f>IF(ISBLANK('Zusatzblatt (Perigon)'!G3379),"",'Zusatzblatt (Perigon)'!G3379)</f>
        <v/>
      </c>
      <c r="C3384" s="96" t="str">
        <f>IF(ISBLANK('Zusatzblatt (Perigon)'!I3379),"",'Zusatzblatt (Perigon)'!I3379)</f>
        <v/>
      </c>
      <c r="D3384" s="97" t="str">
        <f>IF(ISBLANK('Zusatzblatt (Perigon)'!J3379),"",'Zusatzblatt (Perigon)'!J3379)</f>
        <v/>
      </c>
      <c r="E3384" s="64" t="str">
        <f>IF(ISBLANK('Zusatzblatt (Perigon)'!K3379),"",'Zusatzblatt (Perigon)'!K3379)</f>
        <v/>
      </c>
      <c r="F3384" s="65"/>
      <c r="G3384" s="64"/>
      <c r="H3384" s="69" t="str">
        <f>IF(ISBLANK('Zusatzblatt (Perigon)'!L3379),"",'Zusatzblatt (Perigon)'!L3379)</f>
        <v/>
      </c>
      <c r="I3384" s="69" t="str">
        <f>IF(ISBLANK('Zusatzblatt (Perigon)'!M3379),"",'Zusatzblatt (Perigon)'!M3379)</f>
        <v/>
      </c>
      <c r="J3384" s="98" t="str">
        <f>IF(ISBLANK('Zusatzblatt (Perigon)'!N3379),"",'Zusatzblatt (Perigon)'!N3379)</f>
        <v/>
      </c>
      <c r="K3384" s="99" t="str">
        <f>IF(ISBLANK('Zusatzblatt (Perigon)'!J3379),"",'Zusatzblatt (Perigon)'!T3379)</f>
        <v/>
      </c>
      <c r="L3384" s="95" t="str">
        <f>IF(ISBLANK('Zusatzblatt (Perigon)'!O3379),"",'Zusatzblatt (Perigon)'!O3379)</f>
        <v/>
      </c>
      <c r="M3384" s="95" t="str">
        <f>IF(ISBLANK('Zusatzblatt (Perigon)'!R3379),"",'Zusatzblatt (Perigon)'!R3379)</f>
        <v/>
      </c>
      <c r="N3384" s="95" t="str">
        <f>IF(ISBLANK('Zusatzblatt (Perigon)'!P3379),"",'Zusatzblatt (Perigon)'!P3379)</f>
        <v/>
      </c>
      <c r="O3384" s="38" t="str">
        <f>IF($L3384="","",VLOOKUP($R3384,Tarife!$A$2:$R$599,13,FALSE))</f>
        <v/>
      </c>
      <c r="P3384" s="38" t="str">
        <f t="shared" si="52"/>
        <v/>
      </c>
      <c r="R3384" s="100" t="str">
        <f>Zusammenzug!$C$25&amp;"-"&amp;Zusammenzug!$A$7&amp;"-"&amp;Leistungen!L3384</f>
        <v>2026-Nicht beauftragte Spitex-Organisation-</v>
      </c>
    </row>
    <row r="3385" spans="1:18" x14ac:dyDescent="0.2">
      <c r="A3385" s="95" t="str">
        <f>IF(ISBLANK('Zusatzblatt (Perigon)'!E3380),"",'Zusatzblatt (Perigon)'!E3380)</f>
        <v/>
      </c>
      <c r="B3385" s="95" t="str">
        <f>IF(ISBLANK('Zusatzblatt (Perigon)'!G3380),"",'Zusatzblatt (Perigon)'!G3380)</f>
        <v/>
      </c>
      <c r="C3385" s="96" t="str">
        <f>IF(ISBLANK('Zusatzblatt (Perigon)'!I3380),"",'Zusatzblatt (Perigon)'!I3380)</f>
        <v/>
      </c>
      <c r="D3385" s="97" t="str">
        <f>IF(ISBLANK('Zusatzblatt (Perigon)'!J3380),"",'Zusatzblatt (Perigon)'!J3380)</f>
        <v/>
      </c>
      <c r="E3385" s="64" t="str">
        <f>IF(ISBLANK('Zusatzblatt (Perigon)'!K3380),"",'Zusatzblatt (Perigon)'!K3380)</f>
        <v/>
      </c>
      <c r="F3385" s="65"/>
      <c r="G3385" s="64"/>
      <c r="H3385" s="69" t="str">
        <f>IF(ISBLANK('Zusatzblatt (Perigon)'!L3380),"",'Zusatzblatt (Perigon)'!L3380)</f>
        <v/>
      </c>
      <c r="I3385" s="69" t="str">
        <f>IF(ISBLANK('Zusatzblatt (Perigon)'!M3380),"",'Zusatzblatt (Perigon)'!M3380)</f>
        <v/>
      </c>
      <c r="J3385" s="98" t="str">
        <f>IF(ISBLANK('Zusatzblatt (Perigon)'!N3380),"",'Zusatzblatt (Perigon)'!N3380)</f>
        <v/>
      </c>
      <c r="K3385" s="99" t="str">
        <f>IF(ISBLANK('Zusatzblatt (Perigon)'!J3380),"",'Zusatzblatt (Perigon)'!T3380)</f>
        <v/>
      </c>
      <c r="L3385" s="95" t="str">
        <f>IF(ISBLANK('Zusatzblatt (Perigon)'!O3380),"",'Zusatzblatt (Perigon)'!O3380)</f>
        <v/>
      </c>
      <c r="M3385" s="95" t="str">
        <f>IF(ISBLANK('Zusatzblatt (Perigon)'!R3380),"",'Zusatzblatt (Perigon)'!R3380)</f>
        <v/>
      </c>
      <c r="N3385" s="95" t="str">
        <f>IF(ISBLANK('Zusatzblatt (Perigon)'!P3380),"",'Zusatzblatt (Perigon)'!P3380)</f>
        <v/>
      </c>
      <c r="O3385" s="38" t="str">
        <f>IF($L3385="","",VLOOKUP($R3385,Tarife!$A$2:$R$599,13,FALSE))</f>
        <v/>
      </c>
      <c r="P3385" s="38" t="str">
        <f t="shared" si="52"/>
        <v/>
      </c>
      <c r="R3385" s="100" t="str">
        <f>Zusammenzug!$C$25&amp;"-"&amp;Zusammenzug!$A$7&amp;"-"&amp;Leistungen!L3385</f>
        <v>2026-Nicht beauftragte Spitex-Organisation-</v>
      </c>
    </row>
    <row r="3386" spans="1:18" x14ac:dyDescent="0.2">
      <c r="A3386" s="95" t="str">
        <f>IF(ISBLANK('Zusatzblatt (Perigon)'!E3381),"",'Zusatzblatt (Perigon)'!E3381)</f>
        <v/>
      </c>
      <c r="B3386" s="95" t="str">
        <f>IF(ISBLANK('Zusatzblatt (Perigon)'!G3381),"",'Zusatzblatt (Perigon)'!G3381)</f>
        <v/>
      </c>
      <c r="C3386" s="96" t="str">
        <f>IF(ISBLANK('Zusatzblatt (Perigon)'!I3381),"",'Zusatzblatt (Perigon)'!I3381)</f>
        <v/>
      </c>
      <c r="D3386" s="97" t="str">
        <f>IF(ISBLANK('Zusatzblatt (Perigon)'!J3381),"",'Zusatzblatt (Perigon)'!J3381)</f>
        <v/>
      </c>
      <c r="E3386" s="64" t="str">
        <f>IF(ISBLANK('Zusatzblatt (Perigon)'!K3381),"",'Zusatzblatt (Perigon)'!K3381)</f>
        <v/>
      </c>
      <c r="F3386" s="65"/>
      <c r="G3386" s="64"/>
      <c r="H3386" s="69" t="str">
        <f>IF(ISBLANK('Zusatzblatt (Perigon)'!L3381),"",'Zusatzblatt (Perigon)'!L3381)</f>
        <v/>
      </c>
      <c r="I3386" s="69" t="str">
        <f>IF(ISBLANK('Zusatzblatt (Perigon)'!M3381),"",'Zusatzblatt (Perigon)'!M3381)</f>
        <v/>
      </c>
      <c r="J3386" s="98" t="str">
        <f>IF(ISBLANK('Zusatzblatt (Perigon)'!N3381),"",'Zusatzblatt (Perigon)'!N3381)</f>
        <v/>
      </c>
      <c r="K3386" s="99" t="str">
        <f>IF(ISBLANK('Zusatzblatt (Perigon)'!J3381),"",'Zusatzblatt (Perigon)'!T3381)</f>
        <v/>
      </c>
      <c r="L3386" s="95" t="str">
        <f>IF(ISBLANK('Zusatzblatt (Perigon)'!O3381),"",'Zusatzblatt (Perigon)'!O3381)</f>
        <v/>
      </c>
      <c r="M3386" s="95" t="str">
        <f>IF(ISBLANK('Zusatzblatt (Perigon)'!R3381),"",'Zusatzblatt (Perigon)'!R3381)</f>
        <v/>
      </c>
      <c r="N3386" s="95" t="str">
        <f>IF(ISBLANK('Zusatzblatt (Perigon)'!P3381),"",'Zusatzblatt (Perigon)'!P3381)</f>
        <v/>
      </c>
      <c r="O3386" s="38" t="str">
        <f>IF($L3386="","",VLOOKUP($R3386,Tarife!$A$2:$R$599,13,FALSE))</f>
        <v/>
      </c>
      <c r="P3386" s="38" t="str">
        <f t="shared" si="52"/>
        <v/>
      </c>
      <c r="R3386" s="100" t="str">
        <f>Zusammenzug!$C$25&amp;"-"&amp;Zusammenzug!$A$7&amp;"-"&amp;Leistungen!L3386</f>
        <v>2026-Nicht beauftragte Spitex-Organisation-</v>
      </c>
    </row>
    <row r="3387" spans="1:18" x14ac:dyDescent="0.2">
      <c r="A3387" s="95" t="str">
        <f>IF(ISBLANK('Zusatzblatt (Perigon)'!E3382),"",'Zusatzblatt (Perigon)'!E3382)</f>
        <v/>
      </c>
      <c r="B3387" s="95" t="str">
        <f>IF(ISBLANK('Zusatzblatt (Perigon)'!G3382),"",'Zusatzblatt (Perigon)'!G3382)</f>
        <v/>
      </c>
      <c r="C3387" s="96" t="str">
        <f>IF(ISBLANK('Zusatzblatt (Perigon)'!I3382),"",'Zusatzblatt (Perigon)'!I3382)</f>
        <v/>
      </c>
      <c r="D3387" s="97" t="str">
        <f>IF(ISBLANK('Zusatzblatt (Perigon)'!J3382),"",'Zusatzblatt (Perigon)'!J3382)</f>
        <v/>
      </c>
      <c r="E3387" s="64" t="str">
        <f>IF(ISBLANK('Zusatzblatt (Perigon)'!K3382),"",'Zusatzblatt (Perigon)'!K3382)</f>
        <v/>
      </c>
      <c r="F3387" s="65"/>
      <c r="G3387" s="64"/>
      <c r="H3387" s="69" t="str">
        <f>IF(ISBLANK('Zusatzblatt (Perigon)'!L3382),"",'Zusatzblatt (Perigon)'!L3382)</f>
        <v/>
      </c>
      <c r="I3387" s="69" t="str">
        <f>IF(ISBLANK('Zusatzblatt (Perigon)'!M3382),"",'Zusatzblatt (Perigon)'!M3382)</f>
        <v/>
      </c>
      <c r="J3387" s="98" t="str">
        <f>IF(ISBLANK('Zusatzblatt (Perigon)'!N3382),"",'Zusatzblatt (Perigon)'!N3382)</f>
        <v/>
      </c>
      <c r="K3387" s="99" t="str">
        <f>IF(ISBLANK('Zusatzblatt (Perigon)'!J3382),"",'Zusatzblatt (Perigon)'!T3382)</f>
        <v/>
      </c>
      <c r="L3387" s="95" t="str">
        <f>IF(ISBLANK('Zusatzblatt (Perigon)'!O3382),"",'Zusatzblatt (Perigon)'!O3382)</f>
        <v/>
      </c>
      <c r="M3387" s="95" t="str">
        <f>IF(ISBLANK('Zusatzblatt (Perigon)'!R3382),"",'Zusatzblatt (Perigon)'!R3382)</f>
        <v/>
      </c>
      <c r="N3387" s="95" t="str">
        <f>IF(ISBLANK('Zusatzblatt (Perigon)'!P3382),"",'Zusatzblatt (Perigon)'!P3382)</f>
        <v/>
      </c>
      <c r="O3387" s="38" t="str">
        <f>IF($L3387="","",VLOOKUP($R3387,Tarife!$A$2:$R$599,13,FALSE))</f>
        <v/>
      </c>
      <c r="P3387" s="38" t="str">
        <f t="shared" si="52"/>
        <v/>
      </c>
      <c r="R3387" s="100" t="str">
        <f>Zusammenzug!$C$25&amp;"-"&amp;Zusammenzug!$A$7&amp;"-"&amp;Leistungen!L3387</f>
        <v>2026-Nicht beauftragte Spitex-Organisation-</v>
      </c>
    </row>
    <row r="3388" spans="1:18" x14ac:dyDescent="0.2">
      <c r="A3388" s="95" t="str">
        <f>IF(ISBLANK('Zusatzblatt (Perigon)'!E3383),"",'Zusatzblatt (Perigon)'!E3383)</f>
        <v/>
      </c>
      <c r="B3388" s="95" t="str">
        <f>IF(ISBLANK('Zusatzblatt (Perigon)'!G3383),"",'Zusatzblatt (Perigon)'!G3383)</f>
        <v/>
      </c>
      <c r="C3388" s="96" t="str">
        <f>IF(ISBLANK('Zusatzblatt (Perigon)'!I3383),"",'Zusatzblatt (Perigon)'!I3383)</f>
        <v/>
      </c>
      <c r="D3388" s="97" t="str">
        <f>IF(ISBLANK('Zusatzblatt (Perigon)'!J3383),"",'Zusatzblatt (Perigon)'!J3383)</f>
        <v/>
      </c>
      <c r="E3388" s="64" t="str">
        <f>IF(ISBLANK('Zusatzblatt (Perigon)'!K3383),"",'Zusatzblatt (Perigon)'!K3383)</f>
        <v/>
      </c>
      <c r="F3388" s="65"/>
      <c r="G3388" s="64"/>
      <c r="H3388" s="69" t="str">
        <f>IF(ISBLANK('Zusatzblatt (Perigon)'!L3383),"",'Zusatzblatt (Perigon)'!L3383)</f>
        <v/>
      </c>
      <c r="I3388" s="69" t="str">
        <f>IF(ISBLANK('Zusatzblatt (Perigon)'!M3383),"",'Zusatzblatt (Perigon)'!M3383)</f>
        <v/>
      </c>
      <c r="J3388" s="98" t="str">
        <f>IF(ISBLANK('Zusatzblatt (Perigon)'!N3383),"",'Zusatzblatt (Perigon)'!N3383)</f>
        <v/>
      </c>
      <c r="K3388" s="99" t="str">
        <f>IF(ISBLANK('Zusatzblatt (Perigon)'!J3383),"",'Zusatzblatt (Perigon)'!T3383)</f>
        <v/>
      </c>
      <c r="L3388" s="95" t="str">
        <f>IF(ISBLANK('Zusatzblatt (Perigon)'!O3383),"",'Zusatzblatt (Perigon)'!O3383)</f>
        <v/>
      </c>
      <c r="M3388" s="95" t="str">
        <f>IF(ISBLANK('Zusatzblatt (Perigon)'!R3383),"",'Zusatzblatt (Perigon)'!R3383)</f>
        <v/>
      </c>
      <c r="N3388" s="95" t="str">
        <f>IF(ISBLANK('Zusatzblatt (Perigon)'!P3383),"",'Zusatzblatt (Perigon)'!P3383)</f>
        <v/>
      </c>
      <c r="O3388" s="38" t="str">
        <f>IF($L3388="","",VLOOKUP($R3388,Tarife!$A$2:$R$599,13,FALSE))</f>
        <v/>
      </c>
      <c r="P3388" s="38" t="str">
        <f t="shared" si="52"/>
        <v/>
      </c>
      <c r="R3388" s="100" t="str">
        <f>Zusammenzug!$C$25&amp;"-"&amp;Zusammenzug!$A$7&amp;"-"&amp;Leistungen!L3388</f>
        <v>2026-Nicht beauftragte Spitex-Organisation-</v>
      </c>
    </row>
    <row r="3389" spans="1:18" x14ac:dyDescent="0.2">
      <c r="A3389" s="95" t="str">
        <f>IF(ISBLANK('Zusatzblatt (Perigon)'!E3384),"",'Zusatzblatt (Perigon)'!E3384)</f>
        <v/>
      </c>
      <c r="B3389" s="95" t="str">
        <f>IF(ISBLANK('Zusatzblatt (Perigon)'!G3384),"",'Zusatzblatt (Perigon)'!G3384)</f>
        <v/>
      </c>
      <c r="C3389" s="96" t="str">
        <f>IF(ISBLANK('Zusatzblatt (Perigon)'!I3384),"",'Zusatzblatt (Perigon)'!I3384)</f>
        <v/>
      </c>
      <c r="D3389" s="97" t="str">
        <f>IF(ISBLANK('Zusatzblatt (Perigon)'!J3384),"",'Zusatzblatt (Perigon)'!J3384)</f>
        <v/>
      </c>
      <c r="E3389" s="64" t="str">
        <f>IF(ISBLANK('Zusatzblatt (Perigon)'!K3384),"",'Zusatzblatt (Perigon)'!K3384)</f>
        <v/>
      </c>
      <c r="F3389" s="65"/>
      <c r="G3389" s="64"/>
      <c r="H3389" s="69" t="str">
        <f>IF(ISBLANK('Zusatzblatt (Perigon)'!L3384),"",'Zusatzblatt (Perigon)'!L3384)</f>
        <v/>
      </c>
      <c r="I3389" s="69" t="str">
        <f>IF(ISBLANK('Zusatzblatt (Perigon)'!M3384),"",'Zusatzblatt (Perigon)'!M3384)</f>
        <v/>
      </c>
      <c r="J3389" s="98" t="str">
        <f>IF(ISBLANK('Zusatzblatt (Perigon)'!N3384),"",'Zusatzblatt (Perigon)'!N3384)</f>
        <v/>
      </c>
      <c r="K3389" s="99" t="str">
        <f>IF(ISBLANK('Zusatzblatt (Perigon)'!J3384),"",'Zusatzblatt (Perigon)'!T3384)</f>
        <v/>
      </c>
      <c r="L3389" s="95" t="str">
        <f>IF(ISBLANK('Zusatzblatt (Perigon)'!O3384),"",'Zusatzblatt (Perigon)'!O3384)</f>
        <v/>
      </c>
      <c r="M3389" s="95" t="str">
        <f>IF(ISBLANK('Zusatzblatt (Perigon)'!R3384),"",'Zusatzblatt (Perigon)'!R3384)</f>
        <v/>
      </c>
      <c r="N3389" s="95" t="str">
        <f>IF(ISBLANK('Zusatzblatt (Perigon)'!P3384),"",'Zusatzblatt (Perigon)'!P3384)</f>
        <v/>
      </c>
      <c r="O3389" s="38" t="str">
        <f>IF($L3389="","",VLOOKUP($R3389,Tarife!$A$2:$R$599,13,FALSE))</f>
        <v/>
      </c>
      <c r="P3389" s="38" t="str">
        <f t="shared" si="52"/>
        <v/>
      </c>
      <c r="R3389" s="100" t="str">
        <f>Zusammenzug!$C$25&amp;"-"&amp;Zusammenzug!$A$7&amp;"-"&amp;Leistungen!L3389</f>
        <v>2026-Nicht beauftragte Spitex-Organisation-</v>
      </c>
    </row>
    <row r="3390" spans="1:18" x14ac:dyDescent="0.2">
      <c r="A3390" s="95" t="str">
        <f>IF(ISBLANK('Zusatzblatt (Perigon)'!E3385),"",'Zusatzblatt (Perigon)'!E3385)</f>
        <v/>
      </c>
      <c r="B3390" s="95" t="str">
        <f>IF(ISBLANK('Zusatzblatt (Perigon)'!G3385),"",'Zusatzblatt (Perigon)'!G3385)</f>
        <v/>
      </c>
      <c r="C3390" s="96" t="str">
        <f>IF(ISBLANK('Zusatzblatt (Perigon)'!I3385),"",'Zusatzblatt (Perigon)'!I3385)</f>
        <v/>
      </c>
      <c r="D3390" s="97" t="str">
        <f>IF(ISBLANK('Zusatzblatt (Perigon)'!J3385),"",'Zusatzblatt (Perigon)'!J3385)</f>
        <v/>
      </c>
      <c r="E3390" s="64" t="str">
        <f>IF(ISBLANK('Zusatzblatt (Perigon)'!K3385),"",'Zusatzblatt (Perigon)'!K3385)</f>
        <v/>
      </c>
      <c r="F3390" s="65"/>
      <c r="G3390" s="64"/>
      <c r="H3390" s="69" t="str">
        <f>IF(ISBLANK('Zusatzblatt (Perigon)'!L3385),"",'Zusatzblatt (Perigon)'!L3385)</f>
        <v/>
      </c>
      <c r="I3390" s="69" t="str">
        <f>IF(ISBLANK('Zusatzblatt (Perigon)'!M3385),"",'Zusatzblatt (Perigon)'!M3385)</f>
        <v/>
      </c>
      <c r="J3390" s="98" t="str">
        <f>IF(ISBLANK('Zusatzblatt (Perigon)'!N3385),"",'Zusatzblatt (Perigon)'!N3385)</f>
        <v/>
      </c>
      <c r="K3390" s="99" t="str">
        <f>IF(ISBLANK('Zusatzblatt (Perigon)'!J3385),"",'Zusatzblatt (Perigon)'!T3385)</f>
        <v/>
      </c>
      <c r="L3390" s="95" t="str">
        <f>IF(ISBLANK('Zusatzblatt (Perigon)'!O3385),"",'Zusatzblatt (Perigon)'!O3385)</f>
        <v/>
      </c>
      <c r="M3390" s="95" t="str">
        <f>IF(ISBLANK('Zusatzblatt (Perigon)'!R3385),"",'Zusatzblatt (Perigon)'!R3385)</f>
        <v/>
      </c>
      <c r="N3390" s="95" t="str">
        <f>IF(ISBLANK('Zusatzblatt (Perigon)'!P3385),"",'Zusatzblatt (Perigon)'!P3385)</f>
        <v/>
      </c>
      <c r="O3390" s="38" t="str">
        <f>IF($L3390="","",VLOOKUP($R3390,Tarife!$A$2:$R$599,13,FALSE))</f>
        <v/>
      </c>
      <c r="P3390" s="38" t="str">
        <f t="shared" si="52"/>
        <v/>
      </c>
      <c r="R3390" s="100" t="str">
        <f>Zusammenzug!$C$25&amp;"-"&amp;Zusammenzug!$A$7&amp;"-"&amp;Leistungen!L3390</f>
        <v>2026-Nicht beauftragte Spitex-Organisation-</v>
      </c>
    </row>
    <row r="3391" spans="1:18" x14ac:dyDescent="0.2">
      <c r="A3391" s="95" t="str">
        <f>IF(ISBLANK('Zusatzblatt (Perigon)'!E3386),"",'Zusatzblatt (Perigon)'!E3386)</f>
        <v/>
      </c>
      <c r="B3391" s="95" t="str">
        <f>IF(ISBLANK('Zusatzblatt (Perigon)'!G3386),"",'Zusatzblatt (Perigon)'!G3386)</f>
        <v/>
      </c>
      <c r="C3391" s="96" t="str">
        <f>IF(ISBLANK('Zusatzblatt (Perigon)'!I3386),"",'Zusatzblatt (Perigon)'!I3386)</f>
        <v/>
      </c>
      <c r="D3391" s="97" t="str">
        <f>IF(ISBLANK('Zusatzblatt (Perigon)'!J3386),"",'Zusatzblatt (Perigon)'!J3386)</f>
        <v/>
      </c>
      <c r="E3391" s="64" t="str">
        <f>IF(ISBLANK('Zusatzblatt (Perigon)'!K3386),"",'Zusatzblatt (Perigon)'!K3386)</f>
        <v/>
      </c>
      <c r="F3391" s="65"/>
      <c r="G3391" s="64"/>
      <c r="H3391" s="69" t="str">
        <f>IF(ISBLANK('Zusatzblatt (Perigon)'!L3386),"",'Zusatzblatt (Perigon)'!L3386)</f>
        <v/>
      </c>
      <c r="I3391" s="69" t="str">
        <f>IF(ISBLANK('Zusatzblatt (Perigon)'!M3386),"",'Zusatzblatt (Perigon)'!M3386)</f>
        <v/>
      </c>
      <c r="J3391" s="98" t="str">
        <f>IF(ISBLANK('Zusatzblatt (Perigon)'!N3386),"",'Zusatzblatt (Perigon)'!N3386)</f>
        <v/>
      </c>
      <c r="K3391" s="99" t="str">
        <f>IF(ISBLANK('Zusatzblatt (Perigon)'!J3386),"",'Zusatzblatt (Perigon)'!T3386)</f>
        <v/>
      </c>
      <c r="L3391" s="95" t="str">
        <f>IF(ISBLANK('Zusatzblatt (Perigon)'!O3386),"",'Zusatzblatt (Perigon)'!O3386)</f>
        <v/>
      </c>
      <c r="M3391" s="95" t="str">
        <f>IF(ISBLANK('Zusatzblatt (Perigon)'!R3386),"",'Zusatzblatt (Perigon)'!R3386)</f>
        <v/>
      </c>
      <c r="N3391" s="95" t="str">
        <f>IF(ISBLANK('Zusatzblatt (Perigon)'!P3386),"",'Zusatzblatt (Perigon)'!P3386)</f>
        <v/>
      </c>
      <c r="O3391" s="38" t="str">
        <f>IF($L3391="","",VLOOKUP($R3391,Tarife!$A$2:$R$599,13,FALSE))</f>
        <v/>
      </c>
      <c r="P3391" s="38" t="str">
        <f t="shared" si="52"/>
        <v/>
      </c>
      <c r="R3391" s="100" t="str">
        <f>Zusammenzug!$C$25&amp;"-"&amp;Zusammenzug!$A$7&amp;"-"&amp;Leistungen!L3391</f>
        <v>2026-Nicht beauftragte Spitex-Organisation-</v>
      </c>
    </row>
    <row r="3392" spans="1:18" x14ac:dyDescent="0.2">
      <c r="A3392" s="95" t="str">
        <f>IF(ISBLANK('Zusatzblatt (Perigon)'!E3387),"",'Zusatzblatt (Perigon)'!E3387)</f>
        <v/>
      </c>
      <c r="B3392" s="95" t="str">
        <f>IF(ISBLANK('Zusatzblatt (Perigon)'!G3387),"",'Zusatzblatt (Perigon)'!G3387)</f>
        <v/>
      </c>
      <c r="C3392" s="96" t="str">
        <f>IF(ISBLANK('Zusatzblatt (Perigon)'!I3387),"",'Zusatzblatt (Perigon)'!I3387)</f>
        <v/>
      </c>
      <c r="D3392" s="97" t="str">
        <f>IF(ISBLANK('Zusatzblatt (Perigon)'!J3387),"",'Zusatzblatt (Perigon)'!J3387)</f>
        <v/>
      </c>
      <c r="E3392" s="64" t="str">
        <f>IF(ISBLANK('Zusatzblatt (Perigon)'!K3387),"",'Zusatzblatt (Perigon)'!K3387)</f>
        <v/>
      </c>
      <c r="F3392" s="65"/>
      <c r="G3392" s="64"/>
      <c r="H3392" s="69" t="str">
        <f>IF(ISBLANK('Zusatzblatt (Perigon)'!L3387),"",'Zusatzblatt (Perigon)'!L3387)</f>
        <v/>
      </c>
      <c r="I3392" s="69" t="str">
        <f>IF(ISBLANK('Zusatzblatt (Perigon)'!M3387),"",'Zusatzblatt (Perigon)'!M3387)</f>
        <v/>
      </c>
      <c r="J3392" s="98" t="str">
        <f>IF(ISBLANK('Zusatzblatt (Perigon)'!N3387),"",'Zusatzblatt (Perigon)'!N3387)</f>
        <v/>
      </c>
      <c r="K3392" s="99" t="str">
        <f>IF(ISBLANK('Zusatzblatt (Perigon)'!J3387),"",'Zusatzblatt (Perigon)'!T3387)</f>
        <v/>
      </c>
      <c r="L3392" s="95" t="str">
        <f>IF(ISBLANK('Zusatzblatt (Perigon)'!O3387),"",'Zusatzblatt (Perigon)'!O3387)</f>
        <v/>
      </c>
      <c r="M3392" s="95" t="str">
        <f>IF(ISBLANK('Zusatzblatt (Perigon)'!R3387),"",'Zusatzblatt (Perigon)'!R3387)</f>
        <v/>
      </c>
      <c r="N3392" s="95" t="str">
        <f>IF(ISBLANK('Zusatzblatt (Perigon)'!P3387),"",'Zusatzblatt (Perigon)'!P3387)</f>
        <v/>
      </c>
      <c r="O3392" s="38" t="str">
        <f>IF($L3392="","",VLOOKUP($R3392,Tarife!$A$2:$R$599,13,FALSE))</f>
        <v/>
      </c>
      <c r="P3392" s="38" t="str">
        <f t="shared" si="52"/>
        <v/>
      </c>
      <c r="R3392" s="100" t="str">
        <f>Zusammenzug!$C$25&amp;"-"&amp;Zusammenzug!$A$7&amp;"-"&amp;Leistungen!L3392</f>
        <v>2026-Nicht beauftragte Spitex-Organisation-</v>
      </c>
    </row>
    <row r="3393" spans="1:18" x14ac:dyDescent="0.2">
      <c r="A3393" s="95" t="str">
        <f>IF(ISBLANK('Zusatzblatt (Perigon)'!E3388),"",'Zusatzblatt (Perigon)'!E3388)</f>
        <v/>
      </c>
      <c r="B3393" s="95" t="str">
        <f>IF(ISBLANK('Zusatzblatt (Perigon)'!G3388),"",'Zusatzblatt (Perigon)'!G3388)</f>
        <v/>
      </c>
      <c r="C3393" s="96" t="str">
        <f>IF(ISBLANK('Zusatzblatt (Perigon)'!I3388),"",'Zusatzblatt (Perigon)'!I3388)</f>
        <v/>
      </c>
      <c r="D3393" s="97" t="str">
        <f>IF(ISBLANK('Zusatzblatt (Perigon)'!J3388),"",'Zusatzblatt (Perigon)'!J3388)</f>
        <v/>
      </c>
      <c r="E3393" s="64" t="str">
        <f>IF(ISBLANK('Zusatzblatt (Perigon)'!K3388),"",'Zusatzblatt (Perigon)'!K3388)</f>
        <v/>
      </c>
      <c r="F3393" s="65"/>
      <c r="G3393" s="64"/>
      <c r="H3393" s="69" t="str">
        <f>IF(ISBLANK('Zusatzblatt (Perigon)'!L3388),"",'Zusatzblatt (Perigon)'!L3388)</f>
        <v/>
      </c>
      <c r="I3393" s="69" t="str">
        <f>IF(ISBLANK('Zusatzblatt (Perigon)'!M3388),"",'Zusatzblatt (Perigon)'!M3388)</f>
        <v/>
      </c>
      <c r="J3393" s="98" t="str">
        <f>IF(ISBLANK('Zusatzblatt (Perigon)'!N3388),"",'Zusatzblatt (Perigon)'!N3388)</f>
        <v/>
      </c>
      <c r="K3393" s="99" t="str">
        <f>IF(ISBLANK('Zusatzblatt (Perigon)'!J3388),"",'Zusatzblatt (Perigon)'!T3388)</f>
        <v/>
      </c>
      <c r="L3393" s="95" t="str">
        <f>IF(ISBLANK('Zusatzblatt (Perigon)'!O3388),"",'Zusatzblatt (Perigon)'!O3388)</f>
        <v/>
      </c>
      <c r="M3393" s="95" t="str">
        <f>IF(ISBLANK('Zusatzblatt (Perigon)'!R3388),"",'Zusatzblatt (Perigon)'!R3388)</f>
        <v/>
      </c>
      <c r="N3393" s="95" t="str">
        <f>IF(ISBLANK('Zusatzblatt (Perigon)'!P3388),"",'Zusatzblatt (Perigon)'!P3388)</f>
        <v/>
      </c>
      <c r="O3393" s="38" t="str">
        <f>IF($L3393="","",VLOOKUP($R3393,Tarife!$A$2:$R$599,13,FALSE))</f>
        <v/>
      </c>
      <c r="P3393" s="38" t="str">
        <f t="shared" si="52"/>
        <v/>
      </c>
      <c r="R3393" s="100" t="str">
        <f>Zusammenzug!$C$25&amp;"-"&amp;Zusammenzug!$A$7&amp;"-"&amp;Leistungen!L3393</f>
        <v>2026-Nicht beauftragte Spitex-Organisation-</v>
      </c>
    </row>
    <row r="3394" spans="1:18" x14ac:dyDescent="0.2">
      <c r="A3394" s="95" t="str">
        <f>IF(ISBLANK('Zusatzblatt (Perigon)'!E3389),"",'Zusatzblatt (Perigon)'!E3389)</f>
        <v/>
      </c>
      <c r="B3394" s="95" t="str">
        <f>IF(ISBLANK('Zusatzblatt (Perigon)'!G3389),"",'Zusatzblatt (Perigon)'!G3389)</f>
        <v/>
      </c>
      <c r="C3394" s="96" t="str">
        <f>IF(ISBLANK('Zusatzblatt (Perigon)'!I3389),"",'Zusatzblatt (Perigon)'!I3389)</f>
        <v/>
      </c>
      <c r="D3394" s="97" t="str">
        <f>IF(ISBLANK('Zusatzblatt (Perigon)'!J3389),"",'Zusatzblatt (Perigon)'!J3389)</f>
        <v/>
      </c>
      <c r="E3394" s="64" t="str">
        <f>IF(ISBLANK('Zusatzblatt (Perigon)'!K3389),"",'Zusatzblatt (Perigon)'!K3389)</f>
        <v/>
      </c>
      <c r="F3394" s="65"/>
      <c r="G3394" s="64"/>
      <c r="H3394" s="69" t="str">
        <f>IF(ISBLANK('Zusatzblatt (Perigon)'!L3389),"",'Zusatzblatt (Perigon)'!L3389)</f>
        <v/>
      </c>
      <c r="I3394" s="69" t="str">
        <f>IF(ISBLANK('Zusatzblatt (Perigon)'!M3389),"",'Zusatzblatt (Perigon)'!M3389)</f>
        <v/>
      </c>
      <c r="J3394" s="98" t="str">
        <f>IF(ISBLANK('Zusatzblatt (Perigon)'!N3389),"",'Zusatzblatt (Perigon)'!N3389)</f>
        <v/>
      </c>
      <c r="K3394" s="99" t="str">
        <f>IF(ISBLANK('Zusatzblatt (Perigon)'!J3389),"",'Zusatzblatt (Perigon)'!T3389)</f>
        <v/>
      </c>
      <c r="L3394" s="95" t="str">
        <f>IF(ISBLANK('Zusatzblatt (Perigon)'!O3389),"",'Zusatzblatt (Perigon)'!O3389)</f>
        <v/>
      </c>
      <c r="M3394" s="95" t="str">
        <f>IF(ISBLANK('Zusatzblatt (Perigon)'!R3389),"",'Zusatzblatt (Perigon)'!R3389)</f>
        <v/>
      </c>
      <c r="N3394" s="95" t="str">
        <f>IF(ISBLANK('Zusatzblatt (Perigon)'!P3389),"",'Zusatzblatt (Perigon)'!P3389)</f>
        <v/>
      </c>
      <c r="O3394" s="38" t="str">
        <f>IF($L3394="","",VLOOKUP($R3394,Tarife!$A$2:$R$599,13,FALSE))</f>
        <v/>
      </c>
      <c r="P3394" s="38" t="str">
        <f t="shared" si="52"/>
        <v/>
      </c>
      <c r="R3394" s="100" t="str">
        <f>Zusammenzug!$C$25&amp;"-"&amp;Zusammenzug!$A$7&amp;"-"&amp;Leistungen!L3394</f>
        <v>2026-Nicht beauftragte Spitex-Organisation-</v>
      </c>
    </row>
    <row r="3395" spans="1:18" x14ac:dyDescent="0.2">
      <c r="A3395" s="95" t="str">
        <f>IF(ISBLANK('Zusatzblatt (Perigon)'!E3390),"",'Zusatzblatt (Perigon)'!E3390)</f>
        <v/>
      </c>
      <c r="B3395" s="95" t="str">
        <f>IF(ISBLANK('Zusatzblatt (Perigon)'!G3390),"",'Zusatzblatt (Perigon)'!G3390)</f>
        <v/>
      </c>
      <c r="C3395" s="96" t="str">
        <f>IF(ISBLANK('Zusatzblatt (Perigon)'!I3390),"",'Zusatzblatt (Perigon)'!I3390)</f>
        <v/>
      </c>
      <c r="D3395" s="97" t="str">
        <f>IF(ISBLANK('Zusatzblatt (Perigon)'!J3390),"",'Zusatzblatt (Perigon)'!J3390)</f>
        <v/>
      </c>
      <c r="E3395" s="64" t="str">
        <f>IF(ISBLANK('Zusatzblatt (Perigon)'!K3390),"",'Zusatzblatt (Perigon)'!K3390)</f>
        <v/>
      </c>
      <c r="F3395" s="65"/>
      <c r="G3395" s="64"/>
      <c r="H3395" s="69" t="str">
        <f>IF(ISBLANK('Zusatzblatt (Perigon)'!L3390),"",'Zusatzblatt (Perigon)'!L3390)</f>
        <v/>
      </c>
      <c r="I3395" s="69" t="str">
        <f>IF(ISBLANK('Zusatzblatt (Perigon)'!M3390),"",'Zusatzblatt (Perigon)'!M3390)</f>
        <v/>
      </c>
      <c r="J3395" s="98" t="str">
        <f>IF(ISBLANK('Zusatzblatt (Perigon)'!N3390),"",'Zusatzblatt (Perigon)'!N3390)</f>
        <v/>
      </c>
      <c r="K3395" s="99" t="str">
        <f>IF(ISBLANK('Zusatzblatt (Perigon)'!J3390),"",'Zusatzblatt (Perigon)'!T3390)</f>
        <v/>
      </c>
      <c r="L3395" s="95" t="str">
        <f>IF(ISBLANK('Zusatzblatt (Perigon)'!O3390),"",'Zusatzblatt (Perigon)'!O3390)</f>
        <v/>
      </c>
      <c r="M3395" s="95" t="str">
        <f>IF(ISBLANK('Zusatzblatt (Perigon)'!R3390),"",'Zusatzblatt (Perigon)'!R3390)</f>
        <v/>
      </c>
      <c r="N3395" s="95" t="str">
        <f>IF(ISBLANK('Zusatzblatt (Perigon)'!P3390),"",'Zusatzblatt (Perigon)'!P3390)</f>
        <v/>
      </c>
      <c r="O3395" s="38" t="str">
        <f>IF($L3395="","",VLOOKUP($R3395,Tarife!$A$2:$R$599,13,FALSE))</f>
        <v/>
      </c>
      <c r="P3395" s="38" t="str">
        <f t="shared" si="52"/>
        <v/>
      </c>
      <c r="R3395" s="100" t="str">
        <f>Zusammenzug!$C$25&amp;"-"&amp;Zusammenzug!$A$7&amp;"-"&amp;Leistungen!L3395</f>
        <v>2026-Nicht beauftragte Spitex-Organisation-</v>
      </c>
    </row>
    <row r="3396" spans="1:18" x14ac:dyDescent="0.2">
      <c r="A3396" s="95" t="str">
        <f>IF(ISBLANK('Zusatzblatt (Perigon)'!E3391),"",'Zusatzblatt (Perigon)'!E3391)</f>
        <v/>
      </c>
      <c r="B3396" s="95" t="str">
        <f>IF(ISBLANK('Zusatzblatt (Perigon)'!G3391),"",'Zusatzblatt (Perigon)'!G3391)</f>
        <v/>
      </c>
      <c r="C3396" s="96" t="str">
        <f>IF(ISBLANK('Zusatzblatt (Perigon)'!I3391),"",'Zusatzblatt (Perigon)'!I3391)</f>
        <v/>
      </c>
      <c r="D3396" s="97" t="str">
        <f>IF(ISBLANK('Zusatzblatt (Perigon)'!J3391),"",'Zusatzblatt (Perigon)'!J3391)</f>
        <v/>
      </c>
      <c r="E3396" s="64" t="str">
        <f>IF(ISBLANK('Zusatzblatt (Perigon)'!K3391),"",'Zusatzblatt (Perigon)'!K3391)</f>
        <v/>
      </c>
      <c r="F3396" s="65"/>
      <c r="G3396" s="64"/>
      <c r="H3396" s="69" t="str">
        <f>IF(ISBLANK('Zusatzblatt (Perigon)'!L3391),"",'Zusatzblatt (Perigon)'!L3391)</f>
        <v/>
      </c>
      <c r="I3396" s="69" t="str">
        <f>IF(ISBLANK('Zusatzblatt (Perigon)'!M3391),"",'Zusatzblatt (Perigon)'!M3391)</f>
        <v/>
      </c>
      <c r="J3396" s="98" t="str">
        <f>IF(ISBLANK('Zusatzblatt (Perigon)'!N3391),"",'Zusatzblatt (Perigon)'!N3391)</f>
        <v/>
      </c>
      <c r="K3396" s="99" t="str">
        <f>IF(ISBLANK('Zusatzblatt (Perigon)'!J3391),"",'Zusatzblatt (Perigon)'!T3391)</f>
        <v/>
      </c>
      <c r="L3396" s="95" t="str">
        <f>IF(ISBLANK('Zusatzblatt (Perigon)'!O3391),"",'Zusatzblatt (Perigon)'!O3391)</f>
        <v/>
      </c>
      <c r="M3396" s="95" t="str">
        <f>IF(ISBLANK('Zusatzblatt (Perigon)'!R3391),"",'Zusatzblatt (Perigon)'!R3391)</f>
        <v/>
      </c>
      <c r="N3396" s="95" t="str">
        <f>IF(ISBLANK('Zusatzblatt (Perigon)'!P3391),"",'Zusatzblatt (Perigon)'!P3391)</f>
        <v/>
      </c>
      <c r="O3396" s="38" t="str">
        <f>IF($L3396="","",VLOOKUP($R3396,Tarife!$A$2:$R$599,13,FALSE))</f>
        <v/>
      </c>
      <c r="P3396" s="38" t="str">
        <f t="shared" si="52"/>
        <v/>
      </c>
      <c r="R3396" s="100" t="str">
        <f>Zusammenzug!$C$25&amp;"-"&amp;Zusammenzug!$A$7&amp;"-"&amp;Leistungen!L3396</f>
        <v>2026-Nicht beauftragte Spitex-Organisation-</v>
      </c>
    </row>
    <row r="3397" spans="1:18" x14ac:dyDescent="0.2">
      <c r="A3397" s="95" t="str">
        <f>IF(ISBLANK('Zusatzblatt (Perigon)'!E3392),"",'Zusatzblatt (Perigon)'!E3392)</f>
        <v/>
      </c>
      <c r="B3397" s="95" t="str">
        <f>IF(ISBLANK('Zusatzblatt (Perigon)'!G3392),"",'Zusatzblatt (Perigon)'!G3392)</f>
        <v/>
      </c>
      <c r="C3397" s="96" t="str">
        <f>IF(ISBLANK('Zusatzblatt (Perigon)'!I3392),"",'Zusatzblatt (Perigon)'!I3392)</f>
        <v/>
      </c>
      <c r="D3397" s="97" t="str">
        <f>IF(ISBLANK('Zusatzblatt (Perigon)'!J3392),"",'Zusatzblatt (Perigon)'!J3392)</f>
        <v/>
      </c>
      <c r="E3397" s="64" t="str">
        <f>IF(ISBLANK('Zusatzblatt (Perigon)'!K3392),"",'Zusatzblatt (Perigon)'!K3392)</f>
        <v/>
      </c>
      <c r="F3397" s="65"/>
      <c r="G3397" s="64"/>
      <c r="H3397" s="69" t="str">
        <f>IF(ISBLANK('Zusatzblatt (Perigon)'!L3392),"",'Zusatzblatt (Perigon)'!L3392)</f>
        <v/>
      </c>
      <c r="I3397" s="69" t="str">
        <f>IF(ISBLANK('Zusatzblatt (Perigon)'!M3392),"",'Zusatzblatt (Perigon)'!M3392)</f>
        <v/>
      </c>
      <c r="J3397" s="98" t="str">
        <f>IF(ISBLANK('Zusatzblatt (Perigon)'!N3392),"",'Zusatzblatt (Perigon)'!N3392)</f>
        <v/>
      </c>
      <c r="K3397" s="99" t="str">
        <f>IF(ISBLANK('Zusatzblatt (Perigon)'!J3392),"",'Zusatzblatt (Perigon)'!T3392)</f>
        <v/>
      </c>
      <c r="L3397" s="95" t="str">
        <f>IF(ISBLANK('Zusatzblatt (Perigon)'!O3392),"",'Zusatzblatt (Perigon)'!O3392)</f>
        <v/>
      </c>
      <c r="M3397" s="95" t="str">
        <f>IF(ISBLANK('Zusatzblatt (Perigon)'!R3392),"",'Zusatzblatt (Perigon)'!R3392)</f>
        <v/>
      </c>
      <c r="N3397" s="95" t="str">
        <f>IF(ISBLANK('Zusatzblatt (Perigon)'!P3392),"",'Zusatzblatt (Perigon)'!P3392)</f>
        <v/>
      </c>
      <c r="O3397" s="38" t="str">
        <f>IF($L3397="","",VLOOKUP($R3397,Tarife!$A$2:$R$599,13,FALSE))</f>
        <v/>
      </c>
      <c r="P3397" s="38" t="str">
        <f t="shared" si="52"/>
        <v/>
      </c>
      <c r="R3397" s="100" t="str">
        <f>Zusammenzug!$C$25&amp;"-"&amp;Zusammenzug!$A$7&amp;"-"&amp;Leistungen!L3397</f>
        <v>2026-Nicht beauftragte Spitex-Organisation-</v>
      </c>
    </row>
    <row r="3398" spans="1:18" x14ac:dyDescent="0.2">
      <c r="A3398" s="95" t="str">
        <f>IF(ISBLANK('Zusatzblatt (Perigon)'!E3393),"",'Zusatzblatt (Perigon)'!E3393)</f>
        <v/>
      </c>
      <c r="B3398" s="95" t="str">
        <f>IF(ISBLANK('Zusatzblatt (Perigon)'!G3393),"",'Zusatzblatt (Perigon)'!G3393)</f>
        <v/>
      </c>
      <c r="C3398" s="96" t="str">
        <f>IF(ISBLANK('Zusatzblatt (Perigon)'!I3393),"",'Zusatzblatt (Perigon)'!I3393)</f>
        <v/>
      </c>
      <c r="D3398" s="97" t="str">
        <f>IF(ISBLANK('Zusatzblatt (Perigon)'!J3393),"",'Zusatzblatt (Perigon)'!J3393)</f>
        <v/>
      </c>
      <c r="E3398" s="64" t="str">
        <f>IF(ISBLANK('Zusatzblatt (Perigon)'!K3393),"",'Zusatzblatt (Perigon)'!K3393)</f>
        <v/>
      </c>
      <c r="F3398" s="65"/>
      <c r="G3398" s="64"/>
      <c r="H3398" s="69" t="str">
        <f>IF(ISBLANK('Zusatzblatt (Perigon)'!L3393),"",'Zusatzblatt (Perigon)'!L3393)</f>
        <v/>
      </c>
      <c r="I3398" s="69" t="str">
        <f>IF(ISBLANK('Zusatzblatt (Perigon)'!M3393),"",'Zusatzblatt (Perigon)'!M3393)</f>
        <v/>
      </c>
      <c r="J3398" s="98" t="str">
        <f>IF(ISBLANK('Zusatzblatt (Perigon)'!N3393),"",'Zusatzblatt (Perigon)'!N3393)</f>
        <v/>
      </c>
      <c r="K3398" s="99" t="str">
        <f>IF(ISBLANK('Zusatzblatt (Perigon)'!J3393),"",'Zusatzblatt (Perigon)'!T3393)</f>
        <v/>
      </c>
      <c r="L3398" s="95" t="str">
        <f>IF(ISBLANK('Zusatzblatt (Perigon)'!O3393),"",'Zusatzblatt (Perigon)'!O3393)</f>
        <v/>
      </c>
      <c r="M3398" s="95" t="str">
        <f>IF(ISBLANK('Zusatzblatt (Perigon)'!R3393),"",'Zusatzblatt (Perigon)'!R3393)</f>
        <v/>
      </c>
      <c r="N3398" s="95" t="str">
        <f>IF(ISBLANK('Zusatzblatt (Perigon)'!P3393),"",'Zusatzblatt (Perigon)'!P3393)</f>
        <v/>
      </c>
      <c r="O3398" s="38" t="str">
        <f>IF($L3398="","",VLOOKUP($R3398,Tarife!$A$2:$R$599,13,FALSE))</f>
        <v/>
      </c>
      <c r="P3398" s="38" t="str">
        <f t="shared" si="52"/>
        <v/>
      </c>
      <c r="R3398" s="100" t="str">
        <f>Zusammenzug!$C$25&amp;"-"&amp;Zusammenzug!$A$7&amp;"-"&amp;Leistungen!L3398</f>
        <v>2026-Nicht beauftragte Spitex-Organisation-</v>
      </c>
    </row>
    <row r="3399" spans="1:18" x14ac:dyDescent="0.2">
      <c r="A3399" s="95" t="str">
        <f>IF(ISBLANK('Zusatzblatt (Perigon)'!E3394),"",'Zusatzblatt (Perigon)'!E3394)</f>
        <v/>
      </c>
      <c r="B3399" s="95" t="str">
        <f>IF(ISBLANK('Zusatzblatt (Perigon)'!G3394),"",'Zusatzblatt (Perigon)'!G3394)</f>
        <v/>
      </c>
      <c r="C3399" s="96" t="str">
        <f>IF(ISBLANK('Zusatzblatt (Perigon)'!I3394),"",'Zusatzblatt (Perigon)'!I3394)</f>
        <v/>
      </c>
      <c r="D3399" s="97" t="str">
        <f>IF(ISBLANK('Zusatzblatt (Perigon)'!J3394),"",'Zusatzblatt (Perigon)'!J3394)</f>
        <v/>
      </c>
      <c r="E3399" s="64" t="str">
        <f>IF(ISBLANK('Zusatzblatt (Perigon)'!K3394),"",'Zusatzblatt (Perigon)'!K3394)</f>
        <v/>
      </c>
      <c r="F3399" s="65"/>
      <c r="G3399" s="64"/>
      <c r="H3399" s="69" t="str">
        <f>IF(ISBLANK('Zusatzblatt (Perigon)'!L3394),"",'Zusatzblatt (Perigon)'!L3394)</f>
        <v/>
      </c>
      <c r="I3399" s="69" t="str">
        <f>IF(ISBLANK('Zusatzblatt (Perigon)'!M3394),"",'Zusatzblatt (Perigon)'!M3394)</f>
        <v/>
      </c>
      <c r="J3399" s="98" t="str">
        <f>IF(ISBLANK('Zusatzblatt (Perigon)'!N3394),"",'Zusatzblatt (Perigon)'!N3394)</f>
        <v/>
      </c>
      <c r="K3399" s="99" t="str">
        <f>IF(ISBLANK('Zusatzblatt (Perigon)'!J3394),"",'Zusatzblatt (Perigon)'!T3394)</f>
        <v/>
      </c>
      <c r="L3399" s="95" t="str">
        <f>IF(ISBLANK('Zusatzblatt (Perigon)'!O3394),"",'Zusatzblatt (Perigon)'!O3394)</f>
        <v/>
      </c>
      <c r="M3399" s="95" t="str">
        <f>IF(ISBLANK('Zusatzblatt (Perigon)'!R3394),"",'Zusatzblatt (Perigon)'!R3394)</f>
        <v/>
      </c>
      <c r="N3399" s="95" t="str">
        <f>IF(ISBLANK('Zusatzblatt (Perigon)'!P3394),"",'Zusatzblatt (Perigon)'!P3394)</f>
        <v/>
      </c>
      <c r="O3399" s="38" t="str">
        <f>IF($L3399="","",VLOOKUP($R3399,Tarife!$A$2:$R$599,13,FALSE))</f>
        <v/>
      </c>
      <c r="P3399" s="38" t="str">
        <f t="shared" si="52"/>
        <v/>
      </c>
      <c r="R3399" s="100" t="str">
        <f>Zusammenzug!$C$25&amp;"-"&amp;Zusammenzug!$A$7&amp;"-"&amp;Leistungen!L3399</f>
        <v>2026-Nicht beauftragte Spitex-Organisation-</v>
      </c>
    </row>
    <row r="3400" spans="1:18" x14ac:dyDescent="0.2">
      <c r="A3400" s="95" t="str">
        <f>IF(ISBLANK('Zusatzblatt (Perigon)'!E3395),"",'Zusatzblatt (Perigon)'!E3395)</f>
        <v/>
      </c>
      <c r="B3400" s="95" t="str">
        <f>IF(ISBLANK('Zusatzblatt (Perigon)'!G3395),"",'Zusatzblatt (Perigon)'!G3395)</f>
        <v/>
      </c>
      <c r="C3400" s="96" t="str">
        <f>IF(ISBLANK('Zusatzblatt (Perigon)'!I3395),"",'Zusatzblatt (Perigon)'!I3395)</f>
        <v/>
      </c>
      <c r="D3400" s="97" t="str">
        <f>IF(ISBLANK('Zusatzblatt (Perigon)'!J3395),"",'Zusatzblatt (Perigon)'!J3395)</f>
        <v/>
      </c>
      <c r="E3400" s="64" t="str">
        <f>IF(ISBLANK('Zusatzblatt (Perigon)'!K3395),"",'Zusatzblatt (Perigon)'!K3395)</f>
        <v/>
      </c>
      <c r="F3400" s="65"/>
      <c r="G3400" s="64"/>
      <c r="H3400" s="69" t="str">
        <f>IF(ISBLANK('Zusatzblatt (Perigon)'!L3395),"",'Zusatzblatt (Perigon)'!L3395)</f>
        <v/>
      </c>
      <c r="I3400" s="69" t="str">
        <f>IF(ISBLANK('Zusatzblatt (Perigon)'!M3395),"",'Zusatzblatt (Perigon)'!M3395)</f>
        <v/>
      </c>
      <c r="J3400" s="98" t="str">
        <f>IF(ISBLANK('Zusatzblatt (Perigon)'!N3395),"",'Zusatzblatt (Perigon)'!N3395)</f>
        <v/>
      </c>
      <c r="K3400" s="99" t="str">
        <f>IF(ISBLANK('Zusatzblatt (Perigon)'!J3395),"",'Zusatzblatt (Perigon)'!T3395)</f>
        <v/>
      </c>
      <c r="L3400" s="95" t="str">
        <f>IF(ISBLANK('Zusatzblatt (Perigon)'!O3395),"",'Zusatzblatt (Perigon)'!O3395)</f>
        <v/>
      </c>
      <c r="M3400" s="95" t="str">
        <f>IF(ISBLANK('Zusatzblatt (Perigon)'!R3395),"",'Zusatzblatt (Perigon)'!R3395)</f>
        <v/>
      </c>
      <c r="N3400" s="95" t="str">
        <f>IF(ISBLANK('Zusatzblatt (Perigon)'!P3395),"",'Zusatzblatt (Perigon)'!P3395)</f>
        <v/>
      </c>
      <c r="O3400" s="38" t="str">
        <f>IF($L3400="","",VLOOKUP($R3400,Tarife!$A$2:$R$599,13,FALSE))</f>
        <v/>
      </c>
      <c r="P3400" s="38" t="str">
        <f t="shared" ref="P3400:P3463" si="53">IF(L3400="","",IF(AND($L3400="Pabe",N3400&lt;O3400),M3400*O3400,IF(N3400&lt;O3400,M3400*N3400,M3400*O3400)))</f>
        <v/>
      </c>
      <c r="R3400" s="100" t="str">
        <f>Zusammenzug!$C$25&amp;"-"&amp;Zusammenzug!$A$7&amp;"-"&amp;Leistungen!L3400</f>
        <v>2026-Nicht beauftragte Spitex-Organisation-</v>
      </c>
    </row>
    <row r="3401" spans="1:18" x14ac:dyDescent="0.2">
      <c r="A3401" s="95" t="str">
        <f>IF(ISBLANK('Zusatzblatt (Perigon)'!E3396),"",'Zusatzblatt (Perigon)'!E3396)</f>
        <v/>
      </c>
      <c r="B3401" s="95" t="str">
        <f>IF(ISBLANK('Zusatzblatt (Perigon)'!G3396),"",'Zusatzblatt (Perigon)'!G3396)</f>
        <v/>
      </c>
      <c r="C3401" s="96" t="str">
        <f>IF(ISBLANK('Zusatzblatt (Perigon)'!I3396),"",'Zusatzblatt (Perigon)'!I3396)</f>
        <v/>
      </c>
      <c r="D3401" s="97" t="str">
        <f>IF(ISBLANK('Zusatzblatt (Perigon)'!J3396),"",'Zusatzblatt (Perigon)'!J3396)</f>
        <v/>
      </c>
      <c r="E3401" s="64" t="str">
        <f>IF(ISBLANK('Zusatzblatt (Perigon)'!K3396),"",'Zusatzblatt (Perigon)'!K3396)</f>
        <v/>
      </c>
      <c r="F3401" s="65"/>
      <c r="G3401" s="64"/>
      <c r="H3401" s="69" t="str">
        <f>IF(ISBLANK('Zusatzblatt (Perigon)'!L3396),"",'Zusatzblatt (Perigon)'!L3396)</f>
        <v/>
      </c>
      <c r="I3401" s="69" t="str">
        <f>IF(ISBLANK('Zusatzblatt (Perigon)'!M3396),"",'Zusatzblatt (Perigon)'!M3396)</f>
        <v/>
      </c>
      <c r="J3401" s="98" t="str">
        <f>IF(ISBLANK('Zusatzblatt (Perigon)'!N3396),"",'Zusatzblatt (Perigon)'!N3396)</f>
        <v/>
      </c>
      <c r="K3401" s="99" t="str">
        <f>IF(ISBLANK('Zusatzblatt (Perigon)'!J3396),"",'Zusatzblatt (Perigon)'!T3396)</f>
        <v/>
      </c>
      <c r="L3401" s="95" t="str">
        <f>IF(ISBLANK('Zusatzblatt (Perigon)'!O3396),"",'Zusatzblatt (Perigon)'!O3396)</f>
        <v/>
      </c>
      <c r="M3401" s="95" t="str">
        <f>IF(ISBLANK('Zusatzblatt (Perigon)'!R3396),"",'Zusatzblatt (Perigon)'!R3396)</f>
        <v/>
      </c>
      <c r="N3401" s="95" t="str">
        <f>IF(ISBLANK('Zusatzblatt (Perigon)'!P3396),"",'Zusatzblatt (Perigon)'!P3396)</f>
        <v/>
      </c>
      <c r="O3401" s="38" t="str">
        <f>IF($L3401="","",VLOOKUP($R3401,Tarife!$A$2:$R$599,13,FALSE))</f>
        <v/>
      </c>
      <c r="P3401" s="38" t="str">
        <f t="shared" si="53"/>
        <v/>
      </c>
      <c r="R3401" s="100" t="str">
        <f>Zusammenzug!$C$25&amp;"-"&amp;Zusammenzug!$A$7&amp;"-"&amp;Leistungen!L3401</f>
        <v>2026-Nicht beauftragte Spitex-Organisation-</v>
      </c>
    </row>
    <row r="3402" spans="1:18" x14ac:dyDescent="0.2">
      <c r="A3402" s="95" t="str">
        <f>IF(ISBLANK('Zusatzblatt (Perigon)'!E3397),"",'Zusatzblatt (Perigon)'!E3397)</f>
        <v/>
      </c>
      <c r="B3402" s="95" t="str">
        <f>IF(ISBLANK('Zusatzblatt (Perigon)'!G3397),"",'Zusatzblatt (Perigon)'!G3397)</f>
        <v/>
      </c>
      <c r="C3402" s="96" t="str">
        <f>IF(ISBLANK('Zusatzblatt (Perigon)'!I3397),"",'Zusatzblatt (Perigon)'!I3397)</f>
        <v/>
      </c>
      <c r="D3402" s="97" t="str">
        <f>IF(ISBLANK('Zusatzblatt (Perigon)'!J3397),"",'Zusatzblatt (Perigon)'!J3397)</f>
        <v/>
      </c>
      <c r="E3402" s="64" t="str">
        <f>IF(ISBLANK('Zusatzblatt (Perigon)'!K3397),"",'Zusatzblatt (Perigon)'!K3397)</f>
        <v/>
      </c>
      <c r="F3402" s="65"/>
      <c r="G3402" s="64"/>
      <c r="H3402" s="69" t="str">
        <f>IF(ISBLANK('Zusatzblatt (Perigon)'!L3397),"",'Zusatzblatt (Perigon)'!L3397)</f>
        <v/>
      </c>
      <c r="I3402" s="69" t="str">
        <f>IF(ISBLANK('Zusatzblatt (Perigon)'!M3397),"",'Zusatzblatt (Perigon)'!M3397)</f>
        <v/>
      </c>
      <c r="J3402" s="98" t="str">
        <f>IF(ISBLANK('Zusatzblatt (Perigon)'!N3397),"",'Zusatzblatt (Perigon)'!N3397)</f>
        <v/>
      </c>
      <c r="K3402" s="99" t="str">
        <f>IF(ISBLANK('Zusatzblatt (Perigon)'!J3397),"",'Zusatzblatt (Perigon)'!T3397)</f>
        <v/>
      </c>
      <c r="L3402" s="95" t="str">
        <f>IF(ISBLANK('Zusatzblatt (Perigon)'!O3397),"",'Zusatzblatt (Perigon)'!O3397)</f>
        <v/>
      </c>
      <c r="M3402" s="95" t="str">
        <f>IF(ISBLANK('Zusatzblatt (Perigon)'!R3397),"",'Zusatzblatt (Perigon)'!R3397)</f>
        <v/>
      </c>
      <c r="N3402" s="95" t="str">
        <f>IF(ISBLANK('Zusatzblatt (Perigon)'!P3397),"",'Zusatzblatt (Perigon)'!P3397)</f>
        <v/>
      </c>
      <c r="O3402" s="38" t="str">
        <f>IF($L3402="","",VLOOKUP($R3402,Tarife!$A$2:$R$599,13,FALSE))</f>
        <v/>
      </c>
      <c r="P3402" s="38" t="str">
        <f t="shared" si="53"/>
        <v/>
      </c>
      <c r="R3402" s="100" t="str">
        <f>Zusammenzug!$C$25&amp;"-"&amp;Zusammenzug!$A$7&amp;"-"&amp;Leistungen!L3402</f>
        <v>2026-Nicht beauftragte Spitex-Organisation-</v>
      </c>
    </row>
    <row r="3403" spans="1:18" x14ac:dyDescent="0.2">
      <c r="A3403" s="95" t="str">
        <f>IF(ISBLANK('Zusatzblatt (Perigon)'!E3398),"",'Zusatzblatt (Perigon)'!E3398)</f>
        <v/>
      </c>
      <c r="B3403" s="95" t="str">
        <f>IF(ISBLANK('Zusatzblatt (Perigon)'!G3398),"",'Zusatzblatt (Perigon)'!G3398)</f>
        <v/>
      </c>
      <c r="C3403" s="96" t="str">
        <f>IF(ISBLANK('Zusatzblatt (Perigon)'!I3398),"",'Zusatzblatt (Perigon)'!I3398)</f>
        <v/>
      </c>
      <c r="D3403" s="97" t="str">
        <f>IF(ISBLANK('Zusatzblatt (Perigon)'!J3398),"",'Zusatzblatt (Perigon)'!J3398)</f>
        <v/>
      </c>
      <c r="E3403" s="64" t="str">
        <f>IF(ISBLANK('Zusatzblatt (Perigon)'!K3398),"",'Zusatzblatt (Perigon)'!K3398)</f>
        <v/>
      </c>
      <c r="F3403" s="65"/>
      <c r="G3403" s="64"/>
      <c r="H3403" s="69" t="str">
        <f>IF(ISBLANK('Zusatzblatt (Perigon)'!L3398),"",'Zusatzblatt (Perigon)'!L3398)</f>
        <v/>
      </c>
      <c r="I3403" s="69" t="str">
        <f>IF(ISBLANK('Zusatzblatt (Perigon)'!M3398),"",'Zusatzblatt (Perigon)'!M3398)</f>
        <v/>
      </c>
      <c r="J3403" s="98" t="str">
        <f>IF(ISBLANK('Zusatzblatt (Perigon)'!N3398),"",'Zusatzblatt (Perigon)'!N3398)</f>
        <v/>
      </c>
      <c r="K3403" s="99" t="str">
        <f>IF(ISBLANK('Zusatzblatt (Perigon)'!J3398),"",'Zusatzblatt (Perigon)'!T3398)</f>
        <v/>
      </c>
      <c r="L3403" s="95" t="str">
        <f>IF(ISBLANK('Zusatzblatt (Perigon)'!O3398),"",'Zusatzblatt (Perigon)'!O3398)</f>
        <v/>
      </c>
      <c r="M3403" s="95" t="str">
        <f>IF(ISBLANK('Zusatzblatt (Perigon)'!R3398),"",'Zusatzblatt (Perigon)'!R3398)</f>
        <v/>
      </c>
      <c r="N3403" s="95" t="str">
        <f>IF(ISBLANK('Zusatzblatt (Perigon)'!P3398),"",'Zusatzblatt (Perigon)'!P3398)</f>
        <v/>
      </c>
      <c r="O3403" s="38" t="str">
        <f>IF($L3403="","",VLOOKUP($R3403,Tarife!$A$2:$R$599,13,FALSE))</f>
        <v/>
      </c>
      <c r="P3403" s="38" t="str">
        <f t="shared" si="53"/>
        <v/>
      </c>
      <c r="R3403" s="100" t="str">
        <f>Zusammenzug!$C$25&amp;"-"&amp;Zusammenzug!$A$7&amp;"-"&amp;Leistungen!L3403</f>
        <v>2026-Nicht beauftragte Spitex-Organisation-</v>
      </c>
    </row>
    <row r="3404" spans="1:18" x14ac:dyDescent="0.2">
      <c r="A3404" s="95" t="str">
        <f>IF(ISBLANK('Zusatzblatt (Perigon)'!E3399),"",'Zusatzblatt (Perigon)'!E3399)</f>
        <v/>
      </c>
      <c r="B3404" s="95" t="str">
        <f>IF(ISBLANK('Zusatzblatt (Perigon)'!G3399),"",'Zusatzblatt (Perigon)'!G3399)</f>
        <v/>
      </c>
      <c r="C3404" s="96" t="str">
        <f>IF(ISBLANK('Zusatzblatt (Perigon)'!I3399),"",'Zusatzblatt (Perigon)'!I3399)</f>
        <v/>
      </c>
      <c r="D3404" s="97" t="str">
        <f>IF(ISBLANK('Zusatzblatt (Perigon)'!J3399),"",'Zusatzblatt (Perigon)'!J3399)</f>
        <v/>
      </c>
      <c r="E3404" s="64" t="str">
        <f>IF(ISBLANK('Zusatzblatt (Perigon)'!K3399),"",'Zusatzblatt (Perigon)'!K3399)</f>
        <v/>
      </c>
      <c r="F3404" s="65"/>
      <c r="G3404" s="64"/>
      <c r="H3404" s="69" t="str">
        <f>IF(ISBLANK('Zusatzblatt (Perigon)'!L3399),"",'Zusatzblatt (Perigon)'!L3399)</f>
        <v/>
      </c>
      <c r="I3404" s="69" t="str">
        <f>IF(ISBLANK('Zusatzblatt (Perigon)'!M3399),"",'Zusatzblatt (Perigon)'!M3399)</f>
        <v/>
      </c>
      <c r="J3404" s="98" t="str">
        <f>IF(ISBLANK('Zusatzblatt (Perigon)'!N3399),"",'Zusatzblatt (Perigon)'!N3399)</f>
        <v/>
      </c>
      <c r="K3404" s="99" t="str">
        <f>IF(ISBLANK('Zusatzblatt (Perigon)'!J3399),"",'Zusatzblatt (Perigon)'!T3399)</f>
        <v/>
      </c>
      <c r="L3404" s="95" t="str">
        <f>IF(ISBLANK('Zusatzblatt (Perigon)'!O3399),"",'Zusatzblatt (Perigon)'!O3399)</f>
        <v/>
      </c>
      <c r="M3404" s="95" t="str">
        <f>IF(ISBLANK('Zusatzblatt (Perigon)'!R3399),"",'Zusatzblatt (Perigon)'!R3399)</f>
        <v/>
      </c>
      <c r="N3404" s="95" t="str">
        <f>IF(ISBLANK('Zusatzblatt (Perigon)'!P3399),"",'Zusatzblatt (Perigon)'!P3399)</f>
        <v/>
      </c>
      <c r="O3404" s="38" t="str">
        <f>IF($L3404="","",VLOOKUP($R3404,Tarife!$A$2:$R$599,13,FALSE))</f>
        <v/>
      </c>
      <c r="P3404" s="38" t="str">
        <f t="shared" si="53"/>
        <v/>
      </c>
      <c r="R3404" s="100" t="str">
        <f>Zusammenzug!$C$25&amp;"-"&amp;Zusammenzug!$A$7&amp;"-"&amp;Leistungen!L3404</f>
        <v>2026-Nicht beauftragte Spitex-Organisation-</v>
      </c>
    </row>
    <row r="3405" spans="1:18" x14ac:dyDescent="0.2">
      <c r="A3405" s="95" t="str">
        <f>IF(ISBLANK('Zusatzblatt (Perigon)'!E3400),"",'Zusatzblatt (Perigon)'!E3400)</f>
        <v/>
      </c>
      <c r="B3405" s="95" t="str">
        <f>IF(ISBLANK('Zusatzblatt (Perigon)'!G3400),"",'Zusatzblatt (Perigon)'!G3400)</f>
        <v/>
      </c>
      <c r="C3405" s="96" t="str">
        <f>IF(ISBLANK('Zusatzblatt (Perigon)'!I3400),"",'Zusatzblatt (Perigon)'!I3400)</f>
        <v/>
      </c>
      <c r="D3405" s="97" t="str">
        <f>IF(ISBLANK('Zusatzblatt (Perigon)'!J3400),"",'Zusatzblatt (Perigon)'!J3400)</f>
        <v/>
      </c>
      <c r="E3405" s="64" t="str">
        <f>IF(ISBLANK('Zusatzblatt (Perigon)'!K3400),"",'Zusatzblatt (Perigon)'!K3400)</f>
        <v/>
      </c>
      <c r="F3405" s="65"/>
      <c r="G3405" s="64"/>
      <c r="H3405" s="69" t="str">
        <f>IF(ISBLANK('Zusatzblatt (Perigon)'!L3400),"",'Zusatzblatt (Perigon)'!L3400)</f>
        <v/>
      </c>
      <c r="I3405" s="69" t="str">
        <f>IF(ISBLANK('Zusatzblatt (Perigon)'!M3400),"",'Zusatzblatt (Perigon)'!M3400)</f>
        <v/>
      </c>
      <c r="J3405" s="98" t="str">
        <f>IF(ISBLANK('Zusatzblatt (Perigon)'!N3400),"",'Zusatzblatt (Perigon)'!N3400)</f>
        <v/>
      </c>
      <c r="K3405" s="99" t="str">
        <f>IF(ISBLANK('Zusatzblatt (Perigon)'!J3400),"",'Zusatzblatt (Perigon)'!T3400)</f>
        <v/>
      </c>
      <c r="L3405" s="95" t="str">
        <f>IF(ISBLANK('Zusatzblatt (Perigon)'!O3400),"",'Zusatzblatt (Perigon)'!O3400)</f>
        <v/>
      </c>
      <c r="M3405" s="95" t="str">
        <f>IF(ISBLANK('Zusatzblatt (Perigon)'!R3400),"",'Zusatzblatt (Perigon)'!R3400)</f>
        <v/>
      </c>
      <c r="N3405" s="95" t="str">
        <f>IF(ISBLANK('Zusatzblatt (Perigon)'!P3400),"",'Zusatzblatt (Perigon)'!P3400)</f>
        <v/>
      </c>
      <c r="O3405" s="38" t="str">
        <f>IF($L3405="","",VLOOKUP($R3405,Tarife!$A$2:$R$599,13,FALSE))</f>
        <v/>
      </c>
      <c r="P3405" s="38" t="str">
        <f t="shared" si="53"/>
        <v/>
      </c>
      <c r="R3405" s="100" t="str">
        <f>Zusammenzug!$C$25&amp;"-"&amp;Zusammenzug!$A$7&amp;"-"&amp;Leistungen!L3405</f>
        <v>2026-Nicht beauftragte Spitex-Organisation-</v>
      </c>
    </row>
    <row r="3406" spans="1:18" x14ac:dyDescent="0.2">
      <c r="A3406" s="95" t="str">
        <f>IF(ISBLANK('Zusatzblatt (Perigon)'!E3401),"",'Zusatzblatt (Perigon)'!E3401)</f>
        <v/>
      </c>
      <c r="B3406" s="95" t="str">
        <f>IF(ISBLANK('Zusatzblatt (Perigon)'!G3401),"",'Zusatzblatt (Perigon)'!G3401)</f>
        <v/>
      </c>
      <c r="C3406" s="96" t="str">
        <f>IF(ISBLANK('Zusatzblatt (Perigon)'!I3401),"",'Zusatzblatt (Perigon)'!I3401)</f>
        <v/>
      </c>
      <c r="D3406" s="97" t="str">
        <f>IF(ISBLANK('Zusatzblatt (Perigon)'!J3401),"",'Zusatzblatt (Perigon)'!J3401)</f>
        <v/>
      </c>
      <c r="E3406" s="64" t="str">
        <f>IF(ISBLANK('Zusatzblatt (Perigon)'!K3401),"",'Zusatzblatt (Perigon)'!K3401)</f>
        <v/>
      </c>
      <c r="F3406" s="65"/>
      <c r="G3406" s="64"/>
      <c r="H3406" s="69" t="str">
        <f>IF(ISBLANK('Zusatzblatt (Perigon)'!L3401),"",'Zusatzblatt (Perigon)'!L3401)</f>
        <v/>
      </c>
      <c r="I3406" s="69" t="str">
        <f>IF(ISBLANK('Zusatzblatt (Perigon)'!M3401),"",'Zusatzblatt (Perigon)'!M3401)</f>
        <v/>
      </c>
      <c r="J3406" s="98" t="str">
        <f>IF(ISBLANK('Zusatzblatt (Perigon)'!N3401),"",'Zusatzblatt (Perigon)'!N3401)</f>
        <v/>
      </c>
      <c r="K3406" s="99" t="str">
        <f>IF(ISBLANK('Zusatzblatt (Perigon)'!J3401),"",'Zusatzblatt (Perigon)'!T3401)</f>
        <v/>
      </c>
      <c r="L3406" s="95" t="str">
        <f>IF(ISBLANK('Zusatzblatt (Perigon)'!O3401),"",'Zusatzblatt (Perigon)'!O3401)</f>
        <v/>
      </c>
      <c r="M3406" s="95" t="str">
        <f>IF(ISBLANK('Zusatzblatt (Perigon)'!R3401),"",'Zusatzblatt (Perigon)'!R3401)</f>
        <v/>
      </c>
      <c r="N3406" s="95" t="str">
        <f>IF(ISBLANK('Zusatzblatt (Perigon)'!P3401),"",'Zusatzblatt (Perigon)'!P3401)</f>
        <v/>
      </c>
      <c r="O3406" s="38" t="str">
        <f>IF($L3406="","",VLOOKUP($R3406,Tarife!$A$2:$R$599,13,FALSE))</f>
        <v/>
      </c>
      <c r="P3406" s="38" t="str">
        <f t="shared" si="53"/>
        <v/>
      </c>
      <c r="R3406" s="100" t="str">
        <f>Zusammenzug!$C$25&amp;"-"&amp;Zusammenzug!$A$7&amp;"-"&amp;Leistungen!L3406</f>
        <v>2026-Nicht beauftragte Spitex-Organisation-</v>
      </c>
    </row>
    <row r="3407" spans="1:18" x14ac:dyDescent="0.2">
      <c r="A3407" s="95" t="str">
        <f>IF(ISBLANK('Zusatzblatt (Perigon)'!E3402),"",'Zusatzblatt (Perigon)'!E3402)</f>
        <v/>
      </c>
      <c r="B3407" s="95" t="str">
        <f>IF(ISBLANK('Zusatzblatt (Perigon)'!G3402),"",'Zusatzblatt (Perigon)'!G3402)</f>
        <v/>
      </c>
      <c r="C3407" s="96" t="str">
        <f>IF(ISBLANK('Zusatzblatt (Perigon)'!I3402),"",'Zusatzblatt (Perigon)'!I3402)</f>
        <v/>
      </c>
      <c r="D3407" s="97" t="str">
        <f>IF(ISBLANK('Zusatzblatt (Perigon)'!J3402),"",'Zusatzblatt (Perigon)'!J3402)</f>
        <v/>
      </c>
      <c r="E3407" s="64" t="str">
        <f>IF(ISBLANK('Zusatzblatt (Perigon)'!K3402),"",'Zusatzblatt (Perigon)'!K3402)</f>
        <v/>
      </c>
      <c r="F3407" s="65"/>
      <c r="G3407" s="64"/>
      <c r="H3407" s="69" t="str">
        <f>IF(ISBLANK('Zusatzblatt (Perigon)'!L3402),"",'Zusatzblatt (Perigon)'!L3402)</f>
        <v/>
      </c>
      <c r="I3407" s="69" t="str">
        <f>IF(ISBLANK('Zusatzblatt (Perigon)'!M3402),"",'Zusatzblatt (Perigon)'!M3402)</f>
        <v/>
      </c>
      <c r="J3407" s="98" t="str">
        <f>IF(ISBLANK('Zusatzblatt (Perigon)'!N3402),"",'Zusatzblatt (Perigon)'!N3402)</f>
        <v/>
      </c>
      <c r="K3407" s="99" t="str">
        <f>IF(ISBLANK('Zusatzblatt (Perigon)'!J3402),"",'Zusatzblatt (Perigon)'!T3402)</f>
        <v/>
      </c>
      <c r="L3407" s="95" t="str">
        <f>IF(ISBLANK('Zusatzblatt (Perigon)'!O3402),"",'Zusatzblatt (Perigon)'!O3402)</f>
        <v/>
      </c>
      <c r="M3407" s="95" t="str">
        <f>IF(ISBLANK('Zusatzblatt (Perigon)'!R3402),"",'Zusatzblatt (Perigon)'!R3402)</f>
        <v/>
      </c>
      <c r="N3407" s="95" t="str">
        <f>IF(ISBLANK('Zusatzblatt (Perigon)'!P3402),"",'Zusatzblatt (Perigon)'!P3402)</f>
        <v/>
      </c>
      <c r="O3407" s="38" t="str">
        <f>IF($L3407="","",VLOOKUP($R3407,Tarife!$A$2:$R$599,13,FALSE))</f>
        <v/>
      </c>
      <c r="P3407" s="38" t="str">
        <f t="shared" si="53"/>
        <v/>
      </c>
      <c r="R3407" s="100" t="str">
        <f>Zusammenzug!$C$25&amp;"-"&amp;Zusammenzug!$A$7&amp;"-"&amp;Leistungen!L3407</f>
        <v>2026-Nicht beauftragte Spitex-Organisation-</v>
      </c>
    </row>
    <row r="3408" spans="1:18" x14ac:dyDescent="0.2">
      <c r="A3408" s="95" t="str">
        <f>IF(ISBLANK('Zusatzblatt (Perigon)'!E3403),"",'Zusatzblatt (Perigon)'!E3403)</f>
        <v/>
      </c>
      <c r="B3408" s="95" t="str">
        <f>IF(ISBLANK('Zusatzblatt (Perigon)'!G3403),"",'Zusatzblatt (Perigon)'!G3403)</f>
        <v/>
      </c>
      <c r="C3408" s="96" t="str">
        <f>IF(ISBLANK('Zusatzblatt (Perigon)'!I3403),"",'Zusatzblatt (Perigon)'!I3403)</f>
        <v/>
      </c>
      <c r="D3408" s="97" t="str">
        <f>IF(ISBLANK('Zusatzblatt (Perigon)'!J3403),"",'Zusatzblatt (Perigon)'!J3403)</f>
        <v/>
      </c>
      <c r="E3408" s="64" t="str">
        <f>IF(ISBLANK('Zusatzblatt (Perigon)'!K3403),"",'Zusatzblatt (Perigon)'!K3403)</f>
        <v/>
      </c>
      <c r="F3408" s="65"/>
      <c r="G3408" s="64"/>
      <c r="H3408" s="69" t="str">
        <f>IF(ISBLANK('Zusatzblatt (Perigon)'!L3403),"",'Zusatzblatt (Perigon)'!L3403)</f>
        <v/>
      </c>
      <c r="I3408" s="69" t="str">
        <f>IF(ISBLANK('Zusatzblatt (Perigon)'!M3403),"",'Zusatzblatt (Perigon)'!M3403)</f>
        <v/>
      </c>
      <c r="J3408" s="98" t="str">
        <f>IF(ISBLANK('Zusatzblatt (Perigon)'!N3403),"",'Zusatzblatt (Perigon)'!N3403)</f>
        <v/>
      </c>
      <c r="K3408" s="99" t="str">
        <f>IF(ISBLANK('Zusatzblatt (Perigon)'!J3403),"",'Zusatzblatt (Perigon)'!T3403)</f>
        <v/>
      </c>
      <c r="L3408" s="95" t="str">
        <f>IF(ISBLANK('Zusatzblatt (Perigon)'!O3403),"",'Zusatzblatt (Perigon)'!O3403)</f>
        <v/>
      </c>
      <c r="M3408" s="95" t="str">
        <f>IF(ISBLANK('Zusatzblatt (Perigon)'!R3403),"",'Zusatzblatt (Perigon)'!R3403)</f>
        <v/>
      </c>
      <c r="N3408" s="95" t="str">
        <f>IF(ISBLANK('Zusatzblatt (Perigon)'!P3403),"",'Zusatzblatt (Perigon)'!P3403)</f>
        <v/>
      </c>
      <c r="O3408" s="38" t="str">
        <f>IF($L3408="","",VLOOKUP($R3408,Tarife!$A$2:$R$599,13,FALSE))</f>
        <v/>
      </c>
      <c r="P3408" s="38" t="str">
        <f t="shared" si="53"/>
        <v/>
      </c>
      <c r="R3408" s="100" t="str">
        <f>Zusammenzug!$C$25&amp;"-"&amp;Zusammenzug!$A$7&amp;"-"&amp;Leistungen!L3408</f>
        <v>2026-Nicht beauftragte Spitex-Organisation-</v>
      </c>
    </row>
    <row r="3409" spans="1:18" x14ac:dyDescent="0.2">
      <c r="A3409" s="95" t="str">
        <f>IF(ISBLANK('Zusatzblatt (Perigon)'!E3404),"",'Zusatzblatt (Perigon)'!E3404)</f>
        <v/>
      </c>
      <c r="B3409" s="95" t="str">
        <f>IF(ISBLANK('Zusatzblatt (Perigon)'!G3404),"",'Zusatzblatt (Perigon)'!G3404)</f>
        <v/>
      </c>
      <c r="C3409" s="96" t="str">
        <f>IF(ISBLANK('Zusatzblatt (Perigon)'!I3404),"",'Zusatzblatt (Perigon)'!I3404)</f>
        <v/>
      </c>
      <c r="D3409" s="97" t="str">
        <f>IF(ISBLANK('Zusatzblatt (Perigon)'!J3404),"",'Zusatzblatt (Perigon)'!J3404)</f>
        <v/>
      </c>
      <c r="E3409" s="64" t="str">
        <f>IF(ISBLANK('Zusatzblatt (Perigon)'!K3404),"",'Zusatzblatt (Perigon)'!K3404)</f>
        <v/>
      </c>
      <c r="F3409" s="65"/>
      <c r="G3409" s="64"/>
      <c r="H3409" s="69" t="str">
        <f>IF(ISBLANK('Zusatzblatt (Perigon)'!L3404),"",'Zusatzblatt (Perigon)'!L3404)</f>
        <v/>
      </c>
      <c r="I3409" s="69" t="str">
        <f>IF(ISBLANK('Zusatzblatt (Perigon)'!M3404),"",'Zusatzblatt (Perigon)'!M3404)</f>
        <v/>
      </c>
      <c r="J3409" s="98" t="str">
        <f>IF(ISBLANK('Zusatzblatt (Perigon)'!N3404),"",'Zusatzblatt (Perigon)'!N3404)</f>
        <v/>
      </c>
      <c r="K3409" s="99" t="str">
        <f>IF(ISBLANK('Zusatzblatt (Perigon)'!J3404),"",'Zusatzblatt (Perigon)'!T3404)</f>
        <v/>
      </c>
      <c r="L3409" s="95" t="str">
        <f>IF(ISBLANK('Zusatzblatt (Perigon)'!O3404),"",'Zusatzblatt (Perigon)'!O3404)</f>
        <v/>
      </c>
      <c r="M3409" s="95" t="str">
        <f>IF(ISBLANK('Zusatzblatt (Perigon)'!R3404),"",'Zusatzblatt (Perigon)'!R3404)</f>
        <v/>
      </c>
      <c r="N3409" s="95" t="str">
        <f>IF(ISBLANK('Zusatzblatt (Perigon)'!P3404),"",'Zusatzblatt (Perigon)'!P3404)</f>
        <v/>
      </c>
      <c r="O3409" s="38" t="str">
        <f>IF($L3409="","",VLOOKUP($R3409,Tarife!$A$2:$R$599,13,FALSE))</f>
        <v/>
      </c>
      <c r="P3409" s="38" t="str">
        <f t="shared" si="53"/>
        <v/>
      </c>
      <c r="R3409" s="100" t="str">
        <f>Zusammenzug!$C$25&amp;"-"&amp;Zusammenzug!$A$7&amp;"-"&amp;Leistungen!L3409</f>
        <v>2026-Nicht beauftragte Spitex-Organisation-</v>
      </c>
    </row>
    <row r="3410" spans="1:18" x14ac:dyDescent="0.2">
      <c r="A3410" s="95" t="str">
        <f>IF(ISBLANK('Zusatzblatt (Perigon)'!E3405),"",'Zusatzblatt (Perigon)'!E3405)</f>
        <v/>
      </c>
      <c r="B3410" s="95" t="str">
        <f>IF(ISBLANK('Zusatzblatt (Perigon)'!G3405),"",'Zusatzblatt (Perigon)'!G3405)</f>
        <v/>
      </c>
      <c r="C3410" s="96" t="str">
        <f>IF(ISBLANK('Zusatzblatt (Perigon)'!I3405),"",'Zusatzblatt (Perigon)'!I3405)</f>
        <v/>
      </c>
      <c r="D3410" s="97" t="str">
        <f>IF(ISBLANK('Zusatzblatt (Perigon)'!J3405),"",'Zusatzblatt (Perigon)'!J3405)</f>
        <v/>
      </c>
      <c r="E3410" s="64" t="str">
        <f>IF(ISBLANK('Zusatzblatt (Perigon)'!K3405),"",'Zusatzblatt (Perigon)'!K3405)</f>
        <v/>
      </c>
      <c r="F3410" s="65"/>
      <c r="G3410" s="64"/>
      <c r="H3410" s="69" t="str">
        <f>IF(ISBLANK('Zusatzblatt (Perigon)'!L3405),"",'Zusatzblatt (Perigon)'!L3405)</f>
        <v/>
      </c>
      <c r="I3410" s="69" t="str">
        <f>IF(ISBLANK('Zusatzblatt (Perigon)'!M3405),"",'Zusatzblatt (Perigon)'!M3405)</f>
        <v/>
      </c>
      <c r="J3410" s="98" t="str">
        <f>IF(ISBLANK('Zusatzblatt (Perigon)'!N3405),"",'Zusatzblatt (Perigon)'!N3405)</f>
        <v/>
      </c>
      <c r="K3410" s="99" t="str">
        <f>IF(ISBLANK('Zusatzblatt (Perigon)'!J3405),"",'Zusatzblatt (Perigon)'!T3405)</f>
        <v/>
      </c>
      <c r="L3410" s="95" t="str">
        <f>IF(ISBLANK('Zusatzblatt (Perigon)'!O3405),"",'Zusatzblatt (Perigon)'!O3405)</f>
        <v/>
      </c>
      <c r="M3410" s="95" t="str">
        <f>IF(ISBLANK('Zusatzblatt (Perigon)'!R3405),"",'Zusatzblatt (Perigon)'!R3405)</f>
        <v/>
      </c>
      <c r="N3410" s="95" t="str">
        <f>IF(ISBLANK('Zusatzblatt (Perigon)'!P3405),"",'Zusatzblatt (Perigon)'!P3405)</f>
        <v/>
      </c>
      <c r="O3410" s="38" t="str">
        <f>IF($L3410="","",VLOOKUP($R3410,Tarife!$A$2:$R$599,13,FALSE))</f>
        <v/>
      </c>
      <c r="P3410" s="38" t="str">
        <f t="shared" si="53"/>
        <v/>
      </c>
      <c r="R3410" s="100" t="str">
        <f>Zusammenzug!$C$25&amp;"-"&amp;Zusammenzug!$A$7&amp;"-"&amp;Leistungen!L3410</f>
        <v>2026-Nicht beauftragte Spitex-Organisation-</v>
      </c>
    </row>
    <row r="3411" spans="1:18" x14ac:dyDescent="0.2">
      <c r="A3411" s="95" t="str">
        <f>IF(ISBLANK('Zusatzblatt (Perigon)'!E3406),"",'Zusatzblatt (Perigon)'!E3406)</f>
        <v/>
      </c>
      <c r="B3411" s="95" t="str">
        <f>IF(ISBLANK('Zusatzblatt (Perigon)'!G3406),"",'Zusatzblatt (Perigon)'!G3406)</f>
        <v/>
      </c>
      <c r="C3411" s="96" t="str">
        <f>IF(ISBLANK('Zusatzblatt (Perigon)'!I3406),"",'Zusatzblatt (Perigon)'!I3406)</f>
        <v/>
      </c>
      <c r="D3411" s="97" t="str">
        <f>IF(ISBLANK('Zusatzblatt (Perigon)'!J3406),"",'Zusatzblatt (Perigon)'!J3406)</f>
        <v/>
      </c>
      <c r="E3411" s="64" t="str">
        <f>IF(ISBLANK('Zusatzblatt (Perigon)'!K3406),"",'Zusatzblatt (Perigon)'!K3406)</f>
        <v/>
      </c>
      <c r="F3411" s="65"/>
      <c r="G3411" s="64"/>
      <c r="H3411" s="69" t="str">
        <f>IF(ISBLANK('Zusatzblatt (Perigon)'!L3406),"",'Zusatzblatt (Perigon)'!L3406)</f>
        <v/>
      </c>
      <c r="I3411" s="69" t="str">
        <f>IF(ISBLANK('Zusatzblatt (Perigon)'!M3406),"",'Zusatzblatt (Perigon)'!M3406)</f>
        <v/>
      </c>
      <c r="J3411" s="98" t="str">
        <f>IF(ISBLANK('Zusatzblatt (Perigon)'!N3406),"",'Zusatzblatt (Perigon)'!N3406)</f>
        <v/>
      </c>
      <c r="K3411" s="99" t="str">
        <f>IF(ISBLANK('Zusatzblatt (Perigon)'!J3406),"",'Zusatzblatt (Perigon)'!T3406)</f>
        <v/>
      </c>
      <c r="L3411" s="95" t="str">
        <f>IF(ISBLANK('Zusatzblatt (Perigon)'!O3406),"",'Zusatzblatt (Perigon)'!O3406)</f>
        <v/>
      </c>
      <c r="M3411" s="95" t="str">
        <f>IF(ISBLANK('Zusatzblatt (Perigon)'!R3406),"",'Zusatzblatt (Perigon)'!R3406)</f>
        <v/>
      </c>
      <c r="N3411" s="95" t="str">
        <f>IF(ISBLANK('Zusatzblatt (Perigon)'!P3406),"",'Zusatzblatt (Perigon)'!P3406)</f>
        <v/>
      </c>
      <c r="O3411" s="38" t="str">
        <f>IF($L3411="","",VLOOKUP($R3411,Tarife!$A$2:$R$599,13,FALSE))</f>
        <v/>
      </c>
      <c r="P3411" s="38" t="str">
        <f t="shared" si="53"/>
        <v/>
      </c>
      <c r="R3411" s="100" t="str">
        <f>Zusammenzug!$C$25&amp;"-"&amp;Zusammenzug!$A$7&amp;"-"&amp;Leistungen!L3411</f>
        <v>2026-Nicht beauftragte Spitex-Organisation-</v>
      </c>
    </row>
    <row r="3412" spans="1:18" x14ac:dyDescent="0.2">
      <c r="A3412" s="95" t="str">
        <f>IF(ISBLANK('Zusatzblatt (Perigon)'!E3407),"",'Zusatzblatt (Perigon)'!E3407)</f>
        <v/>
      </c>
      <c r="B3412" s="95" t="str">
        <f>IF(ISBLANK('Zusatzblatt (Perigon)'!G3407),"",'Zusatzblatt (Perigon)'!G3407)</f>
        <v/>
      </c>
      <c r="C3412" s="96" t="str">
        <f>IF(ISBLANK('Zusatzblatt (Perigon)'!I3407),"",'Zusatzblatt (Perigon)'!I3407)</f>
        <v/>
      </c>
      <c r="D3412" s="97" t="str">
        <f>IF(ISBLANK('Zusatzblatt (Perigon)'!J3407),"",'Zusatzblatt (Perigon)'!J3407)</f>
        <v/>
      </c>
      <c r="E3412" s="64" t="str">
        <f>IF(ISBLANK('Zusatzblatt (Perigon)'!K3407),"",'Zusatzblatt (Perigon)'!K3407)</f>
        <v/>
      </c>
      <c r="F3412" s="65"/>
      <c r="G3412" s="64"/>
      <c r="H3412" s="69" t="str">
        <f>IF(ISBLANK('Zusatzblatt (Perigon)'!L3407),"",'Zusatzblatt (Perigon)'!L3407)</f>
        <v/>
      </c>
      <c r="I3412" s="69" t="str">
        <f>IF(ISBLANK('Zusatzblatt (Perigon)'!M3407),"",'Zusatzblatt (Perigon)'!M3407)</f>
        <v/>
      </c>
      <c r="J3412" s="98" t="str">
        <f>IF(ISBLANK('Zusatzblatt (Perigon)'!N3407),"",'Zusatzblatt (Perigon)'!N3407)</f>
        <v/>
      </c>
      <c r="K3412" s="99" t="str">
        <f>IF(ISBLANK('Zusatzblatt (Perigon)'!J3407),"",'Zusatzblatt (Perigon)'!T3407)</f>
        <v/>
      </c>
      <c r="L3412" s="95" t="str">
        <f>IF(ISBLANK('Zusatzblatt (Perigon)'!O3407),"",'Zusatzblatt (Perigon)'!O3407)</f>
        <v/>
      </c>
      <c r="M3412" s="95" t="str">
        <f>IF(ISBLANK('Zusatzblatt (Perigon)'!R3407),"",'Zusatzblatt (Perigon)'!R3407)</f>
        <v/>
      </c>
      <c r="N3412" s="95" t="str">
        <f>IF(ISBLANK('Zusatzblatt (Perigon)'!P3407),"",'Zusatzblatt (Perigon)'!P3407)</f>
        <v/>
      </c>
      <c r="O3412" s="38" t="str">
        <f>IF($L3412="","",VLOOKUP($R3412,Tarife!$A$2:$R$599,13,FALSE))</f>
        <v/>
      </c>
      <c r="P3412" s="38" t="str">
        <f t="shared" si="53"/>
        <v/>
      </c>
      <c r="R3412" s="100" t="str">
        <f>Zusammenzug!$C$25&amp;"-"&amp;Zusammenzug!$A$7&amp;"-"&amp;Leistungen!L3412</f>
        <v>2026-Nicht beauftragte Spitex-Organisation-</v>
      </c>
    </row>
    <row r="3413" spans="1:18" x14ac:dyDescent="0.2">
      <c r="A3413" s="95" t="str">
        <f>IF(ISBLANK('Zusatzblatt (Perigon)'!E3408),"",'Zusatzblatt (Perigon)'!E3408)</f>
        <v/>
      </c>
      <c r="B3413" s="95" t="str">
        <f>IF(ISBLANK('Zusatzblatt (Perigon)'!G3408),"",'Zusatzblatt (Perigon)'!G3408)</f>
        <v/>
      </c>
      <c r="C3413" s="96" t="str">
        <f>IF(ISBLANK('Zusatzblatt (Perigon)'!I3408),"",'Zusatzblatt (Perigon)'!I3408)</f>
        <v/>
      </c>
      <c r="D3413" s="97" t="str">
        <f>IF(ISBLANK('Zusatzblatt (Perigon)'!J3408),"",'Zusatzblatt (Perigon)'!J3408)</f>
        <v/>
      </c>
      <c r="E3413" s="64" t="str">
        <f>IF(ISBLANK('Zusatzblatt (Perigon)'!K3408),"",'Zusatzblatt (Perigon)'!K3408)</f>
        <v/>
      </c>
      <c r="F3413" s="65"/>
      <c r="G3413" s="64"/>
      <c r="H3413" s="69" t="str">
        <f>IF(ISBLANK('Zusatzblatt (Perigon)'!L3408),"",'Zusatzblatt (Perigon)'!L3408)</f>
        <v/>
      </c>
      <c r="I3413" s="69" t="str">
        <f>IF(ISBLANK('Zusatzblatt (Perigon)'!M3408),"",'Zusatzblatt (Perigon)'!M3408)</f>
        <v/>
      </c>
      <c r="J3413" s="98" t="str">
        <f>IF(ISBLANK('Zusatzblatt (Perigon)'!N3408),"",'Zusatzblatt (Perigon)'!N3408)</f>
        <v/>
      </c>
      <c r="K3413" s="99" t="str">
        <f>IF(ISBLANK('Zusatzblatt (Perigon)'!J3408),"",'Zusatzblatt (Perigon)'!T3408)</f>
        <v/>
      </c>
      <c r="L3413" s="95" t="str">
        <f>IF(ISBLANK('Zusatzblatt (Perigon)'!O3408),"",'Zusatzblatt (Perigon)'!O3408)</f>
        <v/>
      </c>
      <c r="M3413" s="95" t="str">
        <f>IF(ISBLANK('Zusatzblatt (Perigon)'!R3408),"",'Zusatzblatt (Perigon)'!R3408)</f>
        <v/>
      </c>
      <c r="N3413" s="95" t="str">
        <f>IF(ISBLANK('Zusatzblatt (Perigon)'!P3408),"",'Zusatzblatt (Perigon)'!P3408)</f>
        <v/>
      </c>
      <c r="O3413" s="38" t="str">
        <f>IF($L3413="","",VLOOKUP($R3413,Tarife!$A$2:$R$599,13,FALSE))</f>
        <v/>
      </c>
      <c r="P3413" s="38" t="str">
        <f t="shared" si="53"/>
        <v/>
      </c>
      <c r="R3413" s="100" t="str">
        <f>Zusammenzug!$C$25&amp;"-"&amp;Zusammenzug!$A$7&amp;"-"&amp;Leistungen!L3413</f>
        <v>2026-Nicht beauftragte Spitex-Organisation-</v>
      </c>
    </row>
    <row r="3414" spans="1:18" x14ac:dyDescent="0.2">
      <c r="A3414" s="95" t="str">
        <f>IF(ISBLANK('Zusatzblatt (Perigon)'!E3409),"",'Zusatzblatt (Perigon)'!E3409)</f>
        <v/>
      </c>
      <c r="B3414" s="95" t="str">
        <f>IF(ISBLANK('Zusatzblatt (Perigon)'!G3409),"",'Zusatzblatt (Perigon)'!G3409)</f>
        <v/>
      </c>
      <c r="C3414" s="96" t="str">
        <f>IF(ISBLANK('Zusatzblatt (Perigon)'!I3409),"",'Zusatzblatt (Perigon)'!I3409)</f>
        <v/>
      </c>
      <c r="D3414" s="97" t="str">
        <f>IF(ISBLANK('Zusatzblatt (Perigon)'!J3409),"",'Zusatzblatt (Perigon)'!J3409)</f>
        <v/>
      </c>
      <c r="E3414" s="64" t="str">
        <f>IF(ISBLANK('Zusatzblatt (Perigon)'!K3409),"",'Zusatzblatt (Perigon)'!K3409)</f>
        <v/>
      </c>
      <c r="F3414" s="65"/>
      <c r="G3414" s="64"/>
      <c r="H3414" s="69" t="str">
        <f>IF(ISBLANK('Zusatzblatt (Perigon)'!L3409),"",'Zusatzblatt (Perigon)'!L3409)</f>
        <v/>
      </c>
      <c r="I3414" s="69" t="str">
        <f>IF(ISBLANK('Zusatzblatt (Perigon)'!M3409),"",'Zusatzblatt (Perigon)'!M3409)</f>
        <v/>
      </c>
      <c r="J3414" s="98" t="str">
        <f>IF(ISBLANK('Zusatzblatt (Perigon)'!N3409),"",'Zusatzblatt (Perigon)'!N3409)</f>
        <v/>
      </c>
      <c r="K3414" s="99" t="str">
        <f>IF(ISBLANK('Zusatzblatt (Perigon)'!J3409),"",'Zusatzblatt (Perigon)'!T3409)</f>
        <v/>
      </c>
      <c r="L3414" s="95" t="str">
        <f>IF(ISBLANK('Zusatzblatt (Perigon)'!O3409),"",'Zusatzblatt (Perigon)'!O3409)</f>
        <v/>
      </c>
      <c r="M3414" s="95" t="str">
        <f>IF(ISBLANK('Zusatzblatt (Perigon)'!R3409),"",'Zusatzblatt (Perigon)'!R3409)</f>
        <v/>
      </c>
      <c r="N3414" s="95" t="str">
        <f>IF(ISBLANK('Zusatzblatt (Perigon)'!P3409),"",'Zusatzblatt (Perigon)'!P3409)</f>
        <v/>
      </c>
      <c r="O3414" s="38" t="str">
        <f>IF($L3414="","",VLOOKUP($R3414,Tarife!$A$2:$R$599,13,FALSE))</f>
        <v/>
      </c>
      <c r="P3414" s="38" t="str">
        <f t="shared" si="53"/>
        <v/>
      </c>
      <c r="R3414" s="100" t="str">
        <f>Zusammenzug!$C$25&amp;"-"&amp;Zusammenzug!$A$7&amp;"-"&amp;Leistungen!L3414</f>
        <v>2026-Nicht beauftragte Spitex-Organisation-</v>
      </c>
    </row>
    <row r="3415" spans="1:18" x14ac:dyDescent="0.2">
      <c r="A3415" s="95" t="str">
        <f>IF(ISBLANK('Zusatzblatt (Perigon)'!E3410),"",'Zusatzblatt (Perigon)'!E3410)</f>
        <v/>
      </c>
      <c r="B3415" s="95" t="str">
        <f>IF(ISBLANK('Zusatzblatt (Perigon)'!G3410),"",'Zusatzblatt (Perigon)'!G3410)</f>
        <v/>
      </c>
      <c r="C3415" s="96" t="str">
        <f>IF(ISBLANK('Zusatzblatt (Perigon)'!I3410),"",'Zusatzblatt (Perigon)'!I3410)</f>
        <v/>
      </c>
      <c r="D3415" s="97" t="str">
        <f>IF(ISBLANK('Zusatzblatt (Perigon)'!J3410),"",'Zusatzblatt (Perigon)'!J3410)</f>
        <v/>
      </c>
      <c r="E3415" s="64" t="str">
        <f>IF(ISBLANK('Zusatzblatt (Perigon)'!K3410),"",'Zusatzblatt (Perigon)'!K3410)</f>
        <v/>
      </c>
      <c r="F3415" s="65"/>
      <c r="G3415" s="64"/>
      <c r="H3415" s="69" t="str">
        <f>IF(ISBLANK('Zusatzblatt (Perigon)'!L3410),"",'Zusatzblatt (Perigon)'!L3410)</f>
        <v/>
      </c>
      <c r="I3415" s="69" t="str">
        <f>IF(ISBLANK('Zusatzblatt (Perigon)'!M3410),"",'Zusatzblatt (Perigon)'!M3410)</f>
        <v/>
      </c>
      <c r="J3415" s="98" t="str">
        <f>IF(ISBLANK('Zusatzblatt (Perigon)'!N3410),"",'Zusatzblatt (Perigon)'!N3410)</f>
        <v/>
      </c>
      <c r="K3415" s="99" t="str">
        <f>IF(ISBLANK('Zusatzblatt (Perigon)'!J3410),"",'Zusatzblatt (Perigon)'!T3410)</f>
        <v/>
      </c>
      <c r="L3415" s="95" t="str">
        <f>IF(ISBLANK('Zusatzblatt (Perigon)'!O3410),"",'Zusatzblatt (Perigon)'!O3410)</f>
        <v/>
      </c>
      <c r="M3415" s="95" t="str">
        <f>IF(ISBLANK('Zusatzblatt (Perigon)'!R3410),"",'Zusatzblatt (Perigon)'!R3410)</f>
        <v/>
      </c>
      <c r="N3415" s="95" t="str">
        <f>IF(ISBLANK('Zusatzblatt (Perigon)'!P3410),"",'Zusatzblatt (Perigon)'!P3410)</f>
        <v/>
      </c>
      <c r="O3415" s="38" t="str">
        <f>IF($L3415="","",VLOOKUP($R3415,Tarife!$A$2:$R$599,13,FALSE))</f>
        <v/>
      </c>
      <c r="P3415" s="38" t="str">
        <f t="shared" si="53"/>
        <v/>
      </c>
      <c r="R3415" s="100" t="str">
        <f>Zusammenzug!$C$25&amp;"-"&amp;Zusammenzug!$A$7&amp;"-"&amp;Leistungen!L3415</f>
        <v>2026-Nicht beauftragte Spitex-Organisation-</v>
      </c>
    </row>
    <row r="3416" spans="1:18" x14ac:dyDescent="0.2">
      <c r="A3416" s="95" t="str">
        <f>IF(ISBLANK('Zusatzblatt (Perigon)'!E3411),"",'Zusatzblatt (Perigon)'!E3411)</f>
        <v/>
      </c>
      <c r="B3416" s="95" t="str">
        <f>IF(ISBLANK('Zusatzblatt (Perigon)'!G3411),"",'Zusatzblatt (Perigon)'!G3411)</f>
        <v/>
      </c>
      <c r="C3416" s="96" t="str">
        <f>IF(ISBLANK('Zusatzblatt (Perigon)'!I3411),"",'Zusatzblatt (Perigon)'!I3411)</f>
        <v/>
      </c>
      <c r="D3416" s="97" t="str">
        <f>IF(ISBLANK('Zusatzblatt (Perigon)'!J3411),"",'Zusatzblatt (Perigon)'!J3411)</f>
        <v/>
      </c>
      <c r="E3416" s="64" t="str">
        <f>IF(ISBLANK('Zusatzblatt (Perigon)'!K3411),"",'Zusatzblatt (Perigon)'!K3411)</f>
        <v/>
      </c>
      <c r="F3416" s="65"/>
      <c r="G3416" s="64"/>
      <c r="H3416" s="69" t="str">
        <f>IF(ISBLANK('Zusatzblatt (Perigon)'!L3411),"",'Zusatzblatt (Perigon)'!L3411)</f>
        <v/>
      </c>
      <c r="I3416" s="69" t="str">
        <f>IF(ISBLANK('Zusatzblatt (Perigon)'!M3411),"",'Zusatzblatt (Perigon)'!M3411)</f>
        <v/>
      </c>
      <c r="J3416" s="98" t="str">
        <f>IF(ISBLANK('Zusatzblatt (Perigon)'!N3411),"",'Zusatzblatt (Perigon)'!N3411)</f>
        <v/>
      </c>
      <c r="K3416" s="99" t="str">
        <f>IF(ISBLANK('Zusatzblatt (Perigon)'!J3411),"",'Zusatzblatt (Perigon)'!T3411)</f>
        <v/>
      </c>
      <c r="L3416" s="95" t="str">
        <f>IF(ISBLANK('Zusatzblatt (Perigon)'!O3411),"",'Zusatzblatt (Perigon)'!O3411)</f>
        <v/>
      </c>
      <c r="M3416" s="95" t="str">
        <f>IF(ISBLANK('Zusatzblatt (Perigon)'!R3411),"",'Zusatzblatt (Perigon)'!R3411)</f>
        <v/>
      </c>
      <c r="N3416" s="95" t="str">
        <f>IF(ISBLANK('Zusatzblatt (Perigon)'!P3411),"",'Zusatzblatt (Perigon)'!P3411)</f>
        <v/>
      </c>
      <c r="O3416" s="38" t="str">
        <f>IF($L3416="","",VLOOKUP($R3416,Tarife!$A$2:$R$599,13,FALSE))</f>
        <v/>
      </c>
      <c r="P3416" s="38" t="str">
        <f t="shared" si="53"/>
        <v/>
      </c>
      <c r="R3416" s="100" t="str">
        <f>Zusammenzug!$C$25&amp;"-"&amp;Zusammenzug!$A$7&amp;"-"&amp;Leistungen!L3416</f>
        <v>2026-Nicht beauftragte Spitex-Organisation-</v>
      </c>
    </row>
    <row r="3417" spans="1:18" x14ac:dyDescent="0.2">
      <c r="A3417" s="95" t="str">
        <f>IF(ISBLANK('Zusatzblatt (Perigon)'!E3412),"",'Zusatzblatt (Perigon)'!E3412)</f>
        <v/>
      </c>
      <c r="B3417" s="95" t="str">
        <f>IF(ISBLANK('Zusatzblatt (Perigon)'!G3412),"",'Zusatzblatt (Perigon)'!G3412)</f>
        <v/>
      </c>
      <c r="C3417" s="96" t="str">
        <f>IF(ISBLANK('Zusatzblatt (Perigon)'!I3412),"",'Zusatzblatt (Perigon)'!I3412)</f>
        <v/>
      </c>
      <c r="D3417" s="97" t="str">
        <f>IF(ISBLANK('Zusatzblatt (Perigon)'!J3412),"",'Zusatzblatt (Perigon)'!J3412)</f>
        <v/>
      </c>
      <c r="E3417" s="64" t="str">
        <f>IF(ISBLANK('Zusatzblatt (Perigon)'!K3412),"",'Zusatzblatt (Perigon)'!K3412)</f>
        <v/>
      </c>
      <c r="F3417" s="65"/>
      <c r="G3417" s="64"/>
      <c r="H3417" s="69" t="str">
        <f>IF(ISBLANK('Zusatzblatt (Perigon)'!L3412),"",'Zusatzblatt (Perigon)'!L3412)</f>
        <v/>
      </c>
      <c r="I3417" s="69" t="str">
        <f>IF(ISBLANK('Zusatzblatt (Perigon)'!M3412),"",'Zusatzblatt (Perigon)'!M3412)</f>
        <v/>
      </c>
      <c r="J3417" s="98" t="str">
        <f>IF(ISBLANK('Zusatzblatt (Perigon)'!N3412),"",'Zusatzblatt (Perigon)'!N3412)</f>
        <v/>
      </c>
      <c r="K3417" s="99" t="str">
        <f>IF(ISBLANK('Zusatzblatt (Perigon)'!J3412),"",'Zusatzblatt (Perigon)'!T3412)</f>
        <v/>
      </c>
      <c r="L3417" s="95" t="str">
        <f>IF(ISBLANK('Zusatzblatt (Perigon)'!O3412),"",'Zusatzblatt (Perigon)'!O3412)</f>
        <v/>
      </c>
      <c r="M3417" s="95" t="str">
        <f>IF(ISBLANK('Zusatzblatt (Perigon)'!R3412),"",'Zusatzblatt (Perigon)'!R3412)</f>
        <v/>
      </c>
      <c r="N3417" s="95" t="str">
        <f>IF(ISBLANK('Zusatzblatt (Perigon)'!P3412),"",'Zusatzblatt (Perigon)'!P3412)</f>
        <v/>
      </c>
      <c r="O3417" s="38" t="str">
        <f>IF($L3417="","",VLOOKUP($R3417,Tarife!$A$2:$R$599,13,FALSE))</f>
        <v/>
      </c>
      <c r="P3417" s="38" t="str">
        <f t="shared" si="53"/>
        <v/>
      </c>
      <c r="R3417" s="100" t="str">
        <f>Zusammenzug!$C$25&amp;"-"&amp;Zusammenzug!$A$7&amp;"-"&amp;Leistungen!L3417</f>
        <v>2026-Nicht beauftragte Spitex-Organisation-</v>
      </c>
    </row>
    <row r="3418" spans="1:18" x14ac:dyDescent="0.2">
      <c r="A3418" s="95" t="str">
        <f>IF(ISBLANK('Zusatzblatt (Perigon)'!E3413),"",'Zusatzblatt (Perigon)'!E3413)</f>
        <v/>
      </c>
      <c r="B3418" s="95" t="str">
        <f>IF(ISBLANK('Zusatzblatt (Perigon)'!G3413),"",'Zusatzblatt (Perigon)'!G3413)</f>
        <v/>
      </c>
      <c r="C3418" s="96" t="str">
        <f>IF(ISBLANK('Zusatzblatt (Perigon)'!I3413),"",'Zusatzblatt (Perigon)'!I3413)</f>
        <v/>
      </c>
      <c r="D3418" s="97" t="str">
        <f>IF(ISBLANK('Zusatzblatt (Perigon)'!J3413),"",'Zusatzblatt (Perigon)'!J3413)</f>
        <v/>
      </c>
      <c r="E3418" s="64" t="str">
        <f>IF(ISBLANK('Zusatzblatt (Perigon)'!K3413),"",'Zusatzblatt (Perigon)'!K3413)</f>
        <v/>
      </c>
      <c r="F3418" s="65"/>
      <c r="G3418" s="64"/>
      <c r="H3418" s="69" t="str">
        <f>IF(ISBLANK('Zusatzblatt (Perigon)'!L3413),"",'Zusatzblatt (Perigon)'!L3413)</f>
        <v/>
      </c>
      <c r="I3418" s="69" t="str">
        <f>IF(ISBLANK('Zusatzblatt (Perigon)'!M3413),"",'Zusatzblatt (Perigon)'!M3413)</f>
        <v/>
      </c>
      <c r="J3418" s="98" t="str">
        <f>IF(ISBLANK('Zusatzblatt (Perigon)'!N3413),"",'Zusatzblatt (Perigon)'!N3413)</f>
        <v/>
      </c>
      <c r="K3418" s="99" t="str">
        <f>IF(ISBLANK('Zusatzblatt (Perigon)'!J3413),"",'Zusatzblatt (Perigon)'!T3413)</f>
        <v/>
      </c>
      <c r="L3418" s="95" t="str">
        <f>IF(ISBLANK('Zusatzblatt (Perigon)'!O3413),"",'Zusatzblatt (Perigon)'!O3413)</f>
        <v/>
      </c>
      <c r="M3418" s="95" t="str">
        <f>IF(ISBLANK('Zusatzblatt (Perigon)'!R3413),"",'Zusatzblatt (Perigon)'!R3413)</f>
        <v/>
      </c>
      <c r="N3418" s="95" t="str">
        <f>IF(ISBLANK('Zusatzblatt (Perigon)'!P3413),"",'Zusatzblatt (Perigon)'!P3413)</f>
        <v/>
      </c>
      <c r="O3418" s="38" t="str">
        <f>IF($L3418="","",VLOOKUP($R3418,Tarife!$A$2:$R$599,13,FALSE))</f>
        <v/>
      </c>
      <c r="P3418" s="38" t="str">
        <f t="shared" si="53"/>
        <v/>
      </c>
      <c r="R3418" s="100" t="str">
        <f>Zusammenzug!$C$25&amp;"-"&amp;Zusammenzug!$A$7&amp;"-"&amp;Leistungen!L3418</f>
        <v>2026-Nicht beauftragte Spitex-Organisation-</v>
      </c>
    </row>
    <row r="3419" spans="1:18" x14ac:dyDescent="0.2">
      <c r="A3419" s="95" t="str">
        <f>IF(ISBLANK('Zusatzblatt (Perigon)'!E3414),"",'Zusatzblatt (Perigon)'!E3414)</f>
        <v/>
      </c>
      <c r="B3419" s="95" t="str">
        <f>IF(ISBLANK('Zusatzblatt (Perigon)'!G3414),"",'Zusatzblatt (Perigon)'!G3414)</f>
        <v/>
      </c>
      <c r="C3419" s="96" t="str">
        <f>IF(ISBLANK('Zusatzblatt (Perigon)'!I3414),"",'Zusatzblatt (Perigon)'!I3414)</f>
        <v/>
      </c>
      <c r="D3419" s="97" t="str">
        <f>IF(ISBLANK('Zusatzblatt (Perigon)'!J3414),"",'Zusatzblatt (Perigon)'!J3414)</f>
        <v/>
      </c>
      <c r="E3419" s="64" t="str">
        <f>IF(ISBLANK('Zusatzblatt (Perigon)'!K3414),"",'Zusatzblatt (Perigon)'!K3414)</f>
        <v/>
      </c>
      <c r="F3419" s="65"/>
      <c r="G3419" s="64"/>
      <c r="H3419" s="69" t="str">
        <f>IF(ISBLANK('Zusatzblatt (Perigon)'!L3414),"",'Zusatzblatt (Perigon)'!L3414)</f>
        <v/>
      </c>
      <c r="I3419" s="69" t="str">
        <f>IF(ISBLANK('Zusatzblatt (Perigon)'!M3414),"",'Zusatzblatt (Perigon)'!M3414)</f>
        <v/>
      </c>
      <c r="J3419" s="98" t="str">
        <f>IF(ISBLANK('Zusatzblatt (Perigon)'!N3414),"",'Zusatzblatt (Perigon)'!N3414)</f>
        <v/>
      </c>
      <c r="K3419" s="99" t="str">
        <f>IF(ISBLANK('Zusatzblatt (Perigon)'!J3414),"",'Zusatzblatt (Perigon)'!T3414)</f>
        <v/>
      </c>
      <c r="L3419" s="95" t="str">
        <f>IF(ISBLANK('Zusatzblatt (Perigon)'!O3414),"",'Zusatzblatt (Perigon)'!O3414)</f>
        <v/>
      </c>
      <c r="M3419" s="95" t="str">
        <f>IF(ISBLANK('Zusatzblatt (Perigon)'!R3414),"",'Zusatzblatt (Perigon)'!R3414)</f>
        <v/>
      </c>
      <c r="N3419" s="95" t="str">
        <f>IF(ISBLANK('Zusatzblatt (Perigon)'!P3414),"",'Zusatzblatt (Perigon)'!P3414)</f>
        <v/>
      </c>
      <c r="O3419" s="38" t="str">
        <f>IF($L3419="","",VLOOKUP($R3419,Tarife!$A$2:$R$599,13,FALSE))</f>
        <v/>
      </c>
      <c r="P3419" s="38" t="str">
        <f t="shared" si="53"/>
        <v/>
      </c>
      <c r="R3419" s="100" t="str">
        <f>Zusammenzug!$C$25&amp;"-"&amp;Zusammenzug!$A$7&amp;"-"&amp;Leistungen!L3419</f>
        <v>2026-Nicht beauftragte Spitex-Organisation-</v>
      </c>
    </row>
    <row r="3420" spans="1:18" x14ac:dyDescent="0.2">
      <c r="A3420" s="95" t="str">
        <f>IF(ISBLANK('Zusatzblatt (Perigon)'!E3415),"",'Zusatzblatt (Perigon)'!E3415)</f>
        <v/>
      </c>
      <c r="B3420" s="95" t="str">
        <f>IF(ISBLANK('Zusatzblatt (Perigon)'!G3415),"",'Zusatzblatt (Perigon)'!G3415)</f>
        <v/>
      </c>
      <c r="C3420" s="96" t="str">
        <f>IF(ISBLANK('Zusatzblatt (Perigon)'!I3415),"",'Zusatzblatt (Perigon)'!I3415)</f>
        <v/>
      </c>
      <c r="D3420" s="97" t="str">
        <f>IF(ISBLANK('Zusatzblatt (Perigon)'!J3415),"",'Zusatzblatt (Perigon)'!J3415)</f>
        <v/>
      </c>
      <c r="E3420" s="64" t="str">
        <f>IF(ISBLANK('Zusatzblatt (Perigon)'!K3415),"",'Zusatzblatt (Perigon)'!K3415)</f>
        <v/>
      </c>
      <c r="F3420" s="65"/>
      <c r="G3420" s="64"/>
      <c r="H3420" s="69" t="str">
        <f>IF(ISBLANK('Zusatzblatt (Perigon)'!L3415),"",'Zusatzblatt (Perigon)'!L3415)</f>
        <v/>
      </c>
      <c r="I3420" s="69" t="str">
        <f>IF(ISBLANK('Zusatzblatt (Perigon)'!M3415),"",'Zusatzblatt (Perigon)'!M3415)</f>
        <v/>
      </c>
      <c r="J3420" s="98" t="str">
        <f>IF(ISBLANK('Zusatzblatt (Perigon)'!N3415),"",'Zusatzblatt (Perigon)'!N3415)</f>
        <v/>
      </c>
      <c r="K3420" s="99" t="str">
        <f>IF(ISBLANK('Zusatzblatt (Perigon)'!J3415),"",'Zusatzblatt (Perigon)'!T3415)</f>
        <v/>
      </c>
      <c r="L3420" s="95" t="str">
        <f>IF(ISBLANK('Zusatzblatt (Perigon)'!O3415),"",'Zusatzblatt (Perigon)'!O3415)</f>
        <v/>
      </c>
      <c r="M3420" s="95" t="str">
        <f>IF(ISBLANK('Zusatzblatt (Perigon)'!R3415),"",'Zusatzblatt (Perigon)'!R3415)</f>
        <v/>
      </c>
      <c r="N3420" s="95" t="str">
        <f>IF(ISBLANK('Zusatzblatt (Perigon)'!P3415),"",'Zusatzblatt (Perigon)'!P3415)</f>
        <v/>
      </c>
      <c r="O3420" s="38" t="str">
        <f>IF($L3420="","",VLOOKUP($R3420,Tarife!$A$2:$R$599,13,FALSE))</f>
        <v/>
      </c>
      <c r="P3420" s="38" t="str">
        <f t="shared" si="53"/>
        <v/>
      </c>
      <c r="R3420" s="100" t="str">
        <f>Zusammenzug!$C$25&amp;"-"&amp;Zusammenzug!$A$7&amp;"-"&amp;Leistungen!L3420</f>
        <v>2026-Nicht beauftragte Spitex-Organisation-</v>
      </c>
    </row>
    <row r="3421" spans="1:18" x14ac:dyDescent="0.2">
      <c r="A3421" s="95" t="str">
        <f>IF(ISBLANK('Zusatzblatt (Perigon)'!E3416),"",'Zusatzblatt (Perigon)'!E3416)</f>
        <v/>
      </c>
      <c r="B3421" s="95" t="str">
        <f>IF(ISBLANK('Zusatzblatt (Perigon)'!G3416),"",'Zusatzblatt (Perigon)'!G3416)</f>
        <v/>
      </c>
      <c r="C3421" s="96" t="str">
        <f>IF(ISBLANK('Zusatzblatt (Perigon)'!I3416),"",'Zusatzblatt (Perigon)'!I3416)</f>
        <v/>
      </c>
      <c r="D3421" s="97" t="str">
        <f>IF(ISBLANK('Zusatzblatt (Perigon)'!J3416),"",'Zusatzblatt (Perigon)'!J3416)</f>
        <v/>
      </c>
      <c r="E3421" s="64" t="str">
        <f>IF(ISBLANK('Zusatzblatt (Perigon)'!K3416),"",'Zusatzblatt (Perigon)'!K3416)</f>
        <v/>
      </c>
      <c r="F3421" s="65"/>
      <c r="G3421" s="64"/>
      <c r="H3421" s="69" t="str">
        <f>IF(ISBLANK('Zusatzblatt (Perigon)'!L3416),"",'Zusatzblatt (Perigon)'!L3416)</f>
        <v/>
      </c>
      <c r="I3421" s="69" t="str">
        <f>IF(ISBLANK('Zusatzblatt (Perigon)'!M3416),"",'Zusatzblatt (Perigon)'!M3416)</f>
        <v/>
      </c>
      <c r="J3421" s="98" t="str">
        <f>IF(ISBLANK('Zusatzblatt (Perigon)'!N3416),"",'Zusatzblatt (Perigon)'!N3416)</f>
        <v/>
      </c>
      <c r="K3421" s="99" t="str">
        <f>IF(ISBLANK('Zusatzblatt (Perigon)'!J3416),"",'Zusatzblatt (Perigon)'!T3416)</f>
        <v/>
      </c>
      <c r="L3421" s="95" t="str">
        <f>IF(ISBLANK('Zusatzblatt (Perigon)'!O3416),"",'Zusatzblatt (Perigon)'!O3416)</f>
        <v/>
      </c>
      <c r="M3421" s="95" t="str">
        <f>IF(ISBLANK('Zusatzblatt (Perigon)'!R3416),"",'Zusatzblatt (Perigon)'!R3416)</f>
        <v/>
      </c>
      <c r="N3421" s="95" t="str">
        <f>IF(ISBLANK('Zusatzblatt (Perigon)'!P3416),"",'Zusatzblatt (Perigon)'!P3416)</f>
        <v/>
      </c>
      <c r="O3421" s="38" t="str">
        <f>IF($L3421="","",VLOOKUP($R3421,Tarife!$A$2:$R$599,13,FALSE))</f>
        <v/>
      </c>
      <c r="P3421" s="38" t="str">
        <f t="shared" si="53"/>
        <v/>
      </c>
      <c r="R3421" s="100" t="str">
        <f>Zusammenzug!$C$25&amp;"-"&amp;Zusammenzug!$A$7&amp;"-"&amp;Leistungen!L3421</f>
        <v>2026-Nicht beauftragte Spitex-Organisation-</v>
      </c>
    </row>
    <row r="3422" spans="1:18" x14ac:dyDescent="0.2">
      <c r="A3422" s="95" t="str">
        <f>IF(ISBLANK('Zusatzblatt (Perigon)'!E3417),"",'Zusatzblatt (Perigon)'!E3417)</f>
        <v/>
      </c>
      <c r="B3422" s="95" t="str">
        <f>IF(ISBLANK('Zusatzblatt (Perigon)'!G3417),"",'Zusatzblatt (Perigon)'!G3417)</f>
        <v/>
      </c>
      <c r="C3422" s="96" t="str">
        <f>IF(ISBLANK('Zusatzblatt (Perigon)'!I3417),"",'Zusatzblatt (Perigon)'!I3417)</f>
        <v/>
      </c>
      <c r="D3422" s="97" t="str">
        <f>IF(ISBLANK('Zusatzblatt (Perigon)'!J3417),"",'Zusatzblatt (Perigon)'!J3417)</f>
        <v/>
      </c>
      <c r="E3422" s="64" t="str">
        <f>IF(ISBLANK('Zusatzblatt (Perigon)'!K3417),"",'Zusatzblatt (Perigon)'!K3417)</f>
        <v/>
      </c>
      <c r="F3422" s="65"/>
      <c r="G3422" s="64"/>
      <c r="H3422" s="69" t="str">
        <f>IF(ISBLANK('Zusatzblatt (Perigon)'!L3417),"",'Zusatzblatt (Perigon)'!L3417)</f>
        <v/>
      </c>
      <c r="I3422" s="69" t="str">
        <f>IF(ISBLANK('Zusatzblatt (Perigon)'!M3417),"",'Zusatzblatt (Perigon)'!M3417)</f>
        <v/>
      </c>
      <c r="J3422" s="98" t="str">
        <f>IF(ISBLANK('Zusatzblatt (Perigon)'!N3417),"",'Zusatzblatt (Perigon)'!N3417)</f>
        <v/>
      </c>
      <c r="K3422" s="99" t="str">
        <f>IF(ISBLANK('Zusatzblatt (Perigon)'!J3417),"",'Zusatzblatt (Perigon)'!T3417)</f>
        <v/>
      </c>
      <c r="L3422" s="95" t="str">
        <f>IF(ISBLANK('Zusatzblatt (Perigon)'!O3417),"",'Zusatzblatt (Perigon)'!O3417)</f>
        <v/>
      </c>
      <c r="M3422" s="95" t="str">
        <f>IF(ISBLANK('Zusatzblatt (Perigon)'!R3417),"",'Zusatzblatt (Perigon)'!R3417)</f>
        <v/>
      </c>
      <c r="N3422" s="95" t="str">
        <f>IF(ISBLANK('Zusatzblatt (Perigon)'!P3417),"",'Zusatzblatt (Perigon)'!P3417)</f>
        <v/>
      </c>
      <c r="O3422" s="38" t="str">
        <f>IF($L3422="","",VLOOKUP($R3422,Tarife!$A$2:$R$599,13,FALSE))</f>
        <v/>
      </c>
      <c r="P3422" s="38" t="str">
        <f t="shared" si="53"/>
        <v/>
      </c>
      <c r="R3422" s="100" t="str">
        <f>Zusammenzug!$C$25&amp;"-"&amp;Zusammenzug!$A$7&amp;"-"&amp;Leistungen!L3422</f>
        <v>2026-Nicht beauftragte Spitex-Organisation-</v>
      </c>
    </row>
    <row r="3423" spans="1:18" x14ac:dyDescent="0.2">
      <c r="A3423" s="95" t="str">
        <f>IF(ISBLANK('Zusatzblatt (Perigon)'!E3418),"",'Zusatzblatt (Perigon)'!E3418)</f>
        <v/>
      </c>
      <c r="B3423" s="95" t="str">
        <f>IF(ISBLANK('Zusatzblatt (Perigon)'!G3418),"",'Zusatzblatt (Perigon)'!G3418)</f>
        <v/>
      </c>
      <c r="C3423" s="96" t="str">
        <f>IF(ISBLANK('Zusatzblatt (Perigon)'!I3418),"",'Zusatzblatt (Perigon)'!I3418)</f>
        <v/>
      </c>
      <c r="D3423" s="97" t="str">
        <f>IF(ISBLANK('Zusatzblatt (Perigon)'!J3418),"",'Zusatzblatt (Perigon)'!J3418)</f>
        <v/>
      </c>
      <c r="E3423" s="64" t="str">
        <f>IF(ISBLANK('Zusatzblatt (Perigon)'!K3418),"",'Zusatzblatt (Perigon)'!K3418)</f>
        <v/>
      </c>
      <c r="F3423" s="65"/>
      <c r="G3423" s="64"/>
      <c r="H3423" s="69" t="str">
        <f>IF(ISBLANK('Zusatzblatt (Perigon)'!L3418),"",'Zusatzblatt (Perigon)'!L3418)</f>
        <v/>
      </c>
      <c r="I3423" s="69" t="str">
        <f>IF(ISBLANK('Zusatzblatt (Perigon)'!M3418),"",'Zusatzblatt (Perigon)'!M3418)</f>
        <v/>
      </c>
      <c r="J3423" s="98" t="str">
        <f>IF(ISBLANK('Zusatzblatt (Perigon)'!N3418),"",'Zusatzblatt (Perigon)'!N3418)</f>
        <v/>
      </c>
      <c r="K3423" s="99" t="str">
        <f>IF(ISBLANK('Zusatzblatt (Perigon)'!J3418),"",'Zusatzblatt (Perigon)'!T3418)</f>
        <v/>
      </c>
      <c r="L3423" s="95" t="str">
        <f>IF(ISBLANK('Zusatzblatt (Perigon)'!O3418),"",'Zusatzblatt (Perigon)'!O3418)</f>
        <v/>
      </c>
      <c r="M3423" s="95" t="str">
        <f>IF(ISBLANK('Zusatzblatt (Perigon)'!R3418),"",'Zusatzblatt (Perigon)'!R3418)</f>
        <v/>
      </c>
      <c r="N3423" s="95" t="str">
        <f>IF(ISBLANK('Zusatzblatt (Perigon)'!P3418),"",'Zusatzblatt (Perigon)'!P3418)</f>
        <v/>
      </c>
      <c r="O3423" s="38" t="str">
        <f>IF($L3423="","",VLOOKUP($R3423,Tarife!$A$2:$R$599,13,FALSE))</f>
        <v/>
      </c>
      <c r="P3423" s="38" t="str">
        <f t="shared" si="53"/>
        <v/>
      </c>
      <c r="R3423" s="100" t="str">
        <f>Zusammenzug!$C$25&amp;"-"&amp;Zusammenzug!$A$7&amp;"-"&amp;Leistungen!L3423</f>
        <v>2026-Nicht beauftragte Spitex-Organisation-</v>
      </c>
    </row>
    <row r="3424" spans="1:18" x14ac:dyDescent="0.2">
      <c r="A3424" s="95" t="str">
        <f>IF(ISBLANK('Zusatzblatt (Perigon)'!E3419),"",'Zusatzblatt (Perigon)'!E3419)</f>
        <v/>
      </c>
      <c r="B3424" s="95" t="str">
        <f>IF(ISBLANK('Zusatzblatt (Perigon)'!G3419),"",'Zusatzblatt (Perigon)'!G3419)</f>
        <v/>
      </c>
      <c r="C3424" s="96" t="str">
        <f>IF(ISBLANK('Zusatzblatt (Perigon)'!I3419),"",'Zusatzblatt (Perigon)'!I3419)</f>
        <v/>
      </c>
      <c r="D3424" s="97" t="str">
        <f>IF(ISBLANK('Zusatzblatt (Perigon)'!J3419),"",'Zusatzblatt (Perigon)'!J3419)</f>
        <v/>
      </c>
      <c r="E3424" s="64" t="str">
        <f>IF(ISBLANK('Zusatzblatt (Perigon)'!K3419),"",'Zusatzblatt (Perigon)'!K3419)</f>
        <v/>
      </c>
      <c r="F3424" s="65"/>
      <c r="G3424" s="64"/>
      <c r="H3424" s="69" t="str">
        <f>IF(ISBLANK('Zusatzblatt (Perigon)'!L3419),"",'Zusatzblatt (Perigon)'!L3419)</f>
        <v/>
      </c>
      <c r="I3424" s="69" t="str">
        <f>IF(ISBLANK('Zusatzblatt (Perigon)'!M3419),"",'Zusatzblatt (Perigon)'!M3419)</f>
        <v/>
      </c>
      <c r="J3424" s="98" t="str">
        <f>IF(ISBLANK('Zusatzblatt (Perigon)'!N3419),"",'Zusatzblatt (Perigon)'!N3419)</f>
        <v/>
      </c>
      <c r="K3424" s="99" t="str">
        <f>IF(ISBLANK('Zusatzblatt (Perigon)'!J3419),"",'Zusatzblatt (Perigon)'!T3419)</f>
        <v/>
      </c>
      <c r="L3424" s="95" t="str">
        <f>IF(ISBLANK('Zusatzblatt (Perigon)'!O3419),"",'Zusatzblatt (Perigon)'!O3419)</f>
        <v/>
      </c>
      <c r="M3424" s="95" t="str">
        <f>IF(ISBLANK('Zusatzblatt (Perigon)'!R3419),"",'Zusatzblatt (Perigon)'!R3419)</f>
        <v/>
      </c>
      <c r="N3424" s="95" t="str">
        <f>IF(ISBLANK('Zusatzblatt (Perigon)'!P3419),"",'Zusatzblatt (Perigon)'!P3419)</f>
        <v/>
      </c>
      <c r="O3424" s="38" t="str">
        <f>IF($L3424="","",VLOOKUP($R3424,Tarife!$A$2:$R$599,13,FALSE))</f>
        <v/>
      </c>
      <c r="P3424" s="38" t="str">
        <f t="shared" si="53"/>
        <v/>
      </c>
      <c r="R3424" s="100" t="str">
        <f>Zusammenzug!$C$25&amp;"-"&amp;Zusammenzug!$A$7&amp;"-"&amp;Leistungen!L3424</f>
        <v>2026-Nicht beauftragte Spitex-Organisation-</v>
      </c>
    </row>
    <row r="3425" spans="1:18" x14ac:dyDescent="0.2">
      <c r="A3425" s="95" t="str">
        <f>IF(ISBLANK('Zusatzblatt (Perigon)'!E3420),"",'Zusatzblatt (Perigon)'!E3420)</f>
        <v/>
      </c>
      <c r="B3425" s="95" t="str">
        <f>IF(ISBLANK('Zusatzblatt (Perigon)'!G3420),"",'Zusatzblatt (Perigon)'!G3420)</f>
        <v/>
      </c>
      <c r="C3425" s="96" t="str">
        <f>IF(ISBLANK('Zusatzblatt (Perigon)'!I3420),"",'Zusatzblatt (Perigon)'!I3420)</f>
        <v/>
      </c>
      <c r="D3425" s="97" t="str">
        <f>IF(ISBLANK('Zusatzblatt (Perigon)'!J3420),"",'Zusatzblatt (Perigon)'!J3420)</f>
        <v/>
      </c>
      <c r="E3425" s="64" t="str">
        <f>IF(ISBLANK('Zusatzblatt (Perigon)'!K3420),"",'Zusatzblatt (Perigon)'!K3420)</f>
        <v/>
      </c>
      <c r="F3425" s="65"/>
      <c r="G3425" s="64"/>
      <c r="H3425" s="69" t="str">
        <f>IF(ISBLANK('Zusatzblatt (Perigon)'!L3420),"",'Zusatzblatt (Perigon)'!L3420)</f>
        <v/>
      </c>
      <c r="I3425" s="69" t="str">
        <f>IF(ISBLANK('Zusatzblatt (Perigon)'!M3420),"",'Zusatzblatt (Perigon)'!M3420)</f>
        <v/>
      </c>
      <c r="J3425" s="98" t="str">
        <f>IF(ISBLANK('Zusatzblatt (Perigon)'!N3420),"",'Zusatzblatt (Perigon)'!N3420)</f>
        <v/>
      </c>
      <c r="K3425" s="99" t="str">
        <f>IF(ISBLANK('Zusatzblatt (Perigon)'!J3420),"",'Zusatzblatt (Perigon)'!T3420)</f>
        <v/>
      </c>
      <c r="L3425" s="95" t="str">
        <f>IF(ISBLANK('Zusatzblatt (Perigon)'!O3420),"",'Zusatzblatt (Perigon)'!O3420)</f>
        <v/>
      </c>
      <c r="M3425" s="95" t="str">
        <f>IF(ISBLANK('Zusatzblatt (Perigon)'!R3420),"",'Zusatzblatt (Perigon)'!R3420)</f>
        <v/>
      </c>
      <c r="N3425" s="95" t="str">
        <f>IF(ISBLANK('Zusatzblatt (Perigon)'!P3420),"",'Zusatzblatt (Perigon)'!P3420)</f>
        <v/>
      </c>
      <c r="O3425" s="38" t="str">
        <f>IF($L3425="","",VLOOKUP($R3425,Tarife!$A$2:$R$599,13,FALSE))</f>
        <v/>
      </c>
      <c r="P3425" s="38" t="str">
        <f t="shared" si="53"/>
        <v/>
      </c>
      <c r="R3425" s="100" t="str">
        <f>Zusammenzug!$C$25&amp;"-"&amp;Zusammenzug!$A$7&amp;"-"&amp;Leistungen!L3425</f>
        <v>2026-Nicht beauftragte Spitex-Organisation-</v>
      </c>
    </row>
    <row r="3426" spans="1:18" x14ac:dyDescent="0.2">
      <c r="A3426" s="95" t="str">
        <f>IF(ISBLANK('Zusatzblatt (Perigon)'!E3421),"",'Zusatzblatt (Perigon)'!E3421)</f>
        <v/>
      </c>
      <c r="B3426" s="95" t="str">
        <f>IF(ISBLANK('Zusatzblatt (Perigon)'!G3421),"",'Zusatzblatt (Perigon)'!G3421)</f>
        <v/>
      </c>
      <c r="C3426" s="96" t="str">
        <f>IF(ISBLANK('Zusatzblatt (Perigon)'!I3421),"",'Zusatzblatt (Perigon)'!I3421)</f>
        <v/>
      </c>
      <c r="D3426" s="97" t="str">
        <f>IF(ISBLANK('Zusatzblatt (Perigon)'!J3421),"",'Zusatzblatt (Perigon)'!J3421)</f>
        <v/>
      </c>
      <c r="E3426" s="64" t="str">
        <f>IF(ISBLANK('Zusatzblatt (Perigon)'!K3421),"",'Zusatzblatt (Perigon)'!K3421)</f>
        <v/>
      </c>
      <c r="F3426" s="65"/>
      <c r="G3426" s="64"/>
      <c r="H3426" s="69" t="str">
        <f>IF(ISBLANK('Zusatzblatt (Perigon)'!L3421),"",'Zusatzblatt (Perigon)'!L3421)</f>
        <v/>
      </c>
      <c r="I3426" s="69" t="str">
        <f>IF(ISBLANK('Zusatzblatt (Perigon)'!M3421),"",'Zusatzblatt (Perigon)'!M3421)</f>
        <v/>
      </c>
      <c r="J3426" s="98" t="str">
        <f>IF(ISBLANK('Zusatzblatt (Perigon)'!N3421),"",'Zusatzblatt (Perigon)'!N3421)</f>
        <v/>
      </c>
      <c r="K3426" s="99" t="str">
        <f>IF(ISBLANK('Zusatzblatt (Perigon)'!J3421),"",'Zusatzblatt (Perigon)'!T3421)</f>
        <v/>
      </c>
      <c r="L3426" s="95" t="str">
        <f>IF(ISBLANK('Zusatzblatt (Perigon)'!O3421),"",'Zusatzblatt (Perigon)'!O3421)</f>
        <v/>
      </c>
      <c r="M3426" s="95" t="str">
        <f>IF(ISBLANK('Zusatzblatt (Perigon)'!R3421),"",'Zusatzblatt (Perigon)'!R3421)</f>
        <v/>
      </c>
      <c r="N3426" s="95" t="str">
        <f>IF(ISBLANK('Zusatzblatt (Perigon)'!P3421),"",'Zusatzblatt (Perigon)'!P3421)</f>
        <v/>
      </c>
      <c r="O3426" s="38" t="str">
        <f>IF($L3426="","",VLOOKUP($R3426,Tarife!$A$2:$R$599,13,FALSE))</f>
        <v/>
      </c>
      <c r="P3426" s="38" t="str">
        <f t="shared" si="53"/>
        <v/>
      </c>
      <c r="R3426" s="100" t="str">
        <f>Zusammenzug!$C$25&amp;"-"&amp;Zusammenzug!$A$7&amp;"-"&amp;Leistungen!L3426</f>
        <v>2026-Nicht beauftragte Spitex-Organisation-</v>
      </c>
    </row>
    <row r="3427" spans="1:18" x14ac:dyDescent="0.2">
      <c r="A3427" s="95" t="str">
        <f>IF(ISBLANK('Zusatzblatt (Perigon)'!E3422),"",'Zusatzblatt (Perigon)'!E3422)</f>
        <v/>
      </c>
      <c r="B3427" s="95" t="str">
        <f>IF(ISBLANK('Zusatzblatt (Perigon)'!G3422),"",'Zusatzblatt (Perigon)'!G3422)</f>
        <v/>
      </c>
      <c r="C3427" s="96" t="str">
        <f>IF(ISBLANK('Zusatzblatt (Perigon)'!I3422),"",'Zusatzblatt (Perigon)'!I3422)</f>
        <v/>
      </c>
      <c r="D3427" s="97" t="str">
        <f>IF(ISBLANK('Zusatzblatt (Perigon)'!J3422),"",'Zusatzblatt (Perigon)'!J3422)</f>
        <v/>
      </c>
      <c r="E3427" s="64" t="str">
        <f>IF(ISBLANK('Zusatzblatt (Perigon)'!K3422),"",'Zusatzblatt (Perigon)'!K3422)</f>
        <v/>
      </c>
      <c r="F3427" s="65"/>
      <c r="G3427" s="64"/>
      <c r="H3427" s="69" t="str">
        <f>IF(ISBLANK('Zusatzblatt (Perigon)'!L3422),"",'Zusatzblatt (Perigon)'!L3422)</f>
        <v/>
      </c>
      <c r="I3427" s="69" t="str">
        <f>IF(ISBLANK('Zusatzblatt (Perigon)'!M3422),"",'Zusatzblatt (Perigon)'!M3422)</f>
        <v/>
      </c>
      <c r="J3427" s="98" t="str">
        <f>IF(ISBLANK('Zusatzblatt (Perigon)'!N3422),"",'Zusatzblatt (Perigon)'!N3422)</f>
        <v/>
      </c>
      <c r="K3427" s="99" t="str">
        <f>IF(ISBLANK('Zusatzblatt (Perigon)'!J3422),"",'Zusatzblatt (Perigon)'!T3422)</f>
        <v/>
      </c>
      <c r="L3427" s="95" t="str">
        <f>IF(ISBLANK('Zusatzblatt (Perigon)'!O3422),"",'Zusatzblatt (Perigon)'!O3422)</f>
        <v/>
      </c>
      <c r="M3427" s="95" t="str">
        <f>IF(ISBLANK('Zusatzblatt (Perigon)'!R3422),"",'Zusatzblatt (Perigon)'!R3422)</f>
        <v/>
      </c>
      <c r="N3427" s="95" t="str">
        <f>IF(ISBLANK('Zusatzblatt (Perigon)'!P3422),"",'Zusatzblatt (Perigon)'!P3422)</f>
        <v/>
      </c>
      <c r="O3427" s="38" t="str">
        <f>IF($L3427="","",VLOOKUP($R3427,Tarife!$A$2:$R$599,13,FALSE))</f>
        <v/>
      </c>
      <c r="P3427" s="38" t="str">
        <f t="shared" si="53"/>
        <v/>
      </c>
      <c r="R3427" s="100" t="str">
        <f>Zusammenzug!$C$25&amp;"-"&amp;Zusammenzug!$A$7&amp;"-"&amp;Leistungen!L3427</f>
        <v>2026-Nicht beauftragte Spitex-Organisation-</v>
      </c>
    </row>
    <row r="3428" spans="1:18" x14ac:dyDescent="0.2">
      <c r="A3428" s="95" t="str">
        <f>IF(ISBLANK('Zusatzblatt (Perigon)'!E3423),"",'Zusatzblatt (Perigon)'!E3423)</f>
        <v/>
      </c>
      <c r="B3428" s="95" t="str">
        <f>IF(ISBLANK('Zusatzblatt (Perigon)'!G3423),"",'Zusatzblatt (Perigon)'!G3423)</f>
        <v/>
      </c>
      <c r="C3428" s="96" t="str">
        <f>IF(ISBLANK('Zusatzblatt (Perigon)'!I3423),"",'Zusatzblatt (Perigon)'!I3423)</f>
        <v/>
      </c>
      <c r="D3428" s="97" t="str">
        <f>IF(ISBLANK('Zusatzblatt (Perigon)'!J3423),"",'Zusatzblatt (Perigon)'!J3423)</f>
        <v/>
      </c>
      <c r="E3428" s="64" t="str">
        <f>IF(ISBLANK('Zusatzblatt (Perigon)'!K3423),"",'Zusatzblatt (Perigon)'!K3423)</f>
        <v/>
      </c>
      <c r="F3428" s="65"/>
      <c r="G3428" s="64"/>
      <c r="H3428" s="69" t="str">
        <f>IF(ISBLANK('Zusatzblatt (Perigon)'!L3423),"",'Zusatzblatt (Perigon)'!L3423)</f>
        <v/>
      </c>
      <c r="I3428" s="69" t="str">
        <f>IF(ISBLANK('Zusatzblatt (Perigon)'!M3423),"",'Zusatzblatt (Perigon)'!M3423)</f>
        <v/>
      </c>
      <c r="J3428" s="98" t="str">
        <f>IF(ISBLANK('Zusatzblatt (Perigon)'!N3423),"",'Zusatzblatt (Perigon)'!N3423)</f>
        <v/>
      </c>
      <c r="K3428" s="99" t="str">
        <f>IF(ISBLANK('Zusatzblatt (Perigon)'!J3423),"",'Zusatzblatt (Perigon)'!T3423)</f>
        <v/>
      </c>
      <c r="L3428" s="95" t="str">
        <f>IF(ISBLANK('Zusatzblatt (Perigon)'!O3423),"",'Zusatzblatt (Perigon)'!O3423)</f>
        <v/>
      </c>
      <c r="M3428" s="95" t="str">
        <f>IF(ISBLANK('Zusatzblatt (Perigon)'!R3423),"",'Zusatzblatt (Perigon)'!R3423)</f>
        <v/>
      </c>
      <c r="N3428" s="95" t="str">
        <f>IF(ISBLANK('Zusatzblatt (Perigon)'!P3423),"",'Zusatzblatt (Perigon)'!P3423)</f>
        <v/>
      </c>
      <c r="O3428" s="38" t="str">
        <f>IF($L3428="","",VLOOKUP($R3428,Tarife!$A$2:$R$599,13,FALSE))</f>
        <v/>
      </c>
      <c r="P3428" s="38" t="str">
        <f t="shared" si="53"/>
        <v/>
      </c>
      <c r="R3428" s="100" t="str">
        <f>Zusammenzug!$C$25&amp;"-"&amp;Zusammenzug!$A$7&amp;"-"&amp;Leistungen!L3428</f>
        <v>2026-Nicht beauftragte Spitex-Organisation-</v>
      </c>
    </row>
    <row r="3429" spans="1:18" x14ac:dyDescent="0.2">
      <c r="A3429" s="95" t="str">
        <f>IF(ISBLANK('Zusatzblatt (Perigon)'!E3424),"",'Zusatzblatt (Perigon)'!E3424)</f>
        <v/>
      </c>
      <c r="B3429" s="95" t="str">
        <f>IF(ISBLANK('Zusatzblatt (Perigon)'!G3424),"",'Zusatzblatt (Perigon)'!G3424)</f>
        <v/>
      </c>
      <c r="C3429" s="96" t="str">
        <f>IF(ISBLANK('Zusatzblatt (Perigon)'!I3424),"",'Zusatzblatt (Perigon)'!I3424)</f>
        <v/>
      </c>
      <c r="D3429" s="97" t="str">
        <f>IF(ISBLANK('Zusatzblatt (Perigon)'!J3424),"",'Zusatzblatt (Perigon)'!J3424)</f>
        <v/>
      </c>
      <c r="E3429" s="64" t="str">
        <f>IF(ISBLANK('Zusatzblatt (Perigon)'!K3424),"",'Zusatzblatt (Perigon)'!K3424)</f>
        <v/>
      </c>
      <c r="F3429" s="65"/>
      <c r="G3429" s="64"/>
      <c r="H3429" s="69" t="str">
        <f>IF(ISBLANK('Zusatzblatt (Perigon)'!L3424),"",'Zusatzblatt (Perigon)'!L3424)</f>
        <v/>
      </c>
      <c r="I3429" s="69" t="str">
        <f>IF(ISBLANK('Zusatzblatt (Perigon)'!M3424),"",'Zusatzblatt (Perigon)'!M3424)</f>
        <v/>
      </c>
      <c r="J3429" s="98" t="str">
        <f>IF(ISBLANK('Zusatzblatt (Perigon)'!N3424),"",'Zusatzblatt (Perigon)'!N3424)</f>
        <v/>
      </c>
      <c r="K3429" s="99" t="str">
        <f>IF(ISBLANK('Zusatzblatt (Perigon)'!J3424),"",'Zusatzblatt (Perigon)'!T3424)</f>
        <v/>
      </c>
      <c r="L3429" s="95" t="str">
        <f>IF(ISBLANK('Zusatzblatt (Perigon)'!O3424),"",'Zusatzblatt (Perigon)'!O3424)</f>
        <v/>
      </c>
      <c r="M3429" s="95" t="str">
        <f>IF(ISBLANK('Zusatzblatt (Perigon)'!R3424),"",'Zusatzblatt (Perigon)'!R3424)</f>
        <v/>
      </c>
      <c r="N3429" s="95" t="str">
        <f>IF(ISBLANK('Zusatzblatt (Perigon)'!P3424),"",'Zusatzblatt (Perigon)'!P3424)</f>
        <v/>
      </c>
      <c r="O3429" s="38" t="str">
        <f>IF($L3429="","",VLOOKUP($R3429,Tarife!$A$2:$R$599,13,FALSE))</f>
        <v/>
      </c>
      <c r="P3429" s="38" t="str">
        <f t="shared" si="53"/>
        <v/>
      </c>
      <c r="R3429" s="100" t="str">
        <f>Zusammenzug!$C$25&amp;"-"&amp;Zusammenzug!$A$7&amp;"-"&amp;Leistungen!L3429</f>
        <v>2026-Nicht beauftragte Spitex-Organisation-</v>
      </c>
    </row>
    <row r="3430" spans="1:18" x14ac:dyDescent="0.2">
      <c r="A3430" s="95" t="str">
        <f>IF(ISBLANK('Zusatzblatt (Perigon)'!E3425),"",'Zusatzblatt (Perigon)'!E3425)</f>
        <v/>
      </c>
      <c r="B3430" s="95" t="str">
        <f>IF(ISBLANK('Zusatzblatt (Perigon)'!G3425),"",'Zusatzblatt (Perigon)'!G3425)</f>
        <v/>
      </c>
      <c r="C3430" s="96" t="str">
        <f>IF(ISBLANK('Zusatzblatt (Perigon)'!I3425),"",'Zusatzblatt (Perigon)'!I3425)</f>
        <v/>
      </c>
      <c r="D3430" s="97" t="str">
        <f>IF(ISBLANK('Zusatzblatt (Perigon)'!J3425),"",'Zusatzblatt (Perigon)'!J3425)</f>
        <v/>
      </c>
      <c r="E3430" s="64" t="str">
        <f>IF(ISBLANK('Zusatzblatt (Perigon)'!K3425),"",'Zusatzblatt (Perigon)'!K3425)</f>
        <v/>
      </c>
      <c r="F3430" s="65"/>
      <c r="G3430" s="64"/>
      <c r="H3430" s="69" t="str">
        <f>IF(ISBLANK('Zusatzblatt (Perigon)'!L3425),"",'Zusatzblatt (Perigon)'!L3425)</f>
        <v/>
      </c>
      <c r="I3430" s="69" t="str">
        <f>IF(ISBLANK('Zusatzblatt (Perigon)'!M3425),"",'Zusatzblatt (Perigon)'!M3425)</f>
        <v/>
      </c>
      <c r="J3430" s="98" t="str">
        <f>IF(ISBLANK('Zusatzblatt (Perigon)'!N3425),"",'Zusatzblatt (Perigon)'!N3425)</f>
        <v/>
      </c>
      <c r="K3430" s="99" t="str">
        <f>IF(ISBLANK('Zusatzblatt (Perigon)'!J3425),"",'Zusatzblatt (Perigon)'!T3425)</f>
        <v/>
      </c>
      <c r="L3430" s="95" t="str">
        <f>IF(ISBLANK('Zusatzblatt (Perigon)'!O3425),"",'Zusatzblatt (Perigon)'!O3425)</f>
        <v/>
      </c>
      <c r="M3430" s="95" t="str">
        <f>IF(ISBLANK('Zusatzblatt (Perigon)'!R3425),"",'Zusatzblatt (Perigon)'!R3425)</f>
        <v/>
      </c>
      <c r="N3430" s="95" t="str">
        <f>IF(ISBLANK('Zusatzblatt (Perigon)'!P3425),"",'Zusatzblatt (Perigon)'!P3425)</f>
        <v/>
      </c>
      <c r="O3430" s="38" t="str">
        <f>IF($L3430="","",VLOOKUP($R3430,Tarife!$A$2:$R$599,13,FALSE))</f>
        <v/>
      </c>
      <c r="P3430" s="38" t="str">
        <f t="shared" si="53"/>
        <v/>
      </c>
      <c r="R3430" s="100" t="str">
        <f>Zusammenzug!$C$25&amp;"-"&amp;Zusammenzug!$A$7&amp;"-"&amp;Leistungen!L3430</f>
        <v>2026-Nicht beauftragte Spitex-Organisation-</v>
      </c>
    </row>
    <row r="3431" spans="1:18" x14ac:dyDescent="0.2">
      <c r="A3431" s="95" t="str">
        <f>IF(ISBLANK('Zusatzblatt (Perigon)'!E3426),"",'Zusatzblatt (Perigon)'!E3426)</f>
        <v/>
      </c>
      <c r="B3431" s="95" t="str">
        <f>IF(ISBLANK('Zusatzblatt (Perigon)'!G3426),"",'Zusatzblatt (Perigon)'!G3426)</f>
        <v/>
      </c>
      <c r="C3431" s="96" t="str">
        <f>IF(ISBLANK('Zusatzblatt (Perigon)'!I3426),"",'Zusatzblatt (Perigon)'!I3426)</f>
        <v/>
      </c>
      <c r="D3431" s="97" t="str">
        <f>IF(ISBLANK('Zusatzblatt (Perigon)'!J3426),"",'Zusatzblatt (Perigon)'!J3426)</f>
        <v/>
      </c>
      <c r="E3431" s="64" t="str">
        <f>IF(ISBLANK('Zusatzblatt (Perigon)'!K3426),"",'Zusatzblatt (Perigon)'!K3426)</f>
        <v/>
      </c>
      <c r="F3431" s="65"/>
      <c r="G3431" s="64"/>
      <c r="H3431" s="69" t="str">
        <f>IF(ISBLANK('Zusatzblatt (Perigon)'!L3426),"",'Zusatzblatt (Perigon)'!L3426)</f>
        <v/>
      </c>
      <c r="I3431" s="69" t="str">
        <f>IF(ISBLANK('Zusatzblatt (Perigon)'!M3426),"",'Zusatzblatt (Perigon)'!M3426)</f>
        <v/>
      </c>
      <c r="J3431" s="98" t="str">
        <f>IF(ISBLANK('Zusatzblatt (Perigon)'!N3426),"",'Zusatzblatt (Perigon)'!N3426)</f>
        <v/>
      </c>
      <c r="K3431" s="99" t="str">
        <f>IF(ISBLANK('Zusatzblatt (Perigon)'!J3426),"",'Zusatzblatt (Perigon)'!T3426)</f>
        <v/>
      </c>
      <c r="L3431" s="95" t="str">
        <f>IF(ISBLANK('Zusatzblatt (Perigon)'!O3426),"",'Zusatzblatt (Perigon)'!O3426)</f>
        <v/>
      </c>
      <c r="M3431" s="95" t="str">
        <f>IF(ISBLANK('Zusatzblatt (Perigon)'!R3426),"",'Zusatzblatt (Perigon)'!R3426)</f>
        <v/>
      </c>
      <c r="N3431" s="95" t="str">
        <f>IF(ISBLANK('Zusatzblatt (Perigon)'!P3426),"",'Zusatzblatt (Perigon)'!P3426)</f>
        <v/>
      </c>
      <c r="O3431" s="38" t="str">
        <f>IF($L3431="","",VLOOKUP($R3431,Tarife!$A$2:$R$599,13,FALSE))</f>
        <v/>
      </c>
      <c r="P3431" s="38" t="str">
        <f t="shared" si="53"/>
        <v/>
      </c>
      <c r="R3431" s="100" t="str">
        <f>Zusammenzug!$C$25&amp;"-"&amp;Zusammenzug!$A$7&amp;"-"&amp;Leistungen!L3431</f>
        <v>2026-Nicht beauftragte Spitex-Organisation-</v>
      </c>
    </row>
    <row r="3432" spans="1:18" x14ac:dyDescent="0.2">
      <c r="A3432" s="95" t="str">
        <f>IF(ISBLANK('Zusatzblatt (Perigon)'!E3427),"",'Zusatzblatt (Perigon)'!E3427)</f>
        <v/>
      </c>
      <c r="B3432" s="95" t="str">
        <f>IF(ISBLANK('Zusatzblatt (Perigon)'!G3427),"",'Zusatzblatt (Perigon)'!G3427)</f>
        <v/>
      </c>
      <c r="C3432" s="96" t="str">
        <f>IF(ISBLANK('Zusatzblatt (Perigon)'!I3427),"",'Zusatzblatt (Perigon)'!I3427)</f>
        <v/>
      </c>
      <c r="D3432" s="97" t="str">
        <f>IF(ISBLANK('Zusatzblatt (Perigon)'!J3427),"",'Zusatzblatt (Perigon)'!J3427)</f>
        <v/>
      </c>
      <c r="E3432" s="64" t="str">
        <f>IF(ISBLANK('Zusatzblatt (Perigon)'!K3427),"",'Zusatzblatt (Perigon)'!K3427)</f>
        <v/>
      </c>
      <c r="F3432" s="65"/>
      <c r="G3432" s="64"/>
      <c r="H3432" s="69" t="str">
        <f>IF(ISBLANK('Zusatzblatt (Perigon)'!L3427),"",'Zusatzblatt (Perigon)'!L3427)</f>
        <v/>
      </c>
      <c r="I3432" s="69" t="str">
        <f>IF(ISBLANK('Zusatzblatt (Perigon)'!M3427),"",'Zusatzblatt (Perigon)'!M3427)</f>
        <v/>
      </c>
      <c r="J3432" s="98" t="str">
        <f>IF(ISBLANK('Zusatzblatt (Perigon)'!N3427),"",'Zusatzblatt (Perigon)'!N3427)</f>
        <v/>
      </c>
      <c r="K3432" s="99" t="str">
        <f>IF(ISBLANK('Zusatzblatt (Perigon)'!J3427),"",'Zusatzblatt (Perigon)'!T3427)</f>
        <v/>
      </c>
      <c r="L3432" s="95" t="str">
        <f>IF(ISBLANK('Zusatzblatt (Perigon)'!O3427),"",'Zusatzblatt (Perigon)'!O3427)</f>
        <v/>
      </c>
      <c r="M3432" s="95" t="str">
        <f>IF(ISBLANK('Zusatzblatt (Perigon)'!R3427),"",'Zusatzblatt (Perigon)'!R3427)</f>
        <v/>
      </c>
      <c r="N3432" s="95" t="str">
        <f>IF(ISBLANK('Zusatzblatt (Perigon)'!P3427),"",'Zusatzblatt (Perigon)'!P3427)</f>
        <v/>
      </c>
      <c r="O3432" s="38" t="str">
        <f>IF($L3432="","",VLOOKUP($R3432,Tarife!$A$2:$R$599,13,FALSE))</f>
        <v/>
      </c>
      <c r="P3432" s="38" t="str">
        <f t="shared" si="53"/>
        <v/>
      </c>
      <c r="R3432" s="100" t="str">
        <f>Zusammenzug!$C$25&amp;"-"&amp;Zusammenzug!$A$7&amp;"-"&amp;Leistungen!L3432</f>
        <v>2026-Nicht beauftragte Spitex-Organisation-</v>
      </c>
    </row>
    <row r="3433" spans="1:18" x14ac:dyDescent="0.2">
      <c r="A3433" s="95" t="str">
        <f>IF(ISBLANK('Zusatzblatt (Perigon)'!E3428),"",'Zusatzblatt (Perigon)'!E3428)</f>
        <v/>
      </c>
      <c r="B3433" s="95" t="str">
        <f>IF(ISBLANK('Zusatzblatt (Perigon)'!G3428),"",'Zusatzblatt (Perigon)'!G3428)</f>
        <v/>
      </c>
      <c r="C3433" s="96" t="str">
        <f>IF(ISBLANK('Zusatzblatt (Perigon)'!I3428),"",'Zusatzblatt (Perigon)'!I3428)</f>
        <v/>
      </c>
      <c r="D3433" s="97" t="str">
        <f>IF(ISBLANK('Zusatzblatt (Perigon)'!J3428),"",'Zusatzblatt (Perigon)'!J3428)</f>
        <v/>
      </c>
      <c r="E3433" s="64" t="str">
        <f>IF(ISBLANK('Zusatzblatt (Perigon)'!K3428),"",'Zusatzblatt (Perigon)'!K3428)</f>
        <v/>
      </c>
      <c r="F3433" s="65"/>
      <c r="G3433" s="64"/>
      <c r="H3433" s="69" t="str">
        <f>IF(ISBLANK('Zusatzblatt (Perigon)'!L3428),"",'Zusatzblatt (Perigon)'!L3428)</f>
        <v/>
      </c>
      <c r="I3433" s="69" t="str">
        <f>IF(ISBLANK('Zusatzblatt (Perigon)'!M3428),"",'Zusatzblatt (Perigon)'!M3428)</f>
        <v/>
      </c>
      <c r="J3433" s="98" t="str">
        <f>IF(ISBLANK('Zusatzblatt (Perigon)'!N3428),"",'Zusatzblatt (Perigon)'!N3428)</f>
        <v/>
      </c>
      <c r="K3433" s="99" t="str">
        <f>IF(ISBLANK('Zusatzblatt (Perigon)'!J3428),"",'Zusatzblatt (Perigon)'!T3428)</f>
        <v/>
      </c>
      <c r="L3433" s="95" t="str">
        <f>IF(ISBLANK('Zusatzblatt (Perigon)'!O3428),"",'Zusatzblatt (Perigon)'!O3428)</f>
        <v/>
      </c>
      <c r="M3433" s="95" t="str">
        <f>IF(ISBLANK('Zusatzblatt (Perigon)'!R3428),"",'Zusatzblatt (Perigon)'!R3428)</f>
        <v/>
      </c>
      <c r="N3433" s="95" t="str">
        <f>IF(ISBLANK('Zusatzblatt (Perigon)'!P3428),"",'Zusatzblatt (Perigon)'!P3428)</f>
        <v/>
      </c>
      <c r="O3433" s="38" t="str">
        <f>IF($L3433="","",VLOOKUP($R3433,Tarife!$A$2:$R$599,13,FALSE))</f>
        <v/>
      </c>
      <c r="P3433" s="38" t="str">
        <f t="shared" si="53"/>
        <v/>
      </c>
      <c r="R3433" s="100" t="str">
        <f>Zusammenzug!$C$25&amp;"-"&amp;Zusammenzug!$A$7&amp;"-"&amp;Leistungen!L3433</f>
        <v>2026-Nicht beauftragte Spitex-Organisation-</v>
      </c>
    </row>
    <row r="3434" spans="1:18" x14ac:dyDescent="0.2">
      <c r="A3434" s="95" t="str">
        <f>IF(ISBLANK('Zusatzblatt (Perigon)'!E3429),"",'Zusatzblatt (Perigon)'!E3429)</f>
        <v/>
      </c>
      <c r="B3434" s="95" t="str">
        <f>IF(ISBLANK('Zusatzblatt (Perigon)'!G3429),"",'Zusatzblatt (Perigon)'!G3429)</f>
        <v/>
      </c>
      <c r="C3434" s="96" t="str">
        <f>IF(ISBLANK('Zusatzblatt (Perigon)'!I3429),"",'Zusatzblatt (Perigon)'!I3429)</f>
        <v/>
      </c>
      <c r="D3434" s="97" t="str">
        <f>IF(ISBLANK('Zusatzblatt (Perigon)'!J3429),"",'Zusatzblatt (Perigon)'!J3429)</f>
        <v/>
      </c>
      <c r="E3434" s="64" t="str">
        <f>IF(ISBLANK('Zusatzblatt (Perigon)'!K3429),"",'Zusatzblatt (Perigon)'!K3429)</f>
        <v/>
      </c>
      <c r="F3434" s="65"/>
      <c r="G3434" s="64"/>
      <c r="H3434" s="69" t="str">
        <f>IF(ISBLANK('Zusatzblatt (Perigon)'!L3429),"",'Zusatzblatt (Perigon)'!L3429)</f>
        <v/>
      </c>
      <c r="I3434" s="69" t="str">
        <f>IF(ISBLANK('Zusatzblatt (Perigon)'!M3429),"",'Zusatzblatt (Perigon)'!M3429)</f>
        <v/>
      </c>
      <c r="J3434" s="98" t="str">
        <f>IF(ISBLANK('Zusatzblatt (Perigon)'!N3429),"",'Zusatzblatt (Perigon)'!N3429)</f>
        <v/>
      </c>
      <c r="K3434" s="99" t="str">
        <f>IF(ISBLANK('Zusatzblatt (Perigon)'!J3429),"",'Zusatzblatt (Perigon)'!T3429)</f>
        <v/>
      </c>
      <c r="L3434" s="95" t="str">
        <f>IF(ISBLANK('Zusatzblatt (Perigon)'!O3429),"",'Zusatzblatt (Perigon)'!O3429)</f>
        <v/>
      </c>
      <c r="M3434" s="95" t="str">
        <f>IF(ISBLANK('Zusatzblatt (Perigon)'!R3429),"",'Zusatzblatt (Perigon)'!R3429)</f>
        <v/>
      </c>
      <c r="N3434" s="95" t="str">
        <f>IF(ISBLANK('Zusatzblatt (Perigon)'!P3429),"",'Zusatzblatt (Perigon)'!P3429)</f>
        <v/>
      </c>
      <c r="O3434" s="38" t="str">
        <f>IF($L3434="","",VLOOKUP($R3434,Tarife!$A$2:$R$599,13,FALSE))</f>
        <v/>
      </c>
      <c r="P3434" s="38" t="str">
        <f t="shared" si="53"/>
        <v/>
      </c>
      <c r="R3434" s="100" t="str">
        <f>Zusammenzug!$C$25&amp;"-"&amp;Zusammenzug!$A$7&amp;"-"&amp;Leistungen!L3434</f>
        <v>2026-Nicht beauftragte Spitex-Organisation-</v>
      </c>
    </row>
    <row r="3435" spans="1:18" x14ac:dyDescent="0.2">
      <c r="A3435" s="95" t="str">
        <f>IF(ISBLANK('Zusatzblatt (Perigon)'!E3430),"",'Zusatzblatt (Perigon)'!E3430)</f>
        <v/>
      </c>
      <c r="B3435" s="95" t="str">
        <f>IF(ISBLANK('Zusatzblatt (Perigon)'!G3430),"",'Zusatzblatt (Perigon)'!G3430)</f>
        <v/>
      </c>
      <c r="C3435" s="96" t="str">
        <f>IF(ISBLANK('Zusatzblatt (Perigon)'!I3430),"",'Zusatzblatt (Perigon)'!I3430)</f>
        <v/>
      </c>
      <c r="D3435" s="97" t="str">
        <f>IF(ISBLANK('Zusatzblatt (Perigon)'!J3430),"",'Zusatzblatt (Perigon)'!J3430)</f>
        <v/>
      </c>
      <c r="E3435" s="64" t="str">
        <f>IF(ISBLANK('Zusatzblatt (Perigon)'!K3430),"",'Zusatzblatt (Perigon)'!K3430)</f>
        <v/>
      </c>
      <c r="F3435" s="65"/>
      <c r="G3435" s="64"/>
      <c r="H3435" s="69" t="str">
        <f>IF(ISBLANK('Zusatzblatt (Perigon)'!L3430),"",'Zusatzblatt (Perigon)'!L3430)</f>
        <v/>
      </c>
      <c r="I3435" s="69" t="str">
        <f>IF(ISBLANK('Zusatzblatt (Perigon)'!M3430),"",'Zusatzblatt (Perigon)'!M3430)</f>
        <v/>
      </c>
      <c r="J3435" s="98" t="str">
        <f>IF(ISBLANK('Zusatzblatt (Perigon)'!N3430),"",'Zusatzblatt (Perigon)'!N3430)</f>
        <v/>
      </c>
      <c r="K3435" s="99" t="str">
        <f>IF(ISBLANK('Zusatzblatt (Perigon)'!J3430),"",'Zusatzblatt (Perigon)'!T3430)</f>
        <v/>
      </c>
      <c r="L3435" s="95" t="str">
        <f>IF(ISBLANK('Zusatzblatt (Perigon)'!O3430),"",'Zusatzblatt (Perigon)'!O3430)</f>
        <v/>
      </c>
      <c r="M3435" s="95" t="str">
        <f>IF(ISBLANK('Zusatzblatt (Perigon)'!R3430),"",'Zusatzblatt (Perigon)'!R3430)</f>
        <v/>
      </c>
      <c r="N3435" s="95" t="str">
        <f>IF(ISBLANK('Zusatzblatt (Perigon)'!P3430),"",'Zusatzblatt (Perigon)'!P3430)</f>
        <v/>
      </c>
      <c r="O3435" s="38" t="str">
        <f>IF($L3435="","",VLOOKUP($R3435,Tarife!$A$2:$R$599,13,FALSE))</f>
        <v/>
      </c>
      <c r="P3435" s="38" t="str">
        <f t="shared" si="53"/>
        <v/>
      </c>
      <c r="R3435" s="100" t="str">
        <f>Zusammenzug!$C$25&amp;"-"&amp;Zusammenzug!$A$7&amp;"-"&amp;Leistungen!L3435</f>
        <v>2026-Nicht beauftragte Spitex-Organisation-</v>
      </c>
    </row>
    <row r="3436" spans="1:18" x14ac:dyDescent="0.2">
      <c r="A3436" s="95" t="str">
        <f>IF(ISBLANK('Zusatzblatt (Perigon)'!E3431),"",'Zusatzblatt (Perigon)'!E3431)</f>
        <v/>
      </c>
      <c r="B3436" s="95" t="str">
        <f>IF(ISBLANK('Zusatzblatt (Perigon)'!G3431),"",'Zusatzblatt (Perigon)'!G3431)</f>
        <v/>
      </c>
      <c r="C3436" s="96" t="str">
        <f>IF(ISBLANK('Zusatzblatt (Perigon)'!I3431),"",'Zusatzblatt (Perigon)'!I3431)</f>
        <v/>
      </c>
      <c r="D3436" s="97" t="str">
        <f>IF(ISBLANK('Zusatzblatt (Perigon)'!J3431),"",'Zusatzblatt (Perigon)'!J3431)</f>
        <v/>
      </c>
      <c r="E3436" s="64" t="str">
        <f>IF(ISBLANK('Zusatzblatt (Perigon)'!K3431),"",'Zusatzblatt (Perigon)'!K3431)</f>
        <v/>
      </c>
      <c r="F3436" s="65"/>
      <c r="G3436" s="64"/>
      <c r="H3436" s="69" t="str">
        <f>IF(ISBLANK('Zusatzblatt (Perigon)'!L3431),"",'Zusatzblatt (Perigon)'!L3431)</f>
        <v/>
      </c>
      <c r="I3436" s="69" t="str">
        <f>IF(ISBLANK('Zusatzblatt (Perigon)'!M3431),"",'Zusatzblatt (Perigon)'!M3431)</f>
        <v/>
      </c>
      <c r="J3436" s="98" t="str">
        <f>IF(ISBLANK('Zusatzblatt (Perigon)'!N3431),"",'Zusatzblatt (Perigon)'!N3431)</f>
        <v/>
      </c>
      <c r="K3436" s="99" t="str">
        <f>IF(ISBLANK('Zusatzblatt (Perigon)'!J3431),"",'Zusatzblatt (Perigon)'!T3431)</f>
        <v/>
      </c>
      <c r="L3436" s="95" t="str">
        <f>IF(ISBLANK('Zusatzblatt (Perigon)'!O3431),"",'Zusatzblatt (Perigon)'!O3431)</f>
        <v/>
      </c>
      <c r="M3436" s="95" t="str">
        <f>IF(ISBLANK('Zusatzblatt (Perigon)'!R3431),"",'Zusatzblatt (Perigon)'!R3431)</f>
        <v/>
      </c>
      <c r="N3436" s="95" t="str">
        <f>IF(ISBLANK('Zusatzblatt (Perigon)'!P3431),"",'Zusatzblatt (Perigon)'!P3431)</f>
        <v/>
      </c>
      <c r="O3436" s="38" t="str">
        <f>IF($L3436="","",VLOOKUP($R3436,Tarife!$A$2:$R$599,13,FALSE))</f>
        <v/>
      </c>
      <c r="P3436" s="38" t="str">
        <f t="shared" si="53"/>
        <v/>
      </c>
      <c r="R3436" s="100" t="str">
        <f>Zusammenzug!$C$25&amp;"-"&amp;Zusammenzug!$A$7&amp;"-"&amp;Leistungen!L3436</f>
        <v>2026-Nicht beauftragte Spitex-Organisation-</v>
      </c>
    </row>
    <row r="3437" spans="1:18" x14ac:dyDescent="0.2">
      <c r="A3437" s="95" t="str">
        <f>IF(ISBLANK('Zusatzblatt (Perigon)'!E3432),"",'Zusatzblatt (Perigon)'!E3432)</f>
        <v/>
      </c>
      <c r="B3437" s="95" t="str">
        <f>IF(ISBLANK('Zusatzblatt (Perigon)'!G3432),"",'Zusatzblatt (Perigon)'!G3432)</f>
        <v/>
      </c>
      <c r="C3437" s="96" t="str">
        <f>IF(ISBLANK('Zusatzblatt (Perigon)'!I3432),"",'Zusatzblatt (Perigon)'!I3432)</f>
        <v/>
      </c>
      <c r="D3437" s="97" t="str">
        <f>IF(ISBLANK('Zusatzblatt (Perigon)'!J3432),"",'Zusatzblatt (Perigon)'!J3432)</f>
        <v/>
      </c>
      <c r="E3437" s="64" t="str">
        <f>IF(ISBLANK('Zusatzblatt (Perigon)'!K3432),"",'Zusatzblatt (Perigon)'!K3432)</f>
        <v/>
      </c>
      <c r="F3437" s="65"/>
      <c r="G3437" s="64"/>
      <c r="H3437" s="69" t="str">
        <f>IF(ISBLANK('Zusatzblatt (Perigon)'!L3432),"",'Zusatzblatt (Perigon)'!L3432)</f>
        <v/>
      </c>
      <c r="I3437" s="69" t="str">
        <f>IF(ISBLANK('Zusatzblatt (Perigon)'!M3432),"",'Zusatzblatt (Perigon)'!M3432)</f>
        <v/>
      </c>
      <c r="J3437" s="98" t="str">
        <f>IF(ISBLANK('Zusatzblatt (Perigon)'!N3432),"",'Zusatzblatt (Perigon)'!N3432)</f>
        <v/>
      </c>
      <c r="K3437" s="99" t="str">
        <f>IF(ISBLANK('Zusatzblatt (Perigon)'!J3432),"",'Zusatzblatt (Perigon)'!T3432)</f>
        <v/>
      </c>
      <c r="L3437" s="95" t="str">
        <f>IF(ISBLANK('Zusatzblatt (Perigon)'!O3432),"",'Zusatzblatt (Perigon)'!O3432)</f>
        <v/>
      </c>
      <c r="M3437" s="95" t="str">
        <f>IF(ISBLANK('Zusatzblatt (Perigon)'!R3432),"",'Zusatzblatt (Perigon)'!R3432)</f>
        <v/>
      </c>
      <c r="N3437" s="95" t="str">
        <f>IF(ISBLANK('Zusatzblatt (Perigon)'!P3432),"",'Zusatzblatt (Perigon)'!P3432)</f>
        <v/>
      </c>
      <c r="O3437" s="38" t="str">
        <f>IF($L3437="","",VLOOKUP($R3437,Tarife!$A$2:$R$599,13,FALSE))</f>
        <v/>
      </c>
      <c r="P3437" s="38" t="str">
        <f t="shared" si="53"/>
        <v/>
      </c>
      <c r="R3437" s="100" t="str">
        <f>Zusammenzug!$C$25&amp;"-"&amp;Zusammenzug!$A$7&amp;"-"&amp;Leistungen!L3437</f>
        <v>2026-Nicht beauftragte Spitex-Organisation-</v>
      </c>
    </row>
    <row r="3438" spans="1:18" x14ac:dyDescent="0.2">
      <c r="A3438" s="95" t="str">
        <f>IF(ISBLANK('Zusatzblatt (Perigon)'!E3433),"",'Zusatzblatt (Perigon)'!E3433)</f>
        <v/>
      </c>
      <c r="B3438" s="95" t="str">
        <f>IF(ISBLANK('Zusatzblatt (Perigon)'!G3433),"",'Zusatzblatt (Perigon)'!G3433)</f>
        <v/>
      </c>
      <c r="C3438" s="96" t="str">
        <f>IF(ISBLANK('Zusatzblatt (Perigon)'!I3433),"",'Zusatzblatt (Perigon)'!I3433)</f>
        <v/>
      </c>
      <c r="D3438" s="97" t="str">
        <f>IF(ISBLANK('Zusatzblatt (Perigon)'!J3433),"",'Zusatzblatt (Perigon)'!J3433)</f>
        <v/>
      </c>
      <c r="E3438" s="64" t="str">
        <f>IF(ISBLANK('Zusatzblatt (Perigon)'!K3433),"",'Zusatzblatt (Perigon)'!K3433)</f>
        <v/>
      </c>
      <c r="F3438" s="65"/>
      <c r="G3438" s="64"/>
      <c r="H3438" s="69" t="str">
        <f>IF(ISBLANK('Zusatzblatt (Perigon)'!L3433),"",'Zusatzblatt (Perigon)'!L3433)</f>
        <v/>
      </c>
      <c r="I3438" s="69" t="str">
        <f>IF(ISBLANK('Zusatzblatt (Perigon)'!M3433),"",'Zusatzblatt (Perigon)'!M3433)</f>
        <v/>
      </c>
      <c r="J3438" s="98" t="str">
        <f>IF(ISBLANK('Zusatzblatt (Perigon)'!N3433),"",'Zusatzblatt (Perigon)'!N3433)</f>
        <v/>
      </c>
      <c r="K3438" s="99" t="str">
        <f>IF(ISBLANK('Zusatzblatt (Perigon)'!J3433),"",'Zusatzblatt (Perigon)'!T3433)</f>
        <v/>
      </c>
      <c r="L3438" s="95" t="str">
        <f>IF(ISBLANK('Zusatzblatt (Perigon)'!O3433),"",'Zusatzblatt (Perigon)'!O3433)</f>
        <v/>
      </c>
      <c r="M3438" s="95" t="str">
        <f>IF(ISBLANK('Zusatzblatt (Perigon)'!R3433),"",'Zusatzblatt (Perigon)'!R3433)</f>
        <v/>
      </c>
      <c r="N3438" s="95" t="str">
        <f>IF(ISBLANK('Zusatzblatt (Perigon)'!P3433),"",'Zusatzblatt (Perigon)'!P3433)</f>
        <v/>
      </c>
      <c r="O3438" s="38" t="str">
        <f>IF($L3438="","",VLOOKUP($R3438,Tarife!$A$2:$R$599,13,FALSE))</f>
        <v/>
      </c>
      <c r="P3438" s="38" t="str">
        <f t="shared" si="53"/>
        <v/>
      </c>
      <c r="R3438" s="100" t="str">
        <f>Zusammenzug!$C$25&amp;"-"&amp;Zusammenzug!$A$7&amp;"-"&amp;Leistungen!L3438</f>
        <v>2026-Nicht beauftragte Spitex-Organisation-</v>
      </c>
    </row>
    <row r="3439" spans="1:18" x14ac:dyDescent="0.2">
      <c r="A3439" s="95" t="str">
        <f>IF(ISBLANK('Zusatzblatt (Perigon)'!E3434),"",'Zusatzblatt (Perigon)'!E3434)</f>
        <v/>
      </c>
      <c r="B3439" s="95" t="str">
        <f>IF(ISBLANK('Zusatzblatt (Perigon)'!G3434),"",'Zusatzblatt (Perigon)'!G3434)</f>
        <v/>
      </c>
      <c r="C3439" s="96" t="str">
        <f>IF(ISBLANK('Zusatzblatt (Perigon)'!I3434),"",'Zusatzblatt (Perigon)'!I3434)</f>
        <v/>
      </c>
      <c r="D3439" s="97" t="str">
        <f>IF(ISBLANK('Zusatzblatt (Perigon)'!J3434),"",'Zusatzblatt (Perigon)'!J3434)</f>
        <v/>
      </c>
      <c r="E3439" s="64" t="str">
        <f>IF(ISBLANK('Zusatzblatt (Perigon)'!K3434),"",'Zusatzblatt (Perigon)'!K3434)</f>
        <v/>
      </c>
      <c r="F3439" s="65"/>
      <c r="G3439" s="64"/>
      <c r="H3439" s="69" t="str">
        <f>IF(ISBLANK('Zusatzblatt (Perigon)'!L3434),"",'Zusatzblatt (Perigon)'!L3434)</f>
        <v/>
      </c>
      <c r="I3439" s="69" t="str">
        <f>IF(ISBLANK('Zusatzblatt (Perigon)'!M3434),"",'Zusatzblatt (Perigon)'!M3434)</f>
        <v/>
      </c>
      <c r="J3439" s="98" t="str">
        <f>IF(ISBLANK('Zusatzblatt (Perigon)'!N3434),"",'Zusatzblatt (Perigon)'!N3434)</f>
        <v/>
      </c>
      <c r="K3439" s="99" t="str">
        <f>IF(ISBLANK('Zusatzblatt (Perigon)'!J3434),"",'Zusatzblatt (Perigon)'!T3434)</f>
        <v/>
      </c>
      <c r="L3439" s="95" t="str">
        <f>IF(ISBLANK('Zusatzblatt (Perigon)'!O3434),"",'Zusatzblatt (Perigon)'!O3434)</f>
        <v/>
      </c>
      <c r="M3439" s="95" t="str">
        <f>IF(ISBLANK('Zusatzblatt (Perigon)'!R3434),"",'Zusatzblatt (Perigon)'!R3434)</f>
        <v/>
      </c>
      <c r="N3439" s="95" t="str">
        <f>IF(ISBLANK('Zusatzblatt (Perigon)'!P3434),"",'Zusatzblatt (Perigon)'!P3434)</f>
        <v/>
      </c>
      <c r="O3439" s="38" t="str">
        <f>IF($L3439="","",VLOOKUP($R3439,Tarife!$A$2:$R$599,13,FALSE))</f>
        <v/>
      </c>
      <c r="P3439" s="38" t="str">
        <f t="shared" si="53"/>
        <v/>
      </c>
      <c r="R3439" s="100" t="str">
        <f>Zusammenzug!$C$25&amp;"-"&amp;Zusammenzug!$A$7&amp;"-"&amp;Leistungen!L3439</f>
        <v>2026-Nicht beauftragte Spitex-Organisation-</v>
      </c>
    </row>
    <row r="3440" spans="1:18" x14ac:dyDescent="0.2">
      <c r="A3440" s="95" t="str">
        <f>IF(ISBLANK('Zusatzblatt (Perigon)'!E3435),"",'Zusatzblatt (Perigon)'!E3435)</f>
        <v/>
      </c>
      <c r="B3440" s="95" t="str">
        <f>IF(ISBLANK('Zusatzblatt (Perigon)'!G3435),"",'Zusatzblatt (Perigon)'!G3435)</f>
        <v/>
      </c>
      <c r="C3440" s="96" t="str">
        <f>IF(ISBLANK('Zusatzblatt (Perigon)'!I3435),"",'Zusatzblatt (Perigon)'!I3435)</f>
        <v/>
      </c>
      <c r="D3440" s="97" t="str">
        <f>IF(ISBLANK('Zusatzblatt (Perigon)'!J3435),"",'Zusatzblatt (Perigon)'!J3435)</f>
        <v/>
      </c>
      <c r="E3440" s="64" t="str">
        <f>IF(ISBLANK('Zusatzblatt (Perigon)'!K3435),"",'Zusatzblatt (Perigon)'!K3435)</f>
        <v/>
      </c>
      <c r="F3440" s="65"/>
      <c r="G3440" s="64"/>
      <c r="H3440" s="69" t="str">
        <f>IF(ISBLANK('Zusatzblatt (Perigon)'!L3435),"",'Zusatzblatt (Perigon)'!L3435)</f>
        <v/>
      </c>
      <c r="I3440" s="69" t="str">
        <f>IF(ISBLANK('Zusatzblatt (Perigon)'!M3435),"",'Zusatzblatt (Perigon)'!M3435)</f>
        <v/>
      </c>
      <c r="J3440" s="98" t="str">
        <f>IF(ISBLANK('Zusatzblatt (Perigon)'!N3435),"",'Zusatzblatt (Perigon)'!N3435)</f>
        <v/>
      </c>
      <c r="K3440" s="99" t="str">
        <f>IF(ISBLANK('Zusatzblatt (Perigon)'!J3435),"",'Zusatzblatt (Perigon)'!T3435)</f>
        <v/>
      </c>
      <c r="L3440" s="95" t="str">
        <f>IF(ISBLANK('Zusatzblatt (Perigon)'!O3435),"",'Zusatzblatt (Perigon)'!O3435)</f>
        <v/>
      </c>
      <c r="M3440" s="95" t="str">
        <f>IF(ISBLANK('Zusatzblatt (Perigon)'!R3435),"",'Zusatzblatt (Perigon)'!R3435)</f>
        <v/>
      </c>
      <c r="N3440" s="95" t="str">
        <f>IF(ISBLANK('Zusatzblatt (Perigon)'!P3435),"",'Zusatzblatt (Perigon)'!P3435)</f>
        <v/>
      </c>
      <c r="O3440" s="38" t="str">
        <f>IF($L3440="","",VLOOKUP($R3440,Tarife!$A$2:$R$599,13,FALSE))</f>
        <v/>
      </c>
      <c r="P3440" s="38" t="str">
        <f t="shared" si="53"/>
        <v/>
      </c>
      <c r="R3440" s="100" t="str">
        <f>Zusammenzug!$C$25&amp;"-"&amp;Zusammenzug!$A$7&amp;"-"&amp;Leistungen!L3440</f>
        <v>2026-Nicht beauftragte Spitex-Organisation-</v>
      </c>
    </row>
    <row r="3441" spans="1:18" x14ac:dyDescent="0.2">
      <c r="A3441" s="95" t="str">
        <f>IF(ISBLANK('Zusatzblatt (Perigon)'!E3436),"",'Zusatzblatt (Perigon)'!E3436)</f>
        <v/>
      </c>
      <c r="B3441" s="95" t="str">
        <f>IF(ISBLANK('Zusatzblatt (Perigon)'!G3436),"",'Zusatzblatt (Perigon)'!G3436)</f>
        <v/>
      </c>
      <c r="C3441" s="96" t="str">
        <f>IF(ISBLANK('Zusatzblatt (Perigon)'!I3436),"",'Zusatzblatt (Perigon)'!I3436)</f>
        <v/>
      </c>
      <c r="D3441" s="97" t="str">
        <f>IF(ISBLANK('Zusatzblatt (Perigon)'!J3436),"",'Zusatzblatt (Perigon)'!J3436)</f>
        <v/>
      </c>
      <c r="E3441" s="64" t="str">
        <f>IF(ISBLANK('Zusatzblatt (Perigon)'!K3436),"",'Zusatzblatt (Perigon)'!K3436)</f>
        <v/>
      </c>
      <c r="F3441" s="65"/>
      <c r="G3441" s="64"/>
      <c r="H3441" s="69" t="str">
        <f>IF(ISBLANK('Zusatzblatt (Perigon)'!L3436),"",'Zusatzblatt (Perigon)'!L3436)</f>
        <v/>
      </c>
      <c r="I3441" s="69" t="str">
        <f>IF(ISBLANK('Zusatzblatt (Perigon)'!M3436),"",'Zusatzblatt (Perigon)'!M3436)</f>
        <v/>
      </c>
      <c r="J3441" s="98" t="str">
        <f>IF(ISBLANK('Zusatzblatt (Perigon)'!N3436),"",'Zusatzblatt (Perigon)'!N3436)</f>
        <v/>
      </c>
      <c r="K3441" s="99" t="str">
        <f>IF(ISBLANK('Zusatzblatt (Perigon)'!J3436),"",'Zusatzblatt (Perigon)'!T3436)</f>
        <v/>
      </c>
      <c r="L3441" s="95" t="str">
        <f>IF(ISBLANK('Zusatzblatt (Perigon)'!O3436),"",'Zusatzblatt (Perigon)'!O3436)</f>
        <v/>
      </c>
      <c r="M3441" s="95" t="str">
        <f>IF(ISBLANK('Zusatzblatt (Perigon)'!R3436),"",'Zusatzblatt (Perigon)'!R3436)</f>
        <v/>
      </c>
      <c r="N3441" s="95" t="str">
        <f>IF(ISBLANK('Zusatzblatt (Perigon)'!P3436),"",'Zusatzblatt (Perigon)'!P3436)</f>
        <v/>
      </c>
      <c r="O3441" s="38" t="str">
        <f>IF($L3441="","",VLOOKUP($R3441,Tarife!$A$2:$R$599,13,FALSE))</f>
        <v/>
      </c>
      <c r="P3441" s="38" t="str">
        <f t="shared" si="53"/>
        <v/>
      </c>
      <c r="R3441" s="100" t="str">
        <f>Zusammenzug!$C$25&amp;"-"&amp;Zusammenzug!$A$7&amp;"-"&amp;Leistungen!L3441</f>
        <v>2026-Nicht beauftragte Spitex-Organisation-</v>
      </c>
    </row>
    <row r="3442" spans="1:18" x14ac:dyDescent="0.2">
      <c r="A3442" s="95" t="str">
        <f>IF(ISBLANK('Zusatzblatt (Perigon)'!E3437),"",'Zusatzblatt (Perigon)'!E3437)</f>
        <v/>
      </c>
      <c r="B3442" s="95" t="str">
        <f>IF(ISBLANK('Zusatzblatt (Perigon)'!G3437),"",'Zusatzblatt (Perigon)'!G3437)</f>
        <v/>
      </c>
      <c r="C3442" s="96" t="str">
        <f>IF(ISBLANK('Zusatzblatt (Perigon)'!I3437),"",'Zusatzblatt (Perigon)'!I3437)</f>
        <v/>
      </c>
      <c r="D3442" s="97" t="str">
        <f>IF(ISBLANK('Zusatzblatt (Perigon)'!J3437),"",'Zusatzblatt (Perigon)'!J3437)</f>
        <v/>
      </c>
      <c r="E3442" s="64" t="str">
        <f>IF(ISBLANK('Zusatzblatt (Perigon)'!K3437),"",'Zusatzblatt (Perigon)'!K3437)</f>
        <v/>
      </c>
      <c r="F3442" s="65"/>
      <c r="G3442" s="64"/>
      <c r="H3442" s="69" t="str">
        <f>IF(ISBLANK('Zusatzblatt (Perigon)'!L3437),"",'Zusatzblatt (Perigon)'!L3437)</f>
        <v/>
      </c>
      <c r="I3442" s="69" t="str">
        <f>IF(ISBLANK('Zusatzblatt (Perigon)'!M3437),"",'Zusatzblatt (Perigon)'!M3437)</f>
        <v/>
      </c>
      <c r="J3442" s="98" t="str">
        <f>IF(ISBLANK('Zusatzblatt (Perigon)'!N3437),"",'Zusatzblatt (Perigon)'!N3437)</f>
        <v/>
      </c>
      <c r="K3442" s="99" t="str">
        <f>IF(ISBLANK('Zusatzblatt (Perigon)'!J3437),"",'Zusatzblatt (Perigon)'!T3437)</f>
        <v/>
      </c>
      <c r="L3442" s="95" t="str">
        <f>IF(ISBLANK('Zusatzblatt (Perigon)'!O3437),"",'Zusatzblatt (Perigon)'!O3437)</f>
        <v/>
      </c>
      <c r="M3442" s="95" t="str">
        <f>IF(ISBLANK('Zusatzblatt (Perigon)'!R3437),"",'Zusatzblatt (Perigon)'!R3437)</f>
        <v/>
      </c>
      <c r="N3442" s="95" t="str">
        <f>IF(ISBLANK('Zusatzblatt (Perigon)'!P3437),"",'Zusatzblatt (Perigon)'!P3437)</f>
        <v/>
      </c>
      <c r="O3442" s="38" t="str">
        <f>IF($L3442="","",VLOOKUP($R3442,Tarife!$A$2:$R$599,13,FALSE))</f>
        <v/>
      </c>
      <c r="P3442" s="38" t="str">
        <f t="shared" si="53"/>
        <v/>
      </c>
      <c r="R3442" s="100" t="str">
        <f>Zusammenzug!$C$25&amp;"-"&amp;Zusammenzug!$A$7&amp;"-"&amp;Leistungen!L3442</f>
        <v>2026-Nicht beauftragte Spitex-Organisation-</v>
      </c>
    </row>
    <row r="3443" spans="1:18" x14ac:dyDescent="0.2">
      <c r="A3443" s="95" t="str">
        <f>IF(ISBLANK('Zusatzblatt (Perigon)'!E3438),"",'Zusatzblatt (Perigon)'!E3438)</f>
        <v/>
      </c>
      <c r="B3443" s="95" t="str">
        <f>IF(ISBLANK('Zusatzblatt (Perigon)'!G3438),"",'Zusatzblatt (Perigon)'!G3438)</f>
        <v/>
      </c>
      <c r="C3443" s="96" t="str">
        <f>IF(ISBLANK('Zusatzblatt (Perigon)'!I3438),"",'Zusatzblatt (Perigon)'!I3438)</f>
        <v/>
      </c>
      <c r="D3443" s="97" t="str">
        <f>IF(ISBLANK('Zusatzblatt (Perigon)'!J3438),"",'Zusatzblatt (Perigon)'!J3438)</f>
        <v/>
      </c>
      <c r="E3443" s="64" t="str">
        <f>IF(ISBLANK('Zusatzblatt (Perigon)'!K3438),"",'Zusatzblatt (Perigon)'!K3438)</f>
        <v/>
      </c>
      <c r="F3443" s="65"/>
      <c r="G3443" s="64"/>
      <c r="H3443" s="69" t="str">
        <f>IF(ISBLANK('Zusatzblatt (Perigon)'!L3438),"",'Zusatzblatt (Perigon)'!L3438)</f>
        <v/>
      </c>
      <c r="I3443" s="69" t="str">
        <f>IF(ISBLANK('Zusatzblatt (Perigon)'!M3438),"",'Zusatzblatt (Perigon)'!M3438)</f>
        <v/>
      </c>
      <c r="J3443" s="98" t="str">
        <f>IF(ISBLANK('Zusatzblatt (Perigon)'!N3438),"",'Zusatzblatt (Perigon)'!N3438)</f>
        <v/>
      </c>
      <c r="K3443" s="99" t="str">
        <f>IF(ISBLANK('Zusatzblatt (Perigon)'!J3438),"",'Zusatzblatt (Perigon)'!T3438)</f>
        <v/>
      </c>
      <c r="L3443" s="95" t="str">
        <f>IF(ISBLANK('Zusatzblatt (Perigon)'!O3438),"",'Zusatzblatt (Perigon)'!O3438)</f>
        <v/>
      </c>
      <c r="M3443" s="95" t="str">
        <f>IF(ISBLANK('Zusatzblatt (Perigon)'!R3438),"",'Zusatzblatt (Perigon)'!R3438)</f>
        <v/>
      </c>
      <c r="N3443" s="95" t="str">
        <f>IF(ISBLANK('Zusatzblatt (Perigon)'!P3438),"",'Zusatzblatt (Perigon)'!P3438)</f>
        <v/>
      </c>
      <c r="O3443" s="38" t="str">
        <f>IF($L3443="","",VLOOKUP($R3443,Tarife!$A$2:$R$599,13,FALSE))</f>
        <v/>
      </c>
      <c r="P3443" s="38" t="str">
        <f t="shared" si="53"/>
        <v/>
      </c>
      <c r="R3443" s="100" t="str">
        <f>Zusammenzug!$C$25&amp;"-"&amp;Zusammenzug!$A$7&amp;"-"&amp;Leistungen!L3443</f>
        <v>2026-Nicht beauftragte Spitex-Organisation-</v>
      </c>
    </row>
    <row r="3444" spans="1:18" x14ac:dyDescent="0.2">
      <c r="A3444" s="95" t="str">
        <f>IF(ISBLANK('Zusatzblatt (Perigon)'!E3439),"",'Zusatzblatt (Perigon)'!E3439)</f>
        <v/>
      </c>
      <c r="B3444" s="95" t="str">
        <f>IF(ISBLANK('Zusatzblatt (Perigon)'!G3439),"",'Zusatzblatt (Perigon)'!G3439)</f>
        <v/>
      </c>
      <c r="C3444" s="96" t="str">
        <f>IF(ISBLANK('Zusatzblatt (Perigon)'!I3439),"",'Zusatzblatt (Perigon)'!I3439)</f>
        <v/>
      </c>
      <c r="D3444" s="97" t="str">
        <f>IF(ISBLANK('Zusatzblatt (Perigon)'!J3439),"",'Zusatzblatt (Perigon)'!J3439)</f>
        <v/>
      </c>
      <c r="E3444" s="64" t="str">
        <f>IF(ISBLANK('Zusatzblatt (Perigon)'!K3439),"",'Zusatzblatt (Perigon)'!K3439)</f>
        <v/>
      </c>
      <c r="F3444" s="65"/>
      <c r="G3444" s="64"/>
      <c r="H3444" s="69" t="str">
        <f>IF(ISBLANK('Zusatzblatt (Perigon)'!L3439),"",'Zusatzblatt (Perigon)'!L3439)</f>
        <v/>
      </c>
      <c r="I3444" s="69" t="str">
        <f>IF(ISBLANK('Zusatzblatt (Perigon)'!M3439),"",'Zusatzblatt (Perigon)'!M3439)</f>
        <v/>
      </c>
      <c r="J3444" s="98" t="str">
        <f>IF(ISBLANK('Zusatzblatt (Perigon)'!N3439),"",'Zusatzblatt (Perigon)'!N3439)</f>
        <v/>
      </c>
      <c r="K3444" s="99" t="str">
        <f>IF(ISBLANK('Zusatzblatt (Perigon)'!J3439),"",'Zusatzblatt (Perigon)'!T3439)</f>
        <v/>
      </c>
      <c r="L3444" s="95" t="str">
        <f>IF(ISBLANK('Zusatzblatt (Perigon)'!O3439),"",'Zusatzblatt (Perigon)'!O3439)</f>
        <v/>
      </c>
      <c r="M3444" s="95" t="str">
        <f>IF(ISBLANK('Zusatzblatt (Perigon)'!R3439),"",'Zusatzblatt (Perigon)'!R3439)</f>
        <v/>
      </c>
      <c r="N3444" s="95" t="str">
        <f>IF(ISBLANK('Zusatzblatt (Perigon)'!P3439),"",'Zusatzblatt (Perigon)'!P3439)</f>
        <v/>
      </c>
      <c r="O3444" s="38" t="str">
        <f>IF($L3444="","",VLOOKUP($R3444,Tarife!$A$2:$R$599,13,FALSE))</f>
        <v/>
      </c>
      <c r="P3444" s="38" t="str">
        <f t="shared" si="53"/>
        <v/>
      </c>
      <c r="R3444" s="100" t="str">
        <f>Zusammenzug!$C$25&amp;"-"&amp;Zusammenzug!$A$7&amp;"-"&amp;Leistungen!L3444</f>
        <v>2026-Nicht beauftragte Spitex-Organisation-</v>
      </c>
    </row>
    <row r="3445" spans="1:18" x14ac:dyDescent="0.2">
      <c r="A3445" s="95" t="str">
        <f>IF(ISBLANK('Zusatzblatt (Perigon)'!E3440),"",'Zusatzblatt (Perigon)'!E3440)</f>
        <v/>
      </c>
      <c r="B3445" s="95" t="str">
        <f>IF(ISBLANK('Zusatzblatt (Perigon)'!G3440),"",'Zusatzblatt (Perigon)'!G3440)</f>
        <v/>
      </c>
      <c r="C3445" s="96" t="str">
        <f>IF(ISBLANK('Zusatzblatt (Perigon)'!I3440),"",'Zusatzblatt (Perigon)'!I3440)</f>
        <v/>
      </c>
      <c r="D3445" s="97" t="str">
        <f>IF(ISBLANK('Zusatzblatt (Perigon)'!J3440),"",'Zusatzblatt (Perigon)'!J3440)</f>
        <v/>
      </c>
      <c r="E3445" s="64" t="str">
        <f>IF(ISBLANK('Zusatzblatt (Perigon)'!K3440),"",'Zusatzblatt (Perigon)'!K3440)</f>
        <v/>
      </c>
      <c r="F3445" s="65"/>
      <c r="G3445" s="64"/>
      <c r="H3445" s="69" t="str">
        <f>IF(ISBLANK('Zusatzblatt (Perigon)'!L3440),"",'Zusatzblatt (Perigon)'!L3440)</f>
        <v/>
      </c>
      <c r="I3445" s="69" t="str">
        <f>IF(ISBLANK('Zusatzblatt (Perigon)'!M3440),"",'Zusatzblatt (Perigon)'!M3440)</f>
        <v/>
      </c>
      <c r="J3445" s="98" t="str">
        <f>IF(ISBLANK('Zusatzblatt (Perigon)'!N3440),"",'Zusatzblatt (Perigon)'!N3440)</f>
        <v/>
      </c>
      <c r="K3445" s="99" t="str">
        <f>IF(ISBLANK('Zusatzblatt (Perigon)'!J3440),"",'Zusatzblatt (Perigon)'!T3440)</f>
        <v/>
      </c>
      <c r="L3445" s="95" t="str">
        <f>IF(ISBLANK('Zusatzblatt (Perigon)'!O3440),"",'Zusatzblatt (Perigon)'!O3440)</f>
        <v/>
      </c>
      <c r="M3445" s="95" t="str">
        <f>IF(ISBLANK('Zusatzblatt (Perigon)'!R3440),"",'Zusatzblatt (Perigon)'!R3440)</f>
        <v/>
      </c>
      <c r="N3445" s="95" t="str">
        <f>IF(ISBLANK('Zusatzblatt (Perigon)'!P3440),"",'Zusatzblatt (Perigon)'!P3440)</f>
        <v/>
      </c>
      <c r="O3445" s="38" t="str">
        <f>IF($L3445="","",VLOOKUP($R3445,Tarife!$A$2:$R$599,13,FALSE))</f>
        <v/>
      </c>
      <c r="P3445" s="38" t="str">
        <f t="shared" si="53"/>
        <v/>
      </c>
      <c r="R3445" s="100" t="str">
        <f>Zusammenzug!$C$25&amp;"-"&amp;Zusammenzug!$A$7&amp;"-"&amp;Leistungen!L3445</f>
        <v>2026-Nicht beauftragte Spitex-Organisation-</v>
      </c>
    </row>
    <row r="3446" spans="1:18" x14ac:dyDescent="0.2">
      <c r="A3446" s="95" t="str">
        <f>IF(ISBLANK('Zusatzblatt (Perigon)'!E3441),"",'Zusatzblatt (Perigon)'!E3441)</f>
        <v/>
      </c>
      <c r="B3446" s="95" t="str">
        <f>IF(ISBLANK('Zusatzblatt (Perigon)'!G3441),"",'Zusatzblatt (Perigon)'!G3441)</f>
        <v/>
      </c>
      <c r="C3446" s="96" t="str">
        <f>IF(ISBLANK('Zusatzblatt (Perigon)'!I3441),"",'Zusatzblatt (Perigon)'!I3441)</f>
        <v/>
      </c>
      <c r="D3446" s="97" t="str">
        <f>IF(ISBLANK('Zusatzblatt (Perigon)'!J3441),"",'Zusatzblatt (Perigon)'!J3441)</f>
        <v/>
      </c>
      <c r="E3446" s="64" t="str">
        <f>IF(ISBLANK('Zusatzblatt (Perigon)'!K3441),"",'Zusatzblatt (Perigon)'!K3441)</f>
        <v/>
      </c>
      <c r="F3446" s="65"/>
      <c r="G3446" s="64"/>
      <c r="H3446" s="69" t="str">
        <f>IF(ISBLANK('Zusatzblatt (Perigon)'!L3441),"",'Zusatzblatt (Perigon)'!L3441)</f>
        <v/>
      </c>
      <c r="I3446" s="69" t="str">
        <f>IF(ISBLANK('Zusatzblatt (Perigon)'!M3441),"",'Zusatzblatt (Perigon)'!M3441)</f>
        <v/>
      </c>
      <c r="J3446" s="98" t="str">
        <f>IF(ISBLANK('Zusatzblatt (Perigon)'!N3441),"",'Zusatzblatt (Perigon)'!N3441)</f>
        <v/>
      </c>
      <c r="K3446" s="99" t="str">
        <f>IF(ISBLANK('Zusatzblatt (Perigon)'!J3441),"",'Zusatzblatt (Perigon)'!T3441)</f>
        <v/>
      </c>
      <c r="L3446" s="95" t="str">
        <f>IF(ISBLANK('Zusatzblatt (Perigon)'!O3441),"",'Zusatzblatt (Perigon)'!O3441)</f>
        <v/>
      </c>
      <c r="M3446" s="95" t="str">
        <f>IF(ISBLANK('Zusatzblatt (Perigon)'!R3441),"",'Zusatzblatt (Perigon)'!R3441)</f>
        <v/>
      </c>
      <c r="N3446" s="95" t="str">
        <f>IF(ISBLANK('Zusatzblatt (Perigon)'!P3441),"",'Zusatzblatt (Perigon)'!P3441)</f>
        <v/>
      </c>
      <c r="O3446" s="38" t="str">
        <f>IF($L3446="","",VLOOKUP($R3446,Tarife!$A$2:$R$599,13,FALSE))</f>
        <v/>
      </c>
      <c r="P3446" s="38" t="str">
        <f t="shared" si="53"/>
        <v/>
      </c>
      <c r="R3446" s="100" t="str">
        <f>Zusammenzug!$C$25&amp;"-"&amp;Zusammenzug!$A$7&amp;"-"&amp;Leistungen!L3446</f>
        <v>2026-Nicht beauftragte Spitex-Organisation-</v>
      </c>
    </row>
    <row r="3447" spans="1:18" x14ac:dyDescent="0.2">
      <c r="A3447" s="95" t="str">
        <f>IF(ISBLANK('Zusatzblatt (Perigon)'!E3442),"",'Zusatzblatt (Perigon)'!E3442)</f>
        <v/>
      </c>
      <c r="B3447" s="95" t="str">
        <f>IF(ISBLANK('Zusatzblatt (Perigon)'!G3442),"",'Zusatzblatt (Perigon)'!G3442)</f>
        <v/>
      </c>
      <c r="C3447" s="96" t="str">
        <f>IF(ISBLANK('Zusatzblatt (Perigon)'!I3442),"",'Zusatzblatt (Perigon)'!I3442)</f>
        <v/>
      </c>
      <c r="D3447" s="97" t="str">
        <f>IF(ISBLANK('Zusatzblatt (Perigon)'!J3442),"",'Zusatzblatt (Perigon)'!J3442)</f>
        <v/>
      </c>
      <c r="E3447" s="64" t="str">
        <f>IF(ISBLANK('Zusatzblatt (Perigon)'!K3442),"",'Zusatzblatt (Perigon)'!K3442)</f>
        <v/>
      </c>
      <c r="F3447" s="65"/>
      <c r="G3447" s="64"/>
      <c r="H3447" s="69" t="str">
        <f>IF(ISBLANK('Zusatzblatt (Perigon)'!L3442),"",'Zusatzblatt (Perigon)'!L3442)</f>
        <v/>
      </c>
      <c r="I3447" s="69" t="str">
        <f>IF(ISBLANK('Zusatzblatt (Perigon)'!M3442),"",'Zusatzblatt (Perigon)'!M3442)</f>
        <v/>
      </c>
      <c r="J3447" s="98" t="str">
        <f>IF(ISBLANK('Zusatzblatt (Perigon)'!N3442),"",'Zusatzblatt (Perigon)'!N3442)</f>
        <v/>
      </c>
      <c r="K3447" s="99" t="str">
        <f>IF(ISBLANK('Zusatzblatt (Perigon)'!J3442),"",'Zusatzblatt (Perigon)'!T3442)</f>
        <v/>
      </c>
      <c r="L3447" s="95" t="str">
        <f>IF(ISBLANK('Zusatzblatt (Perigon)'!O3442),"",'Zusatzblatt (Perigon)'!O3442)</f>
        <v/>
      </c>
      <c r="M3447" s="95" t="str">
        <f>IF(ISBLANK('Zusatzblatt (Perigon)'!R3442),"",'Zusatzblatt (Perigon)'!R3442)</f>
        <v/>
      </c>
      <c r="N3447" s="95" t="str">
        <f>IF(ISBLANK('Zusatzblatt (Perigon)'!P3442),"",'Zusatzblatt (Perigon)'!P3442)</f>
        <v/>
      </c>
      <c r="O3447" s="38" t="str">
        <f>IF($L3447="","",VLOOKUP($R3447,Tarife!$A$2:$R$599,13,FALSE))</f>
        <v/>
      </c>
      <c r="P3447" s="38" t="str">
        <f t="shared" si="53"/>
        <v/>
      </c>
      <c r="R3447" s="100" t="str">
        <f>Zusammenzug!$C$25&amp;"-"&amp;Zusammenzug!$A$7&amp;"-"&amp;Leistungen!L3447</f>
        <v>2026-Nicht beauftragte Spitex-Organisation-</v>
      </c>
    </row>
    <row r="3448" spans="1:18" x14ac:dyDescent="0.2">
      <c r="A3448" s="95" t="str">
        <f>IF(ISBLANK('Zusatzblatt (Perigon)'!E3443),"",'Zusatzblatt (Perigon)'!E3443)</f>
        <v/>
      </c>
      <c r="B3448" s="95" t="str">
        <f>IF(ISBLANK('Zusatzblatt (Perigon)'!G3443),"",'Zusatzblatt (Perigon)'!G3443)</f>
        <v/>
      </c>
      <c r="C3448" s="96" t="str">
        <f>IF(ISBLANK('Zusatzblatt (Perigon)'!I3443),"",'Zusatzblatt (Perigon)'!I3443)</f>
        <v/>
      </c>
      <c r="D3448" s="97" t="str">
        <f>IF(ISBLANK('Zusatzblatt (Perigon)'!J3443),"",'Zusatzblatt (Perigon)'!J3443)</f>
        <v/>
      </c>
      <c r="E3448" s="64" t="str">
        <f>IF(ISBLANK('Zusatzblatt (Perigon)'!K3443),"",'Zusatzblatt (Perigon)'!K3443)</f>
        <v/>
      </c>
      <c r="F3448" s="65"/>
      <c r="G3448" s="64"/>
      <c r="H3448" s="69" t="str">
        <f>IF(ISBLANK('Zusatzblatt (Perigon)'!L3443),"",'Zusatzblatt (Perigon)'!L3443)</f>
        <v/>
      </c>
      <c r="I3448" s="69" t="str">
        <f>IF(ISBLANK('Zusatzblatt (Perigon)'!M3443),"",'Zusatzblatt (Perigon)'!M3443)</f>
        <v/>
      </c>
      <c r="J3448" s="98" t="str">
        <f>IF(ISBLANK('Zusatzblatt (Perigon)'!N3443),"",'Zusatzblatt (Perigon)'!N3443)</f>
        <v/>
      </c>
      <c r="K3448" s="99" t="str">
        <f>IF(ISBLANK('Zusatzblatt (Perigon)'!J3443),"",'Zusatzblatt (Perigon)'!T3443)</f>
        <v/>
      </c>
      <c r="L3448" s="95" t="str">
        <f>IF(ISBLANK('Zusatzblatt (Perigon)'!O3443),"",'Zusatzblatt (Perigon)'!O3443)</f>
        <v/>
      </c>
      <c r="M3448" s="95" t="str">
        <f>IF(ISBLANK('Zusatzblatt (Perigon)'!R3443),"",'Zusatzblatt (Perigon)'!R3443)</f>
        <v/>
      </c>
      <c r="N3448" s="95" t="str">
        <f>IF(ISBLANK('Zusatzblatt (Perigon)'!P3443),"",'Zusatzblatt (Perigon)'!P3443)</f>
        <v/>
      </c>
      <c r="O3448" s="38" t="str">
        <f>IF($L3448="","",VLOOKUP($R3448,Tarife!$A$2:$R$599,13,FALSE))</f>
        <v/>
      </c>
      <c r="P3448" s="38" t="str">
        <f t="shared" si="53"/>
        <v/>
      </c>
      <c r="R3448" s="100" t="str">
        <f>Zusammenzug!$C$25&amp;"-"&amp;Zusammenzug!$A$7&amp;"-"&amp;Leistungen!L3448</f>
        <v>2026-Nicht beauftragte Spitex-Organisation-</v>
      </c>
    </row>
    <row r="3449" spans="1:18" x14ac:dyDescent="0.2">
      <c r="A3449" s="95" t="str">
        <f>IF(ISBLANK('Zusatzblatt (Perigon)'!E3444),"",'Zusatzblatt (Perigon)'!E3444)</f>
        <v/>
      </c>
      <c r="B3449" s="95" t="str">
        <f>IF(ISBLANK('Zusatzblatt (Perigon)'!G3444),"",'Zusatzblatt (Perigon)'!G3444)</f>
        <v/>
      </c>
      <c r="C3449" s="96" t="str">
        <f>IF(ISBLANK('Zusatzblatt (Perigon)'!I3444),"",'Zusatzblatt (Perigon)'!I3444)</f>
        <v/>
      </c>
      <c r="D3449" s="97" t="str">
        <f>IF(ISBLANK('Zusatzblatt (Perigon)'!J3444),"",'Zusatzblatt (Perigon)'!J3444)</f>
        <v/>
      </c>
      <c r="E3449" s="64" t="str">
        <f>IF(ISBLANK('Zusatzblatt (Perigon)'!K3444),"",'Zusatzblatt (Perigon)'!K3444)</f>
        <v/>
      </c>
      <c r="F3449" s="65"/>
      <c r="G3449" s="64"/>
      <c r="H3449" s="69" t="str">
        <f>IF(ISBLANK('Zusatzblatt (Perigon)'!L3444),"",'Zusatzblatt (Perigon)'!L3444)</f>
        <v/>
      </c>
      <c r="I3449" s="69" t="str">
        <f>IF(ISBLANK('Zusatzblatt (Perigon)'!M3444),"",'Zusatzblatt (Perigon)'!M3444)</f>
        <v/>
      </c>
      <c r="J3449" s="98" t="str">
        <f>IF(ISBLANK('Zusatzblatt (Perigon)'!N3444),"",'Zusatzblatt (Perigon)'!N3444)</f>
        <v/>
      </c>
      <c r="K3449" s="99" t="str">
        <f>IF(ISBLANK('Zusatzblatt (Perigon)'!J3444),"",'Zusatzblatt (Perigon)'!T3444)</f>
        <v/>
      </c>
      <c r="L3449" s="95" t="str">
        <f>IF(ISBLANK('Zusatzblatt (Perigon)'!O3444),"",'Zusatzblatt (Perigon)'!O3444)</f>
        <v/>
      </c>
      <c r="M3449" s="95" t="str">
        <f>IF(ISBLANK('Zusatzblatt (Perigon)'!R3444),"",'Zusatzblatt (Perigon)'!R3444)</f>
        <v/>
      </c>
      <c r="N3449" s="95" t="str">
        <f>IF(ISBLANK('Zusatzblatt (Perigon)'!P3444),"",'Zusatzblatt (Perigon)'!P3444)</f>
        <v/>
      </c>
      <c r="O3449" s="38" t="str">
        <f>IF($L3449="","",VLOOKUP($R3449,Tarife!$A$2:$R$599,13,FALSE))</f>
        <v/>
      </c>
      <c r="P3449" s="38" t="str">
        <f t="shared" si="53"/>
        <v/>
      </c>
      <c r="R3449" s="100" t="str">
        <f>Zusammenzug!$C$25&amp;"-"&amp;Zusammenzug!$A$7&amp;"-"&amp;Leistungen!L3449</f>
        <v>2026-Nicht beauftragte Spitex-Organisation-</v>
      </c>
    </row>
    <row r="3450" spans="1:18" x14ac:dyDescent="0.2">
      <c r="A3450" s="95" t="str">
        <f>IF(ISBLANK('Zusatzblatt (Perigon)'!E3445),"",'Zusatzblatt (Perigon)'!E3445)</f>
        <v/>
      </c>
      <c r="B3450" s="95" t="str">
        <f>IF(ISBLANK('Zusatzblatt (Perigon)'!G3445),"",'Zusatzblatt (Perigon)'!G3445)</f>
        <v/>
      </c>
      <c r="C3450" s="96" t="str">
        <f>IF(ISBLANK('Zusatzblatt (Perigon)'!I3445),"",'Zusatzblatt (Perigon)'!I3445)</f>
        <v/>
      </c>
      <c r="D3450" s="97" t="str">
        <f>IF(ISBLANK('Zusatzblatt (Perigon)'!J3445),"",'Zusatzblatt (Perigon)'!J3445)</f>
        <v/>
      </c>
      <c r="E3450" s="64" t="str">
        <f>IF(ISBLANK('Zusatzblatt (Perigon)'!K3445),"",'Zusatzblatt (Perigon)'!K3445)</f>
        <v/>
      </c>
      <c r="F3450" s="65"/>
      <c r="G3450" s="64"/>
      <c r="H3450" s="69" t="str">
        <f>IF(ISBLANK('Zusatzblatt (Perigon)'!L3445),"",'Zusatzblatt (Perigon)'!L3445)</f>
        <v/>
      </c>
      <c r="I3450" s="69" t="str">
        <f>IF(ISBLANK('Zusatzblatt (Perigon)'!M3445),"",'Zusatzblatt (Perigon)'!M3445)</f>
        <v/>
      </c>
      <c r="J3450" s="98" t="str">
        <f>IF(ISBLANK('Zusatzblatt (Perigon)'!N3445),"",'Zusatzblatt (Perigon)'!N3445)</f>
        <v/>
      </c>
      <c r="K3450" s="99" t="str">
        <f>IF(ISBLANK('Zusatzblatt (Perigon)'!J3445),"",'Zusatzblatt (Perigon)'!T3445)</f>
        <v/>
      </c>
      <c r="L3450" s="95" t="str">
        <f>IF(ISBLANK('Zusatzblatt (Perigon)'!O3445),"",'Zusatzblatt (Perigon)'!O3445)</f>
        <v/>
      </c>
      <c r="M3450" s="95" t="str">
        <f>IF(ISBLANK('Zusatzblatt (Perigon)'!R3445),"",'Zusatzblatt (Perigon)'!R3445)</f>
        <v/>
      </c>
      <c r="N3450" s="95" t="str">
        <f>IF(ISBLANK('Zusatzblatt (Perigon)'!P3445),"",'Zusatzblatt (Perigon)'!P3445)</f>
        <v/>
      </c>
      <c r="O3450" s="38" t="str">
        <f>IF($L3450="","",VLOOKUP($R3450,Tarife!$A$2:$R$599,13,FALSE))</f>
        <v/>
      </c>
      <c r="P3450" s="38" t="str">
        <f t="shared" si="53"/>
        <v/>
      </c>
      <c r="R3450" s="100" t="str">
        <f>Zusammenzug!$C$25&amp;"-"&amp;Zusammenzug!$A$7&amp;"-"&amp;Leistungen!L3450</f>
        <v>2026-Nicht beauftragte Spitex-Organisation-</v>
      </c>
    </row>
    <row r="3451" spans="1:18" x14ac:dyDescent="0.2">
      <c r="A3451" s="95" t="str">
        <f>IF(ISBLANK('Zusatzblatt (Perigon)'!E3446),"",'Zusatzblatt (Perigon)'!E3446)</f>
        <v/>
      </c>
      <c r="B3451" s="95" t="str">
        <f>IF(ISBLANK('Zusatzblatt (Perigon)'!G3446),"",'Zusatzblatt (Perigon)'!G3446)</f>
        <v/>
      </c>
      <c r="C3451" s="96" t="str">
        <f>IF(ISBLANK('Zusatzblatt (Perigon)'!I3446),"",'Zusatzblatt (Perigon)'!I3446)</f>
        <v/>
      </c>
      <c r="D3451" s="97" t="str">
        <f>IF(ISBLANK('Zusatzblatt (Perigon)'!J3446),"",'Zusatzblatt (Perigon)'!J3446)</f>
        <v/>
      </c>
      <c r="E3451" s="64" t="str">
        <f>IF(ISBLANK('Zusatzblatt (Perigon)'!K3446),"",'Zusatzblatt (Perigon)'!K3446)</f>
        <v/>
      </c>
      <c r="F3451" s="65"/>
      <c r="G3451" s="64"/>
      <c r="H3451" s="69" t="str">
        <f>IF(ISBLANK('Zusatzblatt (Perigon)'!L3446),"",'Zusatzblatt (Perigon)'!L3446)</f>
        <v/>
      </c>
      <c r="I3451" s="69" t="str">
        <f>IF(ISBLANK('Zusatzblatt (Perigon)'!M3446),"",'Zusatzblatt (Perigon)'!M3446)</f>
        <v/>
      </c>
      <c r="J3451" s="98" t="str">
        <f>IF(ISBLANK('Zusatzblatt (Perigon)'!N3446),"",'Zusatzblatt (Perigon)'!N3446)</f>
        <v/>
      </c>
      <c r="K3451" s="99" t="str">
        <f>IF(ISBLANK('Zusatzblatt (Perigon)'!J3446),"",'Zusatzblatt (Perigon)'!T3446)</f>
        <v/>
      </c>
      <c r="L3451" s="95" t="str">
        <f>IF(ISBLANK('Zusatzblatt (Perigon)'!O3446),"",'Zusatzblatt (Perigon)'!O3446)</f>
        <v/>
      </c>
      <c r="M3451" s="95" t="str">
        <f>IF(ISBLANK('Zusatzblatt (Perigon)'!R3446),"",'Zusatzblatt (Perigon)'!R3446)</f>
        <v/>
      </c>
      <c r="N3451" s="95" t="str">
        <f>IF(ISBLANK('Zusatzblatt (Perigon)'!P3446),"",'Zusatzblatt (Perigon)'!P3446)</f>
        <v/>
      </c>
      <c r="O3451" s="38" t="str">
        <f>IF($L3451="","",VLOOKUP($R3451,Tarife!$A$2:$R$599,13,FALSE))</f>
        <v/>
      </c>
      <c r="P3451" s="38" t="str">
        <f t="shared" si="53"/>
        <v/>
      </c>
      <c r="R3451" s="100" t="str">
        <f>Zusammenzug!$C$25&amp;"-"&amp;Zusammenzug!$A$7&amp;"-"&amp;Leistungen!L3451</f>
        <v>2026-Nicht beauftragte Spitex-Organisation-</v>
      </c>
    </row>
    <row r="3452" spans="1:18" x14ac:dyDescent="0.2">
      <c r="A3452" s="95" t="str">
        <f>IF(ISBLANK('Zusatzblatt (Perigon)'!E3447),"",'Zusatzblatt (Perigon)'!E3447)</f>
        <v/>
      </c>
      <c r="B3452" s="95" t="str">
        <f>IF(ISBLANK('Zusatzblatt (Perigon)'!G3447),"",'Zusatzblatt (Perigon)'!G3447)</f>
        <v/>
      </c>
      <c r="C3452" s="96" t="str">
        <f>IF(ISBLANK('Zusatzblatt (Perigon)'!I3447),"",'Zusatzblatt (Perigon)'!I3447)</f>
        <v/>
      </c>
      <c r="D3452" s="97" t="str">
        <f>IF(ISBLANK('Zusatzblatt (Perigon)'!J3447),"",'Zusatzblatt (Perigon)'!J3447)</f>
        <v/>
      </c>
      <c r="E3452" s="64" t="str">
        <f>IF(ISBLANK('Zusatzblatt (Perigon)'!K3447),"",'Zusatzblatt (Perigon)'!K3447)</f>
        <v/>
      </c>
      <c r="F3452" s="65"/>
      <c r="G3452" s="64"/>
      <c r="H3452" s="69" t="str">
        <f>IF(ISBLANK('Zusatzblatt (Perigon)'!L3447),"",'Zusatzblatt (Perigon)'!L3447)</f>
        <v/>
      </c>
      <c r="I3452" s="69" t="str">
        <f>IF(ISBLANK('Zusatzblatt (Perigon)'!M3447),"",'Zusatzblatt (Perigon)'!M3447)</f>
        <v/>
      </c>
      <c r="J3452" s="98" t="str">
        <f>IF(ISBLANK('Zusatzblatt (Perigon)'!N3447),"",'Zusatzblatt (Perigon)'!N3447)</f>
        <v/>
      </c>
      <c r="K3452" s="99" t="str">
        <f>IF(ISBLANK('Zusatzblatt (Perigon)'!J3447),"",'Zusatzblatt (Perigon)'!T3447)</f>
        <v/>
      </c>
      <c r="L3452" s="95" t="str">
        <f>IF(ISBLANK('Zusatzblatt (Perigon)'!O3447),"",'Zusatzblatt (Perigon)'!O3447)</f>
        <v/>
      </c>
      <c r="M3452" s="95" t="str">
        <f>IF(ISBLANK('Zusatzblatt (Perigon)'!R3447),"",'Zusatzblatt (Perigon)'!R3447)</f>
        <v/>
      </c>
      <c r="N3452" s="95" t="str">
        <f>IF(ISBLANK('Zusatzblatt (Perigon)'!P3447),"",'Zusatzblatt (Perigon)'!P3447)</f>
        <v/>
      </c>
      <c r="O3452" s="38" t="str">
        <f>IF($L3452="","",VLOOKUP($R3452,Tarife!$A$2:$R$599,13,FALSE))</f>
        <v/>
      </c>
      <c r="P3452" s="38" t="str">
        <f t="shared" si="53"/>
        <v/>
      </c>
      <c r="R3452" s="100" t="str">
        <f>Zusammenzug!$C$25&amp;"-"&amp;Zusammenzug!$A$7&amp;"-"&amp;Leistungen!L3452</f>
        <v>2026-Nicht beauftragte Spitex-Organisation-</v>
      </c>
    </row>
    <row r="3453" spans="1:18" x14ac:dyDescent="0.2">
      <c r="A3453" s="95" t="str">
        <f>IF(ISBLANK('Zusatzblatt (Perigon)'!E3448),"",'Zusatzblatt (Perigon)'!E3448)</f>
        <v/>
      </c>
      <c r="B3453" s="95" t="str">
        <f>IF(ISBLANK('Zusatzblatt (Perigon)'!G3448),"",'Zusatzblatt (Perigon)'!G3448)</f>
        <v/>
      </c>
      <c r="C3453" s="96" t="str">
        <f>IF(ISBLANK('Zusatzblatt (Perigon)'!I3448),"",'Zusatzblatt (Perigon)'!I3448)</f>
        <v/>
      </c>
      <c r="D3453" s="97" t="str">
        <f>IF(ISBLANK('Zusatzblatt (Perigon)'!J3448),"",'Zusatzblatt (Perigon)'!J3448)</f>
        <v/>
      </c>
      <c r="E3453" s="64" t="str">
        <f>IF(ISBLANK('Zusatzblatt (Perigon)'!K3448),"",'Zusatzblatt (Perigon)'!K3448)</f>
        <v/>
      </c>
      <c r="F3453" s="65"/>
      <c r="G3453" s="64"/>
      <c r="H3453" s="69" t="str">
        <f>IF(ISBLANK('Zusatzblatt (Perigon)'!L3448),"",'Zusatzblatt (Perigon)'!L3448)</f>
        <v/>
      </c>
      <c r="I3453" s="69" t="str">
        <f>IF(ISBLANK('Zusatzblatt (Perigon)'!M3448),"",'Zusatzblatt (Perigon)'!M3448)</f>
        <v/>
      </c>
      <c r="J3453" s="98" t="str">
        <f>IF(ISBLANK('Zusatzblatt (Perigon)'!N3448),"",'Zusatzblatt (Perigon)'!N3448)</f>
        <v/>
      </c>
      <c r="K3453" s="99" t="str">
        <f>IF(ISBLANK('Zusatzblatt (Perigon)'!J3448),"",'Zusatzblatt (Perigon)'!T3448)</f>
        <v/>
      </c>
      <c r="L3453" s="95" t="str">
        <f>IF(ISBLANK('Zusatzblatt (Perigon)'!O3448),"",'Zusatzblatt (Perigon)'!O3448)</f>
        <v/>
      </c>
      <c r="M3453" s="95" t="str">
        <f>IF(ISBLANK('Zusatzblatt (Perigon)'!R3448),"",'Zusatzblatt (Perigon)'!R3448)</f>
        <v/>
      </c>
      <c r="N3453" s="95" t="str">
        <f>IF(ISBLANK('Zusatzblatt (Perigon)'!P3448),"",'Zusatzblatt (Perigon)'!P3448)</f>
        <v/>
      </c>
      <c r="O3453" s="38" t="str">
        <f>IF($L3453="","",VLOOKUP($R3453,Tarife!$A$2:$R$599,13,FALSE))</f>
        <v/>
      </c>
      <c r="P3453" s="38" t="str">
        <f t="shared" si="53"/>
        <v/>
      </c>
      <c r="R3453" s="100" t="str">
        <f>Zusammenzug!$C$25&amp;"-"&amp;Zusammenzug!$A$7&amp;"-"&amp;Leistungen!L3453</f>
        <v>2026-Nicht beauftragte Spitex-Organisation-</v>
      </c>
    </row>
    <row r="3454" spans="1:18" x14ac:dyDescent="0.2">
      <c r="A3454" s="95" t="str">
        <f>IF(ISBLANK('Zusatzblatt (Perigon)'!E3449),"",'Zusatzblatt (Perigon)'!E3449)</f>
        <v/>
      </c>
      <c r="B3454" s="95" t="str">
        <f>IF(ISBLANK('Zusatzblatt (Perigon)'!G3449),"",'Zusatzblatt (Perigon)'!G3449)</f>
        <v/>
      </c>
      <c r="C3454" s="96" t="str">
        <f>IF(ISBLANK('Zusatzblatt (Perigon)'!I3449),"",'Zusatzblatt (Perigon)'!I3449)</f>
        <v/>
      </c>
      <c r="D3454" s="97" t="str">
        <f>IF(ISBLANK('Zusatzblatt (Perigon)'!J3449),"",'Zusatzblatt (Perigon)'!J3449)</f>
        <v/>
      </c>
      <c r="E3454" s="64" t="str">
        <f>IF(ISBLANK('Zusatzblatt (Perigon)'!K3449),"",'Zusatzblatt (Perigon)'!K3449)</f>
        <v/>
      </c>
      <c r="F3454" s="65"/>
      <c r="G3454" s="64"/>
      <c r="H3454" s="69" t="str">
        <f>IF(ISBLANK('Zusatzblatt (Perigon)'!L3449),"",'Zusatzblatt (Perigon)'!L3449)</f>
        <v/>
      </c>
      <c r="I3454" s="69" t="str">
        <f>IF(ISBLANK('Zusatzblatt (Perigon)'!M3449),"",'Zusatzblatt (Perigon)'!M3449)</f>
        <v/>
      </c>
      <c r="J3454" s="98" t="str">
        <f>IF(ISBLANK('Zusatzblatt (Perigon)'!N3449),"",'Zusatzblatt (Perigon)'!N3449)</f>
        <v/>
      </c>
      <c r="K3454" s="99" t="str">
        <f>IF(ISBLANK('Zusatzblatt (Perigon)'!J3449),"",'Zusatzblatt (Perigon)'!T3449)</f>
        <v/>
      </c>
      <c r="L3454" s="95" t="str">
        <f>IF(ISBLANK('Zusatzblatt (Perigon)'!O3449),"",'Zusatzblatt (Perigon)'!O3449)</f>
        <v/>
      </c>
      <c r="M3454" s="95" t="str">
        <f>IF(ISBLANK('Zusatzblatt (Perigon)'!R3449),"",'Zusatzblatt (Perigon)'!R3449)</f>
        <v/>
      </c>
      <c r="N3454" s="95" t="str">
        <f>IF(ISBLANK('Zusatzblatt (Perigon)'!P3449),"",'Zusatzblatt (Perigon)'!P3449)</f>
        <v/>
      </c>
      <c r="O3454" s="38" t="str">
        <f>IF($L3454="","",VLOOKUP($R3454,Tarife!$A$2:$R$599,13,FALSE))</f>
        <v/>
      </c>
      <c r="P3454" s="38" t="str">
        <f t="shared" si="53"/>
        <v/>
      </c>
      <c r="R3454" s="100" t="str">
        <f>Zusammenzug!$C$25&amp;"-"&amp;Zusammenzug!$A$7&amp;"-"&amp;Leistungen!L3454</f>
        <v>2026-Nicht beauftragte Spitex-Organisation-</v>
      </c>
    </row>
    <row r="3455" spans="1:18" x14ac:dyDescent="0.2">
      <c r="A3455" s="95" t="str">
        <f>IF(ISBLANK('Zusatzblatt (Perigon)'!E3450),"",'Zusatzblatt (Perigon)'!E3450)</f>
        <v/>
      </c>
      <c r="B3455" s="95" t="str">
        <f>IF(ISBLANK('Zusatzblatt (Perigon)'!G3450),"",'Zusatzblatt (Perigon)'!G3450)</f>
        <v/>
      </c>
      <c r="C3455" s="96" t="str">
        <f>IF(ISBLANK('Zusatzblatt (Perigon)'!I3450),"",'Zusatzblatt (Perigon)'!I3450)</f>
        <v/>
      </c>
      <c r="D3455" s="97" t="str">
        <f>IF(ISBLANK('Zusatzblatt (Perigon)'!J3450),"",'Zusatzblatt (Perigon)'!J3450)</f>
        <v/>
      </c>
      <c r="E3455" s="64" t="str">
        <f>IF(ISBLANK('Zusatzblatt (Perigon)'!K3450),"",'Zusatzblatt (Perigon)'!K3450)</f>
        <v/>
      </c>
      <c r="F3455" s="65"/>
      <c r="G3455" s="64"/>
      <c r="H3455" s="69" t="str">
        <f>IF(ISBLANK('Zusatzblatt (Perigon)'!L3450),"",'Zusatzblatt (Perigon)'!L3450)</f>
        <v/>
      </c>
      <c r="I3455" s="69" t="str">
        <f>IF(ISBLANK('Zusatzblatt (Perigon)'!M3450),"",'Zusatzblatt (Perigon)'!M3450)</f>
        <v/>
      </c>
      <c r="J3455" s="98" t="str">
        <f>IF(ISBLANK('Zusatzblatt (Perigon)'!N3450),"",'Zusatzblatt (Perigon)'!N3450)</f>
        <v/>
      </c>
      <c r="K3455" s="99" t="str">
        <f>IF(ISBLANK('Zusatzblatt (Perigon)'!J3450),"",'Zusatzblatt (Perigon)'!T3450)</f>
        <v/>
      </c>
      <c r="L3455" s="95" t="str">
        <f>IF(ISBLANK('Zusatzblatt (Perigon)'!O3450),"",'Zusatzblatt (Perigon)'!O3450)</f>
        <v/>
      </c>
      <c r="M3455" s="95" t="str">
        <f>IF(ISBLANK('Zusatzblatt (Perigon)'!R3450),"",'Zusatzblatt (Perigon)'!R3450)</f>
        <v/>
      </c>
      <c r="N3455" s="95" t="str">
        <f>IF(ISBLANK('Zusatzblatt (Perigon)'!P3450),"",'Zusatzblatt (Perigon)'!P3450)</f>
        <v/>
      </c>
      <c r="O3455" s="38" t="str">
        <f>IF($L3455="","",VLOOKUP($R3455,Tarife!$A$2:$R$599,13,FALSE))</f>
        <v/>
      </c>
      <c r="P3455" s="38" t="str">
        <f t="shared" si="53"/>
        <v/>
      </c>
      <c r="R3455" s="100" t="str">
        <f>Zusammenzug!$C$25&amp;"-"&amp;Zusammenzug!$A$7&amp;"-"&amp;Leistungen!L3455</f>
        <v>2026-Nicht beauftragte Spitex-Organisation-</v>
      </c>
    </row>
    <row r="3456" spans="1:18" x14ac:dyDescent="0.2">
      <c r="A3456" s="95" t="str">
        <f>IF(ISBLANK('Zusatzblatt (Perigon)'!E3451),"",'Zusatzblatt (Perigon)'!E3451)</f>
        <v/>
      </c>
      <c r="B3456" s="95" t="str">
        <f>IF(ISBLANK('Zusatzblatt (Perigon)'!G3451),"",'Zusatzblatt (Perigon)'!G3451)</f>
        <v/>
      </c>
      <c r="C3456" s="96" t="str">
        <f>IF(ISBLANK('Zusatzblatt (Perigon)'!I3451),"",'Zusatzblatt (Perigon)'!I3451)</f>
        <v/>
      </c>
      <c r="D3456" s="97" t="str">
        <f>IF(ISBLANK('Zusatzblatt (Perigon)'!J3451),"",'Zusatzblatt (Perigon)'!J3451)</f>
        <v/>
      </c>
      <c r="E3456" s="64" t="str">
        <f>IF(ISBLANK('Zusatzblatt (Perigon)'!K3451),"",'Zusatzblatt (Perigon)'!K3451)</f>
        <v/>
      </c>
      <c r="F3456" s="65"/>
      <c r="G3456" s="64"/>
      <c r="H3456" s="69" t="str">
        <f>IF(ISBLANK('Zusatzblatt (Perigon)'!L3451),"",'Zusatzblatt (Perigon)'!L3451)</f>
        <v/>
      </c>
      <c r="I3456" s="69" t="str">
        <f>IF(ISBLANK('Zusatzblatt (Perigon)'!M3451),"",'Zusatzblatt (Perigon)'!M3451)</f>
        <v/>
      </c>
      <c r="J3456" s="98" t="str">
        <f>IF(ISBLANK('Zusatzblatt (Perigon)'!N3451),"",'Zusatzblatt (Perigon)'!N3451)</f>
        <v/>
      </c>
      <c r="K3456" s="99" t="str">
        <f>IF(ISBLANK('Zusatzblatt (Perigon)'!J3451),"",'Zusatzblatt (Perigon)'!T3451)</f>
        <v/>
      </c>
      <c r="L3456" s="95" t="str">
        <f>IF(ISBLANK('Zusatzblatt (Perigon)'!O3451),"",'Zusatzblatt (Perigon)'!O3451)</f>
        <v/>
      </c>
      <c r="M3456" s="95" t="str">
        <f>IF(ISBLANK('Zusatzblatt (Perigon)'!R3451),"",'Zusatzblatt (Perigon)'!R3451)</f>
        <v/>
      </c>
      <c r="N3456" s="95" t="str">
        <f>IF(ISBLANK('Zusatzblatt (Perigon)'!P3451),"",'Zusatzblatt (Perigon)'!P3451)</f>
        <v/>
      </c>
      <c r="O3456" s="38" t="str">
        <f>IF($L3456="","",VLOOKUP($R3456,Tarife!$A$2:$R$599,13,FALSE))</f>
        <v/>
      </c>
      <c r="P3456" s="38" t="str">
        <f t="shared" si="53"/>
        <v/>
      </c>
      <c r="R3456" s="100" t="str">
        <f>Zusammenzug!$C$25&amp;"-"&amp;Zusammenzug!$A$7&amp;"-"&amp;Leistungen!L3456</f>
        <v>2026-Nicht beauftragte Spitex-Organisation-</v>
      </c>
    </row>
    <row r="3457" spans="1:18" x14ac:dyDescent="0.2">
      <c r="A3457" s="95" t="str">
        <f>IF(ISBLANK('Zusatzblatt (Perigon)'!E3452),"",'Zusatzblatt (Perigon)'!E3452)</f>
        <v/>
      </c>
      <c r="B3457" s="95" t="str">
        <f>IF(ISBLANK('Zusatzblatt (Perigon)'!G3452),"",'Zusatzblatt (Perigon)'!G3452)</f>
        <v/>
      </c>
      <c r="C3457" s="96" t="str">
        <f>IF(ISBLANK('Zusatzblatt (Perigon)'!I3452),"",'Zusatzblatt (Perigon)'!I3452)</f>
        <v/>
      </c>
      <c r="D3457" s="97" t="str">
        <f>IF(ISBLANK('Zusatzblatt (Perigon)'!J3452),"",'Zusatzblatt (Perigon)'!J3452)</f>
        <v/>
      </c>
      <c r="E3457" s="64" t="str">
        <f>IF(ISBLANK('Zusatzblatt (Perigon)'!K3452),"",'Zusatzblatt (Perigon)'!K3452)</f>
        <v/>
      </c>
      <c r="F3457" s="65"/>
      <c r="G3457" s="64"/>
      <c r="H3457" s="69" t="str">
        <f>IF(ISBLANK('Zusatzblatt (Perigon)'!L3452),"",'Zusatzblatt (Perigon)'!L3452)</f>
        <v/>
      </c>
      <c r="I3457" s="69" t="str">
        <f>IF(ISBLANK('Zusatzblatt (Perigon)'!M3452),"",'Zusatzblatt (Perigon)'!M3452)</f>
        <v/>
      </c>
      <c r="J3457" s="98" t="str">
        <f>IF(ISBLANK('Zusatzblatt (Perigon)'!N3452),"",'Zusatzblatt (Perigon)'!N3452)</f>
        <v/>
      </c>
      <c r="K3457" s="99" t="str">
        <f>IF(ISBLANK('Zusatzblatt (Perigon)'!J3452),"",'Zusatzblatt (Perigon)'!T3452)</f>
        <v/>
      </c>
      <c r="L3457" s="95" t="str">
        <f>IF(ISBLANK('Zusatzblatt (Perigon)'!O3452),"",'Zusatzblatt (Perigon)'!O3452)</f>
        <v/>
      </c>
      <c r="M3457" s="95" t="str">
        <f>IF(ISBLANK('Zusatzblatt (Perigon)'!R3452),"",'Zusatzblatt (Perigon)'!R3452)</f>
        <v/>
      </c>
      <c r="N3457" s="95" t="str">
        <f>IF(ISBLANK('Zusatzblatt (Perigon)'!P3452),"",'Zusatzblatt (Perigon)'!P3452)</f>
        <v/>
      </c>
      <c r="O3457" s="38" t="str">
        <f>IF($L3457="","",VLOOKUP($R3457,Tarife!$A$2:$R$599,13,FALSE))</f>
        <v/>
      </c>
      <c r="P3457" s="38" t="str">
        <f t="shared" si="53"/>
        <v/>
      </c>
      <c r="R3457" s="100" t="str">
        <f>Zusammenzug!$C$25&amp;"-"&amp;Zusammenzug!$A$7&amp;"-"&amp;Leistungen!L3457</f>
        <v>2026-Nicht beauftragte Spitex-Organisation-</v>
      </c>
    </row>
    <row r="3458" spans="1:18" x14ac:dyDescent="0.2">
      <c r="A3458" s="95" t="str">
        <f>IF(ISBLANK('Zusatzblatt (Perigon)'!E3453),"",'Zusatzblatt (Perigon)'!E3453)</f>
        <v/>
      </c>
      <c r="B3458" s="95" t="str">
        <f>IF(ISBLANK('Zusatzblatt (Perigon)'!G3453),"",'Zusatzblatt (Perigon)'!G3453)</f>
        <v/>
      </c>
      <c r="C3458" s="96" t="str">
        <f>IF(ISBLANK('Zusatzblatt (Perigon)'!I3453),"",'Zusatzblatt (Perigon)'!I3453)</f>
        <v/>
      </c>
      <c r="D3458" s="97" t="str">
        <f>IF(ISBLANK('Zusatzblatt (Perigon)'!J3453),"",'Zusatzblatt (Perigon)'!J3453)</f>
        <v/>
      </c>
      <c r="E3458" s="64" t="str">
        <f>IF(ISBLANK('Zusatzblatt (Perigon)'!K3453),"",'Zusatzblatt (Perigon)'!K3453)</f>
        <v/>
      </c>
      <c r="F3458" s="65"/>
      <c r="G3458" s="64"/>
      <c r="H3458" s="69" t="str">
        <f>IF(ISBLANK('Zusatzblatt (Perigon)'!L3453),"",'Zusatzblatt (Perigon)'!L3453)</f>
        <v/>
      </c>
      <c r="I3458" s="69" t="str">
        <f>IF(ISBLANK('Zusatzblatt (Perigon)'!M3453),"",'Zusatzblatt (Perigon)'!M3453)</f>
        <v/>
      </c>
      <c r="J3458" s="98" t="str">
        <f>IF(ISBLANK('Zusatzblatt (Perigon)'!N3453),"",'Zusatzblatt (Perigon)'!N3453)</f>
        <v/>
      </c>
      <c r="K3458" s="99" t="str">
        <f>IF(ISBLANK('Zusatzblatt (Perigon)'!J3453),"",'Zusatzblatt (Perigon)'!T3453)</f>
        <v/>
      </c>
      <c r="L3458" s="95" t="str">
        <f>IF(ISBLANK('Zusatzblatt (Perigon)'!O3453),"",'Zusatzblatt (Perigon)'!O3453)</f>
        <v/>
      </c>
      <c r="M3458" s="95" t="str">
        <f>IF(ISBLANK('Zusatzblatt (Perigon)'!R3453),"",'Zusatzblatt (Perigon)'!R3453)</f>
        <v/>
      </c>
      <c r="N3458" s="95" t="str">
        <f>IF(ISBLANK('Zusatzblatt (Perigon)'!P3453),"",'Zusatzblatt (Perigon)'!P3453)</f>
        <v/>
      </c>
      <c r="O3458" s="38" t="str">
        <f>IF($L3458="","",VLOOKUP($R3458,Tarife!$A$2:$R$599,13,FALSE))</f>
        <v/>
      </c>
      <c r="P3458" s="38" t="str">
        <f t="shared" si="53"/>
        <v/>
      </c>
      <c r="R3458" s="100" t="str">
        <f>Zusammenzug!$C$25&amp;"-"&amp;Zusammenzug!$A$7&amp;"-"&amp;Leistungen!L3458</f>
        <v>2026-Nicht beauftragte Spitex-Organisation-</v>
      </c>
    </row>
    <row r="3459" spans="1:18" x14ac:dyDescent="0.2">
      <c r="A3459" s="95" t="str">
        <f>IF(ISBLANK('Zusatzblatt (Perigon)'!E3454),"",'Zusatzblatt (Perigon)'!E3454)</f>
        <v/>
      </c>
      <c r="B3459" s="95" t="str">
        <f>IF(ISBLANK('Zusatzblatt (Perigon)'!G3454),"",'Zusatzblatt (Perigon)'!G3454)</f>
        <v/>
      </c>
      <c r="C3459" s="96" t="str">
        <f>IF(ISBLANK('Zusatzblatt (Perigon)'!I3454),"",'Zusatzblatt (Perigon)'!I3454)</f>
        <v/>
      </c>
      <c r="D3459" s="97" t="str">
        <f>IF(ISBLANK('Zusatzblatt (Perigon)'!J3454),"",'Zusatzblatt (Perigon)'!J3454)</f>
        <v/>
      </c>
      <c r="E3459" s="64" t="str">
        <f>IF(ISBLANK('Zusatzblatt (Perigon)'!K3454),"",'Zusatzblatt (Perigon)'!K3454)</f>
        <v/>
      </c>
      <c r="F3459" s="65"/>
      <c r="G3459" s="64"/>
      <c r="H3459" s="69" t="str">
        <f>IF(ISBLANK('Zusatzblatt (Perigon)'!L3454),"",'Zusatzblatt (Perigon)'!L3454)</f>
        <v/>
      </c>
      <c r="I3459" s="69" t="str">
        <f>IF(ISBLANK('Zusatzblatt (Perigon)'!M3454),"",'Zusatzblatt (Perigon)'!M3454)</f>
        <v/>
      </c>
      <c r="J3459" s="98" t="str">
        <f>IF(ISBLANK('Zusatzblatt (Perigon)'!N3454),"",'Zusatzblatt (Perigon)'!N3454)</f>
        <v/>
      </c>
      <c r="K3459" s="99" t="str">
        <f>IF(ISBLANK('Zusatzblatt (Perigon)'!J3454),"",'Zusatzblatt (Perigon)'!T3454)</f>
        <v/>
      </c>
      <c r="L3459" s="95" t="str">
        <f>IF(ISBLANK('Zusatzblatt (Perigon)'!O3454),"",'Zusatzblatt (Perigon)'!O3454)</f>
        <v/>
      </c>
      <c r="M3459" s="95" t="str">
        <f>IF(ISBLANK('Zusatzblatt (Perigon)'!R3454),"",'Zusatzblatt (Perigon)'!R3454)</f>
        <v/>
      </c>
      <c r="N3459" s="95" t="str">
        <f>IF(ISBLANK('Zusatzblatt (Perigon)'!P3454),"",'Zusatzblatt (Perigon)'!P3454)</f>
        <v/>
      </c>
      <c r="O3459" s="38" t="str">
        <f>IF($L3459="","",VLOOKUP($R3459,Tarife!$A$2:$R$599,13,FALSE))</f>
        <v/>
      </c>
      <c r="P3459" s="38" t="str">
        <f t="shared" si="53"/>
        <v/>
      </c>
      <c r="R3459" s="100" t="str">
        <f>Zusammenzug!$C$25&amp;"-"&amp;Zusammenzug!$A$7&amp;"-"&amp;Leistungen!L3459</f>
        <v>2026-Nicht beauftragte Spitex-Organisation-</v>
      </c>
    </row>
    <row r="3460" spans="1:18" x14ac:dyDescent="0.2">
      <c r="A3460" s="95" t="str">
        <f>IF(ISBLANK('Zusatzblatt (Perigon)'!E3455),"",'Zusatzblatt (Perigon)'!E3455)</f>
        <v/>
      </c>
      <c r="B3460" s="95" t="str">
        <f>IF(ISBLANK('Zusatzblatt (Perigon)'!G3455),"",'Zusatzblatt (Perigon)'!G3455)</f>
        <v/>
      </c>
      <c r="C3460" s="96" t="str">
        <f>IF(ISBLANK('Zusatzblatt (Perigon)'!I3455),"",'Zusatzblatt (Perigon)'!I3455)</f>
        <v/>
      </c>
      <c r="D3460" s="97" t="str">
        <f>IF(ISBLANK('Zusatzblatt (Perigon)'!J3455),"",'Zusatzblatt (Perigon)'!J3455)</f>
        <v/>
      </c>
      <c r="E3460" s="64" t="str">
        <f>IF(ISBLANK('Zusatzblatt (Perigon)'!K3455),"",'Zusatzblatt (Perigon)'!K3455)</f>
        <v/>
      </c>
      <c r="F3460" s="65"/>
      <c r="G3460" s="64"/>
      <c r="H3460" s="69" t="str">
        <f>IF(ISBLANK('Zusatzblatt (Perigon)'!L3455),"",'Zusatzblatt (Perigon)'!L3455)</f>
        <v/>
      </c>
      <c r="I3460" s="69" t="str">
        <f>IF(ISBLANK('Zusatzblatt (Perigon)'!M3455),"",'Zusatzblatt (Perigon)'!M3455)</f>
        <v/>
      </c>
      <c r="J3460" s="98" t="str">
        <f>IF(ISBLANK('Zusatzblatt (Perigon)'!N3455),"",'Zusatzblatt (Perigon)'!N3455)</f>
        <v/>
      </c>
      <c r="K3460" s="99" t="str">
        <f>IF(ISBLANK('Zusatzblatt (Perigon)'!J3455),"",'Zusatzblatt (Perigon)'!T3455)</f>
        <v/>
      </c>
      <c r="L3460" s="95" t="str">
        <f>IF(ISBLANK('Zusatzblatt (Perigon)'!O3455),"",'Zusatzblatt (Perigon)'!O3455)</f>
        <v/>
      </c>
      <c r="M3460" s="95" t="str">
        <f>IF(ISBLANK('Zusatzblatt (Perigon)'!R3455),"",'Zusatzblatt (Perigon)'!R3455)</f>
        <v/>
      </c>
      <c r="N3460" s="95" t="str">
        <f>IF(ISBLANK('Zusatzblatt (Perigon)'!P3455),"",'Zusatzblatt (Perigon)'!P3455)</f>
        <v/>
      </c>
      <c r="O3460" s="38" t="str">
        <f>IF($L3460="","",VLOOKUP($R3460,Tarife!$A$2:$R$599,13,FALSE))</f>
        <v/>
      </c>
      <c r="P3460" s="38" t="str">
        <f t="shared" si="53"/>
        <v/>
      </c>
      <c r="R3460" s="100" t="str">
        <f>Zusammenzug!$C$25&amp;"-"&amp;Zusammenzug!$A$7&amp;"-"&amp;Leistungen!L3460</f>
        <v>2026-Nicht beauftragte Spitex-Organisation-</v>
      </c>
    </row>
    <row r="3461" spans="1:18" x14ac:dyDescent="0.2">
      <c r="A3461" s="95" t="str">
        <f>IF(ISBLANK('Zusatzblatt (Perigon)'!E3456),"",'Zusatzblatt (Perigon)'!E3456)</f>
        <v/>
      </c>
      <c r="B3461" s="95" t="str">
        <f>IF(ISBLANK('Zusatzblatt (Perigon)'!G3456),"",'Zusatzblatt (Perigon)'!G3456)</f>
        <v/>
      </c>
      <c r="C3461" s="96" t="str">
        <f>IF(ISBLANK('Zusatzblatt (Perigon)'!I3456),"",'Zusatzblatt (Perigon)'!I3456)</f>
        <v/>
      </c>
      <c r="D3461" s="97" t="str">
        <f>IF(ISBLANK('Zusatzblatt (Perigon)'!J3456),"",'Zusatzblatt (Perigon)'!J3456)</f>
        <v/>
      </c>
      <c r="E3461" s="64" t="str">
        <f>IF(ISBLANK('Zusatzblatt (Perigon)'!K3456),"",'Zusatzblatt (Perigon)'!K3456)</f>
        <v/>
      </c>
      <c r="F3461" s="65"/>
      <c r="G3461" s="64"/>
      <c r="H3461" s="69" t="str">
        <f>IF(ISBLANK('Zusatzblatt (Perigon)'!L3456),"",'Zusatzblatt (Perigon)'!L3456)</f>
        <v/>
      </c>
      <c r="I3461" s="69" t="str">
        <f>IF(ISBLANK('Zusatzblatt (Perigon)'!M3456),"",'Zusatzblatt (Perigon)'!M3456)</f>
        <v/>
      </c>
      <c r="J3461" s="98" t="str">
        <f>IF(ISBLANK('Zusatzblatt (Perigon)'!N3456),"",'Zusatzblatt (Perigon)'!N3456)</f>
        <v/>
      </c>
      <c r="K3461" s="99" t="str">
        <f>IF(ISBLANK('Zusatzblatt (Perigon)'!J3456),"",'Zusatzblatt (Perigon)'!T3456)</f>
        <v/>
      </c>
      <c r="L3461" s="95" t="str">
        <f>IF(ISBLANK('Zusatzblatt (Perigon)'!O3456),"",'Zusatzblatt (Perigon)'!O3456)</f>
        <v/>
      </c>
      <c r="M3461" s="95" t="str">
        <f>IF(ISBLANK('Zusatzblatt (Perigon)'!R3456),"",'Zusatzblatt (Perigon)'!R3456)</f>
        <v/>
      </c>
      <c r="N3461" s="95" t="str">
        <f>IF(ISBLANK('Zusatzblatt (Perigon)'!P3456),"",'Zusatzblatt (Perigon)'!P3456)</f>
        <v/>
      </c>
      <c r="O3461" s="38" t="str">
        <f>IF($L3461="","",VLOOKUP($R3461,Tarife!$A$2:$R$599,13,FALSE))</f>
        <v/>
      </c>
      <c r="P3461" s="38" t="str">
        <f t="shared" si="53"/>
        <v/>
      </c>
      <c r="R3461" s="100" t="str">
        <f>Zusammenzug!$C$25&amp;"-"&amp;Zusammenzug!$A$7&amp;"-"&amp;Leistungen!L3461</f>
        <v>2026-Nicht beauftragte Spitex-Organisation-</v>
      </c>
    </row>
    <row r="3462" spans="1:18" x14ac:dyDescent="0.2">
      <c r="A3462" s="95" t="str">
        <f>IF(ISBLANK('Zusatzblatt (Perigon)'!E3457),"",'Zusatzblatt (Perigon)'!E3457)</f>
        <v/>
      </c>
      <c r="B3462" s="95" t="str">
        <f>IF(ISBLANK('Zusatzblatt (Perigon)'!G3457),"",'Zusatzblatt (Perigon)'!G3457)</f>
        <v/>
      </c>
      <c r="C3462" s="96" t="str">
        <f>IF(ISBLANK('Zusatzblatt (Perigon)'!I3457),"",'Zusatzblatt (Perigon)'!I3457)</f>
        <v/>
      </c>
      <c r="D3462" s="97" t="str">
        <f>IF(ISBLANK('Zusatzblatt (Perigon)'!J3457),"",'Zusatzblatt (Perigon)'!J3457)</f>
        <v/>
      </c>
      <c r="E3462" s="64" t="str">
        <f>IF(ISBLANK('Zusatzblatt (Perigon)'!K3457),"",'Zusatzblatt (Perigon)'!K3457)</f>
        <v/>
      </c>
      <c r="F3462" s="65"/>
      <c r="G3462" s="64"/>
      <c r="H3462" s="69" t="str">
        <f>IF(ISBLANK('Zusatzblatt (Perigon)'!L3457),"",'Zusatzblatt (Perigon)'!L3457)</f>
        <v/>
      </c>
      <c r="I3462" s="69" t="str">
        <f>IF(ISBLANK('Zusatzblatt (Perigon)'!M3457),"",'Zusatzblatt (Perigon)'!M3457)</f>
        <v/>
      </c>
      <c r="J3462" s="98" t="str">
        <f>IF(ISBLANK('Zusatzblatt (Perigon)'!N3457),"",'Zusatzblatt (Perigon)'!N3457)</f>
        <v/>
      </c>
      <c r="K3462" s="99" t="str">
        <f>IF(ISBLANK('Zusatzblatt (Perigon)'!J3457),"",'Zusatzblatt (Perigon)'!T3457)</f>
        <v/>
      </c>
      <c r="L3462" s="95" t="str">
        <f>IF(ISBLANK('Zusatzblatt (Perigon)'!O3457),"",'Zusatzblatt (Perigon)'!O3457)</f>
        <v/>
      </c>
      <c r="M3462" s="95" t="str">
        <f>IF(ISBLANK('Zusatzblatt (Perigon)'!R3457),"",'Zusatzblatt (Perigon)'!R3457)</f>
        <v/>
      </c>
      <c r="N3462" s="95" t="str">
        <f>IF(ISBLANK('Zusatzblatt (Perigon)'!P3457),"",'Zusatzblatt (Perigon)'!P3457)</f>
        <v/>
      </c>
      <c r="O3462" s="38" t="str">
        <f>IF($L3462="","",VLOOKUP($R3462,Tarife!$A$2:$R$599,13,FALSE))</f>
        <v/>
      </c>
      <c r="P3462" s="38" t="str">
        <f t="shared" si="53"/>
        <v/>
      </c>
      <c r="R3462" s="100" t="str">
        <f>Zusammenzug!$C$25&amp;"-"&amp;Zusammenzug!$A$7&amp;"-"&amp;Leistungen!L3462</f>
        <v>2026-Nicht beauftragte Spitex-Organisation-</v>
      </c>
    </row>
    <row r="3463" spans="1:18" x14ac:dyDescent="0.2">
      <c r="A3463" s="95" t="str">
        <f>IF(ISBLANK('Zusatzblatt (Perigon)'!E3458),"",'Zusatzblatt (Perigon)'!E3458)</f>
        <v/>
      </c>
      <c r="B3463" s="95" t="str">
        <f>IF(ISBLANK('Zusatzblatt (Perigon)'!G3458),"",'Zusatzblatt (Perigon)'!G3458)</f>
        <v/>
      </c>
      <c r="C3463" s="96" t="str">
        <f>IF(ISBLANK('Zusatzblatt (Perigon)'!I3458),"",'Zusatzblatt (Perigon)'!I3458)</f>
        <v/>
      </c>
      <c r="D3463" s="97" t="str">
        <f>IF(ISBLANK('Zusatzblatt (Perigon)'!J3458),"",'Zusatzblatt (Perigon)'!J3458)</f>
        <v/>
      </c>
      <c r="E3463" s="64" t="str">
        <f>IF(ISBLANK('Zusatzblatt (Perigon)'!K3458),"",'Zusatzblatt (Perigon)'!K3458)</f>
        <v/>
      </c>
      <c r="F3463" s="65"/>
      <c r="G3463" s="64"/>
      <c r="H3463" s="69" t="str">
        <f>IF(ISBLANK('Zusatzblatt (Perigon)'!L3458),"",'Zusatzblatt (Perigon)'!L3458)</f>
        <v/>
      </c>
      <c r="I3463" s="69" t="str">
        <f>IF(ISBLANK('Zusatzblatt (Perigon)'!M3458),"",'Zusatzblatt (Perigon)'!M3458)</f>
        <v/>
      </c>
      <c r="J3463" s="98" t="str">
        <f>IF(ISBLANK('Zusatzblatt (Perigon)'!N3458),"",'Zusatzblatt (Perigon)'!N3458)</f>
        <v/>
      </c>
      <c r="K3463" s="99" t="str">
        <f>IF(ISBLANK('Zusatzblatt (Perigon)'!J3458),"",'Zusatzblatt (Perigon)'!T3458)</f>
        <v/>
      </c>
      <c r="L3463" s="95" t="str">
        <f>IF(ISBLANK('Zusatzblatt (Perigon)'!O3458),"",'Zusatzblatt (Perigon)'!O3458)</f>
        <v/>
      </c>
      <c r="M3463" s="95" t="str">
        <f>IF(ISBLANK('Zusatzblatt (Perigon)'!R3458),"",'Zusatzblatt (Perigon)'!R3458)</f>
        <v/>
      </c>
      <c r="N3463" s="95" t="str">
        <f>IF(ISBLANK('Zusatzblatt (Perigon)'!P3458),"",'Zusatzblatt (Perigon)'!P3458)</f>
        <v/>
      </c>
      <c r="O3463" s="38" t="str">
        <f>IF($L3463="","",VLOOKUP($R3463,Tarife!$A$2:$R$599,13,FALSE))</f>
        <v/>
      </c>
      <c r="P3463" s="38" t="str">
        <f t="shared" si="53"/>
        <v/>
      </c>
      <c r="R3463" s="100" t="str">
        <f>Zusammenzug!$C$25&amp;"-"&amp;Zusammenzug!$A$7&amp;"-"&amp;Leistungen!L3463</f>
        <v>2026-Nicht beauftragte Spitex-Organisation-</v>
      </c>
    </row>
    <row r="3464" spans="1:18" x14ac:dyDescent="0.2">
      <c r="A3464" s="95" t="str">
        <f>IF(ISBLANK('Zusatzblatt (Perigon)'!E3459),"",'Zusatzblatt (Perigon)'!E3459)</f>
        <v/>
      </c>
      <c r="B3464" s="95" t="str">
        <f>IF(ISBLANK('Zusatzblatt (Perigon)'!G3459),"",'Zusatzblatt (Perigon)'!G3459)</f>
        <v/>
      </c>
      <c r="C3464" s="96" t="str">
        <f>IF(ISBLANK('Zusatzblatt (Perigon)'!I3459),"",'Zusatzblatt (Perigon)'!I3459)</f>
        <v/>
      </c>
      <c r="D3464" s="97" t="str">
        <f>IF(ISBLANK('Zusatzblatt (Perigon)'!J3459),"",'Zusatzblatt (Perigon)'!J3459)</f>
        <v/>
      </c>
      <c r="E3464" s="64" t="str">
        <f>IF(ISBLANK('Zusatzblatt (Perigon)'!K3459),"",'Zusatzblatt (Perigon)'!K3459)</f>
        <v/>
      </c>
      <c r="F3464" s="65"/>
      <c r="G3464" s="64"/>
      <c r="H3464" s="69" t="str">
        <f>IF(ISBLANK('Zusatzblatt (Perigon)'!L3459),"",'Zusatzblatt (Perigon)'!L3459)</f>
        <v/>
      </c>
      <c r="I3464" s="69" t="str">
        <f>IF(ISBLANK('Zusatzblatt (Perigon)'!M3459),"",'Zusatzblatt (Perigon)'!M3459)</f>
        <v/>
      </c>
      <c r="J3464" s="98" t="str">
        <f>IF(ISBLANK('Zusatzblatt (Perigon)'!N3459),"",'Zusatzblatt (Perigon)'!N3459)</f>
        <v/>
      </c>
      <c r="K3464" s="99" t="str">
        <f>IF(ISBLANK('Zusatzblatt (Perigon)'!J3459),"",'Zusatzblatt (Perigon)'!T3459)</f>
        <v/>
      </c>
      <c r="L3464" s="95" t="str">
        <f>IF(ISBLANK('Zusatzblatt (Perigon)'!O3459),"",'Zusatzblatt (Perigon)'!O3459)</f>
        <v/>
      </c>
      <c r="M3464" s="95" t="str">
        <f>IF(ISBLANK('Zusatzblatt (Perigon)'!R3459),"",'Zusatzblatt (Perigon)'!R3459)</f>
        <v/>
      </c>
      <c r="N3464" s="95" t="str">
        <f>IF(ISBLANK('Zusatzblatt (Perigon)'!P3459),"",'Zusatzblatt (Perigon)'!P3459)</f>
        <v/>
      </c>
      <c r="O3464" s="38" t="str">
        <f>IF($L3464="","",VLOOKUP($R3464,Tarife!$A$2:$R$599,13,FALSE))</f>
        <v/>
      </c>
      <c r="P3464" s="38" t="str">
        <f t="shared" ref="P3464:P3527" si="54">IF(L3464="","",IF(AND($L3464="Pabe",N3464&lt;O3464),M3464*O3464,IF(N3464&lt;O3464,M3464*N3464,M3464*O3464)))</f>
        <v/>
      </c>
      <c r="R3464" s="100" t="str">
        <f>Zusammenzug!$C$25&amp;"-"&amp;Zusammenzug!$A$7&amp;"-"&amp;Leistungen!L3464</f>
        <v>2026-Nicht beauftragte Spitex-Organisation-</v>
      </c>
    </row>
    <row r="3465" spans="1:18" x14ac:dyDescent="0.2">
      <c r="A3465" s="95" t="str">
        <f>IF(ISBLANK('Zusatzblatt (Perigon)'!E3460),"",'Zusatzblatt (Perigon)'!E3460)</f>
        <v/>
      </c>
      <c r="B3465" s="95" t="str">
        <f>IF(ISBLANK('Zusatzblatt (Perigon)'!G3460),"",'Zusatzblatt (Perigon)'!G3460)</f>
        <v/>
      </c>
      <c r="C3465" s="96" t="str">
        <f>IF(ISBLANK('Zusatzblatt (Perigon)'!I3460),"",'Zusatzblatt (Perigon)'!I3460)</f>
        <v/>
      </c>
      <c r="D3465" s="97" t="str">
        <f>IF(ISBLANK('Zusatzblatt (Perigon)'!J3460),"",'Zusatzblatt (Perigon)'!J3460)</f>
        <v/>
      </c>
      <c r="E3465" s="64" t="str">
        <f>IF(ISBLANK('Zusatzblatt (Perigon)'!K3460),"",'Zusatzblatt (Perigon)'!K3460)</f>
        <v/>
      </c>
      <c r="F3465" s="65"/>
      <c r="G3465" s="64"/>
      <c r="H3465" s="69" t="str">
        <f>IF(ISBLANK('Zusatzblatt (Perigon)'!L3460),"",'Zusatzblatt (Perigon)'!L3460)</f>
        <v/>
      </c>
      <c r="I3465" s="69" t="str">
        <f>IF(ISBLANK('Zusatzblatt (Perigon)'!M3460),"",'Zusatzblatt (Perigon)'!M3460)</f>
        <v/>
      </c>
      <c r="J3465" s="98" t="str">
        <f>IF(ISBLANK('Zusatzblatt (Perigon)'!N3460),"",'Zusatzblatt (Perigon)'!N3460)</f>
        <v/>
      </c>
      <c r="K3465" s="99" t="str">
        <f>IF(ISBLANK('Zusatzblatt (Perigon)'!J3460),"",'Zusatzblatt (Perigon)'!T3460)</f>
        <v/>
      </c>
      <c r="L3465" s="95" t="str">
        <f>IF(ISBLANK('Zusatzblatt (Perigon)'!O3460),"",'Zusatzblatt (Perigon)'!O3460)</f>
        <v/>
      </c>
      <c r="M3465" s="95" t="str">
        <f>IF(ISBLANK('Zusatzblatt (Perigon)'!R3460),"",'Zusatzblatt (Perigon)'!R3460)</f>
        <v/>
      </c>
      <c r="N3465" s="95" t="str">
        <f>IF(ISBLANK('Zusatzblatt (Perigon)'!P3460),"",'Zusatzblatt (Perigon)'!P3460)</f>
        <v/>
      </c>
      <c r="O3465" s="38" t="str">
        <f>IF($L3465="","",VLOOKUP($R3465,Tarife!$A$2:$R$599,13,FALSE))</f>
        <v/>
      </c>
      <c r="P3465" s="38" t="str">
        <f t="shared" si="54"/>
        <v/>
      </c>
      <c r="R3465" s="100" t="str">
        <f>Zusammenzug!$C$25&amp;"-"&amp;Zusammenzug!$A$7&amp;"-"&amp;Leistungen!L3465</f>
        <v>2026-Nicht beauftragte Spitex-Organisation-</v>
      </c>
    </row>
    <row r="3466" spans="1:18" x14ac:dyDescent="0.2">
      <c r="A3466" s="95" t="str">
        <f>IF(ISBLANK('Zusatzblatt (Perigon)'!E3461),"",'Zusatzblatt (Perigon)'!E3461)</f>
        <v/>
      </c>
      <c r="B3466" s="95" t="str">
        <f>IF(ISBLANK('Zusatzblatt (Perigon)'!G3461),"",'Zusatzblatt (Perigon)'!G3461)</f>
        <v/>
      </c>
      <c r="C3466" s="96" t="str">
        <f>IF(ISBLANK('Zusatzblatt (Perigon)'!I3461),"",'Zusatzblatt (Perigon)'!I3461)</f>
        <v/>
      </c>
      <c r="D3466" s="97" t="str">
        <f>IF(ISBLANK('Zusatzblatt (Perigon)'!J3461),"",'Zusatzblatt (Perigon)'!J3461)</f>
        <v/>
      </c>
      <c r="E3466" s="64" t="str">
        <f>IF(ISBLANK('Zusatzblatt (Perigon)'!K3461),"",'Zusatzblatt (Perigon)'!K3461)</f>
        <v/>
      </c>
      <c r="F3466" s="65"/>
      <c r="G3466" s="64"/>
      <c r="H3466" s="69" t="str">
        <f>IF(ISBLANK('Zusatzblatt (Perigon)'!L3461),"",'Zusatzblatt (Perigon)'!L3461)</f>
        <v/>
      </c>
      <c r="I3466" s="69" t="str">
        <f>IF(ISBLANK('Zusatzblatt (Perigon)'!M3461),"",'Zusatzblatt (Perigon)'!M3461)</f>
        <v/>
      </c>
      <c r="J3466" s="98" t="str">
        <f>IF(ISBLANK('Zusatzblatt (Perigon)'!N3461),"",'Zusatzblatt (Perigon)'!N3461)</f>
        <v/>
      </c>
      <c r="K3466" s="99" t="str">
        <f>IF(ISBLANK('Zusatzblatt (Perigon)'!J3461),"",'Zusatzblatt (Perigon)'!T3461)</f>
        <v/>
      </c>
      <c r="L3466" s="95" t="str">
        <f>IF(ISBLANK('Zusatzblatt (Perigon)'!O3461),"",'Zusatzblatt (Perigon)'!O3461)</f>
        <v/>
      </c>
      <c r="M3466" s="95" t="str">
        <f>IF(ISBLANK('Zusatzblatt (Perigon)'!R3461),"",'Zusatzblatt (Perigon)'!R3461)</f>
        <v/>
      </c>
      <c r="N3466" s="95" t="str">
        <f>IF(ISBLANK('Zusatzblatt (Perigon)'!P3461),"",'Zusatzblatt (Perigon)'!P3461)</f>
        <v/>
      </c>
      <c r="O3466" s="38" t="str">
        <f>IF($L3466="","",VLOOKUP($R3466,Tarife!$A$2:$R$599,13,FALSE))</f>
        <v/>
      </c>
      <c r="P3466" s="38" t="str">
        <f t="shared" si="54"/>
        <v/>
      </c>
      <c r="R3466" s="100" t="str">
        <f>Zusammenzug!$C$25&amp;"-"&amp;Zusammenzug!$A$7&amp;"-"&amp;Leistungen!L3466</f>
        <v>2026-Nicht beauftragte Spitex-Organisation-</v>
      </c>
    </row>
    <row r="3467" spans="1:18" x14ac:dyDescent="0.2">
      <c r="A3467" s="95" t="str">
        <f>IF(ISBLANK('Zusatzblatt (Perigon)'!E3462),"",'Zusatzblatt (Perigon)'!E3462)</f>
        <v/>
      </c>
      <c r="B3467" s="95" t="str">
        <f>IF(ISBLANK('Zusatzblatt (Perigon)'!G3462),"",'Zusatzblatt (Perigon)'!G3462)</f>
        <v/>
      </c>
      <c r="C3467" s="96" t="str">
        <f>IF(ISBLANK('Zusatzblatt (Perigon)'!I3462),"",'Zusatzblatt (Perigon)'!I3462)</f>
        <v/>
      </c>
      <c r="D3467" s="97" t="str">
        <f>IF(ISBLANK('Zusatzblatt (Perigon)'!J3462),"",'Zusatzblatt (Perigon)'!J3462)</f>
        <v/>
      </c>
      <c r="E3467" s="64" t="str">
        <f>IF(ISBLANK('Zusatzblatt (Perigon)'!K3462),"",'Zusatzblatt (Perigon)'!K3462)</f>
        <v/>
      </c>
      <c r="F3467" s="65"/>
      <c r="G3467" s="64"/>
      <c r="H3467" s="69" t="str">
        <f>IF(ISBLANK('Zusatzblatt (Perigon)'!L3462),"",'Zusatzblatt (Perigon)'!L3462)</f>
        <v/>
      </c>
      <c r="I3467" s="69" t="str">
        <f>IF(ISBLANK('Zusatzblatt (Perigon)'!M3462),"",'Zusatzblatt (Perigon)'!M3462)</f>
        <v/>
      </c>
      <c r="J3467" s="98" t="str">
        <f>IF(ISBLANK('Zusatzblatt (Perigon)'!N3462),"",'Zusatzblatt (Perigon)'!N3462)</f>
        <v/>
      </c>
      <c r="K3467" s="99" t="str">
        <f>IF(ISBLANK('Zusatzblatt (Perigon)'!J3462),"",'Zusatzblatt (Perigon)'!T3462)</f>
        <v/>
      </c>
      <c r="L3467" s="95" t="str">
        <f>IF(ISBLANK('Zusatzblatt (Perigon)'!O3462),"",'Zusatzblatt (Perigon)'!O3462)</f>
        <v/>
      </c>
      <c r="M3467" s="95" t="str">
        <f>IF(ISBLANK('Zusatzblatt (Perigon)'!R3462),"",'Zusatzblatt (Perigon)'!R3462)</f>
        <v/>
      </c>
      <c r="N3467" s="95" t="str">
        <f>IF(ISBLANK('Zusatzblatt (Perigon)'!P3462),"",'Zusatzblatt (Perigon)'!P3462)</f>
        <v/>
      </c>
      <c r="O3467" s="38" t="str">
        <f>IF($L3467="","",VLOOKUP($R3467,Tarife!$A$2:$R$599,13,FALSE))</f>
        <v/>
      </c>
      <c r="P3467" s="38" t="str">
        <f t="shared" si="54"/>
        <v/>
      </c>
      <c r="R3467" s="100" t="str">
        <f>Zusammenzug!$C$25&amp;"-"&amp;Zusammenzug!$A$7&amp;"-"&amp;Leistungen!L3467</f>
        <v>2026-Nicht beauftragte Spitex-Organisation-</v>
      </c>
    </row>
    <row r="3468" spans="1:18" x14ac:dyDescent="0.2">
      <c r="A3468" s="95" t="str">
        <f>IF(ISBLANK('Zusatzblatt (Perigon)'!E3463),"",'Zusatzblatt (Perigon)'!E3463)</f>
        <v/>
      </c>
      <c r="B3468" s="95" t="str">
        <f>IF(ISBLANK('Zusatzblatt (Perigon)'!G3463),"",'Zusatzblatt (Perigon)'!G3463)</f>
        <v/>
      </c>
      <c r="C3468" s="96" t="str">
        <f>IF(ISBLANK('Zusatzblatt (Perigon)'!I3463),"",'Zusatzblatt (Perigon)'!I3463)</f>
        <v/>
      </c>
      <c r="D3468" s="97" t="str">
        <f>IF(ISBLANK('Zusatzblatt (Perigon)'!J3463),"",'Zusatzblatt (Perigon)'!J3463)</f>
        <v/>
      </c>
      <c r="E3468" s="64" t="str">
        <f>IF(ISBLANK('Zusatzblatt (Perigon)'!K3463),"",'Zusatzblatt (Perigon)'!K3463)</f>
        <v/>
      </c>
      <c r="F3468" s="65"/>
      <c r="G3468" s="64"/>
      <c r="H3468" s="69" t="str">
        <f>IF(ISBLANK('Zusatzblatt (Perigon)'!L3463),"",'Zusatzblatt (Perigon)'!L3463)</f>
        <v/>
      </c>
      <c r="I3468" s="69" t="str">
        <f>IF(ISBLANK('Zusatzblatt (Perigon)'!M3463),"",'Zusatzblatt (Perigon)'!M3463)</f>
        <v/>
      </c>
      <c r="J3468" s="98" t="str">
        <f>IF(ISBLANK('Zusatzblatt (Perigon)'!N3463),"",'Zusatzblatt (Perigon)'!N3463)</f>
        <v/>
      </c>
      <c r="K3468" s="99" t="str">
        <f>IF(ISBLANK('Zusatzblatt (Perigon)'!J3463),"",'Zusatzblatt (Perigon)'!T3463)</f>
        <v/>
      </c>
      <c r="L3468" s="95" t="str">
        <f>IF(ISBLANK('Zusatzblatt (Perigon)'!O3463),"",'Zusatzblatt (Perigon)'!O3463)</f>
        <v/>
      </c>
      <c r="M3468" s="95" t="str">
        <f>IF(ISBLANK('Zusatzblatt (Perigon)'!R3463),"",'Zusatzblatt (Perigon)'!R3463)</f>
        <v/>
      </c>
      <c r="N3468" s="95" t="str">
        <f>IF(ISBLANK('Zusatzblatt (Perigon)'!P3463),"",'Zusatzblatt (Perigon)'!P3463)</f>
        <v/>
      </c>
      <c r="O3468" s="38" t="str">
        <f>IF($L3468="","",VLOOKUP($R3468,Tarife!$A$2:$R$599,13,FALSE))</f>
        <v/>
      </c>
      <c r="P3468" s="38" t="str">
        <f t="shared" si="54"/>
        <v/>
      </c>
      <c r="R3468" s="100" t="str">
        <f>Zusammenzug!$C$25&amp;"-"&amp;Zusammenzug!$A$7&amp;"-"&amp;Leistungen!L3468</f>
        <v>2026-Nicht beauftragte Spitex-Organisation-</v>
      </c>
    </row>
    <row r="3469" spans="1:18" x14ac:dyDescent="0.2">
      <c r="A3469" s="95" t="str">
        <f>IF(ISBLANK('Zusatzblatt (Perigon)'!E3464),"",'Zusatzblatt (Perigon)'!E3464)</f>
        <v/>
      </c>
      <c r="B3469" s="95" t="str">
        <f>IF(ISBLANK('Zusatzblatt (Perigon)'!G3464),"",'Zusatzblatt (Perigon)'!G3464)</f>
        <v/>
      </c>
      <c r="C3469" s="96" t="str">
        <f>IF(ISBLANK('Zusatzblatt (Perigon)'!I3464),"",'Zusatzblatt (Perigon)'!I3464)</f>
        <v/>
      </c>
      <c r="D3469" s="97" t="str">
        <f>IF(ISBLANK('Zusatzblatt (Perigon)'!J3464),"",'Zusatzblatt (Perigon)'!J3464)</f>
        <v/>
      </c>
      <c r="E3469" s="64" t="str">
        <f>IF(ISBLANK('Zusatzblatt (Perigon)'!K3464),"",'Zusatzblatt (Perigon)'!K3464)</f>
        <v/>
      </c>
      <c r="F3469" s="65"/>
      <c r="G3469" s="64"/>
      <c r="H3469" s="69" t="str">
        <f>IF(ISBLANK('Zusatzblatt (Perigon)'!L3464),"",'Zusatzblatt (Perigon)'!L3464)</f>
        <v/>
      </c>
      <c r="I3469" s="69" t="str">
        <f>IF(ISBLANK('Zusatzblatt (Perigon)'!M3464),"",'Zusatzblatt (Perigon)'!M3464)</f>
        <v/>
      </c>
      <c r="J3469" s="98" t="str">
        <f>IF(ISBLANK('Zusatzblatt (Perigon)'!N3464),"",'Zusatzblatt (Perigon)'!N3464)</f>
        <v/>
      </c>
      <c r="K3469" s="99" t="str">
        <f>IF(ISBLANK('Zusatzblatt (Perigon)'!J3464),"",'Zusatzblatt (Perigon)'!T3464)</f>
        <v/>
      </c>
      <c r="L3469" s="95" t="str">
        <f>IF(ISBLANK('Zusatzblatt (Perigon)'!O3464),"",'Zusatzblatt (Perigon)'!O3464)</f>
        <v/>
      </c>
      <c r="M3469" s="95" t="str">
        <f>IF(ISBLANK('Zusatzblatt (Perigon)'!R3464),"",'Zusatzblatt (Perigon)'!R3464)</f>
        <v/>
      </c>
      <c r="N3469" s="95" t="str">
        <f>IF(ISBLANK('Zusatzblatt (Perigon)'!P3464),"",'Zusatzblatt (Perigon)'!P3464)</f>
        <v/>
      </c>
      <c r="O3469" s="38" t="str">
        <f>IF($L3469="","",VLOOKUP($R3469,Tarife!$A$2:$R$599,13,FALSE))</f>
        <v/>
      </c>
      <c r="P3469" s="38" t="str">
        <f t="shared" si="54"/>
        <v/>
      </c>
      <c r="R3469" s="100" t="str">
        <f>Zusammenzug!$C$25&amp;"-"&amp;Zusammenzug!$A$7&amp;"-"&amp;Leistungen!L3469</f>
        <v>2026-Nicht beauftragte Spitex-Organisation-</v>
      </c>
    </row>
    <row r="3470" spans="1:18" x14ac:dyDescent="0.2">
      <c r="A3470" s="95" t="str">
        <f>IF(ISBLANK('Zusatzblatt (Perigon)'!E3465),"",'Zusatzblatt (Perigon)'!E3465)</f>
        <v/>
      </c>
      <c r="B3470" s="95" t="str">
        <f>IF(ISBLANK('Zusatzblatt (Perigon)'!G3465),"",'Zusatzblatt (Perigon)'!G3465)</f>
        <v/>
      </c>
      <c r="C3470" s="96" t="str">
        <f>IF(ISBLANK('Zusatzblatt (Perigon)'!I3465),"",'Zusatzblatt (Perigon)'!I3465)</f>
        <v/>
      </c>
      <c r="D3470" s="97" t="str">
        <f>IF(ISBLANK('Zusatzblatt (Perigon)'!J3465),"",'Zusatzblatt (Perigon)'!J3465)</f>
        <v/>
      </c>
      <c r="E3470" s="64" t="str">
        <f>IF(ISBLANK('Zusatzblatt (Perigon)'!K3465),"",'Zusatzblatt (Perigon)'!K3465)</f>
        <v/>
      </c>
      <c r="F3470" s="65"/>
      <c r="G3470" s="64"/>
      <c r="H3470" s="69" t="str">
        <f>IF(ISBLANK('Zusatzblatt (Perigon)'!L3465),"",'Zusatzblatt (Perigon)'!L3465)</f>
        <v/>
      </c>
      <c r="I3470" s="69" t="str">
        <f>IF(ISBLANK('Zusatzblatt (Perigon)'!M3465),"",'Zusatzblatt (Perigon)'!M3465)</f>
        <v/>
      </c>
      <c r="J3470" s="98" t="str">
        <f>IF(ISBLANK('Zusatzblatt (Perigon)'!N3465),"",'Zusatzblatt (Perigon)'!N3465)</f>
        <v/>
      </c>
      <c r="K3470" s="99" t="str">
        <f>IF(ISBLANK('Zusatzblatt (Perigon)'!J3465),"",'Zusatzblatt (Perigon)'!T3465)</f>
        <v/>
      </c>
      <c r="L3470" s="95" t="str">
        <f>IF(ISBLANK('Zusatzblatt (Perigon)'!O3465),"",'Zusatzblatt (Perigon)'!O3465)</f>
        <v/>
      </c>
      <c r="M3470" s="95" t="str">
        <f>IF(ISBLANK('Zusatzblatt (Perigon)'!R3465),"",'Zusatzblatt (Perigon)'!R3465)</f>
        <v/>
      </c>
      <c r="N3470" s="95" t="str">
        <f>IF(ISBLANK('Zusatzblatt (Perigon)'!P3465),"",'Zusatzblatt (Perigon)'!P3465)</f>
        <v/>
      </c>
      <c r="O3470" s="38" t="str">
        <f>IF($L3470="","",VLOOKUP($R3470,Tarife!$A$2:$R$599,13,FALSE))</f>
        <v/>
      </c>
      <c r="P3470" s="38" t="str">
        <f t="shared" si="54"/>
        <v/>
      </c>
      <c r="R3470" s="100" t="str">
        <f>Zusammenzug!$C$25&amp;"-"&amp;Zusammenzug!$A$7&amp;"-"&amp;Leistungen!L3470</f>
        <v>2026-Nicht beauftragte Spitex-Organisation-</v>
      </c>
    </row>
    <row r="3471" spans="1:18" x14ac:dyDescent="0.2">
      <c r="A3471" s="95" t="str">
        <f>IF(ISBLANK('Zusatzblatt (Perigon)'!E3466),"",'Zusatzblatt (Perigon)'!E3466)</f>
        <v/>
      </c>
      <c r="B3471" s="95" t="str">
        <f>IF(ISBLANK('Zusatzblatt (Perigon)'!G3466),"",'Zusatzblatt (Perigon)'!G3466)</f>
        <v/>
      </c>
      <c r="C3471" s="96" t="str">
        <f>IF(ISBLANK('Zusatzblatt (Perigon)'!I3466),"",'Zusatzblatt (Perigon)'!I3466)</f>
        <v/>
      </c>
      <c r="D3471" s="97" t="str">
        <f>IF(ISBLANK('Zusatzblatt (Perigon)'!J3466),"",'Zusatzblatt (Perigon)'!J3466)</f>
        <v/>
      </c>
      <c r="E3471" s="64" t="str">
        <f>IF(ISBLANK('Zusatzblatt (Perigon)'!K3466),"",'Zusatzblatt (Perigon)'!K3466)</f>
        <v/>
      </c>
      <c r="F3471" s="65"/>
      <c r="G3471" s="64"/>
      <c r="H3471" s="69" t="str">
        <f>IF(ISBLANK('Zusatzblatt (Perigon)'!L3466),"",'Zusatzblatt (Perigon)'!L3466)</f>
        <v/>
      </c>
      <c r="I3471" s="69" t="str">
        <f>IF(ISBLANK('Zusatzblatt (Perigon)'!M3466),"",'Zusatzblatt (Perigon)'!M3466)</f>
        <v/>
      </c>
      <c r="J3471" s="98" t="str">
        <f>IF(ISBLANK('Zusatzblatt (Perigon)'!N3466),"",'Zusatzblatt (Perigon)'!N3466)</f>
        <v/>
      </c>
      <c r="K3471" s="99" t="str">
        <f>IF(ISBLANK('Zusatzblatt (Perigon)'!J3466),"",'Zusatzblatt (Perigon)'!T3466)</f>
        <v/>
      </c>
      <c r="L3471" s="95" t="str">
        <f>IF(ISBLANK('Zusatzblatt (Perigon)'!O3466),"",'Zusatzblatt (Perigon)'!O3466)</f>
        <v/>
      </c>
      <c r="M3471" s="95" t="str">
        <f>IF(ISBLANK('Zusatzblatt (Perigon)'!R3466),"",'Zusatzblatt (Perigon)'!R3466)</f>
        <v/>
      </c>
      <c r="N3471" s="95" t="str">
        <f>IF(ISBLANK('Zusatzblatt (Perigon)'!P3466),"",'Zusatzblatt (Perigon)'!P3466)</f>
        <v/>
      </c>
      <c r="O3471" s="38" t="str">
        <f>IF($L3471="","",VLOOKUP($R3471,Tarife!$A$2:$R$599,13,FALSE))</f>
        <v/>
      </c>
      <c r="P3471" s="38" t="str">
        <f t="shared" si="54"/>
        <v/>
      </c>
      <c r="R3471" s="100" t="str">
        <f>Zusammenzug!$C$25&amp;"-"&amp;Zusammenzug!$A$7&amp;"-"&amp;Leistungen!L3471</f>
        <v>2026-Nicht beauftragte Spitex-Organisation-</v>
      </c>
    </row>
    <row r="3472" spans="1:18" x14ac:dyDescent="0.2">
      <c r="A3472" s="95" t="str">
        <f>IF(ISBLANK('Zusatzblatt (Perigon)'!E3467),"",'Zusatzblatt (Perigon)'!E3467)</f>
        <v/>
      </c>
      <c r="B3472" s="95" t="str">
        <f>IF(ISBLANK('Zusatzblatt (Perigon)'!G3467),"",'Zusatzblatt (Perigon)'!G3467)</f>
        <v/>
      </c>
      <c r="C3472" s="96" t="str">
        <f>IF(ISBLANK('Zusatzblatt (Perigon)'!I3467),"",'Zusatzblatt (Perigon)'!I3467)</f>
        <v/>
      </c>
      <c r="D3472" s="97" t="str">
        <f>IF(ISBLANK('Zusatzblatt (Perigon)'!J3467),"",'Zusatzblatt (Perigon)'!J3467)</f>
        <v/>
      </c>
      <c r="E3472" s="64" t="str">
        <f>IF(ISBLANK('Zusatzblatt (Perigon)'!K3467),"",'Zusatzblatt (Perigon)'!K3467)</f>
        <v/>
      </c>
      <c r="F3472" s="65"/>
      <c r="G3472" s="64"/>
      <c r="H3472" s="69" t="str">
        <f>IF(ISBLANK('Zusatzblatt (Perigon)'!L3467),"",'Zusatzblatt (Perigon)'!L3467)</f>
        <v/>
      </c>
      <c r="I3472" s="69" t="str">
        <f>IF(ISBLANK('Zusatzblatt (Perigon)'!M3467),"",'Zusatzblatt (Perigon)'!M3467)</f>
        <v/>
      </c>
      <c r="J3472" s="98" t="str">
        <f>IF(ISBLANK('Zusatzblatt (Perigon)'!N3467),"",'Zusatzblatt (Perigon)'!N3467)</f>
        <v/>
      </c>
      <c r="K3472" s="99" t="str">
        <f>IF(ISBLANK('Zusatzblatt (Perigon)'!J3467),"",'Zusatzblatt (Perigon)'!T3467)</f>
        <v/>
      </c>
      <c r="L3472" s="95" t="str">
        <f>IF(ISBLANK('Zusatzblatt (Perigon)'!O3467),"",'Zusatzblatt (Perigon)'!O3467)</f>
        <v/>
      </c>
      <c r="M3472" s="95" t="str">
        <f>IF(ISBLANK('Zusatzblatt (Perigon)'!R3467),"",'Zusatzblatt (Perigon)'!R3467)</f>
        <v/>
      </c>
      <c r="N3472" s="95" t="str">
        <f>IF(ISBLANK('Zusatzblatt (Perigon)'!P3467),"",'Zusatzblatt (Perigon)'!P3467)</f>
        <v/>
      </c>
      <c r="O3472" s="38" t="str">
        <f>IF($L3472="","",VLOOKUP($R3472,Tarife!$A$2:$R$599,13,FALSE))</f>
        <v/>
      </c>
      <c r="P3472" s="38" t="str">
        <f t="shared" si="54"/>
        <v/>
      </c>
      <c r="R3472" s="100" t="str">
        <f>Zusammenzug!$C$25&amp;"-"&amp;Zusammenzug!$A$7&amp;"-"&amp;Leistungen!L3472</f>
        <v>2026-Nicht beauftragte Spitex-Organisation-</v>
      </c>
    </row>
    <row r="3473" spans="1:18" x14ac:dyDescent="0.2">
      <c r="A3473" s="95" t="str">
        <f>IF(ISBLANK('Zusatzblatt (Perigon)'!E3468),"",'Zusatzblatt (Perigon)'!E3468)</f>
        <v/>
      </c>
      <c r="B3473" s="95" t="str">
        <f>IF(ISBLANK('Zusatzblatt (Perigon)'!G3468),"",'Zusatzblatt (Perigon)'!G3468)</f>
        <v/>
      </c>
      <c r="C3473" s="96" t="str">
        <f>IF(ISBLANK('Zusatzblatt (Perigon)'!I3468),"",'Zusatzblatt (Perigon)'!I3468)</f>
        <v/>
      </c>
      <c r="D3473" s="97" t="str">
        <f>IF(ISBLANK('Zusatzblatt (Perigon)'!J3468),"",'Zusatzblatt (Perigon)'!J3468)</f>
        <v/>
      </c>
      <c r="E3473" s="64" t="str">
        <f>IF(ISBLANK('Zusatzblatt (Perigon)'!K3468),"",'Zusatzblatt (Perigon)'!K3468)</f>
        <v/>
      </c>
      <c r="F3473" s="65"/>
      <c r="G3473" s="64"/>
      <c r="H3473" s="69" t="str">
        <f>IF(ISBLANK('Zusatzblatt (Perigon)'!L3468),"",'Zusatzblatt (Perigon)'!L3468)</f>
        <v/>
      </c>
      <c r="I3473" s="69" t="str">
        <f>IF(ISBLANK('Zusatzblatt (Perigon)'!M3468),"",'Zusatzblatt (Perigon)'!M3468)</f>
        <v/>
      </c>
      <c r="J3473" s="98" t="str">
        <f>IF(ISBLANK('Zusatzblatt (Perigon)'!N3468),"",'Zusatzblatt (Perigon)'!N3468)</f>
        <v/>
      </c>
      <c r="K3473" s="99" t="str">
        <f>IF(ISBLANK('Zusatzblatt (Perigon)'!J3468),"",'Zusatzblatt (Perigon)'!T3468)</f>
        <v/>
      </c>
      <c r="L3473" s="95" t="str">
        <f>IF(ISBLANK('Zusatzblatt (Perigon)'!O3468),"",'Zusatzblatt (Perigon)'!O3468)</f>
        <v/>
      </c>
      <c r="M3473" s="95" t="str">
        <f>IF(ISBLANK('Zusatzblatt (Perigon)'!R3468),"",'Zusatzblatt (Perigon)'!R3468)</f>
        <v/>
      </c>
      <c r="N3473" s="95" t="str">
        <f>IF(ISBLANK('Zusatzblatt (Perigon)'!P3468),"",'Zusatzblatt (Perigon)'!P3468)</f>
        <v/>
      </c>
      <c r="O3473" s="38" t="str">
        <f>IF($L3473="","",VLOOKUP($R3473,Tarife!$A$2:$R$599,13,FALSE))</f>
        <v/>
      </c>
      <c r="P3473" s="38" t="str">
        <f t="shared" si="54"/>
        <v/>
      </c>
      <c r="R3473" s="100" t="str">
        <f>Zusammenzug!$C$25&amp;"-"&amp;Zusammenzug!$A$7&amp;"-"&amp;Leistungen!L3473</f>
        <v>2026-Nicht beauftragte Spitex-Organisation-</v>
      </c>
    </row>
    <row r="3474" spans="1:18" x14ac:dyDescent="0.2">
      <c r="A3474" s="95" t="str">
        <f>IF(ISBLANK('Zusatzblatt (Perigon)'!E3469),"",'Zusatzblatt (Perigon)'!E3469)</f>
        <v/>
      </c>
      <c r="B3474" s="95" t="str">
        <f>IF(ISBLANK('Zusatzblatt (Perigon)'!G3469),"",'Zusatzblatt (Perigon)'!G3469)</f>
        <v/>
      </c>
      <c r="C3474" s="96" t="str">
        <f>IF(ISBLANK('Zusatzblatt (Perigon)'!I3469),"",'Zusatzblatt (Perigon)'!I3469)</f>
        <v/>
      </c>
      <c r="D3474" s="97" t="str">
        <f>IF(ISBLANK('Zusatzblatt (Perigon)'!J3469),"",'Zusatzblatt (Perigon)'!J3469)</f>
        <v/>
      </c>
      <c r="E3474" s="64" t="str">
        <f>IF(ISBLANK('Zusatzblatt (Perigon)'!K3469),"",'Zusatzblatt (Perigon)'!K3469)</f>
        <v/>
      </c>
      <c r="F3474" s="65"/>
      <c r="G3474" s="64"/>
      <c r="H3474" s="69" t="str">
        <f>IF(ISBLANK('Zusatzblatt (Perigon)'!L3469),"",'Zusatzblatt (Perigon)'!L3469)</f>
        <v/>
      </c>
      <c r="I3474" s="69" t="str">
        <f>IF(ISBLANK('Zusatzblatt (Perigon)'!M3469),"",'Zusatzblatt (Perigon)'!M3469)</f>
        <v/>
      </c>
      <c r="J3474" s="98" t="str">
        <f>IF(ISBLANK('Zusatzblatt (Perigon)'!N3469),"",'Zusatzblatt (Perigon)'!N3469)</f>
        <v/>
      </c>
      <c r="K3474" s="99" t="str">
        <f>IF(ISBLANK('Zusatzblatt (Perigon)'!J3469),"",'Zusatzblatt (Perigon)'!T3469)</f>
        <v/>
      </c>
      <c r="L3474" s="95" t="str">
        <f>IF(ISBLANK('Zusatzblatt (Perigon)'!O3469),"",'Zusatzblatt (Perigon)'!O3469)</f>
        <v/>
      </c>
      <c r="M3474" s="95" t="str">
        <f>IF(ISBLANK('Zusatzblatt (Perigon)'!R3469),"",'Zusatzblatt (Perigon)'!R3469)</f>
        <v/>
      </c>
      <c r="N3474" s="95" t="str">
        <f>IF(ISBLANK('Zusatzblatt (Perigon)'!P3469),"",'Zusatzblatt (Perigon)'!P3469)</f>
        <v/>
      </c>
      <c r="O3474" s="38" t="str">
        <f>IF($L3474="","",VLOOKUP($R3474,Tarife!$A$2:$R$599,13,FALSE))</f>
        <v/>
      </c>
      <c r="P3474" s="38" t="str">
        <f t="shared" si="54"/>
        <v/>
      </c>
      <c r="R3474" s="100" t="str">
        <f>Zusammenzug!$C$25&amp;"-"&amp;Zusammenzug!$A$7&amp;"-"&amp;Leistungen!L3474</f>
        <v>2026-Nicht beauftragte Spitex-Organisation-</v>
      </c>
    </row>
    <row r="3475" spans="1:18" x14ac:dyDescent="0.2">
      <c r="A3475" s="95" t="str">
        <f>IF(ISBLANK('Zusatzblatt (Perigon)'!E3470),"",'Zusatzblatt (Perigon)'!E3470)</f>
        <v/>
      </c>
      <c r="B3475" s="95" t="str">
        <f>IF(ISBLANK('Zusatzblatt (Perigon)'!G3470),"",'Zusatzblatt (Perigon)'!G3470)</f>
        <v/>
      </c>
      <c r="C3475" s="96" t="str">
        <f>IF(ISBLANK('Zusatzblatt (Perigon)'!I3470),"",'Zusatzblatt (Perigon)'!I3470)</f>
        <v/>
      </c>
      <c r="D3475" s="97" t="str">
        <f>IF(ISBLANK('Zusatzblatt (Perigon)'!J3470),"",'Zusatzblatt (Perigon)'!J3470)</f>
        <v/>
      </c>
      <c r="E3475" s="64" t="str">
        <f>IF(ISBLANK('Zusatzblatt (Perigon)'!K3470),"",'Zusatzblatt (Perigon)'!K3470)</f>
        <v/>
      </c>
      <c r="F3475" s="65"/>
      <c r="G3475" s="64"/>
      <c r="H3475" s="69" t="str">
        <f>IF(ISBLANK('Zusatzblatt (Perigon)'!L3470),"",'Zusatzblatt (Perigon)'!L3470)</f>
        <v/>
      </c>
      <c r="I3475" s="69" t="str">
        <f>IF(ISBLANK('Zusatzblatt (Perigon)'!M3470),"",'Zusatzblatt (Perigon)'!M3470)</f>
        <v/>
      </c>
      <c r="J3475" s="98" t="str">
        <f>IF(ISBLANK('Zusatzblatt (Perigon)'!N3470),"",'Zusatzblatt (Perigon)'!N3470)</f>
        <v/>
      </c>
      <c r="K3475" s="99" t="str">
        <f>IF(ISBLANK('Zusatzblatt (Perigon)'!J3470),"",'Zusatzblatt (Perigon)'!T3470)</f>
        <v/>
      </c>
      <c r="L3475" s="95" t="str">
        <f>IF(ISBLANK('Zusatzblatt (Perigon)'!O3470),"",'Zusatzblatt (Perigon)'!O3470)</f>
        <v/>
      </c>
      <c r="M3475" s="95" t="str">
        <f>IF(ISBLANK('Zusatzblatt (Perigon)'!R3470),"",'Zusatzblatt (Perigon)'!R3470)</f>
        <v/>
      </c>
      <c r="N3475" s="95" t="str">
        <f>IF(ISBLANK('Zusatzblatt (Perigon)'!P3470),"",'Zusatzblatt (Perigon)'!P3470)</f>
        <v/>
      </c>
      <c r="O3475" s="38" t="str">
        <f>IF($L3475="","",VLOOKUP($R3475,Tarife!$A$2:$R$599,13,FALSE))</f>
        <v/>
      </c>
      <c r="P3475" s="38" t="str">
        <f t="shared" si="54"/>
        <v/>
      </c>
      <c r="R3475" s="100" t="str">
        <f>Zusammenzug!$C$25&amp;"-"&amp;Zusammenzug!$A$7&amp;"-"&amp;Leistungen!L3475</f>
        <v>2026-Nicht beauftragte Spitex-Organisation-</v>
      </c>
    </row>
    <row r="3476" spans="1:18" x14ac:dyDescent="0.2">
      <c r="A3476" s="95" t="str">
        <f>IF(ISBLANK('Zusatzblatt (Perigon)'!E3471),"",'Zusatzblatt (Perigon)'!E3471)</f>
        <v/>
      </c>
      <c r="B3476" s="95" t="str">
        <f>IF(ISBLANK('Zusatzblatt (Perigon)'!G3471),"",'Zusatzblatt (Perigon)'!G3471)</f>
        <v/>
      </c>
      <c r="C3476" s="96" t="str">
        <f>IF(ISBLANK('Zusatzblatt (Perigon)'!I3471),"",'Zusatzblatt (Perigon)'!I3471)</f>
        <v/>
      </c>
      <c r="D3476" s="97" t="str">
        <f>IF(ISBLANK('Zusatzblatt (Perigon)'!J3471),"",'Zusatzblatt (Perigon)'!J3471)</f>
        <v/>
      </c>
      <c r="E3476" s="64" t="str">
        <f>IF(ISBLANK('Zusatzblatt (Perigon)'!K3471),"",'Zusatzblatt (Perigon)'!K3471)</f>
        <v/>
      </c>
      <c r="F3476" s="65"/>
      <c r="G3476" s="64"/>
      <c r="H3476" s="69" t="str">
        <f>IF(ISBLANK('Zusatzblatt (Perigon)'!L3471),"",'Zusatzblatt (Perigon)'!L3471)</f>
        <v/>
      </c>
      <c r="I3476" s="69" t="str">
        <f>IF(ISBLANK('Zusatzblatt (Perigon)'!M3471),"",'Zusatzblatt (Perigon)'!M3471)</f>
        <v/>
      </c>
      <c r="J3476" s="98" t="str">
        <f>IF(ISBLANK('Zusatzblatt (Perigon)'!N3471),"",'Zusatzblatt (Perigon)'!N3471)</f>
        <v/>
      </c>
      <c r="K3476" s="99" t="str">
        <f>IF(ISBLANK('Zusatzblatt (Perigon)'!J3471),"",'Zusatzblatt (Perigon)'!T3471)</f>
        <v/>
      </c>
      <c r="L3476" s="95" t="str">
        <f>IF(ISBLANK('Zusatzblatt (Perigon)'!O3471),"",'Zusatzblatt (Perigon)'!O3471)</f>
        <v/>
      </c>
      <c r="M3476" s="95" t="str">
        <f>IF(ISBLANK('Zusatzblatt (Perigon)'!R3471),"",'Zusatzblatt (Perigon)'!R3471)</f>
        <v/>
      </c>
      <c r="N3476" s="95" t="str">
        <f>IF(ISBLANK('Zusatzblatt (Perigon)'!P3471),"",'Zusatzblatt (Perigon)'!P3471)</f>
        <v/>
      </c>
      <c r="O3476" s="38" t="str">
        <f>IF($L3476="","",VLOOKUP($R3476,Tarife!$A$2:$R$599,13,FALSE))</f>
        <v/>
      </c>
      <c r="P3476" s="38" t="str">
        <f t="shared" si="54"/>
        <v/>
      </c>
      <c r="R3476" s="100" t="str">
        <f>Zusammenzug!$C$25&amp;"-"&amp;Zusammenzug!$A$7&amp;"-"&amp;Leistungen!L3476</f>
        <v>2026-Nicht beauftragte Spitex-Organisation-</v>
      </c>
    </row>
    <row r="3477" spans="1:18" x14ac:dyDescent="0.2">
      <c r="A3477" s="95" t="str">
        <f>IF(ISBLANK('Zusatzblatt (Perigon)'!E3472),"",'Zusatzblatt (Perigon)'!E3472)</f>
        <v/>
      </c>
      <c r="B3477" s="95" t="str">
        <f>IF(ISBLANK('Zusatzblatt (Perigon)'!G3472),"",'Zusatzblatt (Perigon)'!G3472)</f>
        <v/>
      </c>
      <c r="C3477" s="96" t="str">
        <f>IF(ISBLANK('Zusatzblatt (Perigon)'!I3472),"",'Zusatzblatt (Perigon)'!I3472)</f>
        <v/>
      </c>
      <c r="D3477" s="97" t="str">
        <f>IF(ISBLANK('Zusatzblatt (Perigon)'!J3472),"",'Zusatzblatt (Perigon)'!J3472)</f>
        <v/>
      </c>
      <c r="E3477" s="64" t="str">
        <f>IF(ISBLANK('Zusatzblatt (Perigon)'!K3472),"",'Zusatzblatt (Perigon)'!K3472)</f>
        <v/>
      </c>
      <c r="F3477" s="65"/>
      <c r="G3477" s="64"/>
      <c r="H3477" s="69" t="str">
        <f>IF(ISBLANK('Zusatzblatt (Perigon)'!L3472),"",'Zusatzblatt (Perigon)'!L3472)</f>
        <v/>
      </c>
      <c r="I3477" s="69" t="str">
        <f>IF(ISBLANK('Zusatzblatt (Perigon)'!M3472),"",'Zusatzblatt (Perigon)'!M3472)</f>
        <v/>
      </c>
      <c r="J3477" s="98" t="str">
        <f>IF(ISBLANK('Zusatzblatt (Perigon)'!N3472),"",'Zusatzblatt (Perigon)'!N3472)</f>
        <v/>
      </c>
      <c r="K3477" s="99" t="str">
        <f>IF(ISBLANK('Zusatzblatt (Perigon)'!J3472),"",'Zusatzblatt (Perigon)'!T3472)</f>
        <v/>
      </c>
      <c r="L3477" s="95" t="str">
        <f>IF(ISBLANK('Zusatzblatt (Perigon)'!O3472),"",'Zusatzblatt (Perigon)'!O3472)</f>
        <v/>
      </c>
      <c r="M3477" s="95" t="str">
        <f>IF(ISBLANK('Zusatzblatt (Perigon)'!R3472),"",'Zusatzblatt (Perigon)'!R3472)</f>
        <v/>
      </c>
      <c r="N3477" s="95" t="str">
        <f>IF(ISBLANK('Zusatzblatt (Perigon)'!P3472),"",'Zusatzblatt (Perigon)'!P3472)</f>
        <v/>
      </c>
      <c r="O3477" s="38" t="str">
        <f>IF($L3477="","",VLOOKUP($R3477,Tarife!$A$2:$R$599,13,FALSE))</f>
        <v/>
      </c>
      <c r="P3477" s="38" t="str">
        <f t="shared" si="54"/>
        <v/>
      </c>
      <c r="R3477" s="100" t="str">
        <f>Zusammenzug!$C$25&amp;"-"&amp;Zusammenzug!$A$7&amp;"-"&amp;Leistungen!L3477</f>
        <v>2026-Nicht beauftragte Spitex-Organisation-</v>
      </c>
    </row>
    <row r="3478" spans="1:18" x14ac:dyDescent="0.2">
      <c r="A3478" s="95" t="str">
        <f>IF(ISBLANK('Zusatzblatt (Perigon)'!E3473),"",'Zusatzblatt (Perigon)'!E3473)</f>
        <v/>
      </c>
      <c r="B3478" s="95" t="str">
        <f>IF(ISBLANK('Zusatzblatt (Perigon)'!G3473),"",'Zusatzblatt (Perigon)'!G3473)</f>
        <v/>
      </c>
      <c r="C3478" s="96" t="str">
        <f>IF(ISBLANK('Zusatzblatt (Perigon)'!I3473),"",'Zusatzblatt (Perigon)'!I3473)</f>
        <v/>
      </c>
      <c r="D3478" s="97" t="str">
        <f>IF(ISBLANK('Zusatzblatt (Perigon)'!J3473),"",'Zusatzblatt (Perigon)'!J3473)</f>
        <v/>
      </c>
      <c r="E3478" s="64" t="str">
        <f>IF(ISBLANK('Zusatzblatt (Perigon)'!K3473),"",'Zusatzblatt (Perigon)'!K3473)</f>
        <v/>
      </c>
      <c r="F3478" s="65"/>
      <c r="G3478" s="64"/>
      <c r="H3478" s="69" t="str">
        <f>IF(ISBLANK('Zusatzblatt (Perigon)'!L3473),"",'Zusatzblatt (Perigon)'!L3473)</f>
        <v/>
      </c>
      <c r="I3478" s="69" t="str">
        <f>IF(ISBLANK('Zusatzblatt (Perigon)'!M3473),"",'Zusatzblatt (Perigon)'!M3473)</f>
        <v/>
      </c>
      <c r="J3478" s="98" t="str">
        <f>IF(ISBLANK('Zusatzblatt (Perigon)'!N3473),"",'Zusatzblatt (Perigon)'!N3473)</f>
        <v/>
      </c>
      <c r="K3478" s="99" t="str">
        <f>IF(ISBLANK('Zusatzblatt (Perigon)'!J3473),"",'Zusatzblatt (Perigon)'!T3473)</f>
        <v/>
      </c>
      <c r="L3478" s="95" t="str">
        <f>IF(ISBLANK('Zusatzblatt (Perigon)'!O3473),"",'Zusatzblatt (Perigon)'!O3473)</f>
        <v/>
      </c>
      <c r="M3478" s="95" t="str">
        <f>IF(ISBLANK('Zusatzblatt (Perigon)'!R3473),"",'Zusatzblatt (Perigon)'!R3473)</f>
        <v/>
      </c>
      <c r="N3478" s="95" t="str">
        <f>IF(ISBLANK('Zusatzblatt (Perigon)'!P3473),"",'Zusatzblatt (Perigon)'!P3473)</f>
        <v/>
      </c>
      <c r="O3478" s="38" t="str">
        <f>IF($L3478="","",VLOOKUP($R3478,Tarife!$A$2:$R$599,13,FALSE))</f>
        <v/>
      </c>
      <c r="P3478" s="38" t="str">
        <f t="shared" si="54"/>
        <v/>
      </c>
      <c r="R3478" s="100" t="str">
        <f>Zusammenzug!$C$25&amp;"-"&amp;Zusammenzug!$A$7&amp;"-"&amp;Leistungen!L3478</f>
        <v>2026-Nicht beauftragte Spitex-Organisation-</v>
      </c>
    </row>
    <row r="3479" spans="1:18" x14ac:dyDescent="0.2">
      <c r="A3479" s="95" t="str">
        <f>IF(ISBLANK('Zusatzblatt (Perigon)'!E3474),"",'Zusatzblatt (Perigon)'!E3474)</f>
        <v/>
      </c>
      <c r="B3479" s="95" t="str">
        <f>IF(ISBLANK('Zusatzblatt (Perigon)'!G3474),"",'Zusatzblatt (Perigon)'!G3474)</f>
        <v/>
      </c>
      <c r="C3479" s="96" t="str">
        <f>IF(ISBLANK('Zusatzblatt (Perigon)'!I3474),"",'Zusatzblatt (Perigon)'!I3474)</f>
        <v/>
      </c>
      <c r="D3479" s="97" t="str">
        <f>IF(ISBLANK('Zusatzblatt (Perigon)'!J3474),"",'Zusatzblatt (Perigon)'!J3474)</f>
        <v/>
      </c>
      <c r="E3479" s="64" t="str">
        <f>IF(ISBLANK('Zusatzblatt (Perigon)'!K3474),"",'Zusatzblatt (Perigon)'!K3474)</f>
        <v/>
      </c>
      <c r="F3479" s="65"/>
      <c r="G3479" s="64"/>
      <c r="H3479" s="69" t="str">
        <f>IF(ISBLANK('Zusatzblatt (Perigon)'!L3474),"",'Zusatzblatt (Perigon)'!L3474)</f>
        <v/>
      </c>
      <c r="I3479" s="69" t="str">
        <f>IF(ISBLANK('Zusatzblatt (Perigon)'!M3474),"",'Zusatzblatt (Perigon)'!M3474)</f>
        <v/>
      </c>
      <c r="J3479" s="98" t="str">
        <f>IF(ISBLANK('Zusatzblatt (Perigon)'!N3474),"",'Zusatzblatt (Perigon)'!N3474)</f>
        <v/>
      </c>
      <c r="K3479" s="99" t="str">
        <f>IF(ISBLANK('Zusatzblatt (Perigon)'!J3474),"",'Zusatzblatt (Perigon)'!T3474)</f>
        <v/>
      </c>
      <c r="L3479" s="95" t="str">
        <f>IF(ISBLANK('Zusatzblatt (Perigon)'!O3474),"",'Zusatzblatt (Perigon)'!O3474)</f>
        <v/>
      </c>
      <c r="M3479" s="95" t="str">
        <f>IF(ISBLANK('Zusatzblatt (Perigon)'!R3474),"",'Zusatzblatt (Perigon)'!R3474)</f>
        <v/>
      </c>
      <c r="N3479" s="95" t="str">
        <f>IF(ISBLANK('Zusatzblatt (Perigon)'!P3474),"",'Zusatzblatt (Perigon)'!P3474)</f>
        <v/>
      </c>
      <c r="O3479" s="38" t="str">
        <f>IF($L3479="","",VLOOKUP($R3479,Tarife!$A$2:$R$599,13,FALSE))</f>
        <v/>
      </c>
      <c r="P3479" s="38" t="str">
        <f t="shared" si="54"/>
        <v/>
      </c>
      <c r="R3479" s="100" t="str">
        <f>Zusammenzug!$C$25&amp;"-"&amp;Zusammenzug!$A$7&amp;"-"&amp;Leistungen!L3479</f>
        <v>2026-Nicht beauftragte Spitex-Organisation-</v>
      </c>
    </row>
    <row r="3480" spans="1:18" x14ac:dyDescent="0.2">
      <c r="A3480" s="95" t="str">
        <f>IF(ISBLANK('Zusatzblatt (Perigon)'!E3475),"",'Zusatzblatt (Perigon)'!E3475)</f>
        <v/>
      </c>
      <c r="B3480" s="95" t="str">
        <f>IF(ISBLANK('Zusatzblatt (Perigon)'!G3475),"",'Zusatzblatt (Perigon)'!G3475)</f>
        <v/>
      </c>
      <c r="C3480" s="96" t="str">
        <f>IF(ISBLANK('Zusatzblatt (Perigon)'!I3475),"",'Zusatzblatt (Perigon)'!I3475)</f>
        <v/>
      </c>
      <c r="D3480" s="97" t="str">
        <f>IF(ISBLANK('Zusatzblatt (Perigon)'!J3475),"",'Zusatzblatt (Perigon)'!J3475)</f>
        <v/>
      </c>
      <c r="E3480" s="64" t="str">
        <f>IF(ISBLANK('Zusatzblatt (Perigon)'!K3475),"",'Zusatzblatt (Perigon)'!K3475)</f>
        <v/>
      </c>
      <c r="F3480" s="65"/>
      <c r="G3480" s="64"/>
      <c r="H3480" s="69" t="str">
        <f>IF(ISBLANK('Zusatzblatt (Perigon)'!L3475),"",'Zusatzblatt (Perigon)'!L3475)</f>
        <v/>
      </c>
      <c r="I3480" s="69" t="str">
        <f>IF(ISBLANK('Zusatzblatt (Perigon)'!M3475),"",'Zusatzblatt (Perigon)'!M3475)</f>
        <v/>
      </c>
      <c r="J3480" s="98" t="str">
        <f>IF(ISBLANK('Zusatzblatt (Perigon)'!N3475),"",'Zusatzblatt (Perigon)'!N3475)</f>
        <v/>
      </c>
      <c r="K3480" s="99" t="str">
        <f>IF(ISBLANK('Zusatzblatt (Perigon)'!J3475),"",'Zusatzblatt (Perigon)'!T3475)</f>
        <v/>
      </c>
      <c r="L3480" s="95" t="str">
        <f>IF(ISBLANK('Zusatzblatt (Perigon)'!O3475),"",'Zusatzblatt (Perigon)'!O3475)</f>
        <v/>
      </c>
      <c r="M3480" s="95" t="str">
        <f>IF(ISBLANK('Zusatzblatt (Perigon)'!R3475),"",'Zusatzblatt (Perigon)'!R3475)</f>
        <v/>
      </c>
      <c r="N3480" s="95" t="str">
        <f>IF(ISBLANK('Zusatzblatt (Perigon)'!P3475),"",'Zusatzblatt (Perigon)'!P3475)</f>
        <v/>
      </c>
      <c r="O3480" s="38" t="str">
        <f>IF($L3480="","",VLOOKUP($R3480,Tarife!$A$2:$R$599,13,FALSE))</f>
        <v/>
      </c>
      <c r="P3480" s="38" t="str">
        <f t="shared" si="54"/>
        <v/>
      </c>
      <c r="R3480" s="100" t="str">
        <f>Zusammenzug!$C$25&amp;"-"&amp;Zusammenzug!$A$7&amp;"-"&amp;Leistungen!L3480</f>
        <v>2026-Nicht beauftragte Spitex-Organisation-</v>
      </c>
    </row>
    <row r="3481" spans="1:18" x14ac:dyDescent="0.2">
      <c r="A3481" s="95" t="str">
        <f>IF(ISBLANK('Zusatzblatt (Perigon)'!E3476),"",'Zusatzblatt (Perigon)'!E3476)</f>
        <v/>
      </c>
      <c r="B3481" s="95" t="str">
        <f>IF(ISBLANK('Zusatzblatt (Perigon)'!G3476),"",'Zusatzblatt (Perigon)'!G3476)</f>
        <v/>
      </c>
      <c r="C3481" s="96" t="str">
        <f>IF(ISBLANK('Zusatzblatt (Perigon)'!I3476),"",'Zusatzblatt (Perigon)'!I3476)</f>
        <v/>
      </c>
      <c r="D3481" s="97" t="str">
        <f>IF(ISBLANK('Zusatzblatt (Perigon)'!J3476),"",'Zusatzblatt (Perigon)'!J3476)</f>
        <v/>
      </c>
      <c r="E3481" s="64" t="str">
        <f>IF(ISBLANK('Zusatzblatt (Perigon)'!K3476),"",'Zusatzblatt (Perigon)'!K3476)</f>
        <v/>
      </c>
      <c r="F3481" s="65"/>
      <c r="G3481" s="64"/>
      <c r="H3481" s="69" t="str">
        <f>IF(ISBLANK('Zusatzblatt (Perigon)'!L3476),"",'Zusatzblatt (Perigon)'!L3476)</f>
        <v/>
      </c>
      <c r="I3481" s="69" t="str">
        <f>IF(ISBLANK('Zusatzblatt (Perigon)'!M3476),"",'Zusatzblatt (Perigon)'!M3476)</f>
        <v/>
      </c>
      <c r="J3481" s="98" t="str">
        <f>IF(ISBLANK('Zusatzblatt (Perigon)'!N3476),"",'Zusatzblatt (Perigon)'!N3476)</f>
        <v/>
      </c>
      <c r="K3481" s="99" t="str">
        <f>IF(ISBLANK('Zusatzblatt (Perigon)'!J3476),"",'Zusatzblatt (Perigon)'!T3476)</f>
        <v/>
      </c>
      <c r="L3481" s="95" t="str">
        <f>IF(ISBLANK('Zusatzblatt (Perigon)'!O3476),"",'Zusatzblatt (Perigon)'!O3476)</f>
        <v/>
      </c>
      <c r="M3481" s="95" t="str">
        <f>IF(ISBLANK('Zusatzblatt (Perigon)'!R3476),"",'Zusatzblatt (Perigon)'!R3476)</f>
        <v/>
      </c>
      <c r="N3481" s="95" t="str">
        <f>IF(ISBLANK('Zusatzblatt (Perigon)'!P3476),"",'Zusatzblatt (Perigon)'!P3476)</f>
        <v/>
      </c>
      <c r="O3481" s="38" t="str">
        <f>IF($L3481="","",VLOOKUP($R3481,Tarife!$A$2:$R$599,13,FALSE))</f>
        <v/>
      </c>
      <c r="P3481" s="38" t="str">
        <f t="shared" si="54"/>
        <v/>
      </c>
      <c r="R3481" s="100" t="str">
        <f>Zusammenzug!$C$25&amp;"-"&amp;Zusammenzug!$A$7&amp;"-"&amp;Leistungen!L3481</f>
        <v>2026-Nicht beauftragte Spitex-Organisation-</v>
      </c>
    </row>
    <row r="3482" spans="1:18" x14ac:dyDescent="0.2">
      <c r="A3482" s="95" t="str">
        <f>IF(ISBLANK('Zusatzblatt (Perigon)'!E3477),"",'Zusatzblatt (Perigon)'!E3477)</f>
        <v/>
      </c>
      <c r="B3482" s="95" t="str">
        <f>IF(ISBLANK('Zusatzblatt (Perigon)'!G3477),"",'Zusatzblatt (Perigon)'!G3477)</f>
        <v/>
      </c>
      <c r="C3482" s="96" t="str">
        <f>IF(ISBLANK('Zusatzblatt (Perigon)'!I3477),"",'Zusatzblatt (Perigon)'!I3477)</f>
        <v/>
      </c>
      <c r="D3482" s="97" t="str">
        <f>IF(ISBLANK('Zusatzblatt (Perigon)'!J3477),"",'Zusatzblatt (Perigon)'!J3477)</f>
        <v/>
      </c>
      <c r="E3482" s="64" t="str">
        <f>IF(ISBLANK('Zusatzblatt (Perigon)'!K3477),"",'Zusatzblatt (Perigon)'!K3477)</f>
        <v/>
      </c>
      <c r="F3482" s="65"/>
      <c r="G3482" s="64"/>
      <c r="H3482" s="69" t="str">
        <f>IF(ISBLANK('Zusatzblatt (Perigon)'!L3477),"",'Zusatzblatt (Perigon)'!L3477)</f>
        <v/>
      </c>
      <c r="I3482" s="69" t="str">
        <f>IF(ISBLANK('Zusatzblatt (Perigon)'!M3477),"",'Zusatzblatt (Perigon)'!M3477)</f>
        <v/>
      </c>
      <c r="J3482" s="98" t="str">
        <f>IF(ISBLANK('Zusatzblatt (Perigon)'!N3477),"",'Zusatzblatt (Perigon)'!N3477)</f>
        <v/>
      </c>
      <c r="K3482" s="99" t="str">
        <f>IF(ISBLANK('Zusatzblatt (Perigon)'!J3477),"",'Zusatzblatt (Perigon)'!T3477)</f>
        <v/>
      </c>
      <c r="L3482" s="95" t="str">
        <f>IF(ISBLANK('Zusatzblatt (Perigon)'!O3477),"",'Zusatzblatt (Perigon)'!O3477)</f>
        <v/>
      </c>
      <c r="M3482" s="95" t="str">
        <f>IF(ISBLANK('Zusatzblatt (Perigon)'!R3477),"",'Zusatzblatt (Perigon)'!R3477)</f>
        <v/>
      </c>
      <c r="N3482" s="95" t="str">
        <f>IF(ISBLANK('Zusatzblatt (Perigon)'!P3477),"",'Zusatzblatt (Perigon)'!P3477)</f>
        <v/>
      </c>
      <c r="O3482" s="38" t="str">
        <f>IF($L3482="","",VLOOKUP($R3482,Tarife!$A$2:$R$599,13,FALSE))</f>
        <v/>
      </c>
      <c r="P3482" s="38" t="str">
        <f t="shared" si="54"/>
        <v/>
      </c>
      <c r="R3482" s="100" t="str">
        <f>Zusammenzug!$C$25&amp;"-"&amp;Zusammenzug!$A$7&amp;"-"&amp;Leistungen!L3482</f>
        <v>2026-Nicht beauftragte Spitex-Organisation-</v>
      </c>
    </row>
    <row r="3483" spans="1:18" x14ac:dyDescent="0.2">
      <c r="A3483" s="95" t="str">
        <f>IF(ISBLANK('Zusatzblatt (Perigon)'!E3478),"",'Zusatzblatt (Perigon)'!E3478)</f>
        <v/>
      </c>
      <c r="B3483" s="95" t="str">
        <f>IF(ISBLANK('Zusatzblatt (Perigon)'!G3478),"",'Zusatzblatt (Perigon)'!G3478)</f>
        <v/>
      </c>
      <c r="C3483" s="96" t="str">
        <f>IF(ISBLANK('Zusatzblatt (Perigon)'!I3478),"",'Zusatzblatt (Perigon)'!I3478)</f>
        <v/>
      </c>
      <c r="D3483" s="97" t="str">
        <f>IF(ISBLANK('Zusatzblatt (Perigon)'!J3478),"",'Zusatzblatt (Perigon)'!J3478)</f>
        <v/>
      </c>
      <c r="E3483" s="64" t="str">
        <f>IF(ISBLANK('Zusatzblatt (Perigon)'!K3478),"",'Zusatzblatt (Perigon)'!K3478)</f>
        <v/>
      </c>
      <c r="F3483" s="65"/>
      <c r="G3483" s="64"/>
      <c r="H3483" s="69" t="str">
        <f>IF(ISBLANK('Zusatzblatt (Perigon)'!L3478),"",'Zusatzblatt (Perigon)'!L3478)</f>
        <v/>
      </c>
      <c r="I3483" s="69" t="str">
        <f>IF(ISBLANK('Zusatzblatt (Perigon)'!M3478),"",'Zusatzblatt (Perigon)'!M3478)</f>
        <v/>
      </c>
      <c r="J3483" s="98" t="str">
        <f>IF(ISBLANK('Zusatzblatt (Perigon)'!N3478),"",'Zusatzblatt (Perigon)'!N3478)</f>
        <v/>
      </c>
      <c r="K3483" s="99" t="str">
        <f>IF(ISBLANK('Zusatzblatt (Perigon)'!J3478),"",'Zusatzblatt (Perigon)'!T3478)</f>
        <v/>
      </c>
      <c r="L3483" s="95" t="str">
        <f>IF(ISBLANK('Zusatzblatt (Perigon)'!O3478),"",'Zusatzblatt (Perigon)'!O3478)</f>
        <v/>
      </c>
      <c r="M3483" s="95" t="str">
        <f>IF(ISBLANK('Zusatzblatt (Perigon)'!R3478),"",'Zusatzblatt (Perigon)'!R3478)</f>
        <v/>
      </c>
      <c r="N3483" s="95" t="str">
        <f>IF(ISBLANK('Zusatzblatt (Perigon)'!P3478),"",'Zusatzblatt (Perigon)'!P3478)</f>
        <v/>
      </c>
      <c r="O3483" s="38" t="str">
        <f>IF($L3483="","",VLOOKUP($R3483,Tarife!$A$2:$R$599,13,FALSE))</f>
        <v/>
      </c>
      <c r="P3483" s="38" t="str">
        <f t="shared" si="54"/>
        <v/>
      </c>
      <c r="R3483" s="100" t="str">
        <f>Zusammenzug!$C$25&amp;"-"&amp;Zusammenzug!$A$7&amp;"-"&amp;Leistungen!L3483</f>
        <v>2026-Nicht beauftragte Spitex-Organisation-</v>
      </c>
    </row>
    <row r="3484" spans="1:18" x14ac:dyDescent="0.2">
      <c r="A3484" s="95" t="str">
        <f>IF(ISBLANK('Zusatzblatt (Perigon)'!E3479),"",'Zusatzblatt (Perigon)'!E3479)</f>
        <v/>
      </c>
      <c r="B3484" s="95" t="str">
        <f>IF(ISBLANK('Zusatzblatt (Perigon)'!G3479),"",'Zusatzblatt (Perigon)'!G3479)</f>
        <v/>
      </c>
      <c r="C3484" s="96" t="str">
        <f>IF(ISBLANK('Zusatzblatt (Perigon)'!I3479),"",'Zusatzblatt (Perigon)'!I3479)</f>
        <v/>
      </c>
      <c r="D3484" s="97" t="str">
        <f>IF(ISBLANK('Zusatzblatt (Perigon)'!J3479),"",'Zusatzblatt (Perigon)'!J3479)</f>
        <v/>
      </c>
      <c r="E3484" s="64" t="str">
        <f>IF(ISBLANK('Zusatzblatt (Perigon)'!K3479),"",'Zusatzblatt (Perigon)'!K3479)</f>
        <v/>
      </c>
      <c r="F3484" s="65"/>
      <c r="G3484" s="64"/>
      <c r="H3484" s="69" t="str">
        <f>IF(ISBLANK('Zusatzblatt (Perigon)'!L3479),"",'Zusatzblatt (Perigon)'!L3479)</f>
        <v/>
      </c>
      <c r="I3484" s="69" t="str">
        <f>IF(ISBLANK('Zusatzblatt (Perigon)'!M3479),"",'Zusatzblatt (Perigon)'!M3479)</f>
        <v/>
      </c>
      <c r="J3484" s="98" t="str">
        <f>IF(ISBLANK('Zusatzblatt (Perigon)'!N3479),"",'Zusatzblatt (Perigon)'!N3479)</f>
        <v/>
      </c>
      <c r="K3484" s="99" t="str">
        <f>IF(ISBLANK('Zusatzblatt (Perigon)'!J3479),"",'Zusatzblatt (Perigon)'!T3479)</f>
        <v/>
      </c>
      <c r="L3484" s="95" t="str">
        <f>IF(ISBLANK('Zusatzblatt (Perigon)'!O3479),"",'Zusatzblatt (Perigon)'!O3479)</f>
        <v/>
      </c>
      <c r="M3484" s="95" t="str">
        <f>IF(ISBLANK('Zusatzblatt (Perigon)'!R3479),"",'Zusatzblatt (Perigon)'!R3479)</f>
        <v/>
      </c>
      <c r="N3484" s="95" t="str">
        <f>IF(ISBLANK('Zusatzblatt (Perigon)'!P3479),"",'Zusatzblatt (Perigon)'!P3479)</f>
        <v/>
      </c>
      <c r="O3484" s="38" t="str">
        <f>IF($L3484="","",VLOOKUP($R3484,Tarife!$A$2:$R$599,13,FALSE))</f>
        <v/>
      </c>
      <c r="P3484" s="38" t="str">
        <f t="shared" si="54"/>
        <v/>
      </c>
      <c r="R3484" s="100" t="str">
        <f>Zusammenzug!$C$25&amp;"-"&amp;Zusammenzug!$A$7&amp;"-"&amp;Leistungen!L3484</f>
        <v>2026-Nicht beauftragte Spitex-Organisation-</v>
      </c>
    </row>
    <row r="3485" spans="1:18" x14ac:dyDescent="0.2">
      <c r="A3485" s="95" t="str">
        <f>IF(ISBLANK('Zusatzblatt (Perigon)'!E3480),"",'Zusatzblatt (Perigon)'!E3480)</f>
        <v/>
      </c>
      <c r="B3485" s="95" t="str">
        <f>IF(ISBLANK('Zusatzblatt (Perigon)'!G3480),"",'Zusatzblatt (Perigon)'!G3480)</f>
        <v/>
      </c>
      <c r="C3485" s="96" t="str">
        <f>IF(ISBLANK('Zusatzblatt (Perigon)'!I3480),"",'Zusatzblatt (Perigon)'!I3480)</f>
        <v/>
      </c>
      <c r="D3485" s="97" t="str">
        <f>IF(ISBLANK('Zusatzblatt (Perigon)'!J3480),"",'Zusatzblatt (Perigon)'!J3480)</f>
        <v/>
      </c>
      <c r="E3485" s="64" t="str">
        <f>IF(ISBLANK('Zusatzblatt (Perigon)'!K3480),"",'Zusatzblatt (Perigon)'!K3480)</f>
        <v/>
      </c>
      <c r="F3485" s="65"/>
      <c r="G3485" s="64"/>
      <c r="H3485" s="69" t="str">
        <f>IF(ISBLANK('Zusatzblatt (Perigon)'!L3480),"",'Zusatzblatt (Perigon)'!L3480)</f>
        <v/>
      </c>
      <c r="I3485" s="69" t="str">
        <f>IF(ISBLANK('Zusatzblatt (Perigon)'!M3480),"",'Zusatzblatt (Perigon)'!M3480)</f>
        <v/>
      </c>
      <c r="J3485" s="98" t="str">
        <f>IF(ISBLANK('Zusatzblatt (Perigon)'!N3480),"",'Zusatzblatt (Perigon)'!N3480)</f>
        <v/>
      </c>
      <c r="K3485" s="99" t="str">
        <f>IF(ISBLANK('Zusatzblatt (Perigon)'!J3480),"",'Zusatzblatt (Perigon)'!T3480)</f>
        <v/>
      </c>
      <c r="L3485" s="95" t="str">
        <f>IF(ISBLANK('Zusatzblatt (Perigon)'!O3480),"",'Zusatzblatt (Perigon)'!O3480)</f>
        <v/>
      </c>
      <c r="M3485" s="95" t="str">
        <f>IF(ISBLANK('Zusatzblatt (Perigon)'!R3480),"",'Zusatzblatt (Perigon)'!R3480)</f>
        <v/>
      </c>
      <c r="N3485" s="95" t="str">
        <f>IF(ISBLANK('Zusatzblatt (Perigon)'!P3480),"",'Zusatzblatt (Perigon)'!P3480)</f>
        <v/>
      </c>
      <c r="O3485" s="38" t="str">
        <f>IF($L3485="","",VLOOKUP($R3485,Tarife!$A$2:$R$599,13,FALSE))</f>
        <v/>
      </c>
      <c r="P3485" s="38" t="str">
        <f t="shared" si="54"/>
        <v/>
      </c>
      <c r="R3485" s="100" t="str">
        <f>Zusammenzug!$C$25&amp;"-"&amp;Zusammenzug!$A$7&amp;"-"&amp;Leistungen!L3485</f>
        <v>2026-Nicht beauftragte Spitex-Organisation-</v>
      </c>
    </row>
    <row r="3486" spans="1:18" x14ac:dyDescent="0.2">
      <c r="A3486" s="95" t="str">
        <f>IF(ISBLANK('Zusatzblatt (Perigon)'!E3481),"",'Zusatzblatt (Perigon)'!E3481)</f>
        <v/>
      </c>
      <c r="B3486" s="95" t="str">
        <f>IF(ISBLANK('Zusatzblatt (Perigon)'!G3481),"",'Zusatzblatt (Perigon)'!G3481)</f>
        <v/>
      </c>
      <c r="C3486" s="96" t="str">
        <f>IF(ISBLANK('Zusatzblatt (Perigon)'!I3481),"",'Zusatzblatt (Perigon)'!I3481)</f>
        <v/>
      </c>
      <c r="D3486" s="97" t="str">
        <f>IF(ISBLANK('Zusatzblatt (Perigon)'!J3481),"",'Zusatzblatt (Perigon)'!J3481)</f>
        <v/>
      </c>
      <c r="E3486" s="64" t="str">
        <f>IF(ISBLANK('Zusatzblatt (Perigon)'!K3481),"",'Zusatzblatt (Perigon)'!K3481)</f>
        <v/>
      </c>
      <c r="F3486" s="65"/>
      <c r="G3486" s="64"/>
      <c r="H3486" s="69" t="str">
        <f>IF(ISBLANK('Zusatzblatt (Perigon)'!L3481),"",'Zusatzblatt (Perigon)'!L3481)</f>
        <v/>
      </c>
      <c r="I3486" s="69" t="str">
        <f>IF(ISBLANK('Zusatzblatt (Perigon)'!M3481),"",'Zusatzblatt (Perigon)'!M3481)</f>
        <v/>
      </c>
      <c r="J3486" s="98" t="str">
        <f>IF(ISBLANK('Zusatzblatt (Perigon)'!N3481),"",'Zusatzblatt (Perigon)'!N3481)</f>
        <v/>
      </c>
      <c r="K3486" s="99" t="str">
        <f>IF(ISBLANK('Zusatzblatt (Perigon)'!J3481),"",'Zusatzblatt (Perigon)'!T3481)</f>
        <v/>
      </c>
      <c r="L3486" s="95" t="str">
        <f>IF(ISBLANK('Zusatzblatt (Perigon)'!O3481),"",'Zusatzblatt (Perigon)'!O3481)</f>
        <v/>
      </c>
      <c r="M3486" s="95" t="str">
        <f>IF(ISBLANK('Zusatzblatt (Perigon)'!R3481),"",'Zusatzblatt (Perigon)'!R3481)</f>
        <v/>
      </c>
      <c r="N3486" s="95" t="str">
        <f>IF(ISBLANK('Zusatzblatt (Perigon)'!P3481),"",'Zusatzblatt (Perigon)'!P3481)</f>
        <v/>
      </c>
      <c r="O3486" s="38" t="str">
        <f>IF($L3486="","",VLOOKUP($R3486,Tarife!$A$2:$R$599,13,FALSE))</f>
        <v/>
      </c>
      <c r="P3486" s="38" t="str">
        <f t="shared" si="54"/>
        <v/>
      </c>
      <c r="R3486" s="100" t="str">
        <f>Zusammenzug!$C$25&amp;"-"&amp;Zusammenzug!$A$7&amp;"-"&amp;Leistungen!L3486</f>
        <v>2026-Nicht beauftragte Spitex-Organisation-</v>
      </c>
    </row>
    <row r="3487" spans="1:18" x14ac:dyDescent="0.2">
      <c r="A3487" s="95" t="str">
        <f>IF(ISBLANK('Zusatzblatt (Perigon)'!E3482),"",'Zusatzblatt (Perigon)'!E3482)</f>
        <v/>
      </c>
      <c r="B3487" s="95" t="str">
        <f>IF(ISBLANK('Zusatzblatt (Perigon)'!G3482),"",'Zusatzblatt (Perigon)'!G3482)</f>
        <v/>
      </c>
      <c r="C3487" s="96" t="str">
        <f>IF(ISBLANK('Zusatzblatt (Perigon)'!I3482),"",'Zusatzblatt (Perigon)'!I3482)</f>
        <v/>
      </c>
      <c r="D3487" s="97" t="str">
        <f>IF(ISBLANK('Zusatzblatt (Perigon)'!J3482),"",'Zusatzblatt (Perigon)'!J3482)</f>
        <v/>
      </c>
      <c r="E3487" s="64" t="str">
        <f>IF(ISBLANK('Zusatzblatt (Perigon)'!K3482),"",'Zusatzblatt (Perigon)'!K3482)</f>
        <v/>
      </c>
      <c r="F3487" s="65"/>
      <c r="G3487" s="64"/>
      <c r="H3487" s="69" t="str">
        <f>IF(ISBLANK('Zusatzblatt (Perigon)'!L3482),"",'Zusatzblatt (Perigon)'!L3482)</f>
        <v/>
      </c>
      <c r="I3487" s="69" t="str">
        <f>IF(ISBLANK('Zusatzblatt (Perigon)'!M3482),"",'Zusatzblatt (Perigon)'!M3482)</f>
        <v/>
      </c>
      <c r="J3487" s="98" t="str">
        <f>IF(ISBLANK('Zusatzblatt (Perigon)'!N3482),"",'Zusatzblatt (Perigon)'!N3482)</f>
        <v/>
      </c>
      <c r="K3487" s="99" t="str">
        <f>IF(ISBLANK('Zusatzblatt (Perigon)'!J3482),"",'Zusatzblatt (Perigon)'!T3482)</f>
        <v/>
      </c>
      <c r="L3487" s="95" t="str">
        <f>IF(ISBLANK('Zusatzblatt (Perigon)'!O3482),"",'Zusatzblatt (Perigon)'!O3482)</f>
        <v/>
      </c>
      <c r="M3487" s="95" t="str">
        <f>IF(ISBLANK('Zusatzblatt (Perigon)'!R3482),"",'Zusatzblatt (Perigon)'!R3482)</f>
        <v/>
      </c>
      <c r="N3487" s="95" t="str">
        <f>IF(ISBLANK('Zusatzblatt (Perigon)'!P3482),"",'Zusatzblatt (Perigon)'!P3482)</f>
        <v/>
      </c>
      <c r="O3487" s="38" t="str">
        <f>IF($L3487="","",VLOOKUP($R3487,Tarife!$A$2:$R$599,13,FALSE))</f>
        <v/>
      </c>
      <c r="P3487" s="38" t="str">
        <f t="shared" si="54"/>
        <v/>
      </c>
      <c r="R3487" s="100" t="str">
        <f>Zusammenzug!$C$25&amp;"-"&amp;Zusammenzug!$A$7&amp;"-"&amp;Leistungen!L3487</f>
        <v>2026-Nicht beauftragte Spitex-Organisation-</v>
      </c>
    </row>
    <row r="3488" spans="1:18" x14ac:dyDescent="0.2">
      <c r="A3488" s="95" t="str">
        <f>IF(ISBLANK('Zusatzblatt (Perigon)'!E3483),"",'Zusatzblatt (Perigon)'!E3483)</f>
        <v/>
      </c>
      <c r="B3488" s="95" t="str">
        <f>IF(ISBLANK('Zusatzblatt (Perigon)'!G3483),"",'Zusatzblatt (Perigon)'!G3483)</f>
        <v/>
      </c>
      <c r="C3488" s="96" t="str">
        <f>IF(ISBLANK('Zusatzblatt (Perigon)'!I3483),"",'Zusatzblatt (Perigon)'!I3483)</f>
        <v/>
      </c>
      <c r="D3488" s="97" t="str">
        <f>IF(ISBLANK('Zusatzblatt (Perigon)'!J3483),"",'Zusatzblatt (Perigon)'!J3483)</f>
        <v/>
      </c>
      <c r="E3488" s="64" t="str">
        <f>IF(ISBLANK('Zusatzblatt (Perigon)'!K3483),"",'Zusatzblatt (Perigon)'!K3483)</f>
        <v/>
      </c>
      <c r="F3488" s="65"/>
      <c r="G3488" s="64"/>
      <c r="H3488" s="69" t="str">
        <f>IF(ISBLANK('Zusatzblatt (Perigon)'!L3483),"",'Zusatzblatt (Perigon)'!L3483)</f>
        <v/>
      </c>
      <c r="I3488" s="69" t="str">
        <f>IF(ISBLANK('Zusatzblatt (Perigon)'!M3483),"",'Zusatzblatt (Perigon)'!M3483)</f>
        <v/>
      </c>
      <c r="J3488" s="98" t="str">
        <f>IF(ISBLANK('Zusatzblatt (Perigon)'!N3483),"",'Zusatzblatt (Perigon)'!N3483)</f>
        <v/>
      </c>
      <c r="K3488" s="99" t="str">
        <f>IF(ISBLANK('Zusatzblatt (Perigon)'!J3483),"",'Zusatzblatt (Perigon)'!T3483)</f>
        <v/>
      </c>
      <c r="L3488" s="95" t="str">
        <f>IF(ISBLANK('Zusatzblatt (Perigon)'!O3483),"",'Zusatzblatt (Perigon)'!O3483)</f>
        <v/>
      </c>
      <c r="M3488" s="95" t="str">
        <f>IF(ISBLANK('Zusatzblatt (Perigon)'!R3483),"",'Zusatzblatt (Perigon)'!R3483)</f>
        <v/>
      </c>
      <c r="N3488" s="95" t="str">
        <f>IF(ISBLANK('Zusatzblatt (Perigon)'!P3483),"",'Zusatzblatt (Perigon)'!P3483)</f>
        <v/>
      </c>
      <c r="O3488" s="38" t="str">
        <f>IF($L3488="","",VLOOKUP($R3488,Tarife!$A$2:$R$599,13,FALSE))</f>
        <v/>
      </c>
      <c r="P3488" s="38" t="str">
        <f t="shared" si="54"/>
        <v/>
      </c>
      <c r="R3488" s="100" t="str">
        <f>Zusammenzug!$C$25&amp;"-"&amp;Zusammenzug!$A$7&amp;"-"&amp;Leistungen!L3488</f>
        <v>2026-Nicht beauftragte Spitex-Organisation-</v>
      </c>
    </row>
    <row r="3489" spans="1:18" x14ac:dyDescent="0.2">
      <c r="A3489" s="95" t="str">
        <f>IF(ISBLANK('Zusatzblatt (Perigon)'!E3484),"",'Zusatzblatt (Perigon)'!E3484)</f>
        <v/>
      </c>
      <c r="B3489" s="95" t="str">
        <f>IF(ISBLANK('Zusatzblatt (Perigon)'!G3484),"",'Zusatzblatt (Perigon)'!G3484)</f>
        <v/>
      </c>
      <c r="C3489" s="96" t="str">
        <f>IF(ISBLANK('Zusatzblatt (Perigon)'!I3484),"",'Zusatzblatt (Perigon)'!I3484)</f>
        <v/>
      </c>
      <c r="D3489" s="97" t="str">
        <f>IF(ISBLANK('Zusatzblatt (Perigon)'!J3484),"",'Zusatzblatt (Perigon)'!J3484)</f>
        <v/>
      </c>
      <c r="E3489" s="64" t="str">
        <f>IF(ISBLANK('Zusatzblatt (Perigon)'!K3484),"",'Zusatzblatt (Perigon)'!K3484)</f>
        <v/>
      </c>
      <c r="F3489" s="65"/>
      <c r="G3489" s="64"/>
      <c r="H3489" s="69" t="str">
        <f>IF(ISBLANK('Zusatzblatt (Perigon)'!L3484),"",'Zusatzblatt (Perigon)'!L3484)</f>
        <v/>
      </c>
      <c r="I3489" s="69" t="str">
        <f>IF(ISBLANK('Zusatzblatt (Perigon)'!M3484),"",'Zusatzblatt (Perigon)'!M3484)</f>
        <v/>
      </c>
      <c r="J3489" s="98" t="str">
        <f>IF(ISBLANK('Zusatzblatt (Perigon)'!N3484),"",'Zusatzblatt (Perigon)'!N3484)</f>
        <v/>
      </c>
      <c r="K3489" s="99" t="str">
        <f>IF(ISBLANK('Zusatzblatt (Perigon)'!J3484),"",'Zusatzblatt (Perigon)'!T3484)</f>
        <v/>
      </c>
      <c r="L3489" s="95" t="str">
        <f>IF(ISBLANK('Zusatzblatt (Perigon)'!O3484),"",'Zusatzblatt (Perigon)'!O3484)</f>
        <v/>
      </c>
      <c r="M3489" s="95" t="str">
        <f>IF(ISBLANK('Zusatzblatt (Perigon)'!R3484),"",'Zusatzblatt (Perigon)'!R3484)</f>
        <v/>
      </c>
      <c r="N3489" s="95" t="str">
        <f>IF(ISBLANK('Zusatzblatt (Perigon)'!P3484),"",'Zusatzblatt (Perigon)'!P3484)</f>
        <v/>
      </c>
      <c r="O3489" s="38" t="str">
        <f>IF($L3489="","",VLOOKUP($R3489,Tarife!$A$2:$R$599,13,FALSE))</f>
        <v/>
      </c>
      <c r="P3489" s="38" t="str">
        <f t="shared" si="54"/>
        <v/>
      </c>
      <c r="R3489" s="100" t="str">
        <f>Zusammenzug!$C$25&amp;"-"&amp;Zusammenzug!$A$7&amp;"-"&amp;Leistungen!L3489</f>
        <v>2026-Nicht beauftragte Spitex-Organisation-</v>
      </c>
    </row>
    <row r="3490" spans="1:18" x14ac:dyDescent="0.2">
      <c r="A3490" s="95" t="str">
        <f>IF(ISBLANK('Zusatzblatt (Perigon)'!E3485),"",'Zusatzblatt (Perigon)'!E3485)</f>
        <v/>
      </c>
      <c r="B3490" s="95" t="str">
        <f>IF(ISBLANK('Zusatzblatt (Perigon)'!G3485),"",'Zusatzblatt (Perigon)'!G3485)</f>
        <v/>
      </c>
      <c r="C3490" s="96" t="str">
        <f>IF(ISBLANK('Zusatzblatt (Perigon)'!I3485),"",'Zusatzblatt (Perigon)'!I3485)</f>
        <v/>
      </c>
      <c r="D3490" s="97" t="str">
        <f>IF(ISBLANK('Zusatzblatt (Perigon)'!J3485),"",'Zusatzblatt (Perigon)'!J3485)</f>
        <v/>
      </c>
      <c r="E3490" s="64" t="str">
        <f>IF(ISBLANK('Zusatzblatt (Perigon)'!K3485),"",'Zusatzblatt (Perigon)'!K3485)</f>
        <v/>
      </c>
      <c r="F3490" s="65"/>
      <c r="G3490" s="64"/>
      <c r="H3490" s="69" t="str">
        <f>IF(ISBLANK('Zusatzblatt (Perigon)'!L3485),"",'Zusatzblatt (Perigon)'!L3485)</f>
        <v/>
      </c>
      <c r="I3490" s="69" t="str">
        <f>IF(ISBLANK('Zusatzblatt (Perigon)'!M3485),"",'Zusatzblatt (Perigon)'!M3485)</f>
        <v/>
      </c>
      <c r="J3490" s="98" t="str">
        <f>IF(ISBLANK('Zusatzblatt (Perigon)'!N3485),"",'Zusatzblatt (Perigon)'!N3485)</f>
        <v/>
      </c>
      <c r="K3490" s="99" t="str">
        <f>IF(ISBLANK('Zusatzblatt (Perigon)'!J3485),"",'Zusatzblatt (Perigon)'!T3485)</f>
        <v/>
      </c>
      <c r="L3490" s="95" t="str">
        <f>IF(ISBLANK('Zusatzblatt (Perigon)'!O3485),"",'Zusatzblatt (Perigon)'!O3485)</f>
        <v/>
      </c>
      <c r="M3490" s="95" t="str">
        <f>IF(ISBLANK('Zusatzblatt (Perigon)'!R3485),"",'Zusatzblatt (Perigon)'!R3485)</f>
        <v/>
      </c>
      <c r="N3490" s="95" t="str">
        <f>IF(ISBLANK('Zusatzblatt (Perigon)'!P3485),"",'Zusatzblatt (Perigon)'!P3485)</f>
        <v/>
      </c>
      <c r="O3490" s="38" t="str">
        <f>IF($L3490="","",VLOOKUP($R3490,Tarife!$A$2:$R$599,13,FALSE))</f>
        <v/>
      </c>
      <c r="P3490" s="38" t="str">
        <f t="shared" si="54"/>
        <v/>
      </c>
      <c r="R3490" s="100" t="str">
        <f>Zusammenzug!$C$25&amp;"-"&amp;Zusammenzug!$A$7&amp;"-"&amp;Leistungen!L3490</f>
        <v>2026-Nicht beauftragte Spitex-Organisation-</v>
      </c>
    </row>
    <row r="3491" spans="1:18" x14ac:dyDescent="0.2">
      <c r="A3491" s="95" t="str">
        <f>IF(ISBLANK('Zusatzblatt (Perigon)'!E3486),"",'Zusatzblatt (Perigon)'!E3486)</f>
        <v/>
      </c>
      <c r="B3491" s="95" t="str">
        <f>IF(ISBLANK('Zusatzblatt (Perigon)'!G3486),"",'Zusatzblatt (Perigon)'!G3486)</f>
        <v/>
      </c>
      <c r="C3491" s="96" t="str">
        <f>IF(ISBLANK('Zusatzblatt (Perigon)'!I3486),"",'Zusatzblatt (Perigon)'!I3486)</f>
        <v/>
      </c>
      <c r="D3491" s="97" t="str">
        <f>IF(ISBLANK('Zusatzblatt (Perigon)'!J3486),"",'Zusatzblatt (Perigon)'!J3486)</f>
        <v/>
      </c>
      <c r="E3491" s="64" t="str">
        <f>IF(ISBLANK('Zusatzblatt (Perigon)'!K3486),"",'Zusatzblatt (Perigon)'!K3486)</f>
        <v/>
      </c>
      <c r="F3491" s="65"/>
      <c r="G3491" s="64"/>
      <c r="H3491" s="69" t="str">
        <f>IF(ISBLANK('Zusatzblatt (Perigon)'!L3486),"",'Zusatzblatt (Perigon)'!L3486)</f>
        <v/>
      </c>
      <c r="I3491" s="69" t="str">
        <f>IF(ISBLANK('Zusatzblatt (Perigon)'!M3486),"",'Zusatzblatt (Perigon)'!M3486)</f>
        <v/>
      </c>
      <c r="J3491" s="98" t="str">
        <f>IF(ISBLANK('Zusatzblatt (Perigon)'!N3486),"",'Zusatzblatt (Perigon)'!N3486)</f>
        <v/>
      </c>
      <c r="K3491" s="99" t="str">
        <f>IF(ISBLANK('Zusatzblatt (Perigon)'!J3486),"",'Zusatzblatt (Perigon)'!T3486)</f>
        <v/>
      </c>
      <c r="L3491" s="95" t="str">
        <f>IF(ISBLANK('Zusatzblatt (Perigon)'!O3486),"",'Zusatzblatt (Perigon)'!O3486)</f>
        <v/>
      </c>
      <c r="M3491" s="95" t="str">
        <f>IF(ISBLANK('Zusatzblatt (Perigon)'!R3486),"",'Zusatzblatt (Perigon)'!R3486)</f>
        <v/>
      </c>
      <c r="N3491" s="95" t="str">
        <f>IF(ISBLANK('Zusatzblatt (Perigon)'!P3486),"",'Zusatzblatt (Perigon)'!P3486)</f>
        <v/>
      </c>
      <c r="O3491" s="38" t="str">
        <f>IF($L3491="","",VLOOKUP($R3491,Tarife!$A$2:$R$599,13,FALSE))</f>
        <v/>
      </c>
      <c r="P3491" s="38" t="str">
        <f t="shared" si="54"/>
        <v/>
      </c>
      <c r="R3491" s="100" t="str">
        <f>Zusammenzug!$C$25&amp;"-"&amp;Zusammenzug!$A$7&amp;"-"&amp;Leistungen!L3491</f>
        <v>2026-Nicht beauftragte Spitex-Organisation-</v>
      </c>
    </row>
    <row r="3492" spans="1:18" x14ac:dyDescent="0.2">
      <c r="A3492" s="95" t="str">
        <f>IF(ISBLANK('Zusatzblatt (Perigon)'!E3487),"",'Zusatzblatt (Perigon)'!E3487)</f>
        <v/>
      </c>
      <c r="B3492" s="95" t="str">
        <f>IF(ISBLANK('Zusatzblatt (Perigon)'!G3487),"",'Zusatzblatt (Perigon)'!G3487)</f>
        <v/>
      </c>
      <c r="C3492" s="96" t="str">
        <f>IF(ISBLANK('Zusatzblatt (Perigon)'!I3487),"",'Zusatzblatt (Perigon)'!I3487)</f>
        <v/>
      </c>
      <c r="D3492" s="97" t="str">
        <f>IF(ISBLANK('Zusatzblatt (Perigon)'!J3487),"",'Zusatzblatt (Perigon)'!J3487)</f>
        <v/>
      </c>
      <c r="E3492" s="64" t="str">
        <f>IF(ISBLANK('Zusatzblatt (Perigon)'!K3487),"",'Zusatzblatt (Perigon)'!K3487)</f>
        <v/>
      </c>
      <c r="F3492" s="65"/>
      <c r="G3492" s="64"/>
      <c r="H3492" s="69" t="str">
        <f>IF(ISBLANK('Zusatzblatt (Perigon)'!L3487),"",'Zusatzblatt (Perigon)'!L3487)</f>
        <v/>
      </c>
      <c r="I3492" s="69" t="str">
        <f>IF(ISBLANK('Zusatzblatt (Perigon)'!M3487),"",'Zusatzblatt (Perigon)'!M3487)</f>
        <v/>
      </c>
      <c r="J3492" s="98" t="str">
        <f>IF(ISBLANK('Zusatzblatt (Perigon)'!N3487),"",'Zusatzblatt (Perigon)'!N3487)</f>
        <v/>
      </c>
      <c r="K3492" s="99" t="str">
        <f>IF(ISBLANK('Zusatzblatt (Perigon)'!J3487),"",'Zusatzblatt (Perigon)'!T3487)</f>
        <v/>
      </c>
      <c r="L3492" s="95" t="str">
        <f>IF(ISBLANK('Zusatzblatt (Perigon)'!O3487),"",'Zusatzblatt (Perigon)'!O3487)</f>
        <v/>
      </c>
      <c r="M3492" s="95" t="str">
        <f>IF(ISBLANK('Zusatzblatt (Perigon)'!R3487),"",'Zusatzblatt (Perigon)'!R3487)</f>
        <v/>
      </c>
      <c r="N3492" s="95" t="str">
        <f>IF(ISBLANK('Zusatzblatt (Perigon)'!P3487),"",'Zusatzblatt (Perigon)'!P3487)</f>
        <v/>
      </c>
      <c r="O3492" s="38" t="str">
        <f>IF($L3492="","",VLOOKUP($R3492,Tarife!$A$2:$R$599,13,FALSE))</f>
        <v/>
      </c>
      <c r="P3492" s="38" t="str">
        <f t="shared" si="54"/>
        <v/>
      </c>
      <c r="R3492" s="100" t="str">
        <f>Zusammenzug!$C$25&amp;"-"&amp;Zusammenzug!$A$7&amp;"-"&amp;Leistungen!L3492</f>
        <v>2026-Nicht beauftragte Spitex-Organisation-</v>
      </c>
    </row>
    <row r="3493" spans="1:18" x14ac:dyDescent="0.2">
      <c r="A3493" s="95" t="str">
        <f>IF(ISBLANK('Zusatzblatt (Perigon)'!E3488),"",'Zusatzblatt (Perigon)'!E3488)</f>
        <v/>
      </c>
      <c r="B3493" s="95" t="str">
        <f>IF(ISBLANK('Zusatzblatt (Perigon)'!G3488),"",'Zusatzblatt (Perigon)'!G3488)</f>
        <v/>
      </c>
      <c r="C3493" s="96" t="str">
        <f>IF(ISBLANK('Zusatzblatt (Perigon)'!I3488),"",'Zusatzblatt (Perigon)'!I3488)</f>
        <v/>
      </c>
      <c r="D3493" s="97" t="str">
        <f>IF(ISBLANK('Zusatzblatt (Perigon)'!J3488),"",'Zusatzblatt (Perigon)'!J3488)</f>
        <v/>
      </c>
      <c r="E3493" s="64" t="str">
        <f>IF(ISBLANK('Zusatzblatt (Perigon)'!K3488),"",'Zusatzblatt (Perigon)'!K3488)</f>
        <v/>
      </c>
      <c r="F3493" s="65"/>
      <c r="G3493" s="64"/>
      <c r="H3493" s="69" t="str">
        <f>IF(ISBLANK('Zusatzblatt (Perigon)'!L3488),"",'Zusatzblatt (Perigon)'!L3488)</f>
        <v/>
      </c>
      <c r="I3493" s="69" t="str">
        <f>IF(ISBLANK('Zusatzblatt (Perigon)'!M3488),"",'Zusatzblatt (Perigon)'!M3488)</f>
        <v/>
      </c>
      <c r="J3493" s="98" t="str">
        <f>IF(ISBLANK('Zusatzblatt (Perigon)'!N3488),"",'Zusatzblatt (Perigon)'!N3488)</f>
        <v/>
      </c>
      <c r="K3493" s="99" t="str">
        <f>IF(ISBLANK('Zusatzblatt (Perigon)'!J3488),"",'Zusatzblatt (Perigon)'!T3488)</f>
        <v/>
      </c>
      <c r="L3493" s="95" t="str">
        <f>IF(ISBLANK('Zusatzblatt (Perigon)'!O3488),"",'Zusatzblatt (Perigon)'!O3488)</f>
        <v/>
      </c>
      <c r="M3493" s="95" t="str">
        <f>IF(ISBLANK('Zusatzblatt (Perigon)'!R3488),"",'Zusatzblatt (Perigon)'!R3488)</f>
        <v/>
      </c>
      <c r="N3493" s="95" t="str">
        <f>IF(ISBLANK('Zusatzblatt (Perigon)'!P3488),"",'Zusatzblatt (Perigon)'!P3488)</f>
        <v/>
      </c>
      <c r="O3493" s="38" t="str">
        <f>IF($L3493="","",VLOOKUP($R3493,Tarife!$A$2:$R$599,13,FALSE))</f>
        <v/>
      </c>
      <c r="P3493" s="38" t="str">
        <f t="shared" si="54"/>
        <v/>
      </c>
      <c r="R3493" s="100" t="str">
        <f>Zusammenzug!$C$25&amp;"-"&amp;Zusammenzug!$A$7&amp;"-"&amp;Leistungen!L3493</f>
        <v>2026-Nicht beauftragte Spitex-Organisation-</v>
      </c>
    </row>
    <row r="3494" spans="1:18" x14ac:dyDescent="0.2">
      <c r="A3494" s="95" t="str">
        <f>IF(ISBLANK('Zusatzblatt (Perigon)'!E3489),"",'Zusatzblatt (Perigon)'!E3489)</f>
        <v/>
      </c>
      <c r="B3494" s="95" t="str">
        <f>IF(ISBLANK('Zusatzblatt (Perigon)'!G3489),"",'Zusatzblatt (Perigon)'!G3489)</f>
        <v/>
      </c>
      <c r="C3494" s="96" t="str">
        <f>IF(ISBLANK('Zusatzblatt (Perigon)'!I3489),"",'Zusatzblatt (Perigon)'!I3489)</f>
        <v/>
      </c>
      <c r="D3494" s="97" t="str">
        <f>IF(ISBLANK('Zusatzblatt (Perigon)'!J3489),"",'Zusatzblatt (Perigon)'!J3489)</f>
        <v/>
      </c>
      <c r="E3494" s="64" t="str">
        <f>IF(ISBLANK('Zusatzblatt (Perigon)'!K3489),"",'Zusatzblatt (Perigon)'!K3489)</f>
        <v/>
      </c>
      <c r="F3494" s="65"/>
      <c r="G3494" s="64"/>
      <c r="H3494" s="69" t="str">
        <f>IF(ISBLANK('Zusatzblatt (Perigon)'!L3489),"",'Zusatzblatt (Perigon)'!L3489)</f>
        <v/>
      </c>
      <c r="I3494" s="69" t="str">
        <f>IF(ISBLANK('Zusatzblatt (Perigon)'!M3489),"",'Zusatzblatt (Perigon)'!M3489)</f>
        <v/>
      </c>
      <c r="J3494" s="98" t="str">
        <f>IF(ISBLANK('Zusatzblatt (Perigon)'!N3489),"",'Zusatzblatt (Perigon)'!N3489)</f>
        <v/>
      </c>
      <c r="K3494" s="99" t="str">
        <f>IF(ISBLANK('Zusatzblatt (Perigon)'!J3489),"",'Zusatzblatt (Perigon)'!T3489)</f>
        <v/>
      </c>
      <c r="L3494" s="95" t="str">
        <f>IF(ISBLANK('Zusatzblatt (Perigon)'!O3489),"",'Zusatzblatt (Perigon)'!O3489)</f>
        <v/>
      </c>
      <c r="M3494" s="95" t="str">
        <f>IF(ISBLANK('Zusatzblatt (Perigon)'!R3489),"",'Zusatzblatt (Perigon)'!R3489)</f>
        <v/>
      </c>
      <c r="N3494" s="95" t="str">
        <f>IF(ISBLANK('Zusatzblatt (Perigon)'!P3489),"",'Zusatzblatt (Perigon)'!P3489)</f>
        <v/>
      </c>
      <c r="O3494" s="38" t="str">
        <f>IF($L3494="","",VLOOKUP($R3494,Tarife!$A$2:$R$599,13,FALSE))</f>
        <v/>
      </c>
      <c r="P3494" s="38" t="str">
        <f t="shared" si="54"/>
        <v/>
      </c>
      <c r="R3494" s="100" t="str">
        <f>Zusammenzug!$C$25&amp;"-"&amp;Zusammenzug!$A$7&amp;"-"&amp;Leistungen!L3494</f>
        <v>2026-Nicht beauftragte Spitex-Organisation-</v>
      </c>
    </row>
    <row r="3495" spans="1:18" x14ac:dyDescent="0.2">
      <c r="A3495" s="95" t="str">
        <f>IF(ISBLANK('Zusatzblatt (Perigon)'!E3490),"",'Zusatzblatt (Perigon)'!E3490)</f>
        <v/>
      </c>
      <c r="B3495" s="95" t="str">
        <f>IF(ISBLANK('Zusatzblatt (Perigon)'!G3490),"",'Zusatzblatt (Perigon)'!G3490)</f>
        <v/>
      </c>
      <c r="C3495" s="96" t="str">
        <f>IF(ISBLANK('Zusatzblatt (Perigon)'!I3490),"",'Zusatzblatt (Perigon)'!I3490)</f>
        <v/>
      </c>
      <c r="D3495" s="97" t="str">
        <f>IF(ISBLANK('Zusatzblatt (Perigon)'!J3490),"",'Zusatzblatt (Perigon)'!J3490)</f>
        <v/>
      </c>
      <c r="E3495" s="64" t="str">
        <f>IF(ISBLANK('Zusatzblatt (Perigon)'!K3490),"",'Zusatzblatt (Perigon)'!K3490)</f>
        <v/>
      </c>
      <c r="F3495" s="65"/>
      <c r="G3495" s="64"/>
      <c r="H3495" s="69" t="str">
        <f>IF(ISBLANK('Zusatzblatt (Perigon)'!L3490),"",'Zusatzblatt (Perigon)'!L3490)</f>
        <v/>
      </c>
      <c r="I3495" s="69" t="str">
        <f>IF(ISBLANK('Zusatzblatt (Perigon)'!M3490),"",'Zusatzblatt (Perigon)'!M3490)</f>
        <v/>
      </c>
      <c r="J3495" s="98" t="str">
        <f>IF(ISBLANK('Zusatzblatt (Perigon)'!N3490),"",'Zusatzblatt (Perigon)'!N3490)</f>
        <v/>
      </c>
      <c r="K3495" s="99" t="str">
        <f>IF(ISBLANK('Zusatzblatt (Perigon)'!J3490),"",'Zusatzblatt (Perigon)'!T3490)</f>
        <v/>
      </c>
      <c r="L3495" s="95" t="str">
        <f>IF(ISBLANK('Zusatzblatt (Perigon)'!O3490),"",'Zusatzblatt (Perigon)'!O3490)</f>
        <v/>
      </c>
      <c r="M3495" s="95" t="str">
        <f>IF(ISBLANK('Zusatzblatt (Perigon)'!R3490),"",'Zusatzblatt (Perigon)'!R3490)</f>
        <v/>
      </c>
      <c r="N3495" s="95" t="str">
        <f>IF(ISBLANK('Zusatzblatt (Perigon)'!P3490),"",'Zusatzblatt (Perigon)'!P3490)</f>
        <v/>
      </c>
      <c r="O3495" s="38" t="str">
        <f>IF($L3495="","",VLOOKUP($R3495,Tarife!$A$2:$R$599,13,FALSE))</f>
        <v/>
      </c>
      <c r="P3495" s="38" t="str">
        <f t="shared" si="54"/>
        <v/>
      </c>
      <c r="R3495" s="100" t="str">
        <f>Zusammenzug!$C$25&amp;"-"&amp;Zusammenzug!$A$7&amp;"-"&amp;Leistungen!L3495</f>
        <v>2026-Nicht beauftragte Spitex-Organisation-</v>
      </c>
    </row>
    <row r="3496" spans="1:18" x14ac:dyDescent="0.2">
      <c r="A3496" s="95" t="str">
        <f>IF(ISBLANK('Zusatzblatt (Perigon)'!E3491),"",'Zusatzblatt (Perigon)'!E3491)</f>
        <v/>
      </c>
      <c r="B3496" s="95" t="str">
        <f>IF(ISBLANK('Zusatzblatt (Perigon)'!G3491),"",'Zusatzblatt (Perigon)'!G3491)</f>
        <v/>
      </c>
      <c r="C3496" s="96" t="str">
        <f>IF(ISBLANK('Zusatzblatt (Perigon)'!I3491),"",'Zusatzblatt (Perigon)'!I3491)</f>
        <v/>
      </c>
      <c r="D3496" s="97" t="str">
        <f>IF(ISBLANK('Zusatzblatt (Perigon)'!J3491),"",'Zusatzblatt (Perigon)'!J3491)</f>
        <v/>
      </c>
      <c r="E3496" s="64" t="str">
        <f>IF(ISBLANK('Zusatzblatt (Perigon)'!K3491),"",'Zusatzblatt (Perigon)'!K3491)</f>
        <v/>
      </c>
      <c r="F3496" s="65"/>
      <c r="G3496" s="64"/>
      <c r="H3496" s="69" t="str">
        <f>IF(ISBLANK('Zusatzblatt (Perigon)'!L3491),"",'Zusatzblatt (Perigon)'!L3491)</f>
        <v/>
      </c>
      <c r="I3496" s="69" t="str">
        <f>IF(ISBLANK('Zusatzblatt (Perigon)'!M3491),"",'Zusatzblatt (Perigon)'!M3491)</f>
        <v/>
      </c>
      <c r="J3496" s="98" t="str">
        <f>IF(ISBLANK('Zusatzblatt (Perigon)'!N3491),"",'Zusatzblatt (Perigon)'!N3491)</f>
        <v/>
      </c>
      <c r="K3496" s="99" t="str">
        <f>IF(ISBLANK('Zusatzblatt (Perigon)'!J3491),"",'Zusatzblatt (Perigon)'!T3491)</f>
        <v/>
      </c>
      <c r="L3496" s="95" t="str">
        <f>IF(ISBLANK('Zusatzblatt (Perigon)'!O3491),"",'Zusatzblatt (Perigon)'!O3491)</f>
        <v/>
      </c>
      <c r="M3496" s="95" t="str">
        <f>IF(ISBLANK('Zusatzblatt (Perigon)'!R3491),"",'Zusatzblatt (Perigon)'!R3491)</f>
        <v/>
      </c>
      <c r="N3496" s="95" t="str">
        <f>IF(ISBLANK('Zusatzblatt (Perigon)'!P3491),"",'Zusatzblatt (Perigon)'!P3491)</f>
        <v/>
      </c>
      <c r="O3496" s="38" t="str">
        <f>IF($L3496="","",VLOOKUP($R3496,Tarife!$A$2:$R$599,13,FALSE))</f>
        <v/>
      </c>
      <c r="P3496" s="38" t="str">
        <f t="shared" si="54"/>
        <v/>
      </c>
      <c r="R3496" s="100" t="str">
        <f>Zusammenzug!$C$25&amp;"-"&amp;Zusammenzug!$A$7&amp;"-"&amp;Leistungen!L3496</f>
        <v>2026-Nicht beauftragte Spitex-Organisation-</v>
      </c>
    </row>
    <row r="3497" spans="1:18" x14ac:dyDescent="0.2">
      <c r="A3497" s="95" t="str">
        <f>IF(ISBLANK('Zusatzblatt (Perigon)'!E3492),"",'Zusatzblatt (Perigon)'!E3492)</f>
        <v/>
      </c>
      <c r="B3497" s="95" t="str">
        <f>IF(ISBLANK('Zusatzblatt (Perigon)'!G3492),"",'Zusatzblatt (Perigon)'!G3492)</f>
        <v/>
      </c>
      <c r="C3497" s="96" t="str">
        <f>IF(ISBLANK('Zusatzblatt (Perigon)'!I3492),"",'Zusatzblatt (Perigon)'!I3492)</f>
        <v/>
      </c>
      <c r="D3497" s="97" t="str">
        <f>IF(ISBLANK('Zusatzblatt (Perigon)'!J3492),"",'Zusatzblatt (Perigon)'!J3492)</f>
        <v/>
      </c>
      <c r="E3497" s="64" t="str">
        <f>IF(ISBLANK('Zusatzblatt (Perigon)'!K3492),"",'Zusatzblatt (Perigon)'!K3492)</f>
        <v/>
      </c>
      <c r="F3497" s="65"/>
      <c r="G3497" s="64"/>
      <c r="H3497" s="69" t="str">
        <f>IF(ISBLANK('Zusatzblatt (Perigon)'!L3492),"",'Zusatzblatt (Perigon)'!L3492)</f>
        <v/>
      </c>
      <c r="I3497" s="69" t="str">
        <f>IF(ISBLANK('Zusatzblatt (Perigon)'!M3492),"",'Zusatzblatt (Perigon)'!M3492)</f>
        <v/>
      </c>
      <c r="J3497" s="98" t="str">
        <f>IF(ISBLANK('Zusatzblatt (Perigon)'!N3492),"",'Zusatzblatt (Perigon)'!N3492)</f>
        <v/>
      </c>
      <c r="K3497" s="99" t="str">
        <f>IF(ISBLANK('Zusatzblatt (Perigon)'!J3492),"",'Zusatzblatt (Perigon)'!T3492)</f>
        <v/>
      </c>
      <c r="L3497" s="95" t="str">
        <f>IF(ISBLANK('Zusatzblatt (Perigon)'!O3492),"",'Zusatzblatt (Perigon)'!O3492)</f>
        <v/>
      </c>
      <c r="M3497" s="95" t="str">
        <f>IF(ISBLANK('Zusatzblatt (Perigon)'!R3492),"",'Zusatzblatt (Perigon)'!R3492)</f>
        <v/>
      </c>
      <c r="N3497" s="95" t="str">
        <f>IF(ISBLANK('Zusatzblatt (Perigon)'!P3492),"",'Zusatzblatt (Perigon)'!P3492)</f>
        <v/>
      </c>
      <c r="O3497" s="38" t="str">
        <f>IF($L3497="","",VLOOKUP($R3497,Tarife!$A$2:$R$599,13,FALSE))</f>
        <v/>
      </c>
      <c r="P3497" s="38" t="str">
        <f t="shared" si="54"/>
        <v/>
      </c>
      <c r="R3497" s="100" t="str">
        <f>Zusammenzug!$C$25&amp;"-"&amp;Zusammenzug!$A$7&amp;"-"&amp;Leistungen!L3497</f>
        <v>2026-Nicht beauftragte Spitex-Organisation-</v>
      </c>
    </row>
    <row r="3498" spans="1:18" x14ac:dyDescent="0.2">
      <c r="A3498" s="95" t="str">
        <f>IF(ISBLANK('Zusatzblatt (Perigon)'!E3493),"",'Zusatzblatt (Perigon)'!E3493)</f>
        <v/>
      </c>
      <c r="B3498" s="95" t="str">
        <f>IF(ISBLANK('Zusatzblatt (Perigon)'!G3493),"",'Zusatzblatt (Perigon)'!G3493)</f>
        <v/>
      </c>
      <c r="C3498" s="96" t="str">
        <f>IF(ISBLANK('Zusatzblatt (Perigon)'!I3493),"",'Zusatzblatt (Perigon)'!I3493)</f>
        <v/>
      </c>
      <c r="D3498" s="97" t="str">
        <f>IF(ISBLANK('Zusatzblatt (Perigon)'!J3493),"",'Zusatzblatt (Perigon)'!J3493)</f>
        <v/>
      </c>
      <c r="E3498" s="64" t="str">
        <f>IF(ISBLANK('Zusatzblatt (Perigon)'!K3493),"",'Zusatzblatt (Perigon)'!K3493)</f>
        <v/>
      </c>
      <c r="F3498" s="65"/>
      <c r="G3498" s="64"/>
      <c r="H3498" s="69" t="str">
        <f>IF(ISBLANK('Zusatzblatt (Perigon)'!L3493),"",'Zusatzblatt (Perigon)'!L3493)</f>
        <v/>
      </c>
      <c r="I3498" s="69" t="str">
        <f>IF(ISBLANK('Zusatzblatt (Perigon)'!M3493),"",'Zusatzblatt (Perigon)'!M3493)</f>
        <v/>
      </c>
      <c r="J3498" s="98" t="str">
        <f>IF(ISBLANK('Zusatzblatt (Perigon)'!N3493),"",'Zusatzblatt (Perigon)'!N3493)</f>
        <v/>
      </c>
      <c r="K3498" s="99" t="str">
        <f>IF(ISBLANK('Zusatzblatt (Perigon)'!J3493),"",'Zusatzblatt (Perigon)'!T3493)</f>
        <v/>
      </c>
      <c r="L3498" s="95" t="str">
        <f>IF(ISBLANK('Zusatzblatt (Perigon)'!O3493),"",'Zusatzblatt (Perigon)'!O3493)</f>
        <v/>
      </c>
      <c r="M3498" s="95" t="str">
        <f>IF(ISBLANK('Zusatzblatt (Perigon)'!R3493),"",'Zusatzblatt (Perigon)'!R3493)</f>
        <v/>
      </c>
      <c r="N3498" s="95" t="str">
        <f>IF(ISBLANK('Zusatzblatt (Perigon)'!P3493),"",'Zusatzblatt (Perigon)'!P3493)</f>
        <v/>
      </c>
      <c r="O3498" s="38" t="str">
        <f>IF($L3498="","",VLOOKUP($R3498,Tarife!$A$2:$R$599,13,FALSE))</f>
        <v/>
      </c>
      <c r="P3498" s="38" t="str">
        <f t="shared" si="54"/>
        <v/>
      </c>
      <c r="R3498" s="100" t="str">
        <f>Zusammenzug!$C$25&amp;"-"&amp;Zusammenzug!$A$7&amp;"-"&amp;Leistungen!L3498</f>
        <v>2026-Nicht beauftragte Spitex-Organisation-</v>
      </c>
    </row>
    <row r="3499" spans="1:18" x14ac:dyDescent="0.2">
      <c r="A3499" s="95" t="str">
        <f>IF(ISBLANK('Zusatzblatt (Perigon)'!E3494),"",'Zusatzblatt (Perigon)'!E3494)</f>
        <v/>
      </c>
      <c r="B3499" s="95" t="str">
        <f>IF(ISBLANK('Zusatzblatt (Perigon)'!G3494),"",'Zusatzblatt (Perigon)'!G3494)</f>
        <v/>
      </c>
      <c r="C3499" s="96" t="str">
        <f>IF(ISBLANK('Zusatzblatt (Perigon)'!I3494),"",'Zusatzblatt (Perigon)'!I3494)</f>
        <v/>
      </c>
      <c r="D3499" s="97" t="str">
        <f>IF(ISBLANK('Zusatzblatt (Perigon)'!J3494),"",'Zusatzblatt (Perigon)'!J3494)</f>
        <v/>
      </c>
      <c r="E3499" s="64" t="str">
        <f>IF(ISBLANK('Zusatzblatt (Perigon)'!K3494),"",'Zusatzblatt (Perigon)'!K3494)</f>
        <v/>
      </c>
      <c r="F3499" s="65"/>
      <c r="G3499" s="64"/>
      <c r="H3499" s="69" t="str">
        <f>IF(ISBLANK('Zusatzblatt (Perigon)'!L3494),"",'Zusatzblatt (Perigon)'!L3494)</f>
        <v/>
      </c>
      <c r="I3499" s="69" t="str">
        <f>IF(ISBLANK('Zusatzblatt (Perigon)'!M3494),"",'Zusatzblatt (Perigon)'!M3494)</f>
        <v/>
      </c>
      <c r="J3499" s="98" t="str">
        <f>IF(ISBLANK('Zusatzblatt (Perigon)'!N3494),"",'Zusatzblatt (Perigon)'!N3494)</f>
        <v/>
      </c>
      <c r="K3499" s="99" t="str">
        <f>IF(ISBLANK('Zusatzblatt (Perigon)'!J3494),"",'Zusatzblatt (Perigon)'!T3494)</f>
        <v/>
      </c>
      <c r="L3499" s="95" t="str">
        <f>IF(ISBLANK('Zusatzblatt (Perigon)'!O3494),"",'Zusatzblatt (Perigon)'!O3494)</f>
        <v/>
      </c>
      <c r="M3499" s="95" t="str">
        <f>IF(ISBLANK('Zusatzblatt (Perigon)'!R3494),"",'Zusatzblatt (Perigon)'!R3494)</f>
        <v/>
      </c>
      <c r="N3499" s="95" t="str">
        <f>IF(ISBLANK('Zusatzblatt (Perigon)'!P3494),"",'Zusatzblatt (Perigon)'!P3494)</f>
        <v/>
      </c>
      <c r="O3499" s="38" t="str">
        <f>IF($L3499="","",VLOOKUP($R3499,Tarife!$A$2:$R$599,13,FALSE))</f>
        <v/>
      </c>
      <c r="P3499" s="38" t="str">
        <f t="shared" si="54"/>
        <v/>
      </c>
      <c r="R3499" s="100" t="str">
        <f>Zusammenzug!$C$25&amp;"-"&amp;Zusammenzug!$A$7&amp;"-"&amp;Leistungen!L3499</f>
        <v>2026-Nicht beauftragte Spitex-Organisation-</v>
      </c>
    </row>
    <row r="3500" spans="1:18" x14ac:dyDescent="0.2">
      <c r="A3500" s="95" t="str">
        <f>IF(ISBLANK('Zusatzblatt (Perigon)'!E3495),"",'Zusatzblatt (Perigon)'!E3495)</f>
        <v/>
      </c>
      <c r="B3500" s="95" t="str">
        <f>IF(ISBLANK('Zusatzblatt (Perigon)'!G3495),"",'Zusatzblatt (Perigon)'!G3495)</f>
        <v/>
      </c>
      <c r="C3500" s="96" t="str">
        <f>IF(ISBLANK('Zusatzblatt (Perigon)'!I3495),"",'Zusatzblatt (Perigon)'!I3495)</f>
        <v/>
      </c>
      <c r="D3500" s="97" t="str">
        <f>IF(ISBLANK('Zusatzblatt (Perigon)'!J3495),"",'Zusatzblatt (Perigon)'!J3495)</f>
        <v/>
      </c>
      <c r="E3500" s="64" t="str">
        <f>IF(ISBLANK('Zusatzblatt (Perigon)'!K3495),"",'Zusatzblatt (Perigon)'!K3495)</f>
        <v/>
      </c>
      <c r="F3500" s="65"/>
      <c r="G3500" s="64"/>
      <c r="H3500" s="69" t="str">
        <f>IF(ISBLANK('Zusatzblatt (Perigon)'!L3495),"",'Zusatzblatt (Perigon)'!L3495)</f>
        <v/>
      </c>
      <c r="I3500" s="69" t="str">
        <f>IF(ISBLANK('Zusatzblatt (Perigon)'!M3495),"",'Zusatzblatt (Perigon)'!M3495)</f>
        <v/>
      </c>
      <c r="J3500" s="98" t="str">
        <f>IF(ISBLANK('Zusatzblatt (Perigon)'!N3495),"",'Zusatzblatt (Perigon)'!N3495)</f>
        <v/>
      </c>
      <c r="K3500" s="99" t="str">
        <f>IF(ISBLANK('Zusatzblatt (Perigon)'!J3495),"",'Zusatzblatt (Perigon)'!T3495)</f>
        <v/>
      </c>
      <c r="L3500" s="95" t="str">
        <f>IF(ISBLANK('Zusatzblatt (Perigon)'!O3495),"",'Zusatzblatt (Perigon)'!O3495)</f>
        <v/>
      </c>
      <c r="M3500" s="95" t="str">
        <f>IF(ISBLANK('Zusatzblatt (Perigon)'!R3495),"",'Zusatzblatt (Perigon)'!R3495)</f>
        <v/>
      </c>
      <c r="N3500" s="95" t="str">
        <f>IF(ISBLANK('Zusatzblatt (Perigon)'!P3495),"",'Zusatzblatt (Perigon)'!P3495)</f>
        <v/>
      </c>
      <c r="O3500" s="38" t="str">
        <f>IF($L3500="","",VLOOKUP($R3500,Tarife!$A$2:$R$599,13,FALSE))</f>
        <v/>
      </c>
      <c r="P3500" s="38" t="str">
        <f t="shared" si="54"/>
        <v/>
      </c>
      <c r="R3500" s="100" t="str">
        <f>Zusammenzug!$C$25&amp;"-"&amp;Zusammenzug!$A$7&amp;"-"&amp;Leistungen!L3500</f>
        <v>2026-Nicht beauftragte Spitex-Organisation-</v>
      </c>
    </row>
    <row r="3501" spans="1:18" x14ac:dyDescent="0.2">
      <c r="A3501" s="95" t="str">
        <f>IF(ISBLANK('Zusatzblatt (Perigon)'!E3496),"",'Zusatzblatt (Perigon)'!E3496)</f>
        <v/>
      </c>
      <c r="B3501" s="95" t="str">
        <f>IF(ISBLANK('Zusatzblatt (Perigon)'!G3496),"",'Zusatzblatt (Perigon)'!G3496)</f>
        <v/>
      </c>
      <c r="C3501" s="96" t="str">
        <f>IF(ISBLANK('Zusatzblatt (Perigon)'!I3496),"",'Zusatzblatt (Perigon)'!I3496)</f>
        <v/>
      </c>
      <c r="D3501" s="97" t="str">
        <f>IF(ISBLANK('Zusatzblatt (Perigon)'!J3496),"",'Zusatzblatt (Perigon)'!J3496)</f>
        <v/>
      </c>
      <c r="E3501" s="64" t="str">
        <f>IF(ISBLANK('Zusatzblatt (Perigon)'!K3496),"",'Zusatzblatt (Perigon)'!K3496)</f>
        <v/>
      </c>
      <c r="F3501" s="65"/>
      <c r="G3501" s="64"/>
      <c r="H3501" s="69" t="str">
        <f>IF(ISBLANK('Zusatzblatt (Perigon)'!L3496),"",'Zusatzblatt (Perigon)'!L3496)</f>
        <v/>
      </c>
      <c r="I3501" s="69" t="str">
        <f>IF(ISBLANK('Zusatzblatt (Perigon)'!M3496),"",'Zusatzblatt (Perigon)'!M3496)</f>
        <v/>
      </c>
      <c r="J3501" s="98" t="str">
        <f>IF(ISBLANK('Zusatzblatt (Perigon)'!N3496),"",'Zusatzblatt (Perigon)'!N3496)</f>
        <v/>
      </c>
      <c r="K3501" s="99" t="str">
        <f>IF(ISBLANK('Zusatzblatt (Perigon)'!J3496),"",'Zusatzblatt (Perigon)'!T3496)</f>
        <v/>
      </c>
      <c r="L3501" s="95" t="str">
        <f>IF(ISBLANK('Zusatzblatt (Perigon)'!O3496),"",'Zusatzblatt (Perigon)'!O3496)</f>
        <v/>
      </c>
      <c r="M3501" s="95" t="str">
        <f>IF(ISBLANK('Zusatzblatt (Perigon)'!R3496),"",'Zusatzblatt (Perigon)'!R3496)</f>
        <v/>
      </c>
      <c r="N3501" s="95" t="str">
        <f>IF(ISBLANK('Zusatzblatt (Perigon)'!P3496),"",'Zusatzblatt (Perigon)'!P3496)</f>
        <v/>
      </c>
      <c r="O3501" s="38" t="str">
        <f>IF($L3501="","",VLOOKUP($R3501,Tarife!$A$2:$R$599,13,FALSE))</f>
        <v/>
      </c>
      <c r="P3501" s="38" t="str">
        <f t="shared" si="54"/>
        <v/>
      </c>
      <c r="R3501" s="100" t="str">
        <f>Zusammenzug!$C$25&amp;"-"&amp;Zusammenzug!$A$7&amp;"-"&amp;Leistungen!L3501</f>
        <v>2026-Nicht beauftragte Spitex-Organisation-</v>
      </c>
    </row>
    <row r="3502" spans="1:18" x14ac:dyDescent="0.2">
      <c r="A3502" s="95" t="str">
        <f>IF(ISBLANK('Zusatzblatt (Perigon)'!E3497),"",'Zusatzblatt (Perigon)'!E3497)</f>
        <v/>
      </c>
      <c r="B3502" s="95" t="str">
        <f>IF(ISBLANK('Zusatzblatt (Perigon)'!G3497),"",'Zusatzblatt (Perigon)'!G3497)</f>
        <v/>
      </c>
      <c r="C3502" s="96" t="str">
        <f>IF(ISBLANK('Zusatzblatt (Perigon)'!I3497),"",'Zusatzblatt (Perigon)'!I3497)</f>
        <v/>
      </c>
      <c r="D3502" s="97" t="str">
        <f>IF(ISBLANK('Zusatzblatt (Perigon)'!J3497),"",'Zusatzblatt (Perigon)'!J3497)</f>
        <v/>
      </c>
      <c r="E3502" s="64" t="str">
        <f>IF(ISBLANK('Zusatzblatt (Perigon)'!K3497),"",'Zusatzblatt (Perigon)'!K3497)</f>
        <v/>
      </c>
      <c r="F3502" s="65"/>
      <c r="G3502" s="64"/>
      <c r="H3502" s="69" t="str">
        <f>IF(ISBLANK('Zusatzblatt (Perigon)'!L3497),"",'Zusatzblatt (Perigon)'!L3497)</f>
        <v/>
      </c>
      <c r="I3502" s="69" t="str">
        <f>IF(ISBLANK('Zusatzblatt (Perigon)'!M3497),"",'Zusatzblatt (Perigon)'!M3497)</f>
        <v/>
      </c>
      <c r="J3502" s="98" t="str">
        <f>IF(ISBLANK('Zusatzblatt (Perigon)'!N3497),"",'Zusatzblatt (Perigon)'!N3497)</f>
        <v/>
      </c>
      <c r="K3502" s="99" t="str">
        <f>IF(ISBLANK('Zusatzblatt (Perigon)'!J3497),"",'Zusatzblatt (Perigon)'!T3497)</f>
        <v/>
      </c>
      <c r="L3502" s="95" t="str">
        <f>IF(ISBLANK('Zusatzblatt (Perigon)'!O3497),"",'Zusatzblatt (Perigon)'!O3497)</f>
        <v/>
      </c>
      <c r="M3502" s="95" t="str">
        <f>IF(ISBLANK('Zusatzblatt (Perigon)'!R3497),"",'Zusatzblatt (Perigon)'!R3497)</f>
        <v/>
      </c>
      <c r="N3502" s="95" t="str">
        <f>IF(ISBLANK('Zusatzblatt (Perigon)'!P3497),"",'Zusatzblatt (Perigon)'!P3497)</f>
        <v/>
      </c>
      <c r="O3502" s="38" t="str">
        <f>IF($L3502="","",VLOOKUP($R3502,Tarife!$A$2:$R$599,13,FALSE))</f>
        <v/>
      </c>
      <c r="P3502" s="38" t="str">
        <f t="shared" si="54"/>
        <v/>
      </c>
      <c r="R3502" s="100" t="str">
        <f>Zusammenzug!$C$25&amp;"-"&amp;Zusammenzug!$A$7&amp;"-"&amp;Leistungen!L3502</f>
        <v>2026-Nicht beauftragte Spitex-Organisation-</v>
      </c>
    </row>
    <row r="3503" spans="1:18" x14ac:dyDescent="0.2">
      <c r="A3503" s="95" t="str">
        <f>IF(ISBLANK('Zusatzblatt (Perigon)'!E3498),"",'Zusatzblatt (Perigon)'!E3498)</f>
        <v/>
      </c>
      <c r="B3503" s="95" t="str">
        <f>IF(ISBLANK('Zusatzblatt (Perigon)'!G3498),"",'Zusatzblatt (Perigon)'!G3498)</f>
        <v/>
      </c>
      <c r="C3503" s="96" t="str">
        <f>IF(ISBLANK('Zusatzblatt (Perigon)'!I3498),"",'Zusatzblatt (Perigon)'!I3498)</f>
        <v/>
      </c>
      <c r="D3503" s="97" t="str">
        <f>IF(ISBLANK('Zusatzblatt (Perigon)'!J3498),"",'Zusatzblatt (Perigon)'!J3498)</f>
        <v/>
      </c>
      <c r="E3503" s="64" t="str">
        <f>IF(ISBLANK('Zusatzblatt (Perigon)'!K3498),"",'Zusatzblatt (Perigon)'!K3498)</f>
        <v/>
      </c>
      <c r="F3503" s="65"/>
      <c r="G3503" s="64"/>
      <c r="H3503" s="69" t="str">
        <f>IF(ISBLANK('Zusatzblatt (Perigon)'!L3498),"",'Zusatzblatt (Perigon)'!L3498)</f>
        <v/>
      </c>
      <c r="I3503" s="69" t="str">
        <f>IF(ISBLANK('Zusatzblatt (Perigon)'!M3498),"",'Zusatzblatt (Perigon)'!M3498)</f>
        <v/>
      </c>
      <c r="J3503" s="98" t="str">
        <f>IF(ISBLANK('Zusatzblatt (Perigon)'!N3498),"",'Zusatzblatt (Perigon)'!N3498)</f>
        <v/>
      </c>
      <c r="K3503" s="99" t="str">
        <f>IF(ISBLANK('Zusatzblatt (Perigon)'!J3498),"",'Zusatzblatt (Perigon)'!T3498)</f>
        <v/>
      </c>
      <c r="L3503" s="95" t="str">
        <f>IF(ISBLANK('Zusatzblatt (Perigon)'!O3498),"",'Zusatzblatt (Perigon)'!O3498)</f>
        <v/>
      </c>
      <c r="M3503" s="95" t="str">
        <f>IF(ISBLANK('Zusatzblatt (Perigon)'!R3498),"",'Zusatzblatt (Perigon)'!R3498)</f>
        <v/>
      </c>
      <c r="N3503" s="95" t="str">
        <f>IF(ISBLANK('Zusatzblatt (Perigon)'!P3498),"",'Zusatzblatt (Perigon)'!P3498)</f>
        <v/>
      </c>
      <c r="O3503" s="38" t="str">
        <f>IF($L3503="","",VLOOKUP($R3503,Tarife!$A$2:$R$599,13,FALSE))</f>
        <v/>
      </c>
      <c r="P3503" s="38" t="str">
        <f t="shared" si="54"/>
        <v/>
      </c>
      <c r="R3503" s="100" t="str">
        <f>Zusammenzug!$C$25&amp;"-"&amp;Zusammenzug!$A$7&amp;"-"&amp;Leistungen!L3503</f>
        <v>2026-Nicht beauftragte Spitex-Organisation-</v>
      </c>
    </row>
    <row r="3504" spans="1:18" x14ac:dyDescent="0.2">
      <c r="A3504" s="95" t="str">
        <f>IF(ISBLANK('Zusatzblatt (Perigon)'!E3499),"",'Zusatzblatt (Perigon)'!E3499)</f>
        <v/>
      </c>
      <c r="B3504" s="95" t="str">
        <f>IF(ISBLANK('Zusatzblatt (Perigon)'!G3499),"",'Zusatzblatt (Perigon)'!G3499)</f>
        <v/>
      </c>
      <c r="C3504" s="96" t="str">
        <f>IF(ISBLANK('Zusatzblatt (Perigon)'!I3499),"",'Zusatzblatt (Perigon)'!I3499)</f>
        <v/>
      </c>
      <c r="D3504" s="97" t="str">
        <f>IF(ISBLANK('Zusatzblatt (Perigon)'!J3499),"",'Zusatzblatt (Perigon)'!J3499)</f>
        <v/>
      </c>
      <c r="E3504" s="64" t="str">
        <f>IF(ISBLANK('Zusatzblatt (Perigon)'!K3499),"",'Zusatzblatt (Perigon)'!K3499)</f>
        <v/>
      </c>
      <c r="F3504" s="65"/>
      <c r="G3504" s="64"/>
      <c r="H3504" s="69" t="str">
        <f>IF(ISBLANK('Zusatzblatt (Perigon)'!L3499),"",'Zusatzblatt (Perigon)'!L3499)</f>
        <v/>
      </c>
      <c r="I3504" s="69" t="str">
        <f>IF(ISBLANK('Zusatzblatt (Perigon)'!M3499),"",'Zusatzblatt (Perigon)'!M3499)</f>
        <v/>
      </c>
      <c r="J3504" s="98" t="str">
        <f>IF(ISBLANK('Zusatzblatt (Perigon)'!N3499),"",'Zusatzblatt (Perigon)'!N3499)</f>
        <v/>
      </c>
      <c r="K3504" s="99" t="str">
        <f>IF(ISBLANK('Zusatzblatt (Perigon)'!J3499),"",'Zusatzblatt (Perigon)'!T3499)</f>
        <v/>
      </c>
      <c r="L3504" s="95" t="str">
        <f>IF(ISBLANK('Zusatzblatt (Perigon)'!O3499),"",'Zusatzblatt (Perigon)'!O3499)</f>
        <v/>
      </c>
      <c r="M3504" s="95" t="str">
        <f>IF(ISBLANK('Zusatzblatt (Perigon)'!R3499),"",'Zusatzblatt (Perigon)'!R3499)</f>
        <v/>
      </c>
      <c r="N3504" s="95" t="str">
        <f>IF(ISBLANK('Zusatzblatt (Perigon)'!P3499),"",'Zusatzblatt (Perigon)'!P3499)</f>
        <v/>
      </c>
      <c r="O3504" s="38" t="str">
        <f>IF($L3504="","",VLOOKUP($R3504,Tarife!$A$2:$R$599,13,FALSE))</f>
        <v/>
      </c>
      <c r="P3504" s="38" t="str">
        <f t="shared" si="54"/>
        <v/>
      </c>
      <c r="R3504" s="100" t="str">
        <f>Zusammenzug!$C$25&amp;"-"&amp;Zusammenzug!$A$7&amp;"-"&amp;Leistungen!L3504</f>
        <v>2026-Nicht beauftragte Spitex-Organisation-</v>
      </c>
    </row>
    <row r="3505" spans="1:18" x14ac:dyDescent="0.2">
      <c r="A3505" s="95" t="str">
        <f>IF(ISBLANK('Zusatzblatt (Perigon)'!E3500),"",'Zusatzblatt (Perigon)'!E3500)</f>
        <v/>
      </c>
      <c r="B3505" s="95" t="str">
        <f>IF(ISBLANK('Zusatzblatt (Perigon)'!G3500),"",'Zusatzblatt (Perigon)'!G3500)</f>
        <v/>
      </c>
      <c r="C3505" s="96" t="str">
        <f>IF(ISBLANK('Zusatzblatt (Perigon)'!I3500),"",'Zusatzblatt (Perigon)'!I3500)</f>
        <v/>
      </c>
      <c r="D3505" s="97" t="str">
        <f>IF(ISBLANK('Zusatzblatt (Perigon)'!J3500),"",'Zusatzblatt (Perigon)'!J3500)</f>
        <v/>
      </c>
      <c r="E3505" s="64" t="str">
        <f>IF(ISBLANK('Zusatzblatt (Perigon)'!K3500),"",'Zusatzblatt (Perigon)'!K3500)</f>
        <v/>
      </c>
      <c r="F3505" s="65"/>
      <c r="G3505" s="64"/>
      <c r="H3505" s="69" t="str">
        <f>IF(ISBLANK('Zusatzblatt (Perigon)'!L3500),"",'Zusatzblatt (Perigon)'!L3500)</f>
        <v/>
      </c>
      <c r="I3505" s="69" t="str">
        <f>IF(ISBLANK('Zusatzblatt (Perigon)'!M3500),"",'Zusatzblatt (Perigon)'!M3500)</f>
        <v/>
      </c>
      <c r="J3505" s="98" t="str">
        <f>IF(ISBLANK('Zusatzblatt (Perigon)'!N3500),"",'Zusatzblatt (Perigon)'!N3500)</f>
        <v/>
      </c>
      <c r="K3505" s="99" t="str">
        <f>IF(ISBLANK('Zusatzblatt (Perigon)'!J3500),"",'Zusatzblatt (Perigon)'!T3500)</f>
        <v/>
      </c>
      <c r="L3505" s="95" t="str">
        <f>IF(ISBLANK('Zusatzblatt (Perigon)'!O3500),"",'Zusatzblatt (Perigon)'!O3500)</f>
        <v/>
      </c>
      <c r="M3505" s="95" t="str">
        <f>IF(ISBLANK('Zusatzblatt (Perigon)'!R3500),"",'Zusatzblatt (Perigon)'!R3500)</f>
        <v/>
      </c>
      <c r="N3505" s="95" t="str">
        <f>IF(ISBLANK('Zusatzblatt (Perigon)'!P3500),"",'Zusatzblatt (Perigon)'!P3500)</f>
        <v/>
      </c>
      <c r="O3505" s="38" t="str">
        <f>IF($L3505="","",VLOOKUP($R3505,Tarife!$A$2:$R$599,13,FALSE))</f>
        <v/>
      </c>
      <c r="P3505" s="38" t="str">
        <f t="shared" si="54"/>
        <v/>
      </c>
      <c r="R3505" s="100" t="str">
        <f>Zusammenzug!$C$25&amp;"-"&amp;Zusammenzug!$A$7&amp;"-"&amp;Leistungen!L3505</f>
        <v>2026-Nicht beauftragte Spitex-Organisation-</v>
      </c>
    </row>
    <row r="3506" spans="1:18" x14ac:dyDescent="0.2">
      <c r="A3506" s="95" t="str">
        <f>IF(ISBLANK('Zusatzblatt (Perigon)'!E3501),"",'Zusatzblatt (Perigon)'!E3501)</f>
        <v/>
      </c>
      <c r="B3506" s="95" t="str">
        <f>IF(ISBLANK('Zusatzblatt (Perigon)'!G3501),"",'Zusatzblatt (Perigon)'!G3501)</f>
        <v/>
      </c>
      <c r="C3506" s="96" t="str">
        <f>IF(ISBLANK('Zusatzblatt (Perigon)'!I3501),"",'Zusatzblatt (Perigon)'!I3501)</f>
        <v/>
      </c>
      <c r="D3506" s="97" t="str">
        <f>IF(ISBLANK('Zusatzblatt (Perigon)'!J3501),"",'Zusatzblatt (Perigon)'!J3501)</f>
        <v/>
      </c>
      <c r="E3506" s="64" t="str">
        <f>IF(ISBLANK('Zusatzblatt (Perigon)'!K3501),"",'Zusatzblatt (Perigon)'!K3501)</f>
        <v/>
      </c>
      <c r="F3506" s="65"/>
      <c r="G3506" s="64"/>
      <c r="H3506" s="69" t="str">
        <f>IF(ISBLANK('Zusatzblatt (Perigon)'!L3501),"",'Zusatzblatt (Perigon)'!L3501)</f>
        <v/>
      </c>
      <c r="I3506" s="69" t="str">
        <f>IF(ISBLANK('Zusatzblatt (Perigon)'!M3501),"",'Zusatzblatt (Perigon)'!M3501)</f>
        <v/>
      </c>
      <c r="J3506" s="98" t="str">
        <f>IF(ISBLANK('Zusatzblatt (Perigon)'!N3501),"",'Zusatzblatt (Perigon)'!N3501)</f>
        <v/>
      </c>
      <c r="K3506" s="99" t="str">
        <f>IF(ISBLANK('Zusatzblatt (Perigon)'!J3501),"",'Zusatzblatt (Perigon)'!T3501)</f>
        <v/>
      </c>
      <c r="L3506" s="95" t="str">
        <f>IF(ISBLANK('Zusatzblatt (Perigon)'!O3501),"",'Zusatzblatt (Perigon)'!O3501)</f>
        <v/>
      </c>
      <c r="M3506" s="95" t="str">
        <f>IF(ISBLANK('Zusatzblatt (Perigon)'!R3501),"",'Zusatzblatt (Perigon)'!R3501)</f>
        <v/>
      </c>
      <c r="N3506" s="95" t="str">
        <f>IF(ISBLANK('Zusatzblatt (Perigon)'!P3501),"",'Zusatzblatt (Perigon)'!P3501)</f>
        <v/>
      </c>
      <c r="O3506" s="38" t="str">
        <f>IF($L3506="","",VLOOKUP($R3506,Tarife!$A$2:$R$599,13,FALSE))</f>
        <v/>
      </c>
      <c r="P3506" s="38" t="str">
        <f t="shared" si="54"/>
        <v/>
      </c>
      <c r="R3506" s="100" t="str">
        <f>Zusammenzug!$C$25&amp;"-"&amp;Zusammenzug!$A$7&amp;"-"&amp;Leistungen!L3506</f>
        <v>2026-Nicht beauftragte Spitex-Organisation-</v>
      </c>
    </row>
    <row r="3507" spans="1:18" x14ac:dyDescent="0.2">
      <c r="A3507" s="95" t="str">
        <f>IF(ISBLANK('Zusatzblatt (Perigon)'!E3502),"",'Zusatzblatt (Perigon)'!E3502)</f>
        <v/>
      </c>
      <c r="B3507" s="95" t="str">
        <f>IF(ISBLANK('Zusatzblatt (Perigon)'!G3502),"",'Zusatzblatt (Perigon)'!G3502)</f>
        <v/>
      </c>
      <c r="C3507" s="96" t="str">
        <f>IF(ISBLANK('Zusatzblatt (Perigon)'!I3502),"",'Zusatzblatt (Perigon)'!I3502)</f>
        <v/>
      </c>
      <c r="D3507" s="97" t="str">
        <f>IF(ISBLANK('Zusatzblatt (Perigon)'!J3502),"",'Zusatzblatt (Perigon)'!J3502)</f>
        <v/>
      </c>
      <c r="E3507" s="64" t="str">
        <f>IF(ISBLANK('Zusatzblatt (Perigon)'!K3502),"",'Zusatzblatt (Perigon)'!K3502)</f>
        <v/>
      </c>
      <c r="F3507" s="65"/>
      <c r="G3507" s="64"/>
      <c r="H3507" s="69" t="str">
        <f>IF(ISBLANK('Zusatzblatt (Perigon)'!L3502),"",'Zusatzblatt (Perigon)'!L3502)</f>
        <v/>
      </c>
      <c r="I3507" s="69" t="str">
        <f>IF(ISBLANK('Zusatzblatt (Perigon)'!M3502),"",'Zusatzblatt (Perigon)'!M3502)</f>
        <v/>
      </c>
      <c r="J3507" s="98" t="str">
        <f>IF(ISBLANK('Zusatzblatt (Perigon)'!N3502),"",'Zusatzblatt (Perigon)'!N3502)</f>
        <v/>
      </c>
      <c r="K3507" s="99" t="str">
        <f>IF(ISBLANK('Zusatzblatt (Perigon)'!J3502),"",'Zusatzblatt (Perigon)'!T3502)</f>
        <v/>
      </c>
      <c r="L3507" s="95" t="str">
        <f>IF(ISBLANK('Zusatzblatt (Perigon)'!O3502),"",'Zusatzblatt (Perigon)'!O3502)</f>
        <v/>
      </c>
      <c r="M3507" s="95" t="str">
        <f>IF(ISBLANK('Zusatzblatt (Perigon)'!R3502),"",'Zusatzblatt (Perigon)'!R3502)</f>
        <v/>
      </c>
      <c r="N3507" s="95" t="str">
        <f>IF(ISBLANK('Zusatzblatt (Perigon)'!P3502),"",'Zusatzblatt (Perigon)'!P3502)</f>
        <v/>
      </c>
      <c r="O3507" s="38" t="str">
        <f>IF($L3507="","",VLOOKUP($R3507,Tarife!$A$2:$R$599,13,FALSE))</f>
        <v/>
      </c>
      <c r="P3507" s="38" t="str">
        <f t="shared" si="54"/>
        <v/>
      </c>
      <c r="R3507" s="100" t="str">
        <f>Zusammenzug!$C$25&amp;"-"&amp;Zusammenzug!$A$7&amp;"-"&amp;Leistungen!L3507</f>
        <v>2026-Nicht beauftragte Spitex-Organisation-</v>
      </c>
    </row>
    <row r="3508" spans="1:18" x14ac:dyDescent="0.2">
      <c r="A3508" s="95" t="str">
        <f>IF(ISBLANK('Zusatzblatt (Perigon)'!E3503),"",'Zusatzblatt (Perigon)'!E3503)</f>
        <v/>
      </c>
      <c r="B3508" s="95" t="str">
        <f>IF(ISBLANK('Zusatzblatt (Perigon)'!G3503),"",'Zusatzblatt (Perigon)'!G3503)</f>
        <v/>
      </c>
      <c r="C3508" s="96" t="str">
        <f>IF(ISBLANK('Zusatzblatt (Perigon)'!I3503),"",'Zusatzblatt (Perigon)'!I3503)</f>
        <v/>
      </c>
      <c r="D3508" s="97" t="str">
        <f>IF(ISBLANK('Zusatzblatt (Perigon)'!J3503),"",'Zusatzblatt (Perigon)'!J3503)</f>
        <v/>
      </c>
      <c r="E3508" s="64" t="str">
        <f>IF(ISBLANK('Zusatzblatt (Perigon)'!K3503),"",'Zusatzblatt (Perigon)'!K3503)</f>
        <v/>
      </c>
      <c r="F3508" s="65"/>
      <c r="G3508" s="64"/>
      <c r="H3508" s="69" t="str">
        <f>IF(ISBLANK('Zusatzblatt (Perigon)'!L3503),"",'Zusatzblatt (Perigon)'!L3503)</f>
        <v/>
      </c>
      <c r="I3508" s="69" t="str">
        <f>IF(ISBLANK('Zusatzblatt (Perigon)'!M3503),"",'Zusatzblatt (Perigon)'!M3503)</f>
        <v/>
      </c>
      <c r="J3508" s="98" t="str">
        <f>IF(ISBLANK('Zusatzblatt (Perigon)'!N3503),"",'Zusatzblatt (Perigon)'!N3503)</f>
        <v/>
      </c>
      <c r="K3508" s="99" t="str">
        <f>IF(ISBLANK('Zusatzblatt (Perigon)'!J3503),"",'Zusatzblatt (Perigon)'!T3503)</f>
        <v/>
      </c>
      <c r="L3508" s="95" t="str">
        <f>IF(ISBLANK('Zusatzblatt (Perigon)'!O3503),"",'Zusatzblatt (Perigon)'!O3503)</f>
        <v/>
      </c>
      <c r="M3508" s="95" t="str">
        <f>IF(ISBLANK('Zusatzblatt (Perigon)'!R3503),"",'Zusatzblatt (Perigon)'!R3503)</f>
        <v/>
      </c>
      <c r="N3508" s="95" t="str">
        <f>IF(ISBLANK('Zusatzblatt (Perigon)'!P3503),"",'Zusatzblatt (Perigon)'!P3503)</f>
        <v/>
      </c>
      <c r="O3508" s="38" t="str">
        <f>IF($L3508="","",VLOOKUP($R3508,Tarife!$A$2:$R$599,13,FALSE))</f>
        <v/>
      </c>
      <c r="P3508" s="38" t="str">
        <f t="shared" si="54"/>
        <v/>
      </c>
      <c r="R3508" s="100" t="str">
        <f>Zusammenzug!$C$25&amp;"-"&amp;Zusammenzug!$A$7&amp;"-"&amp;Leistungen!L3508</f>
        <v>2026-Nicht beauftragte Spitex-Organisation-</v>
      </c>
    </row>
    <row r="3509" spans="1:18" x14ac:dyDescent="0.2">
      <c r="A3509" s="95" t="str">
        <f>IF(ISBLANK('Zusatzblatt (Perigon)'!E3504),"",'Zusatzblatt (Perigon)'!E3504)</f>
        <v/>
      </c>
      <c r="B3509" s="95" t="str">
        <f>IF(ISBLANK('Zusatzblatt (Perigon)'!G3504),"",'Zusatzblatt (Perigon)'!G3504)</f>
        <v/>
      </c>
      <c r="C3509" s="96" t="str">
        <f>IF(ISBLANK('Zusatzblatt (Perigon)'!I3504),"",'Zusatzblatt (Perigon)'!I3504)</f>
        <v/>
      </c>
      <c r="D3509" s="97" t="str">
        <f>IF(ISBLANK('Zusatzblatt (Perigon)'!J3504),"",'Zusatzblatt (Perigon)'!J3504)</f>
        <v/>
      </c>
      <c r="E3509" s="64" t="str">
        <f>IF(ISBLANK('Zusatzblatt (Perigon)'!K3504),"",'Zusatzblatt (Perigon)'!K3504)</f>
        <v/>
      </c>
      <c r="F3509" s="65"/>
      <c r="G3509" s="64"/>
      <c r="H3509" s="69" t="str">
        <f>IF(ISBLANK('Zusatzblatt (Perigon)'!L3504),"",'Zusatzblatt (Perigon)'!L3504)</f>
        <v/>
      </c>
      <c r="I3509" s="69" t="str">
        <f>IF(ISBLANK('Zusatzblatt (Perigon)'!M3504),"",'Zusatzblatt (Perigon)'!M3504)</f>
        <v/>
      </c>
      <c r="J3509" s="98" t="str">
        <f>IF(ISBLANK('Zusatzblatt (Perigon)'!N3504),"",'Zusatzblatt (Perigon)'!N3504)</f>
        <v/>
      </c>
      <c r="K3509" s="99" t="str">
        <f>IF(ISBLANK('Zusatzblatt (Perigon)'!J3504),"",'Zusatzblatt (Perigon)'!T3504)</f>
        <v/>
      </c>
      <c r="L3509" s="95" t="str">
        <f>IF(ISBLANK('Zusatzblatt (Perigon)'!O3504),"",'Zusatzblatt (Perigon)'!O3504)</f>
        <v/>
      </c>
      <c r="M3509" s="95" t="str">
        <f>IF(ISBLANK('Zusatzblatt (Perigon)'!R3504),"",'Zusatzblatt (Perigon)'!R3504)</f>
        <v/>
      </c>
      <c r="N3509" s="95" t="str">
        <f>IF(ISBLANK('Zusatzblatt (Perigon)'!P3504),"",'Zusatzblatt (Perigon)'!P3504)</f>
        <v/>
      </c>
      <c r="O3509" s="38" t="str">
        <f>IF($L3509="","",VLOOKUP($R3509,Tarife!$A$2:$R$599,13,FALSE))</f>
        <v/>
      </c>
      <c r="P3509" s="38" t="str">
        <f t="shared" si="54"/>
        <v/>
      </c>
      <c r="R3509" s="100" t="str">
        <f>Zusammenzug!$C$25&amp;"-"&amp;Zusammenzug!$A$7&amp;"-"&amp;Leistungen!L3509</f>
        <v>2026-Nicht beauftragte Spitex-Organisation-</v>
      </c>
    </row>
    <row r="3510" spans="1:18" x14ac:dyDescent="0.2">
      <c r="A3510" s="95" t="str">
        <f>IF(ISBLANK('Zusatzblatt (Perigon)'!E3505),"",'Zusatzblatt (Perigon)'!E3505)</f>
        <v/>
      </c>
      <c r="B3510" s="95" t="str">
        <f>IF(ISBLANK('Zusatzblatt (Perigon)'!G3505),"",'Zusatzblatt (Perigon)'!G3505)</f>
        <v/>
      </c>
      <c r="C3510" s="96" t="str">
        <f>IF(ISBLANK('Zusatzblatt (Perigon)'!I3505),"",'Zusatzblatt (Perigon)'!I3505)</f>
        <v/>
      </c>
      <c r="D3510" s="97" t="str">
        <f>IF(ISBLANK('Zusatzblatt (Perigon)'!J3505),"",'Zusatzblatt (Perigon)'!J3505)</f>
        <v/>
      </c>
      <c r="E3510" s="64" t="str">
        <f>IF(ISBLANK('Zusatzblatt (Perigon)'!K3505),"",'Zusatzblatt (Perigon)'!K3505)</f>
        <v/>
      </c>
      <c r="F3510" s="65"/>
      <c r="G3510" s="64"/>
      <c r="H3510" s="69" t="str">
        <f>IF(ISBLANK('Zusatzblatt (Perigon)'!L3505),"",'Zusatzblatt (Perigon)'!L3505)</f>
        <v/>
      </c>
      <c r="I3510" s="69" t="str">
        <f>IF(ISBLANK('Zusatzblatt (Perigon)'!M3505),"",'Zusatzblatt (Perigon)'!M3505)</f>
        <v/>
      </c>
      <c r="J3510" s="98" t="str">
        <f>IF(ISBLANK('Zusatzblatt (Perigon)'!N3505),"",'Zusatzblatt (Perigon)'!N3505)</f>
        <v/>
      </c>
      <c r="K3510" s="99" t="str">
        <f>IF(ISBLANK('Zusatzblatt (Perigon)'!J3505),"",'Zusatzblatt (Perigon)'!T3505)</f>
        <v/>
      </c>
      <c r="L3510" s="95" t="str">
        <f>IF(ISBLANK('Zusatzblatt (Perigon)'!O3505),"",'Zusatzblatt (Perigon)'!O3505)</f>
        <v/>
      </c>
      <c r="M3510" s="95" t="str">
        <f>IF(ISBLANK('Zusatzblatt (Perigon)'!R3505),"",'Zusatzblatt (Perigon)'!R3505)</f>
        <v/>
      </c>
      <c r="N3510" s="95" t="str">
        <f>IF(ISBLANK('Zusatzblatt (Perigon)'!P3505),"",'Zusatzblatt (Perigon)'!P3505)</f>
        <v/>
      </c>
      <c r="O3510" s="38" t="str">
        <f>IF($L3510="","",VLOOKUP($R3510,Tarife!$A$2:$R$599,13,FALSE))</f>
        <v/>
      </c>
      <c r="P3510" s="38" t="str">
        <f t="shared" si="54"/>
        <v/>
      </c>
      <c r="R3510" s="100" t="str">
        <f>Zusammenzug!$C$25&amp;"-"&amp;Zusammenzug!$A$7&amp;"-"&amp;Leistungen!L3510</f>
        <v>2026-Nicht beauftragte Spitex-Organisation-</v>
      </c>
    </row>
    <row r="3511" spans="1:18" x14ac:dyDescent="0.2">
      <c r="A3511" s="95" t="str">
        <f>IF(ISBLANK('Zusatzblatt (Perigon)'!E3506),"",'Zusatzblatt (Perigon)'!E3506)</f>
        <v/>
      </c>
      <c r="B3511" s="95" t="str">
        <f>IF(ISBLANK('Zusatzblatt (Perigon)'!G3506),"",'Zusatzblatt (Perigon)'!G3506)</f>
        <v/>
      </c>
      <c r="C3511" s="96" t="str">
        <f>IF(ISBLANK('Zusatzblatt (Perigon)'!I3506),"",'Zusatzblatt (Perigon)'!I3506)</f>
        <v/>
      </c>
      <c r="D3511" s="97" t="str">
        <f>IF(ISBLANK('Zusatzblatt (Perigon)'!J3506),"",'Zusatzblatt (Perigon)'!J3506)</f>
        <v/>
      </c>
      <c r="E3511" s="64" t="str">
        <f>IF(ISBLANK('Zusatzblatt (Perigon)'!K3506),"",'Zusatzblatt (Perigon)'!K3506)</f>
        <v/>
      </c>
      <c r="F3511" s="65"/>
      <c r="G3511" s="64"/>
      <c r="H3511" s="69" t="str">
        <f>IF(ISBLANK('Zusatzblatt (Perigon)'!L3506),"",'Zusatzblatt (Perigon)'!L3506)</f>
        <v/>
      </c>
      <c r="I3511" s="69" t="str">
        <f>IF(ISBLANK('Zusatzblatt (Perigon)'!M3506),"",'Zusatzblatt (Perigon)'!M3506)</f>
        <v/>
      </c>
      <c r="J3511" s="98" t="str">
        <f>IF(ISBLANK('Zusatzblatt (Perigon)'!N3506),"",'Zusatzblatt (Perigon)'!N3506)</f>
        <v/>
      </c>
      <c r="K3511" s="99" t="str">
        <f>IF(ISBLANK('Zusatzblatt (Perigon)'!J3506),"",'Zusatzblatt (Perigon)'!T3506)</f>
        <v/>
      </c>
      <c r="L3511" s="95" t="str">
        <f>IF(ISBLANK('Zusatzblatt (Perigon)'!O3506),"",'Zusatzblatt (Perigon)'!O3506)</f>
        <v/>
      </c>
      <c r="M3511" s="95" t="str">
        <f>IF(ISBLANK('Zusatzblatt (Perigon)'!R3506),"",'Zusatzblatt (Perigon)'!R3506)</f>
        <v/>
      </c>
      <c r="N3511" s="95" t="str">
        <f>IF(ISBLANK('Zusatzblatt (Perigon)'!P3506),"",'Zusatzblatt (Perigon)'!P3506)</f>
        <v/>
      </c>
      <c r="O3511" s="38" t="str">
        <f>IF($L3511="","",VLOOKUP($R3511,Tarife!$A$2:$R$599,13,FALSE))</f>
        <v/>
      </c>
      <c r="P3511" s="38" t="str">
        <f t="shared" si="54"/>
        <v/>
      </c>
      <c r="R3511" s="100" t="str">
        <f>Zusammenzug!$C$25&amp;"-"&amp;Zusammenzug!$A$7&amp;"-"&amp;Leistungen!L3511</f>
        <v>2026-Nicht beauftragte Spitex-Organisation-</v>
      </c>
    </row>
    <row r="3512" spans="1:18" x14ac:dyDescent="0.2">
      <c r="A3512" s="95" t="str">
        <f>IF(ISBLANK('Zusatzblatt (Perigon)'!E3507),"",'Zusatzblatt (Perigon)'!E3507)</f>
        <v/>
      </c>
      <c r="B3512" s="95" t="str">
        <f>IF(ISBLANK('Zusatzblatt (Perigon)'!G3507),"",'Zusatzblatt (Perigon)'!G3507)</f>
        <v/>
      </c>
      <c r="C3512" s="96" t="str">
        <f>IF(ISBLANK('Zusatzblatt (Perigon)'!I3507),"",'Zusatzblatt (Perigon)'!I3507)</f>
        <v/>
      </c>
      <c r="D3512" s="97" t="str">
        <f>IF(ISBLANK('Zusatzblatt (Perigon)'!J3507),"",'Zusatzblatt (Perigon)'!J3507)</f>
        <v/>
      </c>
      <c r="E3512" s="64" t="str">
        <f>IF(ISBLANK('Zusatzblatt (Perigon)'!K3507),"",'Zusatzblatt (Perigon)'!K3507)</f>
        <v/>
      </c>
      <c r="F3512" s="65"/>
      <c r="G3512" s="64"/>
      <c r="H3512" s="69" t="str">
        <f>IF(ISBLANK('Zusatzblatt (Perigon)'!L3507),"",'Zusatzblatt (Perigon)'!L3507)</f>
        <v/>
      </c>
      <c r="I3512" s="69" t="str">
        <f>IF(ISBLANK('Zusatzblatt (Perigon)'!M3507),"",'Zusatzblatt (Perigon)'!M3507)</f>
        <v/>
      </c>
      <c r="J3512" s="98" t="str">
        <f>IF(ISBLANK('Zusatzblatt (Perigon)'!N3507),"",'Zusatzblatt (Perigon)'!N3507)</f>
        <v/>
      </c>
      <c r="K3512" s="99" t="str">
        <f>IF(ISBLANK('Zusatzblatt (Perigon)'!J3507),"",'Zusatzblatt (Perigon)'!T3507)</f>
        <v/>
      </c>
      <c r="L3512" s="95" t="str">
        <f>IF(ISBLANK('Zusatzblatt (Perigon)'!O3507),"",'Zusatzblatt (Perigon)'!O3507)</f>
        <v/>
      </c>
      <c r="M3512" s="95" t="str">
        <f>IF(ISBLANK('Zusatzblatt (Perigon)'!R3507),"",'Zusatzblatt (Perigon)'!R3507)</f>
        <v/>
      </c>
      <c r="N3512" s="95" t="str">
        <f>IF(ISBLANK('Zusatzblatt (Perigon)'!P3507),"",'Zusatzblatt (Perigon)'!P3507)</f>
        <v/>
      </c>
      <c r="O3512" s="38" t="str">
        <f>IF($L3512="","",VLOOKUP($R3512,Tarife!$A$2:$R$599,13,FALSE))</f>
        <v/>
      </c>
      <c r="P3512" s="38" t="str">
        <f t="shared" si="54"/>
        <v/>
      </c>
      <c r="R3512" s="100" t="str">
        <f>Zusammenzug!$C$25&amp;"-"&amp;Zusammenzug!$A$7&amp;"-"&amp;Leistungen!L3512</f>
        <v>2026-Nicht beauftragte Spitex-Organisation-</v>
      </c>
    </row>
    <row r="3513" spans="1:18" x14ac:dyDescent="0.2">
      <c r="A3513" s="95" t="str">
        <f>IF(ISBLANK('Zusatzblatt (Perigon)'!E3508),"",'Zusatzblatt (Perigon)'!E3508)</f>
        <v/>
      </c>
      <c r="B3513" s="95" t="str">
        <f>IF(ISBLANK('Zusatzblatt (Perigon)'!G3508),"",'Zusatzblatt (Perigon)'!G3508)</f>
        <v/>
      </c>
      <c r="C3513" s="96" t="str">
        <f>IF(ISBLANK('Zusatzblatt (Perigon)'!I3508),"",'Zusatzblatt (Perigon)'!I3508)</f>
        <v/>
      </c>
      <c r="D3513" s="97" t="str">
        <f>IF(ISBLANK('Zusatzblatt (Perigon)'!J3508),"",'Zusatzblatt (Perigon)'!J3508)</f>
        <v/>
      </c>
      <c r="E3513" s="64" t="str">
        <f>IF(ISBLANK('Zusatzblatt (Perigon)'!K3508),"",'Zusatzblatt (Perigon)'!K3508)</f>
        <v/>
      </c>
      <c r="F3513" s="65"/>
      <c r="G3513" s="64"/>
      <c r="H3513" s="69" t="str">
        <f>IF(ISBLANK('Zusatzblatt (Perigon)'!L3508),"",'Zusatzblatt (Perigon)'!L3508)</f>
        <v/>
      </c>
      <c r="I3513" s="69" t="str">
        <f>IF(ISBLANK('Zusatzblatt (Perigon)'!M3508),"",'Zusatzblatt (Perigon)'!M3508)</f>
        <v/>
      </c>
      <c r="J3513" s="98" t="str">
        <f>IF(ISBLANK('Zusatzblatt (Perigon)'!N3508),"",'Zusatzblatt (Perigon)'!N3508)</f>
        <v/>
      </c>
      <c r="K3513" s="99" t="str">
        <f>IF(ISBLANK('Zusatzblatt (Perigon)'!J3508),"",'Zusatzblatt (Perigon)'!T3508)</f>
        <v/>
      </c>
      <c r="L3513" s="95" t="str">
        <f>IF(ISBLANK('Zusatzblatt (Perigon)'!O3508),"",'Zusatzblatt (Perigon)'!O3508)</f>
        <v/>
      </c>
      <c r="M3513" s="95" t="str">
        <f>IF(ISBLANK('Zusatzblatt (Perigon)'!R3508),"",'Zusatzblatt (Perigon)'!R3508)</f>
        <v/>
      </c>
      <c r="N3513" s="95" t="str">
        <f>IF(ISBLANK('Zusatzblatt (Perigon)'!P3508),"",'Zusatzblatt (Perigon)'!P3508)</f>
        <v/>
      </c>
      <c r="O3513" s="38" t="str">
        <f>IF($L3513="","",VLOOKUP($R3513,Tarife!$A$2:$R$599,13,FALSE))</f>
        <v/>
      </c>
      <c r="P3513" s="38" t="str">
        <f t="shared" si="54"/>
        <v/>
      </c>
      <c r="R3513" s="100" t="str">
        <f>Zusammenzug!$C$25&amp;"-"&amp;Zusammenzug!$A$7&amp;"-"&amp;Leistungen!L3513</f>
        <v>2026-Nicht beauftragte Spitex-Organisation-</v>
      </c>
    </row>
    <row r="3514" spans="1:18" x14ac:dyDescent="0.2">
      <c r="A3514" s="95" t="str">
        <f>IF(ISBLANK('Zusatzblatt (Perigon)'!E3509),"",'Zusatzblatt (Perigon)'!E3509)</f>
        <v/>
      </c>
      <c r="B3514" s="95" t="str">
        <f>IF(ISBLANK('Zusatzblatt (Perigon)'!G3509),"",'Zusatzblatt (Perigon)'!G3509)</f>
        <v/>
      </c>
      <c r="C3514" s="96" t="str">
        <f>IF(ISBLANK('Zusatzblatt (Perigon)'!I3509),"",'Zusatzblatt (Perigon)'!I3509)</f>
        <v/>
      </c>
      <c r="D3514" s="97" t="str">
        <f>IF(ISBLANK('Zusatzblatt (Perigon)'!J3509),"",'Zusatzblatt (Perigon)'!J3509)</f>
        <v/>
      </c>
      <c r="E3514" s="64" t="str">
        <f>IF(ISBLANK('Zusatzblatt (Perigon)'!K3509),"",'Zusatzblatt (Perigon)'!K3509)</f>
        <v/>
      </c>
      <c r="F3514" s="65"/>
      <c r="G3514" s="64"/>
      <c r="H3514" s="69" t="str">
        <f>IF(ISBLANK('Zusatzblatt (Perigon)'!L3509),"",'Zusatzblatt (Perigon)'!L3509)</f>
        <v/>
      </c>
      <c r="I3514" s="69" t="str">
        <f>IF(ISBLANK('Zusatzblatt (Perigon)'!M3509),"",'Zusatzblatt (Perigon)'!M3509)</f>
        <v/>
      </c>
      <c r="J3514" s="98" t="str">
        <f>IF(ISBLANK('Zusatzblatt (Perigon)'!N3509),"",'Zusatzblatt (Perigon)'!N3509)</f>
        <v/>
      </c>
      <c r="K3514" s="99" t="str">
        <f>IF(ISBLANK('Zusatzblatt (Perigon)'!J3509),"",'Zusatzblatt (Perigon)'!T3509)</f>
        <v/>
      </c>
      <c r="L3514" s="95" t="str">
        <f>IF(ISBLANK('Zusatzblatt (Perigon)'!O3509),"",'Zusatzblatt (Perigon)'!O3509)</f>
        <v/>
      </c>
      <c r="M3514" s="95" t="str">
        <f>IF(ISBLANK('Zusatzblatt (Perigon)'!R3509),"",'Zusatzblatt (Perigon)'!R3509)</f>
        <v/>
      </c>
      <c r="N3514" s="95" t="str">
        <f>IF(ISBLANK('Zusatzblatt (Perigon)'!P3509),"",'Zusatzblatt (Perigon)'!P3509)</f>
        <v/>
      </c>
      <c r="O3514" s="38" t="str">
        <f>IF($L3514="","",VLOOKUP($R3514,Tarife!$A$2:$R$599,13,FALSE))</f>
        <v/>
      </c>
      <c r="P3514" s="38" t="str">
        <f t="shared" si="54"/>
        <v/>
      </c>
      <c r="R3514" s="100" t="str">
        <f>Zusammenzug!$C$25&amp;"-"&amp;Zusammenzug!$A$7&amp;"-"&amp;Leistungen!L3514</f>
        <v>2026-Nicht beauftragte Spitex-Organisation-</v>
      </c>
    </row>
    <row r="3515" spans="1:18" x14ac:dyDescent="0.2">
      <c r="A3515" s="95" t="str">
        <f>IF(ISBLANK('Zusatzblatt (Perigon)'!E3510),"",'Zusatzblatt (Perigon)'!E3510)</f>
        <v/>
      </c>
      <c r="B3515" s="95" t="str">
        <f>IF(ISBLANK('Zusatzblatt (Perigon)'!G3510),"",'Zusatzblatt (Perigon)'!G3510)</f>
        <v/>
      </c>
      <c r="C3515" s="96" t="str">
        <f>IF(ISBLANK('Zusatzblatt (Perigon)'!I3510),"",'Zusatzblatt (Perigon)'!I3510)</f>
        <v/>
      </c>
      <c r="D3515" s="97" t="str">
        <f>IF(ISBLANK('Zusatzblatt (Perigon)'!J3510),"",'Zusatzblatt (Perigon)'!J3510)</f>
        <v/>
      </c>
      <c r="E3515" s="64" t="str">
        <f>IF(ISBLANK('Zusatzblatt (Perigon)'!K3510),"",'Zusatzblatt (Perigon)'!K3510)</f>
        <v/>
      </c>
      <c r="F3515" s="65"/>
      <c r="G3515" s="64"/>
      <c r="H3515" s="69" t="str">
        <f>IF(ISBLANK('Zusatzblatt (Perigon)'!L3510),"",'Zusatzblatt (Perigon)'!L3510)</f>
        <v/>
      </c>
      <c r="I3515" s="69" t="str">
        <f>IF(ISBLANK('Zusatzblatt (Perigon)'!M3510),"",'Zusatzblatt (Perigon)'!M3510)</f>
        <v/>
      </c>
      <c r="J3515" s="98" t="str">
        <f>IF(ISBLANK('Zusatzblatt (Perigon)'!N3510),"",'Zusatzblatt (Perigon)'!N3510)</f>
        <v/>
      </c>
      <c r="K3515" s="99" t="str">
        <f>IF(ISBLANK('Zusatzblatt (Perigon)'!J3510),"",'Zusatzblatt (Perigon)'!T3510)</f>
        <v/>
      </c>
      <c r="L3515" s="95" t="str">
        <f>IF(ISBLANK('Zusatzblatt (Perigon)'!O3510),"",'Zusatzblatt (Perigon)'!O3510)</f>
        <v/>
      </c>
      <c r="M3515" s="95" t="str">
        <f>IF(ISBLANK('Zusatzblatt (Perigon)'!R3510),"",'Zusatzblatt (Perigon)'!R3510)</f>
        <v/>
      </c>
      <c r="N3515" s="95" t="str">
        <f>IF(ISBLANK('Zusatzblatt (Perigon)'!P3510),"",'Zusatzblatt (Perigon)'!P3510)</f>
        <v/>
      </c>
      <c r="O3515" s="38" t="str">
        <f>IF($L3515="","",VLOOKUP($R3515,Tarife!$A$2:$R$599,13,FALSE))</f>
        <v/>
      </c>
      <c r="P3515" s="38" t="str">
        <f t="shared" si="54"/>
        <v/>
      </c>
      <c r="R3515" s="100" t="str">
        <f>Zusammenzug!$C$25&amp;"-"&amp;Zusammenzug!$A$7&amp;"-"&amp;Leistungen!L3515</f>
        <v>2026-Nicht beauftragte Spitex-Organisation-</v>
      </c>
    </row>
    <row r="3516" spans="1:18" x14ac:dyDescent="0.2">
      <c r="A3516" s="95" t="str">
        <f>IF(ISBLANK('Zusatzblatt (Perigon)'!E3511),"",'Zusatzblatt (Perigon)'!E3511)</f>
        <v/>
      </c>
      <c r="B3516" s="95" t="str">
        <f>IF(ISBLANK('Zusatzblatt (Perigon)'!G3511),"",'Zusatzblatt (Perigon)'!G3511)</f>
        <v/>
      </c>
      <c r="C3516" s="96" t="str">
        <f>IF(ISBLANK('Zusatzblatt (Perigon)'!I3511),"",'Zusatzblatt (Perigon)'!I3511)</f>
        <v/>
      </c>
      <c r="D3516" s="97" t="str">
        <f>IF(ISBLANK('Zusatzblatt (Perigon)'!J3511),"",'Zusatzblatt (Perigon)'!J3511)</f>
        <v/>
      </c>
      <c r="E3516" s="64" t="str">
        <f>IF(ISBLANK('Zusatzblatt (Perigon)'!K3511),"",'Zusatzblatt (Perigon)'!K3511)</f>
        <v/>
      </c>
      <c r="F3516" s="65"/>
      <c r="G3516" s="64"/>
      <c r="H3516" s="69" t="str">
        <f>IF(ISBLANK('Zusatzblatt (Perigon)'!L3511),"",'Zusatzblatt (Perigon)'!L3511)</f>
        <v/>
      </c>
      <c r="I3516" s="69" t="str">
        <f>IF(ISBLANK('Zusatzblatt (Perigon)'!M3511),"",'Zusatzblatt (Perigon)'!M3511)</f>
        <v/>
      </c>
      <c r="J3516" s="98" t="str">
        <f>IF(ISBLANK('Zusatzblatt (Perigon)'!N3511),"",'Zusatzblatt (Perigon)'!N3511)</f>
        <v/>
      </c>
      <c r="K3516" s="99" t="str">
        <f>IF(ISBLANK('Zusatzblatt (Perigon)'!J3511),"",'Zusatzblatt (Perigon)'!T3511)</f>
        <v/>
      </c>
      <c r="L3516" s="95" t="str">
        <f>IF(ISBLANK('Zusatzblatt (Perigon)'!O3511),"",'Zusatzblatt (Perigon)'!O3511)</f>
        <v/>
      </c>
      <c r="M3516" s="95" t="str">
        <f>IF(ISBLANK('Zusatzblatt (Perigon)'!R3511),"",'Zusatzblatt (Perigon)'!R3511)</f>
        <v/>
      </c>
      <c r="N3516" s="95" t="str">
        <f>IF(ISBLANK('Zusatzblatt (Perigon)'!P3511),"",'Zusatzblatt (Perigon)'!P3511)</f>
        <v/>
      </c>
      <c r="O3516" s="38" t="str">
        <f>IF($L3516="","",VLOOKUP($R3516,Tarife!$A$2:$R$599,13,FALSE))</f>
        <v/>
      </c>
      <c r="P3516" s="38" t="str">
        <f t="shared" si="54"/>
        <v/>
      </c>
      <c r="R3516" s="100" t="str">
        <f>Zusammenzug!$C$25&amp;"-"&amp;Zusammenzug!$A$7&amp;"-"&amp;Leistungen!L3516</f>
        <v>2026-Nicht beauftragte Spitex-Organisation-</v>
      </c>
    </row>
    <row r="3517" spans="1:18" x14ac:dyDescent="0.2">
      <c r="A3517" s="95" t="str">
        <f>IF(ISBLANK('Zusatzblatt (Perigon)'!E3512),"",'Zusatzblatt (Perigon)'!E3512)</f>
        <v/>
      </c>
      <c r="B3517" s="95" t="str">
        <f>IF(ISBLANK('Zusatzblatt (Perigon)'!G3512),"",'Zusatzblatt (Perigon)'!G3512)</f>
        <v/>
      </c>
      <c r="C3517" s="96" t="str">
        <f>IF(ISBLANK('Zusatzblatt (Perigon)'!I3512),"",'Zusatzblatt (Perigon)'!I3512)</f>
        <v/>
      </c>
      <c r="D3517" s="97" t="str">
        <f>IF(ISBLANK('Zusatzblatt (Perigon)'!J3512),"",'Zusatzblatt (Perigon)'!J3512)</f>
        <v/>
      </c>
      <c r="E3517" s="64" t="str">
        <f>IF(ISBLANK('Zusatzblatt (Perigon)'!K3512),"",'Zusatzblatt (Perigon)'!K3512)</f>
        <v/>
      </c>
      <c r="F3517" s="65"/>
      <c r="G3517" s="64"/>
      <c r="H3517" s="69" t="str">
        <f>IF(ISBLANK('Zusatzblatt (Perigon)'!L3512),"",'Zusatzblatt (Perigon)'!L3512)</f>
        <v/>
      </c>
      <c r="I3517" s="69" t="str">
        <f>IF(ISBLANK('Zusatzblatt (Perigon)'!M3512),"",'Zusatzblatt (Perigon)'!M3512)</f>
        <v/>
      </c>
      <c r="J3517" s="98" t="str">
        <f>IF(ISBLANK('Zusatzblatt (Perigon)'!N3512),"",'Zusatzblatt (Perigon)'!N3512)</f>
        <v/>
      </c>
      <c r="K3517" s="99" t="str">
        <f>IF(ISBLANK('Zusatzblatt (Perigon)'!J3512),"",'Zusatzblatt (Perigon)'!T3512)</f>
        <v/>
      </c>
      <c r="L3517" s="95" t="str">
        <f>IF(ISBLANK('Zusatzblatt (Perigon)'!O3512),"",'Zusatzblatt (Perigon)'!O3512)</f>
        <v/>
      </c>
      <c r="M3517" s="95" t="str">
        <f>IF(ISBLANK('Zusatzblatt (Perigon)'!R3512),"",'Zusatzblatt (Perigon)'!R3512)</f>
        <v/>
      </c>
      <c r="N3517" s="95" t="str">
        <f>IF(ISBLANK('Zusatzblatt (Perigon)'!P3512),"",'Zusatzblatt (Perigon)'!P3512)</f>
        <v/>
      </c>
      <c r="O3517" s="38" t="str">
        <f>IF($L3517="","",VLOOKUP($R3517,Tarife!$A$2:$R$599,13,FALSE))</f>
        <v/>
      </c>
      <c r="P3517" s="38" t="str">
        <f t="shared" si="54"/>
        <v/>
      </c>
      <c r="R3517" s="100" t="str">
        <f>Zusammenzug!$C$25&amp;"-"&amp;Zusammenzug!$A$7&amp;"-"&amp;Leistungen!L3517</f>
        <v>2026-Nicht beauftragte Spitex-Organisation-</v>
      </c>
    </row>
    <row r="3518" spans="1:18" x14ac:dyDescent="0.2">
      <c r="A3518" s="95" t="str">
        <f>IF(ISBLANK('Zusatzblatt (Perigon)'!E3513),"",'Zusatzblatt (Perigon)'!E3513)</f>
        <v/>
      </c>
      <c r="B3518" s="95" t="str">
        <f>IF(ISBLANK('Zusatzblatt (Perigon)'!G3513),"",'Zusatzblatt (Perigon)'!G3513)</f>
        <v/>
      </c>
      <c r="C3518" s="96" t="str">
        <f>IF(ISBLANK('Zusatzblatt (Perigon)'!I3513),"",'Zusatzblatt (Perigon)'!I3513)</f>
        <v/>
      </c>
      <c r="D3518" s="97" t="str">
        <f>IF(ISBLANK('Zusatzblatt (Perigon)'!J3513),"",'Zusatzblatt (Perigon)'!J3513)</f>
        <v/>
      </c>
      <c r="E3518" s="64" t="str">
        <f>IF(ISBLANK('Zusatzblatt (Perigon)'!K3513),"",'Zusatzblatt (Perigon)'!K3513)</f>
        <v/>
      </c>
      <c r="F3518" s="65"/>
      <c r="G3518" s="64"/>
      <c r="H3518" s="69" t="str">
        <f>IF(ISBLANK('Zusatzblatt (Perigon)'!L3513),"",'Zusatzblatt (Perigon)'!L3513)</f>
        <v/>
      </c>
      <c r="I3518" s="69" t="str">
        <f>IF(ISBLANK('Zusatzblatt (Perigon)'!M3513),"",'Zusatzblatt (Perigon)'!M3513)</f>
        <v/>
      </c>
      <c r="J3518" s="98" t="str">
        <f>IF(ISBLANK('Zusatzblatt (Perigon)'!N3513),"",'Zusatzblatt (Perigon)'!N3513)</f>
        <v/>
      </c>
      <c r="K3518" s="99" t="str">
        <f>IF(ISBLANK('Zusatzblatt (Perigon)'!J3513),"",'Zusatzblatt (Perigon)'!T3513)</f>
        <v/>
      </c>
      <c r="L3518" s="95" t="str">
        <f>IF(ISBLANK('Zusatzblatt (Perigon)'!O3513),"",'Zusatzblatt (Perigon)'!O3513)</f>
        <v/>
      </c>
      <c r="M3518" s="95" t="str">
        <f>IF(ISBLANK('Zusatzblatt (Perigon)'!R3513),"",'Zusatzblatt (Perigon)'!R3513)</f>
        <v/>
      </c>
      <c r="N3518" s="95" t="str">
        <f>IF(ISBLANK('Zusatzblatt (Perigon)'!P3513),"",'Zusatzblatt (Perigon)'!P3513)</f>
        <v/>
      </c>
      <c r="O3518" s="38" t="str">
        <f>IF($L3518="","",VLOOKUP($R3518,Tarife!$A$2:$R$599,13,FALSE))</f>
        <v/>
      </c>
      <c r="P3518" s="38" t="str">
        <f t="shared" si="54"/>
        <v/>
      </c>
      <c r="R3518" s="100" t="str">
        <f>Zusammenzug!$C$25&amp;"-"&amp;Zusammenzug!$A$7&amp;"-"&amp;Leistungen!L3518</f>
        <v>2026-Nicht beauftragte Spitex-Organisation-</v>
      </c>
    </row>
    <row r="3519" spans="1:18" x14ac:dyDescent="0.2">
      <c r="A3519" s="95" t="str">
        <f>IF(ISBLANK('Zusatzblatt (Perigon)'!E3514),"",'Zusatzblatt (Perigon)'!E3514)</f>
        <v/>
      </c>
      <c r="B3519" s="95" t="str">
        <f>IF(ISBLANK('Zusatzblatt (Perigon)'!G3514),"",'Zusatzblatt (Perigon)'!G3514)</f>
        <v/>
      </c>
      <c r="C3519" s="96" t="str">
        <f>IF(ISBLANK('Zusatzblatt (Perigon)'!I3514),"",'Zusatzblatt (Perigon)'!I3514)</f>
        <v/>
      </c>
      <c r="D3519" s="97" t="str">
        <f>IF(ISBLANK('Zusatzblatt (Perigon)'!J3514),"",'Zusatzblatt (Perigon)'!J3514)</f>
        <v/>
      </c>
      <c r="E3519" s="64" t="str">
        <f>IF(ISBLANK('Zusatzblatt (Perigon)'!K3514),"",'Zusatzblatt (Perigon)'!K3514)</f>
        <v/>
      </c>
      <c r="F3519" s="65"/>
      <c r="G3519" s="64"/>
      <c r="H3519" s="69" t="str">
        <f>IF(ISBLANK('Zusatzblatt (Perigon)'!L3514),"",'Zusatzblatt (Perigon)'!L3514)</f>
        <v/>
      </c>
      <c r="I3519" s="69" t="str">
        <f>IF(ISBLANK('Zusatzblatt (Perigon)'!M3514),"",'Zusatzblatt (Perigon)'!M3514)</f>
        <v/>
      </c>
      <c r="J3519" s="98" t="str">
        <f>IF(ISBLANK('Zusatzblatt (Perigon)'!N3514),"",'Zusatzblatt (Perigon)'!N3514)</f>
        <v/>
      </c>
      <c r="K3519" s="99" t="str">
        <f>IF(ISBLANK('Zusatzblatt (Perigon)'!J3514),"",'Zusatzblatt (Perigon)'!T3514)</f>
        <v/>
      </c>
      <c r="L3519" s="95" t="str">
        <f>IF(ISBLANK('Zusatzblatt (Perigon)'!O3514),"",'Zusatzblatt (Perigon)'!O3514)</f>
        <v/>
      </c>
      <c r="M3519" s="95" t="str">
        <f>IF(ISBLANK('Zusatzblatt (Perigon)'!R3514),"",'Zusatzblatt (Perigon)'!R3514)</f>
        <v/>
      </c>
      <c r="N3519" s="95" t="str">
        <f>IF(ISBLANK('Zusatzblatt (Perigon)'!P3514),"",'Zusatzblatt (Perigon)'!P3514)</f>
        <v/>
      </c>
      <c r="O3519" s="38" t="str">
        <f>IF($L3519="","",VLOOKUP($R3519,Tarife!$A$2:$R$599,13,FALSE))</f>
        <v/>
      </c>
      <c r="P3519" s="38" t="str">
        <f t="shared" si="54"/>
        <v/>
      </c>
      <c r="R3519" s="100" t="str">
        <f>Zusammenzug!$C$25&amp;"-"&amp;Zusammenzug!$A$7&amp;"-"&amp;Leistungen!L3519</f>
        <v>2026-Nicht beauftragte Spitex-Organisation-</v>
      </c>
    </row>
    <row r="3520" spans="1:18" x14ac:dyDescent="0.2">
      <c r="A3520" s="95" t="str">
        <f>IF(ISBLANK('Zusatzblatt (Perigon)'!E3515),"",'Zusatzblatt (Perigon)'!E3515)</f>
        <v/>
      </c>
      <c r="B3520" s="95" t="str">
        <f>IF(ISBLANK('Zusatzblatt (Perigon)'!G3515),"",'Zusatzblatt (Perigon)'!G3515)</f>
        <v/>
      </c>
      <c r="C3520" s="96" t="str">
        <f>IF(ISBLANK('Zusatzblatt (Perigon)'!I3515),"",'Zusatzblatt (Perigon)'!I3515)</f>
        <v/>
      </c>
      <c r="D3520" s="97" t="str">
        <f>IF(ISBLANK('Zusatzblatt (Perigon)'!J3515),"",'Zusatzblatt (Perigon)'!J3515)</f>
        <v/>
      </c>
      <c r="E3520" s="64" t="str">
        <f>IF(ISBLANK('Zusatzblatt (Perigon)'!K3515),"",'Zusatzblatt (Perigon)'!K3515)</f>
        <v/>
      </c>
      <c r="F3520" s="65"/>
      <c r="G3520" s="64"/>
      <c r="H3520" s="69" t="str">
        <f>IF(ISBLANK('Zusatzblatt (Perigon)'!L3515),"",'Zusatzblatt (Perigon)'!L3515)</f>
        <v/>
      </c>
      <c r="I3520" s="69" t="str">
        <f>IF(ISBLANK('Zusatzblatt (Perigon)'!M3515),"",'Zusatzblatt (Perigon)'!M3515)</f>
        <v/>
      </c>
      <c r="J3520" s="98" t="str">
        <f>IF(ISBLANK('Zusatzblatt (Perigon)'!N3515),"",'Zusatzblatt (Perigon)'!N3515)</f>
        <v/>
      </c>
      <c r="K3520" s="99" t="str">
        <f>IF(ISBLANK('Zusatzblatt (Perigon)'!J3515),"",'Zusatzblatt (Perigon)'!T3515)</f>
        <v/>
      </c>
      <c r="L3520" s="95" t="str">
        <f>IF(ISBLANK('Zusatzblatt (Perigon)'!O3515),"",'Zusatzblatt (Perigon)'!O3515)</f>
        <v/>
      </c>
      <c r="M3520" s="95" t="str">
        <f>IF(ISBLANK('Zusatzblatt (Perigon)'!R3515),"",'Zusatzblatt (Perigon)'!R3515)</f>
        <v/>
      </c>
      <c r="N3520" s="95" t="str">
        <f>IF(ISBLANK('Zusatzblatt (Perigon)'!P3515),"",'Zusatzblatt (Perigon)'!P3515)</f>
        <v/>
      </c>
      <c r="O3520" s="38" t="str">
        <f>IF($L3520="","",VLOOKUP($R3520,Tarife!$A$2:$R$599,13,FALSE))</f>
        <v/>
      </c>
      <c r="P3520" s="38" t="str">
        <f t="shared" si="54"/>
        <v/>
      </c>
      <c r="R3520" s="100" t="str">
        <f>Zusammenzug!$C$25&amp;"-"&amp;Zusammenzug!$A$7&amp;"-"&amp;Leistungen!L3520</f>
        <v>2026-Nicht beauftragte Spitex-Organisation-</v>
      </c>
    </row>
    <row r="3521" spans="1:18" x14ac:dyDescent="0.2">
      <c r="A3521" s="95" t="str">
        <f>IF(ISBLANK('Zusatzblatt (Perigon)'!E3516),"",'Zusatzblatt (Perigon)'!E3516)</f>
        <v/>
      </c>
      <c r="B3521" s="95" t="str">
        <f>IF(ISBLANK('Zusatzblatt (Perigon)'!G3516),"",'Zusatzblatt (Perigon)'!G3516)</f>
        <v/>
      </c>
      <c r="C3521" s="96" t="str">
        <f>IF(ISBLANK('Zusatzblatt (Perigon)'!I3516),"",'Zusatzblatt (Perigon)'!I3516)</f>
        <v/>
      </c>
      <c r="D3521" s="97" t="str">
        <f>IF(ISBLANK('Zusatzblatt (Perigon)'!J3516),"",'Zusatzblatt (Perigon)'!J3516)</f>
        <v/>
      </c>
      <c r="E3521" s="64" t="str">
        <f>IF(ISBLANK('Zusatzblatt (Perigon)'!K3516),"",'Zusatzblatt (Perigon)'!K3516)</f>
        <v/>
      </c>
      <c r="F3521" s="65"/>
      <c r="G3521" s="64"/>
      <c r="H3521" s="69" t="str">
        <f>IF(ISBLANK('Zusatzblatt (Perigon)'!L3516),"",'Zusatzblatt (Perigon)'!L3516)</f>
        <v/>
      </c>
      <c r="I3521" s="69" t="str">
        <f>IF(ISBLANK('Zusatzblatt (Perigon)'!M3516),"",'Zusatzblatt (Perigon)'!M3516)</f>
        <v/>
      </c>
      <c r="J3521" s="98" t="str">
        <f>IF(ISBLANK('Zusatzblatt (Perigon)'!N3516),"",'Zusatzblatt (Perigon)'!N3516)</f>
        <v/>
      </c>
      <c r="K3521" s="99" t="str">
        <f>IF(ISBLANK('Zusatzblatt (Perigon)'!J3516),"",'Zusatzblatt (Perigon)'!T3516)</f>
        <v/>
      </c>
      <c r="L3521" s="95" t="str">
        <f>IF(ISBLANK('Zusatzblatt (Perigon)'!O3516),"",'Zusatzblatt (Perigon)'!O3516)</f>
        <v/>
      </c>
      <c r="M3521" s="95" t="str">
        <f>IF(ISBLANK('Zusatzblatt (Perigon)'!R3516),"",'Zusatzblatt (Perigon)'!R3516)</f>
        <v/>
      </c>
      <c r="N3521" s="95" t="str">
        <f>IF(ISBLANK('Zusatzblatt (Perigon)'!P3516),"",'Zusatzblatt (Perigon)'!P3516)</f>
        <v/>
      </c>
      <c r="O3521" s="38" t="str">
        <f>IF($L3521="","",VLOOKUP($R3521,Tarife!$A$2:$R$599,13,FALSE))</f>
        <v/>
      </c>
      <c r="P3521" s="38" t="str">
        <f t="shared" si="54"/>
        <v/>
      </c>
      <c r="R3521" s="100" t="str">
        <f>Zusammenzug!$C$25&amp;"-"&amp;Zusammenzug!$A$7&amp;"-"&amp;Leistungen!L3521</f>
        <v>2026-Nicht beauftragte Spitex-Organisation-</v>
      </c>
    </row>
    <row r="3522" spans="1:18" x14ac:dyDescent="0.2">
      <c r="A3522" s="95" t="str">
        <f>IF(ISBLANK('Zusatzblatt (Perigon)'!E3517),"",'Zusatzblatt (Perigon)'!E3517)</f>
        <v/>
      </c>
      <c r="B3522" s="95" t="str">
        <f>IF(ISBLANK('Zusatzblatt (Perigon)'!G3517),"",'Zusatzblatt (Perigon)'!G3517)</f>
        <v/>
      </c>
      <c r="C3522" s="96" t="str">
        <f>IF(ISBLANK('Zusatzblatt (Perigon)'!I3517),"",'Zusatzblatt (Perigon)'!I3517)</f>
        <v/>
      </c>
      <c r="D3522" s="97" t="str">
        <f>IF(ISBLANK('Zusatzblatt (Perigon)'!J3517),"",'Zusatzblatt (Perigon)'!J3517)</f>
        <v/>
      </c>
      <c r="E3522" s="64" t="str">
        <f>IF(ISBLANK('Zusatzblatt (Perigon)'!K3517),"",'Zusatzblatt (Perigon)'!K3517)</f>
        <v/>
      </c>
      <c r="F3522" s="65"/>
      <c r="G3522" s="64"/>
      <c r="H3522" s="69" t="str">
        <f>IF(ISBLANK('Zusatzblatt (Perigon)'!L3517),"",'Zusatzblatt (Perigon)'!L3517)</f>
        <v/>
      </c>
      <c r="I3522" s="69" t="str">
        <f>IF(ISBLANK('Zusatzblatt (Perigon)'!M3517),"",'Zusatzblatt (Perigon)'!M3517)</f>
        <v/>
      </c>
      <c r="J3522" s="98" t="str">
        <f>IF(ISBLANK('Zusatzblatt (Perigon)'!N3517),"",'Zusatzblatt (Perigon)'!N3517)</f>
        <v/>
      </c>
      <c r="K3522" s="99" t="str">
        <f>IF(ISBLANK('Zusatzblatt (Perigon)'!J3517),"",'Zusatzblatt (Perigon)'!T3517)</f>
        <v/>
      </c>
      <c r="L3522" s="95" t="str">
        <f>IF(ISBLANK('Zusatzblatt (Perigon)'!O3517),"",'Zusatzblatt (Perigon)'!O3517)</f>
        <v/>
      </c>
      <c r="M3522" s="95" t="str">
        <f>IF(ISBLANK('Zusatzblatt (Perigon)'!R3517),"",'Zusatzblatt (Perigon)'!R3517)</f>
        <v/>
      </c>
      <c r="N3522" s="95" t="str">
        <f>IF(ISBLANK('Zusatzblatt (Perigon)'!P3517),"",'Zusatzblatt (Perigon)'!P3517)</f>
        <v/>
      </c>
      <c r="O3522" s="38" t="str">
        <f>IF($L3522="","",VLOOKUP($R3522,Tarife!$A$2:$R$599,13,FALSE))</f>
        <v/>
      </c>
      <c r="P3522" s="38" t="str">
        <f t="shared" si="54"/>
        <v/>
      </c>
      <c r="R3522" s="100" t="str">
        <f>Zusammenzug!$C$25&amp;"-"&amp;Zusammenzug!$A$7&amp;"-"&amp;Leistungen!L3522</f>
        <v>2026-Nicht beauftragte Spitex-Organisation-</v>
      </c>
    </row>
    <row r="3523" spans="1:18" x14ac:dyDescent="0.2">
      <c r="A3523" s="95" t="str">
        <f>IF(ISBLANK('Zusatzblatt (Perigon)'!E3518),"",'Zusatzblatt (Perigon)'!E3518)</f>
        <v/>
      </c>
      <c r="B3523" s="95" t="str">
        <f>IF(ISBLANK('Zusatzblatt (Perigon)'!G3518),"",'Zusatzblatt (Perigon)'!G3518)</f>
        <v/>
      </c>
      <c r="C3523" s="96" t="str">
        <f>IF(ISBLANK('Zusatzblatt (Perigon)'!I3518),"",'Zusatzblatt (Perigon)'!I3518)</f>
        <v/>
      </c>
      <c r="D3523" s="97" t="str">
        <f>IF(ISBLANK('Zusatzblatt (Perigon)'!J3518),"",'Zusatzblatt (Perigon)'!J3518)</f>
        <v/>
      </c>
      <c r="E3523" s="64" t="str">
        <f>IF(ISBLANK('Zusatzblatt (Perigon)'!K3518),"",'Zusatzblatt (Perigon)'!K3518)</f>
        <v/>
      </c>
      <c r="F3523" s="65"/>
      <c r="G3523" s="64"/>
      <c r="H3523" s="69" t="str">
        <f>IF(ISBLANK('Zusatzblatt (Perigon)'!L3518),"",'Zusatzblatt (Perigon)'!L3518)</f>
        <v/>
      </c>
      <c r="I3523" s="69" t="str">
        <f>IF(ISBLANK('Zusatzblatt (Perigon)'!M3518),"",'Zusatzblatt (Perigon)'!M3518)</f>
        <v/>
      </c>
      <c r="J3523" s="98" t="str">
        <f>IF(ISBLANK('Zusatzblatt (Perigon)'!N3518),"",'Zusatzblatt (Perigon)'!N3518)</f>
        <v/>
      </c>
      <c r="K3523" s="99" t="str">
        <f>IF(ISBLANK('Zusatzblatt (Perigon)'!J3518),"",'Zusatzblatt (Perigon)'!T3518)</f>
        <v/>
      </c>
      <c r="L3523" s="95" t="str">
        <f>IF(ISBLANK('Zusatzblatt (Perigon)'!O3518),"",'Zusatzblatt (Perigon)'!O3518)</f>
        <v/>
      </c>
      <c r="M3523" s="95" t="str">
        <f>IF(ISBLANK('Zusatzblatt (Perigon)'!R3518),"",'Zusatzblatt (Perigon)'!R3518)</f>
        <v/>
      </c>
      <c r="N3523" s="95" t="str">
        <f>IF(ISBLANK('Zusatzblatt (Perigon)'!P3518),"",'Zusatzblatt (Perigon)'!P3518)</f>
        <v/>
      </c>
      <c r="O3523" s="38" t="str">
        <f>IF($L3523="","",VLOOKUP($R3523,Tarife!$A$2:$R$599,13,FALSE))</f>
        <v/>
      </c>
      <c r="P3523" s="38" t="str">
        <f t="shared" si="54"/>
        <v/>
      </c>
      <c r="R3523" s="100" t="str">
        <f>Zusammenzug!$C$25&amp;"-"&amp;Zusammenzug!$A$7&amp;"-"&amp;Leistungen!L3523</f>
        <v>2026-Nicht beauftragte Spitex-Organisation-</v>
      </c>
    </row>
    <row r="3524" spans="1:18" x14ac:dyDescent="0.2">
      <c r="A3524" s="95" t="str">
        <f>IF(ISBLANK('Zusatzblatt (Perigon)'!E3519),"",'Zusatzblatt (Perigon)'!E3519)</f>
        <v/>
      </c>
      <c r="B3524" s="95" t="str">
        <f>IF(ISBLANK('Zusatzblatt (Perigon)'!G3519),"",'Zusatzblatt (Perigon)'!G3519)</f>
        <v/>
      </c>
      <c r="C3524" s="96" t="str">
        <f>IF(ISBLANK('Zusatzblatt (Perigon)'!I3519),"",'Zusatzblatt (Perigon)'!I3519)</f>
        <v/>
      </c>
      <c r="D3524" s="97" t="str">
        <f>IF(ISBLANK('Zusatzblatt (Perigon)'!J3519),"",'Zusatzblatt (Perigon)'!J3519)</f>
        <v/>
      </c>
      <c r="E3524" s="64" t="str">
        <f>IF(ISBLANK('Zusatzblatt (Perigon)'!K3519),"",'Zusatzblatt (Perigon)'!K3519)</f>
        <v/>
      </c>
      <c r="F3524" s="65"/>
      <c r="G3524" s="64"/>
      <c r="H3524" s="69" t="str">
        <f>IF(ISBLANK('Zusatzblatt (Perigon)'!L3519),"",'Zusatzblatt (Perigon)'!L3519)</f>
        <v/>
      </c>
      <c r="I3524" s="69" t="str">
        <f>IF(ISBLANK('Zusatzblatt (Perigon)'!M3519),"",'Zusatzblatt (Perigon)'!M3519)</f>
        <v/>
      </c>
      <c r="J3524" s="98" t="str">
        <f>IF(ISBLANK('Zusatzblatt (Perigon)'!N3519),"",'Zusatzblatt (Perigon)'!N3519)</f>
        <v/>
      </c>
      <c r="K3524" s="99" t="str">
        <f>IF(ISBLANK('Zusatzblatt (Perigon)'!J3519),"",'Zusatzblatt (Perigon)'!T3519)</f>
        <v/>
      </c>
      <c r="L3524" s="95" t="str">
        <f>IF(ISBLANK('Zusatzblatt (Perigon)'!O3519),"",'Zusatzblatt (Perigon)'!O3519)</f>
        <v/>
      </c>
      <c r="M3524" s="95" t="str">
        <f>IF(ISBLANK('Zusatzblatt (Perigon)'!R3519),"",'Zusatzblatt (Perigon)'!R3519)</f>
        <v/>
      </c>
      <c r="N3524" s="95" t="str">
        <f>IF(ISBLANK('Zusatzblatt (Perigon)'!P3519),"",'Zusatzblatt (Perigon)'!P3519)</f>
        <v/>
      </c>
      <c r="O3524" s="38" t="str">
        <f>IF($L3524="","",VLOOKUP($R3524,Tarife!$A$2:$R$599,13,FALSE))</f>
        <v/>
      </c>
      <c r="P3524" s="38" t="str">
        <f t="shared" si="54"/>
        <v/>
      </c>
      <c r="R3524" s="100" t="str">
        <f>Zusammenzug!$C$25&amp;"-"&amp;Zusammenzug!$A$7&amp;"-"&amp;Leistungen!L3524</f>
        <v>2026-Nicht beauftragte Spitex-Organisation-</v>
      </c>
    </row>
    <row r="3525" spans="1:18" x14ac:dyDescent="0.2">
      <c r="A3525" s="95" t="str">
        <f>IF(ISBLANK('Zusatzblatt (Perigon)'!E3520),"",'Zusatzblatt (Perigon)'!E3520)</f>
        <v/>
      </c>
      <c r="B3525" s="95" t="str">
        <f>IF(ISBLANK('Zusatzblatt (Perigon)'!G3520),"",'Zusatzblatt (Perigon)'!G3520)</f>
        <v/>
      </c>
      <c r="C3525" s="96" t="str">
        <f>IF(ISBLANK('Zusatzblatt (Perigon)'!I3520),"",'Zusatzblatt (Perigon)'!I3520)</f>
        <v/>
      </c>
      <c r="D3525" s="97" t="str">
        <f>IF(ISBLANK('Zusatzblatt (Perigon)'!J3520),"",'Zusatzblatt (Perigon)'!J3520)</f>
        <v/>
      </c>
      <c r="E3525" s="64" t="str">
        <f>IF(ISBLANK('Zusatzblatt (Perigon)'!K3520),"",'Zusatzblatt (Perigon)'!K3520)</f>
        <v/>
      </c>
      <c r="F3525" s="65"/>
      <c r="G3525" s="64"/>
      <c r="H3525" s="69" t="str">
        <f>IF(ISBLANK('Zusatzblatt (Perigon)'!L3520),"",'Zusatzblatt (Perigon)'!L3520)</f>
        <v/>
      </c>
      <c r="I3525" s="69" t="str">
        <f>IF(ISBLANK('Zusatzblatt (Perigon)'!M3520),"",'Zusatzblatt (Perigon)'!M3520)</f>
        <v/>
      </c>
      <c r="J3525" s="98" t="str">
        <f>IF(ISBLANK('Zusatzblatt (Perigon)'!N3520),"",'Zusatzblatt (Perigon)'!N3520)</f>
        <v/>
      </c>
      <c r="K3525" s="99" t="str">
        <f>IF(ISBLANK('Zusatzblatt (Perigon)'!J3520),"",'Zusatzblatt (Perigon)'!T3520)</f>
        <v/>
      </c>
      <c r="L3525" s="95" t="str">
        <f>IF(ISBLANK('Zusatzblatt (Perigon)'!O3520),"",'Zusatzblatt (Perigon)'!O3520)</f>
        <v/>
      </c>
      <c r="M3525" s="95" t="str">
        <f>IF(ISBLANK('Zusatzblatt (Perigon)'!R3520),"",'Zusatzblatt (Perigon)'!R3520)</f>
        <v/>
      </c>
      <c r="N3525" s="95" t="str">
        <f>IF(ISBLANK('Zusatzblatt (Perigon)'!P3520),"",'Zusatzblatt (Perigon)'!P3520)</f>
        <v/>
      </c>
      <c r="O3525" s="38" t="str">
        <f>IF($L3525="","",VLOOKUP($R3525,Tarife!$A$2:$R$599,13,FALSE))</f>
        <v/>
      </c>
      <c r="P3525" s="38" t="str">
        <f t="shared" si="54"/>
        <v/>
      </c>
      <c r="R3525" s="100" t="str">
        <f>Zusammenzug!$C$25&amp;"-"&amp;Zusammenzug!$A$7&amp;"-"&amp;Leistungen!L3525</f>
        <v>2026-Nicht beauftragte Spitex-Organisation-</v>
      </c>
    </row>
    <row r="3526" spans="1:18" x14ac:dyDescent="0.2">
      <c r="A3526" s="95" t="str">
        <f>IF(ISBLANK('Zusatzblatt (Perigon)'!E3521),"",'Zusatzblatt (Perigon)'!E3521)</f>
        <v/>
      </c>
      <c r="B3526" s="95" t="str">
        <f>IF(ISBLANK('Zusatzblatt (Perigon)'!G3521),"",'Zusatzblatt (Perigon)'!G3521)</f>
        <v/>
      </c>
      <c r="C3526" s="96" t="str">
        <f>IF(ISBLANK('Zusatzblatt (Perigon)'!I3521),"",'Zusatzblatt (Perigon)'!I3521)</f>
        <v/>
      </c>
      <c r="D3526" s="97" t="str">
        <f>IF(ISBLANK('Zusatzblatt (Perigon)'!J3521),"",'Zusatzblatt (Perigon)'!J3521)</f>
        <v/>
      </c>
      <c r="E3526" s="64" t="str">
        <f>IF(ISBLANK('Zusatzblatt (Perigon)'!K3521),"",'Zusatzblatt (Perigon)'!K3521)</f>
        <v/>
      </c>
      <c r="F3526" s="65"/>
      <c r="G3526" s="64"/>
      <c r="H3526" s="69" t="str">
        <f>IF(ISBLANK('Zusatzblatt (Perigon)'!L3521),"",'Zusatzblatt (Perigon)'!L3521)</f>
        <v/>
      </c>
      <c r="I3526" s="69" t="str">
        <f>IF(ISBLANK('Zusatzblatt (Perigon)'!M3521),"",'Zusatzblatt (Perigon)'!M3521)</f>
        <v/>
      </c>
      <c r="J3526" s="98" t="str">
        <f>IF(ISBLANK('Zusatzblatt (Perigon)'!N3521),"",'Zusatzblatt (Perigon)'!N3521)</f>
        <v/>
      </c>
      <c r="K3526" s="99" t="str">
        <f>IF(ISBLANK('Zusatzblatt (Perigon)'!J3521),"",'Zusatzblatt (Perigon)'!T3521)</f>
        <v/>
      </c>
      <c r="L3526" s="95" t="str">
        <f>IF(ISBLANK('Zusatzblatt (Perigon)'!O3521),"",'Zusatzblatt (Perigon)'!O3521)</f>
        <v/>
      </c>
      <c r="M3526" s="95" t="str">
        <f>IF(ISBLANK('Zusatzblatt (Perigon)'!R3521),"",'Zusatzblatt (Perigon)'!R3521)</f>
        <v/>
      </c>
      <c r="N3526" s="95" t="str">
        <f>IF(ISBLANK('Zusatzblatt (Perigon)'!P3521),"",'Zusatzblatt (Perigon)'!P3521)</f>
        <v/>
      </c>
      <c r="O3526" s="38" t="str">
        <f>IF($L3526="","",VLOOKUP($R3526,Tarife!$A$2:$R$599,13,FALSE))</f>
        <v/>
      </c>
      <c r="P3526" s="38" t="str">
        <f t="shared" si="54"/>
        <v/>
      </c>
      <c r="R3526" s="100" t="str">
        <f>Zusammenzug!$C$25&amp;"-"&amp;Zusammenzug!$A$7&amp;"-"&amp;Leistungen!L3526</f>
        <v>2026-Nicht beauftragte Spitex-Organisation-</v>
      </c>
    </row>
    <row r="3527" spans="1:18" x14ac:dyDescent="0.2">
      <c r="A3527" s="95" t="str">
        <f>IF(ISBLANK('Zusatzblatt (Perigon)'!E3522),"",'Zusatzblatt (Perigon)'!E3522)</f>
        <v/>
      </c>
      <c r="B3527" s="95" t="str">
        <f>IF(ISBLANK('Zusatzblatt (Perigon)'!G3522),"",'Zusatzblatt (Perigon)'!G3522)</f>
        <v/>
      </c>
      <c r="C3527" s="96" t="str">
        <f>IF(ISBLANK('Zusatzblatt (Perigon)'!I3522),"",'Zusatzblatt (Perigon)'!I3522)</f>
        <v/>
      </c>
      <c r="D3527" s="97" t="str">
        <f>IF(ISBLANK('Zusatzblatt (Perigon)'!J3522),"",'Zusatzblatt (Perigon)'!J3522)</f>
        <v/>
      </c>
      <c r="E3527" s="64" t="str">
        <f>IF(ISBLANK('Zusatzblatt (Perigon)'!K3522),"",'Zusatzblatt (Perigon)'!K3522)</f>
        <v/>
      </c>
      <c r="F3527" s="65"/>
      <c r="G3527" s="64"/>
      <c r="H3527" s="69" t="str">
        <f>IF(ISBLANK('Zusatzblatt (Perigon)'!L3522),"",'Zusatzblatt (Perigon)'!L3522)</f>
        <v/>
      </c>
      <c r="I3527" s="69" t="str">
        <f>IF(ISBLANK('Zusatzblatt (Perigon)'!M3522),"",'Zusatzblatt (Perigon)'!M3522)</f>
        <v/>
      </c>
      <c r="J3527" s="98" t="str">
        <f>IF(ISBLANK('Zusatzblatt (Perigon)'!N3522),"",'Zusatzblatt (Perigon)'!N3522)</f>
        <v/>
      </c>
      <c r="K3527" s="99" t="str">
        <f>IF(ISBLANK('Zusatzblatt (Perigon)'!J3522),"",'Zusatzblatt (Perigon)'!T3522)</f>
        <v/>
      </c>
      <c r="L3527" s="95" t="str">
        <f>IF(ISBLANK('Zusatzblatt (Perigon)'!O3522),"",'Zusatzblatt (Perigon)'!O3522)</f>
        <v/>
      </c>
      <c r="M3527" s="95" t="str">
        <f>IF(ISBLANK('Zusatzblatt (Perigon)'!R3522),"",'Zusatzblatt (Perigon)'!R3522)</f>
        <v/>
      </c>
      <c r="N3527" s="95" t="str">
        <f>IF(ISBLANK('Zusatzblatt (Perigon)'!P3522),"",'Zusatzblatt (Perigon)'!P3522)</f>
        <v/>
      </c>
      <c r="O3527" s="38" t="str">
        <f>IF($L3527="","",VLOOKUP($R3527,Tarife!$A$2:$R$599,13,FALSE))</f>
        <v/>
      </c>
      <c r="P3527" s="38" t="str">
        <f t="shared" si="54"/>
        <v/>
      </c>
      <c r="R3527" s="100" t="str">
        <f>Zusammenzug!$C$25&amp;"-"&amp;Zusammenzug!$A$7&amp;"-"&amp;Leistungen!L3527</f>
        <v>2026-Nicht beauftragte Spitex-Organisation-</v>
      </c>
    </row>
    <row r="3528" spans="1:18" x14ac:dyDescent="0.2">
      <c r="A3528" s="95" t="str">
        <f>IF(ISBLANK('Zusatzblatt (Perigon)'!E3523),"",'Zusatzblatt (Perigon)'!E3523)</f>
        <v/>
      </c>
      <c r="B3528" s="95" t="str">
        <f>IF(ISBLANK('Zusatzblatt (Perigon)'!G3523),"",'Zusatzblatt (Perigon)'!G3523)</f>
        <v/>
      </c>
      <c r="C3528" s="96" t="str">
        <f>IF(ISBLANK('Zusatzblatt (Perigon)'!I3523),"",'Zusatzblatt (Perigon)'!I3523)</f>
        <v/>
      </c>
      <c r="D3528" s="97" t="str">
        <f>IF(ISBLANK('Zusatzblatt (Perigon)'!J3523),"",'Zusatzblatt (Perigon)'!J3523)</f>
        <v/>
      </c>
      <c r="E3528" s="64" t="str">
        <f>IF(ISBLANK('Zusatzblatt (Perigon)'!K3523),"",'Zusatzblatt (Perigon)'!K3523)</f>
        <v/>
      </c>
      <c r="F3528" s="65"/>
      <c r="G3528" s="64"/>
      <c r="H3528" s="69" t="str">
        <f>IF(ISBLANK('Zusatzblatt (Perigon)'!L3523),"",'Zusatzblatt (Perigon)'!L3523)</f>
        <v/>
      </c>
      <c r="I3528" s="69" t="str">
        <f>IF(ISBLANK('Zusatzblatt (Perigon)'!M3523),"",'Zusatzblatt (Perigon)'!M3523)</f>
        <v/>
      </c>
      <c r="J3528" s="98" t="str">
        <f>IF(ISBLANK('Zusatzblatt (Perigon)'!N3523),"",'Zusatzblatt (Perigon)'!N3523)</f>
        <v/>
      </c>
      <c r="K3528" s="99" t="str">
        <f>IF(ISBLANK('Zusatzblatt (Perigon)'!J3523),"",'Zusatzblatt (Perigon)'!T3523)</f>
        <v/>
      </c>
      <c r="L3528" s="95" t="str">
        <f>IF(ISBLANK('Zusatzblatt (Perigon)'!O3523),"",'Zusatzblatt (Perigon)'!O3523)</f>
        <v/>
      </c>
      <c r="M3528" s="95" t="str">
        <f>IF(ISBLANK('Zusatzblatt (Perigon)'!R3523),"",'Zusatzblatt (Perigon)'!R3523)</f>
        <v/>
      </c>
      <c r="N3528" s="95" t="str">
        <f>IF(ISBLANK('Zusatzblatt (Perigon)'!P3523),"",'Zusatzblatt (Perigon)'!P3523)</f>
        <v/>
      </c>
      <c r="O3528" s="38" t="str">
        <f>IF($L3528="","",VLOOKUP($R3528,Tarife!$A$2:$R$599,13,FALSE))</f>
        <v/>
      </c>
      <c r="P3528" s="38" t="str">
        <f t="shared" ref="P3528:P3591" si="55">IF(L3528="","",IF(AND($L3528="Pabe",N3528&lt;O3528),M3528*O3528,IF(N3528&lt;O3528,M3528*N3528,M3528*O3528)))</f>
        <v/>
      </c>
      <c r="R3528" s="100" t="str">
        <f>Zusammenzug!$C$25&amp;"-"&amp;Zusammenzug!$A$7&amp;"-"&amp;Leistungen!L3528</f>
        <v>2026-Nicht beauftragte Spitex-Organisation-</v>
      </c>
    </row>
    <row r="3529" spans="1:18" x14ac:dyDescent="0.2">
      <c r="A3529" s="95" t="str">
        <f>IF(ISBLANK('Zusatzblatt (Perigon)'!E3524),"",'Zusatzblatt (Perigon)'!E3524)</f>
        <v/>
      </c>
      <c r="B3529" s="95" t="str">
        <f>IF(ISBLANK('Zusatzblatt (Perigon)'!G3524),"",'Zusatzblatt (Perigon)'!G3524)</f>
        <v/>
      </c>
      <c r="C3529" s="96" t="str">
        <f>IF(ISBLANK('Zusatzblatt (Perigon)'!I3524),"",'Zusatzblatt (Perigon)'!I3524)</f>
        <v/>
      </c>
      <c r="D3529" s="97" t="str">
        <f>IF(ISBLANK('Zusatzblatt (Perigon)'!J3524),"",'Zusatzblatt (Perigon)'!J3524)</f>
        <v/>
      </c>
      <c r="E3529" s="64" t="str">
        <f>IF(ISBLANK('Zusatzblatt (Perigon)'!K3524),"",'Zusatzblatt (Perigon)'!K3524)</f>
        <v/>
      </c>
      <c r="F3529" s="65"/>
      <c r="G3529" s="64"/>
      <c r="H3529" s="69" t="str">
        <f>IF(ISBLANK('Zusatzblatt (Perigon)'!L3524),"",'Zusatzblatt (Perigon)'!L3524)</f>
        <v/>
      </c>
      <c r="I3529" s="69" t="str">
        <f>IF(ISBLANK('Zusatzblatt (Perigon)'!M3524),"",'Zusatzblatt (Perigon)'!M3524)</f>
        <v/>
      </c>
      <c r="J3529" s="98" t="str">
        <f>IF(ISBLANK('Zusatzblatt (Perigon)'!N3524),"",'Zusatzblatt (Perigon)'!N3524)</f>
        <v/>
      </c>
      <c r="K3529" s="99" t="str">
        <f>IF(ISBLANK('Zusatzblatt (Perigon)'!J3524),"",'Zusatzblatt (Perigon)'!T3524)</f>
        <v/>
      </c>
      <c r="L3529" s="95" t="str">
        <f>IF(ISBLANK('Zusatzblatt (Perigon)'!O3524),"",'Zusatzblatt (Perigon)'!O3524)</f>
        <v/>
      </c>
      <c r="M3529" s="95" t="str">
        <f>IF(ISBLANK('Zusatzblatt (Perigon)'!R3524),"",'Zusatzblatt (Perigon)'!R3524)</f>
        <v/>
      </c>
      <c r="N3529" s="95" t="str">
        <f>IF(ISBLANK('Zusatzblatt (Perigon)'!P3524),"",'Zusatzblatt (Perigon)'!P3524)</f>
        <v/>
      </c>
      <c r="O3529" s="38" t="str">
        <f>IF($L3529="","",VLOOKUP($R3529,Tarife!$A$2:$R$599,13,FALSE))</f>
        <v/>
      </c>
      <c r="P3529" s="38" t="str">
        <f t="shared" si="55"/>
        <v/>
      </c>
      <c r="R3529" s="100" t="str">
        <f>Zusammenzug!$C$25&amp;"-"&amp;Zusammenzug!$A$7&amp;"-"&amp;Leistungen!L3529</f>
        <v>2026-Nicht beauftragte Spitex-Organisation-</v>
      </c>
    </row>
    <row r="3530" spans="1:18" x14ac:dyDescent="0.2">
      <c r="A3530" s="95" t="str">
        <f>IF(ISBLANK('Zusatzblatt (Perigon)'!E3525),"",'Zusatzblatt (Perigon)'!E3525)</f>
        <v/>
      </c>
      <c r="B3530" s="95" t="str">
        <f>IF(ISBLANK('Zusatzblatt (Perigon)'!G3525),"",'Zusatzblatt (Perigon)'!G3525)</f>
        <v/>
      </c>
      <c r="C3530" s="96" t="str">
        <f>IF(ISBLANK('Zusatzblatt (Perigon)'!I3525),"",'Zusatzblatt (Perigon)'!I3525)</f>
        <v/>
      </c>
      <c r="D3530" s="97" t="str">
        <f>IF(ISBLANK('Zusatzblatt (Perigon)'!J3525),"",'Zusatzblatt (Perigon)'!J3525)</f>
        <v/>
      </c>
      <c r="E3530" s="64" t="str">
        <f>IF(ISBLANK('Zusatzblatt (Perigon)'!K3525),"",'Zusatzblatt (Perigon)'!K3525)</f>
        <v/>
      </c>
      <c r="F3530" s="65"/>
      <c r="G3530" s="64"/>
      <c r="H3530" s="69" t="str">
        <f>IF(ISBLANK('Zusatzblatt (Perigon)'!L3525),"",'Zusatzblatt (Perigon)'!L3525)</f>
        <v/>
      </c>
      <c r="I3530" s="69" t="str">
        <f>IF(ISBLANK('Zusatzblatt (Perigon)'!M3525),"",'Zusatzblatt (Perigon)'!M3525)</f>
        <v/>
      </c>
      <c r="J3530" s="98" t="str">
        <f>IF(ISBLANK('Zusatzblatt (Perigon)'!N3525),"",'Zusatzblatt (Perigon)'!N3525)</f>
        <v/>
      </c>
      <c r="K3530" s="99" t="str">
        <f>IF(ISBLANK('Zusatzblatt (Perigon)'!J3525),"",'Zusatzblatt (Perigon)'!T3525)</f>
        <v/>
      </c>
      <c r="L3530" s="95" t="str">
        <f>IF(ISBLANK('Zusatzblatt (Perigon)'!O3525),"",'Zusatzblatt (Perigon)'!O3525)</f>
        <v/>
      </c>
      <c r="M3530" s="95" t="str">
        <f>IF(ISBLANK('Zusatzblatt (Perigon)'!R3525),"",'Zusatzblatt (Perigon)'!R3525)</f>
        <v/>
      </c>
      <c r="N3530" s="95" t="str">
        <f>IF(ISBLANK('Zusatzblatt (Perigon)'!P3525),"",'Zusatzblatt (Perigon)'!P3525)</f>
        <v/>
      </c>
      <c r="O3530" s="38" t="str">
        <f>IF($L3530="","",VLOOKUP($R3530,Tarife!$A$2:$R$599,13,FALSE))</f>
        <v/>
      </c>
      <c r="P3530" s="38" t="str">
        <f t="shared" si="55"/>
        <v/>
      </c>
      <c r="R3530" s="100" t="str">
        <f>Zusammenzug!$C$25&amp;"-"&amp;Zusammenzug!$A$7&amp;"-"&amp;Leistungen!L3530</f>
        <v>2026-Nicht beauftragte Spitex-Organisation-</v>
      </c>
    </row>
    <row r="3531" spans="1:18" x14ac:dyDescent="0.2">
      <c r="A3531" s="95" t="str">
        <f>IF(ISBLANK('Zusatzblatt (Perigon)'!E3526),"",'Zusatzblatt (Perigon)'!E3526)</f>
        <v/>
      </c>
      <c r="B3531" s="95" t="str">
        <f>IF(ISBLANK('Zusatzblatt (Perigon)'!G3526),"",'Zusatzblatt (Perigon)'!G3526)</f>
        <v/>
      </c>
      <c r="C3531" s="96" t="str">
        <f>IF(ISBLANK('Zusatzblatt (Perigon)'!I3526),"",'Zusatzblatt (Perigon)'!I3526)</f>
        <v/>
      </c>
      <c r="D3531" s="97" t="str">
        <f>IF(ISBLANK('Zusatzblatt (Perigon)'!J3526),"",'Zusatzblatt (Perigon)'!J3526)</f>
        <v/>
      </c>
      <c r="E3531" s="64" t="str">
        <f>IF(ISBLANK('Zusatzblatt (Perigon)'!K3526),"",'Zusatzblatt (Perigon)'!K3526)</f>
        <v/>
      </c>
      <c r="F3531" s="65"/>
      <c r="G3531" s="64"/>
      <c r="H3531" s="69" t="str">
        <f>IF(ISBLANK('Zusatzblatt (Perigon)'!L3526),"",'Zusatzblatt (Perigon)'!L3526)</f>
        <v/>
      </c>
      <c r="I3531" s="69" t="str">
        <f>IF(ISBLANK('Zusatzblatt (Perigon)'!M3526),"",'Zusatzblatt (Perigon)'!M3526)</f>
        <v/>
      </c>
      <c r="J3531" s="98" t="str">
        <f>IF(ISBLANK('Zusatzblatt (Perigon)'!N3526),"",'Zusatzblatt (Perigon)'!N3526)</f>
        <v/>
      </c>
      <c r="K3531" s="99" t="str">
        <f>IF(ISBLANK('Zusatzblatt (Perigon)'!J3526),"",'Zusatzblatt (Perigon)'!T3526)</f>
        <v/>
      </c>
      <c r="L3531" s="95" t="str">
        <f>IF(ISBLANK('Zusatzblatt (Perigon)'!O3526),"",'Zusatzblatt (Perigon)'!O3526)</f>
        <v/>
      </c>
      <c r="M3531" s="95" t="str">
        <f>IF(ISBLANK('Zusatzblatt (Perigon)'!R3526),"",'Zusatzblatt (Perigon)'!R3526)</f>
        <v/>
      </c>
      <c r="N3531" s="95" t="str">
        <f>IF(ISBLANK('Zusatzblatt (Perigon)'!P3526),"",'Zusatzblatt (Perigon)'!P3526)</f>
        <v/>
      </c>
      <c r="O3531" s="38" t="str">
        <f>IF($L3531="","",VLOOKUP($R3531,Tarife!$A$2:$R$599,13,FALSE))</f>
        <v/>
      </c>
      <c r="P3531" s="38" t="str">
        <f t="shared" si="55"/>
        <v/>
      </c>
      <c r="R3531" s="100" t="str">
        <f>Zusammenzug!$C$25&amp;"-"&amp;Zusammenzug!$A$7&amp;"-"&amp;Leistungen!L3531</f>
        <v>2026-Nicht beauftragte Spitex-Organisation-</v>
      </c>
    </row>
    <row r="3532" spans="1:18" x14ac:dyDescent="0.2">
      <c r="A3532" s="95" t="str">
        <f>IF(ISBLANK('Zusatzblatt (Perigon)'!E3527),"",'Zusatzblatt (Perigon)'!E3527)</f>
        <v/>
      </c>
      <c r="B3532" s="95" t="str">
        <f>IF(ISBLANK('Zusatzblatt (Perigon)'!G3527),"",'Zusatzblatt (Perigon)'!G3527)</f>
        <v/>
      </c>
      <c r="C3532" s="96" t="str">
        <f>IF(ISBLANK('Zusatzblatt (Perigon)'!I3527),"",'Zusatzblatt (Perigon)'!I3527)</f>
        <v/>
      </c>
      <c r="D3532" s="97" t="str">
        <f>IF(ISBLANK('Zusatzblatt (Perigon)'!J3527),"",'Zusatzblatt (Perigon)'!J3527)</f>
        <v/>
      </c>
      <c r="E3532" s="64" t="str">
        <f>IF(ISBLANK('Zusatzblatt (Perigon)'!K3527),"",'Zusatzblatt (Perigon)'!K3527)</f>
        <v/>
      </c>
      <c r="F3532" s="65"/>
      <c r="G3532" s="64"/>
      <c r="H3532" s="69" t="str">
        <f>IF(ISBLANK('Zusatzblatt (Perigon)'!L3527),"",'Zusatzblatt (Perigon)'!L3527)</f>
        <v/>
      </c>
      <c r="I3532" s="69" t="str">
        <f>IF(ISBLANK('Zusatzblatt (Perigon)'!M3527),"",'Zusatzblatt (Perigon)'!M3527)</f>
        <v/>
      </c>
      <c r="J3532" s="98" t="str">
        <f>IF(ISBLANK('Zusatzblatt (Perigon)'!N3527),"",'Zusatzblatt (Perigon)'!N3527)</f>
        <v/>
      </c>
      <c r="K3532" s="99" t="str">
        <f>IF(ISBLANK('Zusatzblatt (Perigon)'!J3527),"",'Zusatzblatt (Perigon)'!T3527)</f>
        <v/>
      </c>
      <c r="L3532" s="95" t="str">
        <f>IF(ISBLANK('Zusatzblatt (Perigon)'!O3527),"",'Zusatzblatt (Perigon)'!O3527)</f>
        <v/>
      </c>
      <c r="M3532" s="95" t="str">
        <f>IF(ISBLANK('Zusatzblatt (Perigon)'!R3527),"",'Zusatzblatt (Perigon)'!R3527)</f>
        <v/>
      </c>
      <c r="N3532" s="95" t="str">
        <f>IF(ISBLANK('Zusatzblatt (Perigon)'!P3527),"",'Zusatzblatt (Perigon)'!P3527)</f>
        <v/>
      </c>
      <c r="O3532" s="38" t="str">
        <f>IF($L3532="","",VLOOKUP($R3532,Tarife!$A$2:$R$599,13,FALSE))</f>
        <v/>
      </c>
      <c r="P3532" s="38" t="str">
        <f t="shared" si="55"/>
        <v/>
      </c>
      <c r="R3532" s="100" t="str">
        <f>Zusammenzug!$C$25&amp;"-"&amp;Zusammenzug!$A$7&amp;"-"&amp;Leistungen!L3532</f>
        <v>2026-Nicht beauftragte Spitex-Organisation-</v>
      </c>
    </row>
    <row r="3533" spans="1:18" x14ac:dyDescent="0.2">
      <c r="A3533" s="95" t="str">
        <f>IF(ISBLANK('Zusatzblatt (Perigon)'!E3528),"",'Zusatzblatt (Perigon)'!E3528)</f>
        <v/>
      </c>
      <c r="B3533" s="95" t="str">
        <f>IF(ISBLANK('Zusatzblatt (Perigon)'!G3528),"",'Zusatzblatt (Perigon)'!G3528)</f>
        <v/>
      </c>
      <c r="C3533" s="96" t="str">
        <f>IF(ISBLANK('Zusatzblatt (Perigon)'!I3528),"",'Zusatzblatt (Perigon)'!I3528)</f>
        <v/>
      </c>
      <c r="D3533" s="97" t="str">
        <f>IF(ISBLANK('Zusatzblatt (Perigon)'!J3528),"",'Zusatzblatt (Perigon)'!J3528)</f>
        <v/>
      </c>
      <c r="E3533" s="64" t="str">
        <f>IF(ISBLANK('Zusatzblatt (Perigon)'!K3528),"",'Zusatzblatt (Perigon)'!K3528)</f>
        <v/>
      </c>
      <c r="F3533" s="65"/>
      <c r="G3533" s="64"/>
      <c r="H3533" s="69" t="str">
        <f>IF(ISBLANK('Zusatzblatt (Perigon)'!L3528),"",'Zusatzblatt (Perigon)'!L3528)</f>
        <v/>
      </c>
      <c r="I3533" s="69" t="str">
        <f>IF(ISBLANK('Zusatzblatt (Perigon)'!M3528),"",'Zusatzblatt (Perigon)'!M3528)</f>
        <v/>
      </c>
      <c r="J3533" s="98" t="str">
        <f>IF(ISBLANK('Zusatzblatt (Perigon)'!N3528),"",'Zusatzblatt (Perigon)'!N3528)</f>
        <v/>
      </c>
      <c r="K3533" s="99" t="str">
        <f>IF(ISBLANK('Zusatzblatt (Perigon)'!J3528),"",'Zusatzblatt (Perigon)'!T3528)</f>
        <v/>
      </c>
      <c r="L3533" s="95" t="str">
        <f>IF(ISBLANK('Zusatzblatt (Perigon)'!O3528),"",'Zusatzblatt (Perigon)'!O3528)</f>
        <v/>
      </c>
      <c r="M3533" s="95" t="str">
        <f>IF(ISBLANK('Zusatzblatt (Perigon)'!R3528),"",'Zusatzblatt (Perigon)'!R3528)</f>
        <v/>
      </c>
      <c r="N3533" s="95" t="str">
        <f>IF(ISBLANK('Zusatzblatt (Perigon)'!P3528),"",'Zusatzblatt (Perigon)'!P3528)</f>
        <v/>
      </c>
      <c r="O3533" s="38" t="str">
        <f>IF($L3533="","",VLOOKUP($R3533,Tarife!$A$2:$R$599,13,FALSE))</f>
        <v/>
      </c>
      <c r="P3533" s="38" t="str">
        <f t="shared" si="55"/>
        <v/>
      </c>
      <c r="R3533" s="100" t="str">
        <f>Zusammenzug!$C$25&amp;"-"&amp;Zusammenzug!$A$7&amp;"-"&amp;Leistungen!L3533</f>
        <v>2026-Nicht beauftragte Spitex-Organisation-</v>
      </c>
    </row>
    <row r="3534" spans="1:18" x14ac:dyDescent="0.2">
      <c r="A3534" s="95" t="str">
        <f>IF(ISBLANK('Zusatzblatt (Perigon)'!E3529),"",'Zusatzblatt (Perigon)'!E3529)</f>
        <v/>
      </c>
      <c r="B3534" s="95" t="str">
        <f>IF(ISBLANK('Zusatzblatt (Perigon)'!G3529),"",'Zusatzblatt (Perigon)'!G3529)</f>
        <v/>
      </c>
      <c r="C3534" s="96" t="str">
        <f>IF(ISBLANK('Zusatzblatt (Perigon)'!I3529),"",'Zusatzblatt (Perigon)'!I3529)</f>
        <v/>
      </c>
      <c r="D3534" s="97" t="str">
        <f>IF(ISBLANK('Zusatzblatt (Perigon)'!J3529),"",'Zusatzblatt (Perigon)'!J3529)</f>
        <v/>
      </c>
      <c r="E3534" s="64" t="str">
        <f>IF(ISBLANK('Zusatzblatt (Perigon)'!K3529),"",'Zusatzblatt (Perigon)'!K3529)</f>
        <v/>
      </c>
      <c r="F3534" s="65"/>
      <c r="G3534" s="64"/>
      <c r="H3534" s="69" t="str">
        <f>IF(ISBLANK('Zusatzblatt (Perigon)'!L3529),"",'Zusatzblatt (Perigon)'!L3529)</f>
        <v/>
      </c>
      <c r="I3534" s="69" t="str">
        <f>IF(ISBLANK('Zusatzblatt (Perigon)'!M3529),"",'Zusatzblatt (Perigon)'!M3529)</f>
        <v/>
      </c>
      <c r="J3534" s="98" t="str">
        <f>IF(ISBLANK('Zusatzblatt (Perigon)'!N3529),"",'Zusatzblatt (Perigon)'!N3529)</f>
        <v/>
      </c>
      <c r="K3534" s="99" t="str">
        <f>IF(ISBLANK('Zusatzblatt (Perigon)'!J3529),"",'Zusatzblatt (Perigon)'!T3529)</f>
        <v/>
      </c>
      <c r="L3534" s="95" t="str">
        <f>IF(ISBLANK('Zusatzblatt (Perigon)'!O3529),"",'Zusatzblatt (Perigon)'!O3529)</f>
        <v/>
      </c>
      <c r="M3534" s="95" t="str">
        <f>IF(ISBLANK('Zusatzblatt (Perigon)'!R3529),"",'Zusatzblatt (Perigon)'!R3529)</f>
        <v/>
      </c>
      <c r="N3534" s="95" t="str">
        <f>IF(ISBLANK('Zusatzblatt (Perigon)'!P3529),"",'Zusatzblatt (Perigon)'!P3529)</f>
        <v/>
      </c>
      <c r="O3534" s="38" t="str">
        <f>IF($L3534="","",VLOOKUP($R3534,Tarife!$A$2:$R$599,13,FALSE))</f>
        <v/>
      </c>
      <c r="P3534" s="38" t="str">
        <f t="shared" si="55"/>
        <v/>
      </c>
      <c r="R3534" s="100" t="str">
        <f>Zusammenzug!$C$25&amp;"-"&amp;Zusammenzug!$A$7&amp;"-"&amp;Leistungen!L3534</f>
        <v>2026-Nicht beauftragte Spitex-Organisation-</v>
      </c>
    </row>
    <row r="3535" spans="1:18" x14ac:dyDescent="0.2">
      <c r="A3535" s="95" t="str">
        <f>IF(ISBLANK('Zusatzblatt (Perigon)'!E3530),"",'Zusatzblatt (Perigon)'!E3530)</f>
        <v/>
      </c>
      <c r="B3535" s="95" t="str">
        <f>IF(ISBLANK('Zusatzblatt (Perigon)'!G3530),"",'Zusatzblatt (Perigon)'!G3530)</f>
        <v/>
      </c>
      <c r="C3535" s="96" t="str">
        <f>IF(ISBLANK('Zusatzblatt (Perigon)'!I3530),"",'Zusatzblatt (Perigon)'!I3530)</f>
        <v/>
      </c>
      <c r="D3535" s="97" t="str">
        <f>IF(ISBLANK('Zusatzblatt (Perigon)'!J3530),"",'Zusatzblatt (Perigon)'!J3530)</f>
        <v/>
      </c>
      <c r="E3535" s="64" t="str">
        <f>IF(ISBLANK('Zusatzblatt (Perigon)'!K3530),"",'Zusatzblatt (Perigon)'!K3530)</f>
        <v/>
      </c>
      <c r="F3535" s="65"/>
      <c r="G3535" s="64"/>
      <c r="H3535" s="69" t="str">
        <f>IF(ISBLANK('Zusatzblatt (Perigon)'!L3530),"",'Zusatzblatt (Perigon)'!L3530)</f>
        <v/>
      </c>
      <c r="I3535" s="69" t="str">
        <f>IF(ISBLANK('Zusatzblatt (Perigon)'!M3530),"",'Zusatzblatt (Perigon)'!M3530)</f>
        <v/>
      </c>
      <c r="J3535" s="98" t="str">
        <f>IF(ISBLANK('Zusatzblatt (Perigon)'!N3530),"",'Zusatzblatt (Perigon)'!N3530)</f>
        <v/>
      </c>
      <c r="K3535" s="99" t="str">
        <f>IF(ISBLANK('Zusatzblatt (Perigon)'!J3530),"",'Zusatzblatt (Perigon)'!T3530)</f>
        <v/>
      </c>
      <c r="L3535" s="95" t="str">
        <f>IF(ISBLANK('Zusatzblatt (Perigon)'!O3530),"",'Zusatzblatt (Perigon)'!O3530)</f>
        <v/>
      </c>
      <c r="M3535" s="95" t="str">
        <f>IF(ISBLANK('Zusatzblatt (Perigon)'!R3530),"",'Zusatzblatt (Perigon)'!R3530)</f>
        <v/>
      </c>
      <c r="N3535" s="95" t="str">
        <f>IF(ISBLANK('Zusatzblatt (Perigon)'!P3530),"",'Zusatzblatt (Perigon)'!P3530)</f>
        <v/>
      </c>
      <c r="O3535" s="38" t="str">
        <f>IF($L3535="","",VLOOKUP($R3535,Tarife!$A$2:$R$599,13,FALSE))</f>
        <v/>
      </c>
      <c r="P3535" s="38" t="str">
        <f t="shared" si="55"/>
        <v/>
      </c>
      <c r="R3535" s="100" t="str">
        <f>Zusammenzug!$C$25&amp;"-"&amp;Zusammenzug!$A$7&amp;"-"&amp;Leistungen!L3535</f>
        <v>2026-Nicht beauftragte Spitex-Organisation-</v>
      </c>
    </row>
    <row r="3536" spans="1:18" x14ac:dyDescent="0.2">
      <c r="A3536" s="95" t="str">
        <f>IF(ISBLANK('Zusatzblatt (Perigon)'!E3531),"",'Zusatzblatt (Perigon)'!E3531)</f>
        <v/>
      </c>
      <c r="B3536" s="95" t="str">
        <f>IF(ISBLANK('Zusatzblatt (Perigon)'!G3531),"",'Zusatzblatt (Perigon)'!G3531)</f>
        <v/>
      </c>
      <c r="C3536" s="96" t="str">
        <f>IF(ISBLANK('Zusatzblatt (Perigon)'!I3531),"",'Zusatzblatt (Perigon)'!I3531)</f>
        <v/>
      </c>
      <c r="D3536" s="97" t="str">
        <f>IF(ISBLANK('Zusatzblatt (Perigon)'!J3531),"",'Zusatzblatt (Perigon)'!J3531)</f>
        <v/>
      </c>
      <c r="E3536" s="64" t="str">
        <f>IF(ISBLANK('Zusatzblatt (Perigon)'!K3531),"",'Zusatzblatt (Perigon)'!K3531)</f>
        <v/>
      </c>
      <c r="F3536" s="65"/>
      <c r="G3536" s="64"/>
      <c r="H3536" s="69" t="str">
        <f>IF(ISBLANK('Zusatzblatt (Perigon)'!L3531),"",'Zusatzblatt (Perigon)'!L3531)</f>
        <v/>
      </c>
      <c r="I3536" s="69" t="str">
        <f>IF(ISBLANK('Zusatzblatt (Perigon)'!M3531),"",'Zusatzblatt (Perigon)'!M3531)</f>
        <v/>
      </c>
      <c r="J3536" s="98" t="str">
        <f>IF(ISBLANK('Zusatzblatt (Perigon)'!N3531),"",'Zusatzblatt (Perigon)'!N3531)</f>
        <v/>
      </c>
      <c r="K3536" s="99" t="str">
        <f>IF(ISBLANK('Zusatzblatt (Perigon)'!J3531),"",'Zusatzblatt (Perigon)'!T3531)</f>
        <v/>
      </c>
      <c r="L3536" s="95" t="str">
        <f>IF(ISBLANK('Zusatzblatt (Perigon)'!O3531),"",'Zusatzblatt (Perigon)'!O3531)</f>
        <v/>
      </c>
      <c r="M3536" s="95" t="str">
        <f>IF(ISBLANK('Zusatzblatt (Perigon)'!R3531),"",'Zusatzblatt (Perigon)'!R3531)</f>
        <v/>
      </c>
      <c r="N3536" s="95" t="str">
        <f>IF(ISBLANK('Zusatzblatt (Perigon)'!P3531),"",'Zusatzblatt (Perigon)'!P3531)</f>
        <v/>
      </c>
      <c r="O3536" s="38" t="str">
        <f>IF($L3536="","",VLOOKUP($R3536,Tarife!$A$2:$R$599,13,FALSE))</f>
        <v/>
      </c>
      <c r="P3536" s="38" t="str">
        <f t="shared" si="55"/>
        <v/>
      </c>
      <c r="R3536" s="100" t="str">
        <f>Zusammenzug!$C$25&amp;"-"&amp;Zusammenzug!$A$7&amp;"-"&amp;Leistungen!L3536</f>
        <v>2026-Nicht beauftragte Spitex-Organisation-</v>
      </c>
    </row>
    <row r="3537" spans="1:18" x14ac:dyDescent="0.2">
      <c r="A3537" s="95" t="str">
        <f>IF(ISBLANK('Zusatzblatt (Perigon)'!E3532),"",'Zusatzblatt (Perigon)'!E3532)</f>
        <v/>
      </c>
      <c r="B3537" s="95" t="str">
        <f>IF(ISBLANK('Zusatzblatt (Perigon)'!G3532),"",'Zusatzblatt (Perigon)'!G3532)</f>
        <v/>
      </c>
      <c r="C3537" s="96" t="str">
        <f>IF(ISBLANK('Zusatzblatt (Perigon)'!I3532),"",'Zusatzblatt (Perigon)'!I3532)</f>
        <v/>
      </c>
      <c r="D3537" s="97" t="str">
        <f>IF(ISBLANK('Zusatzblatt (Perigon)'!J3532),"",'Zusatzblatt (Perigon)'!J3532)</f>
        <v/>
      </c>
      <c r="E3537" s="64" t="str">
        <f>IF(ISBLANK('Zusatzblatt (Perigon)'!K3532),"",'Zusatzblatt (Perigon)'!K3532)</f>
        <v/>
      </c>
      <c r="F3537" s="65"/>
      <c r="G3537" s="64"/>
      <c r="H3537" s="69" t="str">
        <f>IF(ISBLANK('Zusatzblatt (Perigon)'!L3532),"",'Zusatzblatt (Perigon)'!L3532)</f>
        <v/>
      </c>
      <c r="I3537" s="69" t="str">
        <f>IF(ISBLANK('Zusatzblatt (Perigon)'!M3532),"",'Zusatzblatt (Perigon)'!M3532)</f>
        <v/>
      </c>
      <c r="J3537" s="98" t="str">
        <f>IF(ISBLANK('Zusatzblatt (Perigon)'!N3532),"",'Zusatzblatt (Perigon)'!N3532)</f>
        <v/>
      </c>
      <c r="K3537" s="99" t="str">
        <f>IF(ISBLANK('Zusatzblatt (Perigon)'!J3532),"",'Zusatzblatt (Perigon)'!T3532)</f>
        <v/>
      </c>
      <c r="L3537" s="95" t="str">
        <f>IF(ISBLANK('Zusatzblatt (Perigon)'!O3532),"",'Zusatzblatt (Perigon)'!O3532)</f>
        <v/>
      </c>
      <c r="M3537" s="95" t="str">
        <f>IF(ISBLANK('Zusatzblatt (Perigon)'!R3532),"",'Zusatzblatt (Perigon)'!R3532)</f>
        <v/>
      </c>
      <c r="N3537" s="95" t="str">
        <f>IF(ISBLANK('Zusatzblatt (Perigon)'!P3532),"",'Zusatzblatt (Perigon)'!P3532)</f>
        <v/>
      </c>
      <c r="O3537" s="38" t="str">
        <f>IF($L3537="","",VLOOKUP($R3537,Tarife!$A$2:$R$599,13,FALSE))</f>
        <v/>
      </c>
      <c r="P3537" s="38" t="str">
        <f t="shared" si="55"/>
        <v/>
      </c>
      <c r="R3537" s="100" t="str">
        <f>Zusammenzug!$C$25&amp;"-"&amp;Zusammenzug!$A$7&amp;"-"&amp;Leistungen!L3537</f>
        <v>2026-Nicht beauftragte Spitex-Organisation-</v>
      </c>
    </row>
    <row r="3538" spans="1:18" x14ac:dyDescent="0.2">
      <c r="A3538" s="95" t="str">
        <f>IF(ISBLANK('Zusatzblatt (Perigon)'!E3533),"",'Zusatzblatt (Perigon)'!E3533)</f>
        <v/>
      </c>
      <c r="B3538" s="95" t="str">
        <f>IF(ISBLANK('Zusatzblatt (Perigon)'!G3533),"",'Zusatzblatt (Perigon)'!G3533)</f>
        <v/>
      </c>
      <c r="C3538" s="96" t="str">
        <f>IF(ISBLANK('Zusatzblatt (Perigon)'!I3533),"",'Zusatzblatt (Perigon)'!I3533)</f>
        <v/>
      </c>
      <c r="D3538" s="97" t="str">
        <f>IF(ISBLANK('Zusatzblatt (Perigon)'!J3533),"",'Zusatzblatt (Perigon)'!J3533)</f>
        <v/>
      </c>
      <c r="E3538" s="64" t="str">
        <f>IF(ISBLANK('Zusatzblatt (Perigon)'!K3533),"",'Zusatzblatt (Perigon)'!K3533)</f>
        <v/>
      </c>
      <c r="F3538" s="65"/>
      <c r="G3538" s="64"/>
      <c r="H3538" s="69" t="str">
        <f>IF(ISBLANK('Zusatzblatt (Perigon)'!L3533),"",'Zusatzblatt (Perigon)'!L3533)</f>
        <v/>
      </c>
      <c r="I3538" s="69" t="str">
        <f>IF(ISBLANK('Zusatzblatt (Perigon)'!M3533),"",'Zusatzblatt (Perigon)'!M3533)</f>
        <v/>
      </c>
      <c r="J3538" s="98" t="str">
        <f>IF(ISBLANK('Zusatzblatt (Perigon)'!N3533),"",'Zusatzblatt (Perigon)'!N3533)</f>
        <v/>
      </c>
      <c r="K3538" s="99" t="str">
        <f>IF(ISBLANK('Zusatzblatt (Perigon)'!J3533),"",'Zusatzblatt (Perigon)'!T3533)</f>
        <v/>
      </c>
      <c r="L3538" s="95" t="str">
        <f>IF(ISBLANK('Zusatzblatt (Perigon)'!O3533),"",'Zusatzblatt (Perigon)'!O3533)</f>
        <v/>
      </c>
      <c r="M3538" s="95" t="str">
        <f>IF(ISBLANK('Zusatzblatt (Perigon)'!R3533),"",'Zusatzblatt (Perigon)'!R3533)</f>
        <v/>
      </c>
      <c r="N3538" s="95" t="str">
        <f>IF(ISBLANK('Zusatzblatt (Perigon)'!P3533),"",'Zusatzblatt (Perigon)'!P3533)</f>
        <v/>
      </c>
      <c r="O3538" s="38" t="str">
        <f>IF($L3538="","",VLOOKUP($R3538,Tarife!$A$2:$R$599,13,FALSE))</f>
        <v/>
      </c>
      <c r="P3538" s="38" t="str">
        <f t="shared" si="55"/>
        <v/>
      </c>
      <c r="R3538" s="100" t="str">
        <f>Zusammenzug!$C$25&amp;"-"&amp;Zusammenzug!$A$7&amp;"-"&amp;Leistungen!L3538</f>
        <v>2026-Nicht beauftragte Spitex-Organisation-</v>
      </c>
    </row>
    <row r="3539" spans="1:18" x14ac:dyDescent="0.2">
      <c r="A3539" s="95" t="str">
        <f>IF(ISBLANK('Zusatzblatt (Perigon)'!E3534),"",'Zusatzblatt (Perigon)'!E3534)</f>
        <v/>
      </c>
      <c r="B3539" s="95" t="str">
        <f>IF(ISBLANK('Zusatzblatt (Perigon)'!G3534),"",'Zusatzblatt (Perigon)'!G3534)</f>
        <v/>
      </c>
      <c r="C3539" s="96" t="str">
        <f>IF(ISBLANK('Zusatzblatt (Perigon)'!I3534),"",'Zusatzblatt (Perigon)'!I3534)</f>
        <v/>
      </c>
      <c r="D3539" s="97" t="str">
        <f>IF(ISBLANK('Zusatzblatt (Perigon)'!J3534),"",'Zusatzblatt (Perigon)'!J3534)</f>
        <v/>
      </c>
      <c r="E3539" s="64" t="str">
        <f>IF(ISBLANK('Zusatzblatt (Perigon)'!K3534),"",'Zusatzblatt (Perigon)'!K3534)</f>
        <v/>
      </c>
      <c r="F3539" s="65"/>
      <c r="G3539" s="64"/>
      <c r="H3539" s="69" t="str">
        <f>IF(ISBLANK('Zusatzblatt (Perigon)'!L3534),"",'Zusatzblatt (Perigon)'!L3534)</f>
        <v/>
      </c>
      <c r="I3539" s="69" t="str">
        <f>IF(ISBLANK('Zusatzblatt (Perigon)'!M3534),"",'Zusatzblatt (Perigon)'!M3534)</f>
        <v/>
      </c>
      <c r="J3539" s="98" t="str">
        <f>IF(ISBLANK('Zusatzblatt (Perigon)'!N3534),"",'Zusatzblatt (Perigon)'!N3534)</f>
        <v/>
      </c>
      <c r="K3539" s="99" t="str">
        <f>IF(ISBLANK('Zusatzblatt (Perigon)'!J3534),"",'Zusatzblatt (Perigon)'!T3534)</f>
        <v/>
      </c>
      <c r="L3539" s="95" t="str">
        <f>IF(ISBLANK('Zusatzblatt (Perigon)'!O3534),"",'Zusatzblatt (Perigon)'!O3534)</f>
        <v/>
      </c>
      <c r="M3539" s="95" t="str">
        <f>IF(ISBLANK('Zusatzblatt (Perigon)'!R3534),"",'Zusatzblatt (Perigon)'!R3534)</f>
        <v/>
      </c>
      <c r="N3539" s="95" t="str">
        <f>IF(ISBLANK('Zusatzblatt (Perigon)'!P3534),"",'Zusatzblatt (Perigon)'!P3534)</f>
        <v/>
      </c>
      <c r="O3539" s="38" t="str">
        <f>IF($L3539="","",VLOOKUP($R3539,Tarife!$A$2:$R$599,13,FALSE))</f>
        <v/>
      </c>
      <c r="P3539" s="38" t="str">
        <f t="shared" si="55"/>
        <v/>
      </c>
      <c r="R3539" s="100" t="str">
        <f>Zusammenzug!$C$25&amp;"-"&amp;Zusammenzug!$A$7&amp;"-"&amp;Leistungen!L3539</f>
        <v>2026-Nicht beauftragte Spitex-Organisation-</v>
      </c>
    </row>
    <row r="3540" spans="1:18" x14ac:dyDescent="0.2">
      <c r="A3540" s="95" t="str">
        <f>IF(ISBLANK('Zusatzblatt (Perigon)'!E3535),"",'Zusatzblatt (Perigon)'!E3535)</f>
        <v/>
      </c>
      <c r="B3540" s="95" t="str">
        <f>IF(ISBLANK('Zusatzblatt (Perigon)'!G3535),"",'Zusatzblatt (Perigon)'!G3535)</f>
        <v/>
      </c>
      <c r="C3540" s="96" t="str">
        <f>IF(ISBLANK('Zusatzblatt (Perigon)'!I3535),"",'Zusatzblatt (Perigon)'!I3535)</f>
        <v/>
      </c>
      <c r="D3540" s="97" t="str">
        <f>IF(ISBLANK('Zusatzblatt (Perigon)'!J3535),"",'Zusatzblatt (Perigon)'!J3535)</f>
        <v/>
      </c>
      <c r="E3540" s="64" t="str">
        <f>IF(ISBLANK('Zusatzblatt (Perigon)'!K3535),"",'Zusatzblatt (Perigon)'!K3535)</f>
        <v/>
      </c>
      <c r="F3540" s="65"/>
      <c r="G3540" s="64"/>
      <c r="H3540" s="69" t="str">
        <f>IF(ISBLANK('Zusatzblatt (Perigon)'!L3535),"",'Zusatzblatt (Perigon)'!L3535)</f>
        <v/>
      </c>
      <c r="I3540" s="69" t="str">
        <f>IF(ISBLANK('Zusatzblatt (Perigon)'!M3535),"",'Zusatzblatt (Perigon)'!M3535)</f>
        <v/>
      </c>
      <c r="J3540" s="98" t="str">
        <f>IF(ISBLANK('Zusatzblatt (Perigon)'!N3535),"",'Zusatzblatt (Perigon)'!N3535)</f>
        <v/>
      </c>
      <c r="K3540" s="99" t="str">
        <f>IF(ISBLANK('Zusatzblatt (Perigon)'!J3535),"",'Zusatzblatt (Perigon)'!T3535)</f>
        <v/>
      </c>
      <c r="L3540" s="95" t="str">
        <f>IF(ISBLANK('Zusatzblatt (Perigon)'!O3535),"",'Zusatzblatt (Perigon)'!O3535)</f>
        <v/>
      </c>
      <c r="M3540" s="95" t="str">
        <f>IF(ISBLANK('Zusatzblatt (Perigon)'!R3535),"",'Zusatzblatt (Perigon)'!R3535)</f>
        <v/>
      </c>
      <c r="N3540" s="95" t="str">
        <f>IF(ISBLANK('Zusatzblatt (Perigon)'!P3535),"",'Zusatzblatt (Perigon)'!P3535)</f>
        <v/>
      </c>
      <c r="O3540" s="38" t="str">
        <f>IF($L3540="","",VLOOKUP($R3540,Tarife!$A$2:$R$599,13,FALSE))</f>
        <v/>
      </c>
      <c r="P3540" s="38" t="str">
        <f t="shared" si="55"/>
        <v/>
      </c>
      <c r="R3540" s="100" t="str">
        <f>Zusammenzug!$C$25&amp;"-"&amp;Zusammenzug!$A$7&amp;"-"&amp;Leistungen!L3540</f>
        <v>2026-Nicht beauftragte Spitex-Organisation-</v>
      </c>
    </row>
    <row r="3541" spans="1:18" x14ac:dyDescent="0.2">
      <c r="A3541" s="95" t="str">
        <f>IF(ISBLANK('Zusatzblatt (Perigon)'!E3536),"",'Zusatzblatt (Perigon)'!E3536)</f>
        <v/>
      </c>
      <c r="B3541" s="95" t="str">
        <f>IF(ISBLANK('Zusatzblatt (Perigon)'!G3536),"",'Zusatzblatt (Perigon)'!G3536)</f>
        <v/>
      </c>
      <c r="C3541" s="96" t="str">
        <f>IF(ISBLANK('Zusatzblatt (Perigon)'!I3536),"",'Zusatzblatt (Perigon)'!I3536)</f>
        <v/>
      </c>
      <c r="D3541" s="97" t="str">
        <f>IF(ISBLANK('Zusatzblatt (Perigon)'!J3536),"",'Zusatzblatt (Perigon)'!J3536)</f>
        <v/>
      </c>
      <c r="E3541" s="64" t="str">
        <f>IF(ISBLANK('Zusatzblatt (Perigon)'!K3536),"",'Zusatzblatt (Perigon)'!K3536)</f>
        <v/>
      </c>
      <c r="F3541" s="65"/>
      <c r="G3541" s="64"/>
      <c r="H3541" s="69" t="str">
        <f>IF(ISBLANK('Zusatzblatt (Perigon)'!L3536),"",'Zusatzblatt (Perigon)'!L3536)</f>
        <v/>
      </c>
      <c r="I3541" s="69" t="str">
        <f>IF(ISBLANK('Zusatzblatt (Perigon)'!M3536),"",'Zusatzblatt (Perigon)'!M3536)</f>
        <v/>
      </c>
      <c r="J3541" s="98" t="str">
        <f>IF(ISBLANK('Zusatzblatt (Perigon)'!N3536),"",'Zusatzblatt (Perigon)'!N3536)</f>
        <v/>
      </c>
      <c r="K3541" s="99" t="str">
        <f>IF(ISBLANK('Zusatzblatt (Perigon)'!J3536),"",'Zusatzblatt (Perigon)'!T3536)</f>
        <v/>
      </c>
      <c r="L3541" s="95" t="str">
        <f>IF(ISBLANK('Zusatzblatt (Perigon)'!O3536),"",'Zusatzblatt (Perigon)'!O3536)</f>
        <v/>
      </c>
      <c r="M3541" s="95" t="str">
        <f>IF(ISBLANK('Zusatzblatt (Perigon)'!R3536),"",'Zusatzblatt (Perigon)'!R3536)</f>
        <v/>
      </c>
      <c r="N3541" s="95" t="str">
        <f>IF(ISBLANK('Zusatzblatt (Perigon)'!P3536),"",'Zusatzblatt (Perigon)'!P3536)</f>
        <v/>
      </c>
      <c r="O3541" s="38" t="str">
        <f>IF($L3541="","",VLOOKUP($R3541,Tarife!$A$2:$R$599,13,FALSE))</f>
        <v/>
      </c>
      <c r="P3541" s="38" t="str">
        <f t="shared" si="55"/>
        <v/>
      </c>
      <c r="R3541" s="100" t="str">
        <f>Zusammenzug!$C$25&amp;"-"&amp;Zusammenzug!$A$7&amp;"-"&amp;Leistungen!L3541</f>
        <v>2026-Nicht beauftragte Spitex-Organisation-</v>
      </c>
    </row>
    <row r="3542" spans="1:18" x14ac:dyDescent="0.2">
      <c r="A3542" s="95" t="str">
        <f>IF(ISBLANK('Zusatzblatt (Perigon)'!E3537),"",'Zusatzblatt (Perigon)'!E3537)</f>
        <v/>
      </c>
      <c r="B3542" s="95" t="str">
        <f>IF(ISBLANK('Zusatzblatt (Perigon)'!G3537),"",'Zusatzblatt (Perigon)'!G3537)</f>
        <v/>
      </c>
      <c r="C3542" s="96" t="str">
        <f>IF(ISBLANK('Zusatzblatt (Perigon)'!I3537),"",'Zusatzblatt (Perigon)'!I3537)</f>
        <v/>
      </c>
      <c r="D3542" s="97" t="str">
        <f>IF(ISBLANK('Zusatzblatt (Perigon)'!J3537),"",'Zusatzblatt (Perigon)'!J3537)</f>
        <v/>
      </c>
      <c r="E3542" s="64" t="str">
        <f>IF(ISBLANK('Zusatzblatt (Perigon)'!K3537),"",'Zusatzblatt (Perigon)'!K3537)</f>
        <v/>
      </c>
      <c r="F3542" s="65"/>
      <c r="G3542" s="64"/>
      <c r="H3542" s="69" t="str">
        <f>IF(ISBLANK('Zusatzblatt (Perigon)'!L3537),"",'Zusatzblatt (Perigon)'!L3537)</f>
        <v/>
      </c>
      <c r="I3542" s="69" t="str">
        <f>IF(ISBLANK('Zusatzblatt (Perigon)'!M3537),"",'Zusatzblatt (Perigon)'!M3537)</f>
        <v/>
      </c>
      <c r="J3542" s="98" t="str">
        <f>IF(ISBLANK('Zusatzblatt (Perigon)'!N3537),"",'Zusatzblatt (Perigon)'!N3537)</f>
        <v/>
      </c>
      <c r="K3542" s="99" t="str">
        <f>IF(ISBLANK('Zusatzblatt (Perigon)'!J3537),"",'Zusatzblatt (Perigon)'!T3537)</f>
        <v/>
      </c>
      <c r="L3542" s="95" t="str">
        <f>IF(ISBLANK('Zusatzblatt (Perigon)'!O3537),"",'Zusatzblatt (Perigon)'!O3537)</f>
        <v/>
      </c>
      <c r="M3542" s="95" t="str">
        <f>IF(ISBLANK('Zusatzblatt (Perigon)'!R3537),"",'Zusatzblatt (Perigon)'!R3537)</f>
        <v/>
      </c>
      <c r="N3542" s="95" t="str">
        <f>IF(ISBLANK('Zusatzblatt (Perigon)'!P3537),"",'Zusatzblatt (Perigon)'!P3537)</f>
        <v/>
      </c>
      <c r="O3542" s="38" t="str">
        <f>IF($L3542="","",VLOOKUP($R3542,Tarife!$A$2:$R$599,13,FALSE))</f>
        <v/>
      </c>
      <c r="P3542" s="38" t="str">
        <f t="shared" si="55"/>
        <v/>
      </c>
      <c r="R3542" s="100" t="str">
        <f>Zusammenzug!$C$25&amp;"-"&amp;Zusammenzug!$A$7&amp;"-"&amp;Leistungen!L3542</f>
        <v>2026-Nicht beauftragte Spitex-Organisation-</v>
      </c>
    </row>
    <row r="3543" spans="1:18" x14ac:dyDescent="0.2">
      <c r="A3543" s="95" t="str">
        <f>IF(ISBLANK('Zusatzblatt (Perigon)'!E3538),"",'Zusatzblatt (Perigon)'!E3538)</f>
        <v/>
      </c>
      <c r="B3543" s="95" t="str">
        <f>IF(ISBLANK('Zusatzblatt (Perigon)'!G3538),"",'Zusatzblatt (Perigon)'!G3538)</f>
        <v/>
      </c>
      <c r="C3543" s="96" t="str">
        <f>IF(ISBLANK('Zusatzblatt (Perigon)'!I3538),"",'Zusatzblatt (Perigon)'!I3538)</f>
        <v/>
      </c>
      <c r="D3543" s="97" t="str">
        <f>IF(ISBLANK('Zusatzblatt (Perigon)'!J3538),"",'Zusatzblatt (Perigon)'!J3538)</f>
        <v/>
      </c>
      <c r="E3543" s="64" t="str">
        <f>IF(ISBLANK('Zusatzblatt (Perigon)'!K3538),"",'Zusatzblatt (Perigon)'!K3538)</f>
        <v/>
      </c>
      <c r="F3543" s="65"/>
      <c r="G3543" s="64"/>
      <c r="H3543" s="69" t="str">
        <f>IF(ISBLANK('Zusatzblatt (Perigon)'!L3538),"",'Zusatzblatt (Perigon)'!L3538)</f>
        <v/>
      </c>
      <c r="I3543" s="69" t="str">
        <f>IF(ISBLANK('Zusatzblatt (Perigon)'!M3538),"",'Zusatzblatt (Perigon)'!M3538)</f>
        <v/>
      </c>
      <c r="J3543" s="98" t="str">
        <f>IF(ISBLANK('Zusatzblatt (Perigon)'!N3538),"",'Zusatzblatt (Perigon)'!N3538)</f>
        <v/>
      </c>
      <c r="K3543" s="99" t="str">
        <f>IF(ISBLANK('Zusatzblatt (Perigon)'!J3538),"",'Zusatzblatt (Perigon)'!T3538)</f>
        <v/>
      </c>
      <c r="L3543" s="95" t="str">
        <f>IF(ISBLANK('Zusatzblatt (Perigon)'!O3538),"",'Zusatzblatt (Perigon)'!O3538)</f>
        <v/>
      </c>
      <c r="M3543" s="95" t="str">
        <f>IF(ISBLANK('Zusatzblatt (Perigon)'!R3538),"",'Zusatzblatt (Perigon)'!R3538)</f>
        <v/>
      </c>
      <c r="N3543" s="95" t="str">
        <f>IF(ISBLANK('Zusatzblatt (Perigon)'!P3538),"",'Zusatzblatt (Perigon)'!P3538)</f>
        <v/>
      </c>
      <c r="O3543" s="38" t="str">
        <f>IF($L3543="","",VLOOKUP($R3543,Tarife!$A$2:$R$599,13,FALSE))</f>
        <v/>
      </c>
      <c r="P3543" s="38" t="str">
        <f t="shared" si="55"/>
        <v/>
      </c>
      <c r="R3543" s="100" t="str">
        <f>Zusammenzug!$C$25&amp;"-"&amp;Zusammenzug!$A$7&amp;"-"&amp;Leistungen!L3543</f>
        <v>2026-Nicht beauftragte Spitex-Organisation-</v>
      </c>
    </row>
    <row r="3544" spans="1:18" x14ac:dyDescent="0.2">
      <c r="A3544" s="95" t="str">
        <f>IF(ISBLANK('Zusatzblatt (Perigon)'!E3539),"",'Zusatzblatt (Perigon)'!E3539)</f>
        <v/>
      </c>
      <c r="B3544" s="95" t="str">
        <f>IF(ISBLANK('Zusatzblatt (Perigon)'!G3539),"",'Zusatzblatt (Perigon)'!G3539)</f>
        <v/>
      </c>
      <c r="C3544" s="96" t="str">
        <f>IF(ISBLANK('Zusatzblatt (Perigon)'!I3539),"",'Zusatzblatt (Perigon)'!I3539)</f>
        <v/>
      </c>
      <c r="D3544" s="97" t="str">
        <f>IF(ISBLANK('Zusatzblatt (Perigon)'!J3539),"",'Zusatzblatt (Perigon)'!J3539)</f>
        <v/>
      </c>
      <c r="E3544" s="64" t="str">
        <f>IF(ISBLANK('Zusatzblatt (Perigon)'!K3539),"",'Zusatzblatt (Perigon)'!K3539)</f>
        <v/>
      </c>
      <c r="F3544" s="65"/>
      <c r="G3544" s="64"/>
      <c r="H3544" s="69" t="str">
        <f>IF(ISBLANK('Zusatzblatt (Perigon)'!L3539),"",'Zusatzblatt (Perigon)'!L3539)</f>
        <v/>
      </c>
      <c r="I3544" s="69" t="str">
        <f>IF(ISBLANK('Zusatzblatt (Perigon)'!M3539),"",'Zusatzblatt (Perigon)'!M3539)</f>
        <v/>
      </c>
      <c r="J3544" s="98" t="str">
        <f>IF(ISBLANK('Zusatzblatt (Perigon)'!N3539),"",'Zusatzblatt (Perigon)'!N3539)</f>
        <v/>
      </c>
      <c r="K3544" s="99" t="str">
        <f>IF(ISBLANK('Zusatzblatt (Perigon)'!J3539),"",'Zusatzblatt (Perigon)'!T3539)</f>
        <v/>
      </c>
      <c r="L3544" s="95" t="str">
        <f>IF(ISBLANK('Zusatzblatt (Perigon)'!O3539),"",'Zusatzblatt (Perigon)'!O3539)</f>
        <v/>
      </c>
      <c r="M3544" s="95" t="str">
        <f>IF(ISBLANK('Zusatzblatt (Perigon)'!R3539),"",'Zusatzblatt (Perigon)'!R3539)</f>
        <v/>
      </c>
      <c r="N3544" s="95" t="str">
        <f>IF(ISBLANK('Zusatzblatt (Perigon)'!P3539),"",'Zusatzblatt (Perigon)'!P3539)</f>
        <v/>
      </c>
      <c r="O3544" s="38" t="str">
        <f>IF($L3544="","",VLOOKUP($R3544,Tarife!$A$2:$R$599,13,FALSE))</f>
        <v/>
      </c>
      <c r="P3544" s="38" t="str">
        <f t="shared" si="55"/>
        <v/>
      </c>
      <c r="R3544" s="100" t="str">
        <f>Zusammenzug!$C$25&amp;"-"&amp;Zusammenzug!$A$7&amp;"-"&amp;Leistungen!L3544</f>
        <v>2026-Nicht beauftragte Spitex-Organisation-</v>
      </c>
    </row>
    <row r="3545" spans="1:18" x14ac:dyDescent="0.2">
      <c r="A3545" s="95" t="str">
        <f>IF(ISBLANK('Zusatzblatt (Perigon)'!E3540),"",'Zusatzblatt (Perigon)'!E3540)</f>
        <v/>
      </c>
      <c r="B3545" s="95" t="str">
        <f>IF(ISBLANK('Zusatzblatt (Perigon)'!G3540),"",'Zusatzblatt (Perigon)'!G3540)</f>
        <v/>
      </c>
      <c r="C3545" s="96" t="str">
        <f>IF(ISBLANK('Zusatzblatt (Perigon)'!I3540),"",'Zusatzblatt (Perigon)'!I3540)</f>
        <v/>
      </c>
      <c r="D3545" s="97" t="str">
        <f>IF(ISBLANK('Zusatzblatt (Perigon)'!J3540),"",'Zusatzblatt (Perigon)'!J3540)</f>
        <v/>
      </c>
      <c r="E3545" s="64" t="str">
        <f>IF(ISBLANK('Zusatzblatt (Perigon)'!K3540),"",'Zusatzblatt (Perigon)'!K3540)</f>
        <v/>
      </c>
      <c r="F3545" s="65"/>
      <c r="G3545" s="64"/>
      <c r="H3545" s="69" t="str">
        <f>IF(ISBLANK('Zusatzblatt (Perigon)'!L3540),"",'Zusatzblatt (Perigon)'!L3540)</f>
        <v/>
      </c>
      <c r="I3545" s="69" t="str">
        <f>IF(ISBLANK('Zusatzblatt (Perigon)'!M3540),"",'Zusatzblatt (Perigon)'!M3540)</f>
        <v/>
      </c>
      <c r="J3545" s="98" t="str">
        <f>IF(ISBLANK('Zusatzblatt (Perigon)'!N3540),"",'Zusatzblatt (Perigon)'!N3540)</f>
        <v/>
      </c>
      <c r="K3545" s="99" t="str">
        <f>IF(ISBLANK('Zusatzblatt (Perigon)'!J3540),"",'Zusatzblatt (Perigon)'!T3540)</f>
        <v/>
      </c>
      <c r="L3545" s="95" t="str">
        <f>IF(ISBLANK('Zusatzblatt (Perigon)'!O3540),"",'Zusatzblatt (Perigon)'!O3540)</f>
        <v/>
      </c>
      <c r="M3545" s="95" t="str">
        <f>IF(ISBLANK('Zusatzblatt (Perigon)'!R3540),"",'Zusatzblatt (Perigon)'!R3540)</f>
        <v/>
      </c>
      <c r="N3545" s="95" t="str">
        <f>IF(ISBLANK('Zusatzblatt (Perigon)'!P3540),"",'Zusatzblatt (Perigon)'!P3540)</f>
        <v/>
      </c>
      <c r="O3545" s="38" t="str">
        <f>IF($L3545="","",VLOOKUP($R3545,Tarife!$A$2:$R$599,13,FALSE))</f>
        <v/>
      </c>
      <c r="P3545" s="38" t="str">
        <f t="shared" si="55"/>
        <v/>
      </c>
      <c r="R3545" s="100" t="str">
        <f>Zusammenzug!$C$25&amp;"-"&amp;Zusammenzug!$A$7&amp;"-"&amp;Leistungen!L3545</f>
        <v>2026-Nicht beauftragte Spitex-Organisation-</v>
      </c>
    </row>
    <row r="3546" spans="1:18" x14ac:dyDescent="0.2">
      <c r="A3546" s="95" t="str">
        <f>IF(ISBLANK('Zusatzblatt (Perigon)'!E3541),"",'Zusatzblatt (Perigon)'!E3541)</f>
        <v/>
      </c>
      <c r="B3546" s="95" t="str">
        <f>IF(ISBLANK('Zusatzblatt (Perigon)'!G3541),"",'Zusatzblatt (Perigon)'!G3541)</f>
        <v/>
      </c>
      <c r="C3546" s="96" t="str">
        <f>IF(ISBLANK('Zusatzblatt (Perigon)'!I3541),"",'Zusatzblatt (Perigon)'!I3541)</f>
        <v/>
      </c>
      <c r="D3546" s="97" t="str">
        <f>IF(ISBLANK('Zusatzblatt (Perigon)'!J3541),"",'Zusatzblatt (Perigon)'!J3541)</f>
        <v/>
      </c>
      <c r="E3546" s="64" t="str">
        <f>IF(ISBLANK('Zusatzblatt (Perigon)'!K3541),"",'Zusatzblatt (Perigon)'!K3541)</f>
        <v/>
      </c>
      <c r="F3546" s="65"/>
      <c r="G3546" s="64"/>
      <c r="H3546" s="69" t="str">
        <f>IF(ISBLANK('Zusatzblatt (Perigon)'!L3541),"",'Zusatzblatt (Perigon)'!L3541)</f>
        <v/>
      </c>
      <c r="I3546" s="69" t="str">
        <f>IF(ISBLANK('Zusatzblatt (Perigon)'!M3541),"",'Zusatzblatt (Perigon)'!M3541)</f>
        <v/>
      </c>
      <c r="J3546" s="98" t="str">
        <f>IF(ISBLANK('Zusatzblatt (Perigon)'!N3541),"",'Zusatzblatt (Perigon)'!N3541)</f>
        <v/>
      </c>
      <c r="K3546" s="99" t="str">
        <f>IF(ISBLANK('Zusatzblatt (Perigon)'!J3541),"",'Zusatzblatt (Perigon)'!T3541)</f>
        <v/>
      </c>
      <c r="L3546" s="95" t="str">
        <f>IF(ISBLANK('Zusatzblatt (Perigon)'!O3541),"",'Zusatzblatt (Perigon)'!O3541)</f>
        <v/>
      </c>
      <c r="M3546" s="95" t="str">
        <f>IF(ISBLANK('Zusatzblatt (Perigon)'!R3541),"",'Zusatzblatt (Perigon)'!R3541)</f>
        <v/>
      </c>
      <c r="N3546" s="95" t="str">
        <f>IF(ISBLANK('Zusatzblatt (Perigon)'!P3541),"",'Zusatzblatt (Perigon)'!P3541)</f>
        <v/>
      </c>
      <c r="O3546" s="38" t="str">
        <f>IF($L3546="","",VLOOKUP($R3546,Tarife!$A$2:$R$599,13,FALSE))</f>
        <v/>
      </c>
      <c r="P3546" s="38" t="str">
        <f t="shared" si="55"/>
        <v/>
      </c>
      <c r="R3546" s="100" t="str">
        <f>Zusammenzug!$C$25&amp;"-"&amp;Zusammenzug!$A$7&amp;"-"&amp;Leistungen!L3546</f>
        <v>2026-Nicht beauftragte Spitex-Organisation-</v>
      </c>
    </row>
    <row r="3547" spans="1:18" x14ac:dyDescent="0.2">
      <c r="A3547" s="95" t="str">
        <f>IF(ISBLANK('Zusatzblatt (Perigon)'!E3542),"",'Zusatzblatt (Perigon)'!E3542)</f>
        <v/>
      </c>
      <c r="B3547" s="95" t="str">
        <f>IF(ISBLANK('Zusatzblatt (Perigon)'!G3542),"",'Zusatzblatt (Perigon)'!G3542)</f>
        <v/>
      </c>
      <c r="C3547" s="96" t="str">
        <f>IF(ISBLANK('Zusatzblatt (Perigon)'!I3542),"",'Zusatzblatt (Perigon)'!I3542)</f>
        <v/>
      </c>
      <c r="D3547" s="97" t="str">
        <f>IF(ISBLANK('Zusatzblatt (Perigon)'!J3542),"",'Zusatzblatt (Perigon)'!J3542)</f>
        <v/>
      </c>
      <c r="E3547" s="64" t="str">
        <f>IF(ISBLANK('Zusatzblatt (Perigon)'!K3542),"",'Zusatzblatt (Perigon)'!K3542)</f>
        <v/>
      </c>
      <c r="F3547" s="65"/>
      <c r="G3547" s="64"/>
      <c r="H3547" s="69" t="str">
        <f>IF(ISBLANK('Zusatzblatt (Perigon)'!L3542),"",'Zusatzblatt (Perigon)'!L3542)</f>
        <v/>
      </c>
      <c r="I3547" s="69" t="str">
        <f>IF(ISBLANK('Zusatzblatt (Perigon)'!M3542),"",'Zusatzblatt (Perigon)'!M3542)</f>
        <v/>
      </c>
      <c r="J3547" s="98" t="str">
        <f>IF(ISBLANK('Zusatzblatt (Perigon)'!N3542),"",'Zusatzblatt (Perigon)'!N3542)</f>
        <v/>
      </c>
      <c r="K3547" s="99" t="str">
        <f>IF(ISBLANK('Zusatzblatt (Perigon)'!J3542),"",'Zusatzblatt (Perigon)'!T3542)</f>
        <v/>
      </c>
      <c r="L3547" s="95" t="str">
        <f>IF(ISBLANK('Zusatzblatt (Perigon)'!O3542),"",'Zusatzblatt (Perigon)'!O3542)</f>
        <v/>
      </c>
      <c r="M3547" s="95" t="str">
        <f>IF(ISBLANK('Zusatzblatt (Perigon)'!R3542),"",'Zusatzblatt (Perigon)'!R3542)</f>
        <v/>
      </c>
      <c r="N3547" s="95" t="str">
        <f>IF(ISBLANK('Zusatzblatt (Perigon)'!P3542),"",'Zusatzblatt (Perigon)'!P3542)</f>
        <v/>
      </c>
      <c r="O3547" s="38" t="str">
        <f>IF($L3547="","",VLOOKUP($R3547,Tarife!$A$2:$R$599,13,FALSE))</f>
        <v/>
      </c>
      <c r="P3547" s="38" t="str">
        <f t="shared" si="55"/>
        <v/>
      </c>
      <c r="R3547" s="100" t="str">
        <f>Zusammenzug!$C$25&amp;"-"&amp;Zusammenzug!$A$7&amp;"-"&amp;Leistungen!L3547</f>
        <v>2026-Nicht beauftragte Spitex-Organisation-</v>
      </c>
    </row>
    <row r="3548" spans="1:18" x14ac:dyDescent="0.2">
      <c r="A3548" s="95" t="str">
        <f>IF(ISBLANK('Zusatzblatt (Perigon)'!E3543),"",'Zusatzblatt (Perigon)'!E3543)</f>
        <v/>
      </c>
      <c r="B3548" s="95" t="str">
        <f>IF(ISBLANK('Zusatzblatt (Perigon)'!G3543),"",'Zusatzblatt (Perigon)'!G3543)</f>
        <v/>
      </c>
      <c r="C3548" s="96" t="str">
        <f>IF(ISBLANK('Zusatzblatt (Perigon)'!I3543),"",'Zusatzblatt (Perigon)'!I3543)</f>
        <v/>
      </c>
      <c r="D3548" s="97" t="str">
        <f>IF(ISBLANK('Zusatzblatt (Perigon)'!J3543),"",'Zusatzblatt (Perigon)'!J3543)</f>
        <v/>
      </c>
      <c r="E3548" s="64" t="str">
        <f>IF(ISBLANK('Zusatzblatt (Perigon)'!K3543),"",'Zusatzblatt (Perigon)'!K3543)</f>
        <v/>
      </c>
      <c r="F3548" s="65"/>
      <c r="G3548" s="64"/>
      <c r="H3548" s="69" t="str">
        <f>IF(ISBLANK('Zusatzblatt (Perigon)'!L3543),"",'Zusatzblatt (Perigon)'!L3543)</f>
        <v/>
      </c>
      <c r="I3548" s="69" t="str">
        <f>IF(ISBLANK('Zusatzblatt (Perigon)'!M3543),"",'Zusatzblatt (Perigon)'!M3543)</f>
        <v/>
      </c>
      <c r="J3548" s="98" t="str">
        <f>IF(ISBLANK('Zusatzblatt (Perigon)'!N3543),"",'Zusatzblatt (Perigon)'!N3543)</f>
        <v/>
      </c>
      <c r="K3548" s="99" t="str">
        <f>IF(ISBLANK('Zusatzblatt (Perigon)'!J3543),"",'Zusatzblatt (Perigon)'!T3543)</f>
        <v/>
      </c>
      <c r="L3548" s="95" t="str">
        <f>IF(ISBLANK('Zusatzblatt (Perigon)'!O3543),"",'Zusatzblatt (Perigon)'!O3543)</f>
        <v/>
      </c>
      <c r="M3548" s="95" t="str">
        <f>IF(ISBLANK('Zusatzblatt (Perigon)'!R3543),"",'Zusatzblatt (Perigon)'!R3543)</f>
        <v/>
      </c>
      <c r="N3548" s="95" t="str">
        <f>IF(ISBLANK('Zusatzblatt (Perigon)'!P3543),"",'Zusatzblatt (Perigon)'!P3543)</f>
        <v/>
      </c>
      <c r="O3548" s="38" t="str">
        <f>IF($L3548="","",VLOOKUP($R3548,Tarife!$A$2:$R$599,13,FALSE))</f>
        <v/>
      </c>
      <c r="P3548" s="38" t="str">
        <f t="shared" si="55"/>
        <v/>
      </c>
      <c r="R3548" s="100" t="str">
        <f>Zusammenzug!$C$25&amp;"-"&amp;Zusammenzug!$A$7&amp;"-"&amp;Leistungen!L3548</f>
        <v>2026-Nicht beauftragte Spitex-Organisation-</v>
      </c>
    </row>
    <row r="3549" spans="1:18" x14ac:dyDescent="0.2">
      <c r="A3549" s="95" t="str">
        <f>IF(ISBLANK('Zusatzblatt (Perigon)'!E3544),"",'Zusatzblatt (Perigon)'!E3544)</f>
        <v/>
      </c>
      <c r="B3549" s="95" t="str">
        <f>IF(ISBLANK('Zusatzblatt (Perigon)'!G3544),"",'Zusatzblatt (Perigon)'!G3544)</f>
        <v/>
      </c>
      <c r="C3549" s="96" t="str">
        <f>IF(ISBLANK('Zusatzblatt (Perigon)'!I3544),"",'Zusatzblatt (Perigon)'!I3544)</f>
        <v/>
      </c>
      <c r="D3549" s="97" t="str">
        <f>IF(ISBLANK('Zusatzblatt (Perigon)'!J3544),"",'Zusatzblatt (Perigon)'!J3544)</f>
        <v/>
      </c>
      <c r="E3549" s="64" t="str">
        <f>IF(ISBLANK('Zusatzblatt (Perigon)'!K3544),"",'Zusatzblatt (Perigon)'!K3544)</f>
        <v/>
      </c>
      <c r="F3549" s="65"/>
      <c r="G3549" s="64"/>
      <c r="H3549" s="69" t="str">
        <f>IF(ISBLANK('Zusatzblatt (Perigon)'!L3544),"",'Zusatzblatt (Perigon)'!L3544)</f>
        <v/>
      </c>
      <c r="I3549" s="69" t="str">
        <f>IF(ISBLANK('Zusatzblatt (Perigon)'!M3544),"",'Zusatzblatt (Perigon)'!M3544)</f>
        <v/>
      </c>
      <c r="J3549" s="98" t="str">
        <f>IF(ISBLANK('Zusatzblatt (Perigon)'!N3544),"",'Zusatzblatt (Perigon)'!N3544)</f>
        <v/>
      </c>
      <c r="K3549" s="99" t="str">
        <f>IF(ISBLANK('Zusatzblatt (Perigon)'!J3544),"",'Zusatzblatt (Perigon)'!T3544)</f>
        <v/>
      </c>
      <c r="L3549" s="95" t="str">
        <f>IF(ISBLANK('Zusatzblatt (Perigon)'!O3544),"",'Zusatzblatt (Perigon)'!O3544)</f>
        <v/>
      </c>
      <c r="M3549" s="95" t="str">
        <f>IF(ISBLANK('Zusatzblatt (Perigon)'!R3544),"",'Zusatzblatt (Perigon)'!R3544)</f>
        <v/>
      </c>
      <c r="N3549" s="95" t="str">
        <f>IF(ISBLANK('Zusatzblatt (Perigon)'!P3544),"",'Zusatzblatt (Perigon)'!P3544)</f>
        <v/>
      </c>
      <c r="O3549" s="38" t="str">
        <f>IF($L3549="","",VLOOKUP($R3549,Tarife!$A$2:$R$599,13,FALSE))</f>
        <v/>
      </c>
      <c r="P3549" s="38" t="str">
        <f t="shared" si="55"/>
        <v/>
      </c>
      <c r="R3549" s="100" t="str">
        <f>Zusammenzug!$C$25&amp;"-"&amp;Zusammenzug!$A$7&amp;"-"&amp;Leistungen!L3549</f>
        <v>2026-Nicht beauftragte Spitex-Organisation-</v>
      </c>
    </row>
    <row r="3550" spans="1:18" x14ac:dyDescent="0.2">
      <c r="A3550" s="95" t="str">
        <f>IF(ISBLANK('Zusatzblatt (Perigon)'!E3545),"",'Zusatzblatt (Perigon)'!E3545)</f>
        <v/>
      </c>
      <c r="B3550" s="95" t="str">
        <f>IF(ISBLANK('Zusatzblatt (Perigon)'!G3545),"",'Zusatzblatt (Perigon)'!G3545)</f>
        <v/>
      </c>
      <c r="C3550" s="96" t="str">
        <f>IF(ISBLANK('Zusatzblatt (Perigon)'!I3545),"",'Zusatzblatt (Perigon)'!I3545)</f>
        <v/>
      </c>
      <c r="D3550" s="97" t="str">
        <f>IF(ISBLANK('Zusatzblatt (Perigon)'!J3545),"",'Zusatzblatt (Perigon)'!J3545)</f>
        <v/>
      </c>
      <c r="E3550" s="64" t="str">
        <f>IF(ISBLANK('Zusatzblatt (Perigon)'!K3545),"",'Zusatzblatt (Perigon)'!K3545)</f>
        <v/>
      </c>
      <c r="F3550" s="65"/>
      <c r="G3550" s="64"/>
      <c r="H3550" s="69" t="str">
        <f>IF(ISBLANK('Zusatzblatt (Perigon)'!L3545),"",'Zusatzblatt (Perigon)'!L3545)</f>
        <v/>
      </c>
      <c r="I3550" s="69" t="str">
        <f>IF(ISBLANK('Zusatzblatt (Perigon)'!M3545),"",'Zusatzblatt (Perigon)'!M3545)</f>
        <v/>
      </c>
      <c r="J3550" s="98" t="str">
        <f>IF(ISBLANK('Zusatzblatt (Perigon)'!N3545),"",'Zusatzblatt (Perigon)'!N3545)</f>
        <v/>
      </c>
      <c r="K3550" s="99" t="str">
        <f>IF(ISBLANK('Zusatzblatt (Perigon)'!J3545),"",'Zusatzblatt (Perigon)'!T3545)</f>
        <v/>
      </c>
      <c r="L3550" s="95" t="str">
        <f>IF(ISBLANK('Zusatzblatt (Perigon)'!O3545),"",'Zusatzblatt (Perigon)'!O3545)</f>
        <v/>
      </c>
      <c r="M3550" s="95" t="str">
        <f>IF(ISBLANK('Zusatzblatt (Perigon)'!R3545),"",'Zusatzblatt (Perigon)'!R3545)</f>
        <v/>
      </c>
      <c r="N3550" s="95" t="str">
        <f>IF(ISBLANK('Zusatzblatt (Perigon)'!P3545),"",'Zusatzblatt (Perigon)'!P3545)</f>
        <v/>
      </c>
      <c r="O3550" s="38" t="str">
        <f>IF($L3550="","",VLOOKUP($R3550,Tarife!$A$2:$R$599,13,FALSE))</f>
        <v/>
      </c>
      <c r="P3550" s="38" t="str">
        <f t="shared" si="55"/>
        <v/>
      </c>
      <c r="R3550" s="100" t="str">
        <f>Zusammenzug!$C$25&amp;"-"&amp;Zusammenzug!$A$7&amp;"-"&amp;Leistungen!L3550</f>
        <v>2026-Nicht beauftragte Spitex-Organisation-</v>
      </c>
    </row>
    <row r="3551" spans="1:18" x14ac:dyDescent="0.2">
      <c r="A3551" s="95" t="str">
        <f>IF(ISBLANK('Zusatzblatt (Perigon)'!E3546),"",'Zusatzblatt (Perigon)'!E3546)</f>
        <v/>
      </c>
      <c r="B3551" s="95" t="str">
        <f>IF(ISBLANK('Zusatzblatt (Perigon)'!G3546),"",'Zusatzblatt (Perigon)'!G3546)</f>
        <v/>
      </c>
      <c r="C3551" s="96" t="str">
        <f>IF(ISBLANK('Zusatzblatt (Perigon)'!I3546),"",'Zusatzblatt (Perigon)'!I3546)</f>
        <v/>
      </c>
      <c r="D3551" s="97" t="str">
        <f>IF(ISBLANK('Zusatzblatt (Perigon)'!J3546),"",'Zusatzblatt (Perigon)'!J3546)</f>
        <v/>
      </c>
      <c r="E3551" s="64" t="str">
        <f>IF(ISBLANK('Zusatzblatt (Perigon)'!K3546),"",'Zusatzblatt (Perigon)'!K3546)</f>
        <v/>
      </c>
      <c r="F3551" s="65"/>
      <c r="G3551" s="64"/>
      <c r="H3551" s="69" t="str">
        <f>IF(ISBLANK('Zusatzblatt (Perigon)'!L3546),"",'Zusatzblatt (Perigon)'!L3546)</f>
        <v/>
      </c>
      <c r="I3551" s="69" t="str">
        <f>IF(ISBLANK('Zusatzblatt (Perigon)'!M3546),"",'Zusatzblatt (Perigon)'!M3546)</f>
        <v/>
      </c>
      <c r="J3551" s="98" t="str">
        <f>IF(ISBLANK('Zusatzblatt (Perigon)'!N3546),"",'Zusatzblatt (Perigon)'!N3546)</f>
        <v/>
      </c>
      <c r="K3551" s="99" t="str">
        <f>IF(ISBLANK('Zusatzblatt (Perigon)'!J3546),"",'Zusatzblatt (Perigon)'!T3546)</f>
        <v/>
      </c>
      <c r="L3551" s="95" t="str">
        <f>IF(ISBLANK('Zusatzblatt (Perigon)'!O3546),"",'Zusatzblatt (Perigon)'!O3546)</f>
        <v/>
      </c>
      <c r="M3551" s="95" t="str">
        <f>IF(ISBLANK('Zusatzblatt (Perigon)'!R3546),"",'Zusatzblatt (Perigon)'!R3546)</f>
        <v/>
      </c>
      <c r="N3551" s="95" t="str">
        <f>IF(ISBLANK('Zusatzblatt (Perigon)'!P3546),"",'Zusatzblatt (Perigon)'!P3546)</f>
        <v/>
      </c>
      <c r="O3551" s="38" t="str">
        <f>IF($L3551="","",VLOOKUP($R3551,Tarife!$A$2:$R$599,13,FALSE))</f>
        <v/>
      </c>
      <c r="P3551" s="38" t="str">
        <f t="shared" si="55"/>
        <v/>
      </c>
      <c r="R3551" s="100" t="str">
        <f>Zusammenzug!$C$25&amp;"-"&amp;Zusammenzug!$A$7&amp;"-"&amp;Leistungen!L3551</f>
        <v>2026-Nicht beauftragte Spitex-Organisation-</v>
      </c>
    </row>
    <row r="3552" spans="1:18" x14ac:dyDescent="0.2">
      <c r="A3552" s="95" t="str">
        <f>IF(ISBLANK('Zusatzblatt (Perigon)'!E3547),"",'Zusatzblatt (Perigon)'!E3547)</f>
        <v/>
      </c>
      <c r="B3552" s="95" t="str">
        <f>IF(ISBLANK('Zusatzblatt (Perigon)'!G3547),"",'Zusatzblatt (Perigon)'!G3547)</f>
        <v/>
      </c>
      <c r="C3552" s="96" t="str">
        <f>IF(ISBLANK('Zusatzblatt (Perigon)'!I3547),"",'Zusatzblatt (Perigon)'!I3547)</f>
        <v/>
      </c>
      <c r="D3552" s="97" t="str">
        <f>IF(ISBLANK('Zusatzblatt (Perigon)'!J3547),"",'Zusatzblatt (Perigon)'!J3547)</f>
        <v/>
      </c>
      <c r="E3552" s="64" t="str">
        <f>IF(ISBLANK('Zusatzblatt (Perigon)'!K3547),"",'Zusatzblatt (Perigon)'!K3547)</f>
        <v/>
      </c>
      <c r="F3552" s="65"/>
      <c r="G3552" s="64"/>
      <c r="H3552" s="69" t="str">
        <f>IF(ISBLANK('Zusatzblatt (Perigon)'!L3547),"",'Zusatzblatt (Perigon)'!L3547)</f>
        <v/>
      </c>
      <c r="I3552" s="69" t="str">
        <f>IF(ISBLANK('Zusatzblatt (Perigon)'!M3547),"",'Zusatzblatt (Perigon)'!M3547)</f>
        <v/>
      </c>
      <c r="J3552" s="98" t="str">
        <f>IF(ISBLANK('Zusatzblatt (Perigon)'!N3547),"",'Zusatzblatt (Perigon)'!N3547)</f>
        <v/>
      </c>
      <c r="K3552" s="99" t="str">
        <f>IF(ISBLANK('Zusatzblatt (Perigon)'!J3547),"",'Zusatzblatt (Perigon)'!T3547)</f>
        <v/>
      </c>
      <c r="L3552" s="95" t="str">
        <f>IF(ISBLANK('Zusatzblatt (Perigon)'!O3547),"",'Zusatzblatt (Perigon)'!O3547)</f>
        <v/>
      </c>
      <c r="M3552" s="95" t="str">
        <f>IF(ISBLANK('Zusatzblatt (Perigon)'!R3547),"",'Zusatzblatt (Perigon)'!R3547)</f>
        <v/>
      </c>
      <c r="N3552" s="95" t="str">
        <f>IF(ISBLANK('Zusatzblatt (Perigon)'!P3547),"",'Zusatzblatt (Perigon)'!P3547)</f>
        <v/>
      </c>
      <c r="O3552" s="38" t="str">
        <f>IF($L3552="","",VLOOKUP($R3552,Tarife!$A$2:$R$599,13,FALSE))</f>
        <v/>
      </c>
      <c r="P3552" s="38" t="str">
        <f t="shared" si="55"/>
        <v/>
      </c>
      <c r="R3552" s="100" t="str">
        <f>Zusammenzug!$C$25&amp;"-"&amp;Zusammenzug!$A$7&amp;"-"&amp;Leistungen!L3552</f>
        <v>2026-Nicht beauftragte Spitex-Organisation-</v>
      </c>
    </row>
    <row r="3553" spans="1:18" x14ac:dyDescent="0.2">
      <c r="A3553" s="95" t="str">
        <f>IF(ISBLANK('Zusatzblatt (Perigon)'!E3548),"",'Zusatzblatt (Perigon)'!E3548)</f>
        <v/>
      </c>
      <c r="B3553" s="95" t="str">
        <f>IF(ISBLANK('Zusatzblatt (Perigon)'!G3548),"",'Zusatzblatt (Perigon)'!G3548)</f>
        <v/>
      </c>
      <c r="C3553" s="96" t="str">
        <f>IF(ISBLANK('Zusatzblatt (Perigon)'!I3548),"",'Zusatzblatt (Perigon)'!I3548)</f>
        <v/>
      </c>
      <c r="D3553" s="97" t="str">
        <f>IF(ISBLANK('Zusatzblatt (Perigon)'!J3548),"",'Zusatzblatt (Perigon)'!J3548)</f>
        <v/>
      </c>
      <c r="E3553" s="64" t="str">
        <f>IF(ISBLANK('Zusatzblatt (Perigon)'!K3548),"",'Zusatzblatt (Perigon)'!K3548)</f>
        <v/>
      </c>
      <c r="F3553" s="65"/>
      <c r="G3553" s="64"/>
      <c r="H3553" s="69" t="str">
        <f>IF(ISBLANK('Zusatzblatt (Perigon)'!L3548),"",'Zusatzblatt (Perigon)'!L3548)</f>
        <v/>
      </c>
      <c r="I3553" s="69" t="str">
        <f>IF(ISBLANK('Zusatzblatt (Perigon)'!M3548),"",'Zusatzblatt (Perigon)'!M3548)</f>
        <v/>
      </c>
      <c r="J3553" s="98" t="str">
        <f>IF(ISBLANK('Zusatzblatt (Perigon)'!N3548),"",'Zusatzblatt (Perigon)'!N3548)</f>
        <v/>
      </c>
      <c r="K3553" s="99" t="str">
        <f>IF(ISBLANK('Zusatzblatt (Perigon)'!J3548),"",'Zusatzblatt (Perigon)'!T3548)</f>
        <v/>
      </c>
      <c r="L3553" s="95" t="str">
        <f>IF(ISBLANK('Zusatzblatt (Perigon)'!O3548),"",'Zusatzblatt (Perigon)'!O3548)</f>
        <v/>
      </c>
      <c r="M3553" s="95" t="str">
        <f>IF(ISBLANK('Zusatzblatt (Perigon)'!R3548),"",'Zusatzblatt (Perigon)'!R3548)</f>
        <v/>
      </c>
      <c r="N3553" s="95" t="str">
        <f>IF(ISBLANK('Zusatzblatt (Perigon)'!P3548),"",'Zusatzblatt (Perigon)'!P3548)</f>
        <v/>
      </c>
      <c r="O3553" s="38" t="str">
        <f>IF($L3553="","",VLOOKUP($R3553,Tarife!$A$2:$R$599,13,FALSE))</f>
        <v/>
      </c>
      <c r="P3553" s="38" t="str">
        <f t="shared" si="55"/>
        <v/>
      </c>
      <c r="R3553" s="100" t="str">
        <f>Zusammenzug!$C$25&amp;"-"&amp;Zusammenzug!$A$7&amp;"-"&amp;Leistungen!L3553</f>
        <v>2026-Nicht beauftragte Spitex-Organisation-</v>
      </c>
    </row>
    <row r="3554" spans="1:18" x14ac:dyDescent="0.2">
      <c r="A3554" s="95" t="str">
        <f>IF(ISBLANK('Zusatzblatt (Perigon)'!E3549),"",'Zusatzblatt (Perigon)'!E3549)</f>
        <v/>
      </c>
      <c r="B3554" s="95" t="str">
        <f>IF(ISBLANK('Zusatzblatt (Perigon)'!G3549),"",'Zusatzblatt (Perigon)'!G3549)</f>
        <v/>
      </c>
      <c r="C3554" s="96" t="str">
        <f>IF(ISBLANK('Zusatzblatt (Perigon)'!I3549),"",'Zusatzblatt (Perigon)'!I3549)</f>
        <v/>
      </c>
      <c r="D3554" s="97" t="str">
        <f>IF(ISBLANK('Zusatzblatt (Perigon)'!J3549),"",'Zusatzblatt (Perigon)'!J3549)</f>
        <v/>
      </c>
      <c r="E3554" s="64" t="str">
        <f>IF(ISBLANK('Zusatzblatt (Perigon)'!K3549),"",'Zusatzblatt (Perigon)'!K3549)</f>
        <v/>
      </c>
      <c r="F3554" s="65"/>
      <c r="G3554" s="64"/>
      <c r="H3554" s="69" t="str">
        <f>IF(ISBLANK('Zusatzblatt (Perigon)'!L3549),"",'Zusatzblatt (Perigon)'!L3549)</f>
        <v/>
      </c>
      <c r="I3554" s="69" t="str">
        <f>IF(ISBLANK('Zusatzblatt (Perigon)'!M3549),"",'Zusatzblatt (Perigon)'!M3549)</f>
        <v/>
      </c>
      <c r="J3554" s="98" t="str">
        <f>IF(ISBLANK('Zusatzblatt (Perigon)'!N3549),"",'Zusatzblatt (Perigon)'!N3549)</f>
        <v/>
      </c>
      <c r="K3554" s="99" t="str">
        <f>IF(ISBLANK('Zusatzblatt (Perigon)'!J3549),"",'Zusatzblatt (Perigon)'!T3549)</f>
        <v/>
      </c>
      <c r="L3554" s="95" t="str">
        <f>IF(ISBLANK('Zusatzblatt (Perigon)'!O3549),"",'Zusatzblatt (Perigon)'!O3549)</f>
        <v/>
      </c>
      <c r="M3554" s="95" t="str">
        <f>IF(ISBLANK('Zusatzblatt (Perigon)'!R3549),"",'Zusatzblatt (Perigon)'!R3549)</f>
        <v/>
      </c>
      <c r="N3554" s="95" t="str">
        <f>IF(ISBLANK('Zusatzblatt (Perigon)'!P3549),"",'Zusatzblatt (Perigon)'!P3549)</f>
        <v/>
      </c>
      <c r="O3554" s="38" t="str">
        <f>IF($L3554="","",VLOOKUP($R3554,Tarife!$A$2:$R$599,13,FALSE))</f>
        <v/>
      </c>
      <c r="P3554" s="38" t="str">
        <f t="shared" si="55"/>
        <v/>
      </c>
      <c r="R3554" s="100" t="str">
        <f>Zusammenzug!$C$25&amp;"-"&amp;Zusammenzug!$A$7&amp;"-"&amp;Leistungen!L3554</f>
        <v>2026-Nicht beauftragte Spitex-Organisation-</v>
      </c>
    </row>
    <row r="3555" spans="1:18" x14ac:dyDescent="0.2">
      <c r="A3555" s="95" t="str">
        <f>IF(ISBLANK('Zusatzblatt (Perigon)'!E3550),"",'Zusatzblatt (Perigon)'!E3550)</f>
        <v/>
      </c>
      <c r="B3555" s="95" t="str">
        <f>IF(ISBLANK('Zusatzblatt (Perigon)'!G3550),"",'Zusatzblatt (Perigon)'!G3550)</f>
        <v/>
      </c>
      <c r="C3555" s="96" t="str">
        <f>IF(ISBLANK('Zusatzblatt (Perigon)'!I3550),"",'Zusatzblatt (Perigon)'!I3550)</f>
        <v/>
      </c>
      <c r="D3555" s="97" t="str">
        <f>IF(ISBLANK('Zusatzblatt (Perigon)'!J3550),"",'Zusatzblatt (Perigon)'!J3550)</f>
        <v/>
      </c>
      <c r="E3555" s="64" t="str">
        <f>IF(ISBLANK('Zusatzblatt (Perigon)'!K3550),"",'Zusatzblatt (Perigon)'!K3550)</f>
        <v/>
      </c>
      <c r="F3555" s="65"/>
      <c r="G3555" s="64"/>
      <c r="H3555" s="69" t="str">
        <f>IF(ISBLANK('Zusatzblatt (Perigon)'!L3550),"",'Zusatzblatt (Perigon)'!L3550)</f>
        <v/>
      </c>
      <c r="I3555" s="69" t="str">
        <f>IF(ISBLANK('Zusatzblatt (Perigon)'!M3550),"",'Zusatzblatt (Perigon)'!M3550)</f>
        <v/>
      </c>
      <c r="J3555" s="98" t="str">
        <f>IF(ISBLANK('Zusatzblatt (Perigon)'!N3550),"",'Zusatzblatt (Perigon)'!N3550)</f>
        <v/>
      </c>
      <c r="K3555" s="99" t="str">
        <f>IF(ISBLANK('Zusatzblatt (Perigon)'!J3550),"",'Zusatzblatt (Perigon)'!T3550)</f>
        <v/>
      </c>
      <c r="L3555" s="95" t="str">
        <f>IF(ISBLANK('Zusatzblatt (Perigon)'!O3550),"",'Zusatzblatt (Perigon)'!O3550)</f>
        <v/>
      </c>
      <c r="M3555" s="95" t="str">
        <f>IF(ISBLANK('Zusatzblatt (Perigon)'!R3550),"",'Zusatzblatt (Perigon)'!R3550)</f>
        <v/>
      </c>
      <c r="N3555" s="95" t="str">
        <f>IF(ISBLANK('Zusatzblatt (Perigon)'!P3550),"",'Zusatzblatt (Perigon)'!P3550)</f>
        <v/>
      </c>
      <c r="O3555" s="38" t="str">
        <f>IF($L3555="","",VLOOKUP($R3555,Tarife!$A$2:$R$599,13,FALSE))</f>
        <v/>
      </c>
      <c r="P3555" s="38" t="str">
        <f t="shared" si="55"/>
        <v/>
      </c>
      <c r="R3555" s="100" t="str">
        <f>Zusammenzug!$C$25&amp;"-"&amp;Zusammenzug!$A$7&amp;"-"&amp;Leistungen!L3555</f>
        <v>2026-Nicht beauftragte Spitex-Organisation-</v>
      </c>
    </row>
    <row r="3556" spans="1:18" x14ac:dyDescent="0.2">
      <c r="A3556" s="95" t="str">
        <f>IF(ISBLANK('Zusatzblatt (Perigon)'!E3551),"",'Zusatzblatt (Perigon)'!E3551)</f>
        <v/>
      </c>
      <c r="B3556" s="95" t="str">
        <f>IF(ISBLANK('Zusatzblatt (Perigon)'!G3551),"",'Zusatzblatt (Perigon)'!G3551)</f>
        <v/>
      </c>
      <c r="C3556" s="96" t="str">
        <f>IF(ISBLANK('Zusatzblatt (Perigon)'!I3551),"",'Zusatzblatt (Perigon)'!I3551)</f>
        <v/>
      </c>
      <c r="D3556" s="97" t="str">
        <f>IF(ISBLANK('Zusatzblatt (Perigon)'!J3551),"",'Zusatzblatt (Perigon)'!J3551)</f>
        <v/>
      </c>
      <c r="E3556" s="64" t="str">
        <f>IF(ISBLANK('Zusatzblatt (Perigon)'!K3551),"",'Zusatzblatt (Perigon)'!K3551)</f>
        <v/>
      </c>
      <c r="F3556" s="65"/>
      <c r="G3556" s="64"/>
      <c r="H3556" s="69" t="str">
        <f>IF(ISBLANK('Zusatzblatt (Perigon)'!L3551),"",'Zusatzblatt (Perigon)'!L3551)</f>
        <v/>
      </c>
      <c r="I3556" s="69" t="str">
        <f>IF(ISBLANK('Zusatzblatt (Perigon)'!M3551),"",'Zusatzblatt (Perigon)'!M3551)</f>
        <v/>
      </c>
      <c r="J3556" s="98" t="str">
        <f>IF(ISBLANK('Zusatzblatt (Perigon)'!N3551),"",'Zusatzblatt (Perigon)'!N3551)</f>
        <v/>
      </c>
      <c r="K3556" s="99" t="str">
        <f>IF(ISBLANK('Zusatzblatt (Perigon)'!J3551),"",'Zusatzblatt (Perigon)'!T3551)</f>
        <v/>
      </c>
      <c r="L3556" s="95" t="str">
        <f>IF(ISBLANK('Zusatzblatt (Perigon)'!O3551),"",'Zusatzblatt (Perigon)'!O3551)</f>
        <v/>
      </c>
      <c r="M3556" s="95" t="str">
        <f>IF(ISBLANK('Zusatzblatt (Perigon)'!R3551),"",'Zusatzblatt (Perigon)'!R3551)</f>
        <v/>
      </c>
      <c r="N3556" s="95" t="str">
        <f>IF(ISBLANK('Zusatzblatt (Perigon)'!P3551),"",'Zusatzblatt (Perigon)'!P3551)</f>
        <v/>
      </c>
      <c r="O3556" s="38" t="str">
        <f>IF($L3556="","",VLOOKUP($R3556,Tarife!$A$2:$R$599,13,FALSE))</f>
        <v/>
      </c>
      <c r="P3556" s="38" t="str">
        <f t="shared" si="55"/>
        <v/>
      </c>
      <c r="R3556" s="100" t="str">
        <f>Zusammenzug!$C$25&amp;"-"&amp;Zusammenzug!$A$7&amp;"-"&amp;Leistungen!L3556</f>
        <v>2026-Nicht beauftragte Spitex-Organisation-</v>
      </c>
    </row>
    <row r="3557" spans="1:18" x14ac:dyDescent="0.2">
      <c r="A3557" s="95" t="str">
        <f>IF(ISBLANK('Zusatzblatt (Perigon)'!E3552),"",'Zusatzblatt (Perigon)'!E3552)</f>
        <v/>
      </c>
      <c r="B3557" s="95" t="str">
        <f>IF(ISBLANK('Zusatzblatt (Perigon)'!G3552),"",'Zusatzblatt (Perigon)'!G3552)</f>
        <v/>
      </c>
      <c r="C3557" s="96" t="str">
        <f>IF(ISBLANK('Zusatzblatt (Perigon)'!I3552),"",'Zusatzblatt (Perigon)'!I3552)</f>
        <v/>
      </c>
      <c r="D3557" s="97" t="str">
        <f>IF(ISBLANK('Zusatzblatt (Perigon)'!J3552),"",'Zusatzblatt (Perigon)'!J3552)</f>
        <v/>
      </c>
      <c r="E3557" s="64" t="str">
        <f>IF(ISBLANK('Zusatzblatt (Perigon)'!K3552),"",'Zusatzblatt (Perigon)'!K3552)</f>
        <v/>
      </c>
      <c r="F3557" s="65"/>
      <c r="G3557" s="64"/>
      <c r="H3557" s="69" t="str">
        <f>IF(ISBLANK('Zusatzblatt (Perigon)'!L3552),"",'Zusatzblatt (Perigon)'!L3552)</f>
        <v/>
      </c>
      <c r="I3557" s="69" t="str">
        <f>IF(ISBLANK('Zusatzblatt (Perigon)'!M3552),"",'Zusatzblatt (Perigon)'!M3552)</f>
        <v/>
      </c>
      <c r="J3557" s="98" t="str">
        <f>IF(ISBLANK('Zusatzblatt (Perigon)'!N3552),"",'Zusatzblatt (Perigon)'!N3552)</f>
        <v/>
      </c>
      <c r="K3557" s="99" t="str">
        <f>IF(ISBLANK('Zusatzblatt (Perigon)'!J3552),"",'Zusatzblatt (Perigon)'!T3552)</f>
        <v/>
      </c>
      <c r="L3557" s="95" t="str">
        <f>IF(ISBLANK('Zusatzblatt (Perigon)'!O3552),"",'Zusatzblatt (Perigon)'!O3552)</f>
        <v/>
      </c>
      <c r="M3557" s="95" t="str">
        <f>IF(ISBLANK('Zusatzblatt (Perigon)'!R3552),"",'Zusatzblatt (Perigon)'!R3552)</f>
        <v/>
      </c>
      <c r="N3557" s="95" t="str">
        <f>IF(ISBLANK('Zusatzblatt (Perigon)'!P3552),"",'Zusatzblatt (Perigon)'!P3552)</f>
        <v/>
      </c>
      <c r="O3557" s="38" t="str">
        <f>IF($L3557="","",VLOOKUP($R3557,Tarife!$A$2:$R$599,13,FALSE))</f>
        <v/>
      </c>
      <c r="P3557" s="38" t="str">
        <f t="shared" si="55"/>
        <v/>
      </c>
      <c r="R3557" s="100" t="str">
        <f>Zusammenzug!$C$25&amp;"-"&amp;Zusammenzug!$A$7&amp;"-"&amp;Leistungen!L3557</f>
        <v>2026-Nicht beauftragte Spitex-Organisation-</v>
      </c>
    </row>
    <row r="3558" spans="1:18" x14ac:dyDescent="0.2">
      <c r="A3558" s="95" t="str">
        <f>IF(ISBLANK('Zusatzblatt (Perigon)'!E3553),"",'Zusatzblatt (Perigon)'!E3553)</f>
        <v/>
      </c>
      <c r="B3558" s="95" t="str">
        <f>IF(ISBLANK('Zusatzblatt (Perigon)'!G3553),"",'Zusatzblatt (Perigon)'!G3553)</f>
        <v/>
      </c>
      <c r="C3558" s="96" t="str">
        <f>IF(ISBLANK('Zusatzblatt (Perigon)'!I3553),"",'Zusatzblatt (Perigon)'!I3553)</f>
        <v/>
      </c>
      <c r="D3558" s="97" t="str">
        <f>IF(ISBLANK('Zusatzblatt (Perigon)'!J3553),"",'Zusatzblatt (Perigon)'!J3553)</f>
        <v/>
      </c>
      <c r="E3558" s="64" t="str">
        <f>IF(ISBLANK('Zusatzblatt (Perigon)'!K3553),"",'Zusatzblatt (Perigon)'!K3553)</f>
        <v/>
      </c>
      <c r="F3558" s="65"/>
      <c r="G3558" s="64"/>
      <c r="H3558" s="69" t="str">
        <f>IF(ISBLANK('Zusatzblatt (Perigon)'!L3553),"",'Zusatzblatt (Perigon)'!L3553)</f>
        <v/>
      </c>
      <c r="I3558" s="69" t="str">
        <f>IF(ISBLANK('Zusatzblatt (Perigon)'!M3553),"",'Zusatzblatt (Perigon)'!M3553)</f>
        <v/>
      </c>
      <c r="J3558" s="98" t="str">
        <f>IF(ISBLANK('Zusatzblatt (Perigon)'!N3553),"",'Zusatzblatt (Perigon)'!N3553)</f>
        <v/>
      </c>
      <c r="K3558" s="99" t="str">
        <f>IF(ISBLANK('Zusatzblatt (Perigon)'!J3553),"",'Zusatzblatt (Perigon)'!T3553)</f>
        <v/>
      </c>
      <c r="L3558" s="95" t="str">
        <f>IF(ISBLANK('Zusatzblatt (Perigon)'!O3553),"",'Zusatzblatt (Perigon)'!O3553)</f>
        <v/>
      </c>
      <c r="M3558" s="95" t="str">
        <f>IF(ISBLANK('Zusatzblatt (Perigon)'!R3553),"",'Zusatzblatt (Perigon)'!R3553)</f>
        <v/>
      </c>
      <c r="N3558" s="95" t="str">
        <f>IF(ISBLANK('Zusatzblatt (Perigon)'!P3553),"",'Zusatzblatt (Perigon)'!P3553)</f>
        <v/>
      </c>
      <c r="O3558" s="38" t="str">
        <f>IF($L3558="","",VLOOKUP($R3558,Tarife!$A$2:$R$599,13,FALSE))</f>
        <v/>
      </c>
      <c r="P3558" s="38" t="str">
        <f t="shared" si="55"/>
        <v/>
      </c>
      <c r="R3558" s="100" t="str">
        <f>Zusammenzug!$C$25&amp;"-"&amp;Zusammenzug!$A$7&amp;"-"&amp;Leistungen!L3558</f>
        <v>2026-Nicht beauftragte Spitex-Organisation-</v>
      </c>
    </row>
    <row r="3559" spans="1:18" x14ac:dyDescent="0.2">
      <c r="A3559" s="95" t="str">
        <f>IF(ISBLANK('Zusatzblatt (Perigon)'!E3554),"",'Zusatzblatt (Perigon)'!E3554)</f>
        <v/>
      </c>
      <c r="B3559" s="95" t="str">
        <f>IF(ISBLANK('Zusatzblatt (Perigon)'!G3554),"",'Zusatzblatt (Perigon)'!G3554)</f>
        <v/>
      </c>
      <c r="C3559" s="96" t="str">
        <f>IF(ISBLANK('Zusatzblatt (Perigon)'!I3554),"",'Zusatzblatt (Perigon)'!I3554)</f>
        <v/>
      </c>
      <c r="D3559" s="97" t="str">
        <f>IF(ISBLANK('Zusatzblatt (Perigon)'!J3554),"",'Zusatzblatt (Perigon)'!J3554)</f>
        <v/>
      </c>
      <c r="E3559" s="64" t="str">
        <f>IF(ISBLANK('Zusatzblatt (Perigon)'!K3554),"",'Zusatzblatt (Perigon)'!K3554)</f>
        <v/>
      </c>
      <c r="F3559" s="65"/>
      <c r="G3559" s="64"/>
      <c r="H3559" s="69" t="str">
        <f>IF(ISBLANK('Zusatzblatt (Perigon)'!L3554),"",'Zusatzblatt (Perigon)'!L3554)</f>
        <v/>
      </c>
      <c r="I3559" s="69" t="str">
        <f>IF(ISBLANK('Zusatzblatt (Perigon)'!M3554),"",'Zusatzblatt (Perigon)'!M3554)</f>
        <v/>
      </c>
      <c r="J3559" s="98" t="str">
        <f>IF(ISBLANK('Zusatzblatt (Perigon)'!N3554),"",'Zusatzblatt (Perigon)'!N3554)</f>
        <v/>
      </c>
      <c r="K3559" s="99" t="str">
        <f>IF(ISBLANK('Zusatzblatt (Perigon)'!J3554),"",'Zusatzblatt (Perigon)'!T3554)</f>
        <v/>
      </c>
      <c r="L3559" s="95" t="str">
        <f>IF(ISBLANK('Zusatzblatt (Perigon)'!O3554),"",'Zusatzblatt (Perigon)'!O3554)</f>
        <v/>
      </c>
      <c r="M3559" s="95" t="str">
        <f>IF(ISBLANK('Zusatzblatt (Perigon)'!R3554),"",'Zusatzblatt (Perigon)'!R3554)</f>
        <v/>
      </c>
      <c r="N3559" s="95" t="str">
        <f>IF(ISBLANK('Zusatzblatt (Perigon)'!P3554),"",'Zusatzblatt (Perigon)'!P3554)</f>
        <v/>
      </c>
      <c r="O3559" s="38" t="str">
        <f>IF($L3559="","",VLOOKUP($R3559,Tarife!$A$2:$R$599,13,FALSE))</f>
        <v/>
      </c>
      <c r="P3559" s="38" t="str">
        <f t="shared" si="55"/>
        <v/>
      </c>
      <c r="R3559" s="100" t="str">
        <f>Zusammenzug!$C$25&amp;"-"&amp;Zusammenzug!$A$7&amp;"-"&amp;Leistungen!L3559</f>
        <v>2026-Nicht beauftragte Spitex-Organisation-</v>
      </c>
    </row>
    <row r="3560" spans="1:18" x14ac:dyDescent="0.2">
      <c r="A3560" s="95" t="str">
        <f>IF(ISBLANK('Zusatzblatt (Perigon)'!E3555),"",'Zusatzblatt (Perigon)'!E3555)</f>
        <v/>
      </c>
      <c r="B3560" s="95" t="str">
        <f>IF(ISBLANK('Zusatzblatt (Perigon)'!G3555),"",'Zusatzblatt (Perigon)'!G3555)</f>
        <v/>
      </c>
      <c r="C3560" s="96" t="str">
        <f>IF(ISBLANK('Zusatzblatt (Perigon)'!I3555),"",'Zusatzblatt (Perigon)'!I3555)</f>
        <v/>
      </c>
      <c r="D3560" s="97" t="str">
        <f>IF(ISBLANK('Zusatzblatt (Perigon)'!J3555),"",'Zusatzblatt (Perigon)'!J3555)</f>
        <v/>
      </c>
      <c r="E3560" s="64" t="str">
        <f>IF(ISBLANK('Zusatzblatt (Perigon)'!K3555),"",'Zusatzblatt (Perigon)'!K3555)</f>
        <v/>
      </c>
      <c r="F3560" s="65"/>
      <c r="G3560" s="64"/>
      <c r="H3560" s="69" t="str">
        <f>IF(ISBLANK('Zusatzblatt (Perigon)'!L3555),"",'Zusatzblatt (Perigon)'!L3555)</f>
        <v/>
      </c>
      <c r="I3560" s="69" t="str">
        <f>IF(ISBLANK('Zusatzblatt (Perigon)'!M3555),"",'Zusatzblatt (Perigon)'!M3555)</f>
        <v/>
      </c>
      <c r="J3560" s="98" t="str">
        <f>IF(ISBLANK('Zusatzblatt (Perigon)'!N3555),"",'Zusatzblatt (Perigon)'!N3555)</f>
        <v/>
      </c>
      <c r="K3560" s="99" t="str">
        <f>IF(ISBLANK('Zusatzblatt (Perigon)'!J3555),"",'Zusatzblatt (Perigon)'!T3555)</f>
        <v/>
      </c>
      <c r="L3560" s="95" t="str">
        <f>IF(ISBLANK('Zusatzblatt (Perigon)'!O3555),"",'Zusatzblatt (Perigon)'!O3555)</f>
        <v/>
      </c>
      <c r="M3560" s="95" t="str">
        <f>IF(ISBLANK('Zusatzblatt (Perigon)'!R3555),"",'Zusatzblatt (Perigon)'!R3555)</f>
        <v/>
      </c>
      <c r="N3560" s="95" t="str">
        <f>IF(ISBLANK('Zusatzblatt (Perigon)'!P3555),"",'Zusatzblatt (Perigon)'!P3555)</f>
        <v/>
      </c>
      <c r="O3560" s="38" t="str">
        <f>IF($L3560="","",VLOOKUP($R3560,Tarife!$A$2:$R$599,13,FALSE))</f>
        <v/>
      </c>
      <c r="P3560" s="38" t="str">
        <f t="shared" si="55"/>
        <v/>
      </c>
      <c r="R3560" s="100" t="str">
        <f>Zusammenzug!$C$25&amp;"-"&amp;Zusammenzug!$A$7&amp;"-"&amp;Leistungen!L3560</f>
        <v>2026-Nicht beauftragte Spitex-Organisation-</v>
      </c>
    </row>
    <row r="3561" spans="1:18" x14ac:dyDescent="0.2">
      <c r="A3561" s="95" t="str">
        <f>IF(ISBLANK('Zusatzblatt (Perigon)'!E3556),"",'Zusatzblatt (Perigon)'!E3556)</f>
        <v/>
      </c>
      <c r="B3561" s="95" t="str">
        <f>IF(ISBLANK('Zusatzblatt (Perigon)'!G3556),"",'Zusatzblatt (Perigon)'!G3556)</f>
        <v/>
      </c>
      <c r="C3561" s="96" t="str">
        <f>IF(ISBLANK('Zusatzblatt (Perigon)'!I3556),"",'Zusatzblatt (Perigon)'!I3556)</f>
        <v/>
      </c>
      <c r="D3561" s="97" t="str">
        <f>IF(ISBLANK('Zusatzblatt (Perigon)'!J3556),"",'Zusatzblatt (Perigon)'!J3556)</f>
        <v/>
      </c>
      <c r="E3561" s="64" t="str">
        <f>IF(ISBLANK('Zusatzblatt (Perigon)'!K3556),"",'Zusatzblatt (Perigon)'!K3556)</f>
        <v/>
      </c>
      <c r="F3561" s="65"/>
      <c r="G3561" s="64"/>
      <c r="H3561" s="69" t="str">
        <f>IF(ISBLANK('Zusatzblatt (Perigon)'!L3556),"",'Zusatzblatt (Perigon)'!L3556)</f>
        <v/>
      </c>
      <c r="I3561" s="69" t="str">
        <f>IF(ISBLANK('Zusatzblatt (Perigon)'!M3556),"",'Zusatzblatt (Perigon)'!M3556)</f>
        <v/>
      </c>
      <c r="J3561" s="98" t="str">
        <f>IF(ISBLANK('Zusatzblatt (Perigon)'!N3556),"",'Zusatzblatt (Perigon)'!N3556)</f>
        <v/>
      </c>
      <c r="K3561" s="99" t="str">
        <f>IF(ISBLANK('Zusatzblatt (Perigon)'!J3556),"",'Zusatzblatt (Perigon)'!T3556)</f>
        <v/>
      </c>
      <c r="L3561" s="95" t="str">
        <f>IF(ISBLANK('Zusatzblatt (Perigon)'!O3556),"",'Zusatzblatt (Perigon)'!O3556)</f>
        <v/>
      </c>
      <c r="M3561" s="95" t="str">
        <f>IF(ISBLANK('Zusatzblatt (Perigon)'!R3556),"",'Zusatzblatt (Perigon)'!R3556)</f>
        <v/>
      </c>
      <c r="N3561" s="95" t="str">
        <f>IF(ISBLANK('Zusatzblatt (Perigon)'!P3556),"",'Zusatzblatt (Perigon)'!P3556)</f>
        <v/>
      </c>
      <c r="O3561" s="38" t="str">
        <f>IF($L3561="","",VLOOKUP($R3561,Tarife!$A$2:$R$599,13,FALSE))</f>
        <v/>
      </c>
      <c r="P3561" s="38" t="str">
        <f t="shared" si="55"/>
        <v/>
      </c>
      <c r="R3561" s="100" t="str">
        <f>Zusammenzug!$C$25&amp;"-"&amp;Zusammenzug!$A$7&amp;"-"&amp;Leistungen!L3561</f>
        <v>2026-Nicht beauftragte Spitex-Organisation-</v>
      </c>
    </row>
    <row r="3562" spans="1:18" x14ac:dyDescent="0.2">
      <c r="A3562" s="95" t="str">
        <f>IF(ISBLANK('Zusatzblatt (Perigon)'!E3557),"",'Zusatzblatt (Perigon)'!E3557)</f>
        <v/>
      </c>
      <c r="B3562" s="95" t="str">
        <f>IF(ISBLANK('Zusatzblatt (Perigon)'!G3557),"",'Zusatzblatt (Perigon)'!G3557)</f>
        <v/>
      </c>
      <c r="C3562" s="96" t="str">
        <f>IF(ISBLANK('Zusatzblatt (Perigon)'!I3557),"",'Zusatzblatt (Perigon)'!I3557)</f>
        <v/>
      </c>
      <c r="D3562" s="97" t="str">
        <f>IF(ISBLANK('Zusatzblatt (Perigon)'!J3557),"",'Zusatzblatt (Perigon)'!J3557)</f>
        <v/>
      </c>
      <c r="E3562" s="64" t="str">
        <f>IF(ISBLANK('Zusatzblatt (Perigon)'!K3557),"",'Zusatzblatt (Perigon)'!K3557)</f>
        <v/>
      </c>
      <c r="F3562" s="65"/>
      <c r="G3562" s="64"/>
      <c r="H3562" s="69" t="str">
        <f>IF(ISBLANK('Zusatzblatt (Perigon)'!L3557),"",'Zusatzblatt (Perigon)'!L3557)</f>
        <v/>
      </c>
      <c r="I3562" s="69" t="str">
        <f>IF(ISBLANK('Zusatzblatt (Perigon)'!M3557),"",'Zusatzblatt (Perigon)'!M3557)</f>
        <v/>
      </c>
      <c r="J3562" s="98" t="str">
        <f>IF(ISBLANK('Zusatzblatt (Perigon)'!N3557),"",'Zusatzblatt (Perigon)'!N3557)</f>
        <v/>
      </c>
      <c r="K3562" s="99" t="str">
        <f>IF(ISBLANK('Zusatzblatt (Perigon)'!J3557),"",'Zusatzblatt (Perigon)'!T3557)</f>
        <v/>
      </c>
      <c r="L3562" s="95" t="str">
        <f>IF(ISBLANK('Zusatzblatt (Perigon)'!O3557),"",'Zusatzblatt (Perigon)'!O3557)</f>
        <v/>
      </c>
      <c r="M3562" s="95" t="str">
        <f>IF(ISBLANK('Zusatzblatt (Perigon)'!R3557),"",'Zusatzblatt (Perigon)'!R3557)</f>
        <v/>
      </c>
      <c r="N3562" s="95" t="str">
        <f>IF(ISBLANK('Zusatzblatt (Perigon)'!P3557),"",'Zusatzblatt (Perigon)'!P3557)</f>
        <v/>
      </c>
      <c r="O3562" s="38" t="str">
        <f>IF($L3562="","",VLOOKUP($R3562,Tarife!$A$2:$R$599,13,FALSE))</f>
        <v/>
      </c>
      <c r="P3562" s="38" t="str">
        <f t="shared" si="55"/>
        <v/>
      </c>
      <c r="R3562" s="100" t="str">
        <f>Zusammenzug!$C$25&amp;"-"&amp;Zusammenzug!$A$7&amp;"-"&amp;Leistungen!L3562</f>
        <v>2026-Nicht beauftragte Spitex-Organisation-</v>
      </c>
    </row>
    <row r="3563" spans="1:18" x14ac:dyDescent="0.2">
      <c r="A3563" s="95" t="str">
        <f>IF(ISBLANK('Zusatzblatt (Perigon)'!E3558),"",'Zusatzblatt (Perigon)'!E3558)</f>
        <v/>
      </c>
      <c r="B3563" s="95" t="str">
        <f>IF(ISBLANK('Zusatzblatt (Perigon)'!G3558),"",'Zusatzblatt (Perigon)'!G3558)</f>
        <v/>
      </c>
      <c r="C3563" s="96" t="str">
        <f>IF(ISBLANK('Zusatzblatt (Perigon)'!I3558),"",'Zusatzblatt (Perigon)'!I3558)</f>
        <v/>
      </c>
      <c r="D3563" s="97" t="str">
        <f>IF(ISBLANK('Zusatzblatt (Perigon)'!J3558),"",'Zusatzblatt (Perigon)'!J3558)</f>
        <v/>
      </c>
      <c r="E3563" s="64" t="str">
        <f>IF(ISBLANK('Zusatzblatt (Perigon)'!K3558),"",'Zusatzblatt (Perigon)'!K3558)</f>
        <v/>
      </c>
      <c r="F3563" s="65"/>
      <c r="G3563" s="64"/>
      <c r="H3563" s="69" t="str">
        <f>IF(ISBLANK('Zusatzblatt (Perigon)'!L3558),"",'Zusatzblatt (Perigon)'!L3558)</f>
        <v/>
      </c>
      <c r="I3563" s="69" t="str">
        <f>IF(ISBLANK('Zusatzblatt (Perigon)'!M3558),"",'Zusatzblatt (Perigon)'!M3558)</f>
        <v/>
      </c>
      <c r="J3563" s="98" t="str">
        <f>IF(ISBLANK('Zusatzblatt (Perigon)'!N3558),"",'Zusatzblatt (Perigon)'!N3558)</f>
        <v/>
      </c>
      <c r="K3563" s="99" t="str">
        <f>IF(ISBLANK('Zusatzblatt (Perigon)'!J3558),"",'Zusatzblatt (Perigon)'!T3558)</f>
        <v/>
      </c>
      <c r="L3563" s="95" t="str">
        <f>IF(ISBLANK('Zusatzblatt (Perigon)'!O3558),"",'Zusatzblatt (Perigon)'!O3558)</f>
        <v/>
      </c>
      <c r="M3563" s="95" t="str">
        <f>IF(ISBLANK('Zusatzblatt (Perigon)'!R3558),"",'Zusatzblatt (Perigon)'!R3558)</f>
        <v/>
      </c>
      <c r="N3563" s="95" t="str">
        <f>IF(ISBLANK('Zusatzblatt (Perigon)'!P3558),"",'Zusatzblatt (Perigon)'!P3558)</f>
        <v/>
      </c>
      <c r="O3563" s="38" t="str">
        <f>IF($L3563="","",VLOOKUP($R3563,Tarife!$A$2:$R$599,13,FALSE))</f>
        <v/>
      </c>
      <c r="P3563" s="38" t="str">
        <f t="shared" si="55"/>
        <v/>
      </c>
      <c r="R3563" s="100" t="str">
        <f>Zusammenzug!$C$25&amp;"-"&amp;Zusammenzug!$A$7&amp;"-"&amp;Leistungen!L3563</f>
        <v>2026-Nicht beauftragte Spitex-Organisation-</v>
      </c>
    </row>
    <row r="3564" spans="1:18" x14ac:dyDescent="0.2">
      <c r="A3564" s="95" t="str">
        <f>IF(ISBLANK('Zusatzblatt (Perigon)'!E3559),"",'Zusatzblatt (Perigon)'!E3559)</f>
        <v/>
      </c>
      <c r="B3564" s="95" t="str">
        <f>IF(ISBLANK('Zusatzblatt (Perigon)'!G3559),"",'Zusatzblatt (Perigon)'!G3559)</f>
        <v/>
      </c>
      <c r="C3564" s="96" t="str">
        <f>IF(ISBLANK('Zusatzblatt (Perigon)'!I3559),"",'Zusatzblatt (Perigon)'!I3559)</f>
        <v/>
      </c>
      <c r="D3564" s="97" t="str">
        <f>IF(ISBLANK('Zusatzblatt (Perigon)'!J3559),"",'Zusatzblatt (Perigon)'!J3559)</f>
        <v/>
      </c>
      <c r="E3564" s="64" t="str">
        <f>IF(ISBLANK('Zusatzblatt (Perigon)'!K3559),"",'Zusatzblatt (Perigon)'!K3559)</f>
        <v/>
      </c>
      <c r="F3564" s="65"/>
      <c r="G3564" s="64"/>
      <c r="H3564" s="69" t="str">
        <f>IF(ISBLANK('Zusatzblatt (Perigon)'!L3559),"",'Zusatzblatt (Perigon)'!L3559)</f>
        <v/>
      </c>
      <c r="I3564" s="69" t="str">
        <f>IF(ISBLANK('Zusatzblatt (Perigon)'!M3559),"",'Zusatzblatt (Perigon)'!M3559)</f>
        <v/>
      </c>
      <c r="J3564" s="98" t="str">
        <f>IF(ISBLANK('Zusatzblatt (Perigon)'!N3559),"",'Zusatzblatt (Perigon)'!N3559)</f>
        <v/>
      </c>
      <c r="K3564" s="99" t="str">
        <f>IF(ISBLANK('Zusatzblatt (Perigon)'!J3559),"",'Zusatzblatt (Perigon)'!T3559)</f>
        <v/>
      </c>
      <c r="L3564" s="95" t="str">
        <f>IF(ISBLANK('Zusatzblatt (Perigon)'!O3559),"",'Zusatzblatt (Perigon)'!O3559)</f>
        <v/>
      </c>
      <c r="M3564" s="95" t="str">
        <f>IF(ISBLANK('Zusatzblatt (Perigon)'!R3559),"",'Zusatzblatt (Perigon)'!R3559)</f>
        <v/>
      </c>
      <c r="N3564" s="95" t="str">
        <f>IF(ISBLANK('Zusatzblatt (Perigon)'!P3559),"",'Zusatzblatt (Perigon)'!P3559)</f>
        <v/>
      </c>
      <c r="O3564" s="38" t="str">
        <f>IF($L3564="","",VLOOKUP($R3564,Tarife!$A$2:$R$599,13,FALSE))</f>
        <v/>
      </c>
      <c r="P3564" s="38" t="str">
        <f t="shared" si="55"/>
        <v/>
      </c>
      <c r="R3564" s="100" t="str">
        <f>Zusammenzug!$C$25&amp;"-"&amp;Zusammenzug!$A$7&amp;"-"&amp;Leistungen!L3564</f>
        <v>2026-Nicht beauftragte Spitex-Organisation-</v>
      </c>
    </row>
    <row r="3565" spans="1:18" x14ac:dyDescent="0.2">
      <c r="A3565" s="95" t="str">
        <f>IF(ISBLANK('Zusatzblatt (Perigon)'!E3560),"",'Zusatzblatt (Perigon)'!E3560)</f>
        <v/>
      </c>
      <c r="B3565" s="95" t="str">
        <f>IF(ISBLANK('Zusatzblatt (Perigon)'!G3560),"",'Zusatzblatt (Perigon)'!G3560)</f>
        <v/>
      </c>
      <c r="C3565" s="96" t="str">
        <f>IF(ISBLANK('Zusatzblatt (Perigon)'!I3560),"",'Zusatzblatt (Perigon)'!I3560)</f>
        <v/>
      </c>
      <c r="D3565" s="97" t="str">
        <f>IF(ISBLANK('Zusatzblatt (Perigon)'!J3560),"",'Zusatzblatt (Perigon)'!J3560)</f>
        <v/>
      </c>
      <c r="E3565" s="64" t="str">
        <f>IF(ISBLANK('Zusatzblatt (Perigon)'!K3560),"",'Zusatzblatt (Perigon)'!K3560)</f>
        <v/>
      </c>
      <c r="F3565" s="65"/>
      <c r="G3565" s="64"/>
      <c r="H3565" s="69" t="str">
        <f>IF(ISBLANK('Zusatzblatt (Perigon)'!L3560),"",'Zusatzblatt (Perigon)'!L3560)</f>
        <v/>
      </c>
      <c r="I3565" s="69" t="str">
        <f>IF(ISBLANK('Zusatzblatt (Perigon)'!M3560),"",'Zusatzblatt (Perigon)'!M3560)</f>
        <v/>
      </c>
      <c r="J3565" s="98" t="str">
        <f>IF(ISBLANK('Zusatzblatt (Perigon)'!N3560),"",'Zusatzblatt (Perigon)'!N3560)</f>
        <v/>
      </c>
      <c r="K3565" s="99" t="str">
        <f>IF(ISBLANK('Zusatzblatt (Perigon)'!J3560),"",'Zusatzblatt (Perigon)'!T3560)</f>
        <v/>
      </c>
      <c r="L3565" s="95" t="str">
        <f>IF(ISBLANK('Zusatzblatt (Perigon)'!O3560),"",'Zusatzblatt (Perigon)'!O3560)</f>
        <v/>
      </c>
      <c r="M3565" s="95" t="str">
        <f>IF(ISBLANK('Zusatzblatt (Perigon)'!R3560),"",'Zusatzblatt (Perigon)'!R3560)</f>
        <v/>
      </c>
      <c r="N3565" s="95" t="str">
        <f>IF(ISBLANK('Zusatzblatt (Perigon)'!P3560),"",'Zusatzblatt (Perigon)'!P3560)</f>
        <v/>
      </c>
      <c r="O3565" s="38" t="str">
        <f>IF($L3565="","",VLOOKUP($R3565,Tarife!$A$2:$R$599,13,FALSE))</f>
        <v/>
      </c>
      <c r="P3565" s="38" t="str">
        <f t="shared" si="55"/>
        <v/>
      </c>
      <c r="R3565" s="100" t="str">
        <f>Zusammenzug!$C$25&amp;"-"&amp;Zusammenzug!$A$7&amp;"-"&amp;Leistungen!L3565</f>
        <v>2026-Nicht beauftragte Spitex-Organisation-</v>
      </c>
    </row>
    <row r="3566" spans="1:18" x14ac:dyDescent="0.2">
      <c r="A3566" s="95" t="str">
        <f>IF(ISBLANK('Zusatzblatt (Perigon)'!E3561),"",'Zusatzblatt (Perigon)'!E3561)</f>
        <v/>
      </c>
      <c r="B3566" s="95" t="str">
        <f>IF(ISBLANK('Zusatzblatt (Perigon)'!G3561),"",'Zusatzblatt (Perigon)'!G3561)</f>
        <v/>
      </c>
      <c r="C3566" s="96" t="str">
        <f>IF(ISBLANK('Zusatzblatt (Perigon)'!I3561),"",'Zusatzblatt (Perigon)'!I3561)</f>
        <v/>
      </c>
      <c r="D3566" s="97" t="str">
        <f>IF(ISBLANK('Zusatzblatt (Perigon)'!J3561),"",'Zusatzblatt (Perigon)'!J3561)</f>
        <v/>
      </c>
      <c r="E3566" s="64" t="str">
        <f>IF(ISBLANK('Zusatzblatt (Perigon)'!K3561),"",'Zusatzblatt (Perigon)'!K3561)</f>
        <v/>
      </c>
      <c r="F3566" s="65"/>
      <c r="G3566" s="64"/>
      <c r="H3566" s="69" t="str">
        <f>IF(ISBLANK('Zusatzblatt (Perigon)'!L3561),"",'Zusatzblatt (Perigon)'!L3561)</f>
        <v/>
      </c>
      <c r="I3566" s="69" t="str">
        <f>IF(ISBLANK('Zusatzblatt (Perigon)'!M3561),"",'Zusatzblatt (Perigon)'!M3561)</f>
        <v/>
      </c>
      <c r="J3566" s="98" t="str">
        <f>IF(ISBLANK('Zusatzblatt (Perigon)'!N3561),"",'Zusatzblatt (Perigon)'!N3561)</f>
        <v/>
      </c>
      <c r="K3566" s="99" t="str">
        <f>IF(ISBLANK('Zusatzblatt (Perigon)'!J3561),"",'Zusatzblatt (Perigon)'!T3561)</f>
        <v/>
      </c>
      <c r="L3566" s="95" t="str">
        <f>IF(ISBLANK('Zusatzblatt (Perigon)'!O3561),"",'Zusatzblatt (Perigon)'!O3561)</f>
        <v/>
      </c>
      <c r="M3566" s="95" t="str">
        <f>IF(ISBLANK('Zusatzblatt (Perigon)'!R3561),"",'Zusatzblatt (Perigon)'!R3561)</f>
        <v/>
      </c>
      <c r="N3566" s="95" t="str">
        <f>IF(ISBLANK('Zusatzblatt (Perigon)'!P3561),"",'Zusatzblatt (Perigon)'!P3561)</f>
        <v/>
      </c>
      <c r="O3566" s="38" t="str">
        <f>IF($L3566="","",VLOOKUP($R3566,Tarife!$A$2:$R$599,13,FALSE))</f>
        <v/>
      </c>
      <c r="P3566" s="38" t="str">
        <f t="shared" si="55"/>
        <v/>
      </c>
      <c r="R3566" s="100" t="str">
        <f>Zusammenzug!$C$25&amp;"-"&amp;Zusammenzug!$A$7&amp;"-"&amp;Leistungen!L3566</f>
        <v>2026-Nicht beauftragte Spitex-Organisation-</v>
      </c>
    </row>
    <row r="3567" spans="1:18" x14ac:dyDescent="0.2">
      <c r="A3567" s="95" t="str">
        <f>IF(ISBLANK('Zusatzblatt (Perigon)'!E3562),"",'Zusatzblatt (Perigon)'!E3562)</f>
        <v/>
      </c>
      <c r="B3567" s="95" t="str">
        <f>IF(ISBLANK('Zusatzblatt (Perigon)'!G3562),"",'Zusatzblatt (Perigon)'!G3562)</f>
        <v/>
      </c>
      <c r="C3567" s="96" t="str">
        <f>IF(ISBLANK('Zusatzblatt (Perigon)'!I3562),"",'Zusatzblatt (Perigon)'!I3562)</f>
        <v/>
      </c>
      <c r="D3567" s="97" t="str">
        <f>IF(ISBLANK('Zusatzblatt (Perigon)'!J3562),"",'Zusatzblatt (Perigon)'!J3562)</f>
        <v/>
      </c>
      <c r="E3567" s="64" t="str">
        <f>IF(ISBLANK('Zusatzblatt (Perigon)'!K3562),"",'Zusatzblatt (Perigon)'!K3562)</f>
        <v/>
      </c>
      <c r="F3567" s="65"/>
      <c r="G3567" s="64"/>
      <c r="H3567" s="69" t="str">
        <f>IF(ISBLANK('Zusatzblatt (Perigon)'!L3562),"",'Zusatzblatt (Perigon)'!L3562)</f>
        <v/>
      </c>
      <c r="I3567" s="69" t="str">
        <f>IF(ISBLANK('Zusatzblatt (Perigon)'!M3562),"",'Zusatzblatt (Perigon)'!M3562)</f>
        <v/>
      </c>
      <c r="J3567" s="98" t="str">
        <f>IF(ISBLANK('Zusatzblatt (Perigon)'!N3562),"",'Zusatzblatt (Perigon)'!N3562)</f>
        <v/>
      </c>
      <c r="K3567" s="99" t="str">
        <f>IF(ISBLANK('Zusatzblatt (Perigon)'!J3562),"",'Zusatzblatt (Perigon)'!T3562)</f>
        <v/>
      </c>
      <c r="L3567" s="95" t="str">
        <f>IF(ISBLANK('Zusatzblatt (Perigon)'!O3562),"",'Zusatzblatt (Perigon)'!O3562)</f>
        <v/>
      </c>
      <c r="M3567" s="95" t="str">
        <f>IF(ISBLANK('Zusatzblatt (Perigon)'!R3562),"",'Zusatzblatt (Perigon)'!R3562)</f>
        <v/>
      </c>
      <c r="N3567" s="95" t="str">
        <f>IF(ISBLANK('Zusatzblatt (Perigon)'!P3562),"",'Zusatzblatt (Perigon)'!P3562)</f>
        <v/>
      </c>
      <c r="O3567" s="38" t="str">
        <f>IF($L3567="","",VLOOKUP($R3567,Tarife!$A$2:$R$599,13,FALSE))</f>
        <v/>
      </c>
      <c r="P3567" s="38" t="str">
        <f t="shared" si="55"/>
        <v/>
      </c>
      <c r="R3567" s="100" t="str">
        <f>Zusammenzug!$C$25&amp;"-"&amp;Zusammenzug!$A$7&amp;"-"&amp;Leistungen!L3567</f>
        <v>2026-Nicht beauftragte Spitex-Organisation-</v>
      </c>
    </row>
    <row r="3568" spans="1:18" x14ac:dyDescent="0.2">
      <c r="A3568" s="95" t="str">
        <f>IF(ISBLANK('Zusatzblatt (Perigon)'!E3563),"",'Zusatzblatt (Perigon)'!E3563)</f>
        <v/>
      </c>
      <c r="B3568" s="95" t="str">
        <f>IF(ISBLANK('Zusatzblatt (Perigon)'!G3563),"",'Zusatzblatt (Perigon)'!G3563)</f>
        <v/>
      </c>
      <c r="C3568" s="96" t="str">
        <f>IF(ISBLANK('Zusatzblatt (Perigon)'!I3563),"",'Zusatzblatt (Perigon)'!I3563)</f>
        <v/>
      </c>
      <c r="D3568" s="97" t="str">
        <f>IF(ISBLANK('Zusatzblatt (Perigon)'!J3563),"",'Zusatzblatt (Perigon)'!J3563)</f>
        <v/>
      </c>
      <c r="E3568" s="64" t="str">
        <f>IF(ISBLANK('Zusatzblatt (Perigon)'!K3563),"",'Zusatzblatt (Perigon)'!K3563)</f>
        <v/>
      </c>
      <c r="F3568" s="65"/>
      <c r="G3568" s="64"/>
      <c r="H3568" s="69" t="str">
        <f>IF(ISBLANK('Zusatzblatt (Perigon)'!L3563),"",'Zusatzblatt (Perigon)'!L3563)</f>
        <v/>
      </c>
      <c r="I3568" s="69" t="str">
        <f>IF(ISBLANK('Zusatzblatt (Perigon)'!M3563),"",'Zusatzblatt (Perigon)'!M3563)</f>
        <v/>
      </c>
      <c r="J3568" s="98" t="str">
        <f>IF(ISBLANK('Zusatzblatt (Perigon)'!N3563),"",'Zusatzblatt (Perigon)'!N3563)</f>
        <v/>
      </c>
      <c r="K3568" s="99" t="str">
        <f>IF(ISBLANK('Zusatzblatt (Perigon)'!J3563),"",'Zusatzblatt (Perigon)'!T3563)</f>
        <v/>
      </c>
      <c r="L3568" s="95" t="str">
        <f>IF(ISBLANK('Zusatzblatt (Perigon)'!O3563),"",'Zusatzblatt (Perigon)'!O3563)</f>
        <v/>
      </c>
      <c r="M3568" s="95" t="str">
        <f>IF(ISBLANK('Zusatzblatt (Perigon)'!R3563),"",'Zusatzblatt (Perigon)'!R3563)</f>
        <v/>
      </c>
      <c r="N3568" s="95" t="str">
        <f>IF(ISBLANK('Zusatzblatt (Perigon)'!P3563),"",'Zusatzblatt (Perigon)'!P3563)</f>
        <v/>
      </c>
      <c r="O3568" s="38" t="str">
        <f>IF($L3568="","",VLOOKUP($R3568,Tarife!$A$2:$R$599,13,FALSE))</f>
        <v/>
      </c>
      <c r="P3568" s="38" t="str">
        <f t="shared" si="55"/>
        <v/>
      </c>
      <c r="R3568" s="100" t="str">
        <f>Zusammenzug!$C$25&amp;"-"&amp;Zusammenzug!$A$7&amp;"-"&amp;Leistungen!L3568</f>
        <v>2026-Nicht beauftragte Spitex-Organisation-</v>
      </c>
    </row>
    <row r="3569" spans="1:18" x14ac:dyDescent="0.2">
      <c r="A3569" s="95" t="str">
        <f>IF(ISBLANK('Zusatzblatt (Perigon)'!E3564),"",'Zusatzblatt (Perigon)'!E3564)</f>
        <v/>
      </c>
      <c r="B3569" s="95" t="str">
        <f>IF(ISBLANK('Zusatzblatt (Perigon)'!G3564),"",'Zusatzblatt (Perigon)'!G3564)</f>
        <v/>
      </c>
      <c r="C3569" s="96" t="str">
        <f>IF(ISBLANK('Zusatzblatt (Perigon)'!I3564),"",'Zusatzblatt (Perigon)'!I3564)</f>
        <v/>
      </c>
      <c r="D3569" s="97" t="str">
        <f>IF(ISBLANK('Zusatzblatt (Perigon)'!J3564),"",'Zusatzblatt (Perigon)'!J3564)</f>
        <v/>
      </c>
      <c r="E3569" s="64" t="str">
        <f>IF(ISBLANK('Zusatzblatt (Perigon)'!K3564),"",'Zusatzblatt (Perigon)'!K3564)</f>
        <v/>
      </c>
      <c r="F3569" s="65"/>
      <c r="G3569" s="64"/>
      <c r="H3569" s="69" t="str">
        <f>IF(ISBLANK('Zusatzblatt (Perigon)'!L3564),"",'Zusatzblatt (Perigon)'!L3564)</f>
        <v/>
      </c>
      <c r="I3569" s="69" t="str">
        <f>IF(ISBLANK('Zusatzblatt (Perigon)'!M3564),"",'Zusatzblatt (Perigon)'!M3564)</f>
        <v/>
      </c>
      <c r="J3569" s="98" t="str">
        <f>IF(ISBLANK('Zusatzblatt (Perigon)'!N3564),"",'Zusatzblatt (Perigon)'!N3564)</f>
        <v/>
      </c>
      <c r="K3569" s="99" t="str">
        <f>IF(ISBLANK('Zusatzblatt (Perigon)'!J3564),"",'Zusatzblatt (Perigon)'!T3564)</f>
        <v/>
      </c>
      <c r="L3569" s="95" t="str">
        <f>IF(ISBLANK('Zusatzblatt (Perigon)'!O3564),"",'Zusatzblatt (Perigon)'!O3564)</f>
        <v/>
      </c>
      <c r="M3569" s="95" t="str">
        <f>IF(ISBLANK('Zusatzblatt (Perigon)'!R3564),"",'Zusatzblatt (Perigon)'!R3564)</f>
        <v/>
      </c>
      <c r="N3569" s="95" t="str">
        <f>IF(ISBLANK('Zusatzblatt (Perigon)'!P3564),"",'Zusatzblatt (Perigon)'!P3564)</f>
        <v/>
      </c>
      <c r="O3569" s="38" t="str">
        <f>IF($L3569="","",VLOOKUP($R3569,Tarife!$A$2:$R$599,13,FALSE))</f>
        <v/>
      </c>
      <c r="P3569" s="38" t="str">
        <f t="shared" si="55"/>
        <v/>
      </c>
      <c r="R3569" s="100" t="str">
        <f>Zusammenzug!$C$25&amp;"-"&amp;Zusammenzug!$A$7&amp;"-"&amp;Leistungen!L3569</f>
        <v>2026-Nicht beauftragte Spitex-Organisation-</v>
      </c>
    </row>
    <row r="3570" spans="1:18" x14ac:dyDescent="0.2">
      <c r="A3570" s="95" t="str">
        <f>IF(ISBLANK('Zusatzblatt (Perigon)'!E3565),"",'Zusatzblatt (Perigon)'!E3565)</f>
        <v/>
      </c>
      <c r="B3570" s="95" t="str">
        <f>IF(ISBLANK('Zusatzblatt (Perigon)'!G3565),"",'Zusatzblatt (Perigon)'!G3565)</f>
        <v/>
      </c>
      <c r="C3570" s="96" t="str">
        <f>IF(ISBLANK('Zusatzblatt (Perigon)'!I3565),"",'Zusatzblatt (Perigon)'!I3565)</f>
        <v/>
      </c>
      <c r="D3570" s="97" t="str">
        <f>IF(ISBLANK('Zusatzblatt (Perigon)'!J3565),"",'Zusatzblatt (Perigon)'!J3565)</f>
        <v/>
      </c>
      <c r="E3570" s="64" t="str">
        <f>IF(ISBLANK('Zusatzblatt (Perigon)'!K3565),"",'Zusatzblatt (Perigon)'!K3565)</f>
        <v/>
      </c>
      <c r="F3570" s="65"/>
      <c r="G3570" s="64"/>
      <c r="H3570" s="69" t="str">
        <f>IF(ISBLANK('Zusatzblatt (Perigon)'!L3565),"",'Zusatzblatt (Perigon)'!L3565)</f>
        <v/>
      </c>
      <c r="I3570" s="69" t="str">
        <f>IF(ISBLANK('Zusatzblatt (Perigon)'!M3565),"",'Zusatzblatt (Perigon)'!M3565)</f>
        <v/>
      </c>
      <c r="J3570" s="98" t="str">
        <f>IF(ISBLANK('Zusatzblatt (Perigon)'!N3565),"",'Zusatzblatt (Perigon)'!N3565)</f>
        <v/>
      </c>
      <c r="K3570" s="99" t="str">
        <f>IF(ISBLANK('Zusatzblatt (Perigon)'!J3565),"",'Zusatzblatt (Perigon)'!T3565)</f>
        <v/>
      </c>
      <c r="L3570" s="95" t="str">
        <f>IF(ISBLANK('Zusatzblatt (Perigon)'!O3565),"",'Zusatzblatt (Perigon)'!O3565)</f>
        <v/>
      </c>
      <c r="M3570" s="95" t="str">
        <f>IF(ISBLANK('Zusatzblatt (Perigon)'!R3565),"",'Zusatzblatt (Perigon)'!R3565)</f>
        <v/>
      </c>
      <c r="N3570" s="95" t="str">
        <f>IF(ISBLANK('Zusatzblatt (Perigon)'!P3565),"",'Zusatzblatt (Perigon)'!P3565)</f>
        <v/>
      </c>
      <c r="O3570" s="38" t="str">
        <f>IF($L3570="","",VLOOKUP($R3570,Tarife!$A$2:$R$599,13,FALSE))</f>
        <v/>
      </c>
      <c r="P3570" s="38" t="str">
        <f t="shared" si="55"/>
        <v/>
      </c>
      <c r="R3570" s="100" t="str">
        <f>Zusammenzug!$C$25&amp;"-"&amp;Zusammenzug!$A$7&amp;"-"&amp;Leistungen!L3570</f>
        <v>2026-Nicht beauftragte Spitex-Organisation-</v>
      </c>
    </row>
    <row r="3571" spans="1:18" x14ac:dyDescent="0.2">
      <c r="A3571" s="95" t="str">
        <f>IF(ISBLANK('Zusatzblatt (Perigon)'!E3566),"",'Zusatzblatt (Perigon)'!E3566)</f>
        <v/>
      </c>
      <c r="B3571" s="95" t="str">
        <f>IF(ISBLANK('Zusatzblatt (Perigon)'!G3566),"",'Zusatzblatt (Perigon)'!G3566)</f>
        <v/>
      </c>
      <c r="C3571" s="96" t="str">
        <f>IF(ISBLANK('Zusatzblatt (Perigon)'!I3566),"",'Zusatzblatt (Perigon)'!I3566)</f>
        <v/>
      </c>
      <c r="D3571" s="97" t="str">
        <f>IF(ISBLANK('Zusatzblatt (Perigon)'!J3566),"",'Zusatzblatt (Perigon)'!J3566)</f>
        <v/>
      </c>
      <c r="E3571" s="64" t="str">
        <f>IF(ISBLANK('Zusatzblatt (Perigon)'!K3566),"",'Zusatzblatt (Perigon)'!K3566)</f>
        <v/>
      </c>
      <c r="F3571" s="65"/>
      <c r="G3571" s="64"/>
      <c r="H3571" s="69" t="str">
        <f>IF(ISBLANK('Zusatzblatt (Perigon)'!L3566),"",'Zusatzblatt (Perigon)'!L3566)</f>
        <v/>
      </c>
      <c r="I3571" s="69" t="str">
        <f>IF(ISBLANK('Zusatzblatt (Perigon)'!M3566),"",'Zusatzblatt (Perigon)'!M3566)</f>
        <v/>
      </c>
      <c r="J3571" s="98" t="str">
        <f>IF(ISBLANK('Zusatzblatt (Perigon)'!N3566),"",'Zusatzblatt (Perigon)'!N3566)</f>
        <v/>
      </c>
      <c r="K3571" s="99" t="str">
        <f>IF(ISBLANK('Zusatzblatt (Perigon)'!J3566),"",'Zusatzblatt (Perigon)'!T3566)</f>
        <v/>
      </c>
      <c r="L3571" s="95" t="str">
        <f>IF(ISBLANK('Zusatzblatt (Perigon)'!O3566),"",'Zusatzblatt (Perigon)'!O3566)</f>
        <v/>
      </c>
      <c r="M3571" s="95" t="str">
        <f>IF(ISBLANK('Zusatzblatt (Perigon)'!R3566),"",'Zusatzblatt (Perigon)'!R3566)</f>
        <v/>
      </c>
      <c r="N3571" s="95" t="str">
        <f>IF(ISBLANK('Zusatzblatt (Perigon)'!P3566),"",'Zusatzblatt (Perigon)'!P3566)</f>
        <v/>
      </c>
      <c r="O3571" s="38" t="str">
        <f>IF($L3571="","",VLOOKUP($R3571,Tarife!$A$2:$R$599,13,FALSE))</f>
        <v/>
      </c>
      <c r="P3571" s="38" t="str">
        <f t="shared" si="55"/>
        <v/>
      </c>
      <c r="R3571" s="100" t="str">
        <f>Zusammenzug!$C$25&amp;"-"&amp;Zusammenzug!$A$7&amp;"-"&amp;Leistungen!L3571</f>
        <v>2026-Nicht beauftragte Spitex-Organisation-</v>
      </c>
    </row>
    <row r="3572" spans="1:18" x14ac:dyDescent="0.2">
      <c r="A3572" s="95" t="str">
        <f>IF(ISBLANK('Zusatzblatt (Perigon)'!E3567),"",'Zusatzblatt (Perigon)'!E3567)</f>
        <v/>
      </c>
      <c r="B3572" s="95" t="str">
        <f>IF(ISBLANK('Zusatzblatt (Perigon)'!G3567),"",'Zusatzblatt (Perigon)'!G3567)</f>
        <v/>
      </c>
      <c r="C3572" s="96" t="str">
        <f>IF(ISBLANK('Zusatzblatt (Perigon)'!I3567),"",'Zusatzblatt (Perigon)'!I3567)</f>
        <v/>
      </c>
      <c r="D3572" s="97" t="str">
        <f>IF(ISBLANK('Zusatzblatt (Perigon)'!J3567),"",'Zusatzblatt (Perigon)'!J3567)</f>
        <v/>
      </c>
      <c r="E3572" s="64" t="str">
        <f>IF(ISBLANK('Zusatzblatt (Perigon)'!K3567),"",'Zusatzblatt (Perigon)'!K3567)</f>
        <v/>
      </c>
      <c r="F3572" s="65"/>
      <c r="G3572" s="64"/>
      <c r="H3572" s="69" t="str">
        <f>IF(ISBLANK('Zusatzblatt (Perigon)'!L3567),"",'Zusatzblatt (Perigon)'!L3567)</f>
        <v/>
      </c>
      <c r="I3572" s="69" t="str">
        <f>IF(ISBLANK('Zusatzblatt (Perigon)'!M3567),"",'Zusatzblatt (Perigon)'!M3567)</f>
        <v/>
      </c>
      <c r="J3572" s="98" t="str">
        <f>IF(ISBLANK('Zusatzblatt (Perigon)'!N3567),"",'Zusatzblatt (Perigon)'!N3567)</f>
        <v/>
      </c>
      <c r="K3572" s="99" t="str">
        <f>IF(ISBLANK('Zusatzblatt (Perigon)'!J3567),"",'Zusatzblatt (Perigon)'!T3567)</f>
        <v/>
      </c>
      <c r="L3572" s="95" t="str">
        <f>IF(ISBLANK('Zusatzblatt (Perigon)'!O3567),"",'Zusatzblatt (Perigon)'!O3567)</f>
        <v/>
      </c>
      <c r="M3572" s="95" t="str">
        <f>IF(ISBLANK('Zusatzblatt (Perigon)'!R3567),"",'Zusatzblatt (Perigon)'!R3567)</f>
        <v/>
      </c>
      <c r="N3572" s="95" t="str">
        <f>IF(ISBLANK('Zusatzblatt (Perigon)'!P3567),"",'Zusatzblatt (Perigon)'!P3567)</f>
        <v/>
      </c>
      <c r="O3572" s="38" t="str">
        <f>IF($L3572="","",VLOOKUP($R3572,Tarife!$A$2:$R$599,13,FALSE))</f>
        <v/>
      </c>
      <c r="P3572" s="38" t="str">
        <f t="shared" si="55"/>
        <v/>
      </c>
      <c r="R3572" s="100" t="str">
        <f>Zusammenzug!$C$25&amp;"-"&amp;Zusammenzug!$A$7&amp;"-"&amp;Leistungen!L3572</f>
        <v>2026-Nicht beauftragte Spitex-Organisation-</v>
      </c>
    </row>
    <row r="3573" spans="1:18" x14ac:dyDescent="0.2">
      <c r="A3573" s="95" t="str">
        <f>IF(ISBLANK('Zusatzblatt (Perigon)'!E3568),"",'Zusatzblatt (Perigon)'!E3568)</f>
        <v/>
      </c>
      <c r="B3573" s="95" t="str">
        <f>IF(ISBLANK('Zusatzblatt (Perigon)'!G3568),"",'Zusatzblatt (Perigon)'!G3568)</f>
        <v/>
      </c>
      <c r="C3573" s="96" t="str">
        <f>IF(ISBLANK('Zusatzblatt (Perigon)'!I3568),"",'Zusatzblatt (Perigon)'!I3568)</f>
        <v/>
      </c>
      <c r="D3573" s="97" t="str">
        <f>IF(ISBLANK('Zusatzblatt (Perigon)'!J3568),"",'Zusatzblatt (Perigon)'!J3568)</f>
        <v/>
      </c>
      <c r="E3573" s="64" t="str">
        <f>IF(ISBLANK('Zusatzblatt (Perigon)'!K3568),"",'Zusatzblatt (Perigon)'!K3568)</f>
        <v/>
      </c>
      <c r="F3573" s="65"/>
      <c r="G3573" s="64"/>
      <c r="H3573" s="69" t="str">
        <f>IF(ISBLANK('Zusatzblatt (Perigon)'!L3568),"",'Zusatzblatt (Perigon)'!L3568)</f>
        <v/>
      </c>
      <c r="I3573" s="69" t="str">
        <f>IF(ISBLANK('Zusatzblatt (Perigon)'!M3568),"",'Zusatzblatt (Perigon)'!M3568)</f>
        <v/>
      </c>
      <c r="J3573" s="98" t="str">
        <f>IF(ISBLANK('Zusatzblatt (Perigon)'!N3568),"",'Zusatzblatt (Perigon)'!N3568)</f>
        <v/>
      </c>
      <c r="K3573" s="99" t="str">
        <f>IF(ISBLANK('Zusatzblatt (Perigon)'!J3568),"",'Zusatzblatt (Perigon)'!T3568)</f>
        <v/>
      </c>
      <c r="L3573" s="95" t="str">
        <f>IF(ISBLANK('Zusatzblatt (Perigon)'!O3568),"",'Zusatzblatt (Perigon)'!O3568)</f>
        <v/>
      </c>
      <c r="M3573" s="95" t="str">
        <f>IF(ISBLANK('Zusatzblatt (Perigon)'!R3568),"",'Zusatzblatt (Perigon)'!R3568)</f>
        <v/>
      </c>
      <c r="N3573" s="95" t="str">
        <f>IF(ISBLANK('Zusatzblatt (Perigon)'!P3568),"",'Zusatzblatt (Perigon)'!P3568)</f>
        <v/>
      </c>
      <c r="O3573" s="38" t="str">
        <f>IF($L3573="","",VLOOKUP($R3573,Tarife!$A$2:$R$599,13,FALSE))</f>
        <v/>
      </c>
      <c r="P3573" s="38" t="str">
        <f t="shared" si="55"/>
        <v/>
      </c>
      <c r="R3573" s="100" t="str">
        <f>Zusammenzug!$C$25&amp;"-"&amp;Zusammenzug!$A$7&amp;"-"&amp;Leistungen!L3573</f>
        <v>2026-Nicht beauftragte Spitex-Organisation-</v>
      </c>
    </row>
    <row r="3574" spans="1:18" x14ac:dyDescent="0.2">
      <c r="A3574" s="95" t="str">
        <f>IF(ISBLANK('Zusatzblatt (Perigon)'!E3569),"",'Zusatzblatt (Perigon)'!E3569)</f>
        <v/>
      </c>
      <c r="B3574" s="95" t="str">
        <f>IF(ISBLANK('Zusatzblatt (Perigon)'!G3569),"",'Zusatzblatt (Perigon)'!G3569)</f>
        <v/>
      </c>
      <c r="C3574" s="96" t="str">
        <f>IF(ISBLANK('Zusatzblatt (Perigon)'!I3569),"",'Zusatzblatt (Perigon)'!I3569)</f>
        <v/>
      </c>
      <c r="D3574" s="97" t="str">
        <f>IF(ISBLANK('Zusatzblatt (Perigon)'!J3569),"",'Zusatzblatt (Perigon)'!J3569)</f>
        <v/>
      </c>
      <c r="E3574" s="64" t="str">
        <f>IF(ISBLANK('Zusatzblatt (Perigon)'!K3569),"",'Zusatzblatt (Perigon)'!K3569)</f>
        <v/>
      </c>
      <c r="F3574" s="65"/>
      <c r="G3574" s="64"/>
      <c r="H3574" s="69" t="str">
        <f>IF(ISBLANK('Zusatzblatt (Perigon)'!L3569),"",'Zusatzblatt (Perigon)'!L3569)</f>
        <v/>
      </c>
      <c r="I3574" s="69" t="str">
        <f>IF(ISBLANK('Zusatzblatt (Perigon)'!M3569),"",'Zusatzblatt (Perigon)'!M3569)</f>
        <v/>
      </c>
      <c r="J3574" s="98" t="str">
        <f>IF(ISBLANK('Zusatzblatt (Perigon)'!N3569),"",'Zusatzblatt (Perigon)'!N3569)</f>
        <v/>
      </c>
      <c r="K3574" s="99" t="str">
        <f>IF(ISBLANK('Zusatzblatt (Perigon)'!J3569),"",'Zusatzblatt (Perigon)'!T3569)</f>
        <v/>
      </c>
      <c r="L3574" s="95" t="str">
        <f>IF(ISBLANK('Zusatzblatt (Perigon)'!O3569),"",'Zusatzblatt (Perigon)'!O3569)</f>
        <v/>
      </c>
      <c r="M3574" s="95" t="str">
        <f>IF(ISBLANK('Zusatzblatt (Perigon)'!R3569),"",'Zusatzblatt (Perigon)'!R3569)</f>
        <v/>
      </c>
      <c r="N3574" s="95" t="str">
        <f>IF(ISBLANK('Zusatzblatt (Perigon)'!P3569),"",'Zusatzblatt (Perigon)'!P3569)</f>
        <v/>
      </c>
      <c r="O3574" s="38" t="str">
        <f>IF($L3574="","",VLOOKUP($R3574,Tarife!$A$2:$R$599,13,FALSE))</f>
        <v/>
      </c>
      <c r="P3574" s="38" t="str">
        <f t="shared" si="55"/>
        <v/>
      </c>
      <c r="R3574" s="100" t="str">
        <f>Zusammenzug!$C$25&amp;"-"&amp;Zusammenzug!$A$7&amp;"-"&amp;Leistungen!L3574</f>
        <v>2026-Nicht beauftragte Spitex-Organisation-</v>
      </c>
    </row>
    <row r="3575" spans="1:18" x14ac:dyDescent="0.2">
      <c r="A3575" s="95" t="str">
        <f>IF(ISBLANK('Zusatzblatt (Perigon)'!E3570),"",'Zusatzblatt (Perigon)'!E3570)</f>
        <v/>
      </c>
      <c r="B3575" s="95" t="str">
        <f>IF(ISBLANK('Zusatzblatt (Perigon)'!G3570),"",'Zusatzblatt (Perigon)'!G3570)</f>
        <v/>
      </c>
      <c r="C3575" s="96" t="str">
        <f>IF(ISBLANK('Zusatzblatt (Perigon)'!I3570),"",'Zusatzblatt (Perigon)'!I3570)</f>
        <v/>
      </c>
      <c r="D3575" s="97" t="str">
        <f>IF(ISBLANK('Zusatzblatt (Perigon)'!J3570),"",'Zusatzblatt (Perigon)'!J3570)</f>
        <v/>
      </c>
      <c r="E3575" s="64" t="str">
        <f>IF(ISBLANK('Zusatzblatt (Perigon)'!K3570),"",'Zusatzblatt (Perigon)'!K3570)</f>
        <v/>
      </c>
      <c r="F3575" s="65"/>
      <c r="G3575" s="64"/>
      <c r="H3575" s="69" t="str">
        <f>IF(ISBLANK('Zusatzblatt (Perigon)'!L3570),"",'Zusatzblatt (Perigon)'!L3570)</f>
        <v/>
      </c>
      <c r="I3575" s="69" t="str">
        <f>IF(ISBLANK('Zusatzblatt (Perigon)'!M3570),"",'Zusatzblatt (Perigon)'!M3570)</f>
        <v/>
      </c>
      <c r="J3575" s="98" t="str">
        <f>IF(ISBLANK('Zusatzblatt (Perigon)'!N3570),"",'Zusatzblatt (Perigon)'!N3570)</f>
        <v/>
      </c>
      <c r="K3575" s="99" t="str">
        <f>IF(ISBLANK('Zusatzblatt (Perigon)'!J3570),"",'Zusatzblatt (Perigon)'!T3570)</f>
        <v/>
      </c>
      <c r="L3575" s="95" t="str">
        <f>IF(ISBLANK('Zusatzblatt (Perigon)'!O3570),"",'Zusatzblatt (Perigon)'!O3570)</f>
        <v/>
      </c>
      <c r="M3575" s="95" t="str">
        <f>IF(ISBLANK('Zusatzblatt (Perigon)'!R3570),"",'Zusatzblatt (Perigon)'!R3570)</f>
        <v/>
      </c>
      <c r="N3575" s="95" t="str">
        <f>IF(ISBLANK('Zusatzblatt (Perigon)'!P3570),"",'Zusatzblatt (Perigon)'!P3570)</f>
        <v/>
      </c>
      <c r="O3575" s="38" t="str">
        <f>IF($L3575="","",VLOOKUP($R3575,Tarife!$A$2:$R$599,13,FALSE))</f>
        <v/>
      </c>
      <c r="P3575" s="38" t="str">
        <f t="shared" si="55"/>
        <v/>
      </c>
      <c r="R3575" s="100" t="str">
        <f>Zusammenzug!$C$25&amp;"-"&amp;Zusammenzug!$A$7&amp;"-"&amp;Leistungen!L3575</f>
        <v>2026-Nicht beauftragte Spitex-Organisation-</v>
      </c>
    </row>
    <row r="3576" spans="1:18" x14ac:dyDescent="0.2">
      <c r="A3576" s="95" t="str">
        <f>IF(ISBLANK('Zusatzblatt (Perigon)'!E3571),"",'Zusatzblatt (Perigon)'!E3571)</f>
        <v/>
      </c>
      <c r="B3576" s="95" t="str">
        <f>IF(ISBLANK('Zusatzblatt (Perigon)'!G3571),"",'Zusatzblatt (Perigon)'!G3571)</f>
        <v/>
      </c>
      <c r="C3576" s="96" t="str">
        <f>IF(ISBLANK('Zusatzblatt (Perigon)'!I3571),"",'Zusatzblatt (Perigon)'!I3571)</f>
        <v/>
      </c>
      <c r="D3576" s="97" t="str">
        <f>IF(ISBLANK('Zusatzblatt (Perigon)'!J3571),"",'Zusatzblatt (Perigon)'!J3571)</f>
        <v/>
      </c>
      <c r="E3576" s="64" t="str">
        <f>IF(ISBLANK('Zusatzblatt (Perigon)'!K3571),"",'Zusatzblatt (Perigon)'!K3571)</f>
        <v/>
      </c>
      <c r="F3576" s="65"/>
      <c r="G3576" s="64"/>
      <c r="H3576" s="69" t="str">
        <f>IF(ISBLANK('Zusatzblatt (Perigon)'!L3571),"",'Zusatzblatt (Perigon)'!L3571)</f>
        <v/>
      </c>
      <c r="I3576" s="69" t="str">
        <f>IF(ISBLANK('Zusatzblatt (Perigon)'!M3571),"",'Zusatzblatt (Perigon)'!M3571)</f>
        <v/>
      </c>
      <c r="J3576" s="98" t="str">
        <f>IF(ISBLANK('Zusatzblatt (Perigon)'!N3571),"",'Zusatzblatt (Perigon)'!N3571)</f>
        <v/>
      </c>
      <c r="K3576" s="99" t="str">
        <f>IF(ISBLANK('Zusatzblatt (Perigon)'!J3571),"",'Zusatzblatt (Perigon)'!T3571)</f>
        <v/>
      </c>
      <c r="L3576" s="95" t="str">
        <f>IF(ISBLANK('Zusatzblatt (Perigon)'!O3571),"",'Zusatzblatt (Perigon)'!O3571)</f>
        <v/>
      </c>
      <c r="M3576" s="95" t="str">
        <f>IF(ISBLANK('Zusatzblatt (Perigon)'!R3571),"",'Zusatzblatt (Perigon)'!R3571)</f>
        <v/>
      </c>
      <c r="N3576" s="95" t="str">
        <f>IF(ISBLANK('Zusatzblatt (Perigon)'!P3571),"",'Zusatzblatt (Perigon)'!P3571)</f>
        <v/>
      </c>
      <c r="O3576" s="38" t="str">
        <f>IF($L3576="","",VLOOKUP($R3576,Tarife!$A$2:$R$599,13,FALSE))</f>
        <v/>
      </c>
      <c r="P3576" s="38" t="str">
        <f t="shared" si="55"/>
        <v/>
      </c>
      <c r="R3576" s="100" t="str">
        <f>Zusammenzug!$C$25&amp;"-"&amp;Zusammenzug!$A$7&amp;"-"&amp;Leistungen!L3576</f>
        <v>2026-Nicht beauftragte Spitex-Organisation-</v>
      </c>
    </row>
    <row r="3577" spans="1:18" x14ac:dyDescent="0.2">
      <c r="A3577" s="95" t="str">
        <f>IF(ISBLANK('Zusatzblatt (Perigon)'!E3572),"",'Zusatzblatt (Perigon)'!E3572)</f>
        <v/>
      </c>
      <c r="B3577" s="95" t="str">
        <f>IF(ISBLANK('Zusatzblatt (Perigon)'!G3572),"",'Zusatzblatt (Perigon)'!G3572)</f>
        <v/>
      </c>
      <c r="C3577" s="96" t="str">
        <f>IF(ISBLANK('Zusatzblatt (Perigon)'!I3572),"",'Zusatzblatt (Perigon)'!I3572)</f>
        <v/>
      </c>
      <c r="D3577" s="97" t="str">
        <f>IF(ISBLANK('Zusatzblatt (Perigon)'!J3572),"",'Zusatzblatt (Perigon)'!J3572)</f>
        <v/>
      </c>
      <c r="E3577" s="64" t="str">
        <f>IF(ISBLANK('Zusatzblatt (Perigon)'!K3572),"",'Zusatzblatt (Perigon)'!K3572)</f>
        <v/>
      </c>
      <c r="F3577" s="65"/>
      <c r="G3577" s="64"/>
      <c r="H3577" s="69" t="str">
        <f>IF(ISBLANK('Zusatzblatt (Perigon)'!L3572),"",'Zusatzblatt (Perigon)'!L3572)</f>
        <v/>
      </c>
      <c r="I3577" s="69" t="str">
        <f>IF(ISBLANK('Zusatzblatt (Perigon)'!M3572),"",'Zusatzblatt (Perigon)'!M3572)</f>
        <v/>
      </c>
      <c r="J3577" s="98" t="str">
        <f>IF(ISBLANK('Zusatzblatt (Perigon)'!N3572),"",'Zusatzblatt (Perigon)'!N3572)</f>
        <v/>
      </c>
      <c r="K3577" s="99" t="str">
        <f>IF(ISBLANK('Zusatzblatt (Perigon)'!J3572),"",'Zusatzblatt (Perigon)'!T3572)</f>
        <v/>
      </c>
      <c r="L3577" s="95" t="str">
        <f>IF(ISBLANK('Zusatzblatt (Perigon)'!O3572),"",'Zusatzblatt (Perigon)'!O3572)</f>
        <v/>
      </c>
      <c r="M3577" s="95" t="str">
        <f>IF(ISBLANK('Zusatzblatt (Perigon)'!R3572),"",'Zusatzblatt (Perigon)'!R3572)</f>
        <v/>
      </c>
      <c r="N3577" s="95" t="str">
        <f>IF(ISBLANK('Zusatzblatt (Perigon)'!P3572),"",'Zusatzblatt (Perigon)'!P3572)</f>
        <v/>
      </c>
      <c r="O3577" s="38" t="str">
        <f>IF($L3577="","",VLOOKUP($R3577,Tarife!$A$2:$R$599,13,FALSE))</f>
        <v/>
      </c>
      <c r="P3577" s="38" t="str">
        <f t="shared" si="55"/>
        <v/>
      </c>
      <c r="R3577" s="100" t="str">
        <f>Zusammenzug!$C$25&amp;"-"&amp;Zusammenzug!$A$7&amp;"-"&amp;Leistungen!L3577</f>
        <v>2026-Nicht beauftragte Spitex-Organisation-</v>
      </c>
    </row>
    <row r="3578" spans="1:18" x14ac:dyDescent="0.2">
      <c r="A3578" s="95" t="str">
        <f>IF(ISBLANK('Zusatzblatt (Perigon)'!E3573),"",'Zusatzblatt (Perigon)'!E3573)</f>
        <v/>
      </c>
      <c r="B3578" s="95" t="str">
        <f>IF(ISBLANK('Zusatzblatt (Perigon)'!G3573),"",'Zusatzblatt (Perigon)'!G3573)</f>
        <v/>
      </c>
      <c r="C3578" s="96" t="str">
        <f>IF(ISBLANK('Zusatzblatt (Perigon)'!I3573),"",'Zusatzblatt (Perigon)'!I3573)</f>
        <v/>
      </c>
      <c r="D3578" s="97" t="str">
        <f>IF(ISBLANK('Zusatzblatt (Perigon)'!J3573),"",'Zusatzblatt (Perigon)'!J3573)</f>
        <v/>
      </c>
      <c r="E3578" s="64" t="str">
        <f>IF(ISBLANK('Zusatzblatt (Perigon)'!K3573),"",'Zusatzblatt (Perigon)'!K3573)</f>
        <v/>
      </c>
      <c r="F3578" s="65"/>
      <c r="G3578" s="64"/>
      <c r="H3578" s="69" t="str">
        <f>IF(ISBLANK('Zusatzblatt (Perigon)'!L3573),"",'Zusatzblatt (Perigon)'!L3573)</f>
        <v/>
      </c>
      <c r="I3578" s="69" t="str">
        <f>IF(ISBLANK('Zusatzblatt (Perigon)'!M3573),"",'Zusatzblatt (Perigon)'!M3573)</f>
        <v/>
      </c>
      <c r="J3578" s="98" t="str">
        <f>IF(ISBLANK('Zusatzblatt (Perigon)'!N3573),"",'Zusatzblatt (Perigon)'!N3573)</f>
        <v/>
      </c>
      <c r="K3578" s="99" t="str">
        <f>IF(ISBLANK('Zusatzblatt (Perigon)'!J3573),"",'Zusatzblatt (Perigon)'!T3573)</f>
        <v/>
      </c>
      <c r="L3578" s="95" t="str">
        <f>IF(ISBLANK('Zusatzblatt (Perigon)'!O3573),"",'Zusatzblatt (Perigon)'!O3573)</f>
        <v/>
      </c>
      <c r="M3578" s="95" t="str">
        <f>IF(ISBLANK('Zusatzblatt (Perigon)'!R3573),"",'Zusatzblatt (Perigon)'!R3573)</f>
        <v/>
      </c>
      <c r="N3578" s="95" t="str">
        <f>IF(ISBLANK('Zusatzblatt (Perigon)'!P3573),"",'Zusatzblatt (Perigon)'!P3573)</f>
        <v/>
      </c>
      <c r="O3578" s="38" t="str">
        <f>IF($L3578="","",VLOOKUP($R3578,Tarife!$A$2:$R$599,13,FALSE))</f>
        <v/>
      </c>
      <c r="P3578" s="38" t="str">
        <f t="shared" si="55"/>
        <v/>
      </c>
      <c r="R3578" s="100" t="str">
        <f>Zusammenzug!$C$25&amp;"-"&amp;Zusammenzug!$A$7&amp;"-"&amp;Leistungen!L3578</f>
        <v>2026-Nicht beauftragte Spitex-Organisation-</v>
      </c>
    </row>
    <row r="3579" spans="1:18" x14ac:dyDescent="0.2">
      <c r="A3579" s="95" t="str">
        <f>IF(ISBLANK('Zusatzblatt (Perigon)'!E3574),"",'Zusatzblatt (Perigon)'!E3574)</f>
        <v/>
      </c>
      <c r="B3579" s="95" t="str">
        <f>IF(ISBLANK('Zusatzblatt (Perigon)'!G3574),"",'Zusatzblatt (Perigon)'!G3574)</f>
        <v/>
      </c>
      <c r="C3579" s="96" t="str">
        <f>IF(ISBLANK('Zusatzblatt (Perigon)'!I3574),"",'Zusatzblatt (Perigon)'!I3574)</f>
        <v/>
      </c>
      <c r="D3579" s="97" t="str">
        <f>IF(ISBLANK('Zusatzblatt (Perigon)'!J3574),"",'Zusatzblatt (Perigon)'!J3574)</f>
        <v/>
      </c>
      <c r="E3579" s="64" t="str">
        <f>IF(ISBLANK('Zusatzblatt (Perigon)'!K3574),"",'Zusatzblatt (Perigon)'!K3574)</f>
        <v/>
      </c>
      <c r="F3579" s="65"/>
      <c r="G3579" s="64"/>
      <c r="H3579" s="69" t="str">
        <f>IF(ISBLANK('Zusatzblatt (Perigon)'!L3574),"",'Zusatzblatt (Perigon)'!L3574)</f>
        <v/>
      </c>
      <c r="I3579" s="69" t="str">
        <f>IF(ISBLANK('Zusatzblatt (Perigon)'!M3574),"",'Zusatzblatt (Perigon)'!M3574)</f>
        <v/>
      </c>
      <c r="J3579" s="98" t="str">
        <f>IF(ISBLANK('Zusatzblatt (Perigon)'!N3574),"",'Zusatzblatt (Perigon)'!N3574)</f>
        <v/>
      </c>
      <c r="K3579" s="99" t="str">
        <f>IF(ISBLANK('Zusatzblatt (Perigon)'!J3574),"",'Zusatzblatt (Perigon)'!T3574)</f>
        <v/>
      </c>
      <c r="L3579" s="95" t="str">
        <f>IF(ISBLANK('Zusatzblatt (Perigon)'!O3574),"",'Zusatzblatt (Perigon)'!O3574)</f>
        <v/>
      </c>
      <c r="M3579" s="95" t="str">
        <f>IF(ISBLANK('Zusatzblatt (Perigon)'!R3574),"",'Zusatzblatt (Perigon)'!R3574)</f>
        <v/>
      </c>
      <c r="N3579" s="95" t="str">
        <f>IF(ISBLANK('Zusatzblatt (Perigon)'!P3574),"",'Zusatzblatt (Perigon)'!P3574)</f>
        <v/>
      </c>
      <c r="O3579" s="38" t="str">
        <f>IF($L3579="","",VLOOKUP($R3579,Tarife!$A$2:$R$599,13,FALSE))</f>
        <v/>
      </c>
      <c r="P3579" s="38" t="str">
        <f t="shared" si="55"/>
        <v/>
      </c>
      <c r="R3579" s="100" t="str">
        <f>Zusammenzug!$C$25&amp;"-"&amp;Zusammenzug!$A$7&amp;"-"&amp;Leistungen!L3579</f>
        <v>2026-Nicht beauftragte Spitex-Organisation-</v>
      </c>
    </row>
    <row r="3580" spans="1:18" x14ac:dyDescent="0.2">
      <c r="A3580" s="95" t="str">
        <f>IF(ISBLANK('Zusatzblatt (Perigon)'!E3575),"",'Zusatzblatt (Perigon)'!E3575)</f>
        <v/>
      </c>
      <c r="B3580" s="95" t="str">
        <f>IF(ISBLANK('Zusatzblatt (Perigon)'!G3575),"",'Zusatzblatt (Perigon)'!G3575)</f>
        <v/>
      </c>
      <c r="C3580" s="96" t="str">
        <f>IF(ISBLANK('Zusatzblatt (Perigon)'!I3575),"",'Zusatzblatt (Perigon)'!I3575)</f>
        <v/>
      </c>
      <c r="D3580" s="97" t="str">
        <f>IF(ISBLANK('Zusatzblatt (Perigon)'!J3575),"",'Zusatzblatt (Perigon)'!J3575)</f>
        <v/>
      </c>
      <c r="E3580" s="64" t="str">
        <f>IF(ISBLANK('Zusatzblatt (Perigon)'!K3575),"",'Zusatzblatt (Perigon)'!K3575)</f>
        <v/>
      </c>
      <c r="F3580" s="65"/>
      <c r="G3580" s="64"/>
      <c r="H3580" s="69" t="str">
        <f>IF(ISBLANK('Zusatzblatt (Perigon)'!L3575),"",'Zusatzblatt (Perigon)'!L3575)</f>
        <v/>
      </c>
      <c r="I3580" s="69" t="str">
        <f>IF(ISBLANK('Zusatzblatt (Perigon)'!M3575),"",'Zusatzblatt (Perigon)'!M3575)</f>
        <v/>
      </c>
      <c r="J3580" s="98" t="str">
        <f>IF(ISBLANK('Zusatzblatt (Perigon)'!N3575),"",'Zusatzblatt (Perigon)'!N3575)</f>
        <v/>
      </c>
      <c r="K3580" s="99" t="str">
        <f>IF(ISBLANK('Zusatzblatt (Perigon)'!J3575),"",'Zusatzblatt (Perigon)'!T3575)</f>
        <v/>
      </c>
      <c r="L3580" s="95" t="str">
        <f>IF(ISBLANK('Zusatzblatt (Perigon)'!O3575),"",'Zusatzblatt (Perigon)'!O3575)</f>
        <v/>
      </c>
      <c r="M3580" s="95" t="str">
        <f>IF(ISBLANK('Zusatzblatt (Perigon)'!R3575),"",'Zusatzblatt (Perigon)'!R3575)</f>
        <v/>
      </c>
      <c r="N3580" s="95" t="str">
        <f>IF(ISBLANK('Zusatzblatt (Perigon)'!P3575),"",'Zusatzblatt (Perigon)'!P3575)</f>
        <v/>
      </c>
      <c r="O3580" s="38" t="str">
        <f>IF($L3580="","",VLOOKUP($R3580,Tarife!$A$2:$R$599,13,FALSE))</f>
        <v/>
      </c>
      <c r="P3580" s="38" t="str">
        <f t="shared" si="55"/>
        <v/>
      </c>
      <c r="R3580" s="100" t="str">
        <f>Zusammenzug!$C$25&amp;"-"&amp;Zusammenzug!$A$7&amp;"-"&amp;Leistungen!L3580</f>
        <v>2026-Nicht beauftragte Spitex-Organisation-</v>
      </c>
    </row>
    <row r="3581" spans="1:18" x14ac:dyDescent="0.2">
      <c r="A3581" s="95" t="str">
        <f>IF(ISBLANK('Zusatzblatt (Perigon)'!E3576),"",'Zusatzblatt (Perigon)'!E3576)</f>
        <v/>
      </c>
      <c r="B3581" s="95" t="str">
        <f>IF(ISBLANK('Zusatzblatt (Perigon)'!G3576),"",'Zusatzblatt (Perigon)'!G3576)</f>
        <v/>
      </c>
      <c r="C3581" s="96" t="str">
        <f>IF(ISBLANK('Zusatzblatt (Perigon)'!I3576),"",'Zusatzblatt (Perigon)'!I3576)</f>
        <v/>
      </c>
      <c r="D3581" s="97" t="str">
        <f>IF(ISBLANK('Zusatzblatt (Perigon)'!J3576),"",'Zusatzblatt (Perigon)'!J3576)</f>
        <v/>
      </c>
      <c r="E3581" s="64" t="str">
        <f>IF(ISBLANK('Zusatzblatt (Perigon)'!K3576),"",'Zusatzblatt (Perigon)'!K3576)</f>
        <v/>
      </c>
      <c r="F3581" s="65"/>
      <c r="G3581" s="64"/>
      <c r="H3581" s="69" t="str">
        <f>IF(ISBLANK('Zusatzblatt (Perigon)'!L3576),"",'Zusatzblatt (Perigon)'!L3576)</f>
        <v/>
      </c>
      <c r="I3581" s="69" t="str">
        <f>IF(ISBLANK('Zusatzblatt (Perigon)'!M3576),"",'Zusatzblatt (Perigon)'!M3576)</f>
        <v/>
      </c>
      <c r="J3581" s="98" t="str">
        <f>IF(ISBLANK('Zusatzblatt (Perigon)'!N3576),"",'Zusatzblatt (Perigon)'!N3576)</f>
        <v/>
      </c>
      <c r="K3581" s="99" t="str">
        <f>IF(ISBLANK('Zusatzblatt (Perigon)'!J3576),"",'Zusatzblatt (Perigon)'!T3576)</f>
        <v/>
      </c>
      <c r="L3581" s="95" t="str">
        <f>IF(ISBLANK('Zusatzblatt (Perigon)'!O3576),"",'Zusatzblatt (Perigon)'!O3576)</f>
        <v/>
      </c>
      <c r="M3581" s="95" t="str">
        <f>IF(ISBLANK('Zusatzblatt (Perigon)'!R3576),"",'Zusatzblatt (Perigon)'!R3576)</f>
        <v/>
      </c>
      <c r="N3581" s="95" t="str">
        <f>IF(ISBLANK('Zusatzblatt (Perigon)'!P3576),"",'Zusatzblatt (Perigon)'!P3576)</f>
        <v/>
      </c>
      <c r="O3581" s="38" t="str">
        <f>IF($L3581="","",VLOOKUP($R3581,Tarife!$A$2:$R$599,13,FALSE))</f>
        <v/>
      </c>
      <c r="P3581" s="38" t="str">
        <f t="shared" si="55"/>
        <v/>
      </c>
      <c r="R3581" s="100" t="str">
        <f>Zusammenzug!$C$25&amp;"-"&amp;Zusammenzug!$A$7&amp;"-"&amp;Leistungen!L3581</f>
        <v>2026-Nicht beauftragte Spitex-Organisation-</v>
      </c>
    </row>
    <row r="3582" spans="1:18" x14ac:dyDescent="0.2">
      <c r="A3582" s="95" t="str">
        <f>IF(ISBLANK('Zusatzblatt (Perigon)'!E3577),"",'Zusatzblatt (Perigon)'!E3577)</f>
        <v/>
      </c>
      <c r="B3582" s="95" t="str">
        <f>IF(ISBLANK('Zusatzblatt (Perigon)'!G3577),"",'Zusatzblatt (Perigon)'!G3577)</f>
        <v/>
      </c>
      <c r="C3582" s="96" t="str">
        <f>IF(ISBLANK('Zusatzblatt (Perigon)'!I3577),"",'Zusatzblatt (Perigon)'!I3577)</f>
        <v/>
      </c>
      <c r="D3582" s="97" t="str">
        <f>IF(ISBLANK('Zusatzblatt (Perigon)'!J3577),"",'Zusatzblatt (Perigon)'!J3577)</f>
        <v/>
      </c>
      <c r="E3582" s="64" t="str">
        <f>IF(ISBLANK('Zusatzblatt (Perigon)'!K3577),"",'Zusatzblatt (Perigon)'!K3577)</f>
        <v/>
      </c>
      <c r="F3582" s="65"/>
      <c r="G3582" s="64"/>
      <c r="H3582" s="69" t="str">
        <f>IF(ISBLANK('Zusatzblatt (Perigon)'!L3577),"",'Zusatzblatt (Perigon)'!L3577)</f>
        <v/>
      </c>
      <c r="I3582" s="69" t="str">
        <f>IF(ISBLANK('Zusatzblatt (Perigon)'!M3577),"",'Zusatzblatt (Perigon)'!M3577)</f>
        <v/>
      </c>
      <c r="J3582" s="98" t="str">
        <f>IF(ISBLANK('Zusatzblatt (Perigon)'!N3577),"",'Zusatzblatt (Perigon)'!N3577)</f>
        <v/>
      </c>
      <c r="K3582" s="99" t="str">
        <f>IF(ISBLANK('Zusatzblatt (Perigon)'!J3577),"",'Zusatzblatt (Perigon)'!T3577)</f>
        <v/>
      </c>
      <c r="L3582" s="95" t="str">
        <f>IF(ISBLANK('Zusatzblatt (Perigon)'!O3577),"",'Zusatzblatt (Perigon)'!O3577)</f>
        <v/>
      </c>
      <c r="M3582" s="95" t="str">
        <f>IF(ISBLANK('Zusatzblatt (Perigon)'!R3577),"",'Zusatzblatt (Perigon)'!R3577)</f>
        <v/>
      </c>
      <c r="N3582" s="95" t="str">
        <f>IF(ISBLANK('Zusatzblatt (Perigon)'!P3577),"",'Zusatzblatt (Perigon)'!P3577)</f>
        <v/>
      </c>
      <c r="O3582" s="38" t="str">
        <f>IF($L3582="","",VLOOKUP($R3582,Tarife!$A$2:$R$599,13,FALSE))</f>
        <v/>
      </c>
      <c r="P3582" s="38" t="str">
        <f t="shared" si="55"/>
        <v/>
      </c>
      <c r="R3582" s="100" t="str">
        <f>Zusammenzug!$C$25&amp;"-"&amp;Zusammenzug!$A$7&amp;"-"&amp;Leistungen!L3582</f>
        <v>2026-Nicht beauftragte Spitex-Organisation-</v>
      </c>
    </row>
    <row r="3583" spans="1:18" x14ac:dyDescent="0.2">
      <c r="A3583" s="95" t="str">
        <f>IF(ISBLANK('Zusatzblatt (Perigon)'!E3578),"",'Zusatzblatt (Perigon)'!E3578)</f>
        <v/>
      </c>
      <c r="B3583" s="95" t="str">
        <f>IF(ISBLANK('Zusatzblatt (Perigon)'!G3578),"",'Zusatzblatt (Perigon)'!G3578)</f>
        <v/>
      </c>
      <c r="C3583" s="96" t="str">
        <f>IF(ISBLANK('Zusatzblatt (Perigon)'!I3578),"",'Zusatzblatt (Perigon)'!I3578)</f>
        <v/>
      </c>
      <c r="D3583" s="97" t="str">
        <f>IF(ISBLANK('Zusatzblatt (Perigon)'!J3578),"",'Zusatzblatt (Perigon)'!J3578)</f>
        <v/>
      </c>
      <c r="E3583" s="64" t="str">
        <f>IF(ISBLANK('Zusatzblatt (Perigon)'!K3578),"",'Zusatzblatt (Perigon)'!K3578)</f>
        <v/>
      </c>
      <c r="F3583" s="65"/>
      <c r="G3583" s="64"/>
      <c r="H3583" s="69" t="str">
        <f>IF(ISBLANK('Zusatzblatt (Perigon)'!L3578),"",'Zusatzblatt (Perigon)'!L3578)</f>
        <v/>
      </c>
      <c r="I3583" s="69" t="str">
        <f>IF(ISBLANK('Zusatzblatt (Perigon)'!M3578),"",'Zusatzblatt (Perigon)'!M3578)</f>
        <v/>
      </c>
      <c r="J3583" s="98" t="str">
        <f>IF(ISBLANK('Zusatzblatt (Perigon)'!N3578),"",'Zusatzblatt (Perigon)'!N3578)</f>
        <v/>
      </c>
      <c r="K3583" s="99" t="str">
        <f>IF(ISBLANK('Zusatzblatt (Perigon)'!J3578),"",'Zusatzblatt (Perigon)'!T3578)</f>
        <v/>
      </c>
      <c r="L3583" s="95" t="str">
        <f>IF(ISBLANK('Zusatzblatt (Perigon)'!O3578),"",'Zusatzblatt (Perigon)'!O3578)</f>
        <v/>
      </c>
      <c r="M3583" s="95" t="str">
        <f>IF(ISBLANK('Zusatzblatt (Perigon)'!R3578),"",'Zusatzblatt (Perigon)'!R3578)</f>
        <v/>
      </c>
      <c r="N3583" s="95" t="str">
        <f>IF(ISBLANK('Zusatzblatt (Perigon)'!P3578),"",'Zusatzblatt (Perigon)'!P3578)</f>
        <v/>
      </c>
      <c r="O3583" s="38" t="str">
        <f>IF($L3583="","",VLOOKUP($R3583,Tarife!$A$2:$R$599,13,FALSE))</f>
        <v/>
      </c>
      <c r="P3583" s="38" t="str">
        <f t="shared" si="55"/>
        <v/>
      </c>
      <c r="R3583" s="100" t="str">
        <f>Zusammenzug!$C$25&amp;"-"&amp;Zusammenzug!$A$7&amp;"-"&amp;Leistungen!L3583</f>
        <v>2026-Nicht beauftragte Spitex-Organisation-</v>
      </c>
    </row>
    <row r="3584" spans="1:18" x14ac:dyDescent="0.2">
      <c r="A3584" s="95" t="str">
        <f>IF(ISBLANK('Zusatzblatt (Perigon)'!E3579),"",'Zusatzblatt (Perigon)'!E3579)</f>
        <v/>
      </c>
      <c r="B3584" s="95" t="str">
        <f>IF(ISBLANK('Zusatzblatt (Perigon)'!G3579),"",'Zusatzblatt (Perigon)'!G3579)</f>
        <v/>
      </c>
      <c r="C3584" s="96" t="str">
        <f>IF(ISBLANK('Zusatzblatt (Perigon)'!I3579),"",'Zusatzblatt (Perigon)'!I3579)</f>
        <v/>
      </c>
      <c r="D3584" s="97" t="str">
        <f>IF(ISBLANK('Zusatzblatt (Perigon)'!J3579),"",'Zusatzblatt (Perigon)'!J3579)</f>
        <v/>
      </c>
      <c r="E3584" s="64" t="str">
        <f>IF(ISBLANK('Zusatzblatt (Perigon)'!K3579),"",'Zusatzblatt (Perigon)'!K3579)</f>
        <v/>
      </c>
      <c r="F3584" s="65"/>
      <c r="G3584" s="64"/>
      <c r="H3584" s="69" t="str">
        <f>IF(ISBLANK('Zusatzblatt (Perigon)'!L3579),"",'Zusatzblatt (Perigon)'!L3579)</f>
        <v/>
      </c>
      <c r="I3584" s="69" t="str">
        <f>IF(ISBLANK('Zusatzblatt (Perigon)'!M3579),"",'Zusatzblatt (Perigon)'!M3579)</f>
        <v/>
      </c>
      <c r="J3584" s="98" t="str">
        <f>IF(ISBLANK('Zusatzblatt (Perigon)'!N3579),"",'Zusatzblatt (Perigon)'!N3579)</f>
        <v/>
      </c>
      <c r="K3584" s="99" t="str">
        <f>IF(ISBLANK('Zusatzblatt (Perigon)'!J3579),"",'Zusatzblatt (Perigon)'!T3579)</f>
        <v/>
      </c>
      <c r="L3584" s="95" t="str">
        <f>IF(ISBLANK('Zusatzblatt (Perigon)'!O3579),"",'Zusatzblatt (Perigon)'!O3579)</f>
        <v/>
      </c>
      <c r="M3584" s="95" t="str">
        <f>IF(ISBLANK('Zusatzblatt (Perigon)'!R3579),"",'Zusatzblatt (Perigon)'!R3579)</f>
        <v/>
      </c>
      <c r="N3584" s="95" t="str">
        <f>IF(ISBLANK('Zusatzblatt (Perigon)'!P3579),"",'Zusatzblatt (Perigon)'!P3579)</f>
        <v/>
      </c>
      <c r="O3584" s="38" t="str">
        <f>IF($L3584="","",VLOOKUP($R3584,Tarife!$A$2:$R$599,13,FALSE))</f>
        <v/>
      </c>
      <c r="P3584" s="38" t="str">
        <f t="shared" si="55"/>
        <v/>
      </c>
      <c r="R3584" s="100" t="str">
        <f>Zusammenzug!$C$25&amp;"-"&amp;Zusammenzug!$A$7&amp;"-"&amp;Leistungen!L3584</f>
        <v>2026-Nicht beauftragte Spitex-Organisation-</v>
      </c>
    </row>
    <row r="3585" spans="1:18" x14ac:dyDescent="0.2">
      <c r="A3585" s="95" t="str">
        <f>IF(ISBLANK('Zusatzblatt (Perigon)'!E3580),"",'Zusatzblatt (Perigon)'!E3580)</f>
        <v/>
      </c>
      <c r="B3585" s="95" t="str">
        <f>IF(ISBLANK('Zusatzblatt (Perigon)'!G3580),"",'Zusatzblatt (Perigon)'!G3580)</f>
        <v/>
      </c>
      <c r="C3585" s="96" t="str">
        <f>IF(ISBLANK('Zusatzblatt (Perigon)'!I3580),"",'Zusatzblatt (Perigon)'!I3580)</f>
        <v/>
      </c>
      <c r="D3585" s="97" t="str">
        <f>IF(ISBLANK('Zusatzblatt (Perigon)'!J3580),"",'Zusatzblatt (Perigon)'!J3580)</f>
        <v/>
      </c>
      <c r="E3585" s="64" t="str">
        <f>IF(ISBLANK('Zusatzblatt (Perigon)'!K3580),"",'Zusatzblatt (Perigon)'!K3580)</f>
        <v/>
      </c>
      <c r="F3585" s="65"/>
      <c r="G3585" s="64"/>
      <c r="H3585" s="69" t="str">
        <f>IF(ISBLANK('Zusatzblatt (Perigon)'!L3580),"",'Zusatzblatt (Perigon)'!L3580)</f>
        <v/>
      </c>
      <c r="I3585" s="69" t="str">
        <f>IF(ISBLANK('Zusatzblatt (Perigon)'!M3580),"",'Zusatzblatt (Perigon)'!M3580)</f>
        <v/>
      </c>
      <c r="J3585" s="98" t="str">
        <f>IF(ISBLANK('Zusatzblatt (Perigon)'!N3580),"",'Zusatzblatt (Perigon)'!N3580)</f>
        <v/>
      </c>
      <c r="K3585" s="99" t="str">
        <f>IF(ISBLANK('Zusatzblatt (Perigon)'!J3580),"",'Zusatzblatt (Perigon)'!T3580)</f>
        <v/>
      </c>
      <c r="L3585" s="95" t="str">
        <f>IF(ISBLANK('Zusatzblatt (Perigon)'!O3580),"",'Zusatzblatt (Perigon)'!O3580)</f>
        <v/>
      </c>
      <c r="M3585" s="95" t="str">
        <f>IF(ISBLANK('Zusatzblatt (Perigon)'!R3580),"",'Zusatzblatt (Perigon)'!R3580)</f>
        <v/>
      </c>
      <c r="N3585" s="95" t="str">
        <f>IF(ISBLANK('Zusatzblatt (Perigon)'!P3580),"",'Zusatzblatt (Perigon)'!P3580)</f>
        <v/>
      </c>
      <c r="O3585" s="38" t="str">
        <f>IF($L3585="","",VLOOKUP($R3585,Tarife!$A$2:$R$599,13,FALSE))</f>
        <v/>
      </c>
      <c r="P3585" s="38" t="str">
        <f t="shared" si="55"/>
        <v/>
      </c>
      <c r="R3585" s="100" t="str">
        <f>Zusammenzug!$C$25&amp;"-"&amp;Zusammenzug!$A$7&amp;"-"&amp;Leistungen!L3585</f>
        <v>2026-Nicht beauftragte Spitex-Organisation-</v>
      </c>
    </row>
    <row r="3586" spans="1:18" x14ac:dyDescent="0.2">
      <c r="A3586" s="95" t="str">
        <f>IF(ISBLANK('Zusatzblatt (Perigon)'!E3581),"",'Zusatzblatt (Perigon)'!E3581)</f>
        <v/>
      </c>
      <c r="B3586" s="95" t="str">
        <f>IF(ISBLANK('Zusatzblatt (Perigon)'!G3581),"",'Zusatzblatt (Perigon)'!G3581)</f>
        <v/>
      </c>
      <c r="C3586" s="96" t="str">
        <f>IF(ISBLANK('Zusatzblatt (Perigon)'!I3581),"",'Zusatzblatt (Perigon)'!I3581)</f>
        <v/>
      </c>
      <c r="D3586" s="97" t="str">
        <f>IF(ISBLANK('Zusatzblatt (Perigon)'!J3581),"",'Zusatzblatt (Perigon)'!J3581)</f>
        <v/>
      </c>
      <c r="E3586" s="64" t="str">
        <f>IF(ISBLANK('Zusatzblatt (Perigon)'!K3581),"",'Zusatzblatt (Perigon)'!K3581)</f>
        <v/>
      </c>
      <c r="F3586" s="65"/>
      <c r="G3586" s="64"/>
      <c r="H3586" s="69" t="str">
        <f>IF(ISBLANK('Zusatzblatt (Perigon)'!L3581),"",'Zusatzblatt (Perigon)'!L3581)</f>
        <v/>
      </c>
      <c r="I3586" s="69" t="str">
        <f>IF(ISBLANK('Zusatzblatt (Perigon)'!M3581),"",'Zusatzblatt (Perigon)'!M3581)</f>
        <v/>
      </c>
      <c r="J3586" s="98" t="str">
        <f>IF(ISBLANK('Zusatzblatt (Perigon)'!N3581),"",'Zusatzblatt (Perigon)'!N3581)</f>
        <v/>
      </c>
      <c r="K3586" s="99" t="str">
        <f>IF(ISBLANK('Zusatzblatt (Perigon)'!J3581),"",'Zusatzblatt (Perigon)'!T3581)</f>
        <v/>
      </c>
      <c r="L3586" s="95" t="str">
        <f>IF(ISBLANK('Zusatzblatt (Perigon)'!O3581),"",'Zusatzblatt (Perigon)'!O3581)</f>
        <v/>
      </c>
      <c r="M3586" s="95" t="str">
        <f>IF(ISBLANK('Zusatzblatt (Perigon)'!R3581),"",'Zusatzblatt (Perigon)'!R3581)</f>
        <v/>
      </c>
      <c r="N3586" s="95" t="str">
        <f>IF(ISBLANK('Zusatzblatt (Perigon)'!P3581),"",'Zusatzblatt (Perigon)'!P3581)</f>
        <v/>
      </c>
      <c r="O3586" s="38" t="str">
        <f>IF($L3586="","",VLOOKUP($R3586,Tarife!$A$2:$R$599,13,FALSE))</f>
        <v/>
      </c>
      <c r="P3586" s="38" t="str">
        <f t="shared" si="55"/>
        <v/>
      </c>
      <c r="R3586" s="100" t="str">
        <f>Zusammenzug!$C$25&amp;"-"&amp;Zusammenzug!$A$7&amp;"-"&amp;Leistungen!L3586</f>
        <v>2026-Nicht beauftragte Spitex-Organisation-</v>
      </c>
    </row>
    <row r="3587" spans="1:18" x14ac:dyDescent="0.2">
      <c r="A3587" s="95" t="str">
        <f>IF(ISBLANK('Zusatzblatt (Perigon)'!E3582),"",'Zusatzblatt (Perigon)'!E3582)</f>
        <v/>
      </c>
      <c r="B3587" s="95" t="str">
        <f>IF(ISBLANK('Zusatzblatt (Perigon)'!G3582),"",'Zusatzblatt (Perigon)'!G3582)</f>
        <v/>
      </c>
      <c r="C3587" s="96" t="str">
        <f>IF(ISBLANK('Zusatzblatt (Perigon)'!I3582),"",'Zusatzblatt (Perigon)'!I3582)</f>
        <v/>
      </c>
      <c r="D3587" s="97" t="str">
        <f>IF(ISBLANK('Zusatzblatt (Perigon)'!J3582),"",'Zusatzblatt (Perigon)'!J3582)</f>
        <v/>
      </c>
      <c r="E3587" s="64" t="str">
        <f>IF(ISBLANK('Zusatzblatt (Perigon)'!K3582),"",'Zusatzblatt (Perigon)'!K3582)</f>
        <v/>
      </c>
      <c r="F3587" s="65"/>
      <c r="G3587" s="64"/>
      <c r="H3587" s="69" t="str">
        <f>IF(ISBLANK('Zusatzblatt (Perigon)'!L3582),"",'Zusatzblatt (Perigon)'!L3582)</f>
        <v/>
      </c>
      <c r="I3587" s="69" t="str">
        <f>IF(ISBLANK('Zusatzblatt (Perigon)'!M3582),"",'Zusatzblatt (Perigon)'!M3582)</f>
        <v/>
      </c>
      <c r="J3587" s="98" t="str">
        <f>IF(ISBLANK('Zusatzblatt (Perigon)'!N3582),"",'Zusatzblatt (Perigon)'!N3582)</f>
        <v/>
      </c>
      <c r="K3587" s="99" t="str">
        <f>IF(ISBLANK('Zusatzblatt (Perigon)'!J3582),"",'Zusatzblatt (Perigon)'!T3582)</f>
        <v/>
      </c>
      <c r="L3587" s="95" t="str">
        <f>IF(ISBLANK('Zusatzblatt (Perigon)'!O3582),"",'Zusatzblatt (Perigon)'!O3582)</f>
        <v/>
      </c>
      <c r="M3587" s="95" t="str">
        <f>IF(ISBLANK('Zusatzblatt (Perigon)'!R3582),"",'Zusatzblatt (Perigon)'!R3582)</f>
        <v/>
      </c>
      <c r="N3587" s="95" t="str">
        <f>IF(ISBLANK('Zusatzblatt (Perigon)'!P3582),"",'Zusatzblatt (Perigon)'!P3582)</f>
        <v/>
      </c>
      <c r="O3587" s="38" t="str">
        <f>IF($L3587="","",VLOOKUP($R3587,Tarife!$A$2:$R$599,13,FALSE))</f>
        <v/>
      </c>
      <c r="P3587" s="38" t="str">
        <f t="shared" si="55"/>
        <v/>
      </c>
      <c r="R3587" s="100" t="str">
        <f>Zusammenzug!$C$25&amp;"-"&amp;Zusammenzug!$A$7&amp;"-"&amp;Leistungen!L3587</f>
        <v>2026-Nicht beauftragte Spitex-Organisation-</v>
      </c>
    </row>
    <row r="3588" spans="1:18" x14ac:dyDescent="0.2">
      <c r="A3588" s="95" t="str">
        <f>IF(ISBLANK('Zusatzblatt (Perigon)'!E3583),"",'Zusatzblatt (Perigon)'!E3583)</f>
        <v/>
      </c>
      <c r="B3588" s="95" t="str">
        <f>IF(ISBLANK('Zusatzblatt (Perigon)'!G3583),"",'Zusatzblatt (Perigon)'!G3583)</f>
        <v/>
      </c>
      <c r="C3588" s="96" t="str">
        <f>IF(ISBLANK('Zusatzblatt (Perigon)'!I3583),"",'Zusatzblatt (Perigon)'!I3583)</f>
        <v/>
      </c>
      <c r="D3588" s="97" t="str">
        <f>IF(ISBLANK('Zusatzblatt (Perigon)'!J3583),"",'Zusatzblatt (Perigon)'!J3583)</f>
        <v/>
      </c>
      <c r="E3588" s="64" t="str">
        <f>IF(ISBLANK('Zusatzblatt (Perigon)'!K3583),"",'Zusatzblatt (Perigon)'!K3583)</f>
        <v/>
      </c>
      <c r="F3588" s="65"/>
      <c r="G3588" s="64"/>
      <c r="H3588" s="69" t="str">
        <f>IF(ISBLANK('Zusatzblatt (Perigon)'!L3583),"",'Zusatzblatt (Perigon)'!L3583)</f>
        <v/>
      </c>
      <c r="I3588" s="69" t="str">
        <f>IF(ISBLANK('Zusatzblatt (Perigon)'!M3583),"",'Zusatzblatt (Perigon)'!M3583)</f>
        <v/>
      </c>
      <c r="J3588" s="98" t="str">
        <f>IF(ISBLANK('Zusatzblatt (Perigon)'!N3583),"",'Zusatzblatt (Perigon)'!N3583)</f>
        <v/>
      </c>
      <c r="K3588" s="99" t="str">
        <f>IF(ISBLANK('Zusatzblatt (Perigon)'!J3583),"",'Zusatzblatt (Perigon)'!T3583)</f>
        <v/>
      </c>
      <c r="L3588" s="95" t="str">
        <f>IF(ISBLANK('Zusatzblatt (Perigon)'!O3583),"",'Zusatzblatt (Perigon)'!O3583)</f>
        <v/>
      </c>
      <c r="M3588" s="95" t="str">
        <f>IF(ISBLANK('Zusatzblatt (Perigon)'!R3583),"",'Zusatzblatt (Perigon)'!R3583)</f>
        <v/>
      </c>
      <c r="N3588" s="95" t="str">
        <f>IF(ISBLANK('Zusatzblatt (Perigon)'!P3583),"",'Zusatzblatt (Perigon)'!P3583)</f>
        <v/>
      </c>
      <c r="O3588" s="38" t="str">
        <f>IF($L3588="","",VLOOKUP($R3588,Tarife!$A$2:$R$599,13,FALSE))</f>
        <v/>
      </c>
      <c r="P3588" s="38" t="str">
        <f t="shared" si="55"/>
        <v/>
      </c>
      <c r="R3588" s="100" t="str">
        <f>Zusammenzug!$C$25&amp;"-"&amp;Zusammenzug!$A$7&amp;"-"&amp;Leistungen!L3588</f>
        <v>2026-Nicht beauftragte Spitex-Organisation-</v>
      </c>
    </row>
    <row r="3589" spans="1:18" x14ac:dyDescent="0.2">
      <c r="A3589" s="95" t="str">
        <f>IF(ISBLANK('Zusatzblatt (Perigon)'!E3584),"",'Zusatzblatt (Perigon)'!E3584)</f>
        <v/>
      </c>
      <c r="B3589" s="95" t="str">
        <f>IF(ISBLANK('Zusatzblatt (Perigon)'!G3584),"",'Zusatzblatt (Perigon)'!G3584)</f>
        <v/>
      </c>
      <c r="C3589" s="96" t="str">
        <f>IF(ISBLANK('Zusatzblatt (Perigon)'!I3584),"",'Zusatzblatt (Perigon)'!I3584)</f>
        <v/>
      </c>
      <c r="D3589" s="97" t="str">
        <f>IF(ISBLANK('Zusatzblatt (Perigon)'!J3584),"",'Zusatzblatt (Perigon)'!J3584)</f>
        <v/>
      </c>
      <c r="E3589" s="64" t="str">
        <f>IF(ISBLANK('Zusatzblatt (Perigon)'!K3584),"",'Zusatzblatt (Perigon)'!K3584)</f>
        <v/>
      </c>
      <c r="F3589" s="65"/>
      <c r="G3589" s="64"/>
      <c r="H3589" s="69" t="str">
        <f>IF(ISBLANK('Zusatzblatt (Perigon)'!L3584),"",'Zusatzblatt (Perigon)'!L3584)</f>
        <v/>
      </c>
      <c r="I3589" s="69" t="str">
        <f>IF(ISBLANK('Zusatzblatt (Perigon)'!M3584),"",'Zusatzblatt (Perigon)'!M3584)</f>
        <v/>
      </c>
      <c r="J3589" s="98" t="str">
        <f>IF(ISBLANK('Zusatzblatt (Perigon)'!N3584),"",'Zusatzblatt (Perigon)'!N3584)</f>
        <v/>
      </c>
      <c r="K3589" s="99" t="str">
        <f>IF(ISBLANK('Zusatzblatt (Perigon)'!J3584),"",'Zusatzblatt (Perigon)'!T3584)</f>
        <v/>
      </c>
      <c r="L3589" s="95" t="str">
        <f>IF(ISBLANK('Zusatzblatt (Perigon)'!O3584),"",'Zusatzblatt (Perigon)'!O3584)</f>
        <v/>
      </c>
      <c r="M3589" s="95" t="str">
        <f>IF(ISBLANK('Zusatzblatt (Perigon)'!R3584),"",'Zusatzblatt (Perigon)'!R3584)</f>
        <v/>
      </c>
      <c r="N3589" s="95" t="str">
        <f>IF(ISBLANK('Zusatzblatt (Perigon)'!P3584),"",'Zusatzblatt (Perigon)'!P3584)</f>
        <v/>
      </c>
      <c r="O3589" s="38" t="str">
        <f>IF($L3589="","",VLOOKUP($R3589,Tarife!$A$2:$R$599,13,FALSE))</f>
        <v/>
      </c>
      <c r="P3589" s="38" t="str">
        <f t="shared" si="55"/>
        <v/>
      </c>
      <c r="R3589" s="100" t="str">
        <f>Zusammenzug!$C$25&amp;"-"&amp;Zusammenzug!$A$7&amp;"-"&amp;Leistungen!L3589</f>
        <v>2026-Nicht beauftragte Spitex-Organisation-</v>
      </c>
    </row>
    <row r="3590" spans="1:18" x14ac:dyDescent="0.2">
      <c r="A3590" s="95" t="str">
        <f>IF(ISBLANK('Zusatzblatt (Perigon)'!E3585),"",'Zusatzblatt (Perigon)'!E3585)</f>
        <v/>
      </c>
      <c r="B3590" s="95" t="str">
        <f>IF(ISBLANK('Zusatzblatt (Perigon)'!G3585),"",'Zusatzblatt (Perigon)'!G3585)</f>
        <v/>
      </c>
      <c r="C3590" s="96" t="str">
        <f>IF(ISBLANK('Zusatzblatt (Perigon)'!I3585),"",'Zusatzblatt (Perigon)'!I3585)</f>
        <v/>
      </c>
      <c r="D3590" s="97" t="str">
        <f>IF(ISBLANK('Zusatzblatt (Perigon)'!J3585),"",'Zusatzblatt (Perigon)'!J3585)</f>
        <v/>
      </c>
      <c r="E3590" s="64" t="str">
        <f>IF(ISBLANK('Zusatzblatt (Perigon)'!K3585),"",'Zusatzblatt (Perigon)'!K3585)</f>
        <v/>
      </c>
      <c r="F3590" s="65"/>
      <c r="G3590" s="64"/>
      <c r="H3590" s="69" t="str">
        <f>IF(ISBLANK('Zusatzblatt (Perigon)'!L3585),"",'Zusatzblatt (Perigon)'!L3585)</f>
        <v/>
      </c>
      <c r="I3590" s="69" t="str">
        <f>IF(ISBLANK('Zusatzblatt (Perigon)'!M3585),"",'Zusatzblatt (Perigon)'!M3585)</f>
        <v/>
      </c>
      <c r="J3590" s="98" t="str">
        <f>IF(ISBLANK('Zusatzblatt (Perigon)'!N3585),"",'Zusatzblatt (Perigon)'!N3585)</f>
        <v/>
      </c>
      <c r="K3590" s="99" t="str">
        <f>IF(ISBLANK('Zusatzblatt (Perigon)'!J3585),"",'Zusatzblatt (Perigon)'!T3585)</f>
        <v/>
      </c>
      <c r="L3590" s="95" t="str">
        <f>IF(ISBLANK('Zusatzblatt (Perigon)'!O3585),"",'Zusatzblatt (Perigon)'!O3585)</f>
        <v/>
      </c>
      <c r="M3590" s="95" t="str">
        <f>IF(ISBLANK('Zusatzblatt (Perigon)'!R3585),"",'Zusatzblatt (Perigon)'!R3585)</f>
        <v/>
      </c>
      <c r="N3590" s="95" t="str">
        <f>IF(ISBLANK('Zusatzblatt (Perigon)'!P3585),"",'Zusatzblatt (Perigon)'!P3585)</f>
        <v/>
      </c>
      <c r="O3590" s="38" t="str">
        <f>IF($L3590="","",VLOOKUP($R3590,Tarife!$A$2:$R$599,13,FALSE))</f>
        <v/>
      </c>
      <c r="P3590" s="38" t="str">
        <f t="shared" si="55"/>
        <v/>
      </c>
      <c r="R3590" s="100" t="str">
        <f>Zusammenzug!$C$25&amp;"-"&amp;Zusammenzug!$A$7&amp;"-"&amp;Leistungen!L3590</f>
        <v>2026-Nicht beauftragte Spitex-Organisation-</v>
      </c>
    </row>
    <row r="3591" spans="1:18" x14ac:dyDescent="0.2">
      <c r="A3591" s="95" t="str">
        <f>IF(ISBLANK('Zusatzblatt (Perigon)'!E3586),"",'Zusatzblatt (Perigon)'!E3586)</f>
        <v/>
      </c>
      <c r="B3591" s="95" t="str">
        <f>IF(ISBLANK('Zusatzblatt (Perigon)'!G3586),"",'Zusatzblatt (Perigon)'!G3586)</f>
        <v/>
      </c>
      <c r="C3591" s="96" t="str">
        <f>IF(ISBLANK('Zusatzblatt (Perigon)'!I3586),"",'Zusatzblatt (Perigon)'!I3586)</f>
        <v/>
      </c>
      <c r="D3591" s="97" t="str">
        <f>IF(ISBLANK('Zusatzblatt (Perigon)'!J3586),"",'Zusatzblatt (Perigon)'!J3586)</f>
        <v/>
      </c>
      <c r="E3591" s="64" t="str">
        <f>IF(ISBLANK('Zusatzblatt (Perigon)'!K3586),"",'Zusatzblatt (Perigon)'!K3586)</f>
        <v/>
      </c>
      <c r="F3591" s="65"/>
      <c r="G3591" s="64"/>
      <c r="H3591" s="69" t="str">
        <f>IF(ISBLANK('Zusatzblatt (Perigon)'!L3586),"",'Zusatzblatt (Perigon)'!L3586)</f>
        <v/>
      </c>
      <c r="I3591" s="69" t="str">
        <f>IF(ISBLANK('Zusatzblatt (Perigon)'!M3586),"",'Zusatzblatt (Perigon)'!M3586)</f>
        <v/>
      </c>
      <c r="J3591" s="98" t="str">
        <f>IF(ISBLANK('Zusatzblatt (Perigon)'!N3586),"",'Zusatzblatt (Perigon)'!N3586)</f>
        <v/>
      </c>
      <c r="K3591" s="99" t="str">
        <f>IF(ISBLANK('Zusatzblatt (Perigon)'!J3586),"",'Zusatzblatt (Perigon)'!T3586)</f>
        <v/>
      </c>
      <c r="L3591" s="95" t="str">
        <f>IF(ISBLANK('Zusatzblatt (Perigon)'!O3586),"",'Zusatzblatt (Perigon)'!O3586)</f>
        <v/>
      </c>
      <c r="M3591" s="95" t="str">
        <f>IF(ISBLANK('Zusatzblatt (Perigon)'!R3586),"",'Zusatzblatt (Perigon)'!R3586)</f>
        <v/>
      </c>
      <c r="N3591" s="95" t="str">
        <f>IF(ISBLANK('Zusatzblatt (Perigon)'!P3586),"",'Zusatzblatt (Perigon)'!P3586)</f>
        <v/>
      </c>
      <c r="O3591" s="38" t="str">
        <f>IF($L3591="","",VLOOKUP($R3591,Tarife!$A$2:$R$599,13,FALSE))</f>
        <v/>
      </c>
      <c r="P3591" s="38" t="str">
        <f t="shared" si="55"/>
        <v/>
      </c>
      <c r="R3591" s="100" t="str">
        <f>Zusammenzug!$C$25&amp;"-"&amp;Zusammenzug!$A$7&amp;"-"&amp;Leistungen!L3591</f>
        <v>2026-Nicht beauftragte Spitex-Organisation-</v>
      </c>
    </row>
    <row r="3592" spans="1:18" x14ac:dyDescent="0.2">
      <c r="A3592" s="95" t="str">
        <f>IF(ISBLANK('Zusatzblatt (Perigon)'!E3587),"",'Zusatzblatt (Perigon)'!E3587)</f>
        <v/>
      </c>
      <c r="B3592" s="95" t="str">
        <f>IF(ISBLANK('Zusatzblatt (Perigon)'!G3587),"",'Zusatzblatt (Perigon)'!G3587)</f>
        <v/>
      </c>
      <c r="C3592" s="96" t="str">
        <f>IF(ISBLANK('Zusatzblatt (Perigon)'!I3587),"",'Zusatzblatt (Perigon)'!I3587)</f>
        <v/>
      </c>
      <c r="D3592" s="97" t="str">
        <f>IF(ISBLANK('Zusatzblatt (Perigon)'!J3587),"",'Zusatzblatt (Perigon)'!J3587)</f>
        <v/>
      </c>
      <c r="E3592" s="64" t="str">
        <f>IF(ISBLANK('Zusatzblatt (Perigon)'!K3587),"",'Zusatzblatt (Perigon)'!K3587)</f>
        <v/>
      </c>
      <c r="F3592" s="65"/>
      <c r="G3592" s="64"/>
      <c r="H3592" s="69" t="str">
        <f>IF(ISBLANK('Zusatzblatt (Perigon)'!L3587),"",'Zusatzblatt (Perigon)'!L3587)</f>
        <v/>
      </c>
      <c r="I3592" s="69" t="str">
        <f>IF(ISBLANK('Zusatzblatt (Perigon)'!M3587),"",'Zusatzblatt (Perigon)'!M3587)</f>
        <v/>
      </c>
      <c r="J3592" s="98" t="str">
        <f>IF(ISBLANK('Zusatzblatt (Perigon)'!N3587),"",'Zusatzblatt (Perigon)'!N3587)</f>
        <v/>
      </c>
      <c r="K3592" s="99" t="str">
        <f>IF(ISBLANK('Zusatzblatt (Perigon)'!J3587),"",'Zusatzblatt (Perigon)'!T3587)</f>
        <v/>
      </c>
      <c r="L3592" s="95" t="str">
        <f>IF(ISBLANK('Zusatzblatt (Perigon)'!O3587),"",'Zusatzblatt (Perigon)'!O3587)</f>
        <v/>
      </c>
      <c r="M3592" s="95" t="str">
        <f>IF(ISBLANK('Zusatzblatt (Perigon)'!R3587),"",'Zusatzblatt (Perigon)'!R3587)</f>
        <v/>
      </c>
      <c r="N3592" s="95" t="str">
        <f>IF(ISBLANK('Zusatzblatt (Perigon)'!P3587),"",'Zusatzblatt (Perigon)'!P3587)</f>
        <v/>
      </c>
      <c r="O3592" s="38" t="str">
        <f>IF($L3592="","",VLOOKUP($R3592,Tarife!$A$2:$R$599,13,FALSE))</f>
        <v/>
      </c>
      <c r="P3592" s="38" t="str">
        <f t="shared" ref="P3592:P3655" si="56">IF(L3592="","",IF(AND($L3592="Pabe",N3592&lt;O3592),M3592*O3592,IF(N3592&lt;O3592,M3592*N3592,M3592*O3592)))</f>
        <v/>
      </c>
      <c r="R3592" s="100" t="str">
        <f>Zusammenzug!$C$25&amp;"-"&amp;Zusammenzug!$A$7&amp;"-"&amp;Leistungen!L3592</f>
        <v>2026-Nicht beauftragte Spitex-Organisation-</v>
      </c>
    </row>
    <row r="3593" spans="1:18" x14ac:dyDescent="0.2">
      <c r="A3593" s="95" t="str">
        <f>IF(ISBLANK('Zusatzblatt (Perigon)'!E3588),"",'Zusatzblatt (Perigon)'!E3588)</f>
        <v/>
      </c>
      <c r="B3593" s="95" t="str">
        <f>IF(ISBLANK('Zusatzblatt (Perigon)'!G3588),"",'Zusatzblatt (Perigon)'!G3588)</f>
        <v/>
      </c>
      <c r="C3593" s="96" t="str">
        <f>IF(ISBLANK('Zusatzblatt (Perigon)'!I3588),"",'Zusatzblatt (Perigon)'!I3588)</f>
        <v/>
      </c>
      <c r="D3593" s="97" t="str">
        <f>IF(ISBLANK('Zusatzblatt (Perigon)'!J3588),"",'Zusatzblatt (Perigon)'!J3588)</f>
        <v/>
      </c>
      <c r="E3593" s="64" t="str">
        <f>IF(ISBLANK('Zusatzblatt (Perigon)'!K3588),"",'Zusatzblatt (Perigon)'!K3588)</f>
        <v/>
      </c>
      <c r="F3593" s="65"/>
      <c r="G3593" s="64"/>
      <c r="H3593" s="69" t="str">
        <f>IF(ISBLANK('Zusatzblatt (Perigon)'!L3588),"",'Zusatzblatt (Perigon)'!L3588)</f>
        <v/>
      </c>
      <c r="I3593" s="69" t="str">
        <f>IF(ISBLANK('Zusatzblatt (Perigon)'!M3588),"",'Zusatzblatt (Perigon)'!M3588)</f>
        <v/>
      </c>
      <c r="J3593" s="98" t="str">
        <f>IF(ISBLANK('Zusatzblatt (Perigon)'!N3588),"",'Zusatzblatt (Perigon)'!N3588)</f>
        <v/>
      </c>
      <c r="K3593" s="99" t="str">
        <f>IF(ISBLANK('Zusatzblatt (Perigon)'!J3588),"",'Zusatzblatt (Perigon)'!T3588)</f>
        <v/>
      </c>
      <c r="L3593" s="95" t="str">
        <f>IF(ISBLANK('Zusatzblatt (Perigon)'!O3588),"",'Zusatzblatt (Perigon)'!O3588)</f>
        <v/>
      </c>
      <c r="M3593" s="95" t="str">
        <f>IF(ISBLANK('Zusatzblatt (Perigon)'!R3588),"",'Zusatzblatt (Perigon)'!R3588)</f>
        <v/>
      </c>
      <c r="N3593" s="95" t="str">
        <f>IF(ISBLANK('Zusatzblatt (Perigon)'!P3588),"",'Zusatzblatt (Perigon)'!P3588)</f>
        <v/>
      </c>
      <c r="O3593" s="38" t="str">
        <f>IF($L3593="","",VLOOKUP($R3593,Tarife!$A$2:$R$599,13,FALSE))</f>
        <v/>
      </c>
      <c r="P3593" s="38" t="str">
        <f t="shared" si="56"/>
        <v/>
      </c>
      <c r="R3593" s="100" t="str">
        <f>Zusammenzug!$C$25&amp;"-"&amp;Zusammenzug!$A$7&amp;"-"&amp;Leistungen!L3593</f>
        <v>2026-Nicht beauftragte Spitex-Organisation-</v>
      </c>
    </row>
    <row r="3594" spans="1:18" x14ac:dyDescent="0.2">
      <c r="A3594" s="95" t="str">
        <f>IF(ISBLANK('Zusatzblatt (Perigon)'!E3589),"",'Zusatzblatt (Perigon)'!E3589)</f>
        <v/>
      </c>
      <c r="B3594" s="95" t="str">
        <f>IF(ISBLANK('Zusatzblatt (Perigon)'!G3589),"",'Zusatzblatt (Perigon)'!G3589)</f>
        <v/>
      </c>
      <c r="C3594" s="96" t="str">
        <f>IF(ISBLANK('Zusatzblatt (Perigon)'!I3589),"",'Zusatzblatt (Perigon)'!I3589)</f>
        <v/>
      </c>
      <c r="D3594" s="97" t="str">
        <f>IF(ISBLANK('Zusatzblatt (Perigon)'!J3589),"",'Zusatzblatt (Perigon)'!J3589)</f>
        <v/>
      </c>
      <c r="E3594" s="64" t="str">
        <f>IF(ISBLANK('Zusatzblatt (Perigon)'!K3589),"",'Zusatzblatt (Perigon)'!K3589)</f>
        <v/>
      </c>
      <c r="F3594" s="65"/>
      <c r="G3594" s="64"/>
      <c r="H3594" s="69" t="str">
        <f>IF(ISBLANK('Zusatzblatt (Perigon)'!L3589),"",'Zusatzblatt (Perigon)'!L3589)</f>
        <v/>
      </c>
      <c r="I3594" s="69" t="str">
        <f>IF(ISBLANK('Zusatzblatt (Perigon)'!M3589),"",'Zusatzblatt (Perigon)'!M3589)</f>
        <v/>
      </c>
      <c r="J3594" s="98" t="str">
        <f>IF(ISBLANK('Zusatzblatt (Perigon)'!N3589),"",'Zusatzblatt (Perigon)'!N3589)</f>
        <v/>
      </c>
      <c r="K3594" s="99" t="str">
        <f>IF(ISBLANK('Zusatzblatt (Perigon)'!J3589),"",'Zusatzblatt (Perigon)'!T3589)</f>
        <v/>
      </c>
      <c r="L3594" s="95" t="str">
        <f>IF(ISBLANK('Zusatzblatt (Perigon)'!O3589),"",'Zusatzblatt (Perigon)'!O3589)</f>
        <v/>
      </c>
      <c r="M3594" s="95" t="str">
        <f>IF(ISBLANK('Zusatzblatt (Perigon)'!R3589),"",'Zusatzblatt (Perigon)'!R3589)</f>
        <v/>
      </c>
      <c r="N3594" s="95" t="str">
        <f>IF(ISBLANK('Zusatzblatt (Perigon)'!P3589),"",'Zusatzblatt (Perigon)'!P3589)</f>
        <v/>
      </c>
      <c r="O3594" s="38" t="str">
        <f>IF($L3594="","",VLOOKUP($R3594,Tarife!$A$2:$R$599,13,FALSE))</f>
        <v/>
      </c>
      <c r="P3594" s="38" t="str">
        <f t="shared" si="56"/>
        <v/>
      </c>
      <c r="R3594" s="100" t="str">
        <f>Zusammenzug!$C$25&amp;"-"&amp;Zusammenzug!$A$7&amp;"-"&amp;Leistungen!L3594</f>
        <v>2026-Nicht beauftragte Spitex-Organisation-</v>
      </c>
    </row>
    <row r="3595" spans="1:18" x14ac:dyDescent="0.2">
      <c r="A3595" s="95" t="str">
        <f>IF(ISBLANK('Zusatzblatt (Perigon)'!E3590),"",'Zusatzblatt (Perigon)'!E3590)</f>
        <v/>
      </c>
      <c r="B3595" s="95" t="str">
        <f>IF(ISBLANK('Zusatzblatt (Perigon)'!G3590),"",'Zusatzblatt (Perigon)'!G3590)</f>
        <v/>
      </c>
      <c r="C3595" s="96" t="str">
        <f>IF(ISBLANK('Zusatzblatt (Perigon)'!I3590),"",'Zusatzblatt (Perigon)'!I3590)</f>
        <v/>
      </c>
      <c r="D3595" s="97" t="str">
        <f>IF(ISBLANK('Zusatzblatt (Perigon)'!J3590),"",'Zusatzblatt (Perigon)'!J3590)</f>
        <v/>
      </c>
      <c r="E3595" s="64" t="str">
        <f>IF(ISBLANK('Zusatzblatt (Perigon)'!K3590),"",'Zusatzblatt (Perigon)'!K3590)</f>
        <v/>
      </c>
      <c r="F3595" s="65"/>
      <c r="G3595" s="64"/>
      <c r="H3595" s="69" t="str">
        <f>IF(ISBLANK('Zusatzblatt (Perigon)'!L3590),"",'Zusatzblatt (Perigon)'!L3590)</f>
        <v/>
      </c>
      <c r="I3595" s="69" t="str">
        <f>IF(ISBLANK('Zusatzblatt (Perigon)'!M3590),"",'Zusatzblatt (Perigon)'!M3590)</f>
        <v/>
      </c>
      <c r="J3595" s="98" t="str">
        <f>IF(ISBLANK('Zusatzblatt (Perigon)'!N3590),"",'Zusatzblatt (Perigon)'!N3590)</f>
        <v/>
      </c>
      <c r="K3595" s="99" t="str">
        <f>IF(ISBLANK('Zusatzblatt (Perigon)'!J3590),"",'Zusatzblatt (Perigon)'!T3590)</f>
        <v/>
      </c>
      <c r="L3595" s="95" t="str">
        <f>IF(ISBLANK('Zusatzblatt (Perigon)'!O3590),"",'Zusatzblatt (Perigon)'!O3590)</f>
        <v/>
      </c>
      <c r="M3595" s="95" t="str">
        <f>IF(ISBLANK('Zusatzblatt (Perigon)'!R3590),"",'Zusatzblatt (Perigon)'!R3590)</f>
        <v/>
      </c>
      <c r="N3595" s="95" t="str">
        <f>IF(ISBLANK('Zusatzblatt (Perigon)'!P3590),"",'Zusatzblatt (Perigon)'!P3590)</f>
        <v/>
      </c>
      <c r="O3595" s="38" t="str">
        <f>IF($L3595="","",VLOOKUP($R3595,Tarife!$A$2:$R$599,13,FALSE))</f>
        <v/>
      </c>
      <c r="P3595" s="38" t="str">
        <f t="shared" si="56"/>
        <v/>
      </c>
      <c r="R3595" s="100" t="str">
        <f>Zusammenzug!$C$25&amp;"-"&amp;Zusammenzug!$A$7&amp;"-"&amp;Leistungen!L3595</f>
        <v>2026-Nicht beauftragte Spitex-Organisation-</v>
      </c>
    </row>
    <row r="3596" spans="1:18" x14ac:dyDescent="0.2">
      <c r="A3596" s="95" t="str">
        <f>IF(ISBLANK('Zusatzblatt (Perigon)'!E3591),"",'Zusatzblatt (Perigon)'!E3591)</f>
        <v/>
      </c>
      <c r="B3596" s="95" t="str">
        <f>IF(ISBLANK('Zusatzblatt (Perigon)'!G3591),"",'Zusatzblatt (Perigon)'!G3591)</f>
        <v/>
      </c>
      <c r="C3596" s="96" t="str">
        <f>IF(ISBLANK('Zusatzblatt (Perigon)'!I3591),"",'Zusatzblatt (Perigon)'!I3591)</f>
        <v/>
      </c>
      <c r="D3596" s="97" t="str">
        <f>IF(ISBLANK('Zusatzblatt (Perigon)'!J3591),"",'Zusatzblatt (Perigon)'!J3591)</f>
        <v/>
      </c>
      <c r="E3596" s="64" t="str">
        <f>IF(ISBLANK('Zusatzblatt (Perigon)'!K3591),"",'Zusatzblatt (Perigon)'!K3591)</f>
        <v/>
      </c>
      <c r="F3596" s="65"/>
      <c r="G3596" s="64"/>
      <c r="H3596" s="69" t="str">
        <f>IF(ISBLANK('Zusatzblatt (Perigon)'!L3591),"",'Zusatzblatt (Perigon)'!L3591)</f>
        <v/>
      </c>
      <c r="I3596" s="69" t="str">
        <f>IF(ISBLANK('Zusatzblatt (Perigon)'!M3591),"",'Zusatzblatt (Perigon)'!M3591)</f>
        <v/>
      </c>
      <c r="J3596" s="98" t="str">
        <f>IF(ISBLANK('Zusatzblatt (Perigon)'!N3591),"",'Zusatzblatt (Perigon)'!N3591)</f>
        <v/>
      </c>
      <c r="K3596" s="99" t="str">
        <f>IF(ISBLANK('Zusatzblatt (Perigon)'!J3591),"",'Zusatzblatt (Perigon)'!T3591)</f>
        <v/>
      </c>
      <c r="L3596" s="95" t="str">
        <f>IF(ISBLANK('Zusatzblatt (Perigon)'!O3591),"",'Zusatzblatt (Perigon)'!O3591)</f>
        <v/>
      </c>
      <c r="M3596" s="95" t="str">
        <f>IF(ISBLANK('Zusatzblatt (Perigon)'!R3591),"",'Zusatzblatt (Perigon)'!R3591)</f>
        <v/>
      </c>
      <c r="N3596" s="95" t="str">
        <f>IF(ISBLANK('Zusatzblatt (Perigon)'!P3591),"",'Zusatzblatt (Perigon)'!P3591)</f>
        <v/>
      </c>
      <c r="O3596" s="38" t="str">
        <f>IF($L3596="","",VLOOKUP($R3596,Tarife!$A$2:$R$599,13,FALSE))</f>
        <v/>
      </c>
      <c r="P3596" s="38" t="str">
        <f t="shared" si="56"/>
        <v/>
      </c>
      <c r="R3596" s="100" t="str">
        <f>Zusammenzug!$C$25&amp;"-"&amp;Zusammenzug!$A$7&amp;"-"&amp;Leistungen!L3596</f>
        <v>2026-Nicht beauftragte Spitex-Organisation-</v>
      </c>
    </row>
    <row r="3597" spans="1:18" x14ac:dyDescent="0.2">
      <c r="A3597" s="95" t="str">
        <f>IF(ISBLANK('Zusatzblatt (Perigon)'!E3592),"",'Zusatzblatt (Perigon)'!E3592)</f>
        <v/>
      </c>
      <c r="B3597" s="95" t="str">
        <f>IF(ISBLANK('Zusatzblatt (Perigon)'!G3592),"",'Zusatzblatt (Perigon)'!G3592)</f>
        <v/>
      </c>
      <c r="C3597" s="96" t="str">
        <f>IF(ISBLANK('Zusatzblatt (Perigon)'!I3592),"",'Zusatzblatt (Perigon)'!I3592)</f>
        <v/>
      </c>
      <c r="D3597" s="97" t="str">
        <f>IF(ISBLANK('Zusatzblatt (Perigon)'!J3592),"",'Zusatzblatt (Perigon)'!J3592)</f>
        <v/>
      </c>
      <c r="E3597" s="64" t="str">
        <f>IF(ISBLANK('Zusatzblatt (Perigon)'!K3592),"",'Zusatzblatt (Perigon)'!K3592)</f>
        <v/>
      </c>
      <c r="F3597" s="65"/>
      <c r="G3597" s="64"/>
      <c r="H3597" s="69" t="str">
        <f>IF(ISBLANK('Zusatzblatt (Perigon)'!L3592),"",'Zusatzblatt (Perigon)'!L3592)</f>
        <v/>
      </c>
      <c r="I3597" s="69" t="str">
        <f>IF(ISBLANK('Zusatzblatt (Perigon)'!M3592),"",'Zusatzblatt (Perigon)'!M3592)</f>
        <v/>
      </c>
      <c r="J3597" s="98" t="str">
        <f>IF(ISBLANK('Zusatzblatt (Perigon)'!N3592),"",'Zusatzblatt (Perigon)'!N3592)</f>
        <v/>
      </c>
      <c r="K3597" s="99" t="str">
        <f>IF(ISBLANK('Zusatzblatt (Perigon)'!J3592),"",'Zusatzblatt (Perigon)'!T3592)</f>
        <v/>
      </c>
      <c r="L3597" s="95" t="str">
        <f>IF(ISBLANK('Zusatzblatt (Perigon)'!O3592),"",'Zusatzblatt (Perigon)'!O3592)</f>
        <v/>
      </c>
      <c r="M3597" s="95" t="str">
        <f>IF(ISBLANK('Zusatzblatt (Perigon)'!R3592),"",'Zusatzblatt (Perigon)'!R3592)</f>
        <v/>
      </c>
      <c r="N3597" s="95" t="str">
        <f>IF(ISBLANK('Zusatzblatt (Perigon)'!P3592),"",'Zusatzblatt (Perigon)'!P3592)</f>
        <v/>
      </c>
      <c r="O3597" s="38" t="str">
        <f>IF($L3597="","",VLOOKUP($R3597,Tarife!$A$2:$R$599,13,FALSE))</f>
        <v/>
      </c>
      <c r="P3597" s="38" t="str">
        <f t="shared" si="56"/>
        <v/>
      </c>
      <c r="R3597" s="100" t="str">
        <f>Zusammenzug!$C$25&amp;"-"&amp;Zusammenzug!$A$7&amp;"-"&amp;Leistungen!L3597</f>
        <v>2026-Nicht beauftragte Spitex-Organisation-</v>
      </c>
    </row>
    <row r="3598" spans="1:18" x14ac:dyDescent="0.2">
      <c r="A3598" s="95" t="str">
        <f>IF(ISBLANK('Zusatzblatt (Perigon)'!E3593),"",'Zusatzblatt (Perigon)'!E3593)</f>
        <v/>
      </c>
      <c r="B3598" s="95" t="str">
        <f>IF(ISBLANK('Zusatzblatt (Perigon)'!G3593),"",'Zusatzblatt (Perigon)'!G3593)</f>
        <v/>
      </c>
      <c r="C3598" s="96" t="str">
        <f>IF(ISBLANK('Zusatzblatt (Perigon)'!I3593),"",'Zusatzblatt (Perigon)'!I3593)</f>
        <v/>
      </c>
      <c r="D3598" s="97" t="str">
        <f>IF(ISBLANK('Zusatzblatt (Perigon)'!J3593),"",'Zusatzblatt (Perigon)'!J3593)</f>
        <v/>
      </c>
      <c r="E3598" s="64" t="str">
        <f>IF(ISBLANK('Zusatzblatt (Perigon)'!K3593),"",'Zusatzblatt (Perigon)'!K3593)</f>
        <v/>
      </c>
      <c r="F3598" s="65"/>
      <c r="G3598" s="64"/>
      <c r="H3598" s="69" t="str">
        <f>IF(ISBLANK('Zusatzblatt (Perigon)'!L3593),"",'Zusatzblatt (Perigon)'!L3593)</f>
        <v/>
      </c>
      <c r="I3598" s="69" t="str">
        <f>IF(ISBLANK('Zusatzblatt (Perigon)'!M3593),"",'Zusatzblatt (Perigon)'!M3593)</f>
        <v/>
      </c>
      <c r="J3598" s="98" t="str">
        <f>IF(ISBLANK('Zusatzblatt (Perigon)'!N3593),"",'Zusatzblatt (Perigon)'!N3593)</f>
        <v/>
      </c>
      <c r="K3598" s="99" t="str">
        <f>IF(ISBLANK('Zusatzblatt (Perigon)'!J3593),"",'Zusatzblatt (Perigon)'!T3593)</f>
        <v/>
      </c>
      <c r="L3598" s="95" t="str">
        <f>IF(ISBLANK('Zusatzblatt (Perigon)'!O3593),"",'Zusatzblatt (Perigon)'!O3593)</f>
        <v/>
      </c>
      <c r="M3598" s="95" t="str">
        <f>IF(ISBLANK('Zusatzblatt (Perigon)'!R3593),"",'Zusatzblatt (Perigon)'!R3593)</f>
        <v/>
      </c>
      <c r="N3598" s="95" t="str">
        <f>IF(ISBLANK('Zusatzblatt (Perigon)'!P3593),"",'Zusatzblatt (Perigon)'!P3593)</f>
        <v/>
      </c>
      <c r="O3598" s="38" t="str">
        <f>IF($L3598="","",VLOOKUP($R3598,Tarife!$A$2:$R$599,13,FALSE))</f>
        <v/>
      </c>
      <c r="P3598" s="38" t="str">
        <f t="shared" si="56"/>
        <v/>
      </c>
      <c r="R3598" s="100" t="str">
        <f>Zusammenzug!$C$25&amp;"-"&amp;Zusammenzug!$A$7&amp;"-"&amp;Leistungen!L3598</f>
        <v>2026-Nicht beauftragte Spitex-Organisation-</v>
      </c>
    </row>
    <row r="3599" spans="1:18" x14ac:dyDescent="0.2">
      <c r="A3599" s="95" t="str">
        <f>IF(ISBLANK('Zusatzblatt (Perigon)'!E3594),"",'Zusatzblatt (Perigon)'!E3594)</f>
        <v/>
      </c>
      <c r="B3599" s="95" t="str">
        <f>IF(ISBLANK('Zusatzblatt (Perigon)'!G3594),"",'Zusatzblatt (Perigon)'!G3594)</f>
        <v/>
      </c>
      <c r="C3599" s="96" t="str">
        <f>IF(ISBLANK('Zusatzblatt (Perigon)'!I3594),"",'Zusatzblatt (Perigon)'!I3594)</f>
        <v/>
      </c>
      <c r="D3599" s="97" t="str">
        <f>IF(ISBLANK('Zusatzblatt (Perigon)'!J3594),"",'Zusatzblatt (Perigon)'!J3594)</f>
        <v/>
      </c>
      <c r="E3599" s="64" t="str">
        <f>IF(ISBLANK('Zusatzblatt (Perigon)'!K3594),"",'Zusatzblatt (Perigon)'!K3594)</f>
        <v/>
      </c>
      <c r="F3599" s="65"/>
      <c r="G3599" s="64"/>
      <c r="H3599" s="69" t="str">
        <f>IF(ISBLANK('Zusatzblatt (Perigon)'!L3594),"",'Zusatzblatt (Perigon)'!L3594)</f>
        <v/>
      </c>
      <c r="I3599" s="69" t="str">
        <f>IF(ISBLANK('Zusatzblatt (Perigon)'!M3594),"",'Zusatzblatt (Perigon)'!M3594)</f>
        <v/>
      </c>
      <c r="J3599" s="98" t="str">
        <f>IF(ISBLANK('Zusatzblatt (Perigon)'!N3594),"",'Zusatzblatt (Perigon)'!N3594)</f>
        <v/>
      </c>
      <c r="K3599" s="99" t="str">
        <f>IF(ISBLANK('Zusatzblatt (Perigon)'!J3594),"",'Zusatzblatt (Perigon)'!T3594)</f>
        <v/>
      </c>
      <c r="L3599" s="95" t="str">
        <f>IF(ISBLANK('Zusatzblatt (Perigon)'!O3594),"",'Zusatzblatt (Perigon)'!O3594)</f>
        <v/>
      </c>
      <c r="M3599" s="95" t="str">
        <f>IF(ISBLANK('Zusatzblatt (Perigon)'!R3594),"",'Zusatzblatt (Perigon)'!R3594)</f>
        <v/>
      </c>
      <c r="N3599" s="95" t="str">
        <f>IF(ISBLANK('Zusatzblatt (Perigon)'!P3594),"",'Zusatzblatt (Perigon)'!P3594)</f>
        <v/>
      </c>
      <c r="O3599" s="38" t="str">
        <f>IF($L3599="","",VLOOKUP($R3599,Tarife!$A$2:$R$599,13,FALSE))</f>
        <v/>
      </c>
      <c r="P3599" s="38" t="str">
        <f t="shared" si="56"/>
        <v/>
      </c>
      <c r="R3599" s="100" t="str">
        <f>Zusammenzug!$C$25&amp;"-"&amp;Zusammenzug!$A$7&amp;"-"&amp;Leistungen!L3599</f>
        <v>2026-Nicht beauftragte Spitex-Organisation-</v>
      </c>
    </row>
    <row r="3600" spans="1:18" x14ac:dyDescent="0.2">
      <c r="A3600" s="95" t="str">
        <f>IF(ISBLANK('Zusatzblatt (Perigon)'!E3595),"",'Zusatzblatt (Perigon)'!E3595)</f>
        <v/>
      </c>
      <c r="B3600" s="95" t="str">
        <f>IF(ISBLANK('Zusatzblatt (Perigon)'!G3595),"",'Zusatzblatt (Perigon)'!G3595)</f>
        <v/>
      </c>
      <c r="C3600" s="96" t="str">
        <f>IF(ISBLANK('Zusatzblatt (Perigon)'!I3595),"",'Zusatzblatt (Perigon)'!I3595)</f>
        <v/>
      </c>
      <c r="D3600" s="97" t="str">
        <f>IF(ISBLANK('Zusatzblatt (Perigon)'!J3595),"",'Zusatzblatt (Perigon)'!J3595)</f>
        <v/>
      </c>
      <c r="E3600" s="64" t="str">
        <f>IF(ISBLANK('Zusatzblatt (Perigon)'!K3595),"",'Zusatzblatt (Perigon)'!K3595)</f>
        <v/>
      </c>
      <c r="F3600" s="65"/>
      <c r="G3600" s="64"/>
      <c r="H3600" s="69" t="str">
        <f>IF(ISBLANK('Zusatzblatt (Perigon)'!L3595),"",'Zusatzblatt (Perigon)'!L3595)</f>
        <v/>
      </c>
      <c r="I3600" s="69" t="str">
        <f>IF(ISBLANK('Zusatzblatt (Perigon)'!M3595),"",'Zusatzblatt (Perigon)'!M3595)</f>
        <v/>
      </c>
      <c r="J3600" s="98" t="str">
        <f>IF(ISBLANK('Zusatzblatt (Perigon)'!N3595),"",'Zusatzblatt (Perigon)'!N3595)</f>
        <v/>
      </c>
      <c r="K3600" s="99" t="str">
        <f>IF(ISBLANK('Zusatzblatt (Perigon)'!J3595),"",'Zusatzblatt (Perigon)'!T3595)</f>
        <v/>
      </c>
      <c r="L3600" s="95" t="str">
        <f>IF(ISBLANK('Zusatzblatt (Perigon)'!O3595),"",'Zusatzblatt (Perigon)'!O3595)</f>
        <v/>
      </c>
      <c r="M3600" s="95" t="str">
        <f>IF(ISBLANK('Zusatzblatt (Perigon)'!R3595),"",'Zusatzblatt (Perigon)'!R3595)</f>
        <v/>
      </c>
      <c r="N3600" s="95" t="str">
        <f>IF(ISBLANK('Zusatzblatt (Perigon)'!P3595),"",'Zusatzblatt (Perigon)'!P3595)</f>
        <v/>
      </c>
      <c r="O3600" s="38" t="str">
        <f>IF($L3600="","",VLOOKUP($R3600,Tarife!$A$2:$R$599,13,FALSE))</f>
        <v/>
      </c>
      <c r="P3600" s="38" t="str">
        <f t="shared" si="56"/>
        <v/>
      </c>
      <c r="R3600" s="100" t="str">
        <f>Zusammenzug!$C$25&amp;"-"&amp;Zusammenzug!$A$7&amp;"-"&amp;Leistungen!L3600</f>
        <v>2026-Nicht beauftragte Spitex-Organisation-</v>
      </c>
    </row>
    <row r="3601" spans="1:18" x14ac:dyDescent="0.2">
      <c r="A3601" s="95" t="str">
        <f>IF(ISBLANK('Zusatzblatt (Perigon)'!E3596),"",'Zusatzblatt (Perigon)'!E3596)</f>
        <v/>
      </c>
      <c r="B3601" s="95" t="str">
        <f>IF(ISBLANK('Zusatzblatt (Perigon)'!G3596),"",'Zusatzblatt (Perigon)'!G3596)</f>
        <v/>
      </c>
      <c r="C3601" s="96" t="str">
        <f>IF(ISBLANK('Zusatzblatt (Perigon)'!I3596),"",'Zusatzblatt (Perigon)'!I3596)</f>
        <v/>
      </c>
      <c r="D3601" s="97" t="str">
        <f>IF(ISBLANK('Zusatzblatt (Perigon)'!J3596),"",'Zusatzblatt (Perigon)'!J3596)</f>
        <v/>
      </c>
      <c r="E3601" s="64" t="str">
        <f>IF(ISBLANK('Zusatzblatt (Perigon)'!K3596),"",'Zusatzblatt (Perigon)'!K3596)</f>
        <v/>
      </c>
      <c r="F3601" s="65"/>
      <c r="G3601" s="64"/>
      <c r="H3601" s="69" t="str">
        <f>IF(ISBLANK('Zusatzblatt (Perigon)'!L3596),"",'Zusatzblatt (Perigon)'!L3596)</f>
        <v/>
      </c>
      <c r="I3601" s="69" t="str">
        <f>IF(ISBLANK('Zusatzblatt (Perigon)'!M3596),"",'Zusatzblatt (Perigon)'!M3596)</f>
        <v/>
      </c>
      <c r="J3601" s="98" t="str">
        <f>IF(ISBLANK('Zusatzblatt (Perigon)'!N3596),"",'Zusatzblatt (Perigon)'!N3596)</f>
        <v/>
      </c>
      <c r="K3601" s="99" t="str">
        <f>IF(ISBLANK('Zusatzblatt (Perigon)'!J3596),"",'Zusatzblatt (Perigon)'!T3596)</f>
        <v/>
      </c>
      <c r="L3601" s="95" t="str">
        <f>IF(ISBLANK('Zusatzblatt (Perigon)'!O3596),"",'Zusatzblatt (Perigon)'!O3596)</f>
        <v/>
      </c>
      <c r="M3601" s="95" t="str">
        <f>IF(ISBLANK('Zusatzblatt (Perigon)'!R3596),"",'Zusatzblatt (Perigon)'!R3596)</f>
        <v/>
      </c>
      <c r="N3601" s="95" t="str">
        <f>IF(ISBLANK('Zusatzblatt (Perigon)'!P3596),"",'Zusatzblatt (Perigon)'!P3596)</f>
        <v/>
      </c>
      <c r="O3601" s="38" t="str">
        <f>IF($L3601="","",VLOOKUP($R3601,Tarife!$A$2:$R$599,13,FALSE))</f>
        <v/>
      </c>
      <c r="P3601" s="38" t="str">
        <f t="shared" si="56"/>
        <v/>
      </c>
      <c r="R3601" s="100" t="str">
        <f>Zusammenzug!$C$25&amp;"-"&amp;Zusammenzug!$A$7&amp;"-"&amp;Leistungen!L3601</f>
        <v>2026-Nicht beauftragte Spitex-Organisation-</v>
      </c>
    </row>
    <row r="3602" spans="1:18" x14ac:dyDescent="0.2">
      <c r="A3602" s="95" t="str">
        <f>IF(ISBLANK('Zusatzblatt (Perigon)'!E3597),"",'Zusatzblatt (Perigon)'!E3597)</f>
        <v/>
      </c>
      <c r="B3602" s="95" t="str">
        <f>IF(ISBLANK('Zusatzblatt (Perigon)'!G3597),"",'Zusatzblatt (Perigon)'!G3597)</f>
        <v/>
      </c>
      <c r="C3602" s="96" t="str">
        <f>IF(ISBLANK('Zusatzblatt (Perigon)'!I3597),"",'Zusatzblatt (Perigon)'!I3597)</f>
        <v/>
      </c>
      <c r="D3602" s="97" t="str">
        <f>IF(ISBLANK('Zusatzblatt (Perigon)'!J3597),"",'Zusatzblatt (Perigon)'!J3597)</f>
        <v/>
      </c>
      <c r="E3602" s="64" t="str">
        <f>IF(ISBLANK('Zusatzblatt (Perigon)'!K3597),"",'Zusatzblatt (Perigon)'!K3597)</f>
        <v/>
      </c>
      <c r="F3602" s="65"/>
      <c r="G3602" s="64"/>
      <c r="H3602" s="69" t="str">
        <f>IF(ISBLANK('Zusatzblatt (Perigon)'!L3597),"",'Zusatzblatt (Perigon)'!L3597)</f>
        <v/>
      </c>
      <c r="I3602" s="69" t="str">
        <f>IF(ISBLANK('Zusatzblatt (Perigon)'!M3597),"",'Zusatzblatt (Perigon)'!M3597)</f>
        <v/>
      </c>
      <c r="J3602" s="98" t="str">
        <f>IF(ISBLANK('Zusatzblatt (Perigon)'!N3597),"",'Zusatzblatt (Perigon)'!N3597)</f>
        <v/>
      </c>
      <c r="K3602" s="99" t="str">
        <f>IF(ISBLANK('Zusatzblatt (Perigon)'!J3597),"",'Zusatzblatt (Perigon)'!T3597)</f>
        <v/>
      </c>
      <c r="L3602" s="95" t="str">
        <f>IF(ISBLANK('Zusatzblatt (Perigon)'!O3597),"",'Zusatzblatt (Perigon)'!O3597)</f>
        <v/>
      </c>
      <c r="M3602" s="95" t="str">
        <f>IF(ISBLANK('Zusatzblatt (Perigon)'!R3597),"",'Zusatzblatt (Perigon)'!R3597)</f>
        <v/>
      </c>
      <c r="N3602" s="95" t="str">
        <f>IF(ISBLANK('Zusatzblatt (Perigon)'!P3597),"",'Zusatzblatt (Perigon)'!P3597)</f>
        <v/>
      </c>
      <c r="O3602" s="38" t="str">
        <f>IF($L3602="","",VLOOKUP($R3602,Tarife!$A$2:$R$599,13,FALSE))</f>
        <v/>
      </c>
      <c r="P3602" s="38" t="str">
        <f t="shared" si="56"/>
        <v/>
      </c>
      <c r="R3602" s="100" t="str">
        <f>Zusammenzug!$C$25&amp;"-"&amp;Zusammenzug!$A$7&amp;"-"&amp;Leistungen!L3602</f>
        <v>2026-Nicht beauftragte Spitex-Organisation-</v>
      </c>
    </row>
    <row r="3603" spans="1:18" x14ac:dyDescent="0.2">
      <c r="A3603" s="95" t="str">
        <f>IF(ISBLANK('Zusatzblatt (Perigon)'!E3598),"",'Zusatzblatt (Perigon)'!E3598)</f>
        <v/>
      </c>
      <c r="B3603" s="95" t="str">
        <f>IF(ISBLANK('Zusatzblatt (Perigon)'!G3598),"",'Zusatzblatt (Perigon)'!G3598)</f>
        <v/>
      </c>
      <c r="C3603" s="96" t="str">
        <f>IF(ISBLANK('Zusatzblatt (Perigon)'!I3598),"",'Zusatzblatt (Perigon)'!I3598)</f>
        <v/>
      </c>
      <c r="D3603" s="97" t="str">
        <f>IF(ISBLANK('Zusatzblatt (Perigon)'!J3598),"",'Zusatzblatt (Perigon)'!J3598)</f>
        <v/>
      </c>
      <c r="E3603" s="64" t="str">
        <f>IF(ISBLANK('Zusatzblatt (Perigon)'!K3598),"",'Zusatzblatt (Perigon)'!K3598)</f>
        <v/>
      </c>
      <c r="F3603" s="65"/>
      <c r="G3603" s="64"/>
      <c r="H3603" s="69" t="str">
        <f>IF(ISBLANK('Zusatzblatt (Perigon)'!L3598),"",'Zusatzblatt (Perigon)'!L3598)</f>
        <v/>
      </c>
      <c r="I3603" s="69" t="str">
        <f>IF(ISBLANK('Zusatzblatt (Perigon)'!M3598),"",'Zusatzblatt (Perigon)'!M3598)</f>
        <v/>
      </c>
      <c r="J3603" s="98" t="str">
        <f>IF(ISBLANK('Zusatzblatt (Perigon)'!N3598),"",'Zusatzblatt (Perigon)'!N3598)</f>
        <v/>
      </c>
      <c r="K3603" s="99" t="str">
        <f>IF(ISBLANK('Zusatzblatt (Perigon)'!J3598),"",'Zusatzblatt (Perigon)'!T3598)</f>
        <v/>
      </c>
      <c r="L3603" s="95" t="str">
        <f>IF(ISBLANK('Zusatzblatt (Perigon)'!O3598),"",'Zusatzblatt (Perigon)'!O3598)</f>
        <v/>
      </c>
      <c r="M3603" s="95" t="str">
        <f>IF(ISBLANK('Zusatzblatt (Perigon)'!R3598),"",'Zusatzblatt (Perigon)'!R3598)</f>
        <v/>
      </c>
      <c r="N3603" s="95" t="str">
        <f>IF(ISBLANK('Zusatzblatt (Perigon)'!P3598),"",'Zusatzblatt (Perigon)'!P3598)</f>
        <v/>
      </c>
      <c r="O3603" s="38" t="str">
        <f>IF($L3603="","",VLOOKUP($R3603,Tarife!$A$2:$R$599,13,FALSE))</f>
        <v/>
      </c>
      <c r="P3603" s="38" t="str">
        <f t="shared" si="56"/>
        <v/>
      </c>
      <c r="R3603" s="100" t="str">
        <f>Zusammenzug!$C$25&amp;"-"&amp;Zusammenzug!$A$7&amp;"-"&amp;Leistungen!L3603</f>
        <v>2026-Nicht beauftragte Spitex-Organisation-</v>
      </c>
    </row>
    <row r="3604" spans="1:18" x14ac:dyDescent="0.2">
      <c r="A3604" s="95" t="str">
        <f>IF(ISBLANK('Zusatzblatt (Perigon)'!E3599),"",'Zusatzblatt (Perigon)'!E3599)</f>
        <v/>
      </c>
      <c r="B3604" s="95" t="str">
        <f>IF(ISBLANK('Zusatzblatt (Perigon)'!G3599),"",'Zusatzblatt (Perigon)'!G3599)</f>
        <v/>
      </c>
      <c r="C3604" s="96" t="str">
        <f>IF(ISBLANK('Zusatzblatt (Perigon)'!I3599),"",'Zusatzblatt (Perigon)'!I3599)</f>
        <v/>
      </c>
      <c r="D3604" s="97" t="str">
        <f>IF(ISBLANK('Zusatzblatt (Perigon)'!J3599),"",'Zusatzblatt (Perigon)'!J3599)</f>
        <v/>
      </c>
      <c r="E3604" s="64" t="str">
        <f>IF(ISBLANK('Zusatzblatt (Perigon)'!K3599),"",'Zusatzblatt (Perigon)'!K3599)</f>
        <v/>
      </c>
      <c r="F3604" s="65"/>
      <c r="G3604" s="64"/>
      <c r="H3604" s="69" t="str">
        <f>IF(ISBLANK('Zusatzblatt (Perigon)'!L3599),"",'Zusatzblatt (Perigon)'!L3599)</f>
        <v/>
      </c>
      <c r="I3604" s="69" t="str">
        <f>IF(ISBLANK('Zusatzblatt (Perigon)'!M3599),"",'Zusatzblatt (Perigon)'!M3599)</f>
        <v/>
      </c>
      <c r="J3604" s="98" t="str">
        <f>IF(ISBLANK('Zusatzblatt (Perigon)'!N3599),"",'Zusatzblatt (Perigon)'!N3599)</f>
        <v/>
      </c>
      <c r="K3604" s="99" t="str">
        <f>IF(ISBLANK('Zusatzblatt (Perigon)'!J3599),"",'Zusatzblatt (Perigon)'!T3599)</f>
        <v/>
      </c>
      <c r="L3604" s="95" t="str">
        <f>IF(ISBLANK('Zusatzblatt (Perigon)'!O3599),"",'Zusatzblatt (Perigon)'!O3599)</f>
        <v/>
      </c>
      <c r="M3604" s="95" t="str">
        <f>IF(ISBLANK('Zusatzblatt (Perigon)'!R3599),"",'Zusatzblatt (Perigon)'!R3599)</f>
        <v/>
      </c>
      <c r="N3604" s="95" t="str">
        <f>IF(ISBLANK('Zusatzblatt (Perigon)'!P3599),"",'Zusatzblatt (Perigon)'!P3599)</f>
        <v/>
      </c>
      <c r="O3604" s="38" t="str">
        <f>IF($L3604="","",VLOOKUP($R3604,Tarife!$A$2:$R$599,13,FALSE))</f>
        <v/>
      </c>
      <c r="P3604" s="38" t="str">
        <f t="shared" si="56"/>
        <v/>
      </c>
      <c r="R3604" s="100" t="str">
        <f>Zusammenzug!$C$25&amp;"-"&amp;Zusammenzug!$A$7&amp;"-"&amp;Leistungen!L3604</f>
        <v>2026-Nicht beauftragte Spitex-Organisation-</v>
      </c>
    </row>
    <row r="3605" spans="1:18" x14ac:dyDescent="0.2">
      <c r="A3605" s="95" t="str">
        <f>IF(ISBLANK('Zusatzblatt (Perigon)'!E3600),"",'Zusatzblatt (Perigon)'!E3600)</f>
        <v/>
      </c>
      <c r="B3605" s="95" t="str">
        <f>IF(ISBLANK('Zusatzblatt (Perigon)'!G3600),"",'Zusatzblatt (Perigon)'!G3600)</f>
        <v/>
      </c>
      <c r="C3605" s="96" t="str">
        <f>IF(ISBLANK('Zusatzblatt (Perigon)'!I3600),"",'Zusatzblatt (Perigon)'!I3600)</f>
        <v/>
      </c>
      <c r="D3605" s="97" t="str">
        <f>IF(ISBLANK('Zusatzblatt (Perigon)'!J3600),"",'Zusatzblatt (Perigon)'!J3600)</f>
        <v/>
      </c>
      <c r="E3605" s="64" t="str">
        <f>IF(ISBLANK('Zusatzblatt (Perigon)'!K3600),"",'Zusatzblatt (Perigon)'!K3600)</f>
        <v/>
      </c>
      <c r="F3605" s="65"/>
      <c r="G3605" s="64"/>
      <c r="H3605" s="69" t="str">
        <f>IF(ISBLANK('Zusatzblatt (Perigon)'!L3600),"",'Zusatzblatt (Perigon)'!L3600)</f>
        <v/>
      </c>
      <c r="I3605" s="69" t="str">
        <f>IF(ISBLANK('Zusatzblatt (Perigon)'!M3600),"",'Zusatzblatt (Perigon)'!M3600)</f>
        <v/>
      </c>
      <c r="J3605" s="98" t="str">
        <f>IF(ISBLANK('Zusatzblatt (Perigon)'!N3600),"",'Zusatzblatt (Perigon)'!N3600)</f>
        <v/>
      </c>
      <c r="K3605" s="99" t="str">
        <f>IF(ISBLANK('Zusatzblatt (Perigon)'!J3600),"",'Zusatzblatt (Perigon)'!T3600)</f>
        <v/>
      </c>
      <c r="L3605" s="95" t="str">
        <f>IF(ISBLANK('Zusatzblatt (Perigon)'!O3600),"",'Zusatzblatt (Perigon)'!O3600)</f>
        <v/>
      </c>
      <c r="M3605" s="95" t="str">
        <f>IF(ISBLANK('Zusatzblatt (Perigon)'!R3600),"",'Zusatzblatt (Perigon)'!R3600)</f>
        <v/>
      </c>
      <c r="N3605" s="95" t="str">
        <f>IF(ISBLANK('Zusatzblatt (Perigon)'!P3600),"",'Zusatzblatt (Perigon)'!P3600)</f>
        <v/>
      </c>
      <c r="O3605" s="38" t="str">
        <f>IF($L3605="","",VLOOKUP($R3605,Tarife!$A$2:$R$599,13,FALSE))</f>
        <v/>
      </c>
      <c r="P3605" s="38" t="str">
        <f t="shared" si="56"/>
        <v/>
      </c>
      <c r="R3605" s="100" t="str">
        <f>Zusammenzug!$C$25&amp;"-"&amp;Zusammenzug!$A$7&amp;"-"&amp;Leistungen!L3605</f>
        <v>2026-Nicht beauftragte Spitex-Organisation-</v>
      </c>
    </row>
    <row r="3606" spans="1:18" x14ac:dyDescent="0.2">
      <c r="A3606" s="95" t="str">
        <f>IF(ISBLANK('Zusatzblatt (Perigon)'!E3601),"",'Zusatzblatt (Perigon)'!E3601)</f>
        <v/>
      </c>
      <c r="B3606" s="95" t="str">
        <f>IF(ISBLANK('Zusatzblatt (Perigon)'!G3601),"",'Zusatzblatt (Perigon)'!G3601)</f>
        <v/>
      </c>
      <c r="C3606" s="96" t="str">
        <f>IF(ISBLANK('Zusatzblatt (Perigon)'!I3601),"",'Zusatzblatt (Perigon)'!I3601)</f>
        <v/>
      </c>
      <c r="D3606" s="97" t="str">
        <f>IF(ISBLANK('Zusatzblatt (Perigon)'!J3601),"",'Zusatzblatt (Perigon)'!J3601)</f>
        <v/>
      </c>
      <c r="E3606" s="64" t="str">
        <f>IF(ISBLANK('Zusatzblatt (Perigon)'!K3601),"",'Zusatzblatt (Perigon)'!K3601)</f>
        <v/>
      </c>
      <c r="F3606" s="65"/>
      <c r="G3606" s="64"/>
      <c r="H3606" s="69" t="str">
        <f>IF(ISBLANK('Zusatzblatt (Perigon)'!L3601),"",'Zusatzblatt (Perigon)'!L3601)</f>
        <v/>
      </c>
      <c r="I3606" s="69" t="str">
        <f>IF(ISBLANK('Zusatzblatt (Perigon)'!M3601),"",'Zusatzblatt (Perigon)'!M3601)</f>
        <v/>
      </c>
      <c r="J3606" s="98" t="str">
        <f>IF(ISBLANK('Zusatzblatt (Perigon)'!N3601),"",'Zusatzblatt (Perigon)'!N3601)</f>
        <v/>
      </c>
      <c r="K3606" s="99" t="str">
        <f>IF(ISBLANK('Zusatzblatt (Perigon)'!J3601),"",'Zusatzblatt (Perigon)'!T3601)</f>
        <v/>
      </c>
      <c r="L3606" s="95" t="str">
        <f>IF(ISBLANK('Zusatzblatt (Perigon)'!O3601),"",'Zusatzblatt (Perigon)'!O3601)</f>
        <v/>
      </c>
      <c r="M3606" s="95" t="str">
        <f>IF(ISBLANK('Zusatzblatt (Perigon)'!R3601),"",'Zusatzblatt (Perigon)'!R3601)</f>
        <v/>
      </c>
      <c r="N3606" s="95" t="str">
        <f>IF(ISBLANK('Zusatzblatt (Perigon)'!P3601),"",'Zusatzblatt (Perigon)'!P3601)</f>
        <v/>
      </c>
      <c r="O3606" s="38" t="str">
        <f>IF($L3606="","",VLOOKUP($R3606,Tarife!$A$2:$R$599,13,FALSE))</f>
        <v/>
      </c>
      <c r="P3606" s="38" t="str">
        <f t="shared" si="56"/>
        <v/>
      </c>
      <c r="R3606" s="100" t="str">
        <f>Zusammenzug!$C$25&amp;"-"&amp;Zusammenzug!$A$7&amp;"-"&amp;Leistungen!L3606</f>
        <v>2026-Nicht beauftragte Spitex-Organisation-</v>
      </c>
    </row>
    <row r="3607" spans="1:18" x14ac:dyDescent="0.2">
      <c r="A3607" s="95" t="str">
        <f>IF(ISBLANK('Zusatzblatt (Perigon)'!E3602),"",'Zusatzblatt (Perigon)'!E3602)</f>
        <v/>
      </c>
      <c r="B3607" s="95" t="str">
        <f>IF(ISBLANK('Zusatzblatt (Perigon)'!G3602),"",'Zusatzblatt (Perigon)'!G3602)</f>
        <v/>
      </c>
      <c r="C3607" s="96" t="str">
        <f>IF(ISBLANK('Zusatzblatt (Perigon)'!I3602),"",'Zusatzblatt (Perigon)'!I3602)</f>
        <v/>
      </c>
      <c r="D3607" s="97" t="str">
        <f>IF(ISBLANK('Zusatzblatt (Perigon)'!J3602),"",'Zusatzblatt (Perigon)'!J3602)</f>
        <v/>
      </c>
      <c r="E3607" s="64" t="str">
        <f>IF(ISBLANK('Zusatzblatt (Perigon)'!K3602),"",'Zusatzblatt (Perigon)'!K3602)</f>
        <v/>
      </c>
      <c r="F3607" s="65"/>
      <c r="G3607" s="64"/>
      <c r="H3607" s="69" t="str">
        <f>IF(ISBLANK('Zusatzblatt (Perigon)'!L3602),"",'Zusatzblatt (Perigon)'!L3602)</f>
        <v/>
      </c>
      <c r="I3607" s="69" t="str">
        <f>IF(ISBLANK('Zusatzblatt (Perigon)'!M3602),"",'Zusatzblatt (Perigon)'!M3602)</f>
        <v/>
      </c>
      <c r="J3607" s="98" t="str">
        <f>IF(ISBLANK('Zusatzblatt (Perigon)'!N3602),"",'Zusatzblatt (Perigon)'!N3602)</f>
        <v/>
      </c>
      <c r="K3607" s="99" t="str">
        <f>IF(ISBLANK('Zusatzblatt (Perigon)'!J3602),"",'Zusatzblatt (Perigon)'!T3602)</f>
        <v/>
      </c>
      <c r="L3607" s="95" t="str">
        <f>IF(ISBLANK('Zusatzblatt (Perigon)'!O3602),"",'Zusatzblatt (Perigon)'!O3602)</f>
        <v/>
      </c>
      <c r="M3607" s="95" t="str">
        <f>IF(ISBLANK('Zusatzblatt (Perigon)'!R3602),"",'Zusatzblatt (Perigon)'!R3602)</f>
        <v/>
      </c>
      <c r="N3607" s="95" t="str">
        <f>IF(ISBLANK('Zusatzblatt (Perigon)'!P3602),"",'Zusatzblatt (Perigon)'!P3602)</f>
        <v/>
      </c>
      <c r="O3607" s="38" t="str">
        <f>IF($L3607="","",VLOOKUP($R3607,Tarife!$A$2:$R$599,13,FALSE))</f>
        <v/>
      </c>
      <c r="P3607" s="38" t="str">
        <f t="shared" si="56"/>
        <v/>
      </c>
      <c r="R3607" s="100" t="str">
        <f>Zusammenzug!$C$25&amp;"-"&amp;Zusammenzug!$A$7&amp;"-"&amp;Leistungen!L3607</f>
        <v>2026-Nicht beauftragte Spitex-Organisation-</v>
      </c>
    </row>
    <row r="3608" spans="1:18" x14ac:dyDescent="0.2">
      <c r="A3608" s="95" t="str">
        <f>IF(ISBLANK('Zusatzblatt (Perigon)'!E3603),"",'Zusatzblatt (Perigon)'!E3603)</f>
        <v/>
      </c>
      <c r="B3608" s="95" t="str">
        <f>IF(ISBLANK('Zusatzblatt (Perigon)'!G3603),"",'Zusatzblatt (Perigon)'!G3603)</f>
        <v/>
      </c>
      <c r="C3608" s="96" t="str">
        <f>IF(ISBLANK('Zusatzblatt (Perigon)'!I3603),"",'Zusatzblatt (Perigon)'!I3603)</f>
        <v/>
      </c>
      <c r="D3608" s="97" t="str">
        <f>IF(ISBLANK('Zusatzblatt (Perigon)'!J3603),"",'Zusatzblatt (Perigon)'!J3603)</f>
        <v/>
      </c>
      <c r="E3608" s="64" t="str">
        <f>IF(ISBLANK('Zusatzblatt (Perigon)'!K3603),"",'Zusatzblatt (Perigon)'!K3603)</f>
        <v/>
      </c>
      <c r="F3608" s="65"/>
      <c r="G3608" s="64"/>
      <c r="H3608" s="69" t="str">
        <f>IF(ISBLANK('Zusatzblatt (Perigon)'!L3603),"",'Zusatzblatt (Perigon)'!L3603)</f>
        <v/>
      </c>
      <c r="I3608" s="69" t="str">
        <f>IF(ISBLANK('Zusatzblatt (Perigon)'!M3603),"",'Zusatzblatt (Perigon)'!M3603)</f>
        <v/>
      </c>
      <c r="J3608" s="98" t="str">
        <f>IF(ISBLANK('Zusatzblatt (Perigon)'!N3603),"",'Zusatzblatt (Perigon)'!N3603)</f>
        <v/>
      </c>
      <c r="K3608" s="99" t="str">
        <f>IF(ISBLANK('Zusatzblatt (Perigon)'!J3603),"",'Zusatzblatt (Perigon)'!T3603)</f>
        <v/>
      </c>
      <c r="L3608" s="95" t="str">
        <f>IF(ISBLANK('Zusatzblatt (Perigon)'!O3603),"",'Zusatzblatt (Perigon)'!O3603)</f>
        <v/>
      </c>
      <c r="M3608" s="95" t="str">
        <f>IF(ISBLANK('Zusatzblatt (Perigon)'!R3603),"",'Zusatzblatt (Perigon)'!R3603)</f>
        <v/>
      </c>
      <c r="N3608" s="95" t="str">
        <f>IF(ISBLANK('Zusatzblatt (Perigon)'!P3603),"",'Zusatzblatt (Perigon)'!P3603)</f>
        <v/>
      </c>
      <c r="O3608" s="38" t="str">
        <f>IF($L3608="","",VLOOKUP($R3608,Tarife!$A$2:$R$599,13,FALSE))</f>
        <v/>
      </c>
      <c r="P3608" s="38" t="str">
        <f t="shared" si="56"/>
        <v/>
      </c>
      <c r="R3608" s="100" t="str">
        <f>Zusammenzug!$C$25&amp;"-"&amp;Zusammenzug!$A$7&amp;"-"&amp;Leistungen!L3608</f>
        <v>2026-Nicht beauftragte Spitex-Organisation-</v>
      </c>
    </row>
    <row r="3609" spans="1:18" x14ac:dyDescent="0.2">
      <c r="A3609" s="95" t="str">
        <f>IF(ISBLANK('Zusatzblatt (Perigon)'!E3604),"",'Zusatzblatt (Perigon)'!E3604)</f>
        <v/>
      </c>
      <c r="B3609" s="95" t="str">
        <f>IF(ISBLANK('Zusatzblatt (Perigon)'!G3604),"",'Zusatzblatt (Perigon)'!G3604)</f>
        <v/>
      </c>
      <c r="C3609" s="96" t="str">
        <f>IF(ISBLANK('Zusatzblatt (Perigon)'!I3604),"",'Zusatzblatt (Perigon)'!I3604)</f>
        <v/>
      </c>
      <c r="D3609" s="97" t="str">
        <f>IF(ISBLANK('Zusatzblatt (Perigon)'!J3604),"",'Zusatzblatt (Perigon)'!J3604)</f>
        <v/>
      </c>
      <c r="E3609" s="64" t="str">
        <f>IF(ISBLANK('Zusatzblatt (Perigon)'!K3604),"",'Zusatzblatt (Perigon)'!K3604)</f>
        <v/>
      </c>
      <c r="F3609" s="65"/>
      <c r="G3609" s="64"/>
      <c r="H3609" s="69" t="str">
        <f>IF(ISBLANK('Zusatzblatt (Perigon)'!L3604),"",'Zusatzblatt (Perigon)'!L3604)</f>
        <v/>
      </c>
      <c r="I3609" s="69" t="str">
        <f>IF(ISBLANK('Zusatzblatt (Perigon)'!M3604),"",'Zusatzblatt (Perigon)'!M3604)</f>
        <v/>
      </c>
      <c r="J3609" s="98" t="str">
        <f>IF(ISBLANK('Zusatzblatt (Perigon)'!N3604),"",'Zusatzblatt (Perigon)'!N3604)</f>
        <v/>
      </c>
      <c r="K3609" s="99" t="str">
        <f>IF(ISBLANK('Zusatzblatt (Perigon)'!J3604),"",'Zusatzblatt (Perigon)'!T3604)</f>
        <v/>
      </c>
      <c r="L3609" s="95" t="str">
        <f>IF(ISBLANK('Zusatzblatt (Perigon)'!O3604),"",'Zusatzblatt (Perigon)'!O3604)</f>
        <v/>
      </c>
      <c r="M3609" s="95" t="str">
        <f>IF(ISBLANK('Zusatzblatt (Perigon)'!R3604),"",'Zusatzblatt (Perigon)'!R3604)</f>
        <v/>
      </c>
      <c r="N3609" s="95" t="str">
        <f>IF(ISBLANK('Zusatzblatt (Perigon)'!P3604),"",'Zusatzblatt (Perigon)'!P3604)</f>
        <v/>
      </c>
      <c r="O3609" s="38" t="str">
        <f>IF($L3609="","",VLOOKUP($R3609,Tarife!$A$2:$R$599,13,FALSE))</f>
        <v/>
      </c>
      <c r="P3609" s="38" t="str">
        <f t="shared" si="56"/>
        <v/>
      </c>
      <c r="R3609" s="100" t="str">
        <f>Zusammenzug!$C$25&amp;"-"&amp;Zusammenzug!$A$7&amp;"-"&amp;Leistungen!L3609</f>
        <v>2026-Nicht beauftragte Spitex-Organisation-</v>
      </c>
    </row>
    <row r="3610" spans="1:18" x14ac:dyDescent="0.2">
      <c r="A3610" s="95" t="str">
        <f>IF(ISBLANK('Zusatzblatt (Perigon)'!E3605),"",'Zusatzblatt (Perigon)'!E3605)</f>
        <v/>
      </c>
      <c r="B3610" s="95" t="str">
        <f>IF(ISBLANK('Zusatzblatt (Perigon)'!G3605),"",'Zusatzblatt (Perigon)'!G3605)</f>
        <v/>
      </c>
      <c r="C3610" s="96" t="str">
        <f>IF(ISBLANK('Zusatzblatt (Perigon)'!I3605),"",'Zusatzblatt (Perigon)'!I3605)</f>
        <v/>
      </c>
      <c r="D3610" s="97" t="str">
        <f>IF(ISBLANK('Zusatzblatt (Perigon)'!J3605),"",'Zusatzblatt (Perigon)'!J3605)</f>
        <v/>
      </c>
      <c r="E3610" s="64" t="str">
        <f>IF(ISBLANK('Zusatzblatt (Perigon)'!K3605),"",'Zusatzblatt (Perigon)'!K3605)</f>
        <v/>
      </c>
      <c r="F3610" s="65"/>
      <c r="G3610" s="64"/>
      <c r="H3610" s="69" t="str">
        <f>IF(ISBLANK('Zusatzblatt (Perigon)'!L3605),"",'Zusatzblatt (Perigon)'!L3605)</f>
        <v/>
      </c>
      <c r="I3610" s="69" t="str">
        <f>IF(ISBLANK('Zusatzblatt (Perigon)'!M3605),"",'Zusatzblatt (Perigon)'!M3605)</f>
        <v/>
      </c>
      <c r="J3610" s="98" t="str">
        <f>IF(ISBLANK('Zusatzblatt (Perigon)'!N3605),"",'Zusatzblatt (Perigon)'!N3605)</f>
        <v/>
      </c>
      <c r="K3610" s="99" t="str">
        <f>IF(ISBLANK('Zusatzblatt (Perigon)'!J3605),"",'Zusatzblatt (Perigon)'!T3605)</f>
        <v/>
      </c>
      <c r="L3610" s="95" t="str">
        <f>IF(ISBLANK('Zusatzblatt (Perigon)'!O3605),"",'Zusatzblatt (Perigon)'!O3605)</f>
        <v/>
      </c>
      <c r="M3610" s="95" t="str">
        <f>IF(ISBLANK('Zusatzblatt (Perigon)'!R3605),"",'Zusatzblatt (Perigon)'!R3605)</f>
        <v/>
      </c>
      <c r="N3610" s="95" t="str">
        <f>IF(ISBLANK('Zusatzblatt (Perigon)'!P3605),"",'Zusatzblatt (Perigon)'!P3605)</f>
        <v/>
      </c>
      <c r="O3610" s="38" t="str">
        <f>IF($L3610="","",VLOOKUP($R3610,Tarife!$A$2:$R$599,13,FALSE))</f>
        <v/>
      </c>
      <c r="P3610" s="38" t="str">
        <f t="shared" si="56"/>
        <v/>
      </c>
      <c r="R3610" s="100" t="str">
        <f>Zusammenzug!$C$25&amp;"-"&amp;Zusammenzug!$A$7&amp;"-"&amp;Leistungen!L3610</f>
        <v>2026-Nicht beauftragte Spitex-Organisation-</v>
      </c>
    </row>
    <row r="3611" spans="1:18" x14ac:dyDescent="0.2">
      <c r="A3611" s="95" t="str">
        <f>IF(ISBLANK('Zusatzblatt (Perigon)'!E3606),"",'Zusatzblatt (Perigon)'!E3606)</f>
        <v/>
      </c>
      <c r="B3611" s="95" t="str">
        <f>IF(ISBLANK('Zusatzblatt (Perigon)'!G3606),"",'Zusatzblatt (Perigon)'!G3606)</f>
        <v/>
      </c>
      <c r="C3611" s="96" t="str">
        <f>IF(ISBLANK('Zusatzblatt (Perigon)'!I3606),"",'Zusatzblatt (Perigon)'!I3606)</f>
        <v/>
      </c>
      <c r="D3611" s="97" t="str">
        <f>IF(ISBLANK('Zusatzblatt (Perigon)'!J3606),"",'Zusatzblatt (Perigon)'!J3606)</f>
        <v/>
      </c>
      <c r="E3611" s="64" t="str">
        <f>IF(ISBLANK('Zusatzblatt (Perigon)'!K3606),"",'Zusatzblatt (Perigon)'!K3606)</f>
        <v/>
      </c>
      <c r="F3611" s="65"/>
      <c r="G3611" s="64"/>
      <c r="H3611" s="69" t="str">
        <f>IF(ISBLANK('Zusatzblatt (Perigon)'!L3606),"",'Zusatzblatt (Perigon)'!L3606)</f>
        <v/>
      </c>
      <c r="I3611" s="69" t="str">
        <f>IF(ISBLANK('Zusatzblatt (Perigon)'!M3606),"",'Zusatzblatt (Perigon)'!M3606)</f>
        <v/>
      </c>
      <c r="J3611" s="98" t="str">
        <f>IF(ISBLANK('Zusatzblatt (Perigon)'!N3606),"",'Zusatzblatt (Perigon)'!N3606)</f>
        <v/>
      </c>
      <c r="K3611" s="99" t="str">
        <f>IF(ISBLANK('Zusatzblatt (Perigon)'!J3606),"",'Zusatzblatt (Perigon)'!T3606)</f>
        <v/>
      </c>
      <c r="L3611" s="95" t="str">
        <f>IF(ISBLANK('Zusatzblatt (Perigon)'!O3606),"",'Zusatzblatt (Perigon)'!O3606)</f>
        <v/>
      </c>
      <c r="M3611" s="95" t="str">
        <f>IF(ISBLANK('Zusatzblatt (Perigon)'!R3606),"",'Zusatzblatt (Perigon)'!R3606)</f>
        <v/>
      </c>
      <c r="N3611" s="95" t="str">
        <f>IF(ISBLANK('Zusatzblatt (Perigon)'!P3606),"",'Zusatzblatt (Perigon)'!P3606)</f>
        <v/>
      </c>
      <c r="O3611" s="38" t="str">
        <f>IF($L3611="","",VLOOKUP($R3611,Tarife!$A$2:$R$599,13,FALSE))</f>
        <v/>
      </c>
      <c r="P3611" s="38" t="str">
        <f t="shared" si="56"/>
        <v/>
      </c>
      <c r="R3611" s="100" t="str">
        <f>Zusammenzug!$C$25&amp;"-"&amp;Zusammenzug!$A$7&amp;"-"&amp;Leistungen!L3611</f>
        <v>2026-Nicht beauftragte Spitex-Organisation-</v>
      </c>
    </row>
    <row r="3612" spans="1:18" x14ac:dyDescent="0.2">
      <c r="A3612" s="95" t="str">
        <f>IF(ISBLANK('Zusatzblatt (Perigon)'!E3607),"",'Zusatzblatt (Perigon)'!E3607)</f>
        <v/>
      </c>
      <c r="B3612" s="95" t="str">
        <f>IF(ISBLANK('Zusatzblatt (Perigon)'!G3607),"",'Zusatzblatt (Perigon)'!G3607)</f>
        <v/>
      </c>
      <c r="C3612" s="96" t="str">
        <f>IF(ISBLANK('Zusatzblatt (Perigon)'!I3607),"",'Zusatzblatt (Perigon)'!I3607)</f>
        <v/>
      </c>
      <c r="D3612" s="97" t="str">
        <f>IF(ISBLANK('Zusatzblatt (Perigon)'!J3607),"",'Zusatzblatt (Perigon)'!J3607)</f>
        <v/>
      </c>
      <c r="E3612" s="64" t="str">
        <f>IF(ISBLANK('Zusatzblatt (Perigon)'!K3607),"",'Zusatzblatt (Perigon)'!K3607)</f>
        <v/>
      </c>
      <c r="F3612" s="65"/>
      <c r="G3612" s="64"/>
      <c r="H3612" s="69" t="str">
        <f>IF(ISBLANK('Zusatzblatt (Perigon)'!L3607),"",'Zusatzblatt (Perigon)'!L3607)</f>
        <v/>
      </c>
      <c r="I3612" s="69" t="str">
        <f>IF(ISBLANK('Zusatzblatt (Perigon)'!M3607),"",'Zusatzblatt (Perigon)'!M3607)</f>
        <v/>
      </c>
      <c r="J3612" s="98" t="str">
        <f>IF(ISBLANK('Zusatzblatt (Perigon)'!N3607),"",'Zusatzblatt (Perigon)'!N3607)</f>
        <v/>
      </c>
      <c r="K3612" s="99" t="str">
        <f>IF(ISBLANK('Zusatzblatt (Perigon)'!J3607),"",'Zusatzblatt (Perigon)'!T3607)</f>
        <v/>
      </c>
      <c r="L3612" s="95" t="str">
        <f>IF(ISBLANK('Zusatzblatt (Perigon)'!O3607),"",'Zusatzblatt (Perigon)'!O3607)</f>
        <v/>
      </c>
      <c r="M3612" s="95" t="str">
        <f>IF(ISBLANK('Zusatzblatt (Perigon)'!R3607),"",'Zusatzblatt (Perigon)'!R3607)</f>
        <v/>
      </c>
      <c r="N3612" s="95" t="str">
        <f>IF(ISBLANK('Zusatzblatt (Perigon)'!P3607),"",'Zusatzblatt (Perigon)'!P3607)</f>
        <v/>
      </c>
      <c r="O3612" s="38" t="str">
        <f>IF($L3612="","",VLOOKUP($R3612,Tarife!$A$2:$R$599,13,FALSE))</f>
        <v/>
      </c>
      <c r="P3612" s="38" t="str">
        <f t="shared" si="56"/>
        <v/>
      </c>
      <c r="R3612" s="100" t="str">
        <f>Zusammenzug!$C$25&amp;"-"&amp;Zusammenzug!$A$7&amp;"-"&amp;Leistungen!L3612</f>
        <v>2026-Nicht beauftragte Spitex-Organisation-</v>
      </c>
    </row>
    <row r="3613" spans="1:18" x14ac:dyDescent="0.2">
      <c r="A3613" s="95" t="str">
        <f>IF(ISBLANK('Zusatzblatt (Perigon)'!E3608),"",'Zusatzblatt (Perigon)'!E3608)</f>
        <v/>
      </c>
      <c r="B3613" s="95" t="str">
        <f>IF(ISBLANK('Zusatzblatt (Perigon)'!G3608),"",'Zusatzblatt (Perigon)'!G3608)</f>
        <v/>
      </c>
      <c r="C3613" s="96" t="str">
        <f>IF(ISBLANK('Zusatzblatt (Perigon)'!I3608),"",'Zusatzblatt (Perigon)'!I3608)</f>
        <v/>
      </c>
      <c r="D3613" s="97" t="str">
        <f>IF(ISBLANK('Zusatzblatt (Perigon)'!J3608),"",'Zusatzblatt (Perigon)'!J3608)</f>
        <v/>
      </c>
      <c r="E3613" s="64" t="str">
        <f>IF(ISBLANK('Zusatzblatt (Perigon)'!K3608),"",'Zusatzblatt (Perigon)'!K3608)</f>
        <v/>
      </c>
      <c r="F3613" s="65"/>
      <c r="G3613" s="64"/>
      <c r="H3613" s="69" t="str">
        <f>IF(ISBLANK('Zusatzblatt (Perigon)'!L3608),"",'Zusatzblatt (Perigon)'!L3608)</f>
        <v/>
      </c>
      <c r="I3613" s="69" t="str">
        <f>IF(ISBLANK('Zusatzblatt (Perigon)'!M3608),"",'Zusatzblatt (Perigon)'!M3608)</f>
        <v/>
      </c>
      <c r="J3613" s="98" t="str">
        <f>IF(ISBLANK('Zusatzblatt (Perigon)'!N3608),"",'Zusatzblatt (Perigon)'!N3608)</f>
        <v/>
      </c>
      <c r="K3613" s="99" t="str">
        <f>IF(ISBLANK('Zusatzblatt (Perigon)'!J3608),"",'Zusatzblatt (Perigon)'!T3608)</f>
        <v/>
      </c>
      <c r="L3613" s="95" t="str">
        <f>IF(ISBLANK('Zusatzblatt (Perigon)'!O3608),"",'Zusatzblatt (Perigon)'!O3608)</f>
        <v/>
      </c>
      <c r="M3613" s="95" t="str">
        <f>IF(ISBLANK('Zusatzblatt (Perigon)'!R3608),"",'Zusatzblatt (Perigon)'!R3608)</f>
        <v/>
      </c>
      <c r="N3613" s="95" t="str">
        <f>IF(ISBLANK('Zusatzblatt (Perigon)'!P3608),"",'Zusatzblatt (Perigon)'!P3608)</f>
        <v/>
      </c>
      <c r="O3613" s="38" t="str">
        <f>IF($L3613="","",VLOOKUP($R3613,Tarife!$A$2:$R$599,13,FALSE))</f>
        <v/>
      </c>
      <c r="P3613" s="38" t="str">
        <f t="shared" si="56"/>
        <v/>
      </c>
      <c r="R3613" s="100" t="str">
        <f>Zusammenzug!$C$25&amp;"-"&amp;Zusammenzug!$A$7&amp;"-"&amp;Leistungen!L3613</f>
        <v>2026-Nicht beauftragte Spitex-Organisation-</v>
      </c>
    </row>
    <row r="3614" spans="1:18" x14ac:dyDescent="0.2">
      <c r="A3614" s="95" t="str">
        <f>IF(ISBLANK('Zusatzblatt (Perigon)'!E3609),"",'Zusatzblatt (Perigon)'!E3609)</f>
        <v/>
      </c>
      <c r="B3614" s="95" t="str">
        <f>IF(ISBLANK('Zusatzblatt (Perigon)'!G3609),"",'Zusatzblatt (Perigon)'!G3609)</f>
        <v/>
      </c>
      <c r="C3614" s="96" t="str">
        <f>IF(ISBLANK('Zusatzblatt (Perigon)'!I3609),"",'Zusatzblatt (Perigon)'!I3609)</f>
        <v/>
      </c>
      <c r="D3614" s="97" t="str">
        <f>IF(ISBLANK('Zusatzblatt (Perigon)'!J3609),"",'Zusatzblatt (Perigon)'!J3609)</f>
        <v/>
      </c>
      <c r="E3614" s="64" t="str">
        <f>IF(ISBLANK('Zusatzblatt (Perigon)'!K3609),"",'Zusatzblatt (Perigon)'!K3609)</f>
        <v/>
      </c>
      <c r="F3614" s="65"/>
      <c r="G3614" s="64"/>
      <c r="H3614" s="69" t="str">
        <f>IF(ISBLANK('Zusatzblatt (Perigon)'!L3609),"",'Zusatzblatt (Perigon)'!L3609)</f>
        <v/>
      </c>
      <c r="I3614" s="69" t="str">
        <f>IF(ISBLANK('Zusatzblatt (Perigon)'!M3609),"",'Zusatzblatt (Perigon)'!M3609)</f>
        <v/>
      </c>
      <c r="J3614" s="98" t="str">
        <f>IF(ISBLANK('Zusatzblatt (Perigon)'!N3609),"",'Zusatzblatt (Perigon)'!N3609)</f>
        <v/>
      </c>
      <c r="K3614" s="99" t="str">
        <f>IF(ISBLANK('Zusatzblatt (Perigon)'!J3609),"",'Zusatzblatt (Perigon)'!T3609)</f>
        <v/>
      </c>
      <c r="L3614" s="95" t="str">
        <f>IF(ISBLANK('Zusatzblatt (Perigon)'!O3609),"",'Zusatzblatt (Perigon)'!O3609)</f>
        <v/>
      </c>
      <c r="M3614" s="95" t="str">
        <f>IF(ISBLANK('Zusatzblatt (Perigon)'!R3609),"",'Zusatzblatt (Perigon)'!R3609)</f>
        <v/>
      </c>
      <c r="N3614" s="95" t="str">
        <f>IF(ISBLANK('Zusatzblatt (Perigon)'!P3609),"",'Zusatzblatt (Perigon)'!P3609)</f>
        <v/>
      </c>
      <c r="O3614" s="38" t="str">
        <f>IF($L3614="","",VLOOKUP($R3614,Tarife!$A$2:$R$599,13,FALSE))</f>
        <v/>
      </c>
      <c r="P3614" s="38" t="str">
        <f t="shared" si="56"/>
        <v/>
      </c>
      <c r="R3614" s="100" t="str">
        <f>Zusammenzug!$C$25&amp;"-"&amp;Zusammenzug!$A$7&amp;"-"&amp;Leistungen!L3614</f>
        <v>2026-Nicht beauftragte Spitex-Organisation-</v>
      </c>
    </row>
    <row r="3615" spans="1:18" x14ac:dyDescent="0.2">
      <c r="A3615" s="95" t="str">
        <f>IF(ISBLANK('Zusatzblatt (Perigon)'!E3610),"",'Zusatzblatt (Perigon)'!E3610)</f>
        <v/>
      </c>
      <c r="B3615" s="95" t="str">
        <f>IF(ISBLANK('Zusatzblatt (Perigon)'!G3610),"",'Zusatzblatt (Perigon)'!G3610)</f>
        <v/>
      </c>
      <c r="C3615" s="96" t="str">
        <f>IF(ISBLANK('Zusatzblatt (Perigon)'!I3610),"",'Zusatzblatt (Perigon)'!I3610)</f>
        <v/>
      </c>
      <c r="D3615" s="97" t="str">
        <f>IF(ISBLANK('Zusatzblatt (Perigon)'!J3610),"",'Zusatzblatt (Perigon)'!J3610)</f>
        <v/>
      </c>
      <c r="E3615" s="64" t="str">
        <f>IF(ISBLANK('Zusatzblatt (Perigon)'!K3610),"",'Zusatzblatt (Perigon)'!K3610)</f>
        <v/>
      </c>
      <c r="F3615" s="65"/>
      <c r="G3615" s="64"/>
      <c r="H3615" s="69" t="str">
        <f>IF(ISBLANK('Zusatzblatt (Perigon)'!L3610),"",'Zusatzblatt (Perigon)'!L3610)</f>
        <v/>
      </c>
      <c r="I3615" s="69" t="str">
        <f>IF(ISBLANK('Zusatzblatt (Perigon)'!M3610),"",'Zusatzblatt (Perigon)'!M3610)</f>
        <v/>
      </c>
      <c r="J3615" s="98" t="str">
        <f>IF(ISBLANK('Zusatzblatt (Perigon)'!N3610),"",'Zusatzblatt (Perigon)'!N3610)</f>
        <v/>
      </c>
      <c r="K3615" s="99" t="str">
        <f>IF(ISBLANK('Zusatzblatt (Perigon)'!J3610),"",'Zusatzblatt (Perigon)'!T3610)</f>
        <v/>
      </c>
      <c r="L3615" s="95" t="str">
        <f>IF(ISBLANK('Zusatzblatt (Perigon)'!O3610),"",'Zusatzblatt (Perigon)'!O3610)</f>
        <v/>
      </c>
      <c r="M3615" s="95" t="str">
        <f>IF(ISBLANK('Zusatzblatt (Perigon)'!R3610),"",'Zusatzblatt (Perigon)'!R3610)</f>
        <v/>
      </c>
      <c r="N3615" s="95" t="str">
        <f>IF(ISBLANK('Zusatzblatt (Perigon)'!P3610),"",'Zusatzblatt (Perigon)'!P3610)</f>
        <v/>
      </c>
      <c r="O3615" s="38" t="str">
        <f>IF($L3615="","",VLOOKUP($R3615,Tarife!$A$2:$R$599,13,FALSE))</f>
        <v/>
      </c>
      <c r="P3615" s="38" t="str">
        <f t="shared" si="56"/>
        <v/>
      </c>
      <c r="R3615" s="100" t="str">
        <f>Zusammenzug!$C$25&amp;"-"&amp;Zusammenzug!$A$7&amp;"-"&amp;Leistungen!L3615</f>
        <v>2026-Nicht beauftragte Spitex-Organisation-</v>
      </c>
    </row>
    <row r="3616" spans="1:18" x14ac:dyDescent="0.2">
      <c r="A3616" s="95" t="str">
        <f>IF(ISBLANK('Zusatzblatt (Perigon)'!E3611),"",'Zusatzblatt (Perigon)'!E3611)</f>
        <v/>
      </c>
      <c r="B3616" s="95" t="str">
        <f>IF(ISBLANK('Zusatzblatt (Perigon)'!G3611),"",'Zusatzblatt (Perigon)'!G3611)</f>
        <v/>
      </c>
      <c r="C3616" s="96" t="str">
        <f>IF(ISBLANK('Zusatzblatt (Perigon)'!I3611),"",'Zusatzblatt (Perigon)'!I3611)</f>
        <v/>
      </c>
      <c r="D3616" s="97" t="str">
        <f>IF(ISBLANK('Zusatzblatt (Perigon)'!J3611),"",'Zusatzblatt (Perigon)'!J3611)</f>
        <v/>
      </c>
      <c r="E3616" s="64" t="str">
        <f>IF(ISBLANK('Zusatzblatt (Perigon)'!K3611),"",'Zusatzblatt (Perigon)'!K3611)</f>
        <v/>
      </c>
      <c r="F3616" s="65"/>
      <c r="G3616" s="64"/>
      <c r="H3616" s="69" t="str">
        <f>IF(ISBLANK('Zusatzblatt (Perigon)'!L3611),"",'Zusatzblatt (Perigon)'!L3611)</f>
        <v/>
      </c>
      <c r="I3616" s="69" t="str">
        <f>IF(ISBLANK('Zusatzblatt (Perigon)'!M3611),"",'Zusatzblatt (Perigon)'!M3611)</f>
        <v/>
      </c>
      <c r="J3616" s="98" t="str">
        <f>IF(ISBLANK('Zusatzblatt (Perigon)'!N3611),"",'Zusatzblatt (Perigon)'!N3611)</f>
        <v/>
      </c>
      <c r="K3616" s="99" t="str">
        <f>IF(ISBLANK('Zusatzblatt (Perigon)'!J3611),"",'Zusatzblatt (Perigon)'!T3611)</f>
        <v/>
      </c>
      <c r="L3616" s="95" t="str">
        <f>IF(ISBLANK('Zusatzblatt (Perigon)'!O3611),"",'Zusatzblatt (Perigon)'!O3611)</f>
        <v/>
      </c>
      <c r="M3616" s="95" t="str">
        <f>IF(ISBLANK('Zusatzblatt (Perigon)'!R3611),"",'Zusatzblatt (Perigon)'!R3611)</f>
        <v/>
      </c>
      <c r="N3616" s="95" t="str">
        <f>IF(ISBLANK('Zusatzblatt (Perigon)'!P3611),"",'Zusatzblatt (Perigon)'!P3611)</f>
        <v/>
      </c>
      <c r="O3616" s="38" t="str">
        <f>IF($L3616="","",VLOOKUP($R3616,Tarife!$A$2:$R$599,13,FALSE))</f>
        <v/>
      </c>
      <c r="P3616" s="38" t="str">
        <f t="shared" si="56"/>
        <v/>
      </c>
      <c r="R3616" s="100" t="str">
        <f>Zusammenzug!$C$25&amp;"-"&amp;Zusammenzug!$A$7&amp;"-"&amp;Leistungen!L3616</f>
        <v>2026-Nicht beauftragte Spitex-Organisation-</v>
      </c>
    </row>
    <row r="3617" spans="1:18" x14ac:dyDescent="0.2">
      <c r="A3617" s="95" t="str">
        <f>IF(ISBLANK('Zusatzblatt (Perigon)'!E3612),"",'Zusatzblatt (Perigon)'!E3612)</f>
        <v/>
      </c>
      <c r="B3617" s="95" t="str">
        <f>IF(ISBLANK('Zusatzblatt (Perigon)'!G3612),"",'Zusatzblatt (Perigon)'!G3612)</f>
        <v/>
      </c>
      <c r="C3617" s="96" t="str">
        <f>IF(ISBLANK('Zusatzblatt (Perigon)'!I3612),"",'Zusatzblatt (Perigon)'!I3612)</f>
        <v/>
      </c>
      <c r="D3617" s="97" t="str">
        <f>IF(ISBLANK('Zusatzblatt (Perigon)'!J3612),"",'Zusatzblatt (Perigon)'!J3612)</f>
        <v/>
      </c>
      <c r="E3617" s="64" t="str">
        <f>IF(ISBLANK('Zusatzblatt (Perigon)'!K3612),"",'Zusatzblatt (Perigon)'!K3612)</f>
        <v/>
      </c>
      <c r="F3617" s="65"/>
      <c r="G3617" s="64"/>
      <c r="H3617" s="69" t="str">
        <f>IF(ISBLANK('Zusatzblatt (Perigon)'!L3612),"",'Zusatzblatt (Perigon)'!L3612)</f>
        <v/>
      </c>
      <c r="I3617" s="69" t="str">
        <f>IF(ISBLANK('Zusatzblatt (Perigon)'!M3612),"",'Zusatzblatt (Perigon)'!M3612)</f>
        <v/>
      </c>
      <c r="J3617" s="98" t="str">
        <f>IF(ISBLANK('Zusatzblatt (Perigon)'!N3612),"",'Zusatzblatt (Perigon)'!N3612)</f>
        <v/>
      </c>
      <c r="K3617" s="99" t="str">
        <f>IF(ISBLANK('Zusatzblatt (Perigon)'!J3612),"",'Zusatzblatt (Perigon)'!T3612)</f>
        <v/>
      </c>
      <c r="L3617" s="95" t="str">
        <f>IF(ISBLANK('Zusatzblatt (Perigon)'!O3612),"",'Zusatzblatt (Perigon)'!O3612)</f>
        <v/>
      </c>
      <c r="M3617" s="95" t="str">
        <f>IF(ISBLANK('Zusatzblatt (Perigon)'!R3612),"",'Zusatzblatt (Perigon)'!R3612)</f>
        <v/>
      </c>
      <c r="N3617" s="95" t="str">
        <f>IF(ISBLANK('Zusatzblatt (Perigon)'!P3612),"",'Zusatzblatt (Perigon)'!P3612)</f>
        <v/>
      </c>
      <c r="O3617" s="38" t="str">
        <f>IF($L3617="","",VLOOKUP($R3617,Tarife!$A$2:$R$599,13,FALSE))</f>
        <v/>
      </c>
      <c r="P3617" s="38" t="str">
        <f t="shared" si="56"/>
        <v/>
      </c>
      <c r="R3617" s="100" t="str">
        <f>Zusammenzug!$C$25&amp;"-"&amp;Zusammenzug!$A$7&amp;"-"&amp;Leistungen!L3617</f>
        <v>2026-Nicht beauftragte Spitex-Organisation-</v>
      </c>
    </row>
    <row r="3618" spans="1:18" x14ac:dyDescent="0.2">
      <c r="A3618" s="95" t="str">
        <f>IF(ISBLANK('Zusatzblatt (Perigon)'!E3613),"",'Zusatzblatt (Perigon)'!E3613)</f>
        <v/>
      </c>
      <c r="B3618" s="95" t="str">
        <f>IF(ISBLANK('Zusatzblatt (Perigon)'!G3613),"",'Zusatzblatt (Perigon)'!G3613)</f>
        <v/>
      </c>
      <c r="C3618" s="96" t="str">
        <f>IF(ISBLANK('Zusatzblatt (Perigon)'!I3613),"",'Zusatzblatt (Perigon)'!I3613)</f>
        <v/>
      </c>
      <c r="D3618" s="97" t="str">
        <f>IF(ISBLANK('Zusatzblatt (Perigon)'!J3613),"",'Zusatzblatt (Perigon)'!J3613)</f>
        <v/>
      </c>
      <c r="E3618" s="64" t="str">
        <f>IF(ISBLANK('Zusatzblatt (Perigon)'!K3613),"",'Zusatzblatt (Perigon)'!K3613)</f>
        <v/>
      </c>
      <c r="F3618" s="65"/>
      <c r="G3618" s="64"/>
      <c r="H3618" s="69" t="str">
        <f>IF(ISBLANK('Zusatzblatt (Perigon)'!L3613),"",'Zusatzblatt (Perigon)'!L3613)</f>
        <v/>
      </c>
      <c r="I3618" s="69" t="str">
        <f>IF(ISBLANK('Zusatzblatt (Perigon)'!M3613),"",'Zusatzblatt (Perigon)'!M3613)</f>
        <v/>
      </c>
      <c r="J3618" s="98" t="str">
        <f>IF(ISBLANK('Zusatzblatt (Perigon)'!N3613),"",'Zusatzblatt (Perigon)'!N3613)</f>
        <v/>
      </c>
      <c r="K3618" s="99" t="str">
        <f>IF(ISBLANK('Zusatzblatt (Perigon)'!J3613),"",'Zusatzblatt (Perigon)'!T3613)</f>
        <v/>
      </c>
      <c r="L3618" s="95" t="str">
        <f>IF(ISBLANK('Zusatzblatt (Perigon)'!O3613),"",'Zusatzblatt (Perigon)'!O3613)</f>
        <v/>
      </c>
      <c r="M3618" s="95" t="str">
        <f>IF(ISBLANK('Zusatzblatt (Perigon)'!R3613),"",'Zusatzblatt (Perigon)'!R3613)</f>
        <v/>
      </c>
      <c r="N3618" s="95" t="str">
        <f>IF(ISBLANK('Zusatzblatt (Perigon)'!P3613),"",'Zusatzblatt (Perigon)'!P3613)</f>
        <v/>
      </c>
      <c r="O3618" s="38" t="str">
        <f>IF($L3618="","",VLOOKUP($R3618,Tarife!$A$2:$R$599,13,FALSE))</f>
        <v/>
      </c>
      <c r="P3618" s="38" t="str">
        <f t="shared" si="56"/>
        <v/>
      </c>
      <c r="R3618" s="100" t="str">
        <f>Zusammenzug!$C$25&amp;"-"&amp;Zusammenzug!$A$7&amp;"-"&amp;Leistungen!L3618</f>
        <v>2026-Nicht beauftragte Spitex-Organisation-</v>
      </c>
    </row>
    <row r="3619" spans="1:18" x14ac:dyDescent="0.2">
      <c r="A3619" s="95" t="str">
        <f>IF(ISBLANK('Zusatzblatt (Perigon)'!E3614),"",'Zusatzblatt (Perigon)'!E3614)</f>
        <v/>
      </c>
      <c r="B3619" s="95" t="str">
        <f>IF(ISBLANK('Zusatzblatt (Perigon)'!G3614),"",'Zusatzblatt (Perigon)'!G3614)</f>
        <v/>
      </c>
      <c r="C3619" s="96" t="str">
        <f>IF(ISBLANK('Zusatzblatt (Perigon)'!I3614),"",'Zusatzblatt (Perigon)'!I3614)</f>
        <v/>
      </c>
      <c r="D3619" s="97" t="str">
        <f>IF(ISBLANK('Zusatzblatt (Perigon)'!J3614),"",'Zusatzblatt (Perigon)'!J3614)</f>
        <v/>
      </c>
      <c r="E3619" s="64" t="str">
        <f>IF(ISBLANK('Zusatzblatt (Perigon)'!K3614),"",'Zusatzblatt (Perigon)'!K3614)</f>
        <v/>
      </c>
      <c r="F3619" s="65"/>
      <c r="G3619" s="64"/>
      <c r="H3619" s="69" t="str">
        <f>IF(ISBLANK('Zusatzblatt (Perigon)'!L3614),"",'Zusatzblatt (Perigon)'!L3614)</f>
        <v/>
      </c>
      <c r="I3619" s="69" t="str">
        <f>IF(ISBLANK('Zusatzblatt (Perigon)'!M3614),"",'Zusatzblatt (Perigon)'!M3614)</f>
        <v/>
      </c>
      <c r="J3619" s="98" t="str">
        <f>IF(ISBLANK('Zusatzblatt (Perigon)'!N3614),"",'Zusatzblatt (Perigon)'!N3614)</f>
        <v/>
      </c>
      <c r="K3619" s="99" t="str">
        <f>IF(ISBLANK('Zusatzblatt (Perigon)'!J3614),"",'Zusatzblatt (Perigon)'!T3614)</f>
        <v/>
      </c>
      <c r="L3619" s="95" t="str">
        <f>IF(ISBLANK('Zusatzblatt (Perigon)'!O3614),"",'Zusatzblatt (Perigon)'!O3614)</f>
        <v/>
      </c>
      <c r="M3619" s="95" t="str">
        <f>IF(ISBLANK('Zusatzblatt (Perigon)'!R3614),"",'Zusatzblatt (Perigon)'!R3614)</f>
        <v/>
      </c>
      <c r="N3619" s="95" t="str">
        <f>IF(ISBLANK('Zusatzblatt (Perigon)'!P3614),"",'Zusatzblatt (Perigon)'!P3614)</f>
        <v/>
      </c>
      <c r="O3619" s="38" t="str">
        <f>IF($L3619="","",VLOOKUP($R3619,Tarife!$A$2:$R$599,13,FALSE))</f>
        <v/>
      </c>
      <c r="P3619" s="38" t="str">
        <f t="shared" si="56"/>
        <v/>
      </c>
      <c r="R3619" s="100" t="str">
        <f>Zusammenzug!$C$25&amp;"-"&amp;Zusammenzug!$A$7&amp;"-"&amp;Leistungen!L3619</f>
        <v>2026-Nicht beauftragte Spitex-Organisation-</v>
      </c>
    </row>
    <row r="3620" spans="1:18" x14ac:dyDescent="0.2">
      <c r="A3620" s="95" t="str">
        <f>IF(ISBLANK('Zusatzblatt (Perigon)'!E3615),"",'Zusatzblatt (Perigon)'!E3615)</f>
        <v/>
      </c>
      <c r="B3620" s="95" t="str">
        <f>IF(ISBLANK('Zusatzblatt (Perigon)'!G3615),"",'Zusatzblatt (Perigon)'!G3615)</f>
        <v/>
      </c>
      <c r="C3620" s="96" t="str">
        <f>IF(ISBLANK('Zusatzblatt (Perigon)'!I3615),"",'Zusatzblatt (Perigon)'!I3615)</f>
        <v/>
      </c>
      <c r="D3620" s="97" t="str">
        <f>IF(ISBLANK('Zusatzblatt (Perigon)'!J3615),"",'Zusatzblatt (Perigon)'!J3615)</f>
        <v/>
      </c>
      <c r="E3620" s="64" t="str">
        <f>IF(ISBLANK('Zusatzblatt (Perigon)'!K3615),"",'Zusatzblatt (Perigon)'!K3615)</f>
        <v/>
      </c>
      <c r="F3620" s="65"/>
      <c r="G3620" s="64"/>
      <c r="H3620" s="69" t="str">
        <f>IF(ISBLANK('Zusatzblatt (Perigon)'!L3615),"",'Zusatzblatt (Perigon)'!L3615)</f>
        <v/>
      </c>
      <c r="I3620" s="69" t="str">
        <f>IF(ISBLANK('Zusatzblatt (Perigon)'!M3615),"",'Zusatzblatt (Perigon)'!M3615)</f>
        <v/>
      </c>
      <c r="J3620" s="98" t="str">
        <f>IF(ISBLANK('Zusatzblatt (Perigon)'!N3615),"",'Zusatzblatt (Perigon)'!N3615)</f>
        <v/>
      </c>
      <c r="K3620" s="99" t="str">
        <f>IF(ISBLANK('Zusatzblatt (Perigon)'!J3615),"",'Zusatzblatt (Perigon)'!T3615)</f>
        <v/>
      </c>
      <c r="L3620" s="95" t="str">
        <f>IF(ISBLANK('Zusatzblatt (Perigon)'!O3615),"",'Zusatzblatt (Perigon)'!O3615)</f>
        <v/>
      </c>
      <c r="M3620" s="95" t="str">
        <f>IF(ISBLANK('Zusatzblatt (Perigon)'!R3615),"",'Zusatzblatt (Perigon)'!R3615)</f>
        <v/>
      </c>
      <c r="N3620" s="95" t="str">
        <f>IF(ISBLANK('Zusatzblatt (Perigon)'!P3615),"",'Zusatzblatt (Perigon)'!P3615)</f>
        <v/>
      </c>
      <c r="O3620" s="38" t="str">
        <f>IF($L3620="","",VLOOKUP($R3620,Tarife!$A$2:$R$599,13,FALSE))</f>
        <v/>
      </c>
      <c r="P3620" s="38" t="str">
        <f t="shared" si="56"/>
        <v/>
      </c>
      <c r="R3620" s="100" t="str">
        <f>Zusammenzug!$C$25&amp;"-"&amp;Zusammenzug!$A$7&amp;"-"&amp;Leistungen!L3620</f>
        <v>2026-Nicht beauftragte Spitex-Organisation-</v>
      </c>
    </row>
    <row r="3621" spans="1:18" x14ac:dyDescent="0.2">
      <c r="A3621" s="95" t="str">
        <f>IF(ISBLANK('Zusatzblatt (Perigon)'!E3616),"",'Zusatzblatt (Perigon)'!E3616)</f>
        <v/>
      </c>
      <c r="B3621" s="95" t="str">
        <f>IF(ISBLANK('Zusatzblatt (Perigon)'!G3616),"",'Zusatzblatt (Perigon)'!G3616)</f>
        <v/>
      </c>
      <c r="C3621" s="96" t="str">
        <f>IF(ISBLANK('Zusatzblatt (Perigon)'!I3616),"",'Zusatzblatt (Perigon)'!I3616)</f>
        <v/>
      </c>
      <c r="D3621" s="97" t="str">
        <f>IF(ISBLANK('Zusatzblatt (Perigon)'!J3616),"",'Zusatzblatt (Perigon)'!J3616)</f>
        <v/>
      </c>
      <c r="E3621" s="64" t="str">
        <f>IF(ISBLANK('Zusatzblatt (Perigon)'!K3616),"",'Zusatzblatt (Perigon)'!K3616)</f>
        <v/>
      </c>
      <c r="F3621" s="65"/>
      <c r="G3621" s="64"/>
      <c r="H3621" s="69" t="str">
        <f>IF(ISBLANK('Zusatzblatt (Perigon)'!L3616),"",'Zusatzblatt (Perigon)'!L3616)</f>
        <v/>
      </c>
      <c r="I3621" s="69" t="str">
        <f>IF(ISBLANK('Zusatzblatt (Perigon)'!M3616),"",'Zusatzblatt (Perigon)'!M3616)</f>
        <v/>
      </c>
      <c r="J3621" s="98" t="str">
        <f>IF(ISBLANK('Zusatzblatt (Perigon)'!N3616),"",'Zusatzblatt (Perigon)'!N3616)</f>
        <v/>
      </c>
      <c r="K3621" s="99" t="str">
        <f>IF(ISBLANK('Zusatzblatt (Perigon)'!J3616),"",'Zusatzblatt (Perigon)'!T3616)</f>
        <v/>
      </c>
      <c r="L3621" s="95" t="str">
        <f>IF(ISBLANK('Zusatzblatt (Perigon)'!O3616),"",'Zusatzblatt (Perigon)'!O3616)</f>
        <v/>
      </c>
      <c r="M3621" s="95" t="str">
        <f>IF(ISBLANK('Zusatzblatt (Perigon)'!R3616),"",'Zusatzblatt (Perigon)'!R3616)</f>
        <v/>
      </c>
      <c r="N3621" s="95" t="str">
        <f>IF(ISBLANK('Zusatzblatt (Perigon)'!P3616),"",'Zusatzblatt (Perigon)'!P3616)</f>
        <v/>
      </c>
      <c r="O3621" s="38" t="str">
        <f>IF($L3621="","",VLOOKUP($R3621,Tarife!$A$2:$R$599,13,FALSE))</f>
        <v/>
      </c>
      <c r="P3621" s="38" t="str">
        <f t="shared" si="56"/>
        <v/>
      </c>
      <c r="R3621" s="100" t="str">
        <f>Zusammenzug!$C$25&amp;"-"&amp;Zusammenzug!$A$7&amp;"-"&amp;Leistungen!L3621</f>
        <v>2026-Nicht beauftragte Spitex-Organisation-</v>
      </c>
    </row>
    <row r="3622" spans="1:18" x14ac:dyDescent="0.2">
      <c r="A3622" s="95" t="str">
        <f>IF(ISBLANK('Zusatzblatt (Perigon)'!E3617),"",'Zusatzblatt (Perigon)'!E3617)</f>
        <v/>
      </c>
      <c r="B3622" s="95" t="str">
        <f>IF(ISBLANK('Zusatzblatt (Perigon)'!G3617),"",'Zusatzblatt (Perigon)'!G3617)</f>
        <v/>
      </c>
      <c r="C3622" s="96" t="str">
        <f>IF(ISBLANK('Zusatzblatt (Perigon)'!I3617),"",'Zusatzblatt (Perigon)'!I3617)</f>
        <v/>
      </c>
      <c r="D3622" s="97" t="str">
        <f>IF(ISBLANK('Zusatzblatt (Perigon)'!J3617),"",'Zusatzblatt (Perigon)'!J3617)</f>
        <v/>
      </c>
      <c r="E3622" s="64" t="str">
        <f>IF(ISBLANK('Zusatzblatt (Perigon)'!K3617),"",'Zusatzblatt (Perigon)'!K3617)</f>
        <v/>
      </c>
      <c r="F3622" s="65"/>
      <c r="G3622" s="64"/>
      <c r="H3622" s="69" t="str">
        <f>IF(ISBLANK('Zusatzblatt (Perigon)'!L3617),"",'Zusatzblatt (Perigon)'!L3617)</f>
        <v/>
      </c>
      <c r="I3622" s="69" t="str">
        <f>IF(ISBLANK('Zusatzblatt (Perigon)'!M3617),"",'Zusatzblatt (Perigon)'!M3617)</f>
        <v/>
      </c>
      <c r="J3622" s="98" t="str">
        <f>IF(ISBLANK('Zusatzblatt (Perigon)'!N3617),"",'Zusatzblatt (Perigon)'!N3617)</f>
        <v/>
      </c>
      <c r="K3622" s="99" t="str">
        <f>IF(ISBLANK('Zusatzblatt (Perigon)'!J3617),"",'Zusatzblatt (Perigon)'!T3617)</f>
        <v/>
      </c>
      <c r="L3622" s="95" t="str">
        <f>IF(ISBLANK('Zusatzblatt (Perigon)'!O3617),"",'Zusatzblatt (Perigon)'!O3617)</f>
        <v/>
      </c>
      <c r="M3622" s="95" t="str">
        <f>IF(ISBLANK('Zusatzblatt (Perigon)'!R3617),"",'Zusatzblatt (Perigon)'!R3617)</f>
        <v/>
      </c>
      <c r="N3622" s="95" t="str">
        <f>IF(ISBLANK('Zusatzblatt (Perigon)'!P3617),"",'Zusatzblatt (Perigon)'!P3617)</f>
        <v/>
      </c>
      <c r="O3622" s="38" t="str">
        <f>IF($L3622="","",VLOOKUP($R3622,Tarife!$A$2:$R$599,13,FALSE))</f>
        <v/>
      </c>
      <c r="P3622" s="38" t="str">
        <f t="shared" si="56"/>
        <v/>
      </c>
      <c r="R3622" s="100" t="str">
        <f>Zusammenzug!$C$25&amp;"-"&amp;Zusammenzug!$A$7&amp;"-"&amp;Leistungen!L3622</f>
        <v>2026-Nicht beauftragte Spitex-Organisation-</v>
      </c>
    </row>
    <row r="3623" spans="1:18" x14ac:dyDescent="0.2">
      <c r="A3623" s="95" t="str">
        <f>IF(ISBLANK('Zusatzblatt (Perigon)'!E3618),"",'Zusatzblatt (Perigon)'!E3618)</f>
        <v/>
      </c>
      <c r="B3623" s="95" t="str">
        <f>IF(ISBLANK('Zusatzblatt (Perigon)'!G3618),"",'Zusatzblatt (Perigon)'!G3618)</f>
        <v/>
      </c>
      <c r="C3623" s="96" t="str">
        <f>IF(ISBLANK('Zusatzblatt (Perigon)'!I3618),"",'Zusatzblatt (Perigon)'!I3618)</f>
        <v/>
      </c>
      <c r="D3623" s="97" t="str">
        <f>IF(ISBLANK('Zusatzblatt (Perigon)'!J3618),"",'Zusatzblatt (Perigon)'!J3618)</f>
        <v/>
      </c>
      <c r="E3623" s="64" t="str">
        <f>IF(ISBLANK('Zusatzblatt (Perigon)'!K3618),"",'Zusatzblatt (Perigon)'!K3618)</f>
        <v/>
      </c>
      <c r="F3623" s="65"/>
      <c r="G3623" s="64"/>
      <c r="H3623" s="69" t="str">
        <f>IF(ISBLANK('Zusatzblatt (Perigon)'!L3618),"",'Zusatzblatt (Perigon)'!L3618)</f>
        <v/>
      </c>
      <c r="I3623" s="69" t="str">
        <f>IF(ISBLANK('Zusatzblatt (Perigon)'!M3618),"",'Zusatzblatt (Perigon)'!M3618)</f>
        <v/>
      </c>
      <c r="J3623" s="98" t="str">
        <f>IF(ISBLANK('Zusatzblatt (Perigon)'!N3618),"",'Zusatzblatt (Perigon)'!N3618)</f>
        <v/>
      </c>
      <c r="K3623" s="99" t="str">
        <f>IF(ISBLANK('Zusatzblatt (Perigon)'!J3618),"",'Zusatzblatt (Perigon)'!T3618)</f>
        <v/>
      </c>
      <c r="L3623" s="95" t="str">
        <f>IF(ISBLANK('Zusatzblatt (Perigon)'!O3618),"",'Zusatzblatt (Perigon)'!O3618)</f>
        <v/>
      </c>
      <c r="M3623" s="95" t="str">
        <f>IF(ISBLANK('Zusatzblatt (Perigon)'!R3618),"",'Zusatzblatt (Perigon)'!R3618)</f>
        <v/>
      </c>
      <c r="N3623" s="95" t="str">
        <f>IF(ISBLANK('Zusatzblatt (Perigon)'!P3618),"",'Zusatzblatt (Perigon)'!P3618)</f>
        <v/>
      </c>
      <c r="O3623" s="38" t="str">
        <f>IF($L3623="","",VLOOKUP($R3623,Tarife!$A$2:$R$599,13,FALSE))</f>
        <v/>
      </c>
      <c r="P3623" s="38" t="str">
        <f t="shared" si="56"/>
        <v/>
      </c>
      <c r="R3623" s="100" t="str">
        <f>Zusammenzug!$C$25&amp;"-"&amp;Zusammenzug!$A$7&amp;"-"&amp;Leistungen!L3623</f>
        <v>2026-Nicht beauftragte Spitex-Organisation-</v>
      </c>
    </row>
    <row r="3624" spans="1:18" x14ac:dyDescent="0.2">
      <c r="A3624" s="95" t="str">
        <f>IF(ISBLANK('Zusatzblatt (Perigon)'!E3619),"",'Zusatzblatt (Perigon)'!E3619)</f>
        <v/>
      </c>
      <c r="B3624" s="95" t="str">
        <f>IF(ISBLANK('Zusatzblatt (Perigon)'!G3619),"",'Zusatzblatt (Perigon)'!G3619)</f>
        <v/>
      </c>
      <c r="C3624" s="96" t="str">
        <f>IF(ISBLANK('Zusatzblatt (Perigon)'!I3619),"",'Zusatzblatt (Perigon)'!I3619)</f>
        <v/>
      </c>
      <c r="D3624" s="97" t="str">
        <f>IF(ISBLANK('Zusatzblatt (Perigon)'!J3619),"",'Zusatzblatt (Perigon)'!J3619)</f>
        <v/>
      </c>
      <c r="E3624" s="64" t="str">
        <f>IF(ISBLANK('Zusatzblatt (Perigon)'!K3619),"",'Zusatzblatt (Perigon)'!K3619)</f>
        <v/>
      </c>
      <c r="F3624" s="65"/>
      <c r="G3624" s="64"/>
      <c r="H3624" s="69" t="str">
        <f>IF(ISBLANK('Zusatzblatt (Perigon)'!L3619),"",'Zusatzblatt (Perigon)'!L3619)</f>
        <v/>
      </c>
      <c r="I3624" s="69" t="str">
        <f>IF(ISBLANK('Zusatzblatt (Perigon)'!M3619),"",'Zusatzblatt (Perigon)'!M3619)</f>
        <v/>
      </c>
      <c r="J3624" s="98" t="str">
        <f>IF(ISBLANK('Zusatzblatt (Perigon)'!N3619),"",'Zusatzblatt (Perigon)'!N3619)</f>
        <v/>
      </c>
      <c r="K3624" s="99" t="str">
        <f>IF(ISBLANK('Zusatzblatt (Perigon)'!J3619),"",'Zusatzblatt (Perigon)'!T3619)</f>
        <v/>
      </c>
      <c r="L3624" s="95" t="str">
        <f>IF(ISBLANK('Zusatzblatt (Perigon)'!O3619),"",'Zusatzblatt (Perigon)'!O3619)</f>
        <v/>
      </c>
      <c r="M3624" s="95" t="str">
        <f>IF(ISBLANK('Zusatzblatt (Perigon)'!R3619),"",'Zusatzblatt (Perigon)'!R3619)</f>
        <v/>
      </c>
      <c r="N3624" s="95" t="str">
        <f>IF(ISBLANK('Zusatzblatt (Perigon)'!P3619),"",'Zusatzblatt (Perigon)'!P3619)</f>
        <v/>
      </c>
      <c r="O3624" s="38" t="str">
        <f>IF($L3624="","",VLOOKUP($R3624,Tarife!$A$2:$R$599,13,FALSE))</f>
        <v/>
      </c>
      <c r="P3624" s="38" t="str">
        <f t="shared" si="56"/>
        <v/>
      </c>
      <c r="R3624" s="100" t="str">
        <f>Zusammenzug!$C$25&amp;"-"&amp;Zusammenzug!$A$7&amp;"-"&amp;Leistungen!L3624</f>
        <v>2026-Nicht beauftragte Spitex-Organisation-</v>
      </c>
    </row>
    <row r="3625" spans="1:18" x14ac:dyDescent="0.2">
      <c r="A3625" s="95" t="str">
        <f>IF(ISBLANK('Zusatzblatt (Perigon)'!E3620),"",'Zusatzblatt (Perigon)'!E3620)</f>
        <v/>
      </c>
      <c r="B3625" s="95" t="str">
        <f>IF(ISBLANK('Zusatzblatt (Perigon)'!G3620),"",'Zusatzblatt (Perigon)'!G3620)</f>
        <v/>
      </c>
      <c r="C3625" s="96" t="str">
        <f>IF(ISBLANK('Zusatzblatt (Perigon)'!I3620),"",'Zusatzblatt (Perigon)'!I3620)</f>
        <v/>
      </c>
      <c r="D3625" s="97" t="str">
        <f>IF(ISBLANK('Zusatzblatt (Perigon)'!J3620),"",'Zusatzblatt (Perigon)'!J3620)</f>
        <v/>
      </c>
      <c r="E3625" s="64" t="str">
        <f>IF(ISBLANK('Zusatzblatt (Perigon)'!K3620),"",'Zusatzblatt (Perigon)'!K3620)</f>
        <v/>
      </c>
      <c r="F3625" s="65"/>
      <c r="G3625" s="64"/>
      <c r="H3625" s="69" t="str">
        <f>IF(ISBLANK('Zusatzblatt (Perigon)'!L3620),"",'Zusatzblatt (Perigon)'!L3620)</f>
        <v/>
      </c>
      <c r="I3625" s="69" t="str">
        <f>IF(ISBLANK('Zusatzblatt (Perigon)'!M3620),"",'Zusatzblatt (Perigon)'!M3620)</f>
        <v/>
      </c>
      <c r="J3625" s="98" t="str">
        <f>IF(ISBLANK('Zusatzblatt (Perigon)'!N3620),"",'Zusatzblatt (Perigon)'!N3620)</f>
        <v/>
      </c>
      <c r="K3625" s="99" t="str">
        <f>IF(ISBLANK('Zusatzblatt (Perigon)'!J3620),"",'Zusatzblatt (Perigon)'!T3620)</f>
        <v/>
      </c>
      <c r="L3625" s="95" t="str">
        <f>IF(ISBLANK('Zusatzblatt (Perigon)'!O3620),"",'Zusatzblatt (Perigon)'!O3620)</f>
        <v/>
      </c>
      <c r="M3625" s="95" t="str">
        <f>IF(ISBLANK('Zusatzblatt (Perigon)'!R3620),"",'Zusatzblatt (Perigon)'!R3620)</f>
        <v/>
      </c>
      <c r="N3625" s="95" t="str">
        <f>IF(ISBLANK('Zusatzblatt (Perigon)'!P3620),"",'Zusatzblatt (Perigon)'!P3620)</f>
        <v/>
      </c>
      <c r="O3625" s="38" t="str">
        <f>IF($L3625="","",VLOOKUP($R3625,Tarife!$A$2:$R$599,13,FALSE))</f>
        <v/>
      </c>
      <c r="P3625" s="38" t="str">
        <f t="shared" si="56"/>
        <v/>
      </c>
      <c r="R3625" s="100" t="str">
        <f>Zusammenzug!$C$25&amp;"-"&amp;Zusammenzug!$A$7&amp;"-"&amp;Leistungen!L3625</f>
        <v>2026-Nicht beauftragte Spitex-Organisation-</v>
      </c>
    </row>
    <row r="3626" spans="1:18" x14ac:dyDescent="0.2">
      <c r="A3626" s="95" t="str">
        <f>IF(ISBLANK('Zusatzblatt (Perigon)'!E3621),"",'Zusatzblatt (Perigon)'!E3621)</f>
        <v/>
      </c>
      <c r="B3626" s="95" t="str">
        <f>IF(ISBLANK('Zusatzblatt (Perigon)'!G3621),"",'Zusatzblatt (Perigon)'!G3621)</f>
        <v/>
      </c>
      <c r="C3626" s="96" t="str">
        <f>IF(ISBLANK('Zusatzblatt (Perigon)'!I3621),"",'Zusatzblatt (Perigon)'!I3621)</f>
        <v/>
      </c>
      <c r="D3626" s="97" t="str">
        <f>IF(ISBLANK('Zusatzblatt (Perigon)'!J3621),"",'Zusatzblatt (Perigon)'!J3621)</f>
        <v/>
      </c>
      <c r="E3626" s="64" t="str">
        <f>IF(ISBLANK('Zusatzblatt (Perigon)'!K3621),"",'Zusatzblatt (Perigon)'!K3621)</f>
        <v/>
      </c>
      <c r="F3626" s="65"/>
      <c r="G3626" s="64"/>
      <c r="H3626" s="69" t="str">
        <f>IF(ISBLANK('Zusatzblatt (Perigon)'!L3621),"",'Zusatzblatt (Perigon)'!L3621)</f>
        <v/>
      </c>
      <c r="I3626" s="69" t="str">
        <f>IF(ISBLANK('Zusatzblatt (Perigon)'!M3621),"",'Zusatzblatt (Perigon)'!M3621)</f>
        <v/>
      </c>
      <c r="J3626" s="98" t="str">
        <f>IF(ISBLANK('Zusatzblatt (Perigon)'!N3621),"",'Zusatzblatt (Perigon)'!N3621)</f>
        <v/>
      </c>
      <c r="K3626" s="99" t="str">
        <f>IF(ISBLANK('Zusatzblatt (Perigon)'!J3621),"",'Zusatzblatt (Perigon)'!T3621)</f>
        <v/>
      </c>
      <c r="L3626" s="95" t="str">
        <f>IF(ISBLANK('Zusatzblatt (Perigon)'!O3621),"",'Zusatzblatt (Perigon)'!O3621)</f>
        <v/>
      </c>
      <c r="M3626" s="95" t="str">
        <f>IF(ISBLANK('Zusatzblatt (Perigon)'!R3621),"",'Zusatzblatt (Perigon)'!R3621)</f>
        <v/>
      </c>
      <c r="N3626" s="95" t="str">
        <f>IF(ISBLANK('Zusatzblatt (Perigon)'!P3621),"",'Zusatzblatt (Perigon)'!P3621)</f>
        <v/>
      </c>
      <c r="O3626" s="38" t="str">
        <f>IF($L3626="","",VLOOKUP($R3626,Tarife!$A$2:$R$599,13,FALSE))</f>
        <v/>
      </c>
      <c r="P3626" s="38" t="str">
        <f t="shared" si="56"/>
        <v/>
      </c>
      <c r="R3626" s="100" t="str">
        <f>Zusammenzug!$C$25&amp;"-"&amp;Zusammenzug!$A$7&amp;"-"&amp;Leistungen!L3626</f>
        <v>2026-Nicht beauftragte Spitex-Organisation-</v>
      </c>
    </row>
    <row r="3627" spans="1:18" x14ac:dyDescent="0.2">
      <c r="A3627" s="95" t="str">
        <f>IF(ISBLANK('Zusatzblatt (Perigon)'!E3622),"",'Zusatzblatt (Perigon)'!E3622)</f>
        <v/>
      </c>
      <c r="B3627" s="95" t="str">
        <f>IF(ISBLANK('Zusatzblatt (Perigon)'!G3622),"",'Zusatzblatt (Perigon)'!G3622)</f>
        <v/>
      </c>
      <c r="C3627" s="96" t="str">
        <f>IF(ISBLANK('Zusatzblatt (Perigon)'!I3622),"",'Zusatzblatt (Perigon)'!I3622)</f>
        <v/>
      </c>
      <c r="D3627" s="97" t="str">
        <f>IF(ISBLANK('Zusatzblatt (Perigon)'!J3622),"",'Zusatzblatt (Perigon)'!J3622)</f>
        <v/>
      </c>
      <c r="E3627" s="64" t="str">
        <f>IF(ISBLANK('Zusatzblatt (Perigon)'!K3622),"",'Zusatzblatt (Perigon)'!K3622)</f>
        <v/>
      </c>
      <c r="F3627" s="65"/>
      <c r="G3627" s="64"/>
      <c r="H3627" s="69" t="str">
        <f>IF(ISBLANK('Zusatzblatt (Perigon)'!L3622),"",'Zusatzblatt (Perigon)'!L3622)</f>
        <v/>
      </c>
      <c r="I3627" s="69" t="str">
        <f>IF(ISBLANK('Zusatzblatt (Perigon)'!M3622),"",'Zusatzblatt (Perigon)'!M3622)</f>
        <v/>
      </c>
      <c r="J3627" s="98" t="str">
        <f>IF(ISBLANK('Zusatzblatt (Perigon)'!N3622),"",'Zusatzblatt (Perigon)'!N3622)</f>
        <v/>
      </c>
      <c r="K3627" s="99" t="str">
        <f>IF(ISBLANK('Zusatzblatt (Perigon)'!J3622),"",'Zusatzblatt (Perigon)'!T3622)</f>
        <v/>
      </c>
      <c r="L3627" s="95" t="str">
        <f>IF(ISBLANK('Zusatzblatt (Perigon)'!O3622),"",'Zusatzblatt (Perigon)'!O3622)</f>
        <v/>
      </c>
      <c r="M3627" s="95" t="str">
        <f>IF(ISBLANK('Zusatzblatt (Perigon)'!R3622),"",'Zusatzblatt (Perigon)'!R3622)</f>
        <v/>
      </c>
      <c r="N3627" s="95" t="str">
        <f>IF(ISBLANK('Zusatzblatt (Perigon)'!P3622),"",'Zusatzblatt (Perigon)'!P3622)</f>
        <v/>
      </c>
      <c r="O3627" s="38" t="str">
        <f>IF($L3627="","",VLOOKUP($R3627,Tarife!$A$2:$R$599,13,FALSE))</f>
        <v/>
      </c>
      <c r="P3627" s="38" t="str">
        <f t="shared" si="56"/>
        <v/>
      </c>
      <c r="R3627" s="100" t="str">
        <f>Zusammenzug!$C$25&amp;"-"&amp;Zusammenzug!$A$7&amp;"-"&amp;Leistungen!L3627</f>
        <v>2026-Nicht beauftragte Spitex-Organisation-</v>
      </c>
    </row>
    <row r="3628" spans="1:18" x14ac:dyDescent="0.2">
      <c r="A3628" s="95" t="str">
        <f>IF(ISBLANK('Zusatzblatt (Perigon)'!E3623),"",'Zusatzblatt (Perigon)'!E3623)</f>
        <v/>
      </c>
      <c r="B3628" s="95" t="str">
        <f>IF(ISBLANK('Zusatzblatt (Perigon)'!G3623),"",'Zusatzblatt (Perigon)'!G3623)</f>
        <v/>
      </c>
      <c r="C3628" s="96" t="str">
        <f>IF(ISBLANK('Zusatzblatt (Perigon)'!I3623),"",'Zusatzblatt (Perigon)'!I3623)</f>
        <v/>
      </c>
      <c r="D3628" s="97" t="str">
        <f>IF(ISBLANK('Zusatzblatt (Perigon)'!J3623),"",'Zusatzblatt (Perigon)'!J3623)</f>
        <v/>
      </c>
      <c r="E3628" s="64" t="str">
        <f>IF(ISBLANK('Zusatzblatt (Perigon)'!K3623),"",'Zusatzblatt (Perigon)'!K3623)</f>
        <v/>
      </c>
      <c r="F3628" s="65"/>
      <c r="G3628" s="64"/>
      <c r="H3628" s="69" t="str">
        <f>IF(ISBLANK('Zusatzblatt (Perigon)'!L3623),"",'Zusatzblatt (Perigon)'!L3623)</f>
        <v/>
      </c>
      <c r="I3628" s="69" t="str">
        <f>IF(ISBLANK('Zusatzblatt (Perigon)'!M3623),"",'Zusatzblatt (Perigon)'!M3623)</f>
        <v/>
      </c>
      <c r="J3628" s="98" t="str">
        <f>IF(ISBLANK('Zusatzblatt (Perigon)'!N3623),"",'Zusatzblatt (Perigon)'!N3623)</f>
        <v/>
      </c>
      <c r="K3628" s="99" t="str">
        <f>IF(ISBLANK('Zusatzblatt (Perigon)'!J3623),"",'Zusatzblatt (Perigon)'!T3623)</f>
        <v/>
      </c>
      <c r="L3628" s="95" t="str">
        <f>IF(ISBLANK('Zusatzblatt (Perigon)'!O3623),"",'Zusatzblatt (Perigon)'!O3623)</f>
        <v/>
      </c>
      <c r="M3628" s="95" t="str">
        <f>IF(ISBLANK('Zusatzblatt (Perigon)'!R3623),"",'Zusatzblatt (Perigon)'!R3623)</f>
        <v/>
      </c>
      <c r="N3628" s="95" t="str">
        <f>IF(ISBLANK('Zusatzblatt (Perigon)'!P3623),"",'Zusatzblatt (Perigon)'!P3623)</f>
        <v/>
      </c>
      <c r="O3628" s="38" t="str">
        <f>IF($L3628="","",VLOOKUP($R3628,Tarife!$A$2:$R$599,13,FALSE))</f>
        <v/>
      </c>
      <c r="P3628" s="38" t="str">
        <f t="shared" si="56"/>
        <v/>
      </c>
      <c r="R3628" s="100" t="str">
        <f>Zusammenzug!$C$25&amp;"-"&amp;Zusammenzug!$A$7&amp;"-"&amp;Leistungen!L3628</f>
        <v>2026-Nicht beauftragte Spitex-Organisation-</v>
      </c>
    </row>
    <row r="3629" spans="1:18" x14ac:dyDescent="0.2">
      <c r="A3629" s="95" t="str">
        <f>IF(ISBLANK('Zusatzblatt (Perigon)'!E3624),"",'Zusatzblatt (Perigon)'!E3624)</f>
        <v/>
      </c>
      <c r="B3629" s="95" t="str">
        <f>IF(ISBLANK('Zusatzblatt (Perigon)'!G3624),"",'Zusatzblatt (Perigon)'!G3624)</f>
        <v/>
      </c>
      <c r="C3629" s="96" t="str">
        <f>IF(ISBLANK('Zusatzblatt (Perigon)'!I3624),"",'Zusatzblatt (Perigon)'!I3624)</f>
        <v/>
      </c>
      <c r="D3629" s="97" t="str">
        <f>IF(ISBLANK('Zusatzblatt (Perigon)'!J3624),"",'Zusatzblatt (Perigon)'!J3624)</f>
        <v/>
      </c>
      <c r="E3629" s="64" t="str">
        <f>IF(ISBLANK('Zusatzblatt (Perigon)'!K3624),"",'Zusatzblatt (Perigon)'!K3624)</f>
        <v/>
      </c>
      <c r="F3629" s="65"/>
      <c r="G3629" s="64"/>
      <c r="H3629" s="69" t="str">
        <f>IF(ISBLANK('Zusatzblatt (Perigon)'!L3624),"",'Zusatzblatt (Perigon)'!L3624)</f>
        <v/>
      </c>
      <c r="I3629" s="69" t="str">
        <f>IF(ISBLANK('Zusatzblatt (Perigon)'!M3624),"",'Zusatzblatt (Perigon)'!M3624)</f>
        <v/>
      </c>
      <c r="J3629" s="98" t="str">
        <f>IF(ISBLANK('Zusatzblatt (Perigon)'!N3624),"",'Zusatzblatt (Perigon)'!N3624)</f>
        <v/>
      </c>
      <c r="K3629" s="99" t="str">
        <f>IF(ISBLANK('Zusatzblatt (Perigon)'!J3624),"",'Zusatzblatt (Perigon)'!T3624)</f>
        <v/>
      </c>
      <c r="L3629" s="95" t="str">
        <f>IF(ISBLANK('Zusatzblatt (Perigon)'!O3624),"",'Zusatzblatt (Perigon)'!O3624)</f>
        <v/>
      </c>
      <c r="M3629" s="95" t="str">
        <f>IF(ISBLANK('Zusatzblatt (Perigon)'!R3624),"",'Zusatzblatt (Perigon)'!R3624)</f>
        <v/>
      </c>
      <c r="N3629" s="95" t="str">
        <f>IF(ISBLANK('Zusatzblatt (Perigon)'!P3624),"",'Zusatzblatt (Perigon)'!P3624)</f>
        <v/>
      </c>
      <c r="O3629" s="38" t="str">
        <f>IF($L3629="","",VLOOKUP($R3629,Tarife!$A$2:$R$599,13,FALSE))</f>
        <v/>
      </c>
      <c r="P3629" s="38" t="str">
        <f t="shared" si="56"/>
        <v/>
      </c>
      <c r="R3629" s="100" t="str">
        <f>Zusammenzug!$C$25&amp;"-"&amp;Zusammenzug!$A$7&amp;"-"&amp;Leistungen!L3629</f>
        <v>2026-Nicht beauftragte Spitex-Organisation-</v>
      </c>
    </row>
    <row r="3630" spans="1:18" x14ac:dyDescent="0.2">
      <c r="A3630" s="95" t="str">
        <f>IF(ISBLANK('Zusatzblatt (Perigon)'!E3625),"",'Zusatzblatt (Perigon)'!E3625)</f>
        <v/>
      </c>
      <c r="B3630" s="95" t="str">
        <f>IF(ISBLANK('Zusatzblatt (Perigon)'!G3625),"",'Zusatzblatt (Perigon)'!G3625)</f>
        <v/>
      </c>
      <c r="C3630" s="96" t="str">
        <f>IF(ISBLANK('Zusatzblatt (Perigon)'!I3625),"",'Zusatzblatt (Perigon)'!I3625)</f>
        <v/>
      </c>
      <c r="D3630" s="97" t="str">
        <f>IF(ISBLANK('Zusatzblatt (Perigon)'!J3625),"",'Zusatzblatt (Perigon)'!J3625)</f>
        <v/>
      </c>
      <c r="E3630" s="64" t="str">
        <f>IF(ISBLANK('Zusatzblatt (Perigon)'!K3625),"",'Zusatzblatt (Perigon)'!K3625)</f>
        <v/>
      </c>
      <c r="F3630" s="65"/>
      <c r="G3630" s="64"/>
      <c r="H3630" s="69" t="str">
        <f>IF(ISBLANK('Zusatzblatt (Perigon)'!L3625),"",'Zusatzblatt (Perigon)'!L3625)</f>
        <v/>
      </c>
      <c r="I3630" s="69" t="str">
        <f>IF(ISBLANK('Zusatzblatt (Perigon)'!M3625),"",'Zusatzblatt (Perigon)'!M3625)</f>
        <v/>
      </c>
      <c r="J3630" s="98" t="str">
        <f>IF(ISBLANK('Zusatzblatt (Perigon)'!N3625),"",'Zusatzblatt (Perigon)'!N3625)</f>
        <v/>
      </c>
      <c r="K3630" s="99" t="str">
        <f>IF(ISBLANK('Zusatzblatt (Perigon)'!J3625),"",'Zusatzblatt (Perigon)'!T3625)</f>
        <v/>
      </c>
      <c r="L3630" s="95" t="str">
        <f>IF(ISBLANK('Zusatzblatt (Perigon)'!O3625),"",'Zusatzblatt (Perigon)'!O3625)</f>
        <v/>
      </c>
      <c r="M3630" s="95" t="str">
        <f>IF(ISBLANK('Zusatzblatt (Perigon)'!R3625),"",'Zusatzblatt (Perigon)'!R3625)</f>
        <v/>
      </c>
      <c r="N3630" s="95" t="str">
        <f>IF(ISBLANK('Zusatzblatt (Perigon)'!P3625),"",'Zusatzblatt (Perigon)'!P3625)</f>
        <v/>
      </c>
      <c r="O3630" s="38" t="str">
        <f>IF($L3630="","",VLOOKUP($R3630,Tarife!$A$2:$R$599,13,FALSE))</f>
        <v/>
      </c>
      <c r="P3630" s="38" t="str">
        <f t="shared" si="56"/>
        <v/>
      </c>
      <c r="R3630" s="100" t="str">
        <f>Zusammenzug!$C$25&amp;"-"&amp;Zusammenzug!$A$7&amp;"-"&amp;Leistungen!L3630</f>
        <v>2026-Nicht beauftragte Spitex-Organisation-</v>
      </c>
    </row>
    <row r="3631" spans="1:18" x14ac:dyDescent="0.2">
      <c r="A3631" s="95" t="str">
        <f>IF(ISBLANK('Zusatzblatt (Perigon)'!E3626),"",'Zusatzblatt (Perigon)'!E3626)</f>
        <v/>
      </c>
      <c r="B3631" s="95" t="str">
        <f>IF(ISBLANK('Zusatzblatt (Perigon)'!G3626),"",'Zusatzblatt (Perigon)'!G3626)</f>
        <v/>
      </c>
      <c r="C3631" s="96" t="str">
        <f>IF(ISBLANK('Zusatzblatt (Perigon)'!I3626),"",'Zusatzblatt (Perigon)'!I3626)</f>
        <v/>
      </c>
      <c r="D3631" s="97" t="str">
        <f>IF(ISBLANK('Zusatzblatt (Perigon)'!J3626),"",'Zusatzblatt (Perigon)'!J3626)</f>
        <v/>
      </c>
      <c r="E3631" s="64" t="str">
        <f>IF(ISBLANK('Zusatzblatt (Perigon)'!K3626),"",'Zusatzblatt (Perigon)'!K3626)</f>
        <v/>
      </c>
      <c r="F3631" s="65"/>
      <c r="G3631" s="64"/>
      <c r="H3631" s="69" t="str">
        <f>IF(ISBLANK('Zusatzblatt (Perigon)'!L3626),"",'Zusatzblatt (Perigon)'!L3626)</f>
        <v/>
      </c>
      <c r="I3631" s="69" t="str">
        <f>IF(ISBLANK('Zusatzblatt (Perigon)'!M3626),"",'Zusatzblatt (Perigon)'!M3626)</f>
        <v/>
      </c>
      <c r="J3631" s="98" t="str">
        <f>IF(ISBLANK('Zusatzblatt (Perigon)'!N3626),"",'Zusatzblatt (Perigon)'!N3626)</f>
        <v/>
      </c>
      <c r="K3631" s="99" t="str">
        <f>IF(ISBLANK('Zusatzblatt (Perigon)'!J3626),"",'Zusatzblatt (Perigon)'!T3626)</f>
        <v/>
      </c>
      <c r="L3631" s="95" t="str">
        <f>IF(ISBLANK('Zusatzblatt (Perigon)'!O3626),"",'Zusatzblatt (Perigon)'!O3626)</f>
        <v/>
      </c>
      <c r="M3631" s="95" t="str">
        <f>IF(ISBLANK('Zusatzblatt (Perigon)'!R3626),"",'Zusatzblatt (Perigon)'!R3626)</f>
        <v/>
      </c>
      <c r="N3631" s="95" t="str">
        <f>IF(ISBLANK('Zusatzblatt (Perigon)'!P3626),"",'Zusatzblatt (Perigon)'!P3626)</f>
        <v/>
      </c>
      <c r="O3631" s="38" t="str">
        <f>IF($L3631="","",VLOOKUP($R3631,Tarife!$A$2:$R$599,13,FALSE))</f>
        <v/>
      </c>
      <c r="P3631" s="38" t="str">
        <f t="shared" si="56"/>
        <v/>
      </c>
      <c r="R3631" s="100" t="str">
        <f>Zusammenzug!$C$25&amp;"-"&amp;Zusammenzug!$A$7&amp;"-"&amp;Leistungen!L3631</f>
        <v>2026-Nicht beauftragte Spitex-Organisation-</v>
      </c>
    </row>
    <row r="3632" spans="1:18" x14ac:dyDescent="0.2">
      <c r="A3632" s="95" t="str">
        <f>IF(ISBLANK('Zusatzblatt (Perigon)'!E3627),"",'Zusatzblatt (Perigon)'!E3627)</f>
        <v/>
      </c>
      <c r="B3632" s="95" t="str">
        <f>IF(ISBLANK('Zusatzblatt (Perigon)'!G3627),"",'Zusatzblatt (Perigon)'!G3627)</f>
        <v/>
      </c>
      <c r="C3632" s="96" t="str">
        <f>IF(ISBLANK('Zusatzblatt (Perigon)'!I3627),"",'Zusatzblatt (Perigon)'!I3627)</f>
        <v/>
      </c>
      <c r="D3632" s="97" t="str">
        <f>IF(ISBLANK('Zusatzblatt (Perigon)'!J3627),"",'Zusatzblatt (Perigon)'!J3627)</f>
        <v/>
      </c>
      <c r="E3632" s="64" t="str">
        <f>IF(ISBLANK('Zusatzblatt (Perigon)'!K3627),"",'Zusatzblatt (Perigon)'!K3627)</f>
        <v/>
      </c>
      <c r="F3632" s="65"/>
      <c r="G3632" s="64"/>
      <c r="H3632" s="69" t="str">
        <f>IF(ISBLANK('Zusatzblatt (Perigon)'!L3627),"",'Zusatzblatt (Perigon)'!L3627)</f>
        <v/>
      </c>
      <c r="I3632" s="69" t="str">
        <f>IF(ISBLANK('Zusatzblatt (Perigon)'!M3627),"",'Zusatzblatt (Perigon)'!M3627)</f>
        <v/>
      </c>
      <c r="J3632" s="98" t="str">
        <f>IF(ISBLANK('Zusatzblatt (Perigon)'!N3627),"",'Zusatzblatt (Perigon)'!N3627)</f>
        <v/>
      </c>
      <c r="K3632" s="99" t="str">
        <f>IF(ISBLANK('Zusatzblatt (Perigon)'!J3627),"",'Zusatzblatt (Perigon)'!T3627)</f>
        <v/>
      </c>
      <c r="L3632" s="95" t="str">
        <f>IF(ISBLANK('Zusatzblatt (Perigon)'!O3627),"",'Zusatzblatt (Perigon)'!O3627)</f>
        <v/>
      </c>
      <c r="M3632" s="95" t="str">
        <f>IF(ISBLANK('Zusatzblatt (Perigon)'!R3627),"",'Zusatzblatt (Perigon)'!R3627)</f>
        <v/>
      </c>
      <c r="N3632" s="95" t="str">
        <f>IF(ISBLANK('Zusatzblatt (Perigon)'!P3627),"",'Zusatzblatt (Perigon)'!P3627)</f>
        <v/>
      </c>
      <c r="O3632" s="38" t="str">
        <f>IF($L3632="","",VLOOKUP($R3632,Tarife!$A$2:$R$599,13,FALSE))</f>
        <v/>
      </c>
      <c r="P3632" s="38" t="str">
        <f t="shared" si="56"/>
        <v/>
      </c>
      <c r="R3632" s="100" t="str">
        <f>Zusammenzug!$C$25&amp;"-"&amp;Zusammenzug!$A$7&amp;"-"&amp;Leistungen!L3632</f>
        <v>2026-Nicht beauftragte Spitex-Organisation-</v>
      </c>
    </row>
    <row r="3633" spans="1:18" x14ac:dyDescent="0.2">
      <c r="A3633" s="95" t="str">
        <f>IF(ISBLANK('Zusatzblatt (Perigon)'!E3628),"",'Zusatzblatt (Perigon)'!E3628)</f>
        <v/>
      </c>
      <c r="B3633" s="95" t="str">
        <f>IF(ISBLANK('Zusatzblatt (Perigon)'!G3628),"",'Zusatzblatt (Perigon)'!G3628)</f>
        <v/>
      </c>
      <c r="C3633" s="96" t="str">
        <f>IF(ISBLANK('Zusatzblatt (Perigon)'!I3628),"",'Zusatzblatt (Perigon)'!I3628)</f>
        <v/>
      </c>
      <c r="D3633" s="97" t="str">
        <f>IF(ISBLANK('Zusatzblatt (Perigon)'!J3628),"",'Zusatzblatt (Perigon)'!J3628)</f>
        <v/>
      </c>
      <c r="E3633" s="64" t="str">
        <f>IF(ISBLANK('Zusatzblatt (Perigon)'!K3628),"",'Zusatzblatt (Perigon)'!K3628)</f>
        <v/>
      </c>
      <c r="F3633" s="65"/>
      <c r="G3633" s="64"/>
      <c r="H3633" s="69" t="str">
        <f>IF(ISBLANK('Zusatzblatt (Perigon)'!L3628),"",'Zusatzblatt (Perigon)'!L3628)</f>
        <v/>
      </c>
      <c r="I3633" s="69" t="str">
        <f>IF(ISBLANK('Zusatzblatt (Perigon)'!M3628),"",'Zusatzblatt (Perigon)'!M3628)</f>
        <v/>
      </c>
      <c r="J3633" s="98" t="str">
        <f>IF(ISBLANK('Zusatzblatt (Perigon)'!N3628),"",'Zusatzblatt (Perigon)'!N3628)</f>
        <v/>
      </c>
      <c r="K3633" s="99" t="str">
        <f>IF(ISBLANK('Zusatzblatt (Perigon)'!J3628),"",'Zusatzblatt (Perigon)'!T3628)</f>
        <v/>
      </c>
      <c r="L3633" s="95" t="str">
        <f>IF(ISBLANK('Zusatzblatt (Perigon)'!O3628),"",'Zusatzblatt (Perigon)'!O3628)</f>
        <v/>
      </c>
      <c r="M3633" s="95" t="str">
        <f>IF(ISBLANK('Zusatzblatt (Perigon)'!R3628),"",'Zusatzblatt (Perigon)'!R3628)</f>
        <v/>
      </c>
      <c r="N3633" s="95" t="str">
        <f>IF(ISBLANK('Zusatzblatt (Perigon)'!P3628),"",'Zusatzblatt (Perigon)'!P3628)</f>
        <v/>
      </c>
      <c r="O3633" s="38" t="str">
        <f>IF($L3633="","",VLOOKUP($R3633,Tarife!$A$2:$R$599,13,FALSE))</f>
        <v/>
      </c>
      <c r="P3633" s="38" t="str">
        <f t="shared" si="56"/>
        <v/>
      </c>
      <c r="R3633" s="100" t="str">
        <f>Zusammenzug!$C$25&amp;"-"&amp;Zusammenzug!$A$7&amp;"-"&amp;Leistungen!L3633</f>
        <v>2026-Nicht beauftragte Spitex-Organisation-</v>
      </c>
    </row>
    <row r="3634" spans="1:18" x14ac:dyDescent="0.2">
      <c r="A3634" s="95" t="str">
        <f>IF(ISBLANK('Zusatzblatt (Perigon)'!E3629),"",'Zusatzblatt (Perigon)'!E3629)</f>
        <v/>
      </c>
      <c r="B3634" s="95" t="str">
        <f>IF(ISBLANK('Zusatzblatt (Perigon)'!G3629),"",'Zusatzblatt (Perigon)'!G3629)</f>
        <v/>
      </c>
      <c r="C3634" s="96" t="str">
        <f>IF(ISBLANK('Zusatzblatt (Perigon)'!I3629),"",'Zusatzblatt (Perigon)'!I3629)</f>
        <v/>
      </c>
      <c r="D3634" s="97" t="str">
        <f>IF(ISBLANK('Zusatzblatt (Perigon)'!J3629),"",'Zusatzblatt (Perigon)'!J3629)</f>
        <v/>
      </c>
      <c r="E3634" s="64" t="str">
        <f>IF(ISBLANK('Zusatzblatt (Perigon)'!K3629),"",'Zusatzblatt (Perigon)'!K3629)</f>
        <v/>
      </c>
      <c r="F3634" s="65"/>
      <c r="G3634" s="64"/>
      <c r="H3634" s="69" t="str">
        <f>IF(ISBLANK('Zusatzblatt (Perigon)'!L3629),"",'Zusatzblatt (Perigon)'!L3629)</f>
        <v/>
      </c>
      <c r="I3634" s="69" t="str">
        <f>IF(ISBLANK('Zusatzblatt (Perigon)'!M3629),"",'Zusatzblatt (Perigon)'!M3629)</f>
        <v/>
      </c>
      <c r="J3634" s="98" t="str">
        <f>IF(ISBLANK('Zusatzblatt (Perigon)'!N3629),"",'Zusatzblatt (Perigon)'!N3629)</f>
        <v/>
      </c>
      <c r="K3634" s="99" t="str">
        <f>IF(ISBLANK('Zusatzblatt (Perigon)'!J3629),"",'Zusatzblatt (Perigon)'!T3629)</f>
        <v/>
      </c>
      <c r="L3634" s="95" t="str">
        <f>IF(ISBLANK('Zusatzblatt (Perigon)'!O3629),"",'Zusatzblatt (Perigon)'!O3629)</f>
        <v/>
      </c>
      <c r="M3634" s="95" t="str">
        <f>IF(ISBLANK('Zusatzblatt (Perigon)'!R3629),"",'Zusatzblatt (Perigon)'!R3629)</f>
        <v/>
      </c>
      <c r="N3634" s="95" t="str">
        <f>IF(ISBLANK('Zusatzblatt (Perigon)'!P3629),"",'Zusatzblatt (Perigon)'!P3629)</f>
        <v/>
      </c>
      <c r="O3634" s="38" t="str">
        <f>IF($L3634="","",VLOOKUP($R3634,Tarife!$A$2:$R$599,13,FALSE))</f>
        <v/>
      </c>
      <c r="P3634" s="38" t="str">
        <f t="shared" si="56"/>
        <v/>
      </c>
      <c r="R3634" s="100" t="str">
        <f>Zusammenzug!$C$25&amp;"-"&amp;Zusammenzug!$A$7&amp;"-"&amp;Leistungen!L3634</f>
        <v>2026-Nicht beauftragte Spitex-Organisation-</v>
      </c>
    </row>
    <row r="3635" spans="1:18" x14ac:dyDescent="0.2">
      <c r="A3635" s="95" t="str">
        <f>IF(ISBLANK('Zusatzblatt (Perigon)'!E3630),"",'Zusatzblatt (Perigon)'!E3630)</f>
        <v/>
      </c>
      <c r="B3635" s="95" t="str">
        <f>IF(ISBLANK('Zusatzblatt (Perigon)'!G3630),"",'Zusatzblatt (Perigon)'!G3630)</f>
        <v/>
      </c>
      <c r="C3635" s="96" t="str">
        <f>IF(ISBLANK('Zusatzblatt (Perigon)'!I3630),"",'Zusatzblatt (Perigon)'!I3630)</f>
        <v/>
      </c>
      <c r="D3635" s="97" t="str">
        <f>IF(ISBLANK('Zusatzblatt (Perigon)'!J3630),"",'Zusatzblatt (Perigon)'!J3630)</f>
        <v/>
      </c>
      <c r="E3635" s="64" t="str">
        <f>IF(ISBLANK('Zusatzblatt (Perigon)'!K3630),"",'Zusatzblatt (Perigon)'!K3630)</f>
        <v/>
      </c>
      <c r="F3635" s="65"/>
      <c r="G3635" s="64"/>
      <c r="H3635" s="69" t="str">
        <f>IF(ISBLANK('Zusatzblatt (Perigon)'!L3630),"",'Zusatzblatt (Perigon)'!L3630)</f>
        <v/>
      </c>
      <c r="I3635" s="69" t="str">
        <f>IF(ISBLANK('Zusatzblatt (Perigon)'!M3630),"",'Zusatzblatt (Perigon)'!M3630)</f>
        <v/>
      </c>
      <c r="J3635" s="98" t="str">
        <f>IF(ISBLANK('Zusatzblatt (Perigon)'!N3630),"",'Zusatzblatt (Perigon)'!N3630)</f>
        <v/>
      </c>
      <c r="K3635" s="99" t="str">
        <f>IF(ISBLANK('Zusatzblatt (Perigon)'!J3630),"",'Zusatzblatt (Perigon)'!T3630)</f>
        <v/>
      </c>
      <c r="L3635" s="95" t="str">
        <f>IF(ISBLANK('Zusatzblatt (Perigon)'!O3630),"",'Zusatzblatt (Perigon)'!O3630)</f>
        <v/>
      </c>
      <c r="M3635" s="95" t="str">
        <f>IF(ISBLANK('Zusatzblatt (Perigon)'!R3630),"",'Zusatzblatt (Perigon)'!R3630)</f>
        <v/>
      </c>
      <c r="N3635" s="95" t="str">
        <f>IF(ISBLANK('Zusatzblatt (Perigon)'!P3630),"",'Zusatzblatt (Perigon)'!P3630)</f>
        <v/>
      </c>
      <c r="O3635" s="38" t="str">
        <f>IF($L3635="","",VLOOKUP($R3635,Tarife!$A$2:$R$599,13,FALSE))</f>
        <v/>
      </c>
      <c r="P3635" s="38" t="str">
        <f t="shared" si="56"/>
        <v/>
      </c>
      <c r="R3635" s="100" t="str">
        <f>Zusammenzug!$C$25&amp;"-"&amp;Zusammenzug!$A$7&amp;"-"&amp;Leistungen!L3635</f>
        <v>2026-Nicht beauftragte Spitex-Organisation-</v>
      </c>
    </row>
    <row r="3636" spans="1:18" x14ac:dyDescent="0.2">
      <c r="A3636" s="95" t="str">
        <f>IF(ISBLANK('Zusatzblatt (Perigon)'!E3631),"",'Zusatzblatt (Perigon)'!E3631)</f>
        <v/>
      </c>
      <c r="B3636" s="95" t="str">
        <f>IF(ISBLANK('Zusatzblatt (Perigon)'!G3631),"",'Zusatzblatt (Perigon)'!G3631)</f>
        <v/>
      </c>
      <c r="C3636" s="96" t="str">
        <f>IF(ISBLANK('Zusatzblatt (Perigon)'!I3631),"",'Zusatzblatt (Perigon)'!I3631)</f>
        <v/>
      </c>
      <c r="D3636" s="97" t="str">
        <f>IF(ISBLANK('Zusatzblatt (Perigon)'!J3631),"",'Zusatzblatt (Perigon)'!J3631)</f>
        <v/>
      </c>
      <c r="E3636" s="64" t="str">
        <f>IF(ISBLANK('Zusatzblatt (Perigon)'!K3631),"",'Zusatzblatt (Perigon)'!K3631)</f>
        <v/>
      </c>
      <c r="F3636" s="65"/>
      <c r="G3636" s="64"/>
      <c r="H3636" s="69" t="str">
        <f>IF(ISBLANK('Zusatzblatt (Perigon)'!L3631),"",'Zusatzblatt (Perigon)'!L3631)</f>
        <v/>
      </c>
      <c r="I3636" s="69" t="str">
        <f>IF(ISBLANK('Zusatzblatt (Perigon)'!M3631),"",'Zusatzblatt (Perigon)'!M3631)</f>
        <v/>
      </c>
      <c r="J3636" s="98" t="str">
        <f>IF(ISBLANK('Zusatzblatt (Perigon)'!N3631),"",'Zusatzblatt (Perigon)'!N3631)</f>
        <v/>
      </c>
      <c r="K3636" s="99" t="str">
        <f>IF(ISBLANK('Zusatzblatt (Perigon)'!J3631),"",'Zusatzblatt (Perigon)'!T3631)</f>
        <v/>
      </c>
      <c r="L3636" s="95" t="str">
        <f>IF(ISBLANK('Zusatzblatt (Perigon)'!O3631),"",'Zusatzblatt (Perigon)'!O3631)</f>
        <v/>
      </c>
      <c r="M3636" s="95" t="str">
        <f>IF(ISBLANK('Zusatzblatt (Perigon)'!R3631),"",'Zusatzblatt (Perigon)'!R3631)</f>
        <v/>
      </c>
      <c r="N3636" s="95" t="str">
        <f>IF(ISBLANK('Zusatzblatt (Perigon)'!P3631),"",'Zusatzblatt (Perigon)'!P3631)</f>
        <v/>
      </c>
      <c r="O3636" s="38" t="str">
        <f>IF($L3636="","",VLOOKUP($R3636,Tarife!$A$2:$R$599,13,FALSE))</f>
        <v/>
      </c>
      <c r="P3636" s="38" t="str">
        <f t="shared" si="56"/>
        <v/>
      </c>
      <c r="R3636" s="100" t="str">
        <f>Zusammenzug!$C$25&amp;"-"&amp;Zusammenzug!$A$7&amp;"-"&amp;Leistungen!L3636</f>
        <v>2026-Nicht beauftragte Spitex-Organisation-</v>
      </c>
    </row>
    <row r="3637" spans="1:18" x14ac:dyDescent="0.2">
      <c r="A3637" s="95" t="str">
        <f>IF(ISBLANK('Zusatzblatt (Perigon)'!E3632),"",'Zusatzblatt (Perigon)'!E3632)</f>
        <v/>
      </c>
      <c r="B3637" s="95" t="str">
        <f>IF(ISBLANK('Zusatzblatt (Perigon)'!G3632),"",'Zusatzblatt (Perigon)'!G3632)</f>
        <v/>
      </c>
      <c r="C3637" s="96" t="str">
        <f>IF(ISBLANK('Zusatzblatt (Perigon)'!I3632),"",'Zusatzblatt (Perigon)'!I3632)</f>
        <v/>
      </c>
      <c r="D3637" s="97" t="str">
        <f>IF(ISBLANK('Zusatzblatt (Perigon)'!J3632),"",'Zusatzblatt (Perigon)'!J3632)</f>
        <v/>
      </c>
      <c r="E3637" s="64" t="str">
        <f>IF(ISBLANK('Zusatzblatt (Perigon)'!K3632),"",'Zusatzblatt (Perigon)'!K3632)</f>
        <v/>
      </c>
      <c r="F3637" s="65"/>
      <c r="G3637" s="64"/>
      <c r="H3637" s="69" t="str">
        <f>IF(ISBLANK('Zusatzblatt (Perigon)'!L3632),"",'Zusatzblatt (Perigon)'!L3632)</f>
        <v/>
      </c>
      <c r="I3637" s="69" t="str">
        <f>IF(ISBLANK('Zusatzblatt (Perigon)'!M3632),"",'Zusatzblatt (Perigon)'!M3632)</f>
        <v/>
      </c>
      <c r="J3637" s="98" t="str">
        <f>IF(ISBLANK('Zusatzblatt (Perigon)'!N3632),"",'Zusatzblatt (Perigon)'!N3632)</f>
        <v/>
      </c>
      <c r="K3637" s="99" t="str">
        <f>IF(ISBLANK('Zusatzblatt (Perigon)'!J3632),"",'Zusatzblatt (Perigon)'!T3632)</f>
        <v/>
      </c>
      <c r="L3637" s="95" t="str">
        <f>IF(ISBLANK('Zusatzblatt (Perigon)'!O3632),"",'Zusatzblatt (Perigon)'!O3632)</f>
        <v/>
      </c>
      <c r="M3637" s="95" t="str">
        <f>IF(ISBLANK('Zusatzblatt (Perigon)'!R3632),"",'Zusatzblatt (Perigon)'!R3632)</f>
        <v/>
      </c>
      <c r="N3637" s="95" t="str">
        <f>IF(ISBLANK('Zusatzblatt (Perigon)'!P3632),"",'Zusatzblatt (Perigon)'!P3632)</f>
        <v/>
      </c>
      <c r="O3637" s="38" t="str">
        <f>IF($L3637="","",VLOOKUP($R3637,Tarife!$A$2:$R$599,13,FALSE))</f>
        <v/>
      </c>
      <c r="P3637" s="38" t="str">
        <f t="shared" si="56"/>
        <v/>
      </c>
      <c r="R3637" s="100" t="str">
        <f>Zusammenzug!$C$25&amp;"-"&amp;Zusammenzug!$A$7&amp;"-"&amp;Leistungen!L3637</f>
        <v>2026-Nicht beauftragte Spitex-Organisation-</v>
      </c>
    </row>
    <row r="3638" spans="1:18" x14ac:dyDescent="0.2">
      <c r="A3638" s="95" t="str">
        <f>IF(ISBLANK('Zusatzblatt (Perigon)'!E3633),"",'Zusatzblatt (Perigon)'!E3633)</f>
        <v/>
      </c>
      <c r="B3638" s="95" t="str">
        <f>IF(ISBLANK('Zusatzblatt (Perigon)'!G3633),"",'Zusatzblatt (Perigon)'!G3633)</f>
        <v/>
      </c>
      <c r="C3638" s="96" t="str">
        <f>IF(ISBLANK('Zusatzblatt (Perigon)'!I3633),"",'Zusatzblatt (Perigon)'!I3633)</f>
        <v/>
      </c>
      <c r="D3638" s="97" t="str">
        <f>IF(ISBLANK('Zusatzblatt (Perigon)'!J3633),"",'Zusatzblatt (Perigon)'!J3633)</f>
        <v/>
      </c>
      <c r="E3638" s="64" t="str">
        <f>IF(ISBLANK('Zusatzblatt (Perigon)'!K3633),"",'Zusatzblatt (Perigon)'!K3633)</f>
        <v/>
      </c>
      <c r="F3638" s="65"/>
      <c r="G3638" s="64"/>
      <c r="H3638" s="69" t="str">
        <f>IF(ISBLANK('Zusatzblatt (Perigon)'!L3633),"",'Zusatzblatt (Perigon)'!L3633)</f>
        <v/>
      </c>
      <c r="I3638" s="69" t="str">
        <f>IF(ISBLANK('Zusatzblatt (Perigon)'!M3633),"",'Zusatzblatt (Perigon)'!M3633)</f>
        <v/>
      </c>
      <c r="J3638" s="98" t="str">
        <f>IF(ISBLANK('Zusatzblatt (Perigon)'!N3633),"",'Zusatzblatt (Perigon)'!N3633)</f>
        <v/>
      </c>
      <c r="K3638" s="99" t="str">
        <f>IF(ISBLANK('Zusatzblatt (Perigon)'!J3633),"",'Zusatzblatt (Perigon)'!T3633)</f>
        <v/>
      </c>
      <c r="L3638" s="95" t="str">
        <f>IF(ISBLANK('Zusatzblatt (Perigon)'!O3633),"",'Zusatzblatt (Perigon)'!O3633)</f>
        <v/>
      </c>
      <c r="M3638" s="95" t="str">
        <f>IF(ISBLANK('Zusatzblatt (Perigon)'!R3633),"",'Zusatzblatt (Perigon)'!R3633)</f>
        <v/>
      </c>
      <c r="N3638" s="95" t="str">
        <f>IF(ISBLANK('Zusatzblatt (Perigon)'!P3633),"",'Zusatzblatt (Perigon)'!P3633)</f>
        <v/>
      </c>
      <c r="O3638" s="38" t="str">
        <f>IF($L3638="","",VLOOKUP($R3638,Tarife!$A$2:$R$599,13,FALSE))</f>
        <v/>
      </c>
      <c r="P3638" s="38" t="str">
        <f t="shared" si="56"/>
        <v/>
      </c>
      <c r="R3638" s="100" t="str">
        <f>Zusammenzug!$C$25&amp;"-"&amp;Zusammenzug!$A$7&amp;"-"&amp;Leistungen!L3638</f>
        <v>2026-Nicht beauftragte Spitex-Organisation-</v>
      </c>
    </row>
    <row r="3639" spans="1:18" x14ac:dyDescent="0.2">
      <c r="A3639" s="95" t="str">
        <f>IF(ISBLANK('Zusatzblatt (Perigon)'!E3634),"",'Zusatzblatt (Perigon)'!E3634)</f>
        <v/>
      </c>
      <c r="B3639" s="95" t="str">
        <f>IF(ISBLANK('Zusatzblatt (Perigon)'!G3634),"",'Zusatzblatt (Perigon)'!G3634)</f>
        <v/>
      </c>
      <c r="C3639" s="96" t="str">
        <f>IF(ISBLANK('Zusatzblatt (Perigon)'!I3634),"",'Zusatzblatt (Perigon)'!I3634)</f>
        <v/>
      </c>
      <c r="D3639" s="97" t="str">
        <f>IF(ISBLANK('Zusatzblatt (Perigon)'!J3634),"",'Zusatzblatt (Perigon)'!J3634)</f>
        <v/>
      </c>
      <c r="E3639" s="64" t="str">
        <f>IF(ISBLANK('Zusatzblatt (Perigon)'!K3634),"",'Zusatzblatt (Perigon)'!K3634)</f>
        <v/>
      </c>
      <c r="F3639" s="65"/>
      <c r="G3639" s="64"/>
      <c r="H3639" s="69" t="str">
        <f>IF(ISBLANK('Zusatzblatt (Perigon)'!L3634),"",'Zusatzblatt (Perigon)'!L3634)</f>
        <v/>
      </c>
      <c r="I3639" s="69" t="str">
        <f>IF(ISBLANK('Zusatzblatt (Perigon)'!M3634),"",'Zusatzblatt (Perigon)'!M3634)</f>
        <v/>
      </c>
      <c r="J3639" s="98" t="str">
        <f>IF(ISBLANK('Zusatzblatt (Perigon)'!N3634),"",'Zusatzblatt (Perigon)'!N3634)</f>
        <v/>
      </c>
      <c r="K3639" s="99" t="str">
        <f>IF(ISBLANK('Zusatzblatt (Perigon)'!J3634),"",'Zusatzblatt (Perigon)'!T3634)</f>
        <v/>
      </c>
      <c r="L3639" s="95" t="str">
        <f>IF(ISBLANK('Zusatzblatt (Perigon)'!O3634),"",'Zusatzblatt (Perigon)'!O3634)</f>
        <v/>
      </c>
      <c r="M3639" s="95" t="str">
        <f>IF(ISBLANK('Zusatzblatt (Perigon)'!R3634),"",'Zusatzblatt (Perigon)'!R3634)</f>
        <v/>
      </c>
      <c r="N3639" s="95" t="str">
        <f>IF(ISBLANK('Zusatzblatt (Perigon)'!P3634),"",'Zusatzblatt (Perigon)'!P3634)</f>
        <v/>
      </c>
      <c r="O3639" s="38" t="str">
        <f>IF($L3639="","",VLOOKUP($R3639,Tarife!$A$2:$R$599,13,FALSE))</f>
        <v/>
      </c>
      <c r="P3639" s="38" t="str">
        <f t="shared" si="56"/>
        <v/>
      </c>
      <c r="R3639" s="100" t="str">
        <f>Zusammenzug!$C$25&amp;"-"&amp;Zusammenzug!$A$7&amp;"-"&amp;Leistungen!L3639</f>
        <v>2026-Nicht beauftragte Spitex-Organisation-</v>
      </c>
    </row>
    <row r="3640" spans="1:18" x14ac:dyDescent="0.2">
      <c r="A3640" s="95" t="str">
        <f>IF(ISBLANK('Zusatzblatt (Perigon)'!E3635),"",'Zusatzblatt (Perigon)'!E3635)</f>
        <v/>
      </c>
      <c r="B3640" s="95" t="str">
        <f>IF(ISBLANK('Zusatzblatt (Perigon)'!G3635),"",'Zusatzblatt (Perigon)'!G3635)</f>
        <v/>
      </c>
      <c r="C3640" s="96" t="str">
        <f>IF(ISBLANK('Zusatzblatt (Perigon)'!I3635),"",'Zusatzblatt (Perigon)'!I3635)</f>
        <v/>
      </c>
      <c r="D3640" s="97" t="str">
        <f>IF(ISBLANK('Zusatzblatt (Perigon)'!J3635),"",'Zusatzblatt (Perigon)'!J3635)</f>
        <v/>
      </c>
      <c r="E3640" s="64" t="str">
        <f>IF(ISBLANK('Zusatzblatt (Perigon)'!K3635),"",'Zusatzblatt (Perigon)'!K3635)</f>
        <v/>
      </c>
      <c r="F3640" s="65"/>
      <c r="G3640" s="64"/>
      <c r="H3640" s="69" t="str">
        <f>IF(ISBLANK('Zusatzblatt (Perigon)'!L3635),"",'Zusatzblatt (Perigon)'!L3635)</f>
        <v/>
      </c>
      <c r="I3640" s="69" t="str">
        <f>IF(ISBLANK('Zusatzblatt (Perigon)'!M3635),"",'Zusatzblatt (Perigon)'!M3635)</f>
        <v/>
      </c>
      <c r="J3640" s="98" t="str">
        <f>IF(ISBLANK('Zusatzblatt (Perigon)'!N3635),"",'Zusatzblatt (Perigon)'!N3635)</f>
        <v/>
      </c>
      <c r="K3640" s="99" t="str">
        <f>IF(ISBLANK('Zusatzblatt (Perigon)'!J3635),"",'Zusatzblatt (Perigon)'!T3635)</f>
        <v/>
      </c>
      <c r="L3640" s="95" t="str">
        <f>IF(ISBLANK('Zusatzblatt (Perigon)'!O3635),"",'Zusatzblatt (Perigon)'!O3635)</f>
        <v/>
      </c>
      <c r="M3640" s="95" t="str">
        <f>IF(ISBLANK('Zusatzblatt (Perigon)'!R3635),"",'Zusatzblatt (Perigon)'!R3635)</f>
        <v/>
      </c>
      <c r="N3640" s="95" t="str">
        <f>IF(ISBLANK('Zusatzblatt (Perigon)'!P3635),"",'Zusatzblatt (Perigon)'!P3635)</f>
        <v/>
      </c>
      <c r="O3640" s="38" t="str">
        <f>IF($L3640="","",VLOOKUP($R3640,Tarife!$A$2:$R$599,13,FALSE))</f>
        <v/>
      </c>
      <c r="P3640" s="38" t="str">
        <f t="shared" si="56"/>
        <v/>
      </c>
      <c r="R3640" s="100" t="str">
        <f>Zusammenzug!$C$25&amp;"-"&amp;Zusammenzug!$A$7&amp;"-"&amp;Leistungen!L3640</f>
        <v>2026-Nicht beauftragte Spitex-Organisation-</v>
      </c>
    </row>
    <row r="3641" spans="1:18" x14ac:dyDescent="0.2">
      <c r="A3641" s="95" t="str">
        <f>IF(ISBLANK('Zusatzblatt (Perigon)'!E3636),"",'Zusatzblatt (Perigon)'!E3636)</f>
        <v/>
      </c>
      <c r="B3641" s="95" t="str">
        <f>IF(ISBLANK('Zusatzblatt (Perigon)'!G3636),"",'Zusatzblatt (Perigon)'!G3636)</f>
        <v/>
      </c>
      <c r="C3641" s="96" t="str">
        <f>IF(ISBLANK('Zusatzblatt (Perigon)'!I3636),"",'Zusatzblatt (Perigon)'!I3636)</f>
        <v/>
      </c>
      <c r="D3641" s="97" t="str">
        <f>IF(ISBLANK('Zusatzblatt (Perigon)'!J3636),"",'Zusatzblatt (Perigon)'!J3636)</f>
        <v/>
      </c>
      <c r="E3641" s="64" t="str">
        <f>IF(ISBLANK('Zusatzblatt (Perigon)'!K3636),"",'Zusatzblatt (Perigon)'!K3636)</f>
        <v/>
      </c>
      <c r="F3641" s="65"/>
      <c r="G3641" s="64"/>
      <c r="H3641" s="69" t="str">
        <f>IF(ISBLANK('Zusatzblatt (Perigon)'!L3636),"",'Zusatzblatt (Perigon)'!L3636)</f>
        <v/>
      </c>
      <c r="I3641" s="69" t="str">
        <f>IF(ISBLANK('Zusatzblatt (Perigon)'!M3636),"",'Zusatzblatt (Perigon)'!M3636)</f>
        <v/>
      </c>
      <c r="J3641" s="98" t="str">
        <f>IF(ISBLANK('Zusatzblatt (Perigon)'!N3636),"",'Zusatzblatt (Perigon)'!N3636)</f>
        <v/>
      </c>
      <c r="K3641" s="99" t="str">
        <f>IF(ISBLANK('Zusatzblatt (Perigon)'!J3636),"",'Zusatzblatt (Perigon)'!T3636)</f>
        <v/>
      </c>
      <c r="L3641" s="95" t="str">
        <f>IF(ISBLANK('Zusatzblatt (Perigon)'!O3636),"",'Zusatzblatt (Perigon)'!O3636)</f>
        <v/>
      </c>
      <c r="M3641" s="95" t="str">
        <f>IF(ISBLANK('Zusatzblatt (Perigon)'!R3636),"",'Zusatzblatt (Perigon)'!R3636)</f>
        <v/>
      </c>
      <c r="N3641" s="95" t="str">
        <f>IF(ISBLANK('Zusatzblatt (Perigon)'!P3636),"",'Zusatzblatt (Perigon)'!P3636)</f>
        <v/>
      </c>
      <c r="O3641" s="38" t="str">
        <f>IF($L3641="","",VLOOKUP($R3641,Tarife!$A$2:$R$599,13,FALSE))</f>
        <v/>
      </c>
      <c r="P3641" s="38" t="str">
        <f t="shared" si="56"/>
        <v/>
      </c>
      <c r="R3641" s="100" t="str">
        <f>Zusammenzug!$C$25&amp;"-"&amp;Zusammenzug!$A$7&amp;"-"&amp;Leistungen!L3641</f>
        <v>2026-Nicht beauftragte Spitex-Organisation-</v>
      </c>
    </row>
    <row r="3642" spans="1:18" x14ac:dyDescent="0.2">
      <c r="A3642" s="95" t="str">
        <f>IF(ISBLANK('Zusatzblatt (Perigon)'!E3637),"",'Zusatzblatt (Perigon)'!E3637)</f>
        <v/>
      </c>
      <c r="B3642" s="95" t="str">
        <f>IF(ISBLANK('Zusatzblatt (Perigon)'!G3637),"",'Zusatzblatt (Perigon)'!G3637)</f>
        <v/>
      </c>
      <c r="C3642" s="96" t="str">
        <f>IF(ISBLANK('Zusatzblatt (Perigon)'!I3637),"",'Zusatzblatt (Perigon)'!I3637)</f>
        <v/>
      </c>
      <c r="D3642" s="97" t="str">
        <f>IF(ISBLANK('Zusatzblatt (Perigon)'!J3637),"",'Zusatzblatt (Perigon)'!J3637)</f>
        <v/>
      </c>
      <c r="E3642" s="64" t="str">
        <f>IF(ISBLANK('Zusatzblatt (Perigon)'!K3637),"",'Zusatzblatt (Perigon)'!K3637)</f>
        <v/>
      </c>
      <c r="F3642" s="65"/>
      <c r="G3642" s="64"/>
      <c r="H3642" s="69" t="str">
        <f>IF(ISBLANK('Zusatzblatt (Perigon)'!L3637),"",'Zusatzblatt (Perigon)'!L3637)</f>
        <v/>
      </c>
      <c r="I3642" s="69" t="str">
        <f>IF(ISBLANK('Zusatzblatt (Perigon)'!M3637),"",'Zusatzblatt (Perigon)'!M3637)</f>
        <v/>
      </c>
      <c r="J3642" s="98" t="str">
        <f>IF(ISBLANK('Zusatzblatt (Perigon)'!N3637),"",'Zusatzblatt (Perigon)'!N3637)</f>
        <v/>
      </c>
      <c r="K3642" s="99" t="str">
        <f>IF(ISBLANK('Zusatzblatt (Perigon)'!J3637),"",'Zusatzblatt (Perigon)'!T3637)</f>
        <v/>
      </c>
      <c r="L3642" s="95" t="str">
        <f>IF(ISBLANK('Zusatzblatt (Perigon)'!O3637),"",'Zusatzblatt (Perigon)'!O3637)</f>
        <v/>
      </c>
      <c r="M3642" s="95" t="str">
        <f>IF(ISBLANK('Zusatzblatt (Perigon)'!R3637),"",'Zusatzblatt (Perigon)'!R3637)</f>
        <v/>
      </c>
      <c r="N3642" s="95" t="str">
        <f>IF(ISBLANK('Zusatzblatt (Perigon)'!P3637),"",'Zusatzblatt (Perigon)'!P3637)</f>
        <v/>
      </c>
      <c r="O3642" s="38" t="str">
        <f>IF($L3642="","",VLOOKUP($R3642,Tarife!$A$2:$R$599,13,FALSE))</f>
        <v/>
      </c>
      <c r="P3642" s="38" t="str">
        <f t="shared" si="56"/>
        <v/>
      </c>
      <c r="R3642" s="100" t="str">
        <f>Zusammenzug!$C$25&amp;"-"&amp;Zusammenzug!$A$7&amp;"-"&amp;Leistungen!L3642</f>
        <v>2026-Nicht beauftragte Spitex-Organisation-</v>
      </c>
    </row>
    <row r="3643" spans="1:18" x14ac:dyDescent="0.2">
      <c r="A3643" s="95" t="str">
        <f>IF(ISBLANK('Zusatzblatt (Perigon)'!E3638),"",'Zusatzblatt (Perigon)'!E3638)</f>
        <v/>
      </c>
      <c r="B3643" s="95" t="str">
        <f>IF(ISBLANK('Zusatzblatt (Perigon)'!G3638),"",'Zusatzblatt (Perigon)'!G3638)</f>
        <v/>
      </c>
      <c r="C3643" s="96" t="str">
        <f>IF(ISBLANK('Zusatzblatt (Perigon)'!I3638),"",'Zusatzblatt (Perigon)'!I3638)</f>
        <v/>
      </c>
      <c r="D3643" s="97" t="str">
        <f>IF(ISBLANK('Zusatzblatt (Perigon)'!J3638),"",'Zusatzblatt (Perigon)'!J3638)</f>
        <v/>
      </c>
      <c r="E3643" s="64" t="str">
        <f>IF(ISBLANK('Zusatzblatt (Perigon)'!K3638),"",'Zusatzblatt (Perigon)'!K3638)</f>
        <v/>
      </c>
      <c r="F3643" s="65"/>
      <c r="G3643" s="64"/>
      <c r="H3643" s="69" t="str">
        <f>IF(ISBLANK('Zusatzblatt (Perigon)'!L3638),"",'Zusatzblatt (Perigon)'!L3638)</f>
        <v/>
      </c>
      <c r="I3643" s="69" t="str">
        <f>IF(ISBLANK('Zusatzblatt (Perigon)'!M3638),"",'Zusatzblatt (Perigon)'!M3638)</f>
        <v/>
      </c>
      <c r="J3643" s="98" t="str">
        <f>IF(ISBLANK('Zusatzblatt (Perigon)'!N3638),"",'Zusatzblatt (Perigon)'!N3638)</f>
        <v/>
      </c>
      <c r="K3643" s="99" t="str">
        <f>IF(ISBLANK('Zusatzblatt (Perigon)'!J3638),"",'Zusatzblatt (Perigon)'!T3638)</f>
        <v/>
      </c>
      <c r="L3643" s="95" t="str">
        <f>IF(ISBLANK('Zusatzblatt (Perigon)'!O3638),"",'Zusatzblatt (Perigon)'!O3638)</f>
        <v/>
      </c>
      <c r="M3643" s="95" t="str">
        <f>IF(ISBLANK('Zusatzblatt (Perigon)'!R3638),"",'Zusatzblatt (Perigon)'!R3638)</f>
        <v/>
      </c>
      <c r="N3643" s="95" t="str">
        <f>IF(ISBLANK('Zusatzblatt (Perigon)'!P3638),"",'Zusatzblatt (Perigon)'!P3638)</f>
        <v/>
      </c>
      <c r="O3643" s="38" t="str">
        <f>IF($L3643="","",VLOOKUP($R3643,Tarife!$A$2:$R$599,13,FALSE))</f>
        <v/>
      </c>
      <c r="P3643" s="38" t="str">
        <f t="shared" si="56"/>
        <v/>
      </c>
      <c r="R3643" s="100" t="str">
        <f>Zusammenzug!$C$25&amp;"-"&amp;Zusammenzug!$A$7&amp;"-"&amp;Leistungen!L3643</f>
        <v>2026-Nicht beauftragte Spitex-Organisation-</v>
      </c>
    </row>
    <row r="3644" spans="1:18" x14ac:dyDescent="0.2">
      <c r="A3644" s="95" t="str">
        <f>IF(ISBLANK('Zusatzblatt (Perigon)'!E3639),"",'Zusatzblatt (Perigon)'!E3639)</f>
        <v/>
      </c>
      <c r="B3644" s="95" t="str">
        <f>IF(ISBLANK('Zusatzblatt (Perigon)'!G3639),"",'Zusatzblatt (Perigon)'!G3639)</f>
        <v/>
      </c>
      <c r="C3644" s="96" t="str">
        <f>IF(ISBLANK('Zusatzblatt (Perigon)'!I3639),"",'Zusatzblatt (Perigon)'!I3639)</f>
        <v/>
      </c>
      <c r="D3644" s="97" t="str">
        <f>IF(ISBLANK('Zusatzblatt (Perigon)'!J3639),"",'Zusatzblatt (Perigon)'!J3639)</f>
        <v/>
      </c>
      <c r="E3644" s="64" t="str">
        <f>IF(ISBLANK('Zusatzblatt (Perigon)'!K3639),"",'Zusatzblatt (Perigon)'!K3639)</f>
        <v/>
      </c>
      <c r="F3644" s="65"/>
      <c r="G3644" s="64"/>
      <c r="H3644" s="69" t="str">
        <f>IF(ISBLANK('Zusatzblatt (Perigon)'!L3639),"",'Zusatzblatt (Perigon)'!L3639)</f>
        <v/>
      </c>
      <c r="I3644" s="69" t="str">
        <f>IF(ISBLANK('Zusatzblatt (Perigon)'!M3639),"",'Zusatzblatt (Perigon)'!M3639)</f>
        <v/>
      </c>
      <c r="J3644" s="98" t="str">
        <f>IF(ISBLANK('Zusatzblatt (Perigon)'!N3639),"",'Zusatzblatt (Perigon)'!N3639)</f>
        <v/>
      </c>
      <c r="K3644" s="99" t="str">
        <f>IF(ISBLANK('Zusatzblatt (Perigon)'!J3639),"",'Zusatzblatt (Perigon)'!T3639)</f>
        <v/>
      </c>
      <c r="L3644" s="95" t="str">
        <f>IF(ISBLANK('Zusatzblatt (Perigon)'!O3639),"",'Zusatzblatt (Perigon)'!O3639)</f>
        <v/>
      </c>
      <c r="M3644" s="95" t="str">
        <f>IF(ISBLANK('Zusatzblatt (Perigon)'!R3639),"",'Zusatzblatt (Perigon)'!R3639)</f>
        <v/>
      </c>
      <c r="N3644" s="95" t="str">
        <f>IF(ISBLANK('Zusatzblatt (Perigon)'!P3639),"",'Zusatzblatt (Perigon)'!P3639)</f>
        <v/>
      </c>
      <c r="O3644" s="38" t="str">
        <f>IF($L3644="","",VLOOKUP($R3644,Tarife!$A$2:$R$599,13,FALSE))</f>
        <v/>
      </c>
      <c r="P3644" s="38" t="str">
        <f t="shared" si="56"/>
        <v/>
      </c>
      <c r="R3644" s="100" t="str">
        <f>Zusammenzug!$C$25&amp;"-"&amp;Zusammenzug!$A$7&amp;"-"&amp;Leistungen!L3644</f>
        <v>2026-Nicht beauftragte Spitex-Organisation-</v>
      </c>
    </row>
    <row r="3645" spans="1:18" x14ac:dyDescent="0.2">
      <c r="A3645" s="95" t="str">
        <f>IF(ISBLANK('Zusatzblatt (Perigon)'!E3640),"",'Zusatzblatt (Perigon)'!E3640)</f>
        <v/>
      </c>
      <c r="B3645" s="95" t="str">
        <f>IF(ISBLANK('Zusatzblatt (Perigon)'!G3640),"",'Zusatzblatt (Perigon)'!G3640)</f>
        <v/>
      </c>
      <c r="C3645" s="96" t="str">
        <f>IF(ISBLANK('Zusatzblatt (Perigon)'!I3640),"",'Zusatzblatt (Perigon)'!I3640)</f>
        <v/>
      </c>
      <c r="D3645" s="97" t="str">
        <f>IF(ISBLANK('Zusatzblatt (Perigon)'!J3640),"",'Zusatzblatt (Perigon)'!J3640)</f>
        <v/>
      </c>
      <c r="E3645" s="64" t="str">
        <f>IF(ISBLANK('Zusatzblatt (Perigon)'!K3640),"",'Zusatzblatt (Perigon)'!K3640)</f>
        <v/>
      </c>
      <c r="F3645" s="65"/>
      <c r="G3645" s="64"/>
      <c r="H3645" s="69" t="str">
        <f>IF(ISBLANK('Zusatzblatt (Perigon)'!L3640),"",'Zusatzblatt (Perigon)'!L3640)</f>
        <v/>
      </c>
      <c r="I3645" s="69" t="str">
        <f>IF(ISBLANK('Zusatzblatt (Perigon)'!M3640),"",'Zusatzblatt (Perigon)'!M3640)</f>
        <v/>
      </c>
      <c r="J3645" s="98" t="str">
        <f>IF(ISBLANK('Zusatzblatt (Perigon)'!N3640),"",'Zusatzblatt (Perigon)'!N3640)</f>
        <v/>
      </c>
      <c r="K3645" s="99" t="str">
        <f>IF(ISBLANK('Zusatzblatt (Perigon)'!J3640),"",'Zusatzblatt (Perigon)'!T3640)</f>
        <v/>
      </c>
      <c r="L3645" s="95" t="str">
        <f>IF(ISBLANK('Zusatzblatt (Perigon)'!O3640),"",'Zusatzblatt (Perigon)'!O3640)</f>
        <v/>
      </c>
      <c r="M3645" s="95" t="str">
        <f>IF(ISBLANK('Zusatzblatt (Perigon)'!R3640),"",'Zusatzblatt (Perigon)'!R3640)</f>
        <v/>
      </c>
      <c r="N3645" s="95" t="str">
        <f>IF(ISBLANK('Zusatzblatt (Perigon)'!P3640),"",'Zusatzblatt (Perigon)'!P3640)</f>
        <v/>
      </c>
      <c r="O3645" s="38" t="str">
        <f>IF($L3645="","",VLOOKUP($R3645,Tarife!$A$2:$R$599,13,FALSE))</f>
        <v/>
      </c>
      <c r="P3645" s="38" t="str">
        <f t="shared" si="56"/>
        <v/>
      </c>
      <c r="R3645" s="100" t="str">
        <f>Zusammenzug!$C$25&amp;"-"&amp;Zusammenzug!$A$7&amp;"-"&amp;Leistungen!L3645</f>
        <v>2026-Nicht beauftragte Spitex-Organisation-</v>
      </c>
    </row>
    <row r="3646" spans="1:18" x14ac:dyDescent="0.2">
      <c r="A3646" s="95" t="str">
        <f>IF(ISBLANK('Zusatzblatt (Perigon)'!E3641),"",'Zusatzblatt (Perigon)'!E3641)</f>
        <v/>
      </c>
      <c r="B3646" s="95" t="str">
        <f>IF(ISBLANK('Zusatzblatt (Perigon)'!G3641),"",'Zusatzblatt (Perigon)'!G3641)</f>
        <v/>
      </c>
      <c r="C3646" s="96" t="str">
        <f>IF(ISBLANK('Zusatzblatt (Perigon)'!I3641),"",'Zusatzblatt (Perigon)'!I3641)</f>
        <v/>
      </c>
      <c r="D3646" s="97" t="str">
        <f>IF(ISBLANK('Zusatzblatt (Perigon)'!J3641),"",'Zusatzblatt (Perigon)'!J3641)</f>
        <v/>
      </c>
      <c r="E3646" s="64" t="str">
        <f>IF(ISBLANK('Zusatzblatt (Perigon)'!K3641),"",'Zusatzblatt (Perigon)'!K3641)</f>
        <v/>
      </c>
      <c r="F3646" s="65"/>
      <c r="G3646" s="64"/>
      <c r="H3646" s="69" t="str">
        <f>IF(ISBLANK('Zusatzblatt (Perigon)'!L3641),"",'Zusatzblatt (Perigon)'!L3641)</f>
        <v/>
      </c>
      <c r="I3646" s="69" t="str">
        <f>IF(ISBLANK('Zusatzblatt (Perigon)'!M3641),"",'Zusatzblatt (Perigon)'!M3641)</f>
        <v/>
      </c>
      <c r="J3646" s="98" t="str">
        <f>IF(ISBLANK('Zusatzblatt (Perigon)'!N3641),"",'Zusatzblatt (Perigon)'!N3641)</f>
        <v/>
      </c>
      <c r="K3646" s="99" t="str">
        <f>IF(ISBLANK('Zusatzblatt (Perigon)'!J3641),"",'Zusatzblatt (Perigon)'!T3641)</f>
        <v/>
      </c>
      <c r="L3646" s="95" t="str">
        <f>IF(ISBLANK('Zusatzblatt (Perigon)'!O3641),"",'Zusatzblatt (Perigon)'!O3641)</f>
        <v/>
      </c>
      <c r="M3646" s="95" t="str">
        <f>IF(ISBLANK('Zusatzblatt (Perigon)'!R3641),"",'Zusatzblatt (Perigon)'!R3641)</f>
        <v/>
      </c>
      <c r="N3646" s="95" t="str">
        <f>IF(ISBLANK('Zusatzblatt (Perigon)'!P3641),"",'Zusatzblatt (Perigon)'!P3641)</f>
        <v/>
      </c>
      <c r="O3646" s="38" t="str">
        <f>IF($L3646="","",VLOOKUP($R3646,Tarife!$A$2:$R$599,13,FALSE))</f>
        <v/>
      </c>
      <c r="P3646" s="38" t="str">
        <f t="shared" si="56"/>
        <v/>
      </c>
      <c r="R3646" s="100" t="str">
        <f>Zusammenzug!$C$25&amp;"-"&amp;Zusammenzug!$A$7&amp;"-"&amp;Leistungen!L3646</f>
        <v>2026-Nicht beauftragte Spitex-Organisation-</v>
      </c>
    </row>
    <row r="3647" spans="1:18" x14ac:dyDescent="0.2">
      <c r="A3647" s="95" t="str">
        <f>IF(ISBLANK('Zusatzblatt (Perigon)'!E3642),"",'Zusatzblatt (Perigon)'!E3642)</f>
        <v/>
      </c>
      <c r="B3647" s="95" t="str">
        <f>IF(ISBLANK('Zusatzblatt (Perigon)'!G3642),"",'Zusatzblatt (Perigon)'!G3642)</f>
        <v/>
      </c>
      <c r="C3647" s="96" t="str">
        <f>IF(ISBLANK('Zusatzblatt (Perigon)'!I3642),"",'Zusatzblatt (Perigon)'!I3642)</f>
        <v/>
      </c>
      <c r="D3647" s="97" t="str">
        <f>IF(ISBLANK('Zusatzblatt (Perigon)'!J3642),"",'Zusatzblatt (Perigon)'!J3642)</f>
        <v/>
      </c>
      <c r="E3647" s="64" t="str">
        <f>IF(ISBLANK('Zusatzblatt (Perigon)'!K3642),"",'Zusatzblatt (Perigon)'!K3642)</f>
        <v/>
      </c>
      <c r="F3647" s="65"/>
      <c r="G3647" s="64"/>
      <c r="H3647" s="69" t="str">
        <f>IF(ISBLANK('Zusatzblatt (Perigon)'!L3642),"",'Zusatzblatt (Perigon)'!L3642)</f>
        <v/>
      </c>
      <c r="I3647" s="69" t="str">
        <f>IF(ISBLANK('Zusatzblatt (Perigon)'!M3642),"",'Zusatzblatt (Perigon)'!M3642)</f>
        <v/>
      </c>
      <c r="J3647" s="98" t="str">
        <f>IF(ISBLANK('Zusatzblatt (Perigon)'!N3642),"",'Zusatzblatt (Perigon)'!N3642)</f>
        <v/>
      </c>
      <c r="K3647" s="99" t="str">
        <f>IF(ISBLANK('Zusatzblatt (Perigon)'!J3642),"",'Zusatzblatt (Perigon)'!T3642)</f>
        <v/>
      </c>
      <c r="L3647" s="95" t="str">
        <f>IF(ISBLANK('Zusatzblatt (Perigon)'!O3642),"",'Zusatzblatt (Perigon)'!O3642)</f>
        <v/>
      </c>
      <c r="M3647" s="95" t="str">
        <f>IF(ISBLANK('Zusatzblatt (Perigon)'!R3642),"",'Zusatzblatt (Perigon)'!R3642)</f>
        <v/>
      </c>
      <c r="N3647" s="95" t="str">
        <f>IF(ISBLANK('Zusatzblatt (Perigon)'!P3642),"",'Zusatzblatt (Perigon)'!P3642)</f>
        <v/>
      </c>
      <c r="O3647" s="38" t="str">
        <f>IF($L3647="","",VLOOKUP($R3647,Tarife!$A$2:$R$599,13,FALSE))</f>
        <v/>
      </c>
      <c r="P3647" s="38" t="str">
        <f t="shared" si="56"/>
        <v/>
      </c>
      <c r="R3647" s="100" t="str">
        <f>Zusammenzug!$C$25&amp;"-"&amp;Zusammenzug!$A$7&amp;"-"&amp;Leistungen!L3647</f>
        <v>2026-Nicht beauftragte Spitex-Organisation-</v>
      </c>
    </row>
    <row r="3648" spans="1:18" x14ac:dyDescent="0.2">
      <c r="A3648" s="95" t="str">
        <f>IF(ISBLANK('Zusatzblatt (Perigon)'!E3643),"",'Zusatzblatt (Perigon)'!E3643)</f>
        <v/>
      </c>
      <c r="B3648" s="95" t="str">
        <f>IF(ISBLANK('Zusatzblatt (Perigon)'!G3643),"",'Zusatzblatt (Perigon)'!G3643)</f>
        <v/>
      </c>
      <c r="C3648" s="96" t="str">
        <f>IF(ISBLANK('Zusatzblatt (Perigon)'!I3643),"",'Zusatzblatt (Perigon)'!I3643)</f>
        <v/>
      </c>
      <c r="D3648" s="97" t="str">
        <f>IF(ISBLANK('Zusatzblatt (Perigon)'!J3643),"",'Zusatzblatt (Perigon)'!J3643)</f>
        <v/>
      </c>
      <c r="E3648" s="64" t="str">
        <f>IF(ISBLANK('Zusatzblatt (Perigon)'!K3643),"",'Zusatzblatt (Perigon)'!K3643)</f>
        <v/>
      </c>
      <c r="F3648" s="65"/>
      <c r="G3648" s="64"/>
      <c r="H3648" s="69" t="str">
        <f>IF(ISBLANK('Zusatzblatt (Perigon)'!L3643),"",'Zusatzblatt (Perigon)'!L3643)</f>
        <v/>
      </c>
      <c r="I3648" s="69" t="str">
        <f>IF(ISBLANK('Zusatzblatt (Perigon)'!M3643),"",'Zusatzblatt (Perigon)'!M3643)</f>
        <v/>
      </c>
      <c r="J3648" s="98" t="str">
        <f>IF(ISBLANK('Zusatzblatt (Perigon)'!N3643),"",'Zusatzblatt (Perigon)'!N3643)</f>
        <v/>
      </c>
      <c r="K3648" s="99" t="str">
        <f>IF(ISBLANK('Zusatzblatt (Perigon)'!J3643),"",'Zusatzblatt (Perigon)'!T3643)</f>
        <v/>
      </c>
      <c r="L3648" s="95" t="str">
        <f>IF(ISBLANK('Zusatzblatt (Perigon)'!O3643),"",'Zusatzblatt (Perigon)'!O3643)</f>
        <v/>
      </c>
      <c r="M3648" s="95" t="str">
        <f>IF(ISBLANK('Zusatzblatt (Perigon)'!R3643),"",'Zusatzblatt (Perigon)'!R3643)</f>
        <v/>
      </c>
      <c r="N3648" s="95" t="str">
        <f>IF(ISBLANK('Zusatzblatt (Perigon)'!P3643),"",'Zusatzblatt (Perigon)'!P3643)</f>
        <v/>
      </c>
      <c r="O3648" s="38" t="str">
        <f>IF($L3648="","",VLOOKUP($R3648,Tarife!$A$2:$R$599,13,FALSE))</f>
        <v/>
      </c>
      <c r="P3648" s="38" t="str">
        <f t="shared" si="56"/>
        <v/>
      </c>
      <c r="R3648" s="100" t="str">
        <f>Zusammenzug!$C$25&amp;"-"&amp;Zusammenzug!$A$7&amp;"-"&amp;Leistungen!L3648</f>
        <v>2026-Nicht beauftragte Spitex-Organisation-</v>
      </c>
    </row>
    <row r="3649" spans="1:18" x14ac:dyDescent="0.2">
      <c r="A3649" s="95" t="str">
        <f>IF(ISBLANK('Zusatzblatt (Perigon)'!E3644),"",'Zusatzblatt (Perigon)'!E3644)</f>
        <v/>
      </c>
      <c r="B3649" s="95" t="str">
        <f>IF(ISBLANK('Zusatzblatt (Perigon)'!G3644),"",'Zusatzblatt (Perigon)'!G3644)</f>
        <v/>
      </c>
      <c r="C3649" s="96" t="str">
        <f>IF(ISBLANK('Zusatzblatt (Perigon)'!I3644),"",'Zusatzblatt (Perigon)'!I3644)</f>
        <v/>
      </c>
      <c r="D3649" s="97" t="str">
        <f>IF(ISBLANK('Zusatzblatt (Perigon)'!J3644),"",'Zusatzblatt (Perigon)'!J3644)</f>
        <v/>
      </c>
      <c r="E3649" s="64" t="str">
        <f>IF(ISBLANK('Zusatzblatt (Perigon)'!K3644),"",'Zusatzblatt (Perigon)'!K3644)</f>
        <v/>
      </c>
      <c r="F3649" s="65"/>
      <c r="G3649" s="64"/>
      <c r="H3649" s="69" t="str">
        <f>IF(ISBLANK('Zusatzblatt (Perigon)'!L3644),"",'Zusatzblatt (Perigon)'!L3644)</f>
        <v/>
      </c>
      <c r="I3649" s="69" t="str">
        <f>IF(ISBLANK('Zusatzblatt (Perigon)'!M3644),"",'Zusatzblatt (Perigon)'!M3644)</f>
        <v/>
      </c>
      <c r="J3649" s="98" t="str">
        <f>IF(ISBLANK('Zusatzblatt (Perigon)'!N3644),"",'Zusatzblatt (Perigon)'!N3644)</f>
        <v/>
      </c>
      <c r="K3649" s="99" t="str">
        <f>IF(ISBLANK('Zusatzblatt (Perigon)'!J3644),"",'Zusatzblatt (Perigon)'!T3644)</f>
        <v/>
      </c>
      <c r="L3649" s="95" t="str">
        <f>IF(ISBLANK('Zusatzblatt (Perigon)'!O3644),"",'Zusatzblatt (Perigon)'!O3644)</f>
        <v/>
      </c>
      <c r="M3649" s="95" t="str">
        <f>IF(ISBLANK('Zusatzblatt (Perigon)'!R3644),"",'Zusatzblatt (Perigon)'!R3644)</f>
        <v/>
      </c>
      <c r="N3649" s="95" t="str">
        <f>IF(ISBLANK('Zusatzblatt (Perigon)'!P3644),"",'Zusatzblatt (Perigon)'!P3644)</f>
        <v/>
      </c>
      <c r="O3649" s="38" t="str">
        <f>IF($L3649="","",VLOOKUP($R3649,Tarife!$A$2:$R$599,13,FALSE))</f>
        <v/>
      </c>
      <c r="P3649" s="38" t="str">
        <f t="shared" si="56"/>
        <v/>
      </c>
      <c r="R3649" s="100" t="str">
        <f>Zusammenzug!$C$25&amp;"-"&amp;Zusammenzug!$A$7&amp;"-"&amp;Leistungen!L3649</f>
        <v>2026-Nicht beauftragte Spitex-Organisation-</v>
      </c>
    </row>
    <row r="3650" spans="1:18" x14ac:dyDescent="0.2">
      <c r="A3650" s="95" t="str">
        <f>IF(ISBLANK('Zusatzblatt (Perigon)'!E3645),"",'Zusatzblatt (Perigon)'!E3645)</f>
        <v/>
      </c>
      <c r="B3650" s="95" t="str">
        <f>IF(ISBLANK('Zusatzblatt (Perigon)'!G3645),"",'Zusatzblatt (Perigon)'!G3645)</f>
        <v/>
      </c>
      <c r="C3650" s="96" t="str">
        <f>IF(ISBLANK('Zusatzblatt (Perigon)'!I3645),"",'Zusatzblatt (Perigon)'!I3645)</f>
        <v/>
      </c>
      <c r="D3650" s="97" t="str">
        <f>IF(ISBLANK('Zusatzblatt (Perigon)'!J3645),"",'Zusatzblatt (Perigon)'!J3645)</f>
        <v/>
      </c>
      <c r="E3650" s="64" t="str">
        <f>IF(ISBLANK('Zusatzblatt (Perigon)'!K3645),"",'Zusatzblatt (Perigon)'!K3645)</f>
        <v/>
      </c>
      <c r="F3650" s="65"/>
      <c r="G3650" s="64"/>
      <c r="H3650" s="69" t="str">
        <f>IF(ISBLANK('Zusatzblatt (Perigon)'!L3645),"",'Zusatzblatt (Perigon)'!L3645)</f>
        <v/>
      </c>
      <c r="I3650" s="69" t="str">
        <f>IF(ISBLANK('Zusatzblatt (Perigon)'!M3645),"",'Zusatzblatt (Perigon)'!M3645)</f>
        <v/>
      </c>
      <c r="J3650" s="98" t="str">
        <f>IF(ISBLANK('Zusatzblatt (Perigon)'!N3645),"",'Zusatzblatt (Perigon)'!N3645)</f>
        <v/>
      </c>
      <c r="K3650" s="99" t="str">
        <f>IF(ISBLANK('Zusatzblatt (Perigon)'!J3645),"",'Zusatzblatt (Perigon)'!T3645)</f>
        <v/>
      </c>
      <c r="L3650" s="95" t="str">
        <f>IF(ISBLANK('Zusatzblatt (Perigon)'!O3645),"",'Zusatzblatt (Perigon)'!O3645)</f>
        <v/>
      </c>
      <c r="M3650" s="95" t="str">
        <f>IF(ISBLANK('Zusatzblatt (Perigon)'!R3645),"",'Zusatzblatt (Perigon)'!R3645)</f>
        <v/>
      </c>
      <c r="N3650" s="95" t="str">
        <f>IF(ISBLANK('Zusatzblatt (Perigon)'!P3645),"",'Zusatzblatt (Perigon)'!P3645)</f>
        <v/>
      </c>
      <c r="O3650" s="38" t="str">
        <f>IF($L3650="","",VLOOKUP($R3650,Tarife!$A$2:$R$599,13,FALSE))</f>
        <v/>
      </c>
      <c r="P3650" s="38" t="str">
        <f t="shared" si="56"/>
        <v/>
      </c>
      <c r="R3650" s="100" t="str">
        <f>Zusammenzug!$C$25&amp;"-"&amp;Zusammenzug!$A$7&amp;"-"&amp;Leistungen!L3650</f>
        <v>2026-Nicht beauftragte Spitex-Organisation-</v>
      </c>
    </row>
    <row r="3651" spans="1:18" x14ac:dyDescent="0.2">
      <c r="A3651" s="95" t="str">
        <f>IF(ISBLANK('Zusatzblatt (Perigon)'!E3646),"",'Zusatzblatt (Perigon)'!E3646)</f>
        <v/>
      </c>
      <c r="B3651" s="95" t="str">
        <f>IF(ISBLANK('Zusatzblatt (Perigon)'!G3646),"",'Zusatzblatt (Perigon)'!G3646)</f>
        <v/>
      </c>
      <c r="C3651" s="96" t="str">
        <f>IF(ISBLANK('Zusatzblatt (Perigon)'!I3646),"",'Zusatzblatt (Perigon)'!I3646)</f>
        <v/>
      </c>
      <c r="D3651" s="97" t="str">
        <f>IF(ISBLANK('Zusatzblatt (Perigon)'!J3646),"",'Zusatzblatt (Perigon)'!J3646)</f>
        <v/>
      </c>
      <c r="E3651" s="64" t="str">
        <f>IF(ISBLANK('Zusatzblatt (Perigon)'!K3646),"",'Zusatzblatt (Perigon)'!K3646)</f>
        <v/>
      </c>
      <c r="F3651" s="65"/>
      <c r="G3651" s="64"/>
      <c r="H3651" s="69" t="str">
        <f>IF(ISBLANK('Zusatzblatt (Perigon)'!L3646),"",'Zusatzblatt (Perigon)'!L3646)</f>
        <v/>
      </c>
      <c r="I3651" s="69" t="str">
        <f>IF(ISBLANK('Zusatzblatt (Perigon)'!M3646),"",'Zusatzblatt (Perigon)'!M3646)</f>
        <v/>
      </c>
      <c r="J3651" s="98" t="str">
        <f>IF(ISBLANK('Zusatzblatt (Perigon)'!N3646),"",'Zusatzblatt (Perigon)'!N3646)</f>
        <v/>
      </c>
      <c r="K3651" s="99" t="str">
        <f>IF(ISBLANK('Zusatzblatt (Perigon)'!J3646),"",'Zusatzblatt (Perigon)'!T3646)</f>
        <v/>
      </c>
      <c r="L3651" s="95" t="str">
        <f>IF(ISBLANK('Zusatzblatt (Perigon)'!O3646),"",'Zusatzblatt (Perigon)'!O3646)</f>
        <v/>
      </c>
      <c r="M3651" s="95" t="str">
        <f>IF(ISBLANK('Zusatzblatt (Perigon)'!R3646),"",'Zusatzblatt (Perigon)'!R3646)</f>
        <v/>
      </c>
      <c r="N3651" s="95" t="str">
        <f>IF(ISBLANK('Zusatzblatt (Perigon)'!P3646),"",'Zusatzblatt (Perigon)'!P3646)</f>
        <v/>
      </c>
      <c r="O3651" s="38" t="str">
        <f>IF($L3651="","",VLOOKUP($R3651,Tarife!$A$2:$R$599,13,FALSE))</f>
        <v/>
      </c>
      <c r="P3651" s="38" t="str">
        <f t="shared" si="56"/>
        <v/>
      </c>
      <c r="R3651" s="100" t="str">
        <f>Zusammenzug!$C$25&amp;"-"&amp;Zusammenzug!$A$7&amp;"-"&amp;Leistungen!L3651</f>
        <v>2026-Nicht beauftragte Spitex-Organisation-</v>
      </c>
    </row>
    <row r="3652" spans="1:18" x14ac:dyDescent="0.2">
      <c r="A3652" s="95" t="str">
        <f>IF(ISBLANK('Zusatzblatt (Perigon)'!E3647),"",'Zusatzblatt (Perigon)'!E3647)</f>
        <v/>
      </c>
      <c r="B3652" s="95" t="str">
        <f>IF(ISBLANK('Zusatzblatt (Perigon)'!G3647),"",'Zusatzblatt (Perigon)'!G3647)</f>
        <v/>
      </c>
      <c r="C3652" s="96" t="str">
        <f>IF(ISBLANK('Zusatzblatt (Perigon)'!I3647),"",'Zusatzblatt (Perigon)'!I3647)</f>
        <v/>
      </c>
      <c r="D3652" s="97" t="str">
        <f>IF(ISBLANK('Zusatzblatt (Perigon)'!J3647),"",'Zusatzblatt (Perigon)'!J3647)</f>
        <v/>
      </c>
      <c r="E3652" s="64" t="str">
        <f>IF(ISBLANK('Zusatzblatt (Perigon)'!K3647),"",'Zusatzblatt (Perigon)'!K3647)</f>
        <v/>
      </c>
      <c r="F3652" s="65"/>
      <c r="G3652" s="64"/>
      <c r="H3652" s="69" t="str">
        <f>IF(ISBLANK('Zusatzblatt (Perigon)'!L3647),"",'Zusatzblatt (Perigon)'!L3647)</f>
        <v/>
      </c>
      <c r="I3652" s="69" t="str">
        <f>IF(ISBLANK('Zusatzblatt (Perigon)'!M3647),"",'Zusatzblatt (Perigon)'!M3647)</f>
        <v/>
      </c>
      <c r="J3652" s="98" t="str">
        <f>IF(ISBLANK('Zusatzblatt (Perigon)'!N3647),"",'Zusatzblatt (Perigon)'!N3647)</f>
        <v/>
      </c>
      <c r="K3652" s="99" t="str">
        <f>IF(ISBLANK('Zusatzblatt (Perigon)'!J3647),"",'Zusatzblatt (Perigon)'!T3647)</f>
        <v/>
      </c>
      <c r="L3652" s="95" t="str">
        <f>IF(ISBLANK('Zusatzblatt (Perigon)'!O3647),"",'Zusatzblatt (Perigon)'!O3647)</f>
        <v/>
      </c>
      <c r="M3652" s="95" t="str">
        <f>IF(ISBLANK('Zusatzblatt (Perigon)'!R3647),"",'Zusatzblatt (Perigon)'!R3647)</f>
        <v/>
      </c>
      <c r="N3652" s="95" t="str">
        <f>IF(ISBLANK('Zusatzblatt (Perigon)'!P3647),"",'Zusatzblatt (Perigon)'!P3647)</f>
        <v/>
      </c>
      <c r="O3652" s="38" t="str">
        <f>IF($L3652="","",VLOOKUP($R3652,Tarife!$A$2:$R$599,13,FALSE))</f>
        <v/>
      </c>
      <c r="P3652" s="38" t="str">
        <f t="shared" si="56"/>
        <v/>
      </c>
      <c r="R3652" s="100" t="str">
        <f>Zusammenzug!$C$25&amp;"-"&amp;Zusammenzug!$A$7&amp;"-"&amp;Leistungen!L3652</f>
        <v>2026-Nicht beauftragte Spitex-Organisation-</v>
      </c>
    </row>
    <row r="3653" spans="1:18" x14ac:dyDescent="0.2">
      <c r="A3653" s="95" t="str">
        <f>IF(ISBLANK('Zusatzblatt (Perigon)'!E3648),"",'Zusatzblatt (Perigon)'!E3648)</f>
        <v/>
      </c>
      <c r="B3653" s="95" t="str">
        <f>IF(ISBLANK('Zusatzblatt (Perigon)'!G3648),"",'Zusatzblatt (Perigon)'!G3648)</f>
        <v/>
      </c>
      <c r="C3653" s="96" t="str">
        <f>IF(ISBLANK('Zusatzblatt (Perigon)'!I3648),"",'Zusatzblatt (Perigon)'!I3648)</f>
        <v/>
      </c>
      <c r="D3653" s="97" t="str">
        <f>IF(ISBLANK('Zusatzblatt (Perigon)'!J3648),"",'Zusatzblatt (Perigon)'!J3648)</f>
        <v/>
      </c>
      <c r="E3653" s="64" t="str">
        <f>IF(ISBLANK('Zusatzblatt (Perigon)'!K3648),"",'Zusatzblatt (Perigon)'!K3648)</f>
        <v/>
      </c>
      <c r="F3653" s="65"/>
      <c r="G3653" s="64"/>
      <c r="H3653" s="69" t="str">
        <f>IF(ISBLANK('Zusatzblatt (Perigon)'!L3648),"",'Zusatzblatt (Perigon)'!L3648)</f>
        <v/>
      </c>
      <c r="I3653" s="69" t="str">
        <f>IF(ISBLANK('Zusatzblatt (Perigon)'!M3648),"",'Zusatzblatt (Perigon)'!M3648)</f>
        <v/>
      </c>
      <c r="J3653" s="98" t="str">
        <f>IF(ISBLANK('Zusatzblatt (Perigon)'!N3648),"",'Zusatzblatt (Perigon)'!N3648)</f>
        <v/>
      </c>
      <c r="K3653" s="99" t="str">
        <f>IF(ISBLANK('Zusatzblatt (Perigon)'!J3648),"",'Zusatzblatt (Perigon)'!T3648)</f>
        <v/>
      </c>
      <c r="L3653" s="95" t="str">
        <f>IF(ISBLANK('Zusatzblatt (Perigon)'!O3648),"",'Zusatzblatt (Perigon)'!O3648)</f>
        <v/>
      </c>
      <c r="M3653" s="95" t="str">
        <f>IF(ISBLANK('Zusatzblatt (Perigon)'!R3648),"",'Zusatzblatt (Perigon)'!R3648)</f>
        <v/>
      </c>
      <c r="N3653" s="95" t="str">
        <f>IF(ISBLANK('Zusatzblatt (Perigon)'!P3648),"",'Zusatzblatt (Perigon)'!P3648)</f>
        <v/>
      </c>
      <c r="O3653" s="38" t="str">
        <f>IF($L3653="","",VLOOKUP($R3653,Tarife!$A$2:$R$599,13,FALSE))</f>
        <v/>
      </c>
      <c r="P3653" s="38" t="str">
        <f t="shared" si="56"/>
        <v/>
      </c>
      <c r="R3653" s="100" t="str">
        <f>Zusammenzug!$C$25&amp;"-"&amp;Zusammenzug!$A$7&amp;"-"&amp;Leistungen!L3653</f>
        <v>2026-Nicht beauftragte Spitex-Organisation-</v>
      </c>
    </row>
    <row r="3654" spans="1:18" x14ac:dyDescent="0.2">
      <c r="A3654" s="95" t="str">
        <f>IF(ISBLANK('Zusatzblatt (Perigon)'!E3649),"",'Zusatzblatt (Perigon)'!E3649)</f>
        <v/>
      </c>
      <c r="B3654" s="95" t="str">
        <f>IF(ISBLANK('Zusatzblatt (Perigon)'!G3649),"",'Zusatzblatt (Perigon)'!G3649)</f>
        <v/>
      </c>
      <c r="C3654" s="96" t="str">
        <f>IF(ISBLANK('Zusatzblatt (Perigon)'!I3649),"",'Zusatzblatt (Perigon)'!I3649)</f>
        <v/>
      </c>
      <c r="D3654" s="97" t="str">
        <f>IF(ISBLANK('Zusatzblatt (Perigon)'!J3649),"",'Zusatzblatt (Perigon)'!J3649)</f>
        <v/>
      </c>
      <c r="E3654" s="64" t="str">
        <f>IF(ISBLANK('Zusatzblatt (Perigon)'!K3649),"",'Zusatzblatt (Perigon)'!K3649)</f>
        <v/>
      </c>
      <c r="F3654" s="65"/>
      <c r="G3654" s="64"/>
      <c r="H3654" s="69" t="str">
        <f>IF(ISBLANK('Zusatzblatt (Perigon)'!L3649),"",'Zusatzblatt (Perigon)'!L3649)</f>
        <v/>
      </c>
      <c r="I3654" s="69" t="str">
        <f>IF(ISBLANK('Zusatzblatt (Perigon)'!M3649),"",'Zusatzblatt (Perigon)'!M3649)</f>
        <v/>
      </c>
      <c r="J3654" s="98" t="str">
        <f>IF(ISBLANK('Zusatzblatt (Perigon)'!N3649),"",'Zusatzblatt (Perigon)'!N3649)</f>
        <v/>
      </c>
      <c r="K3654" s="99" t="str">
        <f>IF(ISBLANK('Zusatzblatt (Perigon)'!J3649),"",'Zusatzblatt (Perigon)'!T3649)</f>
        <v/>
      </c>
      <c r="L3654" s="95" t="str">
        <f>IF(ISBLANK('Zusatzblatt (Perigon)'!O3649),"",'Zusatzblatt (Perigon)'!O3649)</f>
        <v/>
      </c>
      <c r="M3654" s="95" t="str">
        <f>IF(ISBLANK('Zusatzblatt (Perigon)'!R3649),"",'Zusatzblatt (Perigon)'!R3649)</f>
        <v/>
      </c>
      <c r="N3654" s="95" t="str">
        <f>IF(ISBLANK('Zusatzblatt (Perigon)'!P3649),"",'Zusatzblatt (Perigon)'!P3649)</f>
        <v/>
      </c>
      <c r="O3654" s="38" t="str">
        <f>IF($L3654="","",VLOOKUP($R3654,Tarife!$A$2:$R$599,13,FALSE))</f>
        <v/>
      </c>
      <c r="P3654" s="38" t="str">
        <f t="shared" si="56"/>
        <v/>
      </c>
      <c r="R3654" s="100" t="str">
        <f>Zusammenzug!$C$25&amp;"-"&amp;Zusammenzug!$A$7&amp;"-"&amp;Leistungen!L3654</f>
        <v>2026-Nicht beauftragte Spitex-Organisation-</v>
      </c>
    </row>
    <row r="3655" spans="1:18" x14ac:dyDescent="0.2">
      <c r="A3655" s="95" t="str">
        <f>IF(ISBLANK('Zusatzblatt (Perigon)'!E3650),"",'Zusatzblatt (Perigon)'!E3650)</f>
        <v/>
      </c>
      <c r="B3655" s="95" t="str">
        <f>IF(ISBLANK('Zusatzblatt (Perigon)'!G3650),"",'Zusatzblatt (Perigon)'!G3650)</f>
        <v/>
      </c>
      <c r="C3655" s="96" t="str">
        <f>IF(ISBLANK('Zusatzblatt (Perigon)'!I3650),"",'Zusatzblatt (Perigon)'!I3650)</f>
        <v/>
      </c>
      <c r="D3655" s="97" t="str">
        <f>IF(ISBLANK('Zusatzblatt (Perigon)'!J3650),"",'Zusatzblatt (Perigon)'!J3650)</f>
        <v/>
      </c>
      <c r="E3655" s="64" t="str">
        <f>IF(ISBLANK('Zusatzblatt (Perigon)'!K3650),"",'Zusatzblatt (Perigon)'!K3650)</f>
        <v/>
      </c>
      <c r="F3655" s="65"/>
      <c r="G3655" s="64"/>
      <c r="H3655" s="69" t="str">
        <f>IF(ISBLANK('Zusatzblatt (Perigon)'!L3650),"",'Zusatzblatt (Perigon)'!L3650)</f>
        <v/>
      </c>
      <c r="I3655" s="69" t="str">
        <f>IF(ISBLANK('Zusatzblatt (Perigon)'!M3650),"",'Zusatzblatt (Perigon)'!M3650)</f>
        <v/>
      </c>
      <c r="J3655" s="98" t="str">
        <f>IF(ISBLANK('Zusatzblatt (Perigon)'!N3650),"",'Zusatzblatt (Perigon)'!N3650)</f>
        <v/>
      </c>
      <c r="K3655" s="99" t="str">
        <f>IF(ISBLANK('Zusatzblatt (Perigon)'!J3650),"",'Zusatzblatt (Perigon)'!T3650)</f>
        <v/>
      </c>
      <c r="L3655" s="95" t="str">
        <f>IF(ISBLANK('Zusatzblatt (Perigon)'!O3650),"",'Zusatzblatt (Perigon)'!O3650)</f>
        <v/>
      </c>
      <c r="M3655" s="95" t="str">
        <f>IF(ISBLANK('Zusatzblatt (Perigon)'!R3650),"",'Zusatzblatt (Perigon)'!R3650)</f>
        <v/>
      </c>
      <c r="N3655" s="95" t="str">
        <f>IF(ISBLANK('Zusatzblatt (Perigon)'!P3650),"",'Zusatzblatt (Perigon)'!P3650)</f>
        <v/>
      </c>
      <c r="O3655" s="38" t="str">
        <f>IF($L3655="","",VLOOKUP($R3655,Tarife!$A$2:$R$599,13,FALSE))</f>
        <v/>
      </c>
      <c r="P3655" s="38" t="str">
        <f t="shared" si="56"/>
        <v/>
      </c>
      <c r="R3655" s="100" t="str">
        <f>Zusammenzug!$C$25&amp;"-"&amp;Zusammenzug!$A$7&amp;"-"&amp;Leistungen!L3655</f>
        <v>2026-Nicht beauftragte Spitex-Organisation-</v>
      </c>
    </row>
    <row r="3656" spans="1:18" x14ac:dyDescent="0.2">
      <c r="A3656" s="95" t="str">
        <f>IF(ISBLANK('Zusatzblatt (Perigon)'!E3651),"",'Zusatzblatt (Perigon)'!E3651)</f>
        <v/>
      </c>
      <c r="B3656" s="95" t="str">
        <f>IF(ISBLANK('Zusatzblatt (Perigon)'!G3651),"",'Zusatzblatt (Perigon)'!G3651)</f>
        <v/>
      </c>
      <c r="C3656" s="96" t="str">
        <f>IF(ISBLANK('Zusatzblatt (Perigon)'!I3651),"",'Zusatzblatt (Perigon)'!I3651)</f>
        <v/>
      </c>
      <c r="D3656" s="97" t="str">
        <f>IF(ISBLANK('Zusatzblatt (Perigon)'!J3651),"",'Zusatzblatt (Perigon)'!J3651)</f>
        <v/>
      </c>
      <c r="E3656" s="64" t="str">
        <f>IF(ISBLANK('Zusatzblatt (Perigon)'!K3651),"",'Zusatzblatt (Perigon)'!K3651)</f>
        <v/>
      </c>
      <c r="F3656" s="65"/>
      <c r="G3656" s="64"/>
      <c r="H3656" s="69" t="str">
        <f>IF(ISBLANK('Zusatzblatt (Perigon)'!L3651),"",'Zusatzblatt (Perigon)'!L3651)</f>
        <v/>
      </c>
      <c r="I3656" s="69" t="str">
        <f>IF(ISBLANK('Zusatzblatt (Perigon)'!M3651),"",'Zusatzblatt (Perigon)'!M3651)</f>
        <v/>
      </c>
      <c r="J3656" s="98" t="str">
        <f>IF(ISBLANK('Zusatzblatt (Perigon)'!N3651),"",'Zusatzblatt (Perigon)'!N3651)</f>
        <v/>
      </c>
      <c r="K3656" s="99" t="str">
        <f>IF(ISBLANK('Zusatzblatt (Perigon)'!J3651),"",'Zusatzblatt (Perigon)'!T3651)</f>
        <v/>
      </c>
      <c r="L3656" s="95" t="str">
        <f>IF(ISBLANK('Zusatzblatt (Perigon)'!O3651),"",'Zusatzblatt (Perigon)'!O3651)</f>
        <v/>
      </c>
      <c r="M3656" s="95" t="str">
        <f>IF(ISBLANK('Zusatzblatt (Perigon)'!R3651),"",'Zusatzblatt (Perigon)'!R3651)</f>
        <v/>
      </c>
      <c r="N3656" s="95" t="str">
        <f>IF(ISBLANK('Zusatzblatt (Perigon)'!P3651),"",'Zusatzblatt (Perigon)'!P3651)</f>
        <v/>
      </c>
      <c r="O3656" s="38" t="str">
        <f>IF($L3656="","",VLOOKUP($R3656,Tarife!$A$2:$R$599,13,FALSE))</f>
        <v/>
      </c>
      <c r="P3656" s="38" t="str">
        <f t="shared" ref="P3656:P3719" si="57">IF(L3656="","",IF(AND($L3656="Pabe",N3656&lt;O3656),M3656*O3656,IF(N3656&lt;O3656,M3656*N3656,M3656*O3656)))</f>
        <v/>
      </c>
      <c r="R3656" s="100" t="str">
        <f>Zusammenzug!$C$25&amp;"-"&amp;Zusammenzug!$A$7&amp;"-"&amp;Leistungen!L3656</f>
        <v>2026-Nicht beauftragte Spitex-Organisation-</v>
      </c>
    </row>
    <row r="3657" spans="1:18" x14ac:dyDescent="0.2">
      <c r="A3657" s="95" t="str">
        <f>IF(ISBLANK('Zusatzblatt (Perigon)'!E3652),"",'Zusatzblatt (Perigon)'!E3652)</f>
        <v/>
      </c>
      <c r="B3657" s="95" t="str">
        <f>IF(ISBLANK('Zusatzblatt (Perigon)'!G3652),"",'Zusatzblatt (Perigon)'!G3652)</f>
        <v/>
      </c>
      <c r="C3657" s="96" t="str">
        <f>IF(ISBLANK('Zusatzblatt (Perigon)'!I3652),"",'Zusatzblatt (Perigon)'!I3652)</f>
        <v/>
      </c>
      <c r="D3657" s="97" t="str">
        <f>IF(ISBLANK('Zusatzblatt (Perigon)'!J3652),"",'Zusatzblatt (Perigon)'!J3652)</f>
        <v/>
      </c>
      <c r="E3657" s="64" t="str">
        <f>IF(ISBLANK('Zusatzblatt (Perigon)'!K3652),"",'Zusatzblatt (Perigon)'!K3652)</f>
        <v/>
      </c>
      <c r="F3657" s="65"/>
      <c r="G3657" s="64"/>
      <c r="H3657" s="69" t="str">
        <f>IF(ISBLANK('Zusatzblatt (Perigon)'!L3652),"",'Zusatzblatt (Perigon)'!L3652)</f>
        <v/>
      </c>
      <c r="I3657" s="69" t="str">
        <f>IF(ISBLANK('Zusatzblatt (Perigon)'!M3652),"",'Zusatzblatt (Perigon)'!M3652)</f>
        <v/>
      </c>
      <c r="J3657" s="98" t="str">
        <f>IF(ISBLANK('Zusatzblatt (Perigon)'!N3652),"",'Zusatzblatt (Perigon)'!N3652)</f>
        <v/>
      </c>
      <c r="K3657" s="99" t="str">
        <f>IF(ISBLANK('Zusatzblatt (Perigon)'!J3652),"",'Zusatzblatt (Perigon)'!T3652)</f>
        <v/>
      </c>
      <c r="L3657" s="95" t="str">
        <f>IF(ISBLANK('Zusatzblatt (Perigon)'!O3652),"",'Zusatzblatt (Perigon)'!O3652)</f>
        <v/>
      </c>
      <c r="M3657" s="95" t="str">
        <f>IF(ISBLANK('Zusatzblatt (Perigon)'!R3652),"",'Zusatzblatt (Perigon)'!R3652)</f>
        <v/>
      </c>
      <c r="N3657" s="95" t="str">
        <f>IF(ISBLANK('Zusatzblatt (Perigon)'!P3652),"",'Zusatzblatt (Perigon)'!P3652)</f>
        <v/>
      </c>
      <c r="O3657" s="38" t="str">
        <f>IF($L3657="","",VLOOKUP($R3657,Tarife!$A$2:$R$599,13,FALSE))</f>
        <v/>
      </c>
      <c r="P3657" s="38" t="str">
        <f t="shared" si="57"/>
        <v/>
      </c>
      <c r="R3657" s="100" t="str">
        <f>Zusammenzug!$C$25&amp;"-"&amp;Zusammenzug!$A$7&amp;"-"&amp;Leistungen!L3657</f>
        <v>2026-Nicht beauftragte Spitex-Organisation-</v>
      </c>
    </row>
    <row r="3658" spans="1:18" x14ac:dyDescent="0.2">
      <c r="A3658" s="95" t="str">
        <f>IF(ISBLANK('Zusatzblatt (Perigon)'!E3653),"",'Zusatzblatt (Perigon)'!E3653)</f>
        <v/>
      </c>
      <c r="B3658" s="95" t="str">
        <f>IF(ISBLANK('Zusatzblatt (Perigon)'!G3653),"",'Zusatzblatt (Perigon)'!G3653)</f>
        <v/>
      </c>
      <c r="C3658" s="96" t="str">
        <f>IF(ISBLANK('Zusatzblatt (Perigon)'!I3653),"",'Zusatzblatt (Perigon)'!I3653)</f>
        <v/>
      </c>
      <c r="D3658" s="97" t="str">
        <f>IF(ISBLANK('Zusatzblatt (Perigon)'!J3653),"",'Zusatzblatt (Perigon)'!J3653)</f>
        <v/>
      </c>
      <c r="E3658" s="64" t="str">
        <f>IF(ISBLANK('Zusatzblatt (Perigon)'!K3653),"",'Zusatzblatt (Perigon)'!K3653)</f>
        <v/>
      </c>
      <c r="F3658" s="65"/>
      <c r="G3658" s="64"/>
      <c r="H3658" s="69" t="str">
        <f>IF(ISBLANK('Zusatzblatt (Perigon)'!L3653),"",'Zusatzblatt (Perigon)'!L3653)</f>
        <v/>
      </c>
      <c r="I3658" s="69" t="str">
        <f>IF(ISBLANK('Zusatzblatt (Perigon)'!M3653),"",'Zusatzblatt (Perigon)'!M3653)</f>
        <v/>
      </c>
      <c r="J3658" s="98" t="str">
        <f>IF(ISBLANK('Zusatzblatt (Perigon)'!N3653),"",'Zusatzblatt (Perigon)'!N3653)</f>
        <v/>
      </c>
      <c r="K3658" s="99" t="str">
        <f>IF(ISBLANK('Zusatzblatt (Perigon)'!J3653),"",'Zusatzblatt (Perigon)'!T3653)</f>
        <v/>
      </c>
      <c r="L3658" s="95" t="str">
        <f>IF(ISBLANK('Zusatzblatt (Perigon)'!O3653),"",'Zusatzblatt (Perigon)'!O3653)</f>
        <v/>
      </c>
      <c r="M3658" s="95" t="str">
        <f>IF(ISBLANK('Zusatzblatt (Perigon)'!R3653),"",'Zusatzblatt (Perigon)'!R3653)</f>
        <v/>
      </c>
      <c r="N3658" s="95" t="str">
        <f>IF(ISBLANK('Zusatzblatt (Perigon)'!P3653),"",'Zusatzblatt (Perigon)'!P3653)</f>
        <v/>
      </c>
      <c r="O3658" s="38" t="str">
        <f>IF($L3658="","",VLOOKUP($R3658,Tarife!$A$2:$R$599,13,FALSE))</f>
        <v/>
      </c>
      <c r="P3658" s="38" t="str">
        <f t="shared" si="57"/>
        <v/>
      </c>
      <c r="R3658" s="100" t="str">
        <f>Zusammenzug!$C$25&amp;"-"&amp;Zusammenzug!$A$7&amp;"-"&amp;Leistungen!L3658</f>
        <v>2026-Nicht beauftragte Spitex-Organisation-</v>
      </c>
    </row>
    <row r="3659" spans="1:18" x14ac:dyDescent="0.2">
      <c r="A3659" s="95" t="str">
        <f>IF(ISBLANK('Zusatzblatt (Perigon)'!E3654),"",'Zusatzblatt (Perigon)'!E3654)</f>
        <v/>
      </c>
      <c r="B3659" s="95" t="str">
        <f>IF(ISBLANK('Zusatzblatt (Perigon)'!G3654),"",'Zusatzblatt (Perigon)'!G3654)</f>
        <v/>
      </c>
      <c r="C3659" s="96" t="str">
        <f>IF(ISBLANK('Zusatzblatt (Perigon)'!I3654),"",'Zusatzblatt (Perigon)'!I3654)</f>
        <v/>
      </c>
      <c r="D3659" s="97" t="str">
        <f>IF(ISBLANK('Zusatzblatt (Perigon)'!J3654),"",'Zusatzblatt (Perigon)'!J3654)</f>
        <v/>
      </c>
      <c r="E3659" s="64" t="str">
        <f>IF(ISBLANK('Zusatzblatt (Perigon)'!K3654),"",'Zusatzblatt (Perigon)'!K3654)</f>
        <v/>
      </c>
      <c r="F3659" s="65"/>
      <c r="G3659" s="64"/>
      <c r="H3659" s="69" t="str">
        <f>IF(ISBLANK('Zusatzblatt (Perigon)'!L3654),"",'Zusatzblatt (Perigon)'!L3654)</f>
        <v/>
      </c>
      <c r="I3659" s="69" t="str">
        <f>IF(ISBLANK('Zusatzblatt (Perigon)'!M3654),"",'Zusatzblatt (Perigon)'!M3654)</f>
        <v/>
      </c>
      <c r="J3659" s="98" t="str">
        <f>IF(ISBLANK('Zusatzblatt (Perigon)'!N3654),"",'Zusatzblatt (Perigon)'!N3654)</f>
        <v/>
      </c>
      <c r="K3659" s="99" t="str">
        <f>IF(ISBLANK('Zusatzblatt (Perigon)'!J3654),"",'Zusatzblatt (Perigon)'!T3654)</f>
        <v/>
      </c>
      <c r="L3659" s="95" t="str">
        <f>IF(ISBLANK('Zusatzblatt (Perigon)'!O3654),"",'Zusatzblatt (Perigon)'!O3654)</f>
        <v/>
      </c>
      <c r="M3659" s="95" t="str">
        <f>IF(ISBLANK('Zusatzblatt (Perigon)'!R3654),"",'Zusatzblatt (Perigon)'!R3654)</f>
        <v/>
      </c>
      <c r="N3659" s="95" t="str">
        <f>IF(ISBLANK('Zusatzblatt (Perigon)'!P3654),"",'Zusatzblatt (Perigon)'!P3654)</f>
        <v/>
      </c>
      <c r="O3659" s="38" t="str">
        <f>IF($L3659="","",VLOOKUP($R3659,Tarife!$A$2:$R$599,13,FALSE))</f>
        <v/>
      </c>
      <c r="P3659" s="38" t="str">
        <f t="shared" si="57"/>
        <v/>
      </c>
      <c r="R3659" s="100" t="str">
        <f>Zusammenzug!$C$25&amp;"-"&amp;Zusammenzug!$A$7&amp;"-"&amp;Leistungen!L3659</f>
        <v>2026-Nicht beauftragte Spitex-Organisation-</v>
      </c>
    </row>
    <row r="3660" spans="1:18" x14ac:dyDescent="0.2">
      <c r="A3660" s="95" t="str">
        <f>IF(ISBLANK('Zusatzblatt (Perigon)'!E3655),"",'Zusatzblatt (Perigon)'!E3655)</f>
        <v/>
      </c>
      <c r="B3660" s="95" t="str">
        <f>IF(ISBLANK('Zusatzblatt (Perigon)'!G3655),"",'Zusatzblatt (Perigon)'!G3655)</f>
        <v/>
      </c>
      <c r="C3660" s="96" t="str">
        <f>IF(ISBLANK('Zusatzblatt (Perigon)'!I3655),"",'Zusatzblatt (Perigon)'!I3655)</f>
        <v/>
      </c>
      <c r="D3660" s="97" t="str">
        <f>IF(ISBLANK('Zusatzblatt (Perigon)'!J3655),"",'Zusatzblatt (Perigon)'!J3655)</f>
        <v/>
      </c>
      <c r="E3660" s="64" t="str">
        <f>IF(ISBLANK('Zusatzblatt (Perigon)'!K3655),"",'Zusatzblatt (Perigon)'!K3655)</f>
        <v/>
      </c>
      <c r="F3660" s="65"/>
      <c r="G3660" s="64"/>
      <c r="H3660" s="69" t="str">
        <f>IF(ISBLANK('Zusatzblatt (Perigon)'!L3655),"",'Zusatzblatt (Perigon)'!L3655)</f>
        <v/>
      </c>
      <c r="I3660" s="69" t="str">
        <f>IF(ISBLANK('Zusatzblatt (Perigon)'!M3655),"",'Zusatzblatt (Perigon)'!M3655)</f>
        <v/>
      </c>
      <c r="J3660" s="98" t="str">
        <f>IF(ISBLANK('Zusatzblatt (Perigon)'!N3655),"",'Zusatzblatt (Perigon)'!N3655)</f>
        <v/>
      </c>
      <c r="K3660" s="99" t="str">
        <f>IF(ISBLANK('Zusatzblatt (Perigon)'!J3655),"",'Zusatzblatt (Perigon)'!T3655)</f>
        <v/>
      </c>
      <c r="L3660" s="95" t="str">
        <f>IF(ISBLANK('Zusatzblatt (Perigon)'!O3655),"",'Zusatzblatt (Perigon)'!O3655)</f>
        <v/>
      </c>
      <c r="M3660" s="95" t="str">
        <f>IF(ISBLANK('Zusatzblatt (Perigon)'!R3655),"",'Zusatzblatt (Perigon)'!R3655)</f>
        <v/>
      </c>
      <c r="N3660" s="95" t="str">
        <f>IF(ISBLANK('Zusatzblatt (Perigon)'!P3655),"",'Zusatzblatt (Perigon)'!P3655)</f>
        <v/>
      </c>
      <c r="O3660" s="38" t="str">
        <f>IF($L3660="","",VLOOKUP($R3660,Tarife!$A$2:$R$599,13,FALSE))</f>
        <v/>
      </c>
      <c r="P3660" s="38" t="str">
        <f t="shared" si="57"/>
        <v/>
      </c>
      <c r="R3660" s="100" t="str">
        <f>Zusammenzug!$C$25&amp;"-"&amp;Zusammenzug!$A$7&amp;"-"&amp;Leistungen!L3660</f>
        <v>2026-Nicht beauftragte Spitex-Organisation-</v>
      </c>
    </row>
    <row r="3661" spans="1:18" x14ac:dyDescent="0.2">
      <c r="A3661" s="95" t="str">
        <f>IF(ISBLANK('Zusatzblatt (Perigon)'!E3656),"",'Zusatzblatt (Perigon)'!E3656)</f>
        <v/>
      </c>
      <c r="B3661" s="95" t="str">
        <f>IF(ISBLANK('Zusatzblatt (Perigon)'!G3656),"",'Zusatzblatt (Perigon)'!G3656)</f>
        <v/>
      </c>
      <c r="C3661" s="96" t="str">
        <f>IF(ISBLANK('Zusatzblatt (Perigon)'!I3656),"",'Zusatzblatt (Perigon)'!I3656)</f>
        <v/>
      </c>
      <c r="D3661" s="97" t="str">
        <f>IF(ISBLANK('Zusatzblatt (Perigon)'!J3656),"",'Zusatzblatt (Perigon)'!J3656)</f>
        <v/>
      </c>
      <c r="E3661" s="64" t="str">
        <f>IF(ISBLANK('Zusatzblatt (Perigon)'!K3656),"",'Zusatzblatt (Perigon)'!K3656)</f>
        <v/>
      </c>
      <c r="F3661" s="65"/>
      <c r="G3661" s="64"/>
      <c r="H3661" s="69" t="str">
        <f>IF(ISBLANK('Zusatzblatt (Perigon)'!L3656),"",'Zusatzblatt (Perigon)'!L3656)</f>
        <v/>
      </c>
      <c r="I3661" s="69" t="str">
        <f>IF(ISBLANK('Zusatzblatt (Perigon)'!M3656),"",'Zusatzblatt (Perigon)'!M3656)</f>
        <v/>
      </c>
      <c r="J3661" s="98" t="str">
        <f>IF(ISBLANK('Zusatzblatt (Perigon)'!N3656),"",'Zusatzblatt (Perigon)'!N3656)</f>
        <v/>
      </c>
      <c r="K3661" s="99" t="str">
        <f>IF(ISBLANK('Zusatzblatt (Perigon)'!J3656),"",'Zusatzblatt (Perigon)'!T3656)</f>
        <v/>
      </c>
      <c r="L3661" s="95" t="str">
        <f>IF(ISBLANK('Zusatzblatt (Perigon)'!O3656),"",'Zusatzblatt (Perigon)'!O3656)</f>
        <v/>
      </c>
      <c r="M3661" s="95" t="str">
        <f>IF(ISBLANK('Zusatzblatt (Perigon)'!R3656),"",'Zusatzblatt (Perigon)'!R3656)</f>
        <v/>
      </c>
      <c r="N3661" s="95" t="str">
        <f>IF(ISBLANK('Zusatzblatt (Perigon)'!P3656),"",'Zusatzblatt (Perigon)'!P3656)</f>
        <v/>
      </c>
      <c r="O3661" s="38" t="str">
        <f>IF($L3661="","",VLOOKUP($R3661,Tarife!$A$2:$R$599,13,FALSE))</f>
        <v/>
      </c>
      <c r="P3661" s="38" t="str">
        <f t="shared" si="57"/>
        <v/>
      </c>
      <c r="R3661" s="100" t="str">
        <f>Zusammenzug!$C$25&amp;"-"&amp;Zusammenzug!$A$7&amp;"-"&amp;Leistungen!L3661</f>
        <v>2026-Nicht beauftragte Spitex-Organisation-</v>
      </c>
    </row>
    <row r="3662" spans="1:18" x14ac:dyDescent="0.2">
      <c r="A3662" s="95" t="str">
        <f>IF(ISBLANK('Zusatzblatt (Perigon)'!E3657),"",'Zusatzblatt (Perigon)'!E3657)</f>
        <v/>
      </c>
      <c r="B3662" s="95" t="str">
        <f>IF(ISBLANK('Zusatzblatt (Perigon)'!G3657),"",'Zusatzblatt (Perigon)'!G3657)</f>
        <v/>
      </c>
      <c r="C3662" s="96" t="str">
        <f>IF(ISBLANK('Zusatzblatt (Perigon)'!I3657),"",'Zusatzblatt (Perigon)'!I3657)</f>
        <v/>
      </c>
      <c r="D3662" s="97" t="str">
        <f>IF(ISBLANK('Zusatzblatt (Perigon)'!J3657),"",'Zusatzblatt (Perigon)'!J3657)</f>
        <v/>
      </c>
      <c r="E3662" s="64" t="str">
        <f>IF(ISBLANK('Zusatzblatt (Perigon)'!K3657),"",'Zusatzblatt (Perigon)'!K3657)</f>
        <v/>
      </c>
      <c r="F3662" s="65"/>
      <c r="G3662" s="64"/>
      <c r="H3662" s="69" t="str">
        <f>IF(ISBLANK('Zusatzblatt (Perigon)'!L3657),"",'Zusatzblatt (Perigon)'!L3657)</f>
        <v/>
      </c>
      <c r="I3662" s="69" t="str">
        <f>IF(ISBLANK('Zusatzblatt (Perigon)'!M3657),"",'Zusatzblatt (Perigon)'!M3657)</f>
        <v/>
      </c>
      <c r="J3662" s="98" t="str">
        <f>IF(ISBLANK('Zusatzblatt (Perigon)'!N3657),"",'Zusatzblatt (Perigon)'!N3657)</f>
        <v/>
      </c>
      <c r="K3662" s="99" t="str">
        <f>IF(ISBLANK('Zusatzblatt (Perigon)'!J3657),"",'Zusatzblatt (Perigon)'!T3657)</f>
        <v/>
      </c>
      <c r="L3662" s="95" t="str">
        <f>IF(ISBLANK('Zusatzblatt (Perigon)'!O3657),"",'Zusatzblatt (Perigon)'!O3657)</f>
        <v/>
      </c>
      <c r="M3662" s="95" t="str">
        <f>IF(ISBLANK('Zusatzblatt (Perigon)'!R3657),"",'Zusatzblatt (Perigon)'!R3657)</f>
        <v/>
      </c>
      <c r="N3662" s="95" t="str">
        <f>IF(ISBLANK('Zusatzblatt (Perigon)'!P3657),"",'Zusatzblatt (Perigon)'!P3657)</f>
        <v/>
      </c>
      <c r="O3662" s="38" t="str">
        <f>IF($L3662="","",VLOOKUP($R3662,Tarife!$A$2:$R$599,13,FALSE))</f>
        <v/>
      </c>
      <c r="P3662" s="38" t="str">
        <f t="shared" si="57"/>
        <v/>
      </c>
      <c r="R3662" s="100" t="str">
        <f>Zusammenzug!$C$25&amp;"-"&amp;Zusammenzug!$A$7&amp;"-"&amp;Leistungen!L3662</f>
        <v>2026-Nicht beauftragte Spitex-Organisation-</v>
      </c>
    </row>
    <row r="3663" spans="1:18" x14ac:dyDescent="0.2">
      <c r="A3663" s="95" t="str">
        <f>IF(ISBLANK('Zusatzblatt (Perigon)'!E3658),"",'Zusatzblatt (Perigon)'!E3658)</f>
        <v/>
      </c>
      <c r="B3663" s="95" t="str">
        <f>IF(ISBLANK('Zusatzblatt (Perigon)'!G3658),"",'Zusatzblatt (Perigon)'!G3658)</f>
        <v/>
      </c>
      <c r="C3663" s="96" t="str">
        <f>IF(ISBLANK('Zusatzblatt (Perigon)'!I3658),"",'Zusatzblatt (Perigon)'!I3658)</f>
        <v/>
      </c>
      <c r="D3663" s="97" t="str">
        <f>IF(ISBLANK('Zusatzblatt (Perigon)'!J3658),"",'Zusatzblatt (Perigon)'!J3658)</f>
        <v/>
      </c>
      <c r="E3663" s="64" t="str">
        <f>IF(ISBLANK('Zusatzblatt (Perigon)'!K3658),"",'Zusatzblatt (Perigon)'!K3658)</f>
        <v/>
      </c>
      <c r="F3663" s="65"/>
      <c r="G3663" s="64"/>
      <c r="H3663" s="69" t="str">
        <f>IF(ISBLANK('Zusatzblatt (Perigon)'!L3658),"",'Zusatzblatt (Perigon)'!L3658)</f>
        <v/>
      </c>
      <c r="I3663" s="69" t="str">
        <f>IF(ISBLANK('Zusatzblatt (Perigon)'!M3658),"",'Zusatzblatt (Perigon)'!M3658)</f>
        <v/>
      </c>
      <c r="J3663" s="98" t="str">
        <f>IF(ISBLANK('Zusatzblatt (Perigon)'!N3658),"",'Zusatzblatt (Perigon)'!N3658)</f>
        <v/>
      </c>
      <c r="K3663" s="99" t="str">
        <f>IF(ISBLANK('Zusatzblatt (Perigon)'!J3658),"",'Zusatzblatt (Perigon)'!T3658)</f>
        <v/>
      </c>
      <c r="L3663" s="95" t="str">
        <f>IF(ISBLANK('Zusatzblatt (Perigon)'!O3658),"",'Zusatzblatt (Perigon)'!O3658)</f>
        <v/>
      </c>
      <c r="M3663" s="95" t="str">
        <f>IF(ISBLANK('Zusatzblatt (Perigon)'!R3658),"",'Zusatzblatt (Perigon)'!R3658)</f>
        <v/>
      </c>
      <c r="N3663" s="95" t="str">
        <f>IF(ISBLANK('Zusatzblatt (Perigon)'!P3658),"",'Zusatzblatt (Perigon)'!P3658)</f>
        <v/>
      </c>
      <c r="O3663" s="38" t="str">
        <f>IF($L3663="","",VLOOKUP($R3663,Tarife!$A$2:$R$599,13,FALSE))</f>
        <v/>
      </c>
      <c r="P3663" s="38" t="str">
        <f t="shared" si="57"/>
        <v/>
      </c>
      <c r="R3663" s="100" t="str">
        <f>Zusammenzug!$C$25&amp;"-"&amp;Zusammenzug!$A$7&amp;"-"&amp;Leistungen!L3663</f>
        <v>2026-Nicht beauftragte Spitex-Organisation-</v>
      </c>
    </row>
    <row r="3664" spans="1:18" x14ac:dyDescent="0.2">
      <c r="A3664" s="95" t="str">
        <f>IF(ISBLANK('Zusatzblatt (Perigon)'!E3659),"",'Zusatzblatt (Perigon)'!E3659)</f>
        <v/>
      </c>
      <c r="B3664" s="95" t="str">
        <f>IF(ISBLANK('Zusatzblatt (Perigon)'!G3659),"",'Zusatzblatt (Perigon)'!G3659)</f>
        <v/>
      </c>
      <c r="C3664" s="96" t="str">
        <f>IF(ISBLANK('Zusatzblatt (Perigon)'!I3659),"",'Zusatzblatt (Perigon)'!I3659)</f>
        <v/>
      </c>
      <c r="D3664" s="97" t="str">
        <f>IF(ISBLANK('Zusatzblatt (Perigon)'!J3659),"",'Zusatzblatt (Perigon)'!J3659)</f>
        <v/>
      </c>
      <c r="E3664" s="64" t="str">
        <f>IF(ISBLANK('Zusatzblatt (Perigon)'!K3659),"",'Zusatzblatt (Perigon)'!K3659)</f>
        <v/>
      </c>
      <c r="F3664" s="65"/>
      <c r="G3664" s="64"/>
      <c r="H3664" s="69" t="str">
        <f>IF(ISBLANK('Zusatzblatt (Perigon)'!L3659),"",'Zusatzblatt (Perigon)'!L3659)</f>
        <v/>
      </c>
      <c r="I3664" s="69" t="str">
        <f>IF(ISBLANK('Zusatzblatt (Perigon)'!M3659),"",'Zusatzblatt (Perigon)'!M3659)</f>
        <v/>
      </c>
      <c r="J3664" s="98" t="str">
        <f>IF(ISBLANK('Zusatzblatt (Perigon)'!N3659),"",'Zusatzblatt (Perigon)'!N3659)</f>
        <v/>
      </c>
      <c r="K3664" s="99" t="str">
        <f>IF(ISBLANK('Zusatzblatt (Perigon)'!J3659),"",'Zusatzblatt (Perigon)'!T3659)</f>
        <v/>
      </c>
      <c r="L3664" s="95" t="str">
        <f>IF(ISBLANK('Zusatzblatt (Perigon)'!O3659),"",'Zusatzblatt (Perigon)'!O3659)</f>
        <v/>
      </c>
      <c r="M3664" s="95" t="str">
        <f>IF(ISBLANK('Zusatzblatt (Perigon)'!R3659),"",'Zusatzblatt (Perigon)'!R3659)</f>
        <v/>
      </c>
      <c r="N3664" s="95" t="str">
        <f>IF(ISBLANK('Zusatzblatt (Perigon)'!P3659),"",'Zusatzblatt (Perigon)'!P3659)</f>
        <v/>
      </c>
      <c r="O3664" s="38" t="str">
        <f>IF($L3664="","",VLOOKUP($R3664,Tarife!$A$2:$R$599,13,FALSE))</f>
        <v/>
      </c>
      <c r="P3664" s="38" t="str">
        <f t="shared" si="57"/>
        <v/>
      </c>
      <c r="R3664" s="100" t="str">
        <f>Zusammenzug!$C$25&amp;"-"&amp;Zusammenzug!$A$7&amp;"-"&amp;Leistungen!L3664</f>
        <v>2026-Nicht beauftragte Spitex-Organisation-</v>
      </c>
    </row>
    <row r="3665" spans="1:18" x14ac:dyDescent="0.2">
      <c r="A3665" s="95" t="str">
        <f>IF(ISBLANK('Zusatzblatt (Perigon)'!E3660),"",'Zusatzblatt (Perigon)'!E3660)</f>
        <v/>
      </c>
      <c r="B3665" s="95" t="str">
        <f>IF(ISBLANK('Zusatzblatt (Perigon)'!G3660),"",'Zusatzblatt (Perigon)'!G3660)</f>
        <v/>
      </c>
      <c r="C3665" s="96" t="str">
        <f>IF(ISBLANK('Zusatzblatt (Perigon)'!I3660),"",'Zusatzblatt (Perigon)'!I3660)</f>
        <v/>
      </c>
      <c r="D3665" s="97" t="str">
        <f>IF(ISBLANK('Zusatzblatt (Perigon)'!J3660),"",'Zusatzblatt (Perigon)'!J3660)</f>
        <v/>
      </c>
      <c r="E3665" s="64" t="str">
        <f>IF(ISBLANK('Zusatzblatt (Perigon)'!K3660),"",'Zusatzblatt (Perigon)'!K3660)</f>
        <v/>
      </c>
      <c r="F3665" s="65"/>
      <c r="G3665" s="64"/>
      <c r="H3665" s="69" t="str">
        <f>IF(ISBLANK('Zusatzblatt (Perigon)'!L3660),"",'Zusatzblatt (Perigon)'!L3660)</f>
        <v/>
      </c>
      <c r="I3665" s="69" t="str">
        <f>IF(ISBLANK('Zusatzblatt (Perigon)'!M3660),"",'Zusatzblatt (Perigon)'!M3660)</f>
        <v/>
      </c>
      <c r="J3665" s="98" t="str">
        <f>IF(ISBLANK('Zusatzblatt (Perigon)'!N3660),"",'Zusatzblatt (Perigon)'!N3660)</f>
        <v/>
      </c>
      <c r="K3665" s="99" t="str">
        <f>IF(ISBLANK('Zusatzblatt (Perigon)'!J3660),"",'Zusatzblatt (Perigon)'!T3660)</f>
        <v/>
      </c>
      <c r="L3665" s="95" t="str">
        <f>IF(ISBLANK('Zusatzblatt (Perigon)'!O3660),"",'Zusatzblatt (Perigon)'!O3660)</f>
        <v/>
      </c>
      <c r="M3665" s="95" t="str">
        <f>IF(ISBLANK('Zusatzblatt (Perigon)'!R3660),"",'Zusatzblatt (Perigon)'!R3660)</f>
        <v/>
      </c>
      <c r="N3665" s="95" t="str">
        <f>IF(ISBLANK('Zusatzblatt (Perigon)'!P3660),"",'Zusatzblatt (Perigon)'!P3660)</f>
        <v/>
      </c>
      <c r="O3665" s="38" t="str">
        <f>IF($L3665="","",VLOOKUP($R3665,Tarife!$A$2:$R$599,13,FALSE))</f>
        <v/>
      </c>
      <c r="P3665" s="38" t="str">
        <f t="shared" si="57"/>
        <v/>
      </c>
      <c r="R3665" s="100" t="str">
        <f>Zusammenzug!$C$25&amp;"-"&amp;Zusammenzug!$A$7&amp;"-"&amp;Leistungen!L3665</f>
        <v>2026-Nicht beauftragte Spitex-Organisation-</v>
      </c>
    </row>
    <row r="3666" spans="1:18" x14ac:dyDescent="0.2">
      <c r="A3666" s="95" t="str">
        <f>IF(ISBLANK('Zusatzblatt (Perigon)'!E3661),"",'Zusatzblatt (Perigon)'!E3661)</f>
        <v/>
      </c>
      <c r="B3666" s="95" t="str">
        <f>IF(ISBLANK('Zusatzblatt (Perigon)'!G3661),"",'Zusatzblatt (Perigon)'!G3661)</f>
        <v/>
      </c>
      <c r="C3666" s="96" t="str">
        <f>IF(ISBLANK('Zusatzblatt (Perigon)'!I3661),"",'Zusatzblatt (Perigon)'!I3661)</f>
        <v/>
      </c>
      <c r="D3666" s="97" t="str">
        <f>IF(ISBLANK('Zusatzblatt (Perigon)'!J3661),"",'Zusatzblatt (Perigon)'!J3661)</f>
        <v/>
      </c>
      <c r="E3666" s="64" t="str">
        <f>IF(ISBLANK('Zusatzblatt (Perigon)'!K3661),"",'Zusatzblatt (Perigon)'!K3661)</f>
        <v/>
      </c>
      <c r="F3666" s="65"/>
      <c r="G3666" s="64"/>
      <c r="H3666" s="69" t="str">
        <f>IF(ISBLANK('Zusatzblatt (Perigon)'!L3661),"",'Zusatzblatt (Perigon)'!L3661)</f>
        <v/>
      </c>
      <c r="I3666" s="69" t="str">
        <f>IF(ISBLANK('Zusatzblatt (Perigon)'!M3661),"",'Zusatzblatt (Perigon)'!M3661)</f>
        <v/>
      </c>
      <c r="J3666" s="98" t="str">
        <f>IF(ISBLANK('Zusatzblatt (Perigon)'!N3661),"",'Zusatzblatt (Perigon)'!N3661)</f>
        <v/>
      </c>
      <c r="K3666" s="99" t="str">
        <f>IF(ISBLANK('Zusatzblatt (Perigon)'!J3661),"",'Zusatzblatt (Perigon)'!T3661)</f>
        <v/>
      </c>
      <c r="L3666" s="95" t="str">
        <f>IF(ISBLANK('Zusatzblatt (Perigon)'!O3661),"",'Zusatzblatt (Perigon)'!O3661)</f>
        <v/>
      </c>
      <c r="M3666" s="95" t="str">
        <f>IF(ISBLANK('Zusatzblatt (Perigon)'!R3661),"",'Zusatzblatt (Perigon)'!R3661)</f>
        <v/>
      </c>
      <c r="N3666" s="95" t="str">
        <f>IF(ISBLANK('Zusatzblatt (Perigon)'!P3661),"",'Zusatzblatt (Perigon)'!P3661)</f>
        <v/>
      </c>
      <c r="O3666" s="38" t="str">
        <f>IF($L3666="","",VLOOKUP($R3666,Tarife!$A$2:$R$599,13,FALSE))</f>
        <v/>
      </c>
      <c r="P3666" s="38" t="str">
        <f t="shared" si="57"/>
        <v/>
      </c>
      <c r="R3666" s="100" t="str">
        <f>Zusammenzug!$C$25&amp;"-"&amp;Zusammenzug!$A$7&amp;"-"&amp;Leistungen!L3666</f>
        <v>2026-Nicht beauftragte Spitex-Organisation-</v>
      </c>
    </row>
    <row r="3667" spans="1:18" x14ac:dyDescent="0.2">
      <c r="A3667" s="95" t="str">
        <f>IF(ISBLANK('Zusatzblatt (Perigon)'!E3662),"",'Zusatzblatt (Perigon)'!E3662)</f>
        <v/>
      </c>
      <c r="B3667" s="95" t="str">
        <f>IF(ISBLANK('Zusatzblatt (Perigon)'!G3662),"",'Zusatzblatt (Perigon)'!G3662)</f>
        <v/>
      </c>
      <c r="C3667" s="96" t="str">
        <f>IF(ISBLANK('Zusatzblatt (Perigon)'!I3662),"",'Zusatzblatt (Perigon)'!I3662)</f>
        <v/>
      </c>
      <c r="D3667" s="97" t="str">
        <f>IF(ISBLANK('Zusatzblatt (Perigon)'!J3662),"",'Zusatzblatt (Perigon)'!J3662)</f>
        <v/>
      </c>
      <c r="E3667" s="64" t="str">
        <f>IF(ISBLANK('Zusatzblatt (Perigon)'!K3662),"",'Zusatzblatt (Perigon)'!K3662)</f>
        <v/>
      </c>
      <c r="F3667" s="65"/>
      <c r="G3667" s="64"/>
      <c r="H3667" s="69" t="str">
        <f>IF(ISBLANK('Zusatzblatt (Perigon)'!L3662),"",'Zusatzblatt (Perigon)'!L3662)</f>
        <v/>
      </c>
      <c r="I3667" s="69" t="str">
        <f>IF(ISBLANK('Zusatzblatt (Perigon)'!M3662),"",'Zusatzblatt (Perigon)'!M3662)</f>
        <v/>
      </c>
      <c r="J3667" s="98" t="str">
        <f>IF(ISBLANK('Zusatzblatt (Perigon)'!N3662),"",'Zusatzblatt (Perigon)'!N3662)</f>
        <v/>
      </c>
      <c r="K3667" s="99" t="str">
        <f>IF(ISBLANK('Zusatzblatt (Perigon)'!J3662),"",'Zusatzblatt (Perigon)'!T3662)</f>
        <v/>
      </c>
      <c r="L3667" s="95" t="str">
        <f>IF(ISBLANK('Zusatzblatt (Perigon)'!O3662),"",'Zusatzblatt (Perigon)'!O3662)</f>
        <v/>
      </c>
      <c r="M3667" s="95" t="str">
        <f>IF(ISBLANK('Zusatzblatt (Perigon)'!R3662),"",'Zusatzblatt (Perigon)'!R3662)</f>
        <v/>
      </c>
      <c r="N3667" s="95" t="str">
        <f>IF(ISBLANK('Zusatzblatt (Perigon)'!P3662),"",'Zusatzblatt (Perigon)'!P3662)</f>
        <v/>
      </c>
      <c r="O3667" s="38" t="str">
        <f>IF($L3667="","",VLOOKUP($R3667,Tarife!$A$2:$R$599,13,FALSE))</f>
        <v/>
      </c>
      <c r="P3667" s="38" t="str">
        <f t="shared" si="57"/>
        <v/>
      </c>
      <c r="R3667" s="100" t="str">
        <f>Zusammenzug!$C$25&amp;"-"&amp;Zusammenzug!$A$7&amp;"-"&amp;Leistungen!L3667</f>
        <v>2026-Nicht beauftragte Spitex-Organisation-</v>
      </c>
    </row>
    <row r="3668" spans="1:18" x14ac:dyDescent="0.2">
      <c r="A3668" s="95" t="str">
        <f>IF(ISBLANK('Zusatzblatt (Perigon)'!E3663),"",'Zusatzblatt (Perigon)'!E3663)</f>
        <v/>
      </c>
      <c r="B3668" s="95" t="str">
        <f>IF(ISBLANK('Zusatzblatt (Perigon)'!G3663),"",'Zusatzblatt (Perigon)'!G3663)</f>
        <v/>
      </c>
      <c r="C3668" s="96" t="str">
        <f>IF(ISBLANK('Zusatzblatt (Perigon)'!I3663),"",'Zusatzblatt (Perigon)'!I3663)</f>
        <v/>
      </c>
      <c r="D3668" s="97" t="str">
        <f>IF(ISBLANK('Zusatzblatt (Perigon)'!J3663),"",'Zusatzblatt (Perigon)'!J3663)</f>
        <v/>
      </c>
      <c r="E3668" s="64" t="str">
        <f>IF(ISBLANK('Zusatzblatt (Perigon)'!K3663),"",'Zusatzblatt (Perigon)'!K3663)</f>
        <v/>
      </c>
      <c r="F3668" s="65"/>
      <c r="G3668" s="64"/>
      <c r="H3668" s="69" t="str">
        <f>IF(ISBLANK('Zusatzblatt (Perigon)'!L3663),"",'Zusatzblatt (Perigon)'!L3663)</f>
        <v/>
      </c>
      <c r="I3668" s="69" t="str">
        <f>IF(ISBLANK('Zusatzblatt (Perigon)'!M3663),"",'Zusatzblatt (Perigon)'!M3663)</f>
        <v/>
      </c>
      <c r="J3668" s="98" t="str">
        <f>IF(ISBLANK('Zusatzblatt (Perigon)'!N3663),"",'Zusatzblatt (Perigon)'!N3663)</f>
        <v/>
      </c>
      <c r="K3668" s="99" t="str">
        <f>IF(ISBLANK('Zusatzblatt (Perigon)'!J3663),"",'Zusatzblatt (Perigon)'!T3663)</f>
        <v/>
      </c>
      <c r="L3668" s="95" t="str">
        <f>IF(ISBLANK('Zusatzblatt (Perigon)'!O3663),"",'Zusatzblatt (Perigon)'!O3663)</f>
        <v/>
      </c>
      <c r="M3668" s="95" t="str">
        <f>IF(ISBLANK('Zusatzblatt (Perigon)'!R3663),"",'Zusatzblatt (Perigon)'!R3663)</f>
        <v/>
      </c>
      <c r="N3668" s="95" t="str">
        <f>IF(ISBLANK('Zusatzblatt (Perigon)'!P3663),"",'Zusatzblatt (Perigon)'!P3663)</f>
        <v/>
      </c>
      <c r="O3668" s="38" t="str">
        <f>IF($L3668="","",VLOOKUP($R3668,Tarife!$A$2:$R$599,13,FALSE))</f>
        <v/>
      </c>
      <c r="P3668" s="38" t="str">
        <f t="shared" si="57"/>
        <v/>
      </c>
      <c r="R3668" s="100" t="str">
        <f>Zusammenzug!$C$25&amp;"-"&amp;Zusammenzug!$A$7&amp;"-"&amp;Leistungen!L3668</f>
        <v>2026-Nicht beauftragte Spitex-Organisation-</v>
      </c>
    </row>
    <row r="3669" spans="1:18" x14ac:dyDescent="0.2">
      <c r="A3669" s="95" t="str">
        <f>IF(ISBLANK('Zusatzblatt (Perigon)'!E3664),"",'Zusatzblatt (Perigon)'!E3664)</f>
        <v/>
      </c>
      <c r="B3669" s="95" t="str">
        <f>IF(ISBLANK('Zusatzblatt (Perigon)'!G3664),"",'Zusatzblatt (Perigon)'!G3664)</f>
        <v/>
      </c>
      <c r="C3669" s="96" t="str">
        <f>IF(ISBLANK('Zusatzblatt (Perigon)'!I3664),"",'Zusatzblatt (Perigon)'!I3664)</f>
        <v/>
      </c>
      <c r="D3669" s="97" t="str">
        <f>IF(ISBLANK('Zusatzblatt (Perigon)'!J3664),"",'Zusatzblatt (Perigon)'!J3664)</f>
        <v/>
      </c>
      <c r="E3669" s="64" t="str">
        <f>IF(ISBLANK('Zusatzblatt (Perigon)'!K3664),"",'Zusatzblatt (Perigon)'!K3664)</f>
        <v/>
      </c>
      <c r="F3669" s="65"/>
      <c r="G3669" s="64"/>
      <c r="H3669" s="69" t="str">
        <f>IF(ISBLANK('Zusatzblatt (Perigon)'!L3664),"",'Zusatzblatt (Perigon)'!L3664)</f>
        <v/>
      </c>
      <c r="I3669" s="69" t="str">
        <f>IF(ISBLANK('Zusatzblatt (Perigon)'!M3664),"",'Zusatzblatt (Perigon)'!M3664)</f>
        <v/>
      </c>
      <c r="J3669" s="98" t="str">
        <f>IF(ISBLANK('Zusatzblatt (Perigon)'!N3664),"",'Zusatzblatt (Perigon)'!N3664)</f>
        <v/>
      </c>
      <c r="K3669" s="99" t="str">
        <f>IF(ISBLANK('Zusatzblatt (Perigon)'!J3664),"",'Zusatzblatt (Perigon)'!T3664)</f>
        <v/>
      </c>
      <c r="L3669" s="95" t="str">
        <f>IF(ISBLANK('Zusatzblatt (Perigon)'!O3664),"",'Zusatzblatt (Perigon)'!O3664)</f>
        <v/>
      </c>
      <c r="M3669" s="95" t="str">
        <f>IF(ISBLANK('Zusatzblatt (Perigon)'!R3664),"",'Zusatzblatt (Perigon)'!R3664)</f>
        <v/>
      </c>
      <c r="N3669" s="95" t="str">
        <f>IF(ISBLANK('Zusatzblatt (Perigon)'!P3664),"",'Zusatzblatt (Perigon)'!P3664)</f>
        <v/>
      </c>
      <c r="O3669" s="38" t="str">
        <f>IF($L3669="","",VLOOKUP($R3669,Tarife!$A$2:$R$599,13,FALSE))</f>
        <v/>
      </c>
      <c r="P3669" s="38" t="str">
        <f t="shared" si="57"/>
        <v/>
      </c>
      <c r="R3669" s="100" t="str">
        <f>Zusammenzug!$C$25&amp;"-"&amp;Zusammenzug!$A$7&amp;"-"&amp;Leistungen!L3669</f>
        <v>2026-Nicht beauftragte Spitex-Organisation-</v>
      </c>
    </row>
    <row r="3670" spans="1:18" x14ac:dyDescent="0.2">
      <c r="A3670" s="95" t="str">
        <f>IF(ISBLANK('Zusatzblatt (Perigon)'!E3665),"",'Zusatzblatt (Perigon)'!E3665)</f>
        <v/>
      </c>
      <c r="B3670" s="95" t="str">
        <f>IF(ISBLANK('Zusatzblatt (Perigon)'!G3665),"",'Zusatzblatt (Perigon)'!G3665)</f>
        <v/>
      </c>
      <c r="C3670" s="96" t="str">
        <f>IF(ISBLANK('Zusatzblatt (Perigon)'!I3665),"",'Zusatzblatt (Perigon)'!I3665)</f>
        <v/>
      </c>
      <c r="D3670" s="97" t="str">
        <f>IF(ISBLANK('Zusatzblatt (Perigon)'!J3665),"",'Zusatzblatt (Perigon)'!J3665)</f>
        <v/>
      </c>
      <c r="E3670" s="64" t="str">
        <f>IF(ISBLANK('Zusatzblatt (Perigon)'!K3665),"",'Zusatzblatt (Perigon)'!K3665)</f>
        <v/>
      </c>
      <c r="F3670" s="65"/>
      <c r="G3670" s="64"/>
      <c r="H3670" s="69" t="str">
        <f>IF(ISBLANK('Zusatzblatt (Perigon)'!L3665),"",'Zusatzblatt (Perigon)'!L3665)</f>
        <v/>
      </c>
      <c r="I3670" s="69" t="str">
        <f>IF(ISBLANK('Zusatzblatt (Perigon)'!M3665),"",'Zusatzblatt (Perigon)'!M3665)</f>
        <v/>
      </c>
      <c r="J3670" s="98" t="str">
        <f>IF(ISBLANK('Zusatzblatt (Perigon)'!N3665),"",'Zusatzblatt (Perigon)'!N3665)</f>
        <v/>
      </c>
      <c r="K3670" s="99" t="str">
        <f>IF(ISBLANK('Zusatzblatt (Perigon)'!J3665),"",'Zusatzblatt (Perigon)'!T3665)</f>
        <v/>
      </c>
      <c r="L3670" s="95" t="str">
        <f>IF(ISBLANK('Zusatzblatt (Perigon)'!O3665),"",'Zusatzblatt (Perigon)'!O3665)</f>
        <v/>
      </c>
      <c r="M3670" s="95" t="str">
        <f>IF(ISBLANK('Zusatzblatt (Perigon)'!R3665),"",'Zusatzblatt (Perigon)'!R3665)</f>
        <v/>
      </c>
      <c r="N3670" s="95" t="str">
        <f>IF(ISBLANK('Zusatzblatt (Perigon)'!P3665),"",'Zusatzblatt (Perigon)'!P3665)</f>
        <v/>
      </c>
      <c r="O3670" s="38" t="str">
        <f>IF($L3670="","",VLOOKUP($R3670,Tarife!$A$2:$R$599,13,FALSE))</f>
        <v/>
      </c>
      <c r="P3670" s="38" t="str">
        <f t="shared" si="57"/>
        <v/>
      </c>
      <c r="R3670" s="100" t="str">
        <f>Zusammenzug!$C$25&amp;"-"&amp;Zusammenzug!$A$7&amp;"-"&amp;Leistungen!L3670</f>
        <v>2026-Nicht beauftragte Spitex-Organisation-</v>
      </c>
    </row>
    <row r="3671" spans="1:18" x14ac:dyDescent="0.2">
      <c r="A3671" s="95" t="str">
        <f>IF(ISBLANK('Zusatzblatt (Perigon)'!E3666),"",'Zusatzblatt (Perigon)'!E3666)</f>
        <v/>
      </c>
      <c r="B3671" s="95" t="str">
        <f>IF(ISBLANK('Zusatzblatt (Perigon)'!G3666),"",'Zusatzblatt (Perigon)'!G3666)</f>
        <v/>
      </c>
      <c r="C3671" s="96" t="str">
        <f>IF(ISBLANK('Zusatzblatt (Perigon)'!I3666),"",'Zusatzblatt (Perigon)'!I3666)</f>
        <v/>
      </c>
      <c r="D3671" s="97" t="str">
        <f>IF(ISBLANK('Zusatzblatt (Perigon)'!J3666),"",'Zusatzblatt (Perigon)'!J3666)</f>
        <v/>
      </c>
      <c r="E3671" s="64" t="str">
        <f>IF(ISBLANK('Zusatzblatt (Perigon)'!K3666),"",'Zusatzblatt (Perigon)'!K3666)</f>
        <v/>
      </c>
      <c r="F3671" s="65"/>
      <c r="G3671" s="64"/>
      <c r="H3671" s="69" t="str">
        <f>IF(ISBLANK('Zusatzblatt (Perigon)'!L3666),"",'Zusatzblatt (Perigon)'!L3666)</f>
        <v/>
      </c>
      <c r="I3671" s="69" t="str">
        <f>IF(ISBLANK('Zusatzblatt (Perigon)'!M3666),"",'Zusatzblatt (Perigon)'!M3666)</f>
        <v/>
      </c>
      <c r="J3671" s="98" t="str">
        <f>IF(ISBLANK('Zusatzblatt (Perigon)'!N3666),"",'Zusatzblatt (Perigon)'!N3666)</f>
        <v/>
      </c>
      <c r="K3671" s="99" t="str">
        <f>IF(ISBLANK('Zusatzblatt (Perigon)'!J3666),"",'Zusatzblatt (Perigon)'!T3666)</f>
        <v/>
      </c>
      <c r="L3671" s="95" t="str">
        <f>IF(ISBLANK('Zusatzblatt (Perigon)'!O3666),"",'Zusatzblatt (Perigon)'!O3666)</f>
        <v/>
      </c>
      <c r="M3671" s="95" t="str">
        <f>IF(ISBLANK('Zusatzblatt (Perigon)'!R3666),"",'Zusatzblatt (Perigon)'!R3666)</f>
        <v/>
      </c>
      <c r="N3671" s="95" t="str">
        <f>IF(ISBLANK('Zusatzblatt (Perigon)'!P3666),"",'Zusatzblatt (Perigon)'!P3666)</f>
        <v/>
      </c>
      <c r="O3671" s="38" t="str">
        <f>IF($L3671="","",VLOOKUP($R3671,Tarife!$A$2:$R$599,13,FALSE))</f>
        <v/>
      </c>
      <c r="P3671" s="38" t="str">
        <f t="shared" si="57"/>
        <v/>
      </c>
      <c r="R3671" s="100" t="str">
        <f>Zusammenzug!$C$25&amp;"-"&amp;Zusammenzug!$A$7&amp;"-"&amp;Leistungen!L3671</f>
        <v>2026-Nicht beauftragte Spitex-Organisation-</v>
      </c>
    </row>
    <row r="3672" spans="1:18" x14ac:dyDescent="0.2">
      <c r="A3672" s="95" t="str">
        <f>IF(ISBLANK('Zusatzblatt (Perigon)'!E3667),"",'Zusatzblatt (Perigon)'!E3667)</f>
        <v/>
      </c>
      <c r="B3672" s="95" t="str">
        <f>IF(ISBLANK('Zusatzblatt (Perigon)'!G3667),"",'Zusatzblatt (Perigon)'!G3667)</f>
        <v/>
      </c>
      <c r="C3672" s="96" t="str">
        <f>IF(ISBLANK('Zusatzblatt (Perigon)'!I3667),"",'Zusatzblatt (Perigon)'!I3667)</f>
        <v/>
      </c>
      <c r="D3672" s="97" t="str">
        <f>IF(ISBLANK('Zusatzblatt (Perigon)'!J3667),"",'Zusatzblatt (Perigon)'!J3667)</f>
        <v/>
      </c>
      <c r="E3672" s="64" t="str">
        <f>IF(ISBLANK('Zusatzblatt (Perigon)'!K3667),"",'Zusatzblatt (Perigon)'!K3667)</f>
        <v/>
      </c>
      <c r="F3672" s="65"/>
      <c r="G3672" s="64"/>
      <c r="H3672" s="69" t="str">
        <f>IF(ISBLANK('Zusatzblatt (Perigon)'!L3667),"",'Zusatzblatt (Perigon)'!L3667)</f>
        <v/>
      </c>
      <c r="I3672" s="69" t="str">
        <f>IF(ISBLANK('Zusatzblatt (Perigon)'!M3667),"",'Zusatzblatt (Perigon)'!M3667)</f>
        <v/>
      </c>
      <c r="J3672" s="98" t="str">
        <f>IF(ISBLANK('Zusatzblatt (Perigon)'!N3667),"",'Zusatzblatt (Perigon)'!N3667)</f>
        <v/>
      </c>
      <c r="K3672" s="99" t="str">
        <f>IF(ISBLANK('Zusatzblatt (Perigon)'!J3667),"",'Zusatzblatt (Perigon)'!T3667)</f>
        <v/>
      </c>
      <c r="L3672" s="95" t="str">
        <f>IF(ISBLANK('Zusatzblatt (Perigon)'!O3667),"",'Zusatzblatt (Perigon)'!O3667)</f>
        <v/>
      </c>
      <c r="M3672" s="95" t="str">
        <f>IF(ISBLANK('Zusatzblatt (Perigon)'!R3667),"",'Zusatzblatt (Perigon)'!R3667)</f>
        <v/>
      </c>
      <c r="N3672" s="95" t="str">
        <f>IF(ISBLANK('Zusatzblatt (Perigon)'!P3667),"",'Zusatzblatt (Perigon)'!P3667)</f>
        <v/>
      </c>
      <c r="O3672" s="38" t="str">
        <f>IF($L3672="","",VLOOKUP($R3672,Tarife!$A$2:$R$599,13,FALSE))</f>
        <v/>
      </c>
      <c r="P3672" s="38" t="str">
        <f t="shared" si="57"/>
        <v/>
      </c>
      <c r="R3672" s="100" t="str">
        <f>Zusammenzug!$C$25&amp;"-"&amp;Zusammenzug!$A$7&amp;"-"&amp;Leistungen!L3672</f>
        <v>2026-Nicht beauftragte Spitex-Organisation-</v>
      </c>
    </row>
    <row r="3673" spans="1:18" x14ac:dyDescent="0.2">
      <c r="A3673" s="95" t="str">
        <f>IF(ISBLANK('Zusatzblatt (Perigon)'!E3668),"",'Zusatzblatt (Perigon)'!E3668)</f>
        <v/>
      </c>
      <c r="B3673" s="95" t="str">
        <f>IF(ISBLANK('Zusatzblatt (Perigon)'!G3668),"",'Zusatzblatt (Perigon)'!G3668)</f>
        <v/>
      </c>
      <c r="C3673" s="96" t="str">
        <f>IF(ISBLANK('Zusatzblatt (Perigon)'!I3668),"",'Zusatzblatt (Perigon)'!I3668)</f>
        <v/>
      </c>
      <c r="D3673" s="97" t="str">
        <f>IF(ISBLANK('Zusatzblatt (Perigon)'!J3668),"",'Zusatzblatt (Perigon)'!J3668)</f>
        <v/>
      </c>
      <c r="E3673" s="64" t="str">
        <f>IF(ISBLANK('Zusatzblatt (Perigon)'!K3668),"",'Zusatzblatt (Perigon)'!K3668)</f>
        <v/>
      </c>
      <c r="F3673" s="65"/>
      <c r="G3673" s="64"/>
      <c r="H3673" s="69" t="str">
        <f>IF(ISBLANK('Zusatzblatt (Perigon)'!L3668),"",'Zusatzblatt (Perigon)'!L3668)</f>
        <v/>
      </c>
      <c r="I3673" s="69" t="str">
        <f>IF(ISBLANK('Zusatzblatt (Perigon)'!M3668),"",'Zusatzblatt (Perigon)'!M3668)</f>
        <v/>
      </c>
      <c r="J3673" s="98" t="str">
        <f>IF(ISBLANK('Zusatzblatt (Perigon)'!N3668),"",'Zusatzblatt (Perigon)'!N3668)</f>
        <v/>
      </c>
      <c r="K3673" s="99" t="str">
        <f>IF(ISBLANK('Zusatzblatt (Perigon)'!J3668),"",'Zusatzblatt (Perigon)'!T3668)</f>
        <v/>
      </c>
      <c r="L3673" s="95" t="str">
        <f>IF(ISBLANK('Zusatzblatt (Perigon)'!O3668),"",'Zusatzblatt (Perigon)'!O3668)</f>
        <v/>
      </c>
      <c r="M3673" s="95" t="str">
        <f>IF(ISBLANK('Zusatzblatt (Perigon)'!R3668),"",'Zusatzblatt (Perigon)'!R3668)</f>
        <v/>
      </c>
      <c r="N3673" s="95" t="str">
        <f>IF(ISBLANK('Zusatzblatt (Perigon)'!P3668),"",'Zusatzblatt (Perigon)'!P3668)</f>
        <v/>
      </c>
      <c r="O3673" s="38" t="str">
        <f>IF($L3673="","",VLOOKUP($R3673,Tarife!$A$2:$R$599,13,FALSE))</f>
        <v/>
      </c>
      <c r="P3673" s="38" t="str">
        <f t="shared" si="57"/>
        <v/>
      </c>
      <c r="R3673" s="100" t="str">
        <f>Zusammenzug!$C$25&amp;"-"&amp;Zusammenzug!$A$7&amp;"-"&amp;Leistungen!L3673</f>
        <v>2026-Nicht beauftragte Spitex-Organisation-</v>
      </c>
    </row>
    <row r="3674" spans="1:18" x14ac:dyDescent="0.2">
      <c r="A3674" s="95" t="str">
        <f>IF(ISBLANK('Zusatzblatt (Perigon)'!E3669),"",'Zusatzblatt (Perigon)'!E3669)</f>
        <v/>
      </c>
      <c r="B3674" s="95" t="str">
        <f>IF(ISBLANK('Zusatzblatt (Perigon)'!G3669),"",'Zusatzblatt (Perigon)'!G3669)</f>
        <v/>
      </c>
      <c r="C3674" s="96" t="str">
        <f>IF(ISBLANK('Zusatzblatt (Perigon)'!I3669),"",'Zusatzblatt (Perigon)'!I3669)</f>
        <v/>
      </c>
      <c r="D3674" s="97" t="str">
        <f>IF(ISBLANK('Zusatzblatt (Perigon)'!J3669),"",'Zusatzblatt (Perigon)'!J3669)</f>
        <v/>
      </c>
      <c r="E3674" s="64" t="str">
        <f>IF(ISBLANK('Zusatzblatt (Perigon)'!K3669),"",'Zusatzblatt (Perigon)'!K3669)</f>
        <v/>
      </c>
      <c r="F3674" s="65"/>
      <c r="G3674" s="64"/>
      <c r="H3674" s="69" t="str">
        <f>IF(ISBLANK('Zusatzblatt (Perigon)'!L3669),"",'Zusatzblatt (Perigon)'!L3669)</f>
        <v/>
      </c>
      <c r="I3674" s="69" t="str">
        <f>IF(ISBLANK('Zusatzblatt (Perigon)'!M3669),"",'Zusatzblatt (Perigon)'!M3669)</f>
        <v/>
      </c>
      <c r="J3674" s="98" t="str">
        <f>IF(ISBLANK('Zusatzblatt (Perigon)'!N3669),"",'Zusatzblatt (Perigon)'!N3669)</f>
        <v/>
      </c>
      <c r="K3674" s="99" t="str">
        <f>IF(ISBLANK('Zusatzblatt (Perigon)'!J3669),"",'Zusatzblatt (Perigon)'!T3669)</f>
        <v/>
      </c>
      <c r="L3674" s="95" t="str">
        <f>IF(ISBLANK('Zusatzblatt (Perigon)'!O3669),"",'Zusatzblatt (Perigon)'!O3669)</f>
        <v/>
      </c>
      <c r="M3674" s="95" t="str">
        <f>IF(ISBLANK('Zusatzblatt (Perigon)'!R3669),"",'Zusatzblatt (Perigon)'!R3669)</f>
        <v/>
      </c>
      <c r="N3674" s="95" t="str">
        <f>IF(ISBLANK('Zusatzblatt (Perigon)'!P3669),"",'Zusatzblatt (Perigon)'!P3669)</f>
        <v/>
      </c>
      <c r="O3674" s="38" t="str">
        <f>IF($L3674="","",VLOOKUP($R3674,Tarife!$A$2:$R$599,13,FALSE))</f>
        <v/>
      </c>
      <c r="P3674" s="38" t="str">
        <f t="shared" si="57"/>
        <v/>
      </c>
      <c r="R3674" s="100" t="str">
        <f>Zusammenzug!$C$25&amp;"-"&amp;Zusammenzug!$A$7&amp;"-"&amp;Leistungen!L3674</f>
        <v>2026-Nicht beauftragte Spitex-Organisation-</v>
      </c>
    </row>
    <row r="3675" spans="1:18" x14ac:dyDescent="0.2">
      <c r="A3675" s="95" t="str">
        <f>IF(ISBLANK('Zusatzblatt (Perigon)'!E3670),"",'Zusatzblatt (Perigon)'!E3670)</f>
        <v/>
      </c>
      <c r="B3675" s="95" t="str">
        <f>IF(ISBLANK('Zusatzblatt (Perigon)'!G3670),"",'Zusatzblatt (Perigon)'!G3670)</f>
        <v/>
      </c>
      <c r="C3675" s="96" t="str">
        <f>IF(ISBLANK('Zusatzblatt (Perigon)'!I3670),"",'Zusatzblatt (Perigon)'!I3670)</f>
        <v/>
      </c>
      <c r="D3675" s="97" t="str">
        <f>IF(ISBLANK('Zusatzblatt (Perigon)'!J3670),"",'Zusatzblatt (Perigon)'!J3670)</f>
        <v/>
      </c>
      <c r="E3675" s="64" t="str">
        <f>IF(ISBLANK('Zusatzblatt (Perigon)'!K3670),"",'Zusatzblatt (Perigon)'!K3670)</f>
        <v/>
      </c>
      <c r="F3675" s="65"/>
      <c r="G3675" s="64"/>
      <c r="H3675" s="69" t="str">
        <f>IF(ISBLANK('Zusatzblatt (Perigon)'!L3670),"",'Zusatzblatt (Perigon)'!L3670)</f>
        <v/>
      </c>
      <c r="I3675" s="69" t="str">
        <f>IF(ISBLANK('Zusatzblatt (Perigon)'!M3670),"",'Zusatzblatt (Perigon)'!M3670)</f>
        <v/>
      </c>
      <c r="J3675" s="98" t="str">
        <f>IF(ISBLANK('Zusatzblatt (Perigon)'!N3670),"",'Zusatzblatt (Perigon)'!N3670)</f>
        <v/>
      </c>
      <c r="K3675" s="99" t="str">
        <f>IF(ISBLANK('Zusatzblatt (Perigon)'!J3670),"",'Zusatzblatt (Perigon)'!T3670)</f>
        <v/>
      </c>
      <c r="L3675" s="95" t="str">
        <f>IF(ISBLANK('Zusatzblatt (Perigon)'!O3670),"",'Zusatzblatt (Perigon)'!O3670)</f>
        <v/>
      </c>
      <c r="M3675" s="95" t="str">
        <f>IF(ISBLANK('Zusatzblatt (Perigon)'!R3670),"",'Zusatzblatt (Perigon)'!R3670)</f>
        <v/>
      </c>
      <c r="N3675" s="95" t="str">
        <f>IF(ISBLANK('Zusatzblatt (Perigon)'!P3670),"",'Zusatzblatt (Perigon)'!P3670)</f>
        <v/>
      </c>
      <c r="O3675" s="38" t="str">
        <f>IF($L3675="","",VLOOKUP($R3675,Tarife!$A$2:$R$599,13,FALSE))</f>
        <v/>
      </c>
      <c r="P3675" s="38" t="str">
        <f t="shared" si="57"/>
        <v/>
      </c>
      <c r="R3675" s="100" t="str">
        <f>Zusammenzug!$C$25&amp;"-"&amp;Zusammenzug!$A$7&amp;"-"&amp;Leistungen!L3675</f>
        <v>2026-Nicht beauftragte Spitex-Organisation-</v>
      </c>
    </row>
    <row r="3676" spans="1:18" x14ac:dyDescent="0.2">
      <c r="A3676" s="95" t="str">
        <f>IF(ISBLANK('Zusatzblatt (Perigon)'!E3671),"",'Zusatzblatt (Perigon)'!E3671)</f>
        <v/>
      </c>
      <c r="B3676" s="95" t="str">
        <f>IF(ISBLANK('Zusatzblatt (Perigon)'!G3671),"",'Zusatzblatt (Perigon)'!G3671)</f>
        <v/>
      </c>
      <c r="C3676" s="96" t="str">
        <f>IF(ISBLANK('Zusatzblatt (Perigon)'!I3671),"",'Zusatzblatt (Perigon)'!I3671)</f>
        <v/>
      </c>
      <c r="D3676" s="97" t="str">
        <f>IF(ISBLANK('Zusatzblatt (Perigon)'!J3671),"",'Zusatzblatt (Perigon)'!J3671)</f>
        <v/>
      </c>
      <c r="E3676" s="64" t="str">
        <f>IF(ISBLANK('Zusatzblatt (Perigon)'!K3671),"",'Zusatzblatt (Perigon)'!K3671)</f>
        <v/>
      </c>
      <c r="F3676" s="65"/>
      <c r="G3676" s="64"/>
      <c r="H3676" s="69" t="str">
        <f>IF(ISBLANK('Zusatzblatt (Perigon)'!L3671),"",'Zusatzblatt (Perigon)'!L3671)</f>
        <v/>
      </c>
      <c r="I3676" s="69" t="str">
        <f>IF(ISBLANK('Zusatzblatt (Perigon)'!M3671),"",'Zusatzblatt (Perigon)'!M3671)</f>
        <v/>
      </c>
      <c r="J3676" s="98" t="str">
        <f>IF(ISBLANK('Zusatzblatt (Perigon)'!N3671),"",'Zusatzblatt (Perigon)'!N3671)</f>
        <v/>
      </c>
      <c r="K3676" s="99" t="str">
        <f>IF(ISBLANK('Zusatzblatt (Perigon)'!J3671),"",'Zusatzblatt (Perigon)'!T3671)</f>
        <v/>
      </c>
      <c r="L3676" s="95" t="str">
        <f>IF(ISBLANK('Zusatzblatt (Perigon)'!O3671),"",'Zusatzblatt (Perigon)'!O3671)</f>
        <v/>
      </c>
      <c r="M3676" s="95" t="str">
        <f>IF(ISBLANK('Zusatzblatt (Perigon)'!R3671),"",'Zusatzblatt (Perigon)'!R3671)</f>
        <v/>
      </c>
      <c r="N3676" s="95" t="str">
        <f>IF(ISBLANK('Zusatzblatt (Perigon)'!P3671),"",'Zusatzblatt (Perigon)'!P3671)</f>
        <v/>
      </c>
      <c r="O3676" s="38" t="str">
        <f>IF($L3676="","",VLOOKUP($R3676,Tarife!$A$2:$R$599,13,FALSE))</f>
        <v/>
      </c>
      <c r="P3676" s="38" t="str">
        <f t="shared" si="57"/>
        <v/>
      </c>
      <c r="R3676" s="100" t="str">
        <f>Zusammenzug!$C$25&amp;"-"&amp;Zusammenzug!$A$7&amp;"-"&amp;Leistungen!L3676</f>
        <v>2026-Nicht beauftragte Spitex-Organisation-</v>
      </c>
    </row>
    <row r="3677" spans="1:18" x14ac:dyDescent="0.2">
      <c r="A3677" s="95" t="str">
        <f>IF(ISBLANK('Zusatzblatt (Perigon)'!E3672),"",'Zusatzblatt (Perigon)'!E3672)</f>
        <v/>
      </c>
      <c r="B3677" s="95" t="str">
        <f>IF(ISBLANK('Zusatzblatt (Perigon)'!G3672),"",'Zusatzblatt (Perigon)'!G3672)</f>
        <v/>
      </c>
      <c r="C3677" s="96" t="str">
        <f>IF(ISBLANK('Zusatzblatt (Perigon)'!I3672),"",'Zusatzblatt (Perigon)'!I3672)</f>
        <v/>
      </c>
      <c r="D3677" s="97" t="str">
        <f>IF(ISBLANK('Zusatzblatt (Perigon)'!J3672),"",'Zusatzblatt (Perigon)'!J3672)</f>
        <v/>
      </c>
      <c r="E3677" s="64" t="str">
        <f>IF(ISBLANK('Zusatzblatt (Perigon)'!K3672),"",'Zusatzblatt (Perigon)'!K3672)</f>
        <v/>
      </c>
      <c r="F3677" s="65"/>
      <c r="G3677" s="64"/>
      <c r="H3677" s="69" t="str">
        <f>IF(ISBLANK('Zusatzblatt (Perigon)'!L3672),"",'Zusatzblatt (Perigon)'!L3672)</f>
        <v/>
      </c>
      <c r="I3677" s="69" t="str">
        <f>IF(ISBLANK('Zusatzblatt (Perigon)'!M3672),"",'Zusatzblatt (Perigon)'!M3672)</f>
        <v/>
      </c>
      <c r="J3677" s="98" t="str">
        <f>IF(ISBLANK('Zusatzblatt (Perigon)'!N3672),"",'Zusatzblatt (Perigon)'!N3672)</f>
        <v/>
      </c>
      <c r="K3677" s="99" t="str">
        <f>IF(ISBLANK('Zusatzblatt (Perigon)'!J3672),"",'Zusatzblatt (Perigon)'!T3672)</f>
        <v/>
      </c>
      <c r="L3677" s="95" t="str">
        <f>IF(ISBLANK('Zusatzblatt (Perigon)'!O3672),"",'Zusatzblatt (Perigon)'!O3672)</f>
        <v/>
      </c>
      <c r="M3677" s="95" t="str">
        <f>IF(ISBLANK('Zusatzblatt (Perigon)'!R3672),"",'Zusatzblatt (Perigon)'!R3672)</f>
        <v/>
      </c>
      <c r="N3677" s="95" t="str">
        <f>IF(ISBLANK('Zusatzblatt (Perigon)'!P3672),"",'Zusatzblatt (Perigon)'!P3672)</f>
        <v/>
      </c>
      <c r="O3677" s="38" t="str">
        <f>IF($L3677="","",VLOOKUP($R3677,Tarife!$A$2:$R$599,13,FALSE))</f>
        <v/>
      </c>
      <c r="P3677" s="38" t="str">
        <f t="shared" si="57"/>
        <v/>
      </c>
      <c r="R3677" s="100" t="str">
        <f>Zusammenzug!$C$25&amp;"-"&amp;Zusammenzug!$A$7&amp;"-"&amp;Leistungen!L3677</f>
        <v>2026-Nicht beauftragte Spitex-Organisation-</v>
      </c>
    </row>
    <row r="3678" spans="1:18" x14ac:dyDescent="0.2">
      <c r="A3678" s="95" t="str">
        <f>IF(ISBLANK('Zusatzblatt (Perigon)'!E3673),"",'Zusatzblatt (Perigon)'!E3673)</f>
        <v/>
      </c>
      <c r="B3678" s="95" t="str">
        <f>IF(ISBLANK('Zusatzblatt (Perigon)'!G3673),"",'Zusatzblatt (Perigon)'!G3673)</f>
        <v/>
      </c>
      <c r="C3678" s="96" t="str">
        <f>IF(ISBLANK('Zusatzblatt (Perigon)'!I3673),"",'Zusatzblatt (Perigon)'!I3673)</f>
        <v/>
      </c>
      <c r="D3678" s="97" t="str">
        <f>IF(ISBLANK('Zusatzblatt (Perigon)'!J3673),"",'Zusatzblatt (Perigon)'!J3673)</f>
        <v/>
      </c>
      <c r="E3678" s="64" t="str">
        <f>IF(ISBLANK('Zusatzblatt (Perigon)'!K3673),"",'Zusatzblatt (Perigon)'!K3673)</f>
        <v/>
      </c>
      <c r="F3678" s="65"/>
      <c r="G3678" s="64"/>
      <c r="H3678" s="69" t="str">
        <f>IF(ISBLANK('Zusatzblatt (Perigon)'!L3673),"",'Zusatzblatt (Perigon)'!L3673)</f>
        <v/>
      </c>
      <c r="I3678" s="69" t="str">
        <f>IF(ISBLANK('Zusatzblatt (Perigon)'!M3673),"",'Zusatzblatt (Perigon)'!M3673)</f>
        <v/>
      </c>
      <c r="J3678" s="98" t="str">
        <f>IF(ISBLANK('Zusatzblatt (Perigon)'!N3673),"",'Zusatzblatt (Perigon)'!N3673)</f>
        <v/>
      </c>
      <c r="K3678" s="99" t="str">
        <f>IF(ISBLANK('Zusatzblatt (Perigon)'!J3673),"",'Zusatzblatt (Perigon)'!T3673)</f>
        <v/>
      </c>
      <c r="L3678" s="95" t="str">
        <f>IF(ISBLANK('Zusatzblatt (Perigon)'!O3673),"",'Zusatzblatt (Perigon)'!O3673)</f>
        <v/>
      </c>
      <c r="M3678" s="95" t="str">
        <f>IF(ISBLANK('Zusatzblatt (Perigon)'!R3673),"",'Zusatzblatt (Perigon)'!R3673)</f>
        <v/>
      </c>
      <c r="N3678" s="95" t="str">
        <f>IF(ISBLANK('Zusatzblatt (Perigon)'!P3673),"",'Zusatzblatt (Perigon)'!P3673)</f>
        <v/>
      </c>
      <c r="O3678" s="38" t="str">
        <f>IF($L3678="","",VLOOKUP($R3678,Tarife!$A$2:$R$599,13,FALSE))</f>
        <v/>
      </c>
      <c r="P3678" s="38" t="str">
        <f t="shared" si="57"/>
        <v/>
      </c>
      <c r="R3678" s="100" t="str">
        <f>Zusammenzug!$C$25&amp;"-"&amp;Zusammenzug!$A$7&amp;"-"&amp;Leistungen!L3678</f>
        <v>2026-Nicht beauftragte Spitex-Organisation-</v>
      </c>
    </row>
    <row r="3679" spans="1:18" x14ac:dyDescent="0.2">
      <c r="A3679" s="95" t="str">
        <f>IF(ISBLANK('Zusatzblatt (Perigon)'!E3674),"",'Zusatzblatt (Perigon)'!E3674)</f>
        <v/>
      </c>
      <c r="B3679" s="95" t="str">
        <f>IF(ISBLANK('Zusatzblatt (Perigon)'!G3674),"",'Zusatzblatt (Perigon)'!G3674)</f>
        <v/>
      </c>
      <c r="C3679" s="96" t="str">
        <f>IF(ISBLANK('Zusatzblatt (Perigon)'!I3674),"",'Zusatzblatt (Perigon)'!I3674)</f>
        <v/>
      </c>
      <c r="D3679" s="97" t="str">
        <f>IF(ISBLANK('Zusatzblatt (Perigon)'!J3674),"",'Zusatzblatt (Perigon)'!J3674)</f>
        <v/>
      </c>
      <c r="E3679" s="64" t="str">
        <f>IF(ISBLANK('Zusatzblatt (Perigon)'!K3674),"",'Zusatzblatt (Perigon)'!K3674)</f>
        <v/>
      </c>
      <c r="F3679" s="65"/>
      <c r="G3679" s="64"/>
      <c r="H3679" s="69" t="str">
        <f>IF(ISBLANK('Zusatzblatt (Perigon)'!L3674),"",'Zusatzblatt (Perigon)'!L3674)</f>
        <v/>
      </c>
      <c r="I3679" s="69" t="str">
        <f>IF(ISBLANK('Zusatzblatt (Perigon)'!M3674),"",'Zusatzblatt (Perigon)'!M3674)</f>
        <v/>
      </c>
      <c r="J3679" s="98" t="str">
        <f>IF(ISBLANK('Zusatzblatt (Perigon)'!N3674),"",'Zusatzblatt (Perigon)'!N3674)</f>
        <v/>
      </c>
      <c r="K3679" s="99" t="str">
        <f>IF(ISBLANK('Zusatzblatt (Perigon)'!J3674),"",'Zusatzblatt (Perigon)'!T3674)</f>
        <v/>
      </c>
      <c r="L3679" s="95" t="str">
        <f>IF(ISBLANK('Zusatzblatt (Perigon)'!O3674),"",'Zusatzblatt (Perigon)'!O3674)</f>
        <v/>
      </c>
      <c r="M3679" s="95" t="str">
        <f>IF(ISBLANK('Zusatzblatt (Perigon)'!R3674),"",'Zusatzblatt (Perigon)'!R3674)</f>
        <v/>
      </c>
      <c r="N3679" s="95" t="str">
        <f>IF(ISBLANK('Zusatzblatt (Perigon)'!P3674),"",'Zusatzblatt (Perigon)'!P3674)</f>
        <v/>
      </c>
      <c r="O3679" s="38" t="str">
        <f>IF($L3679="","",VLOOKUP($R3679,Tarife!$A$2:$R$599,13,FALSE))</f>
        <v/>
      </c>
      <c r="P3679" s="38" t="str">
        <f t="shared" si="57"/>
        <v/>
      </c>
      <c r="R3679" s="100" t="str">
        <f>Zusammenzug!$C$25&amp;"-"&amp;Zusammenzug!$A$7&amp;"-"&amp;Leistungen!L3679</f>
        <v>2026-Nicht beauftragte Spitex-Organisation-</v>
      </c>
    </row>
    <row r="3680" spans="1:18" x14ac:dyDescent="0.2">
      <c r="A3680" s="95" t="str">
        <f>IF(ISBLANK('Zusatzblatt (Perigon)'!E3675),"",'Zusatzblatt (Perigon)'!E3675)</f>
        <v/>
      </c>
      <c r="B3680" s="95" t="str">
        <f>IF(ISBLANK('Zusatzblatt (Perigon)'!G3675),"",'Zusatzblatt (Perigon)'!G3675)</f>
        <v/>
      </c>
      <c r="C3680" s="96" t="str">
        <f>IF(ISBLANK('Zusatzblatt (Perigon)'!I3675),"",'Zusatzblatt (Perigon)'!I3675)</f>
        <v/>
      </c>
      <c r="D3680" s="97" t="str">
        <f>IF(ISBLANK('Zusatzblatt (Perigon)'!J3675),"",'Zusatzblatt (Perigon)'!J3675)</f>
        <v/>
      </c>
      <c r="E3680" s="64" t="str">
        <f>IF(ISBLANK('Zusatzblatt (Perigon)'!K3675),"",'Zusatzblatt (Perigon)'!K3675)</f>
        <v/>
      </c>
      <c r="F3680" s="65"/>
      <c r="G3680" s="64"/>
      <c r="H3680" s="69" t="str">
        <f>IF(ISBLANK('Zusatzblatt (Perigon)'!L3675),"",'Zusatzblatt (Perigon)'!L3675)</f>
        <v/>
      </c>
      <c r="I3680" s="69" t="str">
        <f>IF(ISBLANK('Zusatzblatt (Perigon)'!M3675),"",'Zusatzblatt (Perigon)'!M3675)</f>
        <v/>
      </c>
      <c r="J3680" s="98" t="str">
        <f>IF(ISBLANK('Zusatzblatt (Perigon)'!N3675),"",'Zusatzblatt (Perigon)'!N3675)</f>
        <v/>
      </c>
      <c r="K3680" s="99" t="str">
        <f>IF(ISBLANK('Zusatzblatt (Perigon)'!J3675),"",'Zusatzblatt (Perigon)'!T3675)</f>
        <v/>
      </c>
      <c r="L3680" s="95" t="str">
        <f>IF(ISBLANK('Zusatzblatt (Perigon)'!O3675),"",'Zusatzblatt (Perigon)'!O3675)</f>
        <v/>
      </c>
      <c r="M3680" s="95" t="str">
        <f>IF(ISBLANK('Zusatzblatt (Perigon)'!R3675),"",'Zusatzblatt (Perigon)'!R3675)</f>
        <v/>
      </c>
      <c r="N3680" s="95" t="str">
        <f>IF(ISBLANK('Zusatzblatt (Perigon)'!P3675),"",'Zusatzblatt (Perigon)'!P3675)</f>
        <v/>
      </c>
      <c r="O3680" s="38" t="str">
        <f>IF($L3680="","",VLOOKUP($R3680,Tarife!$A$2:$R$599,13,FALSE))</f>
        <v/>
      </c>
      <c r="P3680" s="38" t="str">
        <f t="shared" si="57"/>
        <v/>
      </c>
      <c r="R3680" s="100" t="str">
        <f>Zusammenzug!$C$25&amp;"-"&amp;Zusammenzug!$A$7&amp;"-"&amp;Leistungen!L3680</f>
        <v>2026-Nicht beauftragte Spitex-Organisation-</v>
      </c>
    </row>
    <row r="3681" spans="1:18" x14ac:dyDescent="0.2">
      <c r="A3681" s="95" t="str">
        <f>IF(ISBLANK('Zusatzblatt (Perigon)'!E3676),"",'Zusatzblatt (Perigon)'!E3676)</f>
        <v/>
      </c>
      <c r="B3681" s="95" t="str">
        <f>IF(ISBLANK('Zusatzblatt (Perigon)'!G3676),"",'Zusatzblatt (Perigon)'!G3676)</f>
        <v/>
      </c>
      <c r="C3681" s="96" t="str">
        <f>IF(ISBLANK('Zusatzblatt (Perigon)'!I3676),"",'Zusatzblatt (Perigon)'!I3676)</f>
        <v/>
      </c>
      <c r="D3681" s="97" t="str">
        <f>IF(ISBLANK('Zusatzblatt (Perigon)'!J3676),"",'Zusatzblatt (Perigon)'!J3676)</f>
        <v/>
      </c>
      <c r="E3681" s="64" t="str">
        <f>IF(ISBLANK('Zusatzblatt (Perigon)'!K3676),"",'Zusatzblatt (Perigon)'!K3676)</f>
        <v/>
      </c>
      <c r="F3681" s="65"/>
      <c r="G3681" s="64"/>
      <c r="H3681" s="69" t="str">
        <f>IF(ISBLANK('Zusatzblatt (Perigon)'!L3676),"",'Zusatzblatt (Perigon)'!L3676)</f>
        <v/>
      </c>
      <c r="I3681" s="69" t="str">
        <f>IF(ISBLANK('Zusatzblatt (Perigon)'!M3676),"",'Zusatzblatt (Perigon)'!M3676)</f>
        <v/>
      </c>
      <c r="J3681" s="98" t="str">
        <f>IF(ISBLANK('Zusatzblatt (Perigon)'!N3676),"",'Zusatzblatt (Perigon)'!N3676)</f>
        <v/>
      </c>
      <c r="K3681" s="99" t="str">
        <f>IF(ISBLANK('Zusatzblatt (Perigon)'!J3676),"",'Zusatzblatt (Perigon)'!T3676)</f>
        <v/>
      </c>
      <c r="L3681" s="95" t="str">
        <f>IF(ISBLANK('Zusatzblatt (Perigon)'!O3676),"",'Zusatzblatt (Perigon)'!O3676)</f>
        <v/>
      </c>
      <c r="M3681" s="95" t="str">
        <f>IF(ISBLANK('Zusatzblatt (Perigon)'!R3676),"",'Zusatzblatt (Perigon)'!R3676)</f>
        <v/>
      </c>
      <c r="N3681" s="95" t="str">
        <f>IF(ISBLANK('Zusatzblatt (Perigon)'!P3676),"",'Zusatzblatt (Perigon)'!P3676)</f>
        <v/>
      </c>
      <c r="O3681" s="38" t="str">
        <f>IF($L3681="","",VLOOKUP($R3681,Tarife!$A$2:$R$599,13,FALSE))</f>
        <v/>
      </c>
      <c r="P3681" s="38" t="str">
        <f t="shared" si="57"/>
        <v/>
      </c>
      <c r="R3681" s="100" t="str">
        <f>Zusammenzug!$C$25&amp;"-"&amp;Zusammenzug!$A$7&amp;"-"&amp;Leistungen!L3681</f>
        <v>2026-Nicht beauftragte Spitex-Organisation-</v>
      </c>
    </row>
    <row r="3682" spans="1:18" x14ac:dyDescent="0.2">
      <c r="A3682" s="95" t="str">
        <f>IF(ISBLANK('Zusatzblatt (Perigon)'!E3677),"",'Zusatzblatt (Perigon)'!E3677)</f>
        <v/>
      </c>
      <c r="B3682" s="95" t="str">
        <f>IF(ISBLANK('Zusatzblatt (Perigon)'!G3677),"",'Zusatzblatt (Perigon)'!G3677)</f>
        <v/>
      </c>
      <c r="C3682" s="96" t="str">
        <f>IF(ISBLANK('Zusatzblatt (Perigon)'!I3677),"",'Zusatzblatt (Perigon)'!I3677)</f>
        <v/>
      </c>
      <c r="D3682" s="97" t="str">
        <f>IF(ISBLANK('Zusatzblatt (Perigon)'!J3677),"",'Zusatzblatt (Perigon)'!J3677)</f>
        <v/>
      </c>
      <c r="E3682" s="64" t="str">
        <f>IF(ISBLANK('Zusatzblatt (Perigon)'!K3677),"",'Zusatzblatt (Perigon)'!K3677)</f>
        <v/>
      </c>
      <c r="F3682" s="65"/>
      <c r="G3682" s="64"/>
      <c r="H3682" s="69" t="str">
        <f>IF(ISBLANK('Zusatzblatt (Perigon)'!L3677),"",'Zusatzblatt (Perigon)'!L3677)</f>
        <v/>
      </c>
      <c r="I3682" s="69" t="str">
        <f>IF(ISBLANK('Zusatzblatt (Perigon)'!M3677),"",'Zusatzblatt (Perigon)'!M3677)</f>
        <v/>
      </c>
      <c r="J3682" s="98" t="str">
        <f>IF(ISBLANK('Zusatzblatt (Perigon)'!N3677),"",'Zusatzblatt (Perigon)'!N3677)</f>
        <v/>
      </c>
      <c r="K3682" s="99" t="str">
        <f>IF(ISBLANK('Zusatzblatt (Perigon)'!J3677),"",'Zusatzblatt (Perigon)'!T3677)</f>
        <v/>
      </c>
      <c r="L3682" s="95" t="str">
        <f>IF(ISBLANK('Zusatzblatt (Perigon)'!O3677),"",'Zusatzblatt (Perigon)'!O3677)</f>
        <v/>
      </c>
      <c r="M3682" s="95" t="str">
        <f>IF(ISBLANK('Zusatzblatt (Perigon)'!R3677),"",'Zusatzblatt (Perigon)'!R3677)</f>
        <v/>
      </c>
      <c r="N3682" s="95" t="str">
        <f>IF(ISBLANK('Zusatzblatt (Perigon)'!P3677),"",'Zusatzblatt (Perigon)'!P3677)</f>
        <v/>
      </c>
      <c r="O3682" s="38" t="str">
        <f>IF($L3682="","",VLOOKUP($R3682,Tarife!$A$2:$R$599,13,FALSE))</f>
        <v/>
      </c>
      <c r="P3682" s="38" t="str">
        <f t="shared" si="57"/>
        <v/>
      </c>
      <c r="R3682" s="100" t="str">
        <f>Zusammenzug!$C$25&amp;"-"&amp;Zusammenzug!$A$7&amp;"-"&amp;Leistungen!L3682</f>
        <v>2026-Nicht beauftragte Spitex-Organisation-</v>
      </c>
    </row>
    <row r="3683" spans="1:18" x14ac:dyDescent="0.2">
      <c r="A3683" s="95" t="str">
        <f>IF(ISBLANK('Zusatzblatt (Perigon)'!E3678),"",'Zusatzblatt (Perigon)'!E3678)</f>
        <v/>
      </c>
      <c r="B3683" s="95" t="str">
        <f>IF(ISBLANK('Zusatzblatt (Perigon)'!G3678),"",'Zusatzblatt (Perigon)'!G3678)</f>
        <v/>
      </c>
      <c r="C3683" s="96" t="str">
        <f>IF(ISBLANK('Zusatzblatt (Perigon)'!I3678),"",'Zusatzblatt (Perigon)'!I3678)</f>
        <v/>
      </c>
      <c r="D3683" s="97" t="str">
        <f>IF(ISBLANK('Zusatzblatt (Perigon)'!J3678),"",'Zusatzblatt (Perigon)'!J3678)</f>
        <v/>
      </c>
      <c r="E3683" s="64" t="str">
        <f>IF(ISBLANK('Zusatzblatt (Perigon)'!K3678),"",'Zusatzblatt (Perigon)'!K3678)</f>
        <v/>
      </c>
      <c r="F3683" s="65"/>
      <c r="G3683" s="64"/>
      <c r="H3683" s="69" t="str">
        <f>IF(ISBLANK('Zusatzblatt (Perigon)'!L3678),"",'Zusatzblatt (Perigon)'!L3678)</f>
        <v/>
      </c>
      <c r="I3683" s="69" t="str">
        <f>IF(ISBLANK('Zusatzblatt (Perigon)'!M3678),"",'Zusatzblatt (Perigon)'!M3678)</f>
        <v/>
      </c>
      <c r="J3683" s="98" t="str">
        <f>IF(ISBLANK('Zusatzblatt (Perigon)'!N3678),"",'Zusatzblatt (Perigon)'!N3678)</f>
        <v/>
      </c>
      <c r="K3683" s="99" t="str">
        <f>IF(ISBLANK('Zusatzblatt (Perigon)'!J3678),"",'Zusatzblatt (Perigon)'!T3678)</f>
        <v/>
      </c>
      <c r="L3683" s="95" t="str">
        <f>IF(ISBLANK('Zusatzblatt (Perigon)'!O3678),"",'Zusatzblatt (Perigon)'!O3678)</f>
        <v/>
      </c>
      <c r="M3683" s="95" t="str">
        <f>IF(ISBLANK('Zusatzblatt (Perigon)'!R3678),"",'Zusatzblatt (Perigon)'!R3678)</f>
        <v/>
      </c>
      <c r="N3683" s="95" t="str">
        <f>IF(ISBLANK('Zusatzblatt (Perigon)'!P3678),"",'Zusatzblatt (Perigon)'!P3678)</f>
        <v/>
      </c>
      <c r="O3683" s="38" t="str">
        <f>IF($L3683="","",VLOOKUP($R3683,Tarife!$A$2:$R$599,13,FALSE))</f>
        <v/>
      </c>
      <c r="P3683" s="38" t="str">
        <f t="shared" si="57"/>
        <v/>
      </c>
      <c r="R3683" s="100" t="str">
        <f>Zusammenzug!$C$25&amp;"-"&amp;Zusammenzug!$A$7&amp;"-"&amp;Leistungen!L3683</f>
        <v>2026-Nicht beauftragte Spitex-Organisation-</v>
      </c>
    </row>
    <row r="3684" spans="1:18" x14ac:dyDescent="0.2">
      <c r="A3684" s="95" t="str">
        <f>IF(ISBLANK('Zusatzblatt (Perigon)'!E3679),"",'Zusatzblatt (Perigon)'!E3679)</f>
        <v/>
      </c>
      <c r="B3684" s="95" t="str">
        <f>IF(ISBLANK('Zusatzblatt (Perigon)'!G3679),"",'Zusatzblatt (Perigon)'!G3679)</f>
        <v/>
      </c>
      <c r="C3684" s="96" t="str">
        <f>IF(ISBLANK('Zusatzblatt (Perigon)'!I3679),"",'Zusatzblatt (Perigon)'!I3679)</f>
        <v/>
      </c>
      <c r="D3684" s="97" t="str">
        <f>IF(ISBLANK('Zusatzblatt (Perigon)'!J3679),"",'Zusatzblatt (Perigon)'!J3679)</f>
        <v/>
      </c>
      <c r="E3684" s="64" t="str">
        <f>IF(ISBLANK('Zusatzblatt (Perigon)'!K3679),"",'Zusatzblatt (Perigon)'!K3679)</f>
        <v/>
      </c>
      <c r="F3684" s="65"/>
      <c r="G3684" s="64"/>
      <c r="H3684" s="69" t="str">
        <f>IF(ISBLANK('Zusatzblatt (Perigon)'!L3679),"",'Zusatzblatt (Perigon)'!L3679)</f>
        <v/>
      </c>
      <c r="I3684" s="69" t="str">
        <f>IF(ISBLANK('Zusatzblatt (Perigon)'!M3679),"",'Zusatzblatt (Perigon)'!M3679)</f>
        <v/>
      </c>
      <c r="J3684" s="98" t="str">
        <f>IF(ISBLANK('Zusatzblatt (Perigon)'!N3679),"",'Zusatzblatt (Perigon)'!N3679)</f>
        <v/>
      </c>
      <c r="K3684" s="99" t="str">
        <f>IF(ISBLANK('Zusatzblatt (Perigon)'!J3679),"",'Zusatzblatt (Perigon)'!T3679)</f>
        <v/>
      </c>
      <c r="L3684" s="95" t="str">
        <f>IF(ISBLANK('Zusatzblatt (Perigon)'!O3679),"",'Zusatzblatt (Perigon)'!O3679)</f>
        <v/>
      </c>
      <c r="M3684" s="95" t="str">
        <f>IF(ISBLANK('Zusatzblatt (Perigon)'!R3679),"",'Zusatzblatt (Perigon)'!R3679)</f>
        <v/>
      </c>
      <c r="N3684" s="95" t="str">
        <f>IF(ISBLANK('Zusatzblatt (Perigon)'!P3679),"",'Zusatzblatt (Perigon)'!P3679)</f>
        <v/>
      </c>
      <c r="O3684" s="38" t="str">
        <f>IF($L3684="","",VLOOKUP($R3684,Tarife!$A$2:$R$599,13,FALSE))</f>
        <v/>
      </c>
      <c r="P3684" s="38" t="str">
        <f t="shared" si="57"/>
        <v/>
      </c>
      <c r="R3684" s="100" t="str">
        <f>Zusammenzug!$C$25&amp;"-"&amp;Zusammenzug!$A$7&amp;"-"&amp;Leistungen!L3684</f>
        <v>2026-Nicht beauftragte Spitex-Organisation-</v>
      </c>
    </row>
    <row r="3685" spans="1:18" x14ac:dyDescent="0.2">
      <c r="A3685" s="95" t="str">
        <f>IF(ISBLANK('Zusatzblatt (Perigon)'!E3680),"",'Zusatzblatt (Perigon)'!E3680)</f>
        <v/>
      </c>
      <c r="B3685" s="95" t="str">
        <f>IF(ISBLANK('Zusatzblatt (Perigon)'!G3680),"",'Zusatzblatt (Perigon)'!G3680)</f>
        <v/>
      </c>
      <c r="C3685" s="96" t="str">
        <f>IF(ISBLANK('Zusatzblatt (Perigon)'!I3680),"",'Zusatzblatt (Perigon)'!I3680)</f>
        <v/>
      </c>
      <c r="D3685" s="97" t="str">
        <f>IF(ISBLANK('Zusatzblatt (Perigon)'!J3680),"",'Zusatzblatt (Perigon)'!J3680)</f>
        <v/>
      </c>
      <c r="E3685" s="64" t="str">
        <f>IF(ISBLANK('Zusatzblatt (Perigon)'!K3680),"",'Zusatzblatt (Perigon)'!K3680)</f>
        <v/>
      </c>
      <c r="F3685" s="65"/>
      <c r="G3685" s="64"/>
      <c r="H3685" s="69" t="str">
        <f>IF(ISBLANK('Zusatzblatt (Perigon)'!L3680),"",'Zusatzblatt (Perigon)'!L3680)</f>
        <v/>
      </c>
      <c r="I3685" s="69" t="str">
        <f>IF(ISBLANK('Zusatzblatt (Perigon)'!M3680),"",'Zusatzblatt (Perigon)'!M3680)</f>
        <v/>
      </c>
      <c r="J3685" s="98" t="str">
        <f>IF(ISBLANK('Zusatzblatt (Perigon)'!N3680),"",'Zusatzblatt (Perigon)'!N3680)</f>
        <v/>
      </c>
      <c r="K3685" s="99" t="str">
        <f>IF(ISBLANK('Zusatzblatt (Perigon)'!J3680),"",'Zusatzblatt (Perigon)'!T3680)</f>
        <v/>
      </c>
      <c r="L3685" s="95" t="str">
        <f>IF(ISBLANK('Zusatzblatt (Perigon)'!O3680),"",'Zusatzblatt (Perigon)'!O3680)</f>
        <v/>
      </c>
      <c r="M3685" s="95" t="str">
        <f>IF(ISBLANK('Zusatzblatt (Perigon)'!R3680),"",'Zusatzblatt (Perigon)'!R3680)</f>
        <v/>
      </c>
      <c r="N3685" s="95" t="str">
        <f>IF(ISBLANK('Zusatzblatt (Perigon)'!P3680),"",'Zusatzblatt (Perigon)'!P3680)</f>
        <v/>
      </c>
      <c r="O3685" s="38" t="str">
        <f>IF($L3685="","",VLOOKUP($R3685,Tarife!$A$2:$R$599,13,FALSE))</f>
        <v/>
      </c>
      <c r="P3685" s="38" t="str">
        <f t="shared" si="57"/>
        <v/>
      </c>
      <c r="R3685" s="100" t="str">
        <f>Zusammenzug!$C$25&amp;"-"&amp;Zusammenzug!$A$7&amp;"-"&amp;Leistungen!L3685</f>
        <v>2026-Nicht beauftragte Spitex-Organisation-</v>
      </c>
    </row>
    <row r="3686" spans="1:18" x14ac:dyDescent="0.2">
      <c r="A3686" s="95" t="str">
        <f>IF(ISBLANK('Zusatzblatt (Perigon)'!E3681),"",'Zusatzblatt (Perigon)'!E3681)</f>
        <v/>
      </c>
      <c r="B3686" s="95" t="str">
        <f>IF(ISBLANK('Zusatzblatt (Perigon)'!G3681),"",'Zusatzblatt (Perigon)'!G3681)</f>
        <v/>
      </c>
      <c r="C3686" s="96" t="str">
        <f>IF(ISBLANK('Zusatzblatt (Perigon)'!I3681),"",'Zusatzblatt (Perigon)'!I3681)</f>
        <v/>
      </c>
      <c r="D3686" s="97" t="str">
        <f>IF(ISBLANK('Zusatzblatt (Perigon)'!J3681),"",'Zusatzblatt (Perigon)'!J3681)</f>
        <v/>
      </c>
      <c r="E3686" s="64" t="str">
        <f>IF(ISBLANK('Zusatzblatt (Perigon)'!K3681),"",'Zusatzblatt (Perigon)'!K3681)</f>
        <v/>
      </c>
      <c r="F3686" s="65"/>
      <c r="G3686" s="64"/>
      <c r="H3686" s="69" t="str">
        <f>IF(ISBLANK('Zusatzblatt (Perigon)'!L3681),"",'Zusatzblatt (Perigon)'!L3681)</f>
        <v/>
      </c>
      <c r="I3686" s="69" t="str">
        <f>IF(ISBLANK('Zusatzblatt (Perigon)'!M3681),"",'Zusatzblatt (Perigon)'!M3681)</f>
        <v/>
      </c>
      <c r="J3686" s="98" t="str">
        <f>IF(ISBLANK('Zusatzblatt (Perigon)'!N3681),"",'Zusatzblatt (Perigon)'!N3681)</f>
        <v/>
      </c>
      <c r="K3686" s="99" t="str">
        <f>IF(ISBLANK('Zusatzblatt (Perigon)'!J3681),"",'Zusatzblatt (Perigon)'!T3681)</f>
        <v/>
      </c>
      <c r="L3686" s="95" t="str">
        <f>IF(ISBLANK('Zusatzblatt (Perigon)'!O3681),"",'Zusatzblatt (Perigon)'!O3681)</f>
        <v/>
      </c>
      <c r="M3686" s="95" t="str">
        <f>IF(ISBLANK('Zusatzblatt (Perigon)'!R3681),"",'Zusatzblatt (Perigon)'!R3681)</f>
        <v/>
      </c>
      <c r="N3686" s="95" t="str">
        <f>IF(ISBLANK('Zusatzblatt (Perigon)'!P3681),"",'Zusatzblatt (Perigon)'!P3681)</f>
        <v/>
      </c>
      <c r="O3686" s="38" t="str">
        <f>IF($L3686="","",VLOOKUP($R3686,Tarife!$A$2:$R$599,13,FALSE))</f>
        <v/>
      </c>
      <c r="P3686" s="38" t="str">
        <f t="shared" si="57"/>
        <v/>
      </c>
      <c r="R3686" s="100" t="str">
        <f>Zusammenzug!$C$25&amp;"-"&amp;Zusammenzug!$A$7&amp;"-"&amp;Leistungen!L3686</f>
        <v>2026-Nicht beauftragte Spitex-Organisation-</v>
      </c>
    </row>
    <row r="3687" spans="1:18" x14ac:dyDescent="0.2">
      <c r="A3687" s="95" t="str">
        <f>IF(ISBLANK('Zusatzblatt (Perigon)'!E3682),"",'Zusatzblatt (Perigon)'!E3682)</f>
        <v/>
      </c>
      <c r="B3687" s="95" t="str">
        <f>IF(ISBLANK('Zusatzblatt (Perigon)'!G3682),"",'Zusatzblatt (Perigon)'!G3682)</f>
        <v/>
      </c>
      <c r="C3687" s="96" t="str">
        <f>IF(ISBLANK('Zusatzblatt (Perigon)'!I3682),"",'Zusatzblatt (Perigon)'!I3682)</f>
        <v/>
      </c>
      <c r="D3687" s="97" t="str">
        <f>IF(ISBLANK('Zusatzblatt (Perigon)'!J3682),"",'Zusatzblatt (Perigon)'!J3682)</f>
        <v/>
      </c>
      <c r="E3687" s="64" t="str">
        <f>IF(ISBLANK('Zusatzblatt (Perigon)'!K3682),"",'Zusatzblatt (Perigon)'!K3682)</f>
        <v/>
      </c>
      <c r="F3687" s="65"/>
      <c r="G3687" s="64"/>
      <c r="H3687" s="69" t="str">
        <f>IF(ISBLANK('Zusatzblatt (Perigon)'!L3682),"",'Zusatzblatt (Perigon)'!L3682)</f>
        <v/>
      </c>
      <c r="I3687" s="69" t="str">
        <f>IF(ISBLANK('Zusatzblatt (Perigon)'!M3682),"",'Zusatzblatt (Perigon)'!M3682)</f>
        <v/>
      </c>
      <c r="J3687" s="98" t="str">
        <f>IF(ISBLANK('Zusatzblatt (Perigon)'!N3682),"",'Zusatzblatt (Perigon)'!N3682)</f>
        <v/>
      </c>
      <c r="K3687" s="99" t="str">
        <f>IF(ISBLANK('Zusatzblatt (Perigon)'!J3682),"",'Zusatzblatt (Perigon)'!T3682)</f>
        <v/>
      </c>
      <c r="L3687" s="95" t="str">
        <f>IF(ISBLANK('Zusatzblatt (Perigon)'!O3682),"",'Zusatzblatt (Perigon)'!O3682)</f>
        <v/>
      </c>
      <c r="M3687" s="95" t="str">
        <f>IF(ISBLANK('Zusatzblatt (Perigon)'!R3682),"",'Zusatzblatt (Perigon)'!R3682)</f>
        <v/>
      </c>
      <c r="N3687" s="95" t="str">
        <f>IF(ISBLANK('Zusatzblatt (Perigon)'!P3682),"",'Zusatzblatt (Perigon)'!P3682)</f>
        <v/>
      </c>
      <c r="O3687" s="38" t="str">
        <f>IF($L3687="","",VLOOKUP($R3687,Tarife!$A$2:$R$599,13,FALSE))</f>
        <v/>
      </c>
      <c r="P3687" s="38" t="str">
        <f t="shared" si="57"/>
        <v/>
      </c>
      <c r="R3687" s="100" t="str">
        <f>Zusammenzug!$C$25&amp;"-"&amp;Zusammenzug!$A$7&amp;"-"&amp;Leistungen!L3687</f>
        <v>2026-Nicht beauftragte Spitex-Organisation-</v>
      </c>
    </row>
    <row r="3688" spans="1:18" x14ac:dyDescent="0.2">
      <c r="A3688" s="95" t="str">
        <f>IF(ISBLANK('Zusatzblatt (Perigon)'!E3683),"",'Zusatzblatt (Perigon)'!E3683)</f>
        <v/>
      </c>
      <c r="B3688" s="95" t="str">
        <f>IF(ISBLANK('Zusatzblatt (Perigon)'!G3683),"",'Zusatzblatt (Perigon)'!G3683)</f>
        <v/>
      </c>
      <c r="C3688" s="96" t="str">
        <f>IF(ISBLANK('Zusatzblatt (Perigon)'!I3683),"",'Zusatzblatt (Perigon)'!I3683)</f>
        <v/>
      </c>
      <c r="D3688" s="97" t="str">
        <f>IF(ISBLANK('Zusatzblatt (Perigon)'!J3683),"",'Zusatzblatt (Perigon)'!J3683)</f>
        <v/>
      </c>
      <c r="E3688" s="64" t="str">
        <f>IF(ISBLANK('Zusatzblatt (Perigon)'!K3683),"",'Zusatzblatt (Perigon)'!K3683)</f>
        <v/>
      </c>
      <c r="F3688" s="65"/>
      <c r="G3688" s="64"/>
      <c r="H3688" s="69" t="str">
        <f>IF(ISBLANK('Zusatzblatt (Perigon)'!L3683),"",'Zusatzblatt (Perigon)'!L3683)</f>
        <v/>
      </c>
      <c r="I3688" s="69" t="str">
        <f>IF(ISBLANK('Zusatzblatt (Perigon)'!M3683),"",'Zusatzblatt (Perigon)'!M3683)</f>
        <v/>
      </c>
      <c r="J3688" s="98" t="str">
        <f>IF(ISBLANK('Zusatzblatt (Perigon)'!N3683),"",'Zusatzblatt (Perigon)'!N3683)</f>
        <v/>
      </c>
      <c r="K3688" s="99" t="str">
        <f>IF(ISBLANK('Zusatzblatt (Perigon)'!J3683),"",'Zusatzblatt (Perigon)'!T3683)</f>
        <v/>
      </c>
      <c r="L3688" s="95" t="str">
        <f>IF(ISBLANK('Zusatzblatt (Perigon)'!O3683),"",'Zusatzblatt (Perigon)'!O3683)</f>
        <v/>
      </c>
      <c r="M3688" s="95" t="str">
        <f>IF(ISBLANK('Zusatzblatt (Perigon)'!R3683),"",'Zusatzblatt (Perigon)'!R3683)</f>
        <v/>
      </c>
      <c r="N3688" s="95" t="str">
        <f>IF(ISBLANK('Zusatzblatt (Perigon)'!P3683),"",'Zusatzblatt (Perigon)'!P3683)</f>
        <v/>
      </c>
      <c r="O3688" s="38" t="str">
        <f>IF($L3688="","",VLOOKUP($R3688,Tarife!$A$2:$R$599,13,FALSE))</f>
        <v/>
      </c>
      <c r="P3688" s="38" t="str">
        <f t="shared" si="57"/>
        <v/>
      </c>
      <c r="R3688" s="100" t="str">
        <f>Zusammenzug!$C$25&amp;"-"&amp;Zusammenzug!$A$7&amp;"-"&amp;Leistungen!L3688</f>
        <v>2026-Nicht beauftragte Spitex-Organisation-</v>
      </c>
    </row>
    <row r="3689" spans="1:18" x14ac:dyDescent="0.2">
      <c r="A3689" s="95" t="str">
        <f>IF(ISBLANK('Zusatzblatt (Perigon)'!E3684),"",'Zusatzblatt (Perigon)'!E3684)</f>
        <v/>
      </c>
      <c r="B3689" s="95" t="str">
        <f>IF(ISBLANK('Zusatzblatt (Perigon)'!G3684),"",'Zusatzblatt (Perigon)'!G3684)</f>
        <v/>
      </c>
      <c r="C3689" s="96" t="str">
        <f>IF(ISBLANK('Zusatzblatt (Perigon)'!I3684),"",'Zusatzblatt (Perigon)'!I3684)</f>
        <v/>
      </c>
      <c r="D3689" s="97" t="str">
        <f>IF(ISBLANK('Zusatzblatt (Perigon)'!J3684),"",'Zusatzblatt (Perigon)'!J3684)</f>
        <v/>
      </c>
      <c r="E3689" s="64" t="str">
        <f>IF(ISBLANK('Zusatzblatt (Perigon)'!K3684),"",'Zusatzblatt (Perigon)'!K3684)</f>
        <v/>
      </c>
      <c r="F3689" s="65"/>
      <c r="G3689" s="64"/>
      <c r="H3689" s="69" t="str">
        <f>IF(ISBLANK('Zusatzblatt (Perigon)'!L3684),"",'Zusatzblatt (Perigon)'!L3684)</f>
        <v/>
      </c>
      <c r="I3689" s="69" t="str">
        <f>IF(ISBLANK('Zusatzblatt (Perigon)'!M3684),"",'Zusatzblatt (Perigon)'!M3684)</f>
        <v/>
      </c>
      <c r="J3689" s="98" t="str">
        <f>IF(ISBLANK('Zusatzblatt (Perigon)'!N3684),"",'Zusatzblatt (Perigon)'!N3684)</f>
        <v/>
      </c>
      <c r="K3689" s="99" t="str">
        <f>IF(ISBLANK('Zusatzblatt (Perigon)'!J3684),"",'Zusatzblatt (Perigon)'!T3684)</f>
        <v/>
      </c>
      <c r="L3689" s="95" t="str">
        <f>IF(ISBLANK('Zusatzblatt (Perigon)'!O3684),"",'Zusatzblatt (Perigon)'!O3684)</f>
        <v/>
      </c>
      <c r="M3689" s="95" t="str">
        <f>IF(ISBLANK('Zusatzblatt (Perigon)'!R3684),"",'Zusatzblatt (Perigon)'!R3684)</f>
        <v/>
      </c>
      <c r="N3689" s="95" t="str">
        <f>IF(ISBLANK('Zusatzblatt (Perigon)'!P3684),"",'Zusatzblatt (Perigon)'!P3684)</f>
        <v/>
      </c>
      <c r="O3689" s="38" t="str">
        <f>IF($L3689="","",VLOOKUP($R3689,Tarife!$A$2:$R$599,13,FALSE))</f>
        <v/>
      </c>
      <c r="P3689" s="38" t="str">
        <f t="shared" si="57"/>
        <v/>
      </c>
      <c r="R3689" s="100" t="str">
        <f>Zusammenzug!$C$25&amp;"-"&amp;Zusammenzug!$A$7&amp;"-"&amp;Leistungen!L3689</f>
        <v>2026-Nicht beauftragte Spitex-Organisation-</v>
      </c>
    </row>
    <row r="3690" spans="1:18" x14ac:dyDescent="0.2">
      <c r="A3690" s="95" t="str">
        <f>IF(ISBLANK('Zusatzblatt (Perigon)'!E3685),"",'Zusatzblatt (Perigon)'!E3685)</f>
        <v/>
      </c>
      <c r="B3690" s="95" t="str">
        <f>IF(ISBLANK('Zusatzblatt (Perigon)'!G3685),"",'Zusatzblatt (Perigon)'!G3685)</f>
        <v/>
      </c>
      <c r="C3690" s="96" t="str">
        <f>IF(ISBLANK('Zusatzblatt (Perigon)'!I3685),"",'Zusatzblatt (Perigon)'!I3685)</f>
        <v/>
      </c>
      <c r="D3690" s="97" t="str">
        <f>IF(ISBLANK('Zusatzblatt (Perigon)'!J3685),"",'Zusatzblatt (Perigon)'!J3685)</f>
        <v/>
      </c>
      <c r="E3690" s="64" t="str">
        <f>IF(ISBLANK('Zusatzblatt (Perigon)'!K3685),"",'Zusatzblatt (Perigon)'!K3685)</f>
        <v/>
      </c>
      <c r="F3690" s="65"/>
      <c r="G3690" s="64"/>
      <c r="H3690" s="69" t="str">
        <f>IF(ISBLANK('Zusatzblatt (Perigon)'!L3685),"",'Zusatzblatt (Perigon)'!L3685)</f>
        <v/>
      </c>
      <c r="I3690" s="69" t="str">
        <f>IF(ISBLANK('Zusatzblatt (Perigon)'!M3685),"",'Zusatzblatt (Perigon)'!M3685)</f>
        <v/>
      </c>
      <c r="J3690" s="98" t="str">
        <f>IF(ISBLANK('Zusatzblatt (Perigon)'!N3685),"",'Zusatzblatt (Perigon)'!N3685)</f>
        <v/>
      </c>
      <c r="K3690" s="99" t="str">
        <f>IF(ISBLANK('Zusatzblatt (Perigon)'!J3685),"",'Zusatzblatt (Perigon)'!T3685)</f>
        <v/>
      </c>
      <c r="L3690" s="95" t="str">
        <f>IF(ISBLANK('Zusatzblatt (Perigon)'!O3685),"",'Zusatzblatt (Perigon)'!O3685)</f>
        <v/>
      </c>
      <c r="M3690" s="95" t="str">
        <f>IF(ISBLANK('Zusatzblatt (Perigon)'!R3685),"",'Zusatzblatt (Perigon)'!R3685)</f>
        <v/>
      </c>
      <c r="N3690" s="95" t="str">
        <f>IF(ISBLANK('Zusatzblatt (Perigon)'!P3685),"",'Zusatzblatt (Perigon)'!P3685)</f>
        <v/>
      </c>
      <c r="O3690" s="38" t="str">
        <f>IF($L3690="","",VLOOKUP($R3690,Tarife!$A$2:$R$599,13,FALSE))</f>
        <v/>
      </c>
      <c r="P3690" s="38" t="str">
        <f t="shared" si="57"/>
        <v/>
      </c>
      <c r="R3690" s="100" t="str">
        <f>Zusammenzug!$C$25&amp;"-"&amp;Zusammenzug!$A$7&amp;"-"&amp;Leistungen!L3690</f>
        <v>2026-Nicht beauftragte Spitex-Organisation-</v>
      </c>
    </row>
    <row r="3691" spans="1:18" x14ac:dyDescent="0.2">
      <c r="A3691" s="95" t="str">
        <f>IF(ISBLANK('Zusatzblatt (Perigon)'!E3686),"",'Zusatzblatt (Perigon)'!E3686)</f>
        <v/>
      </c>
      <c r="B3691" s="95" t="str">
        <f>IF(ISBLANK('Zusatzblatt (Perigon)'!G3686),"",'Zusatzblatt (Perigon)'!G3686)</f>
        <v/>
      </c>
      <c r="C3691" s="96" t="str">
        <f>IF(ISBLANK('Zusatzblatt (Perigon)'!I3686),"",'Zusatzblatt (Perigon)'!I3686)</f>
        <v/>
      </c>
      <c r="D3691" s="97" t="str">
        <f>IF(ISBLANK('Zusatzblatt (Perigon)'!J3686),"",'Zusatzblatt (Perigon)'!J3686)</f>
        <v/>
      </c>
      <c r="E3691" s="64" t="str">
        <f>IF(ISBLANK('Zusatzblatt (Perigon)'!K3686),"",'Zusatzblatt (Perigon)'!K3686)</f>
        <v/>
      </c>
      <c r="F3691" s="65"/>
      <c r="G3691" s="64"/>
      <c r="H3691" s="69" t="str">
        <f>IF(ISBLANK('Zusatzblatt (Perigon)'!L3686),"",'Zusatzblatt (Perigon)'!L3686)</f>
        <v/>
      </c>
      <c r="I3691" s="69" t="str">
        <f>IF(ISBLANK('Zusatzblatt (Perigon)'!M3686),"",'Zusatzblatt (Perigon)'!M3686)</f>
        <v/>
      </c>
      <c r="J3691" s="98" t="str">
        <f>IF(ISBLANK('Zusatzblatt (Perigon)'!N3686),"",'Zusatzblatt (Perigon)'!N3686)</f>
        <v/>
      </c>
      <c r="K3691" s="99" t="str">
        <f>IF(ISBLANK('Zusatzblatt (Perigon)'!J3686),"",'Zusatzblatt (Perigon)'!T3686)</f>
        <v/>
      </c>
      <c r="L3691" s="95" t="str">
        <f>IF(ISBLANK('Zusatzblatt (Perigon)'!O3686),"",'Zusatzblatt (Perigon)'!O3686)</f>
        <v/>
      </c>
      <c r="M3691" s="95" t="str">
        <f>IF(ISBLANK('Zusatzblatt (Perigon)'!R3686),"",'Zusatzblatt (Perigon)'!R3686)</f>
        <v/>
      </c>
      <c r="N3691" s="95" t="str">
        <f>IF(ISBLANK('Zusatzblatt (Perigon)'!P3686),"",'Zusatzblatt (Perigon)'!P3686)</f>
        <v/>
      </c>
      <c r="O3691" s="38" t="str">
        <f>IF($L3691="","",VLOOKUP($R3691,Tarife!$A$2:$R$599,13,FALSE))</f>
        <v/>
      </c>
      <c r="P3691" s="38" t="str">
        <f t="shared" si="57"/>
        <v/>
      </c>
      <c r="R3691" s="100" t="str">
        <f>Zusammenzug!$C$25&amp;"-"&amp;Zusammenzug!$A$7&amp;"-"&amp;Leistungen!L3691</f>
        <v>2026-Nicht beauftragte Spitex-Organisation-</v>
      </c>
    </row>
    <row r="3692" spans="1:18" x14ac:dyDescent="0.2">
      <c r="A3692" s="95" t="str">
        <f>IF(ISBLANK('Zusatzblatt (Perigon)'!E3687),"",'Zusatzblatt (Perigon)'!E3687)</f>
        <v/>
      </c>
      <c r="B3692" s="95" t="str">
        <f>IF(ISBLANK('Zusatzblatt (Perigon)'!G3687),"",'Zusatzblatt (Perigon)'!G3687)</f>
        <v/>
      </c>
      <c r="C3692" s="96" t="str">
        <f>IF(ISBLANK('Zusatzblatt (Perigon)'!I3687),"",'Zusatzblatt (Perigon)'!I3687)</f>
        <v/>
      </c>
      <c r="D3692" s="97" t="str">
        <f>IF(ISBLANK('Zusatzblatt (Perigon)'!J3687),"",'Zusatzblatt (Perigon)'!J3687)</f>
        <v/>
      </c>
      <c r="E3692" s="64" t="str">
        <f>IF(ISBLANK('Zusatzblatt (Perigon)'!K3687),"",'Zusatzblatt (Perigon)'!K3687)</f>
        <v/>
      </c>
      <c r="F3692" s="65"/>
      <c r="G3692" s="64"/>
      <c r="H3692" s="69" t="str">
        <f>IF(ISBLANK('Zusatzblatt (Perigon)'!L3687),"",'Zusatzblatt (Perigon)'!L3687)</f>
        <v/>
      </c>
      <c r="I3692" s="69" t="str">
        <f>IF(ISBLANK('Zusatzblatt (Perigon)'!M3687),"",'Zusatzblatt (Perigon)'!M3687)</f>
        <v/>
      </c>
      <c r="J3692" s="98" t="str">
        <f>IF(ISBLANK('Zusatzblatt (Perigon)'!N3687),"",'Zusatzblatt (Perigon)'!N3687)</f>
        <v/>
      </c>
      <c r="K3692" s="99" t="str">
        <f>IF(ISBLANK('Zusatzblatt (Perigon)'!J3687),"",'Zusatzblatt (Perigon)'!T3687)</f>
        <v/>
      </c>
      <c r="L3692" s="95" t="str">
        <f>IF(ISBLANK('Zusatzblatt (Perigon)'!O3687),"",'Zusatzblatt (Perigon)'!O3687)</f>
        <v/>
      </c>
      <c r="M3692" s="95" t="str">
        <f>IF(ISBLANK('Zusatzblatt (Perigon)'!R3687),"",'Zusatzblatt (Perigon)'!R3687)</f>
        <v/>
      </c>
      <c r="N3692" s="95" t="str">
        <f>IF(ISBLANK('Zusatzblatt (Perigon)'!P3687),"",'Zusatzblatt (Perigon)'!P3687)</f>
        <v/>
      </c>
      <c r="O3692" s="38" t="str">
        <f>IF($L3692="","",VLOOKUP($R3692,Tarife!$A$2:$R$599,13,FALSE))</f>
        <v/>
      </c>
      <c r="P3692" s="38" t="str">
        <f t="shared" si="57"/>
        <v/>
      </c>
      <c r="R3692" s="100" t="str">
        <f>Zusammenzug!$C$25&amp;"-"&amp;Zusammenzug!$A$7&amp;"-"&amp;Leistungen!L3692</f>
        <v>2026-Nicht beauftragte Spitex-Organisation-</v>
      </c>
    </row>
    <row r="3693" spans="1:18" x14ac:dyDescent="0.2">
      <c r="A3693" s="95" t="str">
        <f>IF(ISBLANK('Zusatzblatt (Perigon)'!E3688),"",'Zusatzblatt (Perigon)'!E3688)</f>
        <v/>
      </c>
      <c r="B3693" s="95" t="str">
        <f>IF(ISBLANK('Zusatzblatt (Perigon)'!G3688),"",'Zusatzblatt (Perigon)'!G3688)</f>
        <v/>
      </c>
      <c r="C3693" s="96" t="str">
        <f>IF(ISBLANK('Zusatzblatt (Perigon)'!I3688),"",'Zusatzblatt (Perigon)'!I3688)</f>
        <v/>
      </c>
      <c r="D3693" s="97" t="str">
        <f>IF(ISBLANK('Zusatzblatt (Perigon)'!J3688),"",'Zusatzblatt (Perigon)'!J3688)</f>
        <v/>
      </c>
      <c r="E3693" s="64" t="str">
        <f>IF(ISBLANK('Zusatzblatt (Perigon)'!K3688),"",'Zusatzblatt (Perigon)'!K3688)</f>
        <v/>
      </c>
      <c r="F3693" s="65"/>
      <c r="G3693" s="64"/>
      <c r="H3693" s="69" t="str">
        <f>IF(ISBLANK('Zusatzblatt (Perigon)'!L3688),"",'Zusatzblatt (Perigon)'!L3688)</f>
        <v/>
      </c>
      <c r="I3693" s="69" t="str">
        <f>IF(ISBLANK('Zusatzblatt (Perigon)'!M3688),"",'Zusatzblatt (Perigon)'!M3688)</f>
        <v/>
      </c>
      <c r="J3693" s="98" t="str">
        <f>IF(ISBLANK('Zusatzblatt (Perigon)'!N3688),"",'Zusatzblatt (Perigon)'!N3688)</f>
        <v/>
      </c>
      <c r="K3693" s="99" t="str">
        <f>IF(ISBLANK('Zusatzblatt (Perigon)'!J3688),"",'Zusatzblatt (Perigon)'!T3688)</f>
        <v/>
      </c>
      <c r="L3693" s="95" t="str">
        <f>IF(ISBLANK('Zusatzblatt (Perigon)'!O3688),"",'Zusatzblatt (Perigon)'!O3688)</f>
        <v/>
      </c>
      <c r="M3693" s="95" t="str">
        <f>IF(ISBLANK('Zusatzblatt (Perigon)'!R3688),"",'Zusatzblatt (Perigon)'!R3688)</f>
        <v/>
      </c>
      <c r="N3693" s="95" t="str">
        <f>IF(ISBLANK('Zusatzblatt (Perigon)'!P3688),"",'Zusatzblatt (Perigon)'!P3688)</f>
        <v/>
      </c>
      <c r="O3693" s="38" t="str">
        <f>IF($L3693="","",VLOOKUP($R3693,Tarife!$A$2:$R$599,13,FALSE))</f>
        <v/>
      </c>
      <c r="P3693" s="38" t="str">
        <f t="shared" si="57"/>
        <v/>
      </c>
      <c r="R3693" s="100" t="str">
        <f>Zusammenzug!$C$25&amp;"-"&amp;Zusammenzug!$A$7&amp;"-"&amp;Leistungen!L3693</f>
        <v>2026-Nicht beauftragte Spitex-Organisation-</v>
      </c>
    </row>
    <row r="3694" spans="1:18" x14ac:dyDescent="0.2">
      <c r="A3694" s="95" t="str">
        <f>IF(ISBLANK('Zusatzblatt (Perigon)'!E3689),"",'Zusatzblatt (Perigon)'!E3689)</f>
        <v/>
      </c>
      <c r="B3694" s="95" t="str">
        <f>IF(ISBLANK('Zusatzblatt (Perigon)'!G3689),"",'Zusatzblatt (Perigon)'!G3689)</f>
        <v/>
      </c>
      <c r="C3694" s="96" t="str">
        <f>IF(ISBLANK('Zusatzblatt (Perigon)'!I3689),"",'Zusatzblatt (Perigon)'!I3689)</f>
        <v/>
      </c>
      <c r="D3694" s="97" t="str">
        <f>IF(ISBLANK('Zusatzblatt (Perigon)'!J3689),"",'Zusatzblatt (Perigon)'!J3689)</f>
        <v/>
      </c>
      <c r="E3694" s="64" t="str">
        <f>IF(ISBLANK('Zusatzblatt (Perigon)'!K3689),"",'Zusatzblatt (Perigon)'!K3689)</f>
        <v/>
      </c>
      <c r="F3694" s="65"/>
      <c r="G3694" s="64"/>
      <c r="H3694" s="69" t="str">
        <f>IF(ISBLANK('Zusatzblatt (Perigon)'!L3689),"",'Zusatzblatt (Perigon)'!L3689)</f>
        <v/>
      </c>
      <c r="I3694" s="69" t="str">
        <f>IF(ISBLANK('Zusatzblatt (Perigon)'!M3689),"",'Zusatzblatt (Perigon)'!M3689)</f>
        <v/>
      </c>
      <c r="J3694" s="98" t="str">
        <f>IF(ISBLANK('Zusatzblatt (Perigon)'!N3689),"",'Zusatzblatt (Perigon)'!N3689)</f>
        <v/>
      </c>
      <c r="K3694" s="99" t="str">
        <f>IF(ISBLANK('Zusatzblatt (Perigon)'!J3689),"",'Zusatzblatt (Perigon)'!T3689)</f>
        <v/>
      </c>
      <c r="L3694" s="95" t="str">
        <f>IF(ISBLANK('Zusatzblatt (Perigon)'!O3689),"",'Zusatzblatt (Perigon)'!O3689)</f>
        <v/>
      </c>
      <c r="M3694" s="95" t="str">
        <f>IF(ISBLANK('Zusatzblatt (Perigon)'!R3689),"",'Zusatzblatt (Perigon)'!R3689)</f>
        <v/>
      </c>
      <c r="N3694" s="95" t="str">
        <f>IF(ISBLANK('Zusatzblatt (Perigon)'!P3689),"",'Zusatzblatt (Perigon)'!P3689)</f>
        <v/>
      </c>
      <c r="O3694" s="38" t="str">
        <f>IF($L3694="","",VLOOKUP($R3694,Tarife!$A$2:$R$599,13,FALSE))</f>
        <v/>
      </c>
      <c r="P3694" s="38" t="str">
        <f t="shared" si="57"/>
        <v/>
      </c>
      <c r="R3694" s="100" t="str">
        <f>Zusammenzug!$C$25&amp;"-"&amp;Zusammenzug!$A$7&amp;"-"&amp;Leistungen!L3694</f>
        <v>2026-Nicht beauftragte Spitex-Organisation-</v>
      </c>
    </row>
    <row r="3695" spans="1:18" x14ac:dyDescent="0.2">
      <c r="A3695" s="95" t="str">
        <f>IF(ISBLANK('Zusatzblatt (Perigon)'!E3690),"",'Zusatzblatt (Perigon)'!E3690)</f>
        <v/>
      </c>
      <c r="B3695" s="95" t="str">
        <f>IF(ISBLANK('Zusatzblatt (Perigon)'!G3690),"",'Zusatzblatt (Perigon)'!G3690)</f>
        <v/>
      </c>
      <c r="C3695" s="96" t="str">
        <f>IF(ISBLANK('Zusatzblatt (Perigon)'!I3690),"",'Zusatzblatt (Perigon)'!I3690)</f>
        <v/>
      </c>
      <c r="D3695" s="97" t="str">
        <f>IF(ISBLANK('Zusatzblatt (Perigon)'!J3690),"",'Zusatzblatt (Perigon)'!J3690)</f>
        <v/>
      </c>
      <c r="E3695" s="64" t="str">
        <f>IF(ISBLANK('Zusatzblatt (Perigon)'!K3690),"",'Zusatzblatt (Perigon)'!K3690)</f>
        <v/>
      </c>
      <c r="F3695" s="65"/>
      <c r="G3695" s="64"/>
      <c r="H3695" s="69" t="str">
        <f>IF(ISBLANK('Zusatzblatt (Perigon)'!L3690),"",'Zusatzblatt (Perigon)'!L3690)</f>
        <v/>
      </c>
      <c r="I3695" s="69" t="str">
        <f>IF(ISBLANK('Zusatzblatt (Perigon)'!M3690),"",'Zusatzblatt (Perigon)'!M3690)</f>
        <v/>
      </c>
      <c r="J3695" s="98" t="str">
        <f>IF(ISBLANK('Zusatzblatt (Perigon)'!N3690),"",'Zusatzblatt (Perigon)'!N3690)</f>
        <v/>
      </c>
      <c r="K3695" s="99" t="str">
        <f>IF(ISBLANK('Zusatzblatt (Perigon)'!J3690),"",'Zusatzblatt (Perigon)'!T3690)</f>
        <v/>
      </c>
      <c r="L3695" s="95" t="str">
        <f>IF(ISBLANK('Zusatzblatt (Perigon)'!O3690),"",'Zusatzblatt (Perigon)'!O3690)</f>
        <v/>
      </c>
      <c r="M3695" s="95" t="str">
        <f>IF(ISBLANK('Zusatzblatt (Perigon)'!R3690),"",'Zusatzblatt (Perigon)'!R3690)</f>
        <v/>
      </c>
      <c r="N3695" s="95" t="str">
        <f>IF(ISBLANK('Zusatzblatt (Perigon)'!P3690),"",'Zusatzblatt (Perigon)'!P3690)</f>
        <v/>
      </c>
      <c r="O3695" s="38" t="str">
        <f>IF($L3695="","",VLOOKUP($R3695,Tarife!$A$2:$R$599,13,FALSE))</f>
        <v/>
      </c>
      <c r="P3695" s="38" t="str">
        <f t="shared" si="57"/>
        <v/>
      </c>
      <c r="R3695" s="100" t="str">
        <f>Zusammenzug!$C$25&amp;"-"&amp;Zusammenzug!$A$7&amp;"-"&amp;Leistungen!L3695</f>
        <v>2026-Nicht beauftragte Spitex-Organisation-</v>
      </c>
    </row>
    <row r="3696" spans="1:18" x14ac:dyDescent="0.2">
      <c r="A3696" s="95" t="str">
        <f>IF(ISBLANK('Zusatzblatt (Perigon)'!E3691),"",'Zusatzblatt (Perigon)'!E3691)</f>
        <v/>
      </c>
      <c r="B3696" s="95" t="str">
        <f>IF(ISBLANK('Zusatzblatt (Perigon)'!G3691),"",'Zusatzblatt (Perigon)'!G3691)</f>
        <v/>
      </c>
      <c r="C3696" s="96" t="str">
        <f>IF(ISBLANK('Zusatzblatt (Perigon)'!I3691),"",'Zusatzblatt (Perigon)'!I3691)</f>
        <v/>
      </c>
      <c r="D3696" s="97" t="str">
        <f>IF(ISBLANK('Zusatzblatt (Perigon)'!J3691),"",'Zusatzblatt (Perigon)'!J3691)</f>
        <v/>
      </c>
      <c r="E3696" s="64" t="str">
        <f>IF(ISBLANK('Zusatzblatt (Perigon)'!K3691),"",'Zusatzblatt (Perigon)'!K3691)</f>
        <v/>
      </c>
      <c r="F3696" s="65"/>
      <c r="G3696" s="64"/>
      <c r="H3696" s="69" t="str">
        <f>IF(ISBLANK('Zusatzblatt (Perigon)'!L3691),"",'Zusatzblatt (Perigon)'!L3691)</f>
        <v/>
      </c>
      <c r="I3696" s="69" t="str">
        <f>IF(ISBLANK('Zusatzblatt (Perigon)'!M3691),"",'Zusatzblatt (Perigon)'!M3691)</f>
        <v/>
      </c>
      <c r="J3696" s="98" t="str">
        <f>IF(ISBLANK('Zusatzblatt (Perigon)'!N3691),"",'Zusatzblatt (Perigon)'!N3691)</f>
        <v/>
      </c>
      <c r="K3696" s="99" t="str">
        <f>IF(ISBLANK('Zusatzblatt (Perigon)'!J3691),"",'Zusatzblatt (Perigon)'!T3691)</f>
        <v/>
      </c>
      <c r="L3696" s="95" t="str">
        <f>IF(ISBLANK('Zusatzblatt (Perigon)'!O3691),"",'Zusatzblatt (Perigon)'!O3691)</f>
        <v/>
      </c>
      <c r="M3696" s="95" t="str">
        <f>IF(ISBLANK('Zusatzblatt (Perigon)'!R3691),"",'Zusatzblatt (Perigon)'!R3691)</f>
        <v/>
      </c>
      <c r="N3696" s="95" t="str">
        <f>IF(ISBLANK('Zusatzblatt (Perigon)'!P3691),"",'Zusatzblatt (Perigon)'!P3691)</f>
        <v/>
      </c>
      <c r="O3696" s="38" t="str">
        <f>IF($L3696="","",VLOOKUP($R3696,Tarife!$A$2:$R$599,13,FALSE))</f>
        <v/>
      </c>
      <c r="P3696" s="38" t="str">
        <f t="shared" si="57"/>
        <v/>
      </c>
      <c r="R3696" s="100" t="str">
        <f>Zusammenzug!$C$25&amp;"-"&amp;Zusammenzug!$A$7&amp;"-"&amp;Leistungen!L3696</f>
        <v>2026-Nicht beauftragte Spitex-Organisation-</v>
      </c>
    </row>
    <row r="3697" spans="1:18" x14ac:dyDescent="0.2">
      <c r="A3697" s="95" t="str">
        <f>IF(ISBLANK('Zusatzblatt (Perigon)'!E3692),"",'Zusatzblatt (Perigon)'!E3692)</f>
        <v/>
      </c>
      <c r="B3697" s="95" t="str">
        <f>IF(ISBLANK('Zusatzblatt (Perigon)'!G3692),"",'Zusatzblatt (Perigon)'!G3692)</f>
        <v/>
      </c>
      <c r="C3697" s="96" t="str">
        <f>IF(ISBLANK('Zusatzblatt (Perigon)'!I3692),"",'Zusatzblatt (Perigon)'!I3692)</f>
        <v/>
      </c>
      <c r="D3697" s="97" t="str">
        <f>IF(ISBLANK('Zusatzblatt (Perigon)'!J3692),"",'Zusatzblatt (Perigon)'!J3692)</f>
        <v/>
      </c>
      <c r="E3697" s="64" t="str">
        <f>IF(ISBLANK('Zusatzblatt (Perigon)'!K3692),"",'Zusatzblatt (Perigon)'!K3692)</f>
        <v/>
      </c>
      <c r="F3697" s="65"/>
      <c r="G3697" s="64"/>
      <c r="H3697" s="69" t="str">
        <f>IF(ISBLANK('Zusatzblatt (Perigon)'!L3692),"",'Zusatzblatt (Perigon)'!L3692)</f>
        <v/>
      </c>
      <c r="I3697" s="69" t="str">
        <f>IF(ISBLANK('Zusatzblatt (Perigon)'!M3692),"",'Zusatzblatt (Perigon)'!M3692)</f>
        <v/>
      </c>
      <c r="J3697" s="98" t="str">
        <f>IF(ISBLANK('Zusatzblatt (Perigon)'!N3692),"",'Zusatzblatt (Perigon)'!N3692)</f>
        <v/>
      </c>
      <c r="K3697" s="99" t="str">
        <f>IF(ISBLANK('Zusatzblatt (Perigon)'!J3692),"",'Zusatzblatt (Perigon)'!T3692)</f>
        <v/>
      </c>
      <c r="L3697" s="95" t="str">
        <f>IF(ISBLANK('Zusatzblatt (Perigon)'!O3692),"",'Zusatzblatt (Perigon)'!O3692)</f>
        <v/>
      </c>
      <c r="M3697" s="95" t="str">
        <f>IF(ISBLANK('Zusatzblatt (Perigon)'!R3692),"",'Zusatzblatt (Perigon)'!R3692)</f>
        <v/>
      </c>
      <c r="N3697" s="95" t="str">
        <f>IF(ISBLANK('Zusatzblatt (Perigon)'!P3692),"",'Zusatzblatt (Perigon)'!P3692)</f>
        <v/>
      </c>
      <c r="O3697" s="38" t="str">
        <f>IF($L3697="","",VLOOKUP($R3697,Tarife!$A$2:$R$599,13,FALSE))</f>
        <v/>
      </c>
      <c r="P3697" s="38" t="str">
        <f t="shared" si="57"/>
        <v/>
      </c>
      <c r="R3697" s="100" t="str">
        <f>Zusammenzug!$C$25&amp;"-"&amp;Zusammenzug!$A$7&amp;"-"&amp;Leistungen!L3697</f>
        <v>2026-Nicht beauftragte Spitex-Organisation-</v>
      </c>
    </row>
    <row r="3698" spans="1:18" x14ac:dyDescent="0.2">
      <c r="A3698" s="95" t="str">
        <f>IF(ISBLANK('Zusatzblatt (Perigon)'!E3693),"",'Zusatzblatt (Perigon)'!E3693)</f>
        <v/>
      </c>
      <c r="B3698" s="95" t="str">
        <f>IF(ISBLANK('Zusatzblatt (Perigon)'!G3693),"",'Zusatzblatt (Perigon)'!G3693)</f>
        <v/>
      </c>
      <c r="C3698" s="96" t="str">
        <f>IF(ISBLANK('Zusatzblatt (Perigon)'!I3693),"",'Zusatzblatt (Perigon)'!I3693)</f>
        <v/>
      </c>
      <c r="D3698" s="97" t="str">
        <f>IF(ISBLANK('Zusatzblatt (Perigon)'!J3693),"",'Zusatzblatt (Perigon)'!J3693)</f>
        <v/>
      </c>
      <c r="E3698" s="64" t="str">
        <f>IF(ISBLANK('Zusatzblatt (Perigon)'!K3693),"",'Zusatzblatt (Perigon)'!K3693)</f>
        <v/>
      </c>
      <c r="F3698" s="65"/>
      <c r="G3698" s="64"/>
      <c r="H3698" s="69" t="str">
        <f>IF(ISBLANK('Zusatzblatt (Perigon)'!L3693),"",'Zusatzblatt (Perigon)'!L3693)</f>
        <v/>
      </c>
      <c r="I3698" s="69" t="str">
        <f>IF(ISBLANK('Zusatzblatt (Perigon)'!M3693),"",'Zusatzblatt (Perigon)'!M3693)</f>
        <v/>
      </c>
      <c r="J3698" s="98" t="str">
        <f>IF(ISBLANK('Zusatzblatt (Perigon)'!N3693),"",'Zusatzblatt (Perigon)'!N3693)</f>
        <v/>
      </c>
      <c r="K3698" s="99" t="str">
        <f>IF(ISBLANK('Zusatzblatt (Perigon)'!J3693),"",'Zusatzblatt (Perigon)'!T3693)</f>
        <v/>
      </c>
      <c r="L3698" s="95" t="str">
        <f>IF(ISBLANK('Zusatzblatt (Perigon)'!O3693),"",'Zusatzblatt (Perigon)'!O3693)</f>
        <v/>
      </c>
      <c r="M3698" s="95" t="str">
        <f>IF(ISBLANK('Zusatzblatt (Perigon)'!R3693),"",'Zusatzblatt (Perigon)'!R3693)</f>
        <v/>
      </c>
      <c r="N3698" s="95" t="str">
        <f>IF(ISBLANK('Zusatzblatt (Perigon)'!P3693),"",'Zusatzblatt (Perigon)'!P3693)</f>
        <v/>
      </c>
      <c r="O3698" s="38" t="str">
        <f>IF($L3698="","",VLOOKUP($R3698,Tarife!$A$2:$R$599,13,FALSE))</f>
        <v/>
      </c>
      <c r="P3698" s="38" t="str">
        <f t="shared" si="57"/>
        <v/>
      </c>
      <c r="R3698" s="100" t="str">
        <f>Zusammenzug!$C$25&amp;"-"&amp;Zusammenzug!$A$7&amp;"-"&amp;Leistungen!L3698</f>
        <v>2026-Nicht beauftragte Spitex-Organisation-</v>
      </c>
    </row>
    <row r="3699" spans="1:18" x14ac:dyDescent="0.2">
      <c r="A3699" s="95" t="str">
        <f>IF(ISBLANK('Zusatzblatt (Perigon)'!E3694),"",'Zusatzblatt (Perigon)'!E3694)</f>
        <v/>
      </c>
      <c r="B3699" s="95" t="str">
        <f>IF(ISBLANK('Zusatzblatt (Perigon)'!G3694),"",'Zusatzblatt (Perigon)'!G3694)</f>
        <v/>
      </c>
      <c r="C3699" s="96" t="str">
        <f>IF(ISBLANK('Zusatzblatt (Perigon)'!I3694),"",'Zusatzblatt (Perigon)'!I3694)</f>
        <v/>
      </c>
      <c r="D3699" s="97" t="str">
        <f>IF(ISBLANK('Zusatzblatt (Perigon)'!J3694),"",'Zusatzblatt (Perigon)'!J3694)</f>
        <v/>
      </c>
      <c r="E3699" s="64" t="str">
        <f>IF(ISBLANK('Zusatzblatt (Perigon)'!K3694),"",'Zusatzblatt (Perigon)'!K3694)</f>
        <v/>
      </c>
      <c r="F3699" s="65"/>
      <c r="G3699" s="64"/>
      <c r="H3699" s="69" t="str">
        <f>IF(ISBLANK('Zusatzblatt (Perigon)'!L3694),"",'Zusatzblatt (Perigon)'!L3694)</f>
        <v/>
      </c>
      <c r="I3699" s="69" t="str">
        <f>IF(ISBLANK('Zusatzblatt (Perigon)'!M3694),"",'Zusatzblatt (Perigon)'!M3694)</f>
        <v/>
      </c>
      <c r="J3699" s="98" t="str">
        <f>IF(ISBLANK('Zusatzblatt (Perigon)'!N3694),"",'Zusatzblatt (Perigon)'!N3694)</f>
        <v/>
      </c>
      <c r="K3699" s="99" t="str">
        <f>IF(ISBLANK('Zusatzblatt (Perigon)'!J3694),"",'Zusatzblatt (Perigon)'!T3694)</f>
        <v/>
      </c>
      <c r="L3699" s="95" t="str">
        <f>IF(ISBLANK('Zusatzblatt (Perigon)'!O3694),"",'Zusatzblatt (Perigon)'!O3694)</f>
        <v/>
      </c>
      <c r="M3699" s="95" t="str">
        <f>IF(ISBLANK('Zusatzblatt (Perigon)'!R3694),"",'Zusatzblatt (Perigon)'!R3694)</f>
        <v/>
      </c>
      <c r="N3699" s="95" t="str">
        <f>IF(ISBLANK('Zusatzblatt (Perigon)'!P3694),"",'Zusatzblatt (Perigon)'!P3694)</f>
        <v/>
      </c>
      <c r="O3699" s="38" t="str">
        <f>IF($L3699="","",VLOOKUP($R3699,Tarife!$A$2:$R$599,13,FALSE))</f>
        <v/>
      </c>
      <c r="P3699" s="38" t="str">
        <f t="shared" si="57"/>
        <v/>
      </c>
      <c r="R3699" s="100" t="str">
        <f>Zusammenzug!$C$25&amp;"-"&amp;Zusammenzug!$A$7&amp;"-"&amp;Leistungen!L3699</f>
        <v>2026-Nicht beauftragte Spitex-Organisation-</v>
      </c>
    </row>
    <row r="3700" spans="1:18" x14ac:dyDescent="0.2">
      <c r="A3700" s="95" t="str">
        <f>IF(ISBLANK('Zusatzblatt (Perigon)'!E3695),"",'Zusatzblatt (Perigon)'!E3695)</f>
        <v/>
      </c>
      <c r="B3700" s="95" t="str">
        <f>IF(ISBLANK('Zusatzblatt (Perigon)'!G3695),"",'Zusatzblatt (Perigon)'!G3695)</f>
        <v/>
      </c>
      <c r="C3700" s="96" t="str">
        <f>IF(ISBLANK('Zusatzblatt (Perigon)'!I3695),"",'Zusatzblatt (Perigon)'!I3695)</f>
        <v/>
      </c>
      <c r="D3700" s="97" t="str">
        <f>IF(ISBLANK('Zusatzblatt (Perigon)'!J3695),"",'Zusatzblatt (Perigon)'!J3695)</f>
        <v/>
      </c>
      <c r="E3700" s="64" t="str">
        <f>IF(ISBLANK('Zusatzblatt (Perigon)'!K3695),"",'Zusatzblatt (Perigon)'!K3695)</f>
        <v/>
      </c>
      <c r="F3700" s="65"/>
      <c r="G3700" s="64"/>
      <c r="H3700" s="69" t="str">
        <f>IF(ISBLANK('Zusatzblatt (Perigon)'!L3695),"",'Zusatzblatt (Perigon)'!L3695)</f>
        <v/>
      </c>
      <c r="I3700" s="69" t="str">
        <f>IF(ISBLANK('Zusatzblatt (Perigon)'!M3695),"",'Zusatzblatt (Perigon)'!M3695)</f>
        <v/>
      </c>
      <c r="J3700" s="98" t="str">
        <f>IF(ISBLANK('Zusatzblatt (Perigon)'!N3695),"",'Zusatzblatt (Perigon)'!N3695)</f>
        <v/>
      </c>
      <c r="K3700" s="99" t="str">
        <f>IF(ISBLANK('Zusatzblatt (Perigon)'!J3695),"",'Zusatzblatt (Perigon)'!T3695)</f>
        <v/>
      </c>
      <c r="L3700" s="95" t="str">
        <f>IF(ISBLANK('Zusatzblatt (Perigon)'!O3695),"",'Zusatzblatt (Perigon)'!O3695)</f>
        <v/>
      </c>
      <c r="M3700" s="95" t="str">
        <f>IF(ISBLANK('Zusatzblatt (Perigon)'!R3695),"",'Zusatzblatt (Perigon)'!R3695)</f>
        <v/>
      </c>
      <c r="N3700" s="95" t="str">
        <f>IF(ISBLANK('Zusatzblatt (Perigon)'!P3695),"",'Zusatzblatt (Perigon)'!P3695)</f>
        <v/>
      </c>
      <c r="O3700" s="38" t="str">
        <f>IF($L3700="","",VLOOKUP($R3700,Tarife!$A$2:$R$599,13,FALSE))</f>
        <v/>
      </c>
      <c r="P3700" s="38" t="str">
        <f t="shared" si="57"/>
        <v/>
      </c>
      <c r="R3700" s="100" t="str">
        <f>Zusammenzug!$C$25&amp;"-"&amp;Zusammenzug!$A$7&amp;"-"&amp;Leistungen!L3700</f>
        <v>2026-Nicht beauftragte Spitex-Organisation-</v>
      </c>
    </row>
    <row r="3701" spans="1:18" x14ac:dyDescent="0.2">
      <c r="A3701" s="95" t="str">
        <f>IF(ISBLANK('Zusatzblatt (Perigon)'!E3696),"",'Zusatzblatt (Perigon)'!E3696)</f>
        <v/>
      </c>
      <c r="B3701" s="95" t="str">
        <f>IF(ISBLANK('Zusatzblatt (Perigon)'!G3696),"",'Zusatzblatt (Perigon)'!G3696)</f>
        <v/>
      </c>
      <c r="C3701" s="96" t="str">
        <f>IF(ISBLANK('Zusatzblatt (Perigon)'!I3696),"",'Zusatzblatt (Perigon)'!I3696)</f>
        <v/>
      </c>
      <c r="D3701" s="97" t="str">
        <f>IF(ISBLANK('Zusatzblatt (Perigon)'!J3696),"",'Zusatzblatt (Perigon)'!J3696)</f>
        <v/>
      </c>
      <c r="E3701" s="64" t="str">
        <f>IF(ISBLANK('Zusatzblatt (Perigon)'!K3696),"",'Zusatzblatt (Perigon)'!K3696)</f>
        <v/>
      </c>
      <c r="F3701" s="65"/>
      <c r="G3701" s="64"/>
      <c r="H3701" s="69" t="str">
        <f>IF(ISBLANK('Zusatzblatt (Perigon)'!L3696),"",'Zusatzblatt (Perigon)'!L3696)</f>
        <v/>
      </c>
      <c r="I3701" s="69" t="str">
        <f>IF(ISBLANK('Zusatzblatt (Perigon)'!M3696),"",'Zusatzblatt (Perigon)'!M3696)</f>
        <v/>
      </c>
      <c r="J3701" s="98" t="str">
        <f>IF(ISBLANK('Zusatzblatt (Perigon)'!N3696),"",'Zusatzblatt (Perigon)'!N3696)</f>
        <v/>
      </c>
      <c r="K3701" s="99" t="str">
        <f>IF(ISBLANK('Zusatzblatt (Perigon)'!J3696),"",'Zusatzblatt (Perigon)'!T3696)</f>
        <v/>
      </c>
      <c r="L3701" s="95" t="str">
        <f>IF(ISBLANK('Zusatzblatt (Perigon)'!O3696),"",'Zusatzblatt (Perigon)'!O3696)</f>
        <v/>
      </c>
      <c r="M3701" s="95" t="str">
        <f>IF(ISBLANK('Zusatzblatt (Perigon)'!R3696),"",'Zusatzblatt (Perigon)'!R3696)</f>
        <v/>
      </c>
      <c r="N3701" s="95" t="str">
        <f>IF(ISBLANK('Zusatzblatt (Perigon)'!P3696),"",'Zusatzblatt (Perigon)'!P3696)</f>
        <v/>
      </c>
      <c r="O3701" s="38" t="str">
        <f>IF($L3701="","",VLOOKUP($R3701,Tarife!$A$2:$R$599,13,FALSE))</f>
        <v/>
      </c>
      <c r="P3701" s="38" t="str">
        <f t="shared" si="57"/>
        <v/>
      </c>
      <c r="R3701" s="100" t="str">
        <f>Zusammenzug!$C$25&amp;"-"&amp;Zusammenzug!$A$7&amp;"-"&amp;Leistungen!L3701</f>
        <v>2026-Nicht beauftragte Spitex-Organisation-</v>
      </c>
    </row>
    <row r="3702" spans="1:18" x14ac:dyDescent="0.2">
      <c r="A3702" s="95" t="str">
        <f>IF(ISBLANK('Zusatzblatt (Perigon)'!E3697),"",'Zusatzblatt (Perigon)'!E3697)</f>
        <v/>
      </c>
      <c r="B3702" s="95" t="str">
        <f>IF(ISBLANK('Zusatzblatt (Perigon)'!G3697),"",'Zusatzblatt (Perigon)'!G3697)</f>
        <v/>
      </c>
      <c r="C3702" s="96" t="str">
        <f>IF(ISBLANK('Zusatzblatt (Perigon)'!I3697),"",'Zusatzblatt (Perigon)'!I3697)</f>
        <v/>
      </c>
      <c r="D3702" s="97" t="str">
        <f>IF(ISBLANK('Zusatzblatt (Perigon)'!J3697),"",'Zusatzblatt (Perigon)'!J3697)</f>
        <v/>
      </c>
      <c r="E3702" s="64" t="str">
        <f>IF(ISBLANK('Zusatzblatt (Perigon)'!K3697),"",'Zusatzblatt (Perigon)'!K3697)</f>
        <v/>
      </c>
      <c r="F3702" s="65"/>
      <c r="G3702" s="64"/>
      <c r="H3702" s="69" t="str">
        <f>IF(ISBLANK('Zusatzblatt (Perigon)'!L3697),"",'Zusatzblatt (Perigon)'!L3697)</f>
        <v/>
      </c>
      <c r="I3702" s="69" t="str">
        <f>IF(ISBLANK('Zusatzblatt (Perigon)'!M3697),"",'Zusatzblatt (Perigon)'!M3697)</f>
        <v/>
      </c>
      <c r="J3702" s="98" t="str">
        <f>IF(ISBLANK('Zusatzblatt (Perigon)'!N3697),"",'Zusatzblatt (Perigon)'!N3697)</f>
        <v/>
      </c>
      <c r="K3702" s="99" t="str">
        <f>IF(ISBLANK('Zusatzblatt (Perigon)'!J3697),"",'Zusatzblatt (Perigon)'!T3697)</f>
        <v/>
      </c>
      <c r="L3702" s="95" t="str">
        <f>IF(ISBLANK('Zusatzblatt (Perigon)'!O3697),"",'Zusatzblatt (Perigon)'!O3697)</f>
        <v/>
      </c>
      <c r="M3702" s="95" t="str">
        <f>IF(ISBLANK('Zusatzblatt (Perigon)'!R3697),"",'Zusatzblatt (Perigon)'!R3697)</f>
        <v/>
      </c>
      <c r="N3702" s="95" t="str">
        <f>IF(ISBLANK('Zusatzblatt (Perigon)'!P3697),"",'Zusatzblatt (Perigon)'!P3697)</f>
        <v/>
      </c>
      <c r="O3702" s="38" t="str">
        <f>IF($L3702="","",VLOOKUP($R3702,Tarife!$A$2:$R$599,13,FALSE))</f>
        <v/>
      </c>
      <c r="P3702" s="38" t="str">
        <f t="shared" si="57"/>
        <v/>
      </c>
      <c r="R3702" s="100" t="str">
        <f>Zusammenzug!$C$25&amp;"-"&amp;Zusammenzug!$A$7&amp;"-"&amp;Leistungen!L3702</f>
        <v>2026-Nicht beauftragte Spitex-Organisation-</v>
      </c>
    </row>
    <row r="3703" spans="1:18" x14ac:dyDescent="0.2">
      <c r="A3703" s="95" t="str">
        <f>IF(ISBLANK('Zusatzblatt (Perigon)'!E3698),"",'Zusatzblatt (Perigon)'!E3698)</f>
        <v/>
      </c>
      <c r="B3703" s="95" t="str">
        <f>IF(ISBLANK('Zusatzblatt (Perigon)'!G3698),"",'Zusatzblatt (Perigon)'!G3698)</f>
        <v/>
      </c>
      <c r="C3703" s="96" t="str">
        <f>IF(ISBLANK('Zusatzblatt (Perigon)'!I3698),"",'Zusatzblatt (Perigon)'!I3698)</f>
        <v/>
      </c>
      <c r="D3703" s="97" t="str">
        <f>IF(ISBLANK('Zusatzblatt (Perigon)'!J3698),"",'Zusatzblatt (Perigon)'!J3698)</f>
        <v/>
      </c>
      <c r="E3703" s="64" t="str">
        <f>IF(ISBLANK('Zusatzblatt (Perigon)'!K3698),"",'Zusatzblatt (Perigon)'!K3698)</f>
        <v/>
      </c>
      <c r="F3703" s="65"/>
      <c r="G3703" s="64"/>
      <c r="H3703" s="69" t="str">
        <f>IF(ISBLANK('Zusatzblatt (Perigon)'!L3698),"",'Zusatzblatt (Perigon)'!L3698)</f>
        <v/>
      </c>
      <c r="I3703" s="69" t="str">
        <f>IF(ISBLANK('Zusatzblatt (Perigon)'!M3698),"",'Zusatzblatt (Perigon)'!M3698)</f>
        <v/>
      </c>
      <c r="J3703" s="98" t="str">
        <f>IF(ISBLANK('Zusatzblatt (Perigon)'!N3698),"",'Zusatzblatt (Perigon)'!N3698)</f>
        <v/>
      </c>
      <c r="K3703" s="99" t="str">
        <f>IF(ISBLANK('Zusatzblatt (Perigon)'!J3698),"",'Zusatzblatt (Perigon)'!T3698)</f>
        <v/>
      </c>
      <c r="L3703" s="95" t="str">
        <f>IF(ISBLANK('Zusatzblatt (Perigon)'!O3698),"",'Zusatzblatt (Perigon)'!O3698)</f>
        <v/>
      </c>
      <c r="M3703" s="95" t="str">
        <f>IF(ISBLANK('Zusatzblatt (Perigon)'!R3698),"",'Zusatzblatt (Perigon)'!R3698)</f>
        <v/>
      </c>
      <c r="N3703" s="95" t="str">
        <f>IF(ISBLANK('Zusatzblatt (Perigon)'!P3698),"",'Zusatzblatt (Perigon)'!P3698)</f>
        <v/>
      </c>
      <c r="O3703" s="38" t="str">
        <f>IF($L3703="","",VLOOKUP($R3703,Tarife!$A$2:$R$599,13,FALSE))</f>
        <v/>
      </c>
      <c r="P3703" s="38" t="str">
        <f t="shared" si="57"/>
        <v/>
      </c>
      <c r="R3703" s="100" t="str">
        <f>Zusammenzug!$C$25&amp;"-"&amp;Zusammenzug!$A$7&amp;"-"&amp;Leistungen!L3703</f>
        <v>2026-Nicht beauftragte Spitex-Organisation-</v>
      </c>
    </row>
    <row r="3704" spans="1:18" x14ac:dyDescent="0.2">
      <c r="A3704" s="95" t="str">
        <f>IF(ISBLANK('Zusatzblatt (Perigon)'!E3699),"",'Zusatzblatt (Perigon)'!E3699)</f>
        <v/>
      </c>
      <c r="B3704" s="95" t="str">
        <f>IF(ISBLANK('Zusatzblatt (Perigon)'!G3699),"",'Zusatzblatt (Perigon)'!G3699)</f>
        <v/>
      </c>
      <c r="C3704" s="96" t="str">
        <f>IF(ISBLANK('Zusatzblatt (Perigon)'!I3699),"",'Zusatzblatt (Perigon)'!I3699)</f>
        <v/>
      </c>
      <c r="D3704" s="97" t="str">
        <f>IF(ISBLANK('Zusatzblatt (Perigon)'!J3699),"",'Zusatzblatt (Perigon)'!J3699)</f>
        <v/>
      </c>
      <c r="E3704" s="64" t="str">
        <f>IF(ISBLANK('Zusatzblatt (Perigon)'!K3699),"",'Zusatzblatt (Perigon)'!K3699)</f>
        <v/>
      </c>
      <c r="F3704" s="65"/>
      <c r="G3704" s="64"/>
      <c r="H3704" s="69" t="str">
        <f>IF(ISBLANK('Zusatzblatt (Perigon)'!L3699),"",'Zusatzblatt (Perigon)'!L3699)</f>
        <v/>
      </c>
      <c r="I3704" s="69" t="str">
        <f>IF(ISBLANK('Zusatzblatt (Perigon)'!M3699),"",'Zusatzblatt (Perigon)'!M3699)</f>
        <v/>
      </c>
      <c r="J3704" s="98" t="str">
        <f>IF(ISBLANK('Zusatzblatt (Perigon)'!N3699),"",'Zusatzblatt (Perigon)'!N3699)</f>
        <v/>
      </c>
      <c r="K3704" s="99" t="str">
        <f>IF(ISBLANK('Zusatzblatt (Perigon)'!J3699),"",'Zusatzblatt (Perigon)'!T3699)</f>
        <v/>
      </c>
      <c r="L3704" s="95" t="str">
        <f>IF(ISBLANK('Zusatzblatt (Perigon)'!O3699),"",'Zusatzblatt (Perigon)'!O3699)</f>
        <v/>
      </c>
      <c r="M3704" s="95" t="str">
        <f>IF(ISBLANK('Zusatzblatt (Perigon)'!R3699),"",'Zusatzblatt (Perigon)'!R3699)</f>
        <v/>
      </c>
      <c r="N3704" s="95" t="str">
        <f>IF(ISBLANK('Zusatzblatt (Perigon)'!P3699),"",'Zusatzblatt (Perigon)'!P3699)</f>
        <v/>
      </c>
      <c r="O3704" s="38" t="str">
        <f>IF($L3704="","",VLOOKUP($R3704,Tarife!$A$2:$R$599,13,FALSE))</f>
        <v/>
      </c>
      <c r="P3704" s="38" t="str">
        <f t="shared" si="57"/>
        <v/>
      </c>
      <c r="R3704" s="100" t="str">
        <f>Zusammenzug!$C$25&amp;"-"&amp;Zusammenzug!$A$7&amp;"-"&amp;Leistungen!L3704</f>
        <v>2026-Nicht beauftragte Spitex-Organisation-</v>
      </c>
    </row>
    <row r="3705" spans="1:18" x14ac:dyDescent="0.2">
      <c r="A3705" s="95" t="str">
        <f>IF(ISBLANK('Zusatzblatt (Perigon)'!E3700),"",'Zusatzblatt (Perigon)'!E3700)</f>
        <v/>
      </c>
      <c r="B3705" s="95" t="str">
        <f>IF(ISBLANK('Zusatzblatt (Perigon)'!G3700),"",'Zusatzblatt (Perigon)'!G3700)</f>
        <v/>
      </c>
      <c r="C3705" s="96" t="str">
        <f>IF(ISBLANK('Zusatzblatt (Perigon)'!I3700),"",'Zusatzblatt (Perigon)'!I3700)</f>
        <v/>
      </c>
      <c r="D3705" s="97" t="str">
        <f>IF(ISBLANK('Zusatzblatt (Perigon)'!J3700),"",'Zusatzblatt (Perigon)'!J3700)</f>
        <v/>
      </c>
      <c r="E3705" s="64" t="str">
        <f>IF(ISBLANK('Zusatzblatt (Perigon)'!K3700),"",'Zusatzblatt (Perigon)'!K3700)</f>
        <v/>
      </c>
      <c r="F3705" s="65"/>
      <c r="G3705" s="64"/>
      <c r="H3705" s="69" t="str">
        <f>IF(ISBLANK('Zusatzblatt (Perigon)'!L3700),"",'Zusatzblatt (Perigon)'!L3700)</f>
        <v/>
      </c>
      <c r="I3705" s="69" t="str">
        <f>IF(ISBLANK('Zusatzblatt (Perigon)'!M3700),"",'Zusatzblatt (Perigon)'!M3700)</f>
        <v/>
      </c>
      <c r="J3705" s="98" t="str">
        <f>IF(ISBLANK('Zusatzblatt (Perigon)'!N3700),"",'Zusatzblatt (Perigon)'!N3700)</f>
        <v/>
      </c>
      <c r="K3705" s="99" t="str">
        <f>IF(ISBLANK('Zusatzblatt (Perigon)'!J3700),"",'Zusatzblatt (Perigon)'!T3700)</f>
        <v/>
      </c>
      <c r="L3705" s="95" t="str">
        <f>IF(ISBLANK('Zusatzblatt (Perigon)'!O3700),"",'Zusatzblatt (Perigon)'!O3700)</f>
        <v/>
      </c>
      <c r="M3705" s="95" t="str">
        <f>IF(ISBLANK('Zusatzblatt (Perigon)'!R3700),"",'Zusatzblatt (Perigon)'!R3700)</f>
        <v/>
      </c>
      <c r="N3705" s="95" t="str">
        <f>IF(ISBLANK('Zusatzblatt (Perigon)'!P3700),"",'Zusatzblatt (Perigon)'!P3700)</f>
        <v/>
      </c>
      <c r="O3705" s="38" t="str">
        <f>IF($L3705="","",VLOOKUP($R3705,Tarife!$A$2:$R$599,13,FALSE))</f>
        <v/>
      </c>
      <c r="P3705" s="38" t="str">
        <f t="shared" si="57"/>
        <v/>
      </c>
      <c r="R3705" s="100" t="str">
        <f>Zusammenzug!$C$25&amp;"-"&amp;Zusammenzug!$A$7&amp;"-"&amp;Leistungen!L3705</f>
        <v>2026-Nicht beauftragte Spitex-Organisation-</v>
      </c>
    </row>
    <row r="3706" spans="1:18" x14ac:dyDescent="0.2">
      <c r="A3706" s="95" t="str">
        <f>IF(ISBLANK('Zusatzblatt (Perigon)'!E3701),"",'Zusatzblatt (Perigon)'!E3701)</f>
        <v/>
      </c>
      <c r="B3706" s="95" t="str">
        <f>IF(ISBLANK('Zusatzblatt (Perigon)'!G3701),"",'Zusatzblatt (Perigon)'!G3701)</f>
        <v/>
      </c>
      <c r="C3706" s="96" t="str">
        <f>IF(ISBLANK('Zusatzblatt (Perigon)'!I3701),"",'Zusatzblatt (Perigon)'!I3701)</f>
        <v/>
      </c>
      <c r="D3706" s="97" t="str">
        <f>IF(ISBLANK('Zusatzblatt (Perigon)'!J3701),"",'Zusatzblatt (Perigon)'!J3701)</f>
        <v/>
      </c>
      <c r="E3706" s="64" t="str">
        <f>IF(ISBLANK('Zusatzblatt (Perigon)'!K3701),"",'Zusatzblatt (Perigon)'!K3701)</f>
        <v/>
      </c>
      <c r="F3706" s="65"/>
      <c r="G3706" s="64"/>
      <c r="H3706" s="69" t="str">
        <f>IF(ISBLANK('Zusatzblatt (Perigon)'!L3701),"",'Zusatzblatt (Perigon)'!L3701)</f>
        <v/>
      </c>
      <c r="I3706" s="69" t="str">
        <f>IF(ISBLANK('Zusatzblatt (Perigon)'!M3701),"",'Zusatzblatt (Perigon)'!M3701)</f>
        <v/>
      </c>
      <c r="J3706" s="98" t="str">
        <f>IF(ISBLANK('Zusatzblatt (Perigon)'!N3701),"",'Zusatzblatt (Perigon)'!N3701)</f>
        <v/>
      </c>
      <c r="K3706" s="99" t="str">
        <f>IF(ISBLANK('Zusatzblatt (Perigon)'!J3701),"",'Zusatzblatt (Perigon)'!T3701)</f>
        <v/>
      </c>
      <c r="L3706" s="95" t="str">
        <f>IF(ISBLANK('Zusatzblatt (Perigon)'!O3701),"",'Zusatzblatt (Perigon)'!O3701)</f>
        <v/>
      </c>
      <c r="M3706" s="95" t="str">
        <f>IF(ISBLANK('Zusatzblatt (Perigon)'!R3701),"",'Zusatzblatt (Perigon)'!R3701)</f>
        <v/>
      </c>
      <c r="N3706" s="95" t="str">
        <f>IF(ISBLANK('Zusatzblatt (Perigon)'!P3701),"",'Zusatzblatt (Perigon)'!P3701)</f>
        <v/>
      </c>
      <c r="O3706" s="38" t="str">
        <f>IF($L3706="","",VLOOKUP($R3706,Tarife!$A$2:$R$599,13,FALSE))</f>
        <v/>
      </c>
      <c r="P3706" s="38" t="str">
        <f t="shared" si="57"/>
        <v/>
      </c>
      <c r="R3706" s="100" t="str">
        <f>Zusammenzug!$C$25&amp;"-"&amp;Zusammenzug!$A$7&amp;"-"&amp;Leistungen!L3706</f>
        <v>2026-Nicht beauftragte Spitex-Organisation-</v>
      </c>
    </row>
    <row r="3707" spans="1:18" x14ac:dyDescent="0.2">
      <c r="A3707" s="95" t="str">
        <f>IF(ISBLANK('Zusatzblatt (Perigon)'!E3702),"",'Zusatzblatt (Perigon)'!E3702)</f>
        <v/>
      </c>
      <c r="B3707" s="95" t="str">
        <f>IF(ISBLANK('Zusatzblatt (Perigon)'!G3702),"",'Zusatzblatt (Perigon)'!G3702)</f>
        <v/>
      </c>
      <c r="C3707" s="96" t="str">
        <f>IF(ISBLANK('Zusatzblatt (Perigon)'!I3702),"",'Zusatzblatt (Perigon)'!I3702)</f>
        <v/>
      </c>
      <c r="D3707" s="97" t="str">
        <f>IF(ISBLANK('Zusatzblatt (Perigon)'!J3702),"",'Zusatzblatt (Perigon)'!J3702)</f>
        <v/>
      </c>
      <c r="E3707" s="64" t="str">
        <f>IF(ISBLANK('Zusatzblatt (Perigon)'!K3702),"",'Zusatzblatt (Perigon)'!K3702)</f>
        <v/>
      </c>
      <c r="F3707" s="65"/>
      <c r="G3707" s="64"/>
      <c r="H3707" s="69" t="str">
        <f>IF(ISBLANK('Zusatzblatt (Perigon)'!L3702),"",'Zusatzblatt (Perigon)'!L3702)</f>
        <v/>
      </c>
      <c r="I3707" s="69" t="str">
        <f>IF(ISBLANK('Zusatzblatt (Perigon)'!M3702),"",'Zusatzblatt (Perigon)'!M3702)</f>
        <v/>
      </c>
      <c r="J3707" s="98" t="str">
        <f>IF(ISBLANK('Zusatzblatt (Perigon)'!N3702),"",'Zusatzblatt (Perigon)'!N3702)</f>
        <v/>
      </c>
      <c r="K3707" s="99" t="str">
        <f>IF(ISBLANK('Zusatzblatt (Perigon)'!J3702),"",'Zusatzblatt (Perigon)'!T3702)</f>
        <v/>
      </c>
      <c r="L3707" s="95" t="str">
        <f>IF(ISBLANK('Zusatzblatt (Perigon)'!O3702),"",'Zusatzblatt (Perigon)'!O3702)</f>
        <v/>
      </c>
      <c r="M3707" s="95" t="str">
        <f>IF(ISBLANK('Zusatzblatt (Perigon)'!R3702),"",'Zusatzblatt (Perigon)'!R3702)</f>
        <v/>
      </c>
      <c r="N3707" s="95" t="str">
        <f>IF(ISBLANK('Zusatzblatt (Perigon)'!P3702),"",'Zusatzblatt (Perigon)'!P3702)</f>
        <v/>
      </c>
      <c r="O3707" s="38" t="str">
        <f>IF($L3707="","",VLOOKUP($R3707,Tarife!$A$2:$R$599,13,FALSE))</f>
        <v/>
      </c>
      <c r="P3707" s="38" t="str">
        <f t="shared" si="57"/>
        <v/>
      </c>
      <c r="R3707" s="100" t="str">
        <f>Zusammenzug!$C$25&amp;"-"&amp;Zusammenzug!$A$7&amp;"-"&amp;Leistungen!L3707</f>
        <v>2026-Nicht beauftragte Spitex-Organisation-</v>
      </c>
    </row>
    <row r="3708" spans="1:18" x14ac:dyDescent="0.2">
      <c r="A3708" s="95" t="str">
        <f>IF(ISBLANK('Zusatzblatt (Perigon)'!E3703),"",'Zusatzblatt (Perigon)'!E3703)</f>
        <v/>
      </c>
      <c r="B3708" s="95" t="str">
        <f>IF(ISBLANK('Zusatzblatt (Perigon)'!G3703),"",'Zusatzblatt (Perigon)'!G3703)</f>
        <v/>
      </c>
      <c r="C3708" s="96" t="str">
        <f>IF(ISBLANK('Zusatzblatt (Perigon)'!I3703),"",'Zusatzblatt (Perigon)'!I3703)</f>
        <v/>
      </c>
      <c r="D3708" s="97" t="str">
        <f>IF(ISBLANK('Zusatzblatt (Perigon)'!J3703),"",'Zusatzblatt (Perigon)'!J3703)</f>
        <v/>
      </c>
      <c r="E3708" s="64" t="str">
        <f>IF(ISBLANK('Zusatzblatt (Perigon)'!K3703),"",'Zusatzblatt (Perigon)'!K3703)</f>
        <v/>
      </c>
      <c r="F3708" s="65"/>
      <c r="G3708" s="64"/>
      <c r="H3708" s="69" t="str">
        <f>IF(ISBLANK('Zusatzblatt (Perigon)'!L3703),"",'Zusatzblatt (Perigon)'!L3703)</f>
        <v/>
      </c>
      <c r="I3708" s="69" t="str">
        <f>IF(ISBLANK('Zusatzblatt (Perigon)'!M3703),"",'Zusatzblatt (Perigon)'!M3703)</f>
        <v/>
      </c>
      <c r="J3708" s="98" t="str">
        <f>IF(ISBLANK('Zusatzblatt (Perigon)'!N3703),"",'Zusatzblatt (Perigon)'!N3703)</f>
        <v/>
      </c>
      <c r="K3708" s="99" t="str">
        <f>IF(ISBLANK('Zusatzblatt (Perigon)'!J3703),"",'Zusatzblatt (Perigon)'!T3703)</f>
        <v/>
      </c>
      <c r="L3708" s="95" t="str">
        <f>IF(ISBLANK('Zusatzblatt (Perigon)'!O3703),"",'Zusatzblatt (Perigon)'!O3703)</f>
        <v/>
      </c>
      <c r="M3708" s="95" t="str">
        <f>IF(ISBLANK('Zusatzblatt (Perigon)'!R3703),"",'Zusatzblatt (Perigon)'!R3703)</f>
        <v/>
      </c>
      <c r="N3708" s="95" t="str">
        <f>IF(ISBLANK('Zusatzblatt (Perigon)'!P3703),"",'Zusatzblatt (Perigon)'!P3703)</f>
        <v/>
      </c>
      <c r="O3708" s="38" t="str">
        <f>IF($L3708="","",VLOOKUP($R3708,Tarife!$A$2:$R$599,13,FALSE))</f>
        <v/>
      </c>
      <c r="P3708" s="38" t="str">
        <f t="shared" si="57"/>
        <v/>
      </c>
      <c r="R3708" s="100" t="str">
        <f>Zusammenzug!$C$25&amp;"-"&amp;Zusammenzug!$A$7&amp;"-"&amp;Leistungen!L3708</f>
        <v>2026-Nicht beauftragte Spitex-Organisation-</v>
      </c>
    </row>
    <row r="3709" spans="1:18" x14ac:dyDescent="0.2">
      <c r="A3709" s="95" t="str">
        <f>IF(ISBLANK('Zusatzblatt (Perigon)'!E3704),"",'Zusatzblatt (Perigon)'!E3704)</f>
        <v/>
      </c>
      <c r="B3709" s="95" t="str">
        <f>IF(ISBLANK('Zusatzblatt (Perigon)'!G3704),"",'Zusatzblatt (Perigon)'!G3704)</f>
        <v/>
      </c>
      <c r="C3709" s="96" t="str">
        <f>IF(ISBLANK('Zusatzblatt (Perigon)'!I3704),"",'Zusatzblatt (Perigon)'!I3704)</f>
        <v/>
      </c>
      <c r="D3709" s="97" t="str">
        <f>IF(ISBLANK('Zusatzblatt (Perigon)'!J3704),"",'Zusatzblatt (Perigon)'!J3704)</f>
        <v/>
      </c>
      <c r="E3709" s="64" t="str">
        <f>IF(ISBLANK('Zusatzblatt (Perigon)'!K3704),"",'Zusatzblatt (Perigon)'!K3704)</f>
        <v/>
      </c>
      <c r="F3709" s="65"/>
      <c r="G3709" s="64"/>
      <c r="H3709" s="69" t="str">
        <f>IF(ISBLANK('Zusatzblatt (Perigon)'!L3704),"",'Zusatzblatt (Perigon)'!L3704)</f>
        <v/>
      </c>
      <c r="I3709" s="69" t="str">
        <f>IF(ISBLANK('Zusatzblatt (Perigon)'!M3704),"",'Zusatzblatt (Perigon)'!M3704)</f>
        <v/>
      </c>
      <c r="J3709" s="98" t="str">
        <f>IF(ISBLANK('Zusatzblatt (Perigon)'!N3704),"",'Zusatzblatt (Perigon)'!N3704)</f>
        <v/>
      </c>
      <c r="K3709" s="99" t="str">
        <f>IF(ISBLANK('Zusatzblatt (Perigon)'!J3704),"",'Zusatzblatt (Perigon)'!T3704)</f>
        <v/>
      </c>
      <c r="L3709" s="95" t="str">
        <f>IF(ISBLANK('Zusatzblatt (Perigon)'!O3704),"",'Zusatzblatt (Perigon)'!O3704)</f>
        <v/>
      </c>
      <c r="M3709" s="95" t="str">
        <f>IF(ISBLANK('Zusatzblatt (Perigon)'!R3704),"",'Zusatzblatt (Perigon)'!R3704)</f>
        <v/>
      </c>
      <c r="N3709" s="95" t="str">
        <f>IF(ISBLANK('Zusatzblatt (Perigon)'!P3704),"",'Zusatzblatt (Perigon)'!P3704)</f>
        <v/>
      </c>
      <c r="O3709" s="38" t="str">
        <f>IF($L3709="","",VLOOKUP($R3709,Tarife!$A$2:$R$599,13,FALSE))</f>
        <v/>
      </c>
      <c r="P3709" s="38" t="str">
        <f t="shared" si="57"/>
        <v/>
      </c>
      <c r="R3709" s="100" t="str">
        <f>Zusammenzug!$C$25&amp;"-"&amp;Zusammenzug!$A$7&amp;"-"&amp;Leistungen!L3709</f>
        <v>2026-Nicht beauftragte Spitex-Organisation-</v>
      </c>
    </row>
    <row r="3710" spans="1:18" x14ac:dyDescent="0.2">
      <c r="A3710" s="95" t="str">
        <f>IF(ISBLANK('Zusatzblatt (Perigon)'!E3705),"",'Zusatzblatt (Perigon)'!E3705)</f>
        <v/>
      </c>
      <c r="B3710" s="95" t="str">
        <f>IF(ISBLANK('Zusatzblatt (Perigon)'!G3705),"",'Zusatzblatt (Perigon)'!G3705)</f>
        <v/>
      </c>
      <c r="C3710" s="96" t="str">
        <f>IF(ISBLANK('Zusatzblatt (Perigon)'!I3705),"",'Zusatzblatt (Perigon)'!I3705)</f>
        <v/>
      </c>
      <c r="D3710" s="97" t="str">
        <f>IF(ISBLANK('Zusatzblatt (Perigon)'!J3705),"",'Zusatzblatt (Perigon)'!J3705)</f>
        <v/>
      </c>
      <c r="E3710" s="64" t="str">
        <f>IF(ISBLANK('Zusatzblatt (Perigon)'!K3705),"",'Zusatzblatt (Perigon)'!K3705)</f>
        <v/>
      </c>
      <c r="F3710" s="65"/>
      <c r="G3710" s="64"/>
      <c r="H3710" s="69" t="str">
        <f>IF(ISBLANK('Zusatzblatt (Perigon)'!L3705),"",'Zusatzblatt (Perigon)'!L3705)</f>
        <v/>
      </c>
      <c r="I3710" s="69" t="str">
        <f>IF(ISBLANK('Zusatzblatt (Perigon)'!M3705),"",'Zusatzblatt (Perigon)'!M3705)</f>
        <v/>
      </c>
      <c r="J3710" s="98" t="str">
        <f>IF(ISBLANK('Zusatzblatt (Perigon)'!N3705),"",'Zusatzblatt (Perigon)'!N3705)</f>
        <v/>
      </c>
      <c r="K3710" s="99" t="str">
        <f>IF(ISBLANK('Zusatzblatt (Perigon)'!J3705),"",'Zusatzblatt (Perigon)'!T3705)</f>
        <v/>
      </c>
      <c r="L3710" s="95" t="str">
        <f>IF(ISBLANK('Zusatzblatt (Perigon)'!O3705),"",'Zusatzblatt (Perigon)'!O3705)</f>
        <v/>
      </c>
      <c r="M3710" s="95" t="str">
        <f>IF(ISBLANK('Zusatzblatt (Perigon)'!R3705),"",'Zusatzblatt (Perigon)'!R3705)</f>
        <v/>
      </c>
      <c r="N3710" s="95" t="str">
        <f>IF(ISBLANK('Zusatzblatt (Perigon)'!P3705),"",'Zusatzblatt (Perigon)'!P3705)</f>
        <v/>
      </c>
      <c r="O3710" s="38" t="str">
        <f>IF($L3710="","",VLOOKUP($R3710,Tarife!$A$2:$R$599,13,FALSE))</f>
        <v/>
      </c>
      <c r="P3710" s="38" t="str">
        <f t="shared" si="57"/>
        <v/>
      </c>
      <c r="R3710" s="100" t="str">
        <f>Zusammenzug!$C$25&amp;"-"&amp;Zusammenzug!$A$7&amp;"-"&amp;Leistungen!L3710</f>
        <v>2026-Nicht beauftragte Spitex-Organisation-</v>
      </c>
    </row>
    <row r="3711" spans="1:18" x14ac:dyDescent="0.2">
      <c r="A3711" s="95" t="str">
        <f>IF(ISBLANK('Zusatzblatt (Perigon)'!E3706),"",'Zusatzblatt (Perigon)'!E3706)</f>
        <v/>
      </c>
      <c r="B3711" s="95" t="str">
        <f>IF(ISBLANK('Zusatzblatt (Perigon)'!G3706),"",'Zusatzblatt (Perigon)'!G3706)</f>
        <v/>
      </c>
      <c r="C3711" s="96" t="str">
        <f>IF(ISBLANK('Zusatzblatt (Perigon)'!I3706),"",'Zusatzblatt (Perigon)'!I3706)</f>
        <v/>
      </c>
      <c r="D3711" s="97" t="str">
        <f>IF(ISBLANK('Zusatzblatt (Perigon)'!J3706),"",'Zusatzblatt (Perigon)'!J3706)</f>
        <v/>
      </c>
      <c r="E3711" s="64" t="str">
        <f>IF(ISBLANK('Zusatzblatt (Perigon)'!K3706),"",'Zusatzblatt (Perigon)'!K3706)</f>
        <v/>
      </c>
      <c r="F3711" s="65"/>
      <c r="G3711" s="64"/>
      <c r="H3711" s="69" t="str">
        <f>IF(ISBLANK('Zusatzblatt (Perigon)'!L3706),"",'Zusatzblatt (Perigon)'!L3706)</f>
        <v/>
      </c>
      <c r="I3711" s="69" t="str">
        <f>IF(ISBLANK('Zusatzblatt (Perigon)'!M3706),"",'Zusatzblatt (Perigon)'!M3706)</f>
        <v/>
      </c>
      <c r="J3711" s="98" t="str">
        <f>IF(ISBLANK('Zusatzblatt (Perigon)'!N3706),"",'Zusatzblatt (Perigon)'!N3706)</f>
        <v/>
      </c>
      <c r="K3711" s="99" t="str">
        <f>IF(ISBLANK('Zusatzblatt (Perigon)'!J3706),"",'Zusatzblatt (Perigon)'!T3706)</f>
        <v/>
      </c>
      <c r="L3711" s="95" t="str">
        <f>IF(ISBLANK('Zusatzblatt (Perigon)'!O3706),"",'Zusatzblatt (Perigon)'!O3706)</f>
        <v/>
      </c>
      <c r="M3711" s="95" t="str">
        <f>IF(ISBLANK('Zusatzblatt (Perigon)'!R3706),"",'Zusatzblatt (Perigon)'!R3706)</f>
        <v/>
      </c>
      <c r="N3711" s="95" t="str">
        <f>IF(ISBLANK('Zusatzblatt (Perigon)'!P3706),"",'Zusatzblatt (Perigon)'!P3706)</f>
        <v/>
      </c>
      <c r="O3711" s="38" t="str">
        <f>IF($L3711="","",VLOOKUP($R3711,Tarife!$A$2:$R$599,13,FALSE))</f>
        <v/>
      </c>
      <c r="P3711" s="38" t="str">
        <f t="shared" si="57"/>
        <v/>
      </c>
      <c r="R3711" s="100" t="str">
        <f>Zusammenzug!$C$25&amp;"-"&amp;Zusammenzug!$A$7&amp;"-"&amp;Leistungen!L3711</f>
        <v>2026-Nicht beauftragte Spitex-Organisation-</v>
      </c>
    </row>
    <row r="3712" spans="1:18" x14ac:dyDescent="0.2">
      <c r="A3712" s="95" t="str">
        <f>IF(ISBLANK('Zusatzblatt (Perigon)'!E3707),"",'Zusatzblatt (Perigon)'!E3707)</f>
        <v/>
      </c>
      <c r="B3712" s="95" t="str">
        <f>IF(ISBLANK('Zusatzblatt (Perigon)'!G3707),"",'Zusatzblatt (Perigon)'!G3707)</f>
        <v/>
      </c>
      <c r="C3712" s="96" t="str">
        <f>IF(ISBLANK('Zusatzblatt (Perigon)'!I3707),"",'Zusatzblatt (Perigon)'!I3707)</f>
        <v/>
      </c>
      <c r="D3712" s="97" t="str">
        <f>IF(ISBLANK('Zusatzblatt (Perigon)'!J3707),"",'Zusatzblatt (Perigon)'!J3707)</f>
        <v/>
      </c>
      <c r="E3712" s="64" t="str">
        <f>IF(ISBLANK('Zusatzblatt (Perigon)'!K3707),"",'Zusatzblatt (Perigon)'!K3707)</f>
        <v/>
      </c>
      <c r="F3712" s="65"/>
      <c r="G3712" s="64"/>
      <c r="H3712" s="69" t="str">
        <f>IF(ISBLANK('Zusatzblatt (Perigon)'!L3707),"",'Zusatzblatt (Perigon)'!L3707)</f>
        <v/>
      </c>
      <c r="I3712" s="69" t="str">
        <f>IF(ISBLANK('Zusatzblatt (Perigon)'!M3707),"",'Zusatzblatt (Perigon)'!M3707)</f>
        <v/>
      </c>
      <c r="J3712" s="98" t="str">
        <f>IF(ISBLANK('Zusatzblatt (Perigon)'!N3707),"",'Zusatzblatt (Perigon)'!N3707)</f>
        <v/>
      </c>
      <c r="K3712" s="99" t="str">
        <f>IF(ISBLANK('Zusatzblatt (Perigon)'!J3707),"",'Zusatzblatt (Perigon)'!T3707)</f>
        <v/>
      </c>
      <c r="L3712" s="95" t="str">
        <f>IF(ISBLANK('Zusatzblatt (Perigon)'!O3707),"",'Zusatzblatt (Perigon)'!O3707)</f>
        <v/>
      </c>
      <c r="M3712" s="95" t="str">
        <f>IF(ISBLANK('Zusatzblatt (Perigon)'!R3707),"",'Zusatzblatt (Perigon)'!R3707)</f>
        <v/>
      </c>
      <c r="N3712" s="95" t="str">
        <f>IF(ISBLANK('Zusatzblatt (Perigon)'!P3707),"",'Zusatzblatt (Perigon)'!P3707)</f>
        <v/>
      </c>
      <c r="O3712" s="38" t="str">
        <f>IF($L3712="","",VLOOKUP($R3712,Tarife!$A$2:$R$599,13,FALSE))</f>
        <v/>
      </c>
      <c r="P3712" s="38" t="str">
        <f t="shared" si="57"/>
        <v/>
      </c>
      <c r="R3712" s="100" t="str">
        <f>Zusammenzug!$C$25&amp;"-"&amp;Zusammenzug!$A$7&amp;"-"&amp;Leistungen!L3712</f>
        <v>2026-Nicht beauftragte Spitex-Organisation-</v>
      </c>
    </row>
    <row r="3713" spans="1:18" x14ac:dyDescent="0.2">
      <c r="A3713" s="95" t="str">
        <f>IF(ISBLANK('Zusatzblatt (Perigon)'!E3708),"",'Zusatzblatt (Perigon)'!E3708)</f>
        <v/>
      </c>
      <c r="B3713" s="95" t="str">
        <f>IF(ISBLANK('Zusatzblatt (Perigon)'!G3708),"",'Zusatzblatt (Perigon)'!G3708)</f>
        <v/>
      </c>
      <c r="C3713" s="96" t="str">
        <f>IF(ISBLANK('Zusatzblatt (Perigon)'!I3708),"",'Zusatzblatt (Perigon)'!I3708)</f>
        <v/>
      </c>
      <c r="D3713" s="97" t="str">
        <f>IF(ISBLANK('Zusatzblatt (Perigon)'!J3708),"",'Zusatzblatt (Perigon)'!J3708)</f>
        <v/>
      </c>
      <c r="E3713" s="64" t="str">
        <f>IF(ISBLANK('Zusatzblatt (Perigon)'!K3708),"",'Zusatzblatt (Perigon)'!K3708)</f>
        <v/>
      </c>
      <c r="F3713" s="65"/>
      <c r="G3713" s="64"/>
      <c r="H3713" s="69" t="str">
        <f>IF(ISBLANK('Zusatzblatt (Perigon)'!L3708),"",'Zusatzblatt (Perigon)'!L3708)</f>
        <v/>
      </c>
      <c r="I3713" s="69" t="str">
        <f>IF(ISBLANK('Zusatzblatt (Perigon)'!M3708),"",'Zusatzblatt (Perigon)'!M3708)</f>
        <v/>
      </c>
      <c r="J3713" s="98" t="str">
        <f>IF(ISBLANK('Zusatzblatt (Perigon)'!N3708),"",'Zusatzblatt (Perigon)'!N3708)</f>
        <v/>
      </c>
      <c r="K3713" s="99" t="str">
        <f>IF(ISBLANK('Zusatzblatt (Perigon)'!J3708),"",'Zusatzblatt (Perigon)'!T3708)</f>
        <v/>
      </c>
      <c r="L3713" s="95" t="str">
        <f>IF(ISBLANK('Zusatzblatt (Perigon)'!O3708),"",'Zusatzblatt (Perigon)'!O3708)</f>
        <v/>
      </c>
      <c r="M3713" s="95" t="str">
        <f>IF(ISBLANK('Zusatzblatt (Perigon)'!R3708),"",'Zusatzblatt (Perigon)'!R3708)</f>
        <v/>
      </c>
      <c r="N3713" s="95" t="str">
        <f>IF(ISBLANK('Zusatzblatt (Perigon)'!P3708),"",'Zusatzblatt (Perigon)'!P3708)</f>
        <v/>
      </c>
      <c r="O3713" s="38" t="str">
        <f>IF($L3713="","",VLOOKUP($R3713,Tarife!$A$2:$R$599,13,FALSE))</f>
        <v/>
      </c>
      <c r="P3713" s="38" t="str">
        <f t="shared" si="57"/>
        <v/>
      </c>
      <c r="R3713" s="100" t="str">
        <f>Zusammenzug!$C$25&amp;"-"&amp;Zusammenzug!$A$7&amp;"-"&amp;Leistungen!L3713</f>
        <v>2026-Nicht beauftragte Spitex-Organisation-</v>
      </c>
    </row>
    <row r="3714" spans="1:18" x14ac:dyDescent="0.2">
      <c r="A3714" s="95" t="str">
        <f>IF(ISBLANK('Zusatzblatt (Perigon)'!E3709),"",'Zusatzblatt (Perigon)'!E3709)</f>
        <v/>
      </c>
      <c r="B3714" s="95" t="str">
        <f>IF(ISBLANK('Zusatzblatt (Perigon)'!G3709),"",'Zusatzblatt (Perigon)'!G3709)</f>
        <v/>
      </c>
      <c r="C3714" s="96" t="str">
        <f>IF(ISBLANK('Zusatzblatt (Perigon)'!I3709),"",'Zusatzblatt (Perigon)'!I3709)</f>
        <v/>
      </c>
      <c r="D3714" s="97" t="str">
        <f>IF(ISBLANK('Zusatzblatt (Perigon)'!J3709),"",'Zusatzblatt (Perigon)'!J3709)</f>
        <v/>
      </c>
      <c r="E3714" s="64" t="str">
        <f>IF(ISBLANK('Zusatzblatt (Perigon)'!K3709),"",'Zusatzblatt (Perigon)'!K3709)</f>
        <v/>
      </c>
      <c r="F3714" s="65"/>
      <c r="G3714" s="64"/>
      <c r="H3714" s="69" t="str">
        <f>IF(ISBLANK('Zusatzblatt (Perigon)'!L3709),"",'Zusatzblatt (Perigon)'!L3709)</f>
        <v/>
      </c>
      <c r="I3714" s="69" t="str">
        <f>IF(ISBLANK('Zusatzblatt (Perigon)'!M3709),"",'Zusatzblatt (Perigon)'!M3709)</f>
        <v/>
      </c>
      <c r="J3714" s="98" t="str">
        <f>IF(ISBLANK('Zusatzblatt (Perigon)'!N3709),"",'Zusatzblatt (Perigon)'!N3709)</f>
        <v/>
      </c>
      <c r="K3714" s="99" t="str">
        <f>IF(ISBLANK('Zusatzblatt (Perigon)'!J3709),"",'Zusatzblatt (Perigon)'!T3709)</f>
        <v/>
      </c>
      <c r="L3714" s="95" t="str">
        <f>IF(ISBLANK('Zusatzblatt (Perigon)'!O3709),"",'Zusatzblatt (Perigon)'!O3709)</f>
        <v/>
      </c>
      <c r="M3714" s="95" t="str">
        <f>IF(ISBLANK('Zusatzblatt (Perigon)'!R3709),"",'Zusatzblatt (Perigon)'!R3709)</f>
        <v/>
      </c>
      <c r="N3714" s="95" t="str">
        <f>IF(ISBLANK('Zusatzblatt (Perigon)'!P3709),"",'Zusatzblatt (Perigon)'!P3709)</f>
        <v/>
      </c>
      <c r="O3714" s="38" t="str">
        <f>IF($L3714="","",VLOOKUP($R3714,Tarife!$A$2:$R$599,13,FALSE))</f>
        <v/>
      </c>
      <c r="P3714" s="38" t="str">
        <f t="shared" si="57"/>
        <v/>
      </c>
      <c r="R3714" s="100" t="str">
        <f>Zusammenzug!$C$25&amp;"-"&amp;Zusammenzug!$A$7&amp;"-"&amp;Leistungen!L3714</f>
        <v>2026-Nicht beauftragte Spitex-Organisation-</v>
      </c>
    </row>
    <row r="3715" spans="1:18" x14ac:dyDescent="0.2">
      <c r="A3715" s="95" t="str">
        <f>IF(ISBLANK('Zusatzblatt (Perigon)'!E3710),"",'Zusatzblatt (Perigon)'!E3710)</f>
        <v/>
      </c>
      <c r="B3715" s="95" t="str">
        <f>IF(ISBLANK('Zusatzblatt (Perigon)'!G3710),"",'Zusatzblatt (Perigon)'!G3710)</f>
        <v/>
      </c>
      <c r="C3715" s="96" t="str">
        <f>IF(ISBLANK('Zusatzblatt (Perigon)'!I3710),"",'Zusatzblatt (Perigon)'!I3710)</f>
        <v/>
      </c>
      <c r="D3715" s="97" t="str">
        <f>IF(ISBLANK('Zusatzblatt (Perigon)'!J3710),"",'Zusatzblatt (Perigon)'!J3710)</f>
        <v/>
      </c>
      <c r="E3715" s="64" t="str">
        <f>IF(ISBLANK('Zusatzblatt (Perigon)'!K3710),"",'Zusatzblatt (Perigon)'!K3710)</f>
        <v/>
      </c>
      <c r="F3715" s="65"/>
      <c r="G3715" s="64"/>
      <c r="H3715" s="69" t="str">
        <f>IF(ISBLANK('Zusatzblatt (Perigon)'!L3710),"",'Zusatzblatt (Perigon)'!L3710)</f>
        <v/>
      </c>
      <c r="I3715" s="69" t="str">
        <f>IF(ISBLANK('Zusatzblatt (Perigon)'!M3710),"",'Zusatzblatt (Perigon)'!M3710)</f>
        <v/>
      </c>
      <c r="J3715" s="98" t="str">
        <f>IF(ISBLANK('Zusatzblatt (Perigon)'!N3710),"",'Zusatzblatt (Perigon)'!N3710)</f>
        <v/>
      </c>
      <c r="K3715" s="99" t="str">
        <f>IF(ISBLANK('Zusatzblatt (Perigon)'!J3710),"",'Zusatzblatt (Perigon)'!T3710)</f>
        <v/>
      </c>
      <c r="L3715" s="95" t="str">
        <f>IF(ISBLANK('Zusatzblatt (Perigon)'!O3710),"",'Zusatzblatt (Perigon)'!O3710)</f>
        <v/>
      </c>
      <c r="M3715" s="95" t="str">
        <f>IF(ISBLANK('Zusatzblatt (Perigon)'!R3710),"",'Zusatzblatt (Perigon)'!R3710)</f>
        <v/>
      </c>
      <c r="N3715" s="95" t="str">
        <f>IF(ISBLANK('Zusatzblatt (Perigon)'!P3710),"",'Zusatzblatt (Perigon)'!P3710)</f>
        <v/>
      </c>
      <c r="O3715" s="38" t="str">
        <f>IF($L3715="","",VLOOKUP($R3715,Tarife!$A$2:$R$599,13,FALSE))</f>
        <v/>
      </c>
      <c r="P3715" s="38" t="str">
        <f t="shared" si="57"/>
        <v/>
      </c>
      <c r="R3715" s="100" t="str">
        <f>Zusammenzug!$C$25&amp;"-"&amp;Zusammenzug!$A$7&amp;"-"&amp;Leistungen!L3715</f>
        <v>2026-Nicht beauftragte Spitex-Organisation-</v>
      </c>
    </row>
    <row r="3716" spans="1:18" x14ac:dyDescent="0.2">
      <c r="A3716" s="95" t="str">
        <f>IF(ISBLANK('Zusatzblatt (Perigon)'!E3711),"",'Zusatzblatt (Perigon)'!E3711)</f>
        <v/>
      </c>
      <c r="B3716" s="95" t="str">
        <f>IF(ISBLANK('Zusatzblatt (Perigon)'!G3711),"",'Zusatzblatt (Perigon)'!G3711)</f>
        <v/>
      </c>
      <c r="C3716" s="96" t="str">
        <f>IF(ISBLANK('Zusatzblatt (Perigon)'!I3711),"",'Zusatzblatt (Perigon)'!I3711)</f>
        <v/>
      </c>
      <c r="D3716" s="97" t="str">
        <f>IF(ISBLANK('Zusatzblatt (Perigon)'!J3711),"",'Zusatzblatt (Perigon)'!J3711)</f>
        <v/>
      </c>
      <c r="E3716" s="64" t="str">
        <f>IF(ISBLANK('Zusatzblatt (Perigon)'!K3711),"",'Zusatzblatt (Perigon)'!K3711)</f>
        <v/>
      </c>
      <c r="F3716" s="65"/>
      <c r="G3716" s="64"/>
      <c r="H3716" s="69" t="str">
        <f>IF(ISBLANK('Zusatzblatt (Perigon)'!L3711),"",'Zusatzblatt (Perigon)'!L3711)</f>
        <v/>
      </c>
      <c r="I3716" s="69" t="str">
        <f>IF(ISBLANK('Zusatzblatt (Perigon)'!M3711),"",'Zusatzblatt (Perigon)'!M3711)</f>
        <v/>
      </c>
      <c r="J3716" s="98" t="str">
        <f>IF(ISBLANK('Zusatzblatt (Perigon)'!N3711),"",'Zusatzblatt (Perigon)'!N3711)</f>
        <v/>
      </c>
      <c r="K3716" s="99" t="str">
        <f>IF(ISBLANK('Zusatzblatt (Perigon)'!J3711),"",'Zusatzblatt (Perigon)'!T3711)</f>
        <v/>
      </c>
      <c r="L3716" s="95" t="str">
        <f>IF(ISBLANK('Zusatzblatt (Perigon)'!O3711),"",'Zusatzblatt (Perigon)'!O3711)</f>
        <v/>
      </c>
      <c r="M3716" s="95" t="str">
        <f>IF(ISBLANK('Zusatzblatt (Perigon)'!R3711),"",'Zusatzblatt (Perigon)'!R3711)</f>
        <v/>
      </c>
      <c r="N3716" s="95" t="str">
        <f>IF(ISBLANK('Zusatzblatt (Perigon)'!P3711),"",'Zusatzblatt (Perigon)'!P3711)</f>
        <v/>
      </c>
      <c r="O3716" s="38" t="str">
        <f>IF($L3716="","",VLOOKUP($R3716,Tarife!$A$2:$R$599,13,FALSE))</f>
        <v/>
      </c>
      <c r="P3716" s="38" t="str">
        <f t="shared" si="57"/>
        <v/>
      </c>
      <c r="R3716" s="100" t="str">
        <f>Zusammenzug!$C$25&amp;"-"&amp;Zusammenzug!$A$7&amp;"-"&amp;Leistungen!L3716</f>
        <v>2026-Nicht beauftragte Spitex-Organisation-</v>
      </c>
    </row>
    <row r="3717" spans="1:18" x14ac:dyDescent="0.2">
      <c r="A3717" s="95" t="str">
        <f>IF(ISBLANK('Zusatzblatt (Perigon)'!E3712),"",'Zusatzblatt (Perigon)'!E3712)</f>
        <v/>
      </c>
      <c r="B3717" s="95" t="str">
        <f>IF(ISBLANK('Zusatzblatt (Perigon)'!G3712),"",'Zusatzblatt (Perigon)'!G3712)</f>
        <v/>
      </c>
      <c r="C3717" s="96" t="str">
        <f>IF(ISBLANK('Zusatzblatt (Perigon)'!I3712),"",'Zusatzblatt (Perigon)'!I3712)</f>
        <v/>
      </c>
      <c r="D3717" s="97" t="str">
        <f>IF(ISBLANK('Zusatzblatt (Perigon)'!J3712),"",'Zusatzblatt (Perigon)'!J3712)</f>
        <v/>
      </c>
      <c r="E3717" s="64" t="str">
        <f>IF(ISBLANK('Zusatzblatt (Perigon)'!K3712),"",'Zusatzblatt (Perigon)'!K3712)</f>
        <v/>
      </c>
      <c r="F3717" s="65"/>
      <c r="G3717" s="64"/>
      <c r="H3717" s="69" t="str">
        <f>IF(ISBLANK('Zusatzblatt (Perigon)'!L3712),"",'Zusatzblatt (Perigon)'!L3712)</f>
        <v/>
      </c>
      <c r="I3717" s="69" t="str">
        <f>IF(ISBLANK('Zusatzblatt (Perigon)'!M3712),"",'Zusatzblatt (Perigon)'!M3712)</f>
        <v/>
      </c>
      <c r="J3717" s="98" t="str">
        <f>IF(ISBLANK('Zusatzblatt (Perigon)'!N3712),"",'Zusatzblatt (Perigon)'!N3712)</f>
        <v/>
      </c>
      <c r="K3717" s="99" t="str">
        <f>IF(ISBLANK('Zusatzblatt (Perigon)'!J3712),"",'Zusatzblatt (Perigon)'!T3712)</f>
        <v/>
      </c>
      <c r="L3717" s="95" t="str">
        <f>IF(ISBLANK('Zusatzblatt (Perigon)'!O3712),"",'Zusatzblatt (Perigon)'!O3712)</f>
        <v/>
      </c>
      <c r="M3717" s="95" t="str">
        <f>IF(ISBLANK('Zusatzblatt (Perigon)'!R3712),"",'Zusatzblatt (Perigon)'!R3712)</f>
        <v/>
      </c>
      <c r="N3717" s="95" t="str">
        <f>IF(ISBLANK('Zusatzblatt (Perigon)'!P3712),"",'Zusatzblatt (Perigon)'!P3712)</f>
        <v/>
      </c>
      <c r="O3717" s="38" t="str">
        <f>IF($L3717="","",VLOOKUP($R3717,Tarife!$A$2:$R$599,13,FALSE))</f>
        <v/>
      </c>
      <c r="P3717" s="38" t="str">
        <f t="shared" si="57"/>
        <v/>
      </c>
      <c r="R3717" s="100" t="str">
        <f>Zusammenzug!$C$25&amp;"-"&amp;Zusammenzug!$A$7&amp;"-"&amp;Leistungen!L3717</f>
        <v>2026-Nicht beauftragte Spitex-Organisation-</v>
      </c>
    </row>
    <row r="3718" spans="1:18" x14ac:dyDescent="0.2">
      <c r="A3718" s="95" t="str">
        <f>IF(ISBLANK('Zusatzblatt (Perigon)'!E3713),"",'Zusatzblatt (Perigon)'!E3713)</f>
        <v/>
      </c>
      <c r="B3718" s="95" t="str">
        <f>IF(ISBLANK('Zusatzblatt (Perigon)'!G3713),"",'Zusatzblatt (Perigon)'!G3713)</f>
        <v/>
      </c>
      <c r="C3718" s="96" t="str">
        <f>IF(ISBLANK('Zusatzblatt (Perigon)'!I3713),"",'Zusatzblatt (Perigon)'!I3713)</f>
        <v/>
      </c>
      <c r="D3718" s="97" t="str">
        <f>IF(ISBLANK('Zusatzblatt (Perigon)'!J3713),"",'Zusatzblatt (Perigon)'!J3713)</f>
        <v/>
      </c>
      <c r="E3718" s="64" t="str">
        <f>IF(ISBLANK('Zusatzblatt (Perigon)'!K3713),"",'Zusatzblatt (Perigon)'!K3713)</f>
        <v/>
      </c>
      <c r="F3718" s="65"/>
      <c r="G3718" s="64"/>
      <c r="H3718" s="69" t="str">
        <f>IF(ISBLANK('Zusatzblatt (Perigon)'!L3713),"",'Zusatzblatt (Perigon)'!L3713)</f>
        <v/>
      </c>
      <c r="I3718" s="69" t="str">
        <f>IF(ISBLANK('Zusatzblatt (Perigon)'!M3713),"",'Zusatzblatt (Perigon)'!M3713)</f>
        <v/>
      </c>
      <c r="J3718" s="98" t="str">
        <f>IF(ISBLANK('Zusatzblatt (Perigon)'!N3713),"",'Zusatzblatt (Perigon)'!N3713)</f>
        <v/>
      </c>
      <c r="K3718" s="99" t="str">
        <f>IF(ISBLANK('Zusatzblatt (Perigon)'!J3713),"",'Zusatzblatt (Perigon)'!T3713)</f>
        <v/>
      </c>
      <c r="L3718" s="95" t="str">
        <f>IF(ISBLANK('Zusatzblatt (Perigon)'!O3713),"",'Zusatzblatt (Perigon)'!O3713)</f>
        <v/>
      </c>
      <c r="M3718" s="95" t="str">
        <f>IF(ISBLANK('Zusatzblatt (Perigon)'!R3713),"",'Zusatzblatt (Perigon)'!R3713)</f>
        <v/>
      </c>
      <c r="N3718" s="95" t="str">
        <f>IF(ISBLANK('Zusatzblatt (Perigon)'!P3713),"",'Zusatzblatt (Perigon)'!P3713)</f>
        <v/>
      </c>
      <c r="O3718" s="38" t="str">
        <f>IF($L3718="","",VLOOKUP($R3718,Tarife!$A$2:$R$599,13,FALSE))</f>
        <v/>
      </c>
      <c r="P3718" s="38" t="str">
        <f t="shared" si="57"/>
        <v/>
      </c>
      <c r="R3718" s="100" t="str">
        <f>Zusammenzug!$C$25&amp;"-"&amp;Zusammenzug!$A$7&amp;"-"&amp;Leistungen!L3718</f>
        <v>2026-Nicht beauftragte Spitex-Organisation-</v>
      </c>
    </row>
    <row r="3719" spans="1:18" x14ac:dyDescent="0.2">
      <c r="A3719" s="95" t="str">
        <f>IF(ISBLANK('Zusatzblatt (Perigon)'!E3714),"",'Zusatzblatt (Perigon)'!E3714)</f>
        <v/>
      </c>
      <c r="B3719" s="95" t="str">
        <f>IF(ISBLANK('Zusatzblatt (Perigon)'!G3714),"",'Zusatzblatt (Perigon)'!G3714)</f>
        <v/>
      </c>
      <c r="C3719" s="96" t="str">
        <f>IF(ISBLANK('Zusatzblatt (Perigon)'!I3714),"",'Zusatzblatt (Perigon)'!I3714)</f>
        <v/>
      </c>
      <c r="D3719" s="97" t="str">
        <f>IF(ISBLANK('Zusatzblatt (Perigon)'!J3714),"",'Zusatzblatt (Perigon)'!J3714)</f>
        <v/>
      </c>
      <c r="E3719" s="64" t="str">
        <f>IF(ISBLANK('Zusatzblatt (Perigon)'!K3714),"",'Zusatzblatt (Perigon)'!K3714)</f>
        <v/>
      </c>
      <c r="F3719" s="65"/>
      <c r="G3719" s="64"/>
      <c r="H3719" s="69" t="str">
        <f>IF(ISBLANK('Zusatzblatt (Perigon)'!L3714),"",'Zusatzblatt (Perigon)'!L3714)</f>
        <v/>
      </c>
      <c r="I3719" s="69" t="str">
        <f>IF(ISBLANK('Zusatzblatt (Perigon)'!M3714),"",'Zusatzblatt (Perigon)'!M3714)</f>
        <v/>
      </c>
      <c r="J3719" s="98" t="str">
        <f>IF(ISBLANK('Zusatzblatt (Perigon)'!N3714),"",'Zusatzblatt (Perigon)'!N3714)</f>
        <v/>
      </c>
      <c r="K3719" s="99" t="str">
        <f>IF(ISBLANK('Zusatzblatt (Perigon)'!J3714),"",'Zusatzblatt (Perigon)'!T3714)</f>
        <v/>
      </c>
      <c r="L3719" s="95" t="str">
        <f>IF(ISBLANK('Zusatzblatt (Perigon)'!O3714),"",'Zusatzblatt (Perigon)'!O3714)</f>
        <v/>
      </c>
      <c r="M3719" s="95" t="str">
        <f>IF(ISBLANK('Zusatzblatt (Perigon)'!R3714),"",'Zusatzblatt (Perigon)'!R3714)</f>
        <v/>
      </c>
      <c r="N3719" s="95" t="str">
        <f>IF(ISBLANK('Zusatzblatt (Perigon)'!P3714),"",'Zusatzblatt (Perigon)'!P3714)</f>
        <v/>
      </c>
      <c r="O3719" s="38" t="str">
        <f>IF($L3719="","",VLOOKUP($R3719,Tarife!$A$2:$R$599,13,FALSE))</f>
        <v/>
      </c>
      <c r="P3719" s="38" t="str">
        <f t="shared" si="57"/>
        <v/>
      </c>
      <c r="R3719" s="100" t="str">
        <f>Zusammenzug!$C$25&amp;"-"&amp;Zusammenzug!$A$7&amp;"-"&amp;Leistungen!L3719</f>
        <v>2026-Nicht beauftragte Spitex-Organisation-</v>
      </c>
    </row>
    <row r="3720" spans="1:18" x14ac:dyDescent="0.2">
      <c r="A3720" s="95" t="str">
        <f>IF(ISBLANK('Zusatzblatt (Perigon)'!E3715),"",'Zusatzblatt (Perigon)'!E3715)</f>
        <v/>
      </c>
      <c r="B3720" s="95" t="str">
        <f>IF(ISBLANK('Zusatzblatt (Perigon)'!G3715),"",'Zusatzblatt (Perigon)'!G3715)</f>
        <v/>
      </c>
      <c r="C3720" s="96" t="str">
        <f>IF(ISBLANK('Zusatzblatt (Perigon)'!I3715),"",'Zusatzblatt (Perigon)'!I3715)</f>
        <v/>
      </c>
      <c r="D3720" s="97" t="str">
        <f>IF(ISBLANK('Zusatzblatt (Perigon)'!J3715),"",'Zusatzblatt (Perigon)'!J3715)</f>
        <v/>
      </c>
      <c r="E3720" s="64" t="str">
        <f>IF(ISBLANK('Zusatzblatt (Perigon)'!K3715),"",'Zusatzblatt (Perigon)'!K3715)</f>
        <v/>
      </c>
      <c r="F3720" s="65"/>
      <c r="G3720" s="64"/>
      <c r="H3720" s="69" t="str">
        <f>IF(ISBLANK('Zusatzblatt (Perigon)'!L3715),"",'Zusatzblatt (Perigon)'!L3715)</f>
        <v/>
      </c>
      <c r="I3720" s="69" t="str">
        <f>IF(ISBLANK('Zusatzblatt (Perigon)'!M3715),"",'Zusatzblatt (Perigon)'!M3715)</f>
        <v/>
      </c>
      <c r="J3720" s="98" t="str">
        <f>IF(ISBLANK('Zusatzblatt (Perigon)'!N3715),"",'Zusatzblatt (Perigon)'!N3715)</f>
        <v/>
      </c>
      <c r="K3720" s="99" t="str">
        <f>IF(ISBLANK('Zusatzblatt (Perigon)'!J3715),"",'Zusatzblatt (Perigon)'!T3715)</f>
        <v/>
      </c>
      <c r="L3720" s="95" t="str">
        <f>IF(ISBLANK('Zusatzblatt (Perigon)'!O3715),"",'Zusatzblatt (Perigon)'!O3715)</f>
        <v/>
      </c>
      <c r="M3720" s="95" t="str">
        <f>IF(ISBLANK('Zusatzblatt (Perigon)'!R3715),"",'Zusatzblatt (Perigon)'!R3715)</f>
        <v/>
      </c>
      <c r="N3720" s="95" t="str">
        <f>IF(ISBLANK('Zusatzblatt (Perigon)'!P3715),"",'Zusatzblatt (Perigon)'!P3715)</f>
        <v/>
      </c>
      <c r="O3720" s="38" t="str">
        <f>IF($L3720="","",VLOOKUP($R3720,Tarife!$A$2:$R$599,13,FALSE))</f>
        <v/>
      </c>
      <c r="P3720" s="38" t="str">
        <f t="shared" ref="P3720:P3783" si="58">IF(L3720="","",IF(AND($L3720="Pabe",N3720&lt;O3720),M3720*O3720,IF(N3720&lt;O3720,M3720*N3720,M3720*O3720)))</f>
        <v/>
      </c>
      <c r="R3720" s="100" t="str">
        <f>Zusammenzug!$C$25&amp;"-"&amp;Zusammenzug!$A$7&amp;"-"&amp;Leistungen!L3720</f>
        <v>2026-Nicht beauftragte Spitex-Organisation-</v>
      </c>
    </row>
    <row r="3721" spans="1:18" x14ac:dyDescent="0.2">
      <c r="A3721" s="95" t="str">
        <f>IF(ISBLANK('Zusatzblatt (Perigon)'!E3716),"",'Zusatzblatt (Perigon)'!E3716)</f>
        <v/>
      </c>
      <c r="B3721" s="95" t="str">
        <f>IF(ISBLANK('Zusatzblatt (Perigon)'!G3716),"",'Zusatzblatt (Perigon)'!G3716)</f>
        <v/>
      </c>
      <c r="C3721" s="96" t="str">
        <f>IF(ISBLANK('Zusatzblatt (Perigon)'!I3716),"",'Zusatzblatt (Perigon)'!I3716)</f>
        <v/>
      </c>
      <c r="D3721" s="97" t="str">
        <f>IF(ISBLANK('Zusatzblatt (Perigon)'!J3716),"",'Zusatzblatt (Perigon)'!J3716)</f>
        <v/>
      </c>
      <c r="E3721" s="64" t="str">
        <f>IF(ISBLANK('Zusatzblatt (Perigon)'!K3716),"",'Zusatzblatt (Perigon)'!K3716)</f>
        <v/>
      </c>
      <c r="F3721" s="65"/>
      <c r="G3721" s="64"/>
      <c r="H3721" s="69" t="str">
        <f>IF(ISBLANK('Zusatzblatt (Perigon)'!L3716),"",'Zusatzblatt (Perigon)'!L3716)</f>
        <v/>
      </c>
      <c r="I3721" s="69" t="str">
        <f>IF(ISBLANK('Zusatzblatt (Perigon)'!M3716),"",'Zusatzblatt (Perigon)'!M3716)</f>
        <v/>
      </c>
      <c r="J3721" s="98" t="str">
        <f>IF(ISBLANK('Zusatzblatt (Perigon)'!N3716),"",'Zusatzblatt (Perigon)'!N3716)</f>
        <v/>
      </c>
      <c r="K3721" s="99" t="str">
        <f>IF(ISBLANK('Zusatzblatt (Perigon)'!J3716),"",'Zusatzblatt (Perigon)'!T3716)</f>
        <v/>
      </c>
      <c r="L3721" s="95" t="str">
        <f>IF(ISBLANK('Zusatzblatt (Perigon)'!O3716),"",'Zusatzblatt (Perigon)'!O3716)</f>
        <v/>
      </c>
      <c r="M3721" s="95" t="str">
        <f>IF(ISBLANK('Zusatzblatt (Perigon)'!R3716),"",'Zusatzblatt (Perigon)'!R3716)</f>
        <v/>
      </c>
      <c r="N3721" s="95" t="str">
        <f>IF(ISBLANK('Zusatzblatt (Perigon)'!P3716),"",'Zusatzblatt (Perigon)'!P3716)</f>
        <v/>
      </c>
      <c r="O3721" s="38" t="str">
        <f>IF($L3721="","",VLOOKUP($R3721,Tarife!$A$2:$R$599,13,FALSE))</f>
        <v/>
      </c>
      <c r="P3721" s="38" t="str">
        <f t="shared" si="58"/>
        <v/>
      </c>
      <c r="R3721" s="100" t="str">
        <f>Zusammenzug!$C$25&amp;"-"&amp;Zusammenzug!$A$7&amp;"-"&amp;Leistungen!L3721</f>
        <v>2026-Nicht beauftragte Spitex-Organisation-</v>
      </c>
    </row>
    <row r="3722" spans="1:18" x14ac:dyDescent="0.2">
      <c r="A3722" s="95" t="str">
        <f>IF(ISBLANK('Zusatzblatt (Perigon)'!E3717),"",'Zusatzblatt (Perigon)'!E3717)</f>
        <v/>
      </c>
      <c r="B3722" s="95" t="str">
        <f>IF(ISBLANK('Zusatzblatt (Perigon)'!G3717),"",'Zusatzblatt (Perigon)'!G3717)</f>
        <v/>
      </c>
      <c r="C3722" s="96" t="str">
        <f>IF(ISBLANK('Zusatzblatt (Perigon)'!I3717),"",'Zusatzblatt (Perigon)'!I3717)</f>
        <v/>
      </c>
      <c r="D3722" s="97" t="str">
        <f>IF(ISBLANK('Zusatzblatt (Perigon)'!J3717),"",'Zusatzblatt (Perigon)'!J3717)</f>
        <v/>
      </c>
      <c r="E3722" s="64" t="str">
        <f>IF(ISBLANK('Zusatzblatt (Perigon)'!K3717),"",'Zusatzblatt (Perigon)'!K3717)</f>
        <v/>
      </c>
      <c r="F3722" s="65"/>
      <c r="G3722" s="64"/>
      <c r="H3722" s="69" t="str">
        <f>IF(ISBLANK('Zusatzblatt (Perigon)'!L3717),"",'Zusatzblatt (Perigon)'!L3717)</f>
        <v/>
      </c>
      <c r="I3722" s="69" t="str">
        <f>IF(ISBLANK('Zusatzblatt (Perigon)'!M3717),"",'Zusatzblatt (Perigon)'!M3717)</f>
        <v/>
      </c>
      <c r="J3722" s="98" t="str">
        <f>IF(ISBLANK('Zusatzblatt (Perigon)'!N3717),"",'Zusatzblatt (Perigon)'!N3717)</f>
        <v/>
      </c>
      <c r="K3722" s="99" t="str">
        <f>IF(ISBLANK('Zusatzblatt (Perigon)'!J3717),"",'Zusatzblatt (Perigon)'!T3717)</f>
        <v/>
      </c>
      <c r="L3722" s="95" t="str">
        <f>IF(ISBLANK('Zusatzblatt (Perigon)'!O3717),"",'Zusatzblatt (Perigon)'!O3717)</f>
        <v/>
      </c>
      <c r="M3722" s="95" t="str">
        <f>IF(ISBLANK('Zusatzblatt (Perigon)'!R3717),"",'Zusatzblatt (Perigon)'!R3717)</f>
        <v/>
      </c>
      <c r="N3722" s="95" t="str">
        <f>IF(ISBLANK('Zusatzblatt (Perigon)'!P3717),"",'Zusatzblatt (Perigon)'!P3717)</f>
        <v/>
      </c>
      <c r="O3722" s="38" t="str">
        <f>IF($L3722="","",VLOOKUP($R3722,Tarife!$A$2:$R$599,13,FALSE))</f>
        <v/>
      </c>
      <c r="P3722" s="38" t="str">
        <f t="shared" si="58"/>
        <v/>
      </c>
      <c r="R3722" s="100" t="str">
        <f>Zusammenzug!$C$25&amp;"-"&amp;Zusammenzug!$A$7&amp;"-"&amp;Leistungen!L3722</f>
        <v>2026-Nicht beauftragte Spitex-Organisation-</v>
      </c>
    </row>
    <row r="3723" spans="1:18" x14ac:dyDescent="0.2">
      <c r="A3723" s="95" t="str">
        <f>IF(ISBLANK('Zusatzblatt (Perigon)'!E3718),"",'Zusatzblatt (Perigon)'!E3718)</f>
        <v/>
      </c>
      <c r="B3723" s="95" t="str">
        <f>IF(ISBLANK('Zusatzblatt (Perigon)'!G3718),"",'Zusatzblatt (Perigon)'!G3718)</f>
        <v/>
      </c>
      <c r="C3723" s="96" t="str">
        <f>IF(ISBLANK('Zusatzblatt (Perigon)'!I3718),"",'Zusatzblatt (Perigon)'!I3718)</f>
        <v/>
      </c>
      <c r="D3723" s="97" t="str">
        <f>IF(ISBLANK('Zusatzblatt (Perigon)'!J3718),"",'Zusatzblatt (Perigon)'!J3718)</f>
        <v/>
      </c>
      <c r="E3723" s="64" t="str">
        <f>IF(ISBLANK('Zusatzblatt (Perigon)'!K3718),"",'Zusatzblatt (Perigon)'!K3718)</f>
        <v/>
      </c>
      <c r="F3723" s="65"/>
      <c r="G3723" s="64"/>
      <c r="H3723" s="69" t="str">
        <f>IF(ISBLANK('Zusatzblatt (Perigon)'!L3718),"",'Zusatzblatt (Perigon)'!L3718)</f>
        <v/>
      </c>
      <c r="I3723" s="69" t="str">
        <f>IF(ISBLANK('Zusatzblatt (Perigon)'!M3718),"",'Zusatzblatt (Perigon)'!M3718)</f>
        <v/>
      </c>
      <c r="J3723" s="98" t="str">
        <f>IF(ISBLANK('Zusatzblatt (Perigon)'!N3718),"",'Zusatzblatt (Perigon)'!N3718)</f>
        <v/>
      </c>
      <c r="K3723" s="99" t="str">
        <f>IF(ISBLANK('Zusatzblatt (Perigon)'!J3718),"",'Zusatzblatt (Perigon)'!T3718)</f>
        <v/>
      </c>
      <c r="L3723" s="95" t="str">
        <f>IF(ISBLANK('Zusatzblatt (Perigon)'!O3718),"",'Zusatzblatt (Perigon)'!O3718)</f>
        <v/>
      </c>
      <c r="M3723" s="95" t="str">
        <f>IF(ISBLANK('Zusatzblatt (Perigon)'!R3718),"",'Zusatzblatt (Perigon)'!R3718)</f>
        <v/>
      </c>
      <c r="N3723" s="95" t="str">
        <f>IF(ISBLANK('Zusatzblatt (Perigon)'!P3718),"",'Zusatzblatt (Perigon)'!P3718)</f>
        <v/>
      </c>
      <c r="O3723" s="38" t="str">
        <f>IF($L3723="","",VLOOKUP($R3723,Tarife!$A$2:$R$599,13,FALSE))</f>
        <v/>
      </c>
      <c r="P3723" s="38" t="str">
        <f t="shared" si="58"/>
        <v/>
      </c>
      <c r="R3723" s="100" t="str">
        <f>Zusammenzug!$C$25&amp;"-"&amp;Zusammenzug!$A$7&amp;"-"&amp;Leistungen!L3723</f>
        <v>2026-Nicht beauftragte Spitex-Organisation-</v>
      </c>
    </row>
    <row r="3724" spans="1:18" x14ac:dyDescent="0.2">
      <c r="A3724" s="95" t="str">
        <f>IF(ISBLANK('Zusatzblatt (Perigon)'!E3719),"",'Zusatzblatt (Perigon)'!E3719)</f>
        <v/>
      </c>
      <c r="B3724" s="95" t="str">
        <f>IF(ISBLANK('Zusatzblatt (Perigon)'!G3719),"",'Zusatzblatt (Perigon)'!G3719)</f>
        <v/>
      </c>
      <c r="C3724" s="96" t="str">
        <f>IF(ISBLANK('Zusatzblatt (Perigon)'!I3719),"",'Zusatzblatt (Perigon)'!I3719)</f>
        <v/>
      </c>
      <c r="D3724" s="97" t="str">
        <f>IF(ISBLANK('Zusatzblatt (Perigon)'!J3719),"",'Zusatzblatt (Perigon)'!J3719)</f>
        <v/>
      </c>
      <c r="E3724" s="64" t="str">
        <f>IF(ISBLANK('Zusatzblatt (Perigon)'!K3719),"",'Zusatzblatt (Perigon)'!K3719)</f>
        <v/>
      </c>
      <c r="F3724" s="65"/>
      <c r="G3724" s="64"/>
      <c r="H3724" s="69" t="str">
        <f>IF(ISBLANK('Zusatzblatt (Perigon)'!L3719),"",'Zusatzblatt (Perigon)'!L3719)</f>
        <v/>
      </c>
      <c r="I3724" s="69" t="str">
        <f>IF(ISBLANK('Zusatzblatt (Perigon)'!M3719),"",'Zusatzblatt (Perigon)'!M3719)</f>
        <v/>
      </c>
      <c r="J3724" s="98" t="str">
        <f>IF(ISBLANK('Zusatzblatt (Perigon)'!N3719),"",'Zusatzblatt (Perigon)'!N3719)</f>
        <v/>
      </c>
      <c r="K3724" s="99" t="str">
        <f>IF(ISBLANK('Zusatzblatt (Perigon)'!J3719),"",'Zusatzblatt (Perigon)'!T3719)</f>
        <v/>
      </c>
      <c r="L3724" s="95" t="str">
        <f>IF(ISBLANK('Zusatzblatt (Perigon)'!O3719),"",'Zusatzblatt (Perigon)'!O3719)</f>
        <v/>
      </c>
      <c r="M3724" s="95" t="str">
        <f>IF(ISBLANK('Zusatzblatt (Perigon)'!R3719),"",'Zusatzblatt (Perigon)'!R3719)</f>
        <v/>
      </c>
      <c r="N3724" s="95" t="str">
        <f>IF(ISBLANK('Zusatzblatt (Perigon)'!P3719),"",'Zusatzblatt (Perigon)'!P3719)</f>
        <v/>
      </c>
      <c r="O3724" s="38" t="str">
        <f>IF($L3724="","",VLOOKUP($R3724,Tarife!$A$2:$R$599,13,FALSE))</f>
        <v/>
      </c>
      <c r="P3724" s="38" t="str">
        <f t="shared" si="58"/>
        <v/>
      </c>
      <c r="R3724" s="100" t="str">
        <f>Zusammenzug!$C$25&amp;"-"&amp;Zusammenzug!$A$7&amp;"-"&amp;Leistungen!L3724</f>
        <v>2026-Nicht beauftragte Spitex-Organisation-</v>
      </c>
    </row>
    <row r="3725" spans="1:18" x14ac:dyDescent="0.2">
      <c r="A3725" s="95" t="str">
        <f>IF(ISBLANK('Zusatzblatt (Perigon)'!E3720),"",'Zusatzblatt (Perigon)'!E3720)</f>
        <v/>
      </c>
      <c r="B3725" s="95" t="str">
        <f>IF(ISBLANK('Zusatzblatt (Perigon)'!G3720),"",'Zusatzblatt (Perigon)'!G3720)</f>
        <v/>
      </c>
      <c r="C3725" s="96" t="str">
        <f>IF(ISBLANK('Zusatzblatt (Perigon)'!I3720),"",'Zusatzblatt (Perigon)'!I3720)</f>
        <v/>
      </c>
      <c r="D3725" s="97" t="str">
        <f>IF(ISBLANK('Zusatzblatt (Perigon)'!J3720),"",'Zusatzblatt (Perigon)'!J3720)</f>
        <v/>
      </c>
      <c r="E3725" s="64" t="str">
        <f>IF(ISBLANK('Zusatzblatt (Perigon)'!K3720),"",'Zusatzblatt (Perigon)'!K3720)</f>
        <v/>
      </c>
      <c r="F3725" s="65"/>
      <c r="G3725" s="64"/>
      <c r="H3725" s="69" t="str">
        <f>IF(ISBLANK('Zusatzblatt (Perigon)'!L3720),"",'Zusatzblatt (Perigon)'!L3720)</f>
        <v/>
      </c>
      <c r="I3725" s="69" t="str">
        <f>IF(ISBLANK('Zusatzblatt (Perigon)'!M3720),"",'Zusatzblatt (Perigon)'!M3720)</f>
        <v/>
      </c>
      <c r="J3725" s="98" t="str">
        <f>IF(ISBLANK('Zusatzblatt (Perigon)'!N3720),"",'Zusatzblatt (Perigon)'!N3720)</f>
        <v/>
      </c>
      <c r="K3725" s="99" t="str">
        <f>IF(ISBLANK('Zusatzblatt (Perigon)'!J3720),"",'Zusatzblatt (Perigon)'!T3720)</f>
        <v/>
      </c>
      <c r="L3725" s="95" t="str">
        <f>IF(ISBLANK('Zusatzblatt (Perigon)'!O3720),"",'Zusatzblatt (Perigon)'!O3720)</f>
        <v/>
      </c>
      <c r="M3725" s="95" t="str">
        <f>IF(ISBLANK('Zusatzblatt (Perigon)'!R3720),"",'Zusatzblatt (Perigon)'!R3720)</f>
        <v/>
      </c>
      <c r="N3725" s="95" t="str">
        <f>IF(ISBLANK('Zusatzblatt (Perigon)'!P3720),"",'Zusatzblatt (Perigon)'!P3720)</f>
        <v/>
      </c>
      <c r="O3725" s="38" t="str">
        <f>IF($L3725="","",VLOOKUP($R3725,Tarife!$A$2:$R$599,13,FALSE))</f>
        <v/>
      </c>
      <c r="P3725" s="38" t="str">
        <f t="shared" si="58"/>
        <v/>
      </c>
      <c r="R3725" s="100" t="str">
        <f>Zusammenzug!$C$25&amp;"-"&amp;Zusammenzug!$A$7&amp;"-"&amp;Leistungen!L3725</f>
        <v>2026-Nicht beauftragte Spitex-Organisation-</v>
      </c>
    </row>
    <row r="3726" spans="1:18" x14ac:dyDescent="0.2">
      <c r="A3726" s="95" t="str">
        <f>IF(ISBLANK('Zusatzblatt (Perigon)'!E3721),"",'Zusatzblatt (Perigon)'!E3721)</f>
        <v/>
      </c>
      <c r="B3726" s="95" t="str">
        <f>IF(ISBLANK('Zusatzblatt (Perigon)'!G3721),"",'Zusatzblatt (Perigon)'!G3721)</f>
        <v/>
      </c>
      <c r="C3726" s="96" t="str">
        <f>IF(ISBLANK('Zusatzblatt (Perigon)'!I3721),"",'Zusatzblatt (Perigon)'!I3721)</f>
        <v/>
      </c>
      <c r="D3726" s="97" t="str">
        <f>IF(ISBLANK('Zusatzblatt (Perigon)'!J3721),"",'Zusatzblatt (Perigon)'!J3721)</f>
        <v/>
      </c>
      <c r="E3726" s="64" t="str">
        <f>IF(ISBLANK('Zusatzblatt (Perigon)'!K3721),"",'Zusatzblatt (Perigon)'!K3721)</f>
        <v/>
      </c>
      <c r="F3726" s="65"/>
      <c r="G3726" s="64"/>
      <c r="H3726" s="69" t="str">
        <f>IF(ISBLANK('Zusatzblatt (Perigon)'!L3721),"",'Zusatzblatt (Perigon)'!L3721)</f>
        <v/>
      </c>
      <c r="I3726" s="69" t="str">
        <f>IF(ISBLANK('Zusatzblatt (Perigon)'!M3721),"",'Zusatzblatt (Perigon)'!M3721)</f>
        <v/>
      </c>
      <c r="J3726" s="98" t="str">
        <f>IF(ISBLANK('Zusatzblatt (Perigon)'!N3721),"",'Zusatzblatt (Perigon)'!N3721)</f>
        <v/>
      </c>
      <c r="K3726" s="99" t="str">
        <f>IF(ISBLANK('Zusatzblatt (Perigon)'!J3721),"",'Zusatzblatt (Perigon)'!T3721)</f>
        <v/>
      </c>
      <c r="L3726" s="95" t="str">
        <f>IF(ISBLANK('Zusatzblatt (Perigon)'!O3721),"",'Zusatzblatt (Perigon)'!O3721)</f>
        <v/>
      </c>
      <c r="M3726" s="95" t="str">
        <f>IF(ISBLANK('Zusatzblatt (Perigon)'!R3721),"",'Zusatzblatt (Perigon)'!R3721)</f>
        <v/>
      </c>
      <c r="N3726" s="95" t="str">
        <f>IF(ISBLANK('Zusatzblatt (Perigon)'!P3721),"",'Zusatzblatt (Perigon)'!P3721)</f>
        <v/>
      </c>
      <c r="O3726" s="38" t="str">
        <f>IF($L3726="","",VLOOKUP($R3726,Tarife!$A$2:$R$599,13,FALSE))</f>
        <v/>
      </c>
      <c r="P3726" s="38" t="str">
        <f t="shared" si="58"/>
        <v/>
      </c>
      <c r="R3726" s="100" t="str">
        <f>Zusammenzug!$C$25&amp;"-"&amp;Zusammenzug!$A$7&amp;"-"&amp;Leistungen!L3726</f>
        <v>2026-Nicht beauftragte Spitex-Organisation-</v>
      </c>
    </row>
    <row r="3727" spans="1:18" x14ac:dyDescent="0.2">
      <c r="A3727" s="95" t="str">
        <f>IF(ISBLANK('Zusatzblatt (Perigon)'!E3722),"",'Zusatzblatt (Perigon)'!E3722)</f>
        <v/>
      </c>
      <c r="B3727" s="95" t="str">
        <f>IF(ISBLANK('Zusatzblatt (Perigon)'!G3722),"",'Zusatzblatt (Perigon)'!G3722)</f>
        <v/>
      </c>
      <c r="C3727" s="96" t="str">
        <f>IF(ISBLANK('Zusatzblatt (Perigon)'!I3722),"",'Zusatzblatt (Perigon)'!I3722)</f>
        <v/>
      </c>
      <c r="D3727" s="97" t="str">
        <f>IF(ISBLANK('Zusatzblatt (Perigon)'!J3722),"",'Zusatzblatt (Perigon)'!J3722)</f>
        <v/>
      </c>
      <c r="E3727" s="64" t="str">
        <f>IF(ISBLANK('Zusatzblatt (Perigon)'!K3722),"",'Zusatzblatt (Perigon)'!K3722)</f>
        <v/>
      </c>
      <c r="F3727" s="65"/>
      <c r="G3727" s="64"/>
      <c r="H3727" s="69" t="str">
        <f>IF(ISBLANK('Zusatzblatt (Perigon)'!L3722),"",'Zusatzblatt (Perigon)'!L3722)</f>
        <v/>
      </c>
      <c r="I3727" s="69" t="str">
        <f>IF(ISBLANK('Zusatzblatt (Perigon)'!M3722),"",'Zusatzblatt (Perigon)'!M3722)</f>
        <v/>
      </c>
      <c r="J3727" s="98" t="str">
        <f>IF(ISBLANK('Zusatzblatt (Perigon)'!N3722),"",'Zusatzblatt (Perigon)'!N3722)</f>
        <v/>
      </c>
      <c r="K3727" s="99" t="str">
        <f>IF(ISBLANK('Zusatzblatt (Perigon)'!J3722),"",'Zusatzblatt (Perigon)'!T3722)</f>
        <v/>
      </c>
      <c r="L3727" s="95" t="str">
        <f>IF(ISBLANK('Zusatzblatt (Perigon)'!O3722),"",'Zusatzblatt (Perigon)'!O3722)</f>
        <v/>
      </c>
      <c r="M3727" s="95" t="str">
        <f>IF(ISBLANK('Zusatzblatt (Perigon)'!R3722),"",'Zusatzblatt (Perigon)'!R3722)</f>
        <v/>
      </c>
      <c r="N3727" s="95" t="str">
        <f>IF(ISBLANK('Zusatzblatt (Perigon)'!P3722),"",'Zusatzblatt (Perigon)'!P3722)</f>
        <v/>
      </c>
      <c r="O3727" s="38" t="str">
        <f>IF($L3727="","",VLOOKUP($R3727,Tarife!$A$2:$R$599,13,FALSE))</f>
        <v/>
      </c>
      <c r="P3727" s="38" t="str">
        <f t="shared" si="58"/>
        <v/>
      </c>
      <c r="R3727" s="100" t="str">
        <f>Zusammenzug!$C$25&amp;"-"&amp;Zusammenzug!$A$7&amp;"-"&amp;Leistungen!L3727</f>
        <v>2026-Nicht beauftragte Spitex-Organisation-</v>
      </c>
    </row>
    <row r="3728" spans="1:18" x14ac:dyDescent="0.2">
      <c r="A3728" s="95" t="str">
        <f>IF(ISBLANK('Zusatzblatt (Perigon)'!E3723),"",'Zusatzblatt (Perigon)'!E3723)</f>
        <v/>
      </c>
      <c r="B3728" s="95" t="str">
        <f>IF(ISBLANK('Zusatzblatt (Perigon)'!G3723),"",'Zusatzblatt (Perigon)'!G3723)</f>
        <v/>
      </c>
      <c r="C3728" s="96" t="str">
        <f>IF(ISBLANK('Zusatzblatt (Perigon)'!I3723),"",'Zusatzblatt (Perigon)'!I3723)</f>
        <v/>
      </c>
      <c r="D3728" s="97" t="str">
        <f>IF(ISBLANK('Zusatzblatt (Perigon)'!J3723),"",'Zusatzblatt (Perigon)'!J3723)</f>
        <v/>
      </c>
      <c r="E3728" s="64" t="str">
        <f>IF(ISBLANK('Zusatzblatt (Perigon)'!K3723),"",'Zusatzblatt (Perigon)'!K3723)</f>
        <v/>
      </c>
      <c r="F3728" s="65"/>
      <c r="G3728" s="64"/>
      <c r="H3728" s="69" t="str">
        <f>IF(ISBLANK('Zusatzblatt (Perigon)'!L3723),"",'Zusatzblatt (Perigon)'!L3723)</f>
        <v/>
      </c>
      <c r="I3728" s="69" t="str">
        <f>IF(ISBLANK('Zusatzblatt (Perigon)'!M3723),"",'Zusatzblatt (Perigon)'!M3723)</f>
        <v/>
      </c>
      <c r="J3728" s="98" t="str">
        <f>IF(ISBLANK('Zusatzblatt (Perigon)'!N3723),"",'Zusatzblatt (Perigon)'!N3723)</f>
        <v/>
      </c>
      <c r="K3728" s="99" t="str">
        <f>IF(ISBLANK('Zusatzblatt (Perigon)'!J3723),"",'Zusatzblatt (Perigon)'!T3723)</f>
        <v/>
      </c>
      <c r="L3728" s="95" t="str">
        <f>IF(ISBLANK('Zusatzblatt (Perigon)'!O3723),"",'Zusatzblatt (Perigon)'!O3723)</f>
        <v/>
      </c>
      <c r="M3728" s="95" t="str">
        <f>IF(ISBLANK('Zusatzblatt (Perigon)'!R3723),"",'Zusatzblatt (Perigon)'!R3723)</f>
        <v/>
      </c>
      <c r="N3728" s="95" t="str">
        <f>IF(ISBLANK('Zusatzblatt (Perigon)'!P3723),"",'Zusatzblatt (Perigon)'!P3723)</f>
        <v/>
      </c>
      <c r="O3728" s="38" t="str">
        <f>IF($L3728="","",VLOOKUP($R3728,Tarife!$A$2:$R$599,13,FALSE))</f>
        <v/>
      </c>
      <c r="P3728" s="38" t="str">
        <f t="shared" si="58"/>
        <v/>
      </c>
      <c r="R3728" s="100" t="str">
        <f>Zusammenzug!$C$25&amp;"-"&amp;Zusammenzug!$A$7&amp;"-"&amp;Leistungen!L3728</f>
        <v>2026-Nicht beauftragte Spitex-Organisation-</v>
      </c>
    </row>
    <row r="3729" spans="1:18" x14ac:dyDescent="0.2">
      <c r="A3729" s="95" t="str">
        <f>IF(ISBLANK('Zusatzblatt (Perigon)'!E3724),"",'Zusatzblatt (Perigon)'!E3724)</f>
        <v/>
      </c>
      <c r="B3729" s="95" t="str">
        <f>IF(ISBLANK('Zusatzblatt (Perigon)'!G3724),"",'Zusatzblatt (Perigon)'!G3724)</f>
        <v/>
      </c>
      <c r="C3729" s="96" t="str">
        <f>IF(ISBLANK('Zusatzblatt (Perigon)'!I3724),"",'Zusatzblatt (Perigon)'!I3724)</f>
        <v/>
      </c>
      <c r="D3729" s="97" t="str">
        <f>IF(ISBLANK('Zusatzblatt (Perigon)'!J3724),"",'Zusatzblatt (Perigon)'!J3724)</f>
        <v/>
      </c>
      <c r="E3729" s="64" t="str">
        <f>IF(ISBLANK('Zusatzblatt (Perigon)'!K3724),"",'Zusatzblatt (Perigon)'!K3724)</f>
        <v/>
      </c>
      <c r="F3729" s="65"/>
      <c r="G3729" s="64"/>
      <c r="H3729" s="69" t="str">
        <f>IF(ISBLANK('Zusatzblatt (Perigon)'!L3724),"",'Zusatzblatt (Perigon)'!L3724)</f>
        <v/>
      </c>
      <c r="I3729" s="69" t="str">
        <f>IF(ISBLANK('Zusatzblatt (Perigon)'!M3724),"",'Zusatzblatt (Perigon)'!M3724)</f>
        <v/>
      </c>
      <c r="J3729" s="98" t="str">
        <f>IF(ISBLANK('Zusatzblatt (Perigon)'!N3724),"",'Zusatzblatt (Perigon)'!N3724)</f>
        <v/>
      </c>
      <c r="K3729" s="99" t="str">
        <f>IF(ISBLANK('Zusatzblatt (Perigon)'!J3724),"",'Zusatzblatt (Perigon)'!T3724)</f>
        <v/>
      </c>
      <c r="L3729" s="95" t="str">
        <f>IF(ISBLANK('Zusatzblatt (Perigon)'!O3724),"",'Zusatzblatt (Perigon)'!O3724)</f>
        <v/>
      </c>
      <c r="M3729" s="95" t="str">
        <f>IF(ISBLANK('Zusatzblatt (Perigon)'!R3724),"",'Zusatzblatt (Perigon)'!R3724)</f>
        <v/>
      </c>
      <c r="N3729" s="95" t="str">
        <f>IF(ISBLANK('Zusatzblatt (Perigon)'!P3724),"",'Zusatzblatt (Perigon)'!P3724)</f>
        <v/>
      </c>
      <c r="O3729" s="38" t="str">
        <f>IF($L3729="","",VLOOKUP($R3729,Tarife!$A$2:$R$599,13,FALSE))</f>
        <v/>
      </c>
      <c r="P3729" s="38" t="str">
        <f t="shared" si="58"/>
        <v/>
      </c>
      <c r="R3729" s="100" t="str">
        <f>Zusammenzug!$C$25&amp;"-"&amp;Zusammenzug!$A$7&amp;"-"&amp;Leistungen!L3729</f>
        <v>2026-Nicht beauftragte Spitex-Organisation-</v>
      </c>
    </row>
    <row r="3730" spans="1:18" x14ac:dyDescent="0.2">
      <c r="A3730" s="95" t="str">
        <f>IF(ISBLANK('Zusatzblatt (Perigon)'!E3725),"",'Zusatzblatt (Perigon)'!E3725)</f>
        <v/>
      </c>
      <c r="B3730" s="95" t="str">
        <f>IF(ISBLANK('Zusatzblatt (Perigon)'!G3725),"",'Zusatzblatt (Perigon)'!G3725)</f>
        <v/>
      </c>
      <c r="C3730" s="96" t="str">
        <f>IF(ISBLANK('Zusatzblatt (Perigon)'!I3725),"",'Zusatzblatt (Perigon)'!I3725)</f>
        <v/>
      </c>
      <c r="D3730" s="97" t="str">
        <f>IF(ISBLANK('Zusatzblatt (Perigon)'!J3725),"",'Zusatzblatt (Perigon)'!J3725)</f>
        <v/>
      </c>
      <c r="E3730" s="64" t="str">
        <f>IF(ISBLANK('Zusatzblatt (Perigon)'!K3725),"",'Zusatzblatt (Perigon)'!K3725)</f>
        <v/>
      </c>
      <c r="F3730" s="65"/>
      <c r="G3730" s="64"/>
      <c r="H3730" s="69" t="str">
        <f>IF(ISBLANK('Zusatzblatt (Perigon)'!L3725),"",'Zusatzblatt (Perigon)'!L3725)</f>
        <v/>
      </c>
      <c r="I3730" s="69" t="str">
        <f>IF(ISBLANK('Zusatzblatt (Perigon)'!M3725),"",'Zusatzblatt (Perigon)'!M3725)</f>
        <v/>
      </c>
      <c r="J3730" s="98" t="str">
        <f>IF(ISBLANK('Zusatzblatt (Perigon)'!N3725),"",'Zusatzblatt (Perigon)'!N3725)</f>
        <v/>
      </c>
      <c r="K3730" s="99" t="str">
        <f>IF(ISBLANK('Zusatzblatt (Perigon)'!J3725),"",'Zusatzblatt (Perigon)'!T3725)</f>
        <v/>
      </c>
      <c r="L3730" s="95" t="str">
        <f>IF(ISBLANK('Zusatzblatt (Perigon)'!O3725),"",'Zusatzblatt (Perigon)'!O3725)</f>
        <v/>
      </c>
      <c r="M3730" s="95" t="str">
        <f>IF(ISBLANK('Zusatzblatt (Perigon)'!R3725),"",'Zusatzblatt (Perigon)'!R3725)</f>
        <v/>
      </c>
      <c r="N3730" s="95" t="str">
        <f>IF(ISBLANK('Zusatzblatt (Perigon)'!P3725),"",'Zusatzblatt (Perigon)'!P3725)</f>
        <v/>
      </c>
      <c r="O3730" s="38" t="str">
        <f>IF($L3730="","",VLOOKUP($R3730,Tarife!$A$2:$R$599,13,FALSE))</f>
        <v/>
      </c>
      <c r="P3730" s="38" t="str">
        <f t="shared" si="58"/>
        <v/>
      </c>
      <c r="R3730" s="100" t="str">
        <f>Zusammenzug!$C$25&amp;"-"&amp;Zusammenzug!$A$7&amp;"-"&amp;Leistungen!L3730</f>
        <v>2026-Nicht beauftragte Spitex-Organisation-</v>
      </c>
    </row>
    <row r="3731" spans="1:18" x14ac:dyDescent="0.2">
      <c r="A3731" s="95" t="str">
        <f>IF(ISBLANK('Zusatzblatt (Perigon)'!E3726),"",'Zusatzblatt (Perigon)'!E3726)</f>
        <v/>
      </c>
      <c r="B3731" s="95" t="str">
        <f>IF(ISBLANK('Zusatzblatt (Perigon)'!G3726),"",'Zusatzblatt (Perigon)'!G3726)</f>
        <v/>
      </c>
      <c r="C3731" s="96" t="str">
        <f>IF(ISBLANK('Zusatzblatt (Perigon)'!I3726),"",'Zusatzblatt (Perigon)'!I3726)</f>
        <v/>
      </c>
      <c r="D3731" s="97" t="str">
        <f>IF(ISBLANK('Zusatzblatt (Perigon)'!J3726),"",'Zusatzblatt (Perigon)'!J3726)</f>
        <v/>
      </c>
      <c r="E3731" s="64" t="str">
        <f>IF(ISBLANK('Zusatzblatt (Perigon)'!K3726),"",'Zusatzblatt (Perigon)'!K3726)</f>
        <v/>
      </c>
      <c r="F3731" s="65"/>
      <c r="G3731" s="64"/>
      <c r="H3731" s="69" t="str">
        <f>IF(ISBLANK('Zusatzblatt (Perigon)'!L3726),"",'Zusatzblatt (Perigon)'!L3726)</f>
        <v/>
      </c>
      <c r="I3731" s="69" t="str">
        <f>IF(ISBLANK('Zusatzblatt (Perigon)'!M3726),"",'Zusatzblatt (Perigon)'!M3726)</f>
        <v/>
      </c>
      <c r="J3731" s="98" t="str">
        <f>IF(ISBLANK('Zusatzblatt (Perigon)'!N3726),"",'Zusatzblatt (Perigon)'!N3726)</f>
        <v/>
      </c>
      <c r="K3731" s="99" t="str">
        <f>IF(ISBLANK('Zusatzblatt (Perigon)'!J3726),"",'Zusatzblatt (Perigon)'!T3726)</f>
        <v/>
      </c>
      <c r="L3731" s="95" t="str">
        <f>IF(ISBLANK('Zusatzblatt (Perigon)'!O3726),"",'Zusatzblatt (Perigon)'!O3726)</f>
        <v/>
      </c>
      <c r="M3731" s="95" t="str">
        <f>IF(ISBLANK('Zusatzblatt (Perigon)'!R3726),"",'Zusatzblatt (Perigon)'!R3726)</f>
        <v/>
      </c>
      <c r="N3731" s="95" t="str">
        <f>IF(ISBLANK('Zusatzblatt (Perigon)'!P3726),"",'Zusatzblatt (Perigon)'!P3726)</f>
        <v/>
      </c>
      <c r="O3731" s="38" t="str">
        <f>IF($L3731="","",VLOOKUP($R3731,Tarife!$A$2:$R$599,13,FALSE))</f>
        <v/>
      </c>
      <c r="P3731" s="38" t="str">
        <f t="shared" si="58"/>
        <v/>
      </c>
      <c r="R3731" s="100" t="str">
        <f>Zusammenzug!$C$25&amp;"-"&amp;Zusammenzug!$A$7&amp;"-"&amp;Leistungen!L3731</f>
        <v>2026-Nicht beauftragte Spitex-Organisation-</v>
      </c>
    </row>
    <row r="3732" spans="1:18" x14ac:dyDescent="0.2">
      <c r="A3732" s="95" t="str">
        <f>IF(ISBLANK('Zusatzblatt (Perigon)'!E3727),"",'Zusatzblatt (Perigon)'!E3727)</f>
        <v/>
      </c>
      <c r="B3732" s="95" t="str">
        <f>IF(ISBLANK('Zusatzblatt (Perigon)'!G3727),"",'Zusatzblatt (Perigon)'!G3727)</f>
        <v/>
      </c>
      <c r="C3732" s="96" t="str">
        <f>IF(ISBLANK('Zusatzblatt (Perigon)'!I3727),"",'Zusatzblatt (Perigon)'!I3727)</f>
        <v/>
      </c>
      <c r="D3732" s="97" t="str">
        <f>IF(ISBLANK('Zusatzblatt (Perigon)'!J3727),"",'Zusatzblatt (Perigon)'!J3727)</f>
        <v/>
      </c>
      <c r="E3732" s="64" t="str">
        <f>IF(ISBLANK('Zusatzblatt (Perigon)'!K3727),"",'Zusatzblatt (Perigon)'!K3727)</f>
        <v/>
      </c>
      <c r="F3732" s="65"/>
      <c r="G3732" s="64"/>
      <c r="H3732" s="69" t="str">
        <f>IF(ISBLANK('Zusatzblatt (Perigon)'!L3727),"",'Zusatzblatt (Perigon)'!L3727)</f>
        <v/>
      </c>
      <c r="I3732" s="69" t="str">
        <f>IF(ISBLANK('Zusatzblatt (Perigon)'!M3727),"",'Zusatzblatt (Perigon)'!M3727)</f>
        <v/>
      </c>
      <c r="J3732" s="98" t="str">
        <f>IF(ISBLANK('Zusatzblatt (Perigon)'!N3727),"",'Zusatzblatt (Perigon)'!N3727)</f>
        <v/>
      </c>
      <c r="K3732" s="99" t="str">
        <f>IF(ISBLANK('Zusatzblatt (Perigon)'!J3727),"",'Zusatzblatt (Perigon)'!T3727)</f>
        <v/>
      </c>
      <c r="L3732" s="95" t="str">
        <f>IF(ISBLANK('Zusatzblatt (Perigon)'!O3727),"",'Zusatzblatt (Perigon)'!O3727)</f>
        <v/>
      </c>
      <c r="M3732" s="95" t="str">
        <f>IF(ISBLANK('Zusatzblatt (Perigon)'!R3727),"",'Zusatzblatt (Perigon)'!R3727)</f>
        <v/>
      </c>
      <c r="N3732" s="95" t="str">
        <f>IF(ISBLANK('Zusatzblatt (Perigon)'!P3727),"",'Zusatzblatt (Perigon)'!P3727)</f>
        <v/>
      </c>
      <c r="O3732" s="38" t="str">
        <f>IF($L3732="","",VLOOKUP($R3732,Tarife!$A$2:$R$599,13,FALSE))</f>
        <v/>
      </c>
      <c r="P3732" s="38" t="str">
        <f t="shared" si="58"/>
        <v/>
      </c>
      <c r="R3732" s="100" t="str">
        <f>Zusammenzug!$C$25&amp;"-"&amp;Zusammenzug!$A$7&amp;"-"&amp;Leistungen!L3732</f>
        <v>2026-Nicht beauftragte Spitex-Organisation-</v>
      </c>
    </row>
    <row r="3733" spans="1:18" x14ac:dyDescent="0.2">
      <c r="A3733" s="95" t="str">
        <f>IF(ISBLANK('Zusatzblatt (Perigon)'!E3728),"",'Zusatzblatt (Perigon)'!E3728)</f>
        <v/>
      </c>
      <c r="B3733" s="95" t="str">
        <f>IF(ISBLANK('Zusatzblatt (Perigon)'!G3728),"",'Zusatzblatt (Perigon)'!G3728)</f>
        <v/>
      </c>
      <c r="C3733" s="96" t="str">
        <f>IF(ISBLANK('Zusatzblatt (Perigon)'!I3728),"",'Zusatzblatt (Perigon)'!I3728)</f>
        <v/>
      </c>
      <c r="D3733" s="97" t="str">
        <f>IF(ISBLANK('Zusatzblatt (Perigon)'!J3728),"",'Zusatzblatt (Perigon)'!J3728)</f>
        <v/>
      </c>
      <c r="E3733" s="64" t="str">
        <f>IF(ISBLANK('Zusatzblatt (Perigon)'!K3728),"",'Zusatzblatt (Perigon)'!K3728)</f>
        <v/>
      </c>
      <c r="F3733" s="65"/>
      <c r="G3733" s="64"/>
      <c r="H3733" s="69" t="str">
        <f>IF(ISBLANK('Zusatzblatt (Perigon)'!L3728),"",'Zusatzblatt (Perigon)'!L3728)</f>
        <v/>
      </c>
      <c r="I3733" s="69" t="str">
        <f>IF(ISBLANK('Zusatzblatt (Perigon)'!M3728),"",'Zusatzblatt (Perigon)'!M3728)</f>
        <v/>
      </c>
      <c r="J3733" s="98" t="str">
        <f>IF(ISBLANK('Zusatzblatt (Perigon)'!N3728),"",'Zusatzblatt (Perigon)'!N3728)</f>
        <v/>
      </c>
      <c r="K3733" s="99" t="str">
        <f>IF(ISBLANK('Zusatzblatt (Perigon)'!J3728),"",'Zusatzblatt (Perigon)'!T3728)</f>
        <v/>
      </c>
      <c r="L3733" s="95" t="str">
        <f>IF(ISBLANK('Zusatzblatt (Perigon)'!O3728),"",'Zusatzblatt (Perigon)'!O3728)</f>
        <v/>
      </c>
      <c r="M3733" s="95" t="str">
        <f>IF(ISBLANK('Zusatzblatt (Perigon)'!R3728),"",'Zusatzblatt (Perigon)'!R3728)</f>
        <v/>
      </c>
      <c r="N3733" s="95" t="str">
        <f>IF(ISBLANK('Zusatzblatt (Perigon)'!P3728),"",'Zusatzblatt (Perigon)'!P3728)</f>
        <v/>
      </c>
      <c r="O3733" s="38" t="str">
        <f>IF($L3733="","",VLOOKUP($R3733,Tarife!$A$2:$R$599,13,FALSE))</f>
        <v/>
      </c>
      <c r="P3733" s="38" t="str">
        <f t="shared" si="58"/>
        <v/>
      </c>
      <c r="R3733" s="100" t="str">
        <f>Zusammenzug!$C$25&amp;"-"&amp;Zusammenzug!$A$7&amp;"-"&amp;Leistungen!L3733</f>
        <v>2026-Nicht beauftragte Spitex-Organisation-</v>
      </c>
    </row>
    <row r="3734" spans="1:18" x14ac:dyDescent="0.2">
      <c r="A3734" s="95" t="str">
        <f>IF(ISBLANK('Zusatzblatt (Perigon)'!E3729),"",'Zusatzblatt (Perigon)'!E3729)</f>
        <v/>
      </c>
      <c r="B3734" s="95" t="str">
        <f>IF(ISBLANK('Zusatzblatt (Perigon)'!G3729),"",'Zusatzblatt (Perigon)'!G3729)</f>
        <v/>
      </c>
      <c r="C3734" s="96" t="str">
        <f>IF(ISBLANK('Zusatzblatt (Perigon)'!I3729),"",'Zusatzblatt (Perigon)'!I3729)</f>
        <v/>
      </c>
      <c r="D3734" s="97" t="str">
        <f>IF(ISBLANK('Zusatzblatt (Perigon)'!J3729),"",'Zusatzblatt (Perigon)'!J3729)</f>
        <v/>
      </c>
      <c r="E3734" s="64" t="str">
        <f>IF(ISBLANK('Zusatzblatt (Perigon)'!K3729),"",'Zusatzblatt (Perigon)'!K3729)</f>
        <v/>
      </c>
      <c r="F3734" s="65"/>
      <c r="G3734" s="64"/>
      <c r="H3734" s="69" t="str">
        <f>IF(ISBLANK('Zusatzblatt (Perigon)'!L3729),"",'Zusatzblatt (Perigon)'!L3729)</f>
        <v/>
      </c>
      <c r="I3734" s="69" t="str">
        <f>IF(ISBLANK('Zusatzblatt (Perigon)'!M3729),"",'Zusatzblatt (Perigon)'!M3729)</f>
        <v/>
      </c>
      <c r="J3734" s="98" t="str">
        <f>IF(ISBLANK('Zusatzblatt (Perigon)'!N3729),"",'Zusatzblatt (Perigon)'!N3729)</f>
        <v/>
      </c>
      <c r="K3734" s="99" t="str">
        <f>IF(ISBLANK('Zusatzblatt (Perigon)'!J3729),"",'Zusatzblatt (Perigon)'!T3729)</f>
        <v/>
      </c>
      <c r="L3734" s="95" t="str">
        <f>IF(ISBLANK('Zusatzblatt (Perigon)'!O3729),"",'Zusatzblatt (Perigon)'!O3729)</f>
        <v/>
      </c>
      <c r="M3734" s="95" t="str">
        <f>IF(ISBLANK('Zusatzblatt (Perigon)'!R3729),"",'Zusatzblatt (Perigon)'!R3729)</f>
        <v/>
      </c>
      <c r="N3734" s="95" t="str">
        <f>IF(ISBLANK('Zusatzblatt (Perigon)'!P3729),"",'Zusatzblatt (Perigon)'!P3729)</f>
        <v/>
      </c>
      <c r="O3734" s="38" t="str">
        <f>IF($L3734="","",VLOOKUP($R3734,Tarife!$A$2:$R$599,13,FALSE))</f>
        <v/>
      </c>
      <c r="P3734" s="38" t="str">
        <f t="shared" si="58"/>
        <v/>
      </c>
      <c r="R3734" s="100" t="str">
        <f>Zusammenzug!$C$25&amp;"-"&amp;Zusammenzug!$A$7&amp;"-"&amp;Leistungen!L3734</f>
        <v>2026-Nicht beauftragte Spitex-Organisation-</v>
      </c>
    </row>
    <row r="3735" spans="1:18" x14ac:dyDescent="0.2">
      <c r="A3735" s="95" t="str">
        <f>IF(ISBLANK('Zusatzblatt (Perigon)'!E3730),"",'Zusatzblatt (Perigon)'!E3730)</f>
        <v/>
      </c>
      <c r="B3735" s="95" t="str">
        <f>IF(ISBLANK('Zusatzblatt (Perigon)'!G3730),"",'Zusatzblatt (Perigon)'!G3730)</f>
        <v/>
      </c>
      <c r="C3735" s="96" t="str">
        <f>IF(ISBLANK('Zusatzblatt (Perigon)'!I3730),"",'Zusatzblatt (Perigon)'!I3730)</f>
        <v/>
      </c>
      <c r="D3735" s="97" t="str">
        <f>IF(ISBLANK('Zusatzblatt (Perigon)'!J3730),"",'Zusatzblatt (Perigon)'!J3730)</f>
        <v/>
      </c>
      <c r="E3735" s="64" t="str">
        <f>IF(ISBLANK('Zusatzblatt (Perigon)'!K3730),"",'Zusatzblatt (Perigon)'!K3730)</f>
        <v/>
      </c>
      <c r="F3735" s="65"/>
      <c r="G3735" s="64"/>
      <c r="H3735" s="69" t="str">
        <f>IF(ISBLANK('Zusatzblatt (Perigon)'!L3730),"",'Zusatzblatt (Perigon)'!L3730)</f>
        <v/>
      </c>
      <c r="I3735" s="69" t="str">
        <f>IF(ISBLANK('Zusatzblatt (Perigon)'!M3730),"",'Zusatzblatt (Perigon)'!M3730)</f>
        <v/>
      </c>
      <c r="J3735" s="98" t="str">
        <f>IF(ISBLANK('Zusatzblatt (Perigon)'!N3730),"",'Zusatzblatt (Perigon)'!N3730)</f>
        <v/>
      </c>
      <c r="K3735" s="99" t="str">
        <f>IF(ISBLANK('Zusatzblatt (Perigon)'!J3730),"",'Zusatzblatt (Perigon)'!T3730)</f>
        <v/>
      </c>
      <c r="L3735" s="95" t="str">
        <f>IF(ISBLANK('Zusatzblatt (Perigon)'!O3730),"",'Zusatzblatt (Perigon)'!O3730)</f>
        <v/>
      </c>
      <c r="M3735" s="95" t="str">
        <f>IF(ISBLANK('Zusatzblatt (Perigon)'!R3730),"",'Zusatzblatt (Perigon)'!R3730)</f>
        <v/>
      </c>
      <c r="N3735" s="95" t="str">
        <f>IF(ISBLANK('Zusatzblatt (Perigon)'!P3730),"",'Zusatzblatt (Perigon)'!P3730)</f>
        <v/>
      </c>
      <c r="O3735" s="38" t="str">
        <f>IF($L3735="","",VLOOKUP($R3735,Tarife!$A$2:$R$599,13,FALSE))</f>
        <v/>
      </c>
      <c r="P3735" s="38" t="str">
        <f t="shared" si="58"/>
        <v/>
      </c>
      <c r="R3735" s="100" t="str">
        <f>Zusammenzug!$C$25&amp;"-"&amp;Zusammenzug!$A$7&amp;"-"&amp;Leistungen!L3735</f>
        <v>2026-Nicht beauftragte Spitex-Organisation-</v>
      </c>
    </row>
    <row r="3736" spans="1:18" x14ac:dyDescent="0.2">
      <c r="A3736" s="95" t="str">
        <f>IF(ISBLANK('Zusatzblatt (Perigon)'!E3731),"",'Zusatzblatt (Perigon)'!E3731)</f>
        <v/>
      </c>
      <c r="B3736" s="95" t="str">
        <f>IF(ISBLANK('Zusatzblatt (Perigon)'!G3731),"",'Zusatzblatt (Perigon)'!G3731)</f>
        <v/>
      </c>
      <c r="C3736" s="96" t="str">
        <f>IF(ISBLANK('Zusatzblatt (Perigon)'!I3731),"",'Zusatzblatt (Perigon)'!I3731)</f>
        <v/>
      </c>
      <c r="D3736" s="97" t="str">
        <f>IF(ISBLANK('Zusatzblatt (Perigon)'!J3731),"",'Zusatzblatt (Perigon)'!J3731)</f>
        <v/>
      </c>
      <c r="E3736" s="64" t="str">
        <f>IF(ISBLANK('Zusatzblatt (Perigon)'!K3731),"",'Zusatzblatt (Perigon)'!K3731)</f>
        <v/>
      </c>
      <c r="F3736" s="65"/>
      <c r="G3736" s="64"/>
      <c r="H3736" s="69" t="str">
        <f>IF(ISBLANK('Zusatzblatt (Perigon)'!L3731),"",'Zusatzblatt (Perigon)'!L3731)</f>
        <v/>
      </c>
      <c r="I3736" s="69" t="str">
        <f>IF(ISBLANK('Zusatzblatt (Perigon)'!M3731),"",'Zusatzblatt (Perigon)'!M3731)</f>
        <v/>
      </c>
      <c r="J3736" s="98" t="str">
        <f>IF(ISBLANK('Zusatzblatt (Perigon)'!N3731),"",'Zusatzblatt (Perigon)'!N3731)</f>
        <v/>
      </c>
      <c r="K3736" s="99" t="str">
        <f>IF(ISBLANK('Zusatzblatt (Perigon)'!J3731),"",'Zusatzblatt (Perigon)'!T3731)</f>
        <v/>
      </c>
      <c r="L3736" s="95" t="str">
        <f>IF(ISBLANK('Zusatzblatt (Perigon)'!O3731),"",'Zusatzblatt (Perigon)'!O3731)</f>
        <v/>
      </c>
      <c r="M3736" s="95" t="str">
        <f>IF(ISBLANK('Zusatzblatt (Perigon)'!R3731),"",'Zusatzblatt (Perigon)'!R3731)</f>
        <v/>
      </c>
      <c r="N3736" s="95" t="str">
        <f>IF(ISBLANK('Zusatzblatt (Perigon)'!P3731),"",'Zusatzblatt (Perigon)'!P3731)</f>
        <v/>
      </c>
      <c r="O3736" s="38" t="str">
        <f>IF($L3736="","",VLOOKUP($R3736,Tarife!$A$2:$R$599,13,FALSE))</f>
        <v/>
      </c>
      <c r="P3736" s="38" t="str">
        <f t="shared" si="58"/>
        <v/>
      </c>
      <c r="R3736" s="100" t="str">
        <f>Zusammenzug!$C$25&amp;"-"&amp;Zusammenzug!$A$7&amp;"-"&amp;Leistungen!L3736</f>
        <v>2026-Nicht beauftragte Spitex-Organisation-</v>
      </c>
    </row>
    <row r="3737" spans="1:18" x14ac:dyDescent="0.2">
      <c r="A3737" s="95" t="str">
        <f>IF(ISBLANK('Zusatzblatt (Perigon)'!E3732),"",'Zusatzblatt (Perigon)'!E3732)</f>
        <v/>
      </c>
      <c r="B3737" s="95" t="str">
        <f>IF(ISBLANK('Zusatzblatt (Perigon)'!G3732),"",'Zusatzblatt (Perigon)'!G3732)</f>
        <v/>
      </c>
      <c r="C3737" s="96" t="str">
        <f>IF(ISBLANK('Zusatzblatt (Perigon)'!I3732),"",'Zusatzblatt (Perigon)'!I3732)</f>
        <v/>
      </c>
      <c r="D3737" s="97" t="str">
        <f>IF(ISBLANK('Zusatzblatt (Perigon)'!J3732),"",'Zusatzblatt (Perigon)'!J3732)</f>
        <v/>
      </c>
      <c r="E3737" s="64" t="str">
        <f>IF(ISBLANK('Zusatzblatt (Perigon)'!K3732),"",'Zusatzblatt (Perigon)'!K3732)</f>
        <v/>
      </c>
      <c r="F3737" s="65"/>
      <c r="G3737" s="64"/>
      <c r="H3737" s="69" t="str">
        <f>IF(ISBLANK('Zusatzblatt (Perigon)'!L3732),"",'Zusatzblatt (Perigon)'!L3732)</f>
        <v/>
      </c>
      <c r="I3737" s="69" t="str">
        <f>IF(ISBLANK('Zusatzblatt (Perigon)'!M3732),"",'Zusatzblatt (Perigon)'!M3732)</f>
        <v/>
      </c>
      <c r="J3737" s="98" t="str">
        <f>IF(ISBLANK('Zusatzblatt (Perigon)'!N3732),"",'Zusatzblatt (Perigon)'!N3732)</f>
        <v/>
      </c>
      <c r="K3737" s="99" t="str">
        <f>IF(ISBLANK('Zusatzblatt (Perigon)'!J3732),"",'Zusatzblatt (Perigon)'!T3732)</f>
        <v/>
      </c>
      <c r="L3737" s="95" t="str">
        <f>IF(ISBLANK('Zusatzblatt (Perigon)'!O3732),"",'Zusatzblatt (Perigon)'!O3732)</f>
        <v/>
      </c>
      <c r="M3737" s="95" t="str">
        <f>IF(ISBLANK('Zusatzblatt (Perigon)'!R3732),"",'Zusatzblatt (Perigon)'!R3732)</f>
        <v/>
      </c>
      <c r="N3737" s="95" t="str">
        <f>IF(ISBLANK('Zusatzblatt (Perigon)'!P3732),"",'Zusatzblatt (Perigon)'!P3732)</f>
        <v/>
      </c>
      <c r="O3737" s="38" t="str">
        <f>IF($L3737="","",VLOOKUP($R3737,Tarife!$A$2:$R$599,13,FALSE))</f>
        <v/>
      </c>
      <c r="P3737" s="38" t="str">
        <f t="shared" si="58"/>
        <v/>
      </c>
      <c r="R3737" s="100" t="str">
        <f>Zusammenzug!$C$25&amp;"-"&amp;Zusammenzug!$A$7&amp;"-"&amp;Leistungen!L3737</f>
        <v>2026-Nicht beauftragte Spitex-Organisation-</v>
      </c>
    </row>
    <row r="3738" spans="1:18" x14ac:dyDescent="0.2">
      <c r="A3738" s="95" t="str">
        <f>IF(ISBLANK('Zusatzblatt (Perigon)'!E3733),"",'Zusatzblatt (Perigon)'!E3733)</f>
        <v/>
      </c>
      <c r="B3738" s="95" t="str">
        <f>IF(ISBLANK('Zusatzblatt (Perigon)'!G3733),"",'Zusatzblatt (Perigon)'!G3733)</f>
        <v/>
      </c>
      <c r="C3738" s="96" t="str">
        <f>IF(ISBLANK('Zusatzblatt (Perigon)'!I3733),"",'Zusatzblatt (Perigon)'!I3733)</f>
        <v/>
      </c>
      <c r="D3738" s="97" t="str">
        <f>IF(ISBLANK('Zusatzblatt (Perigon)'!J3733),"",'Zusatzblatt (Perigon)'!J3733)</f>
        <v/>
      </c>
      <c r="E3738" s="64" t="str">
        <f>IF(ISBLANK('Zusatzblatt (Perigon)'!K3733),"",'Zusatzblatt (Perigon)'!K3733)</f>
        <v/>
      </c>
      <c r="F3738" s="65"/>
      <c r="G3738" s="64"/>
      <c r="H3738" s="69" t="str">
        <f>IF(ISBLANK('Zusatzblatt (Perigon)'!L3733),"",'Zusatzblatt (Perigon)'!L3733)</f>
        <v/>
      </c>
      <c r="I3738" s="69" t="str">
        <f>IF(ISBLANK('Zusatzblatt (Perigon)'!M3733),"",'Zusatzblatt (Perigon)'!M3733)</f>
        <v/>
      </c>
      <c r="J3738" s="98" t="str">
        <f>IF(ISBLANK('Zusatzblatt (Perigon)'!N3733),"",'Zusatzblatt (Perigon)'!N3733)</f>
        <v/>
      </c>
      <c r="K3738" s="99" t="str">
        <f>IF(ISBLANK('Zusatzblatt (Perigon)'!J3733),"",'Zusatzblatt (Perigon)'!T3733)</f>
        <v/>
      </c>
      <c r="L3738" s="95" t="str">
        <f>IF(ISBLANK('Zusatzblatt (Perigon)'!O3733),"",'Zusatzblatt (Perigon)'!O3733)</f>
        <v/>
      </c>
      <c r="M3738" s="95" t="str">
        <f>IF(ISBLANK('Zusatzblatt (Perigon)'!R3733),"",'Zusatzblatt (Perigon)'!R3733)</f>
        <v/>
      </c>
      <c r="N3738" s="95" t="str">
        <f>IF(ISBLANK('Zusatzblatt (Perigon)'!P3733),"",'Zusatzblatt (Perigon)'!P3733)</f>
        <v/>
      </c>
      <c r="O3738" s="38" t="str">
        <f>IF($L3738="","",VLOOKUP($R3738,Tarife!$A$2:$R$599,13,FALSE))</f>
        <v/>
      </c>
      <c r="P3738" s="38" t="str">
        <f t="shared" si="58"/>
        <v/>
      </c>
      <c r="R3738" s="100" t="str">
        <f>Zusammenzug!$C$25&amp;"-"&amp;Zusammenzug!$A$7&amp;"-"&amp;Leistungen!L3738</f>
        <v>2026-Nicht beauftragte Spitex-Organisation-</v>
      </c>
    </row>
    <row r="3739" spans="1:18" x14ac:dyDescent="0.2">
      <c r="A3739" s="95" t="str">
        <f>IF(ISBLANK('Zusatzblatt (Perigon)'!E3734),"",'Zusatzblatt (Perigon)'!E3734)</f>
        <v/>
      </c>
      <c r="B3739" s="95" t="str">
        <f>IF(ISBLANK('Zusatzblatt (Perigon)'!G3734),"",'Zusatzblatt (Perigon)'!G3734)</f>
        <v/>
      </c>
      <c r="C3739" s="96" t="str">
        <f>IF(ISBLANK('Zusatzblatt (Perigon)'!I3734),"",'Zusatzblatt (Perigon)'!I3734)</f>
        <v/>
      </c>
      <c r="D3739" s="97" t="str">
        <f>IF(ISBLANK('Zusatzblatt (Perigon)'!J3734),"",'Zusatzblatt (Perigon)'!J3734)</f>
        <v/>
      </c>
      <c r="E3739" s="64" t="str">
        <f>IF(ISBLANK('Zusatzblatt (Perigon)'!K3734),"",'Zusatzblatt (Perigon)'!K3734)</f>
        <v/>
      </c>
      <c r="F3739" s="65"/>
      <c r="G3739" s="64"/>
      <c r="H3739" s="69" t="str">
        <f>IF(ISBLANK('Zusatzblatt (Perigon)'!L3734),"",'Zusatzblatt (Perigon)'!L3734)</f>
        <v/>
      </c>
      <c r="I3739" s="69" t="str">
        <f>IF(ISBLANK('Zusatzblatt (Perigon)'!M3734),"",'Zusatzblatt (Perigon)'!M3734)</f>
        <v/>
      </c>
      <c r="J3739" s="98" t="str">
        <f>IF(ISBLANK('Zusatzblatt (Perigon)'!N3734),"",'Zusatzblatt (Perigon)'!N3734)</f>
        <v/>
      </c>
      <c r="K3739" s="99" t="str">
        <f>IF(ISBLANK('Zusatzblatt (Perigon)'!J3734),"",'Zusatzblatt (Perigon)'!T3734)</f>
        <v/>
      </c>
      <c r="L3739" s="95" t="str">
        <f>IF(ISBLANK('Zusatzblatt (Perigon)'!O3734),"",'Zusatzblatt (Perigon)'!O3734)</f>
        <v/>
      </c>
      <c r="M3739" s="95" t="str">
        <f>IF(ISBLANK('Zusatzblatt (Perigon)'!R3734),"",'Zusatzblatt (Perigon)'!R3734)</f>
        <v/>
      </c>
      <c r="N3739" s="95" t="str">
        <f>IF(ISBLANK('Zusatzblatt (Perigon)'!P3734),"",'Zusatzblatt (Perigon)'!P3734)</f>
        <v/>
      </c>
      <c r="O3739" s="38" t="str">
        <f>IF($L3739="","",VLOOKUP($R3739,Tarife!$A$2:$R$599,13,FALSE))</f>
        <v/>
      </c>
      <c r="P3739" s="38" t="str">
        <f t="shared" si="58"/>
        <v/>
      </c>
      <c r="R3739" s="100" t="str">
        <f>Zusammenzug!$C$25&amp;"-"&amp;Zusammenzug!$A$7&amp;"-"&amp;Leistungen!L3739</f>
        <v>2026-Nicht beauftragte Spitex-Organisation-</v>
      </c>
    </row>
    <row r="3740" spans="1:18" x14ac:dyDescent="0.2">
      <c r="A3740" s="95" t="str">
        <f>IF(ISBLANK('Zusatzblatt (Perigon)'!E3735),"",'Zusatzblatt (Perigon)'!E3735)</f>
        <v/>
      </c>
      <c r="B3740" s="95" t="str">
        <f>IF(ISBLANK('Zusatzblatt (Perigon)'!G3735),"",'Zusatzblatt (Perigon)'!G3735)</f>
        <v/>
      </c>
      <c r="C3740" s="96" t="str">
        <f>IF(ISBLANK('Zusatzblatt (Perigon)'!I3735),"",'Zusatzblatt (Perigon)'!I3735)</f>
        <v/>
      </c>
      <c r="D3740" s="97" t="str">
        <f>IF(ISBLANK('Zusatzblatt (Perigon)'!J3735),"",'Zusatzblatt (Perigon)'!J3735)</f>
        <v/>
      </c>
      <c r="E3740" s="64" t="str">
        <f>IF(ISBLANK('Zusatzblatt (Perigon)'!K3735),"",'Zusatzblatt (Perigon)'!K3735)</f>
        <v/>
      </c>
      <c r="F3740" s="65"/>
      <c r="G3740" s="64"/>
      <c r="H3740" s="69" t="str">
        <f>IF(ISBLANK('Zusatzblatt (Perigon)'!L3735),"",'Zusatzblatt (Perigon)'!L3735)</f>
        <v/>
      </c>
      <c r="I3740" s="69" t="str">
        <f>IF(ISBLANK('Zusatzblatt (Perigon)'!M3735),"",'Zusatzblatt (Perigon)'!M3735)</f>
        <v/>
      </c>
      <c r="J3740" s="98" t="str">
        <f>IF(ISBLANK('Zusatzblatt (Perigon)'!N3735),"",'Zusatzblatt (Perigon)'!N3735)</f>
        <v/>
      </c>
      <c r="K3740" s="99" t="str">
        <f>IF(ISBLANK('Zusatzblatt (Perigon)'!J3735),"",'Zusatzblatt (Perigon)'!T3735)</f>
        <v/>
      </c>
      <c r="L3740" s="95" t="str">
        <f>IF(ISBLANK('Zusatzblatt (Perigon)'!O3735),"",'Zusatzblatt (Perigon)'!O3735)</f>
        <v/>
      </c>
      <c r="M3740" s="95" t="str">
        <f>IF(ISBLANK('Zusatzblatt (Perigon)'!R3735),"",'Zusatzblatt (Perigon)'!R3735)</f>
        <v/>
      </c>
      <c r="N3740" s="95" t="str">
        <f>IF(ISBLANK('Zusatzblatt (Perigon)'!P3735),"",'Zusatzblatt (Perigon)'!P3735)</f>
        <v/>
      </c>
      <c r="O3740" s="38" t="str">
        <f>IF($L3740="","",VLOOKUP($R3740,Tarife!$A$2:$R$599,13,FALSE))</f>
        <v/>
      </c>
      <c r="P3740" s="38" t="str">
        <f t="shared" si="58"/>
        <v/>
      </c>
      <c r="R3740" s="100" t="str">
        <f>Zusammenzug!$C$25&amp;"-"&amp;Zusammenzug!$A$7&amp;"-"&amp;Leistungen!L3740</f>
        <v>2026-Nicht beauftragte Spitex-Organisation-</v>
      </c>
    </row>
    <row r="3741" spans="1:18" x14ac:dyDescent="0.2">
      <c r="A3741" s="95" t="str">
        <f>IF(ISBLANK('Zusatzblatt (Perigon)'!E3736),"",'Zusatzblatt (Perigon)'!E3736)</f>
        <v/>
      </c>
      <c r="B3741" s="95" t="str">
        <f>IF(ISBLANK('Zusatzblatt (Perigon)'!G3736),"",'Zusatzblatt (Perigon)'!G3736)</f>
        <v/>
      </c>
      <c r="C3741" s="96" t="str">
        <f>IF(ISBLANK('Zusatzblatt (Perigon)'!I3736),"",'Zusatzblatt (Perigon)'!I3736)</f>
        <v/>
      </c>
      <c r="D3741" s="97" t="str">
        <f>IF(ISBLANK('Zusatzblatt (Perigon)'!J3736),"",'Zusatzblatt (Perigon)'!J3736)</f>
        <v/>
      </c>
      <c r="E3741" s="64" t="str">
        <f>IF(ISBLANK('Zusatzblatt (Perigon)'!K3736),"",'Zusatzblatt (Perigon)'!K3736)</f>
        <v/>
      </c>
      <c r="F3741" s="65"/>
      <c r="G3741" s="64"/>
      <c r="H3741" s="69" t="str">
        <f>IF(ISBLANK('Zusatzblatt (Perigon)'!L3736),"",'Zusatzblatt (Perigon)'!L3736)</f>
        <v/>
      </c>
      <c r="I3741" s="69" t="str">
        <f>IF(ISBLANK('Zusatzblatt (Perigon)'!M3736),"",'Zusatzblatt (Perigon)'!M3736)</f>
        <v/>
      </c>
      <c r="J3741" s="98" t="str">
        <f>IF(ISBLANK('Zusatzblatt (Perigon)'!N3736),"",'Zusatzblatt (Perigon)'!N3736)</f>
        <v/>
      </c>
      <c r="K3741" s="99" t="str">
        <f>IF(ISBLANK('Zusatzblatt (Perigon)'!J3736),"",'Zusatzblatt (Perigon)'!T3736)</f>
        <v/>
      </c>
      <c r="L3741" s="95" t="str">
        <f>IF(ISBLANK('Zusatzblatt (Perigon)'!O3736),"",'Zusatzblatt (Perigon)'!O3736)</f>
        <v/>
      </c>
      <c r="M3741" s="95" t="str">
        <f>IF(ISBLANK('Zusatzblatt (Perigon)'!R3736),"",'Zusatzblatt (Perigon)'!R3736)</f>
        <v/>
      </c>
      <c r="N3741" s="95" t="str">
        <f>IF(ISBLANK('Zusatzblatt (Perigon)'!P3736),"",'Zusatzblatt (Perigon)'!P3736)</f>
        <v/>
      </c>
      <c r="O3741" s="38" t="str">
        <f>IF($L3741="","",VLOOKUP($R3741,Tarife!$A$2:$R$599,13,FALSE))</f>
        <v/>
      </c>
      <c r="P3741" s="38" t="str">
        <f t="shared" si="58"/>
        <v/>
      </c>
      <c r="R3741" s="100" t="str">
        <f>Zusammenzug!$C$25&amp;"-"&amp;Zusammenzug!$A$7&amp;"-"&amp;Leistungen!L3741</f>
        <v>2026-Nicht beauftragte Spitex-Organisation-</v>
      </c>
    </row>
    <row r="3742" spans="1:18" x14ac:dyDescent="0.2">
      <c r="A3742" s="95" t="str">
        <f>IF(ISBLANK('Zusatzblatt (Perigon)'!E3737),"",'Zusatzblatt (Perigon)'!E3737)</f>
        <v/>
      </c>
      <c r="B3742" s="95" t="str">
        <f>IF(ISBLANK('Zusatzblatt (Perigon)'!G3737),"",'Zusatzblatt (Perigon)'!G3737)</f>
        <v/>
      </c>
      <c r="C3742" s="96" t="str">
        <f>IF(ISBLANK('Zusatzblatt (Perigon)'!I3737),"",'Zusatzblatt (Perigon)'!I3737)</f>
        <v/>
      </c>
      <c r="D3742" s="97" t="str">
        <f>IF(ISBLANK('Zusatzblatt (Perigon)'!J3737),"",'Zusatzblatt (Perigon)'!J3737)</f>
        <v/>
      </c>
      <c r="E3742" s="64" t="str">
        <f>IF(ISBLANK('Zusatzblatt (Perigon)'!K3737),"",'Zusatzblatt (Perigon)'!K3737)</f>
        <v/>
      </c>
      <c r="F3742" s="65"/>
      <c r="G3742" s="64"/>
      <c r="H3742" s="69" t="str">
        <f>IF(ISBLANK('Zusatzblatt (Perigon)'!L3737),"",'Zusatzblatt (Perigon)'!L3737)</f>
        <v/>
      </c>
      <c r="I3742" s="69" t="str">
        <f>IF(ISBLANK('Zusatzblatt (Perigon)'!M3737),"",'Zusatzblatt (Perigon)'!M3737)</f>
        <v/>
      </c>
      <c r="J3742" s="98" t="str">
        <f>IF(ISBLANK('Zusatzblatt (Perigon)'!N3737),"",'Zusatzblatt (Perigon)'!N3737)</f>
        <v/>
      </c>
      <c r="K3742" s="99" t="str">
        <f>IF(ISBLANK('Zusatzblatt (Perigon)'!J3737),"",'Zusatzblatt (Perigon)'!T3737)</f>
        <v/>
      </c>
      <c r="L3742" s="95" t="str">
        <f>IF(ISBLANK('Zusatzblatt (Perigon)'!O3737),"",'Zusatzblatt (Perigon)'!O3737)</f>
        <v/>
      </c>
      <c r="M3742" s="95" t="str">
        <f>IF(ISBLANK('Zusatzblatt (Perigon)'!R3737),"",'Zusatzblatt (Perigon)'!R3737)</f>
        <v/>
      </c>
      <c r="N3742" s="95" t="str">
        <f>IF(ISBLANK('Zusatzblatt (Perigon)'!P3737),"",'Zusatzblatt (Perigon)'!P3737)</f>
        <v/>
      </c>
      <c r="O3742" s="38" t="str">
        <f>IF($L3742="","",VLOOKUP($R3742,Tarife!$A$2:$R$599,13,FALSE))</f>
        <v/>
      </c>
      <c r="P3742" s="38" t="str">
        <f t="shared" si="58"/>
        <v/>
      </c>
      <c r="R3742" s="100" t="str">
        <f>Zusammenzug!$C$25&amp;"-"&amp;Zusammenzug!$A$7&amp;"-"&amp;Leistungen!L3742</f>
        <v>2026-Nicht beauftragte Spitex-Organisation-</v>
      </c>
    </row>
    <row r="3743" spans="1:18" x14ac:dyDescent="0.2">
      <c r="A3743" s="95" t="str">
        <f>IF(ISBLANK('Zusatzblatt (Perigon)'!E3738),"",'Zusatzblatt (Perigon)'!E3738)</f>
        <v/>
      </c>
      <c r="B3743" s="95" t="str">
        <f>IF(ISBLANK('Zusatzblatt (Perigon)'!G3738),"",'Zusatzblatt (Perigon)'!G3738)</f>
        <v/>
      </c>
      <c r="C3743" s="96" t="str">
        <f>IF(ISBLANK('Zusatzblatt (Perigon)'!I3738),"",'Zusatzblatt (Perigon)'!I3738)</f>
        <v/>
      </c>
      <c r="D3743" s="97" t="str">
        <f>IF(ISBLANK('Zusatzblatt (Perigon)'!J3738),"",'Zusatzblatt (Perigon)'!J3738)</f>
        <v/>
      </c>
      <c r="E3743" s="64" t="str">
        <f>IF(ISBLANK('Zusatzblatt (Perigon)'!K3738),"",'Zusatzblatt (Perigon)'!K3738)</f>
        <v/>
      </c>
      <c r="F3743" s="65"/>
      <c r="G3743" s="64"/>
      <c r="H3743" s="69" t="str">
        <f>IF(ISBLANK('Zusatzblatt (Perigon)'!L3738),"",'Zusatzblatt (Perigon)'!L3738)</f>
        <v/>
      </c>
      <c r="I3743" s="69" t="str">
        <f>IF(ISBLANK('Zusatzblatt (Perigon)'!M3738),"",'Zusatzblatt (Perigon)'!M3738)</f>
        <v/>
      </c>
      <c r="J3743" s="98" t="str">
        <f>IF(ISBLANK('Zusatzblatt (Perigon)'!N3738),"",'Zusatzblatt (Perigon)'!N3738)</f>
        <v/>
      </c>
      <c r="K3743" s="99" t="str">
        <f>IF(ISBLANK('Zusatzblatt (Perigon)'!J3738),"",'Zusatzblatt (Perigon)'!T3738)</f>
        <v/>
      </c>
      <c r="L3743" s="95" t="str">
        <f>IF(ISBLANK('Zusatzblatt (Perigon)'!O3738),"",'Zusatzblatt (Perigon)'!O3738)</f>
        <v/>
      </c>
      <c r="M3743" s="95" t="str">
        <f>IF(ISBLANK('Zusatzblatt (Perigon)'!R3738),"",'Zusatzblatt (Perigon)'!R3738)</f>
        <v/>
      </c>
      <c r="N3743" s="95" t="str">
        <f>IF(ISBLANK('Zusatzblatt (Perigon)'!P3738),"",'Zusatzblatt (Perigon)'!P3738)</f>
        <v/>
      </c>
      <c r="O3743" s="38" t="str">
        <f>IF($L3743="","",VLOOKUP($R3743,Tarife!$A$2:$R$599,13,FALSE))</f>
        <v/>
      </c>
      <c r="P3743" s="38" t="str">
        <f t="shared" si="58"/>
        <v/>
      </c>
      <c r="R3743" s="100" t="str">
        <f>Zusammenzug!$C$25&amp;"-"&amp;Zusammenzug!$A$7&amp;"-"&amp;Leistungen!L3743</f>
        <v>2026-Nicht beauftragte Spitex-Organisation-</v>
      </c>
    </row>
    <row r="3744" spans="1:18" x14ac:dyDescent="0.2">
      <c r="A3744" s="95" t="str">
        <f>IF(ISBLANK('Zusatzblatt (Perigon)'!E3739),"",'Zusatzblatt (Perigon)'!E3739)</f>
        <v/>
      </c>
      <c r="B3744" s="95" t="str">
        <f>IF(ISBLANK('Zusatzblatt (Perigon)'!G3739),"",'Zusatzblatt (Perigon)'!G3739)</f>
        <v/>
      </c>
      <c r="C3744" s="96" t="str">
        <f>IF(ISBLANK('Zusatzblatt (Perigon)'!I3739),"",'Zusatzblatt (Perigon)'!I3739)</f>
        <v/>
      </c>
      <c r="D3744" s="97" t="str">
        <f>IF(ISBLANK('Zusatzblatt (Perigon)'!J3739),"",'Zusatzblatt (Perigon)'!J3739)</f>
        <v/>
      </c>
      <c r="E3744" s="64" t="str">
        <f>IF(ISBLANK('Zusatzblatt (Perigon)'!K3739),"",'Zusatzblatt (Perigon)'!K3739)</f>
        <v/>
      </c>
      <c r="F3744" s="65"/>
      <c r="G3744" s="64"/>
      <c r="H3744" s="69" t="str">
        <f>IF(ISBLANK('Zusatzblatt (Perigon)'!L3739),"",'Zusatzblatt (Perigon)'!L3739)</f>
        <v/>
      </c>
      <c r="I3744" s="69" t="str">
        <f>IF(ISBLANK('Zusatzblatt (Perigon)'!M3739),"",'Zusatzblatt (Perigon)'!M3739)</f>
        <v/>
      </c>
      <c r="J3744" s="98" t="str">
        <f>IF(ISBLANK('Zusatzblatt (Perigon)'!N3739),"",'Zusatzblatt (Perigon)'!N3739)</f>
        <v/>
      </c>
      <c r="K3744" s="99" t="str">
        <f>IF(ISBLANK('Zusatzblatt (Perigon)'!J3739),"",'Zusatzblatt (Perigon)'!T3739)</f>
        <v/>
      </c>
      <c r="L3744" s="95" t="str">
        <f>IF(ISBLANK('Zusatzblatt (Perigon)'!O3739),"",'Zusatzblatt (Perigon)'!O3739)</f>
        <v/>
      </c>
      <c r="M3744" s="95" t="str">
        <f>IF(ISBLANK('Zusatzblatt (Perigon)'!R3739),"",'Zusatzblatt (Perigon)'!R3739)</f>
        <v/>
      </c>
      <c r="N3744" s="95" t="str">
        <f>IF(ISBLANK('Zusatzblatt (Perigon)'!P3739),"",'Zusatzblatt (Perigon)'!P3739)</f>
        <v/>
      </c>
      <c r="O3744" s="38" t="str">
        <f>IF($L3744="","",VLOOKUP($R3744,Tarife!$A$2:$R$599,13,FALSE))</f>
        <v/>
      </c>
      <c r="P3744" s="38" t="str">
        <f t="shared" si="58"/>
        <v/>
      </c>
      <c r="R3744" s="100" t="str">
        <f>Zusammenzug!$C$25&amp;"-"&amp;Zusammenzug!$A$7&amp;"-"&amp;Leistungen!L3744</f>
        <v>2026-Nicht beauftragte Spitex-Organisation-</v>
      </c>
    </row>
    <row r="3745" spans="1:18" x14ac:dyDescent="0.2">
      <c r="A3745" s="95" t="str">
        <f>IF(ISBLANK('Zusatzblatt (Perigon)'!E3740),"",'Zusatzblatt (Perigon)'!E3740)</f>
        <v/>
      </c>
      <c r="B3745" s="95" t="str">
        <f>IF(ISBLANK('Zusatzblatt (Perigon)'!G3740),"",'Zusatzblatt (Perigon)'!G3740)</f>
        <v/>
      </c>
      <c r="C3745" s="96" t="str">
        <f>IF(ISBLANK('Zusatzblatt (Perigon)'!I3740),"",'Zusatzblatt (Perigon)'!I3740)</f>
        <v/>
      </c>
      <c r="D3745" s="97" t="str">
        <f>IF(ISBLANK('Zusatzblatt (Perigon)'!J3740),"",'Zusatzblatt (Perigon)'!J3740)</f>
        <v/>
      </c>
      <c r="E3745" s="64" t="str">
        <f>IF(ISBLANK('Zusatzblatt (Perigon)'!K3740),"",'Zusatzblatt (Perigon)'!K3740)</f>
        <v/>
      </c>
      <c r="F3745" s="65"/>
      <c r="G3745" s="64"/>
      <c r="H3745" s="69" t="str">
        <f>IF(ISBLANK('Zusatzblatt (Perigon)'!L3740),"",'Zusatzblatt (Perigon)'!L3740)</f>
        <v/>
      </c>
      <c r="I3745" s="69" t="str">
        <f>IF(ISBLANK('Zusatzblatt (Perigon)'!M3740),"",'Zusatzblatt (Perigon)'!M3740)</f>
        <v/>
      </c>
      <c r="J3745" s="98" t="str">
        <f>IF(ISBLANK('Zusatzblatt (Perigon)'!N3740),"",'Zusatzblatt (Perigon)'!N3740)</f>
        <v/>
      </c>
      <c r="K3745" s="99" t="str">
        <f>IF(ISBLANK('Zusatzblatt (Perigon)'!J3740),"",'Zusatzblatt (Perigon)'!T3740)</f>
        <v/>
      </c>
      <c r="L3745" s="95" t="str">
        <f>IF(ISBLANK('Zusatzblatt (Perigon)'!O3740),"",'Zusatzblatt (Perigon)'!O3740)</f>
        <v/>
      </c>
      <c r="M3745" s="95" t="str">
        <f>IF(ISBLANK('Zusatzblatt (Perigon)'!R3740),"",'Zusatzblatt (Perigon)'!R3740)</f>
        <v/>
      </c>
      <c r="N3745" s="95" t="str">
        <f>IF(ISBLANK('Zusatzblatt (Perigon)'!P3740),"",'Zusatzblatt (Perigon)'!P3740)</f>
        <v/>
      </c>
      <c r="O3745" s="38" t="str">
        <f>IF($L3745="","",VLOOKUP($R3745,Tarife!$A$2:$R$599,13,FALSE))</f>
        <v/>
      </c>
      <c r="P3745" s="38" t="str">
        <f t="shared" si="58"/>
        <v/>
      </c>
      <c r="R3745" s="100" t="str">
        <f>Zusammenzug!$C$25&amp;"-"&amp;Zusammenzug!$A$7&amp;"-"&amp;Leistungen!L3745</f>
        <v>2026-Nicht beauftragte Spitex-Organisation-</v>
      </c>
    </row>
    <row r="3746" spans="1:18" x14ac:dyDescent="0.2">
      <c r="A3746" s="95" t="str">
        <f>IF(ISBLANK('Zusatzblatt (Perigon)'!E3741),"",'Zusatzblatt (Perigon)'!E3741)</f>
        <v/>
      </c>
      <c r="B3746" s="95" t="str">
        <f>IF(ISBLANK('Zusatzblatt (Perigon)'!G3741),"",'Zusatzblatt (Perigon)'!G3741)</f>
        <v/>
      </c>
      <c r="C3746" s="96" t="str">
        <f>IF(ISBLANK('Zusatzblatt (Perigon)'!I3741),"",'Zusatzblatt (Perigon)'!I3741)</f>
        <v/>
      </c>
      <c r="D3746" s="97" t="str">
        <f>IF(ISBLANK('Zusatzblatt (Perigon)'!J3741),"",'Zusatzblatt (Perigon)'!J3741)</f>
        <v/>
      </c>
      <c r="E3746" s="64" t="str">
        <f>IF(ISBLANK('Zusatzblatt (Perigon)'!K3741),"",'Zusatzblatt (Perigon)'!K3741)</f>
        <v/>
      </c>
      <c r="F3746" s="65"/>
      <c r="G3746" s="64"/>
      <c r="H3746" s="69" t="str">
        <f>IF(ISBLANK('Zusatzblatt (Perigon)'!L3741),"",'Zusatzblatt (Perigon)'!L3741)</f>
        <v/>
      </c>
      <c r="I3746" s="69" t="str">
        <f>IF(ISBLANK('Zusatzblatt (Perigon)'!M3741),"",'Zusatzblatt (Perigon)'!M3741)</f>
        <v/>
      </c>
      <c r="J3746" s="98" t="str">
        <f>IF(ISBLANK('Zusatzblatt (Perigon)'!N3741),"",'Zusatzblatt (Perigon)'!N3741)</f>
        <v/>
      </c>
      <c r="K3746" s="99" t="str">
        <f>IF(ISBLANK('Zusatzblatt (Perigon)'!J3741),"",'Zusatzblatt (Perigon)'!T3741)</f>
        <v/>
      </c>
      <c r="L3746" s="95" t="str">
        <f>IF(ISBLANK('Zusatzblatt (Perigon)'!O3741),"",'Zusatzblatt (Perigon)'!O3741)</f>
        <v/>
      </c>
      <c r="M3746" s="95" t="str">
        <f>IF(ISBLANK('Zusatzblatt (Perigon)'!R3741),"",'Zusatzblatt (Perigon)'!R3741)</f>
        <v/>
      </c>
      <c r="N3746" s="95" t="str">
        <f>IF(ISBLANK('Zusatzblatt (Perigon)'!P3741),"",'Zusatzblatt (Perigon)'!P3741)</f>
        <v/>
      </c>
      <c r="O3746" s="38" t="str">
        <f>IF($L3746="","",VLOOKUP($R3746,Tarife!$A$2:$R$599,13,FALSE))</f>
        <v/>
      </c>
      <c r="P3746" s="38" t="str">
        <f t="shared" si="58"/>
        <v/>
      </c>
      <c r="R3746" s="100" t="str">
        <f>Zusammenzug!$C$25&amp;"-"&amp;Zusammenzug!$A$7&amp;"-"&amp;Leistungen!L3746</f>
        <v>2026-Nicht beauftragte Spitex-Organisation-</v>
      </c>
    </row>
    <row r="3747" spans="1:18" x14ac:dyDescent="0.2">
      <c r="A3747" s="95" t="str">
        <f>IF(ISBLANK('Zusatzblatt (Perigon)'!E3742),"",'Zusatzblatt (Perigon)'!E3742)</f>
        <v/>
      </c>
      <c r="B3747" s="95" t="str">
        <f>IF(ISBLANK('Zusatzblatt (Perigon)'!G3742),"",'Zusatzblatt (Perigon)'!G3742)</f>
        <v/>
      </c>
      <c r="C3747" s="96" t="str">
        <f>IF(ISBLANK('Zusatzblatt (Perigon)'!I3742),"",'Zusatzblatt (Perigon)'!I3742)</f>
        <v/>
      </c>
      <c r="D3747" s="97" t="str">
        <f>IF(ISBLANK('Zusatzblatt (Perigon)'!J3742),"",'Zusatzblatt (Perigon)'!J3742)</f>
        <v/>
      </c>
      <c r="E3747" s="64" t="str">
        <f>IF(ISBLANK('Zusatzblatt (Perigon)'!K3742),"",'Zusatzblatt (Perigon)'!K3742)</f>
        <v/>
      </c>
      <c r="F3747" s="65"/>
      <c r="G3747" s="64"/>
      <c r="H3747" s="69" t="str">
        <f>IF(ISBLANK('Zusatzblatt (Perigon)'!L3742),"",'Zusatzblatt (Perigon)'!L3742)</f>
        <v/>
      </c>
      <c r="I3747" s="69" t="str">
        <f>IF(ISBLANK('Zusatzblatt (Perigon)'!M3742),"",'Zusatzblatt (Perigon)'!M3742)</f>
        <v/>
      </c>
      <c r="J3747" s="98" t="str">
        <f>IF(ISBLANK('Zusatzblatt (Perigon)'!N3742),"",'Zusatzblatt (Perigon)'!N3742)</f>
        <v/>
      </c>
      <c r="K3747" s="99" t="str">
        <f>IF(ISBLANK('Zusatzblatt (Perigon)'!J3742),"",'Zusatzblatt (Perigon)'!T3742)</f>
        <v/>
      </c>
      <c r="L3747" s="95" t="str">
        <f>IF(ISBLANK('Zusatzblatt (Perigon)'!O3742),"",'Zusatzblatt (Perigon)'!O3742)</f>
        <v/>
      </c>
      <c r="M3747" s="95" t="str">
        <f>IF(ISBLANK('Zusatzblatt (Perigon)'!R3742),"",'Zusatzblatt (Perigon)'!R3742)</f>
        <v/>
      </c>
      <c r="N3747" s="95" t="str">
        <f>IF(ISBLANK('Zusatzblatt (Perigon)'!P3742),"",'Zusatzblatt (Perigon)'!P3742)</f>
        <v/>
      </c>
      <c r="O3747" s="38" t="str">
        <f>IF($L3747="","",VLOOKUP($R3747,Tarife!$A$2:$R$599,13,FALSE))</f>
        <v/>
      </c>
      <c r="P3747" s="38" t="str">
        <f t="shared" si="58"/>
        <v/>
      </c>
      <c r="R3747" s="100" t="str">
        <f>Zusammenzug!$C$25&amp;"-"&amp;Zusammenzug!$A$7&amp;"-"&amp;Leistungen!L3747</f>
        <v>2026-Nicht beauftragte Spitex-Organisation-</v>
      </c>
    </row>
    <row r="3748" spans="1:18" x14ac:dyDescent="0.2">
      <c r="A3748" s="95" t="str">
        <f>IF(ISBLANK('Zusatzblatt (Perigon)'!E3743),"",'Zusatzblatt (Perigon)'!E3743)</f>
        <v/>
      </c>
      <c r="B3748" s="95" t="str">
        <f>IF(ISBLANK('Zusatzblatt (Perigon)'!G3743),"",'Zusatzblatt (Perigon)'!G3743)</f>
        <v/>
      </c>
      <c r="C3748" s="96" t="str">
        <f>IF(ISBLANK('Zusatzblatt (Perigon)'!I3743),"",'Zusatzblatt (Perigon)'!I3743)</f>
        <v/>
      </c>
      <c r="D3748" s="97" t="str">
        <f>IF(ISBLANK('Zusatzblatt (Perigon)'!J3743),"",'Zusatzblatt (Perigon)'!J3743)</f>
        <v/>
      </c>
      <c r="E3748" s="64" t="str">
        <f>IF(ISBLANK('Zusatzblatt (Perigon)'!K3743),"",'Zusatzblatt (Perigon)'!K3743)</f>
        <v/>
      </c>
      <c r="F3748" s="65"/>
      <c r="G3748" s="64"/>
      <c r="H3748" s="69" t="str">
        <f>IF(ISBLANK('Zusatzblatt (Perigon)'!L3743),"",'Zusatzblatt (Perigon)'!L3743)</f>
        <v/>
      </c>
      <c r="I3748" s="69" t="str">
        <f>IF(ISBLANK('Zusatzblatt (Perigon)'!M3743),"",'Zusatzblatt (Perigon)'!M3743)</f>
        <v/>
      </c>
      <c r="J3748" s="98" t="str">
        <f>IF(ISBLANK('Zusatzblatt (Perigon)'!N3743),"",'Zusatzblatt (Perigon)'!N3743)</f>
        <v/>
      </c>
      <c r="K3748" s="99" t="str">
        <f>IF(ISBLANK('Zusatzblatt (Perigon)'!J3743),"",'Zusatzblatt (Perigon)'!T3743)</f>
        <v/>
      </c>
      <c r="L3748" s="95" t="str">
        <f>IF(ISBLANK('Zusatzblatt (Perigon)'!O3743),"",'Zusatzblatt (Perigon)'!O3743)</f>
        <v/>
      </c>
      <c r="M3748" s="95" t="str">
        <f>IF(ISBLANK('Zusatzblatt (Perigon)'!R3743),"",'Zusatzblatt (Perigon)'!R3743)</f>
        <v/>
      </c>
      <c r="N3748" s="95" t="str">
        <f>IF(ISBLANK('Zusatzblatt (Perigon)'!P3743),"",'Zusatzblatt (Perigon)'!P3743)</f>
        <v/>
      </c>
      <c r="O3748" s="38" t="str">
        <f>IF($L3748="","",VLOOKUP($R3748,Tarife!$A$2:$R$599,13,FALSE))</f>
        <v/>
      </c>
      <c r="P3748" s="38" t="str">
        <f t="shared" si="58"/>
        <v/>
      </c>
      <c r="R3748" s="100" t="str">
        <f>Zusammenzug!$C$25&amp;"-"&amp;Zusammenzug!$A$7&amp;"-"&amp;Leistungen!L3748</f>
        <v>2026-Nicht beauftragte Spitex-Organisation-</v>
      </c>
    </row>
    <row r="3749" spans="1:18" x14ac:dyDescent="0.2">
      <c r="A3749" s="95" t="str">
        <f>IF(ISBLANK('Zusatzblatt (Perigon)'!E3744),"",'Zusatzblatt (Perigon)'!E3744)</f>
        <v/>
      </c>
      <c r="B3749" s="95" t="str">
        <f>IF(ISBLANK('Zusatzblatt (Perigon)'!G3744),"",'Zusatzblatt (Perigon)'!G3744)</f>
        <v/>
      </c>
      <c r="C3749" s="96" t="str">
        <f>IF(ISBLANK('Zusatzblatt (Perigon)'!I3744),"",'Zusatzblatt (Perigon)'!I3744)</f>
        <v/>
      </c>
      <c r="D3749" s="97" t="str">
        <f>IF(ISBLANK('Zusatzblatt (Perigon)'!J3744),"",'Zusatzblatt (Perigon)'!J3744)</f>
        <v/>
      </c>
      <c r="E3749" s="64" t="str">
        <f>IF(ISBLANK('Zusatzblatt (Perigon)'!K3744),"",'Zusatzblatt (Perigon)'!K3744)</f>
        <v/>
      </c>
      <c r="F3749" s="65"/>
      <c r="G3749" s="64"/>
      <c r="H3749" s="69" t="str">
        <f>IF(ISBLANK('Zusatzblatt (Perigon)'!L3744),"",'Zusatzblatt (Perigon)'!L3744)</f>
        <v/>
      </c>
      <c r="I3749" s="69" t="str">
        <f>IF(ISBLANK('Zusatzblatt (Perigon)'!M3744),"",'Zusatzblatt (Perigon)'!M3744)</f>
        <v/>
      </c>
      <c r="J3749" s="98" t="str">
        <f>IF(ISBLANK('Zusatzblatt (Perigon)'!N3744),"",'Zusatzblatt (Perigon)'!N3744)</f>
        <v/>
      </c>
      <c r="K3749" s="99" t="str">
        <f>IF(ISBLANK('Zusatzblatt (Perigon)'!J3744),"",'Zusatzblatt (Perigon)'!T3744)</f>
        <v/>
      </c>
      <c r="L3749" s="95" t="str">
        <f>IF(ISBLANK('Zusatzblatt (Perigon)'!O3744),"",'Zusatzblatt (Perigon)'!O3744)</f>
        <v/>
      </c>
      <c r="M3749" s="95" t="str">
        <f>IF(ISBLANK('Zusatzblatt (Perigon)'!R3744),"",'Zusatzblatt (Perigon)'!R3744)</f>
        <v/>
      </c>
      <c r="N3749" s="95" t="str">
        <f>IF(ISBLANK('Zusatzblatt (Perigon)'!P3744),"",'Zusatzblatt (Perigon)'!P3744)</f>
        <v/>
      </c>
      <c r="O3749" s="38" t="str">
        <f>IF($L3749="","",VLOOKUP($R3749,Tarife!$A$2:$R$599,13,FALSE))</f>
        <v/>
      </c>
      <c r="P3749" s="38" t="str">
        <f t="shared" si="58"/>
        <v/>
      </c>
      <c r="R3749" s="100" t="str">
        <f>Zusammenzug!$C$25&amp;"-"&amp;Zusammenzug!$A$7&amp;"-"&amp;Leistungen!L3749</f>
        <v>2026-Nicht beauftragte Spitex-Organisation-</v>
      </c>
    </row>
    <row r="3750" spans="1:18" x14ac:dyDescent="0.2">
      <c r="A3750" s="95" t="str">
        <f>IF(ISBLANK('Zusatzblatt (Perigon)'!E3745),"",'Zusatzblatt (Perigon)'!E3745)</f>
        <v/>
      </c>
      <c r="B3750" s="95" t="str">
        <f>IF(ISBLANK('Zusatzblatt (Perigon)'!G3745),"",'Zusatzblatt (Perigon)'!G3745)</f>
        <v/>
      </c>
      <c r="C3750" s="96" t="str">
        <f>IF(ISBLANK('Zusatzblatt (Perigon)'!I3745),"",'Zusatzblatt (Perigon)'!I3745)</f>
        <v/>
      </c>
      <c r="D3750" s="97" t="str">
        <f>IF(ISBLANK('Zusatzblatt (Perigon)'!J3745),"",'Zusatzblatt (Perigon)'!J3745)</f>
        <v/>
      </c>
      <c r="E3750" s="64" t="str">
        <f>IF(ISBLANK('Zusatzblatt (Perigon)'!K3745),"",'Zusatzblatt (Perigon)'!K3745)</f>
        <v/>
      </c>
      <c r="F3750" s="65"/>
      <c r="G3750" s="64"/>
      <c r="H3750" s="69" t="str">
        <f>IF(ISBLANK('Zusatzblatt (Perigon)'!L3745),"",'Zusatzblatt (Perigon)'!L3745)</f>
        <v/>
      </c>
      <c r="I3750" s="69" t="str">
        <f>IF(ISBLANK('Zusatzblatt (Perigon)'!M3745),"",'Zusatzblatt (Perigon)'!M3745)</f>
        <v/>
      </c>
      <c r="J3750" s="98" t="str">
        <f>IF(ISBLANK('Zusatzblatt (Perigon)'!N3745),"",'Zusatzblatt (Perigon)'!N3745)</f>
        <v/>
      </c>
      <c r="K3750" s="99" t="str">
        <f>IF(ISBLANK('Zusatzblatt (Perigon)'!J3745),"",'Zusatzblatt (Perigon)'!T3745)</f>
        <v/>
      </c>
      <c r="L3750" s="95" t="str">
        <f>IF(ISBLANK('Zusatzblatt (Perigon)'!O3745),"",'Zusatzblatt (Perigon)'!O3745)</f>
        <v/>
      </c>
      <c r="M3750" s="95" t="str">
        <f>IF(ISBLANK('Zusatzblatt (Perigon)'!R3745),"",'Zusatzblatt (Perigon)'!R3745)</f>
        <v/>
      </c>
      <c r="N3750" s="95" t="str">
        <f>IF(ISBLANK('Zusatzblatt (Perigon)'!P3745),"",'Zusatzblatt (Perigon)'!P3745)</f>
        <v/>
      </c>
      <c r="O3750" s="38" t="str">
        <f>IF($L3750="","",VLOOKUP($R3750,Tarife!$A$2:$R$599,13,FALSE))</f>
        <v/>
      </c>
      <c r="P3750" s="38" t="str">
        <f t="shared" si="58"/>
        <v/>
      </c>
      <c r="R3750" s="100" t="str">
        <f>Zusammenzug!$C$25&amp;"-"&amp;Zusammenzug!$A$7&amp;"-"&amp;Leistungen!L3750</f>
        <v>2026-Nicht beauftragte Spitex-Organisation-</v>
      </c>
    </row>
    <row r="3751" spans="1:18" x14ac:dyDescent="0.2">
      <c r="A3751" s="95" t="str">
        <f>IF(ISBLANK('Zusatzblatt (Perigon)'!E3746),"",'Zusatzblatt (Perigon)'!E3746)</f>
        <v/>
      </c>
      <c r="B3751" s="95" t="str">
        <f>IF(ISBLANK('Zusatzblatt (Perigon)'!G3746),"",'Zusatzblatt (Perigon)'!G3746)</f>
        <v/>
      </c>
      <c r="C3751" s="96" t="str">
        <f>IF(ISBLANK('Zusatzblatt (Perigon)'!I3746),"",'Zusatzblatt (Perigon)'!I3746)</f>
        <v/>
      </c>
      <c r="D3751" s="97" t="str">
        <f>IF(ISBLANK('Zusatzblatt (Perigon)'!J3746),"",'Zusatzblatt (Perigon)'!J3746)</f>
        <v/>
      </c>
      <c r="E3751" s="64" t="str">
        <f>IF(ISBLANK('Zusatzblatt (Perigon)'!K3746),"",'Zusatzblatt (Perigon)'!K3746)</f>
        <v/>
      </c>
      <c r="F3751" s="65"/>
      <c r="G3751" s="64"/>
      <c r="H3751" s="69" t="str">
        <f>IF(ISBLANK('Zusatzblatt (Perigon)'!L3746),"",'Zusatzblatt (Perigon)'!L3746)</f>
        <v/>
      </c>
      <c r="I3751" s="69" t="str">
        <f>IF(ISBLANK('Zusatzblatt (Perigon)'!M3746),"",'Zusatzblatt (Perigon)'!M3746)</f>
        <v/>
      </c>
      <c r="J3751" s="98" t="str">
        <f>IF(ISBLANK('Zusatzblatt (Perigon)'!N3746),"",'Zusatzblatt (Perigon)'!N3746)</f>
        <v/>
      </c>
      <c r="K3751" s="99" t="str">
        <f>IF(ISBLANK('Zusatzblatt (Perigon)'!J3746),"",'Zusatzblatt (Perigon)'!T3746)</f>
        <v/>
      </c>
      <c r="L3751" s="95" t="str">
        <f>IF(ISBLANK('Zusatzblatt (Perigon)'!O3746),"",'Zusatzblatt (Perigon)'!O3746)</f>
        <v/>
      </c>
      <c r="M3751" s="95" t="str">
        <f>IF(ISBLANK('Zusatzblatt (Perigon)'!R3746),"",'Zusatzblatt (Perigon)'!R3746)</f>
        <v/>
      </c>
      <c r="N3751" s="95" t="str">
        <f>IF(ISBLANK('Zusatzblatt (Perigon)'!P3746),"",'Zusatzblatt (Perigon)'!P3746)</f>
        <v/>
      </c>
      <c r="O3751" s="38" t="str">
        <f>IF($L3751="","",VLOOKUP($R3751,Tarife!$A$2:$R$599,13,FALSE))</f>
        <v/>
      </c>
      <c r="P3751" s="38" t="str">
        <f t="shared" si="58"/>
        <v/>
      </c>
      <c r="R3751" s="100" t="str">
        <f>Zusammenzug!$C$25&amp;"-"&amp;Zusammenzug!$A$7&amp;"-"&amp;Leistungen!L3751</f>
        <v>2026-Nicht beauftragte Spitex-Organisation-</v>
      </c>
    </row>
    <row r="3752" spans="1:18" x14ac:dyDescent="0.2">
      <c r="A3752" s="95" t="str">
        <f>IF(ISBLANK('Zusatzblatt (Perigon)'!E3747),"",'Zusatzblatt (Perigon)'!E3747)</f>
        <v/>
      </c>
      <c r="B3752" s="95" t="str">
        <f>IF(ISBLANK('Zusatzblatt (Perigon)'!G3747),"",'Zusatzblatt (Perigon)'!G3747)</f>
        <v/>
      </c>
      <c r="C3752" s="96" t="str">
        <f>IF(ISBLANK('Zusatzblatt (Perigon)'!I3747),"",'Zusatzblatt (Perigon)'!I3747)</f>
        <v/>
      </c>
      <c r="D3752" s="97" t="str">
        <f>IF(ISBLANK('Zusatzblatt (Perigon)'!J3747),"",'Zusatzblatt (Perigon)'!J3747)</f>
        <v/>
      </c>
      <c r="E3752" s="64" t="str">
        <f>IF(ISBLANK('Zusatzblatt (Perigon)'!K3747),"",'Zusatzblatt (Perigon)'!K3747)</f>
        <v/>
      </c>
      <c r="F3752" s="65"/>
      <c r="G3752" s="64"/>
      <c r="H3752" s="69" t="str">
        <f>IF(ISBLANK('Zusatzblatt (Perigon)'!L3747),"",'Zusatzblatt (Perigon)'!L3747)</f>
        <v/>
      </c>
      <c r="I3752" s="69" t="str">
        <f>IF(ISBLANK('Zusatzblatt (Perigon)'!M3747),"",'Zusatzblatt (Perigon)'!M3747)</f>
        <v/>
      </c>
      <c r="J3752" s="98" t="str">
        <f>IF(ISBLANK('Zusatzblatt (Perigon)'!N3747),"",'Zusatzblatt (Perigon)'!N3747)</f>
        <v/>
      </c>
      <c r="K3752" s="99" t="str">
        <f>IF(ISBLANK('Zusatzblatt (Perigon)'!J3747),"",'Zusatzblatt (Perigon)'!T3747)</f>
        <v/>
      </c>
      <c r="L3752" s="95" t="str">
        <f>IF(ISBLANK('Zusatzblatt (Perigon)'!O3747),"",'Zusatzblatt (Perigon)'!O3747)</f>
        <v/>
      </c>
      <c r="M3752" s="95" t="str">
        <f>IF(ISBLANK('Zusatzblatt (Perigon)'!R3747),"",'Zusatzblatt (Perigon)'!R3747)</f>
        <v/>
      </c>
      <c r="N3752" s="95" t="str">
        <f>IF(ISBLANK('Zusatzblatt (Perigon)'!P3747),"",'Zusatzblatt (Perigon)'!P3747)</f>
        <v/>
      </c>
      <c r="O3752" s="38" t="str">
        <f>IF($L3752="","",VLOOKUP($R3752,Tarife!$A$2:$R$599,13,FALSE))</f>
        <v/>
      </c>
      <c r="P3752" s="38" t="str">
        <f t="shared" si="58"/>
        <v/>
      </c>
      <c r="R3752" s="100" t="str">
        <f>Zusammenzug!$C$25&amp;"-"&amp;Zusammenzug!$A$7&amp;"-"&amp;Leistungen!L3752</f>
        <v>2026-Nicht beauftragte Spitex-Organisation-</v>
      </c>
    </row>
    <row r="3753" spans="1:18" x14ac:dyDescent="0.2">
      <c r="A3753" s="95" t="str">
        <f>IF(ISBLANK('Zusatzblatt (Perigon)'!E3748),"",'Zusatzblatt (Perigon)'!E3748)</f>
        <v/>
      </c>
      <c r="B3753" s="95" t="str">
        <f>IF(ISBLANK('Zusatzblatt (Perigon)'!G3748),"",'Zusatzblatt (Perigon)'!G3748)</f>
        <v/>
      </c>
      <c r="C3753" s="96" t="str">
        <f>IF(ISBLANK('Zusatzblatt (Perigon)'!I3748),"",'Zusatzblatt (Perigon)'!I3748)</f>
        <v/>
      </c>
      <c r="D3753" s="97" t="str">
        <f>IF(ISBLANK('Zusatzblatt (Perigon)'!J3748),"",'Zusatzblatt (Perigon)'!J3748)</f>
        <v/>
      </c>
      <c r="E3753" s="64" t="str">
        <f>IF(ISBLANK('Zusatzblatt (Perigon)'!K3748),"",'Zusatzblatt (Perigon)'!K3748)</f>
        <v/>
      </c>
      <c r="F3753" s="65"/>
      <c r="G3753" s="64"/>
      <c r="H3753" s="69" t="str">
        <f>IF(ISBLANK('Zusatzblatt (Perigon)'!L3748),"",'Zusatzblatt (Perigon)'!L3748)</f>
        <v/>
      </c>
      <c r="I3753" s="69" t="str">
        <f>IF(ISBLANK('Zusatzblatt (Perigon)'!M3748),"",'Zusatzblatt (Perigon)'!M3748)</f>
        <v/>
      </c>
      <c r="J3753" s="98" t="str">
        <f>IF(ISBLANK('Zusatzblatt (Perigon)'!N3748),"",'Zusatzblatt (Perigon)'!N3748)</f>
        <v/>
      </c>
      <c r="K3753" s="99" t="str">
        <f>IF(ISBLANK('Zusatzblatt (Perigon)'!J3748),"",'Zusatzblatt (Perigon)'!T3748)</f>
        <v/>
      </c>
      <c r="L3753" s="95" t="str">
        <f>IF(ISBLANK('Zusatzblatt (Perigon)'!O3748),"",'Zusatzblatt (Perigon)'!O3748)</f>
        <v/>
      </c>
      <c r="M3753" s="95" t="str">
        <f>IF(ISBLANK('Zusatzblatt (Perigon)'!R3748),"",'Zusatzblatt (Perigon)'!R3748)</f>
        <v/>
      </c>
      <c r="N3753" s="95" t="str">
        <f>IF(ISBLANK('Zusatzblatt (Perigon)'!P3748),"",'Zusatzblatt (Perigon)'!P3748)</f>
        <v/>
      </c>
      <c r="O3753" s="38" t="str">
        <f>IF($L3753="","",VLOOKUP($R3753,Tarife!$A$2:$R$599,13,FALSE))</f>
        <v/>
      </c>
      <c r="P3753" s="38" t="str">
        <f t="shared" si="58"/>
        <v/>
      </c>
      <c r="R3753" s="100" t="str">
        <f>Zusammenzug!$C$25&amp;"-"&amp;Zusammenzug!$A$7&amp;"-"&amp;Leistungen!L3753</f>
        <v>2026-Nicht beauftragte Spitex-Organisation-</v>
      </c>
    </row>
    <row r="3754" spans="1:18" x14ac:dyDescent="0.2">
      <c r="A3754" s="95" t="str">
        <f>IF(ISBLANK('Zusatzblatt (Perigon)'!E3749),"",'Zusatzblatt (Perigon)'!E3749)</f>
        <v/>
      </c>
      <c r="B3754" s="95" t="str">
        <f>IF(ISBLANK('Zusatzblatt (Perigon)'!G3749),"",'Zusatzblatt (Perigon)'!G3749)</f>
        <v/>
      </c>
      <c r="C3754" s="96" t="str">
        <f>IF(ISBLANK('Zusatzblatt (Perigon)'!I3749),"",'Zusatzblatt (Perigon)'!I3749)</f>
        <v/>
      </c>
      <c r="D3754" s="97" t="str">
        <f>IF(ISBLANK('Zusatzblatt (Perigon)'!J3749),"",'Zusatzblatt (Perigon)'!J3749)</f>
        <v/>
      </c>
      <c r="E3754" s="64" t="str">
        <f>IF(ISBLANK('Zusatzblatt (Perigon)'!K3749),"",'Zusatzblatt (Perigon)'!K3749)</f>
        <v/>
      </c>
      <c r="F3754" s="65"/>
      <c r="G3754" s="64"/>
      <c r="H3754" s="69" t="str">
        <f>IF(ISBLANK('Zusatzblatt (Perigon)'!L3749),"",'Zusatzblatt (Perigon)'!L3749)</f>
        <v/>
      </c>
      <c r="I3754" s="69" t="str">
        <f>IF(ISBLANK('Zusatzblatt (Perigon)'!M3749),"",'Zusatzblatt (Perigon)'!M3749)</f>
        <v/>
      </c>
      <c r="J3754" s="98" t="str">
        <f>IF(ISBLANK('Zusatzblatt (Perigon)'!N3749),"",'Zusatzblatt (Perigon)'!N3749)</f>
        <v/>
      </c>
      <c r="K3754" s="99" t="str">
        <f>IF(ISBLANK('Zusatzblatt (Perigon)'!J3749),"",'Zusatzblatt (Perigon)'!T3749)</f>
        <v/>
      </c>
      <c r="L3754" s="95" t="str">
        <f>IF(ISBLANK('Zusatzblatt (Perigon)'!O3749),"",'Zusatzblatt (Perigon)'!O3749)</f>
        <v/>
      </c>
      <c r="M3754" s="95" t="str">
        <f>IF(ISBLANK('Zusatzblatt (Perigon)'!R3749),"",'Zusatzblatt (Perigon)'!R3749)</f>
        <v/>
      </c>
      <c r="N3754" s="95" t="str">
        <f>IF(ISBLANK('Zusatzblatt (Perigon)'!P3749),"",'Zusatzblatt (Perigon)'!P3749)</f>
        <v/>
      </c>
      <c r="O3754" s="38" t="str">
        <f>IF($L3754="","",VLOOKUP($R3754,Tarife!$A$2:$R$599,13,FALSE))</f>
        <v/>
      </c>
      <c r="P3754" s="38" t="str">
        <f t="shared" si="58"/>
        <v/>
      </c>
      <c r="R3754" s="100" t="str">
        <f>Zusammenzug!$C$25&amp;"-"&amp;Zusammenzug!$A$7&amp;"-"&amp;Leistungen!L3754</f>
        <v>2026-Nicht beauftragte Spitex-Organisation-</v>
      </c>
    </row>
    <row r="3755" spans="1:18" x14ac:dyDescent="0.2">
      <c r="A3755" s="95" t="str">
        <f>IF(ISBLANK('Zusatzblatt (Perigon)'!E3750),"",'Zusatzblatt (Perigon)'!E3750)</f>
        <v/>
      </c>
      <c r="B3755" s="95" t="str">
        <f>IF(ISBLANK('Zusatzblatt (Perigon)'!G3750),"",'Zusatzblatt (Perigon)'!G3750)</f>
        <v/>
      </c>
      <c r="C3755" s="96" t="str">
        <f>IF(ISBLANK('Zusatzblatt (Perigon)'!I3750),"",'Zusatzblatt (Perigon)'!I3750)</f>
        <v/>
      </c>
      <c r="D3755" s="97" t="str">
        <f>IF(ISBLANK('Zusatzblatt (Perigon)'!J3750),"",'Zusatzblatt (Perigon)'!J3750)</f>
        <v/>
      </c>
      <c r="E3755" s="64" t="str">
        <f>IF(ISBLANK('Zusatzblatt (Perigon)'!K3750),"",'Zusatzblatt (Perigon)'!K3750)</f>
        <v/>
      </c>
      <c r="F3755" s="65"/>
      <c r="G3755" s="64"/>
      <c r="H3755" s="69" t="str">
        <f>IF(ISBLANK('Zusatzblatt (Perigon)'!L3750),"",'Zusatzblatt (Perigon)'!L3750)</f>
        <v/>
      </c>
      <c r="I3755" s="69" t="str">
        <f>IF(ISBLANK('Zusatzblatt (Perigon)'!M3750),"",'Zusatzblatt (Perigon)'!M3750)</f>
        <v/>
      </c>
      <c r="J3755" s="98" t="str">
        <f>IF(ISBLANK('Zusatzblatt (Perigon)'!N3750),"",'Zusatzblatt (Perigon)'!N3750)</f>
        <v/>
      </c>
      <c r="K3755" s="99" t="str">
        <f>IF(ISBLANK('Zusatzblatt (Perigon)'!J3750),"",'Zusatzblatt (Perigon)'!T3750)</f>
        <v/>
      </c>
      <c r="L3755" s="95" t="str">
        <f>IF(ISBLANK('Zusatzblatt (Perigon)'!O3750),"",'Zusatzblatt (Perigon)'!O3750)</f>
        <v/>
      </c>
      <c r="M3755" s="95" t="str">
        <f>IF(ISBLANK('Zusatzblatt (Perigon)'!R3750),"",'Zusatzblatt (Perigon)'!R3750)</f>
        <v/>
      </c>
      <c r="N3755" s="95" t="str">
        <f>IF(ISBLANK('Zusatzblatt (Perigon)'!P3750),"",'Zusatzblatt (Perigon)'!P3750)</f>
        <v/>
      </c>
      <c r="O3755" s="38" t="str">
        <f>IF($L3755="","",VLOOKUP($R3755,Tarife!$A$2:$R$599,13,FALSE))</f>
        <v/>
      </c>
      <c r="P3755" s="38" t="str">
        <f t="shared" si="58"/>
        <v/>
      </c>
      <c r="R3755" s="100" t="str">
        <f>Zusammenzug!$C$25&amp;"-"&amp;Zusammenzug!$A$7&amp;"-"&amp;Leistungen!L3755</f>
        <v>2026-Nicht beauftragte Spitex-Organisation-</v>
      </c>
    </row>
    <row r="3756" spans="1:18" x14ac:dyDescent="0.2">
      <c r="A3756" s="95" t="str">
        <f>IF(ISBLANK('Zusatzblatt (Perigon)'!E3751),"",'Zusatzblatt (Perigon)'!E3751)</f>
        <v/>
      </c>
      <c r="B3756" s="95" t="str">
        <f>IF(ISBLANK('Zusatzblatt (Perigon)'!G3751),"",'Zusatzblatt (Perigon)'!G3751)</f>
        <v/>
      </c>
      <c r="C3756" s="96" t="str">
        <f>IF(ISBLANK('Zusatzblatt (Perigon)'!I3751),"",'Zusatzblatt (Perigon)'!I3751)</f>
        <v/>
      </c>
      <c r="D3756" s="97" t="str">
        <f>IF(ISBLANK('Zusatzblatt (Perigon)'!J3751),"",'Zusatzblatt (Perigon)'!J3751)</f>
        <v/>
      </c>
      <c r="E3756" s="64" t="str">
        <f>IF(ISBLANK('Zusatzblatt (Perigon)'!K3751),"",'Zusatzblatt (Perigon)'!K3751)</f>
        <v/>
      </c>
      <c r="F3756" s="65"/>
      <c r="G3756" s="64"/>
      <c r="H3756" s="69" t="str">
        <f>IF(ISBLANK('Zusatzblatt (Perigon)'!L3751),"",'Zusatzblatt (Perigon)'!L3751)</f>
        <v/>
      </c>
      <c r="I3756" s="69" t="str">
        <f>IF(ISBLANK('Zusatzblatt (Perigon)'!M3751),"",'Zusatzblatt (Perigon)'!M3751)</f>
        <v/>
      </c>
      <c r="J3756" s="98" t="str">
        <f>IF(ISBLANK('Zusatzblatt (Perigon)'!N3751),"",'Zusatzblatt (Perigon)'!N3751)</f>
        <v/>
      </c>
      <c r="K3756" s="99" t="str">
        <f>IF(ISBLANK('Zusatzblatt (Perigon)'!J3751),"",'Zusatzblatt (Perigon)'!T3751)</f>
        <v/>
      </c>
      <c r="L3756" s="95" t="str">
        <f>IF(ISBLANK('Zusatzblatt (Perigon)'!O3751),"",'Zusatzblatt (Perigon)'!O3751)</f>
        <v/>
      </c>
      <c r="M3756" s="95" t="str">
        <f>IF(ISBLANK('Zusatzblatt (Perigon)'!R3751),"",'Zusatzblatt (Perigon)'!R3751)</f>
        <v/>
      </c>
      <c r="N3756" s="95" t="str">
        <f>IF(ISBLANK('Zusatzblatt (Perigon)'!P3751),"",'Zusatzblatt (Perigon)'!P3751)</f>
        <v/>
      </c>
      <c r="O3756" s="38" t="str">
        <f>IF($L3756="","",VLOOKUP($R3756,Tarife!$A$2:$R$599,13,FALSE))</f>
        <v/>
      </c>
      <c r="P3756" s="38" t="str">
        <f t="shared" si="58"/>
        <v/>
      </c>
      <c r="R3756" s="100" t="str">
        <f>Zusammenzug!$C$25&amp;"-"&amp;Zusammenzug!$A$7&amp;"-"&amp;Leistungen!L3756</f>
        <v>2026-Nicht beauftragte Spitex-Organisation-</v>
      </c>
    </row>
    <row r="3757" spans="1:18" x14ac:dyDescent="0.2">
      <c r="A3757" s="95" t="str">
        <f>IF(ISBLANK('Zusatzblatt (Perigon)'!E3752),"",'Zusatzblatt (Perigon)'!E3752)</f>
        <v/>
      </c>
      <c r="B3757" s="95" t="str">
        <f>IF(ISBLANK('Zusatzblatt (Perigon)'!G3752),"",'Zusatzblatt (Perigon)'!G3752)</f>
        <v/>
      </c>
      <c r="C3757" s="96" t="str">
        <f>IF(ISBLANK('Zusatzblatt (Perigon)'!I3752),"",'Zusatzblatt (Perigon)'!I3752)</f>
        <v/>
      </c>
      <c r="D3757" s="97" t="str">
        <f>IF(ISBLANK('Zusatzblatt (Perigon)'!J3752),"",'Zusatzblatt (Perigon)'!J3752)</f>
        <v/>
      </c>
      <c r="E3757" s="64" t="str">
        <f>IF(ISBLANK('Zusatzblatt (Perigon)'!K3752),"",'Zusatzblatt (Perigon)'!K3752)</f>
        <v/>
      </c>
      <c r="F3757" s="65"/>
      <c r="G3757" s="64"/>
      <c r="H3757" s="69" t="str">
        <f>IF(ISBLANK('Zusatzblatt (Perigon)'!L3752),"",'Zusatzblatt (Perigon)'!L3752)</f>
        <v/>
      </c>
      <c r="I3757" s="69" t="str">
        <f>IF(ISBLANK('Zusatzblatt (Perigon)'!M3752),"",'Zusatzblatt (Perigon)'!M3752)</f>
        <v/>
      </c>
      <c r="J3757" s="98" t="str">
        <f>IF(ISBLANK('Zusatzblatt (Perigon)'!N3752),"",'Zusatzblatt (Perigon)'!N3752)</f>
        <v/>
      </c>
      <c r="K3757" s="99" t="str">
        <f>IF(ISBLANK('Zusatzblatt (Perigon)'!J3752),"",'Zusatzblatt (Perigon)'!T3752)</f>
        <v/>
      </c>
      <c r="L3757" s="95" t="str">
        <f>IF(ISBLANK('Zusatzblatt (Perigon)'!O3752),"",'Zusatzblatt (Perigon)'!O3752)</f>
        <v/>
      </c>
      <c r="M3757" s="95" t="str">
        <f>IF(ISBLANK('Zusatzblatt (Perigon)'!R3752),"",'Zusatzblatt (Perigon)'!R3752)</f>
        <v/>
      </c>
      <c r="N3757" s="95" t="str">
        <f>IF(ISBLANK('Zusatzblatt (Perigon)'!P3752),"",'Zusatzblatt (Perigon)'!P3752)</f>
        <v/>
      </c>
      <c r="O3757" s="38" t="str">
        <f>IF($L3757="","",VLOOKUP($R3757,Tarife!$A$2:$R$599,13,FALSE))</f>
        <v/>
      </c>
      <c r="P3757" s="38" t="str">
        <f t="shared" si="58"/>
        <v/>
      </c>
      <c r="R3757" s="100" t="str">
        <f>Zusammenzug!$C$25&amp;"-"&amp;Zusammenzug!$A$7&amp;"-"&amp;Leistungen!L3757</f>
        <v>2026-Nicht beauftragte Spitex-Organisation-</v>
      </c>
    </row>
    <row r="3758" spans="1:18" x14ac:dyDescent="0.2">
      <c r="A3758" s="95" t="str">
        <f>IF(ISBLANK('Zusatzblatt (Perigon)'!E3753),"",'Zusatzblatt (Perigon)'!E3753)</f>
        <v/>
      </c>
      <c r="B3758" s="95" t="str">
        <f>IF(ISBLANK('Zusatzblatt (Perigon)'!G3753),"",'Zusatzblatt (Perigon)'!G3753)</f>
        <v/>
      </c>
      <c r="C3758" s="96" t="str">
        <f>IF(ISBLANK('Zusatzblatt (Perigon)'!I3753),"",'Zusatzblatt (Perigon)'!I3753)</f>
        <v/>
      </c>
      <c r="D3758" s="97" t="str">
        <f>IF(ISBLANK('Zusatzblatt (Perigon)'!J3753),"",'Zusatzblatt (Perigon)'!J3753)</f>
        <v/>
      </c>
      <c r="E3758" s="64" t="str">
        <f>IF(ISBLANK('Zusatzblatt (Perigon)'!K3753),"",'Zusatzblatt (Perigon)'!K3753)</f>
        <v/>
      </c>
      <c r="F3758" s="65"/>
      <c r="G3758" s="64"/>
      <c r="H3758" s="69" t="str">
        <f>IF(ISBLANK('Zusatzblatt (Perigon)'!L3753),"",'Zusatzblatt (Perigon)'!L3753)</f>
        <v/>
      </c>
      <c r="I3758" s="69" t="str">
        <f>IF(ISBLANK('Zusatzblatt (Perigon)'!M3753),"",'Zusatzblatt (Perigon)'!M3753)</f>
        <v/>
      </c>
      <c r="J3758" s="98" t="str">
        <f>IF(ISBLANK('Zusatzblatt (Perigon)'!N3753),"",'Zusatzblatt (Perigon)'!N3753)</f>
        <v/>
      </c>
      <c r="K3758" s="99" t="str">
        <f>IF(ISBLANK('Zusatzblatt (Perigon)'!J3753),"",'Zusatzblatt (Perigon)'!T3753)</f>
        <v/>
      </c>
      <c r="L3758" s="95" t="str">
        <f>IF(ISBLANK('Zusatzblatt (Perigon)'!O3753),"",'Zusatzblatt (Perigon)'!O3753)</f>
        <v/>
      </c>
      <c r="M3758" s="95" t="str">
        <f>IF(ISBLANK('Zusatzblatt (Perigon)'!R3753),"",'Zusatzblatt (Perigon)'!R3753)</f>
        <v/>
      </c>
      <c r="N3758" s="95" t="str">
        <f>IF(ISBLANK('Zusatzblatt (Perigon)'!P3753),"",'Zusatzblatt (Perigon)'!P3753)</f>
        <v/>
      </c>
      <c r="O3758" s="38" t="str">
        <f>IF($L3758="","",VLOOKUP($R3758,Tarife!$A$2:$R$599,13,FALSE))</f>
        <v/>
      </c>
      <c r="P3758" s="38" t="str">
        <f t="shared" si="58"/>
        <v/>
      </c>
      <c r="R3758" s="100" t="str">
        <f>Zusammenzug!$C$25&amp;"-"&amp;Zusammenzug!$A$7&amp;"-"&amp;Leistungen!L3758</f>
        <v>2026-Nicht beauftragte Spitex-Organisation-</v>
      </c>
    </row>
    <row r="3759" spans="1:18" x14ac:dyDescent="0.2">
      <c r="A3759" s="95" t="str">
        <f>IF(ISBLANK('Zusatzblatt (Perigon)'!E3754),"",'Zusatzblatt (Perigon)'!E3754)</f>
        <v/>
      </c>
      <c r="B3759" s="95" t="str">
        <f>IF(ISBLANK('Zusatzblatt (Perigon)'!G3754),"",'Zusatzblatt (Perigon)'!G3754)</f>
        <v/>
      </c>
      <c r="C3759" s="96" t="str">
        <f>IF(ISBLANK('Zusatzblatt (Perigon)'!I3754),"",'Zusatzblatt (Perigon)'!I3754)</f>
        <v/>
      </c>
      <c r="D3759" s="97" t="str">
        <f>IF(ISBLANK('Zusatzblatt (Perigon)'!J3754),"",'Zusatzblatt (Perigon)'!J3754)</f>
        <v/>
      </c>
      <c r="E3759" s="64" t="str">
        <f>IF(ISBLANK('Zusatzblatt (Perigon)'!K3754),"",'Zusatzblatt (Perigon)'!K3754)</f>
        <v/>
      </c>
      <c r="F3759" s="65"/>
      <c r="G3759" s="64"/>
      <c r="H3759" s="69" t="str">
        <f>IF(ISBLANK('Zusatzblatt (Perigon)'!L3754),"",'Zusatzblatt (Perigon)'!L3754)</f>
        <v/>
      </c>
      <c r="I3759" s="69" t="str">
        <f>IF(ISBLANK('Zusatzblatt (Perigon)'!M3754),"",'Zusatzblatt (Perigon)'!M3754)</f>
        <v/>
      </c>
      <c r="J3759" s="98" t="str">
        <f>IF(ISBLANK('Zusatzblatt (Perigon)'!N3754),"",'Zusatzblatt (Perigon)'!N3754)</f>
        <v/>
      </c>
      <c r="K3759" s="99" t="str">
        <f>IF(ISBLANK('Zusatzblatt (Perigon)'!J3754),"",'Zusatzblatt (Perigon)'!T3754)</f>
        <v/>
      </c>
      <c r="L3759" s="95" t="str">
        <f>IF(ISBLANK('Zusatzblatt (Perigon)'!O3754),"",'Zusatzblatt (Perigon)'!O3754)</f>
        <v/>
      </c>
      <c r="M3759" s="95" t="str">
        <f>IF(ISBLANK('Zusatzblatt (Perigon)'!R3754),"",'Zusatzblatt (Perigon)'!R3754)</f>
        <v/>
      </c>
      <c r="N3759" s="95" t="str">
        <f>IF(ISBLANK('Zusatzblatt (Perigon)'!P3754),"",'Zusatzblatt (Perigon)'!P3754)</f>
        <v/>
      </c>
      <c r="O3759" s="38" t="str">
        <f>IF($L3759="","",VLOOKUP($R3759,Tarife!$A$2:$R$599,13,FALSE))</f>
        <v/>
      </c>
      <c r="P3759" s="38" t="str">
        <f t="shared" si="58"/>
        <v/>
      </c>
      <c r="R3759" s="100" t="str">
        <f>Zusammenzug!$C$25&amp;"-"&amp;Zusammenzug!$A$7&amp;"-"&amp;Leistungen!L3759</f>
        <v>2026-Nicht beauftragte Spitex-Organisation-</v>
      </c>
    </row>
    <row r="3760" spans="1:18" x14ac:dyDescent="0.2">
      <c r="A3760" s="95" t="str">
        <f>IF(ISBLANK('Zusatzblatt (Perigon)'!E3755),"",'Zusatzblatt (Perigon)'!E3755)</f>
        <v/>
      </c>
      <c r="B3760" s="95" t="str">
        <f>IF(ISBLANK('Zusatzblatt (Perigon)'!G3755),"",'Zusatzblatt (Perigon)'!G3755)</f>
        <v/>
      </c>
      <c r="C3760" s="96" t="str">
        <f>IF(ISBLANK('Zusatzblatt (Perigon)'!I3755),"",'Zusatzblatt (Perigon)'!I3755)</f>
        <v/>
      </c>
      <c r="D3760" s="97" t="str">
        <f>IF(ISBLANK('Zusatzblatt (Perigon)'!J3755),"",'Zusatzblatt (Perigon)'!J3755)</f>
        <v/>
      </c>
      <c r="E3760" s="64" t="str">
        <f>IF(ISBLANK('Zusatzblatt (Perigon)'!K3755),"",'Zusatzblatt (Perigon)'!K3755)</f>
        <v/>
      </c>
      <c r="F3760" s="65"/>
      <c r="G3760" s="64"/>
      <c r="H3760" s="69" t="str">
        <f>IF(ISBLANK('Zusatzblatt (Perigon)'!L3755),"",'Zusatzblatt (Perigon)'!L3755)</f>
        <v/>
      </c>
      <c r="I3760" s="69" t="str">
        <f>IF(ISBLANK('Zusatzblatt (Perigon)'!M3755),"",'Zusatzblatt (Perigon)'!M3755)</f>
        <v/>
      </c>
      <c r="J3760" s="98" t="str">
        <f>IF(ISBLANK('Zusatzblatt (Perigon)'!N3755),"",'Zusatzblatt (Perigon)'!N3755)</f>
        <v/>
      </c>
      <c r="K3760" s="99" t="str">
        <f>IF(ISBLANK('Zusatzblatt (Perigon)'!J3755),"",'Zusatzblatt (Perigon)'!T3755)</f>
        <v/>
      </c>
      <c r="L3760" s="95" t="str">
        <f>IF(ISBLANK('Zusatzblatt (Perigon)'!O3755),"",'Zusatzblatt (Perigon)'!O3755)</f>
        <v/>
      </c>
      <c r="M3760" s="95" t="str">
        <f>IF(ISBLANK('Zusatzblatt (Perigon)'!R3755),"",'Zusatzblatt (Perigon)'!R3755)</f>
        <v/>
      </c>
      <c r="N3760" s="95" t="str">
        <f>IF(ISBLANK('Zusatzblatt (Perigon)'!P3755),"",'Zusatzblatt (Perigon)'!P3755)</f>
        <v/>
      </c>
      <c r="O3760" s="38" t="str">
        <f>IF($L3760="","",VLOOKUP($R3760,Tarife!$A$2:$R$599,13,FALSE))</f>
        <v/>
      </c>
      <c r="P3760" s="38" t="str">
        <f t="shared" si="58"/>
        <v/>
      </c>
      <c r="R3760" s="100" t="str">
        <f>Zusammenzug!$C$25&amp;"-"&amp;Zusammenzug!$A$7&amp;"-"&amp;Leistungen!L3760</f>
        <v>2026-Nicht beauftragte Spitex-Organisation-</v>
      </c>
    </row>
    <row r="3761" spans="1:18" x14ac:dyDescent="0.2">
      <c r="A3761" s="95" t="str">
        <f>IF(ISBLANK('Zusatzblatt (Perigon)'!E3756),"",'Zusatzblatt (Perigon)'!E3756)</f>
        <v/>
      </c>
      <c r="B3761" s="95" t="str">
        <f>IF(ISBLANK('Zusatzblatt (Perigon)'!G3756),"",'Zusatzblatt (Perigon)'!G3756)</f>
        <v/>
      </c>
      <c r="C3761" s="96" t="str">
        <f>IF(ISBLANK('Zusatzblatt (Perigon)'!I3756),"",'Zusatzblatt (Perigon)'!I3756)</f>
        <v/>
      </c>
      <c r="D3761" s="97" t="str">
        <f>IF(ISBLANK('Zusatzblatt (Perigon)'!J3756),"",'Zusatzblatt (Perigon)'!J3756)</f>
        <v/>
      </c>
      <c r="E3761" s="64" t="str">
        <f>IF(ISBLANK('Zusatzblatt (Perigon)'!K3756),"",'Zusatzblatt (Perigon)'!K3756)</f>
        <v/>
      </c>
      <c r="F3761" s="65"/>
      <c r="G3761" s="64"/>
      <c r="H3761" s="69" t="str">
        <f>IF(ISBLANK('Zusatzblatt (Perigon)'!L3756),"",'Zusatzblatt (Perigon)'!L3756)</f>
        <v/>
      </c>
      <c r="I3761" s="69" t="str">
        <f>IF(ISBLANK('Zusatzblatt (Perigon)'!M3756),"",'Zusatzblatt (Perigon)'!M3756)</f>
        <v/>
      </c>
      <c r="J3761" s="98" t="str">
        <f>IF(ISBLANK('Zusatzblatt (Perigon)'!N3756),"",'Zusatzblatt (Perigon)'!N3756)</f>
        <v/>
      </c>
      <c r="K3761" s="99" t="str">
        <f>IF(ISBLANK('Zusatzblatt (Perigon)'!J3756),"",'Zusatzblatt (Perigon)'!T3756)</f>
        <v/>
      </c>
      <c r="L3761" s="95" t="str">
        <f>IF(ISBLANK('Zusatzblatt (Perigon)'!O3756),"",'Zusatzblatt (Perigon)'!O3756)</f>
        <v/>
      </c>
      <c r="M3761" s="95" t="str">
        <f>IF(ISBLANK('Zusatzblatt (Perigon)'!R3756),"",'Zusatzblatt (Perigon)'!R3756)</f>
        <v/>
      </c>
      <c r="N3761" s="95" t="str">
        <f>IF(ISBLANK('Zusatzblatt (Perigon)'!P3756),"",'Zusatzblatt (Perigon)'!P3756)</f>
        <v/>
      </c>
      <c r="O3761" s="38" t="str">
        <f>IF($L3761="","",VLOOKUP($R3761,Tarife!$A$2:$R$599,13,FALSE))</f>
        <v/>
      </c>
      <c r="P3761" s="38" t="str">
        <f t="shared" si="58"/>
        <v/>
      </c>
      <c r="R3761" s="100" t="str">
        <f>Zusammenzug!$C$25&amp;"-"&amp;Zusammenzug!$A$7&amp;"-"&amp;Leistungen!L3761</f>
        <v>2026-Nicht beauftragte Spitex-Organisation-</v>
      </c>
    </row>
    <row r="3762" spans="1:18" x14ac:dyDescent="0.2">
      <c r="A3762" s="95" t="str">
        <f>IF(ISBLANK('Zusatzblatt (Perigon)'!E3757),"",'Zusatzblatt (Perigon)'!E3757)</f>
        <v/>
      </c>
      <c r="B3762" s="95" t="str">
        <f>IF(ISBLANK('Zusatzblatt (Perigon)'!G3757),"",'Zusatzblatt (Perigon)'!G3757)</f>
        <v/>
      </c>
      <c r="C3762" s="96" t="str">
        <f>IF(ISBLANK('Zusatzblatt (Perigon)'!I3757),"",'Zusatzblatt (Perigon)'!I3757)</f>
        <v/>
      </c>
      <c r="D3762" s="97" t="str">
        <f>IF(ISBLANK('Zusatzblatt (Perigon)'!J3757),"",'Zusatzblatt (Perigon)'!J3757)</f>
        <v/>
      </c>
      <c r="E3762" s="64" t="str">
        <f>IF(ISBLANK('Zusatzblatt (Perigon)'!K3757),"",'Zusatzblatt (Perigon)'!K3757)</f>
        <v/>
      </c>
      <c r="F3762" s="65"/>
      <c r="G3762" s="64"/>
      <c r="H3762" s="69" t="str">
        <f>IF(ISBLANK('Zusatzblatt (Perigon)'!L3757),"",'Zusatzblatt (Perigon)'!L3757)</f>
        <v/>
      </c>
      <c r="I3762" s="69" t="str">
        <f>IF(ISBLANK('Zusatzblatt (Perigon)'!M3757),"",'Zusatzblatt (Perigon)'!M3757)</f>
        <v/>
      </c>
      <c r="J3762" s="98" t="str">
        <f>IF(ISBLANK('Zusatzblatt (Perigon)'!N3757),"",'Zusatzblatt (Perigon)'!N3757)</f>
        <v/>
      </c>
      <c r="K3762" s="99" t="str">
        <f>IF(ISBLANK('Zusatzblatt (Perigon)'!J3757),"",'Zusatzblatt (Perigon)'!T3757)</f>
        <v/>
      </c>
      <c r="L3762" s="95" t="str">
        <f>IF(ISBLANK('Zusatzblatt (Perigon)'!O3757),"",'Zusatzblatt (Perigon)'!O3757)</f>
        <v/>
      </c>
      <c r="M3762" s="95" t="str">
        <f>IF(ISBLANK('Zusatzblatt (Perigon)'!R3757),"",'Zusatzblatt (Perigon)'!R3757)</f>
        <v/>
      </c>
      <c r="N3762" s="95" t="str">
        <f>IF(ISBLANK('Zusatzblatt (Perigon)'!P3757),"",'Zusatzblatt (Perigon)'!P3757)</f>
        <v/>
      </c>
      <c r="O3762" s="38" t="str">
        <f>IF($L3762="","",VLOOKUP($R3762,Tarife!$A$2:$R$599,13,FALSE))</f>
        <v/>
      </c>
      <c r="P3762" s="38" t="str">
        <f t="shared" si="58"/>
        <v/>
      </c>
      <c r="R3762" s="100" t="str">
        <f>Zusammenzug!$C$25&amp;"-"&amp;Zusammenzug!$A$7&amp;"-"&amp;Leistungen!L3762</f>
        <v>2026-Nicht beauftragte Spitex-Organisation-</v>
      </c>
    </row>
    <row r="3763" spans="1:18" x14ac:dyDescent="0.2">
      <c r="A3763" s="95" t="str">
        <f>IF(ISBLANK('Zusatzblatt (Perigon)'!E3758),"",'Zusatzblatt (Perigon)'!E3758)</f>
        <v/>
      </c>
      <c r="B3763" s="95" t="str">
        <f>IF(ISBLANK('Zusatzblatt (Perigon)'!G3758),"",'Zusatzblatt (Perigon)'!G3758)</f>
        <v/>
      </c>
      <c r="C3763" s="96" t="str">
        <f>IF(ISBLANK('Zusatzblatt (Perigon)'!I3758),"",'Zusatzblatt (Perigon)'!I3758)</f>
        <v/>
      </c>
      <c r="D3763" s="97" t="str">
        <f>IF(ISBLANK('Zusatzblatt (Perigon)'!J3758),"",'Zusatzblatt (Perigon)'!J3758)</f>
        <v/>
      </c>
      <c r="E3763" s="64" t="str">
        <f>IF(ISBLANK('Zusatzblatt (Perigon)'!K3758),"",'Zusatzblatt (Perigon)'!K3758)</f>
        <v/>
      </c>
      <c r="F3763" s="65"/>
      <c r="G3763" s="64"/>
      <c r="H3763" s="69" t="str">
        <f>IF(ISBLANK('Zusatzblatt (Perigon)'!L3758),"",'Zusatzblatt (Perigon)'!L3758)</f>
        <v/>
      </c>
      <c r="I3763" s="69" t="str">
        <f>IF(ISBLANK('Zusatzblatt (Perigon)'!M3758),"",'Zusatzblatt (Perigon)'!M3758)</f>
        <v/>
      </c>
      <c r="J3763" s="98" t="str">
        <f>IF(ISBLANK('Zusatzblatt (Perigon)'!N3758),"",'Zusatzblatt (Perigon)'!N3758)</f>
        <v/>
      </c>
      <c r="K3763" s="99" t="str">
        <f>IF(ISBLANK('Zusatzblatt (Perigon)'!J3758),"",'Zusatzblatt (Perigon)'!T3758)</f>
        <v/>
      </c>
      <c r="L3763" s="95" t="str">
        <f>IF(ISBLANK('Zusatzblatt (Perigon)'!O3758),"",'Zusatzblatt (Perigon)'!O3758)</f>
        <v/>
      </c>
      <c r="M3763" s="95" t="str">
        <f>IF(ISBLANK('Zusatzblatt (Perigon)'!R3758),"",'Zusatzblatt (Perigon)'!R3758)</f>
        <v/>
      </c>
      <c r="N3763" s="95" t="str">
        <f>IF(ISBLANK('Zusatzblatt (Perigon)'!P3758),"",'Zusatzblatt (Perigon)'!P3758)</f>
        <v/>
      </c>
      <c r="O3763" s="38" t="str">
        <f>IF($L3763="","",VLOOKUP($R3763,Tarife!$A$2:$R$599,13,FALSE))</f>
        <v/>
      </c>
      <c r="P3763" s="38" t="str">
        <f t="shared" si="58"/>
        <v/>
      </c>
      <c r="R3763" s="100" t="str">
        <f>Zusammenzug!$C$25&amp;"-"&amp;Zusammenzug!$A$7&amp;"-"&amp;Leistungen!L3763</f>
        <v>2026-Nicht beauftragte Spitex-Organisation-</v>
      </c>
    </row>
    <row r="3764" spans="1:18" x14ac:dyDescent="0.2">
      <c r="A3764" s="95" t="str">
        <f>IF(ISBLANK('Zusatzblatt (Perigon)'!E3759),"",'Zusatzblatt (Perigon)'!E3759)</f>
        <v/>
      </c>
      <c r="B3764" s="95" t="str">
        <f>IF(ISBLANK('Zusatzblatt (Perigon)'!G3759),"",'Zusatzblatt (Perigon)'!G3759)</f>
        <v/>
      </c>
      <c r="C3764" s="96" t="str">
        <f>IF(ISBLANK('Zusatzblatt (Perigon)'!I3759),"",'Zusatzblatt (Perigon)'!I3759)</f>
        <v/>
      </c>
      <c r="D3764" s="97" t="str">
        <f>IF(ISBLANK('Zusatzblatt (Perigon)'!J3759),"",'Zusatzblatt (Perigon)'!J3759)</f>
        <v/>
      </c>
      <c r="E3764" s="64" t="str">
        <f>IF(ISBLANK('Zusatzblatt (Perigon)'!K3759),"",'Zusatzblatt (Perigon)'!K3759)</f>
        <v/>
      </c>
      <c r="F3764" s="65"/>
      <c r="G3764" s="64"/>
      <c r="H3764" s="69" t="str">
        <f>IF(ISBLANK('Zusatzblatt (Perigon)'!L3759),"",'Zusatzblatt (Perigon)'!L3759)</f>
        <v/>
      </c>
      <c r="I3764" s="69" t="str">
        <f>IF(ISBLANK('Zusatzblatt (Perigon)'!M3759),"",'Zusatzblatt (Perigon)'!M3759)</f>
        <v/>
      </c>
      <c r="J3764" s="98" t="str">
        <f>IF(ISBLANK('Zusatzblatt (Perigon)'!N3759),"",'Zusatzblatt (Perigon)'!N3759)</f>
        <v/>
      </c>
      <c r="K3764" s="99" t="str">
        <f>IF(ISBLANK('Zusatzblatt (Perigon)'!J3759),"",'Zusatzblatt (Perigon)'!T3759)</f>
        <v/>
      </c>
      <c r="L3764" s="95" t="str">
        <f>IF(ISBLANK('Zusatzblatt (Perigon)'!O3759),"",'Zusatzblatt (Perigon)'!O3759)</f>
        <v/>
      </c>
      <c r="M3764" s="95" t="str">
        <f>IF(ISBLANK('Zusatzblatt (Perigon)'!R3759),"",'Zusatzblatt (Perigon)'!R3759)</f>
        <v/>
      </c>
      <c r="N3764" s="95" t="str">
        <f>IF(ISBLANK('Zusatzblatt (Perigon)'!P3759),"",'Zusatzblatt (Perigon)'!P3759)</f>
        <v/>
      </c>
      <c r="O3764" s="38" t="str">
        <f>IF($L3764="","",VLOOKUP($R3764,Tarife!$A$2:$R$599,13,FALSE))</f>
        <v/>
      </c>
      <c r="P3764" s="38" t="str">
        <f t="shared" si="58"/>
        <v/>
      </c>
      <c r="R3764" s="100" t="str">
        <f>Zusammenzug!$C$25&amp;"-"&amp;Zusammenzug!$A$7&amp;"-"&amp;Leistungen!L3764</f>
        <v>2026-Nicht beauftragte Spitex-Organisation-</v>
      </c>
    </row>
    <row r="3765" spans="1:18" x14ac:dyDescent="0.2">
      <c r="A3765" s="95" t="str">
        <f>IF(ISBLANK('Zusatzblatt (Perigon)'!E3760),"",'Zusatzblatt (Perigon)'!E3760)</f>
        <v/>
      </c>
      <c r="B3765" s="95" t="str">
        <f>IF(ISBLANK('Zusatzblatt (Perigon)'!G3760),"",'Zusatzblatt (Perigon)'!G3760)</f>
        <v/>
      </c>
      <c r="C3765" s="96" t="str">
        <f>IF(ISBLANK('Zusatzblatt (Perigon)'!I3760),"",'Zusatzblatt (Perigon)'!I3760)</f>
        <v/>
      </c>
      <c r="D3765" s="97" t="str">
        <f>IF(ISBLANK('Zusatzblatt (Perigon)'!J3760),"",'Zusatzblatt (Perigon)'!J3760)</f>
        <v/>
      </c>
      <c r="E3765" s="64" t="str">
        <f>IF(ISBLANK('Zusatzblatt (Perigon)'!K3760),"",'Zusatzblatt (Perigon)'!K3760)</f>
        <v/>
      </c>
      <c r="F3765" s="65"/>
      <c r="G3765" s="64"/>
      <c r="H3765" s="69" t="str">
        <f>IF(ISBLANK('Zusatzblatt (Perigon)'!L3760),"",'Zusatzblatt (Perigon)'!L3760)</f>
        <v/>
      </c>
      <c r="I3765" s="69" t="str">
        <f>IF(ISBLANK('Zusatzblatt (Perigon)'!M3760),"",'Zusatzblatt (Perigon)'!M3760)</f>
        <v/>
      </c>
      <c r="J3765" s="98" t="str">
        <f>IF(ISBLANK('Zusatzblatt (Perigon)'!N3760),"",'Zusatzblatt (Perigon)'!N3760)</f>
        <v/>
      </c>
      <c r="K3765" s="99" t="str">
        <f>IF(ISBLANK('Zusatzblatt (Perigon)'!J3760),"",'Zusatzblatt (Perigon)'!T3760)</f>
        <v/>
      </c>
      <c r="L3765" s="95" t="str">
        <f>IF(ISBLANK('Zusatzblatt (Perigon)'!O3760),"",'Zusatzblatt (Perigon)'!O3760)</f>
        <v/>
      </c>
      <c r="M3765" s="95" t="str">
        <f>IF(ISBLANK('Zusatzblatt (Perigon)'!R3760),"",'Zusatzblatt (Perigon)'!R3760)</f>
        <v/>
      </c>
      <c r="N3765" s="95" t="str">
        <f>IF(ISBLANK('Zusatzblatt (Perigon)'!P3760),"",'Zusatzblatt (Perigon)'!P3760)</f>
        <v/>
      </c>
      <c r="O3765" s="38" t="str">
        <f>IF($L3765="","",VLOOKUP($R3765,Tarife!$A$2:$R$599,13,FALSE))</f>
        <v/>
      </c>
      <c r="P3765" s="38" t="str">
        <f t="shared" si="58"/>
        <v/>
      </c>
      <c r="R3765" s="100" t="str">
        <f>Zusammenzug!$C$25&amp;"-"&amp;Zusammenzug!$A$7&amp;"-"&amp;Leistungen!L3765</f>
        <v>2026-Nicht beauftragte Spitex-Organisation-</v>
      </c>
    </row>
    <row r="3766" spans="1:18" x14ac:dyDescent="0.2">
      <c r="A3766" s="95" t="str">
        <f>IF(ISBLANK('Zusatzblatt (Perigon)'!E3761),"",'Zusatzblatt (Perigon)'!E3761)</f>
        <v/>
      </c>
      <c r="B3766" s="95" t="str">
        <f>IF(ISBLANK('Zusatzblatt (Perigon)'!G3761),"",'Zusatzblatt (Perigon)'!G3761)</f>
        <v/>
      </c>
      <c r="C3766" s="96" t="str">
        <f>IF(ISBLANK('Zusatzblatt (Perigon)'!I3761),"",'Zusatzblatt (Perigon)'!I3761)</f>
        <v/>
      </c>
      <c r="D3766" s="97" t="str">
        <f>IF(ISBLANK('Zusatzblatt (Perigon)'!J3761),"",'Zusatzblatt (Perigon)'!J3761)</f>
        <v/>
      </c>
      <c r="E3766" s="64" t="str">
        <f>IF(ISBLANK('Zusatzblatt (Perigon)'!K3761),"",'Zusatzblatt (Perigon)'!K3761)</f>
        <v/>
      </c>
      <c r="F3766" s="65"/>
      <c r="G3766" s="64"/>
      <c r="H3766" s="69" t="str">
        <f>IF(ISBLANK('Zusatzblatt (Perigon)'!L3761),"",'Zusatzblatt (Perigon)'!L3761)</f>
        <v/>
      </c>
      <c r="I3766" s="69" t="str">
        <f>IF(ISBLANK('Zusatzblatt (Perigon)'!M3761),"",'Zusatzblatt (Perigon)'!M3761)</f>
        <v/>
      </c>
      <c r="J3766" s="98" t="str">
        <f>IF(ISBLANK('Zusatzblatt (Perigon)'!N3761),"",'Zusatzblatt (Perigon)'!N3761)</f>
        <v/>
      </c>
      <c r="K3766" s="99" t="str">
        <f>IF(ISBLANK('Zusatzblatt (Perigon)'!J3761),"",'Zusatzblatt (Perigon)'!T3761)</f>
        <v/>
      </c>
      <c r="L3766" s="95" t="str">
        <f>IF(ISBLANK('Zusatzblatt (Perigon)'!O3761),"",'Zusatzblatt (Perigon)'!O3761)</f>
        <v/>
      </c>
      <c r="M3766" s="95" t="str">
        <f>IF(ISBLANK('Zusatzblatt (Perigon)'!R3761),"",'Zusatzblatt (Perigon)'!R3761)</f>
        <v/>
      </c>
      <c r="N3766" s="95" t="str">
        <f>IF(ISBLANK('Zusatzblatt (Perigon)'!P3761),"",'Zusatzblatt (Perigon)'!P3761)</f>
        <v/>
      </c>
      <c r="O3766" s="38" t="str">
        <f>IF($L3766="","",VLOOKUP($R3766,Tarife!$A$2:$R$599,13,FALSE))</f>
        <v/>
      </c>
      <c r="P3766" s="38" t="str">
        <f t="shared" si="58"/>
        <v/>
      </c>
      <c r="R3766" s="100" t="str">
        <f>Zusammenzug!$C$25&amp;"-"&amp;Zusammenzug!$A$7&amp;"-"&amp;Leistungen!L3766</f>
        <v>2026-Nicht beauftragte Spitex-Organisation-</v>
      </c>
    </row>
    <row r="3767" spans="1:18" x14ac:dyDescent="0.2">
      <c r="A3767" s="95" t="str">
        <f>IF(ISBLANK('Zusatzblatt (Perigon)'!E3762),"",'Zusatzblatt (Perigon)'!E3762)</f>
        <v/>
      </c>
      <c r="B3767" s="95" t="str">
        <f>IF(ISBLANK('Zusatzblatt (Perigon)'!G3762),"",'Zusatzblatt (Perigon)'!G3762)</f>
        <v/>
      </c>
      <c r="C3767" s="96" t="str">
        <f>IF(ISBLANK('Zusatzblatt (Perigon)'!I3762),"",'Zusatzblatt (Perigon)'!I3762)</f>
        <v/>
      </c>
      <c r="D3767" s="97" t="str">
        <f>IF(ISBLANK('Zusatzblatt (Perigon)'!J3762),"",'Zusatzblatt (Perigon)'!J3762)</f>
        <v/>
      </c>
      <c r="E3767" s="64" t="str">
        <f>IF(ISBLANK('Zusatzblatt (Perigon)'!K3762),"",'Zusatzblatt (Perigon)'!K3762)</f>
        <v/>
      </c>
      <c r="F3767" s="65"/>
      <c r="G3767" s="64"/>
      <c r="H3767" s="69" t="str">
        <f>IF(ISBLANK('Zusatzblatt (Perigon)'!L3762),"",'Zusatzblatt (Perigon)'!L3762)</f>
        <v/>
      </c>
      <c r="I3767" s="69" t="str">
        <f>IF(ISBLANK('Zusatzblatt (Perigon)'!M3762),"",'Zusatzblatt (Perigon)'!M3762)</f>
        <v/>
      </c>
      <c r="J3767" s="98" t="str">
        <f>IF(ISBLANK('Zusatzblatt (Perigon)'!N3762),"",'Zusatzblatt (Perigon)'!N3762)</f>
        <v/>
      </c>
      <c r="K3767" s="99" t="str">
        <f>IF(ISBLANK('Zusatzblatt (Perigon)'!J3762),"",'Zusatzblatt (Perigon)'!T3762)</f>
        <v/>
      </c>
      <c r="L3767" s="95" t="str">
        <f>IF(ISBLANK('Zusatzblatt (Perigon)'!O3762),"",'Zusatzblatt (Perigon)'!O3762)</f>
        <v/>
      </c>
      <c r="M3767" s="95" t="str">
        <f>IF(ISBLANK('Zusatzblatt (Perigon)'!R3762),"",'Zusatzblatt (Perigon)'!R3762)</f>
        <v/>
      </c>
      <c r="N3767" s="95" t="str">
        <f>IF(ISBLANK('Zusatzblatt (Perigon)'!P3762),"",'Zusatzblatt (Perigon)'!P3762)</f>
        <v/>
      </c>
      <c r="O3767" s="38" t="str">
        <f>IF($L3767="","",VLOOKUP($R3767,Tarife!$A$2:$R$599,13,FALSE))</f>
        <v/>
      </c>
      <c r="P3767" s="38" t="str">
        <f t="shared" si="58"/>
        <v/>
      </c>
      <c r="R3767" s="100" t="str">
        <f>Zusammenzug!$C$25&amp;"-"&amp;Zusammenzug!$A$7&amp;"-"&amp;Leistungen!L3767</f>
        <v>2026-Nicht beauftragte Spitex-Organisation-</v>
      </c>
    </row>
    <row r="3768" spans="1:18" x14ac:dyDescent="0.2">
      <c r="A3768" s="95" t="str">
        <f>IF(ISBLANK('Zusatzblatt (Perigon)'!E3763),"",'Zusatzblatt (Perigon)'!E3763)</f>
        <v/>
      </c>
      <c r="B3768" s="95" t="str">
        <f>IF(ISBLANK('Zusatzblatt (Perigon)'!G3763),"",'Zusatzblatt (Perigon)'!G3763)</f>
        <v/>
      </c>
      <c r="C3768" s="96" t="str">
        <f>IF(ISBLANK('Zusatzblatt (Perigon)'!I3763),"",'Zusatzblatt (Perigon)'!I3763)</f>
        <v/>
      </c>
      <c r="D3768" s="97" t="str">
        <f>IF(ISBLANK('Zusatzblatt (Perigon)'!J3763),"",'Zusatzblatt (Perigon)'!J3763)</f>
        <v/>
      </c>
      <c r="E3768" s="64" t="str">
        <f>IF(ISBLANK('Zusatzblatt (Perigon)'!K3763),"",'Zusatzblatt (Perigon)'!K3763)</f>
        <v/>
      </c>
      <c r="F3768" s="65"/>
      <c r="G3768" s="64"/>
      <c r="H3768" s="69" t="str">
        <f>IF(ISBLANK('Zusatzblatt (Perigon)'!L3763),"",'Zusatzblatt (Perigon)'!L3763)</f>
        <v/>
      </c>
      <c r="I3768" s="69" t="str">
        <f>IF(ISBLANK('Zusatzblatt (Perigon)'!M3763),"",'Zusatzblatt (Perigon)'!M3763)</f>
        <v/>
      </c>
      <c r="J3768" s="98" t="str">
        <f>IF(ISBLANK('Zusatzblatt (Perigon)'!N3763),"",'Zusatzblatt (Perigon)'!N3763)</f>
        <v/>
      </c>
      <c r="K3768" s="99" t="str">
        <f>IF(ISBLANK('Zusatzblatt (Perigon)'!J3763),"",'Zusatzblatt (Perigon)'!T3763)</f>
        <v/>
      </c>
      <c r="L3768" s="95" t="str">
        <f>IF(ISBLANK('Zusatzblatt (Perigon)'!O3763),"",'Zusatzblatt (Perigon)'!O3763)</f>
        <v/>
      </c>
      <c r="M3768" s="95" t="str">
        <f>IF(ISBLANK('Zusatzblatt (Perigon)'!R3763),"",'Zusatzblatt (Perigon)'!R3763)</f>
        <v/>
      </c>
      <c r="N3768" s="95" t="str">
        <f>IF(ISBLANK('Zusatzblatt (Perigon)'!P3763),"",'Zusatzblatt (Perigon)'!P3763)</f>
        <v/>
      </c>
      <c r="O3768" s="38" t="str">
        <f>IF($L3768="","",VLOOKUP($R3768,Tarife!$A$2:$R$599,13,FALSE))</f>
        <v/>
      </c>
      <c r="P3768" s="38" t="str">
        <f t="shared" si="58"/>
        <v/>
      </c>
      <c r="R3768" s="100" t="str">
        <f>Zusammenzug!$C$25&amp;"-"&amp;Zusammenzug!$A$7&amp;"-"&amp;Leistungen!L3768</f>
        <v>2026-Nicht beauftragte Spitex-Organisation-</v>
      </c>
    </row>
    <row r="3769" spans="1:18" x14ac:dyDescent="0.2">
      <c r="A3769" s="95" t="str">
        <f>IF(ISBLANK('Zusatzblatt (Perigon)'!E3764),"",'Zusatzblatt (Perigon)'!E3764)</f>
        <v/>
      </c>
      <c r="B3769" s="95" t="str">
        <f>IF(ISBLANK('Zusatzblatt (Perigon)'!G3764),"",'Zusatzblatt (Perigon)'!G3764)</f>
        <v/>
      </c>
      <c r="C3769" s="96" t="str">
        <f>IF(ISBLANK('Zusatzblatt (Perigon)'!I3764),"",'Zusatzblatt (Perigon)'!I3764)</f>
        <v/>
      </c>
      <c r="D3769" s="97" t="str">
        <f>IF(ISBLANK('Zusatzblatt (Perigon)'!J3764),"",'Zusatzblatt (Perigon)'!J3764)</f>
        <v/>
      </c>
      <c r="E3769" s="64" t="str">
        <f>IF(ISBLANK('Zusatzblatt (Perigon)'!K3764),"",'Zusatzblatt (Perigon)'!K3764)</f>
        <v/>
      </c>
      <c r="F3769" s="65"/>
      <c r="G3769" s="64"/>
      <c r="H3769" s="69" t="str">
        <f>IF(ISBLANK('Zusatzblatt (Perigon)'!L3764),"",'Zusatzblatt (Perigon)'!L3764)</f>
        <v/>
      </c>
      <c r="I3769" s="69" t="str">
        <f>IF(ISBLANK('Zusatzblatt (Perigon)'!M3764),"",'Zusatzblatt (Perigon)'!M3764)</f>
        <v/>
      </c>
      <c r="J3769" s="98" t="str">
        <f>IF(ISBLANK('Zusatzblatt (Perigon)'!N3764),"",'Zusatzblatt (Perigon)'!N3764)</f>
        <v/>
      </c>
      <c r="K3769" s="99" t="str">
        <f>IF(ISBLANK('Zusatzblatt (Perigon)'!J3764),"",'Zusatzblatt (Perigon)'!T3764)</f>
        <v/>
      </c>
      <c r="L3769" s="95" t="str">
        <f>IF(ISBLANK('Zusatzblatt (Perigon)'!O3764),"",'Zusatzblatt (Perigon)'!O3764)</f>
        <v/>
      </c>
      <c r="M3769" s="95" t="str">
        <f>IF(ISBLANK('Zusatzblatt (Perigon)'!R3764),"",'Zusatzblatt (Perigon)'!R3764)</f>
        <v/>
      </c>
      <c r="N3769" s="95" t="str">
        <f>IF(ISBLANK('Zusatzblatt (Perigon)'!P3764),"",'Zusatzblatt (Perigon)'!P3764)</f>
        <v/>
      </c>
      <c r="O3769" s="38" t="str">
        <f>IF($L3769="","",VLOOKUP($R3769,Tarife!$A$2:$R$599,13,FALSE))</f>
        <v/>
      </c>
      <c r="P3769" s="38" t="str">
        <f t="shared" si="58"/>
        <v/>
      </c>
      <c r="R3769" s="100" t="str">
        <f>Zusammenzug!$C$25&amp;"-"&amp;Zusammenzug!$A$7&amp;"-"&amp;Leistungen!L3769</f>
        <v>2026-Nicht beauftragte Spitex-Organisation-</v>
      </c>
    </row>
    <row r="3770" spans="1:18" x14ac:dyDescent="0.2">
      <c r="A3770" s="95" t="str">
        <f>IF(ISBLANK('Zusatzblatt (Perigon)'!E3765),"",'Zusatzblatt (Perigon)'!E3765)</f>
        <v/>
      </c>
      <c r="B3770" s="95" t="str">
        <f>IF(ISBLANK('Zusatzblatt (Perigon)'!G3765),"",'Zusatzblatt (Perigon)'!G3765)</f>
        <v/>
      </c>
      <c r="C3770" s="96" t="str">
        <f>IF(ISBLANK('Zusatzblatt (Perigon)'!I3765),"",'Zusatzblatt (Perigon)'!I3765)</f>
        <v/>
      </c>
      <c r="D3770" s="97" t="str">
        <f>IF(ISBLANK('Zusatzblatt (Perigon)'!J3765),"",'Zusatzblatt (Perigon)'!J3765)</f>
        <v/>
      </c>
      <c r="E3770" s="64" t="str">
        <f>IF(ISBLANK('Zusatzblatt (Perigon)'!K3765),"",'Zusatzblatt (Perigon)'!K3765)</f>
        <v/>
      </c>
      <c r="F3770" s="65"/>
      <c r="G3770" s="64"/>
      <c r="H3770" s="69" t="str">
        <f>IF(ISBLANK('Zusatzblatt (Perigon)'!L3765),"",'Zusatzblatt (Perigon)'!L3765)</f>
        <v/>
      </c>
      <c r="I3770" s="69" t="str">
        <f>IF(ISBLANK('Zusatzblatt (Perigon)'!M3765),"",'Zusatzblatt (Perigon)'!M3765)</f>
        <v/>
      </c>
      <c r="J3770" s="98" t="str">
        <f>IF(ISBLANK('Zusatzblatt (Perigon)'!N3765),"",'Zusatzblatt (Perigon)'!N3765)</f>
        <v/>
      </c>
      <c r="K3770" s="99" t="str">
        <f>IF(ISBLANK('Zusatzblatt (Perigon)'!J3765),"",'Zusatzblatt (Perigon)'!T3765)</f>
        <v/>
      </c>
      <c r="L3770" s="95" t="str">
        <f>IF(ISBLANK('Zusatzblatt (Perigon)'!O3765),"",'Zusatzblatt (Perigon)'!O3765)</f>
        <v/>
      </c>
      <c r="M3770" s="95" t="str">
        <f>IF(ISBLANK('Zusatzblatt (Perigon)'!R3765),"",'Zusatzblatt (Perigon)'!R3765)</f>
        <v/>
      </c>
      <c r="N3770" s="95" t="str">
        <f>IF(ISBLANK('Zusatzblatt (Perigon)'!P3765),"",'Zusatzblatt (Perigon)'!P3765)</f>
        <v/>
      </c>
      <c r="O3770" s="38" t="str">
        <f>IF($L3770="","",VLOOKUP($R3770,Tarife!$A$2:$R$599,13,FALSE))</f>
        <v/>
      </c>
      <c r="P3770" s="38" t="str">
        <f t="shared" si="58"/>
        <v/>
      </c>
      <c r="R3770" s="100" t="str">
        <f>Zusammenzug!$C$25&amp;"-"&amp;Zusammenzug!$A$7&amp;"-"&amp;Leistungen!L3770</f>
        <v>2026-Nicht beauftragte Spitex-Organisation-</v>
      </c>
    </row>
    <row r="3771" spans="1:18" x14ac:dyDescent="0.2">
      <c r="A3771" s="95" t="str">
        <f>IF(ISBLANK('Zusatzblatt (Perigon)'!E3766),"",'Zusatzblatt (Perigon)'!E3766)</f>
        <v/>
      </c>
      <c r="B3771" s="95" t="str">
        <f>IF(ISBLANK('Zusatzblatt (Perigon)'!G3766),"",'Zusatzblatt (Perigon)'!G3766)</f>
        <v/>
      </c>
      <c r="C3771" s="96" t="str">
        <f>IF(ISBLANK('Zusatzblatt (Perigon)'!I3766),"",'Zusatzblatt (Perigon)'!I3766)</f>
        <v/>
      </c>
      <c r="D3771" s="97" t="str">
        <f>IF(ISBLANK('Zusatzblatt (Perigon)'!J3766),"",'Zusatzblatt (Perigon)'!J3766)</f>
        <v/>
      </c>
      <c r="E3771" s="64" t="str">
        <f>IF(ISBLANK('Zusatzblatt (Perigon)'!K3766),"",'Zusatzblatt (Perigon)'!K3766)</f>
        <v/>
      </c>
      <c r="F3771" s="65"/>
      <c r="G3771" s="64"/>
      <c r="H3771" s="69" t="str">
        <f>IF(ISBLANK('Zusatzblatt (Perigon)'!L3766),"",'Zusatzblatt (Perigon)'!L3766)</f>
        <v/>
      </c>
      <c r="I3771" s="69" t="str">
        <f>IF(ISBLANK('Zusatzblatt (Perigon)'!M3766),"",'Zusatzblatt (Perigon)'!M3766)</f>
        <v/>
      </c>
      <c r="J3771" s="98" t="str">
        <f>IF(ISBLANK('Zusatzblatt (Perigon)'!N3766),"",'Zusatzblatt (Perigon)'!N3766)</f>
        <v/>
      </c>
      <c r="K3771" s="99" t="str">
        <f>IF(ISBLANK('Zusatzblatt (Perigon)'!J3766),"",'Zusatzblatt (Perigon)'!T3766)</f>
        <v/>
      </c>
      <c r="L3771" s="95" t="str">
        <f>IF(ISBLANK('Zusatzblatt (Perigon)'!O3766),"",'Zusatzblatt (Perigon)'!O3766)</f>
        <v/>
      </c>
      <c r="M3771" s="95" t="str">
        <f>IF(ISBLANK('Zusatzblatt (Perigon)'!R3766),"",'Zusatzblatt (Perigon)'!R3766)</f>
        <v/>
      </c>
      <c r="N3771" s="95" t="str">
        <f>IF(ISBLANK('Zusatzblatt (Perigon)'!P3766),"",'Zusatzblatt (Perigon)'!P3766)</f>
        <v/>
      </c>
      <c r="O3771" s="38" t="str">
        <f>IF($L3771="","",VLOOKUP($R3771,Tarife!$A$2:$R$599,13,FALSE))</f>
        <v/>
      </c>
      <c r="P3771" s="38" t="str">
        <f t="shared" si="58"/>
        <v/>
      </c>
      <c r="R3771" s="100" t="str">
        <f>Zusammenzug!$C$25&amp;"-"&amp;Zusammenzug!$A$7&amp;"-"&amp;Leistungen!L3771</f>
        <v>2026-Nicht beauftragte Spitex-Organisation-</v>
      </c>
    </row>
    <row r="3772" spans="1:18" x14ac:dyDescent="0.2">
      <c r="A3772" s="95" t="str">
        <f>IF(ISBLANK('Zusatzblatt (Perigon)'!E3767),"",'Zusatzblatt (Perigon)'!E3767)</f>
        <v/>
      </c>
      <c r="B3772" s="95" t="str">
        <f>IF(ISBLANK('Zusatzblatt (Perigon)'!G3767),"",'Zusatzblatt (Perigon)'!G3767)</f>
        <v/>
      </c>
      <c r="C3772" s="96" t="str">
        <f>IF(ISBLANK('Zusatzblatt (Perigon)'!I3767),"",'Zusatzblatt (Perigon)'!I3767)</f>
        <v/>
      </c>
      <c r="D3772" s="97" t="str">
        <f>IF(ISBLANK('Zusatzblatt (Perigon)'!J3767),"",'Zusatzblatt (Perigon)'!J3767)</f>
        <v/>
      </c>
      <c r="E3772" s="64" t="str">
        <f>IF(ISBLANK('Zusatzblatt (Perigon)'!K3767),"",'Zusatzblatt (Perigon)'!K3767)</f>
        <v/>
      </c>
      <c r="F3772" s="65"/>
      <c r="G3772" s="64"/>
      <c r="H3772" s="69" t="str">
        <f>IF(ISBLANK('Zusatzblatt (Perigon)'!L3767),"",'Zusatzblatt (Perigon)'!L3767)</f>
        <v/>
      </c>
      <c r="I3772" s="69" t="str">
        <f>IF(ISBLANK('Zusatzblatt (Perigon)'!M3767),"",'Zusatzblatt (Perigon)'!M3767)</f>
        <v/>
      </c>
      <c r="J3772" s="98" t="str">
        <f>IF(ISBLANK('Zusatzblatt (Perigon)'!N3767),"",'Zusatzblatt (Perigon)'!N3767)</f>
        <v/>
      </c>
      <c r="K3772" s="99" t="str">
        <f>IF(ISBLANK('Zusatzblatt (Perigon)'!J3767),"",'Zusatzblatt (Perigon)'!T3767)</f>
        <v/>
      </c>
      <c r="L3772" s="95" t="str">
        <f>IF(ISBLANK('Zusatzblatt (Perigon)'!O3767),"",'Zusatzblatt (Perigon)'!O3767)</f>
        <v/>
      </c>
      <c r="M3772" s="95" t="str">
        <f>IF(ISBLANK('Zusatzblatt (Perigon)'!R3767),"",'Zusatzblatt (Perigon)'!R3767)</f>
        <v/>
      </c>
      <c r="N3772" s="95" t="str">
        <f>IF(ISBLANK('Zusatzblatt (Perigon)'!P3767),"",'Zusatzblatt (Perigon)'!P3767)</f>
        <v/>
      </c>
      <c r="O3772" s="38" t="str">
        <f>IF($L3772="","",VLOOKUP($R3772,Tarife!$A$2:$R$599,13,FALSE))</f>
        <v/>
      </c>
      <c r="P3772" s="38" t="str">
        <f t="shared" si="58"/>
        <v/>
      </c>
      <c r="R3772" s="100" t="str">
        <f>Zusammenzug!$C$25&amp;"-"&amp;Zusammenzug!$A$7&amp;"-"&amp;Leistungen!L3772</f>
        <v>2026-Nicht beauftragte Spitex-Organisation-</v>
      </c>
    </row>
    <row r="3773" spans="1:18" x14ac:dyDescent="0.2">
      <c r="A3773" s="95" t="str">
        <f>IF(ISBLANK('Zusatzblatt (Perigon)'!E3768),"",'Zusatzblatt (Perigon)'!E3768)</f>
        <v/>
      </c>
      <c r="B3773" s="95" t="str">
        <f>IF(ISBLANK('Zusatzblatt (Perigon)'!G3768),"",'Zusatzblatt (Perigon)'!G3768)</f>
        <v/>
      </c>
      <c r="C3773" s="96" t="str">
        <f>IF(ISBLANK('Zusatzblatt (Perigon)'!I3768),"",'Zusatzblatt (Perigon)'!I3768)</f>
        <v/>
      </c>
      <c r="D3773" s="97" t="str">
        <f>IF(ISBLANK('Zusatzblatt (Perigon)'!J3768),"",'Zusatzblatt (Perigon)'!J3768)</f>
        <v/>
      </c>
      <c r="E3773" s="64" t="str">
        <f>IF(ISBLANK('Zusatzblatt (Perigon)'!K3768),"",'Zusatzblatt (Perigon)'!K3768)</f>
        <v/>
      </c>
      <c r="F3773" s="65"/>
      <c r="G3773" s="64"/>
      <c r="H3773" s="69" t="str">
        <f>IF(ISBLANK('Zusatzblatt (Perigon)'!L3768),"",'Zusatzblatt (Perigon)'!L3768)</f>
        <v/>
      </c>
      <c r="I3773" s="69" t="str">
        <f>IF(ISBLANK('Zusatzblatt (Perigon)'!M3768),"",'Zusatzblatt (Perigon)'!M3768)</f>
        <v/>
      </c>
      <c r="J3773" s="98" t="str">
        <f>IF(ISBLANK('Zusatzblatt (Perigon)'!N3768),"",'Zusatzblatt (Perigon)'!N3768)</f>
        <v/>
      </c>
      <c r="K3773" s="99" t="str">
        <f>IF(ISBLANK('Zusatzblatt (Perigon)'!J3768),"",'Zusatzblatt (Perigon)'!T3768)</f>
        <v/>
      </c>
      <c r="L3773" s="95" t="str">
        <f>IF(ISBLANK('Zusatzblatt (Perigon)'!O3768),"",'Zusatzblatt (Perigon)'!O3768)</f>
        <v/>
      </c>
      <c r="M3773" s="95" t="str">
        <f>IF(ISBLANK('Zusatzblatt (Perigon)'!R3768),"",'Zusatzblatt (Perigon)'!R3768)</f>
        <v/>
      </c>
      <c r="N3773" s="95" t="str">
        <f>IF(ISBLANK('Zusatzblatt (Perigon)'!P3768),"",'Zusatzblatt (Perigon)'!P3768)</f>
        <v/>
      </c>
      <c r="O3773" s="38" t="str">
        <f>IF($L3773="","",VLOOKUP($R3773,Tarife!$A$2:$R$599,13,FALSE))</f>
        <v/>
      </c>
      <c r="P3773" s="38" t="str">
        <f t="shared" si="58"/>
        <v/>
      </c>
      <c r="R3773" s="100" t="str">
        <f>Zusammenzug!$C$25&amp;"-"&amp;Zusammenzug!$A$7&amp;"-"&amp;Leistungen!L3773</f>
        <v>2026-Nicht beauftragte Spitex-Organisation-</v>
      </c>
    </row>
    <row r="3774" spans="1:18" x14ac:dyDescent="0.2">
      <c r="A3774" s="95" t="str">
        <f>IF(ISBLANK('Zusatzblatt (Perigon)'!E3769),"",'Zusatzblatt (Perigon)'!E3769)</f>
        <v/>
      </c>
      <c r="B3774" s="95" t="str">
        <f>IF(ISBLANK('Zusatzblatt (Perigon)'!G3769),"",'Zusatzblatt (Perigon)'!G3769)</f>
        <v/>
      </c>
      <c r="C3774" s="96" t="str">
        <f>IF(ISBLANK('Zusatzblatt (Perigon)'!I3769),"",'Zusatzblatt (Perigon)'!I3769)</f>
        <v/>
      </c>
      <c r="D3774" s="97" t="str">
        <f>IF(ISBLANK('Zusatzblatt (Perigon)'!J3769),"",'Zusatzblatt (Perigon)'!J3769)</f>
        <v/>
      </c>
      <c r="E3774" s="64" t="str">
        <f>IF(ISBLANK('Zusatzblatt (Perigon)'!K3769),"",'Zusatzblatt (Perigon)'!K3769)</f>
        <v/>
      </c>
      <c r="F3774" s="65"/>
      <c r="G3774" s="64"/>
      <c r="H3774" s="69" t="str">
        <f>IF(ISBLANK('Zusatzblatt (Perigon)'!L3769),"",'Zusatzblatt (Perigon)'!L3769)</f>
        <v/>
      </c>
      <c r="I3774" s="69" t="str">
        <f>IF(ISBLANK('Zusatzblatt (Perigon)'!M3769),"",'Zusatzblatt (Perigon)'!M3769)</f>
        <v/>
      </c>
      <c r="J3774" s="98" t="str">
        <f>IF(ISBLANK('Zusatzblatt (Perigon)'!N3769),"",'Zusatzblatt (Perigon)'!N3769)</f>
        <v/>
      </c>
      <c r="K3774" s="99" t="str">
        <f>IF(ISBLANK('Zusatzblatt (Perigon)'!J3769),"",'Zusatzblatt (Perigon)'!T3769)</f>
        <v/>
      </c>
      <c r="L3774" s="95" t="str">
        <f>IF(ISBLANK('Zusatzblatt (Perigon)'!O3769),"",'Zusatzblatt (Perigon)'!O3769)</f>
        <v/>
      </c>
      <c r="M3774" s="95" t="str">
        <f>IF(ISBLANK('Zusatzblatt (Perigon)'!R3769),"",'Zusatzblatt (Perigon)'!R3769)</f>
        <v/>
      </c>
      <c r="N3774" s="95" t="str">
        <f>IF(ISBLANK('Zusatzblatt (Perigon)'!P3769),"",'Zusatzblatt (Perigon)'!P3769)</f>
        <v/>
      </c>
      <c r="O3774" s="38" t="str">
        <f>IF($L3774="","",VLOOKUP($R3774,Tarife!$A$2:$R$599,13,FALSE))</f>
        <v/>
      </c>
      <c r="P3774" s="38" t="str">
        <f t="shared" si="58"/>
        <v/>
      </c>
      <c r="R3774" s="100" t="str">
        <f>Zusammenzug!$C$25&amp;"-"&amp;Zusammenzug!$A$7&amp;"-"&amp;Leistungen!L3774</f>
        <v>2026-Nicht beauftragte Spitex-Organisation-</v>
      </c>
    </row>
    <row r="3775" spans="1:18" x14ac:dyDescent="0.2">
      <c r="A3775" s="95" t="str">
        <f>IF(ISBLANK('Zusatzblatt (Perigon)'!E3770),"",'Zusatzblatt (Perigon)'!E3770)</f>
        <v/>
      </c>
      <c r="B3775" s="95" t="str">
        <f>IF(ISBLANK('Zusatzblatt (Perigon)'!G3770),"",'Zusatzblatt (Perigon)'!G3770)</f>
        <v/>
      </c>
      <c r="C3775" s="96" t="str">
        <f>IF(ISBLANK('Zusatzblatt (Perigon)'!I3770),"",'Zusatzblatt (Perigon)'!I3770)</f>
        <v/>
      </c>
      <c r="D3775" s="97" t="str">
        <f>IF(ISBLANK('Zusatzblatt (Perigon)'!J3770),"",'Zusatzblatt (Perigon)'!J3770)</f>
        <v/>
      </c>
      <c r="E3775" s="64" t="str">
        <f>IF(ISBLANK('Zusatzblatt (Perigon)'!K3770),"",'Zusatzblatt (Perigon)'!K3770)</f>
        <v/>
      </c>
      <c r="F3775" s="65"/>
      <c r="G3775" s="64"/>
      <c r="H3775" s="69" t="str">
        <f>IF(ISBLANK('Zusatzblatt (Perigon)'!L3770),"",'Zusatzblatt (Perigon)'!L3770)</f>
        <v/>
      </c>
      <c r="I3775" s="69" t="str">
        <f>IF(ISBLANK('Zusatzblatt (Perigon)'!M3770),"",'Zusatzblatt (Perigon)'!M3770)</f>
        <v/>
      </c>
      <c r="J3775" s="98" t="str">
        <f>IF(ISBLANK('Zusatzblatt (Perigon)'!N3770),"",'Zusatzblatt (Perigon)'!N3770)</f>
        <v/>
      </c>
      <c r="K3775" s="99" t="str">
        <f>IF(ISBLANK('Zusatzblatt (Perigon)'!J3770),"",'Zusatzblatt (Perigon)'!T3770)</f>
        <v/>
      </c>
      <c r="L3775" s="95" t="str">
        <f>IF(ISBLANK('Zusatzblatt (Perigon)'!O3770),"",'Zusatzblatt (Perigon)'!O3770)</f>
        <v/>
      </c>
      <c r="M3775" s="95" t="str">
        <f>IF(ISBLANK('Zusatzblatt (Perigon)'!R3770),"",'Zusatzblatt (Perigon)'!R3770)</f>
        <v/>
      </c>
      <c r="N3775" s="95" t="str">
        <f>IF(ISBLANK('Zusatzblatt (Perigon)'!P3770),"",'Zusatzblatt (Perigon)'!P3770)</f>
        <v/>
      </c>
      <c r="O3775" s="38" t="str">
        <f>IF($L3775="","",VLOOKUP($R3775,Tarife!$A$2:$R$599,13,FALSE))</f>
        <v/>
      </c>
      <c r="P3775" s="38" t="str">
        <f t="shared" si="58"/>
        <v/>
      </c>
      <c r="R3775" s="100" t="str">
        <f>Zusammenzug!$C$25&amp;"-"&amp;Zusammenzug!$A$7&amp;"-"&amp;Leistungen!L3775</f>
        <v>2026-Nicht beauftragte Spitex-Organisation-</v>
      </c>
    </row>
    <row r="3776" spans="1:18" x14ac:dyDescent="0.2">
      <c r="A3776" s="95" t="str">
        <f>IF(ISBLANK('Zusatzblatt (Perigon)'!E3771),"",'Zusatzblatt (Perigon)'!E3771)</f>
        <v/>
      </c>
      <c r="B3776" s="95" t="str">
        <f>IF(ISBLANK('Zusatzblatt (Perigon)'!G3771),"",'Zusatzblatt (Perigon)'!G3771)</f>
        <v/>
      </c>
      <c r="C3776" s="96" t="str">
        <f>IF(ISBLANK('Zusatzblatt (Perigon)'!I3771),"",'Zusatzblatt (Perigon)'!I3771)</f>
        <v/>
      </c>
      <c r="D3776" s="97" t="str">
        <f>IF(ISBLANK('Zusatzblatt (Perigon)'!J3771),"",'Zusatzblatt (Perigon)'!J3771)</f>
        <v/>
      </c>
      <c r="E3776" s="64" t="str">
        <f>IF(ISBLANK('Zusatzblatt (Perigon)'!K3771),"",'Zusatzblatt (Perigon)'!K3771)</f>
        <v/>
      </c>
      <c r="F3776" s="65"/>
      <c r="G3776" s="64"/>
      <c r="H3776" s="69" t="str">
        <f>IF(ISBLANK('Zusatzblatt (Perigon)'!L3771),"",'Zusatzblatt (Perigon)'!L3771)</f>
        <v/>
      </c>
      <c r="I3776" s="69" t="str">
        <f>IF(ISBLANK('Zusatzblatt (Perigon)'!M3771),"",'Zusatzblatt (Perigon)'!M3771)</f>
        <v/>
      </c>
      <c r="J3776" s="98" t="str">
        <f>IF(ISBLANK('Zusatzblatt (Perigon)'!N3771),"",'Zusatzblatt (Perigon)'!N3771)</f>
        <v/>
      </c>
      <c r="K3776" s="99" t="str">
        <f>IF(ISBLANK('Zusatzblatt (Perigon)'!J3771),"",'Zusatzblatt (Perigon)'!T3771)</f>
        <v/>
      </c>
      <c r="L3776" s="95" t="str">
        <f>IF(ISBLANK('Zusatzblatt (Perigon)'!O3771),"",'Zusatzblatt (Perigon)'!O3771)</f>
        <v/>
      </c>
      <c r="M3776" s="95" t="str">
        <f>IF(ISBLANK('Zusatzblatt (Perigon)'!R3771),"",'Zusatzblatt (Perigon)'!R3771)</f>
        <v/>
      </c>
      <c r="N3776" s="95" t="str">
        <f>IF(ISBLANK('Zusatzblatt (Perigon)'!P3771),"",'Zusatzblatt (Perigon)'!P3771)</f>
        <v/>
      </c>
      <c r="O3776" s="38" t="str">
        <f>IF($L3776="","",VLOOKUP($R3776,Tarife!$A$2:$R$599,13,FALSE))</f>
        <v/>
      </c>
      <c r="P3776" s="38" t="str">
        <f t="shared" si="58"/>
        <v/>
      </c>
      <c r="R3776" s="100" t="str">
        <f>Zusammenzug!$C$25&amp;"-"&amp;Zusammenzug!$A$7&amp;"-"&amp;Leistungen!L3776</f>
        <v>2026-Nicht beauftragte Spitex-Organisation-</v>
      </c>
    </row>
    <row r="3777" spans="1:18" x14ac:dyDescent="0.2">
      <c r="A3777" s="95" t="str">
        <f>IF(ISBLANK('Zusatzblatt (Perigon)'!E3772),"",'Zusatzblatt (Perigon)'!E3772)</f>
        <v/>
      </c>
      <c r="B3777" s="95" t="str">
        <f>IF(ISBLANK('Zusatzblatt (Perigon)'!G3772),"",'Zusatzblatt (Perigon)'!G3772)</f>
        <v/>
      </c>
      <c r="C3777" s="96" t="str">
        <f>IF(ISBLANK('Zusatzblatt (Perigon)'!I3772),"",'Zusatzblatt (Perigon)'!I3772)</f>
        <v/>
      </c>
      <c r="D3777" s="97" t="str">
        <f>IF(ISBLANK('Zusatzblatt (Perigon)'!J3772),"",'Zusatzblatt (Perigon)'!J3772)</f>
        <v/>
      </c>
      <c r="E3777" s="64" t="str">
        <f>IF(ISBLANK('Zusatzblatt (Perigon)'!K3772),"",'Zusatzblatt (Perigon)'!K3772)</f>
        <v/>
      </c>
      <c r="F3777" s="65"/>
      <c r="G3777" s="64"/>
      <c r="H3777" s="69" t="str">
        <f>IF(ISBLANK('Zusatzblatt (Perigon)'!L3772),"",'Zusatzblatt (Perigon)'!L3772)</f>
        <v/>
      </c>
      <c r="I3777" s="69" t="str">
        <f>IF(ISBLANK('Zusatzblatt (Perigon)'!M3772),"",'Zusatzblatt (Perigon)'!M3772)</f>
        <v/>
      </c>
      <c r="J3777" s="98" t="str">
        <f>IF(ISBLANK('Zusatzblatt (Perigon)'!N3772),"",'Zusatzblatt (Perigon)'!N3772)</f>
        <v/>
      </c>
      <c r="K3777" s="99" t="str">
        <f>IF(ISBLANK('Zusatzblatt (Perigon)'!J3772),"",'Zusatzblatt (Perigon)'!T3772)</f>
        <v/>
      </c>
      <c r="L3777" s="95" t="str">
        <f>IF(ISBLANK('Zusatzblatt (Perigon)'!O3772),"",'Zusatzblatt (Perigon)'!O3772)</f>
        <v/>
      </c>
      <c r="M3777" s="95" t="str">
        <f>IF(ISBLANK('Zusatzblatt (Perigon)'!R3772),"",'Zusatzblatt (Perigon)'!R3772)</f>
        <v/>
      </c>
      <c r="N3777" s="95" t="str">
        <f>IF(ISBLANK('Zusatzblatt (Perigon)'!P3772),"",'Zusatzblatt (Perigon)'!P3772)</f>
        <v/>
      </c>
      <c r="O3777" s="38" t="str">
        <f>IF($L3777="","",VLOOKUP($R3777,Tarife!$A$2:$R$599,13,FALSE))</f>
        <v/>
      </c>
      <c r="P3777" s="38" t="str">
        <f t="shared" si="58"/>
        <v/>
      </c>
      <c r="R3777" s="100" t="str">
        <f>Zusammenzug!$C$25&amp;"-"&amp;Zusammenzug!$A$7&amp;"-"&amp;Leistungen!L3777</f>
        <v>2026-Nicht beauftragte Spitex-Organisation-</v>
      </c>
    </row>
    <row r="3778" spans="1:18" x14ac:dyDescent="0.2">
      <c r="A3778" s="95" t="str">
        <f>IF(ISBLANK('Zusatzblatt (Perigon)'!E3773),"",'Zusatzblatt (Perigon)'!E3773)</f>
        <v/>
      </c>
      <c r="B3778" s="95" t="str">
        <f>IF(ISBLANK('Zusatzblatt (Perigon)'!G3773),"",'Zusatzblatt (Perigon)'!G3773)</f>
        <v/>
      </c>
      <c r="C3778" s="96" t="str">
        <f>IF(ISBLANK('Zusatzblatt (Perigon)'!I3773),"",'Zusatzblatt (Perigon)'!I3773)</f>
        <v/>
      </c>
      <c r="D3778" s="97" t="str">
        <f>IF(ISBLANK('Zusatzblatt (Perigon)'!J3773),"",'Zusatzblatt (Perigon)'!J3773)</f>
        <v/>
      </c>
      <c r="E3778" s="64" t="str">
        <f>IF(ISBLANK('Zusatzblatt (Perigon)'!K3773),"",'Zusatzblatt (Perigon)'!K3773)</f>
        <v/>
      </c>
      <c r="F3778" s="65"/>
      <c r="G3778" s="64"/>
      <c r="H3778" s="69" t="str">
        <f>IF(ISBLANK('Zusatzblatt (Perigon)'!L3773),"",'Zusatzblatt (Perigon)'!L3773)</f>
        <v/>
      </c>
      <c r="I3778" s="69" t="str">
        <f>IF(ISBLANK('Zusatzblatt (Perigon)'!M3773),"",'Zusatzblatt (Perigon)'!M3773)</f>
        <v/>
      </c>
      <c r="J3778" s="98" t="str">
        <f>IF(ISBLANK('Zusatzblatt (Perigon)'!N3773),"",'Zusatzblatt (Perigon)'!N3773)</f>
        <v/>
      </c>
      <c r="K3778" s="99" t="str">
        <f>IF(ISBLANK('Zusatzblatt (Perigon)'!J3773),"",'Zusatzblatt (Perigon)'!T3773)</f>
        <v/>
      </c>
      <c r="L3778" s="95" t="str">
        <f>IF(ISBLANK('Zusatzblatt (Perigon)'!O3773),"",'Zusatzblatt (Perigon)'!O3773)</f>
        <v/>
      </c>
      <c r="M3778" s="95" t="str">
        <f>IF(ISBLANK('Zusatzblatt (Perigon)'!R3773),"",'Zusatzblatt (Perigon)'!R3773)</f>
        <v/>
      </c>
      <c r="N3778" s="95" t="str">
        <f>IF(ISBLANK('Zusatzblatt (Perigon)'!P3773),"",'Zusatzblatt (Perigon)'!P3773)</f>
        <v/>
      </c>
      <c r="O3778" s="38" t="str">
        <f>IF($L3778="","",VLOOKUP($R3778,Tarife!$A$2:$R$599,13,FALSE))</f>
        <v/>
      </c>
      <c r="P3778" s="38" t="str">
        <f t="shared" si="58"/>
        <v/>
      </c>
      <c r="R3778" s="100" t="str">
        <f>Zusammenzug!$C$25&amp;"-"&amp;Zusammenzug!$A$7&amp;"-"&amp;Leistungen!L3778</f>
        <v>2026-Nicht beauftragte Spitex-Organisation-</v>
      </c>
    </row>
    <row r="3779" spans="1:18" x14ac:dyDescent="0.2">
      <c r="A3779" s="95" t="str">
        <f>IF(ISBLANK('Zusatzblatt (Perigon)'!E3774),"",'Zusatzblatt (Perigon)'!E3774)</f>
        <v/>
      </c>
      <c r="B3779" s="95" t="str">
        <f>IF(ISBLANK('Zusatzblatt (Perigon)'!G3774),"",'Zusatzblatt (Perigon)'!G3774)</f>
        <v/>
      </c>
      <c r="C3779" s="96" t="str">
        <f>IF(ISBLANK('Zusatzblatt (Perigon)'!I3774),"",'Zusatzblatt (Perigon)'!I3774)</f>
        <v/>
      </c>
      <c r="D3779" s="97" t="str">
        <f>IF(ISBLANK('Zusatzblatt (Perigon)'!J3774),"",'Zusatzblatt (Perigon)'!J3774)</f>
        <v/>
      </c>
      <c r="E3779" s="64" t="str">
        <f>IF(ISBLANK('Zusatzblatt (Perigon)'!K3774),"",'Zusatzblatt (Perigon)'!K3774)</f>
        <v/>
      </c>
      <c r="F3779" s="65"/>
      <c r="G3779" s="64"/>
      <c r="H3779" s="69" t="str">
        <f>IF(ISBLANK('Zusatzblatt (Perigon)'!L3774),"",'Zusatzblatt (Perigon)'!L3774)</f>
        <v/>
      </c>
      <c r="I3779" s="69" t="str">
        <f>IF(ISBLANK('Zusatzblatt (Perigon)'!M3774),"",'Zusatzblatt (Perigon)'!M3774)</f>
        <v/>
      </c>
      <c r="J3779" s="98" t="str">
        <f>IF(ISBLANK('Zusatzblatt (Perigon)'!N3774),"",'Zusatzblatt (Perigon)'!N3774)</f>
        <v/>
      </c>
      <c r="K3779" s="99" t="str">
        <f>IF(ISBLANK('Zusatzblatt (Perigon)'!J3774),"",'Zusatzblatt (Perigon)'!T3774)</f>
        <v/>
      </c>
      <c r="L3779" s="95" t="str">
        <f>IF(ISBLANK('Zusatzblatt (Perigon)'!O3774),"",'Zusatzblatt (Perigon)'!O3774)</f>
        <v/>
      </c>
      <c r="M3779" s="95" t="str">
        <f>IF(ISBLANK('Zusatzblatt (Perigon)'!R3774),"",'Zusatzblatt (Perigon)'!R3774)</f>
        <v/>
      </c>
      <c r="N3779" s="95" t="str">
        <f>IF(ISBLANK('Zusatzblatt (Perigon)'!P3774),"",'Zusatzblatt (Perigon)'!P3774)</f>
        <v/>
      </c>
      <c r="O3779" s="38" t="str">
        <f>IF($L3779="","",VLOOKUP($R3779,Tarife!$A$2:$R$599,13,FALSE))</f>
        <v/>
      </c>
      <c r="P3779" s="38" t="str">
        <f t="shared" si="58"/>
        <v/>
      </c>
      <c r="R3779" s="100" t="str">
        <f>Zusammenzug!$C$25&amp;"-"&amp;Zusammenzug!$A$7&amp;"-"&amp;Leistungen!L3779</f>
        <v>2026-Nicht beauftragte Spitex-Organisation-</v>
      </c>
    </row>
    <row r="3780" spans="1:18" x14ac:dyDescent="0.2">
      <c r="A3780" s="95" t="str">
        <f>IF(ISBLANK('Zusatzblatt (Perigon)'!E3775),"",'Zusatzblatt (Perigon)'!E3775)</f>
        <v/>
      </c>
      <c r="B3780" s="95" t="str">
        <f>IF(ISBLANK('Zusatzblatt (Perigon)'!G3775),"",'Zusatzblatt (Perigon)'!G3775)</f>
        <v/>
      </c>
      <c r="C3780" s="96" t="str">
        <f>IF(ISBLANK('Zusatzblatt (Perigon)'!I3775),"",'Zusatzblatt (Perigon)'!I3775)</f>
        <v/>
      </c>
      <c r="D3780" s="97" t="str">
        <f>IF(ISBLANK('Zusatzblatt (Perigon)'!J3775),"",'Zusatzblatt (Perigon)'!J3775)</f>
        <v/>
      </c>
      <c r="E3780" s="64" t="str">
        <f>IF(ISBLANK('Zusatzblatt (Perigon)'!K3775),"",'Zusatzblatt (Perigon)'!K3775)</f>
        <v/>
      </c>
      <c r="F3780" s="65"/>
      <c r="G3780" s="64"/>
      <c r="H3780" s="69" t="str">
        <f>IF(ISBLANK('Zusatzblatt (Perigon)'!L3775),"",'Zusatzblatt (Perigon)'!L3775)</f>
        <v/>
      </c>
      <c r="I3780" s="69" t="str">
        <f>IF(ISBLANK('Zusatzblatt (Perigon)'!M3775),"",'Zusatzblatt (Perigon)'!M3775)</f>
        <v/>
      </c>
      <c r="J3780" s="98" t="str">
        <f>IF(ISBLANK('Zusatzblatt (Perigon)'!N3775),"",'Zusatzblatt (Perigon)'!N3775)</f>
        <v/>
      </c>
      <c r="K3780" s="99" t="str">
        <f>IF(ISBLANK('Zusatzblatt (Perigon)'!J3775),"",'Zusatzblatt (Perigon)'!T3775)</f>
        <v/>
      </c>
      <c r="L3780" s="95" t="str">
        <f>IF(ISBLANK('Zusatzblatt (Perigon)'!O3775),"",'Zusatzblatt (Perigon)'!O3775)</f>
        <v/>
      </c>
      <c r="M3780" s="95" t="str">
        <f>IF(ISBLANK('Zusatzblatt (Perigon)'!R3775),"",'Zusatzblatt (Perigon)'!R3775)</f>
        <v/>
      </c>
      <c r="N3780" s="95" t="str">
        <f>IF(ISBLANK('Zusatzblatt (Perigon)'!P3775),"",'Zusatzblatt (Perigon)'!P3775)</f>
        <v/>
      </c>
      <c r="O3780" s="38" t="str">
        <f>IF($L3780="","",VLOOKUP($R3780,Tarife!$A$2:$R$599,13,FALSE))</f>
        <v/>
      </c>
      <c r="P3780" s="38" t="str">
        <f t="shared" si="58"/>
        <v/>
      </c>
      <c r="R3780" s="100" t="str">
        <f>Zusammenzug!$C$25&amp;"-"&amp;Zusammenzug!$A$7&amp;"-"&amp;Leistungen!L3780</f>
        <v>2026-Nicht beauftragte Spitex-Organisation-</v>
      </c>
    </row>
    <row r="3781" spans="1:18" x14ac:dyDescent="0.2">
      <c r="A3781" s="95" t="str">
        <f>IF(ISBLANK('Zusatzblatt (Perigon)'!E3776),"",'Zusatzblatt (Perigon)'!E3776)</f>
        <v/>
      </c>
      <c r="B3781" s="95" t="str">
        <f>IF(ISBLANK('Zusatzblatt (Perigon)'!G3776),"",'Zusatzblatt (Perigon)'!G3776)</f>
        <v/>
      </c>
      <c r="C3781" s="96" t="str">
        <f>IF(ISBLANK('Zusatzblatt (Perigon)'!I3776),"",'Zusatzblatt (Perigon)'!I3776)</f>
        <v/>
      </c>
      <c r="D3781" s="97" t="str">
        <f>IF(ISBLANK('Zusatzblatt (Perigon)'!J3776),"",'Zusatzblatt (Perigon)'!J3776)</f>
        <v/>
      </c>
      <c r="E3781" s="64" t="str">
        <f>IF(ISBLANK('Zusatzblatt (Perigon)'!K3776),"",'Zusatzblatt (Perigon)'!K3776)</f>
        <v/>
      </c>
      <c r="F3781" s="65"/>
      <c r="G3781" s="64"/>
      <c r="H3781" s="69" t="str">
        <f>IF(ISBLANK('Zusatzblatt (Perigon)'!L3776),"",'Zusatzblatt (Perigon)'!L3776)</f>
        <v/>
      </c>
      <c r="I3781" s="69" t="str">
        <f>IF(ISBLANK('Zusatzblatt (Perigon)'!M3776),"",'Zusatzblatt (Perigon)'!M3776)</f>
        <v/>
      </c>
      <c r="J3781" s="98" t="str">
        <f>IF(ISBLANK('Zusatzblatt (Perigon)'!N3776),"",'Zusatzblatt (Perigon)'!N3776)</f>
        <v/>
      </c>
      <c r="K3781" s="99" t="str">
        <f>IF(ISBLANK('Zusatzblatt (Perigon)'!J3776),"",'Zusatzblatt (Perigon)'!T3776)</f>
        <v/>
      </c>
      <c r="L3781" s="95" t="str">
        <f>IF(ISBLANK('Zusatzblatt (Perigon)'!O3776),"",'Zusatzblatt (Perigon)'!O3776)</f>
        <v/>
      </c>
      <c r="M3781" s="95" t="str">
        <f>IF(ISBLANK('Zusatzblatt (Perigon)'!R3776),"",'Zusatzblatt (Perigon)'!R3776)</f>
        <v/>
      </c>
      <c r="N3781" s="95" t="str">
        <f>IF(ISBLANK('Zusatzblatt (Perigon)'!P3776),"",'Zusatzblatt (Perigon)'!P3776)</f>
        <v/>
      </c>
      <c r="O3781" s="38" t="str">
        <f>IF($L3781="","",VLOOKUP($R3781,Tarife!$A$2:$R$599,13,FALSE))</f>
        <v/>
      </c>
      <c r="P3781" s="38" t="str">
        <f t="shared" si="58"/>
        <v/>
      </c>
      <c r="R3781" s="100" t="str">
        <f>Zusammenzug!$C$25&amp;"-"&amp;Zusammenzug!$A$7&amp;"-"&amp;Leistungen!L3781</f>
        <v>2026-Nicht beauftragte Spitex-Organisation-</v>
      </c>
    </row>
    <row r="3782" spans="1:18" x14ac:dyDescent="0.2">
      <c r="A3782" s="95" t="str">
        <f>IF(ISBLANK('Zusatzblatt (Perigon)'!E3777),"",'Zusatzblatt (Perigon)'!E3777)</f>
        <v/>
      </c>
      <c r="B3782" s="95" t="str">
        <f>IF(ISBLANK('Zusatzblatt (Perigon)'!G3777),"",'Zusatzblatt (Perigon)'!G3777)</f>
        <v/>
      </c>
      <c r="C3782" s="96" t="str">
        <f>IF(ISBLANK('Zusatzblatt (Perigon)'!I3777),"",'Zusatzblatt (Perigon)'!I3777)</f>
        <v/>
      </c>
      <c r="D3782" s="97" t="str">
        <f>IF(ISBLANK('Zusatzblatt (Perigon)'!J3777),"",'Zusatzblatt (Perigon)'!J3777)</f>
        <v/>
      </c>
      <c r="E3782" s="64" t="str">
        <f>IF(ISBLANK('Zusatzblatt (Perigon)'!K3777),"",'Zusatzblatt (Perigon)'!K3777)</f>
        <v/>
      </c>
      <c r="F3782" s="65"/>
      <c r="G3782" s="64"/>
      <c r="H3782" s="69" t="str">
        <f>IF(ISBLANK('Zusatzblatt (Perigon)'!L3777),"",'Zusatzblatt (Perigon)'!L3777)</f>
        <v/>
      </c>
      <c r="I3782" s="69" t="str">
        <f>IF(ISBLANK('Zusatzblatt (Perigon)'!M3777),"",'Zusatzblatt (Perigon)'!M3777)</f>
        <v/>
      </c>
      <c r="J3782" s="98" t="str">
        <f>IF(ISBLANK('Zusatzblatt (Perigon)'!N3777),"",'Zusatzblatt (Perigon)'!N3777)</f>
        <v/>
      </c>
      <c r="K3782" s="99" t="str">
        <f>IF(ISBLANK('Zusatzblatt (Perigon)'!J3777),"",'Zusatzblatt (Perigon)'!T3777)</f>
        <v/>
      </c>
      <c r="L3782" s="95" t="str">
        <f>IF(ISBLANK('Zusatzblatt (Perigon)'!O3777),"",'Zusatzblatt (Perigon)'!O3777)</f>
        <v/>
      </c>
      <c r="M3782" s="95" t="str">
        <f>IF(ISBLANK('Zusatzblatt (Perigon)'!R3777),"",'Zusatzblatt (Perigon)'!R3777)</f>
        <v/>
      </c>
      <c r="N3782" s="95" t="str">
        <f>IF(ISBLANK('Zusatzblatt (Perigon)'!P3777),"",'Zusatzblatt (Perigon)'!P3777)</f>
        <v/>
      </c>
      <c r="O3782" s="38" t="str">
        <f>IF($L3782="","",VLOOKUP($R3782,Tarife!$A$2:$R$599,13,FALSE))</f>
        <v/>
      </c>
      <c r="P3782" s="38" t="str">
        <f t="shared" si="58"/>
        <v/>
      </c>
      <c r="R3782" s="100" t="str">
        <f>Zusammenzug!$C$25&amp;"-"&amp;Zusammenzug!$A$7&amp;"-"&amp;Leistungen!L3782</f>
        <v>2026-Nicht beauftragte Spitex-Organisation-</v>
      </c>
    </row>
    <row r="3783" spans="1:18" x14ac:dyDescent="0.2">
      <c r="A3783" s="95" t="str">
        <f>IF(ISBLANK('Zusatzblatt (Perigon)'!E3778),"",'Zusatzblatt (Perigon)'!E3778)</f>
        <v/>
      </c>
      <c r="B3783" s="95" t="str">
        <f>IF(ISBLANK('Zusatzblatt (Perigon)'!G3778),"",'Zusatzblatt (Perigon)'!G3778)</f>
        <v/>
      </c>
      <c r="C3783" s="96" t="str">
        <f>IF(ISBLANK('Zusatzblatt (Perigon)'!I3778),"",'Zusatzblatt (Perigon)'!I3778)</f>
        <v/>
      </c>
      <c r="D3783" s="97" t="str">
        <f>IF(ISBLANK('Zusatzblatt (Perigon)'!J3778),"",'Zusatzblatt (Perigon)'!J3778)</f>
        <v/>
      </c>
      <c r="E3783" s="64" t="str">
        <f>IF(ISBLANK('Zusatzblatt (Perigon)'!K3778),"",'Zusatzblatt (Perigon)'!K3778)</f>
        <v/>
      </c>
      <c r="F3783" s="65"/>
      <c r="G3783" s="64"/>
      <c r="H3783" s="69" t="str">
        <f>IF(ISBLANK('Zusatzblatt (Perigon)'!L3778),"",'Zusatzblatt (Perigon)'!L3778)</f>
        <v/>
      </c>
      <c r="I3783" s="69" t="str">
        <f>IF(ISBLANK('Zusatzblatt (Perigon)'!M3778),"",'Zusatzblatt (Perigon)'!M3778)</f>
        <v/>
      </c>
      <c r="J3783" s="98" t="str">
        <f>IF(ISBLANK('Zusatzblatt (Perigon)'!N3778),"",'Zusatzblatt (Perigon)'!N3778)</f>
        <v/>
      </c>
      <c r="K3783" s="99" t="str">
        <f>IF(ISBLANK('Zusatzblatt (Perigon)'!J3778),"",'Zusatzblatt (Perigon)'!T3778)</f>
        <v/>
      </c>
      <c r="L3783" s="95" t="str">
        <f>IF(ISBLANK('Zusatzblatt (Perigon)'!O3778),"",'Zusatzblatt (Perigon)'!O3778)</f>
        <v/>
      </c>
      <c r="M3783" s="95" t="str">
        <f>IF(ISBLANK('Zusatzblatt (Perigon)'!R3778),"",'Zusatzblatt (Perigon)'!R3778)</f>
        <v/>
      </c>
      <c r="N3783" s="95" t="str">
        <f>IF(ISBLANK('Zusatzblatt (Perigon)'!P3778),"",'Zusatzblatt (Perigon)'!P3778)</f>
        <v/>
      </c>
      <c r="O3783" s="38" t="str">
        <f>IF($L3783="","",VLOOKUP($R3783,Tarife!$A$2:$R$599,13,FALSE))</f>
        <v/>
      </c>
      <c r="P3783" s="38" t="str">
        <f t="shared" si="58"/>
        <v/>
      </c>
      <c r="R3783" s="100" t="str">
        <f>Zusammenzug!$C$25&amp;"-"&amp;Zusammenzug!$A$7&amp;"-"&amp;Leistungen!L3783</f>
        <v>2026-Nicht beauftragte Spitex-Organisation-</v>
      </c>
    </row>
    <row r="3784" spans="1:18" x14ac:dyDescent="0.2">
      <c r="A3784" s="95" t="str">
        <f>IF(ISBLANK('Zusatzblatt (Perigon)'!E3779),"",'Zusatzblatt (Perigon)'!E3779)</f>
        <v/>
      </c>
      <c r="B3784" s="95" t="str">
        <f>IF(ISBLANK('Zusatzblatt (Perigon)'!G3779),"",'Zusatzblatt (Perigon)'!G3779)</f>
        <v/>
      </c>
      <c r="C3784" s="96" t="str">
        <f>IF(ISBLANK('Zusatzblatt (Perigon)'!I3779),"",'Zusatzblatt (Perigon)'!I3779)</f>
        <v/>
      </c>
      <c r="D3784" s="97" t="str">
        <f>IF(ISBLANK('Zusatzblatt (Perigon)'!J3779),"",'Zusatzblatt (Perigon)'!J3779)</f>
        <v/>
      </c>
      <c r="E3784" s="64" t="str">
        <f>IF(ISBLANK('Zusatzblatt (Perigon)'!K3779),"",'Zusatzblatt (Perigon)'!K3779)</f>
        <v/>
      </c>
      <c r="F3784" s="65"/>
      <c r="G3784" s="64"/>
      <c r="H3784" s="69" t="str">
        <f>IF(ISBLANK('Zusatzblatt (Perigon)'!L3779),"",'Zusatzblatt (Perigon)'!L3779)</f>
        <v/>
      </c>
      <c r="I3784" s="69" t="str">
        <f>IF(ISBLANK('Zusatzblatt (Perigon)'!M3779),"",'Zusatzblatt (Perigon)'!M3779)</f>
        <v/>
      </c>
      <c r="J3784" s="98" t="str">
        <f>IF(ISBLANK('Zusatzblatt (Perigon)'!N3779),"",'Zusatzblatt (Perigon)'!N3779)</f>
        <v/>
      </c>
      <c r="K3784" s="99" t="str">
        <f>IF(ISBLANK('Zusatzblatt (Perigon)'!J3779),"",'Zusatzblatt (Perigon)'!T3779)</f>
        <v/>
      </c>
      <c r="L3784" s="95" t="str">
        <f>IF(ISBLANK('Zusatzblatt (Perigon)'!O3779),"",'Zusatzblatt (Perigon)'!O3779)</f>
        <v/>
      </c>
      <c r="M3784" s="95" t="str">
        <f>IF(ISBLANK('Zusatzblatt (Perigon)'!R3779),"",'Zusatzblatt (Perigon)'!R3779)</f>
        <v/>
      </c>
      <c r="N3784" s="95" t="str">
        <f>IF(ISBLANK('Zusatzblatt (Perigon)'!P3779),"",'Zusatzblatt (Perigon)'!P3779)</f>
        <v/>
      </c>
      <c r="O3784" s="38" t="str">
        <f>IF($L3784="","",VLOOKUP($R3784,Tarife!$A$2:$R$599,13,FALSE))</f>
        <v/>
      </c>
      <c r="P3784" s="38" t="str">
        <f t="shared" ref="P3784:P3847" si="59">IF(L3784="","",IF(AND($L3784="Pabe",N3784&lt;O3784),M3784*O3784,IF(N3784&lt;O3784,M3784*N3784,M3784*O3784)))</f>
        <v/>
      </c>
      <c r="R3784" s="100" t="str">
        <f>Zusammenzug!$C$25&amp;"-"&amp;Zusammenzug!$A$7&amp;"-"&amp;Leistungen!L3784</f>
        <v>2026-Nicht beauftragte Spitex-Organisation-</v>
      </c>
    </row>
    <row r="3785" spans="1:18" x14ac:dyDescent="0.2">
      <c r="A3785" s="95" t="str">
        <f>IF(ISBLANK('Zusatzblatt (Perigon)'!E3780),"",'Zusatzblatt (Perigon)'!E3780)</f>
        <v/>
      </c>
      <c r="B3785" s="95" t="str">
        <f>IF(ISBLANK('Zusatzblatt (Perigon)'!G3780),"",'Zusatzblatt (Perigon)'!G3780)</f>
        <v/>
      </c>
      <c r="C3785" s="96" t="str">
        <f>IF(ISBLANK('Zusatzblatt (Perigon)'!I3780),"",'Zusatzblatt (Perigon)'!I3780)</f>
        <v/>
      </c>
      <c r="D3785" s="97" t="str">
        <f>IF(ISBLANK('Zusatzblatt (Perigon)'!J3780),"",'Zusatzblatt (Perigon)'!J3780)</f>
        <v/>
      </c>
      <c r="E3785" s="64" t="str">
        <f>IF(ISBLANK('Zusatzblatt (Perigon)'!K3780),"",'Zusatzblatt (Perigon)'!K3780)</f>
        <v/>
      </c>
      <c r="F3785" s="65"/>
      <c r="G3785" s="64"/>
      <c r="H3785" s="69" t="str">
        <f>IF(ISBLANK('Zusatzblatt (Perigon)'!L3780),"",'Zusatzblatt (Perigon)'!L3780)</f>
        <v/>
      </c>
      <c r="I3785" s="69" t="str">
        <f>IF(ISBLANK('Zusatzblatt (Perigon)'!M3780),"",'Zusatzblatt (Perigon)'!M3780)</f>
        <v/>
      </c>
      <c r="J3785" s="98" t="str">
        <f>IF(ISBLANK('Zusatzblatt (Perigon)'!N3780),"",'Zusatzblatt (Perigon)'!N3780)</f>
        <v/>
      </c>
      <c r="K3785" s="99" t="str">
        <f>IF(ISBLANK('Zusatzblatt (Perigon)'!J3780),"",'Zusatzblatt (Perigon)'!T3780)</f>
        <v/>
      </c>
      <c r="L3785" s="95" t="str">
        <f>IF(ISBLANK('Zusatzblatt (Perigon)'!O3780),"",'Zusatzblatt (Perigon)'!O3780)</f>
        <v/>
      </c>
      <c r="M3785" s="95" t="str">
        <f>IF(ISBLANK('Zusatzblatt (Perigon)'!R3780),"",'Zusatzblatt (Perigon)'!R3780)</f>
        <v/>
      </c>
      <c r="N3785" s="95" t="str">
        <f>IF(ISBLANK('Zusatzblatt (Perigon)'!P3780),"",'Zusatzblatt (Perigon)'!P3780)</f>
        <v/>
      </c>
      <c r="O3785" s="38" t="str">
        <f>IF($L3785="","",VLOOKUP($R3785,Tarife!$A$2:$R$599,13,FALSE))</f>
        <v/>
      </c>
      <c r="P3785" s="38" t="str">
        <f t="shared" si="59"/>
        <v/>
      </c>
      <c r="R3785" s="100" t="str">
        <f>Zusammenzug!$C$25&amp;"-"&amp;Zusammenzug!$A$7&amp;"-"&amp;Leistungen!L3785</f>
        <v>2026-Nicht beauftragte Spitex-Organisation-</v>
      </c>
    </row>
    <row r="3786" spans="1:18" x14ac:dyDescent="0.2">
      <c r="A3786" s="95" t="str">
        <f>IF(ISBLANK('Zusatzblatt (Perigon)'!E3781),"",'Zusatzblatt (Perigon)'!E3781)</f>
        <v/>
      </c>
      <c r="B3786" s="95" t="str">
        <f>IF(ISBLANK('Zusatzblatt (Perigon)'!G3781),"",'Zusatzblatt (Perigon)'!G3781)</f>
        <v/>
      </c>
      <c r="C3786" s="96" t="str">
        <f>IF(ISBLANK('Zusatzblatt (Perigon)'!I3781),"",'Zusatzblatt (Perigon)'!I3781)</f>
        <v/>
      </c>
      <c r="D3786" s="97" t="str">
        <f>IF(ISBLANK('Zusatzblatt (Perigon)'!J3781),"",'Zusatzblatt (Perigon)'!J3781)</f>
        <v/>
      </c>
      <c r="E3786" s="64" t="str">
        <f>IF(ISBLANK('Zusatzblatt (Perigon)'!K3781),"",'Zusatzblatt (Perigon)'!K3781)</f>
        <v/>
      </c>
      <c r="F3786" s="65"/>
      <c r="G3786" s="64"/>
      <c r="H3786" s="69" t="str">
        <f>IF(ISBLANK('Zusatzblatt (Perigon)'!L3781),"",'Zusatzblatt (Perigon)'!L3781)</f>
        <v/>
      </c>
      <c r="I3786" s="69" t="str">
        <f>IF(ISBLANK('Zusatzblatt (Perigon)'!M3781),"",'Zusatzblatt (Perigon)'!M3781)</f>
        <v/>
      </c>
      <c r="J3786" s="98" t="str">
        <f>IF(ISBLANK('Zusatzblatt (Perigon)'!N3781),"",'Zusatzblatt (Perigon)'!N3781)</f>
        <v/>
      </c>
      <c r="K3786" s="99" t="str">
        <f>IF(ISBLANK('Zusatzblatt (Perigon)'!J3781),"",'Zusatzblatt (Perigon)'!T3781)</f>
        <v/>
      </c>
      <c r="L3786" s="95" t="str">
        <f>IF(ISBLANK('Zusatzblatt (Perigon)'!O3781),"",'Zusatzblatt (Perigon)'!O3781)</f>
        <v/>
      </c>
      <c r="M3786" s="95" t="str">
        <f>IF(ISBLANK('Zusatzblatt (Perigon)'!R3781),"",'Zusatzblatt (Perigon)'!R3781)</f>
        <v/>
      </c>
      <c r="N3786" s="95" t="str">
        <f>IF(ISBLANK('Zusatzblatt (Perigon)'!P3781),"",'Zusatzblatt (Perigon)'!P3781)</f>
        <v/>
      </c>
      <c r="O3786" s="38" t="str">
        <f>IF($L3786="","",VLOOKUP($R3786,Tarife!$A$2:$R$599,13,FALSE))</f>
        <v/>
      </c>
      <c r="P3786" s="38" t="str">
        <f t="shared" si="59"/>
        <v/>
      </c>
      <c r="R3786" s="100" t="str">
        <f>Zusammenzug!$C$25&amp;"-"&amp;Zusammenzug!$A$7&amp;"-"&amp;Leistungen!L3786</f>
        <v>2026-Nicht beauftragte Spitex-Organisation-</v>
      </c>
    </row>
    <row r="3787" spans="1:18" x14ac:dyDescent="0.2">
      <c r="A3787" s="95" t="str">
        <f>IF(ISBLANK('Zusatzblatt (Perigon)'!E3782),"",'Zusatzblatt (Perigon)'!E3782)</f>
        <v/>
      </c>
      <c r="B3787" s="95" t="str">
        <f>IF(ISBLANK('Zusatzblatt (Perigon)'!G3782),"",'Zusatzblatt (Perigon)'!G3782)</f>
        <v/>
      </c>
      <c r="C3787" s="96" t="str">
        <f>IF(ISBLANK('Zusatzblatt (Perigon)'!I3782),"",'Zusatzblatt (Perigon)'!I3782)</f>
        <v/>
      </c>
      <c r="D3787" s="97" t="str">
        <f>IF(ISBLANK('Zusatzblatt (Perigon)'!J3782),"",'Zusatzblatt (Perigon)'!J3782)</f>
        <v/>
      </c>
      <c r="E3787" s="64" t="str">
        <f>IF(ISBLANK('Zusatzblatt (Perigon)'!K3782),"",'Zusatzblatt (Perigon)'!K3782)</f>
        <v/>
      </c>
      <c r="F3787" s="65"/>
      <c r="G3787" s="64"/>
      <c r="H3787" s="69" t="str">
        <f>IF(ISBLANK('Zusatzblatt (Perigon)'!L3782),"",'Zusatzblatt (Perigon)'!L3782)</f>
        <v/>
      </c>
      <c r="I3787" s="69" t="str">
        <f>IF(ISBLANK('Zusatzblatt (Perigon)'!M3782),"",'Zusatzblatt (Perigon)'!M3782)</f>
        <v/>
      </c>
      <c r="J3787" s="98" t="str">
        <f>IF(ISBLANK('Zusatzblatt (Perigon)'!N3782),"",'Zusatzblatt (Perigon)'!N3782)</f>
        <v/>
      </c>
      <c r="K3787" s="99" t="str">
        <f>IF(ISBLANK('Zusatzblatt (Perigon)'!J3782),"",'Zusatzblatt (Perigon)'!T3782)</f>
        <v/>
      </c>
      <c r="L3787" s="95" t="str">
        <f>IF(ISBLANK('Zusatzblatt (Perigon)'!O3782),"",'Zusatzblatt (Perigon)'!O3782)</f>
        <v/>
      </c>
      <c r="M3787" s="95" t="str">
        <f>IF(ISBLANK('Zusatzblatt (Perigon)'!R3782),"",'Zusatzblatt (Perigon)'!R3782)</f>
        <v/>
      </c>
      <c r="N3787" s="95" t="str">
        <f>IF(ISBLANK('Zusatzblatt (Perigon)'!P3782),"",'Zusatzblatt (Perigon)'!P3782)</f>
        <v/>
      </c>
      <c r="O3787" s="38" t="str">
        <f>IF($L3787="","",VLOOKUP($R3787,Tarife!$A$2:$R$599,13,FALSE))</f>
        <v/>
      </c>
      <c r="P3787" s="38" t="str">
        <f t="shared" si="59"/>
        <v/>
      </c>
      <c r="R3787" s="100" t="str">
        <f>Zusammenzug!$C$25&amp;"-"&amp;Zusammenzug!$A$7&amp;"-"&amp;Leistungen!L3787</f>
        <v>2026-Nicht beauftragte Spitex-Organisation-</v>
      </c>
    </row>
    <row r="3788" spans="1:18" x14ac:dyDescent="0.2">
      <c r="A3788" s="95" t="str">
        <f>IF(ISBLANK('Zusatzblatt (Perigon)'!E3783),"",'Zusatzblatt (Perigon)'!E3783)</f>
        <v/>
      </c>
      <c r="B3788" s="95" t="str">
        <f>IF(ISBLANK('Zusatzblatt (Perigon)'!G3783),"",'Zusatzblatt (Perigon)'!G3783)</f>
        <v/>
      </c>
      <c r="C3788" s="96" t="str">
        <f>IF(ISBLANK('Zusatzblatt (Perigon)'!I3783),"",'Zusatzblatt (Perigon)'!I3783)</f>
        <v/>
      </c>
      <c r="D3788" s="97" t="str">
        <f>IF(ISBLANK('Zusatzblatt (Perigon)'!J3783),"",'Zusatzblatt (Perigon)'!J3783)</f>
        <v/>
      </c>
      <c r="E3788" s="64" t="str">
        <f>IF(ISBLANK('Zusatzblatt (Perigon)'!K3783),"",'Zusatzblatt (Perigon)'!K3783)</f>
        <v/>
      </c>
      <c r="F3788" s="65"/>
      <c r="G3788" s="64"/>
      <c r="H3788" s="69" t="str">
        <f>IF(ISBLANK('Zusatzblatt (Perigon)'!L3783),"",'Zusatzblatt (Perigon)'!L3783)</f>
        <v/>
      </c>
      <c r="I3788" s="69" t="str">
        <f>IF(ISBLANK('Zusatzblatt (Perigon)'!M3783),"",'Zusatzblatt (Perigon)'!M3783)</f>
        <v/>
      </c>
      <c r="J3788" s="98" t="str">
        <f>IF(ISBLANK('Zusatzblatt (Perigon)'!N3783),"",'Zusatzblatt (Perigon)'!N3783)</f>
        <v/>
      </c>
      <c r="K3788" s="99" t="str">
        <f>IF(ISBLANK('Zusatzblatt (Perigon)'!J3783),"",'Zusatzblatt (Perigon)'!T3783)</f>
        <v/>
      </c>
      <c r="L3788" s="95" t="str">
        <f>IF(ISBLANK('Zusatzblatt (Perigon)'!O3783),"",'Zusatzblatt (Perigon)'!O3783)</f>
        <v/>
      </c>
      <c r="M3788" s="95" t="str">
        <f>IF(ISBLANK('Zusatzblatt (Perigon)'!R3783),"",'Zusatzblatt (Perigon)'!R3783)</f>
        <v/>
      </c>
      <c r="N3788" s="95" t="str">
        <f>IF(ISBLANK('Zusatzblatt (Perigon)'!P3783),"",'Zusatzblatt (Perigon)'!P3783)</f>
        <v/>
      </c>
      <c r="O3788" s="38" t="str">
        <f>IF($L3788="","",VLOOKUP($R3788,Tarife!$A$2:$R$599,13,FALSE))</f>
        <v/>
      </c>
      <c r="P3788" s="38" t="str">
        <f t="shared" si="59"/>
        <v/>
      </c>
      <c r="R3788" s="100" t="str">
        <f>Zusammenzug!$C$25&amp;"-"&amp;Zusammenzug!$A$7&amp;"-"&amp;Leistungen!L3788</f>
        <v>2026-Nicht beauftragte Spitex-Organisation-</v>
      </c>
    </row>
    <row r="3789" spans="1:18" x14ac:dyDescent="0.2">
      <c r="A3789" s="95" t="str">
        <f>IF(ISBLANK('Zusatzblatt (Perigon)'!E3784),"",'Zusatzblatt (Perigon)'!E3784)</f>
        <v/>
      </c>
      <c r="B3789" s="95" t="str">
        <f>IF(ISBLANK('Zusatzblatt (Perigon)'!G3784),"",'Zusatzblatt (Perigon)'!G3784)</f>
        <v/>
      </c>
      <c r="C3789" s="96" t="str">
        <f>IF(ISBLANK('Zusatzblatt (Perigon)'!I3784),"",'Zusatzblatt (Perigon)'!I3784)</f>
        <v/>
      </c>
      <c r="D3789" s="97" t="str">
        <f>IF(ISBLANK('Zusatzblatt (Perigon)'!J3784),"",'Zusatzblatt (Perigon)'!J3784)</f>
        <v/>
      </c>
      <c r="E3789" s="64" t="str">
        <f>IF(ISBLANK('Zusatzblatt (Perigon)'!K3784),"",'Zusatzblatt (Perigon)'!K3784)</f>
        <v/>
      </c>
      <c r="F3789" s="65"/>
      <c r="G3789" s="64"/>
      <c r="H3789" s="69" t="str">
        <f>IF(ISBLANK('Zusatzblatt (Perigon)'!L3784),"",'Zusatzblatt (Perigon)'!L3784)</f>
        <v/>
      </c>
      <c r="I3789" s="69" t="str">
        <f>IF(ISBLANK('Zusatzblatt (Perigon)'!M3784),"",'Zusatzblatt (Perigon)'!M3784)</f>
        <v/>
      </c>
      <c r="J3789" s="98" t="str">
        <f>IF(ISBLANK('Zusatzblatt (Perigon)'!N3784),"",'Zusatzblatt (Perigon)'!N3784)</f>
        <v/>
      </c>
      <c r="K3789" s="99" t="str">
        <f>IF(ISBLANK('Zusatzblatt (Perigon)'!J3784),"",'Zusatzblatt (Perigon)'!T3784)</f>
        <v/>
      </c>
      <c r="L3789" s="95" t="str">
        <f>IF(ISBLANK('Zusatzblatt (Perigon)'!O3784),"",'Zusatzblatt (Perigon)'!O3784)</f>
        <v/>
      </c>
      <c r="M3789" s="95" t="str">
        <f>IF(ISBLANK('Zusatzblatt (Perigon)'!R3784),"",'Zusatzblatt (Perigon)'!R3784)</f>
        <v/>
      </c>
      <c r="N3789" s="95" t="str">
        <f>IF(ISBLANK('Zusatzblatt (Perigon)'!P3784),"",'Zusatzblatt (Perigon)'!P3784)</f>
        <v/>
      </c>
      <c r="O3789" s="38" t="str">
        <f>IF($L3789="","",VLOOKUP($R3789,Tarife!$A$2:$R$599,13,FALSE))</f>
        <v/>
      </c>
      <c r="P3789" s="38" t="str">
        <f t="shared" si="59"/>
        <v/>
      </c>
      <c r="R3789" s="100" t="str">
        <f>Zusammenzug!$C$25&amp;"-"&amp;Zusammenzug!$A$7&amp;"-"&amp;Leistungen!L3789</f>
        <v>2026-Nicht beauftragte Spitex-Organisation-</v>
      </c>
    </row>
    <row r="3790" spans="1:18" x14ac:dyDescent="0.2">
      <c r="A3790" s="95" t="str">
        <f>IF(ISBLANK('Zusatzblatt (Perigon)'!E3785),"",'Zusatzblatt (Perigon)'!E3785)</f>
        <v/>
      </c>
      <c r="B3790" s="95" t="str">
        <f>IF(ISBLANK('Zusatzblatt (Perigon)'!G3785),"",'Zusatzblatt (Perigon)'!G3785)</f>
        <v/>
      </c>
      <c r="C3790" s="96" t="str">
        <f>IF(ISBLANK('Zusatzblatt (Perigon)'!I3785),"",'Zusatzblatt (Perigon)'!I3785)</f>
        <v/>
      </c>
      <c r="D3790" s="97" t="str">
        <f>IF(ISBLANK('Zusatzblatt (Perigon)'!J3785),"",'Zusatzblatt (Perigon)'!J3785)</f>
        <v/>
      </c>
      <c r="E3790" s="64" t="str">
        <f>IF(ISBLANK('Zusatzblatt (Perigon)'!K3785),"",'Zusatzblatt (Perigon)'!K3785)</f>
        <v/>
      </c>
      <c r="F3790" s="65"/>
      <c r="G3790" s="64"/>
      <c r="H3790" s="69" t="str">
        <f>IF(ISBLANK('Zusatzblatt (Perigon)'!L3785),"",'Zusatzblatt (Perigon)'!L3785)</f>
        <v/>
      </c>
      <c r="I3790" s="69" t="str">
        <f>IF(ISBLANK('Zusatzblatt (Perigon)'!M3785),"",'Zusatzblatt (Perigon)'!M3785)</f>
        <v/>
      </c>
      <c r="J3790" s="98" t="str">
        <f>IF(ISBLANK('Zusatzblatt (Perigon)'!N3785),"",'Zusatzblatt (Perigon)'!N3785)</f>
        <v/>
      </c>
      <c r="K3790" s="99" t="str">
        <f>IF(ISBLANK('Zusatzblatt (Perigon)'!J3785),"",'Zusatzblatt (Perigon)'!T3785)</f>
        <v/>
      </c>
      <c r="L3790" s="95" t="str">
        <f>IF(ISBLANK('Zusatzblatt (Perigon)'!O3785),"",'Zusatzblatt (Perigon)'!O3785)</f>
        <v/>
      </c>
      <c r="M3790" s="95" t="str">
        <f>IF(ISBLANK('Zusatzblatt (Perigon)'!R3785),"",'Zusatzblatt (Perigon)'!R3785)</f>
        <v/>
      </c>
      <c r="N3790" s="95" t="str">
        <f>IF(ISBLANK('Zusatzblatt (Perigon)'!P3785),"",'Zusatzblatt (Perigon)'!P3785)</f>
        <v/>
      </c>
      <c r="O3790" s="38" t="str">
        <f>IF($L3790="","",VLOOKUP($R3790,Tarife!$A$2:$R$599,13,FALSE))</f>
        <v/>
      </c>
      <c r="P3790" s="38" t="str">
        <f t="shared" si="59"/>
        <v/>
      </c>
      <c r="R3790" s="100" t="str">
        <f>Zusammenzug!$C$25&amp;"-"&amp;Zusammenzug!$A$7&amp;"-"&amp;Leistungen!L3790</f>
        <v>2026-Nicht beauftragte Spitex-Organisation-</v>
      </c>
    </row>
    <row r="3791" spans="1:18" x14ac:dyDescent="0.2">
      <c r="A3791" s="95" t="str">
        <f>IF(ISBLANK('Zusatzblatt (Perigon)'!E3786),"",'Zusatzblatt (Perigon)'!E3786)</f>
        <v/>
      </c>
      <c r="B3791" s="95" t="str">
        <f>IF(ISBLANK('Zusatzblatt (Perigon)'!G3786),"",'Zusatzblatt (Perigon)'!G3786)</f>
        <v/>
      </c>
      <c r="C3791" s="96" t="str">
        <f>IF(ISBLANK('Zusatzblatt (Perigon)'!I3786),"",'Zusatzblatt (Perigon)'!I3786)</f>
        <v/>
      </c>
      <c r="D3791" s="97" t="str">
        <f>IF(ISBLANK('Zusatzblatt (Perigon)'!J3786),"",'Zusatzblatt (Perigon)'!J3786)</f>
        <v/>
      </c>
      <c r="E3791" s="64" t="str">
        <f>IF(ISBLANK('Zusatzblatt (Perigon)'!K3786),"",'Zusatzblatt (Perigon)'!K3786)</f>
        <v/>
      </c>
      <c r="F3791" s="65"/>
      <c r="G3791" s="64"/>
      <c r="H3791" s="69" t="str">
        <f>IF(ISBLANK('Zusatzblatt (Perigon)'!L3786),"",'Zusatzblatt (Perigon)'!L3786)</f>
        <v/>
      </c>
      <c r="I3791" s="69" t="str">
        <f>IF(ISBLANK('Zusatzblatt (Perigon)'!M3786),"",'Zusatzblatt (Perigon)'!M3786)</f>
        <v/>
      </c>
      <c r="J3791" s="98" t="str">
        <f>IF(ISBLANK('Zusatzblatt (Perigon)'!N3786),"",'Zusatzblatt (Perigon)'!N3786)</f>
        <v/>
      </c>
      <c r="K3791" s="99" t="str">
        <f>IF(ISBLANK('Zusatzblatt (Perigon)'!J3786),"",'Zusatzblatt (Perigon)'!T3786)</f>
        <v/>
      </c>
      <c r="L3791" s="95" t="str">
        <f>IF(ISBLANK('Zusatzblatt (Perigon)'!O3786),"",'Zusatzblatt (Perigon)'!O3786)</f>
        <v/>
      </c>
      <c r="M3791" s="95" t="str">
        <f>IF(ISBLANK('Zusatzblatt (Perigon)'!R3786),"",'Zusatzblatt (Perigon)'!R3786)</f>
        <v/>
      </c>
      <c r="N3791" s="95" t="str">
        <f>IF(ISBLANK('Zusatzblatt (Perigon)'!P3786),"",'Zusatzblatt (Perigon)'!P3786)</f>
        <v/>
      </c>
      <c r="O3791" s="38" t="str">
        <f>IF($L3791="","",VLOOKUP($R3791,Tarife!$A$2:$R$599,13,FALSE))</f>
        <v/>
      </c>
      <c r="P3791" s="38" t="str">
        <f t="shared" si="59"/>
        <v/>
      </c>
      <c r="R3791" s="100" t="str">
        <f>Zusammenzug!$C$25&amp;"-"&amp;Zusammenzug!$A$7&amp;"-"&amp;Leistungen!L3791</f>
        <v>2026-Nicht beauftragte Spitex-Organisation-</v>
      </c>
    </row>
    <row r="3792" spans="1:18" x14ac:dyDescent="0.2">
      <c r="A3792" s="95" t="str">
        <f>IF(ISBLANK('Zusatzblatt (Perigon)'!E3787),"",'Zusatzblatt (Perigon)'!E3787)</f>
        <v/>
      </c>
      <c r="B3792" s="95" t="str">
        <f>IF(ISBLANK('Zusatzblatt (Perigon)'!G3787),"",'Zusatzblatt (Perigon)'!G3787)</f>
        <v/>
      </c>
      <c r="C3792" s="96" t="str">
        <f>IF(ISBLANK('Zusatzblatt (Perigon)'!I3787),"",'Zusatzblatt (Perigon)'!I3787)</f>
        <v/>
      </c>
      <c r="D3792" s="97" t="str">
        <f>IF(ISBLANK('Zusatzblatt (Perigon)'!J3787),"",'Zusatzblatt (Perigon)'!J3787)</f>
        <v/>
      </c>
      <c r="E3792" s="64" t="str">
        <f>IF(ISBLANK('Zusatzblatt (Perigon)'!K3787),"",'Zusatzblatt (Perigon)'!K3787)</f>
        <v/>
      </c>
      <c r="F3792" s="65"/>
      <c r="G3792" s="64"/>
      <c r="H3792" s="69" t="str">
        <f>IF(ISBLANK('Zusatzblatt (Perigon)'!L3787),"",'Zusatzblatt (Perigon)'!L3787)</f>
        <v/>
      </c>
      <c r="I3792" s="69" t="str">
        <f>IF(ISBLANK('Zusatzblatt (Perigon)'!M3787),"",'Zusatzblatt (Perigon)'!M3787)</f>
        <v/>
      </c>
      <c r="J3792" s="98" t="str">
        <f>IF(ISBLANK('Zusatzblatt (Perigon)'!N3787),"",'Zusatzblatt (Perigon)'!N3787)</f>
        <v/>
      </c>
      <c r="K3792" s="99" t="str">
        <f>IF(ISBLANK('Zusatzblatt (Perigon)'!J3787),"",'Zusatzblatt (Perigon)'!T3787)</f>
        <v/>
      </c>
      <c r="L3792" s="95" t="str">
        <f>IF(ISBLANK('Zusatzblatt (Perigon)'!O3787),"",'Zusatzblatt (Perigon)'!O3787)</f>
        <v/>
      </c>
      <c r="M3792" s="95" t="str">
        <f>IF(ISBLANK('Zusatzblatt (Perigon)'!R3787),"",'Zusatzblatt (Perigon)'!R3787)</f>
        <v/>
      </c>
      <c r="N3792" s="95" t="str">
        <f>IF(ISBLANK('Zusatzblatt (Perigon)'!P3787),"",'Zusatzblatt (Perigon)'!P3787)</f>
        <v/>
      </c>
      <c r="O3792" s="38" t="str">
        <f>IF($L3792="","",VLOOKUP($R3792,Tarife!$A$2:$R$599,13,FALSE))</f>
        <v/>
      </c>
      <c r="P3792" s="38" t="str">
        <f t="shared" si="59"/>
        <v/>
      </c>
      <c r="R3792" s="100" t="str">
        <f>Zusammenzug!$C$25&amp;"-"&amp;Zusammenzug!$A$7&amp;"-"&amp;Leistungen!L3792</f>
        <v>2026-Nicht beauftragte Spitex-Organisation-</v>
      </c>
    </row>
    <row r="3793" spans="1:18" x14ac:dyDescent="0.2">
      <c r="A3793" s="95" t="str">
        <f>IF(ISBLANK('Zusatzblatt (Perigon)'!E3788),"",'Zusatzblatt (Perigon)'!E3788)</f>
        <v/>
      </c>
      <c r="B3793" s="95" t="str">
        <f>IF(ISBLANK('Zusatzblatt (Perigon)'!G3788),"",'Zusatzblatt (Perigon)'!G3788)</f>
        <v/>
      </c>
      <c r="C3793" s="96" t="str">
        <f>IF(ISBLANK('Zusatzblatt (Perigon)'!I3788),"",'Zusatzblatt (Perigon)'!I3788)</f>
        <v/>
      </c>
      <c r="D3793" s="97" t="str">
        <f>IF(ISBLANK('Zusatzblatt (Perigon)'!J3788),"",'Zusatzblatt (Perigon)'!J3788)</f>
        <v/>
      </c>
      <c r="E3793" s="64" t="str">
        <f>IF(ISBLANK('Zusatzblatt (Perigon)'!K3788),"",'Zusatzblatt (Perigon)'!K3788)</f>
        <v/>
      </c>
      <c r="F3793" s="65"/>
      <c r="G3793" s="64"/>
      <c r="H3793" s="69" t="str">
        <f>IF(ISBLANK('Zusatzblatt (Perigon)'!L3788),"",'Zusatzblatt (Perigon)'!L3788)</f>
        <v/>
      </c>
      <c r="I3793" s="69" t="str">
        <f>IF(ISBLANK('Zusatzblatt (Perigon)'!M3788),"",'Zusatzblatt (Perigon)'!M3788)</f>
        <v/>
      </c>
      <c r="J3793" s="98" t="str">
        <f>IF(ISBLANK('Zusatzblatt (Perigon)'!N3788),"",'Zusatzblatt (Perigon)'!N3788)</f>
        <v/>
      </c>
      <c r="K3793" s="99" t="str">
        <f>IF(ISBLANK('Zusatzblatt (Perigon)'!J3788),"",'Zusatzblatt (Perigon)'!T3788)</f>
        <v/>
      </c>
      <c r="L3793" s="95" t="str">
        <f>IF(ISBLANK('Zusatzblatt (Perigon)'!O3788),"",'Zusatzblatt (Perigon)'!O3788)</f>
        <v/>
      </c>
      <c r="M3793" s="95" t="str">
        <f>IF(ISBLANK('Zusatzblatt (Perigon)'!R3788),"",'Zusatzblatt (Perigon)'!R3788)</f>
        <v/>
      </c>
      <c r="N3793" s="95" t="str">
        <f>IF(ISBLANK('Zusatzblatt (Perigon)'!P3788),"",'Zusatzblatt (Perigon)'!P3788)</f>
        <v/>
      </c>
      <c r="O3793" s="38" t="str">
        <f>IF($L3793="","",VLOOKUP($R3793,Tarife!$A$2:$R$599,13,FALSE))</f>
        <v/>
      </c>
      <c r="P3793" s="38" t="str">
        <f t="shared" si="59"/>
        <v/>
      </c>
      <c r="R3793" s="100" t="str">
        <f>Zusammenzug!$C$25&amp;"-"&amp;Zusammenzug!$A$7&amp;"-"&amp;Leistungen!L3793</f>
        <v>2026-Nicht beauftragte Spitex-Organisation-</v>
      </c>
    </row>
    <row r="3794" spans="1:18" x14ac:dyDescent="0.2">
      <c r="A3794" s="95" t="str">
        <f>IF(ISBLANK('Zusatzblatt (Perigon)'!E3789),"",'Zusatzblatt (Perigon)'!E3789)</f>
        <v/>
      </c>
      <c r="B3794" s="95" t="str">
        <f>IF(ISBLANK('Zusatzblatt (Perigon)'!G3789),"",'Zusatzblatt (Perigon)'!G3789)</f>
        <v/>
      </c>
      <c r="C3794" s="96" t="str">
        <f>IF(ISBLANK('Zusatzblatt (Perigon)'!I3789),"",'Zusatzblatt (Perigon)'!I3789)</f>
        <v/>
      </c>
      <c r="D3794" s="97" t="str">
        <f>IF(ISBLANK('Zusatzblatt (Perigon)'!J3789),"",'Zusatzblatt (Perigon)'!J3789)</f>
        <v/>
      </c>
      <c r="E3794" s="64" t="str">
        <f>IF(ISBLANK('Zusatzblatt (Perigon)'!K3789),"",'Zusatzblatt (Perigon)'!K3789)</f>
        <v/>
      </c>
      <c r="F3794" s="65"/>
      <c r="G3794" s="64"/>
      <c r="H3794" s="69" t="str">
        <f>IF(ISBLANK('Zusatzblatt (Perigon)'!L3789),"",'Zusatzblatt (Perigon)'!L3789)</f>
        <v/>
      </c>
      <c r="I3794" s="69" t="str">
        <f>IF(ISBLANK('Zusatzblatt (Perigon)'!M3789),"",'Zusatzblatt (Perigon)'!M3789)</f>
        <v/>
      </c>
      <c r="J3794" s="98" t="str">
        <f>IF(ISBLANK('Zusatzblatt (Perigon)'!N3789),"",'Zusatzblatt (Perigon)'!N3789)</f>
        <v/>
      </c>
      <c r="K3794" s="99" t="str">
        <f>IF(ISBLANK('Zusatzblatt (Perigon)'!J3789),"",'Zusatzblatt (Perigon)'!T3789)</f>
        <v/>
      </c>
      <c r="L3794" s="95" t="str">
        <f>IF(ISBLANK('Zusatzblatt (Perigon)'!O3789),"",'Zusatzblatt (Perigon)'!O3789)</f>
        <v/>
      </c>
      <c r="M3794" s="95" t="str">
        <f>IF(ISBLANK('Zusatzblatt (Perigon)'!R3789),"",'Zusatzblatt (Perigon)'!R3789)</f>
        <v/>
      </c>
      <c r="N3794" s="95" t="str">
        <f>IF(ISBLANK('Zusatzblatt (Perigon)'!P3789),"",'Zusatzblatt (Perigon)'!P3789)</f>
        <v/>
      </c>
      <c r="O3794" s="38" t="str">
        <f>IF($L3794="","",VLOOKUP($R3794,Tarife!$A$2:$R$599,13,FALSE))</f>
        <v/>
      </c>
      <c r="P3794" s="38" t="str">
        <f t="shared" si="59"/>
        <v/>
      </c>
      <c r="R3794" s="100" t="str">
        <f>Zusammenzug!$C$25&amp;"-"&amp;Zusammenzug!$A$7&amp;"-"&amp;Leistungen!L3794</f>
        <v>2026-Nicht beauftragte Spitex-Organisation-</v>
      </c>
    </row>
    <row r="3795" spans="1:18" x14ac:dyDescent="0.2">
      <c r="A3795" s="95" t="str">
        <f>IF(ISBLANK('Zusatzblatt (Perigon)'!E3790),"",'Zusatzblatt (Perigon)'!E3790)</f>
        <v/>
      </c>
      <c r="B3795" s="95" t="str">
        <f>IF(ISBLANK('Zusatzblatt (Perigon)'!G3790),"",'Zusatzblatt (Perigon)'!G3790)</f>
        <v/>
      </c>
      <c r="C3795" s="96" t="str">
        <f>IF(ISBLANK('Zusatzblatt (Perigon)'!I3790),"",'Zusatzblatt (Perigon)'!I3790)</f>
        <v/>
      </c>
      <c r="D3795" s="97" t="str">
        <f>IF(ISBLANK('Zusatzblatt (Perigon)'!J3790),"",'Zusatzblatt (Perigon)'!J3790)</f>
        <v/>
      </c>
      <c r="E3795" s="64" t="str">
        <f>IF(ISBLANK('Zusatzblatt (Perigon)'!K3790),"",'Zusatzblatt (Perigon)'!K3790)</f>
        <v/>
      </c>
      <c r="F3795" s="65"/>
      <c r="G3795" s="64"/>
      <c r="H3795" s="69" t="str">
        <f>IF(ISBLANK('Zusatzblatt (Perigon)'!L3790),"",'Zusatzblatt (Perigon)'!L3790)</f>
        <v/>
      </c>
      <c r="I3795" s="69" t="str">
        <f>IF(ISBLANK('Zusatzblatt (Perigon)'!M3790),"",'Zusatzblatt (Perigon)'!M3790)</f>
        <v/>
      </c>
      <c r="J3795" s="98" t="str">
        <f>IF(ISBLANK('Zusatzblatt (Perigon)'!N3790),"",'Zusatzblatt (Perigon)'!N3790)</f>
        <v/>
      </c>
      <c r="K3795" s="99" t="str">
        <f>IF(ISBLANK('Zusatzblatt (Perigon)'!J3790),"",'Zusatzblatt (Perigon)'!T3790)</f>
        <v/>
      </c>
      <c r="L3795" s="95" t="str">
        <f>IF(ISBLANK('Zusatzblatt (Perigon)'!O3790),"",'Zusatzblatt (Perigon)'!O3790)</f>
        <v/>
      </c>
      <c r="M3795" s="95" t="str">
        <f>IF(ISBLANK('Zusatzblatt (Perigon)'!R3790),"",'Zusatzblatt (Perigon)'!R3790)</f>
        <v/>
      </c>
      <c r="N3795" s="95" t="str">
        <f>IF(ISBLANK('Zusatzblatt (Perigon)'!P3790),"",'Zusatzblatt (Perigon)'!P3790)</f>
        <v/>
      </c>
      <c r="O3795" s="38" t="str">
        <f>IF($L3795="","",VLOOKUP($R3795,Tarife!$A$2:$R$599,13,FALSE))</f>
        <v/>
      </c>
      <c r="P3795" s="38" t="str">
        <f t="shared" si="59"/>
        <v/>
      </c>
      <c r="R3795" s="100" t="str">
        <f>Zusammenzug!$C$25&amp;"-"&amp;Zusammenzug!$A$7&amp;"-"&amp;Leistungen!L3795</f>
        <v>2026-Nicht beauftragte Spitex-Organisation-</v>
      </c>
    </row>
    <row r="3796" spans="1:18" x14ac:dyDescent="0.2">
      <c r="A3796" s="95" t="str">
        <f>IF(ISBLANK('Zusatzblatt (Perigon)'!E3791),"",'Zusatzblatt (Perigon)'!E3791)</f>
        <v/>
      </c>
      <c r="B3796" s="95" t="str">
        <f>IF(ISBLANK('Zusatzblatt (Perigon)'!G3791),"",'Zusatzblatt (Perigon)'!G3791)</f>
        <v/>
      </c>
      <c r="C3796" s="96" t="str">
        <f>IF(ISBLANK('Zusatzblatt (Perigon)'!I3791),"",'Zusatzblatt (Perigon)'!I3791)</f>
        <v/>
      </c>
      <c r="D3796" s="97" t="str">
        <f>IF(ISBLANK('Zusatzblatt (Perigon)'!J3791),"",'Zusatzblatt (Perigon)'!J3791)</f>
        <v/>
      </c>
      <c r="E3796" s="64" t="str">
        <f>IF(ISBLANK('Zusatzblatt (Perigon)'!K3791),"",'Zusatzblatt (Perigon)'!K3791)</f>
        <v/>
      </c>
      <c r="F3796" s="65"/>
      <c r="G3796" s="64"/>
      <c r="H3796" s="69" t="str">
        <f>IF(ISBLANK('Zusatzblatt (Perigon)'!L3791),"",'Zusatzblatt (Perigon)'!L3791)</f>
        <v/>
      </c>
      <c r="I3796" s="69" t="str">
        <f>IF(ISBLANK('Zusatzblatt (Perigon)'!M3791),"",'Zusatzblatt (Perigon)'!M3791)</f>
        <v/>
      </c>
      <c r="J3796" s="98" t="str">
        <f>IF(ISBLANK('Zusatzblatt (Perigon)'!N3791),"",'Zusatzblatt (Perigon)'!N3791)</f>
        <v/>
      </c>
      <c r="K3796" s="99" t="str">
        <f>IF(ISBLANK('Zusatzblatt (Perigon)'!J3791),"",'Zusatzblatt (Perigon)'!T3791)</f>
        <v/>
      </c>
      <c r="L3796" s="95" t="str">
        <f>IF(ISBLANK('Zusatzblatt (Perigon)'!O3791),"",'Zusatzblatt (Perigon)'!O3791)</f>
        <v/>
      </c>
      <c r="M3796" s="95" t="str">
        <f>IF(ISBLANK('Zusatzblatt (Perigon)'!R3791),"",'Zusatzblatt (Perigon)'!R3791)</f>
        <v/>
      </c>
      <c r="N3796" s="95" t="str">
        <f>IF(ISBLANK('Zusatzblatt (Perigon)'!P3791),"",'Zusatzblatt (Perigon)'!P3791)</f>
        <v/>
      </c>
      <c r="O3796" s="38" t="str">
        <f>IF($L3796="","",VLOOKUP($R3796,Tarife!$A$2:$R$599,13,FALSE))</f>
        <v/>
      </c>
      <c r="P3796" s="38" t="str">
        <f t="shared" si="59"/>
        <v/>
      </c>
      <c r="R3796" s="100" t="str">
        <f>Zusammenzug!$C$25&amp;"-"&amp;Zusammenzug!$A$7&amp;"-"&amp;Leistungen!L3796</f>
        <v>2026-Nicht beauftragte Spitex-Organisation-</v>
      </c>
    </row>
    <row r="3797" spans="1:18" x14ac:dyDescent="0.2">
      <c r="A3797" s="95" t="str">
        <f>IF(ISBLANK('Zusatzblatt (Perigon)'!E3792),"",'Zusatzblatt (Perigon)'!E3792)</f>
        <v/>
      </c>
      <c r="B3797" s="95" t="str">
        <f>IF(ISBLANK('Zusatzblatt (Perigon)'!G3792),"",'Zusatzblatt (Perigon)'!G3792)</f>
        <v/>
      </c>
      <c r="C3797" s="96" t="str">
        <f>IF(ISBLANK('Zusatzblatt (Perigon)'!I3792),"",'Zusatzblatt (Perigon)'!I3792)</f>
        <v/>
      </c>
      <c r="D3797" s="97" t="str">
        <f>IF(ISBLANK('Zusatzblatt (Perigon)'!J3792),"",'Zusatzblatt (Perigon)'!J3792)</f>
        <v/>
      </c>
      <c r="E3797" s="64" t="str">
        <f>IF(ISBLANK('Zusatzblatt (Perigon)'!K3792),"",'Zusatzblatt (Perigon)'!K3792)</f>
        <v/>
      </c>
      <c r="F3797" s="65"/>
      <c r="G3797" s="64"/>
      <c r="H3797" s="69" t="str">
        <f>IF(ISBLANK('Zusatzblatt (Perigon)'!L3792),"",'Zusatzblatt (Perigon)'!L3792)</f>
        <v/>
      </c>
      <c r="I3797" s="69" t="str">
        <f>IF(ISBLANK('Zusatzblatt (Perigon)'!M3792),"",'Zusatzblatt (Perigon)'!M3792)</f>
        <v/>
      </c>
      <c r="J3797" s="98" t="str">
        <f>IF(ISBLANK('Zusatzblatt (Perigon)'!N3792),"",'Zusatzblatt (Perigon)'!N3792)</f>
        <v/>
      </c>
      <c r="K3797" s="99" t="str">
        <f>IF(ISBLANK('Zusatzblatt (Perigon)'!J3792),"",'Zusatzblatt (Perigon)'!T3792)</f>
        <v/>
      </c>
      <c r="L3797" s="95" t="str">
        <f>IF(ISBLANK('Zusatzblatt (Perigon)'!O3792),"",'Zusatzblatt (Perigon)'!O3792)</f>
        <v/>
      </c>
      <c r="M3797" s="95" t="str">
        <f>IF(ISBLANK('Zusatzblatt (Perigon)'!R3792),"",'Zusatzblatt (Perigon)'!R3792)</f>
        <v/>
      </c>
      <c r="N3797" s="95" t="str">
        <f>IF(ISBLANK('Zusatzblatt (Perigon)'!P3792),"",'Zusatzblatt (Perigon)'!P3792)</f>
        <v/>
      </c>
      <c r="O3797" s="38" t="str">
        <f>IF($L3797="","",VLOOKUP($R3797,Tarife!$A$2:$R$599,13,FALSE))</f>
        <v/>
      </c>
      <c r="P3797" s="38" t="str">
        <f t="shared" si="59"/>
        <v/>
      </c>
      <c r="R3797" s="100" t="str">
        <f>Zusammenzug!$C$25&amp;"-"&amp;Zusammenzug!$A$7&amp;"-"&amp;Leistungen!L3797</f>
        <v>2026-Nicht beauftragte Spitex-Organisation-</v>
      </c>
    </row>
    <row r="3798" spans="1:18" x14ac:dyDescent="0.2">
      <c r="A3798" s="95" t="str">
        <f>IF(ISBLANK('Zusatzblatt (Perigon)'!E3793),"",'Zusatzblatt (Perigon)'!E3793)</f>
        <v/>
      </c>
      <c r="B3798" s="95" t="str">
        <f>IF(ISBLANK('Zusatzblatt (Perigon)'!G3793),"",'Zusatzblatt (Perigon)'!G3793)</f>
        <v/>
      </c>
      <c r="C3798" s="96" t="str">
        <f>IF(ISBLANK('Zusatzblatt (Perigon)'!I3793),"",'Zusatzblatt (Perigon)'!I3793)</f>
        <v/>
      </c>
      <c r="D3798" s="97" t="str">
        <f>IF(ISBLANK('Zusatzblatt (Perigon)'!J3793),"",'Zusatzblatt (Perigon)'!J3793)</f>
        <v/>
      </c>
      <c r="E3798" s="64" t="str">
        <f>IF(ISBLANK('Zusatzblatt (Perigon)'!K3793),"",'Zusatzblatt (Perigon)'!K3793)</f>
        <v/>
      </c>
      <c r="F3798" s="65"/>
      <c r="G3798" s="64"/>
      <c r="H3798" s="69" t="str">
        <f>IF(ISBLANK('Zusatzblatt (Perigon)'!L3793),"",'Zusatzblatt (Perigon)'!L3793)</f>
        <v/>
      </c>
      <c r="I3798" s="69" t="str">
        <f>IF(ISBLANK('Zusatzblatt (Perigon)'!M3793),"",'Zusatzblatt (Perigon)'!M3793)</f>
        <v/>
      </c>
      <c r="J3798" s="98" t="str">
        <f>IF(ISBLANK('Zusatzblatt (Perigon)'!N3793),"",'Zusatzblatt (Perigon)'!N3793)</f>
        <v/>
      </c>
      <c r="K3798" s="99" t="str">
        <f>IF(ISBLANK('Zusatzblatt (Perigon)'!J3793),"",'Zusatzblatt (Perigon)'!T3793)</f>
        <v/>
      </c>
      <c r="L3798" s="95" t="str">
        <f>IF(ISBLANK('Zusatzblatt (Perigon)'!O3793),"",'Zusatzblatt (Perigon)'!O3793)</f>
        <v/>
      </c>
      <c r="M3798" s="95" t="str">
        <f>IF(ISBLANK('Zusatzblatt (Perigon)'!R3793),"",'Zusatzblatt (Perigon)'!R3793)</f>
        <v/>
      </c>
      <c r="N3798" s="95" t="str">
        <f>IF(ISBLANK('Zusatzblatt (Perigon)'!P3793),"",'Zusatzblatt (Perigon)'!P3793)</f>
        <v/>
      </c>
      <c r="O3798" s="38" t="str">
        <f>IF($L3798="","",VLOOKUP($R3798,Tarife!$A$2:$R$599,13,FALSE))</f>
        <v/>
      </c>
      <c r="P3798" s="38" t="str">
        <f t="shared" si="59"/>
        <v/>
      </c>
      <c r="R3798" s="100" t="str">
        <f>Zusammenzug!$C$25&amp;"-"&amp;Zusammenzug!$A$7&amp;"-"&amp;Leistungen!L3798</f>
        <v>2026-Nicht beauftragte Spitex-Organisation-</v>
      </c>
    </row>
    <row r="3799" spans="1:18" x14ac:dyDescent="0.2">
      <c r="A3799" s="95" t="str">
        <f>IF(ISBLANK('Zusatzblatt (Perigon)'!E3794),"",'Zusatzblatt (Perigon)'!E3794)</f>
        <v/>
      </c>
      <c r="B3799" s="95" t="str">
        <f>IF(ISBLANK('Zusatzblatt (Perigon)'!G3794),"",'Zusatzblatt (Perigon)'!G3794)</f>
        <v/>
      </c>
      <c r="C3799" s="96" t="str">
        <f>IF(ISBLANK('Zusatzblatt (Perigon)'!I3794),"",'Zusatzblatt (Perigon)'!I3794)</f>
        <v/>
      </c>
      <c r="D3799" s="97" t="str">
        <f>IF(ISBLANK('Zusatzblatt (Perigon)'!J3794),"",'Zusatzblatt (Perigon)'!J3794)</f>
        <v/>
      </c>
      <c r="E3799" s="64" t="str">
        <f>IF(ISBLANK('Zusatzblatt (Perigon)'!K3794),"",'Zusatzblatt (Perigon)'!K3794)</f>
        <v/>
      </c>
      <c r="F3799" s="65"/>
      <c r="G3799" s="64"/>
      <c r="H3799" s="69" t="str">
        <f>IF(ISBLANK('Zusatzblatt (Perigon)'!L3794),"",'Zusatzblatt (Perigon)'!L3794)</f>
        <v/>
      </c>
      <c r="I3799" s="69" t="str">
        <f>IF(ISBLANK('Zusatzblatt (Perigon)'!M3794),"",'Zusatzblatt (Perigon)'!M3794)</f>
        <v/>
      </c>
      <c r="J3799" s="98" t="str">
        <f>IF(ISBLANK('Zusatzblatt (Perigon)'!N3794),"",'Zusatzblatt (Perigon)'!N3794)</f>
        <v/>
      </c>
      <c r="K3799" s="99" t="str">
        <f>IF(ISBLANK('Zusatzblatt (Perigon)'!J3794),"",'Zusatzblatt (Perigon)'!T3794)</f>
        <v/>
      </c>
      <c r="L3799" s="95" t="str">
        <f>IF(ISBLANK('Zusatzblatt (Perigon)'!O3794),"",'Zusatzblatt (Perigon)'!O3794)</f>
        <v/>
      </c>
      <c r="M3799" s="95" t="str">
        <f>IF(ISBLANK('Zusatzblatt (Perigon)'!R3794),"",'Zusatzblatt (Perigon)'!R3794)</f>
        <v/>
      </c>
      <c r="N3799" s="95" t="str">
        <f>IF(ISBLANK('Zusatzblatt (Perigon)'!P3794),"",'Zusatzblatt (Perigon)'!P3794)</f>
        <v/>
      </c>
      <c r="O3799" s="38" t="str">
        <f>IF($L3799="","",VLOOKUP($R3799,Tarife!$A$2:$R$599,13,FALSE))</f>
        <v/>
      </c>
      <c r="P3799" s="38" t="str">
        <f t="shared" si="59"/>
        <v/>
      </c>
      <c r="R3799" s="100" t="str">
        <f>Zusammenzug!$C$25&amp;"-"&amp;Zusammenzug!$A$7&amp;"-"&amp;Leistungen!L3799</f>
        <v>2026-Nicht beauftragte Spitex-Organisation-</v>
      </c>
    </row>
    <row r="3800" spans="1:18" x14ac:dyDescent="0.2">
      <c r="A3800" s="95" t="str">
        <f>IF(ISBLANK('Zusatzblatt (Perigon)'!E3795),"",'Zusatzblatt (Perigon)'!E3795)</f>
        <v/>
      </c>
      <c r="B3800" s="95" t="str">
        <f>IF(ISBLANK('Zusatzblatt (Perigon)'!G3795),"",'Zusatzblatt (Perigon)'!G3795)</f>
        <v/>
      </c>
      <c r="C3800" s="96" t="str">
        <f>IF(ISBLANK('Zusatzblatt (Perigon)'!I3795),"",'Zusatzblatt (Perigon)'!I3795)</f>
        <v/>
      </c>
      <c r="D3800" s="97" t="str">
        <f>IF(ISBLANK('Zusatzblatt (Perigon)'!J3795),"",'Zusatzblatt (Perigon)'!J3795)</f>
        <v/>
      </c>
      <c r="E3800" s="64" t="str">
        <f>IF(ISBLANK('Zusatzblatt (Perigon)'!K3795),"",'Zusatzblatt (Perigon)'!K3795)</f>
        <v/>
      </c>
      <c r="F3800" s="65"/>
      <c r="G3800" s="64"/>
      <c r="H3800" s="69" t="str">
        <f>IF(ISBLANK('Zusatzblatt (Perigon)'!L3795),"",'Zusatzblatt (Perigon)'!L3795)</f>
        <v/>
      </c>
      <c r="I3800" s="69" t="str">
        <f>IF(ISBLANK('Zusatzblatt (Perigon)'!M3795),"",'Zusatzblatt (Perigon)'!M3795)</f>
        <v/>
      </c>
      <c r="J3800" s="98" t="str">
        <f>IF(ISBLANK('Zusatzblatt (Perigon)'!N3795),"",'Zusatzblatt (Perigon)'!N3795)</f>
        <v/>
      </c>
      <c r="K3800" s="99" t="str">
        <f>IF(ISBLANK('Zusatzblatt (Perigon)'!J3795),"",'Zusatzblatt (Perigon)'!T3795)</f>
        <v/>
      </c>
      <c r="L3800" s="95" t="str">
        <f>IF(ISBLANK('Zusatzblatt (Perigon)'!O3795),"",'Zusatzblatt (Perigon)'!O3795)</f>
        <v/>
      </c>
      <c r="M3800" s="95" t="str">
        <f>IF(ISBLANK('Zusatzblatt (Perigon)'!R3795),"",'Zusatzblatt (Perigon)'!R3795)</f>
        <v/>
      </c>
      <c r="N3800" s="95" t="str">
        <f>IF(ISBLANK('Zusatzblatt (Perigon)'!P3795),"",'Zusatzblatt (Perigon)'!P3795)</f>
        <v/>
      </c>
      <c r="O3800" s="38" t="str">
        <f>IF($L3800="","",VLOOKUP($R3800,Tarife!$A$2:$R$599,13,FALSE))</f>
        <v/>
      </c>
      <c r="P3800" s="38" t="str">
        <f t="shared" si="59"/>
        <v/>
      </c>
      <c r="R3800" s="100" t="str">
        <f>Zusammenzug!$C$25&amp;"-"&amp;Zusammenzug!$A$7&amp;"-"&amp;Leistungen!L3800</f>
        <v>2026-Nicht beauftragte Spitex-Organisation-</v>
      </c>
    </row>
    <row r="3801" spans="1:18" x14ac:dyDescent="0.2">
      <c r="A3801" s="95" t="str">
        <f>IF(ISBLANK('Zusatzblatt (Perigon)'!E3796),"",'Zusatzblatt (Perigon)'!E3796)</f>
        <v/>
      </c>
      <c r="B3801" s="95" t="str">
        <f>IF(ISBLANK('Zusatzblatt (Perigon)'!G3796),"",'Zusatzblatt (Perigon)'!G3796)</f>
        <v/>
      </c>
      <c r="C3801" s="96" t="str">
        <f>IF(ISBLANK('Zusatzblatt (Perigon)'!I3796),"",'Zusatzblatt (Perigon)'!I3796)</f>
        <v/>
      </c>
      <c r="D3801" s="97" t="str">
        <f>IF(ISBLANK('Zusatzblatt (Perigon)'!J3796),"",'Zusatzblatt (Perigon)'!J3796)</f>
        <v/>
      </c>
      <c r="E3801" s="64" t="str">
        <f>IF(ISBLANK('Zusatzblatt (Perigon)'!K3796),"",'Zusatzblatt (Perigon)'!K3796)</f>
        <v/>
      </c>
      <c r="F3801" s="65"/>
      <c r="G3801" s="64"/>
      <c r="H3801" s="69" t="str">
        <f>IF(ISBLANK('Zusatzblatt (Perigon)'!L3796),"",'Zusatzblatt (Perigon)'!L3796)</f>
        <v/>
      </c>
      <c r="I3801" s="69" t="str">
        <f>IF(ISBLANK('Zusatzblatt (Perigon)'!M3796),"",'Zusatzblatt (Perigon)'!M3796)</f>
        <v/>
      </c>
      <c r="J3801" s="98" t="str">
        <f>IF(ISBLANK('Zusatzblatt (Perigon)'!N3796),"",'Zusatzblatt (Perigon)'!N3796)</f>
        <v/>
      </c>
      <c r="K3801" s="99" t="str">
        <f>IF(ISBLANK('Zusatzblatt (Perigon)'!J3796),"",'Zusatzblatt (Perigon)'!T3796)</f>
        <v/>
      </c>
      <c r="L3801" s="95" t="str">
        <f>IF(ISBLANK('Zusatzblatt (Perigon)'!O3796),"",'Zusatzblatt (Perigon)'!O3796)</f>
        <v/>
      </c>
      <c r="M3801" s="95" t="str">
        <f>IF(ISBLANK('Zusatzblatt (Perigon)'!R3796),"",'Zusatzblatt (Perigon)'!R3796)</f>
        <v/>
      </c>
      <c r="N3801" s="95" t="str">
        <f>IF(ISBLANK('Zusatzblatt (Perigon)'!P3796),"",'Zusatzblatt (Perigon)'!P3796)</f>
        <v/>
      </c>
      <c r="O3801" s="38" t="str">
        <f>IF($L3801="","",VLOOKUP($R3801,Tarife!$A$2:$R$599,13,FALSE))</f>
        <v/>
      </c>
      <c r="P3801" s="38" t="str">
        <f t="shared" si="59"/>
        <v/>
      </c>
      <c r="R3801" s="100" t="str">
        <f>Zusammenzug!$C$25&amp;"-"&amp;Zusammenzug!$A$7&amp;"-"&amp;Leistungen!L3801</f>
        <v>2026-Nicht beauftragte Spitex-Organisation-</v>
      </c>
    </row>
    <row r="3802" spans="1:18" x14ac:dyDescent="0.2">
      <c r="A3802" s="95" t="str">
        <f>IF(ISBLANK('Zusatzblatt (Perigon)'!E3797),"",'Zusatzblatt (Perigon)'!E3797)</f>
        <v/>
      </c>
      <c r="B3802" s="95" t="str">
        <f>IF(ISBLANK('Zusatzblatt (Perigon)'!G3797),"",'Zusatzblatt (Perigon)'!G3797)</f>
        <v/>
      </c>
      <c r="C3802" s="96" t="str">
        <f>IF(ISBLANK('Zusatzblatt (Perigon)'!I3797),"",'Zusatzblatt (Perigon)'!I3797)</f>
        <v/>
      </c>
      <c r="D3802" s="97" t="str">
        <f>IF(ISBLANK('Zusatzblatt (Perigon)'!J3797),"",'Zusatzblatt (Perigon)'!J3797)</f>
        <v/>
      </c>
      <c r="E3802" s="64" t="str">
        <f>IF(ISBLANK('Zusatzblatt (Perigon)'!K3797),"",'Zusatzblatt (Perigon)'!K3797)</f>
        <v/>
      </c>
      <c r="F3802" s="65"/>
      <c r="G3802" s="64"/>
      <c r="H3802" s="69" t="str">
        <f>IF(ISBLANK('Zusatzblatt (Perigon)'!L3797),"",'Zusatzblatt (Perigon)'!L3797)</f>
        <v/>
      </c>
      <c r="I3802" s="69" t="str">
        <f>IF(ISBLANK('Zusatzblatt (Perigon)'!M3797),"",'Zusatzblatt (Perigon)'!M3797)</f>
        <v/>
      </c>
      <c r="J3802" s="98" t="str">
        <f>IF(ISBLANK('Zusatzblatt (Perigon)'!N3797),"",'Zusatzblatt (Perigon)'!N3797)</f>
        <v/>
      </c>
      <c r="K3802" s="99" t="str">
        <f>IF(ISBLANK('Zusatzblatt (Perigon)'!J3797),"",'Zusatzblatt (Perigon)'!T3797)</f>
        <v/>
      </c>
      <c r="L3802" s="95" t="str">
        <f>IF(ISBLANK('Zusatzblatt (Perigon)'!O3797),"",'Zusatzblatt (Perigon)'!O3797)</f>
        <v/>
      </c>
      <c r="M3802" s="95" t="str">
        <f>IF(ISBLANK('Zusatzblatt (Perigon)'!R3797),"",'Zusatzblatt (Perigon)'!R3797)</f>
        <v/>
      </c>
      <c r="N3802" s="95" t="str">
        <f>IF(ISBLANK('Zusatzblatt (Perigon)'!P3797),"",'Zusatzblatt (Perigon)'!P3797)</f>
        <v/>
      </c>
      <c r="O3802" s="38" t="str">
        <f>IF($L3802="","",VLOOKUP($R3802,Tarife!$A$2:$R$599,13,FALSE))</f>
        <v/>
      </c>
      <c r="P3802" s="38" t="str">
        <f t="shared" si="59"/>
        <v/>
      </c>
      <c r="R3802" s="100" t="str">
        <f>Zusammenzug!$C$25&amp;"-"&amp;Zusammenzug!$A$7&amp;"-"&amp;Leistungen!L3802</f>
        <v>2026-Nicht beauftragte Spitex-Organisation-</v>
      </c>
    </row>
    <row r="3803" spans="1:18" x14ac:dyDescent="0.2">
      <c r="A3803" s="95" t="str">
        <f>IF(ISBLANK('Zusatzblatt (Perigon)'!E3798),"",'Zusatzblatt (Perigon)'!E3798)</f>
        <v/>
      </c>
      <c r="B3803" s="95" t="str">
        <f>IF(ISBLANK('Zusatzblatt (Perigon)'!G3798),"",'Zusatzblatt (Perigon)'!G3798)</f>
        <v/>
      </c>
      <c r="C3803" s="96" t="str">
        <f>IF(ISBLANK('Zusatzblatt (Perigon)'!I3798),"",'Zusatzblatt (Perigon)'!I3798)</f>
        <v/>
      </c>
      <c r="D3803" s="97" t="str">
        <f>IF(ISBLANK('Zusatzblatt (Perigon)'!J3798),"",'Zusatzblatt (Perigon)'!J3798)</f>
        <v/>
      </c>
      <c r="E3803" s="64" t="str">
        <f>IF(ISBLANK('Zusatzblatt (Perigon)'!K3798),"",'Zusatzblatt (Perigon)'!K3798)</f>
        <v/>
      </c>
      <c r="F3803" s="65"/>
      <c r="G3803" s="64"/>
      <c r="H3803" s="69" t="str">
        <f>IF(ISBLANK('Zusatzblatt (Perigon)'!L3798),"",'Zusatzblatt (Perigon)'!L3798)</f>
        <v/>
      </c>
      <c r="I3803" s="69" t="str">
        <f>IF(ISBLANK('Zusatzblatt (Perigon)'!M3798),"",'Zusatzblatt (Perigon)'!M3798)</f>
        <v/>
      </c>
      <c r="J3803" s="98" t="str">
        <f>IF(ISBLANK('Zusatzblatt (Perigon)'!N3798),"",'Zusatzblatt (Perigon)'!N3798)</f>
        <v/>
      </c>
      <c r="K3803" s="99" t="str">
        <f>IF(ISBLANK('Zusatzblatt (Perigon)'!J3798),"",'Zusatzblatt (Perigon)'!T3798)</f>
        <v/>
      </c>
      <c r="L3803" s="95" t="str">
        <f>IF(ISBLANK('Zusatzblatt (Perigon)'!O3798),"",'Zusatzblatt (Perigon)'!O3798)</f>
        <v/>
      </c>
      <c r="M3803" s="95" t="str">
        <f>IF(ISBLANK('Zusatzblatt (Perigon)'!R3798),"",'Zusatzblatt (Perigon)'!R3798)</f>
        <v/>
      </c>
      <c r="N3803" s="95" t="str">
        <f>IF(ISBLANK('Zusatzblatt (Perigon)'!P3798),"",'Zusatzblatt (Perigon)'!P3798)</f>
        <v/>
      </c>
      <c r="O3803" s="38" t="str">
        <f>IF($L3803="","",VLOOKUP($R3803,Tarife!$A$2:$R$599,13,FALSE))</f>
        <v/>
      </c>
      <c r="P3803" s="38" t="str">
        <f t="shared" si="59"/>
        <v/>
      </c>
      <c r="R3803" s="100" t="str">
        <f>Zusammenzug!$C$25&amp;"-"&amp;Zusammenzug!$A$7&amp;"-"&amp;Leistungen!L3803</f>
        <v>2026-Nicht beauftragte Spitex-Organisation-</v>
      </c>
    </row>
    <row r="3804" spans="1:18" x14ac:dyDescent="0.2">
      <c r="A3804" s="95" t="str">
        <f>IF(ISBLANK('Zusatzblatt (Perigon)'!E3799),"",'Zusatzblatt (Perigon)'!E3799)</f>
        <v/>
      </c>
      <c r="B3804" s="95" t="str">
        <f>IF(ISBLANK('Zusatzblatt (Perigon)'!G3799),"",'Zusatzblatt (Perigon)'!G3799)</f>
        <v/>
      </c>
      <c r="C3804" s="96" t="str">
        <f>IF(ISBLANK('Zusatzblatt (Perigon)'!I3799),"",'Zusatzblatt (Perigon)'!I3799)</f>
        <v/>
      </c>
      <c r="D3804" s="97" t="str">
        <f>IF(ISBLANK('Zusatzblatt (Perigon)'!J3799),"",'Zusatzblatt (Perigon)'!J3799)</f>
        <v/>
      </c>
      <c r="E3804" s="64" t="str">
        <f>IF(ISBLANK('Zusatzblatt (Perigon)'!K3799),"",'Zusatzblatt (Perigon)'!K3799)</f>
        <v/>
      </c>
      <c r="F3804" s="65"/>
      <c r="G3804" s="64"/>
      <c r="H3804" s="69" t="str">
        <f>IF(ISBLANK('Zusatzblatt (Perigon)'!L3799),"",'Zusatzblatt (Perigon)'!L3799)</f>
        <v/>
      </c>
      <c r="I3804" s="69" t="str">
        <f>IF(ISBLANK('Zusatzblatt (Perigon)'!M3799),"",'Zusatzblatt (Perigon)'!M3799)</f>
        <v/>
      </c>
      <c r="J3804" s="98" t="str">
        <f>IF(ISBLANK('Zusatzblatt (Perigon)'!N3799),"",'Zusatzblatt (Perigon)'!N3799)</f>
        <v/>
      </c>
      <c r="K3804" s="99" t="str">
        <f>IF(ISBLANK('Zusatzblatt (Perigon)'!J3799),"",'Zusatzblatt (Perigon)'!T3799)</f>
        <v/>
      </c>
      <c r="L3804" s="95" t="str">
        <f>IF(ISBLANK('Zusatzblatt (Perigon)'!O3799),"",'Zusatzblatt (Perigon)'!O3799)</f>
        <v/>
      </c>
      <c r="M3804" s="95" t="str">
        <f>IF(ISBLANK('Zusatzblatt (Perigon)'!R3799),"",'Zusatzblatt (Perigon)'!R3799)</f>
        <v/>
      </c>
      <c r="N3804" s="95" t="str">
        <f>IF(ISBLANK('Zusatzblatt (Perigon)'!P3799),"",'Zusatzblatt (Perigon)'!P3799)</f>
        <v/>
      </c>
      <c r="O3804" s="38" t="str">
        <f>IF($L3804="","",VLOOKUP($R3804,Tarife!$A$2:$R$599,13,FALSE))</f>
        <v/>
      </c>
      <c r="P3804" s="38" t="str">
        <f t="shared" si="59"/>
        <v/>
      </c>
      <c r="R3804" s="100" t="str">
        <f>Zusammenzug!$C$25&amp;"-"&amp;Zusammenzug!$A$7&amp;"-"&amp;Leistungen!L3804</f>
        <v>2026-Nicht beauftragte Spitex-Organisation-</v>
      </c>
    </row>
    <row r="3805" spans="1:18" x14ac:dyDescent="0.2">
      <c r="A3805" s="95" t="str">
        <f>IF(ISBLANK('Zusatzblatt (Perigon)'!E3800),"",'Zusatzblatt (Perigon)'!E3800)</f>
        <v/>
      </c>
      <c r="B3805" s="95" t="str">
        <f>IF(ISBLANK('Zusatzblatt (Perigon)'!G3800),"",'Zusatzblatt (Perigon)'!G3800)</f>
        <v/>
      </c>
      <c r="C3805" s="96" t="str">
        <f>IF(ISBLANK('Zusatzblatt (Perigon)'!I3800),"",'Zusatzblatt (Perigon)'!I3800)</f>
        <v/>
      </c>
      <c r="D3805" s="97" t="str">
        <f>IF(ISBLANK('Zusatzblatt (Perigon)'!J3800),"",'Zusatzblatt (Perigon)'!J3800)</f>
        <v/>
      </c>
      <c r="E3805" s="64" t="str">
        <f>IF(ISBLANK('Zusatzblatt (Perigon)'!K3800),"",'Zusatzblatt (Perigon)'!K3800)</f>
        <v/>
      </c>
      <c r="F3805" s="65"/>
      <c r="G3805" s="64"/>
      <c r="H3805" s="69" t="str">
        <f>IF(ISBLANK('Zusatzblatt (Perigon)'!L3800),"",'Zusatzblatt (Perigon)'!L3800)</f>
        <v/>
      </c>
      <c r="I3805" s="69" t="str">
        <f>IF(ISBLANK('Zusatzblatt (Perigon)'!M3800),"",'Zusatzblatt (Perigon)'!M3800)</f>
        <v/>
      </c>
      <c r="J3805" s="98" t="str">
        <f>IF(ISBLANK('Zusatzblatt (Perigon)'!N3800),"",'Zusatzblatt (Perigon)'!N3800)</f>
        <v/>
      </c>
      <c r="K3805" s="99" t="str">
        <f>IF(ISBLANK('Zusatzblatt (Perigon)'!J3800),"",'Zusatzblatt (Perigon)'!T3800)</f>
        <v/>
      </c>
      <c r="L3805" s="95" t="str">
        <f>IF(ISBLANK('Zusatzblatt (Perigon)'!O3800),"",'Zusatzblatt (Perigon)'!O3800)</f>
        <v/>
      </c>
      <c r="M3805" s="95" t="str">
        <f>IF(ISBLANK('Zusatzblatt (Perigon)'!R3800),"",'Zusatzblatt (Perigon)'!R3800)</f>
        <v/>
      </c>
      <c r="N3805" s="95" t="str">
        <f>IF(ISBLANK('Zusatzblatt (Perigon)'!P3800),"",'Zusatzblatt (Perigon)'!P3800)</f>
        <v/>
      </c>
      <c r="O3805" s="38" t="str">
        <f>IF($L3805="","",VLOOKUP($R3805,Tarife!$A$2:$R$599,13,FALSE))</f>
        <v/>
      </c>
      <c r="P3805" s="38" t="str">
        <f t="shared" si="59"/>
        <v/>
      </c>
      <c r="R3805" s="100" t="str">
        <f>Zusammenzug!$C$25&amp;"-"&amp;Zusammenzug!$A$7&amp;"-"&amp;Leistungen!L3805</f>
        <v>2026-Nicht beauftragte Spitex-Organisation-</v>
      </c>
    </row>
    <row r="3806" spans="1:18" x14ac:dyDescent="0.2">
      <c r="A3806" s="95" t="str">
        <f>IF(ISBLANK('Zusatzblatt (Perigon)'!E3801),"",'Zusatzblatt (Perigon)'!E3801)</f>
        <v/>
      </c>
      <c r="B3806" s="95" t="str">
        <f>IF(ISBLANK('Zusatzblatt (Perigon)'!G3801),"",'Zusatzblatt (Perigon)'!G3801)</f>
        <v/>
      </c>
      <c r="C3806" s="96" t="str">
        <f>IF(ISBLANK('Zusatzblatt (Perigon)'!I3801),"",'Zusatzblatt (Perigon)'!I3801)</f>
        <v/>
      </c>
      <c r="D3806" s="97" t="str">
        <f>IF(ISBLANK('Zusatzblatt (Perigon)'!J3801),"",'Zusatzblatt (Perigon)'!J3801)</f>
        <v/>
      </c>
      <c r="E3806" s="64" t="str">
        <f>IF(ISBLANK('Zusatzblatt (Perigon)'!K3801),"",'Zusatzblatt (Perigon)'!K3801)</f>
        <v/>
      </c>
      <c r="F3806" s="65"/>
      <c r="G3806" s="64"/>
      <c r="H3806" s="69" t="str">
        <f>IF(ISBLANK('Zusatzblatt (Perigon)'!L3801),"",'Zusatzblatt (Perigon)'!L3801)</f>
        <v/>
      </c>
      <c r="I3806" s="69" t="str">
        <f>IF(ISBLANK('Zusatzblatt (Perigon)'!M3801),"",'Zusatzblatt (Perigon)'!M3801)</f>
        <v/>
      </c>
      <c r="J3806" s="98" t="str">
        <f>IF(ISBLANK('Zusatzblatt (Perigon)'!N3801),"",'Zusatzblatt (Perigon)'!N3801)</f>
        <v/>
      </c>
      <c r="K3806" s="99" t="str">
        <f>IF(ISBLANK('Zusatzblatt (Perigon)'!J3801),"",'Zusatzblatt (Perigon)'!T3801)</f>
        <v/>
      </c>
      <c r="L3806" s="95" t="str">
        <f>IF(ISBLANK('Zusatzblatt (Perigon)'!O3801),"",'Zusatzblatt (Perigon)'!O3801)</f>
        <v/>
      </c>
      <c r="M3806" s="95" t="str">
        <f>IF(ISBLANK('Zusatzblatt (Perigon)'!R3801),"",'Zusatzblatt (Perigon)'!R3801)</f>
        <v/>
      </c>
      <c r="N3806" s="95" t="str">
        <f>IF(ISBLANK('Zusatzblatt (Perigon)'!P3801),"",'Zusatzblatt (Perigon)'!P3801)</f>
        <v/>
      </c>
      <c r="O3806" s="38" t="str">
        <f>IF($L3806="","",VLOOKUP($R3806,Tarife!$A$2:$R$599,13,FALSE))</f>
        <v/>
      </c>
      <c r="P3806" s="38" t="str">
        <f t="shared" si="59"/>
        <v/>
      </c>
      <c r="R3806" s="100" t="str">
        <f>Zusammenzug!$C$25&amp;"-"&amp;Zusammenzug!$A$7&amp;"-"&amp;Leistungen!L3806</f>
        <v>2026-Nicht beauftragte Spitex-Organisation-</v>
      </c>
    </row>
    <row r="3807" spans="1:18" x14ac:dyDescent="0.2">
      <c r="A3807" s="95" t="str">
        <f>IF(ISBLANK('Zusatzblatt (Perigon)'!E3802),"",'Zusatzblatt (Perigon)'!E3802)</f>
        <v/>
      </c>
      <c r="B3807" s="95" t="str">
        <f>IF(ISBLANK('Zusatzblatt (Perigon)'!G3802),"",'Zusatzblatt (Perigon)'!G3802)</f>
        <v/>
      </c>
      <c r="C3807" s="96" t="str">
        <f>IF(ISBLANK('Zusatzblatt (Perigon)'!I3802),"",'Zusatzblatt (Perigon)'!I3802)</f>
        <v/>
      </c>
      <c r="D3807" s="97" t="str">
        <f>IF(ISBLANK('Zusatzblatt (Perigon)'!J3802),"",'Zusatzblatt (Perigon)'!J3802)</f>
        <v/>
      </c>
      <c r="E3807" s="64" t="str">
        <f>IF(ISBLANK('Zusatzblatt (Perigon)'!K3802),"",'Zusatzblatt (Perigon)'!K3802)</f>
        <v/>
      </c>
      <c r="F3807" s="65"/>
      <c r="G3807" s="64"/>
      <c r="H3807" s="69" t="str">
        <f>IF(ISBLANK('Zusatzblatt (Perigon)'!L3802),"",'Zusatzblatt (Perigon)'!L3802)</f>
        <v/>
      </c>
      <c r="I3807" s="69" t="str">
        <f>IF(ISBLANK('Zusatzblatt (Perigon)'!M3802),"",'Zusatzblatt (Perigon)'!M3802)</f>
        <v/>
      </c>
      <c r="J3807" s="98" t="str">
        <f>IF(ISBLANK('Zusatzblatt (Perigon)'!N3802),"",'Zusatzblatt (Perigon)'!N3802)</f>
        <v/>
      </c>
      <c r="K3807" s="99" t="str">
        <f>IF(ISBLANK('Zusatzblatt (Perigon)'!J3802),"",'Zusatzblatt (Perigon)'!T3802)</f>
        <v/>
      </c>
      <c r="L3807" s="95" t="str">
        <f>IF(ISBLANK('Zusatzblatt (Perigon)'!O3802),"",'Zusatzblatt (Perigon)'!O3802)</f>
        <v/>
      </c>
      <c r="M3807" s="95" t="str">
        <f>IF(ISBLANK('Zusatzblatt (Perigon)'!R3802),"",'Zusatzblatt (Perigon)'!R3802)</f>
        <v/>
      </c>
      <c r="N3807" s="95" t="str">
        <f>IF(ISBLANK('Zusatzblatt (Perigon)'!P3802),"",'Zusatzblatt (Perigon)'!P3802)</f>
        <v/>
      </c>
      <c r="O3807" s="38" t="str">
        <f>IF($L3807="","",VLOOKUP($R3807,Tarife!$A$2:$R$599,13,FALSE))</f>
        <v/>
      </c>
      <c r="P3807" s="38" t="str">
        <f t="shared" si="59"/>
        <v/>
      </c>
      <c r="R3807" s="100" t="str">
        <f>Zusammenzug!$C$25&amp;"-"&amp;Zusammenzug!$A$7&amp;"-"&amp;Leistungen!L3807</f>
        <v>2026-Nicht beauftragte Spitex-Organisation-</v>
      </c>
    </row>
    <row r="3808" spans="1:18" x14ac:dyDescent="0.2">
      <c r="A3808" s="95" t="str">
        <f>IF(ISBLANK('Zusatzblatt (Perigon)'!E3803),"",'Zusatzblatt (Perigon)'!E3803)</f>
        <v/>
      </c>
      <c r="B3808" s="95" t="str">
        <f>IF(ISBLANK('Zusatzblatt (Perigon)'!G3803),"",'Zusatzblatt (Perigon)'!G3803)</f>
        <v/>
      </c>
      <c r="C3808" s="96" t="str">
        <f>IF(ISBLANK('Zusatzblatt (Perigon)'!I3803),"",'Zusatzblatt (Perigon)'!I3803)</f>
        <v/>
      </c>
      <c r="D3808" s="97" t="str">
        <f>IF(ISBLANK('Zusatzblatt (Perigon)'!J3803),"",'Zusatzblatt (Perigon)'!J3803)</f>
        <v/>
      </c>
      <c r="E3808" s="64" t="str">
        <f>IF(ISBLANK('Zusatzblatt (Perigon)'!K3803),"",'Zusatzblatt (Perigon)'!K3803)</f>
        <v/>
      </c>
      <c r="F3808" s="65"/>
      <c r="G3808" s="64"/>
      <c r="H3808" s="69" t="str">
        <f>IF(ISBLANK('Zusatzblatt (Perigon)'!L3803),"",'Zusatzblatt (Perigon)'!L3803)</f>
        <v/>
      </c>
      <c r="I3808" s="69" t="str">
        <f>IF(ISBLANK('Zusatzblatt (Perigon)'!M3803),"",'Zusatzblatt (Perigon)'!M3803)</f>
        <v/>
      </c>
      <c r="J3808" s="98" t="str">
        <f>IF(ISBLANK('Zusatzblatt (Perigon)'!N3803),"",'Zusatzblatt (Perigon)'!N3803)</f>
        <v/>
      </c>
      <c r="K3808" s="99" t="str">
        <f>IF(ISBLANK('Zusatzblatt (Perigon)'!J3803),"",'Zusatzblatt (Perigon)'!T3803)</f>
        <v/>
      </c>
      <c r="L3808" s="95" t="str">
        <f>IF(ISBLANK('Zusatzblatt (Perigon)'!O3803),"",'Zusatzblatt (Perigon)'!O3803)</f>
        <v/>
      </c>
      <c r="M3808" s="95" t="str">
        <f>IF(ISBLANK('Zusatzblatt (Perigon)'!R3803),"",'Zusatzblatt (Perigon)'!R3803)</f>
        <v/>
      </c>
      <c r="N3808" s="95" t="str">
        <f>IF(ISBLANK('Zusatzblatt (Perigon)'!P3803),"",'Zusatzblatt (Perigon)'!P3803)</f>
        <v/>
      </c>
      <c r="O3808" s="38" t="str">
        <f>IF($L3808="","",VLOOKUP($R3808,Tarife!$A$2:$R$599,13,FALSE))</f>
        <v/>
      </c>
      <c r="P3808" s="38" t="str">
        <f t="shared" si="59"/>
        <v/>
      </c>
      <c r="R3808" s="100" t="str">
        <f>Zusammenzug!$C$25&amp;"-"&amp;Zusammenzug!$A$7&amp;"-"&amp;Leistungen!L3808</f>
        <v>2026-Nicht beauftragte Spitex-Organisation-</v>
      </c>
    </row>
    <row r="3809" spans="1:18" x14ac:dyDescent="0.2">
      <c r="A3809" s="95" t="str">
        <f>IF(ISBLANK('Zusatzblatt (Perigon)'!E3804),"",'Zusatzblatt (Perigon)'!E3804)</f>
        <v/>
      </c>
      <c r="B3809" s="95" t="str">
        <f>IF(ISBLANK('Zusatzblatt (Perigon)'!G3804),"",'Zusatzblatt (Perigon)'!G3804)</f>
        <v/>
      </c>
      <c r="C3809" s="96" t="str">
        <f>IF(ISBLANK('Zusatzblatt (Perigon)'!I3804),"",'Zusatzblatt (Perigon)'!I3804)</f>
        <v/>
      </c>
      <c r="D3809" s="97" t="str">
        <f>IF(ISBLANK('Zusatzblatt (Perigon)'!J3804),"",'Zusatzblatt (Perigon)'!J3804)</f>
        <v/>
      </c>
      <c r="E3809" s="64" t="str">
        <f>IF(ISBLANK('Zusatzblatt (Perigon)'!K3804),"",'Zusatzblatt (Perigon)'!K3804)</f>
        <v/>
      </c>
      <c r="F3809" s="65"/>
      <c r="G3809" s="64"/>
      <c r="H3809" s="69" t="str">
        <f>IF(ISBLANK('Zusatzblatt (Perigon)'!L3804),"",'Zusatzblatt (Perigon)'!L3804)</f>
        <v/>
      </c>
      <c r="I3809" s="69" t="str">
        <f>IF(ISBLANK('Zusatzblatt (Perigon)'!M3804),"",'Zusatzblatt (Perigon)'!M3804)</f>
        <v/>
      </c>
      <c r="J3809" s="98" t="str">
        <f>IF(ISBLANK('Zusatzblatt (Perigon)'!N3804),"",'Zusatzblatt (Perigon)'!N3804)</f>
        <v/>
      </c>
      <c r="K3809" s="99" t="str">
        <f>IF(ISBLANK('Zusatzblatt (Perigon)'!J3804),"",'Zusatzblatt (Perigon)'!T3804)</f>
        <v/>
      </c>
      <c r="L3809" s="95" t="str">
        <f>IF(ISBLANK('Zusatzblatt (Perigon)'!O3804),"",'Zusatzblatt (Perigon)'!O3804)</f>
        <v/>
      </c>
      <c r="M3809" s="95" t="str">
        <f>IF(ISBLANK('Zusatzblatt (Perigon)'!R3804),"",'Zusatzblatt (Perigon)'!R3804)</f>
        <v/>
      </c>
      <c r="N3809" s="95" t="str">
        <f>IF(ISBLANK('Zusatzblatt (Perigon)'!P3804),"",'Zusatzblatt (Perigon)'!P3804)</f>
        <v/>
      </c>
      <c r="O3809" s="38" t="str">
        <f>IF($L3809="","",VLOOKUP($R3809,Tarife!$A$2:$R$599,13,FALSE))</f>
        <v/>
      </c>
      <c r="P3809" s="38" t="str">
        <f t="shared" si="59"/>
        <v/>
      </c>
      <c r="R3809" s="100" t="str">
        <f>Zusammenzug!$C$25&amp;"-"&amp;Zusammenzug!$A$7&amp;"-"&amp;Leistungen!L3809</f>
        <v>2026-Nicht beauftragte Spitex-Organisation-</v>
      </c>
    </row>
    <row r="3810" spans="1:18" x14ac:dyDescent="0.2">
      <c r="A3810" s="95" t="str">
        <f>IF(ISBLANK('Zusatzblatt (Perigon)'!E3805),"",'Zusatzblatt (Perigon)'!E3805)</f>
        <v/>
      </c>
      <c r="B3810" s="95" t="str">
        <f>IF(ISBLANK('Zusatzblatt (Perigon)'!G3805),"",'Zusatzblatt (Perigon)'!G3805)</f>
        <v/>
      </c>
      <c r="C3810" s="96" t="str">
        <f>IF(ISBLANK('Zusatzblatt (Perigon)'!I3805),"",'Zusatzblatt (Perigon)'!I3805)</f>
        <v/>
      </c>
      <c r="D3810" s="97" t="str">
        <f>IF(ISBLANK('Zusatzblatt (Perigon)'!J3805),"",'Zusatzblatt (Perigon)'!J3805)</f>
        <v/>
      </c>
      <c r="E3810" s="64" t="str">
        <f>IF(ISBLANK('Zusatzblatt (Perigon)'!K3805),"",'Zusatzblatt (Perigon)'!K3805)</f>
        <v/>
      </c>
      <c r="F3810" s="65"/>
      <c r="G3810" s="64"/>
      <c r="H3810" s="69" t="str">
        <f>IF(ISBLANK('Zusatzblatt (Perigon)'!L3805),"",'Zusatzblatt (Perigon)'!L3805)</f>
        <v/>
      </c>
      <c r="I3810" s="69" t="str">
        <f>IF(ISBLANK('Zusatzblatt (Perigon)'!M3805),"",'Zusatzblatt (Perigon)'!M3805)</f>
        <v/>
      </c>
      <c r="J3810" s="98" t="str">
        <f>IF(ISBLANK('Zusatzblatt (Perigon)'!N3805),"",'Zusatzblatt (Perigon)'!N3805)</f>
        <v/>
      </c>
      <c r="K3810" s="99" t="str">
        <f>IF(ISBLANK('Zusatzblatt (Perigon)'!J3805),"",'Zusatzblatt (Perigon)'!T3805)</f>
        <v/>
      </c>
      <c r="L3810" s="95" t="str">
        <f>IF(ISBLANK('Zusatzblatt (Perigon)'!O3805),"",'Zusatzblatt (Perigon)'!O3805)</f>
        <v/>
      </c>
      <c r="M3810" s="95" t="str">
        <f>IF(ISBLANK('Zusatzblatt (Perigon)'!R3805),"",'Zusatzblatt (Perigon)'!R3805)</f>
        <v/>
      </c>
      <c r="N3810" s="95" t="str">
        <f>IF(ISBLANK('Zusatzblatt (Perigon)'!P3805),"",'Zusatzblatt (Perigon)'!P3805)</f>
        <v/>
      </c>
      <c r="O3810" s="38" t="str">
        <f>IF($L3810="","",VLOOKUP($R3810,Tarife!$A$2:$R$599,13,FALSE))</f>
        <v/>
      </c>
      <c r="P3810" s="38" t="str">
        <f t="shared" si="59"/>
        <v/>
      </c>
      <c r="R3810" s="100" t="str">
        <f>Zusammenzug!$C$25&amp;"-"&amp;Zusammenzug!$A$7&amp;"-"&amp;Leistungen!L3810</f>
        <v>2026-Nicht beauftragte Spitex-Organisation-</v>
      </c>
    </row>
    <row r="3811" spans="1:18" x14ac:dyDescent="0.2">
      <c r="A3811" s="95" t="str">
        <f>IF(ISBLANK('Zusatzblatt (Perigon)'!E3806),"",'Zusatzblatt (Perigon)'!E3806)</f>
        <v/>
      </c>
      <c r="B3811" s="95" t="str">
        <f>IF(ISBLANK('Zusatzblatt (Perigon)'!G3806),"",'Zusatzblatt (Perigon)'!G3806)</f>
        <v/>
      </c>
      <c r="C3811" s="96" t="str">
        <f>IF(ISBLANK('Zusatzblatt (Perigon)'!I3806),"",'Zusatzblatt (Perigon)'!I3806)</f>
        <v/>
      </c>
      <c r="D3811" s="97" t="str">
        <f>IF(ISBLANK('Zusatzblatt (Perigon)'!J3806),"",'Zusatzblatt (Perigon)'!J3806)</f>
        <v/>
      </c>
      <c r="E3811" s="64" t="str">
        <f>IF(ISBLANK('Zusatzblatt (Perigon)'!K3806),"",'Zusatzblatt (Perigon)'!K3806)</f>
        <v/>
      </c>
      <c r="F3811" s="65"/>
      <c r="G3811" s="64"/>
      <c r="H3811" s="69" t="str">
        <f>IF(ISBLANK('Zusatzblatt (Perigon)'!L3806),"",'Zusatzblatt (Perigon)'!L3806)</f>
        <v/>
      </c>
      <c r="I3811" s="69" t="str">
        <f>IF(ISBLANK('Zusatzblatt (Perigon)'!M3806),"",'Zusatzblatt (Perigon)'!M3806)</f>
        <v/>
      </c>
      <c r="J3811" s="98" t="str">
        <f>IF(ISBLANK('Zusatzblatt (Perigon)'!N3806),"",'Zusatzblatt (Perigon)'!N3806)</f>
        <v/>
      </c>
      <c r="K3811" s="99" t="str">
        <f>IF(ISBLANK('Zusatzblatt (Perigon)'!J3806),"",'Zusatzblatt (Perigon)'!T3806)</f>
        <v/>
      </c>
      <c r="L3811" s="95" t="str">
        <f>IF(ISBLANK('Zusatzblatt (Perigon)'!O3806),"",'Zusatzblatt (Perigon)'!O3806)</f>
        <v/>
      </c>
      <c r="M3811" s="95" t="str">
        <f>IF(ISBLANK('Zusatzblatt (Perigon)'!R3806),"",'Zusatzblatt (Perigon)'!R3806)</f>
        <v/>
      </c>
      <c r="N3811" s="95" t="str">
        <f>IF(ISBLANK('Zusatzblatt (Perigon)'!P3806),"",'Zusatzblatt (Perigon)'!P3806)</f>
        <v/>
      </c>
      <c r="O3811" s="38" t="str">
        <f>IF($L3811="","",VLOOKUP($R3811,Tarife!$A$2:$R$599,13,FALSE))</f>
        <v/>
      </c>
      <c r="P3811" s="38" t="str">
        <f t="shared" si="59"/>
        <v/>
      </c>
      <c r="R3811" s="100" t="str">
        <f>Zusammenzug!$C$25&amp;"-"&amp;Zusammenzug!$A$7&amp;"-"&amp;Leistungen!L3811</f>
        <v>2026-Nicht beauftragte Spitex-Organisation-</v>
      </c>
    </row>
    <row r="3812" spans="1:18" x14ac:dyDescent="0.2">
      <c r="A3812" s="95" t="str">
        <f>IF(ISBLANK('Zusatzblatt (Perigon)'!E3807),"",'Zusatzblatt (Perigon)'!E3807)</f>
        <v/>
      </c>
      <c r="B3812" s="95" t="str">
        <f>IF(ISBLANK('Zusatzblatt (Perigon)'!G3807),"",'Zusatzblatt (Perigon)'!G3807)</f>
        <v/>
      </c>
      <c r="C3812" s="96" t="str">
        <f>IF(ISBLANK('Zusatzblatt (Perigon)'!I3807),"",'Zusatzblatt (Perigon)'!I3807)</f>
        <v/>
      </c>
      <c r="D3812" s="97" t="str">
        <f>IF(ISBLANK('Zusatzblatt (Perigon)'!J3807),"",'Zusatzblatt (Perigon)'!J3807)</f>
        <v/>
      </c>
      <c r="E3812" s="64" t="str">
        <f>IF(ISBLANK('Zusatzblatt (Perigon)'!K3807),"",'Zusatzblatt (Perigon)'!K3807)</f>
        <v/>
      </c>
      <c r="F3812" s="65"/>
      <c r="G3812" s="64"/>
      <c r="H3812" s="69" t="str">
        <f>IF(ISBLANK('Zusatzblatt (Perigon)'!L3807),"",'Zusatzblatt (Perigon)'!L3807)</f>
        <v/>
      </c>
      <c r="I3812" s="69" t="str">
        <f>IF(ISBLANK('Zusatzblatt (Perigon)'!M3807),"",'Zusatzblatt (Perigon)'!M3807)</f>
        <v/>
      </c>
      <c r="J3812" s="98" t="str">
        <f>IF(ISBLANK('Zusatzblatt (Perigon)'!N3807),"",'Zusatzblatt (Perigon)'!N3807)</f>
        <v/>
      </c>
      <c r="K3812" s="99" t="str">
        <f>IF(ISBLANK('Zusatzblatt (Perigon)'!J3807),"",'Zusatzblatt (Perigon)'!T3807)</f>
        <v/>
      </c>
      <c r="L3812" s="95" t="str">
        <f>IF(ISBLANK('Zusatzblatt (Perigon)'!O3807),"",'Zusatzblatt (Perigon)'!O3807)</f>
        <v/>
      </c>
      <c r="M3812" s="95" t="str">
        <f>IF(ISBLANK('Zusatzblatt (Perigon)'!R3807),"",'Zusatzblatt (Perigon)'!R3807)</f>
        <v/>
      </c>
      <c r="N3812" s="95" t="str">
        <f>IF(ISBLANK('Zusatzblatt (Perigon)'!P3807),"",'Zusatzblatt (Perigon)'!P3807)</f>
        <v/>
      </c>
      <c r="O3812" s="38" t="str">
        <f>IF($L3812="","",VLOOKUP($R3812,Tarife!$A$2:$R$599,13,FALSE))</f>
        <v/>
      </c>
      <c r="P3812" s="38" t="str">
        <f t="shared" si="59"/>
        <v/>
      </c>
      <c r="R3812" s="100" t="str">
        <f>Zusammenzug!$C$25&amp;"-"&amp;Zusammenzug!$A$7&amp;"-"&amp;Leistungen!L3812</f>
        <v>2026-Nicht beauftragte Spitex-Organisation-</v>
      </c>
    </row>
    <row r="3813" spans="1:18" x14ac:dyDescent="0.2">
      <c r="A3813" s="95" t="str">
        <f>IF(ISBLANK('Zusatzblatt (Perigon)'!E3808),"",'Zusatzblatt (Perigon)'!E3808)</f>
        <v/>
      </c>
      <c r="B3813" s="95" t="str">
        <f>IF(ISBLANK('Zusatzblatt (Perigon)'!G3808),"",'Zusatzblatt (Perigon)'!G3808)</f>
        <v/>
      </c>
      <c r="C3813" s="96" t="str">
        <f>IF(ISBLANK('Zusatzblatt (Perigon)'!I3808),"",'Zusatzblatt (Perigon)'!I3808)</f>
        <v/>
      </c>
      <c r="D3813" s="97" t="str">
        <f>IF(ISBLANK('Zusatzblatt (Perigon)'!J3808),"",'Zusatzblatt (Perigon)'!J3808)</f>
        <v/>
      </c>
      <c r="E3813" s="64" t="str">
        <f>IF(ISBLANK('Zusatzblatt (Perigon)'!K3808),"",'Zusatzblatt (Perigon)'!K3808)</f>
        <v/>
      </c>
      <c r="F3813" s="65"/>
      <c r="G3813" s="64"/>
      <c r="H3813" s="69" t="str">
        <f>IF(ISBLANK('Zusatzblatt (Perigon)'!L3808),"",'Zusatzblatt (Perigon)'!L3808)</f>
        <v/>
      </c>
      <c r="I3813" s="69" t="str">
        <f>IF(ISBLANK('Zusatzblatt (Perigon)'!M3808),"",'Zusatzblatt (Perigon)'!M3808)</f>
        <v/>
      </c>
      <c r="J3813" s="98" t="str">
        <f>IF(ISBLANK('Zusatzblatt (Perigon)'!N3808),"",'Zusatzblatt (Perigon)'!N3808)</f>
        <v/>
      </c>
      <c r="K3813" s="99" t="str">
        <f>IF(ISBLANK('Zusatzblatt (Perigon)'!J3808),"",'Zusatzblatt (Perigon)'!T3808)</f>
        <v/>
      </c>
      <c r="L3813" s="95" t="str">
        <f>IF(ISBLANK('Zusatzblatt (Perigon)'!O3808),"",'Zusatzblatt (Perigon)'!O3808)</f>
        <v/>
      </c>
      <c r="M3813" s="95" t="str">
        <f>IF(ISBLANK('Zusatzblatt (Perigon)'!R3808),"",'Zusatzblatt (Perigon)'!R3808)</f>
        <v/>
      </c>
      <c r="N3813" s="95" t="str">
        <f>IF(ISBLANK('Zusatzblatt (Perigon)'!P3808),"",'Zusatzblatt (Perigon)'!P3808)</f>
        <v/>
      </c>
      <c r="O3813" s="38" t="str">
        <f>IF($L3813="","",VLOOKUP($R3813,Tarife!$A$2:$R$599,13,FALSE))</f>
        <v/>
      </c>
      <c r="P3813" s="38" t="str">
        <f t="shared" si="59"/>
        <v/>
      </c>
      <c r="R3813" s="100" t="str">
        <f>Zusammenzug!$C$25&amp;"-"&amp;Zusammenzug!$A$7&amp;"-"&amp;Leistungen!L3813</f>
        <v>2026-Nicht beauftragte Spitex-Organisation-</v>
      </c>
    </row>
    <row r="3814" spans="1:18" x14ac:dyDescent="0.2">
      <c r="A3814" s="95" t="str">
        <f>IF(ISBLANK('Zusatzblatt (Perigon)'!E3809),"",'Zusatzblatt (Perigon)'!E3809)</f>
        <v/>
      </c>
      <c r="B3814" s="95" t="str">
        <f>IF(ISBLANK('Zusatzblatt (Perigon)'!G3809),"",'Zusatzblatt (Perigon)'!G3809)</f>
        <v/>
      </c>
      <c r="C3814" s="96" t="str">
        <f>IF(ISBLANK('Zusatzblatt (Perigon)'!I3809),"",'Zusatzblatt (Perigon)'!I3809)</f>
        <v/>
      </c>
      <c r="D3814" s="97" t="str">
        <f>IF(ISBLANK('Zusatzblatt (Perigon)'!J3809),"",'Zusatzblatt (Perigon)'!J3809)</f>
        <v/>
      </c>
      <c r="E3814" s="64" t="str">
        <f>IF(ISBLANK('Zusatzblatt (Perigon)'!K3809),"",'Zusatzblatt (Perigon)'!K3809)</f>
        <v/>
      </c>
      <c r="F3814" s="65"/>
      <c r="G3814" s="64"/>
      <c r="H3814" s="69" t="str">
        <f>IF(ISBLANK('Zusatzblatt (Perigon)'!L3809),"",'Zusatzblatt (Perigon)'!L3809)</f>
        <v/>
      </c>
      <c r="I3814" s="69" t="str">
        <f>IF(ISBLANK('Zusatzblatt (Perigon)'!M3809),"",'Zusatzblatt (Perigon)'!M3809)</f>
        <v/>
      </c>
      <c r="J3814" s="98" t="str">
        <f>IF(ISBLANK('Zusatzblatt (Perigon)'!N3809),"",'Zusatzblatt (Perigon)'!N3809)</f>
        <v/>
      </c>
      <c r="K3814" s="99" t="str">
        <f>IF(ISBLANK('Zusatzblatt (Perigon)'!J3809),"",'Zusatzblatt (Perigon)'!T3809)</f>
        <v/>
      </c>
      <c r="L3814" s="95" t="str">
        <f>IF(ISBLANK('Zusatzblatt (Perigon)'!O3809),"",'Zusatzblatt (Perigon)'!O3809)</f>
        <v/>
      </c>
      <c r="M3814" s="95" t="str">
        <f>IF(ISBLANK('Zusatzblatt (Perigon)'!R3809),"",'Zusatzblatt (Perigon)'!R3809)</f>
        <v/>
      </c>
      <c r="N3814" s="95" t="str">
        <f>IF(ISBLANK('Zusatzblatt (Perigon)'!P3809),"",'Zusatzblatt (Perigon)'!P3809)</f>
        <v/>
      </c>
      <c r="O3814" s="38" t="str">
        <f>IF($L3814="","",VLOOKUP($R3814,Tarife!$A$2:$R$599,13,FALSE))</f>
        <v/>
      </c>
      <c r="P3814" s="38" t="str">
        <f t="shared" si="59"/>
        <v/>
      </c>
      <c r="R3814" s="100" t="str">
        <f>Zusammenzug!$C$25&amp;"-"&amp;Zusammenzug!$A$7&amp;"-"&amp;Leistungen!L3814</f>
        <v>2026-Nicht beauftragte Spitex-Organisation-</v>
      </c>
    </row>
    <row r="3815" spans="1:18" x14ac:dyDescent="0.2">
      <c r="A3815" s="95" t="str">
        <f>IF(ISBLANK('Zusatzblatt (Perigon)'!E3810),"",'Zusatzblatt (Perigon)'!E3810)</f>
        <v/>
      </c>
      <c r="B3815" s="95" t="str">
        <f>IF(ISBLANK('Zusatzblatt (Perigon)'!G3810),"",'Zusatzblatt (Perigon)'!G3810)</f>
        <v/>
      </c>
      <c r="C3815" s="96" t="str">
        <f>IF(ISBLANK('Zusatzblatt (Perigon)'!I3810),"",'Zusatzblatt (Perigon)'!I3810)</f>
        <v/>
      </c>
      <c r="D3815" s="97" t="str">
        <f>IF(ISBLANK('Zusatzblatt (Perigon)'!J3810),"",'Zusatzblatt (Perigon)'!J3810)</f>
        <v/>
      </c>
      <c r="E3815" s="64" t="str">
        <f>IF(ISBLANK('Zusatzblatt (Perigon)'!K3810),"",'Zusatzblatt (Perigon)'!K3810)</f>
        <v/>
      </c>
      <c r="F3815" s="65"/>
      <c r="G3815" s="64"/>
      <c r="H3815" s="69" t="str">
        <f>IF(ISBLANK('Zusatzblatt (Perigon)'!L3810),"",'Zusatzblatt (Perigon)'!L3810)</f>
        <v/>
      </c>
      <c r="I3815" s="69" t="str">
        <f>IF(ISBLANK('Zusatzblatt (Perigon)'!M3810),"",'Zusatzblatt (Perigon)'!M3810)</f>
        <v/>
      </c>
      <c r="J3815" s="98" t="str">
        <f>IF(ISBLANK('Zusatzblatt (Perigon)'!N3810),"",'Zusatzblatt (Perigon)'!N3810)</f>
        <v/>
      </c>
      <c r="K3815" s="99" t="str">
        <f>IF(ISBLANK('Zusatzblatt (Perigon)'!J3810),"",'Zusatzblatt (Perigon)'!T3810)</f>
        <v/>
      </c>
      <c r="L3815" s="95" t="str">
        <f>IF(ISBLANK('Zusatzblatt (Perigon)'!O3810),"",'Zusatzblatt (Perigon)'!O3810)</f>
        <v/>
      </c>
      <c r="M3815" s="95" t="str">
        <f>IF(ISBLANK('Zusatzblatt (Perigon)'!R3810),"",'Zusatzblatt (Perigon)'!R3810)</f>
        <v/>
      </c>
      <c r="N3815" s="95" t="str">
        <f>IF(ISBLANK('Zusatzblatt (Perigon)'!P3810),"",'Zusatzblatt (Perigon)'!P3810)</f>
        <v/>
      </c>
      <c r="O3815" s="38" t="str">
        <f>IF($L3815="","",VLOOKUP($R3815,Tarife!$A$2:$R$599,13,FALSE))</f>
        <v/>
      </c>
      <c r="P3815" s="38" t="str">
        <f t="shared" si="59"/>
        <v/>
      </c>
      <c r="R3815" s="100" t="str">
        <f>Zusammenzug!$C$25&amp;"-"&amp;Zusammenzug!$A$7&amp;"-"&amp;Leistungen!L3815</f>
        <v>2026-Nicht beauftragte Spitex-Organisation-</v>
      </c>
    </row>
    <row r="3816" spans="1:18" x14ac:dyDescent="0.2">
      <c r="A3816" s="95" t="str">
        <f>IF(ISBLANK('Zusatzblatt (Perigon)'!E3811),"",'Zusatzblatt (Perigon)'!E3811)</f>
        <v/>
      </c>
      <c r="B3816" s="95" t="str">
        <f>IF(ISBLANK('Zusatzblatt (Perigon)'!G3811),"",'Zusatzblatt (Perigon)'!G3811)</f>
        <v/>
      </c>
      <c r="C3816" s="96" t="str">
        <f>IF(ISBLANK('Zusatzblatt (Perigon)'!I3811),"",'Zusatzblatt (Perigon)'!I3811)</f>
        <v/>
      </c>
      <c r="D3816" s="97" t="str">
        <f>IF(ISBLANK('Zusatzblatt (Perigon)'!J3811),"",'Zusatzblatt (Perigon)'!J3811)</f>
        <v/>
      </c>
      <c r="E3816" s="64" t="str">
        <f>IF(ISBLANK('Zusatzblatt (Perigon)'!K3811),"",'Zusatzblatt (Perigon)'!K3811)</f>
        <v/>
      </c>
      <c r="F3816" s="65"/>
      <c r="G3816" s="64"/>
      <c r="H3816" s="69" t="str">
        <f>IF(ISBLANK('Zusatzblatt (Perigon)'!L3811),"",'Zusatzblatt (Perigon)'!L3811)</f>
        <v/>
      </c>
      <c r="I3816" s="69" t="str">
        <f>IF(ISBLANK('Zusatzblatt (Perigon)'!M3811),"",'Zusatzblatt (Perigon)'!M3811)</f>
        <v/>
      </c>
      <c r="J3816" s="98" t="str">
        <f>IF(ISBLANK('Zusatzblatt (Perigon)'!N3811),"",'Zusatzblatt (Perigon)'!N3811)</f>
        <v/>
      </c>
      <c r="K3816" s="99" t="str">
        <f>IF(ISBLANK('Zusatzblatt (Perigon)'!J3811),"",'Zusatzblatt (Perigon)'!T3811)</f>
        <v/>
      </c>
      <c r="L3816" s="95" t="str">
        <f>IF(ISBLANK('Zusatzblatt (Perigon)'!O3811),"",'Zusatzblatt (Perigon)'!O3811)</f>
        <v/>
      </c>
      <c r="M3816" s="95" t="str">
        <f>IF(ISBLANK('Zusatzblatt (Perigon)'!R3811),"",'Zusatzblatt (Perigon)'!R3811)</f>
        <v/>
      </c>
      <c r="N3816" s="95" t="str">
        <f>IF(ISBLANK('Zusatzblatt (Perigon)'!P3811),"",'Zusatzblatt (Perigon)'!P3811)</f>
        <v/>
      </c>
      <c r="O3816" s="38" t="str">
        <f>IF($L3816="","",VLOOKUP($R3816,Tarife!$A$2:$R$599,13,FALSE))</f>
        <v/>
      </c>
      <c r="P3816" s="38" t="str">
        <f t="shared" si="59"/>
        <v/>
      </c>
      <c r="R3816" s="100" t="str">
        <f>Zusammenzug!$C$25&amp;"-"&amp;Zusammenzug!$A$7&amp;"-"&amp;Leistungen!L3816</f>
        <v>2026-Nicht beauftragte Spitex-Organisation-</v>
      </c>
    </row>
    <row r="3817" spans="1:18" x14ac:dyDescent="0.2">
      <c r="A3817" s="95" t="str">
        <f>IF(ISBLANK('Zusatzblatt (Perigon)'!E3812),"",'Zusatzblatt (Perigon)'!E3812)</f>
        <v/>
      </c>
      <c r="B3817" s="95" t="str">
        <f>IF(ISBLANK('Zusatzblatt (Perigon)'!G3812),"",'Zusatzblatt (Perigon)'!G3812)</f>
        <v/>
      </c>
      <c r="C3817" s="96" t="str">
        <f>IF(ISBLANK('Zusatzblatt (Perigon)'!I3812),"",'Zusatzblatt (Perigon)'!I3812)</f>
        <v/>
      </c>
      <c r="D3817" s="97" t="str">
        <f>IF(ISBLANK('Zusatzblatt (Perigon)'!J3812),"",'Zusatzblatt (Perigon)'!J3812)</f>
        <v/>
      </c>
      <c r="E3817" s="64" t="str">
        <f>IF(ISBLANK('Zusatzblatt (Perigon)'!K3812),"",'Zusatzblatt (Perigon)'!K3812)</f>
        <v/>
      </c>
      <c r="F3817" s="65"/>
      <c r="G3817" s="64"/>
      <c r="H3817" s="69" t="str">
        <f>IF(ISBLANK('Zusatzblatt (Perigon)'!L3812),"",'Zusatzblatt (Perigon)'!L3812)</f>
        <v/>
      </c>
      <c r="I3817" s="69" t="str">
        <f>IF(ISBLANK('Zusatzblatt (Perigon)'!M3812),"",'Zusatzblatt (Perigon)'!M3812)</f>
        <v/>
      </c>
      <c r="J3817" s="98" t="str">
        <f>IF(ISBLANK('Zusatzblatt (Perigon)'!N3812),"",'Zusatzblatt (Perigon)'!N3812)</f>
        <v/>
      </c>
      <c r="K3817" s="99" t="str">
        <f>IF(ISBLANK('Zusatzblatt (Perigon)'!J3812),"",'Zusatzblatt (Perigon)'!T3812)</f>
        <v/>
      </c>
      <c r="L3817" s="95" t="str">
        <f>IF(ISBLANK('Zusatzblatt (Perigon)'!O3812),"",'Zusatzblatt (Perigon)'!O3812)</f>
        <v/>
      </c>
      <c r="M3817" s="95" t="str">
        <f>IF(ISBLANK('Zusatzblatt (Perigon)'!R3812),"",'Zusatzblatt (Perigon)'!R3812)</f>
        <v/>
      </c>
      <c r="N3817" s="95" t="str">
        <f>IF(ISBLANK('Zusatzblatt (Perigon)'!P3812),"",'Zusatzblatt (Perigon)'!P3812)</f>
        <v/>
      </c>
      <c r="O3817" s="38" t="str">
        <f>IF($L3817="","",VLOOKUP($R3817,Tarife!$A$2:$R$599,13,FALSE))</f>
        <v/>
      </c>
      <c r="P3817" s="38" t="str">
        <f t="shared" si="59"/>
        <v/>
      </c>
      <c r="R3817" s="100" t="str">
        <f>Zusammenzug!$C$25&amp;"-"&amp;Zusammenzug!$A$7&amp;"-"&amp;Leistungen!L3817</f>
        <v>2026-Nicht beauftragte Spitex-Organisation-</v>
      </c>
    </row>
    <row r="3818" spans="1:18" x14ac:dyDescent="0.2">
      <c r="A3818" s="95" t="str">
        <f>IF(ISBLANK('Zusatzblatt (Perigon)'!E3813),"",'Zusatzblatt (Perigon)'!E3813)</f>
        <v/>
      </c>
      <c r="B3818" s="95" t="str">
        <f>IF(ISBLANK('Zusatzblatt (Perigon)'!G3813),"",'Zusatzblatt (Perigon)'!G3813)</f>
        <v/>
      </c>
      <c r="C3818" s="96" t="str">
        <f>IF(ISBLANK('Zusatzblatt (Perigon)'!I3813),"",'Zusatzblatt (Perigon)'!I3813)</f>
        <v/>
      </c>
      <c r="D3818" s="97" t="str">
        <f>IF(ISBLANK('Zusatzblatt (Perigon)'!J3813),"",'Zusatzblatt (Perigon)'!J3813)</f>
        <v/>
      </c>
      <c r="E3818" s="64" t="str">
        <f>IF(ISBLANK('Zusatzblatt (Perigon)'!K3813),"",'Zusatzblatt (Perigon)'!K3813)</f>
        <v/>
      </c>
      <c r="F3818" s="65"/>
      <c r="G3818" s="64"/>
      <c r="H3818" s="69" t="str">
        <f>IF(ISBLANK('Zusatzblatt (Perigon)'!L3813),"",'Zusatzblatt (Perigon)'!L3813)</f>
        <v/>
      </c>
      <c r="I3818" s="69" t="str">
        <f>IF(ISBLANK('Zusatzblatt (Perigon)'!M3813),"",'Zusatzblatt (Perigon)'!M3813)</f>
        <v/>
      </c>
      <c r="J3818" s="98" t="str">
        <f>IF(ISBLANK('Zusatzblatt (Perigon)'!N3813),"",'Zusatzblatt (Perigon)'!N3813)</f>
        <v/>
      </c>
      <c r="K3818" s="99" t="str">
        <f>IF(ISBLANK('Zusatzblatt (Perigon)'!J3813),"",'Zusatzblatt (Perigon)'!T3813)</f>
        <v/>
      </c>
      <c r="L3818" s="95" t="str">
        <f>IF(ISBLANK('Zusatzblatt (Perigon)'!O3813),"",'Zusatzblatt (Perigon)'!O3813)</f>
        <v/>
      </c>
      <c r="M3818" s="95" t="str">
        <f>IF(ISBLANK('Zusatzblatt (Perigon)'!R3813),"",'Zusatzblatt (Perigon)'!R3813)</f>
        <v/>
      </c>
      <c r="N3818" s="95" t="str">
        <f>IF(ISBLANK('Zusatzblatt (Perigon)'!P3813),"",'Zusatzblatt (Perigon)'!P3813)</f>
        <v/>
      </c>
      <c r="O3818" s="38" t="str">
        <f>IF($L3818="","",VLOOKUP($R3818,Tarife!$A$2:$R$599,13,FALSE))</f>
        <v/>
      </c>
      <c r="P3818" s="38" t="str">
        <f t="shared" si="59"/>
        <v/>
      </c>
      <c r="R3818" s="100" t="str">
        <f>Zusammenzug!$C$25&amp;"-"&amp;Zusammenzug!$A$7&amp;"-"&amp;Leistungen!L3818</f>
        <v>2026-Nicht beauftragte Spitex-Organisation-</v>
      </c>
    </row>
    <row r="3819" spans="1:18" x14ac:dyDescent="0.2">
      <c r="A3819" s="95" t="str">
        <f>IF(ISBLANK('Zusatzblatt (Perigon)'!E3814),"",'Zusatzblatt (Perigon)'!E3814)</f>
        <v/>
      </c>
      <c r="B3819" s="95" t="str">
        <f>IF(ISBLANK('Zusatzblatt (Perigon)'!G3814),"",'Zusatzblatt (Perigon)'!G3814)</f>
        <v/>
      </c>
      <c r="C3819" s="96" t="str">
        <f>IF(ISBLANK('Zusatzblatt (Perigon)'!I3814),"",'Zusatzblatt (Perigon)'!I3814)</f>
        <v/>
      </c>
      <c r="D3819" s="97" t="str">
        <f>IF(ISBLANK('Zusatzblatt (Perigon)'!J3814),"",'Zusatzblatt (Perigon)'!J3814)</f>
        <v/>
      </c>
      <c r="E3819" s="64" t="str">
        <f>IF(ISBLANK('Zusatzblatt (Perigon)'!K3814),"",'Zusatzblatt (Perigon)'!K3814)</f>
        <v/>
      </c>
      <c r="F3819" s="65"/>
      <c r="G3819" s="64"/>
      <c r="H3819" s="69" t="str">
        <f>IF(ISBLANK('Zusatzblatt (Perigon)'!L3814),"",'Zusatzblatt (Perigon)'!L3814)</f>
        <v/>
      </c>
      <c r="I3819" s="69" t="str">
        <f>IF(ISBLANK('Zusatzblatt (Perigon)'!M3814),"",'Zusatzblatt (Perigon)'!M3814)</f>
        <v/>
      </c>
      <c r="J3819" s="98" t="str">
        <f>IF(ISBLANK('Zusatzblatt (Perigon)'!N3814),"",'Zusatzblatt (Perigon)'!N3814)</f>
        <v/>
      </c>
      <c r="K3819" s="99" t="str">
        <f>IF(ISBLANK('Zusatzblatt (Perigon)'!J3814),"",'Zusatzblatt (Perigon)'!T3814)</f>
        <v/>
      </c>
      <c r="L3819" s="95" t="str">
        <f>IF(ISBLANK('Zusatzblatt (Perigon)'!O3814),"",'Zusatzblatt (Perigon)'!O3814)</f>
        <v/>
      </c>
      <c r="M3819" s="95" t="str">
        <f>IF(ISBLANK('Zusatzblatt (Perigon)'!R3814),"",'Zusatzblatt (Perigon)'!R3814)</f>
        <v/>
      </c>
      <c r="N3819" s="95" t="str">
        <f>IF(ISBLANK('Zusatzblatt (Perigon)'!P3814),"",'Zusatzblatt (Perigon)'!P3814)</f>
        <v/>
      </c>
      <c r="O3819" s="38" t="str">
        <f>IF($L3819="","",VLOOKUP($R3819,Tarife!$A$2:$R$599,13,FALSE))</f>
        <v/>
      </c>
      <c r="P3819" s="38" t="str">
        <f t="shared" si="59"/>
        <v/>
      </c>
      <c r="R3819" s="100" t="str">
        <f>Zusammenzug!$C$25&amp;"-"&amp;Zusammenzug!$A$7&amp;"-"&amp;Leistungen!L3819</f>
        <v>2026-Nicht beauftragte Spitex-Organisation-</v>
      </c>
    </row>
    <row r="3820" spans="1:18" x14ac:dyDescent="0.2">
      <c r="A3820" s="95" t="str">
        <f>IF(ISBLANK('Zusatzblatt (Perigon)'!E3815),"",'Zusatzblatt (Perigon)'!E3815)</f>
        <v/>
      </c>
      <c r="B3820" s="95" t="str">
        <f>IF(ISBLANK('Zusatzblatt (Perigon)'!G3815),"",'Zusatzblatt (Perigon)'!G3815)</f>
        <v/>
      </c>
      <c r="C3820" s="96" t="str">
        <f>IF(ISBLANK('Zusatzblatt (Perigon)'!I3815),"",'Zusatzblatt (Perigon)'!I3815)</f>
        <v/>
      </c>
      <c r="D3820" s="97" t="str">
        <f>IF(ISBLANK('Zusatzblatt (Perigon)'!J3815),"",'Zusatzblatt (Perigon)'!J3815)</f>
        <v/>
      </c>
      <c r="E3820" s="64" t="str">
        <f>IF(ISBLANK('Zusatzblatt (Perigon)'!K3815),"",'Zusatzblatt (Perigon)'!K3815)</f>
        <v/>
      </c>
      <c r="F3820" s="65"/>
      <c r="G3820" s="64"/>
      <c r="H3820" s="69" t="str">
        <f>IF(ISBLANK('Zusatzblatt (Perigon)'!L3815),"",'Zusatzblatt (Perigon)'!L3815)</f>
        <v/>
      </c>
      <c r="I3820" s="69" t="str">
        <f>IF(ISBLANK('Zusatzblatt (Perigon)'!M3815),"",'Zusatzblatt (Perigon)'!M3815)</f>
        <v/>
      </c>
      <c r="J3820" s="98" t="str">
        <f>IF(ISBLANK('Zusatzblatt (Perigon)'!N3815),"",'Zusatzblatt (Perigon)'!N3815)</f>
        <v/>
      </c>
      <c r="K3820" s="99" t="str">
        <f>IF(ISBLANK('Zusatzblatt (Perigon)'!J3815),"",'Zusatzblatt (Perigon)'!T3815)</f>
        <v/>
      </c>
      <c r="L3820" s="95" t="str">
        <f>IF(ISBLANK('Zusatzblatt (Perigon)'!O3815),"",'Zusatzblatt (Perigon)'!O3815)</f>
        <v/>
      </c>
      <c r="M3820" s="95" t="str">
        <f>IF(ISBLANK('Zusatzblatt (Perigon)'!R3815),"",'Zusatzblatt (Perigon)'!R3815)</f>
        <v/>
      </c>
      <c r="N3820" s="95" t="str">
        <f>IF(ISBLANK('Zusatzblatt (Perigon)'!P3815),"",'Zusatzblatt (Perigon)'!P3815)</f>
        <v/>
      </c>
      <c r="O3820" s="38" t="str">
        <f>IF($L3820="","",VLOOKUP($R3820,Tarife!$A$2:$R$599,13,FALSE))</f>
        <v/>
      </c>
      <c r="P3820" s="38" t="str">
        <f t="shared" si="59"/>
        <v/>
      </c>
      <c r="R3820" s="100" t="str">
        <f>Zusammenzug!$C$25&amp;"-"&amp;Zusammenzug!$A$7&amp;"-"&amp;Leistungen!L3820</f>
        <v>2026-Nicht beauftragte Spitex-Organisation-</v>
      </c>
    </row>
    <row r="3821" spans="1:18" x14ac:dyDescent="0.2">
      <c r="A3821" s="95" t="str">
        <f>IF(ISBLANK('Zusatzblatt (Perigon)'!E3816),"",'Zusatzblatt (Perigon)'!E3816)</f>
        <v/>
      </c>
      <c r="B3821" s="95" t="str">
        <f>IF(ISBLANK('Zusatzblatt (Perigon)'!G3816),"",'Zusatzblatt (Perigon)'!G3816)</f>
        <v/>
      </c>
      <c r="C3821" s="96" t="str">
        <f>IF(ISBLANK('Zusatzblatt (Perigon)'!I3816),"",'Zusatzblatt (Perigon)'!I3816)</f>
        <v/>
      </c>
      <c r="D3821" s="97" t="str">
        <f>IF(ISBLANK('Zusatzblatt (Perigon)'!J3816),"",'Zusatzblatt (Perigon)'!J3816)</f>
        <v/>
      </c>
      <c r="E3821" s="64" t="str">
        <f>IF(ISBLANK('Zusatzblatt (Perigon)'!K3816),"",'Zusatzblatt (Perigon)'!K3816)</f>
        <v/>
      </c>
      <c r="F3821" s="65"/>
      <c r="G3821" s="64"/>
      <c r="H3821" s="69" t="str">
        <f>IF(ISBLANK('Zusatzblatt (Perigon)'!L3816),"",'Zusatzblatt (Perigon)'!L3816)</f>
        <v/>
      </c>
      <c r="I3821" s="69" t="str">
        <f>IF(ISBLANK('Zusatzblatt (Perigon)'!M3816),"",'Zusatzblatt (Perigon)'!M3816)</f>
        <v/>
      </c>
      <c r="J3821" s="98" t="str">
        <f>IF(ISBLANK('Zusatzblatt (Perigon)'!N3816),"",'Zusatzblatt (Perigon)'!N3816)</f>
        <v/>
      </c>
      <c r="K3821" s="99" t="str">
        <f>IF(ISBLANK('Zusatzblatt (Perigon)'!J3816),"",'Zusatzblatt (Perigon)'!T3816)</f>
        <v/>
      </c>
      <c r="L3821" s="95" t="str">
        <f>IF(ISBLANK('Zusatzblatt (Perigon)'!O3816),"",'Zusatzblatt (Perigon)'!O3816)</f>
        <v/>
      </c>
      <c r="M3821" s="95" t="str">
        <f>IF(ISBLANK('Zusatzblatt (Perigon)'!R3816),"",'Zusatzblatt (Perigon)'!R3816)</f>
        <v/>
      </c>
      <c r="N3821" s="95" t="str">
        <f>IF(ISBLANK('Zusatzblatt (Perigon)'!P3816),"",'Zusatzblatt (Perigon)'!P3816)</f>
        <v/>
      </c>
      <c r="O3821" s="38" t="str">
        <f>IF($L3821="","",VLOOKUP($R3821,Tarife!$A$2:$R$599,13,FALSE))</f>
        <v/>
      </c>
      <c r="P3821" s="38" t="str">
        <f t="shared" si="59"/>
        <v/>
      </c>
      <c r="R3821" s="100" t="str">
        <f>Zusammenzug!$C$25&amp;"-"&amp;Zusammenzug!$A$7&amp;"-"&amp;Leistungen!L3821</f>
        <v>2026-Nicht beauftragte Spitex-Organisation-</v>
      </c>
    </row>
    <row r="3822" spans="1:18" x14ac:dyDescent="0.2">
      <c r="A3822" s="95" t="str">
        <f>IF(ISBLANK('Zusatzblatt (Perigon)'!E3817),"",'Zusatzblatt (Perigon)'!E3817)</f>
        <v/>
      </c>
      <c r="B3822" s="95" t="str">
        <f>IF(ISBLANK('Zusatzblatt (Perigon)'!G3817),"",'Zusatzblatt (Perigon)'!G3817)</f>
        <v/>
      </c>
      <c r="C3822" s="96" t="str">
        <f>IF(ISBLANK('Zusatzblatt (Perigon)'!I3817),"",'Zusatzblatt (Perigon)'!I3817)</f>
        <v/>
      </c>
      <c r="D3822" s="97" t="str">
        <f>IF(ISBLANK('Zusatzblatt (Perigon)'!J3817),"",'Zusatzblatt (Perigon)'!J3817)</f>
        <v/>
      </c>
      <c r="E3822" s="64" t="str">
        <f>IF(ISBLANK('Zusatzblatt (Perigon)'!K3817),"",'Zusatzblatt (Perigon)'!K3817)</f>
        <v/>
      </c>
      <c r="F3822" s="65"/>
      <c r="G3822" s="64"/>
      <c r="H3822" s="69" t="str">
        <f>IF(ISBLANK('Zusatzblatt (Perigon)'!L3817),"",'Zusatzblatt (Perigon)'!L3817)</f>
        <v/>
      </c>
      <c r="I3822" s="69" t="str">
        <f>IF(ISBLANK('Zusatzblatt (Perigon)'!M3817),"",'Zusatzblatt (Perigon)'!M3817)</f>
        <v/>
      </c>
      <c r="J3822" s="98" t="str">
        <f>IF(ISBLANK('Zusatzblatt (Perigon)'!N3817),"",'Zusatzblatt (Perigon)'!N3817)</f>
        <v/>
      </c>
      <c r="K3822" s="99" t="str">
        <f>IF(ISBLANK('Zusatzblatt (Perigon)'!J3817),"",'Zusatzblatt (Perigon)'!T3817)</f>
        <v/>
      </c>
      <c r="L3822" s="95" t="str">
        <f>IF(ISBLANK('Zusatzblatt (Perigon)'!O3817),"",'Zusatzblatt (Perigon)'!O3817)</f>
        <v/>
      </c>
      <c r="M3822" s="95" t="str">
        <f>IF(ISBLANK('Zusatzblatt (Perigon)'!R3817),"",'Zusatzblatt (Perigon)'!R3817)</f>
        <v/>
      </c>
      <c r="N3822" s="95" t="str">
        <f>IF(ISBLANK('Zusatzblatt (Perigon)'!P3817),"",'Zusatzblatt (Perigon)'!P3817)</f>
        <v/>
      </c>
      <c r="O3822" s="38" t="str">
        <f>IF($L3822="","",VLOOKUP($R3822,Tarife!$A$2:$R$599,13,FALSE))</f>
        <v/>
      </c>
      <c r="P3822" s="38" t="str">
        <f t="shared" si="59"/>
        <v/>
      </c>
      <c r="R3822" s="100" t="str">
        <f>Zusammenzug!$C$25&amp;"-"&amp;Zusammenzug!$A$7&amp;"-"&amp;Leistungen!L3822</f>
        <v>2026-Nicht beauftragte Spitex-Organisation-</v>
      </c>
    </row>
    <row r="3823" spans="1:18" x14ac:dyDescent="0.2">
      <c r="A3823" s="95" t="str">
        <f>IF(ISBLANK('Zusatzblatt (Perigon)'!E3818),"",'Zusatzblatt (Perigon)'!E3818)</f>
        <v/>
      </c>
      <c r="B3823" s="95" t="str">
        <f>IF(ISBLANK('Zusatzblatt (Perigon)'!G3818),"",'Zusatzblatt (Perigon)'!G3818)</f>
        <v/>
      </c>
      <c r="C3823" s="96" t="str">
        <f>IF(ISBLANK('Zusatzblatt (Perigon)'!I3818),"",'Zusatzblatt (Perigon)'!I3818)</f>
        <v/>
      </c>
      <c r="D3823" s="97" t="str">
        <f>IF(ISBLANK('Zusatzblatt (Perigon)'!J3818),"",'Zusatzblatt (Perigon)'!J3818)</f>
        <v/>
      </c>
      <c r="E3823" s="64" t="str">
        <f>IF(ISBLANK('Zusatzblatt (Perigon)'!K3818),"",'Zusatzblatt (Perigon)'!K3818)</f>
        <v/>
      </c>
      <c r="F3823" s="65"/>
      <c r="G3823" s="64"/>
      <c r="H3823" s="69" t="str">
        <f>IF(ISBLANK('Zusatzblatt (Perigon)'!L3818),"",'Zusatzblatt (Perigon)'!L3818)</f>
        <v/>
      </c>
      <c r="I3823" s="69" t="str">
        <f>IF(ISBLANK('Zusatzblatt (Perigon)'!M3818),"",'Zusatzblatt (Perigon)'!M3818)</f>
        <v/>
      </c>
      <c r="J3823" s="98" t="str">
        <f>IF(ISBLANK('Zusatzblatt (Perigon)'!N3818),"",'Zusatzblatt (Perigon)'!N3818)</f>
        <v/>
      </c>
      <c r="K3823" s="99" t="str">
        <f>IF(ISBLANK('Zusatzblatt (Perigon)'!J3818),"",'Zusatzblatt (Perigon)'!T3818)</f>
        <v/>
      </c>
      <c r="L3823" s="95" t="str">
        <f>IF(ISBLANK('Zusatzblatt (Perigon)'!O3818),"",'Zusatzblatt (Perigon)'!O3818)</f>
        <v/>
      </c>
      <c r="M3823" s="95" t="str">
        <f>IF(ISBLANK('Zusatzblatt (Perigon)'!R3818),"",'Zusatzblatt (Perigon)'!R3818)</f>
        <v/>
      </c>
      <c r="N3823" s="95" t="str">
        <f>IF(ISBLANK('Zusatzblatt (Perigon)'!P3818),"",'Zusatzblatt (Perigon)'!P3818)</f>
        <v/>
      </c>
      <c r="O3823" s="38" t="str">
        <f>IF($L3823="","",VLOOKUP($R3823,Tarife!$A$2:$R$599,13,FALSE))</f>
        <v/>
      </c>
      <c r="P3823" s="38" t="str">
        <f t="shared" si="59"/>
        <v/>
      </c>
      <c r="R3823" s="100" t="str">
        <f>Zusammenzug!$C$25&amp;"-"&amp;Zusammenzug!$A$7&amp;"-"&amp;Leistungen!L3823</f>
        <v>2026-Nicht beauftragte Spitex-Organisation-</v>
      </c>
    </row>
    <row r="3824" spans="1:18" x14ac:dyDescent="0.2">
      <c r="A3824" s="95" t="str">
        <f>IF(ISBLANK('Zusatzblatt (Perigon)'!E3819),"",'Zusatzblatt (Perigon)'!E3819)</f>
        <v/>
      </c>
      <c r="B3824" s="95" t="str">
        <f>IF(ISBLANK('Zusatzblatt (Perigon)'!G3819),"",'Zusatzblatt (Perigon)'!G3819)</f>
        <v/>
      </c>
      <c r="C3824" s="96" t="str">
        <f>IF(ISBLANK('Zusatzblatt (Perigon)'!I3819),"",'Zusatzblatt (Perigon)'!I3819)</f>
        <v/>
      </c>
      <c r="D3824" s="97" t="str">
        <f>IF(ISBLANK('Zusatzblatt (Perigon)'!J3819),"",'Zusatzblatt (Perigon)'!J3819)</f>
        <v/>
      </c>
      <c r="E3824" s="64" t="str">
        <f>IF(ISBLANK('Zusatzblatt (Perigon)'!K3819),"",'Zusatzblatt (Perigon)'!K3819)</f>
        <v/>
      </c>
      <c r="F3824" s="65"/>
      <c r="G3824" s="64"/>
      <c r="H3824" s="69" t="str">
        <f>IF(ISBLANK('Zusatzblatt (Perigon)'!L3819),"",'Zusatzblatt (Perigon)'!L3819)</f>
        <v/>
      </c>
      <c r="I3824" s="69" t="str">
        <f>IF(ISBLANK('Zusatzblatt (Perigon)'!M3819),"",'Zusatzblatt (Perigon)'!M3819)</f>
        <v/>
      </c>
      <c r="J3824" s="98" t="str">
        <f>IF(ISBLANK('Zusatzblatt (Perigon)'!N3819),"",'Zusatzblatt (Perigon)'!N3819)</f>
        <v/>
      </c>
      <c r="K3824" s="99" t="str">
        <f>IF(ISBLANK('Zusatzblatt (Perigon)'!J3819),"",'Zusatzblatt (Perigon)'!T3819)</f>
        <v/>
      </c>
      <c r="L3824" s="95" t="str">
        <f>IF(ISBLANK('Zusatzblatt (Perigon)'!O3819),"",'Zusatzblatt (Perigon)'!O3819)</f>
        <v/>
      </c>
      <c r="M3824" s="95" t="str">
        <f>IF(ISBLANK('Zusatzblatt (Perigon)'!R3819),"",'Zusatzblatt (Perigon)'!R3819)</f>
        <v/>
      </c>
      <c r="N3824" s="95" t="str">
        <f>IF(ISBLANK('Zusatzblatt (Perigon)'!P3819),"",'Zusatzblatt (Perigon)'!P3819)</f>
        <v/>
      </c>
      <c r="O3824" s="38" t="str">
        <f>IF($L3824="","",VLOOKUP($R3824,Tarife!$A$2:$R$599,13,FALSE))</f>
        <v/>
      </c>
      <c r="P3824" s="38" t="str">
        <f t="shared" si="59"/>
        <v/>
      </c>
      <c r="R3824" s="100" t="str">
        <f>Zusammenzug!$C$25&amp;"-"&amp;Zusammenzug!$A$7&amp;"-"&amp;Leistungen!L3824</f>
        <v>2026-Nicht beauftragte Spitex-Organisation-</v>
      </c>
    </row>
    <row r="3825" spans="1:18" x14ac:dyDescent="0.2">
      <c r="A3825" s="95" t="str">
        <f>IF(ISBLANK('Zusatzblatt (Perigon)'!E3820),"",'Zusatzblatt (Perigon)'!E3820)</f>
        <v/>
      </c>
      <c r="B3825" s="95" t="str">
        <f>IF(ISBLANK('Zusatzblatt (Perigon)'!G3820),"",'Zusatzblatt (Perigon)'!G3820)</f>
        <v/>
      </c>
      <c r="C3825" s="96" t="str">
        <f>IF(ISBLANK('Zusatzblatt (Perigon)'!I3820),"",'Zusatzblatt (Perigon)'!I3820)</f>
        <v/>
      </c>
      <c r="D3825" s="97" t="str">
        <f>IF(ISBLANK('Zusatzblatt (Perigon)'!J3820),"",'Zusatzblatt (Perigon)'!J3820)</f>
        <v/>
      </c>
      <c r="E3825" s="64" t="str">
        <f>IF(ISBLANK('Zusatzblatt (Perigon)'!K3820),"",'Zusatzblatt (Perigon)'!K3820)</f>
        <v/>
      </c>
      <c r="F3825" s="65"/>
      <c r="G3825" s="64"/>
      <c r="H3825" s="69" t="str">
        <f>IF(ISBLANK('Zusatzblatt (Perigon)'!L3820),"",'Zusatzblatt (Perigon)'!L3820)</f>
        <v/>
      </c>
      <c r="I3825" s="69" t="str">
        <f>IF(ISBLANK('Zusatzblatt (Perigon)'!M3820),"",'Zusatzblatt (Perigon)'!M3820)</f>
        <v/>
      </c>
      <c r="J3825" s="98" t="str">
        <f>IF(ISBLANK('Zusatzblatt (Perigon)'!N3820),"",'Zusatzblatt (Perigon)'!N3820)</f>
        <v/>
      </c>
      <c r="K3825" s="99" t="str">
        <f>IF(ISBLANK('Zusatzblatt (Perigon)'!J3820),"",'Zusatzblatt (Perigon)'!T3820)</f>
        <v/>
      </c>
      <c r="L3825" s="95" t="str">
        <f>IF(ISBLANK('Zusatzblatt (Perigon)'!O3820),"",'Zusatzblatt (Perigon)'!O3820)</f>
        <v/>
      </c>
      <c r="M3825" s="95" t="str">
        <f>IF(ISBLANK('Zusatzblatt (Perigon)'!R3820),"",'Zusatzblatt (Perigon)'!R3820)</f>
        <v/>
      </c>
      <c r="N3825" s="95" t="str">
        <f>IF(ISBLANK('Zusatzblatt (Perigon)'!P3820),"",'Zusatzblatt (Perigon)'!P3820)</f>
        <v/>
      </c>
      <c r="O3825" s="38" t="str">
        <f>IF($L3825="","",VLOOKUP($R3825,Tarife!$A$2:$R$599,13,FALSE))</f>
        <v/>
      </c>
      <c r="P3825" s="38" t="str">
        <f t="shared" si="59"/>
        <v/>
      </c>
      <c r="R3825" s="100" t="str">
        <f>Zusammenzug!$C$25&amp;"-"&amp;Zusammenzug!$A$7&amp;"-"&amp;Leistungen!L3825</f>
        <v>2026-Nicht beauftragte Spitex-Organisation-</v>
      </c>
    </row>
    <row r="3826" spans="1:18" x14ac:dyDescent="0.2">
      <c r="A3826" s="95" t="str">
        <f>IF(ISBLANK('Zusatzblatt (Perigon)'!E3821),"",'Zusatzblatt (Perigon)'!E3821)</f>
        <v/>
      </c>
      <c r="B3826" s="95" t="str">
        <f>IF(ISBLANK('Zusatzblatt (Perigon)'!G3821),"",'Zusatzblatt (Perigon)'!G3821)</f>
        <v/>
      </c>
      <c r="C3826" s="96" t="str">
        <f>IF(ISBLANK('Zusatzblatt (Perigon)'!I3821),"",'Zusatzblatt (Perigon)'!I3821)</f>
        <v/>
      </c>
      <c r="D3826" s="97" t="str">
        <f>IF(ISBLANK('Zusatzblatt (Perigon)'!J3821),"",'Zusatzblatt (Perigon)'!J3821)</f>
        <v/>
      </c>
      <c r="E3826" s="64" t="str">
        <f>IF(ISBLANK('Zusatzblatt (Perigon)'!K3821),"",'Zusatzblatt (Perigon)'!K3821)</f>
        <v/>
      </c>
      <c r="F3826" s="65"/>
      <c r="G3826" s="64"/>
      <c r="H3826" s="69" t="str">
        <f>IF(ISBLANK('Zusatzblatt (Perigon)'!L3821),"",'Zusatzblatt (Perigon)'!L3821)</f>
        <v/>
      </c>
      <c r="I3826" s="69" t="str">
        <f>IF(ISBLANK('Zusatzblatt (Perigon)'!M3821),"",'Zusatzblatt (Perigon)'!M3821)</f>
        <v/>
      </c>
      <c r="J3826" s="98" t="str">
        <f>IF(ISBLANK('Zusatzblatt (Perigon)'!N3821),"",'Zusatzblatt (Perigon)'!N3821)</f>
        <v/>
      </c>
      <c r="K3826" s="99" t="str">
        <f>IF(ISBLANK('Zusatzblatt (Perigon)'!J3821),"",'Zusatzblatt (Perigon)'!T3821)</f>
        <v/>
      </c>
      <c r="L3826" s="95" t="str">
        <f>IF(ISBLANK('Zusatzblatt (Perigon)'!O3821),"",'Zusatzblatt (Perigon)'!O3821)</f>
        <v/>
      </c>
      <c r="M3826" s="95" t="str">
        <f>IF(ISBLANK('Zusatzblatt (Perigon)'!R3821),"",'Zusatzblatt (Perigon)'!R3821)</f>
        <v/>
      </c>
      <c r="N3826" s="95" t="str">
        <f>IF(ISBLANK('Zusatzblatt (Perigon)'!P3821),"",'Zusatzblatt (Perigon)'!P3821)</f>
        <v/>
      </c>
      <c r="O3826" s="38" t="str">
        <f>IF($L3826="","",VLOOKUP($R3826,Tarife!$A$2:$R$599,13,FALSE))</f>
        <v/>
      </c>
      <c r="P3826" s="38" t="str">
        <f t="shared" si="59"/>
        <v/>
      </c>
      <c r="R3826" s="100" t="str">
        <f>Zusammenzug!$C$25&amp;"-"&amp;Zusammenzug!$A$7&amp;"-"&amp;Leistungen!L3826</f>
        <v>2026-Nicht beauftragte Spitex-Organisation-</v>
      </c>
    </row>
    <row r="3827" spans="1:18" x14ac:dyDescent="0.2">
      <c r="A3827" s="95" t="str">
        <f>IF(ISBLANK('Zusatzblatt (Perigon)'!E3822),"",'Zusatzblatt (Perigon)'!E3822)</f>
        <v/>
      </c>
      <c r="B3827" s="95" t="str">
        <f>IF(ISBLANK('Zusatzblatt (Perigon)'!G3822),"",'Zusatzblatt (Perigon)'!G3822)</f>
        <v/>
      </c>
      <c r="C3827" s="96" t="str">
        <f>IF(ISBLANK('Zusatzblatt (Perigon)'!I3822),"",'Zusatzblatt (Perigon)'!I3822)</f>
        <v/>
      </c>
      <c r="D3827" s="97" t="str">
        <f>IF(ISBLANK('Zusatzblatt (Perigon)'!J3822),"",'Zusatzblatt (Perigon)'!J3822)</f>
        <v/>
      </c>
      <c r="E3827" s="64" t="str">
        <f>IF(ISBLANK('Zusatzblatt (Perigon)'!K3822),"",'Zusatzblatt (Perigon)'!K3822)</f>
        <v/>
      </c>
      <c r="F3827" s="65"/>
      <c r="G3827" s="64"/>
      <c r="H3827" s="69" t="str">
        <f>IF(ISBLANK('Zusatzblatt (Perigon)'!L3822),"",'Zusatzblatt (Perigon)'!L3822)</f>
        <v/>
      </c>
      <c r="I3827" s="69" t="str">
        <f>IF(ISBLANK('Zusatzblatt (Perigon)'!M3822),"",'Zusatzblatt (Perigon)'!M3822)</f>
        <v/>
      </c>
      <c r="J3827" s="98" t="str">
        <f>IF(ISBLANK('Zusatzblatt (Perigon)'!N3822),"",'Zusatzblatt (Perigon)'!N3822)</f>
        <v/>
      </c>
      <c r="K3827" s="99" t="str">
        <f>IF(ISBLANK('Zusatzblatt (Perigon)'!J3822),"",'Zusatzblatt (Perigon)'!T3822)</f>
        <v/>
      </c>
      <c r="L3827" s="95" t="str">
        <f>IF(ISBLANK('Zusatzblatt (Perigon)'!O3822),"",'Zusatzblatt (Perigon)'!O3822)</f>
        <v/>
      </c>
      <c r="M3827" s="95" t="str">
        <f>IF(ISBLANK('Zusatzblatt (Perigon)'!R3822),"",'Zusatzblatt (Perigon)'!R3822)</f>
        <v/>
      </c>
      <c r="N3827" s="95" t="str">
        <f>IF(ISBLANK('Zusatzblatt (Perigon)'!P3822),"",'Zusatzblatt (Perigon)'!P3822)</f>
        <v/>
      </c>
      <c r="O3827" s="38" t="str">
        <f>IF($L3827="","",VLOOKUP($R3827,Tarife!$A$2:$R$599,13,FALSE))</f>
        <v/>
      </c>
      <c r="P3827" s="38" t="str">
        <f t="shared" si="59"/>
        <v/>
      </c>
      <c r="R3827" s="100" t="str">
        <f>Zusammenzug!$C$25&amp;"-"&amp;Zusammenzug!$A$7&amp;"-"&amp;Leistungen!L3827</f>
        <v>2026-Nicht beauftragte Spitex-Organisation-</v>
      </c>
    </row>
    <row r="3828" spans="1:18" x14ac:dyDescent="0.2">
      <c r="A3828" s="95" t="str">
        <f>IF(ISBLANK('Zusatzblatt (Perigon)'!E3823),"",'Zusatzblatt (Perigon)'!E3823)</f>
        <v/>
      </c>
      <c r="B3828" s="95" t="str">
        <f>IF(ISBLANK('Zusatzblatt (Perigon)'!G3823),"",'Zusatzblatt (Perigon)'!G3823)</f>
        <v/>
      </c>
      <c r="C3828" s="96" t="str">
        <f>IF(ISBLANK('Zusatzblatt (Perigon)'!I3823),"",'Zusatzblatt (Perigon)'!I3823)</f>
        <v/>
      </c>
      <c r="D3828" s="97" t="str">
        <f>IF(ISBLANK('Zusatzblatt (Perigon)'!J3823),"",'Zusatzblatt (Perigon)'!J3823)</f>
        <v/>
      </c>
      <c r="E3828" s="64" t="str">
        <f>IF(ISBLANK('Zusatzblatt (Perigon)'!K3823),"",'Zusatzblatt (Perigon)'!K3823)</f>
        <v/>
      </c>
      <c r="F3828" s="65"/>
      <c r="G3828" s="64"/>
      <c r="H3828" s="69" t="str">
        <f>IF(ISBLANK('Zusatzblatt (Perigon)'!L3823),"",'Zusatzblatt (Perigon)'!L3823)</f>
        <v/>
      </c>
      <c r="I3828" s="69" t="str">
        <f>IF(ISBLANK('Zusatzblatt (Perigon)'!M3823),"",'Zusatzblatt (Perigon)'!M3823)</f>
        <v/>
      </c>
      <c r="J3828" s="98" t="str">
        <f>IF(ISBLANK('Zusatzblatt (Perigon)'!N3823),"",'Zusatzblatt (Perigon)'!N3823)</f>
        <v/>
      </c>
      <c r="K3828" s="99" t="str">
        <f>IF(ISBLANK('Zusatzblatt (Perigon)'!J3823),"",'Zusatzblatt (Perigon)'!T3823)</f>
        <v/>
      </c>
      <c r="L3828" s="95" t="str">
        <f>IF(ISBLANK('Zusatzblatt (Perigon)'!O3823),"",'Zusatzblatt (Perigon)'!O3823)</f>
        <v/>
      </c>
      <c r="M3828" s="95" t="str">
        <f>IF(ISBLANK('Zusatzblatt (Perigon)'!R3823),"",'Zusatzblatt (Perigon)'!R3823)</f>
        <v/>
      </c>
      <c r="N3828" s="95" t="str">
        <f>IF(ISBLANK('Zusatzblatt (Perigon)'!P3823),"",'Zusatzblatt (Perigon)'!P3823)</f>
        <v/>
      </c>
      <c r="O3828" s="38" t="str">
        <f>IF($L3828="","",VLOOKUP($R3828,Tarife!$A$2:$R$599,13,FALSE))</f>
        <v/>
      </c>
      <c r="P3828" s="38" t="str">
        <f t="shared" si="59"/>
        <v/>
      </c>
      <c r="R3828" s="100" t="str">
        <f>Zusammenzug!$C$25&amp;"-"&amp;Zusammenzug!$A$7&amp;"-"&amp;Leistungen!L3828</f>
        <v>2026-Nicht beauftragte Spitex-Organisation-</v>
      </c>
    </row>
    <row r="3829" spans="1:18" x14ac:dyDescent="0.2">
      <c r="A3829" s="95" t="str">
        <f>IF(ISBLANK('Zusatzblatt (Perigon)'!E3824),"",'Zusatzblatt (Perigon)'!E3824)</f>
        <v/>
      </c>
      <c r="B3829" s="95" t="str">
        <f>IF(ISBLANK('Zusatzblatt (Perigon)'!G3824),"",'Zusatzblatt (Perigon)'!G3824)</f>
        <v/>
      </c>
      <c r="C3829" s="96" t="str">
        <f>IF(ISBLANK('Zusatzblatt (Perigon)'!I3824),"",'Zusatzblatt (Perigon)'!I3824)</f>
        <v/>
      </c>
      <c r="D3829" s="97" t="str">
        <f>IF(ISBLANK('Zusatzblatt (Perigon)'!J3824),"",'Zusatzblatt (Perigon)'!J3824)</f>
        <v/>
      </c>
      <c r="E3829" s="64" t="str">
        <f>IF(ISBLANK('Zusatzblatt (Perigon)'!K3824),"",'Zusatzblatt (Perigon)'!K3824)</f>
        <v/>
      </c>
      <c r="F3829" s="65"/>
      <c r="G3829" s="64"/>
      <c r="H3829" s="69" t="str">
        <f>IF(ISBLANK('Zusatzblatt (Perigon)'!L3824),"",'Zusatzblatt (Perigon)'!L3824)</f>
        <v/>
      </c>
      <c r="I3829" s="69" t="str">
        <f>IF(ISBLANK('Zusatzblatt (Perigon)'!M3824),"",'Zusatzblatt (Perigon)'!M3824)</f>
        <v/>
      </c>
      <c r="J3829" s="98" t="str">
        <f>IF(ISBLANK('Zusatzblatt (Perigon)'!N3824),"",'Zusatzblatt (Perigon)'!N3824)</f>
        <v/>
      </c>
      <c r="K3829" s="99" t="str">
        <f>IF(ISBLANK('Zusatzblatt (Perigon)'!J3824),"",'Zusatzblatt (Perigon)'!T3824)</f>
        <v/>
      </c>
      <c r="L3829" s="95" t="str">
        <f>IF(ISBLANK('Zusatzblatt (Perigon)'!O3824),"",'Zusatzblatt (Perigon)'!O3824)</f>
        <v/>
      </c>
      <c r="M3829" s="95" t="str">
        <f>IF(ISBLANK('Zusatzblatt (Perigon)'!R3824),"",'Zusatzblatt (Perigon)'!R3824)</f>
        <v/>
      </c>
      <c r="N3829" s="95" t="str">
        <f>IF(ISBLANK('Zusatzblatt (Perigon)'!P3824),"",'Zusatzblatt (Perigon)'!P3824)</f>
        <v/>
      </c>
      <c r="O3829" s="38" t="str">
        <f>IF($L3829="","",VLOOKUP($R3829,Tarife!$A$2:$R$599,13,FALSE))</f>
        <v/>
      </c>
      <c r="P3829" s="38" t="str">
        <f t="shared" si="59"/>
        <v/>
      </c>
      <c r="R3829" s="100" t="str">
        <f>Zusammenzug!$C$25&amp;"-"&amp;Zusammenzug!$A$7&amp;"-"&amp;Leistungen!L3829</f>
        <v>2026-Nicht beauftragte Spitex-Organisation-</v>
      </c>
    </row>
    <row r="3830" spans="1:18" x14ac:dyDescent="0.2">
      <c r="A3830" s="95" t="str">
        <f>IF(ISBLANK('Zusatzblatt (Perigon)'!E3825),"",'Zusatzblatt (Perigon)'!E3825)</f>
        <v/>
      </c>
      <c r="B3830" s="95" t="str">
        <f>IF(ISBLANK('Zusatzblatt (Perigon)'!G3825),"",'Zusatzblatt (Perigon)'!G3825)</f>
        <v/>
      </c>
      <c r="C3830" s="96" t="str">
        <f>IF(ISBLANK('Zusatzblatt (Perigon)'!I3825),"",'Zusatzblatt (Perigon)'!I3825)</f>
        <v/>
      </c>
      <c r="D3830" s="97" t="str">
        <f>IF(ISBLANK('Zusatzblatt (Perigon)'!J3825),"",'Zusatzblatt (Perigon)'!J3825)</f>
        <v/>
      </c>
      <c r="E3830" s="64" t="str">
        <f>IF(ISBLANK('Zusatzblatt (Perigon)'!K3825),"",'Zusatzblatt (Perigon)'!K3825)</f>
        <v/>
      </c>
      <c r="F3830" s="65"/>
      <c r="G3830" s="64"/>
      <c r="H3830" s="69" t="str">
        <f>IF(ISBLANK('Zusatzblatt (Perigon)'!L3825),"",'Zusatzblatt (Perigon)'!L3825)</f>
        <v/>
      </c>
      <c r="I3830" s="69" t="str">
        <f>IF(ISBLANK('Zusatzblatt (Perigon)'!M3825),"",'Zusatzblatt (Perigon)'!M3825)</f>
        <v/>
      </c>
      <c r="J3830" s="98" t="str">
        <f>IF(ISBLANK('Zusatzblatt (Perigon)'!N3825),"",'Zusatzblatt (Perigon)'!N3825)</f>
        <v/>
      </c>
      <c r="K3830" s="99" t="str">
        <f>IF(ISBLANK('Zusatzblatt (Perigon)'!J3825),"",'Zusatzblatt (Perigon)'!T3825)</f>
        <v/>
      </c>
      <c r="L3830" s="95" t="str">
        <f>IF(ISBLANK('Zusatzblatt (Perigon)'!O3825),"",'Zusatzblatt (Perigon)'!O3825)</f>
        <v/>
      </c>
      <c r="M3830" s="95" t="str">
        <f>IF(ISBLANK('Zusatzblatt (Perigon)'!R3825),"",'Zusatzblatt (Perigon)'!R3825)</f>
        <v/>
      </c>
      <c r="N3830" s="95" t="str">
        <f>IF(ISBLANK('Zusatzblatt (Perigon)'!P3825),"",'Zusatzblatt (Perigon)'!P3825)</f>
        <v/>
      </c>
      <c r="O3830" s="38" t="str">
        <f>IF($L3830="","",VLOOKUP($R3830,Tarife!$A$2:$R$599,13,FALSE))</f>
        <v/>
      </c>
      <c r="P3830" s="38" t="str">
        <f t="shared" si="59"/>
        <v/>
      </c>
      <c r="R3830" s="100" t="str">
        <f>Zusammenzug!$C$25&amp;"-"&amp;Zusammenzug!$A$7&amp;"-"&amp;Leistungen!L3830</f>
        <v>2026-Nicht beauftragte Spitex-Organisation-</v>
      </c>
    </row>
    <row r="3831" spans="1:18" x14ac:dyDescent="0.2">
      <c r="A3831" s="95" t="str">
        <f>IF(ISBLANK('Zusatzblatt (Perigon)'!E3826),"",'Zusatzblatt (Perigon)'!E3826)</f>
        <v/>
      </c>
      <c r="B3831" s="95" t="str">
        <f>IF(ISBLANK('Zusatzblatt (Perigon)'!G3826),"",'Zusatzblatt (Perigon)'!G3826)</f>
        <v/>
      </c>
      <c r="C3831" s="96" t="str">
        <f>IF(ISBLANK('Zusatzblatt (Perigon)'!I3826),"",'Zusatzblatt (Perigon)'!I3826)</f>
        <v/>
      </c>
      <c r="D3831" s="97" t="str">
        <f>IF(ISBLANK('Zusatzblatt (Perigon)'!J3826),"",'Zusatzblatt (Perigon)'!J3826)</f>
        <v/>
      </c>
      <c r="E3831" s="64" t="str">
        <f>IF(ISBLANK('Zusatzblatt (Perigon)'!K3826),"",'Zusatzblatt (Perigon)'!K3826)</f>
        <v/>
      </c>
      <c r="F3831" s="65"/>
      <c r="G3831" s="64"/>
      <c r="H3831" s="69" t="str">
        <f>IF(ISBLANK('Zusatzblatt (Perigon)'!L3826),"",'Zusatzblatt (Perigon)'!L3826)</f>
        <v/>
      </c>
      <c r="I3831" s="69" t="str">
        <f>IF(ISBLANK('Zusatzblatt (Perigon)'!M3826),"",'Zusatzblatt (Perigon)'!M3826)</f>
        <v/>
      </c>
      <c r="J3831" s="98" t="str">
        <f>IF(ISBLANK('Zusatzblatt (Perigon)'!N3826),"",'Zusatzblatt (Perigon)'!N3826)</f>
        <v/>
      </c>
      <c r="K3831" s="99" t="str">
        <f>IF(ISBLANK('Zusatzblatt (Perigon)'!J3826),"",'Zusatzblatt (Perigon)'!T3826)</f>
        <v/>
      </c>
      <c r="L3831" s="95" t="str">
        <f>IF(ISBLANK('Zusatzblatt (Perigon)'!O3826),"",'Zusatzblatt (Perigon)'!O3826)</f>
        <v/>
      </c>
      <c r="M3831" s="95" t="str">
        <f>IF(ISBLANK('Zusatzblatt (Perigon)'!R3826),"",'Zusatzblatt (Perigon)'!R3826)</f>
        <v/>
      </c>
      <c r="N3831" s="95" t="str">
        <f>IF(ISBLANK('Zusatzblatt (Perigon)'!P3826),"",'Zusatzblatt (Perigon)'!P3826)</f>
        <v/>
      </c>
      <c r="O3831" s="38" t="str">
        <f>IF($L3831="","",VLOOKUP($R3831,Tarife!$A$2:$R$599,13,FALSE))</f>
        <v/>
      </c>
      <c r="P3831" s="38" t="str">
        <f t="shared" si="59"/>
        <v/>
      </c>
      <c r="R3831" s="100" t="str">
        <f>Zusammenzug!$C$25&amp;"-"&amp;Zusammenzug!$A$7&amp;"-"&amp;Leistungen!L3831</f>
        <v>2026-Nicht beauftragte Spitex-Organisation-</v>
      </c>
    </row>
    <row r="3832" spans="1:18" x14ac:dyDescent="0.2">
      <c r="A3832" s="95" t="str">
        <f>IF(ISBLANK('Zusatzblatt (Perigon)'!E3827),"",'Zusatzblatt (Perigon)'!E3827)</f>
        <v/>
      </c>
      <c r="B3832" s="95" t="str">
        <f>IF(ISBLANK('Zusatzblatt (Perigon)'!G3827),"",'Zusatzblatt (Perigon)'!G3827)</f>
        <v/>
      </c>
      <c r="C3832" s="96" t="str">
        <f>IF(ISBLANK('Zusatzblatt (Perigon)'!I3827),"",'Zusatzblatt (Perigon)'!I3827)</f>
        <v/>
      </c>
      <c r="D3832" s="97" t="str">
        <f>IF(ISBLANK('Zusatzblatt (Perigon)'!J3827),"",'Zusatzblatt (Perigon)'!J3827)</f>
        <v/>
      </c>
      <c r="E3832" s="64" t="str">
        <f>IF(ISBLANK('Zusatzblatt (Perigon)'!K3827),"",'Zusatzblatt (Perigon)'!K3827)</f>
        <v/>
      </c>
      <c r="F3832" s="65"/>
      <c r="G3832" s="64"/>
      <c r="H3832" s="69" t="str">
        <f>IF(ISBLANK('Zusatzblatt (Perigon)'!L3827),"",'Zusatzblatt (Perigon)'!L3827)</f>
        <v/>
      </c>
      <c r="I3832" s="69" t="str">
        <f>IF(ISBLANK('Zusatzblatt (Perigon)'!M3827),"",'Zusatzblatt (Perigon)'!M3827)</f>
        <v/>
      </c>
      <c r="J3832" s="98" t="str">
        <f>IF(ISBLANK('Zusatzblatt (Perigon)'!N3827),"",'Zusatzblatt (Perigon)'!N3827)</f>
        <v/>
      </c>
      <c r="K3832" s="99" t="str">
        <f>IF(ISBLANK('Zusatzblatt (Perigon)'!J3827),"",'Zusatzblatt (Perigon)'!T3827)</f>
        <v/>
      </c>
      <c r="L3832" s="95" t="str">
        <f>IF(ISBLANK('Zusatzblatt (Perigon)'!O3827),"",'Zusatzblatt (Perigon)'!O3827)</f>
        <v/>
      </c>
      <c r="M3832" s="95" t="str">
        <f>IF(ISBLANK('Zusatzblatt (Perigon)'!R3827),"",'Zusatzblatt (Perigon)'!R3827)</f>
        <v/>
      </c>
      <c r="N3832" s="95" t="str">
        <f>IF(ISBLANK('Zusatzblatt (Perigon)'!P3827),"",'Zusatzblatt (Perigon)'!P3827)</f>
        <v/>
      </c>
      <c r="O3832" s="38" t="str">
        <f>IF($L3832="","",VLOOKUP($R3832,Tarife!$A$2:$R$599,13,FALSE))</f>
        <v/>
      </c>
      <c r="P3832" s="38" t="str">
        <f t="shared" si="59"/>
        <v/>
      </c>
      <c r="R3832" s="100" t="str">
        <f>Zusammenzug!$C$25&amp;"-"&amp;Zusammenzug!$A$7&amp;"-"&amp;Leistungen!L3832</f>
        <v>2026-Nicht beauftragte Spitex-Organisation-</v>
      </c>
    </row>
    <row r="3833" spans="1:18" x14ac:dyDescent="0.2">
      <c r="A3833" s="95" t="str">
        <f>IF(ISBLANK('Zusatzblatt (Perigon)'!E3828),"",'Zusatzblatt (Perigon)'!E3828)</f>
        <v/>
      </c>
      <c r="B3833" s="95" t="str">
        <f>IF(ISBLANK('Zusatzblatt (Perigon)'!G3828),"",'Zusatzblatt (Perigon)'!G3828)</f>
        <v/>
      </c>
      <c r="C3833" s="96" t="str">
        <f>IF(ISBLANK('Zusatzblatt (Perigon)'!I3828),"",'Zusatzblatt (Perigon)'!I3828)</f>
        <v/>
      </c>
      <c r="D3833" s="97" t="str">
        <f>IF(ISBLANK('Zusatzblatt (Perigon)'!J3828),"",'Zusatzblatt (Perigon)'!J3828)</f>
        <v/>
      </c>
      <c r="E3833" s="64" t="str">
        <f>IF(ISBLANK('Zusatzblatt (Perigon)'!K3828),"",'Zusatzblatt (Perigon)'!K3828)</f>
        <v/>
      </c>
      <c r="F3833" s="65"/>
      <c r="G3833" s="64"/>
      <c r="H3833" s="69" t="str">
        <f>IF(ISBLANK('Zusatzblatt (Perigon)'!L3828),"",'Zusatzblatt (Perigon)'!L3828)</f>
        <v/>
      </c>
      <c r="I3833" s="69" t="str">
        <f>IF(ISBLANK('Zusatzblatt (Perigon)'!M3828),"",'Zusatzblatt (Perigon)'!M3828)</f>
        <v/>
      </c>
      <c r="J3833" s="98" t="str">
        <f>IF(ISBLANK('Zusatzblatt (Perigon)'!N3828),"",'Zusatzblatt (Perigon)'!N3828)</f>
        <v/>
      </c>
      <c r="K3833" s="99" t="str">
        <f>IF(ISBLANK('Zusatzblatt (Perigon)'!J3828),"",'Zusatzblatt (Perigon)'!T3828)</f>
        <v/>
      </c>
      <c r="L3833" s="95" t="str">
        <f>IF(ISBLANK('Zusatzblatt (Perigon)'!O3828),"",'Zusatzblatt (Perigon)'!O3828)</f>
        <v/>
      </c>
      <c r="M3833" s="95" t="str">
        <f>IF(ISBLANK('Zusatzblatt (Perigon)'!R3828),"",'Zusatzblatt (Perigon)'!R3828)</f>
        <v/>
      </c>
      <c r="N3833" s="95" t="str">
        <f>IF(ISBLANK('Zusatzblatt (Perigon)'!P3828),"",'Zusatzblatt (Perigon)'!P3828)</f>
        <v/>
      </c>
      <c r="O3833" s="38" t="str">
        <f>IF($L3833="","",VLOOKUP($R3833,Tarife!$A$2:$R$599,13,FALSE))</f>
        <v/>
      </c>
      <c r="P3833" s="38" t="str">
        <f t="shared" si="59"/>
        <v/>
      </c>
      <c r="R3833" s="100" t="str">
        <f>Zusammenzug!$C$25&amp;"-"&amp;Zusammenzug!$A$7&amp;"-"&amp;Leistungen!L3833</f>
        <v>2026-Nicht beauftragte Spitex-Organisation-</v>
      </c>
    </row>
    <row r="3834" spans="1:18" x14ac:dyDescent="0.2">
      <c r="A3834" s="95" t="str">
        <f>IF(ISBLANK('Zusatzblatt (Perigon)'!E3829),"",'Zusatzblatt (Perigon)'!E3829)</f>
        <v/>
      </c>
      <c r="B3834" s="95" t="str">
        <f>IF(ISBLANK('Zusatzblatt (Perigon)'!G3829),"",'Zusatzblatt (Perigon)'!G3829)</f>
        <v/>
      </c>
      <c r="C3834" s="96" t="str">
        <f>IF(ISBLANK('Zusatzblatt (Perigon)'!I3829),"",'Zusatzblatt (Perigon)'!I3829)</f>
        <v/>
      </c>
      <c r="D3834" s="97" t="str">
        <f>IF(ISBLANK('Zusatzblatt (Perigon)'!J3829),"",'Zusatzblatt (Perigon)'!J3829)</f>
        <v/>
      </c>
      <c r="E3834" s="64" t="str">
        <f>IF(ISBLANK('Zusatzblatt (Perigon)'!K3829),"",'Zusatzblatt (Perigon)'!K3829)</f>
        <v/>
      </c>
      <c r="F3834" s="65"/>
      <c r="G3834" s="64"/>
      <c r="H3834" s="69" t="str">
        <f>IF(ISBLANK('Zusatzblatt (Perigon)'!L3829),"",'Zusatzblatt (Perigon)'!L3829)</f>
        <v/>
      </c>
      <c r="I3834" s="69" t="str">
        <f>IF(ISBLANK('Zusatzblatt (Perigon)'!M3829),"",'Zusatzblatt (Perigon)'!M3829)</f>
        <v/>
      </c>
      <c r="J3834" s="98" t="str">
        <f>IF(ISBLANK('Zusatzblatt (Perigon)'!N3829),"",'Zusatzblatt (Perigon)'!N3829)</f>
        <v/>
      </c>
      <c r="K3834" s="99" t="str">
        <f>IF(ISBLANK('Zusatzblatt (Perigon)'!J3829),"",'Zusatzblatt (Perigon)'!T3829)</f>
        <v/>
      </c>
      <c r="L3834" s="95" t="str">
        <f>IF(ISBLANK('Zusatzblatt (Perigon)'!O3829),"",'Zusatzblatt (Perigon)'!O3829)</f>
        <v/>
      </c>
      <c r="M3834" s="95" t="str">
        <f>IF(ISBLANK('Zusatzblatt (Perigon)'!R3829),"",'Zusatzblatt (Perigon)'!R3829)</f>
        <v/>
      </c>
      <c r="N3834" s="95" t="str">
        <f>IF(ISBLANK('Zusatzblatt (Perigon)'!P3829),"",'Zusatzblatt (Perigon)'!P3829)</f>
        <v/>
      </c>
      <c r="O3834" s="38" t="str">
        <f>IF($L3834="","",VLOOKUP($R3834,Tarife!$A$2:$R$599,13,FALSE))</f>
        <v/>
      </c>
      <c r="P3834" s="38" t="str">
        <f t="shared" si="59"/>
        <v/>
      </c>
      <c r="R3834" s="100" t="str">
        <f>Zusammenzug!$C$25&amp;"-"&amp;Zusammenzug!$A$7&amp;"-"&amp;Leistungen!L3834</f>
        <v>2026-Nicht beauftragte Spitex-Organisation-</v>
      </c>
    </row>
    <row r="3835" spans="1:18" x14ac:dyDescent="0.2">
      <c r="A3835" s="95" t="str">
        <f>IF(ISBLANK('Zusatzblatt (Perigon)'!E3830),"",'Zusatzblatt (Perigon)'!E3830)</f>
        <v/>
      </c>
      <c r="B3835" s="95" t="str">
        <f>IF(ISBLANK('Zusatzblatt (Perigon)'!G3830),"",'Zusatzblatt (Perigon)'!G3830)</f>
        <v/>
      </c>
      <c r="C3835" s="96" t="str">
        <f>IF(ISBLANK('Zusatzblatt (Perigon)'!I3830),"",'Zusatzblatt (Perigon)'!I3830)</f>
        <v/>
      </c>
      <c r="D3835" s="97" t="str">
        <f>IF(ISBLANK('Zusatzblatt (Perigon)'!J3830),"",'Zusatzblatt (Perigon)'!J3830)</f>
        <v/>
      </c>
      <c r="E3835" s="64" t="str">
        <f>IF(ISBLANK('Zusatzblatt (Perigon)'!K3830),"",'Zusatzblatt (Perigon)'!K3830)</f>
        <v/>
      </c>
      <c r="F3835" s="65"/>
      <c r="G3835" s="64"/>
      <c r="H3835" s="69" t="str">
        <f>IF(ISBLANK('Zusatzblatt (Perigon)'!L3830),"",'Zusatzblatt (Perigon)'!L3830)</f>
        <v/>
      </c>
      <c r="I3835" s="69" t="str">
        <f>IF(ISBLANK('Zusatzblatt (Perigon)'!M3830),"",'Zusatzblatt (Perigon)'!M3830)</f>
        <v/>
      </c>
      <c r="J3835" s="98" t="str">
        <f>IF(ISBLANK('Zusatzblatt (Perigon)'!N3830),"",'Zusatzblatt (Perigon)'!N3830)</f>
        <v/>
      </c>
      <c r="K3835" s="99" t="str">
        <f>IF(ISBLANK('Zusatzblatt (Perigon)'!J3830),"",'Zusatzblatt (Perigon)'!T3830)</f>
        <v/>
      </c>
      <c r="L3835" s="95" t="str">
        <f>IF(ISBLANK('Zusatzblatt (Perigon)'!O3830),"",'Zusatzblatt (Perigon)'!O3830)</f>
        <v/>
      </c>
      <c r="M3835" s="95" t="str">
        <f>IF(ISBLANK('Zusatzblatt (Perigon)'!R3830),"",'Zusatzblatt (Perigon)'!R3830)</f>
        <v/>
      </c>
      <c r="N3835" s="95" t="str">
        <f>IF(ISBLANK('Zusatzblatt (Perigon)'!P3830),"",'Zusatzblatt (Perigon)'!P3830)</f>
        <v/>
      </c>
      <c r="O3835" s="38" t="str">
        <f>IF($L3835="","",VLOOKUP($R3835,Tarife!$A$2:$R$599,13,FALSE))</f>
        <v/>
      </c>
      <c r="P3835" s="38" t="str">
        <f t="shared" si="59"/>
        <v/>
      </c>
      <c r="R3835" s="100" t="str">
        <f>Zusammenzug!$C$25&amp;"-"&amp;Zusammenzug!$A$7&amp;"-"&amp;Leistungen!L3835</f>
        <v>2026-Nicht beauftragte Spitex-Organisation-</v>
      </c>
    </row>
    <row r="3836" spans="1:18" x14ac:dyDescent="0.2">
      <c r="A3836" s="95" t="str">
        <f>IF(ISBLANK('Zusatzblatt (Perigon)'!E3831),"",'Zusatzblatt (Perigon)'!E3831)</f>
        <v/>
      </c>
      <c r="B3836" s="95" t="str">
        <f>IF(ISBLANK('Zusatzblatt (Perigon)'!G3831),"",'Zusatzblatt (Perigon)'!G3831)</f>
        <v/>
      </c>
      <c r="C3836" s="96" t="str">
        <f>IF(ISBLANK('Zusatzblatt (Perigon)'!I3831),"",'Zusatzblatt (Perigon)'!I3831)</f>
        <v/>
      </c>
      <c r="D3836" s="97" t="str">
        <f>IF(ISBLANK('Zusatzblatt (Perigon)'!J3831),"",'Zusatzblatt (Perigon)'!J3831)</f>
        <v/>
      </c>
      <c r="E3836" s="64" t="str">
        <f>IF(ISBLANK('Zusatzblatt (Perigon)'!K3831),"",'Zusatzblatt (Perigon)'!K3831)</f>
        <v/>
      </c>
      <c r="F3836" s="65"/>
      <c r="G3836" s="64"/>
      <c r="H3836" s="69" t="str">
        <f>IF(ISBLANK('Zusatzblatt (Perigon)'!L3831),"",'Zusatzblatt (Perigon)'!L3831)</f>
        <v/>
      </c>
      <c r="I3836" s="69" t="str">
        <f>IF(ISBLANK('Zusatzblatt (Perigon)'!M3831),"",'Zusatzblatt (Perigon)'!M3831)</f>
        <v/>
      </c>
      <c r="J3836" s="98" t="str">
        <f>IF(ISBLANK('Zusatzblatt (Perigon)'!N3831),"",'Zusatzblatt (Perigon)'!N3831)</f>
        <v/>
      </c>
      <c r="K3836" s="99" t="str">
        <f>IF(ISBLANK('Zusatzblatt (Perigon)'!J3831),"",'Zusatzblatt (Perigon)'!T3831)</f>
        <v/>
      </c>
      <c r="L3836" s="95" t="str">
        <f>IF(ISBLANK('Zusatzblatt (Perigon)'!O3831),"",'Zusatzblatt (Perigon)'!O3831)</f>
        <v/>
      </c>
      <c r="M3836" s="95" t="str">
        <f>IF(ISBLANK('Zusatzblatt (Perigon)'!R3831),"",'Zusatzblatt (Perigon)'!R3831)</f>
        <v/>
      </c>
      <c r="N3836" s="95" t="str">
        <f>IF(ISBLANK('Zusatzblatt (Perigon)'!P3831),"",'Zusatzblatt (Perigon)'!P3831)</f>
        <v/>
      </c>
      <c r="O3836" s="38" t="str">
        <f>IF($L3836="","",VLOOKUP($R3836,Tarife!$A$2:$R$599,13,FALSE))</f>
        <v/>
      </c>
      <c r="P3836" s="38" t="str">
        <f t="shared" si="59"/>
        <v/>
      </c>
      <c r="R3836" s="100" t="str">
        <f>Zusammenzug!$C$25&amp;"-"&amp;Zusammenzug!$A$7&amp;"-"&amp;Leistungen!L3836</f>
        <v>2026-Nicht beauftragte Spitex-Organisation-</v>
      </c>
    </row>
    <row r="3837" spans="1:18" x14ac:dyDescent="0.2">
      <c r="A3837" s="95" t="str">
        <f>IF(ISBLANK('Zusatzblatt (Perigon)'!E3832),"",'Zusatzblatt (Perigon)'!E3832)</f>
        <v/>
      </c>
      <c r="B3837" s="95" t="str">
        <f>IF(ISBLANK('Zusatzblatt (Perigon)'!G3832),"",'Zusatzblatt (Perigon)'!G3832)</f>
        <v/>
      </c>
      <c r="C3837" s="96" t="str">
        <f>IF(ISBLANK('Zusatzblatt (Perigon)'!I3832),"",'Zusatzblatt (Perigon)'!I3832)</f>
        <v/>
      </c>
      <c r="D3837" s="97" t="str">
        <f>IF(ISBLANK('Zusatzblatt (Perigon)'!J3832),"",'Zusatzblatt (Perigon)'!J3832)</f>
        <v/>
      </c>
      <c r="E3837" s="64" t="str">
        <f>IF(ISBLANK('Zusatzblatt (Perigon)'!K3832),"",'Zusatzblatt (Perigon)'!K3832)</f>
        <v/>
      </c>
      <c r="F3837" s="65"/>
      <c r="G3837" s="64"/>
      <c r="H3837" s="69" t="str">
        <f>IF(ISBLANK('Zusatzblatt (Perigon)'!L3832),"",'Zusatzblatt (Perigon)'!L3832)</f>
        <v/>
      </c>
      <c r="I3837" s="69" t="str">
        <f>IF(ISBLANK('Zusatzblatt (Perigon)'!M3832),"",'Zusatzblatt (Perigon)'!M3832)</f>
        <v/>
      </c>
      <c r="J3837" s="98" t="str">
        <f>IF(ISBLANK('Zusatzblatt (Perigon)'!N3832),"",'Zusatzblatt (Perigon)'!N3832)</f>
        <v/>
      </c>
      <c r="K3837" s="99" t="str">
        <f>IF(ISBLANK('Zusatzblatt (Perigon)'!J3832),"",'Zusatzblatt (Perigon)'!T3832)</f>
        <v/>
      </c>
      <c r="L3837" s="95" t="str">
        <f>IF(ISBLANK('Zusatzblatt (Perigon)'!O3832),"",'Zusatzblatt (Perigon)'!O3832)</f>
        <v/>
      </c>
      <c r="M3837" s="95" t="str">
        <f>IF(ISBLANK('Zusatzblatt (Perigon)'!R3832),"",'Zusatzblatt (Perigon)'!R3832)</f>
        <v/>
      </c>
      <c r="N3837" s="95" t="str">
        <f>IF(ISBLANK('Zusatzblatt (Perigon)'!P3832),"",'Zusatzblatt (Perigon)'!P3832)</f>
        <v/>
      </c>
      <c r="O3837" s="38" t="str">
        <f>IF($L3837="","",VLOOKUP($R3837,Tarife!$A$2:$R$599,13,FALSE))</f>
        <v/>
      </c>
      <c r="P3837" s="38" t="str">
        <f t="shared" si="59"/>
        <v/>
      </c>
      <c r="R3837" s="100" t="str">
        <f>Zusammenzug!$C$25&amp;"-"&amp;Zusammenzug!$A$7&amp;"-"&amp;Leistungen!L3837</f>
        <v>2026-Nicht beauftragte Spitex-Organisation-</v>
      </c>
    </row>
    <row r="3838" spans="1:18" x14ac:dyDescent="0.2">
      <c r="A3838" s="95" t="str">
        <f>IF(ISBLANK('Zusatzblatt (Perigon)'!E3833),"",'Zusatzblatt (Perigon)'!E3833)</f>
        <v/>
      </c>
      <c r="B3838" s="95" t="str">
        <f>IF(ISBLANK('Zusatzblatt (Perigon)'!G3833),"",'Zusatzblatt (Perigon)'!G3833)</f>
        <v/>
      </c>
      <c r="C3838" s="96" t="str">
        <f>IF(ISBLANK('Zusatzblatt (Perigon)'!I3833),"",'Zusatzblatt (Perigon)'!I3833)</f>
        <v/>
      </c>
      <c r="D3838" s="97" t="str">
        <f>IF(ISBLANK('Zusatzblatt (Perigon)'!J3833),"",'Zusatzblatt (Perigon)'!J3833)</f>
        <v/>
      </c>
      <c r="E3838" s="64" t="str">
        <f>IF(ISBLANK('Zusatzblatt (Perigon)'!K3833),"",'Zusatzblatt (Perigon)'!K3833)</f>
        <v/>
      </c>
      <c r="F3838" s="65"/>
      <c r="G3838" s="64"/>
      <c r="H3838" s="69" t="str">
        <f>IF(ISBLANK('Zusatzblatt (Perigon)'!L3833),"",'Zusatzblatt (Perigon)'!L3833)</f>
        <v/>
      </c>
      <c r="I3838" s="69" t="str">
        <f>IF(ISBLANK('Zusatzblatt (Perigon)'!M3833),"",'Zusatzblatt (Perigon)'!M3833)</f>
        <v/>
      </c>
      <c r="J3838" s="98" t="str">
        <f>IF(ISBLANK('Zusatzblatt (Perigon)'!N3833),"",'Zusatzblatt (Perigon)'!N3833)</f>
        <v/>
      </c>
      <c r="K3838" s="99" t="str">
        <f>IF(ISBLANK('Zusatzblatt (Perigon)'!J3833),"",'Zusatzblatt (Perigon)'!T3833)</f>
        <v/>
      </c>
      <c r="L3838" s="95" t="str">
        <f>IF(ISBLANK('Zusatzblatt (Perigon)'!O3833),"",'Zusatzblatt (Perigon)'!O3833)</f>
        <v/>
      </c>
      <c r="M3838" s="95" t="str">
        <f>IF(ISBLANK('Zusatzblatt (Perigon)'!R3833),"",'Zusatzblatt (Perigon)'!R3833)</f>
        <v/>
      </c>
      <c r="N3838" s="95" t="str">
        <f>IF(ISBLANK('Zusatzblatt (Perigon)'!P3833),"",'Zusatzblatt (Perigon)'!P3833)</f>
        <v/>
      </c>
      <c r="O3838" s="38" t="str">
        <f>IF($L3838="","",VLOOKUP($R3838,Tarife!$A$2:$R$599,13,FALSE))</f>
        <v/>
      </c>
      <c r="P3838" s="38" t="str">
        <f t="shared" si="59"/>
        <v/>
      </c>
      <c r="R3838" s="100" t="str">
        <f>Zusammenzug!$C$25&amp;"-"&amp;Zusammenzug!$A$7&amp;"-"&amp;Leistungen!L3838</f>
        <v>2026-Nicht beauftragte Spitex-Organisation-</v>
      </c>
    </row>
    <row r="3839" spans="1:18" x14ac:dyDescent="0.2">
      <c r="A3839" s="95" t="str">
        <f>IF(ISBLANK('Zusatzblatt (Perigon)'!E3834),"",'Zusatzblatt (Perigon)'!E3834)</f>
        <v/>
      </c>
      <c r="B3839" s="95" t="str">
        <f>IF(ISBLANK('Zusatzblatt (Perigon)'!G3834),"",'Zusatzblatt (Perigon)'!G3834)</f>
        <v/>
      </c>
      <c r="C3839" s="96" t="str">
        <f>IF(ISBLANK('Zusatzblatt (Perigon)'!I3834),"",'Zusatzblatt (Perigon)'!I3834)</f>
        <v/>
      </c>
      <c r="D3839" s="97" t="str">
        <f>IF(ISBLANK('Zusatzblatt (Perigon)'!J3834),"",'Zusatzblatt (Perigon)'!J3834)</f>
        <v/>
      </c>
      <c r="E3839" s="64" t="str">
        <f>IF(ISBLANK('Zusatzblatt (Perigon)'!K3834),"",'Zusatzblatt (Perigon)'!K3834)</f>
        <v/>
      </c>
      <c r="F3839" s="65"/>
      <c r="G3839" s="64"/>
      <c r="H3839" s="69" t="str">
        <f>IF(ISBLANK('Zusatzblatt (Perigon)'!L3834),"",'Zusatzblatt (Perigon)'!L3834)</f>
        <v/>
      </c>
      <c r="I3839" s="69" t="str">
        <f>IF(ISBLANK('Zusatzblatt (Perigon)'!M3834),"",'Zusatzblatt (Perigon)'!M3834)</f>
        <v/>
      </c>
      <c r="J3839" s="98" t="str">
        <f>IF(ISBLANK('Zusatzblatt (Perigon)'!N3834),"",'Zusatzblatt (Perigon)'!N3834)</f>
        <v/>
      </c>
      <c r="K3839" s="99" t="str">
        <f>IF(ISBLANK('Zusatzblatt (Perigon)'!J3834),"",'Zusatzblatt (Perigon)'!T3834)</f>
        <v/>
      </c>
      <c r="L3839" s="95" t="str">
        <f>IF(ISBLANK('Zusatzblatt (Perigon)'!O3834),"",'Zusatzblatt (Perigon)'!O3834)</f>
        <v/>
      </c>
      <c r="M3839" s="95" t="str">
        <f>IF(ISBLANK('Zusatzblatt (Perigon)'!R3834),"",'Zusatzblatt (Perigon)'!R3834)</f>
        <v/>
      </c>
      <c r="N3839" s="95" t="str">
        <f>IF(ISBLANK('Zusatzblatt (Perigon)'!P3834),"",'Zusatzblatt (Perigon)'!P3834)</f>
        <v/>
      </c>
      <c r="O3839" s="38" t="str">
        <f>IF($L3839="","",VLOOKUP($R3839,Tarife!$A$2:$R$599,13,FALSE))</f>
        <v/>
      </c>
      <c r="P3839" s="38" t="str">
        <f t="shared" si="59"/>
        <v/>
      </c>
      <c r="R3839" s="100" t="str">
        <f>Zusammenzug!$C$25&amp;"-"&amp;Zusammenzug!$A$7&amp;"-"&amp;Leistungen!L3839</f>
        <v>2026-Nicht beauftragte Spitex-Organisation-</v>
      </c>
    </row>
    <row r="3840" spans="1:18" x14ac:dyDescent="0.2">
      <c r="A3840" s="95" t="str">
        <f>IF(ISBLANK('Zusatzblatt (Perigon)'!E3835),"",'Zusatzblatt (Perigon)'!E3835)</f>
        <v/>
      </c>
      <c r="B3840" s="95" t="str">
        <f>IF(ISBLANK('Zusatzblatt (Perigon)'!G3835),"",'Zusatzblatt (Perigon)'!G3835)</f>
        <v/>
      </c>
      <c r="C3840" s="96" t="str">
        <f>IF(ISBLANK('Zusatzblatt (Perigon)'!I3835),"",'Zusatzblatt (Perigon)'!I3835)</f>
        <v/>
      </c>
      <c r="D3840" s="97" t="str">
        <f>IF(ISBLANK('Zusatzblatt (Perigon)'!J3835),"",'Zusatzblatt (Perigon)'!J3835)</f>
        <v/>
      </c>
      <c r="E3840" s="64" t="str">
        <f>IF(ISBLANK('Zusatzblatt (Perigon)'!K3835),"",'Zusatzblatt (Perigon)'!K3835)</f>
        <v/>
      </c>
      <c r="F3840" s="65"/>
      <c r="G3840" s="64"/>
      <c r="H3840" s="69" t="str">
        <f>IF(ISBLANK('Zusatzblatt (Perigon)'!L3835),"",'Zusatzblatt (Perigon)'!L3835)</f>
        <v/>
      </c>
      <c r="I3840" s="69" t="str">
        <f>IF(ISBLANK('Zusatzblatt (Perigon)'!M3835),"",'Zusatzblatt (Perigon)'!M3835)</f>
        <v/>
      </c>
      <c r="J3840" s="98" t="str">
        <f>IF(ISBLANK('Zusatzblatt (Perigon)'!N3835),"",'Zusatzblatt (Perigon)'!N3835)</f>
        <v/>
      </c>
      <c r="K3840" s="99" t="str">
        <f>IF(ISBLANK('Zusatzblatt (Perigon)'!J3835),"",'Zusatzblatt (Perigon)'!T3835)</f>
        <v/>
      </c>
      <c r="L3840" s="95" t="str">
        <f>IF(ISBLANK('Zusatzblatt (Perigon)'!O3835),"",'Zusatzblatt (Perigon)'!O3835)</f>
        <v/>
      </c>
      <c r="M3840" s="95" t="str">
        <f>IF(ISBLANK('Zusatzblatt (Perigon)'!R3835),"",'Zusatzblatt (Perigon)'!R3835)</f>
        <v/>
      </c>
      <c r="N3840" s="95" t="str">
        <f>IF(ISBLANK('Zusatzblatt (Perigon)'!P3835),"",'Zusatzblatt (Perigon)'!P3835)</f>
        <v/>
      </c>
      <c r="O3840" s="38" t="str">
        <f>IF($L3840="","",VLOOKUP($R3840,Tarife!$A$2:$R$599,13,FALSE))</f>
        <v/>
      </c>
      <c r="P3840" s="38" t="str">
        <f t="shared" si="59"/>
        <v/>
      </c>
      <c r="R3840" s="100" t="str">
        <f>Zusammenzug!$C$25&amp;"-"&amp;Zusammenzug!$A$7&amp;"-"&amp;Leistungen!L3840</f>
        <v>2026-Nicht beauftragte Spitex-Organisation-</v>
      </c>
    </row>
    <row r="3841" spans="1:18" x14ac:dyDescent="0.2">
      <c r="A3841" s="95" t="str">
        <f>IF(ISBLANK('Zusatzblatt (Perigon)'!E3836),"",'Zusatzblatt (Perigon)'!E3836)</f>
        <v/>
      </c>
      <c r="B3841" s="95" t="str">
        <f>IF(ISBLANK('Zusatzblatt (Perigon)'!G3836),"",'Zusatzblatt (Perigon)'!G3836)</f>
        <v/>
      </c>
      <c r="C3841" s="96" t="str">
        <f>IF(ISBLANK('Zusatzblatt (Perigon)'!I3836),"",'Zusatzblatt (Perigon)'!I3836)</f>
        <v/>
      </c>
      <c r="D3841" s="97" t="str">
        <f>IF(ISBLANK('Zusatzblatt (Perigon)'!J3836),"",'Zusatzblatt (Perigon)'!J3836)</f>
        <v/>
      </c>
      <c r="E3841" s="64" t="str">
        <f>IF(ISBLANK('Zusatzblatt (Perigon)'!K3836),"",'Zusatzblatt (Perigon)'!K3836)</f>
        <v/>
      </c>
      <c r="F3841" s="65"/>
      <c r="G3841" s="64"/>
      <c r="H3841" s="69" t="str">
        <f>IF(ISBLANK('Zusatzblatt (Perigon)'!L3836),"",'Zusatzblatt (Perigon)'!L3836)</f>
        <v/>
      </c>
      <c r="I3841" s="69" t="str">
        <f>IF(ISBLANK('Zusatzblatt (Perigon)'!M3836),"",'Zusatzblatt (Perigon)'!M3836)</f>
        <v/>
      </c>
      <c r="J3841" s="98" t="str">
        <f>IF(ISBLANK('Zusatzblatt (Perigon)'!N3836),"",'Zusatzblatt (Perigon)'!N3836)</f>
        <v/>
      </c>
      <c r="K3841" s="99" t="str">
        <f>IF(ISBLANK('Zusatzblatt (Perigon)'!J3836),"",'Zusatzblatt (Perigon)'!T3836)</f>
        <v/>
      </c>
      <c r="L3841" s="95" t="str">
        <f>IF(ISBLANK('Zusatzblatt (Perigon)'!O3836),"",'Zusatzblatt (Perigon)'!O3836)</f>
        <v/>
      </c>
      <c r="M3841" s="95" t="str">
        <f>IF(ISBLANK('Zusatzblatt (Perigon)'!R3836),"",'Zusatzblatt (Perigon)'!R3836)</f>
        <v/>
      </c>
      <c r="N3841" s="95" t="str">
        <f>IF(ISBLANK('Zusatzblatt (Perigon)'!P3836),"",'Zusatzblatt (Perigon)'!P3836)</f>
        <v/>
      </c>
      <c r="O3841" s="38" t="str">
        <f>IF($L3841="","",VLOOKUP($R3841,Tarife!$A$2:$R$599,13,FALSE))</f>
        <v/>
      </c>
      <c r="P3841" s="38" t="str">
        <f t="shared" si="59"/>
        <v/>
      </c>
      <c r="R3841" s="100" t="str">
        <f>Zusammenzug!$C$25&amp;"-"&amp;Zusammenzug!$A$7&amp;"-"&amp;Leistungen!L3841</f>
        <v>2026-Nicht beauftragte Spitex-Organisation-</v>
      </c>
    </row>
    <row r="3842" spans="1:18" x14ac:dyDescent="0.2">
      <c r="A3842" s="95" t="str">
        <f>IF(ISBLANK('Zusatzblatt (Perigon)'!E3837),"",'Zusatzblatt (Perigon)'!E3837)</f>
        <v/>
      </c>
      <c r="B3842" s="95" t="str">
        <f>IF(ISBLANK('Zusatzblatt (Perigon)'!G3837),"",'Zusatzblatt (Perigon)'!G3837)</f>
        <v/>
      </c>
      <c r="C3842" s="96" t="str">
        <f>IF(ISBLANK('Zusatzblatt (Perigon)'!I3837),"",'Zusatzblatt (Perigon)'!I3837)</f>
        <v/>
      </c>
      <c r="D3842" s="97" t="str">
        <f>IF(ISBLANK('Zusatzblatt (Perigon)'!J3837),"",'Zusatzblatt (Perigon)'!J3837)</f>
        <v/>
      </c>
      <c r="E3842" s="64" t="str">
        <f>IF(ISBLANK('Zusatzblatt (Perigon)'!K3837),"",'Zusatzblatt (Perigon)'!K3837)</f>
        <v/>
      </c>
      <c r="F3842" s="65"/>
      <c r="G3842" s="64"/>
      <c r="H3842" s="69" t="str">
        <f>IF(ISBLANK('Zusatzblatt (Perigon)'!L3837),"",'Zusatzblatt (Perigon)'!L3837)</f>
        <v/>
      </c>
      <c r="I3842" s="69" t="str">
        <f>IF(ISBLANK('Zusatzblatt (Perigon)'!M3837),"",'Zusatzblatt (Perigon)'!M3837)</f>
        <v/>
      </c>
      <c r="J3842" s="98" t="str">
        <f>IF(ISBLANK('Zusatzblatt (Perigon)'!N3837),"",'Zusatzblatt (Perigon)'!N3837)</f>
        <v/>
      </c>
      <c r="K3842" s="99" t="str">
        <f>IF(ISBLANK('Zusatzblatt (Perigon)'!J3837),"",'Zusatzblatt (Perigon)'!T3837)</f>
        <v/>
      </c>
      <c r="L3842" s="95" t="str">
        <f>IF(ISBLANK('Zusatzblatt (Perigon)'!O3837),"",'Zusatzblatt (Perigon)'!O3837)</f>
        <v/>
      </c>
      <c r="M3842" s="95" t="str">
        <f>IF(ISBLANK('Zusatzblatt (Perigon)'!R3837),"",'Zusatzblatt (Perigon)'!R3837)</f>
        <v/>
      </c>
      <c r="N3842" s="95" t="str">
        <f>IF(ISBLANK('Zusatzblatt (Perigon)'!P3837),"",'Zusatzblatt (Perigon)'!P3837)</f>
        <v/>
      </c>
      <c r="O3842" s="38" t="str">
        <f>IF($L3842="","",VLOOKUP($R3842,Tarife!$A$2:$R$599,13,FALSE))</f>
        <v/>
      </c>
      <c r="P3842" s="38" t="str">
        <f t="shared" si="59"/>
        <v/>
      </c>
      <c r="R3842" s="100" t="str">
        <f>Zusammenzug!$C$25&amp;"-"&amp;Zusammenzug!$A$7&amp;"-"&amp;Leistungen!L3842</f>
        <v>2026-Nicht beauftragte Spitex-Organisation-</v>
      </c>
    </row>
    <row r="3843" spans="1:18" x14ac:dyDescent="0.2">
      <c r="A3843" s="95" t="str">
        <f>IF(ISBLANK('Zusatzblatt (Perigon)'!E3838),"",'Zusatzblatt (Perigon)'!E3838)</f>
        <v/>
      </c>
      <c r="B3843" s="95" t="str">
        <f>IF(ISBLANK('Zusatzblatt (Perigon)'!G3838),"",'Zusatzblatt (Perigon)'!G3838)</f>
        <v/>
      </c>
      <c r="C3843" s="96" t="str">
        <f>IF(ISBLANK('Zusatzblatt (Perigon)'!I3838),"",'Zusatzblatt (Perigon)'!I3838)</f>
        <v/>
      </c>
      <c r="D3843" s="97" t="str">
        <f>IF(ISBLANK('Zusatzblatt (Perigon)'!J3838),"",'Zusatzblatt (Perigon)'!J3838)</f>
        <v/>
      </c>
      <c r="E3843" s="64" t="str">
        <f>IF(ISBLANK('Zusatzblatt (Perigon)'!K3838),"",'Zusatzblatt (Perigon)'!K3838)</f>
        <v/>
      </c>
      <c r="F3843" s="65"/>
      <c r="G3843" s="64"/>
      <c r="H3843" s="69" t="str">
        <f>IF(ISBLANK('Zusatzblatt (Perigon)'!L3838),"",'Zusatzblatt (Perigon)'!L3838)</f>
        <v/>
      </c>
      <c r="I3843" s="69" t="str">
        <f>IF(ISBLANK('Zusatzblatt (Perigon)'!M3838),"",'Zusatzblatt (Perigon)'!M3838)</f>
        <v/>
      </c>
      <c r="J3843" s="98" t="str">
        <f>IF(ISBLANK('Zusatzblatt (Perigon)'!N3838),"",'Zusatzblatt (Perigon)'!N3838)</f>
        <v/>
      </c>
      <c r="K3843" s="99" t="str">
        <f>IF(ISBLANK('Zusatzblatt (Perigon)'!J3838),"",'Zusatzblatt (Perigon)'!T3838)</f>
        <v/>
      </c>
      <c r="L3843" s="95" t="str">
        <f>IF(ISBLANK('Zusatzblatt (Perigon)'!O3838),"",'Zusatzblatt (Perigon)'!O3838)</f>
        <v/>
      </c>
      <c r="M3843" s="95" t="str">
        <f>IF(ISBLANK('Zusatzblatt (Perigon)'!R3838),"",'Zusatzblatt (Perigon)'!R3838)</f>
        <v/>
      </c>
      <c r="N3843" s="95" t="str">
        <f>IF(ISBLANK('Zusatzblatt (Perigon)'!P3838),"",'Zusatzblatt (Perigon)'!P3838)</f>
        <v/>
      </c>
      <c r="O3843" s="38" t="str">
        <f>IF($L3843="","",VLOOKUP($R3843,Tarife!$A$2:$R$599,13,FALSE))</f>
        <v/>
      </c>
      <c r="P3843" s="38" t="str">
        <f t="shared" si="59"/>
        <v/>
      </c>
      <c r="R3843" s="100" t="str">
        <f>Zusammenzug!$C$25&amp;"-"&amp;Zusammenzug!$A$7&amp;"-"&amp;Leistungen!L3843</f>
        <v>2026-Nicht beauftragte Spitex-Organisation-</v>
      </c>
    </row>
    <row r="3844" spans="1:18" x14ac:dyDescent="0.2">
      <c r="A3844" s="95" t="str">
        <f>IF(ISBLANK('Zusatzblatt (Perigon)'!E3839),"",'Zusatzblatt (Perigon)'!E3839)</f>
        <v/>
      </c>
      <c r="B3844" s="95" t="str">
        <f>IF(ISBLANK('Zusatzblatt (Perigon)'!G3839),"",'Zusatzblatt (Perigon)'!G3839)</f>
        <v/>
      </c>
      <c r="C3844" s="96" t="str">
        <f>IF(ISBLANK('Zusatzblatt (Perigon)'!I3839),"",'Zusatzblatt (Perigon)'!I3839)</f>
        <v/>
      </c>
      <c r="D3844" s="97" t="str">
        <f>IF(ISBLANK('Zusatzblatt (Perigon)'!J3839),"",'Zusatzblatt (Perigon)'!J3839)</f>
        <v/>
      </c>
      <c r="E3844" s="64" t="str">
        <f>IF(ISBLANK('Zusatzblatt (Perigon)'!K3839),"",'Zusatzblatt (Perigon)'!K3839)</f>
        <v/>
      </c>
      <c r="F3844" s="65"/>
      <c r="G3844" s="64"/>
      <c r="H3844" s="69" t="str">
        <f>IF(ISBLANK('Zusatzblatt (Perigon)'!L3839),"",'Zusatzblatt (Perigon)'!L3839)</f>
        <v/>
      </c>
      <c r="I3844" s="69" t="str">
        <f>IF(ISBLANK('Zusatzblatt (Perigon)'!M3839),"",'Zusatzblatt (Perigon)'!M3839)</f>
        <v/>
      </c>
      <c r="J3844" s="98" t="str">
        <f>IF(ISBLANK('Zusatzblatt (Perigon)'!N3839),"",'Zusatzblatt (Perigon)'!N3839)</f>
        <v/>
      </c>
      <c r="K3844" s="99" t="str">
        <f>IF(ISBLANK('Zusatzblatt (Perigon)'!J3839),"",'Zusatzblatt (Perigon)'!T3839)</f>
        <v/>
      </c>
      <c r="L3844" s="95" t="str">
        <f>IF(ISBLANK('Zusatzblatt (Perigon)'!O3839),"",'Zusatzblatt (Perigon)'!O3839)</f>
        <v/>
      </c>
      <c r="M3844" s="95" t="str">
        <f>IF(ISBLANK('Zusatzblatt (Perigon)'!R3839),"",'Zusatzblatt (Perigon)'!R3839)</f>
        <v/>
      </c>
      <c r="N3844" s="95" t="str">
        <f>IF(ISBLANK('Zusatzblatt (Perigon)'!P3839),"",'Zusatzblatt (Perigon)'!P3839)</f>
        <v/>
      </c>
      <c r="O3844" s="38" t="str">
        <f>IF($L3844="","",VLOOKUP($R3844,Tarife!$A$2:$R$599,13,FALSE))</f>
        <v/>
      </c>
      <c r="P3844" s="38" t="str">
        <f t="shared" si="59"/>
        <v/>
      </c>
      <c r="R3844" s="100" t="str">
        <f>Zusammenzug!$C$25&amp;"-"&amp;Zusammenzug!$A$7&amp;"-"&amp;Leistungen!L3844</f>
        <v>2026-Nicht beauftragte Spitex-Organisation-</v>
      </c>
    </row>
    <row r="3845" spans="1:18" x14ac:dyDescent="0.2">
      <c r="A3845" s="95" t="str">
        <f>IF(ISBLANK('Zusatzblatt (Perigon)'!E3840),"",'Zusatzblatt (Perigon)'!E3840)</f>
        <v/>
      </c>
      <c r="B3845" s="95" t="str">
        <f>IF(ISBLANK('Zusatzblatt (Perigon)'!G3840),"",'Zusatzblatt (Perigon)'!G3840)</f>
        <v/>
      </c>
      <c r="C3845" s="96" t="str">
        <f>IF(ISBLANK('Zusatzblatt (Perigon)'!I3840),"",'Zusatzblatt (Perigon)'!I3840)</f>
        <v/>
      </c>
      <c r="D3845" s="97" t="str">
        <f>IF(ISBLANK('Zusatzblatt (Perigon)'!J3840),"",'Zusatzblatt (Perigon)'!J3840)</f>
        <v/>
      </c>
      <c r="E3845" s="64" t="str">
        <f>IF(ISBLANK('Zusatzblatt (Perigon)'!K3840),"",'Zusatzblatt (Perigon)'!K3840)</f>
        <v/>
      </c>
      <c r="F3845" s="65"/>
      <c r="G3845" s="64"/>
      <c r="H3845" s="69" t="str">
        <f>IF(ISBLANK('Zusatzblatt (Perigon)'!L3840),"",'Zusatzblatt (Perigon)'!L3840)</f>
        <v/>
      </c>
      <c r="I3845" s="69" t="str">
        <f>IF(ISBLANK('Zusatzblatt (Perigon)'!M3840),"",'Zusatzblatt (Perigon)'!M3840)</f>
        <v/>
      </c>
      <c r="J3845" s="98" t="str">
        <f>IF(ISBLANK('Zusatzblatt (Perigon)'!N3840),"",'Zusatzblatt (Perigon)'!N3840)</f>
        <v/>
      </c>
      <c r="K3845" s="99" t="str">
        <f>IF(ISBLANK('Zusatzblatt (Perigon)'!J3840),"",'Zusatzblatt (Perigon)'!T3840)</f>
        <v/>
      </c>
      <c r="L3845" s="95" t="str">
        <f>IF(ISBLANK('Zusatzblatt (Perigon)'!O3840),"",'Zusatzblatt (Perigon)'!O3840)</f>
        <v/>
      </c>
      <c r="M3845" s="95" t="str">
        <f>IF(ISBLANK('Zusatzblatt (Perigon)'!R3840),"",'Zusatzblatt (Perigon)'!R3840)</f>
        <v/>
      </c>
      <c r="N3845" s="95" t="str">
        <f>IF(ISBLANK('Zusatzblatt (Perigon)'!P3840),"",'Zusatzblatt (Perigon)'!P3840)</f>
        <v/>
      </c>
      <c r="O3845" s="38" t="str">
        <f>IF($L3845="","",VLOOKUP($R3845,Tarife!$A$2:$R$599,13,FALSE))</f>
        <v/>
      </c>
      <c r="P3845" s="38" t="str">
        <f t="shared" si="59"/>
        <v/>
      </c>
      <c r="R3845" s="100" t="str">
        <f>Zusammenzug!$C$25&amp;"-"&amp;Zusammenzug!$A$7&amp;"-"&amp;Leistungen!L3845</f>
        <v>2026-Nicht beauftragte Spitex-Organisation-</v>
      </c>
    </row>
    <row r="3846" spans="1:18" x14ac:dyDescent="0.2">
      <c r="A3846" s="95" t="str">
        <f>IF(ISBLANK('Zusatzblatt (Perigon)'!E3841),"",'Zusatzblatt (Perigon)'!E3841)</f>
        <v/>
      </c>
      <c r="B3846" s="95" t="str">
        <f>IF(ISBLANK('Zusatzblatt (Perigon)'!G3841),"",'Zusatzblatt (Perigon)'!G3841)</f>
        <v/>
      </c>
      <c r="C3846" s="96" t="str">
        <f>IF(ISBLANK('Zusatzblatt (Perigon)'!I3841),"",'Zusatzblatt (Perigon)'!I3841)</f>
        <v/>
      </c>
      <c r="D3846" s="97" t="str">
        <f>IF(ISBLANK('Zusatzblatt (Perigon)'!J3841),"",'Zusatzblatt (Perigon)'!J3841)</f>
        <v/>
      </c>
      <c r="E3846" s="64" t="str">
        <f>IF(ISBLANK('Zusatzblatt (Perigon)'!K3841),"",'Zusatzblatt (Perigon)'!K3841)</f>
        <v/>
      </c>
      <c r="F3846" s="65"/>
      <c r="G3846" s="64"/>
      <c r="H3846" s="69" t="str">
        <f>IF(ISBLANK('Zusatzblatt (Perigon)'!L3841),"",'Zusatzblatt (Perigon)'!L3841)</f>
        <v/>
      </c>
      <c r="I3846" s="69" t="str">
        <f>IF(ISBLANK('Zusatzblatt (Perigon)'!M3841),"",'Zusatzblatt (Perigon)'!M3841)</f>
        <v/>
      </c>
      <c r="J3846" s="98" t="str">
        <f>IF(ISBLANK('Zusatzblatt (Perigon)'!N3841),"",'Zusatzblatt (Perigon)'!N3841)</f>
        <v/>
      </c>
      <c r="K3846" s="99" t="str">
        <f>IF(ISBLANK('Zusatzblatt (Perigon)'!J3841),"",'Zusatzblatt (Perigon)'!T3841)</f>
        <v/>
      </c>
      <c r="L3846" s="95" t="str">
        <f>IF(ISBLANK('Zusatzblatt (Perigon)'!O3841),"",'Zusatzblatt (Perigon)'!O3841)</f>
        <v/>
      </c>
      <c r="M3846" s="95" t="str">
        <f>IF(ISBLANK('Zusatzblatt (Perigon)'!R3841),"",'Zusatzblatt (Perigon)'!R3841)</f>
        <v/>
      </c>
      <c r="N3846" s="95" t="str">
        <f>IF(ISBLANK('Zusatzblatt (Perigon)'!P3841),"",'Zusatzblatt (Perigon)'!P3841)</f>
        <v/>
      </c>
      <c r="O3846" s="38" t="str">
        <f>IF($L3846="","",VLOOKUP($R3846,Tarife!$A$2:$R$599,13,FALSE))</f>
        <v/>
      </c>
      <c r="P3846" s="38" t="str">
        <f t="shared" si="59"/>
        <v/>
      </c>
      <c r="R3846" s="100" t="str">
        <f>Zusammenzug!$C$25&amp;"-"&amp;Zusammenzug!$A$7&amp;"-"&amp;Leistungen!L3846</f>
        <v>2026-Nicht beauftragte Spitex-Organisation-</v>
      </c>
    </row>
    <row r="3847" spans="1:18" x14ac:dyDescent="0.2">
      <c r="A3847" s="95" t="str">
        <f>IF(ISBLANK('Zusatzblatt (Perigon)'!E3842),"",'Zusatzblatt (Perigon)'!E3842)</f>
        <v/>
      </c>
      <c r="B3847" s="95" t="str">
        <f>IF(ISBLANK('Zusatzblatt (Perigon)'!G3842),"",'Zusatzblatt (Perigon)'!G3842)</f>
        <v/>
      </c>
      <c r="C3847" s="96" t="str">
        <f>IF(ISBLANK('Zusatzblatt (Perigon)'!I3842),"",'Zusatzblatt (Perigon)'!I3842)</f>
        <v/>
      </c>
      <c r="D3847" s="97" t="str">
        <f>IF(ISBLANK('Zusatzblatt (Perigon)'!J3842),"",'Zusatzblatt (Perigon)'!J3842)</f>
        <v/>
      </c>
      <c r="E3847" s="64" t="str">
        <f>IF(ISBLANK('Zusatzblatt (Perigon)'!K3842),"",'Zusatzblatt (Perigon)'!K3842)</f>
        <v/>
      </c>
      <c r="F3847" s="65"/>
      <c r="G3847" s="64"/>
      <c r="H3847" s="69" t="str">
        <f>IF(ISBLANK('Zusatzblatt (Perigon)'!L3842),"",'Zusatzblatt (Perigon)'!L3842)</f>
        <v/>
      </c>
      <c r="I3847" s="69" t="str">
        <f>IF(ISBLANK('Zusatzblatt (Perigon)'!M3842),"",'Zusatzblatt (Perigon)'!M3842)</f>
        <v/>
      </c>
      <c r="J3847" s="98" t="str">
        <f>IF(ISBLANK('Zusatzblatt (Perigon)'!N3842),"",'Zusatzblatt (Perigon)'!N3842)</f>
        <v/>
      </c>
      <c r="K3847" s="99" t="str">
        <f>IF(ISBLANK('Zusatzblatt (Perigon)'!J3842),"",'Zusatzblatt (Perigon)'!T3842)</f>
        <v/>
      </c>
      <c r="L3847" s="95" t="str">
        <f>IF(ISBLANK('Zusatzblatt (Perigon)'!O3842),"",'Zusatzblatt (Perigon)'!O3842)</f>
        <v/>
      </c>
      <c r="M3847" s="95" t="str">
        <f>IF(ISBLANK('Zusatzblatt (Perigon)'!R3842),"",'Zusatzblatt (Perigon)'!R3842)</f>
        <v/>
      </c>
      <c r="N3847" s="95" t="str">
        <f>IF(ISBLANK('Zusatzblatt (Perigon)'!P3842),"",'Zusatzblatt (Perigon)'!P3842)</f>
        <v/>
      </c>
      <c r="O3847" s="38" t="str">
        <f>IF($L3847="","",VLOOKUP($R3847,Tarife!$A$2:$R$599,13,FALSE))</f>
        <v/>
      </c>
      <c r="P3847" s="38" t="str">
        <f t="shared" si="59"/>
        <v/>
      </c>
      <c r="R3847" s="100" t="str">
        <f>Zusammenzug!$C$25&amp;"-"&amp;Zusammenzug!$A$7&amp;"-"&amp;Leistungen!L3847</f>
        <v>2026-Nicht beauftragte Spitex-Organisation-</v>
      </c>
    </row>
    <row r="3848" spans="1:18" x14ac:dyDescent="0.2">
      <c r="A3848" s="95" t="str">
        <f>IF(ISBLANK('Zusatzblatt (Perigon)'!E3843),"",'Zusatzblatt (Perigon)'!E3843)</f>
        <v/>
      </c>
      <c r="B3848" s="95" t="str">
        <f>IF(ISBLANK('Zusatzblatt (Perigon)'!G3843),"",'Zusatzblatt (Perigon)'!G3843)</f>
        <v/>
      </c>
      <c r="C3848" s="96" t="str">
        <f>IF(ISBLANK('Zusatzblatt (Perigon)'!I3843),"",'Zusatzblatt (Perigon)'!I3843)</f>
        <v/>
      </c>
      <c r="D3848" s="97" t="str">
        <f>IF(ISBLANK('Zusatzblatt (Perigon)'!J3843),"",'Zusatzblatt (Perigon)'!J3843)</f>
        <v/>
      </c>
      <c r="E3848" s="64" t="str">
        <f>IF(ISBLANK('Zusatzblatt (Perigon)'!K3843),"",'Zusatzblatt (Perigon)'!K3843)</f>
        <v/>
      </c>
      <c r="F3848" s="65"/>
      <c r="G3848" s="64"/>
      <c r="H3848" s="69" t="str">
        <f>IF(ISBLANK('Zusatzblatt (Perigon)'!L3843),"",'Zusatzblatt (Perigon)'!L3843)</f>
        <v/>
      </c>
      <c r="I3848" s="69" t="str">
        <f>IF(ISBLANK('Zusatzblatt (Perigon)'!M3843),"",'Zusatzblatt (Perigon)'!M3843)</f>
        <v/>
      </c>
      <c r="J3848" s="98" t="str">
        <f>IF(ISBLANK('Zusatzblatt (Perigon)'!N3843),"",'Zusatzblatt (Perigon)'!N3843)</f>
        <v/>
      </c>
      <c r="K3848" s="99" t="str">
        <f>IF(ISBLANK('Zusatzblatt (Perigon)'!J3843),"",'Zusatzblatt (Perigon)'!T3843)</f>
        <v/>
      </c>
      <c r="L3848" s="95" t="str">
        <f>IF(ISBLANK('Zusatzblatt (Perigon)'!O3843),"",'Zusatzblatt (Perigon)'!O3843)</f>
        <v/>
      </c>
      <c r="M3848" s="95" t="str">
        <f>IF(ISBLANK('Zusatzblatt (Perigon)'!R3843),"",'Zusatzblatt (Perigon)'!R3843)</f>
        <v/>
      </c>
      <c r="N3848" s="95" t="str">
        <f>IF(ISBLANK('Zusatzblatt (Perigon)'!P3843),"",'Zusatzblatt (Perigon)'!P3843)</f>
        <v/>
      </c>
      <c r="O3848" s="38" t="str">
        <f>IF($L3848="","",VLOOKUP($R3848,Tarife!$A$2:$R$599,13,FALSE))</f>
        <v/>
      </c>
      <c r="P3848" s="38" t="str">
        <f t="shared" ref="P3848:P3911" si="60">IF(L3848="","",IF(AND($L3848="Pabe",N3848&lt;O3848),M3848*O3848,IF(N3848&lt;O3848,M3848*N3848,M3848*O3848)))</f>
        <v/>
      </c>
      <c r="R3848" s="100" t="str">
        <f>Zusammenzug!$C$25&amp;"-"&amp;Zusammenzug!$A$7&amp;"-"&amp;Leistungen!L3848</f>
        <v>2026-Nicht beauftragte Spitex-Organisation-</v>
      </c>
    </row>
    <row r="3849" spans="1:18" x14ac:dyDescent="0.2">
      <c r="A3849" s="95" t="str">
        <f>IF(ISBLANK('Zusatzblatt (Perigon)'!E3844),"",'Zusatzblatt (Perigon)'!E3844)</f>
        <v/>
      </c>
      <c r="B3849" s="95" t="str">
        <f>IF(ISBLANK('Zusatzblatt (Perigon)'!G3844),"",'Zusatzblatt (Perigon)'!G3844)</f>
        <v/>
      </c>
      <c r="C3849" s="96" t="str">
        <f>IF(ISBLANK('Zusatzblatt (Perigon)'!I3844),"",'Zusatzblatt (Perigon)'!I3844)</f>
        <v/>
      </c>
      <c r="D3849" s="97" t="str">
        <f>IF(ISBLANK('Zusatzblatt (Perigon)'!J3844),"",'Zusatzblatt (Perigon)'!J3844)</f>
        <v/>
      </c>
      <c r="E3849" s="64" t="str">
        <f>IF(ISBLANK('Zusatzblatt (Perigon)'!K3844),"",'Zusatzblatt (Perigon)'!K3844)</f>
        <v/>
      </c>
      <c r="F3849" s="65"/>
      <c r="G3849" s="64"/>
      <c r="H3849" s="69" t="str">
        <f>IF(ISBLANK('Zusatzblatt (Perigon)'!L3844),"",'Zusatzblatt (Perigon)'!L3844)</f>
        <v/>
      </c>
      <c r="I3849" s="69" t="str">
        <f>IF(ISBLANK('Zusatzblatt (Perigon)'!M3844),"",'Zusatzblatt (Perigon)'!M3844)</f>
        <v/>
      </c>
      <c r="J3849" s="98" t="str">
        <f>IF(ISBLANK('Zusatzblatt (Perigon)'!N3844),"",'Zusatzblatt (Perigon)'!N3844)</f>
        <v/>
      </c>
      <c r="K3849" s="99" t="str">
        <f>IF(ISBLANK('Zusatzblatt (Perigon)'!J3844),"",'Zusatzblatt (Perigon)'!T3844)</f>
        <v/>
      </c>
      <c r="L3849" s="95" t="str">
        <f>IF(ISBLANK('Zusatzblatt (Perigon)'!O3844),"",'Zusatzblatt (Perigon)'!O3844)</f>
        <v/>
      </c>
      <c r="M3849" s="95" t="str">
        <f>IF(ISBLANK('Zusatzblatt (Perigon)'!R3844),"",'Zusatzblatt (Perigon)'!R3844)</f>
        <v/>
      </c>
      <c r="N3849" s="95" t="str">
        <f>IF(ISBLANK('Zusatzblatt (Perigon)'!P3844),"",'Zusatzblatt (Perigon)'!P3844)</f>
        <v/>
      </c>
      <c r="O3849" s="38" t="str">
        <f>IF($L3849="","",VLOOKUP($R3849,Tarife!$A$2:$R$599,13,FALSE))</f>
        <v/>
      </c>
      <c r="P3849" s="38" t="str">
        <f t="shared" si="60"/>
        <v/>
      </c>
      <c r="R3849" s="100" t="str">
        <f>Zusammenzug!$C$25&amp;"-"&amp;Zusammenzug!$A$7&amp;"-"&amp;Leistungen!L3849</f>
        <v>2026-Nicht beauftragte Spitex-Organisation-</v>
      </c>
    </row>
    <row r="3850" spans="1:18" x14ac:dyDescent="0.2">
      <c r="A3850" s="95" t="str">
        <f>IF(ISBLANK('Zusatzblatt (Perigon)'!E3845),"",'Zusatzblatt (Perigon)'!E3845)</f>
        <v/>
      </c>
      <c r="B3850" s="95" t="str">
        <f>IF(ISBLANK('Zusatzblatt (Perigon)'!G3845),"",'Zusatzblatt (Perigon)'!G3845)</f>
        <v/>
      </c>
      <c r="C3850" s="96" t="str">
        <f>IF(ISBLANK('Zusatzblatt (Perigon)'!I3845),"",'Zusatzblatt (Perigon)'!I3845)</f>
        <v/>
      </c>
      <c r="D3850" s="97" t="str">
        <f>IF(ISBLANK('Zusatzblatt (Perigon)'!J3845),"",'Zusatzblatt (Perigon)'!J3845)</f>
        <v/>
      </c>
      <c r="E3850" s="64" t="str">
        <f>IF(ISBLANK('Zusatzblatt (Perigon)'!K3845),"",'Zusatzblatt (Perigon)'!K3845)</f>
        <v/>
      </c>
      <c r="F3850" s="65"/>
      <c r="G3850" s="64"/>
      <c r="H3850" s="69" t="str">
        <f>IF(ISBLANK('Zusatzblatt (Perigon)'!L3845),"",'Zusatzblatt (Perigon)'!L3845)</f>
        <v/>
      </c>
      <c r="I3850" s="69" t="str">
        <f>IF(ISBLANK('Zusatzblatt (Perigon)'!M3845),"",'Zusatzblatt (Perigon)'!M3845)</f>
        <v/>
      </c>
      <c r="J3850" s="98" t="str">
        <f>IF(ISBLANK('Zusatzblatt (Perigon)'!N3845),"",'Zusatzblatt (Perigon)'!N3845)</f>
        <v/>
      </c>
      <c r="K3850" s="99" t="str">
        <f>IF(ISBLANK('Zusatzblatt (Perigon)'!J3845),"",'Zusatzblatt (Perigon)'!T3845)</f>
        <v/>
      </c>
      <c r="L3850" s="95" t="str">
        <f>IF(ISBLANK('Zusatzblatt (Perigon)'!O3845),"",'Zusatzblatt (Perigon)'!O3845)</f>
        <v/>
      </c>
      <c r="M3850" s="95" t="str">
        <f>IF(ISBLANK('Zusatzblatt (Perigon)'!R3845),"",'Zusatzblatt (Perigon)'!R3845)</f>
        <v/>
      </c>
      <c r="N3850" s="95" t="str">
        <f>IF(ISBLANK('Zusatzblatt (Perigon)'!P3845),"",'Zusatzblatt (Perigon)'!P3845)</f>
        <v/>
      </c>
      <c r="O3850" s="38" t="str">
        <f>IF($L3850="","",VLOOKUP($R3850,Tarife!$A$2:$R$599,13,FALSE))</f>
        <v/>
      </c>
      <c r="P3850" s="38" t="str">
        <f t="shared" si="60"/>
        <v/>
      </c>
      <c r="R3850" s="100" t="str">
        <f>Zusammenzug!$C$25&amp;"-"&amp;Zusammenzug!$A$7&amp;"-"&amp;Leistungen!L3850</f>
        <v>2026-Nicht beauftragte Spitex-Organisation-</v>
      </c>
    </row>
    <row r="3851" spans="1:18" x14ac:dyDescent="0.2">
      <c r="A3851" s="95" t="str">
        <f>IF(ISBLANK('Zusatzblatt (Perigon)'!E3846),"",'Zusatzblatt (Perigon)'!E3846)</f>
        <v/>
      </c>
      <c r="B3851" s="95" t="str">
        <f>IF(ISBLANK('Zusatzblatt (Perigon)'!G3846),"",'Zusatzblatt (Perigon)'!G3846)</f>
        <v/>
      </c>
      <c r="C3851" s="96" t="str">
        <f>IF(ISBLANK('Zusatzblatt (Perigon)'!I3846),"",'Zusatzblatt (Perigon)'!I3846)</f>
        <v/>
      </c>
      <c r="D3851" s="97" t="str">
        <f>IF(ISBLANK('Zusatzblatt (Perigon)'!J3846),"",'Zusatzblatt (Perigon)'!J3846)</f>
        <v/>
      </c>
      <c r="E3851" s="64" t="str">
        <f>IF(ISBLANK('Zusatzblatt (Perigon)'!K3846),"",'Zusatzblatt (Perigon)'!K3846)</f>
        <v/>
      </c>
      <c r="F3851" s="65"/>
      <c r="G3851" s="64"/>
      <c r="H3851" s="69" t="str">
        <f>IF(ISBLANK('Zusatzblatt (Perigon)'!L3846),"",'Zusatzblatt (Perigon)'!L3846)</f>
        <v/>
      </c>
      <c r="I3851" s="69" t="str">
        <f>IF(ISBLANK('Zusatzblatt (Perigon)'!M3846),"",'Zusatzblatt (Perigon)'!M3846)</f>
        <v/>
      </c>
      <c r="J3851" s="98" t="str">
        <f>IF(ISBLANK('Zusatzblatt (Perigon)'!N3846),"",'Zusatzblatt (Perigon)'!N3846)</f>
        <v/>
      </c>
      <c r="K3851" s="99" t="str">
        <f>IF(ISBLANK('Zusatzblatt (Perigon)'!J3846),"",'Zusatzblatt (Perigon)'!T3846)</f>
        <v/>
      </c>
      <c r="L3851" s="95" t="str">
        <f>IF(ISBLANK('Zusatzblatt (Perigon)'!O3846),"",'Zusatzblatt (Perigon)'!O3846)</f>
        <v/>
      </c>
      <c r="M3851" s="95" t="str">
        <f>IF(ISBLANK('Zusatzblatt (Perigon)'!R3846),"",'Zusatzblatt (Perigon)'!R3846)</f>
        <v/>
      </c>
      <c r="N3851" s="95" t="str">
        <f>IF(ISBLANK('Zusatzblatt (Perigon)'!P3846),"",'Zusatzblatt (Perigon)'!P3846)</f>
        <v/>
      </c>
      <c r="O3851" s="38" t="str">
        <f>IF($L3851="","",VLOOKUP($R3851,Tarife!$A$2:$R$599,13,FALSE))</f>
        <v/>
      </c>
      <c r="P3851" s="38" t="str">
        <f t="shared" si="60"/>
        <v/>
      </c>
      <c r="R3851" s="100" t="str">
        <f>Zusammenzug!$C$25&amp;"-"&amp;Zusammenzug!$A$7&amp;"-"&amp;Leistungen!L3851</f>
        <v>2026-Nicht beauftragte Spitex-Organisation-</v>
      </c>
    </row>
    <row r="3852" spans="1:18" x14ac:dyDescent="0.2">
      <c r="A3852" s="95" t="str">
        <f>IF(ISBLANK('Zusatzblatt (Perigon)'!E3847),"",'Zusatzblatt (Perigon)'!E3847)</f>
        <v/>
      </c>
      <c r="B3852" s="95" t="str">
        <f>IF(ISBLANK('Zusatzblatt (Perigon)'!G3847),"",'Zusatzblatt (Perigon)'!G3847)</f>
        <v/>
      </c>
      <c r="C3852" s="96" t="str">
        <f>IF(ISBLANK('Zusatzblatt (Perigon)'!I3847),"",'Zusatzblatt (Perigon)'!I3847)</f>
        <v/>
      </c>
      <c r="D3852" s="97" t="str">
        <f>IF(ISBLANK('Zusatzblatt (Perigon)'!J3847),"",'Zusatzblatt (Perigon)'!J3847)</f>
        <v/>
      </c>
      <c r="E3852" s="64" t="str">
        <f>IF(ISBLANK('Zusatzblatt (Perigon)'!K3847),"",'Zusatzblatt (Perigon)'!K3847)</f>
        <v/>
      </c>
      <c r="F3852" s="65"/>
      <c r="G3852" s="64"/>
      <c r="H3852" s="69" t="str">
        <f>IF(ISBLANK('Zusatzblatt (Perigon)'!L3847),"",'Zusatzblatt (Perigon)'!L3847)</f>
        <v/>
      </c>
      <c r="I3852" s="69" t="str">
        <f>IF(ISBLANK('Zusatzblatt (Perigon)'!M3847),"",'Zusatzblatt (Perigon)'!M3847)</f>
        <v/>
      </c>
      <c r="J3852" s="98" t="str">
        <f>IF(ISBLANK('Zusatzblatt (Perigon)'!N3847),"",'Zusatzblatt (Perigon)'!N3847)</f>
        <v/>
      </c>
      <c r="K3852" s="99" t="str">
        <f>IF(ISBLANK('Zusatzblatt (Perigon)'!J3847),"",'Zusatzblatt (Perigon)'!T3847)</f>
        <v/>
      </c>
      <c r="L3852" s="95" t="str">
        <f>IF(ISBLANK('Zusatzblatt (Perigon)'!O3847),"",'Zusatzblatt (Perigon)'!O3847)</f>
        <v/>
      </c>
      <c r="M3852" s="95" t="str">
        <f>IF(ISBLANK('Zusatzblatt (Perigon)'!R3847),"",'Zusatzblatt (Perigon)'!R3847)</f>
        <v/>
      </c>
      <c r="N3852" s="95" t="str">
        <f>IF(ISBLANK('Zusatzblatt (Perigon)'!P3847),"",'Zusatzblatt (Perigon)'!P3847)</f>
        <v/>
      </c>
      <c r="O3852" s="38" t="str">
        <f>IF($L3852="","",VLOOKUP($R3852,Tarife!$A$2:$R$599,13,FALSE))</f>
        <v/>
      </c>
      <c r="P3852" s="38" t="str">
        <f t="shared" si="60"/>
        <v/>
      </c>
      <c r="R3852" s="100" t="str">
        <f>Zusammenzug!$C$25&amp;"-"&amp;Zusammenzug!$A$7&amp;"-"&amp;Leistungen!L3852</f>
        <v>2026-Nicht beauftragte Spitex-Organisation-</v>
      </c>
    </row>
    <row r="3853" spans="1:18" x14ac:dyDescent="0.2">
      <c r="A3853" s="95" t="str">
        <f>IF(ISBLANK('Zusatzblatt (Perigon)'!E3848),"",'Zusatzblatt (Perigon)'!E3848)</f>
        <v/>
      </c>
      <c r="B3853" s="95" t="str">
        <f>IF(ISBLANK('Zusatzblatt (Perigon)'!G3848),"",'Zusatzblatt (Perigon)'!G3848)</f>
        <v/>
      </c>
      <c r="C3853" s="96" t="str">
        <f>IF(ISBLANK('Zusatzblatt (Perigon)'!I3848),"",'Zusatzblatt (Perigon)'!I3848)</f>
        <v/>
      </c>
      <c r="D3853" s="97" t="str">
        <f>IF(ISBLANK('Zusatzblatt (Perigon)'!J3848),"",'Zusatzblatt (Perigon)'!J3848)</f>
        <v/>
      </c>
      <c r="E3853" s="64" t="str">
        <f>IF(ISBLANK('Zusatzblatt (Perigon)'!K3848),"",'Zusatzblatt (Perigon)'!K3848)</f>
        <v/>
      </c>
      <c r="F3853" s="65"/>
      <c r="G3853" s="64"/>
      <c r="H3853" s="69" t="str">
        <f>IF(ISBLANK('Zusatzblatt (Perigon)'!L3848),"",'Zusatzblatt (Perigon)'!L3848)</f>
        <v/>
      </c>
      <c r="I3853" s="69" t="str">
        <f>IF(ISBLANK('Zusatzblatt (Perigon)'!M3848),"",'Zusatzblatt (Perigon)'!M3848)</f>
        <v/>
      </c>
      <c r="J3853" s="98" t="str">
        <f>IF(ISBLANK('Zusatzblatt (Perigon)'!N3848),"",'Zusatzblatt (Perigon)'!N3848)</f>
        <v/>
      </c>
      <c r="K3853" s="99" t="str">
        <f>IF(ISBLANK('Zusatzblatt (Perigon)'!J3848),"",'Zusatzblatt (Perigon)'!T3848)</f>
        <v/>
      </c>
      <c r="L3853" s="95" t="str">
        <f>IF(ISBLANK('Zusatzblatt (Perigon)'!O3848),"",'Zusatzblatt (Perigon)'!O3848)</f>
        <v/>
      </c>
      <c r="M3853" s="95" t="str">
        <f>IF(ISBLANK('Zusatzblatt (Perigon)'!R3848),"",'Zusatzblatt (Perigon)'!R3848)</f>
        <v/>
      </c>
      <c r="N3853" s="95" t="str">
        <f>IF(ISBLANK('Zusatzblatt (Perigon)'!P3848),"",'Zusatzblatt (Perigon)'!P3848)</f>
        <v/>
      </c>
      <c r="O3853" s="38" t="str">
        <f>IF($L3853="","",VLOOKUP($R3853,Tarife!$A$2:$R$599,13,FALSE))</f>
        <v/>
      </c>
      <c r="P3853" s="38" t="str">
        <f t="shared" si="60"/>
        <v/>
      </c>
      <c r="R3853" s="100" t="str">
        <f>Zusammenzug!$C$25&amp;"-"&amp;Zusammenzug!$A$7&amp;"-"&amp;Leistungen!L3853</f>
        <v>2026-Nicht beauftragte Spitex-Organisation-</v>
      </c>
    </row>
    <row r="3854" spans="1:18" x14ac:dyDescent="0.2">
      <c r="A3854" s="95" t="str">
        <f>IF(ISBLANK('Zusatzblatt (Perigon)'!E3849),"",'Zusatzblatt (Perigon)'!E3849)</f>
        <v/>
      </c>
      <c r="B3854" s="95" t="str">
        <f>IF(ISBLANK('Zusatzblatt (Perigon)'!G3849),"",'Zusatzblatt (Perigon)'!G3849)</f>
        <v/>
      </c>
      <c r="C3854" s="96" t="str">
        <f>IF(ISBLANK('Zusatzblatt (Perigon)'!I3849),"",'Zusatzblatt (Perigon)'!I3849)</f>
        <v/>
      </c>
      <c r="D3854" s="97" t="str">
        <f>IF(ISBLANK('Zusatzblatt (Perigon)'!J3849),"",'Zusatzblatt (Perigon)'!J3849)</f>
        <v/>
      </c>
      <c r="E3854" s="64" t="str">
        <f>IF(ISBLANK('Zusatzblatt (Perigon)'!K3849),"",'Zusatzblatt (Perigon)'!K3849)</f>
        <v/>
      </c>
      <c r="F3854" s="65"/>
      <c r="G3854" s="64"/>
      <c r="H3854" s="69" t="str">
        <f>IF(ISBLANK('Zusatzblatt (Perigon)'!L3849),"",'Zusatzblatt (Perigon)'!L3849)</f>
        <v/>
      </c>
      <c r="I3854" s="69" t="str">
        <f>IF(ISBLANK('Zusatzblatt (Perigon)'!M3849),"",'Zusatzblatt (Perigon)'!M3849)</f>
        <v/>
      </c>
      <c r="J3854" s="98" t="str">
        <f>IF(ISBLANK('Zusatzblatt (Perigon)'!N3849),"",'Zusatzblatt (Perigon)'!N3849)</f>
        <v/>
      </c>
      <c r="K3854" s="99" t="str">
        <f>IF(ISBLANK('Zusatzblatt (Perigon)'!J3849),"",'Zusatzblatt (Perigon)'!T3849)</f>
        <v/>
      </c>
      <c r="L3854" s="95" t="str">
        <f>IF(ISBLANK('Zusatzblatt (Perigon)'!O3849),"",'Zusatzblatt (Perigon)'!O3849)</f>
        <v/>
      </c>
      <c r="M3854" s="95" t="str">
        <f>IF(ISBLANK('Zusatzblatt (Perigon)'!R3849),"",'Zusatzblatt (Perigon)'!R3849)</f>
        <v/>
      </c>
      <c r="N3854" s="95" t="str">
        <f>IF(ISBLANK('Zusatzblatt (Perigon)'!P3849),"",'Zusatzblatt (Perigon)'!P3849)</f>
        <v/>
      </c>
      <c r="O3854" s="38" t="str">
        <f>IF($L3854="","",VLOOKUP($R3854,Tarife!$A$2:$R$599,13,FALSE))</f>
        <v/>
      </c>
      <c r="P3854" s="38" t="str">
        <f t="shared" si="60"/>
        <v/>
      </c>
      <c r="R3854" s="100" t="str">
        <f>Zusammenzug!$C$25&amp;"-"&amp;Zusammenzug!$A$7&amp;"-"&amp;Leistungen!L3854</f>
        <v>2026-Nicht beauftragte Spitex-Organisation-</v>
      </c>
    </row>
    <row r="3855" spans="1:18" x14ac:dyDescent="0.2">
      <c r="A3855" s="95" t="str">
        <f>IF(ISBLANK('Zusatzblatt (Perigon)'!E3850),"",'Zusatzblatt (Perigon)'!E3850)</f>
        <v/>
      </c>
      <c r="B3855" s="95" t="str">
        <f>IF(ISBLANK('Zusatzblatt (Perigon)'!G3850),"",'Zusatzblatt (Perigon)'!G3850)</f>
        <v/>
      </c>
      <c r="C3855" s="96" t="str">
        <f>IF(ISBLANK('Zusatzblatt (Perigon)'!I3850),"",'Zusatzblatt (Perigon)'!I3850)</f>
        <v/>
      </c>
      <c r="D3855" s="97" t="str">
        <f>IF(ISBLANK('Zusatzblatt (Perigon)'!J3850),"",'Zusatzblatt (Perigon)'!J3850)</f>
        <v/>
      </c>
      <c r="E3855" s="64" t="str">
        <f>IF(ISBLANK('Zusatzblatt (Perigon)'!K3850),"",'Zusatzblatt (Perigon)'!K3850)</f>
        <v/>
      </c>
      <c r="F3855" s="65"/>
      <c r="G3855" s="64"/>
      <c r="H3855" s="69" t="str">
        <f>IF(ISBLANK('Zusatzblatt (Perigon)'!L3850),"",'Zusatzblatt (Perigon)'!L3850)</f>
        <v/>
      </c>
      <c r="I3855" s="69" t="str">
        <f>IF(ISBLANK('Zusatzblatt (Perigon)'!M3850),"",'Zusatzblatt (Perigon)'!M3850)</f>
        <v/>
      </c>
      <c r="J3855" s="98" t="str">
        <f>IF(ISBLANK('Zusatzblatt (Perigon)'!N3850),"",'Zusatzblatt (Perigon)'!N3850)</f>
        <v/>
      </c>
      <c r="K3855" s="99" t="str">
        <f>IF(ISBLANK('Zusatzblatt (Perigon)'!J3850),"",'Zusatzblatt (Perigon)'!T3850)</f>
        <v/>
      </c>
      <c r="L3855" s="95" t="str">
        <f>IF(ISBLANK('Zusatzblatt (Perigon)'!O3850),"",'Zusatzblatt (Perigon)'!O3850)</f>
        <v/>
      </c>
      <c r="M3855" s="95" t="str">
        <f>IF(ISBLANK('Zusatzblatt (Perigon)'!R3850),"",'Zusatzblatt (Perigon)'!R3850)</f>
        <v/>
      </c>
      <c r="N3855" s="95" t="str">
        <f>IF(ISBLANK('Zusatzblatt (Perigon)'!P3850),"",'Zusatzblatt (Perigon)'!P3850)</f>
        <v/>
      </c>
      <c r="O3855" s="38" t="str">
        <f>IF($L3855="","",VLOOKUP($R3855,Tarife!$A$2:$R$599,13,FALSE))</f>
        <v/>
      </c>
      <c r="P3855" s="38" t="str">
        <f t="shared" si="60"/>
        <v/>
      </c>
      <c r="R3855" s="100" t="str">
        <f>Zusammenzug!$C$25&amp;"-"&amp;Zusammenzug!$A$7&amp;"-"&amp;Leistungen!L3855</f>
        <v>2026-Nicht beauftragte Spitex-Organisation-</v>
      </c>
    </row>
    <row r="3856" spans="1:18" x14ac:dyDescent="0.2">
      <c r="A3856" s="95" t="str">
        <f>IF(ISBLANK('Zusatzblatt (Perigon)'!E3851),"",'Zusatzblatt (Perigon)'!E3851)</f>
        <v/>
      </c>
      <c r="B3856" s="95" t="str">
        <f>IF(ISBLANK('Zusatzblatt (Perigon)'!G3851),"",'Zusatzblatt (Perigon)'!G3851)</f>
        <v/>
      </c>
      <c r="C3856" s="96" t="str">
        <f>IF(ISBLANK('Zusatzblatt (Perigon)'!I3851),"",'Zusatzblatt (Perigon)'!I3851)</f>
        <v/>
      </c>
      <c r="D3856" s="97" t="str">
        <f>IF(ISBLANK('Zusatzblatt (Perigon)'!J3851),"",'Zusatzblatt (Perigon)'!J3851)</f>
        <v/>
      </c>
      <c r="E3856" s="64" t="str">
        <f>IF(ISBLANK('Zusatzblatt (Perigon)'!K3851),"",'Zusatzblatt (Perigon)'!K3851)</f>
        <v/>
      </c>
      <c r="F3856" s="65"/>
      <c r="G3856" s="64"/>
      <c r="H3856" s="69" t="str">
        <f>IF(ISBLANK('Zusatzblatt (Perigon)'!L3851),"",'Zusatzblatt (Perigon)'!L3851)</f>
        <v/>
      </c>
      <c r="I3856" s="69" t="str">
        <f>IF(ISBLANK('Zusatzblatt (Perigon)'!M3851),"",'Zusatzblatt (Perigon)'!M3851)</f>
        <v/>
      </c>
      <c r="J3856" s="98" t="str">
        <f>IF(ISBLANK('Zusatzblatt (Perigon)'!N3851),"",'Zusatzblatt (Perigon)'!N3851)</f>
        <v/>
      </c>
      <c r="K3856" s="99" t="str">
        <f>IF(ISBLANK('Zusatzblatt (Perigon)'!J3851),"",'Zusatzblatt (Perigon)'!T3851)</f>
        <v/>
      </c>
      <c r="L3856" s="95" t="str">
        <f>IF(ISBLANK('Zusatzblatt (Perigon)'!O3851),"",'Zusatzblatt (Perigon)'!O3851)</f>
        <v/>
      </c>
      <c r="M3856" s="95" t="str">
        <f>IF(ISBLANK('Zusatzblatt (Perigon)'!R3851),"",'Zusatzblatt (Perigon)'!R3851)</f>
        <v/>
      </c>
      <c r="N3856" s="95" t="str">
        <f>IF(ISBLANK('Zusatzblatt (Perigon)'!P3851),"",'Zusatzblatt (Perigon)'!P3851)</f>
        <v/>
      </c>
      <c r="O3856" s="38" t="str">
        <f>IF($L3856="","",VLOOKUP($R3856,Tarife!$A$2:$R$599,13,FALSE))</f>
        <v/>
      </c>
      <c r="P3856" s="38" t="str">
        <f t="shared" si="60"/>
        <v/>
      </c>
      <c r="R3856" s="100" t="str">
        <f>Zusammenzug!$C$25&amp;"-"&amp;Zusammenzug!$A$7&amp;"-"&amp;Leistungen!L3856</f>
        <v>2026-Nicht beauftragte Spitex-Organisation-</v>
      </c>
    </row>
    <row r="3857" spans="1:18" x14ac:dyDescent="0.2">
      <c r="A3857" s="95" t="str">
        <f>IF(ISBLANK('Zusatzblatt (Perigon)'!E3852),"",'Zusatzblatt (Perigon)'!E3852)</f>
        <v/>
      </c>
      <c r="B3857" s="95" t="str">
        <f>IF(ISBLANK('Zusatzblatt (Perigon)'!G3852),"",'Zusatzblatt (Perigon)'!G3852)</f>
        <v/>
      </c>
      <c r="C3857" s="96" t="str">
        <f>IF(ISBLANK('Zusatzblatt (Perigon)'!I3852),"",'Zusatzblatt (Perigon)'!I3852)</f>
        <v/>
      </c>
      <c r="D3857" s="97" t="str">
        <f>IF(ISBLANK('Zusatzblatt (Perigon)'!J3852),"",'Zusatzblatt (Perigon)'!J3852)</f>
        <v/>
      </c>
      <c r="E3857" s="64" t="str">
        <f>IF(ISBLANK('Zusatzblatt (Perigon)'!K3852),"",'Zusatzblatt (Perigon)'!K3852)</f>
        <v/>
      </c>
      <c r="F3857" s="65"/>
      <c r="G3857" s="64"/>
      <c r="H3857" s="69" t="str">
        <f>IF(ISBLANK('Zusatzblatt (Perigon)'!L3852),"",'Zusatzblatt (Perigon)'!L3852)</f>
        <v/>
      </c>
      <c r="I3857" s="69" t="str">
        <f>IF(ISBLANK('Zusatzblatt (Perigon)'!M3852),"",'Zusatzblatt (Perigon)'!M3852)</f>
        <v/>
      </c>
      <c r="J3857" s="98" t="str">
        <f>IF(ISBLANK('Zusatzblatt (Perigon)'!N3852),"",'Zusatzblatt (Perigon)'!N3852)</f>
        <v/>
      </c>
      <c r="K3857" s="99" t="str">
        <f>IF(ISBLANK('Zusatzblatt (Perigon)'!J3852),"",'Zusatzblatt (Perigon)'!T3852)</f>
        <v/>
      </c>
      <c r="L3857" s="95" t="str">
        <f>IF(ISBLANK('Zusatzblatt (Perigon)'!O3852),"",'Zusatzblatt (Perigon)'!O3852)</f>
        <v/>
      </c>
      <c r="M3857" s="95" t="str">
        <f>IF(ISBLANK('Zusatzblatt (Perigon)'!R3852),"",'Zusatzblatt (Perigon)'!R3852)</f>
        <v/>
      </c>
      <c r="N3857" s="95" t="str">
        <f>IF(ISBLANK('Zusatzblatt (Perigon)'!P3852),"",'Zusatzblatt (Perigon)'!P3852)</f>
        <v/>
      </c>
      <c r="O3857" s="38" t="str">
        <f>IF($L3857="","",VLOOKUP($R3857,Tarife!$A$2:$R$599,13,FALSE))</f>
        <v/>
      </c>
      <c r="P3857" s="38" t="str">
        <f t="shared" si="60"/>
        <v/>
      </c>
      <c r="R3857" s="100" t="str">
        <f>Zusammenzug!$C$25&amp;"-"&amp;Zusammenzug!$A$7&amp;"-"&amp;Leistungen!L3857</f>
        <v>2026-Nicht beauftragte Spitex-Organisation-</v>
      </c>
    </row>
    <row r="3858" spans="1:18" x14ac:dyDescent="0.2">
      <c r="A3858" s="95" t="str">
        <f>IF(ISBLANK('Zusatzblatt (Perigon)'!E3853),"",'Zusatzblatt (Perigon)'!E3853)</f>
        <v/>
      </c>
      <c r="B3858" s="95" t="str">
        <f>IF(ISBLANK('Zusatzblatt (Perigon)'!G3853),"",'Zusatzblatt (Perigon)'!G3853)</f>
        <v/>
      </c>
      <c r="C3858" s="96" t="str">
        <f>IF(ISBLANK('Zusatzblatt (Perigon)'!I3853),"",'Zusatzblatt (Perigon)'!I3853)</f>
        <v/>
      </c>
      <c r="D3858" s="97" t="str">
        <f>IF(ISBLANK('Zusatzblatt (Perigon)'!J3853),"",'Zusatzblatt (Perigon)'!J3853)</f>
        <v/>
      </c>
      <c r="E3858" s="64" t="str">
        <f>IF(ISBLANK('Zusatzblatt (Perigon)'!K3853),"",'Zusatzblatt (Perigon)'!K3853)</f>
        <v/>
      </c>
      <c r="F3858" s="65"/>
      <c r="G3858" s="64"/>
      <c r="H3858" s="69" t="str">
        <f>IF(ISBLANK('Zusatzblatt (Perigon)'!L3853),"",'Zusatzblatt (Perigon)'!L3853)</f>
        <v/>
      </c>
      <c r="I3858" s="69" t="str">
        <f>IF(ISBLANK('Zusatzblatt (Perigon)'!M3853),"",'Zusatzblatt (Perigon)'!M3853)</f>
        <v/>
      </c>
      <c r="J3858" s="98" t="str">
        <f>IF(ISBLANK('Zusatzblatt (Perigon)'!N3853),"",'Zusatzblatt (Perigon)'!N3853)</f>
        <v/>
      </c>
      <c r="K3858" s="99" t="str">
        <f>IF(ISBLANK('Zusatzblatt (Perigon)'!J3853),"",'Zusatzblatt (Perigon)'!T3853)</f>
        <v/>
      </c>
      <c r="L3858" s="95" t="str">
        <f>IF(ISBLANK('Zusatzblatt (Perigon)'!O3853),"",'Zusatzblatt (Perigon)'!O3853)</f>
        <v/>
      </c>
      <c r="M3858" s="95" t="str">
        <f>IF(ISBLANK('Zusatzblatt (Perigon)'!R3853),"",'Zusatzblatt (Perigon)'!R3853)</f>
        <v/>
      </c>
      <c r="N3858" s="95" t="str">
        <f>IF(ISBLANK('Zusatzblatt (Perigon)'!P3853),"",'Zusatzblatt (Perigon)'!P3853)</f>
        <v/>
      </c>
      <c r="O3858" s="38" t="str">
        <f>IF($L3858="","",VLOOKUP($R3858,Tarife!$A$2:$R$599,13,FALSE))</f>
        <v/>
      </c>
      <c r="P3858" s="38" t="str">
        <f t="shared" si="60"/>
        <v/>
      </c>
      <c r="R3858" s="100" t="str">
        <f>Zusammenzug!$C$25&amp;"-"&amp;Zusammenzug!$A$7&amp;"-"&amp;Leistungen!L3858</f>
        <v>2026-Nicht beauftragte Spitex-Organisation-</v>
      </c>
    </row>
    <row r="3859" spans="1:18" x14ac:dyDescent="0.2">
      <c r="A3859" s="95" t="str">
        <f>IF(ISBLANK('Zusatzblatt (Perigon)'!E3854),"",'Zusatzblatt (Perigon)'!E3854)</f>
        <v/>
      </c>
      <c r="B3859" s="95" t="str">
        <f>IF(ISBLANK('Zusatzblatt (Perigon)'!G3854),"",'Zusatzblatt (Perigon)'!G3854)</f>
        <v/>
      </c>
      <c r="C3859" s="96" t="str">
        <f>IF(ISBLANK('Zusatzblatt (Perigon)'!I3854),"",'Zusatzblatt (Perigon)'!I3854)</f>
        <v/>
      </c>
      <c r="D3859" s="97" t="str">
        <f>IF(ISBLANK('Zusatzblatt (Perigon)'!J3854),"",'Zusatzblatt (Perigon)'!J3854)</f>
        <v/>
      </c>
      <c r="E3859" s="64" t="str">
        <f>IF(ISBLANK('Zusatzblatt (Perigon)'!K3854),"",'Zusatzblatt (Perigon)'!K3854)</f>
        <v/>
      </c>
      <c r="F3859" s="65"/>
      <c r="G3859" s="64"/>
      <c r="H3859" s="69" t="str">
        <f>IF(ISBLANK('Zusatzblatt (Perigon)'!L3854),"",'Zusatzblatt (Perigon)'!L3854)</f>
        <v/>
      </c>
      <c r="I3859" s="69" t="str">
        <f>IF(ISBLANK('Zusatzblatt (Perigon)'!M3854),"",'Zusatzblatt (Perigon)'!M3854)</f>
        <v/>
      </c>
      <c r="J3859" s="98" t="str">
        <f>IF(ISBLANK('Zusatzblatt (Perigon)'!N3854),"",'Zusatzblatt (Perigon)'!N3854)</f>
        <v/>
      </c>
      <c r="K3859" s="99" t="str">
        <f>IF(ISBLANK('Zusatzblatt (Perigon)'!J3854),"",'Zusatzblatt (Perigon)'!T3854)</f>
        <v/>
      </c>
      <c r="L3859" s="95" t="str">
        <f>IF(ISBLANK('Zusatzblatt (Perigon)'!O3854),"",'Zusatzblatt (Perigon)'!O3854)</f>
        <v/>
      </c>
      <c r="M3859" s="95" t="str">
        <f>IF(ISBLANK('Zusatzblatt (Perigon)'!R3854),"",'Zusatzblatt (Perigon)'!R3854)</f>
        <v/>
      </c>
      <c r="N3859" s="95" t="str">
        <f>IF(ISBLANK('Zusatzblatt (Perigon)'!P3854),"",'Zusatzblatt (Perigon)'!P3854)</f>
        <v/>
      </c>
      <c r="O3859" s="38" t="str">
        <f>IF($L3859="","",VLOOKUP($R3859,Tarife!$A$2:$R$599,13,FALSE))</f>
        <v/>
      </c>
      <c r="P3859" s="38" t="str">
        <f t="shared" si="60"/>
        <v/>
      </c>
      <c r="R3859" s="100" t="str">
        <f>Zusammenzug!$C$25&amp;"-"&amp;Zusammenzug!$A$7&amp;"-"&amp;Leistungen!L3859</f>
        <v>2026-Nicht beauftragte Spitex-Organisation-</v>
      </c>
    </row>
    <row r="3860" spans="1:18" x14ac:dyDescent="0.2">
      <c r="A3860" s="95" t="str">
        <f>IF(ISBLANK('Zusatzblatt (Perigon)'!E3855),"",'Zusatzblatt (Perigon)'!E3855)</f>
        <v/>
      </c>
      <c r="B3860" s="95" t="str">
        <f>IF(ISBLANK('Zusatzblatt (Perigon)'!G3855),"",'Zusatzblatt (Perigon)'!G3855)</f>
        <v/>
      </c>
      <c r="C3860" s="96" t="str">
        <f>IF(ISBLANK('Zusatzblatt (Perigon)'!I3855),"",'Zusatzblatt (Perigon)'!I3855)</f>
        <v/>
      </c>
      <c r="D3860" s="97" t="str">
        <f>IF(ISBLANK('Zusatzblatt (Perigon)'!J3855),"",'Zusatzblatt (Perigon)'!J3855)</f>
        <v/>
      </c>
      <c r="E3860" s="64" t="str">
        <f>IF(ISBLANK('Zusatzblatt (Perigon)'!K3855),"",'Zusatzblatt (Perigon)'!K3855)</f>
        <v/>
      </c>
      <c r="F3860" s="65"/>
      <c r="G3860" s="64"/>
      <c r="H3860" s="69" t="str">
        <f>IF(ISBLANK('Zusatzblatt (Perigon)'!L3855),"",'Zusatzblatt (Perigon)'!L3855)</f>
        <v/>
      </c>
      <c r="I3860" s="69" t="str">
        <f>IF(ISBLANK('Zusatzblatt (Perigon)'!M3855),"",'Zusatzblatt (Perigon)'!M3855)</f>
        <v/>
      </c>
      <c r="J3860" s="98" t="str">
        <f>IF(ISBLANK('Zusatzblatt (Perigon)'!N3855),"",'Zusatzblatt (Perigon)'!N3855)</f>
        <v/>
      </c>
      <c r="K3860" s="99" t="str">
        <f>IF(ISBLANK('Zusatzblatt (Perigon)'!J3855),"",'Zusatzblatt (Perigon)'!T3855)</f>
        <v/>
      </c>
      <c r="L3860" s="95" t="str">
        <f>IF(ISBLANK('Zusatzblatt (Perigon)'!O3855),"",'Zusatzblatt (Perigon)'!O3855)</f>
        <v/>
      </c>
      <c r="M3860" s="95" t="str">
        <f>IF(ISBLANK('Zusatzblatt (Perigon)'!R3855),"",'Zusatzblatt (Perigon)'!R3855)</f>
        <v/>
      </c>
      <c r="N3860" s="95" t="str">
        <f>IF(ISBLANK('Zusatzblatt (Perigon)'!P3855),"",'Zusatzblatt (Perigon)'!P3855)</f>
        <v/>
      </c>
      <c r="O3860" s="38" t="str">
        <f>IF($L3860="","",VLOOKUP($R3860,Tarife!$A$2:$R$599,13,FALSE))</f>
        <v/>
      </c>
      <c r="P3860" s="38" t="str">
        <f t="shared" si="60"/>
        <v/>
      </c>
      <c r="R3860" s="100" t="str">
        <f>Zusammenzug!$C$25&amp;"-"&amp;Zusammenzug!$A$7&amp;"-"&amp;Leistungen!L3860</f>
        <v>2026-Nicht beauftragte Spitex-Organisation-</v>
      </c>
    </row>
    <row r="3861" spans="1:18" x14ac:dyDescent="0.2">
      <c r="A3861" s="95" t="str">
        <f>IF(ISBLANK('Zusatzblatt (Perigon)'!E3856),"",'Zusatzblatt (Perigon)'!E3856)</f>
        <v/>
      </c>
      <c r="B3861" s="95" t="str">
        <f>IF(ISBLANK('Zusatzblatt (Perigon)'!G3856),"",'Zusatzblatt (Perigon)'!G3856)</f>
        <v/>
      </c>
      <c r="C3861" s="96" t="str">
        <f>IF(ISBLANK('Zusatzblatt (Perigon)'!I3856),"",'Zusatzblatt (Perigon)'!I3856)</f>
        <v/>
      </c>
      <c r="D3861" s="97" t="str">
        <f>IF(ISBLANK('Zusatzblatt (Perigon)'!J3856),"",'Zusatzblatt (Perigon)'!J3856)</f>
        <v/>
      </c>
      <c r="E3861" s="64" t="str">
        <f>IF(ISBLANK('Zusatzblatt (Perigon)'!K3856),"",'Zusatzblatt (Perigon)'!K3856)</f>
        <v/>
      </c>
      <c r="F3861" s="65"/>
      <c r="G3861" s="64"/>
      <c r="H3861" s="69" t="str">
        <f>IF(ISBLANK('Zusatzblatt (Perigon)'!L3856),"",'Zusatzblatt (Perigon)'!L3856)</f>
        <v/>
      </c>
      <c r="I3861" s="69" t="str">
        <f>IF(ISBLANK('Zusatzblatt (Perigon)'!M3856),"",'Zusatzblatt (Perigon)'!M3856)</f>
        <v/>
      </c>
      <c r="J3861" s="98" t="str">
        <f>IF(ISBLANK('Zusatzblatt (Perigon)'!N3856),"",'Zusatzblatt (Perigon)'!N3856)</f>
        <v/>
      </c>
      <c r="K3861" s="99" t="str">
        <f>IF(ISBLANK('Zusatzblatt (Perigon)'!J3856),"",'Zusatzblatt (Perigon)'!T3856)</f>
        <v/>
      </c>
      <c r="L3861" s="95" t="str">
        <f>IF(ISBLANK('Zusatzblatt (Perigon)'!O3856),"",'Zusatzblatt (Perigon)'!O3856)</f>
        <v/>
      </c>
      <c r="M3861" s="95" t="str">
        <f>IF(ISBLANK('Zusatzblatt (Perigon)'!R3856),"",'Zusatzblatt (Perigon)'!R3856)</f>
        <v/>
      </c>
      <c r="N3861" s="95" t="str">
        <f>IF(ISBLANK('Zusatzblatt (Perigon)'!P3856),"",'Zusatzblatt (Perigon)'!P3856)</f>
        <v/>
      </c>
      <c r="O3861" s="38" t="str">
        <f>IF($L3861="","",VLOOKUP($R3861,Tarife!$A$2:$R$599,13,FALSE))</f>
        <v/>
      </c>
      <c r="P3861" s="38" t="str">
        <f t="shared" si="60"/>
        <v/>
      </c>
      <c r="R3861" s="100" t="str">
        <f>Zusammenzug!$C$25&amp;"-"&amp;Zusammenzug!$A$7&amp;"-"&amp;Leistungen!L3861</f>
        <v>2026-Nicht beauftragte Spitex-Organisation-</v>
      </c>
    </row>
    <row r="3862" spans="1:18" x14ac:dyDescent="0.2">
      <c r="A3862" s="95" t="str">
        <f>IF(ISBLANK('Zusatzblatt (Perigon)'!E3857),"",'Zusatzblatt (Perigon)'!E3857)</f>
        <v/>
      </c>
      <c r="B3862" s="95" t="str">
        <f>IF(ISBLANK('Zusatzblatt (Perigon)'!G3857),"",'Zusatzblatt (Perigon)'!G3857)</f>
        <v/>
      </c>
      <c r="C3862" s="96" t="str">
        <f>IF(ISBLANK('Zusatzblatt (Perigon)'!I3857),"",'Zusatzblatt (Perigon)'!I3857)</f>
        <v/>
      </c>
      <c r="D3862" s="97" t="str">
        <f>IF(ISBLANK('Zusatzblatt (Perigon)'!J3857),"",'Zusatzblatt (Perigon)'!J3857)</f>
        <v/>
      </c>
      <c r="E3862" s="64" t="str">
        <f>IF(ISBLANK('Zusatzblatt (Perigon)'!K3857),"",'Zusatzblatt (Perigon)'!K3857)</f>
        <v/>
      </c>
      <c r="F3862" s="65"/>
      <c r="G3862" s="64"/>
      <c r="H3862" s="69" t="str">
        <f>IF(ISBLANK('Zusatzblatt (Perigon)'!L3857),"",'Zusatzblatt (Perigon)'!L3857)</f>
        <v/>
      </c>
      <c r="I3862" s="69" t="str">
        <f>IF(ISBLANK('Zusatzblatt (Perigon)'!M3857),"",'Zusatzblatt (Perigon)'!M3857)</f>
        <v/>
      </c>
      <c r="J3862" s="98" t="str">
        <f>IF(ISBLANK('Zusatzblatt (Perigon)'!N3857),"",'Zusatzblatt (Perigon)'!N3857)</f>
        <v/>
      </c>
      <c r="K3862" s="99" t="str">
        <f>IF(ISBLANK('Zusatzblatt (Perigon)'!J3857),"",'Zusatzblatt (Perigon)'!T3857)</f>
        <v/>
      </c>
      <c r="L3862" s="95" t="str">
        <f>IF(ISBLANK('Zusatzblatt (Perigon)'!O3857),"",'Zusatzblatt (Perigon)'!O3857)</f>
        <v/>
      </c>
      <c r="M3862" s="95" t="str">
        <f>IF(ISBLANK('Zusatzblatt (Perigon)'!R3857),"",'Zusatzblatt (Perigon)'!R3857)</f>
        <v/>
      </c>
      <c r="N3862" s="95" t="str">
        <f>IF(ISBLANK('Zusatzblatt (Perigon)'!P3857),"",'Zusatzblatt (Perigon)'!P3857)</f>
        <v/>
      </c>
      <c r="O3862" s="38" t="str">
        <f>IF($L3862="","",VLOOKUP($R3862,Tarife!$A$2:$R$599,13,FALSE))</f>
        <v/>
      </c>
      <c r="P3862" s="38" t="str">
        <f t="shared" si="60"/>
        <v/>
      </c>
      <c r="R3862" s="100" t="str">
        <f>Zusammenzug!$C$25&amp;"-"&amp;Zusammenzug!$A$7&amp;"-"&amp;Leistungen!L3862</f>
        <v>2026-Nicht beauftragte Spitex-Organisation-</v>
      </c>
    </row>
    <row r="3863" spans="1:18" x14ac:dyDescent="0.2">
      <c r="A3863" s="95" t="str">
        <f>IF(ISBLANK('Zusatzblatt (Perigon)'!E3858),"",'Zusatzblatt (Perigon)'!E3858)</f>
        <v/>
      </c>
      <c r="B3863" s="95" t="str">
        <f>IF(ISBLANK('Zusatzblatt (Perigon)'!G3858),"",'Zusatzblatt (Perigon)'!G3858)</f>
        <v/>
      </c>
      <c r="C3863" s="96" t="str">
        <f>IF(ISBLANK('Zusatzblatt (Perigon)'!I3858),"",'Zusatzblatt (Perigon)'!I3858)</f>
        <v/>
      </c>
      <c r="D3863" s="97" t="str">
        <f>IF(ISBLANK('Zusatzblatt (Perigon)'!J3858),"",'Zusatzblatt (Perigon)'!J3858)</f>
        <v/>
      </c>
      <c r="E3863" s="64" t="str">
        <f>IF(ISBLANK('Zusatzblatt (Perigon)'!K3858),"",'Zusatzblatt (Perigon)'!K3858)</f>
        <v/>
      </c>
      <c r="F3863" s="65"/>
      <c r="G3863" s="64"/>
      <c r="H3863" s="69" t="str">
        <f>IF(ISBLANK('Zusatzblatt (Perigon)'!L3858),"",'Zusatzblatt (Perigon)'!L3858)</f>
        <v/>
      </c>
      <c r="I3863" s="69" t="str">
        <f>IF(ISBLANK('Zusatzblatt (Perigon)'!M3858),"",'Zusatzblatt (Perigon)'!M3858)</f>
        <v/>
      </c>
      <c r="J3863" s="98" t="str">
        <f>IF(ISBLANK('Zusatzblatt (Perigon)'!N3858),"",'Zusatzblatt (Perigon)'!N3858)</f>
        <v/>
      </c>
      <c r="K3863" s="99" t="str">
        <f>IF(ISBLANK('Zusatzblatt (Perigon)'!J3858),"",'Zusatzblatt (Perigon)'!T3858)</f>
        <v/>
      </c>
      <c r="L3863" s="95" t="str">
        <f>IF(ISBLANK('Zusatzblatt (Perigon)'!O3858),"",'Zusatzblatt (Perigon)'!O3858)</f>
        <v/>
      </c>
      <c r="M3863" s="95" t="str">
        <f>IF(ISBLANK('Zusatzblatt (Perigon)'!R3858),"",'Zusatzblatt (Perigon)'!R3858)</f>
        <v/>
      </c>
      <c r="N3863" s="95" t="str">
        <f>IF(ISBLANK('Zusatzblatt (Perigon)'!P3858),"",'Zusatzblatt (Perigon)'!P3858)</f>
        <v/>
      </c>
      <c r="O3863" s="38" t="str">
        <f>IF($L3863="","",VLOOKUP($R3863,Tarife!$A$2:$R$599,13,FALSE))</f>
        <v/>
      </c>
      <c r="P3863" s="38" t="str">
        <f t="shared" si="60"/>
        <v/>
      </c>
      <c r="R3863" s="100" t="str">
        <f>Zusammenzug!$C$25&amp;"-"&amp;Zusammenzug!$A$7&amp;"-"&amp;Leistungen!L3863</f>
        <v>2026-Nicht beauftragte Spitex-Organisation-</v>
      </c>
    </row>
    <row r="3864" spans="1:18" x14ac:dyDescent="0.2">
      <c r="A3864" s="95" t="str">
        <f>IF(ISBLANK('Zusatzblatt (Perigon)'!E3859),"",'Zusatzblatt (Perigon)'!E3859)</f>
        <v/>
      </c>
      <c r="B3864" s="95" t="str">
        <f>IF(ISBLANK('Zusatzblatt (Perigon)'!G3859),"",'Zusatzblatt (Perigon)'!G3859)</f>
        <v/>
      </c>
      <c r="C3864" s="96" t="str">
        <f>IF(ISBLANK('Zusatzblatt (Perigon)'!I3859),"",'Zusatzblatt (Perigon)'!I3859)</f>
        <v/>
      </c>
      <c r="D3864" s="97" t="str">
        <f>IF(ISBLANK('Zusatzblatt (Perigon)'!J3859),"",'Zusatzblatt (Perigon)'!J3859)</f>
        <v/>
      </c>
      <c r="E3864" s="64" t="str">
        <f>IF(ISBLANK('Zusatzblatt (Perigon)'!K3859),"",'Zusatzblatt (Perigon)'!K3859)</f>
        <v/>
      </c>
      <c r="F3864" s="65"/>
      <c r="G3864" s="64"/>
      <c r="H3864" s="69" t="str">
        <f>IF(ISBLANK('Zusatzblatt (Perigon)'!L3859),"",'Zusatzblatt (Perigon)'!L3859)</f>
        <v/>
      </c>
      <c r="I3864" s="69" t="str">
        <f>IF(ISBLANK('Zusatzblatt (Perigon)'!M3859),"",'Zusatzblatt (Perigon)'!M3859)</f>
        <v/>
      </c>
      <c r="J3864" s="98" t="str">
        <f>IF(ISBLANK('Zusatzblatt (Perigon)'!N3859),"",'Zusatzblatt (Perigon)'!N3859)</f>
        <v/>
      </c>
      <c r="K3864" s="99" t="str">
        <f>IF(ISBLANK('Zusatzblatt (Perigon)'!J3859),"",'Zusatzblatt (Perigon)'!T3859)</f>
        <v/>
      </c>
      <c r="L3864" s="95" t="str">
        <f>IF(ISBLANK('Zusatzblatt (Perigon)'!O3859),"",'Zusatzblatt (Perigon)'!O3859)</f>
        <v/>
      </c>
      <c r="M3864" s="95" t="str">
        <f>IF(ISBLANK('Zusatzblatt (Perigon)'!R3859),"",'Zusatzblatt (Perigon)'!R3859)</f>
        <v/>
      </c>
      <c r="N3864" s="95" t="str">
        <f>IF(ISBLANK('Zusatzblatt (Perigon)'!P3859),"",'Zusatzblatt (Perigon)'!P3859)</f>
        <v/>
      </c>
      <c r="O3864" s="38" t="str">
        <f>IF($L3864="","",VLOOKUP($R3864,Tarife!$A$2:$R$599,13,FALSE))</f>
        <v/>
      </c>
      <c r="P3864" s="38" t="str">
        <f t="shared" si="60"/>
        <v/>
      </c>
      <c r="R3864" s="100" t="str">
        <f>Zusammenzug!$C$25&amp;"-"&amp;Zusammenzug!$A$7&amp;"-"&amp;Leistungen!L3864</f>
        <v>2026-Nicht beauftragte Spitex-Organisation-</v>
      </c>
    </row>
    <row r="3865" spans="1:18" x14ac:dyDescent="0.2">
      <c r="A3865" s="95" t="str">
        <f>IF(ISBLANK('Zusatzblatt (Perigon)'!E3860),"",'Zusatzblatt (Perigon)'!E3860)</f>
        <v/>
      </c>
      <c r="B3865" s="95" t="str">
        <f>IF(ISBLANK('Zusatzblatt (Perigon)'!G3860),"",'Zusatzblatt (Perigon)'!G3860)</f>
        <v/>
      </c>
      <c r="C3865" s="96" t="str">
        <f>IF(ISBLANK('Zusatzblatt (Perigon)'!I3860),"",'Zusatzblatt (Perigon)'!I3860)</f>
        <v/>
      </c>
      <c r="D3865" s="97" t="str">
        <f>IF(ISBLANK('Zusatzblatt (Perigon)'!J3860),"",'Zusatzblatt (Perigon)'!J3860)</f>
        <v/>
      </c>
      <c r="E3865" s="64" t="str">
        <f>IF(ISBLANK('Zusatzblatt (Perigon)'!K3860),"",'Zusatzblatt (Perigon)'!K3860)</f>
        <v/>
      </c>
      <c r="F3865" s="65"/>
      <c r="G3865" s="64"/>
      <c r="H3865" s="69" t="str">
        <f>IF(ISBLANK('Zusatzblatt (Perigon)'!L3860),"",'Zusatzblatt (Perigon)'!L3860)</f>
        <v/>
      </c>
      <c r="I3865" s="69" t="str">
        <f>IF(ISBLANK('Zusatzblatt (Perigon)'!M3860),"",'Zusatzblatt (Perigon)'!M3860)</f>
        <v/>
      </c>
      <c r="J3865" s="98" t="str">
        <f>IF(ISBLANK('Zusatzblatt (Perigon)'!N3860),"",'Zusatzblatt (Perigon)'!N3860)</f>
        <v/>
      </c>
      <c r="K3865" s="99" t="str">
        <f>IF(ISBLANK('Zusatzblatt (Perigon)'!J3860),"",'Zusatzblatt (Perigon)'!T3860)</f>
        <v/>
      </c>
      <c r="L3865" s="95" t="str">
        <f>IF(ISBLANK('Zusatzblatt (Perigon)'!O3860),"",'Zusatzblatt (Perigon)'!O3860)</f>
        <v/>
      </c>
      <c r="M3865" s="95" t="str">
        <f>IF(ISBLANK('Zusatzblatt (Perigon)'!R3860),"",'Zusatzblatt (Perigon)'!R3860)</f>
        <v/>
      </c>
      <c r="N3865" s="95" t="str">
        <f>IF(ISBLANK('Zusatzblatt (Perigon)'!P3860),"",'Zusatzblatt (Perigon)'!P3860)</f>
        <v/>
      </c>
      <c r="O3865" s="38" t="str">
        <f>IF($L3865="","",VLOOKUP($R3865,Tarife!$A$2:$R$599,13,FALSE))</f>
        <v/>
      </c>
      <c r="P3865" s="38" t="str">
        <f t="shared" si="60"/>
        <v/>
      </c>
      <c r="R3865" s="100" t="str">
        <f>Zusammenzug!$C$25&amp;"-"&amp;Zusammenzug!$A$7&amp;"-"&amp;Leistungen!L3865</f>
        <v>2026-Nicht beauftragte Spitex-Organisation-</v>
      </c>
    </row>
    <row r="3866" spans="1:18" x14ac:dyDescent="0.2">
      <c r="A3866" s="95" t="str">
        <f>IF(ISBLANK('Zusatzblatt (Perigon)'!E3861),"",'Zusatzblatt (Perigon)'!E3861)</f>
        <v/>
      </c>
      <c r="B3866" s="95" t="str">
        <f>IF(ISBLANK('Zusatzblatt (Perigon)'!G3861),"",'Zusatzblatt (Perigon)'!G3861)</f>
        <v/>
      </c>
      <c r="C3866" s="96" t="str">
        <f>IF(ISBLANK('Zusatzblatt (Perigon)'!I3861),"",'Zusatzblatt (Perigon)'!I3861)</f>
        <v/>
      </c>
      <c r="D3866" s="97" t="str">
        <f>IF(ISBLANK('Zusatzblatt (Perigon)'!J3861),"",'Zusatzblatt (Perigon)'!J3861)</f>
        <v/>
      </c>
      <c r="E3866" s="64" t="str">
        <f>IF(ISBLANK('Zusatzblatt (Perigon)'!K3861),"",'Zusatzblatt (Perigon)'!K3861)</f>
        <v/>
      </c>
      <c r="F3866" s="65"/>
      <c r="G3866" s="64"/>
      <c r="H3866" s="69" t="str">
        <f>IF(ISBLANK('Zusatzblatt (Perigon)'!L3861),"",'Zusatzblatt (Perigon)'!L3861)</f>
        <v/>
      </c>
      <c r="I3866" s="69" t="str">
        <f>IF(ISBLANK('Zusatzblatt (Perigon)'!M3861),"",'Zusatzblatt (Perigon)'!M3861)</f>
        <v/>
      </c>
      <c r="J3866" s="98" t="str">
        <f>IF(ISBLANK('Zusatzblatt (Perigon)'!N3861),"",'Zusatzblatt (Perigon)'!N3861)</f>
        <v/>
      </c>
      <c r="K3866" s="99" t="str">
        <f>IF(ISBLANK('Zusatzblatt (Perigon)'!J3861),"",'Zusatzblatt (Perigon)'!T3861)</f>
        <v/>
      </c>
      <c r="L3866" s="95" t="str">
        <f>IF(ISBLANK('Zusatzblatt (Perigon)'!O3861),"",'Zusatzblatt (Perigon)'!O3861)</f>
        <v/>
      </c>
      <c r="M3866" s="95" t="str">
        <f>IF(ISBLANK('Zusatzblatt (Perigon)'!R3861),"",'Zusatzblatt (Perigon)'!R3861)</f>
        <v/>
      </c>
      <c r="N3866" s="95" t="str">
        <f>IF(ISBLANK('Zusatzblatt (Perigon)'!P3861),"",'Zusatzblatt (Perigon)'!P3861)</f>
        <v/>
      </c>
      <c r="O3866" s="38" t="str">
        <f>IF($L3866="","",VLOOKUP($R3866,Tarife!$A$2:$R$599,13,FALSE))</f>
        <v/>
      </c>
      <c r="P3866" s="38" t="str">
        <f t="shared" si="60"/>
        <v/>
      </c>
      <c r="R3866" s="100" t="str">
        <f>Zusammenzug!$C$25&amp;"-"&amp;Zusammenzug!$A$7&amp;"-"&amp;Leistungen!L3866</f>
        <v>2026-Nicht beauftragte Spitex-Organisation-</v>
      </c>
    </row>
    <row r="3867" spans="1:18" x14ac:dyDescent="0.2">
      <c r="A3867" s="95" t="str">
        <f>IF(ISBLANK('Zusatzblatt (Perigon)'!E3862),"",'Zusatzblatt (Perigon)'!E3862)</f>
        <v/>
      </c>
      <c r="B3867" s="95" t="str">
        <f>IF(ISBLANK('Zusatzblatt (Perigon)'!G3862),"",'Zusatzblatt (Perigon)'!G3862)</f>
        <v/>
      </c>
      <c r="C3867" s="96" t="str">
        <f>IF(ISBLANK('Zusatzblatt (Perigon)'!I3862),"",'Zusatzblatt (Perigon)'!I3862)</f>
        <v/>
      </c>
      <c r="D3867" s="97" t="str">
        <f>IF(ISBLANK('Zusatzblatt (Perigon)'!J3862),"",'Zusatzblatt (Perigon)'!J3862)</f>
        <v/>
      </c>
      <c r="E3867" s="64" t="str">
        <f>IF(ISBLANK('Zusatzblatt (Perigon)'!K3862),"",'Zusatzblatt (Perigon)'!K3862)</f>
        <v/>
      </c>
      <c r="F3867" s="65"/>
      <c r="G3867" s="64"/>
      <c r="H3867" s="69" t="str">
        <f>IF(ISBLANK('Zusatzblatt (Perigon)'!L3862),"",'Zusatzblatt (Perigon)'!L3862)</f>
        <v/>
      </c>
      <c r="I3867" s="69" t="str">
        <f>IF(ISBLANK('Zusatzblatt (Perigon)'!M3862),"",'Zusatzblatt (Perigon)'!M3862)</f>
        <v/>
      </c>
      <c r="J3867" s="98" t="str">
        <f>IF(ISBLANK('Zusatzblatt (Perigon)'!N3862),"",'Zusatzblatt (Perigon)'!N3862)</f>
        <v/>
      </c>
      <c r="K3867" s="99" t="str">
        <f>IF(ISBLANK('Zusatzblatt (Perigon)'!J3862),"",'Zusatzblatt (Perigon)'!T3862)</f>
        <v/>
      </c>
      <c r="L3867" s="95" t="str">
        <f>IF(ISBLANK('Zusatzblatt (Perigon)'!O3862),"",'Zusatzblatt (Perigon)'!O3862)</f>
        <v/>
      </c>
      <c r="M3867" s="95" t="str">
        <f>IF(ISBLANK('Zusatzblatt (Perigon)'!R3862),"",'Zusatzblatt (Perigon)'!R3862)</f>
        <v/>
      </c>
      <c r="N3867" s="95" t="str">
        <f>IF(ISBLANK('Zusatzblatt (Perigon)'!P3862),"",'Zusatzblatt (Perigon)'!P3862)</f>
        <v/>
      </c>
      <c r="O3867" s="38" t="str">
        <f>IF($L3867="","",VLOOKUP($R3867,Tarife!$A$2:$R$599,13,FALSE))</f>
        <v/>
      </c>
      <c r="P3867" s="38" t="str">
        <f t="shared" si="60"/>
        <v/>
      </c>
      <c r="R3867" s="100" t="str">
        <f>Zusammenzug!$C$25&amp;"-"&amp;Zusammenzug!$A$7&amp;"-"&amp;Leistungen!L3867</f>
        <v>2026-Nicht beauftragte Spitex-Organisation-</v>
      </c>
    </row>
    <row r="3868" spans="1:18" x14ac:dyDescent="0.2">
      <c r="A3868" s="95" t="str">
        <f>IF(ISBLANK('Zusatzblatt (Perigon)'!E3863),"",'Zusatzblatt (Perigon)'!E3863)</f>
        <v/>
      </c>
      <c r="B3868" s="95" t="str">
        <f>IF(ISBLANK('Zusatzblatt (Perigon)'!G3863),"",'Zusatzblatt (Perigon)'!G3863)</f>
        <v/>
      </c>
      <c r="C3868" s="96" t="str">
        <f>IF(ISBLANK('Zusatzblatt (Perigon)'!I3863),"",'Zusatzblatt (Perigon)'!I3863)</f>
        <v/>
      </c>
      <c r="D3868" s="97" t="str">
        <f>IF(ISBLANK('Zusatzblatt (Perigon)'!J3863),"",'Zusatzblatt (Perigon)'!J3863)</f>
        <v/>
      </c>
      <c r="E3868" s="64" t="str">
        <f>IF(ISBLANK('Zusatzblatt (Perigon)'!K3863),"",'Zusatzblatt (Perigon)'!K3863)</f>
        <v/>
      </c>
      <c r="F3868" s="65"/>
      <c r="G3868" s="64"/>
      <c r="H3868" s="69" t="str">
        <f>IF(ISBLANK('Zusatzblatt (Perigon)'!L3863),"",'Zusatzblatt (Perigon)'!L3863)</f>
        <v/>
      </c>
      <c r="I3868" s="69" t="str">
        <f>IF(ISBLANK('Zusatzblatt (Perigon)'!M3863),"",'Zusatzblatt (Perigon)'!M3863)</f>
        <v/>
      </c>
      <c r="J3868" s="98" t="str">
        <f>IF(ISBLANK('Zusatzblatt (Perigon)'!N3863),"",'Zusatzblatt (Perigon)'!N3863)</f>
        <v/>
      </c>
      <c r="K3868" s="99" t="str">
        <f>IF(ISBLANK('Zusatzblatt (Perigon)'!J3863),"",'Zusatzblatt (Perigon)'!T3863)</f>
        <v/>
      </c>
      <c r="L3868" s="95" t="str">
        <f>IF(ISBLANK('Zusatzblatt (Perigon)'!O3863),"",'Zusatzblatt (Perigon)'!O3863)</f>
        <v/>
      </c>
      <c r="M3868" s="95" t="str">
        <f>IF(ISBLANK('Zusatzblatt (Perigon)'!R3863),"",'Zusatzblatt (Perigon)'!R3863)</f>
        <v/>
      </c>
      <c r="N3868" s="95" t="str">
        <f>IF(ISBLANK('Zusatzblatt (Perigon)'!P3863),"",'Zusatzblatt (Perigon)'!P3863)</f>
        <v/>
      </c>
      <c r="O3868" s="38" t="str">
        <f>IF($L3868="","",VLOOKUP($R3868,Tarife!$A$2:$R$599,13,FALSE))</f>
        <v/>
      </c>
      <c r="P3868" s="38" t="str">
        <f t="shared" si="60"/>
        <v/>
      </c>
      <c r="R3868" s="100" t="str">
        <f>Zusammenzug!$C$25&amp;"-"&amp;Zusammenzug!$A$7&amp;"-"&amp;Leistungen!L3868</f>
        <v>2026-Nicht beauftragte Spitex-Organisation-</v>
      </c>
    </row>
    <row r="3869" spans="1:18" x14ac:dyDescent="0.2">
      <c r="A3869" s="95" t="str">
        <f>IF(ISBLANK('Zusatzblatt (Perigon)'!E3864),"",'Zusatzblatt (Perigon)'!E3864)</f>
        <v/>
      </c>
      <c r="B3869" s="95" t="str">
        <f>IF(ISBLANK('Zusatzblatt (Perigon)'!G3864),"",'Zusatzblatt (Perigon)'!G3864)</f>
        <v/>
      </c>
      <c r="C3869" s="96" t="str">
        <f>IF(ISBLANK('Zusatzblatt (Perigon)'!I3864),"",'Zusatzblatt (Perigon)'!I3864)</f>
        <v/>
      </c>
      <c r="D3869" s="97" t="str">
        <f>IF(ISBLANK('Zusatzblatt (Perigon)'!J3864),"",'Zusatzblatt (Perigon)'!J3864)</f>
        <v/>
      </c>
      <c r="E3869" s="64" t="str">
        <f>IF(ISBLANK('Zusatzblatt (Perigon)'!K3864),"",'Zusatzblatt (Perigon)'!K3864)</f>
        <v/>
      </c>
      <c r="F3869" s="65"/>
      <c r="G3869" s="64"/>
      <c r="H3869" s="69" t="str">
        <f>IF(ISBLANK('Zusatzblatt (Perigon)'!L3864),"",'Zusatzblatt (Perigon)'!L3864)</f>
        <v/>
      </c>
      <c r="I3869" s="69" t="str">
        <f>IF(ISBLANK('Zusatzblatt (Perigon)'!M3864),"",'Zusatzblatt (Perigon)'!M3864)</f>
        <v/>
      </c>
      <c r="J3869" s="98" t="str">
        <f>IF(ISBLANK('Zusatzblatt (Perigon)'!N3864),"",'Zusatzblatt (Perigon)'!N3864)</f>
        <v/>
      </c>
      <c r="K3869" s="99" t="str">
        <f>IF(ISBLANK('Zusatzblatt (Perigon)'!J3864),"",'Zusatzblatt (Perigon)'!T3864)</f>
        <v/>
      </c>
      <c r="L3869" s="95" t="str">
        <f>IF(ISBLANK('Zusatzblatt (Perigon)'!O3864),"",'Zusatzblatt (Perigon)'!O3864)</f>
        <v/>
      </c>
      <c r="M3869" s="95" t="str">
        <f>IF(ISBLANK('Zusatzblatt (Perigon)'!R3864),"",'Zusatzblatt (Perigon)'!R3864)</f>
        <v/>
      </c>
      <c r="N3869" s="95" t="str">
        <f>IF(ISBLANK('Zusatzblatt (Perigon)'!P3864),"",'Zusatzblatt (Perigon)'!P3864)</f>
        <v/>
      </c>
      <c r="O3869" s="38" t="str">
        <f>IF($L3869="","",VLOOKUP($R3869,Tarife!$A$2:$R$599,13,FALSE))</f>
        <v/>
      </c>
      <c r="P3869" s="38" t="str">
        <f t="shared" si="60"/>
        <v/>
      </c>
      <c r="R3869" s="100" t="str">
        <f>Zusammenzug!$C$25&amp;"-"&amp;Zusammenzug!$A$7&amp;"-"&amp;Leistungen!L3869</f>
        <v>2026-Nicht beauftragte Spitex-Organisation-</v>
      </c>
    </row>
    <row r="3870" spans="1:18" x14ac:dyDescent="0.2">
      <c r="A3870" s="95" t="str">
        <f>IF(ISBLANK('Zusatzblatt (Perigon)'!E3865),"",'Zusatzblatt (Perigon)'!E3865)</f>
        <v/>
      </c>
      <c r="B3870" s="95" t="str">
        <f>IF(ISBLANK('Zusatzblatt (Perigon)'!G3865),"",'Zusatzblatt (Perigon)'!G3865)</f>
        <v/>
      </c>
      <c r="C3870" s="96" t="str">
        <f>IF(ISBLANK('Zusatzblatt (Perigon)'!I3865),"",'Zusatzblatt (Perigon)'!I3865)</f>
        <v/>
      </c>
      <c r="D3870" s="97" t="str">
        <f>IF(ISBLANK('Zusatzblatt (Perigon)'!J3865),"",'Zusatzblatt (Perigon)'!J3865)</f>
        <v/>
      </c>
      <c r="E3870" s="64" t="str">
        <f>IF(ISBLANK('Zusatzblatt (Perigon)'!K3865),"",'Zusatzblatt (Perigon)'!K3865)</f>
        <v/>
      </c>
      <c r="F3870" s="65"/>
      <c r="G3870" s="64"/>
      <c r="H3870" s="69" t="str">
        <f>IF(ISBLANK('Zusatzblatt (Perigon)'!L3865),"",'Zusatzblatt (Perigon)'!L3865)</f>
        <v/>
      </c>
      <c r="I3870" s="69" t="str">
        <f>IF(ISBLANK('Zusatzblatt (Perigon)'!M3865),"",'Zusatzblatt (Perigon)'!M3865)</f>
        <v/>
      </c>
      <c r="J3870" s="98" t="str">
        <f>IF(ISBLANK('Zusatzblatt (Perigon)'!N3865),"",'Zusatzblatt (Perigon)'!N3865)</f>
        <v/>
      </c>
      <c r="K3870" s="99" t="str">
        <f>IF(ISBLANK('Zusatzblatt (Perigon)'!J3865),"",'Zusatzblatt (Perigon)'!T3865)</f>
        <v/>
      </c>
      <c r="L3870" s="95" t="str">
        <f>IF(ISBLANK('Zusatzblatt (Perigon)'!O3865),"",'Zusatzblatt (Perigon)'!O3865)</f>
        <v/>
      </c>
      <c r="M3870" s="95" t="str">
        <f>IF(ISBLANK('Zusatzblatt (Perigon)'!R3865),"",'Zusatzblatt (Perigon)'!R3865)</f>
        <v/>
      </c>
      <c r="N3870" s="95" t="str">
        <f>IF(ISBLANK('Zusatzblatt (Perigon)'!P3865),"",'Zusatzblatt (Perigon)'!P3865)</f>
        <v/>
      </c>
      <c r="O3870" s="38" t="str">
        <f>IF($L3870="","",VLOOKUP($R3870,Tarife!$A$2:$R$599,13,FALSE))</f>
        <v/>
      </c>
      <c r="P3870" s="38" t="str">
        <f t="shared" si="60"/>
        <v/>
      </c>
      <c r="R3870" s="100" t="str">
        <f>Zusammenzug!$C$25&amp;"-"&amp;Zusammenzug!$A$7&amp;"-"&amp;Leistungen!L3870</f>
        <v>2026-Nicht beauftragte Spitex-Organisation-</v>
      </c>
    </row>
    <row r="3871" spans="1:18" x14ac:dyDescent="0.2">
      <c r="A3871" s="95" t="str">
        <f>IF(ISBLANK('Zusatzblatt (Perigon)'!E3866),"",'Zusatzblatt (Perigon)'!E3866)</f>
        <v/>
      </c>
      <c r="B3871" s="95" t="str">
        <f>IF(ISBLANK('Zusatzblatt (Perigon)'!G3866),"",'Zusatzblatt (Perigon)'!G3866)</f>
        <v/>
      </c>
      <c r="C3871" s="96" t="str">
        <f>IF(ISBLANK('Zusatzblatt (Perigon)'!I3866),"",'Zusatzblatt (Perigon)'!I3866)</f>
        <v/>
      </c>
      <c r="D3871" s="97" t="str">
        <f>IF(ISBLANK('Zusatzblatt (Perigon)'!J3866),"",'Zusatzblatt (Perigon)'!J3866)</f>
        <v/>
      </c>
      <c r="E3871" s="64" t="str">
        <f>IF(ISBLANK('Zusatzblatt (Perigon)'!K3866),"",'Zusatzblatt (Perigon)'!K3866)</f>
        <v/>
      </c>
      <c r="F3871" s="65"/>
      <c r="G3871" s="64"/>
      <c r="H3871" s="69" t="str">
        <f>IF(ISBLANK('Zusatzblatt (Perigon)'!L3866),"",'Zusatzblatt (Perigon)'!L3866)</f>
        <v/>
      </c>
      <c r="I3871" s="69" t="str">
        <f>IF(ISBLANK('Zusatzblatt (Perigon)'!M3866),"",'Zusatzblatt (Perigon)'!M3866)</f>
        <v/>
      </c>
      <c r="J3871" s="98" t="str">
        <f>IF(ISBLANK('Zusatzblatt (Perigon)'!N3866),"",'Zusatzblatt (Perigon)'!N3866)</f>
        <v/>
      </c>
      <c r="K3871" s="99" t="str">
        <f>IF(ISBLANK('Zusatzblatt (Perigon)'!J3866),"",'Zusatzblatt (Perigon)'!T3866)</f>
        <v/>
      </c>
      <c r="L3871" s="95" t="str">
        <f>IF(ISBLANK('Zusatzblatt (Perigon)'!O3866),"",'Zusatzblatt (Perigon)'!O3866)</f>
        <v/>
      </c>
      <c r="M3871" s="95" t="str">
        <f>IF(ISBLANK('Zusatzblatt (Perigon)'!R3866),"",'Zusatzblatt (Perigon)'!R3866)</f>
        <v/>
      </c>
      <c r="N3871" s="95" t="str">
        <f>IF(ISBLANK('Zusatzblatt (Perigon)'!P3866),"",'Zusatzblatt (Perigon)'!P3866)</f>
        <v/>
      </c>
      <c r="O3871" s="38" t="str">
        <f>IF($L3871="","",VLOOKUP($R3871,Tarife!$A$2:$R$599,13,FALSE))</f>
        <v/>
      </c>
      <c r="P3871" s="38" t="str">
        <f t="shared" si="60"/>
        <v/>
      </c>
      <c r="R3871" s="100" t="str">
        <f>Zusammenzug!$C$25&amp;"-"&amp;Zusammenzug!$A$7&amp;"-"&amp;Leistungen!L3871</f>
        <v>2026-Nicht beauftragte Spitex-Organisation-</v>
      </c>
    </row>
    <row r="3872" spans="1:18" x14ac:dyDescent="0.2">
      <c r="A3872" s="95" t="str">
        <f>IF(ISBLANK('Zusatzblatt (Perigon)'!E3867),"",'Zusatzblatt (Perigon)'!E3867)</f>
        <v/>
      </c>
      <c r="B3872" s="95" t="str">
        <f>IF(ISBLANK('Zusatzblatt (Perigon)'!G3867),"",'Zusatzblatt (Perigon)'!G3867)</f>
        <v/>
      </c>
      <c r="C3872" s="96" t="str">
        <f>IF(ISBLANK('Zusatzblatt (Perigon)'!I3867),"",'Zusatzblatt (Perigon)'!I3867)</f>
        <v/>
      </c>
      <c r="D3872" s="97" t="str">
        <f>IF(ISBLANK('Zusatzblatt (Perigon)'!J3867),"",'Zusatzblatt (Perigon)'!J3867)</f>
        <v/>
      </c>
      <c r="E3872" s="64" t="str">
        <f>IF(ISBLANK('Zusatzblatt (Perigon)'!K3867),"",'Zusatzblatt (Perigon)'!K3867)</f>
        <v/>
      </c>
      <c r="F3872" s="65"/>
      <c r="G3872" s="64"/>
      <c r="H3872" s="69" t="str">
        <f>IF(ISBLANK('Zusatzblatt (Perigon)'!L3867),"",'Zusatzblatt (Perigon)'!L3867)</f>
        <v/>
      </c>
      <c r="I3872" s="69" t="str">
        <f>IF(ISBLANK('Zusatzblatt (Perigon)'!M3867),"",'Zusatzblatt (Perigon)'!M3867)</f>
        <v/>
      </c>
      <c r="J3872" s="98" t="str">
        <f>IF(ISBLANK('Zusatzblatt (Perigon)'!N3867),"",'Zusatzblatt (Perigon)'!N3867)</f>
        <v/>
      </c>
      <c r="K3872" s="99" t="str">
        <f>IF(ISBLANK('Zusatzblatt (Perigon)'!J3867),"",'Zusatzblatt (Perigon)'!T3867)</f>
        <v/>
      </c>
      <c r="L3872" s="95" t="str">
        <f>IF(ISBLANK('Zusatzblatt (Perigon)'!O3867),"",'Zusatzblatt (Perigon)'!O3867)</f>
        <v/>
      </c>
      <c r="M3872" s="95" t="str">
        <f>IF(ISBLANK('Zusatzblatt (Perigon)'!R3867),"",'Zusatzblatt (Perigon)'!R3867)</f>
        <v/>
      </c>
      <c r="N3872" s="95" t="str">
        <f>IF(ISBLANK('Zusatzblatt (Perigon)'!P3867),"",'Zusatzblatt (Perigon)'!P3867)</f>
        <v/>
      </c>
      <c r="O3872" s="38" t="str">
        <f>IF($L3872="","",VLOOKUP($R3872,Tarife!$A$2:$R$599,13,FALSE))</f>
        <v/>
      </c>
      <c r="P3872" s="38" t="str">
        <f t="shared" si="60"/>
        <v/>
      </c>
      <c r="R3872" s="100" t="str">
        <f>Zusammenzug!$C$25&amp;"-"&amp;Zusammenzug!$A$7&amp;"-"&amp;Leistungen!L3872</f>
        <v>2026-Nicht beauftragte Spitex-Organisation-</v>
      </c>
    </row>
    <row r="3873" spans="1:18" x14ac:dyDescent="0.2">
      <c r="A3873" s="95" t="str">
        <f>IF(ISBLANK('Zusatzblatt (Perigon)'!E3868),"",'Zusatzblatt (Perigon)'!E3868)</f>
        <v/>
      </c>
      <c r="B3873" s="95" t="str">
        <f>IF(ISBLANK('Zusatzblatt (Perigon)'!G3868),"",'Zusatzblatt (Perigon)'!G3868)</f>
        <v/>
      </c>
      <c r="C3873" s="96" t="str">
        <f>IF(ISBLANK('Zusatzblatt (Perigon)'!I3868),"",'Zusatzblatt (Perigon)'!I3868)</f>
        <v/>
      </c>
      <c r="D3873" s="97" t="str">
        <f>IF(ISBLANK('Zusatzblatt (Perigon)'!J3868),"",'Zusatzblatt (Perigon)'!J3868)</f>
        <v/>
      </c>
      <c r="E3873" s="64" t="str">
        <f>IF(ISBLANK('Zusatzblatt (Perigon)'!K3868),"",'Zusatzblatt (Perigon)'!K3868)</f>
        <v/>
      </c>
      <c r="F3873" s="65"/>
      <c r="G3873" s="64"/>
      <c r="H3873" s="69" t="str">
        <f>IF(ISBLANK('Zusatzblatt (Perigon)'!L3868),"",'Zusatzblatt (Perigon)'!L3868)</f>
        <v/>
      </c>
      <c r="I3873" s="69" t="str">
        <f>IF(ISBLANK('Zusatzblatt (Perigon)'!M3868),"",'Zusatzblatt (Perigon)'!M3868)</f>
        <v/>
      </c>
      <c r="J3873" s="98" t="str">
        <f>IF(ISBLANK('Zusatzblatt (Perigon)'!N3868),"",'Zusatzblatt (Perigon)'!N3868)</f>
        <v/>
      </c>
      <c r="K3873" s="99" t="str">
        <f>IF(ISBLANK('Zusatzblatt (Perigon)'!J3868),"",'Zusatzblatt (Perigon)'!T3868)</f>
        <v/>
      </c>
      <c r="L3873" s="95" t="str">
        <f>IF(ISBLANK('Zusatzblatt (Perigon)'!O3868),"",'Zusatzblatt (Perigon)'!O3868)</f>
        <v/>
      </c>
      <c r="M3873" s="95" t="str">
        <f>IF(ISBLANK('Zusatzblatt (Perigon)'!R3868),"",'Zusatzblatt (Perigon)'!R3868)</f>
        <v/>
      </c>
      <c r="N3873" s="95" t="str">
        <f>IF(ISBLANK('Zusatzblatt (Perigon)'!P3868),"",'Zusatzblatt (Perigon)'!P3868)</f>
        <v/>
      </c>
      <c r="O3873" s="38" t="str">
        <f>IF($L3873="","",VLOOKUP($R3873,Tarife!$A$2:$R$599,13,FALSE))</f>
        <v/>
      </c>
      <c r="P3873" s="38" t="str">
        <f t="shared" si="60"/>
        <v/>
      </c>
      <c r="R3873" s="100" t="str">
        <f>Zusammenzug!$C$25&amp;"-"&amp;Zusammenzug!$A$7&amp;"-"&amp;Leistungen!L3873</f>
        <v>2026-Nicht beauftragte Spitex-Organisation-</v>
      </c>
    </row>
    <row r="3874" spans="1:18" x14ac:dyDescent="0.2">
      <c r="A3874" s="95" t="str">
        <f>IF(ISBLANK('Zusatzblatt (Perigon)'!E3869),"",'Zusatzblatt (Perigon)'!E3869)</f>
        <v/>
      </c>
      <c r="B3874" s="95" t="str">
        <f>IF(ISBLANK('Zusatzblatt (Perigon)'!G3869),"",'Zusatzblatt (Perigon)'!G3869)</f>
        <v/>
      </c>
      <c r="C3874" s="96" t="str">
        <f>IF(ISBLANK('Zusatzblatt (Perigon)'!I3869),"",'Zusatzblatt (Perigon)'!I3869)</f>
        <v/>
      </c>
      <c r="D3874" s="97" t="str">
        <f>IF(ISBLANK('Zusatzblatt (Perigon)'!J3869),"",'Zusatzblatt (Perigon)'!J3869)</f>
        <v/>
      </c>
      <c r="E3874" s="64" t="str">
        <f>IF(ISBLANK('Zusatzblatt (Perigon)'!K3869),"",'Zusatzblatt (Perigon)'!K3869)</f>
        <v/>
      </c>
      <c r="F3874" s="65"/>
      <c r="G3874" s="64"/>
      <c r="H3874" s="69" t="str">
        <f>IF(ISBLANK('Zusatzblatt (Perigon)'!L3869),"",'Zusatzblatt (Perigon)'!L3869)</f>
        <v/>
      </c>
      <c r="I3874" s="69" t="str">
        <f>IF(ISBLANK('Zusatzblatt (Perigon)'!M3869),"",'Zusatzblatt (Perigon)'!M3869)</f>
        <v/>
      </c>
      <c r="J3874" s="98" t="str">
        <f>IF(ISBLANK('Zusatzblatt (Perigon)'!N3869),"",'Zusatzblatt (Perigon)'!N3869)</f>
        <v/>
      </c>
      <c r="K3874" s="99" t="str">
        <f>IF(ISBLANK('Zusatzblatt (Perigon)'!J3869),"",'Zusatzblatt (Perigon)'!T3869)</f>
        <v/>
      </c>
      <c r="L3874" s="95" t="str">
        <f>IF(ISBLANK('Zusatzblatt (Perigon)'!O3869),"",'Zusatzblatt (Perigon)'!O3869)</f>
        <v/>
      </c>
      <c r="M3874" s="95" t="str">
        <f>IF(ISBLANK('Zusatzblatt (Perigon)'!R3869),"",'Zusatzblatt (Perigon)'!R3869)</f>
        <v/>
      </c>
      <c r="N3874" s="95" t="str">
        <f>IF(ISBLANK('Zusatzblatt (Perigon)'!P3869),"",'Zusatzblatt (Perigon)'!P3869)</f>
        <v/>
      </c>
      <c r="O3874" s="38" t="str">
        <f>IF($L3874="","",VLOOKUP($R3874,Tarife!$A$2:$R$599,13,FALSE))</f>
        <v/>
      </c>
      <c r="P3874" s="38" t="str">
        <f t="shared" si="60"/>
        <v/>
      </c>
      <c r="R3874" s="100" t="str">
        <f>Zusammenzug!$C$25&amp;"-"&amp;Zusammenzug!$A$7&amp;"-"&amp;Leistungen!L3874</f>
        <v>2026-Nicht beauftragte Spitex-Organisation-</v>
      </c>
    </row>
    <row r="3875" spans="1:18" x14ac:dyDescent="0.2">
      <c r="A3875" s="95" t="str">
        <f>IF(ISBLANK('Zusatzblatt (Perigon)'!E3870),"",'Zusatzblatt (Perigon)'!E3870)</f>
        <v/>
      </c>
      <c r="B3875" s="95" t="str">
        <f>IF(ISBLANK('Zusatzblatt (Perigon)'!G3870),"",'Zusatzblatt (Perigon)'!G3870)</f>
        <v/>
      </c>
      <c r="C3875" s="96" t="str">
        <f>IF(ISBLANK('Zusatzblatt (Perigon)'!I3870),"",'Zusatzblatt (Perigon)'!I3870)</f>
        <v/>
      </c>
      <c r="D3875" s="97" t="str">
        <f>IF(ISBLANK('Zusatzblatt (Perigon)'!J3870),"",'Zusatzblatt (Perigon)'!J3870)</f>
        <v/>
      </c>
      <c r="E3875" s="64" t="str">
        <f>IF(ISBLANK('Zusatzblatt (Perigon)'!K3870),"",'Zusatzblatt (Perigon)'!K3870)</f>
        <v/>
      </c>
      <c r="F3875" s="65"/>
      <c r="G3875" s="64"/>
      <c r="H3875" s="69" t="str">
        <f>IF(ISBLANK('Zusatzblatt (Perigon)'!L3870),"",'Zusatzblatt (Perigon)'!L3870)</f>
        <v/>
      </c>
      <c r="I3875" s="69" t="str">
        <f>IF(ISBLANK('Zusatzblatt (Perigon)'!M3870),"",'Zusatzblatt (Perigon)'!M3870)</f>
        <v/>
      </c>
      <c r="J3875" s="98" t="str">
        <f>IF(ISBLANK('Zusatzblatt (Perigon)'!N3870),"",'Zusatzblatt (Perigon)'!N3870)</f>
        <v/>
      </c>
      <c r="K3875" s="99" t="str">
        <f>IF(ISBLANK('Zusatzblatt (Perigon)'!J3870),"",'Zusatzblatt (Perigon)'!T3870)</f>
        <v/>
      </c>
      <c r="L3875" s="95" t="str">
        <f>IF(ISBLANK('Zusatzblatt (Perigon)'!O3870),"",'Zusatzblatt (Perigon)'!O3870)</f>
        <v/>
      </c>
      <c r="M3875" s="95" t="str">
        <f>IF(ISBLANK('Zusatzblatt (Perigon)'!R3870),"",'Zusatzblatt (Perigon)'!R3870)</f>
        <v/>
      </c>
      <c r="N3875" s="95" t="str">
        <f>IF(ISBLANK('Zusatzblatt (Perigon)'!P3870),"",'Zusatzblatt (Perigon)'!P3870)</f>
        <v/>
      </c>
      <c r="O3875" s="38" t="str">
        <f>IF($L3875="","",VLOOKUP($R3875,Tarife!$A$2:$R$599,13,FALSE))</f>
        <v/>
      </c>
      <c r="P3875" s="38" t="str">
        <f t="shared" si="60"/>
        <v/>
      </c>
      <c r="R3875" s="100" t="str">
        <f>Zusammenzug!$C$25&amp;"-"&amp;Zusammenzug!$A$7&amp;"-"&amp;Leistungen!L3875</f>
        <v>2026-Nicht beauftragte Spitex-Organisation-</v>
      </c>
    </row>
    <row r="3876" spans="1:18" x14ac:dyDescent="0.2">
      <c r="A3876" s="95" t="str">
        <f>IF(ISBLANK('Zusatzblatt (Perigon)'!E3871),"",'Zusatzblatt (Perigon)'!E3871)</f>
        <v/>
      </c>
      <c r="B3876" s="95" t="str">
        <f>IF(ISBLANK('Zusatzblatt (Perigon)'!G3871),"",'Zusatzblatt (Perigon)'!G3871)</f>
        <v/>
      </c>
      <c r="C3876" s="96" t="str">
        <f>IF(ISBLANK('Zusatzblatt (Perigon)'!I3871),"",'Zusatzblatt (Perigon)'!I3871)</f>
        <v/>
      </c>
      <c r="D3876" s="97" t="str">
        <f>IF(ISBLANK('Zusatzblatt (Perigon)'!J3871),"",'Zusatzblatt (Perigon)'!J3871)</f>
        <v/>
      </c>
      <c r="E3876" s="64" t="str">
        <f>IF(ISBLANK('Zusatzblatt (Perigon)'!K3871),"",'Zusatzblatt (Perigon)'!K3871)</f>
        <v/>
      </c>
      <c r="F3876" s="65"/>
      <c r="G3876" s="64"/>
      <c r="H3876" s="69" t="str">
        <f>IF(ISBLANK('Zusatzblatt (Perigon)'!L3871),"",'Zusatzblatt (Perigon)'!L3871)</f>
        <v/>
      </c>
      <c r="I3876" s="69" t="str">
        <f>IF(ISBLANK('Zusatzblatt (Perigon)'!M3871),"",'Zusatzblatt (Perigon)'!M3871)</f>
        <v/>
      </c>
      <c r="J3876" s="98" t="str">
        <f>IF(ISBLANK('Zusatzblatt (Perigon)'!N3871),"",'Zusatzblatt (Perigon)'!N3871)</f>
        <v/>
      </c>
      <c r="K3876" s="99" t="str">
        <f>IF(ISBLANK('Zusatzblatt (Perigon)'!J3871),"",'Zusatzblatt (Perigon)'!T3871)</f>
        <v/>
      </c>
      <c r="L3876" s="95" t="str">
        <f>IF(ISBLANK('Zusatzblatt (Perigon)'!O3871),"",'Zusatzblatt (Perigon)'!O3871)</f>
        <v/>
      </c>
      <c r="M3876" s="95" t="str">
        <f>IF(ISBLANK('Zusatzblatt (Perigon)'!R3871),"",'Zusatzblatt (Perigon)'!R3871)</f>
        <v/>
      </c>
      <c r="N3876" s="95" t="str">
        <f>IF(ISBLANK('Zusatzblatt (Perigon)'!P3871),"",'Zusatzblatt (Perigon)'!P3871)</f>
        <v/>
      </c>
      <c r="O3876" s="38" t="str">
        <f>IF($L3876="","",VLOOKUP($R3876,Tarife!$A$2:$R$599,13,FALSE))</f>
        <v/>
      </c>
      <c r="P3876" s="38" t="str">
        <f t="shared" si="60"/>
        <v/>
      </c>
      <c r="R3876" s="100" t="str">
        <f>Zusammenzug!$C$25&amp;"-"&amp;Zusammenzug!$A$7&amp;"-"&amp;Leistungen!L3876</f>
        <v>2026-Nicht beauftragte Spitex-Organisation-</v>
      </c>
    </row>
    <row r="3877" spans="1:18" x14ac:dyDescent="0.2">
      <c r="A3877" s="95" t="str">
        <f>IF(ISBLANK('Zusatzblatt (Perigon)'!E3872),"",'Zusatzblatt (Perigon)'!E3872)</f>
        <v/>
      </c>
      <c r="B3877" s="95" t="str">
        <f>IF(ISBLANK('Zusatzblatt (Perigon)'!G3872),"",'Zusatzblatt (Perigon)'!G3872)</f>
        <v/>
      </c>
      <c r="C3877" s="96" t="str">
        <f>IF(ISBLANK('Zusatzblatt (Perigon)'!I3872),"",'Zusatzblatt (Perigon)'!I3872)</f>
        <v/>
      </c>
      <c r="D3877" s="97" t="str">
        <f>IF(ISBLANK('Zusatzblatt (Perigon)'!J3872),"",'Zusatzblatt (Perigon)'!J3872)</f>
        <v/>
      </c>
      <c r="E3877" s="64" t="str">
        <f>IF(ISBLANK('Zusatzblatt (Perigon)'!K3872),"",'Zusatzblatt (Perigon)'!K3872)</f>
        <v/>
      </c>
      <c r="F3877" s="65"/>
      <c r="G3877" s="64"/>
      <c r="H3877" s="69" t="str">
        <f>IF(ISBLANK('Zusatzblatt (Perigon)'!L3872),"",'Zusatzblatt (Perigon)'!L3872)</f>
        <v/>
      </c>
      <c r="I3877" s="69" t="str">
        <f>IF(ISBLANK('Zusatzblatt (Perigon)'!M3872),"",'Zusatzblatt (Perigon)'!M3872)</f>
        <v/>
      </c>
      <c r="J3877" s="98" t="str">
        <f>IF(ISBLANK('Zusatzblatt (Perigon)'!N3872),"",'Zusatzblatt (Perigon)'!N3872)</f>
        <v/>
      </c>
      <c r="K3877" s="99" t="str">
        <f>IF(ISBLANK('Zusatzblatt (Perigon)'!J3872),"",'Zusatzblatt (Perigon)'!T3872)</f>
        <v/>
      </c>
      <c r="L3877" s="95" t="str">
        <f>IF(ISBLANK('Zusatzblatt (Perigon)'!O3872),"",'Zusatzblatt (Perigon)'!O3872)</f>
        <v/>
      </c>
      <c r="M3877" s="95" t="str">
        <f>IF(ISBLANK('Zusatzblatt (Perigon)'!R3872),"",'Zusatzblatt (Perigon)'!R3872)</f>
        <v/>
      </c>
      <c r="N3877" s="95" t="str">
        <f>IF(ISBLANK('Zusatzblatt (Perigon)'!P3872),"",'Zusatzblatt (Perigon)'!P3872)</f>
        <v/>
      </c>
      <c r="O3877" s="38" t="str">
        <f>IF($L3877="","",VLOOKUP($R3877,Tarife!$A$2:$R$599,13,FALSE))</f>
        <v/>
      </c>
      <c r="P3877" s="38" t="str">
        <f t="shared" si="60"/>
        <v/>
      </c>
      <c r="R3877" s="100" t="str">
        <f>Zusammenzug!$C$25&amp;"-"&amp;Zusammenzug!$A$7&amp;"-"&amp;Leistungen!L3877</f>
        <v>2026-Nicht beauftragte Spitex-Organisation-</v>
      </c>
    </row>
    <row r="3878" spans="1:18" x14ac:dyDescent="0.2">
      <c r="A3878" s="95" t="str">
        <f>IF(ISBLANK('Zusatzblatt (Perigon)'!E3873),"",'Zusatzblatt (Perigon)'!E3873)</f>
        <v/>
      </c>
      <c r="B3878" s="95" t="str">
        <f>IF(ISBLANK('Zusatzblatt (Perigon)'!G3873),"",'Zusatzblatt (Perigon)'!G3873)</f>
        <v/>
      </c>
      <c r="C3878" s="96" t="str">
        <f>IF(ISBLANK('Zusatzblatt (Perigon)'!I3873),"",'Zusatzblatt (Perigon)'!I3873)</f>
        <v/>
      </c>
      <c r="D3878" s="97" t="str">
        <f>IF(ISBLANK('Zusatzblatt (Perigon)'!J3873),"",'Zusatzblatt (Perigon)'!J3873)</f>
        <v/>
      </c>
      <c r="E3878" s="64" t="str">
        <f>IF(ISBLANK('Zusatzblatt (Perigon)'!K3873),"",'Zusatzblatt (Perigon)'!K3873)</f>
        <v/>
      </c>
      <c r="F3878" s="65"/>
      <c r="G3878" s="64"/>
      <c r="H3878" s="69" t="str">
        <f>IF(ISBLANK('Zusatzblatt (Perigon)'!L3873),"",'Zusatzblatt (Perigon)'!L3873)</f>
        <v/>
      </c>
      <c r="I3878" s="69" t="str">
        <f>IF(ISBLANK('Zusatzblatt (Perigon)'!M3873),"",'Zusatzblatt (Perigon)'!M3873)</f>
        <v/>
      </c>
      <c r="J3878" s="98" t="str">
        <f>IF(ISBLANK('Zusatzblatt (Perigon)'!N3873),"",'Zusatzblatt (Perigon)'!N3873)</f>
        <v/>
      </c>
      <c r="K3878" s="99" t="str">
        <f>IF(ISBLANK('Zusatzblatt (Perigon)'!J3873),"",'Zusatzblatt (Perigon)'!T3873)</f>
        <v/>
      </c>
      <c r="L3878" s="95" t="str">
        <f>IF(ISBLANK('Zusatzblatt (Perigon)'!O3873),"",'Zusatzblatt (Perigon)'!O3873)</f>
        <v/>
      </c>
      <c r="M3878" s="95" t="str">
        <f>IF(ISBLANK('Zusatzblatt (Perigon)'!R3873),"",'Zusatzblatt (Perigon)'!R3873)</f>
        <v/>
      </c>
      <c r="N3878" s="95" t="str">
        <f>IF(ISBLANK('Zusatzblatt (Perigon)'!P3873),"",'Zusatzblatt (Perigon)'!P3873)</f>
        <v/>
      </c>
      <c r="O3878" s="38" t="str">
        <f>IF($L3878="","",VLOOKUP($R3878,Tarife!$A$2:$R$599,13,FALSE))</f>
        <v/>
      </c>
      <c r="P3878" s="38" t="str">
        <f t="shared" si="60"/>
        <v/>
      </c>
      <c r="R3878" s="100" t="str">
        <f>Zusammenzug!$C$25&amp;"-"&amp;Zusammenzug!$A$7&amp;"-"&amp;Leistungen!L3878</f>
        <v>2026-Nicht beauftragte Spitex-Organisation-</v>
      </c>
    </row>
    <row r="3879" spans="1:18" x14ac:dyDescent="0.2">
      <c r="A3879" s="95" t="str">
        <f>IF(ISBLANK('Zusatzblatt (Perigon)'!E3874),"",'Zusatzblatt (Perigon)'!E3874)</f>
        <v/>
      </c>
      <c r="B3879" s="95" t="str">
        <f>IF(ISBLANK('Zusatzblatt (Perigon)'!G3874),"",'Zusatzblatt (Perigon)'!G3874)</f>
        <v/>
      </c>
      <c r="C3879" s="96" t="str">
        <f>IF(ISBLANK('Zusatzblatt (Perigon)'!I3874),"",'Zusatzblatt (Perigon)'!I3874)</f>
        <v/>
      </c>
      <c r="D3879" s="97" t="str">
        <f>IF(ISBLANK('Zusatzblatt (Perigon)'!J3874),"",'Zusatzblatt (Perigon)'!J3874)</f>
        <v/>
      </c>
      <c r="E3879" s="64" t="str">
        <f>IF(ISBLANK('Zusatzblatt (Perigon)'!K3874),"",'Zusatzblatt (Perigon)'!K3874)</f>
        <v/>
      </c>
      <c r="F3879" s="65"/>
      <c r="G3879" s="64"/>
      <c r="H3879" s="69" t="str">
        <f>IF(ISBLANK('Zusatzblatt (Perigon)'!L3874),"",'Zusatzblatt (Perigon)'!L3874)</f>
        <v/>
      </c>
      <c r="I3879" s="69" t="str">
        <f>IF(ISBLANK('Zusatzblatt (Perigon)'!M3874),"",'Zusatzblatt (Perigon)'!M3874)</f>
        <v/>
      </c>
      <c r="J3879" s="98" t="str">
        <f>IF(ISBLANK('Zusatzblatt (Perigon)'!N3874),"",'Zusatzblatt (Perigon)'!N3874)</f>
        <v/>
      </c>
      <c r="K3879" s="99" t="str">
        <f>IF(ISBLANK('Zusatzblatt (Perigon)'!J3874),"",'Zusatzblatt (Perigon)'!T3874)</f>
        <v/>
      </c>
      <c r="L3879" s="95" t="str">
        <f>IF(ISBLANK('Zusatzblatt (Perigon)'!O3874),"",'Zusatzblatt (Perigon)'!O3874)</f>
        <v/>
      </c>
      <c r="M3879" s="95" t="str">
        <f>IF(ISBLANK('Zusatzblatt (Perigon)'!R3874),"",'Zusatzblatt (Perigon)'!R3874)</f>
        <v/>
      </c>
      <c r="N3879" s="95" t="str">
        <f>IF(ISBLANK('Zusatzblatt (Perigon)'!P3874),"",'Zusatzblatt (Perigon)'!P3874)</f>
        <v/>
      </c>
      <c r="O3879" s="38" t="str">
        <f>IF($L3879="","",VLOOKUP($R3879,Tarife!$A$2:$R$599,13,FALSE))</f>
        <v/>
      </c>
      <c r="P3879" s="38" t="str">
        <f t="shared" si="60"/>
        <v/>
      </c>
      <c r="R3879" s="100" t="str">
        <f>Zusammenzug!$C$25&amp;"-"&amp;Zusammenzug!$A$7&amp;"-"&amp;Leistungen!L3879</f>
        <v>2026-Nicht beauftragte Spitex-Organisation-</v>
      </c>
    </row>
    <row r="3880" spans="1:18" x14ac:dyDescent="0.2">
      <c r="A3880" s="95" t="str">
        <f>IF(ISBLANK('Zusatzblatt (Perigon)'!E3875),"",'Zusatzblatt (Perigon)'!E3875)</f>
        <v/>
      </c>
      <c r="B3880" s="95" t="str">
        <f>IF(ISBLANK('Zusatzblatt (Perigon)'!G3875),"",'Zusatzblatt (Perigon)'!G3875)</f>
        <v/>
      </c>
      <c r="C3880" s="96" t="str">
        <f>IF(ISBLANK('Zusatzblatt (Perigon)'!I3875),"",'Zusatzblatt (Perigon)'!I3875)</f>
        <v/>
      </c>
      <c r="D3880" s="97" t="str">
        <f>IF(ISBLANK('Zusatzblatt (Perigon)'!J3875),"",'Zusatzblatt (Perigon)'!J3875)</f>
        <v/>
      </c>
      <c r="E3880" s="64" t="str">
        <f>IF(ISBLANK('Zusatzblatt (Perigon)'!K3875),"",'Zusatzblatt (Perigon)'!K3875)</f>
        <v/>
      </c>
      <c r="F3880" s="65"/>
      <c r="G3880" s="64"/>
      <c r="H3880" s="69" t="str">
        <f>IF(ISBLANK('Zusatzblatt (Perigon)'!L3875),"",'Zusatzblatt (Perigon)'!L3875)</f>
        <v/>
      </c>
      <c r="I3880" s="69" t="str">
        <f>IF(ISBLANK('Zusatzblatt (Perigon)'!M3875),"",'Zusatzblatt (Perigon)'!M3875)</f>
        <v/>
      </c>
      <c r="J3880" s="98" t="str">
        <f>IF(ISBLANK('Zusatzblatt (Perigon)'!N3875),"",'Zusatzblatt (Perigon)'!N3875)</f>
        <v/>
      </c>
      <c r="K3880" s="99" t="str">
        <f>IF(ISBLANK('Zusatzblatt (Perigon)'!J3875),"",'Zusatzblatt (Perigon)'!T3875)</f>
        <v/>
      </c>
      <c r="L3880" s="95" t="str">
        <f>IF(ISBLANK('Zusatzblatt (Perigon)'!O3875),"",'Zusatzblatt (Perigon)'!O3875)</f>
        <v/>
      </c>
      <c r="M3880" s="95" t="str">
        <f>IF(ISBLANK('Zusatzblatt (Perigon)'!R3875),"",'Zusatzblatt (Perigon)'!R3875)</f>
        <v/>
      </c>
      <c r="N3880" s="95" t="str">
        <f>IF(ISBLANK('Zusatzblatt (Perigon)'!P3875),"",'Zusatzblatt (Perigon)'!P3875)</f>
        <v/>
      </c>
      <c r="O3880" s="38" t="str">
        <f>IF($L3880="","",VLOOKUP($R3880,Tarife!$A$2:$R$599,13,FALSE))</f>
        <v/>
      </c>
      <c r="P3880" s="38" t="str">
        <f t="shared" si="60"/>
        <v/>
      </c>
      <c r="R3880" s="100" t="str">
        <f>Zusammenzug!$C$25&amp;"-"&amp;Zusammenzug!$A$7&amp;"-"&amp;Leistungen!L3880</f>
        <v>2026-Nicht beauftragte Spitex-Organisation-</v>
      </c>
    </row>
    <row r="3881" spans="1:18" x14ac:dyDescent="0.2">
      <c r="A3881" s="95" t="str">
        <f>IF(ISBLANK('Zusatzblatt (Perigon)'!E3876),"",'Zusatzblatt (Perigon)'!E3876)</f>
        <v/>
      </c>
      <c r="B3881" s="95" t="str">
        <f>IF(ISBLANK('Zusatzblatt (Perigon)'!G3876),"",'Zusatzblatt (Perigon)'!G3876)</f>
        <v/>
      </c>
      <c r="C3881" s="96" t="str">
        <f>IF(ISBLANK('Zusatzblatt (Perigon)'!I3876),"",'Zusatzblatt (Perigon)'!I3876)</f>
        <v/>
      </c>
      <c r="D3881" s="97" t="str">
        <f>IF(ISBLANK('Zusatzblatt (Perigon)'!J3876),"",'Zusatzblatt (Perigon)'!J3876)</f>
        <v/>
      </c>
      <c r="E3881" s="64" t="str">
        <f>IF(ISBLANK('Zusatzblatt (Perigon)'!K3876),"",'Zusatzblatt (Perigon)'!K3876)</f>
        <v/>
      </c>
      <c r="F3881" s="65"/>
      <c r="G3881" s="64"/>
      <c r="H3881" s="69" t="str">
        <f>IF(ISBLANK('Zusatzblatt (Perigon)'!L3876),"",'Zusatzblatt (Perigon)'!L3876)</f>
        <v/>
      </c>
      <c r="I3881" s="69" t="str">
        <f>IF(ISBLANK('Zusatzblatt (Perigon)'!M3876),"",'Zusatzblatt (Perigon)'!M3876)</f>
        <v/>
      </c>
      <c r="J3881" s="98" t="str">
        <f>IF(ISBLANK('Zusatzblatt (Perigon)'!N3876),"",'Zusatzblatt (Perigon)'!N3876)</f>
        <v/>
      </c>
      <c r="K3881" s="99" t="str">
        <f>IF(ISBLANK('Zusatzblatt (Perigon)'!J3876),"",'Zusatzblatt (Perigon)'!T3876)</f>
        <v/>
      </c>
      <c r="L3881" s="95" t="str">
        <f>IF(ISBLANK('Zusatzblatt (Perigon)'!O3876),"",'Zusatzblatt (Perigon)'!O3876)</f>
        <v/>
      </c>
      <c r="M3881" s="95" t="str">
        <f>IF(ISBLANK('Zusatzblatt (Perigon)'!R3876),"",'Zusatzblatt (Perigon)'!R3876)</f>
        <v/>
      </c>
      <c r="N3881" s="95" t="str">
        <f>IF(ISBLANK('Zusatzblatt (Perigon)'!P3876),"",'Zusatzblatt (Perigon)'!P3876)</f>
        <v/>
      </c>
      <c r="O3881" s="38" t="str">
        <f>IF($L3881="","",VLOOKUP($R3881,Tarife!$A$2:$R$599,13,FALSE))</f>
        <v/>
      </c>
      <c r="P3881" s="38" t="str">
        <f t="shared" si="60"/>
        <v/>
      </c>
      <c r="R3881" s="100" t="str">
        <f>Zusammenzug!$C$25&amp;"-"&amp;Zusammenzug!$A$7&amp;"-"&amp;Leistungen!L3881</f>
        <v>2026-Nicht beauftragte Spitex-Organisation-</v>
      </c>
    </row>
    <row r="3882" spans="1:18" x14ac:dyDescent="0.2">
      <c r="A3882" s="95" t="str">
        <f>IF(ISBLANK('Zusatzblatt (Perigon)'!E3877),"",'Zusatzblatt (Perigon)'!E3877)</f>
        <v/>
      </c>
      <c r="B3882" s="95" t="str">
        <f>IF(ISBLANK('Zusatzblatt (Perigon)'!G3877),"",'Zusatzblatt (Perigon)'!G3877)</f>
        <v/>
      </c>
      <c r="C3882" s="96" t="str">
        <f>IF(ISBLANK('Zusatzblatt (Perigon)'!I3877),"",'Zusatzblatt (Perigon)'!I3877)</f>
        <v/>
      </c>
      <c r="D3882" s="97" t="str">
        <f>IF(ISBLANK('Zusatzblatt (Perigon)'!J3877),"",'Zusatzblatt (Perigon)'!J3877)</f>
        <v/>
      </c>
      <c r="E3882" s="64" t="str">
        <f>IF(ISBLANK('Zusatzblatt (Perigon)'!K3877),"",'Zusatzblatt (Perigon)'!K3877)</f>
        <v/>
      </c>
      <c r="F3882" s="65"/>
      <c r="G3882" s="64"/>
      <c r="H3882" s="69" t="str">
        <f>IF(ISBLANK('Zusatzblatt (Perigon)'!L3877),"",'Zusatzblatt (Perigon)'!L3877)</f>
        <v/>
      </c>
      <c r="I3882" s="69" t="str">
        <f>IF(ISBLANK('Zusatzblatt (Perigon)'!M3877),"",'Zusatzblatt (Perigon)'!M3877)</f>
        <v/>
      </c>
      <c r="J3882" s="98" t="str">
        <f>IF(ISBLANK('Zusatzblatt (Perigon)'!N3877),"",'Zusatzblatt (Perigon)'!N3877)</f>
        <v/>
      </c>
      <c r="K3882" s="99" t="str">
        <f>IF(ISBLANK('Zusatzblatt (Perigon)'!J3877),"",'Zusatzblatt (Perigon)'!T3877)</f>
        <v/>
      </c>
      <c r="L3882" s="95" t="str">
        <f>IF(ISBLANK('Zusatzblatt (Perigon)'!O3877),"",'Zusatzblatt (Perigon)'!O3877)</f>
        <v/>
      </c>
      <c r="M3882" s="95" t="str">
        <f>IF(ISBLANK('Zusatzblatt (Perigon)'!R3877),"",'Zusatzblatt (Perigon)'!R3877)</f>
        <v/>
      </c>
      <c r="N3882" s="95" t="str">
        <f>IF(ISBLANK('Zusatzblatt (Perigon)'!P3877),"",'Zusatzblatt (Perigon)'!P3877)</f>
        <v/>
      </c>
      <c r="O3882" s="38" t="str">
        <f>IF($L3882="","",VLOOKUP($R3882,Tarife!$A$2:$R$599,13,FALSE))</f>
        <v/>
      </c>
      <c r="P3882" s="38" t="str">
        <f t="shared" si="60"/>
        <v/>
      </c>
      <c r="R3882" s="100" t="str">
        <f>Zusammenzug!$C$25&amp;"-"&amp;Zusammenzug!$A$7&amp;"-"&amp;Leistungen!L3882</f>
        <v>2026-Nicht beauftragte Spitex-Organisation-</v>
      </c>
    </row>
    <row r="3883" spans="1:18" x14ac:dyDescent="0.2">
      <c r="A3883" s="95" t="str">
        <f>IF(ISBLANK('Zusatzblatt (Perigon)'!E3878),"",'Zusatzblatt (Perigon)'!E3878)</f>
        <v/>
      </c>
      <c r="B3883" s="95" t="str">
        <f>IF(ISBLANK('Zusatzblatt (Perigon)'!G3878),"",'Zusatzblatt (Perigon)'!G3878)</f>
        <v/>
      </c>
      <c r="C3883" s="96" t="str">
        <f>IF(ISBLANK('Zusatzblatt (Perigon)'!I3878),"",'Zusatzblatt (Perigon)'!I3878)</f>
        <v/>
      </c>
      <c r="D3883" s="97" t="str">
        <f>IF(ISBLANK('Zusatzblatt (Perigon)'!J3878),"",'Zusatzblatt (Perigon)'!J3878)</f>
        <v/>
      </c>
      <c r="E3883" s="64" t="str">
        <f>IF(ISBLANK('Zusatzblatt (Perigon)'!K3878),"",'Zusatzblatt (Perigon)'!K3878)</f>
        <v/>
      </c>
      <c r="F3883" s="65"/>
      <c r="G3883" s="64"/>
      <c r="H3883" s="69" t="str">
        <f>IF(ISBLANK('Zusatzblatt (Perigon)'!L3878),"",'Zusatzblatt (Perigon)'!L3878)</f>
        <v/>
      </c>
      <c r="I3883" s="69" t="str">
        <f>IF(ISBLANK('Zusatzblatt (Perigon)'!M3878),"",'Zusatzblatt (Perigon)'!M3878)</f>
        <v/>
      </c>
      <c r="J3883" s="98" t="str">
        <f>IF(ISBLANK('Zusatzblatt (Perigon)'!N3878),"",'Zusatzblatt (Perigon)'!N3878)</f>
        <v/>
      </c>
      <c r="K3883" s="99" t="str">
        <f>IF(ISBLANK('Zusatzblatt (Perigon)'!J3878),"",'Zusatzblatt (Perigon)'!T3878)</f>
        <v/>
      </c>
      <c r="L3883" s="95" t="str">
        <f>IF(ISBLANK('Zusatzblatt (Perigon)'!O3878),"",'Zusatzblatt (Perigon)'!O3878)</f>
        <v/>
      </c>
      <c r="M3883" s="95" t="str">
        <f>IF(ISBLANK('Zusatzblatt (Perigon)'!R3878),"",'Zusatzblatt (Perigon)'!R3878)</f>
        <v/>
      </c>
      <c r="N3883" s="95" t="str">
        <f>IF(ISBLANK('Zusatzblatt (Perigon)'!P3878),"",'Zusatzblatt (Perigon)'!P3878)</f>
        <v/>
      </c>
      <c r="O3883" s="38" t="str">
        <f>IF($L3883="","",VLOOKUP($R3883,Tarife!$A$2:$R$599,13,FALSE))</f>
        <v/>
      </c>
      <c r="P3883" s="38" t="str">
        <f t="shared" si="60"/>
        <v/>
      </c>
      <c r="R3883" s="100" t="str">
        <f>Zusammenzug!$C$25&amp;"-"&amp;Zusammenzug!$A$7&amp;"-"&amp;Leistungen!L3883</f>
        <v>2026-Nicht beauftragte Spitex-Organisation-</v>
      </c>
    </row>
    <row r="3884" spans="1:18" x14ac:dyDescent="0.2">
      <c r="A3884" s="95" t="str">
        <f>IF(ISBLANK('Zusatzblatt (Perigon)'!E3879),"",'Zusatzblatt (Perigon)'!E3879)</f>
        <v/>
      </c>
      <c r="B3884" s="95" t="str">
        <f>IF(ISBLANK('Zusatzblatt (Perigon)'!G3879),"",'Zusatzblatt (Perigon)'!G3879)</f>
        <v/>
      </c>
      <c r="C3884" s="96" t="str">
        <f>IF(ISBLANK('Zusatzblatt (Perigon)'!I3879),"",'Zusatzblatt (Perigon)'!I3879)</f>
        <v/>
      </c>
      <c r="D3884" s="97" t="str">
        <f>IF(ISBLANK('Zusatzblatt (Perigon)'!J3879),"",'Zusatzblatt (Perigon)'!J3879)</f>
        <v/>
      </c>
      <c r="E3884" s="64" t="str">
        <f>IF(ISBLANK('Zusatzblatt (Perigon)'!K3879),"",'Zusatzblatt (Perigon)'!K3879)</f>
        <v/>
      </c>
      <c r="F3884" s="65"/>
      <c r="G3884" s="64"/>
      <c r="H3884" s="69" t="str">
        <f>IF(ISBLANK('Zusatzblatt (Perigon)'!L3879),"",'Zusatzblatt (Perigon)'!L3879)</f>
        <v/>
      </c>
      <c r="I3884" s="69" t="str">
        <f>IF(ISBLANK('Zusatzblatt (Perigon)'!M3879),"",'Zusatzblatt (Perigon)'!M3879)</f>
        <v/>
      </c>
      <c r="J3884" s="98" t="str">
        <f>IF(ISBLANK('Zusatzblatt (Perigon)'!N3879),"",'Zusatzblatt (Perigon)'!N3879)</f>
        <v/>
      </c>
      <c r="K3884" s="99" t="str">
        <f>IF(ISBLANK('Zusatzblatt (Perigon)'!J3879),"",'Zusatzblatt (Perigon)'!T3879)</f>
        <v/>
      </c>
      <c r="L3884" s="95" t="str">
        <f>IF(ISBLANK('Zusatzblatt (Perigon)'!O3879),"",'Zusatzblatt (Perigon)'!O3879)</f>
        <v/>
      </c>
      <c r="M3884" s="95" t="str">
        <f>IF(ISBLANK('Zusatzblatt (Perigon)'!R3879),"",'Zusatzblatt (Perigon)'!R3879)</f>
        <v/>
      </c>
      <c r="N3884" s="95" t="str">
        <f>IF(ISBLANK('Zusatzblatt (Perigon)'!P3879),"",'Zusatzblatt (Perigon)'!P3879)</f>
        <v/>
      </c>
      <c r="O3884" s="38" t="str">
        <f>IF($L3884="","",VLOOKUP($R3884,Tarife!$A$2:$R$599,13,FALSE))</f>
        <v/>
      </c>
      <c r="P3884" s="38" t="str">
        <f t="shared" si="60"/>
        <v/>
      </c>
      <c r="R3884" s="100" t="str">
        <f>Zusammenzug!$C$25&amp;"-"&amp;Zusammenzug!$A$7&amp;"-"&amp;Leistungen!L3884</f>
        <v>2026-Nicht beauftragte Spitex-Organisation-</v>
      </c>
    </row>
    <row r="3885" spans="1:18" x14ac:dyDescent="0.2">
      <c r="A3885" s="95" t="str">
        <f>IF(ISBLANK('Zusatzblatt (Perigon)'!E3880),"",'Zusatzblatt (Perigon)'!E3880)</f>
        <v/>
      </c>
      <c r="B3885" s="95" t="str">
        <f>IF(ISBLANK('Zusatzblatt (Perigon)'!G3880),"",'Zusatzblatt (Perigon)'!G3880)</f>
        <v/>
      </c>
      <c r="C3885" s="96" t="str">
        <f>IF(ISBLANK('Zusatzblatt (Perigon)'!I3880),"",'Zusatzblatt (Perigon)'!I3880)</f>
        <v/>
      </c>
      <c r="D3885" s="97" t="str">
        <f>IF(ISBLANK('Zusatzblatt (Perigon)'!J3880),"",'Zusatzblatt (Perigon)'!J3880)</f>
        <v/>
      </c>
      <c r="E3885" s="64" t="str">
        <f>IF(ISBLANK('Zusatzblatt (Perigon)'!K3880),"",'Zusatzblatt (Perigon)'!K3880)</f>
        <v/>
      </c>
      <c r="F3885" s="65"/>
      <c r="G3885" s="64"/>
      <c r="H3885" s="69" t="str">
        <f>IF(ISBLANK('Zusatzblatt (Perigon)'!L3880),"",'Zusatzblatt (Perigon)'!L3880)</f>
        <v/>
      </c>
      <c r="I3885" s="69" t="str">
        <f>IF(ISBLANK('Zusatzblatt (Perigon)'!M3880),"",'Zusatzblatt (Perigon)'!M3880)</f>
        <v/>
      </c>
      <c r="J3885" s="98" t="str">
        <f>IF(ISBLANK('Zusatzblatt (Perigon)'!N3880),"",'Zusatzblatt (Perigon)'!N3880)</f>
        <v/>
      </c>
      <c r="K3885" s="99" t="str">
        <f>IF(ISBLANK('Zusatzblatt (Perigon)'!J3880),"",'Zusatzblatt (Perigon)'!T3880)</f>
        <v/>
      </c>
      <c r="L3885" s="95" t="str">
        <f>IF(ISBLANK('Zusatzblatt (Perigon)'!O3880),"",'Zusatzblatt (Perigon)'!O3880)</f>
        <v/>
      </c>
      <c r="M3885" s="95" t="str">
        <f>IF(ISBLANK('Zusatzblatt (Perigon)'!R3880),"",'Zusatzblatt (Perigon)'!R3880)</f>
        <v/>
      </c>
      <c r="N3885" s="95" t="str">
        <f>IF(ISBLANK('Zusatzblatt (Perigon)'!P3880),"",'Zusatzblatt (Perigon)'!P3880)</f>
        <v/>
      </c>
      <c r="O3885" s="38" t="str">
        <f>IF($L3885="","",VLOOKUP($R3885,Tarife!$A$2:$R$599,13,FALSE))</f>
        <v/>
      </c>
      <c r="P3885" s="38" t="str">
        <f t="shared" si="60"/>
        <v/>
      </c>
      <c r="R3885" s="100" t="str">
        <f>Zusammenzug!$C$25&amp;"-"&amp;Zusammenzug!$A$7&amp;"-"&amp;Leistungen!L3885</f>
        <v>2026-Nicht beauftragte Spitex-Organisation-</v>
      </c>
    </row>
    <row r="3886" spans="1:18" x14ac:dyDescent="0.2">
      <c r="A3886" s="95" t="str">
        <f>IF(ISBLANK('Zusatzblatt (Perigon)'!E3881),"",'Zusatzblatt (Perigon)'!E3881)</f>
        <v/>
      </c>
      <c r="B3886" s="95" t="str">
        <f>IF(ISBLANK('Zusatzblatt (Perigon)'!G3881),"",'Zusatzblatt (Perigon)'!G3881)</f>
        <v/>
      </c>
      <c r="C3886" s="96" t="str">
        <f>IF(ISBLANK('Zusatzblatt (Perigon)'!I3881),"",'Zusatzblatt (Perigon)'!I3881)</f>
        <v/>
      </c>
      <c r="D3886" s="97" t="str">
        <f>IF(ISBLANK('Zusatzblatt (Perigon)'!J3881),"",'Zusatzblatt (Perigon)'!J3881)</f>
        <v/>
      </c>
      <c r="E3886" s="64" t="str">
        <f>IF(ISBLANK('Zusatzblatt (Perigon)'!K3881),"",'Zusatzblatt (Perigon)'!K3881)</f>
        <v/>
      </c>
      <c r="F3886" s="65"/>
      <c r="G3886" s="64"/>
      <c r="H3886" s="69" t="str">
        <f>IF(ISBLANK('Zusatzblatt (Perigon)'!L3881),"",'Zusatzblatt (Perigon)'!L3881)</f>
        <v/>
      </c>
      <c r="I3886" s="69" t="str">
        <f>IF(ISBLANK('Zusatzblatt (Perigon)'!M3881),"",'Zusatzblatt (Perigon)'!M3881)</f>
        <v/>
      </c>
      <c r="J3886" s="98" t="str">
        <f>IF(ISBLANK('Zusatzblatt (Perigon)'!N3881),"",'Zusatzblatt (Perigon)'!N3881)</f>
        <v/>
      </c>
      <c r="K3886" s="99" t="str">
        <f>IF(ISBLANK('Zusatzblatt (Perigon)'!J3881),"",'Zusatzblatt (Perigon)'!T3881)</f>
        <v/>
      </c>
      <c r="L3886" s="95" t="str">
        <f>IF(ISBLANK('Zusatzblatt (Perigon)'!O3881),"",'Zusatzblatt (Perigon)'!O3881)</f>
        <v/>
      </c>
      <c r="M3886" s="95" t="str">
        <f>IF(ISBLANK('Zusatzblatt (Perigon)'!R3881),"",'Zusatzblatt (Perigon)'!R3881)</f>
        <v/>
      </c>
      <c r="N3886" s="95" t="str">
        <f>IF(ISBLANK('Zusatzblatt (Perigon)'!P3881),"",'Zusatzblatt (Perigon)'!P3881)</f>
        <v/>
      </c>
      <c r="O3886" s="38" t="str">
        <f>IF($L3886="","",VLOOKUP($R3886,Tarife!$A$2:$R$599,13,FALSE))</f>
        <v/>
      </c>
      <c r="P3886" s="38" t="str">
        <f t="shared" si="60"/>
        <v/>
      </c>
      <c r="R3886" s="100" t="str">
        <f>Zusammenzug!$C$25&amp;"-"&amp;Zusammenzug!$A$7&amp;"-"&amp;Leistungen!L3886</f>
        <v>2026-Nicht beauftragte Spitex-Organisation-</v>
      </c>
    </row>
    <row r="3887" spans="1:18" x14ac:dyDescent="0.2">
      <c r="A3887" s="95" t="str">
        <f>IF(ISBLANK('Zusatzblatt (Perigon)'!E3882),"",'Zusatzblatt (Perigon)'!E3882)</f>
        <v/>
      </c>
      <c r="B3887" s="95" t="str">
        <f>IF(ISBLANK('Zusatzblatt (Perigon)'!G3882),"",'Zusatzblatt (Perigon)'!G3882)</f>
        <v/>
      </c>
      <c r="C3887" s="96" t="str">
        <f>IF(ISBLANK('Zusatzblatt (Perigon)'!I3882),"",'Zusatzblatt (Perigon)'!I3882)</f>
        <v/>
      </c>
      <c r="D3887" s="97" t="str">
        <f>IF(ISBLANK('Zusatzblatt (Perigon)'!J3882),"",'Zusatzblatt (Perigon)'!J3882)</f>
        <v/>
      </c>
      <c r="E3887" s="64" t="str">
        <f>IF(ISBLANK('Zusatzblatt (Perigon)'!K3882),"",'Zusatzblatt (Perigon)'!K3882)</f>
        <v/>
      </c>
      <c r="F3887" s="65"/>
      <c r="G3887" s="64"/>
      <c r="H3887" s="69" t="str">
        <f>IF(ISBLANK('Zusatzblatt (Perigon)'!L3882),"",'Zusatzblatt (Perigon)'!L3882)</f>
        <v/>
      </c>
      <c r="I3887" s="69" t="str">
        <f>IF(ISBLANK('Zusatzblatt (Perigon)'!M3882),"",'Zusatzblatt (Perigon)'!M3882)</f>
        <v/>
      </c>
      <c r="J3887" s="98" t="str">
        <f>IF(ISBLANK('Zusatzblatt (Perigon)'!N3882),"",'Zusatzblatt (Perigon)'!N3882)</f>
        <v/>
      </c>
      <c r="K3887" s="99" t="str">
        <f>IF(ISBLANK('Zusatzblatt (Perigon)'!J3882),"",'Zusatzblatt (Perigon)'!T3882)</f>
        <v/>
      </c>
      <c r="L3887" s="95" t="str">
        <f>IF(ISBLANK('Zusatzblatt (Perigon)'!O3882),"",'Zusatzblatt (Perigon)'!O3882)</f>
        <v/>
      </c>
      <c r="M3887" s="95" t="str">
        <f>IF(ISBLANK('Zusatzblatt (Perigon)'!R3882),"",'Zusatzblatt (Perigon)'!R3882)</f>
        <v/>
      </c>
      <c r="N3887" s="95" t="str">
        <f>IF(ISBLANK('Zusatzblatt (Perigon)'!P3882),"",'Zusatzblatt (Perigon)'!P3882)</f>
        <v/>
      </c>
      <c r="O3887" s="38" t="str">
        <f>IF($L3887="","",VLOOKUP($R3887,Tarife!$A$2:$R$599,13,FALSE))</f>
        <v/>
      </c>
      <c r="P3887" s="38" t="str">
        <f t="shared" si="60"/>
        <v/>
      </c>
      <c r="R3887" s="100" t="str">
        <f>Zusammenzug!$C$25&amp;"-"&amp;Zusammenzug!$A$7&amp;"-"&amp;Leistungen!L3887</f>
        <v>2026-Nicht beauftragte Spitex-Organisation-</v>
      </c>
    </row>
    <row r="3888" spans="1:18" x14ac:dyDescent="0.2">
      <c r="A3888" s="95" t="str">
        <f>IF(ISBLANK('Zusatzblatt (Perigon)'!E3883),"",'Zusatzblatt (Perigon)'!E3883)</f>
        <v/>
      </c>
      <c r="B3888" s="95" t="str">
        <f>IF(ISBLANK('Zusatzblatt (Perigon)'!G3883),"",'Zusatzblatt (Perigon)'!G3883)</f>
        <v/>
      </c>
      <c r="C3888" s="96" t="str">
        <f>IF(ISBLANK('Zusatzblatt (Perigon)'!I3883),"",'Zusatzblatt (Perigon)'!I3883)</f>
        <v/>
      </c>
      <c r="D3888" s="97" t="str">
        <f>IF(ISBLANK('Zusatzblatt (Perigon)'!J3883),"",'Zusatzblatt (Perigon)'!J3883)</f>
        <v/>
      </c>
      <c r="E3888" s="64" t="str">
        <f>IF(ISBLANK('Zusatzblatt (Perigon)'!K3883),"",'Zusatzblatt (Perigon)'!K3883)</f>
        <v/>
      </c>
      <c r="F3888" s="65"/>
      <c r="G3888" s="64"/>
      <c r="H3888" s="69" t="str">
        <f>IF(ISBLANK('Zusatzblatt (Perigon)'!L3883),"",'Zusatzblatt (Perigon)'!L3883)</f>
        <v/>
      </c>
      <c r="I3888" s="69" t="str">
        <f>IF(ISBLANK('Zusatzblatt (Perigon)'!M3883),"",'Zusatzblatt (Perigon)'!M3883)</f>
        <v/>
      </c>
      <c r="J3888" s="98" t="str">
        <f>IF(ISBLANK('Zusatzblatt (Perigon)'!N3883),"",'Zusatzblatt (Perigon)'!N3883)</f>
        <v/>
      </c>
      <c r="K3888" s="99" t="str">
        <f>IF(ISBLANK('Zusatzblatt (Perigon)'!J3883),"",'Zusatzblatt (Perigon)'!T3883)</f>
        <v/>
      </c>
      <c r="L3888" s="95" t="str">
        <f>IF(ISBLANK('Zusatzblatt (Perigon)'!O3883),"",'Zusatzblatt (Perigon)'!O3883)</f>
        <v/>
      </c>
      <c r="M3888" s="95" t="str">
        <f>IF(ISBLANK('Zusatzblatt (Perigon)'!R3883),"",'Zusatzblatt (Perigon)'!R3883)</f>
        <v/>
      </c>
      <c r="N3888" s="95" t="str">
        <f>IF(ISBLANK('Zusatzblatt (Perigon)'!P3883),"",'Zusatzblatt (Perigon)'!P3883)</f>
        <v/>
      </c>
      <c r="O3888" s="38" t="str">
        <f>IF($L3888="","",VLOOKUP($R3888,Tarife!$A$2:$R$599,13,FALSE))</f>
        <v/>
      </c>
      <c r="P3888" s="38" t="str">
        <f t="shared" si="60"/>
        <v/>
      </c>
      <c r="R3888" s="100" t="str">
        <f>Zusammenzug!$C$25&amp;"-"&amp;Zusammenzug!$A$7&amp;"-"&amp;Leistungen!L3888</f>
        <v>2026-Nicht beauftragte Spitex-Organisation-</v>
      </c>
    </row>
    <row r="3889" spans="1:18" x14ac:dyDescent="0.2">
      <c r="A3889" s="95" t="str">
        <f>IF(ISBLANK('Zusatzblatt (Perigon)'!E3884),"",'Zusatzblatt (Perigon)'!E3884)</f>
        <v/>
      </c>
      <c r="B3889" s="95" t="str">
        <f>IF(ISBLANK('Zusatzblatt (Perigon)'!G3884),"",'Zusatzblatt (Perigon)'!G3884)</f>
        <v/>
      </c>
      <c r="C3889" s="96" t="str">
        <f>IF(ISBLANK('Zusatzblatt (Perigon)'!I3884),"",'Zusatzblatt (Perigon)'!I3884)</f>
        <v/>
      </c>
      <c r="D3889" s="97" t="str">
        <f>IF(ISBLANK('Zusatzblatt (Perigon)'!J3884),"",'Zusatzblatt (Perigon)'!J3884)</f>
        <v/>
      </c>
      <c r="E3889" s="64" t="str">
        <f>IF(ISBLANK('Zusatzblatt (Perigon)'!K3884),"",'Zusatzblatt (Perigon)'!K3884)</f>
        <v/>
      </c>
      <c r="F3889" s="65"/>
      <c r="G3889" s="64"/>
      <c r="H3889" s="69" t="str">
        <f>IF(ISBLANK('Zusatzblatt (Perigon)'!L3884),"",'Zusatzblatt (Perigon)'!L3884)</f>
        <v/>
      </c>
      <c r="I3889" s="69" t="str">
        <f>IF(ISBLANK('Zusatzblatt (Perigon)'!M3884),"",'Zusatzblatt (Perigon)'!M3884)</f>
        <v/>
      </c>
      <c r="J3889" s="98" t="str">
        <f>IF(ISBLANK('Zusatzblatt (Perigon)'!N3884),"",'Zusatzblatt (Perigon)'!N3884)</f>
        <v/>
      </c>
      <c r="K3889" s="99" t="str">
        <f>IF(ISBLANK('Zusatzblatt (Perigon)'!J3884),"",'Zusatzblatt (Perigon)'!T3884)</f>
        <v/>
      </c>
      <c r="L3889" s="95" t="str">
        <f>IF(ISBLANK('Zusatzblatt (Perigon)'!O3884),"",'Zusatzblatt (Perigon)'!O3884)</f>
        <v/>
      </c>
      <c r="M3889" s="95" t="str">
        <f>IF(ISBLANK('Zusatzblatt (Perigon)'!R3884),"",'Zusatzblatt (Perigon)'!R3884)</f>
        <v/>
      </c>
      <c r="N3889" s="95" t="str">
        <f>IF(ISBLANK('Zusatzblatt (Perigon)'!P3884),"",'Zusatzblatt (Perigon)'!P3884)</f>
        <v/>
      </c>
      <c r="O3889" s="38" t="str">
        <f>IF($L3889="","",VLOOKUP($R3889,Tarife!$A$2:$R$599,13,FALSE))</f>
        <v/>
      </c>
      <c r="P3889" s="38" t="str">
        <f t="shared" si="60"/>
        <v/>
      </c>
      <c r="R3889" s="100" t="str">
        <f>Zusammenzug!$C$25&amp;"-"&amp;Zusammenzug!$A$7&amp;"-"&amp;Leistungen!L3889</f>
        <v>2026-Nicht beauftragte Spitex-Organisation-</v>
      </c>
    </row>
    <row r="3890" spans="1:18" x14ac:dyDescent="0.2">
      <c r="A3890" s="95" t="str">
        <f>IF(ISBLANK('Zusatzblatt (Perigon)'!E3885),"",'Zusatzblatt (Perigon)'!E3885)</f>
        <v/>
      </c>
      <c r="B3890" s="95" t="str">
        <f>IF(ISBLANK('Zusatzblatt (Perigon)'!G3885),"",'Zusatzblatt (Perigon)'!G3885)</f>
        <v/>
      </c>
      <c r="C3890" s="96" t="str">
        <f>IF(ISBLANK('Zusatzblatt (Perigon)'!I3885),"",'Zusatzblatt (Perigon)'!I3885)</f>
        <v/>
      </c>
      <c r="D3890" s="97" t="str">
        <f>IF(ISBLANK('Zusatzblatt (Perigon)'!J3885),"",'Zusatzblatt (Perigon)'!J3885)</f>
        <v/>
      </c>
      <c r="E3890" s="64" t="str">
        <f>IF(ISBLANK('Zusatzblatt (Perigon)'!K3885),"",'Zusatzblatt (Perigon)'!K3885)</f>
        <v/>
      </c>
      <c r="F3890" s="65"/>
      <c r="G3890" s="64"/>
      <c r="H3890" s="69" t="str">
        <f>IF(ISBLANK('Zusatzblatt (Perigon)'!L3885),"",'Zusatzblatt (Perigon)'!L3885)</f>
        <v/>
      </c>
      <c r="I3890" s="69" t="str">
        <f>IF(ISBLANK('Zusatzblatt (Perigon)'!M3885),"",'Zusatzblatt (Perigon)'!M3885)</f>
        <v/>
      </c>
      <c r="J3890" s="98" t="str">
        <f>IF(ISBLANK('Zusatzblatt (Perigon)'!N3885),"",'Zusatzblatt (Perigon)'!N3885)</f>
        <v/>
      </c>
      <c r="K3890" s="99" t="str">
        <f>IF(ISBLANK('Zusatzblatt (Perigon)'!J3885),"",'Zusatzblatt (Perigon)'!T3885)</f>
        <v/>
      </c>
      <c r="L3890" s="95" t="str">
        <f>IF(ISBLANK('Zusatzblatt (Perigon)'!O3885),"",'Zusatzblatt (Perigon)'!O3885)</f>
        <v/>
      </c>
      <c r="M3890" s="95" t="str">
        <f>IF(ISBLANK('Zusatzblatt (Perigon)'!R3885),"",'Zusatzblatt (Perigon)'!R3885)</f>
        <v/>
      </c>
      <c r="N3890" s="95" t="str">
        <f>IF(ISBLANK('Zusatzblatt (Perigon)'!P3885),"",'Zusatzblatt (Perigon)'!P3885)</f>
        <v/>
      </c>
      <c r="O3890" s="38" t="str">
        <f>IF($L3890="","",VLOOKUP($R3890,Tarife!$A$2:$R$599,13,FALSE))</f>
        <v/>
      </c>
      <c r="P3890" s="38" t="str">
        <f t="shared" si="60"/>
        <v/>
      </c>
      <c r="R3890" s="100" t="str">
        <f>Zusammenzug!$C$25&amp;"-"&amp;Zusammenzug!$A$7&amp;"-"&amp;Leistungen!L3890</f>
        <v>2026-Nicht beauftragte Spitex-Organisation-</v>
      </c>
    </row>
    <row r="3891" spans="1:18" x14ac:dyDescent="0.2">
      <c r="A3891" s="95" t="str">
        <f>IF(ISBLANK('Zusatzblatt (Perigon)'!E3886),"",'Zusatzblatt (Perigon)'!E3886)</f>
        <v/>
      </c>
      <c r="B3891" s="95" t="str">
        <f>IF(ISBLANK('Zusatzblatt (Perigon)'!G3886),"",'Zusatzblatt (Perigon)'!G3886)</f>
        <v/>
      </c>
      <c r="C3891" s="96" t="str">
        <f>IF(ISBLANK('Zusatzblatt (Perigon)'!I3886),"",'Zusatzblatt (Perigon)'!I3886)</f>
        <v/>
      </c>
      <c r="D3891" s="97" t="str">
        <f>IF(ISBLANK('Zusatzblatt (Perigon)'!J3886),"",'Zusatzblatt (Perigon)'!J3886)</f>
        <v/>
      </c>
      <c r="E3891" s="64" t="str">
        <f>IF(ISBLANK('Zusatzblatt (Perigon)'!K3886),"",'Zusatzblatt (Perigon)'!K3886)</f>
        <v/>
      </c>
      <c r="F3891" s="65"/>
      <c r="G3891" s="64"/>
      <c r="H3891" s="69" t="str">
        <f>IF(ISBLANK('Zusatzblatt (Perigon)'!L3886),"",'Zusatzblatt (Perigon)'!L3886)</f>
        <v/>
      </c>
      <c r="I3891" s="69" t="str">
        <f>IF(ISBLANK('Zusatzblatt (Perigon)'!M3886),"",'Zusatzblatt (Perigon)'!M3886)</f>
        <v/>
      </c>
      <c r="J3891" s="98" t="str">
        <f>IF(ISBLANK('Zusatzblatt (Perigon)'!N3886),"",'Zusatzblatt (Perigon)'!N3886)</f>
        <v/>
      </c>
      <c r="K3891" s="99" t="str">
        <f>IF(ISBLANK('Zusatzblatt (Perigon)'!J3886),"",'Zusatzblatt (Perigon)'!T3886)</f>
        <v/>
      </c>
      <c r="L3891" s="95" t="str">
        <f>IF(ISBLANK('Zusatzblatt (Perigon)'!O3886),"",'Zusatzblatt (Perigon)'!O3886)</f>
        <v/>
      </c>
      <c r="M3891" s="95" t="str">
        <f>IF(ISBLANK('Zusatzblatt (Perigon)'!R3886),"",'Zusatzblatt (Perigon)'!R3886)</f>
        <v/>
      </c>
      <c r="N3891" s="95" t="str">
        <f>IF(ISBLANK('Zusatzblatt (Perigon)'!P3886),"",'Zusatzblatt (Perigon)'!P3886)</f>
        <v/>
      </c>
      <c r="O3891" s="38" t="str">
        <f>IF($L3891="","",VLOOKUP($R3891,Tarife!$A$2:$R$599,13,FALSE))</f>
        <v/>
      </c>
      <c r="P3891" s="38" t="str">
        <f t="shared" si="60"/>
        <v/>
      </c>
      <c r="R3891" s="100" t="str">
        <f>Zusammenzug!$C$25&amp;"-"&amp;Zusammenzug!$A$7&amp;"-"&amp;Leistungen!L3891</f>
        <v>2026-Nicht beauftragte Spitex-Organisation-</v>
      </c>
    </row>
    <row r="3892" spans="1:18" x14ac:dyDescent="0.2">
      <c r="A3892" s="95" t="str">
        <f>IF(ISBLANK('Zusatzblatt (Perigon)'!E3887),"",'Zusatzblatt (Perigon)'!E3887)</f>
        <v/>
      </c>
      <c r="B3892" s="95" t="str">
        <f>IF(ISBLANK('Zusatzblatt (Perigon)'!G3887),"",'Zusatzblatt (Perigon)'!G3887)</f>
        <v/>
      </c>
      <c r="C3892" s="96" t="str">
        <f>IF(ISBLANK('Zusatzblatt (Perigon)'!I3887),"",'Zusatzblatt (Perigon)'!I3887)</f>
        <v/>
      </c>
      <c r="D3892" s="97" t="str">
        <f>IF(ISBLANK('Zusatzblatt (Perigon)'!J3887),"",'Zusatzblatt (Perigon)'!J3887)</f>
        <v/>
      </c>
      <c r="E3892" s="64" t="str">
        <f>IF(ISBLANK('Zusatzblatt (Perigon)'!K3887),"",'Zusatzblatt (Perigon)'!K3887)</f>
        <v/>
      </c>
      <c r="F3892" s="65"/>
      <c r="G3892" s="64"/>
      <c r="H3892" s="69" t="str">
        <f>IF(ISBLANK('Zusatzblatt (Perigon)'!L3887),"",'Zusatzblatt (Perigon)'!L3887)</f>
        <v/>
      </c>
      <c r="I3892" s="69" t="str">
        <f>IF(ISBLANK('Zusatzblatt (Perigon)'!M3887),"",'Zusatzblatt (Perigon)'!M3887)</f>
        <v/>
      </c>
      <c r="J3892" s="98" t="str">
        <f>IF(ISBLANK('Zusatzblatt (Perigon)'!N3887),"",'Zusatzblatt (Perigon)'!N3887)</f>
        <v/>
      </c>
      <c r="K3892" s="99" t="str">
        <f>IF(ISBLANK('Zusatzblatt (Perigon)'!J3887),"",'Zusatzblatt (Perigon)'!T3887)</f>
        <v/>
      </c>
      <c r="L3892" s="95" t="str">
        <f>IF(ISBLANK('Zusatzblatt (Perigon)'!O3887),"",'Zusatzblatt (Perigon)'!O3887)</f>
        <v/>
      </c>
      <c r="M3892" s="95" t="str">
        <f>IF(ISBLANK('Zusatzblatt (Perigon)'!R3887),"",'Zusatzblatt (Perigon)'!R3887)</f>
        <v/>
      </c>
      <c r="N3892" s="95" t="str">
        <f>IF(ISBLANK('Zusatzblatt (Perigon)'!P3887),"",'Zusatzblatt (Perigon)'!P3887)</f>
        <v/>
      </c>
      <c r="O3892" s="38" t="str">
        <f>IF($L3892="","",VLOOKUP($R3892,Tarife!$A$2:$R$599,13,FALSE))</f>
        <v/>
      </c>
      <c r="P3892" s="38" t="str">
        <f t="shared" si="60"/>
        <v/>
      </c>
      <c r="R3892" s="100" t="str">
        <f>Zusammenzug!$C$25&amp;"-"&amp;Zusammenzug!$A$7&amp;"-"&amp;Leistungen!L3892</f>
        <v>2026-Nicht beauftragte Spitex-Organisation-</v>
      </c>
    </row>
    <row r="3893" spans="1:18" x14ac:dyDescent="0.2">
      <c r="A3893" s="95" t="str">
        <f>IF(ISBLANK('Zusatzblatt (Perigon)'!E3888),"",'Zusatzblatt (Perigon)'!E3888)</f>
        <v/>
      </c>
      <c r="B3893" s="95" t="str">
        <f>IF(ISBLANK('Zusatzblatt (Perigon)'!G3888),"",'Zusatzblatt (Perigon)'!G3888)</f>
        <v/>
      </c>
      <c r="C3893" s="96" t="str">
        <f>IF(ISBLANK('Zusatzblatt (Perigon)'!I3888),"",'Zusatzblatt (Perigon)'!I3888)</f>
        <v/>
      </c>
      <c r="D3893" s="97" t="str">
        <f>IF(ISBLANK('Zusatzblatt (Perigon)'!J3888),"",'Zusatzblatt (Perigon)'!J3888)</f>
        <v/>
      </c>
      <c r="E3893" s="64" t="str">
        <f>IF(ISBLANK('Zusatzblatt (Perigon)'!K3888),"",'Zusatzblatt (Perigon)'!K3888)</f>
        <v/>
      </c>
      <c r="F3893" s="65"/>
      <c r="G3893" s="64"/>
      <c r="H3893" s="69" t="str">
        <f>IF(ISBLANK('Zusatzblatt (Perigon)'!L3888),"",'Zusatzblatt (Perigon)'!L3888)</f>
        <v/>
      </c>
      <c r="I3893" s="69" t="str">
        <f>IF(ISBLANK('Zusatzblatt (Perigon)'!M3888),"",'Zusatzblatt (Perigon)'!M3888)</f>
        <v/>
      </c>
      <c r="J3893" s="98" t="str">
        <f>IF(ISBLANK('Zusatzblatt (Perigon)'!N3888),"",'Zusatzblatt (Perigon)'!N3888)</f>
        <v/>
      </c>
      <c r="K3893" s="99" t="str">
        <f>IF(ISBLANK('Zusatzblatt (Perigon)'!J3888),"",'Zusatzblatt (Perigon)'!T3888)</f>
        <v/>
      </c>
      <c r="L3893" s="95" t="str">
        <f>IF(ISBLANK('Zusatzblatt (Perigon)'!O3888),"",'Zusatzblatt (Perigon)'!O3888)</f>
        <v/>
      </c>
      <c r="M3893" s="95" t="str">
        <f>IF(ISBLANK('Zusatzblatt (Perigon)'!R3888),"",'Zusatzblatt (Perigon)'!R3888)</f>
        <v/>
      </c>
      <c r="N3893" s="95" t="str">
        <f>IF(ISBLANK('Zusatzblatt (Perigon)'!P3888),"",'Zusatzblatt (Perigon)'!P3888)</f>
        <v/>
      </c>
      <c r="O3893" s="38" t="str">
        <f>IF($L3893="","",VLOOKUP($R3893,Tarife!$A$2:$R$599,13,FALSE))</f>
        <v/>
      </c>
      <c r="P3893" s="38" t="str">
        <f t="shared" si="60"/>
        <v/>
      </c>
      <c r="R3893" s="100" t="str">
        <f>Zusammenzug!$C$25&amp;"-"&amp;Zusammenzug!$A$7&amp;"-"&amp;Leistungen!L3893</f>
        <v>2026-Nicht beauftragte Spitex-Organisation-</v>
      </c>
    </row>
    <row r="3894" spans="1:18" x14ac:dyDescent="0.2">
      <c r="A3894" s="95" t="str">
        <f>IF(ISBLANK('Zusatzblatt (Perigon)'!E3889),"",'Zusatzblatt (Perigon)'!E3889)</f>
        <v/>
      </c>
      <c r="B3894" s="95" t="str">
        <f>IF(ISBLANK('Zusatzblatt (Perigon)'!G3889),"",'Zusatzblatt (Perigon)'!G3889)</f>
        <v/>
      </c>
      <c r="C3894" s="96" t="str">
        <f>IF(ISBLANK('Zusatzblatt (Perigon)'!I3889),"",'Zusatzblatt (Perigon)'!I3889)</f>
        <v/>
      </c>
      <c r="D3894" s="97" t="str">
        <f>IF(ISBLANK('Zusatzblatt (Perigon)'!J3889),"",'Zusatzblatt (Perigon)'!J3889)</f>
        <v/>
      </c>
      <c r="E3894" s="64" t="str">
        <f>IF(ISBLANK('Zusatzblatt (Perigon)'!K3889),"",'Zusatzblatt (Perigon)'!K3889)</f>
        <v/>
      </c>
      <c r="F3894" s="65"/>
      <c r="G3894" s="64"/>
      <c r="H3894" s="69" t="str">
        <f>IF(ISBLANK('Zusatzblatt (Perigon)'!L3889),"",'Zusatzblatt (Perigon)'!L3889)</f>
        <v/>
      </c>
      <c r="I3894" s="69" t="str">
        <f>IF(ISBLANK('Zusatzblatt (Perigon)'!M3889),"",'Zusatzblatt (Perigon)'!M3889)</f>
        <v/>
      </c>
      <c r="J3894" s="98" t="str">
        <f>IF(ISBLANK('Zusatzblatt (Perigon)'!N3889),"",'Zusatzblatt (Perigon)'!N3889)</f>
        <v/>
      </c>
      <c r="K3894" s="99" t="str">
        <f>IF(ISBLANK('Zusatzblatt (Perigon)'!J3889),"",'Zusatzblatt (Perigon)'!T3889)</f>
        <v/>
      </c>
      <c r="L3894" s="95" t="str">
        <f>IF(ISBLANK('Zusatzblatt (Perigon)'!O3889),"",'Zusatzblatt (Perigon)'!O3889)</f>
        <v/>
      </c>
      <c r="M3894" s="95" t="str">
        <f>IF(ISBLANK('Zusatzblatt (Perigon)'!R3889),"",'Zusatzblatt (Perigon)'!R3889)</f>
        <v/>
      </c>
      <c r="N3894" s="95" t="str">
        <f>IF(ISBLANK('Zusatzblatt (Perigon)'!P3889),"",'Zusatzblatt (Perigon)'!P3889)</f>
        <v/>
      </c>
      <c r="O3894" s="38" t="str">
        <f>IF($L3894="","",VLOOKUP($R3894,Tarife!$A$2:$R$599,13,FALSE))</f>
        <v/>
      </c>
      <c r="P3894" s="38" t="str">
        <f t="shared" si="60"/>
        <v/>
      </c>
      <c r="R3894" s="100" t="str">
        <f>Zusammenzug!$C$25&amp;"-"&amp;Zusammenzug!$A$7&amp;"-"&amp;Leistungen!L3894</f>
        <v>2026-Nicht beauftragte Spitex-Organisation-</v>
      </c>
    </row>
    <row r="3895" spans="1:18" x14ac:dyDescent="0.2">
      <c r="A3895" s="95" t="str">
        <f>IF(ISBLANK('Zusatzblatt (Perigon)'!E3890),"",'Zusatzblatt (Perigon)'!E3890)</f>
        <v/>
      </c>
      <c r="B3895" s="95" t="str">
        <f>IF(ISBLANK('Zusatzblatt (Perigon)'!G3890),"",'Zusatzblatt (Perigon)'!G3890)</f>
        <v/>
      </c>
      <c r="C3895" s="96" t="str">
        <f>IF(ISBLANK('Zusatzblatt (Perigon)'!I3890),"",'Zusatzblatt (Perigon)'!I3890)</f>
        <v/>
      </c>
      <c r="D3895" s="97" t="str">
        <f>IF(ISBLANK('Zusatzblatt (Perigon)'!J3890),"",'Zusatzblatt (Perigon)'!J3890)</f>
        <v/>
      </c>
      <c r="E3895" s="64" t="str">
        <f>IF(ISBLANK('Zusatzblatt (Perigon)'!K3890),"",'Zusatzblatt (Perigon)'!K3890)</f>
        <v/>
      </c>
      <c r="F3895" s="65"/>
      <c r="G3895" s="64"/>
      <c r="H3895" s="69" t="str">
        <f>IF(ISBLANK('Zusatzblatt (Perigon)'!L3890),"",'Zusatzblatt (Perigon)'!L3890)</f>
        <v/>
      </c>
      <c r="I3895" s="69" t="str">
        <f>IF(ISBLANK('Zusatzblatt (Perigon)'!M3890),"",'Zusatzblatt (Perigon)'!M3890)</f>
        <v/>
      </c>
      <c r="J3895" s="98" t="str">
        <f>IF(ISBLANK('Zusatzblatt (Perigon)'!N3890),"",'Zusatzblatt (Perigon)'!N3890)</f>
        <v/>
      </c>
      <c r="K3895" s="99" t="str">
        <f>IF(ISBLANK('Zusatzblatt (Perigon)'!J3890),"",'Zusatzblatt (Perigon)'!T3890)</f>
        <v/>
      </c>
      <c r="L3895" s="95" t="str">
        <f>IF(ISBLANK('Zusatzblatt (Perigon)'!O3890),"",'Zusatzblatt (Perigon)'!O3890)</f>
        <v/>
      </c>
      <c r="M3895" s="95" t="str">
        <f>IF(ISBLANK('Zusatzblatt (Perigon)'!R3890),"",'Zusatzblatt (Perigon)'!R3890)</f>
        <v/>
      </c>
      <c r="N3895" s="95" t="str">
        <f>IF(ISBLANK('Zusatzblatt (Perigon)'!P3890),"",'Zusatzblatt (Perigon)'!P3890)</f>
        <v/>
      </c>
      <c r="O3895" s="38" t="str">
        <f>IF($L3895="","",VLOOKUP($R3895,Tarife!$A$2:$R$599,13,FALSE))</f>
        <v/>
      </c>
      <c r="P3895" s="38" t="str">
        <f t="shared" si="60"/>
        <v/>
      </c>
      <c r="R3895" s="100" t="str">
        <f>Zusammenzug!$C$25&amp;"-"&amp;Zusammenzug!$A$7&amp;"-"&amp;Leistungen!L3895</f>
        <v>2026-Nicht beauftragte Spitex-Organisation-</v>
      </c>
    </row>
    <row r="3896" spans="1:18" x14ac:dyDescent="0.2">
      <c r="A3896" s="95" t="str">
        <f>IF(ISBLANK('Zusatzblatt (Perigon)'!E3891),"",'Zusatzblatt (Perigon)'!E3891)</f>
        <v/>
      </c>
      <c r="B3896" s="95" t="str">
        <f>IF(ISBLANK('Zusatzblatt (Perigon)'!G3891),"",'Zusatzblatt (Perigon)'!G3891)</f>
        <v/>
      </c>
      <c r="C3896" s="96" t="str">
        <f>IF(ISBLANK('Zusatzblatt (Perigon)'!I3891),"",'Zusatzblatt (Perigon)'!I3891)</f>
        <v/>
      </c>
      <c r="D3896" s="97" t="str">
        <f>IF(ISBLANK('Zusatzblatt (Perigon)'!J3891),"",'Zusatzblatt (Perigon)'!J3891)</f>
        <v/>
      </c>
      <c r="E3896" s="64" t="str">
        <f>IF(ISBLANK('Zusatzblatt (Perigon)'!K3891),"",'Zusatzblatt (Perigon)'!K3891)</f>
        <v/>
      </c>
      <c r="F3896" s="65"/>
      <c r="G3896" s="64"/>
      <c r="H3896" s="69" t="str">
        <f>IF(ISBLANK('Zusatzblatt (Perigon)'!L3891),"",'Zusatzblatt (Perigon)'!L3891)</f>
        <v/>
      </c>
      <c r="I3896" s="69" t="str">
        <f>IF(ISBLANK('Zusatzblatt (Perigon)'!M3891),"",'Zusatzblatt (Perigon)'!M3891)</f>
        <v/>
      </c>
      <c r="J3896" s="98" t="str">
        <f>IF(ISBLANK('Zusatzblatt (Perigon)'!N3891),"",'Zusatzblatt (Perigon)'!N3891)</f>
        <v/>
      </c>
      <c r="K3896" s="99" t="str">
        <f>IF(ISBLANK('Zusatzblatt (Perigon)'!J3891),"",'Zusatzblatt (Perigon)'!T3891)</f>
        <v/>
      </c>
      <c r="L3896" s="95" t="str">
        <f>IF(ISBLANK('Zusatzblatt (Perigon)'!O3891),"",'Zusatzblatt (Perigon)'!O3891)</f>
        <v/>
      </c>
      <c r="M3896" s="95" t="str">
        <f>IF(ISBLANK('Zusatzblatt (Perigon)'!R3891),"",'Zusatzblatt (Perigon)'!R3891)</f>
        <v/>
      </c>
      <c r="N3896" s="95" t="str">
        <f>IF(ISBLANK('Zusatzblatt (Perigon)'!P3891),"",'Zusatzblatt (Perigon)'!P3891)</f>
        <v/>
      </c>
      <c r="O3896" s="38" t="str">
        <f>IF($L3896="","",VLOOKUP($R3896,Tarife!$A$2:$R$599,13,FALSE))</f>
        <v/>
      </c>
      <c r="P3896" s="38" t="str">
        <f t="shared" si="60"/>
        <v/>
      </c>
      <c r="R3896" s="100" t="str">
        <f>Zusammenzug!$C$25&amp;"-"&amp;Zusammenzug!$A$7&amp;"-"&amp;Leistungen!L3896</f>
        <v>2026-Nicht beauftragte Spitex-Organisation-</v>
      </c>
    </row>
    <row r="3897" spans="1:18" x14ac:dyDescent="0.2">
      <c r="A3897" s="95" t="str">
        <f>IF(ISBLANK('Zusatzblatt (Perigon)'!E3892),"",'Zusatzblatt (Perigon)'!E3892)</f>
        <v/>
      </c>
      <c r="B3897" s="95" t="str">
        <f>IF(ISBLANK('Zusatzblatt (Perigon)'!G3892),"",'Zusatzblatt (Perigon)'!G3892)</f>
        <v/>
      </c>
      <c r="C3897" s="96" t="str">
        <f>IF(ISBLANK('Zusatzblatt (Perigon)'!I3892),"",'Zusatzblatt (Perigon)'!I3892)</f>
        <v/>
      </c>
      <c r="D3897" s="97" t="str">
        <f>IF(ISBLANK('Zusatzblatt (Perigon)'!J3892),"",'Zusatzblatt (Perigon)'!J3892)</f>
        <v/>
      </c>
      <c r="E3897" s="64" t="str">
        <f>IF(ISBLANK('Zusatzblatt (Perigon)'!K3892),"",'Zusatzblatt (Perigon)'!K3892)</f>
        <v/>
      </c>
      <c r="F3897" s="65"/>
      <c r="G3897" s="64"/>
      <c r="H3897" s="69" t="str">
        <f>IF(ISBLANK('Zusatzblatt (Perigon)'!L3892),"",'Zusatzblatt (Perigon)'!L3892)</f>
        <v/>
      </c>
      <c r="I3897" s="69" t="str">
        <f>IF(ISBLANK('Zusatzblatt (Perigon)'!M3892),"",'Zusatzblatt (Perigon)'!M3892)</f>
        <v/>
      </c>
      <c r="J3897" s="98" t="str">
        <f>IF(ISBLANK('Zusatzblatt (Perigon)'!N3892),"",'Zusatzblatt (Perigon)'!N3892)</f>
        <v/>
      </c>
      <c r="K3897" s="99" t="str">
        <f>IF(ISBLANK('Zusatzblatt (Perigon)'!J3892),"",'Zusatzblatt (Perigon)'!T3892)</f>
        <v/>
      </c>
      <c r="L3897" s="95" t="str">
        <f>IF(ISBLANK('Zusatzblatt (Perigon)'!O3892),"",'Zusatzblatt (Perigon)'!O3892)</f>
        <v/>
      </c>
      <c r="M3897" s="95" t="str">
        <f>IF(ISBLANK('Zusatzblatt (Perigon)'!R3892),"",'Zusatzblatt (Perigon)'!R3892)</f>
        <v/>
      </c>
      <c r="N3897" s="95" t="str">
        <f>IF(ISBLANK('Zusatzblatt (Perigon)'!P3892),"",'Zusatzblatt (Perigon)'!P3892)</f>
        <v/>
      </c>
      <c r="O3897" s="38" t="str">
        <f>IF($L3897="","",VLOOKUP($R3897,Tarife!$A$2:$R$599,13,FALSE))</f>
        <v/>
      </c>
      <c r="P3897" s="38" t="str">
        <f t="shared" si="60"/>
        <v/>
      </c>
      <c r="R3897" s="100" t="str">
        <f>Zusammenzug!$C$25&amp;"-"&amp;Zusammenzug!$A$7&amp;"-"&amp;Leistungen!L3897</f>
        <v>2026-Nicht beauftragte Spitex-Organisation-</v>
      </c>
    </row>
    <row r="3898" spans="1:18" x14ac:dyDescent="0.2">
      <c r="A3898" s="95" t="str">
        <f>IF(ISBLANK('Zusatzblatt (Perigon)'!E3893),"",'Zusatzblatt (Perigon)'!E3893)</f>
        <v/>
      </c>
      <c r="B3898" s="95" t="str">
        <f>IF(ISBLANK('Zusatzblatt (Perigon)'!G3893),"",'Zusatzblatt (Perigon)'!G3893)</f>
        <v/>
      </c>
      <c r="C3898" s="96" t="str">
        <f>IF(ISBLANK('Zusatzblatt (Perigon)'!I3893),"",'Zusatzblatt (Perigon)'!I3893)</f>
        <v/>
      </c>
      <c r="D3898" s="97" t="str">
        <f>IF(ISBLANK('Zusatzblatt (Perigon)'!J3893),"",'Zusatzblatt (Perigon)'!J3893)</f>
        <v/>
      </c>
      <c r="E3898" s="64" t="str">
        <f>IF(ISBLANK('Zusatzblatt (Perigon)'!K3893),"",'Zusatzblatt (Perigon)'!K3893)</f>
        <v/>
      </c>
      <c r="F3898" s="65"/>
      <c r="G3898" s="64"/>
      <c r="H3898" s="69" t="str">
        <f>IF(ISBLANK('Zusatzblatt (Perigon)'!L3893),"",'Zusatzblatt (Perigon)'!L3893)</f>
        <v/>
      </c>
      <c r="I3898" s="69" t="str">
        <f>IF(ISBLANK('Zusatzblatt (Perigon)'!M3893),"",'Zusatzblatt (Perigon)'!M3893)</f>
        <v/>
      </c>
      <c r="J3898" s="98" t="str">
        <f>IF(ISBLANK('Zusatzblatt (Perigon)'!N3893),"",'Zusatzblatt (Perigon)'!N3893)</f>
        <v/>
      </c>
      <c r="K3898" s="99" t="str">
        <f>IF(ISBLANK('Zusatzblatt (Perigon)'!J3893),"",'Zusatzblatt (Perigon)'!T3893)</f>
        <v/>
      </c>
      <c r="L3898" s="95" t="str">
        <f>IF(ISBLANK('Zusatzblatt (Perigon)'!O3893),"",'Zusatzblatt (Perigon)'!O3893)</f>
        <v/>
      </c>
      <c r="M3898" s="95" t="str">
        <f>IF(ISBLANK('Zusatzblatt (Perigon)'!R3893),"",'Zusatzblatt (Perigon)'!R3893)</f>
        <v/>
      </c>
      <c r="N3898" s="95" t="str">
        <f>IF(ISBLANK('Zusatzblatt (Perigon)'!P3893),"",'Zusatzblatt (Perigon)'!P3893)</f>
        <v/>
      </c>
      <c r="O3898" s="38" t="str">
        <f>IF($L3898="","",VLOOKUP($R3898,Tarife!$A$2:$R$599,13,FALSE))</f>
        <v/>
      </c>
      <c r="P3898" s="38" t="str">
        <f t="shared" si="60"/>
        <v/>
      </c>
      <c r="R3898" s="100" t="str">
        <f>Zusammenzug!$C$25&amp;"-"&amp;Zusammenzug!$A$7&amp;"-"&amp;Leistungen!L3898</f>
        <v>2026-Nicht beauftragte Spitex-Organisation-</v>
      </c>
    </row>
    <row r="3899" spans="1:18" x14ac:dyDescent="0.2">
      <c r="A3899" s="95" t="str">
        <f>IF(ISBLANK('Zusatzblatt (Perigon)'!E3894),"",'Zusatzblatt (Perigon)'!E3894)</f>
        <v/>
      </c>
      <c r="B3899" s="95" t="str">
        <f>IF(ISBLANK('Zusatzblatt (Perigon)'!G3894),"",'Zusatzblatt (Perigon)'!G3894)</f>
        <v/>
      </c>
      <c r="C3899" s="96" t="str">
        <f>IF(ISBLANK('Zusatzblatt (Perigon)'!I3894),"",'Zusatzblatt (Perigon)'!I3894)</f>
        <v/>
      </c>
      <c r="D3899" s="97" t="str">
        <f>IF(ISBLANK('Zusatzblatt (Perigon)'!J3894),"",'Zusatzblatt (Perigon)'!J3894)</f>
        <v/>
      </c>
      <c r="E3899" s="64" t="str">
        <f>IF(ISBLANK('Zusatzblatt (Perigon)'!K3894),"",'Zusatzblatt (Perigon)'!K3894)</f>
        <v/>
      </c>
      <c r="F3899" s="65"/>
      <c r="G3899" s="64"/>
      <c r="H3899" s="69" t="str">
        <f>IF(ISBLANK('Zusatzblatt (Perigon)'!L3894),"",'Zusatzblatt (Perigon)'!L3894)</f>
        <v/>
      </c>
      <c r="I3899" s="69" t="str">
        <f>IF(ISBLANK('Zusatzblatt (Perigon)'!M3894),"",'Zusatzblatt (Perigon)'!M3894)</f>
        <v/>
      </c>
      <c r="J3899" s="98" t="str">
        <f>IF(ISBLANK('Zusatzblatt (Perigon)'!N3894),"",'Zusatzblatt (Perigon)'!N3894)</f>
        <v/>
      </c>
      <c r="K3899" s="99" t="str">
        <f>IF(ISBLANK('Zusatzblatt (Perigon)'!J3894),"",'Zusatzblatt (Perigon)'!T3894)</f>
        <v/>
      </c>
      <c r="L3899" s="95" t="str">
        <f>IF(ISBLANK('Zusatzblatt (Perigon)'!O3894),"",'Zusatzblatt (Perigon)'!O3894)</f>
        <v/>
      </c>
      <c r="M3899" s="95" t="str">
        <f>IF(ISBLANK('Zusatzblatt (Perigon)'!R3894),"",'Zusatzblatt (Perigon)'!R3894)</f>
        <v/>
      </c>
      <c r="N3899" s="95" t="str">
        <f>IF(ISBLANK('Zusatzblatt (Perigon)'!P3894),"",'Zusatzblatt (Perigon)'!P3894)</f>
        <v/>
      </c>
      <c r="O3899" s="38" t="str">
        <f>IF($L3899="","",VLOOKUP($R3899,Tarife!$A$2:$R$599,13,FALSE))</f>
        <v/>
      </c>
      <c r="P3899" s="38" t="str">
        <f t="shared" si="60"/>
        <v/>
      </c>
      <c r="R3899" s="100" t="str">
        <f>Zusammenzug!$C$25&amp;"-"&amp;Zusammenzug!$A$7&amp;"-"&amp;Leistungen!L3899</f>
        <v>2026-Nicht beauftragte Spitex-Organisation-</v>
      </c>
    </row>
    <row r="3900" spans="1:18" x14ac:dyDescent="0.2">
      <c r="A3900" s="95" t="str">
        <f>IF(ISBLANK('Zusatzblatt (Perigon)'!E3895),"",'Zusatzblatt (Perigon)'!E3895)</f>
        <v/>
      </c>
      <c r="B3900" s="95" t="str">
        <f>IF(ISBLANK('Zusatzblatt (Perigon)'!G3895),"",'Zusatzblatt (Perigon)'!G3895)</f>
        <v/>
      </c>
      <c r="C3900" s="96" t="str">
        <f>IF(ISBLANK('Zusatzblatt (Perigon)'!I3895),"",'Zusatzblatt (Perigon)'!I3895)</f>
        <v/>
      </c>
      <c r="D3900" s="97" t="str">
        <f>IF(ISBLANK('Zusatzblatt (Perigon)'!J3895),"",'Zusatzblatt (Perigon)'!J3895)</f>
        <v/>
      </c>
      <c r="E3900" s="64" t="str">
        <f>IF(ISBLANK('Zusatzblatt (Perigon)'!K3895),"",'Zusatzblatt (Perigon)'!K3895)</f>
        <v/>
      </c>
      <c r="F3900" s="65"/>
      <c r="G3900" s="64"/>
      <c r="H3900" s="69" t="str">
        <f>IF(ISBLANK('Zusatzblatt (Perigon)'!L3895),"",'Zusatzblatt (Perigon)'!L3895)</f>
        <v/>
      </c>
      <c r="I3900" s="69" t="str">
        <f>IF(ISBLANK('Zusatzblatt (Perigon)'!M3895),"",'Zusatzblatt (Perigon)'!M3895)</f>
        <v/>
      </c>
      <c r="J3900" s="98" t="str">
        <f>IF(ISBLANK('Zusatzblatt (Perigon)'!N3895),"",'Zusatzblatt (Perigon)'!N3895)</f>
        <v/>
      </c>
      <c r="K3900" s="99" t="str">
        <f>IF(ISBLANK('Zusatzblatt (Perigon)'!J3895),"",'Zusatzblatt (Perigon)'!T3895)</f>
        <v/>
      </c>
      <c r="L3900" s="95" t="str">
        <f>IF(ISBLANK('Zusatzblatt (Perigon)'!O3895),"",'Zusatzblatt (Perigon)'!O3895)</f>
        <v/>
      </c>
      <c r="M3900" s="95" t="str">
        <f>IF(ISBLANK('Zusatzblatt (Perigon)'!R3895),"",'Zusatzblatt (Perigon)'!R3895)</f>
        <v/>
      </c>
      <c r="N3900" s="95" t="str">
        <f>IF(ISBLANK('Zusatzblatt (Perigon)'!P3895),"",'Zusatzblatt (Perigon)'!P3895)</f>
        <v/>
      </c>
      <c r="O3900" s="38" t="str">
        <f>IF($L3900="","",VLOOKUP($R3900,Tarife!$A$2:$R$599,13,FALSE))</f>
        <v/>
      </c>
      <c r="P3900" s="38" t="str">
        <f t="shared" si="60"/>
        <v/>
      </c>
      <c r="R3900" s="100" t="str">
        <f>Zusammenzug!$C$25&amp;"-"&amp;Zusammenzug!$A$7&amp;"-"&amp;Leistungen!L3900</f>
        <v>2026-Nicht beauftragte Spitex-Organisation-</v>
      </c>
    </row>
    <row r="3901" spans="1:18" x14ac:dyDescent="0.2">
      <c r="A3901" s="95" t="str">
        <f>IF(ISBLANK('Zusatzblatt (Perigon)'!E3896),"",'Zusatzblatt (Perigon)'!E3896)</f>
        <v/>
      </c>
      <c r="B3901" s="95" t="str">
        <f>IF(ISBLANK('Zusatzblatt (Perigon)'!G3896),"",'Zusatzblatt (Perigon)'!G3896)</f>
        <v/>
      </c>
      <c r="C3901" s="96" t="str">
        <f>IF(ISBLANK('Zusatzblatt (Perigon)'!I3896),"",'Zusatzblatt (Perigon)'!I3896)</f>
        <v/>
      </c>
      <c r="D3901" s="97" t="str">
        <f>IF(ISBLANK('Zusatzblatt (Perigon)'!J3896),"",'Zusatzblatt (Perigon)'!J3896)</f>
        <v/>
      </c>
      <c r="E3901" s="64" t="str">
        <f>IF(ISBLANK('Zusatzblatt (Perigon)'!K3896),"",'Zusatzblatt (Perigon)'!K3896)</f>
        <v/>
      </c>
      <c r="F3901" s="65"/>
      <c r="G3901" s="64"/>
      <c r="H3901" s="69" t="str">
        <f>IF(ISBLANK('Zusatzblatt (Perigon)'!L3896),"",'Zusatzblatt (Perigon)'!L3896)</f>
        <v/>
      </c>
      <c r="I3901" s="69" t="str">
        <f>IF(ISBLANK('Zusatzblatt (Perigon)'!M3896),"",'Zusatzblatt (Perigon)'!M3896)</f>
        <v/>
      </c>
      <c r="J3901" s="98" t="str">
        <f>IF(ISBLANK('Zusatzblatt (Perigon)'!N3896),"",'Zusatzblatt (Perigon)'!N3896)</f>
        <v/>
      </c>
      <c r="K3901" s="99" t="str">
        <f>IF(ISBLANK('Zusatzblatt (Perigon)'!J3896),"",'Zusatzblatt (Perigon)'!T3896)</f>
        <v/>
      </c>
      <c r="L3901" s="95" t="str">
        <f>IF(ISBLANK('Zusatzblatt (Perigon)'!O3896),"",'Zusatzblatt (Perigon)'!O3896)</f>
        <v/>
      </c>
      <c r="M3901" s="95" t="str">
        <f>IF(ISBLANK('Zusatzblatt (Perigon)'!R3896),"",'Zusatzblatt (Perigon)'!R3896)</f>
        <v/>
      </c>
      <c r="N3901" s="95" t="str">
        <f>IF(ISBLANK('Zusatzblatt (Perigon)'!P3896),"",'Zusatzblatt (Perigon)'!P3896)</f>
        <v/>
      </c>
      <c r="O3901" s="38" t="str">
        <f>IF($L3901="","",VLOOKUP($R3901,Tarife!$A$2:$R$599,13,FALSE))</f>
        <v/>
      </c>
      <c r="P3901" s="38" t="str">
        <f t="shared" si="60"/>
        <v/>
      </c>
      <c r="R3901" s="100" t="str">
        <f>Zusammenzug!$C$25&amp;"-"&amp;Zusammenzug!$A$7&amp;"-"&amp;Leistungen!L3901</f>
        <v>2026-Nicht beauftragte Spitex-Organisation-</v>
      </c>
    </row>
    <row r="3902" spans="1:18" x14ac:dyDescent="0.2">
      <c r="A3902" s="95" t="str">
        <f>IF(ISBLANK('Zusatzblatt (Perigon)'!E3897),"",'Zusatzblatt (Perigon)'!E3897)</f>
        <v/>
      </c>
      <c r="B3902" s="95" t="str">
        <f>IF(ISBLANK('Zusatzblatt (Perigon)'!G3897),"",'Zusatzblatt (Perigon)'!G3897)</f>
        <v/>
      </c>
      <c r="C3902" s="96" t="str">
        <f>IF(ISBLANK('Zusatzblatt (Perigon)'!I3897),"",'Zusatzblatt (Perigon)'!I3897)</f>
        <v/>
      </c>
      <c r="D3902" s="97" t="str">
        <f>IF(ISBLANK('Zusatzblatt (Perigon)'!J3897),"",'Zusatzblatt (Perigon)'!J3897)</f>
        <v/>
      </c>
      <c r="E3902" s="64" t="str">
        <f>IF(ISBLANK('Zusatzblatt (Perigon)'!K3897),"",'Zusatzblatt (Perigon)'!K3897)</f>
        <v/>
      </c>
      <c r="F3902" s="65"/>
      <c r="G3902" s="64"/>
      <c r="H3902" s="69" t="str">
        <f>IF(ISBLANK('Zusatzblatt (Perigon)'!L3897),"",'Zusatzblatt (Perigon)'!L3897)</f>
        <v/>
      </c>
      <c r="I3902" s="69" t="str">
        <f>IF(ISBLANK('Zusatzblatt (Perigon)'!M3897),"",'Zusatzblatt (Perigon)'!M3897)</f>
        <v/>
      </c>
      <c r="J3902" s="98" t="str">
        <f>IF(ISBLANK('Zusatzblatt (Perigon)'!N3897),"",'Zusatzblatt (Perigon)'!N3897)</f>
        <v/>
      </c>
      <c r="K3902" s="99" t="str">
        <f>IF(ISBLANK('Zusatzblatt (Perigon)'!J3897),"",'Zusatzblatt (Perigon)'!T3897)</f>
        <v/>
      </c>
      <c r="L3902" s="95" t="str">
        <f>IF(ISBLANK('Zusatzblatt (Perigon)'!O3897),"",'Zusatzblatt (Perigon)'!O3897)</f>
        <v/>
      </c>
      <c r="M3902" s="95" t="str">
        <f>IF(ISBLANK('Zusatzblatt (Perigon)'!R3897),"",'Zusatzblatt (Perigon)'!R3897)</f>
        <v/>
      </c>
      <c r="N3902" s="95" t="str">
        <f>IF(ISBLANK('Zusatzblatt (Perigon)'!P3897),"",'Zusatzblatt (Perigon)'!P3897)</f>
        <v/>
      </c>
      <c r="O3902" s="38" t="str">
        <f>IF($L3902="","",VLOOKUP($R3902,Tarife!$A$2:$R$599,13,FALSE))</f>
        <v/>
      </c>
      <c r="P3902" s="38" t="str">
        <f t="shared" si="60"/>
        <v/>
      </c>
      <c r="R3902" s="100" t="str">
        <f>Zusammenzug!$C$25&amp;"-"&amp;Zusammenzug!$A$7&amp;"-"&amp;Leistungen!L3902</f>
        <v>2026-Nicht beauftragte Spitex-Organisation-</v>
      </c>
    </row>
    <row r="3903" spans="1:18" x14ac:dyDescent="0.2">
      <c r="A3903" s="95" t="str">
        <f>IF(ISBLANK('Zusatzblatt (Perigon)'!E3898),"",'Zusatzblatt (Perigon)'!E3898)</f>
        <v/>
      </c>
      <c r="B3903" s="95" t="str">
        <f>IF(ISBLANK('Zusatzblatt (Perigon)'!G3898),"",'Zusatzblatt (Perigon)'!G3898)</f>
        <v/>
      </c>
      <c r="C3903" s="96" t="str">
        <f>IF(ISBLANK('Zusatzblatt (Perigon)'!I3898),"",'Zusatzblatt (Perigon)'!I3898)</f>
        <v/>
      </c>
      <c r="D3903" s="97" t="str">
        <f>IF(ISBLANK('Zusatzblatt (Perigon)'!J3898),"",'Zusatzblatt (Perigon)'!J3898)</f>
        <v/>
      </c>
      <c r="E3903" s="64" t="str">
        <f>IF(ISBLANK('Zusatzblatt (Perigon)'!K3898),"",'Zusatzblatt (Perigon)'!K3898)</f>
        <v/>
      </c>
      <c r="F3903" s="65"/>
      <c r="G3903" s="64"/>
      <c r="H3903" s="69" t="str">
        <f>IF(ISBLANK('Zusatzblatt (Perigon)'!L3898),"",'Zusatzblatt (Perigon)'!L3898)</f>
        <v/>
      </c>
      <c r="I3903" s="69" t="str">
        <f>IF(ISBLANK('Zusatzblatt (Perigon)'!M3898),"",'Zusatzblatt (Perigon)'!M3898)</f>
        <v/>
      </c>
      <c r="J3903" s="98" t="str">
        <f>IF(ISBLANK('Zusatzblatt (Perigon)'!N3898),"",'Zusatzblatt (Perigon)'!N3898)</f>
        <v/>
      </c>
      <c r="K3903" s="99" t="str">
        <f>IF(ISBLANK('Zusatzblatt (Perigon)'!J3898),"",'Zusatzblatt (Perigon)'!T3898)</f>
        <v/>
      </c>
      <c r="L3903" s="95" t="str">
        <f>IF(ISBLANK('Zusatzblatt (Perigon)'!O3898),"",'Zusatzblatt (Perigon)'!O3898)</f>
        <v/>
      </c>
      <c r="M3903" s="95" t="str">
        <f>IF(ISBLANK('Zusatzblatt (Perigon)'!R3898),"",'Zusatzblatt (Perigon)'!R3898)</f>
        <v/>
      </c>
      <c r="N3903" s="95" t="str">
        <f>IF(ISBLANK('Zusatzblatt (Perigon)'!P3898),"",'Zusatzblatt (Perigon)'!P3898)</f>
        <v/>
      </c>
      <c r="O3903" s="38" t="str">
        <f>IF($L3903="","",VLOOKUP($R3903,Tarife!$A$2:$R$599,13,FALSE))</f>
        <v/>
      </c>
      <c r="P3903" s="38" t="str">
        <f t="shared" si="60"/>
        <v/>
      </c>
      <c r="R3903" s="100" t="str">
        <f>Zusammenzug!$C$25&amp;"-"&amp;Zusammenzug!$A$7&amp;"-"&amp;Leistungen!L3903</f>
        <v>2026-Nicht beauftragte Spitex-Organisation-</v>
      </c>
    </row>
    <row r="3904" spans="1:18" x14ac:dyDescent="0.2">
      <c r="A3904" s="95" t="str">
        <f>IF(ISBLANK('Zusatzblatt (Perigon)'!E3899),"",'Zusatzblatt (Perigon)'!E3899)</f>
        <v/>
      </c>
      <c r="B3904" s="95" t="str">
        <f>IF(ISBLANK('Zusatzblatt (Perigon)'!G3899),"",'Zusatzblatt (Perigon)'!G3899)</f>
        <v/>
      </c>
      <c r="C3904" s="96" t="str">
        <f>IF(ISBLANK('Zusatzblatt (Perigon)'!I3899),"",'Zusatzblatt (Perigon)'!I3899)</f>
        <v/>
      </c>
      <c r="D3904" s="97" t="str">
        <f>IF(ISBLANK('Zusatzblatt (Perigon)'!J3899),"",'Zusatzblatt (Perigon)'!J3899)</f>
        <v/>
      </c>
      <c r="E3904" s="64" t="str">
        <f>IF(ISBLANK('Zusatzblatt (Perigon)'!K3899),"",'Zusatzblatt (Perigon)'!K3899)</f>
        <v/>
      </c>
      <c r="F3904" s="65"/>
      <c r="G3904" s="64"/>
      <c r="H3904" s="69" t="str">
        <f>IF(ISBLANK('Zusatzblatt (Perigon)'!L3899),"",'Zusatzblatt (Perigon)'!L3899)</f>
        <v/>
      </c>
      <c r="I3904" s="69" t="str">
        <f>IF(ISBLANK('Zusatzblatt (Perigon)'!M3899),"",'Zusatzblatt (Perigon)'!M3899)</f>
        <v/>
      </c>
      <c r="J3904" s="98" t="str">
        <f>IF(ISBLANK('Zusatzblatt (Perigon)'!N3899),"",'Zusatzblatt (Perigon)'!N3899)</f>
        <v/>
      </c>
      <c r="K3904" s="99" t="str">
        <f>IF(ISBLANK('Zusatzblatt (Perigon)'!J3899),"",'Zusatzblatt (Perigon)'!T3899)</f>
        <v/>
      </c>
      <c r="L3904" s="95" t="str">
        <f>IF(ISBLANK('Zusatzblatt (Perigon)'!O3899),"",'Zusatzblatt (Perigon)'!O3899)</f>
        <v/>
      </c>
      <c r="M3904" s="95" t="str">
        <f>IF(ISBLANK('Zusatzblatt (Perigon)'!R3899),"",'Zusatzblatt (Perigon)'!R3899)</f>
        <v/>
      </c>
      <c r="N3904" s="95" t="str">
        <f>IF(ISBLANK('Zusatzblatt (Perigon)'!P3899),"",'Zusatzblatt (Perigon)'!P3899)</f>
        <v/>
      </c>
      <c r="O3904" s="38" t="str">
        <f>IF($L3904="","",VLOOKUP($R3904,Tarife!$A$2:$R$599,13,FALSE))</f>
        <v/>
      </c>
      <c r="P3904" s="38" t="str">
        <f t="shared" si="60"/>
        <v/>
      </c>
      <c r="R3904" s="100" t="str">
        <f>Zusammenzug!$C$25&amp;"-"&amp;Zusammenzug!$A$7&amp;"-"&amp;Leistungen!L3904</f>
        <v>2026-Nicht beauftragte Spitex-Organisation-</v>
      </c>
    </row>
    <row r="3905" spans="1:18" x14ac:dyDescent="0.2">
      <c r="A3905" s="95" t="str">
        <f>IF(ISBLANK('Zusatzblatt (Perigon)'!E3900),"",'Zusatzblatt (Perigon)'!E3900)</f>
        <v/>
      </c>
      <c r="B3905" s="95" t="str">
        <f>IF(ISBLANK('Zusatzblatt (Perigon)'!G3900),"",'Zusatzblatt (Perigon)'!G3900)</f>
        <v/>
      </c>
      <c r="C3905" s="96" t="str">
        <f>IF(ISBLANK('Zusatzblatt (Perigon)'!I3900),"",'Zusatzblatt (Perigon)'!I3900)</f>
        <v/>
      </c>
      <c r="D3905" s="97" t="str">
        <f>IF(ISBLANK('Zusatzblatt (Perigon)'!J3900),"",'Zusatzblatt (Perigon)'!J3900)</f>
        <v/>
      </c>
      <c r="E3905" s="64" t="str">
        <f>IF(ISBLANK('Zusatzblatt (Perigon)'!K3900),"",'Zusatzblatt (Perigon)'!K3900)</f>
        <v/>
      </c>
      <c r="F3905" s="65"/>
      <c r="G3905" s="64"/>
      <c r="H3905" s="69" t="str">
        <f>IF(ISBLANK('Zusatzblatt (Perigon)'!L3900),"",'Zusatzblatt (Perigon)'!L3900)</f>
        <v/>
      </c>
      <c r="I3905" s="69" t="str">
        <f>IF(ISBLANK('Zusatzblatt (Perigon)'!M3900),"",'Zusatzblatt (Perigon)'!M3900)</f>
        <v/>
      </c>
      <c r="J3905" s="98" t="str">
        <f>IF(ISBLANK('Zusatzblatt (Perigon)'!N3900),"",'Zusatzblatt (Perigon)'!N3900)</f>
        <v/>
      </c>
      <c r="K3905" s="99" t="str">
        <f>IF(ISBLANK('Zusatzblatt (Perigon)'!J3900),"",'Zusatzblatt (Perigon)'!T3900)</f>
        <v/>
      </c>
      <c r="L3905" s="95" t="str">
        <f>IF(ISBLANK('Zusatzblatt (Perigon)'!O3900),"",'Zusatzblatt (Perigon)'!O3900)</f>
        <v/>
      </c>
      <c r="M3905" s="95" t="str">
        <f>IF(ISBLANK('Zusatzblatt (Perigon)'!R3900),"",'Zusatzblatt (Perigon)'!R3900)</f>
        <v/>
      </c>
      <c r="N3905" s="95" t="str">
        <f>IF(ISBLANK('Zusatzblatt (Perigon)'!P3900),"",'Zusatzblatt (Perigon)'!P3900)</f>
        <v/>
      </c>
      <c r="O3905" s="38" t="str">
        <f>IF($L3905="","",VLOOKUP($R3905,Tarife!$A$2:$R$599,13,FALSE))</f>
        <v/>
      </c>
      <c r="P3905" s="38" t="str">
        <f t="shared" si="60"/>
        <v/>
      </c>
      <c r="R3905" s="100" t="str">
        <f>Zusammenzug!$C$25&amp;"-"&amp;Zusammenzug!$A$7&amp;"-"&amp;Leistungen!L3905</f>
        <v>2026-Nicht beauftragte Spitex-Organisation-</v>
      </c>
    </row>
    <row r="3906" spans="1:18" x14ac:dyDescent="0.2">
      <c r="A3906" s="95" t="str">
        <f>IF(ISBLANK('Zusatzblatt (Perigon)'!E3901),"",'Zusatzblatt (Perigon)'!E3901)</f>
        <v/>
      </c>
      <c r="B3906" s="95" t="str">
        <f>IF(ISBLANK('Zusatzblatt (Perigon)'!G3901),"",'Zusatzblatt (Perigon)'!G3901)</f>
        <v/>
      </c>
      <c r="C3906" s="96" t="str">
        <f>IF(ISBLANK('Zusatzblatt (Perigon)'!I3901),"",'Zusatzblatt (Perigon)'!I3901)</f>
        <v/>
      </c>
      <c r="D3906" s="97" t="str">
        <f>IF(ISBLANK('Zusatzblatt (Perigon)'!J3901),"",'Zusatzblatt (Perigon)'!J3901)</f>
        <v/>
      </c>
      <c r="E3906" s="64" t="str">
        <f>IF(ISBLANK('Zusatzblatt (Perigon)'!K3901),"",'Zusatzblatt (Perigon)'!K3901)</f>
        <v/>
      </c>
      <c r="F3906" s="65"/>
      <c r="G3906" s="64"/>
      <c r="H3906" s="69" t="str">
        <f>IF(ISBLANK('Zusatzblatt (Perigon)'!L3901),"",'Zusatzblatt (Perigon)'!L3901)</f>
        <v/>
      </c>
      <c r="I3906" s="69" t="str">
        <f>IF(ISBLANK('Zusatzblatt (Perigon)'!M3901),"",'Zusatzblatt (Perigon)'!M3901)</f>
        <v/>
      </c>
      <c r="J3906" s="98" t="str">
        <f>IF(ISBLANK('Zusatzblatt (Perigon)'!N3901),"",'Zusatzblatt (Perigon)'!N3901)</f>
        <v/>
      </c>
      <c r="K3906" s="99" t="str">
        <f>IF(ISBLANK('Zusatzblatt (Perigon)'!J3901),"",'Zusatzblatt (Perigon)'!T3901)</f>
        <v/>
      </c>
      <c r="L3906" s="95" t="str">
        <f>IF(ISBLANK('Zusatzblatt (Perigon)'!O3901),"",'Zusatzblatt (Perigon)'!O3901)</f>
        <v/>
      </c>
      <c r="M3906" s="95" t="str">
        <f>IF(ISBLANK('Zusatzblatt (Perigon)'!R3901),"",'Zusatzblatt (Perigon)'!R3901)</f>
        <v/>
      </c>
      <c r="N3906" s="95" t="str">
        <f>IF(ISBLANK('Zusatzblatt (Perigon)'!P3901),"",'Zusatzblatt (Perigon)'!P3901)</f>
        <v/>
      </c>
      <c r="O3906" s="38" t="str">
        <f>IF($L3906="","",VLOOKUP($R3906,Tarife!$A$2:$R$599,13,FALSE))</f>
        <v/>
      </c>
      <c r="P3906" s="38" t="str">
        <f t="shared" si="60"/>
        <v/>
      </c>
      <c r="R3906" s="100" t="str">
        <f>Zusammenzug!$C$25&amp;"-"&amp;Zusammenzug!$A$7&amp;"-"&amp;Leistungen!L3906</f>
        <v>2026-Nicht beauftragte Spitex-Organisation-</v>
      </c>
    </row>
    <row r="3907" spans="1:18" x14ac:dyDescent="0.2">
      <c r="A3907" s="95" t="str">
        <f>IF(ISBLANK('Zusatzblatt (Perigon)'!E3902),"",'Zusatzblatt (Perigon)'!E3902)</f>
        <v/>
      </c>
      <c r="B3907" s="95" t="str">
        <f>IF(ISBLANK('Zusatzblatt (Perigon)'!G3902),"",'Zusatzblatt (Perigon)'!G3902)</f>
        <v/>
      </c>
      <c r="C3907" s="96" t="str">
        <f>IF(ISBLANK('Zusatzblatt (Perigon)'!I3902),"",'Zusatzblatt (Perigon)'!I3902)</f>
        <v/>
      </c>
      <c r="D3907" s="97" t="str">
        <f>IF(ISBLANK('Zusatzblatt (Perigon)'!J3902),"",'Zusatzblatt (Perigon)'!J3902)</f>
        <v/>
      </c>
      <c r="E3907" s="64" t="str">
        <f>IF(ISBLANK('Zusatzblatt (Perigon)'!K3902),"",'Zusatzblatt (Perigon)'!K3902)</f>
        <v/>
      </c>
      <c r="F3907" s="65"/>
      <c r="G3907" s="64"/>
      <c r="H3907" s="69" t="str">
        <f>IF(ISBLANK('Zusatzblatt (Perigon)'!L3902),"",'Zusatzblatt (Perigon)'!L3902)</f>
        <v/>
      </c>
      <c r="I3907" s="69" t="str">
        <f>IF(ISBLANK('Zusatzblatt (Perigon)'!M3902),"",'Zusatzblatt (Perigon)'!M3902)</f>
        <v/>
      </c>
      <c r="J3907" s="98" t="str">
        <f>IF(ISBLANK('Zusatzblatt (Perigon)'!N3902),"",'Zusatzblatt (Perigon)'!N3902)</f>
        <v/>
      </c>
      <c r="K3907" s="99" t="str">
        <f>IF(ISBLANK('Zusatzblatt (Perigon)'!J3902),"",'Zusatzblatt (Perigon)'!T3902)</f>
        <v/>
      </c>
      <c r="L3907" s="95" t="str">
        <f>IF(ISBLANK('Zusatzblatt (Perigon)'!O3902),"",'Zusatzblatt (Perigon)'!O3902)</f>
        <v/>
      </c>
      <c r="M3907" s="95" t="str">
        <f>IF(ISBLANK('Zusatzblatt (Perigon)'!R3902),"",'Zusatzblatt (Perigon)'!R3902)</f>
        <v/>
      </c>
      <c r="N3907" s="95" t="str">
        <f>IF(ISBLANK('Zusatzblatt (Perigon)'!P3902),"",'Zusatzblatt (Perigon)'!P3902)</f>
        <v/>
      </c>
      <c r="O3907" s="38" t="str">
        <f>IF($L3907="","",VLOOKUP($R3907,Tarife!$A$2:$R$599,13,FALSE))</f>
        <v/>
      </c>
      <c r="P3907" s="38" t="str">
        <f t="shared" si="60"/>
        <v/>
      </c>
      <c r="R3907" s="100" t="str">
        <f>Zusammenzug!$C$25&amp;"-"&amp;Zusammenzug!$A$7&amp;"-"&amp;Leistungen!L3907</f>
        <v>2026-Nicht beauftragte Spitex-Organisation-</v>
      </c>
    </row>
    <row r="3908" spans="1:18" x14ac:dyDescent="0.2">
      <c r="A3908" s="95" t="str">
        <f>IF(ISBLANK('Zusatzblatt (Perigon)'!E3903),"",'Zusatzblatt (Perigon)'!E3903)</f>
        <v/>
      </c>
      <c r="B3908" s="95" t="str">
        <f>IF(ISBLANK('Zusatzblatt (Perigon)'!G3903),"",'Zusatzblatt (Perigon)'!G3903)</f>
        <v/>
      </c>
      <c r="C3908" s="96" t="str">
        <f>IF(ISBLANK('Zusatzblatt (Perigon)'!I3903),"",'Zusatzblatt (Perigon)'!I3903)</f>
        <v/>
      </c>
      <c r="D3908" s="97" t="str">
        <f>IF(ISBLANK('Zusatzblatt (Perigon)'!J3903),"",'Zusatzblatt (Perigon)'!J3903)</f>
        <v/>
      </c>
      <c r="E3908" s="64" t="str">
        <f>IF(ISBLANK('Zusatzblatt (Perigon)'!K3903),"",'Zusatzblatt (Perigon)'!K3903)</f>
        <v/>
      </c>
      <c r="F3908" s="65"/>
      <c r="G3908" s="64"/>
      <c r="H3908" s="69" t="str">
        <f>IF(ISBLANK('Zusatzblatt (Perigon)'!L3903),"",'Zusatzblatt (Perigon)'!L3903)</f>
        <v/>
      </c>
      <c r="I3908" s="69" t="str">
        <f>IF(ISBLANK('Zusatzblatt (Perigon)'!M3903),"",'Zusatzblatt (Perigon)'!M3903)</f>
        <v/>
      </c>
      <c r="J3908" s="98" t="str">
        <f>IF(ISBLANK('Zusatzblatt (Perigon)'!N3903),"",'Zusatzblatt (Perigon)'!N3903)</f>
        <v/>
      </c>
      <c r="K3908" s="99" t="str">
        <f>IF(ISBLANK('Zusatzblatt (Perigon)'!J3903),"",'Zusatzblatt (Perigon)'!T3903)</f>
        <v/>
      </c>
      <c r="L3908" s="95" t="str">
        <f>IF(ISBLANK('Zusatzblatt (Perigon)'!O3903),"",'Zusatzblatt (Perigon)'!O3903)</f>
        <v/>
      </c>
      <c r="M3908" s="95" t="str">
        <f>IF(ISBLANK('Zusatzblatt (Perigon)'!R3903),"",'Zusatzblatt (Perigon)'!R3903)</f>
        <v/>
      </c>
      <c r="N3908" s="95" t="str">
        <f>IF(ISBLANK('Zusatzblatt (Perigon)'!P3903),"",'Zusatzblatt (Perigon)'!P3903)</f>
        <v/>
      </c>
      <c r="O3908" s="38" t="str">
        <f>IF($L3908="","",VLOOKUP($R3908,Tarife!$A$2:$R$599,13,FALSE))</f>
        <v/>
      </c>
      <c r="P3908" s="38" t="str">
        <f t="shared" si="60"/>
        <v/>
      </c>
      <c r="R3908" s="100" t="str">
        <f>Zusammenzug!$C$25&amp;"-"&amp;Zusammenzug!$A$7&amp;"-"&amp;Leistungen!L3908</f>
        <v>2026-Nicht beauftragte Spitex-Organisation-</v>
      </c>
    </row>
    <row r="3909" spans="1:18" x14ac:dyDescent="0.2">
      <c r="A3909" s="95" t="str">
        <f>IF(ISBLANK('Zusatzblatt (Perigon)'!E3904),"",'Zusatzblatt (Perigon)'!E3904)</f>
        <v/>
      </c>
      <c r="B3909" s="95" t="str">
        <f>IF(ISBLANK('Zusatzblatt (Perigon)'!G3904),"",'Zusatzblatt (Perigon)'!G3904)</f>
        <v/>
      </c>
      <c r="C3909" s="96" t="str">
        <f>IF(ISBLANK('Zusatzblatt (Perigon)'!I3904),"",'Zusatzblatt (Perigon)'!I3904)</f>
        <v/>
      </c>
      <c r="D3909" s="97" t="str">
        <f>IF(ISBLANK('Zusatzblatt (Perigon)'!J3904),"",'Zusatzblatt (Perigon)'!J3904)</f>
        <v/>
      </c>
      <c r="E3909" s="64" t="str">
        <f>IF(ISBLANK('Zusatzblatt (Perigon)'!K3904),"",'Zusatzblatt (Perigon)'!K3904)</f>
        <v/>
      </c>
      <c r="F3909" s="65"/>
      <c r="G3909" s="64"/>
      <c r="H3909" s="69" t="str">
        <f>IF(ISBLANK('Zusatzblatt (Perigon)'!L3904),"",'Zusatzblatt (Perigon)'!L3904)</f>
        <v/>
      </c>
      <c r="I3909" s="69" t="str">
        <f>IF(ISBLANK('Zusatzblatt (Perigon)'!M3904),"",'Zusatzblatt (Perigon)'!M3904)</f>
        <v/>
      </c>
      <c r="J3909" s="98" t="str">
        <f>IF(ISBLANK('Zusatzblatt (Perigon)'!N3904),"",'Zusatzblatt (Perigon)'!N3904)</f>
        <v/>
      </c>
      <c r="K3909" s="99" t="str">
        <f>IF(ISBLANK('Zusatzblatt (Perigon)'!J3904),"",'Zusatzblatt (Perigon)'!T3904)</f>
        <v/>
      </c>
      <c r="L3909" s="95" t="str">
        <f>IF(ISBLANK('Zusatzblatt (Perigon)'!O3904),"",'Zusatzblatt (Perigon)'!O3904)</f>
        <v/>
      </c>
      <c r="M3909" s="95" t="str">
        <f>IF(ISBLANK('Zusatzblatt (Perigon)'!R3904),"",'Zusatzblatt (Perigon)'!R3904)</f>
        <v/>
      </c>
      <c r="N3909" s="95" t="str">
        <f>IF(ISBLANK('Zusatzblatt (Perigon)'!P3904),"",'Zusatzblatt (Perigon)'!P3904)</f>
        <v/>
      </c>
      <c r="O3909" s="38" t="str">
        <f>IF($L3909="","",VLOOKUP($R3909,Tarife!$A$2:$R$599,13,FALSE))</f>
        <v/>
      </c>
      <c r="P3909" s="38" t="str">
        <f t="shared" si="60"/>
        <v/>
      </c>
      <c r="R3909" s="100" t="str">
        <f>Zusammenzug!$C$25&amp;"-"&amp;Zusammenzug!$A$7&amp;"-"&amp;Leistungen!L3909</f>
        <v>2026-Nicht beauftragte Spitex-Organisation-</v>
      </c>
    </row>
    <row r="3910" spans="1:18" x14ac:dyDescent="0.2">
      <c r="A3910" s="95" t="str">
        <f>IF(ISBLANK('Zusatzblatt (Perigon)'!E3905),"",'Zusatzblatt (Perigon)'!E3905)</f>
        <v/>
      </c>
      <c r="B3910" s="95" t="str">
        <f>IF(ISBLANK('Zusatzblatt (Perigon)'!G3905),"",'Zusatzblatt (Perigon)'!G3905)</f>
        <v/>
      </c>
      <c r="C3910" s="96" t="str">
        <f>IF(ISBLANK('Zusatzblatt (Perigon)'!I3905),"",'Zusatzblatt (Perigon)'!I3905)</f>
        <v/>
      </c>
      <c r="D3910" s="97" t="str">
        <f>IF(ISBLANK('Zusatzblatt (Perigon)'!J3905),"",'Zusatzblatt (Perigon)'!J3905)</f>
        <v/>
      </c>
      <c r="E3910" s="64" t="str">
        <f>IF(ISBLANK('Zusatzblatt (Perigon)'!K3905),"",'Zusatzblatt (Perigon)'!K3905)</f>
        <v/>
      </c>
      <c r="F3910" s="65"/>
      <c r="G3910" s="64"/>
      <c r="H3910" s="69" t="str">
        <f>IF(ISBLANK('Zusatzblatt (Perigon)'!L3905),"",'Zusatzblatt (Perigon)'!L3905)</f>
        <v/>
      </c>
      <c r="I3910" s="69" t="str">
        <f>IF(ISBLANK('Zusatzblatt (Perigon)'!M3905),"",'Zusatzblatt (Perigon)'!M3905)</f>
        <v/>
      </c>
      <c r="J3910" s="98" t="str">
        <f>IF(ISBLANK('Zusatzblatt (Perigon)'!N3905),"",'Zusatzblatt (Perigon)'!N3905)</f>
        <v/>
      </c>
      <c r="K3910" s="99" t="str">
        <f>IF(ISBLANK('Zusatzblatt (Perigon)'!J3905),"",'Zusatzblatt (Perigon)'!T3905)</f>
        <v/>
      </c>
      <c r="L3910" s="95" t="str">
        <f>IF(ISBLANK('Zusatzblatt (Perigon)'!O3905),"",'Zusatzblatt (Perigon)'!O3905)</f>
        <v/>
      </c>
      <c r="M3910" s="95" t="str">
        <f>IF(ISBLANK('Zusatzblatt (Perigon)'!R3905),"",'Zusatzblatt (Perigon)'!R3905)</f>
        <v/>
      </c>
      <c r="N3910" s="95" t="str">
        <f>IF(ISBLANK('Zusatzblatt (Perigon)'!P3905),"",'Zusatzblatt (Perigon)'!P3905)</f>
        <v/>
      </c>
      <c r="O3910" s="38" t="str">
        <f>IF($L3910="","",VLOOKUP($R3910,Tarife!$A$2:$R$599,13,FALSE))</f>
        <v/>
      </c>
      <c r="P3910" s="38" t="str">
        <f t="shared" si="60"/>
        <v/>
      </c>
      <c r="R3910" s="100" t="str">
        <f>Zusammenzug!$C$25&amp;"-"&amp;Zusammenzug!$A$7&amp;"-"&amp;Leistungen!L3910</f>
        <v>2026-Nicht beauftragte Spitex-Organisation-</v>
      </c>
    </row>
    <row r="3911" spans="1:18" x14ac:dyDescent="0.2">
      <c r="A3911" s="95" t="str">
        <f>IF(ISBLANK('Zusatzblatt (Perigon)'!E3906),"",'Zusatzblatt (Perigon)'!E3906)</f>
        <v/>
      </c>
      <c r="B3911" s="95" t="str">
        <f>IF(ISBLANK('Zusatzblatt (Perigon)'!G3906),"",'Zusatzblatt (Perigon)'!G3906)</f>
        <v/>
      </c>
      <c r="C3911" s="96" t="str">
        <f>IF(ISBLANK('Zusatzblatt (Perigon)'!I3906),"",'Zusatzblatt (Perigon)'!I3906)</f>
        <v/>
      </c>
      <c r="D3911" s="97" t="str">
        <f>IF(ISBLANK('Zusatzblatt (Perigon)'!J3906),"",'Zusatzblatt (Perigon)'!J3906)</f>
        <v/>
      </c>
      <c r="E3911" s="64" t="str">
        <f>IF(ISBLANK('Zusatzblatt (Perigon)'!K3906),"",'Zusatzblatt (Perigon)'!K3906)</f>
        <v/>
      </c>
      <c r="F3911" s="65"/>
      <c r="G3911" s="64"/>
      <c r="H3911" s="69" t="str">
        <f>IF(ISBLANK('Zusatzblatt (Perigon)'!L3906),"",'Zusatzblatt (Perigon)'!L3906)</f>
        <v/>
      </c>
      <c r="I3911" s="69" t="str">
        <f>IF(ISBLANK('Zusatzblatt (Perigon)'!M3906),"",'Zusatzblatt (Perigon)'!M3906)</f>
        <v/>
      </c>
      <c r="J3911" s="98" t="str">
        <f>IF(ISBLANK('Zusatzblatt (Perigon)'!N3906),"",'Zusatzblatt (Perigon)'!N3906)</f>
        <v/>
      </c>
      <c r="K3911" s="99" t="str">
        <f>IF(ISBLANK('Zusatzblatt (Perigon)'!J3906),"",'Zusatzblatt (Perigon)'!T3906)</f>
        <v/>
      </c>
      <c r="L3911" s="95" t="str">
        <f>IF(ISBLANK('Zusatzblatt (Perigon)'!O3906),"",'Zusatzblatt (Perigon)'!O3906)</f>
        <v/>
      </c>
      <c r="M3911" s="95" t="str">
        <f>IF(ISBLANK('Zusatzblatt (Perigon)'!R3906),"",'Zusatzblatt (Perigon)'!R3906)</f>
        <v/>
      </c>
      <c r="N3911" s="95" t="str">
        <f>IF(ISBLANK('Zusatzblatt (Perigon)'!P3906),"",'Zusatzblatt (Perigon)'!P3906)</f>
        <v/>
      </c>
      <c r="O3911" s="38" t="str">
        <f>IF($L3911="","",VLOOKUP($R3911,Tarife!$A$2:$R$599,13,FALSE))</f>
        <v/>
      </c>
      <c r="P3911" s="38" t="str">
        <f t="shared" si="60"/>
        <v/>
      </c>
      <c r="R3911" s="100" t="str">
        <f>Zusammenzug!$C$25&amp;"-"&amp;Zusammenzug!$A$7&amp;"-"&amp;Leistungen!L3911</f>
        <v>2026-Nicht beauftragte Spitex-Organisation-</v>
      </c>
    </row>
    <row r="3912" spans="1:18" x14ac:dyDescent="0.2">
      <c r="A3912" s="95" t="str">
        <f>IF(ISBLANK('Zusatzblatt (Perigon)'!E3907),"",'Zusatzblatt (Perigon)'!E3907)</f>
        <v/>
      </c>
      <c r="B3912" s="95" t="str">
        <f>IF(ISBLANK('Zusatzblatt (Perigon)'!G3907),"",'Zusatzblatt (Perigon)'!G3907)</f>
        <v/>
      </c>
      <c r="C3912" s="96" t="str">
        <f>IF(ISBLANK('Zusatzblatt (Perigon)'!I3907),"",'Zusatzblatt (Perigon)'!I3907)</f>
        <v/>
      </c>
      <c r="D3912" s="97" t="str">
        <f>IF(ISBLANK('Zusatzblatt (Perigon)'!J3907),"",'Zusatzblatt (Perigon)'!J3907)</f>
        <v/>
      </c>
      <c r="E3912" s="64" t="str">
        <f>IF(ISBLANK('Zusatzblatt (Perigon)'!K3907),"",'Zusatzblatt (Perigon)'!K3907)</f>
        <v/>
      </c>
      <c r="F3912" s="65"/>
      <c r="G3912" s="64"/>
      <c r="H3912" s="69" t="str">
        <f>IF(ISBLANK('Zusatzblatt (Perigon)'!L3907),"",'Zusatzblatt (Perigon)'!L3907)</f>
        <v/>
      </c>
      <c r="I3912" s="69" t="str">
        <f>IF(ISBLANK('Zusatzblatt (Perigon)'!M3907),"",'Zusatzblatt (Perigon)'!M3907)</f>
        <v/>
      </c>
      <c r="J3912" s="98" t="str">
        <f>IF(ISBLANK('Zusatzblatt (Perigon)'!N3907),"",'Zusatzblatt (Perigon)'!N3907)</f>
        <v/>
      </c>
      <c r="K3912" s="99" t="str">
        <f>IF(ISBLANK('Zusatzblatt (Perigon)'!J3907),"",'Zusatzblatt (Perigon)'!T3907)</f>
        <v/>
      </c>
      <c r="L3912" s="95" t="str">
        <f>IF(ISBLANK('Zusatzblatt (Perigon)'!O3907),"",'Zusatzblatt (Perigon)'!O3907)</f>
        <v/>
      </c>
      <c r="M3912" s="95" t="str">
        <f>IF(ISBLANK('Zusatzblatt (Perigon)'!R3907),"",'Zusatzblatt (Perigon)'!R3907)</f>
        <v/>
      </c>
      <c r="N3912" s="95" t="str">
        <f>IF(ISBLANK('Zusatzblatt (Perigon)'!P3907),"",'Zusatzblatt (Perigon)'!P3907)</f>
        <v/>
      </c>
      <c r="O3912" s="38" t="str">
        <f>IF($L3912="","",VLOOKUP($R3912,Tarife!$A$2:$R$599,13,FALSE))</f>
        <v/>
      </c>
      <c r="P3912" s="38" t="str">
        <f t="shared" ref="P3912:P3975" si="61">IF(L3912="","",IF(AND($L3912="Pabe",N3912&lt;O3912),M3912*O3912,IF(N3912&lt;O3912,M3912*N3912,M3912*O3912)))</f>
        <v/>
      </c>
      <c r="R3912" s="100" t="str">
        <f>Zusammenzug!$C$25&amp;"-"&amp;Zusammenzug!$A$7&amp;"-"&amp;Leistungen!L3912</f>
        <v>2026-Nicht beauftragte Spitex-Organisation-</v>
      </c>
    </row>
    <row r="3913" spans="1:18" x14ac:dyDescent="0.2">
      <c r="A3913" s="95" t="str">
        <f>IF(ISBLANK('Zusatzblatt (Perigon)'!E3908),"",'Zusatzblatt (Perigon)'!E3908)</f>
        <v/>
      </c>
      <c r="B3913" s="95" t="str">
        <f>IF(ISBLANK('Zusatzblatt (Perigon)'!G3908),"",'Zusatzblatt (Perigon)'!G3908)</f>
        <v/>
      </c>
      <c r="C3913" s="96" t="str">
        <f>IF(ISBLANK('Zusatzblatt (Perigon)'!I3908),"",'Zusatzblatt (Perigon)'!I3908)</f>
        <v/>
      </c>
      <c r="D3913" s="97" t="str">
        <f>IF(ISBLANK('Zusatzblatt (Perigon)'!J3908),"",'Zusatzblatt (Perigon)'!J3908)</f>
        <v/>
      </c>
      <c r="E3913" s="64" t="str">
        <f>IF(ISBLANK('Zusatzblatt (Perigon)'!K3908),"",'Zusatzblatt (Perigon)'!K3908)</f>
        <v/>
      </c>
      <c r="F3913" s="65"/>
      <c r="G3913" s="64"/>
      <c r="H3913" s="69" t="str">
        <f>IF(ISBLANK('Zusatzblatt (Perigon)'!L3908),"",'Zusatzblatt (Perigon)'!L3908)</f>
        <v/>
      </c>
      <c r="I3913" s="69" t="str">
        <f>IF(ISBLANK('Zusatzblatt (Perigon)'!M3908),"",'Zusatzblatt (Perigon)'!M3908)</f>
        <v/>
      </c>
      <c r="J3913" s="98" t="str">
        <f>IF(ISBLANK('Zusatzblatt (Perigon)'!N3908),"",'Zusatzblatt (Perigon)'!N3908)</f>
        <v/>
      </c>
      <c r="K3913" s="99" t="str">
        <f>IF(ISBLANK('Zusatzblatt (Perigon)'!J3908),"",'Zusatzblatt (Perigon)'!T3908)</f>
        <v/>
      </c>
      <c r="L3913" s="95" t="str">
        <f>IF(ISBLANK('Zusatzblatt (Perigon)'!O3908),"",'Zusatzblatt (Perigon)'!O3908)</f>
        <v/>
      </c>
      <c r="M3913" s="95" t="str">
        <f>IF(ISBLANK('Zusatzblatt (Perigon)'!R3908),"",'Zusatzblatt (Perigon)'!R3908)</f>
        <v/>
      </c>
      <c r="N3913" s="95" t="str">
        <f>IF(ISBLANK('Zusatzblatt (Perigon)'!P3908),"",'Zusatzblatt (Perigon)'!P3908)</f>
        <v/>
      </c>
      <c r="O3913" s="38" t="str">
        <f>IF($L3913="","",VLOOKUP($R3913,Tarife!$A$2:$R$599,13,FALSE))</f>
        <v/>
      </c>
      <c r="P3913" s="38" t="str">
        <f t="shared" si="61"/>
        <v/>
      </c>
      <c r="R3913" s="100" t="str">
        <f>Zusammenzug!$C$25&amp;"-"&amp;Zusammenzug!$A$7&amp;"-"&amp;Leistungen!L3913</f>
        <v>2026-Nicht beauftragte Spitex-Organisation-</v>
      </c>
    </row>
    <row r="3914" spans="1:18" x14ac:dyDescent="0.2">
      <c r="A3914" s="95" t="str">
        <f>IF(ISBLANK('Zusatzblatt (Perigon)'!E3909),"",'Zusatzblatt (Perigon)'!E3909)</f>
        <v/>
      </c>
      <c r="B3914" s="95" t="str">
        <f>IF(ISBLANK('Zusatzblatt (Perigon)'!G3909),"",'Zusatzblatt (Perigon)'!G3909)</f>
        <v/>
      </c>
      <c r="C3914" s="96" t="str">
        <f>IF(ISBLANK('Zusatzblatt (Perigon)'!I3909),"",'Zusatzblatt (Perigon)'!I3909)</f>
        <v/>
      </c>
      <c r="D3914" s="97" t="str">
        <f>IF(ISBLANK('Zusatzblatt (Perigon)'!J3909),"",'Zusatzblatt (Perigon)'!J3909)</f>
        <v/>
      </c>
      <c r="E3914" s="64" t="str">
        <f>IF(ISBLANK('Zusatzblatt (Perigon)'!K3909),"",'Zusatzblatt (Perigon)'!K3909)</f>
        <v/>
      </c>
      <c r="F3914" s="65"/>
      <c r="G3914" s="64"/>
      <c r="H3914" s="69" t="str">
        <f>IF(ISBLANK('Zusatzblatt (Perigon)'!L3909),"",'Zusatzblatt (Perigon)'!L3909)</f>
        <v/>
      </c>
      <c r="I3914" s="69" t="str">
        <f>IF(ISBLANK('Zusatzblatt (Perigon)'!M3909),"",'Zusatzblatt (Perigon)'!M3909)</f>
        <v/>
      </c>
      <c r="J3914" s="98" t="str">
        <f>IF(ISBLANK('Zusatzblatt (Perigon)'!N3909),"",'Zusatzblatt (Perigon)'!N3909)</f>
        <v/>
      </c>
      <c r="K3914" s="99" t="str">
        <f>IF(ISBLANK('Zusatzblatt (Perigon)'!J3909),"",'Zusatzblatt (Perigon)'!T3909)</f>
        <v/>
      </c>
      <c r="L3914" s="95" t="str">
        <f>IF(ISBLANK('Zusatzblatt (Perigon)'!O3909),"",'Zusatzblatt (Perigon)'!O3909)</f>
        <v/>
      </c>
      <c r="M3914" s="95" t="str">
        <f>IF(ISBLANK('Zusatzblatt (Perigon)'!R3909),"",'Zusatzblatt (Perigon)'!R3909)</f>
        <v/>
      </c>
      <c r="N3914" s="95" t="str">
        <f>IF(ISBLANK('Zusatzblatt (Perigon)'!P3909),"",'Zusatzblatt (Perigon)'!P3909)</f>
        <v/>
      </c>
      <c r="O3914" s="38" t="str">
        <f>IF($L3914="","",VLOOKUP($R3914,Tarife!$A$2:$R$599,13,FALSE))</f>
        <v/>
      </c>
      <c r="P3914" s="38" t="str">
        <f t="shared" si="61"/>
        <v/>
      </c>
      <c r="R3914" s="100" t="str">
        <f>Zusammenzug!$C$25&amp;"-"&amp;Zusammenzug!$A$7&amp;"-"&amp;Leistungen!L3914</f>
        <v>2026-Nicht beauftragte Spitex-Organisation-</v>
      </c>
    </row>
    <row r="3915" spans="1:18" x14ac:dyDescent="0.2">
      <c r="A3915" s="95" t="str">
        <f>IF(ISBLANK('Zusatzblatt (Perigon)'!E3910),"",'Zusatzblatt (Perigon)'!E3910)</f>
        <v/>
      </c>
      <c r="B3915" s="95" t="str">
        <f>IF(ISBLANK('Zusatzblatt (Perigon)'!G3910),"",'Zusatzblatt (Perigon)'!G3910)</f>
        <v/>
      </c>
      <c r="C3915" s="96" t="str">
        <f>IF(ISBLANK('Zusatzblatt (Perigon)'!I3910),"",'Zusatzblatt (Perigon)'!I3910)</f>
        <v/>
      </c>
      <c r="D3915" s="97" t="str">
        <f>IF(ISBLANK('Zusatzblatt (Perigon)'!J3910),"",'Zusatzblatt (Perigon)'!J3910)</f>
        <v/>
      </c>
      <c r="E3915" s="64" t="str">
        <f>IF(ISBLANK('Zusatzblatt (Perigon)'!K3910),"",'Zusatzblatt (Perigon)'!K3910)</f>
        <v/>
      </c>
      <c r="F3915" s="65"/>
      <c r="G3915" s="64"/>
      <c r="H3915" s="69" t="str">
        <f>IF(ISBLANK('Zusatzblatt (Perigon)'!L3910),"",'Zusatzblatt (Perigon)'!L3910)</f>
        <v/>
      </c>
      <c r="I3915" s="69" t="str">
        <f>IF(ISBLANK('Zusatzblatt (Perigon)'!M3910),"",'Zusatzblatt (Perigon)'!M3910)</f>
        <v/>
      </c>
      <c r="J3915" s="98" t="str">
        <f>IF(ISBLANK('Zusatzblatt (Perigon)'!N3910),"",'Zusatzblatt (Perigon)'!N3910)</f>
        <v/>
      </c>
      <c r="K3915" s="99" t="str">
        <f>IF(ISBLANK('Zusatzblatt (Perigon)'!J3910),"",'Zusatzblatt (Perigon)'!T3910)</f>
        <v/>
      </c>
      <c r="L3915" s="95" t="str">
        <f>IF(ISBLANK('Zusatzblatt (Perigon)'!O3910),"",'Zusatzblatt (Perigon)'!O3910)</f>
        <v/>
      </c>
      <c r="M3915" s="95" t="str">
        <f>IF(ISBLANK('Zusatzblatt (Perigon)'!R3910),"",'Zusatzblatt (Perigon)'!R3910)</f>
        <v/>
      </c>
      <c r="N3915" s="95" t="str">
        <f>IF(ISBLANK('Zusatzblatt (Perigon)'!P3910),"",'Zusatzblatt (Perigon)'!P3910)</f>
        <v/>
      </c>
      <c r="O3915" s="38" t="str">
        <f>IF($L3915="","",VLOOKUP($R3915,Tarife!$A$2:$R$599,13,FALSE))</f>
        <v/>
      </c>
      <c r="P3915" s="38" t="str">
        <f t="shared" si="61"/>
        <v/>
      </c>
      <c r="R3915" s="100" t="str">
        <f>Zusammenzug!$C$25&amp;"-"&amp;Zusammenzug!$A$7&amp;"-"&amp;Leistungen!L3915</f>
        <v>2026-Nicht beauftragte Spitex-Organisation-</v>
      </c>
    </row>
    <row r="3916" spans="1:18" x14ac:dyDescent="0.2">
      <c r="A3916" s="95" t="str">
        <f>IF(ISBLANK('Zusatzblatt (Perigon)'!E3911),"",'Zusatzblatt (Perigon)'!E3911)</f>
        <v/>
      </c>
      <c r="B3916" s="95" t="str">
        <f>IF(ISBLANK('Zusatzblatt (Perigon)'!G3911),"",'Zusatzblatt (Perigon)'!G3911)</f>
        <v/>
      </c>
      <c r="C3916" s="96" t="str">
        <f>IF(ISBLANK('Zusatzblatt (Perigon)'!I3911),"",'Zusatzblatt (Perigon)'!I3911)</f>
        <v/>
      </c>
      <c r="D3916" s="97" t="str">
        <f>IF(ISBLANK('Zusatzblatt (Perigon)'!J3911),"",'Zusatzblatt (Perigon)'!J3911)</f>
        <v/>
      </c>
      <c r="E3916" s="64" t="str">
        <f>IF(ISBLANK('Zusatzblatt (Perigon)'!K3911),"",'Zusatzblatt (Perigon)'!K3911)</f>
        <v/>
      </c>
      <c r="F3916" s="65"/>
      <c r="G3916" s="64"/>
      <c r="H3916" s="69" t="str">
        <f>IF(ISBLANK('Zusatzblatt (Perigon)'!L3911),"",'Zusatzblatt (Perigon)'!L3911)</f>
        <v/>
      </c>
      <c r="I3916" s="69" t="str">
        <f>IF(ISBLANK('Zusatzblatt (Perigon)'!M3911),"",'Zusatzblatt (Perigon)'!M3911)</f>
        <v/>
      </c>
      <c r="J3916" s="98" t="str">
        <f>IF(ISBLANK('Zusatzblatt (Perigon)'!N3911),"",'Zusatzblatt (Perigon)'!N3911)</f>
        <v/>
      </c>
      <c r="K3916" s="99" t="str">
        <f>IF(ISBLANK('Zusatzblatt (Perigon)'!J3911),"",'Zusatzblatt (Perigon)'!T3911)</f>
        <v/>
      </c>
      <c r="L3916" s="95" t="str">
        <f>IF(ISBLANK('Zusatzblatt (Perigon)'!O3911),"",'Zusatzblatt (Perigon)'!O3911)</f>
        <v/>
      </c>
      <c r="M3916" s="95" t="str">
        <f>IF(ISBLANK('Zusatzblatt (Perigon)'!R3911),"",'Zusatzblatt (Perigon)'!R3911)</f>
        <v/>
      </c>
      <c r="N3916" s="95" t="str">
        <f>IF(ISBLANK('Zusatzblatt (Perigon)'!P3911),"",'Zusatzblatt (Perigon)'!P3911)</f>
        <v/>
      </c>
      <c r="O3916" s="38" t="str">
        <f>IF($L3916="","",VLOOKUP($R3916,Tarife!$A$2:$R$599,13,FALSE))</f>
        <v/>
      </c>
      <c r="P3916" s="38" t="str">
        <f t="shared" si="61"/>
        <v/>
      </c>
      <c r="R3916" s="100" t="str">
        <f>Zusammenzug!$C$25&amp;"-"&amp;Zusammenzug!$A$7&amp;"-"&amp;Leistungen!L3916</f>
        <v>2026-Nicht beauftragte Spitex-Organisation-</v>
      </c>
    </row>
    <row r="3917" spans="1:18" x14ac:dyDescent="0.2">
      <c r="A3917" s="95" t="str">
        <f>IF(ISBLANK('Zusatzblatt (Perigon)'!E3912),"",'Zusatzblatt (Perigon)'!E3912)</f>
        <v/>
      </c>
      <c r="B3917" s="95" t="str">
        <f>IF(ISBLANK('Zusatzblatt (Perigon)'!G3912),"",'Zusatzblatt (Perigon)'!G3912)</f>
        <v/>
      </c>
      <c r="C3917" s="96" t="str">
        <f>IF(ISBLANK('Zusatzblatt (Perigon)'!I3912),"",'Zusatzblatt (Perigon)'!I3912)</f>
        <v/>
      </c>
      <c r="D3917" s="97" t="str">
        <f>IF(ISBLANK('Zusatzblatt (Perigon)'!J3912),"",'Zusatzblatt (Perigon)'!J3912)</f>
        <v/>
      </c>
      <c r="E3917" s="64" t="str">
        <f>IF(ISBLANK('Zusatzblatt (Perigon)'!K3912),"",'Zusatzblatt (Perigon)'!K3912)</f>
        <v/>
      </c>
      <c r="F3917" s="65"/>
      <c r="G3917" s="64"/>
      <c r="H3917" s="69" t="str">
        <f>IF(ISBLANK('Zusatzblatt (Perigon)'!L3912),"",'Zusatzblatt (Perigon)'!L3912)</f>
        <v/>
      </c>
      <c r="I3917" s="69" t="str">
        <f>IF(ISBLANK('Zusatzblatt (Perigon)'!M3912),"",'Zusatzblatt (Perigon)'!M3912)</f>
        <v/>
      </c>
      <c r="J3917" s="98" t="str">
        <f>IF(ISBLANK('Zusatzblatt (Perigon)'!N3912),"",'Zusatzblatt (Perigon)'!N3912)</f>
        <v/>
      </c>
      <c r="K3917" s="99" t="str">
        <f>IF(ISBLANK('Zusatzblatt (Perigon)'!J3912),"",'Zusatzblatt (Perigon)'!T3912)</f>
        <v/>
      </c>
      <c r="L3917" s="95" t="str">
        <f>IF(ISBLANK('Zusatzblatt (Perigon)'!O3912),"",'Zusatzblatt (Perigon)'!O3912)</f>
        <v/>
      </c>
      <c r="M3917" s="95" t="str">
        <f>IF(ISBLANK('Zusatzblatt (Perigon)'!R3912),"",'Zusatzblatt (Perigon)'!R3912)</f>
        <v/>
      </c>
      <c r="N3917" s="95" t="str">
        <f>IF(ISBLANK('Zusatzblatt (Perigon)'!P3912),"",'Zusatzblatt (Perigon)'!P3912)</f>
        <v/>
      </c>
      <c r="O3917" s="38" t="str">
        <f>IF($L3917="","",VLOOKUP($R3917,Tarife!$A$2:$R$599,13,FALSE))</f>
        <v/>
      </c>
      <c r="P3917" s="38" t="str">
        <f t="shared" si="61"/>
        <v/>
      </c>
      <c r="R3917" s="100" t="str">
        <f>Zusammenzug!$C$25&amp;"-"&amp;Zusammenzug!$A$7&amp;"-"&amp;Leistungen!L3917</f>
        <v>2026-Nicht beauftragte Spitex-Organisation-</v>
      </c>
    </row>
    <row r="3918" spans="1:18" x14ac:dyDescent="0.2">
      <c r="A3918" s="95" t="str">
        <f>IF(ISBLANK('Zusatzblatt (Perigon)'!E3913),"",'Zusatzblatt (Perigon)'!E3913)</f>
        <v/>
      </c>
      <c r="B3918" s="95" t="str">
        <f>IF(ISBLANK('Zusatzblatt (Perigon)'!G3913),"",'Zusatzblatt (Perigon)'!G3913)</f>
        <v/>
      </c>
      <c r="C3918" s="96" t="str">
        <f>IF(ISBLANK('Zusatzblatt (Perigon)'!I3913),"",'Zusatzblatt (Perigon)'!I3913)</f>
        <v/>
      </c>
      <c r="D3918" s="97" t="str">
        <f>IF(ISBLANK('Zusatzblatt (Perigon)'!J3913),"",'Zusatzblatt (Perigon)'!J3913)</f>
        <v/>
      </c>
      <c r="E3918" s="64" t="str">
        <f>IF(ISBLANK('Zusatzblatt (Perigon)'!K3913),"",'Zusatzblatt (Perigon)'!K3913)</f>
        <v/>
      </c>
      <c r="F3918" s="65"/>
      <c r="G3918" s="64"/>
      <c r="H3918" s="69" t="str">
        <f>IF(ISBLANK('Zusatzblatt (Perigon)'!L3913),"",'Zusatzblatt (Perigon)'!L3913)</f>
        <v/>
      </c>
      <c r="I3918" s="69" t="str">
        <f>IF(ISBLANK('Zusatzblatt (Perigon)'!M3913),"",'Zusatzblatt (Perigon)'!M3913)</f>
        <v/>
      </c>
      <c r="J3918" s="98" t="str">
        <f>IF(ISBLANK('Zusatzblatt (Perigon)'!N3913),"",'Zusatzblatt (Perigon)'!N3913)</f>
        <v/>
      </c>
      <c r="K3918" s="99" t="str">
        <f>IF(ISBLANK('Zusatzblatt (Perigon)'!J3913),"",'Zusatzblatt (Perigon)'!T3913)</f>
        <v/>
      </c>
      <c r="L3918" s="95" t="str">
        <f>IF(ISBLANK('Zusatzblatt (Perigon)'!O3913),"",'Zusatzblatt (Perigon)'!O3913)</f>
        <v/>
      </c>
      <c r="M3918" s="95" t="str">
        <f>IF(ISBLANK('Zusatzblatt (Perigon)'!R3913),"",'Zusatzblatt (Perigon)'!R3913)</f>
        <v/>
      </c>
      <c r="N3918" s="95" t="str">
        <f>IF(ISBLANK('Zusatzblatt (Perigon)'!P3913),"",'Zusatzblatt (Perigon)'!P3913)</f>
        <v/>
      </c>
      <c r="O3918" s="38" t="str">
        <f>IF($L3918="","",VLOOKUP($R3918,Tarife!$A$2:$R$599,13,FALSE))</f>
        <v/>
      </c>
      <c r="P3918" s="38" t="str">
        <f t="shared" si="61"/>
        <v/>
      </c>
      <c r="R3918" s="100" t="str">
        <f>Zusammenzug!$C$25&amp;"-"&amp;Zusammenzug!$A$7&amp;"-"&amp;Leistungen!L3918</f>
        <v>2026-Nicht beauftragte Spitex-Organisation-</v>
      </c>
    </row>
    <row r="3919" spans="1:18" x14ac:dyDescent="0.2">
      <c r="A3919" s="95" t="str">
        <f>IF(ISBLANK('Zusatzblatt (Perigon)'!E3914),"",'Zusatzblatt (Perigon)'!E3914)</f>
        <v/>
      </c>
      <c r="B3919" s="95" t="str">
        <f>IF(ISBLANK('Zusatzblatt (Perigon)'!G3914),"",'Zusatzblatt (Perigon)'!G3914)</f>
        <v/>
      </c>
      <c r="C3919" s="96" t="str">
        <f>IF(ISBLANK('Zusatzblatt (Perigon)'!I3914),"",'Zusatzblatt (Perigon)'!I3914)</f>
        <v/>
      </c>
      <c r="D3919" s="97" t="str">
        <f>IF(ISBLANK('Zusatzblatt (Perigon)'!J3914),"",'Zusatzblatt (Perigon)'!J3914)</f>
        <v/>
      </c>
      <c r="E3919" s="64" t="str">
        <f>IF(ISBLANK('Zusatzblatt (Perigon)'!K3914),"",'Zusatzblatt (Perigon)'!K3914)</f>
        <v/>
      </c>
      <c r="F3919" s="65"/>
      <c r="G3919" s="64"/>
      <c r="H3919" s="69" t="str">
        <f>IF(ISBLANK('Zusatzblatt (Perigon)'!L3914),"",'Zusatzblatt (Perigon)'!L3914)</f>
        <v/>
      </c>
      <c r="I3919" s="69" t="str">
        <f>IF(ISBLANK('Zusatzblatt (Perigon)'!M3914),"",'Zusatzblatt (Perigon)'!M3914)</f>
        <v/>
      </c>
      <c r="J3919" s="98" t="str">
        <f>IF(ISBLANK('Zusatzblatt (Perigon)'!N3914),"",'Zusatzblatt (Perigon)'!N3914)</f>
        <v/>
      </c>
      <c r="K3919" s="99" t="str">
        <f>IF(ISBLANK('Zusatzblatt (Perigon)'!J3914),"",'Zusatzblatt (Perigon)'!T3914)</f>
        <v/>
      </c>
      <c r="L3919" s="95" t="str">
        <f>IF(ISBLANK('Zusatzblatt (Perigon)'!O3914),"",'Zusatzblatt (Perigon)'!O3914)</f>
        <v/>
      </c>
      <c r="M3919" s="95" t="str">
        <f>IF(ISBLANK('Zusatzblatt (Perigon)'!R3914),"",'Zusatzblatt (Perigon)'!R3914)</f>
        <v/>
      </c>
      <c r="N3919" s="95" t="str">
        <f>IF(ISBLANK('Zusatzblatt (Perigon)'!P3914),"",'Zusatzblatt (Perigon)'!P3914)</f>
        <v/>
      </c>
      <c r="O3919" s="38" t="str">
        <f>IF($L3919="","",VLOOKUP($R3919,Tarife!$A$2:$R$599,13,FALSE))</f>
        <v/>
      </c>
      <c r="P3919" s="38" t="str">
        <f t="shared" si="61"/>
        <v/>
      </c>
      <c r="R3919" s="100" t="str">
        <f>Zusammenzug!$C$25&amp;"-"&amp;Zusammenzug!$A$7&amp;"-"&amp;Leistungen!L3919</f>
        <v>2026-Nicht beauftragte Spitex-Organisation-</v>
      </c>
    </row>
    <row r="3920" spans="1:18" x14ac:dyDescent="0.2">
      <c r="A3920" s="95" t="str">
        <f>IF(ISBLANK('Zusatzblatt (Perigon)'!E3915),"",'Zusatzblatt (Perigon)'!E3915)</f>
        <v/>
      </c>
      <c r="B3920" s="95" t="str">
        <f>IF(ISBLANK('Zusatzblatt (Perigon)'!G3915),"",'Zusatzblatt (Perigon)'!G3915)</f>
        <v/>
      </c>
      <c r="C3920" s="96" t="str">
        <f>IF(ISBLANK('Zusatzblatt (Perigon)'!I3915),"",'Zusatzblatt (Perigon)'!I3915)</f>
        <v/>
      </c>
      <c r="D3920" s="97" t="str">
        <f>IF(ISBLANK('Zusatzblatt (Perigon)'!J3915),"",'Zusatzblatt (Perigon)'!J3915)</f>
        <v/>
      </c>
      <c r="E3920" s="64" t="str">
        <f>IF(ISBLANK('Zusatzblatt (Perigon)'!K3915),"",'Zusatzblatt (Perigon)'!K3915)</f>
        <v/>
      </c>
      <c r="F3920" s="65"/>
      <c r="G3920" s="64"/>
      <c r="H3920" s="69" t="str">
        <f>IF(ISBLANK('Zusatzblatt (Perigon)'!L3915),"",'Zusatzblatt (Perigon)'!L3915)</f>
        <v/>
      </c>
      <c r="I3920" s="69" t="str">
        <f>IF(ISBLANK('Zusatzblatt (Perigon)'!M3915),"",'Zusatzblatt (Perigon)'!M3915)</f>
        <v/>
      </c>
      <c r="J3920" s="98" t="str">
        <f>IF(ISBLANK('Zusatzblatt (Perigon)'!N3915),"",'Zusatzblatt (Perigon)'!N3915)</f>
        <v/>
      </c>
      <c r="K3920" s="99" t="str">
        <f>IF(ISBLANK('Zusatzblatt (Perigon)'!J3915),"",'Zusatzblatt (Perigon)'!T3915)</f>
        <v/>
      </c>
      <c r="L3920" s="95" t="str">
        <f>IF(ISBLANK('Zusatzblatt (Perigon)'!O3915),"",'Zusatzblatt (Perigon)'!O3915)</f>
        <v/>
      </c>
      <c r="M3920" s="95" t="str">
        <f>IF(ISBLANK('Zusatzblatt (Perigon)'!R3915),"",'Zusatzblatt (Perigon)'!R3915)</f>
        <v/>
      </c>
      <c r="N3920" s="95" t="str">
        <f>IF(ISBLANK('Zusatzblatt (Perigon)'!P3915),"",'Zusatzblatt (Perigon)'!P3915)</f>
        <v/>
      </c>
      <c r="O3920" s="38" t="str">
        <f>IF($L3920="","",VLOOKUP($R3920,Tarife!$A$2:$R$599,13,FALSE))</f>
        <v/>
      </c>
      <c r="P3920" s="38" t="str">
        <f t="shared" si="61"/>
        <v/>
      </c>
      <c r="R3920" s="100" t="str">
        <f>Zusammenzug!$C$25&amp;"-"&amp;Zusammenzug!$A$7&amp;"-"&amp;Leistungen!L3920</f>
        <v>2026-Nicht beauftragte Spitex-Organisation-</v>
      </c>
    </row>
    <row r="3921" spans="1:18" x14ac:dyDescent="0.2">
      <c r="A3921" s="95" t="str">
        <f>IF(ISBLANK('Zusatzblatt (Perigon)'!E3916),"",'Zusatzblatt (Perigon)'!E3916)</f>
        <v/>
      </c>
      <c r="B3921" s="95" t="str">
        <f>IF(ISBLANK('Zusatzblatt (Perigon)'!G3916),"",'Zusatzblatt (Perigon)'!G3916)</f>
        <v/>
      </c>
      <c r="C3921" s="96" t="str">
        <f>IF(ISBLANK('Zusatzblatt (Perigon)'!I3916),"",'Zusatzblatt (Perigon)'!I3916)</f>
        <v/>
      </c>
      <c r="D3921" s="97" t="str">
        <f>IF(ISBLANK('Zusatzblatt (Perigon)'!J3916),"",'Zusatzblatt (Perigon)'!J3916)</f>
        <v/>
      </c>
      <c r="E3921" s="64" t="str">
        <f>IF(ISBLANK('Zusatzblatt (Perigon)'!K3916),"",'Zusatzblatt (Perigon)'!K3916)</f>
        <v/>
      </c>
      <c r="F3921" s="65"/>
      <c r="G3921" s="64"/>
      <c r="H3921" s="69" t="str">
        <f>IF(ISBLANK('Zusatzblatt (Perigon)'!L3916),"",'Zusatzblatt (Perigon)'!L3916)</f>
        <v/>
      </c>
      <c r="I3921" s="69" t="str">
        <f>IF(ISBLANK('Zusatzblatt (Perigon)'!M3916),"",'Zusatzblatt (Perigon)'!M3916)</f>
        <v/>
      </c>
      <c r="J3921" s="98" t="str">
        <f>IF(ISBLANK('Zusatzblatt (Perigon)'!N3916),"",'Zusatzblatt (Perigon)'!N3916)</f>
        <v/>
      </c>
      <c r="K3921" s="99" t="str">
        <f>IF(ISBLANK('Zusatzblatt (Perigon)'!J3916),"",'Zusatzblatt (Perigon)'!T3916)</f>
        <v/>
      </c>
      <c r="L3921" s="95" t="str">
        <f>IF(ISBLANK('Zusatzblatt (Perigon)'!O3916),"",'Zusatzblatt (Perigon)'!O3916)</f>
        <v/>
      </c>
      <c r="M3921" s="95" t="str">
        <f>IF(ISBLANK('Zusatzblatt (Perigon)'!R3916),"",'Zusatzblatt (Perigon)'!R3916)</f>
        <v/>
      </c>
      <c r="N3921" s="95" t="str">
        <f>IF(ISBLANK('Zusatzblatt (Perigon)'!P3916),"",'Zusatzblatt (Perigon)'!P3916)</f>
        <v/>
      </c>
      <c r="O3921" s="38" t="str">
        <f>IF($L3921="","",VLOOKUP($R3921,Tarife!$A$2:$R$599,13,FALSE))</f>
        <v/>
      </c>
      <c r="P3921" s="38" t="str">
        <f t="shared" si="61"/>
        <v/>
      </c>
      <c r="R3921" s="100" t="str">
        <f>Zusammenzug!$C$25&amp;"-"&amp;Zusammenzug!$A$7&amp;"-"&amp;Leistungen!L3921</f>
        <v>2026-Nicht beauftragte Spitex-Organisation-</v>
      </c>
    </row>
    <row r="3922" spans="1:18" x14ac:dyDescent="0.2">
      <c r="A3922" s="95" t="str">
        <f>IF(ISBLANK('Zusatzblatt (Perigon)'!E3917),"",'Zusatzblatt (Perigon)'!E3917)</f>
        <v/>
      </c>
      <c r="B3922" s="95" t="str">
        <f>IF(ISBLANK('Zusatzblatt (Perigon)'!G3917),"",'Zusatzblatt (Perigon)'!G3917)</f>
        <v/>
      </c>
      <c r="C3922" s="96" t="str">
        <f>IF(ISBLANK('Zusatzblatt (Perigon)'!I3917),"",'Zusatzblatt (Perigon)'!I3917)</f>
        <v/>
      </c>
      <c r="D3922" s="97" t="str">
        <f>IF(ISBLANK('Zusatzblatt (Perigon)'!J3917),"",'Zusatzblatt (Perigon)'!J3917)</f>
        <v/>
      </c>
      <c r="E3922" s="64" t="str">
        <f>IF(ISBLANK('Zusatzblatt (Perigon)'!K3917),"",'Zusatzblatt (Perigon)'!K3917)</f>
        <v/>
      </c>
      <c r="F3922" s="65"/>
      <c r="G3922" s="64"/>
      <c r="H3922" s="69" t="str">
        <f>IF(ISBLANK('Zusatzblatt (Perigon)'!L3917),"",'Zusatzblatt (Perigon)'!L3917)</f>
        <v/>
      </c>
      <c r="I3922" s="69" t="str">
        <f>IF(ISBLANK('Zusatzblatt (Perigon)'!M3917),"",'Zusatzblatt (Perigon)'!M3917)</f>
        <v/>
      </c>
      <c r="J3922" s="98" t="str">
        <f>IF(ISBLANK('Zusatzblatt (Perigon)'!N3917),"",'Zusatzblatt (Perigon)'!N3917)</f>
        <v/>
      </c>
      <c r="K3922" s="99" t="str">
        <f>IF(ISBLANK('Zusatzblatt (Perigon)'!J3917),"",'Zusatzblatt (Perigon)'!T3917)</f>
        <v/>
      </c>
      <c r="L3922" s="95" t="str">
        <f>IF(ISBLANK('Zusatzblatt (Perigon)'!O3917),"",'Zusatzblatt (Perigon)'!O3917)</f>
        <v/>
      </c>
      <c r="M3922" s="95" t="str">
        <f>IF(ISBLANK('Zusatzblatt (Perigon)'!R3917),"",'Zusatzblatt (Perigon)'!R3917)</f>
        <v/>
      </c>
      <c r="N3922" s="95" t="str">
        <f>IF(ISBLANK('Zusatzblatt (Perigon)'!P3917),"",'Zusatzblatt (Perigon)'!P3917)</f>
        <v/>
      </c>
      <c r="O3922" s="38" t="str">
        <f>IF($L3922="","",VLOOKUP($R3922,Tarife!$A$2:$R$599,13,FALSE))</f>
        <v/>
      </c>
      <c r="P3922" s="38" t="str">
        <f t="shared" si="61"/>
        <v/>
      </c>
      <c r="R3922" s="100" t="str">
        <f>Zusammenzug!$C$25&amp;"-"&amp;Zusammenzug!$A$7&amp;"-"&amp;Leistungen!L3922</f>
        <v>2026-Nicht beauftragte Spitex-Organisation-</v>
      </c>
    </row>
    <row r="3923" spans="1:18" x14ac:dyDescent="0.2">
      <c r="A3923" s="95" t="str">
        <f>IF(ISBLANK('Zusatzblatt (Perigon)'!E3918),"",'Zusatzblatt (Perigon)'!E3918)</f>
        <v/>
      </c>
      <c r="B3923" s="95" t="str">
        <f>IF(ISBLANK('Zusatzblatt (Perigon)'!G3918),"",'Zusatzblatt (Perigon)'!G3918)</f>
        <v/>
      </c>
      <c r="C3923" s="96" t="str">
        <f>IF(ISBLANK('Zusatzblatt (Perigon)'!I3918),"",'Zusatzblatt (Perigon)'!I3918)</f>
        <v/>
      </c>
      <c r="D3923" s="97" t="str">
        <f>IF(ISBLANK('Zusatzblatt (Perigon)'!J3918),"",'Zusatzblatt (Perigon)'!J3918)</f>
        <v/>
      </c>
      <c r="E3923" s="64" t="str">
        <f>IF(ISBLANK('Zusatzblatt (Perigon)'!K3918),"",'Zusatzblatt (Perigon)'!K3918)</f>
        <v/>
      </c>
      <c r="F3923" s="65"/>
      <c r="G3923" s="64"/>
      <c r="H3923" s="69" t="str">
        <f>IF(ISBLANK('Zusatzblatt (Perigon)'!L3918),"",'Zusatzblatt (Perigon)'!L3918)</f>
        <v/>
      </c>
      <c r="I3923" s="69" t="str">
        <f>IF(ISBLANK('Zusatzblatt (Perigon)'!M3918),"",'Zusatzblatt (Perigon)'!M3918)</f>
        <v/>
      </c>
      <c r="J3923" s="98" t="str">
        <f>IF(ISBLANK('Zusatzblatt (Perigon)'!N3918),"",'Zusatzblatt (Perigon)'!N3918)</f>
        <v/>
      </c>
      <c r="K3923" s="99" t="str">
        <f>IF(ISBLANK('Zusatzblatt (Perigon)'!J3918),"",'Zusatzblatt (Perigon)'!T3918)</f>
        <v/>
      </c>
      <c r="L3923" s="95" t="str">
        <f>IF(ISBLANK('Zusatzblatt (Perigon)'!O3918),"",'Zusatzblatt (Perigon)'!O3918)</f>
        <v/>
      </c>
      <c r="M3923" s="95" t="str">
        <f>IF(ISBLANK('Zusatzblatt (Perigon)'!R3918),"",'Zusatzblatt (Perigon)'!R3918)</f>
        <v/>
      </c>
      <c r="N3923" s="95" t="str">
        <f>IF(ISBLANK('Zusatzblatt (Perigon)'!P3918),"",'Zusatzblatt (Perigon)'!P3918)</f>
        <v/>
      </c>
      <c r="O3923" s="38" t="str">
        <f>IF($L3923="","",VLOOKUP($R3923,Tarife!$A$2:$R$599,13,FALSE))</f>
        <v/>
      </c>
      <c r="P3923" s="38" t="str">
        <f t="shared" si="61"/>
        <v/>
      </c>
      <c r="R3923" s="100" t="str">
        <f>Zusammenzug!$C$25&amp;"-"&amp;Zusammenzug!$A$7&amp;"-"&amp;Leistungen!L3923</f>
        <v>2026-Nicht beauftragte Spitex-Organisation-</v>
      </c>
    </row>
    <row r="3924" spans="1:18" x14ac:dyDescent="0.2">
      <c r="A3924" s="95" t="str">
        <f>IF(ISBLANK('Zusatzblatt (Perigon)'!E3919),"",'Zusatzblatt (Perigon)'!E3919)</f>
        <v/>
      </c>
      <c r="B3924" s="95" t="str">
        <f>IF(ISBLANK('Zusatzblatt (Perigon)'!G3919),"",'Zusatzblatt (Perigon)'!G3919)</f>
        <v/>
      </c>
      <c r="C3924" s="96" t="str">
        <f>IF(ISBLANK('Zusatzblatt (Perigon)'!I3919),"",'Zusatzblatt (Perigon)'!I3919)</f>
        <v/>
      </c>
      <c r="D3924" s="97" t="str">
        <f>IF(ISBLANK('Zusatzblatt (Perigon)'!J3919),"",'Zusatzblatt (Perigon)'!J3919)</f>
        <v/>
      </c>
      <c r="E3924" s="64" t="str">
        <f>IF(ISBLANK('Zusatzblatt (Perigon)'!K3919),"",'Zusatzblatt (Perigon)'!K3919)</f>
        <v/>
      </c>
      <c r="F3924" s="65"/>
      <c r="G3924" s="64"/>
      <c r="H3924" s="69" t="str">
        <f>IF(ISBLANK('Zusatzblatt (Perigon)'!L3919),"",'Zusatzblatt (Perigon)'!L3919)</f>
        <v/>
      </c>
      <c r="I3924" s="69" t="str">
        <f>IF(ISBLANK('Zusatzblatt (Perigon)'!M3919),"",'Zusatzblatt (Perigon)'!M3919)</f>
        <v/>
      </c>
      <c r="J3924" s="98" t="str">
        <f>IF(ISBLANK('Zusatzblatt (Perigon)'!N3919),"",'Zusatzblatt (Perigon)'!N3919)</f>
        <v/>
      </c>
      <c r="K3924" s="99" t="str">
        <f>IF(ISBLANK('Zusatzblatt (Perigon)'!J3919),"",'Zusatzblatt (Perigon)'!T3919)</f>
        <v/>
      </c>
      <c r="L3924" s="95" t="str">
        <f>IF(ISBLANK('Zusatzblatt (Perigon)'!O3919),"",'Zusatzblatt (Perigon)'!O3919)</f>
        <v/>
      </c>
      <c r="M3924" s="95" t="str">
        <f>IF(ISBLANK('Zusatzblatt (Perigon)'!R3919),"",'Zusatzblatt (Perigon)'!R3919)</f>
        <v/>
      </c>
      <c r="N3924" s="95" t="str">
        <f>IF(ISBLANK('Zusatzblatt (Perigon)'!P3919),"",'Zusatzblatt (Perigon)'!P3919)</f>
        <v/>
      </c>
      <c r="O3924" s="38" t="str">
        <f>IF($L3924="","",VLOOKUP($R3924,Tarife!$A$2:$R$599,13,FALSE))</f>
        <v/>
      </c>
      <c r="P3924" s="38" t="str">
        <f t="shared" si="61"/>
        <v/>
      </c>
      <c r="R3924" s="100" t="str">
        <f>Zusammenzug!$C$25&amp;"-"&amp;Zusammenzug!$A$7&amp;"-"&amp;Leistungen!L3924</f>
        <v>2026-Nicht beauftragte Spitex-Organisation-</v>
      </c>
    </row>
    <row r="3925" spans="1:18" x14ac:dyDescent="0.2">
      <c r="A3925" s="95" t="str">
        <f>IF(ISBLANK('Zusatzblatt (Perigon)'!E3920),"",'Zusatzblatt (Perigon)'!E3920)</f>
        <v/>
      </c>
      <c r="B3925" s="95" t="str">
        <f>IF(ISBLANK('Zusatzblatt (Perigon)'!G3920),"",'Zusatzblatt (Perigon)'!G3920)</f>
        <v/>
      </c>
      <c r="C3925" s="96" t="str">
        <f>IF(ISBLANK('Zusatzblatt (Perigon)'!I3920),"",'Zusatzblatt (Perigon)'!I3920)</f>
        <v/>
      </c>
      <c r="D3925" s="97" t="str">
        <f>IF(ISBLANK('Zusatzblatt (Perigon)'!J3920),"",'Zusatzblatt (Perigon)'!J3920)</f>
        <v/>
      </c>
      <c r="E3925" s="64" t="str">
        <f>IF(ISBLANK('Zusatzblatt (Perigon)'!K3920),"",'Zusatzblatt (Perigon)'!K3920)</f>
        <v/>
      </c>
      <c r="F3925" s="65"/>
      <c r="G3925" s="64"/>
      <c r="H3925" s="69" t="str">
        <f>IF(ISBLANK('Zusatzblatt (Perigon)'!L3920),"",'Zusatzblatt (Perigon)'!L3920)</f>
        <v/>
      </c>
      <c r="I3925" s="69" t="str">
        <f>IF(ISBLANK('Zusatzblatt (Perigon)'!M3920),"",'Zusatzblatt (Perigon)'!M3920)</f>
        <v/>
      </c>
      <c r="J3925" s="98" t="str">
        <f>IF(ISBLANK('Zusatzblatt (Perigon)'!N3920),"",'Zusatzblatt (Perigon)'!N3920)</f>
        <v/>
      </c>
      <c r="K3925" s="99" t="str">
        <f>IF(ISBLANK('Zusatzblatt (Perigon)'!J3920),"",'Zusatzblatt (Perigon)'!T3920)</f>
        <v/>
      </c>
      <c r="L3925" s="95" t="str">
        <f>IF(ISBLANK('Zusatzblatt (Perigon)'!O3920),"",'Zusatzblatt (Perigon)'!O3920)</f>
        <v/>
      </c>
      <c r="M3925" s="95" t="str">
        <f>IF(ISBLANK('Zusatzblatt (Perigon)'!R3920),"",'Zusatzblatt (Perigon)'!R3920)</f>
        <v/>
      </c>
      <c r="N3925" s="95" t="str">
        <f>IF(ISBLANK('Zusatzblatt (Perigon)'!P3920),"",'Zusatzblatt (Perigon)'!P3920)</f>
        <v/>
      </c>
      <c r="O3925" s="38" t="str">
        <f>IF($L3925="","",VLOOKUP($R3925,Tarife!$A$2:$R$599,13,FALSE))</f>
        <v/>
      </c>
      <c r="P3925" s="38" t="str">
        <f t="shared" si="61"/>
        <v/>
      </c>
      <c r="R3925" s="100" t="str">
        <f>Zusammenzug!$C$25&amp;"-"&amp;Zusammenzug!$A$7&amp;"-"&amp;Leistungen!L3925</f>
        <v>2026-Nicht beauftragte Spitex-Organisation-</v>
      </c>
    </row>
    <row r="3926" spans="1:18" x14ac:dyDescent="0.2">
      <c r="A3926" s="95" t="str">
        <f>IF(ISBLANK('Zusatzblatt (Perigon)'!E3921),"",'Zusatzblatt (Perigon)'!E3921)</f>
        <v/>
      </c>
      <c r="B3926" s="95" t="str">
        <f>IF(ISBLANK('Zusatzblatt (Perigon)'!G3921),"",'Zusatzblatt (Perigon)'!G3921)</f>
        <v/>
      </c>
      <c r="C3926" s="96" t="str">
        <f>IF(ISBLANK('Zusatzblatt (Perigon)'!I3921),"",'Zusatzblatt (Perigon)'!I3921)</f>
        <v/>
      </c>
      <c r="D3926" s="97" t="str">
        <f>IF(ISBLANK('Zusatzblatt (Perigon)'!J3921),"",'Zusatzblatt (Perigon)'!J3921)</f>
        <v/>
      </c>
      <c r="E3926" s="64" t="str">
        <f>IF(ISBLANK('Zusatzblatt (Perigon)'!K3921),"",'Zusatzblatt (Perigon)'!K3921)</f>
        <v/>
      </c>
      <c r="F3926" s="65"/>
      <c r="G3926" s="64"/>
      <c r="H3926" s="69" t="str">
        <f>IF(ISBLANK('Zusatzblatt (Perigon)'!L3921),"",'Zusatzblatt (Perigon)'!L3921)</f>
        <v/>
      </c>
      <c r="I3926" s="69" t="str">
        <f>IF(ISBLANK('Zusatzblatt (Perigon)'!M3921),"",'Zusatzblatt (Perigon)'!M3921)</f>
        <v/>
      </c>
      <c r="J3926" s="98" t="str">
        <f>IF(ISBLANK('Zusatzblatt (Perigon)'!N3921),"",'Zusatzblatt (Perigon)'!N3921)</f>
        <v/>
      </c>
      <c r="K3926" s="99" t="str">
        <f>IF(ISBLANK('Zusatzblatt (Perigon)'!J3921),"",'Zusatzblatt (Perigon)'!T3921)</f>
        <v/>
      </c>
      <c r="L3926" s="95" t="str">
        <f>IF(ISBLANK('Zusatzblatt (Perigon)'!O3921),"",'Zusatzblatt (Perigon)'!O3921)</f>
        <v/>
      </c>
      <c r="M3926" s="95" t="str">
        <f>IF(ISBLANK('Zusatzblatt (Perigon)'!R3921),"",'Zusatzblatt (Perigon)'!R3921)</f>
        <v/>
      </c>
      <c r="N3926" s="95" t="str">
        <f>IF(ISBLANK('Zusatzblatt (Perigon)'!P3921),"",'Zusatzblatt (Perigon)'!P3921)</f>
        <v/>
      </c>
      <c r="O3926" s="38" t="str">
        <f>IF($L3926="","",VLOOKUP($R3926,Tarife!$A$2:$R$599,13,FALSE))</f>
        <v/>
      </c>
      <c r="P3926" s="38" t="str">
        <f t="shared" si="61"/>
        <v/>
      </c>
      <c r="R3926" s="100" t="str">
        <f>Zusammenzug!$C$25&amp;"-"&amp;Zusammenzug!$A$7&amp;"-"&amp;Leistungen!L3926</f>
        <v>2026-Nicht beauftragte Spitex-Organisation-</v>
      </c>
    </row>
    <row r="3927" spans="1:18" x14ac:dyDescent="0.2">
      <c r="A3927" s="95" t="str">
        <f>IF(ISBLANK('Zusatzblatt (Perigon)'!E3922),"",'Zusatzblatt (Perigon)'!E3922)</f>
        <v/>
      </c>
      <c r="B3927" s="95" t="str">
        <f>IF(ISBLANK('Zusatzblatt (Perigon)'!G3922),"",'Zusatzblatt (Perigon)'!G3922)</f>
        <v/>
      </c>
      <c r="C3927" s="96" t="str">
        <f>IF(ISBLANK('Zusatzblatt (Perigon)'!I3922),"",'Zusatzblatt (Perigon)'!I3922)</f>
        <v/>
      </c>
      <c r="D3927" s="97" t="str">
        <f>IF(ISBLANK('Zusatzblatt (Perigon)'!J3922),"",'Zusatzblatt (Perigon)'!J3922)</f>
        <v/>
      </c>
      <c r="E3927" s="64" t="str">
        <f>IF(ISBLANK('Zusatzblatt (Perigon)'!K3922),"",'Zusatzblatt (Perigon)'!K3922)</f>
        <v/>
      </c>
      <c r="F3927" s="65"/>
      <c r="G3927" s="64"/>
      <c r="H3927" s="69" t="str">
        <f>IF(ISBLANK('Zusatzblatt (Perigon)'!L3922),"",'Zusatzblatt (Perigon)'!L3922)</f>
        <v/>
      </c>
      <c r="I3927" s="69" t="str">
        <f>IF(ISBLANK('Zusatzblatt (Perigon)'!M3922),"",'Zusatzblatt (Perigon)'!M3922)</f>
        <v/>
      </c>
      <c r="J3927" s="98" t="str">
        <f>IF(ISBLANK('Zusatzblatt (Perigon)'!N3922),"",'Zusatzblatt (Perigon)'!N3922)</f>
        <v/>
      </c>
      <c r="K3927" s="99" t="str">
        <f>IF(ISBLANK('Zusatzblatt (Perigon)'!J3922),"",'Zusatzblatt (Perigon)'!T3922)</f>
        <v/>
      </c>
      <c r="L3927" s="95" t="str">
        <f>IF(ISBLANK('Zusatzblatt (Perigon)'!O3922),"",'Zusatzblatt (Perigon)'!O3922)</f>
        <v/>
      </c>
      <c r="M3927" s="95" t="str">
        <f>IF(ISBLANK('Zusatzblatt (Perigon)'!R3922),"",'Zusatzblatt (Perigon)'!R3922)</f>
        <v/>
      </c>
      <c r="N3927" s="95" t="str">
        <f>IF(ISBLANK('Zusatzblatt (Perigon)'!P3922),"",'Zusatzblatt (Perigon)'!P3922)</f>
        <v/>
      </c>
      <c r="O3927" s="38" t="str">
        <f>IF($L3927="","",VLOOKUP($R3927,Tarife!$A$2:$R$599,13,FALSE))</f>
        <v/>
      </c>
      <c r="P3927" s="38" t="str">
        <f t="shared" si="61"/>
        <v/>
      </c>
      <c r="R3927" s="100" t="str">
        <f>Zusammenzug!$C$25&amp;"-"&amp;Zusammenzug!$A$7&amp;"-"&amp;Leistungen!L3927</f>
        <v>2026-Nicht beauftragte Spitex-Organisation-</v>
      </c>
    </row>
    <row r="3928" spans="1:18" x14ac:dyDescent="0.2">
      <c r="A3928" s="95" t="str">
        <f>IF(ISBLANK('Zusatzblatt (Perigon)'!E3923),"",'Zusatzblatt (Perigon)'!E3923)</f>
        <v/>
      </c>
      <c r="B3928" s="95" t="str">
        <f>IF(ISBLANK('Zusatzblatt (Perigon)'!G3923),"",'Zusatzblatt (Perigon)'!G3923)</f>
        <v/>
      </c>
      <c r="C3928" s="96" t="str">
        <f>IF(ISBLANK('Zusatzblatt (Perigon)'!I3923),"",'Zusatzblatt (Perigon)'!I3923)</f>
        <v/>
      </c>
      <c r="D3928" s="97" t="str">
        <f>IF(ISBLANK('Zusatzblatt (Perigon)'!J3923),"",'Zusatzblatt (Perigon)'!J3923)</f>
        <v/>
      </c>
      <c r="E3928" s="64" t="str">
        <f>IF(ISBLANK('Zusatzblatt (Perigon)'!K3923),"",'Zusatzblatt (Perigon)'!K3923)</f>
        <v/>
      </c>
      <c r="F3928" s="65"/>
      <c r="G3928" s="64"/>
      <c r="H3928" s="69" t="str">
        <f>IF(ISBLANK('Zusatzblatt (Perigon)'!L3923),"",'Zusatzblatt (Perigon)'!L3923)</f>
        <v/>
      </c>
      <c r="I3928" s="69" t="str">
        <f>IF(ISBLANK('Zusatzblatt (Perigon)'!M3923),"",'Zusatzblatt (Perigon)'!M3923)</f>
        <v/>
      </c>
      <c r="J3928" s="98" t="str">
        <f>IF(ISBLANK('Zusatzblatt (Perigon)'!N3923),"",'Zusatzblatt (Perigon)'!N3923)</f>
        <v/>
      </c>
      <c r="K3928" s="99" t="str">
        <f>IF(ISBLANK('Zusatzblatt (Perigon)'!J3923),"",'Zusatzblatt (Perigon)'!T3923)</f>
        <v/>
      </c>
      <c r="L3928" s="95" t="str">
        <f>IF(ISBLANK('Zusatzblatt (Perigon)'!O3923),"",'Zusatzblatt (Perigon)'!O3923)</f>
        <v/>
      </c>
      <c r="M3928" s="95" t="str">
        <f>IF(ISBLANK('Zusatzblatt (Perigon)'!R3923),"",'Zusatzblatt (Perigon)'!R3923)</f>
        <v/>
      </c>
      <c r="N3928" s="95" t="str">
        <f>IF(ISBLANK('Zusatzblatt (Perigon)'!P3923),"",'Zusatzblatt (Perigon)'!P3923)</f>
        <v/>
      </c>
      <c r="O3928" s="38" t="str">
        <f>IF($L3928="","",VLOOKUP($R3928,Tarife!$A$2:$R$599,13,FALSE))</f>
        <v/>
      </c>
      <c r="P3928" s="38" t="str">
        <f t="shared" si="61"/>
        <v/>
      </c>
      <c r="R3928" s="100" t="str">
        <f>Zusammenzug!$C$25&amp;"-"&amp;Zusammenzug!$A$7&amp;"-"&amp;Leistungen!L3928</f>
        <v>2026-Nicht beauftragte Spitex-Organisation-</v>
      </c>
    </row>
    <row r="3929" spans="1:18" x14ac:dyDescent="0.2">
      <c r="A3929" s="95" t="str">
        <f>IF(ISBLANK('Zusatzblatt (Perigon)'!E3924),"",'Zusatzblatt (Perigon)'!E3924)</f>
        <v/>
      </c>
      <c r="B3929" s="95" t="str">
        <f>IF(ISBLANK('Zusatzblatt (Perigon)'!G3924),"",'Zusatzblatt (Perigon)'!G3924)</f>
        <v/>
      </c>
      <c r="C3929" s="96" t="str">
        <f>IF(ISBLANK('Zusatzblatt (Perigon)'!I3924),"",'Zusatzblatt (Perigon)'!I3924)</f>
        <v/>
      </c>
      <c r="D3929" s="97" t="str">
        <f>IF(ISBLANK('Zusatzblatt (Perigon)'!J3924),"",'Zusatzblatt (Perigon)'!J3924)</f>
        <v/>
      </c>
      <c r="E3929" s="64" t="str">
        <f>IF(ISBLANK('Zusatzblatt (Perigon)'!K3924),"",'Zusatzblatt (Perigon)'!K3924)</f>
        <v/>
      </c>
      <c r="F3929" s="65"/>
      <c r="G3929" s="64"/>
      <c r="H3929" s="69" t="str">
        <f>IF(ISBLANK('Zusatzblatt (Perigon)'!L3924),"",'Zusatzblatt (Perigon)'!L3924)</f>
        <v/>
      </c>
      <c r="I3929" s="69" t="str">
        <f>IF(ISBLANK('Zusatzblatt (Perigon)'!M3924),"",'Zusatzblatt (Perigon)'!M3924)</f>
        <v/>
      </c>
      <c r="J3929" s="98" t="str">
        <f>IF(ISBLANK('Zusatzblatt (Perigon)'!N3924),"",'Zusatzblatt (Perigon)'!N3924)</f>
        <v/>
      </c>
      <c r="K3929" s="99" t="str">
        <f>IF(ISBLANK('Zusatzblatt (Perigon)'!J3924),"",'Zusatzblatt (Perigon)'!T3924)</f>
        <v/>
      </c>
      <c r="L3929" s="95" t="str">
        <f>IF(ISBLANK('Zusatzblatt (Perigon)'!O3924),"",'Zusatzblatt (Perigon)'!O3924)</f>
        <v/>
      </c>
      <c r="M3929" s="95" t="str">
        <f>IF(ISBLANK('Zusatzblatt (Perigon)'!R3924),"",'Zusatzblatt (Perigon)'!R3924)</f>
        <v/>
      </c>
      <c r="N3929" s="95" t="str">
        <f>IF(ISBLANK('Zusatzblatt (Perigon)'!P3924),"",'Zusatzblatt (Perigon)'!P3924)</f>
        <v/>
      </c>
      <c r="O3929" s="38" t="str">
        <f>IF($L3929="","",VLOOKUP($R3929,Tarife!$A$2:$R$599,13,FALSE))</f>
        <v/>
      </c>
      <c r="P3929" s="38" t="str">
        <f t="shared" si="61"/>
        <v/>
      </c>
      <c r="R3929" s="100" t="str">
        <f>Zusammenzug!$C$25&amp;"-"&amp;Zusammenzug!$A$7&amp;"-"&amp;Leistungen!L3929</f>
        <v>2026-Nicht beauftragte Spitex-Organisation-</v>
      </c>
    </row>
    <row r="3930" spans="1:18" x14ac:dyDescent="0.2">
      <c r="A3930" s="95" t="str">
        <f>IF(ISBLANK('Zusatzblatt (Perigon)'!E3925),"",'Zusatzblatt (Perigon)'!E3925)</f>
        <v/>
      </c>
      <c r="B3930" s="95" t="str">
        <f>IF(ISBLANK('Zusatzblatt (Perigon)'!G3925),"",'Zusatzblatt (Perigon)'!G3925)</f>
        <v/>
      </c>
      <c r="C3930" s="96" t="str">
        <f>IF(ISBLANK('Zusatzblatt (Perigon)'!I3925),"",'Zusatzblatt (Perigon)'!I3925)</f>
        <v/>
      </c>
      <c r="D3930" s="97" t="str">
        <f>IF(ISBLANK('Zusatzblatt (Perigon)'!J3925),"",'Zusatzblatt (Perigon)'!J3925)</f>
        <v/>
      </c>
      <c r="E3930" s="64" t="str">
        <f>IF(ISBLANK('Zusatzblatt (Perigon)'!K3925),"",'Zusatzblatt (Perigon)'!K3925)</f>
        <v/>
      </c>
      <c r="F3930" s="65"/>
      <c r="G3930" s="64"/>
      <c r="H3930" s="69" t="str">
        <f>IF(ISBLANK('Zusatzblatt (Perigon)'!L3925),"",'Zusatzblatt (Perigon)'!L3925)</f>
        <v/>
      </c>
      <c r="I3930" s="69" t="str">
        <f>IF(ISBLANK('Zusatzblatt (Perigon)'!M3925),"",'Zusatzblatt (Perigon)'!M3925)</f>
        <v/>
      </c>
      <c r="J3930" s="98" t="str">
        <f>IF(ISBLANK('Zusatzblatt (Perigon)'!N3925),"",'Zusatzblatt (Perigon)'!N3925)</f>
        <v/>
      </c>
      <c r="K3930" s="99" t="str">
        <f>IF(ISBLANK('Zusatzblatt (Perigon)'!J3925),"",'Zusatzblatt (Perigon)'!T3925)</f>
        <v/>
      </c>
      <c r="L3930" s="95" t="str">
        <f>IF(ISBLANK('Zusatzblatt (Perigon)'!O3925),"",'Zusatzblatt (Perigon)'!O3925)</f>
        <v/>
      </c>
      <c r="M3930" s="95" t="str">
        <f>IF(ISBLANK('Zusatzblatt (Perigon)'!R3925),"",'Zusatzblatt (Perigon)'!R3925)</f>
        <v/>
      </c>
      <c r="N3930" s="95" t="str">
        <f>IF(ISBLANK('Zusatzblatt (Perigon)'!P3925),"",'Zusatzblatt (Perigon)'!P3925)</f>
        <v/>
      </c>
      <c r="O3930" s="38" t="str">
        <f>IF($L3930="","",VLOOKUP($R3930,Tarife!$A$2:$R$599,13,FALSE))</f>
        <v/>
      </c>
      <c r="P3930" s="38" t="str">
        <f t="shared" si="61"/>
        <v/>
      </c>
      <c r="R3930" s="100" t="str">
        <f>Zusammenzug!$C$25&amp;"-"&amp;Zusammenzug!$A$7&amp;"-"&amp;Leistungen!L3930</f>
        <v>2026-Nicht beauftragte Spitex-Organisation-</v>
      </c>
    </row>
    <row r="3931" spans="1:18" x14ac:dyDescent="0.2">
      <c r="A3931" s="95" t="str">
        <f>IF(ISBLANK('Zusatzblatt (Perigon)'!E3926),"",'Zusatzblatt (Perigon)'!E3926)</f>
        <v/>
      </c>
      <c r="B3931" s="95" t="str">
        <f>IF(ISBLANK('Zusatzblatt (Perigon)'!G3926),"",'Zusatzblatt (Perigon)'!G3926)</f>
        <v/>
      </c>
      <c r="C3931" s="96" t="str">
        <f>IF(ISBLANK('Zusatzblatt (Perigon)'!I3926),"",'Zusatzblatt (Perigon)'!I3926)</f>
        <v/>
      </c>
      <c r="D3931" s="97" t="str">
        <f>IF(ISBLANK('Zusatzblatt (Perigon)'!J3926),"",'Zusatzblatt (Perigon)'!J3926)</f>
        <v/>
      </c>
      <c r="E3931" s="64" t="str">
        <f>IF(ISBLANK('Zusatzblatt (Perigon)'!K3926),"",'Zusatzblatt (Perigon)'!K3926)</f>
        <v/>
      </c>
      <c r="F3931" s="65"/>
      <c r="G3931" s="64"/>
      <c r="H3931" s="69" t="str">
        <f>IF(ISBLANK('Zusatzblatt (Perigon)'!L3926),"",'Zusatzblatt (Perigon)'!L3926)</f>
        <v/>
      </c>
      <c r="I3931" s="69" t="str">
        <f>IF(ISBLANK('Zusatzblatt (Perigon)'!M3926),"",'Zusatzblatt (Perigon)'!M3926)</f>
        <v/>
      </c>
      <c r="J3931" s="98" t="str">
        <f>IF(ISBLANK('Zusatzblatt (Perigon)'!N3926),"",'Zusatzblatt (Perigon)'!N3926)</f>
        <v/>
      </c>
      <c r="K3931" s="99" t="str">
        <f>IF(ISBLANK('Zusatzblatt (Perigon)'!J3926),"",'Zusatzblatt (Perigon)'!T3926)</f>
        <v/>
      </c>
      <c r="L3931" s="95" t="str">
        <f>IF(ISBLANK('Zusatzblatt (Perigon)'!O3926),"",'Zusatzblatt (Perigon)'!O3926)</f>
        <v/>
      </c>
      <c r="M3931" s="95" t="str">
        <f>IF(ISBLANK('Zusatzblatt (Perigon)'!R3926),"",'Zusatzblatt (Perigon)'!R3926)</f>
        <v/>
      </c>
      <c r="N3931" s="95" t="str">
        <f>IF(ISBLANK('Zusatzblatt (Perigon)'!P3926),"",'Zusatzblatt (Perigon)'!P3926)</f>
        <v/>
      </c>
      <c r="O3931" s="38" t="str">
        <f>IF($L3931="","",VLOOKUP($R3931,Tarife!$A$2:$R$599,13,FALSE))</f>
        <v/>
      </c>
      <c r="P3931" s="38" t="str">
        <f t="shared" si="61"/>
        <v/>
      </c>
      <c r="R3931" s="100" t="str">
        <f>Zusammenzug!$C$25&amp;"-"&amp;Zusammenzug!$A$7&amp;"-"&amp;Leistungen!L3931</f>
        <v>2026-Nicht beauftragte Spitex-Organisation-</v>
      </c>
    </row>
    <row r="3932" spans="1:18" x14ac:dyDescent="0.2">
      <c r="A3932" s="95" t="str">
        <f>IF(ISBLANK('Zusatzblatt (Perigon)'!E3927),"",'Zusatzblatt (Perigon)'!E3927)</f>
        <v/>
      </c>
      <c r="B3932" s="95" t="str">
        <f>IF(ISBLANK('Zusatzblatt (Perigon)'!G3927),"",'Zusatzblatt (Perigon)'!G3927)</f>
        <v/>
      </c>
      <c r="C3932" s="96" t="str">
        <f>IF(ISBLANK('Zusatzblatt (Perigon)'!I3927),"",'Zusatzblatt (Perigon)'!I3927)</f>
        <v/>
      </c>
      <c r="D3932" s="97" t="str">
        <f>IF(ISBLANK('Zusatzblatt (Perigon)'!J3927),"",'Zusatzblatt (Perigon)'!J3927)</f>
        <v/>
      </c>
      <c r="E3932" s="64" t="str">
        <f>IF(ISBLANK('Zusatzblatt (Perigon)'!K3927),"",'Zusatzblatt (Perigon)'!K3927)</f>
        <v/>
      </c>
      <c r="F3932" s="65"/>
      <c r="G3932" s="64"/>
      <c r="H3932" s="69" t="str">
        <f>IF(ISBLANK('Zusatzblatt (Perigon)'!L3927),"",'Zusatzblatt (Perigon)'!L3927)</f>
        <v/>
      </c>
      <c r="I3932" s="69" t="str">
        <f>IF(ISBLANK('Zusatzblatt (Perigon)'!M3927),"",'Zusatzblatt (Perigon)'!M3927)</f>
        <v/>
      </c>
      <c r="J3932" s="98" t="str">
        <f>IF(ISBLANK('Zusatzblatt (Perigon)'!N3927),"",'Zusatzblatt (Perigon)'!N3927)</f>
        <v/>
      </c>
      <c r="K3932" s="99" t="str">
        <f>IF(ISBLANK('Zusatzblatt (Perigon)'!J3927),"",'Zusatzblatt (Perigon)'!T3927)</f>
        <v/>
      </c>
      <c r="L3932" s="95" t="str">
        <f>IF(ISBLANK('Zusatzblatt (Perigon)'!O3927),"",'Zusatzblatt (Perigon)'!O3927)</f>
        <v/>
      </c>
      <c r="M3932" s="95" t="str">
        <f>IF(ISBLANK('Zusatzblatt (Perigon)'!R3927),"",'Zusatzblatt (Perigon)'!R3927)</f>
        <v/>
      </c>
      <c r="N3932" s="95" t="str">
        <f>IF(ISBLANK('Zusatzblatt (Perigon)'!P3927),"",'Zusatzblatt (Perigon)'!P3927)</f>
        <v/>
      </c>
      <c r="O3932" s="38" t="str">
        <f>IF($L3932="","",VLOOKUP($R3932,Tarife!$A$2:$R$599,13,FALSE))</f>
        <v/>
      </c>
      <c r="P3932" s="38" t="str">
        <f t="shared" si="61"/>
        <v/>
      </c>
      <c r="R3932" s="100" t="str">
        <f>Zusammenzug!$C$25&amp;"-"&amp;Zusammenzug!$A$7&amp;"-"&amp;Leistungen!L3932</f>
        <v>2026-Nicht beauftragte Spitex-Organisation-</v>
      </c>
    </row>
    <row r="3933" spans="1:18" x14ac:dyDescent="0.2">
      <c r="A3933" s="95" t="str">
        <f>IF(ISBLANK('Zusatzblatt (Perigon)'!E3928),"",'Zusatzblatt (Perigon)'!E3928)</f>
        <v/>
      </c>
      <c r="B3933" s="95" t="str">
        <f>IF(ISBLANK('Zusatzblatt (Perigon)'!G3928),"",'Zusatzblatt (Perigon)'!G3928)</f>
        <v/>
      </c>
      <c r="C3933" s="96" t="str">
        <f>IF(ISBLANK('Zusatzblatt (Perigon)'!I3928),"",'Zusatzblatt (Perigon)'!I3928)</f>
        <v/>
      </c>
      <c r="D3933" s="97" t="str">
        <f>IF(ISBLANK('Zusatzblatt (Perigon)'!J3928),"",'Zusatzblatt (Perigon)'!J3928)</f>
        <v/>
      </c>
      <c r="E3933" s="64" t="str">
        <f>IF(ISBLANK('Zusatzblatt (Perigon)'!K3928),"",'Zusatzblatt (Perigon)'!K3928)</f>
        <v/>
      </c>
      <c r="F3933" s="65"/>
      <c r="G3933" s="64"/>
      <c r="H3933" s="69" t="str">
        <f>IF(ISBLANK('Zusatzblatt (Perigon)'!L3928),"",'Zusatzblatt (Perigon)'!L3928)</f>
        <v/>
      </c>
      <c r="I3933" s="69" t="str">
        <f>IF(ISBLANK('Zusatzblatt (Perigon)'!M3928),"",'Zusatzblatt (Perigon)'!M3928)</f>
        <v/>
      </c>
      <c r="J3933" s="98" t="str">
        <f>IF(ISBLANK('Zusatzblatt (Perigon)'!N3928),"",'Zusatzblatt (Perigon)'!N3928)</f>
        <v/>
      </c>
      <c r="K3933" s="99" t="str">
        <f>IF(ISBLANK('Zusatzblatt (Perigon)'!J3928),"",'Zusatzblatt (Perigon)'!T3928)</f>
        <v/>
      </c>
      <c r="L3933" s="95" t="str">
        <f>IF(ISBLANK('Zusatzblatt (Perigon)'!O3928),"",'Zusatzblatt (Perigon)'!O3928)</f>
        <v/>
      </c>
      <c r="M3933" s="95" t="str">
        <f>IF(ISBLANK('Zusatzblatt (Perigon)'!R3928),"",'Zusatzblatt (Perigon)'!R3928)</f>
        <v/>
      </c>
      <c r="N3933" s="95" t="str">
        <f>IF(ISBLANK('Zusatzblatt (Perigon)'!P3928),"",'Zusatzblatt (Perigon)'!P3928)</f>
        <v/>
      </c>
      <c r="O3933" s="38" t="str">
        <f>IF($L3933="","",VLOOKUP($R3933,Tarife!$A$2:$R$599,13,FALSE))</f>
        <v/>
      </c>
      <c r="P3933" s="38" t="str">
        <f t="shared" si="61"/>
        <v/>
      </c>
      <c r="R3933" s="100" t="str">
        <f>Zusammenzug!$C$25&amp;"-"&amp;Zusammenzug!$A$7&amp;"-"&amp;Leistungen!L3933</f>
        <v>2026-Nicht beauftragte Spitex-Organisation-</v>
      </c>
    </row>
    <row r="3934" spans="1:18" x14ac:dyDescent="0.2">
      <c r="A3934" s="95" t="str">
        <f>IF(ISBLANK('Zusatzblatt (Perigon)'!E3929),"",'Zusatzblatt (Perigon)'!E3929)</f>
        <v/>
      </c>
      <c r="B3934" s="95" t="str">
        <f>IF(ISBLANK('Zusatzblatt (Perigon)'!G3929),"",'Zusatzblatt (Perigon)'!G3929)</f>
        <v/>
      </c>
      <c r="C3934" s="96" t="str">
        <f>IF(ISBLANK('Zusatzblatt (Perigon)'!I3929),"",'Zusatzblatt (Perigon)'!I3929)</f>
        <v/>
      </c>
      <c r="D3934" s="97" t="str">
        <f>IF(ISBLANK('Zusatzblatt (Perigon)'!J3929),"",'Zusatzblatt (Perigon)'!J3929)</f>
        <v/>
      </c>
      <c r="E3934" s="64" t="str">
        <f>IF(ISBLANK('Zusatzblatt (Perigon)'!K3929),"",'Zusatzblatt (Perigon)'!K3929)</f>
        <v/>
      </c>
      <c r="F3934" s="65"/>
      <c r="G3934" s="64"/>
      <c r="H3934" s="69" t="str">
        <f>IF(ISBLANK('Zusatzblatt (Perigon)'!L3929),"",'Zusatzblatt (Perigon)'!L3929)</f>
        <v/>
      </c>
      <c r="I3934" s="69" t="str">
        <f>IF(ISBLANK('Zusatzblatt (Perigon)'!M3929),"",'Zusatzblatt (Perigon)'!M3929)</f>
        <v/>
      </c>
      <c r="J3934" s="98" t="str">
        <f>IF(ISBLANK('Zusatzblatt (Perigon)'!N3929),"",'Zusatzblatt (Perigon)'!N3929)</f>
        <v/>
      </c>
      <c r="K3934" s="99" t="str">
        <f>IF(ISBLANK('Zusatzblatt (Perigon)'!J3929),"",'Zusatzblatt (Perigon)'!T3929)</f>
        <v/>
      </c>
      <c r="L3934" s="95" t="str">
        <f>IF(ISBLANK('Zusatzblatt (Perigon)'!O3929),"",'Zusatzblatt (Perigon)'!O3929)</f>
        <v/>
      </c>
      <c r="M3934" s="95" t="str">
        <f>IF(ISBLANK('Zusatzblatt (Perigon)'!R3929),"",'Zusatzblatt (Perigon)'!R3929)</f>
        <v/>
      </c>
      <c r="N3934" s="95" t="str">
        <f>IF(ISBLANK('Zusatzblatt (Perigon)'!P3929),"",'Zusatzblatt (Perigon)'!P3929)</f>
        <v/>
      </c>
      <c r="O3934" s="38" t="str">
        <f>IF($L3934="","",VLOOKUP($R3934,Tarife!$A$2:$R$599,13,FALSE))</f>
        <v/>
      </c>
      <c r="P3934" s="38" t="str">
        <f t="shared" si="61"/>
        <v/>
      </c>
      <c r="R3934" s="100" t="str">
        <f>Zusammenzug!$C$25&amp;"-"&amp;Zusammenzug!$A$7&amp;"-"&amp;Leistungen!L3934</f>
        <v>2026-Nicht beauftragte Spitex-Organisation-</v>
      </c>
    </row>
    <row r="3935" spans="1:18" x14ac:dyDescent="0.2">
      <c r="A3935" s="95" t="str">
        <f>IF(ISBLANK('Zusatzblatt (Perigon)'!E3930),"",'Zusatzblatt (Perigon)'!E3930)</f>
        <v/>
      </c>
      <c r="B3935" s="95" t="str">
        <f>IF(ISBLANK('Zusatzblatt (Perigon)'!G3930),"",'Zusatzblatt (Perigon)'!G3930)</f>
        <v/>
      </c>
      <c r="C3935" s="96" t="str">
        <f>IF(ISBLANK('Zusatzblatt (Perigon)'!I3930),"",'Zusatzblatt (Perigon)'!I3930)</f>
        <v/>
      </c>
      <c r="D3935" s="97" t="str">
        <f>IF(ISBLANK('Zusatzblatt (Perigon)'!J3930),"",'Zusatzblatt (Perigon)'!J3930)</f>
        <v/>
      </c>
      <c r="E3935" s="64" t="str">
        <f>IF(ISBLANK('Zusatzblatt (Perigon)'!K3930),"",'Zusatzblatt (Perigon)'!K3930)</f>
        <v/>
      </c>
      <c r="F3935" s="65"/>
      <c r="G3935" s="64"/>
      <c r="H3935" s="69" t="str">
        <f>IF(ISBLANK('Zusatzblatt (Perigon)'!L3930),"",'Zusatzblatt (Perigon)'!L3930)</f>
        <v/>
      </c>
      <c r="I3935" s="69" t="str">
        <f>IF(ISBLANK('Zusatzblatt (Perigon)'!M3930),"",'Zusatzblatt (Perigon)'!M3930)</f>
        <v/>
      </c>
      <c r="J3935" s="98" t="str">
        <f>IF(ISBLANK('Zusatzblatt (Perigon)'!N3930),"",'Zusatzblatt (Perigon)'!N3930)</f>
        <v/>
      </c>
      <c r="K3935" s="99" t="str">
        <f>IF(ISBLANK('Zusatzblatt (Perigon)'!J3930),"",'Zusatzblatt (Perigon)'!T3930)</f>
        <v/>
      </c>
      <c r="L3935" s="95" t="str">
        <f>IF(ISBLANK('Zusatzblatt (Perigon)'!O3930),"",'Zusatzblatt (Perigon)'!O3930)</f>
        <v/>
      </c>
      <c r="M3935" s="95" t="str">
        <f>IF(ISBLANK('Zusatzblatt (Perigon)'!R3930),"",'Zusatzblatt (Perigon)'!R3930)</f>
        <v/>
      </c>
      <c r="N3935" s="95" t="str">
        <f>IF(ISBLANK('Zusatzblatt (Perigon)'!P3930),"",'Zusatzblatt (Perigon)'!P3930)</f>
        <v/>
      </c>
      <c r="O3935" s="38" t="str">
        <f>IF($L3935="","",VLOOKUP($R3935,Tarife!$A$2:$R$599,13,FALSE))</f>
        <v/>
      </c>
      <c r="P3935" s="38" t="str">
        <f t="shared" si="61"/>
        <v/>
      </c>
      <c r="R3935" s="100" t="str">
        <f>Zusammenzug!$C$25&amp;"-"&amp;Zusammenzug!$A$7&amp;"-"&amp;Leistungen!L3935</f>
        <v>2026-Nicht beauftragte Spitex-Organisation-</v>
      </c>
    </row>
    <row r="3936" spans="1:18" x14ac:dyDescent="0.2">
      <c r="A3936" s="95" t="str">
        <f>IF(ISBLANK('Zusatzblatt (Perigon)'!E3931),"",'Zusatzblatt (Perigon)'!E3931)</f>
        <v/>
      </c>
      <c r="B3936" s="95" t="str">
        <f>IF(ISBLANK('Zusatzblatt (Perigon)'!G3931),"",'Zusatzblatt (Perigon)'!G3931)</f>
        <v/>
      </c>
      <c r="C3936" s="96" t="str">
        <f>IF(ISBLANK('Zusatzblatt (Perigon)'!I3931),"",'Zusatzblatt (Perigon)'!I3931)</f>
        <v/>
      </c>
      <c r="D3936" s="97" t="str">
        <f>IF(ISBLANK('Zusatzblatt (Perigon)'!J3931),"",'Zusatzblatt (Perigon)'!J3931)</f>
        <v/>
      </c>
      <c r="E3936" s="64" t="str">
        <f>IF(ISBLANK('Zusatzblatt (Perigon)'!K3931),"",'Zusatzblatt (Perigon)'!K3931)</f>
        <v/>
      </c>
      <c r="F3936" s="65"/>
      <c r="G3936" s="64"/>
      <c r="H3936" s="69" t="str">
        <f>IF(ISBLANK('Zusatzblatt (Perigon)'!L3931),"",'Zusatzblatt (Perigon)'!L3931)</f>
        <v/>
      </c>
      <c r="I3936" s="69" t="str">
        <f>IF(ISBLANK('Zusatzblatt (Perigon)'!M3931),"",'Zusatzblatt (Perigon)'!M3931)</f>
        <v/>
      </c>
      <c r="J3936" s="98" t="str">
        <f>IF(ISBLANK('Zusatzblatt (Perigon)'!N3931),"",'Zusatzblatt (Perigon)'!N3931)</f>
        <v/>
      </c>
      <c r="K3936" s="99" t="str">
        <f>IF(ISBLANK('Zusatzblatt (Perigon)'!J3931),"",'Zusatzblatt (Perigon)'!T3931)</f>
        <v/>
      </c>
      <c r="L3936" s="95" t="str">
        <f>IF(ISBLANK('Zusatzblatt (Perigon)'!O3931),"",'Zusatzblatt (Perigon)'!O3931)</f>
        <v/>
      </c>
      <c r="M3936" s="95" t="str">
        <f>IF(ISBLANK('Zusatzblatt (Perigon)'!R3931),"",'Zusatzblatt (Perigon)'!R3931)</f>
        <v/>
      </c>
      <c r="N3936" s="95" t="str">
        <f>IF(ISBLANK('Zusatzblatt (Perigon)'!P3931),"",'Zusatzblatt (Perigon)'!P3931)</f>
        <v/>
      </c>
      <c r="O3936" s="38" t="str">
        <f>IF($L3936="","",VLOOKUP($R3936,Tarife!$A$2:$R$599,13,FALSE))</f>
        <v/>
      </c>
      <c r="P3936" s="38" t="str">
        <f t="shared" si="61"/>
        <v/>
      </c>
      <c r="R3936" s="100" t="str">
        <f>Zusammenzug!$C$25&amp;"-"&amp;Zusammenzug!$A$7&amp;"-"&amp;Leistungen!L3936</f>
        <v>2026-Nicht beauftragte Spitex-Organisation-</v>
      </c>
    </row>
    <row r="3937" spans="1:18" x14ac:dyDescent="0.2">
      <c r="A3937" s="95" t="str">
        <f>IF(ISBLANK('Zusatzblatt (Perigon)'!E3932),"",'Zusatzblatt (Perigon)'!E3932)</f>
        <v/>
      </c>
      <c r="B3937" s="95" t="str">
        <f>IF(ISBLANK('Zusatzblatt (Perigon)'!G3932),"",'Zusatzblatt (Perigon)'!G3932)</f>
        <v/>
      </c>
      <c r="C3937" s="96" t="str">
        <f>IF(ISBLANK('Zusatzblatt (Perigon)'!I3932),"",'Zusatzblatt (Perigon)'!I3932)</f>
        <v/>
      </c>
      <c r="D3937" s="97" t="str">
        <f>IF(ISBLANK('Zusatzblatt (Perigon)'!J3932),"",'Zusatzblatt (Perigon)'!J3932)</f>
        <v/>
      </c>
      <c r="E3937" s="64" t="str">
        <f>IF(ISBLANK('Zusatzblatt (Perigon)'!K3932),"",'Zusatzblatt (Perigon)'!K3932)</f>
        <v/>
      </c>
      <c r="F3937" s="65"/>
      <c r="G3937" s="64"/>
      <c r="H3937" s="69" t="str">
        <f>IF(ISBLANK('Zusatzblatt (Perigon)'!L3932),"",'Zusatzblatt (Perigon)'!L3932)</f>
        <v/>
      </c>
      <c r="I3937" s="69" t="str">
        <f>IF(ISBLANK('Zusatzblatt (Perigon)'!M3932),"",'Zusatzblatt (Perigon)'!M3932)</f>
        <v/>
      </c>
      <c r="J3937" s="98" t="str">
        <f>IF(ISBLANK('Zusatzblatt (Perigon)'!N3932),"",'Zusatzblatt (Perigon)'!N3932)</f>
        <v/>
      </c>
      <c r="K3937" s="99" t="str">
        <f>IF(ISBLANK('Zusatzblatt (Perigon)'!J3932),"",'Zusatzblatt (Perigon)'!T3932)</f>
        <v/>
      </c>
      <c r="L3937" s="95" t="str">
        <f>IF(ISBLANK('Zusatzblatt (Perigon)'!O3932),"",'Zusatzblatt (Perigon)'!O3932)</f>
        <v/>
      </c>
      <c r="M3937" s="95" t="str">
        <f>IF(ISBLANK('Zusatzblatt (Perigon)'!R3932),"",'Zusatzblatt (Perigon)'!R3932)</f>
        <v/>
      </c>
      <c r="N3937" s="95" t="str">
        <f>IF(ISBLANK('Zusatzblatt (Perigon)'!P3932),"",'Zusatzblatt (Perigon)'!P3932)</f>
        <v/>
      </c>
      <c r="O3937" s="38" t="str">
        <f>IF($L3937="","",VLOOKUP($R3937,Tarife!$A$2:$R$599,13,FALSE))</f>
        <v/>
      </c>
      <c r="P3937" s="38" t="str">
        <f t="shared" si="61"/>
        <v/>
      </c>
      <c r="R3937" s="100" t="str">
        <f>Zusammenzug!$C$25&amp;"-"&amp;Zusammenzug!$A$7&amp;"-"&amp;Leistungen!L3937</f>
        <v>2026-Nicht beauftragte Spitex-Organisation-</v>
      </c>
    </row>
    <row r="3938" spans="1:18" x14ac:dyDescent="0.2">
      <c r="A3938" s="95" t="str">
        <f>IF(ISBLANK('Zusatzblatt (Perigon)'!E3933),"",'Zusatzblatt (Perigon)'!E3933)</f>
        <v/>
      </c>
      <c r="B3938" s="95" t="str">
        <f>IF(ISBLANK('Zusatzblatt (Perigon)'!G3933),"",'Zusatzblatt (Perigon)'!G3933)</f>
        <v/>
      </c>
      <c r="C3938" s="96" t="str">
        <f>IF(ISBLANK('Zusatzblatt (Perigon)'!I3933),"",'Zusatzblatt (Perigon)'!I3933)</f>
        <v/>
      </c>
      <c r="D3938" s="97" t="str">
        <f>IF(ISBLANK('Zusatzblatt (Perigon)'!J3933),"",'Zusatzblatt (Perigon)'!J3933)</f>
        <v/>
      </c>
      <c r="E3938" s="64" t="str">
        <f>IF(ISBLANK('Zusatzblatt (Perigon)'!K3933),"",'Zusatzblatt (Perigon)'!K3933)</f>
        <v/>
      </c>
      <c r="F3938" s="65"/>
      <c r="G3938" s="64"/>
      <c r="H3938" s="69" t="str">
        <f>IF(ISBLANK('Zusatzblatt (Perigon)'!L3933),"",'Zusatzblatt (Perigon)'!L3933)</f>
        <v/>
      </c>
      <c r="I3938" s="69" t="str">
        <f>IF(ISBLANK('Zusatzblatt (Perigon)'!M3933),"",'Zusatzblatt (Perigon)'!M3933)</f>
        <v/>
      </c>
      <c r="J3938" s="98" t="str">
        <f>IF(ISBLANK('Zusatzblatt (Perigon)'!N3933),"",'Zusatzblatt (Perigon)'!N3933)</f>
        <v/>
      </c>
      <c r="K3938" s="99" t="str">
        <f>IF(ISBLANK('Zusatzblatt (Perigon)'!J3933),"",'Zusatzblatt (Perigon)'!T3933)</f>
        <v/>
      </c>
      <c r="L3938" s="95" t="str">
        <f>IF(ISBLANK('Zusatzblatt (Perigon)'!O3933),"",'Zusatzblatt (Perigon)'!O3933)</f>
        <v/>
      </c>
      <c r="M3938" s="95" t="str">
        <f>IF(ISBLANK('Zusatzblatt (Perigon)'!R3933),"",'Zusatzblatt (Perigon)'!R3933)</f>
        <v/>
      </c>
      <c r="N3938" s="95" t="str">
        <f>IF(ISBLANK('Zusatzblatt (Perigon)'!P3933),"",'Zusatzblatt (Perigon)'!P3933)</f>
        <v/>
      </c>
      <c r="O3938" s="38" t="str">
        <f>IF($L3938="","",VLOOKUP($R3938,Tarife!$A$2:$R$599,13,FALSE))</f>
        <v/>
      </c>
      <c r="P3938" s="38" t="str">
        <f t="shared" si="61"/>
        <v/>
      </c>
      <c r="R3938" s="100" t="str">
        <f>Zusammenzug!$C$25&amp;"-"&amp;Zusammenzug!$A$7&amp;"-"&amp;Leistungen!L3938</f>
        <v>2026-Nicht beauftragte Spitex-Organisation-</v>
      </c>
    </row>
    <row r="3939" spans="1:18" x14ac:dyDescent="0.2">
      <c r="A3939" s="95" t="str">
        <f>IF(ISBLANK('Zusatzblatt (Perigon)'!E3934),"",'Zusatzblatt (Perigon)'!E3934)</f>
        <v/>
      </c>
      <c r="B3939" s="95" t="str">
        <f>IF(ISBLANK('Zusatzblatt (Perigon)'!G3934),"",'Zusatzblatt (Perigon)'!G3934)</f>
        <v/>
      </c>
      <c r="C3939" s="96" t="str">
        <f>IF(ISBLANK('Zusatzblatt (Perigon)'!I3934),"",'Zusatzblatt (Perigon)'!I3934)</f>
        <v/>
      </c>
      <c r="D3939" s="97" t="str">
        <f>IF(ISBLANK('Zusatzblatt (Perigon)'!J3934),"",'Zusatzblatt (Perigon)'!J3934)</f>
        <v/>
      </c>
      <c r="E3939" s="64" t="str">
        <f>IF(ISBLANK('Zusatzblatt (Perigon)'!K3934),"",'Zusatzblatt (Perigon)'!K3934)</f>
        <v/>
      </c>
      <c r="F3939" s="65"/>
      <c r="G3939" s="64"/>
      <c r="H3939" s="69" t="str">
        <f>IF(ISBLANK('Zusatzblatt (Perigon)'!L3934),"",'Zusatzblatt (Perigon)'!L3934)</f>
        <v/>
      </c>
      <c r="I3939" s="69" t="str">
        <f>IF(ISBLANK('Zusatzblatt (Perigon)'!M3934),"",'Zusatzblatt (Perigon)'!M3934)</f>
        <v/>
      </c>
      <c r="J3939" s="98" t="str">
        <f>IF(ISBLANK('Zusatzblatt (Perigon)'!N3934),"",'Zusatzblatt (Perigon)'!N3934)</f>
        <v/>
      </c>
      <c r="K3939" s="99" t="str">
        <f>IF(ISBLANK('Zusatzblatt (Perigon)'!J3934),"",'Zusatzblatt (Perigon)'!T3934)</f>
        <v/>
      </c>
      <c r="L3939" s="95" t="str">
        <f>IF(ISBLANK('Zusatzblatt (Perigon)'!O3934),"",'Zusatzblatt (Perigon)'!O3934)</f>
        <v/>
      </c>
      <c r="M3939" s="95" t="str">
        <f>IF(ISBLANK('Zusatzblatt (Perigon)'!R3934),"",'Zusatzblatt (Perigon)'!R3934)</f>
        <v/>
      </c>
      <c r="N3939" s="95" t="str">
        <f>IF(ISBLANK('Zusatzblatt (Perigon)'!P3934),"",'Zusatzblatt (Perigon)'!P3934)</f>
        <v/>
      </c>
      <c r="O3939" s="38" t="str">
        <f>IF($L3939="","",VLOOKUP($R3939,Tarife!$A$2:$R$599,13,FALSE))</f>
        <v/>
      </c>
      <c r="P3939" s="38" t="str">
        <f t="shared" si="61"/>
        <v/>
      </c>
      <c r="R3939" s="100" t="str">
        <f>Zusammenzug!$C$25&amp;"-"&amp;Zusammenzug!$A$7&amp;"-"&amp;Leistungen!L3939</f>
        <v>2026-Nicht beauftragte Spitex-Organisation-</v>
      </c>
    </row>
    <row r="3940" spans="1:18" x14ac:dyDescent="0.2">
      <c r="A3940" s="95" t="str">
        <f>IF(ISBLANK('Zusatzblatt (Perigon)'!E3935),"",'Zusatzblatt (Perigon)'!E3935)</f>
        <v/>
      </c>
      <c r="B3940" s="95" t="str">
        <f>IF(ISBLANK('Zusatzblatt (Perigon)'!G3935),"",'Zusatzblatt (Perigon)'!G3935)</f>
        <v/>
      </c>
      <c r="C3940" s="96" t="str">
        <f>IF(ISBLANK('Zusatzblatt (Perigon)'!I3935),"",'Zusatzblatt (Perigon)'!I3935)</f>
        <v/>
      </c>
      <c r="D3940" s="97" t="str">
        <f>IF(ISBLANK('Zusatzblatt (Perigon)'!J3935),"",'Zusatzblatt (Perigon)'!J3935)</f>
        <v/>
      </c>
      <c r="E3940" s="64" t="str">
        <f>IF(ISBLANK('Zusatzblatt (Perigon)'!K3935),"",'Zusatzblatt (Perigon)'!K3935)</f>
        <v/>
      </c>
      <c r="F3940" s="65"/>
      <c r="G3940" s="64"/>
      <c r="H3940" s="69" t="str">
        <f>IF(ISBLANK('Zusatzblatt (Perigon)'!L3935),"",'Zusatzblatt (Perigon)'!L3935)</f>
        <v/>
      </c>
      <c r="I3940" s="69" t="str">
        <f>IF(ISBLANK('Zusatzblatt (Perigon)'!M3935),"",'Zusatzblatt (Perigon)'!M3935)</f>
        <v/>
      </c>
      <c r="J3940" s="98" t="str">
        <f>IF(ISBLANK('Zusatzblatt (Perigon)'!N3935),"",'Zusatzblatt (Perigon)'!N3935)</f>
        <v/>
      </c>
      <c r="K3940" s="99" t="str">
        <f>IF(ISBLANK('Zusatzblatt (Perigon)'!J3935),"",'Zusatzblatt (Perigon)'!T3935)</f>
        <v/>
      </c>
      <c r="L3940" s="95" t="str">
        <f>IF(ISBLANK('Zusatzblatt (Perigon)'!O3935),"",'Zusatzblatt (Perigon)'!O3935)</f>
        <v/>
      </c>
      <c r="M3940" s="95" t="str">
        <f>IF(ISBLANK('Zusatzblatt (Perigon)'!R3935),"",'Zusatzblatt (Perigon)'!R3935)</f>
        <v/>
      </c>
      <c r="N3940" s="95" t="str">
        <f>IF(ISBLANK('Zusatzblatt (Perigon)'!P3935),"",'Zusatzblatt (Perigon)'!P3935)</f>
        <v/>
      </c>
      <c r="O3940" s="38" t="str">
        <f>IF($L3940="","",VLOOKUP($R3940,Tarife!$A$2:$R$599,13,FALSE))</f>
        <v/>
      </c>
      <c r="P3940" s="38" t="str">
        <f t="shared" si="61"/>
        <v/>
      </c>
      <c r="R3940" s="100" t="str">
        <f>Zusammenzug!$C$25&amp;"-"&amp;Zusammenzug!$A$7&amp;"-"&amp;Leistungen!L3940</f>
        <v>2026-Nicht beauftragte Spitex-Organisation-</v>
      </c>
    </row>
    <row r="3941" spans="1:18" x14ac:dyDescent="0.2">
      <c r="A3941" s="95" t="str">
        <f>IF(ISBLANK('Zusatzblatt (Perigon)'!E3936),"",'Zusatzblatt (Perigon)'!E3936)</f>
        <v/>
      </c>
      <c r="B3941" s="95" t="str">
        <f>IF(ISBLANK('Zusatzblatt (Perigon)'!G3936),"",'Zusatzblatt (Perigon)'!G3936)</f>
        <v/>
      </c>
      <c r="C3941" s="96" t="str">
        <f>IF(ISBLANK('Zusatzblatt (Perigon)'!I3936),"",'Zusatzblatt (Perigon)'!I3936)</f>
        <v/>
      </c>
      <c r="D3941" s="97" t="str">
        <f>IF(ISBLANK('Zusatzblatt (Perigon)'!J3936),"",'Zusatzblatt (Perigon)'!J3936)</f>
        <v/>
      </c>
      <c r="E3941" s="64" t="str">
        <f>IF(ISBLANK('Zusatzblatt (Perigon)'!K3936),"",'Zusatzblatt (Perigon)'!K3936)</f>
        <v/>
      </c>
      <c r="F3941" s="65"/>
      <c r="G3941" s="64"/>
      <c r="H3941" s="69" t="str">
        <f>IF(ISBLANK('Zusatzblatt (Perigon)'!L3936),"",'Zusatzblatt (Perigon)'!L3936)</f>
        <v/>
      </c>
      <c r="I3941" s="69" t="str">
        <f>IF(ISBLANK('Zusatzblatt (Perigon)'!M3936),"",'Zusatzblatt (Perigon)'!M3936)</f>
        <v/>
      </c>
      <c r="J3941" s="98" t="str">
        <f>IF(ISBLANK('Zusatzblatt (Perigon)'!N3936),"",'Zusatzblatt (Perigon)'!N3936)</f>
        <v/>
      </c>
      <c r="K3941" s="99" t="str">
        <f>IF(ISBLANK('Zusatzblatt (Perigon)'!J3936),"",'Zusatzblatt (Perigon)'!T3936)</f>
        <v/>
      </c>
      <c r="L3941" s="95" t="str">
        <f>IF(ISBLANK('Zusatzblatt (Perigon)'!O3936),"",'Zusatzblatt (Perigon)'!O3936)</f>
        <v/>
      </c>
      <c r="M3941" s="95" t="str">
        <f>IF(ISBLANK('Zusatzblatt (Perigon)'!R3936),"",'Zusatzblatt (Perigon)'!R3936)</f>
        <v/>
      </c>
      <c r="N3941" s="95" t="str">
        <f>IF(ISBLANK('Zusatzblatt (Perigon)'!P3936),"",'Zusatzblatt (Perigon)'!P3936)</f>
        <v/>
      </c>
      <c r="O3941" s="38" t="str">
        <f>IF($L3941="","",VLOOKUP($R3941,Tarife!$A$2:$R$599,13,FALSE))</f>
        <v/>
      </c>
      <c r="P3941" s="38" t="str">
        <f t="shared" si="61"/>
        <v/>
      </c>
      <c r="R3941" s="100" t="str">
        <f>Zusammenzug!$C$25&amp;"-"&amp;Zusammenzug!$A$7&amp;"-"&amp;Leistungen!L3941</f>
        <v>2026-Nicht beauftragte Spitex-Organisation-</v>
      </c>
    </row>
    <row r="3942" spans="1:18" x14ac:dyDescent="0.2">
      <c r="A3942" s="95" t="str">
        <f>IF(ISBLANK('Zusatzblatt (Perigon)'!E3937),"",'Zusatzblatt (Perigon)'!E3937)</f>
        <v/>
      </c>
      <c r="B3942" s="95" t="str">
        <f>IF(ISBLANK('Zusatzblatt (Perigon)'!G3937),"",'Zusatzblatt (Perigon)'!G3937)</f>
        <v/>
      </c>
      <c r="C3942" s="96" t="str">
        <f>IF(ISBLANK('Zusatzblatt (Perigon)'!I3937),"",'Zusatzblatt (Perigon)'!I3937)</f>
        <v/>
      </c>
      <c r="D3942" s="97" t="str">
        <f>IF(ISBLANK('Zusatzblatt (Perigon)'!J3937),"",'Zusatzblatt (Perigon)'!J3937)</f>
        <v/>
      </c>
      <c r="E3942" s="64" t="str">
        <f>IF(ISBLANK('Zusatzblatt (Perigon)'!K3937),"",'Zusatzblatt (Perigon)'!K3937)</f>
        <v/>
      </c>
      <c r="F3942" s="65"/>
      <c r="G3942" s="64"/>
      <c r="H3942" s="69" t="str">
        <f>IF(ISBLANK('Zusatzblatt (Perigon)'!L3937),"",'Zusatzblatt (Perigon)'!L3937)</f>
        <v/>
      </c>
      <c r="I3942" s="69" t="str">
        <f>IF(ISBLANK('Zusatzblatt (Perigon)'!M3937),"",'Zusatzblatt (Perigon)'!M3937)</f>
        <v/>
      </c>
      <c r="J3942" s="98" t="str">
        <f>IF(ISBLANK('Zusatzblatt (Perigon)'!N3937),"",'Zusatzblatt (Perigon)'!N3937)</f>
        <v/>
      </c>
      <c r="K3942" s="99" t="str">
        <f>IF(ISBLANK('Zusatzblatt (Perigon)'!J3937),"",'Zusatzblatt (Perigon)'!T3937)</f>
        <v/>
      </c>
      <c r="L3942" s="95" t="str">
        <f>IF(ISBLANK('Zusatzblatt (Perigon)'!O3937),"",'Zusatzblatt (Perigon)'!O3937)</f>
        <v/>
      </c>
      <c r="M3942" s="95" t="str">
        <f>IF(ISBLANK('Zusatzblatt (Perigon)'!R3937),"",'Zusatzblatt (Perigon)'!R3937)</f>
        <v/>
      </c>
      <c r="N3942" s="95" t="str">
        <f>IF(ISBLANK('Zusatzblatt (Perigon)'!P3937),"",'Zusatzblatt (Perigon)'!P3937)</f>
        <v/>
      </c>
      <c r="O3942" s="38" t="str">
        <f>IF($L3942="","",VLOOKUP($R3942,Tarife!$A$2:$R$599,13,FALSE))</f>
        <v/>
      </c>
      <c r="P3942" s="38" t="str">
        <f t="shared" si="61"/>
        <v/>
      </c>
      <c r="R3942" s="100" t="str">
        <f>Zusammenzug!$C$25&amp;"-"&amp;Zusammenzug!$A$7&amp;"-"&amp;Leistungen!L3942</f>
        <v>2026-Nicht beauftragte Spitex-Organisation-</v>
      </c>
    </row>
    <row r="3943" spans="1:18" x14ac:dyDescent="0.2">
      <c r="A3943" s="95" t="str">
        <f>IF(ISBLANK('Zusatzblatt (Perigon)'!E3938),"",'Zusatzblatt (Perigon)'!E3938)</f>
        <v/>
      </c>
      <c r="B3943" s="95" t="str">
        <f>IF(ISBLANK('Zusatzblatt (Perigon)'!G3938),"",'Zusatzblatt (Perigon)'!G3938)</f>
        <v/>
      </c>
      <c r="C3943" s="96" t="str">
        <f>IF(ISBLANK('Zusatzblatt (Perigon)'!I3938),"",'Zusatzblatt (Perigon)'!I3938)</f>
        <v/>
      </c>
      <c r="D3943" s="97" t="str">
        <f>IF(ISBLANK('Zusatzblatt (Perigon)'!J3938),"",'Zusatzblatt (Perigon)'!J3938)</f>
        <v/>
      </c>
      <c r="E3943" s="64" t="str">
        <f>IF(ISBLANK('Zusatzblatt (Perigon)'!K3938),"",'Zusatzblatt (Perigon)'!K3938)</f>
        <v/>
      </c>
      <c r="F3943" s="65"/>
      <c r="G3943" s="64"/>
      <c r="H3943" s="69" t="str">
        <f>IF(ISBLANK('Zusatzblatt (Perigon)'!L3938),"",'Zusatzblatt (Perigon)'!L3938)</f>
        <v/>
      </c>
      <c r="I3943" s="69" t="str">
        <f>IF(ISBLANK('Zusatzblatt (Perigon)'!M3938),"",'Zusatzblatt (Perigon)'!M3938)</f>
        <v/>
      </c>
      <c r="J3943" s="98" t="str">
        <f>IF(ISBLANK('Zusatzblatt (Perigon)'!N3938),"",'Zusatzblatt (Perigon)'!N3938)</f>
        <v/>
      </c>
      <c r="K3943" s="99" t="str">
        <f>IF(ISBLANK('Zusatzblatt (Perigon)'!J3938),"",'Zusatzblatt (Perigon)'!T3938)</f>
        <v/>
      </c>
      <c r="L3943" s="95" t="str">
        <f>IF(ISBLANK('Zusatzblatt (Perigon)'!O3938),"",'Zusatzblatt (Perigon)'!O3938)</f>
        <v/>
      </c>
      <c r="M3943" s="95" t="str">
        <f>IF(ISBLANK('Zusatzblatt (Perigon)'!R3938),"",'Zusatzblatt (Perigon)'!R3938)</f>
        <v/>
      </c>
      <c r="N3943" s="95" t="str">
        <f>IF(ISBLANK('Zusatzblatt (Perigon)'!P3938),"",'Zusatzblatt (Perigon)'!P3938)</f>
        <v/>
      </c>
      <c r="O3943" s="38" t="str">
        <f>IF($L3943="","",VLOOKUP($R3943,Tarife!$A$2:$R$599,13,FALSE))</f>
        <v/>
      </c>
      <c r="P3943" s="38" t="str">
        <f t="shared" si="61"/>
        <v/>
      </c>
      <c r="R3943" s="100" t="str">
        <f>Zusammenzug!$C$25&amp;"-"&amp;Zusammenzug!$A$7&amp;"-"&amp;Leistungen!L3943</f>
        <v>2026-Nicht beauftragte Spitex-Organisation-</v>
      </c>
    </row>
    <row r="3944" spans="1:18" x14ac:dyDescent="0.2">
      <c r="A3944" s="95" t="str">
        <f>IF(ISBLANK('Zusatzblatt (Perigon)'!E3939),"",'Zusatzblatt (Perigon)'!E3939)</f>
        <v/>
      </c>
      <c r="B3944" s="95" t="str">
        <f>IF(ISBLANK('Zusatzblatt (Perigon)'!G3939),"",'Zusatzblatt (Perigon)'!G3939)</f>
        <v/>
      </c>
      <c r="C3944" s="96" t="str">
        <f>IF(ISBLANK('Zusatzblatt (Perigon)'!I3939),"",'Zusatzblatt (Perigon)'!I3939)</f>
        <v/>
      </c>
      <c r="D3944" s="97" t="str">
        <f>IF(ISBLANK('Zusatzblatt (Perigon)'!J3939),"",'Zusatzblatt (Perigon)'!J3939)</f>
        <v/>
      </c>
      <c r="E3944" s="64" t="str">
        <f>IF(ISBLANK('Zusatzblatt (Perigon)'!K3939),"",'Zusatzblatt (Perigon)'!K3939)</f>
        <v/>
      </c>
      <c r="F3944" s="65"/>
      <c r="G3944" s="64"/>
      <c r="H3944" s="69" t="str">
        <f>IF(ISBLANK('Zusatzblatt (Perigon)'!L3939),"",'Zusatzblatt (Perigon)'!L3939)</f>
        <v/>
      </c>
      <c r="I3944" s="69" t="str">
        <f>IF(ISBLANK('Zusatzblatt (Perigon)'!M3939),"",'Zusatzblatt (Perigon)'!M3939)</f>
        <v/>
      </c>
      <c r="J3944" s="98" t="str">
        <f>IF(ISBLANK('Zusatzblatt (Perigon)'!N3939),"",'Zusatzblatt (Perigon)'!N3939)</f>
        <v/>
      </c>
      <c r="K3944" s="99" t="str">
        <f>IF(ISBLANK('Zusatzblatt (Perigon)'!J3939),"",'Zusatzblatt (Perigon)'!T3939)</f>
        <v/>
      </c>
      <c r="L3944" s="95" t="str">
        <f>IF(ISBLANK('Zusatzblatt (Perigon)'!O3939),"",'Zusatzblatt (Perigon)'!O3939)</f>
        <v/>
      </c>
      <c r="M3944" s="95" t="str">
        <f>IF(ISBLANK('Zusatzblatt (Perigon)'!R3939),"",'Zusatzblatt (Perigon)'!R3939)</f>
        <v/>
      </c>
      <c r="N3944" s="95" t="str">
        <f>IF(ISBLANK('Zusatzblatt (Perigon)'!P3939),"",'Zusatzblatt (Perigon)'!P3939)</f>
        <v/>
      </c>
      <c r="O3944" s="38" t="str">
        <f>IF($L3944="","",VLOOKUP($R3944,Tarife!$A$2:$R$599,13,FALSE))</f>
        <v/>
      </c>
      <c r="P3944" s="38" t="str">
        <f t="shared" si="61"/>
        <v/>
      </c>
      <c r="R3944" s="100" t="str">
        <f>Zusammenzug!$C$25&amp;"-"&amp;Zusammenzug!$A$7&amp;"-"&amp;Leistungen!L3944</f>
        <v>2026-Nicht beauftragte Spitex-Organisation-</v>
      </c>
    </row>
    <row r="3945" spans="1:18" x14ac:dyDescent="0.2">
      <c r="A3945" s="95" t="str">
        <f>IF(ISBLANK('Zusatzblatt (Perigon)'!E3940),"",'Zusatzblatt (Perigon)'!E3940)</f>
        <v/>
      </c>
      <c r="B3945" s="95" t="str">
        <f>IF(ISBLANK('Zusatzblatt (Perigon)'!G3940),"",'Zusatzblatt (Perigon)'!G3940)</f>
        <v/>
      </c>
      <c r="C3945" s="96" t="str">
        <f>IF(ISBLANK('Zusatzblatt (Perigon)'!I3940),"",'Zusatzblatt (Perigon)'!I3940)</f>
        <v/>
      </c>
      <c r="D3945" s="97" t="str">
        <f>IF(ISBLANK('Zusatzblatt (Perigon)'!J3940),"",'Zusatzblatt (Perigon)'!J3940)</f>
        <v/>
      </c>
      <c r="E3945" s="64" t="str">
        <f>IF(ISBLANK('Zusatzblatt (Perigon)'!K3940),"",'Zusatzblatt (Perigon)'!K3940)</f>
        <v/>
      </c>
      <c r="F3945" s="65"/>
      <c r="G3945" s="64"/>
      <c r="H3945" s="69" t="str">
        <f>IF(ISBLANK('Zusatzblatt (Perigon)'!L3940),"",'Zusatzblatt (Perigon)'!L3940)</f>
        <v/>
      </c>
      <c r="I3945" s="69" t="str">
        <f>IF(ISBLANK('Zusatzblatt (Perigon)'!M3940),"",'Zusatzblatt (Perigon)'!M3940)</f>
        <v/>
      </c>
      <c r="J3945" s="98" t="str">
        <f>IF(ISBLANK('Zusatzblatt (Perigon)'!N3940),"",'Zusatzblatt (Perigon)'!N3940)</f>
        <v/>
      </c>
      <c r="K3945" s="99" t="str">
        <f>IF(ISBLANK('Zusatzblatt (Perigon)'!J3940),"",'Zusatzblatt (Perigon)'!T3940)</f>
        <v/>
      </c>
      <c r="L3945" s="95" t="str">
        <f>IF(ISBLANK('Zusatzblatt (Perigon)'!O3940),"",'Zusatzblatt (Perigon)'!O3940)</f>
        <v/>
      </c>
      <c r="M3945" s="95" t="str">
        <f>IF(ISBLANK('Zusatzblatt (Perigon)'!R3940),"",'Zusatzblatt (Perigon)'!R3940)</f>
        <v/>
      </c>
      <c r="N3945" s="95" t="str">
        <f>IF(ISBLANK('Zusatzblatt (Perigon)'!P3940),"",'Zusatzblatt (Perigon)'!P3940)</f>
        <v/>
      </c>
      <c r="O3945" s="38" t="str">
        <f>IF($L3945="","",VLOOKUP($R3945,Tarife!$A$2:$R$599,13,FALSE))</f>
        <v/>
      </c>
      <c r="P3945" s="38" t="str">
        <f t="shared" si="61"/>
        <v/>
      </c>
      <c r="R3945" s="100" t="str">
        <f>Zusammenzug!$C$25&amp;"-"&amp;Zusammenzug!$A$7&amp;"-"&amp;Leistungen!L3945</f>
        <v>2026-Nicht beauftragte Spitex-Organisation-</v>
      </c>
    </row>
    <row r="3946" spans="1:18" x14ac:dyDescent="0.2">
      <c r="A3946" s="95" t="str">
        <f>IF(ISBLANK('Zusatzblatt (Perigon)'!E3941),"",'Zusatzblatt (Perigon)'!E3941)</f>
        <v/>
      </c>
      <c r="B3946" s="95" t="str">
        <f>IF(ISBLANK('Zusatzblatt (Perigon)'!G3941),"",'Zusatzblatt (Perigon)'!G3941)</f>
        <v/>
      </c>
      <c r="C3946" s="96" t="str">
        <f>IF(ISBLANK('Zusatzblatt (Perigon)'!I3941),"",'Zusatzblatt (Perigon)'!I3941)</f>
        <v/>
      </c>
      <c r="D3946" s="97" t="str">
        <f>IF(ISBLANK('Zusatzblatt (Perigon)'!J3941),"",'Zusatzblatt (Perigon)'!J3941)</f>
        <v/>
      </c>
      <c r="E3946" s="64" t="str">
        <f>IF(ISBLANK('Zusatzblatt (Perigon)'!K3941),"",'Zusatzblatt (Perigon)'!K3941)</f>
        <v/>
      </c>
      <c r="F3946" s="65"/>
      <c r="G3946" s="64"/>
      <c r="H3946" s="69" t="str">
        <f>IF(ISBLANK('Zusatzblatt (Perigon)'!L3941),"",'Zusatzblatt (Perigon)'!L3941)</f>
        <v/>
      </c>
      <c r="I3946" s="69" t="str">
        <f>IF(ISBLANK('Zusatzblatt (Perigon)'!M3941),"",'Zusatzblatt (Perigon)'!M3941)</f>
        <v/>
      </c>
      <c r="J3946" s="98" t="str">
        <f>IF(ISBLANK('Zusatzblatt (Perigon)'!N3941),"",'Zusatzblatt (Perigon)'!N3941)</f>
        <v/>
      </c>
      <c r="K3946" s="99" t="str">
        <f>IF(ISBLANK('Zusatzblatt (Perigon)'!J3941),"",'Zusatzblatt (Perigon)'!T3941)</f>
        <v/>
      </c>
      <c r="L3946" s="95" t="str">
        <f>IF(ISBLANK('Zusatzblatt (Perigon)'!O3941),"",'Zusatzblatt (Perigon)'!O3941)</f>
        <v/>
      </c>
      <c r="M3946" s="95" t="str">
        <f>IF(ISBLANK('Zusatzblatt (Perigon)'!R3941),"",'Zusatzblatt (Perigon)'!R3941)</f>
        <v/>
      </c>
      <c r="N3946" s="95" t="str">
        <f>IF(ISBLANK('Zusatzblatt (Perigon)'!P3941),"",'Zusatzblatt (Perigon)'!P3941)</f>
        <v/>
      </c>
      <c r="O3946" s="38" t="str">
        <f>IF($L3946="","",VLOOKUP($R3946,Tarife!$A$2:$R$599,13,FALSE))</f>
        <v/>
      </c>
      <c r="P3946" s="38" t="str">
        <f t="shared" si="61"/>
        <v/>
      </c>
      <c r="R3946" s="100" t="str">
        <f>Zusammenzug!$C$25&amp;"-"&amp;Zusammenzug!$A$7&amp;"-"&amp;Leistungen!L3946</f>
        <v>2026-Nicht beauftragte Spitex-Organisation-</v>
      </c>
    </row>
    <row r="3947" spans="1:18" x14ac:dyDescent="0.2">
      <c r="A3947" s="95" t="str">
        <f>IF(ISBLANK('Zusatzblatt (Perigon)'!E3942),"",'Zusatzblatt (Perigon)'!E3942)</f>
        <v/>
      </c>
      <c r="B3947" s="95" t="str">
        <f>IF(ISBLANK('Zusatzblatt (Perigon)'!G3942),"",'Zusatzblatt (Perigon)'!G3942)</f>
        <v/>
      </c>
      <c r="C3947" s="96" t="str">
        <f>IF(ISBLANK('Zusatzblatt (Perigon)'!I3942),"",'Zusatzblatt (Perigon)'!I3942)</f>
        <v/>
      </c>
      <c r="D3947" s="97" t="str">
        <f>IF(ISBLANK('Zusatzblatt (Perigon)'!J3942),"",'Zusatzblatt (Perigon)'!J3942)</f>
        <v/>
      </c>
      <c r="E3947" s="64" t="str">
        <f>IF(ISBLANK('Zusatzblatt (Perigon)'!K3942),"",'Zusatzblatt (Perigon)'!K3942)</f>
        <v/>
      </c>
      <c r="F3947" s="65"/>
      <c r="G3947" s="64"/>
      <c r="H3947" s="69" t="str">
        <f>IF(ISBLANK('Zusatzblatt (Perigon)'!L3942),"",'Zusatzblatt (Perigon)'!L3942)</f>
        <v/>
      </c>
      <c r="I3947" s="69" t="str">
        <f>IF(ISBLANK('Zusatzblatt (Perigon)'!M3942),"",'Zusatzblatt (Perigon)'!M3942)</f>
        <v/>
      </c>
      <c r="J3947" s="98" t="str">
        <f>IF(ISBLANK('Zusatzblatt (Perigon)'!N3942),"",'Zusatzblatt (Perigon)'!N3942)</f>
        <v/>
      </c>
      <c r="K3947" s="99" t="str">
        <f>IF(ISBLANK('Zusatzblatt (Perigon)'!J3942),"",'Zusatzblatt (Perigon)'!T3942)</f>
        <v/>
      </c>
      <c r="L3947" s="95" t="str">
        <f>IF(ISBLANK('Zusatzblatt (Perigon)'!O3942),"",'Zusatzblatt (Perigon)'!O3942)</f>
        <v/>
      </c>
      <c r="M3947" s="95" t="str">
        <f>IF(ISBLANK('Zusatzblatt (Perigon)'!R3942),"",'Zusatzblatt (Perigon)'!R3942)</f>
        <v/>
      </c>
      <c r="N3947" s="95" t="str">
        <f>IF(ISBLANK('Zusatzblatt (Perigon)'!P3942),"",'Zusatzblatt (Perigon)'!P3942)</f>
        <v/>
      </c>
      <c r="O3947" s="38" t="str">
        <f>IF($L3947="","",VLOOKUP($R3947,Tarife!$A$2:$R$599,13,FALSE))</f>
        <v/>
      </c>
      <c r="P3947" s="38" t="str">
        <f t="shared" si="61"/>
        <v/>
      </c>
      <c r="R3947" s="100" t="str">
        <f>Zusammenzug!$C$25&amp;"-"&amp;Zusammenzug!$A$7&amp;"-"&amp;Leistungen!L3947</f>
        <v>2026-Nicht beauftragte Spitex-Organisation-</v>
      </c>
    </row>
    <row r="3948" spans="1:18" x14ac:dyDescent="0.2">
      <c r="A3948" s="95" t="str">
        <f>IF(ISBLANK('Zusatzblatt (Perigon)'!E3943),"",'Zusatzblatt (Perigon)'!E3943)</f>
        <v/>
      </c>
      <c r="B3948" s="95" t="str">
        <f>IF(ISBLANK('Zusatzblatt (Perigon)'!G3943),"",'Zusatzblatt (Perigon)'!G3943)</f>
        <v/>
      </c>
      <c r="C3948" s="96" t="str">
        <f>IF(ISBLANK('Zusatzblatt (Perigon)'!I3943),"",'Zusatzblatt (Perigon)'!I3943)</f>
        <v/>
      </c>
      <c r="D3948" s="97" t="str">
        <f>IF(ISBLANK('Zusatzblatt (Perigon)'!J3943),"",'Zusatzblatt (Perigon)'!J3943)</f>
        <v/>
      </c>
      <c r="E3948" s="64" t="str">
        <f>IF(ISBLANK('Zusatzblatt (Perigon)'!K3943),"",'Zusatzblatt (Perigon)'!K3943)</f>
        <v/>
      </c>
      <c r="F3948" s="65"/>
      <c r="G3948" s="64"/>
      <c r="H3948" s="69" t="str">
        <f>IF(ISBLANK('Zusatzblatt (Perigon)'!L3943),"",'Zusatzblatt (Perigon)'!L3943)</f>
        <v/>
      </c>
      <c r="I3948" s="69" t="str">
        <f>IF(ISBLANK('Zusatzblatt (Perigon)'!M3943),"",'Zusatzblatt (Perigon)'!M3943)</f>
        <v/>
      </c>
      <c r="J3948" s="98" t="str">
        <f>IF(ISBLANK('Zusatzblatt (Perigon)'!N3943),"",'Zusatzblatt (Perigon)'!N3943)</f>
        <v/>
      </c>
      <c r="K3948" s="99" t="str">
        <f>IF(ISBLANK('Zusatzblatt (Perigon)'!J3943),"",'Zusatzblatt (Perigon)'!T3943)</f>
        <v/>
      </c>
      <c r="L3948" s="95" t="str">
        <f>IF(ISBLANK('Zusatzblatt (Perigon)'!O3943),"",'Zusatzblatt (Perigon)'!O3943)</f>
        <v/>
      </c>
      <c r="M3948" s="95" t="str">
        <f>IF(ISBLANK('Zusatzblatt (Perigon)'!R3943),"",'Zusatzblatt (Perigon)'!R3943)</f>
        <v/>
      </c>
      <c r="N3948" s="95" t="str">
        <f>IF(ISBLANK('Zusatzblatt (Perigon)'!P3943),"",'Zusatzblatt (Perigon)'!P3943)</f>
        <v/>
      </c>
      <c r="O3948" s="38" t="str">
        <f>IF($L3948="","",VLOOKUP($R3948,Tarife!$A$2:$R$599,13,FALSE))</f>
        <v/>
      </c>
      <c r="P3948" s="38" t="str">
        <f t="shared" si="61"/>
        <v/>
      </c>
      <c r="R3948" s="100" t="str">
        <f>Zusammenzug!$C$25&amp;"-"&amp;Zusammenzug!$A$7&amp;"-"&amp;Leistungen!L3948</f>
        <v>2026-Nicht beauftragte Spitex-Organisation-</v>
      </c>
    </row>
    <row r="3949" spans="1:18" x14ac:dyDescent="0.2">
      <c r="A3949" s="95" t="str">
        <f>IF(ISBLANK('Zusatzblatt (Perigon)'!E3944),"",'Zusatzblatt (Perigon)'!E3944)</f>
        <v/>
      </c>
      <c r="B3949" s="95" t="str">
        <f>IF(ISBLANK('Zusatzblatt (Perigon)'!G3944),"",'Zusatzblatt (Perigon)'!G3944)</f>
        <v/>
      </c>
      <c r="C3949" s="96" t="str">
        <f>IF(ISBLANK('Zusatzblatt (Perigon)'!I3944),"",'Zusatzblatt (Perigon)'!I3944)</f>
        <v/>
      </c>
      <c r="D3949" s="97" t="str">
        <f>IF(ISBLANK('Zusatzblatt (Perigon)'!J3944),"",'Zusatzblatt (Perigon)'!J3944)</f>
        <v/>
      </c>
      <c r="E3949" s="64" t="str">
        <f>IF(ISBLANK('Zusatzblatt (Perigon)'!K3944),"",'Zusatzblatt (Perigon)'!K3944)</f>
        <v/>
      </c>
      <c r="F3949" s="65"/>
      <c r="G3949" s="64"/>
      <c r="H3949" s="69" t="str">
        <f>IF(ISBLANK('Zusatzblatt (Perigon)'!L3944),"",'Zusatzblatt (Perigon)'!L3944)</f>
        <v/>
      </c>
      <c r="I3949" s="69" t="str">
        <f>IF(ISBLANK('Zusatzblatt (Perigon)'!M3944),"",'Zusatzblatt (Perigon)'!M3944)</f>
        <v/>
      </c>
      <c r="J3949" s="98" t="str">
        <f>IF(ISBLANK('Zusatzblatt (Perigon)'!N3944),"",'Zusatzblatt (Perigon)'!N3944)</f>
        <v/>
      </c>
      <c r="K3949" s="99" t="str">
        <f>IF(ISBLANK('Zusatzblatt (Perigon)'!J3944),"",'Zusatzblatt (Perigon)'!T3944)</f>
        <v/>
      </c>
      <c r="L3949" s="95" t="str">
        <f>IF(ISBLANK('Zusatzblatt (Perigon)'!O3944),"",'Zusatzblatt (Perigon)'!O3944)</f>
        <v/>
      </c>
      <c r="M3949" s="95" t="str">
        <f>IF(ISBLANK('Zusatzblatt (Perigon)'!R3944),"",'Zusatzblatt (Perigon)'!R3944)</f>
        <v/>
      </c>
      <c r="N3949" s="95" t="str">
        <f>IF(ISBLANK('Zusatzblatt (Perigon)'!P3944),"",'Zusatzblatt (Perigon)'!P3944)</f>
        <v/>
      </c>
      <c r="O3949" s="38" t="str">
        <f>IF($L3949="","",VLOOKUP($R3949,Tarife!$A$2:$R$599,13,FALSE))</f>
        <v/>
      </c>
      <c r="P3949" s="38" t="str">
        <f t="shared" si="61"/>
        <v/>
      </c>
      <c r="R3949" s="100" t="str">
        <f>Zusammenzug!$C$25&amp;"-"&amp;Zusammenzug!$A$7&amp;"-"&amp;Leistungen!L3949</f>
        <v>2026-Nicht beauftragte Spitex-Organisation-</v>
      </c>
    </row>
    <row r="3950" spans="1:18" x14ac:dyDescent="0.2">
      <c r="A3950" s="95" t="str">
        <f>IF(ISBLANK('Zusatzblatt (Perigon)'!E3945),"",'Zusatzblatt (Perigon)'!E3945)</f>
        <v/>
      </c>
      <c r="B3950" s="95" t="str">
        <f>IF(ISBLANK('Zusatzblatt (Perigon)'!G3945),"",'Zusatzblatt (Perigon)'!G3945)</f>
        <v/>
      </c>
      <c r="C3950" s="96" t="str">
        <f>IF(ISBLANK('Zusatzblatt (Perigon)'!I3945),"",'Zusatzblatt (Perigon)'!I3945)</f>
        <v/>
      </c>
      <c r="D3950" s="97" t="str">
        <f>IF(ISBLANK('Zusatzblatt (Perigon)'!J3945),"",'Zusatzblatt (Perigon)'!J3945)</f>
        <v/>
      </c>
      <c r="E3950" s="64" t="str">
        <f>IF(ISBLANK('Zusatzblatt (Perigon)'!K3945),"",'Zusatzblatt (Perigon)'!K3945)</f>
        <v/>
      </c>
      <c r="F3950" s="65"/>
      <c r="G3950" s="64"/>
      <c r="H3950" s="69" t="str">
        <f>IF(ISBLANK('Zusatzblatt (Perigon)'!L3945),"",'Zusatzblatt (Perigon)'!L3945)</f>
        <v/>
      </c>
      <c r="I3950" s="69" t="str">
        <f>IF(ISBLANK('Zusatzblatt (Perigon)'!M3945),"",'Zusatzblatt (Perigon)'!M3945)</f>
        <v/>
      </c>
      <c r="J3950" s="98" t="str">
        <f>IF(ISBLANK('Zusatzblatt (Perigon)'!N3945),"",'Zusatzblatt (Perigon)'!N3945)</f>
        <v/>
      </c>
      <c r="K3950" s="99" t="str">
        <f>IF(ISBLANK('Zusatzblatt (Perigon)'!J3945),"",'Zusatzblatt (Perigon)'!T3945)</f>
        <v/>
      </c>
      <c r="L3950" s="95" t="str">
        <f>IF(ISBLANK('Zusatzblatt (Perigon)'!O3945),"",'Zusatzblatt (Perigon)'!O3945)</f>
        <v/>
      </c>
      <c r="M3950" s="95" t="str">
        <f>IF(ISBLANK('Zusatzblatt (Perigon)'!R3945),"",'Zusatzblatt (Perigon)'!R3945)</f>
        <v/>
      </c>
      <c r="N3950" s="95" t="str">
        <f>IF(ISBLANK('Zusatzblatt (Perigon)'!P3945),"",'Zusatzblatt (Perigon)'!P3945)</f>
        <v/>
      </c>
      <c r="O3950" s="38" t="str">
        <f>IF($L3950="","",VLOOKUP($R3950,Tarife!$A$2:$R$599,13,FALSE))</f>
        <v/>
      </c>
      <c r="P3950" s="38" t="str">
        <f t="shared" si="61"/>
        <v/>
      </c>
      <c r="R3950" s="100" t="str">
        <f>Zusammenzug!$C$25&amp;"-"&amp;Zusammenzug!$A$7&amp;"-"&amp;Leistungen!L3950</f>
        <v>2026-Nicht beauftragte Spitex-Organisation-</v>
      </c>
    </row>
    <row r="3951" spans="1:18" x14ac:dyDescent="0.2">
      <c r="A3951" s="95" t="str">
        <f>IF(ISBLANK('Zusatzblatt (Perigon)'!E3946),"",'Zusatzblatt (Perigon)'!E3946)</f>
        <v/>
      </c>
      <c r="B3951" s="95" t="str">
        <f>IF(ISBLANK('Zusatzblatt (Perigon)'!G3946),"",'Zusatzblatt (Perigon)'!G3946)</f>
        <v/>
      </c>
      <c r="C3951" s="96" t="str">
        <f>IF(ISBLANK('Zusatzblatt (Perigon)'!I3946),"",'Zusatzblatt (Perigon)'!I3946)</f>
        <v/>
      </c>
      <c r="D3951" s="97" t="str">
        <f>IF(ISBLANK('Zusatzblatt (Perigon)'!J3946),"",'Zusatzblatt (Perigon)'!J3946)</f>
        <v/>
      </c>
      <c r="E3951" s="64" t="str">
        <f>IF(ISBLANK('Zusatzblatt (Perigon)'!K3946),"",'Zusatzblatt (Perigon)'!K3946)</f>
        <v/>
      </c>
      <c r="F3951" s="65"/>
      <c r="G3951" s="64"/>
      <c r="H3951" s="69" t="str">
        <f>IF(ISBLANK('Zusatzblatt (Perigon)'!L3946),"",'Zusatzblatt (Perigon)'!L3946)</f>
        <v/>
      </c>
      <c r="I3951" s="69" t="str">
        <f>IF(ISBLANK('Zusatzblatt (Perigon)'!M3946),"",'Zusatzblatt (Perigon)'!M3946)</f>
        <v/>
      </c>
      <c r="J3951" s="98" t="str">
        <f>IF(ISBLANK('Zusatzblatt (Perigon)'!N3946),"",'Zusatzblatt (Perigon)'!N3946)</f>
        <v/>
      </c>
      <c r="K3951" s="99" t="str">
        <f>IF(ISBLANK('Zusatzblatt (Perigon)'!J3946),"",'Zusatzblatt (Perigon)'!T3946)</f>
        <v/>
      </c>
      <c r="L3951" s="95" t="str">
        <f>IF(ISBLANK('Zusatzblatt (Perigon)'!O3946),"",'Zusatzblatt (Perigon)'!O3946)</f>
        <v/>
      </c>
      <c r="M3951" s="95" t="str">
        <f>IF(ISBLANK('Zusatzblatt (Perigon)'!R3946),"",'Zusatzblatt (Perigon)'!R3946)</f>
        <v/>
      </c>
      <c r="N3951" s="95" t="str">
        <f>IF(ISBLANK('Zusatzblatt (Perigon)'!P3946),"",'Zusatzblatt (Perigon)'!P3946)</f>
        <v/>
      </c>
      <c r="O3951" s="38" t="str">
        <f>IF($L3951="","",VLOOKUP($R3951,Tarife!$A$2:$R$599,13,FALSE))</f>
        <v/>
      </c>
      <c r="P3951" s="38" t="str">
        <f t="shared" si="61"/>
        <v/>
      </c>
      <c r="R3951" s="100" t="str">
        <f>Zusammenzug!$C$25&amp;"-"&amp;Zusammenzug!$A$7&amp;"-"&amp;Leistungen!L3951</f>
        <v>2026-Nicht beauftragte Spitex-Organisation-</v>
      </c>
    </row>
    <row r="3952" spans="1:18" x14ac:dyDescent="0.2">
      <c r="A3952" s="95" t="str">
        <f>IF(ISBLANK('Zusatzblatt (Perigon)'!E3947),"",'Zusatzblatt (Perigon)'!E3947)</f>
        <v/>
      </c>
      <c r="B3952" s="95" t="str">
        <f>IF(ISBLANK('Zusatzblatt (Perigon)'!G3947),"",'Zusatzblatt (Perigon)'!G3947)</f>
        <v/>
      </c>
      <c r="C3952" s="96" t="str">
        <f>IF(ISBLANK('Zusatzblatt (Perigon)'!I3947),"",'Zusatzblatt (Perigon)'!I3947)</f>
        <v/>
      </c>
      <c r="D3952" s="97" t="str">
        <f>IF(ISBLANK('Zusatzblatt (Perigon)'!J3947),"",'Zusatzblatt (Perigon)'!J3947)</f>
        <v/>
      </c>
      <c r="E3952" s="64" t="str">
        <f>IF(ISBLANK('Zusatzblatt (Perigon)'!K3947),"",'Zusatzblatt (Perigon)'!K3947)</f>
        <v/>
      </c>
      <c r="F3952" s="65"/>
      <c r="G3952" s="64"/>
      <c r="H3952" s="69" t="str">
        <f>IF(ISBLANK('Zusatzblatt (Perigon)'!L3947),"",'Zusatzblatt (Perigon)'!L3947)</f>
        <v/>
      </c>
      <c r="I3952" s="69" t="str">
        <f>IF(ISBLANK('Zusatzblatt (Perigon)'!M3947),"",'Zusatzblatt (Perigon)'!M3947)</f>
        <v/>
      </c>
      <c r="J3952" s="98" t="str">
        <f>IF(ISBLANK('Zusatzblatt (Perigon)'!N3947),"",'Zusatzblatt (Perigon)'!N3947)</f>
        <v/>
      </c>
      <c r="K3952" s="99" t="str">
        <f>IF(ISBLANK('Zusatzblatt (Perigon)'!J3947),"",'Zusatzblatt (Perigon)'!T3947)</f>
        <v/>
      </c>
      <c r="L3952" s="95" t="str">
        <f>IF(ISBLANK('Zusatzblatt (Perigon)'!O3947),"",'Zusatzblatt (Perigon)'!O3947)</f>
        <v/>
      </c>
      <c r="M3952" s="95" t="str">
        <f>IF(ISBLANK('Zusatzblatt (Perigon)'!R3947),"",'Zusatzblatt (Perigon)'!R3947)</f>
        <v/>
      </c>
      <c r="N3952" s="95" t="str">
        <f>IF(ISBLANK('Zusatzblatt (Perigon)'!P3947),"",'Zusatzblatt (Perigon)'!P3947)</f>
        <v/>
      </c>
      <c r="O3952" s="38" t="str">
        <f>IF($L3952="","",VLOOKUP($R3952,Tarife!$A$2:$R$599,13,FALSE))</f>
        <v/>
      </c>
      <c r="P3952" s="38" t="str">
        <f t="shared" si="61"/>
        <v/>
      </c>
      <c r="R3952" s="100" t="str">
        <f>Zusammenzug!$C$25&amp;"-"&amp;Zusammenzug!$A$7&amp;"-"&amp;Leistungen!L3952</f>
        <v>2026-Nicht beauftragte Spitex-Organisation-</v>
      </c>
    </row>
    <row r="3953" spans="1:18" x14ac:dyDescent="0.2">
      <c r="A3953" s="95" t="str">
        <f>IF(ISBLANK('Zusatzblatt (Perigon)'!E3948),"",'Zusatzblatt (Perigon)'!E3948)</f>
        <v/>
      </c>
      <c r="B3953" s="95" t="str">
        <f>IF(ISBLANK('Zusatzblatt (Perigon)'!G3948),"",'Zusatzblatt (Perigon)'!G3948)</f>
        <v/>
      </c>
      <c r="C3953" s="96" t="str">
        <f>IF(ISBLANK('Zusatzblatt (Perigon)'!I3948),"",'Zusatzblatt (Perigon)'!I3948)</f>
        <v/>
      </c>
      <c r="D3953" s="97" t="str">
        <f>IF(ISBLANK('Zusatzblatt (Perigon)'!J3948),"",'Zusatzblatt (Perigon)'!J3948)</f>
        <v/>
      </c>
      <c r="E3953" s="64" t="str">
        <f>IF(ISBLANK('Zusatzblatt (Perigon)'!K3948),"",'Zusatzblatt (Perigon)'!K3948)</f>
        <v/>
      </c>
      <c r="F3953" s="65"/>
      <c r="G3953" s="64"/>
      <c r="H3953" s="69" t="str">
        <f>IF(ISBLANK('Zusatzblatt (Perigon)'!L3948),"",'Zusatzblatt (Perigon)'!L3948)</f>
        <v/>
      </c>
      <c r="I3953" s="69" t="str">
        <f>IF(ISBLANK('Zusatzblatt (Perigon)'!M3948),"",'Zusatzblatt (Perigon)'!M3948)</f>
        <v/>
      </c>
      <c r="J3953" s="98" t="str">
        <f>IF(ISBLANK('Zusatzblatt (Perigon)'!N3948),"",'Zusatzblatt (Perigon)'!N3948)</f>
        <v/>
      </c>
      <c r="K3953" s="99" t="str">
        <f>IF(ISBLANK('Zusatzblatt (Perigon)'!J3948),"",'Zusatzblatt (Perigon)'!T3948)</f>
        <v/>
      </c>
      <c r="L3953" s="95" t="str">
        <f>IF(ISBLANK('Zusatzblatt (Perigon)'!O3948),"",'Zusatzblatt (Perigon)'!O3948)</f>
        <v/>
      </c>
      <c r="M3953" s="95" t="str">
        <f>IF(ISBLANK('Zusatzblatt (Perigon)'!R3948),"",'Zusatzblatt (Perigon)'!R3948)</f>
        <v/>
      </c>
      <c r="N3953" s="95" t="str">
        <f>IF(ISBLANK('Zusatzblatt (Perigon)'!P3948),"",'Zusatzblatt (Perigon)'!P3948)</f>
        <v/>
      </c>
      <c r="O3953" s="38" t="str">
        <f>IF($L3953="","",VLOOKUP($R3953,Tarife!$A$2:$R$599,13,FALSE))</f>
        <v/>
      </c>
      <c r="P3953" s="38" t="str">
        <f t="shared" si="61"/>
        <v/>
      </c>
      <c r="R3953" s="100" t="str">
        <f>Zusammenzug!$C$25&amp;"-"&amp;Zusammenzug!$A$7&amp;"-"&amp;Leistungen!L3953</f>
        <v>2026-Nicht beauftragte Spitex-Organisation-</v>
      </c>
    </row>
    <row r="3954" spans="1:18" x14ac:dyDescent="0.2">
      <c r="A3954" s="95" t="str">
        <f>IF(ISBLANK('Zusatzblatt (Perigon)'!E3949),"",'Zusatzblatt (Perigon)'!E3949)</f>
        <v/>
      </c>
      <c r="B3954" s="95" t="str">
        <f>IF(ISBLANK('Zusatzblatt (Perigon)'!G3949),"",'Zusatzblatt (Perigon)'!G3949)</f>
        <v/>
      </c>
      <c r="C3954" s="96" t="str">
        <f>IF(ISBLANK('Zusatzblatt (Perigon)'!I3949),"",'Zusatzblatt (Perigon)'!I3949)</f>
        <v/>
      </c>
      <c r="D3954" s="97" t="str">
        <f>IF(ISBLANK('Zusatzblatt (Perigon)'!J3949),"",'Zusatzblatt (Perigon)'!J3949)</f>
        <v/>
      </c>
      <c r="E3954" s="64" t="str">
        <f>IF(ISBLANK('Zusatzblatt (Perigon)'!K3949),"",'Zusatzblatt (Perigon)'!K3949)</f>
        <v/>
      </c>
      <c r="F3954" s="65"/>
      <c r="G3954" s="64"/>
      <c r="H3954" s="69" t="str">
        <f>IF(ISBLANK('Zusatzblatt (Perigon)'!L3949),"",'Zusatzblatt (Perigon)'!L3949)</f>
        <v/>
      </c>
      <c r="I3954" s="69" t="str">
        <f>IF(ISBLANK('Zusatzblatt (Perigon)'!M3949),"",'Zusatzblatt (Perigon)'!M3949)</f>
        <v/>
      </c>
      <c r="J3954" s="98" t="str">
        <f>IF(ISBLANK('Zusatzblatt (Perigon)'!N3949),"",'Zusatzblatt (Perigon)'!N3949)</f>
        <v/>
      </c>
      <c r="K3954" s="99" t="str">
        <f>IF(ISBLANK('Zusatzblatt (Perigon)'!J3949),"",'Zusatzblatt (Perigon)'!T3949)</f>
        <v/>
      </c>
      <c r="L3954" s="95" t="str">
        <f>IF(ISBLANK('Zusatzblatt (Perigon)'!O3949),"",'Zusatzblatt (Perigon)'!O3949)</f>
        <v/>
      </c>
      <c r="M3954" s="95" t="str">
        <f>IF(ISBLANK('Zusatzblatt (Perigon)'!R3949),"",'Zusatzblatt (Perigon)'!R3949)</f>
        <v/>
      </c>
      <c r="N3954" s="95" t="str">
        <f>IF(ISBLANK('Zusatzblatt (Perigon)'!P3949),"",'Zusatzblatt (Perigon)'!P3949)</f>
        <v/>
      </c>
      <c r="O3954" s="38" t="str">
        <f>IF($L3954="","",VLOOKUP($R3954,Tarife!$A$2:$R$599,13,FALSE))</f>
        <v/>
      </c>
      <c r="P3954" s="38" t="str">
        <f t="shared" si="61"/>
        <v/>
      </c>
      <c r="R3954" s="100" t="str">
        <f>Zusammenzug!$C$25&amp;"-"&amp;Zusammenzug!$A$7&amp;"-"&amp;Leistungen!L3954</f>
        <v>2026-Nicht beauftragte Spitex-Organisation-</v>
      </c>
    </row>
    <row r="3955" spans="1:18" x14ac:dyDescent="0.2">
      <c r="A3955" s="95" t="str">
        <f>IF(ISBLANK('Zusatzblatt (Perigon)'!E3950),"",'Zusatzblatt (Perigon)'!E3950)</f>
        <v/>
      </c>
      <c r="B3955" s="95" t="str">
        <f>IF(ISBLANK('Zusatzblatt (Perigon)'!G3950),"",'Zusatzblatt (Perigon)'!G3950)</f>
        <v/>
      </c>
      <c r="C3955" s="96" t="str">
        <f>IF(ISBLANK('Zusatzblatt (Perigon)'!I3950),"",'Zusatzblatt (Perigon)'!I3950)</f>
        <v/>
      </c>
      <c r="D3955" s="97" t="str">
        <f>IF(ISBLANK('Zusatzblatt (Perigon)'!J3950),"",'Zusatzblatt (Perigon)'!J3950)</f>
        <v/>
      </c>
      <c r="E3955" s="64" t="str">
        <f>IF(ISBLANK('Zusatzblatt (Perigon)'!K3950),"",'Zusatzblatt (Perigon)'!K3950)</f>
        <v/>
      </c>
      <c r="F3955" s="65"/>
      <c r="G3955" s="64"/>
      <c r="H3955" s="69" t="str">
        <f>IF(ISBLANK('Zusatzblatt (Perigon)'!L3950),"",'Zusatzblatt (Perigon)'!L3950)</f>
        <v/>
      </c>
      <c r="I3955" s="69" t="str">
        <f>IF(ISBLANK('Zusatzblatt (Perigon)'!M3950),"",'Zusatzblatt (Perigon)'!M3950)</f>
        <v/>
      </c>
      <c r="J3955" s="98" t="str">
        <f>IF(ISBLANK('Zusatzblatt (Perigon)'!N3950),"",'Zusatzblatt (Perigon)'!N3950)</f>
        <v/>
      </c>
      <c r="K3955" s="99" t="str">
        <f>IF(ISBLANK('Zusatzblatt (Perigon)'!J3950),"",'Zusatzblatt (Perigon)'!T3950)</f>
        <v/>
      </c>
      <c r="L3955" s="95" t="str">
        <f>IF(ISBLANK('Zusatzblatt (Perigon)'!O3950),"",'Zusatzblatt (Perigon)'!O3950)</f>
        <v/>
      </c>
      <c r="M3955" s="95" t="str">
        <f>IF(ISBLANK('Zusatzblatt (Perigon)'!R3950),"",'Zusatzblatt (Perigon)'!R3950)</f>
        <v/>
      </c>
      <c r="N3955" s="95" t="str">
        <f>IF(ISBLANK('Zusatzblatt (Perigon)'!P3950),"",'Zusatzblatt (Perigon)'!P3950)</f>
        <v/>
      </c>
      <c r="O3955" s="38" t="str">
        <f>IF($L3955="","",VLOOKUP($R3955,Tarife!$A$2:$R$599,13,FALSE))</f>
        <v/>
      </c>
      <c r="P3955" s="38" t="str">
        <f t="shared" si="61"/>
        <v/>
      </c>
      <c r="R3955" s="100" t="str">
        <f>Zusammenzug!$C$25&amp;"-"&amp;Zusammenzug!$A$7&amp;"-"&amp;Leistungen!L3955</f>
        <v>2026-Nicht beauftragte Spitex-Organisation-</v>
      </c>
    </row>
    <row r="3956" spans="1:18" x14ac:dyDescent="0.2">
      <c r="A3956" s="95" t="str">
        <f>IF(ISBLANK('Zusatzblatt (Perigon)'!E3951),"",'Zusatzblatt (Perigon)'!E3951)</f>
        <v/>
      </c>
      <c r="B3956" s="95" t="str">
        <f>IF(ISBLANK('Zusatzblatt (Perigon)'!G3951),"",'Zusatzblatt (Perigon)'!G3951)</f>
        <v/>
      </c>
      <c r="C3956" s="96" t="str">
        <f>IF(ISBLANK('Zusatzblatt (Perigon)'!I3951),"",'Zusatzblatt (Perigon)'!I3951)</f>
        <v/>
      </c>
      <c r="D3956" s="97" t="str">
        <f>IF(ISBLANK('Zusatzblatt (Perigon)'!J3951),"",'Zusatzblatt (Perigon)'!J3951)</f>
        <v/>
      </c>
      <c r="E3956" s="64" t="str">
        <f>IF(ISBLANK('Zusatzblatt (Perigon)'!K3951),"",'Zusatzblatt (Perigon)'!K3951)</f>
        <v/>
      </c>
      <c r="F3956" s="65"/>
      <c r="G3956" s="64"/>
      <c r="H3956" s="69" t="str">
        <f>IF(ISBLANK('Zusatzblatt (Perigon)'!L3951),"",'Zusatzblatt (Perigon)'!L3951)</f>
        <v/>
      </c>
      <c r="I3956" s="69" t="str">
        <f>IF(ISBLANK('Zusatzblatt (Perigon)'!M3951),"",'Zusatzblatt (Perigon)'!M3951)</f>
        <v/>
      </c>
      <c r="J3956" s="98" t="str">
        <f>IF(ISBLANK('Zusatzblatt (Perigon)'!N3951),"",'Zusatzblatt (Perigon)'!N3951)</f>
        <v/>
      </c>
      <c r="K3956" s="99" t="str">
        <f>IF(ISBLANK('Zusatzblatt (Perigon)'!J3951),"",'Zusatzblatt (Perigon)'!T3951)</f>
        <v/>
      </c>
      <c r="L3956" s="95" t="str">
        <f>IF(ISBLANK('Zusatzblatt (Perigon)'!O3951),"",'Zusatzblatt (Perigon)'!O3951)</f>
        <v/>
      </c>
      <c r="M3956" s="95" t="str">
        <f>IF(ISBLANK('Zusatzblatt (Perigon)'!R3951),"",'Zusatzblatt (Perigon)'!R3951)</f>
        <v/>
      </c>
      <c r="N3956" s="95" t="str">
        <f>IF(ISBLANK('Zusatzblatt (Perigon)'!P3951),"",'Zusatzblatt (Perigon)'!P3951)</f>
        <v/>
      </c>
      <c r="O3956" s="38" t="str">
        <f>IF($L3956="","",VLOOKUP($R3956,Tarife!$A$2:$R$599,13,FALSE))</f>
        <v/>
      </c>
      <c r="P3956" s="38" t="str">
        <f t="shared" si="61"/>
        <v/>
      </c>
      <c r="R3956" s="100" t="str">
        <f>Zusammenzug!$C$25&amp;"-"&amp;Zusammenzug!$A$7&amp;"-"&amp;Leistungen!L3956</f>
        <v>2026-Nicht beauftragte Spitex-Organisation-</v>
      </c>
    </row>
    <row r="3957" spans="1:18" x14ac:dyDescent="0.2">
      <c r="A3957" s="95" t="str">
        <f>IF(ISBLANK('Zusatzblatt (Perigon)'!E3952),"",'Zusatzblatt (Perigon)'!E3952)</f>
        <v/>
      </c>
      <c r="B3957" s="95" t="str">
        <f>IF(ISBLANK('Zusatzblatt (Perigon)'!G3952),"",'Zusatzblatt (Perigon)'!G3952)</f>
        <v/>
      </c>
      <c r="C3957" s="96" t="str">
        <f>IF(ISBLANK('Zusatzblatt (Perigon)'!I3952),"",'Zusatzblatt (Perigon)'!I3952)</f>
        <v/>
      </c>
      <c r="D3957" s="97" t="str">
        <f>IF(ISBLANK('Zusatzblatt (Perigon)'!J3952),"",'Zusatzblatt (Perigon)'!J3952)</f>
        <v/>
      </c>
      <c r="E3957" s="64" t="str">
        <f>IF(ISBLANK('Zusatzblatt (Perigon)'!K3952),"",'Zusatzblatt (Perigon)'!K3952)</f>
        <v/>
      </c>
      <c r="F3957" s="65"/>
      <c r="G3957" s="64"/>
      <c r="H3957" s="69" t="str">
        <f>IF(ISBLANK('Zusatzblatt (Perigon)'!L3952),"",'Zusatzblatt (Perigon)'!L3952)</f>
        <v/>
      </c>
      <c r="I3957" s="69" t="str">
        <f>IF(ISBLANK('Zusatzblatt (Perigon)'!M3952),"",'Zusatzblatt (Perigon)'!M3952)</f>
        <v/>
      </c>
      <c r="J3957" s="98" t="str">
        <f>IF(ISBLANK('Zusatzblatt (Perigon)'!N3952),"",'Zusatzblatt (Perigon)'!N3952)</f>
        <v/>
      </c>
      <c r="K3957" s="99" t="str">
        <f>IF(ISBLANK('Zusatzblatt (Perigon)'!J3952),"",'Zusatzblatt (Perigon)'!T3952)</f>
        <v/>
      </c>
      <c r="L3957" s="95" t="str">
        <f>IF(ISBLANK('Zusatzblatt (Perigon)'!O3952),"",'Zusatzblatt (Perigon)'!O3952)</f>
        <v/>
      </c>
      <c r="M3957" s="95" t="str">
        <f>IF(ISBLANK('Zusatzblatt (Perigon)'!R3952),"",'Zusatzblatt (Perigon)'!R3952)</f>
        <v/>
      </c>
      <c r="N3957" s="95" t="str">
        <f>IF(ISBLANK('Zusatzblatt (Perigon)'!P3952),"",'Zusatzblatt (Perigon)'!P3952)</f>
        <v/>
      </c>
      <c r="O3957" s="38" t="str">
        <f>IF($L3957="","",VLOOKUP($R3957,Tarife!$A$2:$R$599,13,FALSE))</f>
        <v/>
      </c>
      <c r="P3957" s="38" t="str">
        <f t="shared" si="61"/>
        <v/>
      </c>
      <c r="R3957" s="100" t="str">
        <f>Zusammenzug!$C$25&amp;"-"&amp;Zusammenzug!$A$7&amp;"-"&amp;Leistungen!L3957</f>
        <v>2026-Nicht beauftragte Spitex-Organisation-</v>
      </c>
    </row>
    <row r="3958" spans="1:18" x14ac:dyDescent="0.2">
      <c r="A3958" s="95" t="str">
        <f>IF(ISBLANK('Zusatzblatt (Perigon)'!E3953),"",'Zusatzblatt (Perigon)'!E3953)</f>
        <v/>
      </c>
      <c r="B3958" s="95" t="str">
        <f>IF(ISBLANK('Zusatzblatt (Perigon)'!G3953),"",'Zusatzblatt (Perigon)'!G3953)</f>
        <v/>
      </c>
      <c r="C3958" s="96" t="str">
        <f>IF(ISBLANK('Zusatzblatt (Perigon)'!I3953),"",'Zusatzblatt (Perigon)'!I3953)</f>
        <v/>
      </c>
      <c r="D3958" s="97" t="str">
        <f>IF(ISBLANK('Zusatzblatt (Perigon)'!J3953),"",'Zusatzblatt (Perigon)'!J3953)</f>
        <v/>
      </c>
      <c r="E3958" s="64" t="str">
        <f>IF(ISBLANK('Zusatzblatt (Perigon)'!K3953),"",'Zusatzblatt (Perigon)'!K3953)</f>
        <v/>
      </c>
      <c r="F3958" s="65"/>
      <c r="G3958" s="64"/>
      <c r="H3958" s="69" t="str">
        <f>IF(ISBLANK('Zusatzblatt (Perigon)'!L3953),"",'Zusatzblatt (Perigon)'!L3953)</f>
        <v/>
      </c>
      <c r="I3958" s="69" t="str">
        <f>IF(ISBLANK('Zusatzblatt (Perigon)'!M3953),"",'Zusatzblatt (Perigon)'!M3953)</f>
        <v/>
      </c>
      <c r="J3958" s="98" t="str">
        <f>IF(ISBLANK('Zusatzblatt (Perigon)'!N3953),"",'Zusatzblatt (Perigon)'!N3953)</f>
        <v/>
      </c>
      <c r="K3958" s="99" t="str">
        <f>IF(ISBLANK('Zusatzblatt (Perigon)'!J3953),"",'Zusatzblatt (Perigon)'!T3953)</f>
        <v/>
      </c>
      <c r="L3958" s="95" t="str">
        <f>IF(ISBLANK('Zusatzblatt (Perigon)'!O3953),"",'Zusatzblatt (Perigon)'!O3953)</f>
        <v/>
      </c>
      <c r="M3958" s="95" t="str">
        <f>IF(ISBLANK('Zusatzblatt (Perigon)'!R3953),"",'Zusatzblatt (Perigon)'!R3953)</f>
        <v/>
      </c>
      <c r="N3958" s="95" t="str">
        <f>IF(ISBLANK('Zusatzblatt (Perigon)'!P3953),"",'Zusatzblatt (Perigon)'!P3953)</f>
        <v/>
      </c>
      <c r="O3958" s="38" t="str">
        <f>IF($L3958="","",VLOOKUP($R3958,Tarife!$A$2:$R$599,13,FALSE))</f>
        <v/>
      </c>
      <c r="P3958" s="38" t="str">
        <f t="shared" si="61"/>
        <v/>
      </c>
      <c r="R3958" s="100" t="str">
        <f>Zusammenzug!$C$25&amp;"-"&amp;Zusammenzug!$A$7&amp;"-"&amp;Leistungen!L3958</f>
        <v>2026-Nicht beauftragte Spitex-Organisation-</v>
      </c>
    </row>
    <row r="3959" spans="1:18" x14ac:dyDescent="0.2">
      <c r="A3959" s="95" t="str">
        <f>IF(ISBLANK('Zusatzblatt (Perigon)'!E3954),"",'Zusatzblatt (Perigon)'!E3954)</f>
        <v/>
      </c>
      <c r="B3959" s="95" t="str">
        <f>IF(ISBLANK('Zusatzblatt (Perigon)'!G3954),"",'Zusatzblatt (Perigon)'!G3954)</f>
        <v/>
      </c>
      <c r="C3959" s="96" t="str">
        <f>IF(ISBLANK('Zusatzblatt (Perigon)'!I3954),"",'Zusatzblatt (Perigon)'!I3954)</f>
        <v/>
      </c>
      <c r="D3959" s="97" t="str">
        <f>IF(ISBLANK('Zusatzblatt (Perigon)'!J3954),"",'Zusatzblatt (Perigon)'!J3954)</f>
        <v/>
      </c>
      <c r="E3959" s="64" t="str">
        <f>IF(ISBLANK('Zusatzblatt (Perigon)'!K3954),"",'Zusatzblatt (Perigon)'!K3954)</f>
        <v/>
      </c>
      <c r="F3959" s="65"/>
      <c r="G3959" s="64"/>
      <c r="H3959" s="69" t="str">
        <f>IF(ISBLANK('Zusatzblatt (Perigon)'!L3954),"",'Zusatzblatt (Perigon)'!L3954)</f>
        <v/>
      </c>
      <c r="I3959" s="69" t="str">
        <f>IF(ISBLANK('Zusatzblatt (Perigon)'!M3954),"",'Zusatzblatt (Perigon)'!M3954)</f>
        <v/>
      </c>
      <c r="J3959" s="98" t="str">
        <f>IF(ISBLANK('Zusatzblatt (Perigon)'!N3954),"",'Zusatzblatt (Perigon)'!N3954)</f>
        <v/>
      </c>
      <c r="K3959" s="99" t="str">
        <f>IF(ISBLANK('Zusatzblatt (Perigon)'!J3954),"",'Zusatzblatt (Perigon)'!T3954)</f>
        <v/>
      </c>
      <c r="L3959" s="95" t="str">
        <f>IF(ISBLANK('Zusatzblatt (Perigon)'!O3954),"",'Zusatzblatt (Perigon)'!O3954)</f>
        <v/>
      </c>
      <c r="M3959" s="95" t="str">
        <f>IF(ISBLANK('Zusatzblatt (Perigon)'!R3954),"",'Zusatzblatt (Perigon)'!R3954)</f>
        <v/>
      </c>
      <c r="N3959" s="95" t="str">
        <f>IF(ISBLANK('Zusatzblatt (Perigon)'!P3954),"",'Zusatzblatt (Perigon)'!P3954)</f>
        <v/>
      </c>
      <c r="O3959" s="38" t="str">
        <f>IF($L3959="","",VLOOKUP($R3959,Tarife!$A$2:$R$599,13,FALSE))</f>
        <v/>
      </c>
      <c r="P3959" s="38" t="str">
        <f t="shared" si="61"/>
        <v/>
      </c>
      <c r="R3959" s="100" t="str">
        <f>Zusammenzug!$C$25&amp;"-"&amp;Zusammenzug!$A$7&amp;"-"&amp;Leistungen!L3959</f>
        <v>2026-Nicht beauftragte Spitex-Organisation-</v>
      </c>
    </row>
    <row r="3960" spans="1:18" x14ac:dyDescent="0.2">
      <c r="A3960" s="95" t="str">
        <f>IF(ISBLANK('Zusatzblatt (Perigon)'!E3955),"",'Zusatzblatt (Perigon)'!E3955)</f>
        <v/>
      </c>
      <c r="B3960" s="95" t="str">
        <f>IF(ISBLANK('Zusatzblatt (Perigon)'!G3955),"",'Zusatzblatt (Perigon)'!G3955)</f>
        <v/>
      </c>
      <c r="C3960" s="96" t="str">
        <f>IF(ISBLANK('Zusatzblatt (Perigon)'!I3955),"",'Zusatzblatt (Perigon)'!I3955)</f>
        <v/>
      </c>
      <c r="D3960" s="97" t="str">
        <f>IF(ISBLANK('Zusatzblatt (Perigon)'!J3955),"",'Zusatzblatt (Perigon)'!J3955)</f>
        <v/>
      </c>
      <c r="E3960" s="64" t="str">
        <f>IF(ISBLANK('Zusatzblatt (Perigon)'!K3955),"",'Zusatzblatt (Perigon)'!K3955)</f>
        <v/>
      </c>
      <c r="F3960" s="65"/>
      <c r="G3960" s="64"/>
      <c r="H3960" s="69" t="str">
        <f>IF(ISBLANK('Zusatzblatt (Perigon)'!L3955),"",'Zusatzblatt (Perigon)'!L3955)</f>
        <v/>
      </c>
      <c r="I3960" s="69" t="str">
        <f>IF(ISBLANK('Zusatzblatt (Perigon)'!M3955),"",'Zusatzblatt (Perigon)'!M3955)</f>
        <v/>
      </c>
      <c r="J3960" s="98" t="str">
        <f>IF(ISBLANK('Zusatzblatt (Perigon)'!N3955),"",'Zusatzblatt (Perigon)'!N3955)</f>
        <v/>
      </c>
      <c r="K3960" s="99" t="str">
        <f>IF(ISBLANK('Zusatzblatt (Perigon)'!J3955),"",'Zusatzblatt (Perigon)'!T3955)</f>
        <v/>
      </c>
      <c r="L3960" s="95" t="str">
        <f>IF(ISBLANK('Zusatzblatt (Perigon)'!O3955),"",'Zusatzblatt (Perigon)'!O3955)</f>
        <v/>
      </c>
      <c r="M3960" s="95" t="str">
        <f>IF(ISBLANK('Zusatzblatt (Perigon)'!R3955),"",'Zusatzblatt (Perigon)'!R3955)</f>
        <v/>
      </c>
      <c r="N3960" s="95" t="str">
        <f>IF(ISBLANK('Zusatzblatt (Perigon)'!P3955),"",'Zusatzblatt (Perigon)'!P3955)</f>
        <v/>
      </c>
      <c r="O3960" s="38" t="str">
        <f>IF($L3960="","",VLOOKUP($R3960,Tarife!$A$2:$R$599,13,FALSE))</f>
        <v/>
      </c>
      <c r="P3960" s="38" t="str">
        <f t="shared" si="61"/>
        <v/>
      </c>
      <c r="R3960" s="100" t="str">
        <f>Zusammenzug!$C$25&amp;"-"&amp;Zusammenzug!$A$7&amp;"-"&amp;Leistungen!L3960</f>
        <v>2026-Nicht beauftragte Spitex-Organisation-</v>
      </c>
    </row>
    <row r="3961" spans="1:18" x14ac:dyDescent="0.2">
      <c r="A3961" s="95" t="str">
        <f>IF(ISBLANK('Zusatzblatt (Perigon)'!E3956),"",'Zusatzblatt (Perigon)'!E3956)</f>
        <v/>
      </c>
      <c r="B3961" s="95" t="str">
        <f>IF(ISBLANK('Zusatzblatt (Perigon)'!G3956),"",'Zusatzblatt (Perigon)'!G3956)</f>
        <v/>
      </c>
      <c r="C3961" s="96" t="str">
        <f>IF(ISBLANK('Zusatzblatt (Perigon)'!I3956),"",'Zusatzblatt (Perigon)'!I3956)</f>
        <v/>
      </c>
      <c r="D3961" s="97" t="str">
        <f>IF(ISBLANK('Zusatzblatt (Perigon)'!J3956),"",'Zusatzblatt (Perigon)'!J3956)</f>
        <v/>
      </c>
      <c r="E3961" s="64" t="str">
        <f>IF(ISBLANK('Zusatzblatt (Perigon)'!K3956),"",'Zusatzblatt (Perigon)'!K3956)</f>
        <v/>
      </c>
      <c r="F3961" s="65"/>
      <c r="G3961" s="64"/>
      <c r="H3961" s="69" t="str">
        <f>IF(ISBLANK('Zusatzblatt (Perigon)'!L3956),"",'Zusatzblatt (Perigon)'!L3956)</f>
        <v/>
      </c>
      <c r="I3961" s="69" t="str">
        <f>IF(ISBLANK('Zusatzblatt (Perigon)'!M3956),"",'Zusatzblatt (Perigon)'!M3956)</f>
        <v/>
      </c>
      <c r="J3961" s="98" t="str">
        <f>IF(ISBLANK('Zusatzblatt (Perigon)'!N3956),"",'Zusatzblatt (Perigon)'!N3956)</f>
        <v/>
      </c>
      <c r="K3961" s="99" t="str">
        <f>IF(ISBLANK('Zusatzblatt (Perigon)'!J3956),"",'Zusatzblatt (Perigon)'!T3956)</f>
        <v/>
      </c>
      <c r="L3961" s="95" t="str">
        <f>IF(ISBLANK('Zusatzblatt (Perigon)'!O3956),"",'Zusatzblatt (Perigon)'!O3956)</f>
        <v/>
      </c>
      <c r="M3961" s="95" t="str">
        <f>IF(ISBLANK('Zusatzblatt (Perigon)'!R3956),"",'Zusatzblatt (Perigon)'!R3956)</f>
        <v/>
      </c>
      <c r="N3961" s="95" t="str">
        <f>IF(ISBLANK('Zusatzblatt (Perigon)'!P3956),"",'Zusatzblatt (Perigon)'!P3956)</f>
        <v/>
      </c>
      <c r="O3961" s="38" t="str">
        <f>IF($L3961="","",VLOOKUP($R3961,Tarife!$A$2:$R$599,13,FALSE))</f>
        <v/>
      </c>
      <c r="P3961" s="38" t="str">
        <f t="shared" si="61"/>
        <v/>
      </c>
      <c r="R3961" s="100" t="str">
        <f>Zusammenzug!$C$25&amp;"-"&amp;Zusammenzug!$A$7&amp;"-"&amp;Leistungen!L3961</f>
        <v>2026-Nicht beauftragte Spitex-Organisation-</v>
      </c>
    </row>
    <row r="3962" spans="1:18" x14ac:dyDescent="0.2">
      <c r="A3962" s="95" t="str">
        <f>IF(ISBLANK('Zusatzblatt (Perigon)'!E3957),"",'Zusatzblatt (Perigon)'!E3957)</f>
        <v/>
      </c>
      <c r="B3962" s="95" t="str">
        <f>IF(ISBLANK('Zusatzblatt (Perigon)'!G3957),"",'Zusatzblatt (Perigon)'!G3957)</f>
        <v/>
      </c>
      <c r="C3962" s="96" t="str">
        <f>IF(ISBLANK('Zusatzblatt (Perigon)'!I3957),"",'Zusatzblatt (Perigon)'!I3957)</f>
        <v/>
      </c>
      <c r="D3962" s="97" t="str">
        <f>IF(ISBLANK('Zusatzblatt (Perigon)'!J3957),"",'Zusatzblatt (Perigon)'!J3957)</f>
        <v/>
      </c>
      <c r="E3962" s="64" t="str">
        <f>IF(ISBLANK('Zusatzblatt (Perigon)'!K3957),"",'Zusatzblatt (Perigon)'!K3957)</f>
        <v/>
      </c>
      <c r="F3962" s="65"/>
      <c r="G3962" s="64"/>
      <c r="H3962" s="69" t="str">
        <f>IF(ISBLANK('Zusatzblatt (Perigon)'!L3957),"",'Zusatzblatt (Perigon)'!L3957)</f>
        <v/>
      </c>
      <c r="I3962" s="69" t="str">
        <f>IF(ISBLANK('Zusatzblatt (Perigon)'!M3957),"",'Zusatzblatt (Perigon)'!M3957)</f>
        <v/>
      </c>
      <c r="J3962" s="98" t="str">
        <f>IF(ISBLANK('Zusatzblatt (Perigon)'!N3957),"",'Zusatzblatt (Perigon)'!N3957)</f>
        <v/>
      </c>
      <c r="K3962" s="99" t="str">
        <f>IF(ISBLANK('Zusatzblatt (Perigon)'!J3957),"",'Zusatzblatt (Perigon)'!T3957)</f>
        <v/>
      </c>
      <c r="L3962" s="95" t="str">
        <f>IF(ISBLANK('Zusatzblatt (Perigon)'!O3957),"",'Zusatzblatt (Perigon)'!O3957)</f>
        <v/>
      </c>
      <c r="M3962" s="95" t="str">
        <f>IF(ISBLANK('Zusatzblatt (Perigon)'!R3957),"",'Zusatzblatt (Perigon)'!R3957)</f>
        <v/>
      </c>
      <c r="N3962" s="95" t="str">
        <f>IF(ISBLANK('Zusatzblatt (Perigon)'!P3957),"",'Zusatzblatt (Perigon)'!P3957)</f>
        <v/>
      </c>
      <c r="O3962" s="38" t="str">
        <f>IF($L3962="","",VLOOKUP($R3962,Tarife!$A$2:$R$599,13,FALSE))</f>
        <v/>
      </c>
      <c r="P3962" s="38" t="str">
        <f t="shared" si="61"/>
        <v/>
      </c>
      <c r="R3962" s="100" t="str">
        <f>Zusammenzug!$C$25&amp;"-"&amp;Zusammenzug!$A$7&amp;"-"&amp;Leistungen!L3962</f>
        <v>2026-Nicht beauftragte Spitex-Organisation-</v>
      </c>
    </row>
    <row r="3963" spans="1:18" x14ac:dyDescent="0.2">
      <c r="A3963" s="95" t="str">
        <f>IF(ISBLANK('Zusatzblatt (Perigon)'!E3958),"",'Zusatzblatt (Perigon)'!E3958)</f>
        <v/>
      </c>
      <c r="B3963" s="95" t="str">
        <f>IF(ISBLANK('Zusatzblatt (Perigon)'!G3958),"",'Zusatzblatt (Perigon)'!G3958)</f>
        <v/>
      </c>
      <c r="C3963" s="96" t="str">
        <f>IF(ISBLANK('Zusatzblatt (Perigon)'!I3958),"",'Zusatzblatt (Perigon)'!I3958)</f>
        <v/>
      </c>
      <c r="D3963" s="97" t="str">
        <f>IF(ISBLANK('Zusatzblatt (Perigon)'!J3958),"",'Zusatzblatt (Perigon)'!J3958)</f>
        <v/>
      </c>
      <c r="E3963" s="64" t="str">
        <f>IF(ISBLANK('Zusatzblatt (Perigon)'!K3958),"",'Zusatzblatt (Perigon)'!K3958)</f>
        <v/>
      </c>
      <c r="F3963" s="65"/>
      <c r="G3963" s="64"/>
      <c r="H3963" s="69" t="str">
        <f>IF(ISBLANK('Zusatzblatt (Perigon)'!L3958),"",'Zusatzblatt (Perigon)'!L3958)</f>
        <v/>
      </c>
      <c r="I3963" s="69" t="str">
        <f>IF(ISBLANK('Zusatzblatt (Perigon)'!M3958),"",'Zusatzblatt (Perigon)'!M3958)</f>
        <v/>
      </c>
      <c r="J3963" s="98" t="str">
        <f>IF(ISBLANK('Zusatzblatt (Perigon)'!N3958),"",'Zusatzblatt (Perigon)'!N3958)</f>
        <v/>
      </c>
      <c r="K3963" s="99" t="str">
        <f>IF(ISBLANK('Zusatzblatt (Perigon)'!J3958),"",'Zusatzblatt (Perigon)'!T3958)</f>
        <v/>
      </c>
      <c r="L3963" s="95" t="str">
        <f>IF(ISBLANK('Zusatzblatt (Perigon)'!O3958),"",'Zusatzblatt (Perigon)'!O3958)</f>
        <v/>
      </c>
      <c r="M3963" s="95" t="str">
        <f>IF(ISBLANK('Zusatzblatt (Perigon)'!R3958),"",'Zusatzblatt (Perigon)'!R3958)</f>
        <v/>
      </c>
      <c r="N3963" s="95" t="str">
        <f>IF(ISBLANK('Zusatzblatt (Perigon)'!P3958),"",'Zusatzblatt (Perigon)'!P3958)</f>
        <v/>
      </c>
      <c r="O3963" s="38" t="str">
        <f>IF($L3963="","",VLOOKUP($R3963,Tarife!$A$2:$R$599,13,FALSE))</f>
        <v/>
      </c>
      <c r="P3963" s="38" t="str">
        <f t="shared" si="61"/>
        <v/>
      </c>
      <c r="R3963" s="100" t="str">
        <f>Zusammenzug!$C$25&amp;"-"&amp;Zusammenzug!$A$7&amp;"-"&amp;Leistungen!L3963</f>
        <v>2026-Nicht beauftragte Spitex-Organisation-</v>
      </c>
    </row>
    <row r="3964" spans="1:18" x14ac:dyDescent="0.2">
      <c r="A3964" s="95" t="str">
        <f>IF(ISBLANK('Zusatzblatt (Perigon)'!E3959),"",'Zusatzblatt (Perigon)'!E3959)</f>
        <v/>
      </c>
      <c r="B3964" s="95" t="str">
        <f>IF(ISBLANK('Zusatzblatt (Perigon)'!G3959),"",'Zusatzblatt (Perigon)'!G3959)</f>
        <v/>
      </c>
      <c r="C3964" s="96" t="str">
        <f>IF(ISBLANK('Zusatzblatt (Perigon)'!I3959),"",'Zusatzblatt (Perigon)'!I3959)</f>
        <v/>
      </c>
      <c r="D3964" s="97" t="str">
        <f>IF(ISBLANK('Zusatzblatt (Perigon)'!J3959),"",'Zusatzblatt (Perigon)'!J3959)</f>
        <v/>
      </c>
      <c r="E3964" s="64" t="str">
        <f>IF(ISBLANK('Zusatzblatt (Perigon)'!K3959),"",'Zusatzblatt (Perigon)'!K3959)</f>
        <v/>
      </c>
      <c r="F3964" s="65"/>
      <c r="G3964" s="64"/>
      <c r="H3964" s="69" t="str">
        <f>IF(ISBLANK('Zusatzblatt (Perigon)'!L3959),"",'Zusatzblatt (Perigon)'!L3959)</f>
        <v/>
      </c>
      <c r="I3964" s="69" t="str">
        <f>IF(ISBLANK('Zusatzblatt (Perigon)'!M3959),"",'Zusatzblatt (Perigon)'!M3959)</f>
        <v/>
      </c>
      <c r="J3964" s="98" t="str">
        <f>IF(ISBLANK('Zusatzblatt (Perigon)'!N3959),"",'Zusatzblatt (Perigon)'!N3959)</f>
        <v/>
      </c>
      <c r="K3964" s="99" t="str">
        <f>IF(ISBLANK('Zusatzblatt (Perigon)'!J3959),"",'Zusatzblatt (Perigon)'!T3959)</f>
        <v/>
      </c>
      <c r="L3964" s="95" t="str">
        <f>IF(ISBLANK('Zusatzblatt (Perigon)'!O3959),"",'Zusatzblatt (Perigon)'!O3959)</f>
        <v/>
      </c>
      <c r="M3964" s="95" t="str">
        <f>IF(ISBLANK('Zusatzblatt (Perigon)'!R3959),"",'Zusatzblatt (Perigon)'!R3959)</f>
        <v/>
      </c>
      <c r="N3964" s="95" t="str">
        <f>IF(ISBLANK('Zusatzblatt (Perigon)'!P3959),"",'Zusatzblatt (Perigon)'!P3959)</f>
        <v/>
      </c>
      <c r="O3964" s="38" t="str">
        <f>IF($L3964="","",VLOOKUP($R3964,Tarife!$A$2:$R$599,13,FALSE))</f>
        <v/>
      </c>
      <c r="P3964" s="38" t="str">
        <f t="shared" si="61"/>
        <v/>
      </c>
      <c r="R3964" s="100" t="str">
        <f>Zusammenzug!$C$25&amp;"-"&amp;Zusammenzug!$A$7&amp;"-"&amp;Leistungen!L3964</f>
        <v>2026-Nicht beauftragte Spitex-Organisation-</v>
      </c>
    </row>
    <row r="3965" spans="1:18" x14ac:dyDescent="0.2">
      <c r="A3965" s="95" t="str">
        <f>IF(ISBLANK('Zusatzblatt (Perigon)'!E3960),"",'Zusatzblatt (Perigon)'!E3960)</f>
        <v/>
      </c>
      <c r="B3965" s="95" t="str">
        <f>IF(ISBLANK('Zusatzblatt (Perigon)'!G3960),"",'Zusatzblatt (Perigon)'!G3960)</f>
        <v/>
      </c>
      <c r="C3965" s="96" t="str">
        <f>IF(ISBLANK('Zusatzblatt (Perigon)'!I3960),"",'Zusatzblatt (Perigon)'!I3960)</f>
        <v/>
      </c>
      <c r="D3965" s="97" t="str">
        <f>IF(ISBLANK('Zusatzblatt (Perigon)'!J3960),"",'Zusatzblatt (Perigon)'!J3960)</f>
        <v/>
      </c>
      <c r="E3965" s="64" t="str">
        <f>IF(ISBLANK('Zusatzblatt (Perigon)'!K3960),"",'Zusatzblatt (Perigon)'!K3960)</f>
        <v/>
      </c>
      <c r="F3965" s="65"/>
      <c r="G3965" s="64"/>
      <c r="H3965" s="69" t="str">
        <f>IF(ISBLANK('Zusatzblatt (Perigon)'!L3960),"",'Zusatzblatt (Perigon)'!L3960)</f>
        <v/>
      </c>
      <c r="I3965" s="69" t="str">
        <f>IF(ISBLANK('Zusatzblatt (Perigon)'!M3960),"",'Zusatzblatt (Perigon)'!M3960)</f>
        <v/>
      </c>
      <c r="J3965" s="98" t="str">
        <f>IF(ISBLANK('Zusatzblatt (Perigon)'!N3960),"",'Zusatzblatt (Perigon)'!N3960)</f>
        <v/>
      </c>
      <c r="K3965" s="99" t="str">
        <f>IF(ISBLANK('Zusatzblatt (Perigon)'!J3960),"",'Zusatzblatt (Perigon)'!T3960)</f>
        <v/>
      </c>
      <c r="L3965" s="95" t="str">
        <f>IF(ISBLANK('Zusatzblatt (Perigon)'!O3960),"",'Zusatzblatt (Perigon)'!O3960)</f>
        <v/>
      </c>
      <c r="M3965" s="95" t="str">
        <f>IF(ISBLANK('Zusatzblatt (Perigon)'!R3960),"",'Zusatzblatt (Perigon)'!R3960)</f>
        <v/>
      </c>
      <c r="N3965" s="95" t="str">
        <f>IF(ISBLANK('Zusatzblatt (Perigon)'!P3960),"",'Zusatzblatt (Perigon)'!P3960)</f>
        <v/>
      </c>
      <c r="O3965" s="38" t="str">
        <f>IF($L3965="","",VLOOKUP($R3965,Tarife!$A$2:$R$599,13,FALSE))</f>
        <v/>
      </c>
      <c r="P3965" s="38" t="str">
        <f t="shared" si="61"/>
        <v/>
      </c>
      <c r="R3965" s="100" t="str">
        <f>Zusammenzug!$C$25&amp;"-"&amp;Zusammenzug!$A$7&amp;"-"&amp;Leistungen!L3965</f>
        <v>2026-Nicht beauftragte Spitex-Organisation-</v>
      </c>
    </row>
    <row r="3966" spans="1:18" x14ac:dyDescent="0.2">
      <c r="A3966" s="95" t="str">
        <f>IF(ISBLANK('Zusatzblatt (Perigon)'!E3961),"",'Zusatzblatt (Perigon)'!E3961)</f>
        <v/>
      </c>
      <c r="B3966" s="95" t="str">
        <f>IF(ISBLANK('Zusatzblatt (Perigon)'!G3961),"",'Zusatzblatt (Perigon)'!G3961)</f>
        <v/>
      </c>
      <c r="C3966" s="96" t="str">
        <f>IF(ISBLANK('Zusatzblatt (Perigon)'!I3961),"",'Zusatzblatt (Perigon)'!I3961)</f>
        <v/>
      </c>
      <c r="D3966" s="97" t="str">
        <f>IF(ISBLANK('Zusatzblatt (Perigon)'!J3961),"",'Zusatzblatt (Perigon)'!J3961)</f>
        <v/>
      </c>
      <c r="E3966" s="64" t="str">
        <f>IF(ISBLANK('Zusatzblatt (Perigon)'!K3961),"",'Zusatzblatt (Perigon)'!K3961)</f>
        <v/>
      </c>
      <c r="F3966" s="65"/>
      <c r="G3966" s="64"/>
      <c r="H3966" s="69" t="str">
        <f>IF(ISBLANK('Zusatzblatt (Perigon)'!L3961),"",'Zusatzblatt (Perigon)'!L3961)</f>
        <v/>
      </c>
      <c r="I3966" s="69" t="str">
        <f>IF(ISBLANK('Zusatzblatt (Perigon)'!M3961),"",'Zusatzblatt (Perigon)'!M3961)</f>
        <v/>
      </c>
      <c r="J3966" s="98" t="str">
        <f>IF(ISBLANK('Zusatzblatt (Perigon)'!N3961),"",'Zusatzblatt (Perigon)'!N3961)</f>
        <v/>
      </c>
      <c r="K3966" s="99" t="str">
        <f>IF(ISBLANK('Zusatzblatt (Perigon)'!J3961),"",'Zusatzblatt (Perigon)'!T3961)</f>
        <v/>
      </c>
      <c r="L3966" s="95" t="str">
        <f>IF(ISBLANK('Zusatzblatt (Perigon)'!O3961),"",'Zusatzblatt (Perigon)'!O3961)</f>
        <v/>
      </c>
      <c r="M3966" s="95" t="str">
        <f>IF(ISBLANK('Zusatzblatt (Perigon)'!R3961),"",'Zusatzblatt (Perigon)'!R3961)</f>
        <v/>
      </c>
      <c r="N3966" s="95" t="str">
        <f>IF(ISBLANK('Zusatzblatt (Perigon)'!P3961),"",'Zusatzblatt (Perigon)'!P3961)</f>
        <v/>
      </c>
      <c r="O3966" s="38" t="str">
        <f>IF($L3966="","",VLOOKUP($R3966,Tarife!$A$2:$R$599,13,FALSE))</f>
        <v/>
      </c>
      <c r="P3966" s="38" t="str">
        <f t="shared" si="61"/>
        <v/>
      </c>
      <c r="R3966" s="100" t="str">
        <f>Zusammenzug!$C$25&amp;"-"&amp;Zusammenzug!$A$7&amp;"-"&amp;Leistungen!L3966</f>
        <v>2026-Nicht beauftragte Spitex-Organisation-</v>
      </c>
    </row>
    <row r="3967" spans="1:18" x14ac:dyDescent="0.2">
      <c r="A3967" s="95" t="str">
        <f>IF(ISBLANK('Zusatzblatt (Perigon)'!E3962),"",'Zusatzblatt (Perigon)'!E3962)</f>
        <v/>
      </c>
      <c r="B3967" s="95" t="str">
        <f>IF(ISBLANK('Zusatzblatt (Perigon)'!G3962),"",'Zusatzblatt (Perigon)'!G3962)</f>
        <v/>
      </c>
      <c r="C3967" s="96" t="str">
        <f>IF(ISBLANK('Zusatzblatt (Perigon)'!I3962),"",'Zusatzblatt (Perigon)'!I3962)</f>
        <v/>
      </c>
      <c r="D3967" s="97" t="str">
        <f>IF(ISBLANK('Zusatzblatt (Perigon)'!J3962),"",'Zusatzblatt (Perigon)'!J3962)</f>
        <v/>
      </c>
      <c r="E3967" s="64" t="str">
        <f>IF(ISBLANK('Zusatzblatt (Perigon)'!K3962),"",'Zusatzblatt (Perigon)'!K3962)</f>
        <v/>
      </c>
      <c r="F3967" s="65"/>
      <c r="G3967" s="64"/>
      <c r="H3967" s="69" t="str">
        <f>IF(ISBLANK('Zusatzblatt (Perigon)'!L3962),"",'Zusatzblatt (Perigon)'!L3962)</f>
        <v/>
      </c>
      <c r="I3967" s="69" t="str">
        <f>IF(ISBLANK('Zusatzblatt (Perigon)'!M3962),"",'Zusatzblatt (Perigon)'!M3962)</f>
        <v/>
      </c>
      <c r="J3967" s="98" t="str">
        <f>IF(ISBLANK('Zusatzblatt (Perigon)'!N3962),"",'Zusatzblatt (Perigon)'!N3962)</f>
        <v/>
      </c>
      <c r="K3967" s="99" t="str">
        <f>IF(ISBLANK('Zusatzblatt (Perigon)'!J3962),"",'Zusatzblatt (Perigon)'!T3962)</f>
        <v/>
      </c>
      <c r="L3967" s="95" t="str">
        <f>IF(ISBLANK('Zusatzblatt (Perigon)'!O3962),"",'Zusatzblatt (Perigon)'!O3962)</f>
        <v/>
      </c>
      <c r="M3967" s="95" t="str">
        <f>IF(ISBLANK('Zusatzblatt (Perigon)'!R3962),"",'Zusatzblatt (Perigon)'!R3962)</f>
        <v/>
      </c>
      <c r="N3967" s="95" t="str">
        <f>IF(ISBLANK('Zusatzblatt (Perigon)'!P3962),"",'Zusatzblatt (Perigon)'!P3962)</f>
        <v/>
      </c>
      <c r="O3967" s="38" t="str">
        <f>IF($L3967="","",VLOOKUP($R3967,Tarife!$A$2:$R$599,13,FALSE))</f>
        <v/>
      </c>
      <c r="P3967" s="38" t="str">
        <f t="shared" si="61"/>
        <v/>
      </c>
      <c r="R3967" s="100" t="str">
        <f>Zusammenzug!$C$25&amp;"-"&amp;Zusammenzug!$A$7&amp;"-"&amp;Leistungen!L3967</f>
        <v>2026-Nicht beauftragte Spitex-Organisation-</v>
      </c>
    </row>
    <row r="3968" spans="1:18" x14ac:dyDescent="0.2">
      <c r="A3968" s="95" t="str">
        <f>IF(ISBLANK('Zusatzblatt (Perigon)'!E3963),"",'Zusatzblatt (Perigon)'!E3963)</f>
        <v/>
      </c>
      <c r="B3968" s="95" t="str">
        <f>IF(ISBLANK('Zusatzblatt (Perigon)'!G3963),"",'Zusatzblatt (Perigon)'!G3963)</f>
        <v/>
      </c>
      <c r="C3968" s="96" t="str">
        <f>IF(ISBLANK('Zusatzblatt (Perigon)'!I3963),"",'Zusatzblatt (Perigon)'!I3963)</f>
        <v/>
      </c>
      <c r="D3968" s="97" t="str">
        <f>IF(ISBLANK('Zusatzblatt (Perigon)'!J3963),"",'Zusatzblatt (Perigon)'!J3963)</f>
        <v/>
      </c>
      <c r="E3968" s="64" t="str">
        <f>IF(ISBLANK('Zusatzblatt (Perigon)'!K3963),"",'Zusatzblatt (Perigon)'!K3963)</f>
        <v/>
      </c>
      <c r="F3968" s="65"/>
      <c r="G3968" s="64"/>
      <c r="H3968" s="69" t="str">
        <f>IF(ISBLANK('Zusatzblatt (Perigon)'!L3963),"",'Zusatzblatt (Perigon)'!L3963)</f>
        <v/>
      </c>
      <c r="I3968" s="69" t="str">
        <f>IF(ISBLANK('Zusatzblatt (Perigon)'!M3963),"",'Zusatzblatt (Perigon)'!M3963)</f>
        <v/>
      </c>
      <c r="J3968" s="98" t="str">
        <f>IF(ISBLANK('Zusatzblatt (Perigon)'!N3963),"",'Zusatzblatt (Perigon)'!N3963)</f>
        <v/>
      </c>
      <c r="K3968" s="99" t="str">
        <f>IF(ISBLANK('Zusatzblatt (Perigon)'!J3963),"",'Zusatzblatt (Perigon)'!T3963)</f>
        <v/>
      </c>
      <c r="L3968" s="95" t="str">
        <f>IF(ISBLANK('Zusatzblatt (Perigon)'!O3963),"",'Zusatzblatt (Perigon)'!O3963)</f>
        <v/>
      </c>
      <c r="M3968" s="95" t="str">
        <f>IF(ISBLANK('Zusatzblatt (Perigon)'!R3963),"",'Zusatzblatt (Perigon)'!R3963)</f>
        <v/>
      </c>
      <c r="N3968" s="95" t="str">
        <f>IF(ISBLANK('Zusatzblatt (Perigon)'!P3963),"",'Zusatzblatt (Perigon)'!P3963)</f>
        <v/>
      </c>
      <c r="O3968" s="38" t="str">
        <f>IF($L3968="","",VLOOKUP($R3968,Tarife!$A$2:$R$599,13,FALSE))</f>
        <v/>
      </c>
      <c r="P3968" s="38" t="str">
        <f t="shared" si="61"/>
        <v/>
      </c>
      <c r="R3968" s="100" t="str">
        <f>Zusammenzug!$C$25&amp;"-"&amp;Zusammenzug!$A$7&amp;"-"&amp;Leistungen!L3968</f>
        <v>2026-Nicht beauftragte Spitex-Organisation-</v>
      </c>
    </row>
    <row r="3969" spans="1:18" x14ac:dyDescent="0.2">
      <c r="A3969" s="95" t="str">
        <f>IF(ISBLANK('Zusatzblatt (Perigon)'!E3964),"",'Zusatzblatt (Perigon)'!E3964)</f>
        <v/>
      </c>
      <c r="B3969" s="95" t="str">
        <f>IF(ISBLANK('Zusatzblatt (Perigon)'!G3964),"",'Zusatzblatt (Perigon)'!G3964)</f>
        <v/>
      </c>
      <c r="C3969" s="96" t="str">
        <f>IF(ISBLANK('Zusatzblatt (Perigon)'!I3964),"",'Zusatzblatt (Perigon)'!I3964)</f>
        <v/>
      </c>
      <c r="D3969" s="97" t="str">
        <f>IF(ISBLANK('Zusatzblatt (Perigon)'!J3964),"",'Zusatzblatt (Perigon)'!J3964)</f>
        <v/>
      </c>
      <c r="E3969" s="64" t="str">
        <f>IF(ISBLANK('Zusatzblatt (Perigon)'!K3964),"",'Zusatzblatt (Perigon)'!K3964)</f>
        <v/>
      </c>
      <c r="F3969" s="65"/>
      <c r="G3969" s="64"/>
      <c r="H3969" s="69" t="str">
        <f>IF(ISBLANK('Zusatzblatt (Perigon)'!L3964),"",'Zusatzblatt (Perigon)'!L3964)</f>
        <v/>
      </c>
      <c r="I3969" s="69" t="str">
        <f>IF(ISBLANK('Zusatzblatt (Perigon)'!M3964),"",'Zusatzblatt (Perigon)'!M3964)</f>
        <v/>
      </c>
      <c r="J3969" s="98" t="str">
        <f>IF(ISBLANK('Zusatzblatt (Perigon)'!N3964),"",'Zusatzblatt (Perigon)'!N3964)</f>
        <v/>
      </c>
      <c r="K3969" s="99" t="str">
        <f>IF(ISBLANK('Zusatzblatt (Perigon)'!J3964),"",'Zusatzblatt (Perigon)'!T3964)</f>
        <v/>
      </c>
      <c r="L3969" s="95" t="str">
        <f>IF(ISBLANK('Zusatzblatt (Perigon)'!O3964),"",'Zusatzblatt (Perigon)'!O3964)</f>
        <v/>
      </c>
      <c r="M3969" s="95" t="str">
        <f>IF(ISBLANK('Zusatzblatt (Perigon)'!R3964),"",'Zusatzblatt (Perigon)'!R3964)</f>
        <v/>
      </c>
      <c r="N3969" s="95" t="str">
        <f>IF(ISBLANK('Zusatzblatt (Perigon)'!P3964),"",'Zusatzblatt (Perigon)'!P3964)</f>
        <v/>
      </c>
      <c r="O3969" s="38" t="str">
        <f>IF($L3969="","",VLOOKUP($R3969,Tarife!$A$2:$R$599,13,FALSE))</f>
        <v/>
      </c>
      <c r="P3969" s="38" t="str">
        <f t="shared" si="61"/>
        <v/>
      </c>
      <c r="R3969" s="100" t="str">
        <f>Zusammenzug!$C$25&amp;"-"&amp;Zusammenzug!$A$7&amp;"-"&amp;Leistungen!L3969</f>
        <v>2026-Nicht beauftragte Spitex-Organisation-</v>
      </c>
    </row>
    <row r="3970" spans="1:18" x14ac:dyDescent="0.2">
      <c r="A3970" s="95" t="str">
        <f>IF(ISBLANK('Zusatzblatt (Perigon)'!E3965),"",'Zusatzblatt (Perigon)'!E3965)</f>
        <v/>
      </c>
      <c r="B3970" s="95" t="str">
        <f>IF(ISBLANK('Zusatzblatt (Perigon)'!G3965),"",'Zusatzblatt (Perigon)'!G3965)</f>
        <v/>
      </c>
      <c r="C3970" s="96" t="str">
        <f>IF(ISBLANK('Zusatzblatt (Perigon)'!I3965),"",'Zusatzblatt (Perigon)'!I3965)</f>
        <v/>
      </c>
      <c r="D3970" s="97" t="str">
        <f>IF(ISBLANK('Zusatzblatt (Perigon)'!J3965),"",'Zusatzblatt (Perigon)'!J3965)</f>
        <v/>
      </c>
      <c r="E3970" s="64" t="str">
        <f>IF(ISBLANK('Zusatzblatt (Perigon)'!K3965),"",'Zusatzblatt (Perigon)'!K3965)</f>
        <v/>
      </c>
      <c r="F3970" s="65"/>
      <c r="G3970" s="64"/>
      <c r="H3970" s="69" t="str">
        <f>IF(ISBLANK('Zusatzblatt (Perigon)'!L3965),"",'Zusatzblatt (Perigon)'!L3965)</f>
        <v/>
      </c>
      <c r="I3970" s="69" t="str">
        <f>IF(ISBLANK('Zusatzblatt (Perigon)'!M3965),"",'Zusatzblatt (Perigon)'!M3965)</f>
        <v/>
      </c>
      <c r="J3970" s="98" t="str">
        <f>IF(ISBLANK('Zusatzblatt (Perigon)'!N3965),"",'Zusatzblatt (Perigon)'!N3965)</f>
        <v/>
      </c>
      <c r="K3970" s="99" t="str">
        <f>IF(ISBLANK('Zusatzblatt (Perigon)'!J3965),"",'Zusatzblatt (Perigon)'!T3965)</f>
        <v/>
      </c>
      <c r="L3970" s="95" t="str">
        <f>IF(ISBLANK('Zusatzblatt (Perigon)'!O3965),"",'Zusatzblatt (Perigon)'!O3965)</f>
        <v/>
      </c>
      <c r="M3970" s="95" t="str">
        <f>IF(ISBLANK('Zusatzblatt (Perigon)'!R3965),"",'Zusatzblatt (Perigon)'!R3965)</f>
        <v/>
      </c>
      <c r="N3970" s="95" t="str">
        <f>IF(ISBLANK('Zusatzblatt (Perigon)'!P3965),"",'Zusatzblatt (Perigon)'!P3965)</f>
        <v/>
      </c>
      <c r="O3970" s="38" t="str">
        <f>IF($L3970="","",VLOOKUP($R3970,Tarife!$A$2:$R$599,13,FALSE))</f>
        <v/>
      </c>
      <c r="P3970" s="38" t="str">
        <f t="shared" si="61"/>
        <v/>
      </c>
      <c r="R3970" s="100" t="str">
        <f>Zusammenzug!$C$25&amp;"-"&amp;Zusammenzug!$A$7&amp;"-"&amp;Leistungen!L3970</f>
        <v>2026-Nicht beauftragte Spitex-Organisation-</v>
      </c>
    </row>
    <row r="3971" spans="1:18" x14ac:dyDescent="0.2">
      <c r="A3971" s="95" t="str">
        <f>IF(ISBLANK('Zusatzblatt (Perigon)'!E3966),"",'Zusatzblatt (Perigon)'!E3966)</f>
        <v/>
      </c>
      <c r="B3971" s="95" t="str">
        <f>IF(ISBLANK('Zusatzblatt (Perigon)'!G3966),"",'Zusatzblatt (Perigon)'!G3966)</f>
        <v/>
      </c>
      <c r="C3971" s="96" t="str">
        <f>IF(ISBLANK('Zusatzblatt (Perigon)'!I3966),"",'Zusatzblatt (Perigon)'!I3966)</f>
        <v/>
      </c>
      <c r="D3971" s="97" t="str">
        <f>IF(ISBLANK('Zusatzblatt (Perigon)'!J3966),"",'Zusatzblatt (Perigon)'!J3966)</f>
        <v/>
      </c>
      <c r="E3971" s="64" t="str">
        <f>IF(ISBLANK('Zusatzblatt (Perigon)'!K3966),"",'Zusatzblatt (Perigon)'!K3966)</f>
        <v/>
      </c>
      <c r="F3971" s="65"/>
      <c r="G3971" s="64"/>
      <c r="H3971" s="69" t="str">
        <f>IF(ISBLANK('Zusatzblatt (Perigon)'!L3966),"",'Zusatzblatt (Perigon)'!L3966)</f>
        <v/>
      </c>
      <c r="I3971" s="69" t="str">
        <f>IF(ISBLANK('Zusatzblatt (Perigon)'!M3966),"",'Zusatzblatt (Perigon)'!M3966)</f>
        <v/>
      </c>
      <c r="J3971" s="98" t="str">
        <f>IF(ISBLANK('Zusatzblatt (Perigon)'!N3966),"",'Zusatzblatt (Perigon)'!N3966)</f>
        <v/>
      </c>
      <c r="K3971" s="99" t="str">
        <f>IF(ISBLANK('Zusatzblatt (Perigon)'!J3966),"",'Zusatzblatt (Perigon)'!T3966)</f>
        <v/>
      </c>
      <c r="L3971" s="95" t="str">
        <f>IF(ISBLANK('Zusatzblatt (Perigon)'!O3966),"",'Zusatzblatt (Perigon)'!O3966)</f>
        <v/>
      </c>
      <c r="M3971" s="95" t="str">
        <f>IF(ISBLANK('Zusatzblatt (Perigon)'!R3966),"",'Zusatzblatt (Perigon)'!R3966)</f>
        <v/>
      </c>
      <c r="N3971" s="95" t="str">
        <f>IF(ISBLANK('Zusatzblatt (Perigon)'!P3966),"",'Zusatzblatt (Perigon)'!P3966)</f>
        <v/>
      </c>
      <c r="O3971" s="38" t="str">
        <f>IF($L3971="","",VLOOKUP($R3971,Tarife!$A$2:$R$599,13,FALSE))</f>
        <v/>
      </c>
      <c r="P3971" s="38" t="str">
        <f t="shared" si="61"/>
        <v/>
      </c>
      <c r="R3971" s="100" t="str">
        <f>Zusammenzug!$C$25&amp;"-"&amp;Zusammenzug!$A$7&amp;"-"&amp;Leistungen!L3971</f>
        <v>2026-Nicht beauftragte Spitex-Organisation-</v>
      </c>
    </row>
    <row r="3972" spans="1:18" x14ac:dyDescent="0.2">
      <c r="A3972" s="95" t="str">
        <f>IF(ISBLANK('Zusatzblatt (Perigon)'!E3967),"",'Zusatzblatt (Perigon)'!E3967)</f>
        <v/>
      </c>
      <c r="B3972" s="95" t="str">
        <f>IF(ISBLANK('Zusatzblatt (Perigon)'!G3967),"",'Zusatzblatt (Perigon)'!G3967)</f>
        <v/>
      </c>
      <c r="C3972" s="96" t="str">
        <f>IF(ISBLANK('Zusatzblatt (Perigon)'!I3967),"",'Zusatzblatt (Perigon)'!I3967)</f>
        <v/>
      </c>
      <c r="D3972" s="97" t="str">
        <f>IF(ISBLANK('Zusatzblatt (Perigon)'!J3967),"",'Zusatzblatt (Perigon)'!J3967)</f>
        <v/>
      </c>
      <c r="E3972" s="64" t="str">
        <f>IF(ISBLANK('Zusatzblatt (Perigon)'!K3967),"",'Zusatzblatt (Perigon)'!K3967)</f>
        <v/>
      </c>
      <c r="F3972" s="65"/>
      <c r="G3972" s="64"/>
      <c r="H3972" s="69" t="str">
        <f>IF(ISBLANK('Zusatzblatt (Perigon)'!L3967),"",'Zusatzblatt (Perigon)'!L3967)</f>
        <v/>
      </c>
      <c r="I3972" s="69" t="str">
        <f>IF(ISBLANK('Zusatzblatt (Perigon)'!M3967),"",'Zusatzblatt (Perigon)'!M3967)</f>
        <v/>
      </c>
      <c r="J3972" s="98" t="str">
        <f>IF(ISBLANK('Zusatzblatt (Perigon)'!N3967),"",'Zusatzblatt (Perigon)'!N3967)</f>
        <v/>
      </c>
      <c r="K3972" s="99" t="str">
        <f>IF(ISBLANK('Zusatzblatt (Perigon)'!J3967),"",'Zusatzblatt (Perigon)'!T3967)</f>
        <v/>
      </c>
      <c r="L3972" s="95" t="str">
        <f>IF(ISBLANK('Zusatzblatt (Perigon)'!O3967),"",'Zusatzblatt (Perigon)'!O3967)</f>
        <v/>
      </c>
      <c r="M3972" s="95" t="str">
        <f>IF(ISBLANK('Zusatzblatt (Perigon)'!R3967),"",'Zusatzblatt (Perigon)'!R3967)</f>
        <v/>
      </c>
      <c r="N3972" s="95" t="str">
        <f>IF(ISBLANK('Zusatzblatt (Perigon)'!P3967),"",'Zusatzblatt (Perigon)'!P3967)</f>
        <v/>
      </c>
      <c r="O3972" s="38" t="str">
        <f>IF($L3972="","",VLOOKUP($R3972,Tarife!$A$2:$R$599,13,FALSE))</f>
        <v/>
      </c>
      <c r="P3972" s="38" t="str">
        <f t="shared" si="61"/>
        <v/>
      </c>
      <c r="R3972" s="100" t="str">
        <f>Zusammenzug!$C$25&amp;"-"&amp;Zusammenzug!$A$7&amp;"-"&amp;Leistungen!L3972</f>
        <v>2026-Nicht beauftragte Spitex-Organisation-</v>
      </c>
    </row>
    <row r="3973" spans="1:18" x14ac:dyDescent="0.2">
      <c r="A3973" s="95" t="str">
        <f>IF(ISBLANK('Zusatzblatt (Perigon)'!E3968),"",'Zusatzblatt (Perigon)'!E3968)</f>
        <v/>
      </c>
      <c r="B3973" s="95" t="str">
        <f>IF(ISBLANK('Zusatzblatt (Perigon)'!G3968),"",'Zusatzblatt (Perigon)'!G3968)</f>
        <v/>
      </c>
      <c r="C3973" s="96" t="str">
        <f>IF(ISBLANK('Zusatzblatt (Perigon)'!I3968),"",'Zusatzblatt (Perigon)'!I3968)</f>
        <v/>
      </c>
      <c r="D3973" s="97" t="str">
        <f>IF(ISBLANK('Zusatzblatt (Perigon)'!J3968),"",'Zusatzblatt (Perigon)'!J3968)</f>
        <v/>
      </c>
      <c r="E3973" s="64" t="str">
        <f>IF(ISBLANK('Zusatzblatt (Perigon)'!K3968),"",'Zusatzblatt (Perigon)'!K3968)</f>
        <v/>
      </c>
      <c r="F3973" s="65"/>
      <c r="G3973" s="64"/>
      <c r="H3973" s="69" t="str">
        <f>IF(ISBLANK('Zusatzblatt (Perigon)'!L3968),"",'Zusatzblatt (Perigon)'!L3968)</f>
        <v/>
      </c>
      <c r="I3973" s="69" t="str">
        <f>IF(ISBLANK('Zusatzblatt (Perigon)'!M3968),"",'Zusatzblatt (Perigon)'!M3968)</f>
        <v/>
      </c>
      <c r="J3973" s="98" t="str">
        <f>IF(ISBLANK('Zusatzblatt (Perigon)'!N3968),"",'Zusatzblatt (Perigon)'!N3968)</f>
        <v/>
      </c>
      <c r="K3973" s="99" t="str">
        <f>IF(ISBLANK('Zusatzblatt (Perigon)'!J3968),"",'Zusatzblatt (Perigon)'!T3968)</f>
        <v/>
      </c>
      <c r="L3973" s="95" t="str">
        <f>IF(ISBLANK('Zusatzblatt (Perigon)'!O3968),"",'Zusatzblatt (Perigon)'!O3968)</f>
        <v/>
      </c>
      <c r="M3973" s="95" t="str">
        <f>IF(ISBLANK('Zusatzblatt (Perigon)'!R3968),"",'Zusatzblatt (Perigon)'!R3968)</f>
        <v/>
      </c>
      <c r="N3973" s="95" t="str">
        <f>IF(ISBLANK('Zusatzblatt (Perigon)'!P3968),"",'Zusatzblatt (Perigon)'!P3968)</f>
        <v/>
      </c>
      <c r="O3973" s="38" t="str">
        <f>IF($L3973="","",VLOOKUP($R3973,Tarife!$A$2:$R$599,13,FALSE))</f>
        <v/>
      </c>
      <c r="P3973" s="38" t="str">
        <f t="shared" si="61"/>
        <v/>
      </c>
      <c r="R3973" s="100" t="str">
        <f>Zusammenzug!$C$25&amp;"-"&amp;Zusammenzug!$A$7&amp;"-"&amp;Leistungen!L3973</f>
        <v>2026-Nicht beauftragte Spitex-Organisation-</v>
      </c>
    </row>
    <row r="3974" spans="1:18" x14ac:dyDescent="0.2">
      <c r="A3974" s="95" t="str">
        <f>IF(ISBLANK('Zusatzblatt (Perigon)'!E3969),"",'Zusatzblatt (Perigon)'!E3969)</f>
        <v/>
      </c>
      <c r="B3974" s="95" t="str">
        <f>IF(ISBLANK('Zusatzblatt (Perigon)'!G3969),"",'Zusatzblatt (Perigon)'!G3969)</f>
        <v/>
      </c>
      <c r="C3974" s="96" t="str">
        <f>IF(ISBLANK('Zusatzblatt (Perigon)'!I3969),"",'Zusatzblatt (Perigon)'!I3969)</f>
        <v/>
      </c>
      <c r="D3974" s="97" t="str">
        <f>IF(ISBLANK('Zusatzblatt (Perigon)'!J3969),"",'Zusatzblatt (Perigon)'!J3969)</f>
        <v/>
      </c>
      <c r="E3974" s="64" t="str">
        <f>IF(ISBLANK('Zusatzblatt (Perigon)'!K3969),"",'Zusatzblatt (Perigon)'!K3969)</f>
        <v/>
      </c>
      <c r="F3974" s="65"/>
      <c r="G3974" s="64"/>
      <c r="H3974" s="69" t="str">
        <f>IF(ISBLANK('Zusatzblatt (Perigon)'!L3969),"",'Zusatzblatt (Perigon)'!L3969)</f>
        <v/>
      </c>
      <c r="I3974" s="69" t="str">
        <f>IF(ISBLANK('Zusatzblatt (Perigon)'!M3969),"",'Zusatzblatt (Perigon)'!M3969)</f>
        <v/>
      </c>
      <c r="J3974" s="98" t="str">
        <f>IF(ISBLANK('Zusatzblatt (Perigon)'!N3969),"",'Zusatzblatt (Perigon)'!N3969)</f>
        <v/>
      </c>
      <c r="K3974" s="99" t="str">
        <f>IF(ISBLANK('Zusatzblatt (Perigon)'!J3969),"",'Zusatzblatt (Perigon)'!T3969)</f>
        <v/>
      </c>
      <c r="L3974" s="95" t="str">
        <f>IF(ISBLANK('Zusatzblatt (Perigon)'!O3969),"",'Zusatzblatt (Perigon)'!O3969)</f>
        <v/>
      </c>
      <c r="M3974" s="95" t="str">
        <f>IF(ISBLANK('Zusatzblatt (Perigon)'!R3969),"",'Zusatzblatt (Perigon)'!R3969)</f>
        <v/>
      </c>
      <c r="N3974" s="95" t="str">
        <f>IF(ISBLANK('Zusatzblatt (Perigon)'!P3969),"",'Zusatzblatt (Perigon)'!P3969)</f>
        <v/>
      </c>
      <c r="O3974" s="38" t="str">
        <f>IF($L3974="","",VLOOKUP($R3974,Tarife!$A$2:$R$599,13,FALSE))</f>
        <v/>
      </c>
      <c r="P3974" s="38" t="str">
        <f t="shared" si="61"/>
        <v/>
      </c>
      <c r="R3974" s="100" t="str">
        <f>Zusammenzug!$C$25&amp;"-"&amp;Zusammenzug!$A$7&amp;"-"&amp;Leistungen!L3974</f>
        <v>2026-Nicht beauftragte Spitex-Organisation-</v>
      </c>
    </row>
    <row r="3975" spans="1:18" x14ac:dyDescent="0.2">
      <c r="A3975" s="95" t="str">
        <f>IF(ISBLANK('Zusatzblatt (Perigon)'!E3970),"",'Zusatzblatt (Perigon)'!E3970)</f>
        <v/>
      </c>
      <c r="B3975" s="95" t="str">
        <f>IF(ISBLANK('Zusatzblatt (Perigon)'!G3970),"",'Zusatzblatt (Perigon)'!G3970)</f>
        <v/>
      </c>
      <c r="C3975" s="96" t="str">
        <f>IF(ISBLANK('Zusatzblatt (Perigon)'!I3970),"",'Zusatzblatt (Perigon)'!I3970)</f>
        <v/>
      </c>
      <c r="D3975" s="97" t="str">
        <f>IF(ISBLANK('Zusatzblatt (Perigon)'!J3970),"",'Zusatzblatt (Perigon)'!J3970)</f>
        <v/>
      </c>
      <c r="E3975" s="64" t="str">
        <f>IF(ISBLANK('Zusatzblatt (Perigon)'!K3970),"",'Zusatzblatt (Perigon)'!K3970)</f>
        <v/>
      </c>
      <c r="F3975" s="65"/>
      <c r="G3975" s="64"/>
      <c r="H3975" s="69" t="str">
        <f>IF(ISBLANK('Zusatzblatt (Perigon)'!L3970),"",'Zusatzblatt (Perigon)'!L3970)</f>
        <v/>
      </c>
      <c r="I3975" s="69" t="str">
        <f>IF(ISBLANK('Zusatzblatt (Perigon)'!M3970),"",'Zusatzblatt (Perigon)'!M3970)</f>
        <v/>
      </c>
      <c r="J3975" s="98" t="str">
        <f>IF(ISBLANK('Zusatzblatt (Perigon)'!N3970),"",'Zusatzblatt (Perigon)'!N3970)</f>
        <v/>
      </c>
      <c r="K3975" s="99" t="str">
        <f>IF(ISBLANK('Zusatzblatt (Perigon)'!J3970),"",'Zusatzblatt (Perigon)'!T3970)</f>
        <v/>
      </c>
      <c r="L3975" s="95" t="str">
        <f>IF(ISBLANK('Zusatzblatt (Perigon)'!O3970),"",'Zusatzblatt (Perigon)'!O3970)</f>
        <v/>
      </c>
      <c r="M3975" s="95" t="str">
        <f>IF(ISBLANK('Zusatzblatt (Perigon)'!R3970),"",'Zusatzblatt (Perigon)'!R3970)</f>
        <v/>
      </c>
      <c r="N3975" s="95" t="str">
        <f>IF(ISBLANK('Zusatzblatt (Perigon)'!P3970),"",'Zusatzblatt (Perigon)'!P3970)</f>
        <v/>
      </c>
      <c r="O3975" s="38" t="str">
        <f>IF($L3975="","",VLOOKUP($R3975,Tarife!$A$2:$R$599,13,FALSE))</f>
        <v/>
      </c>
      <c r="P3975" s="38" t="str">
        <f t="shared" si="61"/>
        <v/>
      </c>
      <c r="R3975" s="100" t="str">
        <f>Zusammenzug!$C$25&amp;"-"&amp;Zusammenzug!$A$7&amp;"-"&amp;Leistungen!L3975</f>
        <v>2026-Nicht beauftragte Spitex-Organisation-</v>
      </c>
    </row>
    <row r="3976" spans="1:18" x14ac:dyDescent="0.2">
      <c r="A3976" s="95" t="str">
        <f>IF(ISBLANK('Zusatzblatt (Perigon)'!E3971),"",'Zusatzblatt (Perigon)'!E3971)</f>
        <v/>
      </c>
      <c r="B3976" s="95" t="str">
        <f>IF(ISBLANK('Zusatzblatt (Perigon)'!G3971),"",'Zusatzblatt (Perigon)'!G3971)</f>
        <v/>
      </c>
      <c r="C3976" s="96" t="str">
        <f>IF(ISBLANK('Zusatzblatt (Perigon)'!I3971),"",'Zusatzblatt (Perigon)'!I3971)</f>
        <v/>
      </c>
      <c r="D3976" s="97" t="str">
        <f>IF(ISBLANK('Zusatzblatt (Perigon)'!J3971),"",'Zusatzblatt (Perigon)'!J3971)</f>
        <v/>
      </c>
      <c r="E3976" s="64" t="str">
        <f>IF(ISBLANK('Zusatzblatt (Perigon)'!K3971),"",'Zusatzblatt (Perigon)'!K3971)</f>
        <v/>
      </c>
      <c r="F3976" s="65"/>
      <c r="G3976" s="64"/>
      <c r="H3976" s="69" t="str">
        <f>IF(ISBLANK('Zusatzblatt (Perigon)'!L3971),"",'Zusatzblatt (Perigon)'!L3971)</f>
        <v/>
      </c>
      <c r="I3976" s="69" t="str">
        <f>IF(ISBLANK('Zusatzblatt (Perigon)'!M3971),"",'Zusatzblatt (Perigon)'!M3971)</f>
        <v/>
      </c>
      <c r="J3976" s="98" t="str">
        <f>IF(ISBLANK('Zusatzblatt (Perigon)'!N3971),"",'Zusatzblatt (Perigon)'!N3971)</f>
        <v/>
      </c>
      <c r="K3976" s="99" t="str">
        <f>IF(ISBLANK('Zusatzblatt (Perigon)'!J3971),"",'Zusatzblatt (Perigon)'!T3971)</f>
        <v/>
      </c>
      <c r="L3976" s="95" t="str">
        <f>IF(ISBLANK('Zusatzblatt (Perigon)'!O3971),"",'Zusatzblatt (Perigon)'!O3971)</f>
        <v/>
      </c>
      <c r="M3976" s="95" t="str">
        <f>IF(ISBLANK('Zusatzblatt (Perigon)'!R3971),"",'Zusatzblatt (Perigon)'!R3971)</f>
        <v/>
      </c>
      <c r="N3976" s="95" t="str">
        <f>IF(ISBLANK('Zusatzblatt (Perigon)'!P3971),"",'Zusatzblatt (Perigon)'!P3971)</f>
        <v/>
      </c>
      <c r="O3976" s="38" t="str">
        <f>IF($L3976="","",VLOOKUP($R3976,Tarife!$A$2:$R$599,13,FALSE))</f>
        <v/>
      </c>
      <c r="P3976" s="38" t="str">
        <f t="shared" ref="P3976:P4039" si="62">IF(L3976="","",IF(AND($L3976="Pabe",N3976&lt;O3976),M3976*O3976,IF(N3976&lt;O3976,M3976*N3976,M3976*O3976)))</f>
        <v/>
      </c>
      <c r="R3976" s="100" t="str">
        <f>Zusammenzug!$C$25&amp;"-"&amp;Zusammenzug!$A$7&amp;"-"&amp;Leistungen!L3976</f>
        <v>2026-Nicht beauftragte Spitex-Organisation-</v>
      </c>
    </row>
    <row r="3977" spans="1:18" x14ac:dyDescent="0.2">
      <c r="A3977" s="95" t="str">
        <f>IF(ISBLANK('Zusatzblatt (Perigon)'!E3972),"",'Zusatzblatt (Perigon)'!E3972)</f>
        <v/>
      </c>
      <c r="B3977" s="95" t="str">
        <f>IF(ISBLANK('Zusatzblatt (Perigon)'!G3972),"",'Zusatzblatt (Perigon)'!G3972)</f>
        <v/>
      </c>
      <c r="C3977" s="96" t="str">
        <f>IF(ISBLANK('Zusatzblatt (Perigon)'!I3972),"",'Zusatzblatt (Perigon)'!I3972)</f>
        <v/>
      </c>
      <c r="D3977" s="97" t="str">
        <f>IF(ISBLANK('Zusatzblatt (Perigon)'!J3972),"",'Zusatzblatt (Perigon)'!J3972)</f>
        <v/>
      </c>
      <c r="E3977" s="64" t="str">
        <f>IF(ISBLANK('Zusatzblatt (Perigon)'!K3972),"",'Zusatzblatt (Perigon)'!K3972)</f>
        <v/>
      </c>
      <c r="F3977" s="65"/>
      <c r="G3977" s="64"/>
      <c r="H3977" s="69" t="str">
        <f>IF(ISBLANK('Zusatzblatt (Perigon)'!L3972),"",'Zusatzblatt (Perigon)'!L3972)</f>
        <v/>
      </c>
      <c r="I3977" s="69" t="str">
        <f>IF(ISBLANK('Zusatzblatt (Perigon)'!M3972),"",'Zusatzblatt (Perigon)'!M3972)</f>
        <v/>
      </c>
      <c r="J3977" s="98" t="str">
        <f>IF(ISBLANK('Zusatzblatt (Perigon)'!N3972),"",'Zusatzblatt (Perigon)'!N3972)</f>
        <v/>
      </c>
      <c r="K3977" s="99" t="str">
        <f>IF(ISBLANK('Zusatzblatt (Perigon)'!J3972),"",'Zusatzblatt (Perigon)'!T3972)</f>
        <v/>
      </c>
      <c r="L3977" s="95" t="str">
        <f>IF(ISBLANK('Zusatzblatt (Perigon)'!O3972),"",'Zusatzblatt (Perigon)'!O3972)</f>
        <v/>
      </c>
      <c r="M3977" s="95" t="str">
        <f>IF(ISBLANK('Zusatzblatt (Perigon)'!R3972),"",'Zusatzblatt (Perigon)'!R3972)</f>
        <v/>
      </c>
      <c r="N3977" s="95" t="str">
        <f>IF(ISBLANK('Zusatzblatt (Perigon)'!P3972),"",'Zusatzblatt (Perigon)'!P3972)</f>
        <v/>
      </c>
      <c r="O3977" s="38" t="str">
        <f>IF($L3977="","",VLOOKUP($R3977,Tarife!$A$2:$R$599,13,FALSE))</f>
        <v/>
      </c>
      <c r="P3977" s="38" t="str">
        <f t="shared" si="62"/>
        <v/>
      </c>
      <c r="R3977" s="100" t="str">
        <f>Zusammenzug!$C$25&amp;"-"&amp;Zusammenzug!$A$7&amp;"-"&amp;Leistungen!L3977</f>
        <v>2026-Nicht beauftragte Spitex-Organisation-</v>
      </c>
    </row>
    <row r="3978" spans="1:18" x14ac:dyDescent="0.2">
      <c r="A3978" s="95" t="str">
        <f>IF(ISBLANK('Zusatzblatt (Perigon)'!E3973),"",'Zusatzblatt (Perigon)'!E3973)</f>
        <v/>
      </c>
      <c r="B3978" s="95" t="str">
        <f>IF(ISBLANK('Zusatzblatt (Perigon)'!G3973),"",'Zusatzblatt (Perigon)'!G3973)</f>
        <v/>
      </c>
      <c r="C3978" s="96" t="str">
        <f>IF(ISBLANK('Zusatzblatt (Perigon)'!I3973),"",'Zusatzblatt (Perigon)'!I3973)</f>
        <v/>
      </c>
      <c r="D3978" s="97" t="str">
        <f>IF(ISBLANK('Zusatzblatt (Perigon)'!J3973),"",'Zusatzblatt (Perigon)'!J3973)</f>
        <v/>
      </c>
      <c r="E3978" s="64" t="str">
        <f>IF(ISBLANK('Zusatzblatt (Perigon)'!K3973),"",'Zusatzblatt (Perigon)'!K3973)</f>
        <v/>
      </c>
      <c r="F3978" s="65"/>
      <c r="G3978" s="64"/>
      <c r="H3978" s="69" t="str">
        <f>IF(ISBLANK('Zusatzblatt (Perigon)'!L3973),"",'Zusatzblatt (Perigon)'!L3973)</f>
        <v/>
      </c>
      <c r="I3978" s="69" t="str">
        <f>IF(ISBLANK('Zusatzblatt (Perigon)'!M3973),"",'Zusatzblatt (Perigon)'!M3973)</f>
        <v/>
      </c>
      <c r="J3978" s="98" t="str">
        <f>IF(ISBLANK('Zusatzblatt (Perigon)'!N3973),"",'Zusatzblatt (Perigon)'!N3973)</f>
        <v/>
      </c>
      <c r="K3978" s="99" t="str">
        <f>IF(ISBLANK('Zusatzblatt (Perigon)'!J3973),"",'Zusatzblatt (Perigon)'!T3973)</f>
        <v/>
      </c>
      <c r="L3978" s="95" t="str">
        <f>IF(ISBLANK('Zusatzblatt (Perigon)'!O3973),"",'Zusatzblatt (Perigon)'!O3973)</f>
        <v/>
      </c>
      <c r="M3978" s="95" t="str">
        <f>IF(ISBLANK('Zusatzblatt (Perigon)'!R3973),"",'Zusatzblatt (Perigon)'!R3973)</f>
        <v/>
      </c>
      <c r="N3978" s="95" t="str">
        <f>IF(ISBLANK('Zusatzblatt (Perigon)'!P3973),"",'Zusatzblatt (Perigon)'!P3973)</f>
        <v/>
      </c>
      <c r="O3978" s="38" t="str">
        <f>IF($L3978="","",VLOOKUP($R3978,Tarife!$A$2:$R$599,13,FALSE))</f>
        <v/>
      </c>
      <c r="P3978" s="38" t="str">
        <f t="shared" si="62"/>
        <v/>
      </c>
      <c r="R3978" s="100" t="str">
        <f>Zusammenzug!$C$25&amp;"-"&amp;Zusammenzug!$A$7&amp;"-"&amp;Leistungen!L3978</f>
        <v>2026-Nicht beauftragte Spitex-Organisation-</v>
      </c>
    </row>
    <row r="3979" spans="1:18" x14ac:dyDescent="0.2">
      <c r="A3979" s="95" t="str">
        <f>IF(ISBLANK('Zusatzblatt (Perigon)'!E3974),"",'Zusatzblatt (Perigon)'!E3974)</f>
        <v/>
      </c>
      <c r="B3979" s="95" t="str">
        <f>IF(ISBLANK('Zusatzblatt (Perigon)'!G3974),"",'Zusatzblatt (Perigon)'!G3974)</f>
        <v/>
      </c>
      <c r="C3979" s="96" t="str">
        <f>IF(ISBLANK('Zusatzblatt (Perigon)'!I3974),"",'Zusatzblatt (Perigon)'!I3974)</f>
        <v/>
      </c>
      <c r="D3979" s="97" t="str">
        <f>IF(ISBLANK('Zusatzblatt (Perigon)'!J3974),"",'Zusatzblatt (Perigon)'!J3974)</f>
        <v/>
      </c>
      <c r="E3979" s="64" t="str">
        <f>IF(ISBLANK('Zusatzblatt (Perigon)'!K3974),"",'Zusatzblatt (Perigon)'!K3974)</f>
        <v/>
      </c>
      <c r="F3979" s="65"/>
      <c r="G3979" s="64"/>
      <c r="H3979" s="69" t="str">
        <f>IF(ISBLANK('Zusatzblatt (Perigon)'!L3974),"",'Zusatzblatt (Perigon)'!L3974)</f>
        <v/>
      </c>
      <c r="I3979" s="69" t="str">
        <f>IF(ISBLANK('Zusatzblatt (Perigon)'!M3974),"",'Zusatzblatt (Perigon)'!M3974)</f>
        <v/>
      </c>
      <c r="J3979" s="98" t="str">
        <f>IF(ISBLANK('Zusatzblatt (Perigon)'!N3974),"",'Zusatzblatt (Perigon)'!N3974)</f>
        <v/>
      </c>
      <c r="K3979" s="99" t="str">
        <f>IF(ISBLANK('Zusatzblatt (Perigon)'!J3974),"",'Zusatzblatt (Perigon)'!T3974)</f>
        <v/>
      </c>
      <c r="L3979" s="95" t="str">
        <f>IF(ISBLANK('Zusatzblatt (Perigon)'!O3974),"",'Zusatzblatt (Perigon)'!O3974)</f>
        <v/>
      </c>
      <c r="M3979" s="95" t="str">
        <f>IF(ISBLANK('Zusatzblatt (Perigon)'!R3974),"",'Zusatzblatt (Perigon)'!R3974)</f>
        <v/>
      </c>
      <c r="N3979" s="95" t="str">
        <f>IF(ISBLANK('Zusatzblatt (Perigon)'!P3974),"",'Zusatzblatt (Perigon)'!P3974)</f>
        <v/>
      </c>
      <c r="O3979" s="38" t="str">
        <f>IF($L3979="","",VLOOKUP($R3979,Tarife!$A$2:$R$599,13,FALSE))</f>
        <v/>
      </c>
      <c r="P3979" s="38" t="str">
        <f t="shared" si="62"/>
        <v/>
      </c>
      <c r="R3979" s="100" t="str">
        <f>Zusammenzug!$C$25&amp;"-"&amp;Zusammenzug!$A$7&amp;"-"&amp;Leistungen!L3979</f>
        <v>2026-Nicht beauftragte Spitex-Organisation-</v>
      </c>
    </row>
    <row r="3980" spans="1:18" x14ac:dyDescent="0.2">
      <c r="A3980" s="95" t="str">
        <f>IF(ISBLANK('Zusatzblatt (Perigon)'!E3975),"",'Zusatzblatt (Perigon)'!E3975)</f>
        <v/>
      </c>
      <c r="B3980" s="95" t="str">
        <f>IF(ISBLANK('Zusatzblatt (Perigon)'!G3975),"",'Zusatzblatt (Perigon)'!G3975)</f>
        <v/>
      </c>
      <c r="C3980" s="96" t="str">
        <f>IF(ISBLANK('Zusatzblatt (Perigon)'!I3975),"",'Zusatzblatt (Perigon)'!I3975)</f>
        <v/>
      </c>
      <c r="D3980" s="97" t="str">
        <f>IF(ISBLANK('Zusatzblatt (Perigon)'!J3975),"",'Zusatzblatt (Perigon)'!J3975)</f>
        <v/>
      </c>
      <c r="E3980" s="64" t="str">
        <f>IF(ISBLANK('Zusatzblatt (Perigon)'!K3975),"",'Zusatzblatt (Perigon)'!K3975)</f>
        <v/>
      </c>
      <c r="F3980" s="65"/>
      <c r="G3980" s="64"/>
      <c r="H3980" s="69" t="str">
        <f>IF(ISBLANK('Zusatzblatt (Perigon)'!L3975),"",'Zusatzblatt (Perigon)'!L3975)</f>
        <v/>
      </c>
      <c r="I3980" s="69" t="str">
        <f>IF(ISBLANK('Zusatzblatt (Perigon)'!M3975),"",'Zusatzblatt (Perigon)'!M3975)</f>
        <v/>
      </c>
      <c r="J3980" s="98" t="str">
        <f>IF(ISBLANK('Zusatzblatt (Perigon)'!N3975),"",'Zusatzblatt (Perigon)'!N3975)</f>
        <v/>
      </c>
      <c r="K3980" s="99" t="str">
        <f>IF(ISBLANK('Zusatzblatt (Perigon)'!J3975),"",'Zusatzblatt (Perigon)'!T3975)</f>
        <v/>
      </c>
      <c r="L3980" s="95" t="str">
        <f>IF(ISBLANK('Zusatzblatt (Perigon)'!O3975),"",'Zusatzblatt (Perigon)'!O3975)</f>
        <v/>
      </c>
      <c r="M3980" s="95" t="str">
        <f>IF(ISBLANK('Zusatzblatt (Perigon)'!R3975),"",'Zusatzblatt (Perigon)'!R3975)</f>
        <v/>
      </c>
      <c r="N3980" s="95" t="str">
        <f>IF(ISBLANK('Zusatzblatt (Perigon)'!P3975),"",'Zusatzblatt (Perigon)'!P3975)</f>
        <v/>
      </c>
      <c r="O3980" s="38" t="str">
        <f>IF($L3980="","",VLOOKUP($R3980,Tarife!$A$2:$R$599,13,FALSE))</f>
        <v/>
      </c>
      <c r="P3980" s="38" t="str">
        <f t="shared" si="62"/>
        <v/>
      </c>
      <c r="R3980" s="100" t="str">
        <f>Zusammenzug!$C$25&amp;"-"&amp;Zusammenzug!$A$7&amp;"-"&amp;Leistungen!L3980</f>
        <v>2026-Nicht beauftragte Spitex-Organisation-</v>
      </c>
    </row>
    <row r="3981" spans="1:18" x14ac:dyDescent="0.2">
      <c r="A3981" s="95" t="str">
        <f>IF(ISBLANK('Zusatzblatt (Perigon)'!E3976),"",'Zusatzblatt (Perigon)'!E3976)</f>
        <v/>
      </c>
      <c r="B3981" s="95" t="str">
        <f>IF(ISBLANK('Zusatzblatt (Perigon)'!G3976),"",'Zusatzblatt (Perigon)'!G3976)</f>
        <v/>
      </c>
      <c r="C3981" s="96" t="str">
        <f>IF(ISBLANK('Zusatzblatt (Perigon)'!I3976),"",'Zusatzblatt (Perigon)'!I3976)</f>
        <v/>
      </c>
      <c r="D3981" s="97" t="str">
        <f>IF(ISBLANK('Zusatzblatt (Perigon)'!J3976),"",'Zusatzblatt (Perigon)'!J3976)</f>
        <v/>
      </c>
      <c r="E3981" s="64" t="str">
        <f>IF(ISBLANK('Zusatzblatt (Perigon)'!K3976),"",'Zusatzblatt (Perigon)'!K3976)</f>
        <v/>
      </c>
      <c r="F3981" s="65"/>
      <c r="G3981" s="64"/>
      <c r="H3981" s="69" t="str">
        <f>IF(ISBLANK('Zusatzblatt (Perigon)'!L3976),"",'Zusatzblatt (Perigon)'!L3976)</f>
        <v/>
      </c>
      <c r="I3981" s="69" t="str">
        <f>IF(ISBLANK('Zusatzblatt (Perigon)'!M3976),"",'Zusatzblatt (Perigon)'!M3976)</f>
        <v/>
      </c>
      <c r="J3981" s="98" t="str">
        <f>IF(ISBLANK('Zusatzblatt (Perigon)'!N3976),"",'Zusatzblatt (Perigon)'!N3976)</f>
        <v/>
      </c>
      <c r="K3981" s="99" t="str">
        <f>IF(ISBLANK('Zusatzblatt (Perigon)'!J3976),"",'Zusatzblatt (Perigon)'!T3976)</f>
        <v/>
      </c>
      <c r="L3981" s="95" t="str">
        <f>IF(ISBLANK('Zusatzblatt (Perigon)'!O3976),"",'Zusatzblatt (Perigon)'!O3976)</f>
        <v/>
      </c>
      <c r="M3981" s="95" t="str">
        <f>IF(ISBLANK('Zusatzblatt (Perigon)'!R3976),"",'Zusatzblatt (Perigon)'!R3976)</f>
        <v/>
      </c>
      <c r="N3981" s="95" t="str">
        <f>IF(ISBLANK('Zusatzblatt (Perigon)'!P3976),"",'Zusatzblatt (Perigon)'!P3976)</f>
        <v/>
      </c>
      <c r="O3981" s="38" t="str">
        <f>IF($L3981="","",VLOOKUP($R3981,Tarife!$A$2:$R$599,13,FALSE))</f>
        <v/>
      </c>
      <c r="P3981" s="38" t="str">
        <f t="shared" si="62"/>
        <v/>
      </c>
      <c r="R3981" s="100" t="str">
        <f>Zusammenzug!$C$25&amp;"-"&amp;Zusammenzug!$A$7&amp;"-"&amp;Leistungen!L3981</f>
        <v>2026-Nicht beauftragte Spitex-Organisation-</v>
      </c>
    </row>
    <row r="3982" spans="1:18" x14ac:dyDescent="0.2">
      <c r="A3982" s="95" t="str">
        <f>IF(ISBLANK('Zusatzblatt (Perigon)'!E3977),"",'Zusatzblatt (Perigon)'!E3977)</f>
        <v/>
      </c>
      <c r="B3982" s="95" t="str">
        <f>IF(ISBLANK('Zusatzblatt (Perigon)'!G3977),"",'Zusatzblatt (Perigon)'!G3977)</f>
        <v/>
      </c>
      <c r="C3982" s="96" t="str">
        <f>IF(ISBLANK('Zusatzblatt (Perigon)'!I3977),"",'Zusatzblatt (Perigon)'!I3977)</f>
        <v/>
      </c>
      <c r="D3982" s="97" t="str">
        <f>IF(ISBLANK('Zusatzblatt (Perigon)'!J3977),"",'Zusatzblatt (Perigon)'!J3977)</f>
        <v/>
      </c>
      <c r="E3982" s="64" t="str">
        <f>IF(ISBLANK('Zusatzblatt (Perigon)'!K3977),"",'Zusatzblatt (Perigon)'!K3977)</f>
        <v/>
      </c>
      <c r="F3982" s="65"/>
      <c r="G3982" s="64"/>
      <c r="H3982" s="69" t="str">
        <f>IF(ISBLANK('Zusatzblatt (Perigon)'!L3977),"",'Zusatzblatt (Perigon)'!L3977)</f>
        <v/>
      </c>
      <c r="I3982" s="69" t="str">
        <f>IF(ISBLANK('Zusatzblatt (Perigon)'!M3977),"",'Zusatzblatt (Perigon)'!M3977)</f>
        <v/>
      </c>
      <c r="J3982" s="98" t="str">
        <f>IF(ISBLANK('Zusatzblatt (Perigon)'!N3977),"",'Zusatzblatt (Perigon)'!N3977)</f>
        <v/>
      </c>
      <c r="K3982" s="99" t="str">
        <f>IF(ISBLANK('Zusatzblatt (Perigon)'!J3977),"",'Zusatzblatt (Perigon)'!T3977)</f>
        <v/>
      </c>
      <c r="L3982" s="95" t="str">
        <f>IF(ISBLANK('Zusatzblatt (Perigon)'!O3977),"",'Zusatzblatt (Perigon)'!O3977)</f>
        <v/>
      </c>
      <c r="M3982" s="95" t="str">
        <f>IF(ISBLANK('Zusatzblatt (Perigon)'!R3977),"",'Zusatzblatt (Perigon)'!R3977)</f>
        <v/>
      </c>
      <c r="N3982" s="95" t="str">
        <f>IF(ISBLANK('Zusatzblatt (Perigon)'!P3977),"",'Zusatzblatt (Perigon)'!P3977)</f>
        <v/>
      </c>
      <c r="O3982" s="38" t="str">
        <f>IF($L3982="","",VLOOKUP($R3982,Tarife!$A$2:$R$599,13,FALSE))</f>
        <v/>
      </c>
      <c r="P3982" s="38" t="str">
        <f t="shared" si="62"/>
        <v/>
      </c>
      <c r="R3982" s="100" t="str">
        <f>Zusammenzug!$C$25&amp;"-"&amp;Zusammenzug!$A$7&amp;"-"&amp;Leistungen!L3982</f>
        <v>2026-Nicht beauftragte Spitex-Organisation-</v>
      </c>
    </row>
    <row r="3983" spans="1:18" x14ac:dyDescent="0.2">
      <c r="A3983" s="95" t="str">
        <f>IF(ISBLANK('Zusatzblatt (Perigon)'!E3978),"",'Zusatzblatt (Perigon)'!E3978)</f>
        <v/>
      </c>
      <c r="B3983" s="95" t="str">
        <f>IF(ISBLANK('Zusatzblatt (Perigon)'!G3978),"",'Zusatzblatt (Perigon)'!G3978)</f>
        <v/>
      </c>
      <c r="C3983" s="96" t="str">
        <f>IF(ISBLANK('Zusatzblatt (Perigon)'!I3978),"",'Zusatzblatt (Perigon)'!I3978)</f>
        <v/>
      </c>
      <c r="D3983" s="97" t="str">
        <f>IF(ISBLANK('Zusatzblatt (Perigon)'!J3978),"",'Zusatzblatt (Perigon)'!J3978)</f>
        <v/>
      </c>
      <c r="E3983" s="64" t="str">
        <f>IF(ISBLANK('Zusatzblatt (Perigon)'!K3978),"",'Zusatzblatt (Perigon)'!K3978)</f>
        <v/>
      </c>
      <c r="F3983" s="65"/>
      <c r="G3983" s="64"/>
      <c r="H3983" s="69" t="str">
        <f>IF(ISBLANK('Zusatzblatt (Perigon)'!L3978),"",'Zusatzblatt (Perigon)'!L3978)</f>
        <v/>
      </c>
      <c r="I3983" s="69" t="str">
        <f>IF(ISBLANK('Zusatzblatt (Perigon)'!M3978),"",'Zusatzblatt (Perigon)'!M3978)</f>
        <v/>
      </c>
      <c r="J3983" s="98" t="str">
        <f>IF(ISBLANK('Zusatzblatt (Perigon)'!N3978),"",'Zusatzblatt (Perigon)'!N3978)</f>
        <v/>
      </c>
      <c r="K3983" s="99" t="str">
        <f>IF(ISBLANK('Zusatzblatt (Perigon)'!J3978),"",'Zusatzblatt (Perigon)'!T3978)</f>
        <v/>
      </c>
      <c r="L3983" s="95" t="str">
        <f>IF(ISBLANK('Zusatzblatt (Perigon)'!O3978),"",'Zusatzblatt (Perigon)'!O3978)</f>
        <v/>
      </c>
      <c r="M3983" s="95" t="str">
        <f>IF(ISBLANK('Zusatzblatt (Perigon)'!R3978),"",'Zusatzblatt (Perigon)'!R3978)</f>
        <v/>
      </c>
      <c r="N3983" s="95" t="str">
        <f>IF(ISBLANK('Zusatzblatt (Perigon)'!P3978),"",'Zusatzblatt (Perigon)'!P3978)</f>
        <v/>
      </c>
      <c r="O3983" s="38" t="str">
        <f>IF($L3983="","",VLOOKUP($R3983,Tarife!$A$2:$R$599,13,FALSE))</f>
        <v/>
      </c>
      <c r="P3983" s="38" t="str">
        <f t="shared" si="62"/>
        <v/>
      </c>
      <c r="R3983" s="100" t="str">
        <f>Zusammenzug!$C$25&amp;"-"&amp;Zusammenzug!$A$7&amp;"-"&amp;Leistungen!L3983</f>
        <v>2026-Nicht beauftragte Spitex-Organisation-</v>
      </c>
    </row>
    <row r="3984" spans="1:18" x14ac:dyDescent="0.2">
      <c r="A3984" s="95" t="str">
        <f>IF(ISBLANK('Zusatzblatt (Perigon)'!E3979),"",'Zusatzblatt (Perigon)'!E3979)</f>
        <v/>
      </c>
      <c r="B3984" s="95" t="str">
        <f>IF(ISBLANK('Zusatzblatt (Perigon)'!G3979),"",'Zusatzblatt (Perigon)'!G3979)</f>
        <v/>
      </c>
      <c r="C3984" s="96" t="str">
        <f>IF(ISBLANK('Zusatzblatt (Perigon)'!I3979),"",'Zusatzblatt (Perigon)'!I3979)</f>
        <v/>
      </c>
      <c r="D3984" s="97" t="str">
        <f>IF(ISBLANK('Zusatzblatt (Perigon)'!J3979),"",'Zusatzblatt (Perigon)'!J3979)</f>
        <v/>
      </c>
      <c r="E3984" s="64" t="str">
        <f>IF(ISBLANK('Zusatzblatt (Perigon)'!K3979),"",'Zusatzblatt (Perigon)'!K3979)</f>
        <v/>
      </c>
      <c r="F3984" s="65"/>
      <c r="G3984" s="64"/>
      <c r="H3984" s="69" t="str">
        <f>IF(ISBLANK('Zusatzblatt (Perigon)'!L3979),"",'Zusatzblatt (Perigon)'!L3979)</f>
        <v/>
      </c>
      <c r="I3984" s="69" t="str">
        <f>IF(ISBLANK('Zusatzblatt (Perigon)'!M3979),"",'Zusatzblatt (Perigon)'!M3979)</f>
        <v/>
      </c>
      <c r="J3984" s="98" t="str">
        <f>IF(ISBLANK('Zusatzblatt (Perigon)'!N3979),"",'Zusatzblatt (Perigon)'!N3979)</f>
        <v/>
      </c>
      <c r="K3984" s="99" t="str">
        <f>IF(ISBLANK('Zusatzblatt (Perigon)'!J3979),"",'Zusatzblatt (Perigon)'!T3979)</f>
        <v/>
      </c>
      <c r="L3984" s="95" t="str">
        <f>IF(ISBLANK('Zusatzblatt (Perigon)'!O3979),"",'Zusatzblatt (Perigon)'!O3979)</f>
        <v/>
      </c>
      <c r="M3984" s="95" t="str">
        <f>IF(ISBLANK('Zusatzblatt (Perigon)'!R3979),"",'Zusatzblatt (Perigon)'!R3979)</f>
        <v/>
      </c>
      <c r="N3984" s="95" t="str">
        <f>IF(ISBLANK('Zusatzblatt (Perigon)'!P3979),"",'Zusatzblatt (Perigon)'!P3979)</f>
        <v/>
      </c>
      <c r="O3984" s="38" t="str">
        <f>IF($L3984="","",VLOOKUP($R3984,Tarife!$A$2:$R$599,13,FALSE))</f>
        <v/>
      </c>
      <c r="P3984" s="38" t="str">
        <f t="shared" si="62"/>
        <v/>
      </c>
      <c r="R3984" s="100" t="str">
        <f>Zusammenzug!$C$25&amp;"-"&amp;Zusammenzug!$A$7&amp;"-"&amp;Leistungen!L3984</f>
        <v>2026-Nicht beauftragte Spitex-Organisation-</v>
      </c>
    </row>
    <row r="3985" spans="1:18" x14ac:dyDescent="0.2">
      <c r="A3985" s="95" t="str">
        <f>IF(ISBLANK('Zusatzblatt (Perigon)'!E3980),"",'Zusatzblatt (Perigon)'!E3980)</f>
        <v/>
      </c>
      <c r="B3985" s="95" t="str">
        <f>IF(ISBLANK('Zusatzblatt (Perigon)'!G3980),"",'Zusatzblatt (Perigon)'!G3980)</f>
        <v/>
      </c>
      <c r="C3985" s="96" t="str">
        <f>IF(ISBLANK('Zusatzblatt (Perigon)'!I3980),"",'Zusatzblatt (Perigon)'!I3980)</f>
        <v/>
      </c>
      <c r="D3985" s="97" t="str">
        <f>IF(ISBLANK('Zusatzblatt (Perigon)'!J3980),"",'Zusatzblatt (Perigon)'!J3980)</f>
        <v/>
      </c>
      <c r="E3985" s="64" t="str">
        <f>IF(ISBLANK('Zusatzblatt (Perigon)'!K3980),"",'Zusatzblatt (Perigon)'!K3980)</f>
        <v/>
      </c>
      <c r="F3985" s="65"/>
      <c r="G3985" s="64"/>
      <c r="H3985" s="69" t="str">
        <f>IF(ISBLANK('Zusatzblatt (Perigon)'!L3980),"",'Zusatzblatt (Perigon)'!L3980)</f>
        <v/>
      </c>
      <c r="I3985" s="69" t="str">
        <f>IF(ISBLANK('Zusatzblatt (Perigon)'!M3980),"",'Zusatzblatt (Perigon)'!M3980)</f>
        <v/>
      </c>
      <c r="J3985" s="98" t="str">
        <f>IF(ISBLANK('Zusatzblatt (Perigon)'!N3980),"",'Zusatzblatt (Perigon)'!N3980)</f>
        <v/>
      </c>
      <c r="K3985" s="99" t="str">
        <f>IF(ISBLANK('Zusatzblatt (Perigon)'!J3980),"",'Zusatzblatt (Perigon)'!T3980)</f>
        <v/>
      </c>
      <c r="L3985" s="95" t="str">
        <f>IF(ISBLANK('Zusatzblatt (Perigon)'!O3980),"",'Zusatzblatt (Perigon)'!O3980)</f>
        <v/>
      </c>
      <c r="M3985" s="95" t="str">
        <f>IF(ISBLANK('Zusatzblatt (Perigon)'!R3980),"",'Zusatzblatt (Perigon)'!R3980)</f>
        <v/>
      </c>
      <c r="N3985" s="95" t="str">
        <f>IF(ISBLANK('Zusatzblatt (Perigon)'!P3980),"",'Zusatzblatt (Perigon)'!P3980)</f>
        <v/>
      </c>
      <c r="O3985" s="38" t="str">
        <f>IF($L3985="","",VLOOKUP($R3985,Tarife!$A$2:$R$599,13,FALSE))</f>
        <v/>
      </c>
      <c r="P3985" s="38" t="str">
        <f t="shared" si="62"/>
        <v/>
      </c>
      <c r="R3985" s="100" t="str">
        <f>Zusammenzug!$C$25&amp;"-"&amp;Zusammenzug!$A$7&amp;"-"&amp;Leistungen!L3985</f>
        <v>2026-Nicht beauftragte Spitex-Organisation-</v>
      </c>
    </row>
    <row r="3986" spans="1:18" x14ac:dyDescent="0.2">
      <c r="A3986" s="95" t="str">
        <f>IF(ISBLANK('Zusatzblatt (Perigon)'!E3981),"",'Zusatzblatt (Perigon)'!E3981)</f>
        <v/>
      </c>
      <c r="B3986" s="95" t="str">
        <f>IF(ISBLANK('Zusatzblatt (Perigon)'!G3981),"",'Zusatzblatt (Perigon)'!G3981)</f>
        <v/>
      </c>
      <c r="C3986" s="96" t="str">
        <f>IF(ISBLANK('Zusatzblatt (Perigon)'!I3981),"",'Zusatzblatt (Perigon)'!I3981)</f>
        <v/>
      </c>
      <c r="D3986" s="97" t="str">
        <f>IF(ISBLANK('Zusatzblatt (Perigon)'!J3981),"",'Zusatzblatt (Perigon)'!J3981)</f>
        <v/>
      </c>
      <c r="E3986" s="64" t="str">
        <f>IF(ISBLANK('Zusatzblatt (Perigon)'!K3981),"",'Zusatzblatt (Perigon)'!K3981)</f>
        <v/>
      </c>
      <c r="F3986" s="65"/>
      <c r="G3986" s="64"/>
      <c r="H3986" s="69" t="str">
        <f>IF(ISBLANK('Zusatzblatt (Perigon)'!L3981),"",'Zusatzblatt (Perigon)'!L3981)</f>
        <v/>
      </c>
      <c r="I3986" s="69" t="str">
        <f>IF(ISBLANK('Zusatzblatt (Perigon)'!M3981),"",'Zusatzblatt (Perigon)'!M3981)</f>
        <v/>
      </c>
      <c r="J3986" s="98" t="str">
        <f>IF(ISBLANK('Zusatzblatt (Perigon)'!N3981),"",'Zusatzblatt (Perigon)'!N3981)</f>
        <v/>
      </c>
      <c r="K3986" s="99" t="str">
        <f>IF(ISBLANK('Zusatzblatt (Perigon)'!J3981),"",'Zusatzblatt (Perigon)'!T3981)</f>
        <v/>
      </c>
      <c r="L3986" s="95" t="str">
        <f>IF(ISBLANK('Zusatzblatt (Perigon)'!O3981),"",'Zusatzblatt (Perigon)'!O3981)</f>
        <v/>
      </c>
      <c r="M3986" s="95" t="str">
        <f>IF(ISBLANK('Zusatzblatt (Perigon)'!R3981),"",'Zusatzblatt (Perigon)'!R3981)</f>
        <v/>
      </c>
      <c r="N3986" s="95" t="str">
        <f>IF(ISBLANK('Zusatzblatt (Perigon)'!P3981),"",'Zusatzblatt (Perigon)'!P3981)</f>
        <v/>
      </c>
      <c r="O3986" s="38" t="str">
        <f>IF($L3986="","",VLOOKUP($R3986,Tarife!$A$2:$R$599,13,FALSE))</f>
        <v/>
      </c>
      <c r="P3986" s="38" t="str">
        <f t="shared" si="62"/>
        <v/>
      </c>
      <c r="R3986" s="100" t="str">
        <f>Zusammenzug!$C$25&amp;"-"&amp;Zusammenzug!$A$7&amp;"-"&amp;Leistungen!L3986</f>
        <v>2026-Nicht beauftragte Spitex-Organisation-</v>
      </c>
    </row>
    <row r="3987" spans="1:18" x14ac:dyDescent="0.2">
      <c r="A3987" s="95" t="str">
        <f>IF(ISBLANK('Zusatzblatt (Perigon)'!E3982),"",'Zusatzblatt (Perigon)'!E3982)</f>
        <v/>
      </c>
      <c r="B3987" s="95" t="str">
        <f>IF(ISBLANK('Zusatzblatt (Perigon)'!G3982),"",'Zusatzblatt (Perigon)'!G3982)</f>
        <v/>
      </c>
      <c r="C3987" s="96" t="str">
        <f>IF(ISBLANK('Zusatzblatt (Perigon)'!I3982),"",'Zusatzblatt (Perigon)'!I3982)</f>
        <v/>
      </c>
      <c r="D3987" s="97" t="str">
        <f>IF(ISBLANK('Zusatzblatt (Perigon)'!J3982),"",'Zusatzblatt (Perigon)'!J3982)</f>
        <v/>
      </c>
      <c r="E3987" s="64" t="str">
        <f>IF(ISBLANK('Zusatzblatt (Perigon)'!K3982),"",'Zusatzblatt (Perigon)'!K3982)</f>
        <v/>
      </c>
      <c r="F3987" s="65"/>
      <c r="G3987" s="64"/>
      <c r="H3987" s="69" t="str">
        <f>IF(ISBLANK('Zusatzblatt (Perigon)'!L3982),"",'Zusatzblatt (Perigon)'!L3982)</f>
        <v/>
      </c>
      <c r="I3987" s="69" t="str">
        <f>IF(ISBLANK('Zusatzblatt (Perigon)'!M3982),"",'Zusatzblatt (Perigon)'!M3982)</f>
        <v/>
      </c>
      <c r="J3987" s="98" t="str">
        <f>IF(ISBLANK('Zusatzblatt (Perigon)'!N3982),"",'Zusatzblatt (Perigon)'!N3982)</f>
        <v/>
      </c>
      <c r="K3987" s="99" t="str">
        <f>IF(ISBLANK('Zusatzblatt (Perigon)'!J3982),"",'Zusatzblatt (Perigon)'!T3982)</f>
        <v/>
      </c>
      <c r="L3987" s="95" t="str">
        <f>IF(ISBLANK('Zusatzblatt (Perigon)'!O3982),"",'Zusatzblatt (Perigon)'!O3982)</f>
        <v/>
      </c>
      <c r="M3987" s="95" t="str">
        <f>IF(ISBLANK('Zusatzblatt (Perigon)'!R3982),"",'Zusatzblatt (Perigon)'!R3982)</f>
        <v/>
      </c>
      <c r="N3987" s="95" t="str">
        <f>IF(ISBLANK('Zusatzblatt (Perigon)'!P3982),"",'Zusatzblatt (Perigon)'!P3982)</f>
        <v/>
      </c>
      <c r="O3987" s="38" t="str">
        <f>IF($L3987="","",VLOOKUP($R3987,Tarife!$A$2:$R$599,13,FALSE))</f>
        <v/>
      </c>
      <c r="P3987" s="38" t="str">
        <f t="shared" si="62"/>
        <v/>
      </c>
      <c r="R3987" s="100" t="str">
        <f>Zusammenzug!$C$25&amp;"-"&amp;Zusammenzug!$A$7&amp;"-"&amp;Leistungen!L3987</f>
        <v>2026-Nicht beauftragte Spitex-Organisation-</v>
      </c>
    </row>
    <row r="3988" spans="1:18" x14ac:dyDescent="0.2">
      <c r="A3988" s="95" t="str">
        <f>IF(ISBLANK('Zusatzblatt (Perigon)'!E3983),"",'Zusatzblatt (Perigon)'!E3983)</f>
        <v/>
      </c>
      <c r="B3988" s="95" t="str">
        <f>IF(ISBLANK('Zusatzblatt (Perigon)'!G3983),"",'Zusatzblatt (Perigon)'!G3983)</f>
        <v/>
      </c>
      <c r="C3988" s="96" t="str">
        <f>IF(ISBLANK('Zusatzblatt (Perigon)'!I3983),"",'Zusatzblatt (Perigon)'!I3983)</f>
        <v/>
      </c>
      <c r="D3988" s="97" t="str">
        <f>IF(ISBLANK('Zusatzblatt (Perigon)'!J3983),"",'Zusatzblatt (Perigon)'!J3983)</f>
        <v/>
      </c>
      <c r="E3988" s="64" t="str">
        <f>IF(ISBLANK('Zusatzblatt (Perigon)'!K3983),"",'Zusatzblatt (Perigon)'!K3983)</f>
        <v/>
      </c>
      <c r="F3988" s="65"/>
      <c r="G3988" s="64"/>
      <c r="H3988" s="69" t="str">
        <f>IF(ISBLANK('Zusatzblatt (Perigon)'!L3983),"",'Zusatzblatt (Perigon)'!L3983)</f>
        <v/>
      </c>
      <c r="I3988" s="69" t="str">
        <f>IF(ISBLANK('Zusatzblatt (Perigon)'!M3983),"",'Zusatzblatt (Perigon)'!M3983)</f>
        <v/>
      </c>
      <c r="J3988" s="98" t="str">
        <f>IF(ISBLANK('Zusatzblatt (Perigon)'!N3983),"",'Zusatzblatt (Perigon)'!N3983)</f>
        <v/>
      </c>
      <c r="K3988" s="99" t="str">
        <f>IF(ISBLANK('Zusatzblatt (Perigon)'!J3983),"",'Zusatzblatt (Perigon)'!T3983)</f>
        <v/>
      </c>
      <c r="L3988" s="95" t="str">
        <f>IF(ISBLANK('Zusatzblatt (Perigon)'!O3983),"",'Zusatzblatt (Perigon)'!O3983)</f>
        <v/>
      </c>
      <c r="M3988" s="95" t="str">
        <f>IF(ISBLANK('Zusatzblatt (Perigon)'!R3983),"",'Zusatzblatt (Perigon)'!R3983)</f>
        <v/>
      </c>
      <c r="N3988" s="95" t="str">
        <f>IF(ISBLANK('Zusatzblatt (Perigon)'!P3983),"",'Zusatzblatt (Perigon)'!P3983)</f>
        <v/>
      </c>
      <c r="O3988" s="38" t="str">
        <f>IF($L3988="","",VLOOKUP($R3988,Tarife!$A$2:$R$599,13,FALSE))</f>
        <v/>
      </c>
      <c r="P3988" s="38" t="str">
        <f t="shared" si="62"/>
        <v/>
      </c>
      <c r="R3988" s="100" t="str">
        <f>Zusammenzug!$C$25&amp;"-"&amp;Zusammenzug!$A$7&amp;"-"&amp;Leistungen!L3988</f>
        <v>2026-Nicht beauftragte Spitex-Organisation-</v>
      </c>
    </row>
    <row r="3989" spans="1:18" x14ac:dyDescent="0.2">
      <c r="A3989" s="95" t="str">
        <f>IF(ISBLANK('Zusatzblatt (Perigon)'!E3984),"",'Zusatzblatt (Perigon)'!E3984)</f>
        <v/>
      </c>
      <c r="B3989" s="95" t="str">
        <f>IF(ISBLANK('Zusatzblatt (Perigon)'!G3984),"",'Zusatzblatt (Perigon)'!G3984)</f>
        <v/>
      </c>
      <c r="C3989" s="96" t="str">
        <f>IF(ISBLANK('Zusatzblatt (Perigon)'!I3984),"",'Zusatzblatt (Perigon)'!I3984)</f>
        <v/>
      </c>
      <c r="D3989" s="97" t="str">
        <f>IF(ISBLANK('Zusatzblatt (Perigon)'!J3984),"",'Zusatzblatt (Perigon)'!J3984)</f>
        <v/>
      </c>
      <c r="E3989" s="64" t="str">
        <f>IF(ISBLANK('Zusatzblatt (Perigon)'!K3984),"",'Zusatzblatt (Perigon)'!K3984)</f>
        <v/>
      </c>
      <c r="F3989" s="65"/>
      <c r="G3989" s="64"/>
      <c r="H3989" s="69" t="str">
        <f>IF(ISBLANK('Zusatzblatt (Perigon)'!L3984),"",'Zusatzblatt (Perigon)'!L3984)</f>
        <v/>
      </c>
      <c r="I3989" s="69" t="str">
        <f>IF(ISBLANK('Zusatzblatt (Perigon)'!M3984),"",'Zusatzblatt (Perigon)'!M3984)</f>
        <v/>
      </c>
      <c r="J3989" s="98" t="str">
        <f>IF(ISBLANK('Zusatzblatt (Perigon)'!N3984),"",'Zusatzblatt (Perigon)'!N3984)</f>
        <v/>
      </c>
      <c r="K3989" s="99" t="str">
        <f>IF(ISBLANK('Zusatzblatt (Perigon)'!J3984),"",'Zusatzblatt (Perigon)'!T3984)</f>
        <v/>
      </c>
      <c r="L3989" s="95" t="str">
        <f>IF(ISBLANK('Zusatzblatt (Perigon)'!O3984),"",'Zusatzblatt (Perigon)'!O3984)</f>
        <v/>
      </c>
      <c r="M3989" s="95" t="str">
        <f>IF(ISBLANK('Zusatzblatt (Perigon)'!R3984),"",'Zusatzblatt (Perigon)'!R3984)</f>
        <v/>
      </c>
      <c r="N3989" s="95" t="str">
        <f>IF(ISBLANK('Zusatzblatt (Perigon)'!P3984),"",'Zusatzblatt (Perigon)'!P3984)</f>
        <v/>
      </c>
      <c r="O3989" s="38" t="str">
        <f>IF($L3989="","",VLOOKUP($R3989,Tarife!$A$2:$R$599,13,FALSE))</f>
        <v/>
      </c>
      <c r="P3989" s="38" t="str">
        <f t="shared" si="62"/>
        <v/>
      </c>
      <c r="R3989" s="100" t="str">
        <f>Zusammenzug!$C$25&amp;"-"&amp;Zusammenzug!$A$7&amp;"-"&amp;Leistungen!L3989</f>
        <v>2026-Nicht beauftragte Spitex-Organisation-</v>
      </c>
    </row>
    <row r="3990" spans="1:18" x14ac:dyDescent="0.2">
      <c r="A3990" s="95" t="str">
        <f>IF(ISBLANK('Zusatzblatt (Perigon)'!E3985),"",'Zusatzblatt (Perigon)'!E3985)</f>
        <v/>
      </c>
      <c r="B3990" s="95" t="str">
        <f>IF(ISBLANK('Zusatzblatt (Perigon)'!G3985),"",'Zusatzblatt (Perigon)'!G3985)</f>
        <v/>
      </c>
      <c r="C3990" s="96" t="str">
        <f>IF(ISBLANK('Zusatzblatt (Perigon)'!I3985),"",'Zusatzblatt (Perigon)'!I3985)</f>
        <v/>
      </c>
      <c r="D3990" s="97" t="str">
        <f>IF(ISBLANK('Zusatzblatt (Perigon)'!J3985),"",'Zusatzblatt (Perigon)'!J3985)</f>
        <v/>
      </c>
      <c r="E3990" s="64" t="str">
        <f>IF(ISBLANK('Zusatzblatt (Perigon)'!K3985),"",'Zusatzblatt (Perigon)'!K3985)</f>
        <v/>
      </c>
      <c r="F3990" s="65"/>
      <c r="G3990" s="64"/>
      <c r="H3990" s="69" t="str">
        <f>IF(ISBLANK('Zusatzblatt (Perigon)'!L3985),"",'Zusatzblatt (Perigon)'!L3985)</f>
        <v/>
      </c>
      <c r="I3990" s="69" t="str">
        <f>IF(ISBLANK('Zusatzblatt (Perigon)'!M3985),"",'Zusatzblatt (Perigon)'!M3985)</f>
        <v/>
      </c>
      <c r="J3990" s="98" t="str">
        <f>IF(ISBLANK('Zusatzblatt (Perigon)'!N3985),"",'Zusatzblatt (Perigon)'!N3985)</f>
        <v/>
      </c>
      <c r="K3990" s="99" t="str">
        <f>IF(ISBLANK('Zusatzblatt (Perigon)'!J3985),"",'Zusatzblatt (Perigon)'!T3985)</f>
        <v/>
      </c>
      <c r="L3990" s="95" t="str">
        <f>IF(ISBLANK('Zusatzblatt (Perigon)'!O3985),"",'Zusatzblatt (Perigon)'!O3985)</f>
        <v/>
      </c>
      <c r="M3990" s="95" t="str">
        <f>IF(ISBLANK('Zusatzblatt (Perigon)'!R3985),"",'Zusatzblatt (Perigon)'!R3985)</f>
        <v/>
      </c>
      <c r="N3990" s="95" t="str">
        <f>IF(ISBLANK('Zusatzblatt (Perigon)'!P3985),"",'Zusatzblatt (Perigon)'!P3985)</f>
        <v/>
      </c>
      <c r="O3990" s="38" t="str">
        <f>IF($L3990="","",VLOOKUP($R3990,Tarife!$A$2:$R$599,13,FALSE))</f>
        <v/>
      </c>
      <c r="P3990" s="38" t="str">
        <f t="shared" si="62"/>
        <v/>
      </c>
      <c r="R3990" s="100" t="str">
        <f>Zusammenzug!$C$25&amp;"-"&amp;Zusammenzug!$A$7&amp;"-"&amp;Leistungen!L3990</f>
        <v>2026-Nicht beauftragte Spitex-Organisation-</v>
      </c>
    </row>
    <row r="3991" spans="1:18" x14ac:dyDescent="0.2">
      <c r="A3991" s="95" t="str">
        <f>IF(ISBLANK('Zusatzblatt (Perigon)'!E3986),"",'Zusatzblatt (Perigon)'!E3986)</f>
        <v/>
      </c>
      <c r="B3991" s="95" t="str">
        <f>IF(ISBLANK('Zusatzblatt (Perigon)'!G3986),"",'Zusatzblatt (Perigon)'!G3986)</f>
        <v/>
      </c>
      <c r="C3991" s="96" t="str">
        <f>IF(ISBLANK('Zusatzblatt (Perigon)'!I3986),"",'Zusatzblatt (Perigon)'!I3986)</f>
        <v/>
      </c>
      <c r="D3991" s="97" t="str">
        <f>IF(ISBLANK('Zusatzblatt (Perigon)'!J3986),"",'Zusatzblatt (Perigon)'!J3986)</f>
        <v/>
      </c>
      <c r="E3991" s="64" t="str">
        <f>IF(ISBLANK('Zusatzblatt (Perigon)'!K3986),"",'Zusatzblatt (Perigon)'!K3986)</f>
        <v/>
      </c>
      <c r="F3991" s="65"/>
      <c r="G3991" s="64"/>
      <c r="H3991" s="69" t="str">
        <f>IF(ISBLANK('Zusatzblatt (Perigon)'!L3986),"",'Zusatzblatt (Perigon)'!L3986)</f>
        <v/>
      </c>
      <c r="I3991" s="69" t="str">
        <f>IF(ISBLANK('Zusatzblatt (Perigon)'!M3986),"",'Zusatzblatt (Perigon)'!M3986)</f>
        <v/>
      </c>
      <c r="J3991" s="98" t="str">
        <f>IF(ISBLANK('Zusatzblatt (Perigon)'!N3986),"",'Zusatzblatt (Perigon)'!N3986)</f>
        <v/>
      </c>
      <c r="K3991" s="99" t="str">
        <f>IF(ISBLANK('Zusatzblatt (Perigon)'!J3986),"",'Zusatzblatt (Perigon)'!T3986)</f>
        <v/>
      </c>
      <c r="L3991" s="95" t="str">
        <f>IF(ISBLANK('Zusatzblatt (Perigon)'!O3986),"",'Zusatzblatt (Perigon)'!O3986)</f>
        <v/>
      </c>
      <c r="M3991" s="95" t="str">
        <f>IF(ISBLANK('Zusatzblatt (Perigon)'!R3986),"",'Zusatzblatt (Perigon)'!R3986)</f>
        <v/>
      </c>
      <c r="N3991" s="95" t="str">
        <f>IF(ISBLANK('Zusatzblatt (Perigon)'!P3986),"",'Zusatzblatt (Perigon)'!P3986)</f>
        <v/>
      </c>
      <c r="O3991" s="38" t="str">
        <f>IF($L3991="","",VLOOKUP($R3991,Tarife!$A$2:$R$599,13,FALSE))</f>
        <v/>
      </c>
      <c r="P3991" s="38" t="str">
        <f t="shared" si="62"/>
        <v/>
      </c>
      <c r="R3991" s="100" t="str">
        <f>Zusammenzug!$C$25&amp;"-"&amp;Zusammenzug!$A$7&amp;"-"&amp;Leistungen!L3991</f>
        <v>2026-Nicht beauftragte Spitex-Organisation-</v>
      </c>
    </row>
    <row r="3992" spans="1:18" x14ac:dyDescent="0.2">
      <c r="A3992" s="95" t="str">
        <f>IF(ISBLANK('Zusatzblatt (Perigon)'!E3987),"",'Zusatzblatt (Perigon)'!E3987)</f>
        <v/>
      </c>
      <c r="B3992" s="95" t="str">
        <f>IF(ISBLANK('Zusatzblatt (Perigon)'!G3987),"",'Zusatzblatt (Perigon)'!G3987)</f>
        <v/>
      </c>
      <c r="C3992" s="96" t="str">
        <f>IF(ISBLANK('Zusatzblatt (Perigon)'!I3987),"",'Zusatzblatt (Perigon)'!I3987)</f>
        <v/>
      </c>
      <c r="D3992" s="97" t="str">
        <f>IF(ISBLANK('Zusatzblatt (Perigon)'!J3987),"",'Zusatzblatt (Perigon)'!J3987)</f>
        <v/>
      </c>
      <c r="E3992" s="64" t="str">
        <f>IF(ISBLANK('Zusatzblatt (Perigon)'!K3987),"",'Zusatzblatt (Perigon)'!K3987)</f>
        <v/>
      </c>
      <c r="F3992" s="65"/>
      <c r="G3992" s="64"/>
      <c r="H3992" s="69" t="str">
        <f>IF(ISBLANK('Zusatzblatt (Perigon)'!L3987),"",'Zusatzblatt (Perigon)'!L3987)</f>
        <v/>
      </c>
      <c r="I3992" s="69" t="str">
        <f>IF(ISBLANK('Zusatzblatt (Perigon)'!M3987),"",'Zusatzblatt (Perigon)'!M3987)</f>
        <v/>
      </c>
      <c r="J3992" s="98" t="str">
        <f>IF(ISBLANK('Zusatzblatt (Perigon)'!N3987),"",'Zusatzblatt (Perigon)'!N3987)</f>
        <v/>
      </c>
      <c r="K3992" s="99" t="str">
        <f>IF(ISBLANK('Zusatzblatt (Perigon)'!J3987),"",'Zusatzblatt (Perigon)'!T3987)</f>
        <v/>
      </c>
      <c r="L3992" s="95" t="str">
        <f>IF(ISBLANK('Zusatzblatt (Perigon)'!O3987),"",'Zusatzblatt (Perigon)'!O3987)</f>
        <v/>
      </c>
      <c r="M3992" s="95" t="str">
        <f>IF(ISBLANK('Zusatzblatt (Perigon)'!R3987),"",'Zusatzblatt (Perigon)'!R3987)</f>
        <v/>
      </c>
      <c r="N3992" s="95" t="str">
        <f>IF(ISBLANK('Zusatzblatt (Perigon)'!P3987),"",'Zusatzblatt (Perigon)'!P3987)</f>
        <v/>
      </c>
      <c r="O3992" s="38" t="str">
        <f>IF($L3992="","",VLOOKUP($R3992,Tarife!$A$2:$R$599,13,FALSE))</f>
        <v/>
      </c>
      <c r="P3992" s="38" t="str">
        <f t="shared" si="62"/>
        <v/>
      </c>
      <c r="R3992" s="100" t="str">
        <f>Zusammenzug!$C$25&amp;"-"&amp;Zusammenzug!$A$7&amp;"-"&amp;Leistungen!L3992</f>
        <v>2026-Nicht beauftragte Spitex-Organisation-</v>
      </c>
    </row>
    <row r="3993" spans="1:18" x14ac:dyDescent="0.2">
      <c r="A3993" s="95" t="str">
        <f>IF(ISBLANK('Zusatzblatt (Perigon)'!E3988),"",'Zusatzblatt (Perigon)'!E3988)</f>
        <v/>
      </c>
      <c r="B3993" s="95" t="str">
        <f>IF(ISBLANK('Zusatzblatt (Perigon)'!G3988),"",'Zusatzblatt (Perigon)'!G3988)</f>
        <v/>
      </c>
      <c r="C3993" s="96" t="str">
        <f>IF(ISBLANK('Zusatzblatt (Perigon)'!I3988),"",'Zusatzblatt (Perigon)'!I3988)</f>
        <v/>
      </c>
      <c r="D3993" s="97" t="str">
        <f>IF(ISBLANK('Zusatzblatt (Perigon)'!J3988),"",'Zusatzblatt (Perigon)'!J3988)</f>
        <v/>
      </c>
      <c r="E3993" s="64" t="str">
        <f>IF(ISBLANK('Zusatzblatt (Perigon)'!K3988),"",'Zusatzblatt (Perigon)'!K3988)</f>
        <v/>
      </c>
      <c r="F3993" s="65"/>
      <c r="G3993" s="64"/>
      <c r="H3993" s="69" t="str">
        <f>IF(ISBLANK('Zusatzblatt (Perigon)'!L3988),"",'Zusatzblatt (Perigon)'!L3988)</f>
        <v/>
      </c>
      <c r="I3993" s="69" t="str">
        <f>IF(ISBLANK('Zusatzblatt (Perigon)'!M3988),"",'Zusatzblatt (Perigon)'!M3988)</f>
        <v/>
      </c>
      <c r="J3993" s="98" t="str">
        <f>IF(ISBLANK('Zusatzblatt (Perigon)'!N3988),"",'Zusatzblatt (Perigon)'!N3988)</f>
        <v/>
      </c>
      <c r="K3993" s="99" t="str">
        <f>IF(ISBLANK('Zusatzblatt (Perigon)'!J3988),"",'Zusatzblatt (Perigon)'!T3988)</f>
        <v/>
      </c>
      <c r="L3993" s="95" t="str">
        <f>IF(ISBLANK('Zusatzblatt (Perigon)'!O3988),"",'Zusatzblatt (Perigon)'!O3988)</f>
        <v/>
      </c>
      <c r="M3993" s="95" t="str">
        <f>IF(ISBLANK('Zusatzblatt (Perigon)'!R3988),"",'Zusatzblatt (Perigon)'!R3988)</f>
        <v/>
      </c>
      <c r="N3993" s="95" t="str">
        <f>IF(ISBLANK('Zusatzblatt (Perigon)'!P3988),"",'Zusatzblatt (Perigon)'!P3988)</f>
        <v/>
      </c>
      <c r="O3993" s="38" t="str">
        <f>IF($L3993="","",VLOOKUP($R3993,Tarife!$A$2:$R$599,13,FALSE))</f>
        <v/>
      </c>
      <c r="P3993" s="38" t="str">
        <f t="shared" si="62"/>
        <v/>
      </c>
      <c r="R3993" s="100" t="str">
        <f>Zusammenzug!$C$25&amp;"-"&amp;Zusammenzug!$A$7&amp;"-"&amp;Leistungen!L3993</f>
        <v>2026-Nicht beauftragte Spitex-Organisation-</v>
      </c>
    </row>
    <row r="3994" spans="1:18" x14ac:dyDescent="0.2">
      <c r="A3994" s="95" t="str">
        <f>IF(ISBLANK('Zusatzblatt (Perigon)'!E3989),"",'Zusatzblatt (Perigon)'!E3989)</f>
        <v/>
      </c>
      <c r="B3994" s="95" t="str">
        <f>IF(ISBLANK('Zusatzblatt (Perigon)'!G3989),"",'Zusatzblatt (Perigon)'!G3989)</f>
        <v/>
      </c>
      <c r="C3994" s="96" t="str">
        <f>IF(ISBLANK('Zusatzblatt (Perigon)'!I3989),"",'Zusatzblatt (Perigon)'!I3989)</f>
        <v/>
      </c>
      <c r="D3994" s="97" t="str">
        <f>IF(ISBLANK('Zusatzblatt (Perigon)'!J3989),"",'Zusatzblatt (Perigon)'!J3989)</f>
        <v/>
      </c>
      <c r="E3994" s="64" t="str">
        <f>IF(ISBLANK('Zusatzblatt (Perigon)'!K3989),"",'Zusatzblatt (Perigon)'!K3989)</f>
        <v/>
      </c>
      <c r="F3994" s="65"/>
      <c r="G3994" s="64"/>
      <c r="H3994" s="69" t="str">
        <f>IF(ISBLANK('Zusatzblatt (Perigon)'!L3989),"",'Zusatzblatt (Perigon)'!L3989)</f>
        <v/>
      </c>
      <c r="I3994" s="69" t="str">
        <f>IF(ISBLANK('Zusatzblatt (Perigon)'!M3989),"",'Zusatzblatt (Perigon)'!M3989)</f>
        <v/>
      </c>
      <c r="J3994" s="98" t="str">
        <f>IF(ISBLANK('Zusatzblatt (Perigon)'!N3989),"",'Zusatzblatt (Perigon)'!N3989)</f>
        <v/>
      </c>
      <c r="K3994" s="99" t="str">
        <f>IF(ISBLANK('Zusatzblatt (Perigon)'!J3989),"",'Zusatzblatt (Perigon)'!T3989)</f>
        <v/>
      </c>
      <c r="L3994" s="95" t="str">
        <f>IF(ISBLANK('Zusatzblatt (Perigon)'!O3989),"",'Zusatzblatt (Perigon)'!O3989)</f>
        <v/>
      </c>
      <c r="M3994" s="95" t="str">
        <f>IF(ISBLANK('Zusatzblatt (Perigon)'!R3989),"",'Zusatzblatt (Perigon)'!R3989)</f>
        <v/>
      </c>
      <c r="N3994" s="95" t="str">
        <f>IF(ISBLANK('Zusatzblatt (Perigon)'!P3989),"",'Zusatzblatt (Perigon)'!P3989)</f>
        <v/>
      </c>
      <c r="O3994" s="38" t="str">
        <f>IF($L3994="","",VLOOKUP($R3994,Tarife!$A$2:$R$599,13,FALSE))</f>
        <v/>
      </c>
      <c r="P3994" s="38" t="str">
        <f t="shared" si="62"/>
        <v/>
      </c>
      <c r="R3994" s="100" t="str">
        <f>Zusammenzug!$C$25&amp;"-"&amp;Zusammenzug!$A$7&amp;"-"&amp;Leistungen!L3994</f>
        <v>2026-Nicht beauftragte Spitex-Organisation-</v>
      </c>
    </row>
    <row r="3995" spans="1:18" x14ac:dyDescent="0.2">
      <c r="A3995" s="95" t="str">
        <f>IF(ISBLANK('Zusatzblatt (Perigon)'!E3990),"",'Zusatzblatt (Perigon)'!E3990)</f>
        <v/>
      </c>
      <c r="B3995" s="95" t="str">
        <f>IF(ISBLANK('Zusatzblatt (Perigon)'!G3990),"",'Zusatzblatt (Perigon)'!G3990)</f>
        <v/>
      </c>
      <c r="C3995" s="96" t="str">
        <f>IF(ISBLANK('Zusatzblatt (Perigon)'!I3990),"",'Zusatzblatt (Perigon)'!I3990)</f>
        <v/>
      </c>
      <c r="D3995" s="97" t="str">
        <f>IF(ISBLANK('Zusatzblatt (Perigon)'!J3990),"",'Zusatzblatt (Perigon)'!J3990)</f>
        <v/>
      </c>
      <c r="E3995" s="64" t="str">
        <f>IF(ISBLANK('Zusatzblatt (Perigon)'!K3990),"",'Zusatzblatt (Perigon)'!K3990)</f>
        <v/>
      </c>
      <c r="F3995" s="65"/>
      <c r="G3995" s="64"/>
      <c r="H3995" s="69" t="str">
        <f>IF(ISBLANK('Zusatzblatt (Perigon)'!L3990),"",'Zusatzblatt (Perigon)'!L3990)</f>
        <v/>
      </c>
      <c r="I3995" s="69" t="str">
        <f>IF(ISBLANK('Zusatzblatt (Perigon)'!M3990),"",'Zusatzblatt (Perigon)'!M3990)</f>
        <v/>
      </c>
      <c r="J3995" s="98" t="str">
        <f>IF(ISBLANK('Zusatzblatt (Perigon)'!N3990),"",'Zusatzblatt (Perigon)'!N3990)</f>
        <v/>
      </c>
      <c r="K3995" s="99" t="str">
        <f>IF(ISBLANK('Zusatzblatt (Perigon)'!J3990),"",'Zusatzblatt (Perigon)'!T3990)</f>
        <v/>
      </c>
      <c r="L3995" s="95" t="str">
        <f>IF(ISBLANK('Zusatzblatt (Perigon)'!O3990),"",'Zusatzblatt (Perigon)'!O3990)</f>
        <v/>
      </c>
      <c r="M3995" s="95" t="str">
        <f>IF(ISBLANK('Zusatzblatt (Perigon)'!R3990),"",'Zusatzblatt (Perigon)'!R3990)</f>
        <v/>
      </c>
      <c r="N3995" s="95" t="str">
        <f>IF(ISBLANK('Zusatzblatt (Perigon)'!P3990),"",'Zusatzblatt (Perigon)'!P3990)</f>
        <v/>
      </c>
      <c r="O3995" s="38" t="str">
        <f>IF($L3995="","",VLOOKUP($R3995,Tarife!$A$2:$R$599,13,FALSE))</f>
        <v/>
      </c>
      <c r="P3995" s="38" t="str">
        <f t="shared" si="62"/>
        <v/>
      </c>
      <c r="R3995" s="100" t="str">
        <f>Zusammenzug!$C$25&amp;"-"&amp;Zusammenzug!$A$7&amp;"-"&amp;Leistungen!L3995</f>
        <v>2026-Nicht beauftragte Spitex-Organisation-</v>
      </c>
    </row>
    <row r="3996" spans="1:18" x14ac:dyDescent="0.2">
      <c r="A3996" s="95" t="str">
        <f>IF(ISBLANK('Zusatzblatt (Perigon)'!E3991),"",'Zusatzblatt (Perigon)'!E3991)</f>
        <v/>
      </c>
      <c r="B3996" s="95" t="str">
        <f>IF(ISBLANK('Zusatzblatt (Perigon)'!G3991),"",'Zusatzblatt (Perigon)'!G3991)</f>
        <v/>
      </c>
      <c r="C3996" s="96" t="str">
        <f>IF(ISBLANK('Zusatzblatt (Perigon)'!I3991),"",'Zusatzblatt (Perigon)'!I3991)</f>
        <v/>
      </c>
      <c r="D3996" s="97" t="str">
        <f>IF(ISBLANK('Zusatzblatt (Perigon)'!J3991),"",'Zusatzblatt (Perigon)'!J3991)</f>
        <v/>
      </c>
      <c r="E3996" s="64" t="str">
        <f>IF(ISBLANK('Zusatzblatt (Perigon)'!K3991),"",'Zusatzblatt (Perigon)'!K3991)</f>
        <v/>
      </c>
      <c r="F3996" s="65"/>
      <c r="G3996" s="64"/>
      <c r="H3996" s="69" t="str">
        <f>IF(ISBLANK('Zusatzblatt (Perigon)'!L3991),"",'Zusatzblatt (Perigon)'!L3991)</f>
        <v/>
      </c>
      <c r="I3996" s="69" t="str">
        <f>IF(ISBLANK('Zusatzblatt (Perigon)'!M3991),"",'Zusatzblatt (Perigon)'!M3991)</f>
        <v/>
      </c>
      <c r="J3996" s="98" t="str">
        <f>IF(ISBLANK('Zusatzblatt (Perigon)'!N3991),"",'Zusatzblatt (Perigon)'!N3991)</f>
        <v/>
      </c>
      <c r="K3996" s="99" t="str">
        <f>IF(ISBLANK('Zusatzblatt (Perigon)'!J3991),"",'Zusatzblatt (Perigon)'!T3991)</f>
        <v/>
      </c>
      <c r="L3996" s="95" t="str">
        <f>IF(ISBLANK('Zusatzblatt (Perigon)'!O3991),"",'Zusatzblatt (Perigon)'!O3991)</f>
        <v/>
      </c>
      <c r="M3996" s="95" t="str">
        <f>IF(ISBLANK('Zusatzblatt (Perigon)'!R3991),"",'Zusatzblatt (Perigon)'!R3991)</f>
        <v/>
      </c>
      <c r="N3996" s="95" t="str">
        <f>IF(ISBLANK('Zusatzblatt (Perigon)'!P3991),"",'Zusatzblatt (Perigon)'!P3991)</f>
        <v/>
      </c>
      <c r="O3996" s="38" t="str">
        <f>IF($L3996="","",VLOOKUP($R3996,Tarife!$A$2:$R$599,13,FALSE))</f>
        <v/>
      </c>
      <c r="P3996" s="38" t="str">
        <f t="shared" si="62"/>
        <v/>
      </c>
      <c r="R3996" s="100" t="str">
        <f>Zusammenzug!$C$25&amp;"-"&amp;Zusammenzug!$A$7&amp;"-"&amp;Leistungen!L3996</f>
        <v>2026-Nicht beauftragte Spitex-Organisation-</v>
      </c>
    </row>
    <row r="3997" spans="1:18" x14ac:dyDescent="0.2">
      <c r="A3997" s="95" t="str">
        <f>IF(ISBLANK('Zusatzblatt (Perigon)'!E3992),"",'Zusatzblatt (Perigon)'!E3992)</f>
        <v/>
      </c>
      <c r="B3997" s="95" t="str">
        <f>IF(ISBLANK('Zusatzblatt (Perigon)'!G3992),"",'Zusatzblatt (Perigon)'!G3992)</f>
        <v/>
      </c>
      <c r="C3997" s="96" t="str">
        <f>IF(ISBLANK('Zusatzblatt (Perigon)'!I3992),"",'Zusatzblatt (Perigon)'!I3992)</f>
        <v/>
      </c>
      <c r="D3997" s="97" t="str">
        <f>IF(ISBLANK('Zusatzblatt (Perigon)'!J3992),"",'Zusatzblatt (Perigon)'!J3992)</f>
        <v/>
      </c>
      <c r="E3997" s="64" t="str">
        <f>IF(ISBLANK('Zusatzblatt (Perigon)'!K3992),"",'Zusatzblatt (Perigon)'!K3992)</f>
        <v/>
      </c>
      <c r="F3997" s="65"/>
      <c r="G3997" s="64"/>
      <c r="H3997" s="69" t="str">
        <f>IF(ISBLANK('Zusatzblatt (Perigon)'!L3992),"",'Zusatzblatt (Perigon)'!L3992)</f>
        <v/>
      </c>
      <c r="I3997" s="69" t="str">
        <f>IF(ISBLANK('Zusatzblatt (Perigon)'!M3992),"",'Zusatzblatt (Perigon)'!M3992)</f>
        <v/>
      </c>
      <c r="J3997" s="98" t="str">
        <f>IF(ISBLANK('Zusatzblatt (Perigon)'!N3992),"",'Zusatzblatt (Perigon)'!N3992)</f>
        <v/>
      </c>
      <c r="K3997" s="99" t="str">
        <f>IF(ISBLANK('Zusatzblatt (Perigon)'!J3992),"",'Zusatzblatt (Perigon)'!T3992)</f>
        <v/>
      </c>
      <c r="L3997" s="95" t="str">
        <f>IF(ISBLANK('Zusatzblatt (Perigon)'!O3992),"",'Zusatzblatt (Perigon)'!O3992)</f>
        <v/>
      </c>
      <c r="M3997" s="95" t="str">
        <f>IF(ISBLANK('Zusatzblatt (Perigon)'!R3992),"",'Zusatzblatt (Perigon)'!R3992)</f>
        <v/>
      </c>
      <c r="N3997" s="95" t="str">
        <f>IF(ISBLANK('Zusatzblatt (Perigon)'!P3992),"",'Zusatzblatt (Perigon)'!P3992)</f>
        <v/>
      </c>
      <c r="O3997" s="38" t="str">
        <f>IF($L3997="","",VLOOKUP($R3997,Tarife!$A$2:$R$599,13,FALSE))</f>
        <v/>
      </c>
      <c r="P3997" s="38" t="str">
        <f t="shared" si="62"/>
        <v/>
      </c>
      <c r="R3997" s="100" t="str">
        <f>Zusammenzug!$C$25&amp;"-"&amp;Zusammenzug!$A$7&amp;"-"&amp;Leistungen!L3997</f>
        <v>2026-Nicht beauftragte Spitex-Organisation-</v>
      </c>
    </row>
    <row r="3998" spans="1:18" x14ac:dyDescent="0.2">
      <c r="A3998" s="95" t="str">
        <f>IF(ISBLANK('Zusatzblatt (Perigon)'!E3993),"",'Zusatzblatt (Perigon)'!E3993)</f>
        <v/>
      </c>
      <c r="B3998" s="95" t="str">
        <f>IF(ISBLANK('Zusatzblatt (Perigon)'!G3993),"",'Zusatzblatt (Perigon)'!G3993)</f>
        <v/>
      </c>
      <c r="C3998" s="96" t="str">
        <f>IF(ISBLANK('Zusatzblatt (Perigon)'!I3993),"",'Zusatzblatt (Perigon)'!I3993)</f>
        <v/>
      </c>
      <c r="D3998" s="97" t="str">
        <f>IF(ISBLANK('Zusatzblatt (Perigon)'!J3993),"",'Zusatzblatt (Perigon)'!J3993)</f>
        <v/>
      </c>
      <c r="E3998" s="64" t="str">
        <f>IF(ISBLANK('Zusatzblatt (Perigon)'!K3993),"",'Zusatzblatt (Perigon)'!K3993)</f>
        <v/>
      </c>
      <c r="F3998" s="65"/>
      <c r="G3998" s="64"/>
      <c r="H3998" s="69" t="str">
        <f>IF(ISBLANK('Zusatzblatt (Perigon)'!L3993),"",'Zusatzblatt (Perigon)'!L3993)</f>
        <v/>
      </c>
      <c r="I3998" s="69" t="str">
        <f>IF(ISBLANK('Zusatzblatt (Perigon)'!M3993),"",'Zusatzblatt (Perigon)'!M3993)</f>
        <v/>
      </c>
      <c r="J3998" s="98" t="str">
        <f>IF(ISBLANK('Zusatzblatt (Perigon)'!N3993),"",'Zusatzblatt (Perigon)'!N3993)</f>
        <v/>
      </c>
      <c r="K3998" s="99" t="str">
        <f>IF(ISBLANK('Zusatzblatt (Perigon)'!J3993),"",'Zusatzblatt (Perigon)'!T3993)</f>
        <v/>
      </c>
      <c r="L3998" s="95" t="str">
        <f>IF(ISBLANK('Zusatzblatt (Perigon)'!O3993),"",'Zusatzblatt (Perigon)'!O3993)</f>
        <v/>
      </c>
      <c r="M3998" s="95" t="str">
        <f>IF(ISBLANK('Zusatzblatt (Perigon)'!R3993),"",'Zusatzblatt (Perigon)'!R3993)</f>
        <v/>
      </c>
      <c r="N3998" s="95" t="str">
        <f>IF(ISBLANK('Zusatzblatt (Perigon)'!P3993),"",'Zusatzblatt (Perigon)'!P3993)</f>
        <v/>
      </c>
      <c r="O3998" s="38" t="str">
        <f>IF($L3998="","",VLOOKUP($R3998,Tarife!$A$2:$R$599,13,FALSE))</f>
        <v/>
      </c>
      <c r="P3998" s="38" t="str">
        <f t="shared" si="62"/>
        <v/>
      </c>
      <c r="R3998" s="100" t="str">
        <f>Zusammenzug!$C$25&amp;"-"&amp;Zusammenzug!$A$7&amp;"-"&amp;Leistungen!L3998</f>
        <v>2026-Nicht beauftragte Spitex-Organisation-</v>
      </c>
    </row>
    <row r="3999" spans="1:18" x14ac:dyDescent="0.2">
      <c r="A3999" s="95" t="str">
        <f>IF(ISBLANK('Zusatzblatt (Perigon)'!E3994),"",'Zusatzblatt (Perigon)'!E3994)</f>
        <v/>
      </c>
      <c r="B3999" s="95" t="str">
        <f>IF(ISBLANK('Zusatzblatt (Perigon)'!G3994),"",'Zusatzblatt (Perigon)'!G3994)</f>
        <v/>
      </c>
      <c r="C3999" s="96" t="str">
        <f>IF(ISBLANK('Zusatzblatt (Perigon)'!I3994),"",'Zusatzblatt (Perigon)'!I3994)</f>
        <v/>
      </c>
      <c r="D3999" s="97" t="str">
        <f>IF(ISBLANK('Zusatzblatt (Perigon)'!J3994),"",'Zusatzblatt (Perigon)'!J3994)</f>
        <v/>
      </c>
      <c r="E3999" s="64" t="str">
        <f>IF(ISBLANK('Zusatzblatt (Perigon)'!K3994),"",'Zusatzblatt (Perigon)'!K3994)</f>
        <v/>
      </c>
      <c r="F3999" s="65"/>
      <c r="G3999" s="64"/>
      <c r="H3999" s="69" t="str">
        <f>IF(ISBLANK('Zusatzblatt (Perigon)'!L3994),"",'Zusatzblatt (Perigon)'!L3994)</f>
        <v/>
      </c>
      <c r="I3999" s="69" t="str">
        <f>IF(ISBLANK('Zusatzblatt (Perigon)'!M3994),"",'Zusatzblatt (Perigon)'!M3994)</f>
        <v/>
      </c>
      <c r="J3999" s="98" t="str">
        <f>IF(ISBLANK('Zusatzblatt (Perigon)'!N3994),"",'Zusatzblatt (Perigon)'!N3994)</f>
        <v/>
      </c>
      <c r="K3999" s="99" t="str">
        <f>IF(ISBLANK('Zusatzblatt (Perigon)'!J3994),"",'Zusatzblatt (Perigon)'!T3994)</f>
        <v/>
      </c>
      <c r="L3999" s="95" t="str">
        <f>IF(ISBLANK('Zusatzblatt (Perigon)'!O3994),"",'Zusatzblatt (Perigon)'!O3994)</f>
        <v/>
      </c>
      <c r="M3999" s="95" t="str">
        <f>IF(ISBLANK('Zusatzblatt (Perigon)'!R3994),"",'Zusatzblatt (Perigon)'!R3994)</f>
        <v/>
      </c>
      <c r="N3999" s="95" t="str">
        <f>IF(ISBLANK('Zusatzblatt (Perigon)'!P3994),"",'Zusatzblatt (Perigon)'!P3994)</f>
        <v/>
      </c>
      <c r="O3999" s="38" t="str">
        <f>IF($L3999="","",VLOOKUP($R3999,Tarife!$A$2:$R$599,13,FALSE))</f>
        <v/>
      </c>
      <c r="P3999" s="38" t="str">
        <f t="shared" si="62"/>
        <v/>
      </c>
      <c r="R3999" s="100" t="str">
        <f>Zusammenzug!$C$25&amp;"-"&amp;Zusammenzug!$A$7&amp;"-"&amp;Leistungen!L3999</f>
        <v>2026-Nicht beauftragte Spitex-Organisation-</v>
      </c>
    </row>
    <row r="4000" spans="1:18" x14ac:dyDescent="0.2">
      <c r="A4000" s="95" t="str">
        <f>IF(ISBLANK('Zusatzblatt (Perigon)'!E3995),"",'Zusatzblatt (Perigon)'!E3995)</f>
        <v/>
      </c>
      <c r="B4000" s="95" t="str">
        <f>IF(ISBLANK('Zusatzblatt (Perigon)'!G3995),"",'Zusatzblatt (Perigon)'!G3995)</f>
        <v/>
      </c>
      <c r="C4000" s="96" t="str">
        <f>IF(ISBLANK('Zusatzblatt (Perigon)'!I3995),"",'Zusatzblatt (Perigon)'!I3995)</f>
        <v/>
      </c>
      <c r="D4000" s="97" t="str">
        <f>IF(ISBLANK('Zusatzblatt (Perigon)'!J3995),"",'Zusatzblatt (Perigon)'!J3995)</f>
        <v/>
      </c>
      <c r="E4000" s="64" t="str">
        <f>IF(ISBLANK('Zusatzblatt (Perigon)'!K3995),"",'Zusatzblatt (Perigon)'!K3995)</f>
        <v/>
      </c>
      <c r="F4000" s="65"/>
      <c r="G4000" s="64"/>
      <c r="H4000" s="69" t="str">
        <f>IF(ISBLANK('Zusatzblatt (Perigon)'!L3995),"",'Zusatzblatt (Perigon)'!L3995)</f>
        <v/>
      </c>
      <c r="I4000" s="69" t="str">
        <f>IF(ISBLANK('Zusatzblatt (Perigon)'!M3995),"",'Zusatzblatt (Perigon)'!M3995)</f>
        <v/>
      </c>
      <c r="J4000" s="98" t="str">
        <f>IF(ISBLANK('Zusatzblatt (Perigon)'!N3995),"",'Zusatzblatt (Perigon)'!N3995)</f>
        <v/>
      </c>
      <c r="K4000" s="99" t="str">
        <f>IF(ISBLANK('Zusatzblatt (Perigon)'!J3995),"",'Zusatzblatt (Perigon)'!T3995)</f>
        <v/>
      </c>
      <c r="L4000" s="95" t="str">
        <f>IF(ISBLANK('Zusatzblatt (Perigon)'!O3995),"",'Zusatzblatt (Perigon)'!O3995)</f>
        <v/>
      </c>
      <c r="M4000" s="95" t="str">
        <f>IF(ISBLANK('Zusatzblatt (Perigon)'!R3995),"",'Zusatzblatt (Perigon)'!R3995)</f>
        <v/>
      </c>
      <c r="N4000" s="95" t="str">
        <f>IF(ISBLANK('Zusatzblatt (Perigon)'!P3995),"",'Zusatzblatt (Perigon)'!P3995)</f>
        <v/>
      </c>
      <c r="O4000" s="38" t="str">
        <f>IF($L4000="","",VLOOKUP($R4000,Tarife!$A$2:$R$599,13,FALSE))</f>
        <v/>
      </c>
      <c r="P4000" s="38" t="str">
        <f t="shared" si="62"/>
        <v/>
      </c>
      <c r="R4000" s="100" t="str">
        <f>Zusammenzug!$C$25&amp;"-"&amp;Zusammenzug!$A$7&amp;"-"&amp;Leistungen!L4000</f>
        <v>2026-Nicht beauftragte Spitex-Organisation-</v>
      </c>
    </row>
    <row r="4001" spans="1:18" x14ac:dyDescent="0.2">
      <c r="A4001" s="95" t="str">
        <f>IF(ISBLANK('Zusatzblatt (Perigon)'!E3996),"",'Zusatzblatt (Perigon)'!E3996)</f>
        <v/>
      </c>
      <c r="B4001" s="95" t="str">
        <f>IF(ISBLANK('Zusatzblatt (Perigon)'!G3996),"",'Zusatzblatt (Perigon)'!G3996)</f>
        <v/>
      </c>
      <c r="C4001" s="96" t="str">
        <f>IF(ISBLANK('Zusatzblatt (Perigon)'!I3996),"",'Zusatzblatt (Perigon)'!I3996)</f>
        <v/>
      </c>
      <c r="D4001" s="97" t="str">
        <f>IF(ISBLANK('Zusatzblatt (Perigon)'!J3996),"",'Zusatzblatt (Perigon)'!J3996)</f>
        <v/>
      </c>
      <c r="E4001" s="64" t="str">
        <f>IF(ISBLANK('Zusatzblatt (Perigon)'!K3996),"",'Zusatzblatt (Perigon)'!K3996)</f>
        <v/>
      </c>
      <c r="F4001" s="65"/>
      <c r="G4001" s="64"/>
      <c r="H4001" s="69" t="str">
        <f>IF(ISBLANK('Zusatzblatt (Perigon)'!L3996),"",'Zusatzblatt (Perigon)'!L3996)</f>
        <v/>
      </c>
      <c r="I4001" s="69" t="str">
        <f>IF(ISBLANK('Zusatzblatt (Perigon)'!M3996),"",'Zusatzblatt (Perigon)'!M3996)</f>
        <v/>
      </c>
      <c r="J4001" s="98" t="str">
        <f>IF(ISBLANK('Zusatzblatt (Perigon)'!N3996),"",'Zusatzblatt (Perigon)'!N3996)</f>
        <v/>
      </c>
      <c r="K4001" s="99" t="str">
        <f>IF(ISBLANK('Zusatzblatt (Perigon)'!J3996),"",'Zusatzblatt (Perigon)'!T3996)</f>
        <v/>
      </c>
      <c r="L4001" s="95" t="str">
        <f>IF(ISBLANK('Zusatzblatt (Perigon)'!O3996),"",'Zusatzblatt (Perigon)'!O3996)</f>
        <v/>
      </c>
      <c r="M4001" s="95" t="str">
        <f>IF(ISBLANK('Zusatzblatt (Perigon)'!R3996),"",'Zusatzblatt (Perigon)'!R3996)</f>
        <v/>
      </c>
      <c r="N4001" s="95" t="str">
        <f>IF(ISBLANK('Zusatzblatt (Perigon)'!P3996),"",'Zusatzblatt (Perigon)'!P3996)</f>
        <v/>
      </c>
      <c r="O4001" s="38" t="str">
        <f>IF($L4001="","",VLOOKUP($R4001,Tarife!$A$2:$R$599,13,FALSE))</f>
        <v/>
      </c>
      <c r="P4001" s="38" t="str">
        <f t="shared" si="62"/>
        <v/>
      </c>
      <c r="R4001" s="100" t="str">
        <f>Zusammenzug!$C$25&amp;"-"&amp;Zusammenzug!$A$7&amp;"-"&amp;Leistungen!L4001</f>
        <v>2026-Nicht beauftragte Spitex-Organisation-</v>
      </c>
    </row>
    <row r="4002" spans="1:18" x14ac:dyDescent="0.2">
      <c r="A4002" s="95" t="str">
        <f>IF(ISBLANK('Zusatzblatt (Perigon)'!E3997),"",'Zusatzblatt (Perigon)'!E3997)</f>
        <v/>
      </c>
      <c r="B4002" s="95" t="str">
        <f>IF(ISBLANK('Zusatzblatt (Perigon)'!G3997),"",'Zusatzblatt (Perigon)'!G3997)</f>
        <v/>
      </c>
      <c r="C4002" s="96" t="str">
        <f>IF(ISBLANK('Zusatzblatt (Perigon)'!I3997),"",'Zusatzblatt (Perigon)'!I3997)</f>
        <v/>
      </c>
      <c r="D4002" s="97" t="str">
        <f>IF(ISBLANK('Zusatzblatt (Perigon)'!J3997),"",'Zusatzblatt (Perigon)'!J3997)</f>
        <v/>
      </c>
      <c r="E4002" s="64" t="str">
        <f>IF(ISBLANK('Zusatzblatt (Perigon)'!K3997),"",'Zusatzblatt (Perigon)'!K3997)</f>
        <v/>
      </c>
      <c r="F4002" s="65"/>
      <c r="G4002" s="64"/>
      <c r="H4002" s="69" t="str">
        <f>IF(ISBLANK('Zusatzblatt (Perigon)'!L3997),"",'Zusatzblatt (Perigon)'!L3997)</f>
        <v/>
      </c>
      <c r="I4002" s="69" t="str">
        <f>IF(ISBLANK('Zusatzblatt (Perigon)'!M3997),"",'Zusatzblatt (Perigon)'!M3997)</f>
        <v/>
      </c>
      <c r="J4002" s="98" t="str">
        <f>IF(ISBLANK('Zusatzblatt (Perigon)'!N3997),"",'Zusatzblatt (Perigon)'!N3997)</f>
        <v/>
      </c>
      <c r="K4002" s="99" t="str">
        <f>IF(ISBLANK('Zusatzblatt (Perigon)'!J3997),"",'Zusatzblatt (Perigon)'!T3997)</f>
        <v/>
      </c>
      <c r="L4002" s="95" t="str">
        <f>IF(ISBLANK('Zusatzblatt (Perigon)'!O3997),"",'Zusatzblatt (Perigon)'!O3997)</f>
        <v/>
      </c>
      <c r="M4002" s="95" t="str">
        <f>IF(ISBLANK('Zusatzblatt (Perigon)'!R3997),"",'Zusatzblatt (Perigon)'!R3997)</f>
        <v/>
      </c>
      <c r="N4002" s="95" t="str">
        <f>IF(ISBLANK('Zusatzblatt (Perigon)'!P3997),"",'Zusatzblatt (Perigon)'!P3997)</f>
        <v/>
      </c>
      <c r="O4002" s="38" t="str">
        <f>IF($L4002="","",VLOOKUP($R4002,Tarife!$A$2:$R$599,13,FALSE))</f>
        <v/>
      </c>
      <c r="P4002" s="38" t="str">
        <f t="shared" si="62"/>
        <v/>
      </c>
      <c r="R4002" s="100" t="str">
        <f>Zusammenzug!$C$25&amp;"-"&amp;Zusammenzug!$A$7&amp;"-"&amp;Leistungen!L4002</f>
        <v>2026-Nicht beauftragte Spitex-Organisation-</v>
      </c>
    </row>
    <row r="4003" spans="1:18" x14ac:dyDescent="0.2">
      <c r="A4003" s="95" t="str">
        <f>IF(ISBLANK('Zusatzblatt (Perigon)'!E3998),"",'Zusatzblatt (Perigon)'!E3998)</f>
        <v/>
      </c>
      <c r="B4003" s="95" t="str">
        <f>IF(ISBLANK('Zusatzblatt (Perigon)'!G3998),"",'Zusatzblatt (Perigon)'!G3998)</f>
        <v/>
      </c>
      <c r="C4003" s="96" t="str">
        <f>IF(ISBLANK('Zusatzblatt (Perigon)'!I3998),"",'Zusatzblatt (Perigon)'!I3998)</f>
        <v/>
      </c>
      <c r="D4003" s="97" t="str">
        <f>IF(ISBLANK('Zusatzblatt (Perigon)'!J3998),"",'Zusatzblatt (Perigon)'!J3998)</f>
        <v/>
      </c>
      <c r="E4003" s="64" t="str">
        <f>IF(ISBLANK('Zusatzblatt (Perigon)'!K3998),"",'Zusatzblatt (Perigon)'!K3998)</f>
        <v/>
      </c>
      <c r="F4003" s="65"/>
      <c r="G4003" s="64"/>
      <c r="H4003" s="69" t="str">
        <f>IF(ISBLANK('Zusatzblatt (Perigon)'!L3998),"",'Zusatzblatt (Perigon)'!L3998)</f>
        <v/>
      </c>
      <c r="I4003" s="69" t="str">
        <f>IF(ISBLANK('Zusatzblatt (Perigon)'!M3998),"",'Zusatzblatt (Perigon)'!M3998)</f>
        <v/>
      </c>
      <c r="J4003" s="98" t="str">
        <f>IF(ISBLANK('Zusatzblatt (Perigon)'!N3998),"",'Zusatzblatt (Perigon)'!N3998)</f>
        <v/>
      </c>
      <c r="K4003" s="99" t="str">
        <f>IF(ISBLANK('Zusatzblatt (Perigon)'!J3998),"",'Zusatzblatt (Perigon)'!T3998)</f>
        <v/>
      </c>
      <c r="L4003" s="95" t="str">
        <f>IF(ISBLANK('Zusatzblatt (Perigon)'!O3998),"",'Zusatzblatt (Perigon)'!O3998)</f>
        <v/>
      </c>
      <c r="M4003" s="95" t="str">
        <f>IF(ISBLANK('Zusatzblatt (Perigon)'!R3998),"",'Zusatzblatt (Perigon)'!R3998)</f>
        <v/>
      </c>
      <c r="N4003" s="95" t="str">
        <f>IF(ISBLANK('Zusatzblatt (Perigon)'!P3998),"",'Zusatzblatt (Perigon)'!P3998)</f>
        <v/>
      </c>
      <c r="O4003" s="38" t="str">
        <f>IF($L4003="","",VLOOKUP($R4003,Tarife!$A$2:$R$599,13,FALSE))</f>
        <v/>
      </c>
      <c r="P4003" s="38" t="str">
        <f t="shared" si="62"/>
        <v/>
      </c>
      <c r="R4003" s="100" t="str">
        <f>Zusammenzug!$C$25&amp;"-"&amp;Zusammenzug!$A$7&amp;"-"&amp;Leistungen!L4003</f>
        <v>2026-Nicht beauftragte Spitex-Organisation-</v>
      </c>
    </row>
    <row r="4004" spans="1:18" x14ac:dyDescent="0.2">
      <c r="A4004" s="95" t="str">
        <f>IF(ISBLANK('Zusatzblatt (Perigon)'!E3999),"",'Zusatzblatt (Perigon)'!E3999)</f>
        <v/>
      </c>
      <c r="B4004" s="95" t="str">
        <f>IF(ISBLANK('Zusatzblatt (Perigon)'!G3999),"",'Zusatzblatt (Perigon)'!G3999)</f>
        <v/>
      </c>
      <c r="C4004" s="96" t="str">
        <f>IF(ISBLANK('Zusatzblatt (Perigon)'!I3999),"",'Zusatzblatt (Perigon)'!I3999)</f>
        <v/>
      </c>
      <c r="D4004" s="97" t="str">
        <f>IF(ISBLANK('Zusatzblatt (Perigon)'!J3999),"",'Zusatzblatt (Perigon)'!J3999)</f>
        <v/>
      </c>
      <c r="E4004" s="64" t="str">
        <f>IF(ISBLANK('Zusatzblatt (Perigon)'!K3999),"",'Zusatzblatt (Perigon)'!K3999)</f>
        <v/>
      </c>
      <c r="F4004" s="65"/>
      <c r="G4004" s="64"/>
      <c r="H4004" s="69" t="str">
        <f>IF(ISBLANK('Zusatzblatt (Perigon)'!L3999),"",'Zusatzblatt (Perigon)'!L3999)</f>
        <v/>
      </c>
      <c r="I4004" s="69" t="str">
        <f>IF(ISBLANK('Zusatzblatt (Perigon)'!M3999),"",'Zusatzblatt (Perigon)'!M3999)</f>
        <v/>
      </c>
      <c r="J4004" s="98" t="str">
        <f>IF(ISBLANK('Zusatzblatt (Perigon)'!N3999),"",'Zusatzblatt (Perigon)'!N3999)</f>
        <v/>
      </c>
      <c r="K4004" s="99" t="str">
        <f>IF(ISBLANK('Zusatzblatt (Perigon)'!J3999),"",'Zusatzblatt (Perigon)'!T3999)</f>
        <v/>
      </c>
      <c r="L4004" s="95" t="str">
        <f>IF(ISBLANK('Zusatzblatt (Perigon)'!O3999),"",'Zusatzblatt (Perigon)'!O3999)</f>
        <v/>
      </c>
      <c r="M4004" s="95" t="str">
        <f>IF(ISBLANK('Zusatzblatt (Perigon)'!R3999),"",'Zusatzblatt (Perigon)'!R3999)</f>
        <v/>
      </c>
      <c r="N4004" s="95" t="str">
        <f>IF(ISBLANK('Zusatzblatt (Perigon)'!P3999),"",'Zusatzblatt (Perigon)'!P3999)</f>
        <v/>
      </c>
      <c r="O4004" s="38" t="str">
        <f>IF($L4004="","",VLOOKUP($R4004,Tarife!$A$2:$R$599,13,FALSE))</f>
        <v/>
      </c>
      <c r="P4004" s="38" t="str">
        <f t="shared" si="62"/>
        <v/>
      </c>
      <c r="R4004" s="100" t="str">
        <f>Zusammenzug!$C$25&amp;"-"&amp;Zusammenzug!$A$7&amp;"-"&amp;Leistungen!L4004</f>
        <v>2026-Nicht beauftragte Spitex-Organisation-</v>
      </c>
    </row>
    <row r="4005" spans="1:18" x14ac:dyDescent="0.2">
      <c r="A4005" s="95" t="str">
        <f>IF(ISBLANK('Zusatzblatt (Perigon)'!E4000),"",'Zusatzblatt (Perigon)'!E4000)</f>
        <v/>
      </c>
      <c r="B4005" s="95" t="str">
        <f>IF(ISBLANK('Zusatzblatt (Perigon)'!G4000),"",'Zusatzblatt (Perigon)'!G4000)</f>
        <v/>
      </c>
      <c r="C4005" s="96" t="str">
        <f>IF(ISBLANK('Zusatzblatt (Perigon)'!I4000),"",'Zusatzblatt (Perigon)'!I4000)</f>
        <v/>
      </c>
      <c r="D4005" s="97" t="str">
        <f>IF(ISBLANK('Zusatzblatt (Perigon)'!J4000),"",'Zusatzblatt (Perigon)'!J4000)</f>
        <v/>
      </c>
      <c r="E4005" s="64" t="str">
        <f>IF(ISBLANK('Zusatzblatt (Perigon)'!K4000),"",'Zusatzblatt (Perigon)'!K4000)</f>
        <v/>
      </c>
      <c r="F4005" s="65"/>
      <c r="G4005" s="64"/>
      <c r="H4005" s="69" t="str">
        <f>IF(ISBLANK('Zusatzblatt (Perigon)'!L4000),"",'Zusatzblatt (Perigon)'!L4000)</f>
        <v/>
      </c>
      <c r="I4005" s="69" t="str">
        <f>IF(ISBLANK('Zusatzblatt (Perigon)'!M4000),"",'Zusatzblatt (Perigon)'!M4000)</f>
        <v/>
      </c>
      <c r="J4005" s="98" t="str">
        <f>IF(ISBLANK('Zusatzblatt (Perigon)'!N4000),"",'Zusatzblatt (Perigon)'!N4000)</f>
        <v/>
      </c>
      <c r="K4005" s="99" t="str">
        <f>IF(ISBLANK('Zusatzblatt (Perigon)'!J4000),"",'Zusatzblatt (Perigon)'!T4000)</f>
        <v/>
      </c>
      <c r="L4005" s="95" t="str">
        <f>IF(ISBLANK('Zusatzblatt (Perigon)'!O4000),"",'Zusatzblatt (Perigon)'!O4000)</f>
        <v/>
      </c>
      <c r="M4005" s="95" t="str">
        <f>IF(ISBLANK('Zusatzblatt (Perigon)'!R4000),"",'Zusatzblatt (Perigon)'!R4000)</f>
        <v/>
      </c>
      <c r="N4005" s="95" t="str">
        <f>IF(ISBLANK('Zusatzblatt (Perigon)'!P4000),"",'Zusatzblatt (Perigon)'!P4000)</f>
        <v/>
      </c>
      <c r="O4005" s="38" t="str">
        <f>IF($L4005="","",VLOOKUP($R4005,Tarife!$A$2:$R$599,13,FALSE))</f>
        <v/>
      </c>
      <c r="P4005" s="38" t="str">
        <f t="shared" si="62"/>
        <v/>
      </c>
      <c r="R4005" s="100" t="str">
        <f>Zusammenzug!$C$25&amp;"-"&amp;Zusammenzug!$A$7&amp;"-"&amp;Leistungen!L4005</f>
        <v>2026-Nicht beauftragte Spitex-Organisation-</v>
      </c>
    </row>
    <row r="4006" spans="1:18" x14ac:dyDescent="0.2">
      <c r="A4006" s="95" t="str">
        <f>IF(ISBLANK('Zusatzblatt (Perigon)'!E4001),"",'Zusatzblatt (Perigon)'!E4001)</f>
        <v/>
      </c>
      <c r="B4006" s="95" t="str">
        <f>IF(ISBLANK('Zusatzblatt (Perigon)'!G4001),"",'Zusatzblatt (Perigon)'!G4001)</f>
        <v/>
      </c>
      <c r="C4006" s="96" t="str">
        <f>IF(ISBLANK('Zusatzblatt (Perigon)'!I4001),"",'Zusatzblatt (Perigon)'!I4001)</f>
        <v/>
      </c>
      <c r="D4006" s="97" t="str">
        <f>IF(ISBLANK('Zusatzblatt (Perigon)'!J4001),"",'Zusatzblatt (Perigon)'!J4001)</f>
        <v/>
      </c>
      <c r="E4006" s="64" t="str">
        <f>IF(ISBLANK('Zusatzblatt (Perigon)'!K4001),"",'Zusatzblatt (Perigon)'!K4001)</f>
        <v/>
      </c>
      <c r="F4006" s="65"/>
      <c r="G4006" s="64"/>
      <c r="H4006" s="69" t="str">
        <f>IF(ISBLANK('Zusatzblatt (Perigon)'!L4001),"",'Zusatzblatt (Perigon)'!L4001)</f>
        <v/>
      </c>
      <c r="I4006" s="69" t="str">
        <f>IF(ISBLANK('Zusatzblatt (Perigon)'!M4001),"",'Zusatzblatt (Perigon)'!M4001)</f>
        <v/>
      </c>
      <c r="J4006" s="98" t="str">
        <f>IF(ISBLANK('Zusatzblatt (Perigon)'!N4001),"",'Zusatzblatt (Perigon)'!N4001)</f>
        <v/>
      </c>
      <c r="K4006" s="99" t="str">
        <f>IF(ISBLANK('Zusatzblatt (Perigon)'!J4001),"",'Zusatzblatt (Perigon)'!T4001)</f>
        <v/>
      </c>
      <c r="L4006" s="95" t="str">
        <f>IF(ISBLANK('Zusatzblatt (Perigon)'!O4001),"",'Zusatzblatt (Perigon)'!O4001)</f>
        <v/>
      </c>
      <c r="M4006" s="95" t="str">
        <f>IF(ISBLANK('Zusatzblatt (Perigon)'!R4001),"",'Zusatzblatt (Perigon)'!R4001)</f>
        <v/>
      </c>
      <c r="N4006" s="95" t="str">
        <f>IF(ISBLANK('Zusatzblatt (Perigon)'!P4001),"",'Zusatzblatt (Perigon)'!P4001)</f>
        <v/>
      </c>
      <c r="O4006" s="38" t="str">
        <f>IF($L4006="","",VLOOKUP($R4006,Tarife!$A$2:$R$599,13,FALSE))</f>
        <v/>
      </c>
      <c r="P4006" s="38" t="str">
        <f t="shared" si="62"/>
        <v/>
      </c>
      <c r="R4006" s="100" t="str">
        <f>Zusammenzug!$C$25&amp;"-"&amp;Zusammenzug!$A$7&amp;"-"&amp;Leistungen!L4006</f>
        <v>2026-Nicht beauftragte Spitex-Organisation-</v>
      </c>
    </row>
    <row r="4007" spans="1:18" x14ac:dyDescent="0.2">
      <c r="A4007" s="95" t="str">
        <f>IF(ISBLANK('Zusatzblatt (Perigon)'!E4002),"",'Zusatzblatt (Perigon)'!E4002)</f>
        <v/>
      </c>
      <c r="B4007" s="95" t="str">
        <f>IF(ISBLANK('Zusatzblatt (Perigon)'!G4002),"",'Zusatzblatt (Perigon)'!G4002)</f>
        <v/>
      </c>
      <c r="C4007" s="96" t="str">
        <f>IF(ISBLANK('Zusatzblatt (Perigon)'!I4002),"",'Zusatzblatt (Perigon)'!I4002)</f>
        <v/>
      </c>
      <c r="D4007" s="97" t="str">
        <f>IF(ISBLANK('Zusatzblatt (Perigon)'!J4002),"",'Zusatzblatt (Perigon)'!J4002)</f>
        <v/>
      </c>
      <c r="E4007" s="64" t="str">
        <f>IF(ISBLANK('Zusatzblatt (Perigon)'!K4002),"",'Zusatzblatt (Perigon)'!K4002)</f>
        <v/>
      </c>
      <c r="F4007" s="65"/>
      <c r="G4007" s="64"/>
      <c r="H4007" s="69" t="str">
        <f>IF(ISBLANK('Zusatzblatt (Perigon)'!L4002),"",'Zusatzblatt (Perigon)'!L4002)</f>
        <v/>
      </c>
      <c r="I4007" s="69" t="str">
        <f>IF(ISBLANK('Zusatzblatt (Perigon)'!M4002),"",'Zusatzblatt (Perigon)'!M4002)</f>
        <v/>
      </c>
      <c r="J4007" s="98" t="str">
        <f>IF(ISBLANK('Zusatzblatt (Perigon)'!N4002),"",'Zusatzblatt (Perigon)'!N4002)</f>
        <v/>
      </c>
      <c r="K4007" s="99" t="str">
        <f>IF(ISBLANK('Zusatzblatt (Perigon)'!J4002),"",'Zusatzblatt (Perigon)'!T4002)</f>
        <v/>
      </c>
      <c r="L4007" s="95" t="str">
        <f>IF(ISBLANK('Zusatzblatt (Perigon)'!O4002),"",'Zusatzblatt (Perigon)'!O4002)</f>
        <v/>
      </c>
      <c r="M4007" s="95" t="str">
        <f>IF(ISBLANK('Zusatzblatt (Perigon)'!R4002),"",'Zusatzblatt (Perigon)'!R4002)</f>
        <v/>
      </c>
      <c r="N4007" s="95" t="str">
        <f>IF(ISBLANK('Zusatzblatt (Perigon)'!P4002),"",'Zusatzblatt (Perigon)'!P4002)</f>
        <v/>
      </c>
      <c r="O4007" s="38" t="str">
        <f>IF($L4007="","",VLOOKUP($R4007,Tarife!$A$2:$R$599,13,FALSE))</f>
        <v/>
      </c>
      <c r="P4007" s="38" t="str">
        <f t="shared" si="62"/>
        <v/>
      </c>
      <c r="R4007" s="100" t="str">
        <f>Zusammenzug!$C$25&amp;"-"&amp;Zusammenzug!$A$7&amp;"-"&amp;Leistungen!L4007</f>
        <v>2026-Nicht beauftragte Spitex-Organisation-</v>
      </c>
    </row>
    <row r="4008" spans="1:18" x14ac:dyDescent="0.2">
      <c r="A4008" s="95" t="str">
        <f>IF(ISBLANK('Zusatzblatt (Perigon)'!E4003),"",'Zusatzblatt (Perigon)'!E4003)</f>
        <v/>
      </c>
      <c r="B4008" s="95" t="str">
        <f>IF(ISBLANK('Zusatzblatt (Perigon)'!G4003),"",'Zusatzblatt (Perigon)'!G4003)</f>
        <v/>
      </c>
      <c r="C4008" s="96" t="str">
        <f>IF(ISBLANK('Zusatzblatt (Perigon)'!I4003),"",'Zusatzblatt (Perigon)'!I4003)</f>
        <v/>
      </c>
      <c r="D4008" s="97" t="str">
        <f>IF(ISBLANK('Zusatzblatt (Perigon)'!J4003),"",'Zusatzblatt (Perigon)'!J4003)</f>
        <v/>
      </c>
      <c r="E4008" s="64" t="str">
        <f>IF(ISBLANK('Zusatzblatt (Perigon)'!K4003),"",'Zusatzblatt (Perigon)'!K4003)</f>
        <v/>
      </c>
      <c r="F4008" s="65"/>
      <c r="G4008" s="64"/>
      <c r="H4008" s="69" t="str">
        <f>IF(ISBLANK('Zusatzblatt (Perigon)'!L4003),"",'Zusatzblatt (Perigon)'!L4003)</f>
        <v/>
      </c>
      <c r="I4008" s="69" t="str">
        <f>IF(ISBLANK('Zusatzblatt (Perigon)'!M4003),"",'Zusatzblatt (Perigon)'!M4003)</f>
        <v/>
      </c>
      <c r="J4008" s="98" t="str">
        <f>IF(ISBLANK('Zusatzblatt (Perigon)'!N4003),"",'Zusatzblatt (Perigon)'!N4003)</f>
        <v/>
      </c>
      <c r="K4008" s="99" t="str">
        <f>IF(ISBLANK('Zusatzblatt (Perigon)'!J4003),"",'Zusatzblatt (Perigon)'!T4003)</f>
        <v/>
      </c>
      <c r="L4008" s="95" t="str">
        <f>IF(ISBLANK('Zusatzblatt (Perigon)'!O4003),"",'Zusatzblatt (Perigon)'!O4003)</f>
        <v/>
      </c>
      <c r="M4008" s="95" t="str">
        <f>IF(ISBLANK('Zusatzblatt (Perigon)'!R4003),"",'Zusatzblatt (Perigon)'!R4003)</f>
        <v/>
      </c>
      <c r="N4008" s="95" t="str">
        <f>IF(ISBLANK('Zusatzblatt (Perigon)'!P4003),"",'Zusatzblatt (Perigon)'!P4003)</f>
        <v/>
      </c>
      <c r="O4008" s="38" t="str">
        <f>IF($L4008="","",VLOOKUP($R4008,Tarife!$A$2:$R$599,13,FALSE))</f>
        <v/>
      </c>
      <c r="P4008" s="38" t="str">
        <f t="shared" si="62"/>
        <v/>
      </c>
      <c r="R4008" s="100" t="str">
        <f>Zusammenzug!$C$25&amp;"-"&amp;Zusammenzug!$A$7&amp;"-"&amp;Leistungen!L4008</f>
        <v>2026-Nicht beauftragte Spitex-Organisation-</v>
      </c>
    </row>
    <row r="4009" spans="1:18" x14ac:dyDescent="0.2">
      <c r="A4009" s="95" t="str">
        <f>IF(ISBLANK('Zusatzblatt (Perigon)'!E4004),"",'Zusatzblatt (Perigon)'!E4004)</f>
        <v/>
      </c>
      <c r="B4009" s="95" t="str">
        <f>IF(ISBLANK('Zusatzblatt (Perigon)'!G4004),"",'Zusatzblatt (Perigon)'!G4004)</f>
        <v/>
      </c>
      <c r="C4009" s="96" t="str">
        <f>IF(ISBLANK('Zusatzblatt (Perigon)'!I4004),"",'Zusatzblatt (Perigon)'!I4004)</f>
        <v/>
      </c>
      <c r="D4009" s="97" t="str">
        <f>IF(ISBLANK('Zusatzblatt (Perigon)'!J4004),"",'Zusatzblatt (Perigon)'!J4004)</f>
        <v/>
      </c>
      <c r="E4009" s="64" t="str">
        <f>IF(ISBLANK('Zusatzblatt (Perigon)'!K4004),"",'Zusatzblatt (Perigon)'!K4004)</f>
        <v/>
      </c>
      <c r="F4009" s="65"/>
      <c r="G4009" s="64"/>
      <c r="H4009" s="69" t="str">
        <f>IF(ISBLANK('Zusatzblatt (Perigon)'!L4004),"",'Zusatzblatt (Perigon)'!L4004)</f>
        <v/>
      </c>
      <c r="I4009" s="69" t="str">
        <f>IF(ISBLANK('Zusatzblatt (Perigon)'!M4004),"",'Zusatzblatt (Perigon)'!M4004)</f>
        <v/>
      </c>
      <c r="J4009" s="98" t="str">
        <f>IF(ISBLANK('Zusatzblatt (Perigon)'!N4004),"",'Zusatzblatt (Perigon)'!N4004)</f>
        <v/>
      </c>
      <c r="K4009" s="99" t="str">
        <f>IF(ISBLANK('Zusatzblatt (Perigon)'!J4004),"",'Zusatzblatt (Perigon)'!T4004)</f>
        <v/>
      </c>
      <c r="L4009" s="95" t="str">
        <f>IF(ISBLANK('Zusatzblatt (Perigon)'!O4004),"",'Zusatzblatt (Perigon)'!O4004)</f>
        <v/>
      </c>
      <c r="M4009" s="95" t="str">
        <f>IF(ISBLANK('Zusatzblatt (Perigon)'!R4004),"",'Zusatzblatt (Perigon)'!R4004)</f>
        <v/>
      </c>
      <c r="N4009" s="95" t="str">
        <f>IF(ISBLANK('Zusatzblatt (Perigon)'!P4004),"",'Zusatzblatt (Perigon)'!P4004)</f>
        <v/>
      </c>
      <c r="O4009" s="38" t="str">
        <f>IF($L4009="","",VLOOKUP($R4009,Tarife!$A$2:$R$599,13,FALSE))</f>
        <v/>
      </c>
      <c r="P4009" s="38" t="str">
        <f t="shared" si="62"/>
        <v/>
      </c>
      <c r="R4009" s="100" t="str">
        <f>Zusammenzug!$C$25&amp;"-"&amp;Zusammenzug!$A$7&amp;"-"&amp;Leistungen!L4009</f>
        <v>2026-Nicht beauftragte Spitex-Organisation-</v>
      </c>
    </row>
    <row r="4010" spans="1:18" x14ac:dyDescent="0.2">
      <c r="A4010" s="95" t="str">
        <f>IF(ISBLANK('Zusatzblatt (Perigon)'!E4005),"",'Zusatzblatt (Perigon)'!E4005)</f>
        <v/>
      </c>
      <c r="B4010" s="95" t="str">
        <f>IF(ISBLANK('Zusatzblatt (Perigon)'!G4005),"",'Zusatzblatt (Perigon)'!G4005)</f>
        <v/>
      </c>
      <c r="C4010" s="96" t="str">
        <f>IF(ISBLANK('Zusatzblatt (Perigon)'!I4005),"",'Zusatzblatt (Perigon)'!I4005)</f>
        <v/>
      </c>
      <c r="D4010" s="97" t="str">
        <f>IF(ISBLANK('Zusatzblatt (Perigon)'!J4005),"",'Zusatzblatt (Perigon)'!J4005)</f>
        <v/>
      </c>
      <c r="E4010" s="64" t="str">
        <f>IF(ISBLANK('Zusatzblatt (Perigon)'!K4005),"",'Zusatzblatt (Perigon)'!K4005)</f>
        <v/>
      </c>
      <c r="F4010" s="65"/>
      <c r="G4010" s="64"/>
      <c r="H4010" s="69" t="str">
        <f>IF(ISBLANK('Zusatzblatt (Perigon)'!L4005),"",'Zusatzblatt (Perigon)'!L4005)</f>
        <v/>
      </c>
      <c r="I4010" s="69" t="str">
        <f>IF(ISBLANK('Zusatzblatt (Perigon)'!M4005),"",'Zusatzblatt (Perigon)'!M4005)</f>
        <v/>
      </c>
      <c r="J4010" s="98" t="str">
        <f>IF(ISBLANK('Zusatzblatt (Perigon)'!N4005),"",'Zusatzblatt (Perigon)'!N4005)</f>
        <v/>
      </c>
      <c r="K4010" s="99" t="str">
        <f>IF(ISBLANK('Zusatzblatt (Perigon)'!J4005),"",'Zusatzblatt (Perigon)'!T4005)</f>
        <v/>
      </c>
      <c r="L4010" s="95" t="str">
        <f>IF(ISBLANK('Zusatzblatt (Perigon)'!O4005),"",'Zusatzblatt (Perigon)'!O4005)</f>
        <v/>
      </c>
      <c r="M4010" s="95" t="str">
        <f>IF(ISBLANK('Zusatzblatt (Perigon)'!R4005),"",'Zusatzblatt (Perigon)'!R4005)</f>
        <v/>
      </c>
      <c r="N4010" s="95" t="str">
        <f>IF(ISBLANK('Zusatzblatt (Perigon)'!P4005),"",'Zusatzblatt (Perigon)'!P4005)</f>
        <v/>
      </c>
      <c r="O4010" s="38" t="str">
        <f>IF($L4010="","",VLOOKUP($R4010,Tarife!$A$2:$R$599,13,FALSE))</f>
        <v/>
      </c>
      <c r="P4010" s="38" t="str">
        <f t="shared" si="62"/>
        <v/>
      </c>
      <c r="R4010" s="100" t="str">
        <f>Zusammenzug!$C$25&amp;"-"&amp;Zusammenzug!$A$7&amp;"-"&amp;Leistungen!L4010</f>
        <v>2026-Nicht beauftragte Spitex-Organisation-</v>
      </c>
    </row>
    <row r="4011" spans="1:18" x14ac:dyDescent="0.2">
      <c r="A4011" s="95" t="str">
        <f>IF(ISBLANK('Zusatzblatt (Perigon)'!E4006),"",'Zusatzblatt (Perigon)'!E4006)</f>
        <v/>
      </c>
      <c r="B4011" s="95" t="str">
        <f>IF(ISBLANK('Zusatzblatt (Perigon)'!G4006),"",'Zusatzblatt (Perigon)'!G4006)</f>
        <v/>
      </c>
      <c r="C4011" s="96" t="str">
        <f>IF(ISBLANK('Zusatzblatt (Perigon)'!I4006),"",'Zusatzblatt (Perigon)'!I4006)</f>
        <v/>
      </c>
      <c r="D4011" s="97" t="str">
        <f>IF(ISBLANK('Zusatzblatt (Perigon)'!J4006),"",'Zusatzblatt (Perigon)'!J4006)</f>
        <v/>
      </c>
      <c r="E4011" s="64" t="str">
        <f>IF(ISBLANK('Zusatzblatt (Perigon)'!K4006),"",'Zusatzblatt (Perigon)'!K4006)</f>
        <v/>
      </c>
      <c r="F4011" s="65"/>
      <c r="G4011" s="64"/>
      <c r="H4011" s="69" t="str">
        <f>IF(ISBLANK('Zusatzblatt (Perigon)'!L4006),"",'Zusatzblatt (Perigon)'!L4006)</f>
        <v/>
      </c>
      <c r="I4011" s="69" t="str">
        <f>IF(ISBLANK('Zusatzblatt (Perigon)'!M4006),"",'Zusatzblatt (Perigon)'!M4006)</f>
        <v/>
      </c>
      <c r="J4011" s="98" t="str">
        <f>IF(ISBLANK('Zusatzblatt (Perigon)'!N4006),"",'Zusatzblatt (Perigon)'!N4006)</f>
        <v/>
      </c>
      <c r="K4011" s="99" t="str">
        <f>IF(ISBLANK('Zusatzblatt (Perigon)'!J4006),"",'Zusatzblatt (Perigon)'!T4006)</f>
        <v/>
      </c>
      <c r="L4011" s="95" t="str">
        <f>IF(ISBLANK('Zusatzblatt (Perigon)'!O4006),"",'Zusatzblatt (Perigon)'!O4006)</f>
        <v/>
      </c>
      <c r="M4011" s="95" t="str">
        <f>IF(ISBLANK('Zusatzblatt (Perigon)'!R4006),"",'Zusatzblatt (Perigon)'!R4006)</f>
        <v/>
      </c>
      <c r="N4011" s="95" t="str">
        <f>IF(ISBLANK('Zusatzblatt (Perigon)'!P4006),"",'Zusatzblatt (Perigon)'!P4006)</f>
        <v/>
      </c>
      <c r="O4011" s="38" t="str">
        <f>IF($L4011="","",VLOOKUP($R4011,Tarife!$A$2:$R$599,13,FALSE))</f>
        <v/>
      </c>
      <c r="P4011" s="38" t="str">
        <f t="shared" si="62"/>
        <v/>
      </c>
      <c r="R4011" s="100" t="str">
        <f>Zusammenzug!$C$25&amp;"-"&amp;Zusammenzug!$A$7&amp;"-"&amp;Leistungen!L4011</f>
        <v>2026-Nicht beauftragte Spitex-Organisation-</v>
      </c>
    </row>
    <row r="4012" spans="1:18" x14ac:dyDescent="0.2">
      <c r="A4012" s="95" t="str">
        <f>IF(ISBLANK('Zusatzblatt (Perigon)'!E4007),"",'Zusatzblatt (Perigon)'!E4007)</f>
        <v/>
      </c>
      <c r="B4012" s="95" t="str">
        <f>IF(ISBLANK('Zusatzblatt (Perigon)'!G4007),"",'Zusatzblatt (Perigon)'!G4007)</f>
        <v/>
      </c>
      <c r="C4012" s="96" t="str">
        <f>IF(ISBLANK('Zusatzblatt (Perigon)'!I4007),"",'Zusatzblatt (Perigon)'!I4007)</f>
        <v/>
      </c>
      <c r="D4012" s="97" t="str">
        <f>IF(ISBLANK('Zusatzblatt (Perigon)'!J4007),"",'Zusatzblatt (Perigon)'!J4007)</f>
        <v/>
      </c>
      <c r="E4012" s="64" t="str">
        <f>IF(ISBLANK('Zusatzblatt (Perigon)'!K4007),"",'Zusatzblatt (Perigon)'!K4007)</f>
        <v/>
      </c>
      <c r="F4012" s="65"/>
      <c r="G4012" s="64"/>
      <c r="H4012" s="69" t="str">
        <f>IF(ISBLANK('Zusatzblatt (Perigon)'!L4007),"",'Zusatzblatt (Perigon)'!L4007)</f>
        <v/>
      </c>
      <c r="I4012" s="69" t="str">
        <f>IF(ISBLANK('Zusatzblatt (Perigon)'!M4007),"",'Zusatzblatt (Perigon)'!M4007)</f>
        <v/>
      </c>
      <c r="J4012" s="98" t="str">
        <f>IF(ISBLANK('Zusatzblatt (Perigon)'!N4007),"",'Zusatzblatt (Perigon)'!N4007)</f>
        <v/>
      </c>
      <c r="K4012" s="99" t="str">
        <f>IF(ISBLANK('Zusatzblatt (Perigon)'!J4007),"",'Zusatzblatt (Perigon)'!T4007)</f>
        <v/>
      </c>
      <c r="L4012" s="95" t="str">
        <f>IF(ISBLANK('Zusatzblatt (Perigon)'!O4007),"",'Zusatzblatt (Perigon)'!O4007)</f>
        <v/>
      </c>
      <c r="M4012" s="95" t="str">
        <f>IF(ISBLANK('Zusatzblatt (Perigon)'!R4007),"",'Zusatzblatt (Perigon)'!R4007)</f>
        <v/>
      </c>
      <c r="N4012" s="95" t="str">
        <f>IF(ISBLANK('Zusatzblatt (Perigon)'!P4007),"",'Zusatzblatt (Perigon)'!P4007)</f>
        <v/>
      </c>
      <c r="O4012" s="38" t="str">
        <f>IF($L4012="","",VLOOKUP($R4012,Tarife!$A$2:$R$599,13,FALSE))</f>
        <v/>
      </c>
      <c r="P4012" s="38" t="str">
        <f t="shared" si="62"/>
        <v/>
      </c>
      <c r="R4012" s="100" t="str">
        <f>Zusammenzug!$C$25&amp;"-"&amp;Zusammenzug!$A$7&amp;"-"&amp;Leistungen!L4012</f>
        <v>2026-Nicht beauftragte Spitex-Organisation-</v>
      </c>
    </row>
    <row r="4013" spans="1:18" x14ac:dyDescent="0.2">
      <c r="A4013" s="95" t="str">
        <f>IF(ISBLANK('Zusatzblatt (Perigon)'!E4008),"",'Zusatzblatt (Perigon)'!E4008)</f>
        <v/>
      </c>
      <c r="B4013" s="95" t="str">
        <f>IF(ISBLANK('Zusatzblatt (Perigon)'!G4008),"",'Zusatzblatt (Perigon)'!G4008)</f>
        <v/>
      </c>
      <c r="C4013" s="96" t="str">
        <f>IF(ISBLANK('Zusatzblatt (Perigon)'!I4008),"",'Zusatzblatt (Perigon)'!I4008)</f>
        <v/>
      </c>
      <c r="D4013" s="97" t="str">
        <f>IF(ISBLANK('Zusatzblatt (Perigon)'!J4008),"",'Zusatzblatt (Perigon)'!J4008)</f>
        <v/>
      </c>
      <c r="E4013" s="64" t="str">
        <f>IF(ISBLANK('Zusatzblatt (Perigon)'!K4008),"",'Zusatzblatt (Perigon)'!K4008)</f>
        <v/>
      </c>
      <c r="F4013" s="65"/>
      <c r="G4013" s="64"/>
      <c r="H4013" s="69" t="str">
        <f>IF(ISBLANK('Zusatzblatt (Perigon)'!L4008),"",'Zusatzblatt (Perigon)'!L4008)</f>
        <v/>
      </c>
      <c r="I4013" s="69" t="str">
        <f>IF(ISBLANK('Zusatzblatt (Perigon)'!M4008),"",'Zusatzblatt (Perigon)'!M4008)</f>
        <v/>
      </c>
      <c r="J4013" s="98" t="str">
        <f>IF(ISBLANK('Zusatzblatt (Perigon)'!N4008),"",'Zusatzblatt (Perigon)'!N4008)</f>
        <v/>
      </c>
      <c r="K4013" s="99" t="str">
        <f>IF(ISBLANK('Zusatzblatt (Perigon)'!J4008),"",'Zusatzblatt (Perigon)'!T4008)</f>
        <v/>
      </c>
      <c r="L4013" s="95" t="str">
        <f>IF(ISBLANK('Zusatzblatt (Perigon)'!O4008),"",'Zusatzblatt (Perigon)'!O4008)</f>
        <v/>
      </c>
      <c r="M4013" s="95" t="str">
        <f>IF(ISBLANK('Zusatzblatt (Perigon)'!R4008),"",'Zusatzblatt (Perigon)'!R4008)</f>
        <v/>
      </c>
      <c r="N4013" s="95" t="str">
        <f>IF(ISBLANK('Zusatzblatt (Perigon)'!P4008),"",'Zusatzblatt (Perigon)'!P4008)</f>
        <v/>
      </c>
      <c r="O4013" s="38" t="str">
        <f>IF($L4013="","",VLOOKUP($R4013,Tarife!$A$2:$R$599,13,FALSE))</f>
        <v/>
      </c>
      <c r="P4013" s="38" t="str">
        <f t="shared" si="62"/>
        <v/>
      </c>
      <c r="R4013" s="100" t="str">
        <f>Zusammenzug!$C$25&amp;"-"&amp;Zusammenzug!$A$7&amp;"-"&amp;Leistungen!L4013</f>
        <v>2026-Nicht beauftragte Spitex-Organisation-</v>
      </c>
    </row>
    <row r="4014" spans="1:18" x14ac:dyDescent="0.2">
      <c r="A4014" s="95" t="str">
        <f>IF(ISBLANK('Zusatzblatt (Perigon)'!E4009),"",'Zusatzblatt (Perigon)'!E4009)</f>
        <v/>
      </c>
      <c r="B4014" s="95" t="str">
        <f>IF(ISBLANK('Zusatzblatt (Perigon)'!G4009),"",'Zusatzblatt (Perigon)'!G4009)</f>
        <v/>
      </c>
      <c r="C4014" s="96" t="str">
        <f>IF(ISBLANK('Zusatzblatt (Perigon)'!I4009),"",'Zusatzblatt (Perigon)'!I4009)</f>
        <v/>
      </c>
      <c r="D4014" s="97" t="str">
        <f>IF(ISBLANK('Zusatzblatt (Perigon)'!J4009),"",'Zusatzblatt (Perigon)'!J4009)</f>
        <v/>
      </c>
      <c r="E4014" s="64" t="str">
        <f>IF(ISBLANK('Zusatzblatt (Perigon)'!K4009),"",'Zusatzblatt (Perigon)'!K4009)</f>
        <v/>
      </c>
      <c r="F4014" s="65"/>
      <c r="G4014" s="64"/>
      <c r="H4014" s="69" t="str">
        <f>IF(ISBLANK('Zusatzblatt (Perigon)'!L4009),"",'Zusatzblatt (Perigon)'!L4009)</f>
        <v/>
      </c>
      <c r="I4014" s="69" t="str">
        <f>IF(ISBLANK('Zusatzblatt (Perigon)'!M4009),"",'Zusatzblatt (Perigon)'!M4009)</f>
        <v/>
      </c>
      <c r="J4014" s="98" t="str">
        <f>IF(ISBLANK('Zusatzblatt (Perigon)'!N4009),"",'Zusatzblatt (Perigon)'!N4009)</f>
        <v/>
      </c>
      <c r="K4014" s="99" t="str">
        <f>IF(ISBLANK('Zusatzblatt (Perigon)'!J4009),"",'Zusatzblatt (Perigon)'!T4009)</f>
        <v/>
      </c>
      <c r="L4014" s="95" t="str">
        <f>IF(ISBLANK('Zusatzblatt (Perigon)'!O4009),"",'Zusatzblatt (Perigon)'!O4009)</f>
        <v/>
      </c>
      <c r="M4014" s="95" t="str">
        <f>IF(ISBLANK('Zusatzblatt (Perigon)'!R4009),"",'Zusatzblatt (Perigon)'!R4009)</f>
        <v/>
      </c>
      <c r="N4014" s="95" t="str">
        <f>IF(ISBLANK('Zusatzblatt (Perigon)'!P4009),"",'Zusatzblatt (Perigon)'!P4009)</f>
        <v/>
      </c>
      <c r="O4014" s="38" t="str">
        <f>IF($L4014="","",VLOOKUP($R4014,Tarife!$A$2:$R$599,13,FALSE))</f>
        <v/>
      </c>
      <c r="P4014" s="38" t="str">
        <f t="shared" si="62"/>
        <v/>
      </c>
      <c r="R4014" s="100" t="str">
        <f>Zusammenzug!$C$25&amp;"-"&amp;Zusammenzug!$A$7&amp;"-"&amp;Leistungen!L4014</f>
        <v>2026-Nicht beauftragte Spitex-Organisation-</v>
      </c>
    </row>
    <row r="4015" spans="1:18" x14ac:dyDescent="0.2">
      <c r="A4015" s="95" t="str">
        <f>IF(ISBLANK('Zusatzblatt (Perigon)'!E4010),"",'Zusatzblatt (Perigon)'!E4010)</f>
        <v/>
      </c>
      <c r="B4015" s="95" t="str">
        <f>IF(ISBLANK('Zusatzblatt (Perigon)'!G4010),"",'Zusatzblatt (Perigon)'!G4010)</f>
        <v/>
      </c>
      <c r="C4015" s="96" t="str">
        <f>IF(ISBLANK('Zusatzblatt (Perigon)'!I4010),"",'Zusatzblatt (Perigon)'!I4010)</f>
        <v/>
      </c>
      <c r="D4015" s="97" t="str">
        <f>IF(ISBLANK('Zusatzblatt (Perigon)'!J4010),"",'Zusatzblatt (Perigon)'!J4010)</f>
        <v/>
      </c>
      <c r="E4015" s="64" t="str">
        <f>IF(ISBLANK('Zusatzblatt (Perigon)'!K4010),"",'Zusatzblatt (Perigon)'!K4010)</f>
        <v/>
      </c>
      <c r="F4015" s="65"/>
      <c r="G4015" s="64"/>
      <c r="H4015" s="69" t="str">
        <f>IF(ISBLANK('Zusatzblatt (Perigon)'!L4010),"",'Zusatzblatt (Perigon)'!L4010)</f>
        <v/>
      </c>
      <c r="I4015" s="69" t="str">
        <f>IF(ISBLANK('Zusatzblatt (Perigon)'!M4010),"",'Zusatzblatt (Perigon)'!M4010)</f>
        <v/>
      </c>
      <c r="J4015" s="98" t="str">
        <f>IF(ISBLANK('Zusatzblatt (Perigon)'!N4010),"",'Zusatzblatt (Perigon)'!N4010)</f>
        <v/>
      </c>
      <c r="K4015" s="99" t="str">
        <f>IF(ISBLANK('Zusatzblatt (Perigon)'!J4010),"",'Zusatzblatt (Perigon)'!T4010)</f>
        <v/>
      </c>
      <c r="L4015" s="95" t="str">
        <f>IF(ISBLANK('Zusatzblatt (Perigon)'!O4010),"",'Zusatzblatt (Perigon)'!O4010)</f>
        <v/>
      </c>
      <c r="M4015" s="95" t="str">
        <f>IF(ISBLANK('Zusatzblatt (Perigon)'!R4010),"",'Zusatzblatt (Perigon)'!R4010)</f>
        <v/>
      </c>
      <c r="N4015" s="95" t="str">
        <f>IF(ISBLANK('Zusatzblatt (Perigon)'!P4010),"",'Zusatzblatt (Perigon)'!P4010)</f>
        <v/>
      </c>
      <c r="O4015" s="38" t="str">
        <f>IF($L4015="","",VLOOKUP($R4015,Tarife!$A$2:$R$599,13,FALSE))</f>
        <v/>
      </c>
      <c r="P4015" s="38" t="str">
        <f t="shared" si="62"/>
        <v/>
      </c>
      <c r="R4015" s="100" t="str">
        <f>Zusammenzug!$C$25&amp;"-"&amp;Zusammenzug!$A$7&amp;"-"&amp;Leistungen!L4015</f>
        <v>2026-Nicht beauftragte Spitex-Organisation-</v>
      </c>
    </row>
    <row r="4016" spans="1:18" x14ac:dyDescent="0.2">
      <c r="A4016" s="95" t="str">
        <f>IF(ISBLANK('Zusatzblatt (Perigon)'!E4011),"",'Zusatzblatt (Perigon)'!E4011)</f>
        <v/>
      </c>
      <c r="B4016" s="95" t="str">
        <f>IF(ISBLANK('Zusatzblatt (Perigon)'!G4011),"",'Zusatzblatt (Perigon)'!G4011)</f>
        <v/>
      </c>
      <c r="C4016" s="96" t="str">
        <f>IF(ISBLANK('Zusatzblatt (Perigon)'!I4011),"",'Zusatzblatt (Perigon)'!I4011)</f>
        <v/>
      </c>
      <c r="D4016" s="97" t="str">
        <f>IF(ISBLANK('Zusatzblatt (Perigon)'!J4011),"",'Zusatzblatt (Perigon)'!J4011)</f>
        <v/>
      </c>
      <c r="E4016" s="64" t="str">
        <f>IF(ISBLANK('Zusatzblatt (Perigon)'!K4011),"",'Zusatzblatt (Perigon)'!K4011)</f>
        <v/>
      </c>
      <c r="F4016" s="65"/>
      <c r="G4016" s="64"/>
      <c r="H4016" s="69" t="str">
        <f>IF(ISBLANK('Zusatzblatt (Perigon)'!L4011),"",'Zusatzblatt (Perigon)'!L4011)</f>
        <v/>
      </c>
      <c r="I4016" s="69" t="str">
        <f>IF(ISBLANK('Zusatzblatt (Perigon)'!M4011),"",'Zusatzblatt (Perigon)'!M4011)</f>
        <v/>
      </c>
      <c r="J4016" s="98" t="str">
        <f>IF(ISBLANK('Zusatzblatt (Perigon)'!N4011),"",'Zusatzblatt (Perigon)'!N4011)</f>
        <v/>
      </c>
      <c r="K4016" s="99" t="str">
        <f>IF(ISBLANK('Zusatzblatt (Perigon)'!J4011),"",'Zusatzblatt (Perigon)'!T4011)</f>
        <v/>
      </c>
      <c r="L4016" s="95" t="str">
        <f>IF(ISBLANK('Zusatzblatt (Perigon)'!O4011),"",'Zusatzblatt (Perigon)'!O4011)</f>
        <v/>
      </c>
      <c r="M4016" s="95" t="str">
        <f>IF(ISBLANK('Zusatzblatt (Perigon)'!R4011),"",'Zusatzblatt (Perigon)'!R4011)</f>
        <v/>
      </c>
      <c r="N4016" s="95" t="str">
        <f>IF(ISBLANK('Zusatzblatt (Perigon)'!P4011),"",'Zusatzblatt (Perigon)'!P4011)</f>
        <v/>
      </c>
      <c r="O4016" s="38" t="str">
        <f>IF($L4016="","",VLOOKUP($R4016,Tarife!$A$2:$R$599,13,FALSE))</f>
        <v/>
      </c>
      <c r="P4016" s="38" t="str">
        <f t="shared" si="62"/>
        <v/>
      </c>
      <c r="R4016" s="100" t="str">
        <f>Zusammenzug!$C$25&amp;"-"&amp;Zusammenzug!$A$7&amp;"-"&amp;Leistungen!L4016</f>
        <v>2026-Nicht beauftragte Spitex-Organisation-</v>
      </c>
    </row>
    <row r="4017" spans="1:18" x14ac:dyDescent="0.2">
      <c r="A4017" s="95" t="str">
        <f>IF(ISBLANK('Zusatzblatt (Perigon)'!E4012),"",'Zusatzblatt (Perigon)'!E4012)</f>
        <v/>
      </c>
      <c r="B4017" s="95" t="str">
        <f>IF(ISBLANK('Zusatzblatt (Perigon)'!G4012),"",'Zusatzblatt (Perigon)'!G4012)</f>
        <v/>
      </c>
      <c r="C4017" s="96" t="str">
        <f>IF(ISBLANK('Zusatzblatt (Perigon)'!I4012),"",'Zusatzblatt (Perigon)'!I4012)</f>
        <v/>
      </c>
      <c r="D4017" s="97" t="str">
        <f>IF(ISBLANK('Zusatzblatt (Perigon)'!J4012),"",'Zusatzblatt (Perigon)'!J4012)</f>
        <v/>
      </c>
      <c r="E4017" s="64" t="str">
        <f>IF(ISBLANK('Zusatzblatt (Perigon)'!K4012),"",'Zusatzblatt (Perigon)'!K4012)</f>
        <v/>
      </c>
      <c r="F4017" s="65"/>
      <c r="G4017" s="64"/>
      <c r="H4017" s="69" t="str">
        <f>IF(ISBLANK('Zusatzblatt (Perigon)'!L4012),"",'Zusatzblatt (Perigon)'!L4012)</f>
        <v/>
      </c>
      <c r="I4017" s="69" t="str">
        <f>IF(ISBLANK('Zusatzblatt (Perigon)'!M4012),"",'Zusatzblatt (Perigon)'!M4012)</f>
        <v/>
      </c>
      <c r="J4017" s="98" t="str">
        <f>IF(ISBLANK('Zusatzblatt (Perigon)'!N4012),"",'Zusatzblatt (Perigon)'!N4012)</f>
        <v/>
      </c>
      <c r="K4017" s="99" t="str">
        <f>IF(ISBLANK('Zusatzblatt (Perigon)'!J4012),"",'Zusatzblatt (Perigon)'!T4012)</f>
        <v/>
      </c>
      <c r="L4017" s="95" t="str">
        <f>IF(ISBLANK('Zusatzblatt (Perigon)'!O4012),"",'Zusatzblatt (Perigon)'!O4012)</f>
        <v/>
      </c>
      <c r="M4017" s="95" t="str">
        <f>IF(ISBLANK('Zusatzblatt (Perigon)'!R4012),"",'Zusatzblatt (Perigon)'!R4012)</f>
        <v/>
      </c>
      <c r="N4017" s="95" t="str">
        <f>IF(ISBLANK('Zusatzblatt (Perigon)'!P4012),"",'Zusatzblatt (Perigon)'!P4012)</f>
        <v/>
      </c>
      <c r="O4017" s="38" t="str">
        <f>IF($L4017="","",VLOOKUP($R4017,Tarife!$A$2:$R$599,13,FALSE))</f>
        <v/>
      </c>
      <c r="P4017" s="38" t="str">
        <f t="shared" si="62"/>
        <v/>
      </c>
      <c r="R4017" s="100" t="str">
        <f>Zusammenzug!$C$25&amp;"-"&amp;Zusammenzug!$A$7&amp;"-"&amp;Leistungen!L4017</f>
        <v>2026-Nicht beauftragte Spitex-Organisation-</v>
      </c>
    </row>
    <row r="4018" spans="1:18" x14ac:dyDescent="0.2">
      <c r="A4018" s="95" t="str">
        <f>IF(ISBLANK('Zusatzblatt (Perigon)'!E4013),"",'Zusatzblatt (Perigon)'!E4013)</f>
        <v/>
      </c>
      <c r="B4018" s="95" t="str">
        <f>IF(ISBLANK('Zusatzblatt (Perigon)'!G4013),"",'Zusatzblatt (Perigon)'!G4013)</f>
        <v/>
      </c>
      <c r="C4018" s="96" t="str">
        <f>IF(ISBLANK('Zusatzblatt (Perigon)'!I4013),"",'Zusatzblatt (Perigon)'!I4013)</f>
        <v/>
      </c>
      <c r="D4018" s="97" t="str">
        <f>IF(ISBLANK('Zusatzblatt (Perigon)'!J4013),"",'Zusatzblatt (Perigon)'!J4013)</f>
        <v/>
      </c>
      <c r="E4018" s="64" t="str">
        <f>IF(ISBLANK('Zusatzblatt (Perigon)'!K4013),"",'Zusatzblatt (Perigon)'!K4013)</f>
        <v/>
      </c>
      <c r="F4018" s="65"/>
      <c r="G4018" s="64"/>
      <c r="H4018" s="69" t="str">
        <f>IF(ISBLANK('Zusatzblatt (Perigon)'!L4013),"",'Zusatzblatt (Perigon)'!L4013)</f>
        <v/>
      </c>
      <c r="I4018" s="69" t="str">
        <f>IF(ISBLANK('Zusatzblatt (Perigon)'!M4013),"",'Zusatzblatt (Perigon)'!M4013)</f>
        <v/>
      </c>
      <c r="J4018" s="98" t="str">
        <f>IF(ISBLANK('Zusatzblatt (Perigon)'!N4013),"",'Zusatzblatt (Perigon)'!N4013)</f>
        <v/>
      </c>
      <c r="K4018" s="99" t="str">
        <f>IF(ISBLANK('Zusatzblatt (Perigon)'!J4013),"",'Zusatzblatt (Perigon)'!T4013)</f>
        <v/>
      </c>
      <c r="L4018" s="95" t="str">
        <f>IF(ISBLANK('Zusatzblatt (Perigon)'!O4013),"",'Zusatzblatt (Perigon)'!O4013)</f>
        <v/>
      </c>
      <c r="M4018" s="95" t="str">
        <f>IF(ISBLANK('Zusatzblatt (Perigon)'!R4013),"",'Zusatzblatt (Perigon)'!R4013)</f>
        <v/>
      </c>
      <c r="N4018" s="95" t="str">
        <f>IF(ISBLANK('Zusatzblatt (Perigon)'!P4013),"",'Zusatzblatt (Perigon)'!P4013)</f>
        <v/>
      </c>
      <c r="O4018" s="38" t="str">
        <f>IF($L4018="","",VLOOKUP($R4018,Tarife!$A$2:$R$599,13,FALSE))</f>
        <v/>
      </c>
      <c r="P4018" s="38" t="str">
        <f t="shared" si="62"/>
        <v/>
      </c>
      <c r="R4018" s="100" t="str">
        <f>Zusammenzug!$C$25&amp;"-"&amp;Zusammenzug!$A$7&amp;"-"&amp;Leistungen!L4018</f>
        <v>2026-Nicht beauftragte Spitex-Organisation-</v>
      </c>
    </row>
    <row r="4019" spans="1:18" x14ac:dyDescent="0.2">
      <c r="A4019" s="95" t="str">
        <f>IF(ISBLANK('Zusatzblatt (Perigon)'!E4014),"",'Zusatzblatt (Perigon)'!E4014)</f>
        <v/>
      </c>
      <c r="B4019" s="95" t="str">
        <f>IF(ISBLANK('Zusatzblatt (Perigon)'!G4014),"",'Zusatzblatt (Perigon)'!G4014)</f>
        <v/>
      </c>
      <c r="C4019" s="96" t="str">
        <f>IF(ISBLANK('Zusatzblatt (Perigon)'!I4014),"",'Zusatzblatt (Perigon)'!I4014)</f>
        <v/>
      </c>
      <c r="D4019" s="97" t="str">
        <f>IF(ISBLANK('Zusatzblatt (Perigon)'!J4014),"",'Zusatzblatt (Perigon)'!J4014)</f>
        <v/>
      </c>
      <c r="E4019" s="64" t="str">
        <f>IF(ISBLANK('Zusatzblatt (Perigon)'!K4014),"",'Zusatzblatt (Perigon)'!K4014)</f>
        <v/>
      </c>
      <c r="F4019" s="65"/>
      <c r="G4019" s="64"/>
      <c r="H4019" s="69" t="str">
        <f>IF(ISBLANK('Zusatzblatt (Perigon)'!L4014),"",'Zusatzblatt (Perigon)'!L4014)</f>
        <v/>
      </c>
      <c r="I4019" s="69" t="str">
        <f>IF(ISBLANK('Zusatzblatt (Perigon)'!M4014),"",'Zusatzblatt (Perigon)'!M4014)</f>
        <v/>
      </c>
      <c r="J4019" s="98" t="str">
        <f>IF(ISBLANK('Zusatzblatt (Perigon)'!N4014),"",'Zusatzblatt (Perigon)'!N4014)</f>
        <v/>
      </c>
      <c r="K4019" s="99" t="str">
        <f>IF(ISBLANK('Zusatzblatt (Perigon)'!J4014),"",'Zusatzblatt (Perigon)'!T4014)</f>
        <v/>
      </c>
      <c r="L4019" s="95" t="str">
        <f>IF(ISBLANK('Zusatzblatt (Perigon)'!O4014),"",'Zusatzblatt (Perigon)'!O4014)</f>
        <v/>
      </c>
      <c r="M4019" s="95" t="str">
        <f>IF(ISBLANK('Zusatzblatt (Perigon)'!R4014),"",'Zusatzblatt (Perigon)'!R4014)</f>
        <v/>
      </c>
      <c r="N4019" s="95" t="str">
        <f>IF(ISBLANK('Zusatzblatt (Perigon)'!P4014),"",'Zusatzblatt (Perigon)'!P4014)</f>
        <v/>
      </c>
      <c r="O4019" s="38" t="str">
        <f>IF($L4019="","",VLOOKUP($R4019,Tarife!$A$2:$R$599,13,FALSE))</f>
        <v/>
      </c>
      <c r="P4019" s="38" t="str">
        <f t="shared" si="62"/>
        <v/>
      </c>
      <c r="R4019" s="100" t="str">
        <f>Zusammenzug!$C$25&amp;"-"&amp;Zusammenzug!$A$7&amp;"-"&amp;Leistungen!L4019</f>
        <v>2026-Nicht beauftragte Spitex-Organisation-</v>
      </c>
    </row>
    <row r="4020" spans="1:18" x14ac:dyDescent="0.2">
      <c r="A4020" s="95" t="str">
        <f>IF(ISBLANK('Zusatzblatt (Perigon)'!E4015),"",'Zusatzblatt (Perigon)'!E4015)</f>
        <v/>
      </c>
      <c r="B4020" s="95" t="str">
        <f>IF(ISBLANK('Zusatzblatt (Perigon)'!G4015),"",'Zusatzblatt (Perigon)'!G4015)</f>
        <v/>
      </c>
      <c r="C4020" s="96" t="str">
        <f>IF(ISBLANK('Zusatzblatt (Perigon)'!I4015),"",'Zusatzblatt (Perigon)'!I4015)</f>
        <v/>
      </c>
      <c r="D4020" s="97" t="str">
        <f>IF(ISBLANK('Zusatzblatt (Perigon)'!J4015),"",'Zusatzblatt (Perigon)'!J4015)</f>
        <v/>
      </c>
      <c r="E4020" s="64" t="str">
        <f>IF(ISBLANK('Zusatzblatt (Perigon)'!K4015),"",'Zusatzblatt (Perigon)'!K4015)</f>
        <v/>
      </c>
      <c r="F4020" s="65"/>
      <c r="G4020" s="64"/>
      <c r="H4020" s="69" t="str">
        <f>IF(ISBLANK('Zusatzblatt (Perigon)'!L4015),"",'Zusatzblatt (Perigon)'!L4015)</f>
        <v/>
      </c>
      <c r="I4020" s="69" t="str">
        <f>IF(ISBLANK('Zusatzblatt (Perigon)'!M4015),"",'Zusatzblatt (Perigon)'!M4015)</f>
        <v/>
      </c>
      <c r="J4020" s="98" t="str">
        <f>IF(ISBLANK('Zusatzblatt (Perigon)'!N4015),"",'Zusatzblatt (Perigon)'!N4015)</f>
        <v/>
      </c>
      <c r="K4020" s="99" t="str">
        <f>IF(ISBLANK('Zusatzblatt (Perigon)'!J4015),"",'Zusatzblatt (Perigon)'!T4015)</f>
        <v/>
      </c>
      <c r="L4020" s="95" t="str">
        <f>IF(ISBLANK('Zusatzblatt (Perigon)'!O4015),"",'Zusatzblatt (Perigon)'!O4015)</f>
        <v/>
      </c>
      <c r="M4020" s="95" t="str">
        <f>IF(ISBLANK('Zusatzblatt (Perigon)'!R4015),"",'Zusatzblatt (Perigon)'!R4015)</f>
        <v/>
      </c>
      <c r="N4020" s="95" t="str">
        <f>IF(ISBLANK('Zusatzblatt (Perigon)'!P4015),"",'Zusatzblatt (Perigon)'!P4015)</f>
        <v/>
      </c>
      <c r="O4020" s="38" t="str">
        <f>IF($L4020="","",VLOOKUP($R4020,Tarife!$A$2:$R$599,13,FALSE))</f>
        <v/>
      </c>
      <c r="P4020" s="38" t="str">
        <f t="shared" si="62"/>
        <v/>
      </c>
      <c r="R4020" s="100" t="str">
        <f>Zusammenzug!$C$25&amp;"-"&amp;Zusammenzug!$A$7&amp;"-"&amp;Leistungen!L4020</f>
        <v>2026-Nicht beauftragte Spitex-Organisation-</v>
      </c>
    </row>
    <row r="4021" spans="1:18" x14ac:dyDescent="0.2">
      <c r="A4021" s="95" t="str">
        <f>IF(ISBLANK('Zusatzblatt (Perigon)'!E4016),"",'Zusatzblatt (Perigon)'!E4016)</f>
        <v/>
      </c>
      <c r="B4021" s="95" t="str">
        <f>IF(ISBLANK('Zusatzblatt (Perigon)'!G4016),"",'Zusatzblatt (Perigon)'!G4016)</f>
        <v/>
      </c>
      <c r="C4021" s="96" t="str">
        <f>IF(ISBLANK('Zusatzblatt (Perigon)'!I4016),"",'Zusatzblatt (Perigon)'!I4016)</f>
        <v/>
      </c>
      <c r="D4021" s="97" t="str">
        <f>IF(ISBLANK('Zusatzblatt (Perigon)'!J4016),"",'Zusatzblatt (Perigon)'!J4016)</f>
        <v/>
      </c>
      <c r="E4021" s="64" t="str">
        <f>IF(ISBLANK('Zusatzblatt (Perigon)'!K4016),"",'Zusatzblatt (Perigon)'!K4016)</f>
        <v/>
      </c>
      <c r="F4021" s="65"/>
      <c r="G4021" s="64"/>
      <c r="H4021" s="69" t="str">
        <f>IF(ISBLANK('Zusatzblatt (Perigon)'!L4016),"",'Zusatzblatt (Perigon)'!L4016)</f>
        <v/>
      </c>
      <c r="I4021" s="69" t="str">
        <f>IF(ISBLANK('Zusatzblatt (Perigon)'!M4016),"",'Zusatzblatt (Perigon)'!M4016)</f>
        <v/>
      </c>
      <c r="J4021" s="98" t="str">
        <f>IF(ISBLANK('Zusatzblatt (Perigon)'!N4016),"",'Zusatzblatt (Perigon)'!N4016)</f>
        <v/>
      </c>
      <c r="K4021" s="99" t="str">
        <f>IF(ISBLANK('Zusatzblatt (Perigon)'!J4016),"",'Zusatzblatt (Perigon)'!T4016)</f>
        <v/>
      </c>
      <c r="L4021" s="95" t="str">
        <f>IF(ISBLANK('Zusatzblatt (Perigon)'!O4016),"",'Zusatzblatt (Perigon)'!O4016)</f>
        <v/>
      </c>
      <c r="M4021" s="95" t="str">
        <f>IF(ISBLANK('Zusatzblatt (Perigon)'!R4016),"",'Zusatzblatt (Perigon)'!R4016)</f>
        <v/>
      </c>
      <c r="N4021" s="95" t="str">
        <f>IF(ISBLANK('Zusatzblatt (Perigon)'!P4016),"",'Zusatzblatt (Perigon)'!P4016)</f>
        <v/>
      </c>
      <c r="O4021" s="38" t="str">
        <f>IF($L4021="","",VLOOKUP($R4021,Tarife!$A$2:$R$599,13,FALSE))</f>
        <v/>
      </c>
      <c r="P4021" s="38" t="str">
        <f t="shared" si="62"/>
        <v/>
      </c>
      <c r="R4021" s="100" t="str">
        <f>Zusammenzug!$C$25&amp;"-"&amp;Zusammenzug!$A$7&amp;"-"&amp;Leistungen!L4021</f>
        <v>2026-Nicht beauftragte Spitex-Organisation-</v>
      </c>
    </row>
    <row r="4022" spans="1:18" x14ac:dyDescent="0.2">
      <c r="A4022" s="95" t="str">
        <f>IF(ISBLANK('Zusatzblatt (Perigon)'!E4017),"",'Zusatzblatt (Perigon)'!E4017)</f>
        <v/>
      </c>
      <c r="B4022" s="95" t="str">
        <f>IF(ISBLANK('Zusatzblatt (Perigon)'!G4017),"",'Zusatzblatt (Perigon)'!G4017)</f>
        <v/>
      </c>
      <c r="C4022" s="96" t="str">
        <f>IF(ISBLANK('Zusatzblatt (Perigon)'!I4017),"",'Zusatzblatt (Perigon)'!I4017)</f>
        <v/>
      </c>
      <c r="D4022" s="97" t="str">
        <f>IF(ISBLANK('Zusatzblatt (Perigon)'!J4017),"",'Zusatzblatt (Perigon)'!J4017)</f>
        <v/>
      </c>
      <c r="E4022" s="64" t="str">
        <f>IF(ISBLANK('Zusatzblatt (Perigon)'!K4017),"",'Zusatzblatt (Perigon)'!K4017)</f>
        <v/>
      </c>
      <c r="F4022" s="65"/>
      <c r="G4022" s="64"/>
      <c r="H4022" s="69" t="str">
        <f>IF(ISBLANK('Zusatzblatt (Perigon)'!L4017),"",'Zusatzblatt (Perigon)'!L4017)</f>
        <v/>
      </c>
      <c r="I4022" s="69" t="str">
        <f>IF(ISBLANK('Zusatzblatt (Perigon)'!M4017),"",'Zusatzblatt (Perigon)'!M4017)</f>
        <v/>
      </c>
      <c r="J4022" s="98" t="str">
        <f>IF(ISBLANK('Zusatzblatt (Perigon)'!N4017),"",'Zusatzblatt (Perigon)'!N4017)</f>
        <v/>
      </c>
      <c r="K4022" s="99" t="str">
        <f>IF(ISBLANK('Zusatzblatt (Perigon)'!J4017),"",'Zusatzblatt (Perigon)'!T4017)</f>
        <v/>
      </c>
      <c r="L4022" s="95" t="str">
        <f>IF(ISBLANK('Zusatzblatt (Perigon)'!O4017),"",'Zusatzblatt (Perigon)'!O4017)</f>
        <v/>
      </c>
      <c r="M4022" s="95" t="str">
        <f>IF(ISBLANK('Zusatzblatt (Perigon)'!R4017),"",'Zusatzblatt (Perigon)'!R4017)</f>
        <v/>
      </c>
      <c r="N4022" s="95" t="str">
        <f>IF(ISBLANK('Zusatzblatt (Perigon)'!P4017),"",'Zusatzblatt (Perigon)'!P4017)</f>
        <v/>
      </c>
      <c r="O4022" s="38" t="str">
        <f>IF($L4022="","",VLOOKUP($R4022,Tarife!$A$2:$R$599,13,FALSE))</f>
        <v/>
      </c>
      <c r="P4022" s="38" t="str">
        <f t="shared" si="62"/>
        <v/>
      </c>
      <c r="R4022" s="100" t="str">
        <f>Zusammenzug!$C$25&amp;"-"&amp;Zusammenzug!$A$7&amp;"-"&amp;Leistungen!L4022</f>
        <v>2026-Nicht beauftragte Spitex-Organisation-</v>
      </c>
    </row>
    <row r="4023" spans="1:18" x14ac:dyDescent="0.2">
      <c r="A4023" s="95" t="str">
        <f>IF(ISBLANK('Zusatzblatt (Perigon)'!E4018),"",'Zusatzblatt (Perigon)'!E4018)</f>
        <v/>
      </c>
      <c r="B4023" s="95" t="str">
        <f>IF(ISBLANK('Zusatzblatt (Perigon)'!G4018),"",'Zusatzblatt (Perigon)'!G4018)</f>
        <v/>
      </c>
      <c r="C4023" s="96" t="str">
        <f>IF(ISBLANK('Zusatzblatt (Perigon)'!I4018),"",'Zusatzblatt (Perigon)'!I4018)</f>
        <v/>
      </c>
      <c r="D4023" s="97" t="str">
        <f>IF(ISBLANK('Zusatzblatt (Perigon)'!J4018),"",'Zusatzblatt (Perigon)'!J4018)</f>
        <v/>
      </c>
      <c r="E4023" s="64" t="str">
        <f>IF(ISBLANK('Zusatzblatt (Perigon)'!K4018),"",'Zusatzblatt (Perigon)'!K4018)</f>
        <v/>
      </c>
      <c r="F4023" s="65"/>
      <c r="G4023" s="64"/>
      <c r="H4023" s="69" t="str">
        <f>IF(ISBLANK('Zusatzblatt (Perigon)'!L4018),"",'Zusatzblatt (Perigon)'!L4018)</f>
        <v/>
      </c>
      <c r="I4023" s="69" t="str">
        <f>IF(ISBLANK('Zusatzblatt (Perigon)'!M4018),"",'Zusatzblatt (Perigon)'!M4018)</f>
        <v/>
      </c>
      <c r="J4023" s="98" t="str">
        <f>IF(ISBLANK('Zusatzblatt (Perigon)'!N4018),"",'Zusatzblatt (Perigon)'!N4018)</f>
        <v/>
      </c>
      <c r="K4023" s="99" t="str">
        <f>IF(ISBLANK('Zusatzblatt (Perigon)'!J4018),"",'Zusatzblatt (Perigon)'!T4018)</f>
        <v/>
      </c>
      <c r="L4023" s="95" t="str">
        <f>IF(ISBLANK('Zusatzblatt (Perigon)'!O4018),"",'Zusatzblatt (Perigon)'!O4018)</f>
        <v/>
      </c>
      <c r="M4023" s="95" t="str">
        <f>IF(ISBLANK('Zusatzblatt (Perigon)'!R4018),"",'Zusatzblatt (Perigon)'!R4018)</f>
        <v/>
      </c>
      <c r="N4023" s="95" t="str">
        <f>IF(ISBLANK('Zusatzblatt (Perigon)'!P4018),"",'Zusatzblatt (Perigon)'!P4018)</f>
        <v/>
      </c>
      <c r="O4023" s="38" t="str">
        <f>IF($L4023="","",VLOOKUP($R4023,Tarife!$A$2:$R$599,13,FALSE))</f>
        <v/>
      </c>
      <c r="P4023" s="38" t="str">
        <f t="shared" si="62"/>
        <v/>
      </c>
      <c r="R4023" s="100" t="str">
        <f>Zusammenzug!$C$25&amp;"-"&amp;Zusammenzug!$A$7&amp;"-"&amp;Leistungen!L4023</f>
        <v>2026-Nicht beauftragte Spitex-Organisation-</v>
      </c>
    </row>
    <row r="4024" spans="1:18" x14ac:dyDescent="0.2">
      <c r="A4024" s="95" t="str">
        <f>IF(ISBLANK('Zusatzblatt (Perigon)'!E4019),"",'Zusatzblatt (Perigon)'!E4019)</f>
        <v/>
      </c>
      <c r="B4024" s="95" t="str">
        <f>IF(ISBLANK('Zusatzblatt (Perigon)'!G4019),"",'Zusatzblatt (Perigon)'!G4019)</f>
        <v/>
      </c>
      <c r="C4024" s="96" t="str">
        <f>IF(ISBLANK('Zusatzblatt (Perigon)'!I4019),"",'Zusatzblatt (Perigon)'!I4019)</f>
        <v/>
      </c>
      <c r="D4024" s="97" t="str">
        <f>IF(ISBLANK('Zusatzblatt (Perigon)'!J4019),"",'Zusatzblatt (Perigon)'!J4019)</f>
        <v/>
      </c>
      <c r="E4024" s="64" t="str">
        <f>IF(ISBLANK('Zusatzblatt (Perigon)'!K4019),"",'Zusatzblatt (Perigon)'!K4019)</f>
        <v/>
      </c>
      <c r="F4024" s="65"/>
      <c r="G4024" s="64"/>
      <c r="H4024" s="69" t="str">
        <f>IF(ISBLANK('Zusatzblatt (Perigon)'!L4019),"",'Zusatzblatt (Perigon)'!L4019)</f>
        <v/>
      </c>
      <c r="I4024" s="69" t="str">
        <f>IF(ISBLANK('Zusatzblatt (Perigon)'!M4019),"",'Zusatzblatt (Perigon)'!M4019)</f>
        <v/>
      </c>
      <c r="J4024" s="98" t="str">
        <f>IF(ISBLANK('Zusatzblatt (Perigon)'!N4019),"",'Zusatzblatt (Perigon)'!N4019)</f>
        <v/>
      </c>
      <c r="K4024" s="99" t="str">
        <f>IF(ISBLANK('Zusatzblatt (Perigon)'!J4019),"",'Zusatzblatt (Perigon)'!T4019)</f>
        <v/>
      </c>
      <c r="L4024" s="95" t="str">
        <f>IF(ISBLANK('Zusatzblatt (Perigon)'!O4019),"",'Zusatzblatt (Perigon)'!O4019)</f>
        <v/>
      </c>
      <c r="M4024" s="95" t="str">
        <f>IF(ISBLANK('Zusatzblatt (Perigon)'!R4019),"",'Zusatzblatt (Perigon)'!R4019)</f>
        <v/>
      </c>
      <c r="N4024" s="95" t="str">
        <f>IF(ISBLANK('Zusatzblatt (Perigon)'!P4019),"",'Zusatzblatt (Perigon)'!P4019)</f>
        <v/>
      </c>
      <c r="O4024" s="38" t="str">
        <f>IF($L4024="","",VLOOKUP($R4024,Tarife!$A$2:$R$599,13,FALSE))</f>
        <v/>
      </c>
      <c r="P4024" s="38" t="str">
        <f t="shared" si="62"/>
        <v/>
      </c>
      <c r="R4024" s="100" t="str">
        <f>Zusammenzug!$C$25&amp;"-"&amp;Zusammenzug!$A$7&amp;"-"&amp;Leistungen!L4024</f>
        <v>2026-Nicht beauftragte Spitex-Organisation-</v>
      </c>
    </row>
    <row r="4025" spans="1:18" x14ac:dyDescent="0.2">
      <c r="A4025" s="95" t="str">
        <f>IF(ISBLANK('Zusatzblatt (Perigon)'!E4020),"",'Zusatzblatt (Perigon)'!E4020)</f>
        <v/>
      </c>
      <c r="B4025" s="95" t="str">
        <f>IF(ISBLANK('Zusatzblatt (Perigon)'!G4020),"",'Zusatzblatt (Perigon)'!G4020)</f>
        <v/>
      </c>
      <c r="C4025" s="96" t="str">
        <f>IF(ISBLANK('Zusatzblatt (Perigon)'!I4020),"",'Zusatzblatt (Perigon)'!I4020)</f>
        <v/>
      </c>
      <c r="D4025" s="97" t="str">
        <f>IF(ISBLANK('Zusatzblatt (Perigon)'!J4020),"",'Zusatzblatt (Perigon)'!J4020)</f>
        <v/>
      </c>
      <c r="E4025" s="64" t="str">
        <f>IF(ISBLANK('Zusatzblatt (Perigon)'!K4020),"",'Zusatzblatt (Perigon)'!K4020)</f>
        <v/>
      </c>
      <c r="F4025" s="65"/>
      <c r="G4025" s="64"/>
      <c r="H4025" s="69" t="str">
        <f>IF(ISBLANK('Zusatzblatt (Perigon)'!L4020),"",'Zusatzblatt (Perigon)'!L4020)</f>
        <v/>
      </c>
      <c r="I4025" s="69" t="str">
        <f>IF(ISBLANK('Zusatzblatt (Perigon)'!M4020),"",'Zusatzblatt (Perigon)'!M4020)</f>
        <v/>
      </c>
      <c r="J4025" s="98" t="str">
        <f>IF(ISBLANK('Zusatzblatt (Perigon)'!N4020),"",'Zusatzblatt (Perigon)'!N4020)</f>
        <v/>
      </c>
      <c r="K4025" s="99" t="str">
        <f>IF(ISBLANK('Zusatzblatt (Perigon)'!J4020),"",'Zusatzblatt (Perigon)'!T4020)</f>
        <v/>
      </c>
      <c r="L4025" s="95" t="str">
        <f>IF(ISBLANK('Zusatzblatt (Perigon)'!O4020),"",'Zusatzblatt (Perigon)'!O4020)</f>
        <v/>
      </c>
      <c r="M4025" s="95" t="str">
        <f>IF(ISBLANK('Zusatzblatt (Perigon)'!R4020),"",'Zusatzblatt (Perigon)'!R4020)</f>
        <v/>
      </c>
      <c r="N4025" s="95" t="str">
        <f>IF(ISBLANK('Zusatzblatt (Perigon)'!P4020),"",'Zusatzblatt (Perigon)'!P4020)</f>
        <v/>
      </c>
      <c r="O4025" s="38" t="str">
        <f>IF($L4025="","",VLOOKUP($R4025,Tarife!$A$2:$R$599,13,FALSE))</f>
        <v/>
      </c>
      <c r="P4025" s="38" t="str">
        <f t="shared" si="62"/>
        <v/>
      </c>
      <c r="R4025" s="100" t="str">
        <f>Zusammenzug!$C$25&amp;"-"&amp;Zusammenzug!$A$7&amp;"-"&amp;Leistungen!L4025</f>
        <v>2026-Nicht beauftragte Spitex-Organisation-</v>
      </c>
    </row>
    <row r="4026" spans="1:18" x14ac:dyDescent="0.2">
      <c r="A4026" s="95" t="str">
        <f>IF(ISBLANK('Zusatzblatt (Perigon)'!E4021),"",'Zusatzblatt (Perigon)'!E4021)</f>
        <v/>
      </c>
      <c r="B4026" s="95" t="str">
        <f>IF(ISBLANK('Zusatzblatt (Perigon)'!G4021),"",'Zusatzblatt (Perigon)'!G4021)</f>
        <v/>
      </c>
      <c r="C4026" s="96" t="str">
        <f>IF(ISBLANK('Zusatzblatt (Perigon)'!I4021),"",'Zusatzblatt (Perigon)'!I4021)</f>
        <v/>
      </c>
      <c r="D4026" s="97" t="str">
        <f>IF(ISBLANK('Zusatzblatt (Perigon)'!J4021),"",'Zusatzblatt (Perigon)'!J4021)</f>
        <v/>
      </c>
      <c r="E4026" s="64" t="str">
        <f>IF(ISBLANK('Zusatzblatt (Perigon)'!K4021),"",'Zusatzblatt (Perigon)'!K4021)</f>
        <v/>
      </c>
      <c r="F4026" s="65"/>
      <c r="G4026" s="64"/>
      <c r="H4026" s="69" t="str">
        <f>IF(ISBLANK('Zusatzblatt (Perigon)'!L4021),"",'Zusatzblatt (Perigon)'!L4021)</f>
        <v/>
      </c>
      <c r="I4026" s="69" t="str">
        <f>IF(ISBLANK('Zusatzblatt (Perigon)'!M4021),"",'Zusatzblatt (Perigon)'!M4021)</f>
        <v/>
      </c>
      <c r="J4026" s="98" t="str">
        <f>IF(ISBLANK('Zusatzblatt (Perigon)'!N4021),"",'Zusatzblatt (Perigon)'!N4021)</f>
        <v/>
      </c>
      <c r="K4026" s="99" t="str">
        <f>IF(ISBLANK('Zusatzblatt (Perigon)'!J4021),"",'Zusatzblatt (Perigon)'!T4021)</f>
        <v/>
      </c>
      <c r="L4026" s="95" t="str">
        <f>IF(ISBLANK('Zusatzblatt (Perigon)'!O4021),"",'Zusatzblatt (Perigon)'!O4021)</f>
        <v/>
      </c>
      <c r="M4026" s="95" t="str">
        <f>IF(ISBLANK('Zusatzblatt (Perigon)'!R4021),"",'Zusatzblatt (Perigon)'!R4021)</f>
        <v/>
      </c>
      <c r="N4026" s="95" t="str">
        <f>IF(ISBLANK('Zusatzblatt (Perigon)'!P4021),"",'Zusatzblatt (Perigon)'!P4021)</f>
        <v/>
      </c>
      <c r="O4026" s="38" t="str">
        <f>IF($L4026="","",VLOOKUP($R4026,Tarife!$A$2:$R$599,13,FALSE))</f>
        <v/>
      </c>
      <c r="P4026" s="38" t="str">
        <f t="shared" si="62"/>
        <v/>
      </c>
      <c r="R4026" s="100" t="str">
        <f>Zusammenzug!$C$25&amp;"-"&amp;Zusammenzug!$A$7&amp;"-"&amp;Leistungen!L4026</f>
        <v>2026-Nicht beauftragte Spitex-Organisation-</v>
      </c>
    </row>
    <row r="4027" spans="1:18" x14ac:dyDescent="0.2">
      <c r="A4027" s="95" t="str">
        <f>IF(ISBLANK('Zusatzblatt (Perigon)'!E4022),"",'Zusatzblatt (Perigon)'!E4022)</f>
        <v/>
      </c>
      <c r="B4027" s="95" t="str">
        <f>IF(ISBLANK('Zusatzblatt (Perigon)'!G4022),"",'Zusatzblatt (Perigon)'!G4022)</f>
        <v/>
      </c>
      <c r="C4027" s="96" t="str">
        <f>IF(ISBLANK('Zusatzblatt (Perigon)'!I4022),"",'Zusatzblatt (Perigon)'!I4022)</f>
        <v/>
      </c>
      <c r="D4027" s="97" t="str">
        <f>IF(ISBLANK('Zusatzblatt (Perigon)'!J4022),"",'Zusatzblatt (Perigon)'!J4022)</f>
        <v/>
      </c>
      <c r="E4027" s="64" t="str">
        <f>IF(ISBLANK('Zusatzblatt (Perigon)'!K4022),"",'Zusatzblatt (Perigon)'!K4022)</f>
        <v/>
      </c>
      <c r="F4027" s="65"/>
      <c r="G4027" s="64"/>
      <c r="H4027" s="69" t="str">
        <f>IF(ISBLANK('Zusatzblatt (Perigon)'!L4022),"",'Zusatzblatt (Perigon)'!L4022)</f>
        <v/>
      </c>
      <c r="I4027" s="69" t="str">
        <f>IF(ISBLANK('Zusatzblatt (Perigon)'!M4022),"",'Zusatzblatt (Perigon)'!M4022)</f>
        <v/>
      </c>
      <c r="J4027" s="98" t="str">
        <f>IF(ISBLANK('Zusatzblatt (Perigon)'!N4022),"",'Zusatzblatt (Perigon)'!N4022)</f>
        <v/>
      </c>
      <c r="K4027" s="99" t="str">
        <f>IF(ISBLANK('Zusatzblatt (Perigon)'!J4022),"",'Zusatzblatt (Perigon)'!T4022)</f>
        <v/>
      </c>
      <c r="L4027" s="95" t="str">
        <f>IF(ISBLANK('Zusatzblatt (Perigon)'!O4022),"",'Zusatzblatt (Perigon)'!O4022)</f>
        <v/>
      </c>
      <c r="M4027" s="95" t="str">
        <f>IF(ISBLANK('Zusatzblatt (Perigon)'!R4022),"",'Zusatzblatt (Perigon)'!R4022)</f>
        <v/>
      </c>
      <c r="N4027" s="95" t="str">
        <f>IF(ISBLANK('Zusatzblatt (Perigon)'!P4022),"",'Zusatzblatt (Perigon)'!P4022)</f>
        <v/>
      </c>
      <c r="O4027" s="38" t="str">
        <f>IF($L4027="","",VLOOKUP($R4027,Tarife!$A$2:$R$599,13,FALSE))</f>
        <v/>
      </c>
      <c r="P4027" s="38" t="str">
        <f t="shared" si="62"/>
        <v/>
      </c>
      <c r="R4027" s="100" t="str">
        <f>Zusammenzug!$C$25&amp;"-"&amp;Zusammenzug!$A$7&amp;"-"&amp;Leistungen!L4027</f>
        <v>2026-Nicht beauftragte Spitex-Organisation-</v>
      </c>
    </row>
    <row r="4028" spans="1:18" x14ac:dyDescent="0.2">
      <c r="A4028" s="95" t="str">
        <f>IF(ISBLANK('Zusatzblatt (Perigon)'!E4023),"",'Zusatzblatt (Perigon)'!E4023)</f>
        <v/>
      </c>
      <c r="B4028" s="95" t="str">
        <f>IF(ISBLANK('Zusatzblatt (Perigon)'!G4023),"",'Zusatzblatt (Perigon)'!G4023)</f>
        <v/>
      </c>
      <c r="C4028" s="96" t="str">
        <f>IF(ISBLANK('Zusatzblatt (Perigon)'!I4023),"",'Zusatzblatt (Perigon)'!I4023)</f>
        <v/>
      </c>
      <c r="D4028" s="97" t="str">
        <f>IF(ISBLANK('Zusatzblatt (Perigon)'!J4023),"",'Zusatzblatt (Perigon)'!J4023)</f>
        <v/>
      </c>
      <c r="E4028" s="64" t="str">
        <f>IF(ISBLANK('Zusatzblatt (Perigon)'!K4023),"",'Zusatzblatt (Perigon)'!K4023)</f>
        <v/>
      </c>
      <c r="F4028" s="65"/>
      <c r="G4028" s="64"/>
      <c r="H4028" s="69" t="str">
        <f>IF(ISBLANK('Zusatzblatt (Perigon)'!L4023),"",'Zusatzblatt (Perigon)'!L4023)</f>
        <v/>
      </c>
      <c r="I4028" s="69" t="str">
        <f>IF(ISBLANK('Zusatzblatt (Perigon)'!M4023),"",'Zusatzblatt (Perigon)'!M4023)</f>
        <v/>
      </c>
      <c r="J4028" s="98" t="str">
        <f>IF(ISBLANK('Zusatzblatt (Perigon)'!N4023),"",'Zusatzblatt (Perigon)'!N4023)</f>
        <v/>
      </c>
      <c r="K4028" s="99" t="str">
        <f>IF(ISBLANK('Zusatzblatt (Perigon)'!J4023),"",'Zusatzblatt (Perigon)'!T4023)</f>
        <v/>
      </c>
      <c r="L4028" s="95" t="str">
        <f>IF(ISBLANK('Zusatzblatt (Perigon)'!O4023),"",'Zusatzblatt (Perigon)'!O4023)</f>
        <v/>
      </c>
      <c r="M4028" s="95" t="str">
        <f>IF(ISBLANK('Zusatzblatt (Perigon)'!R4023),"",'Zusatzblatt (Perigon)'!R4023)</f>
        <v/>
      </c>
      <c r="N4028" s="95" t="str">
        <f>IF(ISBLANK('Zusatzblatt (Perigon)'!P4023),"",'Zusatzblatt (Perigon)'!P4023)</f>
        <v/>
      </c>
      <c r="O4028" s="38" t="str">
        <f>IF($L4028="","",VLOOKUP($R4028,Tarife!$A$2:$R$599,13,FALSE))</f>
        <v/>
      </c>
      <c r="P4028" s="38" t="str">
        <f t="shared" si="62"/>
        <v/>
      </c>
      <c r="R4028" s="100" t="str">
        <f>Zusammenzug!$C$25&amp;"-"&amp;Zusammenzug!$A$7&amp;"-"&amp;Leistungen!L4028</f>
        <v>2026-Nicht beauftragte Spitex-Organisation-</v>
      </c>
    </row>
    <row r="4029" spans="1:18" x14ac:dyDescent="0.2">
      <c r="A4029" s="95" t="str">
        <f>IF(ISBLANK('Zusatzblatt (Perigon)'!E4024),"",'Zusatzblatt (Perigon)'!E4024)</f>
        <v/>
      </c>
      <c r="B4029" s="95" t="str">
        <f>IF(ISBLANK('Zusatzblatt (Perigon)'!G4024),"",'Zusatzblatt (Perigon)'!G4024)</f>
        <v/>
      </c>
      <c r="C4029" s="96" t="str">
        <f>IF(ISBLANK('Zusatzblatt (Perigon)'!I4024),"",'Zusatzblatt (Perigon)'!I4024)</f>
        <v/>
      </c>
      <c r="D4029" s="97" t="str">
        <f>IF(ISBLANK('Zusatzblatt (Perigon)'!J4024),"",'Zusatzblatt (Perigon)'!J4024)</f>
        <v/>
      </c>
      <c r="E4029" s="64" t="str">
        <f>IF(ISBLANK('Zusatzblatt (Perigon)'!K4024),"",'Zusatzblatt (Perigon)'!K4024)</f>
        <v/>
      </c>
      <c r="F4029" s="65"/>
      <c r="G4029" s="64"/>
      <c r="H4029" s="69" t="str">
        <f>IF(ISBLANK('Zusatzblatt (Perigon)'!L4024),"",'Zusatzblatt (Perigon)'!L4024)</f>
        <v/>
      </c>
      <c r="I4029" s="69" t="str">
        <f>IF(ISBLANK('Zusatzblatt (Perigon)'!M4024),"",'Zusatzblatt (Perigon)'!M4024)</f>
        <v/>
      </c>
      <c r="J4029" s="98" t="str">
        <f>IF(ISBLANK('Zusatzblatt (Perigon)'!N4024),"",'Zusatzblatt (Perigon)'!N4024)</f>
        <v/>
      </c>
      <c r="K4029" s="99" t="str">
        <f>IF(ISBLANK('Zusatzblatt (Perigon)'!J4024),"",'Zusatzblatt (Perigon)'!T4024)</f>
        <v/>
      </c>
      <c r="L4029" s="95" t="str">
        <f>IF(ISBLANK('Zusatzblatt (Perigon)'!O4024),"",'Zusatzblatt (Perigon)'!O4024)</f>
        <v/>
      </c>
      <c r="M4029" s="95" t="str">
        <f>IF(ISBLANK('Zusatzblatt (Perigon)'!R4024),"",'Zusatzblatt (Perigon)'!R4024)</f>
        <v/>
      </c>
      <c r="N4029" s="95" t="str">
        <f>IF(ISBLANK('Zusatzblatt (Perigon)'!P4024),"",'Zusatzblatt (Perigon)'!P4024)</f>
        <v/>
      </c>
      <c r="O4029" s="38" t="str">
        <f>IF($L4029="","",VLOOKUP($R4029,Tarife!$A$2:$R$599,13,FALSE))</f>
        <v/>
      </c>
      <c r="P4029" s="38" t="str">
        <f t="shared" si="62"/>
        <v/>
      </c>
      <c r="R4029" s="100" t="str">
        <f>Zusammenzug!$C$25&amp;"-"&amp;Zusammenzug!$A$7&amp;"-"&amp;Leistungen!L4029</f>
        <v>2026-Nicht beauftragte Spitex-Organisation-</v>
      </c>
    </row>
    <row r="4030" spans="1:18" x14ac:dyDescent="0.2">
      <c r="A4030" s="95" t="str">
        <f>IF(ISBLANK('Zusatzblatt (Perigon)'!E4025),"",'Zusatzblatt (Perigon)'!E4025)</f>
        <v/>
      </c>
      <c r="B4030" s="95" t="str">
        <f>IF(ISBLANK('Zusatzblatt (Perigon)'!G4025),"",'Zusatzblatt (Perigon)'!G4025)</f>
        <v/>
      </c>
      <c r="C4030" s="96" t="str">
        <f>IF(ISBLANK('Zusatzblatt (Perigon)'!I4025),"",'Zusatzblatt (Perigon)'!I4025)</f>
        <v/>
      </c>
      <c r="D4030" s="97" t="str">
        <f>IF(ISBLANK('Zusatzblatt (Perigon)'!J4025),"",'Zusatzblatt (Perigon)'!J4025)</f>
        <v/>
      </c>
      <c r="E4030" s="64" t="str">
        <f>IF(ISBLANK('Zusatzblatt (Perigon)'!K4025),"",'Zusatzblatt (Perigon)'!K4025)</f>
        <v/>
      </c>
      <c r="F4030" s="65"/>
      <c r="G4030" s="64"/>
      <c r="H4030" s="69" t="str">
        <f>IF(ISBLANK('Zusatzblatt (Perigon)'!L4025),"",'Zusatzblatt (Perigon)'!L4025)</f>
        <v/>
      </c>
      <c r="I4030" s="69" t="str">
        <f>IF(ISBLANK('Zusatzblatt (Perigon)'!M4025),"",'Zusatzblatt (Perigon)'!M4025)</f>
        <v/>
      </c>
      <c r="J4030" s="98" t="str">
        <f>IF(ISBLANK('Zusatzblatt (Perigon)'!N4025),"",'Zusatzblatt (Perigon)'!N4025)</f>
        <v/>
      </c>
      <c r="K4030" s="99" t="str">
        <f>IF(ISBLANK('Zusatzblatt (Perigon)'!J4025),"",'Zusatzblatt (Perigon)'!T4025)</f>
        <v/>
      </c>
      <c r="L4030" s="95" t="str">
        <f>IF(ISBLANK('Zusatzblatt (Perigon)'!O4025),"",'Zusatzblatt (Perigon)'!O4025)</f>
        <v/>
      </c>
      <c r="M4030" s="95" t="str">
        <f>IF(ISBLANK('Zusatzblatt (Perigon)'!R4025),"",'Zusatzblatt (Perigon)'!R4025)</f>
        <v/>
      </c>
      <c r="N4030" s="95" t="str">
        <f>IF(ISBLANK('Zusatzblatt (Perigon)'!P4025),"",'Zusatzblatt (Perigon)'!P4025)</f>
        <v/>
      </c>
      <c r="O4030" s="38" t="str">
        <f>IF($L4030="","",VLOOKUP($R4030,Tarife!$A$2:$R$599,13,FALSE))</f>
        <v/>
      </c>
      <c r="P4030" s="38" t="str">
        <f t="shared" si="62"/>
        <v/>
      </c>
      <c r="R4030" s="100" t="str">
        <f>Zusammenzug!$C$25&amp;"-"&amp;Zusammenzug!$A$7&amp;"-"&amp;Leistungen!L4030</f>
        <v>2026-Nicht beauftragte Spitex-Organisation-</v>
      </c>
    </row>
    <row r="4031" spans="1:18" x14ac:dyDescent="0.2">
      <c r="A4031" s="95" t="str">
        <f>IF(ISBLANK('Zusatzblatt (Perigon)'!E4026),"",'Zusatzblatt (Perigon)'!E4026)</f>
        <v/>
      </c>
      <c r="B4031" s="95" t="str">
        <f>IF(ISBLANK('Zusatzblatt (Perigon)'!G4026),"",'Zusatzblatt (Perigon)'!G4026)</f>
        <v/>
      </c>
      <c r="C4031" s="96" t="str">
        <f>IF(ISBLANK('Zusatzblatt (Perigon)'!I4026),"",'Zusatzblatt (Perigon)'!I4026)</f>
        <v/>
      </c>
      <c r="D4031" s="97" t="str">
        <f>IF(ISBLANK('Zusatzblatt (Perigon)'!J4026),"",'Zusatzblatt (Perigon)'!J4026)</f>
        <v/>
      </c>
      <c r="E4031" s="64" t="str">
        <f>IF(ISBLANK('Zusatzblatt (Perigon)'!K4026),"",'Zusatzblatt (Perigon)'!K4026)</f>
        <v/>
      </c>
      <c r="F4031" s="65"/>
      <c r="G4031" s="64"/>
      <c r="H4031" s="69" t="str">
        <f>IF(ISBLANK('Zusatzblatt (Perigon)'!L4026),"",'Zusatzblatt (Perigon)'!L4026)</f>
        <v/>
      </c>
      <c r="I4031" s="69" t="str">
        <f>IF(ISBLANK('Zusatzblatt (Perigon)'!M4026),"",'Zusatzblatt (Perigon)'!M4026)</f>
        <v/>
      </c>
      <c r="J4031" s="98" t="str">
        <f>IF(ISBLANK('Zusatzblatt (Perigon)'!N4026),"",'Zusatzblatt (Perigon)'!N4026)</f>
        <v/>
      </c>
      <c r="K4031" s="99" t="str">
        <f>IF(ISBLANK('Zusatzblatt (Perigon)'!J4026),"",'Zusatzblatt (Perigon)'!T4026)</f>
        <v/>
      </c>
      <c r="L4031" s="95" t="str">
        <f>IF(ISBLANK('Zusatzblatt (Perigon)'!O4026),"",'Zusatzblatt (Perigon)'!O4026)</f>
        <v/>
      </c>
      <c r="M4031" s="95" t="str">
        <f>IF(ISBLANK('Zusatzblatt (Perigon)'!R4026),"",'Zusatzblatt (Perigon)'!R4026)</f>
        <v/>
      </c>
      <c r="N4031" s="95" t="str">
        <f>IF(ISBLANK('Zusatzblatt (Perigon)'!P4026),"",'Zusatzblatt (Perigon)'!P4026)</f>
        <v/>
      </c>
      <c r="O4031" s="38" t="str">
        <f>IF($L4031="","",VLOOKUP($R4031,Tarife!$A$2:$R$599,13,FALSE))</f>
        <v/>
      </c>
      <c r="P4031" s="38" t="str">
        <f t="shared" si="62"/>
        <v/>
      </c>
      <c r="R4031" s="100" t="str">
        <f>Zusammenzug!$C$25&amp;"-"&amp;Zusammenzug!$A$7&amp;"-"&amp;Leistungen!L4031</f>
        <v>2026-Nicht beauftragte Spitex-Organisation-</v>
      </c>
    </row>
    <row r="4032" spans="1:18" x14ac:dyDescent="0.2">
      <c r="A4032" s="95" t="str">
        <f>IF(ISBLANK('Zusatzblatt (Perigon)'!E4027),"",'Zusatzblatt (Perigon)'!E4027)</f>
        <v/>
      </c>
      <c r="B4032" s="95" t="str">
        <f>IF(ISBLANK('Zusatzblatt (Perigon)'!G4027),"",'Zusatzblatt (Perigon)'!G4027)</f>
        <v/>
      </c>
      <c r="C4032" s="96" t="str">
        <f>IF(ISBLANK('Zusatzblatt (Perigon)'!I4027),"",'Zusatzblatt (Perigon)'!I4027)</f>
        <v/>
      </c>
      <c r="D4032" s="97" t="str">
        <f>IF(ISBLANK('Zusatzblatt (Perigon)'!J4027),"",'Zusatzblatt (Perigon)'!J4027)</f>
        <v/>
      </c>
      <c r="E4032" s="64" t="str">
        <f>IF(ISBLANK('Zusatzblatt (Perigon)'!K4027),"",'Zusatzblatt (Perigon)'!K4027)</f>
        <v/>
      </c>
      <c r="F4032" s="65"/>
      <c r="G4032" s="64"/>
      <c r="H4032" s="69" t="str">
        <f>IF(ISBLANK('Zusatzblatt (Perigon)'!L4027),"",'Zusatzblatt (Perigon)'!L4027)</f>
        <v/>
      </c>
      <c r="I4032" s="69" t="str">
        <f>IF(ISBLANK('Zusatzblatt (Perigon)'!M4027),"",'Zusatzblatt (Perigon)'!M4027)</f>
        <v/>
      </c>
      <c r="J4032" s="98" t="str">
        <f>IF(ISBLANK('Zusatzblatt (Perigon)'!N4027),"",'Zusatzblatt (Perigon)'!N4027)</f>
        <v/>
      </c>
      <c r="K4032" s="99" t="str">
        <f>IF(ISBLANK('Zusatzblatt (Perigon)'!J4027),"",'Zusatzblatt (Perigon)'!T4027)</f>
        <v/>
      </c>
      <c r="L4032" s="95" t="str">
        <f>IF(ISBLANK('Zusatzblatt (Perigon)'!O4027),"",'Zusatzblatt (Perigon)'!O4027)</f>
        <v/>
      </c>
      <c r="M4032" s="95" t="str">
        <f>IF(ISBLANK('Zusatzblatt (Perigon)'!R4027),"",'Zusatzblatt (Perigon)'!R4027)</f>
        <v/>
      </c>
      <c r="N4032" s="95" t="str">
        <f>IF(ISBLANK('Zusatzblatt (Perigon)'!P4027),"",'Zusatzblatt (Perigon)'!P4027)</f>
        <v/>
      </c>
      <c r="O4032" s="38" t="str">
        <f>IF($L4032="","",VLOOKUP($R4032,Tarife!$A$2:$R$599,13,FALSE))</f>
        <v/>
      </c>
      <c r="P4032" s="38" t="str">
        <f t="shared" si="62"/>
        <v/>
      </c>
      <c r="R4032" s="100" t="str">
        <f>Zusammenzug!$C$25&amp;"-"&amp;Zusammenzug!$A$7&amp;"-"&amp;Leistungen!L4032</f>
        <v>2026-Nicht beauftragte Spitex-Organisation-</v>
      </c>
    </row>
    <row r="4033" spans="1:18" x14ac:dyDescent="0.2">
      <c r="A4033" s="95" t="str">
        <f>IF(ISBLANK('Zusatzblatt (Perigon)'!E4028),"",'Zusatzblatt (Perigon)'!E4028)</f>
        <v/>
      </c>
      <c r="B4033" s="95" t="str">
        <f>IF(ISBLANK('Zusatzblatt (Perigon)'!G4028),"",'Zusatzblatt (Perigon)'!G4028)</f>
        <v/>
      </c>
      <c r="C4033" s="96" t="str">
        <f>IF(ISBLANK('Zusatzblatt (Perigon)'!I4028),"",'Zusatzblatt (Perigon)'!I4028)</f>
        <v/>
      </c>
      <c r="D4033" s="97" t="str">
        <f>IF(ISBLANK('Zusatzblatt (Perigon)'!J4028),"",'Zusatzblatt (Perigon)'!J4028)</f>
        <v/>
      </c>
      <c r="E4033" s="64" t="str">
        <f>IF(ISBLANK('Zusatzblatt (Perigon)'!K4028),"",'Zusatzblatt (Perigon)'!K4028)</f>
        <v/>
      </c>
      <c r="F4033" s="65"/>
      <c r="G4033" s="64"/>
      <c r="H4033" s="69" t="str">
        <f>IF(ISBLANK('Zusatzblatt (Perigon)'!L4028),"",'Zusatzblatt (Perigon)'!L4028)</f>
        <v/>
      </c>
      <c r="I4033" s="69" t="str">
        <f>IF(ISBLANK('Zusatzblatt (Perigon)'!M4028),"",'Zusatzblatt (Perigon)'!M4028)</f>
        <v/>
      </c>
      <c r="J4033" s="98" t="str">
        <f>IF(ISBLANK('Zusatzblatt (Perigon)'!N4028),"",'Zusatzblatt (Perigon)'!N4028)</f>
        <v/>
      </c>
      <c r="K4033" s="99" t="str">
        <f>IF(ISBLANK('Zusatzblatt (Perigon)'!J4028),"",'Zusatzblatt (Perigon)'!T4028)</f>
        <v/>
      </c>
      <c r="L4033" s="95" t="str">
        <f>IF(ISBLANK('Zusatzblatt (Perigon)'!O4028),"",'Zusatzblatt (Perigon)'!O4028)</f>
        <v/>
      </c>
      <c r="M4033" s="95" t="str">
        <f>IF(ISBLANK('Zusatzblatt (Perigon)'!R4028),"",'Zusatzblatt (Perigon)'!R4028)</f>
        <v/>
      </c>
      <c r="N4033" s="95" t="str">
        <f>IF(ISBLANK('Zusatzblatt (Perigon)'!P4028),"",'Zusatzblatt (Perigon)'!P4028)</f>
        <v/>
      </c>
      <c r="O4033" s="38" t="str">
        <f>IF($L4033="","",VLOOKUP($R4033,Tarife!$A$2:$R$599,13,FALSE))</f>
        <v/>
      </c>
      <c r="P4033" s="38" t="str">
        <f t="shared" si="62"/>
        <v/>
      </c>
      <c r="R4033" s="100" t="str">
        <f>Zusammenzug!$C$25&amp;"-"&amp;Zusammenzug!$A$7&amp;"-"&amp;Leistungen!L4033</f>
        <v>2026-Nicht beauftragte Spitex-Organisation-</v>
      </c>
    </row>
    <row r="4034" spans="1:18" x14ac:dyDescent="0.2">
      <c r="A4034" s="95" t="str">
        <f>IF(ISBLANK('Zusatzblatt (Perigon)'!E4029),"",'Zusatzblatt (Perigon)'!E4029)</f>
        <v/>
      </c>
      <c r="B4034" s="95" t="str">
        <f>IF(ISBLANK('Zusatzblatt (Perigon)'!G4029),"",'Zusatzblatt (Perigon)'!G4029)</f>
        <v/>
      </c>
      <c r="C4034" s="96" t="str">
        <f>IF(ISBLANK('Zusatzblatt (Perigon)'!I4029),"",'Zusatzblatt (Perigon)'!I4029)</f>
        <v/>
      </c>
      <c r="D4034" s="97" t="str">
        <f>IF(ISBLANK('Zusatzblatt (Perigon)'!J4029),"",'Zusatzblatt (Perigon)'!J4029)</f>
        <v/>
      </c>
      <c r="E4034" s="64" t="str">
        <f>IF(ISBLANK('Zusatzblatt (Perigon)'!K4029),"",'Zusatzblatt (Perigon)'!K4029)</f>
        <v/>
      </c>
      <c r="F4034" s="65"/>
      <c r="G4034" s="64"/>
      <c r="H4034" s="69" t="str">
        <f>IF(ISBLANK('Zusatzblatt (Perigon)'!L4029),"",'Zusatzblatt (Perigon)'!L4029)</f>
        <v/>
      </c>
      <c r="I4034" s="69" t="str">
        <f>IF(ISBLANK('Zusatzblatt (Perigon)'!M4029),"",'Zusatzblatt (Perigon)'!M4029)</f>
        <v/>
      </c>
      <c r="J4034" s="98" t="str">
        <f>IF(ISBLANK('Zusatzblatt (Perigon)'!N4029),"",'Zusatzblatt (Perigon)'!N4029)</f>
        <v/>
      </c>
      <c r="K4034" s="99" t="str">
        <f>IF(ISBLANK('Zusatzblatt (Perigon)'!J4029),"",'Zusatzblatt (Perigon)'!T4029)</f>
        <v/>
      </c>
      <c r="L4034" s="95" t="str">
        <f>IF(ISBLANK('Zusatzblatt (Perigon)'!O4029),"",'Zusatzblatt (Perigon)'!O4029)</f>
        <v/>
      </c>
      <c r="M4034" s="95" t="str">
        <f>IF(ISBLANK('Zusatzblatt (Perigon)'!R4029),"",'Zusatzblatt (Perigon)'!R4029)</f>
        <v/>
      </c>
      <c r="N4034" s="95" t="str">
        <f>IF(ISBLANK('Zusatzblatt (Perigon)'!P4029),"",'Zusatzblatt (Perigon)'!P4029)</f>
        <v/>
      </c>
      <c r="O4034" s="38" t="str">
        <f>IF($L4034="","",VLOOKUP($R4034,Tarife!$A$2:$R$599,13,FALSE))</f>
        <v/>
      </c>
      <c r="P4034" s="38" t="str">
        <f t="shared" si="62"/>
        <v/>
      </c>
      <c r="R4034" s="100" t="str">
        <f>Zusammenzug!$C$25&amp;"-"&amp;Zusammenzug!$A$7&amp;"-"&amp;Leistungen!L4034</f>
        <v>2026-Nicht beauftragte Spitex-Organisation-</v>
      </c>
    </row>
    <row r="4035" spans="1:18" x14ac:dyDescent="0.2">
      <c r="A4035" s="95" t="str">
        <f>IF(ISBLANK('Zusatzblatt (Perigon)'!E4030),"",'Zusatzblatt (Perigon)'!E4030)</f>
        <v/>
      </c>
      <c r="B4035" s="95" t="str">
        <f>IF(ISBLANK('Zusatzblatt (Perigon)'!G4030),"",'Zusatzblatt (Perigon)'!G4030)</f>
        <v/>
      </c>
      <c r="C4035" s="96" t="str">
        <f>IF(ISBLANK('Zusatzblatt (Perigon)'!I4030),"",'Zusatzblatt (Perigon)'!I4030)</f>
        <v/>
      </c>
      <c r="D4035" s="97" t="str">
        <f>IF(ISBLANK('Zusatzblatt (Perigon)'!J4030),"",'Zusatzblatt (Perigon)'!J4030)</f>
        <v/>
      </c>
      <c r="E4035" s="64" t="str">
        <f>IF(ISBLANK('Zusatzblatt (Perigon)'!K4030),"",'Zusatzblatt (Perigon)'!K4030)</f>
        <v/>
      </c>
      <c r="F4035" s="65"/>
      <c r="G4035" s="64"/>
      <c r="H4035" s="69" t="str">
        <f>IF(ISBLANK('Zusatzblatt (Perigon)'!L4030),"",'Zusatzblatt (Perigon)'!L4030)</f>
        <v/>
      </c>
      <c r="I4035" s="69" t="str">
        <f>IF(ISBLANK('Zusatzblatt (Perigon)'!M4030),"",'Zusatzblatt (Perigon)'!M4030)</f>
        <v/>
      </c>
      <c r="J4035" s="98" t="str">
        <f>IF(ISBLANK('Zusatzblatt (Perigon)'!N4030),"",'Zusatzblatt (Perigon)'!N4030)</f>
        <v/>
      </c>
      <c r="K4035" s="99" t="str">
        <f>IF(ISBLANK('Zusatzblatt (Perigon)'!J4030),"",'Zusatzblatt (Perigon)'!T4030)</f>
        <v/>
      </c>
      <c r="L4035" s="95" t="str">
        <f>IF(ISBLANK('Zusatzblatt (Perigon)'!O4030),"",'Zusatzblatt (Perigon)'!O4030)</f>
        <v/>
      </c>
      <c r="M4035" s="95" t="str">
        <f>IF(ISBLANK('Zusatzblatt (Perigon)'!R4030),"",'Zusatzblatt (Perigon)'!R4030)</f>
        <v/>
      </c>
      <c r="N4035" s="95" t="str">
        <f>IF(ISBLANK('Zusatzblatt (Perigon)'!P4030),"",'Zusatzblatt (Perigon)'!P4030)</f>
        <v/>
      </c>
      <c r="O4035" s="38" t="str">
        <f>IF($L4035="","",VLOOKUP($R4035,Tarife!$A$2:$R$599,13,FALSE))</f>
        <v/>
      </c>
      <c r="P4035" s="38" t="str">
        <f t="shared" si="62"/>
        <v/>
      </c>
      <c r="R4035" s="100" t="str">
        <f>Zusammenzug!$C$25&amp;"-"&amp;Zusammenzug!$A$7&amp;"-"&amp;Leistungen!L4035</f>
        <v>2026-Nicht beauftragte Spitex-Organisation-</v>
      </c>
    </row>
    <row r="4036" spans="1:18" x14ac:dyDescent="0.2">
      <c r="A4036" s="95" t="str">
        <f>IF(ISBLANK('Zusatzblatt (Perigon)'!E4031),"",'Zusatzblatt (Perigon)'!E4031)</f>
        <v/>
      </c>
      <c r="B4036" s="95" t="str">
        <f>IF(ISBLANK('Zusatzblatt (Perigon)'!G4031),"",'Zusatzblatt (Perigon)'!G4031)</f>
        <v/>
      </c>
      <c r="C4036" s="96" t="str">
        <f>IF(ISBLANK('Zusatzblatt (Perigon)'!I4031),"",'Zusatzblatt (Perigon)'!I4031)</f>
        <v/>
      </c>
      <c r="D4036" s="97" t="str">
        <f>IF(ISBLANK('Zusatzblatt (Perigon)'!J4031),"",'Zusatzblatt (Perigon)'!J4031)</f>
        <v/>
      </c>
      <c r="E4036" s="64" t="str">
        <f>IF(ISBLANK('Zusatzblatt (Perigon)'!K4031),"",'Zusatzblatt (Perigon)'!K4031)</f>
        <v/>
      </c>
      <c r="F4036" s="65"/>
      <c r="G4036" s="64"/>
      <c r="H4036" s="69" t="str">
        <f>IF(ISBLANK('Zusatzblatt (Perigon)'!L4031),"",'Zusatzblatt (Perigon)'!L4031)</f>
        <v/>
      </c>
      <c r="I4036" s="69" t="str">
        <f>IF(ISBLANK('Zusatzblatt (Perigon)'!M4031),"",'Zusatzblatt (Perigon)'!M4031)</f>
        <v/>
      </c>
      <c r="J4036" s="98" t="str">
        <f>IF(ISBLANK('Zusatzblatt (Perigon)'!N4031),"",'Zusatzblatt (Perigon)'!N4031)</f>
        <v/>
      </c>
      <c r="K4036" s="99" t="str">
        <f>IF(ISBLANK('Zusatzblatt (Perigon)'!J4031),"",'Zusatzblatt (Perigon)'!T4031)</f>
        <v/>
      </c>
      <c r="L4036" s="95" t="str">
        <f>IF(ISBLANK('Zusatzblatt (Perigon)'!O4031),"",'Zusatzblatt (Perigon)'!O4031)</f>
        <v/>
      </c>
      <c r="M4036" s="95" t="str">
        <f>IF(ISBLANK('Zusatzblatt (Perigon)'!R4031),"",'Zusatzblatt (Perigon)'!R4031)</f>
        <v/>
      </c>
      <c r="N4036" s="95" t="str">
        <f>IF(ISBLANK('Zusatzblatt (Perigon)'!P4031),"",'Zusatzblatt (Perigon)'!P4031)</f>
        <v/>
      </c>
      <c r="O4036" s="38" t="str">
        <f>IF($L4036="","",VLOOKUP($R4036,Tarife!$A$2:$R$599,13,FALSE))</f>
        <v/>
      </c>
      <c r="P4036" s="38" t="str">
        <f t="shared" si="62"/>
        <v/>
      </c>
      <c r="R4036" s="100" t="str">
        <f>Zusammenzug!$C$25&amp;"-"&amp;Zusammenzug!$A$7&amp;"-"&amp;Leistungen!L4036</f>
        <v>2026-Nicht beauftragte Spitex-Organisation-</v>
      </c>
    </row>
    <row r="4037" spans="1:18" x14ac:dyDescent="0.2">
      <c r="A4037" s="95" t="str">
        <f>IF(ISBLANK('Zusatzblatt (Perigon)'!E4032),"",'Zusatzblatt (Perigon)'!E4032)</f>
        <v/>
      </c>
      <c r="B4037" s="95" t="str">
        <f>IF(ISBLANK('Zusatzblatt (Perigon)'!G4032),"",'Zusatzblatt (Perigon)'!G4032)</f>
        <v/>
      </c>
      <c r="C4037" s="96" t="str">
        <f>IF(ISBLANK('Zusatzblatt (Perigon)'!I4032),"",'Zusatzblatt (Perigon)'!I4032)</f>
        <v/>
      </c>
      <c r="D4037" s="97" t="str">
        <f>IF(ISBLANK('Zusatzblatt (Perigon)'!J4032),"",'Zusatzblatt (Perigon)'!J4032)</f>
        <v/>
      </c>
      <c r="E4037" s="64" t="str">
        <f>IF(ISBLANK('Zusatzblatt (Perigon)'!K4032),"",'Zusatzblatt (Perigon)'!K4032)</f>
        <v/>
      </c>
      <c r="F4037" s="65"/>
      <c r="G4037" s="64"/>
      <c r="H4037" s="69" t="str">
        <f>IF(ISBLANK('Zusatzblatt (Perigon)'!L4032),"",'Zusatzblatt (Perigon)'!L4032)</f>
        <v/>
      </c>
      <c r="I4037" s="69" t="str">
        <f>IF(ISBLANK('Zusatzblatt (Perigon)'!M4032),"",'Zusatzblatt (Perigon)'!M4032)</f>
        <v/>
      </c>
      <c r="J4037" s="98" t="str">
        <f>IF(ISBLANK('Zusatzblatt (Perigon)'!N4032),"",'Zusatzblatt (Perigon)'!N4032)</f>
        <v/>
      </c>
      <c r="K4037" s="99" t="str">
        <f>IF(ISBLANK('Zusatzblatt (Perigon)'!J4032),"",'Zusatzblatt (Perigon)'!T4032)</f>
        <v/>
      </c>
      <c r="L4037" s="95" t="str">
        <f>IF(ISBLANK('Zusatzblatt (Perigon)'!O4032),"",'Zusatzblatt (Perigon)'!O4032)</f>
        <v/>
      </c>
      <c r="M4037" s="95" t="str">
        <f>IF(ISBLANK('Zusatzblatt (Perigon)'!R4032),"",'Zusatzblatt (Perigon)'!R4032)</f>
        <v/>
      </c>
      <c r="N4037" s="95" t="str">
        <f>IF(ISBLANK('Zusatzblatt (Perigon)'!P4032),"",'Zusatzblatt (Perigon)'!P4032)</f>
        <v/>
      </c>
      <c r="O4037" s="38" t="str">
        <f>IF($L4037="","",VLOOKUP($R4037,Tarife!$A$2:$R$599,13,FALSE))</f>
        <v/>
      </c>
      <c r="P4037" s="38" t="str">
        <f t="shared" si="62"/>
        <v/>
      </c>
      <c r="R4037" s="100" t="str">
        <f>Zusammenzug!$C$25&amp;"-"&amp;Zusammenzug!$A$7&amp;"-"&amp;Leistungen!L4037</f>
        <v>2026-Nicht beauftragte Spitex-Organisation-</v>
      </c>
    </row>
    <row r="4038" spans="1:18" x14ac:dyDescent="0.2">
      <c r="A4038" s="95" t="str">
        <f>IF(ISBLANK('Zusatzblatt (Perigon)'!E4033),"",'Zusatzblatt (Perigon)'!E4033)</f>
        <v/>
      </c>
      <c r="B4038" s="95" t="str">
        <f>IF(ISBLANK('Zusatzblatt (Perigon)'!G4033),"",'Zusatzblatt (Perigon)'!G4033)</f>
        <v/>
      </c>
      <c r="C4038" s="96" t="str">
        <f>IF(ISBLANK('Zusatzblatt (Perigon)'!I4033),"",'Zusatzblatt (Perigon)'!I4033)</f>
        <v/>
      </c>
      <c r="D4038" s="97" t="str">
        <f>IF(ISBLANK('Zusatzblatt (Perigon)'!J4033),"",'Zusatzblatt (Perigon)'!J4033)</f>
        <v/>
      </c>
      <c r="E4038" s="64" t="str">
        <f>IF(ISBLANK('Zusatzblatt (Perigon)'!K4033),"",'Zusatzblatt (Perigon)'!K4033)</f>
        <v/>
      </c>
      <c r="F4038" s="65"/>
      <c r="G4038" s="64"/>
      <c r="H4038" s="69" t="str">
        <f>IF(ISBLANK('Zusatzblatt (Perigon)'!L4033),"",'Zusatzblatt (Perigon)'!L4033)</f>
        <v/>
      </c>
      <c r="I4038" s="69" t="str">
        <f>IF(ISBLANK('Zusatzblatt (Perigon)'!M4033),"",'Zusatzblatt (Perigon)'!M4033)</f>
        <v/>
      </c>
      <c r="J4038" s="98" t="str">
        <f>IF(ISBLANK('Zusatzblatt (Perigon)'!N4033),"",'Zusatzblatt (Perigon)'!N4033)</f>
        <v/>
      </c>
      <c r="K4038" s="99" t="str">
        <f>IF(ISBLANK('Zusatzblatt (Perigon)'!J4033),"",'Zusatzblatt (Perigon)'!T4033)</f>
        <v/>
      </c>
      <c r="L4038" s="95" t="str">
        <f>IF(ISBLANK('Zusatzblatt (Perigon)'!O4033),"",'Zusatzblatt (Perigon)'!O4033)</f>
        <v/>
      </c>
      <c r="M4038" s="95" t="str">
        <f>IF(ISBLANK('Zusatzblatt (Perigon)'!R4033),"",'Zusatzblatt (Perigon)'!R4033)</f>
        <v/>
      </c>
      <c r="N4038" s="95" t="str">
        <f>IF(ISBLANK('Zusatzblatt (Perigon)'!P4033),"",'Zusatzblatt (Perigon)'!P4033)</f>
        <v/>
      </c>
      <c r="O4038" s="38" t="str">
        <f>IF($L4038="","",VLOOKUP($R4038,Tarife!$A$2:$R$599,13,FALSE))</f>
        <v/>
      </c>
      <c r="P4038" s="38" t="str">
        <f t="shared" si="62"/>
        <v/>
      </c>
      <c r="R4038" s="100" t="str">
        <f>Zusammenzug!$C$25&amp;"-"&amp;Zusammenzug!$A$7&amp;"-"&amp;Leistungen!L4038</f>
        <v>2026-Nicht beauftragte Spitex-Organisation-</v>
      </c>
    </row>
    <row r="4039" spans="1:18" x14ac:dyDescent="0.2">
      <c r="A4039" s="95" t="str">
        <f>IF(ISBLANK('Zusatzblatt (Perigon)'!E4034),"",'Zusatzblatt (Perigon)'!E4034)</f>
        <v/>
      </c>
      <c r="B4039" s="95" t="str">
        <f>IF(ISBLANK('Zusatzblatt (Perigon)'!G4034),"",'Zusatzblatt (Perigon)'!G4034)</f>
        <v/>
      </c>
      <c r="C4039" s="96" t="str">
        <f>IF(ISBLANK('Zusatzblatt (Perigon)'!I4034),"",'Zusatzblatt (Perigon)'!I4034)</f>
        <v/>
      </c>
      <c r="D4039" s="97" t="str">
        <f>IF(ISBLANK('Zusatzblatt (Perigon)'!J4034),"",'Zusatzblatt (Perigon)'!J4034)</f>
        <v/>
      </c>
      <c r="E4039" s="64" t="str">
        <f>IF(ISBLANK('Zusatzblatt (Perigon)'!K4034),"",'Zusatzblatt (Perigon)'!K4034)</f>
        <v/>
      </c>
      <c r="F4039" s="65"/>
      <c r="G4039" s="64"/>
      <c r="H4039" s="69" t="str">
        <f>IF(ISBLANK('Zusatzblatt (Perigon)'!L4034),"",'Zusatzblatt (Perigon)'!L4034)</f>
        <v/>
      </c>
      <c r="I4039" s="69" t="str">
        <f>IF(ISBLANK('Zusatzblatt (Perigon)'!M4034),"",'Zusatzblatt (Perigon)'!M4034)</f>
        <v/>
      </c>
      <c r="J4039" s="98" t="str">
        <f>IF(ISBLANK('Zusatzblatt (Perigon)'!N4034),"",'Zusatzblatt (Perigon)'!N4034)</f>
        <v/>
      </c>
      <c r="K4039" s="99" t="str">
        <f>IF(ISBLANK('Zusatzblatt (Perigon)'!J4034),"",'Zusatzblatt (Perigon)'!T4034)</f>
        <v/>
      </c>
      <c r="L4039" s="95" t="str">
        <f>IF(ISBLANK('Zusatzblatt (Perigon)'!O4034),"",'Zusatzblatt (Perigon)'!O4034)</f>
        <v/>
      </c>
      <c r="M4039" s="95" t="str">
        <f>IF(ISBLANK('Zusatzblatt (Perigon)'!R4034),"",'Zusatzblatt (Perigon)'!R4034)</f>
        <v/>
      </c>
      <c r="N4039" s="95" t="str">
        <f>IF(ISBLANK('Zusatzblatt (Perigon)'!P4034),"",'Zusatzblatt (Perigon)'!P4034)</f>
        <v/>
      </c>
      <c r="O4039" s="38" t="str">
        <f>IF($L4039="","",VLOOKUP($R4039,Tarife!$A$2:$R$599,13,FALSE))</f>
        <v/>
      </c>
      <c r="P4039" s="38" t="str">
        <f t="shared" si="62"/>
        <v/>
      </c>
      <c r="R4039" s="100" t="str">
        <f>Zusammenzug!$C$25&amp;"-"&amp;Zusammenzug!$A$7&amp;"-"&amp;Leistungen!L4039</f>
        <v>2026-Nicht beauftragte Spitex-Organisation-</v>
      </c>
    </row>
    <row r="4040" spans="1:18" x14ac:dyDescent="0.2">
      <c r="A4040" s="95" t="str">
        <f>IF(ISBLANK('Zusatzblatt (Perigon)'!E4035),"",'Zusatzblatt (Perigon)'!E4035)</f>
        <v/>
      </c>
      <c r="B4040" s="95" t="str">
        <f>IF(ISBLANK('Zusatzblatt (Perigon)'!G4035),"",'Zusatzblatt (Perigon)'!G4035)</f>
        <v/>
      </c>
      <c r="C4040" s="96" t="str">
        <f>IF(ISBLANK('Zusatzblatt (Perigon)'!I4035),"",'Zusatzblatt (Perigon)'!I4035)</f>
        <v/>
      </c>
      <c r="D4040" s="97" t="str">
        <f>IF(ISBLANK('Zusatzblatt (Perigon)'!J4035),"",'Zusatzblatt (Perigon)'!J4035)</f>
        <v/>
      </c>
      <c r="E4040" s="64" t="str">
        <f>IF(ISBLANK('Zusatzblatt (Perigon)'!K4035),"",'Zusatzblatt (Perigon)'!K4035)</f>
        <v/>
      </c>
      <c r="F4040" s="65"/>
      <c r="G4040" s="64"/>
      <c r="H4040" s="69" t="str">
        <f>IF(ISBLANK('Zusatzblatt (Perigon)'!L4035),"",'Zusatzblatt (Perigon)'!L4035)</f>
        <v/>
      </c>
      <c r="I4040" s="69" t="str">
        <f>IF(ISBLANK('Zusatzblatt (Perigon)'!M4035),"",'Zusatzblatt (Perigon)'!M4035)</f>
        <v/>
      </c>
      <c r="J4040" s="98" t="str">
        <f>IF(ISBLANK('Zusatzblatt (Perigon)'!N4035),"",'Zusatzblatt (Perigon)'!N4035)</f>
        <v/>
      </c>
      <c r="K4040" s="99" t="str">
        <f>IF(ISBLANK('Zusatzblatt (Perigon)'!J4035),"",'Zusatzblatt (Perigon)'!T4035)</f>
        <v/>
      </c>
      <c r="L4040" s="95" t="str">
        <f>IF(ISBLANK('Zusatzblatt (Perigon)'!O4035),"",'Zusatzblatt (Perigon)'!O4035)</f>
        <v/>
      </c>
      <c r="M4040" s="95" t="str">
        <f>IF(ISBLANK('Zusatzblatt (Perigon)'!R4035),"",'Zusatzblatt (Perigon)'!R4035)</f>
        <v/>
      </c>
      <c r="N4040" s="95" t="str">
        <f>IF(ISBLANK('Zusatzblatt (Perigon)'!P4035),"",'Zusatzblatt (Perigon)'!P4035)</f>
        <v/>
      </c>
      <c r="O4040" s="38" t="str">
        <f>IF($L4040="","",VLOOKUP($R4040,Tarife!$A$2:$R$599,13,FALSE))</f>
        <v/>
      </c>
      <c r="P4040" s="38" t="str">
        <f t="shared" ref="P4040:P4103" si="63">IF(L4040="","",IF(AND($L4040="Pabe",N4040&lt;O4040),M4040*O4040,IF(N4040&lt;O4040,M4040*N4040,M4040*O4040)))</f>
        <v/>
      </c>
      <c r="R4040" s="100" t="str">
        <f>Zusammenzug!$C$25&amp;"-"&amp;Zusammenzug!$A$7&amp;"-"&amp;Leistungen!L4040</f>
        <v>2026-Nicht beauftragte Spitex-Organisation-</v>
      </c>
    </row>
    <row r="4041" spans="1:18" x14ac:dyDescent="0.2">
      <c r="A4041" s="95" t="str">
        <f>IF(ISBLANK('Zusatzblatt (Perigon)'!E4036),"",'Zusatzblatt (Perigon)'!E4036)</f>
        <v/>
      </c>
      <c r="B4041" s="95" t="str">
        <f>IF(ISBLANK('Zusatzblatt (Perigon)'!G4036),"",'Zusatzblatt (Perigon)'!G4036)</f>
        <v/>
      </c>
      <c r="C4041" s="96" t="str">
        <f>IF(ISBLANK('Zusatzblatt (Perigon)'!I4036),"",'Zusatzblatt (Perigon)'!I4036)</f>
        <v/>
      </c>
      <c r="D4041" s="97" t="str">
        <f>IF(ISBLANK('Zusatzblatt (Perigon)'!J4036),"",'Zusatzblatt (Perigon)'!J4036)</f>
        <v/>
      </c>
      <c r="E4041" s="64" t="str">
        <f>IF(ISBLANK('Zusatzblatt (Perigon)'!K4036),"",'Zusatzblatt (Perigon)'!K4036)</f>
        <v/>
      </c>
      <c r="F4041" s="65"/>
      <c r="G4041" s="64"/>
      <c r="H4041" s="69" t="str">
        <f>IF(ISBLANK('Zusatzblatt (Perigon)'!L4036),"",'Zusatzblatt (Perigon)'!L4036)</f>
        <v/>
      </c>
      <c r="I4041" s="69" t="str">
        <f>IF(ISBLANK('Zusatzblatt (Perigon)'!M4036),"",'Zusatzblatt (Perigon)'!M4036)</f>
        <v/>
      </c>
      <c r="J4041" s="98" t="str">
        <f>IF(ISBLANK('Zusatzblatt (Perigon)'!N4036),"",'Zusatzblatt (Perigon)'!N4036)</f>
        <v/>
      </c>
      <c r="K4041" s="99" t="str">
        <f>IF(ISBLANK('Zusatzblatt (Perigon)'!J4036),"",'Zusatzblatt (Perigon)'!T4036)</f>
        <v/>
      </c>
      <c r="L4041" s="95" t="str">
        <f>IF(ISBLANK('Zusatzblatt (Perigon)'!O4036),"",'Zusatzblatt (Perigon)'!O4036)</f>
        <v/>
      </c>
      <c r="M4041" s="95" t="str">
        <f>IF(ISBLANK('Zusatzblatt (Perigon)'!R4036),"",'Zusatzblatt (Perigon)'!R4036)</f>
        <v/>
      </c>
      <c r="N4041" s="95" t="str">
        <f>IF(ISBLANK('Zusatzblatt (Perigon)'!P4036),"",'Zusatzblatt (Perigon)'!P4036)</f>
        <v/>
      </c>
      <c r="O4041" s="38" t="str">
        <f>IF($L4041="","",VLOOKUP($R4041,Tarife!$A$2:$R$599,13,FALSE))</f>
        <v/>
      </c>
      <c r="P4041" s="38" t="str">
        <f t="shared" si="63"/>
        <v/>
      </c>
      <c r="R4041" s="100" t="str">
        <f>Zusammenzug!$C$25&amp;"-"&amp;Zusammenzug!$A$7&amp;"-"&amp;Leistungen!L4041</f>
        <v>2026-Nicht beauftragte Spitex-Organisation-</v>
      </c>
    </row>
    <row r="4042" spans="1:18" x14ac:dyDescent="0.2">
      <c r="A4042" s="95" t="str">
        <f>IF(ISBLANK('Zusatzblatt (Perigon)'!E4037),"",'Zusatzblatt (Perigon)'!E4037)</f>
        <v/>
      </c>
      <c r="B4042" s="95" t="str">
        <f>IF(ISBLANK('Zusatzblatt (Perigon)'!G4037),"",'Zusatzblatt (Perigon)'!G4037)</f>
        <v/>
      </c>
      <c r="C4042" s="96" t="str">
        <f>IF(ISBLANK('Zusatzblatt (Perigon)'!I4037),"",'Zusatzblatt (Perigon)'!I4037)</f>
        <v/>
      </c>
      <c r="D4042" s="97" t="str">
        <f>IF(ISBLANK('Zusatzblatt (Perigon)'!J4037),"",'Zusatzblatt (Perigon)'!J4037)</f>
        <v/>
      </c>
      <c r="E4042" s="64" t="str">
        <f>IF(ISBLANK('Zusatzblatt (Perigon)'!K4037),"",'Zusatzblatt (Perigon)'!K4037)</f>
        <v/>
      </c>
      <c r="F4042" s="65"/>
      <c r="G4042" s="64"/>
      <c r="H4042" s="69" t="str">
        <f>IF(ISBLANK('Zusatzblatt (Perigon)'!L4037),"",'Zusatzblatt (Perigon)'!L4037)</f>
        <v/>
      </c>
      <c r="I4042" s="69" t="str">
        <f>IF(ISBLANK('Zusatzblatt (Perigon)'!M4037),"",'Zusatzblatt (Perigon)'!M4037)</f>
        <v/>
      </c>
      <c r="J4042" s="98" t="str">
        <f>IF(ISBLANK('Zusatzblatt (Perigon)'!N4037),"",'Zusatzblatt (Perigon)'!N4037)</f>
        <v/>
      </c>
      <c r="K4042" s="99" t="str">
        <f>IF(ISBLANK('Zusatzblatt (Perigon)'!J4037),"",'Zusatzblatt (Perigon)'!T4037)</f>
        <v/>
      </c>
      <c r="L4042" s="95" t="str">
        <f>IF(ISBLANK('Zusatzblatt (Perigon)'!O4037),"",'Zusatzblatt (Perigon)'!O4037)</f>
        <v/>
      </c>
      <c r="M4042" s="95" t="str">
        <f>IF(ISBLANK('Zusatzblatt (Perigon)'!R4037),"",'Zusatzblatt (Perigon)'!R4037)</f>
        <v/>
      </c>
      <c r="N4042" s="95" t="str">
        <f>IF(ISBLANK('Zusatzblatt (Perigon)'!P4037),"",'Zusatzblatt (Perigon)'!P4037)</f>
        <v/>
      </c>
      <c r="O4042" s="38" t="str">
        <f>IF($L4042="","",VLOOKUP($R4042,Tarife!$A$2:$R$599,13,FALSE))</f>
        <v/>
      </c>
      <c r="P4042" s="38" t="str">
        <f t="shared" si="63"/>
        <v/>
      </c>
      <c r="R4042" s="100" t="str">
        <f>Zusammenzug!$C$25&amp;"-"&amp;Zusammenzug!$A$7&amp;"-"&amp;Leistungen!L4042</f>
        <v>2026-Nicht beauftragte Spitex-Organisation-</v>
      </c>
    </row>
    <row r="4043" spans="1:18" x14ac:dyDescent="0.2">
      <c r="A4043" s="95" t="str">
        <f>IF(ISBLANK('Zusatzblatt (Perigon)'!E4038),"",'Zusatzblatt (Perigon)'!E4038)</f>
        <v/>
      </c>
      <c r="B4043" s="95" t="str">
        <f>IF(ISBLANK('Zusatzblatt (Perigon)'!G4038),"",'Zusatzblatt (Perigon)'!G4038)</f>
        <v/>
      </c>
      <c r="C4043" s="96" t="str">
        <f>IF(ISBLANK('Zusatzblatt (Perigon)'!I4038),"",'Zusatzblatt (Perigon)'!I4038)</f>
        <v/>
      </c>
      <c r="D4043" s="97" t="str">
        <f>IF(ISBLANK('Zusatzblatt (Perigon)'!J4038),"",'Zusatzblatt (Perigon)'!J4038)</f>
        <v/>
      </c>
      <c r="E4043" s="64" t="str">
        <f>IF(ISBLANK('Zusatzblatt (Perigon)'!K4038),"",'Zusatzblatt (Perigon)'!K4038)</f>
        <v/>
      </c>
      <c r="F4043" s="65"/>
      <c r="G4043" s="64"/>
      <c r="H4043" s="69" t="str">
        <f>IF(ISBLANK('Zusatzblatt (Perigon)'!L4038),"",'Zusatzblatt (Perigon)'!L4038)</f>
        <v/>
      </c>
      <c r="I4043" s="69" t="str">
        <f>IF(ISBLANK('Zusatzblatt (Perigon)'!M4038),"",'Zusatzblatt (Perigon)'!M4038)</f>
        <v/>
      </c>
      <c r="J4043" s="98" t="str">
        <f>IF(ISBLANK('Zusatzblatt (Perigon)'!N4038),"",'Zusatzblatt (Perigon)'!N4038)</f>
        <v/>
      </c>
      <c r="K4043" s="99" t="str">
        <f>IF(ISBLANK('Zusatzblatt (Perigon)'!J4038),"",'Zusatzblatt (Perigon)'!T4038)</f>
        <v/>
      </c>
      <c r="L4043" s="95" t="str">
        <f>IF(ISBLANK('Zusatzblatt (Perigon)'!O4038),"",'Zusatzblatt (Perigon)'!O4038)</f>
        <v/>
      </c>
      <c r="M4043" s="95" t="str">
        <f>IF(ISBLANK('Zusatzblatt (Perigon)'!R4038),"",'Zusatzblatt (Perigon)'!R4038)</f>
        <v/>
      </c>
      <c r="N4043" s="95" t="str">
        <f>IF(ISBLANK('Zusatzblatt (Perigon)'!P4038),"",'Zusatzblatt (Perigon)'!P4038)</f>
        <v/>
      </c>
      <c r="O4043" s="38" t="str">
        <f>IF($L4043="","",VLOOKUP($R4043,Tarife!$A$2:$R$599,13,FALSE))</f>
        <v/>
      </c>
      <c r="P4043" s="38" t="str">
        <f t="shared" si="63"/>
        <v/>
      </c>
      <c r="R4043" s="100" t="str">
        <f>Zusammenzug!$C$25&amp;"-"&amp;Zusammenzug!$A$7&amp;"-"&amp;Leistungen!L4043</f>
        <v>2026-Nicht beauftragte Spitex-Organisation-</v>
      </c>
    </row>
    <row r="4044" spans="1:18" x14ac:dyDescent="0.2">
      <c r="A4044" s="95" t="str">
        <f>IF(ISBLANK('Zusatzblatt (Perigon)'!E4039),"",'Zusatzblatt (Perigon)'!E4039)</f>
        <v/>
      </c>
      <c r="B4044" s="95" t="str">
        <f>IF(ISBLANK('Zusatzblatt (Perigon)'!G4039),"",'Zusatzblatt (Perigon)'!G4039)</f>
        <v/>
      </c>
      <c r="C4044" s="96" t="str">
        <f>IF(ISBLANK('Zusatzblatt (Perigon)'!I4039),"",'Zusatzblatt (Perigon)'!I4039)</f>
        <v/>
      </c>
      <c r="D4044" s="97" t="str">
        <f>IF(ISBLANK('Zusatzblatt (Perigon)'!J4039),"",'Zusatzblatt (Perigon)'!J4039)</f>
        <v/>
      </c>
      <c r="E4044" s="64" t="str">
        <f>IF(ISBLANK('Zusatzblatt (Perigon)'!K4039),"",'Zusatzblatt (Perigon)'!K4039)</f>
        <v/>
      </c>
      <c r="F4044" s="65"/>
      <c r="G4044" s="64"/>
      <c r="H4044" s="69" t="str">
        <f>IF(ISBLANK('Zusatzblatt (Perigon)'!L4039),"",'Zusatzblatt (Perigon)'!L4039)</f>
        <v/>
      </c>
      <c r="I4044" s="69" t="str">
        <f>IF(ISBLANK('Zusatzblatt (Perigon)'!M4039),"",'Zusatzblatt (Perigon)'!M4039)</f>
        <v/>
      </c>
      <c r="J4044" s="98" t="str">
        <f>IF(ISBLANK('Zusatzblatt (Perigon)'!N4039),"",'Zusatzblatt (Perigon)'!N4039)</f>
        <v/>
      </c>
      <c r="K4044" s="99" t="str">
        <f>IF(ISBLANK('Zusatzblatt (Perigon)'!J4039),"",'Zusatzblatt (Perigon)'!T4039)</f>
        <v/>
      </c>
      <c r="L4044" s="95" t="str">
        <f>IF(ISBLANK('Zusatzblatt (Perigon)'!O4039),"",'Zusatzblatt (Perigon)'!O4039)</f>
        <v/>
      </c>
      <c r="M4044" s="95" t="str">
        <f>IF(ISBLANK('Zusatzblatt (Perigon)'!R4039),"",'Zusatzblatt (Perigon)'!R4039)</f>
        <v/>
      </c>
      <c r="N4044" s="95" t="str">
        <f>IF(ISBLANK('Zusatzblatt (Perigon)'!P4039),"",'Zusatzblatt (Perigon)'!P4039)</f>
        <v/>
      </c>
      <c r="O4044" s="38" t="str">
        <f>IF($L4044="","",VLOOKUP($R4044,Tarife!$A$2:$R$599,13,FALSE))</f>
        <v/>
      </c>
      <c r="P4044" s="38" t="str">
        <f t="shared" si="63"/>
        <v/>
      </c>
      <c r="R4044" s="100" t="str">
        <f>Zusammenzug!$C$25&amp;"-"&amp;Zusammenzug!$A$7&amp;"-"&amp;Leistungen!L4044</f>
        <v>2026-Nicht beauftragte Spitex-Organisation-</v>
      </c>
    </row>
    <row r="4045" spans="1:18" x14ac:dyDescent="0.2">
      <c r="A4045" s="95" t="str">
        <f>IF(ISBLANK('Zusatzblatt (Perigon)'!E4040),"",'Zusatzblatt (Perigon)'!E4040)</f>
        <v/>
      </c>
      <c r="B4045" s="95" t="str">
        <f>IF(ISBLANK('Zusatzblatt (Perigon)'!G4040),"",'Zusatzblatt (Perigon)'!G4040)</f>
        <v/>
      </c>
      <c r="C4045" s="96" t="str">
        <f>IF(ISBLANK('Zusatzblatt (Perigon)'!I4040),"",'Zusatzblatt (Perigon)'!I4040)</f>
        <v/>
      </c>
      <c r="D4045" s="97" t="str">
        <f>IF(ISBLANK('Zusatzblatt (Perigon)'!J4040),"",'Zusatzblatt (Perigon)'!J4040)</f>
        <v/>
      </c>
      <c r="E4045" s="64" t="str">
        <f>IF(ISBLANK('Zusatzblatt (Perigon)'!K4040),"",'Zusatzblatt (Perigon)'!K4040)</f>
        <v/>
      </c>
      <c r="F4045" s="65"/>
      <c r="G4045" s="64"/>
      <c r="H4045" s="69" t="str">
        <f>IF(ISBLANK('Zusatzblatt (Perigon)'!L4040),"",'Zusatzblatt (Perigon)'!L4040)</f>
        <v/>
      </c>
      <c r="I4045" s="69" t="str">
        <f>IF(ISBLANK('Zusatzblatt (Perigon)'!M4040),"",'Zusatzblatt (Perigon)'!M4040)</f>
        <v/>
      </c>
      <c r="J4045" s="98" t="str">
        <f>IF(ISBLANK('Zusatzblatt (Perigon)'!N4040),"",'Zusatzblatt (Perigon)'!N4040)</f>
        <v/>
      </c>
      <c r="K4045" s="99" t="str">
        <f>IF(ISBLANK('Zusatzblatt (Perigon)'!J4040),"",'Zusatzblatt (Perigon)'!T4040)</f>
        <v/>
      </c>
      <c r="L4045" s="95" t="str">
        <f>IF(ISBLANK('Zusatzblatt (Perigon)'!O4040),"",'Zusatzblatt (Perigon)'!O4040)</f>
        <v/>
      </c>
      <c r="M4045" s="95" t="str">
        <f>IF(ISBLANK('Zusatzblatt (Perigon)'!R4040),"",'Zusatzblatt (Perigon)'!R4040)</f>
        <v/>
      </c>
      <c r="N4045" s="95" t="str">
        <f>IF(ISBLANK('Zusatzblatt (Perigon)'!P4040),"",'Zusatzblatt (Perigon)'!P4040)</f>
        <v/>
      </c>
      <c r="O4045" s="38" t="str">
        <f>IF($L4045="","",VLOOKUP($R4045,Tarife!$A$2:$R$599,13,FALSE))</f>
        <v/>
      </c>
      <c r="P4045" s="38" t="str">
        <f t="shared" si="63"/>
        <v/>
      </c>
      <c r="R4045" s="100" t="str">
        <f>Zusammenzug!$C$25&amp;"-"&amp;Zusammenzug!$A$7&amp;"-"&amp;Leistungen!L4045</f>
        <v>2026-Nicht beauftragte Spitex-Organisation-</v>
      </c>
    </row>
    <row r="4046" spans="1:18" x14ac:dyDescent="0.2">
      <c r="A4046" s="95" t="str">
        <f>IF(ISBLANK('Zusatzblatt (Perigon)'!E4041),"",'Zusatzblatt (Perigon)'!E4041)</f>
        <v/>
      </c>
      <c r="B4046" s="95" t="str">
        <f>IF(ISBLANK('Zusatzblatt (Perigon)'!G4041),"",'Zusatzblatt (Perigon)'!G4041)</f>
        <v/>
      </c>
      <c r="C4046" s="96" t="str">
        <f>IF(ISBLANK('Zusatzblatt (Perigon)'!I4041),"",'Zusatzblatt (Perigon)'!I4041)</f>
        <v/>
      </c>
      <c r="D4046" s="97" t="str">
        <f>IF(ISBLANK('Zusatzblatt (Perigon)'!J4041),"",'Zusatzblatt (Perigon)'!J4041)</f>
        <v/>
      </c>
      <c r="E4046" s="64" t="str">
        <f>IF(ISBLANK('Zusatzblatt (Perigon)'!K4041),"",'Zusatzblatt (Perigon)'!K4041)</f>
        <v/>
      </c>
      <c r="F4046" s="65"/>
      <c r="G4046" s="64"/>
      <c r="H4046" s="69" t="str">
        <f>IF(ISBLANK('Zusatzblatt (Perigon)'!L4041),"",'Zusatzblatt (Perigon)'!L4041)</f>
        <v/>
      </c>
      <c r="I4046" s="69" t="str">
        <f>IF(ISBLANK('Zusatzblatt (Perigon)'!M4041),"",'Zusatzblatt (Perigon)'!M4041)</f>
        <v/>
      </c>
      <c r="J4046" s="98" t="str">
        <f>IF(ISBLANK('Zusatzblatt (Perigon)'!N4041),"",'Zusatzblatt (Perigon)'!N4041)</f>
        <v/>
      </c>
      <c r="K4046" s="99" t="str">
        <f>IF(ISBLANK('Zusatzblatt (Perigon)'!J4041),"",'Zusatzblatt (Perigon)'!T4041)</f>
        <v/>
      </c>
      <c r="L4046" s="95" t="str">
        <f>IF(ISBLANK('Zusatzblatt (Perigon)'!O4041),"",'Zusatzblatt (Perigon)'!O4041)</f>
        <v/>
      </c>
      <c r="M4046" s="95" t="str">
        <f>IF(ISBLANK('Zusatzblatt (Perigon)'!R4041),"",'Zusatzblatt (Perigon)'!R4041)</f>
        <v/>
      </c>
      <c r="N4046" s="95" t="str">
        <f>IF(ISBLANK('Zusatzblatt (Perigon)'!P4041),"",'Zusatzblatt (Perigon)'!P4041)</f>
        <v/>
      </c>
      <c r="O4046" s="38" t="str">
        <f>IF($L4046="","",VLOOKUP($R4046,Tarife!$A$2:$R$599,13,FALSE))</f>
        <v/>
      </c>
      <c r="P4046" s="38" t="str">
        <f t="shared" si="63"/>
        <v/>
      </c>
      <c r="R4046" s="100" t="str">
        <f>Zusammenzug!$C$25&amp;"-"&amp;Zusammenzug!$A$7&amp;"-"&amp;Leistungen!L4046</f>
        <v>2026-Nicht beauftragte Spitex-Organisation-</v>
      </c>
    </row>
    <row r="4047" spans="1:18" x14ac:dyDescent="0.2">
      <c r="A4047" s="95" t="str">
        <f>IF(ISBLANK('Zusatzblatt (Perigon)'!E4042),"",'Zusatzblatt (Perigon)'!E4042)</f>
        <v/>
      </c>
      <c r="B4047" s="95" t="str">
        <f>IF(ISBLANK('Zusatzblatt (Perigon)'!G4042),"",'Zusatzblatt (Perigon)'!G4042)</f>
        <v/>
      </c>
      <c r="C4047" s="96" t="str">
        <f>IF(ISBLANK('Zusatzblatt (Perigon)'!I4042),"",'Zusatzblatt (Perigon)'!I4042)</f>
        <v/>
      </c>
      <c r="D4047" s="97" t="str">
        <f>IF(ISBLANK('Zusatzblatt (Perigon)'!J4042),"",'Zusatzblatt (Perigon)'!J4042)</f>
        <v/>
      </c>
      <c r="E4047" s="64" t="str">
        <f>IF(ISBLANK('Zusatzblatt (Perigon)'!K4042),"",'Zusatzblatt (Perigon)'!K4042)</f>
        <v/>
      </c>
      <c r="F4047" s="65"/>
      <c r="G4047" s="64"/>
      <c r="H4047" s="69" t="str">
        <f>IF(ISBLANK('Zusatzblatt (Perigon)'!L4042),"",'Zusatzblatt (Perigon)'!L4042)</f>
        <v/>
      </c>
      <c r="I4047" s="69" t="str">
        <f>IF(ISBLANK('Zusatzblatt (Perigon)'!M4042),"",'Zusatzblatt (Perigon)'!M4042)</f>
        <v/>
      </c>
      <c r="J4047" s="98" t="str">
        <f>IF(ISBLANK('Zusatzblatt (Perigon)'!N4042),"",'Zusatzblatt (Perigon)'!N4042)</f>
        <v/>
      </c>
      <c r="K4047" s="99" t="str">
        <f>IF(ISBLANK('Zusatzblatt (Perigon)'!J4042),"",'Zusatzblatt (Perigon)'!T4042)</f>
        <v/>
      </c>
      <c r="L4047" s="95" t="str">
        <f>IF(ISBLANK('Zusatzblatt (Perigon)'!O4042),"",'Zusatzblatt (Perigon)'!O4042)</f>
        <v/>
      </c>
      <c r="M4047" s="95" t="str">
        <f>IF(ISBLANK('Zusatzblatt (Perigon)'!R4042),"",'Zusatzblatt (Perigon)'!R4042)</f>
        <v/>
      </c>
      <c r="N4047" s="95" t="str">
        <f>IF(ISBLANK('Zusatzblatt (Perigon)'!P4042),"",'Zusatzblatt (Perigon)'!P4042)</f>
        <v/>
      </c>
      <c r="O4047" s="38" t="str">
        <f>IF($L4047="","",VLOOKUP($R4047,Tarife!$A$2:$R$599,13,FALSE))</f>
        <v/>
      </c>
      <c r="P4047" s="38" t="str">
        <f t="shared" si="63"/>
        <v/>
      </c>
      <c r="R4047" s="100" t="str">
        <f>Zusammenzug!$C$25&amp;"-"&amp;Zusammenzug!$A$7&amp;"-"&amp;Leistungen!L4047</f>
        <v>2026-Nicht beauftragte Spitex-Organisation-</v>
      </c>
    </row>
    <row r="4048" spans="1:18" x14ac:dyDescent="0.2">
      <c r="A4048" s="95" t="str">
        <f>IF(ISBLANK('Zusatzblatt (Perigon)'!E4043),"",'Zusatzblatt (Perigon)'!E4043)</f>
        <v/>
      </c>
      <c r="B4048" s="95" t="str">
        <f>IF(ISBLANK('Zusatzblatt (Perigon)'!G4043),"",'Zusatzblatt (Perigon)'!G4043)</f>
        <v/>
      </c>
      <c r="C4048" s="96" t="str">
        <f>IF(ISBLANK('Zusatzblatt (Perigon)'!I4043),"",'Zusatzblatt (Perigon)'!I4043)</f>
        <v/>
      </c>
      <c r="D4048" s="97" t="str">
        <f>IF(ISBLANK('Zusatzblatt (Perigon)'!J4043),"",'Zusatzblatt (Perigon)'!J4043)</f>
        <v/>
      </c>
      <c r="E4048" s="64" t="str">
        <f>IF(ISBLANK('Zusatzblatt (Perigon)'!K4043),"",'Zusatzblatt (Perigon)'!K4043)</f>
        <v/>
      </c>
      <c r="F4048" s="65"/>
      <c r="G4048" s="64"/>
      <c r="H4048" s="69" t="str">
        <f>IF(ISBLANK('Zusatzblatt (Perigon)'!L4043),"",'Zusatzblatt (Perigon)'!L4043)</f>
        <v/>
      </c>
      <c r="I4048" s="69" t="str">
        <f>IF(ISBLANK('Zusatzblatt (Perigon)'!M4043),"",'Zusatzblatt (Perigon)'!M4043)</f>
        <v/>
      </c>
      <c r="J4048" s="98" t="str">
        <f>IF(ISBLANK('Zusatzblatt (Perigon)'!N4043),"",'Zusatzblatt (Perigon)'!N4043)</f>
        <v/>
      </c>
      <c r="K4048" s="99" t="str">
        <f>IF(ISBLANK('Zusatzblatt (Perigon)'!J4043),"",'Zusatzblatt (Perigon)'!T4043)</f>
        <v/>
      </c>
      <c r="L4048" s="95" t="str">
        <f>IF(ISBLANK('Zusatzblatt (Perigon)'!O4043),"",'Zusatzblatt (Perigon)'!O4043)</f>
        <v/>
      </c>
      <c r="M4048" s="95" t="str">
        <f>IF(ISBLANK('Zusatzblatt (Perigon)'!R4043),"",'Zusatzblatt (Perigon)'!R4043)</f>
        <v/>
      </c>
      <c r="N4048" s="95" t="str">
        <f>IF(ISBLANK('Zusatzblatt (Perigon)'!P4043),"",'Zusatzblatt (Perigon)'!P4043)</f>
        <v/>
      </c>
      <c r="O4048" s="38" t="str">
        <f>IF($L4048="","",VLOOKUP($R4048,Tarife!$A$2:$R$599,13,FALSE))</f>
        <v/>
      </c>
      <c r="P4048" s="38" t="str">
        <f t="shared" si="63"/>
        <v/>
      </c>
      <c r="R4048" s="100" t="str">
        <f>Zusammenzug!$C$25&amp;"-"&amp;Zusammenzug!$A$7&amp;"-"&amp;Leistungen!L4048</f>
        <v>2026-Nicht beauftragte Spitex-Organisation-</v>
      </c>
    </row>
    <row r="4049" spans="1:18" x14ac:dyDescent="0.2">
      <c r="A4049" s="95" t="str">
        <f>IF(ISBLANK('Zusatzblatt (Perigon)'!E4044),"",'Zusatzblatt (Perigon)'!E4044)</f>
        <v/>
      </c>
      <c r="B4049" s="95" t="str">
        <f>IF(ISBLANK('Zusatzblatt (Perigon)'!G4044),"",'Zusatzblatt (Perigon)'!G4044)</f>
        <v/>
      </c>
      <c r="C4049" s="96" t="str">
        <f>IF(ISBLANK('Zusatzblatt (Perigon)'!I4044),"",'Zusatzblatt (Perigon)'!I4044)</f>
        <v/>
      </c>
      <c r="D4049" s="97" t="str">
        <f>IF(ISBLANK('Zusatzblatt (Perigon)'!J4044),"",'Zusatzblatt (Perigon)'!J4044)</f>
        <v/>
      </c>
      <c r="E4049" s="64" t="str">
        <f>IF(ISBLANK('Zusatzblatt (Perigon)'!K4044),"",'Zusatzblatt (Perigon)'!K4044)</f>
        <v/>
      </c>
      <c r="F4049" s="65"/>
      <c r="G4049" s="64"/>
      <c r="H4049" s="69" t="str">
        <f>IF(ISBLANK('Zusatzblatt (Perigon)'!L4044),"",'Zusatzblatt (Perigon)'!L4044)</f>
        <v/>
      </c>
      <c r="I4049" s="69" t="str">
        <f>IF(ISBLANK('Zusatzblatt (Perigon)'!M4044),"",'Zusatzblatt (Perigon)'!M4044)</f>
        <v/>
      </c>
      <c r="J4049" s="98" t="str">
        <f>IF(ISBLANK('Zusatzblatt (Perigon)'!N4044),"",'Zusatzblatt (Perigon)'!N4044)</f>
        <v/>
      </c>
      <c r="K4049" s="99" t="str">
        <f>IF(ISBLANK('Zusatzblatt (Perigon)'!J4044),"",'Zusatzblatt (Perigon)'!T4044)</f>
        <v/>
      </c>
      <c r="L4049" s="95" t="str">
        <f>IF(ISBLANK('Zusatzblatt (Perigon)'!O4044),"",'Zusatzblatt (Perigon)'!O4044)</f>
        <v/>
      </c>
      <c r="M4049" s="95" t="str">
        <f>IF(ISBLANK('Zusatzblatt (Perigon)'!R4044),"",'Zusatzblatt (Perigon)'!R4044)</f>
        <v/>
      </c>
      <c r="N4049" s="95" t="str">
        <f>IF(ISBLANK('Zusatzblatt (Perigon)'!P4044),"",'Zusatzblatt (Perigon)'!P4044)</f>
        <v/>
      </c>
      <c r="O4049" s="38" t="str">
        <f>IF($L4049="","",VLOOKUP($R4049,Tarife!$A$2:$R$599,13,FALSE))</f>
        <v/>
      </c>
      <c r="P4049" s="38" t="str">
        <f t="shared" si="63"/>
        <v/>
      </c>
      <c r="R4049" s="100" t="str">
        <f>Zusammenzug!$C$25&amp;"-"&amp;Zusammenzug!$A$7&amp;"-"&amp;Leistungen!L4049</f>
        <v>2026-Nicht beauftragte Spitex-Organisation-</v>
      </c>
    </row>
    <row r="4050" spans="1:18" x14ac:dyDescent="0.2">
      <c r="A4050" s="95" t="str">
        <f>IF(ISBLANK('Zusatzblatt (Perigon)'!E4045),"",'Zusatzblatt (Perigon)'!E4045)</f>
        <v/>
      </c>
      <c r="B4050" s="95" t="str">
        <f>IF(ISBLANK('Zusatzblatt (Perigon)'!G4045),"",'Zusatzblatt (Perigon)'!G4045)</f>
        <v/>
      </c>
      <c r="C4050" s="96" t="str">
        <f>IF(ISBLANK('Zusatzblatt (Perigon)'!I4045),"",'Zusatzblatt (Perigon)'!I4045)</f>
        <v/>
      </c>
      <c r="D4050" s="97" t="str">
        <f>IF(ISBLANK('Zusatzblatt (Perigon)'!J4045),"",'Zusatzblatt (Perigon)'!J4045)</f>
        <v/>
      </c>
      <c r="E4050" s="64" t="str">
        <f>IF(ISBLANK('Zusatzblatt (Perigon)'!K4045),"",'Zusatzblatt (Perigon)'!K4045)</f>
        <v/>
      </c>
      <c r="F4050" s="65"/>
      <c r="G4050" s="64"/>
      <c r="H4050" s="69" t="str">
        <f>IF(ISBLANK('Zusatzblatt (Perigon)'!L4045),"",'Zusatzblatt (Perigon)'!L4045)</f>
        <v/>
      </c>
      <c r="I4050" s="69" t="str">
        <f>IF(ISBLANK('Zusatzblatt (Perigon)'!M4045),"",'Zusatzblatt (Perigon)'!M4045)</f>
        <v/>
      </c>
      <c r="J4050" s="98" t="str">
        <f>IF(ISBLANK('Zusatzblatt (Perigon)'!N4045),"",'Zusatzblatt (Perigon)'!N4045)</f>
        <v/>
      </c>
      <c r="K4050" s="99" t="str">
        <f>IF(ISBLANK('Zusatzblatt (Perigon)'!J4045),"",'Zusatzblatt (Perigon)'!T4045)</f>
        <v/>
      </c>
      <c r="L4050" s="95" t="str">
        <f>IF(ISBLANK('Zusatzblatt (Perigon)'!O4045),"",'Zusatzblatt (Perigon)'!O4045)</f>
        <v/>
      </c>
      <c r="M4050" s="95" t="str">
        <f>IF(ISBLANK('Zusatzblatt (Perigon)'!R4045),"",'Zusatzblatt (Perigon)'!R4045)</f>
        <v/>
      </c>
      <c r="N4050" s="95" t="str">
        <f>IF(ISBLANK('Zusatzblatt (Perigon)'!P4045),"",'Zusatzblatt (Perigon)'!P4045)</f>
        <v/>
      </c>
      <c r="O4050" s="38" t="str">
        <f>IF($L4050="","",VLOOKUP($R4050,Tarife!$A$2:$R$599,13,FALSE))</f>
        <v/>
      </c>
      <c r="P4050" s="38" t="str">
        <f t="shared" si="63"/>
        <v/>
      </c>
      <c r="R4050" s="100" t="str">
        <f>Zusammenzug!$C$25&amp;"-"&amp;Zusammenzug!$A$7&amp;"-"&amp;Leistungen!L4050</f>
        <v>2026-Nicht beauftragte Spitex-Organisation-</v>
      </c>
    </row>
    <row r="4051" spans="1:18" x14ac:dyDescent="0.2">
      <c r="A4051" s="95" t="str">
        <f>IF(ISBLANK('Zusatzblatt (Perigon)'!E4046),"",'Zusatzblatt (Perigon)'!E4046)</f>
        <v/>
      </c>
      <c r="B4051" s="95" t="str">
        <f>IF(ISBLANK('Zusatzblatt (Perigon)'!G4046),"",'Zusatzblatt (Perigon)'!G4046)</f>
        <v/>
      </c>
      <c r="C4051" s="96" t="str">
        <f>IF(ISBLANK('Zusatzblatt (Perigon)'!I4046),"",'Zusatzblatt (Perigon)'!I4046)</f>
        <v/>
      </c>
      <c r="D4051" s="97" t="str">
        <f>IF(ISBLANK('Zusatzblatt (Perigon)'!J4046),"",'Zusatzblatt (Perigon)'!J4046)</f>
        <v/>
      </c>
      <c r="E4051" s="64" t="str">
        <f>IF(ISBLANK('Zusatzblatt (Perigon)'!K4046),"",'Zusatzblatt (Perigon)'!K4046)</f>
        <v/>
      </c>
      <c r="F4051" s="65"/>
      <c r="G4051" s="64"/>
      <c r="H4051" s="69" t="str">
        <f>IF(ISBLANK('Zusatzblatt (Perigon)'!L4046),"",'Zusatzblatt (Perigon)'!L4046)</f>
        <v/>
      </c>
      <c r="I4051" s="69" t="str">
        <f>IF(ISBLANK('Zusatzblatt (Perigon)'!M4046),"",'Zusatzblatt (Perigon)'!M4046)</f>
        <v/>
      </c>
      <c r="J4051" s="98" t="str">
        <f>IF(ISBLANK('Zusatzblatt (Perigon)'!N4046),"",'Zusatzblatt (Perigon)'!N4046)</f>
        <v/>
      </c>
      <c r="K4051" s="99" t="str">
        <f>IF(ISBLANK('Zusatzblatt (Perigon)'!J4046),"",'Zusatzblatt (Perigon)'!T4046)</f>
        <v/>
      </c>
      <c r="L4051" s="95" t="str">
        <f>IF(ISBLANK('Zusatzblatt (Perigon)'!O4046),"",'Zusatzblatt (Perigon)'!O4046)</f>
        <v/>
      </c>
      <c r="M4051" s="95" t="str">
        <f>IF(ISBLANK('Zusatzblatt (Perigon)'!R4046),"",'Zusatzblatt (Perigon)'!R4046)</f>
        <v/>
      </c>
      <c r="N4051" s="95" t="str">
        <f>IF(ISBLANK('Zusatzblatt (Perigon)'!P4046),"",'Zusatzblatt (Perigon)'!P4046)</f>
        <v/>
      </c>
      <c r="O4051" s="38" t="str">
        <f>IF($L4051="","",VLOOKUP($R4051,Tarife!$A$2:$R$599,13,FALSE))</f>
        <v/>
      </c>
      <c r="P4051" s="38" t="str">
        <f t="shared" si="63"/>
        <v/>
      </c>
      <c r="R4051" s="100" t="str">
        <f>Zusammenzug!$C$25&amp;"-"&amp;Zusammenzug!$A$7&amp;"-"&amp;Leistungen!L4051</f>
        <v>2026-Nicht beauftragte Spitex-Organisation-</v>
      </c>
    </row>
    <row r="4052" spans="1:18" x14ac:dyDescent="0.2">
      <c r="A4052" s="95" t="str">
        <f>IF(ISBLANK('Zusatzblatt (Perigon)'!E4047),"",'Zusatzblatt (Perigon)'!E4047)</f>
        <v/>
      </c>
      <c r="B4052" s="95" t="str">
        <f>IF(ISBLANK('Zusatzblatt (Perigon)'!G4047),"",'Zusatzblatt (Perigon)'!G4047)</f>
        <v/>
      </c>
      <c r="C4052" s="96" t="str">
        <f>IF(ISBLANK('Zusatzblatt (Perigon)'!I4047),"",'Zusatzblatt (Perigon)'!I4047)</f>
        <v/>
      </c>
      <c r="D4052" s="97" t="str">
        <f>IF(ISBLANK('Zusatzblatt (Perigon)'!J4047),"",'Zusatzblatt (Perigon)'!J4047)</f>
        <v/>
      </c>
      <c r="E4052" s="64" t="str">
        <f>IF(ISBLANK('Zusatzblatt (Perigon)'!K4047),"",'Zusatzblatt (Perigon)'!K4047)</f>
        <v/>
      </c>
      <c r="F4052" s="65"/>
      <c r="G4052" s="64"/>
      <c r="H4052" s="69" t="str">
        <f>IF(ISBLANK('Zusatzblatt (Perigon)'!L4047),"",'Zusatzblatt (Perigon)'!L4047)</f>
        <v/>
      </c>
      <c r="I4052" s="69" t="str">
        <f>IF(ISBLANK('Zusatzblatt (Perigon)'!M4047),"",'Zusatzblatt (Perigon)'!M4047)</f>
        <v/>
      </c>
      <c r="J4052" s="98" t="str">
        <f>IF(ISBLANK('Zusatzblatt (Perigon)'!N4047),"",'Zusatzblatt (Perigon)'!N4047)</f>
        <v/>
      </c>
      <c r="K4052" s="99" t="str">
        <f>IF(ISBLANK('Zusatzblatt (Perigon)'!J4047),"",'Zusatzblatt (Perigon)'!T4047)</f>
        <v/>
      </c>
      <c r="L4052" s="95" t="str">
        <f>IF(ISBLANK('Zusatzblatt (Perigon)'!O4047),"",'Zusatzblatt (Perigon)'!O4047)</f>
        <v/>
      </c>
      <c r="M4052" s="95" t="str">
        <f>IF(ISBLANK('Zusatzblatt (Perigon)'!R4047),"",'Zusatzblatt (Perigon)'!R4047)</f>
        <v/>
      </c>
      <c r="N4052" s="95" t="str">
        <f>IF(ISBLANK('Zusatzblatt (Perigon)'!P4047),"",'Zusatzblatt (Perigon)'!P4047)</f>
        <v/>
      </c>
      <c r="O4052" s="38" t="str">
        <f>IF($L4052="","",VLOOKUP($R4052,Tarife!$A$2:$R$599,13,FALSE))</f>
        <v/>
      </c>
      <c r="P4052" s="38" t="str">
        <f t="shared" si="63"/>
        <v/>
      </c>
      <c r="R4052" s="100" t="str">
        <f>Zusammenzug!$C$25&amp;"-"&amp;Zusammenzug!$A$7&amp;"-"&amp;Leistungen!L4052</f>
        <v>2026-Nicht beauftragte Spitex-Organisation-</v>
      </c>
    </row>
    <row r="4053" spans="1:18" x14ac:dyDescent="0.2">
      <c r="A4053" s="95" t="str">
        <f>IF(ISBLANK('Zusatzblatt (Perigon)'!E4048),"",'Zusatzblatt (Perigon)'!E4048)</f>
        <v/>
      </c>
      <c r="B4053" s="95" t="str">
        <f>IF(ISBLANK('Zusatzblatt (Perigon)'!G4048),"",'Zusatzblatt (Perigon)'!G4048)</f>
        <v/>
      </c>
      <c r="C4053" s="96" t="str">
        <f>IF(ISBLANK('Zusatzblatt (Perigon)'!I4048),"",'Zusatzblatt (Perigon)'!I4048)</f>
        <v/>
      </c>
      <c r="D4053" s="97" t="str">
        <f>IF(ISBLANK('Zusatzblatt (Perigon)'!J4048),"",'Zusatzblatt (Perigon)'!J4048)</f>
        <v/>
      </c>
      <c r="E4053" s="64" t="str">
        <f>IF(ISBLANK('Zusatzblatt (Perigon)'!K4048),"",'Zusatzblatt (Perigon)'!K4048)</f>
        <v/>
      </c>
      <c r="F4053" s="65"/>
      <c r="G4053" s="64"/>
      <c r="H4053" s="69" t="str">
        <f>IF(ISBLANK('Zusatzblatt (Perigon)'!L4048),"",'Zusatzblatt (Perigon)'!L4048)</f>
        <v/>
      </c>
      <c r="I4053" s="69" t="str">
        <f>IF(ISBLANK('Zusatzblatt (Perigon)'!M4048),"",'Zusatzblatt (Perigon)'!M4048)</f>
        <v/>
      </c>
      <c r="J4053" s="98" t="str">
        <f>IF(ISBLANK('Zusatzblatt (Perigon)'!N4048),"",'Zusatzblatt (Perigon)'!N4048)</f>
        <v/>
      </c>
      <c r="K4053" s="99" t="str">
        <f>IF(ISBLANK('Zusatzblatt (Perigon)'!J4048),"",'Zusatzblatt (Perigon)'!T4048)</f>
        <v/>
      </c>
      <c r="L4053" s="95" t="str">
        <f>IF(ISBLANK('Zusatzblatt (Perigon)'!O4048),"",'Zusatzblatt (Perigon)'!O4048)</f>
        <v/>
      </c>
      <c r="M4053" s="95" t="str">
        <f>IF(ISBLANK('Zusatzblatt (Perigon)'!R4048),"",'Zusatzblatt (Perigon)'!R4048)</f>
        <v/>
      </c>
      <c r="N4053" s="95" t="str">
        <f>IF(ISBLANK('Zusatzblatt (Perigon)'!P4048),"",'Zusatzblatt (Perigon)'!P4048)</f>
        <v/>
      </c>
      <c r="O4053" s="38" t="str">
        <f>IF($L4053="","",VLOOKUP($R4053,Tarife!$A$2:$R$599,13,FALSE))</f>
        <v/>
      </c>
      <c r="P4053" s="38" t="str">
        <f t="shared" si="63"/>
        <v/>
      </c>
      <c r="R4053" s="100" t="str">
        <f>Zusammenzug!$C$25&amp;"-"&amp;Zusammenzug!$A$7&amp;"-"&amp;Leistungen!L4053</f>
        <v>2026-Nicht beauftragte Spitex-Organisation-</v>
      </c>
    </row>
    <row r="4054" spans="1:18" x14ac:dyDescent="0.2">
      <c r="A4054" s="95" t="str">
        <f>IF(ISBLANK('Zusatzblatt (Perigon)'!E4049),"",'Zusatzblatt (Perigon)'!E4049)</f>
        <v/>
      </c>
      <c r="B4054" s="95" t="str">
        <f>IF(ISBLANK('Zusatzblatt (Perigon)'!G4049),"",'Zusatzblatt (Perigon)'!G4049)</f>
        <v/>
      </c>
      <c r="C4054" s="96" t="str">
        <f>IF(ISBLANK('Zusatzblatt (Perigon)'!I4049),"",'Zusatzblatt (Perigon)'!I4049)</f>
        <v/>
      </c>
      <c r="D4054" s="97" t="str">
        <f>IF(ISBLANK('Zusatzblatt (Perigon)'!J4049),"",'Zusatzblatt (Perigon)'!J4049)</f>
        <v/>
      </c>
      <c r="E4054" s="64" t="str">
        <f>IF(ISBLANK('Zusatzblatt (Perigon)'!K4049),"",'Zusatzblatt (Perigon)'!K4049)</f>
        <v/>
      </c>
      <c r="F4054" s="65"/>
      <c r="G4054" s="64"/>
      <c r="H4054" s="69" t="str">
        <f>IF(ISBLANK('Zusatzblatt (Perigon)'!L4049),"",'Zusatzblatt (Perigon)'!L4049)</f>
        <v/>
      </c>
      <c r="I4054" s="69" t="str">
        <f>IF(ISBLANK('Zusatzblatt (Perigon)'!M4049),"",'Zusatzblatt (Perigon)'!M4049)</f>
        <v/>
      </c>
      <c r="J4054" s="98" t="str">
        <f>IF(ISBLANK('Zusatzblatt (Perigon)'!N4049),"",'Zusatzblatt (Perigon)'!N4049)</f>
        <v/>
      </c>
      <c r="K4054" s="99" t="str">
        <f>IF(ISBLANK('Zusatzblatt (Perigon)'!J4049),"",'Zusatzblatt (Perigon)'!T4049)</f>
        <v/>
      </c>
      <c r="L4054" s="95" t="str">
        <f>IF(ISBLANK('Zusatzblatt (Perigon)'!O4049),"",'Zusatzblatt (Perigon)'!O4049)</f>
        <v/>
      </c>
      <c r="M4054" s="95" t="str">
        <f>IF(ISBLANK('Zusatzblatt (Perigon)'!R4049),"",'Zusatzblatt (Perigon)'!R4049)</f>
        <v/>
      </c>
      <c r="N4054" s="95" t="str">
        <f>IF(ISBLANK('Zusatzblatt (Perigon)'!P4049),"",'Zusatzblatt (Perigon)'!P4049)</f>
        <v/>
      </c>
      <c r="O4054" s="38" t="str">
        <f>IF($L4054="","",VLOOKUP($R4054,Tarife!$A$2:$R$599,13,FALSE))</f>
        <v/>
      </c>
      <c r="P4054" s="38" t="str">
        <f t="shared" si="63"/>
        <v/>
      </c>
      <c r="R4054" s="100" t="str">
        <f>Zusammenzug!$C$25&amp;"-"&amp;Zusammenzug!$A$7&amp;"-"&amp;Leistungen!L4054</f>
        <v>2026-Nicht beauftragte Spitex-Organisation-</v>
      </c>
    </row>
    <row r="4055" spans="1:18" x14ac:dyDescent="0.2">
      <c r="A4055" s="95" t="str">
        <f>IF(ISBLANK('Zusatzblatt (Perigon)'!E4050),"",'Zusatzblatt (Perigon)'!E4050)</f>
        <v/>
      </c>
      <c r="B4055" s="95" t="str">
        <f>IF(ISBLANK('Zusatzblatt (Perigon)'!G4050),"",'Zusatzblatt (Perigon)'!G4050)</f>
        <v/>
      </c>
      <c r="C4055" s="96" t="str">
        <f>IF(ISBLANK('Zusatzblatt (Perigon)'!I4050),"",'Zusatzblatt (Perigon)'!I4050)</f>
        <v/>
      </c>
      <c r="D4055" s="97" t="str">
        <f>IF(ISBLANK('Zusatzblatt (Perigon)'!J4050),"",'Zusatzblatt (Perigon)'!J4050)</f>
        <v/>
      </c>
      <c r="E4055" s="64" t="str">
        <f>IF(ISBLANK('Zusatzblatt (Perigon)'!K4050),"",'Zusatzblatt (Perigon)'!K4050)</f>
        <v/>
      </c>
      <c r="F4055" s="65"/>
      <c r="G4055" s="64"/>
      <c r="H4055" s="69" t="str">
        <f>IF(ISBLANK('Zusatzblatt (Perigon)'!L4050),"",'Zusatzblatt (Perigon)'!L4050)</f>
        <v/>
      </c>
      <c r="I4055" s="69" t="str">
        <f>IF(ISBLANK('Zusatzblatt (Perigon)'!M4050),"",'Zusatzblatt (Perigon)'!M4050)</f>
        <v/>
      </c>
      <c r="J4055" s="98" t="str">
        <f>IF(ISBLANK('Zusatzblatt (Perigon)'!N4050),"",'Zusatzblatt (Perigon)'!N4050)</f>
        <v/>
      </c>
      <c r="K4055" s="99" t="str">
        <f>IF(ISBLANK('Zusatzblatt (Perigon)'!J4050),"",'Zusatzblatt (Perigon)'!T4050)</f>
        <v/>
      </c>
      <c r="L4055" s="95" t="str">
        <f>IF(ISBLANK('Zusatzblatt (Perigon)'!O4050),"",'Zusatzblatt (Perigon)'!O4050)</f>
        <v/>
      </c>
      <c r="M4055" s="95" t="str">
        <f>IF(ISBLANK('Zusatzblatt (Perigon)'!R4050),"",'Zusatzblatt (Perigon)'!R4050)</f>
        <v/>
      </c>
      <c r="N4055" s="95" t="str">
        <f>IF(ISBLANK('Zusatzblatt (Perigon)'!P4050),"",'Zusatzblatt (Perigon)'!P4050)</f>
        <v/>
      </c>
      <c r="O4055" s="38" t="str">
        <f>IF($L4055="","",VLOOKUP($R4055,Tarife!$A$2:$R$599,13,FALSE))</f>
        <v/>
      </c>
      <c r="P4055" s="38" t="str">
        <f t="shared" si="63"/>
        <v/>
      </c>
      <c r="R4055" s="100" t="str">
        <f>Zusammenzug!$C$25&amp;"-"&amp;Zusammenzug!$A$7&amp;"-"&amp;Leistungen!L4055</f>
        <v>2026-Nicht beauftragte Spitex-Organisation-</v>
      </c>
    </row>
    <row r="4056" spans="1:18" x14ac:dyDescent="0.2">
      <c r="A4056" s="95" t="str">
        <f>IF(ISBLANK('Zusatzblatt (Perigon)'!E4051),"",'Zusatzblatt (Perigon)'!E4051)</f>
        <v/>
      </c>
      <c r="B4056" s="95" t="str">
        <f>IF(ISBLANK('Zusatzblatt (Perigon)'!G4051),"",'Zusatzblatt (Perigon)'!G4051)</f>
        <v/>
      </c>
      <c r="C4056" s="96" t="str">
        <f>IF(ISBLANK('Zusatzblatt (Perigon)'!I4051),"",'Zusatzblatt (Perigon)'!I4051)</f>
        <v/>
      </c>
      <c r="D4056" s="97" t="str">
        <f>IF(ISBLANK('Zusatzblatt (Perigon)'!J4051),"",'Zusatzblatt (Perigon)'!J4051)</f>
        <v/>
      </c>
      <c r="E4056" s="64" t="str">
        <f>IF(ISBLANK('Zusatzblatt (Perigon)'!K4051),"",'Zusatzblatt (Perigon)'!K4051)</f>
        <v/>
      </c>
      <c r="F4056" s="65"/>
      <c r="G4056" s="64"/>
      <c r="H4056" s="69" t="str">
        <f>IF(ISBLANK('Zusatzblatt (Perigon)'!L4051),"",'Zusatzblatt (Perigon)'!L4051)</f>
        <v/>
      </c>
      <c r="I4056" s="69" t="str">
        <f>IF(ISBLANK('Zusatzblatt (Perigon)'!M4051),"",'Zusatzblatt (Perigon)'!M4051)</f>
        <v/>
      </c>
      <c r="J4056" s="98" t="str">
        <f>IF(ISBLANK('Zusatzblatt (Perigon)'!N4051),"",'Zusatzblatt (Perigon)'!N4051)</f>
        <v/>
      </c>
      <c r="K4056" s="99" t="str">
        <f>IF(ISBLANK('Zusatzblatt (Perigon)'!J4051),"",'Zusatzblatt (Perigon)'!T4051)</f>
        <v/>
      </c>
      <c r="L4056" s="95" t="str">
        <f>IF(ISBLANK('Zusatzblatt (Perigon)'!O4051),"",'Zusatzblatt (Perigon)'!O4051)</f>
        <v/>
      </c>
      <c r="M4056" s="95" t="str">
        <f>IF(ISBLANK('Zusatzblatt (Perigon)'!R4051),"",'Zusatzblatt (Perigon)'!R4051)</f>
        <v/>
      </c>
      <c r="N4056" s="95" t="str">
        <f>IF(ISBLANK('Zusatzblatt (Perigon)'!P4051),"",'Zusatzblatt (Perigon)'!P4051)</f>
        <v/>
      </c>
      <c r="O4056" s="38" t="str">
        <f>IF($L4056="","",VLOOKUP($R4056,Tarife!$A$2:$R$599,13,FALSE))</f>
        <v/>
      </c>
      <c r="P4056" s="38" t="str">
        <f t="shared" si="63"/>
        <v/>
      </c>
      <c r="R4056" s="100" t="str">
        <f>Zusammenzug!$C$25&amp;"-"&amp;Zusammenzug!$A$7&amp;"-"&amp;Leistungen!L4056</f>
        <v>2026-Nicht beauftragte Spitex-Organisation-</v>
      </c>
    </row>
    <row r="4057" spans="1:18" x14ac:dyDescent="0.2">
      <c r="A4057" s="95" t="str">
        <f>IF(ISBLANK('Zusatzblatt (Perigon)'!E4052),"",'Zusatzblatt (Perigon)'!E4052)</f>
        <v/>
      </c>
      <c r="B4057" s="95" t="str">
        <f>IF(ISBLANK('Zusatzblatt (Perigon)'!G4052),"",'Zusatzblatt (Perigon)'!G4052)</f>
        <v/>
      </c>
      <c r="C4057" s="96" t="str">
        <f>IF(ISBLANK('Zusatzblatt (Perigon)'!I4052),"",'Zusatzblatt (Perigon)'!I4052)</f>
        <v/>
      </c>
      <c r="D4057" s="97" t="str">
        <f>IF(ISBLANK('Zusatzblatt (Perigon)'!J4052),"",'Zusatzblatt (Perigon)'!J4052)</f>
        <v/>
      </c>
      <c r="E4057" s="64" t="str">
        <f>IF(ISBLANK('Zusatzblatt (Perigon)'!K4052),"",'Zusatzblatt (Perigon)'!K4052)</f>
        <v/>
      </c>
      <c r="F4057" s="65"/>
      <c r="G4057" s="64"/>
      <c r="H4057" s="69" t="str">
        <f>IF(ISBLANK('Zusatzblatt (Perigon)'!L4052),"",'Zusatzblatt (Perigon)'!L4052)</f>
        <v/>
      </c>
      <c r="I4057" s="69" t="str">
        <f>IF(ISBLANK('Zusatzblatt (Perigon)'!M4052),"",'Zusatzblatt (Perigon)'!M4052)</f>
        <v/>
      </c>
      <c r="J4057" s="98" t="str">
        <f>IF(ISBLANK('Zusatzblatt (Perigon)'!N4052),"",'Zusatzblatt (Perigon)'!N4052)</f>
        <v/>
      </c>
      <c r="K4057" s="99" t="str">
        <f>IF(ISBLANK('Zusatzblatt (Perigon)'!J4052),"",'Zusatzblatt (Perigon)'!T4052)</f>
        <v/>
      </c>
      <c r="L4057" s="95" t="str">
        <f>IF(ISBLANK('Zusatzblatt (Perigon)'!O4052),"",'Zusatzblatt (Perigon)'!O4052)</f>
        <v/>
      </c>
      <c r="M4057" s="95" t="str">
        <f>IF(ISBLANK('Zusatzblatt (Perigon)'!R4052),"",'Zusatzblatt (Perigon)'!R4052)</f>
        <v/>
      </c>
      <c r="N4057" s="95" t="str">
        <f>IF(ISBLANK('Zusatzblatt (Perigon)'!P4052),"",'Zusatzblatt (Perigon)'!P4052)</f>
        <v/>
      </c>
      <c r="O4057" s="38" t="str">
        <f>IF($L4057="","",VLOOKUP($R4057,Tarife!$A$2:$R$599,13,FALSE))</f>
        <v/>
      </c>
      <c r="P4057" s="38" t="str">
        <f t="shared" si="63"/>
        <v/>
      </c>
      <c r="R4057" s="100" t="str">
        <f>Zusammenzug!$C$25&amp;"-"&amp;Zusammenzug!$A$7&amp;"-"&amp;Leistungen!L4057</f>
        <v>2026-Nicht beauftragte Spitex-Organisation-</v>
      </c>
    </row>
    <row r="4058" spans="1:18" x14ac:dyDescent="0.2">
      <c r="A4058" s="95" t="str">
        <f>IF(ISBLANK('Zusatzblatt (Perigon)'!E4053),"",'Zusatzblatt (Perigon)'!E4053)</f>
        <v/>
      </c>
      <c r="B4058" s="95" t="str">
        <f>IF(ISBLANK('Zusatzblatt (Perigon)'!G4053),"",'Zusatzblatt (Perigon)'!G4053)</f>
        <v/>
      </c>
      <c r="C4058" s="96" t="str">
        <f>IF(ISBLANK('Zusatzblatt (Perigon)'!I4053),"",'Zusatzblatt (Perigon)'!I4053)</f>
        <v/>
      </c>
      <c r="D4058" s="97" t="str">
        <f>IF(ISBLANK('Zusatzblatt (Perigon)'!J4053),"",'Zusatzblatt (Perigon)'!J4053)</f>
        <v/>
      </c>
      <c r="E4058" s="64" t="str">
        <f>IF(ISBLANK('Zusatzblatt (Perigon)'!K4053),"",'Zusatzblatt (Perigon)'!K4053)</f>
        <v/>
      </c>
      <c r="F4058" s="65"/>
      <c r="G4058" s="64"/>
      <c r="H4058" s="69" t="str">
        <f>IF(ISBLANK('Zusatzblatt (Perigon)'!L4053),"",'Zusatzblatt (Perigon)'!L4053)</f>
        <v/>
      </c>
      <c r="I4058" s="69" t="str">
        <f>IF(ISBLANK('Zusatzblatt (Perigon)'!M4053),"",'Zusatzblatt (Perigon)'!M4053)</f>
        <v/>
      </c>
      <c r="J4058" s="98" t="str">
        <f>IF(ISBLANK('Zusatzblatt (Perigon)'!N4053),"",'Zusatzblatt (Perigon)'!N4053)</f>
        <v/>
      </c>
      <c r="K4058" s="99" t="str">
        <f>IF(ISBLANK('Zusatzblatt (Perigon)'!J4053),"",'Zusatzblatt (Perigon)'!T4053)</f>
        <v/>
      </c>
      <c r="L4058" s="95" t="str">
        <f>IF(ISBLANK('Zusatzblatt (Perigon)'!O4053),"",'Zusatzblatt (Perigon)'!O4053)</f>
        <v/>
      </c>
      <c r="M4058" s="95" t="str">
        <f>IF(ISBLANK('Zusatzblatt (Perigon)'!R4053),"",'Zusatzblatt (Perigon)'!R4053)</f>
        <v/>
      </c>
      <c r="N4058" s="95" t="str">
        <f>IF(ISBLANK('Zusatzblatt (Perigon)'!P4053),"",'Zusatzblatt (Perigon)'!P4053)</f>
        <v/>
      </c>
      <c r="O4058" s="38" t="str">
        <f>IF($L4058="","",VLOOKUP($R4058,Tarife!$A$2:$R$599,13,FALSE))</f>
        <v/>
      </c>
      <c r="P4058" s="38" t="str">
        <f t="shared" si="63"/>
        <v/>
      </c>
      <c r="R4058" s="100" t="str">
        <f>Zusammenzug!$C$25&amp;"-"&amp;Zusammenzug!$A$7&amp;"-"&amp;Leistungen!L4058</f>
        <v>2026-Nicht beauftragte Spitex-Organisation-</v>
      </c>
    </row>
    <row r="4059" spans="1:18" x14ac:dyDescent="0.2">
      <c r="A4059" s="95" t="str">
        <f>IF(ISBLANK('Zusatzblatt (Perigon)'!E4054),"",'Zusatzblatt (Perigon)'!E4054)</f>
        <v/>
      </c>
      <c r="B4059" s="95" t="str">
        <f>IF(ISBLANK('Zusatzblatt (Perigon)'!G4054),"",'Zusatzblatt (Perigon)'!G4054)</f>
        <v/>
      </c>
      <c r="C4059" s="96" t="str">
        <f>IF(ISBLANK('Zusatzblatt (Perigon)'!I4054),"",'Zusatzblatt (Perigon)'!I4054)</f>
        <v/>
      </c>
      <c r="D4059" s="97" t="str">
        <f>IF(ISBLANK('Zusatzblatt (Perigon)'!J4054),"",'Zusatzblatt (Perigon)'!J4054)</f>
        <v/>
      </c>
      <c r="E4059" s="64" t="str">
        <f>IF(ISBLANK('Zusatzblatt (Perigon)'!K4054),"",'Zusatzblatt (Perigon)'!K4054)</f>
        <v/>
      </c>
      <c r="F4059" s="65"/>
      <c r="G4059" s="64"/>
      <c r="H4059" s="69" t="str">
        <f>IF(ISBLANK('Zusatzblatt (Perigon)'!L4054),"",'Zusatzblatt (Perigon)'!L4054)</f>
        <v/>
      </c>
      <c r="I4059" s="69" t="str">
        <f>IF(ISBLANK('Zusatzblatt (Perigon)'!M4054),"",'Zusatzblatt (Perigon)'!M4054)</f>
        <v/>
      </c>
      <c r="J4059" s="98" t="str">
        <f>IF(ISBLANK('Zusatzblatt (Perigon)'!N4054),"",'Zusatzblatt (Perigon)'!N4054)</f>
        <v/>
      </c>
      <c r="K4059" s="99" t="str">
        <f>IF(ISBLANK('Zusatzblatt (Perigon)'!J4054),"",'Zusatzblatt (Perigon)'!T4054)</f>
        <v/>
      </c>
      <c r="L4059" s="95" t="str">
        <f>IF(ISBLANK('Zusatzblatt (Perigon)'!O4054),"",'Zusatzblatt (Perigon)'!O4054)</f>
        <v/>
      </c>
      <c r="M4059" s="95" t="str">
        <f>IF(ISBLANK('Zusatzblatt (Perigon)'!R4054),"",'Zusatzblatt (Perigon)'!R4054)</f>
        <v/>
      </c>
      <c r="N4059" s="95" t="str">
        <f>IF(ISBLANK('Zusatzblatt (Perigon)'!P4054),"",'Zusatzblatt (Perigon)'!P4054)</f>
        <v/>
      </c>
      <c r="O4059" s="38" t="str">
        <f>IF($L4059="","",VLOOKUP($R4059,Tarife!$A$2:$R$599,13,FALSE))</f>
        <v/>
      </c>
      <c r="P4059" s="38" t="str">
        <f t="shared" si="63"/>
        <v/>
      </c>
      <c r="R4059" s="100" t="str">
        <f>Zusammenzug!$C$25&amp;"-"&amp;Zusammenzug!$A$7&amp;"-"&amp;Leistungen!L4059</f>
        <v>2026-Nicht beauftragte Spitex-Organisation-</v>
      </c>
    </row>
    <row r="4060" spans="1:18" x14ac:dyDescent="0.2">
      <c r="A4060" s="95" t="str">
        <f>IF(ISBLANK('Zusatzblatt (Perigon)'!E4055),"",'Zusatzblatt (Perigon)'!E4055)</f>
        <v/>
      </c>
      <c r="B4060" s="95" t="str">
        <f>IF(ISBLANK('Zusatzblatt (Perigon)'!G4055),"",'Zusatzblatt (Perigon)'!G4055)</f>
        <v/>
      </c>
      <c r="C4060" s="96" t="str">
        <f>IF(ISBLANK('Zusatzblatt (Perigon)'!I4055),"",'Zusatzblatt (Perigon)'!I4055)</f>
        <v/>
      </c>
      <c r="D4060" s="97" t="str">
        <f>IF(ISBLANK('Zusatzblatt (Perigon)'!J4055),"",'Zusatzblatt (Perigon)'!J4055)</f>
        <v/>
      </c>
      <c r="E4060" s="64" t="str">
        <f>IF(ISBLANK('Zusatzblatt (Perigon)'!K4055),"",'Zusatzblatt (Perigon)'!K4055)</f>
        <v/>
      </c>
      <c r="F4060" s="65"/>
      <c r="G4060" s="64"/>
      <c r="H4060" s="69" t="str">
        <f>IF(ISBLANK('Zusatzblatt (Perigon)'!L4055),"",'Zusatzblatt (Perigon)'!L4055)</f>
        <v/>
      </c>
      <c r="I4060" s="69" t="str">
        <f>IF(ISBLANK('Zusatzblatt (Perigon)'!M4055),"",'Zusatzblatt (Perigon)'!M4055)</f>
        <v/>
      </c>
      <c r="J4060" s="98" t="str">
        <f>IF(ISBLANK('Zusatzblatt (Perigon)'!N4055),"",'Zusatzblatt (Perigon)'!N4055)</f>
        <v/>
      </c>
      <c r="K4060" s="99" t="str">
        <f>IF(ISBLANK('Zusatzblatt (Perigon)'!J4055),"",'Zusatzblatt (Perigon)'!T4055)</f>
        <v/>
      </c>
      <c r="L4060" s="95" t="str">
        <f>IF(ISBLANK('Zusatzblatt (Perigon)'!O4055),"",'Zusatzblatt (Perigon)'!O4055)</f>
        <v/>
      </c>
      <c r="M4060" s="95" t="str">
        <f>IF(ISBLANK('Zusatzblatt (Perigon)'!R4055),"",'Zusatzblatt (Perigon)'!R4055)</f>
        <v/>
      </c>
      <c r="N4060" s="95" t="str">
        <f>IF(ISBLANK('Zusatzblatt (Perigon)'!P4055),"",'Zusatzblatt (Perigon)'!P4055)</f>
        <v/>
      </c>
      <c r="O4060" s="38" t="str">
        <f>IF($L4060="","",VLOOKUP($R4060,Tarife!$A$2:$R$599,13,FALSE))</f>
        <v/>
      </c>
      <c r="P4060" s="38" t="str">
        <f t="shared" si="63"/>
        <v/>
      </c>
      <c r="R4060" s="100" t="str">
        <f>Zusammenzug!$C$25&amp;"-"&amp;Zusammenzug!$A$7&amp;"-"&amp;Leistungen!L4060</f>
        <v>2026-Nicht beauftragte Spitex-Organisation-</v>
      </c>
    </row>
    <row r="4061" spans="1:18" x14ac:dyDescent="0.2">
      <c r="A4061" s="95" t="str">
        <f>IF(ISBLANK('Zusatzblatt (Perigon)'!E4056),"",'Zusatzblatt (Perigon)'!E4056)</f>
        <v/>
      </c>
      <c r="B4061" s="95" t="str">
        <f>IF(ISBLANK('Zusatzblatt (Perigon)'!G4056),"",'Zusatzblatt (Perigon)'!G4056)</f>
        <v/>
      </c>
      <c r="C4061" s="96" t="str">
        <f>IF(ISBLANK('Zusatzblatt (Perigon)'!I4056),"",'Zusatzblatt (Perigon)'!I4056)</f>
        <v/>
      </c>
      <c r="D4061" s="97" t="str">
        <f>IF(ISBLANK('Zusatzblatt (Perigon)'!J4056),"",'Zusatzblatt (Perigon)'!J4056)</f>
        <v/>
      </c>
      <c r="E4061" s="64" t="str">
        <f>IF(ISBLANK('Zusatzblatt (Perigon)'!K4056),"",'Zusatzblatt (Perigon)'!K4056)</f>
        <v/>
      </c>
      <c r="F4061" s="65"/>
      <c r="G4061" s="64"/>
      <c r="H4061" s="69" t="str">
        <f>IF(ISBLANK('Zusatzblatt (Perigon)'!L4056),"",'Zusatzblatt (Perigon)'!L4056)</f>
        <v/>
      </c>
      <c r="I4061" s="69" t="str">
        <f>IF(ISBLANK('Zusatzblatt (Perigon)'!M4056),"",'Zusatzblatt (Perigon)'!M4056)</f>
        <v/>
      </c>
      <c r="J4061" s="98" t="str">
        <f>IF(ISBLANK('Zusatzblatt (Perigon)'!N4056),"",'Zusatzblatt (Perigon)'!N4056)</f>
        <v/>
      </c>
      <c r="K4061" s="99" t="str">
        <f>IF(ISBLANK('Zusatzblatt (Perigon)'!J4056),"",'Zusatzblatt (Perigon)'!T4056)</f>
        <v/>
      </c>
      <c r="L4061" s="95" t="str">
        <f>IF(ISBLANK('Zusatzblatt (Perigon)'!O4056),"",'Zusatzblatt (Perigon)'!O4056)</f>
        <v/>
      </c>
      <c r="M4061" s="95" t="str">
        <f>IF(ISBLANK('Zusatzblatt (Perigon)'!R4056),"",'Zusatzblatt (Perigon)'!R4056)</f>
        <v/>
      </c>
      <c r="N4061" s="95" t="str">
        <f>IF(ISBLANK('Zusatzblatt (Perigon)'!P4056),"",'Zusatzblatt (Perigon)'!P4056)</f>
        <v/>
      </c>
      <c r="O4061" s="38" t="str">
        <f>IF($L4061="","",VLOOKUP($R4061,Tarife!$A$2:$R$599,13,FALSE))</f>
        <v/>
      </c>
      <c r="P4061" s="38" t="str">
        <f t="shared" si="63"/>
        <v/>
      </c>
      <c r="R4061" s="100" t="str">
        <f>Zusammenzug!$C$25&amp;"-"&amp;Zusammenzug!$A$7&amp;"-"&amp;Leistungen!L4061</f>
        <v>2026-Nicht beauftragte Spitex-Organisation-</v>
      </c>
    </row>
    <row r="4062" spans="1:18" x14ac:dyDescent="0.2">
      <c r="A4062" s="95" t="str">
        <f>IF(ISBLANK('Zusatzblatt (Perigon)'!E4057),"",'Zusatzblatt (Perigon)'!E4057)</f>
        <v/>
      </c>
      <c r="B4062" s="95" t="str">
        <f>IF(ISBLANK('Zusatzblatt (Perigon)'!G4057),"",'Zusatzblatt (Perigon)'!G4057)</f>
        <v/>
      </c>
      <c r="C4062" s="96" t="str">
        <f>IF(ISBLANK('Zusatzblatt (Perigon)'!I4057),"",'Zusatzblatt (Perigon)'!I4057)</f>
        <v/>
      </c>
      <c r="D4062" s="97" t="str">
        <f>IF(ISBLANK('Zusatzblatt (Perigon)'!J4057),"",'Zusatzblatt (Perigon)'!J4057)</f>
        <v/>
      </c>
      <c r="E4062" s="64" t="str">
        <f>IF(ISBLANK('Zusatzblatt (Perigon)'!K4057),"",'Zusatzblatt (Perigon)'!K4057)</f>
        <v/>
      </c>
      <c r="F4062" s="65"/>
      <c r="G4062" s="64"/>
      <c r="H4062" s="69" t="str">
        <f>IF(ISBLANK('Zusatzblatt (Perigon)'!L4057),"",'Zusatzblatt (Perigon)'!L4057)</f>
        <v/>
      </c>
      <c r="I4062" s="69" t="str">
        <f>IF(ISBLANK('Zusatzblatt (Perigon)'!M4057),"",'Zusatzblatt (Perigon)'!M4057)</f>
        <v/>
      </c>
      <c r="J4062" s="98" t="str">
        <f>IF(ISBLANK('Zusatzblatt (Perigon)'!N4057),"",'Zusatzblatt (Perigon)'!N4057)</f>
        <v/>
      </c>
      <c r="K4062" s="99" t="str">
        <f>IF(ISBLANK('Zusatzblatt (Perigon)'!J4057),"",'Zusatzblatt (Perigon)'!T4057)</f>
        <v/>
      </c>
      <c r="L4062" s="95" t="str">
        <f>IF(ISBLANK('Zusatzblatt (Perigon)'!O4057),"",'Zusatzblatt (Perigon)'!O4057)</f>
        <v/>
      </c>
      <c r="M4062" s="95" t="str">
        <f>IF(ISBLANK('Zusatzblatt (Perigon)'!R4057),"",'Zusatzblatt (Perigon)'!R4057)</f>
        <v/>
      </c>
      <c r="N4062" s="95" t="str">
        <f>IF(ISBLANK('Zusatzblatt (Perigon)'!P4057),"",'Zusatzblatt (Perigon)'!P4057)</f>
        <v/>
      </c>
      <c r="O4062" s="38" t="str">
        <f>IF($L4062="","",VLOOKUP($R4062,Tarife!$A$2:$R$599,13,FALSE))</f>
        <v/>
      </c>
      <c r="P4062" s="38" t="str">
        <f t="shared" si="63"/>
        <v/>
      </c>
      <c r="R4062" s="100" t="str">
        <f>Zusammenzug!$C$25&amp;"-"&amp;Zusammenzug!$A$7&amp;"-"&amp;Leistungen!L4062</f>
        <v>2026-Nicht beauftragte Spitex-Organisation-</v>
      </c>
    </row>
    <row r="4063" spans="1:18" x14ac:dyDescent="0.2">
      <c r="A4063" s="95" t="str">
        <f>IF(ISBLANK('Zusatzblatt (Perigon)'!E4058),"",'Zusatzblatt (Perigon)'!E4058)</f>
        <v/>
      </c>
      <c r="B4063" s="95" t="str">
        <f>IF(ISBLANK('Zusatzblatt (Perigon)'!G4058),"",'Zusatzblatt (Perigon)'!G4058)</f>
        <v/>
      </c>
      <c r="C4063" s="96" t="str">
        <f>IF(ISBLANK('Zusatzblatt (Perigon)'!I4058),"",'Zusatzblatt (Perigon)'!I4058)</f>
        <v/>
      </c>
      <c r="D4063" s="97" t="str">
        <f>IF(ISBLANK('Zusatzblatt (Perigon)'!J4058),"",'Zusatzblatt (Perigon)'!J4058)</f>
        <v/>
      </c>
      <c r="E4063" s="64" t="str">
        <f>IF(ISBLANK('Zusatzblatt (Perigon)'!K4058),"",'Zusatzblatt (Perigon)'!K4058)</f>
        <v/>
      </c>
      <c r="F4063" s="65"/>
      <c r="G4063" s="64"/>
      <c r="H4063" s="69" t="str">
        <f>IF(ISBLANK('Zusatzblatt (Perigon)'!L4058),"",'Zusatzblatt (Perigon)'!L4058)</f>
        <v/>
      </c>
      <c r="I4063" s="69" t="str">
        <f>IF(ISBLANK('Zusatzblatt (Perigon)'!M4058),"",'Zusatzblatt (Perigon)'!M4058)</f>
        <v/>
      </c>
      <c r="J4063" s="98" t="str">
        <f>IF(ISBLANK('Zusatzblatt (Perigon)'!N4058),"",'Zusatzblatt (Perigon)'!N4058)</f>
        <v/>
      </c>
      <c r="K4063" s="99" t="str">
        <f>IF(ISBLANK('Zusatzblatt (Perigon)'!J4058),"",'Zusatzblatt (Perigon)'!T4058)</f>
        <v/>
      </c>
      <c r="L4063" s="95" t="str">
        <f>IF(ISBLANK('Zusatzblatt (Perigon)'!O4058),"",'Zusatzblatt (Perigon)'!O4058)</f>
        <v/>
      </c>
      <c r="M4063" s="95" t="str">
        <f>IF(ISBLANK('Zusatzblatt (Perigon)'!R4058),"",'Zusatzblatt (Perigon)'!R4058)</f>
        <v/>
      </c>
      <c r="N4063" s="95" t="str">
        <f>IF(ISBLANK('Zusatzblatt (Perigon)'!P4058),"",'Zusatzblatt (Perigon)'!P4058)</f>
        <v/>
      </c>
      <c r="O4063" s="38" t="str">
        <f>IF($L4063="","",VLOOKUP($R4063,Tarife!$A$2:$R$599,13,FALSE))</f>
        <v/>
      </c>
      <c r="P4063" s="38" t="str">
        <f t="shared" si="63"/>
        <v/>
      </c>
      <c r="R4063" s="100" t="str">
        <f>Zusammenzug!$C$25&amp;"-"&amp;Zusammenzug!$A$7&amp;"-"&amp;Leistungen!L4063</f>
        <v>2026-Nicht beauftragte Spitex-Organisation-</v>
      </c>
    </row>
    <row r="4064" spans="1:18" x14ac:dyDescent="0.2">
      <c r="A4064" s="95" t="str">
        <f>IF(ISBLANK('Zusatzblatt (Perigon)'!E4059),"",'Zusatzblatt (Perigon)'!E4059)</f>
        <v/>
      </c>
      <c r="B4064" s="95" t="str">
        <f>IF(ISBLANK('Zusatzblatt (Perigon)'!G4059),"",'Zusatzblatt (Perigon)'!G4059)</f>
        <v/>
      </c>
      <c r="C4064" s="96" t="str">
        <f>IF(ISBLANK('Zusatzblatt (Perigon)'!I4059),"",'Zusatzblatt (Perigon)'!I4059)</f>
        <v/>
      </c>
      <c r="D4064" s="97" t="str">
        <f>IF(ISBLANK('Zusatzblatt (Perigon)'!J4059),"",'Zusatzblatt (Perigon)'!J4059)</f>
        <v/>
      </c>
      <c r="E4064" s="64" t="str">
        <f>IF(ISBLANK('Zusatzblatt (Perigon)'!K4059),"",'Zusatzblatt (Perigon)'!K4059)</f>
        <v/>
      </c>
      <c r="F4064" s="65"/>
      <c r="G4064" s="64"/>
      <c r="H4064" s="69" t="str">
        <f>IF(ISBLANK('Zusatzblatt (Perigon)'!L4059),"",'Zusatzblatt (Perigon)'!L4059)</f>
        <v/>
      </c>
      <c r="I4064" s="69" t="str">
        <f>IF(ISBLANK('Zusatzblatt (Perigon)'!M4059),"",'Zusatzblatt (Perigon)'!M4059)</f>
        <v/>
      </c>
      <c r="J4064" s="98" t="str">
        <f>IF(ISBLANK('Zusatzblatt (Perigon)'!N4059),"",'Zusatzblatt (Perigon)'!N4059)</f>
        <v/>
      </c>
      <c r="K4064" s="99" t="str">
        <f>IF(ISBLANK('Zusatzblatt (Perigon)'!J4059),"",'Zusatzblatt (Perigon)'!T4059)</f>
        <v/>
      </c>
      <c r="L4064" s="95" t="str">
        <f>IF(ISBLANK('Zusatzblatt (Perigon)'!O4059),"",'Zusatzblatt (Perigon)'!O4059)</f>
        <v/>
      </c>
      <c r="M4064" s="95" t="str">
        <f>IF(ISBLANK('Zusatzblatt (Perigon)'!R4059),"",'Zusatzblatt (Perigon)'!R4059)</f>
        <v/>
      </c>
      <c r="N4064" s="95" t="str">
        <f>IF(ISBLANK('Zusatzblatt (Perigon)'!P4059),"",'Zusatzblatt (Perigon)'!P4059)</f>
        <v/>
      </c>
      <c r="O4064" s="38" t="str">
        <f>IF($L4064="","",VLOOKUP($R4064,Tarife!$A$2:$R$599,13,FALSE))</f>
        <v/>
      </c>
      <c r="P4064" s="38" t="str">
        <f t="shared" si="63"/>
        <v/>
      </c>
      <c r="R4064" s="100" t="str">
        <f>Zusammenzug!$C$25&amp;"-"&amp;Zusammenzug!$A$7&amp;"-"&amp;Leistungen!L4064</f>
        <v>2026-Nicht beauftragte Spitex-Organisation-</v>
      </c>
    </row>
    <row r="4065" spans="1:18" x14ac:dyDescent="0.2">
      <c r="A4065" s="95" t="str">
        <f>IF(ISBLANK('Zusatzblatt (Perigon)'!E4060),"",'Zusatzblatt (Perigon)'!E4060)</f>
        <v/>
      </c>
      <c r="B4065" s="95" t="str">
        <f>IF(ISBLANK('Zusatzblatt (Perigon)'!G4060),"",'Zusatzblatt (Perigon)'!G4060)</f>
        <v/>
      </c>
      <c r="C4065" s="96" t="str">
        <f>IF(ISBLANK('Zusatzblatt (Perigon)'!I4060),"",'Zusatzblatt (Perigon)'!I4060)</f>
        <v/>
      </c>
      <c r="D4065" s="97" t="str">
        <f>IF(ISBLANK('Zusatzblatt (Perigon)'!J4060),"",'Zusatzblatt (Perigon)'!J4060)</f>
        <v/>
      </c>
      <c r="E4065" s="64" t="str">
        <f>IF(ISBLANK('Zusatzblatt (Perigon)'!K4060),"",'Zusatzblatt (Perigon)'!K4060)</f>
        <v/>
      </c>
      <c r="F4065" s="65"/>
      <c r="G4065" s="64"/>
      <c r="H4065" s="69" t="str">
        <f>IF(ISBLANK('Zusatzblatt (Perigon)'!L4060),"",'Zusatzblatt (Perigon)'!L4060)</f>
        <v/>
      </c>
      <c r="I4065" s="69" t="str">
        <f>IF(ISBLANK('Zusatzblatt (Perigon)'!M4060),"",'Zusatzblatt (Perigon)'!M4060)</f>
        <v/>
      </c>
      <c r="J4065" s="98" t="str">
        <f>IF(ISBLANK('Zusatzblatt (Perigon)'!N4060),"",'Zusatzblatt (Perigon)'!N4060)</f>
        <v/>
      </c>
      <c r="K4065" s="99" t="str">
        <f>IF(ISBLANK('Zusatzblatt (Perigon)'!J4060),"",'Zusatzblatt (Perigon)'!T4060)</f>
        <v/>
      </c>
      <c r="L4065" s="95" t="str">
        <f>IF(ISBLANK('Zusatzblatt (Perigon)'!O4060),"",'Zusatzblatt (Perigon)'!O4060)</f>
        <v/>
      </c>
      <c r="M4065" s="95" t="str">
        <f>IF(ISBLANK('Zusatzblatt (Perigon)'!R4060),"",'Zusatzblatt (Perigon)'!R4060)</f>
        <v/>
      </c>
      <c r="N4065" s="95" t="str">
        <f>IF(ISBLANK('Zusatzblatt (Perigon)'!P4060),"",'Zusatzblatt (Perigon)'!P4060)</f>
        <v/>
      </c>
      <c r="O4065" s="38" t="str">
        <f>IF($L4065="","",VLOOKUP($R4065,Tarife!$A$2:$R$599,13,FALSE))</f>
        <v/>
      </c>
      <c r="P4065" s="38" t="str">
        <f t="shared" si="63"/>
        <v/>
      </c>
      <c r="R4065" s="100" t="str">
        <f>Zusammenzug!$C$25&amp;"-"&amp;Zusammenzug!$A$7&amp;"-"&amp;Leistungen!L4065</f>
        <v>2026-Nicht beauftragte Spitex-Organisation-</v>
      </c>
    </row>
    <row r="4066" spans="1:18" x14ac:dyDescent="0.2">
      <c r="A4066" s="95" t="str">
        <f>IF(ISBLANK('Zusatzblatt (Perigon)'!E4061),"",'Zusatzblatt (Perigon)'!E4061)</f>
        <v/>
      </c>
      <c r="B4066" s="95" t="str">
        <f>IF(ISBLANK('Zusatzblatt (Perigon)'!G4061),"",'Zusatzblatt (Perigon)'!G4061)</f>
        <v/>
      </c>
      <c r="C4066" s="96" t="str">
        <f>IF(ISBLANK('Zusatzblatt (Perigon)'!I4061),"",'Zusatzblatt (Perigon)'!I4061)</f>
        <v/>
      </c>
      <c r="D4066" s="97" t="str">
        <f>IF(ISBLANK('Zusatzblatt (Perigon)'!J4061),"",'Zusatzblatt (Perigon)'!J4061)</f>
        <v/>
      </c>
      <c r="E4066" s="64" t="str">
        <f>IF(ISBLANK('Zusatzblatt (Perigon)'!K4061),"",'Zusatzblatt (Perigon)'!K4061)</f>
        <v/>
      </c>
      <c r="F4066" s="65"/>
      <c r="G4066" s="64"/>
      <c r="H4066" s="69" t="str">
        <f>IF(ISBLANK('Zusatzblatt (Perigon)'!L4061),"",'Zusatzblatt (Perigon)'!L4061)</f>
        <v/>
      </c>
      <c r="I4066" s="69" t="str">
        <f>IF(ISBLANK('Zusatzblatt (Perigon)'!M4061),"",'Zusatzblatt (Perigon)'!M4061)</f>
        <v/>
      </c>
      <c r="J4066" s="98" t="str">
        <f>IF(ISBLANK('Zusatzblatt (Perigon)'!N4061),"",'Zusatzblatt (Perigon)'!N4061)</f>
        <v/>
      </c>
      <c r="K4066" s="99" t="str">
        <f>IF(ISBLANK('Zusatzblatt (Perigon)'!J4061),"",'Zusatzblatt (Perigon)'!T4061)</f>
        <v/>
      </c>
      <c r="L4066" s="95" t="str">
        <f>IF(ISBLANK('Zusatzblatt (Perigon)'!O4061),"",'Zusatzblatt (Perigon)'!O4061)</f>
        <v/>
      </c>
      <c r="M4066" s="95" t="str">
        <f>IF(ISBLANK('Zusatzblatt (Perigon)'!R4061),"",'Zusatzblatt (Perigon)'!R4061)</f>
        <v/>
      </c>
      <c r="N4066" s="95" t="str">
        <f>IF(ISBLANK('Zusatzblatt (Perigon)'!P4061),"",'Zusatzblatt (Perigon)'!P4061)</f>
        <v/>
      </c>
      <c r="O4066" s="38" t="str">
        <f>IF($L4066="","",VLOOKUP($R4066,Tarife!$A$2:$R$599,13,FALSE))</f>
        <v/>
      </c>
      <c r="P4066" s="38" t="str">
        <f t="shared" si="63"/>
        <v/>
      </c>
      <c r="R4066" s="100" t="str">
        <f>Zusammenzug!$C$25&amp;"-"&amp;Zusammenzug!$A$7&amp;"-"&amp;Leistungen!L4066</f>
        <v>2026-Nicht beauftragte Spitex-Organisation-</v>
      </c>
    </row>
    <row r="4067" spans="1:18" x14ac:dyDescent="0.2">
      <c r="A4067" s="95" t="str">
        <f>IF(ISBLANK('Zusatzblatt (Perigon)'!E4062),"",'Zusatzblatt (Perigon)'!E4062)</f>
        <v/>
      </c>
      <c r="B4067" s="95" t="str">
        <f>IF(ISBLANK('Zusatzblatt (Perigon)'!G4062),"",'Zusatzblatt (Perigon)'!G4062)</f>
        <v/>
      </c>
      <c r="C4067" s="96" t="str">
        <f>IF(ISBLANK('Zusatzblatt (Perigon)'!I4062),"",'Zusatzblatt (Perigon)'!I4062)</f>
        <v/>
      </c>
      <c r="D4067" s="97" t="str">
        <f>IF(ISBLANK('Zusatzblatt (Perigon)'!J4062),"",'Zusatzblatt (Perigon)'!J4062)</f>
        <v/>
      </c>
      <c r="E4067" s="64" t="str">
        <f>IF(ISBLANK('Zusatzblatt (Perigon)'!K4062),"",'Zusatzblatt (Perigon)'!K4062)</f>
        <v/>
      </c>
      <c r="F4067" s="65"/>
      <c r="G4067" s="64"/>
      <c r="H4067" s="69" t="str">
        <f>IF(ISBLANK('Zusatzblatt (Perigon)'!L4062),"",'Zusatzblatt (Perigon)'!L4062)</f>
        <v/>
      </c>
      <c r="I4067" s="69" t="str">
        <f>IF(ISBLANK('Zusatzblatt (Perigon)'!M4062),"",'Zusatzblatt (Perigon)'!M4062)</f>
        <v/>
      </c>
      <c r="J4067" s="98" t="str">
        <f>IF(ISBLANK('Zusatzblatt (Perigon)'!N4062),"",'Zusatzblatt (Perigon)'!N4062)</f>
        <v/>
      </c>
      <c r="K4067" s="99" t="str">
        <f>IF(ISBLANK('Zusatzblatt (Perigon)'!J4062),"",'Zusatzblatt (Perigon)'!T4062)</f>
        <v/>
      </c>
      <c r="L4067" s="95" t="str">
        <f>IF(ISBLANK('Zusatzblatt (Perigon)'!O4062),"",'Zusatzblatt (Perigon)'!O4062)</f>
        <v/>
      </c>
      <c r="M4067" s="95" t="str">
        <f>IF(ISBLANK('Zusatzblatt (Perigon)'!R4062),"",'Zusatzblatt (Perigon)'!R4062)</f>
        <v/>
      </c>
      <c r="N4067" s="95" t="str">
        <f>IF(ISBLANK('Zusatzblatt (Perigon)'!P4062),"",'Zusatzblatt (Perigon)'!P4062)</f>
        <v/>
      </c>
      <c r="O4067" s="38" t="str">
        <f>IF($L4067="","",VLOOKUP($R4067,Tarife!$A$2:$R$599,13,FALSE))</f>
        <v/>
      </c>
      <c r="P4067" s="38" t="str">
        <f t="shared" si="63"/>
        <v/>
      </c>
      <c r="R4067" s="100" t="str">
        <f>Zusammenzug!$C$25&amp;"-"&amp;Zusammenzug!$A$7&amp;"-"&amp;Leistungen!L4067</f>
        <v>2026-Nicht beauftragte Spitex-Organisation-</v>
      </c>
    </row>
    <row r="4068" spans="1:18" x14ac:dyDescent="0.2">
      <c r="A4068" s="95" t="str">
        <f>IF(ISBLANK('Zusatzblatt (Perigon)'!E4063),"",'Zusatzblatt (Perigon)'!E4063)</f>
        <v/>
      </c>
      <c r="B4068" s="95" t="str">
        <f>IF(ISBLANK('Zusatzblatt (Perigon)'!G4063),"",'Zusatzblatt (Perigon)'!G4063)</f>
        <v/>
      </c>
      <c r="C4068" s="96" t="str">
        <f>IF(ISBLANK('Zusatzblatt (Perigon)'!I4063),"",'Zusatzblatt (Perigon)'!I4063)</f>
        <v/>
      </c>
      <c r="D4068" s="97" t="str">
        <f>IF(ISBLANK('Zusatzblatt (Perigon)'!J4063),"",'Zusatzblatt (Perigon)'!J4063)</f>
        <v/>
      </c>
      <c r="E4068" s="64" t="str">
        <f>IF(ISBLANK('Zusatzblatt (Perigon)'!K4063),"",'Zusatzblatt (Perigon)'!K4063)</f>
        <v/>
      </c>
      <c r="F4068" s="65"/>
      <c r="G4068" s="64"/>
      <c r="H4068" s="69" t="str">
        <f>IF(ISBLANK('Zusatzblatt (Perigon)'!L4063),"",'Zusatzblatt (Perigon)'!L4063)</f>
        <v/>
      </c>
      <c r="I4068" s="69" t="str">
        <f>IF(ISBLANK('Zusatzblatt (Perigon)'!M4063),"",'Zusatzblatt (Perigon)'!M4063)</f>
        <v/>
      </c>
      <c r="J4068" s="98" t="str">
        <f>IF(ISBLANK('Zusatzblatt (Perigon)'!N4063),"",'Zusatzblatt (Perigon)'!N4063)</f>
        <v/>
      </c>
      <c r="K4068" s="99" t="str">
        <f>IF(ISBLANK('Zusatzblatt (Perigon)'!J4063),"",'Zusatzblatt (Perigon)'!T4063)</f>
        <v/>
      </c>
      <c r="L4068" s="95" t="str">
        <f>IF(ISBLANK('Zusatzblatt (Perigon)'!O4063),"",'Zusatzblatt (Perigon)'!O4063)</f>
        <v/>
      </c>
      <c r="M4068" s="95" t="str">
        <f>IF(ISBLANK('Zusatzblatt (Perigon)'!R4063),"",'Zusatzblatt (Perigon)'!R4063)</f>
        <v/>
      </c>
      <c r="N4068" s="95" t="str">
        <f>IF(ISBLANK('Zusatzblatt (Perigon)'!P4063),"",'Zusatzblatt (Perigon)'!P4063)</f>
        <v/>
      </c>
      <c r="O4068" s="38" t="str">
        <f>IF($L4068="","",VLOOKUP($R4068,Tarife!$A$2:$R$599,13,FALSE))</f>
        <v/>
      </c>
      <c r="P4068" s="38" t="str">
        <f t="shared" si="63"/>
        <v/>
      </c>
      <c r="R4068" s="100" t="str">
        <f>Zusammenzug!$C$25&amp;"-"&amp;Zusammenzug!$A$7&amp;"-"&amp;Leistungen!L4068</f>
        <v>2026-Nicht beauftragte Spitex-Organisation-</v>
      </c>
    </row>
    <row r="4069" spans="1:18" x14ac:dyDescent="0.2">
      <c r="A4069" s="95" t="str">
        <f>IF(ISBLANK('Zusatzblatt (Perigon)'!E4064),"",'Zusatzblatt (Perigon)'!E4064)</f>
        <v/>
      </c>
      <c r="B4069" s="95" t="str">
        <f>IF(ISBLANK('Zusatzblatt (Perigon)'!G4064),"",'Zusatzblatt (Perigon)'!G4064)</f>
        <v/>
      </c>
      <c r="C4069" s="96" t="str">
        <f>IF(ISBLANK('Zusatzblatt (Perigon)'!I4064),"",'Zusatzblatt (Perigon)'!I4064)</f>
        <v/>
      </c>
      <c r="D4069" s="97" t="str">
        <f>IF(ISBLANK('Zusatzblatt (Perigon)'!J4064),"",'Zusatzblatt (Perigon)'!J4064)</f>
        <v/>
      </c>
      <c r="E4069" s="64" t="str">
        <f>IF(ISBLANK('Zusatzblatt (Perigon)'!K4064),"",'Zusatzblatt (Perigon)'!K4064)</f>
        <v/>
      </c>
      <c r="F4069" s="65"/>
      <c r="G4069" s="64"/>
      <c r="H4069" s="69" t="str">
        <f>IF(ISBLANK('Zusatzblatt (Perigon)'!L4064),"",'Zusatzblatt (Perigon)'!L4064)</f>
        <v/>
      </c>
      <c r="I4069" s="69" t="str">
        <f>IF(ISBLANK('Zusatzblatt (Perigon)'!M4064),"",'Zusatzblatt (Perigon)'!M4064)</f>
        <v/>
      </c>
      <c r="J4069" s="98" t="str">
        <f>IF(ISBLANK('Zusatzblatt (Perigon)'!N4064),"",'Zusatzblatt (Perigon)'!N4064)</f>
        <v/>
      </c>
      <c r="K4069" s="99" t="str">
        <f>IF(ISBLANK('Zusatzblatt (Perigon)'!J4064),"",'Zusatzblatt (Perigon)'!T4064)</f>
        <v/>
      </c>
      <c r="L4069" s="95" t="str">
        <f>IF(ISBLANK('Zusatzblatt (Perigon)'!O4064),"",'Zusatzblatt (Perigon)'!O4064)</f>
        <v/>
      </c>
      <c r="M4069" s="95" t="str">
        <f>IF(ISBLANK('Zusatzblatt (Perigon)'!R4064),"",'Zusatzblatt (Perigon)'!R4064)</f>
        <v/>
      </c>
      <c r="N4069" s="95" t="str">
        <f>IF(ISBLANK('Zusatzblatt (Perigon)'!P4064),"",'Zusatzblatt (Perigon)'!P4064)</f>
        <v/>
      </c>
      <c r="O4069" s="38" t="str">
        <f>IF($L4069="","",VLOOKUP($R4069,Tarife!$A$2:$R$599,13,FALSE))</f>
        <v/>
      </c>
      <c r="P4069" s="38" t="str">
        <f t="shared" si="63"/>
        <v/>
      </c>
      <c r="R4069" s="100" t="str">
        <f>Zusammenzug!$C$25&amp;"-"&amp;Zusammenzug!$A$7&amp;"-"&amp;Leistungen!L4069</f>
        <v>2026-Nicht beauftragte Spitex-Organisation-</v>
      </c>
    </row>
    <row r="4070" spans="1:18" x14ac:dyDescent="0.2">
      <c r="A4070" s="95" t="str">
        <f>IF(ISBLANK('Zusatzblatt (Perigon)'!E4065),"",'Zusatzblatt (Perigon)'!E4065)</f>
        <v/>
      </c>
      <c r="B4070" s="95" t="str">
        <f>IF(ISBLANK('Zusatzblatt (Perigon)'!G4065),"",'Zusatzblatt (Perigon)'!G4065)</f>
        <v/>
      </c>
      <c r="C4070" s="96" t="str">
        <f>IF(ISBLANK('Zusatzblatt (Perigon)'!I4065),"",'Zusatzblatt (Perigon)'!I4065)</f>
        <v/>
      </c>
      <c r="D4070" s="97" t="str">
        <f>IF(ISBLANK('Zusatzblatt (Perigon)'!J4065),"",'Zusatzblatt (Perigon)'!J4065)</f>
        <v/>
      </c>
      <c r="E4070" s="64" t="str">
        <f>IF(ISBLANK('Zusatzblatt (Perigon)'!K4065),"",'Zusatzblatt (Perigon)'!K4065)</f>
        <v/>
      </c>
      <c r="F4070" s="65"/>
      <c r="G4070" s="64"/>
      <c r="H4070" s="69" t="str">
        <f>IF(ISBLANK('Zusatzblatt (Perigon)'!L4065),"",'Zusatzblatt (Perigon)'!L4065)</f>
        <v/>
      </c>
      <c r="I4070" s="69" t="str">
        <f>IF(ISBLANK('Zusatzblatt (Perigon)'!M4065),"",'Zusatzblatt (Perigon)'!M4065)</f>
        <v/>
      </c>
      <c r="J4070" s="98" t="str">
        <f>IF(ISBLANK('Zusatzblatt (Perigon)'!N4065),"",'Zusatzblatt (Perigon)'!N4065)</f>
        <v/>
      </c>
      <c r="K4070" s="99" t="str">
        <f>IF(ISBLANK('Zusatzblatt (Perigon)'!J4065),"",'Zusatzblatt (Perigon)'!T4065)</f>
        <v/>
      </c>
      <c r="L4070" s="95" t="str">
        <f>IF(ISBLANK('Zusatzblatt (Perigon)'!O4065),"",'Zusatzblatt (Perigon)'!O4065)</f>
        <v/>
      </c>
      <c r="M4070" s="95" t="str">
        <f>IF(ISBLANK('Zusatzblatt (Perigon)'!R4065),"",'Zusatzblatt (Perigon)'!R4065)</f>
        <v/>
      </c>
      <c r="N4070" s="95" t="str">
        <f>IF(ISBLANK('Zusatzblatt (Perigon)'!P4065),"",'Zusatzblatt (Perigon)'!P4065)</f>
        <v/>
      </c>
      <c r="O4070" s="38" t="str">
        <f>IF($L4070="","",VLOOKUP($R4070,Tarife!$A$2:$R$599,13,FALSE))</f>
        <v/>
      </c>
      <c r="P4070" s="38" t="str">
        <f t="shared" si="63"/>
        <v/>
      </c>
      <c r="R4070" s="100" t="str">
        <f>Zusammenzug!$C$25&amp;"-"&amp;Zusammenzug!$A$7&amp;"-"&amp;Leistungen!L4070</f>
        <v>2026-Nicht beauftragte Spitex-Organisation-</v>
      </c>
    </row>
    <row r="4071" spans="1:18" x14ac:dyDescent="0.2">
      <c r="A4071" s="95" t="str">
        <f>IF(ISBLANK('Zusatzblatt (Perigon)'!E4066),"",'Zusatzblatt (Perigon)'!E4066)</f>
        <v/>
      </c>
      <c r="B4071" s="95" t="str">
        <f>IF(ISBLANK('Zusatzblatt (Perigon)'!G4066),"",'Zusatzblatt (Perigon)'!G4066)</f>
        <v/>
      </c>
      <c r="C4071" s="96" t="str">
        <f>IF(ISBLANK('Zusatzblatt (Perigon)'!I4066),"",'Zusatzblatt (Perigon)'!I4066)</f>
        <v/>
      </c>
      <c r="D4071" s="97" t="str">
        <f>IF(ISBLANK('Zusatzblatt (Perigon)'!J4066),"",'Zusatzblatt (Perigon)'!J4066)</f>
        <v/>
      </c>
      <c r="E4071" s="64" t="str">
        <f>IF(ISBLANK('Zusatzblatt (Perigon)'!K4066),"",'Zusatzblatt (Perigon)'!K4066)</f>
        <v/>
      </c>
      <c r="F4071" s="65"/>
      <c r="G4071" s="64"/>
      <c r="H4071" s="69" t="str">
        <f>IF(ISBLANK('Zusatzblatt (Perigon)'!L4066),"",'Zusatzblatt (Perigon)'!L4066)</f>
        <v/>
      </c>
      <c r="I4071" s="69" t="str">
        <f>IF(ISBLANK('Zusatzblatt (Perigon)'!M4066),"",'Zusatzblatt (Perigon)'!M4066)</f>
        <v/>
      </c>
      <c r="J4071" s="98" t="str">
        <f>IF(ISBLANK('Zusatzblatt (Perigon)'!N4066),"",'Zusatzblatt (Perigon)'!N4066)</f>
        <v/>
      </c>
      <c r="K4071" s="99" t="str">
        <f>IF(ISBLANK('Zusatzblatt (Perigon)'!J4066),"",'Zusatzblatt (Perigon)'!T4066)</f>
        <v/>
      </c>
      <c r="L4071" s="95" t="str">
        <f>IF(ISBLANK('Zusatzblatt (Perigon)'!O4066),"",'Zusatzblatt (Perigon)'!O4066)</f>
        <v/>
      </c>
      <c r="M4071" s="95" t="str">
        <f>IF(ISBLANK('Zusatzblatt (Perigon)'!R4066),"",'Zusatzblatt (Perigon)'!R4066)</f>
        <v/>
      </c>
      <c r="N4071" s="95" t="str">
        <f>IF(ISBLANK('Zusatzblatt (Perigon)'!P4066),"",'Zusatzblatt (Perigon)'!P4066)</f>
        <v/>
      </c>
      <c r="O4071" s="38" t="str">
        <f>IF($L4071="","",VLOOKUP($R4071,Tarife!$A$2:$R$599,13,FALSE))</f>
        <v/>
      </c>
      <c r="P4071" s="38" t="str">
        <f t="shared" si="63"/>
        <v/>
      </c>
      <c r="R4071" s="100" t="str">
        <f>Zusammenzug!$C$25&amp;"-"&amp;Zusammenzug!$A$7&amp;"-"&amp;Leistungen!L4071</f>
        <v>2026-Nicht beauftragte Spitex-Organisation-</v>
      </c>
    </row>
    <row r="4072" spans="1:18" x14ac:dyDescent="0.2">
      <c r="A4072" s="95" t="str">
        <f>IF(ISBLANK('Zusatzblatt (Perigon)'!E4067),"",'Zusatzblatt (Perigon)'!E4067)</f>
        <v/>
      </c>
      <c r="B4072" s="95" t="str">
        <f>IF(ISBLANK('Zusatzblatt (Perigon)'!G4067),"",'Zusatzblatt (Perigon)'!G4067)</f>
        <v/>
      </c>
      <c r="C4072" s="96" t="str">
        <f>IF(ISBLANK('Zusatzblatt (Perigon)'!I4067),"",'Zusatzblatt (Perigon)'!I4067)</f>
        <v/>
      </c>
      <c r="D4072" s="97" t="str">
        <f>IF(ISBLANK('Zusatzblatt (Perigon)'!J4067),"",'Zusatzblatt (Perigon)'!J4067)</f>
        <v/>
      </c>
      <c r="E4072" s="64" t="str">
        <f>IF(ISBLANK('Zusatzblatt (Perigon)'!K4067),"",'Zusatzblatt (Perigon)'!K4067)</f>
        <v/>
      </c>
      <c r="F4072" s="65"/>
      <c r="G4072" s="64"/>
      <c r="H4072" s="69" t="str">
        <f>IF(ISBLANK('Zusatzblatt (Perigon)'!L4067),"",'Zusatzblatt (Perigon)'!L4067)</f>
        <v/>
      </c>
      <c r="I4072" s="69" t="str">
        <f>IF(ISBLANK('Zusatzblatt (Perigon)'!M4067),"",'Zusatzblatt (Perigon)'!M4067)</f>
        <v/>
      </c>
      <c r="J4072" s="98" t="str">
        <f>IF(ISBLANK('Zusatzblatt (Perigon)'!N4067),"",'Zusatzblatt (Perigon)'!N4067)</f>
        <v/>
      </c>
      <c r="K4072" s="99" t="str">
        <f>IF(ISBLANK('Zusatzblatt (Perigon)'!J4067),"",'Zusatzblatt (Perigon)'!T4067)</f>
        <v/>
      </c>
      <c r="L4072" s="95" t="str">
        <f>IF(ISBLANK('Zusatzblatt (Perigon)'!O4067),"",'Zusatzblatt (Perigon)'!O4067)</f>
        <v/>
      </c>
      <c r="M4072" s="95" t="str">
        <f>IF(ISBLANK('Zusatzblatt (Perigon)'!R4067),"",'Zusatzblatt (Perigon)'!R4067)</f>
        <v/>
      </c>
      <c r="N4072" s="95" t="str">
        <f>IF(ISBLANK('Zusatzblatt (Perigon)'!P4067),"",'Zusatzblatt (Perigon)'!P4067)</f>
        <v/>
      </c>
      <c r="O4072" s="38" t="str">
        <f>IF($L4072="","",VLOOKUP($R4072,Tarife!$A$2:$R$599,13,FALSE))</f>
        <v/>
      </c>
      <c r="P4072" s="38" t="str">
        <f t="shared" si="63"/>
        <v/>
      </c>
      <c r="R4072" s="100" t="str">
        <f>Zusammenzug!$C$25&amp;"-"&amp;Zusammenzug!$A$7&amp;"-"&amp;Leistungen!L4072</f>
        <v>2026-Nicht beauftragte Spitex-Organisation-</v>
      </c>
    </row>
    <row r="4073" spans="1:18" x14ac:dyDescent="0.2">
      <c r="A4073" s="95" t="str">
        <f>IF(ISBLANK('Zusatzblatt (Perigon)'!E4068),"",'Zusatzblatt (Perigon)'!E4068)</f>
        <v/>
      </c>
      <c r="B4073" s="95" t="str">
        <f>IF(ISBLANK('Zusatzblatt (Perigon)'!G4068),"",'Zusatzblatt (Perigon)'!G4068)</f>
        <v/>
      </c>
      <c r="C4073" s="96" t="str">
        <f>IF(ISBLANK('Zusatzblatt (Perigon)'!I4068),"",'Zusatzblatt (Perigon)'!I4068)</f>
        <v/>
      </c>
      <c r="D4073" s="97" t="str">
        <f>IF(ISBLANK('Zusatzblatt (Perigon)'!J4068),"",'Zusatzblatt (Perigon)'!J4068)</f>
        <v/>
      </c>
      <c r="E4073" s="64" t="str">
        <f>IF(ISBLANK('Zusatzblatt (Perigon)'!K4068),"",'Zusatzblatt (Perigon)'!K4068)</f>
        <v/>
      </c>
      <c r="F4073" s="65"/>
      <c r="G4073" s="64"/>
      <c r="H4073" s="69" t="str">
        <f>IF(ISBLANK('Zusatzblatt (Perigon)'!L4068),"",'Zusatzblatt (Perigon)'!L4068)</f>
        <v/>
      </c>
      <c r="I4073" s="69" t="str">
        <f>IF(ISBLANK('Zusatzblatt (Perigon)'!M4068),"",'Zusatzblatt (Perigon)'!M4068)</f>
        <v/>
      </c>
      <c r="J4073" s="98" t="str">
        <f>IF(ISBLANK('Zusatzblatt (Perigon)'!N4068),"",'Zusatzblatt (Perigon)'!N4068)</f>
        <v/>
      </c>
      <c r="K4073" s="99" t="str">
        <f>IF(ISBLANK('Zusatzblatt (Perigon)'!J4068),"",'Zusatzblatt (Perigon)'!T4068)</f>
        <v/>
      </c>
      <c r="L4073" s="95" t="str">
        <f>IF(ISBLANK('Zusatzblatt (Perigon)'!O4068),"",'Zusatzblatt (Perigon)'!O4068)</f>
        <v/>
      </c>
      <c r="M4073" s="95" t="str">
        <f>IF(ISBLANK('Zusatzblatt (Perigon)'!R4068),"",'Zusatzblatt (Perigon)'!R4068)</f>
        <v/>
      </c>
      <c r="N4073" s="95" t="str">
        <f>IF(ISBLANK('Zusatzblatt (Perigon)'!P4068),"",'Zusatzblatt (Perigon)'!P4068)</f>
        <v/>
      </c>
      <c r="O4073" s="38" t="str">
        <f>IF($L4073="","",VLOOKUP($R4073,Tarife!$A$2:$R$599,13,FALSE))</f>
        <v/>
      </c>
      <c r="P4073" s="38" t="str">
        <f t="shared" si="63"/>
        <v/>
      </c>
      <c r="R4073" s="100" t="str">
        <f>Zusammenzug!$C$25&amp;"-"&amp;Zusammenzug!$A$7&amp;"-"&amp;Leistungen!L4073</f>
        <v>2026-Nicht beauftragte Spitex-Organisation-</v>
      </c>
    </row>
    <row r="4074" spans="1:18" x14ac:dyDescent="0.2">
      <c r="A4074" s="95" t="str">
        <f>IF(ISBLANK('Zusatzblatt (Perigon)'!E4069),"",'Zusatzblatt (Perigon)'!E4069)</f>
        <v/>
      </c>
      <c r="B4074" s="95" t="str">
        <f>IF(ISBLANK('Zusatzblatt (Perigon)'!G4069),"",'Zusatzblatt (Perigon)'!G4069)</f>
        <v/>
      </c>
      <c r="C4074" s="96" t="str">
        <f>IF(ISBLANK('Zusatzblatt (Perigon)'!I4069),"",'Zusatzblatt (Perigon)'!I4069)</f>
        <v/>
      </c>
      <c r="D4074" s="97" t="str">
        <f>IF(ISBLANK('Zusatzblatt (Perigon)'!J4069),"",'Zusatzblatt (Perigon)'!J4069)</f>
        <v/>
      </c>
      <c r="E4074" s="64" t="str">
        <f>IF(ISBLANK('Zusatzblatt (Perigon)'!K4069),"",'Zusatzblatt (Perigon)'!K4069)</f>
        <v/>
      </c>
      <c r="F4074" s="65"/>
      <c r="G4074" s="64"/>
      <c r="H4074" s="69" t="str">
        <f>IF(ISBLANK('Zusatzblatt (Perigon)'!L4069),"",'Zusatzblatt (Perigon)'!L4069)</f>
        <v/>
      </c>
      <c r="I4074" s="69" t="str">
        <f>IF(ISBLANK('Zusatzblatt (Perigon)'!M4069),"",'Zusatzblatt (Perigon)'!M4069)</f>
        <v/>
      </c>
      <c r="J4074" s="98" t="str">
        <f>IF(ISBLANK('Zusatzblatt (Perigon)'!N4069),"",'Zusatzblatt (Perigon)'!N4069)</f>
        <v/>
      </c>
      <c r="K4074" s="99" t="str">
        <f>IF(ISBLANK('Zusatzblatt (Perigon)'!J4069),"",'Zusatzblatt (Perigon)'!T4069)</f>
        <v/>
      </c>
      <c r="L4074" s="95" t="str">
        <f>IF(ISBLANK('Zusatzblatt (Perigon)'!O4069),"",'Zusatzblatt (Perigon)'!O4069)</f>
        <v/>
      </c>
      <c r="M4074" s="95" t="str">
        <f>IF(ISBLANK('Zusatzblatt (Perigon)'!R4069),"",'Zusatzblatt (Perigon)'!R4069)</f>
        <v/>
      </c>
      <c r="N4074" s="95" t="str">
        <f>IF(ISBLANK('Zusatzblatt (Perigon)'!P4069),"",'Zusatzblatt (Perigon)'!P4069)</f>
        <v/>
      </c>
      <c r="O4074" s="38" t="str">
        <f>IF($L4074="","",VLOOKUP($R4074,Tarife!$A$2:$R$599,13,FALSE))</f>
        <v/>
      </c>
      <c r="P4074" s="38" t="str">
        <f t="shared" si="63"/>
        <v/>
      </c>
      <c r="R4074" s="100" t="str">
        <f>Zusammenzug!$C$25&amp;"-"&amp;Zusammenzug!$A$7&amp;"-"&amp;Leistungen!L4074</f>
        <v>2026-Nicht beauftragte Spitex-Organisation-</v>
      </c>
    </row>
    <row r="4075" spans="1:18" x14ac:dyDescent="0.2">
      <c r="A4075" s="95" t="str">
        <f>IF(ISBLANK('Zusatzblatt (Perigon)'!E4070),"",'Zusatzblatt (Perigon)'!E4070)</f>
        <v/>
      </c>
      <c r="B4075" s="95" t="str">
        <f>IF(ISBLANK('Zusatzblatt (Perigon)'!G4070),"",'Zusatzblatt (Perigon)'!G4070)</f>
        <v/>
      </c>
      <c r="C4075" s="96" t="str">
        <f>IF(ISBLANK('Zusatzblatt (Perigon)'!I4070),"",'Zusatzblatt (Perigon)'!I4070)</f>
        <v/>
      </c>
      <c r="D4075" s="97" t="str">
        <f>IF(ISBLANK('Zusatzblatt (Perigon)'!J4070),"",'Zusatzblatt (Perigon)'!J4070)</f>
        <v/>
      </c>
      <c r="E4075" s="64" t="str">
        <f>IF(ISBLANK('Zusatzblatt (Perigon)'!K4070),"",'Zusatzblatt (Perigon)'!K4070)</f>
        <v/>
      </c>
      <c r="F4075" s="65"/>
      <c r="G4075" s="64"/>
      <c r="H4075" s="69" t="str">
        <f>IF(ISBLANK('Zusatzblatt (Perigon)'!L4070),"",'Zusatzblatt (Perigon)'!L4070)</f>
        <v/>
      </c>
      <c r="I4075" s="69" t="str">
        <f>IF(ISBLANK('Zusatzblatt (Perigon)'!M4070),"",'Zusatzblatt (Perigon)'!M4070)</f>
        <v/>
      </c>
      <c r="J4075" s="98" t="str">
        <f>IF(ISBLANK('Zusatzblatt (Perigon)'!N4070),"",'Zusatzblatt (Perigon)'!N4070)</f>
        <v/>
      </c>
      <c r="K4075" s="99" t="str">
        <f>IF(ISBLANK('Zusatzblatt (Perigon)'!J4070),"",'Zusatzblatt (Perigon)'!T4070)</f>
        <v/>
      </c>
      <c r="L4075" s="95" t="str">
        <f>IF(ISBLANK('Zusatzblatt (Perigon)'!O4070),"",'Zusatzblatt (Perigon)'!O4070)</f>
        <v/>
      </c>
      <c r="M4075" s="95" t="str">
        <f>IF(ISBLANK('Zusatzblatt (Perigon)'!R4070),"",'Zusatzblatt (Perigon)'!R4070)</f>
        <v/>
      </c>
      <c r="N4075" s="95" t="str">
        <f>IF(ISBLANK('Zusatzblatt (Perigon)'!P4070),"",'Zusatzblatt (Perigon)'!P4070)</f>
        <v/>
      </c>
      <c r="O4075" s="38" t="str">
        <f>IF($L4075="","",VLOOKUP($R4075,Tarife!$A$2:$R$599,13,FALSE))</f>
        <v/>
      </c>
      <c r="P4075" s="38" t="str">
        <f t="shared" si="63"/>
        <v/>
      </c>
      <c r="R4075" s="100" t="str">
        <f>Zusammenzug!$C$25&amp;"-"&amp;Zusammenzug!$A$7&amp;"-"&amp;Leistungen!L4075</f>
        <v>2026-Nicht beauftragte Spitex-Organisation-</v>
      </c>
    </row>
    <row r="4076" spans="1:18" x14ac:dyDescent="0.2">
      <c r="A4076" s="95" t="str">
        <f>IF(ISBLANK('Zusatzblatt (Perigon)'!E4071),"",'Zusatzblatt (Perigon)'!E4071)</f>
        <v/>
      </c>
      <c r="B4076" s="95" t="str">
        <f>IF(ISBLANK('Zusatzblatt (Perigon)'!G4071),"",'Zusatzblatt (Perigon)'!G4071)</f>
        <v/>
      </c>
      <c r="C4076" s="96" t="str">
        <f>IF(ISBLANK('Zusatzblatt (Perigon)'!I4071),"",'Zusatzblatt (Perigon)'!I4071)</f>
        <v/>
      </c>
      <c r="D4076" s="97" t="str">
        <f>IF(ISBLANK('Zusatzblatt (Perigon)'!J4071),"",'Zusatzblatt (Perigon)'!J4071)</f>
        <v/>
      </c>
      <c r="E4076" s="64" t="str">
        <f>IF(ISBLANK('Zusatzblatt (Perigon)'!K4071),"",'Zusatzblatt (Perigon)'!K4071)</f>
        <v/>
      </c>
      <c r="F4076" s="65"/>
      <c r="G4076" s="64"/>
      <c r="H4076" s="69" t="str">
        <f>IF(ISBLANK('Zusatzblatt (Perigon)'!L4071),"",'Zusatzblatt (Perigon)'!L4071)</f>
        <v/>
      </c>
      <c r="I4076" s="69" t="str">
        <f>IF(ISBLANK('Zusatzblatt (Perigon)'!M4071),"",'Zusatzblatt (Perigon)'!M4071)</f>
        <v/>
      </c>
      <c r="J4076" s="98" t="str">
        <f>IF(ISBLANK('Zusatzblatt (Perigon)'!N4071),"",'Zusatzblatt (Perigon)'!N4071)</f>
        <v/>
      </c>
      <c r="K4076" s="99" t="str">
        <f>IF(ISBLANK('Zusatzblatt (Perigon)'!J4071),"",'Zusatzblatt (Perigon)'!T4071)</f>
        <v/>
      </c>
      <c r="L4076" s="95" t="str">
        <f>IF(ISBLANK('Zusatzblatt (Perigon)'!O4071),"",'Zusatzblatt (Perigon)'!O4071)</f>
        <v/>
      </c>
      <c r="M4076" s="95" t="str">
        <f>IF(ISBLANK('Zusatzblatt (Perigon)'!R4071),"",'Zusatzblatt (Perigon)'!R4071)</f>
        <v/>
      </c>
      <c r="N4076" s="95" t="str">
        <f>IF(ISBLANK('Zusatzblatt (Perigon)'!P4071),"",'Zusatzblatt (Perigon)'!P4071)</f>
        <v/>
      </c>
      <c r="O4076" s="38" t="str">
        <f>IF($L4076="","",VLOOKUP($R4076,Tarife!$A$2:$R$599,13,FALSE))</f>
        <v/>
      </c>
      <c r="P4076" s="38" t="str">
        <f t="shared" si="63"/>
        <v/>
      </c>
      <c r="R4076" s="100" t="str">
        <f>Zusammenzug!$C$25&amp;"-"&amp;Zusammenzug!$A$7&amp;"-"&amp;Leistungen!L4076</f>
        <v>2026-Nicht beauftragte Spitex-Organisation-</v>
      </c>
    </row>
    <row r="4077" spans="1:18" x14ac:dyDescent="0.2">
      <c r="A4077" s="95" t="str">
        <f>IF(ISBLANK('Zusatzblatt (Perigon)'!E4072),"",'Zusatzblatt (Perigon)'!E4072)</f>
        <v/>
      </c>
      <c r="B4077" s="95" t="str">
        <f>IF(ISBLANK('Zusatzblatt (Perigon)'!G4072),"",'Zusatzblatt (Perigon)'!G4072)</f>
        <v/>
      </c>
      <c r="C4077" s="96" t="str">
        <f>IF(ISBLANK('Zusatzblatt (Perigon)'!I4072),"",'Zusatzblatt (Perigon)'!I4072)</f>
        <v/>
      </c>
      <c r="D4077" s="97" t="str">
        <f>IF(ISBLANK('Zusatzblatt (Perigon)'!J4072),"",'Zusatzblatt (Perigon)'!J4072)</f>
        <v/>
      </c>
      <c r="E4077" s="64" t="str">
        <f>IF(ISBLANK('Zusatzblatt (Perigon)'!K4072),"",'Zusatzblatt (Perigon)'!K4072)</f>
        <v/>
      </c>
      <c r="F4077" s="65"/>
      <c r="G4077" s="64"/>
      <c r="H4077" s="69" t="str">
        <f>IF(ISBLANK('Zusatzblatt (Perigon)'!L4072),"",'Zusatzblatt (Perigon)'!L4072)</f>
        <v/>
      </c>
      <c r="I4077" s="69" t="str">
        <f>IF(ISBLANK('Zusatzblatt (Perigon)'!M4072),"",'Zusatzblatt (Perigon)'!M4072)</f>
        <v/>
      </c>
      <c r="J4077" s="98" t="str">
        <f>IF(ISBLANK('Zusatzblatt (Perigon)'!N4072),"",'Zusatzblatt (Perigon)'!N4072)</f>
        <v/>
      </c>
      <c r="K4077" s="99" t="str">
        <f>IF(ISBLANK('Zusatzblatt (Perigon)'!J4072),"",'Zusatzblatt (Perigon)'!T4072)</f>
        <v/>
      </c>
      <c r="L4077" s="95" t="str">
        <f>IF(ISBLANK('Zusatzblatt (Perigon)'!O4072),"",'Zusatzblatt (Perigon)'!O4072)</f>
        <v/>
      </c>
      <c r="M4077" s="95" t="str">
        <f>IF(ISBLANK('Zusatzblatt (Perigon)'!R4072),"",'Zusatzblatt (Perigon)'!R4072)</f>
        <v/>
      </c>
      <c r="N4077" s="95" t="str">
        <f>IF(ISBLANK('Zusatzblatt (Perigon)'!P4072),"",'Zusatzblatt (Perigon)'!P4072)</f>
        <v/>
      </c>
      <c r="O4077" s="38" t="str">
        <f>IF($L4077="","",VLOOKUP($R4077,Tarife!$A$2:$R$599,13,FALSE))</f>
        <v/>
      </c>
      <c r="P4077" s="38" t="str">
        <f t="shared" si="63"/>
        <v/>
      </c>
      <c r="R4077" s="100" t="str">
        <f>Zusammenzug!$C$25&amp;"-"&amp;Zusammenzug!$A$7&amp;"-"&amp;Leistungen!L4077</f>
        <v>2026-Nicht beauftragte Spitex-Organisation-</v>
      </c>
    </row>
    <row r="4078" spans="1:18" x14ac:dyDescent="0.2">
      <c r="A4078" s="95" t="str">
        <f>IF(ISBLANK('Zusatzblatt (Perigon)'!E4073),"",'Zusatzblatt (Perigon)'!E4073)</f>
        <v/>
      </c>
      <c r="B4078" s="95" t="str">
        <f>IF(ISBLANK('Zusatzblatt (Perigon)'!G4073),"",'Zusatzblatt (Perigon)'!G4073)</f>
        <v/>
      </c>
      <c r="C4078" s="96" t="str">
        <f>IF(ISBLANK('Zusatzblatt (Perigon)'!I4073),"",'Zusatzblatt (Perigon)'!I4073)</f>
        <v/>
      </c>
      <c r="D4078" s="97" t="str">
        <f>IF(ISBLANK('Zusatzblatt (Perigon)'!J4073),"",'Zusatzblatt (Perigon)'!J4073)</f>
        <v/>
      </c>
      <c r="E4078" s="64" t="str">
        <f>IF(ISBLANK('Zusatzblatt (Perigon)'!K4073),"",'Zusatzblatt (Perigon)'!K4073)</f>
        <v/>
      </c>
      <c r="F4078" s="65"/>
      <c r="G4078" s="64"/>
      <c r="H4078" s="69" t="str">
        <f>IF(ISBLANK('Zusatzblatt (Perigon)'!L4073),"",'Zusatzblatt (Perigon)'!L4073)</f>
        <v/>
      </c>
      <c r="I4078" s="69" t="str">
        <f>IF(ISBLANK('Zusatzblatt (Perigon)'!M4073),"",'Zusatzblatt (Perigon)'!M4073)</f>
        <v/>
      </c>
      <c r="J4078" s="98" t="str">
        <f>IF(ISBLANK('Zusatzblatt (Perigon)'!N4073),"",'Zusatzblatt (Perigon)'!N4073)</f>
        <v/>
      </c>
      <c r="K4078" s="99" t="str">
        <f>IF(ISBLANK('Zusatzblatt (Perigon)'!J4073),"",'Zusatzblatt (Perigon)'!T4073)</f>
        <v/>
      </c>
      <c r="L4078" s="95" t="str">
        <f>IF(ISBLANK('Zusatzblatt (Perigon)'!O4073),"",'Zusatzblatt (Perigon)'!O4073)</f>
        <v/>
      </c>
      <c r="M4078" s="95" t="str">
        <f>IF(ISBLANK('Zusatzblatt (Perigon)'!R4073),"",'Zusatzblatt (Perigon)'!R4073)</f>
        <v/>
      </c>
      <c r="N4078" s="95" t="str">
        <f>IF(ISBLANK('Zusatzblatt (Perigon)'!P4073),"",'Zusatzblatt (Perigon)'!P4073)</f>
        <v/>
      </c>
      <c r="O4078" s="38" t="str">
        <f>IF($L4078="","",VLOOKUP($R4078,Tarife!$A$2:$R$599,13,FALSE))</f>
        <v/>
      </c>
      <c r="P4078" s="38" t="str">
        <f t="shared" si="63"/>
        <v/>
      </c>
      <c r="R4078" s="100" t="str">
        <f>Zusammenzug!$C$25&amp;"-"&amp;Zusammenzug!$A$7&amp;"-"&amp;Leistungen!L4078</f>
        <v>2026-Nicht beauftragte Spitex-Organisation-</v>
      </c>
    </row>
    <row r="4079" spans="1:18" x14ac:dyDescent="0.2">
      <c r="A4079" s="95" t="str">
        <f>IF(ISBLANK('Zusatzblatt (Perigon)'!E4074),"",'Zusatzblatt (Perigon)'!E4074)</f>
        <v/>
      </c>
      <c r="B4079" s="95" t="str">
        <f>IF(ISBLANK('Zusatzblatt (Perigon)'!G4074),"",'Zusatzblatt (Perigon)'!G4074)</f>
        <v/>
      </c>
      <c r="C4079" s="96" t="str">
        <f>IF(ISBLANK('Zusatzblatt (Perigon)'!I4074),"",'Zusatzblatt (Perigon)'!I4074)</f>
        <v/>
      </c>
      <c r="D4079" s="97" t="str">
        <f>IF(ISBLANK('Zusatzblatt (Perigon)'!J4074),"",'Zusatzblatt (Perigon)'!J4074)</f>
        <v/>
      </c>
      <c r="E4079" s="64" t="str">
        <f>IF(ISBLANK('Zusatzblatt (Perigon)'!K4074),"",'Zusatzblatt (Perigon)'!K4074)</f>
        <v/>
      </c>
      <c r="F4079" s="65"/>
      <c r="G4079" s="64"/>
      <c r="H4079" s="69" t="str">
        <f>IF(ISBLANK('Zusatzblatt (Perigon)'!L4074),"",'Zusatzblatt (Perigon)'!L4074)</f>
        <v/>
      </c>
      <c r="I4079" s="69" t="str">
        <f>IF(ISBLANK('Zusatzblatt (Perigon)'!M4074),"",'Zusatzblatt (Perigon)'!M4074)</f>
        <v/>
      </c>
      <c r="J4079" s="98" t="str">
        <f>IF(ISBLANK('Zusatzblatt (Perigon)'!N4074),"",'Zusatzblatt (Perigon)'!N4074)</f>
        <v/>
      </c>
      <c r="K4079" s="99" t="str">
        <f>IF(ISBLANK('Zusatzblatt (Perigon)'!J4074),"",'Zusatzblatt (Perigon)'!T4074)</f>
        <v/>
      </c>
      <c r="L4079" s="95" t="str">
        <f>IF(ISBLANK('Zusatzblatt (Perigon)'!O4074),"",'Zusatzblatt (Perigon)'!O4074)</f>
        <v/>
      </c>
      <c r="M4079" s="95" t="str">
        <f>IF(ISBLANK('Zusatzblatt (Perigon)'!R4074),"",'Zusatzblatt (Perigon)'!R4074)</f>
        <v/>
      </c>
      <c r="N4079" s="95" t="str">
        <f>IF(ISBLANK('Zusatzblatt (Perigon)'!P4074),"",'Zusatzblatt (Perigon)'!P4074)</f>
        <v/>
      </c>
      <c r="O4079" s="38" t="str">
        <f>IF($L4079="","",VLOOKUP($R4079,Tarife!$A$2:$R$599,13,FALSE))</f>
        <v/>
      </c>
      <c r="P4079" s="38" t="str">
        <f t="shared" si="63"/>
        <v/>
      </c>
      <c r="R4079" s="100" t="str">
        <f>Zusammenzug!$C$25&amp;"-"&amp;Zusammenzug!$A$7&amp;"-"&amp;Leistungen!L4079</f>
        <v>2026-Nicht beauftragte Spitex-Organisation-</v>
      </c>
    </row>
    <row r="4080" spans="1:18" x14ac:dyDescent="0.2">
      <c r="A4080" s="95" t="str">
        <f>IF(ISBLANK('Zusatzblatt (Perigon)'!E4075),"",'Zusatzblatt (Perigon)'!E4075)</f>
        <v/>
      </c>
      <c r="B4080" s="95" t="str">
        <f>IF(ISBLANK('Zusatzblatt (Perigon)'!G4075),"",'Zusatzblatt (Perigon)'!G4075)</f>
        <v/>
      </c>
      <c r="C4080" s="96" t="str">
        <f>IF(ISBLANK('Zusatzblatt (Perigon)'!I4075),"",'Zusatzblatt (Perigon)'!I4075)</f>
        <v/>
      </c>
      <c r="D4080" s="97" t="str">
        <f>IF(ISBLANK('Zusatzblatt (Perigon)'!J4075),"",'Zusatzblatt (Perigon)'!J4075)</f>
        <v/>
      </c>
      <c r="E4080" s="64" t="str">
        <f>IF(ISBLANK('Zusatzblatt (Perigon)'!K4075),"",'Zusatzblatt (Perigon)'!K4075)</f>
        <v/>
      </c>
      <c r="F4080" s="65"/>
      <c r="G4080" s="64"/>
      <c r="H4080" s="69" t="str">
        <f>IF(ISBLANK('Zusatzblatt (Perigon)'!L4075),"",'Zusatzblatt (Perigon)'!L4075)</f>
        <v/>
      </c>
      <c r="I4080" s="69" t="str">
        <f>IF(ISBLANK('Zusatzblatt (Perigon)'!M4075),"",'Zusatzblatt (Perigon)'!M4075)</f>
        <v/>
      </c>
      <c r="J4080" s="98" t="str">
        <f>IF(ISBLANK('Zusatzblatt (Perigon)'!N4075),"",'Zusatzblatt (Perigon)'!N4075)</f>
        <v/>
      </c>
      <c r="K4080" s="99" t="str">
        <f>IF(ISBLANK('Zusatzblatt (Perigon)'!J4075),"",'Zusatzblatt (Perigon)'!T4075)</f>
        <v/>
      </c>
      <c r="L4080" s="95" t="str">
        <f>IF(ISBLANK('Zusatzblatt (Perigon)'!O4075),"",'Zusatzblatt (Perigon)'!O4075)</f>
        <v/>
      </c>
      <c r="M4080" s="95" t="str">
        <f>IF(ISBLANK('Zusatzblatt (Perigon)'!R4075),"",'Zusatzblatt (Perigon)'!R4075)</f>
        <v/>
      </c>
      <c r="N4080" s="95" t="str">
        <f>IF(ISBLANK('Zusatzblatt (Perigon)'!P4075),"",'Zusatzblatt (Perigon)'!P4075)</f>
        <v/>
      </c>
      <c r="O4080" s="38" t="str">
        <f>IF($L4080="","",VLOOKUP($R4080,Tarife!$A$2:$R$599,13,FALSE))</f>
        <v/>
      </c>
      <c r="P4080" s="38" t="str">
        <f t="shared" si="63"/>
        <v/>
      </c>
      <c r="R4080" s="100" t="str">
        <f>Zusammenzug!$C$25&amp;"-"&amp;Zusammenzug!$A$7&amp;"-"&amp;Leistungen!L4080</f>
        <v>2026-Nicht beauftragte Spitex-Organisation-</v>
      </c>
    </row>
    <row r="4081" spans="1:18" x14ac:dyDescent="0.2">
      <c r="A4081" s="95" t="str">
        <f>IF(ISBLANK('Zusatzblatt (Perigon)'!E4076),"",'Zusatzblatt (Perigon)'!E4076)</f>
        <v/>
      </c>
      <c r="B4081" s="95" t="str">
        <f>IF(ISBLANK('Zusatzblatt (Perigon)'!G4076),"",'Zusatzblatt (Perigon)'!G4076)</f>
        <v/>
      </c>
      <c r="C4081" s="96" t="str">
        <f>IF(ISBLANK('Zusatzblatt (Perigon)'!I4076),"",'Zusatzblatt (Perigon)'!I4076)</f>
        <v/>
      </c>
      <c r="D4081" s="97" t="str">
        <f>IF(ISBLANK('Zusatzblatt (Perigon)'!J4076),"",'Zusatzblatt (Perigon)'!J4076)</f>
        <v/>
      </c>
      <c r="E4081" s="64" t="str">
        <f>IF(ISBLANK('Zusatzblatt (Perigon)'!K4076),"",'Zusatzblatt (Perigon)'!K4076)</f>
        <v/>
      </c>
      <c r="F4081" s="65"/>
      <c r="G4081" s="64"/>
      <c r="H4081" s="69" t="str">
        <f>IF(ISBLANK('Zusatzblatt (Perigon)'!L4076),"",'Zusatzblatt (Perigon)'!L4076)</f>
        <v/>
      </c>
      <c r="I4081" s="69" t="str">
        <f>IF(ISBLANK('Zusatzblatt (Perigon)'!M4076),"",'Zusatzblatt (Perigon)'!M4076)</f>
        <v/>
      </c>
      <c r="J4081" s="98" t="str">
        <f>IF(ISBLANK('Zusatzblatt (Perigon)'!N4076),"",'Zusatzblatt (Perigon)'!N4076)</f>
        <v/>
      </c>
      <c r="K4081" s="99" t="str">
        <f>IF(ISBLANK('Zusatzblatt (Perigon)'!J4076),"",'Zusatzblatt (Perigon)'!T4076)</f>
        <v/>
      </c>
      <c r="L4081" s="95" t="str">
        <f>IF(ISBLANK('Zusatzblatt (Perigon)'!O4076),"",'Zusatzblatt (Perigon)'!O4076)</f>
        <v/>
      </c>
      <c r="M4081" s="95" t="str">
        <f>IF(ISBLANK('Zusatzblatt (Perigon)'!R4076),"",'Zusatzblatt (Perigon)'!R4076)</f>
        <v/>
      </c>
      <c r="N4081" s="95" t="str">
        <f>IF(ISBLANK('Zusatzblatt (Perigon)'!P4076),"",'Zusatzblatt (Perigon)'!P4076)</f>
        <v/>
      </c>
      <c r="O4081" s="38" t="str">
        <f>IF($L4081="","",VLOOKUP($R4081,Tarife!$A$2:$R$599,13,FALSE))</f>
        <v/>
      </c>
      <c r="P4081" s="38" t="str">
        <f t="shared" si="63"/>
        <v/>
      </c>
      <c r="R4081" s="100" t="str">
        <f>Zusammenzug!$C$25&amp;"-"&amp;Zusammenzug!$A$7&amp;"-"&amp;Leistungen!L4081</f>
        <v>2026-Nicht beauftragte Spitex-Organisation-</v>
      </c>
    </row>
    <row r="4082" spans="1:18" x14ac:dyDescent="0.2">
      <c r="A4082" s="95" t="str">
        <f>IF(ISBLANK('Zusatzblatt (Perigon)'!E4077),"",'Zusatzblatt (Perigon)'!E4077)</f>
        <v/>
      </c>
      <c r="B4082" s="95" t="str">
        <f>IF(ISBLANK('Zusatzblatt (Perigon)'!G4077),"",'Zusatzblatt (Perigon)'!G4077)</f>
        <v/>
      </c>
      <c r="C4082" s="96" t="str">
        <f>IF(ISBLANK('Zusatzblatt (Perigon)'!I4077),"",'Zusatzblatt (Perigon)'!I4077)</f>
        <v/>
      </c>
      <c r="D4082" s="97" t="str">
        <f>IF(ISBLANK('Zusatzblatt (Perigon)'!J4077),"",'Zusatzblatt (Perigon)'!J4077)</f>
        <v/>
      </c>
      <c r="E4082" s="64" t="str">
        <f>IF(ISBLANK('Zusatzblatt (Perigon)'!K4077),"",'Zusatzblatt (Perigon)'!K4077)</f>
        <v/>
      </c>
      <c r="F4082" s="65"/>
      <c r="G4082" s="64"/>
      <c r="H4082" s="69" t="str">
        <f>IF(ISBLANK('Zusatzblatt (Perigon)'!L4077),"",'Zusatzblatt (Perigon)'!L4077)</f>
        <v/>
      </c>
      <c r="I4082" s="69" t="str">
        <f>IF(ISBLANK('Zusatzblatt (Perigon)'!M4077),"",'Zusatzblatt (Perigon)'!M4077)</f>
        <v/>
      </c>
      <c r="J4082" s="98" t="str">
        <f>IF(ISBLANK('Zusatzblatt (Perigon)'!N4077),"",'Zusatzblatt (Perigon)'!N4077)</f>
        <v/>
      </c>
      <c r="K4082" s="99" t="str">
        <f>IF(ISBLANK('Zusatzblatt (Perigon)'!J4077),"",'Zusatzblatt (Perigon)'!T4077)</f>
        <v/>
      </c>
      <c r="L4082" s="95" t="str">
        <f>IF(ISBLANK('Zusatzblatt (Perigon)'!O4077),"",'Zusatzblatt (Perigon)'!O4077)</f>
        <v/>
      </c>
      <c r="M4082" s="95" t="str">
        <f>IF(ISBLANK('Zusatzblatt (Perigon)'!R4077),"",'Zusatzblatt (Perigon)'!R4077)</f>
        <v/>
      </c>
      <c r="N4082" s="95" t="str">
        <f>IF(ISBLANK('Zusatzblatt (Perigon)'!P4077),"",'Zusatzblatt (Perigon)'!P4077)</f>
        <v/>
      </c>
      <c r="O4082" s="38" t="str">
        <f>IF($L4082="","",VLOOKUP($R4082,Tarife!$A$2:$R$599,13,FALSE))</f>
        <v/>
      </c>
      <c r="P4082" s="38" t="str">
        <f t="shared" si="63"/>
        <v/>
      </c>
      <c r="R4082" s="100" t="str">
        <f>Zusammenzug!$C$25&amp;"-"&amp;Zusammenzug!$A$7&amp;"-"&amp;Leistungen!L4082</f>
        <v>2026-Nicht beauftragte Spitex-Organisation-</v>
      </c>
    </row>
    <row r="4083" spans="1:18" x14ac:dyDescent="0.2">
      <c r="A4083" s="95" t="str">
        <f>IF(ISBLANK('Zusatzblatt (Perigon)'!E4078),"",'Zusatzblatt (Perigon)'!E4078)</f>
        <v/>
      </c>
      <c r="B4083" s="95" t="str">
        <f>IF(ISBLANK('Zusatzblatt (Perigon)'!G4078),"",'Zusatzblatt (Perigon)'!G4078)</f>
        <v/>
      </c>
      <c r="C4083" s="96" t="str">
        <f>IF(ISBLANK('Zusatzblatt (Perigon)'!I4078),"",'Zusatzblatt (Perigon)'!I4078)</f>
        <v/>
      </c>
      <c r="D4083" s="97" t="str">
        <f>IF(ISBLANK('Zusatzblatt (Perigon)'!J4078),"",'Zusatzblatt (Perigon)'!J4078)</f>
        <v/>
      </c>
      <c r="E4083" s="64" t="str">
        <f>IF(ISBLANK('Zusatzblatt (Perigon)'!K4078),"",'Zusatzblatt (Perigon)'!K4078)</f>
        <v/>
      </c>
      <c r="F4083" s="65"/>
      <c r="G4083" s="64"/>
      <c r="H4083" s="69" t="str">
        <f>IF(ISBLANK('Zusatzblatt (Perigon)'!L4078),"",'Zusatzblatt (Perigon)'!L4078)</f>
        <v/>
      </c>
      <c r="I4083" s="69" t="str">
        <f>IF(ISBLANK('Zusatzblatt (Perigon)'!M4078),"",'Zusatzblatt (Perigon)'!M4078)</f>
        <v/>
      </c>
      <c r="J4083" s="98" t="str">
        <f>IF(ISBLANK('Zusatzblatt (Perigon)'!N4078),"",'Zusatzblatt (Perigon)'!N4078)</f>
        <v/>
      </c>
      <c r="K4083" s="99" t="str">
        <f>IF(ISBLANK('Zusatzblatt (Perigon)'!J4078),"",'Zusatzblatt (Perigon)'!T4078)</f>
        <v/>
      </c>
      <c r="L4083" s="95" t="str">
        <f>IF(ISBLANK('Zusatzblatt (Perigon)'!O4078),"",'Zusatzblatt (Perigon)'!O4078)</f>
        <v/>
      </c>
      <c r="M4083" s="95" t="str">
        <f>IF(ISBLANK('Zusatzblatt (Perigon)'!R4078),"",'Zusatzblatt (Perigon)'!R4078)</f>
        <v/>
      </c>
      <c r="N4083" s="95" t="str">
        <f>IF(ISBLANK('Zusatzblatt (Perigon)'!P4078),"",'Zusatzblatt (Perigon)'!P4078)</f>
        <v/>
      </c>
      <c r="O4083" s="38" t="str">
        <f>IF($L4083="","",VLOOKUP($R4083,Tarife!$A$2:$R$599,13,FALSE))</f>
        <v/>
      </c>
      <c r="P4083" s="38" t="str">
        <f t="shared" si="63"/>
        <v/>
      </c>
      <c r="R4083" s="100" t="str">
        <f>Zusammenzug!$C$25&amp;"-"&amp;Zusammenzug!$A$7&amp;"-"&amp;Leistungen!L4083</f>
        <v>2026-Nicht beauftragte Spitex-Organisation-</v>
      </c>
    </row>
    <row r="4084" spans="1:18" x14ac:dyDescent="0.2">
      <c r="A4084" s="95" t="str">
        <f>IF(ISBLANK('Zusatzblatt (Perigon)'!E4079),"",'Zusatzblatt (Perigon)'!E4079)</f>
        <v/>
      </c>
      <c r="B4084" s="95" t="str">
        <f>IF(ISBLANK('Zusatzblatt (Perigon)'!G4079),"",'Zusatzblatt (Perigon)'!G4079)</f>
        <v/>
      </c>
      <c r="C4084" s="96" t="str">
        <f>IF(ISBLANK('Zusatzblatt (Perigon)'!I4079),"",'Zusatzblatt (Perigon)'!I4079)</f>
        <v/>
      </c>
      <c r="D4084" s="97" t="str">
        <f>IF(ISBLANK('Zusatzblatt (Perigon)'!J4079),"",'Zusatzblatt (Perigon)'!J4079)</f>
        <v/>
      </c>
      <c r="E4084" s="64" t="str">
        <f>IF(ISBLANK('Zusatzblatt (Perigon)'!K4079),"",'Zusatzblatt (Perigon)'!K4079)</f>
        <v/>
      </c>
      <c r="F4084" s="65"/>
      <c r="G4084" s="64"/>
      <c r="H4084" s="69" t="str">
        <f>IF(ISBLANK('Zusatzblatt (Perigon)'!L4079),"",'Zusatzblatt (Perigon)'!L4079)</f>
        <v/>
      </c>
      <c r="I4084" s="69" t="str">
        <f>IF(ISBLANK('Zusatzblatt (Perigon)'!M4079),"",'Zusatzblatt (Perigon)'!M4079)</f>
        <v/>
      </c>
      <c r="J4084" s="98" t="str">
        <f>IF(ISBLANK('Zusatzblatt (Perigon)'!N4079),"",'Zusatzblatt (Perigon)'!N4079)</f>
        <v/>
      </c>
      <c r="K4084" s="99" t="str">
        <f>IF(ISBLANK('Zusatzblatt (Perigon)'!J4079),"",'Zusatzblatt (Perigon)'!T4079)</f>
        <v/>
      </c>
      <c r="L4084" s="95" t="str">
        <f>IF(ISBLANK('Zusatzblatt (Perigon)'!O4079),"",'Zusatzblatt (Perigon)'!O4079)</f>
        <v/>
      </c>
      <c r="M4084" s="95" t="str">
        <f>IF(ISBLANK('Zusatzblatt (Perigon)'!R4079),"",'Zusatzblatt (Perigon)'!R4079)</f>
        <v/>
      </c>
      <c r="N4084" s="95" t="str">
        <f>IF(ISBLANK('Zusatzblatt (Perigon)'!P4079),"",'Zusatzblatt (Perigon)'!P4079)</f>
        <v/>
      </c>
      <c r="O4084" s="38" t="str">
        <f>IF($L4084="","",VLOOKUP($R4084,Tarife!$A$2:$R$599,13,FALSE))</f>
        <v/>
      </c>
      <c r="P4084" s="38" t="str">
        <f t="shared" si="63"/>
        <v/>
      </c>
      <c r="R4084" s="100" t="str">
        <f>Zusammenzug!$C$25&amp;"-"&amp;Zusammenzug!$A$7&amp;"-"&amp;Leistungen!L4084</f>
        <v>2026-Nicht beauftragte Spitex-Organisation-</v>
      </c>
    </row>
    <row r="4085" spans="1:18" x14ac:dyDescent="0.2">
      <c r="A4085" s="95" t="str">
        <f>IF(ISBLANK('Zusatzblatt (Perigon)'!E4080),"",'Zusatzblatt (Perigon)'!E4080)</f>
        <v/>
      </c>
      <c r="B4085" s="95" t="str">
        <f>IF(ISBLANK('Zusatzblatt (Perigon)'!G4080),"",'Zusatzblatt (Perigon)'!G4080)</f>
        <v/>
      </c>
      <c r="C4085" s="96" t="str">
        <f>IF(ISBLANK('Zusatzblatt (Perigon)'!I4080),"",'Zusatzblatt (Perigon)'!I4080)</f>
        <v/>
      </c>
      <c r="D4085" s="97" t="str">
        <f>IF(ISBLANK('Zusatzblatt (Perigon)'!J4080),"",'Zusatzblatt (Perigon)'!J4080)</f>
        <v/>
      </c>
      <c r="E4085" s="64" t="str">
        <f>IF(ISBLANK('Zusatzblatt (Perigon)'!K4080),"",'Zusatzblatt (Perigon)'!K4080)</f>
        <v/>
      </c>
      <c r="F4085" s="65"/>
      <c r="G4085" s="64"/>
      <c r="H4085" s="69" t="str">
        <f>IF(ISBLANK('Zusatzblatt (Perigon)'!L4080),"",'Zusatzblatt (Perigon)'!L4080)</f>
        <v/>
      </c>
      <c r="I4085" s="69" t="str">
        <f>IF(ISBLANK('Zusatzblatt (Perigon)'!M4080),"",'Zusatzblatt (Perigon)'!M4080)</f>
        <v/>
      </c>
      <c r="J4085" s="98" t="str">
        <f>IF(ISBLANK('Zusatzblatt (Perigon)'!N4080),"",'Zusatzblatt (Perigon)'!N4080)</f>
        <v/>
      </c>
      <c r="K4085" s="99" t="str">
        <f>IF(ISBLANK('Zusatzblatt (Perigon)'!J4080),"",'Zusatzblatt (Perigon)'!T4080)</f>
        <v/>
      </c>
      <c r="L4085" s="95" t="str">
        <f>IF(ISBLANK('Zusatzblatt (Perigon)'!O4080),"",'Zusatzblatt (Perigon)'!O4080)</f>
        <v/>
      </c>
      <c r="M4085" s="95" t="str">
        <f>IF(ISBLANK('Zusatzblatt (Perigon)'!R4080),"",'Zusatzblatt (Perigon)'!R4080)</f>
        <v/>
      </c>
      <c r="N4085" s="95" t="str">
        <f>IF(ISBLANK('Zusatzblatt (Perigon)'!P4080),"",'Zusatzblatt (Perigon)'!P4080)</f>
        <v/>
      </c>
      <c r="O4085" s="38" t="str">
        <f>IF($L4085="","",VLOOKUP($R4085,Tarife!$A$2:$R$599,13,FALSE))</f>
        <v/>
      </c>
      <c r="P4085" s="38" t="str">
        <f t="shared" si="63"/>
        <v/>
      </c>
      <c r="R4085" s="100" t="str">
        <f>Zusammenzug!$C$25&amp;"-"&amp;Zusammenzug!$A$7&amp;"-"&amp;Leistungen!L4085</f>
        <v>2026-Nicht beauftragte Spitex-Organisation-</v>
      </c>
    </row>
    <row r="4086" spans="1:18" x14ac:dyDescent="0.2">
      <c r="A4086" s="95" t="str">
        <f>IF(ISBLANK('Zusatzblatt (Perigon)'!E4081),"",'Zusatzblatt (Perigon)'!E4081)</f>
        <v/>
      </c>
      <c r="B4086" s="95" t="str">
        <f>IF(ISBLANK('Zusatzblatt (Perigon)'!G4081),"",'Zusatzblatt (Perigon)'!G4081)</f>
        <v/>
      </c>
      <c r="C4086" s="96" t="str">
        <f>IF(ISBLANK('Zusatzblatt (Perigon)'!I4081),"",'Zusatzblatt (Perigon)'!I4081)</f>
        <v/>
      </c>
      <c r="D4086" s="97" t="str">
        <f>IF(ISBLANK('Zusatzblatt (Perigon)'!J4081),"",'Zusatzblatt (Perigon)'!J4081)</f>
        <v/>
      </c>
      <c r="E4086" s="64" t="str">
        <f>IF(ISBLANK('Zusatzblatt (Perigon)'!K4081),"",'Zusatzblatt (Perigon)'!K4081)</f>
        <v/>
      </c>
      <c r="F4086" s="65"/>
      <c r="G4086" s="64"/>
      <c r="H4086" s="69" t="str">
        <f>IF(ISBLANK('Zusatzblatt (Perigon)'!L4081),"",'Zusatzblatt (Perigon)'!L4081)</f>
        <v/>
      </c>
      <c r="I4086" s="69" t="str">
        <f>IF(ISBLANK('Zusatzblatt (Perigon)'!M4081),"",'Zusatzblatt (Perigon)'!M4081)</f>
        <v/>
      </c>
      <c r="J4086" s="98" t="str">
        <f>IF(ISBLANK('Zusatzblatt (Perigon)'!N4081),"",'Zusatzblatt (Perigon)'!N4081)</f>
        <v/>
      </c>
      <c r="K4086" s="99" t="str">
        <f>IF(ISBLANK('Zusatzblatt (Perigon)'!J4081),"",'Zusatzblatt (Perigon)'!T4081)</f>
        <v/>
      </c>
      <c r="L4086" s="95" t="str">
        <f>IF(ISBLANK('Zusatzblatt (Perigon)'!O4081),"",'Zusatzblatt (Perigon)'!O4081)</f>
        <v/>
      </c>
      <c r="M4086" s="95" t="str">
        <f>IF(ISBLANK('Zusatzblatt (Perigon)'!R4081),"",'Zusatzblatt (Perigon)'!R4081)</f>
        <v/>
      </c>
      <c r="N4086" s="95" t="str">
        <f>IF(ISBLANK('Zusatzblatt (Perigon)'!P4081),"",'Zusatzblatt (Perigon)'!P4081)</f>
        <v/>
      </c>
      <c r="O4086" s="38" t="str">
        <f>IF($L4086="","",VLOOKUP($R4086,Tarife!$A$2:$R$599,13,FALSE))</f>
        <v/>
      </c>
      <c r="P4086" s="38" t="str">
        <f t="shared" si="63"/>
        <v/>
      </c>
      <c r="R4086" s="100" t="str">
        <f>Zusammenzug!$C$25&amp;"-"&amp;Zusammenzug!$A$7&amp;"-"&amp;Leistungen!L4086</f>
        <v>2026-Nicht beauftragte Spitex-Organisation-</v>
      </c>
    </row>
    <row r="4087" spans="1:18" x14ac:dyDescent="0.2">
      <c r="A4087" s="95" t="str">
        <f>IF(ISBLANK('Zusatzblatt (Perigon)'!E4082),"",'Zusatzblatt (Perigon)'!E4082)</f>
        <v/>
      </c>
      <c r="B4087" s="95" t="str">
        <f>IF(ISBLANK('Zusatzblatt (Perigon)'!G4082),"",'Zusatzblatt (Perigon)'!G4082)</f>
        <v/>
      </c>
      <c r="C4087" s="96" t="str">
        <f>IF(ISBLANK('Zusatzblatt (Perigon)'!I4082),"",'Zusatzblatt (Perigon)'!I4082)</f>
        <v/>
      </c>
      <c r="D4087" s="97" t="str">
        <f>IF(ISBLANK('Zusatzblatt (Perigon)'!J4082),"",'Zusatzblatt (Perigon)'!J4082)</f>
        <v/>
      </c>
      <c r="E4087" s="64" t="str">
        <f>IF(ISBLANK('Zusatzblatt (Perigon)'!K4082),"",'Zusatzblatt (Perigon)'!K4082)</f>
        <v/>
      </c>
      <c r="F4087" s="65"/>
      <c r="G4087" s="64"/>
      <c r="H4087" s="69" t="str">
        <f>IF(ISBLANK('Zusatzblatt (Perigon)'!L4082),"",'Zusatzblatt (Perigon)'!L4082)</f>
        <v/>
      </c>
      <c r="I4087" s="69" t="str">
        <f>IF(ISBLANK('Zusatzblatt (Perigon)'!M4082),"",'Zusatzblatt (Perigon)'!M4082)</f>
        <v/>
      </c>
      <c r="J4087" s="98" t="str">
        <f>IF(ISBLANK('Zusatzblatt (Perigon)'!N4082),"",'Zusatzblatt (Perigon)'!N4082)</f>
        <v/>
      </c>
      <c r="K4087" s="99" t="str">
        <f>IF(ISBLANK('Zusatzblatt (Perigon)'!J4082),"",'Zusatzblatt (Perigon)'!T4082)</f>
        <v/>
      </c>
      <c r="L4087" s="95" t="str">
        <f>IF(ISBLANK('Zusatzblatt (Perigon)'!O4082),"",'Zusatzblatt (Perigon)'!O4082)</f>
        <v/>
      </c>
      <c r="M4087" s="95" t="str">
        <f>IF(ISBLANK('Zusatzblatt (Perigon)'!R4082),"",'Zusatzblatt (Perigon)'!R4082)</f>
        <v/>
      </c>
      <c r="N4087" s="95" t="str">
        <f>IF(ISBLANK('Zusatzblatt (Perigon)'!P4082),"",'Zusatzblatt (Perigon)'!P4082)</f>
        <v/>
      </c>
      <c r="O4087" s="38" t="str">
        <f>IF($L4087="","",VLOOKUP($R4087,Tarife!$A$2:$R$599,13,FALSE))</f>
        <v/>
      </c>
      <c r="P4087" s="38" t="str">
        <f t="shared" si="63"/>
        <v/>
      </c>
      <c r="R4087" s="100" t="str">
        <f>Zusammenzug!$C$25&amp;"-"&amp;Zusammenzug!$A$7&amp;"-"&amp;Leistungen!L4087</f>
        <v>2026-Nicht beauftragte Spitex-Organisation-</v>
      </c>
    </row>
    <row r="4088" spans="1:18" x14ac:dyDescent="0.2">
      <c r="A4088" s="95" t="str">
        <f>IF(ISBLANK('Zusatzblatt (Perigon)'!E4083),"",'Zusatzblatt (Perigon)'!E4083)</f>
        <v/>
      </c>
      <c r="B4088" s="95" t="str">
        <f>IF(ISBLANK('Zusatzblatt (Perigon)'!G4083),"",'Zusatzblatt (Perigon)'!G4083)</f>
        <v/>
      </c>
      <c r="C4088" s="96" t="str">
        <f>IF(ISBLANK('Zusatzblatt (Perigon)'!I4083),"",'Zusatzblatt (Perigon)'!I4083)</f>
        <v/>
      </c>
      <c r="D4088" s="97" t="str">
        <f>IF(ISBLANK('Zusatzblatt (Perigon)'!J4083),"",'Zusatzblatt (Perigon)'!J4083)</f>
        <v/>
      </c>
      <c r="E4088" s="64" t="str">
        <f>IF(ISBLANK('Zusatzblatt (Perigon)'!K4083),"",'Zusatzblatt (Perigon)'!K4083)</f>
        <v/>
      </c>
      <c r="F4088" s="65"/>
      <c r="G4088" s="64"/>
      <c r="H4088" s="69" t="str">
        <f>IF(ISBLANK('Zusatzblatt (Perigon)'!L4083),"",'Zusatzblatt (Perigon)'!L4083)</f>
        <v/>
      </c>
      <c r="I4088" s="69" t="str">
        <f>IF(ISBLANK('Zusatzblatt (Perigon)'!M4083),"",'Zusatzblatt (Perigon)'!M4083)</f>
        <v/>
      </c>
      <c r="J4088" s="98" t="str">
        <f>IF(ISBLANK('Zusatzblatt (Perigon)'!N4083),"",'Zusatzblatt (Perigon)'!N4083)</f>
        <v/>
      </c>
      <c r="K4088" s="99" t="str">
        <f>IF(ISBLANK('Zusatzblatt (Perigon)'!J4083),"",'Zusatzblatt (Perigon)'!T4083)</f>
        <v/>
      </c>
      <c r="L4088" s="95" t="str">
        <f>IF(ISBLANK('Zusatzblatt (Perigon)'!O4083),"",'Zusatzblatt (Perigon)'!O4083)</f>
        <v/>
      </c>
      <c r="M4088" s="95" t="str">
        <f>IF(ISBLANK('Zusatzblatt (Perigon)'!R4083),"",'Zusatzblatt (Perigon)'!R4083)</f>
        <v/>
      </c>
      <c r="N4088" s="95" t="str">
        <f>IF(ISBLANK('Zusatzblatt (Perigon)'!P4083),"",'Zusatzblatt (Perigon)'!P4083)</f>
        <v/>
      </c>
      <c r="O4088" s="38" t="str">
        <f>IF($L4088="","",VLOOKUP($R4088,Tarife!$A$2:$R$599,13,FALSE))</f>
        <v/>
      </c>
      <c r="P4088" s="38" t="str">
        <f t="shared" si="63"/>
        <v/>
      </c>
      <c r="R4088" s="100" t="str">
        <f>Zusammenzug!$C$25&amp;"-"&amp;Zusammenzug!$A$7&amp;"-"&amp;Leistungen!L4088</f>
        <v>2026-Nicht beauftragte Spitex-Organisation-</v>
      </c>
    </row>
    <row r="4089" spans="1:18" x14ac:dyDescent="0.2">
      <c r="A4089" s="95" t="str">
        <f>IF(ISBLANK('Zusatzblatt (Perigon)'!E4084),"",'Zusatzblatt (Perigon)'!E4084)</f>
        <v/>
      </c>
      <c r="B4089" s="95" t="str">
        <f>IF(ISBLANK('Zusatzblatt (Perigon)'!G4084),"",'Zusatzblatt (Perigon)'!G4084)</f>
        <v/>
      </c>
      <c r="C4089" s="96" t="str">
        <f>IF(ISBLANK('Zusatzblatt (Perigon)'!I4084),"",'Zusatzblatt (Perigon)'!I4084)</f>
        <v/>
      </c>
      <c r="D4089" s="97" t="str">
        <f>IF(ISBLANK('Zusatzblatt (Perigon)'!J4084),"",'Zusatzblatt (Perigon)'!J4084)</f>
        <v/>
      </c>
      <c r="E4089" s="64" t="str">
        <f>IF(ISBLANK('Zusatzblatt (Perigon)'!K4084),"",'Zusatzblatt (Perigon)'!K4084)</f>
        <v/>
      </c>
      <c r="F4089" s="65"/>
      <c r="G4089" s="64"/>
      <c r="H4089" s="69" t="str">
        <f>IF(ISBLANK('Zusatzblatt (Perigon)'!L4084),"",'Zusatzblatt (Perigon)'!L4084)</f>
        <v/>
      </c>
      <c r="I4089" s="69" t="str">
        <f>IF(ISBLANK('Zusatzblatt (Perigon)'!M4084),"",'Zusatzblatt (Perigon)'!M4084)</f>
        <v/>
      </c>
      <c r="J4089" s="98" t="str">
        <f>IF(ISBLANK('Zusatzblatt (Perigon)'!N4084),"",'Zusatzblatt (Perigon)'!N4084)</f>
        <v/>
      </c>
      <c r="K4089" s="99" t="str">
        <f>IF(ISBLANK('Zusatzblatt (Perigon)'!J4084),"",'Zusatzblatt (Perigon)'!T4084)</f>
        <v/>
      </c>
      <c r="L4089" s="95" t="str">
        <f>IF(ISBLANK('Zusatzblatt (Perigon)'!O4084),"",'Zusatzblatt (Perigon)'!O4084)</f>
        <v/>
      </c>
      <c r="M4089" s="95" t="str">
        <f>IF(ISBLANK('Zusatzblatt (Perigon)'!R4084),"",'Zusatzblatt (Perigon)'!R4084)</f>
        <v/>
      </c>
      <c r="N4089" s="95" t="str">
        <f>IF(ISBLANK('Zusatzblatt (Perigon)'!P4084),"",'Zusatzblatt (Perigon)'!P4084)</f>
        <v/>
      </c>
      <c r="O4089" s="38" t="str">
        <f>IF($L4089="","",VLOOKUP($R4089,Tarife!$A$2:$R$599,13,FALSE))</f>
        <v/>
      </c>
      <c r="P4089" s="38" t="str">
        <f t="shared" si="63"/>
        <v/>
      </c>
      <c r="R4089" s="100" t="str">
        <f>Zusammenzug!$C$25&amp;"-"&amp;Zusammenzug!$A$7&amp;"-"&amp;Leistungen!L4089</f>
        <v>2026-Nicht beauftragte Spitex-Organisation-</v>
      </c>
    </row>
    <row r="4090" spans="1:18" x14ac:dyDescent="0.2">
      <c r="A4090" s="95" t="str">
        <f>IF(ISBLANK('Zusatzblatt (Perigon)'!E4085),"",'Zusatzblatt (Perigon)'!E4085)</f>
        <v/>
      </c>
      <c r="B4090" s="95" t="str">
        <f>IF(ISBLANK('Zusatzblatt (Perigon)'!G4085),"",'Zusatzblatt (Perigon)'!G4085)</f>
        <v/>
      </c>
      <c r="C4090" s="96" t="str">
        <f>IF(ISBLANK('Zusatzblatt (Perigon)'!I4085),"",'Zusatzblatt (Perigon)'!I4085)</f>
        <v/>
      </c>
      <c r="D4090" s="97" t="str">
        <f>IF(ISBLANK('Zusatzblatt (Perigon)'!J4085),"",'Zusatzblatt (Perigon)'!J4085)</f>
        <v/>
      </c>
      <c r="E4090" s="64" t="str">
        <f>IF(ISBLANK('Zusatzblatt (Perigon)'!K4085),"",'Zusatzblatt (Perigon)'!K4085)</f>
        <v/>
      </c>
      <c r="F4090" s="65"/>
      <c r="G4090" s="64"/>
      <c r="H4090" s="69" t="str">
        <f>IF(ISBLANK('Zusatzblatt (Perigon)'!L4085),"",'Zusatzblatt (Perigon)'!L4085)</f>
        <v/>
      </c>
      <c r="I4090" s="69" t="str">
        <f>IF(ISBLANK('Zusatzblatt (Perigon)'!M4085),"",'Zusatzblatt (Perigon)'!M4085)</f>
        <v/>
      </c>
      <c r="J4090" s="98" t="str">
        <f>IF(ISBLANK('Zusatzblatt (Perigon)'!N4085),"",'Zusatzblatt (Perigon)'!N4085)</f>
        <v/>
      </c>
      <c r="K4090" s="99" t="str">
        <f>IF(ISBLANK('Zusatzblatt (Perigon)'!J4085),"",'Zusatzblatt (Perigon)'!T4085)</f>
        <v/>
      </c>
      <c r="L4090" s="95" t="str">
        <f>IF(ISBLANK('Zusatzblatt (Perigon)'!O4085),"",'Zusatzblatt (Perigon)'!O4085)</f>
        <v/>
      </c>
      <c r="M4090" s="95" t="str">
        <f>IF(ISBLANK('Zusatzblatt (Perigon)'!R4085),"",'Zusatzblatt (Perigon)'!R4085)</f>
        <v/>
      </c>
      <c r="N4090" s="95" t="str">
        <f>IF(ISBLANK('Zusatzblatt (Perigon)'!P4085),"",'Zusatzblatt (Perigon)'!P4085)</f>
        <v/>
      </c>
      <c r="O4090" s="38" t="str">
        <f>IF($L4090="","",VLOOKUP($R4090,Tarife!$A$2:$R$599,13,FALSE))</f>
        <v/>
      </c>
      <c r="P4090" s="38" t="str">
        <f t="shared" si="63"/>
        <v/>
      </c>
      <c r="R4090" s="100" t="str">
        <f>Zusammenzug!$C$25&amp;"-"&amp;Zusammenzug!$A$7&amp;"-"&amp;Leistungen!L4090</f>
        <v>2026-Nicht beauftragte Spitex-Organisation-</v>
      </c>
    </row>
    <row r="4091" spans="1:18" x14ac:dyDescent="0.2">
      <c r="A4091" s="95" t="str">
        <f>IF(ISBLANK('Zusatzblatt (Perigon)'!E4086),"",'Zusatzblatt (Perigon)'!E4086)</f>
        <v/>
      </c>
      <c r="B4091" s="95" t="str">
        <f>IF(ISBLANK('Zusatzblatt (Perigon)'!G4086),"",'Zusatzblatt (Perigon)'!G4086)</f>
        <v/>
      </c>
      <c r="C4091" s="96" t="str">
        <f>IF(ISBLANK('Zusatzblatt (Perigon)'!I4086),"",'Zusatzblatt (Perigon)'!I4086)</f>
        <v/>
      </c>
      <c r="D4091" s="97" t="str">
        <f>IF(ISBLANK('Zusatzblatt (Perigon)'!J4086),"",'Zusatzblatt (Perigon)'!J4086)</f>
        <v/>
      </c>
      <c r="E4091" s="64" t="str">
        <f>IF(ISBLANK('Zusatzblatt (Perigon)'!K4086),"",'Zusatzblatt (Perigon)'!K4086)</f>
        <v/>
      </c>
      <c r="F4091" s="65"/>
      <c r="G4091" s="64"/>
      <c r="H4091" s="69" t="str">
        <f>IF(ISBLANK('Zusatzblatt (Perigon)'!L4086),"",'Zusatzblatt (Perigon)'!L4086)</f>
        <v/>
      </c>
      <c r="I4091" s="69" t="str">
        <f>IF(ISBLANK('Zusatzblatt (Perigon)'!M4086),"",'Zusatzblatt (Perigon)'!M4086)</f>
        <v/>
      </c>
      <c r="J4091" s="98" t="str">
        <f>IF(ISBLANK('Zusatzblatt (Perigon)'!N4086),"",'Zusatzblatt (Perigon)'!N4086)</f>
        <v/>
      </c>
      <c r="K4091" s="99" t="str">
        <f>IF(ISBLANK('Zusatzblatt (Perigon)'!J4086),"",'Zusatzblatt (Perigon)'!T4086)</f>
        <v/>
      </c>
      <c r="L4091" s="95" t="str">
        <f>IF(ISBLANK('Zusatzblatt (Perigon)'!O4086),"",'Zusatzblatt (Perigon)'!O4086)</f>
        <v/>
      </c>
      <c r="M4091" s="95" t="str">
        <f>IF(ISBLANK('Zusatzblatt (Perigon)'!R4086),"",'Zusatzblatt (Perigon)'!R4086)</f>
        <v/>
      </c>
      <c r="N4091" s="95" t="str">
        <f>IF(ISBLANK('Zusatzblatt (Perigon)'!P4086),"",'Zusatzblatt (Perigon)'!P4086)</f>
        <v/>
      </c>
      <c r="O4091" s="38" t="str">
        <f>IF($L4091="","",VLOOKUP($R4091,Tarife!$A$2:$R$599,13,FALSE))</f>
        <v/>
      </c>
      <c r="P4091" s="38" t="str">
        <f t="shared" si="63"/>
        <v/>
      </c>
      <c r="R4091" s="100" t="str">
        <f>Zusammenzug!$C$25&amp;"-"&amp;Zusammenzug!$A$7&amp;"-"&amp;Leistungen!L4091</f>
        <v>2026-Nicht beauftragte Spitex-Organisation-</v>
      </c>
    </row>
    <row r="4092" spans="1:18" x14ac:dyDescent="0.2">
      <c r="A4092" s="95" t="str">
        <f>IF(ISBLANK('Zusatzblatt (Perigon)'!E4087),"",'Zusatzblatt (Perigon)'!E4087)</f>
        <v/>
      </c>
      <c r="B4092" s="95" t="str">
        <f>IF(ISBLANK('Zusatzblatt (Perigon)'!G4087),"",'Zusatzblatt (Perigon)'!G4087)</f>
        <v/>
      </c>
      <c r="C4092" s="96" t="str">
        <f>IF(ISBLANK('Zusatzblatt (Perigon)'!I4087),"",'Zusatzblatt (Perigon)'!I4087)</f>
        <v/>
      </c>
      <c r="D4092" s="97" t="str">
        <f>IF(ISBLANK('Zusatzblatt (Perigon)'!J4087),"",'Zusatzblatt (Perigon)'!J4087)</f>
        <v/>
      </c>
      <c r="E4092" s="64" t="str">
        <f>IF(ISBLANK('Zusatzblatt (Perigon)'!K4087),"",'Zusatzblatt (Perigon)'!K4087)</f>
        <v/>
      </c>
      <c r="F4092" s="65"/>
      <c r="G4092" s="64"/>
      <c r="H4092" s="69" t="str">
        <f>IF(ISBLANK('Zusatzblatt (Perigon)'!L4087),"",'Zusatzblatt (Perigon)'!L4087)</f>
        <v/>
      </c>
      <c r="I4092" s="69" t="str">
        <f>IF(ISBLANK('Zusatzblatt (Perigon)'!M4087),"",'Zusatzblatt (Perigon)'!M4087)</f>
        <v/>
      </c>
      <c r="J4092" s="98" t="str">
        <f>IF(ISBLANK('Zusatzblatt (Perigon)'!N4087),"",'Zusatzblatt (Perigon)'!N4087)</f>
        <v/>
      </c>
      <c r="K4092" s="99" t="str">
        <f>IF(ISBLANK('Zusatzblatt (Perigon)'!J4087),"",'Zusatzblatt (Perigon)'!T4087)</f>
        <v/>
      </c>
      <c r="L4092" s="95" t="str">
        <f>IF(ISBLANK('Zusatzblatt (Perigon)'!O4087),"",'Zusatzblatt (Perigon)'!O4087)</f>
        <v/>
      </c>
      <c r="M4092" s="95" t="str">
        <f>IF(ISBLANK('Zusatzblatt (Perigon)'!R4087),"",'Zusatzblatt (Perigon)'!R4087)</f>
        <v/>
      </c>
      <c r="N4092" s="95" t="str">
        <f>IF(ISBLANK('Zusatzblatt (Perigon)'!P4087),"",'Zusatzblatt (Perigon)'!P4087)</f>
        <v/>
      </c>
      <c r="O4092" s="38" t="str">
        <f>IF($L4092="","",VLOOKUP($R4092,Tarife!$A$2:$R$599,13,FALSE))</f>
        <v/>
      </c>
      <c r="P4092" s="38" t="str">
        <f t="shared" si="63"/>
        <v/>
      </c>
      <c r="R4092" s="100" t="str">
        <f>Zusammenzug!$C$25&amp;"-"&amp;Zusammenzug!$A$7&amp;"-"&amp;Leistungen!L4092</f>
        <v>2026-Nicht beauftragte Spitex-Organisation-</v>
      </c>
    </row>
    <row r="4093" spans="1:18" x14ac:dyDescent="0.2">
      <c r="A4093" s="95" t="str">
        <f>IF(ISBLANK('Zusatzblatt (Perigon)'!E4088),"",'Zusatzblatt (Perigon)'!E4088)</f>
        <v/>
      </c>
      <c r="B4093" s="95" t="str">
        <f>IF(ISBLANK('Zusatzblatt (Perigon)'!G4088),"",'Zusatzblatt (Perigon)'!G4088)</f>
        <v/>
      </c>
      <c r="C4093" s="96" t="str">
        <f>IF(ISBLANK('Zusatzblatt (Perigon)'!I4088),"",'Zusatzblatt (Perigon)'!I4088)</f>
        <v/>
      </c>
      <c r="D4093" s="97" t="str">
        <f>IF(ISBLANK('Zusatzblatt (Perigon)'!J4088),"",'Zusatzblatt (Perigon)'!J4088)</f>
        <v/>
      </c>
      <c r="E4093" s="64" t="str">
        <f>IF(ISBLANK('Zusatzblatt (Perigon)'!K4088),"",'Zusatzblatt (Perigon)'!K4088)</f>
        <v/>
      </c>
      <c r="F4093" s="65"/>
      <c r="G4093" s="64"/>
      <c r="H4093" s="69" t="str">
        <f>IF(ISBLANK('Zusatzblatt (Perigon)'!L4088),"",'Zusatzblatt (Perigon)'!L4088)</f>
        <v/>
      </c>
      <c r="I4093" s="69" t="str">
        <f>IF(ISBLANK('Zusatzblatt (Perigon)'!M4088),"",'Zusatzblatt (Perigon)'!M4088)</f>
        <v/>
      </c>
      <c r="J4093" s="98" t="str">
        <f>IF(ISBLANK('Zusatzblatt (Perigon)'!N4088),"",'Zusatzblatt (Perigon)'!N4088)</f>
        <v/>
      </c>
      <c r="K4093" s="99" t="str">
        <f>IF(ISBLANK('Zusatzblatt (Perigon)'!J4088),"",'Zusatzblatt (Perigon)'!T4088)</f>
        <v/>
      </c>
      <c r="L4093" s="95" t="str">
        <f>IF(ISBLANK('Zusatzblatt (Perigon)'!O4088),"",'Zusatzblatt (Perigon)'!O4088)</f>
        <v/>
      </c>
      <c r="M4093" s="95" t="str">
        <f>IF(ISBLANK('Zusatzblatt (Perigon)'!R4088),"",'Zusatzblatt (Perigon)'!R4088)</f>
        <v/>
      </c>
      <c r="N4093" s="95" t="str">
        <f>IF(ISBLANK('Zusatzblatt (Perigon)'!P4088),"",'Zusatzblatt (Perigon)'!P4088)</f>
        <v/>
      </c>
      <c r="O4093" s="38" t="str">
        <f>IF($L4093="","",VLOOKUP($R4093,Tarife!$A$2:$R$599,13,FALSE))</f>
        <v/>
      </c>
      <c r="P4093" s="38" t="str">
        <f t="shared" si="63"/>
        <v/>
      </c>
      <c r="R4093" s="100" t="str">
        <f>Zusammenzug!$C$25&amp;"-"&amp;Zusammenzug!$A$7&amp;"-"&amp;Leistungen!L4093</f>
        <v>2026-Nicht beauftragte Spitex-Organisation-</v>
      </c>
    </row>
    <row r="4094" spans="1:18" x14ac:dyDescent="0.2">
      <c r="A4094" s="95" t="str">
        <f>IF(ISBLANK('Zusatzblatt (Perigon)'!E4089),"",'Zusatzblatt (Perigon)'!E4089)</f>
        <v/>
      </c>
      <c r="B4094" s="95" t="str">
        <f>IF(ISBLANK('Zusatzblatt (Perigon)'!G4089),"",'Zusatzblatt (Perigon)'!G4089)</f>
        <v/>
      </c>
      <c r="C4094" s="96" t="str">
        <f>IF(ISBLANK('Zusatzblatt (Perigon)'!I4089),"",'Zusatzblatt (Perigon)'!I4089)</f>
        <v/>
      </c>
      <c r="D4094" s="97" t="str">
        <f>IF(ISBLANK('Zusatzblatt (Perigon)'!J4089),"",'Zusatzblatt (Perigon)'!J4089)</f>
        <v/>
      </c>
      <c r="E4094" s="64" t="str">
        <f>IF(ISBLANK('Zusatzblatt (Perigon)'!K4089),"",'Zusatzblatt (Perigon)'!K4089)</f>
        <v/>
      </c>
      <c r="F4094" s="65"/>
      <c r="G4094" s="64"/>
      <c r="H4094" s="69" t="str">
        <f>IF(ISBLANK('Zusatzblatt (Perigon)'!L4089),"",'Zusatzblatt (Perigon)'!L4089)</f>
        <v/>
      </c>
      <c r="I4094" s="69" t="str">
        <f>IF(ISBLANK('Zusatzblatt (Perigon)'!M4089),"",'Zusatzblatt (Perigon)'!M4089)</f>
        <v/>
      </c>
      <c r="J4094" s="98" t="str">
        <f>IF(ISBLANK('Zusatzblatt (Perigon)'!N4089),"",'Zusatzblatt (Perigon)'!N4089)</f>
        <v/>
      </c>
      <c r="K4094" s="99" t="str">
        <f>IF(ISBLANK('Zusatzblatt (Perigon)'!J4089),"",'Zusatzblatt (Perigon)'!T4089)</f>
        <v/>
      </c>
      <c r="L4094" s="95" t="str">
        <f>IF(ISBLANK('Zusatzblatt (Perigon)'!O4089),"",'Zusatzblatt (Perigon)'!O4089)</f>
        <v/>
      </c>
      <c r="M4094" s="95" t="str">
        <f>IF(ISBLANK('Zusatzblatt (Perigon)'!R4089),"",'Zusatzblatt (Perigon)'!R4089)</f>
        <v/>
      </c>
      <c r="N4094" s="95" t="str">
        <f>IF(ISBLANK('Zusatzblatt (Perigon)'!P4089),"",'Zusatzblatt (Perigon)'!P4089)</f>
        <v/>
      </c>
      <c r="O4094" s="38" t="str">
        <f>IF($L4094="","",VLOOKUP($R4094,Tarife!$A$2:$R$599,13,FALSE))</f>
        <v/>
      </c>
      <c r="P4094" s="38" t="str">
        <f t="shared" si="63"/>
        <v/>
      </c>
      <c r="R4094" s="100" t="str">
        <f>Zusammenzug!$C$25&amp;"-"&amp;Zusammenzug!$A$7&amp;"-"&amp;Leistungen!L4094</f>
        <v>2026-Nicht beauftragte Spitex-Organisation-</v>
      </c>
    </row>
    <row r="4095" spans="1:18" x14ac:dyDescent="0.2">
      <c r="A4095" s="95" t="str">
        <f>IF(ISBLANK('Zusatzblatt (Perigon)'!E4090),"",'Zusatzblatt (Perigon)'!E4090)</f>
        <v/>
      </c>
      <c r="B4095" s="95" t="str">
        <f>IF(ISBLANK('Zusatzblatt (Perigon)'!G4090),"",'Zusatzblatt (Perigon)'!G4090)</f>
        <v/>
      </c>
      <c r="C4095" s="96" t="str">
        <f>IF(ISBLANK('Zusatzblatt (Perigon)'!I4090),"",'Zusatzblatt (Perigon)'!I4090)</f>
        <v/>
      </c>
      <c r="D4095" s="97" t="str">
        <f>IF(ISBLANK('Zusatzblatt (Perigon)'!J4090),"",'Zusatzblatt (Perigon)'!J4090)</f>
        <v/>
      </c>
      <c r="E4095" s="64" t="str">
        <f>IF(ISBLANK('Zusatzblatt (Perigon)'!K4090),"",'Zusatzblatt (Perigon)'!K4090)</f>
        <v/>
      </c>
      <c r="F4095" s="65"/>
      <c r="G4095" s="64"/>
      <c r="H4095" s="69" t="str">
        <f>IF(ISBLANK('Zusatzblatt (Perigon)'!L4090),"",'Zusatzblatt (Perigon)'!L4090)</f>
        <v/>
      </c>
      <c r="I4095" s="69" t="str">
        <f>IF(ISBLANK('Zusatzblatt (Perigon)'!M4090),"",'Zusatzblatt (Perigon)'!M4090)</f>
        <v/>
      </c>
      <c r="J4095" s="98" t="str">
        <f>IF(ISBLANK('Zusatzblatt (Perigon)'!N4090),"",'Zusatzblatt (Perigon)'!N4090)</f>
        <v/>
      </c>
      <c r="K4095" s="99" t="str">
        <f>IF(ISBLANK('Zusatzblatt (Perigon)'!J4090),"",'Zusatzblatt (Perigon)'!T4090)</f>
        <v/>
      </c>
      <c r="L4095" s="95" t="str">
        <f>IF(ISBLANK('Zusatzblatt (Perigon)'!O4090),"",'Zusatzblatt (Perigon)'!O4090)</f>
        <v/>
      </c>
      <c r="M4095" s="95" t="str">
        <f>IF(ISBLANK('Zusatzblatt (Perigon)'!R4090),"",'Zusatzblatt (Perigon)'!R4090)</f>
        <v/>
      </c>
      <c r="N4095" s="95" t="str">
        <f>IF(ISBLANK('Zusatzblatt (Perigon)'!P4090),"",'Zusatzblatt (Perigon)'!P4090)</f>
        <v/>
      </c>
      <c r="O4095" s="38" t="str">
        <f>IF($L4095="","",VLOOKUP($R4095,Tarife!$A$2:$R$599,13,FALSE))</f>
        <v/>
      </c>
      <c r="P4095" s="38" t="str">
        <f t="shared" si="63"/>
        <v/>
      </c>
      <c r="R4095" s="100" t="str">
        <f>Zusammenzug!$C$25&amp;"-"&amp;Zusammenzug!$A$7&amp;"-"&amp;Leistungen!L4095</f>
        <v>2026-Nicht beauftragte Spitex-Organisation-</v>
      </c>
    </row>
    <row r="4096" spans="1:18" x14ac:dyDescent="0.2">
      <c r="A4096" s="95" t="str">
        <f>IF(ISBLANK('Zusatzblatt (Perigon)'!E4091),"",'Zusatzblatt (Perigon)'!E4091)</f>
        <v/>
      </c>
      <c r="B4096" s="95" t="str">
        <f>IF(ISBLANK('Zusatzblatt (Perigon)'!G4091),"",'Zusatzblatt (Perigon)'!G4091)</f>
        <v/>
      </c>
      <c r="C4096" s="96" t="str">
        <f>IF(ISBLANK('Zusatzblatt (Perigon)'!I4091),"",'Zusatzblatt (Perigon)'!I4091)</f>
        <v/>
      </c>
      <c r="D4096" s="97" t="str">
        <f>IF(ISBLANK('Zusatzblatt (Perigon)'!J4091),"",'Zusatzblatt (Perigon)'!J4091)</f>
        <v/>
      </c>
      <c r="E4096" s="64" t="str">
        <f>IF(ISBLANK('Zusatzblatt (Perigon)'!K4091),"",'Zusatzblatt (Perigon)'!K4091)</f>
        <v/>
      </c>
      <c r="F4096" s="65"/>
      <c r="G4096" s="64"/>
      <c r="H4096" s="69" t="str">
        <f>IF(ISBLANK('Zusatzblatt (Perigon)'!L4091),"",'Zusatzblatt (Perigon)'!L4091)</f>
        <v/>
      </c>
      <c r="I4096" s="69" t="str">
        <f>IF(ISBLANK('Zusatzblatt (Perigon)'!M4091),"",'Zusatzblatt (Perigon)'!M4091)</f>
        <v/>
      </c>
      <c r="J4096" s="98" t="str">
        <f>IF(ISBLANK('Zusatzblatt (Perigon)'!N4091),"",'Zusatzblatt (Perigon)'!N4091)</f>
        <v/>
      </c>
      <c r="K4096" s="99" t="str">
        <f>IF(ISBLANK('Zusatzblatt (Perigon)'!J4091),"",'Zusatzblatt (Perigon)'!T4091)</f>
        <v/>
      </c>
      <c r="L4096" s="95" t="str">
        <f>IF(ISBLANK('Zusatzblatt (Perigon)'!O4091),"",'Zusatzblatt (Perigon)'!O4091)</f>
        <v/>
      </c>
      <c r="M4096" s="95" t="str">
        <f>IF(ISBLANK('Zusatzblatt (Perigon)'!R4091),"",'Zusatzblatt (Perigon)'!R4091)</f>
        <v/>
      </c>
      <c r="N4096" s="95" t="str">
        <f>IF(ISBLANK('Zusatzblatt (Perigon)'!P4091),"",'Zusatzblatt (Perigon)'!P4091)</f>
        <v/>
      </c>
      <c r="O4096" s="38" t="str">
        <f>IF($L4096="","",VLOOKUP($R4096,Tarife!$A$2:$R$599,13,FALSE))</f>
        <v/>
      </c>
      <c r="P4096" s="38" t="str">
        <f t="shared" si="63"/>
        <v/>
      </c>
      <c r="R4096" s="100" t="str">
        <f>Zusammenzug!$C$25&amp;"-"&amp;Zusammenzug!$A$7&amp;"-"&amp;Leistungen!L4096</f>
        <v>2026-Nicht beauftragte Spitex-Organisation-</v>
      </c>
    </row>
    <row r="4097" spans="1:18" x14ac:dyDescent="0.2">
      <c r="A4097" s="95" t="str">
        <f>IF(ISBLANK('Zusatzblatt (Perigon)'!E4092),"",'Zusatzblatt (Perigon)'!E4092)</f>
        <v/>
      </c>
      <c r="B4097" s="95" t="str">
        <f>IF(ISBLANK('Zusatzblatt (Perigon)'!G4092),"",'Zusatzblatt (Perigon)'!G4092)</f>
        <v/>
      </c>
      <c r="C4097" s="96" t="str">
        <f>IF(ISBLANK('Zusatzblatt (Perigon)'!I4092),"",'Zusatzblatt (Perigon)'!I4092)</f>
        <v/>
      </c>
      <c r="D4097" s="97" t="str">
        <f>IF(ISBLANK('Zusatzblatt (Perigon)'!J4092),"",'Zusatzblatt (Perigon)'!J4092)</f>
        <v/>
      </c>
      <c r="E4097" s="64" t="str">
        <f>IF(ISBLANK('Zusatzblatt (Perigon)'!K4092),"",'Zusatzblatt (Perigon)'!K4092)</f>
        <v/>
      </c>
      <c r="F4097" s="65"/>
      <c r="G4097" s="64"/>
      <c r="H4097" s="69" t="str">
        <f>IF(ISBLANK('Zusatzblatt (Perigon)'!L4092),"",'Zusatzblatt (Perigon)'!L4092)</f>
        <v/>
      </c>
      <c r="I4097" s="69" t="str">
        <f>IF(ISBLANK('Zusatzblatt (Perigon)'!M4092),"",'Zusatzblatt (Perigon)'!M4092)</f>
        <v/>
      </c>
      <c r="J4097" s="98" t="str">
        <f>IF(ISBLANK('Zusatzblatt (Perigon)'!N4092),"",'Zusatzblatt (Perigon)'!N4092)</f>
        <v/>
      </c>
      <c r="K4097" s="99" t="str">
        <f>IF(ISBLANK('Zusatzblatt (Perigon)'!J4092),"",'Zusatzblatt (Perigon)'!T4092)</f>
        <v/>
      </c>
      <c r="L4097" s="95" t="str">
        <f>IF(ISBLANK('Zusatzblatt (Perigon)'!O4092),"",'Zusatzblatt (Perigon)'!O4092)</f>
        <v/>
      </c>
      <c r="M4097" s="95" t="str">
        <f>IF(ISBLANK('Zusatzblatt (Perigon)'!R4092),"",'Zusatzblatt (Perigon)'!R4092)</f>
        <v/>
      </c>
      <c r="N4097" s="95" t="str">
        <f>IF(ISBLANK('Zusatzblatt (Perigon)'!P4092),"",'Zusatzblatt (Perigon)'!P4092)</f>
        <v/>
      </c>
      <c r="O4097" s="38" t="str">
        <f>IF($L4097="","",VLOOKUP($R4097,Tarife!$A$2:$R$599,13,FALSE))</f>
        <v/>
      </c>
      <c r="P4097" s="38" t="str">
        <f t="shared" si="63"/>
        <v/>
      </c>
      <c r="R4097" s="100" t="str">
        <f>Zusammenzug!$C$25&amp;"-"&amp;Zusammenzug!$A$7&amp;"-"&amp;Leistungen!L4097</f>
        <v>2026-Nicht beauftragte Spitex-Organisation-</v>
      </c>
    </row>
    <row r="4098" spans="1:18" x14ac:dyDescent="0.2">
      <c r="A4098" s="95" t="str">
        <f>IF(ISBLANK('Zusatzblatt (Perigon)'!E4093),"",'Zusatzblatt (Perigon)'!E4093)</f>
        <v/>
      </c>
      <c r="B4098" s="95" t="str">
        <f>IF(ISBLANK('Zusatzblatt (Perigon)'!G4093),"",'Zusatzblatt (Perigon)'!G4093)</f>
        <v/>
      </c>
      <c r="C4098" s="96" t="str">
        <f>IF(ISBLANK('Zusatzblatt (Perigon)'!I4093),"",'Zusatzblatt (Perigon)'!I4093)</f>
        <v/>
      </c>
      <c r="D4098" s="97" t="str">
        <f>IF(ISBLANK('Zusatzblatt (Perigon)'!J4093),"",'Zusatzblatt (Perigon)'!J4093)</f>
        <v/>
      </c>
      <c r="E4098" s="64" t="str">
        <f>IF(ISBLANK('Zusatzblatt (Perigon)'!K4093),"",'Zusatzblatt (Perigon)'!K4093)</f>
        <v/>
      </c>
      <c r="F4098" s="65"/>
      <c r="G4098" s="64"/>
      <c r="H4098" s="69" t="str">
        <f>IF(ISBLANK('Zusatzblatt (Perigon)'!L4093),"",'Zusatzblatt (Perigon)'!L4093)</f>
        <v/>
      </c>
      <c r="I4098" s="69" t="str">
        <f>IF(ISBLANK('Zusatzblatt (Perigon)'!M4093),"",'Zusatzblatt (Perigon)'!M4093)</f>
        <v/>
      </c>
      <c r="J4098" s="98" t="str">
        <f>IF(ISBLANK('Zusatzblatt (Perigon)'!N4093),"",'Zusatzblatt (Perigon)'!N4093)</f>
        <v/>
      </c>
      <c r="K4098" s="99" t="str">
        <f>IF(ISBLANK('Zusatzblatt (Perigon)'!J4093),"",'Zusatzblatt (Perigon)'!T4093)</f>
        <v/>
      </c>
      <c r="L4098" s="95" t="str">
        <f>IF(ISBLANK('Zusatzblatt (Perigon)'!O4093),"",'Zusatzblatt (Perigon)'!O4093)</f>
        <v/>
      </c>
      <c r="M4098" s="95" t="str">
        <f>IF(ISBLANK('Zusatzblatt (Perigon)'!R4093),"",'Zusatzblatt (Perigon)'!R4093)</f>
        <v/>
      </c>
      <c r="N4098" s="95" t="str">
        <f>IF(ISBLANK('Zusatzblatt (Perigon)'!P4093),"",'Zusatzblatt (Perigon)'!P4093)</f>
        <v/>
      </c>
      <c r="O4098" s="38" t="str">
        <f>IF($L4098="","",VLOOKUP($R4098,Tarife!$A$2:$R$599,13,FALSE))</f>
        <v/>
      </c>
      <c r="P4098" s="38" t="str">
        <f t="shared" si="63"/>
        <v/>
      </c>
      <c r="R4098" s="100" t="str">
        <f>Zusammenzug!$C$25&amp;"-"&amp;Zusammenzug!$A$7&amp;"-"&amp;Leistungen!L4098</f>
        <v>2026-Nicht beauftragte Spitex-Organisation-</v>
      </c>
    </row>
    <row r="4099" spans="1:18" x14ac:dyDescent="0.2">
      <c r="A4099" s="95" t="str">
        <f>IF(ISBLANK('Zusatzblatt (Perigon)'!E4094),"",'Zusatzblatt (Perigon)'!E4094)</f>
        <v/>
      </c>
      <c r="B4099" s="95" t="str">
        <f>IF(ISBLANK('Zusatzblatt (Perigon)'!G4094),"",'Zusatzblatt (Perigon)'!G4094)</f>
        <v/>
      </c>
      <c r="C4099" s="96" t="str">
        <f>IF(ISBLANK('Zusatzblatt (Perigon)'!I4094),"",'Zusatzblatt (Perigon)'!I4094)</f>
        <v/>
      </c>
      <c r="D4099" s="97" t="str">
        <f>IF(ISBLANK('Zusatzblatt (Perigon)'!J4094),"",'Zusatzblatt (Perigon)'!J4094)</f>
        <v/>
      </c>
      <c r="E4099" s="64" t="str">
        <f>IF(ISBLANK('Zusatzblatt (Perigon)'!K4094),"",'Zusatzblatt (Perigon)'!K4094)</f>
        <v/>
      </c>
      <c r="F4099" s="65"/>
      <c r="G4099" s="64"/>
      <c r="H4099" s="69" t="str">
        <f>IF(ISBLANK('Zusatzblatt (Perigon)'!L4094),"",'Zusatzblatt (Perigon)'!L4094)</f>
        <v/>
      </c>
      <c r="I4099" s="69" t="str">
        <f>IF(ISBLANK('Zusatzblatt (Perigon)'!M4094),"",'Zusatzblatt (Perigon)'!M4094)</f>
        <v/>
      </c>
      <c r="J4099" s="98" t="str">
        <f>IF(ISBLANK('Zusatzblatt (Perigon)'!N4094),"",'Zusatzblatt (Perigon)'!N4094)</f>
        <v/>
      </c>
      <c r="K4099" s="99" t="str">
        <f>IF(ISBLANK('Zusatzblatt (Perigon)'!J4094),"",'Zusatzblatt (Perigon)'!T4094)</f>
        <v/>
      </c>
      <c r="L4099" s="95" t="str">
        <f>IF(ISBLANK('Zusatzblatt (Perigon)'!O4094),"",'Zusatzblatt (Perigon)'!O4094)</f>
        <v/>
      </c>
      <c r="M4099" s="95" t="str">
        <f>IF(ISBLANK('Zusatzblatt (Perigon)'!R4094),"",'Zusatzblatt (Perigon)'!R4094)</f>
        <v/>
      </c>
      <c r="N4099" s="95" t="str">
        <f>IF(ISBLANK('Zusatzblatt (Perigon)'!P4094),"",'Zusatzblatt (Perigon)'!P4094)</f>
        <v/>
      </c>
      <c r="O4099" s="38" t="str">
        <f>IF($L4099="","",VLOOKUP($R4099,Tarife!$A$2:$R$599,13,FALSE))</f>
        <v/>
      </c>
      <c r="P4099" s="38" t="str">
        <f t="shared" si="63"/>
        <v/>
      </c>
      <c r="R4099" s="100" t="str">
        <f>Zusammenzug!$C$25&amp;"-"&amp;Zusammenzug!$A$7&amp;"-"&amp;Leistungen!L4099</f>
        <v>2026-Nicht beauftragte Spitex-Organisation-</v>
      </c>
    </row>
    <row r="4100" spans="1:18" x14ac:dyDescent="0.2">
      <c r="A4100" s="95" t="str">
        <f>IF(ISBLANK('Zusatzblatt (Perigon)'!E4095),"",'Zusatzblatt (Perigon)'!E4095)</f>
        <v/>
      </c>
      <c r="B4100" s="95" t="str">
        <f>IF(ISBLANK('Zusatzblatt (Perigon)'!G4095),"",'Zusatzblatt (Perigon)'!G4095)</f>
        <v/>
      </c>
      <c r="C4100" s="96" t="str">
        <f>IF(ISBLANK('Zusatzblatt (Perigon)'!I4095),"",'Zusatzblatt (Perigon)'!I4095)</f>
        <v/>
      </c>
      <c r="D4100" s="97" t="str">
        <f>IF(ISBLANK('Zusatzblatt (Perigon)'!J4095),"",'Zusatzblatt (Perigon)'!J4095)</f>
        <v/>
      </c>
      <c r="E4100" s="64" t="str">
        <f>IF(ISBLANK('Zusatzblatt (Perigon)'!K4095),"",'Zusatzblatt (Perigon)'!K4095)</f>
        <v/>
      </c>
      <c r="F4100" s="65"/>
      <c r="G4100" s="64"/>
      <c r="H4100" s="69" t="str">
        <f>IF(ISBLANK('Zusatzblatt (Perigon)'!L4095),"",'Zusatzblatt (Perigon)'!L4095)</f>
        <v/>
      </c>
      <c r="I4100" s="69" t="str">
        <f>IF(ISBLANK('Zusatzblatt (Perigon)'!M4095),"",'Zusatzblatt (Perigon)'!M4095)</f>
        <v/>
      </c>
      <c r="J4100" s="98" t="str">
        <f>IF(ISBLANK('Zusatzblatt (Perigon)'!N4095),"",'Zusatzblatt (Perigon)'!N4095)</f>
        <v/>
      </c>
      <c r="K4100" s="99" t="str">
        <f>IF(ISBLANK('Zusatzblatt (Perigon)'!J4095),"",'Zusatzblatt (Perigon)'!T4095)</f>
        <v/>
      </c>
      <c r="L4100" s="95" t="str">
        <f>IF(ISBLANK('Zusatzblatt (Perigon)'!O4095),"",'Zusatzblatt (Perigon)'!O4095)</f>
        <v/>
      </c>
      <c r="M4100" s="95" t="str">
        <f>IF(ISBLANK('Zusatzblatt (Perigon)'!R4095),"",'Zusatzblatt (Perigon)'!R4095)</f>
        <v/>
      </c>
      <c r="N4100" s="95" t="str">
        <f>IF(ISBLANK('Zusatzblatt (Perigon)'!P4095),"",'Zusatzblatt (Perigon)'!P4095)</f>
        <v/>
      </c>
      <c r="O4100" s="38" t="str">
        <f>IF($L4100="","",VLOOKUP($R4100,Tarife!$A$2:$R$599,13,FALSE))</f>
        <v/>
      </c>
      <c r="P4100" s="38" t="str">
        <f t="shared" si="63"/>
        <v/>
      </c>
      <c r="R4100" s="100" t="str">
        <f>Zusammenzug!$C$25&amp;"-"&amp;Zusammenzug!$A$7&amp;"-"&amp;Leistungen!L4100</f>
        <v>2026-Nicht beauftragte Spitex-Organisation-</v>
      </c>
    </row>
    <row r="4101" spans="1:18" x14ac:dyDescent="0.2">
      <c r="A4101" s="95" t="str">
        <f>IF(ISBLANK('Zusatzblatt (Perigon)'!E4096),"",'Zusatzblatt (Perigon)'!E4096)</f>
        <v/>
      </c>
      <c r="B4101" s="95" t="str">
        <f>IF(ISBLANK('Zusatzblatt (Perigon)'!G4096),"",'Zusatzblatt (Perigon)'!G4096)</f>
        <v/>
      </c>
      <c r="C4101" s="96" t="str">
        <f>IF(ISBLANK('Zusatzblatt (Perigon)'!I4096),"",'Zusatzblatt (Perigon)'!I4096)</f>
        <v/>
      </c>
      <c r="D4101" s="97" t="str">
        <f>IF(ISBLANK('Zusatzblatt (Perigon)'!J4096),"",'Zusatzblatt (Perigon)'!J4096)</f>
        <v/>
      </c>
      <c r="E4101" s="64" t="str">
        <f>IF(ISBLANK('Zusatzblatt (Perigon)'!K4096),"",'Zusatzblatt (Perigon)'!K4096)</f>
        <v/>
      </c>
      <c r="F4101" s="65"/>
      <c r="G4101" s="64"/>
      <c r="H4101" s="69" t="str">
        <f>IF(ISBLANK('Zusatzblatt (Perigon)'!L4096),"",'Zusatzblatt (Perigon)'!L4096)</f>
        <v/>
      </c>
      <c r="I4101" s="69" t="str">
        <f>IF(ISBLANK('Zusatzblatt (Perigon)'!M4096),"",'Zusatzblatt (Perigon)'!M4096)</f>
        <v/>
      </c>
      <c r="J4101" s="98" t="str">
        <f>IF(ISBLANK('Zusatzblatt (Perigon)'!N4096),"",'Zusatzblatt (Perigon)'!N4096)</f>
        <v/>
      </c>
      <c r="K4101" s="99" t="str">
        <f>IF(ISBLANK('Zusatzblatt (Perigon)'!J4096),"",'Zusatzblatt (Perigon)'!T4096)</f>
        <v/>
      </c>
      <c r="L4101" s="95" t="str">
        <f>IF(ISBLANK('Zusatzblatt (Perigon)'!O4096),"",'Zusatzblatt (Perigon)'!O4096)</f>
        <v/>
      </c>
      <c r="M4101" s="95" t="str">
        <f>IF(ISBLANK('Zusatzblatt (Perigon)'!R4096),"",'Zusatzblatt (Perigon)'!R4096)</f>
        <v/>
      </c>
      <c r="N4101" s="95" t="str">
        <f>IF(ISBLANK('Zusatzblatt (Perigon)'!P4096),"",'Zusatzblatt (Perigon)'!P4096)</f>
        <v/>
      </c>
      <c r="O4101" s="38" t="str">
        <f>IF($L4101="","",VLOOKUP($R4101,Tarife!$A$2:$R$599,13,FALSE))</f>
        <v/>
      </c>
      <c r="P4101" s="38" t="str">
        <f t="shared" si="63"/>
        <v/>
      </c>
      <c r="R4101" s="100" t="str">
        <f>Zusammenzug!$C$25&amp;"-"&amp;Zusammenzug!$A$7&amp;"-"&amp;Leistungen!L4101</f>
        <v>2026-Nicht beauftragte Spitex-Organisation-</v>
      </c>
    </row>
    <row r="4102" spans="1:18" x14ac:dyDescent="0.2">
      <c r="A4102" s="95" t="str">
        <f>IF(ISBLANK('Zusatzblatt (Perigon)'!E4097),"",'Zusatzblatt (Perigon)'!E4097)</f>
        <v/>
      </c>
      <c r="B4102" s="95" t="str">
        <f>IF(ISBLANK('Zusatzblatt (Perigon)'!G4097),"",'Zusatzblatt (Perigon)'!G4097)</f>
        <v/>
      </c>
      <c r="C4102" s="96" t="str">
        <f>IF(ISBLANK('Zusatzblatt (Perigon)'!I4097),"",'Zusatzblatt (Perigon)'!I4097)</f>
        <v/>
      </c>
      <c r="D4102" s="97" t="str">
        <f>IF(ISBLANK('Zusatzblatt (Perigon)'!J4097),"",'Zusatzblatt (Perigon)'!J4097)</f>
        <v/>
      </c>
      <c r="E4102" s="64" t="str">
        <f>IF(ISBLANK('Zusatzblatt (Perigon)'!K4097),"",'Zusatzblatt (Perigon)'!K4097)</f>
        <v/>
      </c>
      <c r="F4102" s="65"/>
      <c r="G4102" s="64"/>
      <c r="H4102" s="69" t="str">
        <f>IF(ISBLANK('Zusatzblatt (Perigon)'!L4097),"",'Zusatzblatt (Perigon)'!L4097)</f>
        <v/>
      </c>
      <c r="I4102" s="69" t="str">
        <f>IF(ISBLANK('Zusatzblatt (Perigon)'!M4097),"",'Zusatzblatt (Perigon)'!M4097)</f>
        <v/>
      </c>
      <c r="J4102" s="98" t="str">
        <f>IF(ISBLANK('Zusatzblatt (Perigon)'!N4097),"",'Zusatzblatt (Perigon)'!N4097)</f>
        <v/>
      </c>
      <c r="K4102" s="99" t="str">
        <f>IF(ISBLANK('Zusatzblatt (Perigon)'!J4097),"",'Zusatzblatt (Perigon)'!T4097)</f>
        <v/>
      </c>
      <c r="L4102" s="95" t="str">
        <f>IF(ISBLANK('Zusatzblatt (Perigon)'!O4097),"",'Zusatzblatt (Perigon)'!O4097)</f>
        <v/>
      </c>
      <c r="M4102" s="95" t="str">
        <f>IF(ISBLANK('Zusatzblatt (Perigon)'!R4097),"",'Zusatzblatt (Perigon)'!R4097)</f>
        <v/>
      </c>
      <c r="N4102" s="95" t="str">
        <f>IF(ISBLANK('Zusatzblatt (Perigon)'!P4097),"",'Zusatzblatt (Perigon)'!P4097)</f>
        <v/>
      </c>
      <c r="O4102" s="38" t="str">
        <f>IF($L4102="","",VLOOKUP($R4102,Tarife!$A$2:$R$599,13,FALSE))</f>
        <v/>
      </c>
      <c r="P4102" s="38" t="str">
        <f t="shared" si="63"/>
        <v/>
      </c>
      <c r="R4102" s="100" t="str">
        <f>Zusammenzug!$C$25&amp;"-"&amp;Zusammenzug!$A$7&amp;"-"&amp;Leistungen!L4102</f>
        <v>2026-Nicht beauftragte Spitex-Organisation-</v>
      </c>
    </row>
    <row r="4103" spans="1:18" x14ac:dyDescent="0.2">
      <c r="A4103" s="95" t="str">
        <f>IF(ISBLANK('Zusatzblatt (Perigon)'!E4098),"",'Zusatzblatt (Perigon)'!E4098)</f>
        <v/>
      </c>
      <c r="B4103" s="95" t="str">
        <f>IF(ISBLANK('Zusatzblatt (Perigon)'!G4098),"",'Zusatzblatt (Perigon)'!G4098)</f>
        <v/>
      </c>
      <c r="C4103" s="96" t="str">
        <f>IF(ISBLANK('Zusatzblatt (Perigon)'!I4098),"",'Zusatzblatt (Perigon)'!I4098)</f>
        <v/>
      </c>
      <c r="D4103" s="97" t="str">
        <f>IF(ISBLANK('Zusatzblatt (Perigon)'!J4098),"",'Zusatzblatt (Perigon)'!J4098)</f>
        <v/>
      </c>
      <c r="E4103" s="64" t="str">
        <f>IF(ISBLANK('Zusatzblatt (Perigon)'!K4098),"",'Zusatzblatt (Perigon)'!K4098)</f>
        <v/>
      </c>
      <c r="F4103" s="65"/>
      <c r="G4103" s="64"/>
      <c r="H4103" s="69" t="str">
        <f>IF(ISBLANK('Zusatzblatt (Perigon)'!L4098),"",'Zusatzblatt (Perigon)'!L4098)</f>
        <v/>
      </c>
      <c r="I4103" s="69" t="str">
        <f>IF(ISBLANK('Zusatzblatt (Perigon)'!M4098),"",'Zusatzblatt (Perigon)'!M4098)</f>
        <v/>
      </c>
      <c r="J4103" s="98" t="str">
        <f>IF(ISBLANK('Zusatzblatt (Perigon)'!N4098),"",'Zusatzblatt (Perigon)'!N4098)</f>
        <v/>
      </c>
      <c r="K4103" s="99" t="str">
        <f>IF(ISBLANK('Zusatzblatt (Perigon)'!J4098),"",'Zusatzblatt (Perigon)'!T4098)</f>
        <v/>
      </c>
      <c r="L4103" s="95" t="str">
        <f>IF(ISBLANK('Zusatzblatt (Perigon)'!O4098),"",'Zusatzblatt (Perigon)'!O4098)</f>
        <v/>
      </c>
      <c r="M4103" s="95" t="str">
        <f>IF(ISBLANK('Zusatzblatt (Perigon)'!R4098),"",'Zusatzblatt (Perigon)'!R4098)</f>
        <v/>
      </c>
      <c r="N4103" s="95" t="str">
        <f>IF(ISBLANK('Zusatzblatt (Perigon)'!P4098),"",'Zusatzblatt (Perigon)'!P4098)</f>
        <v/>
      </c>
      <c r="O4103" s="38" t="str">
        <f>IF($L4103="","",VLOOKUP($R4103,Tarife!$A$2:$R$599,13,FALSE))</f>
        <v/>
      </c>
      <c r="P4103" s="38" t="str">
        <f t="shared" si="63"/>
        <v/>
      </c>
      <c r="R4103" s="100" t="str">
        <f>Zusammenzug!$C$25&amp;"-"&amp;Zusammenzug!$A$7&amp;"-"&amp;Leistungen!L4103</f>
        <v>2026-Nicht beauftragte Spitex-Organisation-</v>
      </c>
    </row>
    <row r="4104" spans="1:18" x14ac:dyDescent="0.2">
      <c r="A4104" s="95" t="str">
        <f>IF(ISBLANK('Zusatzblatt (Perigon)'!E4099),"",'Zusatzblatt (Perigon)'!E4099)</f>
        <v/>
      </c>
      <c r="B4104" s="95" t="str">
        <f>IF(ISBLANK('Zusatzblatt (Perigon)'!G4099),"",'Zusatzblatt (Perigon)'!G4099)</f>
        <v/>
      </c>
      <c r="C4104" s="96" t="str">
        <f>IF(ISBLANK('Zusatzblatt (Perigon)'!I4099),"",'Zusatzblatt (Perigon)'!I4099)</f>
        <v/>
      </c>
      <c r="D4104" s="97" t="str">
        <f>IF(ISBLANK('Zusatzblatt (Perigon)'!J4099),"",'Zusatzblatt (Perigon)'!J4099)</f>
        <v/>
      </c>
      <c r="E4104" s="64" t="str">
        <f>IF(ISBLANK('Zusatzblatt (Perigon)'!K4099),"",'Zusatzblatt (Perigon)'!K4099)</f>
        <v/>
      </c>
      <c r="F4104" s="65"/>
      <c r="G4104" s="64"/>
      <c r="H4104" s="69" t="str">
        <f>IF(ISBLANK('Zusatzblatt (Perigon)'!L4099),"",'Zusatzblatt (Perigon)'!L4099)</f>
        <v/>
      </c>
      <c r="I4104" s="69" t="str">
        <f>IF(ISBLANK('Zusatzblatt (Perigon)'!M4099),"",'Zusatzblatt (Perigon)'!M4099)</f>
        <v/>
      </c>
      <c r="J4104" s="98" t="str">
        <f>IF(ISBLANK('Zusatzblatt (Perigon)'!N4099),"",'Zusatzblatt (Perigon)'!N4099)</f>
        <v/>
      </c>
      <c r="K4104" s="99" t="str">
        <f>IF(ISBLANK('Zusatzblatt (Perigon)'!J4099),"",'Zusatzblatt (Perigon)'!T4099)</f>
        <v/>
      </c>
      <c r="L4104" s="95" t="str">
        <f>IF(ISBLANK('Zusatzblatt (Perigon)'!O4099),"",'Zusatzblatt (Perigon)'!O4099)</f>
        <v/>
      </c>
      <c r="M4104" s="95" t="str">
        <f>IF(ISBLANK('Zusatzblatt (Perigon)'!R4099),"",'Zusatzblatt (Perigon)'!R4099)</f>
        <v/>
      </c>
      <c r="N4104" s="95" t="str">
        <f>IF(ISBLANK('Zusatzblatt (Perigon)'!P4099),"",'Zusatzblatt (Perigon)'!P4099)</f>
        <v/>
      </c>
      <c r="O4104" s="38" t="str">
        <f>IF($L4104="","",VLOOKUP($R4104,Tarife!$A$2:$R$599,13,FALSE))</f>
        <v/>
      </c>
      <c r="P4104" s="38" t="str">
        <f t="shared" ref="P4104:P4167" si="64">IF(L4104="","",IF(AND($L4104="Pabe",N4104&lt;O4104),M4104*O4104,IF(N4104&lt;O4104,M4104*N4104,M4104*O4104)))</f>
        <v/>
      </c>
      <c r="R4104" s="100" t="str">
        <f>Zusammenzug!$C$25&amp;"-"&amp;Zusammenzug!$A$7&amp;"-"&amp;Leistungen!L4104</f>
        <v>2026-Nicht beauftragte Spitex-Organisation-</v>
      </c>
    </row>
    <row r="4105" spans="1:18" x14ac:dyDescent="0.2">
      <c r="A4105" s="95" t="str">
        <f>IF(ISBLANK('Zusatzblatt (Perigon)'!E4100),"",'Zusatzblatt (Perigon)'!E4100)</f>
        <v/>
      </c>
      <c r="B4105" s="95" t="str">
        <f>IF(ISBLANK('Zusatzblatt (Perigon)'!G4100),"",'Zusatzblatt (Perigon)'!G4100)</f>
        <v/>
      </c>
      <c r="C4105" s="96" t="str">
        <f>IF(ISBLANK('Zusatzblatt (Perigon)'!I4100),"",'Zusatzblatt (Perigon)'!I4100)</f>
        <v/>
      </c>
      <c r="D4105" s="97" t="str">
        <f>IF(ISBLANK('Zusatzblatt (Perigon)'!J4100),"",'Zusatzblatt (Perigon)'!J4100)</f>
        <v/>
      </c>
      <c r="E4105" s="64" t="str">
        <f>IF(ISBLANK('Zusatzblatt (Perigon)'!K4100),"",'Zusatzblatt (Perigon)'!K4100)</f>
        <v/>
      </c>
      <c r="F4105" s="65"/>
      <c r="G4105" s="64"/>
      <c r="H4105" s="69" t="str">
        <f>IF(ISBLANK('Zusatzblatt (Perigon)'!L4100),"",'Zusatzblatt (Perigon)'!L4100)</f>
        <v/>
      </c>
      <c r="I4105" s="69" t="str">
        <f>IF(ISBLANK('Zusatzblatt (Perigon)'!M4100),"",'Zusatzblatt (Perigon)'!M4100)</f>
        <v/>
      </c>
      <c r="J4105" s="98" t="str">
        <f>IF(ISBLANK('Zusatzblatt (Perigon)'!N4100),"",'Zusatzblatt (Perigon)'!N4100)</f>
        <v/>
      </c>
      <c r="K4105" s="99" t="str">
        <f>IF(ISBLANK('Zusatzblatt (Perigon)'!J4100),"",'Zusatzblatt (Perigon)'!T4100)</f>
        <v/>
      </c>
      <c r="L4105" s="95" t="str">
        <f>IF(ISBLANK('Zusatzblatt (Perigon)'!O4100),"",'Zusatzblatt (Perigon)'!O4100)</f>
        <v/>
      </c>
      <c r="M4105" s="95" t="str">
        <f>IF(ISBLANK('Zusatzblatt (Perigon)'!R4100),"",'Zusatzblatt (Perigon)'!R4100)</f>
        <v/>
      </c>
      <c r="N4105" s="95" t="str">
        <f>IF(ISBLANK('Zusatzblatt (Perigon)'!P4100),"",'Zusatzblatt (Perigon)'!P4100)</f>
        <v/>
      </c>
      <c r="O4105" s="38" t="str">
        <f>IF($L4105="","",VLOOKUP($R4105,Tarife!$A$2:$R$599,13,FALSE))</f>
        <v/>
      </c>
      <c r="P4105" s="38" t="str">
        <f t="shared" si="64"/>
        <v/>
      </c>
      <c r="R4105" s="100" t="str">
        <f>Zusammenzug!$C$25&amp;"-"&amp;Zusammenzug!$A$7&amp;"-"&amp;Leistungen!L4105</f>
        <v>2026-Nicht beauftragte Spitex-Organisation-</v>
      </c>
    </row>
    <row r="4106" spans="1:18" x14ac:dyDescent="0.2">
      <c r="A4106" s="95" t="str">
        <f>IF(ISBLANK('Zusatzblatt (Perigon)'!E4101),"",'Zusatzblatt (Perigon)'!E4101)</f>
        <v/>
      </c>
      <c r="B4106" s="95" t="str">
        <f>IF(ISBLANK('Zusatzblatt (Perigon)'!G4101),"",'Zusatzblatt (Perigon)'!G4101)</f>
        <v/>
      </c>
      <c r="C4106" s="96" t="str">
        <f>IF(ISBLANK('Zusatzblatt (Perigon)'!I4101),"",'Zusatzblatt (Perigon)'!I4101)</f>
        <v/>
      </c>
      <c r="D4106" s="97" t="str">
        <f>IF(ISBLANK('Zusatzblatt (Perigon)'!J4101),"",'Zusatzblatt (Perigon)'!J4101)</f>
        <v/>
      </c>
      <c r="E4106" s="64" t="str">
        <f>IF(ISBLANK('Zusatzblatt (Perigon)'!K4101),"",'Zusatzblatt (Perigon)'!K4101)</f>
        <v/>
      </c>
      <c r="F4106" s="65"/>
      <c r="G4106" s="64"/>
      <c r="H4106" s="69" t="str">
        <f>IF(ISBLANK('Zusatzblatt (Perigon)'!L4101),"",'Zusatzblatt (Perigon)'!L4101)</f>
        <v/>
      </c>
      <c r="I4106" s="69" t="str">
        <f>IF(ISBLANK('Zusatzblatt (Perigon)'!M4101),"",'Zusatzblatt (Perigon)'!M4101)</f>
        <v/>
      </c>
      <c r="J4106" s="98" t="str">
        <f>IF(ISBLANK('Zusatzblatt (Perigon)'!N4101),"",'Zusatzblatt (Perigon)'!N4101)</f>
        <v/>
      </c>
      <c r="K4106" s="99" t="str">
        <f>IF(ISBLANK('Zusatzblatt (Perigon)'!J4101),"",'Zusatzblatt (Perigon)'!T4101)</f>
        <v/>
      </c>
      <c r="L4106" s="95" t="str">
        <f>IF(ISBLANK('Zusatzblatt (Perigon)'!O4101),"",'Zusatzblatt (Perigon)'!O4101)</f>
        <v/>
      </c>
      <c r="M4106" s="95" t="str">
        <f>IF(ISBLANK('Zusatzblatt (Perigon)'!R4101),"",'Zusatzblatt (Perigon)'!R4101)</f>
        <v/>
      </c>
      <c r="N4106" s="95" t="str">
        <f>IF(ISBLANK('Zusatzblatt (Perigon)'!P4101),"",'Zusatzblatt (Perigon)'!P4101)</f>
        <v/>
      </c>
      <c r="O4106" s="38" t="str">
        <f>IF($L4106="","",VLOOKUP($R4106,Tarife!$A$2:$R$599,13,FALSE))</f>
        <v/>
      </c>
      <c r="P4106" s="38" t="str">
        <f t="shared" si="64"/>
        <v/>
      </c>
      <c r="R4106" s="100" t="str">
        <f>Zusammenzug!$C$25&amp;"-"&amp;Zusammenzug!$A$7&amp;"-"&amp;Leistungen!L4106</f>
        <v>2026-Nicht beauftragte Spitex-Organisation-</v>
      </c>
    </row>
    <row r="4107" spans="1:18" x14ac:dyDescent="0.2">
      <c r="A4107" s="95" t="str">
        <f>IF(ISBLANK('Zusatzblatt (Perigon)'!E4102),"",'Zusatzblatt (Perigon)'!E4102)</f>
        <v/>
      </c>
      <c r="B4107" s="95" t="str">
        <f>IF(ISBLANK('Zusatzblatt (Perigon)'!G4102),"",'Zusatzblatt (Perigon)'!G4102)</f>
        <v/>
      </c>
      <c r="C4107" s="96" t="str">
        <f>IF(ISBLANK('Zusatzblatt (Perigon)'!I4102),"",'Zusatzblatt (Perigon)'!I4102)</f>
        <v/>
      </c>
      <c r="D4107" s="97" t="str">
        <f>IF(ISBLANK('Zusatzblatt (Perigon)'!J4102),"",'Zusatzblatt (Perigon)'!J4102)</f>
        <v/>
      </c>
      <c r="E4107" s="64" t="str">
        <f>IF(ISBLANK('Zusatzblatt (Perigon)'!K4102),"",'Zusatzblatt (Perigon)'!K4102)</f>
        <v/>
      </c>
      <c r="F4107" s="65"/>
      <c r="G4107" s="64"/>
      <c r="H4107" s="69" t="str">
        <f>IF(ISBLANK('Zusatzblatt (Perigon)'!L4102),"",'Zusatzblatt (Perigon)'!L4102)</f>
        <v/>
      </c>
      <c r="I4107" s="69" t="str">
        <f>IF(ISBLANK('Zusatzblatt (Perigon)'!M4102),"",'Zusatzblatt (Perigon)'!M4102)</f>
        <v/>
      </c>
      <c r="J4107" s="98" t="str">
        <f>IF(ISBLANK('Zusatzblatt (Perigon)'!N4102),"",'Zusatzblatt (Perigon)'!N4102)</f>
        <v/>
      </c>
      <c r="K4107" s="99" t="str">
        <f>IF(ISBLANK('Zusatzblatt (Perigon)'!J4102),"",'Zusatzblatt (Perigon)'!T4102)</f>
        <v/>
      </c>
      <c r="L4107" s="95" t="str">
        <f>IF(ISBLANK('Zusatzblatt (Perigon)'!O4102),"",'Zusatzblatt (Perigon)'!O4102)</f>
        <v/>
      </c>
      <c r="M4107" s="95" t="str">
        <f>IF(ISBLANK('Zusatzblatt (Perigon)'!R4102),"",'Zusatzblatt (Perigon)'!R4102)</f>
        <v/>
      </c>
      <c r="N4107" s="95" t="str">
        <f>IF(ISBLANK('Zusatzblatt (Perigon)'!P4102),"",'Zusatzblatt (Perigon)'!P4102)</f>
        <v/>
      </c>
      <c r="O4107" s="38" t="str">
        <f>IF($L4107="","",VLOOKUP($R4107,Tarife!$A$2:$R$599,13,FALSE))</f>
        <v/>
      </c>
      <c r="P4107" s="38" t="str">
        <f t="shared" si="64"/>
        <v/>
      </c>
      <c r="R4107" s="100" t="str">
        <f>Zusammenzug!$C$25&amp;"-"&amp;Zusammenzug!$A$7&amp;"-"&amp;Leistungen!L4107</f>
        <v>2026-Nicht beauftragte Spitex-Organisation-</v>
      </c>
    </row>
    <row r="4108" spans="1:18" x14ac:dyDescent="0.2">
      <c r="A4108" s="95" t="str">
        <f>IF(ISBLANK('Zusatzblatt (Perigon)'!E4103),"",'Zusatzblatt (Perigon)'!E4103)</f>
        <v/>
      </c>
      <c r="B4108" s="95" t="str">
        <f>IF(ISBLANK('Zusatzblatt (Perigon)'!G4103),"",'Zusatzblatt (Perigon)'!G4103)</f>
        <v/>
      </c>
      <c r="C4108" s="96" t="str">
        <f>IF(ISBLANK('Zusatzblatt (Perigon)'!I4103),"",'Zusatzblatt (Perigon)'!I4103)</f>
        <v/>
      </c>
      <c r="D4108" s="97" t="str">
        <f>IF(ISBLANK('Zusatzblatt (Perigon)'!J4103),"",'Zusatzblatt (Perigon)'!J4103)</f>
        <v/>
      </c>
      <c r="E4108" s="64" t="str">
        <f>IF(ISBLANK('Zusatzblatt (Perigon)'!K4103),"",'Zusatzblatt (Perigon)'!K4103)</f>
        <v/>
      </c>
      <c r="F4108" s="65"/>
      <c r="G4108" s="64"/>
      <c r="H4108" s="69" t="str">
        <f>IF(ISBLANK('Zusatzblatt (Perigon)'!L4103),"",'Zusatzblatt (Perigon)'!L4103)</f>
        <v/>
      </c>
      <c r="I4108" s="69" t="str">
        <f>IF(ISBLANK('Zusatzblatt (Perigon)'!M4103),"",'Zusatzblatt (Perigon)'!M4103)</f>
        <v/>
      </c>
      <c r="J4108" s="98" t="str">
        <f>IF(ISBLANK('Zusatzblatt (Perigon)'!N4103),"",'Zusatzblatt (Perigon)'!N4103)</f>
        <v/>
      </c>
      <c r="K4108" s="99" t="str">
        <f>IF(ISBLANK('Zusatzblatt (Perigon)'!J4103),"",'Zusatzblatt (Perigon)'!T4103)</f>
        <v/>
      </c>
      <c r="L4108" s="95" t="str">
        <f>IF(ISBLANK('Zusatzblatt (Perigon)'!O4103),"",'Zusatzblatt (Perigon)'!O4103)</f>
        <v/>
      </c>
      <c r="M4108" s="95" t="str">
        <f>IF(ISBLANK('Zusatzblatt (Perigon)'!R4103),"",'Zusatzblatt (Perigon)'!R4103)</f>
        <v/>
      </c>
      <c r="N4108" s="95" t="str">
        <f>IF(ISBLANK('Zusatzblatt (Perigon)'!P4103),"",'Zusatzblatt (Perigon)'!P4103)</f>
        <v/>
      </c>
      <c r="O4108" s="38" t="str">
        <f>IF($L4108="","",VLOOKUP($R4108,Tarife!$A$2:$R$599,13,FALSE))</f>
        <v/>
      </c>
      <c r="P4108" s="38" t="str">
        <f t="shared" si="64"/>
        <v/>
      </c>
      <c r="R4108" s="100" t="str">
        <f>Zusammenzug!$C$25&amp;"-"&amp;Zusammenzug!$A$7&amp;"-"&amp;Leistungen!L4108</f>
        <v>2026-Nicht beauftragte Spitex-Organisation-</v>
      </c>
    </row>
    <row r="4109" spans="1:18" x14ac:dyDescent="0.2">
      <c r="A4109" s="95" t="str">
        <f>IF(ISBLANK('Zusatzblatt (Perigon)'!E4104),"",'Zusatzblatt (Perigon)'!E4104)</f>
        <v/>
      </c>
      <c r="B4109" s="95" t="str">
        <f>IF(ISBLANK('Zusatzblatt (Perigon)'!G4104),"",'Zusatzblatt (Perigon)'!G4104)</f>
        <v/>
      </c>
      <c r="C4109" s="96" t="str">
        <f>IF(ISBLANK('Zusatzblatt (Perigon)'!I4104),"",'Zusatzblatt (Perigon)'!I4104)</f>
        <v/>
      </c>
      <c r="D4109" s="97" t="str">
        <f>IF(ISBLANK('Zusatzblatt (Perigon)'!J4104),"",'Zusatzblatt (Perigon)'!J4104)</f>
        <v/>
      </c>
      <c r="E4109" s="64" t="str">
        <f>IF(ISBLANK('Zusatzblatt (Perigon)'!K4104),"",'Zusatzblatt (Perigon)'!K4104)</f>
        <v/>
      </c>
      <c r="F4109" s="65"/>
      <c r="G4109" s="64"/>
      <c r="H4109" s="69" t="str">
        <f>IF(ISBLANK('Zusatzblatt (Perigon)'!L4104),"",'Zusatzblatt (Perigon)'!L4104)</f>
        <v/>
      </c>
      <c r="I4109" s="69" t="str">
        <f>IF(ISBLANK('Zusatzblatt (Perigon)'!M4104),"",'Zusatzblatt (Perigon)'!M4104)</f>
        <v/>
      </c>
      <c r="J4109" s="98" t="str">
        <f>IF(ISBLANK('Zusatzblatt (Perigon)'!N4104),"",'Zusatzblatt (Perigon)'!N4104)</f>
        <v/>
      </c>
      <c r="K4109" s="99" t="str">
        <f>IF(ISBLANK('Zusatzblatt (Perigon)'!J4104),"",'Zusatzblatt (Perigon)'!T4104)</f>
        <v/>
      </c>
      <c r="L4109" s="95" t="str">
        <f>IF(ISBLANK('Zusatzblatt (Perigon)'!O4104),"",'Zusatzblatt (Perigon)'!O4104)</f>
        <v/>
      </c>
      <c r="M4109" s="95" t="str">
        <f>IF(ISBLANK('Zusatzblatt (Perigon)'!R4104),"",'Zusatzblatt (Perigon)'!R4104)</f>
        <v/>
      </c>
      <c r="N4109" s="95" t="str">
        <f>IF(ISBLANK('Zusatzblatt (Perigon)'!P4104),"",'Zusatzblatt (Perigon)'!P4104)</f>
        <v/>
      </c>
      <c r="O4109" s="38" t="str">
        <f>IF($L4109="","",VLOOKUP($R4109,Tarife!$A$2:$R$599,13,FALSE))</f>
        <v/>
      </c>
      <c r="P4109" s="38" t="str">
        <f t="shared" si="64"/>
        <v/>
      </c>
      <c r="R4109" s="100" t="str">
        <f>Zusammenzug!$C$25&amp;"-"&amp;Zusammenzug!$A$7&amp;"-"&amp;Leistungen!L4109</f>
        <v>2026-Nicht beauftragte Spitex-Organisation-</v>
      </c>
    </row>
    <row r="4110" spans="1:18" x14ac:dyDescent="0.2">
      <c r="A4110" s="95" t="str">
        <f>IF(ISBLANK('Zusatzblatt (Perigon)'!E4105),"",'Zusatzblatt (Perigon)'!E4105)</f>
        <v/>
      </c>
      <c r="B4110" s="95" t="str">
        <f>IF(ISBLANK('Zusatzblatt (Perigon)'!G4105),"",'Zusatzblatt (Perigon)'!G4105)</f>
        <v/>
      </c>
      <c r="C4110" s="96" t="str">
        <f>IF(ISBLANK('Zusatzblatt (Perigon)'!I4105),"",'Zusatzblatt (Perigon)'!I4105)</f>
        <v/>
      </c>
      <c r="D4110" s="97" t="str">
        <f>IF(ISBLANK('Zusatzblatt (Perigon)'!J4105),"",'Zusatzblatt (Perigon)'!J4105)</f>
        <v/>
      </c>
      <c r="E4110" s="64" t="str">
        <f>IF(ISBLANK('Zusatzblatt (Perigon)'!K4105),"",'Zusatzblatt (Perigon)'!K4105)</f>
        <v/>
      </c>
      <c r="F4110" s="65"/>
      <c r="G4110" s="64"/>
      <c r="H4110" s="69" t="str">
        <f>IF(ISBLANK('Zusatzblatt (Perigon)'!L4105),"",'Zusatzblatt (Perigon)'!L4105)</f>
        <v/>
      </c>
      <c r="I4110" s="69" t="str">
        <f>IF(ISBLANK('Zusatzblatt (Perigon)'!M4105),"",'Zusatzblatt (Perigon)'!M4105)</f>
        <v/>
      </c>
      <c r="J4110" s="98" t="str">
        <f>IF(ISBLANK('Zusatzblatt (Perigon)'!N4105),"",'Zusatzblatt (Perigon)'!N4105)</f>
        <v/>
      </c>
      <c r="K4110" s="99" t="str">
        <f>IF(ISBLANK('Zusatzblatt (Perigon)'!J4105),"",'Zusatzblatt (Perigon)'!T4105)</f>
        <v/>
      </c>
      <c r="L4110" s="95" t="str">
        <f>IF(ISBLANK('Zusatzblatt (Perigon)'!O4105),"",'Zusatzblatt (Perigon)'!O4105)</f>
        <v/>
      </c>
      <c r="M4110" s="95" t="str">
        <f>IF(ISBLANK('Zusatzblatt (Perigon)'!R4105),"",'Zusatzblatt (Perigon)'!R4105)</f>
        <v/>
      </c>
      <c r="N4110" s="95" t="str">
        <f>IF(ISBLANK('Zusatzblatt (Perigon)'!P4105),"",'Zusatzblatt (Perigon)'!P4105)</f>
        <v/>
      </c>
      <c r="O4110" s="38" t="str">
        <f>IF($L4110="","",VLOOKUP($R4110,Tarife!$A$2:$R$599,13,FALSE))</f>
        <v/>
      </c>
      <c r="P4110" s="38" t="str">
        <f t="shared" si="64"/>
        <v/>
      </c>
      <c r="R4110" s="100" t="str">
        <f>Zusammenzug!$C$25&amp;"-"&amp;Zusammenzug!$A$7&amp;"-"&amp;Leistungen!L4110</f>
        <v>2026-Nicht beauftragte Spitex-Organisation-</v>
      </c>
    </row>
    <row r="4111" spans="1:18" x14ac:dyDescent="0.2">
      <c r="A4111" s="95" t="str">
        <f>IF(ISBLANK('Zusatzblatt (Perigon)'!E4106),"",'Zusatzblatt (Perigon)'!E4106)</f>
        <v/>
      </c>
      <c r="B4111" s="95" t="str">
        <f>IF(ISBLANK('Zusatzblatt (Perigon)'!G4106),"",'Zusatzblatt (Perigon)'!G4106)</f>
        <v/>
      </c>
      <c r="C4111" s="96" t="str">
        <f>IF(ISBLANK('Zusatzblatt (Perigon)'!I4106),"",'Zusatzblatt (Perigon)'!I4106)</f>
        <v/>
      </c>
      <c r="D4111" s="97" t="str">
        <f>IF(ISBLANK('Zusatzblatt (Perigon)'!J4106),"",'Zusatzblatt (Perigon)'!J4106)</f>
        <v/>
      </c>
      <c r="E4111" s="64" t="str">
        <f>IF(ISBLANK('Zusatzblatt (Perigon)'!K4106),"",'Zusatzblatt (Perigon)'!K4106)</f>
        <v/>
      </c>
      <c r="F4111" s="65"/>
      <c r="G4111" s="64"/>
      <c r="H4111" s="69" t="str">
        <f>IF(ISBLANK('Zusatzblatt (Perigon)'!L4106),"",'Zusatzblatt (Perigon)'!L4106)</f>
        <v/>
      </c>
      <c r="I4111" s="69" t="str">
        <f>IF(ISBLANK('Zusatzblatt (Perigon)'!M4106),"",'Zusatzblatt (Perigon)'!M4106)</f>
        <v/>
      </c>
      <c r="J4111" s="98" t="str">
        <f>IF(ISBLANK('Zusatzblatt (Perigon)'!N4106),"",'Zusatzblatt (Perigon)'!N4106)</f>
        <v/>
      </c>
      <c r="K4111" s="99" t="str">
        <f>IF(ISBLANK('Zusatzblatt (Perigon)'!J4106),"",'Zusatzblatt (Perigon)'!T4106)</f>
        <v/>
      </c>
      <c r="L4111" s="95" t="str">
        <f>IF(ISBLANK('Zusatzblatt (Perigon)'!O4106),"",'Zusatzblatt (Perigon)'!O4106)</f>
        <v/>
      </c>
      <c r="M4111" s="95" t="str">
        <f>IF(ISBLANK('Zusatzblatt (Perigon)'!R4106),"",'Zusatzblatt (Perigon)'!R4106)</f>
        <v/>
      </c>
      <c r="N4111" s="95" t="str">
        <f>IF(ISBLANK('Zusatzblatt (Perigon)'!P4106),"",'Zusatzblatt (Perigon)'!P4106)</f>
        <v/>
      </c>
      <c r="O4111" s="38" t="str">
        <f>IF($L4111="","",VLOOKUP($R4111,Tarife!$A$2:$R$599,13,FALSE))</f>
        <v/>
      </c>
      <c r="P4111" s="38" t="str">
        <f t="shared" si="64"/>
        <v/>
      </c>
      <c r="R4111" s="100" t="str">
        <f>Zusammenzug!$C$25&amp;"-"&amp;Zusammenzug!$A$7&amp;"-"&amp;Leistungen!L4111</f>
        <v>2026-Nicht beauftragte Spitex-Organisation-</v>
      </c>
    </row>
    <row r="4112" spans="1:18" x14ac:dyDescent="0.2">
      <c r="A4112" s="95" t="str">
        <f>IF(ISBLANK('Zusatzblatt (Perigon)'!E4107),"",'Zusatzblatt (Perigon)'!E4107)</f>
        <v/>
      </c>
      <c r="B4112" s="95" t="str">
        <f>IF(ISBLANK('Zusatzblatt (Perigon)'!G4107),"",'Zusatzblatt (Perigon)'!G4107)</f>
        <v/>
      </c>
      <c r="C4112" s="96" t="str">
        <f>IF(ISBLANK('Zusatzblatt (Perigon)'!I4107),"",'Zusatzblatt (Perigon)'!I4107)</f>
        <v/>
      </c>
      <c r="D4112" s="97" t="str">
        <f>IF(ISBLANK('Zusatzblatt (Perigon)'!J4107),"",'Zusatzblatt (Perigon)'!J4107)</f>
        <v/>
      </c>
      <c r="E4112" s="64" t="str">
        <f>IF(ISBLANK('Zusatzblatt (Perigon)'!K4107),"",'Zusatzblatt (Perigon)'!K4107)</f>
        <v/>
      </c>
      <c r="F4112" s="65"/>
      <c r="G4112" s="64"/>
      <c r="H4112" s="69" t="str">
        <f>IF(ISBLANK('Zusatzblatt (Perigon)'!L4107),"",'Zusatzblatt (Perigon)'!L4107)</f>
        <v/>
      </c>
      <c r="I4112" s="69" t="str">
        <f>IF(ISBLANK('Zusatzblatt (Perigon)'!M4107),"",'Zusatzblatt (Perigon)'!M4107)</f>
        <v/>
      </c>
      <c r="J4112" s="98" t="str">
        <f>IF(ISBLANK('Zusatzblatt (Perigon)'!N4107),"",'Zusatzblatt (Perigon)'!N4107)</f>
        <v/>
      </c>
      <c r="K4112" s="99" t="str">
        <f>IF(ISBLANK('Zusatzblatt (Perigon)'!J4107),"",'Zusatzblatt (Perigon)'!T4107)</f>
        <v/>
      </c>
      <c r="L4112" s="95" t="str">
        <f>IF(ISBLANK('Zusatzblatt (Perigon)'!O4107),"",'Zusatzblatt (Perigon)'!O4107)</f>
        <v/>
      </c>
      <c r="M4112" s="95" t="str">
        <f>IF(ISBLANK('Zusatzblatt (Perigon)'!R4107),"",'Zusatzblatt (Perigon)'!R4107)</f>
        <v/>
      </c>
      <c r="N4112" s="95" t="str">
        <f>IF(ISBLANK('Zusatzblatt (Perigon)'!P4107),"",'Zusatzblatt (Perigon)'!P4107)</f>
        <v/>
      </c>
      <c r="O4112" s="38" t="str">
        <f>IF($L4112="","",VLOOKUP($R4112,Tarife!$A$2:$R$599,13,FALSE))</f>
        <v/>
      </c>
      <c r="P4112" s="38" t="str">
        <f t="shared" si="64"/>
        <v/>
      </c>
      <c r="R4112" s="100" t="str">
        <f>Zusammenzug!$C$25&amp;"-"&amp;Zusammenzug!$A$7&amp;"-"&amp;Leistungen!L4112</f>
        <v>2026-Nicht beauftragte Spitex-Organisation-</v>
      </c>
    </row>
    <row r="4113" spans="1:18" x14ac:dyDescent="0.2">
      <c r="A4113" s="95" t="str">
        <f>IF(ISBLANK('Zusatzblatt (Perigon)'!E4108),"",'Zusatzblatt (Perigon)'!E4108)</f>
        <v/>
      </c>
      <c r="B4113" s="95" t="str">
        <f>IF(ISBLANK('Zusatzblatt (Perigon)'!G4108),"",'Zusatzblatt (Perigon)'!G4108)</f>
        <v/>
      </c>
      <c r="C4113" s="96" t="str">
        <f>IF(ISBLANK('Zusatzblatt (Perigon)'!I4108),"",'Zusatzblatt (Perigon)'!I4108)</f>
        <v/>
      </c>
      <c r="D4113" s="97" t="str">
        <f>IF(ISBLANK('Zusatzblatt (Perigon)'!J4108),"",'Zusatzblatt (Perigon)'!J4108)</f>
        <v/>
      </c>
      <c r="E4113" s="64" t="str">
        <f>IF(ISBLANK('Zusatzblatt (Perigon)'!K4108),"",'Zusatzblatt (Perigon)'!K4108)</f>
        <v/>
      </c>
      <c r="F4113" s="65"/>
      <c r="G4113" s="64"/>
      <c r="H4113" s="69" t="str">
        <f>IF(ISBLANK('Zusatzblatt (Perigon)'!L4108),"",'Zusatzblatt (Perigon)'!L4108)</f>
        <v/>
      </c>
      <c r="I4113" s="69" t="str">
        <f>IF(ISBLANK('Zusatzblatt (Perigon)'!M4108),"",'Zusatzblatt (Perigon)'!M4108)</f>
        <v/>
      </c>
      <c r="J4113" s="98" t="str">
        <f>IF(ISBLANK('Zusatzblatt (Perigon)'!N4108),"",'Zusatzblatt (Perigon)'!N4108)</f>
        <v/>
      </c>
      <c r="K4113" s="99" t="str">
        <f>IF(ISBLANK('Zusatzblatt (Perigon)'!J4108),"",'Zusatzblatt (Perigon)'!T4108)</f>
        <v/>
      </c>
      <c r="L4113" s="95" t="str">
        <f>IF(ISBLANK('Zusatzblatt (Perigon)'!O4108),"",'Zusatzblatt (Perigon)'!O4108)</f>
        <v/>
      </c>
      <c r="M4113" s="95" t="str">
        <f>IF(ISBLANK('Zusatzblatt (Perigon)'!R4108),"",'Zusatzblatt (Perigon)'!R4108)</f>
        <v/>
      </c>
      <c r="N4113" s="95" t="str">
        <f>IF(ISBLANK('Zusatzblatt (Perigon)'!P4108),"",'Zusatzblatt (Perigon)'!P4108)</f>
        <v/>
      </c>
      <c r="O4113" s="38" t="str">
        <f>IF($L4113="","",VLOOKUP($R4113,Tarife!$A$2:$R$599,13,FALSE))</f>
        <v/>
      </c>
      <c r="P4113" s="38" t="str">
        <f t="shared" si="64"/>
        <v/>
      </c>
      <c r="R4113" s="100" t="str">
        <f>Zusammenzug!$C$25&amp;"-"&amp;Zusammenzug!$A$7&amp;"-"&amp;Leistungen!L4113</f>
        <v>2026-Nicht beauftragte Spitex-Organisation-</v>
      </c>
    </row>
    <row r="4114" spans="1:18" x14ac:dyDescent="0.2">
      <c r="A4114" s="95" t="str">
        <f>IF(ISBLANK('Zusatzblatt (Perigon)'!E4109),"",'Zusatzblatt (Perigon)'!E4109)</f>
        <v/>
      </c>
      <c r="B4114" s="95" t="str">
        <f>IF(ISBLANK('Zusatzblatt (Perigon)'!G4109),"",'Zusatzblatt (Perigon)'!G4109)</f>
        <v/>
      </c>
      <c r="C4114" s="96" t="str">
        <f>IF(ISBLANK('Zusatzblatt (Perigon)'!I4109),"",'Zusatzblatt (Perigon)'!I4109)</f>
        <v/>
      </c>
      <c r="D4114" s="97" t="str">
        <f>IF(ISBLANK('Zusatzblatt (Perigon)'!J4109),"",'Zusatzblatt (Perigon)'!J4109)</f>
        <v/>
      </c>
      <c r="E4114" s="64" t="str">
        <f>IF(ISBLANK('Zusatzblatt (Perigon)'!K4109),"",'Zusatzblatt (Perigon)'!K4109)</f>
        <v/>
      </c>
      <c r="F4114" s="65"/>
      <c r="G4114" s="64"/>
      <c r="H4114" s="69" t="str">
        <f>IF(ISBLANK('Zusatzblatt (Perigon)'!L4109),"",'Zusatzblatt (Perigon)'!L4109)</f>
        <v/>
      </c>
      <c r="I4114" s="69" t="str">
        <f>IF(ISBLANK('Zusatzblatt (Perigon)'!M4109),"",'Zusatzblatt (Perigon)'!M4109)</f>
        <v/>
      </c>
      <c r="J4114" s="98" t="str">
        <f>IF(ISBLANK('Zusatzblatt (Perigon)'!N4109),"",'Zusatzblatt (Perigon)'!N4109)</f>
        <v/>
      </c>
      <c r="K4114" s="99" t="str">
        <f>IF(ISBLANK('Zusatzblatt (Perigon)'!J4109),"",'Zusatzblatt (Perigon)'!T4109)</f>
        <v/>
      </c>
      <c r="L4114" s="95" t="str">
        <f>IF(ISBLANK('Zusatzblatt (Perigon)'!O4109),"",'Zusatzblatt (Perigon)'!O4109)</f>
        <v/>
      </c>
      <c r="M4114" s="95" t="str">
        <f>IF(ISBLANK('Zusatzblatt (Perigon)'!R4109),"",'Zusatzblatt (Perigon)'!R4109)</f>
        <v/>
      </c>
      <c r="N4114" s="95" t="str">
        <f>IF(ISBLANK('Zusatzblatt (Perigon)'!P4109),"",'Zusatzblatt (Perigon)'!P4109)</f>
        <v/>
      </c>
      <c r="O4114" s="38" t="str">
        <f>IF($L4114="","",VLOOKUP($R4114,Tarife!$A$2:$R$599,13,FALSE))</f>
        <v/>
      </c>
      <c r="P4114" s="38" t="str">
        <f t="shared" si="64"/>
        <v/>
      </c>
      <c r="R4114" s="100" t="str">
        <f>Zusammenzug!$C$25&amp;"-"&amp;Zusammenzug!$A$7&amp;"-"&amp;Leistungen!L4114</f>
        <v>2026-Nicht beauftragte Spitex-Organisation-</v>
      </c>
    </row>
    <row r="4115" spans="1:18" x14ac:dyDescent="0.2">
      <c r="A4115" s="95" t="str">
        <f>IF(ISBLANK('Zusatzblatt (Perigon)'!E4110),"",'Zusatzblatt (Perigon)'!E4110)</f>
        <v/>
      </c>
      <c r="B4115" s="95" t="str">
        <f>IF(ISBLANK('Zusatzblatt (Perigon)'!G4110),"",'Zusatzblatt (Perigon)'!G4110)</f>
        <v/>
      </c>
      <c r="C4115" s="96" t="str">
        <f>IF(ISBLANK('Zusatzblatt (Perigon)'!I4110),"",'Zusatzblatt (Perigon)'!I4110)</f>
        <v/>
      </c>
      <c r="D4115" s="97" t="str">
        <f>IF(ISBLANK('Zusatzblatt (Perigon)'!J4110),"",'Zusatzblatt (Perigon)'!J4110)</f>
        <v/>
      </c>
      <c r="E4115" s="64" t="str">
        <f>IF(ISBLANK('Zusatzblatt (Perigon)'!K4110),"",'Zusatzblatt (Perigon)'!K4110)</f>
        <v/>
      </c>
      <c r="F4115" s="65"/>
      <c r="G4115" s="64"/>
      <c r="H4115" s="69" t="str">
        <f>IF(ISBLANK('Zusatzblatt (Perigon)'!L4110),"",'Zusatzblatt (Perigon)'!L4110)</f>
        <v/>
      </c>
      <c r="I4115" s="69" t="str">
        <f>IF(ISBLANK('Zusatzblatt (Perigon)'!M4110),"",'Zusatzblatt (Perigon)'!M4110)</f>
        <v/>
      </c>
      <c r="J4115" s="98" t="str">
        <f>IF(ISBLANK('Zusatzblatt (Perigon)'!N4110),"",'Zusatzblatt (Perigon)'!N4110)</f>
        <v/>
      </c>
      <c r="K4115" s="99" t="str">
        <f>IF(ISBLANK('Zusatzblatt (Perigon)'!J4110),"",'Zusatzblatt (Perigon)'!T4110)</f>
        <v/>
      </c>
      <c r="L4115" s="95" t="str">
        <f>IF(ISBLANK('Zusatzblatt (Perigon)'!O4110),"",'Zusatzblatt (Perigon)'!O4110)</f>
        <v/>
      </c>
      <c r="M4115" s="95" t="str">
        <f>IF(ISBLANK('Zusatzblatt (Perigon)'!R4110),"",'Zusatzblatt (Perigon)'!R4110)</f>
        <v/>
      </c>
      <c r="N4115" s="95" t="str">
        <f>IF(ISBLANK('Zusatzblatt (Perigon)'!P4110),"",'Zusatzblatt (Perigon)'!P4110)</f>
        <v/>
      </c>
      <c r="O4115" s="38" t="str">
        <f>IF($L4115="","",VLOOKUP($R4115,Tarife!$A$2:$R$599,13,FALSE))</f>
        <v/>
      </c>
      <c r="P4115" s="38" t="str">
        <f t="shared" si="64"/>
        <v/>
      </c>
      <c r="R4115" s="100" t="str">
        <f>Zusammenzug!$C$25&amp;"-"&amp;Zusammenzug!$A$7&amp;"-"&amp;Leistungen!L4115</f>
        <v>2026-Nicht beauftragte Spitex-Organisation-</v>
      </c>
    </row>
    <row r="4116" spans="1:18" x14ac:dyDescent="0.2">
      <c r="A4116" s="95" t="str">
        <f>IF(ISBLANK('Zusatzblatt (Perigon)'!E4111),"",'Zusatzblatt (Perigon)'!E4111)</f>
        <v/>
      </c>
      <c r="B4116" s="95" t="str">
        <f>IF(ISBLANK('Zusatzblatt (Perigon)'!G4111),"",'Zusatzblatt (Perigon)'!G4111)</f>
        <v/>
      </c>
      <c r="C4116" s="96" t="str">
        <f>IF(ISBLANK('Zusatzblatt (Perigon)'!I4111),"",'Zusatzblatt (Perigon)'!I4111)</f>
        <v/>
      </c>
      <c r="D4116" s="97" t="str">
        <f>IF(ISBLANK('Zusatzblatt (Perigon)'!J4111),"",'Zusatzblatt (Perigon)'!J4111)</f>
        <v/>
      </c>
      <c r="E4116" s="64" t="str">
        <f>IF(ISBLANK('Zusatzblatt (Perigon)'!K4111),"",'Zusatzblatt (Perigon)'!K4111)</f>
        <v/>
      </c>
      <c r="F4116" s="65"/>
      <c r="G4116" s="64"/>
      <c r="H4116" s="69" t="str">
        <f>IF(ISBLANK('Zusatzblatt (Perigon)'!L4111),"",'Zusatzblatt (Perigon)'!L4111)</f>
        <v/>
      </c>
      <c r="I4116" s="69" t="str">
        <f>IF(ISBLANK('Zusatzblatt (Perigon)'!M4111),"",'Zusatzblatt (Perigon)'!M4111)</f>
        <v/>
      </c>
      <c r="J4116" s="98" t="str">
        <f>IF(ISBLANK('Zusatzblatt (Perigon)'!N4111),"",'Zusatzblatt (Perigon)'!N4111)</f>
        <v/>
      </c>
      <c r="K4116" s="99" t="str">
        <f>IF(ISBLANK('Zusatzblatt (Perigon)'!J4111),"",'Zusatzblatt (Perigon)'!T4111)</f>
        <v/>
      </c>
      <c r="L4116" s="95" t="str">
        <f>IF(ISBLANK('Zusatzblatt (Perigon)'!O4111),"",'Zusatzblatt (Perigon)'!O4111)</f>
        <v/>
      </c>
      <c r="M4116" s="95" t="str">
        <f>IF(ISBLANK('Zusatzblatt (Perigon)'!R4111),"",'Zusatzblatt (Perigon)'!R4111)</f>
        <v/>
      </c>
      <c r="N4116" s="95" t="str">
        <f>IF(ISBLANK('Zusatzblatt (Perigon)'!P4111),"",'Zusatzblatt (Perigon)'!P4111)</f>
        <v/>
      </c>
      <c r="O4116" s="38" t="str">
        <f>IF($L4116="","",VLOOKUP($R4116,Tarife!$A$2:$R$599,13,FALSE))</f>
        <v/>
      </c>
      <c r="P4116" s="38" t="str">
        <f t="shared" si="64"/>
        <v/>
      </c>
      <c r="R4116" s="100" t="str">
        <f>Zusammenzug!$C$25&amp;"-"&amp;Zusammenzug!$A$7&amp;"-"&amp;Leistungen!L4116</f>
        <v>2026-Nicht beauftragte Spitex-Organisation-</v>
      </c>
    </row>
    <row r="4117" spans="1:18" x14ac:dyDescent="0.2">
      <c r="A4117" s="95" t="str">
        <f>IF(ISBLANK('Zusatzblatt (Perigon)'!E4112),"",'Zusatzblatt (Perigon)'!E4112)</f>
        <v/>
      </c>
      <c r="B4117" s="95" t="str">
        <f>IF(ISBLANK('Zusatzblatt (Perigon)'!G4112),"",'Zusatzblatt (Perigon)'!G4112)</f>
        <v/>
      </c>
      <c r="C4117" s="96" t="str">
        <f>IF(ISBLANK('Zusatzblatt (Perigon)'!I4112),"",'Zusatzblatt (Perigon)'!I4112)</f>
        <v/>
      </c>
      <c r="D4117" s="97" t="str">
        <f>IF(ISBLANK('Zusatzblatt (Perigon)'!J4112),"",'Zusatzblatt (Perigon)'!J4112)</f>
        <v/>
      </c>
      <c r="E4117" s="64" t="str">
        <f>IF(ISBLANK('Zusatzblatt (Perigon)'!K4112),"",'Zusatzblatt (Perigon)'!K4112)</f>
        <v/>
      </c>
      <c r="F4117" s="65"/>
      <c r="G4117" s="64"/>
      <c r="H4117" s="69" t="str">
        <f>IF(ISBLANK('Zusatzblatt (Perigon)'!L4112),"",'Zusatzblatt (Perigon)'!L4112)</f>
        <v/>
      </c>
      <c r="I4117" s="69" t="str">
        <f>IF(ISBLANK('Zusatzblatt (Perigon)'!M4112),"",'Zusatzblatt (Perigon)'!M4112)</f>
        <v/>
      </c>
      <c r="J4117" s="98" t="str">
        <f>IF(ISBLANK('Zusatzblatt (Perigon)'!N4112),"",'Zusatzblatt (Perigon)'!N4112)</f>
        <v/>
      </c>
      <c r="K4117" s="99" t="str">
        <f>IF(ISBLANK('Zusatzblatt (Perigon)'!J4112),"",'Zusatzblatt (Perigon)'!T4112)</f>
        <v/>
      </c>
      <c r="L4117" s="95" t="str">
        <f>IF(ISBLANK('Zusatzblatt (Perigon)'!O4112),"",'Zusatzblatt (Perigon)'!O4112)</f>
        <v/>
      </c>
      <c r="M4117" s="95" t="str">
        <f>IF(ISBLANK('Zusatzblatt (Perigon)'!R4112),"",'Zusatzblatt (Perigon)'!R4112)</f>
        <v/>
      </c>
      <c r="N4117" s="95" t="str">
        <f>IF(ISBLANK('Zusatzblatt (Perigon)'!P4112),"",'Zusatzblatt (Perigon)'!P4112)</f>
        <v/>
      </c>
      <c r="O4117" s="38" t="str">
        <f>IF($L4117="","",VLOOKUP($R4117,Tarife!$A$2:$R$599,13,FALSE))</f>
        <v/>
      </c>
      <c r="P4117" s="38" t="str">
        <f t="shared" si="64"/>
        <v/>
      </c>
      <c r="R4117" s="100" t="str">
        <f>Zusammenzug!$C$25&amp;"-"&amp;Zusammenzug!$A$7&amp;"-"&amp;Leistungen!L4117</f>
        <v>2026-Nicht beauftragte Spitex-Organisation-</v>
      </c>
    </row>
    <row r="4118" spans="1:18" x14ac:dyDescent="0.2">
      <c r="A4118" s="95" t="str">
        <f>IF(ISBLANK('Zusatzblatt (Perigon)'!E4113),"",'Zusatzblatt (Perigon)'!E4113)</f>
        <v/>
      </c>
      <c r="B4118" s="95" t="str">
        <f>IF(ISBLANK('Zusatzblatt (Perigon)'!G4113),"",'Zusatzblatt (Perigon)'!G4113)</f>
        <v/>
      </c>
      <c r="C4118" s="96" t="str">
        <f>IF(ISBLANK('Zusatzblatt (Perigon)'!I4113),"",'Zusatzblatt (Perigon)'!I4113)</f>
        <v/>
      </c>
      <c r="D4118" s="97" t="str">
        <f>IF(ISBLANK('Zusatzblatt (Perigon)'!J4113),"",'Zusatzblatt (Perigon)'!J4113)</f>
        <v/>
      </c>
      <c r="E4118" s="64" t="str">
        <f>IF(ISBLANK('Zusatzblatt (Perigon)'!K4113),"",'Zusatzblatt (Perigon)'!K4113)</f>
        <v/>
      </c>
      <c r="F4118" s="65"/>
      <c r="G4118" s="64"/>
      <c r="H4118" s="69" t="str">
        <f>IF(ISBLANK('Zusatzblatt (Perigon)'!L4113),"",'Zusatzblatt (Perigon)'!L4113)</f>
        <v/>
      </c>
      <c r="I4118" s="69" t="str">
        <f>IF(ISBLANK('Zusatzblatt (Perigon)'!M4113),"",'Zusatzblatt (Perigon)'!M4113)</f>
        <v/>
      </c>
      <c r="J4118" s="98" t="str">
        <f>IF(ISBLANK('Zusatzblatt (Perigon)'!N4113),"",'Zusatzblatt (Perigon)'!N4113)</f>
        <v/>
      </c>
      <c r="K4118" s="99" t="str">
        <f>IF(ISBLANK('Zusatzblatt (Perigon)'!J4113),"",'Zusatzblatt (Perigon)'!T4113)</f>
        <v/>
      </c>
      <c r="L4118" s="95" t="str">
        <f>IF(ISBLANK('Zusatzblatt (Perigon)'!O4113),"",'Zusatzblatt (Perigon)'!O4113)</f>
        <v/>
      </c>
      <c r="M4118" s="95" t="str">
        <f>IF(ISBLANK('Zusatzblatt (Perigon)'!R4113),"",'Zusatzblatt (Perigon)'!R4113)</f>
        <v/>
      </c>
      <c r="N4118" s="95" t="str">
        <f>IF(ISBLANK('Zusatzblatt (Perigon)'!P4113),"",'Zusatzblatt (Perigon)'!P4113)</f>
        <v/>
      </c>
      <c r="O4118" s="38" t="str">
        <f>IF($L4118="","",VLOOKUP($R4118,Tarife!$A$2:$R$599,13,FALSE))</f>
        <v/>
      </c>
      <c r="P4118" s="38" t="str">
        <f t="shared" si="64"/>
        <v/>
      </c>
      <c r="R4118" s="100" t="str">
        <f>Zusammenzug!$C$25&amp;"-"&amp;Zusammenzug!$A$7&amp;"-"&amp;Leistungen!L4118</f>
        <v>2026-Nicht beauftragte Spitex-Organisation-</v>
      </c>
    </row>
    <row r="4119" spans="1:18" x14ac:dyDescent="0.2">
      <c r="A4119" s="95" t="str">
        <f>IF(ISBLANK('Zusatzblatt (Perigon)'!E4114),"",'Zusatzblatt (Perigon)'!E4114)</f>
        <v/>
      </c>
      <c r="B4119" s="95" t="str">
        <f>IF(ISBLANK('Zusatzblatt (Perigon)'!G4114),"",'Zusatzblatt (Perigon)'!G4114)</f>
        <v/>
      </c>
      <c r="C4119" s="96" t="str">
        <f>IF(ISBLANK('Zusatzblatt (Perigon)'!I4114),"",'Zusatzblatt (Perigon)'!I4114)</f>
        <v/>
      </c>
      <c r="D4119" s="97" t="str">
        <f>IF(ISBLANK('Zusatzblatt (Perigon)'!J4114),"",'Zusatzblatt (Perigon)'!J4114)</f>
        <v/>
      </c>
      <c r="E4119" s="64" t="str">
        <f>IF(ISBLANK('Zusatzblatt (Perigon)'!K4114),"",'Zusatzblatt (Perigon)'!K4114)</f>
        <v/>
      </c>
      <c r="F4119" s="65"/>
      <c r="G4119" s="64"/>
      <c r="H4119" s="69" t="str">
        <f>IF(ISBLANK('Zusatzblatt (Perigon)'!L4114),"",'Zusatzblatt (Perigon)'!L4114)</f>
        <v/>
      </c>
      <c r="I4119" s="69" t="str">
        <f>IF(ISBLANK('Zusatzblatt (Perigon)'!M4114),"",'Zusatzblatt (Perigon)'!M4114)</f>
        <v/>
      </c>
      <c r="J4119" s="98" t="str">
        <f>IF(ISBLANK('Zusatzblatt (Perigon)'!N4114),"",'Zusatzblatt (Perigon)'!N4114)</f>
        <v/>
      </c>
      <c r="K4119" s="99" t="str">
        <f>IF(ISBLANK('Zusatzblatt (Perigon)'!J4114),"",'Zusatzblatt (Perigon)'!T4114)</f>
        <v/>
      </c>
      <c r="L4119" s="95" t="str">
        <f>IF(ISBLANK('Zusatzblatt (Perigon)'!O4114),"",'Zusatzblatt (Perigon)'!O4114)</f>
        <v/>
      </c>
      <c r="M4119" s="95" t="str">
        <f>IF(ISBLANK('Zusatzblatt (Perigon)'!R4114),"",'Zusatzblatt (Perigon)'!R4114)</f>
        <v/>
      </c>
      <c r="N4119" s="95" t="str">
        <f>IF(ISBLANK('Zusatzblatt (Perigon)'!P4114),"",'Zusatzblatt (Perigon)'!P4114)</f>
        <v/>
      </c>
      <c r="O4119" s="38" t="str">
        <f>IF($L4119="","",VLOOKUP($R4119,Tarife!$A$2:$R$599,13,FALSE))</f>
        <v/>
      </c>
      <c r="P4119" s="38" t="str">
        <f t="shared" si="64"/>
        <v/>
      </c>
      <c r="R4119" s="100" t="str">
        <f>Zusammenzug!$C$25&amp;"-"&amp;Zusammenzug!$A$7&amp;"-"&amp;Leistungen!L4119</f>
        <v>2026-Nicht beauftragte Spitex-Organisation-</v>
      </c>
    </row>
    <row r="4120" spans="1:18" x14ac:dyDescent="0.2">
      <c r="A4120" s="95" t="str">
        <f>IF(ISBLANK('Zusatzblatt (Perigon)'!E4115),"",'Zusatzblatt (Perigon)'!E4115)</f>
        <v/>
      </c>
      <c r="B4120" s="95" t="str">
        <f>IF(ISBLANK('Zusatzblatt (Perigon)'!G4115),"",'Zusatzblatt (Perigon)'!G4115)</f>
        <v/>
      </c>
      <c r="C4120" s="96" t="str">
        <f>IF(ISBLANK('Zusatzblatt (Perigon)'!I4115),"",'Zusatzblatt (Perigon)'!I4115)</f>
        <v/>
      </c>
      <c r="D4120" s="97" t="str">
        <f>IF(ISBLANK('Zusatzblatt (Perigon)'!J4115),"",'Zusatzblatt (Perigon)'!J4115)</f>
        <v/>
      </c>
      <c r="E4120" s="64" t="str">
        <f>IF(ISBLANK('Zusatzblatt (Perigon)'!K4115),"",'Zusatzblatt (Perigon)'!K4115)</f>
        <v/>
      </c>
      <c r="F4120" s="65"/>
      <c r="G4120" s="64"/>
      <c r="H4120" s="69" t="str">
        <f>IF(ISBLANK('Zusatzblatt (Perigon)'!L4115),"",'Zusatzblatt (Perigon)'!L4115)</f>
        <v/>
      </c>
      <c r="I4120" s="69" t="str">
        <f>IF(ISBLANK('Zusatzblatt (Perigon)'!M4115),"",'Zusatzblatt (Perigon)'!M4115)</f>
        <v/>
      </c>
      <c r="J4120" s="98" t="str">
        <f>IF(ISBLANK('Zusatzblatt (Perigon)'!N4115),"",'Zusatzblatt (Perigon)'!N4115)</f>
        <v/>
      </c>
      <c r="K4120" s="99" t="str">
        <f>IF(ISBLANK('Zusatzblatt (Perigon)'!J4115),"",'Zusatzblatt (Perigon)'!T4115)</f>
        <v/>
      </c>
      <c r="L4120" s="95" t="str">
        <f>IF(ISBLANK('Zusatzblatt (Perigon)'!O4115),"",'Zusatzblatt (Perigon)'!O4115)</f>
        <v/>
      </c>
      <c r="M4120" s="95" t="str">
        <f>IF(ISBLANK('Zusatzblatt (Perigon)'!R4115),"",'Zusatzblatt (Perigon)'!R4115)</f>
        <v/>
      </c>
      <c r="N4120" s="95" t="str">
        <f>IF(ISBLANK('Zusatzblatt (Perigon)'!P4115),"",'Zusatzblatt (Perigon)'!P4115)</f>
        <v/>
      </c>
      <c r="O4120" s="38" t="str">
        <f>IF($L4120="","",VLOOKUP($R4120,Tarife!$A$2:$R$599,13,FALSE))</f>
        <v/>
      </c>
      <c r="P4120" s="38" t="str">
        <f t="shared" si="64"/>
        <v/>
      </c>
      <c r="R4120" s="100" t="str">
        <f>Zusammenzug!$C$25&amp;"-"&amp;Zusammenzug!$A$7&amp;"-"&amp;Leistungen!L4120</f>
        <v>2026-Nicht beauftragte Spitex-Organisation-</v>
      </c>
    </row>
    <row r="4121" spans="1:18" x14ac:dyDescent="0.2">
      <c r="A4121" s="95" t="str">
        <f>IF(ISBLANK('Zusatzblatt (Perigon)'!E4116),"",'Zusatzblatt (Perigon)'!E4116)</f>
        <v/>
      </c>
      <c r="B4121" s="95" t="str">
        <f>IF(ISBLANK('Zusatzblatt (Perigon)'!G4116),"",'Zusatzblatt (Perigon)'!G4116)</f>
        <v/>
      </c>
      <c r="C4121" s="96" t="str">
        <f>IF(ISBLANK('Zusatzblatt (Perigon)'!I4116),"",'Zusatzblatt (Perigon)'!I4116)</f>
        <v/>
      </c>
      <c r="D4121" s="97" t="str">
        <f>IF(ISBLANK('Zusatzblatt (Perigon)'!J4116),"",'Zusatzblatt (Perigon)'!J4116)</f>
        <v/>
      </c>
      <c r="E4121" s="64" t="str">
        <f>IF(ISBLANK('Zusatzblatt (Perigon)'!K4116),"",'Zusatzblatt (Perigon)'!K4116)</f>
        <v/>
      </c>
      <c r="F4121" s="65"/>
      <c r="G4121" s="64"/>
      <c r="H4121" s="69" t="str">
        <f>IF(ISBLANK('Zusatzblatt (Perigon)'!L4116),"",'Zusatzblatt (Perigon)'!L4116)</f>
        <v/>
      </c>
      <c r="I4121" s="69" t="str">
        <f>IF(ISBLANK('Zusatzblatt (Perigon)'!M4116),"",'Zusatzblatt (Perigon)'!M4116)</f>
        <v/>
      </c>
      <c r="J4121" s="98" t="str">
        <f>IF(ISBLANK('Zusatzblatt (Perigon)'!N4116),"",'Zusatzblatt (Perigon)'!N4116)</f>
        <v/>
      </c>
      <c r="K4121" s="99" t="str">
        <f>IF(ISBLANK('Zusatzblatt (Perigon)'!J4116),"",'Zusatzblatt (Perigon)'!T4116)</f>
        <v/>
      </c>
      <c r="L4121" s="95" t="str">
        <f>IF(ISBLANK('Zusatzblatt (Perigon)'!O4116),"",'Zusatzblatt (Perigon)'!O4116)</f>
        <v/>
      </c>
      <c r="M4121" s="95" t="str">
        <f>IF(ISBLANK('Zusatzblatt (Perigon)'!R4116),"",'Zusatzblatt (Perigon)'!R4116)</f>
        <v/>
      </c>
      <c r="N4121" s="95" t="str">
        <f>IF(ISBLANK('Zusatzblatt (Perigon)'!P4116),"",'Zusatzblatt (Perigon)'!P4116)</f>
        <v/>
      </c>
      <c r="O4121" s="38" t="str">
        <f>IF($L4121="","",VLOOKUP($R4121,Tarife!$A$2:$R$599,13,FALSE))</f>
        <v/>
      </c>
      <c r="P4121" s="38" t="str">
        <f t="shared" si="64"/>
        <v/>
      </c>
      <c r="R4121" s="100" t="str">
        <f>Zusammenzug!$C$25&amp;"-"&amp;Zusammenzug!$A$7&amp;"-"&amp;Leistungen!L4121</f>
        <v>2026-Nicht beauftragte Spitex-Organisation-</v>
      </c>
    </row>
    <row r="4122" spans="1:18" x14ac:dyDescent="0.2">
      <c r="A4122" s="95" t="str">
        <f>IF(ISBLANK('Zusatzblatt (Perigon)'!E4117),"",'Zusatzblatt (Perigon)'!E4117)</f>
        <v/>
      </c>
      <c r="B4122" s="95" t="str">
        <f>IF(ISBLANK('Zusatzblatt (Perigon)'!G4117),"",'Zusatzblatt (Perigon)'!G4117)</f>
        <v/>
      </c>
      <c r="C4122" s="96" t="str">
        <f>IF(ISBLANK('Zusatzblatt (Perigon)'!I4117),"",'Zusatzblatt (Perigon)'!I4117)</f>
        <v/>
      </c>
      <c r="D4122" s="97" t="str">
        <f>IF(ISBLANK('Zusatzblatt (Perigon)'!J4117),"",'Zusatzblatt (Perigon)'!J4117)</f>
        <v/>
      </c>
      <c r="E4122" s="64" t="str">
        <f>IF(ISBLANK('Zusatzblatt (Perigon)'!K4117),"",'Zusatzblatt (Perigon)'!K4117)</f>
        <v/>
      </c>
      <c r="F4122" s="65"/>
      <c r="G4122" s="64"/>
      <c r="H4122" s="69" t="str">
        <f>IF(ISBLANK('Zusatzblatt (Perigon)'!L4117),"",'Zusatzblatt (Perigon)'!L4117)</f>
        <v/>
      </c>
      <c r="I4122" s="69" t="str">
        <f>IF(ISBLANK('Zusatzblatt (Perigon)'!M4117),"",'Zusatzblatt (Perigon)'!M4117)</f>
        <v/>
      </c>
      <c r="J4122" s="98" t="str">
        <f>IF(ISBLANK('Zusatzblatt (Perigon)'!N4117),"",'Zusatzblatt (Perigon)'!N4117)</f>
        <v/>
      </c>
      <c r="K4122" s="99" t="str">
        <f>IF(ISBLANK('Zusatzblatt (Perigon)'!J4117),"",'Zusatzblatt (Perigon)'!T4117)</f>
        <v/>
      </c>
      <c r="L4122" s="95" t="str">
        <f>IF(ISBLANK('Zusatzblatt (Perigon)'!O4117),"",'Zusatzblatt (Perigon)'!O4117)</f>
        <v/>
      </c>
      <c r="M4122" s="95" t="str">
        <f>IF(ISBLANK('Zusatzblatt (Perigon)'!R4117),"",'Zusatzblatt (Perigon)'!R4117)</f>
        <v/>
      </c>
      <c r="N4122" s="95" t="str">
        <f>IF(ISBLANK('Zusatzblatt (Perigon)'!P4117),"",'Zusatzblatt (Perigon)'!P4117)</f>
        <v/>
      </c>
      <c r="O4122" s="38" t="str">
        <f>IF($L4122="","",VLOOKUP($R4122,Tarife!$A$2:$R$599,13,FALSE))</f>
        <v/>
      </c>
      <c r="P4122" s="38" t="str">
        <f t="shared" si="64"/>
        <v/>
      </c>
      <c r="R4122" s="100" t="str">
        <f>Zusammenzug!$C$25&amp;"-"&amp;Zusammenzug!$A$7&amp;"-"&amp;Leistungen!L4122</f>
        <v>2026-Nicht beauftragte Spitex-Organisation-</v>
      </c>
    </row>
    <row r="4123" spans="1:18" x14ac:dyDescent="0.2">
      <c r="A4123" s="95" t="str">
        <f>IF(ISBLANK('Zusatzblatt (Perigon)'!E4118),"",'Zusatzblatt (Perigon)'!E4118)</f>
        <v/>
      </c>
      <c r="B4123" s="95" t="str">
        <f>IF(ISBLANK('Zusatzblatt (Perigon)'!G4118),"",'Zusatzblatt (Perigon)'!G4118)</f>
        <v/>
      </c>
      <c r="C4123" s="96" t="str">
        <f>IF(ISBLANK('Zusatzblatt (Perigon)'!I4118),"",'Zusatzblatt (Perigon)'!I4118)</f>
        <v/>
      </c>
      <c r="D4123" s="97" t="str">
        <f>IF(ISBLANK('Zusatzblatt (Perigon)'!J4118),"",'Zusatzblatt (Perigon)'!J4118)</f>
        <v/>
      </c>
      <c r="E4123" s="64" t="str">
        <f>IF(ISBLANK('Zusatzblatt (Perigon)'!K4118),"",'Zusatzblatt (Perigon)'!K4118)</f>
        <v/>
      </c>
      <c r="F4123" s="65"/>
      <c r="G4123" s="64"/>
      <c r="H4123" s="69" t="str">
        <f>IF(ISBLANK('Zusatzblatt (Perigon)'!L4118),"",'Zusatzblatt (Perigon)'!L4118)</f>
        <v/>
      </c>
      <c r="I4123" s="69" t="str">
        <f>IF(ISBLANK('Zusatzblatt (Perigon)'!M4118),"",'Zusatzblatt (Perigon)'!M4118)</f>
        <v/>
      </c>
      <c r="J4123" s="98" t="str">
        <f>IF(ISBLANK('Zusatzblatt (Perigon)'!N4118),"",'Zusatzblatt (Perigon)'!N4118)</f>
        <v/>
      </c>
      <c r="K4123" s="99" t="str">
        <f>IF(ISBLANK('Zusatzblatt (Perigon)'!J4118),"",'Zusatzblatt (Perigon)'!T4118)</f>
        <v/>
      </c>
      <c r="L4123" s="95" t="str">
        <f>IF(ISBLANK('Zusatzblatt (Perigon)'!O4118),"",'Zusatzblatt (Perigon)'!O4118)</f>
        <v/>
      </c>
      <c r="M4123" s="95" t="str">
        <f>IF(ISBLANK('Zusatzblatt (Perigon)'!R4118),"",'Zusatzblatt (Perigon)'!R4118)</f>
        <v/>
      </c>
      <c r="N4123" s="95" t="str">
        <f>IF(ISBLANK('Zusatzblatt (Perigon)'!P4118),"",'Zusatzblatt (Perigon)'!P4118)</f>
        <v/>
      </c>
      <c r="O4123" s="38" t="str">
        <f>IF($L4123="","",VLOOKUP($R4123,Tarife!$A$2:$R$599,13,FALSE))</f>
        <v/>
      </c>
      <c r="P4123" s="38" t="str">
        <f t="shared" si="64"/>
        <v/>
      </c>
      <c r="R4123" s="100" t="str">
        <f>Zusammenzug!$C$25&amp;"-"&amp;Zusammenzug!$A$7&amp;"-"&amp;Leistungen!L4123</f>
        <v>2026-Nicht beauftragte Spitex-Organisation-</v>
      </c>
    </row>
    <row r="4124" spans="1:18" x14ac:dyDescent="0.2">
      <c r="A4124" s="95" t="str">
        <f>IF(ISBLANK('Zusatzblatt (Perigon)'!E4119),"",'Zusatzblatt (Perigon)'!E4119)</f>
        <v/>
      </c>
      <c r="B4124" s="95" t="str">
        <f>IF(ISBLANK('Zusatzblatt (Perigon)'!G4119),"",'Zusatzblatt (Perigon)'!G4119)</f>
        <v/>
      </c>
      <c r="C4124" s="96" t="str">
        <f>IF(ISBLANK('Zusatzblatt (Perigon)'!I4119),"",'Zusatzblatt (Perigon)'!I4119)</f>
        <v/>
      </c>
      <c r="D4124" s="97" t="str">
        <f>IF(ISBLANK('Zusatzblatt (Perigon)'!J4119),"",'Zusatzblatt (Perigon)'!J4119)</f>
        <v/>
      </c>
      <c r="E4124" s="64" t="str">
        <f>IF(ISBLANK('Zusatzblatt (Perigon)'!K4119),"",'Zusatzblatt (Perigon)'!K4119)</f>
        <v/>
      </c>
      <c r="F4124" s="65"/>
      <c r="G4124" s="64"/>
      <c r="H4124" s="69" t="str">
        <f>IF(ISBLANK('Zusatzblatt (Perigon)'!L4119),"",'Zusatzblatt (Perigon)'!L4119)</f>
        <v/>
      </c>
      <c r="I4124" s="69" t="str">
        <f>IF(ISBLANK('Zusatzblatt (Perigon)'!M4119),"",'Zusatzblatt (Perigon)'!M4119)</f>
        <v/>
      </c>
      <c r="J4124" s="98" t="str">
        <f>IF(ISBLANK('Zusatzblatt (Perigon)'!N4119),"",'Zusatzblatt (Perigon)'!N4119)</f>
        <v/>
      </c>
      <c r="K4124" s="99" t="str">
        <f>IF(ISBLANK('Zusatzblatt (Perigon)'!J4119),"",'Zusatzblatt (Perigon)'!T4119)</f>
        <v/>
      </c>
      <c r="L4124" s="95" t="str">
        <f>IF(ISBLANK('Zusatzblatt (Perigon)'!O4119),"",'Zusatzblatt (Perigon)'!O4119)</f>
        <v/>
      </c>
      <c r="M4124" s="95" t="str">
        <f>IF(ISBLANK('Zusatzblatt (Perigon)'!R4119),"",'Zusatzblatt (Perigon)'!R4119)</f>
        <v/>
      </c>
      <c r="N4124" s="95" t="str">
        <f>IF(ISBLANK('Zusatzblatt (Perigon)'!P4119),"",'Zusatzblatt (Perigon)'!P4119)</f>
        <v/>
      </c>
      <c r="O4124" s="38" t="str">
        <f>IF($L4124="","",VLOOKUP($R4124,Tarife!$A$2:$R$599,13,FALSE))</f>
        <v/>
      </c>
      <c r="P4124" s="38" t="str">
        <f t="shared" si="64"/>
        <v/>
      </c>
      <c r="R4124" s="100" t="str">
        <f>Zusammenzug!$C$25&amp;"-"&amp;Zusammenzug!$A$7&amp;"-"&amp;Leistungen!L4124</f>
        <v>2026-Nicht beauftragte Spitex-Organisation-</v>
      </c>
    </row>
    <row r="4125" spans="1:18" x14ac:dyDescent="0.2">
      <c r="A4125" s="95" t="str">
        <f>IF(ISBLANK('Zusatzblatt (Perigon)'!E4120),"",'Zusatzblatt (Perigon)'!E4120)</f>
        <v/>
      </c>
      <c r="B4125" s="95" t="str">
        <f>IF(ISBLANK('Zusatzblatt (Perigon)'!G4120),"",'Zusatzblatt (Perigon)'!G4120)</f>
        <v/>
      </c>
      <c r="C4125" s="96" t="str">
        <f>IF(ISBLANK('Zusatzblatt (Perigon)'!I4120),"",'Zusatzblatt (Perigon)'!I4120)</f>
        <v/>
      </c>
      <c r="D4125" s="97" t="str">
        <f>IF(ISBLANK('Zusatzblatt (Perigon)'!J4120),"",'Zusatzblatt (Perigon)'!J4120)</f>
        <v/>
      </c>
      <c r="E4125" s="64" t="str">
        <f>IF(ISBLANK('Zusatzblatt (Perigon)'!K4120),"",'Zusatzblatt (Perigon)'!K4120)</f>
        <v/>
      </c>
      <c r="F4125" s="65"/>
      <c r="G4125" s="64"/>
      <c r="H4125" s="69" t="str">
        <f>IF(ISBLANK('Zusatzblatt (Perigon)'!L4120),"",'Zusatzblatt (Perigon)'!L4120)</f>
        <v/>
      </c>
      <c r="I4125" s="69" t="str">
        <f>IF(ISBLANK('Zusatzblatt (Perigon)'!M4120),"",'Zusatzblatt (Perigon)'!M4120)</f>
        <v/>
      </c>
      <c r="J4125" s="98" t="str">
        <f>IF(ISBLANK('Zusatzblatt (Perigon)'!N4120),"",'Zusatzblatt (Perigon)'!N4120)</f>
        <v/>
      </c>
      <c r="K4125" s="99" t="str">
        <f>IF(ISBLANK('Zusatzblatt (Perigon)'!J4120),"",'Zusatzblatt (Perigon)'!T4120)</f>
        <v/>
      </c>
      <c r="L4125" s="95" t="str">
        <f>IF(ISBLANK('Zusatzblatt (Perigon)'!O4120),"",'Zusatzblatt (Perigon)'!O4120)</f>
        <v/>
      </c>
      <c r="M4125" s="95" t="str">
        <f>IF(ISBLANK('Zusatzblatt (Perigon)'!R4120),"",'Zusatzblatt (Perigon)'!R4120)</f>
        <v/>
      </c>
      <c r="N4125" s="95" t="str">
        <f>IF(ISBLANK('Zusatzblatt (Perigon)'!P4120),"",'Zusatzblatt (Perigon)'!P4120)</f>
        <v/>
      </c>
      <c r="O4125" s="38" t="str">
        <f>IF($L4125="","",VLOOKUP($R4125,Tarife!$A$2:$R$599,13,FALSE))</f>
        <v/>
      </c>
      <c r="P4125" s="38" t="str">
        <f t="shared" si="64"/>
        <v/>
      </c>
      <c r="R4125" s="100" t="str">
        <f>Zusammenzug!$C$25&amp;"-"&amp;Zusammenzug!$A$7&amp;"-"&amp;Leistungen!L4125</f>
        <v>2026-Nicht beauftragte Spitex-Organisation-</v>
      </c>
    </row>
    <row r="4126" spans="1:18" x14ac:dyDescent="0.2">
      <c r="A4126" s="95" t="str">
        <f>IF(ISBLANK('Zusatzblatt (Perigon)'!E4121),"",'Zusatzblatt (Perigon)'!E4121)</f>
        <v/>
      </c>
      <c r="B4126" s="95" t="str">
        <f>IF(ISBLANK('Zusatzblatt (Perigon)'!G4121),"",'Zusatzblatt (Perigon)'!G4121)</f>
        <v/>
      </c>
      <c r="C4126" s="96" t="str">
        <f>IF(ISBLANK('Zusatzblatt (Perigon)'!I4121),"",'Zusatzblatt (Perigon)'!I4121)</f>
        <v/>
      </c>
      <c r="D4126" s="97" t="str">
        <f>IF(ISBLANK('Zusatzblatt (Perigon)'!J4121),"",'Zusatzblatt (Perigon)'!J4121)</f>
        <v/>
      </c>
      <c r="E4126" s="64" t="str">
        <f>IF(ISBLANK('Zusatzblatt (Perigon)'!K4121),"",'Zusatzblatt (Perigon)'!K4121)</f>
        <v/>
      </c>
      <c r="F4126" s="65"/>
      <c r="G4126" s="64"/>
      <c r="H4126" s="69" t="str">
        <f>IF(ISBLANK('Zusatzblatt (Perigon)'!L4121),"",'Zusatzblatt (Perigon)'!L4121)</f>
        <v/>
      </c>
      <c r="I4126" s="69" t="str">
        <f>IF(ISBLANK('Zusatzblatt (Perigon)'!M4121),"",'Zusatzblatt (Perigon)'!M4121)</f>
        <v/>
      </c>
      <c r="J4126" s="98" t="str">
        <f>IF(ISBLANK('Zusatzblatt (Perigon)'!N4121),"",'Zusatzblatt (Perigon)'!N4121)</f>
        <v/>
      </c>
      <c r="K4126" s="99" t="str">
        <f>IF(ISBLANK('Zusatzblatt (Perigon)'!J4121),"",'Zusatzblatt (Perigon)'!T4121)</f>
        <v/>
      </c>
      <c r="L4126" s="95" t="str">
        <f>IF(ISBLANK('Zusatzblatt (Perigon)'!O4121),"",'Zusatzblatt (Perigon)'!O4121)</f>
        <v/>
      </c>
      <c r="M4126" s="95" t="str">
        <f>IF(ISBLANK('Zusatzblatt (Perigon)'!R4121),"",'Zusatzblatt (Perigon)'!R4121)</f>
        <v/>
      </c>
      <c r="N4126" s="95" t="str">
        <f>IF(ISBLANK('Zusatzblatt (Perigon)'!P4121),"",'Zusatzblatt (Perigon)'!P4121)</f>
        <v/>
      </c>
      <c r="O4126" s="38" t="str">
        <f>IF($L4126="","",VLOOKUP($R4126,Tarife!$A$2:$R$599,13,FALSE))</f>
        <v/>
      </c>
      <c r="P4126" s="38" t="str">
        <f t="shared" si="64"/>
        <v/>
      </c>
      <c r="R4126" s="100" t="str">
        <f>Zusammenzug!$C$25&amp;"-"&amp;Zusammenzug!$A$7&amp;"-"&amp;Leistungen!L4126</f>
        <v>2026-Nicht beauftragte Spitex-Organisation-</v>
      </c>
    </row>
    <row r="4127" spans="1:18" x14ac:dyDescent="0.2">
      <c r="A4127" s="95" t="str">
        <f>IF(ISBLANK('Zusatzblatt (Perigon)'!E4122),"",'Zusatzblatt (Perigon)'!E4122)</f>
        <v/>
      </c>
      <c r="B4127" s="95" t="str">
        <f>IF(ISBLANK('Zusatzblatt (Perigon)'!G4122),"",'Zusatzblatt (Perigon)'!G4122)</f>
        <v/>
      </c>
      <c r="C4127" s="96" t="str">
        <f>IF(ISBLANK('Zusatzblatt (Perigon)'!I4122),"",'Zusatzblatt (Perigon)'!I4122)</f>
        <v/>
      </c>
      <c r="D4127" s="97" t="str">
        <f>IF(ISBLANK('Zusatzblatt (Perigon)'!J4122),"",'Zusatzblatt (Perigon)'!J4122)</f>
        <v/>
      </c>
      <c r="E4127" s="64" t="str">
        <f>IF(ISBLANK('Zusatzblatt (Perigon)'!K4122),"",'Zusatzblatt (Perigon)'!K4122)</f>
        <v/>
      </c>
      <c r="F4127" s="65"/>
      <c r="G4127" s="64"/>
      <c r="H4127" s="69" t="str">
        <f>IF(ISBLANK('Zusatzblatt (Perigon)'!L4122),"",'Zusatzblatt (Perigon)'!L4122)</f>
        <v/>
      </c>
      <c r="I4127" s="69" t="str">
        <f>IF(ISBLANK('Zusatzblatt (Perigon)'!M4122),"",'Zusatzblatt (Perigon)'!M4122)</f>
        <v/>
      </c>
      <c r="J4127" s="98" t="str">
        <f>IF(ISBLANK('Zusatzblatt (Perigon)'!N4122),"",'Zusatzblatt (Perigon)'!N4122)</f>
        <v/>
      </c>
      <c r="K4127" s="99" t="str">
        <f>IF(ISBLANK('Zusatzblatt (Perigon)'!J4122),"",'Zusatzblatt (Perigon)'!T4122)</f>
        <v/>
      </c>
      <c r="L4127" s="95" t="str">
        <f>IF(ISBLANK('Zusatzblatt (Perigon)'!O4122),"",'Zusatzblatt (Perigon)'!O4122)</f>
        <v/>
      </c>
      <c r="M4127" s="95" t="str">
        <f>IF(ISBLANK('Zusatzblatt (Perigon)'!R4122),"",'Zusatzblatt (Perigon)'!R4122)</f>
        <v/>
      </c>
      <c r="N4127" s="95" t="str">
        <f>IF(ISBLANK('Zusatzblatt (Perigon)'!P4122),"",'Zusatzblatt (Perigon)'!P4122)</f>
        <v/>
      </c>
      <c r="O4127" s="38" t="str">
        <f>IF($L4127="","",VLOOKUP($R4127,Tarife!$A$2:$R$599,13,FALSE))</f>
        <v/>
      </c>
      <c r="P4127" s="38" t="str">
        <f t="shared" si="64"/>
        <v/>
      </c>
      <c r="R4127" s="100" t="str">
        <f>Zusammenzug!$C$25&amp;"-"&amp;Zusammenzug!$A$7&amp;"-"&amp;Leistungen!L4127</f>
        <v>2026-Nicht beauftragte Spitex-Organisation-</v>
      </c>
    </row>
    <row r="4128" spans="1:18" x14ac:dyDescent="0.2">
      <c r="A4128" s="95" t="str">
        <f>IF(ISBLANK('Zusatzblatt (Perigon)'!E4123),"",'Zusatzblatt (Perigon)'!E4123)</f>
        <v/>
      </c>
      <c r="B4128" s="95" t="str">
        <f>IF(ISBLANK('Zusatzblatt (Perigon)'!G4123),"",'Zusatzblatt (Perigon)'!G4123)</f>
        <v/>
      </c>
      <c r="C4128" s="96" t="str">
        <f>IF(ISBLANK('Zusatzblatt (Perigon)'!I4123),"",'Zusatzblatt (Perigon)'!I4123)</f>
        <v/>
      </c>
      <c r="D4128" s="97" t="str">
        <f>IF(ISBLANK('Zusatzblatt (Perigon)'!J4123),"",'Zusatzblatt (Perigon)'!J4123)</f>
        <v/>
      </c>
      <c r="E4128" s="64" t="str">
        <f>IF(ISBLANK('Zusatzblatt (Perigon)'!K4123),"",'Zusatzblatt (Perigon)'!K4123)</f>
        <v/>
      </c>
      <c r="F4128" s="65"/>
      <c r="G4128" s="64"/>
      <c r="H4128" s="69" t="str">
        <f>IF(ISBLANK('Zusatzblatt (Perigon)'!L4123),"",'Zusatzblatt (Perigon)'!L4123)</f>
        <v/>
      </c>
      <c r="I4128" s="69" t="str">
        <f>IF(ISBLANK('Zusatzblatt (Perigon)'!M4123),"",'Zusatzblatt (Perigon)'!M4123)</f>
        <v/>
      </c>
      <c r="J4128" s="98" t="str">
        <f>IF(ISBLANK('Zusatzblatt (Perigon)'!N4123),"",'Zusatzblatt (Perigon)'!N4123)</f>
        <v/>
      </c>
      <c r="K4128" s="99" t="str">
        <f>IF(ISBLANK('Zusatzblatt (Perigon)'!J4123),"",'Zusatzblatt (Perigon)'!T4123)</f>
        <v/>
      </c>
      <c r="L4128" s="95" t="str">
        <f>IF(ISBLANK('Zusatzblatt (Perigon)'!O4123),"",'Zusatzblatt (Perigon)'!O4123)</f>
        <v/>
      </c>
      <c r="M4128" s="95" t="str">
        <f>IF(ISBLANK('Zusatzblatt (Perigon)'!R4123),"",'Zusatzblatt (Perigon)'!R4123)</f>
        <v/>
      </c>
      <c r="N4128" s="95" t="str">
        <f>IF(ISBLANK('Zusatzblatt (Perigon)'!P4123),"",'Zusatzblatt (Perigon)'!P4123)</f>
        <v/>
      </c>
      <c r="O4128" s="38" t="str">
        <f>IF($L4128="","",VLOOKUP($R4128,Tarife!$A$2:$R$599,13,FALSE))</f>
        <v/>
      </c>
      <c r="P4128" s="38" t="str">
        <f t="shared" si="64"/>
        <v/>
      </c>
      <c r="R4128" s="100" t="str">
        <f>Zusammenzug!$C$25&amp;"-"&amp;Zusammenzug!$A$7&amp;"-"&amp;Leistungen!L4128</f>
        <v>2026-Nicht beauftragte Spitex-Organisation-</v>
      </c>
    </row>
    <row r="4129" spans="1:18" x14ac:dyDescent="0.2">
      <c r="A4129" s="95" t="str">
        <f>IF(ISBLANK('Zusatzblatt (Perigon)'!E4124),"",'Zusatzblatt (Perigon)'!E4124)</f>
        <v/>
      </c>
      <c r="B4129" s="95" t="str">
        <f>IF(ISBLANK('Zusatzblatt (Perigon)'!G4124),"",'Zusatzblatt (Perigon)'!G4124)</f>
        <v/>
      </c>
      <c r="C4129" s="96" t="str">
        <f>IF(ISBLANK('Zusatzblatt (Perigon)'!I4124),"",'Zusatzblatt (Perigon)'!I4124)</f>
        <v/>
      </c>
      <c r="D4129" s="97" t="str">
        <f>IF(ISBLANK('Zusatzblatt (Perigon)'!J4124),"",'Zusatzblatt (Perigon)'!J4124)</f>
        <v/>
      </c>
      <c r="E4129" s="64" t="str">
        <f>IF(ISBLANK('Zusatzblatt (Perigon)'!K4124),"",'Zusatzblatt (Perigon)'!K4124)</f>
        <v/>
      </c>
      <c r="F4129" s="65"/>
      <c r="G4129" s="64"/>
      <c r="H4129" s="69" t="str">
        <f>IF(ISBLANK('Zusatzblatt (Perigon)'!L4124),"",'Zusatzblatt (Perigon)'!L4124)</f>
        <v/>
      </c>
      <c r="I4129" s="69" t="str">
        <f>IF(ISBLANK('Zusatzblatt (Perigon)'!M4124),"",'Zusatzblatt (Perigon)'!M4124)</f>
        <v/>
      </c>
      <c r="J4129" s="98" t="str">
        <f>IF(ISBLANK('Zusatzblatt (Perigon)'!N4124),"",'Zusatzblatt (Perigon)'!N4124)</f>
        <v/>
      </c>
      <c r="K4129" s="99" t="str">
        <f>IF(ISBLANK('Zusatzblatt (Perigon)'!J4124),"",'Zusatzblatt (Perigon)'!T4124)</f>
        <v/>
      </c>
      <c r="L4129" s="95" t="str">
        <f>IF(ISBLANK('Zusatzblatt (Perigon)'!O4124),"",'Zusatzblatt (Perigon)'!O4124)</f>
        <v/>
      </c>
      <c r="M4129" s="95" t="str">
        <f>IF(ISBLANK('Zusatzblatt (Perigon)'!R4124),"",'Zusatzblatt (Perigon)'!R4124)</f>
        <v/>
      </c>
      <c r="N4129" s="95" t="str">
        <f>IF(ISBLANK('Zusatzblatt (Perigon)'!P4124),"",'Zusatzblatt (Perigon)'!P4124)</f>
        <v/>
      </c>
      <c r="O4129" s="38" t="str">
        <f>IF($L4129="","",VLOOKUP($R4129,Tarife!$A$2:$R$599,13,FALSE))</f>
        <v/>
      </c>
      <c r="P4129" s="38" t="str">
        <f t="shared" si="64"/>
        <v/>
      </c>
      <c r="R4129" s="100" t="str">
        <f>Zusammenzug!$C$25&amp;"-"&amp;Zusammenzug!$A$7&amp;"-"&amp;Leistungen!L4129</f>
        <v>2026-Nicht beauftragte Spitex-Organisation-</v>
      </c>
    </row>
    <row r="4130" spans="1:18" x14ac:dyDescent="0.2">
      <c r="A4130" s="95" t="str">
        <f>IF(ISBLANK('Zusatzblatt (Perigon)'!E4125),"",'Zusatzblatt (Perigon)'!E4125)</f>
        <v/>
      </c>
      <c r="B4130" s="95" t="str">
        <f>IF(ISBLANK('Zusatzblatt (Perigon)'!G4125),"",'Zusatzblatt (Perigon)'!G4125)</f>
        <v/>
      </c>
      <c r="C4130" s="96" t="str">
        <f>IF(ISBLANK('Zusatzblatt (Perigon)'!I4125),"",'Zusatzblatt (Perigon)'!I4125)</f>
        <v/>
      </c>
      <c r="D4130" s="97" t="str">
        <f>IF(ISBLANK('Zusatzblatt (Perigon)'!J4125),"",'Zusatzblatt (Perigon)'!J4125)</f>
        <v/>
      </c>
      <c r="E4130" s="64" t="str">
        <f>IF(ISBLANK('Zusatzblatt (Perigon)'!K4125),"",'Zusatzblatt (Perigon)'!K4125)</f>
        <v/>
      </c>
      <c r="F4130" s="65"/>
      <c r="G4130" s="64"/>
      <c r="H4130" s="69" t="str">
        <f>IF(ISBLANK('Zusatzblatt (Perigon)'!L4125),"",'Zusatzblatt (Perigon)'!L4125)</f>
        <v/>
      </c>
      <c r="I4130" s="69" t="str">
        <f>IF(ISBLANK('Zusatzblatt (Perigon)'!M4125),"",'Zusatzblatt (Perigon)'!M4125)</f>
        <v/>
      </c>
      <c r="J4130" s="98" t="str">
        <f>IF(ISBLANK('Zusatzblatt (Perigon)'!N4125),"",'Zusatzblatt (Perigon)'!N4125)</f>
        <v/>
      </c>
      <c r="K4130" s="99" t="str">
        <f>IF(ISBLANK('Zusatzblatt (Perigon)'!J4125),"",'Zusatzblatt (Perigon)'!T4125)</f>
        <v/>
      </c>
      <c r="L4130" s="95" t="str">
        <f>IF(ISBLANK('Zusatzblatt (Perigon)'!O4125),"",'Zusatzblatt (Perigon)'!O4125)</f>
        <v/>
      </c>
      <c r="M4130" s="95" t="str">
        <f>IF(ISBLANK('Zusatzblatt (Perigon)'!R4125),"",'Zusatzblatt (Perigon)'!R4125)</f>
        <v/>
      </c>
      <c r="N4130" s="95" t="str">
        <f>IF(ISBLANK('Zusatzblatt (Perigon)'!P4125),"",'Zusatzblatt (Perigon)'!P4125)</f>
        <v/>
      </c>
      <c r="O4130" s="38" t="str">
        <f>IF($L4130="","",VLOOKUP($R4130,Tarife!$A$2:$R$599,13,FALSE))</f>
        <v/>
      </c>
      <c r="P4130" s="38" t="str">
        <f t="shared" si="64"/>
        <v/>
      </c>
      <c r="R4130" s="100" t="str">
        <f>Zusammenzug!$C$25&amp;"-"&amp;Zusammenzug!$A$7&amp;"-"&amp;Leistungen!L4130</f>
        <v>2026-Nicht beauftragte Spitex-Organisation-</v>
      </c>
    </row>
    <row r="4131" spans="1:18" x14ac:dyDescent="0.2">
      <c r="A4131" s="95" t="str">
        <f>IF(ISBLANK('Zusatzblatt (Perigon)'!E4126),"",'Zusatzblatt (Perigon)'!E4126)</f>
        <v/>
      </c>
      <c r="B4131" s="95" t="str">
        <f>IF(ISBLANK('Zusatzblatt (Perigon)'!G4126),"",'Zusatzblatt (Perigon)'!G4126)</f>
        <v/>
      </c>
      <c r="C4131" s="96" t="str">
        <f>IF(ISBLANK('Zusatzblatt (Perigon)'!I4126),"",'Zusatzblatt (Perigon)'!I4126)</f>
        <v/>
      </c>
      <c r="D4131" s="97" t="str">
        <f>IF(ISBLANK('Zusatzblatt (Perigon)'!J4126),"",'Zusatzblatt (Perigon)'!J4126)</f>
        <v/>
      </c>
      <c r="E4131" s="64" t="str">
        <f>IF(ISBLANK('Zusatzblatt (Perigon)'!K4126),"",'Zusatzblatt (Perigon)'!K4126)</f>
        <v/>
      </c>
      <c r="F4131" s="65"/>
      <c r="G4131" s="64"/>
      <c r="H4131" s="69" t="str">
        <f>IF(ISBLANK('Zusatzblatt (Perigon)'!L4126),"",'Zusatzblatt (Perigon)'!L4126)</f>
        <v/>
      </c>
      <c r="I4131" s="69" t="str">
        <f>IF(ISBLANK('Zusatzblatt (Perigon)'!M4126),"",'Zusatzblatt (Perigon)'!M4126)</f>
        <v/>
      </c>
      <c r="J4131" s="98" t="str">
        <f>IF(ISBLANK('Zusatzblatt (Perigon)'!N4126),"",'Zusatzblatt (Perigon)'!N4126)</f>
        <v/>
      </c>
      <c r="K4131" s="99" t="str">
        <f>IF(ISBLANK('Zusatzblatt (Perigon)'!J4126),"",'Zusatzblatt (Perigon)'!T4126)</f>
        <v/>
      </c>
      <c r="L4131" s="95" t="str">
        <f>IF(ISBLANK('Zusatzblatt (Perigon)'!O4126),"",'Zusatzblatt (Perigon)'!O4126)</f>
        <v/>
      </c>
      <c r="M4131" s="95" t="str">
        <f>IF(ISBLANK('Zusatzblatt (Perigon)'!R4126),"",'Zusatzblatt (Perigon)'!R4126)</f>
        <v/>
      </c>
      <c r="N4131" s="95" t="str">
        <f>IF(ISBLANK('Zusatzblatt (Perigon)'!P4126),"",'Zusatzblatt (Perigon)'!P4126)</f>
        <v/>
      </c>
      <c r="O4131" s="38" t="str">
        <f>IF($L4131="","",VLOOKUP($R4131,Tarife!$A$2:$R$599,13,FALSE))</f>
        <v/>
      </c>
      <c r="P4131" s="38" t="str">
        <f t="shared" si="64"/>
        <v/>
      </c>
      <c r="R4131" s="100" t="str">
        <f>Zusammenzug!$C$25&amp;"-"&amp;Zusammenzug!$A$7&amp;"-"&amp;Leistungen!L4131</f>
        <v>2026-Nicht beauftragte Spitex-Organisation-</v>
      </c>
    </row>
    <row r="4132" spans="1:18" x14ac:dyDescent="0.2">
      <c r="A4132" s="95" t="str">
        <f>IF(ISBLANK('Zusatzblatt (Perigon)'!E4127),"",'Zusatzblatt (Perigon)'!E4127)</f>
        <v/>
      </c>
      <c r="B4132" s="95" t="str">
        <f>IF(ISBLANK('Zusatzblatt (Perigon)'!G4127),"",'Zusatzblatt (Perigon)'!G4127)</f>
        <v/>
      </c>
      <c r="C4132" s="96" t="str">
        <f>IF(ISBLANK('Zusatzblatt (Perigon)'!I4127),"",'Zusatzblatt (Perigon)'!I4127)</f>
        <v/>
      </c>
      <c r="D4132" s="97" t="str">
        <f>IF(ISBLANK('Zusatzblatt (Perigon)'!J4127),"",'Zusatzblatt (Perigon)'!J4127)</f>
        <v/>
      </c>
      <c r="E4132" s="64" t="str">
        <f>IF(ISBLANK('Zusatzblatt (Perigon)'!K4127),"",'Zusatzblatt (Perigon)'!K4127)</f>
        <v/>
      </c>
      <c r="F4132" s="65"/>
      <c r="G4132" s="64"/>
      <c r="H4132" s="69" t="str">
        <f>IF(ISBLANK('Zusatzblatt (Perigon)'!L4127),"",'Zusatzblatt (Perigon)'!L4127)</f>
        <v/>
      </c>
      <c r="I4132" s="69" t="str">
        <f>IF(ISBLANK('Zusatzblatt (Perigon)'!M4127),"",'Zusatzblatt (Perigon)'!M4127)</f>
        <v/>
      </c>
      <c r="J4132" s="98" t="str">
        <f>IF(ISBLANK('Zusatzblatt (Perigon)'!N4127),"",'Zusatzblatt (Perigon)'!N4127)</f>
        <v/>
      </c>
      <c r="K4132" s="99" t="str">
        <f>IF(ISBLANK('Zusatzblatt (Perigon)'!J4127),"",'Zusatzblatt (Perigon)'!T4127)</f>
        <v/>
      </c>
      <c r="L4132" s="95" t="str">
        <f>IF(ISBLANK('Zusatzblatt (Perigon)'!O4127),"",'Zusatzblatt (Perigon)'!O4127)</f>
        <v/>
      </c>
      <c r="M4132" s="95" t="str">
        <f>IF(ISBLANK('Zusatzblatt (Perigon)'!R4127),"",'Zusatzblatt (Perigon)'!R4127)</f>
        <v/>
      </c>
      <c r="N4132" s="95" t="str">
        <f>IF(ISBLANK('Zusatzblatt (Perigon)'!P4127),"",'Zusatzblatt (Perigon)'!P4127)</f>
        <v/>
      </c>
      <c r="O4132" s="38" t="str">
        <f>IF($L4132="","",VLOOKUP($R4132,Tarife!$A$2:$R$599,13,FALSE))</f>
        <v/>
      </c>
      <c r="P4132" s="38" t="str">
        <f t="shared" si="64"/>
        <v/>
      </c>
      <c r="R4132" s="100" t="str">
        <f>Zusammenzug!$C$25&amp;"-"&amp;Zusammenzug!$A$7&amp;"-"&amp;Leistungen!L4132</f>
        <v>2026-Nicht beauftragte Spitex-Organisation-</v>
      </c>
    </row>
    <row r="4133" spans="1:18" x14ac:dyDescent="0.2">
      <c r="A4133" s="95" t="str">
        <f>IF(ISBLANK('Zusatzblatt (Perigon)'!E4128),"",'Zusatzblatt (Perigon)'!E4128)</f>
        <v/>
      </c>
      <c r="B4133" s="95" t="str">
        <f>IF(ISBLANK('Zusatzblatt (Perigon)'!G4128),"",'Zusatzblatt (Perigon)'!G4128)</f>
        <v/>
      </c>
      <c r="C4133" s="96" t="str">
        <f>IF(ISBLANK('Zusatzblatt (Perigon)'!I4128),"",'Zusatzblatt (Perigon)'!I4128)</f>
        <v/>
      </c>
      <c r="D4133" s="97" t="str">
        <f>IF(ISBLANK('Zusatzblatt (Perigon)'!J4128),"",'Zusatzblatt (Perigon)'!J4128)</f>
        <v/>
      </c>
      <c r="E4133" s="64" t="str">
        <f>IF(ISBLANK('Zusatzblatt (Perigon)'!K4128),"",'Zusatzblatt (Perigon)'!K4128)</f>
        <v/>
      </c>
      <c r="F4133" s="65"/>
      <c r="G4133" s="64"/>
      <c r="H4133" s="69" t="str">
        <f>IF(ISBLANK('Zusatzblatt (Perigon)'!L4128),"",'Zusatzblatt (Perigon)'!L4128)</f>
        <v/>
      </c>
      <c r="I4133" s="69" t="str">
        <f>IF(ISBLANK('Zusatzblatt (Perigon)'!M4128),"",'Zusatzblatt (Perigon)'!M4128)</f>
        <v/>
      </c>
      <c r="J4133" s="98" t="str">
        <f>IF(ISBLANK('Zusatzblatt (Perigon)'!N4128),"",'Zusatzblatt (Perigon)'!N4128)</f>
        <v/>
      </c>
      <c r="K4133" s="99" t="str">
        <f>IF(ISBLANK('Zusatzblatt (Perigon)'!J4128),"",'Zusatzblatt (Perigon)'!T4128)</f>
        <v/>
      </c>
      <c r="L4133" s="95" t="str">
        <f>IF(ISBLANK('Zusatzblatt (Perigon)'!O4128),"",'Zusatzblatt (Perigon)'!O4128)</f>
        <v/>
      </c>
      <c r="M4133" s="95" t="str">
        <f>IF(ISBLANK('Zusatzblatt (Perigon)'!R4128),"",'Zusatzblatt (Perigon)'!R4128)</f>
        <v/>
      </c>
      <c r="N4133" s="95" t="str">
        <f>IF(ISBLANK('Zusatzblatt (Perigon)'!P4128),"",'Zusatzblatt (Perigon)'!P4128)</f>
        <v/>
      </c>
      <c r="O4133" s="38" t="str">
        <f>IF($L4133="","",VLOOKUP($R4133,Tarife!$A$2:$R$599,13,FALSE))</f>
        <v/>
      </c>
      <c r="P4133" s="38" t="str">
        <f t="shared" si="64"/>
        <v/>
      </c>
      <c r="R4133" s="100" t="str">
        <f>Zusammenzug!$C$25&amp;"-"&amp;Zusammenzug!$A$7&amp;"-"&amp;Leistungen!L4133</f>
        <v>2026-Nicht beauftragte Spitex-Organisation-</v>
      </c>
    </row>
    <row r="4134" spans="1:18" x14ac:dyDescent="0.2">
      <c r="A4134" s="95" t="str">
        <f>IF(ISBLANK('Zusatzblatt (Perigon)'!E4129),"",'Zusatzblatt (Perigon)'!E4129)</f>
        <v/>
      </c>
      <c r="B4134" s="95" t="str">
        <f>IF(ISBLANK('Zusatzblatt (Perigon)'!G4129),"",'Zusatzblatt (Perigon)'!G4129)</f>
        <v/>
      </c>
      <c r="C4134" s="96" t="str">
        <f>IF(ISBLANK('Zusatzblatt (Perigon)'!I4129),"",'Zusatzblatt (Perigon)'!I4129)</f>
        <v/>
      </c>
      <c r="D4134" s="97" t="str">
        <f>IF(ISBLANK('Zusatzblatt (Perigon)'!J4129),"",'Zusatzblatt (Perigon)'!J4129)</f>
        <v/>
      </c>
      <c r="E4134" s="64" t="str">
        <f>IF(ISBLANK('Zusatzblatt (Perigon)'!K4129),"",'Zusatzblatt (Perigon)'!K4129)</f>
        <v/>
      </c>
      <c r="F4134" s="65"/>
      <c r="G4134" s="64"/>
      <c r="H4134" s="69" t="str">
        <f>IF(ISBLANK('Zusatzblatt (Perigon)'!L4129),"",'Zusatzblatt (Perigon)'!L4129)</f>
        <v/>
      </c>
      <c r="I4134" s="69" t="str">
        <f>IF(ISBLANK('Zusatzblatt (Perigon)'!M4129),"",'Zusatzblatt (Perigon)'!M4129)</f>
        <v/>
      </c>
      <c r="J4134" s="98" t="str">
        <f>IF(ISBLANK('Zusatzblatt (Perigon)'!N4129),"",'Zusatzblatt (Perigon)'!N4129)</f>
        <v/>
      </c>
      <c r="K4134" s="99" t="str">
        <f>IF(ISBLANK('Zusatzblatt (Perigon)'!J4129),"",'Zusatzblatt (Perigon)'!T4129)</f>
        <v/>
      </c>
      <c r="L4134" s="95" t="str">
        <f>IF(ISBLANK('Zusatzblatt (Perigon)'!O4129),"",'Zusatzblatt (Perigon)'!O4129)</f>
        <v/>
      </c>
      <c r="M4134" s="95" t="str">
        <f>IF(ISBLANK('Zusatzblatt (Perigon)'!R4129),"",'Zusatzblatt (Perigon)'!R4129)</f>
        <v/>
      </c>
      <c r="N4134" s="95" t="str">
        <f>IF(ISBLANK('Zusatzblatt (Perigon)'!P4129),"",'Zusatzblatt (Perigon)'!P4129)</f>
        <v/>
      </c>
      <c r="O4134" s="38" t="str">
        <f>IF($L4134="","",VLOOKUP($R4134,Tarife!$A$2:$R$599,13,FALSE))</f>
        <v/>
      </c>
      <c r="P4134" s="38" t="str">
        <f t="shared" si="64"/>
        <v/>
      </c>
      <c r="R4134" s="100" t="str">
        <f>Zusammenzug!$C$25&amp;"-"&amp;Zusammenzug!$A$7&amp;"-"&amp;Leistungen!L4134</f>
        <v>2026-Nicht beauftragte Spitex-Organisation-</v>
      </c>
    </row>
    <row r="4135" spans="1:18" x14ac:dyDescent="0.2">
      <c r="A4135" s="95" t="str">
        <f>IF(ISBLANK('Zusatzblatt (Perigon)'!E4130),"",'Zusatzblatt (Perigon)'!E4130)</f>
        <v/>
      </c>
      <c r="B4135" s="95" t="str">
        <f>IF(ISBLANK('Zusatzblatt (Perigon)'!G4130),"",'Zusatzblatt (Perigon)'!G4130)</f>
        <v/>
      </c>
      <c r="C4135" s="96" t="str">
        <f>IF(ISBLANK('Zusatzblatt (Perigon)'!I4130),"",'Zusatzblatt (Perigon)'!I4130)</f>
        <v/>
      </c>
      <c r="D4135" s="97" t="str">
        <f>IF(ISBLANK('Zusatzblatt (Perigon)'!J4130),"",'Zusatzblatt (Perigon)'!J4130)</f>
        <v/>
      </c>
      <c r="E4135" s="64" t="str">
        <f>IF(ISBLANK('Zusatzblatt (Perigon)'!K4130),"",'Zusatzblatt (Perigon)'!K4130)</f>
        <v/>
      </c>
      <c r="F4135" s="65"/>
      <c r="G4135" s="64"/>
      <c r="H4135" s="69" t="str">
        <f>IF(ISBLANK('Zusatzblatt (Perigon)'!L4130),"",'Zusatzblatt (Perigon)'!L4130)</f>
        <v/>
      </c>
      <c r="I4135" s="69" t="str">
        <f>IF(ISBLANK('Zusatzblatt (Perigon)'!M4130),"",'Zusatzblatt (Perigon)'!M4130)</f>
        <v/>
      </c>
      <c r="J4135" s="98" t="str">
        <f>IF(ISBLANK('Zusatzblatt (Perigon)'!N4130),"",'Zusatzblatt (Perigon)'!N4130)</f>
        <v/>
      </c>
      <c r="K4135" s="99" t="str">
        <f>IF(ISBLANK('Zusatzblatt (Perigon)'!J4130),"",'Zusatzblatt (Perigon)'!T4130)</f>
        <v/>
      </c>
      <c r="L4135" s="95" t="str">
        <f>IF(ISBLANK('Zusatzblatt (Perigon)'!O4130),"",'Zusatzblatt (Perigon)'!O4130)</f>
        <v/>
      </c>
      <c r="M4135" s="95" t="str">
        <f>IF(ISBLANK('Zusatzblatt (Perigon)'!R4130),"",'Zusatzblatt (Perigon)'!R4130)</f>
        <v/>
      </c>
      <c r="N4135" s="95" t="str">
        <f>IF(ISBLANK('Zusatzblatt (Perigon)'!P4130),"",'Zusatzblatt (Perigon)'!P4130)</f>
        <v/>
      </c>
      <c r="O4135" s="38" t="str">
        <f>IF($L4135="","",VLOOKUP($R4135,Tarife!$A$2:$R$599,13,FALSE))</f>
        <v/>
      </c>
      <c r="P4135" s="38" t="str">
        <f t="shared" si="64"/>
        <v/>
      </c>
      <c r="R4135" s="100" t="str">
        <f>Zusammenzug!$C$25&amp;"-"&amp;Zusammenzug!$A$7&amp;"-"&amp;Leistungen!L4135</f>
        <v>2026-Nicht beauftragte Spitex-Organisation-</v>
      </c>
    </row>
    <row r="4136" spans="1:18" x14ac:dyDescent="0.2">
      <c r="A4136" s="95" t="str">
        <f>IF(ISBLANK('Zusatzblatt (Perigon)'!E4131),"",'Zusatzblatt (Perigon)'!E4131)</f>
        <v/>
      </c>
      <c r="B4136" s="95" t="str">
        <f>IF(ISBLANK('Zusatzblatt (Perigon)'!G4131),"",'Zusatzblatt (Perigon)'!G4131)</f>
        <v/>
      </c>
      <c r="C4136" s="96" t="str">
        <f>IF(ISBLANK('Zusatzblatt (Perigon)'!I4131),"",'Zusatzblatt (Perigon)'!I4131)</f>
        <v/>
      </c>
      <c r="D4136" s="97" t="str">
        <f>IF(ISBLANK('Zusatzblatt (Perigon)'!J4131),"",'Zusatzblatt (Perigon)'!J4131)</f>
        <v/>
      </c>
      <c r="E4136" s="64" t="str">
        <f>IF(ISBLANK('Zusatzblatt (Perigon)'!K4131),"",'Zusatzblatt (Perigon)'!K4131)</f>
        <v/>
      </c>
      <c r="F4136" s="65"/>
      <c r="G4136" s="64"/>
      <c r="H4136" s="69" t="str">
        <f>IF(ISBLANK('Zusatzblatt (Perigon)'!L4131),"",'Zusatzblatt (Perigon)'!L4131)</f>
        <v/>
      </c>
      <c r="I4136" s="69" t="str">
        <f>IF(ISBLANK('Zusatzblatt (Perigon)'!M4131),"",'Zusatzblatt (Perigon)'!M4131)</f>
        <v/>
      </c>
      <c r="J4136" s="98" t="str">
        <f>IF(ISBLANK('Zusatzblatt (Perigon)'!N4131),"",'Zusatzblatt (Perigon)'!N4131)</f>
        <v/>
      </c>
      <c r="K4136" s="99" t="str">
        <f>IF(ISBLANK('Zusatzblatt (Perigon)'!J4131),"",'Zusatzblatt (Perigon)'!T4131)</f>
        <v/>
      </c>
      <c r="L4136" s="95" t="str">
        <f>IF(ISBLANK('Zusatzblatt (Perigon)'!O4131),"",'Zusatzblatt (Perigon)'!O4131)</f>
        <v/>
      </c>
      <c r="M4136" s="95" t="str">
        <f>IF(ISBLANK('Zusatzblatt (Perigon)'!R4131),"",'Zusatzblatt (Perigon)'!R4131)</f>
        <v/>
      </c>
      <c r="N4136" s="95" t="str">
        <f>IF(ISBLANK('Zusatzblatt (Perigon)'!P4131),"",'Zusatzblatt (Perigon)'!P4131)</f>
        <v/>
      </c>
      <c r="O4136" s="38" t="str">
        <f>IF($L4136="","",VLOOKUP($R4136,Tarife!$A$2:$R$599,13,FALSE))</f>
        <v/>
      </c>
      <c r="P4136" s="38" t="str">
        <f t="shared" si="64"/>
        <v/>
      </c>
      <c r="R4136" s="100" t="str">
        <f>Zusammenzug!$C$25&amp;"-"&amp;Zusammenzug!$A$7&amp;"-"&amp;Leistungen!L4136</f>
        <v>2026-Nicht beauftragte Spitex-Organisation-</v>
      </c>
    </row>
    <row r="4137" spans="1:18" x14ac:dyDescent="0.2">
      <c r="A4137" s="95" t="str">
        <f>IF(ISBLANK('Zusatzblatt (Perigon)'!E4132),"",'Zusatzblatt (Perigon)'!E4132)</f>
        <v/>
      </c>
      <c r="B4137" s="95" t="str">
        <f>IF(ISBLANK('Zusatzblatt (Perigon)'!G4132),"",'Zusatzblatt (Perigon)'!G4132)</f>
        <v/>
      </c>
      <c r="C4137" s="96" t="str">
        <f>IF(ISBLANK('Zusatzblatt (Perigon)'!I4132),"",'Zusatzblatt (Perigon)'!I4132)</f>
        <v/>
      </c>
      <c r="D4137" s="97" t="str">
        <f>IF(ISBLANK('Zusatzblatt (Perigon)'!J4132),"",'Zusatzblatt (Perigon)'!J4132)</f>
        <v/>
      </c>
      <c r="E4137" s="64" t="str">
        <f>IF(ISBLANK('Zusatzblatt (Perigon)'!K4132),"",'Zusatzblatt (Perigon)'!K4132)</f>
        <v/>
      </c>
      <c r="F4137" s="65"/>
      <c r="G4137" s="64"/>
      <c r="H4137" s="69" t="str">
        <f>IF(ISBLANK('Zusatzblatt (Perigon)'!L4132),"",'Zusatzblatt (Perigon)'!L4132)</f>
        <v/>
      </c>
      <c r="I4137" s="69" t="str">
        <f>IF(ISBLANK('Zusatzblatt (Perigon)'!M4132),"",'Zusatzblatt (Perigon)'!M4132)</f>
        <v/>
      </c>
      <c r="J4137" s="98" t="str">
        <f>IF(ISBLANK('Zusatzblatt (Perigon)'!N4132),"",'Zusatzblatt (Perigon)'!N4132)</f>
        <v/>
      </c>
      <c r="K4137" s="99" t="str">
        <f>IF(ISBLANK('Zusatzblatt (Perigon)'!J4132),"",'Zusatzblatt (Perigon)'!T4132)</f>
        <v/>
      </c>
      <c r="L4137" s="95" t="str">
        <f>IF(ISBLANK('Zusatzblatt (Perigon)'!O4132),"",'Zusatzblatt (Perigon)'!O4132)</f>
        <v/>
      </c>
      <c r="M4137" s="95" t="str">
        <f>IF(ISBLANK('Zusatzblatt (Perigon)'!R4132),"",'Zusatzblatt (Perigon)'!R4132)</f>
        <v/>
      </c>
      <c r="N4137" s="95" t="str">
        <f>IF(ISBLANK('Zusatzblatt (Perigon)'!P4132),"",'Zusatzblatt (Perigon)'!P4132)</f>
        <v/>
      </c>
      <c r="O4137" s="38" t="str">
        <f>IF($L4137="","",VLOOKUP($R4137,Tarife!$A$2:$R$599,13,FALSE))</f>
        <v/>
      </c>
      <c r="P4137" s="38" t="str">
        <f t="shared" si="64"/>
        <v/>
      </c>
      <c r="R4137" s="100" t="str">
        <f>Zusammenzug!$C$25&amp;"-"&amp;Zusammenzug!$A$7&amp;"-"&amp;Leistungen!L4137</f>
        <v>2026-Nicht beauftragte Spitex-Organisation-</v>
      </c>
    </row>
    <row r="4138" spans="1:18" x14ac:dyDescent="0.2">
      <c r="A4138" s="95" t="str">
        <f>IF(ISBLANK('Zusatzblatt (Perigon)'!E4133),"",'Zusatzblatt (Perigon)'!E4133)</f>
        <v/>
      </c>
      <c r="B4138" s="95" t="str">
        <f>IF(ISBLANK('Zusatzblatt (Perigon)'!G4133),"",'Zusatzblatt (Perigon)'!G4133)</f>
        <v/>
      </c>
      <c r="C4138" s="96" t="str">
        <f>IF(ISBLANK('Zusatzblatt (Perigon)'!I4133),"",'Zusatzblatt (Perigon)'!I4133)</f>
        <v/>
      </c>
      <c r="D4138" s="97" t="str">
        <f>IF(ISBLANK('Zusatzblatt (Perigon)'!J4133),"",'Zusatzblatt (Perigon)'!J4133)</f>
        <v/>
      </c>
      <c r="E4138" s="64" t="str">
        <f>IF(ISBLANK('Zusatzblatt (Perigon)'!K4133),"",'Zusatzblatt (Perigon)'!K4133)</f>
        <v/>
      </c>
      <c r="F4138" s="65"/>
      <c r="G4138" s="64"/>
      <c r="H4138" s="69" t="str">
        <f>IF(ISBLANK('Zusatzblatt (Perigon)'!L4133),"",'Zusatzblatt (Perigon)'!L4133)</f>
        <v/>
      </c>
      <c r="I4138" s="69" t="str">
        <f>IF(ISBLANK('Zusatzblatt (Perigon)'!M4133),"",'Zusatzblatt (Perigon)'!M4133)</f>
        <v/>
      </c>
      <c r="J4138" s="98" t="str">
        <f>IF(ISBLANK('Zusatzblatt (Perigon)'!N4133),"",'Zusatzblatt (Perigon)'!N4133)</f>
        <v/>
      </c>
      <c r="K4138" s="99" t="str">
        <f>IF(ISBLANK('Zusatzblatt (Perigon)'!J4133),"",'Zusatzblatt (Perigon)'!T4133)</f>
        <v/>
      </c>
      <c r="L4138" s="95" t="str">
        <f>IF(ISBLANK('Zusatzblatt (Perigon)'!O4133),"",'Zusatzblatt (Perigon)'!O4133)</f>
        <v/>
      </c>
      <c r="M4138" s="95" t="str">
        <f>IF(ISBLANK('Zusatzblatt (Perigon)'!R4133),"",'Zusatzblatt (Perigon)'!R4133)</f>
        <v/>
      </c>
      <c r="N4138" s="95" t="str">
        <f>IF(ISBLANK('Zusatzblatt (Perigon)'!P4133),"",'Zusatzblatt (Perigon)'!P4133)</f>
        <v/>
      </c>
      <c r="O4138" s="38" t="str">
        <f>IF($L4138="","",VLOOKUP($R4138,Tarife!$A$2:$R$599,13,FALSE))</f>
        <v/>
      </c>
      <c r="P4138" s="38" t="str">
        <f t="shared" si="64"/>
        <v/>
      </c>
      <c r="R4138" s="100" t="str">
        <f>Zusammenzug!$C$25&amp;"-"&amp;Zusammenzug!$A$7&amp;"-"&amp;Leistungen!L4138</f>
        <v>2026-Nicht beauftragte Spitex-Organisation-</v>
      </c>
    </row>
    <row r="4139" spans="1:18" x14ac:dyDescent="0.2">
      <c r="A4139" s="95" t="str">
        <f>IF(ISBLANK('Zusatzblatt (Perigon)'!E4134),"",'Zusatzblatt (Perigon)'!E4134)</f>
        <v/>
      </c>
      <c r="B4139" s="95" t="str">
        <f>IF(ISBLANK('Zusatzblatt (Perigon)'!G4134),"",'Zusatzblatt (Perigon)'!G4134)</f>
        <v/>
      </c>
      <c r="C4139" s="96" t="str">
        <f>IF(ISBLANK('Zusatzblatt (Perigon)'!I4134),"",'Zusatzblatt (Perigon)'!I4134)</f>
        <v/>
      </c>
      <c r="D4139" s="97" t="str">
        <f>IF(ISBLANK('Zusatzblatt (Perigon)'!J4134),"",'Zusatzblatt (Perigon)'!J4134)</f>
        <v/>
      </c>
      <c r="E4139" s="64" t="str">
        <f>IF(ISBLANK('Zusatzblatt (Perigon)'!K4134),"",'Zusatzblatt (Perigon)'!K4134)</f>
        <v/>
      </c>
      <c r="F4139" s="65"/>
      <c r="G4139" s="64"/>
      <c r="H4139" s="69" t="str">
        <f>IF(ISBLANK('Zusatzblatt (Perigon)'!L4134),"",'Zusatzblatt (Perigon)'!L4134)</f>
        <v/>
      </c>
      <c r="I4139" s="69" t="str">
        <f>IF(ISBLANK('Zusatzblatt (Perigon)'!M4134),"",'Zusatzblatt (Perigon)'!M4134)</f>
        <v/>
      </c>
      <c r="J4139" s="98" t="str">
        <f>IF(ISBLANK('Zusatzblatt (Perigon)'!N4134),"",'Zusatzblatt (Perigon)'!N4134)</f>
        <v/>
      </c>
      <c r="K4139" s="99" t="str">
        <f>IF(ISBLANK('Zusatzblatt (Perigon)'!J4134),"",'Zusatzblatt (Perigon)'!T4134)</f>
        <v/>
      </c>
      <c r="L4139" s="95" t="str">
        <f>IF(ISBLANK('Zusatzblatt (Perigon)'!O4134),"",'Zusatzblatt (Perigon)'!O4134)</f>
        <v/>
      </c>
      <c r="M4139" s="95" t="str">
        <f>IF(ISBLANK('Zusatzblatt (Perigon)'!R4134),"",'Zusatzblatt (Perigon)'!R4134)</f>
        <v/>
      </c>
      <c r="N4139" s="95" t="str">
        <f>IF(ISBLANK('Zusatzblatt (Perigon)'!P4134),"",'Zusatzblatt (Perigon)'!P4134)</f>
        <v/>
      </c>
      <c r="O4139" s="38" t="str">
        <f>IF($L4139="","",VLOOKUP($R4139,Tarife!$A$2:$R$599,13,FALSE))</f>
        <v/>
      </c>
      <c r="P4139" s="38" t="str">
        <f t="shared" si="64"/>
        <v/>
      </c>
      <c r="R4139" s="100" t="str">
        <f>Zusammenzug!$C$25&amp;"-"&amp;Zusammenzug!$A$7&amp;"-"&amp;Leistungen!L4139</f>
        <v>2026-Nicht beauftragte Spitex-Organisation-</v>
      </c>
    </row>
    <row r="4140" spans="1:18" x14ac:dyDescent="0.2">
      <c r="A4140" s="95" t="str">
        <f>IF(ISBLANK('Zusatzblatt (Perigon)'!E4135),"",'Zusatzblatt (Perigon)'!E4135)</f>
        <v/>
      </c>
      <c r="B4140" s="95" t="str">
        <f>IF(ISBLANK('Zusatzblatt (Perigon)'!G4135),"",'Zusatzblatt (Perigon)'!G4135)</f>
        <v/>
      </c>
      <c r="C4140" s="96" t="str">
        <f>IF(ISBLANK('Zusatzblatt (Perigon)'!I4135),"",'Zusatzblatt (Perigon)'!I4135)</f>
        <v/>
      </c>
      <c r="D4140" s="97" t="str">
        <f>IF(ISBLANK('Zusatzblatt (Perigon)'!J4135),"",'Zusatzblatt (Perigon)'!J4135)</f>
        <v/>
      </c>
      <c r="E4140" s="64" t="str">
        <f>IF(ISBLANK('Zusatzblatt (Perigon)'!K4135),"",'Zusatzblatt (Perigon)'!K4135)</f>
        <v/>
      </c>
      <c r="F4140" s="65"/>
      <c r="G4140" s="64"/>
      <c r="H4140" s="69" t="str">
        <f>IF(ISBLANK('Zusatzblatt (Perigon)'!L4135),"",'Zusatzblatt (Perigon)'!L4135)</f>
        <v/>
      </c>
      <c r="I4140" s="69" t="str">
        <f>IF(ISBLANK('Zusatzblatt (Perigon)'!M4135),"",'Zusatzblatt (Perigon)'!M4135)</f>
        <v/>
      </c>
      <c r="J4140" s="98" t="str">
        <f>IF(ISBLANK('Zusatzblatt (Perigon)'!N4135),"",'Zusatzblatt (Perigon)'!N4135)</f>
        <v/>
      </c>
      <c r="K4140" s="99" t="str">
        <f>IF(ISBLANK('Zusatzblatt (Perigon)'!J4135),"",'Zusatzblatt (Perigon)'!T4135)</f>
        <v/>
      </c>
      <c r="L4140" s="95" t="str">
        <f>IF(ISBLANK('Zusatzblatt (Perigon)'!O4135),"",'Zusatzblatt (Perigon)'!O4135)</f>
        <v/>
      </c>
      <c r="M4140" s="95" t="str">
        <f>IF(ISBLANK('Zusatzblatt (Perigon)'!R4135),"",'Zusatzblatt (Perigon)'!R4135)</f>
        <v/>
      </c>
      <c r="N4140" s="95" t="str">
        <f>IF(ISBLANK('Zusatzblatt (Perigon)'!P4135),"",'Zusatzblatt (Perigon)'!P4135)</f>
        <v/>
      </c>
      <c r="O4140" s="38" t="str">
        <f>IF($L4140="","",VLOOKUP($R4140,Tarife!$A$2:$R$599,13,FALSE))</f>
        <v/>
      </c>
      <c r="P4140" s="38" t="str">
        <f t="shared" si="64"/>
        <v/>
      </c>
      <c r="R4140" s="100" t="str">
        <f>Zusammenzug!$C$25&amp;"-"&amp;Zusammenzug!$A$7&amp;"-"&amp;Leistungen!L4140</f>
        <v>2026-Nicht beauftragte Spitex-Organisation-</v>
      </c>
    </row>
    <row r="4141" spans="1:18" x14ac:dyDescent="0.2">
      <c r="A4141" s="95" t="str">
        <f>IF(ISBLANK('Zusatzblatt (Perigon)'!E4136),"",'Zusatzblatt (Perigon)'!E4136)</f>
        <v/>
      </c>
      <c r="B4141" s="95" t="str">
        <f>IF(ISBLANK('Zusatzblatt (Perigon)'!G4136),"",'Zusatzblatt (Perigon)'!G4136)</f>
        <v/>
      </c>
      <c r="C4141" s="96" t="str">
        <f>IF(ISBLANK('Zusatzblatt (Perigon)'!I4136),"",'Zusatzblatt (Perigon)'!I4136)</f>
        <v/>
      </c>
      <c r="D4141" s="97" t="str">
        <f>IF(ISBLANK('Zusatzblatt (Perigon)'!J4136),"",'Zusatzblatt (Perigon)'!J4136)</f>
        <v/>
      </c>
      <c r="E4141" s="64" t="str">
        <f>IF(ISBLANK('Zusatzblatt (Perigon)'!K4136),"",'Zusatzblatt (Perigon)'!K4136)</f>
        <v/>
      </c>
      <c r="F4141" s="65"/>
      <c r="G4141" s="64"/>
      <c r="H4141" s="69" t="str">
        <f>IF(ISBLANK('Zusatzblatt (Perigon)'!L4136),"",'Zusatzblatt (Perigon)'!L4136)</f>
        <v/>
      </c>
      <c r="I4141" s="69" t="str">
        <f>IF(ISBLANK('Zusatzblatt (Perigon)'!M4136),"",'Zusatzblatt (Perigon)'!M4136)</f>
        <v/>
      </c>
      <c r="J4141" s="98" t="str">
        <f>IF(ISBLANK('Zusatzblatt (Perigon)'!N4136),"",'Zusatzblatt (Perigon)'!N4136)</f>
        <v/>
      </c>
      <c r="K4141" s="99" t="str">
        <f>IF(ISBLANK('Zusatzblatt (Perigon)'!J4136),"",'Zusatzblatt (Perigon)'!T4136)</f>
        <v/>
      </c>
      <c r="L4141" s="95" t="str">
        <f>IF(ISBLANK('Zusatzblatt (Perigon)'!O4136),"",'Zusatzblatt (Perigon)'!O4136)</f>
        <v/>
      </c>
      <c r="M4141" s="95" t="str">
        <f>IF(ISBLANK('Zusatzblatt (Perigon)'!R4136),"",'Zusatzblatt (Perigon)'!R4136)</f>
        <v/>
      </c>
      <c r="N4141" s="95" t="str">
        <f>IF(ISBLANK('Zusatzblatt (Perigon)'!P4136),"",'Zusatzblatt (Perigon)'!P4136)</f>
        <v/>
      </c>
      <c r="O4141" s="38" t="str">
        <f>IF($L4141="","",VLOOKUP($R4141,Tarife!$A$2:$R$599,13,FALSE))</f>
        <v/>
      </c>
      <c r="P4141" s="38" t="str">
        <f t="shared" si="64"/>
        <v/>
      </c>
      <c r="R4141" s="100" t="str">
        <f>Zusammenzug!$C$25&amp;"-"&amp;Zusammenzug!$A$7&amp;"-"&amp;Leistungen!L4141</f>
        <v>2026-Nicht beauftragte Spitex-Organisation-</v>
      </c>
    </row>
    <row r="4142" spans="1:18" x14ac:dyDescent="0.2">
      <c r="A4142" s="95" t="str">
        <f>IF(ISBLANK('Zusatzblatt (Perigon)'!E4137),"",'Zusatzblatt (Perigon)'!E4137)</f>
        <v/>
      </c>
      <c r="B4142" s="95" t="str">
        <f>IF(ISBLANK('Zusatzblatt (Perigon)'!G4137),"",'Zusatzblatt (Perigon)'!G4137)</f>
        <v/>
      </c>
      <c r="C4142" s="96" t="str">
        <f>IF(ISBLANK('Zusatzblatt (Perigon)'!I4137),"",'Zusatzblatt (Perigon)'!I4137)</f>
        <v/>
      </c>
      <c r="D4142" s="97" t="str">
        <f>IF(ISBLANK('Zusatzblatt (Perigon)'!J4137),"",'Zusatzblatt (Perigon)'!J4137)</f>
        <v/>
      </c>
      <c r="E4142" s="64" t="str">
        <f>IF(ISBLANK('Zusatzblatt (Perigon)'!K4137),"",'Zusatzblatt (Perigon)'!K4137)</f>
        <v/>
      </c>
      <c r="F4142" s="65"/>
      <c r="G4142" s="64"/>
      <c r="H4142" s="69" t="str">
        <f>IF(ISBLANK('Zusatzblatt (Perigon)'!L4137),"",'Zusatzblatt (Perigon)'!L4137)</f>
        <v/>
      </c>
      <c r="I4142" s="69" t="str">
        <f>IF(ISBLANK('Zusatzblatt (Perigon)'!M4137),"",'Zusatzblatt (Perigon)'!M4137)</f>
        <v/>
      </c>
      <c r="J4142" s="98" t="str">
        <f>IF(ISBLANK('Zusatzblatt (Perigon)'!N4137),"",'Zusatzblatt (Perigon)'!N4137)</f>
        <v/>
      </c>
      <c r="K4142" s="99" t="str">
        <f>IF(ISBLANK('Zusatzblatt (Perigon)'!J4137),"",'Zusatzblatt (Perigon)'!T4137)</f>
        <v/>
      </c>
      <c r="L4142" s="95" t="str">
        <f>IF(ISBLANK('Zusatzblatt (Perigon)'!O4137),"",'Zusatzblatt (Perigon)'!O4137)</f>
        <v/>
      </c>
      <c r="M4142" s="95" t="str">
        <f>IF(ISBLANK('Zusatzblatt (Perigon)'!R4137),"",'Zusatzblatt (Perigon)'!R4137)</f>
        <v/>
      </c>
      <c r="N4142" s="95" t="str">
        <f>IF(ISBLANK('Zusatzblatt (Perigon)'!P4137),"",'Zusatzblatt (Perigon)'!P4137)</f>
        <v/>
      </c>
      <c r="O4142" s="38" t="str">
        <f>IF($L4142="","",VLOOKUP($R4142,Tarife!$A$2:$R$599,13,FALSE))</f>
        <v/>
      </c>
      <c r="P4142" s="38" t="str">
        <f t="shared" si="64"/>
        <v/>
      </c>
      <c r="R4142" s="100" t="str">
        <f>Zusammenzug!$C$25&amp;"-"&amp;Zusammenzug!$A$7&amp;"-"&amp;Leistungen!L4142</f>
        <v>2026-Nicht beauftragte Spitex-Organisation-</v>
      </c>
    </row>
    <row r="4143" spans="1:18" x14ac:dyDescent="0.2">
      <c r="A4143" s="95" t="str">
        <f>IF(ISBLANK('Zusatzblatt (Perigon)'!E4138),"",'Zusatzblatt (Perigon)'!E4138)</f>
        <v/>
      </c>
      <c r="B4143" s="95" t="str">
        <f>IF(ISBLANK('Zusatzblatt (Perigon)'!G4138),"",'Zusatzblatt (Perigon)'!G4138)</f>
        <v/>
      </c>
      <c r="C4143" s="96" t="str">
        <f>IF(ISBLANK('Zusatzblatt (Perigon)'!I4138),"",'Zusatzblatt (Perigon)'!I4138)</f>
        <v/>
      </c>
      <c r="D4143" s="97" t="str">
        <f>IF(ISBLANK('Zusatzblatt (Perigon)'!J4138),"",'Zusatzblatt (Perigon)'!J4138)</f>
        <v/>
      </c>
      <c r="E4143" s="64" t="str">
        <f>IF(ISBLANK('Zusatzblatt (Perigon)'!K4138),"",'Zusatzblatt (Perigon)'!K4138)</f>
        <v/>
      </c>
      <c r="F4143" s="65"/>
      <c r="G4143" s="64"/>
      <c r="H4143" s="69" t="str">
        <f>IF(ISBLANK('Zusatzblatt (Perigon)'!L4138),"",'Zusatzblatt (Perigon)'!L4138)</f>
        <v/>
      </c>
      <c r="I4143" s="69" t="str">
        <f>IF(ISBLANK('Zusatzblatt (Perigon)'!M4138),"",'Zusatzblatt (Perigon)'!M4138)</f>
        <v/>
      </c>
      <c r="J4143" s="98" t="str">
        <f>IF(ISBLANK('Zusatzblatt (Perigon)'!N4138),"",'Zusatzblatt (Perigon)'!N4138)</f>
        <v/>
      </c>
      <c r="K4143" s="99" t="str">
        <f>IF(ISBLANK('Zusatzblatt (Perigon)'!J4138),"",'Zusatzblatt (Perigon)'!T4138)</f>
        <v/>
      </c>
      <c r="L4143" s="95" t="str">
        <f>IF(ISBLANK('Zusatzblatt (Perigon)'!O4138),"",'Zusatzblatt (Perigon)'!O4138)</f>
        <v/>
      </c>
      <c r="M4143" s="95" t="str">
        <f>IF(ISBLANK('Zusatzblatt (Perigon)'!R4138),"",'Zusatzblatt (Perigon)'!R4138)</f>
        <v/>
      </c>
      <c r="N4143" s="95" t="str">
        <f>IF(ISBLANK('Zusatzblatt (Perigon)'!P4138),"",'Zusatzblatt (Perigon)'!P4138)</f>
        <v/>
      </c>
      <c r="O4143" s="38" t="str">
        <f>IF($L4143="","",VLOOKUP($R4143,Tarife!$A$2:$R$599,13,FALSE))</f>
        <v/>
      </c>
      <c r="P4143" s="38" t="str">
        <f t="shared" si="64"/>
        <v/>
      </c>
      <c r="R4143" s="100" t="str">
        <f>Zusammenzug!$C$25&amp;"-"&amp;Zusammenzug!$A$7&amp;"-"&amp;Leistungen!L4143</f>
        <v>2026-Nicht beauftragte Spitex-Organisation-</v>
      </c>
    </row>
    <row r="4144" spans="1:18" x14ac:dyDescent="0.2">
      <c r="A4144" s="95" t="str">
        <f>IF(ISBLANK('Zusatzblatt (Perigon)'!E4139),"",'Zusatzblatt (Perigon)'!E4139)</f>
        <v/>
      </c>
      <c r="B4144" s="95" t="str">
        <f>IF(ISBLANK('Zusatzblatt (Perigon)'!G4139),"",'Zusatzblatt (Perigon)'!G4139)</f>
        <v/>
      </c>
      <c r="C4144" s="96" t="str">
        <f>IF(ISBLANK('Zusatzblatt (Perigon)'!I4139),"",'Zusatzblatt (Perigon)'!I4139)</f>
        <v/>
      </c>
      <c r="D4144" s="97" t="str">
        <f>IF(ISBLANK('Zusatzblatt (Perigon)'!J4139),"",'Zusatzblatt (Perigon)'!J4139)</f>
        <v/>
      </c>
      <c r="E4144" s="64" t="str">
        <f>IF(ISBLANK('Zusatzblatt (Perigon)'!K4139),"",'Zusatzblatt (Perigon)'!K4139)</f>
        <v/>
      </c>
      <c r="F4144" s="65"/>
      <c r="G4144" s="64"/>
      <c r="H4144" s="69" t="str">
        <f>IF(ISBLANK('Zusatzblatt (Perigon)'!L4139),"",'Zusatzblatt (Perigon)'!L4139)</f>
        <v/>
      </c>
      <c r="I4144" s="69" t="str">
        <f>IF(ISBLANK('Zusatzblatt (Perigon)'!M4139),"",'Zusatzblatt (Perigon)'!M4139)</f>
        <v/>
      </c>
      <c r="J4144" s="98" t="str">
        <f>IF(ISBLANK('Zusatzblatt (Perigon)'!N4139),"",'Zusatzblatt (Perigon)'!N4139)</f>
        <v/>
      </c>
      <c r="K4144" s="99" t="str">
        <f>IF(ISBLANK('Zusatzblatt (Perigon)'!J4139),"",'Zusatzblatt (Perigon)'!T4139)</f>
        <v/>
      </c>
      <c r="L4144" s="95" t="str">
        <f>IF(ISBLANK('Zusatzblatt (Perigon)'!O4139),"",'Zusatzblatt (Perigon)'!O4139)</f>
        <v/>
      </c>
      <c r="M4144" s="95" t="str">
        <f>IF(ISBLANK('Zusatzblatt (Perigon)'!R4139),"",'Zusatzblatt (Perigon)'!R4139)</f>
        <v/>
      </c>
      <c r="N4144" s="95" t="str">
        <f>IF(ISBLANK('Zusatzblatt (Perigon)'!P4139),"",'Zusatzblatt (Perigon)'!P4139)</f>
        <v/>
      </c>
      <c r="O4144" s="38" t="str">
        <f>IF($L4144="","",VLOOKUP($R4144,Tarife!$A$2:$R$599,13,FALSE))</f>
        <v/>
      </c>
      <c r="P4144" s="38" t="str">
        <f t="shared" si="64"/>
        <v/>
      </c>
      <c r="R4144" s="100" t="str">
        <f>Zusammenzug!$C$25&amp;"-"&amp;Zusammenzug!$A$7&amp;"-"&amp;Leistungen!L4144</f>
        <v>2026-Nicht beauftragte Spitex-Organisation-</v>
      </c>
    </row>
    <row r="4145" spans="1:18" x14ac:dyDescent="0.2">
      <c r="A4145" s="95" t="str">
        <f>IF(ISBLANK('Zusatzblatt (Perigon)'!E4140),"",'Zusatzblatt (Perigon)'!E4140)</f>
        <v/>
      </c>
      <c r="B4145" s="95" t="str">
        <f>IF(ISBLANK('Zusatzblatt (Perigon)'!G4140),"",'Zusatzblatt (Perigon)'!G4140)</f>
        <v/>
      </c>
      <c r="C4145" s="96" t="str">
        <f>IF(ISBLANK('Zusatzblatt (Perigon)'!I4140),"",'Zusatzblatt (Perigon)'!I4140)</f>
        <v/>
      </c>
      <c r="D4145" s="97" t="str">
        <f>IF(ISBLANK('Zusatzblatt (Perigon)'!J4140),"",'Zusatzblatt (Perigon)'!J4140)</f>
        <v/>
      </c>
      <c r="E4145" s="64" t="str">
        <f>IF(ISBLANK('Zusatzblatt (Perigon)'!K4140),"",'Zusatzblatt (Perigon)'!K4140)</f>
        <v/>
      </c>
      <c r="F4145" s="65"/>
      <c r="G4145" s="64"/>
      <c r="H4145" s="69" t="str">
        <f>IF(ISBLANK('Zusatzblatt (Perigon)'!L4140),"",'Zusatzblatt (Perigon)'!L4140)</f>
        <v/>
      </c>
      <c r="I4145" s="69" t="str">
        <f>IF(ISBLANK('Zusatzblatt (Perigon)'!M4140),"",'Zusatzblatt (Perigon)'!M4140)</f>
        <v/>
      </c>
      <c r="J4145" s="98" t="str">
        <f>IF(ISBLANK('Zusatzblatt (Perigon)'!N4140),"",'Zusatzblatt (Perigon)'!N4140)</f>
        <v/>
      </c>
      <c r="K4145" s="99" t="str">
        <f>IF(ISBLANK('Zusatzblatt (Perigon)'!J4140),"",'Zusatzblatt (Perigon)'!T4140)</f>
        <v/>
      </c>
      <c r="L4145" s="95" t="str">
        <f>IF(ISBLANK('Zusatzblatt (Perigon)'!O4140),"",'Zusatzblatt (Perigon)'!O4140)</f>
        <v/>
      </c>
      <c r="M4145" s="95" t="str">
        <f>IF(ISBLANK('Zusatzblatt (Perigon)'!R4140),"",'Zusatzblatt (Perigon)'!R4140)</f>
        <v/>
      </c>
      <c r="N4145" s="95" t="str">
        <f>IF(ISBLANK('Zusatzblatt (Perigon)'!P4140),"",'Zusatzblatt (Perigon)'!P4140)</f>
        <v/>
      </c>
      <c r="O4145" s="38" t="str">
        <f>IF($L4145="","",VLOOKUP($R4145,Tarife!$A$2:$R$599,13,FALSE))</f>
        <v/>
      </c>
      <c r="P4145" s="38" t="str">
        <f t="shared" si="64"/>
        <v/>
      </c>
      <c r="R4145" s="100" t="str">
        <f>Zusammenzug!$C$25&amp;"-"&amp;Zusammenzug!$A$7&amp;"-"&amp;Leistungen!L4145</f>
        <v>2026-Nicht beauftragte Spitex-Organisation-</v>
      </c>
    </row>
    <row r="4146" spans="1:18" x14ac:dyDescent="0.2">
      <c r="A4146" s="95" t="str">
        <f>IF(ISBLANK('Zusatzblatt (Perigon)'!E4141),"",'Zusatzblatt (Perigon)'!E4141)</f>
        <v/>
      </c>
      <c r="B4146" s="95" t="str">
        <f>IF(ISBLANK('Zusatzblatt (Perigon)'!G4141),"",'Zusatzblatt (Perigon)'!G4141)</f>
        <v/>
      </c>
      <c r="C4146" s="96" t="str">
        <f>IF(ISBLANK('Zusatzblatt (Perigon)'!I4141),"",'Zusatzblatt (Perigon)'!I4141)</f>
        <v/>
      </c>
      <c r="D4146" s="97" t="str">
        <f>IF(ISBLANK('Zusatzblatt (Perigon)'!J4141),"",'Zusatzblatt (Perigon)'!J4141)</f>
        <v/>
      </c>
      <c r="E4146" s="64" t="str">
        <f>IF(ISBLANK('Zusatzblatt (Perigon)'!K4141),"",'Zusatzblatt (Perigon)'!K4141)</f>
        <v/>
      </c>
      <c r="F4146" s="65"/>
      <c r="G4146" s="64"/>
      <c r="H4146" s="69" t="str">
        <f>IF(ISBLANK('Zusatzblatt (Perigon)'!L4141),"",'Zusatzblatt (Perigon)'!L4141)</f>
        <v/>
      </c>
      <c r="I4146" s="69" t="str">
        <f>IF(ISBLANK('Zusatzblatt (Perigon)'!M4141),"",'Zusatzblatt (Perigon)'!M4141)</f>
        <v/>
      </c>
      <c r="J4146" s="98" t="str">
        <f>IF(ISBLANK('Zusatzblatt (Perigon)'!N4141),"",'Zusatzblatt (Perigon)'!N4141)</f>
        <v/>
      </c>
      <c r="K4146" s="99" t="str">
        <f>IF(ISBLANK('Zusatzblatt (Perigon)'!J4141),"",'Zusatzblatt (Perigon)'!T4141)</f>
        <v/>
      </c>
      <c r="L4146" s="95" t="str">
        <f>IF(ISBLANK('Zusatzblatt (Perigon)'!O4141),"",'Zusatzblatt (Perigon)'!O4141)</f>
        <v/>
      </c>
      <c r="M4146" s="95" t="str">
        <f>IF(ISBLANK('Zusatzblatt (Perigon)'!R4141),"",'Zusatzblatt (Perigon)'!R4141)</f>
        <v/>
      </c>
      <c r="N4146" s="95" t="str">
        <f>IF(ISBLANK('Zusatzblatt (Perigon)'!P4141),"",'Zusatzblatt (Perigon)'!P4141)</f>
        <v/>
      </c>
      <c r="O4146" s="38" t="str">
        <f>IF($L4146="","",VLOOKUP($R4146,Tarife!$A$2:$R$599,13,FALSE))</f>
        <v/>
      </c>
      <c r="P4146" s="38" t="str">
        <f t="shared" si="64"/>
        <v/>
      </c>
      <c r="R4146" s="100" t="str">
        <f>Zusammenzug!$C$25&amp;"-"&amp;Zusammenzug!$A$7&amp;"-"&amp;Leistungen!L4146</f>
        <v>2026-Nicht beauftragte Spitex-Organisation-</v>
      </c>
    </row>
    <row r="4147" spans="1:18" x14ac:dyDescent="0.2">
      <c r="A4147" s="95" t="str">
        <f>IF(ISBLANK('Zusatzblatt (Perigon)'!E4142),"",'Zusatzblatt (Perigon)'!E4142)</f>
        <v/>
      </c>
      <c r="B4147" s="95" t="str">
        <f>IF(ISBLANK('Zusatzblatt (Perigon)'!G4142),"",'Zusatzblatt (Perigon)'!G4142)</f>
        <v/>
      </c>
      <c r="C4147" s="96" t="str">
        <f>IF(ISBLANK('Zusatzblatt (Perigon)'!I4142),"",'Zusatzblatt (Perigon)'!I4142)</f>
        <v/>
      </c>
      <c r="D4147" s="97" t="str">
        <f>IF(ISBLANK('Zusatzblatt (Perigon)'!J4142),"",'Zusatzblatt (Perigon)'!J4142)</f>
        <v/>
      </c>
      <c r="E4147" s="64" t="str">
        <f>IF(ISBLANK('Zusatzblatt (Perigon)'!K4142),"",'Zusatzblatt (Perigon)'!K4142)</f>
        <v/>
      </c>
      <c r="F4147" s="65"/>
      <c r="G4147" s="64"/>
      <c r="H4147" s="69" t="str">
        <f>IF(ISBLANK('Zusatzblatt (Perigon)'!L4142),"",'Zusatzblatt (Perigon)'!L4142)</f>
        <v/>
      </c>
      <c r="I4147" s="69" t="str">
        <f>IF(ISBLANK('Zusatzblatt (Perigon)'!M4142),"",'Zusatzblatt (Perigon)'!M4142)</f>
        <v/>
      </c>
      <c r="J4147" s="98" t="str">
        <f>IF(ISBLANK('Zusatzblatt (Perigon)'!N4142),"",'Zusatzblatt (Perigon)'!N4142)</f>
        <v/>
      </c>
      <c r="K4147" s="99" t="str">
        <f>IF(ISBLANK('Zusatzblatt (Perigon)'!J4142),"",'Zusatzblatt (Perigon)'!T4142)</f>
        <v/>
      </c>
      <c r="L4147" s="95" t="str">
        <f>IF(ISBLANK('Zusatzblatt (Perigon)'!O4142),"",'Zusatzblatt (Perigon)'!O4142)</f>
        <v/>
      </c>
      <c r="M4147" s="95" t="str">
        <f>IF(ISBLANK('Zusatzblatt (Perigon)'!R4142),"",'Zusatzblatt (Perigon)'!R4142)</f>
        <v/>
      </c>
      <c r="N4147" s="95" t="str">
        <f>IF(ISBLANK('Zusatzblatt (Perigon)'!P4142),"",'Zusatzblatt (Perigon)'!P4142)</f>
        <v/>
      </c>
      <c r="O4147" s="38" t="str">
        <f>IF($L4147="","",VLOOKUP($R4147,Tarife!$A$2:$R$599,13,FALSE))</f>
        <v/>
      </c>
      <c r="P4147" s="38" t="str">
        <f t="shared" si="64"/>
        <v/>
      </c>
      <c r="R4147" s="100" t="str">
        <f>Zusammenzug!$C$25&amp;"-"&amp;Zusammenzug!$A$7&amp;"-"&amp;Leistungen!L4147</f>
        <v>2026-Nicht beauftragte Spitex-Organisation-</v>
      </c>
    </row>
    <row r="4148" spans="1:18" x14ac:dyDescent="0.2">
      <c r="A4148" s="95" t="str">
        <f>IF(ISBLANK('Zusatzblatt (Perigon)'!E4143),"",'Zusatzblatt (Perigon)'!E4143)</f>
        <v/>
      </c>
      <c r="B4148" s="95" t="str">
        <f>IF(ISBLANK('Zusatzblatt (Perigon)'!G4143),"",'Zusatzblatt (Perigon)'!G4143)</f>
        <v/>
      </c>
      <c r="C4148" s="96" t="str">
        <f>IF(ISBLANK('Zusatzblatt (Perigon)'!I4143),"",'Zusatzblatt (Perigon)'!I4143)</f>
        <v/>
      </c>
      <c r="D4148" s="97" t="str">
        <f>IF(ISBLANK('Zusatzblatt (Perigon)'!J4143),"",'Zusatzblatt (Perigon)'!J4143)</f>
        <v/>
      </c>
      <c r="E4148" s="64" t="str">
        <f>IF(ISBLANK('Zusatzblatt (Perigon)'!K4143),"",'Zusatzblatt (Perigon)'!K4143)</f>
        <v/>
      </c>
      <c r="F4148" s="65"/>
      <c r="G4148" s="64"/>
      <c r="H4148" s="69" t="str">
        <f>IF(ISBLANK('Zusatzblatt (Perigon)'!L4143),"",'Zusatzblatt (Perigon)'!L4143)</f>
        <v/>
      </c>
      <c r="I4148" s="69" t="str">
        <f>IF(ISBLANK('Zusatzblatt (Perigon)'!M4143),"",'Zusatzblatt (Perigon)'!M4143)</f>
        <v/>
      </c>
      <c r="J4148" s="98" t="str">
        <f>IF(ISBLANK('Zusatzblatt (Perigon)'!N4143),"",'Zusatzblatt (Perigon)'!N4143)</f>
        <v/>
      </c>
      <c r="K4148" s="99" t="str">
        <f>IF(ISBLANK('Zusatzblatt (Perigon)'!J4143),"",'Zusatzblatt (Perigon)'!T4143)</f>
        <v/>
      </c>
      <c r="L4148" s="95" t="str">
        <f>IF(ISBLANK('Zusatzblatt (Perigon)'!O4143),"",'Zusatzblatt (Perigon)'!O4143)</f>
        <v/>
      </c>
      <c r="M4148" s="95" t="str">
        <f>IF(ISBLANK('Zusatzblatt (Perigon)'!R4143),"",'Zusatzblatt (Perigon)'!R4143)</f>
        <v/>
      </c>
      <c r="N4148" s="95" t="str">
        <f>IF(ISBLANK('Zusatzblatt (Perigon)'!P4143),"",'Zusatzblatt (Perigon)'!P4143)</f>
        <v/>
      </c>
      <c r="O4148" s="38" t="str">
        <f>IF($L4148="","",VLOOKUP($R4148,Tarife!$A$2:$R$599,13,FALSE))</f>
        <v/>
      </c>
      <c r="P4148" s="38" t="str">
        <f t="shared" si="64"/>
        <v/>
      </c>
      <c r="R4148" s="100" t="str">
        <f>Zusammenzug!$C$25&amp;"-"&amp;Zusammenzug!$A$7&amp;"-"&amp;Leistungen!L4148</f>
        <v>2026-Nicht beauftragte Spitex-Organisation-</v>
      </c>
    </row>
    <row r="4149" spans="1:18" x14ac:dyDescent="0.2">
      <c r="A4149" s="95" t="str">
        <f>IF(ISBLANK('Zusatzblatt (Perigon)'!E4144),"",'Zusatzblatt (Perigon)'!E4144)</f>
        <v/>
      </c>
      <c r="B4149" s="95" t="str">
        <f>IF(ISBLANK('Zusatzblatt (Perigon)'!G4144),"",'Zusatzblatt (Perigon)'!G4144)</f>
        <v/>
      </c>
      <c r="C4149" s="96" t="str">
        <f>IF(ISBLANK('Zusatzblatt (Perigon)'!I4144),"",'Zusatzblatt (Perigon)'!I4144)</f>
        <v/>
      </c>
      <c r="D4149" s="97" t="str">
        <f>IF(ISBLANK('Zusatzblatt (Perigon)'!J4144),"",'Zusatzblatt (Perigon)'!J4144)</f>
        <v/>
      </c>
      <c r="E4149" s="64" t="str">
        <f>IF(ISBLANK('Zusatzblatt (Perigon)'!K4144),"",'Zusatzblatt (Perigon)'!K4144)</f>
        <v/>
      </c>
      <c r="F4149" s="65"/>
      <c r="G4149" s="64"/>
      <c r="H4149" s="69" t="str">
        <f>IF(ISBLANK('Zusatzblatt (Perigon)'!L4144),"",'Zusatzblatt (Perigon)'!L4144)</f>
        <v/>
      </c>
      <c r="I4149" s="69" t="str">
        <f>IF(ISBLANK('Zusatzblatt (Perigon)'!M4144),"",'Zusatzblatt (Perigon)'!M4144)</f>
        <v/>
      </c>
      <c r="J4149" s="98" t="str">
        <f>IF(ISBLANK('Zusatzblatt (Perigon)'!N4144),"",'Zusatzblatt (Perigon)'!N4144)</f>
        <v/>
      </c>
      <c r="K4149" s="99" t="str">
        <f>IF(ISBLANK('Zusatzblatt (Perigon)'!J4144),"",'Zusatzblatt (Perigon)'!T4144)</f>
        <v/>
      </c>
      <c r="L4149" s="95" t="str">
        <f>IF(ISBLANK('Zusatzblatt (Perigon)'!O4144),"",'Zusatzblatt (Perigon)'!O4144)</f>
        <v/>
      </c>
      <c r="M4149" s="95" t="str">
        <f>IF(ISBLANK('Zusatzblatt (Perigon)'!R4144),"",'Zusatzblatt (Perigon)'!R4144)</f>
        <v/>
      </c>
      <c r="N4149" s="95" t="str">
        <f>IF(ISBLANK('Zusatzblatt (Perigon)'!P4144),"",'Zusatzblatt (Perigon)'!P4144)</f>
        <v/>
      </c>
      <c r="O4149" s="38" t="str">
        <f>IF($L4149="","",VLOOKUP($R4149,Tarife!$A$2:$R$599,13,FALSE))</f>
        <v/>
      </c>
      <c r="P4149" s="38" t="str">
        <f t="shared" si="64"/>
        <v/>
      </c>
      <c r="R4149" s="100" t="str">
        <f>Zusammenzug!$C$25&amp;"-"&amp;Zusammenzug!$A$7&amp;"-"&amp;Leistungen!L4149</f>
        <v>2026-Nicht beauftragte Spitex-Organisation-</v>
      </c>
    </row>
    <row r="4150" spans="1:18" x14ac:dyDescent="0.2">
      <c r="A4150" s="95" t="str">
        <f>IF(ISBLANK('Zusatzblatt (Perigon)'!E4145),"",'Zusatzblatt (Perigon)'!E4145)</f>
        <v/>
      </c>
      <c r="B4150" s="95" t="str">
        <f>IF(ISBLANK('Zusatzblatt (Perigon)'!G4145),"",'Zusatzblatt (Perigon)'!G4145)</f>
        <v/>
      </c>
      <c r="C4150" s="96" t="str">
        <f>IF(ISBLANK('Zusatzblatt (Perigon)'!I4145),"",'Zusatzblatt (Perigon)'!I4145)</f>
        <v/>
      </c>
      <c r="D4150" s="97" t="str">
        <f>IF(ISBLANK('Zusatzblatt (Perigon)'!J4145),"",'Zusatzblatt (Perigon)'!J4145)</f>
        <v/>
      </c>
      <c r="E4150" s="64" t="str">
        <f>IF(ISBLANK('Zusatzblatt (Perigon)'!K4145),"",'Zusatzblatt (Perigon)'!K4145)</f>
        <v/>
      </c>
      <c r="F4150" s="65"/>
      <c r="G4150" s="64"/>
      <c r="H4150" s="69" t="str">
        <f>IF(ISBLANK('Zusatzblatt (Perigon)'!L4145),"",'Zusatzblatt (Perigon)'!L4145)</f>
        <v/>
      </c>
      <c r="I4150" s="69" t="str">
        <f>IF(ISBLANK('Zusatzblatt (Perigon)'!M4145),"",'Zusatzblatt (Perigon)'!M4145)</f>
        <v/>
      </c>
      <c r="J4150" s="98" t="str">
        <f>IF(ISBLANK('Zusatzblatt (Perigon)'!N4145),"",'Zusatzblatt (Perigon)'!N4145)</f>
        <v/>
      </c>
      <c r="K4150" s="99" t="str">
        <f>IF(ISBLANK('Zusatzblatt (Perigon)'!J4145),"",'Zusatzblatt (Perigon)'!T4145)</f>
        <v/>
      </c>
      <c r="L4150" s="95" t="str">
        <f>IF(ISBLANK('Zusatzblatt (Perigon)'!O4145),"",'Zusatzblatt (Perigon)'!O4145)</f>
        <v/>
      </c>
      <c r="M4150" s="95" t="str">
        <f>IF(ISBLANK('Zusatzblatt (Perigon)'!R4145),"",'Zusatzblatt (Perigon)'!R4145)</f>
        <v/>
      </c>
      <c r="N4150" s="95" t="str">
        <f>IF(ISBLANK('Zusatzblatt (Perigon)'!P4145),"",'Zusatzblatt (Perigon)'!P4145)</f>
        <v/>
      </c>
      <c r="O4150" s="38" t="str">
        <f>IF($L4150="","",VLOOKUP($R4150,Tarife!$A$2:$R$599,13,FALSE))</f>
        <v/>
      </c>
      <c r="P4150" s="38" t="str">
        <f t="shared" si="64"/>
        <v/>
      </c>
      <c r="R4150" s="100" t="str">
        <f>Zusammenzug!$C$25&amp;"-"&amp;Zusammenzug!$A$7&amp;"-"&amp;Leistungen!L4150</f>
        <v>2026-Nicht beauftragte Spitex-Organisation-</v>
      </c>
    </row>
    <row r="4151" spans="1:18" x14ac:dyDescent="0.2">
      <c r="A4151" s="95" t="str">
        <f>IF(ISBLANK('Zusatzblatt (Perigon)'!E4146),"",'Zusatzblatt (Perigon)'!E4146)</f>
        <v/>
      </c>
      <c r="B4151" s="95" t="str">
        <f>IF(ISBLANK('Zusatzblatt (Perigon)'!G4146),"",'Zusatzblatt (Perigon)'!G4146)</f>
        <v/>
      </c>
      <c r="C4151" s="96" t="str">
        <f>IF(ISBLANK('Zusatzblatt (Perigon)'!I4146),"",'Zusatzblatt (Perigon)'!I4146)</f>
        <v/>
      </c>
      <c r="D4151" s="97" t="str">
        <f>IF(ISBLANK('Zusatzblatt (Perigon)'!J4146),"",'Zusatzblatt (Perigon)'!J4146)</f>
        <v/>
      </c>
      <c r="E4151" s="64" t="str">
        <f>IF(ISBLANK('Zusatzblatt (Perigon)'!K4146),"",'Zusatzblatt (Perigon)'!K4146)</f>
        <v/>
      </c>
      <c r="F4151" s="65"/>
      <c r="G4151" s="64"/>
      <c r="H4151" s="69" t="str">
        <f>IF(ISBLANK('Zusatzblatt (Perigon)'!L4146),"",'Zusatzblatt (Perigon)'!L4146)</f>
        <v/>
      </c>
      <c r="I4151" s="69" t="str">
        <f>IF(ISBLANK('Zusatzblatt (Perigon)'!M4146),"",'Zusatzblatt (Perigon)'!M4146)</f>
        <v/>
      </c>
      <c r="J4151" s="98" t="str">
        <f>IF(ISBLANK('Zusatzblatt (Perigon)'!N4146),"",'Zusatzblatt (Perigon)'!N4146)</f>
        <v/>
      </c>
      <c r="K4151" s="99" t="str">
        <f>IF(ISBLANK('Zusatzblatt (Perigon)'!J4146),"",'Zusatzblatt (Perigon)'!T4146)</f>
        <v/>
      </c>
      <c r="L4151" s="95" t="str">
        <f>IF(ISBLANK('Zusatzblatt (Perigon)'!O4146),"",'Zusatzblatt (Perigon)'!O4146)</f>
        <v/>
      </c>
      <c r="M4151" s="95" t="str">
        <f>IF(ISBLANK('Zusatzblatt (Perigon)'!R4146),"",'Zusatzblatt (Perigon)'!R4146)</f>
        <v/>
      </c>
      <c r="N4151" s="95" t="str">
        <f>IF(ISBLANK('Zusatzblatt (Perigon)'!P4146),"",'Zusatzblatt (Perigon)'!P4146)</f>
        <v/>
      </c>
      <c r="O4151" s="38" t="str">
        <f>IF($L4151="","",VLOOKUP($R4151,Tarife!$A$2:$R$599,13,FALSE))</f>
        <v/>
      </c>
      <c r="P4151" s="38" t="str">
        <f t="shared" si="64"/>
        <v/>
      </c>
      <c r="R4151" s="100" t="str">
        <f>Zusammenzug!$C$25&amp;"-"&amp;Zusammenzug!$A$7&amp;"-"&amp;Leistungen!L4151</f>
        <v>2026-Nicht beauftragte Spitex-Organisation-</v>
      </c>
    </row>
    <row r="4152" spans="1:18" x14ac:dyDescent="0.2">
      <c r="A4152" s="95" t="str">
        <f>IF(ISBLANK('Zusatzblatt (Perigon)'!E4147),"",'Zusatzblatt (Perigon)'!E4147)</f>
        <v/>
      </c>
      <c r="B4152" s="95" t="str">
        <f>IF(ISBLANK('Zusatzblatt (Perigon)'!G4147),"",'Zusatzblatt (Perigon)'!G4147)</f>
        <v/>
      </c>
      <c r="C4152" s="96" t="str">
        <f>IF(ISBLANK('Zusatzblatt (Perigon)'!I4147),"",'Zusatzblatt (Perigon)'!I4147)</f>
        <v/>
      </c>
      <c r="D4152" s="97" t="str">
        <f>IF(ISBLANK('Zusatzblatt (Perigon)'!J4147),"",'Zusatzblatt (Perigon)'!J4147)</f>
        <v/>
      </c>
      <c r="E4152" s="64" t="str">
        <f>IF(ISBLANK('Zusatzblatt (Perigon)'!K4147),"",'Zusatzblatt (Perigon)'!K4147)</f>
        <v/>
      </c>
      <c r="F4152" s="65"/>
      <c r="G4152" s="64"/>
      <c r="H4152" s="69" t="str">
        <f>IF(ISBLANK('Zusatzblatt (Perigon)'!L4147),"",'Zusatzblatt (Perigon)'!L4147)</f>
        <v/>
      </c>
      <c r="I4152" s="69" t="str">
        <f>IF(ISBLANK('Zusatzblatt (Perigon)'!M4147),"",'Zusatzblatt (Perigon)'!M4147)</f>
        <v/>
      </c>
      <c r="J4152" s="98" t="str">
        <f>IF(ISBLANK('Zusatzblatt (Perigon)'!N4147),"",'Zusatzblatt (Perigon)'!N4147)</f>
        <v/>
      </c>
      <c r="K4152" s="99" t="str">
        <f>IF(ISBLANK('Zusatzblatt (Perigon)'!J4147),"",'Zusatzblatt (Perigon)'!T4147)</f>
        <v/>
      </c>
      <c r="L4152" s="95" t="str">
        <f>IF(ISBLANK('Zusatzblatt (Perigon)'!O4147),"",'Zusatzblatt (Perigon)'!O4147)</f>
        <v/>
      </c>
      <c r="M4152" s="95" t="str">
        <f>IF(ISBLANK('Zusatzblatt (Perigon)'!R4147),"",'Zusatzblatt (Perigon)'!R4147)</f>
        <v/>
      </c>
      <c r="N4152" s="95" t="str">
        <f>IF(ISBLANK('Zusatzblatt (Perigon)'!P4147),"",'Zusatzblatt (Perigon)'!P4147)</f>
        <v/>
      </c>
      <c r="O4152" s="38" t="str">
        <f>IF($L4152="","",VLOOKUP($R4152,Tarife!$A$2:$R$599,13,FALSE))</f>
        <v/>
      </c>
      <c r="P4152" s="38" t="str">
        <f t="shared" si="64"/>
        <v/>
      </c>
      <c r="R4152" s="100" t="str">
        <f>Zusammenzug!$C$25&amp;"-"&amp;Zusammenzug!$A$7&amp;"-"&amp;Leistungen!L4152</f>
        <v>2026-Nicht beauftragte Spitex-Organisation-</v>
      </c>
    </row>
    <row r="4153" spans="1:18" x14ac:dyDescent="0.2">
      <c r="A4153" s="95" t="str">
        <f>IF(ISBLANK('Zusatzblatt (Perigon)'!E4148),"",'Zusatzblatt (Perigon)'!E4148)</f>
        <v/>
      </c>
      <c r="B4153" s="95" t="str">
        <f>IF(ISBLANK('Zusatzblatt (Perigon)'!G4148),"",'Zusatzblatt (Perigon)'!G4148)</f>
        <v/>
      </c>
      <c r="C4153" s="96" t="str">
        <f>IF(ISBLANK('Zusatzblatt (Perigon)'!I4148),"",'Zusatzblatt (Perigon)'!I4148)</f>
        <v/>
      </c>
      <c r="D4153" s="97" t="str">
        <f>IF(ISBLANK('Zusatzblatt (Perigon)'!J4148),"",'Zusatzblatt (Perigon)'!J4148)</f>
        <v/>
      </c>
      <c r="E4153" s="64" t="str">
        <f>IF(ISBLANK('Zusatzblatt (Perigon)'!K4148),"",'Zusatzblatt (Perigon)'!K4148)</f>
        <v/>
      </c>
      <c r="F4153" s="65"/>
      <c r="G4153" s="64"/>
      <c r="H4153" s="69" t="str">
        <f>IF(ISBLANK('Zusatzblatt (Perigon)'!L4148),"",'Zusatzblatt (Perigon)'!L4148)</f>
        <v/>
      </c>
      <c r="I4153" s="69" t="str">
        <f>IF(ISBLANK('Zusatzblatt (Perigon)'!M4148),"",'Zusatzblatt (Perigon)'!M4148)</f>
        <v/>
      </c>
      <c r="J4153" s="98" t="str">
        <f>IF(ISBLANK('Zusatzblatt (Perigon)'!N4148),"",'Zusatzblatt (Perigon)'!N4148)</f>
        <v/>
      </c>
      <c r="K4153" s="99" t="str">
        <f>IF(ISBLANK('Zusatzblatt (Perigon)'!J4148),"",'Zusatzblatt (Perigon)'!T4148)</f>
        <v/>
      </c>
      <c r="L4153" s="95" t="str">
        <f>IF(ISBLANK('Zusatzblatt (Perigon)'!O4148),"",'Zusatzblatt (Perigon)'!O4148)</f>
        <v/>
      </c>
      <c r="M4153" s="95" t="str">
        <f>IF(ISBLANK('Zusatzblatt (Perigon)'!R4148),"",'Zusatzblatt (Perigon)'!R4148)</f>
        <v/>
      </c>
      <c r="N4153" s="95" t="str">
        <f>IF(ISBLANK('Zusatzblatt (Perigon)'!P4148),"",'Zusatzblatt (Perigon)'!P4148)</f>
        <v/>
      </c>
      <c r="O4153" s="38" t="str">
        <f>IF($L4153="","",VLOOKUP($R4153,Tarife!$A$2:$R$599,13,FALSE))</f>
        <v/>
      </c>
      <c r="P4153" s="38" t="str">
        <f t="shared" si="64"/>
        <v/>
      </c>
      <c r="R4153" s="100" t="str">
        <f>Zusammenzug!$C$25&amp;"-"&amp;Zusammenzug!$A$7&amp;"-"&amp;Leistungen!L4153</f>
        <v>2026-Nicht beauftragte Spitex-Organisation-</v>
      </c>
    </row>
    <row r="4154" spans="1:18" x14ac:dyDescent="0.2">
      <c r="A4154" s="95" t="str">
        <f>IF(ISBLANK('Zusatzblatt (Perigon)'!E4149),"",'Zusatzblatt (Perigon)'!E4149)</f>
        <v/>
      </c>
      <c r="B4154" s="95" t="str">
        <f>IF(ISBLANK('Zusatzblatt (Perigon)'!G4149),"",'Zusatzblatt (Perigon)'!G4149)</f>
        <v/>
      </c>
      <c r="C4154" s="96" t="str">
        <f>IF(ISBLANK('Zusatzblatt (Perigon)'!I4149),"",'Zusatzblatt (Perigon)'!I4149)</f>
        <v/>
      </c>
      <c r="D4154" s="97" t="str">
        <f>IF(ISBLANK('Zusatzblatt (Perigon)'!J4149),"",'Zusatzblatt (Perigon)'!J4149)</f>
        <v/>
      </c>
      <c r="E4154" s="64" t="str">
        <f>IF(ISBLANK('Zusatzblatt (Perigon)'!K4149),"",'Zusatzblatt (Perigon)'!K4149)</f>
        <v/>
      </c>
      <c r="F4154" s="65"/>
      <c r="G4154" s="64"/>
      <c r="H4154" s="69" t="str">
        <f>IF(ISBLANK('Zusatzblatt (Perigon)'!L4149),"",'Zusatzblatt (Perigon)'!L4149)</f>
        <v/>
      </c>
      <c r="I4154" s="69" t="str">
        <f>IF(ISBLANK('Zusatzblatt (Perigon)'!M4149),"",'Zusatzblatt (Perigon)'!M4149)</f>
        <v/>
      </c>
      <c r="J4154" s="98" t="str">
        <f>IF(ISBLANK('Zusatzblatt (Perigon)'!N4149),"",'Zusatzblatt (Perigon)'!N4149)</f>
        <v/>
      </c>
      <c r="K4154" s="99" t="str">
        <f>IF(ISBLANK('Zusatzblatt (Perigon)'!J4149),"",'Zusatzblatt (Perigon)'!T4149)</f>
        <v/>
      </c>
      <c r="L4154" s="95" t="str">
        <f>IF(ISBLANK('Zusatzblatt (Perigon)'!O4149),"",'Zusatzblatt (Perigon)'!O4149)</f>
        <v/>
      </c>
      <c r="M4154" s="95" t="str">
        <f>IF(ISBLANK('Zusatzblatt (Perigon)'!R4149),"",'Zusatzblatt (Perigon)'!R4149)</f>
        <v/>
      </c>
      <c r="N4154" s="95" t="str">
        <f>IF(ISBLANK('Zusatzblatt (Perigon)'!P4149),"",'Zusatzblatt (Perigon)'!P4149)</f>
        <v/>
      </c>
      <c r="O4154" s="38" t="str">
        <f>IF($L4154="","",VLOOKUP($R4154,Tarife!$A$2:$R$599,13,FALSE))</f>
        <v/>
      </c>
      <c r="P4154" s="38" t="str">
        <f t="shared" si="64"/>
        <v/>
      </c>
      <c r="R4154" s="100" t="str">
        <f>Zusammenzug!$C$25&amp;"-"&amp;Zusammenzug!$A$7&amp;"-"&amp;Leistungen!L4154</f>
        <v>2026-Nicht beauftragte Spitex-Organisation-</v>
      </c>
    </row>
    <row r="4155" spans="1:18" x14ac:dyDescent="0.2">
      <c r="A4155" s="95" t="str">
        <f>IF(ISBLANK('Zusatzblatt (Perigon)'!E4150),"",'Zusatzblatt (Perigon)'!E4150)</f>
        <v/>
      </c>
      <c r="B4155" s="95" t="str">
        <f>IF(ISBLANK('Zusatzblatt (Perigon)'!G4150),"",'Zusatzblatt (Perigon)'!G4150)</f>
        <v/>
      </c>
      <c r="C4155" s="96" t="str">
        <f>IF(ISBLANK('Zusatzblatt (Perigon)'!I4150),"",'Zusatzblatt (Perigon)'!I4150)</f>
        <v/>
      </c>
      <c r="D4155" s="97" t="str">
        <f>IF(ISBLANK('Zusatzblatt (Perigon)'!J4150),"",'Zusatzblatt (Perigon)'!J4150)</f>
        <v/>
      </c>
      <c r="E4155" s="64" t="str">
        <f>IF(ISBLANK('Zusatzblatt (Perigon)'!K4150),"",'Zusatzblatt (Perigon)'!K4150)</f>
        <v/>
      </c>
      <c r="F4155" s="65"/>
      <c r="G4155" s="64"/>
      <c r="H4155" s="69" t="str">
        <f>IF(ISBLANK('Zusatzblatt (Perigon)'!L4150),"",'Zusatzblatt (Perigon)'!L4150)</f>
        <v/>
      </c>
      <c r="I4155" s="69" t="str">
        <f>IF(ISBLANK('Zusatzblatt (Perigon)'!M4150),"",'Zusatzblatt (Perigon)'!M4150)</f>
        <v/>
      </c>
      <c r="J4155" s="98" t="str">
        <f>IF(ISBLANK('Zusatzblatt (Perigon)'!N4150),"",'Zusatzblatt (Perigon)'!N4150)</f>
        <v/>
      </c>
      <c r="K4155" s="99" t="str">
        <f>IF(ISBLANK('Zusatzblatt (Perigon)'!J4150),"",'Zusatzblatt (Perigon)'!T4150)</f>
        <v/>
      </c>
      <c r="L4155" s="95" t="str">
        <f>IF(ISBLANK('Zusatzblatt (Perigon)'!O4150),"",'Zusatzblatt (Perigon)'!O4150)</f>
        <v/>
      </c>
      <c r="M4155" s="95" t="str">
        <f>IF(ISBLANK('Zusatzblatt (Perigon)'!R4150),"",'Zusatzblatt (Perigon)'!R4150)</f>
        <v/>
      </c>
      <c r="N4155" s="95" t="str">
        <f>IF(ISBLANK('Zusatzblatt (Perigon)'!P4150),"",'Zusatzblatt (Perigon)'!P4150)</f>
        <v/>
      </c>
      <c r="O4155" s="38" t="str">
        <f>IF($L4155="","",VLOOKUP($R4155,Tarife!$A$2:$R$599,13,FALSE))</f>
        <v/>
      </c>
      <c r="P4155" s="38" t="str">
        <f t="shared" si="64"/>
        <v/>
      </c>
      <c r="R4155" s="100" t="str">
        <f>Zusammenzug!$C$25&amp;"-"&amp;Zusammenzug!$A$7&amp;"-"&amp;Leistungen!L4155</f>
        <v>2026-Nicht beauftragte Spitex-Organisation-</v>
      </c>
    </row>
    <row r="4156" spans="1:18" x14ac:dyDescent="0.2">
      <c r="A4156" s="95" t="str">
        <f>IF(ISBLANK('Zusatzblatt (Perigon)'!E4151),"",'Zusatzblatt (Perigon)'!E4151)</f>
        <v/>
      </c>
      <c r="B4156" s="95" t="str">
        <f>IF(ISBLANK('Zusatzblatt (Perigon)'!G4151),"",'Zusatzblatt (Perigon)'!G4151)</f>
        <v/>
      </c>
      <c r="C4156" s="96" t="str">
        <f>IF(ISBLANK('Zusatzblatt (Perigon)'!I4151),"",'Zusatzblatt (Perigon)'!I4151)</f>
        <v/>
      </c>
      <c r="D4156" s="97" t="str">
        <f>IF(ISBLANK('Zusatzblatt (Perigon)'!J4151),"",'Zusatzblatt (Perigon)'!J4151)</f>
        <v/>
      </c>
      <c r="E4156" s="64" t="str">
        <f>IF(ISBLANK('Zusatzblatt (Perigon)'!K4151),"",'Zusatzblatt (Perigon)'!K4151)</f>
        <v/>
      </c>
      <c r="F4156" s="65"/>
      <c r="G4156" s="64"/>
      <c r="H4156" s="69" t="str">
        <f>IF(ISBLANK('Zusatzblatt (Perigon)'!L4151),"",'Zusatzblatt (Perigon)'!L4151)</f>
        <v/>
      </c>
      <c r="I4156" s="69" t="str">
        <f>IF(ISBLANK('Zusatzblatt (Perigon)'!M4151),"",'Zusatzblatt (Perigon)'!M4151)</f>
        <v/>
      </c>
      <c r="J4156" s="98" t="str">
        <f>IF(ISBLANK('Zusatzblatt (Perigon)'!N4151),"",'Zusatzblatt (Perigon)'!N4151)</f>
        <v/>
      </c>
      <c r="K4156" s="99" t="str">
        <f>IF(ISBLANK('Zusatzblatt (Perigon)'!J4151),"",'Zusatzblatt (Perigon)'!T4151)</f>
        <v/>
      </c>
      <c r="L4156" s="95" t="str">
        <f>IF(ISBLANK('Zusatzblatt (Perigon)'!O4151),"",'Zusatzblatt (Perigon)'!O4151)</f>
        <v/>
      </c>
      <c r="M4156" s="95" t="str">
        <f>IF(ISBLANK('Zusatzblatt (Perigon)'!R4151),"",'Zusatzblatt (Perigon)'!R4151)</f>
        <v/>
      </c>
      <c r="N4156" s="95" t="str">
        <f>IF(ISBLANK('Zusatzblatt (Perigon)'!P4151),"",'Zusatzblatt (Perigon)'!P4151)</f>
        <v/>
      </c>
      <c r="O4156" s="38" t="str">
        <f>IF($L4156="","",VLOOKUP($R4156,Tarife!$A$2:$R$599,13,FALSE))</f>
        <v/>
      </c>
      <c r="P4156" s="38" t="str">
        <f t="shared" si="64"/>
        <v/>
      </c>
      <c r="R4156" s="100" t="str">
        <f>Zusammenzug!$C$25&amp;"-"&amp;Zusammenzug!$A$7&amp;"-"&amp;Leistungen!L4156</f>
        <v>2026-Nicht beauftragte Spitex-Organisation-</v>
      </c>
    </row>
    <row r="4157" spans="1:18" x14ac:dyDescent="0.2">
      <c r="A4157" s="95" t="str">
        <f>IF(ISBLANK('Zusatzblatt (Perigon)'!E4152),"",'Zusatzblatt (Perigon)'!E4152)</f>
        <v/>
      </c>
      <c r="B4157" s="95" t="str">
        <f>IF(ISBLANK('Zusatzblatt (Perigon)'!G4152),"",'Zusatzblatt (Perigon)'!G4152)</f>
        <v/>
      </c>
      <c r="C4157" s="96" t="str">
        <f>IF(ISBLANK('Zusatzblatt (Perigon)'!I4152),"",'Zusatzblatt (Perigon)'!I4152)</f>
        <v/>
      </c>
      <c r="D4157" s="97" t="str">
        <f>IF(ISBLANK('Zusatzblatt (Perigon)'!J4152),"",'Zusatzblatt (Perigon)'!J4152)</f>
        <v/>
      </c>
      <c r="E4157" s="64" t="str">
        <f>IF(ISBLANK('Zusatzblatt (Perigon)'!K4152),"",'Zusatzblatt (Perigon)'!K4152)</f>
        <v/>
      </c>
      <c r="F4157" s="65"/>
      <c r="G4157" s="64"/>
      <c r="H4157" s="69" t="str">
        <f>IF(ISBLANK('Zusatzblatt (Perigon)'!L4152),"",'Zusatzblatt (Perigon)'!L4152)</f>
        <v/>
      </c>
      <c r="I4157" s="69" t="str">
        <f>IF(ISBLANK('Zusatzblatt (Perigon)'!M4152),"",'Zusatzblatt (Perigon)'!M4152)</f>
        <v/>
      </c>
      <c r="J4157" s="98" t="str">
        <f>IF(ISBLANK('Zusatzblatt (Perigon)'!N4152),"",'Zusatzblatt (Perigon)'!N4152)</f>
        <v/>
      </c>
      <c r="K4157" s="99" t="str">
        <f>IF(ISBLANK('Zusatzblatt (Perigon)'!J4152),"",'Zusatzblatt (Perigon)'!T4152)</f>
        <v/>
      </c>
      <c r="L4157" s="95" t="str">
        <f>IF(ISBLANK('Zusatzblatt (Perigon)'!O4152),"",'Zusatzblatt (Perigon)'!O4152)</f>
        <v/>
      </c>
      <c r="M4157" s="95" t="str">
        <f>IF(ISBLANK('Zusatzblatt (Perigon)'!R4152),"",'Zusatzblatt (Perigon)'!R4152)</f>
        <v/>
      </c>
      <c r="N4157" s="95" t="str">
        <f>IF(ISBLANK('Zusatzblatt (Perigon)'!P4152),"",'Zusatzblatt (Perigon)'!P4152)</f>
        <v/>
      </c>
      <c r="O4157" s="38" t="str">
        <f>IF($L4157="","",VLOOKUP($R4157,Tarife!$A$2:$R$599,13,FALSE))</f>
        <v/>
      </c>
      <c r="P4157" s="38" t="str">
        <f t="shared" si="64"/>
        <v/>
      </c>
      <c r="R4157" s="100" t="str">
        <f>Zusammenzug!$C$25&amp;"-"&amp;Zusammenzug!$A$7&amp;"-"&amp;Leistungen!L4157</f>
        <v>2026-Nicht beauftragte Spitex-Organisation-</v>
      </c>
    </row>
    <row r="4158" spans="1:18" x14ac:dyDescent="0.2">
      <c r="A4158" s="95" t="str">
        <f>IF(ISBLANK('Zusatzblatt (Perigon)'!E4153),"",'Zusatzblatt (Perigon)'!E4153)</f>
        <v/>
      </c>
      <c r="B4158" s="95" t="str">
        <f>IF(ISBLANK('Zusatzblatt (Perigon)'!G4153),"",'Zusatzblatt (Perigon)'!G4153)</f>
        <v/>
      </c>
      <c r="C4158" s="96" t="str">
        <f>IF(ISBLANK('Zusatzblatt (Perigon)'!I4153),"",'Zusatzblatt (Perigon)'!I4153)</f>
        <v/>
      </c>
      <c r="D4158" s="97" t="str">
        <f>IF(ISBLANK('Zusatzblatt (Perigon)'!J4153),"",'Zusatzblatt (Perigon)'!J4153)</f>
        <v/>
      </c>
      <c r="E4158" s="64" t="str">
        <f>IF(ISBLANK('Zusatzblatt (Perigon)'!K4153),"",'Zusatzblatt (Perigon)'!K4153)</f>
        <v/>
      </c>
      <c r="F4158" s="65"/>
      <c r="G4158" s="64"/>
      <c r="H4158" s="69" t="str">
        <f>IF(ISBLANK('Zusatzblatt (Perigon)'!L4153),"",'Zusatzblatt (Perigon)'!L4153)</f>
        <v/>
      </c>
      <c r="I4158" s="69" t="str">
        <f>IF(ISBLANK('Zusatzblatt (Perigon)'!M4153),"",'Zusatzblatt (Perigon)'!M4153)</f>
        <v/>
      </c>
      <c r="J4158" s="98" t="str">
        <f>IF(ISBLANK('Zusatzblatt (Perigon)'!N4153),"",'Zusatzblatt (Perigon)'!N4153)</f>
        <v/>
      </c>
      <c r="K4158" s="99" t="str">
        <f>IF(ISBLANK('Zusatzblatt (Perigon)'!J4153),"",'Zusatzblatt (Perigon)'!T4153)</f>
        <v/>
      </c>
      <c r="L4158" s="95" t="str">
        <f>IF(ISBLANK('Zusatzblatt (Perigon)'!O4153),"",'Zusatzblatt (Perigon)'!O4153)</f>
        <v/>
      </c>
      <c r="M4158" s="95" t="str">
        <f>IF(ISBLANK('Zusatzblatt (Perigon)'!R4153),"",'Zusatzblatt (Perigon)'!R4153)</f>
        <v/>
      </c>
      <c r="N4158" s="95" t="str">
        <f>IF(ISBLANK('Zusatzblatt (Perigon)'!P4153),"",'Zusatzblatt (Perigon)'!P4153)</f>
        <v/>
      </c>
      <c r="O4158" s="38" t="str">
        <f>IF($L4158="","",VLOOKUP($R4158,Tarife!$A$2:$R$599,13,FALSE))</f>
        <v/>
      </c>
      <c r="P4158" s="38" t="str">
        <f t="shared" si="64"/>
        <v/>
      </c>
      <c r="R4158" s="100" t="str">
        <f>Zusammenzug!$C$25&amp;"-"&amp;Zusammenzug!$A$7&amp;"-"&amp;Leistungen!L4158</f>
        <v>2026-Nicht beauftragte Spitex-Organisation-</v>
      </c>
    </row>
    <row r="4159" spans="1:18" x14ac:dyDescent="0.2">
      <c r="A4159" s="95" t="str">
        <f>IF(ISBLANK('Zusatzblatt (Perigon)'!E4154),"",'Zusatzblatt (Perigon)'!E4154)</f>
        <v/>
      </c>
      <c r="B4159" s="95" t="str">
        <f>IF(ISBLANK('Zusatzblatt (Perigon)'!G4154),"",'Zusatzblatt (Perigon)'!G4154)</f>
        <v/>
      </c>
      <c r="C4159" s="96" t="str">
        <f>IF(ISBLANK('Zusatzblatt (Perigon)'!I4154),"",'Zusatzblatt (Perigon)'!I4154)</f>
        <v/>
      </c>
      <c r="D4159" s="97" t="str">
        <f>IF(ISBLANK('Zusatzblatt (Perigon)'!J4154),"",'Zusatzblatt (Perigon)'!J4154)</f>
        <v/>
      </c>
      <c r="E4159" s="64" t="str">
        <f>IF(ISBLANK('Zusatzblatt (Perigon)'!K4154),"",'Zusatzblatt (Perigon)'!K4154)</f>
        <v/>
      </c>
      <c r="F4159" s="65"/>
      <c r="G4159" s="64"/>
      <c r="H4159" s="69" t="str">
        <f>IF(ISBLANK('Zusatzblatt (Perigon)'!L4154),"",'Zusatzblatt (Perigon)'!L4154)</f>
        <v/>
      </c>
      <c r="I4159" s="69" t="str">
        <f>IF(ISBLANK('Zusatzblatt (Perigon)'!M4154),"",'Zusatzblatt (Perigon)'!M4154)</f>
        <v/>
      </c>
      <c r="J4159" s="98" t="str">
        <f>IF(ISBLANK('Zusatzblatt (Perigon)'!N4154),"",'Zusatzblatt (Perigon)'!N4154)</f>
        <v/>
      </c>
      <c r="K4159" s="99" t="str">
        <f>IF(ISBLANK('Zusatzblatt (Perigon)'!J4154),"",'Zusatzblatt (Perigon)'!T4154)</f>
        <v/>
      </c>
      <c r="L4159" s="95" t="str">
        <f>IF(ISBLANK('Zusatzblatt (Perigon)'!O4154),"",'Zusatzblatt (Perigon)'!O4154)</f>
        <v/>
      </c>
      <c r="M4159" s="95" t="str">
        <f>IF(ISBLANK('Zusatzblatt (Perigon)'!R4154),"",'Zusatzblatt (Perigon)'!R4154)</f>
        <v/>
      </c>
      <c r="N4159" s="95" t="str">
        <f>IF(ISBLANK('Zusatzblatt (Perigon)'!P4154),"",'Zusatzblatt (Perigon)'!P4154)</f>
        <v/>
      </c>
      <c r="O4159" s="38" t="str">
        <f>IF($L4159="","",VLOOKUP($R4159,Tarife!$A$2:$R$599,13,FALSE))</f>
        <v/>
      </c>
      <c r="P4159" s="38" t="str">
        <f t="shared" si="64"/>
        <v/>
      </c>
      <c r="R4159" s="100" t="str">
        <f>Zusammenzug!$C$25&amp;"-"&amp;Zusammenzug!$A$7&amp;"-"&amp;Leistungen!L4159</f>
        <v>2026-Nicht beauftragte Spitex-Organisation-</v>
      </c>
    </row>
    <row r="4160" spans="1:18" x14ac:dyDescent="0.2">
      <c r="A4160" s="95" t="str">
        <f>IF(ISBLANK('Zusatzblatt (Perigon)'!E4155),"",'Zusatzblatt (Perigon)'!E4155)</f>
        <v/>
      </c>
      <c r="B4160" s="95" t="str">
        <f>IF(ISBLANK('Zusatzblatt (Perigon)'!G4155),"",'Zusatzblatt (Perigon)'!G4155)</f>
        <v/>
      </c>
      <c r="C4160" s="96" t="str">
        <f>IF(ISBLANK('Zusatzblatt (Perigon)'!I4155),"",'Zusatzblatt (Perigon)'!I4155)</f>
        <v/>
      </c>
      <c r="D4160" s="97" t="str">
        <f>IF(ISBLANK('Zusatzblatt (Perigon)'!J4155),"",'Zusatzblatt (Perigon)'!J4155)</f>
        <v/>
      </c>
      <c r="E4160" s="64" t="str">
        <f>IF(ISBLANK('Zusatzblatt (Perigon)'!K4155),"",'Zusatzblatt (Perigon)'!K4155)</f>
        <v/>
      </c>
      <c r="F4160" s="65"/>
      <c r="G4160" s="64"/>
      <c r="H4160" s="69" t="str">
        <f>IF(ISBLANK('Zusatzblatt (Perigon)'!L4155),"",'Zusatzblatt (Perigon)'!L4155)</f>
        <v/>
      </c>
      <c r="I4160" s="69" t="str">
        <f>IF(ISBLANK('Zusatzblatt (Perigon)'!M4155),"",'Zusatzblatt (Perigon)'!M4155)</f>
        <v/>
      </c>
      <c r="J4160" s="98" t="str">
        <f>IF(ISBLANK('Zusatzblatt (Perigon)'!N4155),"",'Zusatzblatt (Perigon)'!N4155)</f>
        <v/>
      </c>
      <c r="K4160" s="99" t="str">
        <f>IF(ISBLANK('Zusatzblatt (Perigon)'!J4155),"",'Zusatzblatt (Perigon)'!T4155)</f>
        <v/>
      </c>
      <c r="L4160" s="95" t="str">
        <f>IF(ISBLANK('Zusatzblatt (Perigon)'!O4155),"",'Zusatzblatt (Perigon)'!O4155)</f>
        <v/>
      </c>
      <c r="M4160" s="95" t="str">
        <f>IF(ISBLANK('Zusatzblatt (Perigon)'!R4155),"",'Zusatzblatt (Perigon)'!R4155)</f>
        <v/>
      </c>
      <c r="N4160" s="95" t="str">
        <f>IF(ISBLANK('Zusatzblatt (Perigon)'!P4155),"",'Zusatzblatt (Perigon)'!P4155)</f>
        <v/>
      </c>
      <c r="O4160" s="38" t="str">
        <f>IF($L4160="","",VLOOKUP($R4160,Tarife!$A$2:$R$599,13,FALSE))</f>
        <v/>
      </c>
      <c r="P4160" s="38" t="str">
        <f t="shared" si="64"/>
        <v/>
      </c>
      <c r="R4160" s="100" t="str">
        <f>Zusammenzug!$C$25&amp;"-"&amp;Zusammenzug!$A$7&amp;"-"&amp;Leistungen!L4160</f>
        <v>2026-Nicht beauftragte Spitex-Organisation-</v>
      </c>
    </row>
    <row r="4161" spans="1:18" x14ac:dyDescent="0.2">
      <c r="A4161" s="95" t="str">
        <f>IF(ISBLANK('Zusatzblatt (Perigon)'!E4156),"",'Zusatzblatt (Perigon)'!E4156)</f>
        <v/>
      </c>
      <c r="B4161" s="95" t="str">
        <f>IF(ISBLANK('Zusatzblatt (Perigon)'!G4156),"",'Zusatzblatt (Perigon)'!G4156)</f>
        <v/>
      </c>
      <c r="C4161" s="96" t="str">
        <f>IF(ISBLANK('Zusatzblatt (Perigon)'!I4156),"",'Zusatzblatt (Perigon)'!I4156)</f>
        <v/>
      </c>
      <c r="D4161" s="97" t="str">
        <f>IF(ISBLANK('Zusatzblatt (Perigon)'!J4156),"",'Zusatzblatt (Perigon)'!J4156)</f>
        <v/>
      </c>
      <c r="E4161" s="64" t="str">
        <f>IF(ISBLANK('Zusatzblatt (Perigon)'!K4156),"",'Zusatzblatt (Perigon)'!K4156)</f>
        <v/>
      </c>
      <c r="F4161" s="65"/>
      <c r="G4161" s="64"/>
      <c r="H4161" s="69" t="str">
        <f>IF(ISBLANK('Zusatzblatt (Perigon)'!L4156),"",'Zusatzblatt (Perigon)'!L4156)</f>
        <v/>
      </c>
      <c r="I4161" s="69" t="str">
        <f>IF(ISBLANK('Zusatzblatt (Perigon)'!M4156),"",'Zusatzblatt (Perigon)'!M4156)</f>
        <v/>
      </c>
      <c r="J4161" s="98" t="str">
        <f>IF(ISBLANK('Zusatzblatt (Perigon)'!N4156),"",'Zusatzblatt (Perigon)'!N4156)</f>
        <v/>
      </c>
      <c r="K4161" s="99" t="str">
        <f>IF(ISBLANK('Zusatzblatt (Perigon)'!J4156),"",'Zusatzblatt (Perigon)'!T4156)</f>
        <v/>
      </c>
      <c r="L4161" s="95" t="str">
        <f>IF(ISBLANK('Zusatzblatt (Perigon)'!O4156),"",'Zusatzblatt (Perigon)'!O4156)</f>
        <v/>
      </c>
      <c r="M4161" s="95" t="str">
        <f>IF(ISBLANK('Zusatzblatt (Perigon)'!R4156),"",'Zusatzblatt (Perigon)'!R4156)</f>
        <v/>
      </c>
      <c r="N4161" s="95" t="str">
        <f>IF(ISBLANK('Zusatzblatt (Perigon)'!P4156),"",'Zusatzblatt (Perigon)'!P4156)</f>
        <v/>
      </c>
      <c r="O4161" s="38" t="str">
        <f>IF($L4161="","",VLOOKUP($R4161,Tarife!$A$2:$R$599,13,FALSE))</f>
        <v/>
      </c>
      <c r="P4161" s="38" t="str">
        <f t="shared" si="64"/>
        <v/>
      </c>
      <c r="R4161" s="100" t="str">
        <f>Zusammenzug!$C$25&amp;"-"&amp;Zusammenzug!$A$7&amp;"-"&amp;Leistungen!L4161</f>
        <v>2026-Nicht beauftragte Spitex-Organisation-</v>
      </c>
    </row>
    <row r="4162" spans="1:18" x14ac:dyDescent="0.2">
      <c r="A4162" s="95" t="str">
        <f>IF(ISBLANK('Zusatzblatt (Perigon)'!E4157),"",'Zusatzblatt (Perigon)'!E4157)</f>
        <v/>
      </c>
      <c r="B4162" s="95" t="str">
        <f>IF(ISBLANK('Zusatzblatt (Perigon)'!G4157),"",'Zusatzblatt (Perigon)'!G4157)</f>
        <v/>
      </c>
      <c r="C4162" s="96" t="str">
        <f>IF(ISBLANK('Zusatzblatt (Perigon)'!I4157),"",'Zusatzblatt (Perigon)'!I4157)</f>
        <v/>
      </c>
      <c r="D4162" s="97" t="str">
        <f>IF(ISBLANK('Zusatzblatt (Perigon)'!J4157),"",'Zusatzblatt (Perigon)'!J4157)</f>
        <v/>
      </c>
      <c r="E4162" s="64" t="str">
        <f>IF(ISBLANK('Zusatzblatt (Perigon)'!K4157),"",'Zusatzblatt (Perigon)'!K4157)</f>
        <v/>
      </c>
      <c r="F4162" s="65"/>
      <c r="G4162" s="64"/>
      <c r="H4162" s="69" t="str">
        <f>IF(ISBLANK('Zusatzblatt (Perigon)'!L4157),"",'Zusatzblatt (Perigon)'!L4157)</f>
        <v/>
      </c>
      <c r="I4162" s="69" t="str">
        <f>IF(ISBLANK('Zusatzblatt (Perigon)'!M4157),"",'Zusatzblatt (Perigon)'!M4157)</f>
        <v/>
      </c>
      <c r="J4162" s="98" t="str">
        <f>IF(ISBLANK('Zusatzblatt (Perigon)'!N4157),"",'Zusatzblatt (Perigon)'!N4157)</f>
        <v/>
      </c>
      <c r="K4162" s="99" t="str">
        <f>IF(ISBLANK('Zusatzblatt (Perigon)'!J4157),"",'Zusatzblatt (Perigon)'!T4157)</f>
        <v/>
      </c>
      <c r="L4162" s="95" t="str">
        <f>IF(ISBLANK('Zusatzblatt (Perigon)'!O4157),"",'Zusatzblatt (Perigon)'!O4157)</f>
        <v/>
      </c>
      <c r="M4162" s="95" t="str">
        <f>IF(ISBLANK('Zusatzblatt (Perigon)'!R4157),"",'Zusatzblatt (Perigon)'!R4157)</f>
        <v/>
      </c>
      <c r="N4162" s="95" t="str">
        <f>IF(ISBLANK('Zusatzblatt (Perigon)'!P4157),"",'Zusatzblatt (Perigon)'!P4157)</f>
        <v/>
      </c>
      <c r="O4162" s="38" t="str">
        <f>IF($L4162="","",VLOOKUP($R4162,Tarife!$A$2:$R$599,13,FALSE))</f>
        <v/>
      </c>
      <c r="P4162" s="38" t="str">
        <f t="shared" si="64"/>
        <v/>
      </c>
      <c r="R4162" s="100" t="str">
        <f>Zusammenzug!$C$25&amp;"-"&amp;Zusammenzug!$A$7&amp;"-"&amp;Leistungen!L4162</f>
        <v>2026-Nicht beauftragte Spitex-Organisation-</v>
      </c>
    </row>
    <row r="4163" spans="1:18" x14ac:dyDescent="0.2">
      <c r="A4163" s="95" t="str">
        <f>IF(ISBLANK('Zusatzblatt (Perigon)'!E4158),"",'Zusatzblatt (Perigon)'!E4158)</f>
        <v/>
      </c>
      <c r="B4163" s="95" t="str">
        <f>IF(ISBLANK('Zusatzblatt (Perigon)'!G4158),"",'Zusatzblatt (Perigon)'!G4158)</f>
        <v/>
      </c>
      <c r="C4163" s="96" t="str">
        <f>IF(ISBLANK('Zusatzblatt (Perigon)'!I4158),"",'Zusatzblatt (Perigon)'!I4158)</f>
        <v/>
      </c>
      <c r="D4163" s="97" t="str">
        <f>IF(ISBLANK('Zusatzblatt (Perigon)'!J4158),"",'Zusatzblatt (Perigon)'!J4158)</f>
        <v/>
      </c>
      <c r="E4163" s="64" t="str">
        <f>IF(ISBLANK('Zusatzblatt (Perigon)'!K4158),"",'Zusatzblatt (Perigon)'!K4158)</f>
        <v/>
      </c>
      <c r="F4163" s="65"/>
      <c r="G4163" s="64"/>
      <c r="H4163" s="69" t="str">
        <f>IF(ISBLANK('Zusatzblatt (Perigon)'!L4158),"",'Zusatzblatt (Perigon)'!L4158)</f>
        <v/>
      </c>
      <c r="I4163" s="69" t="str">
        <f>IF(ISBLANK('Zusatzblatt (Perigon)'!M4158),"",'Zusatzblatt (Perigon)'!M4158)</f>
        <v/>
      </c>
      <c r="J4163" s="98" t="str">
        <f>IF(ISBLANK('Zusatzblatt (Perigon)'!N4158),"",'Zusatzblatt (Perigon)'!N4158)</f>
        <v/>
      </c>
      <c r="K4163" s="99" t="str">
        <f>IF(ISBLANK('Zusatzblatt (Perigon)'!J4158),"",'Zusatzblatt (Perigon)'!T4158)</f>
        <v/>
      </c>
      <c r="L4163" s="95" t="str">
        <f>IF(ISBLANK('Zusatzblatt (Perigon)'!O4158),"",'Zusatzblatt (Perigon)'!O4158)</f>
        <v/>
      </c>
      <c r="M4163" s="95" t="str">
        <f>IF(ISBLANK('Zusatzblatt (Perigon)'!R4158),"",'Zusatzblatt (Perigon)'!R4158)</f>
        <v/>
      </c>
      <c r="N4163" s="95" t="str">
        <f>IF(ISBLANK('Zusatzblatt (Perigon)'!P4158),"",'Zusatzblatt (Perigon)'!P4158)</f>
        <v/>
      </c>
      <c r="O4163" s="38" t="str">
        <f>IF($L4163="","",VLOOKUP($R4163,Tarife!$A$2:$R$599,13,FALSE))</f>
        <v/>
      </c>
      <c r="P4163" s="38" t="str">
        <f t="shared" si="64"/>
        <v/>
      </c>
      <c r="R4163" s="100" t="str">
        <f>Zusammenzug!$C$25&amp;"-"&amp;Zusammenzug!$A$7&amp;"-"&amp;Leistungen!L4163</f>
        <v>2026-Nicht beauftragte Spitex-Organisation-</v>
      </c>
    </row>
    <row r="4164" spans="1:18" x14ac:dyDescent="0.2">
      <c r="A4164" s="95" t="str">
        <f>IF(ISBLANK('Zusatzblatt (Perigon)'!E4159),"",'Zusatzblatt (Perigon)'!E4159)</f>
        <v/>
      </c>
      <c r="B4164" s="95" t="str">
        <f>IF(ISBLANK('Zusatzblatt (Perigon)'!G4159),"",'Zusatzblatt (Perigon)'!G4159)</f>
        <v/>
      </c>
      <c r="C4164" s="96" t="str">
        <f>IF(ISBLANK('Zusatzblatt (Perigon)'!I4159),"",'Zusatzblatt (Perigon)'!I4159)</f>
        <v/>
      </c>
      <c r="D4164" s="97" t="str">
        <f>IF(ISBLANK('Zusatzblatt (Perigon)'!J4159),"",'Zusatzblatt (Perigon)'!J4159)</f>
        <v/>
      </c>
      <c r="E4164" s="64" t="str">
        <f>IF(ISBLANK('Zusatzblatt (Perigon)'!K4159),"",'Zusatzblatt (Perigon)'!K4159)</f>
        <v/>
      </c>
      <c r="F4164" s="65"/>
      <c r="G4164" s="64"/>
      <c r="H4164" s="69" t="str">
        <f>IF(ISBLANK('Zusatzblatt (Perigon)'!L4159),"",'Zusatzblatt (Perigon)'!L4159)</f>
        <v/>
      </c>
      <c r="I4164" s="69" t="str">
        <f>IF(ISBLANK('Zusatzblatt (Perigon)'!M4159),"",'Zusatzblatt (Perigon)'!M4159)</f>
        <v/>
      </c>
      <c r="J4164" s="98" t="str">
        <f>IF(ISBLANK('Zusatzblatt (Perigon)'!N4159),"",'Zusatzblatt (Perigon)'!N4159)</f>
        <v/>
      </c>
      <c r="K4164" s="99" t="str">
        <f>IF(ISBLANK('Zusatzblatt (Perigon)'!J4159),"",'Zusatzblatt (Perigon)'!T4159)</f>
        <v/>
      </c>
      <c r="L4164" s="95" t="str">
        <f>IF(ISBLANK('Zusatzblatt (Perigon)'!O4159),"",'Zusatzblatt (Perigon)'!O4159)</f>
        <v/>
      </c>
      <c r="M4164" s="95" t="str">
        <f>IF(ISBLANK('Zusatzblatt (Perigon)'!R4159),"",'Zusatzblatt (Perigon)'!R4159)</f>
        <v/>
      </c>
      <c r="N4164" s="95" t="str">
        <f>IF(ISBLANK('Zusatzblatt (Perigon)'!P4159),"",'Zusatzblatt (Perigon)'!P4159)</f>
        <v/>
      </c>
      <c r="O4164" s="38" t="str">
        <f>IF($L4164="","",VLOOKUP($R4164,Tarife!$A$2:$R$599,13,FALSE))</f>
        <v/>
      </c>
      <c r="P4164" s="38" t="str">
        <f t="shared" si="64"/>
        <v/>
      </c>
      <c r="R4164" s="100" t="str">
        <f>Zusammenzug!$C$25&amp;"-"&amp;Zusammenzug!$A$7&amp;"-"&amp;Leistungen!L4164</f>
        <v>2026-Nicht beauftragte Spitex-Organisation-</v>
      </c>
    </row>
    <row r="4165" spans="1:18" x14ac:dyDescent="0.2">
      <c r="A4165" s="95" t="str">
        <f>IF(ISBLANK('Zusatzblatt (Perigon)'!E4160),"",'Zusatzblatt (Perigon)'!E4160)</f>
        <v/>
      </c>
      <c r="B4165" s="95" t="str">
        <f>IF(ISBLANK('Zusatzblatt (Perigon)'!G4160),"",'Zusatzblatt (Perigon)'!G4160)</f>
        <v/>
      </c>
      <c r="C4165" s="96" t="str">
        <f>IF(ISBLANK('Zusatzblatt (Perigon)'!I4160),"",'Zusatzblatt (Perigon)'!I4160)</f>
        <v/>
      </c>
      <c r="D4165" s="97" t="str">
        <f>IF(ISBLANK('Zusatzblatt (Perigon)'!J4160),"",'Zusatzblatt (Perigon)'!J4160)</f>
        <v/>
      </c>
      <c r="E4165" s="64" t="str">
        <f>IF(ISBLANK('Zusatzblatt (Perigon)'!K4160),"",'Zusatzblatt (Perigon)'!K4160)</f>
        <v/>
      </c>
      <c r="F4165" s="65"/>
      <c r="G4165" s="64"/>
      <c r="H4165" s="69" t="str">
        <f>IF(ISBLANK('Zusatzblatt (Perigon)'!L4160),"",'Zusatzblatt (Perigon)'!L4160)</f>
        <v/>
      </c>
      <c r="I4165" s="69" t="str">
        <f>IF(ISBLANK('Zusatzblatt (Perigon)'!M4160),"",'Zusatzblatt (Perigon)'!M4160)</f>
        <v/>
      </c>
      <c r="J4165" s="98" t="str">
        <f>IF(ISBLANK('Zusatzblatt (Perigon)'!N4160),"",'Zusatzblatt (Perigon)'!N4160)</f>
        <v/>
      </c>
      <c r="K4165" s="99" t="str">
        <f>IF(ISBLANK('Zusatzblatt (Perigon)'!J4160),"",'Zusatzblatt (Perigon)'!T4160)</f>
        <v/>
      </c>
      <c r="L4165" s="95" t="str">
        <f>IF(ISBLANK('Zusatzblatt (Perigon)'!O4160),"",'Zusatzblatt (Perigon)'!O4160)</f>
        <v/>
      </c>
      <c r="M4165" s="95" t="str">
        <f>IF(ISBLANK('Zusatzblatt (Perigon)'!R4160),"",'Zusatzblatt (Perigon)'!R4160)</f>
        <v/>
      </c>
      <c r="N4165" s="95" t="str">
        <f>IF(ISBLANK('Zusatzblatt (Perigon)'!P4160),"",'Zusatzblatt (Perigon)'!P4160)</f>
        <v/>
      </c>
      <c r="O4165" s="38" t="str">
        <f>IF($L4165="","",VLOOKUP($R4165,Tarife!$A$2:$R$599,13,FALSE))</f>
        <v/>
      </c>
      <c r="P4165" s="38" t="str">
        <f t="shared" si="64"/>
        <v/>
      </c>
      <c r="R4165" s="100" t="str">
        <f>Zusammenzug!$C$25&amp;"-"&amp;Zusammenzug!$A$7&amp;"-"&amp;Leistungen!L4165</f>
        <v>2026-Nicht beauftragte Spitex-Organisation-</v>
      </c>
    </row>
    <row r="4166" spans="1:18" x14ac:dyDescent="0.2">
      <c r="A4166" s="95" t="str">
        <f>IF(ISBLANK('Zusatzblatt (Perigon)'!E4161),"",'Zusatzblatt (Perigon)'!E4161)</f>
        <v/>
      </c>
      <c r="B4166" s="95" t="str">
        <f>IF(ISBLANK('Zusatzblatt (Perigon)'!G4161),"",'Zusatzblatt (Perigon)'!G4161)</f>
        <v/>
      </c>
      <c r="C4166" s="96" t="str">
        <f>IF(ISBLANK('Zusatzblatt (Perigon)'!I4161),"",'Zusatzblatt (Perigon)'!I4161)</f>
        <v/>
      </c>
      <c r="D4166" s="97" t="str">
        <f>IF(ISBLANK('Zusatzblatt (Perigon)'!J4161),"",'Zusatzblatt (Perigon)'!J4161)</f>
        <v/>
      </c>
      <c r="E4166" s="64" t="str">
        <f>IF(ISBLANK('Zusatzblatt (Perigon)'!K4161),"",'Zusatzblatt (Perigon)'!K4161)</f>
        <v/>
      </c>
      <c r="F4166" s="65"/>
      <c r="G4166" s="64"/>
      <c r="H4166" s="69" t="str">
        <f>IF(ISBLANK('Zusatzblatt (Perigon)'!L4161),"",'Zusatzblatt (Perigon)'!L4161)</f>
        <v/>
      </c>
      <c r="I4166" s="69" t="str">
        <f>IF(ISBLANK('Zusatzblatt (Perigon)'!M4161),"",'Zusatzblatt (Perigon)'!M4161)</f>
        <v/>
      </c>
      <c r="J4166" s="98" t="str">
        <f>IF(ISBLANK('Zusatzblatt (Perigon)'!N4161),"",'Zusatzblatt (Perigon)'!N4161)</f>
        <v/>
      </c>
      <c r="K4166" s="99" t="str">
        <f>IF(ISBLANK('Zusatzblatt (Perigon)'!J4161),"",'Zusatzblatt (Perigon)'!T4161)</f>
        <v/>
      </c>
      <c r="L4166" s="95" t="str">
        <f>IF(ISBLANK('Zusatzblatt (Perigon)'!O4161),"",'Zusatzblatt (Perigon)'!O4161)</f>
        <v/>
      </c>
      <c r="M4166" s="95" t="str">
        <f>IF(ISBLANK('Zusatzblatt (Perigon)'!R4161),"",'Zusatzblatt (Perigon)'!R4161)</f>
        <v/>
      </c>
      <c r="N4166" s="95" t="str">
        <f>IF(ISBLANK('Zusatzblatt (Perigon)'!P4161),"",'Zusatzblatt (Perigon)'!P4161)</f>
        <v/>
      </c>
      <c r="O4166" s="38" t="str">
        <f>IF($L4166="","",VLOOKUP($R4166,Tarife!$A$2:$R$599,13,FALSE))</f>
        <v/>
      </c>
      <c r="P4166" s="38" t="str">
        <f t="shared" si="64"/>
        <v/>
      </c>
      <c r="R4166" s="100" t="str">
        <f>Zusammenzug!$C$25&amp;"-"&amp;Zusammenzug!$A$7&amp;"-"&amp;Leistungen!L4166</f>
        <v>2026-Nicht beauftragte Spitex-Organisation-</v>
      </c>
    </row>
    <row r="4167" spans="1:18" x14ac:dyDescent="0.2">
      <c r="A4167" s="95" t="str">
        <f>IF(ISBLANK('Zusatzblatt (Perigon)'!E4162),"",'Zusatzblatt (Perigon)'!E4162)</f>
        <v/>
      </c>
      <c r="B4167" s="95" t="str">
        <f>IF(ISBLANK('Zusatzblatt (Perigon)'!G4162),"",'Zusatzblatt (Perigon)'!G4162)</f>
        <v/>
      </c>
      <c r="C4167" s="96" t="str">
        <f>IF(ISBLANK('Zusatzblatt (Perigon)'!I4162),"",'Zusatzblatt (Perigon)'!I4162)</f>
        <v/>
      </c>
      <c r="D4167" s="97" t="str">
        <f>IF(ISBLANK('Zusatzblatt (Perigon)'!J4162),"",'Zusatzblatt (Perigon)'!J4162)</f>
        <v/>
      </c>
      <c r="E4167" s="64" t="str">
        <f>IF(ISBLANK('Zusatzblatt (Perigon)'!K4162),"",'Zusatzblatt (Perigon)'!K4162)</f>
        <v/>
      </c>
      <c r="F4167" s="65"/>
      <c r="G4167" s="64"/>
      <c r="H4167" s="69" t="str">
        <f>IF(ISBLANK('Zusatzblatt (Perigon)'!L4162),"",'Zusatzblatt (Perigon)'!L4162)</f>
        <v/>
      </c>
      <c r="I4167" s="69" t="str">
        <f>IF(ISBLANK('Zusatzblatt (Perigon)'!M4162),"",'Zusatzblatt (Perigon)'!M4162)</f>
        <v/>
      </c>
      <c r="J4167" s="98" t="str">
        <f>IF(ISBLANK('Zusatzblatt (Perigon)'!N4162),"",'Zusatzblatt (Perigon)'!N4162)</f>
        <v/>
      </c>
      <c r="K4167" s="99" t="str">
        <f>IF(ISBLANK('Zusatzblatt (Perigon)'!J4162),"",'Zusatzblatt (Perigon)'!T4162)</f>
        <v/>
      </c>
      <c r="L4167" s="95" t="str">
        <f>IF(ISBLANK('Zusatzblatt (Perigon)'!O4162),"",'Zusatzblatt (Perigon)'!O4162)</f>
        <v/>
      </c>
      <c r="M4167" s="95" t="str">
        <f>IF(ISBLANK('Zusatzblatt (Perigon)'!R4162),"",'Zusatzblatt (Perigon)'!R4162)</f>
        <v/>
      </c>
      <c r="N4167" s="95" t="str">
        <f>IF(ISBLANK('Zusatzblatt (Perigon)'!P4162),"",'Zusatzblatt (Perigon)'!P4162)</f>
        <v/>
      </c>
      <c r="O4167" s="38" t="str">
        <f>IF($L4167="","",VLOOKUP($R4167,Tarife!$A$2:$R$599,13,FALSE))</f>
        <v/>
      </c>
      <c r="P4167" s="38" t="str">
        <f t="shared" si="64"/>
        <v/>
      </c>
      <c r="R4167" s="100" t="str">
        <f>Zusammenzug!$C$25&amp;"-"&amp;Zusammenzug!$A$7&amp;"-"&amp;Leistungen!L4167</f>
        <v>2026-Nicht beauftragte Spitex-Organisation-</v>
      </c>
    </row>
    <row r="4168" spans="1:18" x14ac:dyDescent="0.2">
      <c r="A4168" s="95" t="str">
        <f>IF(ISBLANK('Zusatzblatt (Perigon)'!E4163),"",'Zusatzblatt (Perigon)'!E4163)</f>
        <v/>
      </c>
      <c r="B4168" s="95" t="str">
        <f>IF(ISBLANK('Zusatzblatt (Perigon)'!G4163),"",'Zusatzblatt (Perigon)'!G4163)</f>
        <v/>
      </c>
      <c r="C4168" s="96" t="str">
        <f>IF(ISBLANK('Zusatzblatt (Perigon)'!I4163),"",'Zusatzblatt (Perigon)'!I4163)</f>
        <v/>
      </c>
      <c r="D4168" s="97" t="str">
        <f>IF(ISBLANK('Zusatzblatt (Perigon)'!J4163),"",'Zusatzblatt (Perigon)'!J4163)</f>
        <v/>
      </c>
      <c r="E4168" s="64" t="str">
        <f>IF(ISBLANK('Zusatzblatt (Perigon)'!K4163),"",'Zusatzblatt (Perigon)'!K4163)</f>
        <v/>
      </c>
      <c r="F4168" s="65"/>
      <c r="G4168" s="64"/>
      <c r="H4168" s="69" t="str">
        <f>IF(ISBLANK('Zusatzblatt (Perigon)'!L4163),"",'Zusatzblatt (Perigon)'!L4163)</f>
        <v/>
      </c>
      <c r="I4168" s="69" t="str">
        <f>IF(ISBLANK('Zusatzblatt (Perigon)'!M4163),"",'Zusatzblatt (Perigon)'!M4163)</f>
        <v/>
      </c>
      <c r="J4168" s="98" t="str">
        <f>IF(ISBLANK('Zusatzblatt (Perigon)'!N4163),"",'Zusatzblatt (Perigon)'!N4163)</f>
        <v/>
      </c>
      <c r="K4168" s="99" t="str">
        <f>IF(ISBLANK('Zusatzblatt (Perigon)'!J4163),"",'Zusatzblatt (Perigon)'!T4163)</f>
        <v/>
      </c>
      <c r="L4168" s="95" t="str">
        <f>IF(ISBLANK('Zusatzblatt (Perigon)'!O4163),"",'Zusatzblatt (Perigon)'!O4163)</f>
        <v/>
      </c>
      <c r="M4168" s="95" t="str">
        <f>IF(ISBLANK('Zusatzblatt (Perigon)'!R4163),"",'Zusatzblatt (Perigon)'!R4163)</f>
        <v/>
      </c>
      <c r="N4168" s="95" t="str">
        <f>IF(ISBLANK('Zusatzblatt (Perigon)'!P4163),"",'Zusatzblatt (Perigon)'!P4163)</f>
        <v/>
      </c>
      <c r="O4168" s="38" t="str">
        <f>IF($L4168="","",VLOOKUP($R4168,Tarife!$A$2:$R$599,13,FALSE))</f>
        <v/>
      </c>
      <c r="P4168" s="38" t="str">
        <f t="shared" ref="P4168:P4231" si="65">IF(L4168="","",IF(AND($L4168="Pabe",N4168&lt;O4168),M4168*O4168,IF(N4168&lt;O4168,M4168*N4168,M4168*O4168)))</f>
        <v/>
      </c>
      <c r="R4168" s="100" t="str">
        <f>Zusammenzug!$C$25&amp;"-"&amp;Zusammenzug!$A$7&amp;"-"&amp;Leistungen!L4168</f>
        <v>2026-Nicht beauftragte Spitex-Organisation-</v>
      </c>
    </row>
    <row r="4169" spans="1:18" x14ac:dyDescent="0.2">
      <c r="A4169" s="95" t="str">
        <f>IF(ISBLANK('Zusatzblatt (Perigon)'!E4164),"",'Zusatzblatt (Perigon)'!E4164)</f>
        <v/>
      </c>
      <c r="B4169" s="95" t="str">
        <f>IF(ISBLANK('Zusatzblatt (Perigon)'!G4164),"",'Zusatzblatt (Perigon)'!G4164)</f>
        <v/>
      </c>
      <c r="C4169" s="96" t="str">
        <f>IF(ISBLANK('Zusatzblatt (Perigon)'!I4164),"",'Zusatzblatt (Perigon)'!I4164)</f>
        <v/>
      </c>
      <c r="D4169" s="97" t="str">
        <f>IF(ISBLANK('Zusatzblatt (Perigon)'!J4164),"",'Zusatzblatt (Perigon)'!J4164)</f>
        <v/>
      </c>
      <c r="E4169" s="64" t="str">
        <f>IF(ISBLANK('Zusatzblatt (Perigon)'!K4164),"",'Zusatzblatt (Perigon)'!K4164)</f>
        <v/>
      </c>
      <c r="F4169" s="65"/>
      <c r="G4169" s="64"/>
      <c r="H4169" s="69" t="str">
        <f>IF(ISBLANK('Zusatzblatt (Perigon)'!L4164),"",'Zusatzblatt (Perigon)'!L4164)</f>
        <v/>
      </c>
      <c r="I4169" s="69" t="str">
        <f>IF(ISBLANK('Zusatzblatt (Perigon)'!M4164),"",'Zusatzblatt (Perigon)'!M4164)</f>
        <v/>
      </c>
      <c r="J4169" s="98" t="str">
        <f>IF(ISBLANK('Zusatzblatt (Perigon)'!N4164),"",'Zusatzblatt (Perigon)'!N4164)</f>
        <v/>
      </c>
      <c r="K4169" s="99" t="str">
        <f>IF(ISBLANK('Zusatzblatt (Perigon)'!J4164),"",'Zusatzblatt (Perigon)'!T4164)</f>
        <v/>
      </c>
      <c r="L4169" s="95" t="str">
        <f>IF(ISBLANK('Zusatzblatt (Perigon)'!O4164),"",'Zusatzblatt (Perigon)'!O4164)</f>
        <v/>
      </c>
      <c r="M4169" s="95" t="str">
        <f>IF(ISBLANK('Zusatzblatt (Perigon)'!R4164),"",'Zusatzblatt (Perigon)'!R4164)</f>
        <v/>
      </c>
      <c r="N4169" s="95" t="str">
        <f>IF(ISBLANK('Zusatzblatt (Perigon)'!P4164),"",'Zusatzblatt (Perigon)'!P4164)</f>
        <v/>
      </c>
      <c r="O4169" s="38" t="str">
        <f>IF($L4169="","",VLOOKUP($R4169,Tarife!$A$2:$R$599,13,FALSE))</f>
        <v/>
      </c>
      <c r="P4169" s="38" t="str">
        <f t="shared" si="65"/>
        <v/>
      </c>
      <c r="R4169" s="100" t="str">
        <f>Zusammenzug!$C$25&amp;"-"&amp;Zusammenzug!$A$7&amp;"-"&amp;Leistungen!L4169</f>
        <v>2026-Nicht beauftragte Spitex-Organisation-</v>
      </c>
    </row>
    <row r="4170" spans="1:18" x14ac:dyDescent="0.2">
      <c r="A4170" s="95" t="str">
        <f>IF(ISBLANK('Zusatzblatt (Perigon)'!E4165),"",'Zusatzblatt (Perigon)'!E4165)</f>
        <v/>
      </c>
      <c r="B4170" s="95" t="str">
        <f>IF(ISBLANK('Zusatzblatt (Perigon)'!G4165),"",'Zusatzblatt (Perigon)'!G4165)</f>
        <v/>
      </c>
      <c r="C4170" s="96" t="str">
        <f>IF(ISBLANK('Zusatzblatt (Perigon)'!I4165),"",'Zusatzblatt (Perigon)'!I4165)</f>
        <v/>
      </c>
      <c r="D4170" s="97" t="str">
        <f>IF(ISBLANK('Zusatzblatt (Perigon)'!J4165),"",'Zusatzblatt (Perigon)'!J4165)</f>
        <v/>
      </c>
      <c r="E4170" s="64" t="str">
        <f>IF(ISBLANK('Zusatzblatt (Perigon)'!K4165),"",'Zusatzblatt (Perigon)'!K4165)</f>
        <v/>
      </c>
      <c r="F4170" s="65"/>
      <c r="G4170" s="64"/>
      <c r="H4170" s="69" t="str">
        <f>IF(ISBLANK('Zusatzblatt (Perigon)'!L4165),"",'Zusatzblatt (Perigon)'!L4165)</f>
        <v/>
      </c>
      <c r="I4170" s="69" t="str">
        <f>IF(ISBLANK('Zusatzblatt (Perigon)'!M4165),"",'Zusatzblatt (Perigon)'!M4165)</f>
        <v/>
      </c>
      <c r="J4170" s="98" t="str">
        <f>IF(ISBLANK('Zusatzblatt (Perigon)'!N4165),"",'Zusatzblatt (Perigon)'!N4165)</f>
        <v/>
      </c>
      <c r="K4170" s="99" t="str">
        <f>IF(ISBLANK('Zusatzblatt (Perigon)'!J4165),"",'Zusatzblatt (Perigon)'!T4165)</f>
        <v/>
      </c>
      <c r="L4170" s="95" t="str">
        <f>IF(ISBLANK('Zusatzblatt (Perigon)'!O4165),"",'Zusatzblatt (Perigon)'!O4165)</f>
        <v/>
      </c>
      <c r="M4170" s="95" t="str">
        <f>IF(ISBLANK('Zusatzblatt (Perigon)'!R4165),"",'Zusatzblatt (Perigon)'!R4165)</f>
        <v/>
      </c>
      <c r="N4170" s="95" t="str">
        <f>IF(ISBLANK('Zusatzblatt (Perigon)'!P4165),"",'Zusatzblatt (Perigon)'!P4165)</f>
        <v/>
      </c>
      <c r="O4170" s="38" t="str">
        <f>IF($L4170="","",VLOOKUP($R4170,Tarife!$A$2:$R$599,13,FALSE))</f>
        <v/>
      </c>
      <c r="P4170" s="38" t="str">
        <f t="shared" si="65"/>
        <v/>
      </c>
      <c r="R4170" s="100" t="str">
        <f>Zusammenzug!$C$25&amp;"-"&amp;Zusammenzug!$A$7&amp;"-"&amp;Leistungen!L4170</f>
        <v>2026-Nicht beauftragte Spitex-Organisation-</v>
      </c>
    </row>
    <row r="4171" spans="1:18" x14ac:dyDescent="0.2">
      <c r="A4171" s="95" t="str">
        <f>IF(ISBLANK('Zusatzblatt (Perigon)'!E4166),"",'Zusatzblatt (Perigon)'!E4166)</f>
        <v/>
      </c>
      <c r="B4171" s="95" t="str">
        <f>IF(ISBLANK('Zusatzblatt (Perigon)'!G4166),"",'Zusatzblatt (Perigon)'!G4166)</f>
        <v/>
      </c>
      <c r="C4171" s="96" t="str">
        <f>IF(ISBLANK('Zusatzblatt (Perigon)'!I4166),"",'Zusatzblatt (Perigon)'!I4166)</f>
        <v/>
      </c>
      <c r="D4171" s="97" t="str">
        <f>IF(ISBLANK('Zusatzblatt (Perigon)'!J4166),"",'Zusatzblatt (Perigon)'!J4166)</f>
        <v/>
      </c>
      <c r="E4171" s="64" t="str">
        <f>IF(ISBLANK('Zusatzblatt (Perigon)'!K4166),"",'Zusatzblatt (Perigon)'!K4166)</f>
        <v/>
      </c>
      <c r="F4171" s="65"/>
      <c r="G4171" s="64"/>
      <c r="H4171" s="69" t="str">
        <f>IF(ISBLANK('Zusatzblatt (Perigon)'!L4166),"",'Zusatzblatt (Perigon)'!L4166)</f>
        <v/>
      </c>
      <c r="I4171" s="69" t="str">
        <f>IF(ISBLANK('Zusatzblatt (Perigon)'!M4166),"",'Zusatzblatt (Perigon)'!M4166)</f>
        <v/>
      </c>
      <c r="J4171" s="98" t="str">
        <f>IF(ISBLANK('Zusatzblatt (Perigon)'!N4166),"",'Zusatzblatt (Perigon)'!N4166)</f>
        <v/>
      </c>
      <c r="K4171" s="99" t="str">
        <f>IF(ISBLANK('Zusatzblatt (Perigon)'!J4166),"",'Zusatzblatt (Perigon)'!T4166)</f>
        <v/>
      </c>
      <c r="L4171" s="95" t="str">
        <f>IF(ISBLANK('Zusatzblatt (Perigon)'!O4166),"",'Zusatzblatt (Perigon)'!O4166)</f>
        <v/>
      </c>
      <c r="M4171" s="95" t="str">
        <f>IF(ISBLANK('Zusatzblatt (Perigon)'!R4166),"",'Zusatzblatt (Perigon)'!R4166)</f>
        <v/>
      </c>
      <c r="N4171" s="95" t="str">
        <f>IF(ISBLANK('Zusatzblatt (Perigon)'!P4166),"",'Zusatzblatt (Perigon)'!P4166)</f>
        <v/>
      </c>
      <c r="O4171" s="38" t="str">
        <f>IF($L4171="","",VLOOKUP($R4171,Tarife!$A$2:$R$599,13,FALSE))</f>
        <v/>
      </c>
      <c r="P4171" s="38" t="str">
        <f t="shared" si="65"/>
        <v/>
      </c>
      <c r="R4171" s="100" t="str">
        <f>Zusammenzug!$C$25&amp;"-"&amp;Zusammenzug!$A$7&amp;"-"&amp;Leistungen!L4171</f>
        <v>2026-Nicht beauftragte Spitex-Organisation-</v>
      </c>
    </row>
    <row r="4172" spans="1:18" x14ac:dyDescent="0.2">
      <c r="A4172" s="95" t="str">
        <f>IF(ISBLANK('Zusatzblatt (Perigon)'!E4167),"",'Zusatzblatt (Perigon)'!E4167)</f>
        <v/>
      </c>
      <c r="B4172" s="95" t="str">
        <f>IF(ISBLANK('Zusatzblatt (Perigon)'!G4167),"",'Zusatzblatt (Perigon)'!G4167)</f>
        <v/>
      </c>
      <c r="C4172" s="96" t="str">
        <f>IF(ISBLANK('Zusatzblatt (Perigon)'!I4167),"",'Zusatzblatt (Perigon)'!I4167)</f>
        <v/>
      </c>
      <c r="D4172" s="97" t="str">
        <f>IF(ISBLANK('Zusatzblatt (Perigon)'!J4167),"",'Zusatzblatt (Perigon)'!J4167)</f>
        <v/>
      </c>
      <c r="E4172" s="64" t="str">
        <f>IF(ISBLANK('Zusatzblatt (Perigon)'!K4167),"",'Zusatzblatt (Perigon)'!K4167)</f>
        <v/>
      </c>
      <c r="F4172" s="65"/>
      <c r="G4172" s="64"/>
      <c r="H4172" s="69" t="str">
        <f>IF(ISBLANK('Zusatzblatt (Perigon)'!L4167),"",'Zusatzblatt (Perigon)'!L4167)</f>
        <v/>
      </c>
      <c r="I4172" s="69" t="str">
        <f>IF(ISBLANK('Zusatzblatt (Perigon)'!M4167),"",'Zusatzblatt (Perigon)'!M4167)</f>
        <v/>
      </c>
      <c r="J4172" s="98" t="str">
        <f>IF(ISBLANK('Zusatzblatt (Perigon)'!N4167),"",'Zusatzblatt (Perigon)'!N4167)</f>
        <v/>
      </c>
      <c r="K4172" s="99" t="str">
        <f>IF(ISBLANK('Zusatzblatt (Perigon)'!J4167),"",'Zusatzblatt (Perigon)'!T4167)</f>
        <v/>
      </c>
      <c r="L4172" s="95" t="str">
        <f>IF(ISBLANK('Zusatzblatt (Perigon)'!O4167),"",'Zusatzblatt (Perigon)'!O4167)</f>
        <v/>
      </c>
      <c r="M4172" s="95" t="str">
        <f>IF(ISBLANK('Zusatzblatt (Perigon)'!R4167),"",'Zusatzblatt (Perigon)'!R4167)</f>
        <v/>
      </c>
      <c r="N4172" s="95" t="str">
        <f>IF(ISBLANK('Zusatzblatt (Perigon)'!P4167),"",'Zusatzblatt (Perigon)'!P4167)</f>
        <v/>
      </c>
      <c r="O4172" s="38" t="str">
        <f>IF($L4172="","",VLOOKUP($R4172,Tarife!$A$2:$R$599,13,FALSE))</f>
        <v/>
      </c>
      <c r="P4172" s="38" t="str">
        <f t="shared" si="65"/>
        <v/>
      </c>
      <c r="R4172" s="100" t="str">
        <f>Zusammenzug!$C$25&amp;"-"&amp;Zusammenzug!$A$7&amp;"-"&amp;Leistungen!L4172</f>
        <v>2026-Nicht beauftragte Spitex-Organisation-</v>
      </c>
    </row>
    <row r="4173" spans="1:18" x14ac:dyDescent="0.2">
      <c r="A4173" s="95" t="str">
        <f>IF(ISBLANK('Zusatzblatt (Perigon)'!E4168),"",'Zusatzblatt (Perigon)'!E4168)</f>
        <v/>
      </c>
      <c r="B4173" s="95" t="str">
        <f>IF(ISBLANK('Zusatzblatt (Perigon)'!G4168),"",'Zusatzblatt (Perigon)'!G4168)</f>
        <v/>
      </c>
      <c r="C4173" s="96" t="str">
        <f>IF(ISBLANK('Zusatzblatt (Perigon)'!I4168),"",'Zusatzblatt (Perigon)'!I4168)</f>
        <v/>
      </c>
      <c r="D4173" s="97" t="str">
        <f>IF(ISBLANK('Zusatzblatt (Perigon)'!J4168),"",'Zusatzblatt (Perigon)'!J4168)</f>
        <v/>
      </c>
      <c r="E4173" s="64" t="str">
        <f>IF(ISBLANK('Zusatzblatt (Perigon)'!K4168),"",'Zusatzblatt (Perigon)'!K4168)</f>
        <v/>
      </c>
      <c r="F4173" s="65"/>
      <c r="G4173" s="64"/>
      <c r="H4173" s="69" t="str">
        <f>IF(ISBLANK('Zusatzblatt (Perigon)'!L4168),"",'Zusatzblatt (Perigon)'!L4168)</f>
        <v/>
      </c>
      <c r="I4173" s="69" t="str">
        <f>IF(ISBLANK('Zusatzblatt (Perigon)'!M4168),"",'Zusatzblatt (Perigon)'!M4168)</f>
        <v/>
      </c>
      <c r="J4173" s="98" t="str">
        <f>IF(ISBLANK('Zusatzblatt (Perigon)'!N4168),"",'Zusatzblatt (Perigon)'!N4168)</f>
        <v/>
      </c>
      <c r="K4173" s="99" t="str">
        <f>IF(ISBLANK('Zusatzblatt (Perigon)'!J4168),"",'Zusatzblatt (Perigon)'!T4168)</f>
        <v/>
      </c>
      <c r="L4173" s="95" t="str">
        <f>IF(ISBLANK('Zusatzblatt (Perigon)'!O4168),"",'Zusatzblatt (Perigon)'!O4168)</f>
        <v/>
      </c>
      <c r="M4173" s="95" t="str">
        <f>IF(ISBLANK('Zusatzblatt (Perigon)'!R4168),"",'Zusatzblatt (Perigon)'!R4168)</f>
        <v/>
      </c>
      <c r="N4173" s="95" t="str">
        <f>IF(ISBLANK('Zusatzblatt (Perigon)'!P4168),"",'Zusatzblatt (Perigon)'!P4168)</f>
        <v/>
      </c>
      <c r="O4173" s="38" t="str">
        <f>IF($L4173="","",VLOOKUP($R4173,Tarife!$A$2:$R$599,13,FALSE))</f>
        <v/>
      </c>
      <c r="P4173" s="38" t="str">
        <f t="shared" si="65"/>
        <v/>
      </c>
      <c r="R4173" s="100" t="str">
        <f>Zusammenzug!$C$25&amp;"-"&amp;Zusammenzug!$A$7&amp;"-"&amp;Leistungen!L4173</f>
        <v>2026-Nicht beauftragte Spitex-Organisation-</v>
      </c>
    </row>
    <row r="4174" spans="1:18" x14ac:dyDescent="0.2">
      <c r="A4174" s="95" t="str">
        <f>IF(ISBLANK('Zusatzblatt (Perigon)'!E4169),"",'Zusatzblatt (Perigon)'!E4169)</f>
        <v/>
      </c>
      <c r="B4174" s="95" t="str">
        <f>IF(ISBLANK('Zusatzblatt (Perigon)'!G4169),"",'Zusatzblatt (Perigon)'!G4169)</f>
        <v/>
      </c>
      <c r="C4174" s="96" t="str">
        <f>IF(ISBLANK('Zusatzblatt (Perigon)'!I4169),"",'Zusatzblatt (Perigon)'!I4169)</f>
        <v/>
      </c>
      <c r="D4174" s="97" t="str">
        <f>IF(ISBLANK('Zusatzblatt (Perigon)'!J4169),"",'Zusatzblatt (Perigon)'!J4169)</f>
        <v/>
      </c>
      <c r="E4174" s="64" t="str">
        <f>IF(ISBLANK('Zusatzblatt (Perigon)'!K4169),"",'Zusatzblatt (Perigon)'!K4169)</f>
        <v/>
      </c>
      <c r="F4174" s="65"/>
      <c r="G4174" s="64"/>
      <c r="H4174" s="69" t="str">
        <f>IF(ISBLANK('Zusatzblatt (Perigon)'!L4169),"",'Zusatzblatt (Perigon)'!L4169)</f>
        <v/>
      </c>
      <c r="I4174" s="69" t="str">
        <f>IF(ISBLANK('Zusatzblatt (Perigon)'!M4169),"",'Zusatzblatt (Perigon)'!M4169)</f>
        <v/>
      </c>
      <c r="J4174" s="98" t="str">
        <f>IF(ISBLANK('Zusatzblatt (Perigon)'!N4169),"",'Zusatzblatt (Perigon)'!N4169)</f>
        <v/>
      </c>
      <c r="K4174" s="99" t="str">
        <f>IF(ISBLANK('Zusatzblatt (Perigon)'!J4169),"",'Zusatzblatt (Perigon)'!T4169)</f>
        <v/>
      </c>
      <c r="L4174" s="95" t="str">
        <f>IF(ISBLANK('Zusatzblatt (Perigon)'!O4169),"",'Zusatzblatt (Perigon)'!O4169)</f>
        <v/>
      </c>
      <c r="M4174" s="95" t="str">
        <f>IF(ISBLANK('Zusatzblatt (Perigon)'!R4169),"",'Zusatzblatt (Perigon)'!R4169)</f>
        <v/>
      </c>
      <c r="N4174" s="95" t="str">
        <f>IF(ISBLANK('Zusatzblatt (Perigon)'!P4169),"",'Zusatzblatt (Perigon)'!P4169)</f>
        <v/>
      </c>
      <c r="O4174" s="38" t="str">
        <f>IF($L4174="","",VLOOKUP($R4174,Tarife!$A$2:$R$599,13,FALSE))</f>
        <v/>
      </c>
      <c r="P4174" s="38" t="str">
        <f t="shared" si="65"/>
        <v/>
      </c>
      <c r="R4174" s="100" t="str">
        <f>Zusammenzug!$C$25&amp;"-"&amp;Zusammenzug!$A$7&amp;"-"&amp;Leistungen!L4174</f>
        <v>2026-Nicht beauftragte Spitex-Organisation-</v>
      </c>
    </row>
    <row r="4175" spans="1:18" x14ac:dyDescent="0.2">
      <c r="A4175" s="95" t="str">
        <f>IF(ISBLANK('Zusatzblatt (Perigon)'!E4170),"",'Zusatzblatt (Perigon)'!E4170)</f>
        <v/>
      </c>
      <c r="B4175" s="95" t="str">
        <f>IF(ISBLANK('Zusatzblatt (Perigon)'!G4170),"",'Zusatzblatt (Perigon)'!G4170)</f>
        <v/>
      </c>
      <c r="C4175" s="96" t="str">
        <f>IF(ISBLANK('Zusatzblatt (Perigon)'!I4170),"",'Zusatzblatt (Perigon)'!I4170)</f>
        <v/>
      </c>
      <c r="D4175" s="97" t="str">
        <f>IF(ISBLANK('Zusatzblatt (Perigon)'!J4170),"",'Zusatzblatt (Perigon)'!J4170)</f>
        <v/>
      </c>
      <c r="E4175" s="64" t="str">
        <f>IF(ISBLANK('Zusatzblatt (Perigon)'!K4170),"",'Zusatzblatt (Perigon)'!K4170)</f>
        <v/>
      </c>
      <c r="F4175" s="65"/>
      <c r="G4175" s="64"/>
      <c r="H4175" s="69" t="str">
        <f>IF(ISBLANK('Zusatzblatt (Perigon)'!L4170),"",'Zusatzblatt (Perigon)'!L4170)</f>
        <v/>
      </c>
      <c r="I4175" s="69" t="str">
        <f>IF(ISBLANK('Zusatzblatt (Perigon)'!M4170),"",'Zusatzblatt (Perigon)'!M4170)</f>
        <v/>
      </c>
      <c r="J4175" s="98" t="str">
        <f>IF(ISBLANK('Zusatzblatt (Perigon)'!N4170),"",'Zusatzblatt (Perigon)'!N4170)</f>
        <v/>
      </c>
      <c r="K4175" s="99" t="str">
        <f>IF(ISBLANK('Zusatzblatt (Perigon)'!J4170),"",'Zusatzblatt (Perigon)'!T4170)</f>
        <v/>
      </c>
      <c r="L4175" s="95" t="str">
        <f>IF(ISBLANK('Zusatzblatt (Perigon)'!O4170),"",'Zusatzblatt (Perigon)'!O4170)</f>
        <v/>
      </c>
      <c r="M4175" s="95" t="str">
        <f>IF(ISBLANK('Zusatzblatt (Perigon)'!R4170),"",'Zusatzblatt (Perigon)'!R4170)</f>
        <v/>
      </c>
      <c r="N4175" s="95" t="str">
        <f>IF(ISBLANK('Zusatzblatt (Perigon)'!P4170),"",'Zusatzblatt (Perigon)'!P4170)</f>
        <v/>
      </c>
      <c r="O4175" s="38" t="str">
        <f>IF($L4175="","",VLOOKUP($R4175,Tarife!$A$2:$R$599,13,FALSE))</f>
        <v/>
      </c>
      <c r="P4175" s="38" t="str">
        <f t="shared" si="65"/>
        <v/>
      </c>
      <c r="R4175" s="100" t="str">
        <f>Zusammenzug!$C$25&amp;"-"&amp;Zusammenzug!$A$7&amp;"-"&amp;Leistungen!L4175</f>
        <v>2026-Nicht beauftragte Spitex-Organisation-</v>
      </c>
    </row>
    <row r="4176" spans="1:18" x14ac:dyDescent="0.2">
      <c r="A4176" s="95" t="str">
        <f>IF(ISBLANK('Zusatzblatt (Perigon)'!E4171),"",'Zusatzblatt (Perigon)'!E4171)</f>
        <v/>
      </c>
      <c r="B4176" s="95" t="str">
        <f>IF(ISBLANK('Zusatzblatt (Perigon)'!G4171),"",'Zusatzblatt (Perigon)'!G4171)</f>
        <v/>
      </c>
      <c r="C4176" s="96" t="str">
        <f>IF(ISBLANK('Zusatzblatt (Perigon)'!I4171),"",'Zusatzblatt (Perigon)'!I4171)</f>
        <v/>
      </c>
      <c r="D4176" s="97" t="str">
        <f>IF(ISBLANK('Zusatzblatt (Perigon)'!J4171),"",'Zusatzblatt (Perigon)'!J4171)</f>
        <v/>
      </c>
      <c r="E4176" s="64" t="str">
        <f>IF(ISBLANK('Zusatzblatt (Perigon)'!K4171),"",'Zusatzblatt (Perigon)'!K4171)</f>
        <v/>
      </c>
      <c r="F4176" s="65"/>
      <c r="G4176" s="64"/>
      <c r="H4176" s="69" t="str">
        <f>IF(ISBLANK('Zusatzblatt (Perigon)'!L4171),"",'Zusatzblatt (Perigon)'!L4171)</f>
        <v/>
      </c>
      <c r="I4176" s="69" t="str">
        <f>IF(ISBLANK('Zusatzblatt (Perigon)'!M4171),"",'Zusatzblatt (Perigon)'!M4171)</f>
        <v/>
      </c>
      <c r="J4176" s="98" t="str">
        <f>IF(ISBLANK('Zusatzblatt (Perigon)'!N4171),"",'Zusatzblatt (Perigon)'!N4171)</f>
        <v/>
      </c>
      <c r="K4176" s="99" t="str">
        <f>IF(ISBLANK('Zusatzblatt (Perigon)'!J4171),"",'Zusatzblatt (Perigon)'!T4171)</f>
        <v/>
      </c>
      <c r="L4176" s="95" t="str">
        <f>IF(ISBLANK('Zusatzblatt (Perigon)'!O4171),"",'Zusatzblatt (Perigon)'!O4171)</f>
        <v/>
      </c>
      <c r="M4176" s="95" t="str">
        <f>IF(ISBLANK('Zusatzblatt (Perigon)'!R4171),"",'Zusatzblatt (Perigon)'!R4171)</f>
        <v/>
      </c>
      <c r="N4176" s="95" t="str">
        <f>IF(ISBLANK('Zusatzblatt (Perigon)'!P4171),"",'Zusatzblatt (Perigon)'!P4171)</f>
        <v/>
      </c>
      <c r="O4176" s="38" t="str">
        <f>IF($L4176="","",VLOOKUP($R4176,Tarife!$A$2:$R$599,13,FALSE))</f>
        <v/>
      </c>
      <c r="P4176" s="38" t="str">
        <f t="shared" si="65"/>
        <v/>
      </c>
      <c r="R4176" s="100" t="str">
        <f>Zusammenzug!$C$25&amp;"-"&amp;Zusammenzug!$A$7&amp;"-"&amp;Leistungen!L4176</f>
        <v>2026-Nicht beauftragte Spitex-Organisation-</v>
      </c>
    </row>
    <row r="4177" spans="1:18" x14ac:dyDescent="0.2">
      <c r="A4177" s="95" t="str">
        <f>IF(ISBLANK('Zusatzblatt (Perigon)'!E4172),"",'Zusatzblatt (Perigon)'!E4172)</f>
        <v/>
      </c>
      <c r="B4177" s="95" t="str">
        <f>IF(ISBLANK('Zusatzblatt (Perigon)'!G4172),"",'Zusatzblatt (Perigon)'!G4172)</f>
        <v/>
      </c>
      <c r="C4177" s="96" t="str">
        <f>IF(ISBLANK('Zusatzblatt (Perigon)'!I4172),"",'Zusatzblatt (Perigon)'!I4172)</f>
        <v/>
      </c>
      <c r="D4177" s="97" t="str">
        <f>IF(ISBLANK('Zusatzblatt (Perigon)'!J4172),"",'Zusatzblatt (Perigon)'!J4172)</f>
        <v/>
      </c>
      <c r="E4177" s="64" t="str">
        <f>IF(ISBLANK('Zusatzblatt (Perigon)'!K4172),"",'Zusatzblatt (Perigon)'!K4172)</f>
        <v/>
      </c>
      <c r="F4177" s="65"/>
      <c r="G4177" s="64"/>
      <c r="H4177" s="69" t="str">
        <f>IF(ISBLANK('Zusatzblatt (Perigon)'!L4172),"",'Zusatzblatt (Perigon)'!L4172)</f>
        <v/>
      </c>
      <c r="I4177" s="69" t="str">
        <f>IF(ISBLANK('Zusatzblatt (Perigon)'!M4172),"",'Zusatzblatt (Perigon)'!M4172)</f>
        <v/>
      </c>
      <c r="J4177" s="98" t="str">
        <f>IF(ISBLANK('Zusatzblatt (Perigon)'!N4172),"",'Zusatzblatt (Perigon)'!N4172)</f>
        <v/>
      </c>
      <c r="K4177" s="99" t="str">
        <f>IF(ISBLANK('Zusatzblatt (Perigon)'!J4172),"",'Zusatzblatt (Perigon)'!T4172)</f>
        <v/>
      </c>
      <c r="L4177" s="95" t="str">
        <f>IF(ISBLANK('Zusatzblatt (Perigon)'!O4172),"",'Zusatzblatt (Perigon)'!O4172)</f>
        <v/>
      </c>
      <c r="M4177" s="95" t="str">
        <f>IF(ISBLANK('Zusatzblatt (Perigon)'!R4172),"",'Zusatzblatt (Perigon)'!R4172)</f>
        <v/>
      </c>
      <c r="N4177" s="95" t="str">
        <f>IF(ISBLANK('Zusatzblatt (Perigon)'!P4172),"",'Zusatzblatt (Perigon)'!P4172)</f>
        <v/>
      </c>
      <c r="O4177" s="38" t="str">
        <f>IF($L4177="","",VLOOKUP($R4177,Tarife!$A$2:$R$599,13,FALSE))</f>
        <v/>
      </c>
      <c r="P4177" s="38" t="str">
        <f t="shared" si="65"/>
        <v/>
      </c>
      <c r="R4177" s="100" t="str">
        <f>Zusammenzug!$C$25&amp;"-"&amp;Zusammenzug!$A$7&amp;"-"&amp;Leistungen!L4177</f>
        <v>2026-Nicht beauftragte Spitex-Organisation-</v>
      </c>
    </row>
    <row r="4178" spans="1:18" x14ac:dyDescent="0.2">
      <c r="A4178" s="95" t="str">
        <f>IF(ISBLANK('Zusatzblatt (Perigon)'!E4173),"",'Zusatzblatt (Perigon)'!E4173)</f>
        <v/>
      </c>
      <c r="B4178" s="95" t="str">
        <f>IF(ISBLANK('Zusatzblatt (Perigon)'!G4173),"",'Zusatzblatt (Perigon)'!G4173)</f>
        <v/>
      </c>
      <c r="C4178" s="96" t="str">
        <f>IF(ISBLANK('Zusatzblatt (Perigon)'!I4173),"",'Zusatzblatt (Perigon)'!I4173)</f>
        <v/>
      </c>
      <c r="D4178" s="97" t="str">
        <f>IF(ISBLANK('Zusatzblatt (Perigon)'!J4173),"",'Zusatzblatt (Perigon)'!J4173)</f>
        <v/>
      </c>
      <c r="E4178" s="64" t="str">
        <f>IF(ISBLANK('Zusatzblatt (Perigon)'!K4173),"",'Zusatzblatt (Perigon)'!K4173)</f>
        <v/>
      </c>
      <c r="F4178" s="65"/>
      <c r="G4178" s="64"/>
      <c r="H4178" s="69" t="str">
        <f>IF(ISBLANK('Zusatzblatt (Perigon)'!L4173),"",'Zusatzblatt (Perigon)'!L4173)</f>
        <v/>
      </c>
      <c r="I4178" s="69" t="str">
        <f>IF(ISBLANK('Zusatzblatt (Perigon)'!M4173),"",'Zusatzblatt (Perigon)'!M4173)</f>
        <v/>
      </c>
      <c r="J4178" s="98" t="str">
        <f>IF(ISBLANK('Zusatzblatt (Perigon)'!N4173),"",'Zusatzblatt (Perigon)'!N4173)</f>
        <v/>
      </c>
      <c r="K4178" s="99" t="str">
        <f>IF(ISBLANK('Zusatzblatt (Perigon)'!J4173),"",'Zusatzblatt (Perigon)'!T4173)</f>
        <v/>
      </c>
      <c r="L4178" s="95" t="str">
        <f>IF(ISBLANK('Zusatzblatt (Perigon)'!O4173),"",'Zusatzblatt (Perigon)'!O4173)</f>
        <v/>
      </c>
      <c r="M4178" s="95" t="str">
        <f>IF(ISBLANK('Zusatzblatt (Perigon)'!R4173),"",'Zusatzblatt (Perigon)'!R4173)</f>
        <v/>
      </c>
      <c r="N4178" s="95" t="str">
        <f>IF(ISBLANK('Zusatzblatt (Perigon)'!P4173),"",'Zusatzblatt (Perigon)'!P4173)</f>
        <v/>
      </c>
      <c r="O4178" s="38" t="str">
        <f>IF($L4178="","",VLOOKUP($R4178,Tarife!$A$2:$R$599,13,FALSE))</f>
        <v/>
      </c>
      <c r="P4178" s="38" t="str">
        <f t="shared" si="65"/>
        <v/>
      </c>
      <c r="R4178" s="100" t="str">
        <f>Zusammenzug!$C$25&amp;"-"&amp;Zusammenzug!$A$7&amp;"-"&amp;Leistungen!L4178</f>
        <v>2026-Nicht beauftragte Spitex-Organisation-</v>
      </c>
    </row>
    <row r="4179" spans="1:18" x14ac:dyDescent="0.2">
      <c r="A4179" s="95" t="str">
        <f>IF(ISBLANK('Zusatzblatt (Perigon)'!E4174),"",'Zusatzblatt (Perigon)'!E4174)</f>
        <v/>
      </c>
      <c r="B4179" s="95" t="str">
        <f>IF(ISBLANK('Zusatzblatt (Perigon)'!G4174),"",'Zusatzblatt (Perigon)'!G4174)</f>
        <v/>
      </c>
      <c r="C4179" s="96" t="str">
        <f>IF(ISBLANK('Zusatzblatt (Perigon)'!I4174),"",'Zusatzblatt (Perigon)'!I4174)</f>
        <v/>
      </c>
      <c r="D4179" s="97" t="str">
        <f>IF(ISBLANK('Zusatzblatt (Perigon)'!J4174),"",'Zusatzblatt (Perigon)'!J4174)</f>
        <v/>
      </c>
      <c r="E4179" s="64" t="str">
        <f>IF(ISBLANK('Zusatzblatt (Perigon)'!K4174),"",'Zusatzblatt (Perigon)'!K4174)</f>
        <v/>
      </c>
      <c r="F4179" s="65"/>
      <c r="G4179" s="64"/>
      <c r="H4179" s="69" t="str">
        <f>IF(ISBLANK('Zusatzblatt (Perigon)'!L4174),"",'Zusatzblatt (Perigon)'!L4174)</f>
        <v/>
      </c>
      <c r="I4179" s="69" t="str">
        <f>IF(ISBLANK('Zusatzblatt (Perigon)'!M4174),"",'Zusatzblatt (Perigon)'!M4174)</f>
        <v/>
      </c>
      <c r="J4179" s="98" t="str">
        <f>IF(ISBLANK('Zusatzblatt (Perigon)'!N4174),"",'Zusatzblatt (Perigon)'!N4174)</f>
        <v/>
      </c>
      <c r="K4179" s="99" t="str">
        <f>IF(ISBLANK('Zusatzblatt (Perigon)'!J4174),"",'Zusatzblatt (Perigon)'!T4174)</f>
        <v/>
      </c>
      <c r="L4179" s="95" t="str">
        <f>IF(ISBLANK('Zusatzblatt (Perigon)'!O4174),"",'Zusatzblatt (Perigon)'!O4174)</f>
        <v/>
      </c>
      <c r="M4179" s="95" t="str">
        <f>IF(ISBLANK('Zusatzblatt (Perigon)'!R4174),"",'Zusatzblatt (Perigon)'!R4174)</f>
        <v/>
      </c>
      <c r="N4179" s="95" t="str">
        <f>IF(ISBLANK('Zusatzblatt (Perigon)'!P4174),"",'Zusatzblatt (Perigon)'!P4174)</f>
        <v/>
      </c>
      <c r="O4179" s="38" t="str">
        <f>IF($L4179="","",VLOOKUP($R4179,Tarife!$A$2:$R$599,13,FALSE))</f>
        <v/>
      </c>
      <c r="P4179" s="38" t="str">
        <f t="shared" si="65"/>
        <v/>
      </c>
      <c r="R4179" s="100" t="str">
        <f>Zusammenzug!$C$25&amp;"-"&amp;Zusammenzug!$A$7&amp;"-"&amp;Leistungen!L4179</f>
        <v>2026-Nicht beauftragte Spitex-Organisation-</v>
      </c>
    </row>
    <row r="4180" spans="1:18" x14ac:dyDescent="0.2">
      <c r="A4180" s="95" t="str">
        <f>IF(ISBLANK('Zusatzblatt (Perigon)'!E4175),"",'Zusatzblatt (Perigon)'!E4175)</f>
        <v/>
      </c>
      <c r="B4180" s="95" t="str">
        <f>IF(ISBLANK('Zusatzblatt (Perigon)'!G4175),"",'Zusatzblatt (Perigon)'!G4175)</f>
        <v/>
      </c>
      <c r="C4180" s="96" t="str">
        <f>IF(ISBLANK('Zusatzblatt (Perigon)'!I4175),"",'Zusatzblatt (Perigon)'!I4175)</f>
        <v/>
      </c>
      <c r="D4180" s="97" t="str">
        <f>IF(ISBLANK('Zusatzblatt (Perigon)'!J4175),"",'Zusatzblatt (Perigon)'!J4175)</f>
        <v/>
      </c>
      <c r="E4180" s="64" t="str">
        <f>IF(ISBLANK('Zusatzblatt (Perigon)'!K4175),"",'Zusatzblatt (Perigon)'!K4175)</f>
        <v/>
      </c>
      <c r="F4180" s="65"/>
      <c r="G4180" s="64"/>
      <c r="H4180" s="69" t="str">
        <f>IF(ISBLANK('Zusatzblatt (Perigon)'!L4175),"",'Zusatzblatt (Perigon)'!L4175)</f>
        <v/>
      </c>
      <c r="I4180" s="69" t="str">
        <f>IF(ISBLANK('Zusatzblatt (Perigon)'!M4175),"",'Zusatzblatt (Perigon)'!M4175)</f>
        <v/>
      </c>
      <c r="J4180" s="98" t="str">
        <f>IF(ISBLANK('Zusatzblatt (Perigon)'!N4175),"",'Zusatzblatt (Perigon)'!N4175)</f>
        <v/>
      </c>
      <c r="K4180" s="99" t="str">
        <f>IF(ISBLANK('Zusatzblatt (Perigon)'!J4175),"",'Zusatzblatt (Perigon)'!T4175)</f>
        <v/>
      </c>
      <c r="L4180" s="95" t="str">
        <f>IF(ISBLANK('Zusatzblatt (Perigon)'!O4175),"",'Zusatzblatt (Perigon)'!O4175)</f>
        <v/>
      </c>
      <c r="M4180" s="95" t="str">
        <f>IF(ISBLANK('Zusatzblatt (Perigon)'!R4175),"",'Zusatzblatt (Perigon)'!R4175)</f>
        <v/>
      </c>
      <c r="N4180" s="95" t="str">
        <f>IF(ISBLANK('Zusatzblatt (Perigon)'!P4175),"",'Zusatzblatt (Perigon)'!P4175)</f>
        <v/>
      </c>
      <c r="O4180" s="38" t="str">
        <f>IF($L4180="","",VLOOKUP($R4180,Tarife!$A$2:$R$599,13,FALSE))</f>
        <v/>
      </c>
      <c r="P4180" s="38" t="str">
        <f t="shared" si="65"/>
        <v/>
      </c>
      <c r="R4180" s="100" t="str">
        <f>Zusammenzug!$C$25&amp;"-"&amp;Zusammenzug!$A$7&amp;"-"&amp;Leistungen!L4180</f>
        <v>2026-Nicht beauftragte Spitex-Organisation-</v>
      </c>
    </row>
    <row r="4181" spans="1:18" x14ac:dyDescent="0.2">
      <c r="A4181" s="95" t="str">
        <f>IF(ISBLANK('Zusatzblatt (Perigon)'!E4176),"",'Zusatzblatt (Perigon)'!E4176)</f>
        <v/>
      </c>
      <c r="B4181" s="95" t="str">
        <f>IF(ISBLANK('Zusatzblatt (Perigon)'!G4176),"",'Zusatzblatt (Perigon)'!G4176)</f>
        <v/>
      </c>
      <c r="C4181" s="96" t="str">
        <f>IF(ISBLANK('Zusatzblatt (Perigon)'!I4176),"",'Zusatzblatt (Perigon)'!I4176)</f>
        <v/>
      </c>
      <c r="D4181" s="97" t="str">
        <f>IF(ISBLANK('Zusatzblatt (Perigon)'!J4176),"",'Zusatzblatt (Perigon)'!J4176)</f>
        <v/>
      </c>
      <c r="E4181" s="64" t="str">
        <f>IF(ISBLANK('Zusatzblatt (Perigon)'!K4176),"",'Zusatzblatt (Perigon)'!K4176)</f>
        <v/>
      </c>
      <c r="F4181" s="65"/>
      <c r="G4181" s="64"/>
      <c r="H4181" s="69" t="str">
        <f>IF(ISBLANK('Zusatzblatt (Perigon)'!L4176),"",'Zusatzblatt (Perigon)'!L4176)</f>
        <v/>
      </c>
      <c r="I4181" s="69" t="str">
        <f>IF(ISBLANK('Zusatzblatt (Perigon)'!M4176),"",'Zusatzblatt (Perigon)'!M4176)</f>
        <v/>
      </c>
      <c r="J4181" s="98" t="str">
        <f>IF(ISBLANK('Zusatzblatt (Perigon)'!N4176),"",'Zusatzblatt (Perigon)'!N4176)</f>
        <v/>
      </c>
      <c r="K4181" s="99" t="str">
        <f>IF(ISBLANK('Zusatzblatt (Perigon)'!J4176),"",'Zusatzblatt (Perigon)'!T4176)</f>
        <v/>
      </c>
      <c r="L4181" s="95" t="str">
        <f>IF(ISBLANK('Zusatzblatt (Perigon)'!O4176),"",'Zusatzblatt (Perigon)'!O4176)</f>
        <v/>
      </c>
      <c r="M4181" s="95" t="str">
        <f>IF(ISBLANK('Zusatzblatt (Perigon)'!R4176),"",'Zusatzblatt (Perigon)'!R4176)</f>
        <v/>
      </c>
      <c r="N4181" s="95" t="str">
        <f>IF(ISBLANK('Zusatzblatt (Perigon)'!P4176),"",'Zusatzblatt (Perigon)'!P4176)</f>
        <v/>
      </c>
      <c r="O4181" s="38" t="str">
        <f>IF($L4181="","",VLOOKUP($R4181,Tarife!$A$2:$R$599,13,FALSE))</f>
        <v/>
      </c>
      <c r="P4181" s="38" t="str">
        <f t="shared" si="65"/>
        <v/>
      </c>
      <c r="R4181" s="100" t="str">
        <f>Zusammenzug!$C$25&amp;"-"&amp;Zusammenzug!$A$7&amp;"-"&amp;Leistungen!L4181</f>
        <v>2026-Nicht beauftragte Spitex-Organisation-</v>
      </c>
    </row>
    <row r="4182" spans="1:18" x14ac:dyDescent="0.2">
      <c r="A4182" s="95" t="str">
        <f>IF(ISBLANK('Zusatzblatt (Perigon)'!E4177),"",'Zusatzblatt (Perigon)'!E4177)</f>
        <v/>
      </c>
      <c r="B4182" s="95" t="str">
        <f>IF(ISBLANK('Zusatzblatt (Perigon)'!G4177),"",'Zusatzblatt (Perigon)'!G4177)</f>
        <v/>
      </c>
      <c r="C4182" s="96" t="str">
        <f>IF(ISBLANK('Zusatzblatt (Perigon)'!I4177),"",'Zusatzblatt (Perigon)'!I4177)</f>
        <v/>
      </c>
      <c r="D4182" s="97" t="str">
        <f>IF(ISBLANK('Zusatzblatt (Perigon)'!J4177),"",'Zusatzblatt (Perigon)'!J4177)</f>
        <v/>
      </c>
      <c r="E4182" s="64" t="str">
        <f>IF(ISBLANK('Zusatzblatt (Perigon)'!K4177),"",'Zusatzblatt (Perigon)'!K4177)</f>
        <v/>
      </c>
      <c r="F4182" s="65"/>
      <c r="G4182" s="64"/>
      <c r="H4182" s="69" t="str">
        <f>IF(ISBLANK('Zusatzblatt (Perigon)'!L4177),"",'Zusatzblatt (Perigon)'!L4177)</f>
        <v/>
      </c>
      <c r="I4182" s="69" t="str">
        <f>IF(ISBLANK('Zusatzblatt (Perigon)'!M4177),"",'Zusatzblatt (Perigon)'!M4177)</f>
        <v/>
      </c>
      <c r="J4182" s="98" t="str">
        <f>IF(ISBLANK('Zusatzblatt (Perigon)'!N4177),"",'Zusatzblatt (Perigon)'!N4177)</f>
        <v/>
      </c>
      <c r="K4182" s="99" t="str">
        <f>IF(ISBLANK('Zusatzblatt (Perigon)'!J4177),"",'Zusatzblatt (Perigon)'!T4177)</f>
        <v/>
      </c>
      <c r="L4182" s="95" t="str">
        <f>IF(ISBLANK('Zusatzblatt (Perigon)'!O4177),"",'Zusatzblatt (Perigon)'!O4177)</f>
        <v/>
      </c>
      <c r="M4182" s="95" t="str">
        <f>IF(ISBLANK('Zusatzblatt (Perigon)'!R4177),"",'Zusatzblatt (Perigon)'!R4177)</f>
        <v/>
      </c>
      <c r="N4182" s="95" t="str">
        <f>IF(ISBLANK('Zusatzblatt (Perigon)'!P4177),"",'Zusatzblatt (Perigon)'!P4177)</f>
        <v/>
      </c>
      <c r="O4182" s="38" t="str">
        <f>IF($L4182="","",VLOOKUP($R4182,Tarife!$A$2:$R$599,13,FALSE))</f>
        <v/>
      </c>
      <c r="P4182" s="38" t="str">
        <f t="shared" si="65"/>
        <v/>
      </c>
      <c r="R4182" s="100" t="str">
        <f>Zusammenzug!$C$25&amp;"-"&amp;Zusammenzug!$A$7&amp;"-"&amp;Leistungen!L4182</f>
        <v>2026-Nicht beauftragte Spitex-Organisation-</v>
      </c>
    </row>
    <row r="4183" spans="1:18" x14ac:dyDescent="0.2">
      <c r="A4183" s="95" t="str">
        <f>IF(ISBLANK('Zusatzblatt (Perigon)'!E4178),"",'Zusatzblatt (Perigon)'!E4178)</f>
        <v/>
      </c>
      <c r="B4183" s="95" t="str">
        <f>IF(ISBLANK('Zusatzblatt (Perigon)'!G4178),"",'Zusatzblatt (Perigon)'!G4178)</f>
        <v/>
      </c>
      <c r="C4183" s="96" t="str">
        <f>IF(ISBLANK('Zusatzblatt (Perigon)'!I4178),"",'Zusatzblatt (Perigon)'!I4178)</f>
        <v/>
      </c>
      <c r="D4183" s="97" t="str">
        <f>IF(ISBLANK('Zusatzblatt (Perigon)'!J4178),"",'Zusatzblatt (Perigon)'!J4178)</f>
        <v/>
      </c>
      <c r="E4183" s="64" t="str">
        <f>IF(ISBLANK('Zusatzblatt (Perigon)'!K4178),"",'Zusatzblatt (Perigon)'!K4178)</f>
        <v/>
      </c>
      <c r="F4183" s="65"/>
      <c r="G4183" s="64"/>
      <c r="H4183" s="69" t="str">
        <f>IF(ISBLANK('Zusatzblatt (Perigon)'!L4178),"",'Zusatzblatt (Perigon)'!L4178)</f>
        <v/>
      </c>
      <c r="I4183" s="69" t="str">
        <f>IF(ISBLANK('Zusatzblatt (Perigon)'!M4178),"",'Zusatzblatt (Perigon)'!M4178)</f>
        <v/>
      </c>
      <c r="J4183" s="98" t="str">
        <f>IF(ISBLANK('Zusatzblatt (Perigon)'!N4178),"",'Zusatzblatt (Perigon)'!N4178)</f>
        <v/>
      </c>
      <c r="K4183" s="99" t="str">
        <f>IF(ISBLANK('Zusatzblatt (Perigon)'!J4178),"",'Zusatzblatt (Perigon)'!T4178)</f>
        <v/>
      </c>
      <c r="L4183" s="95" t="str">
        <f>IF(ISBLANK('Zusatzblatt (Perigon)'!O4178),"",'Zusatzblatt (Perigon)'!O4178)</f>
        <v/>
      </c>
      <c r="M4183" s="95" t="str">
        <f>IF(ISBLANK('Zusatzblatt (Perigon)'!R4178),"",'Zusatzblatt (Perigon)'!R4178)</f>
        <v/>
      </c>
      <c r="N4183" s="95" t="str">
        <f>IF(ISBLANK('Zusatzblatt (Perigon)'!P4178),"",'Zusatzblatt (Perigon)'!P4178)</f>
        <v/>
      </c>
      <c r="O4183" s="38" t="str">
        <f>IF($L4183="","",VLOOKUP($R4183,Tarife!$A$2:$R$599,13,FALSE))</f>
        <v/>
      </c>
      <c r="P4183" s="38" t="str">
        <f t="shared" si="65"/>
        <v/>
      </c>
      <c r="R4183" s="100" t="str">
        <f>Zusammenzug!$C$25&amp;"-"&amp;Zusammenzug!$A$7&amp;"-"&amp;Leistungen!L4183</f>
        <v>2026-Nicht beauftragte Spitex-Organisation-</v>
      </c>
    </row>
    <row r="4184" spans="1:18" x14ac:dyDescent="0.2">
      <c r="A4184" s="95" t="str">
        <f>IF(ISBLANK('Zusatzblatt (Perigon)'!E4179),"",'Zusatzblatt (Perigon)'!E4179)</f>
        <v/>
      </c>
      <c r="B4184" s="95" t="str">
        <f>IF(ISBLANK('Zusatzblatt (Perigon)'!G4179),"",'Zusatzblatt (Perigon)'!G4179)</f>
        <v/>
      </c>
      <c r="C4184" s="96" t="str">
        <f>IF(ISBLANK('Zusatzblatt (Perigon)'!I4179),"",'Zusatzblatt (Perigon)'!I4179)</f>
        <v/>
      </c>
      <c r="D4184" s="97" t="str">
        <f>IF(ISBLANK('Zusatzblatt (Perigon)'!J4179),"",'Zusatzblatt (Perigon)'!J4179)</f>
        <v/>
      </c>
      <c r="E4184" s="64" t="str">
        <f>IF(ISBLANK('Zusatzblatt (Perigon)'!K4179),"",'Zusatzblatt (Perigon)'!K4179)</f>
        <v/>
      </c>
      <c r="F4184" s="65"/>
      <c r="G4184" s="64"/>
      <c r="H4184" s="69" t="str">
        <f>IF(ISBLANK('Zusatzblatt (Perigon)'!L4179),"",'Zusatzblatt (Perigon)'!L4179)</f>
        <v/>
      </c>
      <c r="I4184" s="69" t="str">
        <f>IF(ISBLANK('Zusatzblatt (Perigon)'!M4179),"",'Zusatzblatt (Perigon)'!M4179)</f>
        <v/>
      </c>
      <c r="J4184" s="98" t="str">
        <f>IF(ISBLANK('Zusatzblatt (Perigon)'!N4179),"",'Zusatzblatt (Perigon)'!N4179)</f>
        <v/>
      </c>
      <c r="K4184" s="99" t="str">
        <f>IF(ISBLANK('Zusatzblatt (Perigon)'!J4179),"",'Zusatzblatt (Perigon)'!T4179)</f>
        <v/>
      </c>
      <c r="L4184" s="95" t="str">
        <f>IF(ISBLANK('Zusatzblatt (Perigon)'!O4179),"",'Zusatzblatt (Perigon)'!O4179)</f>
        <v/>
      </c>
      <c r="M4184" s="95" t="str">
        <f>IF(ISBLANK('Zusatzblatt (Perigon)'!R4179),"",'Zusatzblatt (Perigon)'!R4179)</f>
        <v/>
      </c>
      <c r="N4184" s="95" t="str">
        <f>IF(ISBLANK('Zusatzblatt (Perigon)'!P4179),"",'Zusatzblatt (Perigon)'!P4179)</f>
        <v/>
      </c>
      <c r="O4184" s="38" t="str">
        <f>IF($L4184="","",VLOOKUP($R4184,Tarife!$A$2:$R$599,13,FALSE))</f>
        <v/>
      </c>
      <c r="P4184" s="38" t="str">
        <f t="shared" si="65"/>
        <v/>
      </c>
      <c r="R4184" s="100" t="str">
        <f>Zusammenzug!$C$25&amp;"-"&amp;Zusammenzug!$A$7&amp;"-"&amp;Leistungen!L4184</f>
        <v>2026-Nicht beauftragte Spitex-Organisation-</v>
      </c>
    </row>
    <row r="4185" spans="1:18" x14ac:dyDescent="0.2">
      <c r="A4185" s="95" t="str">
        <f>IF(ISBLANK('Zusatzblatt (Perigon)'!E4180),"",'Zusatzblatt (Perigon)'!E4180)</f>
        <v/>
      </c>
      <c r="B4185" s="95" t="str">
        <f>IF(ISBLANK('Zusatzblatt (Perigon)'!G4180),"",'Zusatzblatt (Perigon)'!G4180)</f>
        <v/>
      </c>
      <c r="C4185" s="96" t="str">
        <f>IF(ISBLANK('Zusatzblatt (Perigon)'!I4180),"",'Zusatzblatt (Perigon)'!I4180)</f>
        <v/>
      </c>
      <c r="D4185" s="97" t="str">
        <f>IF(ISBLANK('Zusatzblatt (Perigon)'!J4180),"",'Zusatzblatt (Perigon)'!J4180)</f>
        <v/>
      </c>
      <c r="E4185" s="64" t="str">
        <f>IF(ISBLANK('Zusatzblatt (Perigon)'!K4180),"",'Zusatzblatt (Perigon)'!K4180)</f>
        <v/>
      </c>
      <c r="F4185" s="65"/>
      <c r="G4185" s="64"/>
      <c r="H4185" s="69" t="str">
        <f>IF(ISBLANK('Zusatzblatt (Perigon)'!L4180),"",'Zusatzblatt (Perigon)'!L4180)</f>
        <v/>
      </c>
      <c r="I4185" s="69" t="str">
        <f>IF(ISBLANK('Zusatzblatt (Perigon)'!M4180),"",'Zusatzblatt (Perigon)'!M4180)</f>
        <v/>
      </c>
      <c r="J4185" s="98" t="str">
        <f>IF(ISBLANK('Zusatzblatt (Perigon)'!N4180),"",'Zusatzblatt (Perigon)'!N4180)</f>
        <v/>
      </c>
      <c r="K4185" s="99" t="str">
        <f>IF(ISBLANK('Zusatzblatt (Perigon)'!J4180),"",'Zusatzblatt (Perigon)'!T4180)</f>
        <v/>
      </c>
      <c r="L4185" s="95" t="str">
        <f>IF(ISBLANK('Zusatzblatt (Perigon)'!O4180),"",'Zusatzblatt (Perigon)'!O4180)</f>
        <v/>
      </c>
      <c r="M4185" s="95" t="str">
        <f>IF(ISBLANK('Zusatzblatt (Perigon)'!R4180),"",'Zusatzblatt (Perigon)'!R4180)</f>
        <v/>
      </c>
      <c r="N4185" s="95" t="str">
        <f>IF(ISBLANK('Zusatzblatt (Perigon)'!P4180),"",'Zusatzblatt (Perigon)'!P4180)</f>
        <v/>
      </c>
      <c r="O4185" s="38" t="str">
        <f>IF($L4185="","",VLOOKUP($R4185,Tarife!$A$2:$R$599,13,FALSE))</f>
        <v/>
      </c>
      <c r="P4185" s="38" t="str">
        <f t="shared" si="65"/>
        <v/>
      </c>
      <c r="R4185" s="100" t="str">
        <f>Zusammenzug!$C$25&amp;"-"&amp;Zusammenzug!$A$7&amp;"-"&amp;Leistungen!L4185</f>
        <v>2026-Nicht beauftragte Spitex-Organisation-</v>
      </c>
    </row>
    <row r="4186" spans="1:18" x14ac:dyDescent="0.2">
      <c r="A4186" s="95" t="str">
        <f>IF(ISBLANK('Zusatzblatt (Perigon)'!E4181),"",'Zusatzblatt (Perigon)'!E4181)</f>
        <v/>
      </c>
      <c r="B4186" s="95" t="str">
        <f>IF(ISBLANK('Zusatzblatt (Perigon)'!G4181),"",'Zusatzblatt (Perigon)'!G4181)</f>
        <v/>
      </c>
      <c r="C4186" s="96" t="str">
        <f>IF(ISBLANK('Zusatzblatt (Perigon)'!I4181),"",'Zusatzblatt (Perigon)'!I4181)</f>
        <v/>
      </c>
      <c r="D4186" s="97" t="str">
        <f>IF(ISBLANK('Zusatzblatt (Perigon)'!J4181),"",'Zusatzblatt (Perigon)'!J4181)</f>
        <v/>
      </c>
      <c r="E4186" s="64" t="str">
        <f>IF(ISBLANK('Zusatzblatt (Perigon)'!K4181),"",'Zusatzblatt (Perigon)'!K4181)</f>
        <v/>
      </c>
      <c r="F4186" s="65"/>
      <c r="G4186" s="64"/>
      <c r="H4186" s="69" t="str">
        <f>IF(ISBLANK('Zusatzblatt (Perigon)'!L4181),"",'Zusatzblatt (Perigon)'!L4181)</f>
        <v/>
      </c>
      <c r="I4186" s="69" t="str">
        <f>IF(ISBLANK('Zusatzblatt (Perigon)'!M4181),"",'Zusatzblatt (Perigon)'!M4181)</f>
        <v/>
      </c>
      <c r="J4186" s="98" t="str">
        <f>IF(ISBLANK('Zusatzblatt (Perigon)'!N4181),"",'Zusatzblatt (Perigon)'!N4181)</f>
        <v/>
      </c>
      <c r="K4186" s="99" t="str">
        <f>IF(ISBLANK('Zusatzblatt (Perigon)'!J4181),"",'Zusatzblatt (Perigon)'!T4181)</f>
        <v/>
      </c>
      <c r="L4186" s="95" t="str">
        <f>IF(ISBLANK('Zusatzblatt (Perigon)'!O4181),"",'Zusatzblatt (Perigon)'!O4181)</f>
        <v/>
      </c>
      <c r="M4186" s="95" t="str">
        <f>IF(ISBLANK('Zusatzblatt (Perigon)'!R4181),"",'Zusatzblatt (Perigon)'!R4181)</f>
        <v/>
      </c>
      <c r="N4186" s="95" t="str">
        <f>IF(ISBLANK('Zusatzblatt (Perigon)'!P4181),"",'Zusatzblatt (Perigon)'!P4181)</f>
        <v/>
      </c>
      <c r="O4186" s="38" t="str">
        <f>IF($L4186="","",VLOOKUP($R4186,Tarife!$A$2:$R$599,13,FALSE))</f>
        <v/>
      </c>
      <c r="P4186" s="38" t="str">
        <f t="shared" si="65"/>
        <v/>
      </c>
      <c r="R4186" s="100" t="str">
        <f>Zusammenzug!$C$25&amp;"-"&amp;Zusammenzug!$A$7&amp;"-"&amp;Leistungen!L4186</f>
        <v>2026-Nicht beauftragte Spitex-Organisation-</v>
      </c>
    </row>
    <row r="4187" spans="1:18" x14ac:dyDescent="0.2">
      <c r="A4187" s="95" t="str">
        <f>IF(ISBLANK('Zusatzblatt (Perigon)'!E4182),"",'Zusatzblatt (Perigon)'!E4182)</f>
        <v/>
      </c>
      <c r="B4187" s="95" t="str">
        <f>IF(ISBLANK('Zusatzblatt (Perigon)'!G4182),"",'Zusatzblatt (Perigon)'!G4182)</f>
        <v/>
      </c>
      <c r="C4187" s="96" t="str">
        <f>IF(ISBLANK('Zusatzblatt (Perigon)'!I4182),"",'Zusatzblatt (Perigon)'!I4182)</f>
        <v/>
      </c>
      <c r="D4187" s="97" t="str">
        <f>IF(ISBLANK('Zusatzblatt (Perigon)'!J4182),"",'Zusatzblatt (Perigon)'!J4182)</f>
        <v/>
      </c>
      <c r="E4187" s="64" t="str">
        <f>IF(ISBLANK('Zusatzblatt (Perigon)'!K4182),"",'Zusatzblatt (Perigon)'!K4182)</f>
        <v/>
      </c>
      <c r="F4187" s="65"/>
      <c r="G4187" s="64"/>
      <c r="H4187" s="69" t="str">
        <f>IF(ISBLANK('Zusatzblatt (Perigon)'!L4182),"",'Zusatzblatt (Perigon)'!L4182)</f>
        <v/>
      </c>
      <c r="I4187" s="69" t="str">
        <f>IF(ISBLANK('Zusatzblatt (Perigon)'!M4182),"",'Zusatzblatt (Perigon)'!M4182)</f>
        <v/>
      </c>
      <c r="J4187" s="98" t="str">
        <f>IF(ISBLANK('Zusatzblatt (Perigon)'!N4182),"",'Zusatzblatt (Perigon)'!N4182)</f>
        <v/>
      </c>
      <c r="K4187" s="99" t="str">
        <f>IF(ISBLANK('Zusatzblatt (Perigon)'!J4182),"",'Zusatzblatt (Perigon)'!T4182)</f>
        <v/>
      </c>
      <c r="L4187" s="95" t="str">
        <f>IF(ISBLANK('Zusatzblatt (Perigon)'!O4182),"",'Zusatzblatt (Perigon)'!O4182)</f>
        <v/>
      </c>
      <c r="M4187" s="95" t="str">
        <f>IF(ISBLANK('Zusatzblatt (Perigon)'!R4182),"",'Zusatzblatt (Perigon)'!R4182)</f>
        <v/>
      </c>
      <c r="N4187" s="95" t="str">
        <f>IF(ISBLANK('Zusatzblatt (Perigon)'!P4182),"",'Zusatzblatt (Perigon)'!P4182)</f>
        <v/>
      </c>
      <c r="O4187" s="38" t="str">
        <f>IF($L4187="","",VLOOKUP($R4187,Tarife!$A$2:$R$599,13,FALSE))</f>
        <v/>
      </c>
      <c r="P4187" s="38" t="str">
        <f t="shared" si="65"/>
        <v/>
      </c>
      <c r="R4187" s="100" t="str">
        <f>Zusammenzug!$C$25&amp;"-"&amp;Zusammenzug!$A$7&amp;"-"&amp;Leistungen!L4187</f>
        <v>2026-Nicht beauftragte Spitex-Organisation-</v>
      </c>
    </row>
    <row r="4188" spans="1:18" x14ac:dyDescent="0.2">
      <c r="A4188" s="95" t="str">
        <f>IF(ISBLANK('Zusatzblatt (Perigon)'!E4183),"",'Zusatzblatt (Perigon)'!E4183)</f>
        <v/>
      </c>
      <c r="B4188" s="95" t="str">
        <f>IF(ISBLANK('Zusatzblatt (Perigon)'!G4183),"",'Zusatzblatt (Perigon)'!G4183)</f>
        <v/>
      </c>
      <c r="C4188" s="96" t="str">
        <f>IF(ISBLANK('Zusatzblatt (Perigon)'!I4183),"",'Zusatzblatt (Perigon)'!I4183)</f>
        <v/>
      </c>
      <c r="D4188" s="97" t="str">
        <f>IF(ISBLANK('Zusatzblatt (Perigon)'!J4183),"",'Zusatzblatt (Perigon)'!J4183)</f>
        <v/>
      </c>
      <c r="E4188" s="64" t="str">
        <f>IF(ISBLANK('Zusatzblatt (Perigon)'!K4183),"",'Zusatzblatt (Perigon)'!K4183)</f>
        <v/>
      </c>
      <c r="F4188" s="65"/>
      <c r="G4188" s="64"/>
      <c r="H4188" s="69" t="str">
        <f>IF(ISBLANK('Zusatzblatt (Perigon)'!L4183),"",'Zusatzblatt (Perigon)'!L4183)</f>
        <v/>
      </c>
      <c r="I4188" s="69" t="str">
        <f>IF(ISBLANK('Zusatzblatt (Perigon)'!M4183),"",'Zusatzblatt (Perigon)'!M4183)</f>
        <v/>
      </c>
      <c r="J4188" s="98" t="str">
        <f>IF(ISBLANK('Zusatzblatt (Perigon)'!N4183),"",'Zusatzblatt (Perigon)'!N4183)</f>
        <v/>
      </c>
      <c r="K4188" s="99" t="str">
        <f>IF(ISBLANK('Zusatzblatt (Perigon)'!J4183),"",'Zusatzblatt (Perigon)'!T4183)</f>
        <v/>
      </c>
      <c r="L4188" s="95" t="str">
        <f>IF(ISBLANK('Zusatzblatt (Perigon)'!O4183),"",'Zusatzblatt (Perigon)'!O4183)</f>
        <v/>
      </c>
      <c r="M4188" s="95" t="str">
        <f>IF(ISBLANK('Zusatzblatt (Perigon)'!R4183),"",'Zusatzblatt (Perigon)'!R4183)</f>
        <v/>
      </c>
      <c r="N4188" s="95" t="str">
        <f>IF(ISBLANK('Zusatzblatt (Perigon)'!P4183),"",'Zusatzblatt (Perigon)'!P4183)</f>
        <v/>
      </c>
      <c r="O4188" s="38" t="str">
        <f>IF($L4188="","",VLOOKUP($R4188,Tarife!$A$2:$R$599,13,FALSE))</f>
        <v/>
      </c>
      <c r="P4188" s="38" t="str">
        <f t="shared" si="65"/>
        <v/>
      </c>
      <c r="R4188" s="100" t="str">
        <f>Zusammenzug!$C$25&amp;"-"&amp;Zusammenzug!$A$7&amp;"-"&amp;Leistungen!L4188</f>
        <v>2026-Nicht beauftragte Spitex-Organisation-</v>
      </c>
    </row>
    <row r="4189" spans="1:18" x14ac:dyDescent="0.2">
      <c r="A4189" s="95" t="str">
        <f>IF(ISBLANK('Zusatzblatt (Perigon)'!E4184),"",'Zusatzblatt (Perigon)'!E4184)</f>
        <v/>
      </c>
      <c r="B4189" s="95" t="str">
        <f>IF(ISBLANK('Zusatzblatt (Perigon)'!G4184),"",'Zusatzblatt (Perigon)'!G4184)</f>
        <v/>
      </c>
      <c r="C4189" s="96" t="str">
        <f>IF(ISBLANK('Zusatzblatt (Perigon)'!I4184),"",'Zusatzblatt (Perigon)'!I4184)</f>
        <v/>
      </c>
      <c r="D4189" s="97" t="str">
        <f>IF(ISBLANK('Zusatzblatt (Perigon)'!J4184),"",'Zusatzblatt (Perigon)'!J4184)</f>
        <v/>
      </c>
      <c r="E4189" s="64" t="str">
        <f>IF(ISBLANK('Zusatzblatt (Perigon)'!K4184),"",'Zusatzblatt (Perigon)'!K4184)</f>
        <v/>
      </c>
      <c r="F4189" s="65"/>
      <c r="G4189" s="64"/>
      <c r="H4189" s="69" t="str">
        <f>IF(ISBLANK('Zusatzblatt (Perigon)'!L4184),"",'Zusatzblatt (Perigon)'!L4184)</f>
        <v/>
      </c>
      <c r="I4189" s="69" t="str">
        <f>IF(ISBLANK('Zusatzblatt (Perigon)'!M4184),"",'Zusatzblatt (Perigon)'!M4184)</f>
        <v/>
      </c>
      <c r="J4189" s="98" t="str">
        <f>IF(ISBLANK('Zusatzblatt (Perigon)'!N4184),"",'Zusatzblatt (Perigon)'!N4184)</f>
        <v/>
      </c>
      <c r="K4189" s="99" t="str">
        <f>IF(ISBLANK('Zusatzblatt (Perigon)'!J4184),"",'Zusatzblatt (Perigon)'!T4184)</f>
        <v/>
      </c>
      <c r="L4189" s="95" t="str">
        <f>IF(ISBLANK('Zusatzblatt (Perigon)'!O4184),"",'Zusatzblatt (Perigon)'!O4184)</f>
        <v/>
      </c>
      <c r="M4189" s="95" t="str">
        <f>IF(ISBLANK('Zusatzblatt (Perigon)'!R4184),"",'Zusatzblatt (Perigon)'!R4184)</f>
        <v/>
      </c>
      <c r="N4189" s="95" t="str">
        <f>IF(ISBLANK('Zusatzblatt (Perigon)'!P4184),"",'Zusatzblatt (Perigon)'!P4184)</f>
        <v/>
      </c>
      <c r="O4189" s="38" t="str">
        <f>IF($L4189="","",VLOOKUP($R4189,Tarife!$A$2:$R$599,13,FALSE))</f>
        <v/>
      </c>
      <c r="P4189" s="38" t="str">
        <f t="shared" si="65"/>
        <v/>
      </c>
      <c r="R4189" s="100" t="str">
        <f>Zusammenzug!$C$25&amp;"-"&amp;Zusammenzug!$A$7&amp;"-"&amp;Leistungen!L4189</f>
        <v>2026-Nicht beauftragte Spitex-Organisation-</v>
      </c>
    </row>
    <row r="4190" spans="1:18" x14ac:dyDescent="0.2">
      <c r="A4190" s="95" t="str">
        <f>IF(ISBLANK('Zusatzblatt (Perigon)'!E4185),"",'Zusatzblatt (Perigon)'!E4185)</f>
        <v/>
      </c>
      <c r="B4190" s="95" t="str">
        <f>IF(ISBLANK('Zusatzblatt (Perigon)'!G4185),"",'Zusatzblatt (Perigon)'!G4185)</f>
        <v/>
      </c>
      <c r="C4190" s="96" t="str">
        <f>IF(ISBLANK('Zusatzblatt (Perigon)'!I4185),"",'Zusatzblatt (Perigon)'!I4185)</f>
        <v/>
      </c>
      <c r="D4190" s="97" t="str">
        <f>IF(ISBLANK('Zusatzblatt (Perigon)'!J4185),"",'Zusatzblatt (Perigon)'!J4185)</f>
        <v/>
      </c>
      <c r="E4190" s="64" t="str">
        <f>IF(ISBLANK('Zusatzblatt (Perigon)'!K4185),"",'Zusatzblatt (Perigon)'!K4185)</f>
        <v/>
      </c>
      <c r="F4190" s="65"/>
      <c r="G4190" s="64"/>
      <c r="H4190" s="69" t="str">
        <f>IF(ISBLANK('Zusatzblatt (Perigon)'!L4185),"",'Zusatzblatt (Perigon)'!L4185)</f>
        <v/>
      </c>
      <c r="I4190" s="69" t="str">
        <f>IF(ISBLANK('Zusatzblatt (Perigon)'!M4185),"",'Zusatzblatt (Perigon)'!M4185)</f>
        <v/>
      </c>
      <c r="J4190" s="98" t="str">
        <f>IF(ISBLANK('Zusatzblatt (Perigon)'!N4185),"",'Zusatzblatt (Perigon)'!N4185)</f>
        <v/>
      </c>
      <c r="K4190" s="99" t="str">
        <f>IF(ISBLANK('Zusatzblatt (Perigon)'!J4185),"",'Zusatzblatt (Perigon)'!T4185)</f>
        <v/>
      </c>
      <c r="L4190" s="95" t="str">
        <f>IF(ISBLANK('Zusatzblatt (Perigon)'!O4185),"",'Zusatzblatt (Perigon)'!O4185)</f>
        <v/>
      </c>
      <c r="M4190" s="95" t="str">
        <f>IF(ISBLANK('Zusatzblatt (Perigon)'!R4185),"",'Zusatzblatt (Perigon)'!R4185)</f>
        <v/>
      </c>
      <c r="N4190" s="95" t="str">
        <f>IF(ISBLANK('Zusatzblatt (Perigon)'!P4185),"",'Zusatzblatt (Perigon)'!P4185)</f>
        <v/>
      </c>
      <c r="O4190" s="38" t="str">
        <f>IF($L4190="","",VLOOKUP($R4190,Tarife!$A$2:$R$599,13,FALSE))</f>
        <v/>
      </c>
      <c r="P4190" s="38" t="str">
        <f t="shared" si="65"/>
        <v/>
      </c>
      <c r="R4190" s="100" t="str">
        <f>Zusammenzug!$C$25&amp;"-"&amp;Zusammenzug!$A$7&amp;"-"&amp;Leistungen!L4190</f>
        <v>2026-Nicht beauftragte Spitex-Organisation-</v>
      </c>
    </row>
    <row r="4191" spans="1:18" x14ac:dyDescent="0.2">
      <c r="A4191" s="95" t="str">
        <f>IF(ISBLANK('Zusatzblatt (Perigon)'!E4186),"",'Zusatzblatt (Perigon)'!E4186)</f>
        <v/>
      </c>
      <c r="B4191" s="95" t="str">
        <f>IF(ISBLANK('Zusatzblatt (Perigon)'!G4186),"",'Zusatzblatt (Perigon)'!G4186)</f>
        <v/>
      </c>
      <c r="C4191" s="96" t="str">
        <f>IF(ISBLANK('Zusatzblatt (Perigon)'!I4186),"",'Zusatzblatt (Perigon)'!I4186)</f>
        <v/>
      </c>
      <c r="D4191" s="97" t="str">
        <f>IF(ISBLANK('Zusatzblatt (Perigon)'!J4186),"",'Zusatzblatt (Perigon)'!J4186)</f>
        <v/>
      </c>
      <c r="E4191" s="64" t="str">
        <f>IF(ISBLANK('Zusatzblatt (Perigon)'!K4186),"",'Zusatzblatt (Perigon)'!K4186)</f>
        <v/>
      </c>
      <c r="F4191" s="65"/>
      <c r="G4191" s="64"/>
      <c r="H4191" s="69" t="str">
        <f>IF(ISBLANK('Zusatzblatt (Perigon)'!L4186),"",'Zusatzblatt (Perigon)'!L4186)</f>
        <v/>
      </c>
      <c r="I4191" s="69" t="str">
        <f>IF(ISBLANK('Zusatzblatt (Perigon)'!M4186),"",'Zusatzblatt (Perigon)'!M4186)</f>
        <v/>
      </c>
      <c r="J4191" s="98" t="str">
        <f>IF(ISBLANK('Zusatzblatt (Perigon)'!N4186),"",'Zusatzblatt (Perigon)'!N4186)</f>
        <v/>
      </c>
      <c r="K4191" s="99" t="str">
        <f>IF(ISBLANK('Zusatzblatt (Perigon)'!J4186),"",'Zusatzblatt (Perigon)'!T4186)</f>
        <v/>
      </c>
      <c r="L4191" s="95" t="str">
        <f>IF(ISBLANK('Zusatzblatt (Perigon)'!O4186),"",'Zusatzblatt (Perigon)'!O4186)</f>
        <v/>
      </c>
      <c r="M4191" s="95" t="str">
        <f>IF(ISBLANK('Zusatzblatt (Perigon)'!R4186),"",'Zusatzblatt (Perigon)'!R4186)</f>
        <v/>
      </c>
      <c r="N4191" s="95" t="str">
        <f>IF(ISBLANK('Zusatzblatt (Perigon)'!P4186),"",'Zusatzblatt (Perigon)'!P4186)</f>
        <v/>
      </c>
      <c r="O4191" s="38" t="str">
        <f>IF($L4191="","",VLOOKUP($R4191,Tarife!$A$2:$R$599,13,FALSE))</f>
        <v/>
      </c>
      <c r="P4191" s="38" t="str">
        <f t="shared" si="65"/>
        <v/>
      </c>
      <c r="R4191" s="100" t="str">
        <f>Zusammenzug!$C$25&amp;"-"&amp;Zusammenzug!$A$7&amp;"-"&amp;Leistungen!L4191</f>
        <v>2026-Nicht beauftragte Spitex-Organisation-</v>
      </c>
    </row>
    <row r="4192" spans="1:18" x14ac:dyDescent="0.2">
      <c r="A4192" s="95" t="str">
        <f>IF(ISBLANK('Zusatzblatt (Perigon)'!E4187),"",'Zusatzblatt (Perigon)'!E4187)</f>
        <v/>
      </c>
      <c r="B4192" s="95" t="str">
        <f>IF(ISBLANK('Zusatzblatt (Perigon)'!G4187),"",'Zusatzblatt (Perigon)'!G4187)</f>
        <v/>
      </c>
      <c r="C4192" s="96" t="str">
        <f>IF(ISBLANK('Zusatzblatt (Perigon)'!I4187),"",'Zusatzblatt (Perigon)'!I4187)</f>
        <v/>
      </c>
      <c r="D4192" s="97" t="str">
        <f>IF(ISBLANK('Zusatzblatt (Perigon)'!J4187),"",'Zusatzblatt (Perigon)'!J4187)</f>
        <v/>
      </c>
      <c r="E4192" s="64" t="str">
        <f>IF(ISBLANK('Zusatzblatt (Perigon)'!K4187),"",'Zusatzblatt (Perigon)'!K4187)</f>
        <v/>
      </c>
      <c r="F4192" s="65"/>
      <c r="G4192" s="64"/>
      <c r="H4192" s="69" t="str">
        <f>IF(ISBLANK('Zusatzblatt (Perigon)'!L4187),"",'Zusatzblatt (Perigon)'!L4187)</f>
        <v/>
      </c>
      <c r="I4192" s="69" t="str">
        <f>IF(ISBLANK('Zusatzblatt (Perigon)'!M4187),"",'Zusatzblatt (Perigon)'!M4187)</f>
        <v/>
      </c>
      <c r="J4192" s="98" t="str">
        <f>IF(ISBLANK('Zusatzblatt (Perigon)'!N4187),"",'Zusatzblatt (Perigon)'!N4187)</f>
        <v/>
      </c>
      <c r="K4192" s="99" t="str">
        <f>IF(ISBLANK('Zusatzblatt (Perigon)'!J4187),"",'Zusatzblatt (Perigon)'!T4187)</f>
        <v/>
      </c>
      <c r="L4192" s="95" t="str">
        <f>IF(ISBLANK('Zusatzblatt (Perigon)'!O4187),"",'Zusatzblatt (Perigon)'!O4187)</f>
        <v/>
      </c>
      <c r="M4192" s="95" t="str">
        <f>IF(ISBLANK('Zusatzblatt (Perigon)'!R4187),"",'Zusatzblatt (Perigon)'!R4187)</f>
        <v/>
      </c>
      <c r="N4192" s="95" t="str">
        <f>IF(ISBLANK('Zusatzblatt (Perigon)'!P4187),"",'Zusatzblatt (Perigon)'!P4187)</f>
        <v/>
      </c>
      <c r="O4192" s="38" t="str">
        <f>IF($L4192="","",VLOOKUP($R4192,Tarife!$A$2:$R$599,13,FALSE))</f>
        <v/>
      </c>
      <c r="P4192" s="38" t="str">
        <f t="shared" si="65"/>
        <v/>
      </c>
      <c r="R4192" s="100" t="str">
        <f>Zusammenzug!$C$25&amp;"-"&amp;Zusammenzug!$A$7&amp;"-"&amp;Leistungen!L4192</f>
        <v>2026-Nicht beauftragte Spitex-Organisation-</v>
      </c>
    </row>
    <row r="4193" spans="1:18" x14ac:dyDescent="0.2">
      <c r="A4193" s="95" t="str">
        <f>IF(ISBLANK('Zusatzblatt (Perigon)'!E4188),"",'Zusatzblatt (Perigon)'!E4188)</f>
        <v/>
      </c>
      <c r="B4193" s="95" t="str">
        <f>IF(ISBLANK('Zusatzblatt (Perigon)'!G4188),"",'Zusatzblatt (Perigon)'!G4188)</f>
        <v/>
      </c>
      <c r="C4193" s="96" t="str">
        <f>IF(ISBLANK('Zusatzblatt (Perigon)'!I4188),"",'Zusatzblatt (Perigon)'!I4188)</f>
        <v/>
      </c>
      <c r="D4193" s="97" t="str">
        <f>IF(ISBLANK('Zusatzblatt (Perigon)'!J4188),"",'Zusatzblatt (Perigon)'!J4188)</f>
        <v/>
      </c>
      <c r="E4193" s="64" t="str">
        <f>IF(ISBLANK('Zusatzblatt (Perigon)'!K4188),"",'Zusatzblatt (Perigon)'!K4188)</f>
        <v/>
      </c>
      <c r="F4193" s="65"/>
      <c r="G4193" s="64"/>
      <c r="H4193" s="69" t="str">
        <f>IF(ISBLANK('Zusatzblatt (Perigon)'!L4188),"",'Zusatzblatt (Perigon)'!L4188)</f>
        <v/>
      </c>
      <c r="I4193" s="69" t="str">
        <f>IF(ISBLANK('Zusatzblatt (Perigon)'!M4188),"",'Zusatzblatt (Perigon)'!M4188)</f>
        <v/>
      </c>
      <c r="J4193" s="98" t="str">
        <f>IF(ISBLANK('Zusatzblatt (Perigon)'!N4188),"",'Zusatzblatt (Perigon)'!N4188)</f>
        <v/>
      </c>
      <c r="K4193" s="99" t="str">
        <f>IF(ISBLANK('Zusatzblatt (Perigon)'!J4188),"",'Zusatzblatt (Perigon)'!T4188)</f>
        <v/>
      </c>
      <c r="L4193" s="95" t="str">
        <f>IF(ISBLANK('Zusatzblatt (Perigon)'!O4188),"",'Zusatzblatt (Perigon)'!O4188)</f>
        <v/>
      </c>
      <c r="M4193" s="95" t="str">
        <f>IF(ISBLANK('Zusatzblatt (Perigon)'!R4188),"",'Zusatzblatt (Perigon)'!R4188)</f>
        <v/>
      </c>
      <c r="N4193" s="95" t="str">
        <f>IF(ISBLANK('Zusatzblatt (Perigon)'!P4188),"",'Zusatzblatt (Perigon)'!P4188)</f>
        <v/>
      </c>
      <c r="O4193" s="38" t="str">
        <f>IF($L4193="","",VLOOKUP($R4193,Tarife!$A$2:$R$599,13,FALSE))</f>
        <v/>
      </c>
      <c r="P4193" s="38" t="str">
        <f t="shared" si="65"/>
        <v/>
      </c>
      <c r="R4193" s="100" t="str">
        <f>Zusammenzug!$C$25&amp;"-"&amp;Zusammenzug!$A$7&amp;"-"&amp;Leistungen!L4193</f>
        <v>2026-Nicht beauftragte Spitex-Organisation-</v>
      </c>
    </row>
    <row r="4194" spans="1:18" x14ac:dyDescent="0.2">
      <c r="A4194" s="95" t="str">
        <f>IF(ISBLANK('Zusatzblatt (Perigon)'!E4189),"",'Zusatzblatt (Perigon)'!E4189)</f>
        <v/>
      </c>
      <c r="B4194" s="95" t="str">
        <f>IF(ISBLANK('Zusatzblatt (Perigon)'!G4189),"",'Zusatzblatt (Perigon)'!G4189)</f>
        <v/>
      </c>
      <c r="C4194" s="96" t="str">
        <f>IF(ISBLANK('Zusatzblatt (Perigon)'!I4189),"",'Zusatzblatt (Perigon)'!I4189)</f>
        <v/>
      </c>
      <c r="D4194" s="97" t="str">
        <f>IF(ISBLANK('Zusatzblatt (Perigon)'!J4189),"",'Zusatzblatt (Perigon)'!J4189)</f>
        <v/>
      </c>
      <c r="E4194" s="64" t="str">
        <f>IF(ISBLANK('Zusatzblatt (Perigon)'!K4189),"",'Zusatzblatt (Perigon)'!K4189)</f>
        <v/>
      </c>
      <c r="F4194" s="65"/>
      <c r="G4194" s="64"/>
      <c r="H4194" s="69" t="str">
        <f>IF(ISBLANK('Zusatzblatt (Perigon)'!L4189),"",'Zusatzblatt (Perigon)'!L4189)</f>
        <v/>
      </c>
      <c r="I4194" s="69" t="str">
        <f>IF(ISBLANK('Zusatzblatt (Perigon)'!M4189),"",'Zusatzblatt (Perigon)'!M4189)</f>
        <v/>
      </c>
      <c r="J4194" s="98" t="str">
        <f>IF(ISBLANK('Zusatzblatt (Perigon)'!N4189),"",'Zusatzblatt (Perigon)'!N4189)</f>
        <v/>
      </c>
      <c r="K4194" s="99" t="str">
        <f>IF(ISBLANK('Zusatzblatt (Perigon)'!J4189),"",'Zusatzblatt (Perigon)'!T4189)</f>
        <v/>
      </c>
      <c r="L4194" s="95" t="str">
        <f>IF(ISBLANK('Zusatzblatt (Perigon)'!O4189),"",'Zusatzblatt (Perigon)'!O4189)</f>
        <v/>
      </c>
      <c r="M4194" s="95" t="str">
        <f>IF(ISBLANK('Zusatzblatt (Perigon)'!R4189),"",'Zusatzblatt (Perigon)'!R4189)</f>
        <v/>
      </c>
      <c r="N4194" s="95" t="str">
        <f>IF(ISBLANK('Zusatzblatt (Perigon)'!P4189),"",'Zusatzblatt (Perigon)'!P4189)</f>
        <v/>
      </c>
      <c r="O4194" s="38" t="str">
        <f>IF($L4194="","",VLOOKUP($R4194,Tarife!$A$2:$R$599,13,FALSE))</f>
        <v/>
      </c>
      <c r="P4194" s="38" t="str">
        <f t="shared" si="65"/>
        <v/>
      </c>
      <c r="R4194" s="100" t="str">
        <f>Zusammenzug!$C$25&amp;"-"&amp;Zusammenzug!$A$7&amp;"-"&amp;Leistungen!L4194</f>
        <v>2026-Nicht beauftragte Spitex-Organisation-</v>
      </c>
    </row>
    <row r="4195" spans="1:18" x14ac:dyDescent="0.2">
      <c r="A4195" s="95" t="str">
        <f>IF(ISBLANK('Zusatzblatt (Perigon)'!E4190),"",'Zusatzblatt (Perigon)'!E4190)</f>
        <v/>
      </c>
      <c r="B4195" s="95" t="str">
        <f>IF(ISBLANK('Zusatzblatt (Perigon)'!G4190),"",'Zusatzblatt (Perigon)'!G4190)</f>
        <v/>
      </c>
      <c r="C4195" s="96" t="str">
        <f>IF(ISBLANK('Zusatzblatt (Perigon)'!I4190),"",'Zusatzblatt (Perigon)'!I4190)</f>
        <v/>
      </c>
      <c r="D4195" s="97" t="str">
        <f>IF(ISBLANK('Zusatzblatt (Perigon)'!J4190),"",'Zusatzblatt (Perigon)'!J4190)</f>
        <v/>
      </c>
      <c r="E4195" s="64" t="str">
        <f>IF(ISBLANK('Zusatzblatt (Perigon)'!K4190),"",'Zusatzblatt (Perigon)'!K4190)</f>
        <v/>
      </c>
      <c r="F4195" s="65"/>
      <c r="G4195" s="64"/>
      <c r="H4195" s="69" t="str">
        <f>IF(ISBLANK('Zusatzblatt (Perigon)'!L4190),"",'Zusatzblatt (Perigon)'!L4190)</f>
        <v/>
      </c>
      <c r="I4195" s="69" t="str">
        <f>IF(ISBLANK('Zusatzblatt (Perigon)'!M4190),"",'Zusatzblatt (Perigon)'!M4190)</f>
        <v/>
      </c>
      <c r="J4195" s="98" t="str">
        <f>IF(ISBLANK('Zusatzblatt (Perigon)'!N4190),"",'Zusatzblatt (Perigon)'!N4190)</f>
        <v/>
      </c>
      <c r="K4195" s="99" t="str">
        <f>IF(ISBLANK('Zusatzblatt (Perigon)'!J4190),"",'Zusatzblatt (Perigon)'!T4190)</f>
        <v/>
      </c>
      <c r="L4195" s="95" t="str">
        <f>IF(ISBLANK('Zusatzblatt (Perigon)'!O4190),"",'Zusatzblatt (Perigon)'!O4190)</f>
        <v/>
      </c>
      <c r="M4195" s="95" t="str">
        <f>IF(ISBLANK('Zusatzblatt (Perigon)'!R4190),"",'Zusatzblatt (Perigon)'!R4190)</f>
        <v/>
      </c>
      <c r="N4195" s="95" t="str">
        <f>IF(ISBLANK('Zusatzblatt (Perigon)'!P4190),"",'Zusatzblatt (Perigon)'!P4190)</f>
        <v/>
      </c>
      <c r="O4195" s="38" t="str">
        <f>IF($L4195="","",VLOOKUP($R4195,Tarife!$A$2:$R$599,13,FALSE))</f>
        <v/>
      </c>
      <c r="P4195" s="38" t="str">
        <f t="shared" si="65"/>
        <v/>
      </c>
      <c r="R4195" s="100" t="str">
        <f>Zusammenzug!$C$25&amp;"-"&amp;Zusammenzug!$A$7&amp;"-"&amp;Leistungen!L4195</f>
        <v>2026-Nicht beauftragte Spitex-Organisation-</v>
      </c>
    </row>
    <row r="4196" spans="1:18" x14ac:dyDescent="0.2">
      <c r="A4196" s="95" t="str">
        <f>IF(ISBLANK('Zusatzblatt (Perigon)'!E4191),"",'Zusatzblatt (Perigon)'!E4191)</f>
        <v/>
      </c>
      <c r="B4196" s="95" t="str">
        <f>IF(ISBLANK('Zusatzblatt (Perigon)'!G4191),"",'Zusatzblatt (Perigon)'!G4191)</f>
        <v/>
      </c>
      <c r="C4196" s="96" t="str">
        <f>IF(ISBLANK('Zusatzblatt (Perigon)'!I4191),"",'Zusatzblatt (Perigon)'!I4191)</f>
        <v/>
      </c>
      <c r="D4196" s="97" t="str">
        <f>IF(ISBLANK('Zusatzblatt (Perigon)'!J4191),"",'Zusatzblatt (Perigon)'!J4191)</f>
        <v/>
      </c>
      <c r="E4196" s="64" t="str">
        <f>IF(ISBLANK('Zusatzblatt (Perigon)'!K4191),"",'Zusatzblatt (Perigon)'!K4191)</f>
        <v/>
      </c>
      <c r="F4196" s="65"/>
      <c r="G4196" s="64"/>
      <c r="H4196" s="69" t="str">
        <f>IF(ISBLANK('Zusatzblatt (Perigon)'!L4191),"",'Zusatzblatt (Perigon)'!L4191)</f>
        <v/>
      </c>
      <c r="I4196" s="69" t="str">
        <f>IF(ISBLANK('Zusatzblatt (Perigon)'!M4191),"",'Zusatzblatt (Perigon)'!M4191)</f>
        <v/>
      </c>
      <c r="J4196" s="98" t="str">
        <f>IF(ISBLANK('Zusatzblatt (Perigon)'!N4191),"",'Zusatzblatt (Perigon)'!N4191)</f>
        <v/>
      </c>
      <c r="K4196" s="99" t="str">
        <f>IF(ISBLANK('Zusatzblatt (Perigon)'!J4191),"",'Zusatzblatt (Perigon)'!T4191)</f>
        <v/>
      </c>
      <c r="L4196" s="95" t="str">
        <f>IF(ISBLANK('Zusatzblatt (Perigon)'!O4191),"",'Zusatzblatt (Perigon)'!O4191)</f>
        <v/>
      </c>
      <c r="M4196" s="95" t="str">
        <f>IF(ISBLANK('Zusatzblatt (Perigon)'!R4191),"",'Zusatzblatt (Perigon)'!R4191)</f>
        <v/>
      </c>
      <c r="N4196" s="95" t="str">
        <f>IF(ISBLANK('Zusatzblatt (Perigon)'!P4191),"",'Zusatzblatt (Perigon)'!P4191)</f>
        <v/>
      </c>
      <c r="O4196" s="38" t="str">
        <f>IF($L4196="","",VLOOKUP($R4196,Tarife!$A$2:$R$599,13,FALSE))</f>
        <v/>
      </c>
      <c r="P4196" s="38" t="str">
        <f t="shared" si="65"/>
        <v/>
      </c>
      <c r="R4196" s="100" t="str">
        <f>Zusammenzug!$C$25&amp;"-"&amp;Zusammenzug!$A$7&amp;"-"&amp;Leistungen!L4196</f>
        <v>2026-Nicht beauftragte Spitex-Organisation-</v>
      </c>
    </row>
    <row r="4197" spans="1:18" x14ac:dyDescent="0.2">
      <c r="A4197" s="95" t="str">
        <f>IF(ISBLANK('Zusatzblatt (Perigon)'!E4192),"",'Zusatzblatt (Perigon)'!E4192)</f>
        <v/>
      </c>
      <c r="B4197" s="95" t="str">
        <f>IF(ISBLANK('Zusatzblatt (Perigon)'!G4192),"",'Zusatzblatt (Perigon)'!G4192)</f>
        <v/>
      </c>
      <c r="C4197" s="96" t="str">
        <f>IF(ISBLANK('Zusatzblatt (Perigon)'!I4192),"",'Zusatzblatt (Perigon)'!I4192)</f>
        <v/>
      </c>
      <c r="D4197" s="97" t="str">
        <f>IF(ISBLANK('Zusatzblatt (Perigon)'!J4192),"",'Zusatzblatt (Perigon)'!J4192)</f>
        <v/>
      </c>
      <c r="E4197" s="64" t="str">
        <f>IF(ISBLANK('Zusatzblatt (Perigon)'!K4192),"",'Zusatzblatt (Perigon)'!K4192)</f>
        <v/>
      </c>
      <c r="F4197" s="65"/>
      <c r="G4197" s="64"/>
      <c r="H4197" s="69" t="str">
        <f>IF(ISBLANK('Zusatzblatt (Perigon)'!L4192),"",'Zusatzblatt (Perigon)'!L4192)</f>
        <v/>
      </c>
      <c r="I4197" s="69" t="str">
        <f>IF(ISBLANK('Zusatzblatt (Perigon)'!M4192),"",'Zusatzblatt (Perigon)'!M4192)</f>
        <v/>
      </c>
      <c r="J4197" s="98" t="str">
        <f>IF(ISBLANK('Zusatzblatt (Perigon)'!N4192),"",'Zusatzblatt (Perigon)'!N4192)</f>
        <v/>
      </c>
      <c r="K4197" s="99" t="str">
        <f>IF(ISBLANK('Zusatzblatt (Perigon)'!J4192),"",'Zusatzblatt (Perigon)'!T4192)</f>
        <v/>
      </c>
      <c r="L4197" s="95" t="str">
        <f>IF(ISBLANK('Zusatzblatt (Perigon)'!O4192),"",'Zusatzblatt (Perigon)'!O4192)</f>
        <v/>
      </c>
      <c r="M4197" s="95" t="str">
        <f>IF(ISBLANK('Zusatzblatt (Perigon)'!R4192),"",'Zusatzblatt (Perigon)'!R4192)</f>
        <v/>
      </c>
      <c r="N4197" s="95" t="str">
        <f>IF(ISBLANK('Zusatzblatt (Perigon)'!P4192),"",'Zusatzblatt (Perigon)'!P4192)</f>
        <v/>
      </c>
      <c r="O4197" s="38" t="str">
        <f>IF($L4197="","",VLOOKUP($R4197,Tarife!$A$2:$R$599,13,FALSE))</f>
        <v/>
      </c>
      <c r="P4197" s="38" t="str">
        <f t="shared" si="65"/>
        <v/>
      </c>
      <c r="R4197" s="100" t="str">
        <f>Zusammenzug!$C$25&amp;"-"&amp;Zusammenzug!$A$7&amp;"-"&amp;Leistungen!L4197</f>
        <v>2026-Nicht beauftragte Spitex-Organisation-</v>
      </c>
    </row>
    <row r="4198" spans="1:18" x14ac:dyDescent="0.2">
      <c r="A4198" s="95" t="str">
        <f>IF(ISBLANK('Zusatzblatt (Perigon)'!E4193),"",'Zusatzblatt (Perigon)'!E4193)</f>
        <v/>
      </c>
      <c r="B4198" s="95" t="str">
        <f>IF(ISBLANK('Zusatzblatt (Perigon)'!G4193),"",'Zusatzblatt (Perigon)'!G4193)</f>
        <v/>
      </c>
      <c r="C4198" s="96" t="str">
        <f>IF(ISBLANK('Zusatzblatt (Perigon)'!I4193),"",'Zusatzblatt (Perigon)'!I4193)</f>
        <v/>
      </c>
      <c r="D4198" s="97" t="str">
        <f>IF(ISBLANK('Zusatzblatt (Perigon)'!J4193),"",'Zusatzblatt (Perigon)'!J4193)</f>
        <v/>
      </c>
      <c r="E4198" s="64" t="str">
        <f>IF(ISBLANK('Zusatzblatt (Perigon)'!K4193),"",'Zusatzblatt (Perigon)'!K4193)</f>
        <v/>
      </c>
      <c r="F4198" s="65"/>
      <c r="G4198" s="64"/>
      <c r="H4198" s="69" t="str">
        <f>IF(ISBLANK('Zusatzblatt (Perigon)'!L4193),"",'Zusatzblatt (Perigon)'!L4193)</f>
        <v/>
      </c>
      <c r="I4198" s="69" t="str">
        <f>IF(ISBLANK('Zusatzblatt (Perigon)'!M4193),"",'Zusatzblatt (Perigon)'!M4193)</f>
        <v/>
      </c>
      <c r="J4198" s="98" t="str">
        <f>IF(ISBLANK('Zusatzblatt (Perigon)'!N4193),"",'Zusatzblatt (Perigon)'!N4193)</f>
        <v/>
      </c>
      <c r="K4198" s="99" t="str">
        <f>IF(ISBLANK('Zusatzblatt (Perigon)'!J4193),"",'Zusatzblatt (Perigon)'!T4193)</f>
        <v/>
      </c>
      <c r="L4198" s="95" t="str">
        <f>IF(ISBLANK('Zusatzblatt (Perigon)'!O4193),"",'Zusatzblatt (Perigon)'!O4193)</f>
        <v/>
      </c>
      <c r="M4198" s="95" t="str">
        <f>IF(ISBLANK('Zusatzblatt (Perigon)'!R4193),"",'Zusatzblatt (Perigon)'!R4193)</f>
        <v/>
      </c>
      <c r="N4198" s="95" t="str">
        <f>IF(ISBLANK('Zusatzblatt (Perigon)'!P4193),"",'Zusatzblatt (Perigon)'!P4193)</f>
        <v/>
      </c>
      <c r="O4198" s="38" t="str">
        <f>IF($L4198="","",VLOOKUP($R4198,Tarife!$A$2:$R$599,13,FALSE))</f>
        <v/>
      </c>
      <c r="P4198" s="38" t="str">
        <f t="shared" si="65"/>
        <v/>
      </c>
      <c r="R4198" s="100" t="str">
        <f>Zusammenzug!$C$25&amp;"-"&amp;Zusammenzug!$A$7&amp;"-"&amp;Leistungen!L4198</f>
        <v>2026-Nicht beauftragte Spitex-Organisation-</v>
      </c>
    </row>
    <row r="4199" spans="1:18" x14ac:dyDescent="0.2">
      <c r="A4199" s="95" t="str">
        <f>IF(ISBLANK('Zusatzblatt (Perigon)'!E4194),"",'Zusatzblatt (Perigon)'!E4194)</f>
        <v/>
      </c>
      <c r="B4199" s="95" t="str">
        <f>IF(ISBLANK('Zusatzblatt (Perigon)'!G4194),"",'Zusatzblatt (Perigon)'!G4194)</f>
        <v/>
      </c>
      <c r="C4199" s="96" t="str">
        <f>IF(ISBLANK('Zusatzblatt (Perigon)'!I4194),"",'Zusatzblatt (Perigon)'!I4194)</f>
        <v/>
      </c>
      <c r="D4199" s="97" t="str">
        <f>IF(ISBLANK('Zusatzblatt (Perigon)'!J4194),"",'Zusatzblatt (Perigon)'!J4194)</f>
        <v/>
      </c>
      <c r="E4199" s="64" t="str">
        <f>IF(ISBLANK('Zusatzblatt (Perigon)'!K4194),"",'Zusatzblatt (Perigon)'!K4194)</f>
        <v/>
      </c>
      <c r="F4199" s="65"/>
      <c r="G4199" s="64"/>
      <c r="H4199" s="69" t="str">
        <f>IF(ISBLANK('Zusatzblatt (Perigon)'!L4194),"",'Zusatzblatt (Perigon)'!L4194)</f>
        <v/>
      </c>
      <c r="I4199" s="69" t="str">
        <f>IF(ISBLANK('Zusatzblatt (Perigon)'!M4194),"",'Zusatzblatt (Perigon)'!M4194)</f>
        <v/>
      </c>
      <c r="J4199" s="98" t="str">
        <f>IF(ISBLANK('Zusatzblatt (Perigon)'!N4194),"",'Zusatzblatt (Perigon)'!N4194)</f>
        <v/>
      </c>
      <c r="K4199" s="99" t="str">
        <f>IF(ISBLANK('Zusatzblatt (Perigon)'!J4194),"",'Zusatzblatt (Perigon)'!T4194)</f>
        <v/>
      </c>
      <c r="L4199" s="95" t="str">
        <f>IF(ISBLANK('Zusatzblatt (Perigon)'!O4194),"",'Zusatzblatt (Perigon)'!O4194)</f>
        <v/>
      </c>
      <c r="M4199" s="95" t="str">
        <f>IF(ISBLANK('Zusatzblatt (Perigon)'!R4194),"",'Zusatzblatt (Perigon)'!R4194)</f>
        <v/>
      </c>
      <c r="N4199" s="95" t="str">
        <f>IF(ISBLANK('Zusatzblatt (Perigon)'!P4194),"",'Zusatzblatt (Perigon)'!P4194)</f>
        <v/>
      </c>
      <c r="O4199" s="38" t="str">
        <f>IF($L4199="","",VLOOKUP($R4199,Tarife!$A$2:$R$599,13,FALSE))</f>
        <v/>
      </c>
      <c r="P4199" s="38" t="str">
        <f t="shared" si="65"/>
        <v/>
      </c>
      <c r="R4199" s="100" t="str">
        <f>Zusammenzug!$C$25&amp;"-"&amp;Zusammenzug!$A$7&amp;"-"&amp;Leistungen!L4199</f>
        <v>2026-Nicht beauftragte Spitex-Organisation-</v>
      </c>
    </row>
    <row r="4200" spans="1:18" x14ac:dyDescent="0.2">
      <c r="A4200" s="95" t="str">
        <f>IF(ISBLANK('Zusatzblatt (Perigon)'!E4195),"",'Zusatzblatt (Perigon)'!E4195)</f>
        <v/>
      </c>
      <c r="B4200" s="95" t="str">
        <f>IF(ISBLANK('Zusatzblatt (Perigon)'!G4195),"",'Zusatzblatt (Perigon)'!G4195)</f>
        <v/>
      </c>
      <c r="C4200" s="96" t="str">
        <f>IF(ISBLANK('Zusatzblatt (Perigon)'!I4195),"",'Zusatzblatt (Perigon)'!I4195)</f>
        <v/>
      </c>
      <c r="D4200" s="97" t="str">
        <f>IF(ISBLANK('Zusatzblatt (Perigon)'!J4195),"",'Zusatzblatt (Perigon)'!J4195)</f>
        <v/>
      </c>
      <c r="E4200" s="64" t="str">
        <f>IF(ISBLANK('Zusatzblatt (Perigon)'!K4195),"",'Zusatzblatt (Perigon)'!K4195)</f>
        <v/>
      </c>
      <c r="F4200" s="65"/>
      <c r="G4200" s="64"/>
      <c r="H4200" s="69" t="str">
        <f>IF(ISBLANK('Zusatzblatt (Perigon)'!L4195),"",'Zusatzblatt (Perigon)'!L4195)</f>
        <v/>
      </c>
      <c r="I4200" s="69" t="str">
        <f>IF(ISBLANK('Zusatzblatt (Perigon)'!M4195),"",'Zusatzblatt (Perigon)'!M4195)</f>
        <v/>
      </c>
      <c r="J4200" s="98" t="str">
        <f>IF(ISBLANK('Zusatzblatt (Perigon)'!N4195),"",'Zusatzblatt (Perigon)'!N4195)</f>
        <v/>
      </c>
      <c r="K4200" s="99" t="str">
        <f>IF(ISBLANK('Zusatzblatt (Perigon)'!J4195),"",'Zusatzblatt (Perigon)'!T4195)</f>
        <v/>
      </c>
      <c r="L4200" s="95" t="str">
        <f>IF(ISBLANK('Zusatzblatt (Perigon)'!O4195),"",'Zusatzblatt (Perigon)'!O4195)</f>
        <v/>
      </c>
      <c r="M4200" s="95" t="str">
        <f>IF(ISBLANK('Zusatzblatt (Perigon)'!R4195),"",'Zusatzblatt (Perigon)'!R4195)</f>
        <v/>
      </c>
      <c r="N4200" s="95" t="str">
        <f>IF(ISBLANK('Zusatzblatt (Perigon)'!P4195),"",'Zusatzblatt (Perigon)'!P4195)</f>
        <v/>
      </c>
      <c r="O4200" s="38" t="str">
        <f>IF($L4200="","",VLOOKUP($R4200,Tarife!$A$2:$R$599,13,FALSE))</f>
        <v/>
      </c>
      <c r="P4200" s="38" t="str">
        <f t="shared" si="65"/>
        <v/>
      </c>
      <c r="R4200" s="100" t="str">
        <f>Zusammenzug!$C$25&amp;"-"&amp;Zusammenzug!$A$7&amp;"-"&amp;Leistungen!L4200</f>
        <v>2026-Nicht beauftragte Spitex-Organisation-</v>
      </c>
    </row>
    <row r="4201" spans="1:18" x14ac:dyDescent="0.2">
      <c r="A4201" s="95" t="str">
        <f>IF(ISBLANK('Zusatzblatt (Perigon)'!E4196),"",'Zusatzblatt (Perigon)'!E4196)</f>
        <v/>
      </c>
      <c r="B4201" s="95" t="str">
        <f>IF(ISBLANK('Zusatzblatt (Perigon)'!G4196),"",'Zusatzblatt (Perigon)'!G4196)</f>
        <v/>
      </c>
      <c r="C4201" s="96" t="str">
        <f>IF(ISBLANK('Zusatzblatt (Perigon)'!I4196),"",'Zusatzblatt (Perigon)'!I4196)</f>
        <v/>
      </c>
      <c r="D4201" s="97" t="str">
        <f>IF(ISBLANK('Zusatzblatt (Perigon)'!J4196),"",'Zusatzblatt (Perigon)'!J4196)</f>
        <v/>
      </c>
      <c r="E4201" s="64" t="str">
        <f>IF(ISBLANK('Zusatzblatt (Perigon)'!K4196),"",'Zusatzblatt (Perigon)'!K4196)</f>
        <v/>
      </c>
      <c r="F4201" s="65"/>
      <c r="G4201" s="64"/>
      <c r="H4201" s="69" t="str">
        <f>IF(ISBLANK('Zusatzblatt (Perigon)'!L4196),"",'Zusatzblatt (Perigon)'!L4196)</f>
        <v/>
      </c>
      <c r="I4201" s="69" t="str">
        <f>IF(ISBLANK('Zusatzblatt (Perigon)'!M4196),"",'Zusatzblatt (Perigon)'!M4196)</f>
        <v/>
      </c>
      <c r="J4201" s="98" t="str">
        <f>IF(ISBLANK('Zusatzblatt (Perigon)'!N4196),"",'Zusatzblatt (Perigon)'!N4196)</f>
        <v/>
      </c>
      <c r="K4201" s="99" t="str">
        <f>IF(ISBLANK('Zusatzblatt (Perigon)'!J4196),"",'Zusatzblatt (Perigon)'!T4196)</f>
        <v/>
      </c>
      <c r="L4201" s="95" t="str">
        <f>IF(ISBLANK('Zusatzblatt (Perigon)'!O4196),"",'Zusatzblatt (Perigon)'!O4196)</f>
        <v/>
      </c>
      <c r="M4201" s="95" t="str">
        <f>IF(ISBLANK('Zusatzblatt (Perigon)'!R4196),"",'Zusatzblatt (Perigon)'!R4196)</f>
        <v/>
      </c>
      <c r="N4201" s="95" t="str">
        <f>IF(ISBLANK('Zusatzblatt (Perigon)'!P4196),"",'Zusatzblatt (Perigon)'!P4196)</f>
        <v/>
      </c>
      <c r="O4201" s="38" t="str">
        <f>IF($L4201="","",VLOOKUP($R4201,Tarife!$A$2:$R$599,13,FALSE))</f>
        <v/>
      </c>
      <c r="P4201" s="38" t="str">
        <f t="shared" si="65"/>
        <v/>
      </c>
      <c r="R4201" s="100" t="str">
        <f>Zusammenzug!$C$25&amp;"-"&amp;Zusammenzug!$A$7&amp;"-"&amp;Leistungen!L4201</f>
        <v>2026-Nicht beauftragte Spitex-Organisation-</v>
      </c>
    </row>
    <row r="4202" spans="1:18" x14ac:dyDescent="0.2">
      <c r="A4202" s="95" t="str">
        <f>IF(ISBLANK('Zusatzblatt (Perigon)'!E4197),"",'Zusatzblatt (Perigon)'!E4197)</f>
        <v/>
      </c>
      <c r="B4202" s="95" t="str">
        <f>IF(ISBLANK('Zusatzblatt (Perigon)'!G4197),"",'Zusatzblatt (Perigon)'!G4197)</f>
        <v/>
      </c>
      <c r="C4202" s="96" t="str">
        <f>IF(ISBLANK('Zusatzblatt (Perigon)'!I4197),"",'Zusatzblatt (Perigon)'!I4197)</f>
        <v/>
      </c>
      <c r="D4202" s="97" t="str">
        <f>IF(ISBLANK('Zusatzblatt (Perigon)'!J4197),"",'Zusatzblatt (Perigon)'!J4197)</f>
        <v/>
      </c>
      <c r="E4202" s="64" t="str">
        <f>IF(ISBLANK('Zusatzblatt (Perigon)'!K4197),"",'Zusatzblatt (Perigon)'!K4197)</f>
        <v/>
      </c>
      <c r="F4202" s="65"/>
      <c r="G4202" s="64"/>
      <c r="H4202" s="69" t="str">
        <f>IF(ISBLANK('Zusatzblatt (Perigon)'!L4197),"",'Zusatzblatt (Perigon)'!L4197)</f>
        <v/>
      </c>
      <c r="I4202" s="69" t="str">
        <f>IF(ISBLANK('Zusatzblatt (Perigon)'!M4197),"",'Zusatzblatt (Perigon)'!M4197)</f>
        <v/>
      </c>
      <c r="J4202" s="98" t="str">
        <f>IF(ISBLANK('Zusatzblatt (Perigon)'!N4197),"",'Zusatzblatt (Perigon)'!N4197)</f>
        <v/>
      </c>
      <c r="K4202" s="99" t="str">
        <f>IF(ISBLANK('Zusatzblatt (Perigon)'!J4197),"",'Zusatzblatt (Perigon)'!T4197)</f>
        <v/>
      </c>
      <c r="L4202" s="95" t="str">
        <f>IF(ISBLANK('Zusatzblatt (Perigon)'!O4197),"",'Zusatzblatt (Perigon)'!O4197)</f>
        <v/>
      </c>
      <c r="M4202" s="95" t="str">
        <f>IF(ISBLANK('Zusatzblatt (Perigon)'!R4197),"",'Zusatzblatt (Perigon)'!R4197)</f>
        <v/>
      </c>
      <c r="N4202" s="95" t="str">
        <f>IF(ISBLANK('Zusatzblatt (Perigon)'!P4197),"",'Zusatzblatt (Perigon)'!P4197)</f>
        <v/>
      </c>
      <c r="O4202" s="38" t="str">
        <f>IF($L4202="","",VLOOKUP($R4202,Tarife!$A$2:$R$599,13,FALSE))</f>
        <v/>
      </c>
      <c r="P4202" s="38" t="str">
        <f t="shared" si="65"/>
        <v/>
      </c>
      <c r="R4202" s="100" t="str">
        <f>Zusammenzug!$C$25&amp;"-"&amp;Zusammenzug!$A$7&amp;"-"&amp;Leistungen!L4202</f>
        <v>2026-Nicht beauftragte Spitex-Organisation-</v>
      </c>
    </row>
    <row r="4203" spans="1:18" x14ac:dyDescent="0.2">
      <c r="A4203" s="95" t="str">
        <f>IF(ISBLANK('Zusatzblatt (Perigon)'!E4198),"",'Zusatzblatt (Perigon)'!E4198)</f>
        <v/>
      </c>
      <c r="B4203" s="95" t="str">
        <f>IF(ISBLANK('Zusatzblatt (Perigon)'!G4198),"",'Zusatzblatt (Perigon)'!G4198)</f>
        <v/>
      </c>
      <c r="C4203" s="96" t="str">
        <f>IF(ISBLANK('Zusatzblatt (Perigon)'!I4198),"",'Zusatzblatt (Perigon)'!I4198)</f>
        <v/>
      </c>
      <c r="D4203" s="97" t="str">
        <f>IF(ISBLANK('Zusatzblatt (Perigon)'!J4198),"",'Zusatzblatt (Perigon)'!J4198)</f>
        <v/>
      </c>
      <c r="E4203" s="64" t="str">
        <f>IF(ISBLANK('Zusatzblatt (Perigon)'!K4198),"",'Zusatzblatt (Perigon)'!K4198)</f>
        <v/>
      </c>
      <c r="F4203" s="65"/>
      <c r="G4203" s="64"/>
      <c r="H4203" s="69" t="str">
        <f>IF(ISBLANK('Zusatzblatt (Perigon)'!L4198),"",'Zusatzblatt (Perigon)'!L4198)</f>
        <v/>
      </c>
      <c r="I4203" s="69" t="str">
        <f>IF(ISBLANK('Zusatzblatt (Perigon)'!M4198),"",'Zusatzblatt (Perigon)'!M4198)</f>
        <v/>
      </c>
      <c r="J4203" s="98" t="str">
        <f>IF(ISBLANK('Zusatzblatt (Perigon)'!N4198),"",'Zusatzblatt (Perigon)'!N4198)</f>
        <v/>
      </c>
      <c r="K4203" s="99" t="str">
        <f>IF(ISBLANK('Zusatzblatt (Perigon)'!J4198),"",'Zusatzblatt (Perigon)'!T4198)</f>
        <v/>
      </c>
      <c r="L4203" s="95" t="str">
        <f>IF(ISBLANK('Zusatzblatt (Perigon)'!O4198),"",'Zusatzblatt (Perigon)'!O4198)</f>
        <v/>
      </c>
      <c r="M4203" s="95" t="str">
        <f>IF(ISBLANK('Zusatzblatt (Perigon)'!R4198),"",'Zusatzblatt (Perigon)'!R4198)</f>
        <v/>
      </c>
      <c r="N4203" s="95" t="str">
        <f>IF(ISBLANK('Zusatzblatt (Perigon)'!P4198),"",'Zusatzblatt (Perigon)'!P4198)</f>
        <v/>
      </c>
      <c r="O4203" s="38" t="str">
        <f>IF($L4203="","",VLOOKUP($R4203,Tarife!$A$2:$R$599,13,FALSE))</f>
        <v/>
      </c>
      <c r="P4203" s="38" t="str">
        <f t="shared" si="65"/>
        <v/>
      </c>
      <c r="R4203" s="100" t="str">
        <f>Zusammenzug!$C$25&amp;"-"&amp;Zusammenzug!$A$7&amp;"-"&amp;Leistungen!L4203</f>
        <v>2026-Nicht beauftragte Spitex-Organisation-</v>
      </c>
    </row>
    <row r="4204" spans="1:18" x14ac:dyDescent="0.2">
      <c r="A4204" s="95" t="str">
        <f>IF(ISBLANK('Zusatzblatt (Perigon)'!E4199),"",'Zusatzblatt (Perigon)'!E4199)</f>
        <v/>
      </c>
      <c r="B4204" s="95" t="str">
        <f>IF(ISBLANK('Zusatzblatt (Perigon)'!G4199),"",'Zusatzblatt (Perigon)'!G4199)</f>
        <v/>
      </c>
      <c r="C4204" s="96" t="str">
        <f>IF(ISBLANK('Zusatzblatt (Perigon)'!I4199),"",'Zusatzblatt (Perigon)'!I4199)</f>
        <v/>
      </c>
      <c r="D4204" s="97" t="str">
        <f>IF(ISBLANK('Zusatzblatt (Perigon)'!J4199),"",'Zusatzblatt (Perigon)'!J4199)</f>
        <v/>
      </c>
      <c r="E4204" s="64" t="str">
        <f>IF(ISBLANK('Zusatzblatt (Perigon)'!K4199),"",'Zusatzblatt (Perigon)'!K4199)</f>
        <v/>
      </c>
      <c r="F4204" s="65"/>
      <c r="G4204" s="64"/>
      <c r="H4204" s="69" t="str">
        <f>IF(ISBLANK('Zusatzblatt (Perigon)'!L4199),"",'Zusatzblatt (Perigon)'!L4199)</f>
        <v/>
      </c>
      <c r="I4204" s="69" t="str">
        <f>IF(ISBLANK('Zusatzblatt (Perigon)'!M4199),"",'Zusatzblatt (Perigon)'!M4199)</f>
        <v/>
      </c>
      <c r="J4204" s="98" t="str">
        <f>IF(ISBLANK('Zusatzblatt (Perigon)'!N4199),"",'Zusatzblatt (Perigon)'!N4199)</f>
        <v/>
      </c>
      <c r="K4204" s="99" t="str">
        <f>IF(ISBLANK('Zusatzblatt (Perigon)'!J4199),"",'Zusatzblatt (Perigon)'!T4199)</f>
        <v/>
      </c>
      <c r="L4204" s="95" t="str">
        <f>IF(ISBLANK('Zusatzblatt (Perigon)'!O4199),"",'Zusatzblatt (Perigon)'!O4199)</f>
        <v/>
      </c>
      <c r="M4204" s="95" t="str">
        <f>IF(ISBLANK('Zusatzblatt (Perigon)'!R4199),"",'Zusatzblatt (Perigon)'!R4199)</f>
        <v/>
      </c>
      <c r="N4204" s="95" t="str">
        <f>IF(ISBLANK('Zusatzblatt (Perigon)'!P4199),"",'Zusatzblatt (Perigon)'!P4199)</f>
        <v/>
      </c>
      <c r="O4204" s="38" t="str">
        <f>IF($L4204="","",VLOOKUP($R4204,Tarife!$A$2:$R$599,13,FALSE))</f>
        <v/>
      </c>
      <c r="P4204" s="38" t="str">
        <f t="shared" si="65"/>
        <v/>
      </c>
      <c r="R4204" s="100" t="str">
        <f>Zusammenzug!$C$25&amp;"-"&amp;Zusammenzug!$A$7&amp;"-"&amp;Leistungen!L4204</f>
        <v>2026-Nicht beauftragte Spitex-Organisation-</v>
      </c>
    </row>
    <row r="4205" spans="1:18" x14ac:dyDescent="0.2">
      <c r="A4205" s="95" t="str">
        <f>IF(ISBLANK('Zusatzblatt (Perigon)'!E4200),"",'Zusatzblatt (Perigon)'!E4200)</f>
        <v/>
      </c>
      <c r="B4205" s="95" t="str">
        <f>IF(ISBLANK('Zusatzblatt (Perigon)'!G4200),"",'Zusatzblatt (Perigon)'!G4200)</f>
        <v/>
      </c>
      <c r="C4205" s="96" t="str">
        <f>IF(ISBLANK('Zusatzblatt (Perigon)'!I4200),"",'Zusatzblatt (Perigon)'!I4200)</f>
        <v/>
      </c>
      <c r="D4205" s="97" t="str">
        <f>IF(ISBLANK('Zusatzblatt (Perigon)'!J4200),"",'Zusatzblatt (Perigon)'!J4200)</f>
        <v/>
      </c>
      <c r="E4205" s="64" t="str">
        <f>IF(ISBLANK('Zusatzblatt (Perigon)'!K4200),"",'Zusatzblatt (Perigon)'!K4200)</f>
        <v/>
      </c>
      <c r="F4205" s="65"/>
      <c r="G4205" s="64"/>
      <c r="H4205" s="69" t="str">
        <f>IF(ISBLANK('Zusatzblatt (Perigon)'!L4200),"",'Zusatzblatt (Perigon)'!L4200)</f>
        <v/>
      </c>
      <c r="I4205" s="69" t="str">
        <f>IF(ISBLANK('Zusatzblatt (Perigon)'!M4200),"",'Zusatzblatt (Perigon)'!M4200)</f>
        <v/>
      </c>
      <c r="J4205" s="98" t="str">
        <f>IF(ISBLANK('Zusatzblatt (Perigon)'!N4200),"",'Zusatzblatt (Perigon)'!N4200)</f>
        <v/>
      </c>
      <c r="K4205" s="99" t="str">
        <f>IF(ISBLANK('Zusatzblatt (Perigon)'!J4200),"",'Zusatzblatt (Perigon)'!T4200)</f>
        <v/>
      </c>
      <c r="L4205" s="95" t="str">
        <f>IF(ISBLANK('Zusatzblatt (Perigon)'!O4200),"",'Zusatzblatt (Perigon)'!O4200)</f>
        <v/>
      </c>
      <c r="M4205" s="95" t="str">
        <f>IF(ISBLANK('Zusatzblatt (Perigon)'!R4200),"",'Zusatzblatt (Perigon)'!R4200)</f>
        <v/>
      </c>
      <c r="N4205" s="95" t="str">
        <f>IF(ISBLANK('Zusatzblatt (Perigon)'!P4200),"",'Zusatzblatt (Perigon)'!P4200)</f>
        <v/>
      </c>
      <c r="O4205" s="38" t="str">
        <f>IF($L4205="","",VLOOKUP($R4205,Tarife!$A$2:$R$599,13,FALSE))</f>
        <v/>
      </c>
      <c r="P4205" s="38" t="str">
        <f t="shared" si="65"/>
        <v/>
      </c>
      <c r="R4205" s="100" t="str">
        <f>Zusammenzug!$C$25&amp;"-"&amp;Zusammenzug!$A$7&amp;"-"&amp;Leistungen!L4205</f>
        <v>2026-Nicht beauftragte Spitex-Organisation-</v>
      </c>
    </row>
    <row r="4206" spans="1:18" x14ac:dyDescent="0.2">
      <c r="A4206" s="95" t="str">
        <f>IF(ISBLANK('Zusatzblatt (Perigon)'!E4201),"",'Zusatzblatt (Perigon)'!E4201)</f>
        <v/>
      </c>
      <c r="B4206" s="95" t="str">
        <f>IF(ISBLANK('Zusatzblatt (Perigon)'!G4201),"",'Zusatzblatt (Perigon)'!G4201)</f>
        <v/>
      </c>
      <c r="C4206" s="96" t="str">
        <f>IF(ISBLANK('Zusatzblatt (Perigon)'!I4201),"",'Zusatzblatt (Perigon)'!I4201)</f>
        <v/>
      </c>
      <c r="D4206" s="97" t="str">
        <f>IF(ISBLANK('Zusatzblatt (Perigon)'!J4201),"",'Zusatzblatt (Perigon)'!J4201)</f>
        <v/>
      </c>
      <c r="E4206" s="64" t="str">
        <f>IF(ISBLANK('Zusatzblatt (Perigon)'!K4201),"",'Zusatzblatt (Perigon)'!K4201)</f>
        <v/>
      </c>
      <c r="F4206" s="65"/>
      <c r="G4206" s="64"/>
      <c r="H4206" s="69" t="str">
        <f>IF(ISBLANK('Zusatzblatt (Perigon)'!L4201),"",'Zusatzblatt (Perigon)'!L4201)</f>
        <v/>
      </c>
      <c r="I4206" s="69" t="str">
        <f>IF(ISBLANK('Zusatzblatt (Perigon)'!M4201),"",'Zusatzblatt (Perigon)'!M4201)</f>
        <v/>
      </c>
      <c r="J4206" s="98" t="str">
        <f>IF(ISBLANK('Zusatzblatt (Perigon)'!N4201),"",'Zusatzblatt (Perigon)'!N4201)</f>
        <v/>
      </c>
      <c r="K4206" s="99" t="str">
        <f>IF(ISBLANK('Zusatzblatt (Perigon)'!J4201),"",'Zusatzblatt (Perigon)'!T4201)</f>
        <v/>
      </c>
      <c r="L4206" s="95" t="str">
        <f>IF(ISBLANK('Zusatzblatt (Perigon)'!O4201),"",'Zusatzblatt (Perigon)'!O4201)</f>
        <v/>
      </c>
      <c r="M4206" s="95" t="str">
        <f>IF(ISBLANK('Zusatzblatt (Perigon)'!R4201),"",'Zusatzblatt (Perigon)'!R4201)</f>
        <v/>
      </c>
      <c r="N4206" s="95" t="str">
        <f>IF(ISBLANK('Zusatzblatt (Perigon)'!P4201),"",'Zusatzblatt (Perigon)'!P4201)</f>
        <v/>
      </c>
      <c r="O4206" s="38" t="str">
        <f>IF($L4206="","",VLOOKUP($R4206,Tarife!$A$2:$R$599,13,FALSE))</f>
        <v/>
      </c>
      <c r="P4206" s="38" t="str">
        <f t="shared" si="65"/>
        <v/>
      </c>
      <c r="R4206" s="100" t="str">
        <f>Zusammenzug!$C$25&amp;"-"&amp;Zusammenzug!$A$7&amp;"-"&amp;Leistungen!L4206</f>
        <v>2026-Nicht beauftragte Spitex-Organisation-</v>
      </c>
    </row>
    <row r="4207" spans="1:18" x14ac:dyDescent="0.2">
      <c r="A4207" s="95" t="str">
        <f>IF(ISBLANK('Zusatzblatt (Perigon)'!E4202),"",'Zusatzblatt (Perigon)'!E4202)</f>
        <v/>
      </c>
      <c r="B4207" s="95" t="str">
        <f>IF(ISBLANK('Zusatzblatt (Perigon)'!G4202),"",'Zusatzblatt (Perigon)'!G4202)</f>
        <v/>
      </c>
      <c r="C4207" s="96" t="str">
        <f>IF(ISBLANK('Zusatzblatt (Perigon)'!I4202),"",'Zusatzblatt (Perigon)'!I4202)</f>
        <v/>
      </c>
      <c r="D4207" s="97" t="str">
        <f>IF(ISBLANK('Zusatzblatt (Perigon)'!J4202),"",'Zusatzblatt (Perigon)'!J4202)</f>
        <v/>
      </c>
      <c r="E4207" s="64" t="str">
        <f>IF(ISBLANK('Zusatzblatt (Perigon)'!K4202),"",'Zusatzblatt (Perigon)'!K4202)</f>
        <v/>
      </c>
      <c r="F4207" s="65"/>
      <c r="G4207" s="64"/>
      <c r="H4207" s="69" t="str">
        <f>IF(ISBLANK('Zusatzblatt (Perigon)'!L4202),"",'Zusatzblatt (Perigon)'!L4202)</f>
        <v/>
      </c>
      <c r="I4207" s="69" t="str">
        <f>IF(ISBLANK('Zusatzblatt (Perigon)'!M4202),"",'Zusatzblatt (Perigon)'!M4202)</f>
        <v/>
      </c>
      <c r="J4207" s="98" t="str">
        <f>IF(ISBLANK('Zusatzblatt (Perigon)'!N4202),"",'Zusatzblatt (Perigon)'!N4202)</f>
        <v/>
      </c>
      <c r="K4207" s="99" t="str">
        <f>IF(ISBLANK('Zusatzblatt (Perigon)'!J4202),"",'Zusatzblatt (Perigon)'!T4202)</f>
        <v/>
      </c>
      <c r="L4207" s="95" t="str">
        <f>IF(ISBLANK('Zusatzblatt (Perigon)'!O4202),"",'Zusatzblatt (Perigon)'!O4202)</f>
        <v/>
      </c>
      <c r="M4207" s="95" t="str">
        <f>IF(ISBLANK('Zusatzblatt (Perigon)'!R4202),"",'Zusatzblatt (Perigon)'!R4202)</f>
        <v/>
      </c>
      <c r="N4207" s="95" t="str">
        <f>IF(ISBLANK('Zusatzblatt (Perigon)'!P4202),"",'Zusatzblatt (Perigon)'!P4202)</f>
        <v/>
      </c>
      <c r="O4207" s="38" t="str">
        <f>IF($L4207="","",VLOOKUP($R4207,Tarife!$A$2:$R$599,13,FALSE))</f>
        <v/>
      </c>
      <c r="P4207" s="38" t="str">
        <f t="shared" si="65"/>
        <v/>
      </c>
      <c r="R4207" s="100" t="str">
        <f>Zusammenzug!$C$25&amp;"-"&amp;Zusammenzug!$A$7&amp;"-"&amp;Leistungen!L4207</f>
        <v>2026-Nicht beauftragte Spitex-Organisation-</v>
      </c>
    </row>
    <row r="4208" spans="1:18" x14ac:dyDescent="0.2">
      <c r="A4208" s="95" t="str">
        <f>IF(ISBLANK('Zusatzblatt (Perigon)'!E4203),"",'Zusatzblatt (Perigon)'!E4203)</f>
        <v/>
      </c>
      <c r="B4208" s="95" t="str">
        <f>IF(ISBLANK('Zusatzblatt (Perigon)'!G4203),"",'Zusatzblatt (Perigon)'!G4203)</f>
        <v/>
      </c>
      <c r="C4208" s="96" t="str">
        <f>IF(ISBLANK('Zusatzblatt (Perigon)'!I4203),"",'Zusatzblatt (Perigon)'!I4203)</f>
        <v/>
      </c>
      <c r="D4208" s="97" t="str">
        <f>IF(ISBLANK('Zusatzblatt (Perigon)'!J4203),"",'Zusatzblatt (Perigon)'!J4203)</f>
        <v/>
      </c>
      <c r="E4208" s="64" t="str">
        <f>IF(ISBLANK('Zusatzblatt (Perigon)'!K4203),"",'Zusatzblatt (Perigon)'!K4203)</f>
        <v/>
      </c>
      <c r="F4208" s="65"/>
      <c r="G4208" s="64"/>
      <c r="H4208" s="69" t="str">
        <f>IF(ISBLANK('Zusatzblatt (Perigon)'!L4203),"",'Zusatzblatt (Perigon)'!L4203)</f>
        <v/>
      </c>
      <c r="I4208" s="69" t="str">
        <f>IF(ISBLANK('Zusatzblatt (Perigon)'!M4203),"",'Zusatzblatt (Perigon)'!M4203)</f>
        <v/>
      </c>
      <c r="J4208" s="98" t="str">
        <f>IF(ISBLANK('Zusatzblatt (Perigon)'!N4203),"",'Zusatzblatt (Perigon)'!N4203)</f>
        <v/>
      </c>
      <c r="K4208" s="99" t="str">
        <f>IF(ISBLANK('Zusatzblatt (Perigon)'!J4203),"",'Zusatzblatt (Perigon)'!T4203)</f>
        <v/>
      </c>
      <c r="L4208" s="95" t="str">
        <f>IF(ISBLANK('Zusatzblatt (Perigon)'!O4203),"",'Zusatzblatt (Perigon)'!O4203)</f>
        <v/>
      </c>
      <c r="M4208" s="95" t="str">
        <f>IF(ISBLANK('Zusatzblatt (Perigon)'!R4203),"",'Zusatzblatt (Perigon)'!R4203)</f>
        <v/>
      </c>
      <c r="N4208" s="95" t="str">
        <f>IF(ISBLANK('Zusatzblatt (Perigon)'!P4203),"",'Zusatzblatt (Perigon)'!P4203)</f>
        <v/>
      </c>
      <c r="O4208" s="38" t="str">
        <f>IF($L4208="","",VLOOKUP($R4208,Tarife!$A$2:$R$599,13,FALSE))</f>
        <v/>
      </c>
      <c r="P4208" s="38" t="str">
        <f t="shared" si="65"/>
        <v/>
      </c>
      <c r="R4208" s="100" t="str">
        <f>Zusammenzug!$C$25&amp;"-"&amp;Zusammenzug!$A$7&amp;"-"&amp;Leistungen!L4208</f>
        <v>2026-Nicht beauftragte Spitex-Organisation-</v>
      </c>
    </row>
    <row r="4209" spans="1:18" x14ac:dyDescent="0.2">
      <c r="A4209" s="95" t="str">
        <f>IF(ISBLANK('Zusatzblatt (Perigon)'!E4204),"",'Zusatzblatt (Perigon)'!E4204)</f>
        <v/>
      </c>
      <c r="B4209" s="95" t="str">
        <f>IF(ISBLANK('Zusatzblatt (Perigon)'!G4204),"",'Zusatzblatt (Perigon)'!G4204)</f>
        <v/>
      </c>
      <c r="C4209" s="96" t="str">
        <f>IF(ISBLANK('Zusatzblatt (Perigon)'!I4204),"",'Zusatzblatt (Perigon)'!I4204)</f>
        <v/>
      </c>
      <c r="D4209" s="97" t="str">
        <f>IF(ISBLANK('Zusatzblatt (Perigon)'!J4204),"",'Zusatzblatt (Perigon)'!J4204)</f>
        <v/>
      </c>
      <c r="E4209" s="64" t="str">
        <f>IF(ISBLANK('Zusatzblatt (Perigon)'!K4204),"",'Zusatzblatt (Perigon)'!K4204)</f>
        <v/>
      </c>
      <c r="F4209" s="65"/>
      <c r="G4209" s="64"/>
      <c r="H4209" s="69" t="str">
        <f>IF(ISBLANK('Zusatzblatt (Perigon)'!L4204),"",'Zusatzblatt (Perigon)'!L4204)</f>
        <v/>
      </c>
      <c r="I4209" s="69" t="str">
        <f>IF(ISBLANK('Zusatzblatt (Perigon)'!M4204),"",'Zusatzblatt (Perigon)'!M4204)</f>
        <v/>
      </c>
      <c r="J4209" s="98" t="str">
        <f>IF(ISBLANK('Zusatzblatt (Perigon)'!N4204),"",'Zusatzblatt (Perigon)'!N4204)</f>
        <v/>
      </c>
      <c r="K4209" s="99" t="str">
        <f>IF(ISBLANK('Zusatzblatt (Perigon)'!J4204),"",'Zusatzblatt (Perigon)'!T4204)</f>
        <v/>
      </c>
      <c r="L4209" s="95" t="str">
        <f>IF(ISBLANK('Zusatzblatt (Perigon)'!O4204),"",'Zusatzblatt (Perigon)'!O4204)</f>
        <v/>
      </c>
      <c r="M4209" s="95" t="str">
        <f>IF(ISBLANK('Zusatzblatt (Perigon)'!R4204),"",'Zusatzblatt (Perigon)'!R4204)</f>
        <v/>
      </c>
      <c r="N4209" s="95" t="str">
        <f>IF(ISBLANK('Zusatzblatt (Perigon)'!P4204),"",'Zusatzblatt (Perigon)'!P4204)</f>
        <v/>
      </c>
      <c r="O4209" s="38" t="str">
        <f>IF($L4209="","",VLOOKUP($R4209,Tarife!$A$2:$R$599,13,FALSE))</f>
        <v/>
      </c>
      <c r="P4209" s="38" t="str">
        <f t="shared" si="65"/>
        <v/>
      </c>
      <c r="R4209" s="100" t="str">
        <f>Zusammenzug!$C$25&amp;"-"&amp;Zusammenzug!$A$7&amp;"-"&amp;Leistungen!L4209</f>
        <v>2026-Nicht beauftragte Spitex-Organisation-</v>
      </c>
    </row>
    <row r="4210" spans="1:18" x14ac:dyDescent="0.2">
      <c r="A4210" s="95" t="str">
        <f>IF(ISBLANK('Zusatzblatt (Perigon)'!E4205),"",'Zusatzblatt (Perigon)'!E4205)</f>
        <v/>
      </c>
      <c r="B4210" s="95" t="str">
        <f>IF(ISBLANK('Zusatzblatt (Perigon)'!G4205),"",'Zusatzblatt (Perigon)'!G4205)</f>
        <v/>
      </c>
      <c r="C4210" s="96" t="str">
        <f>IF(ISBLANK('Zusatzblatt (Perigon)'!I4205),"",'Zusatzblatt (Perigon)'!I4205)</f>
        <v/>
      </c>
      <c r="D4210" s="97" t="str">
        <f>IF(ISBLANK('Zusatzblatt (Perigon)'!J4205),"",'Zusatzblatt (Perigon)'!J4205)</f>
        <v/>
      </c>
      <c r="E4210" s="64" t="str">
        <f>IF(ISBLANK('Zusatzblatt (Perigon)'!K4205),"",'Zusatzblatt (Perigon)'!K4205)</f>
        <v/>
      </c>
      <c r="F4210" s="65"/>
      <c r="G4210" s="64"/>
      <c r="H4210" s="69" t="str">
        <f>IF(ISBLANK('Zusatzblatt (Perigon)'!L4205),"",'Zusatzblatt (Perigon)'!L4205)</f>
        <v/>
      </c>
      <c r="I4210" s="69" t="str">
        <f>IF(ISBLANK('Zusatzblatt (Perigon)'!M4205),"",'Zusatzblatt (Perigon)'!M4205)</f>
        <v/>
      </c>
      <c r="J4210" s="98" t="str">
        <f>IF(ISBLANK('Zusatzblatt (Perigon)'!N4205),"",'Zusatzblatt (Perigon)'!N4205)</f>
        <v/>
      </c>
      <c r="K4210" s="99" t="str">
        <f>IF(ISBLANK('Zusatzblatt (Perigon)'!J4205),"",'Zusatzblatt (Perigon)'!T4205)</f>
        <v/>
      </c>
      <c r="L4210" s="95" t="str">
        <f>IF(ISBLANK('Zusatzblatt (Perigon)'!O4205),"",'Zusatzblatt (Perigon)'!O4205)</f>
        <v/>
      </c>
      <c r="M4210" s="95" t="str">
        <f>IF(ISBLANK('Zusatzblatt (Perigon)'!R4205),"",'Zusatzblatt (Perigon)'!R4205)</f>
        <v/>
      </c>
      <c r="N4210" s="95" t="str">
        <f>IF(ISBLANK('Zusatzblatt (Perigon)'!P4205),"",'Zusatzblatt (Perigon)'!P4205)</f>
        <v/>
      </c>
      <c r="O4210" s="38" t="str">
        <f>IF($L4210="","",VLOOKUP($R4210,Tarife!$A$2:$R$599,13,FALSE))</f>
        <v/>
      </c>
      <c r="P4210" s="38" t="str">
        <f t="shared" si="65"/>
        <v/>
      </c>
      <c r="R4210" s="100" t="str">
        <f>Zusammenzug!$C$25&amp;"-"&amp;Zusammenzug!$A$7&amp;"-"&amp;Leistungen!L4210</f>
        <v>2026-Nicht beauftragte Spitex-Organisation-</v>
      </c>
    </row>
    <row r="4211" spans="1:18" x14ac:dyDescent="0.2">
      <c r="A4211" s="95" t="str">
        <f>IF(ISBLANK('Zusatzblatt (Perigon)'!E4206),"",'Zusatzblatt (Perigon)'!E4206)</f>
        <v/>
      </c>
      <c r="B4211" s="95" t="str">
        <f>IF(ISBLANK('Zusatzblatt (Perigon)'!G4206),"",'Zusatzblatt (Perigon)'!G4206)</f>
        <v/>
      </c>
      <c r="C4211" s="96" t="str">
        <f>IF(ISBLANK('Zusatzblatt (Perigon)'!I4206),"",'Zusatzblatt (Perigon)'!I4206)</f>
        <v/>
      </c>
      <c r="D4211" s="97" t="str">
        <f>IF(ISBLANK('Zusatzblatt (Perigon)'!J4206),"",'Zusatzblatt (Perigon)'!J4206)</f>
        <v/>
      </c>
      <c r="E4211" s="64" t="str">
        <f>IF(ISBLANK('Zusatzblatt (Perigon)'!K4206),"",'Zusatzblatt (Perigon)'!K4206)</f>
        <v/>
      </c>
      <c r="F4211" s="65"/>
      <c r="G4211" s="64"/>
      <c r="H4211" s="69" t="str">
        <f>IF(ISBLANK('Zusatzblatt (Perigon)'!L4206),"",'Zusatzblatt (Perigon)'!L4206)</f>
        <v/>
      </c>
      <c r="I4211" s="69" t="str">
        <f>IF(ISBLANK('Zusatzblatt (Perigon)'!M4206),"",'Zusatzblatt (Perigon)'!M4206)</f>
        <v/>
      </c>
      <c r="J4211" s="98" t="str">
        <f>IF(ISBLANK('Zusatzblatt (Perigon)'!N4206),"",'Zusatzblatt (Perigon)'!N4206)</f>
        <v/>
      </c>
      <c r="K4211" s="99" t="str">
        <f>IF(ISBLANK('Zusatzblatt (Perigon)'!J4206),"",'Zusatzblatt (Perigon)'!T4206)</f>
        <v/>
      </c>
      <c r="L4211" s="95" t="str">
        <f>IF(ISBLANK('Zusatzblatt (Perigon)'!O4206),"",'Zusatzblatt (Perigon)'!O4206)</f>
        <v/>
      </c>
      <c r="M4211" s="95" t="str">
        <f>IF(ISBLANK('Zusatzblatt (Perigon)'!R4206),"",'Zusatzblatt (Perigon)'!R4206)</f>
        <v/>
      </c>
      <c r="N4211" s="95" t="str">
        <f>IF(ISBLANK('Zusatzblatt (Perigon)'!P4206),"",'Zusatzblatt (Perigon)'!P4206)</f>
        <v/>
      </c>
      <c r="O4211" s="38" t="str">
        <f>IF($L4211="","",VLOOKUP($R4211,Tarife!$A$2:$R$599,13,FALSE))</f>
        <v/>
      </c>
      <c r="P4211" s="38" t="str">
        <f t="shared" si="65"/>
        <v/>
      </c>
      <c r="R4211" s="100" t="str">
        <f>Zusammenzug!$C$25&amp;"-"&amp;Zusammenzug!$A$7&amp;"-"&amp;Leistungen!L4211</f>
        <v>2026-Nicht beauftragte Spitex-Organisation-</v>
      </c>
    </row>
    <row r="4212" spans="1:18" x14ac:dyDescent="0.2">
      <c r="A4212" s="95" t="str">
        <f>IF(ISBLANK('Zusatzblatt (Perigon)'!E4207),"",'Zusatzblatt (Perigon)'!E4207)</f>
        <v/>
      </c>
      <c r="B4212" s="95" t="str">
        <f>IF(ISBLANK('Zusatzblatt (Perigon)'!G4207),"",'Zusatzblatt (Perigon)'!G4207)</f>
        <v/>
      </c>
      <c r="C4212" s="96" t="str">
        <f>IF(ISBLANK('Zusatzblatt (Perigon)'!I4207),"",'Zusatzblatt (Perigon)'!I4207)</f>
        <v/>
      </c>
      <c r="D4212" s="97" t="str">
        <f>IF(ISBLANK('Zusatzblatt (Perigon)'!J4207),"",'Zusatzblatt (Perigon)'!J4207)</f>
        <v/>
      </c>
      <c r="E4212" s="64" t="str">
        <f>IF(ISBLANK('Zusatzblatt (Perigon)'!K4207),"",'Zusatzblatt (Perigon)'!K4207)</f>
        <v/>
      </c>
      <c r="F4212" s="65"/>
      <c r="G4212" s="64"/>
      <c r="H4212" s="69" t="str">
        <f>IF(ISBLANK('Zusatzblatt (Perigon)'!L4207),"",'Zusatzblatt (Perigon)'!L4207)</f>
        <v/>
      </c>
      <c r="I4212" s="69" t="str">
        <f>IF(ISBLANK('Zusatzblatt (Perigon)'!M4207),"",'Zusatzblatt (Perigon)'!M4207)</f>
        <v/>
      </c>
      <c r="J4212" s="98" t="str">
        <f>IF(ISBLANK('Zusatzblatt (Perigon)'!N4207),"",'Zusatzblatt (Perigon)'!N4207)</f>
        <v/>
      </c>
      <c r="K4212" s="99" t="str">
        <f>IF(ISBLANK('Zusatzblatt (Perigon)'!J4207),"",'Zusatzblatt (Perigon)'!T4207)</f>
        <v/>
      </c>
      <c r="L4212" s="95" t="str">
        <f>IF(ISBLANK('Zusatzblatt (Perigon)'!O4207),"",'Zusatzblatt (Perigon)'!O4207)</f>
        <v/>
      </c>
      <c r="M4212" s="95" t="str">
        <f>IF(ISBLANK('Zusatzblatt (Perigon)'!R4207),"",'Zusatzblatt (Perigon)'!R4207)</f>
        <v/>
      </c>
      <c r="N4212" s="95" t="str">
        <f>IF(ISBLANK('Zusatzblatt (Perigon)'!P4207),"",'Zusatzblatt (Perigon)'!P4207)</f>
        <v/>
      </c>
      <c r="O4212" s="38" t="str">
        <f>IF($L4212="","",VLOOKUP($R4212,Tarife!$A$2:$R$599,13,FALSE))</f>
        <v/>
      </c>
      <c r="P4212" s="38" t="str">
        <f t="shared" si="65"/>
        <v/>
      </c>
      <c r="R4212" s="100" t="str">
        <f>Zusammenzug!$C$25&amp;"-"&amp;Zusammenzug!$A$7&amp;"-"&amp;Leistungen!L4212</f>
        <v>2026-Nicht beauftragte Spitex-Organisation-</v>
      </c>
    </row>
    <row r="4213" spans="1:18" x14ac:dyDescent="0.2">
      <c r="A4213" s="95" t="str">
        <f>IF(ISBLANK('Zusatzblatt (Perigon)'!E4208),"",'Zusatzblatt (Perigon)'!E4208)</f>
        <v/>
      </c>
      <c r="B4213" s="95" t="str">
        <f>IF(ISBLANK('Zusatzblatt (Perigon)'!G4208),"",'Zusatzblatt (Perigon)'!G4208)</f>
        <v/>
      </c>
      <c r="C4213" s="96" t="str">
        <f>IF(ISBLANK('Zusatzblatt (Perigon)'!I4208),"",'Zusatzblatt (Perigon)'!I4208)</f>
        <v/>
      </c>
      <c r="D4213" s="97" t="str">
        <f>IF(ISBLANK('Zusatzblatt (Perigon)'!J4208),"",'Zusatzblatt (Perigon)'!J4208)</f>
        <v/>
      </c>
      <c r="E4213" s="64" t="str">
        <f>IF(ISBLANK('Zusatzblatt (Perigon)'!K4208),"",'Zusatzblatt (Perigon)'!K4208)</f>
        <v/>
      </c>
      <c r="F4213" s="65"/>
      <c r="G4213" s="64"/>
      <c r="H4213" s="69" t="str">
        <f>IF(ISBLANK('Zusatzblatt (Perigon)'!L4208),"",'Zusatzblatt (Perigon)'!L4208)</f>
        <v/>
      </c>
      <c r="I4213" s="69" t="str">
        <f>IF(ISBLANK('Zusatzblatt (Perigon)'!M4208),"",'Zusatzblatt (Perigon)'!M4208)</f>
        <v/>
      </c>
      <c r="J4213" s="98" t="str">
        <f>IF(ISBLANK('Zusatzblatt (Perigon)'!N4208),"",'Zusatzblatt (Perigon)'!N4208)</f>
        <v/>
      </c>
      <c r="K4213" s="99" t="str">
        <f>IF(ISBLANK('Zusatzblatt (Perigon)'!J4208),"",'Zusatzblatt (Perigon)'!T4208)</f>
        <v/>
      </c>
      <c r="L4213" s="95" t="str">
        <f>IF(ISBLANK('Zusatzblatt (Perigon)'!O4208),"",'Zusatzblatt (Perigon)'!O4208)</f>
        <v/>
      </c>
      <c r="M4213" s="95" t="str">
        <f>IF(ISBLANK('Zusatzblatt (Perigon)'!R4208),"",'Zusatzblatt (Perigon)'!R4208)</f>
        <v/>
      </c>
      <c r="N4213" s="95" t="str">
        <f>IF(ISBLANK('Zusatzblatt (Perigon)'!P4208),"",'Zusatzblatt (Perigon)'!P4208)</f>
        <v/>
      </c>
      <c r="O4213" s="38" t="str">
        <f>IF($L4213="","",VLOOKUP($R4213,Tarife!$A$2:$R$599,13,FALSE))</f>
        <v/>
      </c>
      <c r="P4213" s="38" t="str">
        <f t="shared" si="65"/>
        <v/>
      </c>
      <c r="R4213" s="100" t="str">
        <f>Zusammenzug!$C$25&amp;"-"&amp;Zusammenzug!$A$7&amp;"-"&amp;Leistungen!L4213</f>
        <v>2026-Nicht beauftragte Spitex-Organisation-</v>
      </c>
    </row>
    <row r="4214" spans="1:18" x14ac:dyDescent="0.2">
      <c r="A4214" s="95" t="str">
        <f>IF(ISBLANK('Zusatzblatt (Perigon)'!E4209),"",'Zusatzblatt (Perigon)'!E4209)</f>
        <v/>
      </c>
      <c r="B4214" s="95" t="str">
        <f>IF(ISBLANK('Zusatzblatt (Perigon)'!G4209),"",'Zusatzblatt (Perigon)'!G4209)</f>
        <v/>
      </c>
      <c r="C4214" s="96" t="str">
        <f>IF(ISBLANK('Zusatzblatt (Perigon)'!I4209),"",'Zusatzblatt (Perigon)'!I4209)</f>
        <v/>
      </c>
      <c r="D4214" s="97" t="str">
        <f>IF(ISBLANK('Zusatzblatt (Perigon)'!J4209),"",'Zusatzblatt (Perigon)'!J4209)</f>
        <v/>
      </c>
      <c r="E4214" s="64" t="str">
        <f>IF(ISBLANK('Zusatzblatt (Perigon)'!K4209),"",'Zusatzblatt (Perigon)'!K4209)</f>
        <v/>
      </c>
      <c r="F4214" s="65"/>
      <c r="G4214" s="64"/>
      <c r="H4214" s="69" t="str">
        <f>IF(ISBLANK('Zusatzblatt (Perigon)'!L4209),"",'Zusatzblatt (Perigon)'!L4209)</f>
        <v/>
      </c>
      <c r="I4214" s="69" t="str">
        <f>IF(ISBLANK('Zusatzblatt (Perigon)'!M4209),"",'Zusatzblatt (Perigon)'!M4209)</f>
        <v/>
      </c>
      <c r="J4214" s="98" t="str">
        <f>IF(ISBLANK('Zusatzblatt (Perigon)'!N4209),"",'Zusatzblatt (Perigon)'!N4209)</f>
        <v/>
      </c>
      <c r="K4214" s="99" t="str">
        <f>IF(ISBLANK('Zusatzblatt (Perigon)'!J4209),"",'Zusatzblatt (Perigon)'!T4209)</f>
        <v/>
      </c>
      <c r="L4214" s="95" t="str">
        <f>IF(ISBLANK('Zusatzblatt (Perigon)'!O4209),"",'Zusatzblatt (Perigon)'!O4209)</f>
        <v/>
      </c>
      <c r="M4214" s="95" t="str">
        <f>IF(ISBLANK('Zusatzblatt (Perigon)'!R4209),"",'Zusatzblatt (Perigon)'!R4209)</f>
        <v/>
      </c>
      <c r="N4214" s="95" t="str">
        <f>IF(ISBLANK('Zusatzblatt (Perigon)'!P4209),"",'Zusatzblatt (Perigon)'!P4209)</f>
        <v/>
      </c>
      <c r="O4214" s="38" t="str">
        <f>IF($L4214="","",VLOOKUP($R4214,Tarife!$A$2:$R$599,13,FALSE))</f>
        <v/>
      </c>
      <c r="P4214" s="38" t="str">
        <f t="shared" si="65"/>
        <v/>
      </c>
      <c r="R4214" s="100" t="str">
        <f>Zusammenzug!$C$25&amp;"-"&amp;Zusammenzug!$A$7&amp;"-"&amp;Leistungen!L4214</f>
        <v>2026-Nicht beauftragte Spitex-Organisation-</v>
      </c>
    </row>
    <row r="4215" spans="1:18" x14ac:dyDescent="0.2">
      <c r="A4215" s="95" t="str">
        <f>IF(ISBLANK('Zusatzblatt (Perigon)'!E4210),"",'Zusatzblatt (Perigon)'!E4210)</f>
        <v/>
      </c>
      <c r="B4215" s="95" t="str">
        <f>IF(ISBLANK('Zusatzblatt (Perigon)'!G4210),"",'Zusatzblatt (Perigon)'!G4210)</f>
        <v/>
      </c>
      <c r="C4215" s="96" t="str">
        <f>IF(ISBLANK('Zusatzblatt (Perigon)'!I4210),"",'Zusatzblatt (Perigon)'!I4210)</f>
        <v/>
      </c>
      <c r="D4215" s="97" t="str">
        <f>IF(ISBLANK('Zusatzblatt (Perigon)'!J4210),"",'Zusatzblatt (Perigon)'!J4210)</f>
        <v/>
      </c>
      <c r="E4215" s="64" t="str">
        <f>IF(ISBLANK('Zusatzblatt (Perigon)'!K4210),"",'Zusatzblatt (Perigon)'!K4210)</f>
        <v/>
      </c>
      <c r="F4215" s="65"/>
      <c r="G4215" s="64"/>
      <c r="H4215" s="69" t="str">
        <f>IF(ISBLANK('Zusatzblatt (Perigon)'!L4210),"",'Zusatzblatt (Perigon)'!L4210)</f>
        <v/>
      </c>
      <c r="I4215" s="69" t="str">
        <f>IF(ISBLANK('Zusatzblatt (Perigon)'!M4210),"",'Zusatzblatt (Perigon)'!M4210)</f>
        <v/>
      </c>
      <c r="J4215" s="98" t="str">
        <f>IF(ISBLANK('Zusatzblatt (Perigon)'!N4210),"",'Zusatzblatt (Perigon)'!N4210)</f>
        <v/>
      </c>
      <c r="K4215" s="99" t="str">
        <f>IF(ISBLANK('Zusatzblatt (Perigon)'!J4210),"",'Zusatzblatt (Perigon)'!T4210)</f>
        <v/>
      </c>
      <c r="L4215" s="95" t="str">
        <f>IF(ISBLANK('Zusatzblatt (Perigon)'!O4210),"",'Zusatzblatt (Perigon)'!O4210)</f>
        <v/>
      </c>
      <c r="M4215" s="95" t="str">
        <f>IF(ISBLANK('Zusatzblatt (Perigon)'!R4210),"",'Zusatzblatt (Perigon)'!R4210)</f>
        <v/>
      </c>
      <c r="N4215" s="95" t="str">
        <f>IF(ISBLANK('Zusatzblatt (Perigon)'!P4210),"",'Zusatzblatt (Perigon)'!P4210)</f>
        <v/>
      </c>
      <c r="O4215" s="38" t="str">
        <f>IF($L4215="","",VLOOKUP($R4215,Tarife!$A$2:$R$599,13,FALSE))</f>
        <v/>
      </c>
      <c r="P4215" s="38" t="str">
        <f t="shared" si="65"/>
        <v/>
      </c>
      <c r="R4215" s="100" t="str">
        <f>Zusammenzug!$C$25&amp;"-"&amp;Zusammenzug!$A$7&amp;"-"&amp;Leistungen!L4215</f>
        <v>2026-Nicht beauftragte Spitex-Organisation-</v>
      </c>
    </row>
    <row r="4216" spans="1:18" x14ac:dyDescent="0.2">
      <c r="A4216" s="95" t="str">
        <f>IF(ISBLANK('Zusatzblatt (Perigon)'!E4211),"",'Zusatzblatt (Perigon)'!E4211)</f>
        <v/>
      </c>
      <c r="B4216" s="95" t="str">
        <f>IF(ISBLANK('Zusatzblatt (Perigon)'!G4211),"",'Zusatzblatt (Perigon)'!G4211)</f>
        <v/>
      </c>
      <c r="C4216" s="96" t="str">
        <f>IF(ISBLANK('Zusatzblatt (Perigon)'!I4211),"",'Zusatzblatt (Perigon)'!I4211)</f>
        <v/>
      </c>
      <c r="D4216" s="97" t="str">
        <f>IF(ISBLANK('Zusatzblatt (Perigon)'!J4211),"",'Zusatzblatt (Perigon)'!J4211)</f>
        <v/>
      </c>
      <c r="E4216" s="64" t="str">
        <f>IF(ISBLANK('Zusatzblatt (Perigon)'!K4211),"",'Zusatzblatt (Perigon)'!K4211)</f>
        <v/>
      </c>
      <c r="F4216" s="65"/>
      <c r="G4216" s="64"/>
      <c r="H4216" s="69" t="str">
        <f>IF(ISBLANK('Zusatzblatt (Perigon)'!L4211),"",'Zusatzblatt (Perigon)'!L4211)</f>
        <v/>
      </c>
      <c r="I4216" s="69" t="str">
        <f>IF(ISBLANK('Zusatzblatt (Perigon)'!M4211),"",'Zusatzblatt (Perigon)'!M4211)</f>
        <v/>
      </c>
      <c r="J4216" s="98" t="str">
        <f>IF(ISBLANK('Zusatzblatt (Perigon)'!N4211),"",'Zusatzblatt (Perigon)'!N4211)</f>
        <v/>
      </c>
      <c r="K4216" s="99" t="str">
        <f>IF(ISBLANK('Zusatzblatt (Perigon)'!J4211),"",'Zusatzblatt (Perigon)'!T4211)</f>
        <v/>
      </c>
      <c r="L4216" s="95" t="str">
        <f>IF(ISBLANK('Zusatzblatt (Perigon)'!O4211),"",'Zusatzblatt (Perigon)'!O4211)</f>
        <v/>
      </c>
      <c r="M4216" s="95" t="str">
        <f>IF(ISBLANK('Zusatzblatt (Perigon)'!R4211),"",'Zusatzblatt (Perigon)'!R4211)</f>
        <v/>
      </c>
      <c r="N4216" s="95" t="str">
        <f>IF(ISBLANK('Zusatzblatt (Perigon)'!P4211),"",'Zusatzblatt (Perigon)'!P4211)</f>
        <v/>
      </c>
      <c r="O4216" s="38" t="str">
        <f>IF($L4216="","",VLOOKUP($R4216,Tarife!$A$2:$R$599,13,FALSE))</f>
        <v/>
      </c>
      <c r="P4216" s="38" t="str">
        <f t="shared" si="65"/>
        <v/>
      </c>
      <c r="R4216" s="100" t="str">
        <f>Zusammenzug!$C$25&amp;"-"&amp;Zusammenzug!$A$7&amp;"-"&amp;Leistungen!L4216</f>
        <v>2026-Nicht beauftragte Spitex-Organisation-</v>
      </c>
    </row>
    <row r="4217" spans="1:18" x14ac:dyDescent="0.2">
      <c r="A4217" s="95" t="str">
        <f>IF(ISBLANK('Zusatzblatt (Perigon)'!E4212),"",'Zusatzblatt (Perigon)'!E4212)</f>
        <v/>
      </c>
      <c r="B4217" s="95" t="str">
        <f>IF(ISBLANK('Zusatzblatt (Perigon)'!G4212),"",'Zusatzblatt (Perigon)'!G4212)</f>
        <v/>
      </c>
      <c r="C4217" s="96" t="str">
        <f>IF(ISBLANK('Zusatzblatt (Perigon)'!I4212),"",'Zusatzblatt (Perigon)'!I4212)</f>
        <v/>
      </c>
      <c r="D4217" s="97" t="str">
        <f>IF(ISBLANK('Zusatzblatt (Perigon)'!J4212),"",'Zusatzblatt (Perigon)'!J4212)</f>
        <v/>
      </c>
      <c r="E4217" s="64" t="str">
        <f>IF(ISBLANK('Zusatzblatt (Perigon)'!K4212),"",'Zusatzblatt (Perigon)'!K4212)</f>
        <v/>
      </c>
      <c r="F4217" s="65"/>
      <c r="G4217" s="64"/>
      <c r="H4217" s="69" t="str">
        <f>IF(ISBLANK('Zusatzblatt (Perigon)'!L4212),"",'Zusatzblatt (Perigon)'!L4212)</f>
        <v/>
      </c>
      <c r="I4217" s="69" t="str">
        <f>IF(ISBLANK('Zusatzblatt (Perigon)'!M4212),"",'Zusatzblatt (Perigon)'!M4212)</f>
        <v/>
      </c>
      <c r="J4217" s="98" t="str">
        <f>IF(ISBLANK('Zusatzblatt (Perigon)'!N4212),"",'Zusatzblatt (Perigon)'!N4212)</f>
        <v/>
      </c>
      <c r="K4217" s="99" t="str">
        <f>IF(ISBLANK('Zusatzblatt (Perigon)'!J4212),"",'Zusatzblatt (Perigon)'!T4212)</f>
        <v/>
      </c>
      <c r="L4217" s="95" t="str">
        <f>IF(ISBLANK('Zusatzblatt (Perigon)'!O4212),"",'Zusatzblatt (Perigon)'!O4212)</f>
        <v/>
      </c>
      <c r="M4217" s="95" t="str">
        <f>IF(ISBLANK('Zusatzblatt (Perigon)'!R4212),"",'Zusatzblatt (Perigon)'!R4212)</f>
        <v/>
      </c>
      <c r="N4217" s="95" t="str">
        <f>IF(ISBLANK('Zusatzblatt (Perigon)'!P4212),"",'Zusatzblatt (Perigon)'!P4212)</f>
        <v/>
      </c>
      <c r="O4217" s="38" t="str">
        <f>IF($L4217="","",VLOOKUP($R4217,Tarife!$A$2:$R$599,13,FALSE))</f>
        <v/>
      </c>
      <c r="P4217" s="38" t="str">
        <f t="shared" si="65"/>
        <v/>
      </c>
      <c r="R4217" s="100" t="str">
        <f>Zusammenzug!$C$25&amp;"-"&amp;Zusammenzug!$A$7&amp;"-"&amp;Leistungen!L4217</f>
        <v>2026-Nicht beauftragte Spitex-Organisation-</v>
      </c>
    </row>
    <row r="4218" spans="1:18" x14ac:dyDescent="0.2">
      <c r="A4218" s="95" t="str">
        <f>IF(ISBLANK('Zusatzblatt (Perigon)'!E4213),"",'Zusatzblatt (Perigon)'!E4213)</f>
        <v/>
      </c>
      <c r="B4218" s="95" t="str">
        <f>IF(ISBLANK('Zusatzblatt (Perigon)'!G4213),"",'Zusatzblatt (Perigon)'!G4213)</f>
        <v/>
      </c>
      <c r="C4218" s="96" t="str">
        <f>IF(ISBLANK('Zusatzblatt (Perigon)'!I4213),"",'Zusatzblatt (Perigon)'!I4213)</f>
        <v/>
      </c>
      <c r="D4218" s="97" t="str">
        <f>IF(ISBLANK('Zusatzblatt (Perigon)'!J4213),"",'Zusatzblatt (Perigon)'!J4213)</f>
        <v/>
      </c>
      <c r="E4218" s="64" t="str">
        <f>IF(ISBLANK('Zusatzblatt (Perigon)'!K4213),"",'Zusatzblatt (Perigon)'!K4213)</f>
        <v/>
      </c>
      <c r="F4218" s="65"/>
      <c r="G4218" s="64"/>
      <c r="H4218" s="69" t="str">
        <f>IF(ISBLANK('Zusatzblatt (Perigon)'!L4213),"",'Zusatzblatt (Perigon)'!L4213)</f>
        <v/>
      </c>
      <c r="I4218" s="69" t="str">
        <f>IF(ISBLANK('Zusatzblatt (Perigon)'!M4213),"",'Zusatzblatt (Perigon)'!M4213)</f>
        <v/>
      </c>
      <c r="J4218" s="98" t="str">
        <f>IF(ISBLANK('Zusatzblatt (Perigon)'!N4213),"",'Zusatzblatt (Perigon)'!N4213)</f>
        <v/>
      </c>
      <c r="K4218" s="99" t="str">
        <f>IF(ISBLANK('Zusatzblatt (Perigon)'!J4213),"",'Zusatzblatt (Perigon)'!T4213)</f>
        <v/>
      </c>
      <c r="L4218" s="95" t="str">
        <f>IF(ISBLANK('Zusatzblatt (Perigon)'!O4213),"",'Zusatzblatt (Perigon)'!O4213)</f>
        <v/>
      </c>
      <c r="M4218" s="95" t="str">
        <f>IF(ISBLANK('Zusatzblatt (Perigon)'!R4213),"",'Zusatzblatt (Perigon)'!R4213)</f>
        <v/>
      </c>
      <c r="N4218" s="95" t="str">
        <f>IF(ISBLANK('Zusatzblatt (Perigon)'!P4213),"",'Zusatzblatt (Perigon)'!P4213)</f>
        <v/>
      </c>
      <c r="O4218" s="38" t="str">
        <f>IF($L4218="","",VLOOKUP($R4218,Tarife!$A$2:$R$599,13,FALSE))</f>
        <v/>
      </c>
      <c r="P4218" s="38" t="str">
        <f t="shared" si="65"/>
        <v/>
      </c>
      <c r="R4218" s="100" t="str">
        <f>Zusammenzug!$C$25&amp;"-"&amp;Zusammenzug!$A$7&amp;"-"&amp;Leistungen!L4218</f>
        <v>2026-Nicht beauftragte Spitex-Organisation-</v>
      </c>
    </row>
    <row r="4219" spans="1:18" x14ac:dyDescent="0.2">
      <c r="A4219" s="95" t="str">
        <f>IF(ISBLANK('Zusatzblatt (Perigon)'!E4214),"",'Zusatzblatt (Perigon)'!E4214)</f>
        <v/>
      </c>
      <c r="B4219" s="95" t="str">
        <f>IF(ISBLANK('Zusatzblatt (Perigon)'!G4214),"",'Zusatzblatt (Perigon)'!G4214)</f>
        <v/>
      </c>
      <c r="C4219" s="96" t="str">
        <f>IF(ISBLANK('Zusatzblatt (Perigon)'!I4214),"",'Zusatzblatt (Perigon)'!I4214)</f>
        <v/>
      </c>
      <c r="D4219" s="97" t="str">
        <f>IF(ISBLANK('Zusatzblatt (Perigon)'!J4214),"",'Zusatzblatt (Perigon)'!J4214)</f>
        <v/>
      </c>
      <c r="E4219" s="64" t="str">
        <f>IF(ISBLANK('Zusatzblatt (Perigon)'!K4214),"",'Zusatzblatt (Perigon)'!K4214)</f>
        <v/>
      </c>
      <c r="F4219" s="65"/>
      <c r="G4219" s="64"/>
      <c r="H4219" s="69" t="str">
        <f>IF(ISBLANK('Zusatzblatt (Perigon)'!L4214),"",'Zusatzblatt (Perigon)'!L4214)</f>
        <v/>
      </c>
      <c r="I4219" s="69" t="str">
        <f>IF(ISBLANK('Zusatzblatt (Perigon)'!M4214),"",'Zusatzblatt (Perigon)'!M4214)</f>
        <v/>
      </c>
      <c r="J4219" s="98" t="str">
        <f>IF(ISBLANK('Zusatzblatt (Perigon)'!N4214),"",'Zusatzblatt (Perigon)'!N4214)</f>
        <v/>
      </c>
      <c r="K4219" s="99" t="str">
        <f>IF(ISBLANK('Zusatzblatt (Perigon)'!J4214),"",'Zusatzblatt (Perigon)'!T4214)</f>
        <v/>
      </c>
      <c r="L4219" s="95" t="str">
        <f>IF(ISBLANK('Zusatzblatt (Perigon)'!O4214),"",'Zusatzblatt (Perigon)'!O4214)</f>
        <v/>
      </c>
      <c r="M4219" s="95" t="str">
        <f>IF(ISBLANK('Zusatzblatt (Perigon)'!R4214),"",'Zusatzblatt (Perigon)'!R4214)</f>
        <v/>
      </c>
      <c r="N4219" s="95" t="str">
        <f>IF(ISBLANK('Zusatzblatt (Perigon)'!P4214),"",'Zusatzblatt (Perigon)'!P4214)</f>
        <v/>
      </c>
      <c r="O4219" s="38" t="str">
        <f>IF($L4219="","",VLOOKUP($R4219,Tarife!$A$2:$R$599,13,FALSE))</f>
        <v/>
      </c>
      <c r="P4219" s="38" t="str">
        <f t="shared" si="65"/>
        <v/>
      </c>
      <c r="R4219" s="100" t="str">
        <f>Zusammenzug!$C$25&amp;"-"&amp;Zusammenzug!$A$7&amp;"-"&amp;Leistungen!L4219</f>
        <v>2026-Nicht beauftragte Spitex-Organisation-</v>
      </c>
    </row>
    <row r="4220" spans="1:18" x14ac:dyDescent="0.2">
      <c r="A4220" s="95" t="str">
        <f>IF(ISBLANK('Zusatzblatt (Perigon)'!E4215),"",'Zusatzblatt (Perigon)'!E4215)</f>
        <v/>
      </c>
      <c r="B4220" s="95" t="str">
        <f>IF(ISBLANK('Zusatzblatt (Perigon)'!G4215),"",'Zusatzblatt (Perigon)'!G4215)</f>
        <v/>
      </c>
      <c r="C4220" s="96" t="str">
        <f>IF(ISBLANK('Zusatzblatt (Perigon)'!I4215),"",'Zusatzblatt (Perigon)'!I4215)</f>
        <v/>
      </c>
      <c r="D4220" s="97" t="str">
        <f>IF(ISBLANK('Zusatzblatt (Perigon)'!J4215),"",'Zusatzblatt (Perigon)'!J4215)</f>
        <v/>
      </c>
      <c r="E4220" s="64" t="str">
        <f>IF(ISBLANK('Zusatzblatt (Perigon)'!K4215),"",'Zusatzblatt (Perigon)'!K4215)</f>
        <v/>
      </c>
      <c r="F4220" s="65"/>
      <c r="G4220" s="64"/>
      <c r="H4220" s="69" t="str">
        <f>IF(ISBLANK('Zusatzblatt (Perigon)'!L4215),"",'Zusatzblatt (Perigon)'!L4215)</f>
        <v/>
      </c>
      <c r="I4220" s="69" t="str">
        <f>IF(ISBLANK('Zusatzblatt (Perigon)'!M4215),"",'Zusatzblatt (Perigon)'!M4215)</f>
        <v/>
      </c>
      <c r="J4220" s="98" t="str">
        <f>IF(ISBLANK('Zusatzblatt (Perigon)'!N4215),"",'Zusatzblatt (Perigon)'!N4215)</f>
        <v/>
      </c>
      <c r="K4220" s="99" t="str">
        <f>IF(ISBLANK('Zusatzblatt (Perigon)'!J4215),"",'Zusatzblatt (Perigon)'!T4215)</f>
        <v/>
      </c>
      <c r="L4220" s="95" t="str">
        <f>IF(ISBLANK('Zusatzblatt (Perigon)'!O4215),"",'Zusatzblatt (Perigon)'!O4215)</f>
        <v/>
      </c>
      <c r="M4220" s="95" t="str">
        <f>IF(ISBLANK('Zusatzblatt (Perigon)'!R4215),"",'Zusatzblatt (Perigon)'!R4215)</f>
        <v/>
      </c>
      <c r="N4220" s="95" t="str">
        <f>IF(ISBLANK('Zusatzblatt (Perigon)'!P4215),"",'Zusatzblatt (Perigon)'!P4215)</f>
        <v/>
      </c>
      <c r="O4220" s="38" t="str">
        <f>IF($L4220="","",VLOOKUP($R4220,Tarife!$A$2:$R$599,13,FALSE))</f>
        <v/>
      </c>
      <c r="P4220" s="38" t="str">
        <f t="shared" si="65"/>
        <v/>
      </c>
      <c r="R4220" s="100" t="str">
        <f>Zusammenzug!$C$25&amp;"-"&amp;Zusammenzug!$A$7&amp;"-"&amp;Leistungen!L4220</f>
        <v>2026-Nicht beauftragte Spitex-Organisation-</v>
      </c>
    </row>
    <row r="4221" spans="1:18" x14ac:dyDescent="0.2">
      <c r="A4221" s="95" t="str">
        <f>IF(ISBLANK('Zusatzblatt (Perigon)'!E4216),"",'Zusatzblatt (Perigon)'!E4216)</f>
        <v/>
      </c>
      <c r="B4221" s="95" t="str">
        <f>IF(ISBLANK('Zusatzblatt (Perigon)'!G4216),"",'Zusatzblatt (Perigon)'!G4216)</f>
        <v/>
      </c>
      <c r="C4221" s="96" t="str">
        <f>IF(ISBLANK('Zusatzblatt (Perigon)'!I4216),"",'Zusatzblatt (Perigon)'!I4216)</f>
        <v/>
      </c>
      <c r="D4221" s="97" t="str">
        <f>IF(ISBLANK('Zusatzblatt (Perigon)'!J4216),"",'Zusatzblatt (Perigon)'!J4216)</f>
        <v/>
      </c>
      <c r="E4221" s="64" t="str">
        <f>IF(ISBLANK('Zusatzblatt (Perigon)'!K4216),"",'Zusatzblatt (Perigon)'!K4216)</f>
        <v/>
      </c>
      <c r="F4221" s="65"/>
      <c r="G4221" s="64"/>
      <c r="H4221" s="69" t="str">
        <f>IF(ISBLANK('Zusatzblatt (Perigon)'!L4216),"",'Zusatzblatt (Perigon)'!L4216)</f>
        <v/>
      </c>
      <c r="I4221" s="69" t="str">
        <f>IF(ISBLANK('Zusatzblatt (Perigon)'!M4216),"",'Zusatzblatt (Perigon)'!M4216)</f>
        <v/>
      </c>
      <c r="J4221" s="98" t="str">
        <f>IF(ISBLANK('Zusatzblatt (Perigon)'!N4216),"",'Zusatzblatt (Perigon)'!N4216)</f>
        <v/>
      </c>
      <c r="K4221" s="99" t="str">
        <f>IF(ISBLANK('Zusatzblatt (Perigon)'!J4216),"",'Zusatzblatt (Perigon)'!T4216)</f>
        <v/>
      </c>
      <c r="L4221" s="95" t="str">
        <f>IF(ISBLANK('Zusatzblatt (Perigon)'!O4216),"",'Zusatzblatt (Perigon)'!O4216)</f>
        <v/>
      </c>
      <c r="M4221" s="95" t="str">
        <f>IF(ISBLANK('Zusatzblatt (Perigon)'!R4216),"",'Zusatzblatt (Perigon)'!R4216)</f>
        <v/>
      </c>
      <c r="N4221" s="95" t="str">
        <f>IF(ISBLANK('Zusatzblatt (Perigon)'!P4216),"",'Zusatzblatt (Perigon)'!P4216)</f>
        <v/>
      </c>
      <c r="O4221" s="38" t="str">
        <f>IF($L4221="","",VLOOKUP($R4221,Tarife!$A$2:$R$599,13,FALSE))</f>
        <v/>
      </c>
      <c r="P4221" s="38" t="str">
        <f t="shared" si="65"/>
        <v/>
      </c>
      <c r="R4221" s="100" t="str">
        <f>Zusammenzug!$C$25&amp;"-"&amp;Zusammenzug!$A$7&amp;"-"&amp;Leistungen!L4221</f>
        <v>2026-Nicht beauftragte Spitex-Organisation-</v>
      </c>
    </row>
    <row r="4222" spans="1:18" x14ac:dyDescent="0.2">
      <c r="A4222" s="95" t="str">
        <f>IF(ISBLANK('Zusatzblatt (Perigon)'!E4217),"",'Zusatzblatt (Perigon)'!E4217)</f>
        <v/>
      </c>
      <c r="B4222" s="95" t="str">
        <f>IF(ISBLANK('Zusatzblatt (Perigon)'!G4217),"",'Zusatzblatt (Perigon)'!G4217)</f>
        <v/>
      </c>
      <c r="C4222" s="96" t="str">
        <f>IF(ISBLANK('Zusatzblatt (Perigon)'!I4217),"",'Zusatzblatt (Perigon)'!I4217)</f>
        <v/>
      </c>
      <c r="D4222" s="97" t="str">
        <f>IF(ISBLANK('Zusatzblatt (Perigon)'!J4217),"",'Zusatzblatt (Perigon)'!J4217)</f>
        <v/>
      </c>
      <c r="E4222" s="64" t="str">
        <f>IF(ISBLANK('Zusatzblatt (Perigon)'!K4217),"",'Zusatzblatt (Perigon)'!K4217)</f>
        <v/>
      </c>
      <c r="F4222" s="65"/>
      <c r="G4222" s="64"/>
      <c r="H4222" s="69" t="str">
        <f>IF(ISBLANK('Zusatzblatt (Perigon)'!L4217),"",'Zusatzblatt (Perigon)'!L4217)</f>
        <v/>
      </c>
      <c r="I4222" s="69" t="str">
        <f>IF(ISBLANK('Zusatzblatt (Perigon)'!M4217),"",'Zusatzblatt (Perigon)'!M4217)</f>
        <v/>
      </c>
      <c r="J4222" s="98" t="str">
        <f>IF(ISBLANK('Zusatzblatt (Perigon)'!N4217),"",'Zusatzblatt (Perigon)'!N4217)</f>
        <v/>
      </c>
      <c r="K4222" s="99" t="str">
        <f>IF(ISBLANK('Zusatzblatt (Perigon)'!J4217),"",'Zusatzblatt (Perigon)'!T4217)</f>
        <v/>
      </c>
      <c r="L4222" s="95" t="str">
        <f>IF(ISBLANK('Zusatzblatt (Perigon)'!O4217),"",'Zusatzblatt (Perigon)'!O4217)</f>
        <v/>
      </c>
      <c r="M4222" s="95" t="str">
        <f>IF(ISBLANK('Zusatzblatt (Perigon)'!R4217),"",'Zusatzblatt (Perigon)'!R4217)</f>
        <v/>
      </c>
      <c r="N4222" s="95" t="str">
        <f>IF(ISBLANK('Zusatzblatt (Perigon)'!P4217),"",'Zusatzblatt (Perigon)'!P4217)</f>
        <v/>
      </c>
      <c r="O4222" s="38" t="str">
        <f>IF($L4222="","",VLOOKUP($R4222,Tarife!$A$2:$R$599,13,FALSE))</f>
        <v/>
      </c>
      <c r="P4222" s="38" t="str">
        <f t="shared" si="65"/>
        <v/>
      </c>
      <c r="R4222" s="100" t="str">
        <f>Zusammenzug!$C$25&amp;"-"&amp;Zusammenzug!$A$7&amp;"-"&amp;Leistungen!L4222</f>
        <v>2026-Nicht beauftragte Spitex-Organisation-</v>
      </c>
    </row>
    <row r="4223" spans="1:18" x14ac:dyDescent="0.2">
      <c r="A4223" s="95" t="str">
        <f>IF(ISBLANK('Zusatzblatt (Perigon)'!E4218),"",'Zusatzblatt (Perigon)'!E4218)</f>
        <v/>
      </c>
      <c r="B4223" s="95" t="str">
        <f>IF(ISBLANK('Zusatzblatt (Perigon)'!G4218),"",'Zusatzblatt (Perigon)'!G4218)</f>
        <v/>
      </c>
      <c r="C4223" s="96" t="str">
        <f>IF(ISBLANK('Zusatzblatt (Perigon)'!I4218),"",'Zusatzblatt (Perigon)'!I4218)</f>
        <v/>
      </c>
      <c r="D4223" s="97" t="str">
        <f>IF(ISBLANK('Zusatzblatt (Perigon)'!J4218),"",'Zusatzblatt (Perigon)'!J4218)</f>
        <v/>
      </c>
      <c r="E4223" s="64" t="str">
        <f>IF(ISBLANK('Zusatzblatt (Perigon)'!K4218),"",'Zusatzblatt (Perigon)'!K4218)</f>
        <v/>
      </c>
      <c r="F4223" s="65"/>
      <c r="G4223" s="64"/>
      <c r="H4223" s="69" t="str">
        <f>IF(ISBLANK('Zusatzblatt (Perigon)'!L4218),"",'Zusatzblatt (Perigon)'!L4218)</f>
        <v/>
      </c>
      <c r="I4223" s="69" t="str">
        <f>IF(ISBLANK('Zusatzblatt (Perigon)'!M4218),"",'Zusatzblatt (Perigon)'!M4218)</f>
        <v/>
      </c>
      <c r="J4223" s="98" t="str">
        <f>IF(ISBLANK('Zusatzblatt (Perigon)'!N4218),"",'Zusatzblatt (Perigon)'!N4218)</f>
        <v/>
      </c>
      <c r="K4223" s="99" t="str">
        <f>IF(ISBLANK('Zusatzblatt (Perigon)'!J4218),"",'Zusatzblatt (Perigon)'!T4218)</f>
        <v/>
      </c>
      <c r="L4223" s="95" t="str">
        <f>IF(ISBLANK('Zusatzblatt (Perigon)'!O4218),"",'Zusatzblatt (Perigon)'!O4218)</f>
        <v/>
      </c>
      <c r="M4223" s="95" t="str">
        <f>IF(ISBLANK('Zusatzblatt (Perigon)'!R4218),"",'Zusatzblatt (Perigon)'!R4218)</f>
        <v/>
      </c>
      <c r="N4223" s="95" t="str">
        <f>IF(ISBLANK('Zusatzblatt (Perigon)'!P4218),"",'Zusatzblatt (Perigon)'!P4218)</f>
        <v/>
      </c>
      <c r="O4223" s="38" t="str">
        <f>IF($L4223="","",VLOOKUP($R4223,Tarife!$A$2:$R$599,13,FALSE))</f>
        <v/>
      </c>
      <c r="P4223" s="38" t="str">
        <f t="shared" si="65"/>
        <v/>
      </c>
      <c r="R4223" s="100" t="str">
        <f>Zusammenzug!$C$25&amp;"-"&amp;Zusammenzug!$A$7&amp;"-"&amp;Leistungen!L4223</f>
        <v>2026-Nicht beauftragte Spitex-Organisation-</v>
      </c>
    </row>
    <row r="4224" spans="1:18" x14ac:dyDescent="0.2">
      <c r="A4224" s="95" t="str">
        <f>IF(ISBLANK('Zusatzblatt (Perigon)'!E4219),"",'Zusatzblatt (Perigon)'!E4219)</f>
        <v/>
      </c>
      <c r="B4224" s="95" t="str">
        <f>IF(ISBLANK('Zusatzblatt (Perigon)'!G4219),"",'Zusatzblatt (Perigon)'!G4219)</f>
        <v/>
      </c>
      <c r="C4224" s="96" t="str">
        <f>IF(ISBLANK('Zusatzblatt (Perigon)'!I4219),"",'Zusatzblatt (Perigon)'!I4219)</f>
        <v/>
      </c>
      <c r="D4224" s="97" t="str">
        <f>IF(ISBLANK('Zusatzblatt (Perigon)'!J4219),"",'Zusatzblatt (Perigon)'!J4219)</f>
        <v/>
      </c>
      <c r="E4224" s="64" t="str">
        <f>IF(ISBLANK('Zusatzblatt (Perigon)'!K4219),"",'Zusatzblatt (Perigon)'!K4219)</f>
        <v/>
      </c>
      <c r="F4224" s="65"/>
      <c r="G4224" s="64"/>
      <c r="H4224" s="69" t="str">
        <f>IF(ISBLANK('Zusatzblatt (Perigon)'!L4219),"",'Zusatzblatt (Perigon)'!L4219)</f>
        <v/>
      </c>
      <c r="I4224" s="69" t="str">
        <f>IF(ISBLANK('Zusatzblatt (Perigon)'!M4219),"",'Zusatzblatt (Perigon)'!M4219)</f>
        <v/>
      </c>
      <c r="J4224" s="98" t="str">
        <f>IF(ISBLANK('Zusatzblatt (Perigon)'!N4219),"",'Zusatzblatt (Perigon)'!N4219)</f>
        <v/>
      </c>
      <c r="K4224" s="99" t="str">
        <f>IF(ISBLANK('Zusatzblatt (Perigon)'!J4219),"",'Zusatzblatt (Perigon)'!T4219)</f>
        <v/>
      </c>
      <c r="L4224" s="95" t="str">
        <f>IF(ISBLANK('Zusatzblatt (Perigon)'!O4219),"",'Zusatzblatt (Perigon)'!O4219)</f>
        <v/>
      </c>
      <c r="M4224" s="95" t="str">
        <f>IF(ISBLANK('Zusatzblatt (Perigon)'!R4219),"",'Zusatzblatt (Perigon)'!R4219)</f>
        <v/>
      </c>
      <c r="N4224" s="95" t="str">
        <f>IF(ISBLANK('Zusatzblatt (Perigon)'!P4219),"",'Zusatzblatt (Perigon)'!P4219)</f>
        <v/>
      </c>
      <c r="O4224" s="38" t="str">
        <f>IF($L4224="","",VLOOKUP($R4224,Tarife!$A$2:$R$599,13,FALSE))</f>
        <v/>
      </c>
      <c r="P4224" s="38" t="str">
        <f t="shared" si="65"/>
        <v/>
      </c>
      <c r="R4224" s="100" t="str">
        <f>Zusammenzug!$C$25&amp;"-"&amp;Zusammenzug!$A$7&amp;"-"&amp;Leistungen!L4224</f>
        <v>2026-Nicht beauftragte Spitex-Organisation-</v>
      </c>
    </row>
    <row r="4225" spans="1:18" x14ac:dyDescent="0.2">
      <c r="A4225" s="95" t="str">
        <f>IF(ISBLANK('Zusatzblatt (Perigon)'!E4220),"",'Zusatzblatt (Perigon)'!E4220)</f>
        <v/>
      </c>
      <c r="B4225" s="95" t="str">
        <f>IF(ISBLANK('Zusatzblatt (Perigon)'!G4220),"",'Zusatzblatt (Perigon)'!G4220)</f>
        <v/>
      </c>
      <c r="C4225" s="96" t="str">
        <f>IF(ISBLANK('Zusatzblatt (Perigon)'!I4220),"",'Zusatzblatt (Perigon)'!I4220)</f>
        <v/>
      </c>
      <c r="D4225" s="97" t="str">
        <f>IF(ISBLANK('Zusatzblatt (Perigon)'!J4220),"",'Zusatzblatt (Perigon)'!J4220)</f>
        <v/>
      </c>
      <c r="E4225" s="64" t="str">
        <f>IF(ISBLANK('Zusatzblatt (Perigon)'!K4220),"",'Zusatzblatt (Perigon)'!K4220)</f>
        <v/>
      </c>
      <c r="F4225" s="65"/>
      <c r="G4225" s="64"/>
      <c r="H4225" s="69" t="str">
        <f>IF(ISBLANK('Zusatzblatt (Perigon)'!L4220),"",'Zusatzblatt (Perigon)'!L4220)</f>
        <v/>
      </c>
      <c r="I4225" s="69" t="str">
        <f>IF(ISBLANK('Zusatzblatt (Perigon)'!M4220),"",'Zusatzblatt (Perigon)'!M4220)</f>
        <v/>
      </c>
      <c r="J4225" s="98" t="str">
        <f>IF(ISBLANK('Zusatzblatt (Perigon)'!N4220),"",'Zusatzblatt (Perigon)'!N4220)</f>
        <v/>
      </c>
      <c r="K4225" s="99" t="str">
        <f>IF(ISBLANK('Zusatzblatt (Perigon)'!J4220),"",'Zusatzblatt (Perigon)'!T4220)</f>
        <v/>
      </c>
      <c r="L4225" s="95" t="str">
        <f>IF(ISBLANK('Zusatzblatt (Perigon)'!O4220),"",'Zusatzblatt (Perigon)'!O4220)</f>
        <v/>
      </c>
      <c r="M4225" s="95" t="str">
        <f>IF(ISBLANK('Zusatzblatt (Perigon)'!R4220),"",'Zusatzblatt (Perigon)'!R4220)</f>
        <v/>
      </c>
      <c r="N4225" s="95" t="str">
        <f>IF(ISBLANK('Zusatzblatt (Perigon)'!P4220),"",'Zusatzblatt (Perigon)'!P4220)</f>
        <v/>
      </c>
      <c r="O4225" s="38" t="str">
        <f>IF($L4225="","",VLOOKUP($R4225,Tarife!$A$2:$R$599,13,FALSE))</f>
        <v/>
      </c>
      <c r="P4225" s="38" t="str">
        <f t="shared" si="65"/>
        <v/>
      </c>
      <c r="R4225" s="100" t="str">
        <f>Zusammenzug!$C$25&amp;"-"&amp;Zusammenzug!$A$7&amp;"-"&amp;Leistungen!L4225</f>
        <v>2026-Nicht beauftragte Spitex-Organisation-</v>
      </c>
    </row>
    <row r="4226" spans="1:18" x14ac:dyDescent="0.2">
      <c r="A4226" s="95" t="str">
        <f>IF(ISBLANK('Zusatzblatt (Perigon)'!E4221),"",'Zusatzblatt (Perigon)'!E4221)</f>
        <v/>
      </c>
      <c r="B4226" s="95" t="str">
        <f>IF(ISBLANK('Zusatzblatt (Perigon)'!G4221),"",'Zusatzblatt (Perigon)'!G4221)</f>
        <v/>
      </c>
      <c r="C4226" s="96" t="str">
        <f>IF(ISBLANK('Zusatzblatt (Perigon)'!I4221),"",'Zusatzblatt (Perigon)'!I4221)</f>
        <v/>
      </c>
      <c r="D4226" s="97" t="str">
        <f>IF(ISBLANK('Zusatzblatt (Perigon)'!J4221),"",'Zusatzblatt (Perigon)'!J4221)</f>
        <v/>
      </c>
      <c r="E4226" s="64" t="str">
        <f>IF(ISBLANK('Zusatzblatt (Perigon)'!K4221),"",'Zusatzblatt (Perigon)'!K4221)</f>
        <v/>
      </c>
      <c r="F4226" s="65"/>
      <c r="G4226" s="64"/>
      <c r="H4226" s="69" t="str">
        <f>IF(ISBLANK('Zusatzblatt (Perigon)'!L4221),"",'Zusatzblatt (Perigon)'!L4221)</f>
        <v/>
      </c>
      <c r="I4226" s="69" t="str">
        <f>IF(ISBLANK('Zusatzblatt (Perigon)'!M4221),"",'Zusatzblatt (Perigon)'!M4221)</f>
        <v/>
      </c>
      <c r="J4226" s="98" t="str">
        <f>IF(ISBLANK('Zusatzblatt (Perigon)'!N4221),"",'Zusatzblatt (Perigon)'!N4221)</f>
        <v/>
      </c>
      <c r="K4226" s="99" t="str">
        <f>IF(ISBLANK('Zusatzblatt (Perigon)'!J4221),"",'Zusatzblatt (Perigon)'!T4221)</f>
        <v/>
      </c>
      <c r="L4226" s="95" t="str">
        <f>IF(ISBLANK('Zusatzblatt (Perigon)'!O4221),"",'Zusatzblatt (Perigon)'!O4221)</f>
        <v/>
      </c>
      <c r="M4226" s="95" t="str">
        <f>IF(ISBLANK('Zusatzblatt (Perigon)'!R4221),"",'Zusatzblatt (Perigon)'!R4221)</f>
        <v/>
      </c>
      <c r="N4226" s="95" t="str">
        <f>IF(ISBLANK('Zusatzblatt (Perigon)'!P4221),"",'Zusatzblatt (Perigon)'!P4221)</f>
        <v/>
      </c>
      <c r="O4226" s="38" t="str">
        <f>IF($L4226="","",VLOOKUP($R4226,Tarife!$A$2:$R$599,13,FALSE))</f>
        <v/>
      </c>
      <c r="P4226" s="38" t="str">
        <f t="shared" si="65"/>
        <v/>
      </c>
      <c r="R4226" s="100" t="str">
        <f>Zusammenzug!$C$25&amp;"-"&amp;Zusammenzug!$A$7&amp;"-"&amp;Leistungen!L4226</f>
        <v>2026-Nicht beauftragte Spitex-Organisation-</v>
      </c>
    </row>
    <row r="4227" spans="1:18" x14ac:dyDescent="0.2">
      <c r="A4227" s="95" t="str">
        <f>IF(ISBLANK('Zusatzblatt (Perigon)'!E4222),"",'Zusatzblatt (Perigon)'!E4222)</f>
        <v/>
      </c>
      <c r="B4227" s="95" t="str">
        <f>IF(ISBLANK('Zusatzblatt (Perigon)'!G4222),"",'Zusatzblatt (Perigon)'!G4222)</f>
        <v/>
      </c>
      <c r="C4227" s="96" t="str">
        <f>IF(ISBLANK('Zusatzblatt (Perigon)'!I4222),"",'Zusatzblatt (Perigon)'!I4222)</f>
        <v/>
      </c>
      <c r="D4227" s="97" t="str">
        <f>IF(ISBLANK('Zusatzblatt (Perigon)'!J4222),"",'Zusatzblatt (Perigon)'!J4222)</f>
        <v/>
      </c>
      <c r="E4227" s="64" t="str">
        <f>IF(ISBLANK('Zusatzblatt (Perigon)'!K4222),"",'Zusatzblatt (Perigon)'!K4222)</f>
        <v/>
      </c>
      <c r="F4227" s="65"/>
      <c r="G4227" s="64"/>
      <c r="H4227" s="69" t="str">
        <f>IF(ISBLANK('Zusatzblatt (Perigon)'!L4222),"",'Zusatzblatt (Perigon)'!L4222)</f>
        <v/>
      </c>
      <c r="I4227" s="69" t="str">
        <f>IF(ISBLANK('Zusatzblatt (Perigon)'!M4222),"",'Zusatzblatt (Perigon)'!M4222)</f>
        <v/>
      </c>
      <c r="J4227" s="98" t="str">
        <f>IF(ISBLANK('Zusatzblatt (Perigon)'!N4222),"",'Zusatzblatt (Perigon)'!N4222)</f>
        <v/>
      </c>
      <c r="K4227" s="99" t="str">
        <f>IF(ISBLANK('Zusatzblatt (Perigon)'!J4222),"",'Zusatzblatt (Perigon)'!T4222)</f>
        <v/>
      </c>
      <c r="L4227" s="95" t="str">
        <f>IF(ISBLANK('Zusatzblatt (Perigon)'!O4222),"",'Zusatzblatt (Perigon)'!O4222)</f>
        <v/>
      </c>
      <c r="M4227" s="95" t="str">
        <f>IF(ISBLANK('Zusatzblatt (Perigon)'!R4222),"",'Zusatzblatt (Perigon)'!R4222)</f>
        <v/>
      </c>
      <c r="N4227" s="95" t="str">
        <f>IF(ISBLANK('Zusatzblatt (Perigon)'!P4222),"",'Zusatzblatt (Perigon)'!P4222)</f>
        <v/>
      </c>
      <c r="O4227" s="38" t="str">
        <f>IF($L4227="","",VLOOKUP($R4227,Tarife!$A$2:$R$599,13,FALSE))</f>
        <v/>
      </c>
      <c r="P4227" s="38" t="str">
        <f t="shared" si="65"/>
        <v/>
      </c>
      <c r="R4227" s="100" t="str">
        <f>Zusammenzug!$C$25&amp;"-"&amp;Zusammenzug!$A$7&amp;"-"&amp;Leistungen!L4227</f>
        <v>2026-Nicht beauftragte Spitex-Organisation-</v>
      </c>
    </row>
    <row r="4228" spans="1:18" x14ac:dyDescent="0.2">
      <c r="A4228" s="95" t="str">
        <f>IF(ISBLANK('Zusatzblatt (Perigon)'!E4223),"",'Zusatzblatt (Perigon)'!E4223)</f>
        <v/>
      </c>
      <c r="B4228" s="95" t="str">
        <f>IF(ISBLANK('Zusatzblatt (Perigon)'!G4223),"",'Zusatzblatt (Perigon)'!G4223)</f>
        <v/>
      </c>
      <c r="C4228" s="96" t="str">
        <f>IF(ISBLANK('Zusatzblatt (Perigon)'!I4223),"",'Zusatzblatt (Perigon)'!I4223)</f>
        <v/>
      </c>
      <c r="D4228" s="97" t="str">
        <f>IF(ISBLANK('Zusatzblatt (Perigon)'!J4223),"",'Zusatzblatt (Perigon)'!J4223)</f>
        <v/>
      </c>
      <c r="E4228" s="64" t="str">
        <f>IF(ISBLANK('Zusatzblatt (Perigon)'!K4223),"",'Zusatzblatt (Perigon)'!K4223)</f>
        <v/>
      </c>
      <c r="F4228" s="65"/>
      <c r="G4228" s="64"/>
      <c r="H4228" s="69" t="str">
        <f>IF(ISBLANK('Zusatzblatt (Perigon)'!L4223),"",'Zusatzblatt (Perigon)'!L4223)</f>
        <v/>
      </c>
      <c r="I4228" s="69" t="str">
        <f>IF(ISBLANK('Zusatzblatt (Perigon)'!M4223),"",'Zusatzblatt (Perigon)'!M4223)</f>
        <v/>
      </c>
      <c r="J4228" s="98" t="str">
        <f>IF(ISBLANK('Zusatzblatt (Perigon)'!N4223),"",'Zusatzblatt (Perigon)'!N4223)</f>
        <v/>
      </c>
      <c r="K4228" s="99" t="str">
        <f>IF(ISBLANK('Zusatzblatt (Perigon)'!J4223),"",'Zusatzblatt (Perigon)'!T4223)</f>
        <v/>
      </c>
      <c r="L4228" s="95" t="str">
        <f>IF(ISBLANK('Zusatzblatt (Perigon)'!O4223),"",'Zusatzblatt (Perigon)'!O4223)</f>
        <v/>
      </c>
      <c r="M4228" s="95" t="str">
        <f>IF(ISBLANK('Zusatzblatt (Perigon)'!R4223),"",'Zusatzblatt (Perigon)'!R4223)</f>
        <v/>
      </c>
      <c r="N4228" s="95" t="str">
        <f>IF(ISBLANK('Zusatzblatt (Perigon)'!P4223),"",'Zusatzblatt (Perigon)'!P4223)</f>
        <v/>
      </c>
      <c r="O4228" s="38" t="str">
        <f>IF($L4228="","",VLOOKUP($R4228,Tarife!$A$2:$R$599,13,FALSE))</f>
        <v/>
      </c>
      <c r="P4228" s="38" t="str">
        <f t="shared" si="65"/>
        <v/>
      </c>
      <c r="R4228" s="100" t="str">
        <f>Zusammenzug!$C$25&amp;"-"&amp;Zusammenzug!$A$7&amp;"-"&amp;Leistungen!L4228</f>
        <v>2026-Nicht beauftragte Spitex-Organisation-</v>
      </c>
    </row>
    <row r="4229" spans="1:18" x14ac:dyDescent="0.2">
      <c r="A4229" s="95" t="str">
        <f>IF(ISBLANK('Zusatzblatt (Perigon)'!E4224),"",'Zusatzblatt (Perigon)'!E4224)</f>
        <v/>
      </c>
      <c r="B4229" s="95" t="str">
        <f>IF(ISBLANK('Zusatzblatt (Perigon)'!G4224),"",'Zusatzblatt (Perigon)'!G4224)</f>
        <v/>
      </c>
      <c r="C4229" s="96" t="str">
        <f>IF(ISBLANK('Zusatzblatt (Perigon)'!I4224),"",'Zusatzblatt (Perigon)'!I4224)</f>
        <v/>
      </c>
      <c r="D4229" s="97" t="str">
        <f>IF(ISBLANK('Zusatzblatt (Perigon)'!J4224),"",'Zusatzblatt (Perigon)'!J4224)</f>
        <v/>
      </c>
      <c r="E4229" s="64" t="str">
        <f>IF(ISBLANK('Zusatzblatt (Perigon)'!K4224),"",'Zusatzblatt (Perigon)'!K4224)</f>
        <v/>
      </c>
      <c r="F4229" s="65"/>
      <c r="G4229" s="64"/>
      <c r="H4229" s="69" t="str">
        <f>IF(ISBLANK('Zusatzblatt (Perigon)'!L4224),"",'Zusatzblatt (Perigon)'!L4224)</f>
        <v/>
      </c>
      <c r="I4229" s="69" t="str">
        <f>IF(ISBLANK('Zusatzblatt (Perigon)'!M4224),"",'Zusatzblatt (Perigon)'!M4224)</f>
        <v/>
      </c>
      <c r="J4229" s="98" t="str">
        <f>IF(ISBLANK('Zusatzblatt (Perigon)'!N4224),"",'Zusatzblatt (Perigon)'!N4224)</f>
        <v/>
      </c>
      <c r="K4229" s="99" t="str">
        <f>IF(ISBLANK('Zusatzblatt (Perigon)'!J4224),"",'Zusatzblatt (Perigon)'!T4224)</f>
        <v/>
      </c>
      <c r="L4229" s="95" t="str">
        <f>IF(ISBLANK('Zusatzblatt (Perigon)'!O4224),"",'Zusatzblatt (Perigon)'!O4224)</f>
        <v/>
      </c>
      <c r="M4229" s="95" t="str">
        <f>IF(ISBLANK('Zusatzblatt (Perigon)'!R4224),"",'Zusatzblatt (Perigon)'!R4224)</f>
        <v/>
      </c>
      <c r="N4229" s="95" t="str">
        <f>IF(ISBLANK('Zusatzblatt (Perigon)'!P4224),"",'Zusatzblatt (Perigon)'!P4224)</f>
        <v/>
      </c>
      <c r="O4229" s="38" t="str">
        <f>IF($L4229="","",VLOOKUP($R4229,Tarife!$A$2:$R$599,13,FALSE))</f>
        <v/>
      </c>
      <c r="P4229" s="38" t="str">
        <f t="shared" si="65"/>
        <v/>
      </c>
      <c r="R4229" s="100" t="str">
        <f>Zusammenzug!$C$25&amp;"-"&amp;Zusammenzug!$A$7&amp;"-"&amp;Leistungen!L4229</f>
        <v>2026-Nicht beauftragte Spitex-Organisation-</v>
      </c>
    </row>
    <row r="4230" spans="1:18" x14ac:dyDescent="0.2">
      <c r="A4230" s="95" t="str">
        <f>IF(ISBLANK('Zusatzblatt (Perigon)'!E4225),"",'Zusatzblatt (Perigon)'!E4225)</f>
        <v/>
      </c>
      <c r="B4230" s="95" t="str">
        <f>IF(ISBLANK('Zusatzblatt (Perigon)'!G4225),"",'Zusatzblatt (Perigon)'!G4225)</f>
        <v/>
      </c>
      <c r="C4230" s="96" t="str">
        <f>IF(ISBLANK('Zusatzblatt (Perigon)'!I4225),"",'Zusatzblatt (Perigon)'!I4225)</f>
        <v/>
      </c>
      <c r="D4230" s="97" t="str">
        <f>IF(ISBLANK('Zusatzblatt (Perigon)'!J4225),"",'Zusatzblatt (Perigon)'!J4225)</f>
        <v/>
      </c>
      <c r="E4230" s="64" t="str">
        <f>IF(ISBLANK('Zusatzblatt (Perigon)'!K4225),"",'Zusatzblatt (Perigon)'!K4225)</f>
        <v/>
      </c>
      <c r="F4230" s="65"/>
      <c r="G4230" s="64"/>
      <c r="H4230" s="69" t="str">
        <f>IF(ISBLANK('Zusatzblatt (Perigon)'!L4225),"",'Zusatzblatt (Perigon)'!L4225)</f>
        <v/>
      </c>
      <c r="I4230" s="69" t="str">
        <f>IF(ISBLANK('Zusatzblatt (Perigon)'!M4225),"",'Zusatzblatt (Perigon)'!M4225)</f>
        <v/>
      </c>
      <c r="J4230" s="98" t="str">
        <f>IF(ISBLANK('Zusatzblatt (Perigon)'!N4225),"",'Zusatzblatt (Perigon)'!N4225)</f>
        <v/>
      </c>
      <c r="K4230" s="99" t="str">
        <f>IF(ISBLANK('Zusatzblatt (Perigon)'!J4225),"",'Zusatzblatt (Perigon)'!T4225)</f>
        <v/>
      </c>
      <c r="L4230" s="95" t="str">
        <f>IF(ISBLANK('Zusatzblatt (Perigon)'!O4225),"",'Zusatzblatt (Perigon)'!O4225)</f>
        <v/>
      </c>
      <c r="M4230" s="95" t="str">
        <f>IF(ISBLANK('Zusatzblatt (Perigon)'!R4225),"",'Zusatzblatt (Perigon)'!R4225)</f>
        <v/>
      </c>
      <c r="N4230" s="95" t="str">
        <f>IF(ISBLANK('Zusatzblatt (Perigon)'!P4225),"",'Zusatzblatt (Perigon)'!P4225)</f>
        <v/>
      </c>
      <c r="O4230" s="38" t="str">
        <f>IF($L4230="","",VLOOKUP($R4230,Tarife!$A$2:$R$599,13,FALSE))</f>
        <v/>
      </c>
      <c r="P4230" s="38" t="str">
        <f t="shared" si="65"/>
        <v/>
      </c>
      <c r="R4230" s="100" t="str">
        <f>Zusammenzug!$C$25&amp;"-"&amp;Zusammenzug!$A$7&amp;"-"&amp;Leistungen!L4230</f>
        <v>2026-Nicht beauftragte Spitex-Organisation-</v>
      </c>
    </row>
    <row r="4231" spans="1:18" x14ac:dyDescent="0.2">
      <c r="A4231" s="95" t="str">
        <f>IF(ISBLANK('Zusatzblatt (Perigon)'!E4226),"",'Zusatzblatt (Perigon)'!E4226)</f>
        <v/>
      </c>
      <c r="B4231" s="95" t="str">
        <f>IF(ISBLANK('Zusatzblatt (Perigon)'!G4226),"",'Zusatzblatt (Perigon)'!G4226)</f>
        <v/>
      </c>
      <c r="C4231" s="96" t="str">
        <f>IF(ISBLANK('Zusatzblatt (Perigon)'!I4226),"",'Zusatzblatt (Perigon)'!I4226)</f>
        <v/>
      </c>
      <c r="D4231" s="97" t="str">
        <f>IF(ISBLANK('Zusatzblatt (Perigon)'!J4226),"",'Zusatzblatt (Perigon)'!J4226)</f>
        <v/>
      </c>
      <c r="E4231" s="64" t="str">
        <f>IF(ISBLANK('Zusatzblatt (Perigon)'!K4226),"",'Zusatzblatt (Perigon)'!K4226)</f>
        <v/>
      </c>
      <c r="F4231" s="65"/>
      <c r="G4231" s="64"/>
      <c r="H4231" s="69" t="str">
        <f>IF(ISBLANK('Zusatzblatt (Perigon)'!L4226),"",'Zusatzblatt (Perigon)'!L4226)</f>
        <v/>
      </c>
      <c r="I4231" s="69" t="str">
        <f>IF(ISBLANK('Zusatzblatt (Perigon)'!M4226),"",'Zusatzblatt (Perigon)'!M4226)</f>
        <v/>
      </c>
      <c r="J4231" s="98" t="str">
        <f>IF(ISBLANK('Zusatzblatt (Perigon)'!N4226),"",'Zusatzblatt (Perigon)'!N4226)</f>
        <v/>
      </c>
      <c r="K4231" s="99" t="str">
        <f>IF(ISBLANK('Zusatzblatt (Perigon)'!J4226),"",'Zusatzblatt (Perigon)'!T4226)</f>
        <v/>
      </c>
      <c r="L4231" s="95" t="str">
        <f>IF(ISBLANK('Zusatzblatt (Perigon)'!O4226),"",'Zusatzblatt (Perigon)'!O4226)</f>
        <v/>
      </c>
      <c r="M4231" s="95" t="str">
        <f>IF(ISBLANK('Zusatzblatt (Perigon)'!R4226),"",'Zusatzblatt (Perigon)'!R4226)</f>
        <v/>
      </c>
      <c r="N4231" s="95" t="str">
        <f>IF(ISBLANK('Zusatzblatt (Perigon)'!P4226),"",'Zusatzblatt (Perigon)'!P4226)</f>
        <v/>
      </c>
      <c r="O4231" s="38" t="str">
        <f>IF($L4231="","",VLOOKUP($R4231,Tarife!$A$2:$R$599,13,FALSE))</f>
        <v/>
      </c>
      <c r="P4231" s="38" t="str">
        <f t="shared" si="65"/>
        <v/>
      </c>
      <c r="R4231" s="100" t="str">
        <f>Zusammenzug!$C$25&amp;"-"&amp;Zusammenzug!$A$7&amp;"-"&amp;Leistungen!L4231</f>
        <v>2026-Nicht beauftragte Spitex-Organisation-</v>
      </c>
    </row>
    <row r="4232" spans="1:18" x14ac:dyDescent="0.2">
      <c r="A4232" s="95" t="str">
        <f>IF(ISBLANK('Zusatzblatt (Perigon)'!E4227),"",'Zusatzblatt (Perigon)'!E4227)</f>
        <v/>
      </c>
      <c r="B4232" s="95" t="str">
        <f>IF(ISBLANK('Zusatzblatt (Perigon)'!G4227),"",'Zusatzblatt (Perigon)'!G4227)</f>
        <v/>
      </c>
      <c r="C4232" s="96" t="str">
        <f>IF(ISBLANK('Zusatzblatt (Perigon)'!I4227),"",'Zusatzblatt (Perigon)'!I4227)</f>
        <v/>
      </c>
      <c r="D4232" s="97" t="str">
        <f>IF(ISBLANK('Zusatzblatt (Perigon)'!J4227),"",'Zusatzblatt (Perigon)'!J4227)</f>
        <v/>
      </c>
      <c r="E4232" s="64" t="str">
        <f>IF(ISBLANK('Zusatzblatt (Perigon)'!K4227),"",'Zusatzblatt (Perigon)'!K4227)</f>
        <v/>
      </c>
      <c r="F4232" s="65"/>
      <c r="G4232" s="64"/>
      <c r="H4232" s="69" t="str">
        <f>IF(ISBLANK('Zusatzblatt (Perigon)'!L4227),"",'Zusatzblatt (Perigon)'!L4227)</f>
        <v/>
      </c>
      <c r="I4232" s="69" t="str">
        <f>IF(ISBLANK('Zusatzblatt (Perigon)'!M4227),"",'Zusatzblatt (Perigon)'!M4227)</f>
        <v/>
      </c>
      <c r="J4232" s="98" t="str">
        <f>IF(ISBLANK('Zusatzblatt (Perigon)'!N4227),"",'Zusatzblatt (Perigon)'!N4227)</f>
        <v/>
      </c>
      <c r="K4232" s="99" t="str">
        <f>IF(ISBLANK('Zusatzblatt (Perigon)'!J4227),"",'Zusatzblatt (Perigon)'!T4227)</f>
        <v/>
      </c>
      <c r="L4232" s="95" t="str">
        <f>IF(ISBLANK('Zusatzblatt (Perigon)'!O4227),"",'Zusatzblatt (Perigon)'!O4227)</f>
        <v/>
      </c>
      <c r="M4232" s="95" t="str">
        <f>IF(ISBLANK('Zusatzblatt (Perigon)'!R4227),"",'Zusatzblatt (Perigon)'!R4227)</f>
        <v/>
      </c>
      <c r="N4232" s="95" t="str">
        <f>IF(ISBLANK('Zusatzblatt (Perigon)'!P4227),"",'Zusatzblatt (Perigon)'!P4227)</f>
        <v/>
      </c>
      <c r="O4232" s="38" t="str">
        <f>IF($L4232="","",VLOOKUP($R4232,Tarife!$A$2:$R$599,13,FALSE))</f>
        <v/>
      </c>
      <c r="P4232" s="38" t="str">
        <f t="shared" ref="P4232:P4295" si="66">IF(L4232="","",IF(AND($L4232="Pabe",N4232&lt;O4232),M4232*O4232,IF(N4232&lt;O4232,M4232*N4232,M4232*O4232)))</f>
        <v/>
      </c>
      <c r="R4232" s="100" t="str">
        <f>Zusammenzug!$C$25&amp;"-"&amp;Zusammenzug!$A$7&amp;"-"&amp;Leistungen!L4232</f>
        <v>2026-Nicht beauftragte Spitex-Organisation-</v>
      </c>
    </row>
    <row r="4233" spans="1:18" x14ac:dyDescent="0.2">
      <c r="A4233" s="95" t="str">
        <f>IF(ISBLANK('Zusatzblatt (Perigon)'!E4228),"",'Zusatzblatt (Perigon)'!E4228)</f>
        <v/>
      </c>
      <c r="B4233" s="95" t="str">
        <f>IF(ISBLANK('Zusatzblatt (Perigon)'!G4228),"",'Zusatzblatt (Perigon)'!G4228)</f>
        <v/>
      </c>
      <c r="C4233" s="96" t="str">
        <f>IF(ISBLANK('Zusatzblatt (Perigon)'!I4228),"",'Zusatzblatt (Perigon)'!I4228)</f>
        <v/>
      </c>
      <c r="D4233" s="97" t="str">
        <f>IF(ISBLANK('Zusatzblatt (Perigon)'!J4228),"",'Zusatzblatt (Perigon)'!J4228)</f>
        <v/>
      </c>
      <c r="E4233" s="64" t="str">
        <f>IF(ISBLANK('Zusatzblatt (Perigon)'!K4228),"",'Zusatzblatt (Perigon)'!K4228)</f>
        <v/>
      </c>
      <c r="F4233" s="65"/>
      <c r="G4233" s="64"/>
      <c r="H4233" s="69" t="str">
        <f>IF(ISBLANK('Zusatzblatt (Perigon)'!L4228),"",'Zusatzblatt (Perigon)'!L4228)</f>
        <v/>
      </c>
      <c r="I4233" s="69" t="str">
        <f>IF(ISBLANK('Zusatzblatt (Perigon)'!M4228),"",'Zusatzblatt (Perigon)'!M4228)</f>
        <v/>
      </c>
      <c r="J4233" s="98" t="str">
        <f>IF(ISBLANK('Zusatzblatt (Perigon)'!N4228),"",'Zusatzblatt (Perigon)'!N4228)</f>
        <v/>
      </c>
      <c r="K4233" s="99" t="str">
        <f>IF(ISBLANK('Zusatzblatt (Perigon)'!J4228),"",'Zusatzblatt (Perigon)'!T4228)</f>
        <v/>
      </c>
      <c r="L4233" s="95" t="str">
        <f>IF(ISBLANK('Zusatzblatt (Perigon)'!O4228),"",'Zusatzblatt (Perigon)'!O4228)</f>
        <v/>
      </c>
      <c r="M4233" s="95" t="str">
        <f>IF(ISBLANK('Zusatzblatt (Perigon)'!R4228),"",'Zusatzblatt (Perigon)'!R4228)</f>
        <v/>
      </c>
      <c r="N4233" s="95" t="str">
        <f>IF(ISBLANK('Zusatzblatt (Perigon)'!P4228),"",'Zusatzblatt (Perigon)'!P4228)</f>
        <v/>
      </c>
      <c r="O4233" s="38" t="str">
        <f>IF($L4233="","",VLOOKUP($R4233,Tarife!$A$2:$R$599,13,FALSE))</f>
        <v/>
      </c>
      <c r="P4233" s="38" t="str">
        <f t="shared" si="66"/>
        <v/>
      </c>
      <c r="R4233" s="100" t="str">
        <f>Zusammenzug!$C$25&amp;"-"&amp;Zusammenzug!$A$7&amp;"-"&amp;Leistungen!L4233</f>
        <v>2026-Nicht beauftragte Spitex-Organisation-</v>
      </c>
    </row>
    <row r="4234" spans="1:18" x14ac:dyDescent="0.2">
      <c r="A4234" s="95" t="str">
        <f>IF(ISBLANK('Zusatzblatt (Perigon)'!E4229),"",'Zusatzblatt (Perigon)'!E4229)</f>
        <v/>
      </c>
      <c r="B4234" s="95" t="str">
        <f>IF(ISBLANK('Zusatzblatt (Perigon)'!G4229),"",'Zusatzblatt (Perigon)'!G4229)</f>
        <v/>
      </c>
      <c r="C4234" s="96" t="str">
        <f>IF(ISBLANK('Zusatzblatt (Perigon)'!I4229),"",'Zusatzblatt (Perigon)'!I4229)</f>
        <v/>
      </c>
      <c r="D4234" s="97" t="str">
        <f>IF(ISBLANK('Zusatzblatt (Perigon)'!J4229),"",'Zusatzblatt (Perigon)'!J4229)</f>
        <v/>
      </c>
      <c r="E4234" s="64" t="str">
        <f>IF(ISBLANK('Zusatzblatt (Perigon)'!K4229),"",'Zusatzblatt (Perigon)'!K4229)</f>
        <v/>
      </c>
      <c r="F4234" s="65"/>
      <c r="G4234" s="64"/>
      <c r="H4234" s="69" t="str">
        <f>IF(ISBLANK('Zusatzblatt (Perigon)'!L4229),"",'Zusatzblatt (Perigon)'!L4229)</f>
        <v/>
      </c>
      <c r="I4234" s="69" t="str">
        <f>IF(ISBLANK('Zusatzblatt (Perigon)'!M4229),"",'Zusatzblatt (Perigon)'!M4229)</f>
        <v/>
      </c>
      <c r="J4234" s="98" t="str">
        <f>IF(ISBLANK('Zusatzblatt (Perigon)'!N4229),"",'Zusatzblatt (Perigon)'!N4229)</f>
        <v/>
      </c>
      <c r="K4234" s="99" t="str">
        <f>IF(ISBLANK('Zusatzblatt (Perigon)'!J4229),"",'Zusatzblatt (Perigon)'!T4229)</f>
        <v/>
      </c>
      <c r="L4234" s="95" t="str">
        <f>IF(ISBLANK('Zusatzblatt (Perigon)'!O4229),"",'Zusatzblatt (Perigon)'!O4229)</f>
        <v/>
      </c>
      <c r="M4234" s="95" t="str">
        <f>IF(ISBLANK('Zusatzblatt (Perigon)'!R4229),"",'Zusatzblatt (Perigon)'!R4229)</f>
        <v/>
      </c>
      <c r="N4234" s="95" t="str">
        <f>IF(ISBLANK('Zusatzblatt (Perigon)'!P4229),"",'Zusatzblatt (Perigon)'!P4229)</f>
        <v/>
      </c>
      <c r="O4234" s="38" t="str">
        <f>IF($L4234="","",VLOOKUP($R4234,Tarife!$A$2:$R$599,13,FALSE))</f>
        <v/>
      </c>
      <c r="P4234" s="38" t="str">
        <f t="shared" si="66"/>
        <v/>
      </c>
      <c r="R4234" s="100" t="str">
        <f>Zusammenzug!$C$25&amp;"-"&amp;Zusammenzug!$A$7&amp;"-"&amp;Leistungen!L4234</f>
        <v>2026-Nicht beauftragte Spitex-Organisation-</v>
      </c>
    </row>
    <row r="4235" spans="1:18" x14ac:dyDescent="0.2">
      <c r="A4235" s="95" t="str">
        <f>IF(ISBLANK('Zusatzblatt (Perigon)'!E4230),"",'Zusatzblatt (Perigon)'!E4230)</f>
        <v/>
      </c>
      <c r="B4235" s="95" t="str">
        <f>IF(ISBLANK('Zusatzblatt (Perigon)'!G4230),"",'Zusatzblatt (Perigon)'!G4230)</f>
        <v/>
      </c>
      <c r="C4235" s="96" t="str">
        <f>IF(ISBLANK('Zusatzblatt (Perigon)'!I4230),"",'Zusatzblatt (Perigon)'!I4230)</f>
        <v/>
      </c>
      <c r="D4235" s="97" t="str">
        <f>IF(ISBLANK('Zusatzblatt (Perigon)'!J4230),"",'Zusatzblatt (Perigon)'!J4230)</f>
        <v/>
      </c>
      <c r="E4235" s="64" t="str">
        <f>IF(ISBLANK('Zusatzblatt (Perigon)'!K4230),"",'Zusatzblatt (Perigon)'!K4230)</f>
        <v/>
      </c>
      <c r="F4235" s="65"/>
      <c r="G4235" s="64"/>
      <c r="H4235" s="69" t="str">
        <f>IF(ISBLANK('Zusatzblatt (Perigon)'!L4230),"",'Zusatzblatt (Perigon)'!L4230)</f>
        <v/>
      </c>
      <c r="I4235" s="69" t="str">
        <f>IF(ISBLANK('Zusatzblatt (Perigon)'!M4230),"",'Zusatzblatt (Perigon)'!M4230)</f>
        <v/>
      </c>
      <c r="J4235" s="98" t="str">
        <f>IF(ISBLANK('Zusatzblatt (Perigon)'!N4230),"",'Zusatzblatt (Perigon)'!N4230)</f>
        <v/>
      </c>
      <c r="K4235" s="99" t="str">
        <f>IF(ISBLANK('Zusatzblatt (Perigon)'!J4230),"",'Zusatzblatt (Perigon)'!T4230)</f>
        <v/>
      </c>
      <c r="L4235" s="95" t="str">
        <f>IF(ISBLANK('Zusatzblatt (Perigon)'!O4230),"",'Zusatzblatt (Perigon)'!O4230)</f>
        <v/>
      </c>
      <c r="M4235" s="95" t="str">
        <f>IF(ISBLANK('Zusatzblatt (Perigon)'!R4230),"",'Zusatzblatt (Perigon)'!R4230)</f>
        <v/>
      </c>
      <c r="N4235" s="95" t="str">
        <f>IF(ISBLANK('Zusatzblatt (Perigon)'!P4230),"",'Zusatzblatt (Perigon)'!P4230)</f>
        <v/>
      </c>
      <c r="O4235" s="38" t="str">
        <f>IF($L4235="","",VLOOKUP($R4235,Tarife!$A$2:$R$599,13,FALSE))</f>
        <v/>
      </c>
      <c r="P4235" s="38" t="str">
        <f t="shared" si="66"/>
        <v/>
      </c>
      <c r="R4235" s="100" t="str">
        <f>Zusammenzug!$C$25&amp;"-"&amp;Zusammenzug!$A$7&amp;"-"&amp;Leistungen!L4235</f>
        <v>2026-Nicht beauftragte Spitex-Organisation-</v>
      </c>
    </row>
    <row r="4236" spans="1:18" x14ac:dyDescent="0.2">
      <c r="A4236" s="95" t="str">
        <f>IF(ISBLANK('Zusatzblatt (Perigon)'!E4231),"",'Zusatzblatt (Perigon)'!E4231)</f>
        <v/>
      </c>
      <c r="B4236" s="95" t="str">
        <f>IF(ISBLANK('Zusatzblatt (Perigon)'!G4231),"",'Zusatzblatt (Perigon)'!G4231)</f>
        <v/>
      </c>
      <c r="C4236" s="96" t="str">
        <f>IF(ISBLANK('Zusatzblatt (Perigon)'!I4231),"",'Zusatzblatt (Perigon)'!I4231)</f>
        <v/>
      </c>
      <c r="D4236" s="97" t="str">
        <f>IF(ISBLANK('Zusatzblatt (Perigon)'!J4231),"",'Zusatzblatt (Perigon)'!J4231)</f>
        <v/>
      </c>
      <c r="E4236" s="64" t="str">
        <f>IF(ISBLANK('Zusatzblatt (Perigon)'!K4231),"",'Zusatzblatt (Perigon)'!K4231)</f>
        <v/>
      </c>
      <c r="F4236" s="65"/>
      <c r="G4236" s="64"/>
      <c r="H4236" s="69" t="str">
        <f>IF(ISBLANK('Zusatzblatt (Perigon)'!L4231),"",'Zusatzblatt (Perigon)'!L4231)</f>
        <v/>
      </c>
      <c r="I4236" s="69" t="str">
        <f>IF(ISBLANK('Zusatzblatt (Perigon)'!M4231),"",'Zusatzblatt (Perigon)'!M4231)</f>
        <v/>
      </c>
      <c r="J4236" s="98" t="str">
        <f>IF(ISBLANK('Zusatzblatt (Perigon)'!N4231),"",'Zusatzblatt (Perigon)'!N4231)</f>
        <v/>
      </c>
      <c r="K4236" s="99" t="str">
        <f>IF(ISBLANK('Zusatzblatt (Perigon)'!J4231),"",'Zusatzblatt (Perigon)'!T4231)</f>
        <v/>
      </c>
      <c r="L4236" s="95" t="str">
        <f>IF(ISBLANK('Zusatzblatt (Perigon)'!O4231),"",'Zusatzblatt (Perigon)'!O4231)</f>
        <v/>
      </c>
      <c r="M4236" s="95" t="str">
        <f>IF(ISBLANK('Zusatzblatt (Perigon)'!R4231),"",'Zusatzblatt (Perigon)'!R4231)</f>
        <v/>
      </c>
      <c r="N4236" s="95" t="str">
        <f>IF(ISBLANK('Zusatzblatt (Perigon)'!P4231),"",'Zusatzblatt (Perigon)'!P4231)</f>
        <v/>
      </c>
      <c r="O4236" s="38" t="str">
        <f>IF($L4236="","",VLOOKUP($R4236,Tarife!$A$2:$R$599,13,FALSE))</f>
        <v/>
      </c>
      <c r="P4236" s="38" t="str">
        <f t="shared" si="66"/>
        <v/>
      </c>
      <c r="R4236" s="100" t="str">
        <f>Zusammenzug!$C$25&amp;"-"&amp;Zusammenzug!$A$7&amp;"-"&amp;Leistungen!L4236</f>
        <v>2026-Nicht beauftragte Spitex-Organisation-</v>
      </c>
    </row>
    <row r="4237" spans="1:18" x14ac:dyDescent="0.2">
      <c r="A4237" s="95" t="str">
        <f>IF(ISBLANK('Zusatzblatt (Perigon)'!E4232),"",'Zusatzblatt (Perigon)'!E4232)</f>
        <v/>
      </c>
      <c r="B4237" s="95" t="str">
        <f>IF(ISBLANK('Zusatzblatt (Perigon)'!G4232),"",'Zusatzblatt (Perigon)'!G4232)</f>
        <v/>
      </c>
      <c r="C4237" s="96" t="str">
        <f>IF(ISBLANK('Zusatzblatt (Perigon)'!I4232),"",'Zusatzblatt (Perigon)'!I4232)</f>
        <v/>
      </c>
      <c r="D4237" s="97" t="str">
        <f>IF(ISBLANK('Zusatzblatt (Perigon)'!J4232),"",'Zusatzblatt (Perigon)'!J4232)</f>
        <v/>
      </c>
      <c r="E4237" s="64" t="str">
        <f>IF(ISBLANK('Zusatzblatt (Perigon)'!K4232),"",'Zusatzblatt (Perigon)'!K4232)</f>
        <v/>
      </c>
      <c r="F4237" s="65"/>
      <c r="G4237" s="64"/>
      <c r="H4237" s="69" t="str">
        <f>IF(ISBLANK('Zusatzblatt (Perigon)'!L4232),"",'Zusatzblatt (Perigon)'!L4232)</f>
        <v/>
      </c>
      <c r="I4237" s="69" t="str">
        <f>IF(ISBLANK('Zusatzblatt (Perigon)'!M4232),"",'Zusatzblatt (Perigon)'!M4232)</f>
        <v/>
      </c>
      <c r="J4237" s="98" t="str">
        <f>IF(ISBLANK('Zusatzblatt (Perigon)'!N4232),"",'Zusatzblatt (Perigon)'!N4232)</f>
        <v/>
      </c>
      <c r="K4237" s="99" t="str">
        <f>IF(ISBLANK('Zusatzblatt (Perigon)'!J4232),"",'Zusatzblatt (Perigon)'!T4232)</f>
        <v/>
      </c>
      <c r="L4237" s="95" t="str">
        <f>IF(ISBLANK('Zusatzblatt (Perigon)'!O4232),"",'Zusatzblatt (Perigon)'!O4232)</f>
        <v/>
      </c>
      <c r="M4237" s="95" t="str">
        <f>IF(ISBLANK('Zusatzblatt (Perigon)'!R4232),"",'Zusatzblatt (Perigon)'!R4232)</f>
        <v/>
      </c>
      <c r="N4237" s="95" t="str">
        <f>IF(ISBLANK('Zusatzblatt (Perigon)'!P4232),"",'Zusatzblatt (Perigon)'!P4232)</f>
        <v/>
      </c>
      <c r="O4237" s="38" t="str">
        <f>IF($L4237="","",VLOOKUP($R4237,Tarife!$A$2:$R$599,13,FALSE))</f>
        <v/>
      </c>
      <c r="P4237" s="38" t="str">
        <f t="shared" si="66"/>
        <v/>
      </c>
      <c r="R4237" s="100" t="str">
        <f>Zusammenzug!$C$25&amp;"-"&amp;Zusammenzug!$A$7&amp;"-"&amp;Leistungen!L4237</f>
        <v>2026-Nicht beauftragte Spitex-Organisation-</v>
      </c>
    </row>
    <row r="4238" spans="1:18" x14ac:dyDescent="0.2">
      <c r="A4238" s="95" t="str">
        <f>IF(ISBLANK('Zusatzblatt (Perigon)'!E4233),"",'Zusatzblatt (Perigon)'!E4233)</f>
        <v/>
      </c>
      <c r="B4238" s="95" t="str">
        <f>IF(ISBLANK('Zusatzblatt (Perigon)'!G4233),"",'Zusatzblatt (Perigon)'!G4233)</f>
        <v/>
      </c>
      <c r="C4238" s="96" t="str">
        <f>IF(ISBLANK('Zusatzblatt (Perigon)'!I4233),"",'Zusatzblatt (Perigon)'!I4233)</f>
        <v/>
      </c>
      <c r="D4238" s="97" t="str">
        <f>IF(ISBLANK('Zusatzblatt (Perigon)'!J4233),"",'Zusatzblatt (Perigon)'!J4233)</f>
        <v/>
      </c>
      <c r="E4238" s="64" t="str">
        <f>IF(ISBLANK('Zusatzblatt (Perigon)'!K4233),"",'Zusatzblatt (Perigon)'!K4233)</f>
        <v/>
      </c>
      <c r="F4238" s="65"/>
      <c r="G4238" s="64"/>
      <c r="H4238" s="69" t="str">
        <f>IF(ISBLANK('Zusatzblatt (Perigon)'!L4233),"",'Zusatzblatt (Perigon)'!L4233)</f>
        <v/>
      </c>
      <c r="I4238" s="69" t="str">
        <f>IF(ISBLANK('Zusatzblatt (Perigon)'!M4233),"",'Zusatzblatt (Perigon)'!M4233)</f>
        <v/>
      </c>
      <c r="J4238" s="98" t="str">
        <f>IF(ISBLANK('Zusatzblatt (Perigon)'!N4233),"",'Zusatzblatt (Perigon)'!N4233)</f>
        <v/>
      </c>
      <c r="K4238" s="99" t="str">
        <f>IF(ISBLANK('Zusatzblatt (Perigon)'!J4233),"",'Zusatzblatt (Perigon)'!T4233)</f>
        <v/>
      </c>
      <c r="L4238" s="95" t="str">
        <f>IF(ISBLANK('Zusatzblatt (Perigon)'!O4233),"",'Zusatzblatt (Perigon)'!O4233)</f>
        <v/>
      </c>
      <c r="M4238" s="95" t="str">
        <f>IF(ISBLANK('Zusatzblatt (Perigon)'!R4233),"",'Zusatzblatt (Perigon)'!R4233)</f>
        <v/>
      </c>
      <c r="N4238" s="95" t="str">
        <f>IF(ISBLANK('Zusatzblatt (Perigon)'!P4233),"",'Zusatzblatt (Perigon)'!P4233)</f>
        <v/>
      </c>
      <c r="O4238" s="38" t="str">
        <f>IF($L4238="","",VLOOKUP($R4238,Tarife!$A$2:$R$599,13,FALSE))</f>
        <v/>
      </c>
      <c r="P4238" s="38" t="str">
        <f t="shared" si="66"/>
        <v/>
      </c>
      <c r="R4238" s="100" t="str">
        <f>Zusammenzug!$C$25&amp;"-"&amp;Zusammenzug!$A$7&amp;"-"&amp;Leistungen!L4238</f>
        <v>2026-Nicht beauftragte Spitex-Organisation-</v>
      </c>
    </row>
    <row r="4239" spans="1:18" x14ac:dyDescent="0.2">
      <c r="A4239" s="95" t="str">
        <f>IF(ISBLANK('Zusatzblatt (Perigon)'!E4234),"",'Zusatzblatt (Perigon)'!E4234)</f>
        <v/>
      </c>
      <c r="B4239" s="95" t="str">
        <f>IF(ISBLANK('Zusatzblatt (Perigon)'!G4234),"",'Zusatzblatt (Perigon)'!G4234)</f>
        <v/>
      </c>
      <c r="C4239" s="96" t="str">
        <f>IF(ISBLANK('Zusatzblatt (Perigon)'!I4234),"",'Zusatzblatt (Perigon)'!I4234)</f>
        <v/>
      </c>
      <c r="D4239" s="97" t="str">
        <f>IF(ISBLANK('Zusatzblatt (Perigon)'!J4234),"",'Zusatzblatt (Perigon)'!J4234)</f>
        <v/>
      </c>
      <c r="E4239" s="64" t="str">
        <f>IF(ISBLANK('Zusatzblatt (Perigon)'!K4234),"",'Zusatzblatt (Perigon)'!K4234)</f>
        <v/>
      </c>
      <c r="F4239" s="65"/>
      <c r="G4239" s="64"/>
      <c r="H4239" s="69" t="str">
        <f>IF(ISBLANK('Zusatzblatt (Perigon)'!L4234),"",'Zusatzblatt (Perigon)'!L4234)</f>
        <v/>
      </c>
      <c r="I4239" s="69" t="str">
        <f>IF(ISBLANK('Zusatzblatt (Perigon)'!M4234),"",'Zusatzblatt (Perigon)'!M4234)</f>
        <v/>
      </c>
      <c r="J4239" s="98" t="str">
        <f>IF(ISBLANK('Zusatzblatt (Perigon)'!N4234),"",'Zusatzblatt (Perigon)'!N4234)</f>
        <v/>
      </c>
      <c r="K4239" s="99" t="str">
        <f>IF(ISBLANK('Zusatzblatt (Perigon)'!J4234),"",'Zusatzblatt (Perigon)'!T4234)</f>
        <v/>
      </c>
      <c r="L4239" s="95" t="str">
        <f>IF(ISBLANK('Zusatzblatt (Perigon)'!O4234),"",'Zusatzblatt (Perigon)'!O4234)</f>
        <v/>
      </c>
      <c r="M4239" s="95" t="str">
        <f>IF(ISBLANK('Zusatzblatt (Perigon)'!R4234),"",'Zusatzblatt (Perigon)'!R4234)</f>
        <v/>
      </c>
      <c r="N4239" s="95" t="str">
        <f>IF(ISBLANK('Zusatzblatt (Perigon)'!P4234),"",'Zusatzblatt (Perigon)'!P4234)</f>
        <v/>
      </c>
      <c r="O4239" s="38" t="str">
        <f>IF($L4239="","",VLOOKUP($R4239,Tarife!$A$2:$R$599,13,FALSE))</f>
        <v/>
      </c>
      <c r="P4239" s="38" t="str">
        <f t="shared" si="66"/>
        <v/>
      </c>
      <c r="R4239" s="100" t="str">
        <f>Zusammenzug!$C$25&amp;"-"&amp;Zusammenzug!$A$7&amp;"-"&amp;Leistungen!L4239</f>
        <v>2026-Nicht beauftragte Spitex-Organisation-</v>
      </c>
    </row>
    <row r="4240" spans="1:18" x14ac:dyDescent="0.2">
      <c r="A4240" s="95" t="str">
        <f>IF(ISBLANK('Zusatzblatt (Perigon)'!E4235),"",'Zusatzblatt (Perigon)'!E4235)</f>
        <v/>
      </c>
      <c r="B4240" s="95" t="str">
        <f>IF(ISBLANK('Zusatzblatt (Perigon)'!G4235),"",'Zusatzblatt (Perigon)'!G4235)</f>
        <v/>
      </c>
      <c r="C4240" s="96" t="str">
        <f>IF(ISBLANK('Zusatzblatt (Perigon)'!I4235),"",'Zusatzblatt (Perigon)'!I4235)</f>
        <v/>
      </c>
      <c r="D4240" s="97" t="str">
        <f>IF(ISBLANK('Zusatzblatt (Perigon)'!J4235),"",'Zusatzblatt (Perigon)'!J4235)</f>
        <v/>
      </c>
      <c r="E4240" s="64" t="str">
        <f>IF(ISBLANK('Zusatzblatt (Perigon)'!K4235),"",'Zusatzblatt (Perigon)'!K4235)</f>
        <v/>
      </c>
      <c r="F4240" s="65"/>
      <c r="G4240" s="64"/>
      <c r="H4240" s="69" t="str">
        <f>IF(ISBLANK('Zusatzblatt (Perigon)'!L4235),"",'Zusatzblatt (Perigon)'!L4235)</f>
        <v/>
      </c>
      <c r="I4240" s="69" t="str">
        <f>IF(ISBLANK('Zusatzblatt (Perigon)'!M4235),"",'Zusatzblatt (Perigon)'!M4235)</f>
        <v/>
      </c>
      <c r="J4240" s="98" t="str">
        <f>IF(ISBLANK('Zusatzblatt (Perigon)'!N4235),"",'Zusatzblatt (Perigon)'!N4235)</f>
        <v/>
      </c>
      <c r="K4240" s="99" t="str">
        <f>IF(ISBLANK('Zusatzblatt (Perigon)'!J4235),"",'Zusatzblatt (Perigon)'!T4235)</f>
        <v/>
      </c>
      <c r="L4240" s="95" t="str">
        <f>IF(ISBLANK('Zusatzblatt (Perigon)'!O4235),"",'Zusatzblatt (Perigon)'!O4235)</f>
        <v/>
      </c>
      <c r="M4240" s="95" t="str">
        <f>IF(ISBLANK('Zusatzblatt (Perigon)'!R4235),"",'Zusatzblatt (Perigon)'!R4235)</f>
        <v/>
      </c>
      <c r="N4240" s="95" t="str">
        <f>IF(ISBLANK('Zusatzblatt (Perigon)'!P4235),"",'Zusatzblatt (Perigon)'!P4235)</f>
        <v/>
      </c>
      <c r="O4240" s="38" t="str">
        <f>IF($L4240="","",VLOOKUP($R4240,Tarife!$A$2:$R$599,13,FALSE))</f>
        <v/>
      </c>
      <c r="P4240" s="38" t="str">
        <f t="shared" si="66"/>
        <v/>
      </c>
      <c r="R4240" s="100" t="str">
        <f>Zusammenzug!$C$25&amp;"-"&amp;Zusammenzug!$A$7&amp;"-"&amp;Leistungen!L4240</f>
        <v>2026-Nicht beauftragte Spitex-Organisation-</v>
      </c>
    </row>
    <row r="4241" spans="1:18" x14ac:dyDescent="0.2">
      <c r="A4241" s="95" t="str">
        <f>IF(ISBLANK('Zusatzblatt (Perigon)'!E4236),"",'Zusatzblatt (Perigon)'!E4236)</f>
        <v/>
      </c>
      <c r="B4241" s="95" t="str">
        <f>IF(ISBLANK('Zusatzblatt (Perigon)'!G4236),"",'Zusatzblatt (Perigon)'!G4236)</f>
        <v/>
      </c>
      <c r="C4241" s="96" t="str">
        <f>IF(ISBLANK('Zusatzblatt (Perigon)'!I4236),"",'Zusatzblatt (Perigon)'!I4236)</f>
        <v/>
      </c>
      <c r="D4241" s="97" t="str">
        <f>IF(ISBLANK('Zusatzblatt (Perigon)'!J4236),"",'Zusatzblatt (Perigon)'!J4236)</f>
        <v/>
      </c>
      <c r="E4241" s="64" t="str">
        <f>IF(ISBLANK('Zusatzblatt (Perigon)'!K4236),"",'Zusatzblatt (Perigon)'!K4236)</f>
        <v/>
      </c>
      <c r="F4241" s="65"/>
      <c r="G4241" s="64"/>
      <c r="H4241" s="69" t="str">
        <f>IF(ISBLANK('Zusatzblatt (Perigon)'!L4236),"",'Zusatzblatt (Perigon)'!L4236)</f>
        <v/>
      </c>
      <c r="I4241" s="69" t="str">
        <f>IF(ISBLANK('Zusatzblatt (Perigon)'!M4236),"",'Zusatzblatt (Perigon)'!M4236)</f>
        <v/>
      </c>
      <c r="J4241" s="98" t="str">
        <f>IF(ISBLANK('Zusatzblatt (Perigon)'!N4236),"",'Zusatzblatt (Perigon)'!N4236)</f>
        <v/>
      </c>
      <c r="K4241" s="99" t="str">
        <f>IF(ISBLANK('Zusatzblatt (Perigon)'!J4236),"",'Zusatzblatt (Perigon)'!T4236)</f>
        <v/>
      </c>
      <c r="L4241" s="95" t="str">
        <f>IF(ISBLANK('Zusatzblatt (Perigon)'!O4236),"",'Zusatzblatt (Perigon)'!O4236)</f>
        <v/>
      </c>
      <c r="M4241" s="95" t="str">
        <f>IF(ISBLANK('Zusatzblatt (Perigon)'!R4236),"",'Zusatzblatt (Perigon)'!R4236)</f>
        <v/>
      </c>
      <c r="N4241" s="95" t="str">
        <f>IF(ISBLANK('Zusatzblatt (Perigon)'!P4236),"",'Zusatzblatt (Perigon)'!P4236)</f>
        <v/>
      </c>
      <c r="O4241" s="38" t="str">
        <f>IF($L4241="","",VLOOKUP($R4241,Tarife!$A$2:$R$599,13,FALSE))</f>
        <v/>
      </c>
      <c r="P4241" s="38" t="str">
        <f t="shared" si="66"/>
        <v/>
      </c>
      <c r="R4241" s="100" t="str">
        <f>Zusammenzug!$C$25&amp;"-"&amp;Zusammenzug!$A$7&amp;"-"&amp;Leistungen!L4241</f>
        <v>2026-Nicht beauftragte Spitex-Organisation-</v>
      </c>
    </row>
    <row r="4242" spans="1:18" x14ac:dyDescent="0.2">
      <c r="A4242" s="95" t="str">
        <f>IF(ISBLANK('Zusatzblatt (Perigon)'!E4237),"",'Zusatzblatt (Perigon)'!E4237)</f>
        <v/>
      </c>
      <c r="B4242" s="95" t="str">
        <f>IF(ISBLANK('Zusatzblatt (Perigon)'!G4237),"",'Zusatzblatt (Perigon)'!G4237)</f>
        <v/>
      </c>
      <c r="C4242" s="96" t="str">
        <f>IF(ISBLANK('Zusatzblatt (Perigon)'!I4237),"",'Zusatzblatt (Perigon)'!I4237)</f>
        <v/>
      </c>
      <c r="D4242" s="97" t="str">
        <f>IF(ISBLANK('Zusatzblatt (Perigon)'!J4237),"",'Zusatzblatt (Perigon)'!J4237)</f>
        <v/>
      </c>
      <c r="E4242" s="64" t="str">
        <f>IF(ISBLANK('Zusatzblatt (Perigon)'!K4237),"",'Zusatzblatt (Perigon)'!K4237)</f>
        <v/>
      </c>
      <c r="F4242" s="65"/>
      <c r="G4242" s="64"/>
      <c r="H4242" s="69" t="str">
        <f>IF(ISBLANK('Zusatzblatt (Perigon)'!L4237),"",'Zusatzblatt (Perigon)'!L4237)</f>
        <v/>
      </c>
      <c r="I4242" s="69" t="str">
        <f>IF(ISBLANK('Zusatzblatt (Perigon)'!M4237),"",'Zusatzblatt (Perigon)'!M4237)</f>
        <v/>
      </c>
      <c r="J4242" s="98" t="str">
        <f>IF(ISBLANK('Zusatzblatt (Perigon)'!N4237),"",'Zusatzblatt (Perigon)'!N4237)</f>
        <v/>
      </c>
      <c r="K4242" s="99" t="str">
        <f>IF(ISBLANK('Zusatzblatt (Perigon)'!J4237),"",'Zusatzblatt (Perigon)'!T4237)</f>
        <v/>
      </c>
      <c r="L4242" s="95" t="str">
        <f>IF(ISBLANK('Zusatzblatt (Perigon)'!O4237),"",'Zusatzblatt (Perigon)'!O4237)</f>
        <v/>
      </c>
      <c r="M4242" s="95" t="str">
        <f>IF(ISBLANK('Zusatzblatt (Perigon)'!R4237),"",'Zusatzblatt (Perigon)'!R4237)</f>
        <v/>
      </c>
      <c r="N4242" s="95" t="str">
        <f>IF(ISBLANK('Zusatzblatt (Perigon)'!P4237),"",'Zusatzblatt (Perigon)'!P4237)</f>
        <v/>
      </c>
      <c r="O4242" s="38" t="str">
        <f>IF($L4242="","",VLOOKUP($R4242,Tarife!$A$2:$R$599,13,FALSE))</f>
        <v/>
      </c>
      <c r="P4242" s="38" t="str">
        <f t="shared" si="66"/>
        <v/>
      </c>
      <c r="R4242" s="100" t="str">
        <f>Zusammenzug!$C$25&amp;"-"&amp;Zusammenzug!$A$7&amp;"-"&amp;Leistungen!L4242</f>
        <v>2026-Nicht beauftragte Spitex-Organisation-</v>
      </c>
    </row>
    <row r="4243" spans="1:18" x14ac:dyDescent="0.2">
      <c r="A4243" s="95" t="str">
        <f>IF(ISBLANK('Zusatzblatt (Perigon)'!E4238),"",'Zusatzblatt (Perigon)'!E4238)</f>
        <v/>
      </c>
      <c r="B4243" s="95" t="str">
        <f>IF(ISBLANK('Zusatzblatt (Perigon)'!G4238),"",'Zusatzblatt (Perigon)'!G4238)</f>
        <v/>
      </c>
      <c r="C4243" s="96" t="str">
        <f>IF(ISBLANK('Zusatzblatt (Perigon)'!I4238),"",'Zusatzblatt (Perigon)'!I4238)</f>
        <v/>
      </c>
      <c r="D4243" s="97" t="str">
        <f>IF(ISBLANK('Zusatzblatt (Perigon)'!J4238),"",'Zusatzblatt (Perigon)'!J4238)</f>
        <v/>
      </c>
      <c r="E4243" s="64" t="str">
        <f>IF(ISBLANK('Zusatzblatt (Perigon)'!K4238),"",'Zusatzblatt (Perigon)'!K4238)</f>
        <v/>
      </c>
      <c r="F4243" s="65"/>
      <c r="G4243" s="64"/>
      <c r="H4243" s="69" t="str">
        <f>IF(ISBLANK('Zusatzblatt (Perigon)'!L4238),"",'Zusatzblatt (Perigon)'!L4238)</f>
        <v/>
      </c>
      <c r="I4243" s="69" t="str">
        <f>IF(ISBLANK('Zusatzblatt (Perigon)'!M4238),"",'Zusatzblatt (Perigon)'!M4238)</f>
        <v/>
      </c>
      <c r="J4243" s="98" t="str">
        <f>IF(ISBLANK('Zusatzblatt (Perigon)'!N4238),"",'Zusatzblatt (Perigon)'!N4238)</f>
        <v/>
      </c>
      <c r="K4243" s="99" t="str">
        <f>IF(ISBLANK('Zusatzblatt (Perigon)'!J4238),"",'Zusatzblatt (Perigon)'!T4238)</f>
        <v/>
      </c>
      <c r="L4243" s="95" t="str">
        <f>IF(ISBLANK('Zusatzblatt (Perigon)'!O4238),"",'Zusatzblatt (Perigon)'!O4238)</f>
        <v/>
      </c>
      <c r="M4243" s="95" t="str">
        <f>IF(ISBLANK('Zusatzblatt (Perigon)'!R4238),"",'Zusatzblatt (Perigon)'!R4238)</f>
        <v/>
      </c>
      <c r="N4243" s="95" t="str">
        <f>IF(ISBLANK('Zusatzblatt (Perigon)'!P4238),"",'Zusatzblatt (Perigon)'!P4238)</f>
        <v/>
      </c>
      <c r="O4243" s="38" t="str">
        <f>IF($L4243="","",VLOOKUP($R4243,Tarife!$A$2:$R$599,13,FALSE))</f>
        <v/>
      </c>
      <c r="P4243" s="38" t="str">
        <f t="shared" si="66"/>
        <v/>
      </c>
      <c r="R4243" s="100" t="str">
        <f>Zusammenzug!$C$25&amp;"-"&amp;Zusammenzug!$A$7&amp;"-"&amp;Leistungen!L4243</f>
        <v>2026-Nicht beauftragte Spitex-Organisation-</v>
      </c>
    </row>
    <row r="4244" spans="1:18" x14ac:dyDescent="0.2">
      <c r="A4244" s="95" t="str">
        <f>IF(ISBLANK('Zusatzblatt (Perigon)'!E4239),"",'Zusatzblatt (Perigon)'!E4239)</f>
        <v/>
      </c>
      <c r="B4244" s="95" t="str">
        <f>IF(ISBLANK('Zusatzblatt (Perigon)'!G4239),"",'Zusatzblatt (Perigon)'!G4239)</f>
        <v/>
      </c>
      <c r="C4244" s="96" t="str">
        <f>IF(ISBLANK('Zusatzblatt (Perigon)'!I4239),"",'Zusatzblatt (Perigon)'!I4239)</f>
        <v/>
      </c>
      <c r="D4244" s="97" t="str">
        <f>IF(ISBLANK('Zusatzblatt (Perigon)'!J4239),"",'Zusatzblatt (Perigon)'!J4239)</f>
        <v/>
      </c>
      <c r="E4244" s="64" t="str">
        <f>IF(ISBLANK('Zusatzblatt (Perigon)'!K4239),"",'Zusatzblatt (Perigon)'!K4239)</f>
        <v/>
      </c>
      <c r="F4244" s="65"/>
      <c r="G4244" s="64"/>
      <c r="H4244" s="69" t="str">
        <f>IF(ISBLANK('Zusatzblatt (Perigon)'!L4239),"",'Zusatzblatt (Perigon)'!L4239)</f>
        <v/>
      </c>
      <c r="I4244" s="69" t="str">
        <f>IF(ISBLANK('Zusatzblatt (Perigon)'!M4239),"",'Zusatzblatt (Perigon)'!M4239)</f>
        <v/>
      </c>
      <c r="J4244" s="98" t="str">
        <f>IF(ISBLANK('Zusatzblatt (Perigon)'!N4239),"",'Zusatzblatt (Perigon)'!N4239)</f>
        <v/>
      </c>
      <c r="K4244" s="99" t="str">
        <f>IF(ISBLANK('Zusatzblatt (Perigon)'!J4239),"",'Zusatzblatt (Perigon)'!T4239)</f>
        <v/>
      </c>
      <c r="L4244" s="95" t="str">
        <f>IF(ISBLANK('Zusatzblatt (Perigon)'!O4239),"",'Zusatzblatt (Perigon)'!O4239)</f>
        <v/>
      </c>
      <c r="M4244" s="95" t="str">
        <f>IF(ISBLANK('Zusatzblatt (Perigon)'!R4239),"",'Zusatzblatt (Perigon)'!R4239)</f>
        <v/>
      </c>
      <c r="N4244" s="95" t="str">
        <f>IF(ISBLANK('Zusatzblatt (Perigon)'!P4239),"",'Zusatzblatt (Perigon)'!P4239)</f>
        <v/>
      </c>
      <c r="O4244" s="38" t="str">
        <f>IF($L4244="","",VLOOKUP($R4244,Tarife!$A$2:$R$599,13,FALSE))</f>
        <v/>
      </c>
      <c r="P4244" s="38" t="str">
        <f t="shared" si="66"/>
        <v/>
      </c>
      <c r="R4244" s="100" t="str">
        <f>Zusammenzug!$C$25&amp;"-"&amp;Zusammenzug!$A$7&amp;"-"&amp;Leistungen!L4244</f>
        <v>2026-Nicht beauftragte Spitex-Organisation-</v>
      </c>
    </row>
    <row r="4245" spans="1:18" x14ac:dyDescent="0.2">
      <c r="A4245" s="95" t="str">
        <f>IF(ISBLANK('Zusatzblatt (Perigon)'!E4240),"",'Zusatzblatt (Perigon)'!E4240)</f>
        <v/>
      </c>
      <c r="B4245" s="95" t="str">
        <f>IF(ISBLANK('Zusatzblatt (Perigon)'!G4240),"",'Zusatzblatt (Perigon)'!G4240)</f>
        <v/>
      </c>
      <c r="C4245" s="96" t="str">
        <f>IF(ISBLANK('Zusatzblatt (Perigon)'!I4240),"",'Zusatzblatt (Perigon)'!I4240)</f>
        <v/>
      </c>
      <c r="D4245" s="97" t="str">
        <f>IF(ISBLANK('Zusatzblatt (Perigon)'!J4240),"",'Zusatzblatt (Perigon)'!J4240)</f>
        <v/>
      </c>
      <c r="E4245" s="64" t="str">
        <f>IF(ISBLANK('Zusatzblatt (Perigon)'!K4240),"",'Zusatzblatt (Perigon)'!K4240)</f>
        <v/>
      </c>
      <c r="F4245" s="65"/>
      <c r="G4245" s="64"/>
      <c r="H4245" s="69" t="str">
        <f>IF(ISBLANK('Zusatzblatt (Perigon)'!L4240),"",'Zusatzblatt (Perigon)'!L4240)</f>
        <v/>
      </c>
      <c r="I4245" s="69" t="str">
        <f>IF(ISBLANK('Zusatzblatt (Perigon)'!M4240),"",'Zusatzblatt (Perigon)'!M4240)</f>
        <v/>
      </c>
      <c r="J4245" s="98" t="str">
        <f>IF(ISBLANK('Zusatzblatt (Perigon)'!N4240),"",'Zusatzblatt (Perigon)'!N4240)</f>
        <v/>
      </c>
      <c r="K4245" s="99" t="str">
        <f>IF(ISBLANK('Zusatzblatt (Perigon)'!J4240),"",'Zusatzblatt (Perigon)'!T4240)</f>
        <v/>
      </c>
      <c r="L4245" s="95" t="str">
        <f>IF(ISBLANK('Zusatzblatt (Perigon)'!O4240),"",'Zusatzblatt (Perigon)'!O4240)</f>
        <v/>
      </c>
      <c r="M4245" s="95" t="str">
        <f>IF(ISBLANK('Zusatzblatt (Perigon)'!R4240),"",'Zusatzblatt (Perigon)'!R4240)</f>
        <v/>
      </c>
      <c r="N4245" s="95" t="str">
        <f>IF(ISBLANK('Zusatzblatt (Perigon)'!P4240),"",'Zusatzblatt (Perigon)'!P4240)</f>
        <v/>
      </c>
      <c r="O4245" s="38" t="str">
        <f>IF($L4245="","",VLOOKUP($R4245,Tarife!$A$2:$R$599,13,FALSE))</f>
        <v/>
      </c>
      <c r="P4245" s="38" t="str">
        <f t="shared" si="66"/>
        <v/>
      </c>
      <c r="R4245" s="100" t="str">
        <f>Zusammenzug!$C$25&amp;"-"&amp;Zusammenzug!$A$7&amp;"-"&amp;Leistungen!L4245</f>
        <v>2026-Nicht beauftragte Spitex-Organisation-</v>
      </c>
    </row>
    <row r="4246" spans="1:18" x14ac:dyDescent="0.2">
      <c r="A4246" s="95" t="str">
        <f>IF(ISBLANK('Zusatzblatt (Perigon)'!E4241),"",'Zusatzblatt (Perigon)'!E4241)</f>
        <v/>
      </c>
      <c r="B4246" s="95" t="str">
        <f>IF(ISBLANK('Zusatzblatt (Perigon)'!G4241),"",'Zusatzblatt (Perigon)'!G4241)</f>
        <v/>
      </c>
      <c r="C4246" s="96" t="str">
        <f>IF(ISBLANK('Zusatzblatt (Perigon)'!I4241),"",'Zusatzblatt (Perigon)'!I4241)</f>
        <v/>
      </c>
      <c r="D4246" s="97" t="str">
        <f>IF(ISBLANK('Zusatzblatt (Perigon)'!J4241),"",'Zusatzblatt (Perigon)'!J4241)</f>
        <v/>
      </c>
      <c r="E4246" s="64" t="str">
        <f>IF(ISBLANK('Zusatzblatt (Perigon)'!K4241),"",'Zusatzblatt (Perigon)'!K4241)</f>
        <v/>
      </c>
      <c r="F4246" s="65"/>
      <c r="G4246" s="64"/>
      <c r="H4246" s="69" t="str">
        <f>IF(ISBLANK('Zusatzblatt (Perigon)'!L4241),"",'Zusatzblatt (Perigon)'!L4241)</f>
        <v/>
      </c>
      <c r="I4246" s="69" t="str">
        <f>IF(ISBLANK('Zusatzblatt (Perigon)'!M4241),"",'Zusatzblatt (Perigon)'!M4241)</f>
        <v/>
      </c>
      <c r="J4246" s="98" t="str">
        <f>IF(ISBLANK('Zusatzblatt (Perigon)'!N4241),"",'Zusatzblatt (Perigon)'!N4241)</f>
        <v/>
      </c>
      <c r="K4246" s="99" t="str">
        <f>IF(ISBLANK('Zusatzblatt (Perigon)'!J4241),"",'Zusatzblatt (Perigon)'!T4241)</f>
        <v/>
      </c>
      <c r="L4246" s="95" t="str">
        <f>IF(ISBLANK('Zusatzblatt (Perigon)'!O4241),"",'Zusatzblatt (Perigon)'!O4241)</f>
        <v/>
      </c>
      <c r="M4246" s="95" t="str">
        <f>IF(ISBLANK('Zusatzblatt (Perigon)'!R4241),"",'Zusatzblatt (Perigon)'!R4241)</f>
        <v/>
      </c>
      <c r="N4246" s="95" t="str">
        <f>IF(ISBLANK('Zusatzblatt (Perigon)'!P4241),"",'Zusatzblatt (Perigon)'!P4241)</f>
        <v/>
      </c>
      <c r="O4246" s="38" t="str">
        <f>IF($L4246="","",VLOOKUP($R4246,Tarife!$A$2:$R$599,13,FALSE))</f>
        <v/>
      </c>
      <c r="P4246" s="38" t="str">
        <f t="shared" si="66"/>
        <v/>
      </c>
      <c r="R4246" s="100" t="str">
        <f>Zusammenzug!$C$25&amp;"-"&amp;Zusammenzug!$A$7&amp;"-"&amp;Leistungen!L4246</f>
        <v>2026-Nicht beauftragte Spitex-Organisation-</v>
      </c>
    </row>
    <row r="4247" spans="1:18" x14ac:dyDescent="0.2">
      <c r="A4247" s="95" t="str">
        <f>IF(ISBLANK('Zusatzblatt (Perigon)'!E4242),"",'Zusatzblatt (Perigon)'!E4242)</f>
        <v/>
      </c>
      <c r="B4247" s="95" t="str">
        <f>IF(ISBLANK('Zusatzblatt (Perigon)'!G4242),"",'Zusatzblatt (Perigon)'!G4242)</f>
        <v/>
      </c>
      <c r="C4247" s="96" t="str">
        <f>IF(ISBLANK('Zusatzblatt (Perigon)'!I4242),"",'Zusatzblatt (Perigon)'!I4242)</f>
        <v/>
      </c>
      <c r="D4247" s="97" t="str">
        <f>IF(ISBLANK('Zusatzblatt (Perigon)'!J4242),"",'Zusatzblatt (Perigon)'!J4242)</f>
        <v/>
      </c>
      <c r="E4247" s="64" t="str">
        <f>IF(ISBLANK('Zusatzblatt (Perigon)'!K4242),"",'Zusatzblatt (Perigon)'!K4242)</f>
        <v/>
      </c>
      <c r="F4247" s="65"/>
      <c r="G4247" s="64"/>
      <c r="H4247" s="69" t="str">
        <f>IF(ISBLANK('Zusatzblatt (Perigon)'!L4242),"",'Zusatzblatt (Perigon)'!L4242)</f>
        <v/>
      </c>
      <c r="I4247" s="69" t="str">
        <f>IF(ISBLANK('Zusatzblatt (Perigon)'!M4242),"",'Zusatzblatt (Perigon)'!M4242)</f>
        <v/>
      </c>
      <c r="J4247" s="98" t="str">
        <f>IF(ISBLANK('Zusatzblatt (Perigon)'!N4242),"",'Zusatzblatt (Perigon)'!N4242)</f>
        <v/>
      </c>
      <c r="K4247" s="99" t="str">
        <f>IF(ISBLANK('Zusatzblatt (Perigon)'!J4242),"",'Zusatzblatt (Perigon)'!T4242)</f>
        <v/>
      </c>
      <c r="L4247" s="95" t="str">
        <f>IF(ISBLANK('Zusatzblatt (Perigon)'!O4242),"",'Zusatzblatt (Perigon)'!O4242)</f>
        <v/>
      </c>
      <c r="M4247" s="95" t="str">
        <f>IF(ISBLANK('Zusatzblatt (Perigon)'!R4242),"",'Zusatzblatt (Perigon)'!R4242)</f>
        <v/>
      </c>
      <c r="N4247" s="95" t="str">
        <f>IF(ISBLANK('Zusatzblatt (Perigon)'!P4242),"",'Zusatzblatt (Perigon)'!P4242)</f>
        <v/>
      </c>
      <c r="O4247" s="38" t="str">
        <f>IF($L4247="","",VLOOKUP($R4247,Tarife!$A$2:$R$599,13,FALSE))</f>
        <v/>
      </c>
      <c r="P4247" s="38" t="str">
        <f t="shared" si="66"/>
        <v/>
      </c>
      <c r="R4247" s="100" t="str">
        <f>Zusammenzug!$C$25&amp;"-"&amp;Zusammenzug!$A$7&amp;"-"&amp;Leistungen!L4247</f>
        <v>2026-Nicht beauftragte Spitex-Organisation-</v>
      </c>
    </row>
    <row r="4248" spans="1:18" x14ac:dyDescent="0.2">
      <c r="A4248" s="95" t="str">
        <f>IF(ISBLANK('Zusatzblatt (Perigon)'!E4243),"",'Zusatzblatt (Perigon)'!E4243)</f>
        <v/>
      </c>
      <c r="B4248" s="95" t="str">
        <f>IF(ISBLANK('Zusatzblatt (Perigon)'!G4243),"",'Zusatzblatt (Perigon)'!G4243)</f>
        <v/>
      </c>
      <c r="C4248" s="96" t="str">
        <f>IF(ISBLANK('Zusatzblatt (Perigon)'!I4243),"",'Zusatzblatt (Perigon)'!I4243)</f>
        <v/>
      </c>
      <c r="D4248" s="97" t="str">
        <f>IF(ISBLANK('Zusatzblatt (Perigon)'!J4243),"",'Zusatzblatt (Perigon)'!J4243)</f>
        <v/>
      </c>
      <c r="E4248" s="64" t="str">
        <f>IF(ISBLANK('Zusatzblatt (Perigon)'!K4243),"",'Zusatzblatt (Perigon)'!K4243)</f>
        <v/>
      </c>
      <c r="F4248" s="65"/>
      <c r="G4248" s="64"/>
      <c r="H4248" s="69" t="str">
        <f>IF(ISBLANK('Zusatzblatt (Perigon)'!L4243),"",'Zusatzblatt (Perigon)'!L4243)</f>
        <v/>
      </c>
      <c r="I4248" s="69" t="str">
        <f>IF(ISBLANK('Zusatzblatt (Perigon)'!M4243),"",'Zusatzblatt (Perigon)'!M4243)</f>
        <v/>
      </c>
      <c r="J4248" s="98" t="str">
        <f>IF(ISBLANK('Zusatzblatt (Perigon)'!N4243),"",'Zusatzblatt (Perigon)'!N4243)</f>
        <v/>
      </c>
      <c r="K4248" s="99" t="str">
        <f>IF(ISBLANK('Zusatzblatt (Perigon)'!J4243),"",'Zusatzblatt (Perigon)'!T4243)</f>
        <v/>
      </c>
      <c r="L4248" s="95" t="str">
        <f>IF(ISBLANK('Zusatzblatt (Perigon)'!O4243),"",'Zusatzblatt (Perigon)'!O4243)</f>
        <v/>
      </c>
      <c r="M4248" s="95" t="str">
        <f>IF(ISBLANK('Zusatzblatt (Perigon)'!R4243),"",'Zusatzblatt (Perigon)'!R4243)</f>
        <v/>
      </c>
      <c r="N4248" s="95" t="str">
        <f>IF(ISBLANK('Zusatzblatt (Perigon)'!P4243),"",'Zusatzblatt (Perigon)'!P4243)</f>
        <v/>
      </c>
      <c r="O4248" s="38" t="str">
        <f>IF($L4248="","",VLOOKUP($R4248,Tarife!$A$2:$R$599,13,FALSE))</f>
        <v/>
      </c>
      <c r="P4248" s="38" t="str">
        <f t="shared" si="66"/>
        <v/>
      </c>
      <c r="R4248" s="100" t="str">
        <f>Zusammenzug!$C$25&amp;"-"&amp;Zusammenzug!$A$7&amp;"-"&amp;Leistungen!L4248</f>
        <v>2026-Nicht beauftragte Spitex-Organisation-</v>
      </c>
    </row>
    <row r="4249" spans="1:18" x14ac:dyDescent="0.2">
      <c r="A4249" s="95" t="str">
        <f>IF(ISBLANK('Zusatzblatt (Perigon)'!E4244),"",'Zusatzblatt (Perigon)'!E4244)</f>
        <v/>
      </c>
      <c r="B4249" s="95" t="str">
        <f>IF(ISBLANK('Zusatzblatt (Perigon)'!G4244),"",'Zusatzblatt (Perigon)'!G4244)</f>
        <v/>
      </c>
      <c r="C4249" s="96" t="str">
        <f>IF(ISBLANK('Zusatzblatt (Perigon)'!I4244),"",'Zusatzblatt (Perigon)'!I4244)</f>
        <v/>
      </c>
      <c r="D4249" s="97" t="str">
        <f>IF(ISBLANK('Zusatzblatt (Perigon)'!J4244),"",'Zusatzblatt (Perigon)'!J4244)</f>
        <v/>
      </c>
      <c r="E4249" s="64" t="str">
        <f>IF(ISBLANK('Zusatzblatt (Perigon)'!K4244),"",'Zusatzblatt (Perigon)'!K4244)</f>
        <v/>
      </c>
      <c r="F4249" s="65"/>
      <c r="G4249" s="64"/>
      <c r="H4249" s="69" t="str">
        <f>IF(ISBLANK('Zusatzblatt (Perigon)'!L4244),"",'Zusatzblatt (Perigon)'!L4244)</f>
        <v/>
      </c>
      <c r="I4249" s="69" t="str">
        <f>IF(ISBLANK('Zusatzblatt (Perigon)'!M4244),"",'Zusatzblatt (Perigon)'!M4244)</f>
        <v/>
      </c>
      <c r="J4249" s="98" t="str">
        <f>IF(ISBLANK('Zusatzblatt (Perigon)'!N4244),"",'Zusatzblatt (Perigon)'!N4244)</f>
        <v/>
      </c>
      <c r="K4249" s="99" t="str">
        <f>IF(ISBLANK('Zusatzblatt (Perigon)'!J4244),"",'Zusatzblatt (Perigon)'!T4244)</f>
        <v/>
      </c>
      <c r="L4249" s="95" t="str">
        <f>IF(ISBLANK('Zusatzblatt (Perigon)'!O4244),"",'Zusatzblatt (Perigon)'!O4244)</f>
        <v/>
      </c>
      <c r="M4249" s="95" t="str">
        <f>IF(ISBLANK('Zusatzblatt (Perigon)'!R4244),"",'Zusatzblatt (Perigon)'!R4244)</f>
        <v/>
      </c>
      <c r="N4249" s="95" t="str">
        <f>IF(ISBLANK('Zusatzblatt (Perigon)'!P4244),"",'Zusatzblatt (Perigon)'!P4244)</f>
        <v/>
      </c>
      <c r="O4249" s="38" t="str">
        <f>IF($L4249="","",VLOOKUP($R4249,Tarife!$A$2:$R$599,13,FALSE))</f>
        <v/>
      </c>
      <c r="P4249" s="38" t="str">
        <f t="shared" si="66"/>
        <v/>
      </c>
      <c r="R4249" s="100" t="str">
        <f>Zusammenzug!$C$25&amp;"-"&amp;Zusammenzug!$A$7&amp;"-"&amp;Leistungen!L4249</f>
        <v>2026-Nicht beauftragte Spitex-Organisation-</v>
      </c>
    </row>
    <row r="4250" spans="1:18" x14ac:dyDescent="0.2">
      <c r="A4250" s="95" t="str">
        <f>IF(ISBLANK('Zusatzblatt (Perigon)'!E4245),"",'Zusatzblatt (Perigon)'!E4245)</f>
        <v/>
      </c>
      <c r="B4250" s="95" t="str">
        <f>IF(ISBLANK('Zusatzblatt (Perigon)'!G4245),"",'Zusatzblatt (Perigon)'!G4245)</f>
        <v/>
      </c>
      <c r="C4250" s="96" t="str">
        <f>IF(ISBLANK('Zusatzblatt (Perigon)'!I4245),"",'Zusatzblatt (Perigon)'!I4245)</f>
        <v/>
      </c>
      <c r="D4250" s="97" t="str">
        <f>IF(ISBLANK('Zusatzblatt (Perigon)'!J4245),"",'Zusatzblatt (Perigon)'!J4245)</f>
        <v/>
      </c>
      <c r="E4250" s="64" t="str">
        <f>IF(ISBLANK('Zusatzblatt (Perigon)'!K4245),"",'Zusatzblatt (Perigon)'!K4245)</f>
        <v/>
      </c>
      <c r="F4250" s="65"/>
      <c r="G4250" s="64"/>
      <c r="H4250" s="69" t="str">
        <f>IF(ISBLANK('Zusatzblatt (Perigon)'!L4245),"",'Zusatzblatt (Perigon)'!L4245)</f>
        <v/>
      </c>
      <c r="I4250" s="69" t="str">
        <f>IF(ISBLANK('Zusatzblatt (Perigon)'!M4245),"",'Zusatzblatt (Perigon)'!M4245)</f>
        <v/>
      </c>
      <c r="J4250" s="98" t="str">
        <f>IF(ISBLANK('Zusatzblatt (Perigon)'!N4245),"",'Zusatzblatt (Perigon)'!N4245)</f>
        <v/>
      </c>
      <c r="K4250" s="99" t="str">
        <f>IF(ISBLANK('Zusatzblatt (Perigon)'!J4245),"",'Zusatzblatt (Perigon)'!T4245)</f>
        <v/>
      </c>
      <c r="L4250" s="95" t="str">
        <f>IF(ISBLANK('Zusatzblatt (Perigon)'!O4245),"",'Zusatzblatt (Perigon)'!O4245)</f>
        <v/>
      </c>
      <c r="M4250" s="95" t="str">
        <f>IF(ISBLANK('Zusatzblatt (Perigon)'!R4245),"",'Zusatzblatt (Perigon)'!R4245)</f>
        <v/>
      </c>
      <c r="N4250" s="95" t="str">
        <f>IF(ISBLANK('Zusatzblatt (Perigon)'!P4245),"",'Zusatzblatt (Perigon)'!P4245)</f>
        <v/>
      </c>
      <c r="O4250" s="38" t="str">
        <f>IF($L4250="","",VLOOKUP($R4250,Tarife!$A$2:$R$599,13,FALSE))</f>
        <v/>
      </c>
      <c r="P4250" s="38" t="str">
        <f t="shared" si="66"/>
        <v/>
      </c>
      <c r="R4250" s="100" t="str">
        <f>Zusammenzug!$C$25&amp;"-"&amp;Zusammenzug!$A$7&amp;"-"&amp;Leistungen!L4250</f>
        <v>2026-Nicht beauftragte Spitex-Organisation-</v>
      </c>
    </row>
    <row r="4251" spans="1:18" x14ac:dyDescent="0.2">
      <c r="A4251" s="95" t="str">
        <f>IF(ISBLANK('Zusatzblatt (Perigon)'!E4246),"",'Zusatzblatt (Perigon)'!E4246)</f>
        <v/>
      </c>
      <c r="B4251" s="95" t="str">
        <f>IF(ISBLANK('Zusatzblatt (Perigon)'!G4246),"",'Zusatzblatt (Perigon)'!G4246)</f>
        <v/>
      </c>
      <c r="C4251" s="96" t="str">
        <f>IF(ISBLANK('Zusatzblatt (Perigon)'!I4246),"",'Zusatzblatt (Perigon)'!I4246)</f>
        <v/>
      </c>
      <c r="D4251" s="97" t="str">
        <f>IF(ISBLANK('Zusatzblatt (Perigon)'!J4246),"",'Zusatzblatt (Perigon)'!J4246)</f>
        <v/>
      </c>
      <c r="E4251" s="64" t="str">
        <f>IF(ISBLANK('Zusatzblatt (Perigon)'!K4246),"",'Zusatzblatt (Perigon)'!K4246)</f>
        <v/>
      </c>
      <c r="F4251" s="65"/>
      <c r="G4251" s="64"/>
      <c r="H4251" s="69" t="str">
        <f>IF(ISBLANK('Zusatzblatt (Perigon)'!L4246),"",'Zusatzblatt (Perigon)'!L4246)</f>
        <v/>
      </c>
      <c r="I4251" s="69" t="str">
        <f>IF(ISBLANK('Zusatzblatt (Perigon)'!M4246),"",'Zusatzblatt (Perigon)'!M4246)</f>
        <v/>
      </c>
      <c r="J4251" s="98" t="str">
        <f>IF(ISBLANK('Zusatzblatt (Perigon)'!N4246),"",'Zusatzblatt (Perigon)'!N4246)</f>
        <v/>
      </c>
      <c r="K4251" s="99" t="str">
        <f>IF(ISBLANK('Zusatzblatt (Perigon)'!J4246),"",'Zusatzblatt (Perigon)'!T4246)</f>
        <v/>
      </c>
      <c r="L4251" s="95" t="str">
        <f>IF(ISBLANK('Zusatzblatt (Perigon)'!O4246),"",'Zusatzblatt (Perigon)'!O4246)</f>
        <v/>
      </c>
      <c r="M4251" s="95" t="str">
        <f>IF(ISBLANK('Zusatzblatt (Perigon)'!R4246),"",'Zusatzblatt (Perigon)'!R4246)</f>
        <v/>
      </c>
      <c r="N4251" s="95" t="str">
        <f>IF(ISBLANK('Zusatzblatt (Perigon)'!P4246),"",'Zusatzblatt (Perigon)'!P4246)</f>
        <v/>
      </c>
      <c r="O4251" s="38" t="str">
        <f>IF($L4251="","",VLOOKUP($R4251,Tarife!$A$2:$R$599,13,FALSE))</f>
        <v/>
      </c>
      <c r="P4251" s="38" t="str">
        <f t="shared" si="66"/>
        <v/>
      </c>
      <c r="R4251" s="100" t="str">
        <f>Zusammenzug!$C$25&amp;"-"&amp;Zusammenzug!$A$7&amp;"-"&amp;Leistungen!L4251</f>
        <v>2026-Nicht beauftragte Spitex-Organisation-</v>
      </c>
    </row>
    <row r="4252" spans="1:18" x14ac:dyDescent="0.2">
      <c r="A4252" s="95" t="str">
        <f>IF(ISBLANK('Zusatzblatt (Perigon)'!E4247),"",'Zusatzblatt (Perigon)'!E4247)</f>
        <v/>
      </c>
      <c r="B4252" s="95" t="str">
        <f>IF(ISBLANK('Zusatzblatt (Perigon)'!G4247),"",'Zusatzblatt (Perigon)'!G4247)</f>
        <v/>
      </c>
      <c r="C4252" s="96" t="str">
        <f>IF(ISBLANK('Zusatzblatt (Perigon)'!I4247),"",'Zusatzblatt (Perigon)'!I4247)</f>
        <v/>
      </c>
      <c r="D4252" s="97" t="str">
        <f>IF(ISBLANK('Zusatzblatt (Perigon)'!J4247),"",'Zusatzblatt (Perigon)'!J4247)</f>
        <v/>
      </c>
      <c r="E4252" s="64" t="str">
        <f>IF(ISBLANK('Zusatzblatt (Perigon)'!K4247),"",'Zusatzblatt (Perigon)'!K4247)</f>
        <v/>
      </c>
      <c r="F4252" s="65"/>
      <c r="G4252" s="64"/>
      <c r="H4252" s="69" t="str">
        <f>IF(ISBLANK('Zusatzblatt (Perigon)'!L4247),"",'Zusatzblatt (Perigon)'!L4247)</f>
        <v/>
      </c>
      <c r="I4252" s="69" t="str">
        <f>IF(ISBLANK('Zusatzblatt (Perigon)'!M4247),"",'Zusatzblatt (Perigon)'!M4247)</f>
        <v/>
      </c>
      <c r="J4252" s="98" t="str">
        <f>IF(ISBLANK('Zusatzblatt (Perigon)'!N4247),"",'Zusatzblatt (Perigon)'!N4247)</f>
        <v/>
      </c>
      <c r="K4252" s="99" t="str">
        <f>IF(ISBLANK('Zusatzblatt (Perigon)'!J4247),"",'Zusatzblatt (Perigon)'!T4247)</f>
        <v/>
      </c>
      <c r="L4252" s="95" t="str">
        <f>IF(ISBLANK('Zusatzblatt (Perigon)'!O4247),"",'Zusatzblatt (Perigon)'!O4247)</f>
        <v/>
      </c>
      <c r="M4252" s="95" t="str">
        <f>IF(ISBLANK('Zusatzblatt (Perigon)'!R4247),"",'Zusatzblatt (Perigon)'!R4247)</f>
        <v/>
      </c>
      <c r="N4252" s="95" t="str">
        <f>IF(ISBLANK('Zusatzblatt (Perigon)'!P4247),"",'Zusatzblatt (Perigon)'!P4247)</f>
        <v/>
      </c>
      <c r="O4252" s="38" t="str">
        <f>IF($L4252="","",VLOOKUP($R4252,Tarife!$A$2:$R$599,13,FALSE))</f>
        <v/>
      </c>
      <c r="P4252" s="38" t="str">
        <f t="shared" si="66"/>
        <v/>
      </c>
      <c r="R4252" s="100" t="str">
        <f>Zusammenzug!$C$25&amp;"-"&amp;Zusammenzug!$A$7&amp;"-"&amp;Leistungen!L4252</f>
        <v>2026-Nicht beauftragte Spitex-Organisation-</v>
      </c>
    </row>
    <row r="4253" spans="1:18" x14ac:dyDescent="0.2">
      <c r="A4253" s="95" t="str">
        <f>IF(ISBLANK('Zusatzblatt (Perigon)'!E4248),"",'Zusatzblatt (Perigon)'!E4248)</f>
        <v/>
      </c>
      <c r="B4253" s="95" t="str">
        <f>IF(ISBLANK('Zusatzblatt (Perigon)'!G4248),"",'Zusatzblatt (Perigon)'!G4248)</f>
        <v/>
      </c>
      <c r="C4253" s="96" t="str">
        <f>IF(ISBLANK('Zusatzblatt (Perigon)'!I4248),"",'Zusatzblatt (Perigon)'!I4248)</f>
        <v/>
      </c>
      <c r="D4253" s="97" t="str">
        <f>IF(ISBLANK('Zusatzblatt (Perigon)'!J4248),"",'Zusatzblatt (Perigon)'!J4248)</f>
        <v/>
      </c>
      <c r="E4253" s="64" t="str">
        <f>IF(ISBLANK('Zusatzblatt (Perigon)'!K4248),"",'Zusatzblatt (Perigon)'!K4248)</f>
        <v/>
      </c>
      <c r="F4253" s="65"/>
      <c r="G4253" s="64"/>
      <c r="H4253" s="69" t="str">
        <f>IF(ISBLANK('Zusatzblatt (Perigon)'!L4248),"",'Zusatzblatt (Perigon)'!L4248)</f>
        <v/>
      </c>
      <c r="I4253" s="69" t="str">
        <f>IF(ISBLANK('Zusatzblatt (Perigon)'!M4248),"",'Zusatzblatt (Perigon)'!M4248)</f>
        <v/>
      </c>
      <c r="J4253" s="98" t="str">
        <f>IF(ISBLANK('Zusatzblatt (Perigon)'!N4248),"",'Zusatzblatt (Perigon)'!N4248)</f>
        <v/>
      </c>
      <c r="K4253" s="99" t="str">
        <f>IF(ISBLANK('Zusatzblatt (Perigon)'!J4248),"",'Zusatzblatt (Perigon)'!T4248)</f>
        <v/>
      </c>
      <c r="L4253" s="95" t="str">
        <f>IF(ISBLANK('Zusatzblatt (Perigon)'!O4248),"",'Zusatzblatt (Perigon)'!O4248)</f>
        <v/>
      </c>
      <c r="M4253" s="95" t="str">
        <f>IF(ISBLANK('Zusatzblatt (Perigon)'!R4248),"",'Zusatzblatt (Perigon)'!R4248)</f>
        <v/>
      </c>
      <c r="N4253" s="95" t="str">
        <f>IF(ISBLANK('Zusatzblatt (Perigon)'!P4248),"",'Zusatzblatt (Perigon)'!P4248)</f>
        <v/>
      </c>
      <c r="O4253" s="38" t="str">
        <f>IF($L4253="","",VLOOKUP($R4253,Tarife!$A$2:$R$599,13,FALSE))</f>
        <v/>
      </c>
      <c r="P4253" s="38" t="str">
        <f t="shared" si="66"/>
        <v/>
      </c>
      <c r="R4253" s="100" t="str">
        <f>Zusammenzug!$C$25&amp;"-"&amp;Zusammenzug!$A$7&amp;"-"&amp;Leistungen!L4253</f>
        <v>2026-Nicht beauftragte Spitex-Organisation-</v>
      </c>
    </row>
    <row r="4254" spans="1:18" x14ac:dyDescent="0.2">
      <c r="A4254" s="95" t="str">
        <f>IF(ISBLANK('Zusatzblatt (Perigon)'!E4249),"",'Zusatzblatt (Perigon)'!E4249)</f>
        <v/>
      </c>
      <c r="B4254" s="95" t="str">
        <f>IF(ISBLANK('Zusatzblatt (Perigon)'!G4249),"",'Zusatzblatt (Perigon)'!G4249)</f>
        <v/>
      </c>
      <c r="C4254" s="96" t="str">
        <f>IF(ISBLANK('Zusatzblatt (Perigon)'!I4249),"",'Zusatzblatt (Perigon)'!I4249)</f>
        <v/>
      </c>
      <c r="D4254" s="97" t="str">
        <f>IF(ISBLANK('Zusatzblatt (Perigon)'!J4249),"",'Zusatzblatt (Perigon)'!J4249)</f>
        <v/>
      </c>
      <c r="E4254" s="64" t="str">
        <f>IF(ISBLANK('Zusatzblatt (Perigon)'!K4249),"",'Zusatzblatt (Perigon)'!K4249)</f>
        <v/>
      </c>
      <c r="F4254" s="65"/>
      <c r="G4254" s="64"/>
      <c r="H4254" s="69" t="str">
        <f>IF(ISBLANK('Zusatzblatt (Perigon)'!L4249),"",'Zusatzblatt (Perigon)'!L4249)</f>
        <v/>
      </c>
      <c r="I4254" s="69" t="str">
        <f>IF(ISBLANK('Zusatzblatt (Perigon)'!M4249),"",'Zusatzblatt (Perigon)'!M4249)</f>
        <v/>
      </c>
      <c r="J4254" s="98" t="str">
        <f>IF(ISBLANK('Zusatzblatt (Perigon)'!N4249),"",'Zusatzblatt (Perigon)'!N4249)</f>
        <v/>
      </c>
      <c r="K4254" s="99" t="str">
        <f>IF(ISBLANK('Zusatzblatt (Perigon)'!J4249),"",'Zusatzblatt (Perigon)'!T4249)</f>
        <v/>
      </c>
      <c r="L4254" s="95" t="str">
        <f>IF(ISBLANK('Zusatzblatt (Perigon)'!O4249),"",'Zusatzblatt (Perigon)'!O4249)</f>
        <v/>
      </c>
      <c r="M4254" s="95" t="str">
        <f>IF(ISBLANK('Zusatzblatt (Perigon)'!R4249),"",'Zusatzblatt (Perigon)'!R4249)</f>
        <v/>
      </c>
      <c r="N4254" s="95" t="str">
        <f>IF(ISBLANK('Zusatzblatt (Perigon)'!P4249),"",'Zusatzblatt (Perigon)'!P4249)</f>
        <v/>
      </c>
      <c r="O4254" s="38" t="str">
        <f>IF($L4254="","",VLOOKUP($R4254,Tarife!$A$2:$R$599,13,FALSE))</f>
        <v/>
      </c>
      <c r="P4254" s="38" t="str">
        <f t="shared" si="66"/>
        <v/>
      </c>
      <c r="R4254" s="100" t="str">
        <f>Zusammenzug!$C$25&amp;"-"&amp;Zusammenzug!$A$7&amp;"-"&amp;Leistungen!L4254</f>
        <v>2026-Nicht beauftragte Spitex-Organisation-</v>
      </c>
    </row>
    <row r="4255" spans="1:18" x14ac:dyDescent="0.2">
      <c r="A4255" s="95" t="str">
        <f>IF(ISBLANK('Zusatzblatt (Perigon)'!E4250),"",'Zusatzblatt (Perigon)'!E4250)</f>
        <v/>
      </c>
      <c r="B4255" s="95" t="str">
        <f>IF(ISBLANK('Zusatzblatt (Perigon)'!G4250),"",'Zusatzblatt (Perigon)'!G4250)</f>
        <v/>
      </c>
      <c r="C4255" s="96" t="str">
        <f>IF(ISBLANK('Zusatzblatt (Perigon)'!I4250),"",'Zusatzblatt (Perigon)'!I4250)</f>
        <v/>
      </c>
      <c r="D4255" s="97" t="str">
        <f>IF(ISBLANK('Zusatzblatt (Perigon)'!J4250),"",'Zusatzblatt (Perigon)'!J4250)</f>
        <v/>
      </c>
      <c r="E4255" s="64" t="str">
        <f>IF(ISBLANK('Zusatzblatt (Perigon)'!K4250),"",'Zusatzblatt (Perigon)'!K4250)</f>
        <v/>
      </c>
      <c r="F4255" s="65"/>
      <c r="G4255" s="64"/>
      <c r="H4255" s="69" t="str">
        <f>IF(ISBLANK('Zusatzblatt (Perigon)'!L4250),"",'Zusatzblatt (Perigon)'!L4250)</f>
        <v/>
      </c>
      <c r="I4255" s="69" t="str">
        <f>IF(ISBLANK('Zusatzblatt (Perigon)'!M4250),"",'Zusatzblatt (Perigon)'!M4250)</f>
        <v/>
      </c>
      <c r="J4255" s="98" t="str">
        <f>IF(ISBLANK('Zusatzblatt (Perigon)'!N4250),"",'Zusatzblatt (Perigon)'!N4250)</f>
        <v/>
      </c>
      <c r="K4255" s="99" t="str">
        <f>IF(ISBLANK('Zusatzblatt (Perigon)'!J4250),"",'Zusatzblatt (Perigon)'!T4250)</f>
        <v/>
      </c>
      <c r="L4255" s="95" t="str">
        <f>IF(ISBLANK('Zusatzblatt (Perigon)'!O4250),"",'Zusatzblatt (Perigon)'!O4250)</f>
        <v/>
      </c>
      <c r="M4255" s="95" t="str">
        <f>IF(ISBLANK('Zusatzblatt (Perigon)'!R4250),"",'Zusatzblatt (Perigon)'!R4250)</f>
        <v/>
      </c>
      <c r="N4255" s="95" t="str">
        <f>IF(ISBLANK('Zusatzblatt (Perigon)'!P4250),"",'Zusatzblatt (Perigon)'!P4250)</f>
        <v/>
      </c>
      <c r="O4255" s="38" t="str">
        <f>IF($L4255="","",VLOOKUP($R4255,Tarife!$A$2:$R$599,13,FALSE))</f>
        <v/>
      </c>
      <c r="P4255" s="38" t="str">
        <f t="shared" si="66"/>
        <v/>
      </c>
      <c r="R4255" s="100" t="str">
        <f>Zusammenzug!$C$25&amp;"-"&amp;Zusammenzug!$A$7&amp;"-"&amp;Leistungen!L4255</f>
        <v>2026-Nicht beauftragte Spitex-Organisation-</v>
      </c>
    </row>
    <row r="4256" spans="1:18" x14ac:dyDescent="0.2">
      <c r="A4256" s="95" t="str">
        <f>IF(ISBLANK('Zusatzblatt (Perigon)'!E4251),"",'Zusatzblatt (Perigon)'!E4251)</f>
        <v/>
      </c>
      <c r="B4256" s="95" t="str">
        <f>IF(ISBLANK('Zusatzblatt (Perigon)'!G4251),"",'Zusatzblatt (Perigon)'!G4251)</f>
        <v/>
      </c>
      <c r="C4256" s="96" t="str">
        <f>IF(ISBLANK('Zusatzblatt (Perigon)'!I4251),"",'Zusatzblatt (Perigon)'!I4251)</f>
        <v/>
      </c>
      <c r="D4256" s="97" t="str">
        <f>IF(ISBLANK('Zusatzblatt (Perigon)'!J4251),"",'Zusatzblatt (Perigon)'!J4251)</f>
        <v/>
      </c>
      <c r="E4256" s="64" t="str">
        <f>IF(ISBLANK('Zusatzblatt (Perigon)'!K4251),"",'Zusatzblatt (Perigon)'!K4251)</f>
        <v/>
      </c>
      <c r="F4256" s="65"/>
      <c r="G4256" s="64"/>
      <c r="H4256" s="69" t="str">
        <f>IF(ISBLANK('Zusatzblatt (Perigon)'!L4251),"",'Zusatzblatt (Perigon)'!L4251)</f>
        <v/>
      </c>
      <c r="I4256" s="69" t="str">
        <f>IF(ISBLANK('Zusatzblatt (Perigon)'!M4251),"",'Zusatzblatt (Perigon)'!M4251)</f>
        <v/>
      </c>
      <c r="J4256" s="98" t="str">
        <f>IF(ISBLANK('Zusatzblatt (Perigon)'!N4251),"",'Zusatzblatt (Perigon)'!N4251)</f>
        <v/>
      </c>
      <c r="K4256" s="99" t="str">
        <f>IF(ISBLANK('Zusatzblatt (Perigon)'!J4251),"",'Zusatzblatt (Perigon)'!T4251)</f>
        <v/>
      </c>
      <c r="L4256" s="95" t="str">
        <f>IF(ISBLANK('Zusatzblatt (Perigon)'!O4251),"",'Zusatzblatt (Perigon)'!O4251)</f>
        <v/>
      </c>
      <c r="M4256" s="95" t="str">
        <f>IF(ISBLANK('Zusatzblatt (Perigon)'!R4251),"",'Zusatzblatt (Perigon)'!R4251)</f>
        <v/>
      </c>
      <c r="N4256" s="95" t="str">
        <f>IF(ISBLANK('Zusatzblatt (Perigon)'!P4251),"",'Zusatzblatt (Perigon)'!P4251)</f>
        <v/>
      </c>
      <c r="O4256" s="38" t="str">
        <f>IF($L4256="","",VLOOKUP($R4256,Tarife!$A$2:$R$599,13,FALSE))</f>
        <v/>
      </c>
      <c r="P4256" s="38" t="str">
        <f t="shared" si="66"/>
        <v/>
      </c>
      <c r="R4256" s="100" t="str">
        <f>Zusammenzug!$C$25&amp;"-"&amp;Zusammenzug!$A$7&amp;"-"&amp;Leistungen!L4256</f>
        <v>2026-Nicht beauftragte Spitex-Organisation-</v>
      </c>
    </row>
    <row r="4257" spans="1:18" x14ac:dyDescent="0.2">
      <c r="A4257" s="95" t="str">
        <f>IF(ISBLANK('Zusatzblatt (Perigon)'!E4252),"",'Zusatzblatt (Perigon)'!E4252)</f>
        <v/>
      </c>
      <c r="B4257" s="95" t="str">
        <f>IF(ISBLANK('Zusatzblatt (Perigon)'!G4252),"",'Zusatzblatt (Perigon)'!G4252)</f>
        <v/>
      </c>
      <c r="C4257" s="96" t="str">
        <f>IF(ISBLANK('Zusatzblatt (Perigon)'!I4252),"",'Zusatzblatt (Perigon)'!I4252)</f>
        <v/>
      </c>
      <c r="D4257" s="97" t="str">
        <f>IF(ISBLANK('Zusatzblatt (Perigon)'!J4252),"",'Zusatzblatt (Perigon)'!J4252)</f>
        <v/>
      </c>
      <c r="E4257" s="64" t="str">
        <f>IF(ISBLANK('Zusatzblatt (Perigon)'!K4252),"",'Zusatzblatt (Perigon)'!K4252)</f>
        <v/>
      </c>
      <c r="F4257" s="65"/>
      <c r="G4257" s="64"/>
      <c r="H4257" s="69" t="str">
        <f>IF(ISBLANK('Zusatzblatt (Perigon)'!L4252),"",'Zusatzblatt (Perigon)'!L4252)</f>
        <v/>
      </c>
      <c r="I4257" s="69" t="str">
        <f>IF(ISBLANK('Zusatzblatt (Perigon)'!M4252),"",'Zusatzblatt (Perigon)'!M4252)</f>
        <v/>
      </c>
      <c r="J4257" s="98" t="str">
        <f>IF(ISBLANK('Zusatzblatt (Perigon)'!N4252),"",'Zusatzblatt (Perigon)'!N4252)</f>
        <v/>
      </c>
      <c r="K4257" s="99" t="str">
        <f>IF(ISBLANK('Zusatzblatt (Perigon)'!J4252),"",'Zusatzblatt (Perigon)'!T4252)</f>
        <v/>
      </c>
      <c r="L4257" s="95" t="str">
        <f>IF(ISBLANK('Zusatzblatt (Perigon)'!O4252),"",'Zusatzblatt (Perigon)'!O4252)</f>
        <v/>
      </c>
      <c r="M4257" s="95" t="str">
        <f>IF(ISBLANK('Zusatzblatt (Perigon)'!R4252),"",'Zusatzblatt (Perigon)'!R4252)</f>
        <v/>
      </c>
      <c r="N4257" s="95" t="str">
        <f>IF(ISBLANK('Zusatzblatt (Perigon)'!P4252),"",'Zusatzblatt (Perigon)'!P4252)</f>
        <v/>
      </c>
      <c r="O4257" s="38" t="str">
        <f>IF($L4257="","",VLOOKUP($R4257,Tarife!$A$2:$R$599,13,FALSE))</f>
        <v/>
      </c>
      <c r="P4257" s="38" t="str">
        <f t="shared" si="66"/>
        <v/>
      </c>
      <c r="R4257" s="100" t="str">
        <f>Zusammenzug!$C$25&amp;"-"&amp;Zusammenzug!$A$7&amp;"-"&amp;Leistungen!L4257</f>
        <v>2026-Nicht beauftragte Spitex-Organisation-</v>
      </c>
    </row>
    <row r="4258" spans="1:18" x14ac:dyDescent="0.2">
      <c r="A4258" s="95" t="str">
        <f>IF(ISBLANK('Zusatzblatt (Perigon)'!E4253),"",'Zusatzblatt (Perigon)'!E4253)</f>
        <v/>
      </c>
      <c r="B4258" s="95" t="str">
        <f>IF(ISBLANK('Zusatzblatt (Perigon)'!G4253),"",'Zusatzblatt (Perigon)'!G4253)</f>
        <v/>
      </c>
      <c r="C4258" s="96" t="str">
        <f>IF(ISBLANK('Zusatzblatt (Perigon)'!I4253),"",'Zusatzblatt (Perigon)'!I4253)</f>
        <v/>
      </c>
      <c r="D4258" s="97" t="str">
        <f>IF(ISBLANK('Zusatzblatt (Perigon)'!J4253),"",'Zusatzblatt (Perigon)'!J4253)</f>
        <v/>
      </c>
      <c r="E4258" s="64" t="str">
        <f>IF(ISBLANK('Zusatzblatt (Perigon)'!K4253),"",'Zusatzblatt (Perigon)'!K4253)</f>
        <v/>
      </c>
      <c r="F4258" s="65"/>
      <c r="G4258" s="64"/>
      <c r="H4258" s="69" t="str">
        <f>IF(ISBLANK('Zusatzblatt (Perigon)'!L4253),"",'Zusatzblatt (Perigon)'!L4253)</f>
        <v/>
      </c>
      <c r="I4258" s="69" t="str">
        <f>IF(ISBLANK('Zusatzblatt (Perigon)'!M4253),"",'Zusatzblatt (Perigon)'!M4253)</f>
        <v/>
      </c>
      <c r="J4258" s="98" t="str">
        <f>IF(ISBLANK('Zusatzblatt (Perigon)'!N4253),"",'Zusatzblatt (Perigon)'!N4253)</f>
        <v/>
      </c>
      <c r="K4258" s="99" t="str">
        <f>IF(ISBLANK('Zusatzblatt (Perigon)'!J4253),"",'Zusatzblatt (Perigon)'!T4253)</f>
        <v/>
      </c>
      <c r="L4258" s="95" t="str">
        <f>IF(ISBLANK('Zusatzblatt (Perigon)'!O4253),"",'Zusatzblatt (Perigon)'!O4253)</f>
        <v/>
      </c>
      <c r="M4258" s="95" t="str">
        <f>IF(ISBLANK('Zusatzblatt (Perigon)'!R4253),"",'Zusatzblatt (Perigon)'!R4253)</f>
        <v/>
      </c>
      <c r="N4258" s="95" t="str">
        <f>IF(ISBLANK('Zusatzblatt (Perigon)'!P4253),"",'Zusatzblatt (Perigon)'!P4253)</f>
        <v/>
      </c>
      <c r="O4258" s="38" t="str">
        <f>IF($L4258="","",VLOOKUP($R4258,Tarife!$A$2:$R$599,13,FALSE))</f>
        <v/>
      </c>
      <c r="P4258" s="38" t="str">
        <f t="shared" si="66"/>
        <v/>
      </c>
      <c r="R4258" s="100" t="str">
        <f>Zusammenzug!$C$25&amp;"-"&amp;Zusammenzug!$A$7&amp;"-"&amp;Leistungen!L4258</f>
        <v>2026-Nicht beauftragte Spitex-Organisation-</v>
      </c>
    </row>
    <row r="4259" spans="1:18" x14ac:dyDescent="0.2">
      <c r="A4259" s="95" t="str">
        <f>IF(ISBLANK('Zusatzblatt (Perigon)'!E4254),"",'Zusatzblatt (Perigon)'!E4254)</f>
        <v/>
      </c>
      <c r="B4259" s="95" t="str">
        <f>IF(ISBLANK('Zusatzblatt (Perigon)'!G4254),"",'Zusatzblatt (Perigon)'!G4254)</f>
        <v/>
      </c>
      <c r="C4259" s="96" t="str">
        <f>IF(ISBLANK('Zusatzblatt (Perigon)'!I4254),"",'Zusatzblatt (Perigon)'!I4254)</f>
        <v/>
      </c>
      <c r="D4259" s="97" t="str">
        <f>IF(ISBLANK('Zusatzblatt (Perigon)'!J4254),"",'Zusatzblatt (Perigon)'!J4254)</f>
        <v/>
      </c>
      <c r="E4259" s="64" t="str">
        <f>IF(ISBLANK('Zusatzblatt (Perigon)'!K4254),"",'Zusatzblatt (Perigon)'!K4254)</f>
        <v/>
      </c>
      <c r="F4259" s="65"/>
      <c r="G4259" s="64"/>
      <c r="H4259" s="69" t="str">
        <f>IF(ISBLANK('Zusatzblatt (Perigon)'!L4254),"",'Zusatzblatt (Perigon)'!L4254)</f>
        <v/>
      </c>
      <c r="I4259" s="69" t="str">
        <f>IF(ISBLANK('Zusatzblatt (Perigon)'!M4254),"",'Zusatzblatt (Perigon)'!M4254)</f>
        <v/>
      </c>
      <c r="J4259" s="98" t="str">
        <f>IF(ISBLANK('Zusatzblatt (Perigon)'!N4254),"",'Zusatzblatt (Perigon)'!N4254)</f>
        <v/>
      </c>
      <c r="K4259" s="99" t="str">
        <f>IF(ISBLANK('Zusatzblatt (Perigon)'!J4254),"",'Zusatzblatt (Perigon)'!T4254)</f>
        <v/>
      </c>
      <c r="L4259" s="95" t="str">
        <f>IF(ISBLANK('Zusatzblatt (Perigon)'!O4254),"",'Zusatzblatt (Perigon)'!O4254)</f>
        <v/>
      </c>
      <c r="M4259" s="95" t="str">
        <f>IF(ISBLANK('Zusatzblatt (Perigon)'!R4254),"",'Zusatzblatt (Perigon)'!R4254)</f>
        <v/>
      </c>
      <c r="N4259" s="95" t="str">
        <f>IF(ISBLANK('Zusatzblatt (Perigon)'!P4254),"",'Zusatzblatt (Perigon)'!P4254)</f>
        <v/>
      </c>
      <c r="O4259" s="38" t="str">
        <f>IF($L4259="","",VLOOKUP($R4259,Tarife!$A$2:$R$599,13,FALSE))</f>
        <v/>
      </c>
      <c r="P4259" s="38" t="str">
        <f t="shared" si="66"/>
        <v/>
      </c>
      <c r="R4259" s="100" t="str">
        <f>Zusammenzug!$C$25&amp;"-"&amp;Zusammenzug!$A$7&amp;"-"&amp;Leistungen!L4259</f>
        <v>2026-Nicht beauftragte Spitex-Organisation-</v>
      </c>
    </row>
    <row r="4260" spans="1:18" x14ac:dyDescent="0.2">
      <c r="A4260" s="95" t="str">
        <f>IF(ISBLANK('Zusatzblatt (Perigon)'!E4255),"",'Zusatzblatt (Perigon)'!E4255)</f>
        <v/>
      </c>
      <c r="B4260" s="95" t="str">
        <f>IF(ISBLANK('Zusatzblatt (Perigon)'!G4255),"",'Zusatzblatt (Perigon)'!G4255)</f>
        <v/>
      </c>
      <c r="C4260" s="96" t="str">
        <f>IF(ISBLANK('Zusatzblatt (Perigon)'!I4255),"",'Zusatzblatt (Perigon)'!I4255)</f>
        <v/>
      </c>
      <c r="D4260" s="97" t="str">
        <f>IF(ISBLANK('Zusatzblatt (Perigon)'!J4255),"",'Zusatzblatt (Perigon)'!J4255)</f>
        <v/>
      </c>
      <c r="E4260" s="64" t="str">
        <f>IF(ISBLANK('Zusatzblatt (Perigon)'!K4255),"",'Zusatzblatt (Perigon)'!K4255)</f>
        <v/>
      </c>
      <c r="F4260" s="65"/>
      <c r="G4260" s="64"/>
      <c r="H4260" s="69" t="str">
        <f>IF(ISBLANK('Zusatzblatt (Perigon)'!L4255),"",'Zusatzblatt (Perigon)'!L4255)</f>
        <v/>
      </c>
      <c r="I4260" s="69" t="str">
        <f>IF(ISBLANK('Zusatzblatt (Perigon)'!M4255),"",'Zusatzblatt (Perigon)'!M4255)</f>
        <v/>
      </c>
      <c r="J4260" s="98" t="str">
        <f>IF(ISBLANK('Zusatzblatt (Perigon)'!N4255),"",'Zusatzblatt (Perigon)'!N4255)</f>
        <v/>
      </c>
      <c r="K4260" s="99" t="str">
        <f>IF(ISBLANK('Zusatzblatt (Perigon)'!J4255),"",'Zusatzblatt (Perigon)'!T4255)</f>
        <v/>
      </c>
      <c r="L4260" s="95" t="str">
        <f>IF(ISBLANK('Zusatzblatt (Perigon)'!O4255),"",'Zusatzblatt (Perigon)'!O4255)</f>
        <v/>
      </c>
      <c r="M4260" s="95" t="str">
        <f>IF(ISBLANK('Zusatzblatt (Perigon)'!R4255),"",'Zusatzblatt (Perigon)'!R4255)</f>
        <v/>
      </c>
      <c r="N4260" s="95" t="str">
        <f>IF(ISBLANK('Zusatzblatt (Perigon)'!P4255),"",'Zusatzblatt (Perigon)'!P4255)</f>
        <v/>
      </c>
      <c r="O4260" s="38" t="str">
        <f>IF($L4260="","",VLOOKUP($R4260,Tarife!$A$2:$R$599,13,FALSE))</f>
        <v/>
      </c>
      <c r="P4260" s="38" t="str">
        <f t="shared" si="66"/>
        <v/>
      </c>
      <c r="R4260" s="100" t="str">
        <f>Zusammenzug!$C$25&amp;"-"&amp;Zusammenzug!$A$7&amp;"-"&amp;Leistungen!L4260</f>
        <v>2026-Nicht beauftragte Spitex-Organisation-</v>
      </c>
    </row>
    <row r="4261" spans="1:18" x14ac:dyDescent="0.2">
      <c r="A4261" s="95" t="str">
        <f>IF(ISBLANK('Zusatzblatt (Perigon)'!E4256),"",'Zusatzblatt (Perigon)'!E4256)</f>
        <v/>
      </c>
      <c r="B4261" s="95" t="str">
        <f>IF(ISBLANK('Zusatzblatt (Perigon)'!G4256),"",'Zusatzblatt (Perigon)'!G4256)</f>
        <v/>
      </c>
      <c r="C4261" s="96" t="str">
        <f>IF(ISBLANK('Zusatzblatt (Perigon)'!I4256),"",'Zusatzblatt (Perigon)'!I4256)</f>
        <v/>
      </c>
      <c r="D4261" s="97" t="str">
        <f>IF(ISBLANK('Zusatzblatt (Perigon)'!J4256),"",'Zusatzblatt (Perigon)'!J4256)</f>
        <v/>
      </c>
      <c r="E4261" s="64" t="str">
        <f>IF(ISBLANK('Zusatzblatt (Perigon)'!K4256),"",'Zusatzblatt (Perigon)'!K4256)</f>
        <v/>
      </c>
      <c r="F4261" s="65"/>
      <c r="G4261" s="64"/>
      <c r="H4261" s="69" t="str">
        <f>IF(ISBLANK('Zusatzblatt (Perigon)'!L4256),"",'Zusatzblatt (Perigon)'!L4256)</f>
        <v/>
      </c>
      <c r="I4261" s="69" t="str">
        <f>IF(ISBLANK('Zusatzblatt (Perigon)'!M4256),"",'Zusatzblatt (Perigon)'!M4256)</f>
        <v/>
      </c>
      <c r="J4261" s="98" t="str">
        <f>IF(ISBLANK('Zusatzblatt (Perigon)'!N4256),"",'Zusatzblatt (Perigon)'!N4256)</f>
        <v/>
      </c>
      <c r="K4261" s="99" t="str">
        <f>IF(ISBLANK('Zusatzblatt (Perigon)'!J4256),"",'Zusatzblatt (Perigon)'!T4256)</f>
        <v/>
      </c>
      <c r="L4261" s="95" t="str">
        <f>IF(ISBLANK('Zusatzblatt (Perigon)'!O4256),"",'Zusatzblatt (Perigon)'!O4256)</f>
        <v/>
      </c>
      <c r="M4261" s="95" t="str">
        <f>IF(ISBLANK('Zusatzblatt (Perigon)'!R4256),"",'Zusatzblatt (Perigon)'!R4256)</f>
        <v/>
      </c>
      <c r="N4261" s="95" t="str">
        <f>IF(ISBLANK('Zusatzblatt (Perigon)'!P4256),"",'Zusatzblatt (Perigon)'!P4256)</f>
        <v/>
      </c>
      <c r="O4261" s="38" t="str">
        <f>IF($L4261="","",VLOOKUP($R4261,Tarife!$A$2:$R$599,13,FALSE))</f>
        <v/>
      </c>
      <c r="P4261" s="38" t="str">
        <f t="shared" si="66"/>
        <v/>
      </c>
      <c r="R4261" s="100" t="str">
        <f>Zusammenzug!$C$25&amp;"-"&amp;Zusammenzug!$A$7&amp;"-"&amp;Leistungen!L4261</f>
        <v>2026-Nicht beauftragte Spitex-Organisation-</v>
      </c>
    </row>
    <row r="4262" spans="1:18" x14ac:dyDescent="0.2">
      <c r="A4262" s="95" t="str">
        <f>IF(ISBLANK('Zusatzblatt (Perigon)'!E4257),"",'Zusatzblatt (Perigon)'!E4257)</f>
        <v/>
      </c>
      <c r="B4262" s="95" t="str">
        <f>IF(ISBLANK('Zusatzblatt (Perigon)'!G4257),"",'Zusatzblatt (Perigon)'!G4257)</f>
        <v/>
      </c>
      <c r="C4262" s="96" t="str">
        <f>IF(ISBLANK('Zusatzblatt (Perigon)'!I4257),"",'Zusatzblatt (Perigon)'!I4257)</f>
        <v/>
      </c>
      <c r="D4262" s="97" t="str">
        <f>IF(ISBLANK('Zusatzblatt (Perigon)'!J4257),"",'Zusatzblatt (Perigon)'!J4257)</f>
        <v/>
      </c>
      <c r="E4262" s="64" t="str">
        <f>IF(ISBLANK('Zusatzblatt (Perigon)'!K4257),"",'Zusatzblatt (Perigon)'!K4257)</f>
        <v/>
      </c>
      <c r="F4262" s="65"/>
      <c r="G4262" s="64"/>
      <c r="H4262" s="69" t="str">
        <f>IF(ISBLANK('Zusatzblatt (Perigon)'!L4257),"",'Zusatzblatt (Perigon)'!L4257)</f>
        <v/>
      </c>
      <c r="I4262" s="69" t="str">
        <f>IF(ISBLANK('Zusatzblatt (Perigon)'!M4257),"",'Zusatzblatt (Perigon)'!M4257)</f>
        <v/>
      </c>
      <c r="J4262" s="98" t="str">
        <f>IF(ISBLANK('Zusatzblatt (Perigon)'!N4257),"",'Zusatzblatt (Perigon)'!N4257)</f>
        <v/>
      </c>
      <c r="K4262" s="99" t="str">
        <f>IF(ISBLANK('Zusatzblatt (Perigon)'!J4257),"",'Zusatzblatt (Perigon)'!T4257)</f>
        <v/>
      </c>
      <c r="L4262" s="95" t="str">
        <f>IF(ISBLANK('Zusatzblatt (Perigon)'!O4257),"",'Zusatzblatt (Perigon)'!O4257)</f>
        <v/>
      </c>
      <c r="M4262" s="95" t="str">
        <f>IF(ISBLANK('Zusatzblatt (Perigon)'!R4257),"",'Zusatzblatt (Perigon)'!R4257)</f>
        <v/>
      </c>
      <c r="N4262" s="95" t="str">
        <f>IF(ISBLANK('Zusatzblatt (Perigon)'!P4257),"",'Zusatzblatt (Perigon)'!P4257)</f>
        <v/>
      </c>
      <c r="O4262" s="38" t="str">
        <f>IF($L4262="","",VLOOKUP($R4262,Tarife!$A$2:$R$599,13,FALSE))</f>
        <v/>
      </c>
      <c r="P4262" s="38" t="str">
        <f t="shared" si="66"/>
        <v/>
      </c>
      <c r="R4262" s="100" t="str">
        <f>Zusammenzug!$C$25&amp;"-"&amp;Zusammenzug!$A$7&amp;"-"&amp;Leistungen!L4262</f>
        <v>2026-Nicht beauftragte Spitex-Organisation-</v>
      </c>
    </row>
    <row r="4263" spans="1:18" x14ac:dyDescent="0.2">
      <c r="A4263" s="95" t="str">
        <f>IF(ISBLANK('Zusatzblatt (Perigon)'!E4258),"",'Zusatzblatt (Perigon)'!E4258)</f>
        <v/>
      </c>
      <c r="B4263" s="95" t="str">
        <f>IF(ISBLANK('Zusatzblatt (Perigon)'!G4258),"",'Zusatzblatt (Perigon)'!G4258)</f>
        <v/>
      </c>
      <c r="C4263" s="96" t="str">
        <f>IF(ISBLANK('Zusatzblatt (Perigon)'!I4258),"",'Zusatzblatt (Perigon)'!I4258)</f>
        <v/>
      </c>
      <c r="D4263" s="97" t="str">
        <f>IF(ISBLANK('Zusatzblatt (Perigon)'!J4258),"",'Zusatzblatt (Perigon)'!J4258)</f>
        <v/>
      </c>
      <c r="E4263" s="64" t="str">
        <f>IF(ISBLANK('Zusatzblatt (Perigon)'!K4258),"",'Zusatzblatt (Perigon)'!K4258)</f>
        <v/>
      </c>
      <c r="F4263" s="65"/>
      <c r="G4263" s="64"/>
      <c r="H4263" s="69" t="str">
        <f>IF(ISBLANK('Zusatzblatt (Perigon)'!L4258),"",'Zusatzblatt (Perigon)'!L4258)</f>
        <v/>
      </c>
      <c r="I4263" s="69" t="str">
        <f>IF(ISBLANK('Zusatzblatt (Perigon)'!M4258),"",'Zusatzblatt (Perigon)'!M4258)</f>
        <v/>
      </c>
      <c r="J4263" s="98" t="str">
        <f>IF(ISBLANK('Zusatzblatt (Perigon)'!N4258),"",'Zusatzblatt (Perigon)'!N4258)</f>
        <v/>
      </c>
      <c r="K4263" s="99" t="str">
        <f>IF(ISBLANK('Zusatzblatt (Perigon)'!J4258),"",'Zusatzblatt (Perigon)'!T4258)</f>
        <v/>
      </c>
      <c r="L4263" s="95" t="str">
        <f>IF(ISBLANK('Zusatzblatt (Perigon)'!O4258),"",'Zusatzblatt (Perigon)'!O4258)</f>
        <v/>
      </c>
      <c r="M4263" s="95" t="str">
        <f>IF(ISBLANK('Zusatzblatt (Perigon)'!R4258),"",'Zusatzblatt (Perigon)'!R4258)</f>
        <v/>
      </c>
      <c r="N4263" s="95" t="str">
        <f>IF(ISBLANK('Zusatzblatt (Perigon)'!P4258),"",'Zusatzblatt (Perigon)'!P4258)</f>
        <v/>
      </c>
      <c r="O4263" s="38" t="str">
        <f>IF($L4263="","",VLOOKUP($R4263,Tarife!$A$2:$R$599,13,FALSE))</f>
        <v/>
      </c>
      <c r="P4263" s="38" t="str">
        <f t="shared" si="66"/>
        <v/>
      </c>
      <c r="R4263" s="100" t="str">
        <f>Zusammenzug!$C$25&amp;"-"&amp;Zusammenzug!$A$7&amp;"-"&amp;Leistungen!L4263</f>
        <v>2026-Nicht beauftragte Spitex-Organisation-</v>
      </c>
    </row>
    <row r="4264" spans="1:18" x14ac:dyDescent="0.2">
      <c r="A4264" s="95" t="str">
        <f>IF(ISBLANK('Zusatzblatt (Perigon)'!E4259),"",'Zusatzblatt (Perigon)'!E4259)</f>
        <v/>
      </c>
      <c r="B4264" s="95" t="str">
        <f>IF(ISBLANK('Zusatzblatt (Perigon)'!G4259),"",'Zusatzblatt (Perigon)'!G4259)</f>
        <v/>
      </c>
      <c r="C4264" s="96" t="str">
        <f>IF(ISBLANK('Zusatzblatt (Perigon)'!I4259),"",'Zusatzblatt (Perigon)'!I4259)</f>
        <v/>
      </c>
      <c r="D4264" s="97" t="str">
        <f>IF(ISBLANK('Zusatzblatt (Perigon)'!J4259),"",'Zusatzblatt (Perigon)'!J4259)</f>
        <v/>
      </c>
      <c r="E4264" s="64" t="str">
        <f>IF(ISBLANK('Zusatzblatt (Perigon)'!K4259),"",'Zusatzblatt (Perigon)'!K4259)</f>
        <v/>
      </c>
      <c r="F4264" s="65"/>
      <c r="G4264" s="64"/>
      <c r="H4264" s="69" t="str">
        <f>IF(ISBLANK('Zusatzblatt (Perigon)'!L4259),"",'Zusatzblatt (Perigon)'!L4259)</f>
        <v/>
      </c>
      <c r="I4264" s="69" t="str">
        <f>IF(ISBLANK('Zusatzblatt (Perigon)'!M4259),"",'Zusatzblatt (Perigon)'!M4259)</f>
        <v/>
      </c>
      <c r="J4264" s="98" t="str">
        <f>IF(ISBLANK('Zusatzblatt (Perigon)'!N4259),"",'Zusatzblatt (Perigon)'!N4259)</f>
        <v/>
      </c>
      <c r="K4264" s="99" t="str">
        <f>IF(ISBLANK('Zusatzblatt (Perigon)'!J4259),"",'Zusatzblatt (Perigon)'!T4259)</f>
        <v/>
      </c>
      <c r="L4264" s="95" t="str">
        <f>IF(ISBLANK('Zusatzblatt (Perigon)'!O4259),"",'Zusatzblatt (Perigon)'!O4259)</f>
        <v/>
      </c>
      <c r="M4264" s="95" t="str">
        <f>IF(ISBLANK('Zusatzblatt (Perigon)'!R4259),"",'Zusatzblatt (Perigon)'!R4259)</f>
        <v/>
      </c>
      <c r="N4264" s="95" t="str">
        <f>IF(ISBLANK('Zusatzblatt (Perigon)'!P4259),"",'Zusatzblatt (Perigon)'!P4259)</f>
        <v/>
      </c>
      <c r="O4264" s="38" t="str">
        <f>IF($L4264="","",VLOOKUP($R4264,Tarife!$A$2:$R$599,13,FALSE))</f>
        <v/>
      </c>
      <c r="P4264" s="38" t="str">
        <f t="shared" si="66"/>
        <v/>
      </c>
      <c r="R4264" s="100" t="str">
        <f>Zusammenzug!$C$25&amp;"-"&amp;Zusammenzug!$A$7&amp;"-"&amp;Leistungen!L4264</f>
        <v>2026-Nicht beauftragte Spitex-Organisation-</v>
      </c>
    </row>
    <row r="4265" spans="1:18" x14ac:dyDescent="0.2">
      <c r="A4265" s="95" t="str">
        <f>IF(ISBLANK('Zusatzblatt (Perigon)'!E4260),"",'Zusatzblatt (Perigon)'!E4260)</f>
        <v/>
      </c>
      <c r="B4265" s="95" t="str">
        <f>IF(ISBLANK('Zusatzblatt (Perigon)'!G4260),"",'Zusatzblatt (Perigon)'!G4260)</f>
        <v/>
      </c>
      <c r="C4265" s="96" t="str">
        <f>IF(ISBLANK('Zusatzblatt (Perigon)'!I4260),"",'Zusatzblatt (Perigon)'!I4260)</f>
        <v/>
      </c>
      <c r="D4265" s="97" t="str">
        <f>IF(ISBLANK('Zusatzblatt (Perigon)'!J4260),"",'Zusatzblatt (Perigon)'!J4260)</f>
        <v/>
      </c>
      <c r="E4265" s="64" t="str">
        <f>IF(ISBLANK('Zusatzblatt (Perigon)'!K4260),"",'Zusatzblatt (Perigon)'!K4260)</f>
        <v/>
      </c>
      <c r="F4265" s="65"/>
      <c r="G4265" s="64"/>
      <c r="H4265" s="69" t="str">
        <f>IF(ISBLANK('Zusatzblatt (Perigon)'!L4260),"",'Zusatzblatt (Perigon)'!L4260)</f>
        <v/>
      </c>
      <c r="I4265" s="69" t="str">
        <f>IF(ISBLANK('Zusatzblatt (Perigon)'!M4260),"",'Zusatzblatt (Perigon)'!M4260)</f>
        <v/>
      </c>
      <c r="J4265" s="98" t="str">
        <f>IF(ISBLANK('Zusatzblatt (Perigon)'!N4260),"",'Zusatzblatt (Perigon)'!N4260)</f>
        <v/>
      </c>
      <c r="K4265" s="99" t="str">
        <f>IF(ISBLANK('Zusatzblatt (Perigon)'!J4260),"",'Zusatzblatt (Perigon)'!T4260)</f>
        <v/>
      </c>
      <c r="L4265" s="95" t="str">
        <f>IF(ISBLANK('Zusatzblatt (Perigon)'!O4260),"",'Zusatzblatt (Perigon)'!O4260)</f>
        <v/>
      </c>
      <c r="M4265" s="95" t="str">
        <f>IF(ISBLANK('Zusatzblatt (Perigon)'!R4260),"",'Zusatzblatt (Perigon)'!R4260)</f>
        <v/>
      </c>
      <c r="N4265" s="95" t="str">
        <f>IF(ISBLANK('Zusatzblatt (Perigon)'!P4260),"",'Zusatzblatt (Perigon)'!P4260)</f>
        <v/>
      </c>
      <c r="O4265" s="38" t="str">
        <f>IF($L4265="","",VLOOKUP($R4265,Tarife!$A$2:$R$599,13,FALSE))</f>
        <v/>
      </c>
      <c r="P4265" s="38" t="str">
        <f t="shared" si="66"/>
        <v/>
      </c>
      <c r="R4265" s="100" t="str">
        <f>Zusammenzug!$C$25&amp;"-"&amp;Zusammenzug!$A$7&amp;"-"&amp;Leistungen!L4265</f>
        <v>2026-Nicht beauftragte Spitex-Organisation-</v>
      </c>
    </row>
    <row r="4266" spans="1:18" x14ac:dyDescent="0.2">
      <c r="A4266" s="95" t="str">
        <f>IF(ISBLANK('Zusatzblatt (Perigon)'!E4261),"",'Zusatzblatt (Perigon)'!E4261)</f>
        <v/>
      </c>
      <c r="B4266" s="95" t="str">
        <f>IF(ISBLANK('Zusatzblatt (Perigon)'!G4261),"",'Zusatzblatt (Perigon)'!G4261)</f>
        <v/>
      </c>
      <c r="C4266" s="96" t="str">
        <f>IF(ISBLANK('Zusatzblatt (Perigon)'!I4261),"",'Zusatzblatt (Perigon)'!I4261)</f>
        <v/>
      </c>
      <c r="D4266" s="97" t="str">
        <f>IF(ISBLANK('Zusatzblatt (Perigon)'!J4261),"",'Zusatzblatt (Perigon)'!J4261)</f>
        <v/>
      </c>
      <c r="E4266" s="64" t="str">
        <f>IF(ISBLANK('Zusatzblatt (Perigon)'!K4261),"",'Zusatzblatt (Perigon)'!K4261)</f>
        <v/>
      </c>
      <c r="F4266" s="65"/>
      <c r="G4266" s="64"/>
      <c r="H4266" s="69" t="str">
        <f>IF(ISBLANK('Zusatzblatt (Perigon)'!L4261),"",'Zusatzblatt (Perigon)'!L4261)</f>
        <v/>
      </c>
      <c r="I4266" s="69" t="str">
        <f>IF(ISBLANK('Zusatzblatt (Perigon)'!M4261),"",'Zusatzblatt (Perigon)'!M4261)</f>
        <v/>
      </c>
      <c r="J4266" s="98" t="str">
        <f>IF(ISBLANK('Zusatzblatt (Perigon)'!N4261),"",'Zusatzblatt (Perigon)'!N4261)</f>
        <v/>
      </c>
      <c r="K4266" s="99" t="str">
        <f>IF(ISBLANK('Zusatzblatt (Perigon)'!J4261),"",'Zusatzblatt (Perigon)'!T4261)</f>
        <v/>
      </c>
      <c r="L4266" s="95" t="str">
        <f>IF(ISBLANK('Zusatzblatt (Perigon)'!O4261),"",'Zusatzblatt (Perigon)'!O4261)</f>
        <v/>
      </c>
      <c r="M4266" s="95" t="str">
        <f>IF(ISBLANK('Zusatzblatt (Perigon)'!R4261),"",'Zusatzblatt (Perigon)'!R4261)</f>
        <v/>
      </c>
      <c r="N4266" s="95" t="str">
        <f>IF(ISBLANK('Zusatzblatt (Perigon)'!P4261),"",'Zusatzblatt (Perigon)'!P4261)</f>
        <v/>
      </c>
      <c r="O4266" s="38" t="str">
        <f>IF($L4266="","",VLOOKUP($R4266,Tarife!$A$2:$R$599,13,FALSE))</f>
        <v/>
      </c>
      <c r="P4266" s="38" t="str">
        <f t="shared" si="66"/>
        <v/>
      </c>
      <c r="R4266" s="100" t="str">
        <f>Zusammenzug!$C$25&amp;"-"&amp;Zusammenzug!$A$7&amp;"-"&amp;Leistungen!L4266</f>
        <v>2026-Nicht beauftragte Spitex-Organisation-</v>
      </c>
    </row>
    <row r="4267" spans="1:18" x14ac:dyDescent="0.2">
      <c r="A4267" s="95" t="str">
        <f>IF(ISBLANK('Zusatzblatt (Perigon)'!E4262),"",'Zusatzblatt (Perigon)'!E4262)</f>
        <v/>
      </c>
      <c r="B4267" s="95" t="str">
        <f>IF(ISBLANK('Zusatzblatt (Perigon)'!G4262),"",'Zusatzblatt (Perigon)'!G4262)</f>
        <v/>
      </c>
      <c r="C4267" s="96" t="str">
        <f>IF(ISBLANK('Zusatzblatt (Perigon)'!I4262),"",'Zusatzblatt (Perigon)'!I4262)</f>
        <v/>
      </c>
      <c r="D4267" s="97" t="str">
        <f>IF(ISBLANK('Zusatzblatt (Perigon)'!J4262),"",'Zusatzblatt (Perigon)'!J4262)</f>
        <v/>
      </c>
      <c r="E4267" s="64" t="str">
        <f>IF(ISBLANK('Zusatzblatt (Perigon)'!K4262),"",'Zusatzblatt (Perigon)'!K4262)</f>
        <v/>
      </c>
      <c r="F4267" s="65"/>
      <c r="G4267" s="64"/>
      <c r="H4267" s="69" t="str">
        <f>IF(ISBLANK('Zusatzblatt (Perigon)'!L4262),"",'Zusatzblatt (Perigon)'!L4262)</f>
        <v/>
      </c>
      <c r="I4267" s="69" t="str">
        <f>IF(ISBLANK('Zusatzblatt (Perigon)'!M4262),"",'Zusatzblatt (Perigon)'!M4262)</f>
        <v/>
      </c>
      <c r="J4267" s="98" t="str">
        <f>IF(ISBLANK('Zusatzblatt (Perigon)'!N4262),"",'Zusatzblatt (Perigon)'!N4262)</f>
        <v/>
      </c>
      <c r="K4267" s="99" t="str">
        <f>IF(ISBLANK('Zusatzblatt (Perigon)'!J4262),"",'Zusatzblatt (Perigon)'!T4262)</f>
        <v/>
      </c>
      <c r="L4267" s="95" t="str">
        <f>IF(ISBLANK('Zusatzblatt (Perigon)'!O4262),"",'Zusatzblatt (Perigon)'!O4262)</f>
        <v/>
      </c>
      <c r="M4267" s="95" t="str">
        <f>IF(ISBLANK('Zusatzblatt (Perigon)'!R4262),"",'Zusatzblatt (Perigon)'!R4262)</f>
        <v/>
      </c>
      <c r="N4267" s="95" t="str">
        <f>IF(ISBLANK('Zusatzblatt (Perigon)'!P4262),"",'Zusatzblatt (Perigon)'!P4262)</f>
        <v/>
      </c>
      <c r="O4267" s="38" t="str">
        <f>IF($L4267="","",VLOOKUP($R4267,Tarife!$A$2:$R$599,13,FALSE))</f>
        <v/>
      </c>
      <c r="P4267" s="38" t="str">
        <f t="shared" si="66"/>
        <v/>
      </c>
      <c r="R4267" s="100" t="str">
        <f>Zusammenzug!$C$25&amp;"-"&amp;Zusammenzug!$A$7&amp;"-"&amp;Leistungen!L4267</f>
        <v>2026-Nicht beauftragte Spitex-Organisation-</v>
      </c>
    </row>
    <row r="4268" spans="1:18" x14ac:dyDescent="0.2">
      <c r="A4268" s="95" t="str">
        <f>IF(ISBLANK('Zusatzblatt (Perigon)'!E4263),"",'Zusatzblatt (Perigon)'!E4263)</f>
        <v/>
      </c>
      <c r="B4268" s="95" t="str">
        <f>IF(ISBLANK('Zusatzblatt (Perigon)'!G4263),"",'Zusatzblatt (Perigon)'!G4263)</f>
        <v/>
      </c>
      <c r="C4268" s="96" t="str">
        <f>IF(ISBLANK('Zusatzblatt (Perigon)'!I4263),"",'Zusatzblatt (Perigon)'!I4263)</f>
        <v/>
      </c>
      <c r="D4268" s="97" t="str">
        <f>IF(ISBLANK('Zusatzblatt (Perigon)'!J4263),"",'Zusatzblatt (Perigon)'!J4263)</f>
        <v/>
      </c>
      <c r="E4268" s="64" t="str">
        <f>IF(ISBLANK('Zusatzblatt (Perigon)'!K4263),"",'Zusatzblatt (Perigon)'!K4263)</f>
        <v/>
      </c>
      <c r="F4268" s="65"/>
      <c r="G4268" s="64"/>
      <c r="H4268" s="69" t="str">
        <f>IF(ISBLANK('Zusatzblatt (Perigon)'!L4263),"",'Zusatzblatt (Perigon)'!L4263)</f>
        <v/>
      </c>
      <c r="I4268" s="69" t="str">
        <f>IF(ISBLANK('Zusatzblatt (Perigon)'!M4263),"",'Zusatzblatt (Perigon)'!M4263)</f>
        <v/>
      </c>
      <c r="J4268" s="98" t="str">
        <f>IF(ISBLANK('Zusatzblatt (Perigon)'!N4263),"",'Zusatzblatt (Perigon)'!N4263)</f>
        <v/>
      </c>
      <c r="K4268" s="99" t="str">
        <f>IF(ISBLANK('Zusatzblatt (Perigon)'!J4263),"",'Zusatzblatt (Perigon)'!T4263)</f>
        <v/>
      </c>
      <c r="L4268" s="95" t="str">
        <f>IF(ISBLANK('Zusatzblatt (Perigon)'!O4263),"",'Zusatzblatt (Perigon)'!O4263)</f>
        <v/>
      </c>
      <c r="M4268" s="95" t="str">
        <f>IF(ISBLANK('Zusatzblatt (Perigon)'!R4263),"",'Zusatzblatt (Perigon)'!R4263)</f>
        <v/>
      </c>
      <c r="N4268" s="95" t="str">
        <f>IF(ISBLANK('Zusatzblatt (Perigon)'!P4263),"",'Zusatzblatt (Perigon)'!P4263)</f>
        <v/>
      </c>
      <c r="O4268" s="38" t="str">
        <f>IF($L4268="","",VLOOKUP($R4268,Tarife!$A$2:$R$599,13,FALSE))</f>
        <v/>
      </c>
      <c r="P4268" s="38" t="str">
        <f t="shared" si="66"/>
        <v/>
      </c>
      <c r="R4268" s="100" t="str">
        <f>Zusammenzug!$C$25&amp;"-"&amp;Zusammenzug!$A$7&amp;"-"&amp;Leistungen!L4268</f>
        <v>2026-Nicht beauftragte Spitex-Organisation-</v>
      </c>
    </row>
    <row r="4269" spans="1:18" x14ac:dyDescent="0.2">
      <c r="A4269" s="95" t="str">
        <f>IF(ISBLANK('Zusatzblatt (Perigon)'!E4264),"",'Zusatzblatt (Perigon)'!E4264)</f>
        <v/>
      </c>
      <c r="B4269" s="95" t="str">
        <f>IF(ISBLANK('Zusatzblatt (Perigon)'!G4264),"",'Zusatzblatt (Perigon)'!G4264)</f>
        <v/>
      </c>
      <c r="C4269" s="96" t="str">
        <f>IF(ISBLANK('Zusatzblatt (Perigon)'!I4264),"",'Zusatzblatt (Perigon)'!I4264)</f>
        <v/>
      </c>
      <c r="D4269" s="97" t="str">
        <f>IF(ISBLANK('Zusatzblatt (Perigon)'!J4264),"",'Zusatzblatt (Perigon)'!J4264)</f>
        <v/>
      </c>
      <c r="E4269" s="64" t="str">
        <f>IF(ISBLANK('Zusatzblatt (Perigon)'!K4264),"",'Zusatzblatt (Perigon)'!K4264)</f>
        <v/>
      </c>
      <c r="F4269" s="65"/>
      <c r="G4269" s="64"/>
      <c r="H4269" s="69" t="str">
        <f>IF(ISBLANK('Zusatzblatt (Perigon)'!L4264),"",'Zusatzblatt (Perigon)'!L4264)</f>
        <v/>
      </c>
      <c r="I4269" s="69" t="str">
        <f>IF(ISBLANK('Zusatzblatt (Perigon)'!M4264),"",'Zusatzblatt (Perigon)'!M4264)</f>
        <v/>
      </c>
      <c r="J4269" s="98" t="str">
        <f>IF(ISBLANK('Zusatzblatt (Perigon)'!N4264),"",'Zusatzblatt (Perigon)'!N4264)</f>
        <v/>
      </c>
      <c r="K4269" s="99" t="str">
        <f>IF(ISBLANK('Zusatzblatt (Perigon)'!J4264),"",'Zusatzblatt (Perigon)'!T4264)</f>
        <v/>
      </c>
      <c r="L4269" s="95" t="str">
        <f>IF(ISBLANK('Zusatzblatt (Perigon)'!O4264),"",'Zusatzblatt (Perigon)'!O4264)</f>
        <v/>
      </c>
      <c r="M4269" s="95" t="str">
        <f>IF(ISBLANK('Zusatzblatt (Perigon)'!R4264),"",'Zusatzblatt (Perigon)'!R4264)</f>
        <v/>
      </c>
      <c r="N4269" s="95" t="str">
        <f>IF(ISBLANK('Zusatzblatt (Perigon)'!P4264),"",'Zusatzblatt (Perigon)'!P4264)</f>
        <v/>
      </c>
      <c r="O4269" s="38" t="str">
        <f>IF($L4269="","",VLOOKUP($R4269,Tarife!$A$2:$R$599,13,FALSE))</f>
        <v/>
      </c>
      <c r="P4269" s="38" t="str">
        <f t="shared" si="66"/>
        <v/>
      </c>
      <c r="R4269" s="100" t="str">
        <f>Zusammenzug!$C$25&amp;"-"&amp;Zusammenzug!$A$7&amp;"-"&amp;Leistungen!L4269</f>
        <v>2026-Nicht beauftragte Spitex-Organisation-</v>
      </c>
    </row>
    <row r="4270" spans="1:18" x14ac:dyDescent="0.2">
      <c r="A4270" s="95" t="str">
        <f>IF(ISBLANK('Zusatzblatt (Perigon)'!E4265),"",'Zusatzblatt (Perigon)'!E4265)</f>
        <v/>
      </c>
      <c r="B4270" s="95" t="str">
        <f>IF(ISBLANK('Zusatzblatt (Perigon)'!G4265),"",'Zusatzblatt (Perigon)'!G4265)</f>
        <v/>
      </c>
      <c r="C4270" s="96" t="str">
        <f>IF(ISBLANK('Zusatzblatt (Perigon)'!I4265),"",'Zusatzblatt (Perigon)'!I4265)</f>
        <v/>
      </c>
      <c r="D4270" s="97" t="str">
        <f>IF(ISBLANK('Zusatzblatt (Perigon)'!J4265),"",'Zusatzblatt (Perigon)'!J4265)</f>
        <v/>
      </c>
      <c r="E4270" s="64" t="str">
        <f>IF(ISBLANK('Zusatzblatt (Perigon)'!K4265),"",'Zusatzblatt (Perigon)'!K4265)</f>
        <v/>
      </c>
      <c r="F4270" s="65"/>
      <c r="G4270" s="64"/>
      <c r="H4270" s="69" t="str">
        <f>IF(ISBLANK('Zusatzblatt (Perigon)'!L4265),"",'Zusatzblatt (Perigon)'!L4265)</f>
        <v/>
      </c>
      <c r="I4270" s="69" t="str">
        <f>IF(ISBLANK('Zusatzblatt (Perigon)'!M4265),"",'Zusatzblatt (Perigon)'!M4265)</f>
        <v/>
      </c>
      <c r="J4270" s="98" t="str">
        <f>IF(ISBLANK('Zusatzblatt (Perigon)'!N4265),"",'Zusatzblatt (Perigon)'!N4265)</f>
        <v/>
      </c>
      <c r="K4270" s="99" t="str">
        <f>IF(ISBLANK('Zusatzblatt (Perigon)'!J4265),"",'Zusatzblatt (Perigon)'!T4265)</f>
        <v/>
      </c>
      <c r="L4270" s="95" t="str">
        <f>IF(ISBLANK('Zusatzblatt (Perigon)'!O4265),"",'Zusatzblatt (Perigon)'!O4265)</f>
        <v/>
      </c>
      <c r="M4270" s="95" t="str">
        <f>IF(ISBLANK('Zusatzblatt (Perigon)'!R4265),"",'Zusatzblatt (Perigon)'!R4265)</f>
        <v/>
      </c>
      <c r="N4270" s="95" t="str">
        <f>IF(ISBLANK('Zusatzblatt (Perigon)'!P4265),"",'Zusatzblatt (Perigon)'!P4265)</f>
        <v/>
      </c>
      <c r="O4270" s="38" t="str">
        <f>IF($L4270="","",VLOOKUP($R4270,Tarife!$A$2:$R$599,13,FALSE))</f>
        <v/>
      </c>
      <c r="P4270" s="38" t="str">
        <f t="shared" si="66"/>
        <v/>
      </c>
      <c r="R4270" s="100" t="str">
        <f>Zusammenzug!$C$25&amp;"-"&amp;Zusammenzug!$A$7&amp;"-"&amp;Leistungen!L4270</f>
        <v>2026-Nicht beauftragte Spitex-Organisation-</v>
      </c>
    </row>
    <row r="4271" spans="1:18" x14ac:dyDescent="0.2">
      <c r="A4271" s="95" t="str">
        <f>IF(ISBLANK('Zusatzblatt (Perigon)'!E4266),"",'Zusatzblatt (Perigon)'!E4266)</f>
        <v/>
      </c>
      <c r="B4271" s="95" t="str">
        <f>IF(ISBLANK('Zusatzblatt (Perigon)'!G4266),"",'Zusatzblatt (Perigon)'!G4266)</f>
        <v/>
      </c>
      <c r="C4271" s="96" t="str">
        <f>IF(ISBLANK('Zusatzblatt (Perigon)'!I4266),"",'Zusatzblatt (Perigon)'!I4266)</f>
        <v/>
      </c>
      <c r="D4271" s="97" t="str">
        <f>IF(ISBLANK('Zusatzblatt (Perigon)'!J4266),"",'Zusatzblatt (Perigon)'!J4266)</f>
        <v/>
      </c>
      <c r="E4271" s="64" t="str">
        <f>IF(ISBLANK('Zusatzblatt (Perigon)'!K4266),"",'Zusatzblatt (Perigon)'!K4266)</f>
        <v/>
      </c>
      <c r="F4271" s="65"/>
      <c r="G4271" s="64"/>
      <c r="H4271" s="69" t="str">
        <f>IF(ISBLANK('Zusatzblatt (Perigon)'!L4266),"",'Zusatzblatt (Perigon)'!L4266)</f>
        <v/>
      </c>
      <c r="I4271" s="69" t="str">
        <f>IF(ISBLANK('Zusatzblatt (Perigon)'!M4266),"",'Zusatzblatt (Perigon)'!M4266)</f>
        <v/>
      </c>
      <c r="J4271" s="98" t="str">
        <f>IF(ISBLANK('Zusatzblatt (Perigon)'!N4266),"",'Zusatzblatt (Perigon)'!N4266)</f>
        <v/>
      </c>
      <c r="K4271" s="99" t="str">
        <f>IF(ISBLANK('Zusatzblatt (Perigon)'!J4266),"",'Zusatzblatt (Perigon)'!T4266)</f>
        <v/>
      </c>
      <c r="L4271" s="95" t="str">
        <f>IF(ISBLANK('Zusatzblatt (Perigon)'!O4266),"",'Zusatzblatt (Perigon)'!O4266)</f>
        <v/>
      </c>
      <c r="M4271" s="95" t="str">
        <f>IF(ISBLANK('Zusatzblatt (Perigon)'!R4266),"",'Zusatzblatt (Perigon)'!R4266)</f>
        <v/>
      </c>
      <c r="N4271" s="95" t="str">
        <f>IF(ISBLANK('Zusatzblatt (Perigon)'!P4266),"",'Zusatzblatt (Perigon)'!P4266)</f>
        <v/>
      </c>
      <c r="O4271" s="38" t="str">
        <f>IF($L4271="","",VLOOKUP($R4271,Tarife!$A$2:$R$599,13,FALSE))</f>
        <v/>
      </c>
      <c r="P4271" s="38" t="str">
        <f t="shared" si="66"/>
        <v/>
      </c>
      <c r="R4271" s="100" t="str">
        <f>Zusammenzug!$C$25&amp;"-"&amp;Zusammenzug!$A$7&amp;"-"&amp;Leistungen!L4271</f>
        <v>2026-Nicht beauftragte Spitex-Organisation-</v>
      </c>
    </row>
    <row r="4272" spans="1:18" x14ac:dyDescent="0.2">
      <c r="A4272" s="95" t="str">
        <f>IF(ISBLANK('Zusatzblatt (Perigon)'!E4267),"",'Zusatzblatt (Perigon)'!E4267)</f>
        <v/>
      </c>
      <c r="B4272" s="95" t="str">
        <f>IF(ISBLANK('Zusatzblatt (Perigon)'!G4267),"",'Zusatzblatt (Perigon)'!G4267)</f>
        <v/>
      </c>
      <c r="C4272" s="96" t="str">
        <f>IF(ISBLANK('Zusatzblatt (Perigon)'!I4267),"",'Zusatzblatt (Perigon)'!I4267)</f>
        <v/>
      </c>
      <c r="D4272" s="97" t="str">
        <f>IF(ISBLANK('Zusatzblatt (Perigon)'!J4267),"",'Zusatzblatt (Perigon)'!J4267)</f>
        <v/>
      </c>
      <c r="E4272" s="64" t="str">
        <f>IF(ISBLANK('Zusatzblatt (Perigon)'!K4267),"",'Zusatzblatt (Perigon)'!K4267)</f>
        <v/>
      </c>
      <c r="F4272" s="65"/>
      <c r="G4272" s="64"/>
      <c r="H4272" s="69" t="str">
        <f>IF(ISBLANK('Zusatzblatt (Perigon)'!L4267),"",'Zusatzblatt (Perigon)'!L4267)</f>
        <v/>
      </c>
      <c r="I4272" s="69" t="str">
        <f>IF(ISBLANK('Zusatzblatt (Perigon)'!M4267),"",'Zusatzblatt (Perigon)'!M4267)</f>
        <v/>
      </c>
      <c r="J4272" s="98" t="str">
        <f>IF(ISBLANK('Zusatzblatt (Perigon)'!N4267),"",'Zusatzblatt (Perigon)'!N4267)</f>
        <v/>
      </c>
      <c r="K4272" s="99" t="str">
        <f>IF(ISBLANK('Zusatzblatt (Perigon)'!J4267),"",'Zusatzblatt (Perigon)'!T4267)</f>
        <v/>
      </c>
      <c r="L4272" s="95" t="str">
        <f>IF(ISBLANK('Zusatzblatt (Perigon)'!O4267),"",'Zusatzblatt (Perigon)'!O4267)</f>
        <v/>
      </c>
      <c r="M4272" s="95" t="str">
        <f>IF(ISBLANK('Zusatzblatt (Perigon)'!R4267),"",'Zusatzblatt (Perigon)'!R4267)</f>
        <v/>
      </c>
      <c r="N4272" s="95" t="str">
        <f>IF(ISBLANK('Zusatzblatt (Perigon)'!P4267),"",'Zusatzblatt (Perigon)'!P4267)</f>
        <v/>
      </c>
      <c r="O4272" s="38" t="str">
        <f>IF($L4272="","",VLOOKUP($R4272,Tarife!$A$2:$R$599,13,FALSE))</f>
        <v/>
      </c>
      <c r="P4272" s="38" t="str">
        <f t="shared" si="66"/>
        <v/>
      </c>
      <c r="R4272" s="100" t="str">
        <f>Zusammenzug!$C$25&amp;"-"&amp;Zusammenzug!$A$7&amp;"-"&amp;Leistungen!L4272</f>
        <v>2026-Nicht beauftragte Spitex-Organisation-</v>
      </c>
    </row>
    <row r="4273" spans="1:18" x14ac:dyDescent="0.2">
      <c r="A4273" s="95" t="str">
        <f>IF(ISBLANK('Zusatzblatt (Perigon)'!E4268),"",'Zusatzblatt (Perigon)'!E4268)</f>
        <v/>
      </c>
      <c r="B4273" s="95" t="str">
        <f>IF(ISBLANK('Zusatzblatt (Perigon)'!G4268),"",'Zusatzblatt (Perigon)'!G4268)</f>
        <v/>
      </c>
      <c r="C4273" s="96" t="str">
        <f>IF(ISBLANK('Zusatzblatt (Perigon)'!I4268),"",'Zusatzblatt (Perigon)'!I4268)</f>
        <v/>
      </c>
      <c r="D4273" s="97" t="str">
        <f>IF(ISBLANK('Zusatzblatt (Perigon)'!J4268),"",'Zusatzblatt (Perigon)'!J4268)</f>
        <v/>
      </c>
      <c r="E4273" s="64" t="str">
        <f>IF(ISBLANK('Zusatzblatt (Perigon)'!K4268),"",'Zusatzblatt (Perigon)'!K4268)</f>
        <v/>
      </c>
      <c r="F4273" s="65"/>
      <c r="G4273" s="64"/>
      <c r="H4273" s="69" t="str">
        <f>IF(ISBLANK('Zusatzblatt (Perigon)'!L4268),"",'Zusatzblatt (Perigon)'!L4268)</f>
        <v/>
      </c>
      <c r="I4273" s="69" t="str">
        <f>IF(ISBLANK('Zusatzblatt (Perigon)'!M4268),"",'Zusatzblatt (Perigon)'!M4268)</f>
        <v/>
      </c>
      <c r="J4273" s="98" t="str">
        <f>IF(ISBLANK('Zusatzblatt (Perigon)'!N4268),"",'Zusatzblatt (Perigon)'!N4268)</f>
        <v/>
      </c>
      <c r="K4273" s="99" t="str">
        <f>IF(ISBLANK('Zusatzblatt (Perigon)'!J4268),"",'Zusatzblatt (Perigon)'!T4268)</f>
        <v/>
      </c>
      <c r="L4273" s="95" t="str">
        <f>IF(ISBLANK('Zusatzblatt (Perigon)'!O4268),"",'Zusatzblatt (Perigon)'!O4268)</f>
        <v/>
      </c>
      <c r="M4273" s="95" t="str">
        <f>IF(ISBLANK('Zusatzblatt (Perigon)'!R4268),"",'Zusatzblatt (Perigon)'!R4268)</f>
        <v/>
      </c>
      <c r="N4273" s="95" t="str">
        <f>IF(ISBLANK('Zusatzblatt (Perigon)'!P4268),"",'Zusatzblatt (Perigon)'!P4268)</f>
        <v/>
      </c>
      <c r="O4273" s="38" t="str">
        <f>IF($L4273="","",VLOOKUP($R4273,Tarife!$A$2:$R$599,13,FALSE))</f>
        <v/>
      </c>
      <c r="P4273" s="38" t="str">
        <f t="shared" si="66"/>
        <v/>
      </c>
      <c r="R4273" s="100" t="str">
        <f>Zusammenzug!$C$25&amp;"-"&amp;Zusammenzug!$A$7&amp;"-"&amp;Leistungen!L4273</f>
        <v>2026-Nicht beauftragte Spitex-Organisation-</v>
      </c>
    </row>
    <row r="4274" spans="1:18" x14ac:dyDescent="0.2">
      <c r="A4274" s="95" t="str">
        <f>IF(ISBLANK('Zusatzblatt (Perigon)'!E4269),"",'Zusatzblatt (Perigon)'!E4269)</f>
        <v/>
      </c>
      <c r="B4274" s="95" t="str">
        <f>IF(ISBLANK('Zusatzblatt (Perigon)'!G4269),"",'Zusatzblatt (Perigon)'!G4269)</f>
        <v/>
      </c>
      <c r="C4274" s="96" t="str">
        <f>IF(ISBLANK('Zusatzblatt (Perigon)'!I4269),"",'Zusatzblatt (Perigon)'!I4269)</f>
        <v/>
      </c>
      <c r="D4274" s="97" t="str">
        <f>IF(ISBLANK('Zusatzblatt (Perigon)'!J4269),"",'Zusatzblatt (Perigon)'!J4269)</f>
        <v/>
      </c>
      <c r="E4274" s="64" t="str">
        <f>IF(ISBLANK('Zusatzblatt (Perigon)'!K4269),"",'Zusatzblatt (Perigon)'!K4269)</f>
        <v/>
      </c>
      <c r="F4274" s="65"/>
      <c r="G4274" s="64"/>
      <c r="H4274" s="69" t="str">
        <f>IF(ISBLANK('Zusatzblatt (Perigon)'!L4269),"",'Zusatzblatt (Perigon)'!L4269)</f>
        <v/>
      </c>
      <c r="I4274" s="69" t="str">
        <f>IF(ISBLANK('Zusatzblatt (Perigon)'!M4269),"",'Zusatzblatt (Perigon)'!M4269)</f>
        <v/>
      </c>
      <c r="J4274" s="98" t="str">
        <f>IF(ISBLANK('Zusatzblatt (Perigon)'!N4269),"",'Zusatzblatt (Perigon)'!N4269)</f>
        <v/>
      </c>
      <c r="K4274" s="99" t="str">
        <f>IF(ISBLANK('Zusatzblatt (Perigon)'!J4269),"",'Zusatzblatt (Perigon)'!T4269)</f>
        <v/>
      </c>
      <c r="L4274" s="95" t="str">
        <f>IF(ISBLANK('Zusatzblatt (Perigon)'!O4269),"",'Zusatzblatt (Perigon)'!O4269)</f>
        <v/>
      </c>
      <c r="M4274" s="95" t="str">
        <f>IF(ISBLANK('Zusatzblatt (Perigon)'!R4269),"",'Zusatzblatt (Perigon)'!R4269)</f>
        <v/>
      </c>
      <c r="N4274" s="95" t="str">
        <f>IF(ISBLANK('Zusatzblatt (Perigon)'!P4269),"",'Zusatzblatt (Perigon)'!P4269)</f>
        <v/>
      </c>
      <c r="O4274" s="38" t="str">
        <f>IF($L4274="","",VLOOKUP($R4274,Tarife!$A$2:$R$599,13,FALSE))</f>
        <v/>
      </c>
      <c r="P4274" s="38" t="str">
        <f t="shared" si="66"/>
        <v/>
      </c>
      <c r="R4274" s="100" t="str">
        <f>Zusammenzug!$C$25&amp;"-"&amp;Zusammenzug!$A$7&amp;"-"&amp;Leistungen!L4274</f>
        <v>2026-Nicht beauftragte Spitex-Organisation-</v>
      </c>
    </row>
    <row r="4275" spans="1:18" x14ac:dyDescent="0.2">
      <c r="A4275" s="95" t="str">
        <f>IF(ISBLANK('Zusatzblatt (Perigon)'!E4270),"",'Zusatzblatt (Perigon)'!E4270)</f>
        <v/>
      </c>
      <c r="B4275" s="95" t="str">
        <f>IF(ISBLANK('Zusatzblatt (Perigon)'!G4270),"",'Zusatzblatt (Perigon)'!G4270)</f>
        <v/>
      </c>
      <c r="C4275" s="96" t="str">
        <f>IF(ISBLANK('Zusatzblatt (Perigon)'!I4270),"",'Zusatzblatt (Perigon)'!I4270)</f>
        <v/>
      </c>
      <c r="D4275" s="97" t="str">
        <f>IF(ISBLANK('Zusatzblatt (Perigon)'!J4270),"",'Zusatzblatt (Perigon)'!J4270)</f>
        <v/>
      </c>
      <c r="E4275" s="64" t="str">
        <f>IF(ISBLANK('Zusatzblatt (Perigon)'!K4270),"",'Zusatzblatt (Perigon)'!K4270)</f>
        <v/>
      </c>
      <c r="F4275" s="65"/>
      <c r="G4275" s="64"/>
      <c r="H4275" s="69" t="str">
        <f>IF(ISBLANK('Zusatzblatt (Perigon)'!L4270),"",'Zusatzblatt (Perigon)'!L4270)</f>
        <v/>
      </c>
      <c r="I4275" s="69" t="str">
        <f>IF(ISBLANK('Zusatzblatt (Perigon)'!M4270),"",'Zusatzblatt (Perigon)'!M4270)</f>
        <v/>
      </c>
      <c r="J4275" s="98" t="str">
        <f>IF(ISBLANK('Zusatzblatt (Perigon)'!N4270),"",'Zusatzblatt (Perigon)'!N4270)</f>
        <v/>
      </c>
      <c r="K4275" s="99" t="str">
        <f>IF(ISBLANK('Zusatzblatt (Perigon)'!J4270),"",'Zusatzblatt (Perigon)'!T4270)</f>
        <v/>
      </c>
      <c r="L4275" s="95" t="str">
        <f>IF(ISBLANK('Zusatzblatt (Perigon)'!O4270),"",'Zusatzblatt (Perigon)'!O4270)</f>
        <v/>
      </c>
      <c r="M4275" s="95" t="str">
        <f>IF(ISBLANK('Zusatzblatt (Perigon)'!R4270),"",'Zusatzblatt (Perigon)'!R4270)</f>
        <v/>
      </c>
      <c r="N4275" s="95" t="str">
        <f>IF(ISBLANK('Zusatzblatt (Perigon)'!P4270),"",'Zusatzblatt (Perigon)'!P4270)</f>
        <v/>
      </c>
      <c r="O4275" s="38" t="str">
        <f>IF($L4275="","",VLOOKUP($R4275,Tarife!$A$2:$R$599,13,FALSE))</f>
        <v/>
      </c>
      <c r="P4275" s="38" t="str">
        <f t="shared" si="66"/>
        <v/>
      </c>
      <c r="R4275" s="100" t="str">
        <f>Zusammenzug!$C$25&amp;"-"&amp;Zusammenzug!$A$7&amp;"-"&amp;Leistungen!L4275</f>
        <v>2026-Nicht beauftragte Spitex-Organisation-</v>
      </c>
    </row>
    <row r="4276" spans="1:18" x14ac:dyDescent="0.2">
      <c r="A4276" s="95" t="str">
        <f>IF(ISBLANK('Zusatzblatt (Perigon)'!E4271),"",'Zusatzblatt (Perigon)'!E4271)</f>
        <v/>
      </c>
      <c r="B4276" s="95" t="str">
        <f>IF(ISBLANK('Zusatzblatt (Perigon)'!G4271),"",'Zusatzblatt (Perigon)'!G4271)</f>
        <v/>
      </c>
      <c r="C4276" s="96" t="str">
        <f>IF(ISBLANK('Zusatzblatt (Perigon)'!I4271),"",'Zusatzblatt (Perigon)'!I4271)</f>
        <v/>
      </c>
      <c r="D4276" s="97" t="str">
        <f>IF(ISBLANK('Zusatzblatt (Perigon)'!J4271),"",'Zusatzblatt (Perigon)'!J4271)</f>
        <v/>
      </c>
      <c r="E4276" s="64" t="str">
        <f>IF(ISBLANK('Zusatzblatt (Perigon)'!K4271),"",'Zusatzblatt (Perigon)'!K4271)</f>
        <v/>
      </c>
      <c r="F4276" s="65"/>
      <c r="G4276" s="64"/>
      <c r="H4276" s="69" t="str">
        <f>IF(ISBLANK('Zusatzblatt (Perigon)'!L4271),"",'Zusatzblatt (Perigon)'!L4271)</f>
        <v/>
      </c>
      <c r="I4276" s="69" t="str">
        <f>IF(ISBLANK('Zusatzblatt (Perigon)'!M4271),"",'Zusatzblatt (Perigon)'!M4271)</f>
        <v/>
      </c>
      <c r="J4276" s="98" t="str">
        <f>IF(ISBLANK('Zusatzblatt (Perigon)'!N4271),"",'Zusatzblatt (Perigon)'!N4271)</f>
        <v/>
      </c>
      <c r="K4276" s="99" t="str">
        <f>IF(ISBLANK('Zusatzblatt (Perigon)'!J4271),"",'Zusatzblatt (Perigon)'!T4271)</f>
        <v/>
      </c>
      <c r="L4276" s="95" t="str">
        <f>IF(ISBLANK('Zusatzblatt (Perigon)'!O4271),"",'Zusatzblatt (Perigon)'!O4271)</f>
        <v/>
      </c>
      <c r="M4276" s="95" t="str">
        <f>IF(ISBLANK('Zusatzblatt (Perigon)'!R4271),"",'Zusatzblatt (Perigon)'!R4271)</f>
        <v/>
      </c>
      <c r="N4276" s="95" t="str">
        <f>IF(ISBLANK('Zusatzblatt (Perigon)'!P4271),"",'Zusatzblatt (Perigon)'!P4271)</f>
        <v/>
      </c>
      <c r="O4276" s="38" t="str">
        <f>IF($L4276="","",VLOOKUP($R4276,Tarife!$A$2:$R$599,13,FALSE))</f>
        <v/>
      </c>
      <c r="P4276" s="38" t="str">
        <f t="shared" si="66"/>
        <v/>
      </c>
      <c r="R4276" s="100" t="str">
        <f>Zusammenzug!$C$25&amp;"-"&amp;Zusammenzug!$A$7&amp;"-"&amp;Leistungen!L4276</f>
        <v>2026-Nicht beauftragte Spitex-Organisation-</v>
      </c>
    </row>
    <row r="4277" spans="1:18" x14ac:dyDescent="0.2">
      <c r="A4277" s="95" t="str">
        <f>IF(ISBLANK('Zusatzblatt (Perigon)'!E4272),"",'Zusatzblatt (Perigon)'!E4272)</f>
        <v/>
      </c>
      <c r="B4277" s="95" t="str">
        <f>IF(ISBLANK('Zusatzblatt (Perigon)'!G4272),"",'Zusatzblatt (Perigon)'!G4272)</f>
        <v/>
      </c>
      <c r="C4277" s="96" t="str">
        <f>IF(ISBLANK('Zusatzblatt (Perigon)'!I4272),"",'Zusatzblatt (Perigon)'!I4272)</f>
        <v/>
      </c>
      <c r="D4277" s="97" t="str">
        <f>IF(ISBLANK('Zusatzblatt (Perigon)'!J4272),"",'Zusatzblatt (Perigon)'!J4272)</f>
        <v/>
      </c>
      <c r="E4277" s="64" t="str">
        <f>IF(ISBLANK('Zusatzblatt (Perigon)'!K4272),"",'Zusatzblatt (Perigon)'!K4272)</f>
        <v/>
      </c>
      <c r="F4277" s="65"/>
      <c r="G4277" s="64"/>
      <c r="H4277" s="69" t="str">
        <f>IF(ISBLANK('Zusatzblatt (Perigon)'!L4272),"",'Zusatzblatt (Perigon)'!L4272)</f>
        <v/>
      </c>
      <c r="I4277" s="69" t="str">
        <f>IF(ISBLANK('Zusatzblatt (Perigon)'!M4272),"",'Zusatzblatt (Perigon)'!M4272)</f>
        <v/>
      </c>
      <c r="J4277" s="98" t="str">
        <f>IF(ISBLANK('Zusatzblatt (Perigon)'!N4272),"",'Zusatzblatt (Perigon)'!N4272)</f>
        <v/>
      </c>
      <c r="K4277" s="99" t="str">
        <f>IF(ISBLANK('Zusatzblatt (Perigon)'!J4272),"",'Zusatzblatt (Perigon)'!T4272)</f>
        <v/>
      </c>
      <c r="L4277" s="95" t="str">
        <f>IF(ISBLANK('Zusatzblatt (Perigon)'!O4272),"",'Zusatzblatt (Perigon)'!O4272)</f>
        <v/>
      </c>
      <c r="M4277" s="95" t="str">
        <f>IF(ISBLANK('Zusatzblatt (Perigon)'!R4272),"",'Zusatzblatt (Perigon)'!R4272)</f>
        <v/>
      </c>
      <c r="N4277" s="95" t="str">
        <f>IF(ISBLANK('Zusatzblatt (Perigon)'!P4272),"",'Zusatzblatt (Perigon)'!P4272)</f>
        <v/>
      </c>
      <c r="O4277" s="38" t="str">
        <f>IF($L4277="","",VLOOKUP($R4277,Tarife!$A$2:$R$599,13,FALSE))</f>
        <v/>
      </c>
      <c r="P4277" s="38" t="str">
        <f t="shared" si="66"/>
        <v/>
      </c>
      <c r="R4277" s="100" t="str">
        <f>Zusammenzug!$C$25&amp;"-"&amp;Zusammenzug!$A$7&amp;"-"&amp;Leistungen!L4277</f>
        <v>2026-Nicht beauftragte Spitex-Organisation-</v>
      </c>
    </row>
    <row r="4278" spans="1:18" x14ac:dyDescent="0.2">
      <c r="A4278" s="95" t="str">
        <f>IF(ISBLANK('Zusatzblatt (Perigon)'!E4273),"",'Zusatzblatt (Perigon)'!E4273)</f>
        <v/>
      </c>
      <c r="B4278" s="95" t="str">
        <f>IF(ISBLANK('Zusatzblatt (Perigon)'!G4273),"",'Zusatzblatt (Perigon)'!G4273)</f>
        <v/>
      </c>
      <c r="C4278" s="96" t="str">
        <f>IF(ISBLANK('Zusatzblatt (Perigon)'!I4273),"",'Zusatzblatt (Perigon)'!I4273)</f>
        <v/>
      </c>
      <c r="D4278" s="97" t="str">
        <f>IF(ISBLANK('Zusatzblatt (Perigon)'!J4273),"",'Zusatzblatt (Perigon)'!J4273)</f>
        <v/>
      </c>
      <c r="E4278" s="64" t="str">
        <f>IF(ISBLANK('Zusatzblatt (Perigon)'!K4273),"",'Zusatzblatt (Perigon)'!K4273)</f>
        <v/>
      </c>
      <c r="F4278" s="65"/>
      <c r="G4278" s="64"/>
      <c r="H4278" s="69" t="str">
        <f>IF(ISBLANK('Zusatzblatt (Perigon)'!L4273),"",'Zusatzblatt (Perigon)'!L4273)</f>
        <v/>
      </c>
      <c r="I4278" s="69" t="str">
        <f>IF(ISBLANK('Zusatzblatt (Perigon)'!M4273),"",'Zusatzblatt (Perigon)'!M4273)</f>
        <v/>
      </c>
      <c r="J4278" s="98" t="str">
        <f>IF(ISBLANK('Zusatzblatt (Perigon)'!N4273),"",'Zusatzblatt (Perigon)'!N4273)</f>
        <v/>
      </c>
      <c r="K4278" s="99" t="str">
        <f>IF(ISBLANK('Zusatzblatt (Perigon)'!J4273),"",'Zusatzblatt (Perigon)'!T4273)</f>
        <v/>
      </c>
      <c r="L4278" s="95" t="str">
        <f>IF(ISBLANK('Zusatzblatt (Perigon)'!O4273),"",'Zusatzblatt (Perigon)'!O4273)</f>
        <v/>
      </c>
      <c r="M4278" s="95" t="str">
        <f>IF(ISBLANK('Zusatzblatt (Perigon)'!R4273),"",'Zusatzblatt (Perigon)'!R4273)</f>
        <v/>
      </c>
      <c r="N4278" s="95" t="str">
        <f>IF(ISBLANK('Zusatzblatt (Perigon)'!P4273),"",'Zusatzblatt (Perigon)'!P4273)</f>
        <v/>
      </c>
      <c r="O4278" s="38" t="str">
        <f>IF($L4278="","",VLOOKUP($R4278,Tarife!$A$2:$R$599,13,FALSE))</f>
        <v/>
      </c>
      <c r="P4278" s="38" t="str">
        <f t="shared" si="66"/>
        <v/>
      </c>
      <c r="R4278" s="100" t="str">
        <f>Zusammenzug!$C$25&amp;"-"&amp;Zusammenzug!$A$7&amp;"-"&amp;Leistungen!L4278</f>
        <v>2026-Nicht beauftragte Spitex-Organisation-</v>
      </c>
    </row>
    <row r="4279" spans="1:18" x14ac:dyDescent="0.2">
      <c r="A4279" s="95" t="str">
        <f>IF(ISBLANK('Zusatzblatt (Perigon)'!E4274),"",'Zusatzblatt (Perigon)'!E4274)</f>
        <v/>
      </c>
      <c r="B4279" s="95" t="str">
        <f>IF(ISBLANK('Zusatzblatt (Perigon)'!G4274),"",'Zusatzblatt (Perigon)'!G4274)</f>
        <v/>
      </c>
      <c r="C4279" s="96" t="str">
        <f>IF(ISBLANK('Zusatzblatt (Perigon)'!I4274),"",'Zusatzblatt (Perigon)'!I4274)</f>
        <v/>
      </c>
      <c r="D4279" s="97" t="str">
        <f>IF(ISBLANK('Zusatzblatt (Perigon)'!J4274),"",'Zusatzblatt (Perigon)'!J4274)</f>
        <v/>
      </c>
      <c r="E4279" s="64" t="str">
        <f>IF(ISBLANK('Zusatzblatt (Perigon)'!K4274),"",'Zusatzblatt (Perigon)'!K4274)</f>
        <v/>
      </c>
      <c r="F4279" s="65"/>
      <c r="G4279" s="64"/>
      <c r="H4279" s="69" t="str">
        <f>IF(ISBLANK('Zusatzblatt (Perigon)'!L4274),"",'Zusatzblatt (Perigon)'!L4274)</f>
        <v/>
      </c>
      <c r="I4279" s="69" t="str">
        <f>IF(ISBLANK('Zusatzblatt (Perigon)'!M4274),"",'Zusatzblatt (Perigon)'!M4274)</f>
        <v/>
      </c>
      <c r="J4279" s="98" t="str">
        <f>IF(ISBLANK('Zusatzblatt (Perigon)'!N4274),"",'Zusatzblatt (Perigon)'!N4274)</f>
        <v/>
      </c>
      <c r="K4279" s="99" t="str">
        <f>IF(ISBLANK('Zusatzblatt (Perigon)'!J4274),"",'Zusatzblatt (Perigon)'!T4274)</f>
        <v/>
      </c>
      <c r="L4279" s="95" t="str">
        <f>IF(ISBLANK('Zusatzblatt (Perigon)'!O4274),"",'Zusatzblatt (Perigon)'!O4274)</f>
        <v/>
      </c>
      <c r="M4279" s="95" t="str">
        <f>IF(ISBLANK('Zusatzblatt (Perigon)'!R4274),"",'Zusatzblatt (Perigon)'!R4274)</f>
        <v/>
      </c>
      <c r="N4279" s="95" t="str">
        <f>IF(ISBLANK('Zusatzblatt (Perigon)'!P4274),"",'Zusatzblatt (Perigon)'!P4274)</f>
        <v/>
      </c>
      <c r="O4279" s="38" t="str">
        <f>IF($L4279="","",VLOOKUP($R4279,Tarife!$A$2:$R$599,13,FALSE))</f>
        <v/>
      </c>
      <c r="P4279" s="38" t="str">
        <f t="shared" si="66"/>
        <v/>
      </c>
      <c r="R4279" s="100" t="str">
        <f>Zusammenzug!$C$25&amp;"-"&amp;Zusammenzug!$A$7&amp;"-"&amp;Leistungen!L4279</f>
        <v>2026-Nicht beauftragte Spitex-Organisation-</v>
      </c>
    </row>
    <row r="4280" spans="1:18" x14ac:dyDescent="0.2">
      <c r="A4280" s="95" t="str">
        <f>IF(ISBLANK('Zusatzblatt (Perigon)'!E4275),"",'Zusatzblatt (Perigon)'!E4275)</f>
        <v/>
      </c>
      <c r="B4280" s="95" t="str">
        <f>IF(ISBLANK('Zusatzblatt (Perigon)'!G4275),"",'Zusatzblatt (Perigon)'!G4275)</f>
        <v/>
      </c>
      <c r="C4280" s="96" t="str">
        <f>IF(ISBLANK('Zusatzblatt (Perigon)'!I4275),"",'Zusatzblatt (Perigon)'!I4275)</f>
        <v/>
      </c>
      <c r="D4280" s="97" t="str">
        <f>IF(ISBLANK('Zusatzblatt (Perigon)'!J4275),"",'Zusatzblatt (Perigon)'!J4275)</f>
        <v/>
      </c>
      <c r="E4280" s="64" t="str">
        <f>IF(ISBLANK('Zusatzblatt (Perigon)'!K4275),"",'Zusatzblatt (Perigon)'!K4275)</f>
        <v/>
      </c>
      <c r="F4280" s="65"/>
      <c r="G4280" s="64"/>
      <c r="H4280" s="69" t="str">
        <f>IF(ISBLANK('Zusatzblatt (Perigon)'!L4275),"",'Zusatzblatt (Perigon)'!L4275)</f>
        <v/>
      </c>
      <c r="I4280" s="69" t="str">
        <f>IF(ISBLANK('Zusatzblatt (Perigon)'!M4275),"",'Zusatzblatt (Perigon)'!M4275)</f>
        <v/>
      </c>
      <c r="J4280" s="98" t="str">
        <f>IF(ISBLANK('Zusatzblatt (Perigon)'!N4275),"",'Zusatzblatt (Perigon)'!N4275)</f>
        <v/>
      </c>
      <c r="K4280" s="99" t="str">
        <f>IF(ISBLANK('Zusatzblatt (Perigon)'!J4275),"",'Zusatzblatt (Perigon)'!T4275)</f>
        <v/>
      </c>
      <c r="L4280" s="95" t="str">
        <f>IF(ISBLANK('Zusatzblatt (Perigon)'!O4275),"",'Zusatzblatt (Perigon)'!O4275)</f>
        <v/>
      </c>
      <c r="M4280" s="95" t="str">
        <f>IF(ISBLANK('Zusatzblatt (Perigon)'!R4275),"",'Zusatzblatt (Perigon)'!R4275)</f>
        <v/>
      </c>
      <c r="N4280" s="95" t="str">
        <f>IF(ISBLANK('Zusatzblatt (Perigon)'!P4275),"",'Zusatzblatt (Perigon)'!P4275)</f>
        <v/>
      </c>
      <c r="O4280" s="38" t="str">
        <f>IF($L4280="","",VLOOKUP($R4280,Tarife!$A$2:$R$599,13,FALSE))</f>
        <v/>
      </c>
      <c r="P4280" s="38" t="str">
        <f t="shared" si="66"/>
        <v/>
      </c>
      <c r="R4280" s="100" t="str">
        <f>Zusammenzug!$C$25&amp;"-"&amp;Zusammenzug!$A$7&amp;"-"&amp;Leistungen!L4280</f>
        <v>2026-Nicht beauftragte Spitex-Organisation-</v>
      </c>
    </row>
    <row r="4281" spans="1:18" x14ac:dyDescent="0.2">
      <c r="A4281" s="95" t="str">
        <f>IF(ISBLANK('Zusatzblatt (Perigon)'!E4276),"",'Zusatzblatt (Perigon)'!E4276)</f>
        <v/>
      </c>
      <c r="B4281" s="95" t="str">
        <f>IF(ISBLANK('Zusatzblatt (Perigon)'!G4276),"",'Zusatzblatt (Perigon)'!G4276)</f>
        <v/>
      </c>
      <c r="C4281" s="96" t="str">
        <f>IF(ISBLANK('Zusatzblatt (Perigon)'!I4276),"",'Zusatzblatt (Perigon)'!I4276)</f>
        <v/>
      </c>
      <c r="D4281" s="97" t="str">
        <f>IF(ISBLANK('Zusatzblatt (Perigon)'!J4276),"",'Zusatzblatt (Perigon)'!J4276)</f>
        <v/>
      </c>
      <c r="E4281" s="64" t="str">
        <f>IF(ISBLANK('Zusatzblatt (Perigon)'!K4276),"",'Zusatzblatt (Perigon)'!K4276)</f>
        <v/>
      </c>
      <c r="F4281" s="65"/>
      <c r="G4281" s="64"/>
      <c r="H4281" s="69" t="str">
        <f>IF(ISBLANK('Zusatzblatt (Perigon)'!L4276),"",'Zusatzblatt (Perigon)'!L4276)</f>
        <v/>
      </c>
      <c r="I4281" s="69" t="str">
        <f>IF(ISBLANK('Zusatzblatt (Perigon)'!M4276),"",'Zusatzblatt (Perigon)'!M4276)</f>
        <v/>
      </c>
      <c r="J4281" s="98" t="str">
        <f>IF(ISBLANK('Zusatzblatt (Perigon)'!N4276),"",'Zusatzblatt (Perigon)'!N4276)</f>
        <v/>
      </c>
      <c r="K4281" s="99" t="str">
        <f>IF(ISBLANK('Zusatzblatt (Perigon)'!J4276),"",'Zusatzblatt (Perigon)'!T4276)</f>
        <v/>
      </c>
      <c r="L4281" s="95" t="str">
        <f>IF(ISBLANK('Zusatzblatt (Perigon)'!O4276),"",'Zusatzblatt (Perigon)'!O4276)</f>
        <v/>
      </c>
      <c r="M4281" s="95" t="str">
        <f>IF(ISBLANK('Zusatzblatt (Perigon)'!R4276),"",'Zusatzblatt (Perigon)'!R4276)</f>
        <v/>
      </c>
      <c r="N4281" s="95" t="str">
        <f>IF(ISBLANK('Zusatzblatt (Perigon)'!P4276),"",'Zusatzblatt (Perigon)'!P4276)</f>
        <v/>
      </c>
      <c r="O4281" s="38" t="str">
        <f>IF($L4281="","",VLOOKUP($R4281,Tarife!$A$2:$R$599,13,FALSE))</f>
        <v/>
      </c>
      <c r="P4281" s="38" t="str">
        <f t="shared" si="66"/>
        <v/>
      </c>
      <c r="R4281" s="100" t="str">
        <f>Zusammenzug!$C$25&amp;"-"&amp;Zusammenzug!$A$7&amp;"-"&amp;Leistungen!L4281</f>
        <v>2026-Nicht beauftragte Spitex-Organisation-</v>
      </c>
    </row>
    <row r="4282" spans="1:18" x14ac:dyDescent="0.2">
      <c r="A4282" s="95" t="str">
        <f>IF(ISBLANK('Zusatzblatt (Perigon)'!E4277),"",'Zusatzblatt (Perigon)'!E4277)</f>
        <v/>
      </c>
      <c r="B4282" s="95" t="str">
        <f>IF(ISBLANK('Zusatzblatt (Perigon)'!G4277),"",'Zusatzblatt (Perigon)'!G4277)</f>
        <v/>
      </c>
      <c r="C4282" s="96" t="str">
        <f>IF(ISBLANK('Zusatzblatt (Perigon)'!I4277),"",'Zusatzblatt (Perigon)'!I4277)</f>
        <v/>
      </c>
      <c r="D4282" s="97" t="str">
        <f>IF(ISBLANK('Zusatzblatt (Perigon)'!J4277),"",'Zusatzblatt (Perigon)'!J4277)</f>
        <v/>
      </c>
      <c r="E4282" s="64" t="str">
        <f>IF(ISBLANK('Zusatzblatt (Perigon)'!K4277),"",'Zusatzblatt (Perigon)'!K4277)</f>
        <v/>
      </c>
      <c r="F4282" s="65"/>
      <c r="G4282" s="64"/>
      <c r="H4282" s="69" t="str">
        <f>IF(ISBLANK('Zusatzblatt (Perigon)'!L4277),"",'Zusatzblatt (Perigon)'!L4277)</f>
        <v/>
      </c>
      <c r="I4282" s="69" t="str">
        <f>IF(ISBLANK('Zusatzblatt (Perigon)'!M4277),"",'Zusatzblatt (Perigon)'!M4277)</f>
        <v/>
      </c>
      <c r="J4282" s="98" t="str">
        <f>IF(ISBLANK('Zusatzblatt (Perigon)'!N4277),"",'Zusatzblatt (Perigon)'!N4277)</f>
        <v/>
      </c>
      <c r="K4282" s="99" t="str">
        <f>IF(ISBLANK('Zusatzblatt (Perigon)'!J4277),"",'Zusatzblatt (Perigon)'!T4277)</f>
        <v/>
      </c>
      <c r="L4282" s="95" t="str">
        <f>IF(ISBLANK('Zusatzblatt (Perigon)'!O4277),"",'Zusatzblatt (Perigon)'!O4277)</f>
        <v/>
      </c>
      <c r="M4282" s="95" t="str">
        <f>IF(ISBLANK('Zusatzblatt (Perigon)'!R4277),"",'Zusatzblatt (Perigon)'!R4277)</f>
        <v/>
      </c>
      <c r="N4282" s="95" t="str">
        <f>IF(ISBLANK('Zusatzblatt (Perigon)'!P4277),"",'Zusatzblatt (Perigon)'!P4277)</f>
        <v/>
      </c>
      <c r="O4282" s="38" t="str">
        <f>IF($L4282="","",VLOOKUP($R4282,Tarife!$A$2:$R$599,13,FALSE))</f>
        <v/>
      </c>
      <c r="P4282" s="38" t="str">
        <f t="shared" si="66"/>
        <v/>
      </c>
      <c r="R4282" s="100" t="str">
        <f>Zusammenzug!$C$25&amp;"-"&amp;Zusammenzug!$A$7&amp;"-"&amp;Leistungen!L4282</f>
        <v>2026-Nicht beauftragte Spitex-Organisation-</v>
      </c>
    </row>
    <row r="4283" spans="1:18" x14ac:dyDescent="0.2">
      <c r="A4283" s="95" t="str">
        <f>IF(ISBLANK('Zusatzblatt (Perigon)'!E4278),"",'Zusatzblatt (Perigon)'!E4278)</f>
        <v/>
      </c>
      <c r="B4283" s="95" t="str">
        <f>IF(ISBLANK('Zusatzblatt (Perigon)'!G4278),"",'Zusatzblatt (Perigon)'!G4278)</f>
        <v/>
      </c>
      <c r="C4283" s="96" t="str">
        <f>IF(ISBLANK('Zusatzblatt (Perigon)'!I4278),"",'Zusatzblatt (Perigon)'!I4278)</f>
        <v/>
      </c>
      <c r="D4283" s="97" t="str">
        <f>IF(ISBLANK('Zusatzblatt (Perigon)'!J4278),"",'Zusatzblatt (Perigon)'!J4278)</f>
        <v/>
      </c>
      <c r="E4283" s="64" t="str">
        <f>IF(ISBLANK('Zusatzblatt (Perigon)'!K4278),"",'Zusatzblatt (Perigon)'!K4278)</f>
        <v/>
      </c>
      <c r="F4283" s="65"/>
      <c r="G4283" s="64"/>
      <c r="H4283" s="69" t="str">
        <f>IF(ISBLANK('Zusatzblatt (Perigon)'!L4278),"",'Zusatzblatt (Perigon)'!L4278)</f>
        <v/>
      </c>
      <c r="I4283" s="69" t="str">
        <f>IF(ISBLANK('Zusatzblatt (Perigon)'!M4278),"",'Zusatzblatt (Perigon)'!M4278)</f>
        <v/>
      </c>
      <c r="J4283" s="98" t="str">
        <f>IF(ISBLANK('Zusatzblatt (Perigon)'!N4278),"",'Zusatzblatt (Perigon)'!N4278)</f>
        <v/>
      </c>
      <c r="K4283" s="99" t="str">
        <f>IF(ISBLANK('Zusatzblatt (Perigon)'!J4278),"",'Zusatzblatt (Perigon)'!T4278)</f>
        <v/>
      </c>
      <c r="L4283" s="95" t="str">
        <f>IF(ISBLANK('Zusatzblatt (Perigon)'!O4278),"",'Zusatzblatt (Perigon)'!O4278)</f>
        <v/>
      </c>
      <c r="M4283" s="95" t="str">
        <f>IF(ISBLANK('Zusatzblatt (Perigon)'!R4278),"",'Zusatzblatt (Perigon)'!R4278)</f>
        <v/>
      </c>
      <c r="N4283" s="95" t="str">
        <f>IF(ISBLANK('Zusatzblatt (Perigon)'!P4278),"",'Zusatzblatt (Perigon)'!P4278)</f>
        <v/>
      </c>
      <c r="O4283" s="38" t="str">
        <f>IF($L4283="","",VLOOKUP($R4283,Tarife!$A$2:$R$599,13,FALSE))</f>
        <v/>
      </c>
      <c r="P4283" s="38" t="str">
        <f t="shared" si="66"/>
        <v/>
      </c>
      <c r="R4283" s="100" t="str">
        <f>Zusammenzug!$C$25&amp;"-"&amp;Zusammenzug!$A$7&amp;"-"&amp;Leistungen!L4283</f>
        <v>2026-Nicht beauftragte Spitex-Organisation-</v>
      </c>
    </row>
    <row r="4284" spans="1:18" x14ac:dyDescent="0.2">
      <c r="A4284" s="95" t="str">
        <f>IF(ISBLANK('Zusatzblatt (Perigon)'!E4279),"",'Zusatzblatt (Perigon)'!E4279)</f>
        <v/>
      </c>
      <c r="B4284" s="95" t="str">
        <f>IF(ISBLANK('Zusatzblatt (Perigon)'!G4279),"",'Zusatzblatt (Perigon)'!G4279)</f>
        <v/>
      </c>
      <c r="C4284" s="96" t="str">
        <f>IF(ISBLANK('Zusatzblatt (Perigon)'!I4279),"",'Zusatzblatt (Perigon)'!I4279)</f>
        <v/>
      </c>
      <c r="D4284" s="97" t="str">
        <f>IF(ISBLANK('Zusatzblatt (Perigon)'!J4279),"",'Zusatzblatt (Perigon)'!J4279)</f>
        <v/>
      </c>
      <c r="E4284" s="64" t="str">
        <f>IF(ISBLANK('Zusatzblatt (Perigon)'!K4279),"",'Zusatzblatt (Perigon)'!K4279)</f>
        <v/>
      </c>
      <c r="F4284" s="65"/>
      <c r="G4284" s="64"/>
      <c r="H4284" s="69" t="str">
        <f>IF(ISBLANK('Zusatzblatt (Perigon)'!L4279),"",'Zusatzblatt (Perigon)'!L4279)</f>
        <v/>
      </c>
      <c r="I4284" s="69" t="str">
        <f>IF(ISBLANK('Zusatzblatt (Perigon)'!M4279),"",'Zusatzblatt (Perigon)'!M4279)</f>
        <v/>
      </c>
      <c r="J4284" s="98" t="str">
        <f>IF(ISBLANK('Zusatzblatt (Perigon)'!N4279),"",'Zusatzblatt (Perigon)'!N4279)</f>
        <v/>
      </c>
      <c r="K4284" s="99" t="str">
        <f>IF(ISBLANK('Zusatzblatt (Perigon)'!J4279),"",'Zusatzblatt (Perigon)'!T4279)</f>
        <v/>
      </c>
      <c r="L4284" s="95" t="str">
        <f>IF(ISBLANK('Zusatzblatt (Perigon)'!O4279),"",'Zusatzblatt (Perigon)'!O4279)</f>
        <v/>
      </c>
      <c r="M4284" s="95" t="str">
        <f>IF(ISBLANK('Zusatzblatt (Perigon)'!R4279),"",'Zusatzblatt (Perigon)'!R4279)</f>
        <v/>
      </c>
      <c r="N4284" s="95" t="str">
        <f>IF(ISBLANK('Zusatzblatt (Perigon)'!P4279),"",'Zusatzblatt (Perigon)'!P4279)</f>
        <v/>
      </c>
      <c r="O4284" s="38" t="str">
        <f>IF($L4284="","",VLOOKUP($R4284,Tarife!$A$2:$R$599,13,FALSE))</f>
        <v/>
      </c>
      <c r="P4284" s="38" t="str">
        <f t="shared" si="66"/>
        <v/>
      </c>
      <c r="R4284" s="100" t="str">
        <f>Zusammenzug!$C$25&amp;"-"&amp;Zusammenzug!$A$7&amp;"-"&amp;Leistungen!L4284</f>
        <v>2026-Nicht beauftragte Spitex-Organisation-</v>
      </c>
    </row>
    <row r="4285" spans="1:18" x14ac:dyDescent="0.2">
      <c r="A4285" s="95" t="str">
        <f>IF(ISBLANK('Zusatzblatt (Perigon)'!E4280),"",'Zusatzblatt (Perigon)'!E4280)</f>
        <v/>
      </c>
      <c r="B4285" s="95" t="str">
        <f>IF(ISBLANK('Zusatzblatt (Perigon)'!G4280),"",'Zusatzblatt (Perigon)'!G4280)</f>
        <v/>
      </c>
      <c r="C4285" s="96" t="str">
        <f>IF(ISBLANK('Zusatzblatt (Perigon)'!I4280),"",'Zusatzblatt (Perigon)'!I4280)</f>
        <v/>
      </c>
      <c r="D4285" s="97" t="str">
        <f>IF(ISBLANK('Zusatzblatt (Perigon)'!J4280),"",'Zusatzblatt (Perigon)'!J4280)</f>
        <v/>
      </c>
      <c r="E4285" s="64" t="str">
        <f>IF(ISBLANK('Zusatzblatt (Perigon)'!K4280),"",'Zusatzblatt (Perigon)'!K4280)</f>
        <v/>
      </c>
      <c r="F4285" s="65"/>
      <c r="G4285" s="64"/>
      <c r="H4285" s="69" t="str">
        <f>IF(ISBLANK('Zusatzblatt (Perigon)'!L4280),"",'Zusatzblatt (Perigon)'!L4280)</f>
        <v/>
      </c>
      <c r="I4285" s="69" t="str">
        <f>IF(ISBLANK('Zusatzblatt (Perigon)'!M4280),"",'Zusatzblatt (Perigon)'!M4280)</f>
        <v/>
      </c>
      <c r="J4285" s="98" t="str">
        <f>IF(ISBLANK('Zusatzblatt (Perigon)'!N4280),"",'Zusatzblatt (Perigon)'!N4280)</f>
        <v/>
      </c>
      <c r="K4285" s="99" t="str">
        <f>IF(ISBLANK('Zusatzblatt (Perigon)'!J4280),"",'Zusatzblatt (Perigon)'!T4280)</f>
        <v/>
      </c>
      <c r="L4285" s="95" t="str">
        <f>IF(ISBLANK('Zusatzblatt (Perigon)'!O4280),"",'Zusatzblatt (Perigon)'!O4280)</f>
        <v/>
      </c>
      <c r="M4285" s="95" t="str">
        <f>IF(ISBLANK('Zusatzblatt (Perigon)'!R4280),"",'Zusatzblatt (Perigon)'!R4280)</f>
        <v/>
      </c>
      <c r="N4285" s="95" t="str">
        <f>IF(ISBLANK('Zusatzblatt (Perigon)'!P4280),"",'Zusatzblatt (Perigon)'!P4280)</f>
        <v/>
      </c>
      <c r="O4285" s="38" t="str">
        <f>IF($L4285="","",VLOOKUP($R4285,Tarife!$A$2:$R$599,13,FALSE))</f>
        <v/>
      </c>
      <c r="P4285" s="38" t="str">
        <f t="shared" si="66"/>
        <v/>
      </c>
      <c r="R4285" s="100" t="str">
        <f>Zusammenzug!$C$25&amp;"-"&amp;Zusammenzug!$A$7&amp;"-"&amp;Leistungen!L4285</f>
        <v>2026-Nicht beauftragte Spitex-Organisation-</v>
      </c>
    </row>
    <row r="4286" spans="1:18" x14ac:dyDescent="0.2">
      <c r="A4286" s="95" t="str">
        <f>IF(ISBLANK('Zusatzblatt (Perigon)'!E4281),"",'Zusatzblatt (Perigon)'!E4281)</f>
        <v/>
      </c>
      <c r="B4286" s="95" t="str">
        <f>IF(ISBLANK('Zusatzblatt (Perigon)'!G4281),"",'Zusatzblatt (Perigon)'!G4281)</f>
        <v/>
      </c>
      <c r="C4286" s="96" t="str">
        <f>IF(ISBLANK('Zusatzblatt (Perigon)'!I4281),"",'Zusatzblatt (Perigon)'!I4281)</f>
        <v/>
      </c>
      <c r="D4286" s="97" t="str">
        <f>IF(ISBLANK('Zusatzblatt (Perigon)'!J4281),"",'Zusatzblatt (Perigon)'!J4281)</f>
        <v/>
      </c>
      <c r="E4286" s="64" t="str">
        <f>IF(ISBLANK('Zusatzblatt (Perigon)'!K4281),"",'Zusatzblatt (Perigon)'!K4281)</f>
        <v/>
      </c>
      <c r="F4286" s="65"/>
      <c r="G4286" s="64"/>
      <c r="H4286" s="69" t="str">
        <f>IF(ISBLANK('Zusatzblatt (Perigon)'!L4281),"",'Zusatzblatt (Perigon)'!L4281)</f>
        <v/>
      </c>
      <c r="I4286" s="69" t="str">
        <f>IF(ISBLANK('Zusatzblatt (Perigon)'!M4281),"",'Zusatzblatt (Perigon)'!M4281)</f>
        <v/>
      </c>
      <c r="J4286" s="98" t="str">
        <f>IF(ISBLANK('Zusatzblatt (Perigon)'!N4281),"",'Zusatzblatt (Perigon)'!N4281)</f>
        <v/>
      </c>
      <c r="K4286" s="99" t="str">
        <f>IF(ISBLANK('Zusatzblatt (Perigon)'!J4281),"",'Zusatzblatt (Perigon)'!T4281)</f>
        <v/>
      </c>
      <c r="L4286" s="95" t="str">
        <f>IF(ISBLANK('Zusatzblatt (Perigon)'!O4281),"",'Zusatzblatt (Perigon)'!O4281)</f>
        <v/>
      </c>
      <c r="M4286" s="95" t="str">
        <f>IF(ISBLANK('Zusatzblatt (Perigon)'!R4281),"",'Zusatzblatt (Perigon)'!R4281)</f>
        <v/>
      </c>
      <c r="N4286" s="95" t="str">
        <f>IF(ISBLANK('Zusatzblatt (Perigon)'!P4281),"",'Zusatzblatt (Perigon)'!P4281)</f>
        <v/>
      </c>
      <c r="O4286" s="38" t="str">
        <f>IF($L4286="","",VLOOKUP($R4286,Tarife!$A$2:$R$599,13,FALSE))</f>
        <v/>
      </c>
      <c r="P4286" s="38" t="str">
        <f t="shared" si="66"/>
        <v/>
      </c>
      <c r="R4286" s="100" t="str">
        <f>Zusammenzug!$C$25&amp;"-"&amp;Zusammenzug!$A$7&amp;"-"&amp;Leistungen!L4286</f>
        <v>2026-Nicht beauftragte Spitex-Organisation-</v>
      </c>
    </row>
    <row r="4287" spans="1:18" x14ac:dyDescent="0.2">
      <c r="A4287" s="95" t="str">
        <f>IF(ISBLANK('Zusatzblatt (Perigon)'!E4282),"",'Zusatzblatt (Perigon)'!E4282)</f>
        <v/>
      </c>
      <c r="B4287" s="95" t="str">
        <f>IF(ISBLANK('Zusatzblatt (Perigon)'!G4282),"",'Zusatzblatt (Perigon)'!G4282)</f>
        <v/>
      </c>
      <c r="C4287" s="96" t="str">
        <f>IF(ISBLANK('Zusatzblatt (Perigon)'!I4282),"",'Zusatzblatt (Perigon)'!I4282)</f>
        <v/>
      </c>
      <c r="D4287" s="97" t="str">
        <f>IF(ISBLANK('Zusatzblatt (Perigon)'!J4282),"",'Zusatzblatt (Perigon)'!J4282)</f>
        <v/>
      </c>
      <c r="E4287" s="64" t="str">
        <f>IF(ISBLANK('Zusatzblatt (Perigon)'!K4282),"",'Zusatzblatt (Perigon)'!K4282)</f>
        <v/>
      </c>
      <c r="F4287" s="65"/>
      <c r="G4287" s="64"/>
      <c r="H4287" s="69" t="str">
        <f>IF(ISBLANK('Zusatzblatt (Perigon)'!L4282),"",'Zusatzblatt (Perigon)'!L4282)</f>
        <v/>
      </c>
      <c r="I4287" s="69" t="str">
        <f>IF(ISBLANK('Zusatzblatt (Perigon)'!M4282),"",'Zusatzblatt (Perigon)'!M4282)</f>
        <v/>
      </c>
      <c r="J4287" s="98" t="str">
        <f>IF(ISBLANK('Zusatzblatt (Perigon)'!N4282),"",'Zusatzblatt (Perigon)'!N4282)</f>
        <v/>
      </c>
      <c r="K4287" s="99" t="str">
        <f>IF(ISBLANK('Zusatzblatt (Perigon)'!J4282),"",'Zusatzblatt (Perigon)'!T4282)</f>
        <v/>
      </c>
      <c r="L4287" s="95" t="str">
        <f>IF(ISBLANK('Zusatzblatt (Perigon)'!O4282),"",'Zusatzblatt (Perigon)'!O4282)</f>
        <v/>
      </c>
      <c r="M4287" s="95" t="str">
        <f>IF(ISBLANK('Zusatzblatt (Perigon)'!R4282),"",'Zusatzblatt (Perigon)'!R4282)</f>
        <v/>
      </c>
      <c r="N4287" s="95" t="str">
        <f>IF(ISBLANK('Zusatzblatt (Perigon)'!P4282),"",'Zusatzblatt (Perigon)'!P4282)</f>
        <v/>
      </c>
      <c r="O4287" s="38" t="str">
        <f>IF($L4287="","",VLOOKUP($R4287,Tarife!$A$2:$R$599,13,FALSE))</f>
        <v/>
      </c>
      <c r="P4287" s="38" t="str">
        <f t="shared" si="66"/>
        <v/>
      </c>
      <c r="R4287" s="100" t="str">
        <f>Zusammenzug!$C$25&amp;"-"&amp;Zusammenzug!$A$7&amp;"-"&amp;Leistungen!L4287</f>
        <v>2026-Nicht beauftragte Spitex-Organisation-</v>
      </c>
    </row>
    <row r="4288" spans="1:18" x14ac:dyDescent="0.2">
      <c r="A4288" s="95" t="str">
        <f>IF(ISBLANK('Zusatzblatt (Perigon)'!E4283),"",'Zusatzblatt (Perigon)'!E4283)</f>
        <v/>
      </c>
      <c r="B4288" s="95" t="str">
        <f>IF(ISBLANK('Zusatzblatt (Perigon)'!G4283),"",'Zusatzblatt (Perigon)'!G4283)</f>
        <v/>
      </c>
      <c r="C4288" s="96" t="str">
        <f>IF(ISBLANK('Zusatzblatt (Perigon)'!I4283),"",'Zusatzblatt (Perigon)'!I4283)</f>
        <v/>
      </c>
      <c r="D4288" s="97" t="str">
        <f>IF(ISBLANK('Zusatzblatt (Perigon)'!J4283),"",'Zusatzblatt (Perigon)'!J4283)</f>
        <v/>
      </c>
      <c r="E4288" s="64" t="str">
        <f>IF(ISBLANK('Zusatzblatt (Perigon)'!K4283),"",'Zusatzblatt (Perigon)'!K4283)</f>
        <v/>
      </c>
      <c r="F4288" s="65"/>
      <c r="G4288" s="64"/>
      <c r="H4288" s="69" t="str">
        <f>IF(ISBLANK('Zusatzblatt (Perigon)'!L4283),"",'Zusatzblatt (Perigon)'!L4283)</f>
        <v/>
      </c>
      <c r="I4288" s="69" t="str">
        <f>IF(ISBLANK('Zusatzblatt (Perigon)'!M4283),"",'Zusatzblatt (Perigon)'!M4283)</f>
        <v/>
      </c>
      <c r="J4288" s="98" t="str">
        <f>IF(ISBLANK('Zusatzblatt (Perigon)'!N4283),"",'Zusatzblatt (Perigon)'!N4283)</f>
        <v/>
      </c>
      <c r="K4288" s="99" t="str">
        <f>IF(ISBLANK('Zusatzblatt (Perigon)'!J4283),"",'Zusatzblatt (Perigon)'!T4283)</f>
        <v/>
      </c>
      <c r="L4288" s="95" t="str">
        <f>IF(ISBLANK('Zusatzblatt (Perigon)'!O4283),"",'Zusatzblatt (Perigon)'!O4283)</f>
        <v/>
      </c>
      <c r="M4288" s="95" t="str">
        <f>IF(ISBLANK('Zusatzblatt (Perigon)'!R4283),"",'Zusatzblatt (Perigon)'!R4283)</f>
        <v/>
      </c>
      <c r="N4288" s="95" t="str">
        <f>IF(ISBLANK('Zusatzblatt (Perigon)'!P4283),"",'Zusatzblatt (Perigon)'!P4283)</f>
        <v/>
      </c>
      <c r="O4288" s="38" t="str">
        <f>IF($L4288="","",VLOOKUP($R4288,Tarife!$A$2:$R$599,13,FALSE))</f>
        <v/>
      </c>
      <c r="P4288" s="38" t="str">
        <f t="shared" si="66"/>
        <v/>
      </c>
      <c r="R4288" s="100" t="str">
        <f>Zusammenzug!$C$25&amp;"-"&amp;Zusammenzug!$A$7&amp;"-"&amp;Leistungen!L4288</f>
        <v>2026-Nicht beauftragte Spitex-Organisation-</v>
      </c>
    </row>
    <row r="4289" spans="1:18" x14ac:dyDescent="0.2">
      <c r="A4289" s="95" t="str">
        <f>IF(ISBLANK('Zusatzblatt (Perigon)'!E4284),"",'Zusatzblatt (Perigon)'!E4284)</f>
        <v/>
      </c>
      <c r="B4289" s="95" t="str">
        <f>IF(ISBLANK('Zusatzblatt (Perigon)'!G4284),"",'Zusatzblatt (Perigon)'!G4284)</f>
        <v/>
      </c>
      <c r="C4289" s="96" t="str">
        <f>IF(ISBLANK('Zusatzblatt (Perigon)'!I4284),"",'Zusatzblatt (Perigon)'!I4284)</f>
        <v/>
      </c>
      <c r="D4289" s="97" t="str">
        <f>IF(ISBLANK('Zusatzblatt (Perigon)'!J4284),"",'Zusatzblatt (Perigon)'!J4284)</f>
        <v/>
      </c>
      <c r="E4289" s="64" t="str">
        <f>IF(ISBLANK('Zusatzblatt (Perigon)'!K4284),"",'Zusatzblatt (Perigon)'!K4284)</f>
        <v/>
      </c>
      <c r="F4289" s="65"/>
      <c r="G4289" s="64"/>
      <c r="H4289" s="69" t="str">
        <f>IF(ISBLANK('Zusatzblatt (Perigon)'!L4284),"",'Zusatzblatt (Perigon)'!L4284)</f>
        <v/>
      </c>
      <c r="I4289" s="69" t="str">
        <f>IF(ISBLANK('Zusatzblatt (Perigon)'!M4284),"",'Zusatzblatt (Perigon)'!M4284)</f>
        <v/>
      </c>
      <c r="J4289" s="98" t="str">
        <f>IF(ISBLANK('Zusatzblatt (Perigon)'!N4284),"",'Zusatzblatt (Perigon)'!N4284)</f>
        <v/>
      </c>
      <c r="K4289" s="99" t="str">
        <f>IF(ISBLANK('Zusatzblatt (Perigon)'!J4284),"",'Zusatzblatt (Perigon)'!T4284)</f>
        <v/>
      </c>
      <c r="L4289" s="95" t="str">
        <f>IF(ISBLANK('Zusatzblatt (Perigon)'!O4284),"",'Zusatzblatt (Perigon)'!O4284)</f>
        <v/>
      </c>
      <c r="M4289" s="95" t="str">
        <f>IF(ISBLANK('Zusatzblatt (Perigon)'!R4284),"",'Zusatzblatt (Perigon)'!R4284)</f>
        <v/>
      </c>
      <c r="N4289" s="95" t="str">
        <f>IF(ISBLANK('Zusatzblatt (Perigon)'!P4284),"",'Zusatzblatt (Perigon)'!P4284)</f>
        <v/>
      </c>
      <c r="O4289" s="38" t="str">
        <f>IF($L4289="","",VLOOKUP($R4289,Tarife!$A$2:$R$599,13,FALSE))</f>
        <v/>
      </c>
      <c r="P4289" s="38" t="str">
        <f t="shared" si="66"/>
        <v/>
      </c>
      <c r="R4289" s="100" t="str">
        <f>Zusammenzug!$C$25&amp;"-"&amp;Zusammenzug!$A$7&amp;"-"&amp;Leistungen!L4289</f>
        <v>2026-Nicht beauftragte Spitex-Organisation-</v>
      </c>
    </row>
    <row r="4290" spans="1:18" x14ac:dyDescent="0.2">
      <c r="A4290" s="95" t="str">
        <f>IF(ISBLANK('Zusatzblatt (Perigon)'!E4285),"",'Zusatzblatt (Perigon)'!E4285)</f>
        <v/>
      </c>
      <c r="B4290" s="95" t="str">
        <f>IF(ISBLANK('Zusatzblatt (Perigon)'!G4285),"",'Zusatzblatt (Perigon)'!G4285)</f>
        <v/>
      </c>
      <c r="C4290" s="96" t="str">
        <f>IF(ISBLANK('Zusatzblatt (Perigon)'!I4285),"",'Zusatzblatt (Perigon)'!I4285)</f>
        <v/>
      </c>
      <c r="D4290" s="97" t="str">
        <f>IF(ISBLANK('Zusatzblatt (Perigon)'!J4285),"",'Zusatzblatt (Perigon)'!J4285)</f>
        <v/>
      </c>
      <c r="E4290" s="64" t="str">
        <f>IF(ISBLANK('Zusatzblatt (Perigon)'!K4285),"",'Zusatzblatt (Perigon)'!K4285)</f>
        <v/>
      </c>
      <c r="F4290" s="65"/>
      <c r="G4290" s="64"/>
      <c r="H4290" s="69" t="str">
        <f>IF(ISBLANK('Zusatzblatt (Perigon)'!L4285),"",'Zusatzblatt (Perigon)'!L4285)</f>
        <v/>
      </c>
      <c r="I4290" s="69" t="str">
        <f>IF(ISBLANK('Zusatzblatt (Perigon)'!M4285),"",'Zusatzblatt (Perigon)'!M4285)</f>
        <v/>
      </c>
      <c r="J4290" s="98" t="str">
        <f>IF(ISBLANK('Zusatzblatt (Perigon)'!N4285),"",'Zusatzblatt (Perigon)'!N4285)</f>
        <v/>
      </c>
      <c r="K4290" s="99" t="str">
        <f>IF(ISBLANK('Zusatzblatt (Perigon)'!J4285),"",'Zusatzblatt (Perigon)'!T4285)</f>
        <v/>
      </c>
      <c r="L4290" s="95" t="str">
        <f>IF(ISBLANK('Zusatzblatt (Perigon)'!O4285),"",'Zusatzblatt (Perigon)'!O4285)</f>
        <v/>
      </c>
      <c r="M4290" s="95" t="str">
        <f>IF(ISBLANK('Zusatzblatt (Perigon)'!R4285),"",'Zusatzblatt (Perigon)'!R4285)</f>
        <v/>
      </c>
      <c r="N4290" s="95" t="str">
        <f>IF(ISBLANK('Zusatzblatt (Perigon)'!P4285),"",'Zusatzblatt (Perigon)'!P4285)</f>
        <v/>
      </c>
      <c r="O4290" s="38" t="str">
        <f>IF($L4290="","",VLOOKUP($R4290,Tarife!$A$2:$R$599,13,FALSE))</f>
        <v/>
      </c>
      <c r="P4290" s="38" t="str">
        <f t="shared" si="66"/>
        <v/>
      </c>
      <c r="R4290" s="100" t="str">
        <f>Zusammenzug!$C$25&amp;"-"&amp;Zusammenzug!$A$7&amp;"-"&amp;Leistungen!L4290</f>
        <v>2026-Nicht beauftragte Spitex-Organisation-</v>
      </c>
    </row>
    <row r="4291" spans="1:18" x14ac:dyDescent="0.2">
      <c r="A4291" s="95" t="str">
        <f>IF(ISBLANK('Zusatzblatt (Perigon)'!E4286),"",'Zusatzblatt (Perigon)'!E4286)</f>
        <v/>
      </c>
      <c r="B4291" s="95" t="str">
        <f>IF(ISBLANK('Zusatzblatt (Perigon)'!G4286),"",'Zusatzblatt (Perigon)'!G4286)</f>
        <v/>
      </c>
      <c r="C4291" s="96" t="str">
        <f>IF(ISBLANK('Zusatzblatt (Perigon)'!I4286),"",'Zusatzblatt (Perigon)'!I4286)</f>
        <v/>
      </c>
      <c r="D4291" s="97" t="str">
        <f>IF(ISBLANK('Zusatzblatt (Perigon)'!J4286),"",'Zusatzblatt (Perigon)'!J4286)</f>
        <v/>
      </c>
      <c r="E4291" s="64" t="str">
        <f>IF(ISBLANK('Zusatzblatt (Perigon)'!K4286),"",'Zusatzblatt (Perigon)'!K4286)</f>
        <v/>
      </c>
      <c r="F4291" s="65"/>
      <c r="G4291" s="64"/>
      <c r="H4291" s="69" t="str">
        <f>IF(ISBLANK('Zusatzblatt (Perigon)'!L4286),"",'Zusatzblatt (Perigon)'!L4286)</f>
        <v/>
      </c>
      <c r="I4291" s="69" t="str">
        <f>IF(ISBLANK('Zusatzblatt (Perigon)'!M4286),"",'Zusatzblatt (Perigon)'!M4286)</f>
        <v/>
      </c>
      <c r="J4291" s="98" t="str">
        <f>IF(ISBLANK('Zusatzblatt (Perigon)'!N4286),"",'Zusatzblatt (Perigon)'!N4286)</f>
        <v/>
      </c>
      <c r="K4291" s="99" t="str">
        <f>IF(ISBLANK('Zusatzblatt (Perigon)'!J4286),"",'Zusatzblatt (Perigon)'!T4286)</f>
        <v/>
      </c>
      <c r="L4291" s="95" t="str">
        <f>IF(ISBLANK('Zusatzblatt (Perigon)'!O4286),"",'Zusatzblatt (Perigon)'!O4286)</f>
        <v/>
      </c>
      <c r="M4291" s="95" t="str">
        <f>IF(ISBLANK('Zusatzblatt (Perigon)'!R4286),"",'Zusatzblatt (Perigon)'!R4286)</f>
        <v/>
      </c>
      <c r="N4291" s="95" t="str">
        <f>IF(ISBLANK('Zusatzblatt (Perigon)'!P4286),"",'Zusatzblatt (Perigon)'!P4286)</f>
        <v/>
      </c>
      <c r="O4291" s="38" t="str">
        <f>IF($L4291="","",VLOOKUP($R4291,Tarife!$A$2:$R$599,13,FALSE))</f>
        <v/>
      </c>
      <c r="P4291" s="38" t="str">
        <f t="shared" si="66"/>
        <v/>
      </c>
      <c r="R4291" s="100" t="str">
        <f>Zusammenzug!$C$25&amp;"-"&amp;Zusammenzug!$A$7&amp;"-"&amp;Leistungen!L4291</f>
        <v>2026-Nicht beauftragte Spitex-Organisation-</v>
      </c>
    </row>
    <row r="4292" spans="1:18" x14ac:dyDescent="0.2">
      <c r="A4292" s="95" t="str">
        <f>IF(ISBLANK('Zusatzblatt (Perigon)'!E4287),"",'Zusatzblatt (Perigon)'!E4287)</f>
        <v/>
      </c>
      <c r="B4292" s="95" t="str">
        <f>IF(ISBLANK('Zusatzblatt (Perigon)'!G4287),"",'Zusatzblatt (Perigon)'!G4287)</f>
        <v/>
      </c>
      <c r="C4292" s="96" t="str">
        <f>IF(ISBLANK('Zusatzblatt (Perigon)'!I4287),"",'Zusatzblatt (Perigon)'!I4287)</f>
        <v/>
      </c>
      <c r="D4292" s="97" t="str">
        <f>IF(ISBLANK('Zusatzblatt (Perigon)'!J4287),"",'Zusatzblatt (Perigon)'!J4287)</f>
        <v/>
      </c>
      <c r="E4292" s="64" t="str">
        <f>IF(ISBLANK('Zusatzblatt (Perigon)'!K4287),"",'Zusatzblatt (Perigon)'!K4287)</f>
        <v/>
      </c>
      <c r="F4292" s="65"/>
      <c r="G4292" s="64"/>
      <c r="H4292" s="69" t="str">
        <f>IF(ISBLANK('Zusatzblatt (Perigon)'!L4287),"",'Zusatzblatt (Perigon)'!L4287)</f>
        <v/>
      </c>
      <c r="I4292" s="69" t="str">
        <f>IF(ISBLANK('Zusatzblatt (Perigon)'!M4287),"",'Zusatzblatt (Perigon)'!M4287)</f>
        <v/>
      </c>
      <c r="J4292" s="98" t="str">
        <f>IF(ISBLANK('Zusatzblatt (Perigon)'!N4287),"",'Zusatzblatt (Perigon)'!N4287)</f>
        <v/>
      </c>
      <c r="K4292" s="99" t="str">
        <f>IF(ISBLANK('Zusatzblatt (Perigon)'!J4287),"",'Zusatzblatt (Perigon)'!T4287)</f>
        <v/>
      </c>
      <c r="L4292" s="95" t="str">
        <f>IF(ISBLANK('Zusatzblatt (Perigon)'!O4287),"",'Zusatzblatt (Perigon)'!O4287)</f>
        <v/>
      </c>
      <c r="M4292" s="95" t="str">
        <f>IF(ISBLANK('Zusatzblatt (Perigon)'!R4287),"",'Zusatzblatt (Perigon)'!R4287)</f>
        <v/>
      </c>
      <c r="N4292" s="95" t="str">
        <f>IF(ISBLANK('Zusatzblatt (Perigon)'!P4287),"",'Zusatzblatt (Perigon)'!P4287)</f>
        <v/>
      </c>
      <c r="O4292" s="38" t="str">
        <f>IF($L4292="","",VLOOKUP($R4292,Tarife!$A$2:$R$599,13,FALSE))</f>
        <v/>
      </c>
      <c r="P4292" s="38" t="str">
        <f t="shared" si="66"/>
        <v/>
      </c>
      <c r="R4292" s="100" t="str">
        <f>Zusammenzug!$C$25&amp;"-"&amp;Zusammenzug!$A$7&amp;"-"&amp;Leistungen!L4292</f>
        <v>2026-Nicht beauftragte Spitex-Organisation-</v>
      </c>
    </row>
    <row r="4293" spans="1:18" x14ac:dyDescent="0.2">
      <c r="A4293" s="95" t="str">
        <f>IF(ISBLANK('Zusatzblatt (Perigon)'!E4288),"",'Zusatzblatt (Perigon)'!E4288)</f>
        <v/>
      </c>
      <c r="B4293" s="95" t="str">
        <f>IF(ISBLANK('Zusatzblatt (Perigon)'!G4288),"",'Zusatzblatt (Perigon)'!G4288)</f>
        <v/>
      </c>
      <c r="C4293" s="96" t="str">
        <f>IF(ISBLANK('Zusatzblatt (Perigon)'!I4288),"",'Zusatzblatt (Perigon)'!I4288)</f>
        <v/>
      </c>
      <c r="D4293" s="97" t="str">
        <f>IF(ISBLANK('Zusatzblatt (Perigon)'!J4288),"",'Zusatzblatt (Perigon)'!J4288)</f>
        <v/>
      </c>
      <c r="E4293" s="64" t="str">
        <f>IF(ISBLANK('Zusatzblatt (Perigon)'!K4288),"",'Zusatzblatt (Perigon)'!K4288)</f>
        <v/>
      </c>
      <c r="F4293" s="65"/>
      <c r="G4293" s="64"/>
      <c r="H4293" s="69" t="str">
        <f>IF(ISBLANK('Zusatzblatt (Perigon)'!L4288),"",'Zusatzblatt (Perigon)'!L4288)</f>
        <v/>
      </c>
      <c r="I4293" s="69" t="str">
        <f>IF(ISBLANK('Zusatzblatt (Perigon)'!M4288),"",'Zusatzblatt (Perigon)'!M4288)</f>
        <v/>
      </c>
      <c r="J4293" s="98" t="str">
        <f>IF(ISBLANK('Zusatzblatt (Perigon)'!N4288),"",'Zusatzblatt (Perigon)'!N4288)</f>
        <v/>
      </c>
      <c r="K4293" s="99" t="str">
        <f>IF(ISBLANK('Zusatzblatt (Perigon)'!J4288),"",'Zusatzblatt (Perigon)'!T4288)</f>
        <v/>
      </c>
      <c r="L4293" s="95" t="str">
        <f>IF(ISBLANK('Zusatzblatt (Perigon)'!O4288),"",'Zusatzblatt (Perigon)'!O4288)</f>
        <v/>
      </c>
      <c r="M4293" s="95" t="str">
        <f>IF(ISBLANK('Zusatzblatt (Perigon)'!R4288),"",'Zusatzblatt (Perigon)'!R4288)</f>
        <v/>
      </c>
      <c r="N4293" s="95" t="str">
        <f>IF(ISBLANK('Zusatzblatt (Perigon)'!P4288),"",'Zusatzblatt (Perigon)'!P4288)</f>
        <v/>
      </c>
      <c r="O4293" s="38" t="str">
        <f>IF($L4293="","",VLOOKUP($R4293,Tarife!$A$2:$R$599,13,FALSE))</f>
        <v/>
      </c>
      <c r="P4293" s="38" t="str">
        <f t="shared" si="66"/>
        <v/>
      </c>
      <c r="R4293" s="100" t="str">
        <f>Zusammenzug!$C$25&amp;"-"&amp;Zusammenzug!$A$7&amp;"-"&amp;Leistungen!L4293</f>
        <v>2026-Nicht beauftragte Spitex-Organisation-</v>
      </c>
    </row>
    <row r="4294" spans="1:18" x14ac:dyDescent="0.2">
      <c r="A4294" s="95" t="str">
        <f>IF(ISBLANK('Zusatzblatt (Perigon)'!E4289),"",'Zusatzblatt (Perigon)'!E4289)</f>
        <v/>
      </c>
      <c r="B4294" s="95" t="str">
        <f>IF(ISBLANK('Zusatzblatt (Perigon)'!G4289),"",'Zusatzblatt (Perigon)'!G4289)</f>
        <v/>
      </c>
      <c r="C4294" s="96" t="str">
        <f>IF(ISBLANK('Zusatzblatt (Perigon)'!I4289),"",'Zusatzblatt (Perigon)'!I4289)</f>
        <v/>
      </c>
      <c r="D4294" s="97" t="str">
        <f>IF(ISBLANK('Zusatzblatt (Perigon)'!J4289),"",'Zusatzblatt (Perigon)'!J4289)</f>
        <v/>
      </c>
      <c r="E4294" s="64" t="str">
        <f>IF(ISBLANK('Zusatzblatt (Perigon)'!K4289),"",'Zusatzblatt (Perigon)'!K4289)</f>
        <v/>
      </c>
      <c r="F4294" s="65"/>
      <c r="G4294" s="64"/>
      <c r="H4294" s="69" t="str">
        <f>IF(ISBLANK('Zusatzblatt (Perigon)'!L4289),"",'Zusatzblatt (Perigon)'!L4289)</f>
        <v/>
      </c>
      <c r="I4294" s="69" t="str">
        <f>IF(ISBLANK('Zusatzblatt (Perigon)'!M4289),"",'Zusatzblatt (Perigon)'!M4289)</f>
        <v/>
      </c>
      <c r="J4294" s="98" t="str">
        <f>IF(ISBLANK('Zusatzblatt (Perigon)'!N4289),"",'Zusatzblatt (Perigon)'!N4289)</f>
        <v/>
      </c>
      <c r="K4294" s="99" t="str">
        <f>IF(ISBLANK('Zusatzblatt (Perigon)'!J4289),"",'Zusatzblatt (Perigon)'!T4289)</f>
        <v/>
      </c>
      <c r="L4294" s="95" t="str">
        <f>IF(ISBLANK('Zusatzblatt (Perigon)'!O4289),"",'Zusatzblatt (Perigon)'!O4289)</f>
        <v/>
      </c>
      <c r="M4294" s="95" t="str">
        <f>IF(ISBLANK('Zusatzblatt (Perigon)'!R4289),"",'Zusatzblatt (Perigon)'!R4289)</f>
        <v/>
      </c>
      <c r="N4294" s="95" t="str">
        <f>IF(ISBLANK('Zusatzblatt (Perigon)'!P4289),"",'Zusatzblatt (Perigon)'!P4289)</f>
        <v/>
      </c>
      <c r="O4294" s="38" t="str">
        <f>IF($L4294="","",VLOOKUP($R4294,Tarife!$A$2:$R$599,13,FALSE))</f>
        <v/>
      </c>
      <c r="P4294" s="38" t="str">
        <f t="shared" si="66"/>
        <v/>
      </c>
      <c r="R4294" s="100" t="str">
        <f>Zusammenzug!$C$25&amp;"-"&amp;Zusammenzug!$A$7&amp;"-"&amp;Leistungen!L4294</f>
        <v>2026-Nicht beauftragte Spitex-Organisation-</v>
      </c>
    </row>
    <row r="4295" spans="1:18" x14ac:dyDescent="0.2">
      <c r="A4295" s="95" t="str">
        <f>IF(ISBLANK('Zusatzblatt (Perigon)'!E4290),"",'Zusatzblatt (Perigon)'!E4290)</f>
        <v/>
      </c>
      <c r="B4295" s="95" t="str">
        <f>IF(ISBLANK('Zusatzblatt (Perigon)'!G4290),"",'Zusatzblatt (Perigon)'!G4290)</f>
        <v/>
      </c>
      <c r="C4295" s="96" t="str">
        <f>IF(ISBLANK('Zusatzblatt (Perigon)'!I4290),"",'Zusatzblatt (Perigon)'!I4290)</f>
        <v/>
      </c>
      <c r="D4295" s="97" t="str">
        <f>IF(ISBLANK('Zusatzblatt (Perigon)'!J4290),"",'Zusatzblatt (Perigon)'!J4290)</f>
        <v/>
      </c>
      <c r="E4295" s="64" t="str">
        <f>IF(ISBLANK('Zusatzblatt (Perigon)'!K4290),"",'Zusatzblatt (Perigon)'!K4290)</f>
        <v/>
      </c>
      <c r="F4295" s="65"/>
      <c r="G4295" s="64"/>
      <c r="H4295" s="69" t="str">
        <f>IF(ISBLANK('Zusatzblatt (Perigon)'!L4290),"",'Zusatzblatt (Perigon)'!L4290)</f>
        <v/>
      </c>
      <c r="I4295" s="69" t="str">
        <f>IF(ISBLANK('Zusatzblatt (Perigon)'!M4290),"",'Zusatzblatt (Perigon)'!M4290)</f>
        <v/>
      </c>
      <c r="J4295" s="98" t="str">
        <f>IF(ISBLANK('Zusatzblatt (Perigon)'!N4290),"",'Zusatzblatt (Perigon)'!N4290)</f>
        <v/>
      </c>
      <c r="K4295" s="99" t="str">
        <f>IF(ISBLANK('Zusatzblatt (Perigon)'!J4290),"",'Zusatzblatt (Perigon)'!T4290)</f>
        <v/>
      </c>
      <c r="L4295" s="95" t="str">
        <f>IF(ISBLANK('Zusatzblatt (Perigon)'!O4290),"",'Zusatzblatt (Perigon)'!O4290)</f>
        <v/>
      </c>
      <c r="M4295" s="95" t="str">
        <f>IF(ISBLANK('Zusatzblatt (Perigon)'!R4290),"",'Zusatzblatt (Perigon)'!R4290)</f>
        <v/>
      </c>
      <c r="N4295" s="95" t="str">
        <f>IF(ISBLANK('Zusatzblatt (Perigon)'!P4290),"",'Zusatzblatt (Perigon)'!P4290)</f>
        <v/>
      </c>
      <c r="O4295" s="38" t="str">
        <f>IF($L4295="","",VLOOKUP($R4295,Tarife!$A$2:$R$599,13,FALSE))</f>
        <v/>
      </c>
      <c r="P4295" s="38" t="str">
        <f t="shared" si="66"/>
        <v/>
      </c>
      <c r="R4295" s="100" t="str">
        <f>Zusammenzug!$C$25&amp;"-"&amp;Zusammenzug!$A$7&amp;"-"&amp;Leistungen!L4295</f>
        <v>2026-Nicht beauftragte Spitex-Organisation-</v>
      </c>
    </row>
    <row r="4296" spans="1:18" x14ac:dyDescent="0.2">
      <c r="A4296" s="95" t="str">
        <f>IF(ISBLANK('Zusatzblatt (Perigon)'!E4291),"",'Zusatzblatt (Perigon)'!E4291)</f>
        <v/>
      </c>
      <c r="B4296" s="95" t="str">
        <f>IF(ISBLANK('Zusatzblatt (Perigon)'!G4291),"",'Zusatzblatt (Perigon)'!G4291)</f>
        <v/>
      </c>
      <c r="C4296" s="96" t="str">
        <f>IF(ISBLANK('Zusatzblatt (Perigon)'!I4291),"",'Zusatzblatt (Perigon)'!I4291)</f>
        <v/>
      </c>
      <c r="D4296" s="97" t="str">
        <f>IF(ISBLANK('Zusatzblatt (Perigon)'!J4291),"",'Zusatzblatt (Perigon)'!J4291)</f>
        <v/>
      </c>
      <c r="E4296" s="64" t="str">
        <f>IF(ISBLANK('Zusatzblatt (Perigon)'!K4291),"",'Zusatzblatt (Perigon)'!K4291)</f>
        <v/>
      </c>
      <c r="F4296" s="65"/>
      <c r="G4296" s="64"/>
      <c r="H4296" s="69" t="str">
        <f>IF(ISBLANK('Zusatzblatt (Perigon)'!L4291),"",'Zusatzblatt (Perigon)'!L4291)</f>
        <v/>
      </c>
      <c r="I4296" s="69" t="str">
        <f>IF(ISBLANK('Zusatzblatt (Perigon)'!M4291),"",'Zusatzblatt (Perigon)'!M4291)</f>
        <v/>
      </c>
      <c r="J4296" s="98" t="str">
        <f>IF(ISBLANK('Zusatzblatt (Perigon)'!N4291),"",'Zusatzblatt (Perigon)'!N4291)</f>
        <v/>
      </c>
      <c r="K4296" s="99" t="str">
        <f>IF(ISBLANK('Zusatzblatt (Perigon)'!J4291),"",'Zusatzblatt (Perigon)'!T4291)</f>
        <v/>
      </c>
      <c r="L4296" s="95" t="str">
        <f>IF(ISBLANK('Zusatzblatt (Perigon)'!O4291),"",'Zusatzblatt (Perigon)'!O4291)</f>
        <v/>
      </c>
      <c r="M4296" s="95" t="str">
        <f>IF(ISBLANK('Zusatzblatt (Perigon)'!R4291),"",'Zusatzblatt (Perigon)'!R4291)</f>
        <v/>
      </c>
      <c r="N4296" s="95" t="str">
        <f>IF(ISBLANK('Zusatzblatt (Perigon)'!P4291),"",'Zusatzblatt (Perigon)'!P4291)</f>
        <v/>
      </c>
      <c r="O4296" s="38" t="str">
        <f>IF($L4296="","",VLOOKUP($R4296,Tarife!$A$2:$R$599,13,FALSE))</f>
        <v/>
      </c>
      <c r="P4296" s="38" t="str">
        <f t="shared" ref="P4296:P4359" si="67">IF(L4296="","",IF(AND($L4296="Pabe",N4296&lt;O4296),M4296*O4296,IF(N4296&lt;O4296,M4296*N4296,M4296*O4296)))</f>
        <v/>
      </c>
      <c r="R4296" s="100" t="str">
        <f>Zusammenzug!$C$25&amp;"-"&amp;Zusammenzug!$A$7&amp;"-"&amp;Leistungen!L4296</f>
        <v>2026-Nicht beauftragte Spitex-Organisation-</v>
      </c>
    </row>
    <row r="4297" spans="1:18" x14ac:dyDescent="0.2">
      <c r="A4297" s="95" t="str">
        <f>IF(ISBLANK('Zusatzblatt (Perigon)'!E4292),"",'Zusatzblatt (Perigon)'!E4292)</f>
        <v/>
      </c>
      <c r="B4297" s="95" t="str">
        <f>IF(ISBLANK('Zusatzblatt (Perigon)'!G4292),"",'Zusatzblatt (Perigon)'!G4292)</f>
        <v/>
      </c>
      <c r="C4297" s="96" t="str">
        <f>IF(ISBLANK('Zusatzblatt (Perigon)'!I4292),"",'Zusatzblatt (Perigon)'!I4292)</f>
        <v/>
      </c>
      <c r="D4297" s="97" t="str">
        <f>IF(ISBLANK('Zusatzblatt (Perigon)'!J4292),"",'Zusatzblatt (Perigon)'!J4292)</f>
        <v/>
      </c>
      <c r="E4297" s="64" t="str">
        <f>IF(ISBLANK('Zusatzblatt (Perigon)'!K4292),"",'Zusatzblatt (Perigon)'!K4292)</f>
        <v/>
      </c>
      <c r="F4297" s="65"/>
      <c r="G4297" s="64"/>
      <c r="H4297" s="69" t="str">
        <f>IF(ISBLANK('Zusatzblatt (Perigon)'!L4292),"",'Zusatzblatt (Perigon)'!L4292)</f>
        <v/>
      </c>
      <c r="I4297" s="69" t="str">
        <f>IF(ISBLANK('Zusatzblatt (Perigon)'!M4292),"",'Zusatzblatt (Perigon)'!M4292)</f>
        <v/>
      </c>
      <c r="J4297" s="98" t="str">
        <f>IF(ISBLANK('Zusatzblatt (Perigon)'!N4292),"",'Zusatzblatt (Perigon)'!N4292)</f>
        <v/>
      </c>
      <c r="K4297" s="99" t="str">
        <f>IF(ISBLANK('Zusatzblatt (Perigon)'!J4292),"",'Zusatzblatt (Perigon)'!T4292)</f>
        <v/>
      </c>
      <c r="L4297" s="95" t="str">
        <f>IF(ISBLANK('Zusatzblatt (Perigon)'!O4292),"",'Zusatzblatt (Perigon)'!O4292)</f>
        <v/>
      </c>
      <c r="M4297" s="95" t="str">
        <f>IF(ISBLANK('Zusatzblatt (Perigon)'!R4292),"",'Zusatzblatt (Perigon)'!R4292)</f>
        <v/>
      </c>
      <c r="N4297" s="95" t="str">
        <f>IF(ISBLANK('Zusatzblatt (Perigon)'!P4292),"",'Zusatzblatt (Perigon)'!P4292)</f>
        <v/>
      </c>
      <c r="O4297" s="38" t="str">
        <f>IF($L4297="","",VLOOKUP($R4297,Tarife!$A$2:$R$599,13,FALSE))</f>
        <v/>
      </c>
      <c r="P4297" s="38" t="str">
        <f t="shared" si="67"/>
        <v/>
      </c>
      <c r="R4297" s="100" t="str">
        <f>Zusammenzug!$C$25&amp;"-"&amp;Zusammenzug!$A$7&amp;"-"&amp;Leistungen!L4297</f>
        <v>2026-Nicht beauftragte Spitex-Organisation-</v>
      </c>
    </row>
    <row r="4298" spans="1:18" x14ac:dyDescent="0.2">
      <c r="A4298" s="95" t="str">
        <f>IF(ISBLANK('Zusatzblatt (Perigon)'!E4293),"",'Zusatzblatt (Perigon)'!E4293)</f>
        <v/>
      </c>
      <c r="B4298" s="95" t="str">
        <f>IF(ISBLANK('Zusatzblatt (Perigon)'!G4293),"",'Zusatzblatt (Perigon)'!G4293)</f>
        <v/>
      </c>
      <c r="C4298" s="96" t="str">
        <f>IF(ISBLANK('Zusatzblatt (Perigon)'!I4293),"",'Zusatzblatt (Perigon)'!I4293)</f>
        <v/>
      </c>
      <c r="D4298" s="97" t="str">
        <f>IF(ISBLANK('Zusatzblatt (Perigon)'!J4293),"",'Zusatzblatt (Perigon)'!J4293)</f>
        <v/>
      </c>
      <c r="E4298" s="64" t="str">
        <f>IF(ISBLANK('Zusatzblatt (Perigon)'!K4293),"",'Zusatzblatt (Perigon)'!K4293)</f>
        <v/>
      </c>
      <c r="F4298" s="65"/>
      <c r="G4298" s="64"/>
      <c r="H4298" s="69" t="str">
        <f>IF(ISBLANK('Zusatzblatt (Perigon)'!L4293),"",'Zusatzblatt (Perigon)'!L4293)</f>
        <v/>
      </c>
      <c r="I4298" s="69" t="str">
        <f>IF(ISBLANK('Zusatzblatt (Perigon)'!M4293),"",'Zusatzblatt (Perigon)'!M4293)</f>
        <v/>
      </c>
      <c r="J4298" s="98" t="str">
        <f>IF(ISBLANK('Zusatzblatt (Perigon)'!N4293),"",'Zusatzblatt (Perigon)'!N4293)</f>
        <v/>
      </c>
      <c r="K4298" s="99" t="str">
        <f>IF(ISBLANK('Zusatzblatt (Perigon)'!J4293),"",'Zusatzblatt (Perigon)'!T4293)</f>
        <v/>
      </c>
      <c r="L4298" s="95" t="str">
        <f>IF(ISBLANK('Zusatzblatt (Perigon)'!O4293),"",'Zusatzblatt (Perigon)'!O4293)</f>
        <v/>
      </c>
      <c r="M4298" s="95" t="str">
        <f>IF(ISBLANK('Zusatzblatt (Perigon)'!R4293),"",'Zusatzblatt (Perigon)'!R4293)</f>
        <v/>
      </c>
      <c r="N4298" s="95" t="str">
        <f>IF(ISBLANK('Zusatzblatt (Perigon)'!P4293),"",'Zusatzblatt (Perigon)'!P4293)</f>
        <v/>
      </c>
      <c r="O4298" s="38" t="str">
        <f>IF($L4298="","",VLOOKUP($R4298,Tarife!$A$2:$R$599,13,FALSE))</f>
        <v/>
      </c>
      <c r="P4298" s="38" t="str">
        <f t="shared" si="67"/>
        <v/>
      </c>
      <c r="R4298" s="100" t="str">
        <f>Zusammenzug!$C$25&amp;"-"&amp;Zusammenzug!$A$7&amp;"-"&amp;Leistungen!L4298</f>
        <v>2026-Nicht beauftragte Spitex-Organisation-</v>
      </c>
    </row>
    <row r="4299" spans="1:18" x14ac:dyDescent="0.2">
      <c r="A4299" s="95" t="str">
        <f>IF(ISBLANK('Zusatzblatt (Perigon)'!E4294),"",'Zusatzblatt (Perigon)'!E4294)</f>
        <v/>
      </c>
      <c r="B4299" s="95" t="str">
        <f>IF(ISBLANK('Zusatzblatt (Perigon)'!G4294),"",'Zusatzblatt (Perigon)'!G4294)</f>
        <v/>
      </c>
      <c r="C4299" s="96" t="str">
        <f>IF(ISBLANK('Zusatzblatt (Perigon)'!I4294),"",'Zusatzblatt (Perigon)'!I4294)</f>
        <v/>
      </c>
      <c r="D4299" s="97" t="str">
        <f>IF(ISBLANK('Zusatzblatt (Perigon)'!J4294),"",'Zusatzblatt (Perigon)'!J4294)</f>
        <v/>
      </c>
      <c r="E4299" s="64" t="str">
        <f>IF(ISBLANK('Zusatzblatt (Perigon)'!K4294),"",'Zusatzblatt (Perigon)'!K4294)</f>
        <v/>
      </c>
      <c r="F4299" s="65"/>
      <c r="G4299" s="64"/>
      <c r="H4299" s="69" t="str">
        <f>IF(ISBLANK('Zusatzblatt (Perigon)'!L4294),"",'Zusatzblatt (Perigon)'!L4294)</f>
        <v/>
      </c>
      <c r="I4299" s="69" t="str">
        <f>IF(ISBLANK('Zusatzblatt (Perigon)'!M4294),"",'Zusatzblatt (Perigon)'!M4294)</f>
        <v/>
      </c>
      <c r="J4299" s="98" t="str">
        <f>IF(ISBLANK('Zusatzblatt (Perigon)'!N4294),"",'Zusatzblatt (Perigon)'!N4294)</f>
        <v/>
      </c>
      <c r="K4299" s="99" t="str">
        <f>IF(ISBLANK('Zusatzblatt (Perigon)'!J4294),"",'Zusatzblatt (Perigon)'!T4294)</f>
        <v/>
      </c>
      <c r="L4299" s="95" t="str">
        <f>IF(ISBLANK('Zusatzblatt (Perigon)'!O4294),"",'Zusatzblatt (Perigon)'!O4294)</f>
        <v/>
      </c>
      <c r="M4299" s="95" t="str">
        <f>IF(ISBLANK('Zusatzblatt (Perigon)'!R4294),"",'Zusatzblatt (Perigon)'!R4294)</f>
        <v/>
      </c>
      <c r="N4299" s="95" t="str">
        <f>IF(ISBLANK('Zusatzblatt (Perigon)'!P4294),"",'Zusatzblatt (Perigon)'!P4294)</f>
        <v/>
      </c>
      <c r="O4299" s="38" t="str">
        <f>IF($L4299="","",VLOOKUP($R4299,Tarife!$A$2:$R$599,13,FALSE))</f>
        <v/>
      </c>
      <c r="P4299" s="38" t="str">
        <f t="shared" si="67"/>
        <v/>
      </c>
      <c r="R4299" s="100" t="str">
        <f>Zusammenzug!$C$25&amp;"-"&amp;Zusammenzug!$A$7&amp;"-"&amp;Leistungen!L4299</f>
        <v>2026-Nicht beauftragte Spitex-Organisation-</v>
      </c>
    </row>
    <row r="4300" spans="1:18" x14ac:dyDescent="0.2">
      <c r="A4300" s="95" t="str">
        <f>IF(ISBLANK('Zusatzblatt (Perigon)'!E4295),"",'Zusatzblatt (Perigon)'!E4295)</f>
        <v/>
      </c>
      <c r="B4300" s="95" t="str">
        <f>IF(ISBLANK('Zusatzblatt (Perigon)'!G4295),"",'Zusatzblatt (Perigon)'!G4295)</f>
        <v/>
      </c>
      <c r="C4300" s="96" t="str">
        <f>IF(ISBLANK('Zusatzblatt (Perigon)'!I4295),"",'Zusatzblatt (Perigon)'!I4295)</f>
        <v/>
      </c>
      <c r="D4300" s="97" t="str">
        <f>IF(ISBLANK('Zusatzblatt (Perigon)'!J4295),"",'Zusatzblatt (Perigon)'!J4295)</f>
        <v/>
      </c>
      <c r="E4300" s="64" t="str">
        <f>IF(ISBLANK('Zusatzblatt (Perigon)'!K4295),"",'Zusatzblatt (Perigon)'!K4295)</f>
        <v/>
      </c>
      <c r="F4300" s="65"/>
      <c r="G4300" s="64"/>
      <c r="H4300" s="69" t="str">
        <f>IF(ISBLANK('Zusatzblatt (Perigon)'!L4295),"",'Zusatzblatt (Perigon)'!L4295)</f>
        <v/>
      </c>
      <c r="I4300" s="69" t="str">
        <f>IF(ISBLANK('Zusatzblatt (Perigon)'!M4295),"",'Zusatzblatt (Perigon)'!M4295)</f>
        <v/>
      </c>
      <c r="J4300" s="98" t="str">
        <f>IF(ISBLANK('Zusatzblatt (Perigon)'!N4295),"",'Zusatzblatt (Perigon)'!N4295)</f>
        <v/>
      </c>
      <c r="K4300" s="99" t="str">
        <f>IF(ISBLANK('Zusatzblatt (Perigon)'!J4295),"",'Zusatzblatt (Perigon)'!T4295)</f>
        <v/>
      </c>
      <c r="L4300" s="95" t="str">
        <f>IF(ISBLANK('Zusatzblatt (Perigon)'!O4295),"",'Zusatzblatt (Perigon)'!O4295)</f>
        <v/>
      </c>
      <c r="M4300" s="95" t="str">
        <f>IF(ISBLANK('Zusatzblatt (Perigon)'!R4295),"",'Zusatzblatt (Perigon)'!R4295)</f>
        <v/>
      </c>
      <c r="N4300" s="95" t="str">
        <f>IF(ISBLANK('Zusatzblatt (Perigon)'!P4295),"",'Zusatzblatt (Perigon)'!P4295)</f>
        <v/>
      </c>
      <c r="O4300" s="38" t="str">
        <f>IF($L4300="","",VLOOKUP($R4300,Tarife!$A$2:$R$599,13,FALSE))</f>
        <v/>
      </c>
      <c r="P4300" s="38" t="str">
        <f t="shared" si="67"/>
        <v/>
      </c>
      <c r="R4300" s="100" t="str">
        <f>Zusammenzug!$C$25&amp;"-"&amp;Zusammenzug!$A$7&amp;"-"&amp;Leistungen!L4300</f>
        <v>2026-Nicht beauftragte Spitex-Organisation-</v>
      </c>
    </row>
    <row r="4301" spans="1:18" x14ac:dyDescent="0.2">
      <c r="A4301" s="95" t="str">
        <f>IF(ISBLANK('Zusatzblatt (Perigon)'!E4296),"",'Zusatzblatt (Perigon)'!E4296)</f>
        <v/>
      </c>
      <c r="B4301" s="95" t="str">
        <f>IF(ISBLANK('Zusatzblatt (Perigon)'!G4296),"",'Zusatzblatt (Perigon)'!G4296)</f>
        <v/>
      </c>
      <c r="C4301" s="96" t="str">
        <f>IF(ISBLANK('Zusatzblatt (Perigon)'!I4296),"",'Zusatzblatt (Perigon)'!I4296)</f>
        <v/>
      </c>
      <c r="D4301" s="97" t="str">
        <f>IF(ISBLANK('Zusatzblatt (Perigon)'!J4296),"",'Zusatzblatt (Perigon)'!J4296)</f>
        <v/>
      </c>
      <c r="E4301" s="64" t="str">
        <f>IF(ISBLANK('Zusatzblatt (Perigon)'!K4296),"",'Zusatzblatt (Perigon)'!K4296)</f>
        <v/>
      </c>
      <c r="F4301" s="65"/>
      <c r="G4301" s="64"/>
      <c r="H4301" s="69" t="str">
        <f>IF(ISBLANK('Zusatzblatt (Perigon)'!L4296),"",'Zusatzblatt (Perigon)'!L4296)</f>
        <v/>
      </c>
      <c r="I4301" s="69" t="str">
        <f>IF(ISBLANK('Zusatzblatt (Perigon)'!M4296),"",'Zusatzblatt (Perigon)'!M4296)</f>
        <v/>
      </c>
      <c r="J4301" s="98" t="str">
        <f>IF(ISBLANK('Zusatzblatt (Perigon)'!N4296),"",'Zusatzblatt (Perigon)'!N4296)</f>
        <v/>
      </c>
      <c r="K4301" s="99" t="str">
        <f>IF(ISBLANK('Zusatzblatt (Perigon)'!J4296),"",'Zusatzblatt (Perigon)'!T4296)</f>
        <v/>
      </c>
      <c r="L4301" s="95" t="str">
        <f>IF(ISBLANK('Zusatzblatt (Perigon)'!O4296),"",'Zusatzblatt (Perigon)'!O4296)</f>
        <v/>
      </c>
      <c r="M4301" s="95" t="str">
        <f>IF(ISBLANK('Zusatzblatt (Perigon)'!R4296),"",'Zusatzblatt (Perigon)'!R4296)</f>
        <v/>
      </c>
      <c r="N4301" s="95" t="str">
        <f>IF(ISBLANK('Zusatzblatt (Perigon)'!P4296),"",'Zusatzblatt (Perigon)'!P4296)</f>
        <v/>
      </c>
      <c r="O4301" s="38" t="str">
        <f>IF($L4301="","",VLOOKUP($R4301,Tarife!$A$2:$R$599,13,FALSE))</f>
        <v/>
      </c>
      <c r="P4301" s="38" t="str">
        <f t="shared" si="67"/>
        <v/>
      </c>
      <c r="R4301" s="100" t="str">
        <f>Zusammenzug!$C$25&amp;"-"&amp;Zusammenzug!$A$7&amp;"-"&amp;Leistungen!L4301</f>
        <v>2026-Nicht beauftragte Spitex-Organisation-</v>
      </c>
    </row>
    <row r="4302" spans="1:18" x14ac:dyDescent="0.2">
      <c r="A4302" s="95" t="str">
        <f>IF(ISBLANK('Zusatzblatt (Perigon)'!E4297),"",'Zusatzblatt (Perigon)'!E4297)</f>
        <v/>
      </c>
      <c r="B4302" s="95" t="str">
        <f>IF(ISBLANK('Zusatzblatt (Perigon)'!G4297),"",'Zusatzblatt (Perigon)'!G4297)</f>
        <v/>
      </c>
      <c r="C4302" s="96" t="str">
        <f>IF(ISBLANK('Zusatzblatt (Perigon)'!I4297),"",'Zusatzblatt (Perigon)'!I4297)</f>
        <v/>
      </c>
      <c r="D4302" s="97" t="str">
        <f>IF(ISBLANK('Zusatzblatt (Perigon)'!J4297),"",'Zusatzblatt (Perigon)'!J4297)</f>
        <v/>
      </c>
      <c r="E4302" s="64" t="str">
        <f>IF(ISBLANK('Zusatzblatt (Perigon)'!K4297),"",'Zusatzblatt (Perigon)'!K4297)</f>
        <v/>
      </c>
      <c r="F4302" s="65"/>
      <c r="G4302" s="64"/>
      <c r="H4302" s="69" t="str">
        <f>IF(ISBLANK('Zusatzblatt (Perigon)'!L4297),"",'Zusatzblatt (Perigon)'!L4297)</f>
        <v/>
      </c>
      <c r="I4302" s="69" t="str">
        <f>IF(ISBLANK('Zusatzblatt (Perigon)'!M4297),"",'Zusatzblatt (Perigon)'!M4297)</f>
        <v/>
      </c>
      <c r="J4302" s="98" t="str">
        <f>IF(ISBLANK('Zusatzblatt (Perigon)'!N4297),"",'Zusatzblatt (Perigon)'!N4297)</f>
        <v/>
      </c>
      <c r="K4302" s="99" t="str">
        <f>IF(ISBLANK('Zusatzblatt (Perigon)'!J4297),"",'Zusatzblatt (Perigon)'!T4297)</f>
        <v/>
      </c>
      <c r="L4302" s="95" t="str">
        <f>IF(ISBLANK('Zusatzblatt (Perigon)'!O4297),"",'Zusatzblatt (Perigon)'!O4297)</f>
        <v/>
      </c>
      <c r="M4302" s="95" t="str">
        <f>IF(ISBLANK('Zusatzblatt (Perigon)'!R4297),"",'Zusatzblatt (Perigon)'!R4297)</f>
        <v/>
      </c>
      <c r="N4302" s="95" t="str">
        <f>IF(ISBLANK('Zusatzblatt (Perigon)'!P4297),"",'Zusatzblatt (Perigon)'!P4297)</f>
        <v/>
      </c>
      <c r="O4302" s="38" t="str">
        <f>IF($L4302="","",VLOOKUP($R4302,Tarife!$A$2:$R$599,13,FALSE))</f>
        <v/>
      </c>
      <c r="P4302" s="38" t="str">
        <f t="shared" si="67"/>
        <v/>
      </c>
      <c r="R4302" s="100" t="str">
        <f>Zusammenzug!$C$25&amp;"-"&amp;Zusammenzug!$A$7&amp;"-"&amp;Leistungen!L4302</f>
        <v>2026-Nicht beauftragte Spitex-Organisation-</v>
      </c>
    </row>
    <row r="4303" spans="1:18" x14ac:dyDescent="0.2">
      <c r="A4303" s="95" t="str">
        <f>IF(ISBLANK('Zusatzblatt (Perigon)'!E4298),"",'Zusatzblatt (Perigon)'!E4298)</f>
        <v/>
      </c>
      <c r="B4303" s="95" t="str">
        <f>IF(ISBLANK('Zusatzblatt (Perigon)'!G4298),"",'Zusatzblatt (Perigon)'!G4298)</f>
        <v/>
      </c>
      <c r="C4303" s="96" t="str">
        <f>IF(ISBLANK('Zusatzblatt (Perigon)'!I4298),"",'Zusatzblatt (Perigon)'!I4298)</f>
        <v/>
      </c>
      <c r="D4303" s="97" t="str">
        <f>IF(ISBLANK('Zusatzblatt (Perigon)'!J4298),"",'Zusatzblatt (Perigon)'!J4298)</f>
        <v/>
      </c>
      <c r="E4303" s="64" t="str">
        <f>IF(ISBLANK('Zusatzblatt (Perigon)'!K4298),"",'Zusatzblatt (Perigon)'!K4298)</f>
        <v/>
      </c>
      <c r="F4303" s="65"/>
      <c r="G4303" s="64"/>
      <c r="H4303" s="69" t="str">
        <f>IF(ISBLANK('Zusatzblatt (Perigon)'!L4298),"",'Zusatzblatt (Perigon)'!L4298)</f>
        <v/>
      </c>
      <c r="I4303" s="69" t="str">
        <f>IF(ISBLANK('Zusatzblatt (Perigon)'!M4298),"",'Zusatzblatt (Perigon)'!M4298)</f>
        <v/>
      </c>
      <c r="J4303" s="98" t="str">
        <f>IF(ISBLANK('Zusatzblatt (Perigon)'!N4298),"",'Zusatzblatt (Perigon)'!N4298)</f>
        <v/>
      </c>
      <c r="K4303" s="99" t="str">
        <f>IF(ISBLANK('Zusatzblatt (Perigon)'!J4298),"",'Zusatzblatt (Perigon)'!T4298)</f>
        <v/>
      </c>
      <c r="L4303" s="95" t="str">
        <f>IF(ISBLANK('Zusatzblatt (Perigon)'!O4298),"",'Zusatzblatt (Perigon)'!O4298)</f>
        <v/>
      </c>
      <c r="M4303" s="95" t="str">
        <f>IF(ISBLANK('Zusatzblatt (Perigon)'!R4298),"",'Zusatzblatt (Perigon)'!R4298)</f>
        <v/>
      </c>
      <c r="N4303" s="95" t="str">
        <f>IF(ISBLANK('Zusatzblatt (Perigon)'!P4298),"",'Zusatzblatt (Perigon)'!P4298)</f>
        <v/>
      </c>
      <c r="O4303" s="38" t="str">
        <f>IF($L4303="","",VLOOKUP($R4303,Tarife!$A$2:$R$599,13,FALSE))</f>
        <v/>
      </c>
      <c r="P4303" s="38" t="str">
        <f t="shared" si="67"/>
        <v/>
      </c>
      <c r="R4303" s="100" t="str">
        <f>Zusammenzug!$C$25&amp;"-"&amp;Zusammenzug!$A$7&amp;"-"&amp;Leistungen!L4303</f>
        <v>2026-Nicht beauftragte Spitex-Organisation-</v>
      </c>
    </row>
    <row r="4304" spans="1:18" x14ac:dyDescent="0.2">
      <c r="A4304" s="95" t="str">
        <f>IF(ISBLANK('Zusatzblatt (Perigon)'!E4299),"",'Zusatzblatt (Perigon)'!E4299)</f>
        <v/>
      </c>
      <c r="B4304" s="95" t="str">
        <f>IF(ISBLANK('Zusatzblatt (Perigon)'!G4299),"",'Zusatzblatt (Perigon)'!G4299)</f>
        <v/>
      </c>
      <c r="C4304" s="96" t="str">
        <f>IF(ISBLANK('Zusatzblatt (Perigon)'!I4299),"",'Zusatzblatt (Perigon)'!I4299)</f>
        <v/>
      </c>
      <c r="D4304" s="97" t="str">
        <f>IF(ISBLANK('Zusatzblatt (Perigon)'!J4299),"",'Zusatzblatt (Perigon)'!J4299)</f>
        <v/>
      </c>
      <c r="E4304" s="64" t="str">
        <f>IF(ISBLANK('Zusatzblatt (Perigon)'!K4299),"",'Zusatzblatt (Perigon)'!K4299)</f>
        <v/>
      </c>
      <c r="F4304" s="65"/>
      <c r="G4304" s="64"/>
      <c r="H4304" s="69" t="str">
        <f>IF(ISBLANK('Zusatzblatt (Perigon)'!L4299),"",'Zusatzblatt (Perigon)'!L4299)</f>
        <v/>
      </c>
      <c r="I4304" s="69" t="str">
        <f>IF(ISBLANK('Zusatzblatt (Perigon)'!M4299),"",'Zusatzblatt (Perigon)'!M4299)</f>
        <v/>
      </c>
      <c r="J4304" s="98" t="str">
        <f>IF(ISBLANK('Zusatzblatt (Perigon)'!N4299),"",'Zusatzblatt (Perigon)'!N4299)</f>
        <v/>
      </c>
      <c r="K4304" s="99" t="str">
        <f>IF(ISBLANK('Zusatzblatt (Perigon)'!J4299),"",'Zusatzblatt (Perigon)'!T4299)</f>
        <v/>
      </c>
      <c r="L4304" s="95" t="str">
        <f>IF(ISBLANK('Zusatzblatt (Perigon)'!O4299),"",'Zusatzblatt (Perigon)'!O4299)</f>
        <v/>
      </c>
      <c r="M4304" s="95" t="str">
        <f>IF(ISBLANK('Zusatzblatt (Perigon)'!R4299),"",'Zusatzblatt (Perigon)'!R4299)</f>
        <v/>
      </c>
      <c r="N4304" s="95" t="str">
        <f>IF(ISBLANK('Zusatzblatt (Perigon)'!P4299),"",'Zusatzblatt (Perigon)'!P4299)</f>
        <v/>
      </c>
      <c r="O4304" s="38" t="str">
        <f>IF($L4304="","",VLOOKUP($R4304,Tarife!$A$2:$R$599,13,FALSE))</f>
        <v/>
      </c>
      <c r="P4304" s="38" t="str">
        <f t="shared" si="67"/>
        <v/>
      </c>
      <c r="R4304" s="100" t="str">
        <f>Zusammenzug!$C$25&amp;"-"&amp;Zusammenzug!$A$7&amp;"-"&amp;Leistungen!L4304</f>
        <v>2026-Nicht beauftragte Spitex-Organisation-</v>
      </c>
    </row>
    <row r="4305" spans="1:18" x14ac:dyDescent="0.2">
      <c r="A4305" s="95" t="str">
        <f>IF(ISBLANK('Zusatzblatt (Perigon)'!E4300),"",'Zusatzblatt (Perigon)'!E4300)</f>
        <v/>
      </c>
      <c r="B4305" s="95" t="str">
        <f>IF(ISBLANK('Zusatzblatt (Perigon)'!G4300),"",'Zusatzblatt (Perigon)'!G4300)</f>
        <v/>
      </c>
      <c r="C4305" s="96" t="str">
        <f>IF(ISBLANK('Zusatzblatt (Perigon)'!I4300),"",'Zusatzblatt (Perigon)'!I4300)</f>
        <v/>
      </c>
      <c r="D4305" s="97" t="str">
        <f>IF(ISBLANK('Zusatzblatt (Perigon)'!J4300),"",'Zusatzblatt (Perigon)'!J4300)</f>
        <v/>
      </c>
      <c r="E4305" s="64" t="str">
        <f>IF(ISBLANK('Zusatzblatt (Perigon)'!K4300),"",'Zusatzblatt (Perigon)'!K4300)</f>
        <v/>
      </c>
      <c r="F4305" s="65"/>
      <c r="G4305" s="64"/>
      <c r="H4305" s="69" t="str">
        <f>IF(ISBLANK('Zusatzblatt (Perigon)'!L4300),"",'Zusatzblatt (Perigon)'!L4300)</f>
        <v/>
      </c>
      <c r="I4305" s="69" t="str">
        <f>IF(ISBLANK('Zusatzblatt (Perigon)'!M4300),"",'Zusatzblatt (Perigon)'!M4300)</f>
        <v/>
      </c>
      <c r="J4305" s="98" t="str">
        <f>IF(ISBLANK('Zusatzblatt (Perigon)'!N4300),"",'Zusatzblatt (Perigon)'!N4300)</f>
        <v/>
      </c>
      <c r="K4305" s="99" t="str">
        <f>IF(ISBLANK('Zusatzblatt (Perigon)'!J4300),"",'Zusatzblatt (Perigon)'!T4300)</f>
        <v/>
      </c>
      <c r="L4305" s="95" t="str">
        <f>IF(ISBLANK('Zusatzblatt (Perigon)'!O4300),"",'Zusatzblatt (Perigon)'!O4300)</f>
        <v/>
      </c>
      <c r="M4305" s="95" t="str">
        <f>IF(ISBLANK('Zusatzblatt (Perigon)'!R4300),"",'Zusatzblatt (Perigon)'!R4300)</f>
        <v/>
      </c>
      <c r="N4305" s="95" t="str">
        <f>IF(ISBLANK('Zusatzblatt (Perigon)'!P4300),"",'Zusatzblatt (Perigon)'!P4300)</f>
        <v/>
      </c>
      <c r="O4305" s="38" t="str">
        <f>IF($L4305="","",VLOOKUP($R4305,Tarife!$A$2:$R$599,13,FALSE))</f>
        <v/>
      </c>
      <c r="P4305" s="38" t="str">
        <f t="shared" si="67"/>
        <v/>
      </c>
      <c r="R4305" s="100" t="str">
        <f>Zusammenzug!$C$25&amp;"-"&amp;Zusammenzug!$A$7&amp;"-"&amp;Leistungen!L4305</f>
        <v>2026-Nicht beauftragte Spitex-Organisation-</v>
      </c>
    </row>
    <row r="4306" spans="1:18" x14ac:dyDescent="0.2">
      <c r="A4306" s="95" t="str">
        <f>IF(ISBLANK('Zusatzblatt (Perigon)'!E4301),"",'Zusatzblatt (Perigon)'!E4301)</f>
        <v/>
      </c>
      <c r="B4306" s="95" t="str">
        <f>IF(ISBLANK('Zusatzblatt (Perigon)'!G4301),"",'Zusatzblatt (Perigon)'!G4301)</f>
        <v/>
      </c>
      <c r="C4306" s="96" t="str">
        <f>IF(ISBLANK('Zusatzblatt (Perigon)'!I4301),"",'Zusatzblatt (Perigon)'!I4301)</f>
        <v/>
      </c>
      <c r="D4306" s="97" t="str">
        <f>IF(ISBLANK('Zusatzblatt (Perigon)'!J4301),"",'Zusatzblatt (Perigon)'!J4301)</f>
        <v/>
      </c>
      <c r="E4306" s="64" t="str">
        <f>IF(ISBLANK('Zusatzblatt (Perigon)'!K4301),"",'Zusatzblatt (Perigon)'!K4301)</f>
        <v/>
      </c>
      <c r="F4306" s="65"/>
      <c r="G4306" s="64"/>
      <c r="H4306" s="69" t="str">
        <f>IF(ISBLANK('Zusatzblatt (Perigon)'!L4301),"",'Zusatzblatt (Perigon)'!L4301)</f>
        <v/>
      </c>
      <c r="I4306" s="69" t="str">
        <f>IF(ISBLANK('Zusatzblatt (Perigon)'!M4301),"",'Zusatzblatt (Perigon)'!M4301)</f>
        <v/>
      </c>
      <c r="J4306" s="98" t="str">
        <f>IF(ISBLANK('Zusatzblatt (Perigon)'!N4301),"",'Zusatzblatt (Perigon)'!N4301)</f>
        <v/>
      </c>
      <c r="K4306" s="99" t="str">
        <f>IF(ISBLANK('Zusatzblatt (Perigon)'!J4301),"",'Zusatzblatt (Perigon)'!T4301)</f>
        <v/>
      </c>
      <c r="L4306" s="95" t="str">
        <f>IF(ISBLANK('Zusatzblatt (Perigon)'!O4301),"",'Zusatzblatt (Perigon)'!O4301)</f>
        <v/>
      </c>
      <c r="M4306" s="95" t="str">
        <f>IF(ISBLANK('Zusatzblatt (Perigon)'!R4301),"",'Zusatzblatt (Perigon)'!R4301)</f>
        <v/>
      </c>
      <c r="N4306" s="95" t="str">
        <f>IF(ISBLANK('Zusatzblatt (Perigon)'!P4301),"",'Zusatzblatt (Perigon)'!P4301)</f>
        <v/>
      </c>
      <c r="O4306" s="38" t="str">
        <f>IF($L4306="","",VLOOKUP($R4306,Tarife!$A$2:$R$599,13,FALSE))</f>
        <v/>
      </c>
      <c r="P4306" s="38" t="str">
        <f t="shared" si="67"/>
        <v/>
      </c>
      <c r="R4306" s="100" t="str">
        <f>Zusammenzug!$C$25&amp;"-"&amp;Zusammenzug!$A$7&amp;"-"&amp;Leistungen!L4306</f>
        <v>2026-Nicht beauftragte Spitex-Organisation-</v>
      </c>
    </row>
    <row r="4307" spans="1:18" x14ac:dyDescent="0.2">
      <c r="A4307" s="95" t="str">
        <f>IF(ISBLANK('Zusatzblatt (Perigon)'!E4302),"",'Zusatzblatt (Perigon)'!E4302)</f>
        <v/>
      </c>
      <c r="B4307" s="95" t="str">
        <f>IF(ISBLANK('Zusatzblatt (Perigon)'!G4302),"",'Zusatzblatt (Perigon)'!G4302)</f>
        <v/>
      </c>
      <c r="C4307" s="96" t="str">
        <f>IF(ISBLANK('Zusatzblatt (Perigon)'!I4302),"",'Zusatzblatt (Perigon)'!I4302)</f>
        <v/>
      </c>
      <c r="D4307" s="97" t="str">
        <f>IF(ISBLANK('Zusatzblatt (Perigon)'!J4302),"",'Zusatzblatt (Perigon)'!J4302)</f>
        <v/>
      </c>
      <c r="E4307" s="64" t="str">
        <f>IF(ISBLANK('Zusatzblatt (Perigon)'!K4302),"",'Zusatzblatt (Perigon)'!K4302)</f>
        <v/>
      </c>
      <c r="F4307" s="65"/>
      <c r="G4307" s="64"/>
      <c r="H4307" s="69" t="str">
        <f>IF(ISBLANK('Zusatzblatt (Perigon)'!L4302),"",'Zusatzblatt (Perigon)'!L4302)</f>
        <v/>
      </c>
      <c r="I4307" s="69" t="str">
        <f>IF(ISBLANK('Zusatzblatt (Perigon)'!M4302),"",'Zusatzblatt (Perigon)'!M4302)</f>
        <v/>
      </c>
      <c r="J4307" s="98" t="str">
        <f>IF(ISBLANK('Zusatzblatt (Perigon)'!N4302),"",'Zusatzblatt (Perigon)'!N4302)</f>
        <v/>
      </c>
      <c r="K4307" s="99" t="str">
        <f>IF(ISBLANK('Zusatzblatt (Perigon)'!J4302),"",'Zusatzblatt (Perigon)'!T4302)</f>
        <v/>
      </c>
      <c r="L4307" s="95" t="str">
        <f>IF(ISBLANK('Zusatzblatt (Perigon)'!O4302),"",'Zusatzblatt (Perigon)'!O4302)</f>
        <v/>
      </c>
      <c r="M4307" s="95" t="str">
        <f>IF(ISBLANK('Zusatzblatt (Perigon)'!R4302),"",'Zusatzblatt (Perigon)'!R4302)</f>
        <v/>
      </c>
      <c r="N4307" s="95" t="str">
        <f>IF(ISBLANK('Zusatzblatt (Perigon)'!P4302),"",'Zusatzblatt (Perigon)'!P4302)</f>
        <v/>
      </c>
      <c r="O4307" s="38" t="str">
        <f>IF($L4307="","",VLOOKUP($R4307,Tarife!$A$2:$R$599,13,FALSE))</f>
        <v/>
      </c>
      <c r="P4307" s="38" t="str">
        <f t="shared" si="67"/>
        <v/>
      </c>
      <c r="R4307" s="100" t="str">
        <f>Zusammenzug!$C$25&amp;"-"&amp;Zusammenzug!$A$7&amp;"-"&amp;Leistungen!L4307</f>
        <v>2026-Nicht beauftragte Spitex-Organisation-</v>
      </c>
    </row>
    <row r="4308" spans="1:18" x14ac:dyDescent="0.2">
      <c r="A4308" s="95" t="str">
        <f>IF(ISBLANK('Zusatzblatt (Perigon)'!E4303),"",'Zusatzblatt (Perigon)'!E4303)</f>
        <v/>
      </c>
      <c r="B4308" s="95" t="str">
        <f>IF(ISBLANK('Zusatzblatt (Perigon)'!G4303),"",'Zusatzblatt (Perigon)'!G4303)</f>
        <v/>
      </c>
      <c r="C4308" s="96" t="str">
        <f>IF(ISBLANK('Zusatzblatt (Perigon)'!I4303),"",'Zusatzblatt (Perigon)'!I4303)</f>
        <v/>
      </c>
      <c r="D4308" s="97" t="str">
        <f>IF(ISBLANK('Zusatzblatt (Perigon)'!J4303),"",'Zusatzblatt (Perigon)'!J4303)</f>
        <v/>
      </c>
      <c r="E4308" s="64" t="str">
        <f>IF(ISBLANK('Zusatzblatt (Perigon)'!K4303),"",'Zusatzblatt (Perigon)'!K4303)</f>
        <v/>
      </c>
      <c r="F4308" s="65"/>
      <c r="G4308" s="64"/>
      <c r="H4308" s="69" t="str">
        <f>IF(ISBLANK('Zusatzblatt (Perigon)'!L4303),"",'Zusatzblatt (Perigon)'!L4303)</f>
        <v/>
      </c>
      <c r="I4308" s="69" t="str">
        <f>IF(ISBLANK('Zusatzblatt (Perigon)'!M4303),"",'Zusatzblatt (Perigon)'!M4303)</f>
        <v/>
      </c>
      <c r="J4308" s="98" t="str">
        <f>IF(ISBLANK('Zusatzblatt (Perigon)'!N4303),"",'Zusatzblatt (Perigon)'!N4303)</f>
        <v/>
      </c>
      <c r="K4308" s="99" t="str">
        <f>IF(ISBLANK('Zusatzblatt (Perigon)'!J4303),"",'Zusatzblatt (Perigon)'!T4303)</f>
        <v/>
      </c>
      <c r="L4308" s="95" t="str">
        <f>IF(ISBLANK('Zusatzblatt (Perigon)'!O4303),"",'Zusatzblatt (Perigon)'!O4303)</f>
        <v/>
      </c>
      <c r="M4308" s="95" t="str">
        <f>IF(ISBLANK('Zusatzblatt (Perigon)'!R4303),"",'Zusatzblatt (Perigon)'!R4303)</f>
        <v/>
      </c>
      <c r="N4308" s="95" t="str">
        <f>IF(ISBLANK('Zusatzblatt (Perigon)'!P4303),"",'Zusatzblatt (Perigon)'!P4303)</f>
        <v/>
      </c>
      <c r="O4308" s="38" t="str">
        <f>IF($L4308="","",VLOOKUP($R4308,Tarife!$A$2:$R$599,13,FALSE))</f>
        <v/>
      </c>
      <c r="P4308" s="38" t="str">
        <f t="shared" si="67"/>
        <v/>
      </c>
      <c r="R4308" s="100" t="str">
        <f>Zusammenzug!$C$25&amp;"-"&amp;Zusammenzug!$A$7&amp;"-"&amp;Leistungen!L4308</f>
        <v>2026-Nicht beauftragte Spitex-Organisation-</v>
      </c>
    </row>
    <row r="4309" spans="1:18" x14ac:dyDescent="0.2">
      <c r="A4309" s="95" t="str">
        <f>IF(ISBLANK('Zusatzblatt (Perigon)'!E4304),"",'Zusatzblatt (Perigon)'!E4304)</f>
        <v/>
      </c>
      <c r="B4309" s="95" t="str">
        <f>IF(ISBLANK('Zusatzblatt (Perigon)'!G4304),"",'Zusatzblatt (Perigon)'!G4304)</f>
        <v/>
      </c>
      <c r="C4309" s="96" t="str">
        <f>IF(ISBLANK('Zusatzblatt (Perigon)'!I4304),"",'Zusatzblatt (Perigon)'!I4304)</f>
        <v/>
      </c>
      <c r="D4309" s="97" t="str">
        <f>IF(ISBLANK('Zusatzblatt (Perigon)'!J4304),"",'Zusatzblatt (Perigon)'!J4304)</f>
        <v/>
      </c>
      <c r="E4309" s="64" t="str">
        <f>IF(ISBLANK('Zusatzblatt (Perigon)'!K4304),"",'Zusatzblatt (Perigon)'!K4304)</f>
        <v/>
      </c>
      <c r="F4309" s="65"/>
      <c r="G4309" s="64"/>
      <c r="H4309" s="69" t="str">
        <f>IF(ISBLANK('Zusatzblatt (Perigon)'!L4304),"",'Zusatzblatt (Perigon)'!L4304)</f>
        <v/>
      </c>
      <c r="I4309" s="69" t="str">
        <f>IF(ISBLANK('Zusatzblatt (Perigon)'!M4304),"",'Zusatzblatt (Perigon)'!M4304)</f>
        <v/>
      </c>
      <c r="J4309" s="98" t="str">
        <f>IF(ISBLANK('Zusatzblatt (Perigon)'!N4304),"",'Zusatzblatt (Perigon)'!N4304)</f>
        <v/>
      </c>
      <c r="K4309" s="99" t="str">
        <f>IF(ISBLANK('Zusatzblatt (Perigon)'!J4304),"",'Zusatzblatt (Perigon)'!T4304)</f>
        <v/>
      </c>
      <c r="L4309" s="95" t="str">
        <f>IF(ISBLANK('Zusatzblatt (Perigon)'!O4304),"",'Zusatzblatt (Perigon)'!O4304)</f>
        <v/>
      </c>
      <c r="M4309" s="95" t="str">
        <f>IF(ISBLANK('Zusatzblatt (Perigon)'!R4304),"",'Zusatzblatt (Perigon)'!R4304)</f>
        <v/>
      </c>
      <c r="N4309" s="95" t="str">
        <f>IF(ISBLANK('Zusatzblatt (Perigon)'!P4304),"",'Zusatzblatt (Perigon)'!P4304)</f>
        <v/>
      </c>
      <c r="O4309" s="38" t="str">
        <f>IF($L4309="","",VLOOKUP($R4309,Tarife!$A$2:$R$599,13,FALSE))</f>
        <v/>
      </c>
      <c r="P4309" s="38" t="str">
        <f t="shared" si="67"/>
        <v/>
      </c>
      <c r="R4309" s="100" t="str">
        <f>Zusammenzug!$C$25&amp;"-"&amp;Zusammenzug!$A$7&amp;"-"&amp;Leistungen!L4309</f>
        <v>2026-Nicht beauftragte Spitex-Organisation-</v>
      </c>
    </row>
    <row r="4310" spans="1:18" x14ac:dyDescent="0.2">
      <c r="A4310" s="95" t="str">
        <f>IF(ISBLANK('Zusatzblatt (Perigon)'!E4305),"",'Zusatzblatt (Perigon)'!E4305)</f>
        <v/>
      </c>
      <c r="B4310" s="95" t="str">
        <f>IF(ISBLANK('Zusatzblatt (Perigon)'!G4305),"",'Zusatzblatt (Perigon)'!G4305)</f>
        <v/>
      </c>
      <c r="C4310" s="96" t="str">
        <f>IF(ISBLANK('Zusatzblatt (Perigon)'!I4305),"",'Zusatzblatt (Perigon)'!I4305)</f>
        <v/>
      </c>
      <c r="D4310" s="97" t="str">
        <f>IF(ISBLANK('Zusatzblatt (Perigon)'!J4305),"",'Zusatzblatt (Perigon)'!J4305)</f>
        <v/>
      </c>
      <c r="E4310" s="64" t="str">
        <f>IF(ISBLANK('Zusatzblatt (Perigon)'!K4305),"",'Zusatzblatt (Perigon)'!K4305)</f>
        <v/>
      </c>
      <c r="F4310" s="65"/>
      <c r="G4310" s="64"/>
      <c r="H4310" s="69" t="str">
        <f>IF(ISBLANK('Zusatzblatt (Perigon)'!L4305),"",'Zusatzblatt (Perigon)'!L4305)</f>
        <v/>
      </c>
      <c r="I4310" s="69" t="str">
        <f>IF(ISBLANK('Zusatzblatt (Perigon)'!M4305),"",'Zusatzblatt (Perigon)'!M4305)</f>
        <v/>
      </c>
      <c r="J4310" s="98" t="str">
        <f>IF(ISBLANK('Zusatzblatt (Perigon)'!N4305),"",'Zusatzblatt (Perigon)'!N4305)</f>
        <v/>
      </c>
      <c r="K4310" s="99" t="str">
        <f>IF(ISBLANK('Zusatzblatt (Perigon)'!J4305),"",'Zusatzblatt (Perigon)'!T4305)</f>
        <v/>
      </c>
      <c r="L4310" s="95" t="str">
        <f>IF(ISBLANK('Zusatzblatt (Perigon)'!O4305),"",'Zusatzblatt (Perigon)'!O4305)</f>
        <v/>
      </c>
      <c r="M4310" s="95" t="str">
        <f>IF(ISBLANK('Zusatzblatt (Perigon)'!R4305),"",'Zusatzblatt (Perigon)'!R4305)</f>
        <v/>
      </c>
      <c r="N4310" s="95" t="str">
        <f>IF(ISBLANK('Zusatzblatt (Perigon)'!P4305),"",'Zusatzblatt (Perigon)'!P4305)</f>
        <v/>
      </c>
      <c r="O4310" s="38" t="str">
        <f>IF($L4310="","",VLOOKUP($R4310,Tarife!$A$2:$R$599,13,FALSE))</f>
        <v/>
      </c>
      <c r="P4310" s="38" t="str">
        <f t="shared" si="67"/>
        <v/>
      </c>
      <c r="R4310" s="100" t="str">
        <f>Zusammenzug!$C$25&amp;"-"&amp;Zusammenzug!$A$7&amp;"-"&amp;Leistungen!L4310</f>
        <v>2026-Nicht beauftragte Spitex-Organisation-</v>
      </c>
    </row>
    <row r="4311" spans="1:18" x14ac:dyDescent="0.2">
      <c r="A4311" s="95" t="str">
        <f>IF(ISBLANK('Zusatzblatt (Perigon)'!E4306),"",'Zusatzblatt (Perigon)'!E4306)</f>
        <v/>
      </c>
      <c r="B4311" s="95" t="str">
        <f>IF(ISBLANK('Zusatzblatt (Perigon)'!G4306),"",'Zusatzblatt (Perigon)'!G4306)</f>
        <v/>
      </c>
      <c r="C4311" s="96" t="str">
        <f>IF(ISBLANK('Zusatzblatt (Perigon)'!I4306),"",'Zusatzblatt (Perigon)'!I4306)</f>
        <v/>
      </c>
      <c r="D4311" s="97" t="str">
        <f>IF(ISBLANK('Zusatzblatt (Perigon)'!J4306),"",'Zusatzblatt (Perigon)'!J4306)</f>
        <v/>
      </c>
      <c r="E4311" s="64" t="str">
        <f>IF(ISBLANK('Zusatzblatt (Perigon)'!K4306),"",'Zusatzblatt (Perigon)'!K4306)</f>
        <v/>
      </c>
      <c r="F4311" s="65"/>
      <c r="G4311" s="64"/>
      <c r="H4311" s="69" t="str">
        <f>IF(ISBLANK('Zusatzblatt (Perigon)'!L4306),"",'Zusatzblatt (Perigon)'!L4306)</f>
        <v/>
      </c>
      <c r="I4311" s="69" t="str">
        <f>IF(ISBLANK('Zusatzblatt (Perigon)'!M4306),"",'Zusatzblatt (Perigon)'!M4306)</f>
        <v/>
      </c>
      <c r="J4311" s="98" t="str">
        <f>IF(ISBLANK('Zusatzblatt (Perigon)'!N4306),"",'Zusatzblatt (Perigon)'!N4306)</f>
        <v/>
      </c>
      <c r="K4311" s="99" t="str">
        <f>IF(ISBLANK('Zusatzblatt (Perigon)'!J4306),"",'Zusatzblatt (Perigon)'!T4306)</f>
        <v/>
      </c>
      <c r="L4311" s="95" t="str">
        <f>IF(ISBLANK('Zusatzblatt (Perigon)'!O4306),"",'Zusatzblatt (Perigon)'!O4306)</f>
        <v/>
      </c>
      <c r="M4311" s="95" t="str">
        <f>IF(ISBLANK('Zusatzblatt (Perigon)'!R4306),"",'Zusatzblatt (Perigon)'!R4306)</f>
        <v/>
      </c>
      <c r="N4311" s="95" t="str">
        <f>IF(ISBLANK('Zusatzblatt (Perigon)'!P4306),"",'Zusatzblatt (Perigon)'!P4306)</f>
        <v/>
      </c>
      <c r="O4311" s="38" t="str">
        <f>IF($L4311="","",VLOOKUP($R4311,Tarife!$A$2:$R$599,13,FALSE))</f>
        <v/>
      </c>
      <c r="P4311" s="38" t="str">
        <f t="shared" si="67"/>
        <v/>
      </c>
      <c r="R4311" s="100" t="str">
        <f>Zusammenzug!$C$25&amp;"-"&amp;Zusammenzug!$A$7&amp;"-"&amp;Leistungen!L4311</f>
        <v>2026-Nicht beauftragte Spitex-Organisation-</v>
      </c>
    </row>
    <row r="4312" spans="1:18" x14ac:dyDescent="0.2">
      <c r="A4312" s="95" t="str">
        <f>IF(ISBLANK('Zusatzblatt (Perigon)'!E4307),"",'Zusatzblatt (Perigon)'!E4307)</f>
        <v/>
      </c>
      <c r="B4312" s="95" t="str">
        <f>IF(ISBLANK('Zusatzblatt (Perigon)'!G4307),"",'Zusatzblatt (Perigon)'!G4307)</f>
        <v/>
      </c>
      <c r="C4312" s="96" t="str">
        <f>IF(ISBLANK('Zusatzblatt (Perigon)'!I4307),"",'Zusatzblatt (Perigon)'!I4307)</f>
        <v/>
      </c>
      <c r="D4312" s="97" t="str">
        <f>IF(ISBLANK('Zusatzblatt (Perigon)'!J4307),"",'Zusatzblatt (Perigon)'!J4307)</f>
        <v/>
      </c>
      <c r="E4312" s="64" t="str">
        <f>IF(ISBLANK('Zusatzblatt (Perigon)'!K4307),"",'Zusatzblatt (Perigon)'!K4307)</f>
        <v/>
      </c>
      <c r="F4312" s="65"/>
      <c r="G4312" s="64"/>
      <c r="H4312" s="69" t="str">
        <f>IF(ISBLANK('Zusatzblatt (Perigon)'!L4307),"",'Zusatzblatt (Perigon)'!L4307)</f>
        <v/>
      </c>
      <c r="I4312" s="69" t="str">
        <f>IF(ISBLANK('Zusatzblatt (Perigon)'!M4307),"",'Zusatzblatt (Perigon)'!M4307)</f>
        <v/>
      </c>
      <c r="J4312" s="98" t="str">
        <f>IF(ISBLANK('Zusatzblatt (Perigon)'!N4307),"",'Zusatzblatt (Perigon)'!N4307)</f>
        <v/>
      </c>
      <c r="K4312" s="99" t="str">
        <f>IF(ISBLANK('Zusatzblatt (Perigon)'!J4307),"",'Zusatzblatt (Perigon)'!T4307)</f>
        <v/>
      </c>
      <c r="L4312" s="95" t="str">
        <f>IF(ISBLANK('Zusatzblatt (Perigon)'!O4307),"",'Zusatzblatt (Perigon)'!O4307)</f>
        <v/>
      </c>
      <c r="M4312" s="95" t="str">
        <f>IF(ISBLANK('Zusatzblatt (Perigon)'!R4307),"",'Zusatzblatt (Perigon)'!R4307)</f>
        <v/>
      </c>
      <c r="N4312" s="95" t="str">
        <f>IF(ISBLANK('Zusatzblatt (Perigon)'!P4307),"",'Zusatzblatt (Perigon)'!P4307)</f>
        <v/>
      </c>
      <c r="O4312" s="38" t="str">
        <f>IF($L4312="","",VLOOKUP($R4312,Tarife!$A$2:$R$599,13,FALSE))</f>
        <v/>
      </c>
      <c r="P4312" s="38" t="str">
        <f t="shared" si="67"/>
        <v/>
      </c>
      <c r="R4312" s="100" t="str">
        <f>Zusammenzug!$C$25&amp;"-"&amp;Zusammenzug!$A$7&amp;"-"&amp;Leistungen!L4312</f>
        <v>2026-Nicht beauftragte Spitex-Organisation-</v>
      </c>
    </row>
    <row r="4313" spans="1:18" x14ac:dyDescent="0.2">
      <c r="A4313" s="95" t="str">
        <f>IF(ISBLANK('Zusatzblatt (Perigon)'!E4308),"",'Zusatzblatt (Perigon)'!E4308)</f>
        <v/>
      </c>
      <c r="B4313" s="95" t="str">
        <f>IF(ISBLANK('Zusatzblatt (Perigon)'!G4308),"",'Zusatzblatt (Perigon)'!G4308)</f>
        <v/>
      </c>
      <c r="C4313" s="96" t="str">
        <f>IF(ISBLANK('Zusatzblatt (Perigon)'!I4308),"",'Zusatzblatt (Perigon)'!I4308)</f>
        <v/>
      </c>
      <c r="D4313" s="97" t="str">
        <f>IF(ISBLANK('Zusatzblatt (Perigon)'!J4308),"",'Zusatzblatt (Perigon)'!J4308)</f>
        <v/>
      </c>
      <c r="E4313" s="64" t="str">
        <f>IF(ISBLANK('Zusatzblatt (Perigon)'!K4308),"",'Zusatzblatt (Perigon)'!K4308)</f>
        <v/>
      </c>
      <c r="F4313" s="65"/>
      <c r="G4313" s="64"/>
      <c r="H4313" s="69" t="str">
        <f>IF(ISBLANK('Zusatzblatt (Perigon)'!L4308),"",'Zusatzblatt (Perigon)'!L4308)</f>
        <v/>
      </c>
      <c r="I4313" s="69" t="str">
        <f>IF(ISBLANK('Zusatzblatt (Perigon)'!M4308),"",'Zusatzblatt (Perigon)'!M4308)</f>
        <v/>
      </c>
      <c r="J4313" s="98" t="str">
        <f>IF(ISBLANK('Zusatzblatt (Perigon)'!N4308),"",'Zusatzblatt (Perigon)'!N4308)</f>
        <v/>
      </c>
      <c r="K4313" s="99" t="str">
        <f>IF(ISBLANK('Zusatzblatt (Perigon)'!J4308),"",'Zusatzblatt (Perigon)'!T4308)</f>
        <v/>
      </c>
      <c r="L4313" s="95" t="str">
        <f>IF(ISBLANK('Zusatzblatt (Perigon)'!O4308),"",'Zusatzblatt (Perigon)'!O4308)</f>
        <v/>
      </c>
      <c r="M4313" s="95" t="str">
        <f>IF(ISBLANK('Zusatzblatt (Perigon)'!R4308),"",'Zusatzblatt (Perigon)'!R4308)</f>
        <v/>
      </c>
      <c r="N4313" s="95" t="str">
        <f>IF(ISBLANK('Zusatzblatt (Perigon)'!P4308),"",'Zusatzblatt (Perigon)'!P4308)</f>
        <v/>
      </c>
      <c r="O4313" s="38" t="str">
        <f>IF($L4313="","",VLOOKUP($R4313,Tarife!$A$2:$R$599,13,FALSE))</f>
        <v/>
      </c>
      <c r="P4313" s="38" t="str">
        <f t="shared" si="67"/>
        <v/>
      </c>
      <c r="R4313" s="100" t="str">
        <f>Zusammenzug!$C$25&amp;"-"&amp;Zusammenzug!$A$7&amp;"-"&amp;Leistungen!L4313</f>
        <v>2026-Nicht beauftragte Spitex-Organisation-</v>
      </c>
    </row>
    <row r="4314" spans="1:18" x14ac:dyDescent="0.2">
      <c r="A4314" s="95" t="str">
        <f>IF(ISBLANK('Zusatzblatt (Perigon)'!E4309),"",'Zusatzblatt (Perigon)'!E4309)</f>
        <v/>
      </c>
      <c r="B4314" s="95" t="str">
        <f>IF(ISBLANK('Zusatzblatt (Perigon)'!G4309),"",'Zusatzblatt (Perigon)'!G4309)</f>
        <v/>
      </c>
      <c r="C4314" s="96" t="str">
        <f>IF(ISBLANK('Zusatzblatt (Perigon)'!I4309),"",'Zusatzblatt (Perigon)'!I4309)</f>
        <v/>
      </c>
      <c r="D4314" s="97" t="str">
        <f>IF(ISBLANK('Zusatzblatt (Perigon)'!J4309),"",'Zusatzblatt (Perigon)'!J4309)</f>
        <v/>
      </c>
      <c r="E4314" s="64" t="str">
        <f>IF(ISBLANK('Zusatzblatt (Perigon)'!K4309),"",'Zusatzblatt (Perigon)'!K4309)</f>
        <v/>
      </c>
      <c r="F4314" s="65"/>
      <c r="G4314" s="64"/>
      <c r="H4314" s="69" t="str">
        <f>IF(ISBLANK('Zusatzblatt (Perigon)'!L4309),"",'Zusatzblatt (Perigon)'!L4309)</f>
        <v/>
      </c>
      <c r="I4314" s="69" t="str">
        <f>IF(ISBLANK('Zusatzblatt (Perigon)'!M4309),"",'Zusatzblatt (Perigon)'!M4309)</f>
        <v/>
      </c>
      <c r="J4314" s="98" t="str">
        <f>IF(ISBLANK('Zusatzblatt (Perigon)'!N4309),"",'Zusatzblatt (Perigon)'!N4309)</f>
        <v/>
      </c>
      <c r="K4314" s="99" t="str">
        <f>IF(ISBLANK('Zusatzblatt (Perigon)'!J4309),"",'Zusatzblatt (Perigon)'!T4309)</f>
        <v/>
      </c>
      <c r="L4314" s="95" t="str">
        <f>IF(ISBLANK('Zusatzblatt (Perigon)'!O4309),"",'Zusatzblatt (Perigon)'!O4309)</f>
        <v/>
      </c>
      <c r="M4314" s="95" t="str">
        <f>IF(ISBLANK('Zusatzblatt (Perigon)'!R4309),"",'Zusatzblatt (Perigon)'!R4309)</f>
        <v/>
      </c>
      <c r="N4314" s="95" t="str">
        <f>IF(ISBLANK('Zusatzblatt (Perigon)'!P4309),"",'Zusatzblatt (Perigon)'!P4309)</f>
        <v/>
      </c>
      <c r="O4314" s="38" t="str">
        <f>IF($L4314="","",VLOOKUP($R4314,Tarife!$A$2:$R$599,13,FALSE))</f>
        <v/>
      </c>
      <c r="P4314" s="38" t="str">
        <f t="shared" si="67"/>
        <v/>
      </c>
      <c r="R4314" s="100" t="str">
        <f>Zusammenzug!$C$25&amp;"-"&amp;Zusammenzug!$A$7&amp;"-"&amp;Leistungen!L4314</f>
        <v>2026-Nicht beauftragte Spitex-Organisation-</v>
      </c>
    </row>
    <row r="4315" spans="1:18" x14ac:dyDescent="0.2">
      <c r="A4315" s="95" t="str">
        <f>IF(ISBLANK('Zusatzblatt (Perigon)'!E4310),"",'Zusatzblatt (Perigon)'!E4310)</f>
        <v/>
      </c>
      <c r="B4315" s="95" t="str">
        <f>IF(ISBLANK('Zusatzblatt (Perigon)'!G4310),"",'Zusatzblatt (Perigon)'!G4310)</f>
        <v/>
      </c>
      <c r="C4315" s="96" t="str">
        <f>IF(ISBLANK('Zusatzblatt (Perigon)'!I4310),"",'Zusatzblatt (Perigon)'!I4310)</f>
        <v/>
      </c>
      <c r="D4315" s="97" t="str">
        <f>IF(ISBLANK('Zusatzblatt (Perigon)'!J4310),"",'Zusatzblatt (Perigon)'!J4310)</f>
        <v/>
      </c>
      <c r="E4315" s="64" t="str">
        <f>IF(ISBLANK('Zusatzblatt (Perigon)'!K4310),"",'Zusatzblatt (Perigon)'!K4310)</f>
        <v/>
      </c>
      <c r="F4315" s="65"/>
      <c r="G4315" s="64"/>
      <c r="H4315" s="69" t="str">
        <f>IF(ISBLANK('Zusatzblatt (Perigon)'!L4310),"",'Zusatzblatt (Perigon)'!L4310)</f>
        <v/>
      </c>
      <c r="I4315" s="69" t="str">
        <f>IF(ISBLANK('Zusatzblatt (Perigon)'!M4310),"",'Zusatzblatt (Perigon)'!M4310)</f>
        <v/>
      </c>
      <c r="J4315" s="98" t="str">
        <f>IF(ISBLANK('Zusatzblatt (Perigon)'!N4310),"",'Zusatzblatt (Perigon)'!N4310)</f>
        <v/>
      </c>
      <c r="K4315" s="99" t="str">
        <f>IF(ISBLANK('Zusatzblatt (Perigon)'!J4310),"",'Zusatzblatt (Perigon)'!T4310)</f>
        <v/>
      </c>
      <c r="L4315" s="95" t="str">
        <f>IF(ISBLANK('Zusatzblatt (Perigon)'!O4310),"",'Zusatzblatt (Perigon)'!O4310)</f>
        <v/>
      </c>
      <c r="M4315" s="95" t="str">
        <f>IF(ISBLANK('Zusatzblatt (Perigon)'!R4310),"",'Zusatzblatt (Perigon)'!R4310)</f>
        <v/>
      </c>
      <c r="N4315" s="95" t="str">
        <f>IF(ISBLANK('Zusatzblatt (Perigon)'!P4310),"",'Zusatzblatt (Perigon)'!P4310)</f>
        <v/>
      </c>
      <c r="O4315" s="38" t="str">
        <f>IF($L4315="","",VLOOKUP($R4315,Tarife!$A$2:$R$599,13,FALSE))</f>
        <v/>
      </c>
      <c r="P4315" s="38" t="str">
        <f t="shared" si="67"/>
        <v/>
      </c>
      <c r="R4315" s="100" t="str">
        <f>Zusammenzug!$C$25&amp;"-"&amp;Zusammenzug!$A$7&amp;"-"&amp;Leistungen!L4315</f>
        <v>2026-Nicht beauftragte Spitex-Organisation-</v>
      </c>
    </row>
    <row r="4316" spans="1:18" x14ac:dyDescent="0.2">
      <c r="A4316" s="95" t="str">
        <f>IF(ISBLANK('Zusatzblatt (Perigon)'!E4311),"",'Zusatzblatt (Perigon)'!E4311)</f>
        <v/>
      </c>
      <c r="B4316" s="95" t="str">
        <f>IF(ISBLANK('Zusatzblatt (Perigon)'!G4311),"",'Zusatzblatt (Perigon)'!G4311)</f>
        <v/>
      </c>
      <c r="C4316" s="96" t="str">
        <f>IF(ISBLANK('Zusatzblatt (Perigon)'!I4311),"",'Zusatzblatt (Perigon)'!I4311)</f>
        <v/>
      </c>
      <c r="D4316" s="97" t="str">
        <f>IF(ISBLANK('Zusatzblatt (Perigon)'!J4311),"",'Zusatzblatt (Perigon)'!J4311)</f>
        <v/>
      </c>
      <c r="E4316" s="64" t="str">
        <f>IF(ISBLANK('Zusatzblatt (Perigon)'!K4311),"",'Zusatzblatt (Perigon)'!K4311)</f>
        <v/>
      </c>
      <c r="F4316" s="65"/>
      <c r="G4316" s="64"/>
      <c r="H4316" s="69" t="str">
        <f>IF(ISBLANK('Zusatzblatt (Perigon)'!L4311),"",'Zusatzblatt (Perigon)'!L4311)</f>
        <v/>
      </c>
      <c r="I4316" s="69" t="str">
        <f>IF(ISBLANK('Zusatzblatt (Perigon)'!M4311),"",'Zusatzblatt (Perigon)'!M4311)</f>
        <v/>
      </c>
      <c r="J4316" s="98" t="str">
        <f>IF(ISBLANK('Zusatzblatt (Perigon)'!N4311),"",'Zusatzblatt (Perigon)'!N4311)</f>
        <v/>
      </c>
      <c r="K4316" s="99" t="str">
        <f>IF(ISBLANK('Zusatzblatt (Perigon)'!J4311),"",'Zusatzblatt (Perigon)'!T4311)</f>
        <v/>
      </c>
      <c r="L4316" s="95" t="str">
        <f>IF(ISBLANK('Zusatzblatt (Perigon)'!O4311),"",'Zusatzblatt (Perigon)'!O4311)</f>
        <v/>
      </c>
      <c r="M4316" s="95" t="str">
        <f>IF(ISBLANK('Zusatzblatt (Perigon)'!R4311),"",'Zusatzblatt (Perigon)'!R4311)</f>
        <v/>
      </c>
      <c r="N4316" s="95" t="str">
        <f>IF(ISBLANK('Zusatzblatt (Perigon)'!P4311),"",'Zusatzblatt (Perigon)'!P4311)</f>
        <v/>
      </c>
      <c r="O4316" s="38" t="str">
        <f>IF($L4316="","",VLOOKUP($R4316,Tarife!$A$2:$R$599,13,FALSE))</f>
        <v/>
      </c>
      <c r="P4316" s="38" t="str">
        <f t="shared" si="67"/>
        <v/>
      </c>
      <c r="R4316" s="100" t="str">
        <f>Zusammenzug!$C$25&amp;"-"&amp;Zusammenzug!$A$7&amp;"-"&amp;Leistungen!L4316</f>
        <v>2026-Nicht beauftragte Spitex-Organisation-</v>
      </c>
    </row>
    <row r="4317" spans="1:18" x14ac:dyDescent="0.2">
      <c r="A4317" s="95" t="str">
        <f>IF(ISBLANK('Zusatzblatt (Perigon)'!E4312),"",'Zusatzblatt (Perigon)'!E4312)</f>
        <v/>
      </c>
      <c r="B4317" s="95" t="str">
        <f>IF(ISBLANK('Zusatzblatt (Perigon)'!G4312),"",'Zusatzblatt (Perigon)'!G4312)</f>
        <v/>
      </c>
      <c r="C4317" s="96" t="str">
        <f>IF(ISBLANK('Zusatzblatt (Perigon)'!I4312),"",'Zusatzblatt (Perigon)'!I4312)</f>
        <v/>
      </c>
      <c r="D4317" s="97" t="str">
        <f>IF(ISBLANK('Zusatzblatt (Perigon)'!J4312),"",'Zusatzblatt (Perigon)'!J4312)</f>
        <v/>
      </c>
      <c r="E4317" s="64" t="str">
        <f>IF(ISBLANK('Zusatzblatt (Perigon)'!K4312),"",'Zusatzblatt (Perigon)'!K4312)</f>
        <v/>
      </c>
      <c r="F4317" s="65"/>
      <c r="G4317" s="64"/>
      <c r="H4317" s="69" t="str">
        <f>IF(ISBLANK('Zusatzblatt (Perigon)'!L4312),"",'Zusatzblatt (Perigon)'!L4312)</f>
        <v/>
      </c>
      <c r="I4317" s="69" t="str">
        <f>IF(ISBLANK('Zusatzblatt (Perigon)'!M4312),"",'Zusatzblatt (Perigon)'!M4312)</f>
        <v/>
      </c>
      <c r="J4317" s="98" t="str">
        <f>IF(ISBLANK('Zusatzblatt (Perigon)'!N4312),"",'Zusatzblatt (Perigon)'!N4312)</f>
        <v/>
      </c>
      <c r="K4317" s="99" t="str">
        <f>IF(ISBLANK('Zusatzblatt (Perigon)'!J4312),"",'Zusatzblatt (Perigon)'!T4312)</f>
        <v/>
      </c>
      <c r="L4317" s="95" t="str">
        <f>IF(ISBLANK('Zusatzblatt (Perigon)'!O4312),"",'Zusatzblatt (Perigon)'!O4312)</f>
        <v/>
      </c>
      <c r="M4317" s="95" t="str">
        <f>IF(ISBLANK('Zusatzblatt (Perigon)'!R4312),"",'Zusatzblatt (Perigon)'!R4312)</f>
        <v/>
      </c>
      <c r="N4317" s="95" t="str">
        <f>IF(ISBLANK('Zusatzblatt (Perigon)'!P4312),"",'Zusatzblatt (Perigon)'!P4312)</f>
        <v/>
      </c>
      <c r="O4317" s="38" t="str">
        <f>IF($L4317="","",VLOOKUP($R4317,Tarife!$A$2:$R$599,13,FALSE))</f>
        <v/>
      </c>
      <c r="P4317" s="38" t="str">
        <f t="shared" si="67"/>
        <v/>
      </c>
      <c r="R4317" s="100" t="str">
        <f>Zusammenzug!$C$25&amp;"-"&amp;Zusammenzug!$A$7&amp;"-"&amp;Leistungen!L4317</f>
        <v>2026-Nicht beauftragte Spitex-Organisation-</v>
      </c>
    </row>
    <row r="4318" spans="1:18" x14ac:dyDescent="0.2">
      <c r="A4318" s="95" t="str">
        <f>IF(ISBLANK('Zusatzblatt (Perigon)'!E4313),"",'Zusatzblatt (Perigon)'!E4313)</f>
        <v/>
      </c>
      <c r="B4318" s="95" t="str">
        <f>IF(ISBLANK('Zusatzblatt (Perigon)'!G4313),"",'Zusatzblatt (Perigon)'!G4313)</f>
        <v/>
      </c>
      <c r="C4318" s="96" t="str">
        <f>IF(ISBLANK('Zusatzblatt (Perigon)'!I4313),"",'Zusatzblatt (Perigon)'!I4313)</f>
        <v/>
      </c>
      <c r="D4318" s="97" t="str">
        <f>IF(ISBLANK('Zusatzblatt (Perigon)'!J4313),"",'Zusatzblatt (Perigon)'!J4313)</f>
        <v/>
      </c>
      <c r="E4318" s="64" t="str">
        <f>IF(ISBLANK('Zusatzblatt (Perigon)'!K4313),"",'Zusatzblatt (Perigon)'!K4313)</f>
        <v/>
      </c>
      <c r="F4318" s="65"/>
      <c r="G4318" s="64"/>
      <c r="H4318" s="69" t="str">
        <f>IF(ISBLANK('Zusatzblatt (Perigon)'!L4313),"",'Zusatzblatt (Perigon)'!L4313)</f>
        <v/>
      </c>
      <c r="I4318" s="69" t="str">
        <f>IF(ISBLANK('Zusatzblatt (Perigon)'!M4313),"",'Zusatzblatt (Perigon)'!M4313)</f>
        <v/>
      </c>
      <c r="J4318" s="98" t="str">
        <f>IF(ISBLANK('Zusatzblatt (Perigon)'!N4313),"",'Zusatzblatt (Perigon)'!N4313)</f>
        <v/>
      </c>
      <c r="K4318" s="99" t="str">
        <f>IF(ISBLANK('Zusatzblatt (Perigon)'!J4313),"",'Zusatzblatt (Perigon)'!T4313)</f>
        <v/>
      </c>
      <c r="L4318" s="95" t="str">
        <f>IF(ISBLANK('Zusatzblatt (Perigon)'!O4313),"",'Zusatzblatt (Perigon)'!O4313)</f>
        <v/>
      </c>
      <c r="M4318" s="95" t="str">
        <f>IF(ISBLANK('Zusatzblatt (Perigon)'!R4313),"",'Zusatzblatt (Perigon)'!R4313)</f>
        <v/>
      </c>
      <c r="N4318" s="95" t="str">
        <f>IF(ISBLANK('Zusatzblatt (Perigon)'!P4313),"",'Zusatzblatt (Perigon)'!P4313)</f>
        <v/>
      </c>
      <c r="O4318" s="38" t="str">
        <f>IF($L4318="","",VLOOKUP($R4318,Tarife!$A$2:$R$599,13,FALSE))</f>
        <v/>
      </c>
      <c r="P4318" s="38" t="str">
        <f t="shared" si="67"/>
        <v/>
      </c>
      <c r="R4318" s="100" t="str">
        <f>Zusammenzug!$C$25&amp;"-"&amp;Zusammenzug!$A$7&amp;"-"&amp;Leistungen!L4318</f>
        <v>2026-Nicht beauftragte Spitex-Organisation-</v>
      </c>
    </row>
    <row r="4319" spans="1:18" x14ac:dyDescent="0.2">
      <c r="A4319" s="95" t="str">
        <f>IF(ISBLANK('Zusatzblatt (Perigon)'!E4314),"",'Zusatzblatt (Perigon)'!E4314)</f>
        <v/>
      </c>
      <c r="B4319" s="95" t="str">
        <f>IF(ISBLANK('Zusatzblatt (Perigon)'!G4314),"",'Zusatzblatt (Perigon)'!G4314)</f>
        <v/>
      </c>
      <c r="C4319" s="96" t="str">
        <f>IF(ISBLANK('Zusatzblatt (Perigon)'!I4314),"",'Zusatzblatt (Perigon)'!I4314)</f>
        <v/>
      </c>
      <c r="D4319" s="97" t="str">
        <f>IF(ISBLANK('Zusatzblatt (Perigon)'!J4314),"",'Zusatzblatt (Perigon)'!J4314)</f>
        <v/>
      </c>
      <c r="E4319" s="64" t="str">
        <f>IF(ISBLANK('Zusatzblatt (Perigon)'!K4314),"",'Zusatzblatt (Perigon)'!K4314)</f>
        <v/>
      </c>
      <c r="F4319" s="65"/>
      <c r="G4319" s="64"/>
      <c r="H4319" s="69" t="str">
        <f>IF(ISBLANK('Zusatzblatt (Perigon)'!L4314),"",'Zusatzblatt (Perigon)'!L4314)</f>
        <v/>
      </c>
      <c r="I4319" s="69" t="str">
        <f>IF(ISBLANK('Zusatzblatt (Perigon)'!M4314),"",'Zusatzblatt (Perigon)'!M4314)</f>
        <v/>
      </c>
      <c r="J4319" s="98" t="str">
        <f>IF(ISBLANK('Zusatzblatt (Perigon)'!N4314),"",'Zusatzblatt (Perigon)'!N4314)</f>
        <v/>
      </c>
      <c r="K4319" s="99" t="str">
        <f>IF(ISBLANK('Zusatzblatt (Perigon)'!J4314),"",'Zusatzblatt (Perigon)'!T4314)</f>
        <v/>
      </c>
      <c r="L4319" s="95" t="str">
        <f>IF(ISBLANK('Zusatzblatt (Perigon)'!O4314),"",'Zusatzblatt (Perigon)'!O4314)</f>
        <v/>
      </c>
      <c r="M4319" s="95" t="str">
        <f>IF(ISBLANK('Zusatzblatt (Perigon)'!R4314),"",'Zusatzblatt (Perigon)'!R4314)</f>
        <v/>
      </c>
      <c r="N4319" s="95" t="str">
        <f>IF(ISBLANK('Zusatzblatt (Perigon)'!P4314),"",'Zusatzblatt (Perigon)'!P4314)</f>
        <v/>
      </c>
      <c r="O4319" s="38" t="str">
        <f>IF($L4319="","",VLOOKUP($R4319,Tarife!$A$2:$R$599,13,FALSE))</f>
        <v/>
      </c>
      <c r="P4319" s="38" t="str">
        <f t="shared" si="67"/>
        <v/>
      </c>
      <c r="R4319" s="100" t="str">
        <f>Zusammenzug!$C$25&amp;"-"&amp;Zusammenzug!$A$7&amp;"-"&amp;Leistungen!L4319</f>
        <v>2026-Nicht beauftragte Spitex-Organisation-</v>
      </c>
    </row>
    <row r="4320" spans="1:18" x14ac:dyDescent="0.2">
      <c r="A4320" s="95" t="str">
        <f>IF(ISBLANK('Zusatzblatt (Perigon)'!E4315),"",'Zusatzblatt (Perigon)'!E4315)</f>
        <v/>
      </c>
      <c r="B4320" s="95" t="str">
        <f>IF(ISBLANK('Zusatzblatt (Perigon)'!G4315),"",'Zusatzblatt (Perigon)'!G4315)</f>
        <v/>
      </c>
      <c r="C4320" s="96" t="str">
        <f>IF(ISBLANK('Zusatzblatt (Perigon)'!I4315),"",'Zusatzblatt (Perigon)'!I4315)</f>
        <v/>
      </c>
      <c r="D4320" s="97" t="str">
        <f>IF(ISBLANK('Zusatzblatt (Perigon)'!J4315),"",'Zusatzblatt (Perigon)'!J4315)</f>
        <v/>
      </c>
      <c r="E4320" s="64" t="str">
        <f>IF(ISBLANK('Zusatzblatt (Perigon)'!K4315),"",'Zusatzblatt (Perigon)'!K4315)</f>
        <v/>
      </c>
      <c r="F4320" s="65"/>
      <c r="G4320" s="64"/>
      <c r="H4320" s="69" t="str">
        <f>IF(ISBLANK('Zusatzblatt (Perigon)'!L4315),"",'Zusatzblatt (Perigon)'!L4315)</f>
        <v/>
      </c>
      <c r="I4320" s="69" t="str">
        <f>IF(ISBLANK('Zusatzblatt (Perigon)'!M4315),"",'Zusatzblatt (Perigon)'!M4315)</f>
        <v/>
      </c>
      <c r="J4320" s="98" t="str">
        <f>IF(ISBLANK('Zusatzblatt (Perigon)'!N4315),"",'Zusatzblatt (Perigon)'!N4315)</f>
        <v/>
      </c>
      <c r="K4320" s="99" t="str">
        <f>IF(ISBLANK('Zusatzblatt (Perigon)'!J4315),"",'Zusatzblatt (Perigon)'!T4315)</f>
        <v/>
      </c>
      <c r="L4320" s="95" t="str">
        <f>IF(ISBLANK('Zusatzblatt (Perigon)'!O4315),"",'Zusatzblatt (Perigon)'!O4315)</f>
        <v/>
      </c>
      <c r="M4320" s="95" t="str">
        <f>IF(ISBLANK('Zusatzblatt (Perigon)'!R4315),"",'Zusatzblatt (Perigon)'!R4315)</f>
        <v/>
      </c>
      <c r="N4320" s="95" t="str">
        <f>IF(ISBLANK('Zusatzblatt (Perigon)'!P4315),"",'Zusatzblatt (Perigon)'!P4315)</f>
        <v/>
      </c>
      <c r="O4320" s="38" t="str">
        <f>IF($L4320="","",VLOOKUP($R4320,Tarife!$A$2:$R$599,13,FALSE))</f>
        <v/>
      </c>
      <c r="P4320" s="38" t="str">
        <f t="shared" si="67"/>
        <v/>
      </c>
      <c r="R4320" s="100" t="str">
        <f>Zusammenzug!$C$25&amp;"-"&amp;Zusammenzug!$A$7&amp;"-"&amp;Leistungen!L4320</f>
        <v>2026-Nicht beauftragte Spitex-Organisation-</v>
      </c>
    </row>
    <row r="4321" spans="1:18" x14ac:dyDescent="0.2">
      <c r="A4321" s="95" t="str">
        <f>IF(ISBLANK('Zusatzblatt (Perigon)'!E4316),"",'Zusatzblatt (Perigon)'!E4316)</f>
        <v/>
      </c>
      <c r="B4321" s="95" t="str">
        <f>IF(ISBLANK('Zusatzblatt (Perigon)'!G4316),"",'Zusatzblatt (Perigon)'!G4316)</f>
        <v/>
      </c>
      <c r="C4321" s="96" t="str">
        <f>IF(ISBLANK('Zusatzblatt (Perigon)'!I4316),"",'Zusatzblatt (Perigon)'!I4316)</f>
        <v/>
      </c>
      <c r="D4321" s="97" t="str">
        <f>IF(ISBLANK('Zusatzblatt (Perigon)'!J4316),"",'Zusatzblatt (Perigon)'!J4316)</f>
        <v/>
      </c>
      <c r="E4321" s="64" t="str">
        <f>IF(ISBLANK('Zusatzblatt (Perigon)'!K4316),"",'Zusatzblatt (Perigon)'!K4316)</f>
        <v/>
      </c>
      <c r="F4321" s="65"/>
      <c r="G4321" s="64"/>
      <c r="H4321" s="69" t="str">
        <f>IF(ISBLANK('Zusatzblatt (Perigon)'!L4316),"",'Zusatzblatt (Perigon)'!L4316)</f>
        <v/>
      </c>
      <c r="I4321" s="69" t="str">
        <f>IF(ISBLANK('Zusatzblatt (Perigon)'!M4316),"",'Zusatzblatt (Perigon)'!M4316)</f>
        <v/>
      </c>
      <c r="J4321" s="98" t="str">
        <f>IF(ISBLANK('Zusatzblatt (Perigon)'!N4316),"",'Zusatzblatt (Perigon)'!N4316)</f>
        <v/>
      </c>
      <c r="K4321" s="99" t="str">
        <f>IF(ISBLANK('Zusatzblatt (Perigon)'!J4316),"",'Zusatzblatt (Perigon)'!T4316)</f>
        <v/>
      </c>
      <c r="L4321" s="95" t="str">
        <f>IF(ISBLANK('Zusatzblatt (Perigon)'!O4316),"",'Zusatzblatt (Perigon)'!O4316)</f>
        <v/>
      </c>
      <c r="M4321" s="95" t="str">
        <f>IF(ISBLANK('Zusatzblatt (Perigon)'!R4316),"",'Zusatzblatt (Perigon)'!R4316)</f>
        <v/>
      </c>
      <c r="N4321" s="95" t="str">
        <f>IF(ISBLANK('Zusatzblatt (Perigon)'!P4316),"",'Zusatzblatt (Perigon)'!P4316)</f>
        <v/>
      </c>
      <c r="O4321" s="38" t="str">
        <f>IF($L4321="","",VLOOKUP($R4321,Tarife!$A$2:$R$599,13,FALSE))</f>
        <v/>
      </c>
      <c r="P4321" s="38" t="str">
        <f t="shared" si="67"/>
        <v/>
      </c>
      <c r="R4321" s="100" t="str">
        <f>Zusammenzug!$C$25&amp;"-"&amp;Zusammenzug!$A$7&amp;"-"&amp;Leistungen!L4321</f>
        <v>2026-Nicht beauftragte Spitex-Organisation-</v>
      </c>
    </row>
    <row r="4322" spans="1:18" x14ac:dyDescent="0.2">
      <c r="A4322" s="95" t="str">
        <f>IF(ISBLANK('Zusatzblatt (Perigon)'!E4317),"",'Zusatzblatt (Perigon)'!E4317)</f>
        <v/>
      </c>
      <c r="B4322" s="95" t="str">
        <f>IF(ISBLANK('Zusatzblatt (Perigon)'!G4317),"",'Zusatzblatt (Perigon)'!G4317)</f>
        <v/>
      </c>
      <c r="C4322" s="96" t="str">
        <f>IF(ISBLANK('Zusatzblatt (Perigon)'!I4317),"",'Zusatzblatt (Perigon)'!I4317)</f>
        <v/>
      </c>
      <c r="D4322" s="97" t="str">
        <f>IF(ISBLANK('Zusatzblatt (Perigon)'!J4317),"",'Zusatzblatt (Perigon)'!J4317)</f>
        <v/>
      </c>
      <c r="E4322" s="64" t="str">
        <f>IF(ISBLANK('Zusatzblatt (Perigon)'!K4317),"",'Zusatzblatt (Perigon)'!K4317)</f>
        <v/>
      </c>
      <c r="F4322" s="65"/>
      <c r="G4322" s="64"/>
      <c r="H4322" s="69" t="str">
        <f>IF(ISBLANK('Zusatzblatt (Perigon)'!L4317),"",'Zusatzblatt (Perigon)'!L4317)</f>
        <v/>
      </c>
      <c r="I4322" s="69" t="str">
        <f>IF(ISBLANK('Zusatzblatt (Perigon)'!M4317),"",'Zusatzblatt (Perigon)'!M4317)</f>
        <v/>
      </c>
      <c r="J4322" s="98" t="str">
        <f>IF(ISBLANK('Zusatzblatt (Perigon)'!N4317),"",'Zusatzblatt (Perigon)'!N4317)</f>
        <v/>
      </c>
      <c r="K4322" s="99" t="str">
        <f>IF(ISBLANK('Zusatzblatt (Perigon)'!J4317),"",'Zusatzblatt (Perigon)'!T4317)</f>
        <v/>
      </c>
      <c r="L4322" s="95" t="str">
        <f>IF(ISBLANK('Zusatzblatt (Perigon)'!O4317),"",'Zusatzblatt (Perigon)'!O4317)</f>
        <v/>
      </c>
      <c r="M4322" s="95" t="str">
        <f>IF(ISBLANK('Zusatzblatt (Perigon)'!R4317),"",'Zusatzblatt (Perigon)'!R4317)</f>
        <v/>
      </c>
      <c r="N4322" s="95" t="str">
        <f>IF(ISBLANK('Zusatzblatt (Perigon)'!P4317),"",'Zusatzblatt (Perigon)'!P4317)</f>
        <v/>
      </c>
      <c r="O4322" s="38" t="str">
        <f>IF($L4322="","",VLOOKUP($R4322,Tarife!$A$2:$R$599,13,FALSE))</f>
        <v/>
      </c>
      <c r="P4322" s="38" t="str">
        <f t="shared" si="67"/>
        <v/>
      </c>
      <c r="R4322" s="100" t="str">
        <f>Zusammenzug!$C$25&amp;"-"&amp;Zusammenzug!$A$7&amp;"-"&amp;Leistungen!L4322</f>
        <v>2026-Nicht beauftragte Spitex-Organisation-</v>
      </c>
    </row>
    <row r="4323" spans="1:18" x14ac:dyDescent="0.2">
      <c r="A4323" s="95" t="str">
        <f>IF(ISBLANK('Zusatzblatt (Perigon)'!E4318),"",'Zusatzblatt (Perigon)'!E4318)</f>
        <v/>
      </c>
      <c r="B4323" s="95" t="str">
        <f>IF(ISBLANK('Zusatzblatt (Perigon)'!G4318),"",'Zusatzblatt (Perigon)'!G4318)</f>
        <v/>
      </c>
      <c r="C4323" s="96" t="str">
        <f>IF(ISBLANK('Zusatzblatt (Perigon)'!I4318),"",'Zusatzblatt (Perigon)'!I4318)</f>
        <v/>
      </c>
      <c r="D4323" s="97" t="str">
        <f>IF(ISBLANK('Zusatzblatt (Perigon)'!J4318),"",'Zusatzblatt (Perigon)'!J4318)</f>
        <v/>
      </c>
      <c r="E4323" s="64" t="str">
        <f>IF(ISBLANK('Zusatzblatt (Perigon)'!K4318),"",'Zusatzblatt (Perigon)'!K4318)</f>
        <v/>
      </c>
      <c r="F4323" s="65"/>
      <c r="G4323" s="64"/>
      <c r="H4323" s="69" t="str">
        <f>IF(ISBLANK('Zusatzblatt (Perigon)'!L4318),"",'Zusatzblatt (Perigon)'!L4318)</f>
        <v/>
      </c>
      <c r="I4323" s="69" t="str">
        <f>IF(ISBLANK('Zusatzblatt (Perigon)'!M4318),"",'Zusatzblatt (Perigon)'!M4318)</f>
        <v/>
      </c>
      <c r="J4323" s="98" t="str">
        <f>IF(ISBLANK('Zusatzblatt (Perigon)'!N4318),"",'Zusatzblatt (Perigon)'!N4318)</f>
        <v/>
      </c>
      <c r="K4323" s="99" t="str">
        <f>IF(ISBLANK('Zusatzblatt (Perigon)'!J4318),"",'Zusatzblatt (Perigon)'!T4318)</f>
        <v/>
      </c>
      <c r="L4323" s="95" t="str">
        <f>IF(ISBLANK('Zusatzblatt (Perigon)'!O4318),"",'Zusatzblatt (Perigon)'!O4318)</f>
        <v/>
      </c>
      <c r="M4323" s="95" t="str">
        <f>IF(ISBLANK('Zusatzblatt (Perigon)'!R4318),"",'Zusatzblatt (Perigon)'!R4318)</f>
        <v/>
      </c>
      <c r="N4323" s="95" t="str">
        <f>IF(ISBLANK('Zusatzblatt (Perigon)'!P4318),"",'Zusatzblatt (Perigon)'!P4318)</f>
        <v/>
      </c>
      <c r="O4323" s="38" t="str">
        <f>IF($L4323="","",VLOOKUP($R4323,Tarife!$A$2:$R$599,13,FALSE))</f>
        <v/>
      </c>
      <c r="P4323" s="38" t="str">
        <f t="shared" si="67"/>
        <v/>
      </c>
      <c r="R4323" s="100" t="str">
        <f>Zusammenzug!$C$25&amp;"-"&amp;Zusammenzug!$A$7&amp;"-"&amp;Leistungen!L4323</f>
        <v>2026-Nicht beauftragte Spitex-Organisation-</v>
      </c>
    </row>
    <row r="4324" spans="1:18" x14ac:dyDescent="0.2">
      <c r="A4324" s="95" t="str">
        <f>IF(ISBLANK('Zusatzblatt (Perigon)'!E4319),"",'Zusatzblatt (Perigon)'!E4319)</f>
        <v/>
      </c>
      <c r="B4324" s="95" t="str">
        <f>IF(ISBLANK('Zusatzblatt (Perigon)'!G4319),"",'Zusatzblatt (Perigon)'!G4319)</f>
        <v/>
      </c>
      <c r="C4324" s="96" t="str">
        <f>IF(ISBLANK('Zusatzblatt (Perigon)'!I4319),"",'Zusatzblatt (Perigon)'!I4319)</f>
        <v/>
      </c>
      <c r="D4324" s="97" t="str">
        <f>IF(ISBLANK('Zusatzblatt (Perigon)'!J4319),"",'Zusatzblatt (Perigon)'!J4319)</f>
        <v/>
      </c>
      <c r="E4324" s="64" t="str">
        <f>IF(ISBLANK('Zusatzblatt (Perigon)'!K4319),"",'Zusatzblatt (Perigon)'!K4319)</f>
        <v/>
      </c>
      <c r="F4324" s="65"/>
      <c r="G4324" s="64"/>
      <c r="H4324" s="69" t="str">
        <f>IF(ISBLANK('Zusatzblatt (Perigon)'!L4319),"",'Zusatzblatt (Perigon)'!L4319)</f>
        <v/>
      </c>
      <c r="I4324" s="69" t="str">
        <f>IF(ISBLANK('Zusatzblatt (Perigon)'!M4319),"",'Zusatzblatt (Perigon)'!M4319)</f>
        <v/>
      </c>
      <c r="J4324" s="98" t="str">
        <f>IF(ISBLANK('Zusatzblatt (Perigon)'!N4319),"",'Zusatzblatt (Perigon)'!N4319)</f>
        <v/>
      </c>
      <c r="K4324" s="99" t="str">
        <f>IF(ISBLANK('Zusatzblatt (Perigon)'!J4319),"",'Zusatzblatt (Perigon)'!T4319)</f>
        <v/>
      </c>
      <c r="L4324" s="95" t="str">
        <f>IF(ISBLANK('Zusatzblatt (Perigon)'!O4319),"",'Zusatzblatt (Perigon)'!O4319)</f>
        <v/>
      </c>
      <c r="M4324" s="95" t="str">
        <f>IF(ISBLANK('Zusatzblatt (Perigon)'!R4319),"",'Zusatzblatt (Perigon)'!R4319)</f>
        <v/>
      </c>
      <c r="N4324" s="95" t="str">
        <f>IF(ISBLANK('Zusatzblatt (Perigon)'!P4319),"",'Zusatzblatt (Perigon)'!P4319)</f>
        <v/>
      </c>
      <c r="O4324" s="38" t="str">
        <f>IF($L4324="","",VLOOKUP($R4324,Tarife!$A$2:$R$599,13,FALSE))</f>
        <v/>
      </c>
      <c r="P4324" s="38" t="str">
        <f t="shared" si="67"/>
        <v/>
      </c>
      <c r="R4324" s="100" t="str">
        <f>Zusammenzug!$C$25&amp;"-"&amp;Zusammenzug!$A$7&amp;"-"&amp;Leistungen!L4324</f>
        <v>2026-Nicht beauftragte Spitex-Organisation-</v>
      </c>
    </row>
    <row r="4325" spans="1:18" x14ac:dyDescent="0.2">
      <c r="A4325" s="95" t="str">
        <f>IF(ISBLANK('Zusatzblatt (Perigon)'!E4320),"",'Zusatzblatt (Perigon)'!E4320)</f>
        <v/>
      </c>
      <c r="B4325" s="95" t="str">
        <f>IF(ISBLANK('Zusatzblatt (Perigon)'!G4320),"",'Zusatzblatt (Perigon)'!G4320)</f>
        <v/>
      </c>
      <c r="C4325" s="96" t="str">
        <f>IF(ISBLANK('Zusatzblatt (Perigon)'!I4320),"",'Zusatzblatt (Perigon)'!I4320)</f>
        <v/>
      </c>
      <c r="D4325" s="97" t="str">
        <f>IF(ISBLANK('Zusatzblatt (Perigon)'!J4320),"",'Zusatzblatt (Perigon)'!J4320)</f>
        <v/>
      </c>
      <c r="E4325" s="64" t="str">
        <f>IF(ISBLANK('Zusatzblatt (Perigon)'!K4320),"",'Zusatzblatt (Perigon)'!K4320)</f>
        <v/>
      </c>
      <c r="F4325" s="65"/>
      <c r="G4325" s="64"/>
      <c r="H4325" s="69" t="str">
        <f>IF(ISBLANK('Zusatzblatt (Perigon)'!L4320),"",'Zusatzblatt (Perigon)'!L4320)</f>
        <v/>
      </c>
      <c r="I4325" s="69" t="str">
        <f>IF(ISBLANK('Zusatzblatt (Perigon)'!M4320),"",'Zusatzblatt (Perigon)'!M4320)</f>
        <v/>
      </c>
      <c r="J4325" s="98" t="str">
        <f>IF(ISBLANK('Zusatzblatt (Perigon)'!N4320),"",'Zusatzblatt (Perigon)'!N4320)</f>
        <v/>
      </c>
      <c r="K4325" s="99" t="str">
        <f>IF(ISBLANK('Zusatzblatt (Perigon)'!J4320),"",'Zusatzblatt (Perigon)'!T4320)</f>
        <v/>
      </c>
      <c r="L4325" s="95" t="str">
        <f>IF(ISBLANK('Zusatzblatt (Perigon)'!O4320),"",'Zusatzblatt (Perigon)'!O4320)</f>
        <v/>
      </c>
      <c r="M4325" s="95" t="str">
        <f>IF(ISBLANK('Zusatzblatt (Perigon)'!R4320),"",'Zusatzblatt (Perigon)'!R4320)</f>
        <v/>
      </c>
      <c r="N4325" s="95" t="str">
        <f>IF(ISBLANK('Zusatzblatt (Perigon)'!P4320),"",'Zusatzblatt (Perigon)'!P4320)</f>
        <v/>
      </c>
      <c r="O4325" s="38" t="str">
        <f>IF($L4325="","",VLOOKUP($R4325,Tarife!$A$2:$R$599,13,FALSE))</f>
        <v/>
      </c>
      <c r="P4325" s="38" t="str">
        <f t="shared" si="67"/>
        <v/>
      </c>
      <c r="R4325" s="100" t="str">
        <f>Zusammenzug!$C$25&amp;"-"&amp;Zusammenzug!$A$7&amp;"-"&amp;Leistungen!L4325</f>
        <v>2026-Nicht beauftragte Spitex-Organisation-</v>
      </c>
    </row>
    <row r="4326" spans="1:18" x14ac:dyDescent="0.2">
      <c r="A4326" s="95" t="str">
        <f>IF(ISBLANK('Zusatzblatt (Perigon)'!E4321),"",'Zusatzblatt (Perigon)'!E4321)</f>
        <v/>
      </c>
      <c r="B4326" s="95" t="str">
        <f>IF(ISBLANK('Zusatzblatt (Perigon)'!G4321),"",'Zusatzblatt (Perigon)'!G4321)</f>
        <v/>
      </c>
      <c r="C4326" s="96" t="str">
        <f>IF(ISBLANK('Zusatzblatt (Perigon)'!I4321),"",'Zusatzblatt (Perigon)'!I4321)</f>
        <v/>
      </c>
      <c r="D4326" s="97" t="str">
        <f>IF(ISBLANK('Zusatzblatt (Perigon)'!J4321),"",'Zusatzblatt (Perigon)'!J4321)</f>
        <v/>
      </c>
      <c r="E4326" s="64" t="str">
        <f>IF(ISBLANK('Zusatzblatt (Perigon)'!K4321),"",'Zusatzblatt (Perigon)'!K4321)</f>
        <v/>
      </c>
      <c r="F4326" s="65"/>
      <c r="G4326" s="64"/>
      <c r="H4326" s="69" t="str">
        <f>IF(ISBLANK('Zusatzblatt (Perigon)'!L4321),"",'Zusatzblatt (Perigon)'!L4321)</f>
        <v/>
      </c>
      <c r="I4326" s="69" t="str">
        <f>IF(ISBLANK('Zusatzblatt (Perigon)'!M4321),"",'Zusatzblatt (Perigon)'!M4321)</f>
        <v/>
      </c>
      <c r="J4326" s="98" t="str">
        <f>IF(ISBLANK('Zusatzblatt (Perigon)'!N4321),"",'Zusatzblatt (Perigon)'!N4321)</f>
        <v/>
      </c>
      <c r="K4326" s="99" t="str">
        <f>IF(ISBLANK('Zusatzblatt (Perigon)'!J4321),"",'Zusatzblatt (Perigon)'!T4321)</f>
        <v/>
      </c>
      <c r="L4326" s="95" t="str">
        <f>IF(ISBLANK('Zusatzblatt (Perigon)'!O4321),"",'Zusatzblatt (Perigon)'!O4321)</f>
        <v/>
      </c>
      <c r="M4326" s="95" t="str">
        <f>IF(ISBLANK('Zusatzblatt (Perigon)'!R4321),"",'Zusatzblatt (Perigon)'!R4321)</f>
        <v/>
      </c>
      <c r="N4326" s="95" t="str">
        <f>IF(ISBLANK('Zusatzblatt (Perigon)'!P4321),"",'Zusatzblatt (Perigon)'!P4321)</f>
        <v/>
      </c>
      <c r="O4326" s="38" t="str">
        <f>IF($L4326="","",VLOOKUP($R4326,Tarife!$A$2:$R$599,13,FALSE))</f>
        <v/>
      </c>
      <c r="P4326" s="38" t="str">
        <f t="shared" si="67"/>
        <v/>
      </c>
      <c r="R4326" s="100" t="str">
        <f>Zusammenzug!$C$25&amp;"-"&amp;Zusammenzug!$A$7&amp;"-"&amp;Leistungen!L4326</f>
        <v>2026-Nicht beauftragte Spitex-Organisation-</v>
      </c>
    </row>
    <row r="4327" spans="1:18" x14ac:dyDescent="0.2">
      <c r="A4327" s="95" t="str">
        <f>IF(ISBLANK('Zusatzblatt (Perigon)'!E4322),"",'Zusatzblatt (Perigon)'!E4322)</f>
        <v/>
      </c>
      <c r="B4327" s="95" t="str">
        <f>IF(ISBLANK('Zusatzblatt (Perigon)'!G4322),"",'Zusatzblatt (Perigon)'!G4322)</f>
        <v/>
      </c>
      <c r="C4327" s="96" t="str">
        <f>IF(ISBLANK('Zusatzblatt (Perigon)'!I4322),"",'Zusatzblatt (Perigon)'!I4322)</f>
        <v/>
      </c>
      <c r="D4327" s="97" t="str">
        <f>IF(ISBLANK('Zusatzblatt (Perigon)'!J4322),"",'Zusatzblatt (Perigon)'!J4322)</f>
        <v/>
      </c>
      <c r="E4327" s="64" t="str">
        <f>IF(ISBLANK('Zusatzblatt (Perigon)'!K4322),"",'Zusatzblatt (Perigon)'!K4322)</f>
        <v/>
      </c>
      <c r="F4327" s="65"/>
      <c r="G4327" s="64"/>
      <c r="H4327" s="69" t="str">
        <f>IF(ISBLANK('Zusatzblatt (Perigon)'!L4322),"",'Zusatzblatt (Perigon)'!L4322)</f>
        <v/>
      </c>
      <c r="I4327" s="69" t="str">
        <f>IF(ISBLANK('Zusatzblatt (Perigon)'!M4322),"",'Zusatzblatt (Perigon)'!M4322)</f>
        <v/>
      </c>
      <c r="J4327" s="98" t="str">
        <f>IF(ISBLANK('Zusatzblatt (Perigon)'!N4322),"",'Zusatzblatt (Perigon)'!N4322)</f>
        <v/>
      </c>
      <c r="K4327" s="99" t="str">
        <f>IF(ISBLANK('Zusatzblatt (Perigon)'!J4322),"",'Zusatzblatt (Perigon)'!T4322)</f>
        <v/>
      </c>
      <c r="L4327" s="95" t="str">
        <f>IF(ISBLANK('Zusatzblatt (Perigon)'!O4322),"",'Zusatzblatt (Perigon)'!O4322)</f>
        <v/>
      </c>
      <c r="M4327" s="95" t="str">
        <f>IF(ISBLANK('Zusatzblatt (Perigon)'!R4322),"",'Zusatzblatt (Perigon)'!R4322)</f>
        <v/>
      </c>
      <c r="N4327" s="95" t="str">
        <f>IF(ISBLANK('Zusatzblatt (Perigon)'!P4322),"",'Zusatzblatt (Perigon)'!P4322)</f>
        <v/>
      </c>
      <c r="O4327" s="38" t="str">
        <f>IF($L4327="","",VLOOKUP($R4327,Tarife!$A$2:$R$599,13,FALSE))</f>
        <v/>
      </c>
      <c r="P4327" s="38" t="str">
        <f t="shared" si="67"/>
        <v/>
      </c>
      <c r="R4327" s="100" t="str">
        <f>Zusammenzug!$C$25&amp;"-"&amp;Zusammenzug!$A$7&amp;"-"&amp;Leistungen!L4327</f>
        <v>2026-Nicht beauftragte Spitex-Organisation-</v>
      </c>
    </row>
    <row r="4328" spans="1:18" x14ac:dyDescent="0.2">
      <c r="A4328" s="95" t="str">
        <f>IF(ISBLANK('Zusatzblatt (Perigon)'!E4323),"",'Zusatzblatt (Perigon)'!E4323)</f>
        <v/>
      </c>
      <c r="B4328" s="95" t="str">
        <f>IF(ISBLANK('Zusatzblatt (Perigon)'!G4323),"",'Zusatzblatt (Perigon)'!G4323)</f>
        <v/>
      </c>
      <c r="C4328" s="96" t="str">
        <f>IF(ISBLANK('Zusatzblatt (Perigon)'!I4323),"",'Zusatzblatt (Perigon)'!I4323)</f>
        <v/>
      </c>
      <c r="D4328" s="97" t="str">
        <f>IF(ISBLANK('Zusatzblatt (Perigon)'!J4323),"",'Zusatzblatt (Perigon)'!J4323)</f>
        <v/>
      </c>
      <c r="E4328" s="64" t="str">
        <f>IF(ISBLANK('Zusatzblatt (Perigon)'!K4323),"",'Zusatzblatt (Perigon)'!K4323)</f>
        <v/>
      </c>
      <c r="F4328" s="65"/>
      <c r="G4328" s="64"/>
      <c r="H4328" s="69" t="str">
        <f>IF(ISBLANK('Zusatzblatt (Perigon)'!L4323),"",'Zusatzblatt (Perigon)'!L4323)</f>
        <v/>
      </c>
      <c r="I4328" s="69" t="str">
        <f>IF(ISBLANK('Zusatzblatt (Perigon)'!M4323),"",'Zusatzblatt (Perigon)'!M4323)</f>
        <v/>
      </c>
      <c r="J4328" s="98" t="str">
        <f>IF(ISBLANK('Zusatzblatt (Perigon)'!N4323),"",'Zusatzblatt (Perigon)'!N4323)</f>
        <v/>
      </c>
      <c r="K4328" s="99" t="str">
        <f>IF(ISBLANK('Zusatzblatt (Perigon)'!J4323),"",'Zusatzblatt (Perigon)'!T4323)</f>
        <v/>
      </c>
      <c r="L4328" s="95" t="str">
        <f>IF(ISBLANK('Zusatzblatt (Perigon)'!O4323),"",'Zusatzblatt (Perigon)'!O4323)</f>
        <v/>
      </c>
      <c r="M4328" s="95" t="str">
        <f>IF(ISBLANK('Zusatzblatt (Perigon)'!R4323),"",'Zusatzblatt (Perigon)'!R4323)</f>
        <v/>
      </c>
      <c r="N4328" s="95" t="str">
        <f>IF(ISBLANK('Zusatzblatt (Perigon)'!P4323),"",'Zusatzblatt (Perigon)'!P4323)</f>
        <v/>
      </c>
      <c r="O4328" s="38" t="str">
        <f>IF($L4328="","",VLOOKUP($R4328,Tarife!$A$2:$R$599,13,FALSE))</f>
        <v/>
      </c>
      <c r="P4328" s="38" t="str">
        <f t="shared" si="67"/>
        <v/>
      </c>
      <c r="R4328" s="100" t="str">
        <f>Zusammenzug!$C$25&amp;"-"&amp;Zusammenzug!$A$7&amp;"-"&amp;Leistungen!L4328</f>
        <v>2026-Nicht beauftragte Spitex-Organisation-</v>
      </c>
    </row>
    <row r="4329" spans="1:18" x14ac:dyDescent="0.2">
      <c r="A4329" s="95" t="str">
        <f>IF(ISBLANK('Zusatzblatt (Perigon)'!E4324),"",'Zusatzblatt (Perigon)'!E4324)</f>
        <v/>
      </c>
      <c r="B4329" s="95" t="str">
        <f>IF(ISBLANK('Zusatzblatt (Perigon)'!G4324),"",'Zusatzblatt (Perigon)'!G4324)</f>
        <v/>
      </c>
      <c r="C4329" s="96" t="str">
        <f>IF(ISBLANK('Zusatzblatt (Perigon)'!I4324),"",'Zusatzblatt (Perigon)'!I4324)</f>
        <v/>
      </c>
      <c r="D4329" s="97" t="str">
        <f>IF(ISBLANK('Zusatzblatt (Perigon)'!J4324),"",'Zusatzblatt (Perigon)'!J4324)</f>
        <v/>
      </c>
      <c r="E4329" s="64" t="str">
        <f>IF(ISBLANK('Zusatzblatt (Perigon)'!K4324),"",'Zusatzblatt (Perigon)'!K4324)</f>
        <v/>
      </c>
      <c r="F4329" s="65"/>
      <c r="G4329" s="64"/>
      <c r="H4329" s="69" t="str">
        <f>IF(ISBLANK('Zusatzblatt (Perigon)'!L4324),"",'Zusatzblatt (Perigon)'!L4324)</f>
        <v/>
      </c>
      <c r="I4329" s="69" t="str">
        <f>IF(ISBLANK('Zusatzblatt (Perigon)'!M4324),"",'Zusatzblatt (Perigon)'!M4324)</f>
        <v/>
      </c>
      <c r="J4329" s="98" t="str">
        <f>IF(ISBLANK('Zusatzblatt (Perigon)'!N4324),"",'Zusatzblatt (Perigon)'!N4324)</f>
        <v/>
      </c>
      <c r="K4329" s="99" t="str">
        <f>IF(ISBLANK('Zusatzblatt (Perigon)'!J4324),"",'Zusatzblatt (Perigon)'!T4324)</f>
        <v/>
      </c>
      <c r="L4329" s="95" t="str">
        <f>IF(ISBLANK('Zusatzblatt (Perigon)'!O4324),"",'Zusatzblatt (Perigon)'!O4324)</f>
        <v/>
      </c>
      <c r="M4329" s="95" t="str">
        <f>IF(ISBLANK('Zusatzblatt (Perigon)'!R4324),"",'Zusatzblatt (Perigon)'!R4324)</f>
        <v/>
      </c>
      <c r="N4329" s="95" t="str">
        <f>IF(ISBLANK('Zusatzblatt (Perigon)'!P4324),"",'Zusatzblatt (Perigon)'!P4324)</f>
        <v/>
      </c>
      <c r="O4329" s="38" t="str">
        <f>IF($L4329="","",VLOOKUP($R4329,Tarife!$A$2:$R$599,13,FALSE))</f>
        <v/>
      </c>
      <c r="P4329" s="38" t="str">
        <f t="shared" si="67"/>
        <v/>
      </c>
      <c r="R4329" s="100" t="str">
        <f>Zusammenzug!$C$25&amp;"-"&amp;Zusammenzug!$A$7&amp;"-"&amp;Leistungen!L4329</f>
        <v>2026-Nicht beauftragte Spitex-Organisation-</v>
      </c>
    </row>
    <row r="4330" spans="1:18" x14ac:dyDescent="0.2">
      <c r="A4330" s="95" t="str">
        <f>IF(ISBLANK('Zusatzblatt (Perigon)'!E4325),"",'Zusatzblatt (Perigon)'!E4325)</f>
        <v/>
      </c>
      <c r="B4330" s="95" t="str">
        <f>IF(ISBLANK('Zusatzblatt (Perigon)'!G4325),"",'Zusatzblatt (Perigon)'!G4325)</f>
        <v/>
      </c>
      <c r="C4330" s="96" t="str">
        <f>IF(ISBLANK('Zusatzblatt (Perigon)'!I4325),"",'Zusatzblatt (Perigon)'!I4325)</f>
        <v/>
      </c>
      <c r="D4330" s="97" t="str">
        <f>IF(ISBLANK('Zusatzblatt (Perigon)'!J4325),"",'Zusatzblatt (Perigon)'!J4325)</f>
        <v/>
      </c>
      <c r="E4330" s="64" t="str">
        <f>IF(ISBLANK('Zusatzblatt (Perigon)'!K4325),"",'Zusatzblatt (Perigon)'!K4325)</f>
        <v/>
      </c>
      <c r="F4330" s="65"/>
      <c r="G4330" s="64"/>
      <c r="H4330" s="69" t="str">
        <f>IF(ISBLANK('Zusatzblatt (Perigon)'!L4325),"",'Zusatzblatt (Perigon)'!L4325)</f>
        <v/>
      </c>
      <c r="I4330" s="69" t="str">
        <f>IF(ISBLANK('Zusatzblatt (Perigon)'!M4325),"",'Zusatzblatt (Perigon)'!M4325)</f>
        <v/>
      </c>
      <c r="J4330" s="98" t="str">
        <f>IF(ISBLANK('Zusatzblatt (Perigon)'!N4325),"",'Zusatzblatt (Perigon)'!N4325)</f>
        <v/>
      </c>
      <c r="K4330" s="99" t="str">
        <f>IF(ISBLANK('Zusatzblatt (Perigon)'!J4325),"",'Zusatzblatt (Perigon)'!T4325)</f>
        <v/>
      </c>
      <c r="L4330" s="95" t="str">
        <f>IF(ISBLANK('Zusatzblatt (Perigon)'!O4325),"",'Zusatzblatt (Perigon)'!O4325)</f>
        <v/>
      </c>
      <c r="M4330" s="95" t="str">
        <f>IF(ISBLANK('Zusatzblatt (Perigon)'!R4325),"",'Zusatzblatt (Perigon)'!R4325)</f>
        <v/>
      </c>
      <c r="N4330" s="95" t="str">
        <f>IF(ISBLANK('Zusatzblatt (Perigon)'!P4325),"",'Zusatzblatt (Perigon)'!P4325)</f>
        <v/>
      </c>
      <c r="O4330" s="38" t="str">
        <f>IF($L4330="","",VLOOKUP($R4330,Tarife!$A$2:$R$599,13,FALSE))</f>
        <v/>
      </c>
      <c r="P4330" s="38" t="str">
        <f t="shared" si="67"/>
        <v/>
      </c>
      <c r="R4330" s="100" t="str">
        <f>Zusammenzug!$C$25&amp;"-"&amp;Zusammenzug!$A$7&amp;"-"&amp;Leistungen!L4330</f>
        <v>2026-Nicht beauftragte Spitex-Organisation-</v>
      </c>
    </row>
    <row r="4331" spans="1:18" x14ac:dyDescent="0.2">
      <c r="A4331" s="95" t="str">
        <f>IF(ISBLANK('Zusatzblatt (Perigon)'!E4326),"",'Zusatzblatt (Perigon)'!E4326)</f>
        <v/>
      </c>
      <c r="B4331" s="95" t="str">
        <f>IF(ISBLANK('Zusatzblatt (Perigon)'!G4326),"",'Zusatzblatt (Perigon)'!G4326)</f>
        <v/>
      </c>
      <c r="C4331" s="96" t="str">
        <f>IF(ISBLANK('Zusatzblatt (Perigon)'!I4326),"",'Zusatzblatt (Perigon)'!I4326)</f>
        <v/>
      </c>
      <c r="D4331" s="97" t="str">
        <f>IF(ISBLANK('Zusatzblatt (Perigon)'!J4326),"",'Zusatzblatt (Perigon)'!J4326)</f>
        <v/>
      </c>
      <c r="E4331" s="64" t="str">
        <f>IF(ISBLANK('Zusatzblatt (Perigon)'!K4326),"",'Zusatzblatt (Perigon)'!K4326)</f>
        <v/>
      </c>
      <c r="F4331" s="65"/>
      <c r="G4331" s="64"/>
      <c r="H4331" s="69" t="str">
        <f>IF(ISBLANK('Zusatzblatt (Perigon)'!L4326),"",'Zusatzblatt (Perigon)'!L4326)</f>
        <v/>
      </c>
      <c r="I4331" s="69" t="str">
        <f>IF(ISBLANK('Zusatzblatt (Perigon)'!M4326),"",'Zusatzblatt (Perigon)'!M4326)</f>
        <v/>
      </c>
      <c r="J4331" s="98" t="str">
        <f>IF(ISBLANK('Zusatzblatt (Perigon)'!N4326),"",'Zusatzblatt (Perigon)'!N4326)</f>
        <v/>
      </c>
      <c r="K4331" s="99" t="str">
        <f>IF(ISBLANK('Zusatzblatt (Perigon)'!J4326),"",'Zusatzblatt (Perigon)'!T4326)</f>
        <v/>
      </c>
      <c r="L4331" s="95" t="str">
        <f>IF(ISBLANK('Zusatzblatt (Perigon)'!O4326),"",'Zusatzblatt (Perigon)'!O4326)</f>
        <v/>
      </c>
      <c r="M4331" s="95" t="str">
        <f>IF(ISBLANK('Zusatzblatt (Perigon)'!R4326),"",'Zusatzblatt (Perigon)'!R4326)</f>
        <v/>
      </c>
      <c r="N4331" s="95" t="str">
        <f>IF(ISBLANK('Zusatzblatt (Perigon)'!P4326),"",'Zusatzblatt (Perigon)'!P4326)</f>
        <v/>
      </c>
      <c r="O4331" s="38" t="str">
        <f>IF($L4331="","",VLOOKUP($R4331,Tarife!$A$2:$R$599,13,FALSE))</f>
        <v/>
      </c>
      <c r="P4331" s="38" t="str">
        <f t="shared" si="67"/>
        <v/>
      </c>
      <c r="R4331" s="100" t="str">
        <f>Zusammenzug!$C$25&amp;"-"&amp;Zusammenzug!$A$7&amp;"-"&amp;Leistungen!L4331</f>
        <v>2026-Nicht beauftragte Spitex-Organisation-</v>
      </c>
    </row>
    <row r="4332" spans="1:18" x14ac:dyDescent="0.2">
      <c r="A4332" s="95" t="str">
        <f>IF(ISBLANK('Zusatzblatt (Perigon)'!E4327),"",'Zusatzblatt (Perigon)'!E4327)</f>
        <v/>
      </c>
      <c r="B4332" s="95" t="str">
        <f>IF(ISBLANK('Zusatzblatt (Perigon)'!G4327),"",'Zusatzblatt (Perigon)'!G4327)</f>
        <v/>
      </c>
      <c r="C4332" s="96" t="str">
        <f>IF(ISBLANK('Zusatzblatt (Perigon)'!I4327),"",'Zusatzblatt (Perigon)'!I4327)</f>
        <v/>
      </c>
      <c r="D4332" s="97" t="str">
        <f>IF(ISBLANK('Zusatzblatt (Perigon)'!J4327),"",'Zusatzblatt (Perigon)'!J4327)</f>
        <v/>
      </c>
      <c r="E4332" s="64" t="str">
        <f>IF(ISBLANK('Zusatzblatt (Perigon)'!K4327),"",'Zusatzblatt (Perigon)'!K4327)</f>
        <v/>
      </c>
      <c r="F4332" s="65"/>
      <c r="G4332" s="64"/>
      <c r="H4332" s="69" t="str">
        <f>IF(ISBLANK('Zusatzblatt (Perigon)'!L4327),"",'Zusatzblatt (Perigon)'!L4327)</f>
        <v/>
      </c>
      <c r="I4332" s="69" t="str">
        <f>IF(ISBLANK('Zusatzblatt (Perigon)'!M4327),"",'Zusatzblatt (Perigon)'!M4327)</f>
        <v/>
      </c>
      <c r="J4332" s="98" t="str">
        <f>IF(ISBLANK('Zusatzblatt (Perigon)'!N4327),"",'Zusatzblatt (Perigon)'!N4327)</f>
        <v/>
      </c>
      <c r="K4332" s="99" t="str">
        <f>IF(ISBLANK('Zusatzblatt (Perigon)'!J4327),"",'Zusatzblatt (Perigon)'!T4327)</f>
        <v/>
      </c>
      <c r="L4332" s="95" t="str">
        <f>IF(ISBLANK('Zusatzblatt (Perigon)'!O4327),"",'Zusatzblatt (Perigon)'!O4327)</f>
        <v/>
      </c>
      <c r="M4332" s="95" t="str">
        <f>IF(ISBLANK('Zusatzblatt (Perigon)'!R4327),"",'Zusatzblatt (Perigon)'!R4327)</f>
        <v/>
      </c>
      <c r="N4332" s="95" t="str">
        <f>IF(ISBLANK('Zusatzblatt (Perigon)'!P4327),"",'Zusatzblatt (Perigon)'!P4327)</f>
        <v/>
      </c>
      <c r="O4332" s="38" t="str">
        <f>IF($L4332="","",VLOOKUP($R4332,Tarife!$A$2:$R$599,13,FALSE))</f>
        <v/>
      </c>
      <c r="P4332" s="38" t="str">
        <f t="shared" si="67"/>
        <v/>
      </c>
      <c r="R4332" s="100" t="str">
        <f>Zusammenzug!$C$25&amp;"-"&amp;Zusammenzug!$A$7&amp;"-"&amp;Leistungen!L4332</f>
        <v>2026-Nicht beauftragte Spitex-Organisation-</v>
      </c>
    </row>
    <row r="4333" spans="1:18" x14ac:dyDescent="0.2">
      <c r="A4333" s="95" t="str">
        <f>IF(ISBLANK('Zusatzblatt (Perigon)'!E4328),"",'Zusatzblatt (Perigon)'!E4328)</f>
        <v/>
      </c>
      <c r="B4333" s="95" t="str">
        <f>IF(ISBLANK('Zusatzblatt (Perigon)'!G4328),"",'Zusatzblatt (Perigon)'!G4328)</f>
        <v/>
      </c>
      <c r="C4333" s="96" t="str">
        <f>IF(ISBLANK('Zusatzblatt (Perigon)'!I4328),"",'Zusatzblatt (Perigon)'!I4328)</f>
        <v/>
      </c>
      <c r="D4333" s="97" t="str">
        <f>IF(ISBLANK('Zusatzblatt (Perigon)'!J4328),"",'Zusatzblatt (Perigon)'!J4328)</f>
        <v/>
      </c>
      <c r="E4333" s="64" t="str">
        <f>IF(ISBLANK('Zusatzblatt (Perigon)'!K4328),"",'Zusatzblatt (Perigon)'!K4328)</f>
        <v/>
      </c>
      <c r="F4333" s="65"/>
      <c r="G4333" s="64"/>
      <c r="H4333" s="69" t="str">
        <f>IF(ISBLANK('Zusatzblatt (Perigon)'!L4328),"",'Zusatzblatt (Perigon)'!L4328)</f>
        <v/>
      </c>
      <c r="I4333" s="69" t="str">
        <f>IF(ISBLANK('Zusatzblatt (Perigon)'!M4328),"",'Zusatzblatt (Perigon)'!M4328)</f>
        <v/>
      </c>
      <c r="J4333" s="98" t="str">
        <f>IF(ISBLANK('Zusatzblatt (Perigon)'!N4328),"",'Zusatzblatt (Perigon)'!N4328)</f>
        <v/>
      </c>
      <c r="K4333" s="99" t="str">
        <f>IF(ISBLANK('Zusatzblatt (Perigon)'!J4328),"",'Zusatzblatt (Perigon)'!T4328)</f>
        <v/>
      </c>
      <c r="L4333" s="95" t="str">
        <f>IF(ISBLANK('Zusatzblatt (Perigon)'!O4328),"",'Zusatzblatt (Perigon)'!O4328)</f>
        <v/>
      </c>
      <c r="M4333" s="95" t="str">
        <f>IF(ISBLANK('Zusatzblatt (Perigon)'!R4328),"",'Zusatzblatt (Perigon)'!R4328)</f>
        <v/>
      </c>
      <c r="N4333" s="95" t="str">
        <f>IF(ISBLANK('Zusatzblatt (Perigon)'!P4328),"",'Zusatzblatt (Perigon)'!P4328)</f>
        <v/>
      </c>
      <c r="O4333" s="38" t="str">
        <f>IF($L4333="","",VLOOKUP($R4333,Tarife!$A$2:$R$599,13,FALSE))</f>
        <v/>
      </c>
      <c r="P4333" s="38" t="str">
        <f t="shared" si="67"/>
        <v/>
      </c>
      <c r="R4333" s="100" t="str">
        <f>Zusammenzug!$C$25&amp;"-"&amp;Zusammenzug!$A$7&amp;"-"&amp;Leistungen!L4333</f>
        <v>2026-Nicht beauftragte Spitex-Organisation-</v>
      </c>
    </row>
    <row r="4334" spans="1:18" x14ac:dyDescent="0.2">
      <c r="A4334" s="95" t="str">
        <f>IF(ISBLANK('Zusatzblatt (Perigon)'!E4329),"",'Zusatzblatt (Perigon)'!E4329)</f>
        <v/>
      </c>
      <c r="B4334" s="95" t="str">
        <f>IF(ISBLANK('Zusatzblatt (Perigon)'!G4329),"",'Zusatzblatt (Perigon)'!G4329)</f>
        <v/>
      </c>
      <c r="C4334" s="96" t="str">
        <f>IF(ISBLANK('Zusatzblatt (Perigon)'!I4329),"",'Zusatzblatt (Perigon)'!I4329)</f>
        <v/>
      </c>
      <c r="D4334" s="97" t="str">
        <f>IF(ISBLANK('Zusatzblatt (Perigon)'!J4329),"",'Zusatzblatt (Perigon)'!J4329)</f>
        <v/>
      </c>
      <c r="E4334" s="64" t="str">
        <f>IF(ISBLANK('Zusatzblatt (Perigon)'!K4329),"",'Zusatzblatt (Perigon)'!K4329)</f>
        <v/>
      </c>
      <c r="F4334" s="65"/>
      <c r="G4334" s="64"/>
      <c r="H4334" s="69" t="str">
        <f>IF(ISBLANK('Zusatzblatt (Perigon)'!L4329),"",'Zusatzblatt (Perigon)'!L4329)</f>
        <v/>
      </c>
      <c r="I4334" s="69" t="str">
        <f>IF(ISBLANK('Zusatzblatt (Perigon)'!M4329),"",'Zusatzblatt (Perigon)'!M4329)</f>
        <v/>
      </c>
      <c r="J4334" s="98" t="str">
        <f>IF(ISBLANK('Zusatzblatt (Perigon)'!N4329),"",'Zusatzblatt (Perigon)'!N4329)</f>
        <v/>
      </c>
      <c r="K4334" s="99" t="str">
        <f>IF(ISBLANK('Zusatzblatt (Perigon)'!J4329),"",'Zusatzblatt (Perigon)'!T4329)</f>
        <v/>
      </c>
      <c r="L4334" s="95" t="str">
        <f>IF(ISBLANK('Zusatzblatt (Perigon)'!O4329),"",'Zusatzblatt (Perigon)'!O4329)</f>
        <v/>
      </c>
      <c r="M4334" s="95" t="str">
        <f>IF(ISBLANK('Zusatzblatt (Perigon)'!R4329),"",'Zusatzblatt (Perigon)'!R4329)</f>
        <v/>
      </c>
      <c r="N4334" s="95" t="str">
        <f>IF(ISBLANK('Zusatzblatt (Perigon)'!P4329),"",'Zusatzblatt (Perigon)'!P4329)</f>
        <v/>
      </c>
      <c r="O4334" s="38" t="str">
        <f>IF($L4334="","",VLOOKUP($R4334,Tarife!$A$2:$R$599,13,FALSE))</f>
        <v/>
      </c>
      <c r="P4334" s="38" t="str">
        <f t="shared" si="67"/>
        <v/>
      </c>
      <c r="R4334" s="100" t="str">
        <f>Zusammenzug!$C$25&amp;"-"&amp;Zusammenzug!$A$7&amp;"-"&amp;Leistungen!L4334</f>
        <v>2026-Nicht beauftragte Spitex-Organisation-</v>
      </c>
    </row>
    <row r="4335" spans="1:18" x14ac:dyDescent="0.2">
      <c r="A4335" s="95" t="str">
        <f>IF(ISBLANK('Zusatzblatt (Perigon)'!E4330),"",'Zusatzblatt (Perigon)'!E4330)</f>
        <v/>
      </c>
      <c r="B4335" s="95" t="str">
        <f>IF(ISBLANK('Zusatzblatt (Perigon)'!G4330),"",'Zusatzblatt (Perigon)'!G4330)</f>
        <v/>
      </c>
      <c r="C4335" s="96" t="str">
        <f>IF(ISBLANK('Zusatzblatt (Perigon)'!I4330),"",'Zusatzblatt (Perigon)'!I4330)</f>
        <v/>
      </c>
      <c r="D4335" s="97" t="str">
        <f>IF(ISBLANK('Zusatzblatt (Perigon)'!J4330),"",'Zusatzblatt (Perigon)'!J4330)</f>
        <v/>
      </c>
      <c r="E4335" s="64" t="str">
        <f>IF(ISBLANK('Zusatzblatt (Perigon)'!K4330),"",'Zusatzblatt (Perigon)'!K4330)</f>
        <v/>
      </c>
      <c r="F4335" s="65"/>
      <c r="G4335" s="64"/>
      <c r="H4335" s="69" t="str">
        <f>IF(ISBLANK('Zusatzblatt (Perigon)'!L4330),"",'Zusatzblatt (Perigon)'!L4330)</f>
        <v/>
      </c>
      <c r="I4335" s="69" t="str">
        <f>IF(ISBLANK('Zusatzblatt (Perigon)'!M4330),"",'Zusatzblatt (Perigon)'!M4330)</f>
        <v/>
      </c>
      <c r="J4335" s="98" t="str">
        <f>IF(ISBLANK('Zusatzblatt (Perigon)'!N4330),"",'Zusatzblatt (Perigon)'!N4330)</f>
        <v/>
      </c>
      <c r="K4335" s="99" t="str">
        <f>IF(ISBLANK('Zusatzblatt (Perigon)'!J4330),"",'Zusatzblatt (Perigon)'!T4330)</f>
        <v/>
      </c>
      <c r="L4335" s="95" t="str">
        <f>IF(ISBLANK('Zusatzblatt (Perigon)'!O4330),"",'Zusatzblatt (Perigon)'!O4330)</f>
        <v/>
      </c>
      <c r="M4335" s="95" t="str">
        <f>IF(ISBLANK('Zusatzblatt (Perigon)'!R4330),"",'Zusatzblatt (Perigon)'!R4330)</f>
        <v/>
      </c>
      <c r="N4335" s="95" t="str">
        <f>IF(ISBLANK('Zusatzblatt (Perigon)'!P4330),"",'Zusatzblatt (Perigon)'!P4330)</f>
        <v/>
      </c>
      <c r="O4335" s="38" t="str">
        <f>IF($L4335="","",VLOOKUP($R4335,Tarife!$A$2:$R$599,13,FALSE))</f>
        <v/>
      </c>
      <c r="P4335" s="38" t="str">
        <f t="shared" si="67"/>
        <v/>
      </c>
      <c r="R4335" s="100" t="str">
        <f>Zusammenzug!$C$25&amp;"-"&amp;Zusammenzug!$A$7&amp;"-"&amp;Leistungen!L4335</f>
        <v>2026-Nicht beauftragte Spitex-Organisation-</v>
      </c>
    </row>
    <row r="4336" spans="1:18" x14ac:dyDescent="0.2">
      <c r="A4336" s="95" t="str">
        <f>IF(ISBLANK('Zusatzblatt (Perigon)'!E4331),"",'Zusatzblatt (Perigon)'!E4331)</f>
        <v/>
      </c>
      <c r="B4336" s="95" t="str">
        <f>IF(ISBLANK('Zusatzblatt (Perigon)'!G4331),"",'Zusatzblatt (Perigon)'!G4331)</f>
        <v/>
      </c>
      <c r="C4336" s="96" t="str">
        <f>IF(ISBLANK('Zusatzblatt (Perigon)'!I4331),"",'Zusatzblatt (Perigon)'!I4331)</f>
        <v/>
      </c>
      <c r="D4336" s="97" t="str">
        <f>IF(ISBLANK('Zusatzblatt (Perigon)'!J4331),"",'Zusatzblatt (Perigon)'!J4331)</f>
        <v/>
      </c>
      <c r="E4336" s="64" t="str">
        <f>IF(ISBLANK('Zusatzblatt (Perigon)'!K4331),"",'Zusatzblatt (Perigon)'!K4331)</f>
        <v/>
      </c>
      <c r="F4336" s="65"/>
      <c r="G4336" s="64"/>
      <c r="H4336" s="69" t="str">
        <f>IF(ISBLANK('Zusatzblatt (Perigon)'!L4331),"",'Zusatzblatt (Perigon)'!L4331)</f>
        <v/>
      </c>
      <c r="I4336" s="69" t="str">
        <f>IF(ISBLANK('Zusatzblatt (Perigon)'!M4331),"",'Zusatzblatt (Perigon)'!M4331)</f>
        <v/>
      </c>
      <c r="J4336" s="98" t="str">
        <f>IF(ISBLANK('Zusatzblatt (Perigon)'!N4331),"",'Zusatzblatt (Perigon)'!N4331)</f>
        <v/>
      </c>
      <c r="K4336" s="99" t="str">
        <f>IF(ISBLANK('Zusatzblatt (Perigon)'!J4331),"",'Zusatzblatt (Perigon)'!T4331)</f>
        <v/>
      </c>
      <c r="L4336" s="95" t="str">
        <f>IF(ISBLANK('Zusatzblatt (Perigon)'!O4331),"",'Zusatzblatt (Perigon)'!O4331)</f>
        <v/>
      </c>
      <c r="M4336" s="95" t="str">
        <f>IF(ISBLANK('Zusatzblatt (Perigon)'!R4331),"",'Zusatzblatt (Perigon)'!R4331)</f>
        <v/>
      </c>
      <c r="N4336" s="95" t="str">
        <f>IF(ISBLANK('Zusatzblatt (Perigon)'!P4331),"",'Zusatzblatt (Perigon)'!P4331)</f>
        <v/>
      </c>
      <c r="O4336" s="38" t="str">
        <f>IF($L4336="","",VLOOKUP($R4336,Tarife!$A$2:$R$599,13,FALSE))</f>
        <v/>
      </c>
      <c r="P4336" s="38" t="str">
        <f t="shared" si="67"/>
        <v/>
      </c>
      <c r="R4336" s="100" t="str">
        <f>Zusammenzug!$C$25&amp;"-"&amp;Zusammenzug!$A$7&amp;"-"&amp;Leistungen!L4336</f>
        <v>2026-Nicht beauftragte Spitex-Organisation-</v>
      </c>
    </row>
    <row r="4337" spans="1:18" x14ac:dyDescent="0.2">
      <c r="A4337" s="95" t="str">
        <f>IF(ISBLANK('Zusatzblatt (Perigon)'!E4332),"",'Zusatzblatt (Perigon)'!E4332)</f>
        <v/>
      </c>
      <c r="B4337" s="95" t="str">
        <f>IF(ISBLANK('Zusatzblatt (Perigon)'!G4332),"",'Zusatzblatt (Perigon)'!G4332)</f>
        <v/>
      </c>
      <c r="C4337" s="96" t="str">
        <f>IF(ISBLANK('Zusatzblatt (Perigon)'!I4332),"",'Zusatzblatt (Perigon)'!I4332)</f>
        <v/>
      </c>
      <c r="D4337" s="97" t="str">
        <f>IF(ISBLANK('Zusatzblatt (Perigon)'!J4332),"",'Zusatzblatt (Perigon)'!J4332)</f>
        <v/>
      </c>
      <c r="E4337" s="64" t="str">
        <f>IF(ISBLANK('Zusatzblatt (Perigon)'!K4332),"",'Zusatzblatt (Perigon)'!K4332)</f>
        <v/>
      </c>
      <c r="F4337" s="65"/>
      <c r="G4337" s="64"/>
      <c r="H4337" s="69" t="str">
        <f>IF(ISBLANK('Zusatzblatt (Perigon)'!L4332),"",'Zusatzblatt (Perigon)'!L4332)</f>
        <v/>
      </c>
      <c r="I4337" s="69" t="str">
        <f>IF(ISBLANK('Zusatzblatt (Perigon)'!M4332),"",'Zusatzblatt (Perigon)'!M4332)</f>
        <v/>
      </c>
      <c r="J4337" s="98" t="str">
        <f>IF(ISBLANK('Zusatzblatt (Perigon)'!N4332),"",'Zusatzblatt (Perigon)'!N4332)</f>
        <v/>
      </c>
      <c r="K4337" s="99" t="str">
        <f>IF(ISBLANK('Zusatzblatt (Perigon)'!J4332),"",'Zusatzblatt (Perigon)'!T4332)</f>
        <v/>
      </c>
      <c r="L4337" s="95" t="str">
        <f>IF(ISBLANK('Zusatzblatt (Perigon)'!O4332),"",'Zusatzblatt (Perigon)'!O4332)</f>
        <v/>
      </c>
      <c r="M4337" s="95" t="str">
        <f>IF(ISBLANK('Zusatzblatt (Perigon)'!R4332),"",'Zusatzblatt (Perigon)'!R4332)</f>
        <v/>
      </c>
      <c r="N4337" s="95" t="str">
        <f>IF(ISBLANK('Zusatzblatt (Perigon)'!P4332),"",'Zusatzblatt (Perigon)'!P4332)</f>
        <v/>
      </c>
      <c r="O4337" s="38" t="str">
        <f>IF($L4337="","",VLOOKUP($R4337,Tarife!$A$2:$R$599,13,FALSE))</f>
        <v/>
      </c>
      <c r="P4337" s="38" t="str">
        <f t="shared" si="67"/>
        <v/>
      </c>
      <c r="R4337" s="100" t="str">
        <f>Zusammenzug!$C$25&amp;"-"&amp;Zusammenzug!$A$7&amp;"-"&amp;Leistungen!L4337</f>
        <v>2026-Nicht beauftragte Spitex-Organisation-</v>
      </c>
    </row>
    <row r="4338" spans="1:18" x14ac:dyDescent="0.2">
      <c r="A4338" s="95" t="str">
        <f>IF(ISBLANK('Zusatzblatt (Perigon)'!E4333),"",'Zusatzblatt (Perigon)'!E4333)</f>
        <v/>
      </c>
      <c r="B4338" s="95" t="str">
        <f>IF(ISBLANK('Zusatzblatt (Perigon)'!G4333),"",'Zusatzblatt (Perigon)'!G4333)</f>
        <v/>
      </c>
      <c r="C4338" s="96" t="str">
        <f>IF(ISBLANK('Zusatzblatt (Perigon)'!I4333),"",'Zusatzblatt (Perigon)'!I4333)</f>
        <v/>
      </c>
      <c r="D4338" s="97" t="str">
        <f>IF(ISBLANK('Zusatzblatt (Perigon)'!J4333),"",'Zusatzblatt (Perigon)'!J4333)</f>
        <v/>
      </c>
      <c r="E4338" s="64" t="str">
        <f>IF(ISBLANK('Zusatzblatt (Perigon)'!K4333),"",'Zusatzblatt (Perigon)'!K4333)</f>
        <v/>
      </c>
      <c r="F4338" s="65"/>
      <c r="G4338" s="64"/>
      <c r="H4338" s="69" t="str">
        <f>IF(ISBLANK('Zusatzblatt (Perigon)'!L4333),"",'Zusatzblatt (Perigon)'!L4333)</f>
        <v/>
      </c>
      <c r="I4338" s="69" t="str">
        <f>IF(ISBLANK('Zusatzblatt (Perigon)'!M4333),"",'Zusatzblatt (Perigon)'!M4333)</f>
        <v/>
      </c>
      <c r="J4338" s="98" t="str">
        <f>IF(ISBLANK('Zusatzblatt (Perigon)'!N4333),"",'Zusatzblatt (Perigon)'!N4333)</f>
        <v/>
      </c>
      <c r="K4338" s="99" t="str">
        <f>IF(ISBLANK('Zusatzblatt (Perigon)'!J4333),"",'Zusatzblatt (Perigon)'!T4333)</f>
        <v/>
      </c>
      <c r="L4338" s="95" t="str">
        <f>IF(ISBLANK('Zusatzblatt (Perigon)'!O4333),"",'Zusatzblatt (Perigon)'!O4333)</f>
        <v/>
      </c>
      <c r="M4338" s="95" t="str">
        <f>IF(ISBLANK('Zusatzblatt (Perigon)'!R4333),"",'Zusatzblatt (Perigon)'!R4333)</f>
        <v/>
      </c>
      <c r="N4338" s="95" t="str">
        <f>IF(ISBLANK('Zusatzblatt (Perigon)'!P4333),"",'Zusatzblatt (Perigon)'!P4333)</f>
        <v/>
      </c>
      <c r="O4338" s="38" t="str">
        <f>IF($L4338="","",VLOOKUP($R4338,Tarife!$A$2:$R$599,13,FALSE))</f>
        <v/>
      </c>
      <c r="P4338" s="38" t="str">
        <f t="shared" si="67"/>
        <v/>
      </c>
      <c r="R4338" s="100" t="str">
        <f>Zusammenzug!$C$25&amp;"-"&amp;Zusammenzug!$A$7&amp;"-"&amp;Leistungen!L4338</f>
        <v>2026-Nicht beauftragte Spitex-Organisation-</v>
      </c>
    </row>
    <row r="4339" spans="1:18" x14ac:dyDescent="0.2">
      <c r="A4339" s="95" t="str">
        <f>IF(ISBLANK('Zusatzblatt (Perigon)'!E4334),"",'Zusatzblatt (Perigon)'!E4334)</f>
        <v/>
      </c>
      <c r="B4339" s="95" t="str">
        <f>IF(ISBLANK('Zusatzblatt (Perigon)'!G4334),"",'Zusatzblatt (Perigon)'!G4334)</f>
        <v/>
      </c>
      <c r="C4339" s="96" t="str">
        <f>IF(ISBLANK('Zusatzblatt (Perigon)'!I4334),"",'Zusatzblatt (Perigon)'!I4334)</f>
        <v/>
      </c>
      <c r="D4339" s="97" t="str">
        <f>IF(ISBLANK('Zusatzblatt (Perigon)'!J4334),"",'Zusatzblatt (Perigon)'!J4334)</f>
        <v/>
      </c>
      <c r="E4339" s="64" t="str">
        <f>IF(ISBLANK('Zusatzblatt (Perigon)'!K4334),"",'Zusatzblatt (Perigon)'!K4334)</f>
        <v/>
      </c>
      <c r="F4339" s="65"/>
      <c r="G4339" s="64"/>
      <c r="H4339" s="69" t="str">
        <f>IF(ISBLANK('Zusatzblatt (Perigon)'!L4334),"",'Zusatzblatt (Perigon)'!L4334)</f>
        <v/>
      </c>
      <c r="I4339" s="69" t="str">
        <f>IF(ISBLANK('Zusatzblatt (Perigon)'!M4334),"",'Zusatzblatt (Perigon)'!M4334)</f>
        <v/>
      </c>
      <c r="J4339" s="98" t="str">
        <f>IF(ISBLANK('Zusatzblatt (Perigon)'!N4334),"",'Zusatzblatt (Perigon)'!N4334)</f>
        <v/>
      </c>
      <c r="K4339" s="99" t="str">
        <f>IF(ISBLANK('Zusatzblatt (Perigon)'!J4334),"",'Zusatzblatt (Perigon)'!T4334)</f>
        <v/>
      </c>
      <c r="L4339" s="95" t="str">
        <f>IF(ISBLANK('Zusatzblatt (Perigon)'!O4334),"",'Zusatzblatt (Perigon)'!O4334)</f>
        <v/>
      </c>
      <c r="M4339" s="95" t="str">
        <f>IF(ISBLANK('Zusatzblatt (Perigon)'!R4334),"",'Zusatzblatt (Perigon)'!R4334)</f>
        <v/>
      </c>
      <c r="N4339" s="95" t="str">
        <f>IF(ISBLANK('Zusatzblatt (Perigon)'!P4334),"",'Zusatzblatt (Perigon)'!P4334)</f>
        <v/>
      </c>
      <c r="O4339" s="38" t="str">
        <f>IF($L4339="","",VLOOKUP($R4339,Tarife!$A$2:$R$599,13,FALSE))</f>
        <v/>
      </c>
      <c r="P4339" s="38" t="str">
        <f t="shared" si="67"/>
        <v/>
      </c>
      <c r="R4339" s="100" t="str">
        <f>Zusammenzug!$C$25&amp;"-"&amp;Zusammenzug!$A$7&amp;"-"&amp;Leistungen!L4339</f>
        <v>2026-Nicht beauftragte Spitex-Organisation-</v>
      </c>
    </row>
    <row r="4340" spans="1:18" x14ac:dyDescent="0.2">
      <c r="A4340" s="95" t="str">
        <f>IF(ISBLANK('Zusatzblatt (Perigon)'!E4335),"",'Zusatzblatt (Perigon)'!E4335)</f>
        <v/>
      </c>
      <c r="B4340" s="95" t="str">
        <f>IF(ISBLANK('Zusatzblatt (Perigon)'!G4335),"",'Zusatzblatt (Perigon)'!G4335)</f>
        <v/>
      </c>
      <c r="C4340" s="96" t="str">
        <f>IF(ISBLANK('Zusatzblatt (Perigon)'!I4335),"",'Zusatzblatt (Perigon)'!I4335)</f>
        <v/>
      </c>
      <c r="D4340" s="97" t="str">
        <f>IF(ISBLANK('Zusatzblatt (Perigon)'!J4335),"",'Zusatzblatt (Perigon)'!J4335)</f>
        <v/>
      </c>
      <c r="E4340" s="64" t="str">
        <f>IF(ISBLANK('Zusatzblatt (Perigon)'!K4335),"",'Zusatzblatt (Perigon)'!K4335)</f>
        <v/>
      </c>
      <c r="F4340" s="65"/>
      <c r="G4340" s="64"/>
      <c r="H4340" s="69" t="str">
        <f>IF(ISBLANK('Zusatzblatt (Perigon)'!L4335),"",'Zusatzblatt (Perigon)'!L4335)</f>
        <v/>
      </c>
      <c r="I4340" s="69" t="str">
        <f>IF(ISBLANK('Zusatzblatt (Perigon)'!M4335),"",'Zusatzblatt (Perigon)'!M4335)</f>
        <v/>
      </c>
      <c r="J4340" s="98" t="str">
        <f>IF(ISBLANK('Zusatzblatt (Perigon)'!N4335),"",'Zusatzblatt (Perigon)'!N4335)</f>
        <v/>
      </c>
      <c r="K4340" s="99" t="str">
        <f>IF(ISBLANK('Zusatzblatt (Perigon)'!J4335),"",'Zusatzblatt (Perigon)'!T4335)</f>
        <v/>
      </c>
      <c r="L4340" s="95" t="str">
        <f>IF(ISBLANK('Zusatzblatt (Perigon)'!O4335),"",'Zusatzblatt (Perigon)'!O4335)</f>
        <v/>
      </c>
      <c r="M4340" s="95" t="str">
        <f>IF(ISBLANK('Zusatzblatt (Perigon)'!R4335),"",'Zusatzblatt (Perigon)'!R4335)</f>
        <v/>
      </c>
      <c r="N4340" s="95" t="str">
        <f>IF(ISBLANK('Zusatzblatt (Perigon)'!P4335),"",'Zusatzblatt (Perigon)'!P4335)</f>
        <v/>
      </c>
      <c r="O4340" s="38" t="str">
        <f>IF($L4340="","",VLOOKUP($R4340,Tarife!$A$2:$R$599,13,FALSE))</f>
        <v/>
      </c>
      <c r="P4340" s="38" t="str">
        <f t="shared" si="67"/>
        <v/>
      </c>
      <c r="R4340" s="100" t="str">
        <f>Zusammenzug!$C$25&amp;"-"&amp;Zusammenzug!$A$7&amp;"-"&amp;Leistungen!L4340</f>
        <v>2026-Nicht beauftragte Spitex-Organisation-</v>
      </c>
    </row>
    <row r="4341" spans="1:18" x14ac:dyDescent="0.2">
      <c r="A4341" s="95" t="str">
        <f>IF(ISBLANK('Zusatzblatt (Perigon)'!E4336),"",'Zusatzblatt (Perigon)'!E4336)</f>
        <v/>
      </c>
      <c r="B4341" s="95" t="str">
        <f>IF(ISBLANK('Zusatzblatt (Perigon)'!G4336),"",'Zusatzblatt (Perigon)'!G4336)</f>
        <v/>
      </c>
      <c r="C4341" s="96" t="str">
        <f>IF(ISBLANK('Zusatzblatt (Perigon)'!I4336),"",'Zusatzblatt (Perigon)'!I4336)</f>
        <v/>
      </c>
      <c r="D4341" s="97" t="str">
        <f>IF(ISBLANK('Zusatzblatt (Perigon)'!J4336),"",'Zusatzblatt (Perigon)'!J4336)</f>
        <v/>
      </c>
      <c r="E4341" s="64" t="str">
        <f>IF(ISBLANK('Zusatzblatt (Perigon)'!K4336),"",'Zusatzblatt (Perigon)'!K4336)</f>
        <v/>
      </c>
      <c r="F4341" s="65"/>
      <c r="G4341" s="64"/>
      <c r="H4341" s="69" t="str">
        <f>IF(ISBLANK('Zusatzblatt (Perigon)'!L4336),"",'Zusatzblatt (Perigon)'!L4336)</f>
        <v/>
      </c>
      <c r="I4341" s="69" t="str">
        <f>IF(ISBLANK('Zusatzblatt (Perigon)'!M4336),"",'Zusatzblatt (Perigon)'!M4336)</f>
        <v/>
      </c>
      <c r="J4341" s="98" t="str">
        <f>IF(ISBLANK('Zusatzblatt (Perigon)'!N4336),"",'Zusatzblatt (Perigon)'!N4336)</f>
        <v/>
      </c>
      <c r="K4341" s="99" t="str">
        <f>IF(ISBLANK('Zusatzblatt (Perigon)'!J4336),"",'Zusatzblatt (Perigon)'!T4336)</f>
        <v/>
      </c>
      <c r="L4341" s="95" t="str">
        <f>IF(ISBLANK('Zusatzblatt (Perigon)'!O4336),"",'Zusatzblatt (Perigon)'!O4336)</f>
        <v/>
      </c>
      <c r="M4341" s="95" t="str">
        <f>IF(ISBLANK('Zusatzblatt (Perigon)'!R4336),"",'Zusatzblatt (Perigon)'!R4336)</f>
        <v/>
      </c>
      <c r="N4341" s="95" t="str">
        <f>IF(ISBLANK('Zusatzblatt (Perigon)'!P4336),"",'Zusatzblatt (Perigon)'!P4336)</f>
        <v/>
      </c>
      <c r="O4341" s="38" t="str">
        <f>IF($L4341="","",VLOOKUP($R4341,Tarife!$A$2:$R$599,13,FALSE))</f>
        <v/>
      </c>
      <c r="P4341" s="38" t="str">
        <f t="shared" si="67"/>
        <v/>
      </c>
      <c r="R4341" s="100" t="str">
        <f>Zusammenzug!$C$25&amp;"-"&amp;Zusammenzug!$A$7&amp;"-"&amp;Leistungen!L4341</f>
        <v>2026-Nicht beauftragte Spitex-Organisation-</v>
      </c>
    </row>
    <row r="4342" spans="1:18" x14ac:dyDescent="0.2">
      <c r="A4342" s="95" t="str">
        <f>IF(ISBLANK('Zusatzblatt (Perigon)'!E4337),"",'Zusatzblatt (Perigon)'!E4337)</f>
        <v/>
      </c>
      <c r="B4342" s="95" t="str">
        <f>IF(ISBLANK('Zusatzblatt (Perigon)'!G4337),"",'Zusatzblatt (Perigon)'!G4337)</f>
        <v/>
      </c>
      <c r="C4342" s="96" t="str">
        <f>IF(ISBLANK('Zusatzblatt (Perigon)'!I4337),"",'Zusatzblatt (Perigon)'!I4337)</f>
        <v/>
      </c>
      <c r="D4342" s="97" t="str">
        <f>IF(ISBLANK('Zusatzblatt (Perigon)'!J4337),"",'Zusatzblatt (Perigon)'!J4337)</f>
        <v/>
      </c>
      <c r="E4342" s="64" t="str">
        <f>IF(ISBLANK('Zusatzblatt (Perigon)'!K4337),"",'Zusatzblatt (Perigon)'!K4337)</f>
        <v/>
      </c>
      <c r="F4342" s="65"/>
      <c r="G4342" s="64"/>
      <c r="H4342" s="69" t="str">
        <f>IF(ISBLANK('Zusatzblatt (Perigon)'!L4337),"",'Zusatzblatt (Perigon)'!L4337)</f>
        <v/>
      </c>
      <c r="I4342" s="69" t="str">
        <f>IF(ISBLANK('Zusatzblatt (Perigon)'!M4337),"",'Zusatzblatt (Perigon)'!M4337)</f>
        <v/>
      </c>
      <c r="J4342" s="98" t="str">
        <f>IF(ISBLANK('Zusatzblatt (Perigon)'!N4337),"",'Zusatzblatt (Perigon)'!N4337)</f>
        <v/>
      </c>
      <c r="K4342" s="99" t="str">
        <f>IF(ISBLANK('Zusatzblatt (Perigon)'!J4337),"",'Zusatzblatt (Perigon)'!T4337)</f>
        <v/>
      </c>
      <c r="L4342" s="95" t="str">
        <f>IF(ISBLANK('Zusatzblatt (Perigon)'!O4337),"",'Zusatzblatt (Perigon)'!O4337)</f>
        <v/>
      </c>
      <c r="M4342" s="95" t="str">
        <f>IF(ISBLANK('Zusatzblatt (Perigon)'!R4337),"",'Zusatzblatt (Perigon)'!R4337)</f>
        <v/>
      </c>
      <c r="N4342" s="95" t="str">
        <f>IF(ISBLANK('Zusatzblatt (Perigon)'!P4337),"",'Zusatzblatt (Perigon)'!P4337)</f>
        <v/>
      </c>
      <c r="O4342" s="38" t="str">
        <f>IF($L4342="","",VLOOKUP($R4342,Tarife!$A$2:$R$599,13,FALSE))</f>
        <v/>
      </c>
      <c r="P4342" s="38" t="str">
        <f t="shared" si="67"/>
        <v/>
      </c>
      <c r="R4342" s="100" t="str">
        <f>Zusammenzug!$C$25&amp;"-"&amp;Zusammenzug!$A$7&amp;"-"&amp;Leistungen!L4342</f>
        <v>2026-Nicht beauftragte Spitex-Organisation-</v>
      </c>
    </row>
    <row r="4343" spans="1:18" x14ac:dyDescent="0.2">
      <c r="A4343" s="95" t="str">
        <f>IF(ISBLANK('Zusatzblatt (Perigon)'!E4338),"",'Zusatzblatt (Perigon)'!E4338)</f>
        <v/>
      </c>
      <c r="B4343" s="95" t="str">
        <f>IF(ISBLANK('Zusatzblatt (Perigon)'!G4338),"",'Zusatzblatt (Perigon)'!G4338)</f>
        <v/>
      </c>
      <c r="C4343" s="96" t="str">
        <f>IF(ISBLANK('Zusatzblatt (Perigon)'!I4338),"",'Zusatzblatt (Perigon)'!I4338)</f>
        <v/>
      </c>
      <c r="D4343" s="97" t="str">
        <f>IF(ISBLANK('Zusatzblatt (Perigon)'!J4338),"",'Zusatzblatt (Perigon)'!J4338)</f>
        <v/>
      </c>
      <c r="E4343" s="64" t="str">
        <f>IF(ISBLANK('Zusatzblatt (Perigon)'!K4338),"",'Zusatzblatt (Perigon)'!K4338)</f>
        <v/>
      </c>
      <c r="F4343" s="65"/>
      <c r="G4343" s="64"/>
      <c r="H4343" s="69" t="str">
        <f>IF(ISBLANK('Zusatzblatt (Perigon)'!L4338),"",'Zusatzblatt (Perigon)'!L4338)</f>
        <v/>
      </c>
      <c r="I4343" s="69" t="str">
        <f>IF(ISBLANK('Zusatzblatt (Perigon)'!M4338),"",'Zusatzblatt (Perigon)'!M4338)</f>
        <v/>
      </c>
      <c r="J4343" s="98" t="str">
        <f>IF(ISBLANK('Zusatzblatt (Perigon)'!N4338),"",'Zusatzblatt (Perigon)'!N4338)</f>
        <v/>
      </c>
      <c r="K4343" s="99" t="str">
        <f>IF(ISBLANK('Zusatzblatt (Perigon)'!J4338),"",'Zusatzblatt (Perigon)'!T4338)</f>
        <v/>
      </c>
      <c r="L4343" s="95" t="str">
        <f>IF(ISBLANK('Zusatzblatt (Perigon)'!O4338),"",'Zusatzblatt (Perigon)'!O4338)</f>
        <v/>
      </c>
      <c r="M4343" s="95" t="str">
        <f>IF(ISBLANK('Zusatzblatt (Perigon)'!R4338),"",'Zusatzblatt (Perigon)'!R4338)</f>
        <v/>
      </c>
      <c r="N4343" s="95" t="str">
        <f>IF(ISBLANK('Zusatzblatt (Perigon)'!P4338),"",'Zusatzblatt (Perigon)'!P4338)</f>
        <v/>
      </c>
      <c r="O4343" s="38" t="str">
        <f>IF($L4343="","",VLOOKUP($R4343,Tarife!$A$2:$R$599,13,FALSE))</f>
        <v/>
      </c>
      <c r="P4343" s="38" t="str">
        <f t="shared" si="67"/>
        <v/>
      </c>
      <c r="R4343" s="100" t="str">
        <f>Zusammenzug!$C$25&amp;"-"&amp;Zusammenzug!$A$7&amp;"-"&amp;Leistungen!L4343</f>
        <v>2026-Nicht beauftragte Spitex-Organisation-</v>
      </c>
    </row>
    <row r="4344" spans="1:18" x14ac:dyDescent="0.2">
      <c r="A4344" s="95" t="str">
        <f>IF(ISBLANK('Zusatzblatt (Perigon)'!E4339),"",'Zusatzblatt (Perigon)'!E4339)</f>
        <v/>
      </c>
      <c r="B4344" s="95" t="str">
        <f>IF(ISBLANK('Zusatzblatt (Perigon)'!G4339),"",'Zusatzblatt (Perigon)'!G4339)</f>
        <v/>
      </c>
      <c r="C4344" s="96" t="str">
        <f>IF(ISBLANK('Zusatzblatt (Perigon)'!I4339),"",'Zusatzblatt (Perigon)'!I4339)</f>
        <v/>
      </c>
      <c r="D4344" s="97" t="str">
        <f>IF(ISBLANK('Zusatzblatt (Perigon)'!J4339),"",'Zusatzblatt (Perigon)'!J4339)</f>
        <v/>
      </c>
      <c r="E4344" s="64" t="str">
        <f>IF(ISBLANK('Zusatzblatt (Perigon)'!K4339),"",'Zusatzblatt (Perigon)'!K4339)</f>
        <v/>
      </c>
      <c r="F4344" s="65"/>
      <c r="G4344" s="64"/>
      <c r="H4344" s="69" t="str">
        <f>IF(ISBLANK('Zusatzblatt (Perigon)'!L4339),"",'Zusatzblatt (Perigon)'!L4339)</f>
        <v/>
      </c>
      <c r="I4344" s="69" t="str">
        <f>IF(ISBLANK('Zusatzblatt (Perigon)'!M4339),"",'Zusatzblatt (Perigon)'!M4339)</f>
        <v/>
      </c>
      <c r="J4344" s="98" t="str">
        <f>IF(ISBLANK('Zusatzblatt (Perigon)'!N4339),"",'Zusatzblatt (Perigon)'!N4339)</f>
        <v/>
      </c>
      <c r="K4344" s="99" t="str">
        <f>IF(ISBLANK('Zusatzblatt (Perigon)'!J4339),"",'Zusatzblatt (Perigon)'!T4339)</f>
        <v/>
      </c>
      <c r="L4344" s="95" t="str">
        <f>IF(ISBLANK('Zusatzblatt (Perigon)'!O4339),"",'Zusatzblatt (Perigon)'!O4339)</f>
        <v/>
      </c>
      <c r="M4344" s="95" t="str">
        <f>IF(ISBLANK('Zusatzblatt (Perigon)'!R4339),"",'Zusatzblatt (Perigon)'!R4339)</f>
        <v/>
      </c>
      <c r="N4344" s="95" t="str">
        <f>IF(ISBLANK('Zusatzblatt (Perigon)'!P4339),"",'Zusatzblatt (Perigon)'!P4339)</f>
        <v/>
      </c>
      <c r="O4344" s="38" t="str">
        <f>IF($L4344="","",VLOOKUP($R4344,Tarife!$A$2:$R$599,13,FALSE))</f>
        <v/>
      </c>
      <c r="P4344" s="38" t="str">
        <f t="shared" si="67"/>
        <v/>
      </c>
      <c r="R4344" s="100" t="str">
        <f>Zusammenzug!$C$25&amp;"-"&amp;Zusammenzug!$A$7&amp;"-"&amp;Leistungen!L4344</f>
        <v>2026-Nicht beauftragte Spitex-Organisation-</v>
      </c>
    </row>
    <row r="4345" spans="1:18" x14ac:dyDescent="0.2">
      <c r="A4345" s="95" t="str">
        <f>IF(ISBLANK('Zusatzblatt (Perigon)'!E4340),"",'Zusatzblatt (Perigon)'!E4340)</f>
        <v/>
      </c>
      <c r="B4345" s="95" t="str">
        <f>IF(ISBLANK('Zusatzblatt (Perigon)'!G4340),"",'Zusatzblatt (Perigon)'!G4340)</f>
        <v/>
      </c>
      <c r="C4345" s="96" t="str">
        <f>IF(ISBLANK('Zusatzblatt (Perigon)'!I4340),"",'Zusatzblatt (Perigon)'!I4340)</f>
        <v/>
      </c>
      <c r="D4345" s="97" t="str">
        <f>IF(ISBLANK('Zusatzblatt (Perigon)'!J4340),"",'Zusatzblatt (Perigon)'!J4340)</f>
        <v/>
      </c>
      <c r="E4345" s="64" t="str">
        <f>IF(ISBLANK('Zusatzblatt (Perigon)'!K4340),"",'Zusatzblatt (Perigon)'!K4340)</f>
        <v/>
      </c>
      <c r="F4345" s="65"/>
      <c r="G4345" s="64"/>
      <c r="H4345" s="69" t="str">
        <f>IF(ISBLANK('Zusatzblatt (Perigon)'!L4340),"",'Zusatzblatt (Perigon)'!L4340)</f>
        <v/>
      </c>
      <c r="I4345" s="69" t="str">
        <f>IF(ISBLANK('Zusatzblatt (Perigon)'!M4340),"",'Zusatzblatt (Perigon)'!M4340)</f>
        <v/>
      </c>
      <c r="J4345" s="98" t="str">
        <f>IF(ISBLANK('Zusatzblatt (Perigon)'!N4340),"",'Zusatzblatt (Perigon)'!N4340)</f>
        <v/>
      </c>
      <c r="K4345" s="99" t="str">
        <f>IF(ISBLANK('Zusatzblatt (Perigon)'!J4340),"",'Zusatzblatt (Perigon)'!T4340)</f>
        <v/>
      </c>
      <c r="L4345" s="95" t="str">
        <f>IF(ISBLANK('Zusatzblatt (Perigon)'!O4340),"",'Zusatzblatt (Perigon)'!O4340)</f>
        <v/>
      </c>
      <c r="M4345" s="95" t="str">
        <f>IF(ISBLANK('Zusatzblatt (Perigon)'!R4340),"",'Zusatzblatt (Perigon)'!R4340)</f>
        <v/>
      </c>
      <c r="N4345" s="95" t="str">
        <f>IF(ISBLANK('Zusatzblatt (Perigon)'!P4340),"",'Zusatzblatt (Perigon)'!P4340)</f>
        <v/>
      </c>
      <c r="O4345" s="38" t="str">
        <f>IF($L4345="","",VLOOKUP($R4345,Tarife!$A$2:$R$599,13,FALSE))</f>
        <v/>
      </c>
      <c r="P4345" s="38" t="str">
        <f t="shared" si="67"/>
        <v/>
      </c>
      <c r="R4345" s="100" t="str">
        <f>Zusammenzug!$C$25&amp;"-"&amp;Zusammenzug!$A$7&amp;"-"&amp;Leistungen!L4345</f>
        <v>2026-Nicht beauftragte Spitex-Organisation-</v>
      </c>
    </row>
    <row r="4346" spans="1:18" x14ac:dyDescent="0.2">
      <c r="A4346" s="95" t="str">
        <f>IF(ISBLANK('Zusatzblatt (Perigon)'!E4341),"",'Zusatzblatt (Perigon)'!E4341)</f>
        <v/>
      </c>
      <c r="B4346" s="95" t="str">
        <f>IF(ISBLANK('Zusatzblatt (Perigon)'!G4341),"",'Zusatzblatt (Perigon)'!G4341)</f>
        <v/>
      </c>
      <c r="C4346" s="96" t="str">
        <f>IF(ISBLANK('Zusatzblatt (Perigon)'!I4341),"",'Zusatzblatt (Perigon)'!I4341)</f>
        <v/>
      </c>
      <c r="D4346" s="97" t="str">
        <f>IF(ISBLANK('Zusatzblatt (Perigon)'!J4341),"",'Zusatzblatt (Perigon)'!J4341)</f>
        <v/>
      </c>
      <c r="E4346" s="64" t="str">
        <f>IF(ISBLANK('Zusatzblatt (Perigon)'!K4341),"",'Zusatzblatt (Perigon)'!K4341)</f>
        <v/>
      </c>
      <c r="F4346" s="65"/>
      <c r="G4346" s="64"/>
      <c r="H4346" s="69" t="str">
        <f>IF(ISBLANK('Zusatzblatt (Perigon)'!L4341),"",'Zusatzblatt (Perigon)'!L4341)</f>
        <v/>
      </c>
      <c r="I4346" s="69" t="str">
        <f>IF(ISBLANK('Zusatzblatt (Perigon)'!M4341),"",'Zusatzblatt (Perigon)'!M4341)</f>
        <v/>
      </c>
      <c r="J4346" s="98" t="str">
        <f>IF(ISBLANK('Zusatzblatt (Perigon)'!N4341),"",'Zusatzblatt (Perigon)'!N4341)</f>
        <v/>
      </c>
      <c r="K4346" s="99" t="str">
        <f>IF(ISBLANK('Zusatzblatt (Perigon)'!J4341),"",'Zusatzblatt (Perigon)'!T4341)</f>
        <v/>
      </c>
      <c r="L4346" s="95" t="str">
        <f>IF(ISBLANK('Zusatzblatt (Perigon)'!O4341),"",'Zusatzblatt (Perigon)'!O4341)</f>
        <v/>
      </c>
      <c r="M4346" s="95" t="str">
        <f>IF(ISBLANK('Zusatzblatt (Perigon)'!R4341),"",'Zusatzblatt (Perigon)'!R4341)</f>
        <v/>
      </c>
      <c r="N4346" s="95" t="str">
        <f>IF(ISBLANK('Zusatzblatt (Perigon)'!P4341),"",'Zusatzblatt (Perigon)'!P4341)</f>
        <v/>
      </c>
      <c r="O4346" s="38" t="str">
        <f>IF($L4346="","",VLOOKUP($R4346,Tarife!$A$2:$R$599,13,FALSE))</f>
        <v/>
      </c>
      <c r="P4346" s="38" t="str">
        <f t="shared" si="67"/>
        <v/>
      </c>
      <c r="R4346" s="100" t="str">
        <f>Zusammenzug!$C$25&amp;"-"&amp;Zusammenzug!$A$7&amp;"-"&amp;Leistungen!L4346</f>
        <v>2026-Nicht beauftragte Spitex-Organisation-</v>
      </c>
    </row>
    <row r="4347" spans="1:18" x14ac:dyDescent="0.2">
      <c r="A4347" s="95" t="str">
        <f>IF(ISBLANK('Zusatzblatt (Perigon)'!E4342),"",'Zusatzblatt (Perigon)'!E4342)</f>
        <v/>
      </c>
      <c r="B4347" s="95" t="str">
        <f>IF(ISBLANK('Zusatzblatt (Perigon)'!G4342),"",'Zusatzblatt (Perigon)'!G4342)</f>
        <v/>
      </c>
      <c r="C4347" s="96" t="str">
        <f>IF(ISBLANK('Zusatzblatt (Perigon)'!I4342),"",'Zusatzblatt (Perigon)'!I4342)</f>
        <v/>
      </c>
      <c r="D4347" s="97" t="str">
        <f>IF(ISBLANK('Zusatzblatt (Perigon)'!J4342),"",'Zusatzblatt (Perigon)'!J4342)</f>
        <v/>
      </c>
      <c r="E4347" s="64" t="str">
        <f>IF(ISBLANK('Zusatzblatt (Perigon)'!K4342),"",'Zusatzblatt (Perigon)'!K4342)</f>
        <v/>
      </c>
      <c r="F4347" s="65"/>
      <c r="G4347" s="64"/>
      <c r="H4347" s="69" t="str">
        <f>IF(ISBLANK('Zusatzblatt (Perigon)'!L4342),"",'Zusatzblatt (Perigon)'!L4342)</f>
        <v/>
      </c>
      <c r="I4347" s="69" t="str">
        <f>IF(ISBLANK('Zusatzblatt (Perigon)'!M4342),"",'Zusatzblatt (Perigon)'!M4342)</f>
        <v/>
      </c>
      <c r="J4347" s="98" t="str">
        <f>IF(ISBLANK('Zusatzblatt (Perigon)'!N4342),"",'Zusatzblatt (Perigon)'!N4342)</f>
        <v/>
      </c>
      <c r="K4347" s="99" t="str">
        <f>IF(ISBLANK('Zusatzblatt (Perigon)'!J4342),"",'Zusatzblatt (Perigon)'!T4342)</f>
        <v/>
      </c>
      <c r="L4347" s="95" t="str">
        <f>IF(ISBLANK('Zusatzblatt (Perigon)'!O4342),"",'Zusatzblatt (Perigon)'!O4342)</f>
        <v/>
      </c>
      <c r="M4347" s="95" t="str">
        <f>IF(ISBLANK('Zusatzblatt (Perigon)'!R4342),"",'Zusatzblatt (Perigon)'!R4342)</f>
        <v/>
      </c>
      <c r="N4347" s="95" t="str">
        <f>IF(ISBLANK('Zusatzblatt (Perigon)'!P4342),"",'Zusatzblatt (Perigon)'!P4342)</f>
        <v/>
      </c>
      <c r="O4347" s="38" t="str">
        <f>IF($L4347="","",VLOOKUP($R4347,Tarife!$A$2:$R$599,13,FALSE))</f>
        <v/>
      </c>
      <c r="P4347" s="38" t="str">
        <f t="shared" si="67"/>
        <v/>
      </c>
      <c r="R4347" s="100" t="str">
        <f>Zusammenzug!$C$25&amp;"-"&amp;Zusammenzug!$A$7&amp;"-"&amp;Leistungen!L4347</f>
        <v>2026-Nicht beauftragte Spitex-Organisation-</v>
      </c>
    </row>
    <row r="4348" spans="1:18" x14ac:dyDescent="0.2">
      <c r="A4348" s="95" t="str">
        <f>IF(ISBLANK('Zusatzblatt (Perigon)'!E4343),"",'Zusatzblatt (Perigon)'!E4343)</f>
        <v/>
      </c>
      <c r="B4348" s="95" t="str">
        <f>IF(ISBLANK('Zusatzblatt (Perigon)'!G4343),"",'Zusatzblatt (Perigon)'!G4343)</f>
        <v/>
      </c>
      <c r="C4348" s="96" t="str">
        <f>IF(ISBLANK('Zusatzblatt (Perigon)'!I4343),"",'Zusatzblatt (Perigon)'!I4343)</f>
        <v/>
      </c>
      <c r="D4348" s="97" t="str">
        <f>IF(ISBLANK('Zusatzblatt (Perigon)'!J4343),"",'Zusatzblatt (Perigon)'!J4343)</f>
        <v/>
      </c>
      <c r="E4348" s="64" t="str">
        <f>IF(ISBLANK('Zusatzblatt (Perigon)'!K4343),"",'Zusatzblatt (Perigon)'!K4343)</f>
        <v/>
      </c>
      <c r="F4348" s="65"/>
      <c r="G4348" s="64"/>
      <c r="H4348" s="69" t="str">
        <f>IF(ISBLANK('Zusatzblatt (Perigon)'!L4343),"",'Zusatzblatt (Perigon)'!L4343)</f>
        <v/>
      </c>
      <c r="I4348" s="69" t="str">
        <f>IF(ISBLANK('Zusatzblatt (Perigon)'!M4343),"",'Zusatzblatt (Perigon)'!M4343)</f>
        <v/>
      </c>
      <c r="J4348" s="98" t="str">
        <f>IF(ISBLANK('Zusatzblatt (Perigon)'!N4343),"",'Zusatzblatt (Perigon)'!N4343)</f>
        <v/>
      </c>
      <c r="K4348" s="99" t="str">
        <f>IF(ISBLANK('Zusatzblatt (Perigon)'!J4343),"",'Zusatzblatt (Perigon)'!T4343)</f>
        <v/>
      </c>
      <c r="L4348" s="95" t="str">
        <f>IF(ISBLANK('Zusatzblatt (Perigon)'!O4343),"",'Zusatzblatt (Perigon)'!O4343)</f>
        <v/>
      </c>
      <c r="M4348" s="95" t="str">
        <f>IF(ISBLANK('Zusatzblatt (Perigon)'!R4343),"",'Zusatzblatt (Perigon)'!R4343)</f>
        <v/>
      </c>
      <c r="N4348" s="95" t="str">
        <f>IF(ISBLANK('Zusatzblatt (Perigon)'!P4343),"",'Zusatzblatt (Perigon)'!P4343)</f>
        <v/>
      </c>
      <c r="O4348" s="38" t="str">
        <f>IF($L4348="","",VLOOKUP($R4348,Tarife!$A$2:$R$599,13,FALSE))</f>
        <v/>
      </c>
      <c r="P4348" s="38" t="str">
        <f t="shared" si="67"/>
        <v/>
      </c>
      <c r="R4348" s="100" t="str">
        <f>Zusammenzug!$C$25&amp;"-"&amp;Zusammenzug!$A$7&amp;"-"&amp;Leistungen!L4348</f>
        <v>2026-Nicht beauftragte Spitex-Organisation-</v>
      </c>
    </row>
    <row r="4349" spans="1:18" x14ac:dyDescent="0.2">
      <c r="A4349" s="95" t="str">
        <f>IF(ISBLANK('Zusatzblatt (Perigon)'!E4344),"",'Zusatzblatt (Perigon)'!E4344)</f>
        <v/>
      </c>
      <c r="B4349" s="95" t="str">
        <f>IF(ISBLANK('Zusatzblatt (Perigon)'!G4344),"",'Zusatzblatt (Perigon)'!G4344)</f>
        <v/>
      </c>
      <c r="C4349" s="96" t="str">
        <f>IF(ISBLANK('Zusatzblatt (Perigon)'!I4344),"",'Zusatzblatt (Perigon)'!I4344)</f>
        <v/>
      </c>
      <c r="D4349" s="97" t="str">
        <f>IF(ISBLANK('Zusatzblatt (Perigon)'!J4344),"",'Zusatzblatt (Perigon)'!J4344)</f>
        <v/>
      </c>
      <c r="E4349" s="64" t="str">
        <f>IF(ISBLANK('Zusatzblatt (Perigon)'!K4344),"",'Zusatzblatt (Perigon)'!K4344)</f>
        <v/>
      </c>
      <c r="F4349" s="65"/>
      <c r="G4349" s="64"/>
      <c r="H4349" s="69" t="str">
        <f>IF(ISBLANK('Zusatzblatt (Perigon)'!L4344),"",'Zusatzblatt (Perigon)'!L4344)</f>
        <v/>
      </c>
      <c r="I4349" s="69" t="str">
        <f>IF(ISBLANK('Zusatzblatt (Perigon)'!M4344),"",'Zusatzblatt (Perigon)'!M4344)</f>
        <v/>
      </c>
      <c r="J4349" s="98" t="str">
        <f>IF(ISBLANK('Zusatzblatt (Perigon)'!N4344),"",'Zusatzblatt (Perigon)'!N4344)</f>
        <v/>
      </c>
      <c r="K4349" s="99" t="str">
        <f>IF(ISBLANK('Zusatzblatt (Perigon)'!J4344),"",'Zusatzblatt (Perigon)'!T4344)</f>
        <v/>
      </c>
      <c r="L4349" s="95" t="str">
        <f>IF(ISBLANK('Zusatzblatt (Perigon)'!O4344),"",'Zusatzblatt (Perigon)'!O4344)</f>
        <v/>
      </c>
      <c r="M4349" s="95" t="str">
        <f>IF(ISBLANK('Zusatzblatt (Perigon)'!R4344),"",'Zusatzblatt (Perigon)'!R4344)</f>
        <v/>
      </c>
      <c r="N4349" s="95" t="str">
        <f>IF(ISBLANK('Zusatzblatt (Perigon)'!P4344),"",'Zusatzblatt (Perigon)'!P4344)</f>
        <v/>
      </c>
      <c r="O4349" s="38" t="str">
        <f>IF($L4349="","",VLOOKUP($R4349,Tarife!$A$2:$R$599,13,FALSE))</f>
        <v/>
      </c>
      <c r="P4349" s="38" t="str">
        <f t="shared" si="67"/>
        <v/>
      </c>
      <c r="R4349" s="100" t="str">
        <f>Zusammenzug!$C$25&amp;"-"&amp;Zusammenzug!$A$7&amp;"-"&amp;Leistungen!L4349</f>
        <v>2026-Nicht beauftragte Spitex-Organisation-</v>
      </c>
    </row>
    <row r="4350" spans="1:18" x14ac:dyDescent="0.2">
      <c r="A4350" s="95" t="str">
        <f>IF(ISBLANK('Zusatzblatt (Perigon)'!E4345),"",'Zusatzblatt (Perigon)'!E4345)</f>
        <v/>
      </c>
      <c r="B4350" s="95" t="str">
        <f>IF(ISBLANK('Zusatzblatt (Perigon)'!G4345),"",'Zusatzblatt (Perigon)'!G4345)</f>
        <v/>
      </c>
      <c r="C4350" s="96" t="str">
        <f>IF(ISBLANK('Zusatzblatt (Perigon)'!I4345),"",'Zusatzblatt (Perigon)'!I4345)</f>
        <v/>
      </c>
      <c r="D4350" s="97" t="str">
        <f>IF(ISBLANK('Zusatzblatt (Perigon)'!J4345),"",'Zusatzblatt (Perigon)'!J4345)</f>
        <v/>
      </c>
      <c r="E4350" s="64" t="str">
        <f>IF(ISBLANK('Zusatzblatt (Perigon)'!K4345),"",'Zusatzblatt (Perigon)'!K4345)</f>
        <v/>
      </c>
      <c r="F4350" s="65"/>
      <c r="G4350" s="64"/>
      <c r="H4350" s="69" t="str">
        <f>IF(ISBLANK('Zusatzblatt (Perigon)'!L4345),"",'Zusatzblatt (Perigon)'!L4345)</f>
        <v/>
      </c>
      <c r="I4350" s="69" t="str">
        <f>IF(ISBLANK('Zusatzblatt (Perigon)'!M4345),"",'Zusatzblatt (Perigon)'!M4345)</f>
        <v/>
      </c>
      <c r="J4350" s="98" t="str">
        <f>IF(ISBLANK('Zusatzblatt (Perigon)'!N4345),"",'Zusatzblatt (Perigon)'!N4345)</f>
        <v/>
      </c>
      <c r="K4350" s="99" t="str">
        <f>IF(ISBLANK('Zusatzblatt (Perigon)'!J4345),"",'Zusatzblatt (Perigon)'!T4345)</f>
        <v/>
      </c>
      <c r="L4350" s="95" t="str">
        <f>IF(ISBLANK('Zusatzblatt (Perigon)'!O4345),"",'Zusatzblatt (Perigon)'!O4345)</f>
        <v/>
      </c>
      <c r="M4350" s="95" t="str">
        <f>IF(ISBLANK('Zusatzblatt (Perigon)'!R4345),"",'Zusatzblatt (Perigon)'!R4345)</f>
        <v/>
      </c>
      <c r="N4350" s="95" t="str">
        <f>IF(ISBLANK('Zusatzblatt (Perigon)'!P4345),"",'Zusatzblatt (Perigon)'!P4345)</f>
        <v/>
      </c>
      <c r="O4350" s="38" t="str">
        <f>IF($L4350="","",VLOOKUP($R4350,Tarife!$A$2:$R$599,13,FALSE))</f>
        <v/>
      </c>
      <c r="P4350" s="38" t="str">
        <f t="shared" si="67"/>
        <v/>
      </c>
      <c r="R4350" s="100" t="str">
        <f>Zusammenzug!$C$25&amp;"-"&amp;Zusammenzug!$A$7&amp;"-"&amp;Leistungen!L4350</f>
        <v>2026-Nicht beauftragte Spitex-Organisation-</v>
      </c>
    </row>
    <row r="4351" spans="1:18" x14ac:dyDescent="0.2">
      <c r="A4351" s="95" t="str">
        <f>IF(ISBLANK('Zusatzblatt (Perigon)'!E4346),"",'Zusatzblatt (Perigon)'!E4346)</f>
        <v/>
      </c>
      <c r="B4351" s="95" t="str">
        <f>IF(ISBLANK('Zusatzblatt (Perigon)'!G4346),"",'Zusatzblatt (Perigon)'!G4346)</f>
        <v/>
      </c>
      <c r="C4351" s="96" t="str">
        <f>IF(ISBLANK('Zusatzblatt (Perigon)'!I4346),"",'Zusatzblatt (Perigon)'!I4346)</f>
        <v/>
      </c>
      <c r="D4351" s="97" t="str">
        <f>IF(ISBLANK('Zusatzblatt (Perigon)'!J4346),"",'Zusatzblatt (Perigon)'!J4346)</f>
        <v/>
      </c>
      <c r="E4351" s="64" t="str">
        <f>IF(ISBLANK('Zusatzblatt (Perigon)'!K4346),"",'Zusatzblatt (Perigon)'!K4346)</f>
        <v/>
      </c>
      <c r="F4351" s="65"/>
      <c r="G4351" s="64"/>
      <c r="H4351" s="69" t="str">
        <f>IF(ISBLANK('Zusatzblatt (Perigon)'!L4346),"",'Zusatzblatt (Perigon)'!L4346)</f>
        <v/>
      </c>
      <c r="I4351" s="69" t="str">
        <f>IF(ISBLANK('Zusatzblatt (Perigon)'!M4346),"",'Zusatzblatt (Perigon)'!M4346)</f>
        <v/>
      </c>
      <c r="J4351" s="98" t="str">
        <f>IF(ISBLANK('Zusatzblatt (Perigon)'!N4346),"",'Zusatzblatt (Perigon)'!N4346)</f>
        <v/>
      </c>
      <c r="K4351" s="99" t="str">
        <f>IF(ISBLANK('Zusatzblatt (Perigon)'!J4346),"",'Zusatzblatt (Perigon)'!T4346)</f>
        <v/>
      </c>
      <c r="L4351" s="95" t="str">
        <f>IF(ISBLANK('Zusatzblatt (Perigon)'!O4346),"",'Zusatzblatt (Perigon)'!O4346)</f>
        <v/>
      </c>
      <c r="M4351" s="95" t="str">
        <f>IF(ISBLANK('Zusatzblatt (Perigon)'!R4346),"",'Zusatzblatt (Perigon)'!R4346)</f>
        <v/>
      </c>
      <c r="N4351" s="95" t="str">
        <f>IF(ISBLANK('Zusatzblatt (Perigon)'!P4346),"",'Zusatzblatt (Perigon)'!P4346)</f>
        <v/>
      </c>
      <c r="O4351" s="38" t="str">
        <f>IF($L4351="","",VLOOKUP($R4351,Tarife!$A$2:$R$599,13,FALSE))</f>
        <v/>
      </c>
      <c r="P4351" s="38" t="str">
        <f t="shared" si="67"/>
        <v/>
      </c>
      <c r="R4351" s="100" t="str">
        <f>Zusammenzug!$C$25&amp;"-"&amp;Zusammenzug!$A$7&amp;"-"&amp;Leistungen!L4351</f>
        <v>2026-Nicht beauftragte Spitex-Organisation-</v>
      </c>
    </row>
    <row r="4352" spans="1:18" x14ac:dyDescent="0.2">
      <c r="A4352" s="95" t="str">
        <f>IF(ISBLANK('Zusatzblatt (Perigon)'!E4347),"",'Zusatzblatt (Perigon)'!E4347)</f>
        <v/>
      </c>
      <c r="B4352" s="95" t="str">
        <f>IF(ISBLANK('Zusatzblatt (Perigon)'!G4347),"",'Zusatzblatt (Perigon)'!G4347)</f>
        <v/>
      </c>
      <c r="C4352" s="96" t="str">
        <f>IF(ISBLANK('Zusatzblatt (Perigon)'!I4347),"",'Zusatzblatt (Perigon)'!I4347)</f>
        <v/>
      </c>
      <c r="D4352" s="97" t="str">
        <f>IF(ISBLANK('Zusatzblatt (Perigon)'!J4347),"",'Zusatzblatt (Perigon)'!J4347)</f>
        <v/>
      </c>
      <c r="E4352" s="64" t="str">
        <f>IF(ISBLANK('Zusatzblatt (Perigon)'!K4347),"",'Zusatzblatt (Perigon)'!K4347)</f>
        <v/>
      </c>
      <c r="F4352" s="65"/>
      <c r="G4352" s="64"/>
      <c r="H4352" s="69" t="str">
        <f>IF(ISBLANK('Zusatzblatt (Perigon)'!L4347),"",'Zusatzblatt (Perigon)'!L4347)</f>
        <v/>
      </c>
      <c r="I4352" s="69" t="str">
        <f>IF(ISBLANK('Zusatzblatt (Perigon)'!M4347),"",'Zusatzblatt (Perigon)'!M4347)</f>
        <v/>
      </c>
      <c r="J4352" s="98" t="str">
        <f>IF(ISBLANK('Zusatzblatt (Perigon)'!N4347),"",'Zusatzblatt (Perigon)'!N4347)</f>
        <v/>
      </c>
      <c r="K4352" s="99" t="str">
        <f>IF(ISBLANK('Zusatzblatt (Perigon)'!J4347),"",'Zusatzblatt (Perigon)'!T4347)</f>
        <v/>
      </c>
      <c r="L4352" s="95" t="str">
        <f>IF(ISBLANK('Zusatzblatt (Perigon)'!O4347),"",'Zusatzblatt (Perigon)'!O4347)</f>
        <v/>
      </c>
      <c r="M4352" s="95" t="str">
        <f>IF(ISBLANK('Zusatzblatt (Perigon)'!R4347),"",'Zusatzblatt (Perigon)'!R4347)</f>
        <v/>
      </c>
      <c r="N4352" s="95" t="str">
        <f>IF(ISBLANK('Zusatzblatt (Perigon)'!P4347),"",'Zusatzblatt (Perigon)'!P4347)</f>
        <v/>
      </c>
      <c r="O4352" s="38" t="str">
        <f>IF($L4352="","",VLOOKUP($R4352,Tarife!$A$2:$R$599,13,FALSE))</f>
        <v/>
      </c>
      <c r="P4352" s="38" t="str">
        <f t="shared" si="67"/>
        <v/>
      </c>
      <c r="R4352" s="100" t="str">
        <f>Zusammenzug!$C$25&amp;"-"&amp;Zusammenzug!$A$7&amp;"-"&amp;Leistungen!L4352</f>
        <v>2026-Nicht beauftragte Spitex-Organisation-</v>
      </c>
    </row>
    <row r="4353" spans="1:18" x14ac:dyDescent="0.2">
      <c r="A4353" s="95" t="str">
        <f>IF(ISBLANK('Zusatzblatt (Perigon)'!E4348),"",'Zusatzblatt (Perigon)'!E4348)</f>
        <v/>
      </c>
      <c r="B4353" s="95" t="str">
        <f>IF(ISBLANK('Zusatzblatt (Perigon)'!G4348),"",'Zusatzblatt (Perigon)'!G4348)</f>
        <v/>
      </c>
      <c r="C4353" s="96" t="str">
        <f>IF(ISBLANK('Zusatzblatt (Perigon)'!I4348),"",'Zusatzblatt (Perigon)'!I4348)</f>
        <v/>
      </c>
      <c r="D4353" s="97" t="str">
        <f>IF(ISBLANK('Zusatzblatt (Perigon)'!J4348),"",'Zusatzblatt (Perigon)'!J4348)</f>
        <v/>
      </c>
      <c r="E4353" s="64" t="str">
        <f>IF(ISBLANK('Zusatzblatt (Perigon)'!K4348),"",'Zusatzblatt (Perigon)'!K4348)</f>
        <v/>
      </c>
      <c r="F4353" s="65"/>
      <c r="G4353" s="64"/>
      <c r="H4353" s="69" t="str">
        <f>IF(ISBLANK('Zusatzblatt (Perigon)'!L4348),"",'Zusatzblatt (Perigon)'!L4348)</f>
        <v/>
      </c>
      <c r="I4353" s="69" t="str">
        <f>IF(ISBLANK('Zusatzblatt (Perigon)'!M4348),"",'Zusatzblatt (Perigon)'!M4348)</f>
        <v/>
      </c>
      <c r="J4353" s="98" t="str">
        <f>IF(ISBLANK('Zusatzblatt (Perigon)'!N4348),"",'Zusatzblatt (Perigon)'!N4348)</f>
        <v/>
      </c>
      <c r="K4353" s="99" t="str">
        <f>IF(ISBLANK('Zusatzblatt (Perigon)'!J4348),"",'Zusatzblatt (Perigon)'!T4348)</f>
        <v/>
      </c>
      <c r="L4353" s="95" t="str">
        <f>IF(ISBLANK('Zusatzblatt (Perigon)'!O4348),"",'Zusatzblatt (Perigon)'!O4348)</f>
        <v/>
      </c>
      <c r="M4353" s="95" t="str">
        <f>IF(ISBLANK('Zusatzblatt (Perigon)'!R4348),"",'Zusatzblatt (Perigon)'!R4348)</f>
        <v/>
      </c>
      <c r="N4353" s="95" t="str">
        <f>IF(ISBLANK('Zusatzblatt (Perigon)'!P4348),"",'Zusatzblatt (Perigon)'!P4348)</f>
        <v/>
      </c>
      <c r="O4353" s="38" t="str">
        <f>IF($L4353="","",VLOOKUP($R4353,Tarife!$A$2:$R$599,13,FALSE))</f>
        <v/>
      </c>
      <c r="P4353" s="38" t="str">
        <f t="shared" si="67"/>
        <v/>
      </c>
      <c r="R4353" s="100" t="str">
        <f>Zusammenzug!$C$25&amp;"-"&amp;Zusammenzug!$A$7&amp;"-"&amp;Leistungen!L4353</f>
        <v>2026-Nicht beauftragte Spitex-Organisation-</v>
      </c>
    </row>
    <row r="4354" spans="1:18" x14ac:dyDescent="0.2">
      <c r="A4354" s="95" t="str">
        <f>IF(ISBLANK('Zusatzblatt (Perigon)'!E4349),"",'Zusatzblatt (Perigon)'!E4349)</f>
        <v/>
      </c>
      <c r="B4354" s="95" t="str">
        <f>IF(ISBLANK('Zusatzblatt (Perigon)'!G4349),"",'Zusatzblatt (Perigon)'!G4349)</f>
        <v/>
      </c>
      <c r="C4354" s="96" t="str">
        <f>IF(ISBLANK('Zusatzblatt (Perigon)'!I4349),"",'Zusatzblatt (Perigon)'!I4349)</f>
        <v/>
      </c>
      <c r="D4354" s="97" t="str">
        <f>IF(ISBLANK('Zusatzblatt (Perigon)'!J4349),"",'Zusatzblatt (Perigon)'!J4349)</f>
        <v/>
      </c>
      <c r="E4354" s="64" t="str">
        <f>IF(ISBLANK('Zusatzblatt (Perigon)'!K4349),"",'Zusatzblatt (Perigon)'!K4349)</f>
        <v/>
      </c>
      <c r="F4354" s="65"/>
      <c r="G4354" s="64"/>
      <c r="H4354" s="69" t="str">
        <f>IF(ISBLANK('Zusatzblatt (Perigon)'!L4349),"",'Zusatzblatt (Perigon)'!L4349)</f>
        <v/>
      </c>
      <c r="I4354" s="69" t="str">
        <f>IF(ISBLANK('Zusatzblatt (Perigon)'!M4349),"",'Zusatzblatt (Perigon)'!M4349)</f>
        <v/>
      </c>
      <c r="J4354" s="98" t="str">
        <f>IF(ISBLANK('Zusatzblatt (Perigon)'!N4349),"",'Zusatzblatt (Perigon)'!N4349)</f>
        <v/>
      </c>
      <c r="K4354" s="99" t="str">
        <f>IF(ISBLANK('Zusatzblatt (Perigon)'!J4349),"",'Zusatzblatt (Perigon)'!T4349)</f>
        <v/>
      </c>
      <c r="L4354" s="95" t="str">
        <f>IF(ISBLANK('Zusatzblatt (Perigon)'!O4349),"",'Zusatzblatt (Perigon)'!O4349)</f>
        <v/>
      </c>
      <c r="M4354" s="95" t="str">
        <f>IF(ISBLANK('Zusatzblatt (Perigon)'!R4349),"",'Zusatzblatt (Perigon)'!R4349)</f>
        <v/>
      </c>
      <c r="N4354" s="95" t="str">
        <f>IF(ISBLANK('Zusatzblatt (Perigon)'!P4349),"",'Zusatzblatt (Perigon)'!P4349)</f>
        <v/>
      </c>
      <c r="O4354" s="38" t="str">
        <f>IF($L4354="","",VLOOKUP($R4354,Tarife!$A$2:$R$599,13,FALSE))</f>
        <v/>
      </c>
      <c r="P4354" s="38" t="str">
        <f t="shared" si="67"/>
        <v/>
      </c>
      <c r="R4354" s="100" t="str">
        <f>Zusammenzug!$C$25&amp;"-"&amp;Zusammenzug!$A$7&amp;"-"&amp;Leistungen!L4354</f>
        <v>2026-Nicht beauftragte Spitex-Organisation-</v>
      </c>
    </row>
    <row r="4355" spans="1:18" x14ac:dyDescent="0.2">
      <c r="A4355" s="95" t="str">
        <f>IF(ISBLANK('Zusatzblatt (Perigon)'!E4350),"",'Zusatzblatt (Perigon)'!E4350)</f>
        <v/>
      </c>
      <c r="B4355" s="95" t="str">
        <f>IF(ISBLANK('Zusatzblatt (Perigon)'!G4350),"",'Zusatzblatt (Perigon)'!G4350)</f>
        <v/>
      </c>
      <c r="C4355" s="96" t="str">
        <f>IF(ISBLANK('Zusatzblatt (Perigon)'!I4350),"",'Zusatzblatt (Perigon)'!I4350)</f>
        <v/>
      </c>
      <c r="D4355" s="97" t="str">
        <f>IF(ISBLANK('Zusatzblatt (Perigon)'!J4350),"",'Zusatzblatt (Perigon)'!J4350)</f>
        <v/>
      </c>
      <c r="E4355" s="64" t="str">
        <f>IF(ISBLANK('Zusatzblatt (Perigon)'!K4350),"",'Zusatzblatt (Perigon)'!K4350)</f>
        <v/>
      </c>
      <c r="F4355" s="65"/>
      <c r="G4355" s="64"/>
      <c r="H4355" s="69" t="str">
        <f>IF(ISBLANK('Zusatzblatt (Perigon)'!L4350),"",'Zusatzblatt (Perigon)'!L4350)</f>
        <v/>
      </c>
      <c r="I4355" s="69" t="str">
        <f>IF(ISBLANK('Zusatzblatt (Perigon)'!M4350),"",'Zusatzblatt (Perigon)'!M4350)</f>
        <v/>
      </c>
      <c r="J4355" s="98" t="str">
        <f>IF(ISBLANK('Zusatzblatt (Perigon)'!N4350),"",'Zusatzblatt (Perigon)'!N4350)</f>
        <v/>
      </c>
      <c r="K4355" s="99" t="str">
        <f>IF(ISBLANK('Zusatzblatt (Perigon)'!J4350),"",'Zusatzblatt (Perigon)'!T4350)</f>
        <v/>
      </c>
      <c r="L4355" s="95" t="str">
        <f>IF(ISBLANK('Zusatzblatt (Perigon)'!O4350),"",'Zusatzblatt (Perigon)'!O4350)</f>
        <v/>
      </c>
      <c r="M4355" s="95" t="str">
        <f>IF(ISBLANK('Zusatzblatt (Perigon)'!R4350),"",'Zusatzblatt (Perigon)'!R4350)</f>
        <v/>
      </c>
      <c r="N4355" s="95" t="str">
        <f>IF(ISBLANK('Zusatzblatt (Perigon)'!P4350),"",'Zusatzblatt (Perigon)'!P4350)</f>
        <v/>
      </c>
      <c r="O4355" s="38" t="str">
        <f>IF($L4355="","",VLOOKUP($R4355,Tarife!$A$2:$R$599,13,FALSE))</f>
        <v/>
      </c>
      <c r="P4355" s="38" t="str">
        <f t="shared" si="67"/>
        <v/>
      </c>
      <c r="R4355" s="100" t="str">
        <f>Zusammenzug!$C$25&amp;"-"&amp;Zusammenzug!$A$7&amp;"-"&amp;Leistungen!L4355</f>
        <v>2026-Nicht beauftragte Spitex-Organisation-</v>
      </c>
    </row>
    <row r="4356" spans="1:18" x14ac:dyDescent="0.2">
      <c r="A4356" s="95" t="str">
        <f>IF(ISBLANK('Zusatzblatt (Perigon)'!E4351),"",'Zusatzblatt (Perigon)'!E4351)</f>
        <v/>
      </c>
      <c r="B4356" s="95" t="str">
        <f>IF(ISBLANK('Zusatzblatt (Perigon)'!G4351),"",'Zusatzblatt (Perigon)'!G4351)</f>
        <v/>
      </c>
      <c r="C4356" s="96" t="str">
        <f>IF(ISBLANK('Zusatzblatt (Perigon)'!I4351),"",'Zusatzblatt (Perigon)'!I4351)</f>
        <v/>
      </c>
      <c r="D4356" s="97" t="str">
        <f>IF(ISBLANK('Zusatzblatt (Perigon)'!J4351),"",'Zusatzblatt (Perigon)'!J4351)</f>
        <v/>
      </c>
      <c r="E4356" s="64" t="str">
        <f>IF(ISBLANK('Zusatzblatt (Perigon)'!K4351),"",'Zusatzblatt (Perigon)'!K4351)</f>
        <v/>
      </c>
      <c r="F4356" s="65"/>
      <c r="G4356" s="64"/>
      <c r="H4356" s="69" t="str">
        <f>IF(ISBLANK('Zusatzblatt (Perigon)'!L4351),"",'Zusatzblatt (Perigon)'!L4351)</f>
        <v/>
      </c>
      <c r="I4356" s="69" t="str">
        <f>IF(ISBLANK('Zusatzblatt (Perigon)'!M4351),"",'Zusatzblatt (Perigon)'!M4351)</f>
        <v/>
      </c>
      <c r="J4356" s="98" t="str">
        <f>IF(ISBLANK('Zusatzblatt (Perigon)'!N4351),"",'Zusatzblatt (Perigon)'!N4351)</f>
        <v/>
      </c>
      <c r="K4356" s="99" t="str">
        <f>IF(ISBLANK('Zusatzblatt (Perigon)'!J4351),"",'Zusatzblatt (Perigon)'!T4351)</f>
        <v/>
      </c>
      <c r="L4356" s="95" t="str">
        <f>IF(ISBLANK('Zusatzblatt (Perigon)'!O4351),"",'Zusatzblatt (Perigon)'!O4351)</f>
        <v/>
      </c>
      <c r="M4356" s="95" t="str">
        <f>IF(ISBLANK('Zusatzblatt (Perigon)'!R4351),"",'Zusatzblatt (Perigon)'!R4351)</f>
        <v/>
      </c>
      <c r="N4356" s="95" t="str">
        <f>IF(ISBLANK('Zusatzblatt (Perigon)'!P4351),"",'Zusatzblatt (Perigon)'!P4351)</f>
        <v/>
      </c>
      <c r="O4356" s="38" t="str">
        <f>IF($L4356="","",VLOOKUP($R4356,Tarife!$A$2:$R$599,13,FALSE))</f>
        <v/>
      </c>
      <c r="P4356" s="38" t="str">
        <f t="shared" si="67"/>
        <v/>
      </c>
      <c r="R4356" s="100" t="str">
        <f>Zusammenzug!$C$25&amp;"-"&amp;Zusammenzug!$A$7&amp;"-"&amp;Leistungen!L4356</f>
        <v>2026-Nicht beauftragte Spitex-Organisation-</v>
      </c>
    </row>
    <row r="4357" spans="1:18" x14ac:dyDescent="0.2">
      <c r="A4357" s="95" t="str">
        <f>IF(ISBLANK('Zusatzblatt (Perigon)'!E4352),"",'Zusatzblatt (Perigon)'!E4352)</f>
        <v/>
      </c>
      <c r="B4357" s="95" t="str">
        <f>IF(ISBLANK('Zusatzblatt (Perigon)'!G4352),"",'Zusatzblatt (Perigon)'!G4352)</f>
        <v/>
      </c>
      <c r="C4357" s="96" t="str">
        <f>IF(ISBLANK('Zusatzblatt (Perigon)'!I4352),"",'Zusatzblatt (Perigon)'!I4352)</f>
        <v/>
      </c>
      <c r="D4357" s="97" t="str">
        <f>IF(ISBLANK('Zusatzblatt (Perigon)'!J4352),"",'Zusatzblatt (Perigon)'!J4352)</f>
        <v/>
      </c>
      <c r="E4357" s="64" t="str">
        <f>IF(ISBLANK('Zusatzblatt (Perigon)'!K4352),"",'Zusatzblatt (Perigon)'!K4352)</f>
        <v/>
      </c>
      <c r="F4357" s="65"/>
      <c r="G4357" s="64"/>
      <c r="H4357" s="69" t="str">
        <f>IF(ISBLANK('Zusatzblatt (Perigon)'!L4352),"",'Zusatzblatt (Perigon)'!L4352)</f>
        <v/>
      </c>
      <c r="I4357" s="69" t="str">
        <f>IF(ISBLANK('Zusatzblatt (Perigon)'!M4352),"",'Zusatzblatt (Perigon)'!M4352)</f>
        <v/>
      </c>
      <c r="J4357" s="98" t="str">
        <f>IF(ISBLANK('Zusatzblatt (Perigon)'!N4352),"",'Zusatzblatt (Perigon)'!N4352)</f>
        <v/>
      </c>
      <c r="K4357" s="99" t="str">
        <f>IF(ISBLANK('Zusatzblatt (Perigon)'!J4352),"",'Zusatzblatt (Perigon)'!T4352)</f>
        <v/>
      </c>
      <c r="L4357" s="95" t="str">
        <f>IF(ISBLANK('Zusatzblatt (Perigon)'!O4352),"",'Zusatzblatt (Perigon)'!O4352)</f>
        <v/>
      </c>
      <c r="M4357" s="95" t="str">
        <f>IF(ISBLANK('Zusatzblatt (Perigon)'!R4352),"",'Zusatzblatt (Perigon)'!R4352)</f>
        <v/>
      </c>
      <c r="N4357" s="95" t="str">
        <f>IF(ISBLANK('Zusatzblatt (Perigon)'!P4352),"",'Zusatzblatt (Perigon)'!P4352)</f>
        <v/>
      </c>
      <c r="O4357" s="38" t="str">
        <f>IF($L4357="","",VLOOKUP($R4357,Tarife!$A$2:$R$599,13,FALSE))</f>
        <v/>
      </c>
      <c r="P4357" s="38" t="str">
        <f t="shared" si="67"/>
        <v/>
      </c>
      <c r="R4357" s="100" t="str">
        <f>Zusammenzug!$C$25&amp;"-"&amp;Zusammenzug!$A$7&amp;"-"&amp;Leistungen!L4357</f>
        <v>2026-Nicht beauftragte Spitex-Organisation-</v>
      </c>
    </row>
    <row r="4358" spans="1:18" x14ac:dyDescent="0.2">
      <c r="A4358" s="95" t="str">
        <f>IF(ISBLANK('Zusatzblatt (Perigon)'!E4353),"",'Zusatzblatt (Perigon)'!E4353)</f>
        <v/>
      </c>
      <c r="B4358" s="95" t="str">
        <f>IF(ISBLANK('Zusatzblatt (Perigon)'!G4353),"",'Zusatzblatt (Perigon)'!G4353)</f>
        <v/>
      </c>
      <c r="C4358" s="96" t="str">
        <f>IF(ISBLANK('Zusatzblatt (Perigon)'!I4353),"",'Zusatzblatt (Perigon)'!I4353)</f>
        <v/>
      </c>
      <c r="D4358" s="97" t="str">
        <f>IF(ISBLANK('Zusatzblatt (Perigon)'!J4353),"",'Zusatzblatt (Perigon)'!J4353)</f>
        <v/>
      </c>
      <c r="E4358" s="64" t="str">
        <f>IF(ISBLANK('Zusatzblatt (Perigon)'!K4353),"",'Zusatzblatt (Perigon)'!K4353)</f>
        <v/>
      </c>
      <c r="F4358" s="65"/>
      <c r="G4358" s="64"/>
      <c r="H4358" s="69" t="str">
        <f>IF(ISBLANK('Zusatzblatt (Perigon)'!L4353),"",'Zusatzblatt (Perigon)'!L4353)</f>
        <v/>
      </c>
      <c r="I4358" s="69" t="str">
        <f>IF(ISBLANK('Zusatzblatt (Perigon)'!M4353),"",'Zusatzblatt (Perigon)'!M4353)</f>
        <v/>
      </c>
      <c r="J4358" s="98" t="str">
        <f>IF(ISBLANK('Zusatzblatt (Perigon)'!N4353),"",'Zusatzblatt (Perigon)'!N4353)</f>
        <v/>
      </c>
      <c r="K4358" s="99" t="str">
        <f>IF(ISBLANK('Zusatzblatt (Perigon)'!J4353),"",'Zusatzblatt (Perigon)'!T4353)</f>
        <v/>
      </c>
      <c r="L4358" s="95" t="str">
        <f>IF(ISBLANK('Zusatzblatt (Perigon)'!O4353),"",'Zusatzblatt (Perigon)'!O4353)</f>
        <v/>
      </c>
      <c r="M4358" s="95" t="str">
        <f>IF(ISBLANK('Zusatzblatt (Perigon)'!R4353),"",'Zusatzblatt (Perigon)'!R4353)</f>
        <v/>
      </c>
      <c r="N4358" s="95" t="str">
        <f>IF(ISBLANK('Zusatzblatt (Perigon)'!P4353),"",'Zusatzblatt (Perigon)'!P4353)</f>
        <v/>
      </c>
      <c r="O4358" s="38" t="str">
        <f>IF($L4358="","",VLOOKUP($R4358,Tarife!$A$2:$R$599,13,FALSE))</f>
        <v/>
      </c>
      <c r="P4358" s="38" t="str">
        <f t="shared" si="67"/>
        <v/>
      </c>
      <c r="R4358" s="100" t="str">
        <f>Zusammenzug!$C$25&amp;"-"&amp;Zusammenzug!$A$7&amp;"-"&amp;Leistungen!L4358</f>
        <v>2026-Nicht beauftragte Spitex-Organisation-</v>
      </c>
    </row>
    <row r="4359" spans="1:18" x14ac:dyDescent="0.2">
      <c r="A4359" s="95" t="str">
        <f>IF(ISBLANK('Zusatzblatt (Perigon)'!E4354),"",'Zusatzblatt (Perigon)'!E4354)</f>
        <v/>
      </c>
      <c r="B4359" s="95" t="str">
        <f>IF(ISBLANK('Zusatzblatt (Perigon)'!G4354),"",'Zusatzblatt (Perigon)'!G4354)</f>
        <v/>
      </c>
      <c r="C4359" s="96" t="str">
        <f>IF(ISBLANK('Zusatzblatt (Perigon)'!I4354),"",'Zusatzblatt (Perigon)'!I4354)</f>
        <v/>
      </c>
      <c r="D4359" s="97" t="str">
        <f>IF(ISBLANK('Zusatzblatt (Perigon)'!J4354),"",'Zusatzblatt (Perigon)'!J4354)</f>
        <v/>
      </c>
      <c r="E4359" s="64" t="str">
        <f>IF(ISBLANK('Zusatzblatt (Perigon)'!K4354),"",'Zusatzblatt (Perigon)'!K4354)</f>
        <v/>
      </c>
      <c r="F4359" s="65"/>
      <c r="G4359" s="64"/>
      <c r="H4359" s="69" t="str">
        <f>IF(ISBLANK('Zusatzblatt (Perigon)'!L4354),"",'Zusatzblatt (Perigon)'!L4354)</f>
        <v/>
      </c>
      <c r="I4359" s="69" t="str">
        <f>IF(ISBLANK('Zusatzblatt (Perigon)'!M4354),"",'Zusatzblatt (Perigon)'!M4354)</f>
        <v/>
      </c>
      <c r="J4359" s="98" t="str">
        <f>IF(ISBLANK('Zusatzblatt (Perigon)'!N4354),"",'Zusatzblatt (Perigon)'!N4354)</f>
        <v/>
      </c>
      <c r="K4359" s="99" t="str">
        <f>IF(ISBLANK('Zusatzblatt (Perigon)'!J4354),"",'Zusatzblatt (Perigon)'!T4354)</f>
        <v/>
      </c>
      <c r="L4359" s="95" t="str">
        <f>IF(ISBLANK('Zusatzblatt (Perigon)'!O4354),"",'Zusatzblatt (Perigon)'!O4354)</f>
        <v/>
      </c>
      <c r="M4359" s="95" t="str">
        <f>IF(ISBLANK('Zusatzblatt (Perigon)'!R4354),"",'Zusatzblatt (Perigon)'!R4354)</f>
        <v/>
      </c>
      <c r="N4359" s="95" t="str">
        <f>IF(ISBLANK('Zusatzblatt (Perigon)'!P4354),"",'Zusatzblatt (Perigon)'!P4354)</f>
        <v/>
      </c>
      <c r="O4359" s="38" t="str">
        <f>IF($L4359="","",VLOOKUP($R4359,Tarife!$A$2:$R$599,13,FALSE))</f>
        <v/>
      </c>
      <c r="P4359" s="38" t="str">
        <f t="shared" si="67"/>
        <v/>
      </c>
      <c r="R4359" s="100" t="str">
        <f>Zusammenzug!$C$25&amp;"-"&amp;Zusammenzug!$A$7&amp;"-"&amp;Leistungen!L4359</f>
        <v>2026-Nicht beauftragte Spitex-Organisation-</v>
      </c>
    </row>
    <row r="4360" spans="1:18" x14ac:dyDescent="0.2">
      <c r="A4360" s="95" t="str">
        <f>IF(ISBLANK('Zusatzblatt (Perigon)'!E4355),"",'Zusatzblatt (Perigon)'!E4355)</f>
        <v/>
      </c>
      <c r="B4360" s="95" t="str">
        <f>IF(ISBLANK('Zusatzblatt (Perigon)'!G4355),"",'Zusatzblatt (Perigon)'!G4355)</f>
        <v/>
      </c>
      <c r="C4360" s="96" t="str">
        <f>IF(ISBLANK('Zusatzblatt (Perigon)'!I4355),"",'Zusatzblatt (Perigon)'!I4355)</f>
        <v/>
      </c>
      <c r="D4360" s="97" t="str">
        <f>IF(ISBLANK('Zusatzblatt (Perigon)'!J4355),"",'Zusatzblatt (Perigon)'!J4355)</f>
        <v/>
      </c>
      <c r="E4360" s="64" t="str">
        <f>IF(ISBLANK('Zusatzblatt (Perigon)'!K4355),"",'Zusatzblatt (Perigon)'!K4355)</f>
        <v/>
      </c>
      <c r="F4360" s="65"/>
      <c r="G4360" s="64"/>
      <c r="H4360" s="69" t="str">
        <f>IF(ISBLANK('Zusatzblatt (Perigon)'!L4355),"",'Zusatzblatt (Perigon)'!L4355)</f>
        <v/>
      </c>
      <c r="I4360" s="69" t="str">
        <f>IF(ISBLANK('Zusatzblatt (Perigon)'!M4355),"",'Zusatzblatt (Perigon)'!M4355)</f>
        <v/>
      </c>
      <c r="J4360" s="98" t="str">
        <f>IF(ISBLANK('Zusatzblatt (Perigon)'!N4355),"",'Zusatzblatt (Perigon)'!N4355)</f>
        <v/>
      </c>
      <c r="K4360" s="99" t="str">
        <f>IF(ISBLANK('Zusatzblatt (Perigon)'!J4355),"",'Zusatzblatt (Perigon)'!T4355)</f>
        <v/>
      </c>
      <c r="L4360" s="95" t="str">
        <f>IF(ISBLANK('Zusatzblatt (Perigon)'!O4355),"",'Zusatzblatt (Perigon)'!O4355)</f>
        <v/>
      </c>
      <c r="M4360" s="95" t="str">
        <f>IF(ISBLANK('Zusatzblatt (Perigon)'!R4355),"",'Zusatzblatt (Perigon)'!R4355)</f>
        <v/>
      </c>
      <c r="N4360" s="95" t="str">
        <f>IF(ISBLANK('Zusatzblatt (Perigon)'!P4355),"",'Zusatzblatt (Perigon)'!P4355)</f>
        <v/>
      </c>
      <c r="O4360" s="38" t="str">
        <f>IF($L4360="","",VLOOKUP($R4360,Tarife!$A$2:$R$599,13,FALSE))</f>
        <v/>
      </c>
      <c r="P4360" s="38" t="str">
        <f t="shared" ref="P4360:P4423" si="68">IF(L4360="","",IF(AND($L4360="Pabe",N4360&lt;O4360),M4360*O4360,IF(N4360&lt;O4360,M4360*N4360,M4360*O4360)))</f>
        <v/>
      </c>
      <c r="R4360" s="100" t="str">
        <f>Zusammenzug!$C$25&amp;"-"&amp;Zusammenzug!$A$7&amp;"-"&amp;Leistungen!L4360</f>
        <v>2026-Nicht beauftragte Spitex-Organisation-</v>
      </c>
    </row>
    <row r="4361" spans="1:18" x14ac:dyDescent="0.2">
      <c r="A4361" s="95" t="str">
        <f>IF(ISBLANK('Zusatzblatt (Perigon)'!E4356),"",'Zusatzblatt (Perigon)'!E4356)</f>
        <v/>
      </c>
      <c r="B4361" s="95" t="str">
        <f>IF(ISBLANK('Zusatzblatt (Perigon)'!G4356),"",'Zusatzblatt (Perigon)'!G4356)</f>
        <v/>
      </c>
      <c r="C4361" s="96" t="str">
        <f>IF(ISBLANK('Zusatzblatt (Perigon)'!I4356),"",'Zusatzblatt (Perigon)'!I4356)</f>
        <v/>
      </c>
      <c r="D4361" s="97" t="str">
        <f>IF(ISBLANK('Zusatzblatt (Perigon)'!J4356),"",'Zusatzblatt (Perigon)'!J4356)</f>
        <v/>
      </c>
      <c r="E4361" s="64" t="str">
        <f>IF(ISBLANK('Zusatzblatt (Perigon)'!K4356),"",'Zusatzblatt (Perigon)'!K4356)</f>
        <v/>
      </c>
      <c r="F4361" s="65"/>
      <c r="G4361" s="64"/>
      <c r="H4361" s="69" t="str">
        <f>IF(ISBLANK('Zusatzblatt (Perigon)'!L4356),"",'Zusatzblatt (Perigon)'!L4356)</f>
        <v/>
      </c>
      <c r="I4361" s="69" t="str">
        <f>IF(ISBLANK('Zusatzblatt (Perigon)'!M4356),"",'Zusatzblatt (Perigon)'!M4356)</f>
        <v/>
      </c>
      <c r="J4361" s="98" t="str">
        <f>IF(ISBLANK('Zusatzblatt (Perigon)'!N4356),"",'Zusatzblatt (Perigon)'!N4356)</f>
        <v/>
      </c>
      <c r="K4361" s="99" t="str">
        <f>IF(ISBLANK('Zusatzblatt (Perigon)'!J4356),"",'Zusatzblatt (Perigon)'!T4356)</f>
        <v/>
      </c>
      <c r="L4361" s="95" t="str">
        <f>IF(ISBLANK('Zusatzblatt (Perigon)'!O4356),"",'Zusatzblatt (Perigon)'!O4356)</f>
        <v/>
      </c>
      <c r="M4361" s="95" t="str">
        <f>IF(ISBLANK('Zusatzblatt (Perigon)'!R4356),"",'Zusatzblatt (Perigon)'!R4356)</f>
        <v/>
      </c>
      <c r="N4361" s="95" t="str">
        <f>IF(ISBLANK('Zusatzblatt (Perigon)'!P4356),"",'Zusatzblatt (Perigon)'!P4356)</f>
        <v/>
      </c>
      <c r="O4361" s="38" t="str">
        <f>IF($L4361="","",VLOOKUP($R4361,Tarife!$A$2:$R$599,13,FALSE))</f>
        <v/>
      </c>
      <c r="P4361" s="38" t="str">
        <f t="shared" si="68"/>
        <v/>
      </c>
      <c r="R4361" s="100" t="str">
        <f>Zusammenzug!$C$25&amp;"-"&amp;Zusammenzug!$A$7&amp;"-"&amp;Leistungen!L4361</f>
        <v>2026-Nicht beauftragte Spitex-Organisation-</v>
      </c>
    </row>
    <row r="4362" spans="1:18" x14ac:dyDescent="0.2">
      <c r="A4362" s="95" t="str">
        <f>IF(ISBLANK('Zusatzblatt (Perigon)'!E4357),"",'Zusatzblatt (Perigon)'!E4357)</f>
        <v/>
      </c>
      <c r="B4362" s="95" t="str">
        <f>IF(ISBLANK('Zusatzblatt (Perigon)'!G4357),"",'Zusatzblatt (Perigon)'!G4357)</f>
        <v/>
      </c>
      <c r="C4362" s="96" t="str">
        <f>IF(ISBLANK('Zusatzblatt (Perigon)'!I4357),"",'Zusatzblatt (Perigon)'!I4357)</f>
        <v/>
      </c>
      <c r="D4362" s="97" t="str">
        <f>IF(ISBLANK('Zusatzblatt (Perigon)'!J4357),"",'Zusatzblatt (Perigon)'!J4357)</f>
        <v/>
      </c>
      <c r="E4362" s="64" t="str">
        <f>IF(ISBLANK('Zusatzblatt (Perigon)'!K4357),"",'Zusatzblatt (Perigon)'!K4357)</f>
        <v/>
      </c>
      <c r="F4362" s="65"/>
      <c r="G4362" s="64"/>
      <c r="H4362" s="69" t="str">
        <f>IF(ISBLANK('Zusatzblatt (Perigon)'!L4357),"",'Zusatzblatt (Perigon)'!L4357)</f>
        <v/>
      </c>
      <c r="I4362" s="69" t="str">
        <f>IF(ISBLANK('Zusatzblatt (Perigon)'!M4357),"",'Zusatzblatt (Perigon)'!M4357)</f>
        <v/>
      </c>
      <c r="J4362" s="98" t="str">
        <f>IF(ISBLANK('Zusatzblatt (Perigon)'!N4357),"",'Zusatzblatt (Perigon)'!N4357)</f>
        <v/>
      </c>
      <c r="K4362" s="99" t="str">
        <f>IF(ISBLANK('Zusatzblatt (Perigon)'!J4357),"",'Zusatzblatt (Perigon)'!T4357)</f>
        <v/>
      </c>
      <c r="L4362" s="95" t="str">
        <f>IF(ISBLANK('Zusatzblatt (Perigon)'!O4357),"",'Zusatzblatt (Perigon)'!O4357)</f>
        <v/>
      </c>
      <c r="M4362" s="95" t="str">
        <f>IF(ISBLANK('Zusatzblatt (Perigon)'!R4357),"",'Zusatzblatt (Perigon)'!R4357)</f>
        <v/>
      </c>
      <c r="N4362" s="95" t="str">
        <f>IF(ISBLANK('Zusatzblatt (Perigon)'!P4357),"",'Zusatzblatt (Perigon)'!P4357)</f>
        <v/>
      </c>
      <c r="O4362" s="38" t="str">
        <f>IF($L4362="","",VLOOKUP($R4362,Tarife!$A$2:$R$599,13,FALSE))</f>
        <v/>
      </c>
      <c r="P4362" s="38" t="str">
        <f t="shared" si="68"/>
        <v/>
      </c>
      <c r="R4362" s="100" t="str">
        <f>Zusammenzug!$C$25&amp;"-"&amp;Zusammenzug!$A$7&amp;"-"&amp;Leistungen!L4362</f>
        <v>2026-Nicht beauftragte Spitex-Organisation-</v>
      </c>
    </row>
    <row r="4363" spans="1:18" x14ac:dyDescent="0.2">
      <c r="A4363" s="95" t="str">
        <f>IF(ISBLANK('Zusatzblatt (Perigon)'!E4358),"",'Zusatzblatt (Perigon)'!E4358)</f>
        <v/>
      </c>
      <c r="B4363" s="95" t="str">
        <f>IF(ISBLANK('Zusatzblatt (Perigon)'!G4358),"",'Zusatzblatt (Perigon)'!G4358)</f>
        <v/>
      </c>
      <c r="C4363" s="96" t="str">
        <f>IF(ISBLANK('Zusatzblatt (Perigon)'!I4358),"",'Zusatzblatt (Perigon)'!I4358)</f>
        <v/>
      </c>
      <c r="D4363" s="97" t="str">
        <f>IF(ISBLANK('Zusatzblatt (Perigon)'!J4358),"",'Zusatzblatt (Perigon)'!J4358)</f>
        <v/>
      </c>
      <c r="E4363" s="64" t="str">
        <f>IF(ISBLANK('Zusatzblatt (Perigon)'!K4358),"",'Zusatzblatt (Perigon)'!K4358)</f>
        <v/>
      </c>
      <c r="F4363" s="65"/>
      <c r="G4363" s="64"/>
      <c r="H4363" s="69" t="str">
        <f>IF(ISBLANK('Zusatzblatt (Perigon)'!L4358),"",'Zusatzblatt (Perigon)'!L4358)</f>
        <v/>
      </c>
      <c r="I4363" s="69" t="str">
        <f>IF(ISBLANK('Zusatzblatt (Perigon)'!M4358),"",'Zusatzblatt (Perigon)'!M4358)</f>
        <v/>
      </c>
      <c r="J4363" s="98" t="str">
        <f>IF(ISBLANK('Zusatzblatt (Perigon)'!N4358),"",'Zusatzblatt (Perigon)'!N4358)</f>
        <v/>
      </c>
      <c r="K4363" s="99" t="str">
        <f>IF(ISBLANK('Zusatzblatt (Perigon)'!J4358),"",'Zusatzblatt (Perigon)'!T4358)</f>
        <v/>
      </c>
      <c r="L4363" s="95" t="str">
        <f>IF(ISBLANK('Zusatzblatt (Perigon)'!O4358),"",'Zusatzblatt (Perigon)'!O4358)</f>
        <v/>
      </c>
      <c r="M4363" s="95" t="str">
        <f>IF(ISBLANK('Zusatzblatt (Perigon)'!R4358),"",'Zusatzblatt (Perigon)'!R4358)</f>
        <v/>
      </c>
      <c r="N4363" s="95" t="str">
        <f>IF(ISBLANK('Zusatzblatt (Perigon)'!P4358),"",'Zusatzblatt (Perigon)'!P4358)</f>
        <v/>
      </c>
      <c r="O4363" s="38" t="str">
        <f>IF($L4363="","",VLOOKUP($R4363,Tarife!$A$2:$R$599,13,FALSE))</f>
        <v/>
      </c>
      <c r="P4363" s="38" t="str">
        <f t="shared" si="68"/>
        <v/>
      </c>
      <c r="R4363" s="100" t="str">
        <f>Zusammenzug!$C$25&amp;"-"&amp;Zusammenzug!$A$7&amp;"-"&amp;Leistungen!L4363</f>
        <v>2026-Nicht beauftragte Spitex-Organisation-</v>
      </c>
    </row>
    <row r="4364" spans="1:18" x14ac:dyDescent="0.2">
      <c r="A4364" s="95" t="str">
        <f>IF(ISBLANK('Zusatzblatt (Perigon)'!E4359),"",'Zusatzblatt (Perigon)'!E4359)</f>
        <v/>
      </c>
      <c r="B4364" s="95" t="str">
        <f>IF(ISBLANK('Zusatzblatt (Perigon)'!G4359),"",'Zusatzblatt (Perigon)'!G4359)</f>
        <v/>
      </c>
      <c r="C4364" s="96" t="str">
        <f>IF(ISBLANK('Zusatzblatt (Perigon)'!I4359),"",'Zusatzblatt (Perigon)'!I4359)</f>
        <v/>
      </c>
      <c r="D4364" s="97" t="str">
        <f>IF(ISBLANK('Zusatzblatt (Perigon)'!J4359),"",'Zusatzblatt (Perigon)'!J4359)</f>
        <v/>
      </c>
      <c r="E4364" s="64" t="str">
        <f>IF(ISBLANK('Zusatzblatt (Perigon)'!K4359),"",'Zusatzblatt (Perigon)'!K4359)</f>
        <v/>
      </c>
      <c r="F4364" s="65"/>
      <c r="G4364" s="64"/>
      <c r="H4364" s="69" t="str">
        <f>IF(ISBLANK('Zusatzblatt (Perigon)'!L4359),"",'Zusatzblatt (Perigon)'!L4359)</f>
        <v/>
      </c>
      <c r="I4364" s="69" t="str">
        <f>IF(ISBLANK('Zusatzblatt (Perigon)'!M4359),"",'Zusatzblatt (Perigon)'!M4359)</f>
        <v/>
      </c>
      <c r="J4364" s="98" t="str">
        <f>IF(ISBLANK('Zusatzblatt (Perigon)'!N4359),"",'Zusatzblatt (Perigon)'!N4359)</f>
        <v/>
      </c>
      <c r="K4364" s="99" t="str">
        <f>IF(ISBLANK('Zusatzblatt (Perigon)'!J4359),"",'Zusatzblatt (Perigon)'!T4359)</f>
        <v/>
      </c>
      <c r="L4364" s="95" t="str">
        <f>IF(ISBLANK('Zusatzblatt (Perigon)'!O4359),"",'Zusatzblatt (Perigon)'!O4359)</f>
        <v/>
      </c>
      <c r="M4364" s="95" t="str">
        <f>IF(ISBLANK('Zusatzblatt (Perigon)'!R4359),"",'Zusatzblatt (Perigon)'!R4359)</f>
        <v/>
      </c>
      <c r="N4364" s="95" t="str">
        <f>IF(ISBLANK('Zusatzblatt (Perigon)'!P4359),"",'Zusatzblatt (Perigon)'!P4359)</f>
        <v/>
      </c>
      <c r="O4364" s="38" t="str">
        <f>IF($L4364="","",VLOOKUP($R4364,Tarife!$A$2:$R$599,13,FALSE))</f>
        <v/>
      </c>
      <c r="P4364" s="38" t="str">
        <f t="shared" si="68"/>
        <v/>
      </c>
      <c r="R4364" s="100" t="str">
        <f>Zusammenzug!$C$25&amp;"-"&amp;Zusammenzug!$A$7&amp;"-"&amp;Leistungen!L4364</f>
        <v>2026-Nicht beauftragte Spitex-Organisation-</v>
      </c>
    </row>
    <row r="4365" spans="1:18" x14ac:dyDescent="0.2">
      <c r="A4365" s="95" t="str">
        <f>IF(ISBLANK('Zusatzblatt (Perigon)'!E4360),"",'Zusatzblatt (Perigon)'!E4360)</f>
        <v/>
      </c>
      <c r="B4365" s="95" t="str">
        <f>IF(ISBLANK('Zusatzblatt (Perigon)'!G4360),"",'Zusatzblatt (Perigon)'!G4360)</f>
        <v/>
      </c>
      <c r="C4365" s="96" t="str">
        <f>IF(ISBLANK('Zusatzblatt (Perigon)'!I4360),"",'Zusatzblatt (Perigon)'!I4360)</f>
        <v/>
      </c>
      <c r="D4365" s="97" t="str">
        <f>IF(ISBLANK('Zusatzblatt (Perigon)'!J4360),"",'Zusatzblatt (Perigon)'!J4360)</f>
        <v/>
      </c>
      <c r="E4365" s="64" t="str">
        <f>IF(ISBLANK('Zusatzblatt (Perigon)'!K4360),"",'Zusatzblatt (Perigon)'!K4360)</f>
        <v/>
      </c>
      <c r="F4365" s="65"/>
      <c r="G4365" s="64"/>
      <c r="H4365" s="69" t="str">
        <f>IF(ISBLANK('Zusatzblatt (Perigon)'!L4360),"",'Zusatzblatt (Perigon)'!L4360)</f>
        <v/>
      </c>
      <c r="I4365" s="69" t="str">
        <f>IF(ISBLANK('Zusatzblatt (Perigon)'!M4360),"",'Zusatzblatt (Perigon)'!M4360)</f>
        <v/>
      </c>
      <c r="J4365" s="98" t="str">
        <f>IF(ISBLANK('Zusatzblatt (Perigon)'!N4360),"",'Zusatzblatt (Perigon)'!N4360)</f>
        <v/>
      </c>
      <c r="K4365" s="99" t="str">
        <f>IF(ISBLANK('Zusatzblatt (Perigon)'!J4360),"",'Zusatzblatt (Perigon)'!T4360)</f>
        <v/>
      </c>
      <c r="L4365" s="95" t="str">
        <f>IF(ISBLANK('Zusatzblatt (Perigon)'!O4360),"",'Zusatzblatt (Perigon)'!O4360)</f>
        <v/>
      </c>
      <c r="M4365" s="95" t="str">
        <f>IF(ISBLANK('Zusatzblatt (Perigon)'!R4360),"",'Zusatzblatt (Perigon)'!R4360)</f>
        <v/>
      </c>
      <c r="N4365" s="95" t="str">
        <f>IF(ISBLANK('Zusatzblatt (Perigon)'!P4360),"",'Zusatzblatt (Perigon)'!P4360)</f>
        <v/>
      </c>
      <c r="O4365" s="38" t="str">
        <f>IF($L4365="","",VLOOKUP($R4365,Tarife!$A$2:$R$599,13,FALSE))</f>
        <v/>
      </c>
      <c r="P4365" s="38" t="str">
        <f t="shared" si="68"/>
        <v/>
      </c>
      <c r="R4365" s="100" t="str">
        <f>Zusammenzug!$C$25&amp;"-"&amp;Zusammenzug!$A$7&amp;"-"&amp;Leistungen!L4365</f>
        <v>2026-Nicht beauftragte Spitex-Organisation-</v>
      </c>
    </row>
    <row r="4366" spans="1:18" x14ac:dyDescent="0.2">
      <c r="A4366" s="95" t="str">
        <f>IF(ISBLANK('Zusatzblatt (Perigon)'!E4361),"",'Zusatzblatt (Perigon)'!E4361)</f>
        <v/>
      </c>
      <c r="B4366" s="95" t="str">
        <f>IF(ISBLANK('Zusatzblatt (Perigon)'!G4361),"",'Zusatzblatt (Perigon)'!G4361)</f>
        <v/>
      </c>
      <c r="C4366" s="96" t="str">
        <f>IF(ISBLANK('Zusatzblatt (Perigon)'!I4361),"",'Zusatzblatt (Perigon)'!I4361)</f>
        <v/>
      </c>
      <c r="D4366" s="97" t="str">
        <f>IF(ISBLANK('Zusatzblatt (Perigon)'!J4361),"",'Zusatzblatt (Perigon)'!J4361)</f>
        <v/>
      </c>
      <c r="E4366" s="64" t="str">
        <f>IF(ISBLANK('Zusatzblatt (Perigon)'!K4361),"",'Zusatzblatt (Perigon)'!K4361)</f>
        <v/>
      </c>
      <c r="F4366" s="65"/>
      <c r="G4366" s="64"/>
      <c r="H4366" s="69" t="str">
        <f>IF(ISBLANK('Zusatzblatt (Perigon)'!L4361),"",'Zusatzblatt (Perigon)'!L4361)</f>
        <v/>
      </c>
      <c r="I4366" s="69" t="str">
        <f>IF(ISBLANK('Zusatzblatt (Perigon)'!M4361),"",'Zusatzblatt (Perigon)'!M4361)</f>
        <v/>
      </c>
      <c r="J4366" s="98" t="str">
        <f>IF(ISBLANK('Zusatzblatt (Perigon)'!N4361),"",'Zusatzblatt (Perigon)'!N4361)</f>
        <v/>
      </c>
      <c r="K4366" s="99" t="str">
        <f>IF(ISBLANK('Zusatzblatt (Perigon)'!J4361),"",'Zusatzblatt (Perigon)'!T4361)</f>
        <v/>
      </c>
      <c r="L4366" s="95" t="str">
        <f>IF(ISBLANK('Zusatzblatt (Perigon)'!O4361),"",'Zusatzblatt (Perigon)'!O4361)</f>
        <v/>
      </c>
      <c r="M4366" s="95" t="str">
        <f>IF(ISBLANK('Zusatzblatt (Perigon)'!R4361),"",'Zusatzblatt (Perigon)'!R4361)</f>
        <v/>
      </c>
      <c r="N4366" s="95" t="str">
        <f>IF(ISBLANK('Zusatzblatt (Perigon)'!P4361),"",'Zusatzblatt (Perigon)'!P4361)</f>
        <v/>
      </c>
      <c r="O4366" s="38" t="str">
        <f>IF($L4366="","",VLOOKUP($R4366,Tarife!$A$2:$R$599,13,FALSE))</f>
        <v/>
      </c>
      <c r="P4366" s="38" t="str">
        <f t="shared" si="68"/>
        <v/>
      </c>
      <c r="R4366" s="100" t="str">
        <f>Zusammenzug!$C$25&amp;"-"&amp;Zusammenzug!$A$7&amp;"-"&amp;Leistungen!L4366</f>
        <v>2026-Nicht beauftragte Spitex-Organisation-</v>
      </c>
    </row>
    <row r="4367" spans="1:18" x14ac:dyDescent="0.2">
      <c r="A4367" s="95" t="str">
        <f>IF(ISBLANK('Zusatzblatt (Perigon)'!E4362),"",'Zusatzblatt (Perigon)'!E4362)</f>
        <v/>
      </c>
      <c r="B4367" s="95" t="str">
        <f>IF(ISBLANK('Zusatzblatt (Perigon)'!G4362),"",'Zusatzblatt (Perigon)'!G4362)</f>
        <v/>
      </c>
      <c r="C4367" s="96" t="str">
        <f>IF(ISBLANK('Zusatzblatt (Perigon)'!I4362),"",'Zusatzblatt (Perigon)'!I4362)</f>
        <v/>
      </c>
      <c r="D4367" s="97" t="str">
        <f>IF(ISBLANK('Zusatzblatt (Perigon)'!J4362),"",'Zusatzblatt (Perigon)'!J4362)</f>
        <v/>
      </c>
      <c r="E4367" s="64" t="str">
        <f>IF(ISBLANK('Zusatzblatt (Perigon)'!K4362),"",'Zusatzblatt (Perigon)'!K4362)</f>
        <v/>
      </c>
      <c r="F4367" s="65"/>
      <c r="G4367" s="64"/>
      <c r="H4367" s="69" t="str">
        <f>IF(ISBLANK('Zusatzblatt (Perigon)'!L4362),"",'Zusatzblatt (Perigon)'!L4362)</f>
        <v/>
      </c>
      <c r="I4367" s="69" t="str">
        <f>IF(ISBLANK('Zusatzblatt (Perigon)'!M4362),"",'Zusatzblatt (Perigon)'!M4362)</f>
        <v/>
      </c>
      <c r="J4367" s="98" t="str">
        <f>IF(ISBLANK('Zusatzblatt (Perigon)'!N4362),"",'Zusatzblatt (Perigon)'!N4362)</f>
        <v/>
      </c>
      <c r="K4367" s="99" t="str">
        <f>IF(ISBLANK('Zusatzblatt (Perigon)'!J4362),"",'Zusatzblatt (Perigon)'!T4362)</f>
        <v/>
      </c>
      <c r="L4367" s="95" t="str">
        <f>IF(ISBLANK('Zusatzblatt (Perigon)'!O4362),"",'Zusatzblatt (Perigon)'!O4362)</f>
        <v/>
      </c>
      <c r="M4367" s="95" t="str">
        <f>IF(ISBLANK('Zusatzblatt (Perigon)'!R4362),"",'Zusatzblatt (Perigon)'!R4362)</f>
        <v/>
      </c>
      <c r="N4367" s="95" t="str">
        <f>IF(ISBLANK('Zusatzblatt (Perigon)'!P4362),"",'Zusatzblatt (Perigon)'!P4362)</f>
        <v/>
      </c>
      <c r="O4367" s="38" t="str">
        <f>IF($L4367="","",VLOOKUP($R4367,Tarife!$A$2:$R$599,13,FALSE))</f>
        <v/>
      </c>
      <c r="P4367" s="38" t="str">
        <f t="shared" si="68"/>
        <v/>
      </c>
      <c r="R4367" s="100" t="str">
        <f>Zusammenzug!$C$25&amp;"-"&amp;Zusammenzug!$A$7&amp;"-"&amp;Leistungen!L4367</f>
        <v>2026-Nicht beauftragte Spitex-Organisation-</v>
      </c>
    </row>
    <row r="4368" spans="1:18" x14ac:dyDescent="0.2">
      <c r="A4368" s="95" t="str">
        <f>IF(ISBLANK('Zusatzblatt (Perigon)'!E4363),"",'Zusatzblatt (Perigon)'!E4363)</f>
        <v/>
      </c>
      <c r="B4368" s="95" t="str">
        <f>IF(ISBLANK('Zusatzblatt (Perigon)'!G4363),"",'Zusatzblatt (Perigon)'!G4363)</f>
        <v/>
      </c>
      <c r="C4368" s="96" t="str">
        <f>IF(ISBLANK('Zusatzblatt (Perigon)'!I4363),"",'Zusatzblatt (Perigon)'!I4363)</f>
        <v/>
      </c>
      <c r="D4368" s="97" t="str">
        <f>IF(ISBLANK('Zusatzblatt (Perigon)'!J4363),"",'Zusatzblatt (Perigon)'!J4363)</f>
        <v/>
      </c>
      <c r="E4368" s="64" t="str">
        <f>IF(ISBLANK('Zusatzblatt (Perigon)'!K4363),"",'Zusatzblatt (Perigon)'!K4363)</f>
        <v/>
      </c>
      <c r="F4368" s="65"/>
      <c r="G4368" s="64"/>
      <c r="H4368" s="69" t="str">
        <f>IF(ISBLANK('Zusatzblatt (Perigon)'!L4363),"",'Zusatzblatt (Perigon)'!L4363)</f>
        <v/>
      </c>
      <c r="I4368" s="69" t="str">
        <f>IF(ISBLANK('Zusatzblatt (Perigon)'!M4363),"",'Zusatzblatt (Perigon)'!M4363)</f>
        <v/>
      </c>
      <c r="J4368" s="98" t="str">
        <f>IF(ISBLANK('Zusatzblatt (Perigon)'!N4363),"",'Zusatzblatt (Perigon)'!N4363)</f>
        <v/>
      </c>
      <c r="K4368" s="99" t="str">
        <f>IF(ISBLANK('Zusatzblatt (Perigon)'!J4363),"",'Zusatzblatt (Perigon)'!T4363)</f>
        <v/>
      </c>
      <c r="L4368" s="95" t="str">
        <f>IF(ISBLANK('Zusatzblatt (Perigon)'!O4363),"",'Zusatzblatt (Perigon)'!O4363)</f>
        <v/>
      </c>
      <c r="M4368" s="95" t="str">
        <f>IF(ISBLANK('Zusatzblatt (Perigon)'!R4363),"",'Zusatzblatt (Perigon)'!R4363)</f>
        <v/>
      </c>
      <c r="N4368" s="95" t="str">
        <f>IF(ISBLANK('Zusatzblatt (Perigon)'!P4363),"",'Zusatzblatt (Perigon)'!P4363)</f>
        <v/>
      </c>
      <c r="O4368" s="38" t="str">
        <f>IF($L4368="","",VLOOKUP($R4368,Tarife!$A$2:$R$599,13,FALSE))</f>
        <v/>
      </c>
      <c r="P4368" s="38" t="str">
        <f t="shared" si="68"/>
        <v/>
      </c>
      <c r="R4368" s="100" t="str">
        <f>Zusammenzug!$C$25&amp;"-"&amp;Zusammenzug!$A$7&amp;"-"&amp;Leistungen!L4368</f>
        <v>2026-Nicht beauftragte Spitex-Organisation-</v>
      </c>
    </row>
    <row r="4369" spans="1:18" x14ac:dyDescent="0.2">
      <c r="A4369" s="95" t="str">
        <f>IF(ISBLANK('Zusatzblatt (Perigon)'!E4364),"",'Zusatzblatt (Perigon)'!E4364)</f>
        <v/>
      </c>
      <c r="B4369" s="95" t="str">
        <f>IF(ISBLANK('Zusatzblatt (Perigon)'!G4364),"",'Zusatzblatt (Perigon)'!G4364)</f>
        <v/>
      </c>
      <c r="C4369" s="96" t="str">
        <f>IF(ISBLANK('Zusatzblatt (Perigon)'!I4364),"",'Zusatzblatt (Perigon)'!I4364)</f>
        <v/>
      </c>
      <c r="D4369" s="97" t="str">
        <f>IF(ISBLANK('Zusatzblatt (Perigon)'!J4364),"",'Zusatzblatt (Perigon)'!J4364)</f>
        <v/>
      </c>
      <c r="E4369" s="64" t="str">
        <f>IF(ISBLANK('Zusatzblatt (Perigon)'!K4364),"",'Zusatzblatt (Perigon)'!K4364)</f>
        <v/>
      </c>
      <c r="F4369" s="65"/>
      <c r="G4369" s="64"/>
      <c r="H4369" s="69" t="str">
        <f>IF(ISBLANK('Zusatzblatt (Perigon)'!L4364),"",'Zusatzblatt (Perigon)'!L4364)</f>
        <v/>
      </c>
      <c r="I4369" s="69" t="str">
        <f>IF(ISBLANK('Zusatzblatt (Perigon)'!M4364),"",'Zusatzblatt (Perigon)'!M4364)</f>
        <v/>
      </c>
      <c r="J4369" s="98" t="str">
        <f>IF(ISBLANK('Zusatzblatt (Perigon)'!N4364),"",'Zusatzblatt (Perigon)'!N4364)</f>
        <v/>
      </c>
      <c r="K4369" s="99" t="str">
        <f>IF(ISBLANK('Zusatzblatt (Perigon)'!J4364),"",'Zusatzblatt (Perigon)'!T4364)</f>
        <v/>
      </c>
      <c r="L4369" s="95" t="str">
        <f>IF(ISBLANK('Zusatzblatt (Perigon)'!O4364),"",'Zusatzblatt (Perigon)'!O4364)</f>
        <v/>
      </c>
      <c r="M4369" s="95" t="str">
        <f>IF(ISBLANK('Zusatzblatt (Perigon)'!R4364),"",'Zusatzblatt (Perigon)'!R4364)</f>
        <v/>
      </c>
      <c r="N4369" s="95" t="str">
        <f>IF(ISBLANK('Zusatzblatt (Perigon)'!P4364),"",'Zusatzblatt (Perigon)'!P4364)</f>
        <v/>
      </c>
      <c r="O4369" s="38" t="str">
        <f>IF($L4369="","",VLOOKUP($R4369,Tarife!$A$2:$R$599,13,FALSE))</f>
        <v/>
      </c>
      <c r="P4369" s="38" t="str">
        <f t="shared" si="68"/>
        <v/>
      </c>
      <c r="R4369" s="100" t="str">
        <f>Zusammenzug!$C$25&amp;"-"&amp;Zusammenzug!$A$7&amp;"-"&amp;Leistungen!L4369</f>
        <v>2026-Nicht beauftragte Spitex-Organisation-</v>
      </c>
    </row>
    <row r="4370" spans="1:18" x14ac:dyDescent="0.2">
      <c r="A4370" s="95" t="str">
        <f>IF(ISBLANK('Zusatzblatt (Perigon)'!E4365),"",'Zusatzblatt (Perigon)'!E4365)</f>
        <v/>
      </c>
      <c r="B4370" s="95" t="str">
        <f>IF(ISBLANK('Zusatzblatt (Perigon)'!G4365),"",'Zusatzblatt (Perigon)'!G4365)</f>
        <v/>
      </c>
      <c r="C4370" s="96" t="str">
        <f>IF(ISBLANK('Zusatzblatt (Perigon)'!I4365),"",'Zusatzblatt (Perigon)'!I4365)</f>
        <v/>
      </c>
      <c r="D4370" s="97" t="str">
        <f>IF(ISBLANK('Zusatzblatt (Perigon)'!J4365),"",'Zusatzblatt (Perigon)'!J4365)</f>
        <v/>
      </c>
      <c r="E4370" s="64" t="str">
        <f>IF(ISBLANK('Zusatzblatt (Perigon)'!K4365),"",'Zusatzblatt (Perigon)'!K4365)</f>
        <v/>
      </c>
      <c r="F4370" s="65"/>
      <c r="G4370" s="64"/>
      <c r="H4370" s="69" t="str">
        <f>IF(ISBLANK('Zusatzblatt (Perigon)'!L4365),"",'Zusatzblatt (Perigon)'!L4365)</f>
        <v/>
      </c>
      <c r="I4370" s="69" t="str">
        <f>IF(ISBLANK('Zusatzblatt (Perigon)'!M4365),"",'Zusatzblatt (Perigon)'!M4365)</f>
        <v/>
      </c>
      <c r="J4370" s="98" t="str">
        <f>IF(ISBLANK('Zusatzblatt (Perigon)'!N4365),"",'Zusatzblatt (Perigon)'!N4365)</f>
        <v/>
      </c>
      <c r="K4370" s="99" t="str">
        <f>IF(ISBLANK('Zusatzblatt (Perigon)'!J4365),"",'Zusatzblatt (Perigon)'!T4365)</f>
        <v/>
      </c>
      <c r="L4370" s="95" t="str">
        <f>IF(ISBLANK('Zusatzblatt (Perigon)'!O4365),"",'Zusatzblatt (Perigon)'!O4365)</f>
        <v/>
      </c>
      <c r="M4370" s="95" t="str">
        <f>IF(ISBLANK('Zusatzblatt (Perigon)'!R4365),"",'Zusatzblatt (Perigon)'!R4365)</f>
        <v/>
      </c>
      <c r="N4370" s="95" t="str">
        <f>IF(ISBLANK('Zusatzblatt (Perigon)'!P4365),"",'Zusatzblatt (Perigon)'!P4365)</f>
        <v/>
      </c>
      <c r="O4370" s="38" t="str">
        <f>IF($L4370="","",VLOOKUP($R4370,Tarife!$A$2:$R$599,13,FALSE))</f>
        <v/>
      </c>
      <c r="P4370" s="38" t="str">
        <f t="shared" si="68"/>
        <v/>
      </c>
      <c r="R4370" s="100" t="str">
        <f>Zusammenzug!$C$25&amp;"-"&amp;Zusammenzug!$A$7&amp;"-"&amp;Leistungen!L4370</f>
        <v>2026-Nicht beauftragte Spitex-Organisation-</v>
      </c>
    </row>
    <row r="4371" spans="1:18" x14ac:dyDescent="0.2">
      <c r="A4371" s="95" t="str">
        <f>IF(ISBLANK('Zusatzblatt (Perigon)'!E4366),"",'Zusatzblatt (Perigon)'!E4366)</f>
        <v/>
      </c>
      <c r="B4371" s="95" t="str">
        <f>IF(ISBLANK('Zusatzblatt (Perigon)'!G4366),"",'Zusatzblatt (Perigon)'!G4366)</f>
        <v/>
      </c>
      <c r="C4371" s="96" t="str">
        <f>IF(ISBLANK('Zusatzblatt (Perigon)'!I4366),"",'Zusatzblatt (Perigon)'!I4366)</f>
        <v/>
      </c>
      <c r="D4371" s="97" t="str">
        <f>IF(ISBLANK('Zusatzblatt (Perigon)'!J4366),"",'Zusatzblatt (Perigon)'!J4366)</f>
        <v/>
      </c>
      <c r="E4371" s="64" t="str">
        <f>IF(ISBLANK('Zusatzblatt (Perigon)'!K4366),"",'Zusatzblatt (Perigon)'!K4366)</f>
        <v/>
      </c>
      <c r="F4371" s="65"/>
      <c r="G4371" s="64"/>
      <c r="H4371" s="69" t="str">
        <f>IF(ISBLANK('Zusatzblatt (Perigon)'!L4366),"",'Zusatzblatt (Perigon)'!L4366)</f>
        <v/>
      </c>
      <c r="I4371" s="69" t="str">
        <f>IF(ISBLANK('Zusatzblatt (Perigon)'!M4366),"",'Zusatzblatt (Perigon)'!M4366)</f>
        <v/>
      </c>
      <c r="J4371" s="98" t="str">
        <f>IF(ISBLANK('Zusatzblatt (Perigon)'!N4366),"",'Zusatzblatt (Perigon)'!N4366)</f>
        <v/>
      </c>
      <c r="K4371" s="99" t="str">
        <f>IF(ISBLANK('Zusatzblatt (Perigon)'!J4366),"",'Zusatzblatt (Perigon)'!T4366)</f>
        <v/>
      </c>
      <c r="L4371" s="95" t="str">
        <f>IF(ISBLANK('Zusatzblatt (Perigon)'!O4366),"",'Zusatzblatt (Perigon)'!O4366)</f>
        <v/>
      </c>
      <c r="M4371" s="95" t="str">
        <f>IF(ISBLANK('Zusatzblatt (Perigon)'!R4366),"",'Zusatzblatt (Perigon)'!R4366)</f>
        <v/>
      </c>
      <c r="N4371" s="95" t="str">
        <f>IF(ISBLANK('Zusatzblatt (Perigon)'!P4366),"",'Zusatzblatt (Perigon)'!P4366)</f>
        <v/>
      </c>
      <c r="O4371" s="38" t="str">
        <f>IF($L4371="","",VLOOKUP($R4371,Tarife!$A$2:$R$599,13,FALSE))</f>
        <v/>
      </c>
      <c r="P4371" s="38" t="str">
        <f t="shared" si="68"/>
        <v/>
      </c>
      <c r="R4371" s="100" t="str">
        <f>Zusammenzug!$C$25&amp;"-"&amp;Zusammenzug!$A$7&amp;"-"&amp;Leistungen!L4371</f>
        <v>2026-Nicht beauftragte Spitex-Organisation-</v>
      </c>
    </row>
    <row r="4372" spans="1:18" x14ac:dyDescent="0.2">
      <c r="A4372" s="95" t="str">
        <f>IF(ISBLANK('Zusatzblatt (Perigon)'!E4367),"",'Zusatzblatt (Perigon)'!E4367)</f>
        <v/>
      </c>
      <c r="B4372" s="95" t="str">
        <f>IF(ISBLANK('Zusatzblatt (Perigon)'!G4367),"",'Zusatzblatt (Perigon)'!G4367)</f>
        <v/>
      </c>
      <c r="C4372" s="96" t="str">
        <f>IF(ISBLANK('Zusatzblatt (Perigon)'!I4367),"",'Zusatzblatt (Perigon)'!I4367)</f>
        <v/>
      </c>
      <c r="D4372" s="97" t="str">
        <f>IF(ISBLANK('Zusatzblatt (Perigon)'!J4367),"",'Zusatzblatt (Perigon)'!J4367)</f>
        <v/>
      </c>
      <c r="E4372" s="64" t="str">
        <f>IF(ISBLANK('Zusatzblatt (Perigon)'!K4367),"",'Zusatzblatt (Perigon)'!K4367)</f>
        <v/>
      </c>
      <c r="F4372" s="65"/>
      <c r="G4372" s="64"/>
      <c r="H4372" s="69" t="str">
        <f>IF(ISBLANK('Zusatzblatt (Perigon)'!L4367),"",'Zusatzblatt (Perigon)'!L4367)</f>
        <v/>
      </c>
      <c r="I4372" s="69" t="str">
        <f>IF(ISBLANK('Zusatzblatt (Perigon)'!M4367),"",'Zusatzblatt (Perigon)'!M4367)</f>
        <v/>
      </c>
      <c r="J4372" s="98" t="str">
        <f>IF(ISBLANK('Zusatzblatt (Perigon)'!N4367),"",'Zusatzblatt (Perigon)'!N4367)</f>
        <v/>
      </c>
      <c r="K4372" s="99" t="str">
        <f>IF(ISBLANK('Zusatzblatt (Perigon)'!J4367),"",'Zusatzblatt (Perigon)'!T4367)</f>
        <v/>
      </c>
      <c r="L4372" s="95" t="str">
        <f>IF(ISBLANK('Zusatzblatt (Perigon)'!O4367),"",'Zusatzblatt (Perigon)'!O4367)</f>
        <v/>
      </c>
      <c r="M4372" s="95" t="str">
        <f>IF(ISBLANK('Zusatzblatt (Perigon)'!R4367),"",'Zusatzblatt (Perigon)'!R4367)</f>
        <v/>
      </c>
      <c r="N4372" s="95" t="str">
        <f>IF(ISBLANK('Zusatzblatt (Perigon)'!P4367),"",'Zusatzblatt (Perigon)'!P4367)</f>
        <v/>
      </c>
      <c r="O4372" s="38" t="str">
        <f>IF($L4372="","",VLOOKUP($R4372,Tarife!$A$2:$R$599,13,FALSE))</f>
        <v/>
      </c>
      <c r="P4372" s="38" t="str">
        <f t="shared" si="68"/>
        <v/>
      </c>
      <c r="R4372" s="100" t="str">
        <f>Zusammenzug!$C$25&amp;"-"&amp;Zusammenzug!$A$7&amp;"-"&amp;Leistungen!L4372</f>
        <v>2026-Nicht beauftragte Spitex-Organisation-</v>
      </c>
    </row>
    <row r="4373" spans="1:18" x14ac:dyDescent="0.2">
      <c r="A4373" s="95" t="str">
        <f>IF(ISBLANK('Zusatzblatt (Perigon)'!E4368),"",'Zusatzblatt (Perigon)'!E4368)</f>
        <v/>
      </c>
      <c r="B4373" s="95" t="str">
        <f>IF(ISBLANK('Zusatzblatt (Perigon)'!G4368),"",'Zusatzblatt (Perigon)'!G4368)</f>
        <v/>
      </c>
      <c r="C4373" s="96" t="str">
        <f>IF(ISBLANK('Zusatzblatt (Perigon)'!I4368),"",'Zusatzblatt (Perigon)'!I4368)</f>
        <v/>
      </c>
      <c r="D4373" s="97" t="str">
        <f>IF(ISBLANK('Zusatzblatt (Perigon)'!J4368),"",'Zusatzblatt (Perigon)'!J4368)</f>
        <v/>
      </c>
      <c r="E4373" s="64" t="str">
        <f>IF(ISBLANK('Zusatzblatt (Perigon)'!K4368),"",'Zusatzblatt (Perigon)'!K4368)</f>
        <v/>
      </c>
      <c r="F4373" s="65"/>
      <c r="G4373" s="64"/>
      <c r="H4373" s="69" t="str">
        <f>IF(ISBLANK('Zusatzblatt (Perigon)'!L4368),"",'Zusatzblatt (Perigon)'!L4368)</f>
        <v/>
      </c>
      <c r="I4373" s="69" t="str">
        <f>IF(ISBLANK('Zusatzblatt (Perigon)'!M4368),"",'Zusatzblatt (Perigon)'!M4368)</f>
        <v/>
      </c>
      <c r="J4373" s="98" t="str">
        <f>IF(ISBLANK('Zusatzblatt (Perigon)'!N4368),"",'Zusatzblatt (Perigon)'!N4368)</f>
        <v/>
      </c>
      <c r="K4373" s="99" t="str">
        <f>IF(ISBLANK('Zusatzblatt (Perigon)'!J4368),"",'Zusatzblatt (Perigon)'!T4368)</f>
        <v/>
      </c>
      <c r="L4373" s="95" t="str">
        <f>IF(ISBLANK('Zusatzblatt (Perigon)'!O4368),"",'Zusatzblatt (Perigon)'!O4368)</f>
        <v/>
      </c>
      <c r="M4373" s="95" t="str">
        <f>IF(ISBLANK('Zusatzblatt (Perigon)'!R4368),"",'Zusatzblatt (Perigon)'!R4368)</f>
        <v/>
      </c>
      <c r="N4373" s="95" t="str">
        <f>IF(ISBLANK('Zusatzblatt (Perigon)'!P4368),"",'Zusatzblatt (Perigon)'!P4368)</f>
        <v/>
      </c>
      <c r="O4373" s="38" t="str">
        <f>IF($L4373="","",VLOOKUP($R4373,Tarife!$A$2:$R$599,13,FALSE))</f>
        <v/>
      </c>
      <c r="P4373" s="38" t="str">
        <f t="shared" si="68"/>
        <v/>
      </c>
      <c r="R4373" s="100" t="str">
        <f>Zusammenzug!$C$25&amp;"-"&amp;Zusammenzug!$A$7&amp;"-"&amp;Leistungen!L4373</f>
        <v>2026-Nicht beauftragte Spitex-Organisation-</v>
      </c>
    </row>
    <row r="4374" spans="1:18" x14ac:dyDescent="0.2">
      <c r="A4374" s="95" t="str">
        <f>IF(ISBLANK('Zusatzblatt (Perigon)'!E4369),"",'Zusatzblatt (Perigon)'!E4369)</f>
        <v/>
      </c>
      <c r="B4374" s="95" t="str">
        <f>IF(ISBLANK('Zusatzblatt (Perigon)'!G4369),"",'Zusatzblatt (Perigon)'!G4369)</f>
        <v/>
      </c>
      <c r="C4374" s="96" t="str">
        <f>IF(ISBLANK('Zusatzblatt (Perigon)'!I4369),"",'Zusatzblatt (Perigon)'!I4369)</f>
        <v/>
      </c>
      <c r="D4374" s="97" t="str">
        <f>IF(ISBLANK('Zusatzblatt (Perigon)'!J4369),"",'Zusatzblatt (Perigon)'!J4369)</f>
        <v/>
      </c>
      <c r="E4374" s="64" t="str">
        <f>IF(ISBLANK('Zusatzblatt (Perigon)'!K4369),"",'Zusatzblatt (Perigon)'!K4369)</f>
        <v/>
      </c>
      <c r="F4374" s="65"/>
      <c r="G4374" s="64"/>
      <c r="H4374" s="69" t="str">
        <f>IF(ISBLANK('Zusatzblatt (Perigon)'!L4369),"",'Zusatzblatt (Perigon)'!L4369)</f>
        <v/>
      </c>
      <c r="I4374" s="69" t="str">
        <f>IF(ISBLANK('Zusatzblatt (Perigon)'!M4369),"",'Zusatzblatt (Perigon)'!M4369)</f>
        <v/>
      </c>
      <c r="J4374" s="98" t="str">
        <f>IF(ISBLANK('Zusatzblatt (Perigon)'!N4369),"",'Zusatzblatt (Perigon)'!N4369)</f>
        <v/>
      </c>
      <c r="K4374" s="99" t="str">
        <f>IF(ISBLANK('Zusatzblatt (Perigon)'!J4369),"",'Zusatzblatt (Perigon)'!T4369)</f>
        <v/>
      </c>
      <c r="L4374" s="95" t="str">
        <f>IF(ISBLANK('Zusatzblatt (Perigon)'!O4369),"",'Zusatzblatt (Perigon)'!O4369)</f>
        <v/>
      </c>
      <c r="M4374" s="95" t="str">
        <f>IF(ISBLANK('Zusatzblatt (Perigon)'!R4369),"",'Zusatzblatt (Perigon)'!R4369)</f>
        <v/>
      </c>
      <c r="N4374" s="95" t="str">
        <f>IF(ISBLANK('Zusatzblatt (Perigon)'!P4369),"",'Zusatzblatt (Perigon)'!P4369)</f>
        <v/>
      </c>
      <c r="O4374" s="38" t="str">
        <f>IF($L4374="","",VLOOKUP($R4374,Tarife!$A$2:$R$599,13,FALSE))</f>
        <v/>
      </c>
      <c r="P4374" s="38" t="str">
        <f t="shared" si="68"/>
        <v/>
      </c>
      <c r="R4374" s="100" t="str">
        <f>Zusammenzug!$C$25&amp;"-"&amp;Zusammenzug!$A$7&amp;"-"&amp;Leistungen!L4374</f>
        <v>2026-Nicht beauftragte Spitex-Organisation-</v>
      </c>
    </row>
    <row r="4375" spans="1:18" x14ac:dyDescent="0.2">
      <c r="A4375" s="95" t="str">
        <f>IF(ISBLANK('Zusatzblatt (Perigon)'!E4370),"",'Zusatzblatt (Perigon)'!E4370)</f>
        <v/>
      </c>
      <c r="B4375" s="95" t="str">
        <f>IF(ISBLANK('Zusatzblatt (Perigon)'!G4370),"",'Zusatzblatt (Perigon)'!G4370)</f>
        <v/>
      </c>
      <c r="C4375" s="96" t="str">
        <f>IF(ISBLANK('Zusatzblatt (Perigon)'!I4370),"",'Zusatzblatt (Perigon)'!I4370)</f>
        <v/>
      </c>
      <c r="D4375" s="97" t="str">
        <f>IF(ISBLANK('Zusatzblatt (Perigon)'!J4370),"",'Zusatzblatt (Perigon)'!J4370)</f>
        <v/>
      </c>
      <c r="E4375" s="64" t="str">
        <f>IF(ISBLANK('Zusatzblatt (Perigon)'!K4370),"",'Zusatzblatt (Perigon)'!K4370)</f>
        <v/>
      </c>
      <c r="F4375" s="65"/>
      <c r="G4375" s="64"/>
      <c r="H4375" s="69" t="str">
        <f>IF(ISBLANK('Zusatzblatt (Perigon)'!L4370),"",'Zusatzblatt (Perigon)'!L4370)</f>
        <v/>
      </c>
      <c r="I4375" s="69" t="str">
        <f>IF(ISBLANK('Zusatzblatt (Perigon)'!M4370),"",'Zusatzblatt (Perigon)'!M4370)</f>
        <v/>
      </c>
      <c r="J4375" s="98" t="str">
        <f>IF(ISBLANK('Zusatzblatt (Perigon)'!N4370),"",'Zusatzblatt (Perigon)'!N4370)</f>
        <v/>
      </c>
      <c r="K4375" s="99" t="str">
        <f>IF(ISBLANK('Zusatzblatt (Perigon)'!J4370),"",'Zusatzblatt (Perigon)'!T4370)</f>
        <v/>
      </c>
      <c r="L4375" s="95" t="str">
        <f>IF(ISBLANK('Zusatzblatt (Perigon)'!O4370),"",'Zusatzblatt (Perigon)'!O4370)</f>
        <v/>
      </c>
      <c r="M4375" s="95" t="str">
        <f>IF(ISBLANK('Zusatzblatt (Perigon)'!R4370),"",'Zusatzblatt (Perigon)'!R4370)</f>
        <v/>
      </c>
      <c r="N4375" s="95" t="str">
        <f>IF(ISBLANK('Zusatzblatt (Perigon)'!P4370),"",'Zusatzblatt (Perigon)'!P4370)</f>
        <v/>
      </c>
      <c r="O4375" s="38" t="str">
        <f>IF($L4375="","",VLOOKUP($R4375,Tarife!$A$2:$R$599,13,FALSE))</f>
        <v/>
      </c>
      <c r="P4375" s="38" t="str">
        <f t="shared" si="68"/>
        <v/>
      </c>
      <c r="R4375" s="100" t="str">
        <f>Zusammenzug!$C$25&amp;"-"&amp;Zusammenzug!$A$7&amp;"-"&amp;Leistungen!L4375</f>
        <v>2026-Nicht beauftragte Spitex-Organisation-</v>
      </c>
    </row>
    <row r="4376" spans="1:18" x14ac:dyDescent="0.2">
      <c r="A4376" s="95" t="str">
        <f>IF(ISBLANK('Zusatzblatt (Perigon)'!E4371),"",'Zusatzblatt (Perigon)'!E4371)</f>
        <v/>
      </c>
      <c r="B4376" s="95" t="str">
        <f>IF(ISBLANK('Zusatzblatt (Perigon)'!G4371),"",'Zusatzblatt (Perigon)'!G4371)</f>
        <v/>
      </c>
      <c r="C4376" s="96" t="str">
        <f>IF(ISBLANK('Zusatzblatt (Perigon)'!I4371),"",'Zusatzblatt (Perigon)'!I4371)</f>
        <v/>
      </c>
      <c r="D4376" s="97" t="str">
        <f>IF(ISBLANK('Zusatzblatt (Perigon)'!J4371),"",'Zusatzblatt (Perigon)'!J4371)</f>
        <v/>
      </c>
      <c r="E4376" s="64" t="str">
        <f>IF(ISBLANK('Zusatzblatt (Perigon)'!K4371),"",'Zusatzblatt (Perigon)'!K4371)</f>
        <v/>
      </c>
      <c r="F4376" s="65"/>
      <c r="G4376" s="64"/>
      <c r="H4376" s="69" t="str">
        <f>IF(ISBLANK('Zusatzblatt (Perigon)'!L4371),"",'Zusatzblatt (Perigon)'!L4371)</f>
        <v/>
      </c>
      <c r="I4376" s="69" t="str">
        <f>IF(ISBLANK('Zusatzblatt (Perigon)'!M4371),"",'Zusatzblatt (Perigon)'!M4371)</f>
        <v/>
      </c>
      <c r="J4376" s="98" t="str">
        <f>IF(ISBLANK('Zusatzblatt (Perigon)'!N4371),"",'Zusatzblatt (Perigon)'!N4371)</f>
        <v/>
      </c>
      <c r="K4376" s="99" t="str">
        <f>IF(ISBLANK('Zusatzblatt (Perigon)'!J4371),"",'Zusatzblatt (Perigon)'!T4371)</f>
        <v/>
      </c>
      <c r="L4376" s="95" t="str">
        <f>IF(ISBLANK('Zusatzblatt (Perigon)'!O4371),"",'Zusatzblatt (Perigon)'!O4371)</f>
        <v/>
      </c>
      <c r="M4376" s="95" t="str">
        <f>IF(ISBLANK('Zusatzblatt (Perigon)'!R4371),"",'Zusatzblatt (Perigon)'!R4371)</f>
        <v/>
      </c>
      <c r="N4376" s="95" t="str">
        <f>IF(ISBLANK('Zusatzblatt (Perigon)'!P4371),"",'Zusatzblatt (Perigon)'!P4371)</f>
        <v/>
      </c>
      <c r="O4376" s="38" t="str">
        <f>IF($L4376="","",VLOOKUP($R4376,Tarife!$A$2:$R$599,13,FALSE))</f>
        <v/>
      </c>
      <c r="P4376" s="38" t="str">
        <f t="shared" si="68"/>
        <v/>
      </c>
      <c r="R4376" s="100" t="str">
        <f>Zusammenzug!$C$25&amp;"-"&amp;Zusammenzug!$A$7&amp;"-"&amp;Leistungen!L4376</f>
        <v>2026-Nicht beauftragte Spitex-Organisation-</v>
      </c>
    </row>
    <row r="4377" spans="1:18" x14ac:dyDescent="0.2">
      <c r="A4377" s="95" t="str">
        <f>IF(ISBLANK('Zusatzblatt (Perigon)'!E4372),"",'Zusatzblatt (Perigon)'!E4372)</f>
        <v/>
      </c>
      <c r="B4377" s="95" t="str">
        <f>IF(ISBLANK('Zusatzblatt (Perigon)'!G4372),"",'Zusatzblatt (Perigon)'!G4372)</f>
        <v/>
      </c>
      <c r="C4377" s="96" t="str">
        <f>IF(ISBLANK('Zusatzblatt (Perigon)'!I4372),"",'Zusatzblatt (Perigon)'!I4372)</f>
        <v/>
      </c>
      <c r="D4377" s="97" t="str">
        <f>IF(ISBLANK('Zusatzblatt (Perigon)'!J4372),"",'Zusatzblatt (Perigon)'!J4372)</f>
        <v/>
      </c>
      <c r="E4377" s="64" t="str">
        <f>IF(ISBLANK('Zusatzblatt (Perigon)'!K4372),"",'Zusatzblatt (Perigon)'!K4372)</f>
        <v/>
      </c>
      <c r="F4377" s="65"/>
      <c r="G4377" s="64"/>
      <c r="H4377" s="69" t="str">
        <f>IF(ISBLANK('Zusatzblatt (Perigon)'!L4372),"",'Zusatzblatt (Perigon)'!L4372)</f>
        <v/>
      </c>
      <c r="I4377" s="69" t="str">
        <f>IF(ISBLANK('Zusatzblatt (Perigon)'!M4372),"",'Zusatzblatt (Perigon)'!M4372)</f>
        <v/>
      </c>
      <c r="J4377" s="98" t="str">
        <f>IF(ISBLANK('Zusatzblatt (Perigon)'!N4372),"",'Zusatzblatt (Perigon)'!N4372)</f>
        <v/>
      </c>
      <c r="K4377" s="99" t="str">
        <f>IF(ISBLANK('Zusatzblatt (Perigon)'!J4372),"",'Zusatzblatt (Perigon)'!T4372)</f>
        <v/>
      </c>
      <c r="L4377" s="95" t="str">
        <f>IF(ISBLANK('Zusatzblatt (Perigon)'!O4372),"",'Zusatzblatt (Perigon)'!O4372)</f>
        <v/>
      </c>
      <c r="M4377" s="95" t="str">
        <f>IF(ISBLANK('Zusatzblatt (Perigon)'!R4372),"",'Zusatzblatt (Perigon)'!R4372)</f>
        <v/>
      </c>
      <c r="N4377" s="95" t="str">
        <f>IF(ISBLANK('Zusatzblatt (Perigon)'!P4372),"",'Zusatzblatt (Perigon)'!P4372)</f>
        <v/>
      </c>
      <c r="O4377" s="38" t="str">
        <f>IF($L4377="","",VLOOKUP($R4377,Tarife!$A$2:$R$599,13,FALSE))</f>
        <v/>
      </c>
      <c r="P4377" s="38" t="str">
        <f t="shared" si="68"/>
        <v/>
      </c>
      <c r="R4377" s="100" t="str">
        <f>Zusammenzug!$C$25&amp;"-"&amp;Zusammenzug!$A$7&amp;"-"&amp;Leistungen!L4377</f>
        <v>2026-Nicht beauftragte Spitex-Organisation-</v>
      </c>
    </row>
    <row r="4378" spans="1:18" x14ac:dyDescent="0.2">
      <c r="A4378" s="95" t="str">
        <f>IF(ISBLANK('Zusatzblatt (Perigon)'!E4373),"",'Zusatzblatt (Perigon)'!E4373)</f>
        <v/>
      </c>
      <c r="B4378" s="95" t="str">
        <f>IF(ISBLANK('Zusatzblatt (Perigon)'!G4373),"",'Zusatzblatt (Perigon)'!G4373)</f>
        <v/>
      </c>
      <c r="C4378" s="96" t="str">
        <f>IF(ISBLANK('Zusatzblatt (Perigon)'!I4373),"",'Zusatzblatt (Perigon)'!I4373)</f>
        <v/>
      </c>
      <c r="D4378" s="97" t="str">
        <f>IF(ISBLANK('Zusatzblatt (Perigon)'!J4373),"",'Zusatzblatt (Perigon)'!J4373)</f>
        <v/>
      </c>
      <c r="E4378" s="64" t="str">
        <f>IF(ISBLANK('Zusatzblatt (Perigon)'!K4373),"",'Zusatzblatt (Perigon)'!K4373)</f>
        <v/>
      </c>
      <c r="F4378" s="65"/>
      <c r="G4378" s="64"/>
      <c r="H4378" s="69" t="str">
        <f>IF(ISBLANK('Zusatzblatt (Perigon)'!L4373),"",'Zusatzblatt (Perigon)'!L4373)</f>
        <v/>
      </c>
      <c r="I4378" s="69" t="str">
        <f>IF(ISBLANK('Zusatzblatt (Perigon)'!M4373),"",'Zusatzblatt (Perigon)'!M4373)</f>
        <v/>
      </c>
      <c r="J4378" s="98" t="str">
        <f>IF(ISBLANK('Zusatzblatt (Perigon)'!N4373),"",'Zusatzblatt (Perigon)'!N4373)</f>
        <v/>
      </c>
      <c r="K4378" s="99" t="str">
        <f>IF(ISBLANK('Zusatzblatt (Perigon)'!J4373),"",'Zusatzblatt (Perigon)'!T4373)</f>
        <v/>
      </c>
      <c r="L4378" s="95" t="str">
        <f>IF(ISBLANK('Zusatzblatt (Perigon)'!O4373),"",'Zusatzblatt (Perigon)'!O4373)</f>
        <v/>
      </c>
      <c r="M4378" s="95" t="str">
        <f>IF(ISBLANK('Zusatzblatt (Perigon)'!R4373),"",'Zusatzblatt (Perigon)'!R4373)</f>
        <v/>
      </c>
      <c r="N4378" s="95" t="str">
        <f>IF(ISBLANK('Zusatzblatt (Perigon)'!P4373),"",'Zusatzblatt (Perigon)'!P4373)</f>
        <v/>
      </c>
      <c r="O4378" s="38" t="str">
        <f>IF($L4378="","",VLOOKUP($R4378,Tarife!$A$2:$R$599,13,FALSE))</f>
        <v/>
      </c>
      <c r="P4378" s="38" t="str">
        <f t="shared" si="68"/>
        <v/>
      </c>
      <c r="R4378" s="100" t="str">
        <f>Zusammenzug!$C$25&amp;"-"&amp;Zusammenzug!$A$7&amp;"-"&amp;Leistungen!L4378</f>
        <v>2026-Nicht beauftragte Spitex-Organisation-</v>
      </c>
    </row>
    <row r="4379" spans="1:18" x14ac:dyDescent="0.2">
      <c r="A4379" s="95" t="str">
        <f>IF(ISBLANK('Zusatzblatt (Perigon)'!E4374),"",'Zusatzblatt (Perigon)'!E4374)</f>
        <v/>
      </c>
      <c r="B4379" s="95" t="str">
        <f>IF(ISBLANK('Zusatzblatt (Perigon)'!G4374),"",'Zusatzblatt (Perigon)'!G4374)</f>
        <v/>
      </c>
      <c r="C4379" s="96" t="str">
        <f>IF(ISBLANK('Zusatzblatt (Perigon)'!I4374),"",'Zusatzblatt (Perigon)'!I4374)</f>
        <v/>
      </c>
      <c r="D4379" s="97" t="str">
        <f>IF(ISBLANK('Zusatzblatt (Perigon)'!J4374),"",'Zusatzblatt (Perigon)'!J4374)</f>
        <v/>
      </c>
      <c r="E4379" s="64" t="str">
        <f>IF(ISBLANK('Zusatzblatt (Perigon)'!K4374),"",'Zusatzblatt (Perigon)'!K4374)</f>
        <v/>
      </c>
      <c r="F4379" s="65"/>
      <c r="G4379" s="64"/>
      <c r="H4379" s="69" t="str">
        <f>IF(ISBLANK('Zusatzblatt (Perigon)'!L4374),"",'Zusatzblatt (Perigon)'!L4374)</f>
        <v/>
      </c>
      <c r="I4379" s="69" t="str">
        <f>IF(ISBLANK('Zusatzblatt (Perigon)'!M4374),"",'Zusatzblatt (Perigon)'!M4374)</f>
        <v/>
      </c>
      <c r="J4379" s="98" t="str">
        <f>IF(ISBLANK('Zusatzblatt (Perigon)'!N4374),"",'Zusatzblatt (Perigon)'!N4374)</f>
        <v/>
      </c>
      <c r="K4379" s="99" t="str">
        <f>IF(ISBLANK('Zusatzblatt (Perigon)'!J4374),"",'Zusatzblatt (Perigon)'!T4374)</f>
        <v/>
      </c>
      <c r="L4379" s="95" t="str">
        <f>IF(ISBLANK('Zusatzblatt (Perigon)'!O4374),"",'Zusatzblatt (Perigon)'!O4374)</f>
        <v/>
      </c>
      <c r="M4379" s="95" t="str">
        <f>IF(ISBLANK('Zusatzblatt (Perigon)'!R4374),"",'Zusatzblatt (Perigon)'!R4374)</f>
        <v/>
      </c>
      <c r="N4379" s="95" t="str">
        <f>IF(ISBLANK('Zusatzblatt (Perigon)'!P4374),"",'Zusatzblatt (Perigon)'!P4374)</f>
        <v/>
      </c>
      <c r="O4379" s="38" t="str">
        <f>IF($L4379="","",VLOOKUP($R4379,Tarife!$A$2:$R$599,13,FALSE))</f>
        <v/>
      </c>
      <c r="P4379" s="38" t="str">
        <f t="shared" si="68"/>
        <v/>
      </c>
      <c r="R4379" s="100" t="str">
        <f>Zusammenzug!$C$25&amp;"-"&amp;Zusammenzug!$A$7&amp;"-"&amp;Leistungen!L4379</f>
        <v>2026-Nicht beauftragte Spitex-Organisation-</v>
      </c>
    </row>
    <row r="4380" spans="1:18" x14ac:dyDescent="0.2">
      <c r="A4380" s="95" t="str">
        <f>IF(ISBLANK('Zusatzblatt (Perigon)'!E4375),"",'Zusatzblatt (Perigon)'!E4375)</f>
        <v/>
      </c>
      <c r="B4380" s="95" t="str">
        <f>IF(ISBLANK('Zusatzblatt (Perigon)'!G4375),"",'Zusatzblatt (Perigon)'!G4375)</f>
        <v/>
      </c>
      <c r="C4380" s="96" t="str">
        <f>IF(ISBLANK('Zusatzblatt (Perigon)'!I4375),"",'Zusatzblatt (Perigon)'!I4375)</f>
        <v/>
      </c>
      <c r="D4380" s="97" t="str">
        <f>IF(ISBLANK('Zusatzblatt (Perigon)'!J4375),"",'Zusatzblatt (Perigon)'!J4375)</f>
        <v/>
      </c>
      <c r="E4380" s="64" t="str">
        <f>IF(ISBLANK('Zusatzblatt (Perigon)'!K4375),"",'Zusatzblatt (Perigon)'!K4375)</f>
        <v/>
      </c>
      <c r="F4380" s="65"/>
      <c r="G4380" s="64"/>
      <c r="H4380" s="69" t="str">
        <f>IF(ISBLANK('Zusatzblatt (Perigon)'!L4375),"",'Zusatzblatt (Perigon)'!L4375)</f>
        <v/>
      </c>
      <c r="I4380" s="69" t="str">
        <f>IF(ISBLANK('Zusatzblatt (Perigon)'!M4375),"",'Zusatzblatt (Perigon)'!M4375)</f>
        <v/>
      </c>
      <c r="J4380" s="98" t="str">
        <f>IF(ISBLANK('Zusatzblatt (Perigon)'!N4375),"",'Zusatzblatt (Perigon)'!N4375)</f>
        <v/>
      </c>
      <c r="K4380" s="99" t="str">
        <f>IF(ISBLANK('Zusatzblatt (Perigon)'!J4375),"",'Zusatzblatt (Perigon)'!T4375)</f>
        <v/>
      </c>
      <c r="L4380" s="95" t="str">
        <f>IF(ISBLANK('Zusatzblatt (Perigon)'!O4375),"",'Zusatzblatt (Perigon)'!O4375)</f>
        <v/>
      </c>
      <c r="M4380" s="95" t="str">
        <f>IF(ISBLANK('Zusatzblatt (Perigon)'!R4375),"",'Zusatzblatt (Perigon)'!R4375)</f>
        <v/>
      </c>
      <c r="N4380" s="95" t="str">
        <f>IF(ISBLANK('Zusatzblatt (Perigon)'!P4375),"",'Zusatzblatt (Perigon)'!P4375)</f>
        <v/>
      </c>
      <c r="O4380" s="38" t="str">
        <f>IF($L4380="","",VLOOKUP($R4380,Tarife!$A$2:$R$599,13,FALSE))</f>
        <v/>
      </c>
      <c r="P4380" s="38" t="str">
        <f t="shared" si="68"/>
        <v/>
      </c>
      <c r="R4380" s="100" t="str">
        <f>Zusammenzug!$C$25&amp;"-"&amp;Zusammenzug!$A$7&amp;"-"&amp;Leistungen!L4380</f>
        <v>2026-Nicht beauftragte Spitex-Organisation-</v>
      </c>
    </row>
    <row r="4381" spans="1:18" x14ac:dyDescent="0.2">
      <c r="A4381" s="95" t="str">
        <f>IF(ISBLANK('Zusatzblatt (Perigon)'!E4376),"",'Zusatzblatt (Perigon)'!E4376)</f>
        <v/>
      </c>
      <c r="B4381" s="95" t="str">
        <f>IF(ISBLANK('Zusatzblatt (Perigon)'!G4376),"",'Zusatzblatt (Perigon)'!G4376)</f>
        <v/>
      </c>
      <c r="C4381" s="96" t="str">
        <f>IF(ISBLANK('Zusatzblatt (Perigon)'!I4376),"",'Zusatzblatt (Perigon)'!I4376)</f>
        <v/>
      </c>
      <c r="D4381" s="97" t="str">
        <f>IF(ISBLANK('Zusatzblatt (Perigon)'!J4376),"",'Zusatzblatt (Perigon)'!J4376)</f>
        <v/>
      </c>
      <c r="E4381" s="64" t="str">
        <f>IF(ISBLANK('Zusatzblatt (Perigon)'!K4376),"",'Zusatzblatt (Perigon)'!K4376)</f>
        <v/>
      </c>
      <c r="F4381" s="65"/>
      <c r="G4381" s="64"/>
      <c r="H4381" s="69" t="str">
        <f>IF(ISBLANK('Zusatzblatt (Perigon)'!L4376),"",'Zusatzblatt (Perigon)'!L4376)</f>
        <v/>
      </c>
      <c r="I4381" s="69" t="str">
        <f>IF(ISBLANK('Zusatzblatt (Perigon)'!M4376),"",'Zusatzblatt (Perigon)'!M4376)</f>
        <v/>
      </c>
      <c r="J4381" s="98" t="str">
        <f>IF(ISBLANK('Zusatzblatt (Perigon)'!N4376),"",'Zusatzblatt (Perigon)'!N4376)</f>
        <v/>
      </c>
      <c r="K4381" s="99" t="str">
        <f>IF(ISBLANK('Zusatzblatt (Perigon)'!J4376),"",'Zusatzblatt (Perigon)'!T4376)</f>
        <v/>
      </c>
      <c r="L4381" s="95" t="str">
        <f>IF(ISBLANK('Zusatzblatt (Perigon)'!O4376),"",'Zusatzblatt (Perigon)'!O4376)</f>
        <v/>
      </c>
      <c r="M4381" s="95" t="str">
        <f>IF(ISBLANK('Zusatzblatt (Perigon)'!R4376),"",'Zusatzblatt (Perigon)'!R4376)</f>
        <v/>
      </c>
      <c r="N4381" s="95" t="str">
        <f>IF(ISBLANK('Zusatzblatt (Perigon)'!P4376),"",'Zusatzblatt (Perigon)'!P4376)</f>
        <v/>
      </c>
      <c r="O4381" s="38" t="str">
        <f>IF($L4381="","",VLOOKUP($R4381,Tarife!$A$2:$R$599,13,FALSE))</f>
        <v/>
      </c>
      <c r="P4381" s="38" t="str">
        <f t="shared" si="68"/>
        <v/>
      </c>
      <c r="R4381" s="100" t="str">
        <f>Zusammenzug!$C$25&amp;"-"&amp;Zusammenzug!$A$7&amp;"-"&amp;Leistungen!L4381</f>
        <v>2026-Nicht beauftragte Spitex-Organisation-</v>
      </c>
    </row>
    <row r="4382" spans="1:18" x14ac:dyDescent="0.2">
      <c r="A4382" s="95" t="str">
        <f>IF(ISBLANK('Zusatzblatt (Perigon)'!E4377),"",'Zusatzblatt (Perigon)'!E4377)</f>
        <v/>
      </c>
      <c r="B4382" s="95" t="str">
        <f>IF(ISBLANK('Zusatzblatt (Perigon)'!G4377),"",'Zusatzblatt (Perigon)'!G4377)</f>
        <v/>
      </c>
      <c r="C4382" s="96" t="str">
        <f>IF(ISBLANK('Zusatzblatt (Perigon)'!I4377),"",'Zusatzblatt (Perigon)'!I4377)</f>
        <v/>
      </c>
      <c r="D4382" s="97" t="str">
        <f>IF(ISBLANK('Zusatzblatt (Perigon)'!J4377),"",'Zusatzblatt (Perigon)'!J4377)</f>
        <v/>
      </c>
      <c r="E4382" s="64" t="str">
        <f>IF(ISBLANK('Zusatzblatt (Perigon)'!K4377),"",'Zusatzblatt (Perigon)'!K4377)</f>
        <v/>
      </c>
      <c r="F4382" s="65"/>
      <c r="G4382" s="64"/>
      <c r="H4382" s="69" t="str">
        <f>IF(ISBLANK('Zusatzblatt (Perigon)'!L4377),"",'Zusatzblatt (Perigon)'!L4377)</f>
        <v/>
      </c>
      <c r="I4382" s="69" t="str">
        <f>IF(ISBLANK('Zusatzblatt (Perigon)'!M4377),"",'Zusatzblatt (Perigon)'!M4377)</f>
        <v/>
      </c>
      <c r="J4382" s="98" t="str">
        <f>IF(ISBLANK('Zusatzblatt (Perigon)'!N4377),"",'Zusatzblatt (Perigon)'!N4377)</f>
        <v/>
      </c>
      <c r="K4382" s="99" t="str">
        <f>IF(ISBLANK('Zusatzblatt (Perigon)'!J4377),"",'Zusatzblatt (Perigon)'!T4377)</f>
        <v/>
      </c>
      <c r="L4382" s="95" t="str">
        <f>IF(ISBLANK('Zusatzblatt (Perigon)'!O4377),"",'Zusatzblatt (Perigon)'!O4377)</f>
        <v/>
      </c>
      <c r="M4382" s="95" t="str">
        <f>IF(ISBLANK('Zusatzblatt (Perigon)'!R4377),"",'Zusatzblatt (Perigon)'!R4377)</f>
        <v/>
      </c>
      <c r="N4382" s="95" t="str">
        <f>IF(ISBLANK('Zusatzblatt (Perigon)'!P4377),"",'Zusatzblatt (Perigon)'!P4377)</f>
        <v/>
      </c>
      <c r="O4382" s="38" t="str">
        <f>IF($L4382="","",VLOOKUP($R4382,Tarife!$A$2:$R$599,13,FALSE))</f>
        <v/>
      </c>
      <c r="P4382" s="38" t="str">
        <f t="shared" si="68"/>
        <v/>
      </c>
      <c r="R4382" s="100" t="str">
        <f>Zusammenzug!$C$25&amp;"-"&amp;Zusammenzug!$A$7&amp;"-"&amp;Leistungen!L4382</f>
        <v>2026-Nicht beauftragte Spitex-Organisation-</v>
      </c>
    </row>
    <row r="4383" spans="1:18" x14ac:dyDescent="0.2">
      <c r="A4383" s="95" t="str">
        <f>IF(ISBLANK('Zusatzblatt (Perigon)'!E4378),"",'Zusatzblatt (Perigon)'!E4378)</f>
        <v/>
      </c>
      <c r="B4383" s="95" t="str">
        <f>IF(ISBLANK('Zusatzblatt (Perigon)'!G4378),"",'Zusatzblatt (Perigon)'!G4378)</f>
        <v/>
      </c>
      <c r="C4383" s="96" t="str">
        <f>IF(ISBLANK('Zusatzblatt (Perigon)'!I4378),"",'Zusatzblatt (Perigon)'!I4378)</f>
        <v/>
      </c>
      <c r="D4383" s="97" t="str">
        <f>IF(ISBLANK('Zusatzblatt (Perigon)'!J4378),"",'Zusatzblatt (Perigon)'!J4378)</f>
        <v/>
      </c>
      <c r="E4383" s="64" t="str">
        <f>IF(ISBLANK('Zusatzblatt (Perigon)'!K4378),"",'Zusatzblatt (Perigon)'!K4378)</f>
        <v/>
      </c>
      <c r="F4383" s="65"/>
      <c r="G4383" s="64"/>
      <c r="H4383" s="69" t="str">
        <f>IF(ISBLANK('Zusatzblatt (Perigon)'!L4378),"",'Zusatzblatt (Perigon)'!L4378)</f>
        <v/>
      </c>
      <c r="I4383" s="69" t="str">
        <f>IF(ISBLANK('Zusatzblatt (Perigon)'!M4378),"",'Zusatzblatt (Perigon)'!M4378)</f>
        <v/>
      </c>
      <c r="J4383" s="98" t="str">
        <f>IF(ISBLANK('Zusatzblatt (Perigon)'!N4378),"",'Zusatzblatt (Perigon)'!N4378)</f>
        <v/>
      </c>
      <c r="K4383" s="99" t="str">
        <f>IF(ISBLANK('Zusatzblatt (Perigon)'!J4378),"",'Zusatzblatt (Perigon)'!T4378)</f>
        <v/>
      </c>
      <c r="L4383" s="95" t="str">
        <f>IF(ISBLANK('Zusatzblatt (Perigon)'!O4378),"",'Zusatzblatt (Perigon)'!O4378)</f>
        <v/>
      </c>
      <c r="M4383" s="95" t="str">
        <f>IF(ISBLANK('Zusatzblatt (Perigon)'!R4378),"",'Zusatzblatt (Perigon)'!R4378)</f>
        <v/>
      </c>
      <c r="N4383" s="95" t="str">
        <f>IF(ISBLANK('Zusatzblatt (Perigon)'!P4378),"",'Zusatzblatt (Perigon)'!P4378)</f>
        <v/>
      </c>
      <c r="O4383" s="38" t="str">
        <f>IF($L4383="","",VLOOKUP($R4383,Tarife!$A$2:$R$599,13,FALSE))</f>
        <v/>
      </c>
      <c r="P4383" s="38" t="str">
        <f t="shared" si="68"/>
        <v/>
      </c>
      <c r="R4383" s="100" t="str">
        <f>Zusammenzug!$C$25&amp;"-"&amp;Zusammenzug!$A$7&amp;"-"&amp;Leistungen!L4383</f>
        <v>2026-Nicht beauftragte Spitex-Organisation-</v>
      </c>
    </row>
    <row r="4384" spans="1:18" x14ac:dyDescent="0.2">
      <c r="A4384" s="95" t="str">
        <f>IF(ISBLANK('Zusatzblatt (Perigon)'!E4379),"",'Zusatzblatt (Perigon)'!E4379)</f>
        <v/>
      </c>
      <c r="B4384" s="95" t="str">
        <f>IF(ISBLANK('Zusatzblatt (Perigon)'!G4379),"",'Zusatzblatt (Perigon)'!G4379)</f>
        <v/>
      </c>
      <c r="C4384" s="96" t="str">
        <f>IF(ISBLANK('Zusatzblatt (Perigon)'!I4379),"",'Zusatzblatt (Perigon)'!I4379)</f>
        <v/>
      </c>
      <c r="D4384" s="97" t="str">
        <f>IF(ISBLANK('Zusatzblatt (Perigon)'!J4379),"",'Zusatzblatt (Perigon)'!J4379)</f>
        <v/>
      </c>
      <c r="E4384" s="64" t="str">
        <f>IF(ISBLANK('Zusatzblatt (Perigon)'!K4379),"",'Zusatzblatt (Perigon)'!K4379)</f>
        <v/>
      </c>
      <c r="F4384" s="65"/>
      <c r="G4384" s="64"/>
      <c r="H4384" s="69" t="str">
        <f>IF(ISBLANK('Zusatzblatt (Perigon)'!L4379),"",'Zusatzblatt (Perigon)'!L4379)</f>
        <v/>
      </c>
      <c r="I4384" s="69" t="str">
        <f>IF(ISBLANK('Zusatzblatt (Perigon)'!M4379),"",'Zusatzblatt (Perigon)'!M4379)</f>
        <v/>
      </c>
      <c r="J4384" s="98" t="str">
        <f>IF(ISBLANK('Zusatzblatt (Perigon)'!N4379),"",'Zusatzblatt (Perigon)'!N4379)</f>
        <v/>
      </c>
      <c r="K4384" s="99" t="str">
        <f>IF(ISBLANK('Zusatzblatt (Perigon)'!J4379),"",'Zusatzblatt (Perigon)'!T4379)</f>
        <v/>
      </c>
      <c r="L4384" s="95" t="str">
        <f>IF(ISBLANK('Zusatzblatt (Perigon)'!O4379),"",'Zusatzblatt (Perigon)'!O4379)</f>
        <v/>
      </c>
      <c r="M4384" s="95" t="str">
        <f>IF(ISBLANK('Zusatzblatt (Perigon)'!R4379),"",'Zusatzblatt (Perigon)'!R4379)</f>
        <v/>
      </c>
      <c r="N4384" s="95" t="str">
        <f>IF(ISBLANK('Zusatzblatt (Perigon)'!P4379),"",'Zusatzblatt (Perigon)'!P4379)</f>
        <v/>
      </c>
      <c r="O4384" s="38" t="str">
        <f>IF($L4384="","",VLOOKUP($R4384,Tarife!$A$2:$R$599,13,FALSE))</f>
        <v/>
      </c>
      <c r="P4384" s="38" t="str">
        <f t="shared" si="68"/>
        <v/>
      </c>
      <c r="R4384" s="100" t="str">
        <f>Zusammenzug!$C$25&amp;"-"&amp;Zusammenzug!$A$7&amp;"-"&amp;Leistungen!L4384</f>
        <v>2026-Nicht beauftragte Spitex-Organisation-</v>
      </c>
    </row>
    <row r="4385" spans="1:18" x14ac:dyDescent="0.2">
      <c r="A4385" s="95" t="str">
        <f>IF(ISBLANK('Zusatzblatt (Perigon)'!E4380),"",'Zusatzblatt (Perigon)'!E4380)</f>
        <v/>
      </c>
      <c r="B4385" s="95" t="str">
        <f>IF(ISBLANK('Zusatzblatt (Perigon)'!G4380),"",'Zusatzblatt (Perigon)'!G4380)</f>
        <v/>
      </c>
      <c r="C4385" s="96" t="str">
        <f>IF(ISBLANK('Zusatzblatt (Perigon)'!I4380),"",'Zusatzblatt (Perigon)'!I4380)</f>
        <v/>
      </c>
      <c r="D4385" s="97" t="str">
        <f>IF(ISBLANK('Zusatzblatt (Perigon)'!J4380),"",'Zusatzblatt (Perigon)'!J4380)</f>
        <v/>
      </c>
      <c r="E4385" s="64" t="str">
        <f>IF(ISBLANK('Zusatzblatt (Perigon)'!K4380),"",'Zusatzblatt (Perigon)'!K4380)</f>
        <v/>
      </c>
      <c r="F4385" s="65"/>
      <c r="G4385" s="64"/>
      <c r="H4385" s="69" t="str">
        <f>IF(ISBLANK('Zusatzblatt (Perigon)'!L4380),"",'Zusatzblatt (Perigon)'!L4380)</f>
        <v/>
      </c>
      <c r="I4385" s="69" t="str">
        <f>IF(ISBLANK('Zusatzblatt (Perigon)'!M4380),"",'Zusatzblatt (Perigon)'!M4380)</f>
        <v/>
      </c>
      <c r="J4385" s="98" t="str">
        <f>IF(ISBLANK('Zusatzblatt (Perigon)'!N4380),"",'Zusatzblatt (Perigon)'!N4380)</f>
        <v/>
      </c>
      <c r="K4385" s="99" t="str">
        <f>IF(ISBLANK('Zusatzblatt (Perigon)'!J4380),"",'Zusatzblatt (Perigon)'!T4380)</f>
        <v/>
      </c>
      <c r="L4385" s="95" t="str">
        <f>IF(ISBLANK('Zusatzblatt (Perigon)'!O4380),"",'Zusatzblatt (Perigon)'!O4380)</f>
        <v/>
      </c>
      <c r="M4385" s="95" t="str">
        <f>IF(ISBLANK('Zusatzblatt (Perigon)'!R4380),"",'Zusatzblatt (Perigon)'!R4380)</f>
        <v/>
      </c>
      <c r="N4385" s="95" t="str">
        <f>IF(ISBLANK('Zusatzblatt (Perigon)'!P4380),"",'Zusatzblatt (Perigon)'!P4380)</f>
        <v/>
      </c>
      <c r="O4385" s="38" t="str">
        <f>IF($L4385="","",VLOOKUP($R4385,Tarife!$A$2:$R$599,13,FALSE))</f>
        <v/>
      </c>
      <c r="P4385" s="38" t="str">
        <f t="shared" si="68"/>
        <v/>
      </c>
      <c r="R4385" s="100" t="str">
        <f>Zusammenzug!$C$25&amp;"-"&amp;Zusammenzug!$A$7&amp;"-"&amp;Leistungen!L4385</f>
        <v>2026-Nicht beauftragte Spitex-Organisation-</v>
      </c>
    </row>
    <row r="4386" spans="1:18" x14ac:dyDescent="0.2">
      <c r="A4386" s="95" t="str">
        <f>IF(ISBLANK('Zusatzblatt (Perigon)'!E4381),"",'Zusatzblatt (Perigon)'!E4381)</f>
        <v/>
      </c>
      <c r="B4386" s="95" t="str">
        <f>IF(ISBLANK('Zusatzblatt (Perigon)'!G4381),"",'Zusatzblatt (Perigon)'!G4381)</f>
        <v/>
      </c>
      <c r="C4386" s="96" t="str">
        <f>IF(ISBLANK('Zusatzblatt (Perigon)'!I4381),"",'Zusatzblatt (Perigon)'!I4381)</f>
        <v/>
      </c>
      <c r="D4386" s="97" t="str">
        <f>IF(ISBLANK('Zusatzblatt (Perigon)'!J4381),"",'Zusatzblatt (Perigon)'!J4381)</f>
        <v/>
      </c>
      <c r="E4386" s="64" t="str">
        <f>IF(ISBLANK('Zusatzblatt (Perigon)'!K4381),"",'Zusatzblatt (Perigon)'!K4381)</f>
        <v/>
      </c>
      <c r="F4386" s="65"/>
      <c r="G4386" s="64"/>
      <c r="H4386" s="69" t="str">
        <f>IF(ISBLANK('Zusatzblatt (Perigon)'!L4381),"",'Zusatzblatt (Perigon)'!L4381)</f>
        <v/>
      </c>
      <c r="I4386" s="69" t="str">
        <f>IF(ISBLANK('Zusatzblatt (Perigon)'!M4381),"",'Zusatzblatt (Perigon)'!M4381)</f>
        <v/>
      </c>
      <c r="J4386" s="98" t="str">
        <f>IF(ISBLANK('Zusatzblatt (Perigon)'!N4381),"",'Zusatzblatt (Perigon)'!N4381)</f>
        <v/>
      </c>
      <c r="K4386" s="99" t="str">
        <f>IF(ISBLANK('Zusatzblatt (Perigon)'!J4381),"",'Zusatzblatt (Perigon)'!T4381)</f>
        <v/>
      </c>
      <c r="L4386" s="95" t="str">
        <f>IF(ISBLANK('Zusatzblatt (Perigon)'!O4381),"",'Zusatzblatt (Perigon)'!O4381)</f>
        <v/>
      </c>
      <c r="M4386" s="95" t="str">
        <f>IF(ISBLANK('Zusatzblatt (Perigon)'!R4381),"",'Zusatzblatt (Perigon)'!R4381)</f>
        <v/>
      </c>
      <c r="N4386" s="95" t="str">
        <f>IF(ISBLANK('Zusatzblatt (Perigon)'!P4381),"",'Zusatzblatt (Perigon)'!P4381)</f>
        <v/>
      </c>
      <c r="O4386" s="38" t="str">
        <f>IF($L4386="","",VLOOKUP($R4386,Tarife!$A$2:$R$599,13,FALSE))</f>
        <v/>
      </c>
      <c r="P4386" s="38" t="str">
        <f t="shared" si="68"/>
        <v/>
      </c>
      <c r="R4386" s="100" t="str">
        <f>Zusammenzug!$C$25&amp;"-"&amp;Zusammenzug!$A$7&amp;"-"&amp;Leistungen!L4386</f>
        <v>2026-Nicht beauftragte Spitex-Organisation-</v>
      </c>
    </row>
    <row r="4387" spans="1:18" x14ac:dyDescent="0.2">
      <c r="A4387" s="95" t="str">
        <f>IF(ISBLANK('Zusatzblatt (Perigon)'!E4382),"",'Zusatzblatt (Perigon)'!E4382)</f>
        <v/>
      </c>
      <c r="B4387" s="95" t="str">
        <f>IF(ISBLANK('Zusatzblatt (Perigon)'!G4382),"",'Zusatzblatt (Perigon)'!G4382)</f>
        <v/>
      </c>
      <c r="C4387" s="96" t="str">
        <f>IF(ISBLANK('Zusatzblatt (Perigon)'!I4382),"",'Zusatzblatt (Perigon)'!I4382)</f>
        <v/>
      </c>
      <c r="D4387" s="97" t="str">
        <f>IF(ISBLANK('Zusatzblatt (Perigon)'!J4382),"",'Zusatzblatt (Perigon)'!J4382)</f>
        <v/>
      </c>
      <c r="E4387" s="64" t="str">
        <f>IF(ISBLANK('Zusatzblatt (Perigon)'!K4382),"",'Zusatzblatt (Perigon)'!K4382)</f>
        <v/>
      </c>
      <c r="F4387" s="65"/>
      <c r="G4387" s="64"/>
      <c r="H4387" s="69" t="str">
        <f>IF(ISBLANK('Zusatzblatt (Perigon)'!L4382),"",'Zusatzblatt (Perigon)'!L4382)</f>
        <v/>
      </c>
      <c r="I4387" s="69" t="str">
        <f>IF(ISBLANK('Zusatzblatt (Perigon)'!M4382),"",'Zusatzblatt (Perigon)'!M4382)</f>
        <v/>
      </c>
      <c r="J4387" s="98" t="str">
        <f>IF(ISBLANK('Zusatzblatt (Perigon)'!N4382),"",'Zusatzblatt (Perigon)'!N4382)</f>
        <v/>
      </c>
      <c r="K4387" s="99" t="str">
        <f>IF(ISBLANK('Zusatzblatt (Perigon)'!J4382),"",'Zusatzblatt (Perigon)'!T4382)</f>
        <v/>
      </c>
      <c r="L4387" s="95" t="str">
        <f>IF(ISBLANK('Zusatzblatt (Perigon)'!O4382),"",'Zusatzblatt (Perigon)'!O4382)</f>
        <v/>
      </c>
      <c r="M4387" s="95" t="str">
        <f>IF(ISBLANK('Zusatzblatt (Perigon)'!R4382),"",'Zusatzblatt (Perigon)'!R4382)</f>
        <v/>
      </c>
      <c r="N4387" s="95" t="str">
        <f>IF(ISBLANK('Zusatzblatt (Perigon)'!P4382),"",'Zusatzblatt (Perigon)'!P4382)</f>
        <v/>
      </c>
      <c r="O4387" s="38" t="str">
        <f>IF($L4387="","",VLOOKUP($R4387,Tarife!$A$2:$R$599,13,FALSE))</f>
        <v/>
      </c>
      <c r="P4387" s="38" t="str">
        <f t="shared" si="68"/>
        <v/>
      </c>
      <c r="R4387" s="100" t="str">
        <f>Zusammenzug!$C$25&amp;"-"&amp;Zusammenzug!$A$7&amp;"-"&amp;Leistungen!L4387</f>
        <v>2026-Nicht beauftragte Spitex-Organisation-</v>
      </c>
    </row>
    <row r="4388" spans="1:18" x14ac:dyDescent="0.2">
      <c r="A4388" s="95" t="str">
        <f>IF(ISBLANK('Zusatzblatt (Perigon)'!E4383),"",'Zusatzblatt (Perigon)'!E4383)</f>
        <v/>
      </c>
      <c r="B4388" s="95" t="str">
        <f>IF(ISBLANK('Zusatzblatt (Perigon)'!G4383),"",'Zusatzblatt (Perigon)'!G4383)</f>
        <v/>
      </c>
      <c r="C4388" s="96" t="str">
        <f>IF(ISBLANK('Zusatzblatt (Perigon)'!I4383),"",'Zusatzblatt (Perigon)'!I4383)</f>
        <v/>
      </c>
      <c r="D4388" s="97" t="str">
        <f>IF(ISBLANK('Zusatzblatt (Perigon)'!J4383),"",'Zusatzblatt (Perigon)'!J4383)</f>
        <v/>
      </c>
      <c r="E4388" s="64" t="str">
        <f>IF(ISBLANK('Zusatzblatt (Perigon)'!K4383),"",'Zusatzblatt (Perigon)'!K4383)</f>
        <v/>
      </c>
      <c r="F4388" s="65"/>
      <c r="G4388" s="64"/>
      <c r="H4388" s="69" t="str">
        <f>IF(ISBLANK('Zusatzblatt (Perigon)'!L4383),"",'Zusatzblatt (Perigon)'!L4383)</f>
        <v/>
      </c>
      <c r="I4388" s="69" t="str">
        <f>IF(ISBLANK('Zusatzblatt (Perigon)'!M4383),"",'Zusatzblatt (Perigon)'!M4383)</f>
        <v/>
      </c>
      <c r="J4388" s="98" t="str">
        <f>IF(ISBLANK('Zusatzblatt (Perigon)'!N4383),"",'Zusatzblatt (Perigon)'!N4383)</f>
        <v/>
      </c>
      <c r="K4388" s="99" t="str">
        <f>IF(ISBLANK('Zusatzblatt (Perigon)'!J4383),"",'Zusatzblatt (Perigon)'!T4383)</f>
        <v/>
      </c>
      <c r="L4388" s="95" t="str">
        <f>IF(ISBLANK('Zusatzblatt (Perigon)'!O4383),"",'Zusatzblatt (Perigon)'!O4383)</f>
        <v/>
      </c>
      <c r="M4388" s="95" t="str">
        <f>IF(ISBLANK('Zusatzblatt (Perigon)'!R4383),"",'Zusatzblatt (Perigon)'!R4383)</f>
        <v/>
      </c>
      <c r="N4388" s="95" t="str">
        <f>IF(ISBLANK('Zusatzblatt (Perigon)'!P4383),"",'Zusatzblatt (Perigon)'!P4383)</f>
        <v/>
      </c>
      <c r="O4388" s="38" t="str">
        <f>IF($L4388="","",VLOOKUP($R4388,Tarife!$A$2:$R$599,13,FALSE))</f>
        <v/>
      </c>
      <c r="P4388" s="38" t="str">
        <f t="shared" si="68"/>
        <v/>
      </c>
      <c r="R4388" s="100" t="str">
        <f>Zusammenzug!$C$25&amp;"-"&amp;Zusammenzug!$A$7&amp;"-"&amp;Leistungen!L4388</f>
        <v>2026-Nicht beauftragte Spitex-Organisation-</v>
      </c>
    </row>
    <row r="4389" spans="1:18" x14ac:dyDescent="0.2">
      <c r="A4389" s="95" t="str">
        <f>IF(ISBLANK('Zusatzblatt (Perigon)'!E4384),"",'Zusatzblatt (Perigon)'!E4384)</f>
        <v/>
      </c>
      <c r="B4389" s="95" t="str">
        <f>IF(ISBLANK('Zusatzblatt (Perigon)'!G4384),"",'Zusatzblatt (Perigon)'!G4384)</f>
        <v/>
      </c>
      <c r="C4389" s="96" t="str">
        <f>IF(ISBLANK('Zusatzblatt (Perigon)'!I4384),"",'Zusatzblatt (Perigon)'!I4384)</f>
        <v/>
      </c>
      <c r="D4389" s="97" t="str">
        <f>IF(ISBLANK('Zusatzblatt (Perigon)'!J4384),"",'Zusatzblatt (Perigon)'!J4384)</f>
        <v/>
      </c>
      <c r="E4389" s="64" t="str">
        <f>IF(ISBLANK('Zusatzblatt (Perigon)'!K4384),"",'Zusatzblatt (Perigon)'!K4384)</f>
        <v/>
      </c>
      <c r="F4389" s="65"/>
      <c r="G4389" s="64"/>
      <c r="H4389" s="69" t="str">
        <f>IF(ISBLANK('Zusatzblatt (Perigon)'!L4384),"",'Zusatzblatt (Perigon)'!L4384)</f>
        <v/>
      </c>
      <c r="I4389" s="69" t="str">
        <f>IF(ISBLANK('Zusatzblatt (Perigon)'!M4384),"",'Zusatzblatt (Perigon)'!M4384)</f>
        <v/>
      </c>
      <c r="J4389" s="98" t="str">
        <f>IF(ISBLANK('Zusatzblatt (Perigon)'!N4384),"",'Zusatzblatt (Perigon)'!N4384)</f>
        <v/>
      </c>
      <c r="K4389" s="99" t="str">
        <f>IF(ISBLANK('Zusatzblatt (Perigon)'!J4384),"",'Zusatzblatt (Perigon)'!T4384)</f>
        <v/>
      </c>
      <c r="L4389" s="95" t="str">
        <f>IF(ISBLANK('Zusatzblatt (Perigon)'!O4384),"",'Zusatzblatt (Perigon)'!O4384)</f>
        <v/>
      </c>
      <c r="M4389" s="95" t="str">
        <f>IF(ISBLANK('Zusatzblatt (Perigon)'!R4384),"",'Zusatzblatt (Perigon)'!R4384)</f>
        <v/>
      </c>
      <c r="N4389" s="95" t="str">
        <f>IF(ISBLANK('Zusatzblatt (Perigon)'!P4384),"",'Zusatzblatt (Perigon)'!P4384)</f>
        <v/>
      </c>
      <c r="O4389" s="38" t="str">
        <f>IF($L4389="","",VLOOKUP($R4389,Tarife!$A$2:$R$599,13,FALSE))</f>
        <v/>
      </c>
      <c r="P4389" s="38" t="str">
        <f t="shared" si="68"/>
        <v/>
      </c>
      <c r="R4389" s="100" t="str">
        <f>Zusammenzug!$C$25&amp;"-"&amp;Zusammenzug!$A$7&amp;"-"&amp;Leistungen!L4389</f>
        <v>2026-Nicht beauftragte Spitex-Organisation-</v>
      </c>
    </row>
    <row r="4390" spans="1:18" x14ac:dyDescent="0.2">
      <c r="A4390" s="95" t="str">
        <f>IF(ISBLANK('Zusatzblatt (Perigon)'!E4385),"",'Zusatzblatt (Perigon)'!E4385)</f>
        <v/>
      </c>
      <c r="B4390" s="95" t="str">
        <f>IF(ISBLANK('Zusatzblatt (Perigon)'!G4385),"",'Zusatzblatt (Perigon)'!G4385)</f>
        <v/>
      </c>
      <c r="C4390" s="96" t="str">
        <f>IF(ISBLANK('Zusatzblatt (Perigon)'!I4385),"",'Zusatzblatt (Perigon)'!I4385)</f>
        <v/>
      </c>
      <c r="D4390" s="97" t="str">
        <f>IF(ISBLANK('Zusatzblatt (Perigon)'!J4385),"",'Zusatzblatt (Perigon)'!J4385)</f>
        <v/>
      </c>
      <c r="E4390" s="64" t="str">
        <f>IF(ISBLANK('Zusatzblatt (Perigon)'!K4385),"",'Zusatzblatt (Perigon)'!K4385)</f>
        <v/>
      </c>
      <c r="F4390" s="65"/>
      <c r="G4390" s="64"/>
      <c r="H4390" s="69" t="str">
        <f>IF(ISBLANK('Zusatzblatt (Perigon)'!L4385),"",'Zusatzblatt (Perigon)'!L4385)</f>
        <v/>
      </c>
      <c r="I4390" s="69" t="str">
        <f>IF(ISBLANK('Zusatzblatt (Perigon)'!M4385),"",'Zusatzblatt (Perigon)'!M4385)</f>
        <v/>
      </c>
      <c r="J4390" s="98" t="str">
        <f>IF(ISBLANK('Zusatzblatt (Perigon)'!N4385),"",'Zusatzblatt (Perigon)'!N4385)</f>
        <v/>
      </c>
      <c r="K4390" s="99" t="str">
        <f>IF(ISBLANK('Zusatzblatt (Perigon)'!J4385),"",'Zusatzblatt (Perigon)'!T4385)</f>
        <v/>
      </c>
      <c r="L4390" s="95" t="str">
        <f>IF(ISBLANK('Zusatzblatt (Perigon)'!O4385),"",'Zusatzblatt (Perigon)'!O4385)</f>
        <v/>
      </c>
      <c r="M4390" s="95" t="str">
        <f>IF(ISBLANK('Zusatzblatt (Perigon)'!R4385),"",'Zusatzblatt (Perigon)'!R4385)</f>
        <v/>
      </c>
      <c r="N4390" s="95" t="str">
        <f>IF(ISBLANK('Zusatzblatt (Perigon)'!P4385),"",'Zusatzblatt (Perigon)'!P4385)</f>
        <v/>
      </c>
      <c r="O4390" s="38" t="str">
        <f>IF($L4390="","",VLOOKUP($R4390,Tarife!$A$2:$R$599,13,FALSE))</f>
        <v/>
      </c>
      <c r="P4390" s="38" t="str">
        <f t="shared" si="68"/>
        <v/>
      </c>
      <c r="R4390" s="100" t="str">
        <f>Zusammenzug!$C$25&amp;"-"&amp;Zusammenzug!$A$7&amp;"-"&amp;Leistungen!L4390</f>
        <v>2026-Nicht beauftragte Spitex-Organisation-</v>
      </c>
    </row>
    <row r="4391" spans="1:18" x14ac:dyDescent="0.2">
      <c r="A4391" s="95" t="str">
        <f>IF(ISBLANK('Zusatzblatt (Perigon)'!E4386),"",'Zusatzblatt (Perigon)'!E4386)</f>
        <v/>
      </c>
      <c r="B4391" s="95" t="str">
        <f>IF(ISBLANK('Zusatzblatt (Perigon)'!G4386),"",'Zusatzblatt (Perigon)'!G4386)</f>
        <v/>
      </c>
      <c r="C4391" s="96" t="str">
        <f>IF(ISBLANK('Zusatzblatt (Perigon)'!I4386),"",'Zusatzblatt (Perigon)'!I4386)</f>
        <v/>
      </c>
      <c r="D4391" s="97" t="str">
        <f>IF(ISBLANK('Zusatzblatt (Perigon)'!J4386),"",'Zusatzblatt (Perigon)'!J4386)</f>
        <v/>
      </c>
      <c r="E4391" s="64" t="str">
        <f>IF(ISBLANK('Zusatzblatt (Perigon)'!K4386),"",'Zusatzblatt (Perigon)'!K4386)</f>
        <v/>
      </c>
      <c r="F4391" s="65"/>
      <c r="G4391" s="64"/>
      <c r="H4391" s="69" t="str">
        <f>IF(ISBLANK('Zusatzblatt (Perigon)'!L4386),"",'Zusatzblatt (Perigon)'!L4386)</f>
        <v/>
      </c>
      <c r="I4391" s="69" t="str">
        <f>IF(ISBLANK('Zusatzblatt (Perigon)'!M4386),"",'Zusatzblatt (Perigon)'!M4386)</f>
        <v/>
      </c>
      <c r="J4391" s="98" t="str">
        <f>IF(ISBLANK('Zusatzblatt (Perigon)'!N4386),"",'Zusatzblatt (Perigon)'!N4386)</f>
        <v/>
      </c>
      <c r="K4391" s="99" t="str">
        <f>IF(ISBLANK('Zusatzblatt (Perigon)'!J4386),"",'Zusatzblatt (Perigon)'!T4386)</f>
        <v/>
      </c>
      <c r="L4391" s="95" t="str">
        <f>IF(ISBLANK('Zusatzblatt (Perigon)'!O4386),"",'Zusatzblatt (Perigon)'!O4386)</f>
        <v/>
      </c>
      <c r="M4391" s="95" t="str">
        <f>IF(ISBLANK('Zusatzblatt (Perigon)'!R4386),"",'Zusatzblatt (Perigon)'!R4386)</f>
        <v/>
      </c>
      <c r="N4391" s="95" t="str">
        <f>IF(ISBLANK('Zusatzblatt (Perigon)'!P4386),"",'Zusatzblatt (Perigon)'!P4386)</f>
        <v/>
      </c>
      <c r="O4391" s="38" t="str">
        <f>IF($L4391="","",VLOOKUP($R4391,Tarife!$A$2:$R$599,13,FALSE))</f>
        <v/>
      </c>
      <c r="P4391" s="38" t="str">
        <f t="shared" si="68"/>
        <v/>
      </c>
      <c r="R4391" s="100" t="str">
        <f>Zusammenzug!$C$25&amp;"-"&amp;Zusammenzug!$A$7&amp;"-"&amp;Leistungen!L4391</f>
        <v>2026-Nicht beauftragte Spitex-Organisation-</v>
      </c>
    </row>
    <row r="4392" spans="1:18" x14ac:dyDescent="0.2">
      <c r="A4392" s="95" t="str">
        <f>IF(ISBLANK('Zusatzblatt (Perigon)'!E4387),"",'Zusatzblatt (Perigon)'!E4387)</f>
        <v/>
      </c>
      <c r="B4392" s="95" t="str">
        <f>IF(ISBLANK('Zusatzblatt (Perigon)'!G4387),"",'Zusatzblatt (Perigon)'!G4387)</f>
        <v/>
      </c>
      <c r="C4392" s="96" t="str">
        <f>IF(ISBLANK('Zusatzblatt (Perigon)'!I4387),"",'Zusatzblatt (Perigon)'!I4387)</f>
        <v/>
      </c>
      <c r="D4392" s="97" t="str">
        <f>IF(ISBLANK('Zusatzblatt (Perigon)'!J4387),"",'Zusatzblatt (Perigon)'!J4387)</f>
        <v/>
      </c>
      <c r="E4392" s="64" t="str">
        <f>IF(ISBLANK('Zusatzblatt (Perigon)'!K4387),"",'Zusatzblatt (Perigon)'!K4387)</f>
        <v/>
      </c>
      <c r="F4392" s="65"/>
      <c r="G4392" s="64"/>
      <c r="H4392" s="69" t="str">
        <f>IF(ISBLANK('Zusatzblatt (Perigon)'!L4387),"",'Zusatzblatt (Perigon)'!L4387)</f>
        <v/>
      </c>
      <c r="I4392" s="69" t="str">
        <f>IF(ISBLANK('Zusatzblatt (Perigon)'!M4387),"",'Zusatzblatt (Perigon)'!M4387)</f>
        <v/>
      </c>
      <c r="J4392" s="98" t="str">
        <f>IF(ISBLANK('Zusatzblatt (Perigon)'!N4387),"",'Zusatzblatt (Perigon)'!N4387)</f>
        <v/>
      </c>
      <c r="K4392" s="99" t="str">
        <f>IF(ISBLANK('Zusatzblatt (Perigon)'!J4387),"",'Zusatzblatt (Perigon)'!T4387)</f>
        <v/>
      </c>
      <c r="L4392" s="95" t="str">
        <f>IF(ISBLANK('Zusatzblatt (Perigon)'!O4387),"",'Zusatzblatt (Perigon)'!O4387)</f>
        <v/>
      </c>
      <c r="M4392" s="95" t="str">
        <f>IF(ISBLANK('Zusatzblatt (Perigon)'!R4387),"",'Zusatzblatt (Perigon)'!R4387)</f>
        <v/>
      </c>
      <c r="N4392" s="95" t="str">
        <f>IF(ISBLANK('Zusatzblatt (Perigon)'!P4387),"",'Zusatzblatt (Perigon)'!P4387)</f>
        <v/>
      </c>
      <c r="O4392" s="38" t="str">
        <f>IF($L4392="","",VLOOKUP($R4392,Tarife!$A$2:$R$599,13,FALSE))</f>
        <v/>
      </c>
      <c r="P4392" s="38" t="str">
        <f t="shared" si="68"/>
        <v/>
      </c>
      <c r="R4392" s="100" t="str">
        <f>Zusammenzug!$C$25&amp;"-"&amp;Zusammenzug!$A$7&amp;"-"&amp;Leistungen!L4392</f>
        <v>2026-Nicht beauftragte Spitex-Organisation-</v>
      </c>
    </row>
    <row r="4393" spans="1:18" x14ac:dyDescent="0.2">
      <c r="A4393" s="95" t="str">
        <f>IF(ISBLANK('Zusatzblatt (Perigon)'!E4388),"",'Zusatzblatt (Perigon)'!E4388)</f>
        <v/>
      </c>
      <c r="B4393" s="95" t="str">
        <f>IF(ISBLANK('Zusatzblatt (Perigon)'!G4388),"",'Zusatzblatt (Perigon)'!G4388)</f>
        <v/>
      </c>
      <c r="C4393" s="96" t="str">
        <f>IF(ISBLANK('Zusatzblatt (Perigon)'!I4388),"",'Zusatzblatt (Perigon)'!I4388)</f>
        <v/>
      </c>
      <c r="D4393" s="97" t="str">
        <f>IF(ISBLANK('Zusatzblatt (Perigon)'!J4388),"",'Zusatzblatt (Perigon)'!J4388)</f>
        <v/>
      </c>
      <c r="E4393" s="64" t="str">
        <f>IF(ISBLANK('Zusatzblatt (Perigon)'!K4388),"",'Zusatzblatt (Perigon)'!K4388)</f>
        <v/>
      </c>
      <c r="F4393" s="65"/>
      <c r="G4393" s="64"/>
      <c r="H4393" s="69" t="str">
        <f>IF(ISBLANK('Zusatzblatt (Perigon)'!L4388),"",'Zusatzblatt (Perigon)'!L4388)</f>
        <v/>
      </c>
      <c r="I4393" s="69" t="str">
        <f>IF(ISBLANK('Zusatzblatt (Perigon)'!M4388),"",'Zusatzblatt (Perigon)'!M4388)</f>
        <v/>
      </c>
      <c r="J4393" s="98" t="str">
        <f>IF(ISBLANK('Zusatzblatt (Perigon)'!N4388),"",'Zusatzblatt (Perigon)'!N4388)</f>
        <v/>
      </c>
      <c r="K4393" s="99" t="str">
        <f>IF(ISBLANK('Zusatzblatt (Perigon)'!J4388),"",'Zusatzblatt (Perigon)'!T4388)</f>
        <v/>
      </c>
      <c r="L4393" s="95" t="str">
        <f>IF(ISBLANK('Zusatzblatt (Perigon)'!O4388),"",'Zusatzblatt (Perigon)'!O4388)</f>
        <v/>
      </c>
      <c r="M4393" s="95" t="str">
        <f>IF(ISBLANK('Zusatzblatt (Perigon)'!R4388),"",'Zusatzblatt (Perigon)'!R4388)</f>
        <v/>
      </c>
      <c r="N4393" s="95" t="str">
        <f>IF(ISBLANK('Zusatzblatt (Perigon)'!P4388),"",'Zusatzblatt (Perigon)'!P4388)</f>
        <v/>
      </c>
      <c r="O4393" s="38" t="str">
        <f>IF($L4393="","",VLOOKUP($R4393,Tarife!$A$2:$R$599,13,FALSE))</f>
        <v/>
      </c>
      <c r="P4393" s="38" t="str">
        <f t="shared" si="68"/>
        <v/>
      </c>
      <c r="R4393" s="100" t="str">
        <f>Zusammenzug!$C$25&amp;"-"&amp;Zusammenzug!$A$7&amp;"-"&amp;Leistungen!L4393</f>
        <v>2026-Nicht beauftragte Spitex-Organisation-</v>
      </c>
    </row>
    <row r="4394" spans="1:18" x14ac:dyDescent="0.2">
      <c r="A4394" s="95" t="str">
        <f>IF(ISBLANK('Zusatzblatt (Perigon)'!E4389),"",'Zusatzblatt (Perigon)'!E4389)</f>
        <v/>
      </c>
      <c r="B4394" s="95" t="str">
        <f>IF(ISBLANK('Zusatzblatt (Perigon)'!G4389),"",'Zusatzblatt (Perigon)'!G4389)</f>
        <v/>
      </c>
      <c r="C4394" s="96" t="str">
        <f>IF(ISBLANK('Zusatzblatt (Perigon)'!I4389),"",'Zusatzblatt (Perigon)'!I4389)</f>
        <v/>
      </c>
      <c r="D4394" s="97" t="str">
        <f>IF(ISBLANK('Zusatzblatt (Perigon)'!J4389),"",'Zusatzblatt (Perigon)'!J4389)</f>
        <v/>
      </c>
      <c r="E4394" s="64" t="str">
        <f>IF(ISBLANK('Zusatzblatt (Perigon)'!K4389),"",'Zusatzblatt (Perigon)'!K4389)</f>
        <v/>
      </c>
      <c r="F4394" s="65"/>
      <c r="G4394" s="64"/>
      <c r="H4394" s="69" t="str">
        <f>IF(ISBLANK('Zusatzblatt (Perigon)'!L4389),"",'Zusatzblatt (Perigon)'!L4389)</f>
        <v/>
      </c>
      <c r="I4394" s="69" t="str">
        <f>IF(ISBLANK('Zusatzblatt (Perigon)'!M4389),"",'Zusatzblatt (Perigon)'!M4389)</f>
        <v/>
      </c>
      <c r="J4394" s="98" t="str">
        <f>IF(ISBLANK('Zusatzblatt (Perigon)'!N4389),"",'Zusatzblatt (Perigon)'!N4389)</f>
        <v/>
      </c>
      <c r="K4394" s="99" t="str">
        <f>IF(ISBLANK('Zusatzblatt (Perigon)'!J4389),"",'Zusatzblatt (Perigon)'!T4389)</f>
        <v/>
      </c>
      <c r="L4394" s="95" t="str">
        <f>IF(ISBLANK('Zusatzblatt (Perigon)'!O4389),"",'Zusatzblatt (Perigon)'!O4389)</f>
        <v/>
      </c>
      <c r="M4394" s="95" t="str">
        <f>IF(ISBLANK('Zusatzblatt (Perigon)'!R4389),"",'Zusatzblatt (Perigon)'!R4389)</f>
        <v/>
      </c>
      <c r="N4394" s="95" t="str">
        <f>IF(ISBLANK('Zusatzblatt (Perigon)'!P4389),"",'Zusatzblatt (Perigon)'!P4389)</f>
        <v/>
      </c>
      <c r="O4394" s="38" t="str">
        <f>IF($L4394="","",VLOOKUP($R4394,Tarife!$A$2:$R$599,13,FALSE))</f>
        <v/>
      </c>
      <c r="P4394" s="38" t="str">
        <f t="shared" si="68"/>
        <v/>
      </c>
      <c r="R4394" s="100" t="str">
        <f>Zusammenzug!$C$25&amp;"-"&amp;Zusammenzug!$A$7&amp;"-"&amp;Leistungen!L4394</f>
        <v>2026-Nicht beauftragte Spitex-Organisation-</v>
      </c>
    </row>
    <row r="4395" spans="1:18" x14ac:dyDescent="0.2">
      <c r="A4395" s="95" t="str">
        <f>IF(ISBLANK('Zusatzblatt (Perigon)'!E4390),"",'Zusatzblatt (Perigon)'!E4390)</f>
        <v/>
      </c>
      <c r="B4395" s="95" t="str">
        <f>IF(ISBLANK('Zusatzblatt (Perigon)'!G4390),"",'Zusatzblatt (Perigon)'!G4390)</f>
        <v/>
      </c>
      <c r="C4395" s="96" t="str">
        <f>IF(ISBLANK('Zusatzblatt (Perigon)'!I4390),"",'Zusatzblatt (Perigon)'!I4390)</f>
        <v/>
      </c>
      <c r="D4395" s="97" t="str">
        <f>IF(ISBLANK('Zusatzblatt (Perigon)'!J4390),"",'Zusatzblatt (Perigon)'!J4390)</f>
        <v/>
      </c>
      <c r="E4395" s="64" t="str">
        <f>IF(ISBLANK('Zusatzblatt (Perigon)'!K4390),"",'Zusatzblatt (Perigon)'!K4390)</f>
        <v/>
      </c>
      <c r="F4395" s="65"/>
      <c r="G4395" s="64"/>
      <c r="H4395" s="69" t="str">
        <f>IF(ISBLANK('Zusatzblatt (Perigon)'!L4390),"",'Zusatzblatt (Perigon)'!L4390)</f>
        <v/>
      </c>
      <c r="I4395" s="69" t="str">
        <f>IF(ISBLANK('Zusatzblatt (Perigon)'!M4390),"",'Zusatzblatt (Perigon)'!M4390)</f>
        <v/>
      </c>
      <c r="J4395" s="98" t="str">
        <f>IF(ISBLANK('Zusatzblatt (Perigon)'!N4390),"",'Zusatzblatt (Perigon)'!N4390)</f>
        <v/>
      </c>
      <c r="K4395" s="99" t="str">
        <f>IF(ISBLANK('Zusatzblatt (Perigon)'!J4390),"",'Zusatzblatt (Perigon)'!T4390)</f>
        <v/>
      </c>
      <c r="L4395" s="95" t="str">
        <f>IF(ISBLANK('Zusatzblatt (Perigon)'!O4390),"",'Zusatzblatt (Perigon)'!O4390)</f>
        <v/>
      </c>
      <c r="M4395" s="95" t="str">
        <f>IF(ISBLANK('Zusatzblatt (Perigon)'!R4390),"",'Zusatzblatt (Perigon)'!R4390)</f>
        <v/>
      </c>
      <c r="N4395" s="95" t="str">
        <f>IF(ISBLANK('Zusatzblatt (Perigon)'!P4390),"",'Zusatzblatt (Perigon)'!P4390)</f>
        <v/>
      </c>
      <c r="O4395" s="38" t="str">
        <f>IF($L4395="","",VLOOKUP($R4395,Tarife!$A$2:$R$599,13,FALSE))</f>
        <v/>
      </c>
      <c r="P4395" s="38" t="str">
        <f t="shared" si="68"/>
        <v/>
      </c>
      <c r="R4395" s="100" t="str">
        <f>Zusammenzug!$C$25&amp;"-"&amp;Zusammenzug!$A$7&amp;"-"&amp;Leistungen!L4395</f>
        <v>2026-Nicht beauftragte Spitex-Organisation-</v>
      </c>
    </row>
    <row r="4396" spans="1:18" x14ac:dyDescent="0.2">
      <c r="A4396" s="95" t="str">
        <f>IF(ISBLANK('Zusatzblatt (Perigon)'!E4391),"",'Zusatzblatt (Perigon)'!E4391)</f>
        <v/>
      </c>
      <c r="B4396" s="95" t="str">
        <f>IF(ISBLANK('Zusatzblatt (Perigon)'!G4391),"",'Zusatzblatt (Perigon)'!G4391)</f>
        <v/>
      </c>
      <c r="C4396" s="96" t="str">
        <f>IF(ISBLANK('Zusatzblatt (Perigon)'!I4391),"",'Zusatzblatt (Perigon)'!I4391)</f>
        <v/>
      </c>
      <c r="D4396" s="97" t="str">
        <f>IF(ISBLANK('Zusatzblatt (Perigon)'!J4391),"",'Zusatzblatt (Perigon)'!J4391)</f>
        <v/>
      </c>
      <c r="E4396" s="64" t="str">
        <f>IF(ISBLANK('Zusatzblatt (Perigon)'!K4391),"",'Zusatzblatt (Perigon)'!K4391)</f>
        <v/>
      </c>
      <c r="F4396" s="65"/>
      <c r="G4396" s="64"/>
      <c r="H4396" s="69" t="str">
        <f>IF(ISBLANK('Zusatzblatt (Perigon)'!L4391),"",'Zusatzblatt (Perigon)'!L4391)</f>
        <v/>
      </c>
      <c r="I4396" s="69" t="str">
        <f>IF(ISBLANK('Zusatzblatt (Perigon)'!M4391),"",'Zusatzblatt (Perigon)'!M4391)</f>
        <v/>
      </c>
      <c r="J4396" s="98" t="str">
        <f>IF(ISBLANK('Zusatzblatt (Perigon)'!N4391),"",'Zusatzblatt (Perigon)'!N4391)</f>
        <v/>
      </c>
      <c r="K4396" s="99" t="str">
        <f>IF(ISBLANK('Zusatzblatt (Perigon)'!J4391),"",'Zusatzblatt (Perigon)'!T4391)</f>
        <v/>
      </c>
      <c r="L4396" s="95" t="str">
        <f>IF(ISBLANK('Zusatzblatt (Perigon)'!O4391),"",'Zusatzblatt (Perigon)'!O4391)</f>
        <v/>
      </c>
      <c r="M4396" s="95" t="str">
        <f>IF(ISBLANK('Zusatzblatt (Perigon)'!R4391),"",'Zusatzblatt (Perigon)'!R4391)</f>
        <v/>
      </c>
      <c r="N4396" s="95" t="str">
        <f>IF(ISBLANK('Zusatzblatt (Perigon)'!P4391),"",'Zusatzblatt (Perigon)'!P4391)</f>
        <v/>
      </c>
      <c r="O4396" s="38" t="str">
        <f>IF($L4396="","",VLOOKUP($R4396,Tarife!$A$2:$R$599,13,FALSE))</f>
        <v/>
      </c>
      <c r="P4396" s="38" t="str">
        <f t="shared" si="68"/>
        <v/>
      </c>
      <c r="R4396" s="100" t="str">
        <f>Zusammenzug!$C$25&amp;"-"&amp;Zusammenzug!$A$7&amp;"-"&amp;Leistungen!L4396</f>
        <v>2026-Nicht beauftragte Spitex-Organisation-</v>
      </c>
    </row>
    <row r="4397" spans="1:18" x14ac:dyDescent="0.2">
      <c r="A4397" s="95" t="str">
        <f>IF(ISBLANK('Zusatzblatt (Perigon)'!E4392),"",'Zusatzblatt (Perigon)'!E4392)</f>
        <v/>
      </c>
      <c r="B4397" s="95" t="str">
        <f>IF(ISBLANK('Zusatzblatt (Perigon)'!G4392),"",'Zusatzblatt (Perigon)'!G4392)</f>
        <v/>
      </c>
      <c r="C4397" s="96" t="str">
        <f>IF(ISBLANK('Zusatzblatt (Perigon)'!I4392),"",'Zusatzblatt (Perigon)'!I4392)</f>
        <v/>
      </c>
      <c r="D4397" s="97" t="str">
        <f>IF(ISBLANK('Zusatzblatt (Perigon)'!J4392),"",'Zusatzblatt (Perigon)'!J4392)</f>
        <v/>
      </c>
      <c r="E4397" s="64" t="str">
        <f>IF(ISBLANK('Zusatzblatt (Perigon)'!K4392),"",'Zusatzblatt (Perigon)'!K4392)</f>
        <v/>
      </c>
      <c r="F4397" s="65"/>
      <c r="G4397" s="64"/>
      <c r="H4397" s="69" t="str">
        <f>IF(ISBLANK('Zusatzblatt (Perigon)'!L4392),"",'Zusatzblatt (Perigon)'!L4392)</f>
        <v/>
      </c>
      <c r="I4397" s="69" t="str">
        <f>IF(ISBLANK('Zusatzblatt (Perigon)'!M4392),"",'Zusatzblatt (Perigon)'!M4392)</f>
        <v/>
      </c>
      <c r="J4397" s="98" t="str">
        <f>IF(ISBLANK('Zusatzblatt (Perigon)'!N4392),"",'Zusatzblatt (Perigon)'!N4392)</f>
        <v/>
      </c>
      <c r="K4397" s="99" t="str">
        <f>IF(ISBLANK('Zusatzblatt (Perigon)'!J4392),"",'Zusatzblatt (Perigon)'!T4392)</f>
        <v/>
      </c>
      <c r="L4397" s="95" t="str">
        <f>IF(ISBLANK('Zusatzblatt (Perigon)'!O4392),"",'Zusatzblatt (Perigon)'!O4392)</f>
        <v/>
      </c>
      <c r="M4397" s="95" t="str">
        <f>IF(ISBLANK('Zusatzblatt (Perigon)'!R4392),"",'Zusatzblatt (Perigon)'!R4392)</f>
        <v/>
      </c>
      <c r="N4397" s="95" t="str">
        <f>IF(ISBLANK('Zusatzblatt (Perigon)'!P4392),"",'Zusatzblatt (Perigon)'!P4392)</f>
        <v/>
      </c>
      <c r="O4397" s="38" t="str">
        <f>IF($L4397="","",VLOOKUP($R4397,Tarife!$A$2:$R$599,13,FALSE))</f>
        <v/>
      </c>
      <c r="P4397" s="38" t="str">
        <f t="shared" si="68"/>
        <v/>
      </c>
      <c r="R4397" s="100" t="str">
        <f>Zusammenzug!$C$25&amp;"-"&amp;Zusammenzug!$A$7&amp;"-"&amp;Leistungen!L4397</f>
        <v>2026-Nicht beauftragte Spitex-Organisation-</v>
      </c>
    </row>
    <row r="4398" spans="1:18" x14ac:dyDescent="0.2">
      <c r="A4398" s="95" t="str">
        <f>IF(ISBLANK('Zusatzblatt (Perigon)'!E4393),"",'Zusatzblatt (Perigon)'!E4393)</f>
        <v/>
      </c>
      <c r="B4398" s="95" t="str">
        <f>IF(ISBLANK('Zusatzblatt (Perigon)'!G4393),"",'Zusatzblatt (Perigon)'!G4393)</f>
        <v/>
      </c>
      <c r="C4398" s="96" t="str">
        <f>IF(ISBLANK('Zusatzblatt (Perigon)'!I4393),"",'Zusatzblatt (Perigon)'!I4393)</f>
        <v/>
      </c>
      <c r="D4398" s="97" t="str">
        <f>IF(ISBLANK('Zusatzblatt (Perigon)'!J4393),"",'Zusatzblatt (Perigon)'!J4393)</f>
        <v/>
      </c>
      <c r="E4398" s="64" t="str">
        <f>IF(ISBLANK('Zusatzblatt (Perigon)'!K4393),"",'Zusatzblatt (Perigon)'!K4393)</f>
        <v/>
      </c>
      <c r="F4398" s="65"/>
      <c r="G4398" s="64"/>
      <c r="H4398" s="69" t="str">
        <f>IF(ISBLANK('Zusatzblatt (Perigon)'!L4393),"",'Zusatzblatt (Perigon)'!L4393)</f>
        <v/>
      </c>
      <c r="I4398" s="69" t="str">
        <f>IF(ISBLANK('Zusatzblatt (Perigon)'!M4393),"",'Zusatzblatt (Perigon)'!M4393)</f>
        <v/>
      </c>
      <c r="J4398" s="98" t="str">
        <f>IF(ISBLANK('Zusatzblatt (Perigon)'!N4393),"",'Zusatzblatt (Perigon)'!N4393)</f>
        <v/>
      </c>
      <c r="K4398" s="99" t="str">
        <f>IF(ISBLANK('Zusatzblatt (Perigon)'!J4393),"",'Zusatzblatt (Perigon)'!T4393)</f>
        <v/>
      </c>
      <c r="L4398" s="95" t="str">
        <f>IF(ISBLANK('Zusatzblatt (Perigon)'!O4393),"",'Zusatzblatt (Perigon)'!O4393)</f>
        <v/>
      </c>
      <c r="M4398" s="95" t="str">
        <f>IF(ISBLANK('Zusatzblatt (Perigon)'!R4393),"",'Zusatzblatt (Perigon)'!R4393)</f>
        <v/>
      </c>
      <c r="N4398" s="95" t="str">
        <f>IF(ISBLANK('Zusatzblatt (Perigon)'!P4393),"",'Zusatzblatt (Perigon)'!P4393)</f>
        <v/>
      </c>
      <c r="O4398" s="38" t="str">
        <f>IF($L4398="","",VLOOKUP($R4398,Tarife!$A$2:$R$599,13,FALSE))</f>
        <v/>
      </c>
      <c r="P4398" s="38" t="str">
        <f t="shared" si="68"/>
        <v/>
      </c>
      <c r="R4398" s="100" t="str">
        <f>Zusammenzug!$C$25&amp;"-"&amp;Zusammenzug!$A$7&amp;"-"&amp;Leistungen!L4398</f>
        <v>2026-Nicht beauftragte Spitex-Organisation-</v>
      </c>
    </row>
    <row r="4399" spans="1:18" x14ac:dyDescent="0.2">
      <c r="A4399" s="95" t="str">
        <f>IF(ISBLANK('Zusatzblatt (Perigon)'!E4394),"",'Zusatzblatt (Perigon)'!E4394)</f>
        <v/>
      </c>
      <c r="B4399" s="95" t="str">
        <f>IF(ISBLANK('Zusatzblatt (Perigon)'!G4394),"",'Zusatzblatt (Perigon)'!G4394)</f>
        <v/>
      </c>
      <c r="C4399" s="96" t="str">
        <f>IF(ISBLANK('Zusatzblatt (Perigon)'!I4394),"",'Zusatzblatt (Perigon)'!I4394)</f>
        <v/>
      </c>
      <c r="D4399" s="97" t="str">
        <f>IF(ISBLANK('Zusatzblatt (Perigon)'!J4394),"",'Zusatzblatt (Perigon)'!J4394)</f>
        <v/>
      </c>
      <c r="E4399" s="64" t="str">
        <f>IF(ISBLANK('Zusatzblatt (Perigon)'!K4394),"",'Zusatzblatt (Perigon)'!K4394)</f>
        <v/>
      </c>
      <c r="F4399" s="65"/>
      <c r="G4399" s="64"/>
      <c r="H4399" s="69" t="str">
        <f>IF(ISBLANK('Zusatzblatt (Perigon)'!L4394),"",'Zusatzblatt (Perigon)'!L4394)</f>
        <v/>
      </c>
      <c r="I4399" s="69" t="str">
        <f>IF(ISBLANK('Zusatzblatt (Perigon)'!M4394),"",'Zusatzblatt (Perigon)'!M4394)</f>
        <v/>
      </c>
      <c r="J4399" s="98" t="str">
        <f>IF(ISBLANK('Zusatzblatt (Perigon)'!N4394),"",'Zusatzblatt (Perigon)'!N4394)</f>
        <v/>
      </c>
      <c r="K4399" s="99" t="str">
        <f>IF(ISBLANK('Zusatzblatt (Perigon)'!J4394),"",'Zusatzblatt (Perigon)'!T4394)</f>
        <v/>
      </c>
      <c r="L4399" s="95" t="str">
        <f>IF(ISBLANK('Zusatzblatt (Perigon)'!O4394),"",'Zusatzblatt (Perigon)'!O4394)</f>
        <v/>
      </c>
      <c r="M4399" s="95" t="str">
        <f>IF(ISBLANK('Zusatzblatt (Perigon)'!R4394),"",'Zusatzblatt (Perigon)'!R4394)</f>
        <v/>
      </c>
      <c r="N4399" s="95" t="str">
        <f>IF(ISBLANK('Zusatzblatt (Perigon)'!P4394),"",'Zusatzblatt (Perigon)'!P4394)</f>
        <v/>
      </c>
      <c r="O4399" s="38" t="str">
        <f>IF($L4399="","",VLOOKUP($R4399,Tarife!$A$2:$R$599,13,FALSE))</f>
        <v/>
      </c>
      <c r="P4399" s="38" t="str">
        <f t="shared" si="68"/>
        <v/>
      </c>
      <c r="R4399" s="100" t="str">
        <f>Zusammenzug!$C$25&amp;"-"&amp;Zusammenzug!$A$7&amp;"-"&amp;Leistungen!L4399</f>
        <v>2026-Nicht beauftragte Spitex-Organisation-</v>
      </c>
    </row>
    <row r="4400" spans="1:18" x14ac:dyDescent="0.2">
      <c r="A4400" s="95" t="str">
        <f>IF(ISBLANK('Zusatzblatt (Perigon)'!E4395),"",'Zusatzblatt (Perigon)'!E4395)</f>
        <v/>
      </c>
      <c r="B4400" s="95" t="str">
        <f>IF(ISBLANK('Zusatzblatt (Perigon)'!G4395),"",'Zusatzblatt (Perigon)'!G4395)</f>
        <v/>
      </c>
      <c r="C4400" s="96" t="str">
        <f>IF(ISBLANK('Zusatzblatt (Perigon)'!I4395),"",'Zusatzblatt (Perigon)'!I4395)</f>
        <v/>
      </c>
      <c r="D4400" s="97" t="str">
        <f>IF(ISBLANK('Zusatzblatt (Perigon)'!J4395),"",'Zusatzblatt (Perigon)'!J4395)</f>
        <v/>
      </c>
      <c r="E4400" s="64" t="str">
        <f>IF(ISBLANK('Zusatzblatt (Perigon)'!K4395),"",'Zusatzblatt (Perigon)'!K4395)</f>
        <v/>
      </c>
      <c r="F4400" s="65"/>
      <c r="G4400" s="64"/>
      <c r="H4400" s="69" t="str">
        <f>IF(ISBLANK('Zusatzblatt (Perigon)'!L4395),"",'Zusatzblatt (Perigon)'!L4395)</f>
        <v/>
      </c>
      <c r="I4400" s="69" t="str">
        <f>IF(ISBLANK('Zusatzblatt (Perigon)'!M4395),"",'Zusatzblatt (Perigon)'!M4395)</f>
        <v/>
      </c>
      <c r="J4400" s="98" t="str">
        <f>IF(ISBLANK('Zusatzblatt (Perigon)'!N4395),"",'Zusatzblatt (Perigon)'!N4395)</f>
        <v/>
      </c>
      <c r="K4400" s="99" t="str">
        <f>IF(ISBLANK('Zusatzblatt (Perigon)'!J4395),"",'Zusatzblatt (Perigon)'!T4395)</f>
        <v/>
      </c>
      <c r="L4400" s="95" t="str">
        <f>IF(ISBLANK('Zusatzblatt (Perigon)'!O4395),"",'Zusatzblatt (Perigon)'!O4395)</f>
        <v/>
      </c>
      <c r="M4400" s="95" t="str">
        <f>IF(ISBLANK('Zusatzblatt (Perigon)'!R4395),"",'Zusatzblatt (Perigon)'!R4395)</f>
        <v/>
      </c>
      <c r="N4400" s="95" t="str">
        <f>IF(ISBLANK('Zusatzblatt (Perigon)'!P4395),"",'Zusatzblatt (Perigon)'!P4395)</f>
        <v/>
      </c>
      <c r="O4400" s="38" t="str">
        <f>IF($L4400="","",VLOOKUP($R4400,Tarife!$A$2:$R$599,13,FALSE))</f>
        <v/>
      </c>
      <c r="P4400" s="38" t="str">
        <f t="shared" si="68"/>
        <v/>
      </c>
      <c r="R4400" s="100" t="str">
        <f>Zusammenzug!$C$25&amp;"-"&amp;Zusammenzug!$A$7&amp;"-"&amp;Leistungen!L4400</f>
        <v>2026-Nicht beauftragte Spitex-Organisation-</v>
      </c>
    </row>
    <row r="4401" spans="1:18" x14ac:dyDescent="0.2">
      <c r="A4401" s="95" t="str">
        <f>IF(ISBLANK('Zusatzblatt (Perigon)'!E4396),"",'Zusatzblatt (Perigon)'!E4396)</f>
        <v/>
      </c>
      <c r="B4401" s="95" t="str">
        <f>IF(ISBLANK('Zusatzblatt (Perigon)'!G4396),"",'Zusatzblatt (Perigon)'!G4396)</f>
        <v/>
      </c>
      <c r="C4401" s="96" t="str">
        <f>IF(ISBLANK('Zusatzblatt (Perigon)'!I4396),"",'Zusatzblatt (Perigon)'!I4396)</f>
        <v/>
      </c>
      <c r="D4401" s="97" t="str">
        <f>IF(ISBLANK('Zusatzblatt (Perigon)'!J4396),"",'Zusatzblatt (Perigon)'!J4396)</f>
        <v/>
      </c>
      <c r="E4401" s="64" t="str">
        <f>IF(ISBLANK('Zusatzblatt (Perigon)'!K4396),"",'Zusatzblatt (Perigon)'!K4396)</f>
        <v/>
      </c>
      <c r="F4401" s="65"/>
      <c r="G4401" s="64"/>
      <c r="H4401" s="69" t="str">
        <f>IF(ISBLANK('Zusatzblatt (Perigon)'!L4396),"",'Zusatzblatt (Perigon)'!L4396)</f>
        <v/>
      </c>
      <c r="I4401" s="69" t="str">
        <f>IF(ISBLANK('Zusatzblatt (Perigon)'!M4396),"",'Zusatzblatt (Perigon)'!M4396)</f>
        <v/>
      </c>
      <c r="J4401" s="98" t="str">
        <f>IF(ISBLANK('Zusatzblatt (Perigon)'!N4396),"",'Zusatzblatt (Perigon)'!N4396)</f>
        <v/>
      </c>
      <c r="K4401" s="99" t="str">
        <f>IF(ISBLANK('Zusatzblatt (Perigon)'!J4396),"",'Zusatzblatt (Perigon)'!T4396)</f>
        <v/>
      </c>
      <c r="L4401" s="95" t="str">
        <f>IF(ISBLANK('Zusatzblatt (Perigon)'!O4396),"",'Zusatzblatt (Perigon)'!O4396)</f>
        <v/>
      </c>
      <c r="M4401" s="95" t="str">
        <f>IF(ISBLANK('Zusatzblatt (Perigon)'!R4396),"",'Zusatzblatt (Perigon)'!R4396)</f>
        <v/>
      </c>
      <c r="N4401" s="95" t="str">
        <f>IF(ISBLANK('Zusatzblatt (Perigon)'!P4396),"",'Zusatzblatt (Perigon)'!P4396)</f>
        <v/>
      </c>
      <c r="O4401" s="38" t="str">
        <f>IF($L4401="","",VLOOKUP($R4401,Tarife!$A$2:$R$599,13,FALSE))</f>
        <v/>
      </c>
      <c r="P4401" s="38" t="str">
        <f t="shared" si="68"/>
        <v/>
      </c>
      <c r="R4401" s="100" t="str">
        <f>Zusammenzug!$C$25&amp;"-"&amp;Zusammenzug!$A$7&amp;"-"&amp;Leistungen!L4401</f>
        <v>2026-Nicht beauftragte Spitex-Organisation-</v>
      </c>
    </row>
    <row r="4402" spans="1:18" x14ac:dyDescent="0.2">
      <c r="A4402" s="95" t="str">
        <f>IF(ISBLANK('Zusatzblatt (Perigon)'!E4397),"",'Zusatzblatt (Perigon)'!E4397)</f>
        <v/>
      </c>
      <c r="B4402" s="95" t="str">
        <f>IF(ISBLANK('Zusatzblatt (Perigon)'!G4397),"",'Zusatzblatt (Perigon)'!G4397)</f>
        <v/>
      </c>
      <c r="C4402" s="96" t="str">
        <f>IF(ISBLANK('Zusatzblatt (Perigon)'!I4397),"",'Zusatzblatt (Perigon)'!I4397)</f>
        <v/>
      </c>
      <c r="D4402" s="97" t="str">
        <f>IF(ISBLANK('Zusatzblatt (Perigon)'!J4397),"",'Zusatzblatt (Perigon)'!J4397)</f>
        <v/>
      </c>
      <c r="E4402" s="64" t="str">
        <f>IF(ISBLANK('Zusatzblatt (Perigon)'!K4397),"",'Zusatzblatt (Perigon)'!K4397)</f>
        <v/>
      </c>
      <c r="F4402" s="65"/>
      <c r="G4402" s="64"/>
      <c r="H4402" s="69" t="str">
        <f>IF(ISBLANK('Zusatzblatt (Perigon)'!L4397),"",'Zusatzblatt (Perigon)'!L4397)</f>
        <v/>
      </c>
      <c r="I4402" s="69" t="str">
        <f>IF(ISBLANK('Zusatzblatt (Perigon)'!M4397),"",'Zusatzblatt (Perigon)'!M4397)</f>
        <v/>
      </c>
      <c r="J4402" s="98" t="str">
        <f>IF(ISBLANK('Zusatzblatt (Perigon)'!N4397),"",'Zusatzblatt (Perigon)'!N4397)</f>
        <v/>
      </c>
      <c r="K4402" s="99" t="str">
        <f>IF(ISBLANK('Zusatzblatt (Perigon)'!J4397),"",'Zusatzblatt (Perigon)'!T4397)</f>
        <v/>
      </c>
      <c r="L4402" s="95" t="str">
        <f>IF(ISBLANK('Zusatzblatt (Perigon)'!O4397),"",'Zusatzblatt (Perigon)'!O4397)</f>
        <v/>
      </c>
      <c r="M4402" s="95" t="str">
        <f>IF(ISBLANK('Zusatzblatt (Perigon)'!R4397),"",'Zusatzblatt (Perigon)'!R4397)</f>
        <v/>
      </c>
      <c r="N4402" s="95" t="str">
        <f>IF(ISBLANK('Zusatzblatt (Perigon)'!P4397),"",'Zusatzblatt (Perigon)'!P4397)</f>
        <v/>
      </c>
      <c r="O4402" s="38" t="str">
        <f>IF($L4402="","",VLOOKUP($R4402,Tarife!$A$2:$R$599,13,FALSE))</f>
        <v/>
      </c>
      <c r="P4402" s="38" t="str">
        <f t="shared" si="68"/>
        <v/>
      </c>
      <c r="R4402" s="100" t="str">
        <f>Zusammenzug!$C$25&amp;"-"&amp;Zusammenzug!$A$7&amp;"-"&amp;Leistungen!L4402</f>
        <v>2026-Nicht beauftragte Spitex-Organisation-</v>
      </c>
    </row>
    <row r="4403" spans="1:18" x14ac:dyDescent="0.2">
      <c r="A4403" s="95" t="str">
        <f>IF(ISBLANK('Zusatzblatt (Perigon)'!E4398),"",'Zusatzblatt (Perigon)'!E4398)</f>
        <v/>
      </c>
      <c r="B4403" s="95" t="str">
        <f>IF(ISBLANK('Zusatzblatt (Perigon)'!G4398),"",'Zusatzblatt (Perigon)'!G4398)</f>
        <v/>
      </c>
      <c r="C4403" s="96" t="str">
        <f>IF(ISBLANK('Zusatzblatt (Perigon)'!I4398),"",'Zusatzblatt (Perigon)'!I4398)</f>
        <v/>
      </c>
      <c r="D4403" s="97" t="str">
        <f>IF(ISBLANK('Zusatzblatt (Perigon)'!J4398),"",'Zusatzblatt (Perigon)'!J4398)</f>
        <v/>
      </c>
      <c r="E4403" s="64" t="str">
        <f>IF(ISBLANK('Zusatzblatt (Perigon)'!K4398),"",'Zusatzblatt (Perigon)'!K4398)</f>
        <v/>
      </c>
      <c r="F4403" s="65"/>
      <c r="G4403" s="64"/>
      <c r="H4403" s="69" t="str">
        <f>IF(ISBLANK('Zusatzblatt (Perigon)'!L4398),"",'Zusatzblatt (Perigon)'!L4398)</f>
        <v/>
      </c>
      <c r="I4403" s="69" t="str">
        <f>IF(ISBLANK('Zusatzblatt (Perigon)'!M4398),"",'Zusatzblatt (Perigon)'!M4398)</f>
        <v/>
      </c>
      <c r="J4403" s="98" t="str">
        <f>IF(ISBLANK('Zusatzblatt (Perigon)'!N4398),"",'Zusatzblatt (Perigon)'!N4398)</f>
        <v/>
      </c>
      <c r="K4403" s="99" t="str">
        <f>IF(ISBLANK('Zusatzblatt (Perigon)'!J4398),"",'Zusatzblatt (Perigon)'!T4398)</f>
        <v/>
      </c>
      <c r="L4403" s="95" t="str">
        <f>IF(ISBLANK('Zusatzblatt (Perigon)'!O4398),"",'Zusatzblatt (Perigon)'!O4398)</f>
        <v/>
      </c>
      <c r="M4403" s="95" t="str">
        <f>IF(ISBLANK('Zusatzblatt (Perigon)'!R4398),"",'Zusatzblatt (Perigon)'!R4398)</f>
        <v/>
      </c>
      <c r="N4403" s="95" t="str">
        <f>IF(ISBLANK('Zusatzblatt (Perigon)'!P4398),"",'Zusatzblatt (Perigon)'!P4398)</f>
        <v/>
      </c>
      <c r="O4403" s="38" t="str">
        <f>IF($L4403="","",VLOOKUP($R4403,Tarife!$A$2:$R$599,13,FALSE))</f>
        <v/>
      </c>
      <c r="P4403" s="38" t="str">
        <f t="shared" si="68"/>
        <v/>
      </c>
      <c r="R4403" s="100" t="str">
        <f>Zusammenzug!$C$25&amp;"-"&amp;Zusammenzug!$A$7&amp;"-"&amp;Leistungen!L4403</f>
        <v>2026-Nicht beauftragte Spitex-Organisation-</v>
      </c>
    </row>
    <row r="4404" spans="1:18" x14ac:dyDescent="0.2">
      <c r="A4404" s="95" t="str">
        <f>IF(ISBLANK('Zusatzblatt (Perigon)'!E4399),"",'Zusatzblatt (Perigon)'!E4399)</f>
        <v/>
      </c>
      <c r="B4404" s="95" t="str">
        <f>IF(ISBLANK('Zusatzblatt (Perigon)'!G4399),"",'Zusatzblatt (Perigon)'!G4399)</f>
        <v/>
      </c>
      <c r="C4404" s="96" t="str">
        <f>IF(ISBLANK('Zusatzblatt (Perigon)'!I4399),"",'Zusatzblatt (Perigon)'!I4399)</f>
        <v/>
      </c>
      <c r="D4404" s="97" t="str">
        <f>IF(ISBLANK('Zusatzblatt (Perigon)'!J4399),"",'Zusatzblatt (Perigon)'!J4399)</f>
        <v/>
      </c>
      <c r="E4404" s="64" t="str">
        <f>IF(ISBLANK('Zusatzblatt (Perigon)'!K4399),"",'Zusatzblatt (Perigon)'!K4399)</f>
        <v/>
      </c>
      <c r="F4404" s="65"/>
      <c r="G4404" s="64"/>
      <c r="H4404" s="69" t="str">
        <f>IF(ISBLANK('Zusatzblatt (Perigon)'!L4399),"",'Zusatzblatt (Perigon)'!L4399)</f>
        <v/>
      </c>
      <c r="I4404" s="69" t="str">
        <f>IF(ISBLANK('Zusatzblatt (Perigon)'!M4399),"",'Zusatzblatt (Perigon)'!M4399)</f>
        <v/>
      </c>
      <c r="J4404" s="98" t="str">
        <f>IF(ISBLANK('Zusatzblatt (Perigon)'!N4399),"",'Zusatzblatt (Perigon)'!N4399)</f>
        <v/>
      </c>
      <c r="K4404" s="99" t="str">
        <f>IF(ISBLANK('Zusatzblatt (Perigon)'!J4399),"",'Zusatzblatt (Perigon)'!T4399)</f>
        <v/>
      </c>
      <c r="L4404" s="95" t="str">
        <f>IF(ISBLANK('Zusatzblatt (Perigon)'!O4399),"",'Zusatzblatt (Perigon)'!O4399)</f>
        <v/>
      </c>
      <c r="M4404" s="95" t="str">
        <f>IF(ISBLANK('Zusatzblatt (Perigon)'!R4399),"",'Zusatzblatt (Perigon)'!R4399)</f>
        <v/>
      </c>
      <c r="N4404" s="95" t="str">
        <f>IF(ISBLANK('Zusatzblatt (Perigon)'!P4399),"",'Zusatzblatt (Perigon)'!P4399)</f>
        <v/>
      </c>
      <c r="O4404" s="38" t="str">
        <f>IF($L4404="","",VLOOKUP($R4404,Tarife!$A$2:$R$599,13,FALSE))</f>
        <v/>
      </c>
      <c r="P4404" s="38" t="str">
        <f t="shared" si="68"/>
        <v/>
      </c>
      <c r="R4404" s="100" t="str">
        <f>Zusammenzug!$C$25&amp;"-"&amp;Zusammenzug!$A$7&amp;"-"&amp;Leistungen!L4404</f>
        <v>2026-Nicht beauftragte Spitex-Organisation-</v>
      </c>
    </row>
    <row r="4405" spans="1:18" x14ac:dyDescent="0.2">
      <c r="A4405" s="95" t="str">
        <f>IF(ISBLANK('Zusatzblatt (Perigon)'!E4400),"",'Zusatzblatt (Perigon)'!E4400)</f>
        <v/>
      </c>
      <c r="B4405" s="95" t="str">
        <f>IF(ISBLANK('Zusatzblatt (Perigon)'!G4400),"",'Zusatzblatt (Perigon)'!G4400)</f>
        <v/>
      </c>
      <c r="C4405" s="96" t="str">
        <f>IF(ISBLANK('Zusatzblatt (Perigon)'!I4400),"",'Zusatzblatt (Perigon)'!I4400)</f>
        <v/>
      </c>
      <c r="D4405" s="97" t="str">
        <f>IF(ISBLANK('Zusatzblatt (Perigon)'!J4400),"",'Zusatzblatt (Perigon)'!J4400)</f>
        <v/>
      </c>
      <c r="E4405" s="64" t="str">
        <f>IF(ISBLANK('Zusatzblatt (Perigon)'!K4400),"",'Zusatzblatt (Perigon)'!K4400)</f>
        <v/>
      </c>
      <c r="F4405" s="65"/>
      <c r="G4405" s="64"/>
      <c r="H4405" s="69" t="str">
        <f>IF(ISBLANK('Zusatzblatt (Perigon)'!L4400),"",'Zusatzblatt (Perigon)'!L4400)</f>
        <v/>
      </c>
      <c r="I4405" s="69" t="str">
        <f>IF(ISBLANK('Zusatzblatt (Perigon)'!M4400),"",'Zusatzblatt (Perigon)'!M4400)</f>
        <v/>
      </c>
      <c r="J4405" s="98" t="str">
        <f>IF(ISBLANK('Zusatzblatt (Perigon)'!N4400),"",'Zusatzblatt (Perigon)'!N4400)</f>
        <v/>
      </c>
      <c r="K4405" s="99" t="str">
        <f>IF(ISBLANK('Zusatzblatt (Perigon)'!J4400),"",'Zusatzblatt (Perigon)'!T4400)</f>
        <v/>
      </c>
      <c r="L4405" s="95" t="str">
        <f>IF(ISBLANK('Zusatzblatt (Perigon)'!O4400),"",'Zusatzblatt (Perigon)'!O4400)</f>
        <v/>
      </c>
      <c r="M4405" s="95" t="str">
        <f>IF(ISBLANK('Zusatzblatt (Perigon)'!R4400),"",'Zusatzblatt (Perigon)'!R4400)</f>
        <v/>
      </c>
      <c r="N4405" s="95" t="str">
        <f>IF(ISBLANK('Zusatzblatt (Perigon)'!P4400),"",'Zusatzblatt (Perigon)'!P4400)</f>
        <v/>
      </c>
      <c r="O4405" s="38" t="str">
        <f>IF($L4405="","",VLOOKUP($R4405,Tarife!$A$2:$R$599,13,FALSE))</f>
        <v/>
      </c>
      <c r="P4405" s="38" t="str">
        <f t="shared" si="68"/>
        <v/>
      </c>
      <c r="R4405" s="100" t="str">
        <f>Zusammenzug!$C$25&amp;"-"&amp;Zusammenzug!$A$7&amp;"-"&amp;Leistungen!L4405</f>
        <v>2026-Nicht beauftragte Spitex-Organisation-</v>
      </c>
    </row>
    <row r="4406" spans="1:18" x14ac:dyDescent="0.2">
      <c r="A4406" s="95" t="str">
        <f>IF(ISBLANK('Zusatzblatt (Perigon)'!E4401),"",'Zusatzblatt (Perigon)'!E4401)</f>
        <v/>
      </c>
      <c r="B4406" s="95" t="str">
        <f>IF(ISBLANK('Zusatzblatt (Perigon)'!G4401),"",'Zusatzblatt (Perigon)'!G4401)</f>
        <v/>
      </c>
      <c r="C4406" s="96" t="str">
        <f>IF(ISBLANK('Zusatzblatt (Perigon)'!I4401),"",'Zusatzblatt (Perigon)'!I4401)</f>
        <v/>
      </c>
      <c r="D4406" s="97" t="str">
        <f>IF(ISBLANK('Zusatzblatt (Perigon)'!J4401),"",'Zusatzblatt (Perigon)'!J4401)</f>
        <v/>
      </c>
      <c r="E4406" s="64" t="str">
        <f>IF(ISBLANK('Zusatzblatt (Perigon)'!K4401),"",'Zusatzblatt (Perigon)'!K4401)</f>
        <v/>
      </c>
      <c r="F4406" s="65"/>
      <c r="G4406" s="64"/>
      <c r="H4406" s="69" t="str">
        <f>IF(ISBLANK('Zusatzblatt (Perigon)'!L4401),"",'Zusatzblatt (Perigon)'!L4401)</f>
        <v/>
      </c>
      <c r="I4406" s="69" t="str">
        <f>IF(ISBLANK('Zusatzblatt (Perigon)'!M4401),"",'Zusatzblatt (Perigon)'!M4401)</f>
        <v/>
      </c>
      <c r="J4406" s="98" t="str">
        <f>IF(ISBLANK('Zusatzblatt (Perigon)'!N4401),"",'Zusatzblatt (Perigon)'!N4401)</f>
        <v/>
      </c>
      <c r="K4406" s="99" t="str">
        <f>IF(ISBLANK('Zusatzblatt (Perigon)'!J4401),"",'Zusatzblatt (Perigon)'!T4401)</f>
        <v/>
      </c>
      <c r="L4406" s="95" t="str">
        <f>IF(ISBLANK('Zusatzblatt (Perigon)'!O4401),"",'Zusatzblatt (Perigon)'!O4401)</f>
        <v/>
      </c>
      <c r="M4406" s="95" t="str">
        <f>IF(ISBLANK('Zusatzblatt (Perigon)'!R4401),"",'Zusatzblatt (Perigon)'!R4401)</f>
        <v/>
      </c>
      <c r="N4406" s="95" t="str">
        <f>IF(ISBLANK('Zusatzblatt (Perigon)'!P4401),"",'Zusatzblatt (Perigon)'!P4401)</f>
        <v/>
      </c>
      <c r="O4406" s="38" t="str">
        <f>IF($L4406="","",VLOOKUP($R4406,Tarife!$A$2:$R$599,13,FALSE))</f>
        <v/>
      </c>
      <c r="P4406" s="38" t="str">
        <f t="shared" si="68"/>
        <v/>
      </c>
      <c r="R4406" s="100" t="str">
        <f>Zusammenzug!$C$25&amp;"-"&amp;Zusammenzug!$A$7&amp;"-"&amp;Leistungen!L4406</f>
        <v>2026-Nicht beauftragte Spitex-Organisation-</v>
      </c>
    </row>
    <row r="4407" spans="1:18" x14ac:dyDescent="0.2">
      <c r="A4407" s="95" t="str">
        <f>IF(ISBLANK('Zusatzblatt (Perigon)'!E4402),"",'Zusatzblatt (Perigon)'!E4402)</f>
        <v/>
      </c>
      <c r="B4407" s="95" t="str">
        <f>IF(ISBLANK('Zusatzblatt (Perigon)'!G4402),"",'Zusatzblatt (Perigon)'!G4402)</f>
        <v/>
      </c>
      <c r="C4407" s="96" t="str">
        <f>IF(ISBLANK('Zusatzblatt (Perigon)'!I4402),"",'Zusatzblatt (Perigon)'!I4402)</f>
        <v/>
      </c>
      <c r="D4407" s="97" t="str">
        <f>IF(ISBLANK('Zusatzblatt (Perigon)'!J4402),"",'Zusatzblatt (Perigon)'!J4402)</f>
        <v/>
      </c>
      <c r="E4407" s="64" t="str">
        <f>IF(ISBLANK('Zusatzblatt (Perigon)'!K4402),"",'Zusatzblatt (Perigon)'!K4402)</f>
        <v/>
      </c>
      <c r="F4407" s="65"/>
      <c r="G4407" s="64"/>
      <c r="H4407" s="69" t="str">
        <f>IF(ISBLANK('Zusatzblatt (Perigon)'!L4402),"",'Zusatzblatt (Perigon)'!L4402)</f>
        <v/>
      </c>
      <c r="I4407" s="69" t="str">
        <f>IF(ISBLANK('Zusatzblatt (Perigon)'!M4402),"",'Zusatzblatt (Perigon)'!M4402)</f>
        <v/>
      </c>
      <c r="J4407" s="98" t="str">
        <f>IF(ISBLANK('Zusatzblatt (Perigon)'!N4402),"",'Zusatzblatt (Perigon)'!N4402)</f>
        <v/>
      </c>
      <c r="K4407" s="99" t="str">
        <f>IF(ISBLANK('Zusatzblatt (Perigon)'!J4402),"",'Zusatzblatt (Perigon)'!T4402)</f>
        <v/>
      </c>
      <c r="L4407" s="95" t="str">
        <f>IF(ISBLANK('Zusatzblatt (Perigon)'!O4402),"",'Zusatzblatt (Perigon)'!O4402)</f>
        <v/>
      </c>
      <c r="M4407" s="95" t="str">
        <f>IF(ISBLANK('Zusatzblatt (Perigon)'!R4402),"",'Zusatzblatt (Perigon)'!R4402)</f>
        <v/>
      </c>
      <c r="N4407" s="95" t="str">
        <f>IF(ISBLANK('Zusatzblatt (Perigon)'!P4402),"",'Zusatzblatt (Perigon)'!P4402)</f>
        <v/>
      </c>
      <c r="O4407" s="38" t="str">
        <f>IF($L4407="","",VLOOKUP($R4407,Tarife!$A$2:$R$599,13,FALSE))</f>
        <v/>
      </c>
      <c r="P4407" s="38" t="str">
        <f t="shared" si="68"/>
        <v/>
      </c>
      <c r="R4407" s="100" t="str">
        <f>Zusammenzug!$C$25&amp;"-"&amp;Zusammenzug!$A$7&amp;"-"&amp;Leistungen!L4407</f>
        <v>2026-Nicht beauftragte Spitex-Organisation-</v>
      </c>
    </row>
    <row r="4408" spans="1:18" x14ac:dyDescent="0.2">
      <c r="A4408" s="95" t="str">
        <f>IF(ISBLANK('Zusatzblatt (Perigon)'!E4403),"",'Zusatzblatt (Perigon)'!E4403)</f>
        <v/>
      </c>
      <c r="B4408" s="95" t="str">
        <f>IF(ISBLANK('Zusatzblatt (Perigon)'!G4403),"",'Zusatzblatt (Perigon)'!G4403)</f>
        <v/>
      </c>
      <c r="C4408" s="96" t="str">
        <f>IF(ISBLANK('Zusatzblatt (Perigon)'!I4403),"",'Zusatzblatt (Perigon)'!I4403)</f>
        <v/>
      </c>
      <c r="D4408" s="97" t="str">
        <f>IF(ISBLANK('Zusatzblatt (Perigon)'!J4403),"",'Zusatzblatt (Perigon)'!J4403)</f>
        <v/>
      </c>
      <c r="E4408" s="64" t="str">
        <f>IF(ISBLANK('Zusatzblatt (Perigon)'!K4403),"",'Zusatzblatt (Perigon)'!K4403)</f>
        <v/>
      </c>
      <c r="F4408" s="65"/>
      <c r="G4408" s="64"/>
      <c r="H4408" s="69" t="str">
        <f>IF(ISBLANK('Zusatzblatt (Perigon)'!L4403),"",'Zusatzblatt (Perigon)'!L4403)</f>
        <v/>
      </c>
      <c r="I4408" s="69" t="str">
        <f>IF(ISBLANK('Zusatzblatt (Perigon)'!M4403),"",'Zusatzblatt (Perigon)'!M4403)</f>
        <v/>
      </c>
      <c r="J4408" s="98" t="str">
        <f>IF(ISBLANK('Zusatzblatt (Perigon)'!N4403),"",'Zusatzblatt (Perigon)'!N4403)</f>
        <v/>
      </c>
      <c r="K4408" s="99" t="str">
        <f>IF(ISBLANK('Zusatzblatt (Perigon)'!J4403),"",'Zusatzblatt (Perigon)'!T4403)</f>
        <v/>
      </c>
      <c r="L4408" s="95" t="str">
        <f>IF(ISBLANK('Zusatzblatt (Perigon)'!O4403),"",'Zusatzblatt (Perigon)'!O4403)</f>
        <v/>
      </c>
      <c r="M4408" s="95" t="str">
        <f>IF(ISBLANK('Zusatzblatt (Perigon)'!R4403),"",'Zusatzblatt (Perigon)'!R4403)</f>
        <v/>
      </c>
      <c r="N4408" s="95" t="str">
        <f>IF(ISBLANK('Zusatzblatt (Perigon)'!P4403),"",'Zusatzblatt (Perigon)'!P4403)</f>
        <v/>
      </c>
      <c r="O4408" s="38" t="str">
        <f>IF($L4408="","",VLOOKUP($R4408,Tarife!$A$2:$R$599,13,FALSE))</f>
        <v/>
      </c>
      <c r="P4408" s="38" t="str">
        <f t="shared" si="68"/>
        <v/>
      </c>
      <c r="R4408" s="100" t="str">
        <f>Zusammenzug!$C$25&amp;"-"&amp;Zusammenzug!$A$7&amp;"-"&amp;Leistungen!L4408</f>
        <v>2026-Nicht beauftragte Spitex-Organisation-</v>
      </c>
    </row>
    <row r="4409" spans="1:18" x14ac:dyDescent="0.2">
      <c r="A4409" s="95" t="str">
        <f>IF(ISBLANK('Zusatzblatt (Perigon)'!E4404),"",'Zusatzblatt (Perigon)'!E4404)</f>
        <v/>
      </c>
      <c r="B4409" s="95" t="str">
        <f>IF(ISBLANK('Zusatzblatt (Perigon)'!G4404),"",'Zusatzblatt (Perigon)'!G4404)</f>
        <v/>
      </c>
      <c r="C4409" s="96" t="str">
        <f>IF(ISBLANK('Zusatzblatt (Perigon)'!I4404),"",'Zusatzblatt (Perigon)'!I4404)</f>
        <v/>
      </c>
      <c r="D4409" s="97" t="str">
        <f>IF(ISBLANK('Zusatzblatt (Perigon)'!J4404),"",'Zusatzblatt (Perigon)'!J4404)</f>
        <v/>
      </c>
      <c r="E4409" s="64" t="str">
        <f>IF(ISBLANK('Zusatzblatt (Perigon)'!K4404),"",'Zusatzblatt (Perigon)'!K4404)</f>
        <v/>
      </c>
      <c r="F4409" s="65"/>
      <c r="G4409" s="64"/>
      <c r="H4409" s="69" t="str">
        <f>IF(ISBLANK('Zusatzblatt (Perigon)'!L4404),"",'Zusatzblatt (Perigon)'!L4404)</f>
        <v/>
      </c>
      <c r="I4409" s="69" t="str">
        <f>IF(ISBLANK('Zusatzblatt (Perigon)'!M4404),"",'Zusatzblatt (Perigon)'!M4404)</f>
        <v/>
      </c>
      <c r="J4409" s="98" t="str">
        <f>IF(ISBLANK('Zusatzblatt (Perigon)'!N4404),"",'Zusatzblatt (Perigon)'!N4404)</f>
        <v/>
      </c>
      <c r="K4409" s="99" t="str">
        <f>IF(ISBLANK('Zusatzblatt (Perigon)'!J4404),"",'Zusatzblatt (Perigon)'!T4404)</f>
        <v/>
      </c>
      <c r="L4409" s="95" t="str">
        <f>IF(ISBLANK('Zusatzblatt (Perigon)'!O4404),"",'Zusatzblatt (Perigon)'!O4404)</f>
        <v/>
      </c>
      <c r="M4409" s="95" t="str">
        <f>IF(ISBLANK('Zusatzblatt (Perigon)'!R4404),"",'Zusatzblatt (Perigon)'!R4404)</f>
        <v/>
      </c>
      <c r="N4409" s="95" t="str">
        <f>IF(ISBLANK('Zusatzblatt (Perigon)'!P4404),"",'Zusatzblatt (Perigon)'!P4404)</f>
        <v/>
      </c>
      <c r="O4409" s="38" t="str">
        <f>IF($L4409="","",VLOOKUP($R4409,Tarife!$A$2:$R$599,13,FALSE))</f>
        <v/>
      </c>
      <c r="P4409" s="38" t="str">
        <f t="shared" si="68"/>
        <v/>
      </c>
      <c r="R4409" s="100" t="str">
        <f>Zusammenzug!$C$25&amp;"-"&amp;Zusammenzug!$A$7&amp;"-"&amp;Leistungen!L4409</f>
        <v>2026-Nicht beauftragte Spitex-Organisation-</v>
      </c>
    </row>
    <row r="4410" spans="1:18" x14ac:dyDescent="0.2">
      <c r="A4410" s="95" t="str">
        <f>IF(ISBLANK('Zusatzblatt (Perigon)'!E4405),"",'Zusatzblatt (Perigon)'!E4405)</f>
        <v/>
      </c>
      <c r="B4410" s="95" t="str">
        <f>IF(ISBLANK('Zusatzblatt (Perigon)'!G4405),"",'Zusatzblatt (Perigon)'!G4405)</f>
        <v/>
      </c>
      <c r="C4410" s="96" t="str">
        <f>IF(ISBLANK('Zusatzblatt (Perigon)'!I4405),"",'Zusatzblatt (Perigon)'!I4405)</f>
        <v/>
      </c>
      <c r="D4410" s="97" t="str">
        <f>IF(ISBLANK('Zusatzblatt (Perigon)'!J4405),"",'Zusatzblatt (Perigon)'!J4405)</f>
        <v/>
      </c>
      <c r="E4410" s="64" t="str">
        <f>IF(ISBLANK('Zusatzblatt (Perigon)'!K4405),"",'Zusatzblatt (Perigon)'!K4405)</f>
        <v/>
      </c>
      <c r="F4410" s="65"/>
      <c r="G4410" s="64"/>
      <c r="H4410" s="69" t="str">
        <f>IF(ISBLANK('Zusatzblatt (Perigon)'!L4405),"",'Zusatzblatt (Perigon)'!L4405)</f>
        <v/>
      </c>
      <c r="I4410" s="69" t="str">
        <f>IF(ISBLANK('Zusatzblatt (Perigon)'!M4405),"",'Zusatzblatt (Perigon)'!M4405)</f>
        <v/>
      </c>
      <c r="J4410" s="98" t="str">
        <f>IF(ISBLANK('Zusatzblatt (Perigon)'!N4405),"",'Zusatzblatt (Perigon)'!N4405)</f>
        <v/>
      </c>
      <c r="K4410" s="99" t="str">
        <f>IF(ISBLANK('Zusatzblatt (Perigon)'!J4405),"",'Zusatzblatt (Perigon)'!T4405)</f>
        <v/>
      </c>
      <c r="L4410" s="95" t="str">
        <f>IF(ISBLANK('Zusatzblatt (Perigon)'!O4405),"",'Zusatzblatt (Perigon)'!O4405)</f>
        <v/>
      </c>
      <c r="M4410" s="95" t="str">
        <f>IF(ISBLANK('Zusatzblatt (Perigon)'!R4405),"",'Zusatzblatt (Perigon)'!R4405)</f>
        <v/>
      </c>
      <c r="N4410" s="95" t="str">
        <f>IF(ISBLANK('Zusatzblatt (Perigon)'!P4405),"",'Zusatzblatt (Perigon)'!P4405)</f>
        <v/>
      </c>
      <c r="O4410" s="38" t="str">
        <f>IF($L4410="","",VLOOKUP($R4410,Tarife!$A$2:$R$599,13,FALSE))</f>
        <v/>
      </c>
      <c r="P4410" s="38" t="str">
        <f t="shared" si="68"/>
        <v/>
      </c>
      <c r="R4410" s="100" t="str">
        <f>Zusammenzug!$C$25&amp;"-"&amp;Zusammenzug!$A$7&amp;"-"&amp;Leistungen!L4410</f>
        <v>2026-Nicht beauftragte Spitex-Organisation-</v>
      </c>
    </row>
    <row r="4411" spans="1:18" x14ac:dyDescent="0.2">
      <c r="A4411" s="95" t="str">
        <f>IF(ISBLANK('Zusatzblatt (Perigon)'!E4406),"",'Zusatzblatt (Perigon)'!E4406)</f>
        <v/>
      </c>
      <c r="B4411" s="95" t="str">
        <f>IF(ISBLANK('Zusatzblatt (Perigon)'!G4406),"",'Zusatzblatt (Perigon)'!G4406)</f>
        <v/>
      </c>
      <c r="C4411" s="96" t="str">
        <f>IF(ISBLANK('Zusatzblatt (Perigon)'!I4406),"",'Zusatzblatt (Perigon)'!I4406)</f>
        <v/>
      </c>
      <c r="D4411" s="97" t="str">
        <f>IF(ISBLANK('Zusatzblatt (Perigon)'!J4406),"",'Zusatzblatt (Perigon)'!J4406)</f>
        <v/>
      </c>
      <c r="E4411" s="64" t="str">
        <f>IF(ISBLANK('Zusatzblatt (Perigon)'!K4406),"",'Zusatzblatt (Perigon)'!K4406)</f>
        <v/>
      </c>
      <c r="F4411" s="65"/>
      <c r="G4411" s="64"/>
      <c r="H4411" s="69" t="str">
        <f>IF(ISBLANK('Zusatzblatt (Perigon)'!L4406),"",'Zusatzblatt (Perigon)'!L4406)</f>
        <v/>
      </c>
      <c r="I4411" s="69" t="str">
        <f>IF(ISBLANK('Zusatzblatt (Perigon)'!M4406),"",'Zusatzblatt (Perigon)'!M4406)</f>
        <v/>
      </c>
      <c r="J4411" s="98" t="str">
        <f>IF(ISBLANK('Zusatzblatt (Perigon)'!N4406),"",'Zusatzblatt (Perigon)'!N4406)</f>
        <v/>
      </c>
      <c r="K4411" s="99" t="str">
        <f>IF(ISBLANK('Zusatzblatt (Perigon)'!J4406),"",'Zusatzblatt (Perigon)'!T4406)</f>
        <v/>
      </c>
      <c r="L4411" s="95" t="str">
        <f>IF(ISBLANK('Zusatzblatt (Perigon)'!O4406),"",'Zusatzblatt (Perigon)'!O4406)</f>
        <v/>
      </c>
      <c r="M4411" s="95" t="str">
        <f>IF(ISBLANK('Zusatzblatt (Perigon)'!R4406),"",'Zusatzblatt (Perigon)'!R4406)</f>
        <v/>
      </c>
      <c r="N4411" s="95" t="str">
        <f>IF(ISBLANK('Zusatzblatt (Perigon)'!P4406),"",'Zusatzblatt (Perigon)'!P4406)</f>
        <v/>
      </c>
      <c r="O4411" s="38" t="str">
        <f>IF($L4411="","",VLOOKUP($R4411,Tarife!$A$2:$R$599,13,FALSE))</f>
        <v/>
      </c>
      <c r="P4411" s="38" t="str">
        <f t="shared" si="68"/>
        <v/>
      </c>
      <c r="R4411" s="100" t="str">
        <f>Zusammenzug!$C$25&amp;"-"&amp;Zusammenzug!$A$7&amp;"-"&amp;Leistungen!L4411</f>
        <v>2026-Nicht beauftragte Spitex-Organisation-</v>
      </c>
    </row>
    <row r="4412" spans="1:18" x14ac:dyDescent="0.2">
      <c r="A4412" s="95" t="str">
        <f>IF(ISBLANK('Zusatzblatt (Perigon)'!E4407),"",'Zusatzblatt (Perigon)'!E4407)</f>
        <v/>
      </c>
      <c r="B4412" s="95" t="str">
        <f>IF(ISBLANK('Zusatzblatt (Perigon)'!G4407),"",'Zusatzblatt (Perigon)'!G4407)</f>
        <v/>
      </c>
      <c r="C4412" s="96" t="str">
        <f>IF(ISBLANK('Zusatzblatt (Perigon)'!I4407),"",'Zusatzblatt (Perigon)'!I4407)</f>
        <v/>
      </c>
      <c r="D4412" s="97" t="str">
        <f>IF(ISBLANK('Zusatzblatt (Perigon)'!J4407),"",'Zusatzblatt (Perigon)'!J4407)</f>
        <v/>
      </c>
      <c r="E4412" s="64" t="str">
        <f>IF(ISBLANK('Zusatzblatt (Perigon)'!K4407),"",'Zusatzblatt (Perigon)'!K4407)</f>
        <v/>
      </c>
      <c r="F4412" s="65"/>
      <c r="G4412" s="64"/>
      <c r="H4412" s="69" t="str">
        <f>IF(ISBLANK('Zusatzblatt (Perigon)'!L4407),"",'Zusatzblatt (Perigon)'!L4407)</f>
        <v/>
      </c>
      <c r="I4412" s="69" t="str">
        <f>IF(ISBLANK('Zusatzblatt (Perigon)'!M4407),"",'Zusatzblatt (Perigon)'!M4407)</f>
        <v/>
      </c>
      <c r="J4412" s="98" t="str">
        <f>IF(ISBLANK('Zusatzblatt (Perigon)'!N4407),"",'Zusatzblatt (Perigon)'!N4407)</f>
        <v/>
      </c>
      <c r="K4412" s="99" t="str">
        <f>IF(ISBLANK('Zusatzblatt (Perigon)'!J4407),"",'Zusatzblatt (Perigon)'!T4407)</f>
        <v/>
      </c>
      <c r="L4412" s="95" t="str">
        <f>IF(ISBLANK('Zusatzblatt (Perigon)'!O4407),"",'Zusatzblatt (Perigon)'!O4407)</f>
        <v/>
      </c>
      <c r="M4412" s="95" t="str">
        <f>IF(ISBLANK('Zusatzblatt (Perigon)'!R4407),"",'Zusatzblatt (Perigon)'!R4407)</f>
        <v/>
      </c>
      <c r="N4412" s="95" t="str">
        <f>IF(ISBLANK('Zusatzblatt (Perigon)'!P4407),"",'Zusatzblatt (Perigon)'!P4407)</f>
        <v/>
      </c>
      <c r="O4412" s="38" t="str">
        <f>IF($L4412="","",VLOOKUP($R4412,Tarife!$A$2:$R$599,13,FALSE))</f>
        <v/>
      </c>
      <c r="P4412" s="38" t="str">
        <f t="shared" si="68"/>
        <v/>
      </c>
      <c r="R4412" s="100" t="str">
        <f>Zusammenzug!$C$25&amp;"-"&amp;Zusammenzug!$A$7&amp;"-"&amp;Leistungen!L4412</f>
        <v>2026-Nicht beauftragte Spitex-Organisation-</v>
      </c>
    </row>
    <row r="4413" spans="1:18" x14ac:dyDescent="0.2">
      <c r="A4413" s="95" t="str">
        <f>IF(ISBLANK('Zusatzblatt (Perigon)'!E4408),"",'Zusatzblatt (Perigon)'!E4408)</f>
        <v/>
      </c>
      <c r="B4413" s="95" t="str">
        <f>IF(ISBLANK('Zusatzblatt (Perigon)'!G4408),"",'Zusatzblatt (Perigon)'!G4408)</f>
        <v/>
      </c>
      <c r="C4413" s="96" t="str">
        <f>IF(ISBLANK('Zusatzblatt (Perigon)'!I4408),"",'Zusatzblatt (Perigon)'!I4408)</f>
        <v/>
      </c>
      <c r="D4413" s="97" t="str">
        <f>IF(ISBLANK('Zusatzblatt (Perigon)'!J4408),"",'Zusatzblatt (Perigon)'!J4408)</f>
        <v/>
      </c>
      <c r="E4413" s="64" t="str">
        <f>IF(ISBLANK('Zusatzblatt (Perigon)'!K4408),"",'Zusatzblatt (Perigon)'!K4408)</f>
        <v/>
      </c>
      <c r="F4413" s="65"/>
      <c r="G4413" s="64"/>
      <c r="H4413" s="69" t="str">
        <f>IF(ISBLANK('Zusatzblatt (Perigon)'!L4408),"",'Zusatzblatt (Perigon)'!L4408)</f>
        <v/>
      </c>
      <c r="I4413" s="69" t="str">
        <f>IF(ISBLANK('Zusatzblatt (Perigon)'!M4408),"",'Zusatzblatt (Perigon)'!M4408)</f>
        <v/>
      </c>
      <c r="J4413" s="98" t="str">
        <f>IF(ISBLANK('Zusatzblatt (Perigon)'!N4408),"",'Zusatzblatt (Perigon)'!N4408)</f>
        <v/>
      </c>
      <c r="K4413" s="99" t="str">
        <f>IF(ISBLANK('Zusatzblatt (Perigon)'!J4408),"",'Zusatzblatt (Perigon)'!T4408)</f>
        <v/>
      </c>
      <c r="L4413" s="95" t="str">
        <f>IF(ISBLANK('Zusatzblatt (Perigon)'!O4408),"",'Zusatzblatt (Perigon)'!O4408)</f>
        <v/>
      </c>
      <c r="M4413" s="95" t="str">
        <f>IF(ISBLANK('Zusatzblatt (Perigon)'!R4408),"",'Zusatzblatt (Perigon)'!R4408)</f>
        <v/>
      </c>
      <c r="N4413" s="95" t="str">
        <f>IF(ISBLANK('Zusatzblatt (Perigon)'!P4408),"",'Zusatzblatt (Perigon)'!P4408)</f>
        <v/>
      </c>
      <c r="O4413" s="38" t="str">
        <f>IF($L4413="","",VLOOKUP($R4413,Tarife!$A$2:$R$599,13,FALSE))</f>
        <v/>
      </c>
      <c r="P4413" s="38" t="str">
        <f t="shared" si="68"/>
        <v/>
      </c>
      <c r="R4413" s="100" t="str">
        <f>Zusammenzug!$C$25&amp;"-"&amp;Zusammenzug!$A$7&amp;"-"&amp;Leistungen!L4413</f>
        <v>2026-Nicht beauftragte Spitex-Organisation-</v>
      </c>
    </row>
    <row r="4414" spans="1:18" x14ac:dyDescent="0.2">
      <c r="A4414" s="95" t="str">
        <f>IF(ISBLANK('Zusatzblatt (Perigon)'!E4409),"",'Zusatzblatt (Perigon)'!E4409)</f>
        <v/>
      </c>
      <c r="B4414" s="95" t="str">
        <f>IF(ISBLANK('Zusatzblatt (Perigon)'!G4409),"",'Zusatzblatt (Perigon)'!G4409)</f>
        <v/>
      </c>
      <c r="C4414" s="96" t="str">
        <f>IF(ISBLANK('Zusatzblatt (Perigon)'!I4409),"",'Zusatzblatt (Perigon)'!I4409)</f>
        <v/>
      </c>
      <c r="D4414" s="97" t="str">
        <f>IF(ISBLANK('Zusatzblatt (Perigon)'!J4409),"",'Zusatzblatt (Perigon)'!J4409)</f>
        <v/>
      </c>
      <c r="E4414" s="64" t="str">
        <f>IF(ISBLANK('Zusatzblatt (Perigon)'!K4409),"",'Zusatzblatt (Perigon)'!K4409)</f>
        <v/>
      </c>
      <c r="F4414" s="65"/>
      <c r="G4414" s="64"/>
      <c r="H4414" s="69" t="str">
        <f>IF(ISBLANK('Zusatzblatt (Perigon)'!L4409),"",'Zusatzblatt (Perigon)'!L4409)</f>
        <v/>
      </c>
      <c r="I4414" s="69" t="str">
        <f>IF(ISBLANK('Zusatzblatt (Perigon)'!M4409),"",'Zusatzblatt (Perigon)'!M4409)</f>
        <v/>
      </c>
      <c r="J4414" s="98" t="str">
        <f>IF(ISBLANK('Zusatzblatt (Perigon)'!N4409),"",'Zusatzblatt (Perigon)'!N4409)</f>
        <v/>
      </c>
      <c r="K4414" s="99" t="str">
        <f>IF(ISBLANK('Zusatzblatt (Perigon)'!J4409),"",'Zusatzblatt (Perigon)'!T4409)</f>
        <v/>
      </c>
      <c r="L4414" s="95" t="str">
        <f>IF(ISBLANK('Zusatzblatt (Perigon)'!O4409),"",'Zusatzblatt (Perigon)'!O4409)</f>
        <v/>
      </c>
      <c r="M4414" s="95" t="str">
        <f>IF(ISBLANK('Zusatzblatt (Perigon)'!R4409),"",'Zusatzblatt (Perigon)'!R4409)</f>
        <v/>
      </c>
      <c r="N4414" s="95" t="str">
        <f>IF(ISBLANK('Zusatzblatt (Perigon)'!P4409),"",'Zusatzblatt (Perigon)'!P4409)</f>
        <v/>
      </c>
      <c r="O4414" s="38" t="str">
        <f>IF($L4414="","",VLOOKUP($R4414,Tarife!$A$2:$R$599,13,FALSE))</f>
        <v/>
      </c>
      <c r="P4414" s="38" t="str">
        <f t="shared" si="68"/>
        <v/>
      </c>
      <c r="R4414" s="100" t="str">
        <f>Zusammenzug!$C$25&amp;"-"&amp;Zusammenzug!$A$7&amp;"-"&amp;Leistungen!L4414</f>
        <v>2026-Nicht beauftragte Spitex-Organisation-</v>
      </c>
    </row>
    <row r="4415" spans="1:18" x14ac:dyDescent="0.2">
      <c r="A4415" s="95" t="str">
        <f>IF(ISBLANK('Zusatzblatt (Perigon)'!E4410),"",'Zusatzblatt (Perigon)'!E4410)</f>
        <v/>
      </c>
      <c r="B4415" s="95" t="str">
        <f>IF(ISBLANK('Zusatzblatt (Perigon)'!G4410),"",'Zusatzblatt (Perigon)'!G4410)</f>
        <v/>
      </c>
      <c r="C4415" s="96" t="str">
        <f>IF(ISBLANK('Zusatzblatt (Perigon)'!I4410),"",'Zusatzblatt (Perigon)'!I4410)</f>
        <v/>
      </c>
      <c r="D4415" s="97" t="str">
        <f>IF(ISBLANK('Zusatzblatt (Perigon)'!J4410),"",'Zusatzblatt (Perigon)'!J4410)</f>
        <v/>
      </c>
      <c r="E4415" s="64" t="str">
        <f>IF(ISBLANK('Zusatzblatt (Perigon)'!K4410),"",'Zusatzblatt (Perigon)'!K4410)</f>
        <v/>
      </c>
      <c r="F4415" s="65"/>
      <c r="G4415" s="64"/>
      <c r="H4415" s="69" t="str">
        <f>IF(ISBLANK('Zusatzblatt (Perigon)'!L4410),"",'Zusatzblatt (Perigon)'!L4410)</f>
        <v/>
      </c>
      <c r="I4415" s="69" t="str">
        <f>IF(ISBLANK('Zusatzblatt (Perigon)'!M4410),"",'Zusatzblatt (Perigon)'!M4410)</f>
        <v/>
      </c>
      <c r="J4415" s="98" t="str">
        <f>IF(ISBLANK('Zusatzblatt (Perigon)'!N4410),"",'Zusatzblatt (Perigon)'!N4410)</f>
        <v/>
      </c>
      <c r="K4415" s="99" t="str">
        <f>IF(ISBLANK('Zusatzblatt (Perigon)'!J4410),"",'Zusatzblatt (Perigon)'!T4410)</f>
        <v/>
      </c>
      <c r="L4415" s="95" t="str">
        <f>IF(ISBLANK('Zusatzblatt (Perigon)'!O4410),"",'Zusatzblatt (Perigon)'!O4410)</f>
        <v/>
      </c>
      <c r="M4415" s="95" t="str">
        <f>IF(ISBLANK('Zusatzblatt (Perigon)'!R4410),"",'Zusatzblatt (Perigon)'!R4410)</f>
        <v/>
      </c>
      <c r="N4415" s="95" t="str">
        <f>IF(ISBLANK('Zusatzblatt (Perigon)'!P4410),"",'Zusatzblatt (Perigon)'!P4410)</f>
        <v/>
      </c>
      <c r="O4415" s="38" t="str">
        <f>IF($L4415="","",VLOOKUP($R4415,Tarife!$A$2:$R$599,13,FALSE))</f>
        <v/>
      </c>
      <c r="P4415" s="38" t="str">
        <f t="shared" si="68"/>
        <v/>
      </c>
      <c r="R4415" s="100" t="str">
        <f>Zusammenzug!$C$25&amp;"-"&amp;Zusammenzug!$A$7&amp;"-"&amp;Leistungen!L4415</f>
        <v>2026-Nicht beauftragte Spitex-Organisation-</v>
      </c>
    </row>
    <row r="4416" spans="1:18" x14ac:dyDescent="0.2">
      <c r="A4416" s="95" t="str">
        <f>IF(ISBLANK('Zusatzblatt (Perigon)'!E4411),"",'Zusatzblatt (Perigon)'!E4411)</f>
        <v/>
      </c>
      <c r="B4416" s="95" t="str">
        <f>IF(ISBLANK('Zusatzblatt (Perigon)'!G4411),"",'Zusatzblatt (Perigon)'!G4411)</f>
        <v/>
      </c>
      <c r="C4416" s="96" t="str">
        <f>IF(ISBLANK('Zusatzblatt (Perigon)'!I4411),"",'Zusatzblatt (Perigon)'!I4411)</f>
        <v/>
      </c>
      <c r="D4416" s="97" t="str">
        <f>IF(ISBLANK('Zusatzblatt (Perigon)'!J4411),"",'Zusatzblatt (Perigon)'!J4411)</f>
        <v/>
      </c>
      <c r="E4416" s="64" t="str">
        <f>IF(ISBLANK('Zusatzblatt (Perigon)'!K4411),"",'Zusatzblatt (Perigon)'!K4411)</f>
        <v/>
      </c>
      <c r="F4416" s="65"/>
      <c r="G4416" s="64"/>
      <c r="H4416" s="69" t="str">
        <f>IF(ISBLANK('Zusatzblatt (Perigon)'!L4411),"",'Zusatzblatt (Perigon)'!L4411)</f>
        <v/>
      </c>
      <c r="I4416" s="69" t="str">
        <f>IF(ISBLANK('Zusatzblatt (Perigon)'!M4411),"",'Zusatzblatt (Perigon)'!M4411)</f>
        <v/>
      </c>
      <c r="J4416" s="98" t="str">
        <f>IF(ISBLANK('Zusatzblatt (Perigon)'!N4411),"",'Zusatzblatt (Perigon)'!N4411)</f>
        <v/>
      </c>
      <c r="K4416" s="99" t="str">
        <f>IF(ISBLANK('Zusatzblatt (Perigon)'!J4411),"",'Zusatzblatt (Perigon)'!T4411)</f>
        <v/>
      </c>
      <c r="L4416" s="95" t="str">
        <f>IF(ISBLANK('Zusatzblatt (Perigon)'!O4411),"",'Zusatzblatt (Perigon)'!O4411)</f>
        <v/>
      </c>
      <c r="M4416" s="95" t="str">
        <f>IF(ISBLANK('Zusatzblatt (Perigon)'!R4411),"",'Zusatzblatt (Perigon)'!R4411)</f>
        <v/>
      </c>
      <c r="N4416" s="95" t="str">
        <f>IF(ISBLANK('Zusatzblatt (Perigon)'!P4411),"",'Zusatzblatt (Perigon)'!P4411)</f>
        <v/>
      </c>
      <c r="O4416" s="38" t="str">
        <f>IF($L4416="","",VLOOKUP($R4416,Tarife!$A$2:$R$599,13,FALSE))</f>
        <v/>
      </c>
      <c r="P4416" s="38" t="str">
        <f t="shared" si="68"/>
        <v/>
      </c>
      <c r="R4416" s="100" t="str">
        <f>Zusammenzug!$C$25&amp;"-"&amp;Zusammenzug!$A$7&amp;"-"&amp;Leistungen!L4416</f>
        <v>2026-Nicht beauftragte Spitex-Organisation-</v>
      </c>
    </row>
    <row r="4417" spans="1:18" x14ac:dyDescent="0.2">
      <c r="A4417" s="95" t="str">
        <f>IF(ISBLANK('Zusatzblatt (Perigon)'!E4412),"",'Zusatzblatt (Perigon)'!E4412)</f>
        <v/>
      </c>
      <c r="B4417" s="95" t="str">
        <f>IF(ISBLANK('Zusatzblatt (Perigon)'!G4412),"",'Zusatzblatt (Perigon)'!G4412)</f>
        <v/>
      </c>
      <c r="C4417" s="96" t="str">
        <f>IF(ISBLANK('Zusatzblatt (Perigon)'!I4412),"",'Zusatzblatt (Perigon)'!I4412)</f>
        <v/>
      </c>
      <c r="D4417" s="97" t="str">
        <f>IF(ISBLANK('Zusatzblatt (Perigon)'!J4412),"",'Zusatzblatt (Perigon)'!J4412)</f>
        <v/>
      </c>
      <c r="E4417" s="64" t="str">
        <f>IF(ISBLANK('Zusatzblatt (Perigon)'!K4412),"",'Zusatzblatt (Perigon)'!K4412)</f>
        <v/>
      </c>
      <c r="F4417" s="65"/>
      <c r="G4417" s="64"/>
      <c r="H4417" s="69" t="str">
        <f>IF(ISBLANK('Zusatzblatt (Perigon)'!L4412),"",'Zusatzblatt (Perigon)'!L4412)</f>
        <v/>
      </c>
      <c r="I4417" s="69" t="str">
        <f>IF(ISBLANK('Zusatzblatt (Perigon)'!M4412),"",'Zusatzblatt (Perigon)'!M4412)</f>
        <v/>
      </c>
      <c r="J4417" s="98" t="str">
        <f>IF(ISBLANK('Zusatzblatt (Perigon)'!N4412),"",'Zusatzblatt (Perigon)'!N4412)</f>
        <v/>
      </c>
      <c r="K4417" s="99" t="str">
        <f>IF(ISBLANK('Zusatzblatt (Perigon)'!J4412),"",'Zusatzblatt (Perigon)'!T4412)</f>
        <v/>
      </c>
      <c r="L4417" s="95" t="str">
        <f>IF(ISBLANK('Zusatzblatt (Perigon)'!O4412),"",'Zusatzblatt (Perigon)'!O4412)</f>
        <v/>
      </c>
      <c r="M4417" s="95" t="str">
        <f>IF(ISBLANK('Zusatzblatt (Perigon)'!R4412),"",'Zusatzblatt (Perigon)'!R4412)</f>
        <v/>
      </c>
      <c r="N4417" s="95" t="str">
        <f>IF(ISBLANK('Zusatzblatt (Perigon)'!P4412),"",'Zusatzblatt (Perigon)'!P4412)</f>
        <v/>
      </c>
      <c r="O4417" s="38" t="str">
        <f>IF($L4417="","",VLOOKUP($R4417,Tarife!$A$2:$R$599,13,FALSE))</f>
        <v/>
      </c>
      <c r="P4417" s="38" t="str">
        <f t="shared" si="68"/>
        <v/>
      </c>
      <c r="R4417" s="100" t="str">
        <f>Zusammenzug!$C$25&amp;"-"&amp;Zusammenzug!$A$7&amp;"-"&amp;Leistungen!L4417</f>
        <v>2026-Nicht beauftragte Spitex-Organisation-</v>
      </c>
    </row>
    <row r="4418" spans="1:18" x14ac:dyDescent="0.2">
      <c r="A4418" s="95" t="str">
        <f>IF(ISBLANK('Zusatzblatt (Perigon)'!E4413),"",'Zusatzblatt (Perigon)'!E4413)</f>
        <v/>
      </c>
      <c r="B4418" s="95" t="str">
        <f>IF(ISBLANK('Zusatzblatt (Perigon)'!G4413),"",'Zusatzblatt (Perigon)'!G4413)</f>
        <v/>
      </c>
      <c r="C4418" s="96" t="str">
        <f>IF(ISBLANK('Zusatzblatt (Perigon)'!I4413),"",'Zusatzblatt (Perigon)'!I4413)</f>
        <v/>
      </c>
      <c r="D4418" s="97" t="str">
        <f>IF(ISBLANK('Zusatzblatt (Perigon)'!J4413),"",'Zusatzblatt (Perigon)'!J4413)</f>
        <v/>
      </c>
      <c r="E4418" s="64" t="str">
        <f>IF(ISBLANK('Zusatzblatt (Perigon)'!K4413),"",'Zusatzblatt (Perigon)'!K4413)</f>
        <v/>
      </c>
      <c r="F4418" s="65"/>
      <c r="G4418" s="64"/>
      <c r="H4418" s="69" t="str">
        <f>IF(ISBLANK('Zusatzblatt (Perigon)'!L4413),"",'Zusatzblatt (Perigon)'!L4413)</f>
        <v/>
      </c>
      <c r="I4418" s="69" t="str">
        <f>IF(ISBLANK('Zusatzblatt (Perigon)'!M4413),"",'Zusatzblatt (Perigon)'!M4413)</f>
        <v/>
      </c>
      <c r="J4418" s="98" t="str">
        <f>IF(ISBLANK('Zusatzblatt (Perigon)'!N4413),"",'Zusatzblatt (Perigon)'!N4413)</f>
        <v/>
      </c>
      <c r="K4418" s="99" t="str">
        <f>IF(ISBLANK('Zusatzblatt (Perigon)'!J4413),"",'Zusatzblatt (Perigon)'!T4413)</f>
        <v/>
      </c>
      <c r="L4418" s="95" t="str">
        <f>IF(ISBLANK('Zusatzblatt (Perigon)'!O4413),"",'Zusatzblatt (Perigon)'!O4413)</f>
        <v/>
      </c>
      <c r="M4418" s="95" t="str">
        <f>IF(ISBLANK('Zusatzblatt (Perigon)'!R4413),"",'Zusatzblatt (Perigon)'!R4413)</f>
        <v/>
      </c>
      <c r="N4418" s="95" t="str">
        <f>IF(ISBLANK('Zusatzblatt (Perigon)'!P4413),"",'Zusatzblatt (Perigon)'!P4413)</f>
        <v/>
      </c>
      <c r="O4418" s="38" t="str">
        <f>IF($L4418="","",VLOOKUP($R4418,Tarife!$A$2:$R$599,13,FALSE))</f>
        <v/>
      </c>
      <c r="P4418" s="38" t="str">
        <f t="shared" si="68"/>
        <v/>
      </c>
      <c r="R4418" s="100" t="str">
        <f>Zusammenzug!$C$25&amp;"-"&amp;Zusammenzug!$A$7&amp;"-"&amp;Leistungen!L4418</f>
        <v>2026-Nicht beauftragte Spitex-Organisation-</v>
      </c>
    </row>
    <row r="4419" spans="1:18" x14ac:dyDescent="0.2">
      <c r="A4419" s="95" t="str">
        <f>IF(ISBLANK('Zusatzblatt (Perigon)'!E4414),"",'Zusatzblatt (Perigon)'!E4414)</f>
        <v/>
      </c>
      <c r="B4419" s="95" t="str">
        <f>IF(ISBLANK('Zusatzblatt (Perigon)'!G4414),"",'Zusatzblatt (Perigon)'!G4414)</f>
        <v/>
      </c>
      <c r="C4419" s="96" t="str">
        <f>IF(ISBLANK('Zusatzblatt (Perigon)'!I4414),"",'Zusatzblatt (Perigon)'!I4414)</f>
        <v/>
      </c>
      <c r="D4419" s="97" t="str">
        <f>IF(ISBLANK('Zusatzblatt (Perigon)'!J4414),"",'Zusatzblatt (Perigon)'!J4414)</f>
        <v/>
      </c>
      <c r="E4419" s="64" t="str">
        <f>IF(ISBLANK('Zusatzblatt (Perigon)'!K4414),"",'Zusatzblatt (Perigon)'!K4414)</f>
        <v/>
      </c>
      <c r="F4419" s="65"/>
      <c r="G4419" s="64"/>
      <c r="H4419" s="69" t="str">
        <f>IF(ISBLANK('Zusatzblatt (Perigon)'!L4414),"",'Zusatzblatt (Perigon)'!L4414)</f>
        <v/>
      </c>
      <c r="I4419" s="69" t="str">
        <f>IF(ISBLANK('Zusatzblatt (Perigon)'!M4414),"",'Zusatzblatt (Perigon)'!M4414)</f>
        <v/>
      </c>
      <c r="J4419" s="98" t="str">
        <f>IF(ISBLANK('Zusatzblatt (Perigon)'!N4414),"",'Zusatzblatt (Perigon)'!N4414)</f>
        <v/>
      </c>
      <c r="K4419" s="99" t="str">
        <f>IF(ISBLANK('Zusatzblatt (Perigon)'!J4414),"",'Zusatzblatt (Perigon)'!T4414)</f>
        <v/>
      </c>
      <c r="L4419" s="95" t="str">
        <f>IF(ISBLANK('Zusatzblatt (Perigon)'!O4414),"",'Zusatzblatt (Perigon)'!O4414)</f>
        <v/>
      </c>
      <c r="M4419" s="95" t="str">
        <f>IF(ISBLANK('Zusatzblatt (Perigon)'!R4414),"",'Zusatzblatt (Perigon)'!R4414)</f>
        <v/>
      </c>
      <c r="N4419" s="95" t="str">
        <f>IF(ISBLANK('Zusatzblatt (Perigon)'!P4414),"",'Zusatzblatt (Perigon)'!P4414)</f>
        <v/>
      </c>
      <c r="O4419" s="38" t="str">
        <f>IF($L4419="","",VLOOKUP($R4419,Tarife!$A$2:$R$599,13,FALSE))</f>
        <v/>
      </c>
      <c r="P4419" s="38" t="str">
        <f t="shared" si="68"/>
        <v/>
      </c>
      <c r="R4419" s="100" t="str">
        <f>Zusammenzug!$C$25&amp;"-"&amp;Zusammenzug!$A$7&amp;"-"&amp;Leistungen!L4419</f>
        <v>2026-Nicht beauftragte Spitex-Organisation-</v>
      </c>
    </row>
    <row r="4420" spans="1:18" x14ac:dyDescent="0.2">
      <c r="A4420" s="95" t="str">
        <f>IF(ISBLANK('Zusatzblatt (Perigon)'!E4415),"",'Zusatzblatt (Perigon)'!E4415)</f>
        <v/>
      </c>
      <c r="B4420" s="95" t="str">
        <f>IF(ISBLANK('Zusatzblatt (Perigon)'!G4415),"",'Zusatzblatt (Perigon)'!G4415)</f>
        <v/>
      </c>
      <c r="C4420" s="96" t="str">
        <f>IF(ISBLANK('Zusatzblatt (Perigon)'!I4415),"",'Zusatzblatt (Perigon)'!I4415)</f>
        <v/>
      </c>
      <c r="D4420" s="97" t="str">
        <f>IF(ISBLANK('Zusatzblatt (Perigon)'!J4415),"",'Zusatzblatt (Perigon)'!J4415)</f>
        <v/>
      </c>
      <c r="E4420" s="64" t="str">
        <f>IF(ISBLANK('Zusatzblatt (Perigon)'!K4415),"",'Zusatzblatt (Perigon)'!K4415)</f>
        <v/>
      </c>
      <c r="F4420" s="65"/>
      <c r="G4420" s="64"/>
      <c r="H4420" s="69" t="str">
        <f>IF(ISBLANK('Zusatzblatt (Perigon)'!L4415),"",'Zusatzblatt (Perigon)'!L4415)</f>
        <v/>
      </c>
      <c r="I4420" s="69" t="str">
        <f>IF(ISBLANK('Zusatzblatt (Perigon)'!M4415),"",'Zusatzblatt (Perigon)'!M4415)</f>
        <v/>
      </c>
      <c r="J4420" s="98" t="str">
        <f>IF(ISBLANK('Zusatzblatt (Perigon)'!N4415),"",'Zusatzblatt (Perigon)'!N4415)</f>
        <v/>
      </c>
      <c r="K4420" s="99" t="str">
        <f>IF(ISBLANK('Zusatzblatt (Perigon)'!J4415),"",'Zusatzblatt (Perigon)'!T4415)</f>
        <v/>
      </c>
      <c r="L4420" s="95" t="str">
        <f>IF(ISBLANK('Zusatzblatt (Perigon)'!O4415),"",'Zusatzblatt (Perigon)'!O4415)</f>
        <v/>
      </c>
      <c r="M4420" s="95" t="str">
        <f>IF(ISBLANK('Zusatzblatt (Perigon)'!R4415),"",'Zusatzblatt (Perigon)'!R4415)</f>
        <v/>
      </c>
      <c r="N4420" s="95" t="str">
        <f>IF(ISBLANK('Zusatzblatt (Perigon)'!P4415),"",'Zusatzblatt (Perigon)'!P4415)</f>
        <v/>
      </c>
      <c r="O4420" s="38" t="str">
        <f>IF($L4420="","",VLOOKUP($R4420,Tarife!$A$2:$R$599,13,FALSE))</f>
        <v/>
      </c>
      <c r="P4420" s="38" t="str">
        <f t="shared" si="68"/>
        <v/>
      </c>
      <c r="R4420" s="100" t="str">
        <f>Zusammenzug!$C$25&amp;"-"&amp;Zusammenzug!$A$7&amp;"-"&amp;Leistungen!L4420</f>
        <v>2026-Nicht beauftragte Spitex-Organisation-</v>
      </c>
    </row>
    <row r="4421" spans="1:18" x14ac:dyDescent="0.2">
      <c r="A4421" s="95" t="str">
        <f>IF(ISBLANK('Zusatzblatt (Perigon)'!E4416),"",'Zusatzblatt (Perigon)'!E4416)</f>
        <v/>
      </c>
      <c r="B4421" s="95" t="str">
        <f>IF(ISBLANK('Zusatzblatt (Perigon)'!G4416),"",'Zusatzblatt (Perigon)'!G4416)</f>
        <v/>
      </c>
      <c r="C4421" s="96" t="str">
        <f>IF(ISBLANK('Zusatzblatt (Perigon)'!I4416),"",'Zusatzblatt (Perigon)'!I4416)</f>
        <v/>
      </c>
      <c r="D4421" s="97" t="str">
        <f>IF(ISBLANK('Zusatzblatt (Perigon)'!J4416),"",'Zusatzblatt (Perigon)'!J4416)</f>
        <v/>
      </c>
      <c r="E4421" s="64" t="str">
        <f>IF(ISBLANK('Zusatzblatt (Perigon)'!K4416),"",'Zusatzblatt (Perigon)'!K4416)</f>
        <v/>
      </c>
      <c r="F4421" s="65"/>
      <c r="G4421" s="64"/>
      <c r="H4421" s="69" t="str">
        <f>IF(ISBLANK('Zusatzblatt (Perigon)'!L4416),"",'Zusatzblatt (Perigon)'!L4416)</f>
        <v/>
      </c>
      <c r="I4421" s="69" t="str">
        <f>IF(ISBLANK('Zusatzblatt (Perigon)'!M4416),"",'Zusatzblatt (Perigon)'!M4416)</f>
        <v/>
      </c>
      <c r="J4421" s="98" t="str">
        <f>IF(ISBLANK('Zusatzblatt (Perigon)'!N4416),"",'Zusatzblatt (Perigon)'!N4416)</f>
        <v/>
      </c>
      <c r="K4421" s="99" t="str">
        <f>IF(ISBLANK('Zusatzblatt (Perigon)'!J4416),"",'Zusatzblatt (Perigon)'!T4416)</f>
        <v/>
      </c>
      <c r="L4421" s="95" t="str">
        <f>IF(ISBLANK('Zusatzblatt (Perigon)'!O4416),"",'Zusatzblatt (Perigon)'!O4416)</f>
        <v/>
      </c>
      <c r="M4421" s="95" t="str">
        <f>IF(ISBLANK('Zusatzblatt (Perigon)'!R4416),"",'Zusatzblatt (Perigon)'!R4416)</f>
        <v/>
      </c>
      <c r="N4421" s="95" t="str">
        <f>IF(ISBLANK('Zusatzblatt (Perigon)'!P4416),"",'Zusatzblatt (Perigon)'!P4416)</f>
        <v/>
      </c>
      <c r="O4421" s="38" t="str">
        <f>IF($L4421="","",VLOOKUP($R4421,Tarife!$A$2:$R$599,13,FALSE))</f>
        <v/>
      </c>
      <c r="P4421" s="38" t="str">
        <f t="shared" si="68"/>
        <v/>
      </c>
      <c r="R4421" s="100" t="str">
        <f>Zusammenzug!$C$25&amp;"-"&amp;Zusammenzug!$A$7&amp;"-"&amp;Leistungen!L4421</f>
        <v>2026-Nicht beauftragte Spitex-Organisation-</v>
      </c>
    </row>
    <row r="4422" spans="1:18" x14ac:dyDescent="0.2">
      <c r="A4422" s="95" t="str">
        <f>IF(ISBLANK('Zusatzblatt (Perigon)'!E4417),"",'Zusatzblatt (Perigon)'!E4417)</f>
        <v/>
      </c>
      <c r="B4422" s="95" t="str">
        <f>IF(ISBLANK('Zusatzblatt (Perigon)'!G4417),"",'Zusatzblatt (Perigon)'!G4417)</f>
        <v/>
      </c>
      <c r="C4422" s="96" t="str">
        <f>IF(ISBLANK('Zusatzblatt (Perigon)'!I4417),"",'Zusatzblatt (Perigon)'!I4417)</f>
        <v/>
      </c>
      <c r="D4422" s="97" t="str">
        <f>IF(ISBLANK('Zusatzblatt (Perigon)'!J4417),"",'Zusatzblatt (Perigon)'!J4417)</f>
        <v/>
      </c>
      <c r="E4422" s="64" t="str">
        <f>IF(ISBLANK('Zusatzblatt (Perigon)'!K4417),"",'Zusatzblatt (Perigon)'!K4417)</f>
        <v/>
      </c>
      <c r="F4422" s="65"/>
      <c r="G4422" s="64"/>
      <c r="H4422" s="69" t="str">
        <f>IF(ISBLANK('Zusatzblatt (Perigon)'!L4417),"",'Zusatzblatt (Perigon)'!L4417)</f>
        <v/>
      </c>
      <c r="I4422" s="69" t="str">
        <f>IF(ISBLANK('Zusatzblatt (Perigon)'!M4417),"",'Zusatzblatt (Perigon)'!M4417)</f>
        <v/>
      </c>
      <c r="J4422" s="98" t="str">
        <f>IF(ISBLANK('Zusatzblatt (Perigon)'!N4417),"",'Zusatzblatt (Perigon)'!N4417)</f>
        <v/>
      </c>
      <c r="K4422" s="99" t="str">
        <f>IF(ISBLANK('Zusatzblatt (Perigon)'!J4417),"",'Zusatzblatt (Perigon)'!T4417)</f>
        <v/>
      </c>
      <c r="L4422" s="95" t="str">
        <f>IF(ISBLANK('Zusatzblatt (Perigon)'!O4417),"",'Zusatzblatt (Perigon)'!O4417)</f>
        <v/>
      </c>
      <c r="M4422" s="95" t="str">
        <f>IF(ISBLANK('Zusatzblatt (Perigon)'!R4417),"",'Zusatzblatt (Perigon)'!R4417)</f>
        <v/>
      </c>
      <c r="N4422" s="95" t="str">
        <f>IF(ISBLANK('Zusatzblatt (Perigon)'!P4417),"",'Zusatzblatt (Perigon)'!P4417)</f>
        <v/>
      </c>
      <c r="O4422" s="38" t="str">
        <f>IF($L4422="","",VLOOKUP($R4422,Tarife!$A$2:$R$599,13,FALSE))</f>
        <v/>
      </c>
      <c r="P4422" s="38" t="str">
        <f t="shared" si="68"/>
        <v/>
      </c>
      <c r="R4422" s="100" t="str">
        <f>Zusammenzug!$C$25&amp;"-"&amp;Zusammenzug!$A$7&amp;"-"&amp;Leistungen!L4422</f>
        <v>2026-Nicht beauftragte Spitex-Organisation-</v>
      </c>
    </row>
    <row r="4423" spans="1:18" x14ac:dyDescent="0.2">
      <c r="A4423" s="95" t="str">
        <f>IF(ISBLANK('Zusatzblatt (Perigon)'!E4418),"",'Zusatzblatt (Perigon)'!E4418)</f>
        <v/>
      </c>
      <c r="B4423" s="95" t="str">
        <f>IF(ISBLANK('Zusatzblatt (Perigon)'!G4418),"",'Zusatzblatt (Perigon)'!G4418)</f>
        <v/>
      </c>
      <c r="C4423" s="96" t="str">
        <f>IF(ISBLANK('Zusatzblatt (Perigon)'!I4418),"",'Zusatzblatt (Perigon)'!I4418)</f>
        <v/>
      </c>
      <c r="D4423" s="97" t="str">
        <f>IF(ISBLANK('Zusatzblatt (Perigon)'!J4418),"",'Zusatzblatt (Perigon)'!J4418)</f>
        <v/>
      </c>
      <c r="E4423" s="64" t="str">
        <f>IF(ISBLANK('Zusatzblatt (Perigon)'!K4418),"",'Zusatzblatt (Perigon)'!K4418)</f>
        <v/>
      </c>
      <c r="F4423" s="65"/>
      <c r="G4423" s="64"/>
      <c r="H4423" s="69" t="str">
        <f>IF(ISBLANK('Zusatzblatt (Perigon)'!L4418),"",'Zusatzblatt (Perigon)'!L4418)</f>
        <v/>
      </c>
      <c r="I4423" s="69" t="str">
        <f>IF(ISBLANK('Zusatzblatt (Perigon)'!M4418),"",'Zusatzblatt (Perigon)'!M4418)</f>
        <v/>
      </c>
      <c r="J4423" s="98" t="str">
        <f>IF(ISBLANK('Zusatzblatt (Perigon)'!N4418),"",'Zusatzblatt (Perigon)'!N4418)</f>
        <v/>
      </c>
      <c r="K4423" s="99" t="str">
        <f>IF(ISBLANK('Zusatzblatt (Perigon)'!J4418),"",'Zusatzblatt (Perigon)'!T4418)</f>
        <v/>
      </c>
      <c r="L4423" s="95" t="str">
        <f>IF(ISBLANK('Zusatzblatt (Perigon)'!O4418),"",'Zusatzblatt (Perigon)'!O4418)</f>
        <v/>
      </c>
      <c r="M4423" s="95" t="str">
        <f>IF(ISBLANK('Zusatzblatt (Perigon)'!R4418),"",'Zusatzblatt (Perigon)'!R4418)</f>
        <v/>
      </c>
      <c r="N4423" s="95" t="str">
        <f>IF(ISBLANK('Zusatzblatt (Perigon)'!P4418),"",'Zusatzblatt (Perigon)'!P4418)</f>
        <v/>
      </c>
      <c r="O4423" s="38" t="str">
        <f>IF($L4423="","",VLOOKUP($R4423,Tarife!$A$2:$R$599,13,FALSE))</f>
        <v/>
      </c>
      <c r="P4423" s="38" t="str">
        <f t="shared" si="68"/>
        <v/>
      </c>
      <c r="R4423" s="100" t="str">
        <f>Zusammenzug!$C$25&amp;"-"&amp;Zusammenzug!$A$7&amp;"-"&amp;Leistungen!L4423</f>
        <v>2026-Nicht beauftragte Spitex-Organisation-</v>
      </c>
    </row>
    <row r="4424" spans="1:18" x14ac:dyDescent="0.2">
      <c r="A4424" s="95" t="str">
        <f>IF(ISBLANK('Zusatzblatt (Perigon)'!E4419),"",'Zusatzblatt (Perigon)'!E4419)</f>
        <v/>
      </c>
      <c r="B4424" s="95" t="str">
        <f>IF(ISBLANK('Zusatzblatt (Perigon)'!G4419),"",'Zusatzblatt (Perigon)'!G4419)</f>
        <v/>
      </c>
      <c r="C4424" s="96" t="str">
        <f>IF(ISBLANK('Zusatzblatt (Perigon)'!I4419),"",'Zusatzblatt (Perigon)'!I4419)</f>
        <v/>
      </c>
      <c r="D4424" s="97" t="str">
        <f>IF(ISBLANK('Zusatzblatt (Perigon)'!J4419),"",'Zusatzblatt (Perigon)'!J4419)</f>
        <v/>
      </c>
      <c r="E4424" s="64" t="str">
        <f>IF(ISBLANK('Zusatzblatt (Perigon)'!K4419),"",'Zusatzblatt (Perigon)'!K4419)</f>
        <v/>
      </c>
      <c r="F4424" s="65"/>
      <c r="G4424" s="64"/>
      <c r="H4424" s="69" t="str">
        <f>IF(ISBLANK('Zusatzblatt (Perigon)'!L4419),"",'Zusatzblatt (Perigon)'!L4419)</f>
        <v/>
      </c>
      <c r="I4424" s="69" t="str">
        <f>IF(ISBLANK('Zusatzblatt (Perigon)'!M4419),"",'Zusatzblatt (Perigon)'!M4419)</f>
        <v/>
      </c>
      <c r="J4424" s="98" t="str">
        <f>IF(ISBLANK('Zusatzblatt (Perigon)'!N4419),"",'Zusatzblatt (Perigon)'!N4419)</f>
        <v/>
      </c>
      <c r="K4424" s="99" t="str">
        <f>IF(ISBLANK('Zusatzblatt (Perigon)'!J4419),"",'Zusatzblatt (Perigon)'!T4419)</f>
        <v/>
      </c>
      <c r="L4424" s="95" t="str">
        <f>IF(ISBLANK('Zusatzblatt (Perigon)'!O4419),"",'Zusatzblatt (Perigon)'!O4419)</f>
        <v/>
      </c>
      <c r="M4424" s="95" t="str">
        <f>IF(ISBLANK('Zusatzblatt (Perigon)'!R4419),"",'Zusatzblatt (Perigon)'!R4419)</f>
        <v/>
      </c>
      <c r="N4424" s="95" t="str">
        <f>IF(ISBLANK('Zusatzblatt (Perigon)'!P4419),"",'Zusatzblatt (Perigon)'!P4419)</f>
        <v/>
      </c>
      <c r="O4424" s="38" t="str">
        <f>IF($L4424="","",VLOOKUP($R4424,Tarife!$A$2:$R$599,13,FALSE))</f>
        <v/>
      </c>
      <c r="P4424" s="38" t="str">
        <f t="shared" ref="P4424:P4487" si="69">IF(L4424="","",IF(AND($L4424="Pabe",N4424&lt;O4424),M4424*O4424,IF(N4424&lt;O4424,M4424*N4424,M4424*O4424)))</f>
        <v/>
      </c>
      <c r="R4424" s="100" t="str">
        <f>Zusammenzug!$C$25&amp;"-"&amp;Zusammenzug!$A$7&amp;"-"&amp;Leistungen!L4424</f>
        <v>2026-Nicht beauftragte Spitex-Organisation-</v>
      </c>
    </row>
    <row r="4425" spans="1:18" x14ac:dyDescent="0.2">
      <c r="A4425" s="95" t="str">
        <f>IF(ISBLANK('Zusatzblatt (Perigon)'!E4420),"",'Zusatzblatt (Perigon)'!E4420)</f>
        <v/>
      </c>
      <c r="B4425" s="95" t="str">
        <f>IF(ISBLANK('Zusatzblatt (Perigon)'!G4420),"",'Zusatzblatt (Perigon)'!G4420)</f>
        <v/>
      </c>
      <c r="C4425" s="96" t="str">
        <f>IF(ISBLANK('Zusatzblatt (Perigon)'!I4420),"",'Zusatzblatt (Perigon)'!I4420)</f>
        <v/>
      </c>
      <c r="D4425" s="97" t="str">
        <f>IF(ISBLANK('Zusatzblatt (Perigon)'!J4420),"",'Zusatzblatt (Perigon)'!J4420)</f>
        <v/>
      </c>
      <c r="E4425" s="64" t="str">
        <f>IF(ISBLANK('Zusatzblatt (Perigon)'!K4420),"",'Zusatzblatt (Perigon)'!K4420)</f>
        <v/>
      </c>
      <c r="F4425" s="65"/>
      <c r="G4425" s="64"/>
      <c r="H4425" s="69" t="str">
        <f>IF(ISBLANK('Zusatzblatt (Perigon)'!L4420),"",'Zusatzblatt (Perigon)'!L4420)</f>
        <v/>
      </c>
      <c r="I4425" s="69" t="str">
        <f>IF(ISBLANK('Zusatzblatt (Perigon)'!M4420),"",'Zusatzblatt (Perigon)'!M4420)</f>
        <v/>
      </c>
      <c r="J4425" s="98" t="str">
        <f>IF(ISBLANK('Zusatzblatt (Perigon)'!N4420),"",'Zusatzblatt (Perigon)'!N4420)</f>
        <v/>
      </c>
      <c r="K4425" s="99" t="str">
        <f>IF(ISBLANK('Zusatzblatt (Perigon)'!J4420),"",'Zusatzblatt (Perigon)'!T4420)</f>
        <v/>
      </c>
      <c r="L4425" s="95" t="str">
        <f>IF(ISBLANK('Zusatzblatt (Perigon)'!O4420),"",'Zusatzblatt (Perigon)'!O4420)</f>
        <v/>
      </c>
      <c r="M4425" s="95" t="str">
        <f>IF(ISBLANK('Zusatzblatt (Perigon)'!R4420),"",'Zusatzblatt (Perigon)'!R4420)</f>
        <v/>
      </c>
      <c r="N4425" s="95" t="str">
        <f>IF(ISBLANK('Zusatzblatt (Perigon)'!P4420),"",'Zusatzblatt (Perigon)'!P4420)</f>
        <v/>
      </c>
      <c r="O4425" s="38" t="str">
        <f>IF($L4425="","",VLOOKUP($R4425,Tarife!$A$2:$R$599,13,FALSE))</f>
        <v/>
      </c>
      <c r="P4425" s="38" t="str">
        <f t="shared" si="69"/>
        <v/>
      </c>
      <c r="R4425" s="100" t="str">
        <f>Zusammenzug!$C$25&amp;"-"&amp;Zusammenzug!$A$7&amp;"-"&amp;Leistungen!L4425</f>
        <v>2026-Nicht beauftragte Spitex-Organisation-</v>
      </c>
    </row>
    <row r="4426" spans="1:18" x14ac:dyDescent="0.2">
      <c r="A4426" s="95" t="str">
        <f>IF(ISBLANK('Zusatzblatt (Perigon)'!E4421),"",'Zusatzblatt (Perigon)'!E4421)</f>
        <v/>
      </c>
      <c r="B4426" s="95" t="str">
        <f>IF(ISBLANK('Zusatzblatt (Perigon)'!G4421),"",'Zusatzblatt (Perigon)'!G4421)</f>
        <v/>
      </c>
      <c r="C4426" s="96" t="str">
        <f>IF(ISBLANK('Zusatzblatt (Perigon)'!I4421),"",'Zusatzblatt (Perigon)'!I4421)</f>
        <v/>
      </c>
      <c r="D4426" s="97" t="str">
        <f>IF(ISBLANK('Zusatzblatt (Perigon)'!J4421),"",'Zusatzblatt (Perigon)'!J4421)</f>
        <v/>
      </c>
      <c r="E4426" s="64" t="str">
        <f>IF(ISBLANK('Zusatzblatt (Perigon)'!K4421),"",'Zusatzblatt (Perigon)'!K4421)</f>
        <v/>
      </c>
      <c r="F4426" s="65"/>
      <c r="G4426" s="64"/>
      <c r="H4426" s="69" t="str">
        <f>IF(ISBLANK('Zusatzblatt (Perigon)'!L4421),"",'Zusatzblatt (Perigon)'!L4421)</f>
        <v/>
      </c>
      <c r="I4426" s="69" t="str">
        <f>IF(ISBLANK('Zusatzblatt (Perigon)'!M4421),"",'Zusatzblatt (Perigon)'!M4421)</f>
        <v/>
      </c>
      <c r="J4426" s="98" t="str">
        <f>IF(ISBLANK('Zusatzblatt (Perigon)'!N4421),"",'Zusatzblatt (Perigon)'!N4421)</f>
        <v/>
      </c>
      <c r="K4426" s="99" t="str">
        <f>IF(ISBLANK('Zusatzblatt (Perigon)'!J4421),"",'Zusatzblatt (Perigon)'!T4421)</f>
        <v/>
      </c>
      <c r="L4426" s="95" t="str">
        <f>IF(ISBLANK('Zusatzblatt (Perigon)'!O4421),"",'Zusatzblatt (Perigon)'!O4421)</f>
        <v/>
      </c>
      <c r="M4426" s="95" t="str">
        <f>IF(ISBLANK('Zusatzblatt (Perigon)'!R4421),"",'Zusatzblatt (Perigon)'!R4421)</f>
        <v/>
      </c>
      <c r="N4426" s="95" t="str">
        <f>IF(ISBLANK('Zusatzblatt (Perigon)'!P4421),"",'Zusatzblatt (Perigon)'!P4421)</f>
        <v/>
      </c>
      <c r="O4426" s="38" t="str">
        <f>IF($L4426="","",VLOOKUP($R4426,Tarife!$A$2:$R$599,13,FALSE))</f>
        <v/>
      </c>
      <c r="P4426" s="38" t="str">
        <f t="shared" si="69"/>
        <v/>
      </c>
      <c r="R4426" s="100" t="str">
        <f>Zusammenzug!$C$25&amp;"-"&amp;Zusammenzug!$A$7&amp;"-"&amp;Leistungen!L4426</f>
        <v>2026-Nicht beauftragte Spitex-Organisation-</v>
      </c>
    </row>
    <row r="4427" spans="1:18" x14ac:dyDescent="0.2">
      <c r="A4427" s="95" t="str">
        <f>IF(ISBLANK('Zusatzblatt (Perigon)'!E4422),"",'Zusatzblatt (Perigon)'!E4422)</f>
        <v/>
      </c>
      <c r="B4427" s="95" t="str">
        <f>IF(ISBLANK('Zusatzblatt (Perigon)'!G4422),"",'Zusatzblatt (Perigon)'!G4422)</f>
        <v/>
      </c>
      <c r="C4427" s="96" t="str">
        <f>IF(ISBLANK('Zusatzblatt (Perigon)'!I4422),"",'Zusatzblatt (Perigon)'!I4422)</f>
        <v/>
      </c>
      <c r="D4427" s="97" t="str">
        <f>IF(ISBLANK('Zusatzblatt (Perigon)'!J4422),"",'Zusatzblatt (Perigon)'!J4422)</f>
        <v/>
      </c>
      <c r="E4427" s="64" t="str">
        <f>IF(ISBLANK('Zusatzblatt (Perigon)'!K4422),"",'Zusatzblatt (Perigon)'!K4422)</f>
        <v/>
      </c>
      <c r="F4427" s="65"/>
      <c r="G4427" s="64"/>
      <c r="H4427" s="69" t="str">
        <f>IF(ISBLANK('Zusatzblatt (Perigon)'!L4422),"",'Zusatzblatt (Perigon)'!L4422)</f>
        <v/>
      </c>
      <c r="I4427" s="69" t="str">
        <f>IF(ISBLANK('Zusatzblatt (Perigon)'!M4422),"",'Zusatzblatt (Perigon)'!M4422)</f>
        <v/>
      </c>
      <c r="J4427" s="98" t="str">
        <f>IF(ISBLANK('Zusatzblatt (Perigon)'!N4422),"",'Zusatzblatt (Perigon)'!N4422)</f>
        <v/>
      </c>
      <c r="K4427" s="99" t="str">
        <f>IF(ISBLANK('Zusatzblatt (Perigon)'!J4422),"",'Zusatzblatt (Perigon)'!T4422)</f>
        <v/>
      </c>
      <c r="L4427" s="95" t="str">
        <f>IF(ISBLANK('Zusatzblatt (Perigon)'!O4422),"",'Zusatzblatt (Perigon)'!O4422)</f>
        <v/>
      </c>
      <c r="M4427" s="95" t="str">
        <f>IF(ISBLANK('Zusatzblatt (Perigon)'!R4422),"",'Zusatzblatt (Perigon)'!R4422)</f>
        <v/>
      </c>
      <c r="N4427" s="95" t="str">
        <f>IF(ISBLANK('Zusatzblatt (Perigon)'!P4422),"",'Zusatzblatt (Perigon)'!P4422)</f>
        <v/>
      </c>
      <c r="O4427" s="38" t="str">
        <f>IF($L4427="","",VLOOKUP($R4427,Tarife!$A$2:$R$599,13,FALSE))</f>
        <v/>
      </c>
      <c r="P4427" s="38" t="str">
        <f t="shared" si="69"/>
        <v/>
      </c>
      <c r="R4427" s="100" t="str">
        <f>Zusammenzug!$C$25&amp;"-"&amp;Zusammenzug!$A$7&amp;"-"&amp;Leistungen!L4427</f>
        <v>2026-Nicht beauftragte Spitex-Organisation-</v>
      </c>
    </row>
    <row r="4428" spans="1:18" x14ac:dyDescent="0.2">
      <c r="A4428" s="95" t="str">
        <f>IF(ISBLANK('Zusatzblatt (Perigon)'!E4423),"",'Zusatzblatt (Perigon)'!E4423)</f>
        <v/>
      </c>
      <c r="B4428" s="95" t="str">
        <f>IF(ISBLANK('Zusatzblatt (Perigon)'!G4423),"",'Zusatzblatt (Perigon)'!G4423)</f>
        <v/>
      </c>
      <c r="C4428" s="96" t="str">
        <f>IF(ISBLANK('Zusatzblatt (Perigon)'!I4423),"",'Zusatzblatt (Perigon)'!I4423)</f>
        <v/>
      </c>
      <c r="D4428" s="97" t="str">
        <f>IF(ISBLANK('Zusatzblatt (Perigon)'!J4423),"",'Zusatzblatt (Perigon)'!J4423)</f>
        <v/>
      </c>
      <c r="E4428" s="64" t="str">
        <f>IF(ISBLANK('Zusatzblatt (Perigon)'!K4423),"",'Zusatzblatt (Perigon)'!K4423)</f>
        <v/>
      </c>
      <c r="F4428" s="65"/>
      <c r="G4428" s="64"/>
      <c r="H4428" s="69" t="str">
        <f>IF(ISBLANK('Zusatzblatt (Perigon)'!L4423),"",'Zusatzblatt (Perigon)'!L4423)</f>
        <v/>
      </c>
      <c r="I4428" s="69" t="str">
        <f>IF(ISBLANK('Zusatzblatt (Perigon)'!M4423),"",'Zusatzblatt (Perigon)'!M4423)</f>
        <v/>
      </c>
      <c r="J4428" s="98" t="str">
        <f>IF(ISBLANK('Zusatzblatt (Perigon)'!N4423),"",'Zusatzblatt (Perigon)'!N4423)</f>
        <v/>
      </c>
      <c r="K4428" s="99" t="str">
        <f>IF(ISBLANK('Zusatzblatt (Perigon)'!J4423),"",'Zusatzblatt (Perigon)'!T4423)</f>
        <v/>
      </c>
      <c r="L4428" s="95" t="str">
        <f>IF(ISBLANK('Zusatzblatt (Perigon)'!O4423),"",'Zusatzblatt (Perigon)'!O4423)</f>
        <v/>
      </c>
      <c r="M4428" s="95" t="str">
        <f>IF(ISBLANK('Zusatzblatt (Perigon)'!R4423),"",'Zusatzblatt (Perigon)'!R4423)</f>
        <v/>
      </c>
      <c r="N4428" s="95" t="str">
        <f>IF(ISBLANK('Zusatzblatt (Perigon)'!P4423),"",'Zusatzblatt (Perigon)'!P4423)</f>
        <v/>
      </c>
      <c r="O4428" s="38" t="str">
        <f>IF($L4428="","",VLOOKUP($R4428,Tarife!$A$2:$R$599,13,FALSE))</f>
        <v/>
      </c>
      <c r="P4428" s="38" t="str">
        <f t="shared" si="69"/>
        <v/>
      </c>
      <c r="R4428" s="100" t="str">
        <f>Zusammenzug!$C$25&amp;"-"&amp;Zusammenzug!$A$7&amp;"-"&amp;Leistungen!L4428</f>
        <v>2026-Nicht beauftragte Spitex-Organisation-</v>
      </c>
    </row>
    <row r="4429" spans="1:18" x14ac:dyDescent="0.2">
      <c r="A4429" s="95" t="str">
        <f>IF(ISBLANK('Zusatzblatt (Perigon)'!E4424),"",'Zusatzblatt (Perigon)'!E4424)</f>
        <v/>
      </c>
      <c r="B4429" s="95" t="str">
        <f>IF(ISBLANK('Zusatzblatt (Perigon)'!G4424),"",'Zusatzblatt (Perigon)'!G4424)</f>
        <v/>
      </c>
      <c r="C4429" s="96" t="str">
        <f>IF(ISBLANK('Zusatzblatt (Perigon)'!I4424),"",'Zusatzblatt (Perigon)'!I4424)</f>
        <v/>
      </c>
      <c r="D4429" s="97" t="str">
        <f>IF(ISBLANK('Zusatzblatt (Perigon)'!J4424),"",'Zusatzblatt (Perigon)'!J4424)</f>
        <v/>
      </c>
      <c r="E4429" s="64" t="str">
        <f>IF(ISBLANK('Zusatzblatt (Perigon)'!K4424),"",'Zusatzblatt (Perigon)'!K4424)</f>
        <v/>
      </c>
      <c r="F4429" s="65"/>
      <c r="G4429" s="64"/>
      <c r="H4429" s="69" t="str">
        <f>IF(ISBLANK('Zusatzblatt (Perigon)'!L4424),"",'Zusatzblatt (Perigon)'!L4424)</f>
        <v/>
      </c>
      <c r="I4429" s="69" t="str">
        <f>IF(ISBLANK('Zusatzblatt (Perigon)'!M4424),"",'Zusatzblatt (Perigon)'!M4424)</f>
        <v/>
      </c>
      <c r="J4429" s="98" t="str">
        <f>IF(ISBLANK('Zusatzblatt (Perigon)'!N4424),"",'Zusatzblatt (Perigon)'!N4424)</f>
        <v/>
      </c>
      <c r="K4429" s="99" t="str">
        <f>IF(ISBLANK('Zusatzblatt (Perigon)'!J4424),"",'Zusatzblatt (Perigon)'!T4424)</f>
        <v/>
      </c>
      <c r="L4429" s="95" t="str">
        <f>IF(ISBLANK('Zusatzblatt (Perigon)'!O4424),"",'Zusatzblatt (Perigon)'!O4424)</f>
        <v/>
      </c>
      <c r="M4429" s="95" t="str">
        <f>IF(ISBLANK('Zusatzblatt (Perigon)'!R4424),"",'Zusatzblatt (Perigon)'!R4424)</f>
        <v/>
      </c>
      <c r="N4429" s="95" t="str">
        <f>IF(ISBLANK('Zusatzblatt (Perigon)'!P4424),"",'Zusatzblatt (Perigon)'!P4424)</f>
        <v/>
      </c>
      <c r="O4429" s="38" t="str">
        <f>IF($L4429="","",VLOOKUP($R4429,Tarife!$A$2:$R$599,13,FALSE))</f>
        <v/>
      </c>
      <c r="P4429" s="38" t="str">
        <f t="shared" si="69"/>
        <v/>
      </c>
      <c r="R4429" s="100" t="str">
        <f>Zusammenzug!$C$25&amp;"-"&amp;Zusammenzug!$A$7&amp;"-"&amp;Leistungen!L4429</f>
        <v>2026-Nicht beauftragte Spitex-Organisation-</v>
      </c>
    </row>
    <row r="4430" spans="1:18" x14ac:dyDescent="0.2">
      <c r="A4430" s="95" t="str">
        <f>IF(ISBLANK('Zusatzblatt (Perigon)'!E4425),"",'Zusatzblatt (Perigon)'!E4425)</f>
        <v/>
      </c>
      <c r="B4430" s="95" t="str">
        <f>IF(ISBLANK('Zusatzblatt (Perigon)'!G4425),"",'Zusatzblatt (Perigon)'!G4425)</f>
        <v/>
      </c>
      <c r="C4430" s="96" t="str">
        <f>IF(ISBLANK('Zusatzblatt (Perigon)'!I4425),"",'Zusatzblatt (Perigon)'!I4425)</f>
        <v/>
      </c>
      <c r="D4430" s="97" t="str">
        <f>IF(ISBLANK('Zusatzblatt (Perigon)'!J4425),"",'Zusatzblatt (Perigon)'!J4425)</f>
        <v/>
      </c>
      <c r="E4430" s="64" t="str">
        <f>IF(ISBLANK('Zusatzblatt (Perigon)'!K4425),"",'Zusatzblatt (Perigon)'!K4425)</f>
        <v/>
      </c>
      <c r="F4430" s="65"/>
      <c r="G4430" s="64"/>
      <c r="H4430" s="69" t="str">
        <f>IF(ISBLANK('Zusatzblatt (Perigon)'!L4425),"",'Zusatzblatt (Perigon)'!L4425)</f>
        <v/>
      </c>
      <c r="I4430" s="69" t="str">
        <f>IF(ISBLANK('Zusatzblatt (Perigon)'!M4425),"",'Zusatzblatt (Perigon)'!M4425)</f>
        <v/>
      </c>
      <c r="J4430" s="98" t="str">
        <f>IF(ISBLANK('Zusatzblatt (Perigon)'!N4425),"",'Zusatzblatt (Perigon)'!N4425)</f>
        <v/>
      </c>
      <c r="K4430" s="99" t="str">
        <f>IF(ISBLANK('Zusatzblatt (Perigon)'!J4425),"",'Zusatzblatt (Perigon)'!T4425)</f>
        <v/>
      </c>
      <c r="L4430" s="95" t="str">
        <f>IF(ISBLANK('Zusatzblatt (Perigon)'!O4425),"",'Zusatzblatt (Perigon)'!O4425)</f>
        <v/>
      </c>
      <c r="M4430" s="95" t="str">
        <f>IF(ISBLANK('Zusatzblatt (Perigon)'!R4425),"",'Zusatzblatt (Perigon)'!R4425)</f>
        <v/>
      </c>
      <c r="N4430" s="95" t="str">
        <f>IF(ISBLANK('Zusatzblatt (Perigon)'!P4425),"",'Zusatzblatt (Perigon)'!P4425)</f>
        <v/>
      </c>
      <c r="O4430" s="38" t="str">
        <f>IF($L4430="","",VLOOKUP($R4430,Tarife!$A$2:$R$599,13,FALSE))</f>
        <v/>
      </c>
      <c r="P4430" s="38" t="str">
        <f t="shared" si="69"/>
        <v/>
      </c>
      <c r="R4430" s="100" t="str">
        <f>Zusammenzug!$C$25&amp;"-"&amp;Zusammenzug!$A$7&amp;"-"&amp;Leistungen!L4430</f>
        <v>2026-Nicht beauftragte Spitex-Organisation-</v>
      </c>
    </row>
    <row r="4431" spans="1:18" x14ac:dyDescent="0.2">
      <c r="A4431" s="95" t="str">
        <f>IF(ISBLANK('Zusatzblatt (Perigon)'!E4426),"",'Zusatzblatt (Perigon)'!E4426)</f>
        <v/>
      </c>
      <c r="B4431" s="95" t="str">
        <f>IF(ISBLANK('Zusatzblatt (Perigon)'!G4426),"",'Zusatzblatt (Perigon)'!G4426)</f>
        <v/>
      </c>
      <c r="C4431" s="96" t="str">
        <f>IF(ISBLANK('Zusatzblatt (Perigon)'!I4426),"",'Zusatzblatt (Perigon)'!I4426)</f>
        <v/>
      </c>
      <c r="D4431" s="97" t="str">
        <f>IF(ISBLANK('Zusatzblatt (Perigon)'!J4426),"",'Zusatzblatt (Perigon)'!J4426)</f>
        <v/>
      </c>
      <c r="E4431" s="64" t="str">
        <f>IF(ISBLANK('Zusatzblatt (Perigon)'!K4426),"",'Zusatzblatt (Perigon)'!K4426)</f>
        <v/>
      </c>
      <c r="F4431" s="65"/>
      <c r="G4431" s="64"/>
      <c r="H4431" s="69" t="str">
        <f>IF(ISBLANK('Zusatzblatt (Perigon)'!L4426),"",'Zusatzblatt (Perigon)'!L4426)</f>
        <v/>
      </c>
      <c r="I4431" s="69" t="str">
        <f>IF(ISBLANK('Zusatzblatt (Perigon)'!M4426),"",'Zusatzblatt (Perigon)'!M4426)</f>
        <v/>
      </c>
      <c r="J4431" s="98" t="str">
        <f>IF(ISBLANK('Zusatzblatt (Perigon)'!N4426),"",'Zusatzblatt (Perigon)'!N4426)</f>
        <v/>
      </c>
      <c r="K4431" s="99" t="str">
        <f>IF(ISBLANK('Zusatzblatt (Perigon)'!J4426),"",'Zusatzblatt (Perigon)'!T4426)</f>
        <v/>
      </c>
      <c r="L4431" s="95" t="str">
        <f>IF(ISBLANK('Zusatzblatt (Perigon)'!O4426),"",'Zusatzblatt (Perigon)'!O4426)</f>
        <v/>
      </c>
      <c r="M4431" s="95" t="str">
        <f>IF(ISBLANK('Zusatzblatt (Perigon)'!R4426),"",'Zusatzblatt (Perigon)'!R4426)</f>
        <v/>
      </c>
      <c r="N4431" s="95" t="str">
        <f>IF(ISBLANK('Zusatzblatt (Perigon)'!P4426),"",'Zusatzblatt (Perigon)'!P4426)</f>
        <v/>
      </c>
      <c r="O4431" s="38" t="str">
        <f>IF($L4431="","",VLOOKUP($R4431,Tarife!$A$2:$R$599,13,FALSE))</f>
        <v/>
      </c>
      <c r="P4431" s="38" t="str">
        <f t="shared" si="69"/>
        <v/>
      </c>
      <c r="R4431" s="100" t="str">
        <f>Zusammenzug!$C$25&amp;"-"&amp;Zusammenzug!$A$7&amp;"-"&amp;Leistungen!L4431</f>
        <v>2026-Nicht beauftragte Spitex-Organisation-</v>
      </c>
    </row>
    <row r="4432" spans="1:18" x14ac:dyDescent="0.2">
      <c r="A4432" s="95" t="str">
        <f>IF(ISBLANK('Zusatzblatt (Perigon)'!E4427),"",'Zusatzblatt (Perigon)'!E4427)</f>
        <v/>
      </c>
      <c r="B4432" s="95" t="str">
        <f>IF(ISBLANK('Zusatzblatt (Perigon)'!G4427),"",'Zusatzblatt (Perigon)'!G4427)</f>
        <v/>
      </c>
      <c r="C4432" s="96" t="str">
        <f>IF(ISBLANK('Zusatzblatt (Perigon)'!I4427),"",'Zusatzblatt (Perigon)'!I4427)</f>
        <v/>
      </c>
      <c r="D4432" s="97" t="str">
        <f>IF(ISBLANK('Zusatzblatt (Perigon)'!J4427),"",'Zusatzblatt (Perigon)'!J4427)</f>
        <v/>
      </c>
      <c r="E4432" s="64" t="str">
        <f>IF(ISBLANK('Zusatzblatt (Perigon)'!K4427),"",'Zusatzblatt (Perigon)'!K4427)</f>
        <v/>
      </c>
      <c r="F4432" s="65"/>
      <c r="G4432" s="64"/>
      <c r="H4432" s="69" t="str">
        <f>IF(ISBLANK('Zusatzblatt (Perigon)'!L4427),"",'Zusatzblatt (Perigon)'!L4427)</f>
        <v/>
      </c>
      <c r="I4432" s="69" t="str">
        <f>IF(ISBLANK('Zusatzblatt (Perigon)'!M4427),"",'Zusatzblatt (Perigon)'!M4427)</f>
        <v/>
      </c>
      <c r="J4432" s="98" t="str">
        <f>IF(ISBLANK('Zusatzblatt (Perigon)'!N4427),"",'Zusatzblatt (Perigon)'!N4427)</f>
        <v/>
      </c>
      <c r="K4432" s="99" t="str">
        <f>IF(ISBLANK('Zusatzblatt (Perigon)'!J4427),"",'Zusatzblatt (Perigon)'!T4427)</f>
        <v/>
      </c>
      <c r="L4432" s="95" t="str">
        <f>IF(ISBLANK('Zusatzblatt (Perigon)'!O4427),"",'Zusatzblatt (Perigon)'!O4427)</f>
        <v/>
      </c>
      <c r="M4432" s="95" t="str">
        <f>IF(ISBLANK('Zusatzblatt (Perigon)'!R4427),"",'Zusatzblatt (Perigon)'!R4427)</f>
        <v/>
      </c>
      <c r="N4432" s="95" t="str">
        <f>IF(ISBLANK('Zusatzblatt (Perigon)'!P4427),"",'Zusatzblatt (Perigon)'!P4427)</f>
        <v/>
      </c>
      <c r="O4432" s="38" t="str">
        <f>IF($L4432="","",VLOOKUP($R4432,Tarife!$A$2:$R$599,13,FALSE))</f>
        <v/>
      </c>
      <c r="P4432" s="38" t="str">
        <f t="shared" si="69"/>
        <v/>
      </c>
      <c r="R4432" s="100" t="str">
        <f>Zusammenzug!$C$25&amp;"-"&amp;Zusammenzug!$A$7&amp;"-"&amp;Leistungen!L4432</f>
        <v>2026-Nicht beauftragte Spitex-Organisation-</v>
      </c>
    </row>
    <row r="4433" spans="1:18" x14ac:dyDescent="0.2">
      <c r="A4433" s="95" t="str">
        <f>IF(ISBLANK('Zusatzblatt (Perigon)'!E4428),"",'Zusatzblatt (Perigon)'!E4428)</f>
        <v/>
      </c>
      <c r="B4433" s="95" t="str">
        <f>IF(ISBLANK('Zusatzblatt (Perigon)'!G4428),"",'Zusatzblatt (Perigon)'!G4428)</f>
        <v/>
      </c>
      <c r="C4433" s="96" t="str">
        <f>IF(ISBLANK('Zusatzblatt (Perigon)'!I4428),"",'Zusatzblatt (Perigon)'!I4428)</f>
        <v/>
      </c>
      <c r="D4433" s="97" t="str">
        <f>IF(ISBLANK('Zusatzblatt (Perigon)'!J4428),"",'Zusatzblatt (Perigon)'!J4428)</f>
        <v/>
      </c>
      <c r="E4433" s="64" t="str">
        <f>IF(ISBLANK('Zusatzblatt (Perigon)'!K4428),"",'Zusatzblatt (Perigon)'!K4428)</f>
        <v/>
      </c>
      <c r="F4433" s="65"/>
      <c r="G4433" s="64"/>
      <c r="H4433" s="69" t="str">
        <f>IF(ISBLANK('Zusatzblatt (Perigon)'!L4428),"",'Zusatzblatt (Perigon)'!L4428)</f>
        <v/>
      </c>
      <c r="I4433" s="69" t="str">
        <f>IF(ISBLANK('Zusatzblatt (Perigon)'!M4428),"",'Zusatzblatt (Perigon)'!M4428)</f>
        <v/>
      </c>
      <c r="J4433" s="98" t="str">
        <f>IF(ISBLANK('Zusatzblatt (Perigon)'!N4428),"",'Zusatzblatt (Perigon)'!N4428)</f>
        <v/>
      </c>
      <c r="K4433" s="99" t="str">
        <f>IF(ISBLANK('Zusatzblatt (Perigon)'!J4428),"",'Zusatzblatt (Perigon)'!T4428)</f>
        <v/>
      </c>
      <c r="L4433" s="95" t="str">
        <f>IF(ISBLANK('Zusatzblatt (Perigon)'!O4428),"",'Zusatzblatt (Perigon)'!O4428)</f>
        <v/>
      </c>
      <c r="M4433" s="95" t="str">
        <f>IF(ISBLANK('Zusatzblatt (Perigon)'!R4428),"",'Zusatzblatt (Perigon)'!R4428)</f>
        <v/>
      </c>
      <c r="N4433" s="95" t="str">
        <f>IF(ISBLANK('Zusatzblatt (Perigon)'!P4428),"",'Zusatzblatt (Perigon)'!P4428)</f>
        <v/>
      </c>
      <c r="O4433" s="38" t="str">
        <f>IF($L4433="","",VLOOKUP($R4433,Tarife!$A$2:$R$599,13,FALSE))</f>
        <v/>
      </c>
      <c r="P4433" s="38" t="str">
        <f t="shared" si="69"/>
        <v/>
      </c>
      <c r="R4433" s="100" t="str">
        <f>Zusammenzug!$C$25&amp;"-"&amp;Zusammenzug!$A$7&amp;"-"&amp;Leistungen!L4433</f>
        <v>2026-Nicht beauftragte Spitex-Organisation-</v>
      </c>
    </row>
    <row r="4434" spans="1:18" x14ac:dyDescent="0.2">
      <c r="A4434" s="95" t="str">
        <f>IF(ISBLANK('Zusatzblatt (Perigon)'!E4429),"",'Zusatzblatt (Perigon)'!E4429)</f>
        <v/>
      </c>
      <c r="B4434" s="95" t="str">
        <f>IF(ISBLANK('Zusatzblatt (Perigon)'!G4429),"",'Zusatzblatt (Perigon)'!G4429)</f>
        <v/>
      </c>
      <c r="C4434" s="96" t="str">
        <f>IF(ISBLANK('Zusatzblatt (Perigon)'!I4429),"",'Zusatzblatt (Perigon)'!I4429)</f>
        <v/>
      </c>
      <c r="D4434" s="97" t="str">
        <f>IF(ISBLANK('Zusatzblatt (Perigon)'!J4429),"",'Zusatzblatt (Perigon)'!J4429)</f>
        <v/>
      </c>
      <c r="E4434" s="64" t="str">
        <f>IF(ISBLANK('Zusatzblatt (Perigon)'!K4429),"",'Zusatzblatt (Perigon)'!K4429)</f>
        <v/>
      </c>
      <c r="F4434" s="65"/>
      <c r="G4434" s="64"/>
      <c r="H4434" s="69" t="str">
        <f>IF(ISBLANK('Zusatzblatt (Perigon)'!L4429),"",'Zusatzblatt (Perigon)'!L4429)</f>
        <v/>
      </c>
      <c r="I4434" s="69" t="str">
        <f>IF(ISBLANK('Zusatzblatt (Perigon)'!M4429),"",'Zusatzblatt (Perigon)'!M4429)</f>
        <v/>
      </c>
      <c r="J4434" s="98" t="str">
        <f>IF(ISBLANK('Zusatzblatt (Perigon)'!N4429),"",'Zusatzblatt (Perigon)'!N4429)</f>
        <v/>
      </c>
      <c r="K4434" s="99" t="str">
        <f>IF(ISBLANK('Zusatzblatt (Perigon)'!J4429),"",'Zusatzblatt (Perigon)'!T4429)</f>
        <v/>
      </c>
      <c r="L4434" s="95" t="str">
        <f>IF(ISBLANK('Zusatzblatt (Perigon)'!O4429),"",'Zusatzblatt (Perigon)'!O4429)</f>
        <v/>
      </c>
      <c r="M4434" s="95" t="str">
        <f>IF(ISBLANK('Zusatzblatt (Perigon)'!R4429),"",'Zusatzblatt (Perigon)'!R4429)</f>
        <v/>
      </c>
      <c r="N4434" s="95" t="str">
        <f>IF(ISBLANK('Zusatzblatt (Perigon)'!P4429),"",'Zusatzblatt (Perigon)'!P4429)</f>
        <v/>
      </c>
      <c r="O4434" s="38" t="str">
        <f>IF($L4434="","",VLOOKUP($R4434,Tarife!$A$2:$R$599,13,FALSE))</f>
        <v/>
      </c>
      <c r="P4434" s="38" t="str">
        <f t="shared" si="69"/>
        <v/>
      </c>
      <c r="R4434" s="100" t="str">
        <f>Zusammenzug!$C$25&amp;"-"&amp;Zusammenzug!$A$7&amp;"-"&amp;Leistungen!L4434</f>
        <v>2026-Nicht beauftragte Spitex-Organisation-</v>
      </c>
    </row>
    <row r="4435" spans="1:18" x14ac:dyDescent="0.2">
      <c r="A4435" s="95" t="str">
        <f>IF(ISBLANK('Zusatzblatt (Perigon)'!E4430),"",'Zusatzblatt (Perigon)'!E4430)</f>
        <v/>
      </c>
      <c r="B4435" s="95" t="str">
        <f>IF(ISBLANK('Zusatzblatt (Perigon)'!G4430),"",'Zusatzblatt (Perigon)'!G4430)</f>
        <v/>
      </c>
      <c r="C4435" s="96" t="str">
        <f>IF(ISBLANK('Zusatzblatt (Perigon)'!I4430),"",'Zusatzblatt (Perigon)'!I4430)</f>
        <v/>
      </c>
      <c r="D4435" s="97" t="str">
        <f>IF(ISBLANK('Zusatzblatt (Perigon)'!J4430),"",'Zusatzblatt (Perigon)'!J4430)</f>
        <v/>
      </c>
      <c r="E4435" s="64" t="str">
        <f>IF(ISBLANK('Zusatzblatt (Perigon)'!K4430),"",'Zusatzblatt (Perigon)'!K4430)</f>
        <v/>
      </c>
      <c r="F4435" s="65"/>
      <c r="G4435" s="64"/>
      <c r="H4435" s="69" t="str">
        <f>IF(ISBLANK('Zusatzblatt (Perigon)'!L4430),"",'Zusatzblatt (Perigon)'!L4430)</f>
        <v/>
      </c>
      <c r="I4435" s="69" t="str">
        <f>IF(ISBLANK('Zusatzblatt (Perigon)'!M4430),"",'Zusatzblatt (Perigon)'!M4430)</f>
        <v/>
      </c>
      <c r="J4435" s="98" t="str">
        <f>IF(ISBLANK('Zusatzblatt (Perigon)'!N4430),"",'Zusatzblatt (Perigon)'!N4430)</f>
        <v/>
      </c>
      <c r="K4435" s="99" t="str">
        <f>IF(ISBLANK('Zusatzblatt (Perigon)'!J4430),"",'Zusatzblatt (Perigon)'!T4430)</f>
        <v/>
      </c>
      <c r="L4435" s="95" t="str">
        <f>IF(ISBLANK('Zusatzblatt (Perigon)'!O4430),"",'Zusatzblatt (Perigon)'!O4430)</f>
        <v/>
      </c>
      <c r="M4435" s="95" t="str">
        <f>IF(ISBLANK('Zusatzblatt (Perigon)'!R4430),"",'Zusatzblatt (Perigon)'!R4430)</f>
        <v/>
      </c>
      <c r="N4435" s="95" t="str">
        <f>IF(ISBLANK('Zusatzblatt (Perigon)'!P4430),"",'Zusatzblatt (Perigon)'!P4430)</f>
        <v/>
      </c>
      <c r="O4435" s="38" t="str">
        <f>IF($L4435="","",VLOOKUP($R4435,Tarife!$A$2:$R$599,13,FALSE))</f>
        <v/>
      </c>
      <c r="P4435" s="38" t="str">
        <f t="shared" si="69"/>
        <v/>
      </c>
      <c r="R4435" s="100" t="str">
        <f>Zusammenzug!$C$25&amp;"-"&amp;Zusammenzug!$A$7&amp;"-"&amp;Leistungen!L4435</f>
        <v>2026-Nicht beauftragte Spitex-Organisation-</v>
      </c>
    </row>
    <row r="4436" spans="1:18" x14ac:dyDescent="0.2">
      <c r="A4436" s="95" t="str">
        <f>IF(ISBLANK('Zusatzblatt (Perigon)'!E4431),"",'Zusatzblatt (Perigon)'!E4431)</f>
        <v/>
      </c>
      <c r="B4436" s="95" t="str">
        <f>IF(ISBLANK('Zusatzblatt (Perigon)'!G4431),"",'Zusatzblatt (Perigon)'!G4431)</f>
        <v/>
      </c>
      <c r="C4436" s="96" t="str">
        <f>IF(ISBLANK('Zusatzblatt (Perigon)'!I4431),"",'Zusatzblatt (Perigon)'!I4431)</f>
        <v/>
      </c>
      <c r="D4436" s="97" t="str">
        <f>IF(ISBLANK('Zusatzblatt (Perigon)'!J4431),"",'Zusatzblatt (Perigon)'!J4431)</f>
        <v/>
      </c>
      <c r="E4436" s="64" t="str">
        <f>IF(ISBLANK('Zusatzblatt (Perigon)'!K4431),"",'Zusatzblatt (Perigon)'!K4431)</f>
        <v/>
      </c>
      <c r="F4436" s="65"/>
      <c r="G4436" s="64"/>
      <c r="H4436" s="69" t="str">
        <f>IF(ISBLANK('Zusatzblatt (Perigon)'!L4431),"",'Zusatzblatt (Perigon)'!L4431)</f>
        <v/>
      </c>
      <c r="I4436" s="69" t="str">
        <f>IF(ISBLANK('Zusatzblatt (Perigon)'!M4431),"",'Zusatzblatt (Perigon)'!M4431)</f>
        <v/>
      </c>
      <c r="J4436" s="98" t="str">
        <f>IF(ISBLANK('Zusatzblatt (Perigon)'!N4431),"",'Zusatzblatt (Perigon)'!N4431)</f>
        <v/>
      </c>
      <c r="K4436" s="99" t="str">
        <f>IF(ISBLANK('Zusatzblatt (Perigon)'!J4431),"",'Zusatzblatt (Perigon)'!T4431)</f>
        <v/>
      </c>
      <c r="L4436" s="95" t="str">
        <f>IF(ISBLANK('Zusatzblatt (Perigon)'!O4431),"",'Zusatzblatt (Perigon)'!O4431)</f>
        <v/>
      </c>
      <c r="M4436" s="95" t="str">
        <f>IF(ISBLANK('Zusatzblatt (Perigon)'!R4431),"",'Zusatzblatt (Perigon)'!R4431)</f>
        <v/>
      </c>
      <c r="N4436" s="95" t="str">
        <f>IF(ISBLANK('Zusatzblatt (Perigon)'!P4431),"",'Zusatzblatt (Perigon)'!P4431)</f>
        <v/>
      </c>
      <c r="O4436" s="38" t="str">
        <f>IF($L4436="","",VLOOKUP($R4436,Tarife!$A$2:$R$599,13,FALSE))</f>
        <v/>
      </c>
      <c r="P4436" s="38" t="str">
        <f t="shared" si="69"/>
        <v/>
      </c>
      <c r="R4436" s="100" t="str">
        <f>Zusammenzug!$C$25&amp;"-"&amp;Zusammenzug!$A$7&amp;"-"&amp;Leistungen!L4436</f>
        <v>2026-Nicht beauftragte Spitex-Organisation-</v>
      </c>
    </row>
    <row r="4437" spans="1:18" x14ac:dyDescent="0.2">
      <c r="A4437" s="95" t="str">
        <f>IF(ISBLANK('Zusatzblatt (Perigon)'!E4432),"",'Zusatzblatt (Perigon)'!E4432)</f>
        <v/>
      </c>
      <c r="B4437" s="95" t="str">
        <f>IF(ISBLANK('Zusatzblatt (Perigon)'!G4432),"",'Zusatzblatt (Perigon)'!G4432)</f>
        <v/>
      </c>
      <c r="C4437" s="96" t="str">
        <f>IF(ISBLANK('Zusatzblatt (Perigon)'!I4432),"",'Zusatzblatt (Perigon)'!I4432)</f>
        <v/>
      </c>
      <c r="D4437" s="97" t="str">
        <f>IF(ISBLANK('Zusatzblatt (Perigon)'!J4432),"",'Zusatzblatt (Perigon)'!J4432)</f>
        <v/>
      </c>
      <c r="E4437" s="64" t="str">
        <f>IF(ISBLANK('Zusatzblatt (Perigon)'!K4432),"",'Zusatzblatt (Perigon)'!K4432)</f>
        <v/>
      </c>
      <c r="F4437" s="65"/>
      <c r="G4437" s="64"/>
      <c r="H4437" s="69" t="str">
        <f>IF(ISBLANK('Zusatzblatt (Perigon)'!L4432),"",'Zusatzblatt (Perigon)'!L4432)</f>
        <v/>
      </c>
      <c r="I4437" s="69" t="str">
        <f>IF(ISBLANK('Zusatzblatt (Perigon)'!M4432),"",'Zusatzblatt (Perigon)'!M4432)</f>
        <v/>
      </c>
      <c r="J4437" s="98" t="str">
        <f>IF(ISBLANK('Zusatzblatt (Perigon)'!N4432),"",'Zusatzblatt (Perigon)'!N4432)</f>
        <v/>
      </c>
      <c r="K4437" s="99" t="str">
        <f>IF(ISBLANK('Zusatzblatt (Perigon)'!J4432),"",'Zusatzblatt (Perigon)'!T4432)</f>
        <v/>
      </c>
      <c r="L4437" s="95" t="str">
        <f>IF(ISBLANK('Zusatzblatt (Perigon)'!O4432),"",'Zusatzblatt (Perigon)'!O4432)</f>
        <v/>
      </c>
      <c r="M4437" s="95" t="str">
        <f>IF(ISBLANK('Zusatzblatt (Perigon)'!R4432),"",'Zusatzblatt (Perigon)'!R4432)</f>
        <v/>
      </c>
      <c r="N4437" s="95" t="str">
        <f>IF(ISBLANK('Zusatzblatt (Perigon)'!P4432),"",'Zusatzblatt (Perigon)'!P4432)</f>
        <v/>
      </c>
      <c r="O4437" s="38" t="str">
        <f>IF($L4437="","",VLOOKUP($R4437,Tarife!$A$2:$R$599,13,FALSE))</f>
        <v/>
      </c>
      <c r="P4437" s="38" t="str">
        <f t="shared" si="69"/>
        <v/>
      </c>
      <c r="R4437" s="100" t="str">
        <f>Zusammenzug!$C$25&amp;"-"&amp;Zusammenzug!$A$7&amp;"-"&amp;Leistungen!L4437</f>
        <v>2026-Nicht beauftragte Spitex-Organisation-</v>
      </c>
    </row>
    <row r="4438" spans="1:18" x14ac:dyDescent="0.2">
      <c r="A4438" s="95" t="str">
        <f>IF(ISBLANK('Zusatzblatt (Perigon)'!E4433),"",'Zusatzblatt (Perigon)'!E4433)</f>
        <v/>
      </c>
      <c r="B4438" s="95" t="str">
        <f>IF(ISBLANK('Zusatzblatt (Perigon)'!G4433),"",'Zusatzblatt (Perigon)'!G4433)</f>
        <v/>
      </c>
      <c r="C4438" s="96" t="str">
        <f>IF(ISBLANK('Zusatzblatt (Perigon)'!I4433),"",'Zusatzblatt (Perigon)'!I4433)</f>
        <v/>
      </c>
      <c r="D4438" s="97" t="str">
        <f>IF(ISBLANK('Zusatzblatt (Perigon)'!J4433),"",'Zusatzblatt (Perigon)'!J4433)</f>
        <v/>
      </c>
      <c r="E4438" s="64" t="str">
        <f>IF(ISBLANK('Zusatzblatt (Perigon)'!K4433),"",'Zusatzblatt (Perigon)'!K4433)</f>
        <v/>
      </c>
      <c r="F4438" s="65"/>
      <c r="G4438" s="64"/>
      <c r="H4438" s="69" t="str">
        <f>IF(ISBLANK('Zusatzblatt (Perigon)'!L4433),"",'Zusatzblatt (Perigon)'!L4433)</f>
        <v/>
      </c>
      <c r="I4438" s="69" t="str">
        <f>IF(ISBLANK('Zusatzblatt (Perigon)'!M4433),"",'Zusatzblatt (Perigon)'!M4433)</f>
        <v/>
      </c>
      <c r="J4438" s="98" t="str">
        <f>IF(ISBLANK('Zusatzblatt (Perigon)'!N4433),"",'Zusatzblatt (Perigon)'!N4433)</f>
        <v/>
      </c>
      <c r="K4438" s="99" t="str">
        <f>IF(ISBLANK('Zusatzblatt (Perigon)'!J4433),"",'Zusatzblatt (Perigon)'!T4433)</f>
        <v/>
      </c>
      <c r="L4438" s="95" t="str">
        <f>IF(ISBLANK('Zusatzblatt (Perigon)'!O4433),"",'Zusatzblatt (Perigon)'!O4433)</f>
        <v/>
      </c>
      <c r="M4438" s="95" t="str">
        <f>IF(ISBLANK('Zusatzblatt (Perigon)'!R4433),"",'Zusatzblatt (Perigon)'!R4433)</f>
        <v/>
      </c>
      <c r="N4438" s="95" t="str">
        <f>IF(ISBLANK('Zusatzblatt (Perigon)'!P4433),"",'Zusatzblatt (Perigon)'!P4433)</f>
        <v/>
      </c>
      <c r="O4438" s="38" t="str">
        <f>IF($L4438="","",VLOOKUP($R4438,Tarife!$A$2:$R$599,13,FALSE))</f>
        <v/>
      </c>
      <c r="P4438" s="38" t="str">
        <f t="shared" si="69"/>
        <v/>
      </c>
      <c r="R4438" s="100" t="str">
        <f>Zusammenzug!$C$25&amp;"-"&amp;Zusammenzug!$A$7&amp;"-"&amp;Leistungen!L4438</f>
        <v>2026-Nicht beauftragte Spitex-Organisation-</v>
      </c>
    </row>
    <row r="4439" spans="1:18" x14ac:dyDescent="0.2">
      <c r="A4439" s="95" t="str">
        <f>IF(ISBLANK('Zusatzblatt (Perigon)'!E4434),"",'Zusatzblatt (Perigon)'!E4434)</f>
        <v/>
      </c>
      <c r="B4439" s="95" t="str">
        <f>IF(ISBLANK('Zusatzblatt (Perigon)'!G4434),"",'Zusatzblatt (Perigon)'!G4434)</f>
        <v/>
      </c>
      <c r="C4439" s="96" t="str">
        <f>IF(ISBLANK('Zusatzblatt (Perigon)'!I4434),"",'Zusatzblatt (Perigon)'!I4434)</f>
        <v/>
      </c>
      <c r="D4439" s="97" t="str">
        <f>IF(ISBLANK('Zusatzblatt (Perigon)'!J4434),"",'Zusatzblatt (Perigon)'!J4434)</f>
        <v/>
      </c>
      <c r="E4439" s="64" t="str">
        <f>IF(ISBLANK('Zusatzblatt (Perigon)'!K4434),"",'Zusatzblatt (Perigon)'!K4434)</f>
        <v/>
      </c>
      <c r="F4439" s="65"/>
      <c r="G4439" s="64"/>
      <c r="H4439" s="69" t="str">
        <f>IF(ISBLANK('Zusatzblatt (Perigon)'!L4434),"",'Zusatzblatt (Perigon)'!L4434)</f>
        <v/>
      </c>
      <c r="I4439" s="69" t="str">
        <f>IF(ISBLANK('Zusatzblatt (Perigon)'!M4434),"",'Zusatzblatt (Perigon)'!M4434)</f>
        <v/>
      </c>
      <c r="J4439" s="98" t="str">
        <f>IF(ISBLANK('Zusatzblatt (Perigon)'!N4434),"",'Zusatzblatt (Perigon)'!N4434)</f>
        <v/>
      </c>
      <c r="K4439" s="99" t="str">
        <f>IF(ISBLANK('Zusatzblatt (Perigon)'!J4434),"",'Zusatzblatt (Perigon)'!T4434)</f>
        <v/>
      </c>
      <c r="L4439" s="95" t="str">
        <f>IF(ISBLANK('Zusatzblatt (Perigon)'!O4434),"",'Zusatzblatt (Perigon)'!O4434)</f>
        <v/>
      </c>
      <c r="M4439" s="95" t="str">
        <f>IF(ISBLANK('Zusatzblatt (Perigon)'!R4434),"",'Zusatzblatt (Perigon)'!R4434)</f>
        <v/>
      </c>
      <c r="N4439" s="95" t="str">
        <f>IF(ISBLANK('Zusatzblatt (Perigon)'!P4434),"",'Zusatzblatt (Perigon)'!P4434)</f>
        <v/>
      </c>
      <c r="O4439" s="38" t="str">
        <f>IF($L4439="","",VLOOKUP($R4439,Tarife!$A$2:$R$599,13,FALSE))</f>
        <v/>
      </c>
      <c r="P4439" s="38" t="str">
        <f t="shared" si="69"/>
        <v/>
      </c>
      <c r="R4439" s="100" t="str">
        <f>Zusammenzug!$C$25&amp;"-"&amp;Zusammenzug!$A$7&amp;"-"&amp;Leistungen!L4439</f>
        <v>2026-Nicht beauftragte Spitex-Organisation-</v>
      </c>
    </row>
    <row r="4440" spans="1:18" x14ac:dyDescent="0.2">
      <c r="A4440" s="95" t="str">
        <f>IF(ISBLANK('Zusatzblatt (Perigon)'!E4435),"",'Zusatzblatt (Perigon)'!E4435)</f>
        <v/>
      </c>
      <c r="B4440" s="95" t="str">
        <f>IF(ISBLANK('Zusatzblatt (Perigon)'!G4435),"",'Zusatzblatt (Perigon)'!G4435)</f>
        <v/>
      </c>
      <c r="C4440" s="96" t="str">
        <f>IF(ISBLANK('Zusatzblatt (Perigon)'!I4435),"",'Zusatzblatt (Perigon)'!I4435)</f>
        <v/>
      </c>
      <c r="D4440" s="97" t="str">
        <f>IF(ISBLANK('Zusatzblatt (Perigon)'!J4435),"",'Zusatzblatt (Perigon)'!J4435)</f>
        <v/>
      </c>
      <c r="E4440" s="64" t="str">
        <f>IF(ISBLANK('Zusatzblatt (Perigon)'!K4435),"",'Zusatzblatt (Perigon)'!K4435)</f>
        <v/>
      </c>
      <c r="F4440" s="65"/>
      <c r="G4440" s="64"/>
      <c r="H4440" s="69" t="str">
        <f>IF(ISBLANK('Zusatzblatt (Perigon)'!L4435),"",'Zusatzblatt (Perigon)'!L4435)</f>
        <v/>
      </c>
      <c r="I4440" s="69" t="str">
        <f>IF(ISBLANK('Zusatzblatt (Perigon)'!M4435),"",'Zusatzblatt (Perigon)'!M4435)</f>
        <v/>
      </c>
      <c r="J4440" s="98" t="str">
        <f>IF(ISBLANK('Zusatzblatt (Perigon)'!N4435),"",'Zusatzblatt (Perigon)'!N4435)</f>
        <v/>
      </c>
      <c r="K4440" s="99" t="str">
        <f>IF(ISBLANK('Zusatzblatt (Perigon)'!J4435),"",'Zusatzblatt (Perigon)'!T4435)</f>
        <v/>
      </c>
      <c r="L4440" s="95" t="str">
        <f>IF(ISBLANK('Zusatzblatt (Perigon)'!O4435),"",'Zusatzblatt (Perigon)'!O4435)</f>
        <v/>
      </c>
      <c r="M4440" s="95" t="str">
        <f>IF(ISBLANK('Zusatzblatt (Perigon)'!R4435),"",'Zusatzblatt (Perigon)'!R4435)</f>
        <v/>
      </c>
      <c r="N4440" s="95" t="str">
        <f>IF(ISBLANK('Zusatzblatt (Perigon)'!P4435),"",'Zusatzblatt (Perigon)'!P4435)</f>
        <v/>
      </c>
      <c r="O4440" s="38" t="str">
        <f>IF($L4440="","",VLOOKUP($R4440,Tarife!$A$2:$R$599,13,FALSE))</f>
        <v/>
      </c>
      <c r="P4440" s="38" t="str">
        <f t="shared" si="69"/>
        <v/>
      </c>
      <c r="R4440" s="100" t="str">
        <f>Zusammenzug!$C$25&amp;"-"&amp;Zusammenzug!$A$7&amp;"-"&amp;Leistungen!L4440</f>
        <v>2026-Nicht beauftragte Spitex-Organisation-</v>
      </c>
    </row>
    <row r="4441" spans="1:18" x14ac:dyDescent="0.2">
      <c r="A4441" s="95" t="str">
        <f>IF(ISBLANK('Zusatzblatt (Perigon)'!E4436),"",'Zusatzblatt (Perigon)'!E4436)</f>
        <v/>
      </c>
      <c r="B4441" s="95" t="str">
        <f>IF(ISBLANK('Zusatzblatt (Perigon)'!G4436),"",'Zusatzblatt (Perigon)'!G4436)</f>
        <v/>
      </c>
      <c r="C4441" s="96" t="str">
        <f>IF(ISBLANK('Zusatzblatt (Perigon)'!I4436),"",'Zusatzblatt (Perigon)'!I4436)</f>
        <v/>
      </c>
      <c r="D4441" s="97" t="str">
        <f>IF(ISBLANK('Zusatzblatt (Perigon)'!J4436),"",'Zusatzblatt (Perigon)'!J4436)</f>
        <v/>
      </c>
      <c r="E4441" s="64" t="str">
        <f>IF(ISBLANK('Zusatzblatt (Perigon)'!K4436),"",'Zusatzblatt (Perigon)'!K4436)</f>
        <v/>
      </c>
      <c r="F4441" s="65"/>
      <c r="G4441" s="64"/>
      <c r="H4441" s="69" t="str">
        <f>IF(ISBLANK('Zusatzblatt (Perigon)'!L4436),"",'Zusatzblatt (Perigon)'!L4436)</f>
        <v/>
      </c>
      <c r="I4441" s="69" t="str">
        <f>IF(ISBLANK('Zusatzblatt (Perigon)'!M4436),"",'Zusatzblatt (Perigon)'!M4436)</f>
        <v/>
      </c>
      <c r="J4441" s="98" t="str">
        <f>IF(ISBLANK('Zusatzblatt (Perigon)'!N4436),"",'Zusatzblatt (Perigon)'!N4436)</f>
        <v/>
      </c>
      <c r="K4441" s="99" t="str">
        <f>IF(ISBLANK('Zusatzblatt (Perigon)'!J4436),"",'Zusatzblatt (Perigon)'!T4436)</f>
        <v/>
      </c>
      <c r="L4441" s="95" t="str">
        <f>IF(ISBLANK('Zusatzblatt (Perigon)'!O4436),"",'Zusatzblatt (Perigon)'!O4436)</f>
        <v/>
      </c>
      <c r="M4441" s="95" t="str">
        <f>IF(ISBLANK('Zusatzblatt (Perigon)'!R4436),"",'Zusatzblatt (Perigon)'!R4436)</f>
        <v/>
      </c>
      <c r="N4441" s="95" t="str">
        <f>IF(ISBLANK('Zusatzblatt (Perigon)'!P4436),"",'Zusatzblatt (Perigon)'!P4436)</f>
        <v/>
      </c>
      <c r="O4441" s="38" t="str">
        <f>IF($L4441="","",VLOOKUP($R4441,Tarife!$A$2:$R$599,13,FALSE))</f>
        <v/>
      </c>
      <c r="P4441" s="38" t="str">
        <f t="shared" si="69"/>
        <v/>
      </c>
      <c r="R4441" s="100" t="str">
        <f>Zusammenzug!$C$25&amp;"-"&amp;Zusammenzug!$A$7&amp;"-"&amp;Leistungen!L4441</f>
        <v>2026-Nicht beauftragte Spitex-Organisation-</v>
      </c>
    </row>
    <row r="4442" spans="1:18" x14ac:dyDescent="0.2">
      <c r="A4442" s="95" t="str">
        <f>IF(ISBLANK('Zusatzblatt (Perigon)'!E4437),"",'Zusatzblatt (Perigon)'!E4437)</f>
        <v/>
      </c>
      <c r="B4442" s="95" t="str">
        <f>IF(ISBLANK('Zusatzblatt (Perigon)'!G4437),"",'Zusatzblatt (Perigon)'!G4437)</f>
        <v/>
      </c>
      <c r="C4442" s="96" t="str">
        <f>IF(ISBLANK('Zusatzblatt (Perigon)'!I4437),"",'Zusatzblatt (Perigon)'!I4437)</f>
        <v/>
      </c>
      <c r="D4442" s="97" t="str">
        <f>IF(ISBLANK('Zusatzblatt (Perigon)'!J4437),"",'Zusatzblatt (Perigon)'!J4437)</f>
        <v/>
      </c>
      <c r="E4442" s="64" t="str">
        <f>IF(ISBLANK('Zusatzblatt (Perigon)'!K4437),"",'Zusatzblatt (Perigon)'!K4437)</f>
        <v/>
      </c>
      <c r="F4442" s="65"/>
      <c r="G4442" s="64"/>
      <c r="H4442" s="69" t="str">
        <f>IF(ISBLANK('Zusatzblatt (Perigon)'!L4437),"",'Zusatzblatt (Perigon)'!L4437)</f>
        <v/>
      </c>
      <c r="I4442" s="69" t="str">
        <f>IF(ISBLANK('Zusatzblatt (Perigon)'!M4437),"",'Zusatzblatt (Perigon)'!M4437)</f>
        <v/>
      </c>
      <c r="J4442" s="98" t="str">
        <f>IF(ISBLANK('Zusatzblatt (Perigon)'!N4437),"",'Zusatzblatt (Perigon)'!N4437)</f>
        <v/>
      </c>
      <c r="K4442" s="99" t="str">
        <f>IF(ISBLANK('Zusatzblatt (Perigon)'!J4437),"",'Zusatzblatt (Perigon)'!T4437)</f>
        <v/>
      </c>
      <c r="L4442" s="95" t="str">
        <f>IF(ISBLANK('Zusatzblatt (Perigon)'!O4437),"",'Zusatzblatt (Perigon)'!O4437)</f>
        <v/>
      </c>
      <c r="M4442" s="95" t="str">
        <f>IF(ISBLANK('Zusatzblatt (Perigon)'!R4437),"",'Zusatzblatt (Perigon)'!R4437)</f>
        <v/>
      </c>
      <c r="N4442" s="95" t="str">
        <f>IF(ISBLANK('Zusatzblatt (Perigon)'!P4437),"",'Zusatzblatt (Perigon)'!P4437)</f>
        <v/>
      </c>
      <c r="O4442" s="38" t="str">
        <f>IF($L4442="","",VLOOKUP($R4442,Tarife!$A$2:$R$599,13,FALSE))</f>
        <v/>
      </c>
      <c r="P4442" s="38" t="str">
        <f t="shared" si="69"/>
        <v/>
      </c>
      <c r="R4442" s="100" t="str">
        <f>Zusammenzug!$C$25&amp;"-"&amp;Zusammenzug!$A$7&amp;"-"&amp;Leistungen!L4442</f>
        <v>2026-Nicht beauftragte Spitex-Organisation-</v>
      </c>
    </row>
    <row r="4443" spans="1:18" x14ac:dyDescent="0.2">
      <c r="A4443" s="95" t="str">
        <f>IF(ISBLANK('Zusatzblatt (Perigon)'!E4438),"",'Zusatzblatt (Perigon)'!E4438)</f>
        <v/>
      </c>
      <c r="B4443" s="95" t="str">
        <f>IF(ISBLANK('Zusatzblatt (Perigon)'!G4438),"",'Zusatzblatt (Perigon)'!G4438)</f>
        <v/>
      </c>
      <c r="C4443" s="96" t="str">
        <f>IF(ISBLANK('Zusatzblatt (Perigon)'!I4438),"",'Zusatzblatt (Perigon)'!I4438)</f>
        <v/>
      </c>
      <c r="D4443" s="97" t="str">
        <f>IF(ISBLANK('Zusatzblatt (Perigon)'!J4438),"",'Zusatzblatt (Perigon)'!J4438)</f>
        <v/>
      </c>
      <c r="E4443" s="64" t="str">
        <f>IF(ISBLANK('Zusatzblatt (Perigon)'!K4438),"",'Zusatzblatt (Perigon)'!K4438)</f>
        <v/>
      </c>
      <c r="F4443" s="65"/>
      <c r="G4443" s="64"/>
      <c r="H4443" s="69" t="str">
        <f>IF(ISBLANK('Zusatzblatt (Perigon)'!L4438),"",'Zusatzblatt (Perigon)'!L4438)</f>
        <v/>
      </c>
      <c r="I4443" s="69" t="str">
        <f>IF(ISBLANK('Zusatzblatt (Perigon)'!M4438),"",'Zusatzblatt (Perigon)'!M4438)</f>
        <v/>
      </c>
      <c r="J4443" s="98" t="str">
        <f>IF(ISBLANK('Zusatzblatt (Perigon)'!N4438),"",'Zusatzblatt (Perigon)'!N4438)</f>
        <v/>
      </c>
      <c r="K4443" s="99" t="str">
        <f>IF(ISBLANK('Zusatzblatt (Perigon)'!J4438),"",'Zusatzblatt (Perigon)'!T4438)</f>
        <v/>
      </c>
      <c r="L4443" s="95" t="str">
        <f>IF(ISBLANK('Zusatzblatt (Perigon)'!O4438),"",'Zusatzblatt (Perigon)'!O4438)</f>
        <v/>
      </c>
      <c r="M4443" s="95" t="str">
        <f>IF(ISBLANK('Zusatzblatt (Perigon)'!R4438),"",'Zusatzblatt (Perigon)'!R4438)</f>
        <v/>
      </c>
      <c r="N4443" s="95" t="str">
        <f>IF(ISBLANK('Zusatzblatt (Perigon)'!P4438),"",'Zusatzblatt (Perigon)'!P4438)</f>
        <v/>
      </c>
      <c r="O4443" s="38" t="str">
        <f>IF($L4443="","",VLOOKUP($R4443,Tarife!$A$2:$R$599,13,FALSE))</f>
        <v/>
      </c>
      <c r="P4443" s="38" t="str">
        <f t="shared" si="69"/>
        <v/>
      </c>
      <c r="R4443" s="100" t="str">
        <f>Zusammenzug!$C$25&amp;"-"&amp;Zusammenzug!$A$7&amp;"-"&amp;Leistungen!L4443</f>
        <v>2026-Nicht beauftragte Spitex-Organisation-</v>
      </c>
    </row>
    <row r="4444" spans="1:18" x14ac:dyDescent="0.2">
      <c r="A4444" s="95" t="str">
        <f>IF(ISBLANK('Zusatzblatt (Perigon)'!E4439),"",'Zusatzblatt (Perigon)'!E4439)</f>
        <v/>
      </c>
      <c r="B4444" s="95" t="str">
        <f>IF(ISBLANK('Zusatzblatt (Perigon)'!G4439),"",'Zusatzblatt (Perigon)'!G4439)</f>
        <v/>
      </c>
      <c r="C4444" s="96" t="str">
        <f>IF(ISBLANK('Zusatzblatt (Perigon)'!I4439),"",'Zusatzblatt (Perigon)'!I4439)</f>
        <v/>
      </c>
      <c r="D4444" s="97" t="str">
        <f>IF(ISBLANK('Zusatzblatt (Perigon)'!J4439),"",'Zusatzblatt (Perigon)'!J4439)</f>
        <v/>
      </c>
      <c r="E4444" s="64" t="str">
        <f>IF(ISBLANK('Zusatzblatt (Perigon)'!K4439),"",'Zusatzblatt (Perigon)'!K4439)</f>
        <v/>
      </c>
      <c r="F4444" s="65"/>
      <c r="G4444" s="64"/>
      <c r="H4444" s="69" t="str">
        <f>IF(ISBLANK('Zusatzblatt (Perigon)'!L4439),"",'Zusatzblatt (Perigon)'!L4439)</f>
        <v/>
      </c>
      <c r="I4444" s="69" t="str">
        <f>IF(ISBLANK('Zusatzblatt (Perigon)'!M4439),"",'Zusatzblatt (Perigon)'!M4439)</f>
        <v/>
      </c>
      <c r="J4444" s="98" t="str">
        <f>IF(ISBLANK('Zusatzblatt (Perigon)'!N4439),"",'Zusatzblatt (Perigon)'!N4439)</f>
        <v/>
      </c>
      <c r="K4444" s="99" t="str">
        <f>IF(ISBLANK('Zusatzblatt (Perigon)'!J4439),"",'Zusatzblatt (Perigon)'!T4439)</f>
        <v/>
      </c>
      <c r="L4444" s="95" t="str">
        <f>IF(ISBLANK('Zusatzblatt (Perigon)'!O4439),"",'Zusatzblatt (Perigon)'!O4439)</f>
        <v/>
      </c>
      <c r="M4444" s="95" t="str">
        <f>IF(ISBLANK('Zusatzblatt (Perigon)'!R4439),"",'Zusatzblatt (Perigon)'!R4439)</f>
        <v/>
      </c>
      <c r="N4444" s="95" t="str">
        <f>IF(ISBLANK('Zusatzblatt (Perigon)'!P4439),"",'Zusatzblatt (Perigon)'!P4439)</f>
        <v/>
      </c>
      <c r="O4444" s="38" t="str">
        <f>IF($L4444="","",VLOOKUP($R4444,Tarife!$A$2:$R$599,13,FALSE))</f>
        <v/>
      </c>
      <c r="P4444" s="38" t="str">
        <f t="shared" si="69"/>
        <v/>
      </c>
      <c r="R4444" s="100" t="str">
        <f>Zusammenzug!$C$25&amp;"-"&amp;Zusammenzug!$A$7&amp;"-"&amp;Leistungen!L4444</f>
        <v>2026-Nicht beauftragte Spitex-Organisation-</v>
      </c>
    </row>
    <row r="4445" spans="1:18" x14ac:dyDescent="0.2">
      <c r="A4445" s="95" t="str">
        <f>IF(ISBLANK('Zusatzblatt (Perigon)'!E4440),"",'Zusatzblatt (Perigon)'!E4440)</f>
        <v/>
      </c>
      <c r="B4445" s="95" t="str">
        <f>IF(ISBLANK('Zusatzblatt (Perigon)'!G4440),"",'Zusatzblatt (Perigon)'!G4440)</f>
        <v/>
      </c>
      <c r="C4445" s="96" t="str">
        <f>IF(ISBLANK('Zusatzblatt (Perigon)'!I4440),"",'Zusatzblatt (Perigon)'!I4440)</f>
        <v/>
      </c>
      <c r="D4445" s="97" t="str">
        <f>IF(ISBLANK('Zusatzblatt (Perigon)'!J4440),"",'Zusatzblatt (Perigon)'!J4440)</f>
        <v/>
      </c>
      <c r="E4445" s="64" t="str">
        <f>IF(ISBLANK('Zusatzblatt (Perigon)'!K4440),"",'Zusatzblatt (Perigon)'!K4440)</f>
        <v/>
      </c>
      <c r="F4445" s="65"/>
      <c r="G4445" s="64"/>
      <c r="H4445" s="69" t="str">
        <f>IF(ISBLANK('Zusatzblatt (Perigon)'!L4440),"",'Zusatzblatt (Perigon)'!L4440)</f>
        <v/>
      </c>
      <c r="I4445" s="69" t="str">
        <f>IF(ISBLANK('Zusatzblatt (Perigon)'!M4440),"",'Zusatzblatt (Perigon)'!M4440)</f>
        <v/>
      </c>
      <c r="J4445" s="98" t="str">
        <f>IF(ISBLANK('Zusatzblatt (Perigon)'!N4440),"",'Zusatzblatt (Perigon)'!N4440)</f>
        <v/>
      </c>
      <c r="K4445" s="99" t="str">
        <f>IF(ISBLANK('Zusatzblatt (Perigon)'!J4440),"",'Zusatzblatt (Perigon)'!T4440)</f>
        <v/>
      </c>
      <c r="L4445" s="95" t="str">
        <f>IF(ISBLANK('Zusatzblatt (Perigon)'!O4440),"",'Zusatzblatt (Perigon)'!O4440)</f>
        <v/>
      </c>
      <c r="M4445" s="95" t="str">
        <f>IF(ISBLANK('Zusatzblatt (Perigon)'!R4440),"",'Zusatzblatt (Perigon)'!R4440)</f>
        <v/>
      </c>
      <c r="N4445" s="95" t="str">
        <f>IF(ISBLANK('Zusatzblatt (Perigon)'!P4440),"",'Zusatzblatt (Perigon)'!P4440)</f>
        <v/>
      </c>
      <c r="O4445" s="38" t="str">
        <f>IF($L4445="","",VLOOKUP($R4445,Tarife!$A$2:$R$599,13,FALSE))</f>
        <v/>
      </c>
      <c r="P4445" s="38" t="str">
        <f t="shared" si="69"/>
        <v/>
      </c>
      <c r="R4445" s="100" t="str">
        <f>Zusammenzug!$C$25&amp;"-"&amp;Zusammenzug!$A$7&amp;"-"&amp;Leistungen!L4445</f>
        <v>2026-Nicht beauftragte Spitex-Organisation-</v>
      </c>
    </row>
    <row r="4446" spans="1:18" x14ac:dyDescent="0.2">
      <c r="A4446" s="95" t="str">
        <f>IF(ISBLANK('Zusatzblatt (Perigon)'!E4441),"",'Zusatzblatt (Perigon)'!E4441)</f>
        <v/>
      </c>
      <c r="B4446" s="95" t="str">
        <f>IF(ISBLANK('Zusatzblatt (Perigon)'!G4441),"",'Zusatzblatt (Perigon)'!G4441)</f>
        <v/>
      </c>
      <c r="C4446" s="96" t="str">
        <f>IF(ISBLANK('Zusatzblatt (Perigon)'!I4441),"",'Zusatzblatt (Perigon)'!I4441)</f>
        <v/>
      </c>
      <c r="D4446" s="97" t="str">
        <f>IF(ISBLANK('Zusatzblatt (Perigon)'!J4441),"",'Zusatzblatt (Perigon)'!J4441)</f>
        <v/>
      </c>
      <c r="E4446" s="64" t="str">
        <f>IF(ISBLANK('Zusatzblatt (Perigon)'!K4441),"",'Zusatzblatt (Perigon)'!K4441)</f>
        <v/>
      </c>
      <c r="F4446" s="65"/>
      <c r="G4446" s="64"/>
      <c r="H4446" s="69" t="str">
        <f>IF(ISBLANK('Zusatzblatt (Perigon)'!L4441),"",'Zusatzblatt (Perigon)'!L4441)</f>
        <v/>
      </c>
      <c r="I4446" s="69" t="str">
        <f>IF(ISBLANK('Zusatzblatt (Perigon)'!M4441),"",'Zusatzblatt (Perigon)'!M4441)</f>
        <v/>
      </c>
      <c r="J4446" s="98" t="str">
        <f>IF(ISBLANK('Zusatzblatt (Perigon)'!N4441),"",'Zusatzblatt (Perigon)'!N4441)</f>
        <v/>
      </c>
      <c r="K4446" s="99" t="str">
        <f>IF(ISBLANK('Zusatzblatt (Perigon)'!J4441),"",'Zusatzblatt (Perigon)'!T4441)</f>
        <v/>
      </c>
      <c r="L4446" s="95" t="str">
        <f>IF(ISBLANK('Zusatzblatt (Perigon)'!O4441),"",'Zusatzblatt (Perigon)'!O4441)</f>
        <v/>
      </c>
      <c r="M4446" s="95" t="str">
        <f>IF(ISBLANK('Zusatzblatt (Perigon)'!R4441),"",'Zusatzblatt (Perigon)'!R4441)</f>
        <v/>
      </c>
      <c r="N4446" s="95" t="str">
        <f>IF(ISBLANK('Zusatzblatt (Perigon)'!P4441),"",'Zusatzblatt (Perigon)'!P4441)</f>
        <v/>
      </c>
      <c r="O4446" s="38" t="str">
        <f>IF($L4446="","",VLOOKUP($R4446,Tarife!$A$2:$R$599,13,FALSE))</f>
        <v/>
      </c>
      <c r="P4446" s="38" t="str">
        <f t="shared" si="69"/>
        <v/>
      </c>
      <c r="R4446" s="100" t="str">
        <f>Zusammenzug!$C$25&amp;"-"&amp;Zusammenzug!$A$7&amp;"-"&amp;Leistungen!L4446</f>
        <v>2026-Nicht beauftragte Spitex-Organisation-</v>
      </c>
    </row>
    <row r="4447" spans="1:18" x14ac:dyDescent="0.2">
      <c r="A4447" s="95" t="str">
        <f>IF(ISBLANK('Zusatzblatt (Perigon)'!E4442),"",'Zusatzblatt (Perigon)'!E4442)</f>
        <v/>
      </c>
      <c r="B4447" s="95" t="str">
        <f>IF(ISBLANK('Zusatzblatt (Perigon)'!G4442),"",'Zusatzblatt (Perigon)'!G4442)</f>
        <v/>
      </c>
      <c r="C4447" s="96" t="str">
        <f>IF(ISBLANK('Zusatzblatt (Perigon)'!I4442),"",'Zusatzblatt (Perigon)'!I4442)</f>
        <v/>
      </c>
      <c r="D4447" s="97" t="str">
        <f>IF(ISBLANK('Zusatzblatt (Perigon)'!J4442),"",'Zusatzblatt (Perigon)'!J4442)</f>
        <v/>
      </c>
      <c r="E4447" s="64" t="str">
        <f>IF(ISBLANK('Zusatzblatt (Perigon)'!K4442),"",'Zusatzblatt (Perigon)'!K4442)</f>
        <v/>
      </c>
      <c r="F4447" s="65"/>
      <c r="G4447" s="64"/>
      <c r="H4447" s="69" t="str">
        <f>IF(ISBLANK('Zusatzblatt (Perigon)'!L4442),"",'Zusatzblatt (Perigon)'!L4442)</f>
        <v/>
      </c>
      <c r="I4447" s="69" t="str">
        <f>IF(ISBLANK('Zusatzblatt (Perigon)'!M4442),"",'Zusatzblatt (Perigon)'!M4442)</f>
        <v/>
      </c>
      <c r="J4447" s="98" t="str">
        <f>IF(ISBLANK('Zusatzblatt (Perigon)'!N4442),"",'Zusatzblatt (Perigon)'!N4442)</f>
        <v/>
      </c>
      <c r="K4447" s="99" t="str">
        <f>IF(ISBLANK('Zusatzblatt (Perigon)'!J4442),"",'Zusatzblatt (Perigon)'!T4442)</f>
        <v/>
      </c>
      <c r="L4447" s="95" t="str">
        <f>IF(ISBLANK('Zusatzblatt (Perigon)'!O4442),"",'Zusatzblatt (Perigon)'!O4442)</f>
        <v/>
      </c>
      <c r="M4447" s="95" t="str">
        <f>IF(ISBLANK('Zusatzblatt (Perigon)'!R4442),"",'Zusatzblatt (Perigon)'!R4442)</f>
        <v/>
      </c>
      <c r="N4447" s="95" t="str">
        <f>IF(ISBLANK('Zusatzblatt (Perigon)'!P4442),"",'Zusatzblatt (Perigon)'!P4442)</f>
        <v/>
      </c>
      <c r="O4447" s="38" t="str">
        <f>IF($L4447="","",VLOOKUP($R4447,Tarife!$A$2:$R$599,13,FALSE))</f>
        <v/>
      </c>
      <c r="P4447" s="38" t="str">
        <f t="shared" si="69"/>
        <v/>
      </c>
      <c r="R4447" s="100" t="str">
        <f>Zusammenzug!$C$25&amp;"-"&amp;Zusammenzug!$A$7&amp;"-"&amp;Leistungen!L4447</f>
        <v>2026-Nicht beauftragte Spitex-Organisation-</v>
      </c>
    </row>
    <row r="4448" spans="1:18" x14ac:dyDescent="0.2">
      <c r="A4448" s="95" t="str">
        <f>IF(ISBLANK('Zusatzblatt (Perigon)'!E4443),"",'Zusatzblatt (Perigon)'!E4443)</f>
        <v/>
      </c>
      <c r="B4448" s="95" t="str">
        <f>IF(ISBLANK('Zusatzblatt (Perigon)'!G4443),"",'Zusatzblatt (Perigon)'!G4443)</f>
        <v/>
      </c>
      <c r="C4448" s="96" t="str">
        <f>IF(ISBLANK('Zusatzblatt (Perigon)'!I4443),"",'Zusatzblatt (Perigon)'!I4443)</f>
        <v/>
      </c>
      <c r="D4448" s="97" t="str">
        <f>IF(ISBLANK('Zusatzblatt (Perigon)'!J4443),"",'Zusatzblatt (Perigon)'!J4443)</f>
        <v/>
      </c>
      <c r="E4448" s="64" t="str">
        <f>IF(ISBLANK('Zusatzblatt (Perigon)'!K4443),"",'Zusatzblatt (Perigon)'!K4443)</f>
        <v/>
      </c>
      <c r="F4448" s="65"/>
      <c r="G4448" s="64"/>
      <c r="H4448" s="69" t="str">
        <f>IF(ISBLANK('Zusatzblatt (Perigon)'!L4443),"",'Zusatzblatt (Perigon)'!L4443)</f>
        <v/>
      </c>
      <c r="I4448" s="69" t="str">
        <f>IF(ISBLANK('Zusatzblatt (Perigon)'!M4443),"",'Zusatzblatt (Perigon)'!M4443)</f>
        <v/>
      </c>
      <c r="J4448" s="98" t="str">
        <f>IF(ISBLANK('Zusatzblatt (Perigon)'!N4443),"",'Zusatzblatt (Perigon)'!N4443)</f>
        <v/>
      </c>
      <c r="K4448" s="99" t="str">
        <f>IF(ISBLANK('Zusatzblatt (Perigon)'!J4443),"",'Zusatzblatt (Perigon)'!T4443)</f>
        <v/>
      </c>
      <c r="L4448" s="95" t="str">
        <f>IF(ISBLANK('Zusatzblatt (Perigon)'!O4443),"",'Zusatzblatt (Perigon)'!O4443)</f>
        <v/>
      </c>
      <c r="M4448" s="95" t="str">
        <f>IF(ISBLANK('Zusatzblatt (Perigon)'!R4443),"",'Zusatzblatt (Perigon)'!R4443)</f>
        <v/>
      </c>
      <c r="N4448" s="95" t="str">
        <f>IF(ISBLANK('Zusatzblatt (Perigon)'!P4443),"",'Zusatzblatt (Perigon)'!P4443)</f>
        <v/>
      </c>
      <c r="O4448" s="38" t="str">
        <f>IF($L4448="","",VLOOKUP($R4448,Tarife!$A$2:$R$599,13,FALSE))</f>
        <v/>
      </c>
      <c r="P4448" s="38" t="str">
        <f t="shared" si="69"/>
        <v/>
      </c>
      <c r="R4448" s="100" t="str">
        <f>Zusammenzug!$C$25&amp;"-"&amp;Zusammenzug!$A$7&amp;"-"&amp;Leistungen!L4448</f>
        <v>2026-Nicht beauftragte Spitex-Organisation-</v>
      </c>
    </row>
    <row r="4449" spans="1:18" x14ac:dyDescent="0.2">
      <c r="A4449" s="95" t="str">
        <f>IF(ISBLANK('Zusatzblatt (Perigon)'!E4444),"",'Zusatzblatt (Perigon)'!E4444)</f>
        <v/>
      </c>
      <c r="B4449" s="95" t="str">
        <f>IF(ISBLANK('Zusatzblatt (Perigon)'!G4444),"",'Zusatzblatt (Perigon)'!G4444)</f>
        <v/>
      </c>
      <c r="C4449" s="96" t="str">
        <f>IF(ISBLANK('Zusatzblatt (Perigon)'!I4444),"",'Zusatzblatt (Perigon)'!I4444)</f>
        <v/>
      </c>
      <c r="D4449" s="97" t="str">
        <f>IF(ISBLANK('Zusatzblatt (Perigon)'!J4444),"",'Zusatzblatt (Perigon)'!J4444)</f>
        <v/>
      </c>
      <c r="E4449" s="64" t="str">
        <f>IF(ISBLANK('Zusatzblatt (Perigon)'!K4444),"",'Zusatzblatt (Perigon)'!K4444)</f>
        <v/>
      </c>
      <c r="F4449" s="65"/>
      <c r="G4449" s="64"/>
      <c r="H4449" s="69" t="str">
        <f>IF(ISBLANK('Zusatzblatt (Perigon)'!L4444),"",'Zusatzblatt (Perigon)'!L4444)</f>
        <v/>
      </c>
      <c r="I4449" s="69" t="str">
        <f>IF(ISBLANK('Zusatzblatt (Perigon)'!M4444),"",'Zusatzblatt (Perigon)'!M4444)</f>
        <v/>
      </c>
      <c r="J4449" s="98" t="str">
        <f>IF(ISBLANK('Zusatzblatt (Perigon)'!N4444),"",'Zusatzblatt (Perigon)'!N4444)</f>
        <v/>
      </c>
      <c r="K4449" s="99" t="str">
        <f>IF(ISBLANK('Zusatzblatt (Perigon)'!J4444),"",'Zusatzblatt (Perigon)'!T4444)</f>
        <v/>
      </c>
      <c r="L4449" s="95" t="str">
        <f>IF(ISBLANK('Zusatzblatt (Perigon)'!O4444),"",'Zusatzblatt (Perigon)'!O4444)</f>
        <v/>
      </c>
      <c r="M4449" s="95" t="str">
        <f>IF(ISBLANK('Zusatzblatt (Perigon)'!R4444),"",'Zusatzblatt (Perigon)'!R4444)</f>
        <v/>
      </c>
      <c r="N4449" s="95" t="str">
        <f>IF(ISBLANK('Zusatzblatt (Perigon)'!P4444),"",'Zusatzblatt (Perigon)'!P4444)</f>
        <v/>
      </c>
      <c r="O4449" s="38" t="str">
        <f>IF($L4449="","",VLOOKUP($R4449,Tarife!$A$2:$R$599,13,FALSE))</f>
        <v/>
      </c>
      <c r="P4449" s="38" t="str">
        <f t="shared" si="69"/>
        <v/>
      </c>
      <c r="R4449" s="100" t="str">
        <f>Zusammenzug!$C$25&amp;"-"&amp;Zusammenzug!$A$7&amp;"-"&amp;Leistungen!L4449</f>
        <v>2026-Nicht beauftragte Spitex-Organisation-</v>
      </c>
    </row>
    <row r="4450" spans="1:18" x14ac:dyDescent="0.2">
      <c r="A4450" s="95" t="str">
        <f>IF(ISBLANK('Zusatzblatt (Perigon)'!E4445),"",'Zusatzblatt (Perigon)'!E4445)</f>
        <v/>
      </c>
      <c r="B4450" s="95" t="str">
        <f>IF(ISBLANK('Zusatzblatt (Perigon)'!G4445),"",'Zusatzblatt (Perigon)'!G4445)</f>
        <v/>
      </c>
      <c r="C4450" s="96" t="str">
        <f>IF(ISBLANK('Zusatzblatt (Perigon)'!I4445),"",'Zusatzblatt (Perigon)'!I4445)</f>
        <v/>
      </c>
      <c r="D4450" s="97" t="str">
        <f>IF(ISBLANK('Zusatzblatt (Perigon)'!J4445),"",'Zusatzblatt (Perigon)'!J4445)</f>
        <v/>
      </c>
      <c r="E4450" s="64" t="str">
        <f>IF(ISBLANK('Zusatzblatt (Perigon)'!K4445),"",'Zusatzblatt (Perigon)'!K4445)</f>
        <v/>
      </c>
      <c r="F4450" s="65"/>
      <c r="G4450" s="64"/>
      <c r="H4450" s="69" t="str">
        <f>IF(ISBLANK('Zusatzblatt (Perigon)'!L4445),"",'Zusatzblatt (Perigon)'!L4445)</f>
        <v/>
      </c>
      <c r="I4450" s="69" t="str">
        <f>IF(ISBLANK('Zusatzblatt (Perigon)'!M4445),"",'Zusatzblatt (Perigon)'!M4445)</f>
        <v/>
      </c>
      <c r="J4450" s="98" t="str">
        <f>IF(ISBLANK('Zusatzblatt (Perigon)'!N4445),"",'Zusatzblatt (Perigon)'!N4445)</f>
        <v/>
      </c>
      <c r="K4450" s="99" t="str">
        <f>IF(ISBLANK('Zusatzblatt (Perigon)'!J4445),"",'Zusatzblatt (Perigon)'!T4445)</f>
        <v/>
      </c>
      <c r="L4450" s="95" t="str">
        <f>IF(ISBLANK('Zusatzblatt (Perigon)'!O4445),"",'Zusatzblatt (Perigon)'!O4445)</f>
        <v/>
      </c>
      <c r="M4450" s="95" t="str">
        <f>IF(ISBLANK('Zusatzblatt (Perigon)'!R4445),"",'Zusatzblatt (Perigon)'!R4445)</f>
        <v/>
      </c>
      <c r="N4450" s="95" t="str">
        <f>IF(ISBLANK('Zusatzblatt (Perigon)'!P4445),"",'Zusatzblatt (Perigon)'!P4445)</f>
        <v/>
      </c>
      <c r="O4450" s="38" t="str">
        <f>IF($L4450="","",VLOOKUP($R4450,Tarife!$A$2:$R$599,13,FALSE))</f>
        <v/>
      </c>
      <c r="P4450" s="38" t="str">
        <f t="shared" si="69"/>
        <v/>
      </c>
      <c r="R4450" s="100" t="str">
        <f>Zusammenzug!$C$25&amp;"-"&amp;Zusammenzug!$A$7&amp;"-"&amp;Leistungen!L4450</f>
        <v>2026-Nicht beauftragte Spitex-Organisation-</v>
      </c>
    </row>
    <row r="4451" spans="1:18" x14ac:dyDescent="0.2">
      <c r="A4451" s="95" t="str">
        <f>IF(ISBLANK('Zusatzblatt (Perigon)'!E4446),"",'Zusatzblatt (Perigon)'!E4446)</f>
        <v/>
      </c>
      <c r="B4451" s="95" t="str">
        <f>IF(ISBLANK('Zusatzblatt (Perigon)'!G4446),"",'Zusatzblatt (Perigon)'!G4446)</f>
        <v/>
      </c>
      <c r="C4451" s="96" t="str">
        <f>IF(ISBLANK('Zusatzblatt (Perigon)'!I4446),"",'Zusatzblatt (Perigon)'!I4446)</f>
        <v/>
      </c>
      <c r="D4451" s="97" t="str">
        <f>IF(ISBLANK('Zusatzblatt (Perigon)'!J4446),"",'Zusatzblatt (Perigon)'!J4446)</f>
        <v/>
      </c>
      <c r="E4451" s="64" t="str">
        <f>IF(ISBLANK('Zusatzblatt (Perigon)'!K4446),"",'Zusatzblatt (Perigon)'!K4446)</f>
        <v/>
      </c>
      <c r="F4451" s="65"/>
      <c r="G4451" s="64"/>
      <c r="H4451" s="69" t="str">
        <f>IF(ISBLANK('Zusatzblatt (Perigon)'!L4446),"",'Zusatzblatt (Perigon)'!L4446)</f>
        <v/>
      </c>
      <c r="I4451" s="69" t="str">
        <f>IF(ISBLANK('Zusatzblatt (Perigon)'!M4446),"",'Zusatzblatt (Perigon)'!M4446)</f>
        <v/>
      </c>
      <c r="J4451" s="98" t="str">
        <f>IF(ISBLANK('Zusatzblatt (Perigon)'!N4446),"",'Zusatzblatt (Perigon)'!N4446)</f>
        <v/>
      </c>
      <c r="K4451" s="99" t="str">
        <f>IF(ISBLANK('Zusatzblatt (Perigon)'!J4446),"",'Zusatzblatt (Perigon)'!T4446)</f>
        <v/>
      </c>
      <c r="L4451" s="95" t="str">
        <f>IF(ISBLANK('Zusatzblatt (Perigon)'!O4446),"",'Zusatzblatt (Perigon)'!O4446)</f>
        <v/>
      </c>
      <c r="M4451" s="95" t="str">
        <f>IF(ISBLANK('Zusatzblatt (Perigon)'!R4446),"",'Zusatzblatt (Perigon)'!R4446)</f>
        <v/>
      </c>
      <c r="N4451" s="95" t="str">
        <f>IF(ISBLANK('Zusatzblatt (Perigon)'!P4446),"",'Zusatzblatt (Perigon)'!P4446)</f>
        <v/>
      </c>
      <c r="O4451" s="38" t="str">
        <f>IF($L4451="","",VLOOKUP($R4451,Tarife!$A$2:$R$599,13,FALSE))</f>
        <v/>
      </c>
      <c r="P4451" s="38" t="str">
        <f t="shared" si="69"/>
        <v/>
      </c>
      <c r="R4451" s="100" t="str">
        <f>Zusammenzug!$C$25&amp;"-"&amp;Zusammenzug!$A$7&amp;"-"&amp;Leistungen!L4451</f>
        <v>2026-Nicht beauftragte Spitex-Organisation-</v>
      </c>
    </row>
    <row r="4452" spans="1:18" x14ac:dyDescent="0.2">
      <c r="A4452" s="95" t="str">
        <f>IF(ISBLANK('Zusatzblatt (Perigon)'!E4447),"",'Zusatzblatt (Perigon)'!E4447)</f>
        <v/>
      </c>
      <c r="B4452" s="95" t="str">
        <f>IF(ISBLANK('Zusatzblatt (Perigon)'!G4447),"",'Zusatzblatt (Perigon)'!G4447)</f>
        <v/>
      </c>
      <c r="C4452" s="96" t="str">
        <f>IF(ISBLANK('Zusatzblatt (Perigon)'!I4447),"",'Zusatzblatt (Perigon)'!I4447)</f>
        <v/>
      </c>
      <c r="D4452" s="97" t="str">
        <f>IF(ISBLANK('Zusatzblatt (Perigon)'!J4447),"",'Zusatzblatt (Perigon)'!J4447)</f>
        <v/>
      </c>
      <c r="E4452" s="64" t="str">
        <f>IF(ISBLANK('Zusatzblatt (Perigon)'!K4447),"",'Zusatzblatt (Perigon)'!K4447)</f>
        <v/>
      </c>
      <c r="F4452" s="65"/>
      <c r="G4452" s="64"/>
      <c r="H4452" s="69" t="str">
        <f>IF(ISBLANK('Zusatzblatt (Perigon)'!L4447),"",'Zusatzblatt (Perigon)'!L4447)</f>
        <v/>
      </c>
      <c r="I4452" s="69" t="str">
        <f>IF(ISBLANK('Zusatzblatt (Perigon)'!M4447),"",'Zusatzblatt (Perigon)'!M4447)</f>
        <v/>
      </c>
      <c r="J4452" s="98" t="str">
        <f>IF(ISBLANK('Zusatzblatt (Perigon)'!N4447),"",'Zusatzblatt (Perigon)'!N4447)</f>
        <v/>
      </c>
      <c r="K4452" s="99" t="str">
        <f>IF(ISBLANK('Zusatzblatt (Perigon)'!J4447),"",'Zusatzblatt (Perigon)'!T4447)</f>
        <v/>
      </c>
      <c r="L4452" s="95" t="str">
        <f>IF(ISBLANK('Zusatzblatt (Perigon)'!O4447),"",'Zusatzblatt (Perigon)'!O4447)</f>
        <v/>
      </c>
      <c r="M4452" s="95" t="str">
        <f>IF(ISBLANK('Zusatzblatt (Perigon)'!R4447),"",'Zusatzblatt (Perigon)'!R4447)</f>
        <v/>
      </c>
      <c r="N4452" s="95" t="str">
        <f>IF(ISBLANK('Zusatzblatt (Perigon)'!P4447),"",'Zusatzblatt (Perigon)'!P4447)</f>
        <v/>
      </c>
      <c r="O4452" s="38" t="str">
        <f>IF($L4452="","",VLOOKUP($R4452,Tarife!$A$2:$R$599,13,FALSE))</f>
        <v/>
      </c>
      <c r="P4452" s="38" t="str">
        <f t="shared" si="69"/>
        <v/>
      </c>
      <c r="R4452" s="100" t="str">
        <f>Zusammenzug!$C$25&amp;"-"&amp;Zusammenzug!$A$7&amp;"-"&amp;Leistungen!L4452</f>
        <v>2026-Nicht beauftragte Spitex-Organisation-</v>
      </c>
    </row>
    <row r="4453" spans="1:18" x14ac:dyDescent="0.2">
      <c r="A4453" s="95" t="str">
        <f>IF(ISBLANK('Zusatzblatt (Perigon)'!E4448),"",'Zusatzblatt (Perigon)'!E4448)</f>
        <v/>
      </c>
      <c r="B4453" s="95" t="str">
        <f>IF(ISBLANK('Zusatzblatt (Perigon)'!G4448),"",'Zusatzblatt (Perigon)'!G4448)</f>
        <v/>
      </c>
      <c r="C4453" s="96" t="str">
        <f>IF(ISBLANK('Zusatzblatt (Perigon)'!I4448),"",'Zusatzblatt (Perigon)'!I4448)</f>
        <v/>
      </c>
      <c r="D4453" s="97" t="str">
        <f>IF(ISBLANK('Zusatzblatt (Perigon)'!J4448),"",'Zusatzblatt (Perigon)'!J4448)</f>
        <v/>
      </c>
      <c r="E4453" s="64" t="str">
        <f>IF(ISBLANK('Zusatzblatt (Perigon)'!K4448),"",'Zusatzblatt (Perigon)'!K4448)</f>
        <v/>
      </c>
      <c r="F4453" s="65"/>
      <c r="G4453" s="64"/>
      <c r="H4453" s="69" t="str">
        <f>IF(ISBLANK('Zusatzblatt (Perigon)'!L4448),"",'Zusatzblatt (Perigon)'!L4448)</f>
        <v/>
      </c>
      <c r="I4453" s="69" t="str">
        <f>IF(ISBLANK('Zusatzblatt (Perigon)'!M4448),"",'Zusatzblatt (Perigon)'!M4448)</f>
        <v/>
      </c>
      <c r="J4453" s="98" t="str">
        <f>IF(ISBLANK('Zusatzblatt (Perigon)'!N4448),"",'Zusatzblatt (Perigon)'!N4448)</f>
        <v/>
      </c>
      <c r="K4453" s="99" t="str">
        <f>IF(ISBLANK('Zusatzblatt (Perigon)'!J4448),"",'Zusatzblatt (Perigon)'!T4448)</f>
        <v/>
      </c>
      <c r="L4453" s="95" t="str">
        <f>IF(ISBLANK('Zusatzblatt (Perigon)'!O4448),"",'Zusatzblatt (Perigon)'!O4448)</f>
        <v/>
      </c>
      <c r="M4453" s="95" t="str">
        <f>IF(ISBLANK('Zusatzblatt (Perigon)'!R4448),"",'Zusatzblatt (Perigon)'!R4448)</f>
        <v/>
      </c>
      <c r="N4453" s="95" t="str">
        <f>IF(ISBLANK('Zusatzblatt (Perigon)'!P4448),"",'Zusatzblatt (Perigon)'!P4448)</f>
        <v/>
      </c>
      <c r="O4453" s="38" t="str">
        <f>IF($L4453="","",VLOOKUP($R4453,Tarife!$A$2:$R$599,13,FALSE))</f>
        <v/>
      </c>
      <c r="P4453" s="38" t="str">
        <f t="shared" si="69"/>
        <v/>
      </c>
      <c r="R4453" s="100" t="str">
        <f>Zusammenzug!$C$25&amp;"-"&amp;Zusammenzug!$A$7&amp;"-"&amp;Leistungen!L4453</f>
        <v>2026-Nicht beauftragte Spitex-Organisation-</v>
      </c>
    </row>
    <row r="4454" spans="1:18" x14ac:dyDescent="0.2">
      <c r="A4454" s="95" t="str">
        <f>IF(ISBLANK('Zusatzblatt (Perigon)'!E4449),"",'Zusatzblatt (Perigon)'!E4449)</f>
        <v/>
      </c>
      <c r="B4454" s="95" t="str">
        <f>IF(ISBLANK('Zusatzblatt (Perigon)'!G4449),"",'Zusatzblatt (Perigon)'!G4449)</f>
        <v/>
      </c>
      <c r="C4454" s="96" t="str">
        <f>IF(ISBLANK('Zusatzblatt (Perigon)'!I4449),"",'Zusatzblatt (Perigon)'!I4449)</f>
        <v/>
      </c>
      <c r="D4454" s="97" t="str">
        <f>IF(ISBLANK('Zusatzblatt (Perigon)'!J4449),"",'Zusatzblatt (Perigon)'!J4449)</f>
        <v/>
      </c>
      <c r="E4454" s="64" t="str">
        <f>IF(ISBLANK('Zusatzblatt (Perigon)'!K4449),"",'Zusatzblatt (Perigon)'!K4449)</f>
        <v/>
      </c>
      <c r="F4454" s="65"/>
      <c r="G4454" s="64"/>
      <c r="H4454" s="69" t="str">
        <f>IF(ISBLANK('Zusatzblatt (Perigon)'!L4449),"",'Zusatzblatt (Perigon)'!L4449)</f>
        <v/>
      </c>
      <c r="I4454" s="69" t="str">
        <f>IF(ISBLANK('Zusatzblatt (Perigon)'!M4449),"",'Zusatzblatt (Perigon)'!M4449)</f>
        <v/>
      </c>
      <c r="J4454" s="98" t="str">
        <f>IF(ISBLANK('Zusatzblatt (Perigon)'!N4449),"",'Zusatzblatt (Perigon)'!N4449)</f>
        <v/>
      </c>
      <c r="K4454" s="99" t="str">
        <f>IF(ISBLANK('Zusatzblatt (Perigon)'!J4449),"",'Zusatzblatt (Perigon)'!T4449)</f>
        <v/>
      </c>
      <c r="L4454" s="95" t="str">
        <f>IF(ISBLANK('Zusatzblatt (Perigon)'!O4449),"",'Zusatzblatt (Perigon)'!O4449)</f>
        <v/>
      </c>
      <c r="M4454" s="95" t="str">
        <f>IF(ISBLANK('Zusatzblatt (Perigon)'!R4449),"",'Zusatzblatt (Perigon)'!R4449)</f>
        <v/>
      </c>
      <c r="N4454" s="95" t="str">
        <f>IF(ISBLANK('Zusatzblatt (Perigon)'!P4449),"",'Zusatzblatt (Perigon)'!P4449)</f>
        <v/>
      </c>
      <c r="O4454" s="38" t="str">
        <f>IF($L4454="","",VLOOKUP($R4454,Tarife!$A$2:$R$599,13,FALSE))</f>
        <v/>
      </c>
      <c r="P4454" s="38" t="str">
        <f t="shared" si="69"/>
        <v/>
      </c>
      <c r="R4454" s="100" t="str">
        <f>Zusammenzug!$C$25&amp;"-"&amp;Zusammenzug!$A$7&amp;"-"&amp;Leistungen!L4454</f>
        <v>2026-Nicht beauftragte Spitex-Organisation-</v>
      </c>
    </row>
    <row r="4455" spans="1:18" x14ac:dyDescent="0.2">
      <c r="A4455" s="95" t="str">
        <f>IF(ISBLANK('Zusatzblatt (Perigon)'!E4450),"",'Zusatzblatt (Perigon)'!E4450)</f>
        <v/>
      </c>
      <c r="B4455" s="95" t="str">
        <f>IF(ISBLANK('Zusatzblatt (Perigon)'!G4450),"",'Zusatzblatt (Perigon)'!G4450)</f>
        <v/>
      </c>
      <c r="C4455" s="96" t="str">
        <f>IF(ISBLANK('Zusatzblatt (Perigon)'!I4450),"",'Zusatzblatt (Perigon)'!I4450)</f>
        <v/>
      </c>
      <c r="D4455" s="97" t="str">
        <f>IF(ISBLANK('Zusatzblatt (Perigon)'!J4450),"",'Zusatzblatt (Perigon)'!J4450)</f>
        <v/>
      </c>
      <c r="E4455" s="64" t="str">
        <f>IF(ISBLANK('Zusatzblatt (Perigon)'!K4450),"",'Zusatzblatt (Perigon)'!K4450)</f>
        <v/>
      </c>
      <c r="F4455" s="65"/>
      <c r="G4455" s="64"/>
      <c r="H4455" s="69" t="str">
        <f>IF(ISBLANK('Zusatzblatt (Perigon)'!L4450),"",'Zusatzblatt (Perigon)'!L4450)</f>
        <v/>
      </c>
      <c r="I4455" s="69" t="str">
        <f>IF(ISBLANK('Zusatzblatt (Perigon)'!M4450),"",'Zusatzblatt (Perigon)'!M4450)</f>
        <v/>
      </c>
      <c r="J4455" s="98" t="str">
        <f>IF(ISBLANK('Zusatzblatt (Perigon)'!N4450),"",'Zusatzblatt (Perigon)'!N4450)</f>
        <v/>
      </c>
      <c r="K4455" s="99" t="str">
        <f>IF(ISBLANK('Zusatzblatt (Perigon)'!J4450),"",'Zusatzblatt (Perigon)'!T4450)</f>
        <v/>
      </c>
      <c r="L4455" s="95" t="str">
        <f>IF(ISBLANK('Zusatzblatt (Perigon)'!O4450),"",'Zusatzblatt (Perigon)'!O4450)</f>
        <v/>
      </c>
      <c r="M4455" s="95" t="str">
        <f>IF(ISBLANK('Zusatzblatt (Perigon)'!R4450),"",'Zusatzblatt (Perigon)'!R4450)</f>
        <v/>
      </c>
      <c r="N4455" s="95" t="str">
        <f>IF(ISBLANK('Zusatzblatt (Perigon)'!P4450),"",'Zusatzblatt (Perigon)'!P4450)</f>
        <v/>
      </c>
      <c r="O4455" s="38" t="str">
        <f>IF($L4455="","",VLOOKUP($R4455,Tarife!$A$2:$R$599,13,FALSE))</f>
        <v/>
      </c>
      <c r="P4455" s="38" t="str">
        <f t="shared" si="69"/>
        <v/>
      </c>
      <c r="R4455" s="100" t="str">
        <f>Zusammenzug!$C$25&amp;"-"&amp;Zusammenzug!$A$7&amp;"-"&amp;Leistungen!L4455</f>
        <v>2026-Nicht beauftragte Spitex-Organisation-</v>
      </c>
    </row>
    <row r="4456" spans="1:18" x14ac:dyDescent="0.2">
      <c r="A4456" s="95" t="str">
        <f>IF(ISBLANK('Zusatzblatt (Perigon)'!E4451),"",'Zusatzblatt (Perigon)'!E4451)</f>
        <v/>
      </c>
      <c r="B4456" s="95" t="str">
        <f>IF(ISBLANK('Zusatzblatt (Perigon)'!G4451),"",'Zusatzblatt (Perigon)'!G4451)</f>
        <v/>
      </c>
      <c r="C4456" s="96" t="str">
        <f>IF(ISBLANK('Zusatzblatt (Perigon)'!I4451),"",'Zusatzblatt (Perigon)'!I4451)</f>
        <v/>
      </c>
      <c r="D4456" s="97" t="str">
        <f>IF(ISBLANK('Zusatzblatt (Perigon)'!J4451),"",'Zusatzblatt (Perigon)'!J4451)</f>
        <v/>
      </c>
      <c r="E4456" s="64" t="str">
        <f>IF(ISBLANK('Zusatzblatt (Perigon)'!K4451),"",'Zusatzblatt (Perigon)'!K4451)</f>
        <v/>
      </c>
      <c r="F4456" s="65"/>
      <c r="G4456" s="64"/>
      <c r="H4456" s="69" t="str">
        <f>IF(ISBLANK('Zusatzblatt (Perigon)'!L4451),"",'Zusatzblatt (Perigon)'!L4451)</f>
        <v/>
      </c>
      <c r="I4456" s="69" t="str">
        <f>IF(ISBLANK('Zusatzblatt (Perigon)'!M4451),"",'Zusatzblatt (Perigon)'!M4451)</f>
        <v/>
      </c>
      <c r="J4456" s="98" t="str">
        <f>IF(ISBLANK('Zusatzblatt (Perigon)'!N4451),"",'Zusatzblatt (Perigon)'!N4451)</f>
        <v/>
      </c>
      <c r="K4456" s="99" t="str">
        <f>IF(ISBLANK('Zusatzblatt (Perigon)'!J4451),"",'Zusatzblatt (Perigon)'!T4451)</f>
        <v/>
      </c>
      <c r="L4456" s="95" t="str">
        <f>IF(ISBLANK('Zusatzblatt (Perigon)'!O4451),"",'Zusatzblatt (Perigon)'!O4451)</f>
        <v/>
      </c>
      <c r="M4456" s="95" t="str">
        <f>IF(ISBLANK('Zusatzblatt (Perigon)'!R4451),"",'Zusatzblatt (Perigon)'!R4451)</f>
        <v/>
      </c>
      <c r="N4456" s="95" t="str">
        <f>IF(ISBLANK('Zusatzblatt (Perigon)'!P4451),"",'Zusatzblatt (Perigon)'!P4451)</f>
        <v/>
      </c>
      <c r="O4456" s="38" t="str">
        <f>IF($L4456="","",VLOOKUP($R4456,Tarife!$A$2:$R$599,13,FALSE))</f>
        <v/>
      </c>
      <c r="P4456" s="38" t="str">
        <f t="shared" si="69"/>
        <v/>
      </c>
      <c r="R4456" s="100" t="str">
        <f>Zusammenzug!$C$25&amp;"-"&amp;Zusammenzug!$A$7&amp;"-"&amp;Leistungen!L4456</f>
        <v>2026-Nicht beauftragte Spitex-Organisation-</v>
      </c>
    </row>
    <row r="4457" spans="1:18" x14ac:dyDescent="0.2">
      <c r="A4457" s="95" t="str">
        <f>IF(ISBLANK('Zusatzblatt (Perigon)'!E4452),"",'Zusatzblatt (Perigon)'!E4452)</f>
        <v/>
      </c>
      <c r="B4457" s="95" t="str">
        <f>IF(ISBLANK('Zusatzblatt (Perigon)'!G4452),"",'Zusatzblatt (Perigon)'!G4452)</f>
        <v/>
      </c>
      <c r="C4457" s="96" t="str">
        <f>IF(ISBLANK('Zusatzblatt (Perigon)'!I4452),"",'Zusatzblatt (Perigon)'!I4452)</f>
        <v/>
      </c>
      <c r="D4457" s="97" t="str">
        <f>IF(ISBLANK('Zusatzblatt (Perigon)'!J4452),"",'Zusatzblatt (Perigon)'!J4452)</f>
        <v/>
      </c>
      <c r="E4457" s="64" t="str">
        <f>IF(ISBLANK('Zusatzblatt (Perigon)'!K4452),"",'Zusatzblatt (Perigon)'!K4452)</f>
        <v/>
      </c>
      <c r="F4457" s="65"/>
      <c r="G4457" s="64"/>
      <c r="H4457" s="69" t="str">
        <f>IF(ISBLANK('Zusatzblatt (Perigon)'!L4452),"",'Zusatzblatt (Perigon)'!L4452)</f>
        <v/>
      </c>
      <c r="I4457" s="69" t="str">
        <f>IF(ISBLANK('Zusatzblatt (Perigon)'!M4452),"",'Zusatzblatt (Perigon)'!M4452)</f>
        <v/>
      </c>
      <c r="J4457" s="98" t="str">
        <f>IF(ISBLANK('Zusatzblatt (Perigon)'!N4452),"",'Zusatzblatt (Perigon)'!N4452)</f>
        <v/>
      </c>
      <c r="K4457" s="99" t="str">
        <f>IF(ISBLANK('Zusatzblatt (Perigon)'!J4452),"",'Zusatzblatt (Perigon)'!T4452)</f>
        <v/>
      </c>
      <c r="L4457" s="95" t="str">
        <f>IF(ISBLANK('Zusatzblatt (Perigon)'!O4452),"",'Zusatzblatt (Perigon)'!O4452)</f>
        <v/>
      </c>
      <c r="M4457" s="95" t="str">
        <f>IF(ISBLANK('Zusatzblatt (Perigon)'!R4452),"",'Zusatzblatt (Perigon)'!R4452)</f>
        <v/>
      </c>
      <c r="N4457" s="95" t="str">
        <f>IF(ISBLANK('Zusatzblatt (Perigon)'!P4452),"",'Zusatzblatt (Perigon)'!P4452)</f>
        <v/>
      </c>
      <c r="O4457" s="38" t="str">
        <f>IF($L4457="","",VLOOKUP($R4457,Tarife!$A$2:$R$599,13,FALSE))</f>
        <v/>
      </c>
      <c r="P4457" s="38" t="str">
        <f t="shared" si="69"/>
        <v/>
      </c>
      <c r="R4457" s="100" t="str">
        <f>Zusammenzug!$C$25&amp;"-"&amp;Zusammenzug!$A$7&amp;"-"&amp;Leistungen!L4457</f>
        <v>2026-Nicht beauftragte Spitex-Organisation-</v>
      </c>
    </row>
    <row r="4458" spans="1:18" x14ac:dyDescent="0.2">
      <c r="A4458" s="95" t="str">
        <f>IF(ISBLANK('Zusatzblatt (Perigon)'!E4453),"",'Zusatzblatt (Perigon)'!E4453)</f>
        <v/>
      </c>
      <c r="B4458" s="95" t="str">
        <f>IF(ISBLANK('Zusatzblatt (Perigon)'!G4453),"",'Zusatzblatt (Perigon)'!G4453)</f>
        <v/>
      </c>
      <c r="C4458" s="96" t="str">
        <f>IF(ISBLANK('Zusatzblatt (Perigon)'!I4453),"",'Zusatzblatt (Perigon)'!I4453)</f>
        <v/>
      </c>
      <c r="D4458" s="97" t="str">
        <f>IF(ISBLANK('Zusatzblatt (Perigon)'!J4453),"",'Zusatzblatt (Perigon)'!J4453)</f>
        <v/>
      </c>
      <c r="E4458" s="64" t="str">
        <f>IF(ISBLANK('Zusatzblatt (Perigon)'!K4453),"",'Zusatzblatt (Perigon)'!K4453)</f>
        <v/>
      </c>
      <c r="F4458" s="65"/>
      <c r="G4458" s="64"/>
      <c r="H4458" s="69" t="str">
        <f>IF(ISBLANK('Zusatzblatt (Perigon)'!L4453),"",'Zusatzblatt (Perigon)'!L4453)</f>
        <v/>
      </c>
      <c r="I4458" s="69" t="str">
        <f>IF(ISBLANK('Zusatzblatt (Perigon)'!M4453),"",'Zusatzblatt (Perigon)'!M4453)</f>
        <v/>
      </c>
      <c r="J4458" s="98" t="str">
        <f>IF(ISBLANK('Zusatzblatt (Perigon)'!N4453),"",'Zusatzblatt (Perigon)'!N4453)</f>
        <v/>
      </c>
      <c r="K4458" s="99" t="str">
        <f>IF(ISBLANK('Zusatzblatt (Perigon)'!J4453),"",'Zusatzblatt (Perigon)'!T4453)</f>
        <v/>
      </c>
      <c r="L4458" s="95" t="str">
        <f>IF(ISBLANK('Zusatzblatt (Perigon)'!O4453),"",'Zusatzblatt (Perigon)'!O4453)</f>
        <v/>
      </c>
      <c r="M4458" s="95" t="str">
        <f>IF(ISBLANK('Zusatzblatt (Perigon)'!R4453),"",'Zusatzblatt (Perigon)'!R4453)</f>
        <v/>
      </c>
      <c r="N4458" s="95" t="str">
        <f>IF(ISBLANK('Zusatzblatt (Perigon)'!P4453),"",'Zusatzblatt (Perigon)'!P4453)</f>
        <v/>
      </c>
      <c r="O4458" s="38" t="str">
        <f>IF($L4458="","",VLOOKUP($R4458,Tarife!$A$2:$R$599,13,FALSE))</f>
        <v/>
      </c>
      <c r="P4458" s="38" t="str">
        <f t="shared" si="69"/>
        <v/>
      </c>
      <c r="R4458" s="100" t="str">
        <f>Zusammenzug!$C$25&amp;"-"&amp;Zusammenzug!$A$7&amp;"-"&amp;Leistungen!L4458</f>
        <v>2026-Nicht beauftragte Spitex-Organisation-</v>
      </c>
    </row>
    <row r="4459" spans="1:18" x14ac:dyDescent="0.2">
      <c r="A4459" s="95" t="str">
        <f>IF(ISBLANK('Zusatzblatt (Perigon)'!E4454),"",'Zusatzblatt (Perigon)'!E4454)</f>
        <v/>
      </c>
      <c r="B4459" s="95" t="str">
        <f>IF(ISBLANK('Zusatzblatt (Perigon)'!G4454),"",'Zusatzblatt (Perigon)'!G4454)</f>
        <v/>
      </c>
      <c r="C4459" s="96" t="str">
        <f>IF(ISBLANK('Zusatzblatt (Perigon)'!I4454),"",'Zusatzblatt (Perigon)'!I4454)</f>
        <v/>
      </c>
      <c r="D4459" s="97" t="str">
        <f>IF(ISBLANK('Zusatzblatt (Perigon)'!J4454),"",'Zusatzblatt (Perigon)'!J4454)</f>
        <v/>
      </c>
      <c r="E4459" s="64" t="str">
        <f>IF(ISBLANK('Zusatzblatt (Perigon)'!K4454),"",'Zusatzblatt (Perigon)'!K4454)</f>
        <v/>
      </c>
      <c r="F4459" s="65"/>
      <c r="G4459" s="64"/>
      <c r="H4459" s="69" t="str">
        <f>IF(ISBLANK('Zusatzblatt (Perigon)'!L4454),"",'Zusatzblatt (Perigon)'!L4454)</f>
        <v/>
      </c>
      <c r="I4459" s="69" t="str">
        <f>IF(ISBLANK('Zusatzblatt (Perigon)'!M4454),"",'Zusatzblatt (Perigon)'!M4454)</f>
        <v/>
      </c>
      <c r="J4459" s="98" t="str">
        <f>IF(ISBLANK('Zusatzblatt (Perigon)'!N4454),"",'Zusatzblatt (Perigon)'!N4454)</f>
        <v/>
      </c>
      <c r="K4459" s="99" t="str">
        <f>IF(ISBLANK('Zusatzblatt (Perigon)'!J4454),"",'Zusatzblatt (Perigon)'!T4454)</f>
        <v/>
      </c>
      <c r="L4459" s="95" t="str">
        <f>IF(ISBLANK('Zusatzblatt (Perigon)'!O4454),"",'Zusatzblatt (Perigon)'!O4454)</f>
        <v/>
      </c>
      <c r="M4459" s="95" t="str">
        <f>IF(ISBLANK('Zusatzblatt (Perigon)'!R4454),"",'Zusatzblatt (Perigon)'!R4454)</f>
        <v/>
      </c>
      <c r="N4459" s="95" t="str">
        <f>IF(ISBLANK('Zusatzblatt (Perigon)'!P4454),"",'Zusatzblatt (Perigon)'!P4454)</f>
        <v/>
      </c>
      <c r="O4459" s="38" t="str">
        <f>IF($L4459="","",VLOOKUP($R4459,Tarife!$A$2:$R$599,13,FALSE))</f>
        <v/>
      </c>
      <c r="P4459" s="38" t="str">
        <f t="shared" si="69"/>
        <v/>
      </c>
      <c r="R4459" s="100" t="str">
        <f>Zusammenzug!$C$25&amp;"-"&amp;Zusammenzug!$A$7&amp;"-"&amp;Leistungen!L4459</f>
        <v>2026-Nicht beauftragte Spitex-Organisation-</v>
      </c>
    </row>
    <row r="4460" spans="1:18" x14ac:dyDescent="0.2">
      <c r="A4460" s="95" t="str">
        <f>IF(ISBLANK('Zusatzblatt (Perigon)'!E4455),"",'Zusatzblatt (Perigon)'!E4455)</f>
        <v/>
      </c>
      <c r="B4460" s="95" t="str">
        <f>IF(ISBLANK('Zusatzblatt (Perigon)'!G4455),"",'Zusatzblatt (Perigon)'!G4455)</f>
        <v/>
      </c>
      <c r="C4460" s="96" t="str">
        <f>IF(ISBLANK('Zusatzblatt (Perigon)'!I4455),"",'Zusatzblatt (Perigon)'!I4455)</f>
        <v/>
      </c>
      <c r="D4460" s="97" t="str">
        <f>IF(ISBLANK('Zusatzblatt (Perigon)'!J4455),"",'Zusatzblatt (Perigon)'!J4455)</f>
        <v/>
      </c>
      <c r="E4460" s="64" t="str">
        <f>IF(ISBLANK('Zusatzblatt (Perigon)'!K4455),"",'Zusatzblatt (Perigon)'!K4455)</f>
        <v/>
      </c>
      <c r="F4460" s="65"/>
      <c r="G4460" s="64"/>
      <c r="H4460" s="69" t="str">
        <f>IF(ISBLANK('Zusatzblatt (Perigon)'!L4455),"",'Zusatzblatt (Perigon)'!L4455)</f>
        <v/>
      </c>
      <c r="I4460" s="69" t="str">
        <f>IF(ISBLANK('Zusatzblatt (Perigon)'!M4455),"",'Zusatzblatt (Perigon)'!M4455)</f>
        <v/>
      </c>
      <c r="J4460" s="98" t="str">
        <f>IF(ISBLANK('Zusatzblatt (Perigon)'!N4455),"",'Zusatzblatt (Perigon)'!N4455)</f>
        <v/>
      </c>
      <c r="K4460" s="99" t="str">
        <f>IF(ISBLANK('Zusatzblatt (Perigon)'!J4455),"",'Zusatzblatt (Perigon)'!T4455)</f>
        <v/>
      </c>
      <c r="L4460" s="95" t="str">
        <f>IF(ISBLANK('Zusatzblatt (Perigon)'!O4455),"",'Zusatzblatt (Perigon)'!O4455)</f>
        <v/>
      </c>
      <c r="M4460" s="95" t="str">
        <f>IF(ISBLANK('Zusatzblatt (Perigon)'!R4455),"",'Zusatzblatt (Perigon)'!R4455)</f>
        <v/>
      </c>
      <c r="N4460" s="95" t="str">
        <f>IF(ISBLANK('Zusatzblatt (Perigon)'!P4455),"",'Zusatzblatt (Perigon)'!P4455)</f>
        <v/>
      </c>
      <c r="O4460" s="38" t="str">
        <f>IF($L4460="","",VLOOKUP($R4460,Tarife!$A$2:$R$599,13,FALSE))</f>
        <v/>
      </c>
      <c r="P4460" s="38" t="str">
        <f t="shared" si="69"/>
        <v/>
      </c>
      <c r="R4460" s="100" t="str">
        <f>Zusammenzug!$C$25&amp;"-"&amp;Zusammenzug!$A$7&amp;"-"&amp;Leistungen!L4460</f>
        <v>2026-Nicht beauftragte Spitex-Organisation-</v>
      </c>
    </row>
    <row r="4461" spans="1:18" x14ac:dyDescent="0.2">
      <c r="A4461" s="95" t="str">
        <f>IF(ISBLANK('Zusatzblatt (Perigon)'!E4456),"",'Zusatzblatt (Perigon)'!E4456)</f>
        <v/>
      </c>
      <c r="B4461" s="95" t="str">
        <f>IF(ISBLANK('Zusatzblatt (Perigon)'!G4456),"",'Zusatzblatt (Perigon)'!G4456)</f>
        <v/>
      </c>
      <c r="C4461" s="96" t="str">
        <f>IF(ISBLANK('Zusatzblatt (Perigon)'!I4456),"",'Zusatzblatt (Perigon)'!I4456)</f>
        <v/>
      </c>
      <c r="D4461" s="97" t="str">
        <f>IF(ISBLANK('Zusatzblatt (Perigon)'!J4456),"",'Zusatzblatt (Perigon)'!J4456)</f>
        <v/>
      </c>
      <c r="E4461" s="64" t="str">
        <f>IF(ISBLANK('Zusatzblatt (Perigon)'!K4456),"",'Zusatzblatt (Perigon)'!K4456)</f>
        <v/>
      </c>
      <c r="F4461" s="65"/>
      <c r="G4461" s="64"/>
      <c r="H4461" s="69" t="str">
        <f>IF(ISBLANK('Zusatzblatt (Perigon)'!L4456),"",'Zusatzblatt (Perigon)'!L4456)</f>
        <v/>
      </c>
      <c r="I4461" s="69" t="str">
        <f>IF(ISBLANK('Zusatzblatt (Perigon)'!M4456),"",'Zusatzblatt (Perigon)'!M4456)</f>
        <v/>
      </c>
      <c r="J4461" s="98" t="str">
        <f>IF(ISBLANK('Zusatzblatt (Perigon)'!N4456),"",'Zusatzblatt (Perigon)'!N4456)</f>
        <v/>
      </c>
      <c r="K4461" s="99" t="str">
        <f>IF(ISBLANK('Zusatzblatt (Perigon)'!J4456),"",'Zusatzblatt (Perigon)'!T4456)</f>
        <v/>
      </c>
      <c r="L4461" s="95" t="str">
        <f>IF(ISBLANK('Zusatzblatt (Perigon)'!O4456),"",'Zusatzblatt (Perigon)'!O4456)</f>
        <v/>
      </c>
      <c r="M4461" s="95" t="str">
        <f>IF(ISBLANK('Zusatzblatt (Perigon)'!R4456),"",'Zusatzblatt (Perigon)'!R4456)</f>
        <v/>
      </c>
      <c r="N4461" s="95" t="str">
        <f>IF(ISBLANK('Zusatzblatt (Perigon)'!P4456),"",'Zusatzblatt (Perigon)'!P4456)</f>
        <v/>
      </c>
      <c r="O4461" s="38" t="str">
        <f>IF($L4461="","",VLOOKUP($R4461,Tarife!$A$2:$R$599,13,FALSE))</f>
        <v/>
      </c>
      <c r="P4461" s="38" t="str">
        <f t="shared" si="69"/>
        <v/>
      </c>
      <c r="R4461" s="100" t="str">
        <f>Zusammenzug!$C$25&amp;"-"&amp;Zusammenzug!$A$7&amp;"-"&amp;Leistungen!L4461</f>
        <v>2026-Nicht beauftragte Spitex-Organisation-</v>
      </c>
    </row>
    <row r="4462" spans="1:18" x14ac:dyDescent="0.2">
      <c r="A4462" s="95" t="str">
        <f>IF(ISBLANK('Zusatzblatt (Perigon)'!E4457),"",'Zusatzblatt (Perigon)'!E4457)</f>
        <v/>
      </c>
      <c r="B4462" s="95" t="str">
        <f>IF(ISBLANK('Zusatzblatt (Perigon)'!G4457),"",'Zusatzblatt (Perigon)'!G4457)</f>
        <v/>
      </c>
      <c r="C4462" s="96" t="str">
        <f>IF(ISBLANK('Zusatzblatt (Perigon)'!I4457),"",'Zusatzblatt (Perigon)'!I4457)</f>
        <v/>
      </c>
      <c r="D4462" s="97" t="str">
        <f>IF(ISBLANK('Zusatzblatt (Perigon)'!J4457),"",'Zusatzblatt (Perigon)'!J4457)</f>
        <v/>
      </c>
      <c r="E4462" s="64" t="str">
        <f>IF(ISBLANK('Zusatzblatt (Perigon)'!K4457),"",'Zusatzblatt (Perigon)'!K4457)</f>
        <v/>
      </c>
      <c r="F4462" s="65"/>
      <c r="G4462" s="64"/>
      <c r="H4462" s="69" t="str">
        <f>IF(ISBLANK('Zusatzblatt (Perigon)'!L4457),"",'Zusatzblatt (Perigon)'!L4457)</f>
        <v/>
      </c>
      <c r="I4462" s="69" t="str">
        <f>IF(ISBLANK('Zusatzblatt (Perigon)'!M4457),"",'Zusatzblatt (Perigon)'!M4457)</f>
        <v/>
      </c>
      <c r="J4462" s="98" t="str">
        <f>IF(ISBLANK('Zusatzblatt (Perigon)'!N4457),"",'Zusatzblatt (Perigon)'!N4457)</f>
        <v/>
      </c>
      <c r="K4462" s="99" t="str">
        <f>IF(ISBLANK('Zusatzblatt (Perigon)'!J4457),"",'Zusatzblatt (Perigon)'!T4457)</f>
        <v/>
      </c>
      <c r="L4462" s="95" t="str">
        <f>IF(ISBLANK('Zusatzblatt (Perigon)'!O4457),"",'Zusatzblatt (Perigon)'!O4457)</f>
        <v/>
      </c>
      <c r="M4462" s="95" t="str">
        <f>IF(ISBLANK('Zusatzblatt (Perigon)'!R4457),"",'Zusatzblatt (Perigon)'!R4457)</f>
        <v/>
      </c>
      <c r="N4462" s="95" t="str">
        <f>IF(ISBLANK('Zusatzblatt (Perigon)'!P4457),"",'Zusatzblatt (Perigon)'!P4457)</f>
        <v/>
      </c>
      <c r="O4462" s="38" t="str">
        <f>IF($L4462="","",VLOOKUP($R4462,Tarife!$A$2:$R$599,13,FALSE))</f>
        <v/>
      </c>
      <c r="P4462" s="38" t="str">
        <f t="shared" si="69"/>
        <v/>
      </c>
      <c r="R4462" s="100" t="str">
        <f>Zusammenzug!$C$25&amp;"-"&amp;Zusammenzug!$A$7&amp;"-"&amp;Leistungen!L4462</f>
        <v>2026-Nicht beauftragte Spitex-Organisation-</v>
      </c>
    </row>
    <row r="4463" spans="1:18" x14ac:dyDescent="0.2">
      <c r="A4463" s="95" t="str">
        <f>IF(ISBLANK('Zusatzblatt (Perigon)'!E4458),"",'Zusatzblatt (Perigon)'!E4458)</f>
        <v/>
      </c>
      <c r="B4463" s="95" t="str">
        <f>IF(ISBLANK('Zusatzblatt (Perigon)'!G4458),"",'Zusatzblatt (Perigon)'!G4458)</f>
        <v/>
      </c>
      <c r="C4463" s="96" t="str">
        <f>IF(ISBLANK('Zusatzblatt (Perigon)'!I4458),"",'Zusatzblatt (Perigon)'!I4458)</f>
        <v/>
      </c>
      <c r="D4463" s="97" t="str">
        <f>IF(ISBLANK('Zusatzblatt (Perigon)'!J4458),"",'Zusatzblatt (Perigon)'!J4458)</f>
        <v/>
      </c>
      <c r="E4463" s="64" t="str">
        <f>IF(ISBLANK('Zusatzblatt (Perigon)'!K4458),"",'Zusatzblatt (Perigon)'!K4458)</f>
        <v/>
      </c>
      <c r="F4463" s="65"/>
      <c r="G4463" s="64"/>
      <c r="H4463" s="69" t="str">
        <f>IF(ISBLANK('Zusatzblatt (Perigon)'!L4458),"",'Zusatzblatt (Perigon)'!L4458)</f>
        <v/>
      </c>
      <c r="I4463" s="69" t="str">
        <f>IF(ISBLANK('Zusatzblatt (Perigon)'!M4458),"",'Zusatzblatt (Perigon)'!M4458)</f>
        <v/>
      </c>
      <c r="J4463" s="98" t="str">
        <f>IF(ISBLANK('Zusatzblatt (Perigon)'!N4458),"",'Zusatzblatt (Perigon)'!N4458)</f>
        <v/>
      </c>
      <c r="K4463" s="99" t="str">
        <f>IF(ISBLANK('Zusatzblatt (Perigon)'!J4458),"",'Zusatzblatt (Perigon)'!T4458)</f>
        <v/>
      </c>
      <c r="L4463" s="95" t="str">
        <f>IF(ISBLANK('Zusatzblatt (Perigon)'!O4458),"",'Zusatzblatt (Perigon)'!O4458)</f>
        <v/>
      </c>
      <c r="M4463" s="95" t="str">
        <f>IF(ISBLANK('Zusatzblatt (Perigon)'!R4458),"",'Zusatzblatt (Perigon)'!R4458)</f>
        <v/>
      </c>
      <c r="N4463" s="95" t="str">
        <f>IF(ISBLANK('Zusatzblatt (Perigon)'!P4458),"",'Zusatzblatt (Perigon)'!P4458)</f>
        <v/>
      </c>
      <c r="O4463" s="38" t="str">
        <f>IF($L4463="","",VLOOKUP($R4463,Tarife!$A$2:$R$599,13,FALSE))</f>
        <v/>
      </c>
      <c r="P4463" s="38" t="str">
        <f t="shared" si="69"/>
        <v/>
      </c>
      <c r="R4463" s="100" t="str">
        <f>Zusammenzug!$C$25&amp;"-"&amp;Zusammenzug!$A$7&amp;"-"&amp;Leistungen!L4463</f>
        <v>2026-Nicht beauftragte Spitex-Organisation-</v>
      </c>
    </row>
    <row r="4464" spans="1:18" x14ac:dyDescent="0.2">
      <c r="A4464" s="95" t="str">
        <f>IF(ISBLANK('Zusatzblatt (Perigon)'!E4459),"",'Zusatzblatt (Perigon)'!E4459)</f>
        <v/>
      </c>
      <c r="B4464" s="95" t="str">
        <f>IF(ISBLANK('Zusatzblatt (Perigon)'!G4459),"",'Zusatzblatt (Perigon)'!G4459)</f>
        <v/>
      </c>
      <c r="C4464" s="96" t="str">
        <f>IF(ISBLANK('Zusatzblatt (Perigon)'!I4459),"",'Zusatzblatt (Perigon)'!I4459)</f>
        <v/>
      </c>
      <c r="D4464" s="97" t="str">
        <f>IF(ISBLANK('Zusatzblatt (Perigon)'!J4459),"",'Zusatzblatt (Perigon)'!J4459)</f>
        <v/>
      </c>
      <c r="E4464" s="64" t="str">
        <f>IF(ISBLANK('Zusatzblatt (Perigon)'!K4459),"",'Zusatzblatt (Perigon)'!K4459)</f>
        <v/>
      </c>
      <c r="F4464" s="65"/>
      <c r="G4464" s="64"/>
      <c r="H4464" s="69" t="str">
        <f>IF(ISBLANK('Zusatzblatt (Perigon)'!L4459),"",'Zusatzblatt (Perigon)'!L4459)</f>
        <v/>
      </c>
      <c r="I4464" s="69" t="str">
        <f>IF(ISBLANK('Zusatzblatt (Perigon)'!M4459),"",'Zusatzblatt (Perigon)'!M4459)</f>
        <v/>
      </c>
      <c r="J4464" s="98" t="str">
        <f>IF(ISBLANK('Zusatzblatt (Perigon)'!N4459),"",'Zusatzblatt (Perigon)'!N4459)</f>
        <v/>
      </c>
      <c r="K4464" s="99" t="str">
        <f>IF(ISBLANK('Zusatzblatt (Perigon)'!J4459),"",'Zusatzblatt (Perigon)'!T4459)</f>
        <v/>
      </c>
      <c r="L4464" s="95" t="str">
        <f>IF(ISBLANK('Zusatzblatt (Perigon)'!O4459),"",'Zusatzblatt (Perigon)'!O4459)</f>
        <v/>
      </c>
      <c r="M4464" s="95" t="str">
        <f>IF(ISBLANK('Zusatzblatt (Perigon)'!R4459),"",'Zusatzblatt (Perigon)'!R4459)</f>
        <v/>
      </c>
      <c r="N4464" s="95" t="str">
        <f>IF(ISBLANK('Zusatzblatt (Perigon)'!P4459),"",'Zusatzblatt (Perigon)'!P4459)</f>
        <v/>
      </c>
      <c r="O4464" s="38" t="str">
        <f>IF($L4464="","",VLOOKUP($R4464,Tarife!$A$2:$R$599,13,FALSE))</f>
        <v/>
      </c>
      <c r="P4464" s="38" t="str">
        <f t="shared" si="69"/>
        <v/>
      </c>
      <c r="R4464" s="100" t="str">
        <f>Zusammenzug!$C$25&amp;"-"&amp;Zusammenzug!$A$7&amp;"-"&amp;Leistungen!L4464</f>
        <v>2026-Nicht beauftragte Spitex-Organisation-</v>
      </c>
    </row>
    <row r="4465" spans="1:18" x14ac:dyDescent="0.2">
      <c r="A4465" s="95" t="str">
        <f>IF(ISBLANK('Zusatzblatt (Perigon)'!E4460),"",'Zusatzblatt (Perigon)'!E4460)</f>
        <v/>
      </c>
      <c r="B4465" s="95" t="str">
        <f>IF(ISBLANK('Zusatzblatt (Perigon)'!G4460),"",'Zusatzblatt (Perigon)'!G4460)</f>
        <v/>
      </c>
      <c r="C4465" s="96" t="str">
        <f>IF(ISBLANK('Zusatzblatt (Perigon)'!I4460),"",'Zusatzblatt (Perigon)'!I4460)</f>
        <v/>
      </c>
      <c r="D4465" s="97" t="str">
        <f>IF(ISBLANK('Zusatzblatt (Perigon)'!J4460),"",'Zusatzblatt (Perigon)'!J4460)</f>
        <v/>
      </c>
      <c r="E4465" s="64" t="str">
        <f>IF(ISBLANK('Zusatzblatt (Perigon)'!K4460),"",'Zusatzblatt (Perigon)'!K4460)</f>
        <v/>
      </c>
      <c r="F4465" s="65"/>
      <c r="G4465" s="64"/>
      <c r="H4465" s="69" t="str">
        <f>IF(ISBLANK('Zusatzblatt (Perigon)'!L4460),"",'Zusatzblatt (Perigon)'!L4460)</f>
        <v/>
      </c>
      <c r="I4465" s="69" t="str">
        <f>IF(ISBLANK('Zusatzblatt (Perigon)'!M4460),"",'Zusatzblatt (Perigon)'!M4460)</f>
        <v/>
      </c>
      <c r="J4465" s="98" t="str">
        <f>IF(ISBLANK('Zusatzblatt (Perigon)'!N4460),"",'Zusatzblatt (Perigon)'!N4460)</f>
        <v/>
      </c>
      <c r="K4465" s="99" t="str">
        <f>IF(ISBLANK('Zusatzblatt (Perigon)'!J4460),"",'Zusatzblatt (Perigon)'!T4460)</f>
        <v/>
      </c>
      <c r="L4465" s="95" t="str">
        <f>IF(ISBLANK('Zusatzblatt (Perigon)'!O4460),"",'Zusatzblatt (Perigon)'!O4460)</f>
        <v/>
      </c>
      <c r="M4465" s="95" t="str">
        <f>IF(ISBLANK('Zusatzblatt (Perigon)'!R4460),"",'Zusatzblatt (Perigon)'!R4460)</f>
        <v/>
      </c>
      <c r="N4465" s="95" t="str">
        <f>IF(ISBLANK('Zusatzblatt (Perigon)'!P4460),"",'Zusatzblatt (Perigon)'!P4460)</f>
        <v/>
      </c>
      <c r="O4465" s="38" t="str">
        <f>IF($L4465="","",VLOOKUP($R4465,Tarife!$A$2:$R$599,13,FALSE))</f>
        <v/>
      </c>
      <c r="P4465" s="38" t="str">
        <f t="shared" si="69"/>
        <v/>
      </c>
      <c r="R4465" s="100" t="str">
        <f>Zusammenzug!$C$25&amp;"-"&amp;Zusammenzug!$A$7&amp;"-"&amp;Leistungen!L4465</f>
        <v>2026-Nicht beauftragte Spitex-Organisation-</v>
      </c>
    </row>
    <row r="4466" spans="1:18" x14ac:dyDescent="0.2">
      <c r="A4466" s="95" t="str">
        <f>IF(ISBLANK('Zusatzblatt (Perigon)'!E4461),"",'Zusatzblatt (Perigon)'!E4461)</f>
        <v/>
      </c>
      <c r="B4466" s="95" t="str">
        <f>IF(ISBLANK('Zusatzblatt (Perigon)'!G4461),"",'Zusatzblatt (Perigon)'!G4461)</f>
        <v/>
      </c>
      <c r="C4466" s="96" t="str">
        <f>IF(ISBLANK('Zusatzblatt (Perigon)'!I4461),"",'Zusatzblatt (Perigon)'!I4461)</f>
        <v/>
      </c>
      <c r="D4466" s="97" t="str">
        <f>IF(ISBLANK('Zusatzblatt (Perigon)'!J4461),"",'Zusatzblatt (Perigon)'!J4461)</f>
        <v/>
      </c>
      <c r="E4466" s="64" t="str">
        <f>IF(ISBLANK('Zusatzblatt (Perigon)'!K4461),"",'Zusatzblatt (Perigon)'!K4461)</f>
        <v/>
      </c>
      <c r="F4466" s="65"/>
      <c r="G4466" s="64"/>
      <c r="H4466" s="69" t="str">
        <f>IF(ISBLANK('Zusatzblatt (Perigon)'!L4461),"",'Zusatzblatt (Perigon)'!L4461)</f>
        <v/>
      </c>
      <c r="I4466" s="69" t="str">
        <f>IF(ISBLANK('Zusatzblatt (Perigon)'!M4461),"",'Zusatzblatt (Perigon)'!M4461)</f>
        <v/>
      </c>
      <c r="J4466" s="98" t="str">
        <f>IF(ISBLANK('Zusatzblatt (Perigon)'!N4461),"",'Zusatzblatt (Perigon)'!N4461)</f>
        <v/>
      </c>
      <c r="K4466" s="99" t="str">
        <f>IF(ISBLANK('Zusatzblatt (Perigon)'!J4461),"",'Zusatzblatt (Perigon)'!T4461)</f>
        <v/>
      </c>
      <c r="L4466" s="95" t="str">
        <f>IF(ISBLANK('Zusatzblatt (Perigon)'!O4461),"",'Zusatzblatt (Perigon)'!O4461)</f>
        <v/>
      </c>
      <c r="M4466" s="95" t="str">
        <f>IF(ISBLANK('Zusatzblatt (Perigon)'!R4461),"",'Zusatzblatt (Perigon)'!R4461)</f>
        <v/>
      </c>
      <c r="N4466" s="95" t="str">
        <f>IF(ISBLANK('Zusatzblatt (Perigon)'!P4461),"",'Zusatzblatt (Perigon)'!P4461)</f>
        <v/>
      </c>
      <c r="O4466" s="38" t="str">
        <f>IF($L4466="","",VLOOKUP($R4466,Tarife!$A$2:$R$599,13,FALSE))</f>
        <v/>
      </c>
      <c r="P4466" s="38" t="str">
        <f t="shared" si="69"/>
        <v/>
      </c>
      <c r="R4466" s="100" t="str">
        <f>Zusammenzug!$C$25&amp;"-"&amp;Zusammenzug!$A$7&amp;"-"&amp;Leistungen!L4466</f>
        <v>2026-Nicht beauftragte Spitex-Organisation-</v>
      </c>
    </row>
    <row r="4467" spans="1:18" x14ac:dyDescent="0.2">
      <c r="A4467" s="95" t="str">
        <f>IF(ISBLANK('Zusatzblatt (Perigon)'!E4462),"",'Zusatzblatt (Perigon)'!E4462)</f>
        <v/>
      </c>
      <c r="B4467" s="95" t="str">
        <f>IF(ISBLANK('Zusatzblatt (Perigon)'!G4462),"",'Zusatzblatt (Perigon)'!G4462)</f>
        <v/>
      </c>
      <c r="C4467" s="96" t="str">
        <f>IF(ISBLANK('Zusatzblatt (Perigon)'!I4462),"",'Zusatzblatt (Perigon)'!I4462)</f>
        <v/>
      </c>
      <c r="D4467" s="97" t="str">
        <f>IF(ISBLANK('Zusatzblatt (Perigon)'!J4462),"",'Zusatzblatt (Perigon)'!J4462)</f>
        <v/>
      </c>
      <c r="E4467" s="64" t="str">
        <f>IF(ISBLANK('Zusatzblatt (Perigon)'!K4462),"",'Zusatzblatt (Perigon)'!K4462)</f>
        <v/>
      </c>
      <c r="F4467" s="65"/>
      <c r="G4467" s="64"/>
      <c r="H4467" s="69" t="str">
        <f>IF(ISBLANK('Zusatzblatt (Perigon)'!L4462),"",'Zusatzblatt (Perigon)'!L4462)</f>
        <v/>
      </c>
      <c r="I4467" s="69" t="str">
        <f>IF(ISBLANK('Zusatzblatt (Perigon)'!M4462),"",'Zusatzblatt (Perigon)'!M4462)</f>
        <v/>
      </c>
      <c r="J4467" s="98" t="str">
        <f>IF(ISBLANK('Zusatzblatt (Perigon)'!N4462),"",'Zusatzblatt (Perigon)'!N4462)</f>
        <v/>
      </c>
      <c r="K4467" s="99" t="str">
        <f>IF(ISBLANK('Zusatzblatt (Perigon)'!J4462),"",'Zusatzblatt (Perigon)'!T4462)</f>
        <v/>
      </c>
      <c r="L4467" s="95" t="str">
        <f>IF(ISBLANK('Zusatzblatt (Perigon)'!O4462),"",'Zusatzblatt (Perigon)'!O4462)</f>
        <v/>
      </c>
      <c r="M4467" s="95" t="str">
        <f>IF(ISBLANK('Zusatzblatt (Perigon)'!R4462),"",'Zusatzblatt (Perigon)'!R4462)</f>
        <v/>
      </c>
      <c r="N4467" s="95" t="str">
        <f>IF(ISBLANK('Zusatzblatt (Perigon)'!P4462),"",'Zusatzblatt (Perigon)'!P4462)</f>
        <v/>
      </c>
      <c r="O4467" s="38" t="str">
        <f>IF($L4467="","",VLOOKUP($R4467,Tarife!$A$2:$R$599,13,FALSE))</f>
        <v/>
      </c>
      <c r="P4467" s="38" t="str">
        <f t="shared" si="69"/>
        <v/>
      </c>
      <c r="R4467" s="100" t="str">
        <f>Zusammenzug!$C$25&amp;"-"&amp;Zusammenzug!$A$7&amp;"-"&amp;Leistungen!L4467</f>
        <v>2026-Nicht beauftragte Spitex-Organisation-</v>
      </c>
    </row>
    <row r="4468" spans="1:18" x14ac:dyDescent="0.2">
      <c r="A4468" s="95" t="str">
        <f>IF(ISBLANK('Zusatzblatt (Perigon)'!E4463),"",'Zusatzblatt (Perigon)'!E4463)</f>
        <v/>
      </c>
      <c r="B4468" s="95" t="str">
        <f>IF(ISBLANK('Zusatzblatt (Perigon)'!G4463),"",'Zusatzblatt (Perigon)'!G4463)</f>
        <v/>
      </c>
      <c r="C4468" s="96" t="str">
        <f>IF(ISBLANK('Zusatzblatt (Perigon)'!I4463),"",'Zusatzblatt (Perigon)'!I4463)</f>
        <v/>
      </c>
      <c r="D4468" s="97" t="str">
        <f>IF(ISBLANK('Zusatzblatt (Perigon)'!J4463),"",'Zusatzblatt (Perigon)'!J4463)</f>
        <v/>
      </c>
      <c r="E4468" s="64" t="str">
        <f>IF(ISBLANK('Zusatzblatt (Perigon)'!K4463),"",'Zusatzblatt (Perigon)'!K4463)</f>
        <v/>
      </c>
      <c r="F4468" s="65"/>
      <c r="G4468" s="64"/>
      <c r="H4468" s="69" t="str">
        <f>IF(ISBLANK('Zusatzblatt (Perigon)'!L4463),"",'Zusatzblatt (Perigon)'!L4463)</f>
        <v/>
      </c>
      <c r="I4468" s="69" t="str">
        <f>IF(ISBLANK('Zusatzblatt (Perigon)'!M4463),"",'Zusatzblatt (Perigon)'!M4463)</f>
        <v/>
      </c>
      <c r="J4468" s="98" t="str">
        <f>IF(ISBLANK('Zusatzblatt (Perigon)'!N4463),"",'Zusatzblatt (Perigon)'!N4463)</f>
        <v/>
      </c>
      <c r="K4468" s="99" t="str">
        <f>IF(ISBLANK('Zusatzblatt (Perigon)'!J4463),"",'Zusatzblatt (Perigon)'!T4463)</f>
        <v/>
      </c>
      <c r="L4468" s="95" t="str">
        <f>IF(ISBLANK('Zusatzblatt (Perigon)'!O4463),"",'Zusatzblatt (Perigon)'!O4463)</f>
        <v/>
      </c>
      <c r="M4468" s="95" t="str">
        <f>IF(ISBLANK('Zusatzblatt (Perigon)'!R4463),"",'Zusatzblatt (Perigon)'!R4463)</f>
        <v/>
      </c>
      <c r="N4468" s="95" t="str">
        <f>IF(ISBLANK('Zusatzblatt (Perigon)'!P4463),"",'Zusatzblatt (Perigon)'!P4463)</f>
        <v/>
      </c>
      <c r="O4468" s="38" t="str">
        <f>IF($L4468="","",VLOOKUP($R4468,Tarife!$A$2:$R$599,13,FALSE))</f>
        <v/>
      </c>
      <c r="P4468" s="38" t="str">
        <f t="shared" si="69"/>
        <v/>
      </c>
      <c r="R4468" s="100" t="str">
        <f>Zusammenzug!$C$25&amp;"-"&amp;Zusammenzug!$A$7&amp;"-"&amp;Leistungen!L4468</f>
        <v>2026-Nicht beauftragte Spitex-Organisation-</v>
      </c>
    </row>
    <row r="4469" spans="1:18" x14ac:dyDescent="0.2">
      <c r="A4469" s="95" t="str">
        <f>IF(ISBLANK('Zusatzblatt (Perigon)'!E4464),"",'Zusatzblatt (Perigon)'!E4464)</f>
        <v/>
      </c>
      <c r="B4469" s="95" t="str">
        <f>IF(ISBLANK('Zusatzblatt (Perigon)'!G4464),"",'Zusatzblatt (Perigon)'!G4464)</f>
        <v/>
      </c>
      <c r="C4469" s="96" t="str">
        <f>IF(ISBLANK('Zusatzblatt (Perigon)'!I4464),"",'Zusatzblatt (Perigon)'!I4464)</f>
        <v/>
      </c>
      <c r="D4469" s="97" t="str">
        <f>IF(ISBLANK('Zusatzblatt (Perigon)'!J4464),"",'Zusatzblatt (Perigon)'!J4464)</f>
        <v/>
      </c>
      <c r="E4469" s="64" t="str">
        <f>IF(ISBLANK('Zusatzblatt (Perigon)'!K4464),"",'Zusatzblatt (Perigon)'!K4464)</f>
        <v/>
      </c>
      <c r="F4469" s="65"/>
      <c r="G4469" s="64"/>
      <c r="H4469" s="69" t="str">
        <f>IF(ISBLANK('Zusatzblatt (Perigon)'!L4464),"",'Zusatzblatt (Perigon)'!L4464)</f>
        <v/>
      </c>
      <c r="I4469" s="69" t="str">
        <f>IF(ISBLANK('Zusatzblatt (Perigon)'!M4464),"",'Zusatzblatt (Perigon)'!M4464)</f>
        <v/>
      </c>
      <c r="J4469" s="98" t="str">
        <f>IF(ISBLANK('Zusatzblatt (Perigon)'!N4464),"",'Zusatzblatt (Perigon)'!N4464)</f>
        <v/>
      </c>
      <c r="K4469" s="99" t="str">
        <f>IF(ISBLANK('Zusatzblatt (Perigon)'!J4464),"",'Zusatzblatt (Perigon)'!T4464)</f>
        <v/>
      </c>
      <c r="L4469" s="95" t="str">
        <f>IF(ISBLANK('Zusatzblatt (Perigon)'!O4464),"",'Zusatzblatt (Perigon)'!O4464)</f>
        <v/>
      </c>
      <c r="M4469" s="95" t="str">
        <f>IF(ISBLANK('Zusatzblatt (Perigon)'!R4464),"",'Zusatzblatt (Perigon)'!R4464)</f>
        <v/>
      </c>
      <c r="N4469" s="95" t="str">
        <f>IF(ISBLANK('Zusatzblatt (Perigon)'!P4464),"",'Zusatzblatt (Perigon)'!P4464)</f>
        <v/>
      </c>
      <c r="O4469" s="38" t="str">
        <f>IF($L4469="","",VLOOKUP($R4469,Tarife!$A$2:$R$599,13,FALSE))</f>
        <v/>
      </c>
      <c r="P4469" s="38" t="str">
        <f t="shared" si="69"/>
        <v/>
      </c>
      <c r="R4469" s="100" t="str">
        <f>Zusammenzug!$C$25&amp;"-"&amp;Zusammenzug!$A$7&amp;"-"&amp;Leistungen!L4469</f>
        <v>2026-Nicht beauftragte Spitex-Organisation-</v>
      </c>
    </row>
    <row r="4470" spans="1:18" x14ac:dyDescent="0.2">
      <c r="A4470" s="95" t="str">
        <f>IF(ISBLANK('Zusatzblatt (Perigon)'!E4465),"",'Zusatzblatt (Perigon)'!E4465)</f>
        <v/>
      </c>
      <c r="B4470" s="95" t="str">
        <f>IF(ISBLANK('Zusatzblatt (Perigon)'!G4465),"",'Zusatzblatt (Perigon)'!G4465)</f>
        <v/>
      </c>
      <c r="C4470" s="96" t="str">
        <f>IF(ISBLANK('Zusatzblatt (Perigon)'!I4465),"",'Zusatzblatt (Perigon)'!I4465)</f>
        <v/>
      </c>
      <c r="D4470" s="97" t="str">
        <f>IF(ISBLANK('Zusatzblatt (Perigon)'!J4465),"",'Zusatzblatt (Perigon)'!J4465)</f>
        <v/>
      </c>
      <c r="E4470" s="64" t="str">
        <f>IF(ISBLANK('Zusatzblatt (Perigon)'!K4465),"",'Zusatzblatt (Perigon)'!K4465)</f>
        <v/>
      </c>
      <c r="F4470" s="65"/>
      <c r="G4470" s="64"/>
      <c r="H4470" s="69" t="str">
        <f>IF(ISBLANK('Zusatzblatt (Perigon)'!L4465),"",'Zusatzblatt (Perigon)'!L4465)</f>
        <v/>
      </c>
      <c r="I4470" s="69" t="str">
        <f>IF(ISBLANK('Zusatzblatt (Perigon)'!M4465),"",'Zusatzblatt (Perigon)'!M4465)</f>
        <v/>
      </c>
      <c r="J4470" s="98" t="str">
        <f>IF(ISBLANK('Zusatzblatt (Perigon)'!N4465),"",'Zusatzblatt (Perigon)'!N4465)</f>
        <v/>
      </c>
      <c r="K4470" s="99" t="str">
        <f>IF(ISBLANK('Zusatzblatt (Perigon)'!J4465),"",'Zusatzblatt (Perigon)'!T4465)</f>
        <v/>
      </c>
      <c r="L4470" s="95" t="str">
        <f>IF(ISBLANK('Zusatzblatt (Perigon)'!O4465),"",'Zusatzblatt (Perigon)'!O4465)</f>
        <v/>
      </c>
      <c r="M4470" s="95" t="str">
        <f>IF(ISBLANK('Zusatzblatt (Perigon)'!R4465),"",'Zusatzblatt (Perigon)'!R4465)</f>
        <v/>
      </c>
      <c r="N4470" s="95" t="str">
        <f>IF(ISBLANK('Zusatzblatt (Perigon)'!P4465),"",'Zusatzblatt (Perigon)'!P4465)</f>
        <v/>
      </c>
      <c r="O4470" s="38" t="str">
        <f>IF($L4470="","",VLOOKUP($R4470,Tarife!$A$2:$R$599,13,FALSE))</f>
        <v/>
      </c>
      <c r="P4470" s="38" t="str">
        <f t="shared" si="69"/>
        <v/>
      </c>
      <c r="R4470" s="100" t="str">
        <f>Zusammenzug!$C$25&amp;"-"&amp;Zusammenzug!$A$7&amp;"-"&amp;Leistungen!L4470</f>
        <v>2026-Nicht beauftragte Spitex-Organisation-</v>
      </c>
    </row>
    <row r="4471" spans="1:18" x14ac:dyDescent="0.2">
      <c r="A4471" s="95" t="str">
        <f>IF(ISBLANK('Zusatzblatt (Perigon)'!E4466),"",'Zusatzblatt (Perigon)'!E4466)</f>
        <v/>
      </c>
      <c r="B4471" s="95" t="str">
        <f>IF(ISBLANK('Zusatzblatt (Perigon)'!G4466),"",'Zusatzblatt (Perigon)'!G4466)</f>
        <v/>
      </c>
      <c r="C4471" s="96" t="str">
        <f>IF(ISBLANK('Zusatzblatt (Perigon)'!I4466),"",'Zusatzblatt (Perigon)'!I4466)</f>
        <v/>
      </c>
      <c r="D4471" s="97" t="str">
        <f>IF(ISBLANK('Zusatzblatt (Perigon)'!J4466),"",'Zusatzblatt (Perigon)'!J4466)</f>
        <v/>
      </c>
      <c r="E4471" s="64" t="str">
        <f>IF(ISBLANK('Zusatzblatt (Perigon)'!K4466),"",'Zusatzblatt (Perigon)'!K4466)</f>
        <v/>
      </c>
      <c r="F4471" s="65"/>
      <c r="G4471" s="64"/>
      <c r="H4471" s="69" t="str">
        <f>IF(ISBLANK('Zusatzblatt (Perigon)'!L4466),"",'Zusatzblatt (Perigon)'!L4466)</f>
        <v/>
      </c>
      <c r="I4471" s="69" t="str">
        <f>IF(ISBLANK('Zusatzblatt (Perigon)'!M4466),"",'Zusatzblatt (Perigon)'!M4466)</f>
        <v/>
      </c>
      <c r="J4471" s="98" t="str">
        <f>IF(ISBLANK('Zusatzblatt (Perigon)'!N4466),"",'Zusatzblatt (Perigon)'!N4466)</f>
        <v/>
      </c>
      <c r="K4471" s="99" t="str">
        <f>IF(ISBLANK('Zusatzblatt (Perigon)'!J4466),"",'Zusatzblatt (Perigon)'!T4466)</f>
        <v/>
      </c>
      <c r="L4471" s="95" t="str">
        <f>IF(ISBLANK('Zusatzblatt (Perigon)'!O4466),"",'Zusatzblatt (Perigon)'!O4466)</f>
        <v/>
      </c>
      <c r="M4471" s="95" t="str">
        <f>IF(ISBLANK('Zusatzblatt (Perigon)'!R4466),"",'Zusatzblatt (Perigon)'!R4466)</f>
        <v/>
      </c>
      <c r="N4471" s="95" t="str">
        <f>IF(ISBLANK('Zusatzblatt (Perigon)'!P4466),"",'Zusatzblatt (Perigon)'!P4466)</f>
        <v/>
      </c>
      <c r="O4471" s="38" t="str">
        <f>IF($L4471="","",VLOOKUP($R4471,Tarife!$A$2:$R$599,13,FALSE))</f>
        <v/>
      </c>
      <c r="P4471" s="38" t="str">
        <f t="shared" si="69"/>
        <v/>
      </c>
      <c r="R4471" s="100" t="str">
        <f>Zusammenzug!$C$25&amp;"-"&amp;Zusammenzug!$A$7&amp;"-"&amp;Leistungen!L4471</f>
        <v>2026-Nicht beauftragte Spitex-Organisation-</v>
      </c>
    </row>
    <row r="4472" spans="1:18" x14ac:dyDescent="0.2">
      <c r="A4472" s="95" t="str">
        <f>IF(ISBLANK('Zusatzblatt (Perigon)'!E4467),"",'Zusatzblatt (Perigon)'!E4467)</f>
        <v/>
      </c>
      <c r="B4472" s="95" t="str">
        <f>IF(ISBLANK('Zusatzblatt (Perigon)'!G4467),"",'Zusatzblatt (Perigon)'!G4467)</f>
        <v/>
      </c>
      <c r="C4472" s="96" t="str">
        <f>IF(ISBLANK('Zusatzblatt (Perigon)'!I4467),"",'Zusatzblatt (Perigon)'!I4467)</f>
        <v/>
      </c>
      <c r="D4472" s="97" t="str">
        <f>IF(ISBLANK('Zusatzblatt (Perigon)'!J4467),"",'Zusatzblatt (Perigon)'!J4467)</f>
        <v/>
      </c>
      <c r="E4472" s="64" t="str">
        <f>IF(ISBLANK('Zusatzblatt (Perigon)'!K4467),"",'Zusatzblatt (Perigon)'!K4467)</f>
        <v/>
      </c>
      <c r="F4472" s="65"/>
      <c r="G4472" s="64"/>
      <c r="H4472" s="69" t="str">
        <f>IF(ISBLANK('Zusatzblatt (Perigon)'!L4467),"",'Zusatzblatt (Perigon)'!L4467)</f>
        <v/>
      </c>
      <c r="I4472" s="69" t="str">
        <f>IF(ISBLANK('Zusatzblatt (Perigon)'!M4467),"",'Zusatzblatt (Perigon)'!M4467)</f>
        <v/>
      </c>
      <c r="J4472" s="98" t="str">
        <f>IF(ISBLANK('Zusatzblatt (Perigon)'!N4467),"",'Zusatzblatt (Perigon)'!N4467)</f>
        <v/>
      </c>
      <c r="K4472" s="99" t="str">
        <f>IF(ISBLANK('Zusatzblatt (Perigon)'!J4467),"",'Zusatzblatt (Perigon)'!T4467)</f>
        <v/>
      </c>
      <c r="L4472" s="95" t="str">
        <f>IF(ISBLANK('Zusatzblatt (Perigon)'!O4467),"",'Zusatzblatt (Perigon)'!O4467)</f>
        <v/>
      </c>
      <c r="M4472" s="95" t="str">
        <f>IF(ISBLANK('Zusatzblatt (Perigon)'!R4467),"",'Zusatzblatt (Perigon)'!R4467)</f>
        <v/>
      </c>
      <c r="N4472" s="95" t="str">
        <f>IF(ISBLANK('Zusatzblatt (Perigon)'!P4467),"",'Zusatzblatt (Perigon)'!P4467)</f>
        <v/>
      </c>
      <c r="O4472" s="38" t="str">
        <f>IF($L4472="","",VLOOKUP($R4472,Tarife!$A$2:$R$599,13,FALSE))</f>
        <v/>
      </c>
      <c r="P4472" s="38" t="str">
        <f t="shared" si="69"/>
        <v/>
      </c>
      <c r="R4472" s="100" t="str">
        <f>Zusammenzug!$C$25&amp;"-"&amp;Zusammenzug!$A$7&amp;"-"&amp;Leistungen!L4472</f>
        <v>2026-Nicht beauftragte Spitex-Organisation-</v>
      </c>
    </row>
    <row r="4473" spans="1:18" x14ac:dyDescent="0.2">
      <c r="A4473" s="95" t="str">
        <f>IF(ISBLANK('Zusatzblatt (Perigon)'!E4468),"",'Zusatzblatt (Perigon)'!E4468)</f>
        <v/>
      </c>
      <c r="B4473" s="95" t="str">
        <f>IF(ISBLANK('Zusatzblatt (Perigon)'!G4468),"",'Zusatzblatt (Perigon)'!G4468)</f>
        <v/>
      </c>
      <c r="C4473" s="96" t="str">
        <f>IF(ISBLANK('Zusatzblatt (Perigon)'!I4468),"",'Zusatzblatt (Perigon)'!I4468)</f>
        <v/>
      </c>
      <c r="D4473" s="97" t="str">
        <f>IF(ISBLANK('Zusatzblatt (Perigon)'!J4468),"",'Zusatzblatt (Perigon)'!J4468)</f>
        <v/>
      </c>
      <c r="E4473" s="64" t="str">
        <f>IF(ISBLANK('Zusatzblatt (Perigon)'!K4468),"",'Zusatzblatt (Perigon)'!K4468)</f>
        <v/>
      </c>
      <c r="F4473" s="65"/>
      <c r="G4473" s="64"/>
      <c r="H4473" s="69" t="str">
        <f>IF(ISBLANK('Zusatzblatt (Perigon)'!L4468),"",'Zusatzblatt (Perigon)'!L4468)</f>
        <v/>
      </c>
      <c r="I4473" s="69" t="str">
        <f>IF(ISBLANK('Zusatzblatt (Perigon)'!M4468),"",'Zusatzblatt (Perigon)'!M4468)</f>
        <v/>
      </c>
      <c r="J4473" s="98" t="str">
        <f>IF(ISBLANK('Zusatzblatt (Perigon)'!N4468),"",'Zusatzblatt (Perigon)'!N4468)</f>
        <v/>
      </c>
      <c r="K4473" s="99" t="str">
        <f>IF(ISBLANK('Zusatzblatt (Perigon)'!J4468),"",'Zusatzblatt (Perigon)'!T4468)</f>
        <v/>
      </c>
      <c r="L4473" s="95" t="str">
        <f>IF(ISBLANK('Zusatzblatt (Perigon)'!O4468),"",'Zusatzblatt (Perigon)'!O4468)</f>
        <v/>
      </c>
      <c r="M4473" s="95" t="str">
        <f>IF(ISBLANK('Zusatzblatt (Perigon)'!R4468),"",'Zusatzblatt (Perigon)'!R4468)</f>
        <v/>
      </c>
      <c r="N4473" s="95" t="str">
        <f>IF(ISBLANK('Zusatzblatt (Perigon)'!P4468),"",'Zusatzblatt (Perigon)'!P4468)</f>
        <v/>
      </c>
      <c r="O4473" s="38" t="str">
        <f>IF($L4473="","",VLOOKUP($R4473,Tarife!$A$2:$R$599,13,FALSE))</f>
        <v/>
      </c>
      <c r="P4473" s="38" t="str">
        <f t="shared" si="69"/>
        <v/>
      </c>
      <c r="R4473" s="100" t="str">
        <f>Zusammenzug!$C$25&amp;"-"&amp;Zusammenzug!$A$7&amp;"-"&amp;Leistungen!L4473</f>
        <v>2026-Nicht beauftragte Spitex-Organisation-</v>
      </c>
    </row>
    <row r="4474" spans="1:18" x14ac:dyDescent="0.2">
      <c r="A4474" s="95" t="str">
        <f>IF(ISBLANK('Zusatzblatt (Perigon)'!E4469),"",'Zusatzblatt (Perigon)'!E4469)</f>
        <v/>
      </c>
      <c r="B4474" s="95" t="str">
        <f>IF(ISBLANK('Zusatzblatt (Perigon)'!G4469),"",'Zusatzblatt (Perigon)'!G4469)</f>
        <v/>
      </c>
      <c r="C4474" s="96" t="str">
        <f>IF(ISBLANK('Zusatzblatt (Perigon)'!I4469),"",'Zusatzblatt (Perigon)'!I4469)</f>
        <v/>
      </c>
      <c r="D4474" s="97" t="str">
        <f>IF(ISBLANK('Zusatzblatt (Perigon)'!J4469),"",'Zusatzblatt (Perigon)'!J4469)</f>
        <v/>
      </c>
      <c r="E4474" s="64" t="str">
        <f>IF(ISBLANK('Zusatzblatt (Perigon)'!K4469),"",'Zusatzblatt (Perigon)'!K4469)</f>
        <v/>
      </c>
      <c r="F4474" s="65"/>
      <c r="G4474" s="64"/>
      <c r="H4474" s="69" t="str">
        <f>IF(ISBLANK('Zusatzblatt (Perigon)'!L4469),"",'Zusatzblatt (Perigon)'!L4469)</f>
        <v/>
      </c>
      <c r="I4474" s="69" t="str">
        <f>IF(ISBLANK('Zusatzblatt (Perigon)'!M4469),"",'Zusatzblatt (Perigon)'!M4469)</f>
        <v/>
      </c>
      <c r="J4474" s="98" t="str">
        <f>IF(ISBLANK('Zusatzblatt (Perigon)'!N4469),"",'Zusatzblatt (Perigon)'!N4469)</f>
        <v/>
      </c>
      <c r="K4474" s="99" t="str">
        <f>IF(ISBLANK('Zusatzblatt (Perigon)'!J4469),"",'Zusatzblatt (Perigon)'!T4469)</f>
        <v/>
      </c>
      <c r="L4474" s="95" t="str">
        <f>IF(ISBLANK('Zusatzblatt (Perigon)'!O4469),"",'Zusatzblatt (Perigon)'!O4469)</f>
        <v/>
      </c>
      <c r="M4474" s="95" t="str">
        <f>IF(ISBLANK('Zusatzblatt (Perigon)'!R4469),"",'Zusatzblatt (Perigon)'!R4469)</f>
        <v/>
      </c>
      <c r="N4474" s="95" t="str">
        <f>IF(ISBLANK('Zusatzblatt (Perigon)'!P4469),"",'Zusatzblatt (Perigon)'!P4469)</f>
        <v/>
      </c>
      <c r="O4474" s="38" t="str">
        <f>IF($L4474="","",VLOOKUP($R4474,Tarife!$A$2:$R$599,13,FALSE))</f>
        <v/>
      </c>
      <c r="P4474" s="38" t="str">
        <f t="shared" si="69"/>
        <v/>
      </c>
      <c r="R4474" s="100" t="str">
        <f>Zusammenzug!$C$25&amp;"-"&amp;Zusammenzug!$A$7&amp;"-"&amp;Leistungen!L4474</f>
        <v>2026-Nicht beauftragte Spitex-Organisation-</v>
      </c>
    </row>
    <row r="4475" spans="1:18" x14ac:dyDescent="0.2">
      <c r="A4475" s="95" t="str">
        <f>IF(ISBLANK('Zusatzblatt (Perigon)'!E4470),"",'Zusatzblatt (Perigon)'!E4470)</f>
        <v/>
      </c>
      <c r="B4475" s="95" t="str">
        <f>IF(ISBLANK('Zusatzblatt (Perigon)'!G4470),"",'Zusatzblatt (Perigon)'!G4470)</f>
        <v/>
      </c>
      <c r="C4475" s="96" t="str">
        <f>IF(ISBLANK('Zusatzblatt (Perigon)'!I4470),"",'Zusatzblatt (Perigon)'!I4470)</f>
        <v/>
      </c>
      <c r="D4475" s="97" t="str">
        <f>IF(ISBLANK('Zusatzblatt (Perigon)'!J4470),"",'Zusatzblatt (Perigon)'!J4470)</f>
        <v/>
      </c>
      <c r="E4475" s="64" t="str">
        <f>IF(ISBLANK('Zusatzblatt (Perigon)'!K4470),"",'Zusatzblatt (Perigon)'!K4470)</f>
        <v/>
      </c>
      <c r="F4475" s="65"/>
      <c r="G4475" s="64"/>
      <c r="H4475" s="69" t="str">
        <f>IF(ISBLANK('Zusatzblatt (Perigon)'!L4470),"",'Zusatzblatt (Perigon)'!L4470)</f>
        <v/>
      </c>
      <c r="I4475" s="69" t="str">
        <f>IF(ISBLANK('Zusatzblatt (Perigon)'!M4470),"",'Zusatzblatt (Perigon)'!M4470)</f>
        <v/>
      </c>
      <c r="J4475" s="98" t="str">
        <f>IF(ISBLANK('Zusatzblatt (Perigon)'!N4470),"",'Zusatzblatt (Perigon)'!N4470)</f>
        <v/>
      </c>
      <c r="K4475" s="99" t="str">
        <f>IF(ISBLANK('Zusatzblatt (Perigon)'!J4470),"",'Zusatzblatt (Perigon)'!T4470)</f>
        <v/>
      </c>
      <c r="L4475" s="95" t="str">
        <f>IF(ISBLANK('Zusatzblatt (Perigon)'!O4470),"",'Zusatzblatt (Perigon)'!O4470)</f>
        <v/>
      </c>
      <c r="M4475" s="95" t="str">
        <f>IF(ISBLANK('Zusatzblatt (Perigon)'!R4470),"",'Zusatzblatt (Perigon)'!R4470)</f>
        <v/>
      </c>
      <c r="N4475" s="95" t="str">
        <f>IF(ISBLANK('Zusatzblatt (Perigon)'!P4470),"",'Zusatzblatt (Perigon)'!P4470)</f>
        <v/>
      </c>
      <c r="O4475" s="38" t="str">
        <f>IF($L4475="","",VLOOKUP($R4475,Tarife!$A$2:$R$599,13,FALSE))</f>
        <v/>
      </c>
      <c r="P4475" s="38" t="str">
        <f t="shared" si="69"/>
        <v/>
      </c>
      <c r="R4475" s="100" t="str">
        <f>Zusammenzug!$C$25&amp;"-"&amp;Zusammenzug!$A$7&amp;"-"&amp;Leistungen!L4475</f>
        <v>2026-Nicht beauftragte Spitex-Organisation-</v>
      </c>
    </row>
    <row r="4476" spans="1:18" x14ac:dyDescent="0.2">
      <c r="A4476" s="95" t="str">
        <f>IF(ISBLANK('Zusatzblatt (Perigon)'!E4471),"",'Zusatzblatt (Perigon)'!E4471)</f>
        <v/>
      </c>
      <c r="B4476" s="95" t="str">
        <f>IF(ISBLANK('Zusatzblatt (Perigon)'!G4471),"",'Zusatzblatt (Perigon)'!G4471)</f>
        <v/>
      </c>
      <c r="C4476" s="96" t="str">
        <f>IF(ISBLANK('Zusatzblatt (Perigon)'!I4471),"",'Zusatzblatt (Perigon)'!I4471)</f>
        <v/>
      </c>
      <c r="D4476" s="97" t="str">
        <f>IF(ISBLANK('Zusatzblatt (Perigon)'!J4471),"",'Zusatzblatt (Perigon)'!J4471)</f>
        <v/>
      </c>
      <c r="E4476" s="64" t="str">
        <f>IF(ISBLANK('Zusatzblatt (Perigon)'!K4471),"",'Zusatzblatt (Perigon)'!K4471)</f>
        <v/>
      </c>
      <c r="F4476" s="65"/>
      <c r="G4476" s="64"/>
      <c r="H4476" s="69" t="str">
        <f>IF(ISBLANK('Zusatzblatt (Perigon)'!L4471),"",'Zusatzblatt (Perigon)'!L4471)</f>
        <v/>
      </c>
      <c r="I4476" s="69" t="str">
        <f>IF(ISBLANK('Zusatzblatt (Perigon)'!M4471),"",'Zusatzblatt (Perigon)'!M4471)</f>
        <v/>
      </c>
      <c r="J4476" s="98" t="str">
        <f>IF(ISBLANK('Zusatzblatt (Perigon)'!N4471),"",'Zusatzblatt (Perigon)'!N4471)</f>
        <v/>
      </c>
      <c r="K4476" s="99" t="str">
        <f>IF(ISBLANK('Zusatzblatt (Perigon)'!J4471),"",'Zusatzblatt (Perigon)'!T4471)</f>
        <v/>
      </c>
      <c r="L4476" s="95" t="str">
        <f>IF(ISBLANK('Zusatzblatt (Perigon)'!O4471),"",'Zusatzblatt (Perigon)'!O4471)</f>
        <v/>
      </c>
      <c r="M4476" s="95" t="str">
        <f>IF(ISBLANK('Zusatzblatt (Perigon)'!R4471),"",'Zusatzblatt (Perigon)'!R4471)</f>
        <v/>
      </c>
      <c r="N4476" s="95" t="str">
        <f>IF(ISBLANK('Zusatzblatt (Perigon)'!P4471),"",'Zusatzblatt (Perigon)'!P4471)</f>
        <v/>
      </c>
      <c r="O4476" s="38" t="str">
        <f>IF($L4476="","",VLOOKUP($R4476,Tarife!$A$2:$R$599,13,FALSE))</f>
        <v/>
      </c>
      <c r="P4476" s="38" t="str">
        <f t="shared" si="69"/>
        <v/>
      </c>
      <c r="R4476" s="100" t="str">
        <f>Zusammenzug!$C$25&amp;"-"&amp;Zusammenzug!$A$7&amp;"-"&amp;Leistungen!L4476</f>
        <v>2026-Nicht beauftragte Spitex-Organisation-</v>
      </c>
    </row>
    <row r="4477" spans="1:18" x14ac:dyDescent="0.2">
      <c r="A4477" s="95" t="str">
        <f>IF(ISBLANK('Zusatzblatt (Perigon)'!E4472),"",'Zusatzblatt (Perigon)'!E4472)</f>
        <v/>
      </c>
      <c r="B4477" s="95" t="str">
        <f>IF(ISBLANK('Zusatzblatt (Perigon)'!G4472),"",'Zusatzblatt (Perigon)'!G4472)</f>
        <v/>
      </c>
      <c r="C4477" s="96" t="str">
        <f>IF(ISBLANK('Zusatzblatt (Perigon)'!I4472),"",'Zusatzblatt (Perigon)'!I4472)</f>
        <v/>
      </c>
      <c r="D4477" s="97" t="str">
        <f>IF(ISBLANK('Zusatzblatt (Perigon)'!J4472),"",'Zusatzblatt (Perigon)'!J4472)</f>
        <v/>
      </c>
      <c r="E4477" s="64" t="str">
        <f>IF(ISBLANK('Zusatzblatt (Perigon)'!K4472),"",'Zusatzblatt (Perigon)'!K4472)</f>
        <v/>
      </c>
      <c r="F4477" s="65"/>
      <c r="G4477" s="64"/>
      <c r="H4477" s="69" t="str">
        <f>IF(ISBLANK('Zusatzblatt (Perigon)'!L4472),"",'Zusatzblatt (Perigon)'!L4472)</f>
        <v/>
      </c>
      <c r="I4477" s="69" t="str">
        <f>IF(ISBLANK('Zusatzblatt (Perigon)'!M4472),"",'Zusatzblatt (Perigon)'!M4472)</f>
        <v/>
      </c>
      <c r="J4477" s="98" t="str">
        <f>IF(ISBLANK('Zusatzblatt (Perigon)'!N4472),"",'Zusatzblatt (Perigon)'!N4472)</f>
        <v/>
      </c>
      <c r="K4477" s="99" t="str">
        <f>IF(ISBLANK('Zusatzblatt (Perigon)'!J4472),"",'Zusatzblatt (Perigon)'!T4472)</f>
        <v/>
      </c>
      <c r="L4477" s="95" t="str">
        <f>IF(ISBLANK('Zusatzblatt (Perigon)'!O4472),"",'Zusatzblatt (Perigon)'!O4472)</f>
        <v/>
      </c>
      <c r="M4477" s="95" t="str">
        <f>IF(ISBLANK('Zusatzblatt (Perigon)'!R4472),"",'Zusatzblatt (Perigon)'!R4472)</f>
        <v/>
      </c>
      <c r="N4477" s="95" t="str">
        <f>IF(ISBLANK('Zusatzblatt (Perigon)'!P4472),"",'Zusatzblatt (Perigon)'!P4472)</f>
        <v/>
      </c>
      <c r="O4477" s="38" t="str">
        <f>IF($L4477="","",VLOOKUP($R4477,Tarife!$A$2:$R$599,13,FALSE))</f>
        <v/>
      </c>
      <c r="P4477" s="38" t="str">
        <f t="shared" si="69"/>
        <v/>
      </c>
      <c r="R4477" s="100" t="str">
        <f>Zusammenzug!$C$25&amp;"-"&amp;Zusammenzug!$A$7&amp;"-"&amp;Leistungen!L4477</f>
        <v>2026-Nicht beauftragte Spitex-Organisation-</v>
      </c>
    </row>
    <row r="4478" spans="1:18" x14ac:dyDescent="0.2">
      <c r="A4478" s="95" t="str">
        <f>IF(ISBLANK('Zusatzblatt (Perigon)'!E4473),"",'Zusatzblatt (Perigon)'!E4473)</f>
        <v/>
      </c>
      <c r="B4478" s="95" t="str">
        <f>IF(ISBLANK('Zusatzblatt (Perigon)'!G4473),"",'Zusatzblatt (Perigon)'!G4473)</f>
        <v/>
      </c>
      <c r="C4478" s="96" t="str">
        <f>IF(ISBLANK('Zusatzblatt (Perigon)'!I4473),"",'Zusatzblatt (Perigon)'!I4473)</f>
        <v/>
      </c>
      <c r="D4478" s="97" t="str">
        <f>IF(ISBLANK('Zusatzblatt (Perigon)'!J4473),"",'Zusatzblatt (Perigon)'!J4473)</f>
        <v/>
      </c>
      <c r="E4478" s="64" t="str">
        <f>IF(ISBLANK('Zusatzblatt (Perigon)'!K4473),"",'Zusatzblatt (Perigon)'!K4473)</f>
        <v/>
      </c>
      <c r="F4478" s="65"/>
      <c r="G4478" s="64"/>
      <c r="H4478" s="69" t="str">
        <f>IF(ISBLANK('Zusatzblatt (Perigon)'!L4473),"",'Zusatzblatt (Perigon)'!L4473)</f>
        <v/>
      </c>
      <c r="I4478" s="69" t="str">
        <f>IF(ISBLANK('Zusatzblatt (Perigon)'!M4473),"",'Zusatzblatt (Perigon)'!M4473)</f>
        <v/>
      </c>
      <c r="J4478" s="98" t="str">
        <f>IF(ISBLANK('Zusatzblatt (Perigon)'!N4473),"",'Zusatzblatt (Perigon)'!N4473)</f>
        <v/>
      </c>
      <c r="K4478" s="99" t="str">
        <f>IF(ISBLANK('Zusatzblatt (Perigon)'!J4473),"",'Zusatzblatt (Perigon)'!T4473)</f>
        <v/>
      </c>
      <c r="L4478" s="95" t="str">
        <f>IF(ISBLANK('Zusatzblatt (Perigon)'!O4473),"",'Zusatzblatt (Perigon)'!O4473)</f>
        <v/>
      </c>
      <c r="M4478" s="95" t="str">
        <f>IF(ISBLANK('Zusatzblatt (Perigon)'!R4473),"",'Zusatzblatt (Perigon)'!R4473)</f>
        <v/>
      </c>
      <c r="N4478" s="95" t="str">
        <f>IF(ISBLANK('Zusatzblatt (Perigon)'!P4473),"",'Zusatzblatt (Perigon)'!P4473)</f>
        <v/>
      </c>
      <c r="O4478" s="38" t="str">
        <f>IF($L4478="","",VLOOKUP($R4478,Tarife!$A$2:$R$599,13,FALSE))</f>
        <v/>
      </c>
      <c r="P4478" s="38" t="str">
        <f t="shared" si="69"/>
        <v/>
      </c>
      <c r="R4478" s="100" t="str">
        <f>Zusammenzug!$C$25&amp;"-"&amp;Zusammenzug!$A$7&amp;"-"&amp;Leistungen!L4478</f>
        <v>2026-Nicht beauftragte Spitex-Organisation-</v>
      </c>
    </row>
    <row r="4479" spans="1:18" x14ac:dyDescent="0.2">
      <c r="A4479" s="95" t="str">
        <f>IF(ISBLANK('Zusatzblatt (Perigon)'!E4474),"",'Zusatzblatt (Perigon)'!E4474)</f>
        <v/>
      </c>
      <c r="B4479" s="95" t="str">
        <f>IF(ISBLANK('Zusatzblatt (Perigon)'!G4474),"",'Zusatzblatt (Perigon)'!G4474)</f>
        <v/>
      </c>
      <c r="C4479" s="96" t="str">
        <f>IF(ISBLANK('Zusatzblatt (Perigon)'!I4474),"",'Zusatzblatt (Perigon)'!I4474)</f>
        <v/>
      </c>
      <c r="D4479" s="97" t="str">
        <f>IF(ISBLANK('Zusatzblatt (Perigon)'!J4474),"",'Zusatzblatt (Perigon)'!J4474)</f>
        <v/>
      </c>
      <c r="E4479" s="64" t="str">
        <f>IF(ISBLANK('Zusatzblatt (Perigon)'!K4474),"",'Zusatzblatt (Perigon)'!K4474)</f>
        <v/>
      </c>
      <c r="F4479" s="65"/>
      <c r="G4479" s="64"/>
      <c r="H4479" s="69" t="str">
        <f>IF(ISBLANK('Zusatzblatt (Perigon)'!L4474),"",'Zusatzblatt (Perigon)'!L4474)</f>
        <v/>
      </c>
      <c r="I4479" s="69" t="str">
        <f>IF(ISBLANK('Zusatzblatt (Perigon)'!M4474),"",'Zusatzblatt (Perigon)'!M4474)</f>
        <v/>
      </c>
      <c r="J4479" s="98" t="str">
        <f>IF(ISBLANK('Zusatzblatt (Perigon)'!N4474),"",'Zusatzblatt (Perigon)'!N4474)</f>
        <v/>
      </c>
      <c r="K4479" s="99" t="str">
        <f>IF(ISBLANK('Zusatzblatt (Perigon)'!J4474),"",'Zusatzblatt (Perigon)'!T4474)</f>
        <v/>
      </c>
      <c r="L4479" s="95" t="str">
        <f>IF(ISBLANK('Zusatzblatt (Perigon)'!O4474),"",'Zusatzblatt (Perigon)'!O4474)</f>
        <v/>
      </c>
      <c r="M4479" s="95" t="str">
        <f>IF(ISBLANK('Zusatzblatt (Perigon)'!R4474),"",'Zusatzblatt (Perigon)'!R4474)</f>
        <v/>
      </c>
      <c r="N4479" s="95" t="str">
        <f>IF(ISBLANK('Zusatzblatt (Perigon)'!P4474),"",'Zusatzblatt (Perigon)'!P4474)</f>
        <v/>
      </c>
      <c r="O4479" s="38" t="str">
        <f>IF($L4479="","",VLOOKUP($R4479,Tarife!$A$2:$R$599,13,FALSE))</f>
        <v/>
      </c>
      <c r="P4479" s="38" t="str">
        <f t="shared" si="69"/>
        <v/>
      </c>
      <c r="R4479" s="100" t="str">
        <f>Zusammenzug!$C$25&amp;"-"&amp;Zusammenzug!$A$7&amp;"-"&amp;Leistungen!L4479</f>
        <v>2026-Nicht beauftragte Spitex-Organisation-</v>
      </c>
    </row>
    <row r="4480" spans="1:18" x14ac:dyDescent="0.2">
      <c r="A4480" s="95" t="str">
        <f>IF(ISBLANK('Zusatzblatt (Perigon)'!E4475),"",'Zusatzblatt (Perigon)'!E4475)</f>
        <v/>
      </c>
      <c r="B4480" s="95" t="str">
        <f>IF(ISBLANK('Zusatzblatt (Perigon)'!G4475),"",'Zusatzblatt (Perigon)'!G4475)</f>
        <v/>
      </c>
      <c r="C4480" s="96" t="str">
        <f>IF(ISBLANK('Zusatzblatt (Perigon)'!I4475),"",'Zusatzblatt (Perigon)'!I4475)</f>
        <v/>
      </c>
      <c r="D4480" s="97" t="str">
        <f>IF(ISBLANK('Zusatzblatt (Perigon)'!J4475),"",'Zusatzblatt (Perigon)'!J4475)</f>
        <v/>
      </c>
      <c r="E4480" s="64" t="str">
        <f>IF(ISBLANK('Zusatzblatt (Perigon)'!K4475),"",'Zusatzblatt (Perigon)'!K4475)</f>
        <v/>
      </c>
      <c r="F4480" s="65"/>
      <c r="G4480" s="64"/>
      <c r="H4480" s="69" t="str">
        <f>IF(ISBLANK('Zusatzblatt (Perigon)'!L4475),"",'Zusatzblatt (Perigon)'!L4475)</f>
        <v/>
      </c>
      <c r="I4480" s="69" t="str">
        <f>IF(ISBLANK('Zusatzblatt (Perigon)'!M4475),"",'Zusatzblatt (Perigon)'!M4475)</f>
        <v/>
      </c>
      <c r="J4480" s="98" t="str">
        <f>IF(ISBLANK('Zusatzblatt (Perigon)'!N4475),"",'Zusatzblatt (Perigon)'!N4475)</f>
        <v/>
      </c>
      <c r="K4480" s="99" t="str">
        <f>IF(ISBLANK('Zusatzblatt (Perigon)'!J4475),"",'Zusatzblatt (Perigon)'!T4475)</f>
        <v/>
      </c>
      <c r="L4480" s="95" t="str">
        <f>IF(ISBLANK('Zusatzblatt (Perigon)'!O4475),"",'Zusatzblatt (Perigon)'!O4475)</f>
        <v/>
      </c>
      <c r="M4480" s="95" t="str">
        <f>IF(ISBLANK('Zusatzblatt (Perigon)'!R4475),"",'Zusatzblatt (Perigon)'!R4475)</f>
        <v/>
      </c>
      <c r="N4480" s="95" t="str">
        <f>IF(ISBLANK('Zusatzblatt (Perigon)'!P4475),"",'Zusatzblatt (Perigon)'!P4475)</f>
        <v/>
      </c>
      <c r="O4480" s="38" t="str">
        <f>IF($L4480="","",VLOOKUP($R4480,Tarife!$A$2:$R$599,13,FALSE))</f>
        <v/>
      </c>
      <c r="P4480" s="38" t="str">
        <f t="shared" si="69"/>
        <v/>
      </c>
      <c r="R4480" s="100" t="str">
        <f>Zusammenzug!$C$25&amp;"-"&amp;Zusammenzug!$A$7&amp;"-"&amp;Leistungen!L4480</f>
        <v>2026-Nicht beauftragte Spitex-Organisation-</v>
      </c>
    </row>
    <row r="4481" spans="1:18" x14ac:dyDescent="0.2">
      <c r="A4481" s="95" t="str">
        <f>IF(ISBLANK('Zusatzblatt (Perigon)'!E4476),"",'Zusatzblatt (Perigon)'!E4476)</f>
        <v/>
      </c>
      <c r="B4481" s="95" t="str">
        <f>IF(ISBLANK('Zusatzblatt (Perigon)'!G4476),"",'Zusatzblatt (Perigon)'!G4476)</f>
        <v/>
      </c>
      <c r="C4481" s="96" t="str">
        <f>IF(ISBLANK('Zusatzblatt (Perigon)'!I4476),"",'Zusatzblatt (Perigon)'!I4476)</f>
        <v/>
      </c>
      <c r="D4481" s="97" t="str">
        <f>IF(ISBLANK('Zusatzblatt (Perigon)'!J4476),"",'Zusatzblatt (Perigon)'!J4476)</f>
        <v/>
      </c>
      <c r="E4481" s="64" t="str">
        <f>IF(ISBLANK('Zusatzblatt (Perigon)'!K4476),"",'Zusatzblatt (Perigon)'!K4476)</f>
        <v/>
      </c>
      <c r="F4481" s="65"/>
      <c r="G4481" s="64"/>
      <c r="H4481" s="69" t="str">
        <f>IF(ISBLANK('Zusatzblatt (Perigon)'!L4476),"",'Zusatzblatt (Perigon)'!L4476)</f>
        <v/>
      </c>
      <c r="I4481" s="69" t="str">
        <f>IF(ISBLANK('Zusatzblatt (Perigon)'!M4476),"",'Zusatzblatt (Perigon)'!M4476)</f>
        <v/>
      </c>
      <c r="J4481" s="98" t="str">
        <f>IF(ISBLANK('Zusatzblatt (Perigon)'!N4476),"",'Zusatzblatt (Perigon)'!N4476)</f>
        <v/>
      </c>
      <c r="K4481" s="99" t="str">
        <f>IF(ISBLANK('Zusatzblatt (Perigon)'!J4476),"",'Zusatzblatt (Perigon)'!T4476)</f>
        <v/>
      </c>
      <c r="L4481" s="95" t="str">
        <f>IF(ISBLANK('Zusatzblatt (Perigon)'!O4476),"",'Zusatzblatt (Perigon)'!O4476)</f>
        <v/>
      </c>
      <c r="M4481" s="95" t="str">
        <f>IF(ISBLANK('Zusatzblatt (Perigon)'!R4476),"",'Zusatzblatt (Perigon)'!R4476)</f>
        <v/>
      </c>
      <c r="N4481" s="95" t="str">
        <f>IF(ISBLANK('Zusatzblatt (Perigon)'!P4476),"",'Zusatzblatt (Perigon)'!P4476)</f>
        <v/>
      </c>
      <c r="O4481" s="38" t="str">
        <f>IF($L4481="","",VLOOKUP($R4481,Tarife!$A$2:$R$599,13,FALSE))</f>
        <v/>
      </c>
      <c r="P4481" s="38" t="str">
        <f t="shared" si="69"/>
        <v/>
      </c>
      <c r="R4481" s="100" t="str">
        <f>Zusammenzug!$C$25&amp;"-"&amp;Zusammenzug!$A$7&amp;"-"&amp;Leistungen!L4481</f>
        <v>2026-Nicht beauftragte Spitex-Organisation-</v>
      </c>
    </row>
    <row r="4482" spans="1:18" x14ac:dyDescent="0.2">
      <c r="A4482" s="95" t="str">
        <f>IF(ISBLANK('Zusatzblatt (Perigon)'!E4477),"",'Zusatzblatt (Perigon)'!E4477)</f>
        <v/>
      </c>
      <c r="B4482" s="95" t="str">
        <f>IF(ISBLANK('Zusatzblatt (Perigon)'!G4477),"",'Zusatzblatt (Perigon)'!G4477)</f>
        <v/>
      </c>
      <c r="C4482" s="96" t="str">
        <f>IF(ISBLANK('Zusatzblatt (Perigon)'!I4477),"",'Zusatzblatt (Perigon)'!I4477)</f>
        <v/>
      </c>
      <c r="D4482" s="97" t="str">
        <f>IF(ISBLANK('Zusatzblatt (Perigon)'!J4477),"",'Zusatzblatt (Perigon)'!J4477)</f>
        <v/>
      </c>
      <c r="E4482" s="64" t="str">
        <f>IF(ISBLANK('Zusatzblatt (Perigon)'!K4477),"",'Zusatzblatt (Perigon)'!K4477)</f>
        <v/>
      </c>
      <c r="F4482" s="65"/>
      <c r="G4482" s="64"/>
      <c r="H4482" s="69" t="str">
        <f>IF(ISBLANK('Zusatzblatt (Perigon)'!L4477),"",'Zusatzblatt (Perigon)'!L4477)</f>
        <v/>
      </c>
      <c r="I4482" s="69" t="str">
        <f>IF(ISBLANK('Zusatzblatt (Perigon)'!M4477),"",'Zusatzblatt (Perigon)'!M4477)</f>
        <v/>
      </c>
      <c r="J4482" s="98" t="str">
        <f>IF(ISBLANK('Zusatzblatt (Perigon)'!N4477),"",'Zusatzblatt (Perigon)'!N4477)</f>
        <v/>
      </c>
      <c r="K4482" s="99" t="str">
        <f>IF(ISBLANK('Zusatzblatt (Perigon)'!J4477),"",'Zusatzblatt (Perigon)'!T4477)</f>
        <v/>
      </c>
      <c r="L4482" s="95" t="str">
        <f>IF(ISBLANK('Zusatzblatt (Perigon)'!O4477),"",'Zusatzblatt (Perigon)'!O4477)</f>
        <v/>
      </c>
      <c r="M4482" s="95" t="str">
        <f>IF(ISBLANK('Zusatzblatt (Perigon)'!R4477),"",'Zusatzblatt (Perigon)'!R4477)</f>
        <v/>
      </c>
      <c r="N4482" s="95" t="str">
        <f>IF(ISBLANK('Zusatzblatt (Perigon)'!P4477),"",'Zusatzblatt (Perigon)'!P4477)</f>
        <v/>
      </c>
      <c r="O4482" s="38" t="str">
        <f>IF($L4482="","",VLOOKUP($R4482,Tarife!$A$2:$R$599,13,FALSE))</f>
        <v/>
      </c>
      <c r="P4482" s="38" t="str">
        <f t="shared" si="69"/>
        <v/>
      </c>
      <c r="R4482" s="100" t="str">
        <f>Zusammenzug!$C$25&amp;"-"&amp;Zusammenzug!$A$7&amp;"-"&amp;Leistungen!L4482</f>
        <v>2026-Nicht beauftragte Spitex-Organisation-</v>
      </c>
    </row>
    <row r="4483" spans="1:18" x14ac:dyDescent="0.2">
      <c r="A4483" s="95" t="str">
        <f>IF(ISBLANK('Zusatzblatt (Perigon)'!E4478),"",'Zusatzblatt (Perigon)'!E4478)</f>
        <v/>
      </c>
      <c r="B4483" s="95" t="str">
        <f>IF(ISBLANK('Zusatzblatt (Perigon)'!G4478),"",'Zusatzblatt (Perigon)'!G4478)</f>
        <v/>
      </c>
      <c r="C4483" s="96" t="str">
        <f>IF(ISBLANK('Zusatzblatt (Perigon)'!I4478),"",'Zusatzblatt (Perigon)'!I4478)</f>
        <v/>
      </c>
      <c r="D4483" s="97" t="str">
        <f>IF(ISBLANK('Zusatzblatt (Perigon)'!J4478),"",'Zusatzblatt (Perigon)'!J4478)</f>
        <v/>
      </c>
      <c r="E4483" s="64" t="str">
        <f>IF(ISBLANK('Zusatzblatt (Perigon)'!K4478),"",'Zusatzblatt (Perigon)'!K4478)</f>
        <v/>
      </c>
      <c r="F4483" s="65"/>
      <c r="G4483" s="64"/>
      <c r="H4483" s="69" t="str">
        <f>IF(ISBLANK('Zusatzblatt (Perigon)'!L4478),"",'Zusatzblatt (Perigon)'!L4478)</f>
        <v/>
      </c>
      <c r="I4483" s="69" t="str">
        <f>IF(ISBLANK('Zusatzblatt (Perigon)'!M4478),"",'Zusatzblatt (Perigon)'!M4478)</f>
        <v/>
      </c>
      <c r="J4483" s="98" t="str">
        <f>IF(ISBLANK('Zusatzblatt (Perigon)'!N4478),"",'Zusatzblatt (Perigon)'!N4478)</f>
        <v/>
      </c>
      <c r="K4483" s="99" t="str">
        <f>IF(ISBLANK('Zusatzblatt (Perigon)'!J4478),"",'Zusatzblatt (Perigon)'!T4478)</f>
        <v/>
      </c>
      <c r="L4483" s="95" t="str">
        <f>IF(ISBLANK('Zusatzblatt (Perigon)'!O4478),"",'Zusatzblatt (Perigon)'!O4478)</f>
        <v/>
      </c>
      <c r="M4483" s="95" t="str">
        <f>IF(ISBLANK('Zusatzblatt (Perigon)'!R4478),"",'Zusatzblatt (Perigon)'!R4478)</f>
        <v/>
      </c>
      <c r="N4483" s="95" t="str">
        <f>IF(ISBLANK('Zusatzblatt (Perigon)'!P4478),"",'Zusatzblatt (Perigon)'!P4478)</f>
        <v/>
      </c>
      <c r="O4483" s="38" t="str">
        <f>IF($L4483="","",VLOOKUP($R4483,Tarife!$A$2:$R$599,13,FALSE))</f>
        <v/>
      </c>
      <c r="P4483" s="38" t="str">
        <f t="shared" si="69"/>
        <v/>
      </c>
      <c r="R4483" s="100" t="str">
        <f>Zusammenzug!$C$25&amp;"-"&amp;Zusammenzug!$A$7&amp;"-"&amp;Leistungen!L4483</f>
        <v>2026-Nicht beauftragte Spitex-Organisation-</v>
      </c>
    </row>
    <row r="4484" spans="1:18" x14ac:dyDescent="0.2">
      <c r="A4484" s="95" t="str">
        <f>IF(ISBLANK('Zusatzblatt (Perigon)'!E4479),"",'Zusatzblatt (Perigon)'!E4479)</f>
        <v/>
      </c>
      <c r="B4484" s="95" t="str">
        <f>IF(ISBLANK('Zusatzblatt (Perigon)'!G4479),"",'Zusatzblatt (Perigon)'!G4479)</f>
        <v/>
      </c>
      <c r="C4484" s="96" t="str">
        <f>IF(ISBLANK('Zusatzblatt (Perigon)'!I4479),"",'Zusatzblatt (Perigon)'!I4479)</f>
        <v/>
      </c>
      <c r="D4484" s="97" t="str">
        <f>IF(ISBLANK('Zusatzblatt (Perigon)'!J4479),"",'Zusatzblatt (Perigon)'!J4479)</f>
        <v/>
      </c>
      <c r="E4484" s="64" t="str">
        <f>IF(ISBLANK('Zusatzblatt (Perigon)'!K4479),"",'Zusatzblatt (Perigon)'!K4479)</f>
        <v/>
      </c>
      <c r="F4484" s="65"/>
      <c r="G4484" s="64"/>
      <c r="H4484" s="69" t="str">
        <f>IF(ISBLANK('Zusatzblatt (Perigon)'!L4479),"",'Zusatzblatt (Perigon)'!L4479)</f>
        <v/>
      </c>
      <c r="I4484" s="69" t="str">
        <f>IF(ISBLANK('Zusatzblatt (Perigon)'!M4479),"",'Zusatzblatt (Perigon)'!M4479)</f>
        <v/>
      </c>
      <c r="J4484" s="98" t="str">
        <f>IF(ISBLANK('Zusatzblatt (Perigon)'!N4479),"",'Zusatzblatt (Perigon)'!N4479)</f>
        <v/>
      </c>
      <c r="K4484" s="99" t="str">
        <f>IF(ISBLANK('Zusatzblatt (Perigon)'!J4479),"",'Zusatzblatt (Perigon)'!T4479)</f>
        <v/>
      </c>
      <c r="L4484" s="95" t="str">
        <f>IF(ISBLANK('Zusatzblatt (Perigon)'!O4479),"",'Zusatzblatt (Perigon)'!O4479)</f>
        <v/>
      </c>
      <c r="M4484" s="95" t="str">
        <f>IF(ISBLANK('Zusatzblatt (Perigon)'!R4479),"",'Zusatzblatt (Perigon)'!R4479)</f>
        <v/>
      </c>
      <c r="N4484" s="95" t="str">
        <f>IF(ISBLANK('Zusatzblatt (Perigon)'!P4479),"",'Zusatzblatt (Perigon)'!P4479)</f>
        <v/>
      </c>
      <c r="O4484" s="38" t="str">
        <f>IF($L4484="","",VLOOKUP($R4484,Tarife!$A$2:$R$599,13,FALSE))</f>
        <v/>
      </c>
      <c r="P4484" s="38" t="str">
        <f t="shared" si="69"/>
        <v/>
      </c>
      <c r="R4484" s="100" t="str">
        <f>Zusammenzug!$C$25&amp;"-"&amp;Zusammenzug!$A$7&amp;"-"&amp;Leistungen!L4484</f>
        <v>2026-Nicht beauftragte Spitex-Organisation-</v>
      </c>
    </row>
    <row r="4485" spans="1:18" x14ac:dyDescent="0.2">
      <c r="A4485" s="95" t="str">
        <f>IF(ISBLANK('Zusatzblatt (Perigon)'!E4480),"",'Zusatzblatt (Perigon)'!E4480)</f>
        <v/>
      </c>
      <c r="B4485" s="95" t="str">
        <f>IF(ISBLANK('Zusatzblatt (Perigon)'!G4480),"",'Zusatzblatt (Perigon)'!G4480)</f>
        <v/>
      </c>
      <c r="C4485" s="96" t="str">
        <f>IF(ISBLANK('Zusatzblatt (Perigon)'!I4480),"",'Zusatzblatt (Perigon)'!I4480)</f>
        <v/>
      </c>
      <c r="D4485" s="97" t="str">
        <f>IF(ISBLANK('Zusatzblatt (Perigon)'!J4480),"",'Zusatzblatt (Perigon)'!J4480)</f>
        <v/>
      </c>
      <c r="E4485" s="64" t="str">
        <f>IF(ISBLANK('Zusatzblatt (Perigon)'!K4480),"",'Zusatzblatt (Perigon)'!K4480)</f>
        <v/>
      </c>
      <c r="F4485" s="65"/>
      <c r="G4485" s="64"/>
      <c r="H4485" s="69" t="str">
        <f>IF(ISBLANK('Zusatzblatt (Perigon)'!L4480),"",'Zusatzblatt (Perigon)'!L4480)</f>
        <v/>
      </c>
      <c r="I4485" s="69" t="str">
        <f>IF(ISBLANK('Zusatzblatt (Perigon)'!M4480),"",'Zusatzblatt (Perigon)'!M4480)</f>
        <v/>
      </c>
      <c r="J4485" s="98" t="str">
        <f>IF(ISBLANK('Zusatzblatt (Perigon)'!N4480),"",'Zusatzblatt (Perigon)'!N4480)</f>
        <v/>
      </c>
      <c r="K4485" s="99" t="str">
        <f>IF(ISBLANK('Zusatzblatt (Perigon)'!J4480),"",'Zusatzblatt (Perigon)'!T4480)</f>
        <v/>
      </c>
      <c r="L4485" s="95" t="str">
        <f>IF(ISBLANK('Zusatzblatt (Perigon)'!O4480),"",'Zusatzblatt (Perigon)'!O4480)</f>
        <v/>
      </c>
      <c r="M4485" s="95" t="str">
        <f>IF(ISBLANK('Zusatzblatt (Perigon)'!R4480),"",'Zusatzblatt (Perigon)'!R4480)</f>
        <v/>
      </c>
      <c r="N4485" s="95" t="str">
        <f>IF(ISBLANK('Zusatzblatt (Perigon)'!P4480),"",'Zusatzblatt (Perigon)'!P4480)</f>
        <v/>
      </c>
      <c r="O4485" s="38" t="str">
        <f>IF($L4485="","",VLOOKUP($R4485,Tarife!$A$2:$R$599,13,FALSE))</f>
        <v/>
      </c>
      <c r="P4485" s="38" t="str">
        <f t="shared" si="69"/>
        <v/>
      </c>
      <c r="R4485" s="100" t="str">
        <f>Zusammenzug!$C$25&amp;"-"&amp;Zusammenzug!$A$7&amp;"-"&amp;Leistungen!L4485</f>
        <v>2026-Nicht beauftragte Spitex-Organisation-</v>
      </c>
    </row>
    <row r="4486" spans="1:18" x14ac:dyDescent="0.2">
      <c r="A4486" s="95" t="str">
        <f>IF(ISBLANK('Zusatzblatt (Perigon)'!E4481),"",'Zusatzblatt (Perigon)'!E4481)</f>
        <v/>
      </c>
      <c r="B4486" s="95" t="str">
        <f>IF(ISBLANK('Zusatzblatt (Perigon)'!G4481),"",'Zusatzblatt (Perigon)'!G4481)</f>
        <v/>
      </c>
      <c r="C4486" s="96" t="str">
        <f>IF(ISBLANK('Zusatzblatt (Perigon)'!I4481),"",'Zusatzblatt (Perigon)'!I4481)</f>
        <v/>
      </c>
      <c r="D4486" s="97" t="str">
        <f>IF(ISBLANK('Zusatzblatt (Perigon)'!J4481),"",'Zusatzblatt (Perigon)'!J4481)</f>
        <v/>
      </c>
      <c r="E4486" s="64" t="str">
        <f>IF(ISBLANK('Zusatzblatt (Perigon)'!K4481),"",'Zusatzblatt (Perigon)'!K4481)</f>
        <v/>
      </c>
      <c r="F4486" s="65"/>
      <c r="G4486" s="64"/>
      <c r="H4486" s="69" t="str">
        <f>IF(ISBLANK('Zusatzblatt (Perigon)'!L4481),"",'Zusatzblatt (Perigon)'!L4481)</f>
        <v/>
      </c>
      <c r="I4486" s="69" t="str">
        <f>IF(ISBLANK('Zusatzblatt (Perigon)'!M4481),"",'Zusatzblatt (Perigon)'!M4481)</f>
        <v/>
      </c>
      <c r="J4486" s="98" t="str">
        <f>IF(ISBLANK('Zusatzblatt (Perigon)'!N4481),"",'Zusatzblatt (Perigon)'!N4481)</f>
        <v/>
      </c>
      <c r="K4486" s="99" t="str">
        <f>IF(ISBLANK('Zusatzblatt (Perigon)'!J4481),"",'Zusatzblatt (Perigon)'!T4481)</f>
        <v/>
      </c>
      <c r="L4486" s="95" t="str">
        <f>IF(ISBLANK('Zusatzblatt (Perigon)'!O4481),"",'Zusatzblatt (Perigon)'!O4481)</f>
        <v/>
      </c>
      <c r="M4486" s="95" t="str">
        <f>IF(ISBLANK('Zusatzblatt (Perigon)'!R4481),"",'Zusatzblatt (Perigon)'!R4481)</f>
        <v/>
      </c>
      <c r="N4486" s="95" t="str">
        <f>IF(ISBLANK('Zusatzblatt (Perigon)'!P4481),"",'Zusatzblatt (Perigon)'!P4481)</f>
        <v/>
      </c>
      <c r="O4486" s="38" t="str">
        <f>IF($L4486="","",VLOOKUP($R4486,Tarife!$A$2:$R$599,13,FALSE))</f>
        <v/>
      </c>
      <c r="P4486" s="38" t="str">
        <f t="shared" si="69"/>
        <v/>
      </c>
      <c r="R4486" s="100" t="str">
        <f>Zusammenzug!$C$25&amp;"-"&amp;Zusammenzug!$A$7&amp;"-"&amp;Leistungen!L4486</f>
        <v>2026-Nicht beauftragte Spitex-Organisation-</v>
      </c>
    </row>
    <row r="4487" spans="1:18" x14ac:dyDescent="0.2">
      <c r="A4487" s="95" t="str">
        <f>IF(ISBLANK('Zusatzblatt (Perigon)'!E4482),"",'Zusatzblatt (Perigon)'!E4482)</f>
        <v/>
      </c>
      <c r="B4487" s="95" t="str">
        <f>IF(ISBLANK('Zusatzblatt (Perigon)'!G4482),"",'Zusatzblatt (Perigon)'!G4482)</f>
        <v/>
      </c>
      <c r="C4487" s="96" t="str">
        <f>IF(ISBLANK('Zusatzblatt (Perigon)'!I4482),"",'Zusatzblatt (Perigon)'!I4482)</f>
        <v/>
      </c>
      <c r="D4487" s="97" t="str">
        <f>IF(ISBLANK('Zusatzblatt (Perigon)'!J4482),"",'Zusatzblatt (Perigon)'!J4482)</f>
        <v/>
      </c>
      <c r="E4487" s="64" t="str">
        <f>IF(ISBLANK('Zusatzblatt (Perigon)'!K4482),"",'Zusatzblatt (Perigon)'!K4482)</f>
        <v/>
      </c>
      <c r="F4487" s="65"/>
      <c r="G4487" s="64"/>
      <c r="H4487" s="69" t="str">
        <f>IF(ISBLANK('Zusatzblatt (Perigon)'!L4482),"",'Zusatzblatt (Perigon)'!L4482)</f>
        <v/>
      </c>
      <c r="I4487" s="69" t="str">
        <f>IF(ISBLANK('Zusatzblatt (Perigon)'!M4482),"",'Zusatzblatt (Perigon)'!M4482)</f>
        <v/>
      </c>
      <c r="J4487" s="98" t="str">
        <f>IF(ISBLANK('Zusatzblatt (Perigon)'!N4482),"",'Zusatzblatt (Perigon)'!N4482)</f>
        <v/>
      </c>
      <c r="K4487" s="99" t="str">
        <f>IF(ISBLANK('Zusatzblatt (Perigon)'!J4482),"",'Zusatzblatt (Perigon)'!T4482)</f>
        <v/>
      </c>
      <c r="L4487" s="95" t="str">
        <f>IF(ISBLANK('Zusatzblatt (Perigon)'!O4482),"",'Zusatzblatt (Perigon)'!O4482)</f>
        <v/>
      </c>
      <c r="M4487" s="95" t="str">
        <f>IF(ISBLANK('Zusatzblatt (Perigon)'!R4482),"",'Zusatzblatt (Perigon)'!R4482)</f>
        <v/>
      </c>
      <c r="N4487" s="95" t="str">
        <f>IF(ISBLANK('Zusatzblatt (Perigon)'!P4482),"",'Zusatzblatt (Perigon)'!P4482)</f>
        <v/>
      </c>
      <c r="O4487" s="38" t="str">
        <f>IF($L4487="","",VLOOKUP($R4487,Tarife!$A$2:$R$599,13,FALSE))</f>
        <v/>
      </c>
      <c r="P4487" s="38" t="str">
        <f t="shared" si="69"/>
        <v/>
      </c>
      <c r="R4487" s="100" t="str">
        <f>Zusammenzug!$C$25&amp;"-"&amp;Zusammenzug!$A$7&amp;"-"&amp;Leistungen!L4487</f>
        <v>2026-Nicht beauftragte Spitex-Organisation-</v>
      </c>
    </row>
    <row r="4488" spans="1:18" x14ac:dyDescent="0.2">
      <c r="A4488" s="95" t="str">
        <f>IF(ISBLANK('Zusatzblatt (Perigon)'!E4483),"",'Zusatzblatt (Perigon)'!E4483)</f>
        <v/>
      </c>
      <c r="B4488" s="95" t="str">
        <f>IF(ISBLANK('Zusatzblatt (Perigon)'!G4483),"",'Zusatzblatt (Perigon)'!G4483)</f>
        <v/>
      </c>
      <c r="C4488" s="96" t="str">
        <f>IF(ISBLANK('Zusatzblatt (Perigon)'!I4483),"",'Zusatzblatt (Perigon)'!I4483)</f>
        <v/>
      </c>
      <c r="D4488" s="97" t="str">
        <f>IF(ISBLANK('Zusatzblatt (Perigon)'!J4483),"",'Zusatzblatt (Perigon)'!J4483)</f>
        <v/>
      </c>
      <c r="E4488" s="64" t="str">
        <f>IF(ISBLANK('Zusatzblatt (Perigon)'!K4483),"",'Zusatzblatt (Perigon)'!K4483)</f>
        <v/>
      </c>
      <c r="F4488" s="65"/>
      <c r="G4488" s="64"/>
      <c r="H4488" s="69" t="str">
        <f>IF(ISBLANK('Zusatzblatt (Perigon)'!L4483),"",'Zusatzblatt (Perigon)'!L4483)</f>
        <v/>
      </c>
      <c r="I4488" s="69" t="str">
        <f>IF(ISBLANK('Zusatzblatt (Perigon)'!M4483),"",'Zusatzblatt (Perigon)'!M4483)</f>
        <v/>
      </c>
      <c r="J4488" s="98" t="str">
        <f>IF(ISBLANK('Zusatzblatt (Perigon)'!N4483),"",'Zusatzblatt (Perigon)'!N4483)</f>
        <v/>
      </c>
      <c r="K4488" s="99" t="str">
        <f>IF(ISBLANK('Zusatzblatt (Perigon)'!J4483),"",'Zusatzblatt (Perigon)'!T4483)</f>
        <v/>
      </c>
      <c r="L4488" s="95" t="str">
        <f>IF(ISBLANK('Zusatzblatt (Perigon)'!O4483),"",'Zusatzblatt (Perigon)'!O4483)</f>
        <v/>
      </c>
      <c r="M4488" s="95" t="str">
        <f>IF(ISBLANK('Zusatzblatt (Perigon)'!R4483),"",'Zusatzblatt (Perigon)'!R4483)</f>
        <v/>
      </c>
      <c r="N4488" s="95" t="str">
        <f>IF(ISBLANK('Zusatzblatt (Perigon)'!P4483),"",'Zusatzblatt (Perigon)'!P4483)</f>
        <v/>
      </c>
      <c r="O4488" s="38" t="str">
        <f>IF($L4488="","",VLOOKUP($R4488,Tarife!$A$2:$R$599,13,FALSE))</f>
        <v/>
      </c>
      <c r="P4488" s="38" t="str">
        <f t="shared" ref="P4488:P4551" si="70">IF(L4488="","",IF(AND($L4488="Pabe",N4488&lt;O4488),M4488*O4488,IF(N4488&lt;O4488,M4488*N4488,M4488*O4488)))</f>
        <v/>
      </c>
      <c r="R4488" s="100" t="str">
        <f>Zusammenzug!$C$25&amp;"-"&amp;Zusammenzug!$A$7&amp;"-"&amp;Leistungen!L4488</f>
        <v>2026-Nicht beauftragte Spitex-Organisation-</v>
      </c>
    </row>
    <row r="4489" spans="1:18" x14ac:dyDescent="0.2">
      <c r="A4489" s="95" t="str">
        <f>IF(ISBLANK('Zusatzblatt (Perigon)'!E4484),"",'Zusatzblatt (Perigon)'!E4484)</f>
        <v/>
      </c>
      <c r="B4489" s="95" t="str">
        <f>IF(ISBLANK('Zusatzblatt (Perigon)'!G4484),"",'Zusatzblatt (Perigon)'!G4484)</f>
        <v/>
      </c>
      <c r="C4489" s="96" t="str">
        <f>IF(ISBLANK('Zusatzblatt (Perigon)'!I4484),"",'Zusatzblatt (Perigon)'!I4484)</f>
        <v/>
      </c>
      <c r="D4489" s="97" t="str">
        <f>IF(ISBLANK('Zusatzblatt (Perigon)'!J4484),"",'Zusatzblatt (Perigon)'!J4484)</f>
        <v/>
      </c>
      <c r="E4489" s="64" t="str">
        <f>IF(ISBLANK('Zusatzblatt (Perigon)'!K4484),"",'Zusatzblatt (Perigon)'!K4484)</f>
        <v/>
      </c>
      <c r="F4489" s="65"/>
      <c r="G4489" s="64"/>
      <c r="H4489" s="69" t="str">
        <f>IF(ISBLANK('Zusatzblatt (Perigon)'!L4484),"",'Zusatzblatt (Perigon)'!L4484)</f>
        <v/>
      </c>
      <c r="I4489" s="69" t="str">
        <f>IF(ISBLANK('Zusatzblatt (Perigon)'!M4484),"",'Zusatzblatt (Perigon)'!M4484)</f>
        <v/>
      </c>
      <c r="J4489" s="98" t="str">
        <f>IF(ISBLANK('Zusatzblatt (Perigon)'!N4484),"",'Zusatzblatt (Perigon)'!N4484)</f>
        <v/>
      </c>
      <c r="K4489" s="99" t="str">
        <f>IF(ISBLANK('Zusatzblatt (Perigon)'!J4484),"",'Zusatzblatt (Perigon)'!T4484)</f>
        <v/>
      </c>
      <c r="L4489" s="95" t="str">
        <f>IF(ISBLANK('Zusatzblatt (Perigon)'!O4484),"",'Zusatzblatt (Perigon)'!O4484)</f>
        <v/>
      </c>
      <c r="M4489" s="95" t="str">
        <f>IF(ISBLANK('Zusatzblatt (Perigon)'!R4484),"",'Zusatzblatt (Perigon)'!R4484)</f>
        <v/>
      </c>
      <c r="N4489" s="95" t="str">
        <f>IF(ISBLANK('Zusatzblatt (Perigon)'!P4484),"",'Zusatzblatt (Perigon)'!P4484)</f>
        <v/>
      </c>
      <c r="O4489" s="38" t="str">
        <f>IF($L4489="","",VLOOKUP($R4489,Tarife!$A$2:$R$599,13,FALSE))</f>
        <v/>
      </c>
      <c r="P4489" s="38" t="str">
        <f t="shared" si="70"/>
        <v/>
      </c>
      <c r="R4489" s="100" t="str">
        <f>Zusammenzug!$C$25&amp;"-"&amp;Zusammenzug!$A$7&amp;"-"&amp;Leistungen!L4489</f>
        <v>2026-Nicht beauftragte Spitex-Organisation-</v>
      </c>
    </row>
    <row r="4490" spans="1:18" x14ac:dyDescent="0.2">
      <c r="A4490" s="95" t="str">
        <f>IF(ISBLANK('Zusatzblatt (Perigon)'!E4485),"",'Zusatzblatt (Perigon)'!E4485)</f>
        <v/>
      </c>
      <c r="B4490" s="95" t="str">
        <f>IF(ISBLANK('Zusatzblatt (Perigon)'!G4485),"",'Zusatzblatt (Perigon)'!G4485)</f>
        <v/>
      </c>
      <c r="C4490" s="96" t="str">
        <f>IF(ISBLANK('Zusatzblatt (Perigon)'!I4485),"",'Zusatzblatt (Perigon)'!I4485)</f>
        <v/>
      </c>
      <c r="D4490" s="97" t="str">
        <f>IF(ISBLANK('Zusatzblatt (Perigon)'!J4485),"",'Zusatzblatt (Perigon)'!J4485)</f>
        <v/>
      </c>
      <c r="E4490" s="64" t="str">
        <f>IF(ISBLANK('Zusatzblatt (Perigon)'!K4485),"",'Zusatzblatt (Perigon)'!K4485)</f>
        <v/>
      </c>
      <c r="F4490" s="65"/>
      <c r="G4490" s="64"/>
      <c r="H4490" s="69" t="str">
        <f>IF(ISBLANK('Zusatzblatt (Perigon)'!L4485),"",'Zusatzblatt (Perigon)'!L4485)</f>
        <v/>
      </c>
      <c r="I4490" s="69" t="str">
        <f>IF(ISBLANK('Zusatzblatt (Perigon)'!M4485),"",'Zusatzblatt (Perigon)'!M4485)</f>
        <v/>
      </c>
      <c r="J4490" s="98" t="str">
        <f>IF(ISBLANK('Zusatzblatt (Perigon)'!N4485),"",'Zusatzblatt (Perigon)'!N4485)</f>
        <v/>
      </c>
      <c r="K4490" s="99" t="str">
        <f>IF(ISBLANK('Zusatzblatt (Perigon)'!J4485),"",'Zusatzblatt (Perigon)'!T4485)</f>
        <v/>
      </c>
      <c r="L4490" s="95" t="str">
        <f>IF(ISBLANK('Zusatzblatt (Perigon)'!O4485),"",'Zusatzblatt (Perigon)'!O4485)</f>
        <v/>
      </c>
      <c r="M4490" s="95" t="str">
        <f>IF(ISBLANK('Zusatzblatt (Perigon)'!R4485),"",'Zusatzblatt (Perigon)'!R4485)</f>
        <v/>
      </c>
      <c r="N4490" s="95" t="str">
        <f>IF(ISBLANK('Zusatzblatt (Perigon)'!P4485),"",'Zusatzblatt (Perigon)'!P4485)</f>
        <v/>
      </c>
      <c r="O4490" s="38" t="str">
        <f>IF($L4490="","",VLOOKUP($R4490,Tarife!$A$2:$R$599,13,FALSE))</f>
        <v/>
      </c>
      <c r="P4490" s="38" t="str">
        <f t="shared" si="70"/>
        <v/>
      </c>
      <c r="R4490" s="100" t="str">
        <f>Zusammenzug!$C$25&amp;"-"&amp;Zusammenzug!$A$7&amp;"-"&amp;Leistungen!L4490</f>
        <v>2026-Nicht beauftragte Spitex-Organisation-</v>
      </c>
    </row>
    <row r="4491" spans="1:18" x14ac:dyDescent="0.2">
      <c r="A4491" s="95" t="str">
        <f>IF(ISBLANK('Zusatzblatt (Perigon)'!E4486),"",'Zusatzblatt (Perigon)'!E4486)</f>
        <v/>
      </c>
      <c r="B4491" s="95" t="str">
        <f>IF(ISBLANK('Zusatzblatt (Perigon)'!G4486),"",'Zusatzblatt (Perigon)'!G4486)</f>
        <v/>
      </c>
      <c r="C4491" s="96" t="str">
        <f>IF(ISBLANK('Zusatzblatt (Perigon)'!I4486),"",'Zusatzblatt (Perigon)'!I4486)</f>
        <v/>
      </c>
      <c r="D4491" s="97" t="str">
        <f>IF(ISBLANK('Zusatzblatt (Perigon)'!J4486),"",'Zusatzblatt (Perigon)'!J4486)</f>
        <v/>
      </c>
      <c r="E4491" s="64" t="str">
        <f>IF(ISBLANK('Zusatzblatt (Perigon)'!K4486),"",'Zusatzblatt (Perigon)'!K4486)</f>
        <v/>
      </c>
      <c r="F4491" s="65"/>
      <c r="G4491" s="64"/>
      <c r="H4491" s="69" t="str">
        <f>IF(ISBLANK('Zusatzblatt (Perigon)'!L4486),"",'Zusatzblatt (Perigon)'!L4486)</f>
        <v/>
      </c>
      <c r="I4491" s="69" t="str">
        <f>IF(ISBLANK('Zusatzblatt (Perigon)'!M4486),"",'Zusatzblatt (Perigon)'!M4486)</f>
        <v/>
      </c>
      <c r="J4491" s="98" t="str">
        <f>IF(ISBLANK('Zusatzblatt (Perigon)'!N4486),"",'Zusatzblatt (Perigon)'!N4486)</f>
        <v/>
      </c>
      <c r="K4491" s="99" t="str">
        <f>IF(ISBLANK('Zusatzblatt (Perigon)'!J4486),"",'Zusatzblatt (Perigon)'!T4486)</f>
        <v/>
      </c>
      <c r="L4491" s="95" t="str">
        <f>IF(ISBLANK('Zusatzblatt (Perigon)'!O4486),"",'Zusatzblatt (Perigon)'!O4486)</f>
        <v/>
      </c>
      <c r="M4491" s="95" t="str">
        <f>IF(ISBLANK('Zusatzblatt (Perigon)'!R4486),"",'Zusatzblatt (Perigon)'!R4486)</f>
        <v/>
      </c>
      <c r="N4491" s="95" t="str">
        <f>IF(ISBLANK('Zusatzblatt (Perigon)'!P4486),"",'Zusatzblatt (Perigon)'!P4486)</f>
        <v/>
      </c>
      <c r="O4491" s="38" t="str">
        <f>IF($L4491="","",VLOOKUP($R4491,Tarife!$A$2:$R$599,13,FALSE))</f>
        <v/>
      </c>
      <c r="P4491" s="38" t="str">
        <f t="shared" si="70"/>
        <v/>
      </c>
      <c r="R4491" s="100" t="str">
        <f>Zusammenzug!$C$25&amp;"-"&amp;Zusammenzug!$A$7&amp;"-"&amp;Leistungen!L4491</f>
        <v>2026-Nicht beauftragte Spitex-Organisation-</v>
      </c>
    </row>
    <row r="4492" spans="1:18" x14ac:dyDescent="0.2">
      <c r="A4492" s="95" t="str">
        <f>IF(ISBLANK('Zusatzblatt (Perigon)'!E4487),"",'Zusatzblatt (Perigon)'!E4487)</f>
        <v/>
      </c>
      <c r="B4492" s="95" t="str">
        <f>IF(ISBLANK('Zusatzblatt (Perigon)'!G4487),"",'Zusatzblatt (Perigon)'!G4487)</f>
        <v/>
      </c>
      <c r="C4492" s="96" t="str">
        <f>IF(ISBLANK('Zusatzblatt (Perigon)'!I4487),"",'Zusatzblatt (Perigon)'!I4487)</f>
        <v/>
      </c>
      <c r="D4492" s="97" t="str">
        <f>IF(ISBLANK('Zusatzblatt (Perigon)'!J4487),"",'Zusatzblatt (Perigon)'!J4487)</f>
        <v/>
      </c>
      <c r="E4492" s="64" t="str">
        <f>IF(ISBLANK('Zusatzblatt (Perigon)'!K4487),"",'Zusatzblatt (Perigon)'!K4487)</f>
        <v/>
      </c>
      <c r="F4492" s="65"/>
      <c r="G4492" s="64"/>
      <c r="H4492" s="69" t="str">
        <f>IF(ISBLANK('Zusatzblatt (Perigon)'!L4487),"",'Zusatzblatt (Perigon)'!L4487)</f>
        <v/>
      </c>
      <c r="I4492" s="69" t="str">
        <f>IF(ISBLANK('Zusatzblatt (Perigon)'!M4487),"",'Zusatzblatt (Perigon)'!M4487)</f>
        <v/>
      </c>
      <c r="J4492" s="98" t="str">
        <f>IF(ISBLANK('Zusatzblatt (Perigon)'!N4487),"",'Zusatzblatt (Perigon)'!N4487)</f>
        <v/>
      </c>
      <c r="K4492" s="99" t="str">
        <f>IF(ISBLANK('Zusatzblatt (Perigon)'!J4487),"",'Zusatzblatt (Perigon)'!T4487)</f>
        <v/>
      </c>
      <c r="L4492" s="95" t="str">
        <f>IF(ISBLANK('Zusatzblatt (Perigon)'!O4487),"",'Zusatzblatt (Perigon)'!O4487)</f>
        <v/>
      </c>
      <c r="M4492" s="95" t="str">
        <f>IF(ISBLANK('Zusatzblatt (Perigon)'!R4487),"",'Zusatzblatt (Perigon)'!R4487)</f>
        <v/>
      </c>
      <c r="N4492" s="95" t="str">
        <f>IF(ISBLANK('Zusatzblatt (Perigon)'!P4487),"",'Zusatzblatt (Perigon)'!P4487)</f>
        <v/>
      </c>
      <c r="O4492" s="38" t="str">
        <f>IF($L4492="","",VLOOKUP($R4492,Tarife!$A$2:$R$599,13,FALSE))</f>
        <v/>
      </c>
      <c r="P4492" s="38" t="str">
        <f t="shared" si="70"/>
        <v/>
      </c>
      <c r="R4492" s="100" t="str">
        <f>Zusammenzug!$C$25&amp;"-"&amp;Zusammenzug!$A$7&amp;"-"&amp;Leistungen!L4492</f>
        <v>2026-Nicht beauftragte Spitex-Organisation-</v>
      </c>
    </row>
    <row r="4493" spans="1:18" x14ac:dyDescent="0.2">
      <c r="A4493" s="95" t="str">
        <f>IF(ISBLANK('Zusatzblatt (Perigon)'!E4488),"",'Zusatzblatt (Perigon)'!E4488)</f>
        <v/>
      </c>
      <c r="B4493" s="95" t="str">
        <f>IF(ISBLANK('Zusatzblatt (Perigon)'!G4488),"",'Zusatzblatt (Perigon)'!G4488)</f>
        <v/>
      </c>
      <c r="C4493" s="96" t="str">
        <f>IF(ISBLANK('Zusatzblatt (Perigon)'!I4488),"",'Zusatzblatt (Perigon)'!I4488)</f>
        <v/>
      </c>
      <c r="D4493" s="97" t="str">
        <f>IF(ISBLANK('Zusatzblatt (Perigon)'!J4488),"",'Zusatzblatt (Perigon)'!J4488)</f>
        <v/>
      </c>
      <c r="E4493" s="64" t="str">
        <f>IF(ISBLANK('Zusatzblatt (Perigon)'!K4488),"",'Zusatzblatt (Perigon)'!K4488)</f>
        <v/>
      </c>
      <c r="F4493" s="65"/>
      <c r="G4493" s="64"/>
      <c r="H4493" s="69" t="str">
        <f>IF(ISBLANK('Zusatzblatt (Perigon)'!L4488),"",'Zusatzblatt (Perigon)'!L4488)</f>
        <v/>
      </c>
      <c r="I4493" s="69" t="str">
        <f>IF(ISBLANK('Zusatzblatt (Perigon)'!M4488),"",'Zusatzblatt (Perigon)'!M4488)</f>
        <v/>
      </c>
      <c r="J4493" s="98" t="str">
        <f>IF(ISBLANK('Zusatzblatt (Perigon)'!N4488),"",'Zusatzblatt (Perigon)'!N4488)</f>
        <v/>
      </c>
      <c r="K4493" s="99" t="str">
        <f>IF(ISBLANK('Zusatzblatt (Perigon)'!J4488),"",'Zusatzblatt (Perigon)'!T4488)</f>
        <v/>
      </c>
      <c r="L4493" s="95" t="str">
        <f>IF(ISBLANK('Zusatzblatt (Perigon)'!O4488),"",'Zusatzblatt (Perigon)'!O4488)</f>
        <v/>
      </c>
      <c r="M4493" s="95" t="str">
        <f>IF(ISBLANK('Zusatzblatt (Perigon)'!R4488),"",'Zusatzblatt (Perigon)'!R4488)</f>
        <v/>
      </c>
      <c r="N4493" s="95" t="str">
        <f>IF(ISBLANK('Zusatzblatt (Perigon)'!P4488),"",'Zusatzblatt (Perigon)'!P4488)</f>
        <v/>
      </c>
      <c r="O4493" s="38" t="str">
        <f>IF($L4493="","",VLOOKUP($R4493,Tarife!$A$2:$R$599,13,FALSE))</f>
        <v/>
      </c>
      <c r="P4493" s="38" t="str">
        <f t="shared" si="70"/>
        <v/>
      </c>
      <c r="R4493" s="100" t="str">
        <f>Zusammenzug!$C$25&amp;"-"&amp;Zusammenzug!$A$7&amp;"-"&amp;Leistungen!L4493</f>
        <v>2026-Nicht beauftragte Spitex-Organisation-</v>
      </c>
    </row>
    <row r="4494" spans="1:18" x14ac:dyDescent="0.2">
      <c r="A4494" s="95" t="str">
        <f>IF(ISBLANK('Zusatzblatt (Perigon)'!E4489),"",'Zusatzblatt (Perigon)'!E4489)</f>
        <v/>
      </c>
      <c r="B4494" s="95" t="str">
        <f>IF(ISBLANK('Zusatzblatt (Perigon)'!G4489),"",'Zusatzblatt (Perigon)'!G4489)</f>
        <v/>
      </c>
      <c r="C4494" s="96" t="str">
        <f>IF(ISBLANK('Zusatzblatt (Perigon)'!I4489),"",'Zusatzblatt (Perigon)'!I4489)</f>
        <v/>
      </c>
      <c r="D4494" s="97" t="str">
        <f>IF(ISBLANK('Zusatzblatt (Perigon)'!J4489),"",'Zusatzblatt (Perigon)'!J4489)</f>
        <v/>
      </c>
      <c r="E4494" s="64" t="str">
        <f>IF(ISBLANK('Zusatzblatt (Perigon)'!K4489),"",'Zusatzblatt (Perigon)'!K4489)</f>
        <v/>
      </c>
      <c r="F4494" s="65"/>
      <c r="G4494" s="64"/>
      <c r="H4494" s="69" t="str">
        <f>IF(ISBLANK('Zusatzblatt (Perigon)'!L4489),"",'Zusatzblatt (Perigon)'!L4489)</f>
        <v/>
      </c>
      <c r="I4494" s="69" t="str">
        <f>IF(ISBLANK('Zusatzblatt (Perigon)'!M4489),"",'Zusatzblatt (Perigon)'!M4489)</f>
        <v/>
      </c>
      <c r="J4494" s="98" t="str">
        <f>IF(ISBLANK('Zusatzblatt (Perigon)'!N4489),"",'Zusatzblatt (Perigon)'!N4489)</f>
        <v/>
      </c>
      <c r="K4494" s="99" t="str">
        <f>IF(ISBLANK('Zusatzblatt (Perigon)'!J4489),"",'Zusatzblatt (Perigon)'!T4489)</f>
        <v/>
      </c>
      <c r="L4494" s="95" t="str">
        <f>IF(ISBLANK('Zusatzblatt (Perigon)'!O4489),"",'Zusatzblatt (Perigon)'!O4489)</f>
        <v/>
      </c>
      <c r="M4494" s="95" t="str">
        <f>IF(ISBLANK('Zusatzblatt (Perigon)'!R4489),"",'Zusatzblatt (Perigon)'!R4489)</f>
        <v/>
      </c>
      <c r="N4494" s="95" t="str">
        <f>IF(ISBLANK('Zusatzblatt (Perigon)'!P4489),"",'Zusatzblatt (Perigon)'!P4489)</f>
        <v/>
      </c>
      <c r="O4494" s="38" t="str">
        <f>IF($L4494="","",VLOOKUP($R4494,Tarife!$A$2:$R$599,13,FALSE))</f>
        <v/>
      </c>
      <c r="P4494" s="38" t="str">
        <f t="shared" si="70"/>
        <v/>
      </c>
      <c r="R4494" s="100" t="str">
        <f>Zusammenzug!$C$25&amp;"-"&amp;Zusammenzug!$A$7&amp;"-"&amp;Leistungen!L4494</f>
        <v>2026-Nicht beauftragte Spitex-Organisation-</v>
      </c>
    </row>
    <row r="4495" spans="1:18" x14ac:dyDescent="0.2">
      <c r="A4495" s="95" t="str">
        <f>IF(ISBLANK('Zusatzblatt (Perigon)'!E4490),"",'Zusatzblatt (Perigon)'!E4490)</f>
        <v/>
      </c>
      <c r="B4495" s="95" t="str">
        <f>IF(ISBLANK('Zusatzblatt (Perigon)'!G4490),"",'Zusatzblatt (Perigon)'!G4490)</f>
        <v/>
      </c>
      <c r="C4495" s="96" t="str">
        <f>IF(ISBLANK('Zusatzblatt (Perigon)'!I4490),"",'Zusatzblatt (Perigon)'!I4490)</f>
        <v/>
      </c>
      <c r="D4495" s="97" t="str">
        <f>IF(ISBLANK('Zusatzblatt (Perigon)'!J4490),"",'Zusatzblatt (Perigon)'!J4490)</f>
        <v/>
      </c>
      <c r="E4495" s="64" t="str">
        <f>IF(ISBLANK('Zusatzblatt (Perigon)'!K4490),"",'Zusatzblatt (Perigon)'!K4490)</f>
        <v/>
      </c>
      <c r="F4495" s="65"/>
      <c r="G4495" s="64"/>
      <c r="H4495" s="69" t="str">
        <f>IF(ISBLANK('Zusatzblatt (Perigon)'!L4490),"",'Zusatzblatt (Perigon)'!L4490)</f>
        <v/>
      </c>
      <c r="I4495" s="69" t="str">
        <f>IF(ISBLANK('Zusatzblatt (Perigon)'!M4490),"",'Zusatzblatt (Perigon)'!M4490)</f>
        <v/>
      </c>
      <c r="J4495" s="98" t="str">
        <f>IF(ISBLANK('Zusatzblatt (Perigon)'!N4490),"",'Zusatzblatt (Perigon)'!N4490)</f>
        <v/>
      </c>
      <c r="K4495" s="99" t="str">
        <f>IF(ISBLANK('Zusatzblatt (Perigon)'!J4490),"",'Zusatzblatt (Perigon)'!T4490)</f>
        <v/>
      </c>
      <c r="L4495" s="95" t="str">
        <f>IF(ISBLANK('Zusatzblatt (Perigon)'!O4490),"",'Zusatzblatt (Perigon)'!O4490)</f>
        <v/>
      </c>
      <c r="M4495" s="95" t="str">
        <f>IF(ISBLANK('Zusatzblatt (Perigon)'!R4490),"",'Zusatzblatt (Perigon)'!R4490)</f>
        <v/>
      </c>
      <c r="N4495" s="95" t="str">
        <f>IF(ISBLANK('Zusatzblatt (Perigon)'!P4490),"",'Zusatzblatt (Perigon)'!P4490)</f>
        <v/>
      </c>
      <c r="O4495" s="38" t="str">
        <f>IF($L4495="","",VLOOKUP($R4495,Tarife!$A$2:$R$599,13,FALSE))</f>
        <v/>
      </c>
      <c r="P4495" s="38" t="str">
        <f t="shared" si="70"/>
        <v/>
      </c>
      <c r="R4495" s="100" t="str">
        <f>Zusammenzug!$C$25&amp;"-"&amp;Zusammenzug!$A$7&amp;"-"&amp;Leistungen!L4495</f>
        <v>2026-Nicht beauftragte Spitex-Organisation-</v>
      </c>
    </row>
    <row r="4496" spans="1:18" x14ac:dyDescent="0.2">
      <c r="A4496" s="95" t="str">
        <f>IF(ISBLANK('Zusatzblatt (Perigon)'!E4491),"",'Zusatzblatt (Perigon)'!E4491)</f>
        <v/>
      </c>
      <c r="B4496" s="95" t="str">
        <f>IF(ISBLANK('Zusatzblatt (Perigon)'!G4491),"",'Zusatzblatt (Perigon)'!G4491)</f>
        <v/>
      </c>
      <c r="C4496" s="96" t="str">
        <f>IF(ISBLANK('Zusatzblatt (Perigon)'!I4491),"",'Zusatzblatt (Perigon)'!I4491)</f>
        <v/>
      </c>
      <c r="D4496" s="97" t="str">
        <f>IF(ISBLANK('Zusatzblatt (Perigon)'!J4491),"",'Zusatzblatt (Perigon)'!J4491)</f>
        <v/>
      </c>
      <c r="E4496" s="64" t="str">
        <f>IF(ISBLANK('Zusatzblatt (Perigon)'!K4491),"",'Zusatzblatt (Perigon)'!K4491)</f>
        <v/>
      </c>
      <c r="F4496" s="65"/>
      <c r="G4496" s="64"/>
      <c r="H4496" s="69" t="str">
        <f>IF(ISBLANK('Zusatzblatt (Perigon)'!L4491),"",'Zusatzblatt (Perigon)'!L4491)</f>
        <v/>
      </c>
      <c r="I4496" s="69" t="str">
        <f>IF(ISBLANK('Zusatzblatt (Perigon)'!M4491),"",'Zusatzblatt (Perigon)'!M4491)</f>
        <v/>
      </c>
      <c r="J4496" s="98" t="str">
        <f>IF(ISBLANK('Zusatzblatt (Perigon)'!N4491),"",'Zusatzblatt (Perigon)'!N4491)</f>
        <v/>
      </c>
      <c r="K4496" s="99" t="str">
        <f>IF(ISBLANK('Zusatzblatt (Perigon)'!J4491),"",'Zusatzblatt (Perigon)'!T4491)</f>
        <v/>
      </c>
      <c r="L4496" s="95" t="str">
        <f>IF(ISBLANK('Zusatzblatt (Perigon)'!O4491),"",'Zusatzblatt (Perigon)'!O4491)</f>
        <v/>
      </c>
      <c r="M4496" s="95" t="str">
        <f>IF(ISBLANK('Zusatzblatt (Perigon)'!R4491),"",'Zusatzblatt (Perigon)'!R4491)</f>
        <v/>
      </c>
      <c r="N4496" s="95" t="str">
        <f>IF(ISBLANK('Zusatzblatt (Perigon)'!P4491),"",'Zusatzblatt (Perigon)'!P4491)</f>
        <v/>
      </c>
      <c r="O4496" s="38" t="str">
        <f>IF($L4496="","",VLOOKUP($R4496,Tarife!$A$2:$R$599,13,FALSE))</f>
        <v/>
      </c>
      <c r="P4496" s="38" t="str">
        <f t="shared" si="70"/>
        <v/>
      </c>
      <c r="R4496" s="100" t="str">
        <f>Zusammenzug!$C$25&amp;"-"&amp;Zusammenzug!$A$7&amp;"-"&amp;Leistungen!L4496</f>
        <v>2026-Nicht beauftragte Spitex-Organisation-</v>
      </c>
    </row>
    <row r="4497" spans="1:18" x14ac:dyDescent="0.2">
      <c r="A4497" s="95" t="str">
        <f>IF(ISBLANK('Zusatzblatt (Perigon)'!E4492),"",'Zusatzblatt (Perigon)'!E4492)</f>
        <v/>
      </c>
      <c r="B4497" s="95" t="str">
        <f>IF(ISBLANK('Zusatzblatt (Perigon)'!G4492),"",'Zusatzblatt (Perigon)'!G4492)</f>
        <v/>
      </c>
      <c r="C4497" s="96" t="str">
        <f>IF(ISBLANK('Zusatzblatt (Perigon)'!I4492),"",'Zusatzblatt (Perigon)'!I4492)</f>
        <v/>
      </c>
      <c r="D4497" s="97" t="str">
        <f>IF(ISBLANK('Zusatzblatt (Perigon)'!J4492),"",'Zusatzblatt (Perigon)'!J4492)</f>
        <v/>
      </c>
      <c r="E4497" s="64" t="str">
        <f>IF(ISBLANK('Zusatzblatt (Perigon)'!K4492),"",'Zusatzblatt (Perigon)'!K4492)</f>
        <v/>
      </c>
      <c r="F4497" s="65"/>
      <c r="G4497" s="64"/>
      <c r="H4497" s="69" t="str">
        <f>IF(ISBLANK('Zusatzblatt (Perigon)'!L4492),"",'Zusatzblatt (Perigon)'!L4492)</f>
        <v/>
      </c>
      <c r="I4497" s="69" t="str">
        <f>IF(ISBLANK('Zusatzblatt (Perigon)'!M4492),"",'Zusatzblatt (Perigon)'!M4492)</f>
        <v/>
      </c>
      <c r="J4497" s="98" t="str">
        <f>IF(ISBLANK('Zusatzblatt (Perigon)'!N4492),"",'Zusatzblatt (Perigon)'!N4492)</f>
        <v/>
      </c>
      <c r="K4497" s="99" t="str">
        <f>IF(ISBLANK('Zusatzblatt (Perigon)'!J4492),"",'Zusatzblatt (Perigon)'!T4492)</f>
        <v/>
      </c>
      <c r="L4497" s="95" t="str">
        <f>IF(ISBLANK('Zusatzblatt (Perigon)'!O4492),"",'Zusatzblatt (Perigon)'!O4492)</f>
        <v/>
      </c>
      <c r="M4497" s="95" t="str">
        <f>IF(ISBLANK('Zusatzblatt (Perigon)'!R4492),"",'Zusatzblatt (Perigon)'!R4492)</f>
        <v/>
      </c>
      <c r="N4497" s="95" t="str">
        <f>IF(ISBLANK('Zusatzblatt (Perigon)'!P4492),"",'Zusatzblatt (Perigon)'!P4492)</f>
        <v/>
      </c>
      <c r="O4497" s="38" t="str">
        <f>IF($L4497="","",VLOOKUP($R4497,Tarife!$A$2:$R$599,13,FALSE))</f>
        <v/>
      </c>
      <c r="P4497" s="38" t="str">
        <f t="shared" si="70"/>
        <v/>
      </c>
      <c r="R4497" s="100" t="str">
        <f>Zusammenzug!$C$25&amp;"-"&amp;Zusammenzug!$A$7&amp;"-"&amp;Leistungen!L4497</f>
        <v>2026-Nicht beauftragte Spitex-Organisation-</v>
      </c>
    </row>
    <row r="4498" spans="1:18" x14ac:dyDescent="0.2">
      <c r="A4498" s="95" t="str">
        <f>IF(ISBLANK('Zusatzblatt (Perigon)'!E4493),"",'Zusatzblatt (Perigon)'!E4493)</f>
        <v/>
      </c>
      <c r="B4498" s="95" t="str">
        <f>IF(ISBLANK('Zusatzblatt (Perigon)'!G4493),"",'Zusatzblatt (Perigon)'!G4493)</f>
        <v/>
      </c>
      <c r="C4498" s="96" t="str">
        <f>IF(ISBLANK('Zusatzblatt (Perigon)'!I4493),"",'Zusatzblatt (Perigon)'!I4493)</f>
        <v/>
      </c>
      <c r="D4498" s="97" t="str">
        <f>IF(ISBLANK('Zusatzblatt (Perigon)'!J4493),"",'Zusatzblatt (Perigon)'!J4493)</f>
        <v/>
      </c>
      <c r="E4498" s="64" t="str">
        <f>IF(ISBLANK('Zusatzblatt (Perigon)'!K4493),"",'Zusatzblatt (Perigon)'!K4493)</f>
        <v/>
      </c>
      <c r="F4498" s="65"/>
      <c r="G4498" s="64"/>
      <c r="H4498" s="69" t="str">
        <f>IF(ISBLANK('Zusatzblatt (Perigon)'!L4493),"",'Zusatzblatt (Perigon)'!L4493)</f>
        <v/>
      </c>
      <c r="I4498" s="69" t="str">
        <f>IF(ISBLANK('Zusatzblatt (Perigon)'!M4493),"",'Zusatzblatt (Perigon)'!M4493)</f>
        <v/>
      </c>
      <c r="J4498" s="98" t="str">
        <f>IF(ISBLANK('Zusatzblatt (Perigon)'!N4493),"",'Zusatzblatt (Perigon)'!N4493)</f>
        <v/>
      </c>
      <c r="K4498" s="99" t="str">
        <f>IF(ISBLANK('Zusatzblatt (Perigon)'!J4493),"",'Zusatzblatt (Perigon)'!T4493)</f>
        <v/>
      </c>
      <c r="L4498" s="95" t="str">
        <f>IF(ISBLANK('Zusatzblatt (Perigon)'!O4493),"",'Zusatzblatt (Perigon)'!O4493)</f>
        <v/>
      </c>
      <c r="M4498" s="95" t="str">
        <f>IF(ISBLANK('Zusatzblatt (Perigon)'!R4493),"",'Zusatzblatt (Perigon)'!R4493)</f>
        <v/>
      </c>
      <c r="N4498" s="95" t="str">
        <f>IF(ISBLANK('Zusatzblatt (Perigon)'!P4493),"",'Zusatzblatt (Perigon)'!P4493)</f>
        <v/>
      </c>
      <c r="O4498" s="38" t="str">
        <f>IF($L4498="","",VLOOKUP($R4498,Tarife!$A$2:$R$599,13,FALSE))</f>
        <v/>
      </c>
      <c r="P4498" s="38" t="str">
        <f t="shared" si="70"/>
        <v/>
      </c>
      <c r="R4498" s="100" t="str">
        <f>Zusammenzug!$C$25&amp;"-"&amp;Zusammenzug!$A$7&amp;"-"&amp;Leistungen!L4498</f>
        <v>2026-Nicht beauftragte Spitex-Organisation-</v>
      </c>
    </row>
    <row r="4499" spans="1:18" x14ac:dyDescent="0.2">
      <c r="A4499" s="95" t="str">
        <f>IF(ISBLANK('Zusatzblatt (Perigon)'!E4494),"",'Zusatzblatt (Perigon)'!E4494)</f>
        <v/>
      </c>
      <c r="B4499" s="95" t="str">
        <f>IF(ISBLANK('Zusatzblatt (Perigon)'!G4494),"",'Zusatzblatt (Perigon)'!G4494)</f>
        <v/>
      </c>
      <c r="C4499" s="96" t="str">
        <f>IF(ISBLANK('Zusatzblatt (Perigon)'!I4494),"",'Zusatzblatt (Perigon)'!I4494)</f>
        <v/>
      </c>
      <c r="D4499" s="97" t="str">
        <f>IF(ISBLANK('Zusatzblatt (Perigon)'!J4494),"",'Zusatzblatt (Perigon)'!J4494)</f>
        <v/>
      </c>
      <c r="E4499" s="64" t="str">
        <f>IF(ISBLANK('Zusatzblatt (Perigon)'!K4494),"",'Zusatzblatt (Perigon)'!K4494)</f>
        <v/>
      </c>
      <c r="F4499" s="65"/>
      <c r="G4499" s="64"/>
      <c r="H4499" s="69" t="str">
        <f>IF(ISBLANK('Zusatzblatt (Perigon)'!L4494),"",'Zusatzblatt (Perigon)'!L4494)</f>
        <v/>
      </c>
      <c r="I4499" s="69" t="str">
        <f>IF(ISBLANK('Zusatzblatt (Perigon)'!M4494),"",'Zusatzblatt (Perigon)'!M4494)</f>
        <v/>
      </c>
      <c r="J4499" s="98" t="str">
        <f>IF(ISBLANK('Zusatzblatt (Perigon)'!N4494),"",'Zusatzblatt (Perigon)'!N4494)</f>
        <v/>
      </c>
      <c r="K4499" s="99" t="str">
        <f>IF(ISBLANK('Zusatzblatt (Perigon)'!J4494),"",'Zusatzblatt (Perigon)'!T4494)</f>
        <v/>
      </c>
      <c r="L4499" s="95" t="str">
        <f>IF(ISBLANK('Zusatzblatt (Perigon)'!O4494),"",'Zusatzblatt (Perigon)'!O4494)</f>
        <v/>
      </c>
      <c r="M4499" s="95" t="str">
        <f>IF(ISBLANK('Zusatzblatt (Perigon)'!R4494),"",'Zusatzblatt (Perigon)'!R4494)</f>
        <v/>
      </c>
      <c r="N4499" s="95" t="str">
        <f>IF(ISBLANK('Zusatzblatt (Perigon)'!P4494),"",'Zusatzblatt (Perigon)'!P4494)</f>
        <v/>
      </c>
      <c r="O4499" s="38" t="str">
        <f>IF($L4499="","",VLOOKUP($R4499,Tarife!$A$2:$R$599,13,FALSE))</f>
        <v/>
      </c>
      <c r="P4499" s="38" t="str">
        <f t="shared" si="70"/>
        <v/>
      </c>
      <c r="R4499" s="100" t="str">
        <f>Zusammenzug!$C$25&amp;"-"&amp;Zusammenzug!$A$7&amp;"-"&amp;Leistungen!L4499</f>
        <v>2026-Nicht beauftragte Spitex-Organisation-</v>
      </c>
    </row>
    <row r="4500" spans="1:18" x14ac:dyDescent="0.2">
      <c r="A4500" s="95" t="str">
        <f>IF(ISBLANK('Zusatzblatt (Perigon)'!E4495),"",'Zusatzblatt (Perigon)'!E4495)</f>
        <v/>
      </c>
      <c r="B4500" s="95" t="str">
        <f>IF(ISBLANK('Zusatzblatt (Perigon)'!G4495),"",'Zusatzblatt (Perigon)'!G4495)</f>
        <v/>
      </c>
      <c r="C4500" s="96" t="str">
        <f>IF(ISBLANK('Zusatzblatt (Perigon)'!I4495),"",'Zusatzblatt (Perigon)'!I4495)</f>
        <v/>
      </c>
      <c r="D4500" s="97" t="str">
        <f>IF(ISBLANK('Zusatzblatt (Perigon)'!J4495),"",'Zusatzblatt (Perigon)'!J4495)</f>
        <v/>
      </c>
      <c r="E4500" s="64" t="str">
        <f>IF(ISBLANK('Zusatzblatt (Perigon)'!K4495),"",'Zusatzblatt (Perigon)'!K4495)</f>
        <v/>
      </c>
      <c r="F4500" s="65"/>
      <c r="G4500" s="64"/>
      <c r="H4500" s="69" t="str">
        <f>IF(ISBLANK('Zusatzblatt (Perigon)'!L4495),"",'Zusatzblatt (Perigon)'!L4495)</f>
        <v/>
      </c>
      <c r="I4500" s="69" t="str">
        <f>IF(ISBLANK('Zusatzblatt (Perigon)'!M4495),"",'Zusatzblatt (Perigon)'!M4495)</f>
        <v/>
      </c>
      <c r="J4500" s="98" t="str">
        <f>IF(ISBLANK('Zusatzblatt (Perigon)'!N4495),"",'Zusatzblatt (Perigon)'!N4495)</f>
        <v/>
      </c>
      <c r="K4500" s="99" t="str">
        <f>IF(ISBLANK('Zusatzblatt (Perigon)'!J4495),"",'Zusatzblatt (Perigon)'!T4495)</f>
        <v/>
      </c>
      <c r="L4500" s="95" t="str">
        <f>IF(ISBLANK('Zusatzblatt (Perigon)'!O4495),"",'Zusatzblatt (Perigon)'!O4495)</f>
        <v/>
      </c>
      <c r="M4500" s="95" t="str">
        <f>IF(ISBLANK('Zusatzblatt (Perigon)'!R4495),"",'Zusatzblatt (Perigon)'!R4495)</f>
        <v/>
      </c>
      <c r="N4500" s="95" t="str">
        <f>IF(ISBLANK('Zusatzblatt (Perigon)'!P4495),"",'Zusatzblatt (Perigon)'!P4495)</f>
        <v/>
      </c>
      <c r="O4500" s="38" t="str">
        <f>IF($L4500="","",VLOOKUP($R4500,Tarife!$A$2:$R$599,13,FALSE))</f>
        <v/>
      </c>
      <c r="P4500" s="38" t="str">
        <f t="shared" si="70"/>
        <v/>
      </c>
      <c r="R4500" s="100" t="str">
        <f>Zusammenzug!$C$25&amp;"-"&amp;Zusammenzug!$A$7&amp;"-"&amp;Leistungen!L4500</f>
        <v>2026-Nicht beauftragte Spitex-Organisation-</v>
      </c>
    </row>
    <row r="4501" spans="1:18" x14ac:dyDescent="0.2">
      <c r="A4501" s="95" t="str">
        <f>IF(ISBLANK('Zusatzblatt (Perigon)'!E4496),"",'Zusatzblatt (Perigon)'!E4496)</f>
        <v/>
      </c>
      <c r="B4501" s="95" t="str">
        <f>IF(ISBLANK('Zusatzblatt (Perigon)'!G4496),"",'Zusatzblatt (Perigon)'!G4496)</f>
        <v/>
      </c>
      <c r="C4501" s="96" t="str">
        <f>IF(ISBLANK('Zusatzblatt (Perigon)'!I4496),"",'Zusatzblatt (Perigon)'!I4496)</f>
        <v/>
      </c>
      <c r="D4501" s="97" t="str">
        <f>IF(ISBLANK('Zusatzblatt (Perigon)'!J4496),"",'Zusatzblatt (Perigon)'!J4496)</f>
        <v/>
      </c>
      <c r="E4501" s="64" t="str">
        <f>IF(ISBLANK('Zusatzblatt (Perigon)'!K4496),"",'Zusatzblatt (Perigon)'!K4496)</f>
        <v/>
      </c>
      <c r="F4501" s="65"/>
      <c r="G4501" s="64"/>
      <c r="H4501" s="69" t="str">
        <f>IF(ISBLANK('Zusatzblatt (Perigon)'!L4496),"",'Zusatzblatt (Perigon)'!L4496)</f>
        <v/>
      </c>
      <c r="I4501" s="69" t="str">
        <f>IF(ISBLANK('Zusatzblatt (Perigon)'!M4496),"",'Zusatzblatt (Perigon)'!M4496)</f>
        <v/>
      </c>
      <c r="J4501" s="98" t="str">
        <f>IF(ISBLANK('Zusatzblatt (Perigon)'!N4496),"",'Zusatzblatt (Perigon)'!N4496)</f>
        <v/>
      </c>
      <c r="K4501" s="99" t="str">
        <f>IF(ISBLANK('Zusatzblatt (Perigon)'!J4496),"",'Zusatzblatt (Perigon)'!T4496)</f>
        <v/>
      </c>
      <c r="L4501" s="95" t="str">
        <f>IF(ISBLANK('Zusatzblatt (Perigon)'!O4496),"",'Zusatzblatt (Perigon)'!O4496)</f>
        <v/>
      </c>
      <c r="M4501" s="95" t="str">
        <f>IF(ISBLANK('Zusatzblatt (Perigon)'!R4496),"",'Zusatzblatt (Perigon)'!R4496)</f>
        <v/>
      </c>
      <c r="N4501" s="95" t="str">
        <f>IF(ISBLANK('Zusatzblatt (Perigon)'!P4496),"",'Zusatzblatt (Perigon)'!P4496)</f>
        <v/>
      </c>
      <c r="O4501" s="38" t="str">
        <f>IF($L4501="","",VLOOKUP($R4501,Tarife!$A$2:$R$599,13,FALSE))</f>
        <v/>
      </c>
      <c r="P4501" s="38" t="str">
        <f t="shared" si="70"/>
        <v/>
      </c>
      <c r="R4501" s="100" t="str">
        <f>Zusammenzug!$C$25&amp;"-"&amp;Zusammenzug!$A$7&amp;"-"&amp;Leistungen!L4501</f>
        <v>2026-Nicht beauftragte Spitex-Organisation-</v>
      </c>
    </row>
    <row r="4502" spans="1:18" x14ac:dyDescent="0.2">
      <c r="A4502" s="95" t="str">
        <f>IF(ISBLANK('Zusatzblatt (Perigon)'!E4497),"",'Zusatzblatt (Perigon)'!E4497)</f>
        <v/>
      </c>
      <c r="B4502" s="95" t="str">
        <f>IF(ISBLANK('Zusatzblatt (Perigon)'!G4497),"",'Zusatzblatt (Perigon)'!G4497)</f>
        <v/>
      </c>
      <c r="C4502" s="96" t="str">
        <f>IF(ISBLANK('Zusatzblatt (Perigon)'!I4497),"",'Zusatzblatt (Perigon)'!I4497)</f>
        <v/>
      </c>
      <c r="D4502" s="97" t="str">
        <f>IF(ISBLANK('Zusatzblatt (Perigon)'!J4497),"",'Zusatzblatt (Perigon)'!J4497)</f>
        <v/>
      </c>
      <c r="E4502" s="64" t="str">
        <f>IF(ISBLANK('Zusatzblatt (Perigon)'!K4497),"",'Zusatzblatt (Perigon)'!K4497)</f>
        <v/>
      </c>
      <c r="F4502" s="65"/>
      <c r="G4502" s="64"/>
      <c r="H4502" s="69" t="str">
        <f>IF(ISBLANK('Zusatzblatt (Perigon)'!L4497),"",'Zusatzblatt (Perigon)'!L4497)</f>
        <v/>
      </c>
      <c r="I4502" s="69" t="str">
        <f>IF(ISBLANK('Zusatzblatt (Perigon)'!M4497),"",'Zusatzblatt (Perigon)'!M4497)</f>
        <v/>
      </c>
      <c r="J4502" s="98" t="str">
        <f>IF(ISBLANK('Zusatzblatt (Perigon)'!N4497),"",'Zusatzblatt (Perigon)'!N4497)</f>
        <v/>
      </c>
      <c r="K4502" s="99" t="str">
        <f>IF(ISBLANK('Zusatzblatt (Perigon)'!J4497),"",'Zusatzblatt (Perigon)'!T4497)</f>
        <v/>
      </c>
      <c r="L4502" s="95" t="str">
        <f>IF(ISBLANK('Zusatzblatt (Perigon)'!O4497),"",'Zusatzblatt (Perigon)'!O4497)</f>
        <v/>
      </c>
      <c r="M4502" s="95" t="str">
        <f>IF(ISBLANK('Zusatzblatt (Perigon)'!R4497),"",'Zusatzblatt (Perigon)'!R4497)</f>
        <v/>
      </c>
      <c r="N4502" s="95" t="str">
        <f>IF(ISBLANK('Zusatzblatt (Perigon)'!P4497),"",'Zusatzblatt (Perigon)'!P4497)</f>
        <v/>
      </c>
      <c r="O4502" s="38" t="str">
        <f>IF($L4502="","",VLOOKUP($R4502,Tarife!$A$2:$R$599,13,FALSE))</f>
        <v/>
      </c>
      <c r="P4502" s="38" t="str">
        <f t="shared" si="70"/>
        <v/>
      </c>
      <c r="R4502" s="100" t="str">
        <f>Zusammenzug!$C$25&amp;"-"&amp;Zusammenzug!$A$7&amp;"-"&amp;Leistungen!L4502</f>
        <v>2026-Nicht beauftragte Spitex-Organisation-</v>
      </c>
    </row>
    <row r="4503" spans="1:18" x14ac:dyDescent="0.2">
      <c r="A4503" s="95" t="str">
        <f>IF(ISBLANK('Zusatzblatt (Perigon)'!E4498),"",'Zusatzblatt (Perigon)'!E4498)</f>
        <v/>
      </c>
      <c r="B4503" s="95" t="str">
        <f>IF(ISBLANK('Zusatzblatt (Perigon)'!G4498),"",'Zusatzblatt (Perigon)'!G4498)</f>
        <v/>
      </c>
      <c r="C4503" s="96" t="str">
        <f>IF(ISBLANK('Zusatzblatt (Perigon)'!I4498),"",'Zusatzblatt (Perigon)'!I4498)</f>
        <v/>
      </c>
      <c r="D4503" s="97" t="str">
        <f>IF(ISBLANK('Zusatzblatt (Perigon)'!J4498),"",'Zusatzblatt (Perigon)'!J4498)</f>
        <v/>
      </c>
      <c r="E4503" s="64" t="str">
        <f>IF(ISBLANK('Zusatzblatt (Perigon)'!K4498),"",'Zusatzblatt (Perigon)'!K4498)</f>
        <v/>
      </c>
      <c r="F4503" s="65"/>
      <c r="G4503" s="64"/>
      <c r="H4503" s="69" t="str">
        <f>IF(ISBLANK('Zusatzblatt (Perigon)'!L4498),"",'Zusatzblatt (Perigon)'!L4498)</f>
        <v/>
      </c>
      <c r="I4503" s="69" t="str">
        <f>IF(ISBLANK('Zusatzblatt (Perigon)'!M4498),"",'Zusatzblatt (Perigon)'!M4498)</f>
        <v/>
      </c>
      <c r="J4503" s="98" t="str">
        <f>IF(ISBLANK('Zusatzblatt (Perigon)'!N4498),"",'Zusatzblatt (Perigon)'!N4498)</f>
        <v/>
      </c>
      <c r="K4503" s="99" t="str">
        <f>IF(ISBLANK('Zusatzblatt (Perigon)'!J4498),"",'Zusatzblatt (Perigon)'!T4498)</f>
        <v/>
      </c>
      <c r="L4503" s="95" t="str">
        <f>IF(ISBLANK('Zusatzblatt (Perigon)'!O4498),"",'Zusatzblatt (Perigon)'!O4498)</f>
        <v/>
      </c>
      <c r="M4503" s="95" t="str">
        <f>IF(ISBLANK('Zusatzblatt (Perigon)'!R4498),"",'Zusatzblatt (Perigon)'!R4498)</f>
        <v/>
      </c>
      <c r="N4503" s="95" t="str">
        <f>IF(ISBLANK('Zusatzblatt (Perigon)'!P4498),"",'Zusatzblatt (Perigon)'!P4498)</f>
        <v/>
      </c>
      <c r="O4503" s="38" t="str">
        <f>IF($L4503="","",VLOOKUP($R4503,Tarife!$A$2:$R$599,13,FALSE))</f>
        <v/>
      </c>
      <c r="P4503" s="38" t="str">
        <f t="shared" si="70"/>
        <v/>
      </c>
      <c r="R4503" s="100" t="str">
        <f>Zusammenzug!$C$25&amp;"-"&amp;Zusammenzug!$A$7&amp;"-"&amp;Leistungen!L4503</f>
        <v>2026-Nicht beauftragte Spitex-Organisation-</v>
      </c>
    </row>
    <row r="4504" spans="1:18" x14ac:dyDescent="0.2">
      <c r="A4504" s="95" t="str">
        <f>IF(ISBLANK('Zusatzblatt (Perigon)'!E4499),"",'Zusatzblatt (Perigon)'!E4499)</f>
        <v/>
      </c>
      <c r="B4504" s="95" t="str">
        <f>IF(ISBLANK('Zusatzblatt (Perigon)'!G4499),"",'Zusatzblatt (Perigon)'!G4499)</f>
        <v/>
      </c>
      <c r="C4504" s="96" t="str">
        <f>IF(ISBLANK('Zusatzblatt (Perigon)'!I4499),"",'Zusatzblatt (Perigon)'!I4499)</f>
        <v/>
      </c>
      <c r="D4504" s="97" t="str">
        <f>IF(ISBLANK('Zusatzblatt (Perigon)'!J4499),"",'Zusatzblatt (Perigon)'!J4499)</f>
        <v/>
      </c>
      <c r="E4504" s="64" t="str">
        <f>IF(ISBLANK('Zusatzblatt (Perigon)'!K4499),"",'Zusatzblatt (Perigon)'!K4499)</f>
        <v/>
      </c>
      <c r="F4504" s="65"/>
      <c r="G4504" s="64"/>
      <c r="H4504" s="69" t="str">
        <f>IF(ISBLANK('Zusatzblatt (Perigon)'!L4499),"",'Zusatzblatt (Perigon)'!L4499)</f>
        <v/>
      </c>
      <c r="I4504" s="69" t="str">
        <f>IF(ISBLANK('Zusatzblatt (Perigon)'!M4499),"",'Zusatzblatt (Perigon)'!M4499)</f>
        <v/>
      </c>
      <c r="J4504" s="98" t="str">
        <f>IF(ISBLANK('Zusatzblatt (Perigon)'!N4499),"",'Zusatzblatt (Perigon)'!N4499)</f>
        <v/>
      </c>
      <c r="K4504" s="99" t="str">
        <f>IF(ISBLANK('Zusatzblatt (Perigon)'!J4499),"",'Zusatzblatt (Perigon)'!T4499)</f>
        <v/>
      </c>
      <c r="L4504" s="95" t="str">
        <f>IF(ISBLANK('Zusatzblatt (Perigon)'!O4499),"",'Zusatzblatt (Perigon)'!O4499)</f>
        <v/>
      </c>
      <c r="M4504" s="95" t="str">
        <f>IF(ISBLANK('Zusatzblatt (Perigon)'!R4499),"",'Zusatzblatt (Perigon)'!R4499)</f>
        <v/>
      </c>
      <c r="N4504" s="95" t="str">
        <f>IF(ISBLANK('Zusatzblatt (Perigon)'!P4499),"",'Zusatzblatt (Perigon)'!P4499)</f>
        <v/>
      </c>
      <c r="O4504" s="38" t="str">
        <f>IF($L4504="","",VLOOKUP($R4504,Tarife!$A$2:$R$599,13,FALSE))</f>
        <v/>
      </c>
      <c r="P4504" s="38" t="str">
        <f t="shared" si="70"/>
        <v/>
      </c>
      <c r="R4504" s="100" t="str">
        <f>Zusammenzug!$C$25&amp;"-"&amp;Zusammenzug!$A$7&amp;"-"&amp;Leistungen!L4504</f>
        <v>2026-Nicht beauftragte Spitex-Organisation-</v>
      </c>
    </row>
    <row r="4505" spans="1:18" x14ac:dyDescent="0.2">
      <c r="A4505" s="95" t="str">
        <f>IF(ISBLANK('Zusatzblatt (Perigon)'!E4500),"",'Zusatzblatt (Perigon)'!E4500)</f>
        <v/>
      </c>
      <c r="B4505" s="95" t="str">
        <f>IF(ISBLANK('Zusatzblatt (Perigon)'!G4500),"",'Zusatzblatt (Perigon)'!G4500)</f>
        <v/>
      </c>
      <c r="C4505" s="96" t="str">
        <f>IF(ISBLANK('Zusatzblatt (Perigon)'!I4500),"",'Zusatzblatt (Perigon)'!I4500)</f>
        <v/>
      </c>
      <c r="D4505" s="97" t="str">
        <f>IF(ISBLANK('Zusatzblatt (Perigon)'!J4500),"",'Zusatzblatt (Perigon)'!J4500)</f>
        <v/>
      </c>
      <c r="E4505" s="64" t="str">
        <f>IF(ISBLANK('Zusatzblatt (Perigon)'!K4500),"",'Zusatzblatt (Perigon)'!K4500)</f>
        <v/>
      </c>
      <c r="F4505" s="65"/>
      <c r="G4505" s="64"/>
      <c r="H4505" s="69" t="str">
        <f>IF(ISBLANK('Zusatzblatt (Perigon)'!L4500),"",'Zusatzblatt (Perigon)'!L4500)</f>
        <v/>
      </c>
      <c r="I4505" s="69" t="str">
        <f>IF(ISBLANK('Zusatzblatt (Perigon)'!M4500),"",'Zusatzblatt (Perigon)'!M4500)</f>
        <v/>
      </c>
      <c r="J4505" s="98" t="str">
        <f>IF(ISBLANK('Zusatzblatt (Perigon)'!N4500),"",'Zusatzblatt (Perigon)'!N4500)</f>
        <v/>
      </c>
      <c r="K4505" s="99" t="str">
        <f>IF(ISBLANK('Zusatzblatt (Perigon)'!J4500),"",'Zusatzblatt (Perigon)'!T4500)</f>
        <v/>
      </c>
      <c r="L4505" s="95" t="str">
        <f>IF(ISBLANK('Zusatzblatt (Perigon)'!O4500),"",'Zusatzblatt (Perigon)'!O4500)</f>
        <v/>
      </c>
      <c r="M4505" s="95" t="str">
        <f>IF(ISBLANK('Zusatzblatt (Perigon)'!R4500),"",'Zusatzblatt (Perigon)'!R4500)</f>
        <v/>
      </c>
      <c r="N4505" s="95" t="str">
        <f>IF(ISBLANK('Zusatzblatt (Perigon)'!P4500),"",'Zusatzblatt (Perigon)'!P4500)</f>
        <v/>
      </c>
      <c r="O4505" s="38" t="str">
        <f>IF($L4505="","",VLOOKUP($R4505,Tarife!$A$2:$R$599,13,FALSE))</f>
        <v/>
      </c>
      <c r="P4505" s="38" t="str">
        <f t="shared" si="70"/>
        <v/>
      </c>
      <c r="R4505" s="100" t="str">
        <f>Zusammenzug!$C$25&amp;"-"&amp;Zusammenzug!$A$7&amp;"-"&amp;Leistungen!L4505</f>
        <v>2026-Nicht beauftragte Spitex-Organisation-</v>
      </c>
    </row>
    <row r="4506" spans="1:18" x14ac:dyDescent="0.2">
      <c r="A4506" s="95" t="str">
        <f>IF(ISBLANK('Zusatzblatt (Perigon)'!E4501),"",'Zusatzblatt (Perigon)'!E4501)</f>
        <v/>
      </c>
      <c r="B4506" s="95" t="str">
        <f>IF(ISBLANK('Zusatzblatt (Perigon)'!G4501),"",'Zusatzblatt (Perigon)'!G4501)</f>
        <v/>
      </c>
      <c r="C4506" s="96" t="str">
        <f>IF(ISBLANK('Zusatzblatt (Perigon)'!I4501),"",'Zusatzblatt (Perigon)'!I4501)</f>
        <v/>
      </c>
      <c r="D4506" s="97" t="str">
        <f>IF(ISBLANK('Zusatzblatt (Perigon)'!J4501),"",'Zusatzblatt (Perigon)'!J4501)</f>
        <v/>
      </c>
      <c r="E4506" s="64" t="str">
        <f>IF(ISBLANK('Zusatzblatt (Perigon)'!K4501),"",'Zusatzblatt (Perigon)'!K4501)</f>
        <v/>
      </c>
      <c r="F4506" s="65"/>
      <c r="G4506" s="64"/>
      <c r="H4506" s="69" t="str">
        <f>IF(ISBLANK('Zusatzblatt (Perigon)'!L4501),"",'Zusatzblatt (Perigon)'!L4501)</f>
        <v/>
      </c>
      <c r="I4506" s="69" t="str">
        <f>IF(ISBLANK('Zusatzblatt (Perigon)'!M4501),"",'Zusatzblatt (Perigon)'!M4501)</f>
        <v/>
      </c>
      <c r="J4506" s="98" t="str">
        <f>IF(ISBLANK('Zusatzblatt (Perigon)'!N4501),"",'Zusatzblatt (Perigon)'!N4501)</f>
        <v/>
      </c>
      <c r="K4506" s="99" t="str">
        <f>IF(ISBLANK('Zusatzblatt (Perigon)'!J4501),"",'Zusatzblatt (Perigon)'!T4501)</f>
        <v/>
      </c>
      <c r="L4506" s="95" t="str">
        <f>IF(ISBLANK('Zusatzblatt (Perigon)'!O4501),"",'Zusatzblatt (Perigon)'!O4501)</f>
        <v/>
      </c>
      <c r="M4506" s="95" t="str">
        <f>IF(ISBLANK('Zusatzblatt (Perigon)'!R4501),"",'Zusatzblatt (Perigon)'!R4501)</f>
        <v/>
      </c>
      <c r="N4506" s="95" t="str">
        <f>IF(ISBLANK('Zusatzblatt (Perigon)'!P4501),"",'Zusatzblatt (Perigon)'!P4501)</f>
        <v/>
      </c>
      <c r="O4506" s="38" t="str">
        <f>IF($L4506="","",VLOOKUP($R4506,Tarife!$A$2:$R$599,13,FALSE))</f>
        <v/>
      </c>
      <c r="P4506" s="38" t="str">
        <f t="shared" si="70"/>
        <v/>
      </c>
      <c r="R4506" s="100" t="str">
        <f>Zusammenzug!$C$25&amp;"-"&amp;Zusammenzug!$A$7&amp;"-"&amp;Leistungen!L4506</f>
        <v>2026-Nicht beauftragte Spitex-Organisation-</v>
      </c>
    </row>
    <row r="4507" spans="1:18" x14ac:dyDescent="0.2">
      <c r="A4507" s="95" t="str">
        <f>IF(ISBLANK('Zusatzblatt (Perigon)'!E4502),"",'Zusatzblatt (Perigon)'!E4502)</f>
        <v/>
      </c>
      <c r="B4507" s="95" t="str">
        <f>IF(ISBLANK('Zusatzblatt (Perigon)'!G4502),"",'Zusatzblatt (Perigon)'!G4502)</f>
        <v/>
      </c>
      <c r="C4507" s="96" t="str">
        <f>IF(ISBLANK('Zusatzblatt (Perigon)'!I4502),"",'Zusatzblatt (Perigon)'!I4502)</f>
        <v/>
      </c>
      <c r="D4507" s="97" t="str">
        <f>IF(ISBLANK('Zusatzblatt (Perigon)'!J4502),"",'Zusatzblatt (Perigon)'!J4502)</f>
        <v/>
      </c>
      <c r="E4507" s="64" t="str">
        <f>IF(ISBLANK('Zusatzblatt (Perigon)'!K4502),"",'Zusatzblatt (Perigon)'!K4502)</f>
        <v/>
      </c>
      <c r="F4507" s="65"/>
      <c r="G4507" s="64"/>
      <c r="H4507" s="69" t="str">
        <f>IF(ISBLANK('Zusatzblatt (Perigon)'!L4502),"",'Zusatzblatt (Perigon)'!L4502)</f>
        <v/>
      </c>
      <c r="I4507" s="69" t="str">
        <f>IF(ISBLANK('Zusatzblatt (Perigon)'!M4502),"",'Zusatzblatt (Perigon)'!M4502)</f>
        <v/>
      </c>
      <c r="J4507" s="98" t="str">
        <f>IF(ISBLANK('Zusatzblatt (Perigon)'!N4502),"",'Zusatzblatt (Perigon)'!N4502)</f>
        <v/>
      </c>
      <c r="K4507" s="99" t="str">
        <f>IF(ISBLANK('Zusatzblatt (Perigon)'!J4502),"",'Zusatzblatt (Perigon)'!T4502)</f>
        <v/>
      </c>
      <c r="L4507" s="95" t="str">
        <f>IF(ISBLANK('Zusatzblatt (Perigon)'!O4502),"",'Zusatzblatt (Perigon)'!O4502)</f>
        <v/>
      </c>
      <c r="M4507" s="95" t="str">
        <f>IF(ISBLANK('Zusatzblatt (Perigon)'!R4502),"",'Zusatzblatt (Perigon)'!R4502)</f>
        <v/>
      </c>
      <c r="N4507" s="95" t="str">
        <f>IF(ISBLANK('Zusatzblatt (Perigon)'!P4502),"",'Zusatzblatt (Perigon)'!P4502)</f>
        <v/>
      </c>
      <c r="O4507" s="38" t="str">
        <f>IF($L4507="","",VLOOKUP($R4507,Tarife!$A$2:$R$599,13,FALSE))</f>
        <v/>
      </c>
      <c r="P4507" s="38" t="str">
        <f t="shared" si="70"/>
        <v/>
      </c>
      <c r="R4507" s="100" t="str">
        <f>Zusammenzug!$C$25&amp;"-"&amp;Zusammenzug!$A$7&amp;"-"&amp;Leistungen!L4507</f>
        <v>2026-Nicht beauftragte Spitex-Organisation-</v>
      </c>
    </row>
    <row r="4508" spans="1:18" x14ac:dyDescent="0.2">
      <c r="A4508" s="95" t="str">
        <f>IF(ISBLANK('Zusatzblatt (Perigon)'!E4503),"",'Zusatzblatt (Perigon)'!E4503)</f>
        <v/>
      </c>
      <c r="B4508" s="95" t="str">
        <f>IF(ISBLANK('Zusatzblatt (Perigon)'!G4503),"",'Zusatzblatt (Perigon)'!G4503)</f>
        <v/>
      </c>
      <c r="C4508" s="96" t="str">
        <f>IF(ISBLANK('Zusatzblatt (Perigon)'!I4503),"",'Zusatzblatt (Perigon)'!I4503)</f>
        <v/>
      </c>
      <c r="D4508" s="97" t="str">
        <f>IF(ISBLANK('Zusatzblatt (Perigon)'!J4503),"",'Zusatzblatt (Perigon)'!J4503)</f>
        <v/>
      </c>
      <c r="E4508" s="64" t="str">
        <f>IF(ISBLANK('Zusatzblatt (Perigon)'!K4503),"",'Zusatzblatt (Perigon)'!K4503)</f>
        <v/>
      </c>
      <c r="F4508" s="65"/>
      <c r="G4508" s="64"/>
      <c r="H4508" s="69" t="str">
        <f>IF(ISBLANK('Zusatzblatt (Perigon)'!L4503),"",'Zusatzblatt (Perigon)'!L4503)</f>
        <v/>
      </c>
      <c r="I4508" s="69" t="str">
        <f>IF(ISBLANK('Zusatzblatt (Perigon)'!M4503),"",'Zusatzblatt (Perigon)'!M4503)</f>
        <v/>
      </c>
      <c r="J4508" s="98" t="str">
        <f>IF(ISBLANK('Zusatzblatt (Perigon)'!N4503),"",'Zusatzblatt (Perigon)'!N4503)</f>
        <v/>
      </c>
      <c r="K4508" s="99" t="str">
        <f>IF(ISBLANK('Zusatzblatt (Perigon)'!J4503),"",'Zusatzblatt (Perigon)'!T4503)</f>
        <v/>
      </c>
      <c r="L4508" s="95" t="str">
        <f>IF(ISBLANK('Zusatzblatt (Perigon)'!O4503),"",'Zusatzblatt (Perigon)'!O4503)</f>
        <v/>
      </c>
      <c r="M4508" s="95" t="str">
        <f>IF(ISBLANK('Zusatzblatt (Perigon)'!R4503),"",'Zusatzblatt (Perigon)'!R4503)</f>
        <v/>
      </c>
      <c r="N4508" s="95" t="str">
        <f>IF(ISBLANK('Zusatzblatt (Perigon)'!P4503),"",'Zusatzblatt (Perigon)'!P4503)</f>
        <v/>
      </c>
      <c r="O4508" s="38" t="str">
        <f>IF($L4508="","",VLOOKUP($R4508,Tarife!$A$2:$R$599,13,FALSE))</f>
        <v/>
      </c>
      <c r="P4508" s="38" t="str">
        <f t="shared" si="70"/>
        <v/>
      </c>
      <c r="R4508" s="100" t="str">
        <f>Zusammenzug!$C$25&amp;"-"&amp;Zusammenzug!$A$7&amp;"-"&amp;Leistungen!L4508</f>
        <v>2026-Nicht beauftragte Spitex-Organisation-</v>
      </c>
    </row>
    <row r="4509" spans="1:18" x14ac:dyDescent="0.2">
      <c r="A4509" s="95" t="str">
        <f>IF(ISBLANK('Zusatzblatt (Perigon)'!E4504),"",'Zusatzblatt (Perigon)'!E4504)</f>
        <v/>
      </c>
      <c r="B4509" s="95" t="str">
        <f>IF(ISBLANK('Zusatzblatt (Perigon)'!G4504),"",'Zusatzblatt (Perigon)'!G4504)</f>
        <v/>
      </c>
      <c r="C4509" s="96" t="str">
        <f>IF(ISBLANK('Zusatzblatt (Perigon)'!I4504),"",'Zusatzblatt (Perigon)'!I4504)</f>
        <v/>
      </c>
      <c r="D4509" s="97" t="str">
        <f>IF(ISBLANK('Zusatzblatt (Perigon)'!J4504),"",'Zusatzblatt (Perigon)'!J4504)</f>
        <v/>
      </c>
      <c r="E4509" s="64" t="str">
        <f>IF(ISBLANK('Zusatzblatt (Perigon)'!K4504),"",'Zusatzblatt (Perigon)'!K4504)</f>
        <v/>
      </c>
      <c r="F4509" s="65"/>
      <c r="G4509" s="64"/>
      <c r="H4509" s="69" t="str">
        <f>IF(ISBLANK('Zusatzblatt (Perigon)'!L4504),"",'Zusatzblatt (Perigon)'!L4504)</f>
        <v/>
      </c>
      <c r="I4509" s="69" t="str">
        <f>IF(ISBLANK('Zusatzblatt (Perigon)'!M4504),"",'Zusatzblatt (Perigon)'!M4504)</f>
        <v/>
      </c>
      <c r="J4509" s="98" t="str">
        <f>IF(ISBLANK('Zusatzblatt (Perigon)'!N4504),"",'Zusatzblatt (Perigon)'!N4504)</f>
        <v/>
      </c>
      <c r="K4509" s="99" t="str">
        <f>IF(ISBLANK('Zusatzblatt (Perigon)'!J4504),"",'Zusatzblatt (Perigon)'!T4504)</f>
        <v/>
      </c>
      <c r="L4509" s="95" t="str">
        <f>IF(ISBLANK('Zusatzblatt (Perigon)'!O4504),"",'Zusatzblatt (Perigon)'!O4504)</f>
        <v/>
      </c>
      <c r="M4509" s="95" t="str">
        <f>IF(ISBLANK('Zusatzblatt (Perigon)'!R4504),"",'Zusatzblatt (Perigon)'!R4504)</f>
        <v/>
      </c>
      <c r="N4509" s="95" t="str">
        <f>IF(ISBLANK('Zusatzblatt (Perigon)'!P4504),"",'Zusatzblatt (Perigon)'!P4504)</f>
        <v/>
      </c>
      <c r="O4509" s="38" t="str">
        <f>IF($L4509="","",VLOOKUP($R4509,Tarife!$A$2:$R$599,13,FALSE))</f>
        <v/>
      </c>
      <c r="P4509" s="38" t="str">
        <f t="shared" si="70"/>
        <v/>
      </c>
      <c r="R4509" s="100" t="str">
        <f>Zusammenzug!$C$25&amp;"-"&amp;Zusammenzug!$A$7&amp;"-"&amp;Leistungen!L4509</f>
        <v>2026-Nicht beauftragte Spitex-Organisation-</v>
      </c>
    </row>
    <row r="4510" spans="1:18" x14ac:dyDescent="0.2">
      <c r="A4510" s="95" t="str">
        <f>IF(ISBLANK('Zusatzblatt (Perigon)'!E4505),"",'Zusatzblatt (Perigon)'!E4505)</f>
        <v/>
      </c>
      <c r="B4510" s="95" t="str">
        <f>IF(ISBLANK('Zusatzblatt (Perigon)'!G4505),"",'Zusatzblatt (Perigon)'!G4505)</f>
        <v/>
      </c>
      <c r="C4510" s="96" t="str">
        <f>IF(ISBLANK('Zusatzblatt (Perigon)'!I4505),"",'Zusatzblatt (Perigon)'!I4505)</f>
        <v/>
      </c>
      <c r="D4510" s="97" t="str">
        <f>IF(ISBLANK('Zusatzblatt (Perigon)'!J4505),"",'Zusatzblatt (Perigon)'!J4505)</f>
        <v/>
      </c>
      <c r="E4510" s="64" t="str">
        <f>IF(ISBLANK('Zusatzblatt (Perigon)'!K4505),"",'Zusatzblatt (Perigon)'!K4505)</f>
        <v/>
      </c>
      <c r="F4510" s="65"/>
      <c r="G4510" s="64"/>
      <c r="H4510" s="69" t="str">
        <f>IF(ISBLANK('Zusatzblatt (Perigon)'!L4505),"",'Zusatzblatt (Perigon)'!L4505)</f>
        <v/>
      </c>
      <c r="I4510" s="69" t="str">
        <f>IF(ISBLANK('Zusatzblatt (Perigon)'!M4505),"",'Zusatzblatt (Perigon)'!M4505)</f>
        <v/>
      </c>
      <c r="J4510" s="98" t="str">
        <f>IF(ISBLANK('Zusatzblatt (Perigon)'!N4505),"",'Zusatzblatt (Perigon)'!N4505)</f>
        <v/>
      </c>
      <c r="K4510" s="99" t="str">
        <f>IF(ISBLANK('Zusatzblatt (Perigon)'!J4505),"",'Zusatzblatt (Perigon)'!T4505)</f>
        <v/>
      </c>
      <c r="L4510" s="95" t="str">
        <f>IF(ISBLANK('Zusatzblatt (Perigon)'!O4505),"",'Zusatzblatt (Perigon)'!O4505)</f>
        <v/>
      </c>
      <c r="M4510" s="95" t="str">
        <f>IF(ISBLANK('Zusatzblatt (Perigon)'!R4505),"",'Zusatzblatt (Perigon)'!R4505)</f>
        <v/>
      </c>
      <c r="N4510" s="95" t="str">
        <f>IF(ISBLANK('Zusatzblatt (Perigon)'!P4505),"",'Zusatzblatt (Perigon)'!P4505)</f>
        <v/>
      </c>
      <c r="O4510" s="38" t="str">
        <f>IF($L4510="","",VLOOKUP($R4510,Tarife!$A$2:$R$599,13,FALSE))</f>
        <v/>
      </c>
      <c r="P4510" s="38" t="str">
        <f t="shared" si="70"/>
        <v/>
      </c>
      <c r="R4510" s="100" t="str">
        <f>Zusammenzug!$C$25&amp;"-"&amp;Zusammenzug!$A$7&amp;"-"&amp;Leistungen!L4510</f>
        <v>2026-Nicht beauftragte Spitex-Organisation-</v>
      </c>
    </row>
    <row r="4511" spans="1:18" x14ac:dyDescent="0.2">
      <c r="A4511" s="95" t="str">
        <f>IF(ISBLANK('Zusatzblatt (Perigon)'!E4506),"",'Zusatzblatt (Perigon)'!E4506)</f>
        <v/>
      </c>
      <c r="B4511" s="95" t="str">
        <f>IF(ISBLANK('Zusatzblatt (Perigon)'!G4506),"",'Zusatzblatt (Perigon)'!G4506)</f>
        <v/>
      </c>
      <c r="C4511" s="96" t="str">
        <f>IF(ISBLANK('Zusatzblatt (Perigon)'!I4506),"",'Zusatzblatt (Perigon)'!I4506)</f>
        <v/>
      </c>
      <c r="D4511" s="97" t="str">
        <f>IF(ISBLANK('Zusatzblatt (Perigon)'!J4506),"",'Zusatzblatt (Perigon)'!J4506)</f>
        <v/>
      </c>
      <c r="E4511" s="64" t="str">
        <f>IF(ISBLANK('Zusatzblatt (Perigon)'!K4506),"",'Zusatzblatt (Perigon)'!K4506)</f>
        <v/>
      </c>
      <c r="F4511" s="65"/>
      <c r="G4511" s="64"/>
      <c r="H4511" s="69" t="str">
        <f>IF(ISBLANK('Zusatzblatt (Perigon)'!L4506),"",'Zusatzblatt (Perigon)'!L4506)</f>
        <v/>
      </c>
      <c r="I4511" s="69" t="str">
        <f>IF(ISBLANK('Zusatzblatt (Perigon)'!M4506),"",'Zusatzblatt (Perigon)'!M4506)</f>
        <v/>
      </c>
      <c r="J4511" s="98" t="str">
        <f>IF(ISBLANK('Zusatzblatt (Perigon)'!N4506),"",'Zusatzblatt (Perigon)'!N4506)</f>
        <v/>
      </c>
      <c r="K4511" s="99" t="str">
        <f>IF(ISBLANK('Zusatzblatt (Perigon)'!J4506),"",'Zusatzblatt (Perigon)'!T4506)</f>
        <v/>
      </c>
      <c r="L4511" s="95" t="str">
        <f>IF(ISBLANK('Zusatzblatt (Perigon)'!O4506),"",'Zusatzblatt (Perigon)'!O4506)</f>
        <v/>
      </c>
      <c r="M4511" s="95" t="str">
        <f>IF(ISBLANK('Zusatzblatt (Perigon)'!R4506),"",'Zusatzblatt (Perigon)'!R4506)</f>
        <v/>
      </c>
      <c r="N4511" s="95" t="str">
        <f>IF(ISBLANK('Zusatzblatt (Perigon)'!P4506),"",'Zusatzblatt (Perigon)'!P4506)</f>
        <v/>
      </c>
      <c r="O4511" s="38" t="str">
        <f>IF($L4511="","",VLOOKUP($R4511,Tarife!$A$2:$R$599,13,FALSE))</f>
        <v/>
      </c>
      <c r="P4511" s="38" t="str">
        <f t="shared" si="70"/>
        <v/>
      </c>
      <c r="R4511" s="100" t="str">
        <f>Zusammenzug!$C$25&amp;"-"&amp;Zusammenzug!$A$7&amp;"-"&amp;Leistungen!L4511</f>
        <v>2026-Nicht beauftragte Spitex-Organisation-</v>
      </c>
    </row>
    <row r="4512" spans="1:18" x14ac:dyDescent="0.2">
      <c r="A4512" s="95" t="str">
        <f>IF(ISBLANK('Zusatzblatt (Perigon)'!E4507),"",'Zusatzblatt (Perigon)'!E4507)</f>
        <v/>
      </c>
      <c r="B4512" s="95" t="str">
        <f>IF(ISBLANK('Zusatzblatt (Perigon)'!G4507),"",'Zusatzblatt (Perigon)'!G4507)</f>
        <v/>
      </c>
      <c r="C4512" s="96" t="str">
        <f>IF(ISBLANK('Zusatzblatt (Perigon)'!I4507),"",'Zusatzblatt (Perigon)'!I4507)</f>
        <v/>
      </c>
      <c r="D4512" s="97" t="str">
        <f>IF(ISBLANK('Zusatzblatt (Perigon)'!J4507),"",'Zusatzblatt (Perigon)'!J4507)</f>
        <v/>
      </c>
      <c r="E4512" s="64" t="str">
        <f>IF(ISBLANK('Zusatzblatt (Perigon)'!K4507),"",'Zusatzblatt (Perigon)'!K4507)</f>
        <v/>
      </c>
      <c r="F4512" s="65"/>
      <c r="G4512" s="64"/>
      <c r="H4512" s="69" t="str">
        <f>IF(ISBLANK('Zusatzblatt (Perigon)'!L4507),"",'Zusatzblatt (Perigon)'!L4507)</f>
        <v/>
      </c>
      <c r="I4512" s="69" t="str">
        <f>IF(ISBLANK('Zusatzblatt (Perigon)'!M4507),"",'Zusatzblatt (Perigon)'!M4507)</f>
        <v/>
      </c>
      <c r="J4512" s="98" t="str">
        <f>IF(ISBLANK('Zusatzblatt (Perigon)'!N4507),"",'Zusatzblatt (Perigon)'!N4507)</f>
        <v/>
      </c>
      <c r="K4512" s="99" t="str">
        <f>IF(ISBLANK('Zusatzblatt (Perigon)'!J4507),"",'Zusatzblatt (Perigon)'!T4507)</f>
        <v/>
      </c>
      <c r="L4512" s="95" t="str">
        <f>IF(ISBLANK('Zusatzblatt (Perigon)'!O4507),"",'Zusatzblatt (Perigon)'!O4507)</f>
        <v/>
      </c>
      <c r="M4512" s="95" t="str">
        <f>IF(ISBLANK('Zusatzblatt (Perigon)'!R4507),"",'Zusatzblatt (Perigon)'!R4507)</f>
        <v/>
      </c>
      <c r="N4512" s="95" t="str">
        <f>IF(ISBLANK('Zusatzblatt (Perigon)'!P4507),"",'Zusatzblatt (Perigon)'!P4507)</f>
        <v/>
      </c>
      <c r="O4512" s="38" t="str">
        <f>IF($L4512="","",VLOOKUP($R4512,Tarife!$A$2:$R$599,13,FALSE))</f>
        <v/>
      </c>
      <c r="P4512" s="38" t="str">
        <f t="shared" si="70"/>
        <v/>
      </c>
      <c r="R4512" s="100" t="str">
        <f>Zusammenzug!$C$25&amp;"-"&amp;Zusammenzug!$A$7&amp;"-"&amp;Leistungen!L4512</f>
        <v>2026-Nicht beauftragte Spitex-Organisation-</v>
      </c>
    </row>
    <row r="4513" spans="1:18" x14ac:dyDescent="0.2">
      <c r="A4513" s="95" t="str">
        <f>IF(ISBLANK('Zusatzblatt (Perigon)'!E4508),"",'Zusatzblatt (Perigon)'!E4508)</f>
        <v/>
      </c>
      <c r="B4513" s="95" t="str">
        <f>IF(ISBLANK('Zusatzblatt (Perigon)'!G4508),"",'Zusatzblatt (Perigon)'!G4508)</f>
        <v/>
      </c>
      <c r="C4513" s="96" t="str">
        <f>IF(ISBLANK('Zusatzblatt (Perigon)'!I4508),"",'Zusatzblatt (Perigon)'!I4508)</f>
        <v/>
      </c>
      <c r="D4513" s="97" t="str">
        <f>IF(ISBLANK('Zusatzblatt (Perigon)'!J4508),"",'Zusatzblatt (Perigon)'!J4508)</f>
        <v/>
      </c>
      <c r="E4513" s="64" t="str">
        <f>IF(ISBLANK('Zusatzblatt (Perigon)'!K4508),"",'Zusatzblatt (Perigon)'!K4508)</f>
        <v/>
      </c>
      <c r="F4513" s="65"/>
      <c r="G4513" s="64"/>
      <c r="H4513" s="69" t="str">
        <f>IF(ISBLANK('Zusatzblatt (Perigon)'!L4508),"",'Zusatzblatt (Perigon)'!L4508)</f>
        <v/>
      </c>
      <c r="I4513" s="69" t="str">
        <f>IF(ISBLANK('Zusatzblatt (Perigon)'!M4508),"",'Zusatzblatt (Perigon)'!M4508)</f>
        <v/>
      </c>
      <c r="J4513" s="98" t="str">
        <f>IF(ISBLANK('Zusatzblatt (Perigon)'!N4508),"",'Zusatzblatt (Perigon)'!N4508)</f>
        <v/>
      </c>
      <c r="K4513" s="99" t="str">
        <f>IF(ISBLANK('Zusatzblatt (Perigon)'!J4508),"",'Zusatzblatt (Perigon)'!T4508)</f>
        <v/>
      </c>
      <c r="L4513" s="95" t="str">
        <f>IF(ISBLANK('Zusatzblatt (Perigon)'!O4508),"",'Zusatzblatt (Perigon)'!O4508)</f>
        <v/>
      </c>
      <c r="M4513" s="95" t="str">
        <f>IF(ISBLANK('Zusatzblatt (Perigon)'!R4508),"",'Zusatzblatt (Perigon)'!R4508)</f>
        <v/>
      </c>
      <c r="N4513" s="95" t="str">
        <f>IF(ISBLANK('Zusatzblatt (Perigon)'!P4508),"",'Zusatzblatt (Perigon)'!P4508)</f>
        <v/>
      </c>
      <c r="O4513" s="38" t="str">
        <f>IF($L4513="","",VLOOKUP($R4513,Tarife!$A$2:$R$599,13,FALSE))</f>
        <v/>
      </c>
      <c r="P4513" s="38" t="str">
        <f t="shared" si="70"/>
        <v/>
      </c>
      <c r="R4513" s="100" t="str">
        <f>Zusammenzug!$C$25&amp;"-"&amp;Zusammenzug!$A$7&amp;"-"&amp;Leistungen!L4513</f>
        <v>2026-Nicht beauftragte Spitex-Organisation-</v>
      </c>
    </row>
    <row r="4514" spans="1:18" x14ac:dyDescent="0.2">
      <c r="A4514" s="95" t="str">
        <f>IF(ISBLANK('Zusatzblatt (Perigon)'!E4509),"",'Zusatzblatt (Perigon)'!E4509)</f>
        <v/>
      </c>
      <c r="B4514" s="95" t="str">
        <f>IF(ISBLANK('Zusatzblatt (Perigon)'!G4509),"",'Zusatzblatt (Perigon)'!G4509)</f>
        <v/>
      </c>
      <c r="C4514" s="96" t="str">
        <f>IF(ISBLANK('Zusatzblatt (Perigon)'!I4509),"",'Zusatzblatt (Perigon)'!I4509)</f>
        <v/>
      </c>
      <c r="D4514" s="97" t="str">
        <f>IF(ISBLANK('Zusatzblatt (Perigon)'!J4509),"",'Zusatzblatt (Perigon)'!J4509)</f>
        <v/>
      </c>
      <c r="E4514" s="64" t="str">
        <f>IF(ISBLANK('Zusatzblatt (Perigon)'!K4509),"",'Zusatzblatt (Perigon)'!K4509)</f>
        <v/>
      </c>
      <c r="F4514" s="65"/>
      <c r="G4514" s="64"/>
      <c r="H4514" s="69" t="str">
        <f>IF(ISBLANK('Zusatzblatt (Perigon)'!L4509),"",'Zusatzblatt (Perigon)'!L4509)</f>
        <v/>
      </c>
      <c r="I4514" s="69" t="str">
        <f>IF(ISBLANK('Zusatzblatt (Perigon)'!M4509),"",'Zusatzblatt (Perigon)'!M4509)</f>
        <v/>
      </c>
      <c r="J4514" s="98" t="str">
        <f>IF(ISBLANK('Zusatzblatt (Perigon)'!N4509),"",'Zusatzblatt (Perigon)'!N4509)</f>
        <v/>
      </c>
      <c r="K4514" s="99" t="str">
        <f>IF(ISBLANK('Zusatzblatt (Perigon)'!J4509),"",'Zusatzblatt (Perigon)'!T4509)</f>
        <v/>
      </c>
      <c r="L4514" s="95" t="str">
        <f>IF(ISBLANK('Zusatzblatt (Perigon)'!O4509),"",'Zusatzblatt (Perigon)'!O4509)</f>
        <v/>
      </c>
      <c r="M4514" s="95" t="str">
        <f>IF(ISBLANK('Zusatzblatt (Perigon)'!R4509),"",'Zusatzblatt (Perigon)'!R4509)</f>
        <v/>
      </c>
      <c r="N4514" s="95" t="str">
        <f>IF(ISBLANK('Zusatzblatt (Perigon)'!P4509),"",'Zusatzblatt (Perigon)'!P4509)</f>
        <v/>
      </c>
      <c r="O4514" s="38" t="str">
        <f>IF($L4514="","",VLOOKUP($R4514,Tarife!$A$2:$R$599,13,FALSE))</f>
        <v/>
      </c>
      <c r="P4514" s="38" t="str">
        <f t="shared" si="70"/>
        <v/>
      </c>
      <c r="R4514" s="100" t="str">
        <f>Zusammenzug!$C$25&amp;"-"&amp;Zusammenzug!$A$7&amp;"-"&amp;Leistungen!L4514</f>
        <v>2026-Nicht beauftragte Spitex-Organisation-</v>
      </c>
    </row>
    <row r="4515" spans="1:18" x14ac:dyDescent="0.2">
      <c r="A4515" s="95" t="str">
        <f>IF(ISBLANK('Zusatzblatt (Perigon)'!E4510),"",'Zusatzblatt (Perigon)'!E4510)</f>
        <v/>
      </c>
      <c r="B4515" s="95" t="str">
        <f>IF(ISBLANK('Zusatzblatt (Perigon)'!G4510),"",'Zusatzblatt (Perigon)'!G4510)</f>
        <v/>
      </c>
      <c r="C4515" s="96" t="str">
        <f>IF(ISBLANK('Zusatzblatt (Perigon)'!I4510),"",'Zusatzblatt (Perigon)'!I4510)</f>
        <v/>
      </c>
      <c r="D4515" s="97" t="str">
        <f>IF(ISBLANK('Zusatzblatt (Perigon)'!J4510),"",'Zusatzblatt (Perigon)'!J4510)</f>
        <v/>
      </c>
      <c r="E4515" s="64" t="str">
        <f>IF(ISBLANK('Zusatzblatt (Perigon)'!K4510),"",'Zusatzblatt (Perigon)'!K4510)</f>
        <v/>
      </c>
      <c r="F4515" s="65"/>
      <c r="G4515" s="64"/>
      <c r="H4515" s="69" t="str">
        <f>IF(ISBLANK('Zusatzblatt (Perigon)'!L4510),"",'Zusatzblatt (Perigon)'!L4510)</f>
        <v/>
      </c>
      <c r="I4515" s="69" t="str">
        <f>IF(ISBLANK('Zusatzblatt (Perigon)'!M4510),"",'Zusatzblatt (Perigon)'!M4510)</f>
        <v/>
      </c>
      <c r="J4515" s="98" t="str">
        <f>IF(ISBLANK('Zusatzblatt (Perigon)'!N4510),"",'Zusatzblatt (Perigon)'!N4510)</f>
        <v/>
      </c>
      <c r="K4515" s="99" t="str">
        <f>IF(ISBLANK('Zusatzblatt (Perigon)'!J4510),"",'Zusatzblatt (Perigon)'!T4510)</f>
        <v/>
      </c>
      <c r="L4515" s="95" t="str">
        <f>IF(ISBLANK('Zusatzblatt (Perigon)'!O4510),"",'Zusatzblatt (Perigon)'!O4510)</f>
        <v/>
      </c>
      <c r="M4515" s="95" t="str">
        <f>IF(ISBLANK('Zusatzblatt (Perigon)'!R4510),"",'Zusatzblatt (Perigon)'!R4510)</f>
        <v/>
      </c>
      <c r="N4515" s="95" t="str">
        <f>IF(ISBLANK('Zusatzblatt (Perigon)'!P4510),"",'Zusatzblatt (Perigon)'!P4510)</f>
        <v/>
      </c>
      <c r="O4515" s="38" t="str">
        <f>IF($L4515="","",VLOOKUP($R4515,Tarife!$A$2:$R$599,13,FALSE))</f>
        <v/>
      </c>
      <c r="P4515" s="38" t="str">
        <f t="shared" si="70"/>
        <v/>
      </c>
      <c r="R4515" s="100" t="str">
        <f>Zusammenzug!$C$25&amp;"-"&amp;Zusammenzug!$A$7&amp;"-"&amp;Leistungen!L4515</f>
        <v>2026-Nicht beauftragte Spitex-Organisation-</v>
      </c>
    </row>
    <row r="4516" spans="1:18" x14ac:dyDescent="0.2">
      <c r="A4516" s="95" t="str">
        <f>IF(ISBLANK('Zusatzblatt (Perigon)'!E4511),"",'Zusatzblatt (Perigon)'!E4511)</f>
        <v/>
      </c>
      <c r="B4516" s="95" t="str">
        <f>IF(ISBLANK('Zusatzblatt (Perigon)'!G4511),"",'Zusatzblatt (Perigon)'!G4511)</f>
        <v/>
      </c>
      <c r="C4516" s="96" t="str">
        <f>IF(ISBLANK('Zusatzblatt (Perigon)'!I4511),"",'Zusatzblatt (Perigon)'!I4511)</f>
        <v/>
      </c>
      <c r="D4516" s="97" t="str">
        <f>IF(ISBLANK('Zusatzblatt (Perigon)'!J4511),"",'Zusatzblatt (Perigon)'!J4511)</f>
        <v/>
      </c>
      <c r="E4516" s="64" t="str">
        <f>IF(ISBLANK('Zusatzblatt (Perigon)'!K4511),"",'Zusatzblatt (Perigon)'!K4511)</f>
        <v/>
      </c>
      <c r="F4516" s="65"/>
      <c r="G4516" s="64"/>
      <c r="H4516" s="69" t="str">
        <f>IF(ISBLANK('Zusatzblatt (Perigon)'!L4511),"",'Zusatzblatt (Perigon)'!L4511)</f>
        <v/>
      </c>
      <c r="I4516" s="69" t="str">
        <f>IF(ISBLANK('Zusatzblatt (Perigon)'!M4511),"",'Zusatzblatt (Perigon)'!M4511)</f>
        <v/>
      </c>
      <c r="J4516" s="98" t="str">
        <f>IF(ISBLANK('Zusatzblatt (Perigon)'!N4511),"",'Zusatzblatt (Perigon)'!N4511)</f>
        <v/>
      </c>
      <c r="K4516" s="99" t="str">
        <f>IF(ISBLANK('Zusatzblatt (Perigon)'!J4511),"",'Zusatzblatt (Perigon)'!T4511)</f>
        <v/>
      </c>
      <c r="L4516" s="95" t="str">
        <f>IF(ISBLANK('Zusatzblatt (Perigon)'!O4511),"",'Zusatzblatt (Perigon)'!O4511)</f>
        <v/>
      </c>
      <c r="M4516" s="95" t="str">
        <f>IF(ISBLANK('Zusatzblatt (Perigon)'!R4511),"",'Zusatzblatt (Perigon)'!R4511)</f>
        <v/>
      </c>
      <c r="N4516" s="95" t="str">
        <f>IF(ISBLANK('Zusatzblatt (Perigon)'!P4511),"",'Zusatzblatt (Perigon)'!P4511)</f>
        <v/>
      </c>
      <c r="O4516" s="38" t="str">
        <f>IF($L4516="","",VLOOKUP($R4516,Tarife!$A$2:$R$599,13,FALSE))</f>
        <v/>
      </c>
      <c r="P4516" s="38" t="str">
        <f t="shared" si="70"/>
        <v/>
      </c>
      <c r="R4516" s="100" t="str">
        <f>Zusammenzug!$C$25&amp;"-"&amp;Zusammenzug!$A$7&amp;"-"&amp;Leistungen!L4516</f>
        <v>2026-Nicht beauftragte Spitex-Organisation-</v>
      </c>
    </row>
    <row r="4517" spans="1:18" x14ac:dyDescent="0.2">
      <c r="A4517" s="95" t="str">
        <f>IF(ISBLANK('Zusatzblatt (Perigon)'!E4512),"",'Zusatzblatt (Perigon)'!E4512)</f>
        <v/>
      </c>
      <c r="B4517" s="95" t="str">
        <f>IF(ISBLANK('Zusatzblatt (Perigon)'!G4512),"",'Zusatzblatt (Perigon)'!G4512)</f>
        <v/>
      </c>
      <c r="C4517" s="96" t="str">
        <f>IF(ISBLANK('Zusatzblatt (Perigon)'!I4512),"",'Zusatzblatt (Perigon)'!I4512)</f>
        <v/>
      </c>
      <c r="D4517" s="97" t="str">
        <f>IF(ISBLANK('Zusatzblatt (Perigon)'!J4512),"",'Zusatzblatt (Perigon)'!J4512)</f>
        <v/>
      </c>
      <c r="E4517" s="64" t="str">
        <f>IF(ISBLANK('Zusatzblatt (Perigon)'!K4512),"",'Zusatzblatt (Perigon)'!K4512)</f>
        <v/>
      </c>
      <c r="F4517" s="65"/>
      <c r="G4517" s="64"/>
      <c r="H4517" s="69" t="str">
        <f>IF(ISBLANK('Zusatzblatt (Perigon)'!L4512),"",'Zusatzblatt (Perigon)'!L4512)</f>
        <v/>
      </c>
      <c r="I4517" s="69" t="str">
        <f>IF(ISBLANK('Zusatzblatt (Perigon)'!M4512),"",'Zusatzblatt (Perigon)'!M4512)</f>
        <v/>
      </c>
      <c r="J4517" s="98" t="str">
        <f>IF(ISBLANK('Zusatzblatt (Perigon)'!N4512),"",'Zusatzblatt (Perigon)'!N4512)</f>
        <v/>
      </c>
      <c r="K4517" s="99" t="str">
        <f>IF(ISBLANK('Zusatzblatt (Perigon)'!J4512),"",'Zusatzblatt (Perigon)'!T4512)</f>
        <v/>
      </c>
      <c r="L4517" s="95" t="str">
        <f>IF(ISBLANK('Zusatzblatt (Perigon)'!O4512),"",'Zusatzblatt (Perigon)'!O4512)</f>
        <v/>
      </c>
      <c r="M4517" s="95" t="str">
        <f>IF(ISBLANK('Zusatzblatt (Perigon)'!R4512),"",'Zusatzblatt (Perigon)'!R4512)</f>
        <v/>
      </c>
      <c r="N4517" s="95" t="str">
        <f>IF(ISBLANK('Zusatzblatt (Perigon)'!P4512),"",'Zusatzblatt (Perigon)'!P4512)</f>
        <v/>
      </c>
      <c r="O4517" s="38" t="str">
        <f>IF($L4517="","",VLOOKUP($R4517,Tarife!$A$2:$R$599,13,FALSE))</f>
        <v/>
      </c>
      <c r="P4517" s="38" t="str">
        <f t="shared" si="70"/>
        <v/>
      </c>
      <c r="R4517" s="100" t="str">
        <f>Zusammenzug!$C$25&amp;"-"&amp;Zusammenzug!$A$7&amp;"-"&amp;Leistungen!L4517</f>
        <v>2026-Nicht beauftragte Spitex-Organisation-</v>
      </c>
    </row>
    <row r="4518" spans="1:18" x14ac:dyDescent="0.2">
      <c r="A4518" s="95" t="str">
        <f>IF(ISBLANK('Zusatzblatt (Perigon)'!E4513),"",'Zusatzblatt (Perigon)'!E4513)</f>
        <v/>
      </c>
      <c r="B4518" s="95" t="str">
        <f>IF(ISBLANK('Zusatzblatt (Perigon)'!G4513),"",'Zusatzblatt (Perigon)'!G4513)</f>
        <v/>
      </c>
      <c r="C4518" s="96" t="str">
        <f>IF(ISBLANK('Zusatzblatt (Perigon)'!I4513),"",'Zusatzblatt (Perigon)'!I4513)</f>
        <v/>
      </c>
      <c r="D4518" s="97" t="str">
        <f>IF(ISBLANK('Zusatzblatt (Perigon)'!J4513),"",'Zusatzblatt (Perigon)'!J4513)</f>
        <v/>
      </c>
      <c r="E4518" s="64" t="str">
        <f>IF(ISBLANK('Zusatzblatt (Perigon)'!K4513),"",'Zusatzblatt (Perigon)'!K4513)</f>
        <v/>
      </c>
      <c r="F4518" s="65"/>
      <c r="G4518" s="64"/>
      <c r="H4518" s="69" t="str">
        <f>IF(ISBLANK('Zusatzblatt (Perigon)'!L4513),"",'Zusatzblatt (Perigon)'!L4513)</f>
        <v/>
      </c>
      <c r="I4518" s="69" t="str">
        <f>IF(ISBLANK('Zusatzblatt (Perigon)'!M4513),"",'Zusatzblatt (Perigon)'!M4513)</f>
        <v/>
      </c>
      <c r="J4518" s="98" t="str">
        <f>IF(ISBLANK('Zusatzblatt (Perigon)'!N4513),"",'Zusatzblatt (Perigon)'!N4513)</f>
        <v/>
      </c>
      <c r="K4518" s="99" t="str">
        <f>IF(ISBLANK('Zusatzblatt (Perigon)'!J4513),"",'Zusatzblatt (Perigon)'!T4513)</f>
        <v/>
      </c>
      <c r="L4518" s="95" t="str">
        <f>IF(ISBLANK('Zusatzblatt (Perigon)'!O4513),"",'Zusatzblatt (Perigon)'!O4513)</f>
        <v/>
      </c>
      <c r="M4518" s="95" t="str">
        <f>IF(ISBLANK('Zusatzblatt (Perigon)'!R4513),"",'Zusatzblatt (Perigon)'!R4513)</f>
        <v/>
      </c>
      <c r="N4518" s="95" t="str">
        <f>IF(ISBLANK('Zusatzblatt (Perigon)'!P4513),"",'Zusatzblatt (Perigon)'!P4513)</f>
        <v/>
      </c>
      <c r="O4518" s="38" t="str">
        <f>IF($L4518="","",VLOOKUP($R4518,Tarife!$A$2:$R$599,13,FALSE))</f>
        <v/>
      </c>
      <c r="P4518" s="38" t="str">
        <f t="shared" si="70"/>
        <v/>
      </c>
      <c r="R4518" s="100" t="str">
        <f>Zusammenzug!$C$25&amp;"-"&amp;Zusammenzug!$A$7&amp;"-"&amp;Leistungen!L4518</f>
        <v>2026-Nicht beauftragte Spitex-Organisation-</v>
      </c>
    </row>
    <row r="4519" spans="1:18" x14ac:dyDescent="0.2">
      <c r="A4519" s="95" t="str">
        <f>IF(ISBLANK('Zusatzblatt (Perigon)'!E4514),"",'Zusatzblatt (Perigon)'!E4514)</f>
        <v/>
      </c>
      <c r="B4519" s="95" t="str">
        <f>IF(ISBLANK('Zusatzblatt (Perigon)'!G4514),"",'Zusatzblatt (Perigon)'!G4514)</f>
        <v/>
      </c>
      <c r="C4519" s="96" t="str">
        <f>IF(ISBLANK('Zusatzblatt (Perigon)'!I4514),"",'Zusatzblatt (Perigon)'!I4514)</f>
        <v/>
      </c>
      <c r="D4519" s="97" t="str">
        <f>IF(ISBLANK('Zusatzblatt (Perigon)'!J4514),"",'Zusatzblatt (Perigon)'!J4514)</f>
        <v/>
      </c>
      <c r="E4519" s="64" t="str">
        <f>IF(ISBLANK('Zusatzblatt (Perigon)'!K4514),"",'Zusatzblatt (Perigon)'!K4514)</f>
        <v/>
      </c>
      <c r="F4519" s="65"/>
      <c r="G4519" s="64"/>
      <c r="H4519" s="69" t="str">
        <f>IF(ISBLANK('Zusatzblatt (Perigon)'!L4514),"",'Zusatzblatt (Perigon)'!L4514)</f>
        <v/>
      </c>
      <c r="I4519" s="69" t="str">
        <f>IF(ISBLANK('Zusatzblatt (Perigon)'!M4514),"",'Zusatzblatt (Perigon)'!M4514)</f>
        <v/>
      </c>
      <c r="J4519" s="98" t="str">
        <f>IF(ISBLANK('Zusatzblatt (Perigon)'!N4514),"",'Zusatzblatt (Perigon)'!N4514)</f>
        <v/>
      </c>
      <c r="K4519" s="99" t="str">
        <f>IF(ISBLANK('Zusatzblatt (Perigon)'!J4514),"",'Zusatzblatt (Perigon)'!T4514)</f>
        <v/>
      </c>
      <c r="L4519" s="95" t="str">
        <f>IF(ISBLANK('Zusatzblatt (Perigon)'!O4514),"",'Zusatzblatt (Perigon)'!O4514)</f>
        <v/>
      </c>
      <c r="M4519" s="95" t="str">
        <f>IF(ISBLANK('Zusatzblatt (Perigon)'!R4514),"",'Zusatzblatt (Perigon)'!R4514)</f>
        <v/>
      </c>
      <c r="N4519" s="95" t="str">
        <f>IF(ISBLANK('Zusatzblatt (Perigon)'!P4514),"",'Zusatzblatt (Perigon)'!P4514)</f>
        <v/>
      </c>
      <c r="O4519" s="38" t="str">
        <f>IF($L4519="","",VLOOKUP($R4519,Tarife!$A$2:$R$599,13,FALSE))</f>
        <v/>
      </c>
      <c r="P4519" s="38" t="str">
        <f t="shared" si="70"/>
        <v/>
      </c>
      <c r="R4519" s="100" t="str">
        <f>Zusammenzug!$C$25&amp;"-"&amp;Zusammenzug!$A$7&amp;"-"&amp;Leistungen!L4519</f>
        <v>2026-Nicht beauftragte Spitex-Organisation-</v>
      </c>
    </row>
    <row r="4520" spans="1:18" x14ac:dyDescent="0.2">
      <c r="A4520" s="95" t="str">
        <f>IF(ISBLANK('Zusatzblatt (Perigon)'!E4515),"",'Zusatzblatt (Perigon)'!E4515)</f>
        <v/>
      </c>
      <c r="B4520" s="95" t="str">
        <f>IF(ISBLANK('Zusatzblatt (Perigon)'!G4515),"",'Zusatzblatt (Perigon)'!G4515)</f>
        <v/>
      </c>
      <c r="C4520" s="96" t="str">
        <f>IF(ISBLANK('Zusatzblatt (Perigon)'!I4515),"",'Zusatzblatt (Perigon)'!I4515)</f>
        <v/>
      </c>
      <c r="D4520" s="97" t="str">
        <f>IF(ISBLANK('Zusatzblatt (Perigon)'!J4515),"",'Zusatzblatt (Perigon)'!J4515)</f>
        <v/>
      </c>
      <c r="E4520" s="64" t="str">
        <f>IF(ISBLANK('Zusatzblatt (Perigon)'!K4515),"",'Zusatzblatt (Perigon)'!K4515)</f>
        <v/>
      </c>
      <c r="F4520" s="65"/>
      <c r="G4520" s="64"/>
      <c r="H4520" s="69" t="str">
        <f>IF(ISBLANK('Zusatzblatt (Perigon)'!L4515),"",'Zusatzblatt (Perigon)'!L4515)</f>
        <v/>
      </c>
      <c r="I4520" s="69" t="str">
        <f>IF(ISBLANK('Zusatzblatt (Perigon)'!M4515),"",'Zusatzblatt (Perigon)'!M4515)</f>
        <v/>
      </c>
      <c r="J4520" s="98" t="str">
        <f>IF(ISBLANK('Zusatzblatt (Perigon)'!N4515),"",'Zusatzblatt (Perigon)'!N4515)</f>
        <v/>
      </c>
      <c r="K4520" s="99" t="str">
        <f>IF(ISBLANK('Zusatzblatt (Perigon)'!J4515),"",'Zusatzblatt (Perigon)'!T4515)</f>
        <v/>
      </c>
      <c r="L4520" s="95" t="str">
        <f>IF(ISBLANK('Zusatzblatt (Perigon)'!O4515),"",'Zusatzblatt (Perigon)'!O4515)</f>
        <v/>
      </c>
      <c r="M4520" s="95" t="str">
        <f>IF(ISBLANK('Zusatzblatt (Perigon)'!R4515),"",'Zusatzblatt (Perigon)'!R4515)</f>
        <v/>
      </c>
      <c r="N4520" s="95" t="str">
        <f>IF(ISBLANK('Zusatzblatt (Perigon)'!P4515),"",'Zusatzblatt (Perigon)'!P4515)</f>
        <v/>
      </c>
      <c r="O4520" s="38" t="str">
        <f>IF($L4520="","",VLOOKUP($R4520,Tarife!$A$2:$R$599,13,FALSE))</f>
        <v/>
      </c>
      <c r="P4520" s="38" t="str">
        <f t="shared" si="70"/>
        <v/>
      </c>
      <c r="R4520" s="100" t="str">
        <f>Zusammenzug!$C$25&amp;"-"&amp;Zusammenzug!$A$7&amp;"-"&amp;Leistungen!L4520</f>
        <v>2026-Nicht beauftragte Spitex-Organisation-</v>
      </c>
    </row>
    <row r="4521" spans="1:18" x14ac:dyDescent="0.2">
      <c r="A4521" s="95" t="str">
        <f>IF(ISBLANK('Zusatzblatt (Perigon)'!E4516),"",'Zusatzblatt (Perigon)'!E4516)</f>
        <v/>
      </c>
      <c r="B4521" s="95" t="str">
        <f>IF(ISBLANK('Zusatzblatt (Perigon)'!G4516),"",'Zusatzblatt (Perigon)'!G4516)</f>
        <v/>
      </c>
      <c r="C4521" s="96" t="str">
        <f>IF(ISBLANK('Zusatzblatt (Perigon)'!I4516),"",'Zusatzblatt (Perigon)'!I4516)</f>
        <v/>
      </c>
      <c r="D4521" s="97" t="str">
        <f>IF(ISBLANK('Zusatzblatt (Perigon)'!J4516),"",'Zusatzblatt (Perigon)'!J4516)</f>
        <v/>
      </c>
      <c r="E4521" s="64" t="str">
        <f>IF(ISBLANK('Zusatzblatt (Perigon)'!K4516),"",'Zusatzblatt (Perigon)'!K4516)</f>
        <v/>
      </c>
      <c r="F4521" s="65"/>
      <c r="G4521" s="64"/>
      <c r="H4521" s="69" t="str">
        <f>IF(ISBLANK('Zusatzblatt (Perigon)'!L4516),"",'Zusatzblatt (Perigon)'!L4516)</f>
        <v/>
      </c>
      <c r="I4521" s="69" t="str">
        <f>IF(ISBLANK('Zusatzblatt (Perigon)'!M4516),"",'Zusatzblatt (Perigon)'!M4516)</f>
        <v/>
      </c>
      <c r="J4521" s="98" t="str">
        <f>IF(ISBLANK('Zusatzblatt (Perigon)'!N4516),"",'Zusatzblatt (Perigon)'!N4516)</f>
        <v/>
      </c>
      <c r="K4521" s="99" t="str">
        <f>IF(ISBLANK('Zusatzblatt (Perigon)'!J4516),"",'Zusatzblatt (Perigon)'!T4516)</f>
        <v/>
      </c>
      <c r="L4521" s="95" t="str">
        <f>IF(ISBLANK('Zusatzblatt (Perigon)'!O4516),"",'Zusatzblatt (Perigon)'!O4516)</f>
        <v/>
      </c>
      <c r="M4521" s="95" t="str">
        <f>IF(ISBLANK('Zusatzblatt (Perigon)'!R4516),"",'Zusatzblatt (Perigon)'!R4516)</f>
        <v/>
      </c>
      <c r="N4521" s="95" t="str">
        <f>IF(ISBLANK('Zusatzblatt (Perigon)'!P4516),"",'Zusatzblatt (Perigon)'!P4516)</f>
        <v/>
      </c>
      <c r="O4521" s="38" t="str">
        <f>IF($L4521="","",VLOOKUP($R4521,Tarife!$A$2:$R$599,13,FALSE))</f>
        <v/>
      </c>
      <c r="P4521" s="38" t="str">
        <f t="shared" si="70"/>
        <v/>
      </c>
      <c r="R4521" s="100" t="str">
        <f>Zusammenzug!$C$25&amp;"-"&amp;Zusammenzug!$A$7&amp;"-"&amp;Leistungen!L4521</f>
        <v>2026-Nicht beauftragte Spitex-Organisation-</v>
      </c>
    </row>
    <row r="4522" spans="1:18" x14ac:dyDescent="0.2">
      <c r="A4522" s="95" t="str">
        <f>IF(ISBLANK('Zusatzblatt (Perigon)'!E4517),"",'Zusatzblatt (Perigon)'!E4517)</f>
        <v/>
      </c>
      <c r="B4522" s="95" t="str">
        <f>IF(ISBLANK('Zusatzblatt (Perigon)'!G4517),"",'Zusatzblatt (Perigon)'!G4517)</f>
        <v/>
      </c>
      <c r="C4522" s="96" t="str">
        <f>IF(ISBLANK('Zusatzblatt (Perigon)'!I4517),"",'Zusatzblatt (Perigon)'!I4517)</f>
        <v/>
      </c>
      <c r="D4522" s="97" t="str">
        <f>IF(ISBLANK('Zusatzblatt (Perigon)'!J4517),"",'Zusatzblatt (Perigon)'!J4517)</f>
        <v/>
      </c>
      <c r="E4522" s="64" t="str">
        <f>IF(ISBLANK('Zusatzblatt (Perigon)'!K4517),"",'Zusatzblatt (Perigon)'!K4517)</f>
        <v/>
      </c>
      <c r="F4522" s="65"/>
      <c r="G4522" s="64"/>
      <c r="H4522" s="69" t="str">
        <f>IF(ISBLANK('Zusatzblatt (Perigon)'!L4517),"",'Zusatzblatt (Perigon)'!L4517)</f>
        <v/>
      </c>
      <c r="I4522" s="69" t="str">
        <f>IF(ISBLANK('Zusatzblatt (Perigon)'!M4517),"",'Zusatzblatt (Perigon)'!M4517)</f>
        <v/>
      </c>
      <c r="J4522" s="98" t="str">
        <f>IF(ISBLANK('Zusatzblatt (Perigon)'!N4517),"",'Zusatzblatt (Perigon)'!N4517)</f>
        <v/>
      </c>
      <c r="K4522" s="99" t="str">
        <f>IF(ISBLANK('Zusatzblatt (Perigon)'!J4517),"",'Zusatzblatt (Perigon)'!T4517)</f>
        <v/>
      </c>
      <c r="L4522" s="95" t="str">
        <f>IF(ISBLANK('Zusatzblatt (Perigon)'!O4517),"",'Zusatzblatt (Perigon)'!O4517)</f>
        <v/>
      </c>
      <c r="M4522" s="95" t="str">
        <f>IF(ISBLANK('Zusatzblatt (Perigon)'!R4517),"",'Zusatzblatt (Perigon)'!R4517)</f>
        <v/>
      </c>
      <c r="N4522" s="95" t="str">
        <f>IF(ISBLANK('Zusatzblatt (Perigon)'!P4517),"",'Zusatzblatt (Perigon)'!P4517)</f>
        <v/>
      </c>
      <c r="O4522" s="38" t="str">
        <f>IF($L4522="","",VLOOKUP($R4522,Tarife!$A$2:$R$599,13,FALSE))</f>
        <v/>
      </c>
      <c r="P4522" s="38" t="str">
        <f t="shared" si="70"/>
        <v/>
      </c>
      <c r="R4522" s="100" t="str">
        <f>Zusammenzug!$C$25&amp;"-"&amp;Zusammenzug!$A$7&amp;"-"&amp;Leistungen!L4522</f>
        <v>2026-Nicht beauftragte Spitex-Organisation-</v>
      </c>
    </row>
    <row r="4523" spans="1:18" x14ac:dyDescent="0.2">
      <c r="A4523" s="95" t="str">
        <f>IF(ISBLANK('Zusatzblatt (Perigon)'!E4518),"",'Zusatzblatt (Perigon)'!E4518)</f>
        <v/>
      </c>
      <c r="B4523" s="95" t="str">
        <f>IF(ISBLANK('Zusatzblatt (Perigon)'!G4518),"",'Zusatzblatt (Perigon)'!G4518)</f>
        <v/>
      </c>
      <c r="C4523" s="96" t="str">
        <f>IF(ISBLANK('Zusatzblatt (Perigon)'!I4518),"",'Zusatzblatt (Perigon)'!I4518)</f>
        <v/>
      </c>
      <c r="D4523" s="97" t="str">
        <f>IF(ISBLANK('Zusatzblatt (Perigon)'!J4518),"",'Zusatzblatt (Perigon)'!J4518)</f>
        <v/>
      </c>
      <c r="E4523" s="64" t="str">
        <f>IF(ISBLANK('Zusatzblatt (Perigon)'!K4518),"",'Zusatzblatt (Perigon)'!K4518)</f>
        <v/>
      </c>
      <c r="F4523" s="65"/>
      <c r="G4523" s="64"/>
      <c r="H4523" s="69" t="str">
        <f>IF(ISBLANK('Zusatzblatt (Perigon)'!L4518),"",'Zusatzblatt (Perigon)'!L4518)</f>
        <v/>
      </c>
      <c r="I4523" s="69" t="str">
        <f>IF(ISBLANK('Zusatzblatt (Perigon)'!M4518),"",'Zusatzblatt (Perigon)'!M4518)</f>
        <v/>
      </c>
      <c r="J4523" s="98" t="str">
        <f>IF(ISBLANK('Zusatzblatt (Perigon)'!N4518),"",'Zusatzblatt (Perigon)'!N4518)</f>
        <v/>
      </c>
      <c r="K4523" s="99" t="str">
        <f>IF(ISBLANK('Zusatzblatt (Perigon)'!J4518),"",'Zusatzblatt (Perigon)'!T4518)</f>
        <v/>
      </c>
      <c r="L4523" s="95" t="str">
        <f>IF(ISBLANK('Zusatzblatt (Perigon)'!O4518),"",'Zusatzblatt (Perigon)'!O4518)</f>
        <v/>
      </c>
      <c r="M4523" s="95" t="str">
        <f>IF(ISBLANK('Zusatzblatt (Perigon)'!R4518),"",'Zusatzblatt (Perigon)'!R4518)</f>
        <v/>
      </c>
      <c r="N4523" s="95" t="str">
        <f>IF(ISBLANK('Zusatzblatt (Perigon)'!P4518),"",'Zusatzblatt (Perigon)'!P4518)</f>
        <v/>
      </c>
      <c r="O4523" s="38" t="str">
        <f>IF($L4523="","",VLOOKUP($R4523,Tarife!$A$2:$R$599,13,FALSE))</f>
        <v/>
      </c>
      <c r="P4523" s="38" t="str">
        <f t="shared" si="70"/>
        <v/>
      </c>
      <c r="R4523" s="100" t="str">
        <f>Zusammenzug!$C$25&amp;"-"&amp;Zusammenzug!$A$7&amp;"-"&amp;Leistungen!L4523</f>
        <v>2026-Nicht beauftragte Spitex-Organisation-</v>
      </c>
    </row>
    <row r="4524" spans="1:18" x14ac:dyDescent="0.2">
      <c r="A4524" s="95" t="str">
        <f>IF(ISBLANK('Zusatzblatt (Perigon)'!E4519),"",'Zusatzblatt (Perigon)'!E4519)</f>
        <v/>
      </c>
      <c r="B4524" s="95" t="str">
        <f>IF(ISBLANK('Zusatzblatt (Perigon)'!G4519),"",'Zusatzblatt (Perigon)'!G4519)</f>
        <v/>
      </c>
      <c r="C4524" s="96" t="str">
        <f>IF(ISBLANK('Zusatzblatt (Perigon)'!I4519),"",'Zusatzblatt (Perigon)'!I4519)</f>
        <v/>
      </c>
      <c r="D4524" s="97" t="str">
        <f>IF(ISBLANK('Zusatzblatt (Perigon)'!J4519),"",'Zusatzblatt (Perigon)'!J4519)</f>
        <v/>
      </c>
      <c r="E4524" s="64" t="str">
        <f>IF(ISBLANK('Zusatzblatt (Perigon)'!K4519),"",'Zusatzblatt (Perigon)'!K4519)</f>
        <v/>
      </c>
      <c r="F4524" s="65"/>
      <c r="G4524" s="64"/>
      <c r="H4524" s="69" t="str">
        <f>IF(ISBLANK('Zusatzblatt (Perigon)'!L4519),"",'Zusatzblatt (Perigon)'!L4519)</f>
        <v/>
      </c>
      <c r="I4524" s="69" t="str">
        <f>IF(ISBLANK('Zusatzblatt (Perigon)'!M4519),"",'Zusatzblatt (Perigon)'!M4519)</f>
        <v/>
      </c>
      <c r="J4524" s="98" t="str">
        <f>IF(ISBLANK('Zusatzblatt (Perigon)'!N4519),"",'Zusatzblatt (Perigon)'!N4519)</f>
        <v/>
      </c>
      <c r="K4524" s="99" t="str">
        <f>IF(ISBLANK('Zusatzblatt (Perigon)'!J4519),"",'Zusatzblatt (Perigon)'!T4519)</f>
        <v/>
      </c>
      <c r="L4524" s="95" t="str">
        <f>IF(ISBLANK('Zusatzblatt (Perigon)'!O4519),"",'Zusatzblatt (Perigon)'!O4519)</f>
        <v/>
      </c>
      <c r="M4524" s="95" t="str">
        <f>IF(ISBLANK('Zusatzblatt (Perigon)'!R4519),"",'Zusatzblatt (Perigon)'!R4519)</f>
        <v/>
      </c>
      <c r="N4524" s="95" t="str">
        <f>IF(ISBLANK('Zusatzblatt (Perigon)'!P4519),"",'Zusatzblatt (Perigon)'!P4519)</f>
        <v/>
      </c>
      <c r="O4524" s="38" t="str">
        <f>IF($L4524="","",VLOOKUP($R4524,Tarife!$A$2:$R$599,13,FALSE))</f>
        <v/>
      </c>
      <c r="P4524" s="38" t="str">
        <f t="shared" si="70"/>
        <v/>
      </c>
      <c r="R4524" s="100" t="str">
        <f>Zusammenzug!$C$25&amp;"-"&amp;Zusammenzug!$A$7&amp;"-"&amp;Leistungen!L4524</f>
        <v>2026-Nicht beauftragte Spitex-Organisation-</v>
      </c>
    </row>
    <row r="4525" spans="1:18" x14ac:dyDescent="0.2">
      <c r="A4525" s="95" t="str">
        <f>IF(ISBLANK('Zusatzblatt (Perigon)'!E4520),"",'Zusatzblatt (Perigon)'!E4520)</f>
        <v/>
      </c>
      <c r="B4525" s="95" t="str">
        <f>IF(ISBLANK('Zusatzblatt (Perigon)'!G4520),"",'Zusatzblatt (Perigon)'!G4520)</f>
        <v/>
      </c>
      <c r="C4525" s="96" t="str">
        <f>IF(ISBLANK('Zusatzblatt (Perigon)'!I4520),"",'Zusatzblatt (Perigon)'!I4520)</f>
        <v/>
      </c>
      <c r="D4525" s="97" t="str">
        <f>IF(ISBLANK('Zusatzblatt (Perigon)'!J4520),"",'Zusatzblatt (Perigon)'!J4520)</f>
        <v/>
      </c>
      <c r="E4525" s="64" t="str">
        <f>IF(ISBLANK('Zusatzblatt (Perigon)'!K4520),"",'Zusatzblatt (Perigon)'!K4520)</f>
        <v/>
      </c>
      <c r="F4525" s="65"/>
      <c r="G4525" s="64"/>
      <c r="H4525" s="69" t="str">
        <f>IF(ISBLANK('Zusatzblatt (Perigon)'!L4520),"",'Zusatzblatt (Perigon)'!L4520)</f>
        <v/>
      </c>
      <c r="I4525" s="69" t="str">
        <f>IF(ISBLANK('Zusatzblatt (Perigon)'!M4520),"",'Zusatzblatt (Perigon)'!M4520)</f>
        <v/>
      </c>
      <c r="J4525" s="98" t="str">
        <f>IF(ISBLANK('Zusatzblatt (Perigon)'!N4520),"",'Zusatzblatt (Perigon)'!N4520)</f>
        <v/>
      </c>
      <c r="K4525" s="99" t="str">
        <f>IF(ISBLANK('Zusatzblatt (Perigon)'!J4520),"",'Zusatzblatt (Perigon)'!T4520)</f>
        <v/>
      </c>
      <c r="L4525" s="95" t="str">
        <f>IF(ISBLANK('Zusatzblatt (Perigon)'!O4520),"",'Zusatzblatt (Perigon)'!O4520)</f>
        <v/>
      </c>
      <c r="M4525" s="95" t="str">
        <f>IF(ISBLANK('Zusatzblatt (Perigon)'!R4520),"",'Zusatzblatt (Perigon)'!R4520)</f>
        <v/>
      </c>
      <c r="N4525" s="95" t="str">
        <f>IF(ISBLANK('Zusatzblatt (Perigon)'!P4520),"",'Zusatzblatt (Perigon)'!P4520)</f>
        <v/>
      </c>
      <c r="O4525" s="38" t="str">
        <f>IF($L4525="","",VLOOKUP($R4525,Tarife!$A$2:$R$599,13,FALSE))</f>
        <v/>
      </c>
      <c r="P4525" s="38" t="str">
        <f t="shared" si="70"/>
        <v/>
      </c>
      <c r="R4525" s="100" t="str">
        <f>Zusammenzug!$C$25&amp;"-"&amp;Zusammenzug!$A$7&amp;"-"&amp;Leistungen!L4525</f>
        <v>2026-Nicht beauftragte Spitex-Organisation-</v>
      </c>
    </row>
    <row r="4526" spans="1:18" x14ac:dyDescent="0.2">
      <c r="A4526" s="95" t="str">
        <f>IF(ISBLANK('Zusatzblatt (Perigon)'!E4521),"",'Zusatzblatt (Perigon)'!E4521)</f>
        <v/>
      </c>
      <c r="B4526" s="95" t="str">
        <f>IF(ISBLANK('Zusatzblatt (Perigon)'!G4521),"",'Zusatzblatt (Perigon)'!G4521)</f>
        <v/>
      </c>
      <c r="C4526" s="96" t="str">
        <f>IF(ISBLANK('Zusatzblatt (Perigon)'!I4521),"",'Zusatzblatt (Perigon)'!I4521)</f>
        <v/>
      </c>
      <c r="D4526" s="97" t="str">
        <f>IF(ISBLANK('Zusatzblatt (Perigon)'!J4521),"",'Zusatzblatt (Perigon)'!J4521)</f>
        <v/>
      </c>
      <c r="E4526" s="64" t="str">
        <f>IF(ISBLANK('Zusatzblatt (Perigon)'!K4521),"",'Zusatzblatt (Perigon)'!K4521)</f>
        <v/>
      </c>
      <c r="F4526" s="65"/>
      <c r="G4526" s="64"/>
      <c r="H4526" s="69" t="str">
        <f>IF(ISBLANK('Zusatzblatt (Perigon)'!L4521),"",'Zusatzblatt (Perigon)'!L4521)</f>
        <v/>
      </c>
      <c r="I4526" s="69" t="str">
        <f>IF(ISBLANK('Zusatzblatt (Perigon)'!M4521),"",'Zusatzblatt (Perigon)'!M4521)</f>
        <v/>
      </c>
      <c r="J4526" s="98" t="str">
        <f>IF(ISBLANK('Zusatzblatt (Perigon)'!N4521),"",'Zusatzblatt (Perigon)'!N4521)</f>
        <v/>
      </c>
      <c r="K4526" s="99" t="str">
        <f>IF(ISBLANK('Zusatzblatt (Perigon)'!J4521),"",'Zusatzblatt (Perigon)'!T4521)</f>
        <v/>
      </c>
      <c r="L4526" s="95" t="str">
        <f>IF(ISBLANK('Zusatzblatt (Perigon)'!O4521),"",'Zusatzblatt (Perigon)'!O4521)</f>
        <v/>
      </c>
      <c r="M4526" s="95" t="str">
        <f>IF(ISBLANK('Zusatzblatt (Perigon)'!R4521),"",'Zusatzblatt (Perigon)'!R4521)</f>
        <v/>
      </c>
      <c r="N4526" s="95" t="str">
        <f>IF(ISBLANK('Zusatzblatt (Perigon)'!P4521),"",'Zusatzblatt (Perigon)'!P4521)</f>
        <v/>
      </c>
      <c r="O4526" s="38" t="str">
        <f>IF($L4526="","",VLOOKUP($R4526,Tarife!$A$2:$R$599,13,FALSE))</f>
        <v/>
      </c>
      <c r="P4526" s="38" t="str">
        <f t="shared" si="70"/>
        <v/>
      </c>
      <c r="R4526" s="100" t="str">
        <f>Zusammenzug!$C$25&amp;"-"&amp;Zusammenzug!$A$7&amp;"-"&amp;Leistungen!L4526</f>
        <v>2026-Nicht beauftragte Spitex-Organisation-</v>
      </c>
    </row>
    <row r="4527" spans="1:18" x14ac:dyDescent="0.2">
      <c r="A4527" s="95" t="str">
        <f>IF(ISBLANK('Zusatzblatt (Perigon)'!E4522),"",'Zusatzblatt (Perigon)'!E4522)</f>
        <v/>
      </c>
      <c r="B4527" s="95" t="str">
        <f>IF(ISBLANK('Zusatzblatt (Perigon)'!G4522),"",'Zusatzblatt (Perigon)'!G4522)</f>
        <v/>
      </c>
      <c r="C4527" s="96" t="str">
        <f>IF(ISBLANK('Zusatzblatt (Perigon)'!I4522),"",'Zusatzblatt (Perigon)'!I4522)</f>
        <v/>
      </c>
      <c r="D4527" s="97" t="str">
        <f>IF(ISBLANK('Zusatzblatt (Perigon)'!J4522),"",'Zusatzblatt (Perigon)'!J4522)</f>
        <v/>
      </c>
      <c r="E4527" s="64" t="str">
        <f>IF(ISBLANK('Zusatzblatt (Perigon)'!K4522),"",'Zusatzblatt (Perigon)'!K4522)</f>
        <v/>
      </c>
      <c r="F4527" s="65"/>
      <c r="G4527" s="64"/>
      <c r="H4527" s="69" t="str">
        <f>IF(ISBLANK('Zusatzblatt (Perigon)'!L4522),"",'Zusatzblatt (Perigon)'!L4522)</f>
        <v/>
      </c>
      <c r="I4527" s="69" t="str">
        <f>IF(ISBLANK('Zusatzblatt (Perigon)'!M4522),"",'Zusatzblatt (Perigon)'!M4522)</f>
        <v/>
      </c>
      <c r="J4527" s="98" t="str">
        <f>IF(ISBLANK('Zusatzblatt (Perigon)'!N4522),"",'Zusatzblatt (Perigon)'!N4522)</f>
        <v/>
      </c>
      <c r="K4527" s="99" t="str">
        <f>IF(ISBLANK('Zusatzblatt (Perigon)'!J4522),"",'Zusatzblatt (Perigon)'!T4522)</f>
        <v/>
      </c>
      <c r="L4527" s="95" t="str">
        <f>IF(ISBLANK('Zusatzblatt (Perigon)'!O4522),"",'Zusatzblatt (Perigon)'!O4522)</f>
        <v/>
      </c>
      <c r="M4527" s="95" t="str">
        <f>IF(ISBLANK('Zusatzblatt (Perigon)'!R4522),"",'Zusatzblatt (Perigon)'!R4522)</f>
        <v/>
      </c>
      <c r="N4527" s="95" t="str">
        <f>IF(ISBLANK('Zusatzblatt (Perigon)'!P4522),"",'Zusatzblatt (Perigon)'!P4522)</f>
        <v/>
      </c>
      <c r="O4527" s="38" t="str">
        <f>IF($L4527="","",VLOOKUP($R4527,Tarife!$A$2:$R$599,13,FALSE))</f>
        <v/>
      </c>
      <c r="P4527" s="38" t="str">
        <f t="shared" si="70"/>
        <v/>
      </c>
      <c r="R4527" s="100" t="str">
        <f>Zusammenzug!$C$25&amp;"-"&amp;Zusammenzug!$A$7&amp;"-"&amp;Leistungen!L4527</f>
        <v>2026-Nicht beauftragte Spitex-Organisation-</v>
      </c>
    </row>
    <row r="4528" spans="1:18" x14ac:dyDescent="0.2">
      <c r="A4528" s="95" t="str">
        <f>IF(ISBLANK('Zusatzblatt (Perigon)'!E4523),"",'Zusatzblatt (Perigon)'!E4523)</f>
        <v/>
      </c>
      <c r="B4528" s="95" t="str">
        <f>IF(ISBLANK('Zusatzblatt (Perigon)'!G4523),"",'Zusatzblatt (Perigon)'!G4523)</f>
        <v/>
      </c>
      <c r="C4528" s="96" t="str">
        <f>IF(ISBLANK('Zusatzblatt (Perigon)'!I4523),"",'Zusatzblatt (Perigon)'!I4523)</f>
        <v/>
      </c>
      <c r="D4528" s="97" t="str">
        <f>IF(ISBLANK('Zusatzblatt (Perigon)'!J4523),"",'Zusatzblatt (Perigon)'!J4523)</f>
        <v/>
      </c>
      <c r="E4528" s="64" t="str">
        <f>IF(ISBLANK('Zusatzblatt (Perigon)'!K4523),"",'Zusatzblatt (Perigon)'!K4523)</f>
        <v/>
      </c>
      <c r="F4528" s="65"/>
      <c r="G4528" s="64"/>
      <c r="H4528" s="69" t="str">
        <f>IF(ISBLANK('Zusatzblatt (Perigon)'!L4523),"",'Zusatzblatt (Perigon)'!L4523)</f>
        <v/>
      </c>
      <c r="I4528" s="69" t="str">
        <f>IF(ISBLANK('Zusatzblatt (Perigon)'!M4523),"",'Zusatzblatt (Perigon)'!M4523)</f>
        <v/>
      </c>
      <c r="J4528" s="98" t="str">
        <f>IF(ISBLANK('Zusatzblatt (Perigon)'!N4523),"",'Zusatzblatt (Perigon)'!N4523)</f>
        <v/>
      </c>
      <c r="K4528" s="99" t="str">
        <f>IF(ISBLANK('Zusatzblatt (Perigon)'!J4523),"",'Zusatzblatt (Perigon)'!T4523)</f>
        <v/>
      </c>
      <c r="L4528" s="95" t="str">
        <f>IF(ISBLANK('Zusatzblatt (Perigon)'!O4523),"",'Zusatzblatt (Perigon)'!O4523)</f>
        <v/>
      </c>
      <c r="M4528" s="95" t="str">
        <f>IF(ISBLANK('Zusatzblatt (Perigon)'!R4523),"",'Zusatzblatt (Perigon)'!R4523)</f>
        <v/>
      </c>
      <c r="N4528" s="95" t="str">
        <f>IF(ISBLANK('Zusatzblatt (Perigon)'!P4523),"",'Zusatzblatt (Perigon)'!P4523)</f>
        <v/>
      </c>
      <c r="O4528" s="38" t="str">
        <f>IF($L4528="","",VLOOKUP($R4528,Tarife!$A$2:$R$599,13,FALSE))</f>
        <v/>
      </c>
      <c r="P4528" s="38" t="str">
        <f t="shared" si="70"/>
        <v/>
      </c>
      <c r="R4528" s="100" t="str">
        <f>Zusammenzug!$C$25&amp;"-"&amp;Zusammenzug!$A$7&amp;"-"&amp;Leistungen!L4528</f>
        <v>2026-Nicht beauftragte Spitex-Organisation-</v>
      </c>
    </row>
    <row r="4529" spans="1:18" x14ac:dyDescent="0.2">
      <c r="A4529" s="95" t="str">
        <f>IF(ISBLANK('Zusatzblatt (Perigon)'!E4524),"",'Zusatzblatt (Perigon)'!E4524)</f>
        <v/>
      </c>
      <c r="B4529" s="95" t="str">
        <f>IF(ISBLANK('Zusatzblatt (Perigon)'!G4524),"",'Zusatzblatt (Perigon)'!G4524)</f>
        <v/>
      </c>
      <c r="C4529" s="96" t="str">
        <f>IF(ISBLANK('Zusatzblatt (Perigon)'!I4524),"",'Zusatzblatt (Perigon)'!I4524)</f>
        <v/>
      </c>
      <c r="D4529" s="97" t="str">
        <f>IF(ISBLANK('Zusatzblatt (Perigon)'!J4524),"",'Zusatzblatt (Perigon)'!J4524)</f>
        <v/>
      </c>
      <c r="E4529" s="64" t="str">
        <f>IF(ISBLANK('Zusatzblatt (Perigon)'!K4524),"",'Zusatzblatt (Perigon)'!K4524)</f>
        <v/>
      </c>
      <c r="F4529" s="65"/>
      <c r="G4529" s="64"/>
      <c r="H4529" s="69" t="str">
        <f>IF(ISBLANK('Zusatzblatt (Perigon)'!L4524),"",'Zusatzblatt (Perigon)'!L4524)</f>
        <v/>
      </c>
      <c r="I4529" s="69" t="str">
        <f>IF(ISBLANK('Zusatzblatt (Perigon)'!M4524),"",'Zusatzblatt (Perigon)'!M4524)</f>
        <v/>
      </c>
      <c r="J4529" s="98" t="str">
        <f>IF(ISBLANK('Zusatzblatt (Perigon)'!N4524),"",'Zusatzblatt (Perigon)'!N4524)</f>
        <v/>
      </c>
      <c r="K4529" s="99" t="str">
        <f>IF(ISBLANK('Zusatzblatt (Perigon)'!J4524),"",'Zusatzblatt (Perigon)'!T4524)</f>
        <v/>
      </c>
      <c r="L4529" s="95" t="str">
        <f>IF(ISBLANK('Zusatzblatt (Perigon)'!O4524),"",'Zusatzblatt (Perigon)'!O4524)</f>
        <v/>
      </c>
      <c r="M4529" s="95" t="str">
        <f>IF(ISBLANK('Zusatzblatt (Perigon)'!R4524),"",'Zusatzblatt (Perigon)'!R4524)</f>
        <v/>
      </c>
      <c r="N4529" s="95" t="str">
        <f>IF(ISBLANK('Zusatzblatt (Perigon)'!P4524),"",'Zusatzblatt (Perigon)'!P4524)</f>
        <v/>
      </c>
      <c r="O4529" s="38" t="str">
        <f>IF($L4529="","",VLOOKUP($R4529,Tarife!$A$2:$R$599,13,FALSE))</f>
        <v/>
      </c>
      <c r="P4529" s="38" t="str">
        <f t="shared" si="70"/>
        <v/>
      </c>
      <c r="R4529" s="100" t="str">
        <f>Zusammenzug!$C$25&amp;"-"&amp;Zusammenzug!$A$7&amp;"-"&amp;Leistungen!L4529</f>
        <v>2026-Nicht beauftragte Spitex-Organisation-</v>
      </c>
    </row>
    <row r="4530" spans="1:18" x14ac:dyDescent="0.2">
      <c r="A4530" s="95" t="str">
        <f>IF(ISBLANK('Zusatzblatt (Perigon)'!E4525),"",'Zusatzblatt (Perigon)'!E4525)</f>
        <v/>
      </c>
      <c r="B4530" s="95" t="str">
        <f>IF(ISBLANK('Zusatzblatt (Perigon)'!G4525),"",'Zusatzblatt (Perigon)'!G4525)</f>
        <v/>
      </c>
      <c r="C4530" s="96" t="str">
        <f>IF(ISBLANK('Zusatzblatt (Perigon)'!I4525),"",'Zusatzblatt (Perigon)'!I4525)</f>
        <v/>
      </c>
      <c r="D4530" s="97" t="str">
        <f>IF(ISBLANK('Zusatzblatt (Perigon)'!J4525),"",'Zusatzblatt (Perigon)'!J4525)</f>
        <v/>
      </c>
      <c r="E4530" s="64" t="str">
        <f>IF(ISBLANK('Zusatzblatt (Perigon)'!K4525),"",'Zusatzblatt (Perigon)'!K4525)</f>
        <v/>
      </c>
      <c r="F4530" s="65"/>
      <c r="G4530" s="64"/>
      <c r="H4530" s="69" t="str">
        <f>IF(ISBLANK('Zusatzblatt (Perigon)'!L4525),"",'Zusatzblatt (Perigon)'!L4525)</f>
        <v/>
      </c>
      <c r="I4530" s="69" t="str">
        <f>IF(ISBLANK('Zusatzblatt (Perigon)'!M4525),"",'Zusatzblatt (Perigon)'!M4525)</f>
        <v/>
      </c>
      <c r="J4530" s="98" t="str">
        <f>IF(ISBLANK('Zusatzblatt (Perigon)'!N4525),"",'Zusatzblatt (Perigon)'!N4525)</f>
        <v/>
      </c>
      <c r="K4530" s="99" t="str">
        <f>IF(ISBLANK('Zusatzblatt (Perigon)'!J4525),"",'Zusatzblatt (Perigon)'!T4525)</f>
        <v/>
      </c>
      <c r="L4530" s="95" t="str">
        <f>IF(ISBLANK('Zusatzblatt (Perigon)'!O4525),"",'Zusatzblatt (Perigon)'!O4525)</f>
        <v/>
      </c>
      <c r="M4530" s="95" t="str">
        <f>IF(ISBLANK('Zusatzblatt (Perigon)'!R4525),"",'Zusatzblatt (Perigon)'!R4525)</f>
        <v/>
      </c>
      <c r="N4530" s="95" t="str">
        <f>IF(ISBLANK('Zusatzblatt (Perigon)'!P4525),"",'Zusatzblatt (Perigon)'!P4525)</f>
        <v/>
      </c>
      <c r="O4530" s="38" t="str">
        <f>IF($L4530="","",VLOOKUP($R4530,Tarife!$A$2:$R$599,13,FALSE))</f>
        <v/>
      </c>
      <c r="P4530" s="38" t="str">
        <f t="shared" si="70"/>
        <v/>
      </c>
      <c r="R4530" s="100" t="str">
        <f>Zusammenzug!$C$25&amp;"-"&amp;Zusammenzug!$A$7&amp;"-"&amp;Leistungen!L4530</f>
        <v>2026-Nicht beauftragte Spitex-Organisation-</v>
      </c>
    </row>
    <row r="4531" spans="1:18" x14ac:dyDescent="0.2">
      <c r="A4531" s="95" t="str">
        <f>IF(ISBLANK('Zusatzblatt (Perigon)'!E4526),"",'Zusatzblatt (Perigon)'!E4526)</f>
        <v/>
      </c>
      <c r="B4531" s="95" t="str">
        <f>IF(ISBLANK('Zusatzblatt (Perigon)'!G4526),"",'Zusatzblatt (Perigon)'!G4526)</f>
        <v/>
      </c>
      <c r="C4531" s="96" t="str">
        <f>IF(ISBLANK('Zusatzblatt (Perigon)'!I4526),"",'Zusatzblatt (Perigon)'!I4526)</f>
        <v/>
      </c>
      <c r="D4531" s="97" t="str">
        <f>IF(ISBLANK('Zusatzblatt (Perigon)'!J4526),"",'Zusatzblatt (Perigon)'!J4526)</f>
        <v/>
      </c>
      <c r="E4531" s="64" t="str">
        <f>IF(ISBLANK('Zusatzblatt (Perigon)'!K4526),"",'Zusatzblatt (Perigon)'!K4526)</f>
        <v/>
      </c>
      <c r="F4531" s="65"/>
      <c r="G4531" s="64"/>
      <c r="H4531" s="69" t="str">
        <f>IF(ISBLANK('Zusatzblatt (Perigon)'!L4526),"",'Zusatzblatt (Perigon)'!L4526)</f>
        <v/>
      </c>
      <c r="I4531" s="69" t="str">
        <f>IF(ISBLANK('Zusatzblatt (Perigon)'!M4526),"",'Zusatzblatt (Perigon)'!M4526)</f>
        <v/>
      </c>
      <c r="J4531" s="98" t="str">
        <f>IF(ISBLANK('Zusatzblatt (Perigon)'!N4526),"",'Zusatzblatt (Perigon)'!N4526)</f>
        <v/>
      </c>
      <c r="K4531" s="99" t="str">
        <f>IF(ISBLANK('Zusatzblatt (Perigon)'!J4526),"",'Zusatzblatt (Perigon)'!T4526)</f>
        <v/>
      </c>
      <c r="L4531" s="95" t="str">
        <f>IF(ISBLANK('Zusatzblatt (Perigon)'!O4526),"",'Zusatzblatt (Perigon)'!O4526)</f>
        <v/>
      </c>
      <c r="M4531" s="95" t="str">
        <f>IF(ISBLANK('Zusatzblatt (Perigon)'!R4526),"",'Zusatzblatt (Perigon)'!R4526)</f>
        <v/>
      </c>
      <c r="N4531" s="95" t="str">
        <f>IF(ISBLANK('Zusatzblatt (Perigon)'!P4526),"",'Zusatzblatt (Perigon)'!P4526)</f>
        <v/>
      </c>
      <c r="O4531" s="38" t="str">
        <f>IF($L4531="","",VLOOKUP($R4531,Tarife!$A$2:$R$599,13,FALSE))</f>
        <v/>
      </c>
      <c r="P4531" s="38" t="str">
        <f t="shared" si="70"/>
        <v/>
      </c>
      <c r="R4531" s="100" t="str">
        <f>Zusammenzug!$C$25&amp;"-"&amp;Zusammenzug!$A$7&amp;"-"&amp;Leistungen!L4531</f>
        <v>2026-Nicht beauftragte Spitex-Organisation-</v>
      </c>
    </row>
    <row r="4532" spans="1:18" x14ac:dyDescent="0.2">
      <c r="A4532" s="95" t="str">
        <f>IF(ISBLANK('Zusatzblatt (Perigon)'!E4527),"",'Zusatzblatt (Perigon)'!E4527)</f>
        <v/>
      </c>
      <c r="B4532" s="95" t="str">
        <f>IF(ISBLANK('Zusatzblatt (Perigon)'!G4527),"",'Zusatzblatt (Perigon)'!G4527)</f>
        <v/>
      </c>
      <c r="C4532" s="96" t="str">
        <f>IF(ISBLANK('Zusatzblatt (Perigon)'!I4527),"",'Zusatzblatt (Perigon)'!I4527)</f>
        <v/>
      </c>
      <c r="D4532" s="97" t="str">
        <f>IF(ISBLANK('Zusatzblatt (Perigon)'!J4527),"",'Zusatzblatt (Perigon)'!J4527)</f>
        <v/>
      </c>
      <c r="E4532" s="64" t="str">
        <f>IF(ISBLANK('Zusatzblatt (Perigon)'!K4527),"",'Zusatzblatt (Perigon)'!K4527)</f>
        <v/>
      </c>
      <c r="F4532" s="65"/>
      <c r="G4532" s="64"/>
      <c r="H4532" s="69" t="str">
        <f>IF(ISBLANK('Zusatzblatt (Perigon)'!L4527),"",'Zusatzblatt (Perigon)'!L4527)</f>
        <v/>
      </c>
      <c r="I4532" s="69" t="str">
        <f>IF(ISBLANK('Zusatzblatt (Perigon)'!M4527),"",'Zusatzblatt (Perigon)'!M4527)</f>
        <v/>
      </c>
      <c r="J4532" s="98" t="str">
        <f>IF(ISBLANK('Zusatzblatt (Perigon)'!N4527),"",'Zusatzblatt (Perigon)'!N4527)</f>
        <v/>
      </c>
      <c r="K4532" s="99" t="str">
        <f>IF(ISBLANK('Zusatzblatt (Perigon)'!J4527),"",'Zusatzblatt (Perigon)'!T4527)</f>
        <v/>
      </c>
      <c r="L4532" s="95" t="str">
        <f>IF(ISBLANK('Zusatzblatt (Perigon)'!O4527),"",'Zusatzblatt (Perigon)'!O4527)</f>
        <v/>
      </c>
      <c r="M4532" s="95" t="str">
        <f>IF(ISBLANK('Zusatzblatt (Perigon)'!R4527),"",'Zusatzblatt (Perigon)'!R4527)</f>
        <v/>
      </c>
      <c r="N4532" s="95" t="str">
        <f>IF(ISBLANK('Zusatzblatt (Perigon)'!P4527),"",'Zusatzblatt (Perigon)'!P4527)</f>
        <v/>
      </c>
      <c r="O4532" s="38" t="str">
        <f>IF($L4532="","",VLOOKUP($R4532,Tarife!$A$2:$R$599,13,FALSE))</f>
        <v/>
      </c>
      <c r="P4532" s="38" t="str">
        <f t="shared" si="70"/>
        <v/>
      </c>
      <c r="R4532" s="100" t="str">
        <f>Zusammenzug!$C$25&amp;"-"&amp;Zusammenzug!$A$7&amp;"-"&amp;Leistungen!L4532</f>
        <v>2026-Nicht beauftragte Spitex-Organisation-</v>
      </c>
    </row>
    <row r="4533" spans="1:18" x14ac:dyDescent="0.2">
      <c r="A4533" s="95" t="str">
        <f>IF(ISBLANK('Zusatzblatt (Perigon)'!E4528),"",'Zusatzblatt (Perigon)'!E4528)</f>
        <v/>
      </c>
      <c r="B4533" s="95" t="str">
        <f>IF(ISBLANK('Zusatzblatt (Perigon)'!G4528),"",'Zusatzblatt (Perigon)'!G4528)</f>
        <v/>
      </c>
      <c r="C4533" s="96" t="str">
        <f>IF(ISBLANK('Zusatzblatt (Perigon)'!I4528),"",'Zusatzblatt (Perigon)'!I4528)</f>
        <v/>
      </c>
      <c r="D4533" s="97" t="str">
        <f>IF(ISBLANK('Zusatzblatt (Perigon)'!J4528),"",'Zusatzblatt (Perigon)'!J4528)</f>
        <v/>
      </c>
      <c r="E4533" s="64" t="str">
        <f>IF(ISBLANK('Zusatzblatt (Perigon)'!K4528),"",'Zusatzblatt (Perigon)'!K4528)</f>
        <v/>
      </c>
      <c r="F4533" s="65"/>
      <c r="G4533" s="64"/>
      <c r="H4533" s="69" t="str">
        <f>IF(ISBLANK('Zusatzblatt (Perigon)'!L4528),"",'Zusatzblatt (Perigon)'!L4528)</f>
        <v/>
      </c>
      <c r="I4533" s="69" t="str">
        <f>IF(ISBLANK('Zusatzblatt (Perigon)'!M4528),"",'Zusatzblatt (Perigon)'!M4528)</f>
        <v/>
      </c>
      <c r="J4533" s="98" t="str">
        <f>IF(ISBLANK('Zusatzblatt (Perigon)'!N4528),"",'Zusatzblatt (Perigon)'!N4528)</f>
        <v/>
      </c>
      <c r="K4533" s="99" t="str">
        <f>IF(ISBLANK('Zusatzblatt (Perigon)'!J4528),"",'Zusatzblatt (Perigon)'!T4528)</f>
        <v/>
      </c>
      <c r="L4533" s="95" t="str">
        <f>IF(ISBLANK('Zusatzblatt (Perigon)'!O4528),"",'Zusatzblatt (Perigon)'!O4528)</f>
        <v/>
      </c>
      <c r="M4533" s="95" t="str">
        <f>IF(ISBLANK('Zusatzblatt (Perigon)'!R4528),"",'Zusatzblatt (Perigon)'!R4528)</f>
        <v/>
      </c>
      <c r="N4533" s="95" t="str">
        <f>IF(ISBLANK('Zusatzblatt (Perigon)'!P4528),"",'Zusatzblatt (Perigon)'!P4528)</f>
        <v/>
      </c>
      <c r="O4533" s="38" t="str">
        <f>IF($L4533="","",VLOOKUP($R4533,Tarife!$A$2:$R$599,13,FALSE))</f>
        <v/>
      </c>
      <c r="P4533" s="38" t="str">
        <f t="shared" si="70"/>
        <v/>
      </c>
      <c r="R4533" s="100" t="str">
        <f>Zusammenzug!$C$25&amp;"-"&amp;Zusammenzug!$A$7&amp;"-"&amp;Leistungen!L4533</f>
        <v>2026-Nicht beauftragte Spitex-Organisation-</v>
      </c>
    </row>
    <row r="4534" spans="1:18" x14ac:dyDescent="0.2">
      <c r="A4534" s="95" t="str">
        <f>IF(ISBLANK('Zusatzblatt (Perigon)'!E4529),"",'Zusatzblatt (Perigon)'!E4529)</f>
        <v/>
      </c>
      <c r="B4534" s="95" t="str">
        <f>IF(ISBLANK('Zusatzblatt (Perigon)'!G4529),"",'Zusatzblatt (Perigon)'!G4529)</f>
        <v/>
      </c>
      <c r="C4534" s="96" t="str">
        <f>IF(ISBLANK('Zusatzblatt (Perigon)'!I4529),"",'Zusatzblatt (Perigon)'!I4529)</f>
        <v/>
      </c>
      <c r="D4534" s="97" t="str">
        <f>IF(ISBLANK('Zusatzblatt (Perigon)'!J4529),"",'Zusatzblatt (Perigon)'!J4529)</f>
        <v/>
      </c>
      <c r="E4534" s="64" t="str">
        <f>IF(ISBLANK('Zusatzblatt (Perigon)'!K4529),"",'Zusatzblatt (Perigon)'!K4529)</f>
        <v/>
      </c>
      <c r="F4534" s="65"/>
      <c r="G4534" s="64"/>
      <c r="H4534" s="69" t="str">
        <f>IF(ISBLANK('Zusatzblatt (Perigon)'!L4529),"",'Zusatzblatt (Perigon)'!L4529)</f>
        <v/>
      </c>
      <c r="I4534" s="69" t="str">
        <f>IF(ISBLANK('Zusatzblatt (Perigon)'!M4529),"",'Zusatzblatt (Perigon)'!M4529)</f>
        <v/>
      </c>
      <c r="J4534" s="98" t="str">
        <f>IF(ISBLANK('Zusatzblatt (Perigon)'!N4529),"",'Zusatzblatt (Perigon)'!N4529)</f>
        <v/>
      </c>
      <c r="K4534" s="99" t="str">
        <f>IF(ISBLANK('Zusatzblatt (Perigon)'!J4529),"",'Zusatzblatt (Perigon)'!T4529)</f>
        <v/>
      </c>
      <c r="L4534" s="95" t="str">
        <f>IF(ISBLANK('Zusatzblatt (Perigon)'!O4529),"",'Zusatzblatt (Perigon)'!O4529)</f>
        <v/>
      </c>
      <c r="M4534" s="95" t="str">
        <f>IF(ISBLANK('Zusatzblatt (Perigon)'!R4529),"",'Zusatzblatt (Perigon)'!R4529)</f>
        <v/>
      </c>
      <c r="N4534" s="95" t="str">
        <f>IF(ISBLANK('Zusatzblatt (Perigon)'!P4529),"",'Zusatzblatt (Perigon)'!P4529)</f>
        <v/>
      </c>
      <c r="O4534" s="38" t="str">
        <f>IF($L4534="","",VLOOKUP($R4534,Tarife!$A$2:$R$599,13,FALSE))</f>
        <v/>
      </c>
      <c r="P4534" s="38" t="str">
        <f t="shared" si="70"/>
        <v/>
      </c>
      <c r="R4534" s="100" t="str">
        <f>Zusammenzug!$C$25&amp;"-"&amp;Zusammenzug!$A$7&amp;"-"&amp;Leistungen!L4534</f>
        <v>2026-Nicht beauftragte Spitex-Organisation-</v>
      </c>
    </row>
    <row r="4535" spans="1:18" x14ac:dyDescent="0.2">
      <c r="A4535" s="95" t="str">
        <f>IF(ISBLANK('Zusatzblatt (Perigon)'!E4530),"",'Zusatzblatt (Perigon)'!E4530)</f>
        <v/>
      </c>
      <c r="B4535" s="95" t="str">
        <f>IF(ISBLANK('Zusatzblatt (Perigon)'!G4530),"",'Zusatzblatt (Perigon)'!G4530)</f>
        <v/>
      </c>
      <c r="C4535" s="96" t="str">
        <f>IF(ISBLANK('Zusatzblatt (Perigon)'!I4530),"",'Zusatzblatt (Perigon)'!I4530)</f>
        <v/>
      </c>
      <c r="D4535" s="97" t="str">
        <f>IF(ISBLANK('Zusatzblatt (Perigon)'!J4530),"",'Zusatzblatt (Perigon)'!J4530)</f>
        <v/>
      </c>
      <c r="E4535" s="64" t="str">
        <f>IF(ISBLANK('Zusatzblatt (Perigon)'!K4530),"",'Zusatzblatt (Perigon)'!K4530)</f>
        <v/>
      </c>
      <c r="F4535" s="65"/>
      <c r="G4535" s="64"/>
      <c r="H4535" s="69" t="str">
        <f>IF(ISBLANK('Zusatzblatt (Perigon)'!L4530),"",'Zusatzblatt (Perigon)'!L4530)</f>
        <v/>
      </c>
      <c r="I4535" s="69" t="str">
        <f>IF(ISBLANK('Zusatzblatt (Perigon)'!M4530),"",'Zusatzblatt (Perigon)'!M4530)</f>
        <v/>
      </c>
      <c r="J4535" s="98" t="str">
        <f>IF(ISBLANK('Zusatzblatt (Perigon)'!N4530),"",'Zusatzblatt (Perigon)'!N4530)</f>
        <v/>
      </c>
      <c r="K4535" s="99" t="str">
        <f>IF(ISBLANK('Zusatzblatt (Perigon)'!J4530),"",'Zusatzblatt (Perigon)'!T4530)</f>
        <v/>
      </c>
      <c r="L4535" s="95" t="str">
        <f>IF(ISBLANK('Zusatzblatt (Perigon)'!O4530),"",'Zusatzblatt (Perigon)'!O4530)</f>
        <v/>
      </c>
      <c r="M4535" s="95" t="str">
        <f>IF(ISBLANK('Zusatzblatt (Perigon)'!R4530),"",'Zusatzblatt (Perigon)'!R4530)</f>
        <v/>
      </c>
      <c r="N4535" s="95" t="str">
        <f>IF(ISBLANK('Zusatzblatt (Perigon)'!P4530),"",'Zusatzblatt (Perigon)'!P4530)</f>
        <v/>
      </c>
      <c r="O4535" s="38" t="str">
        <f>IF($L4535="","",VLOOKUP($R4535,Tarife!$A$2:$R$599,13,FALSE))</f>
        <v/>
      </c>
      <c r="P4535" s="38" t="str">
        <f t="shared" si="70"/>
        <v/>
      </c>
      <c r="R4535" s="100" t="str">
        <f>Zusammenzug!$C$25&amp;"-"&amp;Zusammenzug!$A$7&amp;"-"&amp;Leistungen!L4535</f>
        <v>2026-Nicht beauftragte Spitex-Organisation-</v>
      </c>
    </row>
    <row r="4536" spans="1:18" x14ac:dyDescent="0.2">
      <c r="A4536" s="95" t="str">
        <f>IF(ISBLANK('Zusatzblatt (Perigon)'!E4531),"",'Zusatzblatt (Perigon)'!E4531)</f>
        <v/>
      </c>
      <c r="B4536" s="95" t="str">
        <f>IF(ISBLANK('Zusatzblatt (Perigon)'!G4531),"",'Zusatzblatt (Perigon)'!G4531)</f>
        <v/>
      </c>
      <c r="C4536" s="96" t="str">
        <f>IF(ISBLANK('Zusatzblatt (Perigon)'!I4531),"",'Zusatzblatt (Perigon)'!I4531)</f>
        <v/>
      </c>
      <c r="D4536" s="97" t="str">
        <f>IF(ISBLANK('Zusatzblatt (Perigon)'!J4531),"",'Zusatzblatt (Perigon)'!J4531)</f>
        <v/>
      </c>
      <c r="E4536" s="64" t="str">
        <f>IF(ISBLANK('Zusatzblatt (Perigon)'!K4531),"",'Zusatzblatt (Perigon)'!K4531)</f>
        <v/>
      </c>
      <c r="F4536" s="65"/>
      <c r="G4536" s="64"/>
      <c r="H4536" s="69" t="str">
        <f>IF(ISBLANK('Zusatzblatt (Perigon)'!L4531),"",'Zusatzblatt (Perigon)'!L4531)</f>
        <v/>
      </c>
      <c r="I4536" s="69" t="str">
        <f>IF(ISBLANK('Zusatzblatt (Perigon)'!M4531),"",'Zusatzblatt (Perigon)'!M4531)</f>
        <v/>
      </c>
      <c r="J4536" s="98" t="str">
        <f>IF(ISBLANK('Zusatzblatt (Perigon)'!N4531),"",'Zusatzblatt (Perigon)'!N4531)</f>
        <v/>
      </c>
      <c r="K4536" s="99" t="str">
        <f>IF(ISBLANK('Zusatzblatt (Perigon)'!J4531),"",'Zusatzblatt (Perigon)'!T4531)</f>
        <v/>
      </c>
      <c r="L4536" s="95" t="str">
        <f>IF(ISBLANK('Zusatzblatt (Perigon)'!O4531),"",'Zusatzblatt (Perigon)'!O4531)</f>
        <v/>
      </c>
      <c r="M4536" s="95" t="str">
        <f>IF(ISBLANK('Zusatzblatt (Perigon)'!R4531),"",'Zusatzblatt (Perigon)'!R4531)</f>
        <v/>
      </c>
      <c r="N4536" s="95" t="str">
        <f>IF(ISBLANK('Zusatzblatt (Perigon)'!P4531),"",'Zusatzblatt (Perigon)'!P4531)</f>
        <v/>
      </c>
      <c r="O4536" s="38" t="str">
        <f>IF($L4536="","",VLOOKUP($R4536,Tarife!$A$2:$R$599,13,FALSE))</f>
        <v/>
      </c>
      <c r="P4536" s="38" t="str">
        <f t="shared" si="70"/>
        <v/>
      </c>
      <c r="R4536" s="100" t="str">
        <f>Zusammenzug!$C$25&amp;"-"&amp;Zusammenzug!$A$7&amp;"-"&amp;Leistungen!L4536</f>
        <v>2026-Nicht beauftragte Spitex-Organisation-</v>
      </c>
    </row>
    <row r="4537" spans="1:18" x14ac:dyDescent="0.2">
      <c r="A4537" s="95" t="str">
        <f>IF(ISBLANK('Zusatzblatt (Perigon)'!E4532),"",'Zusatzblatt (Perigon)'!E4532)</f>
        <v/>
      </c>
      <c r="B4537" s="95" t="str">
        <f>IF(ISBLANK('Zusatzblatt (Perigon)'!G4532),"",'Zusatzblatt (Perigon)'!G4532)</f>
        <v/>
      </c>
      <c r="C4537" s="96" t="str">
        <f>IF(ISBLANK('Zusatzblatt (Perigon)'!I4532),"",'Zusatzblatt (Perigon)'!I4532)</f>
        <v/>
      </c>
      <c r="D4537" s="97" t="str">
        <f>IF(ISBLANK('Zusatzblatt (Perigon)'!J4532),"",'Zusatzblatt (Perigon)'!J4532)</f>
        <v/>
      </c>
      <c r="E4537" s="64" t="str">
        <f>IF(ISBLANK('Zusatzblatt (Perigon)'!K4532),"",'Zusatzblatt (Perigon)'!K4532)</f>
        <v/>
      </c>
      <c r="F4537" s="65"/>
      <c r="G4537" s="64"/>
      <c r="H4537" s="69" t="str">
        <f>IF(ISBLANK('Zusatzblatt (Perigon)'!L4532),"",'Zusatzblatt (Perigon)'!L4532)</f>
        <v/>
      </c>
      <c r="I4537" s="69" t="str">
        <f>IF(ISBLANK('Zusatzblatt (Perigon)'!M4532),"",'Zusatzblatt (Perigon)'!M4532)</f>
        <v/>
      </c>
      <c r="J4537" s="98" t="str">
        <f>IF(ISBLANK('Zusatzblatt (Perigon)'!N4532),"",'Zusatzblatt (Perigon)'!N4532)</f>
        <v/>
      </c>
      <c r="K4537" s="99" t="str">
        <f>IF(ISBLANK('Zusatzblatt (Perigon)'!J4532),"",'Zusatzblatt (Perigon)'!T4532)</f>
        <v/>
      </c>
      <c r="L4537" s="95" t="str">
        <f>IF(ISBLANK('Zusatzblatt (Perigon)'!O4532),"",'Zusatzblatt (Perigon)'!O4532)</f>
        <v/>
      </c>
      <c r="M4537" s="95" t="str">
        <f>IF(ISBLANK('Zusatzblatt (Perigon)'!R4532),"",'Zusatzblatt (Perigon)'!R4532)</f>
        <v/>
      </c>
      <c r="N4537" s="95" t="str">
        <f>IF(ISBLANK('Zusatzblatt (Perigon)'!P4532),"",'Zusatzblatt (Perigon)'!P4532)</f>
        <v/>
      </c>
      <c r="O4537" s="38" t="str">
        <f>IF($L4537="","",VLOOKUP($R4537,Tarife!$A$2:$R$599,13,FALSE))</f>
        <v/>
      </c>
      <c r="P4537" s="38" t="str">
        <f t="shared" si="70"/>
        <v/>
      </c>
      <c r="R4537" s="100" t="str">
        <f>Zusammenzug!$C$25&amp;"-"&amp;Zusammenzug!$A$7&amp;"-"&amp;Leistungen!L4537</f>
        <v>2026-Nicht beauftragte Spitex-Organisation-</v>
      </c>
    </row>
    <row r="4538" spans="1:18" x14ac:dyDescent="0.2">
      <c r="A4538" s="95" t="str">
        <f>IF(ISBLANK('Zusatzblatt (Perigon)'!E4533),"",'Zusatzblatt (Perigon)'!E4533)</f>
        <v/>
      </c>
      <c r="B4538" s="95" t="str">
        <f>IF(ISBLANK('Zusatzblatt (Perigon)'!G4533),"",'Zusatzblatt (Perigon)'!G4533)</f>
        <v/>
      </c>
      <c r="C4538" s="96" t="str">
        <f>IF(ISBLANK('Zusatzblatt (Perigon)'!I4533),"",'Zusatzblatt (Perigon)'!I4533)</f>
        <v/>
      </c>
      <c r="D4538" s="97" t="str">
        <f>IF(ISBLANK('Zusatzblatt (Perigon)'!J4533),"",'Zusatzblatt (Perigon)'!J4533)</f>
        <v/>
      </c>
      <c r="E4538" s="64" t="str">
        <f>IF(ISBLANK('Zusatzblatt (Perigon)'!K4533),"",'Zusatzblatt (Perigon)'!K4533)</f>
        <v/>
      </c>
      <c r="F4538" s="65"/>
      <c r="G4538" s="64"/>
      <c r="H4538" s="69" t="str">
        <f>IF(ISBLANK('Zusatzblatt (Perigon)'!L4533),"",'Zusatzblatt (Perigon)'!L4533)</f>
        <v/>
      </c>
      <c r="I4538" s="69" t="str">
        <f>IF(ISBLANK('Zusatzblatt (Perigon)'!M4533),"",'Zusatzblatt (Perigon)'!M4533)</f>
        <v/>
      </c>
      <c r="J4538" s="98" t="str">
        <f>IF(ISBLANK('Zusatzblatt (Perigon)'!N4533),"",'Zusatzblatt (Perigon)'!N4533)</f>
        <v/>
      </c>
      <c r="K4538" s="99" t="str">
        <f>IF(ISBLANK('Zusatzblatt (Perigon)'!J4533),"",'Zusatzblatt (Perigon)'!T4533)</f>
        <v/>
      </c>
      <c r="L4538" s="95" t="str">
        <f>IF(ISBLANK('Zusatzblatt (Perigon)'!O4533),"",'Zusatzblatt (Perigon)'!O4533)</f>
        <v/>
      </c>
      <c r="M4538" s="95" t="str">
        <f>IF(ISBLANK('Zusatzblatt (Perigon)'!R4533),"",'Zusatzblatt (Perigon)'!R4533)</f>
        <v/>
      </c>
      <c r="N4538" s="95" t="str">
        <f>IF(ISBLANK('Zusatzblatt (Perigon)'!P4533),"",'Zusatzblatt (Perigon)'!P4533)</f>
        <v/>
      </c>
      <c r="O4538" s="38" t="str">
        <f>IF($L4538="","",VLOOKUP($R4538,Tarife!$A$2:$R$599,13,FALSE))</f>
        <v/>
      </c>
      <c r="P4538" s="38" t="str">
        <f t="shared" si="70"/>
        <v/>
      </c>
      <c r="R4538" s="100" t="str">
        <f>Zusammenzug!$C$25&amp;"-"&amp;Zusammenzug!$A$7&amp;"-"&amp;Leistungen!L4538</f>
        <v>2026-Nicht beauftragte Spitex-Organisation-</v>
      </c>
    </row>
    <row r="4539" spans="1:18" x14ac:dyDescent="0.2">
      <c r="A4539" s="95" t="str">
        <f>IF(ISBLANK('Zusatzblatt (Perigon)'!E4534),"",'Zusatzblatt (Perigon)'!E4534)</f>
        <v/>
      </c>
      <c r="B4539" s="95" t="str">
        <f>IF(ISBLANK('Zusatzblatt (Perigon)'!G4534),"",'Zusatzblatt (Perigon)'!G4534)</f>
        <v/>
      </c>
      <c r="C4539" s="96" t="str">
        <f>IF(ISBLANK('Zusatzblatt (Perigon)'!I4534),"",'Zusatzblatt (Perigon)'!I4534)</f>
        <v/>
      </c>
      <c r="D4539" s="97" t="str">
        <f>IF(ISBLANK('Zusatzblatt (Perigon)'!J4534),"",'Zusatzblatt (Perigon)'!J4534)</f>
        <v/>
      </c>
      <c r="E4539" s="64" t="str">
        <f>IF(ISBLANK('Zusatzblatt (Perigon)'!K4534),"",'Zusatzblatt (Perigon)'!K4534)</f>
        <v/>
      </c>
      <c r="F4539" s="65"/>
      <c r="G4539" s="64"/>
      <c r="H4539" s="69" t="str">
        <f>IF(ISBLANK('Zusatzblatt (Perigon)'!L4534),"",'Zusatzblatt (Perigon)'!L4534)</f>
        <v/>
      </c>
      <c r="I4539" s="69" t="str">
        <f>IF(ISBLANK('Zusatzblatt (Perigon)'!M4534),"",'Zusatzblatt (Perigon)'!M4534)</f>
        <v/>
      </c>
      <c r="J4539" s="98" t="str">
        <f>IF(ISBLANK('Zusatzblatt (Perigon)'!N4534),"",'Zusatzblatt (Perigon)'!N4534)</f>
        <v/>
      </c>
      <c r="K4539" s="99" t="str">
        <f>IF(ISBLANK('Zusatzblatt (Perigon)'!J4534),"",'Zusatzblatt (Perigon)'!T4534)</f>
        <v/>
      </c>
      <c r="L4539" s="95" t="str">
        <f>IF(ISBLANK('Zusatzblatt (Perigon)'!O4534),"",'Zusatzblatt (Perigon)'!O4534)</f>
        <v/>
      </c>
      <c r="M4539" s="95" t="str">
        <f>IF(ISBLANK('Zusatzblatt (Perigon)'!R4534),"",'Zusatzblatt (Perigon)'!R4534)</f>
        <v/>
      </c>
      <c r="N4539" s="95" t="str">
        <f>IF(ISBLANK('Zusatzblatt (Perigon)'!P4534),"",'Zusatzblatt (Perigon)'!P4534)</f>
        <v/>
      </c>
      <c r="O4539" s="38" t="str">
        <f>IF($L4539="","",VLOOKUP($R4539,Tarife!$A$2:$R$599,13,FALSE))</f>
        <v/>
      </c>
      <c r="P4539" s="38" t="str">
        <f t="shared" si="70"/>
        <v/>
      </c>
      <c r="R4539" s="100" t="str">
        <f>Zusammenzug!$C$25&amp;"-"&amp;Zusammenzug!$A$7&amp;"-"&amp;Leistungen!L4539</f>
        <v>2026-Nicht beauftragte Spitex-Organisation-</v>
      </c>
    </row>
    <row r="4540" spans="1:18" x14ac:dyDescent="0.2">
      <c r="A4540" s="95" t="str">
        <f>IF(ISBLANK('Zusatzblatt (Perigon)'!E4535),"",'Zusatzblatt (Perigon)'!E4535)</f>
        <v/>
      </c>
      <c r="B4540" s="95" t="str">
        <f>IF(ISBLANK('Zusatzblatt (Perigon)'!G4535),"",'Zusatzblatt (Perigon)'!G4535)</f>
        <v/>
      </c>
      <c r="C4540" s="96" t="str">
        <f>IF(ISBLANK('Zusatzblatt (Perigon)'!I4535),"",'Zusatzblatt (Perigon)'!I4535)</f>
        <v/>
      </c>
      <c r="D4540" s="97" t="str">
        <f>IF(ISBLANK('Zusatzblatt (Perigon)'!J4535),"",'Zusatzblatt (Perigon)'!J4535)</f>
        <v/>
      </c>
      <c r="E4540" s="64" t="str">
        <f>IF(ISBLANK('Zusatzblatt (Perigon)'!K4535),"",'Zusatzblatt (Perigon)'!K4535)</f>
        <v/>
      </c>
      <c r="F4540" s="65"/>
      <c r="G4540" s="64"/>
      <c r="H4540" s="69" t="str">
        <f>IF(ISBLANK('Zusatzblatt (Perigon)'!L4535),"",'Zusatzblatt (Perigon)'!L4535)</f>
        <v/>
      </c>
      <c r="I4540" s="69" t="str">
        <f>IF(ISBLANK('Zusatzblatt (Perigon)'!M4535),"",'Zusatzblatt (Perigon)'!M4535)</f>
        <v/>
      </c>
      <c r="J4540" s="98" t="str">
        <f>IF(ISBLANK('Zusatzblatt (Perigon)'!N4535),"",'Zusatzblatt (Perigon)'!N4535)</f>
        <v/>
      </c>
      <c r="K4540" s="99" t="str">
        <f>IF(ISBLANK('Zusatzblatt (Perigon)'!J4535),"",'Zusatzblatt (Perigon)'!T4535)</f>
        <v/>
      </c>
      <c r="L4540" s="95" t="str">
        <f>IF(ISBLANK('Zusatzblatt (Perigon)'!O4535),"",'Zusatzblatt (Perigon)'!O4535)</f>
        <v/>
      </c>
      <c r="M4540" s="95" t="str">
        <f>IF(ISBLANK('Zusatzblatt (Perigon)'!R4535),"",'Zusatzblatt (Perigon)'!R4535)</f>
        <v/>
      </c>
      <c r="N4540" s="95" t="str">
        <f>IF(ISBLANK('Zusatzblatt (Perigon)'!P4535),"",'Zusatzblatt (Perigon)'!P4535)</f>
        <v/>
      </c>
      <c r="O4540" s="38" t="str">
        <f>IF($L4540="","",VLOOKUP($R4540,Tarife!$A$2:$R$599,13,FALSE))</f>
        <v/>
      </c>
      <c r="P4540" s="38" t="str">
        <f t="shared" si="70"/>
        <v/>
      </c>
      <c r="R4540" s="100" t="str">
        <f>Zusammenzug!$C$25&amp;"-"&amp;Zusammenzug!$A$7&amp;"-"&amp;Leistungen!L4540</f>
        <v>2026-Nicht beauftragte Spitex-Organisation-</v>
      </c>
    </row>
    <row r="4541" spans="1:18" x14ac:dyDescent="0.2">
      <c r="A4541" s="95" t="str">
        <f>IF(ISBLANK('Zusatzblatt (Perigon)'!E4536),"",'Zusatzblatt (Perigon)'!E4536)</f>
        <v/>
      </c>
      <c r="B4541" s="95" t="str">
        <f>IF(ISBLANK('Zusatzblatt (Perigon)'!G4536),"",'Zusatzblatt (Perigon)'!G4536)</f>
        <v/>
      </c>
      <c r="C4541" s="96" t="str">
        <f>IF(ISBLANK('Zusatzblatt (Perigon)'!I4536),"",'Zusatzblatt (Perigon)'!I4536)</f>
        <v/>
      </c>
      <c r="D4541" s="97" t="str">
        <f>IF(ISBLANK('Zusatzblatt (Perigon)'!J4536),"",'Zusatzblatt (Perigon)'!J4536)</f>
        <v/>
      </c>
      <c r="E4541" s="64" t="str">
        <f>IF(ISBLANK('Zusatzblatt (Perigon)'!K4536),"",'Zusatzblatt (Perigon)'!K4536)</f>
        <v/>
      </c>
      <c r="F4541" s="65"/>
      <c r="G4541" s="64"/>
      <c r="H4541" s="69" t="str">
        <f>IF(ISBLANK('Zusatzblatt (Perigon)'!L4536),"",'Zusatzblatt (Perigon)'!L4536)</f>
        <v/>
      </c>
      <c r="I4541" s="69" t="str">
        <f>IF(ISBLANK('Zusatzblatt (Perigon)'!M4536),"",'Zusatzblatt (Perigon)'!M4536)</f>
        <v/>
      </c>
      <c r="J4541" s="98" t="str">
        <f>IF(ISBLANK('Zusatzblatt (Perigon)'!N4536),"",'Zusatzblatt (Perigon)'!N4536)</f>
        <v/>
      </c>
      <c r="K4541" s="99" t="str">
        <f>IF(ISBLANK('Zusatzblatt (Perigon)'!J4536),"",'Zusatzblatt (Perigon)'!T4536)</f>
        <v/>
      </c>
      <c r="L4541" s="95" t="str">
        <f>IF(ISBLANK('Zusatzblatt (Perigon)'!O4536),"",'Zusatzblatt (Perigon)'!O4536)</f>
        <v/>
      </c>
      <c r="M4541" s="95" t="str">
        <f>IF(ISBLANK('Zusatzblatt (Perigon)'!R4536),"",'Zusatzblatt (Perigon)'!R4536)</f>
        <v/>
      </c>
      <c r="N4541" s="95" t="str">
        <f>IF(ISBLANK('Zusatzblatt (Perigon)'!P4536),"",'Zusatzblatt (Perigon)'!P4536)</f>
        <v/>
      </c>
      <c r="O4541" s="38" t="str">
        <f>IF($L4541="","",VLOOKUP($R4541,Tarife!$A$2:$R$599,13,FALSE))</f>
        <v/>
      </c>
      <c r="P4541" s="38" t="str">
        <f t="shared" si="70"/>
        <v/>
      </c>
      <c r="R4541" s="100" t="str">
        <f>Zusammenzug!$C$25&amp;"-"&amp;Zusammenzug!$A$7&amp;"-"&amp;Leistungen!L4541</f>
        <v>2026-Nicht beauftragte Spitex-Organisation-</v>
      </c>
    </row>
    <row r="4542" spans="1:18" x14ac:dyDescent="0.2">
      <c r="A4542" s="95" t="str">
        <f>IF(ISBLANK('Zusatzblatt (Perigon)'!E4537),"",'Zusatzblatt (Perigon)'!E4537)</f>
        <v/>
      </c>
      <c r="B4542" s="95" t="str">
        <f>IF(ISBLANK('Zusatzblatt (Perigon)'!G4537),"",'Zusatzblatt (Perigon)'!G4537)</f>
        <v/>
      </c>
      <c r="C4542" s="96" t="str">
        <f>IF(ISBLANK('Zusatzblatt (Perigon)'!I4537),"",'Zusatzblatt (Perigon)'!I4537)</f>
        <v/>
      </c>
      <c r="D4542" s="97" t="str">
        <f>IF(ISBLANK('Zusatzblatt (Perigon)'!J4537),"",'Zusatzblatt (Perigon)'!J4537)</f>
        <v/>
      </c>
      <c r="E4542" s="64" t="str">
        <f>IF(ISBLANK('Zusatzblatt (Perigon)'!K4537),"",'Zusatzblatt (Perigon)'!K4537)</f>
        <v/>
      </c>
      <c r="F4542" s="65"/>
      <c r="G4542" s="64"/>
      <c r="H4542" s="69" t="str">
        <f>IF(ISBLANK('Zusatzblatt (Perigon)'!L4537),"",'Zusatzblatt (Perigon)'!L4537)</f>
        <v/>
      </c>
      <c r="I4542" s="69" t="str">
        <f>IF(ISBLANK('Zusatzblatt (Perigon)'!M4537),"",'Zusatzblatt (Perigon)'!M4537)</f>
        <v/>
      </c>
      <c r="J4542" s="98" t="str">
        <f>IF(ISBLANK('Zusatzblatt (Perigon)'!N4537),"",'Zusatzblatt (Perigon)'!N4537)</f>
        <v/>
      </c>
      <c r="K4542" s="99" t="str">
        <f>IF(ISBLANK('Zusatzblatt (Perigon)'!J4537),"",'Zusatzblatt (Perigon)'!T4537)</f>
        <v/>
      </c>
      <c r="L4542" s="95" t="str">
        <f>IF(ISBLANK('Zusatzblatt (Perigon)'!O4537),"",'Zusatzblatt (Perigon)'!O4537)</f>
        <v/>
      </c>
      <c r="M4542" s="95" t="str">
        <f>IF(ISBLANK('Zusatzblatt (Perigon)'!R4537),"",'Zusatzblatt (Perigon)'!R4537)</f>
        <v/>
      </c>
      <c r="N4542" s="95" t="str">
        <f>IF(ISBLANK('Zusatzblatt (Perigon)'!P4537),"",'Zusatzblatt (Perigon)'!P4537)</f>
        <v/>
      </c>
      <c r="O4542" s="38" t="str">
        <f>IF($L4542="","",VLOOKUP($R4542,Tarife!$A$2:$R$599,13,FALSE))</f>
        <v/>
      </c>
      <c r="P4542" s="38" t="str">
        <f t="shared" si="70"/>
        <v/>
      </c>
      <c r="R4542" s="100" t="str">
        <f>Zusammenzug!$C$25&amp;"-"&amp;Zusammenzug!$A$7&amp;"-"&amp;Leistungen!L4542</f>
        <v>2026-Nicht beauftragte Spitex-Organisation-</v>
      </c>
    </row>
    <row r="4543" spans="1:18" x14ac:dyDescent="0.2">
      <c r="A4543" s="95" t="str">
        <f>IF(ISBLANK('Zusatzblatt (Perigon)'!E4538),"",'Zusatzblatt (Perigon)'!E4538)</f>
        <v/>
      </c>
      <c r="B4543" s="95" t="str">
        <f>IF(ISBLANK('Zusatzblatt (Perigon)'!G4538),"",'Zusatzblatt (Perigon)'!G4538)</f>
        <v/>
      </c>
      <c r="C4543" s="96" t="str">
        <f>IF(ISBLANK('Zusatzblatt (Perigon)'!I4538),"",'Zusatzblatt (Perigon)'!I4538)</f>
        <v/>
      </c>
      <c r="D4543" s="97" t="str">
        <f>IF(ISBLANK('Zusatzblatt (Perigon)'!J4538),"",'Zusatzblatt (Perigon)'!J4538)</f>
        <v/>
      </c>
      <c r="E4543" s="64" t="str">
        <f>IF(ISBLANK('Zusatzblatt (Perigon)'!K4538),"",'Zusatzblatt (Perigon)'!K4538)</f>
        <v/>
      </c>
      <c r="F4543" s="65"/>
      <c r="G4543" s="64"/>
      <c r="H4543" s="69" t="str">
        <f>IF(ISBLANK('Zusatzblatt (Perigon)'!L4538),"",'Zusatzblatt (Perigon)'!L4538)</f>
        <v/>
      </c>
      <c r="I4543" s="69" t="str">
        <f>IF(ISBLANK('Zusatzblatt (Perigon)'!M4538),"",'Zusatzblatt (Perigon)'!M4538)</f>
        <v/>
      </c>
      <c r="J4543" s="98" t="str">
        <f>IF(ISBLANK('Zusatzblatt (Perigon)'!N4538),"",'Zusatzblatt (Perigon)'!N4538)</f>
        <v/>
      </c>
      <c r="K4543" s="99" t="str">
        <f>IF(ISBLANK('Zusatzblatt (Perigon)'!J4538),"",'Zusatzblatt (Perigon)'!T4538)</f>
        <v/>
      </c>
      <c r="L4543" s="95" t="str">
        <f>IF(ISBLANK('Zusatzblatt (Perigon)'!O4538),"",'Zusatzblatt (Perigon)'!O4538)</f>
        <v/>
      </c>
      <c r="M4543" s="95" t="str">
        <f>IF(ISBLANK('Zusatzblatt (Perigon)'!R4538),"",'Zusatzblatt (Perigon)'!R4538)</f>
        <v/>
      </c>
      <c r="N4543" s="95" t="str">
        <f>IF(ISBLANK('Zusatzblatt (Perigon)'!P4538),"",'Zusatzblatt (Perigon)'!P4538)</f>
        <v/>
      </c>
      <c r="O4543" s="38" t="str">
        <f>IF($L4543="","",VLOOKUP($R4543,Tarife!$A$2:$R$599,13,FALSE))</f>
        <v/>
      </c>
      <c r="P4543" s="38" t="str">
        <f t="shared" si="70"/>
        <v/>
      </c>
      <c r="R4543" s="100" t="str">
        <f>Zusammenzug!$C$25&amp;"-"&amp;Zusammenzug!$A$7&amp;"-"&amp;Leistungen!L4543</f>
        <v>2026-Nicht beauftragte Spitex-Organisation-</v>
      </c>
    </row>
    <row r="4544" spans="1:18" x14ac:dyDescent="0.2">
      <c r="A4544" s="95" t="str">
        <f>IF(ISBLANK('Zusatzblatt (Perigon)'!E4539),"",'Zusatzblatt (Perigon)'!E4539)</f>
        <v/>
      </c>
      <c r="B4544" s="95" t="str">
        <f>IF(ISBLANK('Zusatzblatt (Perigon)'!G4539),"",'Zusatzblatt (Perigon)'!G4539)</f>
        <v/>
      </c>
      <c r="C4544" s="96" t="str">
        <f>IF(ISBLANK('Zusatzblatt (Perigon)'!I4539),"",'Zusatzblatt (Perigon)'!I4539)</f>
        <v/>
      </c>
      <c r="D4544" s="97" t="str">
        <f>IF(ISBLANK('Zusatzblatt (Perigon)'!J4539),"",'Zusatzblatt (Perigon)'!J4539)</f>
        <v/>
      </c>
      <c r="E4544" s="64" t="str">
        <f>IF(ISBLANK('Zusatzblatt (Perigon)'!K4539),"",'Zusatzblatt (Perigon)'!K4539)</f>
        <v/>
      </c>
      <c r="F4544" s="65"/>
      <c r="G4544" s="64"/>
      <c r="H4544" s="69" t="str">
        <f>IF(ISBLANK('Zusatzblatt (Perigon)'!L4539),"",'Zusatzblatt (Perigon)'!L4539)</f>
        <v/>
      </c>
      <c r="I4544" s="69" t="str">
        <f>IF(ISBLANK('Zusatzblatt (Perigon)'!M4539),"",'Zusatzblatt (Perigon)'!M4539)</f>
        <v/>
      </c>
      <c r="J4544" s="98" t="str">
        <f>IF(ISBLANK('Zusatzblatt (Perigon)'!N4539),"",'Zusatzblatt (Perigon)'!N4539)</f>
        <v/>
      </c>
      <c r="K4544" s="99" t="str">
        <f>IF(ISBLANK('Zusatzblatt (Perigon)'!J4539),"",'Zusatzblatt (Perigon)'!T4539)</f>
        <v/>
      </c>
      <c r="L4544" s="95" t="str">
        <f>IF(ISBLANK('Zusatzblatt (Perigon)'!O4539),"",'Zusatzblatt (Perigon)'!O4539)</f>
        <v/>
      </c>
      <c r="M4544" s="95" t="str">
        <f>IF(ISBLANK('Zusatzblatt (Perigon)'!R4539),"",'Zusatzblatt (Perigon)'!R4539)</f>
        <v/>
      </c>
      <c r="N4544" s="95" t="str">
        <f>IF(ISBLANK('Zusatzblatt (Perigon)'!P4539),"",'Zusatzblatt (Perigon)'!P4539)</f>
        <v/>
      </c>
      <c r="O4544" s="38" t="str">
        <f>IF($L4544="","",VLOOKUP($R4544,Tarife!$A$2:$R$599,13,FALSE))</f>
        <v/>
      </c>
      <c r="P4544" s="38" t="str">
        <f t="shared" si="70"/>
        <v/>
      </c>
      <c r="R4544" s="100" t="str">
        <f>Zusammenzug!$C$25&amp;"-"&amp;Zusammenzug!$A$7&amp;"-"&amp;Leistungen!L4544</f>
        <v>2026-Nicht beauftragte Spitex-Organisation-</v>
      </c>
    </row>
    <row r="4545" spans="1:18" x14ac:dyDescent="0.2">
      <c r="A4545" s="95" t="str">
        <f>IF(ISBLANK('Zusatzblatt (Perigon)'!E4540),"",'Zusatzblatt (Perigon)'!E4540)</f>
        <v/>
      </c>
      <c r="B4545" s="95" t="str">
        <f>IF(ISBLANK('Zusatzblatt (Perigon)'!G4540),"",'Zusatzblatt (Perigon)'!G4540)</f>
        <v/>
      </c>
      <c r="C4545" s="96" t="str">
        <f>IF(ISBLANK('Zusatzblatt (Perigon)'!I4540),"",'Zusatzblatt (Perigon)'!I4540)</f>
        <v/>
      </c>
      <c r="D4545" s="97" t="str">
        <f>IF(ISBLANK('Zusatzblatt (Perigon)'!J4540),"",'Zusatzblatt (Perigon)'!J4540)</f>
        <v/>
      </c>
      <c r="E4545" s="64" t="str">
        <f>IF(ISBLANK('Zusatzblatt (Perigon)'!K4540),"",'Zusatzblatt (Perigon)'!K4540)</f>
        <v/>
      </c>
      <c r="F4545" s="65"/>
      <c r="G4545" s="64"/>
      <c r="H4545" s="69" t="str">
        <f>IF(ISBLANK('Zusatzblatt (Perigon)'!L4540),"",'Zusatzblatt (Perigon)'!L4540)</f>
        <v/>
      </c>
      <c r="I4545" s="69" t="str">
        <f>IF(ISBLANK('Zusatzblatt (Perigon)'!M4540),"",'Zusatzblatt (Perigon)'!M4540)</f>
        <v/>
      </c>
      <c r="J4545" s="98" t="str">
        <f>IF(ISBLANK('Zusatzblatt (Perigon)'!N4540),"",'Zusatzblatt (Perigon)'!N4540)</f>
        <v/>
      </c>
      <c r="K4545" s="99" t="str">
        <f>IF(ISBLANK('Zusatzblatt (Perigon)'!J4540),"",'Zusatzblatt (Perigon)'!T4540)</f>
        <v/>
      </c>
      <c r="L4545" s="95" t="str">
        <f>IF(ISBLANK('Zusatzblatt (Perigon)'!O4540),"",'Zusatzblatt (Perigon)'!O4540)</f>
        <v/>
      </c>
      <c r="M4545" s="95" t="str">
        <f>IF(ISBLANK('Zusatzblatt (Perigon)'!R4540),"",'Zusatzblatt (Perigon)'!R4540)</f>
        <v/>
      </c>
      <c r="N4545" s="95" t="str">
        <f>IF(ISBLANK('Zusatzblatt (Perigon)'!P4540),"",'Zusatzblatt (Perigon)'!P4540)</f>
        <v/>
      </c>
      <c r="O4545" s="38" t="str">
        <f>IF($L4545="","",VLOOKUP($R4545,Tarife!$A$2:$R$599,13,FALSE))</f>
        <v/>
      </c>
      <c r="P4545" s="38" t="str">
        <f t="shared" si="70"/>
        <v/>
      </c>
      <c r="R4545" s="100" t="str">
        <f>Zusammenzug!$C$25&amp;"-"&amp;Zusammenzug!$A$7&amp;"-"&amp;Leistungen!L4545</f>
        <v>2026-Nicht beauftragte Spitex-Organisation-</v>
      </c>
    </row>
    <row r="4546" spans="1:18" x14ac:dyDescent="0.2">
      <c r="A4546" s="95" t="str">
        <f>IF(ISBLANK('Zusatzblatt (Perigon)'!E4541),"",'Zusatzblatt (Perigon)'!E4541)</f>
        <v/>
      </c>
      <c r="B4546" s="95" t="str">
        <f>IF(ISBLANK('Zusatzblatt (Perigon)'!G4541),"",'Zusatzblatt (Perigon)'!G4541)</f>
        <v/>
      </c>
      <c r="C4546" s="96" t="str">
        <f>IF(ISBLANK('Zusatzblatt (Perigon)'!I4541),"",'Zusatzblatt (Perigon)'!I4541)</f>
        <v/>
      </c>
      <c r="D4546" s="97" t="str">
        <f>IF(ISBLANK('Zusatzblatt (Perigon)'!J4541),"",'Zusatzblatt (Perigon)'!J4541)</f>
        <v/>
      </c>
      <c r="E4546" s="64" t="str">
        <f>IF(ISBLANK('Zusatzblatt (Perigon)'!K4541),"",'Zusatzblatt (Perigon)'!K4541)</f>
        <v/>
      </c>
      <c r="F4546" s="65"/>
      <c r="G4546" s="64"/>
      <c r="H4546" s="69" t="str">
        <f>IF(ISBLANK('Zusatzblatt (Perigon)'!L4541),"",'Zusatzblatt (Perigon)'!L4541)</f>
        <v/>
      </c>
      <c r="I4546" s="69" t="str">
        <f>IF(ISBLANK('Zusatzblatt (Perigon)'!M4541),"",'Zusatzblatt (Perigon)'!M4541)</f>
        <v/>
      </c>
      <c r="J4546" s="98" t="str">
        <f>IF(ISBLANK('Zusatzblatt (Perigon)'!N4541),"",'Zusatzblatt (Perigon)'!N4541)</f>
        <v/>
      </c>
      <c r="K4546" s="99" t="str">
        <f>IF(ISBLANK('Zusatzblatt (Perigon)'!J4541),"",'Zusatzblatt (Perigon)'!T4541)</f>
        <v/>
      </c>
      <c r="L4546" s="95" t="str">
        <f>IF(ISBLANK('Zusatzblatt (Perigon)'!O4541),"",'Zusatzblatt (Perigon)'!O4541)</f>
        <v/>
      </c>
      <c r="M4546" s="95" t="str">
        <f>IF(ISBLANK('Zusatzblatt (Perigon)'!R4541),"",'Zusatzblatt (Perigon)'!R4541)</f>
        <v/>
      </c>
      <c r="N4546" s="95" t="str">
        <f>IF(ISBLANK('Zusatzblatt (Perigon)'!P4541),"",'Zusatzblatt (Perigon)'!P4541)</f>
        <v/>
      </c>
      <c r="O4546" s="38" t="str">
        <f>IF($L4546="","",VLOOKUP($R4546,Tarife!$A$2:$R$599,13,FALSE))</f>
        <v/>
      </c>
      <c r="P4546" s="38" t="str">
        <f t="shared" si="70"/>
        <v/>
      </c>
      <c r="R4546" s="100" t="str">
        <f>Zusammenzug!$C$25&amp;"-"&amp;Zusammenzug!$A$7&amp;"-"&amp;Leistungen!L4546</f>
        <v>2026-Nicht beauftragte Spitex-Organisation-</v>
      </c>
    </row>
    <row r="4547" spans="1:18" x14ac:dyDescent="0.2">
      <c r="A4547" s="95" t="str">
        <f>IF(ISBLANK('Zusatzblatt (Perigon)'!E4542),"",'Zusatzblatt (Perigon)'!E4542)</f>
        <v/>
      </c>
      <c r="B4547" s="95" t="str">
        <f>IF(ISBLANK('Zusatzblatt (Perigon)'!G4542),"",'Zusatzblatt (Perigon)'!G4542)</f>
        <v/>
      </c>
      <c r="C4547" s="96" t="str">
        <f>IF(ISBLANK('Zusatzblatt (Perigon)'!I4542),"",'Zusatzblatt (Perigon)'!I4542)</f>
        <v/>
      </c>
      <c r="D4547" s="97" t="str">
        <f>IF(ISBLANK('Zusatzblatt (Perigon)'!J4542),"",'Zusatzblatt (Perigon)'!J4542)</f>
        <v/>
      </c>
      <c r="E4547" s="64" t="str">
        <f>IF(ISBLANK('Zusatzblatt (Perigon)'!K4542),"",'Zusatzblatt (Perigon)'!K4542)</f>
        <v/>
      </c>
      <c r="F4547" s="65"/>
      <c r="G4547" s="64"/>
      <c r="H4547" s="69" t="str">
        <f>IF(ISBLANK('Zusatzblatt (Perigon)'!L4542),"",'Zusatzblatt (Perigon)'!L4542)</f>
        <v/>
      </c>
      <c r="I4547" s="69" t="str">
        <f>IF(ISBLANK('Zusatzblatt (Perigon)'!M4542),"",'Zusatzblatt (Perigon)'!M4542)</f>
        <v/>
      </c>
      <c r="J4547" s="98" t="str">
        <f>IF(ISBLANK('Zusatzblatt (Perigon)'!N4542),"",'Zusatzblatt (Perigon)'!N4542)</f>
        <v/>
      </c>
      <c r="K4547" s="99" t="str">
        <f>IF(ISBLANK('Zusatzblatt (Perigon)'!J4542),"",'Zusatzblatt (Perigon)'!T4542)</f>
        <v/>
      </c>
      <c r="L4547" s="95" t="str">
        <f>IF(ISBLANK('Zusatzblatt (Perigon)'!O4542),"",'Zusatzblatt (Perigon)'!O4542)</f>
        <v/>
      </c>
      <c r="M4547" s="95" t="str">
        <f>IF(ISBLANK('Zusatzblatt (Perigon)'!R4542),"",'Zusatzblatt (Perigon)'!R4542)</f>
        <v/>
      </c>
      <c r="N4547" s="95" t="str">
        <f>IF(ISBLANK('Zusatzblatt (Perigon)'!P4542),"",'Zusatzblatt (Perigon)'!P4542)</f>
        <v/>
      </c>
      <c r="O4547" s="38" t="str">
        <f>IF($L4547="","",VLOOKUP($R4547,Tarife!$A$2:$R$599,13,FALSE))</f>
        <v/>
      </c>
      <c r="P4547" s="38" t="str">
        <f t="shared" si="70"/>
        <v/>
      </c>
      <c r="R4547" s="100" t="str">
        <f>Zusammenzug!$C$25&amp;"-"&amp;Zusammenzug!$A$7&amp;"-"&amp;Leistungen!L4547</f>
        <v>2026-Nicht beauftragte Spitex-Organisation-</v>
      </c>
    </row>
    <row r="4548" spans="1:18" x14ac:dyDescent="0.2">
      <c r="A4548" s="95" t="str">
        <f>IF(ISBLANK('Zusatzblatt (Perigon)'!E4543),"",'Zusatzblatt (Perigon)'!E4543)</f>
        <v/>
      </c>
      <c r="B4548" s="95" t="str">
        <f>IF(ISBLANK('Zusatzblatt (Perigon)'!G4543),"",'Zusatzblatt (Perigon)'!G4543)</f>
        <v/>
      </c>
      <c r="C4548" s="96" t="str">
        <f>IF(ISBLANK('Zusatzblatt (Perigon)'!I4543),"",'Zusatzblatt (Perigon)'!I4543)</f>
        <v/>
      </c>
      <c r="D4548" s="97" t="str">
        <f>IF(ISBLANK('Zusatzblatt (Perigon)'!J4543),"",'Zusatzblatt (Perigon)'!J4543)</f>
        <v/>
      </c>
      <c r="E4548" s="64" t="str">
        <f>IF(ISBLANK('Zusatzblatt (Perigon)'!K4543),"",'Zusatzblatt (Perigon)'!K4543)</f>
        <v/>
      </c>
      <c r="F4548" s="65"/>
      <c r="G4548" s="64"/>
      <c r="H4548" s="69" t="str">
        <f>IF(ISBLANK('Zusatzblatt (Perigon)'!L4543),"",'Zusatzblatt (Perigon)'!L4543)</f>
        <v/>
      </c>
      <c r="I4548" s="69" t="str">
        <f>IF(ISBLANK('Zusatzblatt (Perigon)'!M4543),"",'Zusatzblatt (Perigon)'!M4543)</f>
        <v/>
      </c>
      <c r="J4548" s="98" t="str">
        <f>IF(ISBLANK('Zusatzblatt (Perigon)'!N4543),"",'Zusatzblatt (Perigon)'!N4543)</f>
        <v/>
      </c>
      <c r="K4548" s="99" t="str">
        <f>IF(ISBLANK('Zusatzblatt (Perigon)'!J4543),"",'Zusatzblatt (Perigon)'!T4543)</f>
        <v/>
      </c>
      <c r="L4548" s="95" t="str">
        <f>IF(ISBLANK('Zusatzblatt (Perigon)'!O4543),"",'Zusatzblatt (Perigon)'!O4543)</f>
        <v/>
      </c>
      <c r="M4548" s="95" t="str">
        <f>IF(ISBLANK('Zusatzblatt (Perigon)'!R4543),"",'Zusatzblatt (Perigon)'!R4543)</f>
        <v/>
      </c>
      <c r="N4548" s="95" t="str">
        <f>IF(ISBLANK('Zusatzblatt (Perigon)'!P4543),"",'Zusatzblatt (Perigon)'!P4543)</f>
        <v/>
      </c>
      <c r="O4548" s="38" t="str">
        <f>IF($L4548="","",VLOOKUP($R4548,Tarife!$A$2:$R$599,13,FALSE))</f>
        <v/>
      </c>
      <c r="P4548" s="38" t="str">
        <f t="shared" si="70"/>
        <v/>
      </c>
      <c r="R4548" s="100" t="str">
        <f>Zusammenzug!$C$25&amp;"-"&amp;Zusammenzug!$A$7&amp;"-"&amp;Leistungen!L4548</f>
        <v>2026-Nicht beauftragte Spitex-Organisation-</v>
      </c>
    </row>
    <row r="4549" spans="1:18" x14ac:dyDescent="0.2">
      <c r="A4549" s="95" t="str">
        <f>IF(ISBLANK('Zusatzblatt (Perigon)'!E4544),"",'Zusatzblatt (Perigon)'!E4544)</f>
        <v/>
      </c>
      <c r="B4549" s="95" t="str">
        <f>IF(ISBLANK('Zusatzblatt (Perigon)'!G4544),"",'Zusatzblatt (Perigon)'!G4544)</f>
        <v/>
      </c>
      <c r="C4549" s="96" t="str">
        <f>IF(ISBLANK('Zusatzblatt (Perigon)'!I4544),"",'Zusatzblatt (Perigon)'!I4544)</f>
        <v/>
      </c>
      <c r="D4549" s="97" t="str">
        <f>IF(ISBLANK('Zusatzblatt (Perigon)'!J4544),"",'Zusatzblatt (Perigon)'!J4544)</f>
        <v/>
      </c>
      <c r="E4549" s="64" t="str">
        <f>IF(ISBLANK('Zusatzblatt (Perigon)'!K4544),"",'Zusatzblatt (Perigon)'!K4544)</f>
        <v/>
      </c>
      <c r="F4549" s="65"/>
      <c r="G4549" s="64"/>
      <c r="H4549" s="69" t="str">
        <f>IF(ISBLANK('Zusatzblatt (Perigon)'!L4544),"",'Zusatzblatt (Perigon)'!L4544)</f>
        <v/>
      </c>
      <c r="I4549" s="69" t="str">
        <f>IF(ISBLANK('Zusatzblatt (Perigon)'!M4544),"",'Zusatzblatt (Perigon)'!M4544)</f>
        <v/>
      </c>
      <c r="J4549" s="98" t="str">
        <f>IF(ISBLANK('Zusatzblatt (Perigon)'!N4544),"",'Zusatzblatt (Perigon)'!N4544)</f>
        <v/>
      </c>
      <c r="K4549" s="99" t="str">
        <f>IF(ISBLANK('Zusatzblatt (Perigon)'!J4544),"",'Zusatzblatt (Perigon)'!T4544)</f>
        <v/>
      </c>
      <c r="L4549" s="95" t="str">
        <f>IF(ISBLANK('Zusatzblatt (Perigon)'!O4544),"",'Zusatzblatt (Perigon)'!O4544)</f>
        <v/>
      </c>
      <c r="M4549" s="95" t="str">
        <f>IF(ISBLANK('Zusatzblatt (Perigon)'!R4544),"",'Zusatzblatt (Perigon)'!R4544)</f>
        <v/>
      </c>
      <c r="N4549" s="95" t="str">
        <f>IF(ISBLANK('Zusatzblatt (Perigon)'!P4544),"",'Zusatzblatt (Perigon)'!P4544)</f>
        <v/>
      </c>
      <c r="O4549" s="38" t="str">
        <f>IF($L4549="","",VLOOKUP($R4549,Tarife!$A$2:$R$599,13,FALSE))</f>
        <v/>
      </c>
      <c r="P4549" s="38" t="str">
        <f t="shared" si="70"/>
        <v/>
      </c>
      <c r="R4549" s="100" t="str">
        <f>Zusammenzug!$C$25&amp;"-"&amp;Zusammenzug!$A$7&amp;"-"&amp;Leistungen!L4549</f>
        <v>2026-Nicht beauftragte Spitex-Organisation-</v>
      </c>
    </row>
    <row r="4550" spans="1:18" x14ac:dyDescent="0.2">
      <c r="A4550" s="95" t="str">
        <f>IF(ISBLANK('Zusatzblatt (Perigon)'!E4545),"",'Zusatzblatt (Perigon)'!E4545)</f>
        <v/>
      </c>
      <c r="B4550" s="95" t="str">
        <f>IF(ISBLANK('Zusatzblatt (Perigon)'!G4545),"",'Zusatzblatt (Perigon)'!G4545)</f>
        <v/>
      </c>
      <c r="C4550" s="96" t="str">
        <f>IF(ISBLANK('Zusatzblatt (Perigon)'!I4545),"",'Zusatzblatt (Perigon)'!I4545)</f>
        <v/>
      </c>
      <c r="D4550" s="97" t="str">
        <f>IF(ISBLANK('Zusatzblatt (Perigon)'!J4545),"",'Zusatzblatt (Perigon)'!J4545)</f>
        <v/>
      </c>
      <c r="E4550" s="64" t="str">
        <f>IF(ISBLANK('Zusatzblatt (Perigon)'!K4545),"",'Zusatzblatt (Perigon)'!K4545)</f>
        <v/>
      </c>
      <c r="F4550" s="65"/>
      <c r="G4550" s="64"/>
      <c r="H4550" s="69" t="str">
        <f>IF(ISBLANK('Zusatzblatt (Perigon)'!L4545),"",'Zusatzblatt (Perigon)'!L4545)</f>
        <v/>
      </c>
      <c r="I4550" s="69" t="str">
        <f>IF(ISBLANK('Zusatzblatt (Perigon)'!M4545),"",'Zusatzblatt (Perigon)'!M4545)</f>
        <v/>
      </c>
      <c r="J4550" s="98" t="str">
        <f>IF(ISBLANK('Zusatzblatt (Perigon)'!N4545),"",'Zusatzblatt (Perigon)'!N4545)</f>
        <v/>
      </c>
      <c r="K4550" s="99" t="str">
        <f>IF(ISBLANK('Zusatzblatt (Perigon)'!J4545),"",'Zusatzblatt (Perigon)'!T4545)</f>
        <v/>
      </c>
      <c r="L4550" s="95" t="str">
        <f>IF(ISBLANK('Zusatzblatt (Perigon)'!O4545),"",'Zusatzblatt (Perigon)'!O4545)</f>
        <v/>
      </c>
      <c r="M4550" s="95" t="str">
        <f>IF(ISBLANK('Zusatzblatt (Perigon)'!R4545),"",'Zusatzblatt (Perigon)'!R4545)</f>
        <v/>
      </c>
      <c r="N4550" s="95" t="str">
        <f>IF(ISBLANK('Zusatzblatt (Perigon)'!P4545),"",'Zusatzblatt (Perigon)'!P4545)</f>
        <v/>
      </c>
      <c r="O4550" s="38" t="str">
        <f>IF($L4550="","",VLOOKUP($R4550,Tarife!$A$2:$R$599,13,FALSE))</f>
        <v/>
      </c>
      <c r="P4550" s="38" t="str">
        <f t="shared" si="70"/>
        <v/>
      </c>
      <c r="R4550" s="100" t="str">
        <f>Zusammenzug!$C$25&amp;"-"&amp;Zusammenzug!$A$7&amp;"-"&amp;Leistungen!L4550</f>
        <v>2026-Nicht beauftragte Spitex-Organisation-</v>
      </c>
    </row>
    <row r="4551" spans="1:18" x14ac:dyDescent="0.2">
      <c r="A4551" s="95" t="str">
        <f>IF(ISBLANK('Zusatzblatt (Perigon)'!E4546),"",'Zusatzblatt (Perigon)'!E4546)</f>
        <v/>
      </c>
      <c r="B4551" s="95" t="str">
        <f>IF(ISBLANK('Zusatzblatt (Perigon)'!G4546),"",'Zusatzblatt (Perigon)'!G4546)</f>
        <v/>
      </c>
      <c r="C4551" s="96" t="str">
        <f>IF(ISBLANK('Zusatzblatt (Perigon)'!I4546),"",'Zusatzblatt (Perigon)'!I4546)</f>
        <v/>
      </c>
      <c r="D4551" s="97" t="str">
        <f>IF(ISBLANK('Zusatzblatt (Perigon)'!J4546),"",'Zusatzblatt (Perigon)'!J4546)</f>
        <v/>
      </c>
      <c r="E4551" s="64" t="str">
        <f>IF(ISBLANK('Zusatzblatt (Perigon)'!K4546),"",'Zusatzblatt (Perigon)'!K4546)</f>
        <v/>
      </c>
      <c r="F4551" s="65"/>
      <c r="G4551" s="64"/>
      <c r="H4551" s="69" t="str">
        <f>IF(ISBLANK('Zusatzblatt (Perigon)'!L4546),"",'Zusatzblatt (Perigon)'!L4546)</f>
        <v/>
      </c>
      <c r="I4551" s="69" t="str">
        <f>IF(ISBLANK('Zusatzblatt (Perigon)'!M4546),"",'Zusatzblatt (Perigon)'!M4546)</f>
        <v/>
      </c>
      <c r="J4551" s="98" t="str">
        <f>IF(ISBLANK('Zusatzblatt (Perigon)'!N4546),"",'Zusatzblatt (Perigon)'!N4546)</f>
        <v/>
      </c>
      <c r="K4551" s="99" t="str">
        <f>IF(ISBLANK('Zusatzblatt (Perigon)'!J4546),"",'Zusatzblatt (Perigon)'!T4546)</f>
        <v/>
      </c>
      <c r="L4551" s="95" t="str">
        <f>IF(ISBLANK('Zusatzblatt (Perigon)'!O4546),"",'Zusatzblatt (Perigon)'!O4546)</f>
        <v/>
      </c>
      <c r="M4551" s="95" t="str">
        <f>IF(ISBLANK('Zusatzblatt (Perigon)'!R4546),"",'Zusatzblatt (Perigon)'!R4546)</f>
        <v/>
      </c>
      <c r="N4551" s="95" t="str">
        <f>IF(ISBLANK('Zusatzblatt (Perigon)'!P4546),"",'Zusatzblatt (Perigon)'!P4546)</f>
        <v/>
      </c>
      <c r="O4551" s="38" t="str">
        <f>IF($L4551="","",VLOOKUP($R4551,Tarife!$A$2:$R$599,13,FALSE))</f>
        <v/>
      </c>
      <c r="P4551" s="38" t="str">
        <f t="shared" si="70"/>
        <v/>
      </c>
      <c r="R4551" s="100" t="str">
        <f>Zusammenzug!$C$25&amp;"-"&amp;Zusammenzug!$A$7&amp;"-"&amp;Leistungen!L4551</f>
        <v>2026-Nicht beauftragte Spitex-Organisation-</v>
      </c>
    </row>
    <row r="4552" spans="1:18" x14ac:dyDescent="0.2">
      <c r="A4552" s="95" t="str">
        <f>IF(ISBLANK('Zusatzblatt (Perigon)'!E4547),"",'Zusatzblatt (Perigon)'!E4547)</f>
        <v/>
      </c>
      <c r="B4552" s="95" t="str">
        <f>IF(ISBLANK('Zusatzblatt (Perigon)'!G4547),"",'Zusatzblatt (Perigon)'!G4547)</f>
        <v/>
      </c>
      <c r="C4552" s="96" t="str">
        <f>IF(ISBLANK('Zusatzblatt (Perigon)'!I4547),"",'Zusatzblatt (Perigon)'!I4547)</f>
        <v/>
      </c>
      <c r="D4552" s="97" t="str">
        <f>IF(ISBLANK('Zusatzblatt (Perigon)'!J4547),"",'Zusatzblatt (Perigon)'!J4547)</f>
        <v/>
      </c>
      <c r="E4552" s="64" t="str">
        <f>IF(ISBLANK('Zusatzblatt (Perigon)'!K4547),"",'Zusatzblatt (Perigon)'!K4547)</f>
        <v/>
      </c>
      <c r="F4552" s="65"/>
      <c r="G4552" s="64"/>
      <c r="H4552" s="69" t="str">
        <f>IF(ISBLANK('Zusatzblatt (Perigon)'!L4547),"",'Zusatzblatt (Perigon)'!L4547)</f>
        <v/>
      </c>
      <c r="I4552" s="69" t="str">
        <f>IF(ISBLANK('Zusatzblatt (Perigon)'!M4547),"",'Zusatzblatt (Perigon)'!M4547)</f>
        <v/>
      </c>
      <c r="J4552" s="98" t="str">
        <f>IF(ISBLANK('Zusatzblatt (Perigon)'!N4547),"",'Zusatzblatt (Perigon)'!N4547)</f>
        <v/>
      </c>
      <c r="K4552" s="99" t="str">
        <f>IF(ISBLANK('Zusatzblatt (Perigon)'!J4547),"",'Zusatzblatt (Perigon)'!T4547)</f>
        <v/>
      </c>
      <c r="L4552" s="95" t="str">
        <f>IF(ISBLANK('Zusatzblatt (Perigon)'!O4547),"",'Zusatzblatt (Perigon)'!O4547)</f>
        <v/>
      </c>
      <c r="M4552" s="95" t="str">
        <f>IF(ISBLANK('Zusatzblatt (Perigon)'!R4547),"",'Zusatzblatt (Perigon)'!R4547)</f>
        <v/>
      </c>
      <c r="N4552" s="95" t="str">
        <f>IF(ISBLANK('Zusatzblatt (Perigon)'!P4547),"",'Zusatzblatt (Perigon)'!P4547)</f>
        <v/>
      </c>
      <c r="O4552" s="38" t="str">
        <f>IF($L4552="","",VLOOKUP($R4552,Tarife!$A$2:$R$599,13,FALSE))</f>
        <v/>
      </c>
      <c r="P4552" s="38" t="str">
        <f t="shared" ref="P4552:P4615" si="71">IF(L4552="","",IF(AND($L4552="Pabe",N4552&lt;O4552),M4552*O4552,IF(N4552&lt;O4552,M4552*N4552,M4552*O4552)))</f>
        <v/>
      </c>
      <c r="R4552" s="100" t="str">
        <f>Zusammenzug!$C$25&amp;"-"&amp;Zusammenzug!$A$7&amp;"-"&amp;Leistungen!L4552</f>
        <v>2026-Nicht beauftragte Spitex-Organisation-</v>
      </c>
    </row>
    <row r="4553" spans="1:18" x14ac:dyDescent="0.2">
      <c r="A4553" s="95" t="str">
        <f>IF(ISBLANK('Zusatzblatt (Perigon)'!E4548),"",'Zusatzblatt (Perigon)'!E4548)</f>
        <v/>
      </c>
      <c r="B4553" s="95" t="str">
        <f>IF(ISBLANK('Zusatzblatt (Perigon)'!G4548),"",'Zusatzblatt (Perigon)'!G4548)</f>
        <v/>
      </c>
      <c r="C4553" s="96" t="str">
        <f>IF(ISBLANK('Zusatzblatt (Perigon)'!I4548),"",'Zusatzblatt (Perigon)'!I4548)</f>
        <v/>
      </c>
      <c r="D4553" s="97" t="str">
        <f>IF(ISBLANK('Zusatzblatt (Perigon)'!J4548),"",'Zusatzblatt (Perigon)'!J4548)</f>
        <v/>
      </c>
      <c r="E4553" s="64" t="str">
        <f>IF(ISBLANK('Zusatzblatt (Perigon)'!K4548),"",'Zusatzblatt (Perigon)'!K4548)</f>
        <v/>
      </c>
      <c r="F4553" s="65"/>
      <c r="G4553" s="64"/>
      <c r="H4553" s="69" t="str">
        <f>IF(ISBLANK('Zusatzblatt (Perigon)'!L4548),"",'Zusatzblatt (Perigon)'!L4548)</f>
        <v/>
      </c>
      <c r="I4553" s="69" t="str">
        <f>IF(ISBLANK('Zusatzblatt (Perigon)'!M4548),"",'Zusatzblatt (Perigon)'!M4548)</f>
        <v/>
      </c>
      <c r="J4553" s="98" t="str">
        <f>IF(ISBLANK('Zusatzblatt (Perigon)'!N4548),"",'Zusatzblatt (Perigon)'!N4548)</f>
        <v/>
      </c>
      <c r="K4553" s="99" t="str">
        <f>IF(ISBLANK('Zusatzblatt (Perigon)'!J4548),"",'Zusatzblatt (Perigon)'!T4548)</f>
        <v/>
      </c>
      <c r="L4553" s="95" t="str">
        <f>IF(ISBLANK('Zusatzblatt (Perigon)'!O4548),"",'Zusatzblatt (Perigon)'!O4548)</f>
        <v/>
      </c>
      <c r="M4553" s="95" t="str">
        <f>IF(ISBLANK('Zusatzblatt (Perigon)'!R4548),"",'Zusatzblatt (Perigon)'!R4548)</f>
        <v/>
      </c>
      <c r="N4553" s="95" t="str">
        <f>IF(ISBLANK('Zusatzblatt (Perigon)'!P4548),"",'Zusatzblatt (Perigon)'!P4548)</f>
        <v/>
      </c>
      <c r="O4553" s="38" t="str">
        <f>IF($L4553="","",VLOOKUP($R4553,Tarife!$A$2:$R$599,13,FALSE))</f>
        <v/>
      </c>
      <c r="P4553" s="38" t="str">
        <f t="shared" si="71"/>
        <v/>
      </c>
      <c r="R4553" s="100" t="str">
        <f>Zusammenzug!$C$25&amp;"-"&amp;Zusammenzug!$A$7&amp;"-"&amp;Leistungen!L4553</f>
        <v>2026-Nicht beauftragte Spitex-Organisation-</v>
      </c>
    </row>
    <row r="4554" spans="1:18" x14ac:dyDescent="0.2">
      <c r="A4554" s="95" t="str">
        <f>IF(ISBLANK('Zusatzblatt (Perigon)'!E4549),"",'Zusatzblatt (Perigon)'!E4549)</f>
        <v/>
      </c>
      <c r="B4554" s="95" t="str">
        <f>IF(ISBLANK('Zusatzblatt (Perigon)'!G4549),"",'Zusatzblatt (Perigon)'!G4549)</f>
        <v/>
      </c>
      <c r="C4554" s="96" t="str">
        <f>IF(ISBLANK('Zusatzblatt (Perigon)'!I4549),"",'Zusatzblatt (Perigon)'!I4549)</f>
        <v/>
      </c>
      <c r="D4554" s="97" t="str">
        <f>IF(ISBLANK('Zusatzblatt (Perigon)'!J4549),"",'Zusatzblatt (Perigon)'!J4549)</f>
        <v/>
      </c>
      <c r="E4554" s="64" t="str">
        <f>IF(ISBLANK('Zusatzblatt (Perigon)'!K4549),"",'Zusatzblatt (Perigon)'!K4549)</f>
        <v/>
      </c>
      <c r="F4554" s="65"/>
      <c r="G4554" s="64"/>
      <c r="H4554" s="69" t="str">
        <f>IF(ISBLANK('Zusatzblatt (Perigon)'!L4549),"",'Zusatzblatt (Perigon)'!L4549)</f>
        <v/>
      </c>
      <c r="I4554" s="69" t="str">
        <f>IF(ISBLANK('Zusatzblatt (Perigon)'!M4549),"",'Zusatzblatt (Perigon)'!M4549)</f>
        <v/>
      </c>
      <c r="J4554" s="98" t="str">
        <f>IF(ISBLANK('Zusatzblatt (Perigon)'!N4549),"",'Zusatzblatt (Perigon)'!N4549)</f>
        <v/>
      </c>
      <c r="K4554" s="99" t="str">
        <f>IF(ISBLANK('Zusatzblatt (Perigon)'!J4549),"",'Zusatzblatt (Perigon)'!T4549)</f>
        <v/>
      </c>
      <c r="L4554" s="95" t="str">
        <f>IF(ISBLANK('Zusatzblatt (Perigon)'!O4549),"",'Zusatzblatt (Perigon)'!O4549)</f>
        <v/>
      </c>
      <c r="M4554" s="95" t="str">
        <f>IF(ISBLANK('Zusatzblatt (Perigon)'!R4549),"",'Zusatzblatt (Perigon)'!R4549)</f>
        <v/>
      </c>
      <c r="N4554" s="95" t="str">
        <f>IF(ISBLANK('Zusatzblatt (Perigon)'!P4549),"",'Zusatzblatt (Perigon)'!P4549)</f>
        <v/>
      </c>
      <c r="O4554" s="38" t="str">
        <f>IF($L4554="","",VLOOKUP($R4554,Tarife!$A$2:$R$599,13,FALSE))</f>
        <v/>
      </c>
      <c r="P4554" s="38" t="str">
        <f t="shared" si="71"/>
        <v/>
      </c>
      <c r="R4554" s="100" t="str">
        <f>Zusammenzug!$C$25&amp;"-"&amp;Zusammenzug!$A$7&amp;"-"&amp;Leistungen!L4554</f>
        <v>2026-Nicht beauftragte Spitex-Organisation-</v>
      </c>
    </row>
    <row r="4555" spans="1:18" x14ac:dyDescent="0.2">
      <c r="A4555" s="95" t="str">
        <f>IF(ISBLANK('Zusatzblatt (Perigon)'!E4550),"",'Zusatzblatt (Perigon)'!E4550)</f>
        <v/>
      </c>
      <c r="B4555" s="95" t="str">
        <f>IF(ISBLANK('Zusatzblatt (Perigon)'!G4550),"",'Zusatzblatt (Perigon)'!G4550)</f>
        <v/>
      </c>
      <c r="C4555" s="96" t="str">
        <f>IF(ISBLANK('Zusatzblatt (Perigon)'!I4550),"",'Zusatzblatt (Perigon)'!I4550)</f>
        <v/>
      </c>
      <c r="D4555" s="97" t="str">
        <f>IF(ISBLANK('Zusatzblatt (Perigon)'!J4550),"",'Zusatzblatt (Perigon)'!J4550)</f>
        <v/>
      </c>
      <c r="E4555" s="64" t="str">
        <f>IF(ISBLANK('Zusatzblatt (Perigon)'!K4550),"",'Zusatzblatt (Perigon)'!K4550)</f>
        <v/>
      </c>
      <c r="F4555" s="65"/>
      <c r="G4555" s="64"/>
      <c r="H4555" s="69" t="str">
        <f>IF(ISBLANK('Zusatzblatt (Perigon)'!L4550),"",'Zusatzblatt (Perigon)'!L4550)</f>
        <v/>
      </c>
      <c r="I4555" s="69" t="str">
        <f>IF(ISBLANK('Zusatzblatt (Perigon)'!M4550),"",'Zusatzblatt (Perigon)'!M4550)</f>
        <v/>
      </c>
      <c r="J4555" s="98" t="str">
        <f>IF(ISBLANK('Zusatzblatt (Perigon)'!N4550),"",'Zusatzblatt (Perigon)'!N4550)</f>
        <v/>
      </c>
      <c r="K4555" s="99" t="str">
        <f>IF(ISBLANK('Zusatzblatt (Perigon)'!J4550),"",'Zusatzblatt (Perigon)'!T4550)</f>
        <v/>
      </c>
      <c r="L4555" s="95" t="str">
        <f>IF(ISBLANK('Zusatzblatt (Perigon)'!O4550),"",'Zusatzblatt (Perigon)'!O4550)</f>
        <v/>
      </c>
      <c r="M4555" s="95" t="str">
        <f>IF(ISBLANK('Zusatzblatt (Perigon)'!R4550),"",'Zusatzblatt (Perigon)'!R4550)</f>
        <v/>
      </c>
      <c r="N4555" s="95" t="str">
        <f>IF(ISBLANK('Zusatzblatt (Perigon)'!P4550),"",'Zusatzblatt (Perigon)'!P4550)</f>
        <v/>
      </c>
      <c r="O4555" s="38" t="str">
        <f>IF($L4555="","",VLOOKUP($R4555,Tarife!$A$2:$R$599,13,FALSE))</f>
        <v/>
      </c>
      <c r="P4555" s="38" t="str">
        <f t="shared" si="71"/>
        <v/>
      </c>
      <c r="R4555" s="100" t="str">
        <f>Zusammenzug!$C$25&amp;"-"&amp;Zusammenzug!$A$7&amp;"-"&amp;Leistungen!L4555</f>
        <v>2026-Nicht beauftragte Spitex-Organisation-</v>
      </c>
    </row>
    <row r="4556" spans="1:18" x14ac:dyDescent="0.2">
      <c r="A4556" s="95" t="str">
        <f>IF(ISBLANK('Zusatzblatt (Perigon)'!E4551),"",'Zusatzblatt (Perigon)'!E4551)</f>
        <v/>
      </c>
      <c r="B4556" s="95" t="str">
        <f>IF(ISBLANK('Zusatzblatt (Perigon)'!G4551),"",'Zusatzblatt (Perigon)'!G4551)</f>
        <v/>
      </c>
      <c r="C4556" s="96" t="str">
        <f>IF(ISBLANK('Zusatzblatt (Perigon)'!I4551),"",'Zusatzblatt (Perigon)'!I4551)</f>
        <v/>
      </c>
      <c r="D4556" s="97" t="str">
        <f>IF(ISBLANK('Zusatzblatt (Perigon)'!J4551),"",'Zusatzblatt (Perigon)'!J4551)</f>
        <v/>
      </c>
      <c r="E4556" s="64" t="str">
        <f>IF(ISBLANK('Zusatzblatt (Perigon)'!K4551),"",'Zusatzblatt (Perigon)'!K4551)</f>
        <v/>
      </c>
      <c r="F4556" s="65"/>
      <c r="G4556" s="64"/>
      <c r="H4556" s="69" t="str">
        <f>IF(ISBLANK('Zusatzblatt (Perigon)'!L4551),"",'Zusatzblatt (Perigon)'!L4551)</f>
        <v/>
      </c>
      <c r="I4556" s="69" t="str">
        <f>IF(ISBLANK('Zusatzblatt (Perigon)'!M4551),"",'Zusatzblatt (Perigon)'!M4551)</f>
        <v/>
      </c>
      <c r="J4556" s="98" t="str">
        <f>IF(ISBLANK('Zusatzblatt (Perigon)'!N4551),"",'Zusatzblatt (Perigon)'!N4551)</f>
        <v/>
      </c>
      <c r="K4556" s="99" t="str">
        <f>IF(ISBLANK('Zusatzblatt (Perigon)'!J4551),"",'Zusatzblatt (Perigon)'!T4551)</f>
        <v/>
      </c>
      <c r="L4556" s="95" t="str">
        <f>IF(ISBLANK('Zusatzblatt (Perigon)'!O4551),"",'Zusatzblatt (Perigon)'!O4551)</f>
        <v/>
      </c>
      <c r="M4556" s="95" t="str">
        <f>IF(ISBLANK('Zusatzblatt (Perigon)'!R4551),"",'Zusatzblatt (Perigon)'!R4551)</f>
        <v/>
      </c>
      <c r="N4556" s="95" t="str">
        <f>IF(ISBLANK('Zusatzblatt (Perigon)'!P4551),"",'Zusatzblatt (Perigon)'!P4551)</f>
        <v/>
      </c>
      <c r="O4556" s="38" t="str">
        <f>IF($L4556="","",VLOOKUP($R4556,Tarife!$A$2:$R$599,13,FALSE))</f>
        <v/>
      </c>
      <c r="P4556" s="38" t="str">
        <f t="shared" si="71"/>
        <v/>
      </c>
      <c r="R4556" s="100" t="str">
        <f>Zusammenzug!$C$25&amp;"-"&amp;Zusammenzug!$A$7&amp;"-"&amp;Leistungen!L4556</f>
        <v>2026-Nicht beauftragte Spitex-Organisation-</v>
      </c>
    </row>
    <row r="4557" spans="1:18" x14ac:dyDescent="0.2">
      <c r="A4557" s="95" t="str">
        <f>IF(ISBLANK('Zusatzblatt (Perigon)'!E4552),"",'Zusatzblatt (Perigon)'!E4552)</f>
        <v/>
      </c>
      <c r="B4557" s="95" t="str">
        <f>IF(ISBLANK('Zusatzblatt (Perigon)'!G4552),"",'Zusatzblatt (Perigon)'!G4552)</f>
        <v/>
      </c>
      <c r="C4557" s="96" t="str">
        <f>IF(ISBLANK('Zusatzblatt (Perigon)'!I4552),"",'Zusatzblatt (Perigon)'!I4552)</f>
        <v/>
      </c>
      <c r="D4557" s="97" t="str">
        <f>IF(ISBLANK('Zusatzblatt (Perigon)'!J4552),"",'Zusatzblatt (Perigon)'!J4552)</f>
        <v/>
      </c>
      <c r="E4557" s="64" t="str">
        <f>IF(ISBLANK('Zusatzblatt (Perigon)'!K4552),"",'Zusatzblatt (Perigon)'!K4552)</f>
        <v/>
      </c>
      <c r="F4557" s="65"/>
      <c r="G4557" s="64"/>
      <c r="H4557" s="69" t="str">
        <f>IF(ISBLANK('Zusatzblatt (Perigon)'!L4552),"",'Zusatzblatt (Perigon)'!L4552)</f>
        <v/>
      </c>
      <c r="I4557" s="69" t="str">
        <f>IF(ISBLANK('Zusatzblatt (Perigon)'!M4552),"",'Zusatzblatt (Perigon)'!M4552)</f>
        <v/>
      </c>
      <c r="J4557" s="98" t="str">
        <f>IF(ISBLANK('Zusatzblatt (Perigon)'!N4552),"",'Zusatzblatt (Perigon)'!N4552)</f>
        <v/>
      </c>
      <c r="K4557" s="99" t="str">
        <f>IF(ISBLANK('Zusatzblatt (Perigon)'!J4552),"",'Zusatzblatt (Perigon)'!T4552)</f>
        <v/>
      </c>
      <c r="L4557" s="95" t="str">
        <f>IF(ISBLANK('Zusatzblatt (Perigon)'!O4552),"",'Zusatzblatt (Perigon)'!O4552)</f>
        <v/>
      </c>
      <c r="M4557" s="95" t="str">
        <f>IF(ISBLANK('Zusatzblatt (Perigon)'!R4552),"",'Zusatzblatt (Perigon)'!R4552)</f>
        <v/>
      </c>
      <c r="N4557" s="95" t="str">
        <f>IF(ISBLANK('Zusatzblatt (Perigon)'!P4552),"",'Zusatzblatt (Perigon)'!P4552)</f>
        <v/>
      </c>
      <c r="O4557" s="38" t="str">
        <f>IF($L4557="","",VLOOKUP($R4557,Tarife!$A$2:$R$599,13,FALSE))</f>
        <v/>
      </c>
      <c r="P4557" s="38" t="str">
        <f t="shared" si="71"/>
        <v/>
      </c>
      <c r="R4557" s="100" t="str">
        <f>Zusammenzug!$C$25&amp;"-"&amp;Zusammenzug!$A$7&amp;"-"&amp;Leistungen!L4557</f>
        <v>2026-Nicht beauftragte Spitex-Organisation-</v>
      </c>
    </row>
    <row r="4558" spans="1:18" x14ac:dyDescent="0.2">
      <c r="A4558" s="95" t="str">
        <f>IF(ISBLANK('Zusatzblatt (Perigon)'!E4553),"",'Zusatzblatt (Perigon)'!E4553)</f>
        <v/>
      </c>
      <c r="B4558" s="95" t="str">
        <f>IF(ISBLANK('Zusatzblatt (Perigon)'!G4553),"",'Zusatzblatt (Perigon)'!G4553)</f>
        <v/>
      </c>
      <c r="C4558" s="96" t="str">
        <f>IF(ISBLANK('Zusatzblatt (Perigon)'!I4553),"",'Zusatzblatt (Perigon)'!I4553)</f>
        <v/>
      </c>
      <c r="D4558" s="97" t="str">
        <f>IF(ISBLANK('Zusatzblatt (Perigon)'!J4553),"",'Zusatzblatt (Perigon)'!J4553)</f>
        <v/>
      </c>
      <c r="E4558" s="64" t="str">
        <f>IF(ISBLANK('Zusatzblatt (Perigon)'!K4553),"",'Zusatzblatt (Perigon)'!K4553)</f>
        <v/>
      </c>
      <c r="F4558" s="65"/>
      <c r="G4558" s="64"/>
      <c r="H4558" s="69" t="str">
        <f>IF(ISBLANK('Zusatzblatt (Perigon)'!L4553),"",'Zusatzblatt (Perigon)'!L4553)</f>
        <v/>
      </c>
      <c r="I4558" s="69" t="str">
        <f>IF(ISBLANK('Zusatzblatt (Perigon)'!M4553),"",'Zusatzblatt (Perigon)'!M4553)</f>
        <v/>
      </c>
      <c r="J4558" s="98" t="str">
        <f>IF(ISBLANK('Zusatzblatt (Perigon)'!N4553),"",'Zusatzblatt (Perigon)'!N4553)</f>
        <v/>
      </c>
      <c r="K4558" s="99" t="str">
        <f>IF(ISBLANK('Zusatzblatt (Perigon)'!J4553),"",'Zusatzblatt (Perigon)'!T4553)</f>
        <v/>
      </c>
      <c r="L4558" s="95" t="str">
        <f>IF(ISBLANK('Zusatzblatt (Perigon)'!O4553),"",'Zusatzblatt (Perigon)'!O4553)</f>
        <v/>
      </c>
      <c r="M4558" s="95" t="str">
        <f>IF(ISBLANK('Zusatzblatt (Perigon)'!R4553),"",'Zusatzblatt (Perigon)'!R4553)</f>
        <v/>
      </c>
      <c r="N4558" s="95" t="str">
        <f>IF(ISBLANK('Zusatzblatt (Perigon)'!P4553),"",'Zusatzblatt (Perigon)'!P4553)</f>
        <v/>
      </c>
      <c r="O4558" s="38" t="str">
        <f>IF($L4558="","",VLOOKUP($R4558,Tarife!$A$2:$R$599,13,FALSE))</f>
        <v/>
      </c>
      <c r="P4558" s="38" t="str">
        <f t="shared" si="71"/>
        <v/>
      </c>
      <c r="R4558" s="100" t="str">
        <f>Zusammenzug!$C$25&amp;"-"&amp;Zusammenzug!$A$7&amp;"-"&amp;Leistungen!L4558</f>
        <v>2026-Nicht beauftragte Spitex-Organisation-</v>
      </c>
    </row>
    <row r="4559" spans="1:18" x14ac:dyDescent="0.2">
      <c r="A4559" s="95" t="str">
        <f>IF(ISBLANK('Zusatzblatt (Perigon)'!E4554),"",'Zusatzblatt (Perigon)'!E4554)</f>
        <v/>
      </c>
      <c r="B4559" s="95" t="str">
        <f>IF(ISBLANK('Zusatzblatt (Perigon)'!G4554),"",'Zusatzblatt (Perigon)'!G4554)</f>
        <v/>
      </c>
      <c r="C4559" s="96" t="str">
        <f>IF(ISBLANK('Zusatzblatt (Perigon)'!I4554),"",'Zusatzblatt (Perigon)'!I4554)</f>
        <v/>
      </c>
      <c r="D4559" s="97" t="str">
        <f>IF(ISBLANK('Zusatzblatt (Perigon)'!J4554),"",'Zusatzblatt (Perigon)'!J4554)</f>
        <v/>
      </c>
      <c r="E4559" s="64" t="str">
        <f>IF(ISBLANK('Zusatzblatt (Perigon)'!K4554),"",'Zusatzblatt (Perigon)'!K4554)</f>
        <v/>
      </c>
      <c r="F4559" s="65"/>
      <c r="G4559" s="64"/>
      <c r="H4559" s="69" t="str">
        <f>IF(ISBLANK('Zusatzblatt (Perigon)'!L4554),"",'Zusatzblatt (Perigon)'!L4554)</f>
        <v/>
      </c>
      <c r="I4559" s="69" t="str">
        <f>IF(ISBLANK('Zusatzblatt (Perigon)'!M4554),"",'Zusatzblatt (Perigon)'!M4554)</f>
        <v/>
      </c>
      <c r="J4559" s="98" t="str">
        <f>IF(ISBLANK('Zusatzblatt (Perigon)'!N4554),"",'Zusatzblatt (Perigon)'!N4554)</f>
        <v/>
      </c>
      <c r="K4559" s="99" t="str">
        <f>IF(ISBLANK('Zusatzblatt (Perigon)'!J4554),"",'Zusatzblatt (Perigon)'!T4554)</f>
        <v/>
      </c>
      <c r="L4559" s="95" t="str">
        <f>IF(ISBLANK('Zusatzblatt (Perigon)'!O4554),"",'Zusatzblatt (Perigon)'!O4554)</f>
        <v/>
      </c>
      <c r="M4559" s="95" t="str">
        <f>IF(ISBLANK('Zusatzblatt (Perigon)'!R4554),"",'Zusatzblatt (Perigon)'!R4554)</f>
        <v/>
      </c>
      <c r="N4559" s="95" t="str">
        <f>IF(ISBLANK('Zusatzblatt (Perigon)'!P4554),"",'Zusatzblatt (Perigon)'!P4554)</f>
        <v/>
      </c>
      <c r="O4559" s="38" t="str">
        <f>IF($L4559="","",VLOOKUP($R4559,Tarife!$A$2:$R$599,13,FALSE))</f>
        <v/>
      </c>
      <c r="P4559" s="38" t="str">
        <f t="shared" si="71"/>
        <v/>
      </c>
      <c r="R4559" s="100" t="str">
        <f>Zusammenzug!$C$25&amp;"-"&amp;Zusammenzug!$A$7&amp;"-"&amp;Leistungen!L4559</f>
        <v>2026-Nicht beauftragte Spitex-Organisation-</v>
      </c>
    </row>
    <row r="4560" spans="1:18" x14ac:dyDescent="0.2">
      <c r="A4560" s="95" t="str">
        <f>IF(ISBLANK('Zusatzblatt (Perigon)'!E4555),"",'Zusatzblatt (Perigon)'!E4555)</f>
        <v/>
      </c>
      <c r="B4560" s="95" t="str">
        <f>IF(ISBLANK('Zusatzblatt (Perigon)'!G4555),"",'Zusatzblatt (Perigon)'!G4555)</f>
        <v/>
      </c>
      <c r="C4560" s="96" t="str">
        <f>IF(ISBLANK('Zusatzblatt (Perigon)'!I4555),"",'Zusatzblatt (Perigon)'!I4555)</f>
        <v/>
      </c>
      <c r="D4560" s="97" t="str">
        <f>IF(ISBLANK('Zusatzblatt (Perigon)'!J4555),"",'Zusatzblatt (Perigon)'!J4555)</f>
        <v/>
      </c>
      <c r="E4560" s="64" t="str">
        <f>IF(ISBLANK('Zusatzblatt (Perigon)'!K4555),"",'Zusatzblatt (Perigon)'!K4555)</f>
        <v/>
      </c>
      <c r="F4560" s="65"/>
      <c r="G4560" s="64"/>
      <c r="H4560" s="69" t="str">
        <f>IF(ISBLANK('Zusatzblatt (Perigon)'!L4555),"",'Zusatzblatt (Perigon)'!L4555)</f>
        <v/>
      </c>
      <c r="I4560" s="69" t="str">
        <f>IF(ISBLANK('Zusatzblatt (Perigon)'!M4555),"",'Zusatzblatt (Perigon)'!M4555)</f>
        <v/>
      </c>
      <c r="J4560" s="98" t="str">
        <f>IF(ISBLANK('Zusatzblatt (Perigon)'!N4555),"",'Zusatzblatt (Perigon)'!N4555)</f>
        <v/>
      </c>
      <c r="K4560" s="99" t="str">
        <f>IF(ISBLANK('Zusatzblatt (Perigon)'!J4555),"",'Zusatzblatt (Perigon)'!T4555)</f>
        <v/>
      </c>
      <c r="L4560" s="95" t="str">
        <f>IF(ISBLANK('Zusatzblatt (Perigon)'!O4555),"",'Zusatzblatt (Perigon)'!O4555)</f>
        <v/>
      </c>
      <c r="M4560" s="95" t="str">
        <f>IF(ISBLANK('Zusatzblatt (Perigon)'!R4555),"",'Zusatzblatt (Perigon)'!R4555)</f>
        <v/>
      </c>
      <c r="N4560" s="95" t="str">
        <f>IF(ISBLANK('Zusatzblatt (Perigon)'!P4555),"",'Zusatzblatt (Perigon)'!P4555)</f>
        <v/>
      </c>
      <c r="O4560" s="38" t="str">
        <f>IF($L4560="","",VLOOKUP($R4560,Tarife!$A$2:$R$599,13,FALSE))</f>
        <v/>
      </c>
      <c r="P4560" s="38" t="str">
        <f t="shared" si="71"/>
        <v/>
      </c>
      <c r="R4560" s="100" t="str">
        <f>Zusammenzug!$C$25&amp;"-"&amp;Zusammenzug!$A$7&amp;"-"&amp;Leistungen!L4560</f>
        <v>2026-Nicht beauftragte Spitex-Organisation-</v>
      </c>
    </row>
    <row r="4561" spans="1:18" x14ac:dyDescent="0.2">
      <c r="A4561" s="95" t="str">
        <f>IF(ISBLANK('Zusatzblatt (Perigon)'!E4556),"",'Zusatzblatt (Perigon)'!E4556)</f>
        <v/>
      </c>
      <c r="B4561" s="95" t="str">
        <f>IF(ISBLANK('Zusatzblatt (Perigon)'!G4556),"",'Zusatzblatt (Perigon)'!G4556)</f>
        <v/>
      </c>
      <c r="C4561" s="96" t="str">
        <f>IF(ISBLANK('Zusatzblatt (Perigon)'!I4556),"",'Zusatzblatt (Perigon)'!I4556)</f>
        <v/>
      </c>
      <c r="D4561" s="97" t="str">
        <f>IF(ISBLANK('Zusatzblatt (Perigon)'!J4556),"",'Zusatzblatt (Perigon)'!J4556)</f>
        <v/>
      </c>
      <c r="E4561" s="64" t="str">
        <f>IF(ISBLANK('Zusatzblatt (Perigon)'!K4556),"",'Zusatzblatt (Perigon)'!K4556)</f>
        <v/>
      </c>
      <c r="F4561" s="65"/>
      <c r="G4561" s="64"/>
      <c r="H4561" s="69" t="str">
        <f>IF(ISBLANK('Zusatzblatt (Perigon)'!L4556),"",'Zusatzblatt (Perigon)'!L4556)</f>
        <v/>
      </c>
      <c r="I4561" s="69" t="str">
        <f>IF(ISBLANK('Zusatzblatt (Perigon)'!M4556),"",'Zusatzblatt (Perigon)'!M4556)</f>
        <v/>
      </c>
      <c r="J4561" s="98" t="str">
        <f>IF(ISBLANK('Zusatzblatt (Perigon)'!N4556),"",'Zusatzblatt (Perigon)'!N4556)</f>
        <v/>
      </c>
      <c r="K4561" s="99" t="str">
        <f>IF(ISBLANK('Zusatzblatt (Perigon)'!J4556),"",'Zusatzblatt (Perigon)'!T4556)</f>
        <v/>
      </c>
      <c r="L4561" s="95" t="str">
        <f>IF(ISBLANK('Zusatzblatt (Perigon)'!O4556),"",'Zusatzblatt (Perigon)'!O4556)</f>
        <v/>
      </c>
      <c r="M4561" s="95" t="str">
        <f>IF(ISBLANK('Zusatzblatt (Perigon)'!R4556),"",'Zusatzblatt (Perigon)'!R4556)</f>
        <v/>
      </c>
      <c r="N4561" s="95" t="str">
        <f>IF(ISBLANK('Zusatzblatt (Perigon)'!P4556),"",'Zusatzblatt (Perigon)'!P4556)</f>
        <v/>
      </c>
      <c r="O4561" s="38" t="str">
        <f>IF($L4561="","",VLOOKUP($R4561,Tarife!$A$2:$R$599,13,FALSE))</f>
        <v/>
      </c>
      <c r="P4561" s="38" t="str">
        <f t="shared" si="71"/>
        <v/>
      </c>
      <c r="R4561" s="100" t="str">
        <f>Zusammenzug!$C$25&amp;"-"&amp;Zusammenzug!$A$7&amp;"-"&amp;Leistungen!L4561</f>
        <v>2026-Nicht beauftragte Spitex-Organisation-</v>
      </c>
    </row>
    <row r="4562" spans="1:18" x14ac:dyDescent="0.2">
      <c r="A4562" s="95" t="str">
        <f>IF(ISBLANK('Zusatzblatt (Perigon)'!E4557),"",'Zusatzblatt (Perigon)'!E4557)</f>
        <v/>
      </c>
      <c r="B4562" s="95" t="str">
        <f>IF(ISBLANK('Zusatzblatt (Perigon)'!G4557),"",'Zusatzblatt (Perigon)'!G4557)</f>
        <v/>
      </c>
      <c r="C4562" s="96" t="str">
        <f>IF(ISBLANK('Zusatzblatt (Perigon)'!I4557),"",'Zusatzblatt (Perigon)'!I4557)</f>
        <v/>
      </c>
      <c r="D4562" s="97" t="str">
        <f>IF(ISBLANK('Zusatzblatt (Perigon)'!J4557),"",'Zusatzblatt (Perigon)'!J4557)</f>
        <v/>
      </c>
      <c r="E4562" s="64" t="str">
        <f>IF(ISBLANK('Zusatzblatt (Perigon)'!K4557),"",'Zusatzblatt (Perigon)'!K4557)</f>
        <v/>
      </c>
      <c r="F4562" s="65"/>
      <c r="G4562" s="64"/>
      <c r="H4562" s="69" t="str">
        <f>IF(ISBLANK('Zusatzblatt (Perigon)'!L4557),"",'Zusatzblatt (Perigon)'!L4557)</f>
        <v/>
      </c>
      <c r="I4562" s="69" t="str">
        <f>IF(ISBLANK('Zusatzblatt (Perigon)'!M4557),"",'Zusatzblatt (Perigon)'!M4557)</f>
        <v/>
      </c>
      <c r="J4562" s="98" t="str">
        <f>IF(ISBLANK('Zusatzblatt (Perigon)'!N4557),"",'Zusatzblatt (Perigon)'!N4557)</f>
        <v/>
      </c>
      <c r="K4562" s="99" t="str">
        <f>IF(ISBLANK('Zusatzblatt (Perigon)'!J4557),"",'Zusatzblatt (Perigon)'!T4557)</f>
        <v/>
      </c>
      <c r="L4562" s="95" t="str">
        <f>IF(ISBLANK('Zusatzblatt (Perigon)'!O4557),"",'Zusatzblatt (Perigon)'!O4557)</f>
        <v/>
      </c>
      <c r="M4562" s="95" t="str">
        <f>IF(ISBLANK('Zusatzblatt (Perigon)'!R4557),"",'Zusatzblatt (Perigon)'!R4557)</f>
        <v/>
      </c>
      <c r="N4562" s="95" t="str">
        <f>IF(ISBLANK('Zusatzblatt (Perigon)'!P4557),"",'Zusatzblatt (Perigon)'!P4557)</f>
        <v/>
      </c>
      <c r="O4562" s="38" t="str">
        <f>IF($L4562="","",VLOOKUP($R4562,Tarife!$A$2:$R$599,13,FALSE))</f>
        <v/>
      </c>
      <c r="P4562" s="38" t="str">
        <f t="shared" si="71"/>
        <v/>
      </c>
      <c r="R4562" s="100" t="str">
        <f>Zusammenzug!$C$25&amp;"-"&amp;Zusammenzug!$A$7&amp;"-"&amp;Leistungen!L4562</f>
        <v>2026-Nicht beauftragte Spitex-Organisation-</v>
      </c>
    </row>
    <row r="4563" spans="1:18" x14ac:dyDescent="0.2">
      <c r="A4563" s="95" t="str">
        <f>IF(ISBLANK('Zusatzblatt (Perigon)'!E4558),"",'Zusatzblatt (Perigon)'!E4558)</f>
        <v/>
      </c>
      <c r="B4563" s="95" t="str">
        <f>IF(ISBLANK('Zusatzblatt (Perigon)'!G4558),"",'Zusatzblatt (Perigon)'!G4558)</f>
        <v/>
      </c>
      <c r="C4563" s="96" t="str">
        <f>IF(ISBLANK('Zusatzblatt (Perigon)'!I4558),"",'Zusatzblatt (Perigon)'!I4558)</f>
        <v/>
      </c>
      <c r="D4563" s="97" t="str">
        <f>IF(ISBLANK('Zusatzblatt (Perigon)'!J4558),"",'Zusatzblatt (Perigon)'!J4558)</f>
        <v/>
      </c>
      <c r="E4563" s="64" t="str">
        <f>IF(ISBLANK('Zusatzblatt (Perigon)'!K4558),"",'Zusatzblatt (Perigon)'!K4558)</f>
        <v/>
      </c>
      <c r="F4563" s="65"/>
      <c r="G4563" s="64"/>
      <c r="H4563" s="69" t="str">
        <f>IF(ISBLANK('Zusatzblatt (Perigon)'!L4558),"",'Zusatzblatt (Perigon)'!L4558)</f>
        <v/>
      </c>
      <c r="I4563" s="69" t="str">
        <f>IF(ISBLANK('Zusatzblatt (Perigon)'!M4558),"",'Zusatzblatt (Perigon)'!M4558)</f>
        <v/>
      </c>
      <c r="J4563" s="98" t="str">
        <f>IF(ISBLANK('Zusatzblatt (Perigon)'!N4558),"",'Zusatzblatt (Perigon)'!N4558)</f>
        <v/>
      </c>
      <c r="K4563" s="99" t="str">
        <f>IF(ISBLANK('Zusatzblatt (Perigon)'!J4558),"",'Zusatzblatt (Perigon)'!T4558)</f>
        <v/>
      </c>
      <c r="L4563" s="95" t="str">
        <f>IF(ISBLANK('Zusatzblatt (Perigon)'!O4558),"",'Zusatzblatt (Perigon)'!O4558)</f>
        <v/>
      </c>
      <c r="M4563" s="95" t="str">
        <f>IF(ISBLANK('Zusatzblatt (Perigon)'!R4558),"",'Zusatzblatt (Perigon)'!R4558)</f>
        <v/>
      </c>
      <c r="N4563" s="95" t="str">
        <f>IF(ISBLANK('Zusatzblatt (Perigon)'!P4558),"",'Zusatzblatt (Perigon)'!P4558)</f>
        <v/>
      </c>
      <c r="O4563" s="38" t="str">
        <f>IF($L4563="","",VLOOKUP($R4563,Tarife!$A$2:$R$599,13,FALSE))</f>
        <v/>
      </c>
      <c r="P4563" s="38" t="str">
        <f t="shared" si="71"/>
        <v/>
      </c>
      <c r="R4563" s="100" t="str">
        <f>Zusammenzug!$C$25&amp;"-"&amp;Zusammenzug!$A$7&amp;"-"&amp;Leistungen!L4563</f>
        <v>2026-Nicht beauftragte Spitex-Organisation-</v>
      </c>
    </row>
    <row r="4564" spans="1:18" x14ac:dyDescent="0.2">
      <c r="A4564" s="95" t="str">
        <f>IF(ISBLANK('Zusatzblatt (Perigon)'!E4559),"",'Zusatzblatt (Perigon)'!E4559)</f>
        <v/>
      </c>
      <c r="B4564" s="95" t="str">
        <f>IF(ISBLANK('Zusatzblatt (Perigon)'!G4559),"",'Zusatzblatt (Perigon)'!G4559)</f>
        <v/>
      </c>
      <c r="C4564" s="96" t="str">
        <f>IF(ISBLANK('Zusatzblatt (Perigon)'!I4559),"",'Zusatzblatt (Perigon)'!I4559)</f>
        <v/>
      </c>
      <c r="D4564" s="97" t="str">
        <f>IF(ISBLANK('Zusatzblatt (Perigon)'!J4559),"",'Zusatzblatt (Perigon)'!J4559)</f>
        <v/>
      </c>
      <c r="E4564" s="64" t="str">
        <f>IF(ISBLANK('Zusatzblatt (Perigon)'!K4559),"",'Zusatzblatt (Perigon)'!K4559)</f>
        <v/>
      </c>
      <c r="F4564" s="65"/>
      <c r="G4564" s="64"/>
      <c r="H4564" s="69" t="str">
        <f>IF(ISBLANK('Zusatzblatt (Perigon)'!L4559),"",'Zusatzblatt (Perigon)'!L4559)</f>
        <v/>
      </c>
      <c r="I4564" s="69" t="str">
        <f>IF(ISBLANK('Zusatzblatt (Perigon)'!M4559),"",'Zusatzblatt (Perigon)'!M4559)</f>
        <v/>
      </c>
      <c r="J4564" s="98" t="str">
        <f>IF(ISBLANK('Zusatzblatt (Perigon)'!N4559),"",'Zusatzblatt (Perigon)'!N4559)</f>
        <v/>
      </c>
      <c r="K4564" s="99" t="str">
        <f>IF(ISBLANK('Zusatzblatt (Perigon)'!J4559),"",'Zusatzblatt (Perigon)'!T4559)</f>
        <v/>
      </c>
      <c r="L4564" s="95" t="str">
        <f>IF(ISBLANK('Zusatzblatt (Perigon)'!O4559),"",'Zusatzblatt (Perigon)'!O4559)</f>
        <v/>
      </c>
      <c r="M4564" s="95" t="str">
        <f>IF(ISBLANK('Zusatzblatt (Perigon)'!R4559),"",'Zusatzblatt (Perigon)'!R4559)</f>
        <v/>
      </c>
      <c r="N4564" s="95" t="str">
        <f>IF(ISBLANK('Zusatzblatt (Perigon)'!P4559),"",'Zusatzblatt (Perigon)'!P4559)</f>
        <v/>
      </c>
      <c r="O4564" s="38" t="str">
        <f>IF($L4564="","",VLOOKUP($R4564,Tarife!$A$2:$R$599,13,FALSE))</f>
        <v/>
      </c>
      <c r="P4564" s="38" t="str">
        <f t="shared" si="71"/>
        <v/>
      </c>
      <c r="R4564" s="100" t="str">
        <f>Zusammenzug!$C$25&amp;"-"&amp;Zusammenzug!$A$7&amp;"-"&amp;Leistungen!L4564</f>
        <v>2026-Nicht beauftragte Spitex-Organisation-</v>
      </c>
    </row>
    <row r="4565" spans="1:18" x14ac:dyDescent="0.2">
      <c r="A4565" s="95" t="str">
        <f>IF(ISBLANK('Zusatzblatt (Perigon)'!E4560),"",'Zusatzblatt (Perigon)'!E4560)</f>
        <v/>
      </c>
      <c r="B4565" s="95" t="str">
        <f>IF(ISBLANK('Zusatzblatt (Perigon)'!G4560),"",'Zusatzblatt (Perigon)'!G4560)</f>
        <v/>
      </c>
      <c r="C4565" s="96" t="str">
        <f>IF(ISBLANK('Zusatzblatt (Perigon)'!I4560),"",'Zusatzblatt (Perigon)'!I4560)</f>
        <v/>
      </c>
      <c r="D4565" s="97" t="str">
        <f>IF(ISBLANK('Zusatzblatt (Perigon)'!J4560),"",'Zusatzblatt (Perigon)'!J4560)</f>
        <v/>
      </c>
      <c r="E4565" s="64" t="str">
        <f>IF(ISBLANK('Zusatzblatt (Perigon)'!K4560),"",'Zusatzblatt (Perigon)'!K4560)</f>
        <v/>
      </c>
      <c r="F4565" s="65"/>
      <c r="G4565" s="64"/>
      <c r="H4565" s="69" t="str">
        <f>IF(ISBLANK('Zusatzblatt (Perigon)'!L4560),"",'Zusatzblatt (Perigon)'!L4560)</f>
        <v/>
      </c>
      <c r="I4565" s="69" t="str">
        <f>IF(ISBLANK('Zusatzblatt (Perigon)'!M4560),"",'Zusatzblatt (Perigon)'!M4560)</f>
        <v/>
      </c>
      <c r="J4565" s="98" t="str">
        <f>IF(ISBLANK('Zusatzblatt (Perigon)'!N4560),"",'Zusatzblatt (Perigon)'!N4560)</f>
        <v/>
      </c>
      <c r="K4565" s="99" t="str">
        <f>IF(ISBLANK('Zusatzblatt (Perigon)'!J4560),"",'Zusatzblatt (Perigon)'!T4560)</f>
        <v/>
      </c>
      <c r="L4565" s="95" t="str">
        <f>IF(ISBLANK('Zusatzblatt (Perigon)'!O4560),"",'Zusatzblatt (Perigon)'!O4560)</f>
        <v/>
      </c>
      <c r="M4565" s="95" t="str">
        <f>IF(ISBLANK('Zusatzblatt (Perigon)'!R4560),"",'Zusatzblatt (Perigon)'!R4560)</f>
        <v/>
      </c>
      <c r="N4565" s="95" t="str">
        <f>IF(ISBLANK('Zusatzblatt (Perigon)'!P4560),"",'Zusatzblatt (Perigon)'!P4560)</f>
        <v/>
      </c>
      <c r="O4565" s="38" t="str">
        <f>IF($L4565="","",VLOOKUP($R4565,Tarife!$A$2:$R$599,13,FALSE))</f>
        <v/>
      </c>
      <c r="P4565" s="38" t="str">
        <f t="shared" si="71"/>
        <v/>
      </c>
      <c r="R4565" s="100" t="str">
        <f>Zusammenzug!$C$25&amp;"-"&amp;Zusammenzug!$A$7&amp;"-"&amp;Leistungen!L4565</f>
        <v>2026-Nicht beauftragte Spitex-Organisation-</v>
      </c>
    </row>
    <row r="4566" spans="1:18" x14ac:dyDescent="0.2">
      <c r="A4566" s="95" t="str">
        <f>IF(ISBLANK('Zusatzblatt (Perigon)'!E4561),"",'Zusatzblatt (Perigon)'!E4561)</f>
        <v/>
      </c>
      <c r="B4566" s="95" t="str">
        <f>IF(ISBLANK('Zusatzblatt (Perigon)'!G4561),"",'Zusatzblatt (Perigon)'!G4561)</f>
        <v/>
      </c>
      <c r="C4566" s="96" t="str">
        <f>IF(ISBLANK('Zusatzblatt (Perigon)'!I4561),"",'Zusatzblatt (Perigon)'!I4561)</f>
        <v/>
      </c>
      <c r="D4566" s="97" t="str">
        <f>IF(ISBLANK('Zusatzblatt (Perigon)'!J4561),"",'Zusatzblatt (Perigon)'!J4561)</f>
        <v/>
      </c>
      <c r="E4566" s="64" t="str">
        <f>IF(ISBLANK('Zusatzblatt (Perigon)'!K4561),"",'Zusatzblatt (Perigon)'!K4561)</f>
        <v/>
      </c>
      <c r="F4566" s="65"/>
      <c r="G4566" s="64"/>
      <c r="H4566" s="69" t="str">
        <f>IF(ISBLANK('Zusatzblatt (Perigon)'!L4561),"",'Zusatzblatt (Perigon)'!L4561)</f>
        <v/>
      </c>
      <c r="I4566" s="69" t="str">
        <f>IF(ISBLANK('Zusatzblatt (Perigon)'!M4561),"",'Zusatzblatt (Perigon)'!M4561)</f>
        <v/>
      </c>
      <c r="J4566" s="98" t="str">
        <f>IF(ISBLANK('Zusatzblatt (Perigon)'!N4561),"",'Zusatzblatt (Perigon)'!N4561)</f>
        <v/>
      </c>
      <c r="K4566" s="99" t="str">
        <f>IF(ISBLANK('Zusatzblatt (Perigon)'!J4561),"",'Zusatzblatt (Perigon)'!T4561)</f>
        <v/>
      </c>
      <c r="L4566" s="95" t="str">
        <f>IF(ISBLANK('Zusatzblatt (Perigon)'!O4561),"",'Zusatzblatt (Perigon)'!O4561)</f>
        <v/>
      </c>
      <c r="M4566" s="95" t="str">
        <f>IF(ISBLANK('Zusatzblatt (Perigon)'!R4561),"",'Zusatzblatt (Perigon)'!R4561)</f>
        <v/>
      </c>
      <c r="N4566" s="95" t="str">
        <f>IF(ISBLANK('Zusatzblatt (Perigon)'!P4561),"",'Zusatzblatt (Perigon)'!P4561)</f>
        <v/>
      </c>
      <c r="O4566" s="38" t="str">
        <f>IF($L4566="","",VLOOKUP($R4566,Tarife!$A$2:$R$599,13,FALSE))</f>
        <v/>
      </c>
      <c r="P4566" s="38" t="str">
        <f t="shared" si="71"/>
        <v/>
      </c>
      <c r="R4566" s="100" t="str">
        <f>Zusammenzug!$C$25&amp;"-"&amp;Zusammenzug!$A$7&amp;"-"&amp;Leistungen!L4566</f>
        <v>2026-Nicht beauftragte Spitex-Organisation-</v>
      </c>
    </row>
    <row r="4567" spans="1:18" x14ac:dyDescent="0.2">
      <c r="A4567" s="95" t="str">
        <f>IF(ISBLANK('Zusatzblatt (Perigon)'!E4562),"",'Zusatzblatt (Perigon)'!E4562)</f>
        <v/>
      </c>
      <c r="B4567" s="95" t="str">
        <f>IF(ISBLANK('Zusatzblatt (Perigon)'!G4562),"",'Zusatzblatt (Perigon)'!G4562)</f>
        <v/>
      </c>
      <c r="C4567" s="96" t="str">
        <f>IF(ISBLANK('Zusatzblatt (Perigon)'!I4562),"",'Zusatzblatt (Perigon)'!I4562)</f>
        <v/>
      </c>
      <c r="D4567" s="97" t="str">
        <f>IF(ISBLANK('Zusatzblatt (Perigon)'!J4562),"",'Zusatzblatt (Perigon)'!J4562)</f>
        <v/>
      </c>
      <c r="E4567" s="64" t="str">
        <f>IF(ISBLANK('Zusatzblatt (Perigon)'!K4562),"",'Zusatzblatt (Perigon)'!K4562)</f>
        <v/>
      </c>
      <c r="F4567" s="65"/>
      <c r="G4567" s="64"/>
      <c r="H4567" s="69" t="str">
        <f>IF(ISBLANK('Zusatzblatt (Perigon)'!L4562),"",'Zusatzblatt (Perigon)'!L4562)</f>
        <v/>
      </c>
      <c r="I4567" s="69" t="str">
        <f>IF(ISBLANK('Zusatzblatt (Perigon)'!M4562),"",'Zusatzblatt (Perigon)'!M4562)</f>
        <v/>
      </c>
      <c r="J4567" s="98" t="str">
        <f>IF(ISBLANK('Zusatzblatt (Perigon)'!N4562),"",'Zusatzblatt (Perigon)'!N4562)</f>
        <v/>
      </c>
      <c r="K4567" s="99" t="str">
        <f>IF(ISBLANK('Zusatzblatt (Perigon)'!J4562),"",'Zusatzblatt (Perigon)'!T4562)</f>
        <v/>
      </c>
      <c r="L4567" s="95" t="str">
        <f>IF(ISBLANK('Zusatzblatt (Perigon)'!O4562),"",'Zusatzblatt (Perigon)'!O4562)</f>
        <v/>
      </c>
      <c r="M4567" s="95" t="str">
        <f>IF(ISBLANK('Zusatzblatt (Perigon)'!R4562),"",'Zusatzblatt (Perigon)'!R4562)</f>
        <v/>
      </c>
      <c r="N4567" s="95" t="str">
        <f>IF(ISBLANK('Zusatzblatt (Perigon)'!P4562),"",'Zusatzblatt (Perigon)'!P4562)</f>
        <v/>
      </c>
      <c r="O4567" s="38" t="str">
        <f>IF($L4567="","",VLOOKUP($R4567,Tarife!$A$2:$R$599,13,FALSE))</f>
        <v/>
      </c>
      <c r="P4567" s="38" t="str">
        <f t="shared" si="71"/>
        <v/>
      </c>
      <c r="R4567" s="100" t="str">
        <f>Zusammenzug!$C$25&amp;"-"&amp;Zusammenzug!$A$7&amp;"-"&amp;Leistungen!L4567</f>
        <v>2026-Nicht beauftragte Spitex-Organisation-</v>
      </c>
    </row>
    <row r="4568" spans="1:18" x14ac:dyDescent="0.2">
      <c r="A4568" s="95" t="str">
        <f>IF(ISBLANK('Zusatzblatt (Perigon)'!E4563),"",'Zusatzblatt (Perigon)'!E4563)</f>
        <v/>
      </c>
      <c r="B4568" s="95" t="str">
        <f>IF(ISBLANK('Zusatzblatt (Perigon)'!G4563),"",'Zusatzblatt (Perigon)'!G4563)</f>
        <v/>
      </c>
      <c r="C4568" s="96" t="str">
        <f>IF(ISBLANK('Zusatzblatt (Perigon)'!I4563),"",'Zusatzblatt (Perigon)'!I4563)</f>
        <v/>
      </c>
      <c r="D4568" s="97" t="str">
        <f>IF(ISBLANK('Zusatzblatt (Perigon)'!J4563),"",'Zusatzblatt (Perigon)'!J4563)</f>
        <v/>
      </c>
      <c r="E4568" s="64" t="str">
        <f>IF(ISBLANK('Zusatzblatt (Perigon)'!K4563),"",'Zusatzblatt (Perigon)'!K4563)</f>
        <v/>
      </c>
      <c r="F4568" s="65"/>
      <c r="G4568" s="64"/>
      <c r="H4568" s="69" t="str">
        <f>IF(ISBLANK('Zusatzblatt (Perigon)'!L4563),"",'Zusatzblatt (Perigon)'!L4563)</f>
        <v/>
      </c>
      <c r="I4568" s="69" t="str">
        <f>IF(ISBLANK('Zusatzblatt (Perigon)'!M4563),"",'Zusatzblatt (Perigon)'!M4563)</f>
        <v/>
      </c>
      <c r="J4568" s="98" t="str">
        <f>IF(ISBLANK('Zusatzblatt (Perigon)'!N4563),"",'Zusatzblatt (Perigon)'!N4563)</f>
        <v/>
      </c>
      <c r="K4568" s="99" t="str">
        <f>IF(ISBLANK('Zusatzblatt (Perigon)'!J4563),"",'Zusatzblatt (Perigon)'!T4563)</f>
        <v/>
      </c>
      <c r="L4568" s="95" t="str">
        <f>IF(ISBLANK('Zusatzblatt (Perigon)'!O4563),"",'Zusatzblatt (Perigon)'!O4563)</f>
        <v/>
      </c>
      <c r="M4568" s="95" t="str">
        <f>IF(ISBLANK('Zusatzblatt (Perigon)'!R4563),"",'Zusatzblatt (Perigon)'!R4563)</f>
        <v/>
      </c>
      <c r="N4568" s="95" t="str">
        <f>IF(ISBLANK('Zusatzblatt (Perigon)'!P4563),"",'Zusatzblatt (Perigon)'!P4563)</f>
        <v/>
      </c>
      <c r="O4568" s="38" t="str">
        <f>IF($L4568="","",VLOOKUP($R4568,Tarife!$A$2:$R$599,13,FALSE))</f>
        <v/>
      </c>
      <c r="P4568" s="38" t="str">
        <f t="shared" si="71"/>
        <v/>
      </c>
      <c r="R4568" s="100" t="str">
        <f>Zusammenzug!$C$25&amp;"-"&amp;Zusammenzug!$A$7&amp;"-"&amp;Leistungen!L4568</f>
        <v>2026-Nicht beauftragte Spitex-Organisation-</v>
      </c>
    </row>
    <row r="4569" spans="1:18" x14ac:dyDescent="0.2">
      <c r="A4569" s="95" t="str">
        <f>IF(ISBLANK('Zusatzblatt (Perigon)'!E4564),"",'Zusatzblatt (Perigon)'!E4564)</f>
        <v/>
      </c>
      <c r="B4569" s="95" t="str">
        <f>IF(ISBLANK('Zusatzblatt (Perigon)'!G4564),"",'Zusatzblatt (Perigon)'!G4564)</f>
        <v/>
      </c>
      <c r="C4569" s="96" t="str">
        <f>IF(ISBLANK('Zusatzblatt (Perigon)'!I4564),"",'Zusatzblatt (Perigon)'!I4564)</f>
        <v/>
      </c>
      <c r="D4569" s="97" t="str">
        <f>IF(ISBLANK('Zusatzblatt (Perigon)'!J4564),"",'Zusatzblatt (Perigon)'!J4564)</f>
        <v/>
      </c>
      <c r="E4569" s="64" t="str">
        <f>IF(ISBLANK('Zusatzblatt (Perigon)'!K4564),"",'Zusatzblatt (Perigon)'!K4564)</f>
        <v/>
      </c>
      <c r="F4569" s="65"/>
      <c r="G4569" s="64"/>
      <c r="H4569" s="69" t="str">
        <f>IF(ISBLANK('Zusatzblatt (Perigon)'!L4564),"",'Zusatzblatt (Perigon)'!L4564)</f>
        <v/>
      </c>
      <c r="I4569" s="69" t="str">
        <f>IF(ISBLANK('Zusatzblatt (Perigon)'!M4564),"",'Zusatzblatt (Perigon)'!M4564)</f>
        <v/>
      </c>
      <c r="J4569" s="98" t="str">
        <f>IF(ISBLANK('Zusatzblatt (Perigon)'!N4564),"",'Zusatzblatt (Perigon)'!N4564)</f>
        <v/>
      </c>
      <c r="K4569" s="99" t="str">
        <f>IF(ISBLANK('Zusatzblatt (Perigon)'!J4564),"",'Zusatzblatt (Perigon)'!T4564)</f>
        <v/>
      </c>
      <c r="L4569" s="95" t="str">
        <f>IF(ISBLANK('Zusatzblatt (Perigon)'!O4564),"",'Zusatzblatt (Perigon)'!O4564)</f>
        <v/>
      </c>
      <c r="M4569" s="95" t="str">
        <f>IF(ISBLANK('Zusatzblatt (Perigon)'!R4564),"",'Zusatzblatt (Perigon)'!R4564)</f>
        <v/>
      </c>
      <c r="N4569" s="95" t="str">
        <f>IF(ISBLANK('Zusatzblatt (Perigon)'!P4564),"",'Zusatzblatt (Perigon)'!P4564)</f>
        <v/>
      </c>
      <c r="O4569" s="38" t="str">
        <f>IF($L4569="","",VLOOKUP($R4569,Tarife!$A$2:$R$599,13,FALSE))</f>
        <v/>
      </c>
      <c r="P4569" s="38" t="str">
        <f t="shared" si="71"/>
        <v/>
      </c>
      <c r="R4569" s="100" t="str">
        <f>Zusammenzug!$C$25&amp;"-"&amp;Zusammenzug!$A$7&amp;"-"&amp;Leistungen!L4569</f>
        <v>2026-Nicht beauftragte Spitex-Organisation-</v>
      </c>
    </row>
    <row r="4570" spans="1:18" x14ac:dyDescent="0.2">
      <c r="A4570" s="95" t="str">
        <f>IF(ISBLANK('Zusatzblatt (Perigon)'!E4565),"",'Zusatzblatt (Perigon)'!E4565)</f>
        <v/>
      </c>
      <c r="B4570" s="95" t="str">
        <f>IF(ISBLANK('Zusatzblatt (Perigon)'!G4565),"",'Zusatzblatt (Perigon)'!G4565)</f>
        <v/>
      </c>
      <c r="C4570" s="96" t="str">
        <f>IF(ISBLANK('Zusatzblatt (Perigon)'!I4565),"",'Zusatzblatt (Perigon)'!I4565)</f>
        <v/>
      </c>
      <c r="D4570" s="97" t="str">
        <f>IF(ISBLANK('Zusatzblatt (Perigon)'!J4565),"",'Zusatzblatt (Perigon)'!J4565)</f>
        <v/>
      </c>
      <c r="E4570" s="64" t="str">
        <f>IF(ISBLANK('Zusatzblatt (Perigon)'!K4565),"",'Zusatzblatt (Perigon)'!K4565)</f>
        <v/>
      </c>
      <c r="F4570" s="65"/>
      <c r="G4570" s="64"/>
      <c r="H4570" s="69" t="str">
        <f>IF(ISBLANK('Zusatzblatt (Perigon)'!L4565),"",'Zusatzblatt (Perigon)'!L4565)</f>
        <v/>
      </c>
      <c r="I4570" s="69" t="str">
        <f>IF(ISBLANK('Zusatzblatt (Perigon)'!M4565),"",'Zusatzblatt (Perigon)'!M4565)</f>
        <v/>
      </c>
      <c r="J4570" s="98" t="str">
        <f>IF(ISBLANK('Zusatzblatt (Perigon)'!N4565),"",'Zusatzblatt (Perigon)'!N4565)</f>
        <v/>
      </c>
      <c r="K4570" s="99" t="str">
        <f>IF(ISBLANK('Zusatzblatt (Perigon)'!J4565),"",'Zusatzblatt (Perigon)'!T4565)</f>
        <v/>
      </c>
      <c r="L4570" s="95" t="str">
        <f>IF(ISBLANK('Zusatzblatt (Perigon)'!O4565),"",'Zusatzblatt (Perigon)'!O4565)</f>
        <v/>
      </c>
      <c r="M4570" s="95" t="str">
        <f>IF(ISBLANK('Zusatzblatt (Perigon)'!R4565),"",'Zusatzblatt (Perigon)'!R4565)</f>
        <v/>
      </c>
      <c r="N4570" s="95" t="str">
        <f>IF(ISBLANK('Zusatzblatt (Perigon)'!P4565),"",'Zusatzblatt (Perigon)'!P4565)</f>
        <v/>
      </c>
      <c r="O4570" s="38" t="str">
        <f>IF($L4570="","",VLOOKUP($R4570,Tarife!$A$2:$R$599,13,FALSE))</f>
        <v/>
      </c>
      <c r="P4570" s="38" t="str">
        <f t="shared" si="71"/>
        <v/>
      </c>
      <c r="R4570" s="100" t="str">
        <f>Zusammenzug!$C$25&amp;"-"&amp;Zusammenzug!$A$7&amp;"-"&amp;Leistungen!L4570</f>
        <v>2026-Nicht beauftragte Spitex-Organisation-</v>
      </c>
    </row>
    <row r="4571" spans="1:18" x14ac:dyDescent="0.2">
      <c r="A4571" s="95" t="str">
        <f>IF(ISBLANK('Zusatzblatt (Perigon)'!E4566),"",'Zusatzblatt (Perigon)'!E4566)</f>
        <v/>
      </c>
      <c r="B4571" s="95" t="str">
        <f>IF(ISBLANK('Zusatzblatt (Perigon)'!G4566),"",'Zusatzblatt (Perigon)'!G4566)</f>
        <v/>
      </c>
      <c r="C4571" s="96" t="str">
        <f>IF(ISBLANK('Zusatzblatt (Perigon)'!I4566),"",'Zusatzblatt (Perigon)'!I4566)</f>
        <v/>
      </c>
      <c r="D4571" s="97" t="str">
        <f>IF(ISBLANK('Zusatzblatt (Perigon)'!J4566),"",'Zusatzblatt (Perigon)'!J4566)</f>
        <v/>
      </c>
      <c r="E4571" s="64" t="str">
        <f>IF(ISBLANK('Zusatzblatt (Perigon)'!K4566),"",'Zusatzblatt (Perigon)'!K4566)</f>
        <v/>
      </c>
      <c r="F4571" s="65"/>
      <c r="G4571" s="64"/>
      <c r="H4571" s="69" t="str">
        <f>IF(ISBLANK('Zusatzblatt (Perigon)'!L4566),"",'Zusatzblatt (Perigon)'!L4566)</f>
        <v/>
      </c>
      <c r="I4571" s="69" t="str">
        <f>IF(ISBLANK('Zusatzblatt (Perigon)'!M4566),"",'Zusatzblatt (Perigon)'!M4566)</f>
        <v/>
      </c>
      <c r="J4571" s="98" t="str">
        <f>IF(ISBLANK('Zusatzblatt (Perigon)'!N4566),"",'Zusatzblatt (Perigon)'!N4566)</f>
        <v/>
      </c>
      <c r="K4571" s="99" t="str">
        <f>IF(ISBLANK('Zusatzblatt (Perigon)'!J4566),"",'Zusatzblatt (Perigon)'!T4566)</f>
        <v/>
      </c>
      <c r="L4571" s="95" t="str">
        <f>IF(ISBLANK('Zusatzblatt (Perigon)'!O4566),"",'Zusatzblatt (Perigon)'!O4566)</f>
        <v/>
      </c>
      <c r="M4571" s="95" t="str">
        <f>IF(ISBLANK('Zusatzblatt (Perigon)'!R4566),"",'Zusatzblatt (Perigon)'!R4566)</f>
        <v/>
      </c>
      <c r="N4571" s="95" t="str">
        <f>IF(ISBLANK('Zusatzblatt (Perigon)'!P4566),"",'Zusatzblatt (Perigon)'!P4566)</f>
        <v/>
      </c>
      <c r="O4571" s="38" t="str">
        <f>IF($L4571="","",VLOOKUP($R4571,Tarife!$A$2:$R$599,13,FALSE))</f>
        <v/>
      </c>
      <c r="P4571" s="38" t="str">
        <f t="shared" si="71"/>
        <v/>
      </c>
      <c r="R4571" s="100" t="str">
        <f>Zusammenzug!$C$25&amp;"-"&amp;Zusammenzug!$A$7&amp;"-"&amp;Leistungen!L4571</f>
        <v>2026-Nicht beauftragte Spitex-Organisation-</v>
      </c>
    </row>
    <row r="4572" spans="1:18" x14ac:dyDescent="0.2">
      <c r="A4572" s="95" t="str">
        <f>IF(ISBLANK('Zusatzblatt (Perigon)'!E4567),"",'Zusatzblatt (Perigon)'!E4567)</f>
        <v/>
      </c>
      <c r="B4572" s="95" t="str">
        <f>IF(ISBLANK('Zusatzblatt (Perigon)'!G4567),"",'Zusatzblatt (Perigon)'!G4567)</f>
        <v/>
      </c>
      <c r="C4572" s="96" t="str">
        <f>IF(ISBLANK('Zusatzblatt (Perigon)'!I4567),"",'Zusatzblatt (Perigon)'!I4567)</f>
        <v/>
      </c>
      <c r="D4572" s="97" t="str">
        <f>IF(ISBLANK('Zusatzblatt (Perigon)'!J4567),"",'Zusatzblatt (Perigon)'!J4567)</f>
        <v/>
      </c>
      <c r="E4572" s="64" t="str">
        <f>IF(ISBLANK('Zusatzblatt (Perigon)'!K4567),"",'Zusatzblatt (Perigon)'!K4567)</f>
        <v/>
      </c>
      <c r="F4572" s="65"/>
      <c r="G4572" s="64"/>
      <c r="H4572" s="69" t="str">
        <f>IF(ISBLANK('Zusatzblatt (Perigon)'!L4567),"",'Zusatzblatt (Perigon)'!L4567)</f>
        <v/>
      </c>
      <c r="I4572" s="69" t="str">
        <f>IF(ISBLANK('Zusatzblatt (Perigon)'!M4567),"",'Zusatzblatt (Perigon)'!M4567)</f>
        <v/>
      </c>
      <c r="J4572" s="98" t="str">
        <f>IF(ISBLANK('Zusatzblatt (Perigon)'!N4567),"",'Zusatzblatt (Perigon)'!N4567)</f>
        <v/>
      </c>
      <c r="K4572" s="99" t="str">
        <f>IF(ISBLANK('Zusatzblatt (Perigon)'!J4567),"",'Zusatzblatt (Perigon)'!T4567)</f>
        <v/>
      </c>
      <c r="L4572" s="95" t="str">
        <f>IF(ISBLANK('Zusatzblatt (Perigon)'!O4567),"",'Zusatzblatt (Perigon)'!O4567)</f>
        <v/>
      </c>
      <c r="M4572" s="95" t="str">
        <f>IF(ISBLANK('Zusatzblatt (Perigon)'!R4567),"",'Zusatzblatt (Perigon)'!R4567)</f>
        <v/>
      </c>
      <c r="N4572" s="95" t="str">
        <f>IF(ISBLANK('Zusatzblatt (Perigon)'!P4567),"",'Zusatzblatt (Perigon)'!P4567)</f>
        <v/>
      </c>
      <c r="O4572" s="38" t="str">
        <f>IF($L4572="","",VLOOKUP($R4572,Tarife!$A$2:$R$599,13,FALSE))</f>
        <v/>
      </c>
      <c r="P4572" s="38" t="str">
        <f t="shared" si="71"/>
        <v/>
      </c>
      <c r="R4572" s="100" t="str">
        <f>Zusammenzug!$C$25&amp;"-"&amp;Zusammenzug!$A$7&amp;"-"&amp;Leistungen!L4572</f>
        <v>2026-Nicht beauftragte Spitex-Organisation-</v>
      </c>
    </row>
    <row r="4573" spans="1:18" x14ac:dyDescent="0.2">
      <c r="A4573" s="95" t="str">
        <f>IF(ISBLANK('Zusatzblatt (Perigon)'!E4568),"",'Zusatzblatt (Perigon)'!E4568)</f>
        <v/>
      </c>
      <c r="B4573" s="95" t="str">
        <f>IF(ISBLANK('Zusatzblatt (Perigon)'!G4568),"",'Zusatzblatt (Perigon)'!G4568)</f>
        <v/>
      </c>
      <c r="C4573" s="96" t="str">
        <f>IF(ISBLANK('Zusatzblatt (Perigon)'!I4568),"",'Zusatzblatt (Perigon)'!I4568)</f>
        <v/>
      </c>
      <c r="D4573" s="97" t="str">
        <f>IF(ISBLANK('Zusatzblatt (Perigon)'!J4568),"",'Zusatzblatt (Perigon)'!J4568)</f>
        <v/>
      </c>
      <c r="E4573" s="64" t="str">
        <f>IF(ISBLANK('Zusatzblatt (Perigon)'!K4568),"",'Zusatzblatt (Perigon)'!K4568)</f>
        <v/>
      </c>
      <c r="F4573" s="65"/>
      <c r="G4573" s="64"/>
      <c r="H4573" s="69" t="str">
        <f>IF(ISBLANK('Zusatzblatt (Perigon)'!L4568),"",'Zusatzblatt (Perigon)'!L4568)</f>
        <v/>
      </c>
      <c r="I4573" s="69" t="str">
        <f>IF(ISBLANK('Zusatzblatt (Perigon)'!M4568),"",'Zusatzblatt (Perigon)'!M4568)</f>
        <v/>
      </c>
      <c r="J4573" s="98" t="str">
        <f>IF(ISBLANK('Zusatzblatt (Perigon)'!N4568),"",'Zusatzblatt (Perigon)'!N4568)</f>
        <v/>
      </c>
      <c r="K4573" s="99" t="str">
        <f>IF(ISBLANK('Zusatzblatt (Perigon)'!J4568),"",'Zusatzblatt (Perigon)'!T4568)</f>
        <v/>
      </c>
      <c r="L4573" s="95" t="str">
        <f>IF(ISBLANK('Zusatzblatt (Perigon)'!O4568),"",'Zusatzblatt (Perigon)'!O4568)</f>
        <v/>
      </c>
      <c r="M4573" s="95" t="str">
        <f>IF(ISBLANK('Zusatzblatt (Perigon)'!R4568),"",'Zusatzblatt (Perigon)'!R4568)</f>
        <v/>
      </c>
      <c r="N4573" s="95" t="str">
        <f>IF(ISBLANK('Zusatzblatt (Perigon)'!P4568),"",'Zusatzblatt (Perigon)'!P4568)</f>
        <v/>
      </c>
      <c r="O4573" s="38" t="str">
        <f>IF($L4573="","",VLOOKUP($R4573,Tarife!$A$2:$R$599,13,FALSE))</f>
        <v/>
      </c>
      <c r="P4573" s="38" t="str">
        <f t="shared" si="71"/>
        <v/>
      </c>
      <c r="R4573" s="100" t="str">
        <f>Zusammenzug!$C$25&amp;"-"&amp;Zusammenzug!$A$7&amp;"-"&amp;Leistungen!L4573</f>
        <v>2026-Nicht beauftragte Spitex-Organisation-</v>
      </c>
    </row>
    <row r="4574" spans="1:18" x14ac:dyDescent="0.2">
      <c r="A4574" s="95" t="str">
        <f>IF(ISBLANK('Zusatzblatt (Perigon)'!E4569),"",'Zusatzblatt (Perigon)'!E4569)</f>
        <v/>
      </c>
      <c r="B4574" s="95" t="str">
        <f>IF(ISBLANK('Zusatzblatt (Perigon)'!G4569),"",'Zusatzblatt (Perigon)'!G4569)</f>
        <v/>
      </c>
      <c r="C4574" s="96" t="str">
        <f>IF(ISBLANK('Zusatzblatt (Perigon)'!I4569),"",'Zusatzblatt (Perigon)'!I4569)</f>
        <v/>
      </c>
      <c r="D4574" s="97" t="str">
        <f>IF(ISBLANK('Zusatzblatt (Perigon)'!J4569),"",'Zusatzblatt (Perigon)'!J4569)</f>
        <v/>
      </c>
      <c r="E4574" s="64" t="str">
        <f>IF(ISBLANK('Zusatzblatt (Perigon)'!K4569),"",'Zusatzblatt (Perigon)'!K4569)</f>
        <v/>
      </c>
      <c r="F4574" s="65"/>
      <c r="G4574" s="64"/>
      <c r="H4574" s="69" t="str">
        <f>IF(ISBLANK('Zusatzblatt (Perigon)'!L4569),"",'Zusatzblatt (Perigon)'!L4569)</f>
        <v/>
      </c>
      <c r="I4574" s="69" t="str">
        <f>IF(ISBLANK('Zusatzblatt (Perigon)'!M4569),"",'Zusatzblatt (Perigon)'!M4569)</f>
        <v/>
      </c>
      <c r="J4574" s="98" t="str">
        <f>IF(ISBLANK('Zusatzblatt (Perigon)'!N4569),"",'Zusatzblatt (Perigon)'!N4569)</f>
        <v/>
      </c>
      <c r="K4574" s="99" t="str">
        <f>IF(ISBLANK('Zusatzblatt (Perigon)'!J4569),"",'Zusatzblatt (Perigon)'!T4569)</f>
        <v/>
      </c>
      <c r="L4574" s="95" t="str">
        <f>IF(ISBLANK('Zusatzblatt (Perigon)'!O4569),"",'Zusatzblatt (Perigon)'!O4569)</f>
        <v/>
      </c>
      <c r="M4574" s="95" t="str">
        <f>IF(ISBLANK('Zusatzblatt (Perigon)'!R4569),"",'Zusatzblatt (Perigon)'!R4569)</f>
        <v/>
      </c>
      <c r="N4574" s="95" t="str">
        <f>IF(ISBLANK('Zusatzblatt (Perigon)'!P4569),"",'Zusatzblatt (Perigon)'!P4569)</f>
        <v/>
      </c>
      <c r="O4574" s="38" t="str">
        <f>IF($L4574="","",VLOOKUP($R4574,Tarife!$A$2:$R$599,13,FALSE))</f>
        <v/>
      </c>
      <c r="P4574" s="38" t="str">
        <f t="shared" si="71"/>
        <v/>
      </c>
      <c r="R4574" s="100" t="str">
        <f>Zusammenzug!$C$25&amp;"-"&amp;Zusammenzug!$A$7&amp;"-"&amp;Leistungen!L4574</f>
        <v>2026-Nicht beauftragte Spitex-Organisation-</v>
      </c>
    </row>
    <row r="4575" spans="1:18" x14ac:dyDescent="0.2">
      <c r="A4575" s="95" t="str">
        <f>IF(ISBLANK('Zusatzblatt (Perigon)'!E4570),"",'Zusatzblatt (Perigon)'!E4570)</f>
        <v/>
      </c>
      <c r="B4575" s="95" t="str">
        <f>IF(ISBLANK('Zusatzblatt (Perigon)'!G4570),"",'Zusatzblatt (Perigon)'!G4570)</f>
        <v/>
      </c>
      <c r="C4575" s="96" t="str">
        <f>IF(ISBLANK('Zusatzblatt (Perigon)'!I4570),"",'Zusatzblatt (Perigon)'!I4570)</f>
        <v/>
      </c>
      <c r="D4575" s="97" t="str">
        <f>IF(ISBLANK('Zusatzblatt (Perigon)'!J4570),"",'Zusatzblatt (Perigon)'!J4570)</f>
        <v/>
      </c>
      <c r="E4575" s="64" t="str">
        <f>IF(ISBLANK('Zusatzblatt (Perigon)'!K4570),"",'Zusatzblatt (Perigon)'!K4570)</f>
        <v/>
      </c>
      <c r="F4575" s="65"/>
      <c r="G4575" s="64"/>
      <c r="H4575" s="69" t="str">
        <f>IF(ISBLANK('Zusatzblatt (Perigon)'!L4570),"",'Zusatzblatt (Perigon)'!L4570)</f>
        <v/>
      </c>
      <c r="I4575" s="69" t="str">
        <f>IF(ISBLANK('Zusatzblatt (Perigon)'!M4570),"",'Zusatzblatt (Perigon)'!M4570)</f>
        <v/>
      </c>
      <c r="J4575" s="98" t="str">
        <f>IF(ISBLANK('Zusatzblatt (Perigon)'!N4570),"",'Zusatzblatt (Perigon)'!N4570)</f>
        <v/>
      </c>
      <c r="K4575" s="99" t="str">
        <f>IF(ISBLANK('Zusatzblatt (Perigon)'!J4570),"",'Zusatzblatt (Perigon)'!T4570)</f>
        <v/>
      </c>
      <c r="L4575" s="95" t="str">
        <f>IF(ISBLANK('Zusatzblatt (Perigon)'!O4570),"",'Zusatzblatt (Perigon)'!O4570)</f>
        <v/>
      </c>
      <c r="M4575" s="95" t="str">
        <f>IF(ISBLANK('Zusatzblatt (Perigon)'!R4570),"",'Zusatzblatt (Perigon)'!R4570)</f>
        <v/>
      </c>
      <c r="N4575" s="95" t="str">
        <f>IF(ISBLANK('Zusatzblatt (Perigon)'!P4570),"",'Zusatzblatt (Perigon)'!P4570)</f>
        <v/>
      </c>
      <c r="O4575" s="38" t="str">
        <f>IF($L4575="","",VLOOKUP($R4575,Tarife!$A$2:$R$599,13,FALSE))</f>
        <v/>
      </c>
      <c r="P4575" s="38" t="str">
        <f t="shared" si="71"/>
        <v/>
      </c>
      <c r="R4575" s="100" t="str">
        <f>Zusammenzug!$C$25&amp;"-"&amp;Zusammenzug!$A$7&amp;"-"&amp;Leistungen!L4575</f>
        <v>2026-Nicht beauftragte Spitex-Organisation-</v>
      </c>
    </row>
    <row r="4576" spans="1:18" x14ac:dyDescent="0.2">
      <c r="A4576" s="95" t="str">
        <f>IF(ISBLANK('Zusatzblatt (Perigon)'!E4571),"",'Zusatzblatt (Perigon)'!E4571)</f>
        <v/>
      </c>
      <c r="B4576" s="95" t="str">
        <f>IF(ISBLANK('Zusatzblatt (Perigon)'!G4571),"",'Zusatzblatt (Perigon)'!G4571)</f>
        <v/>
      </c>
      <c r="C4576" s="96" t="str">
        <f>IF(ISBLANK('Zusatzblatt (Perigon)'!I4571),"",'Zusatzblatt (Perigon)'!I4571)</f>
        <v/>
      </c>
      <c r="D4576" s="97" t="str">
        <f>IF(ISBLANK('Zusatzblatt (Perigon)'!J4571),"",'Zusatzblatt (Perigon)'!J4571)</f>
        <v/>
      </c>
      <c r="E4576" s="64" t="str">
        <f>IF(ISBLANK('Zusatzblatt (Perigon)'!K4571),"",'Zusatzblatt (Perigon)'!K4571)</f>
        <v/>
      </c>
      <c r="F4576" s="65"/>
      <c r="G4576" s="64"/>
      <c r="H4576" s="69" t="str">
        <f>IF(ISBLANK('Zusatzblatt (Perigon)'!L4571),"",'Zusatzblatt (Perigon)'!L4571)</f>
        <v/>
      </c>
      <c r="I4576" s="69" t="str">
        <f>IF(ISBLANK('Zusatzblatt (Perigon)'!M4571),"",'Zusatzblatt (Perigon)'!M4571)</f>
        <v/>
      </c>
      <c r="J4576" s="98" t="str">
        <f>IF(ISBLANK('Zusatzblatt (Perigon)'!N4571),"",'Zusatzblatt (Perigon)'!N4571)</f>
        <v/>
      </c>
      <c r="K4576" s="99" t="str">
        <f>IF(ISBLANK('Zusatzblatt (Perigon)'!J4571),"",'Zusatzblatt (Perigon)'!T4571)</f>
        <v/>
      </c>
      <c r="L4576" s="95" t="str">
        <f>IF(ISBLANK('Zusatzblatt (Perigon)'!O4571),"",'Zusatzblatt (Perigon)'!O4571)</f>
        <v/>
      </c>
      <c r="M4576" s="95" t="str">
        <f>IF(ISBLANK('Zusatzblatt (Perigon)'!R4571),"",'Zusatzblatt (Perigon)'!R4571)</f>
        <v/>
      </c>
      <c r="N4576" s="95" t="str">
        <f>IF(ISBLANK('Zusatzblatt (Perigon)'!P4571),"",'Zusatzblatt (Perigon)'!P4571)</f>
        <v/>
      </c>
      <c r="O4576" s="38" t="str">
        <f>IF($L4576="","",VLOOKUP($R4576,Tarife!$A$2:$R$599,13,FALSE))</f>
        <v/>
      </c>
      <c r="P4576" s="38" t="str">
        <f t="shared" si="71"/>
        <v/>
      </c>
      <c r="R4576" s="100" t="str">
        <f>Zusammenzug!$C$25&amp;"-"&amp;Zusammenzug!$A$7&amp;"-"&amp;Leistungen!L4576</f>
        <v>2026-Nicht beauftragte Spitex-Organisation-</v>
      </c>
    </row>
    <row r="4577" spans="1:18" x14ac:dyDescent="0.2">
      <c r="A4577" s="95" t="str">
        <f>IF(ISBLANK('Zusatzblatt (Perigon)'!E4572),"",'Zusatzblatt (Perigon)'!E4572)</f>
        <v/>
      </c>
      <c r="B4577" s="95" t="str">
        <f>IF(ISBLANK('Zusatzblatt (Perigon)'!G4572),"",'Zusatzblatt (Perigon)'!G4572)</f>
        <v/>
      </c>
      <c r="C4577" s="96" t="str">
        <f>IF(ISBLANK('Zusatzblatt (Perigon)'!I4572),"",'Zusatzblatt (Perigon)'!I4572)</f>
        <v/>
      </c>
      <c r="D4577" s="97" t="str">
        <f>IF(ISBLANK('Zusatzblatt (Perigon)'!J4572),"",'Zusatzblatt (Perigon)'!J4572)</f>
        <v/>
      </c>
      <c r="E4577" s="64" t="str">
        <f>IF(ISBLANK('Zusatzblatt (Perigon)'!K4572),"",'Zusatzblatt (Perigon)'!K4572)</f>
        <v/>
      </c>
      <c r="F4577" s="65"/>
      <c r="G4577" s="64"/>
      <c r="H4577" s="69" t="str">
        <f>IF(ISBLANK('Zusatzblatt (Perigon)'!L4572),"",'Zusatzblatt (Perigon)'!L4572)</f>
        <v/>
      </c>
      <c r="I4577" s="69" t="str">
        <f>IF(ISBLANK('Zusatzblatt (Perigon)'!M4572),"",'Zusatzblatt (Perigon)'!M4572)</f>
        <v/>
      </c>
      <c r="J4577" s="98" t="str">
        <f>IF(ISBLANK('Zusatzblatt (Perigon)'!N4572),"",'Zusatzblatt (Perigon)'!N4572)</f>
        <v/>
      </c>
      <c r="K4577" s="99" t="str">
        <f>IF(ISBLANK('Zusatzblatt (Perigon)'!J4572),"",'Zusatzblatt (Perigon)'!T4572)</f>
        <v/>
      </c>
      <c r="L4577" s="95" t="str">
        <f>IF(ISBLANK('Zusatzblatt (Perigon)'!O4572),"",'Zusatzblatt (Perigon)'!O4572)</f>
        <v/>
      </c>
      <c r="M4577" s="95" t="str">
        <f>IF(ISBLANK('Zusatzblatt (Perigon)'!R4572),"",'Zusatzblatt (Perigon)'!R4572)</f>
        <v/>
      </c>
      <c r="N4577" s="95" t="str">
        <f>IF(ISBLANK('Zusatzblatt (Perigon)'!P4572),"",'Zusatzblatt (Perigon)'!P4572)</f>
        <v/>
      </c>
      <c r="O4577" s="38" t="str">
        <f>IF($L4577="","",VLOOKUP($R4577,Tarife!$A$2:$R$599,13,FALSE))</f>
        <v/>
      </c>
      <c r="P4577" s="38" t="str">
        <f t="shared" si="71"/>
        <v/>
      </c>
      <c r="R4577" s="100" t="str">
        <f>Zusammenzug!$C$25&amp;"-"&amp;Zusammenzug!$A$7&amp;"-"&amp;Leistungen!L4577</f>
        <v>2026-Nicht beauftragte Spitex-Organisation-</v>
      </c>
    </row>
    <row r="4578" spans="1:18" x14ac:dyDescent="0.2">
      <c r="A4578" s="95" t="str">
        <f>IF(ISBLANK('Zusatzblatt (Perigon)'!E4573),"",'Zusatzblatt (Perigon)'!E4573)</f>
        <v/>
      </c>
      <c r="B4578" s="95" t="str">
        <f>IF(ISBLANK('Zusatzblatt (Perigon)'!G4573),"",'Zusatzblatt (Perigon)'!G4573)</f>
        <v/>
      </c>
      <c r="C4578" s="96" t="str">
        <f>IF(ISBLANK('Zusatzblatt (Perigon)'!I4573),"",'Zusatzblatt (Perigon)'!I4573)</f>
        <v/>
      </c>
      <c r="D4578" s="97" t="str">
        <f>IF(ISBLANK('Zusatzblatt (Perigon)'!J4573),"",'Zusatzblatt (Perigon)'!J4573)</f>
        <v/>
      </c>
      <c r="E4578" s="64" t="str">
        <f>IF(ISBLANK('Zusatzblatt (Perigon)'!K4573),"",'Zusatzblatt (Perigon)'!K4573)</f>
        <v/>
      </c>
      <c r="F4578" s="65"/>
      <c r="G4578" s="64"/>
      <c r="H4578" s="69" t="str">
        <f>IF(ISBLANK('Zusatzblatt (Perigon)'!L4573),"",'Zusatzblatt (Perigon)'!L4573)</f>
        <v/>
      </c>
      <c r="I4578" s="69" t="str">
        <f>IF(ISBLANK('Zusatzblatt (Perigon)'!M4573),"",'Zusatzblatt (Perigon)'!M4573)</f>
        <v/>
      </c>
      <c r="J4578" s="98" t="str">
        <f>IF(ISBLANK('Zusatzblatt (Perigon)'!N4573),"",'Zusatzblatt (Perigon)'!N4573)</f>
        <v/>
      </c>
      <c r="K4578" s="99" t="str">
        <f>IF(ISBLANK('Zusatzblatt (Perigon)'!J4573),"",'Zusatzblatt (Perigon)'!T4573)</f>
        <v/>
      </c>
      <c r="L4578" s="95" t="str">
        <f>IF(ISBLANK('Zusatzblatt (Perigon)'!O4573),"",'Zusatzblatt (Perigon)'!O4573)</f>
        <v/>
      </c>
      <c r="M4578" s="95" t="str">
        <f>IF(ISBLANK('Zusatzblatt (Perigon)'!R4573),"",'Zusatzblatt (Perigon)'!R4573)</f>
        <v/>
      </c>
      <c r="N4578" s="95" t="str">
        <f>IF(ISBLANK('Zusatzblatt (Perigon)'!P4573),"",'Zusatzblatt (Perigon)'!P4573)</f>
        <v/>
      </c>
      <c r="O4578" s="38" t="str">
        <f>IF($L4578="","",VLOOKUP($R4578,Tarife!$A$2:$R$599,13,FALSE))</f>
        <v/>
      </c>
      <c r="P4578" s="38" t="str">
        <f t="shared" si="71"/>
        <v/>
      </c>
      <c r="R4578" s="100" t="str">
        <f>Zusammenzug!$C$25&amp;"-"&amp;Zusammenzug!$A$7&amp;"-"&amp;Leistungen!L4578</f>
        <v>2026-Nicht beauftragte Spitex-Organisation-</v>
      </c>
    </row>
    <row r="4579" spans="1:18" x14ac:dyDescent="0.2">
      <c r="A4579" s="95" t="str">
        <f>IF(ISBLANK('Zusatzblatt (Perigon)'!E4574),"",'Zusatzblatt (Perigon)'!E4574)</f>
        <v/>
      </c>
      <c r="B4579" s="95" t="str">
        <f>IF(ISBLANK('Zusatzblatt (Perigon)'!G4574),"",'Zusatzblatt (Perigon)'!G4574)</f>
        <v/>
      </c>
      <c r="C4579" s="96" t="str">
        <f>IF(ISBLANK('Zusatzblatt (Perigon)'!I4574),"",'Zusatzblatt (Perigon)'!I4574)</f>
        <v/>
      </c>
      <c r="D4579" s="97" t="str">
        <f>IF(ISBLANK('Zusatzblatt (Perigon)'!J4574),"",'Zusatzblatt (Perigon)'!J4574)</f>
        <v/>
      </c>
      <c r="E4579" s="64" t="str">
        <f>IF(ISBLANK('Zusatzblatt (Perigon)'!K4574),"",'Zusatzblatt (Perigon)'!K4574)</f>
        <v/>
      </c>
      <c r="F4579" s="65"/>
      <c r="G4579" s="64"/>
      <c r="H4579" s="69" t="str">
        <f>IF(ISBLANK('Zusatzblatt (Perigon)'!L4574),"",'Zusatzblatt (Perigon)'!L4574)</f>
        <v/>
      </c>
      <c r="I4579" s="69" t="str">
        <f>IF(ISBLANK('Zusatzblatt (Perigon)'!M4574),"",'Zusatzblatt (Perigon)'!M4574)</f>
        <v/>
      </c>
      <c r="J4579" s="98" t="str">
        <f>IF(ISBLANK('Zusatzblatt (Perigon)'!N4574),"",'Zusatzblatt (Perigon)'!N4574)</f>
        <v/>
      </c>
      <c r="K4579" s="99" t="str">
        <f>IF(ISBLANK('Zusatzblatt (Perigon)'!J4574),"",'Zusatzblatt (Perigon)'!T4574)</f>
        <v/>
      </c>
      <c r="L4579" s="95" t="str">
        <f>IF(ISBLANK('Zusatzblatt (Perigon)'!O4574),"",'Zusatzblatt (Perigon)'!O4574)</f>
        <v/>
      </c>
      <c r="M4579" s="95" t="str">
        <f>IF(ISBLANK('Zusatzblatt (Perigon)'!R4574),"",'Zusatzblatt (Perigon)'!R4574)</f>
        <v/>
      </c>
      <c r="N4579" s="95" t="str">
        <f>IF(ISBLANK('Zusatzblatt (Perigon)'!P4574),"",'Zusatzblatt (Perigon)'!P4574)</f>
        <v/>
      </c>
      <c r="O4579" s="38" t="str">
        <f>IF($L4579="","",VLOOKUP($R4579,Tarife!$A$2:$R$599,13,FALSE))</f>
        <v/>
      </c>
      <c r="P4579" s="38" t="str">
        <f t="shared" si="71"/>
        <v/>
      </c>
      <c r="R4579" s="100" t="str">
        <f>Zusammenzug!$C$25&amp;"-"&amp;Zusammenzug!$A$7&amp;"-"&amp;Leistungen!L4579</f>
        <v>2026-Nicht beauftragte Spitex-Organisation-</v>
      </c>
    </row>
    <row r="4580" spans="1:18" x14ac:dyDescent="0.2">
      <c r="A4580" s="95" t="str">
        <f>IF(ISBLANK('Zusatzblatt (Perigon)'!E4575),"",'Zusatzblatt (Perigon)'!E4575)</f>
        <v/>
      </c>
      <c r="B4580" s="95" t="str">
        <f>IF(ISBLANK('Zusatzblatt (Perigon)'!G4575),"",'Zusatzblatt (Perigon)'!G4575)</f>
        <v/>
      </c>
      <c r="C4580" s="96" t="str">
        <f>IF(ISBLANK('Zusatzblatt (Perigon)'!I4575),"",'Zusatzblatt (Perigon)'!I4575)</f>
        <v/>
      </c>
      <c r="D4580" s="97" t="str">
        <f>IF(ISBLANK('Zusatzblatt (Perigon)'!J4575),"",'Zusatzblatt (Perigon)'!J4575)</f>
        <v/>
      </c>
      <c r="E4580" s="64" t="str">
        <f>IF(ISBLANK('Zusatzblatt (Perigon)'!K4575),"",'Zusatzblatt (Perigon)'!K4575)</f>
        <v/>
      </c>
      <c r="F4580" s="65"/>
      <c r="G4580" s="64"/>
      <c r="H4580" s="69" t="str">
        <f>IF(ISBLANK('Zusatzblatt (Perigon)'!L4575),"",'Zusatzblatt (Perigon)'!L4575)</f>
        <v/>
      </c>
      <c r="I4580" s="69" t="str">
        <f>IF(ISBLANK('Zusatzblatt (Perigon)'!M4575),"",'Zusatzblatt (Perigon)'!M4575)</f>
        <v/>
      </c>
      <c r="J4580" s="98" t="str">
        <f>IF(ISBLANK('Zusatzblatt (Perigon)'!N4575),"",'Zusatzblatt (Perigon)'!N4575)</f>
        <v/>
      </c>
      <c r="K4580" s="99" t="str">
        <f>IF(ISBLANK('Zusatzblatt (Perigon)'!J4575),"",'Zusatzblatt (Perigon)'!T4575)</f>
        <v/>
      </c>
      <c r="L4580" s="95" t="str">
        <f>IF(ISBLANK('Zusatzblatt (Perigon)'!O4575),"",'Zusatzblatt (Perigon)'!O4575)</f>
        <v/>
      </c>
      <c r="M4580" s="95" t="str">
        <f>IF(ISBLANK('Zusatzblatt (Perigon)'!R4575),"",'Zusatzblatt (Perigon)'!R4575)</f>
        <v/>
      </c>
      <c r="N4580" s="95" t="str">
        <f>IF(ISBLANK('Zusatzblatt (Perigon)'!P4575),"",'Zusatzblatt (Perigon)'!P4575)</f>
        <v/>
      </c>
      <c r="O4580" s="38" t="str">
        <f>IF($L4580="","",VLOOKUP($R4580,Tarife!$A$2:$R$599,13,FALSE))</f>
        <v/>
      </c>
      <c r="P4580" s="38" t="str">
        <f t="shared" si="71"/>
        <v/>
      </c>
      <c r="R4580" s="100" t="str">
        <f>Zusammenzug!$C$25&amp;"-"&amp;Zusammenzug!$A$7&amp;"-"&amp;Leistungen!L4580</f>
        <v>2026-Nicht beauftragte Spitex-Organisation-</v>
      </c>
    </row>
    <row r="4581" spans="1:18" x14ac:dyDescent="0.2">
      <c r="A4581" s="95" t="str">
        <f>IF(ISBLANK('Zusatzblatt (Perigon)'!E4576),"",'Zusatzblatt (Perigon)'!E4576)</f>
        <v/>
      </c>
      <c r="B4581" s="95" t="str">
        <f>IF(ISBLANK('Zusatzblatt (Perigon)'!G4576),"",'Zusatzblatt (Perigon)'!G4576)</f>
        <v/>
      </c>
      <c r="C4581" s="96" t="str">
        <f>IF(ISBLANK('Zusatzblatt (Perigon)'!I4576),"",'Zusatzblatt (Perigon)'!I4576)</f>
        <v/>
      </c>
      <c r="D4581" s="97" t="str">
        <f>IF(ISBLANK('Zusatzblatt (Perigon)'!J4576),"",'Zusatzblatt (Perigon)'!J4576)</f>
        <v/>
      </c>
      <c r="E4581" s="64" t="str">
        <f>IF(ISBLANK('Zusatzblatt (Perigon)'!K4576),"",'Zusatzblatt (Perigon)'!K4576)</f>
        <v/>
      </c>
      <c r="F4581" s="65"/>
      <c r="G4581" s="64"/>
      <c r="H4581" s="69" t="str">
        <f>IF(ISBLANK('Zusatzblatt (Perigon)'!L4576),"",'Zusatzblatt (Perigon)'!L4576)</f>
        <v/>
      </c>
      <c r="I4581" s="69" t="str">
        <f>IF(ISBLANK('Zusatzblatt (Perigon)'!M4576),"",'Zusatzblatt (Perigon)'!M4576)</f>
        <v/>
      </c>
      <c r="J4581" s="98" t="str">
        <f>IF(ISBLANK('Zusatzblatt (Perigon)'!N4576),"",'Zusatzblatt (Perigon)'!N4576)</f>
        <v/>
      </c>
      <c r="K4581" s="99" t="str">
        <f>IF(ISBLANK('Zusatzblatt (Perigon)'!J4576),"",'Zusatzblatt (Perigon)'!T4576)</f>
        <v/>
      </c>
      <c r="L4581" s="95" t="str">
        <f>IF(ISBLANK('Zusatzblatt (Perigon)'!O4576),"",'Zusatzblatt (Perigon)'!O4576)</f>
        <v/>
      </c>
      <c r="M4581" s="95" t="str">
        <f>IF(ISBLANK('Zusatzblatt (Perigon)'!R4576),"",'Zusatzblatt (Perigon)'!R4576)</f>
        <v/>
      </c>
      <c r="N4581" s="95" t="str">
        <f>IF(ISBLANK('Zusatzblatt (Perigon)'!P4576),"",'Zusatzblatt (Perigon)'!P4576)</f>
        <v/>
      </c>
      <c r="O4581" s="38" t="str">
        <f>IF($L4581="","",VLOOKUP($R4581,Tarife!$A$2:$R$599,13,FALSE))</f>
        <v/>
      </c>
      <c r="P4581" s="38" t="str">
        <f t="shared" si="71"/>
        <v/>
      </c>
      <c r="R4581" s="100" t="str">
        <f>Zusammenzug!$C$25&amp;"-"&amp;Zusammenzug!$A$7&amp;"-"&amp;Leistungen!L4581</f>
        <v>2026-Nicht beauftragte Spitex-Organisation-</v>
      </c>
    </row>
    <row r="4582" spans="1:18" x14ac:dyDescent="0.2">
      <c r="A4582" s="95" t="str">
        <f>IF(ISBLANK('Zusatzblatt (Perigon)'!E4577),"",'Zusatzblatt (Perigon)'!E4577)</f>
        <v/>
      </c>
      <c r="B4582" s="95" t="str">
        <f>IF(ISBLANK('Zusatzblatt (Perigon)'!G4577),"",'Zusatzblatt (Perigon)'!G4577)</f>
        <v/>
      </c>
      <c r="C4582" s="96" t="str">
        <f>IF(ISBLANK('Zusatzblatt (Perigon)'!I4577),"",'Zusatzblatt (Perigon)'!I4577)</f>
        <v/>
      </c>
      <c r="D4582" s="97" t="str">
        <f>IF(ISBLANK('Zusatzblatt (Perigon)'!J4577),"",'Zusatzblatt (Perigon)'!J4577)</f>
        <v/>
      </c>
      <c r="E4582" s="64" t="str">
        <f>IF(ISBLANK('Zusatzblatt (Perigon)'!K4577),"",'Zusatzblatt (Perigon)'!K4577)</f>
        <v/>
      </c>
      <c r="F4582" s="65"/>
      <c r="G4582" s="64"/>
      <c r="H4582" s="69" t="str">
        <f>IF(ISBLANK('Zusatzblatt (Perigon)'!L4577),"",'Zusatzblatt (Perigon)'!L4577)</f>
        <v/>
      </c>
      <c r="I4582" s="69" t="str">
        <f>IF(ISBLANK('Zusatzblatt (Perigon)'!M4577),"",'Zusatzblatt (Perigon)'!M4577)</f>
        <v/>
      </c>
      <c r="J4582" s="98" t="str">
        <f>IF(ISBLANK('Zusatzblatt (Perigon)'!N4577),"",'Zusatzblatt (Perigon)'!N4577)</f>
        <v/>
      </c>
      <c r="K4582" s="99" t="str">
        <f>IF(ISBLANK('Zusatzblatt (Perigon)'!J4577),"",'Zusatzblatt (Perigon)'!T4577)</f>
        <v/>
      </c>
      <c r="L4582" s="95" t="str">
        <f>IF(ISBLANK('Zusatzblatt (Perigon)'!O4577),"",'Zusatzblatt (Perigon)'!O4577)</f>
        <v/>
      </c>
      <c r="M4582" s="95" t="str">
        <f>IF(ISBLANK('Zusatzblatt (Perigon)'!R4577),"",'Zusatzblatt (Perigon)'!R4577)</f>
        <v/>
      </c>
      <c r="N4582" s="95" t="str">
        <f>IF(ISBLANK('Zusatzblatt (Perigon)'!P4577),"",'Zusatzblatt (Perigon)'!P4577)</f>
        <v/>
      </c>
      <c r="O4582" s="38" t="str">
        <f>IF($L4582="","",VLOOKUP($R4582,Tarife!$A$2:$R$599,13,FALSE))</f>
        <v/>
      </c>
      <c r="P4582" s="38" t="str">
        <f t="shared" si="71"/>
        <v/>
      </c>
      <c r="R4582" s="100" t="str">
        <f>Zusammenzug!$C$25&amp;"-"&amp;Zusammenzug!$A$7&amp;"-"&amp;Leistungen!L4582</f>
        <v>2026-Nicht beauftragte Spitex-Organisation-</v>
      </c>
    </row>
    <row r="4583" spans="1:18" x14ac:dyDescent="0.2">
      <c r="A4583" s="95" t="str">
        <f>IF(ISBLANK('Zusatzblatt (Perigon)'!E4578),"",'Zusatzblatt (Perigon)'!E4578)</f>
        <v/>
      </c>
      <c r="B4583" s="95" t="str">
        <f>IF(ISBLANK('Zusatzblatt (Perigon)'!G4578),"",'Zusatzblatt (Perigon)'!G4578)</f>
        <v/>
      </c>
      <c r="C4583" s="96" t="str">
        <f>IF(ISBLANK('Zusatzblatt (Perigon)'!I4578),"",'Zusatzblatt (Perigon)'!I4578)</f>
        <v/>
      </c>
      <c r="D4583" s="97" t="str">
        <f>IF(ISBLANK('Zusatzblatt (Perigon)'!J4578),"",'Zusatzblatt (Perigon)'!J4578)</f>
        <v/>
      </c>
      <c r="E4583" s="64" t="str">
        <f>IF(ISBLANK('Zusatzblatt (Perigon)'!K4578),"",'Zusatzblatt (Perigon)'!K4578)</f>
        <v/>
      </c>
      <c r="F4583" s="65"/>
      <c r="G4583" s="64"/>
      <c r="H4583" s="69" t="str">
        <f>IF(ISBLANK('Zusatzblatt (Perigon)'!L4578),"",'Zusatzblatt (Perigon)'!L4578)</f>
        <v/>
      </c>
      <c r="I4583" s="69" t="str">
        <f>IF(ISBLANK('Zusatzblatt (Perigon)'!M4578),"",'Zusatzblatt (Perigon)'!M4578)</f>
        <v/>
      </c>
      <c r="J4583" s="98" t="str">
        <f>IF(ISBLANK('Zusatzblatt (Perigon)'!N4578),"",'Zusatzblatt (Perigon)'!N4578)</f>
        <v/>
      </c>
      <c r="K4583" s="99" t="str">
        <f>IF(ISBLANK('Zusatzblatt (Perigon)'!J4578),"",'Zusatzblatt (Perigon)'!T4578)</f>
        <v/>
      </c>
      <c r="L4583" s="95" t="str">
        <f>IF(ISBLANK('Zusatzblatt (Perigon)'!O4578),"",'Zusatzblatt (Perigon)'!O4578)</f>
        <v/>
      </c>
      <c r="M4583" s="95" t="str">
        <f>IF(ISBLANK('Zusatzblatt (Perigon)'!R4578),"",'Zusatzblatt (Perigon)'!R4578)</f>
        <v/>
      </c>
      <c r="N4583" s="95" t="str">
        <f>IF(ISBLANK('Zusatzblatt (Perigon)'!P4578),"",'Zusatzblatt (Perigon)'!P4578)</f>
        <v/>
      </c>
      <c r="O4583" s="38" t="str">
        <f>IF($L4583="","",VLOOKUP($R4583,Tarife!$A$2:$R$599,13,FALSE))</f>
        <v/>
      </c>
      <c r="P4583" s="38" t="str">
        <f t="shared" si="71"/>
        <v/>
      </c>
      <c r="R4583" s="100" t="str">
        <f>Zusammenzug!$C$25&amp;"-"&amp;Zusammenzug!$A$7&amp;"-"&amp;Leistungen!L4583</f>
        <v>2026-Nicht beauftragte Spitex-Organisation-</v>
      </c>
    </row>
    <row r="4584" spans="1:18" x14ac:dyDescent="0.2">
      <c r="A4584" s="95" t="str">
        <f>IF(ISBLANK('Zusatzblatt (Perigon)'!E4579),"",'Zusatzblatt (Perigon)'!E4579)</f>
        <v/>
      </c>
      <c r="B4584" s="95" t="str">
        <f>IF(ISBLANK('Zusatzblatt (Perigon)'!G4579),"",'Zusatzblatt (Perigon)'!G4579)</f>
        <v/>
      </c>
      <c r="C4584" s="96" t="str">
        <f>IF(ISBLANK('Zusatzblatt (Perigon)'!I4579),"",'Zusatzblatt (Perigon)'!I4579)</f>
        <v/>
      </c>
      <c r="D4584" s="97" t="str">
        <f>IF(ISBLANK('Zusatzblatt (Perigon)'!J4579),"",'Zusatzblatt (Perigon)'!J4579)</f>
        <v/>
      </c>
      <c r="E4584" s="64" t="str">
        <f>IF(ISBLANK('Zusatzblatt (Perigon)'!K4579),"",'Zusatzblatt (Perigon)'!K4579)</f>
        <v/>
      </c>
      <c r="F4584" s="65"/>
      <c r="G4584" s="64"/>
      <c r="H4584" s="69" t="str">
        <f>IF(ISBLANK('Zusatzblatt (Perigon)'!L4579),"",'Zusatzblatt (Perigon)'!L4579)</f>
        <v/>
      </c>
      <c r="I4584" s="69" t="str">
        <f>IF(ISBLANK('Zusatzblatt (Perigon)'!M4579),"",'Zusatzblatt (Perigon)'!M4579)</f>
        <v/>
      </c>
      <c r="J4584" s="98" t="str">
        <f>IF(ISBLANK('Zusatzblatt (Perigon)'!N4579),"",'Zusatzblatt (Perigon)'!N4579)</f>
        <v/>
      </c>
      <c r="K4584" s="99" t="str">
        <f>IF(ISBLANK('Zusatzblatt (Perigon)'!J4579),"",'Zusatzblatt (Perigon)'!T4579)</f>
        <v/>
      </c>
      <c r="L4584" s="95" t="str">
        <f>IF(ISBLANK('Zusatzblatt (Perigon)'!O4579),"",'Zusatzblatt (Perigon)'!O4579)</f>
        <v/>
      </c>
      <c r="M4584" s="95" t="str">
        <f>IF(ISBLANK('Zusatzblatt (Perigon)'!R4579),"",'Zusatzblatt (Perigon)'!R4579)</f>
        <v/>
      </c>
      <c r="N4584" s="95" t="str">
        <f>IF(ISBLANK('Zusatzblatt (Perigon)'!P4579),"",'Zusatzblatt (Perigon)'!P4579)</f>
        <v/>
      </c>
      <c r="O4584" s="38" t="str">
        <f>IF($L4584="","",VLOOKUP($R4584,Tarife!$A$2:$R$599,13,FALSE))</f>
        <v/>
      </c>
      <c r="P4584" s="38" t="str">
        <f t="shared" si="71"/>
        <v/>
      </c>
      <c r="R4584" s="100" t="str">
        <f>Zusammenzug!$C$25&amp;"-"&amp;Zusammenzug!$A$7&amp;"-"&amp;Leistungen!L4584</f>
        <v>2026-Nicht beauftragte Spitex-Organisation-</v>
      </c>
    </row>
    <row r="4585" spans="1:18" x14ac:dyDescent="0.2">
      <c r="A4585" s="95" t="str">
        <f>IF(ISBLANK('Zusatzblatt (Perigon)'!E4580),"",'Zusatzblatt (Perigon)'!E4580)</f>
        <v/>
      </c>
      <c r="B4585" s="95" t="str">
        <f>IF(ISBLANK('Zusatzblatt (Perigon)'!G4580),"",'Zusatzblatt (Perigon)'!G4580)</f>
        <v/>
      </c>
      <c r="C4585" s="96" t="str">
        <f>IF(ISBLANK('Zusatzblatt (Perigon)'!I4580),"",'Zusatzblatt (Perigon)'!I4580)</f>
        <v/>
      </c>
      <c r="D4585" s="97" t="str">
        <f>IF(ISBLANK('Zusatzblatt (Perigon)'!J4580),"",'Zusatzblatt (Perigon)'!J4580)</f>
        <v/>
      </c>
      <c r="E4585" s="64" t="str">
        <f>IF(ISBLANK('Zusatzblatt (Perigon)'!K4580),"",'Zusatzblatt (Perigon)'!K4580)</f>
        <v/>
      </c>
      <c r="F4585" s="65"/>
      <c r="G4585" s="64"/>
      <c r="H4585" s="69" t="str">
        <f>IF(ISBLANK('Zusatzblatt (Perigon)'!L4580),"",'Zusatzblatt (Perigon)'!L4580)</f>
        <v/>
      </c>
      <c r="I4585" s="69" t="str">
        <f>IF(ISBLANK('Zusatzblatt (Perigon)'!M4580),"",'Zusatzblatt (Perigon)'!M4580)</f>
        <v/>
      </c>
      <c r="J4585" s="98" t="str">
        <f>IF(ISBLANK('Zusatzblatt (Perigon)'!N4580),"",'Zusatzblatt (Perigon)'!N4580)</f>
        <v/>
      </c>
      <c r="K4585" s="99" t="str">
        <f>IF(ISBLANK('Zusatzblatt (Perigon)'!J4580),"",'Zusatzblatt (Perigon)'!T4580)</f>
        <v/>
      </c>
      <c r="L4585" s="95" t="str">
        <f>IF(ISBLANK('Zusatzblatt (Perigon)'!O4580),"",'Zusatzblatt (Perigon)'!O4580)</f>
        <v/>
      </c>
      <c r="M4585" s="95" t="str">
        <f>IF(ISBLANK('Zusatzblatt (Perigon)'!R4580),"",'Zusatzblatt (Perigon)'!R4580)</f>
        <v/>
      </c>
      <c r="N4585" s="95" t="str">
        <f>IF(ISBLANK('Zusatzblatt (Perigon)'!P4580),"",'Zusatzblatt (Perigon)'!P4580)</f>
        <v/>
      </c>
      <c r="O4585" s="38" t="str">
        <f>IF($L4585="","",VLOOKUP($R4585,Tarife!$A$2:$R$599,13,FALSE))</f>
        <v/>
      </c>
      <c r="P4585" s="38" t="str">
        <f t="shared" si="71"/>
        <v/>
      </c>
      <c r="R4585" s="100" t="str">
        <f>Zusammenzug!$C$25&amp;"-"&amp;Zusammenzug!$A$7&amp;"-"&amp;Leistungen!L4585</f>
        <v>2026-Nicht beauftragte Spitex-Organisation-</v>
      </c>
    </row>
    <row r="4586" spans="1:18" x14ac:dyDescent="0.2">
      <c r="A4586" s="95" t="str">
        <f>IF(ISBLANK('Zusatzblatt (Perigon)'!E4581),"",'Zusatzblatt (Perigon)'!E4581)</f>
        <v/>
      </c>
      <c r="B4586" s="95" t="str">
        <f>IF(ISBLANK('Zusatzblatt (Perigon)'!G4581),"",'Zusatzblatt (Perigon)'!G4581)</f>
        <v/>
      </c>
      <c r="C4586" s="96" t="str">
        <f>IF(ISBLANK('Zusatzblatt (Perigon)'!I4581),"",'Zusatzblatt (Perigon)'!I4581)</f>
        <v/>
      </c>
      <c r="D4586" s="97" t="str">
        <f>IF(ISBLANK('Zusatzblatt (Perigon)'!J4581),"",'Zusatzblatt (Perigon)'!J4581)</f>
        <v/>
      </c>
      <c r="E4586" s="64" t="str">
        <f>IF(ISBLANK('Zusatzblatt (Perigon)'!K4581),"",'Zusatzblatt (Perigon)'!K4581)</f>
        <v/>
      </c>
      <c r="F4586" s="65"/>
      <c r="G4586" s="64"/>
      <c r="H4586" s="69" t="str">
        <f>IF(ISBLANK('Zusatzblatt (Perigon)'!L4581),"",'Zusatzblatt (Perigon)'!L4581)</f>
        <v/>
      </c>
      <c r="I4586" s="69" t="str">
        <f>IF(ISBLANK('Zusatzblatt (Perigon)'!M4581),"",'Zusatzblatt (Perigon)'!M4581)</f>
        <v/>
      </c>
      <c r="J4586" s="98" t="str">
        <f>IF(ISBLANK('Zusatzblatt (Perigon)'!N4581),"",'Zusatzblatt (Perigon)'!N4581)</f>
        <v/>
      </c>
      <c r="K4586" s="99" t="str">
        <f>IF(ISBLANK('Zusatzblatt (Perigon)'!J4581),"",'Zusatzblatt (Perigon)'!T4581)</f>
        <v/>
      </c>
      <c r="L4586" s="95" t="str">
        <f>IF(ISBLANK('Zusatzblatt (Perigon)'!O4581),"",'Zusatzblatt (Perigon)'!O4581)</f>
        <v/>
      </c>
      <c r="M4586" s="95" t="str">
        <f>IF(ISBLANK('Zusatzblatt (Perigon)'!R4581),"",'Zusatzblatt (Perigon)'!R4581)</f>
        <v/>
      </c>
      <c r="N4586" s="95" t="str">
        <f>IF(ISBLANK('Zusatzblatt (Perigon)'!P4581),"",'Zusatzblatt (Perigon)'!P4581)</f>
        <v/>
      </c>
      <c r="O4586" s="38" t="str">
        <f>IF($L4586="","",VLOOKUP($R4586,Tarife!$A$2:$R$599,13,FALSE))</f>
        <v/>
      </c>
      <c r="P4586" s="38" t="str">
        <f t="shared" si="71"/>
        <v/>
      </c>
      <c r="R4586" s="100" t="str">
        <f>Zusammenzug!$C$25&amp;"-"&amp;Zusammenzug!$A$7&amp;"-"&amp;Leistungen!L4586</f>
        <v>2026-Nicht beauftragte Spitex-Organisation-</v>
      </c>
    </row>
    <row r="4587" spans="1:18" x14ac:dyDescent="0.2">
      <c r="A4587" s="95" t="str">
        <f>IF(ISBLANK('Zusatzblatt (Perigon)'!E4582),"",'Zusatzblatt (Perigon)'!E4582)</f>
        <v/>
      </c>
      <c r="B4587" s="95" t="str">
        <f>IF(ISBLANK('Zusatzblatt (Perigon)'!G4582),"",'Zusatzblatt (Perigon)'!G4582)</f>
        <v/>
      </c>
      <c r="C4587" s="96" t="str">
        <f>IF(ISBLANK('Zusatzblatt (Perigon)'!I4582),"",'Zusatzblatt (Perigon)'!I4582)</f>
        <v/>
      </c>
      <c r="D4587" s="97" t="str">
        <f>IF(ISBLANK('Zusatzblatt (Perigon)'!J4582),"",'Zusatzblatt (Perigon)'!J4582)</f>
        <v/>
      </c>
      <c r="E4587" s="64" t="str">
        <f>IF(ISBLANK('Zusatzblatt (Perigon)'!K4582),"",'Zusatzblatt (Perigon)'!K4582)</f>
        <v/>
      </c>
      <c r="F4587" s="65"/>
      <c r="G4587" s="64"/>
      <c r="H4587" s="69" t="str">
        <f>IF(ISBLANK('Zusatzblatt (Perigon)'!L4582),"",'Zusatzblatt (Perigon)'!L4582)</f>
        <v/>
      </c>
      <c r="I4587" s="69" t="str">
        <f>IF(ISBLANK('Zusatzblatt (Perigon)'!M4582),"",'Zusatzblatt (Perigon)'!M4582)</f>
        <v/>
      </c>
      <c r="J4587" s="98" t="str">
        <f>IF(ISBLANK('Zusatzblatt (Perigon)'!N4582),"",'Zusatzblatt (Perigon)'!N4582)</f>
        <v/>
      </c>
      <c r="K4587" s="99" t="str">
        <f>IF(ISBLANK('Zusatzblatt (Perigon)'!J4582),"",'Zusatzblatt (Perigon)'!T4582)</f>
        <v/>
      </c>
      <c r="L4587" s="95" t="str">
        <f>IF(ISBLANK('Zusatzblatt (Perigon)'!O4582),"",'Zusatzblatt (Perigon)'!O4582)</f>
        <v/>
      </c>
      <c r="M4587" s="95" t="str">
        <f>IF(ISBLANK('Zusatzblatt (Perigon)'!R4582),"",'Zusatzblatt (Perigon)'!R4582)</f>
        <v/>
      </c>
      <c r="N4587" s="95" t="str">
        <f>IF(ISBLANK('Zusatzblatt (Perigon)'!P4582),"",'Zusatzblatt (Perigon)'!P4582)</f>
        <v/>
      </c>
      <c r="O4587" s="38" t="str">
        <f>IF($L4587="","",VLOOKUP($R4587,Tarife!$A$2:$R$599,13,FALSE))</f>
        <v/>
      </c>
      <c r="P4587" s="38" t="str">
        <f t="shared" si="71"/>
        <v/>
      </c>
      <c r="R4587" s="100" t="str">
        <f>Zusammenzug!$C$25&amp;"-"&amp;Zusammenzug!$A$7&amp;"-"&amp;Leistungen!L4587</f>
        <v>2026-Nicht beauftragte Spitex-Organisation-</v>
      </c>
    </row>
    <row r="4588" spans="1:18" x14ac:dyDescent="0.2">
      <c r="A4588" s="95" t="str">
        <f>IF(ISBLANK('Zusatzblatt (Perigon)'!E4583),"",'Zusatzblatt (Perigon)'!E4583)</f>
        <v/>
      </c>
      <c r="B4588" s="95" t="str">
        <f>IF(ISBLANK('Zusatzblatt (Perigon)'!G4583),"",'Zusatzblatt (Perigon)'!G4583)</f>
        <v/>
      </c>
      <c r="C4588" s="96" t="str">
        <f>IF(ISBLANK('Zusatzblatt (Perigon)'!I4583),"",'Zusatzblatt (Perigon)'!I4583)</f>
        <v/>
      </c>
      <c r="D4588" s="97" t="str">
        <f>IF(ISBLANK('Zusatzblatt (Perigon)'!J4583),"",'Zusatzblatt (Perigon)'!J4583)</f>
        <v/>
      </c>
      <c r="E4588" s="64" t="str">
        <f>IF(ISBLANK('Zusatzblatt (Perigon)'!K4583),"",'Zusatzblatt (Perigon)'!K4583)</f>
        <v/>
      </c>
      <c r="F4588" s="65"/>
      <c r="G4588" s="64"/>
      <c r="H4588" s="69" t="str">
        <f>IF(ISBLANK('Zusatzblatt (Perigon)'!L4583),"",'Zusatzblatt (Perigon)'!L4583)</f>
        <v/>
      </c>
      <c r="I4588" s="69" t="str">
        <f>IF(ISBLANK('Zusatzblatt (Perigon)'!M4583),"",'Zusatzblatt (Perigon)'!M4583)</f>
        <v/>
      </c>
      <c r="J4588" s="98" t="str">
        <f>IF(ISBLANK('Zusatzblatt (Perigon)'!N4583),"",'Zusatzblatt (Perigon)'!N4583)</f>
        <v/>
      </c>
      <c r="K4588" s="99" t="str">
        <f>IF(ISBLANK('Zusatzblatt (Perigon)'!J4583),"",'Zusatzblatt (Perigon)'!T4583)</f>
        <v/>
      </c>
      <c r="L4588" s="95" t="str">
        <f>IF(ISBLANK('Zusatzblatt (Perigon)'!O4583),"",'Zusatzblatt (Perigon)'!O4583)</f>
        <v/>
      </c>
      <c r="M4588" s="95" t="str">
        <f>IF(ISBLANK('Zusatzblatt (Perigon)'!R4583),"",'Zusatzblatt (Perigon)'!R4583)</f>
        <v/>
      </c>
      <c r="N4588" s="95" t="str">
        <f>IF(ISBLANK('Zusatzblatt (Perigon)'!P4583),"",'Zusatzblatt (Perigon)'!P4583)</f>
        <v/>
      </c>
      <c r="O4588" s="38" t="str">
        <f>IF($L4588="","",VLOOKUP($R4588,Tarife!$A$2:$R$599,13,FALSE))</f>
        <v/>
      </c>
      <c r="P4588" s="38" t="str">
        <f t="shared" si="71"/>
        <v/>
      </c>
      <c r="R4588" s="100" t="str">
        <f>Zusammenzug!$C$25&amp;"-"&amp;Zusammenzug!$A$7&amp;"-"&amp;Leistungen!L4588</f>
        <v>2026-Nicht beauftragte Spitex-Organisation-</v>
      </c>
    </row>
    <row r="4589" spans="1:18" x14ac:dyDescent="0.2">
      <c r="A4589" s="95" t="str">
        <f>IF(ISBLANK('Zusatzblatt (Perigon)'!E4584),"",'Zusatzblatt (Perigon)'!E4584)</f>
        <v/>
      </c>
      <c r="B4589" s="95" t="str">
        <f>IF(ISBLANK('Zusatzblatt (Perigon)'!G4584),"",'Zusatzblatt (Perigon)'!G4584)</f>
        <v/>
      </c>
      <c r="C4589" s="96" t="str">
        <f>IF(ISBLANK('Zusatzblatt (Perigon)'!I4584),"",'Zusatzblatt (Perigon)'!I4584)</f>
        <v/>
      </c>
      <c r="D4589" s="97" t="str">
        <f>IF(ISBLANK('Zusatzblatt (Perigon)'!J4584),"",'Zusatzblatt (Perigon)'!J4584)</f>
        <v/>
      </c>
      <c r="E4589" s="64" t="str">
        <f>IF(ISBLANK('Zusatzblatt (Perigon)'!K4584),"",'Zusatzblatt (Perigon)'!K4584)</f>
        <v/>
      </c>
      <c r="F4589" s="65"/>
      <c r="G4589" s="64"/>
      <c r="H4589" s="69" t="str">
        <f>IF(ISBLANK('Zusatzblatt (Perigon)'!L4584),"",'Zusatzblatt (Perigon)'!L4584)</f>
        <v/>
      </c>
      <c r="I4589" s="69" t="str">
        <f>IF(ISBLANK('Zusatzblatt (Perigon)'!M4584),"",'Zusatzblatt (Perigon)'!M4584)</f>
        <v/>
      </c>
      <c r="J4589" s="98" t="str">
        <f>IF(ISBLANK('Zusatzblatt (Perigon)'!N4584),"",'Zusatzblatt (Perigon)'!N4584)</f>
        <v/>
      </c>
      <c r="K4589" s="99" t="str">
        <f>IF(ISBLANK('Zusatzblatt (Perigon)'!J4584),"",'Zusatzblatt (Perigon)'!T4584)</f>
        <v/>
      </c>
      <c r="L4589" s="95" t="str">
        <f>IF(ISBLANK('Zusatzblatt (Perigon)'!O4584),"",'Zusatzblatt (Perigon)'!O4584)</f>
        <v/>
      </c>
      <c r="M4589" s="95" t="str">
        <f>IF(ISBLANK('Zusatzblatt (Perigon)'!R4584),"",'Zusatzblatt (Perigon)'!R4584)</f>
        <v/>
      </c>
      <c r="N4589" s="95" t="str">
        <f>IF(ISBLANK('Zusatzblatt (Perigon)'!P4584),"",'Zusatzblatt (Perigon)'!P4584)</f>
        <v/>
      </c>
      <c r="O4589" s="38" t="str">
        <f>IF($L4589="","",VLOOKUP($R4589,Tarife!$A$2:$R$599,13,FALSE))</f>
        <v/>
      </c>
      <c r="P4589" s="38" t="str">
        <f t="shared" si="71"/>
        <v/>
      </c>
      <c r="R4589" s="100" t="str">
        <f>Zusammenzug!$C$25&amp;"-"&amp;Zusammenzug!$A$7&amp;"-"&amp;Leistungen!L4589</f>
        <v>2026-Nicht beauftragte Spitex-Organisation-</v>
      </c>
    </row>
    <row r="4590" spans="1:18" x14ac:dyDescent="0.2">
      <c r="A4590" s="95" t="str">
        <f>IF(ISBLANK('Zusatzblatt (Perigon)'!E4585),"",'Zusatzblatt (Perigon)'!E4585)</f>
        <v/>
      </c>
      <c r="B4590" s="95" t="str">
        <f>IF(ISBLANK('Zusatzblatt (Perigon)'!G4585),"",'Zusatzblatt (Perigon)'!G4585)</f>
        <v/>
      </c>
      <c r="C4590" s="96" t="str">
        <f>IF(ISBLANK('Zusatzblatt (Perigon)'!I4585),"",'Zusatzblatt (Perigon)'!I4585)</f>
        <v/>
      </c>
      <c r="D4590" s="97" t="str">
        <f>IF(ISBLANK('Zusatzblatt (Perigon)'!J4585),"",'Zusatzblatt (Perigon)'!J4585)</f>
        <v/>
      </c>
      <c r="E4590" s="64" t="str">
        <f>IF(ISBLANK('Zusatzblatt (Perigon)'!K4585),"",'Zusatzblatt (Perigon)'!K4585)</f>
        <v/>
      </c>
      <c r="F4590" s="65"/>
      <c r="G4590" s="64"/>
      <c r="H4590" s="69" t="str">
        <f>IF(ISBLANK('Zusatzblatt (Perigon)'!L4585),"",'Zusatzblatt (Perigon)'!L4585)</f>
        <v/>
      </c>
      <c r="I4590" s="69" t="str">
        <f>IF(ISBLANK('Zusatzblatt (Perigon)'!M4585),"",'Zusatzblatt (Perigon)'!M4585)</f>
        <v/>
      </c>
      <c r="J4590" s="98" t="str">
        <f>IF(ISBLANK('Zusatzblatt (Perigon)'!N4585),"",'Zusatzblatt (Perigon)'!N4585)</f>
        <v/>
      </c>
      <c r="K4590" s="99" t="str">
        <f>IF(ISBLANK('Zusatzblatt (Perigon)'!J4585),"",'Zusatzblatt (Perigon)'!T4585)</f>
        <v/>
      </c>
      <c r="L4590" s="95" t="str">
        <f>IF(ISBLANK('Zusatzblatt (Perigon)'!O4585),"",'Zusatzblatt (Perigon)'!O4585)</f>
        <v/>
      </c>
      <c r="M4590" s="95" t="str">
        <f>IF(ISBLANK('Zusatzblatt (Perigon)'!R4585),"",'Zusatzblatt (Perigon)'!R4585)</f>
        <v/>
      </c>
      <c r="N4590" s="95" t="str">
        <f>IF(ISBLANK('Zusatzblatt (Perigon)'!P4585),"",'Zusatzblatt (Perigon)'!P4585)</f>
        <v/>
      </c>
      <c r="O4590" s="38" t="str">
        <f>IF($L4590="","",VLOOKUP($R4590,Tarife!$A$2:$R$599,13,FALSE))</f>
        <v/>
      </c>
      <c r="P4590" s="38" t="str">
        <f t="shared" si="71"/>
        <v/>
      </c>
      <c r="R4590" s="100" t="str">
        <f>Zusammenzug!$C$25&amp;"-"&amp;Zusammenzug!$A$7&amp;"-"&amp;Leistungen!L4590</f>
        <v>2026-Nicht beauftragte Spitex-Organisation-</v>
      </c>
    </row>
    <row r="4591" spans="1:18" x14ac:dyDescent="0.2">
      <c r="A4591" s="95" t="str">
        <f>IF(ISBLANK('Zusatzblatt (Perigon)'!E4586),"",'Zusatzblatt (Perigon)'!E4586)</f>
        <v/>
      </c>
      <c r="B4591" s="95" t="str">
        <f>IF(ISBLANK('Zusatzblatt (Perigon)'!G4586),"",'Zusatzblatt (Perigon)'!G4586)</f>
        <v/>
      </c>
      <c r="C4591" s="96" t="str">
        <f>IF(ISBLANK('Zusatzblatt (Perigon)'!I4586),"",'Zusatzblatt (Perigon)'!I4586)</f>
        <v/>
      </c>
      <c r="D4591" s="97" t="str">
        <f>IF(ISBLANK('Zusatzblatt (Perigon)'!J4586),"",'Zusatzblatt (Perigon)'!J4586)</f>
        <v/>
      </c>
      <c r="E4591" s="64" t="str">
        <f>IF(ISBLANK('Zusatzblatt (Perigon)'!K4586),"",'Zusatzblatt (Perigon)'!K4586)</f>
        <v/>
      </c>
      <c r="F4591" s="65"/>
      <c r="G4591" s="64"/>
      <c r="H4591" s="69" t="str">
        <f>IF(ISBLANK('Zusatzblatt (Perigon)'!L4586),"",'Zusatzblatt (Perigon)'!L4586)</f>
        <v/>
      </c>
      <c r="I4591" s="69" t="str">
        <f>IF(ISBLANK('Zusatzblatt (Perigon)'!M4586),"",'Zusatzblatt (Perigon)'!M4586)</f>
        <v/>
      </c>
      <c r="J4591" s="98" t="str">
        <f>IF(ISBLANK('Zusatzblatt (Perigon)'!N4586),"",'Zusatzblatt (Perigon)'!N4586)</f>
        <v/>
      </c>
      <c r="K4591" s="99" t="str">
        <f>IF(ISBLANK('Zusatzblatt (Perigon)'!J4586),"",'Zusatzblatt (Perigon)'!T4586)</f>
        <v/>
      </c>
      <c r="L4591" s="95" t="str">
        <f>IF(ISBLANK('Zusatzblatt (Perigon)'!O4586),"",'Zusatzblatt (Perigon)'!O4586)</f>
        <v/>
      </c>
      <c r="M4591" s="95" t="str">
        <f>IF(ISBLANK('Zusatzblatt (Perigon)'!R4586),"",'Zusatzblatt (Perigon)'!R4586)</f>
        <v/>
      </c>
      <c r="N4591" s="95" t="str">
        <f>IF(ISBLANK('Zusatzblatt (Perigon)'!P4586),"",'Zusatzblatt (Perigon)'!P4586)</f>
        <v/>
      </c>
      <c r="O4591" s="38" t="str">
        <f>IF($L4591="","",VLOOKUP($R4591,Tarife!$A$2:$R$599,13,FALSE))</f>
        <v/>
      </c>
      <c r="P4591" s="38" t="str">
        <f t="shared" si="71"/>
        <v/>
      </c>
      <c r="R4591" s="100" t="str">
        <f>Zusammenzug!$C$25&amp;"-"&amp;Zusammenzug!$A$7&amp;"-"&amp;Leistungen!L4591</f>
        <v>2026-Nicht beauftragte Spitex-Organisation-</v>
      </c>
    </row>
    <row r="4592" spans="1:18" x14ac:dyDescent="0.2">
      <c r="A4592" s="95" t="str">
        <f>IF(ISBLANK('Zusatzblatt (Perigon)'!E4587),"",'Zusatzblatt (Perigon)'!E4587)</f>
        <v/>
      </c>
      <c r="B4592" s="95" t="str">
        <f>IF(ISBLANK('Zusatzblatt (Perigon)'!G4587),"",'Zusatzblatt (Perigon)'!G4587)</f>
        <v/>
      </c>
      <c r="C4592" s="96" t="str">
        <f>IF(ISBLANK('Zusatzblatt (Perigon)'!I4587),"",'Zusatzblatt (Perigon)'!I4587)</f>
        <v/>
      </c>
      <c r="D4592" s="97" t="str">
        <f>IF(ISBLANK('Zusatzblatt (Perigon)'!J4587),"",'Zusatzblatt (Perigon)'!J4587)</f>
        <v/>
      </c>
      <c r="E4592" s="64" t="str">
        <f>IF(ISBLANK('Zusatzblatt (Perigon)'!K4587),"",'Zusatzblatt (Perigon)'!K4587)</f>
        <v/>
      </c>
      <c r="F4592" s="65"/>
      <c r="G4592" s="64"/>
      <c r="H4592" s="69" t="str">
        <f>IF(ISBLANK('Zusatzblatt (Perigon)'!L4587),"",'Zusatzblatt (Perigon)'!L4587)</f>
        <v/>
      </c>
      <c r="I4592" s="69" t="str">
        <f>IF(ISBLANK('Zusatzblatt (Perigon)'!M4587),"",'Zusatzblatt (Perigon)'!M4587)</f>
        <v/>
      </c>
      <c r="J4592" s="98" t="str">
        <f>IF(ISBLANK('Zusatzblatt (Perigon)'!N4587),"",'Zusatzblatt (Perigon)'!N4587)</f>
        <v/>
      </c>
      <c r="K4592" s="99" t="str">
        <f>IF(ISBLANK('Zusatzblatt (Perigon)'!J4587),"",'Zusatzblatt (Perigon)'!T4587)</f>
        <v/>
      </c>
      <c r="L4592" s="95" t="str">
        <f>IF(ISBLANK('Zusatzblatt (Perigon)'!O4587),"",'Zusatzblatt (Perigon)'!O4587)</f>
        <v/>
      </c>
      <c r="M4592" s="95" t="str">
        <f>IF(ISBLANK('Zusatzblatt (Perigon)'!R4587),"",'Zusatzblatt (Perigon)'!R4587)</f>
        <v/>
      </c>
      <c r="N4592" s="95" t="str">
        <f>IF(ISBLANK('Zusatzblatt (Perigon)'!P4587),"",'Zusatzblatt (Perigon)'!P4587)</f>
        <v/>
      </c>
      <c r="O4592" s="38" t="str">
        <f>IF($L4592="","",VLOOKUP($R4592,Tarife!$A$2:$R$599,13,FALSE))</f>
        <v/>
      </c>
      <c r="P4592" s="38" t="str">
        <f t="shared" si="71"/>
        <v/>
      </c>
      <c r="R4592" s="100" t="str">
        <f>Zusammenzug!$C$25&amp;"-"&amp;Zusammenzug!$A$7&amp;"-"&amp;Leistungen!L4592</f>
        <v>2026-Nicht beauftragte Spitex-Organisation-</v>
      </c>
    </row>
    <row r="4593" spans="1:18" x14ac:dyDescent="0.2">
      <c r="A4593" s="95" t="str">
        <f>IF(ISBLANK('Zusatzblatt (Perigon)'!E4588),"",'Zusatzblatt (Perigon)'!E4588)</f>
        <v/>
      </c>
      <c r="B4593" s="95" t="str">
        <f>IF(ISBLANK('Zusatzblatt (Perigon)'!G4588),"",'Zusatzblatt (Perigon)'!G4588)</f>
        <v/>
      </c>
      <c r="C4593" s="96" t="str">
        <f>IF(ISBLANK('Zusatzblatt (Perigon)'!I4588),"",'Zusatzblatt (Perigon)'!I4588)</f>
        <v/>
      </c>
      <c r="D4593" s="97" t="str">
        <f>IF(ISBLANK('Zusatzblatt (Perigon)'!J4588),"",'Zusatzblatt (Perigon)'!J4588)</f>
        <v/>
      </c>
      <c r="E4593" s="64" t="str">
        <f>IF(ISBLANK('Zusatzblatt (Perigon)'!K4588),"",'Zusatzblatt (Perigon)'!K4588)</f>
        <v/>
      </c>
      <c r="F4593" s="65"/>
      <c r="G4593" s="64"/>
      <c r="H4593" s="69" t="str">
        <f>IF(ISBLANK('Zusatzblatt (Perigon)'!L4588),"",'Zusatzblatt (Perigon)'!L4588)</f>
        <v/>
      </c>
      <c r="I4593" s="69" t="str">
        <f>IF(ISBLANK('Zusatzblatt (Perigon)'!M4588),"",'Zusatzblatt (Perigon)'!M4588)</f>
        <v/>
      </c>
      <c r="J4593" s="98" t="str">
        <f>IF(ISBLANK('Zusatzblatt (Perigon)'!N4588),"",'Zusatzblatt (Perigon)'!N4588)</f>
        <v/>
      </c>
      <c r="K4593" s="99" t="str">
        <f>IF(ISBLANK('Zusatzblatt (Perigon)'!J4588),"",'Zusatzblatt (Perigon)'!T4588)</f>
        <v/>
      </c>
      <c r="L4593" s="95" t="str">
        <f>IF(ISBLANK('Zusatzblatt (Perigon)'!O4588),"",'Zusatzblatt (Perigon)'!O4588)</f>
        <v/>
      </c>
      <c r="M4593" s="95" t="str">
        <f>IF(ISBLANK('Zusatzblatt (Perigon)'!R4588),"",'Zusatzblatt (Perigon)'!R4588)</f>
        <v/>
      </c>
      <c r="N4593" s="95" t="str">
        <f>IF(ISBLANK('Zusatzblatt (Perigon)'!P4588),"",'Zusatzblatt (Perigon)'!P4588)</f>
        <v/>
      </c>
      <c r="O4593" s="38" t="str">
        <f>IF($L4593="","",VLOOKUP($R4593,Tarife!$A$2:$R$599,13,FALSE))</f>
        <v/>
      </c>
      <c r="P4593" s="38" t="str">
        <f t="shared" si="71"/>
        <v/>
      </c>
      <c r="R4593" s="100" t="str">
        <f>Zusammenzug!$C$25&amp;"-"&amp;Zusammenzug!$A$7&amp;"-"&amp;Leistungen!L4593</f>
        <v>2026-Nicht beauftragte Spitex-Organisation-</v>
      </c>
    </row>
    <row r="4594" spans="1:18" x14ac:dyDescent="0.2">
      <c r="A4594" s="95" t="str">
        <f>IF(ISBLANK('Zusatzblatt (Perigon)'!E4589),"",'Zusatzblatt (Perigon)'!E4589)</f>
        <v/>
      </c>
      <c r="B4594" s="95" t="str">
        <f>IF(ISBLANK('Zusatzblatt (Perigon)'!G4589),"",'Zusatzblatt (Perigon)'!G4589)</f>
        <v/>
      </c>
      <c r="C4594" s="96" t="str">
        <f>IF(ISBLANK('Zusatzblatt (Perigon)'!I4589),"",'Zusatzblatt (Perigon)'!I4589)</f>
        <v/>
      </c>
      <c r="D4594" s="97" t="str">
        <f>IF(ISBLANK('Zusatzblatt (Perigon)'!J4589),"",'Zusatzblatt (Perigon)'!J4589)</f>
        <v/>
      </c>
      <c r="E4594" s="64" t="str">
        <f>IF(ISBLANK('Zusatzblatt (Perigon)'!K4589),"",'Zusatzblatt (Perigon)'!K4589)</f>
        <v/>
      </c>
      <c r="F4594" s="65"/>
      <c r="G4594" s="64"/>
      <c r="H4594" s="69" t="str">
        <f>IF(ISBLANK('Zusatzblatt (Perigon)'!L4589),"",'Zusatzblatt (Perigon)'!L4589)</f>
        <v/>
      </c>
      <c r="I4594" s="69" t="str">
        <f>IF(ISBLANK('Zusatzblatt (Perigon)'!M4589),"",'Zusatzblatt (Perigon)'!M4589)</f>
        <v/>
      </c>
      <c r="J4594" s="98" t="str">
        <f>IF(ISBLANK('Zusatzblatt (Perigon)'!N4589),"",'Zusatzblatt (Perigon)'!N4589)</f>
        <v/>
      </c>
      <c r="K4594" s="99" t="str">
        <f>IF(ISBLANK('Zusatzblatt (Perigon)'!J4589),"",'Zusatzblatt (Perigon)'!T4589)</f>
        <v/>
      </c>
      <c r="L4594" s="95" t="str">
        <f>IF(ISBLANK('Zusatzblatt (Perigon)'!O4589),"",'Zusatzblatt (Perigon)'!O4589)</f>
        <v/>
      </c>
      <c r="M4594" s="95" t="str">
        <f>IF(ISBLANK('Zusatzblatt (Perigon)'!R4589),"",'Zusatzblatt (Perigon)'!R4589)</f>
        <v/>
      </c>
      <c r="N4594" s="95" t="str">
        <f>IF(ISBLANK('Zusatzblatt (Perigon)'!P4589),"",'Zusatzblatt (Perigon)'!P4589)</f>
        <v/>
      </c>
      <c r="O4594" s="38" t="str">
        <f>IF($L4594="","",VLOOKUP($R4594,Tarife!$A$2:$R$599,13,FALSE))</f>
        <v/>
      </c>
      <c r="P4594" s="38" t="str">
        <f t="shared" si="71"/>
        <v/>
      </c>
      <c r="R4594" s="100" t="str">
        <f>Zusammenzug!$C$25&amp;"-"&amp;Zusammenzug!$A$7&amp;"-"&amp;Leistungen!L4594</f>
        <v>2026-Nicht beauftragte Spitex-Organisation-</v>
      </c>
    </row>
    <row r="4595" spans="1:18" x14ac:dyDescent="0.2">
      <c r="A4595" s="95" t="str">
        <f>IF(ISBLANK('Zusatzblatt (Perigon)'!E4590),"",'Zusatzblatt (Perigon)'!E4590)</f>
        <v/>
      </c>
      <c r="B4595" s="95" t="str">
        <f>IF(ISBLANK('Zusatzblatt (Perigon)'!G4590),"",'Zusatzblatt (Perigon)'!G4590)</f>
        <v/>
      </c>
      <c r="C4595" s="96" t="str">
        <f>IF(ISBLANK('Zusatzblatt (Perigon)'!I4590),"",'Zusatzblatt (Perigon)'!I4590)</f>
        <v/>
      </c>
      <c r="D4595" s="97" t="str">
        <f>IF(ISBLANK('Zusatzblatt (Perigon)'!J4590),"",'Zusatzblatt (Perigon)'!J4590)</f>
        <v/>
      </c>
      <c r="E4595" s="64" t="str">
        <f>IF(ISBLANK('Zusatzblatt (Perigon)'!K4590),"",'Zusatzblatt (Perigon)'!K4590)</f>
        <v/>
      </c>
      <c r="F4595" s="65"/>
      <c r="G4595" s="64"/>
      <c r="H4595" s="69" t="str">
        <f>IF(ISBLANK('Zusatzblatt (Perigon)'!L4590),"",'Zusatzblatt (Perigon)'!L4590)</f>
        <v/>
      </c>
      <c r="I4595" s="69" t="str">
        <f>IF(ISBLANK('Zusatzblatt (Perigon)'!M4590),"",'Zusatzblatt (Perigon)'!M4590)</f>
        <v/>
      </c>
      <c r="J4595" s="98" t="str">
        <f>IF(ISBLANK('Zusatzblatt (Perigon)'!N4590),"",'Zusatzblatt (Perigon)'!N4590)</f>
        <v/>
      </c>
      <c r="K4595" s="99" t="str">
        <f>IF(ISBLANK('Zusatzblatt (Perigon)'!J4590),"",'Zusatzblatt (Perigon)'!T4590)</f>
        <v/>
      </c>
      <c r="L4595" s="95" t="str">
        <f>IF(ISBLANK('Zusatzblatt (Perigon)'!O4590),"",'Zusatzblatt (Perigon)'!O4590)</f>
        <v/>
      </c>
      <c r="M4595" s="95" t="str">
        <f>IF(ISBLANK('Zusatzblatt (Perigon)'!R4590),"",'Zusatzblatt (Perigon)'!R4590)</f>
        <v/>
      </c>
      <c r="N4595" s="95" t="str">
        <f>IF(ISBLANK('Zusatzblatt (Perigon)'!P4590),"",'Zusatzblatt (Perigon)'!P4590)</f>
        <v/>
      </c>
      <c r="O4595" s="38" t="str">
        <f>IF($L4595="","",VLOOKUP($R4595,Tarife!$A$2:$R$599,13,FALSE))</f>
        <v/>
      </c>
      <c r="P4595" s="38" t="str">
        <f t="shared" si="71"/>
        <v/>
      </c>
      <c r="R4595" s="100" t="str">
        <f>Zusammenzug!$C$25&amp;"-"&amp;Zusammenzug!$A$7&amp;"-"&amp;Leistungen!L4595</f>
        <v>2026-Nicht beauftragte Spitex-Organisation-</v>
      </c>
    </row>
    <row r="4596" spans="1:18" x14ac:dyDescent="0.2">
      <c r="A4596" s="95" t="str">
        <f>IF(ISBLANK('Zusatzblatt (Perigon)'!E4591),"",'Zusatzblatt (Perigon)'!E4591)</f>
        <v/>
      </c>
      <c r="B4596" s="95" t="str">
        <f>IF(ISBLANK('Zusatzblatt (Perigon)'!G4591),"",'Zusatzblatt (Perigon)'!G4591)</f>
        <v/>
      </c>
      <c r="C4596" s="96" t="str">
        <f>IF(ISBLANK('Zusatzblatt (Perigon)'!I4591),"",'Zusatzblatt (Perigon)'!I4591)</f>
        <v/>
      </c>
      <c r="D4596" s="97" t="str">
        <f>IF(ISBLANK('Zusatzblatt (Perigon)'!J4591),"",'Zusatzblatt (Perigon)'!J4591)</f>
        <v/>
      </c>
      <c r="E4596" s="64" t="str">
        <f>IF(ISBLANK('Zusatzblatt (Perigon)'!K4591),"",'Zusatzblatt (Perigon)'!K4591)</f>
        <v/>
      </c>
      <c r="F4596" s="65"/>
      <c r="G4596" s="64"/>
      <c r="H4596" s="69" t="str">
        <f>IF(ISBLANK('Zusatzblatt (Perigon)'!L4591),"",'Zusatzblatt (Perigon)'!L4591)</f>
        <v/>
      </c>
      <c r="I4596" s="69" t="str">
        <f>IF(ISBLANK('Zusatzblatt (Perigon)'!M4591),"",'Zusatzblatt (Perigon)'!M4591)</f>
        <v/>
      </c>
      <c r="J4596" s="98" t="str">
        <f>IF(ISBLANK('Zusatzblatt (Perigon)'!N4591),"",'Zusatzblatt (Perigon)'!N4591)</f>
        <v/>
      </c>
      <c r="K4596" s="99" t="str">
        <f>IF(ISBLANK('Zusatzblatt (Perigon)'!J4591),"",'Zusatzblatt (Perigon)'!T4591)</f>
        <v/>
      </c>
      <c r="L4596" s="95" t="str">
        <f>IF(ISBLANK('Zusatzblatt (Perigon)'!O4591),"",'Zusatzblatt (Perigon)'!O4591)</f>
        <v/>
      </c>
      <c r="M4596" s="95" t="str">
        <f>IF(ISBLANK('Zusatzblatt (Perigon)'!R4591),"",'Zusatzblatt (Perigon)'!R4591)</f>
        <v/>
      </c>
      <c r="N4596" s="95" t="str">
        <f>IF(ISBLANK('Zusatzblatt (Perigon)'!P4591),"",'Zusatzblatt (Perigon)'!P4591)</f>
        <v/>
      </c>
      <c r="O4596" s="38" t="str">
        <f>IF($L4596="","",VLOOKUP($R4596,Tarife!$A$2:$R$599,13,FALSE))</f>
        <v/>
      </c>
      <c r="P4596" s="38" t="str">
        <f t="shared" si="71"/>
        <v/>
      </c>
      <c r="R4596" s="100" t="str">
        <f>Zusammenzug!$C$25&amp;"-"&amp;Zusammenzug!$A$7&amp;"-"&amp;Leistungen!L4596</f>
        <v>2026-Nicht beauftragte Spitex-Organisation-</v>
      </c>
    </row>
    <row r="4597" spans="1:18" x14ac:dyDescent="0.2">
      <c r="A4597" s="95" t="str">
        <f>IF(ISBLANK('Zusatzblatt (Perigon)'!E4592),"",'Zusatzblatt (Perigon)'!E4592)</f>
        <v/>
      </c>
      <c r="B4597" s="95" t="str">
        <f>IF(ISBLANK('Zusatzblatt (Perigon)'!G4592),"",'Zusatzblatt (Perigon)'!G4592)</f>
        <v/>
      </c>
      <c r="C4597" s="96" t="str">
        <f>IF(ISBLANK('Zusatzblatt (Perigon)'!I4592),"",'Zusatzblatt (Perigon)'!I4592)</f>
        <v/>
      </c>
      <c r="D4597" s="97" t="str">
        <f>IF(ISBLANK('Zusatzblatt (Perigon)'!J4592),"",'Zusatzblatt (Perigon)'!J4592)</f>
        <v/>
      </c>
      <c r="E4597" s="64" t="str">
        <f>IF(ISBLANK('Zusatzblatt (Perigon)'!K4592),"",'Zusatzblatt (Perigon)'!K4592)</f>
        <v/>
      </c>
      <c r="F4597" s="65"/>
      <c r="G4597" s="64"/>
      <c r="H4597" s="69" t="str">
        <f>IF(ISBLANK('Zusatzblatt (Perigon)'!L4592),"",'Zusatzblatt (Perigon)'!L4592)</f>
        <v/>
      </c>
      <c r="I4597" s="69" t="str">
        <f>IF(ISBLANK('Zusatzblatt (Perigon)'!M4592),"",'Zusatzblatt (Perigon)'!M4592)</f>
        <v/>
      </c>
      <c r="J4597" s="98" t="str">
        <f>IF(ISBLANK('Zusatzblatt (Perigon)'!N4592),"",'Zusatzblatt (Perigon)'!N4592)</f>
        <v/>
      </c>
      <c r="K4597" s="99" t="str">
        <f>IF(ISBLANK('Zusatzblatt (Perigon)'!J4592),"",'Zusatzblatt (Perigon)'!T4592)</f>
        <v/>
      </c>
      <c r="L4597" s="95" t="str">
        <f>IF(ISBLANK('Zusatzblatt (Perigon)'!O4592),"",'Zusatzblatt (Perigon)'!O4592)</f>
        <v/>
      </c>
      <c r="M4597" s="95" t="str">
        <f>IF(ISBLANK('Zusatzblatt (Perigon)'!R4592),"",'Zusatzblatt (Perigon)'!R4592)</f>
        <v/>
      </c>
      <c r="N4597" s="95" t="str">
        <f>IF(ISBLANK('Zusatzblatt (Perigon)'!P4592),"",'Zusatzblatt (Perigon)'!P4592)</f>
        <v/>
      </c>
      <c r="O4597" s="38" t="str">
        <f>IF($L4597="","",VLOOKUP($R4597,Tarife!$A$2:$R$599,13,FALSE))</f>
        <v/>
      </c>
      <c r="P4597" s="38" t="str">
        <f t="shared" si="71"/>
        <v/>
      </c>
      <c r="R4597" s="100" t="str">
        <f>Zusammenzug!$C$25&amp;"-"&amp;Zusammenzug!$A$7&amp;"-"&amp;Leistungen!L4597</f>
        <v>2026-Nicht beauftragte Spitex-Organisation-</v>
      </c>
    </row>
    <row r="4598" spans="1:18" x14ac:dyDescent="0.2">
      <c r="A4598" s="95" t="str">
        <f>IF(ISBLANK('Zusatzblatt (Perigon)'!E4593),"",'Zusatzblatt (Perigon)'!E4593)</f>
        <v/>
      </c>
      <c r="B4598" s="95" t="str">
        <f>IF(ISBLANK('Zusatzblatt (Perigon)'!G4593),"",'Zusatzblatt (Perigon)'!G4593)</f>
        <v/>
      </c>
      <c r="C4598" s="96" t="str">
        <f>IF(ISBLANK('Zusatzblatt (Perigon)'!I4593),"",'Zusatzblatt (Perigon)'!I4593)</f>
        <v/>
      </c>
      <c r="D4598" s="97" t="str">
        <f>IF(ISBLANK('Zusatzblatt (Perigon)'!J4593),"",'Zusatzblatt (Perigon)'!J4593)</f>
        <v/>
      </c>
      <c r="E4598" s="64" t="str">
        <f>IF(ISBLANK('Zusatzblatt (Perigon)'!K4593),"",'Zusatzblatt (Perigon)'!K4593)</f>
        <v/>
      </c>
      <c r="F4598" s="65"/>
      <c r="G4598" s="64"/>
      <c r="H4598" s="69" t="str">
        <f>IF(ISBLANK('Zusatzblatt (Perigon)'!L4593),"",'Zusatzblatt (Perigon)'!L4593)</f>
        <v/>
      </c>
      <c r="I4598" s="69" t="str">
        <f>IF(ISBLANK('Zusatzblatt (Perigon)'!M4593),"",'Zusatzblatt (Perigon)'!M4593)</f>
        <v/>
      </c>
      <c r="J4598" s="98" t="str">
        <f>IF(ISBLANK('Zusatzblatt (Perigon)'!N4593),"",'Zusatzblatt (Perigon)'!N4593)</f>
        <v/>
      </c>
      <c r="K4598" s="99" t="str">
        <f>IF(ISBLANK('Zusatzblatt (Perigon)'!J4593),"",'Zusatzblatt (Perigon)'!T4593)</f>
        <v/>
      </c>
      <c r="L4598" s="95" t="str">
        <f>IF(ISBLANK('Zusatzblatt (Perigon)'!O4593),"",'Zusatzblatt (Perigon)'!O4593)</f>
        <v/>
      </c>
      <c r="M4598" s="95" t="str">
        <f>IF(ISBLANK('Zusatzblatt (Perigon)'!R4593),"",'Zusatzblatt (Perigon)'!R4593)</f>
        <v/>
      </c>
      <c r="N4598" s="95" t="str">
        <f>IF(ISBLANK('Zusatzblatt (Perigon)'!P4593),"",'Zusatzblatt (Perigon)'!P4593)</f>
        <v/>
      </c>
      <c r="O4598" s="38" t="str">
        <f>IF($L4598="","",VLOOKUP($R4598,Tarife!$A$2:$R$599,13,FALSE))</f>
        <v/>
      </c>
      <c r="P4598" s="38" t="str">
        <f t="shared" si="71"/>
        <v/>
      </c>
      <c r="R4598" s="100" t="str">
        <f>Zusammenzug!$C$25&amp;"-"&amp;Zusammenzug!$A$7&amp;"-"&amp;Leistungen!L4598</f>
        <v>2026-Nicht beauftragte Spitex-Organisation-</v>
      </c>
    </row>
    <row r="4599" spans="1:18" x14ac:dyDescent="0.2">
      <c r="A4599" s="95" t="str">
        <f>IF(ISBLANK('Zusatzblatt (Perigon)'!E4594),"",'Zusatzblatt (Perigon)'!E4594)</f>
        <v/>
      </c>
      <c r="B4599" s="95" t="str">
        <f>IF(ISBLANK('Zusatzblatt (Perigon)'!G4594),"",'Zusatzblatt (Perigon)'!G4594)</f>
        <v/>
      </c>
      <c r="C4599" s="96" t="str">
        <f>IF(ISBLANK('Zusatzblatt (Perigon)'!I4594),"",'Zusatzblatt (Perigon)'!I4594)</f>
        <v/>
      </c>
      <c r="D4599" s="97" t="str">
        <f>IF(ISBLANK('Zusatzblatt (Perigon)'!J4594),"",'Zusatzblatt (Perigon)'!J4594)</f>
        <v/>
      </c>
      <c r="E4599" s="64" t="str">
        <f>IF(ISBLANK('Zusatzblatt (Perigon)'!K4594),"",'Zusatzblatt (Perigon)'!K4594)</f>
        <v/>
      </c>
      <c r="F4599" s="65"/>
      <c r="G4599" s="64"/>
      <c r="H4599" s="69" t="str">
        <f>IF(ISBLANK('Zusatzblatt (Perigon)'!L4594),"",'Zusatzblatt (Perigon)'!L4594)</f>
        <v/>
      </c>
      <c r="I4599" s="69" t="str">
        <f>IF(ISBLANK('Zusatzblatt (Perigon)'!M4594),"",'Zusatzblatt (Perigon)'!M4594)</f>
        <v/>
      </c>
      <c r="J4599" s="98" t="str">
        <f>IF(ISBLANK('Zusatzblatt (Perigon)'!N4594),"",'Zusatzblatt (Perigon)'!N4594)</f>
        <v/>
      </c>
      <c r="K4599" s="99" t="str">
        <f>IF(ISBLANK('Zusatzblatt (Perigon)'!J4594),"",'Zusatzblatt (Perigon)'!T4594)</f>
        <v/>
      </c>
      <c r="L4599" s="95" t="str">
        <f>IF(ISBLANK('Zusatzblatt (Perigon)'!O4594),"",'Zusatzblatt (Perigon)'!O4594)</f>
        <v/>
      </c>
      <c r="M4599" s="95" t="str">
        <f>IF(ISBLANK('Zusatzblatt (Perigon)'!R4594),"",'Zusatzblatt (Perigon)'!R4594)</f>
        <v/>
      </c>
      <c r="N4599" s="95" t="str">
        <f>IF(ISBLANK('Zusatzblatt (Perigon)'!P4594),"",'Zusatzblatt (Perigon)'!P4594)</f>
        <v/>
      </c>
      <c r="O4599" s="38" t="str">
        <f>IF($L4599="","",VLOOKUP($R4599,Tarife!$A$2:$R$599,13,FALSE))</f>
        <v/>
      </c>
      <c r="P4599" s="38" t="str">
        <f t="shared" si="71"/>
        <v/>
      </c>
      <c r="R4599" s="100" t="str">
        <f>Zusammenzug!$C$25&amp;"-"&amp;Zusammenzug!$A$7&amp;"-"&amp;Leistungen!L4599</f>
        <v>2026-Nicht beauftragte Spitex-Organisation-</v>
      </c>
    </row>
    <row r="4600" spans="1:18" x14ac:dyDescent="0.2">
      <c r="A4600" s="95" t="str">
        <f>IF(ISBLANK('Zusatzblatt (Perigon)'!E4595),"",'Zusatzblatt (Perigon)'!E4595)</f>
        <v/>
      </c>
      <c r="B4600" s="95" t="str">
        <f>IF(ISBLANK('Zusatzblatt (Perigon)'!G4595),"",'Zusatzblatt (Perigon)'!G4595)</f>
        <v/>
      </c>
      <c r="C4600" s="96" t="str">
        <f>IF(ISBLANK('Zusatzblatt (Perigon)'!I4595),"",'Zusatzblatt (Perigon)'!I4595)</f>
        <v/>
      </c>
      <c r="D4600" s="97" t="str">
        <f>IF(ISBLANK('Zusatzblatt (Perigon)'!J4595),"",'Zusatzblatt (Perigon)'!J4595)</f>
        <v/>
      </c>
      <c r="E4600" s="64" t="str">
        <f>IF(ISBLANK('Zusatzblatt (Perigon)'!K4595),"",'Zusatzblatt (Perigon)'!K4595)</f>
        <v/>
      </c>
      <c r="F4600" s="65"/>
      <c r="G4600" s="64"/>
      <c r="H4600" s="69" t="str">
        <f>IF(ISBLANK('Zusatzblatt (Perigon)'!L4595),"",'Zusatzblatt (Perigon)'!L4595)</f>
        <v/>
      </c>
      <c r="I4600" s="69" t="str">
        <f>IF(ISBLANK('Zusatzblatt (Perigon)'!M4595),"",'Zusatzblatt (Perigon)'!M4595)</f>
        <v/>
      </c>
      <c r="J4600" s="98" t="str">
        <f>IF(ISBLANK('Zusatzblatt (Perigon)'!N4595),"",'Zusatzblatt (Perigon)'!N4595)</f>
        <v/>
      </c>
      <c r="K4600" s="99" t="str">
        <f>IF(ISBLANK('Zusatzblatt (Perigon)'!J4595),"",'Zusatzblatt (Perigon)'!T4595)</f>
        <v/>
      </c>
      <c r="L4600" s="95" t="str">
        <f>IF(ISBLANK('Zusatzblatt (Perigon)'!O4595),"",'Zusatzblatt (Perigon)'!O4595)</f>
        <v/>
      </c>
      <c r="M4600" s="95" t="str">
        <f>IF(ISBLANK('Zusatzblatt (Perigon)'!R4595),"",'Zusatzblatt (Perigon)'!R4595)</f>
        <v/>
      </c>
      <c r="N4600" s="95" t="str">
        <f>IF(ISBLANK('Zusatzblatt (Perigon)'!P4595),"",'Zusatzblatt (Perigon)'!P4595)</f>
        <v/>
      </c>
      <c r="O4600" s="38" t="str">
        <f>IF($L4600="","",VLOOKUP($R4600,Tarife!$A$2:$R$599,13,FALSE))</f>
        <v/>
      </c>
      <c r="P4600" s="38" t="str">
        <f t="shared" si="71"/>
        <v/>
      </c>
      <c r="R4600" s="100" t="str">
        <f>Zusammenzug!$C$25&amp;"-"&amp;Zusammenzug!$A$7&amp;"-"&amp;Leistungen!L4600</f>
        <v>2026-Nicht beauftragte Spitex-Organisation-</v>
      </c>
    </row>
    <row r="4601" spans="1:18" x14ac:dyDescent="0.2">
      <c r="A4601" s="95" t="str">
        <f>IF(ISBLANK('Zusatzblatt (Perigon)'!E4596),"",'Zusatzblatt (Perigon)'!E4596)</f>
        <v/>
      </c>
      <c r="B4601" s="95" t="str">
        <f>IF(ISBLANK('Zusatzblatt (Perigon)'!G4596),"",'Zusatzblatt (Perigon)'!G4596)</f>
        <v/>
      </c>
      <c r="C4601" s="96" t="str">
        <f>IF(ISBLANK('Zusatzblatt (Perigon)'!I4596),"",'Zusatzblatt (Perigon)'!I4596)</f>
        <v/>
      </c>
      <c r="D4601" s="97" t="str">
        <f>IF(ISBLANK('Zusatzblatt (Perigon)'!J4596),"",'Zusatzblatt (Perigon)'!J4596)</f>
        <v/>
      </c>
      <c r="E4601" s="64" t="str">
        <f>IF(ISBLANK('Zusatzblatt (Perigon)'!K4596),"",'Zusatzblatt (Perigon)'!K4596)</f>
        <v/>
      </c>
      <c r="F4601" s="65"/>
      <c r="G4601" s="64"/>
      <c r="H4601" s="69" t="str">
        <f>IF(ISBLANK('Zusatzblatt (Perigon)'!L4596),"",'Zusatzblatt (Perigon)'!L4596)</f>
        <v/>
      </c>
      <c r="I4601" s="69" t="str">
        <f>IF(ISBLANK('Zusatzblatt (Perigon)'!M4596),"",'Zusatzblatt (Perigon)'!M4596)</f>
        <v/>
      </c>
      <c r="J4601" s="98" t="str">
        <f>IF(ISBLANK('Zusatzblatt (Perigon)'!N4596),"",'Zusatzblatt (Perigon)'!N4596)</f>
        <v/>
      </c>
      <c r="K4601" s="99" t="str">
        <f>IF(ISBLANK('Zusatzblatt (Perigon)'!J4596),"",'Zusatzblatt (Perigon)'!T4596)</f>
        <v/>
      </c>
      <c r="L4601" s="95" t="str">
        <f>IF(ISBLANK('Zusatzblatt (Perigon)'!O4596),"",'Zusatzblatt (Perigon)'!O4596)</f>
        <v/>
      </c>
      <c r="M4601" s="95" t="str">
        <f>IF(ISBLANK('Zusatzblatt (Perigon)'!R4596),"",'Zusatzblatt (Perigon)'!R4596)</f>
        <v/>
      </c>
      <c r="N4601" s="95" t="str">
        <f>IF(ISBLANK('Zusatzblatt (Perigon)'!P4596),"",'Zusatzblatt (Perigon)'!P4596)</f>
        <v/>
      </c>
      <c r="O4601" s="38" t="str">
        <f>IF($L4601="","",VLOOKUP($R4601,Tarife!$A$2:$R$599,13,FALSE))</f>
        <v/>
      </c>
      <c r="P4601" s="38" t="str">
        <f t="shared" si="71"/>
        <v/>
      </c>
      <c r="R4601" s="100" t="str">
        <f>Zusammenzug!$C$25&amp;"-"&amp;Zusammenzug!$A$7&amp;"-"&amp;Leistungen!L4601</f>
        <v>2026-Nicht beauftragte Spitex-Organisation-</v>
      </c>
    </row>
    <row r="4602" spans="1:18" x14ac:dyDescent="0.2">
      <c r="A4602" s="95" t="str">
        <f>IF(ISBLANK('Zusatzblatt (Perigon)'!E4597),"",'Zusatzblatt (Perigon)'!E4597)</f>
        <v/>
      </c>
      <c r="B4602" s="95" t="str">
        <f>IF(ISBLANK('Zusatzblatt (Perigon)'!G4597),"",'Zusatzblatt (Perigon)'!G4597)</f>
        <v/>
      </c>
      <c r="C4602" s="96" t="str">
        <f>IF(ISBLANK('Zusatzblatt (Perigon)'!I4597),"",'Zusatzblatt (Perigon)'!I4597)</f>
        <v/>
      </c>
      <c r="D4602" s="97" t="str">
        <f>IF(ISBLANK('Zusatzblatt (Perigon)'!J4597),"",'Zusatzblatt (Perigon)'!J4597)</f>
        <v/>
      </c>
      <c r="E4602" s="64" t="str">
        <f>IF(ISBLANK('Zusatzblatt (Perigon)'!K4597),"",'Zusatzblatt (Perigon)'!K4597)</f>
        <v/>
      </c>
      <c r="F4602" s="65"/>
      <c r="G4602" s="64"/>
      <c r="H4602" s="69" t="str">
        <f>IF(ISBLANK('Zusatzblatt (Perigon)'!L4597),"",'Zusatzblatt (Perigon)'!L4597)</f>
        <v/>
      </c>
      <c r="I4602" s="69" t="str">
        <f>IF(ISBLANK('Zusatzblatt (Perigon)'!M4597),"",'Zusatzblatt (Perigon)'!M4597)</f>
        <v/>
      </c>
      <c r="J4602" s="98" t="str">
        <f>IF(ISBLANK('Zusatzblatt (Perigon)'!N4597),"",'Zusatzblatt (Perigon)'!N4597)</f>
        <v/>
      </c>
      <c r="K4602" s="99" t="str">
        <f>IF(ISBLANK('Zusatzblatt (Perigon)'!J4597),"",'Zusatzblatt (Perigon)'!T4597)</f>
        <v/>
      </c>
      <c r="L4602" s="95" t="str">
        <f>IF(ISBLANK('Zusatzblatt (Perigon)'!O4597),"",'Zusatzblatt (Perigon)'!O4597)</f>
        <v/>
      </c>
      <c r="M4602" s="95" t="str">
        <f>IF(ISBLANK('Zusatzblatt (Perigon)'!R4597),"",'Zusatzblatt (Perigon)'!R4597)</f>
        <v/>
      </c>
      <c r="N4602" s="95" t="str">
        <f>IF(ISBLANK('Zusatzblatt (Perigon)'!P4597),"",'Zusatzblatt (Perigon)'!P4597)</f>
        <v/>
      </c>
      <c r="O4602" s="38" t="str">
        <f>IF($L4602="","",VLOOKUP($R4602,Tarife!$A$2:$R$599,13,FALSE))</f>
        <v/>
      </c>
      <c r="P4602" s="38" t="str">
        <f t="shared" si="71"/>
        <v/>
      </c>
      <c r="R4602" s="100" t="str">
        <f>Zusammenzug!$C$25&amp;"-"&amp;Zusammenzug!$A$7&amp;"-"&amp;Leistungen!L4602</f>
        <v>2026-Nicht beauftragte Spitex-Organisation-</v>
      </c>
    </row>
    <row r="4603" spans="1:18" x14ac:dyDescent="0.2">
      <c r="A4603" s="95" t="str">
        <f>IF(ISBLANK('Zusatzblatt (Perigon)'!E4598),"",'Zusatzblatt (Perigon)'!E4598)</f>
        <v/>
      </c>
      <c r="B4603" s="95" t="str">
        <f>IF(ISBLANK('Zusatzblatt (Perigon)'!G4598),"",'Zusatzblatt (Perigon)'!G4598)</f>
        <v/>
      </c>
      <c r="C4603" s="96" t="str">
        <f>IF(ISBLANK('Zusatzblatt (Perigon)'!I4598),"",'Zusatzblatt (Perigon)'!I4598)</f>
        <v/>
      </c>
      <c r="D4603" s="97" t="str">
        <f>IF(ISBLANK('Zusatzblatt (Perigon)'!J4598),"",'Zusatzblatt (Perigon)'!J4598)</f>
        <v/>
      </c>
      <c r="E4603" s="64" t="str">
        <f>IF(ISBLANK('Zusatzblatt (Perigon)'!K4598),"",'Zusatzblatt (Perigon)'!K4598)</f>
        <v/>
      </c>
      <c r="F4603" s="65"/>
      <c r="G4603" s="64"/>
      <c r="H4603" s="69" t="str">
        <f>IF(ISBLANK('Zusatzblatt (Perigon)'!L4598),"",'Zusatzblatt (Perigon)'!L4598)</f>
        <v/>
      </c>
      <c r="I4603" s="69" t="str">
        <f>IF(ISBLANK('Zusatzblatt (Perigon)'!M4598),"",'Zusatzblatt (Perigon)'!M4598)</f>
        <v/>
      </c>
      <c r="J4603" s="98" t="str">
        <f>IF(ISBLANK('Zusatzblatt (Perigon)'!N4598),"",'Zusatzblatt (Perigon)'!N4598)</f>
        <v/>
      </c>
      <c r="K4603" s="99" t="str">
        <f>IF(ISBLANK('Zusatzblatt (Perigon)'!J4598),"",'Zusatzblatt (Perigon)'!T4598)</f>
        <v/>
      </c>
      <c r="L4603" s="95" t="str">
        <f>IF(ISBLANK('Zusatzblatt (Perigon)'!O4598),"",'Zusatzblatt (Perigon)'!O4598)</f>
        <v/>
      </c>
      <c r="M4603" s="95" t="str">
        <f>IF(ISBLANK('Zusatzblatt (Perigon)'!R4598),"",'Zusatzblatt (Perigon)'!R4598)</f>
        <v/>
      </c>
      <c r="N4603" s="95" t="str">
        <f>IF(ISBLANK('Zusatzblatt (Perigon)'!P4598),"",'Zusatzblatt (Perigon)'!P4598)</f>
        <v/>
      </c>
      <c r="O4603" s="38" t="str">
        <f>IF($L4603="","",VLOOKUP($R4603,Tarife!$A$2:$R$599,13,FALSE))</f>
        <v/>
      </c>
      <c r="P4603" s="38" t="str">
        <f t="shared" si="71"/>
        <v/>
      </c>
      <c r="R4603" s="100" t="str">
        <f>Zusammenzug!$C$25&amp;"-"&amp;Zusammenzug!$A$7&amp;"-"&amp;Leistungen!L4603</f>
        <v>2026-Nicht beauftragte Spitex-Organisation-</v>
      </c>
    </row>
    <row r="4604" spans="1:18" x14ac:dyDescent="0.2">
      <c r="A4604" s="95" t="str">
        <f>IF(ISBLANK('Zusatzblatt (Perigon)'!E4599),"",'Zusatzblatt (Perigon)'!E4599)</f>
        <v/>
      </c>
      <c r="B4604" s="95" t="str">
        <f>IF(ISBLANK('Zusatzblatt (Perigon)'!G4599),"",'Zusatzblatt (Perigon)'!G4599)</f>
        <v/>
      </c>
      <c r="C4604" s="96" t="str">
        <f>IF(ISBLANK('Zusatzblatt (Perigon)'!I4599),"",'Zusatzblatt (Perigon)'!I4599)</f>
        <v/>
      </c>
      <c r="D4604" s="97" t="str">
        <f>IF(ISBLANK('Zusatzblatt (Perigon)'!J4599),"",'Zusatzblatt (Perigon)'!J4599)</f>
        <v/>
      </c>
      <c r="E4604" s="64" t="str">
        <f>IF(ISBLANK('Zusatzblatt (Perigon)'!K4599),"",'Zusatzblatt (Perigon)'!K4599)</f>
        <v/>
      </c>
      <c r="F4604" s="65"/>
      <c r="G4604" s="64"/>
      <c r="H4604" s="69" t="str">
        <f>IF(ISBLANK('Zusatzblatt (Perigon)'!L4599),"",'Zusatzblatt (Perigon)'!L4599)</f>
        <v/>
      </c>
      <c r="I4604" s="69" t="str">
        <f>IF(ISBLANK('Zusatzblatt (Perigon)'!M4599),"",'Zusatzblatt (Perigon)'!M4599)</f>
        <v/>
      </c>
      <c r="J4604" s="98" t="str">
        <f>IF(ISBLANK('Zusatzblatt (Perigon)'!N4599),"",'Zusatzblatt (Perigon)'!N4599)</f>
        <v/>
      </c>
      <c r="K4604" s="99" t="str">
        <f>IF(ISBLANK('Zusatzblatt (Perigon)'!J4599),"",'Zusatzblatt (Perigon)'!T4599)</f>
        <v/>
      </c>
      <c r="L4604" s="95" t="str">
        <f>IF(ISBLANK('Zusatzblatt (Perigon)'!O4599),"",'Zusatzblatt (Perigon)'!O4599)</f>
        <v/>
      </c>
      <c r="M4604" s="95" t="str">
        <f>IF(ISBLANK('Zusatzblatt (Perigon)'!R4599),"",'Zusatzblatt (Perigon)'!R4599)</f>
        <v/>
      </c>
      <c r="N4604" s="95" t="str">
        <f>IF(ISBLANK('Zusatzblatt (Perigon)'!P4599),"",'Zusatzblatt (Perigon)'!P4599)</f>
        <v/>
      </c>
      <c r="O4604" s="38" t="str">
        <f>IF($L4604="","",VLOOKUP($R4604,Tarife!$A$2:$R$599,13,FALSE))</f>
        <v/>
      </c>
      <c r="P4604" s="38" t="str">
        <f t="shared" si="71"/>
        <v/>
      </c>
      <c r="R4604" s="100" t="str">
        <f>Zusammenzug!$C$25&amp;"-"&amp;Zusammenzug!$A$7&amp;"-"&amp;Leistungen!L4604</f>
        <v>2026-Nicht beauftragte Spitex-Organisation-</v>
      </c>
    </row>
    <row r="4605" spans="1:18" x14ac:dyDescent="0.2">
      <c r="A4605" s="95" t="str">
        <f>IF(ISBLANK('Zusatzblatt (Perigon)'!E4600),"",'Zusatzblatt (Perigon)'!E4600)</f>
        <v/>
      </c>
      <c r="B4605" s="95" t="str">
        <f>IF(ISBLANK('Zusatzblatt (Perigon)'!G4600),"",'Zusatzblatt (Perigon)'!G4600)</f>
        <v/>
      </c>
      <c r="C4605" s="96" t="str">
        <f>IF(ISBLANK('Zusatzblatt (Perigon)'!I4600),"",'Zusatzblatt (Perigon)'!I4600)</f>
        <v/>
      </c>
      <c r="D4605" s="97" t="str">
        <f>IF(ISBLANK('Zusatzblatt (Perigon)'!J4600),"",'Zusatzblatt (Perigon)'!J4600)</f>
        <v/>
      </c>
      <c r="E4605" s="64" t="str">
        <f>IF(ISBLANK('Zusatzblatt (Perigon)'!K4600),"",'Zusatzblatt (Perigon)'!K4600)</f>
        <v/>
      </c>
      <c r="F4605" s="65"/>
      <c r="G4605" s="64"/>
      <c r="H4605" s="69" t="str">
        <f>IF(ISBLANK('Zusatzblatt (Perigon)'!L4600),"",'Zusatzblatt (Perigon)'!L4600)</f>
        <v/>
      </c>
      <c r="I4605" s="69" t="str">
        <f>IF(ISBLANK('Zusatzblatt (Perigon)'!M4600),"",'Zusatzblatt (Perigon)'!M4600)</f>
        <v/>
      </c>
      <c r="J4605" s="98" t="str">
        <f>IF(ISBLANK('Zusatzblatt (Perigon)'!N4600),"",'Zusatzblatt (Perigon)'!N4600)</f>
        <v/>
      </c>
      <c r="K4605" s="99" t="str">
        <f>IF(ISBLANK('Zusatzblatt (Perigon)'!J4600),"",'Zusatzblatt (Perigon)'!T4600)</f>
        <v/>
      </c>
      <c r="L4605" s="95" t="str">
        <f>IF(ISBLANK('Zusatzblatt (Perigon)'!O4600),"",'Zusatzblatt (Perigon)'!O4600)</f>
        <v/>
      </c>
      <c r="M4605" s="95" t="str">
        <f>IF(ISBLANK('Zusatzblatt (Perigon)'!R4600),"",'Zusatzblatt (Perigon)'!R4600)</f>
        <v/>
      </c>
      <c r="N4605" s="95" t="str">
        <f>IF(ISBLANK('Zusatzblatt (Perigon)'!P4600),"",'Zusatzblatt (Perigon)'!P4600)</f>
        <v/>
      </c>
      <c r="O4605" s="38" t="str">
        <f>IF($L4605="","",VLOOKUP($R4605,Tarife!$A$2:$R$599,13,FALSE))</f>
        <v/>
      </c>
      <c r="P4605" s="38" t="str">
        <f t="shared" si="71"/>
        <v/>
      </c>
      <c r="R4605" s="100" t="str">
        <f>Zusammenzug!$C$25&amp;"-"&amp;Zusammenzug!$A$7&amp;"-"&amp;Leistungen!L4605</f>
        <v>2026-Nicht beauftragte Spitex-Organisation-</v>
      </c>
    </row>
    <row r="4606" spans="1:18" x14ac:dyDescent="0.2">
      <c r="A4606" s="95" t="str">
        <f>IF(ISBLANK('Zusatzblatt (Perigon)'!E4601),"",'Zusatzblatt (Perigon)'!E4601)</f>
        <v/>
      </c>
      <c r="B4606" s="95" t="str">
        <f>IF(ISBLANK('Zusatzblatt (Perigon)'!G4601),"",'Zusatzblatt (Perigon)'!G4601)</f>
        <v/>
      </c>
      <c r="C4606" s="96" t="str">
        <f>IF(ISBLANK('Zusatzblatt (Perigon)'!I4601),"",'Zusatzblatt (Perigon)'!I4601)</f>
        <v/>
      </c>
      <c r="D4606" s="97" t="str">
        <f>IF(ISBLANK('Zusatzblatt (Perigon)'!J4601),"",'Zusatzblatt (Perigon)'!J4601)</f>
        <v/>
      </c>
      <c r="E4606" s="64" t="str">
        <f>IF(ISBLANK('Zusatzblatt (Perigon)'!K4601),"",'Zusatzblatt (Perigon)'!K4601)</f>
        <v/>
      </c>
      <c r="F4606" s="65"/>
      <c r="G4606" s="64"/>
      <c r="H4606" s="69" t="str">
        <f>IF(ISBLANK('Zusatzblatt (Perigon)'!L4601),"",'Zusatzblatt (Perigon)'!L4601)</f>
        <v/>
      </c>
      <c r="I4606" s="69" t="str">
        <f>IF(ISBLANK('Zusatzblatt (Perigon)'!M4601),"",'Zusatzblatt (Perigon)'!M4601)</f>
        <v/>
      </c>
      <c r="J4606" s="98" t="str">
        <f>IF(ISBLANK('Zusatzblatt (Perigon)'!N4601),"",'Zusatzblatt (Perigon)'!N4601)</f>
        <v/>
      </c>
      <c r="K4606" s="99" t="str">
        <f>IF(ISBLANK('Zusatzblatt (Perigon)'!J4601),"",'Zusatzblatt (Perigon)'!T4601)</f>
        <v/>
      </c>
      <c r="L4606" s="95" t="str">
        <f>IF(ISBLANK('Zusatzblatt (Perigon)'!O4601),"",'Zusatzblatt (Perigon)'!O4601)</f>
        <v/>
      </c>
      <c r="M4606" s="95" t="str">
        <f>IF(ISBLANK('Zusatzblatt (Perigon)'!R4601),"",'Zusatzblatt (Perigon)'!R4601)</f>
        <v/>
      </c>
      <c r="N4606" s="95" t="str">
        <f>IF(ISBLANK('Zusatzblatt (Perigon)'!P4601),"",'Zusatzblatt (Perigon)'!P4601)</f>
        <v/>
      </c>
      <c r="O4606" s="38" t="str">
        <f>IF($L4606="","",VLOOKUP($R4606,Tarife!$A$2:$R$599,13,FALSE))</f>
        <v/>
      </c>
      <c r="P4606" s="38" t="str">
        <f t="shared" si="71"/>
        <v/>
      </c>
      <c r="R4606" s="100" t="str">
        <f>Zusammenzug!$C$25&amp;"-"&amp;Zusammenzug!$A$7&amp;"-"&amp;Leistungen!L4606</f>
        <v>2026-Nicht beauftragte Spitex-Organisation-</v>
      </c>
    </row>
    <row r="4607" spans="1:18" x14ac:dyDescent="0.2">
      <c r="A4607" s="95" t="str">
        <f>IF(ISBLANK('Zusatzblatt (Perigon)'!E4602),"",'Zusatzblatt (Perigon)'!E4602)</f>
        <v/>
      </c>
      <c r="B4607" s="95" t="str">
        <f>IF(ISBLANK('Zusatzblatt (Perigon)'!G4602),"",'Zusatzblatt (Perigon)'!G4602)</f>
        <v/>
      </c>
      <c r="C4607" s="96" t="str">
        <f>IF(ISBLANK('Zusatzblatt (Perigon)'!I4602),"",'Zusatzblatt (Perigon)'!I4602)</f>
        <v/>
      </c>
      <c r="D4607" s="97" t="str">
        <f>IF(ISBLANK('Zusatzblatt (Perigon)'!J4602),"",'Zusatzblatt (Perigon)'!J4602)</f>
        <v/>
      </c>
      <c r="E4607" s="64" t="str">
        <f>IF(ISBLANK('Zusatzblatt (Perigon)'!K4602),"",'Zusatzblatt (Perigon)'!K4602)</f>
        <v/>
      </c>
      <c r="F4607" s="65"/>
      <c r="G4607" s="64"/>
      <c r="H4607" s="69" t="str">
        <f>IF(ISBLANK('Zusatzblatt (Perigon)'!L4602),"",'Zusatzblatt (Perigon)'!L4602)</f>
        <v/>
      </c>
      <c r="I4607" s="69" t="str">
        <f>IF(ISBLANK('Zusatzblatt (Perigon)'!M4602),"",'Zusatzblatt (Perigon)'!M4602)</f>
        <v/>
      </c>
      <c r="J4607" s="98" t="str">
        <f>IF(ISBLANK('Zusatzblatt (Perigon)'!N4602),"",'Zusatzblatt (Perigon)'!N4602)</f>
        <v/>
      </c>
      <c r="K4607" s="99" t="str">
        <f>IF(ISBLANK('Zusatzblatt (Perigon)'!J4602),"",'Zusatzblatt (Perigon)'!T4602)</f>
        <v/>
      </c>
      <c r="L4607" s="95" t="str">
        <f>IF(ISBLANK('Zusatzblatt (Perigon)'!O4602),"",'Zusatzblatt (Perigon)'!O4602)</f>
        <v/>
      </c>
      <c r="M4607" s="95" t="str">
        <f>IF(ISBLANK('Zusatzblatt (Perigon)'!R4602),"",'Zusatzblatt (Perigon)'!R4602)</f>
        <v/>
      </c>
      <c r="N4607" s="95" t="str">
        <f>IF(ISBLANK('Zusatzblatt (Perigon)'!P4602),"",'Zusatzblatt (Perigon)'!P4602)</f>
        <v/>
      </c>
      <c r="O4607" s="38" t="str">
        <f>IF($L4607="","",VLOOKUP($R4607,Tarife!$A$2:$R$599,13,FALSE))</f>
        <v/>
      </c>
      <c r="P4607" s="38" t="str">
        <f t="shared" si="71"/>
        <v/>
      </c>
      <c r="R4607" s="100" t="str">
        <f>Zusammenzug!$C$25&amp;"-"&amp;Zusammenzug!$A$7&amp;"-"&amp;Leistungen!L4607</f>
        <v>2026-Nicht beauftragte Spitex-Organisation-</v>
      </c>
    </row>
    <row r="4608" spans="1:18" x14ac:dyDescent="0.2">
      <c r="A4608" s="95" t="str">
        <f>IF(ISBLANK('Zusatzblatt (Perigon)'!E4603),"",'Zusatzblatt (Perigon)'!E4603)</f>
        <v/>
      </c>
      <c r="B4608" s="95" t="str">
        <f>IF(ISBLANK('Zusatzblatt (Perigon)'!G4603),"",'Zusatzblatt (Perigon)'!G4603)</f>
        <v/>
      </c>
      <c r="C4608" s="96" t="str">
        <f>IF(ISBLANK('Zusatzblatt (Perigon)'!I4603),"",'Zusatzblatt (Perigon)'!I4603)</f>
        <v/>
      </c>
      <c r="D4608" s="97" t="str">
        <f>IF(ISBLANK('Zusatzblatt (Perigon)'!J4603),"",'Zusatzblatt (Perigon)'!J4603)</f>
        <v/>
      </c>
      <c r="E4608" s="64" t="str">
        <f>IF(ISBLANK('Zusatzblatt (Perigon)'!K4603),"",'Zusatzblatt (Perigon)'!K4603)</f>
        <v/>
      </c>
      <c r="F4608" s="65"/>
      <c r="G4608" s="64"/>
      <c r="H4608" s="69" t="str">
        <f>IF(ISBLANK('Zusatzblatt (Perigon)'!L4603),"",'Zusatzblatt (Perigon)'!L4603)</f>
        <v/>
      </c>
      <c r="I4608" s="69" t="str">
        <f>IF(ISBLANK('Zusatzblatt (Perigon)'!M4603),"",'Zusatzblatt (Perigon)'!M4603)</f>
        <v/>
      </c>
      <c r="J4608" s="98" t="str">
        <f>IF(ISBLANK('Zusatzblatt (Perigon)'!N4603),"",'Zusatzblatt (Perigon)'!N4603)</f>
        <v/>
      </c>
      <c r="K4608" s="99" t="str">
        <f>IF(ISBLANK('Zusatzblatt (Perigon)'!J4603),"",'Zusatzblatt (Perigon)'!T4603)</f>
        <v/>
      </c>
      <c r="L4608" s="95" t="str">
        <f>IF(ISBLANK('Zusatzblatt (Perigon)'!O4603),"",'Zusatzblatt (Perigon)'!O4603)</f>
        <v/>
      </c>
      <c r="M4608" s="95" t="str">
        <f>IF(ISBLANK('Zusatzblatt (Perigon)'!R4603),"",'Zusatzblatt (Perigon)'!R4603)</f>
        <v/>
      </c>
      <c r="N4608" s="95" t="str">
        <f>IF(ISBLANK('Zusatzblatt (Perigon)'!P4603),"",'Zusatzblatt (Perigon)'!P4603)</f>
        <v/>
      </c>
      <c r="O4608" s="38" t="str">
        <f>IF($L4608="","",VLOOKUP($R4608,Tarife!$A$2:$R$599,13,FALSE))</f>
        <v/>
      </c>
      <c r="P4608" s="38" t="str">
        <f t="shared" si="71"/>
        <v/>
      </c>
      <c r="R4608" s="100" t="str">
        <f>Zusammenzug!$C$25&amp;"-"&amp;Zusammenzug!$A$7&amp;"-"&amp;Leistungen!L4608</f>
        <v>2026-Nicht beauftragte Spitex-Organisation-</v>
      </c>
    </row>
    <row r="4609" spans="1:18" x14ac:dyDescent="0.2">
      <c r="A4609" s="95" t="str">
        <f>IF(ISBLANK('Zusatzblatt (Perigon)'!E4604),"",'Zusatzblatt (Perigon)'!E4604)</f>
        <v/>
      </c>
      <c r="B4609" s="95" t="str">
        <f>IF(ISBLANK('Zusatzblatt (Perigon)'!G4604),"",'Zusatzblatt (Perigon)'!G4604)</f>
        <v/>
      </c>
      <c r="C4609" s="96" t="str">
        <f>IF(ISBLANK('Zusatzblatt (Perigon)'!I4604),"",'Zusatzblatt (Perigon)'!I4604)</f>
        <v/>
      </c>
      <c r="D4609" s="97" t="str">
        <f>IF(ISBLANK('Zusatzblatt (Perigon)'!J4604),"",'Zusatzblatt (Perigon)'!J4604)</f>
        <v/>
      </c>
      <c r="E4609" s="64" t="str">
        <f>IF(ISBLANK('Zusatzblatt (Perigon)'!K4604),"",'Zusatzblatt (Perigon)'!K4604)</f>
        <v/>
      </c>
      <c r="F4609" s="65"/>
      <c r="G4609" s="64"/>
      <c r="H4609" s="69" t="str">
        <f>IF(ISBLANK('Zusatzblatt (Perigon)'!L4604),"",'Zusatzblatt (Perigon)'!L4604)</f>
        <v/>
      </c>
      <c r="I4609" s="69" t="str">
        <f>IF(ISBLANK('Zusatzblatt (Perigon)'!M4604),"",'Zusatzblatt (Perigon)'!M4604)</f>
        <v/>
      </c>
      <c r="J4609" s="98" t="str">
        <f>IF(ISBLANK('Zusatzblatt (Perigon)'!N4604),"",'Zusatzblatt (Perigon)'!N4604)</f>
        <v/>
      </c>
      <c r="K4609" s="99" t="str">
        <f>IF(ISBLANK('Zusatzblatt (Perigon)'!J4604),"",'Zusatzblatt (Perigon)'!T4604)</f>
        <v/>
      </c>
      <c r="L4609" s="95" t="str">
        <f>IF(ISBLANK('Zusatzblatt (Perigon)'!O4604),"",'Zusatzblatt (Perigon)'!O4604)</f>
        <v/>
      </c>
      <c r="M4609" s="95" t="str">
        <f>IF(ISBLANK('Zusatzblatt (Perigon)'!R4604),"",'Zusatzblatt (Perigon)'!R4604)</f>
        <v/>
      </c>
      <c r="N4609" s="95" t="str">
        <f>IF(ISBLANK('Zusatzblatt (Perigon)'!P4604),"",'Zusatzblatt (Perigon)'!P4604)</f>
        <v/>
      </c>
      <c r="O4609" s="38" t="str">
        <f>IF($L4609="","",VLOOKUP($R4609,Tarife!$A$2:$R$599,13,FALSE))</f>
        <v/>
      </c>
      <c r="P4609" s="38" t="str">
        <f t="shared" si="71"/>
        <v/>
      </c>
      <c r="R4609" s="100" t="str">
        <f>Zusammenzug!$C$25&amp;"-"&amp;Zusammenzug!$A$7&amp;"-"&amp;Leistungen!L4609</f>
        <v>2026-Nicht beauftragte Spitex-Organisation-</v>
      </c>
    </row>
    <row r="4610" spans="1:18" x14ac:dyDescent="0.2">
      <c r="A4610" s="95" t="str">
        <f>IF(ISBLANK('Zusatzblatt (Perigon)'!E4605),"",'Zusatzblatt (Perigon)'!E4605)</f>
        <v/>
      </c>
      <c r="B4610" s="95" t="str">
        <f>IF(ISBLANK('Zusatzblatt (Perigon)'!G4605),"",'Zusatzblatt (Perigon)'!G4605)</f>
        <v/>
      </c>
      <c r="C4610" s="96" t="str">
        <f>IF(ISBLANK('Zusatzblatt (Perigon)'!I4605),"",'Zusatzblatt (Perigon)'!I4605)</f>
        <v/>
      </c>
      <c r="D4610" s="97" t="str">
        <f>IF(ISBLANK('Zusatzblatt (Perigon)'!J4605),"",'Zusatzblatt (Perigon)'!J4605)</f>
        <v/>
      </c>
      <c r="E4610" s="64" t="str">
        <f>IF(ISBLANK('Zusatzblatt (Perigon)'!K4605),"",'Zusatzblatt (Perigon)'!K4605)</f>
        <v/>
      </c>
      <c r="F4610" s="65"/>
      <c r="G4610" s="64"/>
      <c r="H4610" s="69" t="str">
        <f>IF(ISBLANK('Zusatzblatt (Perigon)'!L4605),"",'Zusatzblatt (Perigon)'!L4605)</f>
        <v/>
      </c>
      <c r="I4610" s="69" t="str">
        <f>IF(ISBLANK('Zusatzblatt (Perigon)'!M4605),"",'Zusatzblatt (Perigon)'!M4605)</f>
        <v/>
      </c>
      <c r="J4610" s="98" t="str">
        <f>IF(ISBLANK('Zusatzblatt (Perigon)'!N4605),"",'Zusatzblatt (Perigon)'!N4605)</f>
        <v/>
      </c>
      <c r="K4610" s="99" t="str">
        <f>IF(ISBLANK('Zusatzblatt (Perigon)'!J4605),"",'Zusatzblatt (Perigon)'!T4605)</f>
        <v/>
      </c>
      <c r="L4610" s="95" t="str">
        <f>IF(ISBLANK('Zusatzblatt (Perigon)'!O4605),"",'Zusatzblatt (Perigon)'!O4605)</f>
        <v/>
      </c>
      <c r="M4610" s="95" t="str">
        <f>IF(ISBLANK('Zusatzblatt (Perigon)'!R4605),"",'Zusatzblatt (Perigon)'!R4605)</f>
        <v/>
      </c>
      <c r="N4610" s="95" t="str">
        <f>IF(ISBLANK('Zusatzblatt (Perigon)'!P4605),"",'Zusatzblatt (Perigon)'!P4605)</f>
        <v/>
      </c>
      <c r="O4610" s="38" t="str">
        <f>IF($L4610="","",VLOOKUP($R4610,Tarife!$A$2:$R$599,13,FALSE))</f>
        <v/>
      </c>
      <c r="P4610" s="38" t="str">
        <f t="shared" si="71"/>
        <v/>
      </c>
      <c r="R4610" s="100" t="str">
        <f>Zusammenzug!$C$25&amp;"-"&amp;Zusammenzug!$A$7&amp;"-"&amp;Leistungen!L4610</f>
        <v>2026-Nicht beauftragte Spitex-Organisation-</v>
      </c>
    </row>
    <row r="4611" spans="1:18" x14ac:dyDescent="0.2">
      <c r="A4611" s="95" t="str">
        <f>IF(ISBLANK('Zusatzblatt (Perigon)'!E4606),"",'Zusatzblatt (Perigon)'!E4606)</f>
        <v/>
      </c>
      <c r="B4611" s="95" t="str">
        <f>IF(ISBLANK('Zusatzblatt (Perigon)'!G4606),"",'Zusatzblatt (Perigon)'!G4606)</f>
        <v/>
      </c>
      <c r="C4611" s="96" t="str">
        <f>IF(ISBLANK('Zusatzblatt (Perigon)'!I4606),"",'Zusatzblatt (Perigon)'!I4606)</f>
        <v/>
      </c>
      <c r="D4611" s="97" t="str">
        <f>IF(ISBLANK('Zusatzblatt (Perigon)'!J4606),"",'Zusatzblatt (Perigon)'!J4606)</f>
        <v/>
      </c>
      <c r="E4611" s="64" t="str">
        <f>IF(ISBLANK('Zusatzblatt (Perigon)'!K4606),"",'Zusatzblatt (Perigon)'!K4606)</f>
        <v/>
      </c>
      <c r="F4611" s="65"/>
      <c r="G4611" s="64"/>
      <c r="H4611" s="69" t="str">
        <f>IF(ISBLANK('Zusatzblatt (Perigon)'!L4606),"",'Zusatzblatt (Perigon)'!L4606)</f>
        <v/>
      </c>
      <c r="I4611" s="69" t="str">
        <f>IF(ISBLANK('Zusatzblatt (Perigon)'!M4606),"",'Zusatzblatt (Perigon)'!M4606)</f>
        <v/>
      </c>
      <c r="J4611" s="98" t="str">
        <f>IF(ISBLANK('Zusatzblatt (Perigon)'!N4606),"",'Zusatzblatt (Perigon)'!N4606)</f>
        <v/>
      </c>
      <c r="K4611" s="99" t="str">
        <f>IF(ISBLANK('Zusatzblatt (Perigon)'!J4606),"",'Zusatzblatt (Perigon)'!T4606)</f>
        <v/>
      </c>
      <c r="L4611" s="95" t="str">
        <f>IF(ISBLANK('Zusatzblatt (Perigon)'!O4606),"",'Zusatzblatt (Perigon)'!O4606)</f>
        <v/>
      </c>
      <c r="M4611" s="95" t="str">
        <f>IF(ISBLANK('Zusatzblatt (Perigon)'!R4606),"",'Zusatzblatt (Perigon)'!R4606)</f>
        <v/>
      </c>
      <c r="N4611" s="95" t="str">
        <f>IF(ISBLANK('Zusatzblatt (Perigon)'!P4606),"",'Zusatzblatt (Perigon)'!P4606)</f>
        <v/>
      </c>
      <c r="O4611" s="38" t="str">
        <f>IF($L4611="","",VLOOKUP($R4611,Tarife!$A$2:$R$599,13,FALSE))</f>
        <v/>
      </c>
      <c r="P4611" s="38" t="str">
        <f t="shared" si="71"/>
        <v/>
      </c>
      <c r="R4611" s="100" t="str">
        <f>Zusammenzug!$C$25&amp;"-"&amp;Zusammenzug!$A$7&amp;"-"&amp;Leistungen!L4611</f>
        <v>2026-Nicht beauftragte Spitex-Organisation-</v>
      </c>
    </row>
    <row r="4612" spans="1:18" x14ac:dyDescent="0.2">
      <c r="A4612" s="95" t="str">
        <f>IF(ISBLANK('Zusatzblatt (Perigon)'!E4607),"",'Zusatzblatt (Perigon)'!E4607)</f>
        <v/>
      </c>
      <c r="B4612" s="95" t="str">
        <f>IF(ISBLANK('Zusatzblatt (Perigon)'!G4607),"",'Zusatzblatt (Perigon)'!G4607)</f>
        <v/>
      </c>
      <c r="C4612" s="96" t="str">
        <f>IF(ISBLANK('Zusatzblatt (Perigon)'!I4607),"",'Zusatzblatt (Perigon)'!I4607)</f>
        <v/>
      </c>
      <c r="D4612" s="97" t="str">
        <f>IF(ISBLANK('Zusatzblatt (Perigon)'!J4607),"",'Zusatzblatt (Perigon)'!J4607)</f>
        <v/>
      </c>
      <c r="E4612" s="64" t="str">
        <f>IF(ISBLANK('Zusatzblatt (Perigon)'!K4607),"",'Zusatzblatt (Perigon)'!K4607)</f>
        <v/>
      </c>
      <c r="F4612" s="65"/>
      <c r="G4612" s="64"/>
      <c r="H4612" s="69" t="str">
        <f>IF(ISBLANK('Zusatzblatt (Perigon)'!L4607),"",'Zusatzblatt (Perigon)'!L4607)</f>
        <v/>
      </c>
      <c r="I4612" s="69" t="str">
        <f>IF(ISBLANK('Zusatzblatt (Perigon)'!M4607),"",'Zusatzblatt (Perigon)'!M4607)</f>
        <v/>
      </c>
      <c r="J4612" s="98" t="str">
        <f>IF(ISBLANK('Zusatzblatt (Perigon)'!N4607),"",'Zusatzblatt (Perigon)'!N4607)</f>
        <v/>
      </c>
      <c r="K4612" s="99" t="str">
        <f>IF(ISBLANK('Zusatzblatt (Perigon)'!J4607),"",'Zusatzblatt (Perigon)'!T4607)</f>
        <v/>
      </c>
      <c r="L4612" s="95" t="str">
        <f>IF(ISBLANK('Zusatzblatt (Perigon)'!O4607),"",'Zusatzblatt (Perigon)'!O4607)</f>
        <v/>
      </c>
      <c r="M4612" s="95" t="str">
        <f>IF(ISBLANK('Zusatzblatt (Perigon)'!R4607),"",'Zusatzblatt (Perigon)'!R4607)</f>
        <v/>
      </c>
      <c r="N4612" s="95" t="str">
        <f>IF(ISBLANK('Zusatzblatt (Perigon)'!P4607),"",'Zusatzblatt (Perigon)'!P4607)</f>
        <v/>
      </c>
      <c r="O4612" s="38" t="str">
        <f>IF($L4612="","",VLOOKUP($R4612,Tarife!$A$2:$R$599,13,FALSE))</f>
        <v/>
      </c>
      <c r="P4612" s="38" t="str">
        <f t="shared" si="71"/>
        <v/>
      </c>
      <c r="R4612" s="100" t="str">
        <f>Zusammenzug!$C$25&amp;"-"&amp;Zusammenzug!$A$7&amp;"-"&amp;Leistungen!L4612</f>
        <v>2026-Nicht beauftragte Spitex-Organisation-</v>
      </c>
    </row>
    <row r="4613" spans="1:18" x14ac:dyDescent="0.2">
      <c r="A4613" s="95" t="str">
        <f>IF(ISBLANK('Zusatzblatt (Perigon)'!E4608),"",'Zusatzblatt (Perigon)'!E4608)</f>
        <v/>
      </c>
      <c r="B4613" s="95" t="str">
        <f>IF(ISBLANK('Zusatzblatt (Perigon)'!G4608),"",'Zusatzblatt (Perigon)'!G4608)</f>
        <v/>
      </c>
      <c r="C4613" s="96" t="str">
        <f>IF(ISBLANK('Zusatzblatt (Perigon)'!I4608),"",'Zusatzblatt (Perigon)'!I4608)</f>
        <v/>
      </c>
      <c r="D4613" s="97" t="str">
        <f>IF(ISBLANK('Zusatzblatt (Perigon)'!J4608),"",'Zusatzblatt (Perigon)'!J4608)</f>
        <v/>
      </c>
      <c r="E4613" s="64" t="str">
        <f>IF(ISBLANK('Zusatzblatt (Perigon)'!K4608),"",'Zusatzblatt (Perigon)'!K4608)</f>
        <v/>
      </c>
      <c r="F4613" s="65"/>
      <c r="G4613" s="64"/>
      <c r="H4613" s="69" t="str">
        <f>IF(ISBLANK('Zusatzblatt (Perigon)'!L4608),"",'Zusatzblatt (Perigon)'!L4608)</f>
        <v/>
      </c>
      <c r="I4613" s="69" t="str">
        <f>IF(ISBLANK('Zusatzblatt (Perigon)'!M4608),"",'Zusatzblatt (Perigon)'!M4608)</f>
        <v/>
      </c>
      <c r="J4613" s="98" t="str">
        <f>IF(ISBLANK('Zusatzblatt (Perigon)'!N4608),"",'Zusatzblatt (Perigon)'!N4608)</f>
        <v/>
      </c>
      <c r="K4613" s="99" t="str">
        <f>IF(ISBLANK('Zusatzblatt (Perigon)'!J4608),"",'Zusatzblatt (Perigon)'!T4608)</f>
        <v/>
      </c>
      <c r="L4613" s="95" t="str">
        <f>IF(ISBLANK('Zusatzblatt (Perigon)'!O4608),"",'Zusatzblatt (Perigon)'!O4608)</f>
        <v/>
      </c>
      <c r="M4613" s="95" t="str">
        <f>IF(ISBLANK('Zusatzblatt (Perigon)'!R4608),"",'Zusatzblatt (Perigon)'!R4608)</f>
        <v/>
      </c>
      <c r="N4613" s="95" t="str">
        <f>IF(ISBLANK('Zusatzblatt (Perigon)'!P4608),"",'Zusatzblatt (Perigon)'!P4608)</f>
        <v/>
      </c>
      <c r="O4613" s="38" t="str">
        <f>IF($L4613="","",VLOOKUP($R4613,Tarife!$A$2:$R$599,13,FALSE))</f>
        <v/>
      </c>
      <c r="P4613" s="38" t="str">
        <f t="shared" si="71"/>
        <v/>
      </c>
      <c r="R4613" s="100" t="str">
        <f>Zusammenzug!$C$25&amp;"-"&amp;Zusammenzug!$A$7&amp;"-"&amp;Leistungen!L4613</f>
        <v>2026-Nicht beauftragte Spitex-Organisation-</v>
      </c>
    </row>
    <row r="4614" spans="1:18" x14ac:dyDescent="0.2">
      <c r="A4614" s="95" t="str">
        <f>IF(ISBLANK('Zusatzblatt (Perigon)'!E4609),"",'Zusatzblatt (Perigon)'!E4609)</f>
        <v/>
      </c>
      <c r="B4614" s="95" t="str">
        <f>IF(ISBLANK('Zusatzblatt (Perigon)'!G4609),"",'Zusatzblatt (Perigon)'!G4609)</f>
        <v/>
      </c>
      <c r="C4614" s="96" t="str">
        <f>IF(ISBLANK('Zusatzblatt (Perigon)'!I4609),"",'Zusatzblatt (Perigon)'!I4609)</f>
        <v/>
      </c>
      <c r="D4614" s="97" t="str">
        <f>IF(ISBLANK('Zusatzblatt (Perigon)'!J4609),"",'Zusatzblatt (Perigon)'!J4609)</f>
        <v/>
      </c>
      <c r="E4614" s="64" t="str">
        <f>IF(ISBLANK('Zusatzblatt (Perigon)'!K4609),"",'Zusatzblatt (Perigon)'!K4609)</f>
        <v/>
      </c>
      <c r="F4614" s="65"/>
      <c r="G4614" s="64"/>
      <c r="H4614" s="69" t="str">
        <f>IF(ISBLANK('Zusatzblatt (Perigon)'!L4609),"",'Zusatzblatt (Perigon)'!L4609)</f>
        <v/>
      </c>
      <c r="I4614" s="69" t="str">
        <f>IF(ISBLANK('Zusatzblatt (Perigon)'!M4609),"",'Zusatzblatt (Perigon)'!M4609)</f>
        <v/>
      </c>
      <c r="J4614" s="98" t="str">
        <f>IF(ISBLANK('Zusatzblatt (Perigon)'!N4609),"",'Zusatzblatt (Perigon)'!N4609)</f>
        <v/>
      </c>
      <c r="K4614" s="99" t="str">
        <f>IF(ISBLANK('Zusatzblatt (Perigon)'!J4609),"",'Zusatzblatt (Perigon)'!T4609)</f>
        <v/>
      </c>
      <c r="L4614" s="95" t="str">
        <f>IF(ISBLANK('Zusatzblatt (Perigon)'!O4609),"",'Zusatzblatt (Perigon)'!O4609)</f>
        <v/>
      </c>
      <c r="M4614" s="95" t="str">
        <f>IF(ISBLANK('Zusatzblatt (Perigon)'!R4609),"",'Zusatzblatt (Perigon)'!R4609)</f>
        <v/>
      </c>
      <c r="N4614" s="95" t="str">
        <f>IF(ISBLANK('Zusatzblatt (Perigon)'!P4609),"",'Zusatzblatt (Perigon)'!P4609)</f>
        <v/>
      </c>
      <c r="O4614" s="38" t="str">
        <f>IF($L4614="","",VLOOKUP($R4614,Tarife!$A$2:$R$599,13,FALSE))</f>
        <v/>
      </c>
      <c r="P4614" s="38" t="str">
        <f t="shared" si="71"/>
        <v/>
      </c>
      <c r="R4614" s="100" t="str">
        <f>Zusammenzug!$C$25&amp;"-"&amp;Zusammenzug!$A$7&amp;"-"&amp;Leistungen!L4614</f>
        <v>2026-Nicht beauftragte Spitex-Organisation-</v>
      </c>
    </row>
    <row r="4615" spans="1:18" x14ac:dyDescent="0.2">
      <c r="A4615" s="95" t="str">
        <f>IF(ISBLANK('Zusatzblatt (Perigon)'!E4610),"",'Zusatzblatt (Perigon)'!E4610)</f>
        <v/>
      </c>
      <c r="B4615" s="95" t="str">
        <f>IF(ISBLANK('Zusatzblatt (Perigon)'!G4610),"",'Zusatzblatt (Perigon)'!G4610)</f>
        <v/>
      </c>
      <c r="C4615" s="96" t="str">
        <f>IF(ISBLANK('Zusatzblatt (Perigon)'!I4610),"",'Zusatzblatt (Perigon)'!I4610)</f>
        <v/>
      </c>
      <c r="D4615" s="97" t="str">
        <f>IF(ISBLANK('Zusatzblatt (Perigon)'!J4610),"",'Zusatzblatt (Perigon)'!J4610)</f>
        <v/>
      </c>
      <c r="E4615" s="64" t="str">
        <f>IF(ISBLANK('Zusatzblatt (Perigon)'!K4610),"",'Zusatzblatt (Perigon)'!K4610)</f>
        <v/>
      </c>
      <c r="F4615" s="65"/>
      <c r="G4615" s="64"/>
      <c r="H4615" s="69" t="str">
        <f>IF(ISBLANK('Zusatzblatt (Perigon)'!L4610),"",'Zusatzblatt (Perigon)'!L4610)</f>
        <v/>
      </c>
      <c r="I4615" s="69" t="str">
        <f>IF(ISBLANK('Zusatzblatt (Perigon)'!M4610),"",'Zusatzblatt (Perigon)'!M4610)</f>
        <v/>
      </c>
      <c r="J4615" s="98" t="str">
        <f>IF(ISBLANK('Zusatzblatt (Perigon)'!N4610),"",'Zusatzblatt (Perigon)'!N4610)</f>
        <v/>
      </c>
      <c r="K4615" s="99" t="str">
        <f>IF(ISBLANK('Zusatzblatt (Perigon)'!J4610),"",'Zusatzblatt (Perigon)'!T4610)</f>
        <v/>
      </c>
      <c r="L4615" s="95" t="str">
        <f>IF(ISBLANK('Zusatzblatt (Perigon)'!O4610),"",'Zusatzblatt (Perigon)'!O4610)</f>
        <v/>
      </c>
      <c r="M4615" s="95" t="str">
        <f>IF(ISBLANK('Zusatzblatt (Perigon)'!R4610),"",'Zusatzblatt (Perigon)'!R4610)</f>
        <v/>
      </c>
      <c r="N4615" s="95" t="str">
        <f>IF(ISBLANK('Zusatzblatt (Perigon)'!P4610),"",'Zusatzblatt (Perigon)'!P4610)</f>
        <v/>
      </c>
      <c r="O4615" s="38" t="str">
        <f>IF($L4615="","",VLOOKUP($R4615,Tarife!$A$2:$R$599,13,FALSE))</f>
        <v/>
      </c>
      <c r="P4615" s="38" t="str">
        <f t="shared" si="71"/>
        <v/>
      </c>
      <c r="R4615" s="100" t="str">
        <f>Zusammenzug!$C$25&amp;"-"&amp;Zusammenzug!$A$7&amp;"-"&amp;Leistungen!L4615</f>
        <v>2026-Nicht beauftragte Spitex-Organisation-</v>
      </c>
    </row>
    <row r="4616" spans="1:18" x14ac:dyDescent="0.2">
      <c r="A4616" s="95" t="str">
        <f>IF(ISBLANK('Zusatzblatt (Perigon)'!E4611),"",'Zusatzblatt (Perigon)'!E4611)</f>
        <v/>
      </c>
      <c r="B4616" s="95" t="str">
        <f>IF(ISBLANK('Zusatzblatt (Perigon)'!G4611),"",'Zusatzblatt (Perigon)'!G4611)</f>
        <v/>
      </c>
      <c r="C4616" s="96" t="str">
        <f>IF(ISBLANK('Zusatzblatt (Perigon)'!I4611),"",'Zusatzblatt (Perigon)'!I4611)</f>
        <v/>
      </c>
      <c r="D4616" s="97" t="str">
        <f>IF(ISBLANK('Zusatzblatt (Perigon)'!J4611),"",'Zusatzblatt (Perigon)'!J4611)</f>
        <v/>
      </c>
      <c r="E4616" s="64" t="str">
        <f>IF(ISBLANK('Zusatzblatt (Perigon)'!K4611),"",'Zusatzblatt (Perigon)'!K4611)</f>
        <v/>
      </c>
      <c r="F4616" s="65"/>
      <c r="G4616" s="64"/>
      <c r="H4616" s="69" t="str">
        <f>IF(ISBLANK('Zusatzblatt (Perigon)'!L4611),"",'Zusatzblatt (Perigon)'!L4611)</f>
        <v/>
      </c>
      <c r="I4616" s="69" t="str">
        <f>IF(ISBLANK('Zusatzblatt (Perigon)'!M4611),"",'Zusatzblatt (Perigon)'!M4611)</f>
        <v/>
      </c>
      <c r="J4616" s="98" t="str">
        <f>IF(ISBLANK('Zusatzblatt (Perigon)'!N4611),"",'Zusatzblatt (Perigon)'!N4611)</f>
        <v/>
      </c>
      <c r="K4616" s="99" t="str">
        <f>IF(ISBLANK('Zusatzblatt (Perigon)'!J4611),"",'Zusatzblatt (Perigon)'!T4611)</f>
        <v/>
      </c>
      <c r="L4616" s="95" t="str">
        <f>IF(ISBLANK('Zusatzblatt (Perigon)'!O4611),"",'Zusatzblatt (Perigon)'!O4611)</f>
        <v/>
      </c>
      <c r="M4616" s="95" t="str">
        <f>IF(ISBLANK('Zusatzblatt (Perigon)'!R4611),"",'Zusatzblatt (Perigon)'!R4611)</f>
        <v/>
      </c>
      <c r="N4616" s="95" t="str">
        <f>IF(ISBLANK('Zusatzblatt (Perigon)'!P4611),"",'Zusatzblatt (Perigon)'!P4611)</f>
        <v/>
      </c>
      <c r="O4616" s="38" t="str">
        <f>IF($L4616="","",VLOOKUP($R4616,Tarife!$A$2:$R$599,13,FALSE))</f>
        <v/>
      </c>
      <c r="P4616" s="38" t="str">
        <f t="shared" ref="P4616:P4679" si="72">IF(L4616="","",IF(AND($L4616="Pabe",N4616&lt;O4616),M4616*O4616,IF(N4616&lt;O4616,M4616*N4616,M4616*O4616)))</f>
        <v/>
      </c>
      <c r="R4616" s="100" t="str">
        <f>Zusammenzug!$C$25&amp;"-"&amp;Zusammenzug!$A$7&amp;"-"&amp;Leistungen!L4616</f>
        <v>2026-Nicht beauftragte Spitex-Organisation-</v>
      </c>
    </row>
    <row r="4617" spans="1:18" x14ac:dyDescent="0.2">
      <c r="A4617" s="95" t="str">
        <f>IF(ISBLANK('Zusatzblatt (Perigon)'!E4612),"",'Zusatzblatt (Perigon)'!E4612)</f>
        <v/>
      </c>
      <c r="B4617" s="95" t="str">
        <f>IF(ISBLANK('Zusatzblatt (Perigon)'!G4612),"",'Zusatzblatt (Perigon)'!G4612)</f>
        <v/>
      </c>
      <c r="C4617" s="96" t="str">
        <f>IF(ISBLANK('Zusatzblatt (Perigon)'!I4612),"",'Zusatzblatt (Perigon)'!I4612)</f>
        <v/>
      </c>
      <c r="D4617" s="97" t="str">
        <f>IF(ISBLANK('Zusatzblatt (Perigon)'!J4612),"",'Zusatzblatt (Perigon)'!J4612)</f>
        <v/>
      </c>
      <c r="E4617" s="64" t="str">
        <f>IF(ISBLANK('Zusatzblatt (Perigon)'!K4612),"",'Zusatzblatt (Perigon)'!K4612)</f>
        <v/>
      </c>
      <c r="F4617" s="65"/>
      <c r="G4617" s="64"/>
      <c r="H4617" s="69" t="str">
        <f>IF(ISBLANK('Zusatzblatt (Perigon)'!L4612),"",'Zusatzblatt (Perigon)'!L4612)</f>
        <v/>
      </c>
      <c r="I4617" s="69" t="str">
        <f>IF(ISBLANK('Zusatzblatt (Perigon)'!M4612),"",'Zusatzblatt (Perigon)'!M4612)</f>
        <v/>
      </c>
      <c r="J4617" s="98" t="str">
        <f>IF(ISBLANK('Zusatzblatt (Perigon)'!N4612),"",'Zusatzblatt (Perigon)'!N4612)</f>
        <v/>
      </c>
      <c r="K4617" s="99" t="str">
        <f>IF(ISBLANK('Zusatzblatt (Perigon)'!J4612),"",'Zusatzblatt (Perigon)'!T4612)</f>
        <v/>
      </c>
      <c r="L4617" s="95" t="str">
        <f>IF(ISBLANK('Zusatzblatt (Perigon)'!O4612),"",'Zusatzblatt (Perigon)'!O4612)</f>
        <v/>
      </c>
      <c r="M4617" s="95" t="str">
        <f>IF(ISBLANK('Zusatzblatt (Perigon)'!R4612),"",'Zusatzblatt (Perigon)'!R4612)</f>
        <v/>
      </c>
      <c r="N4617" s="95" t="str">
        <f>IF(ISBLANK('Zusatzblatt (Perigon)'!P4612),"",'Zusatzblatt (Perigon)'!P4612)</f>
        <v/>
      </c>
      <c r="O4617" s="38" t="str">
        <f>IF($L4617="","",VLOOKUP($R4617,Tarife!$A$2:$R$599,13,FALSE))</f>
        <v/>
      </c>
      <c r="P4617" s="38" t="str">
        <f t="shared" si="72"/>
        <v/>
      </c>
      <c r="R4617" s="100" t="str">
        <f>Zusammenzug!$C$25&amp;"-"&amp;Zusammenzug!$A$7&amp;"-"&amp;Leistungen!L4617</f>
        <v>2026-Nicht beauftragte Spitex-Organisation-</v>
      </c>
    </row>
    <row r="4618" spans="1:18" x14ac:dyDescent="0.2">
      <c r="A4618" s="95" t="str">
        <f>IF(ISBLANK('Zusatzblatt (Perigon)'!E4613),"",'Zusatzblatt (Perigon)'!E4613)</f>
        <v/>
      </c>
      <c r="B4618" s="95" t="str">
        <f>IF(ISBLANK('Zusatzblatt (Perigon)'!G4613),"",'Zusatzblatt (Perigon)'!G4613)</f>
        <v/>
      </c>
      <c r="C4618" s="96" t="str">
        <f>IF(ISBLANK('Zusatzblatt (Perigon)'!I4613),"",'Zusatzblatt (Perigon)'!I4613)</f>
        <v/>
      </c>
      <c r="D4618" s="97" t="str">
        <f>IF(ISBLANK('Zusatzblatt (Perigon)'!J4613),"",'Zusatzblatt (Perigon)'!J4613)</f>
        <v/>
      </c>
      <c r="E4618" s="64" t="str">
        <f>IF(ISBLANK('Zusatzblatt (Perigon)'!K4613),"",'Zusatzblatt (Perigon)'!K4613)</f>
        <v/>
      </c>
      <c r="F4618" s="65"/>
      <c r="G4618" s="64"/>
      <c r="H4618" s="69" t="str">
        <f>IF(ISBLANK('Zusatzblatt (Perigon)'!L4613),"",'Zusatzblatt (Perigon)'!L4613)</f>
        <v/>
      </c>
      <c r="I4618" s="69" t="str">
        <f>IF(ISBLANK('Zusatzblatt (Perigon)'!M4613),"",'Zusatzblatt (Perigon)'!M4613)</f>
        <v/>
      </c>
      <c r="J4618" s="98" t="str">
        <f>IF(ISBLANK('Zusatzblatt (Perigon)'!N4613),"",'Zusatzblatt (Perigon)'!N4613)</f>
        <v/>
      </c>
      <c r="K4618" s="99" t="str">
        <f>IF(ISBLANK('Zusatzblatt (Perigon)'!J4613),"",'Zusatzblatt (Perigon)'!T4613)</f>
        <v/>
      </c>
      <c r="L4618" s="95" t="str">
        <f>IF(ISBLANK('Zusatzblatt (Perigon)'!O4613),"",'Zusatzblatt (Perigon)'!O4613)</f>
        <v/>
      </c>
      <c r="M4618" s="95" t="str">
        <f>IF(ISBLANK('Zusatzblatt (Perigon)'!R4613),"",'Zusatzblatt (Perigon)'!R4613)</f>
        <v/>
      </c>
      <c r="N4618" s="95" t="str">
        <f>IF(ISBLANK('Zusatzblatt (Perigon)'!P4613),"",'Zusatzblatt (Perigon)'!P4613)</f>
        <v/>
      </c>
      <c r="O4618" s="38" t="str">
        <f>IF($L4618="","",VLOOKUP($R4618,Tarife!$A$2:$R$599,13,FALSE))</f>
        <v/>
      </c>
      <c r="P4618" s="38" t="str">
        <f t="shared" si="72"/>
        <v/>
      </c>
      <c r="R4618" s="100" t="str">
        <f>Zusammenzug!$C$25&amp;"-"&amp;Zusammenzug!$A$7&amp;"-"&amp;Leistungen!L4618</f>
        <v>2026-Nicht beauftragte Spitex-Organisation-</v>
      </c>
    </row>
    <row r="4619" spans="1:18" x14ac:dyDescent="0.2">
      <c r="A4619" s="95" t="str">
        <f>IF(ISBLANK('Zusatzblatt (Perigon)'!E4614),"",'Zusatzblatt (Perigon)'!E4614)</f>
        <v/>
      </c>
      <c r="B4619" s="95" t="str">
        <f>IF(ISBLANK('Zusatzblatt (Perigon)'!G4614),"",'Zusatzblatt (Perigon)'!G4614)</f>
        <v/>
      </c>
      <c r="C4619" s="96" t="str">
        <f>IF(ISBLANK('Zusatzblatt (Perigon)'!I4614),"",'Zusatzblatt (Perigon)'!I4614)</f>
        <v/>
      </c>
      <c r="D4619" s="97" t="str">
        <f>IF(ISBLANK('Zusatzblatt (Perigon)'!J4614),"",'Zusatzblatt (Perigon)'!J4614)</f>
        <v/>
      </c>
      <c r="E4619" s="64" t="str">
        <f>IF(ISBLANK('Zusatzblatt (Perigon)'!K4614),"",'Zusatzblatt (Perigon)'!K4614)</f>
        <v/>
      </c>
      <c r="F4619" s="65"/>
      <c r="G4619" s="64"/>
      <c r="H4619" s="69" t="str">
        <f>IF(ISBLANK('Zusatzblatt (Perigon)'!L4614),"",'Zusatzblatt (Perigon)'!L4614)</f>
        <v/>
      </c>
      <c r="I4619" s="69" t="str">
        <f>IF(ISBLANK('Zusatzblatt (Perigon)'!M4614),"",'Zusatzblatt (Perigon)'!M4614)</f>
        <v/>
      </c>
      <c r="J4619" s="98" t="str">
        <f>IF(ISBLANK('Zusatzblatt (Perigon)'!N4614),"",'Zusatzblatt (Perigon)'!N4614)</f>
        <v/>
      </c>
      <c r="K4619" s="99" t="str">
        <f>IF(ISBLANK('Zusatzblatt (Perigon)'!J4614),"",'Zusatzblatt (Perigon)'!T4614)</f>
        <v/>
      </c>
      <c r="L4619" s="95" t="str">
        <f>IF(ISBLANK('Zusatzblatt (Perigon)'!O4614),"",'Zusatzblatt (Perigon)'!O4614)</f>
        <v/>
      </c>
      <c r="M4619" s="95" t="str">
        <f>IF(ISBLANK('Zusatzblatt (Perigon)'!R4614),"",'Zusatzblatt (Perigon)'!R4614)</f>
        <v/>
      </c>
      <c r="N4619" s="95" t="str">
        <f>IF(ISBLANK('Zusatzblatt (Perigon)'!P4614),"",'Zusatzblatt (Perigon)'!P4614)</f>
        <v/>
      </c>
      <c r="O4619" s="38" t="str">
        <f>IF($L4619="","",VLOOKUP($R4619,Tarife!$A$2:$R$599,13,FALSE))</f>
        <v/>
      </c>
      <c r="P4619" s="38" t="str">
        <f t="shared" si="72"/>
        <v/>
      </c>
      <c r="R4619" s="100" t="str">
        <f>Zusammenzug!$C$25&amp;"-"&amp;Zusammenzug!$A$7&amp;"-"&amp;Leistungen!L4619</f>
        <v>2026-Nicht beauftragte Spitex-Organisation-</v>
      </c>
    </row>
    <row r="4620" spans="1:18" x14ac:dyDescent="0.2">
      <c r="A4620" s="95" t="str">
        <f>IF(ISBLANK('Zusatzblatt (Perigon)'!E4615),"",'Zusatzblatt (Perigon)'!E4615)</f>
        <v/>
      </c>
      <c r="B4620" s="95" t="str">
        <f>IF(ISBLANK('Zusatzblatt (Perigon)'!G4615),"",'Zusatzblatt (Perigon)'!G4615)</f>
        <v/>
      </c>
      <c r="C4620" s="96" t="str">
        <f>IF(ISBLANK('Zusatzblatt (Perigon)'!I4615),"",'Zusatzblatt (Perigon)'!I4615)</f>
        <v/>
      </c>
      <c r="D4620" s="97" t="str">
        <f>IF(ISBLANK('Zusatzblatt (Perigon)'!J4615),"",'Zusatzblatt (Perigon)'!J4615)</f>
        <v/>
      </c>
      <c r="E4620" s="64" t="str">
        <f>IF(ISBLANK('Zusatzblatt (Perigon)'!K4615),"",'Zusatzblatt (Perigon)'!K4615)</f>
        <v/>
      </c>
      <c r="F4620" s="65"/>
      <c r="G4620" s="64"/>
      <c r="H4620" s="69" t="str">
        <f>IF(ISBLANK('Zusatzblatt (Perigon)'!L4615),"",'Zusatzblatt (Perigon)'!L4615)</f>
        <v/>
      </c>
      <c r="I4620" s="69" t="str">
        <f>IF(ISBLANK('Zusatzblatt (Perigon)'!M4615),"",'Zusatzblatt (Perigon)'!M4615)</f>
        <v/>
      </c>
      <c r="J4620" s="98" t="str">
        <f>IF(ISBLANK('Zusatzblatt (Perigon)'!N4615),"",'Zusatzblatt (Perigon)'!N4615)</f>
        <v/>
      </c>
      <c r="K4620" s="99" t="str">
        <f>IF(ISBLANK('Zusatzblatt (Perigon)'!J4615),"",'Zusatzblatt (Perigon)'!T4615)</f>
        <v/>
      </c>
      <c r="L4620" s="95" t="str">
        <f>IF(ISBLANK('Zusatzblatt (Perigon)'!O4615),"",'Zusatzblatt (Perigon)'!O4615)</f>
        <v/>
      </c>
      <c r="M4620" s="95" t="str">
        <f>IF(ISBLANK('Zusatzblatt (Perigon)'!R4615),"",'Zusatzblatt (Perigon)'!R4615)</f>
        <v/>
      </c>
      <c r="N4620" s="95" t="str">
        <f>IF(ISBLANK('Zusatzblatt (Perigon)'!P4615),"",'Zusatzblatt (Perigon)'!P4615)</f>
        <v/>
      </c>
      <c r="O4620" s="38" t="str">
        <f>IF($L4620="","",VLOOKUP($R4620,Tarife!$A$2:$R$599,13,FALSE))</f>
        <v/>
      </c>
      <c r="P4620" s="38" t="str">
        <f t="shared" si="72"/>
        <v/>
      </c>
      <c r="R4620" s="100" t="str">
        <f>Zusammenzug!$C$25&amp;"-"&amp;Zusammenzug!$A$7&amp;"-"&amp;Leistungen!L4620</f>
        <v>2026-Nicht beauftragte Spitex-Organisation-</v>
      </c>
    </row>
    <row r="4621" spans="1:18" x14ac:dyDescent="0.2">
      <c r="A4621" s="95" t="str">
        <f>IF(ISBLANK('Zusatzblatt (Perigon)'!E4616),"",'Zusatzblatt (Perigon)'!E4616)</f>
        <v/>
      </c>
      <c r="B4621" s="95" t="str">
        <f>IF(ISBLANK('Zusatzblatt (Perigon)'!G4616),"",'Zusatzblatt (Perigon)'!G4616)</f>
        <v/>
      </c>
      <c r="C4621" s="96" t="str">
        <f>IF(ISBLANK('Zusatzblatt (Perigon)'!I4616),"",'Zusatzblatt (Perigon)'!I4616)</f>
        <v/>
      </c>
      <c r="D4621" s="97" t="str">
        <f>IF(ISBLANK('Zusatzblatt (Perigon)'!J4616),"",'Zusatzblatt (Perigon)'!J4616)</f>
        <v/>
      </c>
      <c r="E4621" s="64" t="str">
        <f>IF(ISBLANK('Zusatzblatt (Perigon)'!K4616),"",'Zusatzblatt (Perigon)'!K4616)</f>
        <v/>
      </c>
      <c r="F4621" s="65"/>
      <c r="G4621" s="64"/>
      <c r="H4621" s="69" t="str">
        <f>IF(ISBLANK('Zusatzblatt (Perigon)'!L4616),"",'Zusatzblatt (Perigon)'!L4616)</f>
        <v/>
      </c>
      <c r="I4621" s="69" t="str">
        <f>IF(ISBLANK('Zusatzblatt (Perigon)'!M4616),"",'Zusatzblatt (Perigon)'!M4616)</f>
        <v/>
      </c>
      <c r="J4621" s="98" t="str">
        <f>IF(ISBLANK('Zusatzblatt (Perigon)'!N4616),"",'Zusatzblatt (Perigon)'!N4616)</f>
        <v/>
      </c>
      <c r="K4621" s="99" t="str">
        <f>IF(ISBLANK('Zusatzblatt (Perigon)'!J4616),"",'Zusatzblatt (Perigon)'!T4616)</f>
        <v/>
      </c>
      <c r="L4621" s="95" t="str">
        <f>IF(ISBLANK('Zusatzblatt (Perigon)'!O4616),"",'Zusatzblatt (Perigon)'!O4616)</f>
        <v/>
      </c>
      <c r="M4621" s="95" t="str">
        <f>IF(ISBLANK('Zusatzblatt (Perigon)'!R4616),"",'Zusatzblatt (Perigon)'!R4616)</f>
        <v/>
      </c>
      <c r="N4621" s="95" t="str">
        <f>IF(ISBLANK('Zusatzblatt (Perigon)'!P4616),"",'Zusatzblatt (Perigon)'!P4616)</f>
        <v/>
      </c>
      <c r="O4621" s="38" t="str">
        <f>IF($L4621="","",VLOOKUP($R4621,Tarife!$A$2:$R$599,13,FALSE))</f>
        <v/>
      </c>
      <c r="P4621" s="38" t="str">
        <f t="shared" si="72"/>
        <v/>
      </c>
      <c r="R4621" s="100" t="str">
        <f>Zusammenzug!$C$25&amp;"-"&amp;Zusammenzug!$A$7&amp;"-"&amp;Leistungen!L4621</f>
        <v>2026-Nicht beauftragte Spitex-Organisation-</v>
      </c>
    </row>
    <row r="4622" spans="1:18" x14ac:dyDescent="0.2">
      <c r="A4622" s="95" t="str">
        <f>IF(ISBLANK('Zusatzblatt (Perigon)'!E4617),"",'Zusatzblatt (Perigon)'!E4617)</f>
        <v/>
      </c>
      <c r="B4622" s="95" t="str">
        <f>IF(ISBLANK('Zusatzblatt (Perigon)'!G4617),"",'Zusatzblatt (Perigon)'!G4617)</f>
        <v/>
      </c>
      <c r="C4622" s="96" t="str">
        <f>IF(ISBLANK('Zusatzblatt (Perigon)'!I4617),"",'Zusatzblatt (Perigon)'!I4617)</f>
        <v/>
      </c>
      <c r="D4622" s="97" t="str">
        <f>IF(ISBLANK('Zusatzblatt (Perigon)'!J4617),"",'Zusatzblatt (Perigon)'!J4617)</f>
        <v/>
      </c>
      <c r="E4622" s="64" t="str">
        <f>IF(ISBLANK('Zusatzblatt (Perigon)'!K4617),"",'Zusatzblatt (Perigon)'!K4617)</f>
        <v/>
      </c>
      <c r="F4622" s="65"/>
      <c r="G4622" s="64"/>
      <c r="H4622" s="69" t="str">
        <f>IF(ISBLANK('Zusatzblatt (Perigon)'!L4617),"",'Zusatzblatt (Perigon)'!L4617)</f>
        <v/>
      </c>
      <c r="I4622" s="69" t="str">
        <f>IF(ISBLANK('Zusatzblatt (Perigon)'!M4617),"",'Zusatzblatt (Perigon)'!M4617)</f>
        <v/>
      </c>
      <c r="J4622" s="98" t="str">
        <f>IF(ISBLANK('Zusatzblatt (Perigon)'!N4617),"",'Zusatzblatt (Perigon)'!N4617)</f>
        <v/>
      </c>
      <c r="K4622" s="99" t="str">
        <f>IF(ISBLANK('Zusatzblatt (Perigon)'!J4617),"",'Zusatzblatt (Perigon)'!T4617)</f>
        <v/>
      </c>
      <c r="L4622" s="95" t="str">
        <f>IF(ISBLANK('Zusatzblatt (Perigon)'!O4617),"",'Zusatzblatt (Perigon)'!O4617)</f>
        <v/>
      </c>
      <c r="M4622" s="95" t="str">
        <f>IF(ISBLANK('Zusatzblatt (Perigon)'!R4617),"",'Zusatzblatt (Perigon)'!R4617)</f>
        <v/>
      </c>
      <c r="N4622" s="95" t="str">
        <f>IF(ISBLANK('Zusatzblatt (Perigon)'!P4617),"",'Zusatzblatt (Perigon)'!P4617)</f>
        <v/>
      </c>
      <c r="O4622" s="38" t="str">
        <f>IF($L4622="","",VLOOKUP($R4622,Tarife!$A$2:$R$599,13,FALSE))</f>
        <v/>
      </c>
      <c r="P4622" s="38" t="str">
        <f t="shared" si="72"/>
        <v/>
      </c>
      <c r="R4622" s="100" t="str">
        <f>Zusammenzug!$C$25&amp;"-"&amp;Zusammenzug!$A$7&amp;"-"&amp;Leistungen!L4622</f>
        <v>2026-Nicht beauftragte Spitex-Organisation-</v>
      </c>
    </row>
    <row r="4623" spans="1:18" x14ac:dyDescent="0.2">
      <c r="A4623" s="95" t="str">
        <f>IF(ISBLANK('Zusatzblatt (Perigon)'!E4618),"",'Zusatzblatt (Perigon)'!E4618)</f>
        <v/>
      </c>
      <c r="B4623" s="95" t="str">
        <f>IF(ISBLANK('Zusatzblatt (Perigon)'!G4618),"",'Zusatzblatt (Perigon)'!G4618)</f>
        <v/>
      </c>
      <c r="C4623" s="96" t="str">
        <f>IF(ISBLANK('Zusatzblatt (Perigon)'!I4618),"",'Zusatzblatt (Perigon)'!I4618)</f>
        <v/>
      </c>
      <c r="D4623" s="97" t="str">
        <f>IF(ISBLANK('Zusatzblatt (Perigon)'!J4618),"",'Zusatzblatt (Perigon)'!J4618)</f>
        <v/>
      </c>
      <c r="E4623" s="64" t="str">
        <f>IF(ISBLANK('Zusatzblatt (Perigon)'!K4618),"",'Zusatzblatt (Perigon)'!K4618)</f>
        <v/>
      </c>
      <c r="F4623" s="65"/>
      <c r="G4623" s="64"/>
      <c r="H4623" s="69" t="str">
        <f>IF(ISBLANK('Zusatzblatt (Perigon)'!L4618),"",'Zusatzblatt (Perigon)'!L4618)</f>
        <v/>
      </c>
      <c r="I4623" s="69" t="str">
        <f>IF(ISBLANK('Zusatzblatt (Perigon)'!M4618),"",'Zusatzblatt (Perigon)'!M4618)</f>
        <v/>
      </c>
      <c r="J4623" s="98" t="str">
        <f>IF(ISBLANK('Zusatzblatt (Perigon)'!N4618),"",'Zusatzblatt (Perigon)'!N4618)</f>
        <v/>
      </c>
      <c r="K4623" s="99" t="str">
        <f>IF(ISBLANK('Zusatzblatt (Perigon)'!J4618),"",'Zusatzblatt (Perigon)'!T4618)</f>
        <v/>
      </c>
      <c r="L4623" s="95" t="str">
        <f>IF(ISBLANK('Zusatzblatt (Perigon)'!O4618),"",'Zusatzblatt (Perigon)'!O4618)</f>
        <v/>
      </c>
      <c r="M4623" s="95" t="str">
        <f>IF(ISBLANK('Zusatzblatt (Perigon)'!R4618),"",'Zusatzblatt (Perigon)'!R4618)</f>
        <v/>
      </c>
      <c r="N4623" s="95" t="str">
        <f>IF(ISBLANK('Zusatzblatt (Perigon)'!P4618),"",'Zusatzblatt (Perigon)'!P4618)</f>
        <v/>
      </c>
      <c r="O4623" s="38" t="str">
        <f>IF($L4623="","",VLOOKUP($R4623,Tarife!$A$2:$R$599,13,FALSE))</f>
        <v/>
      </c>
      <c r="P4623" s="38" t="str">
        <f t="shared" si="72"/>
        <v/>
      </c>
      <c r="R4623" s="100" t="str">
        <f>Zusammenzug!$C$25&amp;"-"&amp;Zusammenzug!$A$7&amp;"-"&amp;Leistungen!L4623</f>
        <v>2026-Nicht beauftragte Spitex-Organisation-</v>
      </c>
    </row>
    <row r="4624" spans="1:18" x14ac:dyDescent="0.2">
      <c r="A4624" s="95" t="str">
        <f>IF(ISBLANK('Zusatzblatt (Perigon)'!E4619),"",'Zusatzblatt (Perigon)'!E4619)</f>
        <v/>
      </c>
      <c r="B4624" s="95" t="str">
        <f>IF(ISBLANK('Zusatzblatt (Perigon)'!G4619),"",'Zusatzblatt (Perigon)'!G4619)</f>
        <v/>
      </c>
      <c r="C4624" s="96" t="str">
        <f>IF(ISBLANK('Zusatzblatt (Perigon)'!I4619),"",'Zusatzblatt (Perigon)'!I4619)</f>
        <v/>
      </c>
      <c r="D4624" s="97" t="str">
        <f>IF(ISBLANK('Zusatzblatt (Perigon)'!J4619),"",'Zusatzblatt (Perigon)'!J4619)</f>
        <v/>
      </c>
      <c r="E4624" s="64" t="str">
        <f>IF(ISBLANK('Zusatzblatt (Perigon)'!K4619),"",'Zusatzblatt (Perigon)'!K4619)</f>
        <v/>
      </c>
      <c r="F4624" s="65"/>
      <c r="G4624" s="64"/>
      <c r="H4624" s="69" t="str">
        <f>IF(ISBLANK('Zusatzblatt (Perigon)'!L4619),"",'Zusatzblatt (Perigon)'!L4619)</f>
        <v/>
      </c>
      <c r="I4624" s="69" t="str">
        <f>IF(ISBLANK('Zusatzblatt (Perigon)'!M4619),"",'Zusatzblatt (Perigon)'!M4619)</f>
        <v/>
      </c>
      <c r="J4624" s="98" t="str">
        <f>IF(ISBLANK('Zusatzblatt (Perigon)'!N4619),"",'Zusatzblatt (Perigon)'!N4619)</f>
        <v/>
      </c>
      <c r="K4624" s="99" t="str">
        <f>IF(ISBLANK('Zusatzblatt (Perigon)'!J4619),"",'Zusatzblatt (Perigon)'!T4619)</f>
        <v/>
      </c>
      <c r="L4624" s="95" t="str">
        <f>IF(ISBLANK('Zusatzblatt (Perigon)'!O4619),"",'Zusatzblatt (Perigon)'!O4619)</f>
        <v/>
      </c>
      <c r="M4624" s="95" t="str">
        <f>IF(ISBLANK('Zusatzblatt (Perigon)'!R4619),"",'Zusatzblatt (Perigon)'!R4619)</f>
        <v/>
      </c>
      <c r="N4624" s="95" t="str">
        <f>IF(ISBLANK('Zusatzblatt (Perigon)'!P4619),"",'Zusatzblatt (Perigon)'!P4619)</f>
        <v/>
      </c>
      <c r="O4624" s="38" t="str">
        <f>IF($L4624="","",VLOOKUP($R4624,Tarife!$A$2:$R$599,13,FALSE))</f>
        <v/>
      </c>
      <c r="P4624" s="38" t="str">
        <f t="shared" si="72"/>
        <v/>
      </c>
      <c r="R4624" s="100" t="str">
        <f>Zusammenzug!$C$25&amp;"-"&amp;Zusammenzug!$A$7&amp;"-"&amp;Leistungen!L4624</f>
        <v>2026-Nicht beauftragte Spitex-Organisation-</v>
      </c>
    </row>
    <row r="4625" spans="1:18" x14ac:dyDescent="0.2">
      <c r="A4625" s="95" t="str">
        <f>IF(ISBLANK('Zusatzblatt (Perigon)'!E4620),"",'Zusatzblatt (Perigon)'!E4620)</f>
        <v/>
      </c>
      <c r="B4625" s="95" t="str">
        <f>IF(ISBLANK('Zusatzblatt (Perigon)'!G4620),"",'Zusatzblatt (Perigon)'!G4620)</f>
        <v/>
      </c>
      <c r="C4625" s="96" t="str">
        <f>IF(ISBLANK('Zusatzblatt (Perigon)'!I4620),"",'Zusatzblatt (Perigon)'!I4620)</f>
        <v/>
      </c>
      <c r="D4625" s="97" t="str">
        <f>IF(ISBLANK('Zusatzblatt (Perigon)'!J4620),"",'Zusatzblatt (Perigon)'!J4620)</f>
        <v/>
      </c>
      <c r="E4625" s="64" t="str">
        <f>IF(ISBLANK('Zusatzblatt (Perigon)'!K4620),"",'Zusatzblatt (Perigon)'!K4620)</f>
        <v/>
      </c>
      <c r="F4625" s="65"/>
      <c r="G4625" s="64"/>
      <c r="H4625" s="69" t="str">
        <f>IF(ISBLANK('Zusatzblatt (Perigon)'!L4620),"",'Zusatzblatt (Perigon)'!L4620)</f>
        <v/>
      </c>
      <c r="I4625" s="69" t="str">
        <f>IF(ISBLANK('Zusatzblatt (Perigon)'!M4620),"",'Zusatzblatt (Perigon)'!M4620)</f>
        <v/>
      </c>
      <c r="J4625" s="98" t="str">
        <f>IF(ISBLANK('Zusatzblatt (Perigon)'!N4620),"",'Zusatzblatt (Perigon)'!N4620)</f>
        <v/>
      </c>
      <c r="K4625" s="99" t="str">
        <f>IF(ISBLANK('Zusatzblatt (Perigon)'!J4620),"",'Zusatzblatt (Perigon)'!T4620)</f>
        <v/>
      </c>
      <c r="L4625" s="95" t="str">
        <f>IF(ISBLANK('Zusatzblatt (Perigon)'!O4620),"",'Zusatzblatt (Perigon)'!O4620)</f>
        <v/>
      </c>
      <c r="M4625" s="95" t="str">
        <f>IF(ISBLANK('Zusatzblatt (Perigon)'!R4620),"",'Zusatzblatt (Perigon)'!R4620)</f>
        <v/>
      </c>
      <c r="N4625" s="95" t="str">
        <f>IF(ISBLANK('Zusatzblatt (Perigon)'!P4620),"",'Zusatzblatt (Perigon)'!P4620)</f>
        <v/>
      </c>
      <c r="O4625" s="38" t="str">
        <f>IF($L4625="","",VLOOKUP($R4625,Tarife!$A$2:$R$599,13,FALSE))</f>
        <v/>
      </c>
      <c r="P4625" s="38" t="str">
        <f t="shared" si="72"/>
        <v/>
      </c>
      <c r="R4625" s="100" t="str">
        <f>Zusammenzug!$C$25&amp;"-"&amp;Zusammenzug!$A$7&amp;"-"&amp;Leistungen!L4625</f>
        <v>2026-Nicht beauftragte Spitex-Organisation-</v>
      </c>
    </row>
    <row r="4626" spans="1:18" x14ac:dyDescent="0.2">
      <c r="A4626" s="95" t="str">
        <f>IF(ISBLANK('Zusatzblatt (Perigon)'!E4621),"",'Zusatzblatt (Perigon)'!E4621)</f>
        <v/>
      </c>
      <c r="B4626" s="95" t="str">
        <f>IF(ISBLANK('Zusatzblatt (Perigon)'!G4621),"",'Zusatzblatt (Perigon)'!G4621)</f>
        <v/>
      </c>
      <c r="C4626" s="96" t="str">
        <f>IF(ISBLANK('Zusatzblatt (Perigon)'!I4621),"",'Zusatzblatt (Perigon)'!I4621)</f>
        <v/>
      </c>
      <c r="D4626" s="97" t="str">
        <f>IF(ISBLANK('Zusatzblatt (Perigon)'!J4621),"",'Zusatzblatt (Perigon)'!J4621)</f>
        <v/>
      </c>
      <c r="E4626" s="64" t="str">
        <f>IF(ISBLANK('Zusatzblatt (Perigon)'!K4621),"",'Zusatzblatt (Perigon)'!K4621)</f>
        <v/>
      </c>
      <c r="F4626" s="65"/>
      <c r="G4626" s="64"/>
      <c r="H4626" s="69" t="str">
        <f>IF(ISBLANK('Zusatzblatt (Perigon)'!L4621),"",'Zusatzblatt (Perigon)'!L4621)</f>
        <v/>
      </c>
      <c r="I4626" s="69" t="str">
        <f>IF(ISBLANK('Zusatzblatt (Perigon)'!M4621),"",'Zusatzblatt (Perigon)'!M4621)</f>
        <v/>
      </c>
      <c r="J4626" s="98" t="str">
        <f>IF(ISBLANK('Zusatzblatt (Perigon)'!N4621),"",'Zusatzblatt (Perigon)'!N4621)</f>
        <v/>
      </c>
      <c r="K4626" s="99" t="str">
        <f>IF(ISBLANK('Zusatzblatt (Perigon)'!J4621),"",'Zusatzblatt (Perigon)'!T4621)</f>
        <v/>
      </c>
      <c r="L4626" s="95" t="str">
        <f>IF(ISBLANK('Zusatzblatt (Perigon)'!O4621),"",'Zusatzblatt (Perigon)'!O4621)</f>
        <v/>
      </c>
      <c r="M4626" s="95" t="str">
        <f>IF(ISBLANK('Zusatzblatt (Perigon)'!R4621),"",'Zusatzblatt (Perigon)'!R4621)</f>
        <v/>
      </c>
      <c r="N4626" s="95" t="str">
        <f>IF(ISBLANK('Zusatzblatt (Perigon)'!P4621),"",'Zusatzblatt (Perigon)'!P4621)</f>
        <v/>
      </c>
      <c r="O4626" s="38" t="str">
        <f>IF($L4626="","",VLOOKUP($R4626,Tarife!$A$2:$R$599,13,FALSE))</f>
        <v/>
      </c>
      <c r="P4626" s="38" t="str">
        <f t="shared" si="72"/>
        <v/>
      </c>
      <c r="R4626" s="100" t="str">
        <f>Zusammenzug!$C$25&amp;"-"&amp;Zusammenzug!$A$7&amp;"-"&amp;Leistungen!L4626</f>
        <v>2026-Nicht beauftragte Spitex-Organisation-</v>
      </c>
    </row>
    <row r="4627" spans="1:18" x14ac:dyDescent="0.2">
      <c r="A4627" s="95" t="str">
        <f>IF(ISBLANK('Zusatzblatt (Perigon)'!E4622),"",'Zusatzblatt (Perigon)'!E4622)</f>
        <v/>
      </c>
      <c r="B4627" s="95" t="str">
        <f>IF(ISBLANK('Zusatzblatt (Perigon)'!G4622),"",'Zusatzblatt (Perigon)'!G4622)</f>
        <v/>
      </c>
      <c r="C4627" s="96" t="str">
        <f>IF(ISBLANK('Zusatzblatt (Perigon)'!I4622),"",'Zusatzblatt (Perigon)'!I4622)</f>
        <v/>
      </c>
      <c r="D4627" s="97" t="str">
        <f>IF(ISBLANK('Zusatzblatt (Perigon)'!J4622),"",'Zusatzblatt (Perigon)'!J4622)</f>
        <v/>
      </c>
      <c r="E4627" s="64" t="str">
        <f>IF(ISBLANK('Zusatzblatt (Perigon)'!K4622),"",'Zusatzblatt (Perigon)'!K4622)</f>
        <v/>
      </c>
      <c r="F4627" s="65"/>
      <c r="G4627" s="64"/>
      <c r="H4627" s="69" t="str">
        <f>IF(ISBLANK('Zusatzblatt (Perigon)'!L4622),"",'Zusatzblatt (Perigon)'!L4622)</f>
        <v/>
      </c>
      <c r="I4627" s="69" t="str">
        <f>IF(ISBLANK('Zusatzblatt (Perigon)'!M4622),"",'Zusatzblatt (Perigon)'!M4622)</f>
        <v/>
      </c>
      <c r="J4627" s="98" t="str">
        <f>IF(ISBLANK('Zusatzblatt (Perigon)'!N4622),"",'Zusatzblatt (Perigon)'!N4622)</f>
        <v/>
      </c>
      <c r="K4627" s="99" t="str">
        <f>IF(ISBLANK('Zusatzblatt (Perigon)'!J4622),"",'Zusatzblatt (Perigon)'!T4622)</f>
        <v/>
      </c>
      <c r="L4627" s="95" t="str">
        <f>IF(ISBLANK('Zusatzblatt (Perigon)'!O4622),"",'Zusatzblatt (Perigon)'!O4622)</f>
        <v/>
      </c>
      <c r="M4627" s="95" t="str">
        <f>IF(ISBLANK('Zusatzblatt (Perigon)'!R4622),"",'Zusatzblatt (Perigon)'!R4622)</f>
        <v/>
      </c>
      <c r="N4627" s="95" t="str">
        <f>IF(ISBLANK('Zusatzblatt (Perigon)'!P4622),"",'Zusatzblatt (Perigon)'!P4622)</f>
        <v/>
      </c>
      <c r="O4627" s="38" t="str">
        <f>IF($L4627="","",VLOOKUP($R4627,Tarife!$A$2:$R$599,13,FALSE))</f>
        <v/>
      </c>
      <c r="P4627" s="38" t="str">
        <f t="shared" si="72"/>
        <v/>
      </c>
      <c r="R4627" s="100" t="str">
        <f>Zusammenzug!$C$25&amp;"-"&amp;Zusammenzug!$A$7&amp;"-"&amp;Leistungen!L4627</f>
        <v>2026-Nicht beauftragte Spitex-Organisation-</v>
      </c>
    </row>
    <row r="4628" spans="1:18" x14ac:dyDescent="0.2">
      <c r="A4628" s="95" t="str">
        <f>IF(ISBLANK('Zusatzblatt (Perigon)'!E4623),"",'Zusatzblatt (Perigon)'!E4623)</f>
        <v/>
      </c>
      <c r="B4628" s="95" t="str">
        <f>IF(ISBLANK('Zusatzblatt (Perigon)'!G4623),"",'Zusatzblatt (Perigon)'!G4623)</f>
        <v/>
      </c>
      <c r="C4628" s="96" t="str">
        <f>IF(ISBLANK('Zusatzblatt (Perigon)'!I4623),"",'Zusatzblatt (Perigon)'!I4623)</f>
        <v/>
      </c>
      <c r="D4628" s="97" t="str">
        <f>IF(ISBLANK('Zusatzblatt (Perigon)'!J4623),"",'Zusatzblatt (Perigon)'!J4623)</f>
        <v/>
      </c>
      <c r="E4628" s="64" t="str">
        <f>IF(ISBLANK('Zusatzblatt (Perigon)'!K4623),"",'Zusatzblatt (Perigon)'!K4623)</f>
        <v/>
      </c>
      <c r="F4628" s="65"/>
      <c r="G4628" s="64"/>
      <c r="H4628" s="69" t="str">
        <f>IF(ISBLANK('Zusatzblatt (Perigon)'!L4623),"",'Zusatzblatt (Perigon)'!L4623)</f>
        <v/>
      </c>
      <c r="I4628" s="69" t="str">
        <f>IF(ISBLANK('Zusatzblatt (Perigon)'!M4623),"",'Zusatzblatt (Perigon)'!M4623)</f>
        <v/>
      </c>
      <c r="J4628" s="98" t="str">
        <f>IF(ISBLANK('Zusatzblatt (Perigon)'!N4623),"",'Zusatzblatt (Perigon)'!N4623)</f>
        <v/>
      </c>
      <c r="K4628" s="99" t="str">
        <f>IF(ISBLANK('Zusatzblatt (Perigon)'!J4623),"",'Zusatzblatt (Perigon)'!T4623)</f>
        <v/>
      </c>
      <c r="L4628" s="95" t="str">
        <f>IF(ISBLANK('Zusatzblatt (Perigon)'!O4623),"",'Zusatzblatt (Perigon)'!O4623)</f>
        <v/>
      </c>
      <c r="M4628" s="95" t="str">
        <f>IF(ISBLANK('Zusatzblatt (Perigon)'!R4623),"",'Zusatzblatt (Perigon)'!R4623)</f>
        <v/>
      </c>
      <c r="N4628" s="95" t="str">
        <f>IF(ISBLANK('Zusatzblatt (Perigon)'!P4623),"",'Zusatzblatt (Perigon)'!P4623)</f>
        <v/>
      </c>
      <c r="O4628" s="38" t="str">
        <f>IF($L4628="","",VLOOKUP($R4628,Tarife!$A$2:$R$599,13,FALSE))</f>
        <v/>
      </c>
      <c r="P4628" s="38" t="str">
        <f t="shared" si="72"/>
        <v/>
      </c>
      <c r="R4628" s="100" t="str">
        <f>Zusammenzug!$C$25&amp;"-"&amp;Zusammenzug!$A$7&amp;"-"&amp;Leistungen!L4628</f>
        <v>2026-Nicht beauftragte Spitex-Organisation-</v>
      </c>
    </row>
    <row r="4629" spans="1:18" x14ac:dyDescent="0.2">
      <c r="A4629" s="95" t="str">
        <f>IF(ISBLANK('Zusatzblatt (Perigon)'!E4624),"",'Zusatzblatt (Perigon)'!E4624)</f>
        <v/>
      </c>
      <c r="B4629" s="95" t="str">
        <f>IF(ISBLANK('Zusatzblatt (Perigon)'!G4624),"",'Zusatzblatt (Perigon)'!G4624)</f>
        <v/>
      </c>
      <c r="C4629" s="96" t="str">
        <f>IF(ISBLANK('Zusatzblatt (Perigon)'!I4624),"",'Zusatzblatt (Perigon)'!I4624)</f>
        <v/>
      </c>
      <c r="D4629" s="97" t="str">
        <f>IF(ISBLANK('Zusatzblatt (Perigon)'!J4624),"",'Zusatzblatt (Perigon)'!J4624)</f>
        <v/>
      </c>
      <c r="E4629" s="64" t="str">
        <f>IF(ISBLANK('Zusatzblatt (Perigon)'!K4624),"",'Zusatzblatt (Perigon)'!K4624)</f>
        <v/>
      </c>
      <c r="F4629" s="65"/>
      <c r="G4629" s="64"/>
      <c r="H4629" s="69" t="str">
        <f>IF(ISBLANK('Zusatzblatt (Perigon)'!L4624),"",'Zusatzblatt (Perigon)'!L4624)</f>
        <v/>
      </c>
      <c r="I4629" s="69" t="str">
        <f>IF(ISBLANK('Zusatzblatt (Perigon)'!M4624),"",'Zusatzblatt (Perigon)'!M4624)</f>
        <v/>
      </c>
      <c r="J4629" s="98" t="str">
        <f>IF(ISBLANK('Zusatzblatt (Perigon)'!N4624),"",'Zusatzblatt (Perigon)'!N4624)</f>
        <v/>
      </c>
      <c r="K4629" s="99" t="str">
        <f>IF(ISBLANK('Zusatzblatt (Perigon)'!J4624),"",'Zusatzblatt (Perigon)'!T4624)</f>
        <v/>
      </c>
      <c r="L4629" s="95" t="str">
        <f>IF(ISBLANK('Zusatzblatt (Perigon)'!O4624),"",'Zusatzblatt (Perigon)'!O4624)</f>
        <v/>
      </c>
      <c r="M4629" s="95" t="str">
        <f>IF(ISBLANK('Zusatzblatt (Perigon)'!R4624),"",'Zusatzblatt (Perigon)'!R4624)</f>
        <v/>
      </c>
      <c r="N4629" s="95" t="str">
        <f>IF(ISBLANK('Zusatzblatt (Perigon)'!P4624),"",'Zusatzblatt (Perigon)'!P4624)</f>
        <v/>
      </c>
      <c r="O4629" s="38" t="str">
        <f>IF($L4629="","",VLOOKUP($R4629,Tarife!$A$2:$R$599,13,FALSE))</f>
        <v/>
      </c>
      <c r="P4629" s="38" t="str">
        <f t="shared" si="72"/>
        <v/>
      </c>
      <c r="R4629" s="100" t="str">
        <f>Zusammenzug!$C$25&amp;"-"&amp;Zusammenzug!$A$7&amp;"-"&amp;Leistungen!L4629</f>
        <v>2026-Nicht beauftragte Spitex-Organisation-</v>
      </c>
    </row>
    <row r="4630" spans="1:18" x14ac:dyDescent="0.2">
      <c r="A4630" s="95" t="str">
        <f>IF(ISBLANK('Zusatzblatt (Perigon)'!E4625),"",'Zusatzblatt (Perigon)'!E4625)</f>
        <v/>
      </c>
      <c r="B4630" s="95" t="str">
        <f>IF(ISBLANK('Zusatzblatt (Perigon)'!G4625),"",'Zusatzblatt (Perigon)'!G4625)</f>
        <v/>
      </c>
      <c r="C4630" s="96" t="str">
        <f>IF(ISBLANK('Zusatzblatt (Perigon)'!I4625),"",'Zusatzblatt (Perigon)'!I4625)</f>
        <v/>
      </c>
      <c r="D4630" s="97" t="str">
        <f>IF(ISBLANK('Zusatzblatt (Perigon)'!J4625),"",'Zusatzblatt (Perigon)'!J4625)</f>
        <v/>
      </c>
      <c r="E4630" s="64" t="str">
        <f>IF(ISBLANK('Zusatzblatt (Perigon)'!K4625),"",'Zusatzblatt (Perigon)'!K4625)</f>
        <v/>
      </c>
      <c r="F4630" s="65"/>
      <c r="G4630" s="64"/>
      <c r="H4630" s="69" t="str">
        <f>IF(ISBLANK('Zusatzblatt (Perigon)'!L4625),"",'Zusatzblatt (Perigon)'!L4625)</f>
        <v/>
      </c>
      <c r="I4630" s="69" t="str">
        <f>IF(ISBLANK('Zusatzblatt (Perigon)'!M4625),"",'Zusatzblatt (Perigon)'!M4625)</f>
        <v/>
      </c>
      <c r="J4630" s="98" t="str">
        <f>IF(ISBLANK('Zusatzblatt (Perigon)'!N4625),"",'Zusatzblatt (Perigon)'!N4625)</f>
        <v/>
      </c>
      <c r="K4630" s="99" t="str">
        <f>IF(ISBLANK('Zusatzblatt (Perigon)'!J4625),"",'Zusatzblatt (Perigon)'!T4625)</f>
        <v/>
      </c>
      <c r="L4630" s="95" t="str">
        <f>IF(ISBLANK('Zusatzblatt (Perigon)'!O4625),"",'Zusatzblatt (Perigon)'!O4625)</f>
        <v/>
      </c>
      <c r="M4630" s="95" t="str">
        <f>IF(ISBLANK('Zusatzblatt (Perigon)'!R4625),"",'Zusatzblatt (Perigon)'!R4625)</f>
        <v/>
      </c>
      <c r="N4630" s="95" t="str">
        <f>IF(ISBLANK('Zusatzblatt (Perigon)'!P4625),"",'Zusatzblatt (Perigon)'!P4625)</f>
        <v/>
      </c>
      <c r="O4630" s="38" t="str">
        <f>IF($L4630="","",VLOOKUP($R4630,Tarife!$A$2:$R$599,13,FALSE))</f>
        <v/>
      </c>
      <c r="P4630" s="38" t="str">
        <f t="shared" si="72"/>
        <v/>
      </c>
      <c r="R4630" s="100" t="str">
        <f>Zusammenzug!$C$25&amp;"-"&amp;Zusammenzug!$A$7&amp;"-"&amp;Leistungen!L4630</f>
        <v>2026-Nicht beauftragte Spitex-Organisation-</v>
      </c>
    </row>
    <row r="4631" spans="1:18" x14ac:dyDescent="0.2">
      <c r="A4631" s="95" t="str">
        <f>IF(ISBLANK('Zusatzblatt (Perigon)'!E4626),"",'Zusatzblatt (Perigon)'!E4626)</f>
        <v/>
      </c>
      <c r="B4631" s="95" t="str">
        <f>IF(ISBLANK('Zusatzblatt (Perigon)'!G4626),"",'Zusatzblatt (Perigon)'!G4626)</f>
        <v/>
      </c>
      <c r="C4631" s="96" t="str">
        <f>IF(ISBLANK('Zusatzblatt (Perigon)'!I4626),"",'Zusatzblatt (Perigon)'!I4626)</f>
        <v/>
      </c>
      <c r="D4631" s="97" t="str">
        <f>IF(ISBLANK('Zusatzblatt (Perigon)'!J4626),"",'Zusatzblatt (Perigon)'!J4626)</f>
        <v/>
      </c>
      <c r="E4631" s="64" t="str">
        <f>IF(ISBLANK('Zusatzblatt (Perigon)'!K4626),"",'Zusatzblatt (Perigon)'!K4626)</f>
        <v/>
      </c>
      <c r="F4631" s="65"/>
      <c r="G4631" s="64"/>
      <c r="H4631" s="69" t="str">
        <f>IF(ISBLANK('Zusatzblatt (Perigon)'!L4626),"",'Zusatzblatt (Perigon)'!L4626)</f>
        <v/>
      </c>
      <c r="I4631" s="69" t="str">
        <f>IF(ISBLANK('Zusatzblatt (Perigon)'!M4626),"",'Zusatzblatt (Perigon)'!M4626)</f>
        <v/>
      </c>
      <c r="J4631" s="98" t="str">
        <f>IF(ISBLANK('Zusatzblatt (Perigon)'!N4626),"",'Zusatzblatt (Perigon)'!N4626)</f>
        <v/>
      </c>
      <c r="K4631" s="99" t="str">
        <f>IF(ISBLANK('Zusatzblatt (Perigon)'!J4626),"",'Zusatzblatt (Perigon)'!T4626)</f>
        <v/>
      </c>
      <c r="L4631" s="95" t="str">
        <f>IF(ISBLANK('Zusatzblatt (Perigon)'!O4626),"",'Zusatzblatt (Perigon)'!O4626)</f>
        <v/>
      </c>
      <c r="M4631" s="95" t="str">
        <f>IF(ISBLANK('Zusatzblatt (Perigon)'!R4626),"",'Zusatzblatt (Perigon)'!R4626)</f>
        <v/>
      </c>
      <c r="N4631" s="95" t="str">
        <f>IF(ISBLANK('Zusatzblatt (Perigon)'!P4626),"",'Zusatzblatt (Perigon)'!P4626)</f>
        <v/>
      </c>
      <c r="O4631" s="38" t="str">
        <f>IF($L4631="","",VLOOKUP($R4631,Tarife!$A$2:$R$599,13,FALSE))</f>
        <v/>
      </c>
      <c r="P4631" s="38" t="str">
        <f t="shared" si="72"/>
        <v/>
      </c>
      <c r="R4631" s="100" t="str">
        <f>Zusammenzug!$C$25&amp;"-"&amp;Zusammenzug!$A$7&amp;"-"&amp;Leistungen!L4631</f>
        <v>2026-Nicht beauftragte Spitex-Organisation-</v>
      </c>
    </row>
    <row r="4632" spans="1:18" x14ac:dyDescent="0.2">
      <c r="A4632" s="95" t="str">
        <f>IF(ISBLANK('Zusatzblatt (Perigon)'!E4627),"",'Zusatzblatt (Perigon)'!E4627)</f>
        <v/>
      </c>
      <c r="B4632" s="95" t="str">
        <f>IF(ISBLANK('Zusatzblatt (Perigon)'!G4627),"",'Zusatzblatt (Perigon)'!G4627)</f>
        <v/>
      </c>
      <c r="C4632" s="96" t="str">
        <f>IF(ISBLANK('Zusatzblatt (Perigon)'!I4627),"",'Zusatzblatt (Perigon)'!I4627)</f>
        <v/>
      </c>
      <c r="D4632" s="97" t="str">
        <f>IF(ISBLANK('Zusatzblatt (Perigon)'!J4627),"",'Zusatzblatt (Perigon)'!J4627)</f>
        <v/>
      </c>
      <c r="E4632" s="64" t="str">
        <f>IF(ISBLANK('Zusatzblatt (Perigon)'!K4627),"",'Zusatzblatt (Perigon)'!K4627)</f>
        <v/>
      </c>
      <c r="F4632" s="65"/>
      <c r="G4632" s="64"/>
      <c r="H4632" s="69" t="str">
        <f>IF(ISBLANK('Zusatzblatt (Perigon)'!L4627),"",'Zusatzblatt (Perigon)'!L4627)</f>
        <v/>
      </c>
      <c r="I4632" s="69" t="str">
        <f>IF(ISBLANK('Zusatzblatt (Perigon)'!M4627),"",'Zusatzblatt (Perigon)'!M4627)</f>
        <v/>
      </c>
      <c r="J4632" s="98" t="str">
        <f>IF(ISBLANK('Zusatzblatt (Perigon)'!N4627),"",'Zusatzblatt (Perigon)'!N4627)</f>
        <v/>
      </c>
      <c r="K4632" s="99" t="str">
        <f>IF(ISBLANK('Zusatzblatt (Perigon)'!J4627),"",'Zusatzblatt (Perigon)'!T4627)</f>
        <v/>
      </c>
      <c r="L4632" s="95" t="str">
        <f>IF(ISBLANK('Zusatzblatt (Perigon)'!O4627),"",'Zusatzblatt (Perigon)'!O4627)</f>
        <v/>
      </c>
      <c r="M4632" s="95" t="str">
        <f>IF(ISBLANK('Zusatzblatt (Perigon)'!R4627),"",'Zusatzblatt (Perigon)'!R4627)</f>
        <v/>
      </c>
      <c r="N4632" s="95" t="str">
        <f>IF(ISBLANK('Zusatzblatt (Perigon)'!P4627),"",'Zusatzblatt (Perigon)'!P4627)</f>
        <v/>
      </c>
      <c r="O4632" s="38" t="str">
        <f>IF($L4632="","",VLOOKUP($R4632,Tarife!$A$2:$R$599,13,FALSE))</f>
        <v/>
      </c>
      <c r="P4632" s="38" t="str">
        <f t="shared" si="72"/>
        <v/>
      </c>
      <c r="R4632" s="100" t="str">
        <f>Zusammenzug!$C$25&amp;"-"&amp;Zusammenzug!$A$7&amp;"-"&amp;Leistungen!L4632</f>
        <v>2026-Nicht beauftragte Spitex-Organisation-</v>
      </c>
    </row>
    <row r="4633" spans="1:18" x14ac:dyDescent="0.2">
      <c r="A4633" s="95" t="str">
        <f>IF(ISBLANK('Zusatzblatt (Perigon)'!E4628),"",'Zusatzblatt (Perigon)'!E4628)</f>
        <v/>
      </c>
      <c r="B4633" s="95" t="str">
        <f>IF(ISBLANK('Zusatzblatt (Perigon)'!G4628),"",'Zusatzblatt (Perigon)'!G4628)</f>
        <v/>
      </c>
      <c r="C4633" s="96" t="str">
        <f>IF(ISBLANK('Zusatzblatt (Perigon)'!I4628),"",'Zusatzblatt (Perigon)'!I4628)</f>
        <v/>
      </c>
      <c r="D4633" s="97" t="str">
        <f>IF(ISBLANK('Zusatzblatt (Perigon)'!J4628),"",'Zusatzblatt (Perigon)'!J4628)</f>
        <v/>
      </c>
      <c r="E4633" s="64" t="str">
        <f>IF(ISBLANK('Zusatzblatt (Perigon)'!K4628),"",'Zusatzblatt (Perigon)'!K4628)</f>
        <v/>
      </c>
      <c r="F4633" s="65"/>
      <c r="G4633" s="64"/>
      <c r="H4633" s="69" t="str">
        <f>IF(ISBLANK('Zusatzblatt (Perigon)'!L4628),"",'Zusatzblatt (Perigon)'!L4628)</f>
        <v/>
      </c>
      <c r="I4633" s="69" t="str">
        <f>IF(ISBLANK('Zusatzblatt (Perigon)'!M4628),"",'Zusatzblatt (Perigon)'!M4628)</f>
        <v/>
      </c>
      <c r="J4633" s="98" t="str">
        <f>IF(ISBLANK('Zusatzblatt (Perigon)'!N4628),"",'Zusatzblatt (Perigon)'!N4628)</f>
        <v/>
      </c>
      <c r="K4633" s="99" t="str">
        <f>IF(ISBLANK('Zusatzblatt (Perigon)'!J4628),"",'Zusatzblatt (Perigon)'!T4628)</f>
        <v/>
      </c>
      <c r="L4633" s="95" t="str">
        <f>IF(ISBLANK('Zusatzblatt (Perigon)'!O4628),"",'Zusatzblatt (Perigon)'!O4628)</f>
        <v/>
      </c>
      <c r="M4633" s="95" t="str">
        <f>IF(ISBLANK('Zusatzblatt (Perigon)'!R4628),"",'Zusatzblatt (Perigon)'!R4628)</f>
        <v/>
      </c>
      <c r="N4633" s="95" t="str">
        <f>IF(ISBLANK('Zusatzblatt (Perigon)'!P4628),"",'Zusatzblatt (Perigon)'!P4628)</f>
        <v/>
      </c>
      <c r="O4633" s="38" t="str">
        <f>IF($L4633="","",VLOOKUP($R4633,Tarife!$A$2:$R$599,13,FALSE))</f>
        <v/>
      </c>
      <c r="P4633" s="38" t="str">
        <f t="shared" si="72"/>
        <v/>
      </c>
      <c r="R4633" s="100" t="str">
        <f>Zusammenzug!$C$25&amp;"-"&amp;Zusammenzug!$A$7&amp;"-"&amp;Leistungen!L4633</f>
        <v>2026-Nicht beauftragte Spitex-Organisation-</v>
      </c>
    </row>
    <row r="4634" spans="1:18" x14ac:dyDescent="0.2">
      <c r="A4634" s="95" t="str">
        <f>IF(ISBLANK('Zusatzblatt (Perigon)'!E4629),"",'Zusatzblatt (Perigon)'!E4629)</f>
        <v/>
      </c>
      <c r="B4634" s="95" t="str">
        <f>IF(ISBLANK('Zusatzblatt (Perigon)'!G4629),"",'Zusatzblatt (Perigon)'!G4629)</f>
        <v/>
      </c>
      <c r="C4634" s="96" t="str">
        <f>IF(ISBLANK('Zusatzblatt (Perigon)'!I4629),"",'Zusatzblatt (Perigon)'!I4629)</f>
        <v/>
      </c>
      <c r="D4634" s="97" t="str">
        <f>IF(ISBLANK('Zusatzblatt (Perigon)'!J4629),"",'Zusatzblatt (Perigon)'!J4629)</f>
        <v/>
      </c>
      <c r="E4634" s="64" t="str">
        <f>IF(ISBLANK('Zusatzblatt (Perigon)'!K4629),"",'Zusatzblatt (Perigon)'!K4629)</f>
        <v/>
      </c>
      <c r="F4634" s="65"/>
      <c r="G4634" s="64"/>
      <c r="H4634" s="69" t="str">
        <f>IF(ISBLANK('Zusatzblatt (Perigon)'!L4629),"",'Zusatzblatt (Perigon)'!L4629)</f>
        <v/>
      </c>
      <c r="I4634" s="69" t="str">
        <f>IF(ISBLANK('Zusatzblatt (Perigon)'!M4629),"",'Zusatzblatt (Perigon)'!M4629)</f>
        <v/>
      </c>
      <c r="J4634" s="98" t="str">
        <f>IF(ISBLANK('Zusatzblatt (Perigon)'!N4629),"",'Zusatzblatt (Perigon)'!N4629)</f>
        <v/>
      </c>
      <c r="K4634" s="99" t="str">
        <f>IF(ISBLANK('Zusatzblatt (Perigon)'!J4629),"",'Zusatzblatt (Perigon)'!T4629)</f>
        <v/>
      </c>
      <c r="L4634" s="95" t="str">
        <f>IF(ISBLANK('Zusatzblatt (Perigon)'!O4629),"",'Zusatzblatt (Perigon)'!O4629)</f>
        <v/>
      </c>
      <c r="M4634" s="95" t="str">
        <f>IF(ISBLANK('Zusatzblatt (Perigon)'!R4629),"",'Zusatzblatt (Perigon)'!R4629)</f>
        <v/>
      </c>
      <c r="N4634" s="95" t="str">
        <f>IF(ISBLANK('Zusatzblatt (Perigon)'!P4629),"",'Zusatzblatt (Perigon)'!P4629)</f>
        <v/>
      </c>
      <c r="O4634" s="38" t="str">
        <f>IF($L4634="","",VLOOKUP($R4634,Tarife!$A$2:$R$599,13,FALSE))</f>
        <v/>
      </c>
      <c r="P4634" s="38" t="str">
        <f t="shared" si="72"/>
        <v/>
      </c>
      <c r="R4634" s="100" t="str">
        <f>Zusammenzug!$C$25&amp;"-"&amp;Zusammenzug!$A$7&amp;"-"&amp;Leistungen!L4634</f>
        <v>2026-Nicht beauftragte Spitex-Organisation-</v>
      </c>
    </row>
    <row r="4635" spans="1:18" x14ac:dyDescent="0.2">
      <c r="A4635" s="95" t="str">
        <f>IF(ISBLANK('Zusatzblatt (Perigon)'!E4630),"",'Zusatzblatt (Perigon)'!E4630)</f>
        <v/>
      </c>
      <c r="B4635" s="95" t="str">
        <f>IF(ISBLANK('Zusatzblatt (Perigon)'!G4630),"",'Zusatzblatt (Perigon)'!G4630)</f>
        <v/>
      </c>
      <c r="C4635" s="96" t="str">
        <f>IF(ISBLANK('Zusatzblatt (Perigon)'!I4630),"",'Zusatzblatt (Perigon)'!I4630)</f>
        <v/>
      </c>
      <c r="D4635" s="97" t="str">
        <f>IF(ISBLANK('Zusatzblatt (Perigon)'!J4630),"",'Zusatzblatt (Perigon)'!J4630)</f>
        <v/>
      </c>
      <c r="E4635" s="64" t="str">
        <f>IF(ISBLANK('Zusatzblatt (Perigon)'!K4630),"",'Zusatzblatt (Perigon)'!K4630)</f>
        <v/>
      </c>
      <c r="F4635" s="65"/>
      <c r="G4635" s="64"/>
      <c r="H4635" s="69" t="str">
        <f>IF(ISBLANK('Zusatzblatt (Perigon)'!L4630),"",'Zusatzblatt (Perigon)'!L4630)</f>
        <v/>
      </c>
      <c r="I4635" s="69" t="str">
        <f>IF(ISBLANK('Zusatzblatt (Perigon)'!M4630),"",'Zusatzblatt (Perigon)'!M4630)</f>
        <v/>
      </c>
      <c r="J4635" s="98" t="str">
        <f>IF(ISBLANK('Zusatzblatt (Perigon)'!N4630),"",'Zusatzblatt (Perigon)'!N4630)</f>
        <v/>
      </c>
      <c r="K4635" s="99" t="str">
        <f>IF(ISBLANK('Zusatzblatt (Perigon)'!J4630),"",'Zusatzblatt (Perigon)'!T4630)</f>
        <v/>
      </c>
      <c r="L4635" s="95" t="str">
        <f>IF(ISBLANK('Zusatzblatt (Perigon)'!O4630),"",'Zusatzblatt (Perigon)'!O4630)</f>
        <v/>
      </c>
      <c r="M4635" s="95" t="str">
        <f>IF(ISBLANK('Zusatzblatt (Perigon)'!R4630),"",'Zusatzblatt (Perigon)'!R4630)</f>
        <v/>
      </c>
      <c r="N4635" s="95" t="str">
        <f>IF(ISBLANK('Zusatzblatt (Perigon)'!P4630),"",'Zusatzblatt (Perigon)'!P4630)</f>
        <v/>
      </c>
      <c r="O4635" s="38" t="str">
        <f>IF($L4635="","",VLOOKUP($R4635,Tarife!$A$2:$R$599,13,FALSE))</f>
        <v/>
      </c>
      <c r="P4635" s="38" t="str">
        <f t="shared" si="72"/>
        <v/>
      </c>
      <c r="R4635" s="100" t="str">
        <f>Zusammenzug!$C$25&amp;"-"&amp;Zusammenzug!$A$7&amp;"-"&amp;Leistungen!L4635</f>
        <v>2026-Nicht beauftragte Spitex-Organisation-</v>
      </c>
    </row>
    <row r="4636" spans="1:18" x14ac:dyDescent="0.2">
      <c r="A4636" s="95" t="str">
        <f>IF(ISBLANK('Zusatzblatt (Perigon)'!E4631),"",'Zusatzblatt (Perigon)'!E4631)</f>
        <v/>
      </c>
      <c r="B4636" s="95" t="str">
        <f>IF(ISBLANK('Zusatzblatt (Perigon)'!G4631),"",'Zusatzblatt (Perigon)'!G4631)</f>
        <v/>
      </c>
      <c r="C4636" s="96" t="str">
        <f>IF(ISBLANK('Zusatzblatt (Perigon)'!I4631),"",'Zusatzblatt (Perigon)'!I4631)</f>
        <v/>
      </c>
      <c r="D4636" s="97" t="str">
        <f>IF(ISBLANK('Zusatzblatt (Perigon)'!J4631),"",'Zusatzblatt (Perigon)'!J4631)</f>
        <v/>
      </c>
      <c r="E4636" s="64" t="str">
        <f>IF(ISBLANK('Zusatzblatt (Perigon)'!K4631),"",'Zusatzblatt (Perigon)'!K4631)</f>
        <v/>
      </c>
      <c r="F4636" s="65"/>
      <c r="G4636" s="64"/>
      <c r="H4636" s="69" t="str">
        <f>IF(ISBLANK('Zusatzblatt (Perigon)'!L4631),"",'Zusatzblatt (Perigon)'!L4631)</f>
        <v/>
      </c>
      <c r="I4636" s="69" t="str">
        <f>IF(ISBLANK('Zusatzblatt (Perigon)'!M4631),"",'Zusatzblatt (Perigon)'!M4631)</f>
        <v/>
      </c>
      <c r="J4636" s="98" t="str">
        <f>IF(ISBLANK('Zusatzblatt (Perigon)'!N4631),"",'Zusatzblatt (Perigon)'!N4631)</f>
        <v/>
      </c>
      <c r="K4636" s="99" t="str">
        <f>IF(ISBLANK('Zusatzblatt (Perigon)'!J4631),"",'Zusatzblatt (Perigon)'!T4631)</f>
        <v/>
      </c>
      <c r="L4636" s="95" t="str">
        <f>IF(ISBLANK('Zusatzblatt (Perigon)'!O4631),"",'Zusatzblatt (Perigon)'!O4631)</f>
        <v/>
      </c>
      <c r="M4636" s="95" t="str">
        <f>IF(ISBLANK('Zusatzblatt (Perigon)'!R4631),"",'Zusatzblatt (Perigon)'!R4631)</f>
        <v/>
      </c>
      <c r="N4636" s="95" t="str">
        <f>IF(ISBLANK('Zusatzblatt (Perigon)'!P4631),"",'Zusatzblatt (Perigon)'!P4631)</f>
        <v/>
      </c>
      <c r="O4636" s="38" t="str">
        <f>IF($L4636="","",VLOOKUP($R4636,Tarife!$A$2:$R$599,13,FALSE))</f>
        <v/>
      </c>
      <c r="P4636" s="38" t="str">
        <f t="shared" si="72"/>
        <v/>
      </c>
      <c r="R4636" s="100" t="str">
        <f>Zusammenzug!$C$25&amp;"-"&amp;Zusammenzug!$A$7&amp;"-"&amp;Leistungen!L4636</f>
        <v>2026-Nicht beauftragte Spitex-Organisation-</v>
      </c>
    </row>
    <row r="4637" spans="1:18" x14ac:dyDescent="0.2">
      <c r="A4637" s="95" t="str">
        <f>IF(ISBLANK('Zusatzblatt (Perigon)'!E4632),"",'Zusatzblatt (Perigon)'!E4632)</f>
        <v/>
      </c>
      <c r="B4637" s="95" t="str">
        <f>IF(ISBLANK('Zusatzblatt (Perigon)'!G4632),"",'Zusatzblatt (Perigon)'!G4632)</f>
        <v/>
      </c>
      <c r="C4637" s="96" t="str">
        <f>IF(ISBLANK('Zusatzblatt (Perigon)'!I4632),"",'Zusatzblatt (Perigon)'!I4632)</f>
        <v/>
      </c>
      <c r="D4637" s="97" t="str">
        <f>IF(ISBLANK('Zusatzblatt (Perigon)'!J4632),"",'Zusatzblatt (Perigon)'!J4632)</f>
        <v/>
      </c>
      <c r="E4637" s="64" t="str">
        <f>IF(ISBLANK('Zusatzblatt (Perigon)'!K4632),"",'Zusatzblatt (Perigon)'!K4632)</f>
        <v/>
      </c>
      <c r="F4637" s="65"/>
      <c r="G4637" s="64"/>
      <c r="H4637" s="69" t="str">
        <f>IF(ISBLANK('Zusatzblatt (Perigon)'!L4632),"",'Zusatzblatt (Perigon)'!L4632)</f>
        <v/>
      </c>
      <c r="I4637" s="69" t="str">
        <f>IF(ISBLANK('Zusatzblatt (Perigon)'!M4632),"",'Zusatzblatt (Perigon)'!M4632)</f>
        <v/>
      </c>
      <c r="J4637" s="98" t="str">
        <f>IF(ISBLANK('Zusatzblatt (Perigon)'!N4632),"",'Zusatzblatt (Perigon)'!N4632)</f>
        <v/>
      </c>
      <c r="K4637" s="99" t="str">
        <f>IF(ISBLANK('Zusatzblatt (Perigon)'!J4632),"",'Zusatzblatt (Perigon)'!T4632)</f>
        <v/>
      </c>
      <c r="L4637" s="95" t="str">
        <f>IF(ISBLANK('Zusatzblatt (Perigon)'!O4632),"",'Zusatzblatt (Perigon)'!O4632)</f>
        <v/>
      </c>
      <c r="M4637" s="95" t="str">
        <f>IF(ISBLANK('Zusatzblatt (Perigon)'!R4632),"",'Zusatzblatt (Perigon)'!R4632)</f>
        <v/>
      </c>
      <c r="N4637" s="95" t="str">
        <f>IF(ISBLANK('Zusatzblatt (Perigon)'!P4632),"",'Zusatzblatt (Perigon)'!P4632)</f>
        <v/>
      </c>
      <c r="O4637" s="38" t="str">
        <f>IF($L4637="","",VLOOKUP($R4637,Tarife!$A$2:$R$599,13,FALSE))</f>
        <v/>
      </c>
      <c r="P4637" s="38" t="str">
        <f t="shared" si="72"/>
        <v/>
      </c>
      <c r="R4637" s="100" t="str">
        <f>Zusammenzug!$C$25&amp;"-"&amp;Zusammenzug!$A$7&amp;"-"&amp;Leistungen!L4637</f>
        <v>2026-Nicht beauftragte Spitex-Organisation-</v>
      </c>
    </row>
    <row r="4638" spans="1:18" x14ac:dyDescent="0.2">
      <c r="A4638" s="95" t="str">
        <f>IF(ISBLANK('Zusatzblatt (Perigon)'!E4633),"",'Zusatzblatt (Perigon)'!E4633)</f>
        <v/>
      </c>
      <c r="B4638" s="95" t="str">
        <f>IF(ISBLANK('Zusatzblatt (Perigon)'!G4633),"",'Zusatzblatt (Perigon)'!G4633)</f>
        <v/>
      </c>
      <c r="C4638" s="96" t="str">
        <f>IF(ISBLANK('Zusatzblatt (Perigon)'!I4633),"",'Zusatzblatt (Perigon)'!I4633)</f>
        <v/>
      </c>
      <c r="D4638" s="97" t="str">
        <f>IF(ISBLANK('Zusatzblatt (Perigon)'!J4633),"",'Zusatzblatt (Perigon)'!J4633)</f>
        <v/>
      </c>
      <c r="E4638" s="64" t="str">
        <f>IF(ISBLANK('Zusatzblatt (Perigon)'!K4633),"",'Zusatzblatt (Perigon)'!K4633)</f>
        <v/>
      </c>
      <c r="F4638" s="65"/>
      <c r="G4638" s="64"/>
      <c r="H4638" s="69" t="str">
        <f>IF(ISBLANK('Zusatzblatt (Perigon)'!L4633),"",'Zusatzblatt (Perigon)'!L4633)</f>
        <v/>
      </c>
      <c r="I4638" s="69" t="str">
        <f>IF(ISBLANK('Zusatzblatt (Perigon)'!M4633),"",'Zusatzblatt (Perigon)'!M4633)</f>
        <v/>
      </c>
      <c r="J4638" s="98" t="str">
        <f>IF(ISBLANK('Zusatzblatt (Perigon)'!N4633),"",'Zusatzblatt (Perigon)'!N4633)</f>
        <v/>
      </c>
      <c r="K4638" s="99" t="str">
        <f>IF(ISBLANK('Zusatzblatt (Perigon)'!J4633),"",'Zusatzblatt (Perigon)'!T4633)</f>
        <v/>
      </c>
      <c r="L4638" s="95" t="str">
        <f>IF(ISBLANK('Zusatzblatt (Perigon)'!O4633),"",'Zusatzblatt (Perigon)'!O4633)</f>
        <v/>
      </c>
      <c r="M4638" s="95" t="str">
        <f>IF(ISBLANK('Zusatzblatt (Perigon)'!R4633),"",'Zusatzblatt (Perigon)'!R4633)</f>
        <v/>
      </c>
      <c r="N4638" s="95" t="str">
        <f>IF(ISBLANK('Zusatzblatt (Perigon)'!P4633),"",'Zusatzblatt (Perigon)'!P4633)</f>
        <v/>
      </c>
      <c r="O4638" s="38" t="str">
        <f>IF($L4638="","",VLOOKUP($R4638,Tarife!$A$2:$R$599,13,FALSE))</f>
        <v/>
      </c>
      <c r="P4638" s="38" t="str">
        <f t="shared" si="72"/>
        <v/>
      </c>
      <c r="R4638" s="100" t="str">
        <f>Zusammenzug!$C$25&amp;"-"&amp;Zusammenzug!$A$7&amp;"-"&amp;Leistungen!L4638</f>
        <v>2026-Nicht beauftragte Spitex-Organisation-</v>
      </c>
    </row>
    <row r="4639" spans="1:18" x14ac:dyDescent="0.2">
      <c r="A4639" s="95" t="str">
        <f>IF(ISBLANK('Zusatzblatt (Perigon)'!E4634),"",'Zusatzblatt (Perigon)'!E4634)</f>
        <v/>
      </c>
      <c r="B4639" s="95" t="str">
        <f>IF(ISBLANK('Zusatzblatt (Perigon)'!G4634),"",'Zusatzblatt (Perigon)'!G4634)</f>
        <v/>
      </c>
      <c r="C4639" s="96" t="str">
        <f>IF(ISBLANK('Zusatzblatt (Perigon)'!I4634),"",'Zusatzblatt (Perigon)'!I4634)</f>
        <v/>
      </c>
      <c r="D4639" s="97" t="str">
        <f>IF(ISBLANK('Zusatzblatt (Perigon)'!J4634),"",'Zusatzblatt (Perigon)'!J4634)</f>
        <v/>
      </c>
      <c r="E4639" s="64" t="str">
        <f>IF(ISBLANK('Zusatzblatt (Perigon)'!K4634),"",'Zusatzblatt (Perigon)'!K4634)</f>
        <v/>
      </c>
      <c r="F4639" s="65"/>
      <c r="G4639" s="64"/>
      <c r="H4639" s="69" t="str">
        <f>IF(ISBLANK('Zusatzblatt (Perigon)'!L4634),"",'Zusatzblatt (Perigon)'!L4634)</f>
        <v/>
      </c>
      <c r="I4639" s="69" t="str">
        <f>IF(ISBLANK('Zusatzblatt (Perigon)'!M4634),"",'Zusatzblatt (Perigon)'!M4634)</f>
        <v/>
      </c>
      <c r="J4639" s="98" t="str">
        <f>IF(ISBLANK('Zusatzblatt (Perigon)'!N4634),"",'Zusatzblatt (Perigon)'!N4634)</f>
        <v/>
      </c>
      <c r="K4639" s="99" t="str">
        <f>IF(ISBLANK('Zusatzblatt (Perigon)'!J4634),"",'Zusatzblatt (Perigon)'!T4634)</f>
        <v/>
      </c>
      <c r="L4639" s="95" t="str">
        <f>IF(ISBLANK('Zusatzblatt (Perigon)'!O4634),"",'Zusatzblatt (Perigon)'!O4634)</f>
        <v/>
      </c>
      <c r="M4639" s="95" t="str">
        <f>IF(ISBLANK('Zusatzblatt (Perigon)'!R4634),"",'Zusatzblatt (Perigon)'!R4634)</f>
        <v/>
      </c>
      <c r="N4639" s="95" t="str">
        <f>IF(ISBLANK('Zusatzblatt (Perigon)'!P4634),"",'Zusatzblatt (Perigon)'!P4634)</f>
        <v/>
      </c>
      <c r="O4639" s="38" t="str">
        <f>IF($L4639="","",VLOOKUP($R4639,Tarife!$A$2:$R$599,13,FALSE))</f>
        <v/>
      </c>
      <c r="P4639" s="38" t="str">
        <f t="shared" si="72"/>
        <v/>
      </c>
      <c r="R4639" s="100" t="str">
        <f>Zusammenzug!$C$25&amp;"-"&amp;Zusammenzug!$A$7&amp;"-"&amp;Leistungen!L4639</f>
        <v>2026-Nicht beauftragte Spitex-Organisation-</v>
      </c>
    </row>
    <row r="4640" spans="1:18" x14ac:dyDescent="0.2">
      <c r="A4640" s="95" t="str">
        <f>IF(ISBLANK('Zusatzblatt (Perigon)'!E4635),"",'Zusatzblatt (Perigon)'!E4635)</f>
        <v/>
      </c>
      <c r="B4640" s="95" t="str">
        <f>IF(ISBLANK('Zusatzblatt (Perigon)'!G4635),"",'Zusatzblatt (Perigon)'!G4635)</f>
        <v/>
      </c>
      <c r="C4640" s="96" t="str">
        <f>IF(ISBLANK('Zusatzblatt (Perigon)'!I4635),"",'Zusatzblatt (Perigon)'!I4635)</f>
        <v/>
      </c>
      <c r="D4640" s="97" t="str">
        <f>IF(ISBLANK('Zusatzblatt (Perigon)'!J4635),"",'Zusatzblatt (Perigon)'!J4635)</f>
        <v/>
      </c>
      <c r="E4640" s="64" t="str">
        <f>IF(ISBLANK('Zusatzblatt (Perigon)'!K4635),"",'Zusatzblatt (Perigon)'!K4635)</f>
        <v/>
      </c>
      <c r="F4640" s="65"/>
      <c r="G4640" s="64"/>
      <c r="H4640" s="69" t="str">
        <f>IF(ISBLANK('Zusatzblatt (Perigon)'!L4635),"",'Zusatzblatt (Perigon)'!L4635)</f>
        <v/>
      </c>
      <c r="I4640" s="69" t="str">
        <f>IF(ISBLANK('Zusatzblatt (Perigon)'!M4635),"",'Zusatzblatt (Perigon)'!M4635)</f>
        <v/>
      </c>
      <c r="J4640" s="98" t="str">
        <f>IF(ISBLANK('Zusatzblatt (Perigon)'!N4635),"",'Zusatzblatt (Perigon)'!N4635)</f>
        <v/>
      </c>
      <c r="K4640" s="99" t="str">
        <f>IF(ISBLANK('Zusatzblatt (Perigon)'!J4635),"",'Zusatzblatt (Perigon)'!T4635)</f>
        <v/>
      </c>
      <c r="L4640" s="95" t="str">
        <f>IF(ISBLANK('Zusatzblatt (Perigon)'!O4635),"",'Zusatzblatt (Perigon)'!O4635)</f>
        <v/>
      </c>
      <c r="M4640" s="95" t="str">
        <f>IF(ISBLANK('Zusatzblatt (Perigon)'!R4635),"",'Zusatzblatt (Perigon)'!R4635)</f>
        <v/>
      </c>
      <c r="N4640" s="95" t="str">
        <f>IF(ISBLANK('Zusatzblatt (Perigon)'!P4635),"",'Zusatzblatt (Perigon)'!P4635)</f>
        <v/>
      </c>
      <c r="O4640" s="38" t="str">
        <f>IF($L4640="","",VLOOKUP($R4640,Tarife!$A$2:$R$599,13,FALSE))</f>
        <v/>
      </c>
      <c r="P4640" s="38" t="str">
        <f t="shared" si="72"/>
        <v/>
      </c>
      <c r="R4640" s="100" t="str">
        <f>Zusammenzug!$C$25&amp;"-"&amp;Zusammenzug!$A$7&amp;"-"&amp;Leistungen!L4640</f>
        <v>2026-Nicht beauftragte Spitex-Organisation-</v>
      </c>
    </row>
    <row r="4641" spans="1:18" x14ac:dyDescent="0.2">
      <c r="A4641" s="95" t="str">
        <f>IF(ISBLANK('Zusatzblatt (Perigon)'!E4636),"",'Zusatzblatt (Perigon)'!E4636)</f>
        <v/>
      </c>
      <c r="B4641" s="95" t="str">
        <f>IF(ISBLANK('Zusatzblatt (Perigon)'!G4636),"",'Zusatzblatt (Perigon)'!G4636)</f>
        <v/>
      </c>
      <c r="C4641" s="96" t="str">
        <f>IF(ISBLANK('Zusatzblatt (Perigon)'!I4636),"",'Zusatzblatt (Perigon)'!I4636)</f>
        <v/>
      </c>
      <c r="D4641" s="97" t="str">
        <f>IF(ISBLANK('Zusatzblatt (Perigon)'!J4636),"",'Zusatzblatt (Perigon)'!J4636)</f>
        <v/>
      </c>
      <c r="E4641" s="64" t="str">
        <f>IF(ISBLANK('Zusatzblatt (Perigon)'!K4636),"",'Zusatzblatt (Perigon)'!K4636)</f>
        <v/>
      </c>
      <c r="F4641" s="65"/>
      <c r="G4641" s="64"/>
      <c r="H4641" s="69" t="str">
        <f>IF(ISBLANK('Zusatzblatt (Perigon)'!L4636),"",'Zusatzblatt (Perigon)'!L4636)</f>
        <v/>
      </c>
      <c r="I4641" s="69" t="str">
        <f>IF(ISBLANK('Zusatzblatt (Perigon)'!M4636),"",'Zusatzblatt (Perigon)'!M4636)</f>
        <v/>
      </c>
      <c r="J4641" s="98" t="str">
        <f>IF(ISBLANK('Zusatzblatt (Perigon)'!N4636),"",'Zusatzblatt (Perigon)'!N4636)</f>
        <v/>
      </c>
      <c r="K4641" s="99" t="str">
        <f>IF(ISBLANK('Zusatzblatt (Perigon)'!J4636),"",'Zusatzblatt (Perigon)'!T4636)</f>
        <v/>
      </c>
      <c r="L4641" s="95" t="str">
        <f>IF(ISBLANK('Zusatzblatt (Perigon)'!O4636),"",'Zusatzblatt (Perigon)'!O4636)</f>
        <v/>
      </c>
      <c r="M4641" s="95" t="str">
        <f>IF(ISBLANK('Zusatzblatt (Perigon)'!R4636),"",'Zusatzblatt (Perigon)'!R4636)</f>
        <v/>
      </c>
      <c r="N4641" s="95" t="str">
        <f>IF(ISBLANK('Zusatzblatt (Perigon)'!P4636),"",'Zusatzblatt (Perigon)'!P4636)</f>
        <v/>
      </c>
      <c r="O4641" s="38" t="str">
        <f>IF($L4641="","",VLOOKUP($R4641,Tarife!$A$2:$R$599,13,FALSE))</f>
        <v/>
      </c>
      <c r="P4641" s="38" t="str">
        <f t="shared" si="72"/>
        <v/>
      </c>
      <c r="R4641" s="100" t="str">
        <f>Zusammenzug!$C$25&amp;"-"&amp;Zusammenzug!$A$7&amp;"-"&amp;Leistungen!L4641</f>
        <v>2026-Nicht beauftragte Spitex-Organisation-</v>
      </c>
    </row>
    <row r="4642" spans="1:18" x14ac:dyDescent="0.2">
      <c r="A4642" s="95" t="str">
        <f>IF(ISBLANK('Zusatzblatt (Perigon)'!E4637),"",'Zusatzblatt (Perigon)'!E4637)</f>
        <v/>
      </c>
      <c r="B4642" s="95" t="str">
        <f>IF(ISBLANK('Zusatzblatt (Perigon)'!G4637),"",'Zusatzblatt (Perigon)'!G4637)</f>
        <v/>
      </c>
      <c r="C4642" s="96" t="str">
        <f>IF(ISBLANK('Zusatzblatt (Perigon)'!I4637),"",'Zusatzblatt (Perigon)'!I4637)</f>
        <v/>
      </c>
      <c r="D4642" s="97" t="str">
        <f>IF(ISBLANK('Zusatzblatt (Perigon)'!J4637),"",'Zusatzblatt (Perigon)'!J4637)</f>
        <v/>
      </c>
      <c r="E4642" s="64" t="str">
        <f>IF(ISBLANK('Zusatzblatt (Perigon)'!K4637),"",'Zusatzblatt (Perigon)'!K4637)</f>
        <v/>
      </c>
      <c r="F4642" s="65"/>
      <c r="G4642" s="64"/>
      <c r="H4642" s="69" t="str">
        <f>IF(ISBLANK('Zusatzblatt (Perigon)'!L4637),"",'Zusatzblatt (Perigon)'!L4637)</f>
        <v/>
      </c>
      <c r="I4642" s="69" t="str">
        <f>IF(ISBLANK('Zusatzblatt (Perigon)'!M4637),"",'Zusatzblatt (Perigon)'!M4637)</f>
        <v/>
      </c>
      <c r="J4642" s="98" t="str">
        <f>IF(ISBLANK('Zusatzblatt (Perigon)'!N4637),"",'Zusatzblatt (Perigon)'!N4637)</f>
        <v/>
      </c>
      <c r="K4642" s="99" t="str">
        <f>IF(ISBLANK('Zusatzblatt (Perigon)'!J4637),"",'Zusatzblatt (Perigon)'!T4637)</f>
        <v/>
      </c>
      <c r="L4642" s="95" t="str">
        <f>IF(ISBLANK('Zusatzblatt (Perigon)'!O4637),"",'Zusatzblatt (Perigon)'!O4637)</f>
        <v/>
      </c>
      <c r="M4642" s="95" t="str">
        <f>IF(ISBLANK('Zusatzblatt (Perigon)'!R4637),"",'Zusatzblatt (Perigon)'!R4637)</f>
        <v/>
      </c>
      <c r="N4642" s="95" t="str">
        <f>IF(ISBLANK('Zusatzblatt (Perigon)'!P4637),"",'Zusatzblatt (Perigon)'!P4637)</f>
        <v/>
      </c>
      <c r="O4642" s="38" t="str">
        <f>IF($L4642="","",VLOOKUP($R4642,Tarife!$A$2:$R$599,13,FALSE))</f>
        <v/>
      </c>
      <c r="P4642" s="38" t="str">
        <f t="shared" si="72"/>
        <v/>
      </c>
      <c r="R4642" s="100" t="str">
        <f>Zusammenzug!$C$25&amp;"-"&amp;Zusammenzug!$A$7&amp;"-"&amp;Leistungen!L4642</f>
        <v>2026-Nicht beauftragte Spitex-Organisation-</v>
      </c>
    </row>
    <row r="4643" spans="1:18" x14ac:dyDescent="0.2">
      <c r="A4643" s="95" t="str">
        <f>IF(ISBLANK('Zusatzblatt (Perigon)'!E4638),"",'Zusatzblatt (Perigon)'!E4638)</f>
        <v/>
      </c>
      <c r="B4643" s="95" t="str">
        <f>IF(ISBLANK('Zusatzblatt (Perigon)'!G4638),"",'Zusatzblatt (Perigon)'!G4638)</f>
        <v/>
      </c>
      <c r="C4643" s="96" t="str">
        <f>IF(ISBLANK('Zusatzblatt (Perigon)'!I4638),"",'Zusatzblatt (Perigon)'!I4638)</f>
        <v/>
      </c>
      <c r="D4643" s="97" t="str">
        <f>IF(ISBLANK('Zusatzblatt (Perigon)'!J4638),"",'Zusatzblatt (Perigon)'!J4638)</f>
        <v/>
      </c>
      <c r="E4643" s="64" t="str">
        <f>IF(ISBLANK('Zusatzblatt (Perigon)'!K4638),"",'Zusatzblatt (Perigon)'!K4638)</f>
        <v/>
      </c>
      <c r="F4643" s="65"/>
      <c r="G4643" s="64"/>
      <c r="H4643" s="69" t="str">
        <f>IF(ISBLANK('Zusatzblatt (Perigon)'!L4638),"",'Zusatzblatt (Perigon)'!L4638)</f>
        <v/>
      </c>
      <c r="I4643" s="69" t="str">
        <f>IF(ISBLANK('Zusatzblatt (Perigon)'!M4638),"",'Zusatzblatt (Perigon)'!M4638)</f>
        <v/>
      </c>
      <c r="J4643" s="98" t="str">
        <f>IF(ISBLANK('Zusatzblatt (Perigon)'!N4638),"",'Zusatzblatt (Perigon)'!N4638)</f>
        <v/>
      </c>
      <c r="K4643" s="99" t="str">
        <f>IF(ISBLANK('Zusatzblatt (Perigon)'!J4638),"",'Zusatzblatt (Perigon)'!T4638)</f>
        <v/>
      </c>
      <c r="L4643" s="95" t="str">
        <f>IF(ISBLANK('Zusatzblatt (Perigon)'!O4638),"",'Zusatzblatt (Perigon)'!O4638)</f>
        <v/>
      </c>
      <c r="M4643" s="95" t="str">
        <f>IF(ISBLANK('Zusatzblatt (Perigon)'!R4638),"",'Zusatzblatt (Perigon)'!R4638)</f>
        <v/>
      </c>
      <c r="N4643" s="95" t="str">
        <f>IF(ISBLANK('Zusatzblatt (Perigon)'!P4638),"",'Zusatzblatt (Perigon)'!P4638)</f>
        <v/>
      </c>
      <c r="O4643" s="38" t="str">
        <f>IF($L4643="","",VLOOKUP($R4643,Tarife!$A$2:$R$599,13,FALSE))</f>
        <v/>
      </c>
      <c r="P4643" s="38" t="str">
        <f t="shared" si="72"/>
        <v/>
      </c>
      <c r="R4643" s="100" t="str">
        <f>Zusammenzug!$C$25&amp;"-"&amp;Zusammenzug!$A$7&amp;"-"&amp;Leistungen!L4643</f>
        <v>2026-Nicht beauftragte Spitex-Organisation-</v>
      </c>
    </row>
    <row r="4644" spans="1:18" x14ac:dyDescent="0.2">
      <c r="A4644" s="95" t="str">
        <f>IF(ISBLANK('Zusatzblatt (Perigon)'!E4639),"",'Zusatzblatt (Perigon)'!E4639)</f>
        <v/>
      </c>
      <c r="B4644" s="95" t="str">
        <f>IF(ISBLANK('Zusatzblatt (Perigon)'!G4639),"",'Zusatzblatt (Perigon)'!G4639)</f>
        <v/>
      </c>
      <c r="C4644" s="96" t="str">
        <f>IF(ISBLANK('Zusatzblatt (Perigon)'!I4639),"",'Zusatzblatt (Perigon)'!I4639)</f>
        <v/>
      </c>
      <c r="D4644" s="97" t="str">
        <f>IF(ISBLANK('Zusatzblatt (Perigon)'!J4639),"",'Zusatzblatt (Perigon)'!J4639)</f>
        <v/>
      </c>
      <c r="E4644" s="64" t="str">
        <f>IF(ISBLANK('Zusatzblatt (Perigon)'!K4639),"",'Zusatzblatt (Perigon)'!K4639)</f>
        <v/>
      </c>
      <c r="F4644" s="65"/>
      <c r="G4644" s="64"/>
      <c r="H4644" s="69" t="str">
        <f>IF(ISBLANK('Zusatzblatt (Perigon)'!L4639),"",'Zusatzblatt (Perigon)'!L4639)</f>
        <v/>
      </c>
      <c r="I4644" s="69" t="str">
        <f>IF(ISBLANK('Zusatzblatt (Perigon)'!M4639),"",'Zusatzblatt (Perigon)'!M4639)</f>
        <v/>
      </c>
      <c r="J4644" s="98" t="str">
        <f>IF(ISBLANK('Zusatzblatt (Perigon)'!N4639),"",'Zusatzblatt (Perigon)'!N4639)</f>
        <v/>
      </c>
      <c r="K4644" s="99" t="str">
        <f>IF(ISBLANK('Zusatzblatt (Perigon)'!J4639),"",'Zusatzblatt (Perigon)'!T4639)</f>
        <v/>
      </c>
      <c r="L4644" s="95" t="str">
        <f>IF(ISBLANK('Zusatzblatt (Perigon)'!O4639),"",'Zusatzblatt (Perigon)'!O4639)</f>
        <v/>
      </c>
      <c r="M4644" s="95" t="str">
        <f>IF(ISBLANK('Zusatzblatt (Perigon)'!R4639),"",'Zusatzblatt (Perigon)'!R4639)</f>
        <v/>
      </c>
      <c r="N4644" s="95" t="str">
        <f>IF(ISBLANK('Zusatzblatt (Perigon)'!P4639),"",'Zusatzblatt (Perigon)'!P4639)</f>
        <v/>
      </c>
      <c r="O4644" s="38" t="str">
        <f>IF($L4644="","",VLOOKUP($R4644,Tarife!$A$2:$R$599,13,FALSE))</f>
        <v/>
      </c>
      <c r="P4644" s="38" t="str">
        <f t="shared" si="72"/>
        <v/>
      </c>
      <c r="R4644" s="100" t="str">
        <f>Zusammenzug!$C$25&amp;"-"&amp;Zusammenzug!$A$7&amp;"-"&amp;Leistungen!L4644</f>
        <v>2026-Nicht beauftragte Spitex-Organisation-</v>
      </c>
    </row>
    <row r="4645" spans="1:18" x14ac:dyDescent="0.2">
      <c r="A4645" s="95" t="str">
        <f>IF(ISBLANK('Zusatzblatt (Perigon)'!E4640),"",'Zusatzblatt (Perigon)'!E4640)</f>
        <v/>
      </c>
      <c r="B4645" s="95" t="str">
        <f>IF(ISBLANK('Zusatzblatt (Perigon)'!G4640),"",'Zusatzblatt (Perigon)'!G4640)</f>
        <v/>
      </c>
      <c r="C4645" s="96" t="str">
        <f>IF(ISBLANK('Zusatzblatt (Perigon)'!I4640),"",'Zusatzblatt (Perigon)'!I4640)</f>
        <v/>
      </c>
      <c r="D4645" s="97" t="str">
        <f>IF(ISBLANK('Zusatzblatt (Perigon)'!J4640),"",'Zusatzblatt (Perigon)'!J4640)</f>
        <v/>
      </c>
      <c r="E4645" s="64" t="str">
        <f>IF(ISBLANK('Zusatzblatt (Perigon)'!K4640),"",'Zusatzblatt (Perigon)'!K4640)</f>
        <v/>
      </c>
      <c r="F4645" s="65"/>
      <c r="G4645" s="64"/>
      <c r="H4645" s="69" t="str">
        <f>IF(ISBLANK('Zusatzblatt (Perigon)'!L4640),"",'Zusatzblatt (Perigon)'!L4640)</f>
        <v/>
      </c>
      <c r="I4645" s="69" t="str">
        <f>IF(ISBLANK('Zusatzblatt (Perigon)'!M4640),"",'Zusatzblatt (Perigon)'!M4640)</f>
        <v/>
      </c>
      <c r="J4645" s="98" t="str">
        <f>IF(ISBLANK('Zusatzblatt (Perigon)'!N4640),"",'Zusatzblatt (Perigon)'!N4640)</f>
        <v/>
      </c>
      <c r="K4645" s="99" t="str">
        <f>IF(ISBLANK('Zusatzblatt (Perigon)'!J4640),"",'Zusatzblatt (Perigon)'!T4640)</f>
        <v/>
      </c>
      <c r="L4645" s="95" t="str">
        <f>IF(ISBLANK('Zusatzblatt (Perigon)'!O4640),"",'Zusatzblatt (Perigon)'!O4640)</f>
        <v/>
      </c>
      <c r="M4645" s="95" t="str">
        <f>IF(ISBLANK('Zusatzblatt (Perigon)'!R4640),"",'Zusatzblatt (Perigon)'!R4640)</f>
        <v/>
      </c>
      <c r="N4645" s="95" t="str">
        <f>IF(ISBLANK('Zusatzblatt (Perigon)'!P4640),"",'Zusatzblatt (Perigon)'!P4640)</f>
        <v/>
      </c>
      <c r="O4645" s="38" t="str">
        <f>IF($L4645="","",VLOOKUP($R4645,Tarife!$A$2:$R$599,13,FALSE))</f>
        <v/>
      </c>
      <c r="P4645" s="38" t="str">
        <f t="shared" si="72"/>
        <v/>
      </c>
      <c r="R4645" s="100" t="str">
        <f>Zusammenzug!$C$25&amp;"-"&amp;Zusammenzug!$A$7&amp;"-"&amp;Leistungen!L4645</f>
        <v>2026-Nicht beauftragte Spitex-Organisation-</v>
      </c>
    </row>
    <row r="4646" spans="1:18" x14ac:dyDescent="0.2">
      <c r="A4646" s="95" t="str">
        <f>IF(ISBLANK('Zusatzblatt (Perigon)'!E4641),"",'Zusatzblatt (Perigon)'!E4641)</f>
        <v/>
      </c>
      <c r="B4646" s="95" t="str">
        <f>IF(ISBLANK('Zusatzblatt (Perigon)'!G4641),"",'Zusatzblatt (Perigon)'!G4641)</f>
        <v/>
      </c>
      <c r="C4646" s="96" t="str">
        <f>IF(ISBLANK('Zusatzblatt (Perigon)'!I4641),"",'Zusatzblatt (Perigon)'!I4641)</f>
        <v/>
      </c>
      <c r="D4646" s="97" t="str">
        <f>IF(ISBLANK('Zusatzblatt (Perigon)'!J4641),"",'Zusatzblatt (Perigon)'!J4641)</f>
        <v/>
      </c>
      <c r="E4646" s="64" t="str">
        <f>IF(ISBLANK('Zusatzblatt (Perigon)'!K4641),"",'Zusatzblatt (Perigon)'!K4641)</f>
        <v/>
      </c>
      <c r="F4646" s="65"/>
      <c r="G4646" s="64"/>
      <c r="H4646" s="69" t="str">
        <f>IF(ISBLANK('Zusatzblatt (Perigon)'!L4641),"",'Zusatzblatt (Perigon)'!L4641)</f>
        <v/>
      </c>
      <c r="I4646" s="69" t="str">
        <f>IF(ISBLANK('Zusatzblatt (Perigon)'!M4641),"",'Zusatzblatt (Perigon)'!M4641)</f>
        <v/>
      </c>
      <c r="J4646" s="98" t="str">
        <f>IF(ISBLANK('Zusatzblatt (Perigon)'!N4641),"",'Zusatzblatt (Perigon)'!N4641)</f>
        <v/>
      </c>
      <c r="K4646" s="99" t="str">
        <f>IF(ISBLANK('Zusatzblatt (Perigon)'!J4641),"",'Zusatzblatt (Perigon)'!T4641)</f>
        <v/>
      </c>
      <c r="L4646" s="95" t="str">
        <f>IF(ISBLANK('Zusatzblatt (Perigon)'!O4641),"",'Zusatzblatt (Perigon)'!O4641)</f>
        <v/>
      </c>
      <c r="M4646" s="95" t="str">
        <f>IF(ISBLANK('Zusatzblatt (Perigon)'!R4641),"",'Zusatzblatt (Perigon)'!R4641)</f>
        <v/>
      </c>
      <c r="N4646" s="95" t="str">
        <f>IF(ISBLANK('Zusatzblatt (Perigon)'!P4641),"",'Zusatzblatt (Perigon)'!P4641)</f>
        <v/>
      </c>
      <c r="O4646" s="38" t="str">
        <f>IF($L4646="","",VLOOKUP($R4646,Tarife!$A$2:$R$599,13,FALSE))</f>
        <v/>
      </c>
      <c r="P4646" s="38" t="str">
        <f t="shared" si="72"/>
        <v/>
      </c>
      <c r="R4646" s="100" t="str">
        <f>Zusammenzug!$C$25&amp;"-"&amp;Zusammenzug!$A$7&amp;"-"&amp;Leistungen!L4646</f>
        <v>2026-Nicht beauftragte Spitex-Organisation-</v>
      </c>
    </row>
    <row r="4647" spans="1:18" x14ac:dyDescent="0.2">
      <c r="A4647" s="95" t="str">
        <f>IF(ISBLANK('Zusatzblatt (Perigon)'!E4642),"",'Zusatzblatt (Perigon)'!E4642)</f>
        <v/>
      </c>
      <c r="B4647" s="95" t="str">
        <f>IF(ISBLANK('Zusatzblatt (Perigon)'!G4642),"",'Zusatzblatt (Perigon)'!G4642)</f>
        <v/>
      </c>
      <c r="C4647" s="96" t="str">
        <f>IF(ISBLANK('Zusatzblatt (Perigon)'!I4642),"",'Zusatzblatt (Perigon)'!I4642)</f>
        <v/>
      </c>
      <c r="D4647" s="97" t="str">
        <f>IF(ISBLANK('Zusatzblatt (Perigon)'!J4642),"",'Zusatzblatt (Perigon)'!J4642)</f>
        <v/>
      </c>
      <c r="E4647" s="64" t="str">
        <f>IF(ISBLANK('Zusatzblatt (Perigon)'!K4642),"",'Zusatzblatt (Perigon)'!K4642)</f>
        <v/>
      </c>
      <c r="F4647" s="65"/>
      <c r="G4647" s="64"/>
      <c r="H4647" s="69" t="str">
        <f>IF(ISBLANK('Zusatzblatt (Perigon)'!L4642),"",'Zusatzblatt (Perigon)'!L4642)</f>
        <v/>
      </c>
      <c r="I4647" s="69" t="str">
        <f>IF(ISBLANK('Zusatzblatt (Perigon)'!M4642),"",'Zusatzblatt (Perigon)'!M4642)</f>
        <v/>
      </c>
      <c r="J4647" s="98" t="str">
        <f>IF(ISBLANK('Zusatzblatt (Perigon)'!N4642),"",'Zusatzblatt (Perigon)'!N4642)</f>
        <v/>
      </c>
      <c r="K4647" s="99" t="str">
        <f>IF(ISBLANK('Zusatzblatt (Perigon)'!J4642),"",'Zusatzblatt (Perigon)'!T4642)</f>
        <v/>
      </c>
      <c r="L4647" s="95" t="str">
        <f>IF(ISBLANK('Zusatzblatt (Perigon)'!O4642),"",'Zusatzblatt (Perigon)'!O4642)</f>
        <v/>
      </c>
      <c r="M4647" s="95" t="str">
        <f>IF(ISBLANK('Zusatzblatt (Perigon)'!R4642),"",'Zusatzblatt (Perigon)'!R4642)</f>
        <v/>
      </c>
      <c r="N4647" s="95" t="str">
        <f>IF(ISBLANK('Zusatzblatt (Perigon)'!P4642),"",'Zusatzblatt (Perigon)'!P4642)</f>
        <v/>
      </c>
      <c r="O4647" s="38" t="str">
        <f>IF($L4647="","",VLOOKUP($R4647,Tarife!$A$2:$R$599,13,FALSE))</f>
        <v/>
      </c>
      <c r="P4647" s="38" t="str">
        <f t="shared" si="72"/>
        <v/>
      </c>
      <c r="R4647" s="100" t="str">
        <f>Zusammenzug!$C$25&amp;"-"&amp;Zusammenzug!$A$7&amp;"-"&amp;Leistungen!L4647</f>
        <v>2026-Nicht beauftragte Spitex-Organisation-</v>
      </c>
    </row>
    <row r="4648" spans="1:18" x14ac:dyDescent="0.2">
      <c r="A4648" s="95" t="str">
        <f>IF(ISBLANK('Zusatzblatt (Perigon)'!E4643),"",'Zusatzblatt (Perigon)'!E4643)</f>
        <v/>
      </c>
      <c r="B4648" s="95" t="str">
        <f>IF(ISBLANK('Zusatzblatt (Perigon)'!G4643),"",'Zusatzblatt (Perigon)'!G4643)</f>
        <v/>
      </c>
      <c r="C4648" s="96" t="str">
        <f>IF(ISBLANK('Zusatzblatt (Perigon)'!I4643),"",'Zusatzblatt (Perigon)'!I4643)</f>
        <v/>
      </c>
      <c r="D4648" s="97" t="str">
        <f>IF(ISBLANK('Zusatzblatt (Perigon)'!J4643),"",'Zusatzblatt (Perigon)'!J4643)</f>
        <v/>
      </c>
      <c r="E4648" s="64" t="str">
        <f>IF(ISBLANK('Zusatzblatt (Perigon)'!K4643),"",'Zusatzblatt (Perigon)'!K4643)</f>
        <v/>
      </c>
      <c r="F4648" s="65"/>
      <c r="G4648" s="64"/>
      <c r="H4648" s="69" t="str">
        <f>IF(ISBLANK('Zusatzblatt (Perigon)'!L4643),"",'Zusatzblatt (Perigon)'!L4643)</f>
        <v/>
      </c>
      <c r="I4648" s="69" t="str">
        <f>IF(ISBLANK('Zusatzblatt (Perigon)'!M4643),"",'Zusatzblatt (Perigon)'!M4643)</f>
        <v/>
      </c>
      <c r="J4648" s="98" t="str">
        <f>IF(ISBLANK('Zusatzblatt (Perigon)'!N4643),"",'Zusatzblatt (Perigon)'!N4643)</f>
        <v/>
      </c>
      <c r="K4648" s="99" t="str">
        <f>IF(ISBLANK('Zusatzblatt (Perigon)'!J4643),"",'Zusatzblatt (Perigon)'!T4643)</f>
        <v/>
      </c>
      <c r="L4648" s="95" t="str">
        <f>IF(ISBLANK('Zusatzblatt (Perigon)'!O4643),"",'Zusatzblatt (Perigon)'!O4643)</f>
        <v/>
      </c>
      <c r="M4648" s="95" t="str">
        <f>IF(ISBLANK('Zusatzblatt (Perigon)'!R4643),"",'Zusatzblatt (Perigon)'!R4643)</f>
        <v/>
      </c>
      <c r="N4648" s="95" t="str">
        <f>IF(ISBLANK('Zusatzblatt (Perigon)'!P4643),"",'Zusatzblatt (Perigon)'!P4643)</f>
        <v/>
      </c>
      <c r="O4648" s="38" t="str">
        <f>IF($L4648="","",VLOOKUP($R4648,Tarife!$A$2:$R$599,13,FALSE))</f>
        <v/>
      </c>
      <c r="P4648" s="38" t="str">
        <f t="shared" si="72"/>
        <v/>
      </c>
      <c r="R4648" s="100" t="str">
        <f>Zusammenzug!$C$25&amp;"-"&amp;Zusammenzug!$A$7&amp;"-"&amp;Leistungen!L4648</f>
        <v>2026-Nicht beauftragte Spitex-Organisation-</v>
      </c>
    </row>
    <row r="4649" spans="1:18" x14ac:dyDescent="0.2">
      <c r="A4649" s="95" t="str">
        <f>IF(ISBLANK('Zusatzblatt (Perigon)'!E4644),"",'Zusatzblatt (Perigon)'!E4644)</f>
        <v/>
      </c>
      <c r="B4649" s="95" t="str">
        <f>IF(ISBLANK('Zusatzblatt (Perigon)'!G4644),"",'Zusatzblatt (Perigon)'!G4644)</f>
        <v/>
      </c>
      <c r="C4649" s="96" t="str">
        <f>IF(ISBLANK('Zusatzblatt (Perigon)'!I4644),"",'Zusatzblatt (Perigon)'!I4644)</f>
        <v/>
      </c>
      <c r="D4649" s="97" t="str">
        <f>IF(ISBLANK('Zusatzblatt (Perigon)'!J4644),"",'Zusatzblatt (Perigon)'!J4644)</f>
        <v/>
      </c>
      <c r="E4649" s="64" t="str">
        <f>IF(ISBLANK('Zusatzblatt (Perigon)'!K4644),"",'Zusatzblatt (Perigon)'!K4644)</f>
        <v/>
      </c>
      <c r="F4649" s="65"/>
      <c r="G4649" s="64"/>
      <c r="H4649" s="69" t="str">
        <f>IF(ISBLANK('Zusatzblatt (Perigon)'!L4644),"",'Zusatzblatt (Perigon)'!L4644)</f>
        <v/>
      </c>
      <c r="I4649" s="69" t="str">
        <f>IF(ISBLANK('Zusatzblatt (Perigon)'!M4644),"",'Zusatzblatt (Perigon)'!M4644)</f>
        <v/>
      </c>
      <c r="J4649" s="98" t="str">
        <f>IF(ISBLANK('Zusatzblatt (Perigon)'!N4644),"",'Zusatzblatt (Perigon)'!N4644)</f>
        <v/>
      </c>
      <c r="K4649" s="99" t="str">
        <f>IF(ISBLANK('Zusatzblatt (Perigon)'!J4644),"",'Zusatzblatt (Perigon)'!T4644)</f>
        <v/>
      </c>
      <c r="L4649" s="95" t="str">
        <f>IF(ISBLANK('Zusatzblatt (Perigon)'!O4644),"",'Zusatzblatt (Perigon)'!O4644)</f>
        <v/>
      </c>
      <c r="M4649" s="95" t="str">
        <f>IF(ISBLANK('Zusatzblatt (Perigon)'!R4644),"",'Zusatzblatt (Perigon)'!R4644)</f>
        <v/>
      </c>
      <c r="N4649" s="95" t="str">
        <f>IF(ISBLANK('Zusatzblatt (Perigon)'!P4644),"",'Zusatzblatt (Perigon)'!P4644)</f>
        <v/>
      </c>
      <c r="O4649" s="38" t="str">
        <f>IF($L4649="","",VLOOKUP($R4649,Tarife!$A$2:$R$599,13,FALSE))</f>
        <v/>
      </c>
      <c r="P4649" s="38" t="str">
        <f t="shared" si="72"/>
        <v/>
      </c>
      <c r="R4649" s="100" t="str">
        <f>Zusammenzug!$C$25&amp;"-"&amp;Zusammenzug!$A$7&amp;"-"&amp;Leistungen!L4649</f>
        <v>2026-Nicht beauftragte Spitex-Organisation-</v>
      </c>
    </row>
    <row r="4650" spans="1:18" x14ac:dyDescent="0.2">
      <c r="A4650" s="95" t="str">
        <f>IF(ISBLANK('Zusatzblatt (Perigon)'!E4645),"",'Zusatzblatt (Perigon)'!E4645)</f>
        <v/>
      </c>
      <c r="B4650" s="95" t="str">
        <f>IF(ISBLANK('Zusatzblatt (Perigon)'!G4645),"",'Zusatzblatt (Perigon)'!G4645)</f>
        <v/>
      </c>
      <c r="C4650" s="96" t="str">
        <f>IF(ISBLANK('Zusatzblatt (Perigon)'!I4645),"",'Zusatzblatt (Perigon)'!I4645)</f>
        <v/>
      </c>
      <c r="D4650" s="97" t="str">
        <f>IF(ISBLANK('Zusatzblatt (Perigon)'!J4645),"",'Zusatzblatt (Perigon)'!J4645)</f>
        <v/>
      </c>
      <c r="E4650" s="64" t="str">
        <f>IF(ISBLANK('Zusatzblatt (Perigon)'!K4645),"",'Zusatzblatt (Perigon)'!K4645)</f>
        <v/>
      </c>
      <c r="F4650" s="65"/>
      <c r="G4650" s="64"/>
      <c r="H4650" s="69" t="str">
        <f>IF(ISBLANK('Zusatzblatt (Perigon)'!L4645),"",'Zusatzblatt (Perigon)'!L4645)</f>
        <v/>
      </c>
      <c r="I4650" s="69" t="str">
        <f>IF(ISBLANK('Zusatzblatt (Perigon)'!M4645),"",'Zusatzblatt (Perigon)'!M4645)</f>
        <v/>
      </c>
      <c r="J4650" s="98" t="str">
        <f>IF(ISBLANK('Zusatzblatt (Perigon)'!N4645),"",'Zusatzblatt (Perigon)'!N4645)</f>
        <v/>
      </c>
      <c r="K4650" s="99" t="str">
        <f>IF(ISBLANK('Zusatzblatt (Perigon)'!J4645),"",'Zusatzblatt (Perigon)'!T4645)</f>
        <v/>
      </c>
      <c r="L4650" s="95" t="str">
        <f>IF(ISBLANK('Zusatzblatt (Perigon)'!O4645),"",'Zusatzblatt (Perigon)'!O4645)</f>
        <v/>
      </c>
      <c r="M4650" s="95" t="str">
        <f>IF(ISBLANK('Zusatzblatt (Perigon)'!R4645),"",'Zusatzblatt (Perigon)'!R4645)</f>
        <v/>
      </c>
      <c r="N4650" s="95" t="str">
        <f>IF(ISBLANK('Zusatzblatt (Perigon)'!P4645),"",'Zusatzblatt (Perigon)'!P4645)</f>
        <v/>
      </c>
      <c r="O4650" s="38" t="str">
        <f>IF($L4650="","",VLOOKUP($R4650,Tarife!$A$2:$R$599,13,FALSE))</f>
        <v/>
      </c>
      <c r="P4650" s="38" t="str">
        <f t="shared" si="72"/>
        <v/>
      </c>
      <c r="R4650" s="100" t="str">
        <f>Zusammenzug!$C$25&amp;"-"&amp;Zusammenzug!$A$7&amp;"-"&amp;Leistungen!L4650</f>
        <v>2026-Nicht beauftragte Spitex-Organisation-</v>
      </c>
    </row>
    <row r="4651" spans="1:18" x14ac:dyDescent="0.2">
      <c r="A4651" s="95" t="str">
        <f>IF(ISBLANK('Zusatzblatt (Perigon)'!E4646),"",'Zusatzblatt (Perigon)'!E4646)</f>
        <v/>
      </c>
      <c r="B4651" s="95" t="str">
        <f>IF(ISBLANK('Zusatzblatt (Perigon)'!G4646),"",'Zusatzblatt (Perigon)'!G4646)</f>
        <v/>
      </c>
      <c r="C4651" s="96" t="str">
        <f>IF(ISBLANK('Zusatzblatt (Perigon)'!I4646),"",'Zusatzblatt (Perigon)'!I4646)</f>
        <v/>
      </c>
      <c r="D4651" s="97" t="str">
        <f>IF(ISBLANK('Zusatzblatt (Perigon)'!J4646),"",'Zusatzblatt (Perigon)'!J4646)</f>
        <v/>
      </c>
      <c r="E4651" s="64" t="str">
        <f>IF(ISBLANK('Zusatzblatt (Perigon)'!K4646),"",'Zusatzblatt (Perigon)'!K4646)</f>
        <v/>
      </c>
      <c r="F4651" s="65"/>
      <c r="G4651" s="64"/>
      <c r="H4651" s="69" t="str">
        <f>IF(ISBLANK('Zusatzblatt (Perigon)'!L4646),"",'Zusatzblatt (Perigon)'!L4646)</f>
        <v/>
      </c>
      <c r="I4651" s="69" t="str">
        <f>IF(ISBLANK('Zusatzblatt (Perigon)'!M4646),"",'Zusatzblatt (Perigon)'!M4646)</f>
        <v/>
      </c>
      <c r="J4651" s="98" t="str">
        <f>IF(ISBLANK('Zusatzblatt (Perigon)'!N4646),"",'Zusatzblatt (Perigon)'!N4646)</f>
        <v/>
      </c>
      <c r="K4651" s="99" t="str">
        <f>IF(ISBLANK('Zusatzblatt (Perigon)'!J4646),"",'Zusatzblatt (Perigon)'!T4646)</f>
        <v/>
      </c>
      <c r="L4651" s="95" t="str">
        <f>IF(ISBLANK('Zusatzblatt (Perigon)'!O4646),"",'Zusatzblatt (Perigon)'!O4646)</f>
        <v/>
      </c>
      <c r="M4651" s="95" t="str">
        <f>IF(ISBLANK('Zusatzblatt (Perigon)'!R4646),"",'Zusatzblatt (Perigon)'!R4646)</f>
        <v/>
      </c>
      <c r="N4651" s="95" t="str">
        <f>IF(ISBLANK('Zusatzblatt (Perigon)'!P4646),"",'Zusatzblatt (Perigon)'!P4646)</f>
        <v/>
      </c>
      <c r="O4651" s="38" t="str">
        <f>IF($L4651="","",VLOOKUP($R4651,Tarife!$A$2:$R$599,13,FALSE))</f>
        <v/>
      </c>
      <c r="P4651" s="38" t="str">
        <f t="shared" si="72"/>
        <v/>
      </c>
      <c r="R4651" s="100" t="str">
        <f>Zusammenzug!$C$25&amp;"-"&amp;Zusammenzug!$A$7&amp;"-"&amp;Leistungen!L4651</f>
        <v>2026-Nicht beauftragte Spitex-Organisation-</v>
      </c>
    </row>
    <row r="4652" spans="1:18" x14ac:dyDescent="0.2">
      <c r="A4652" s="95" t="str">
        <f>IF(ISBLANK('Zusatzblatt (Perigon)'!E4647),"",'Zusatzblatt (Perigon)'!E4647)</f>
        <v/>
      </c>
      <c r="B4652" s="95" t="str">
        <f>IF(ISBLANK('Zusatzblatt (Perigon)'!G4647),"",'Zusatzblatt (Perigon)'!G4647)</f>
        <v/>
      </c>
      <c r="C4652" s="96" t="str">
        <f>IF(ISBLANK('Zusatzblatt (Perigon)'!I4647),"",'Zusatzblatt (Perigon)'!I4647)</f>
        <v/>
      </c>
      <c r="D4652" s="97" t="str">
        <f>IF(ISBLANK('Zusatzblatt (Perigon)'!J4647),"",'Zusatzblatt (Perigon)'!J4647)</f>
        <v/>
      </c>
      <c r="E4652" s="64" t="str">
        <f>IF(ISBLANK('Zusatzblatt (Perigon)'!K4647),"",'Zusatzblatt (Perigon)'!K4647)</f>
        <v/>
      </c>
      <c r="F4652" s="65"/>
      <c r="G4652" s="64"/>
      <c r="H4652" s="69" t="str">
        <f>IF(ISBLANK('Zusatzblatt (Perigon)'!L4647),"",'Zusatzblatt (Perigon)'!L4647)</f>
        <v/>
      </c>
      <c r="I4652" s="69" t="str">
        <f>IF(ISBLANK('Zusatzblatt (Perigon)'!M4647),"",'Zusatzblatt (Perigon)'!M4647)</f>
        <v/>
      </c>
      <c r="J4652" s="98" t="str">
        <f>IF(ISBLANK('Zusatzblatt (Perigon)'!N4647),"",'Zusatzblatt (Perigon)'!N4647)</f>
        <v/>
      </c>
      <c r="K4652" s="99" t="str">
        <f>IF(ISBLANK('Zusatzblatt (Perigon)'!J4647),"",'Zusatzblatt (Perigon)'!T4647)</f>
        <v/>
      </c>
      <c r="L4652" s="95" t="str">
        <f>IF(ISBLANK('Zusatzblatt (Perigon)'!O4647),"",'Zusatzblatt (Perigon)'!O4647)</f>
        <v/>
      </c>
      <c r="M4652" s="95" t="str">
        <f>IF(ISBLANK('Zusatzblatt (Perigon)'!R4647),"",'Zusatzblatt (Perigon)'!R4647)</f>
        <v/>
      </c>
      <c r="N4652" s="95" t="str">
        <f>IF(ISBLANK('Zusatzblatt (Perigon)'!P4647),"",'Zusatzblatt (Perigon)'!P4647)</f>
        <v/>
      </c>
      <c r="O4652" s="38" t="str">
        <f>IF($L4652="","",VLOOKUP($R4652,Tarife!$A$2:$R$599,13,FALSE))</f>
        <v/>
      </c>
      <c r="P4652" s="38" t="str">
        <f t="shared" si="72"/>
        <v/>
      </c>
      <c r="R4652" s="100" t="str">
        <f>Zusammenzug!$C$25&amp;"-"&amp;Zusammenzug!$A$7&amp;"-"&amp;Leistungen!L4652</f>
        <v>2026-Nicht beauftragte Spitex-Organisation-</v>
      </c>
    </row>
    <row r="4653" spans="1:18" x14ac:dyDescent="0.2">
      <c r="A4653" s="95" t="str">
        <f>IF(ISBLANK('Zusatzblatt (Perigon)'!E4648),"",'Zusatzblatt (Perigon)'!E4648)</f>
        <v/>
      </c>
      <c r="B4653" s="95" t="str">
        <f>IF(ISBLANK('Zusatzblatt (Perigon)'!G4648),"",'Zusatzblatt (Perigon)'!G4648)</f>
        <v/>
      </c>
      <c r="C4653" s="96" t="str">
        <f>IF(ISBLANK('Zusatzblatt (Perigon)'!I4648),"",'Zusatzblatt (Perigon)'!I4648)</f>
        <v/>
      </c>
      <c r="D4653" s="97" t="str">
        <f>IF(ISBLANK('Zusatzblatt (Perigon)'!J4648),"",'Zusatzblatt (Perigon)'!J4648)</f>
        <v/>
      </c>
      <c r="E4653" s="64" t="str">
        <f>IF(ISBLANK('Zusatzblatt (Perigon)'!K4648),"",'Zusatzblatt (Perigon)'!K4648)</f>
        <v/>
      </c>
      <c r="F4653" s="65"/>
      <c r="G4653" s="64"/>
      <c r="H4653" s="69" t="str">
        <f>IF(ISBLANK('Zusatzblatt (Perigon)'!L4648),"",'Zusatzblatt (Perigon)'!L4648)</f>
        <v/>
      </c>
      <c r="I4653" s="69" t="str">
        <f>IF(ISBLANK('Zusatzblatt (Perigon)'!M4648),"",'Zusatzblatt (Perigon)'!M4648)</f>
        <v/>
      </c>
      <c r="J4653" s="98" t="str">
        <f>IF(ISBLANK('Zusatzblatt (Perigon)'!N4648),"",'Zusatzblatt (Perigon)'!N4648)</f>
        <v/>
      </c>
      <c r="K4653" s="99" t="str">
        <f>IF(ISBLANK('Zusatzblatt (Perigon)'!J4648),"",'Zusatzblatt (Perigon)'!T4648)</f>
        <v/>
      </c>
      <c r="L4653" s="95" t="str">
        <f>IF(ISBLANK('Zusatzblatt (Perigon)'!O4648),"",'Zusatzblatt (Perigon)'!O4648)</f>
        <v/>
      </c>
      <c r="M4653" s="95" t="str">
        <f>IF(ISBLANK('Zusatzblatt (Perigon)'!R4648),"",'Zusatzblatt (Perigon)'!R4648)</f>
        <v/>
      </c>
      <c r="N4653" s="95" t="str">
        <f>IF(ISBLANK('Zusatzblatt (Perigon)'!P4648),"",'Zusatzblatt (Perigon)'!P4648)</f>
        <v/>
      </c>
      <c r="O4653" s="38" t="str">
        <f>IF($L4653="","",VLOOKUP($R4653,Tarife!$A$2:$R$599,13,FALSE))</f>
        <v/>
      </c>
      <c r="P4653" s="38" t="str">
        <f t="shared" si="72"/>
        <v/>
      </c>
      <c r="R4653" s="100" t="str">
        <f>Zusammenzug!$C$25&amp;"-"&amp;Zusammenzug!$A$7&amp;"-"&amp;Leistungen!L4653</f>
        <v>2026-Nicht beauftragte Spitex-Organisation-</v>
      </c>
    </row>
    <row r="4654" spans="1:18" x14ac:dyDescent="0.2">
      <c r="A4654" s="95" t="str">
        <f>IF(ISBLANK('Zusatzblatt (Perigon)'!E4649),"",'Zusatzblatt (Perigon)'!E4649)</f>
        <v/>
      </c>
      <c r="B4654" s="95" t="str">
        <f>IF(ISBLANK('Zusatzblatt (Perigon)'!G4649),"",'Zusatzblatt (Perigon)'!G4649)</f>
        <v/>
      </c>
      <c r="C4654" s="96" t="str">
        <f>IF(ISBLANK('Zusatzblatt (Perigon)'!I4649),"",'Zusatzblatt (Perigon)'!I4649)</f>
        <v/>
      </c>
      <c r="D4654" s="97" t="str">
        <f>IF(ISBLANK('Zusatzblatt (Perigon)'!J4649),"",'Zusatzblatt (Perigon)'!J4649)</f>
        <v/>
      </c>
      <c r="E4654" s="64" t="str">
        <f>IF(ISBLANK('Zusatzblatt (Perigon)'!K4649),"",'Zusatzblatt (Perigon)'!K4649)</f>
        <v/>
      </c>
      <c r="F4654" s="65"/>
      <c r="G4654" s="64"/>
      <c r="H4654" s="69" t="str">
        <f>IF(ISBLANK('Zusatzblatt (Perigon)'!L4649),"",'Zusatzblatt (Perigon)'!L4649)</f>
        <v/>
      </c>
      <c r="I4654" s="69" t="str">
        <f>IF(ISBLANK('Zusatzblatt (Perigon)'!M4649),"",'Zusatzblatt (Perigon)'!M4649)</f>
        <v/>
      </c>
      <c r="J4654" s="98" t="str">
        <f>IF(ISBLANK('Zusatzblatt (Perigon)'!N4649),"",'Zusatzblatt (Perigon)'!N4649)</f>
        <v/>
      </c>
      <c r="K4654" s="99" t="str">
        <f>IF(ISBLANK('Zusatzblatt (Perigon)'!J4649),"",'Zusatzblatt (Perigon)'!T4649)</f>
        <v/>
      </c>
      <c r="L4654" s="95" t="str">
        <f>IF(ISBLANK('Zusatzblatt (Perigon)'!O4649),"",'Zusatzblatt (Perigon)'!O4649)</f>
        <v/>
      </c>
      <c r="M4654" s="95" t="str">
        <f>IF(ISBLANK('Zusatzblatt (Perigon)'!R4649),"",'Zusatzblatt (Perigon)'!R4649)</f>
        <v/>
      </c>
      <c r="N4654" s="95" t="str">
        <f>IF(ISBLANK('Zusatzblatt (Perigon)'!P4649),"",'Zusatzblatt (Perigon)'!P4649)</f>
        <v/>
      </c>
      <c r="O4654" s="38" t="str">
        <f>IF($L4654="","",VLOOKUP($R4654,Tarife!$A$2:$R$599,13,FALSE))</f>
        <v/>
      </c>
      <c r="P4654" s="38" t="str">
        <f t="shared" si="72"/>
        <v/>
      </c>
      <c r="R4654" s="100" t="str">
        <f>Zusammenzug!$C$25&amp;"-"&amp;Zusammenzug!$A$7&amp;"-"&amp;Leistungen!L4654</f>
        <v>2026-Nicht beauftragte Spitex-Organisation-</v>
      </c>
    </row>
    <row r="4655" spans="1:18" x14ac:dyDescent="0.2">
      <c r="A4655" s="95" t="str">
        <f>IF(ISBLANK('Zusatzblatt (Perigon)'!E4650),"",'Zusatzblatt (Perigon)'!E4650)</f>
        <v/>
      </c>
      <c r="B4655" s="95" t="str">
        <f>IF(ISBLANK('Zusatzblatt (Perigon)'!G4650),"",'Zusatzblatt (Perigon)'!G4650)</f>
        <v/>
      </c>
      <c r="C4655" s="96" t="str">
        <f>IF(ISBLANK('Zusatzblatt (Perigon)'!I4650),"",'Zusatzblatt (Perigon)'!I4650)</f>
        <v/>
      </c>
      <c r="D4655" s="97" t="str">
        <f>IF(ISBLANK('Zusatzblatt (Perigon)'!J4650),"",'Zusatzblatt (Perigon)'!J4650)</f>
        <v/>
      </c>
      <c r="E4655" s="64" t="str">
        <f>IF(ISBLANK('Zusatzblatt (Perigon)'!K4650),"",'Zusatzblatt (Perigon)'!K4650)</f>
        <v/>
      </c>
      <c r="F4655" s="65"/>
      <c r="G4655" s="64"/>
      <c r="H4655" s="69" t="str">
        <f>IF(ISBLANK('Zusatzblatt (Perigon)'!L4650),"",'Zusatzblatt (Perigon)'!L4650)</f>
        <v/>
      </c>
      <c r="I4655" s="69" t="str">
        <f>IF(ISBLANK('Zusatzblatt (Perigon)'!M4650),"",'Zusatzblatt (Perigon)'!M4650)</f>
        <v/>
      </c>
      <c r="J4655" s="98" t="str">
        <f>IF(ISBLANK('Zusatzblatt (Perigon)'!N4650),"",'Zusatzblatt (Perigon)'!N4650)</f>
        <v/>
      </c>
      <c r="K4655" s="99" t="str">
        <f>IF(ISBLANK('Zusatzblatt (Perigon)'!J4650),"",'Zusatzblatt (Perigon)'!T4650)</f>
        <v/>
      </c>
      <c r="L4655" s="95" t="str">
        <f>IF(ISBLANK('Zusatzblatt (Perigon)'!O4650),"",'Zusatzblatt (Perigon)'!O4650)</f>
        <v/>
      </c>
      <c r="M4655" s="95" t="str">
        <f>IF(ISBLANK('Zusatzblatt (Perigon)'!R4650),"",'Zusatzblatt (Perigon)'!R4650)</f>
        <v/>
      </c>
      <c r="N4655" s="95" t="str">
        <f>IF(ISBLANK('Zusatzblatt (Perigon)'!P4650),"",'Zusatzblatt (Perigon)'!P4650)</f>
        <v/>
      </c>
      <c r="O4655" s="38" t="str">
        <f>IF($L4655="","",VLOOKUP($R4655,Tarife!$A$2:$R$599,13,FALSE))</f>
        <v/>
      </c>
      <c r="P4655" s="38" t="str">
        <f t="shared" si="72"/>
        <v/>
      </c>
      <c r="R4655" s="100" t="str">
        <f>Zusammenzug!$C$25&amp;"-"&amp;Zusammenzug!$A$7&amp;"-"&amp;Leistungen!L4655</f>
        <v>2026-Nicht beauftragte Spitex-Organisation-</v>
      </c>
    </row>
    <row r="4656" spans="1:18" x14ac:dyDescent="0.2">
      <c r="A4656" s="95" t="str">
        <f>IF(ISBLANK('Zusatzblatt (Perigon)'!E4651),"",'Zusatzblatt (Perigon)'!E4651)</f>
        <v/>
      </c>
      <c r="B4656" s="95" t="str">
        <f>IF(ISBLANK('Zusatzblatt (Perigon)'!G4651),"",'Zusatzblatt (Perigon)'!G4651)</f>
        <v/>
      </c>
      <c r="C4656" s="96" t="str">
        <f>IF(ISBLANK('Zusatzblatt (Perigon)'!I4651),"",'Zusatzblatt (Perigon)'!I4651)</f>
        <v/>
      </c>
      <c r="D4656" s="97" t="str">
        <f>IF(ISBLANK('Zusatzblatt (Perigon)'!J4651),"",'Zusatzblatt (Perigon)'!J4651)</f>
        <v/>
      </c>
      <c r="E4656" s="64" t="str">
        <f>IF(ISBLANK('Zusatzblatt (Perigon)'!K4651),"",'Zusatzblatt (Perigon)'!K4651)</f>
        <v/>
      </c>
      <c r="F4656" s="65"/>
      <c r="G4656" s="64"/>
      <c r="H4656" s="69" t="str">
        <f>IF(ISBLANK('Zusatzblatt (Perigon)'!L4651),"",'Zusatzblatt (Perigon)'!L4651)</f>
        <v/>
      </c>
      <c r="I4656" s="69" t="str">
        <f>IF(ISBLANK('Zusatzblatt (Perigon)'!M4651),"",'Zusatzblatt (Perigon)'!M4651)</f>
        <v/>
      </c>
      <c r="J4656" s="98" t="str">
        <f>IF(ISBLANK('Zusatzblatt (Perigon)'!N4651),"",'Zusatzblatt (Perigon)'!N4651)</f>
        <v/>
      </c>
      <c r="K4656" s="99" t="str">
        <f>IF(ISBLANK('Zusatzblatt (Perigon)'!J4651),"",'Zusatzblatt (Perigon)'!T4651)</f>
        <v/>
      </c>
      <c r="L4656" s="95" t="str">
        <f>IF(ISBLANK('Zusatzblatt (Perigon)'!O4651),"",'Zusatzblatt (Perigon)'!O4651)</f>
        <v/>
      </c>
      <c r="M4656" s="95" t="str">
        <f>IF(ISBLANK('Zusatzblatt (Perigon)'!R4651),"",'Zusatzblatt (Perigon)'!R4651)</f>
        <v/>
      </c>
      <c r="N4656" s="95" t="str">
        <f>IF(ISBLANK('Zusatzblatt (Perigon)'!P4651),"",'Zusatzblatt (Perigon)'!P4651)</f>
        <v/>
      </c>
      <c r="O4656" s="38" t="str">
        <f>IF($L4656="","",VLOOKUP($R4656,Tarife!$A$2:$R$599,13,FALSE))</f>
        <v/>
      </c>
      <c r="P4656" s="38" t="str">
        <f t="shared" si="72"/>
        <v/>
      </c>
      <c r="R4656" s="100" t="str">
        <f>Zusammenzug!$C$25&amp;"-"&amp;Zusammenzug!$A$7&amp;"-"&amp;Leistungen!L4656</f>
        <v>2026-Nicht beauftragte Spitex-Organisation-</v>
      </c>
    </row>
    <row r="4657" spans="1:18" x14ac:dyDescent="0.2">
      <c r="A4657" s="95" t="str">
        <f>IF(ISBLANK('Zusatzblatt (Perigon)'!E4652),"",'Zusatzblatt (Perigon)'!E4652)</f>
        <v/>
      </c>
      <c r="B4657" s="95" t="str">
        <f>IF(ISBLANK('Zusatzblatt (Perigon)'!G4652),"",'Zusatzblatt (Perigon)'!G4652)</f>
        <v/>
      </c>
      <c r="C4657" s="96" t="str">
        <f>IF(ISBLANK('Zusatzblatt (Perigon)'!I4652),"",'Zusatzblatt (Perigon)'!I4652)</f>
        <v/>
      </c>
      <c r="D4657" s="97" t="str">
        <f>IF(ISBLANK('Zusatzblatt (Perigon)'!J4652),"",'Zusatzblatt (Perigon)'!J4652)</f>
        <v/>
      </c>
      <c r="E4657" s="64" t="str">
        <f>IF(ISBLANK('Zusatzblatt (Perigon)'!K4652),"",'Zusatzblatt (Perigon)'!K4652)</f>
        <v/>
      </c>
      <c r="F4657" s="65"/>
      <c r="G4657" s="64"/>
      <c r="H4657" s="69" t="str">
        <f>IF(ISBLANK('Zusatzblatt (Perigon)'!L4652),"",'Zusatzblatt (Perigon)'!L4652)</f>
        <v/>
      </c>
      <c r="I4657" s="69" t="str">
        <f>IF(ISBLANK('Zusatzblatt (Perigon)'!M4652),"",'Zusatzblatt (Perigon)'!M4652)</f>
        <v/>
      </c>
      <c r="J4657" s="98" t="str">
        <f>IF(ISBLANK('Zusatzblatt (Perigon)'!N4652),"",'Zusatzblatt (Perigon)'!N4652)</f>
        <v/>
      </c>
      <c r="K4657" s="99" t="str">
        <f>IF(ISBLANK('Zusatzblatt (Perigon)'!J4652),"",'Zusatzblatt (Perigon)'!T4652)</f>
        <v/>
      </c>
      <c r="L4657" s="95" t="str">
        <f>IF(ISBLANK('Zusatzblatt (Perigon)'!O4652),"",'Zusatzblatt (Perigon)'!O4652)</f>
        <v/>
      </c>
      <c r="M4657" s="95" t="str">
        <f>IF(ISBLANK('Zusatzblatt (Perigon)'!R4652),"",'Zusatzblatt (Perigon)'!R4652)</f>
        <v/>
      </c>
      <c r="N4657" s="95" t="str">
        <f>IF(ISBLANK('Zusatzblatt (Perigon)'!P4652),"",'Zusatzblatt (Perigon)'!P4652)</f>
        <v/>
      </c>
      <c r="O4657" s="38" t="str">
        <f>IF($L4657="","",VLOOKUP($R4657,Tarife!$A$2:$R$599,13,FALSE))</f>
        <v/>
      </c>
      <c r="P4657" s="38" t="str">
        <f t="shared" si="72"/>
        <v/>
      </c>
      <c r="R4657" s="100" t="str">
        <f>Zusammenzug!$C$25&amp;"-"&amp;Zusammenzug!$A$7&amp;"-"&amp;Leistungen!L4657</f>
        <v>2026-Nicht beauftragte Spitex-Organisation-</v>
      </c>
    </row>
    <row r="4658" spans="1:18" x14ac:dyDescent="0.2">
      <c r="A4658" s="95" t="str">
        <f>IF(ISBLANK('Zusatzblatt (Perigon)'!E4653),"",'Zusatzblatt (Perigon)'!E4653)</f>
        <v/>
      </c>
      <c r="B4658" s="95" t="str">
        <f>IF(ISBLANK('Zusatzblatt (Perigon)'!G4653),"",'Zusatzblatt (Perigon)'!G4653)</f>
        <v/>
      </c>
      <c r="C4658" s="96" t="str">
        <f>IF(ISBLANK('Zusatzblatt (Perigon)'!I4653),"",'Zusatzblatt (Perigon)'!I4653)</f>
        <v/>
      </c>
      <c r="D4658" s="97" t="str">
        <f>IF(ISBLANK('Zusatzblatt (Perigon)'!J4653),"",'Zusatzblatt (Perigon)'!J4653)</f>
        <v/>
      </c>
      <c r="E4658" s="64" t="str">
        <f>IF(ISBLANK('Zusatzblatt (Perigon)'!K4653),"",'Zusatzblatt (Perigon)'!K4653)</f>
        <v/>
      </c>
      <c r="F4658" s="65"/>
      <c r="G4658" s="64"/>
      <c r="H4658" s="69" t="str">
        <f>IF(ISBLANK('Zusatzblatt (Perigon)'!L4653),"",'Zusatzblatt (Perigon)'!L4653)</f>
        <v/>
      </c>
      <c r="I4658" s="69" t="str">
        <f>IF(ISBLANK('Zusatzblatt (Perigon)'!M4653),"",'Zusatzblatt (Perigon)'!M4653)</f>
        <v/>
      </c>
      <c r="J4658" s="98" t="str">
        <f>IF(ISBLANK('Zusatzblatt (Perigon)'!N4653),"",'Zusatzblatt (Perigon)'!N4653)</f>
        <v/>
      </c>
      <c r="K4658" s="99" t="str">
        <f>IF(ISBLANK('Zusatzblatt (Perigon)'!J4653),"",'Zusatzblatt (Perigon)'!T4653)</f>
        <v/>
      </c>
      <c r="L4658" s="95" t="str">
        <f>IF(ISBLANK('Zusatzblatt (Perigon)'!O4653),"",'Zusatzblatt (Perigon)'!O4653)</f>
        <v/>
      </c>
      <c r="M4658" s="95" t="str">
        <f>IF(ISBLANK('Zusatzblatt (Perigon)'!R4653),"",'Zusatzblatt (Perigon)'!R4653)</f>
        <v/>
      </c>
      <c r="N4658" s="95" t="str">
        <f>IF(ISBLANK('Zusatzblatt (Perigon)'!P4653),"",'Zusatzblatt (Perigon)'!P4653)</f>
        <v/>
      </c>
      <c r="O4658" s="38" t="str">
        <f>IF($L4658="","",VLOOKUP($R4658,Tarife!$A$2:$R$599,13,FALSE))</f>
        <v/>
      </c>
      <c r="P4658" s="38" t="str">
        <f t="shared" si="72"/>
        <v/>
      </c>
      <c r="R4658" s="100" t="str">
        <f>Zusammenzug!$C$25&amp;"-"&amp;Zusammenzug!$A$7&amp;"-"&amp;Leistungen!L4658</f>
        <v>2026-Nicht beauftragte Spitex-Organisation-</v>
      </c>
    </row>
    <row r="4659" spans="1:18" x14ac:dyDescent="0.2">
      <c r="A4659" s="95" t="str">
        <f>IF(ISBLANK('Zusatzblatt (Perigon)'!E4654),"",'Zusatzblatt (Perigon)'!E4654)</f>
        <v/>
      </c>
      <c r="B4659" s="95" t="str">
        <f>IF(ISBLANK('Zusatzblatt (Perigon)'!G4654),"",'Zusatzblatt (Perigon)'!G4654)</f>
        <v/>
      </c>
      <c r="C4659" s="96" t="str">
        <f>IF(ISBLANK('Zusatzblatt (Perigon)'!I4654),"",'Zusatzblatt (Perigon)'!I4654)</f>
        <v/>
      </c>
      <c r="D4659" s="97" t="str">
        <f>IF(ISBLANK('Zusatzblatt (Perigon)'!J4654),"",'Zusatzblatt (Perigon)'!J4654)</f>
        <v/>
      </c>
      <c r="E4659" s="64" t="str">
        <f>IF(ISBLANK('Zusatzblatt (Perigon)'!K4654),"",'Zusatzblatt (Perigon)'!K4654)</f>
        <v/>
      </c>
      <c r="F4659" s="65"/>
      <c r="G4659" s="64"/>
      <c r="H4659" s="69" t="str">
        <f>IF(ISBLANK('Zusatzblatt (Perigon)'!L4654),"",'Zusatzblatt (Perigon)'!L4654)</f>
        <v/>
      </c>
      <c r="I4659" s="69" t="str">
        <f>IF(ISBLANK('Zusatzblatt (Perigon)'!M4654),"",'Zusatzblatt (Perigon)'!M4654)</f>
        <v/>
      </c>
      <c r="J4659" s="98" t="str">
        <f>IF(ISBLANK('Zusatzblatt (Perigon)'!N4654),"",'Zusatzblatt (Perigon)'!N4654)</f>
        <v/>
      </c>
      <c r="K4659" s="99" t="str">
        <f>IF(ISBLANK('Zusatzblatt (Perigon)'!J4654),"",'Zusatzblatt (Perigon)'!T4654)</f>
        <v/>
      </c>
      <c r="L4659" s="95" t="str">
        <f>IF(ISBLANK('Zusatzblatt (Perigon)'!O4654),"",'Zusatzblatt (Perigon)'!O4654)</f>
        <v/>
      </c>
      <c r="M4659" s="95" t="str">
        <f>IF(ISBLANK('Zusatzblatt (Perigon)'!R4654),"",'Zusatzblatt (Perigon)'!R4654)</f>
        <v/>
      </c>
      <c r="N4659" s="95" t="str">
        <f>IF(ISBLANK('Zusatzblatt (Perigon)'!P4654),"",'Zusatzblatt (Perigon)'!P4654)</f>
        <v/>
      </c>
      <c r="O4659" s="38" t="str">
        <f>IF($L4659="","",VLOOKUP($R4659,Tarife!$A$2:$R$599,13,FALSE))</f>
        <v/>
      </c>
      <c r="P4659" s="38" t="str">
        <f t="shared" si="72"/>
        <v/>
      </c>
      <c r="R4659" s="100" t="str">
        <f>Zusammenzug!$C$25&amp;"-"&amp;Zusammenzug!$A$7&amp;"-"&amp;Leistungen!L4659</f>
        <v>2026-Nicht beauftragte Spitex-Organisation-</v>
      </c>
    </row>
    <row r="4660" spans="1:18" x14ac:dyDescent="0.2">
      <c r="A4660" s="95" t="str">
        <f>IF(ISBLANK('Zusatzblatt (Perigon)'!E4655),"",'Zusatzblatt (Perigon)'!E4655)</f>
        <v/>
      </c>
      <c r="B4660" s="95" t="str">
        <f>IF(ISBLANK('Zusatzblatt (Perigon)'!G4655),"",'Zusatzblatt (Perigon)'!G4655)</f>
        <v/>
      </c>
      <c r="C4660" s="96" t="str">
        <f>IF(ISBLANK('Zusatzblatt (Perigon)'!I4655),"",'Zusatzblatt (Perigon)'!I4655)</f>
        <v/>
      </c>
      <c r="D4660" s="97" t="str">
        <f>IF(ISBLANK('Zusatzblatt (Perigon)'!J4655),"",'Zusatzblatt (Perigon)'!J4655)</f>
        <v/>
      </c>
      <c r="E4660" s="64" t="str">
        <f>IF(ISBLANK('Zusatzblatt (Perigon)'!K4655),"",'Zusatzblatt (Perigon)'!K4655)</f>
        <v/>
      </c>
      <c r="F4660" s="65"/>
      <c r="G4660" s="64"/>
      <c r="H4660" s="69" t="str">
        <f>IF(ISBLANK('Zusatzblatt (Perigon)'!L4655),"",'Zusatzblatt (Perigon)'!L4655)</f>
        <v/>
      </c>
      <c r="I4660" s="69" t="str">
        <f>IF(ISBLANK('Zusatzblatt (Perigon)'!M4655),"",'Zusatzblatt (Perigon)'!M4655)</f>
        <v/>
      </c>
      <c r="J4660" s="98" t="str">
        <f>IF(ISBLANK('Zusatzblatt (Perigon)'!N4655),"",'Zusatzblatt (Perigon)'!N4655)</f>
        <v/>
      </c>
      <c r="K4660" s="99" t="str">
        <f>IF(ISBLANK('Zusatzblatt (Perigon)'!J4655),"",'Zusatzblatt (Perigon)'!T4655)</f>
        <v/>
      </c>
      <c r="L4660" s="95" t="str">
        <f>IF(ISBLANK('Zusatzblatt (Perigon)'!O4655),"",'Zusatzblatt (Perigon)'!O4655)</f>
        <v/>
      </c>
      <c r="M4660" s="95" t="str">
        <f>IF(ISBLANK('Zusatzblatt (Perigon)'!R4655),"",'Zusatzblatt (Perigon)'!R4655)</f>
        <v/>
      </c>
      <c r="N4660" s="95" t="str">
        <f>IF(ISBLANK('Zusatzblatt (Perigon)'!P4655),"",'Zusatzblatt (Perigon)'!P4655)</f>
        <v/>
      </c>
      <c r="O4660" s="38" t="str">
        <f>IF($L4660="","",VLOOKUP($R4660,Tarife!$A$2:$R$599,13,FALSE))</f>
        <v/>
      </c>
      <c r="P4660" s="38" t="str">
        <f t="shared" si="72"/>
        <v/>
      </c>
      <c r="R4660" s="100" t="str">
        <f>Zusammenzug!$C$25&amp;"-"&amp;Zusammenzug!$A$7&amp;"-"&amp;Leistungen!L4660</f>
        <v>2026-Nicht beauftragte Spitex-Organisation-</v>
      </c>
    </row>
    <row r="4661" spans="1:18" x14ac:dyDescent="0.2">
      <c r="A4661" s="95" t="str">
        <f>IF(ISBLANK('Zusatzblatt (Perigon)'!E4656),"",'Zusatzblatt (Perigon)'!E4656)</f>
        <v/>
      </c>
      <c r="B4661" s="95" t="str">
        <f>IF(ISBLANK('Zusatzblatt (Perigon)'!G4656),"",'Zusatzblatt (Perigon)'!G4656)</f>
        <v/>
      </c>
      <c r="C4661" s="96" t="str">
        <f>IF(ISBLANK('Zusatzblatt (Perigon)'!I4656),"",'Zusatzblatt (Perigon)'!I4656)</f>
        <v/>
      </c>
      <c r="D4661" s="97" t="str">
        <f>IF(ISBLANK('Zusatzblatt (Perigon)'!J4656),"",'Zusatzblatt (Perigon)'!J4656)</f>
        <v/>
      </c>
      <c r="E4661" s="64" t="str">
        <f>IF(ISBLANK('Zusatzblatt (Perigon)'!K4656),"",'Zusatzblatt (Perigon)'!K4656)</f>
        <v/>
      </c>
      <c r="F4661" s="65"/>
      <c r="G4661" s="64"/>
      <c r="H4661" s="69" t="str">
        <f>IF(ISBLANK('Zusatzblatt (Perigon)'!L4656),"",'Zusatzblatt (Perigon)'!L4656)</f>
        <v/>
      </c>
      <c r="I4661" s="69" t="str">
        <f>IF(ISBLANK('Zusatzblatt (Perigon)'!M4656),"",'Zusatzblatt (Perigon)'!M4656)</f>
        <v/>
      </c>
      <c r="J4661" s="98" t="str">
        <f>IF(ISBLANK('Zusatzblatt (Perigon)'!N4656),"",'Zusatzblatt (Perigon)'!N4656)</f>
        <v/>
      </c>
      <c r="K4661" s="99" t="str">
        <f>IF(ISBLANK('Zusatzblatt (Perigon)'!J4656),"",'Zusatzblatt (Perigon)'!T4656)</f>
        <v/>
      </c>
      <c r="L4661" s="95" t="str">
        <f>IF(ISBLANK('Zusatzblatt (Perigon)'!O4656),"",'Zusatzblatt (Perigon)'!O4656)</f>
        <v/>
      </c>
      <c r="M4661" s="95" t="str">
        <f>IF(ISBLANK('Zusatzblatt (Perigon)'!R4656),"",'Zusatzblatt (Perigon)'!R4656)</f>
        <v/>
      </c>
      <c r="N4661" s="95" t="str">
        <f>IF(ISBLANK('Zusatzblatt (Perigon)'!P4656),"",'Zusatzblatt (Perigon)'!P4656)</f>
        <v/>
      </c>
      <c r="O4661" s="38" t="str">
        <f>IF($L4661="","",VLOOKUP($R4661,Tarife!$A$2:$R$599,13,FALSE))</f>
        <v/>
      </c>
      <c r="P4661" s="38" t="str">
        <f t="shared" si="72"/>
        <v/>
      </c>
      <c r="R4661" s="100" t="str">
        <f>Zusammenzug!$C$25&amp;"-"&amp;Zusammenzug!$A$7&amp;"-"&amp;Leistungen!L4661</f>
        <v>2026-Nicht beauftragte Spitex-Organisation-</v>
      </c>
    </row>
    <row r="4662" spans="1:18" x14ac:dyDescent="0.2">
      <c r="A4662" s="95" t="str">
        <f>IF(ISBLANK('Zusatzblatt (Perigon)'!E4657),"",'Zusatzblatt (Perigon)'!E4657)</f>
        <v/>
      </c>
      <c r="B4662" s="95" t="str">
        <f>IF(ISBLANK('Zusatzblatt (Perigon)'!G4657),"",'Zusatzblatt (Perigon)'!G4657)</f>
        <v/>
      </c>
      <c r="C4662" s="96" t="str">
        <f>IF(ISBLANK('Zusatzblatt (Perigon)'!I4657),"",'Zusatzblatt (Perigon)'!I4657)</f>
        <v/>
      </c>
      <c r="D4662" s="97" t="str">
        <f>IF(ISBLANK('Zusatzblatt (Perigon)'!J4657),"",'Zusatzblatt (Perigon)'!J4657)</f>
        <v/>
      </c>
      <c r="E4662" s="64" t="str">
        <f>IF(ISBLANK('Zusatzblatt (Perigon)'!K4657),"",'Zusatzblatt (Perigon)'!K4657)</f>
        <v/>
      </c>
      <c r="F4662" s="65"/>
      <c r="G4662" s="64"/>
      <c r="H4662" s="69" t="str">
        <f>IF(ISBLANK('Zusatzblatt (Perigon)'!L4657),"",'Zusatzblatt (Perigon)'!L4657)</f>
        <v/>
      </c>
      <c r="I4662" s="69" t="str">
        <f>IF(ISBLANK('Zusatzblatt (Perigon)'!M4657),"",'Zusatzblatt (Perigon)'!M4657)</f>
        <v/>
      </c>
      <c r="J4662" s="98" t="str">
        <f>IF(ISBLANK('Zusatzblatt (Perigon)'!N4657),"",'Zusatzblatt (Perigon)'!N4657)</f>
        <v/>
      </c>
      <c r="K4662" s="99" t="str">
        <f>IF(ISBLANK('Zusatzblatt (Perigon)'!J4657),"",'Zusatzblatt (Perigon)'!T4657)</f>
        <v/>
      </c>
      <c r="L4662" s="95" t="str">
        <f>IF(ISBLANK('Zusatzblatt (Perigon)'!O4657),"",'Zusatzblatt (Perigon)'!O4657)</f>
        <v/>
      </c>
      <c r="M4662" s="95" t="str">
        <f>IF(ISBLANK('Zusatzblatt (Perigon)'!R4657),"",'Zusatzblatt (Perigon)'!R4657)</f>
        <v/>
      </c>
      <c r="N4662" s="95" t="str">
        <f>IF(ISBLANK('Zusatzblatt (Perigon)'!P4657),"",'Zusatzblatt (Perigon)'!P4657)</f>
        <v/>
      </c>
      <c r="O4662" s="38" t="str">
        <f>IF($L4662="","",VLOOKUP($R4662,Tarife!$A$2:$R$599,13,FALSE))</f>
        <v/>
      </c>
      <c r="P4662" s="38" t="str">
        <f t="shared" si="72"/>
        <v/>
      </c>
      <c r="R4662" s="100" t="str">
        <f>Zusammenzug!$C$25&amp;"-"&amp;Zusammenzug!$A$7&amp;"-"&amp;Leistungen!L4662</f>
        <v>2026-Nicht beauftragte Spitex-Organisation-</v>
      </c>
    </row>
    <row r="4663" spans="1:18" x14ac:dyDescent="0.2">
      <c r="A4663" s="95" t="str">
        <f>IF(ISBLANK('Zusatzblatt (Perigon)'!E4658),"",'Zusatzblatt (Perigon)'!E4658)</f>
        <v/>
      </c>
      <c r="B4663" s="95" t="str">
        <f>IF(ISBLANK('Zusatzblatt (Perigon)'!G4658),"",'Zusatzblatt (Perigon)'!G4658)</f>
        <v/>
      </c>
      <c r="C4663" s="96" t="str">
        <f>IF(ISBLANK('Zusatzblatt (Perigon)'!I4658),"",'Zusatzblatt (Perigon)'!I4658)</f>
        <v/>
      </c>
      <c r="D4663" s="97" t="str">
        <f>IF(ISBLANK('Zusatzblatt (Perigon)'!J4658),"",'Zusatzblatt (Perigon)'!J4658)</f>
        <v/>
      </c>
      <c r="E4663" s="64" t="str">
        <f>IF(ISBLANK('Zusatzblatt (Perigon)'!K4658),"",'Zusatzblatt (Perigon)'!K4658)</f>
        <v/>
      </c>
      <c r="F4663" s="65"/>
      <c r="G4663" s="64"/>
      <c r="H4663" s="69" t="str">
        <f>IF(ISBLANK('Zusatzblatt (Perigon)'!L4658),"",'Zusatzblatt (Perigon)'!L4658)</f>
        <v/>
      </c>
      <c r="I4663" s="69" t="str">
        <f>IF(ISBLANK('Zusatzblatt (Perigon)'!M4658),"",'Zusatzblatt (Perigon)'!M4658)</f>
        <v/>
      </c>
      <c r="J4663" s="98" t="str">
        <f>IF(ISBLANK('Zusatzblatt (Perigon)'!N4658),"",'Zusatzblatt (Perigon)'!N4658)</f>
        <v/>
      </c>
      <c r="K4663" s="99" t="str">
        <f>IF(ISBLANK('Zusatzblatt (Perigon)'!J4658),"",'Zusatzblatt (Perigon)'!T4658)</f>
        <v/>
      </c>
      <c r="L4663" s="95" t="str">
        <f>IF(ISBLANK('Zusatzblatt (Perigon)'!O4658),"",'Zusatzblatt (Perigon)'!O4658)</f>
        <v/>
      </c>
      <c r="M4663" s="95" t="str">
        <f>IF(ISBLANK('Zusatzblatt (Perigon)'!R4658),"",'Zusatzblatt (Perigon)'!R4658)</f>
        <v/>
      </c>
      <c r="N4663" s="95" t="str">
        <f>IF(ISBLANK('Zusatzblatt (Perigon)'!P4658),"",'Zusatzblatt (Perigon)'!P4658)</f>
        <v/>
      </c>
      <c r="O4663" s="38" t="str">
        <f>IF($L4663="","",VLOOKUP($R4663,Tarife!$A$2:$R$599,13,FALSE))</f>
        <v/>
      </c>
      <c r="P4663" s="38" t="str">
        <f t="shared" si="72"/>
        <v/>
      </c>
      <c r="R4663" s="100" t="str">
        <f>Zusammenzug!$C$25&amp;"-"&amp;Zusammenzug!$A$7&amp;"-"&amp;Leistungen!L4663</f>
        <v>2026-Nicht beauftragte Spitex-Organisation-</v>
      </c>
    </row>
    <row r="4664" spans="1:18" x14ac:dyDescent="0.2">
      <c r="A4664" s="95" t="str">
        <f>IF(ISBLANK('Zusatzblatt (Perigon)'!E4659),"",'Zusatzblatt (Perigon)'!E4659)</f>
        <v/>
      </c>
      <c r="B4664" s="95" t="str">
        <f>IF(ISBLANK('Zusatzblatt (Perigon)'!G4659),"",'Zusatzblatt (Perigon)'!G4659)</f>
        <v/>
      </c>
      <c r="C4664" s="96" t="str">
        <f>IF(ISBLANK('Zusatzblatt (Perigon)'!I4659),"",'Zusatzblatt (Perigon)'!I4659)</f>
        <v/>
      </c>
      <c r="D4664" s="97" t="str">
        <f>IF(ISBLANK('Zusatzblatt (Perigon)'!J4659),"",'Zusatzblatt (Perigon)'!J4659)</f>
        <v/>
      </c>
      <c r="E4664" s="64" t="str">
        <f>IF(ISBLANK('Zusatzblatt (Perigon)'!K4659),"",'Zusatzblatt (Perigon)'!K4659)</f>
        <v/>
      </c>
      <c r="F4664" s="65"/>
      <c r="G4664" s="64"/>
      <c r="H4664" s="69" t="str">
        <f>IF(ISBLANK('Zusatzblatt (Perigon)'!L4659),"",'Zusatzblatt (Perigon)'!L4659)</f>
        <v/>
      </c>
      <c r="I4664" s="69" t="str">
        <f>IF(ISBLANK('Zusatzblatt (Perigon)'!M4659),"",'Zusatzblatt (Perigon)'!M4659)</f>
        <v/>
      </c>
      <c r="J4664" s="98" t="str">
        <f>IF(ISBLANK('Zusatzblatt (Perigon)'!N4659),"",'Zusatzblatt (Perigon)'!N4659)</f>
        <v/>
      </c>
      <c r="K4664" s="99" t="str">
        <f>IF(ISBLANK('Zusatzblatt (Perigon)'!J4659),"",'Zusatzblatt (Perigon)'!T4659)</f>
        <v/>
      </c>
      <c r="L4664" s="95" t="str">
        <f>IF(ISBLANK('Zusatzblatt (Perigon)'!O4659),"",'Zusatzblatt (Perigon)'!O4659)</f>
        <v/>
      </c>
      <c r="M4664" s="95" t="str">
        <f>IF(ISBLANK('Zusatzblatt (Perigon)'!R4659),"",'Zusatzblatt (Perigon)'!R4659)</f>
        <v/>
      </c>
      <c r="N4664" s="95" t="str">
        <f>IF(ISBLANK('Zusatzblatt (Perigon)'!P4659),"",'Zusatzblatt (Perigon)'!P4659)</f>
        <v/>
      </c>
      <c r="O4664" s="38" t="str">
        <f>IF($L4664="","",VLOOKUP($R4664,Tarife!$A$2:$R$599,13,FALSE))</f>
        <v/>
      </c>
      <c r="P4664" s="38" t="str">
        <f t="shared" si="72"/>
        <v/>
      </c>
      <c r="R4664" s="100" t="str">
        <f>Zusammenzug!$C$25&amp;"-"&amp;Zusammenzug!$A$7&amp;"-"&amp;Leistungen!L4664</f>
        <v>2026-Nicht beauftragte Spitex-Organisation-</v>
      </c>
    </row>
    <row r="4665" spans="1:18" x14ac:dyDescent="0.2">
      <c r="A4665" s="95" t="str">
        <f>IF(ISBLANK('Zusatzblatt (Perigon)'!E4660),"",'Zusatzblatt (Perigon)'!E4660)</f>
        <v/>
      </c>
      <c r="B4665" s="95" t="str">
        <f>IF(ISBLANK('Zusatzblatt (Perigon)'!G4660),"",'Zusatzblatt (Perigon)'!G4660)</f>
        <v/>
      </c>
      <c r="C4665" s="96" t="str">
        <f>IF(ISBLANK('Zusatzblatt (Perigon)'!I4660),"",'Zusatzblatt (Perigon)'!I4660)</f>
        <v/>
      </c>
      <c r="D4665" s="97" t="str">
        <f>IF(ISBLANK('Zusatzblatt (Perigon)'!J4660),"",'Zusatzblatt (Perigon)'!J4660)</f>
        <v/>
      </c>
      <c r="E4665" s="64" t="str">
        <f>IF(ISBLANK('Zusatzblatt (Perigon)'!K4660),"",'Zusatzblatt (Perigon)'!K4660)</f>
        <v/>
      </c>
      <c r="F4665" s="65"/>
      <c r="G4665" s="64"/>
      <c r="H4665" s="69" t="str">
        <f>IF(ISBLANK('Zusatzblatt (Perigon)'!L4660),"",'Zusatzblatt (Perigon)'!L4660)</f>
        <v/>
      </c>
      <c r="I4665" s="69" t="str">
        <f>IF(ISBLANK('Zusatzblatt (Perigon)'!M4660),"",'Zusatzblatt (Perigon)'!M4660)</f>
        <v/>
      </c>
      <c r="J4665" s="98" t="str">
        <f>IF(ISBLANK('Zusatzblatt (Perigon)'!N4660),"",'Zusatzblatt (Perigon)'!N4660)</f>
        <v/>
      </c>
      <c r="K4665" s="99" t="str">
        <f>IF(ISBLANK('Zusatzblatt (Perigon)'!J4660),"",'Zusatzblatt (Perigon)'!T4660)</f>
        <v/>
      </c>
      <c r="L4665" s="95" t="str">
        <f>IF(ISBLANK('Zusatzblatt (Perigon)'!O4660),"",'Zusatzblatt (Perigon)'!O4660)</f>
        <v/>
      </c>
      <c r="M4665" s="95" t="str">
        <f>IF(ISBLANK('Zusatzblatt (Perigon)'!R4660),"",'Zusatzblatt (Perigon)'!R4660)</f>
        <v/>
      </c>
      <c r="N4665" s="95" t="str">
        <f>IF(ISBLANK('Zusatzblatt (Perigon)'!P4660),"",'Zusatzblatt (Perigon)'!P4660)</f>
        <v/>
      </c>
      <c r="O4665" s="38" t="str">
        <f>IF($L4665="","",VLOOKUP($R4665,Tarife!$A$2:$R$599,13,FALSE))</f>
        <v/>
      </c>
      <c r="P4665" s="38" t="str">
        <f t="shared" si="72"/>
        <v/>
      </c>
      <c r="R4665" s="100" t="str">
        <f>Zusammenzug!$C$25&amp;"-"&amp;Zusammenzug!$A$7&amp;"-"&amp;Leistungen!L4665</f>
        <v>2026-Nicht beauftragte Spitex-Organisation-</v>
      </c>
    </row>
    <row r="4666" spans="1:18" x14ac:dyDescent="0.2">
      <c r="A4666" s="95" t="str">
        <f>IF(ISBLANK('Zusatzblatt (Perigon)'!E4661),"",'Zusatzblatt (Perigon)'!E4661)</f>
        <v/>
      </c>
      <c r="B4666" s="95" t="str">
        <f>IF(ISBLANK('Zusatzblatt (Perigon)'!G4661),"",'Zusatzblatt (Perigon)'!G4661)</f>
        <v/>
      </c>
      <c r="C4666" s="96" t="str">
        <f>IF(ISBLANK('Zusatzblatt (Perigon)'!I4661),"",'Zusatzblatt (Perigon)'!I4661)</f>
        <v/>
      </c>
      <c r="D4666" s="97" t="str">
        <f>IF(ISBLANK('Zusatzblatt (Perigon)'!J4661),"",'Zusatzblatt (Perigon)'!J4661)</f>
        <v/>
      </c>
      <c r="E4666" s="64" t="str">
        <f>IF(ISBLANK('Zusatzblatt (Perigon)'!K4661),"",'Zusatzblatt (Perigon)'!K4661)</f>
        <v/>
      </c>
      <c r="F4666" s="65"/>
      <c r="G4666" s="64"/>
      <c r="H4666" s="69" t="str">
        <f>IF(ISBLANK('Zusatzblatt (Perigon)'!L4661),"",'Zusatzblatt (Perigon)'!L4661)</f>
        <v/>
      </c>
      <c r="I4666" s="69" t="str">
        <f>IF(ISBLANK('Zusatzblatt (Perigon)'!M4661),"",'Zusatzblatt (Perigon)'!M4661)</f>
        <v/>
      </c>
      <c r="J4666" s="98" t="str">
        <f>IF(ISBLANK('Zusatzblatt (Perigon)'!N4661),"",'Zusatzblatt (Perigon)'!N4661)</f>
        <v/>
      </c>
      <c r="K4666" s="99" t="str">
        <f>IF(ISBLANK('Zusatzblatt (Perigon)'!J4661),"",'Zusatzblatt (Perigon)'!T4661)</f>
        <v/>
      </c>
      <c r="L4666" s="95" t="str">
        <f>IF(ISBLANK('Zusatzblatt (Perigon)'!O4661),"",'Zusatzblatt (Perigon)'!O4661)</f>
        <v/>
      </c>
      <c r="M4666" s="95" t="str">
        <f>IF(ISBLANK('Zusatzblatt (Perigon)'!R4661),"",'Zusatzblatt (Perigon)'!R4661)</f>
        <v/>
      </c>
      <c r="N4666" s="95" t="str">
        <f>IF(ISBLANK('Zusatzblatt (Perigon)'!P4661),"",'Zusatzblatt (Perigon)'!P4661)</f>
        <v/>
      </c>
      <c r="O4666" s="38" t="str">
        <f>IF($L4666="","",VLOOKUP($R4666,Tarife!$A$2:$R$599,13,FALSE))</f>
        <v/>
      </c>
      <c r="P4666" s="38" t="str">
        <f t="shared" si="72"/>
        <v/>
      </c>
      <c r="R4666" s="100" t="str">
        <f>Zusammenzug!$C$25&amp;"-"&amp;Zusammenzug!$A$7&amp;"-"&amp;Leistungen!L4666</f>
        <v>2026-Nicht beauftragte Spitex-Organisation-</v>
      </c>
    </row>
    <row r="4667" spans="1:18" x14ac:dyDescent="0.2">
      <c r="A4667" s="95" t="str">
        <f>IF(ISBLANK('Zusatzblatt (Perigon)'!E4662),"",'Zusatzblatt (Perigon)'!E4662)</f>
        <v/>
      </c>
      <c r="B4667" s="95" t="str">
        <f>IF(ISBLANK('Zusatzblatt (Perigon)'!G4662),"",'Zusatzblatt (Perigon)'!G4662)</f>
        <v/>
      </c>
      <c r="C4667" s="96" t="str">
        <f>IF(ISBLANK('Zusatzblatt (Perigon)'!I4662),"",'Zusatzblatt (Perigon)'!I4662)</f>
        <v/>
      </c>
      <c r="D4667" s="97" t="str">
        <f>IF(ISBLANK('Zusatzblatt (Perigon)'!J4662),"",'Zusatzblatt (Perigon)'!J4662)</f>
        <v/>
      </c>
      <c r="E4667" s="64" t="str">
        <f>IF(ISBLANK('Zusatzblatt (Perigon)'!K4662),"",'Zusatzblatt (Perigon)'!K4662)</f>
        <v/>
      </c>
      <c r="F4667" s="65"/>
      <c r="G4667" s="64"/>
      <c r="H4667" s="69" t="str">
        <f>IF(ISBLANK('Zusatzblatt (Perigon)'!L4662),"",'Zusatzblatt (Perigon)'!L4662)</f>
        <v/>
      </c>
      <c r="I4667" s="69" t="str">
        <f>IF(ISBLANK('Zusatzblatt (Perigon)'!M4662),"",'Zusatzblatt (Perigon)'!M4662)</f>
        <v/>
      </c>
      <c r="J4667" s="98" t="str">
        <f>IF(ISBLANK('Zusatzblatt (Perigon)'!N4662),"",'Zusatzblatt (Perigon)'!N4662)</f>
        <v/>
      </c>
      <c r="K4667" s="99" t="str">
        <f>IF(ISBLANK('Zusatzblatt (Perigon)'!J4662),"",'Zusatzblatt (Perigon)'!T4662)</f>
        <v/>
      </c>
      <c r="L4667" s="95" t="str">
        <f>IF(ISBLANK('Zusatzblatt (Perigon)'!O4662),"",'Zusatzblatt (Perigon)'!O4662)</f>
        <v/>
      </c>
      <c r="M4667" s="95" t="str">
        <f>IF(ISBLANK('Zusatzblatt (Perigon)'!R4662),"",'Zusatzblatt (Perigon)'!R4662)</f>
        <v/>
      </c>
      <c r="N4667" s="95" t="str">
        <f>IF(ISBLANK('Zusatzblatt (Perigon)'!P4662),"",'Zusatzblatt (Perigon)'!P4662)</f>
        <v/>
      </c>
      <c r="O4667" s="38" t="str">
        <f>IF($L4667="","",VLOOKUP($R4667,Tarife!$A$2:$R$599,13,FALSE))</f>
        <v/>
      </c>
      <c r="P4667" s="38" t="str">
        <f t="shared" si="72"/>
        <v/>
      </c>
      <c r="R4667" s="100" t="str">
        <f>Zusammenzug!$C$25&amp;"-"&amp;Zusammenzug!$A$7&amp;"-"&amp;Leistungen!L4667</f>
        <v>2026-Nicht beauftragte Spitex-Organisation-</v>
      </c>
    </row>
    <row r="4668" spans="1:18" x14ac:dyDescent="0.2">
      <c r="A4668" s="95" t="str">
        <f>IF(ISBLANK('Zusatzblatt (Perigon)'!E4663),"",'Zusatzblatt (Perigon)'!E4663)</f>
        <v/>
      </c>
      <c r="B4668" s="95" t="str">
        <f>IF(ISBLANK('Zusatzblatt (Perigon)'!G4663),"",'Zusatzblatt (Perigon)'!G4663)</f>
        <v/>
      </c>
      <c r="C4668" s="96" t="str">
        <f>IF(ISBLANK('Zusatzblatt (Perigon)'!I4663),"",'Zusatzblatt (Perigon)'!I4663)</f>
        <v/>
      </c>
      <c r="D4668" s="97" t="str">
        <f>IF(ISBLANK('Zusatzblatt (Perigon)'!J4663),"",'Zusatzblatt (Perigon)'!J4663)</f>
        <v/>
      </c>
      <c r="E4668" s="64" t="str">
        <f>IF(ISBLANK('Zusatzblatt (Perigon)'!K4663),"",'Zusatzblatt (Perigon)'!K4663)</f>
        <v/>
      </c>
      <c r="F4668" s="65"/>
      <c r="G4668" s="64"/>
      <c r="H4668" s="69" t="str">
        <f>IF(ISBLANK('Zusatzblatt (Perigon)'!L4663),"",'Zusatzblatt (Perigon)'!L4663)</f>
        <v/>
      </c>
      <c r="I4668" s="69" t="str">
        <f>IF(ISBLANK('Zusatzblatt (Perigon)'!M4663),"",'Zusatzblatt (Perigon)'!M4663)</f>
        <v/>
      </c>
      <c r="J4668" s="98" t="str">
        <f>IF(ISBLANK('Zusatzblatt (Perigon)'!N4663),"",'Zusatzblatt (Perigon)'!N4663)</f>
        <v/>
      </c>
      <c r="K4668" s="99" t="str">
        <f>IF(ISBLANK('Zusatzblatt (Perigon)'!J4663),"",'Zusatzblatt (Perigon)'!T4663)</f>
        <v/>
      </c>
      <c r="L4668" s="95" t="str">
        <f>IF(ISBLANK('Zusatzblatt (Perigon)'!O4663),"",'Zusatzblatt (Perigon)'!O4663)</f>
        <v/>
      </c>
      <c r="M4668" s="95" t="str">
        <f>IF(ISBLANK('Zusatzblatt (Perigon)'!R4663),"",'Zusatzblatt (Perigon)'!R4663)</f>
        <v/>
      </c>
      <c r="N4668" s="95" t="str">
        <f>IF(ISBLANK('Zusatzblatt (Perigon)'!P4663),"",'Zusatzblatt (Perigon)'!P4663)</f>
        <v/>
      </c>
      <c r="O4668" s="38" t="str">
        <f>IF($L4668="","",VLOOKUP($R4668,Tarife!$A$2:$R$599,13,FALSE))</f>
        <v/>
      </c>
      <c r="P4668" s="38" t="str">
        <f t="shared" si="72"/>
        <v/>
      </c>
      <c r="R4668" s="100" t="str">
        <f>Zusammenzug!$C$25&amp;"-"&amp;Zusammenzug!$A$7&amp;"-"&amp;Leistungen!L4668</f>
        <v>2026-Nicht beauftragte Spitex-Organisation-</v>
      </c>
    </row>
    <row r="4669" spans="1:18" x14ac:dyDescent="0.2">
      <c r="A4669" s="95" t="str">
        <f>IF(ISBLANK('Zusatzblatt (Perigon)'!E4664),"",'Zusatzblatt (Perigon)'!E4664)</f>
        <v/>
      </c>
      <c r="B4669" s="95" t="str">
        <f>IF(ISBLANK('Zusatzblatt (Perigon)'!G4664),"",'Zusatzblatt (Perigon)'!G4664)</f>
        <v/>
      </c>
      <c r="C4669" s="96" t="str">
        <f>IF(ISBLANK('Zusatzblatt (Perigon)'!I4664),"",'Zusatzblatt (Perigon)'!I4664)</f>
        <v/>
      </c>
      <c r="D4669" s="97" t="str">
        <f>IF(ISBLANK('Zusatzblatt (Perigon)'!J4664),"",'Zusatzblatt (Perigon)'!J4664)</f>
        <v/>
      </c>
      <c r="E4669" s="64" t="str">
        <f>IF(ISBLANK('Zusatzblatt (Perigon)'!K4664),"",'Zusatzblatt (Perigon)'!K4664)</f>
        <v/>
      </c>
      <c r="F4669" s="65"/>
      <c r="G4669" s="64"/>
      <c r="H4669" s="69" t="str">
        <f>IF(ISBLANK('Zusatzblatt (Perigon)'!L4664),"",'Zusatzblatt (Perigon)'!L4664)</f>
        <v/>
      </c>
      <c r="I4669" s="69" t="str">
        <f>IF(ISBLANK('Zusatzblatt (Perigon)'!M4664),"",'Zusatzblatt (Perigon)'!M4664)</f>
        <v/>
      </c>
      <c r="J4669" s="98" t="str">
        <f>IF(ISBLANK('Zusatzblatt (Perigon)'!N4664),"",'Zusatzblatt (Perigon)'!N4664)</f>
        <v/>
      </c>
      <c r="K4669" s="99" t="str">
        <f>IF(ISBLANK('Zusatzblatt (Perigon)'!J4664),"",'Zusatzblatt (Perigon)'!T4664)</f>
        <v/>
      </c>
      <c r="L4669" s="95" t="str">
        <f>IF(ISBLANK('Zusatzblatt (Perigon)'!O4664),"",'Zusatzblatt (Perigon)'!O4664)</f>
        <v/>
      </c>
      <c r="M4669" s="95" t="str">
        <f>IF(ISBLANK('Zusatzblatt (Perigon)'!R4664),"",'Zusatzblatt (Perigon)'!R4664)</f>
        <v/>
      </c>
      <c r="N4669" s="95" t="str">
        <f>IF(ISBLANK('Zusatzblatt (Perigon)'!P4664),"",'Zusatzblatt (Perigon)'!P4664)</f>
        <v/>
      </c>
      <c r="O4669" s="38" t="str">
        <f>IF($L4669="","",VLOOKUP($R4669,Tarife!$A$2:$R$599,13,FALSE))</f>
        <v/>
      </c>
      <c r="P4669" s="38" t="str">
        <f t="shared" si="72"/>
        <v/>
      </c>
      <c r="R4669" s="100" t="str">
        <f>Zusammenzug!$C$25&amp;"-"&amp;Zusammenzug!$A$7&amp;"-"&amp;Leistungen!L4669</f>
        <v>2026-Nicht beauftragte Spitex-Organisation-</v>
      </c>
    </row>
    <row r="4670" spans="1:18" x14ac:dyDescent="0.2">
      <c r="A4670" s="95" t="str">
        <f>IF(ISBLANK('Zusatzblatt (Perigon)'!E4665),"",'Zusatzblatt (Perigon)'!E4665)</f>
        <v/>
      </c>
      <c r="B4670" s="95" t="str">
        <f>IF(ISBLANK('Zusatzblatt (Perigon)'!G4665),"",'Zusatzblatt (Perigon)'!G4665)</f>
        <v/>
      </c>
      <c r="C4670" s="96" t="str">
        <f>IF(ISBLANK('Zusatzblatt (Perigon)'!I4665),"",'Zusatzblatt (Perigon)'!I4665)</f>
        <v/>
      </c>
      <c r="D4670" s="97" t="str">
        <f>IF(ISBLANK('Zusatzblatt (Perigon)'!J4665),"",'Zusatzblatt (Perigon)'!J4665)</f>
        <v/>
      </c>
      <c r="E4670" s="64" t="str">
        <f>IF(ISBLANK('Zusatzblatt (Perigon)'!K4665),"",'Zusatzblatt (Perigon)'!K4665)</f>
        <v/>
      </c>
      <c r="F4670" s="65"/>
      <c r="G4670" s="64"/>
      <c r="H4670" s="69" t="str">
        <f>IF(ISBLANK('Zusatzblatt (Perigon)'!L4665),"",'Zusatzblatt (Perigon)'!L4665)</f>
        <v/>
      </c>
      <c r="I4670" s="69" t="str">
        <f>IF(ISBLANK('Zusatzblatt (Perigon)'!M4665),"",'Zusatzblatt (Perigon)'!M4665)</f>
        <v/>
      </c>
      <c r="J4670" s="98" t="str">
        <f>IF(ISBLANK('Zusatzblatt (Perigon)'!N4665),"",'Zusatzblatt (Perigon)'!N4665)</f>
        <v/>
      </c>
      <c r="K4670" s="99" t="str">
        <f>IF(ISBLANK('Zusatzblatt (Perigon)'!J4665),"",'Zusatzblatt (Perigon)'!T4665)</f>
        <v/>
      </c>
      <c r="L4670" s="95" t="str">
        <f>IF(ISBLANK('Zusatzblatt (Perigon)'!O4665),"",'Zusatzblatt (Perigon)'!O4665)</f>
        <v/>
      </c>
      <c r="M4670" s="95" t="str">
        <f>IF(ISBLANK('Zusatzblatt (Perigon)'!R4665),"",'Zusatzblatt (Perigon)'!R4665)</f>
        <v/>
      </c>
      <c r="N4670" s="95" t="str">
        <f>IF(ISBLANK('Zusatzblatt (Perigon)'!P4665),"",'Zusatzblatt (Perigon)'!P4665)</f>
        <v/>
      </c>
      <c r="O4670" s="38" t="str">
        <f>IF($L4670="","",VLOOKUP($R4670,Tarife!$A$2:$R$599,13,FALSE))</f>
        <v/>
      </c>
      <c r="P4670" s="38" t="str">
        <f t="shared" si="72"/>
        <v/>
      </c>
      <c r="R4670" s="100" t="str">
        <f>Zusammenzug!$C$25&amp;"-"&amp;Zusammenzug!$A$7&amp;"-"&amp;Leistungen!L4670</f>
        <v>2026-Nicht beauftragte Spitex-Organisation-</v>
      </c>
    </row>
    <row r="4671" spans="1:18" x14ac:dyDescent="0.2">
      <c r="A4671" s="95" t="str">
        <f>IF(ISBLANK('Zusatzblatt (Perigon)'!E4666),"",'Zusatzblatt (Perigon)'!E4666)</f>
        <v/>
      </c>
      <c r="B4671" s="95" t="str">
        <f>IF(ISBLANK('Zusatzblatt (Perigon)'!G4666),"",'Zusatzblatt (Perigon)'!G4666)</f>
        <v/>
      </c>
      <c r="C4671" s="96" t="str">
        <f>IF(ISBLANK('Zusatzblatt (Perigon)'!I4666),"",'Zusatzblatt (Perigon)'!I4666)</f>
        <v/>
      </c>
      <c r="D4671" s="97" t="str">
        <f>IF(ISBLANK('Zusatzblatt (Perigon)'!J4666),"",'Zusatzblatt (Perigon)'!J4666)</f>
        <v/>
      </c>
      <c r="E4671" s="64" t="str">
        <f>IF(ISBLANK('Zusatzblatt (Perigon)'!K4666),"",'Zusatzblatt (Perigon)'!K4666)</f>
        <v/>
      </c>
      <c r="F4671" s="65"/>
      <c r="G4671" s="64"/>
      <c r="H4671" s="69" t="str">
        <f>IF(ISBLANK('Zusatzblatt (Perigon)'!L4666),"",'Zusatzblatt (Perigon)'!L4666)</f>
        <v/>
      </c>
      <c r="I4671" s="69" t="str">
        <f>IF(ISBLANK('Zusatzblatt (Perigon)'!M4666),"",'Zusatzblatt (Perigon)'!M4666)</f>
        <v/>
      </c>
      <c r="J4671" s="98" t="str">
        <f>IF(ISBLANK('Zusatzblatt (Perigon)'!N4666),"",'Zusatzblatt (Perigon)'!N4666)</f>
        <v/>
      </c>
      <c r="K4671" s="99" t="str">
        <f>IF(ISBLANK('Zusatzblatt (Perigon)'!J4666),"",'Zusatzblatt (Perigon)'!T4666)</f>
        <v/>
      </c>
      <c r="L4671" s="95" t="str">
        <f>IF(ISBLANK('Zusatzblatt (Perigon)'!O4666),"",'Zusatzblatt (Perigon)'!O4666)</f>
        <v/>
      </c>
      <c r="M4671" s="95" t="str">
        <f>IF(ISBLANK('Zusatzblatt (Perigon)'!R4666),"",'Zusatzblatt (Perigon)'!R4666)</f>
        <v/>
      </c>
      <c r="N4671" s="95" t="str">
        <f>IF(ISBLANK('Zusatzblatt (Perigon)'!P4666),"",'Zusatzblatt (Perigon)'!P4666)</f>
        <v/>
      </c>
      <c r="O4671" s="38" t="str">
        <f>IF($L4671="","",VLOOKUP($R4671,Tarife!$A$2:$R$599,13,FALSE))</f>
        <v/>
      </c>
      <c r="P4671" s="38" t="str">
        <f t="shared" si="72"/>
        <v/>
      </c>
      <c r="R4671" s="100" t="str">
        <f>Zusammenzug!$C$25&amp;"-"&amp;Zusammenzug!$A$7&amp;"-"&amp;Leistungen!L4671</f>
        <v>2026-Nicht beauftragte Spitex-Organisation-</v>
      </c>
    </row>
    <row r="4672" spans="1:18" x14ac:dyDescent="0.2">
      <c r="A4672" s="95" t="str">
        <f>IF(ISBLANK('Zusatzblatt (Perigon)'!E4667),"",'Zusatzblatt (Perigon)'!E4667)</f>
        <v/>
      </c>
      <c r="B4672" s="95" t="str">
        <f>IF(ISBLANK('Zusatzblatt (Perigon)'!G4667),"",'Zusatzblatt (Perigon)'!G4667)</f>
        <v/>
      </c>
      <c r="C4672" s="96" t="str">
        <f>IF(ISBLANK('Zusatzblatt (Perigon)'!I4667),"",'Zusatzblatt (Perigon)'!I4667)</f>
        <v/>
      </c>
      <c r="D4672" s="97" t="str">
        <f>IF(ISBLANK('Zusatzblatt (Perigon)'!J4667),"",'Zusatzblatt (Perigon)'!J4667)</f>
        <v/>
      </c>
      <c r="E4672" s="64" t="str">
        <f>IF(ISBLANK('Zusatzblatt (Perigon)'!K4667),"",'Zusatzblatt (Perigon)'!K4667)</f>
        <v/>
      </c>
      <c r="F4672" s="65"/>
      <c r="G4672" s="64"/>
      <c r="H4672" s="69" t="str">
        <f>IF(ISBLANK('Zusatzblatt (Perigon)'!L4667),"",'Zusatzblatt (Perigon)'!L4667)</f>
        <v/>
      </c>
      <c r="I4672" s="69" t="str">
        <f>IF(ISBLANK('Zusatzblatt (Perigon)'!M4667),"",'Zusatzblatt (Perigon)'!M4667)</f>
        <v/>
      </c>
      <c r="J4672" s="98" t="str">
        <f>IF(ISBLANK('Zusatzblatt (Perigon)'!N4667),"",'Zusatzblatt (Perigon)'!N4667)</f>
        <v/>
      </c>
      <c r="K4672" s="99" t="str">
        <f>IF(ISBLANK('Zusatzblatt (Perigon)'!J4667),"",'Zusatzblatt (Perigon)'!T4667)</f>
        <v/>
      </c>
      <c r="L4672" s="95" t="str">
        <f>IF(ISBLANK('Zusatzblatt (Perigon)'!O4667),"",'Zusatzblatt (Perigon)'!O4667)</f>
        <v/>
      </c>
      <c r="M4672" s="95" t="str">
        <f>IF(ISBLANK('Zusatzblatt (Perigon)'!R4667),"",'Zusatzblatt (Perigon)'!R4667)</f>
        <v/>
      </c>
      <c r="N4672" s="95" t="str">
        <f>IF(ISBLANK('Zusatzblatt (Perigon)'!P4667),"",'Zusatzblatt (Perigon)'!P4667)</f>
        <v/>
      </c>
      <c r="O4672" s="38" t="str">
        <f>IF($L4672="","",VLOOKUP($R4672,Tarife!$A$2:$R$599,13,FALSE))</f>
        <v/>
      </c>
      <c r="P4672" s="38" t="str">
        <f t="shared" si="72"/>
        <v/>
      </c>
      <c r="R4672" s="100" t="str">
        <f>Zusammenzug!$C$25&amp;"-"&amp;Zusammenzug!$A$7&amp;"-"&amp;Leistungen!L4672</f>
        <v>2026-Nicht beauftragte Spitex-Organisation-</v>
      </c>
    </row>
    <row r="4673" spans="1:18" x14ac:dyDescent="0.2">
      <c r="A4673" s="95" t="str">
        <f>IF(ISBLANK('Zusatzblatt (Perigon)'!E4668),"",'Zusatzblatt (Perigon)'!E4668)</f>
        <v/>
      </c>
      <c r="B4673" s="95" t="str">
        <f>IF(ISBLANK('Zusatzblatt (Perigon)'!G4668),"",'Zusatzblatt (Perigon)'!G4668)</f>
        <v/>
      </c>
      <c r="C4673" s="96" t="str">
        <f>IF(ISBLANK('Zusatzblatt (Perigon)'!I4668),"",'Zusatzblatt (Perigon)'!I4668)</f>
        <v/>
      </c>
      <c r="D4673" s="97" t="str">
        <f>IF(ISBLANK('Zusatzblatt (Perigon)'!J4668),"",'Zusatzblatt (Perigon)'!J4668)</f>
        <v/>
      </c>
      <c r="E4673" s="64" t="str">
        <f>IF(ISBLANK('Zusatzblatt (Perigon)'!K4668),"",'Zusatzblatt (Perigon)'!K4668)</f>
        <v/>
      </c>
      <c r="F4673" s="65"/>
      <c r="G4673" s="64"/>
      <c r="H4673" s="69" t="str">
        <f>IF(ISBLANK('Zusatzblatt (Perigon)'!L4668),"",'Zusatzblatt (Perigon)'!L4668)</f>
        <v/>
      </c>
      <c r="I4673" s="69" t="str">
        <f>IF(ISBLANK('Zusatzblatt (Perigon)'!M4668),"",'Zusatzblatt (Perigon)'!M4668)</f>
        <v/>
      </c>
      <c r="J4673" s="98" t="str">
        <f>IF(ISBLANK('Zusatzblatt (Perigon)'!N4668),"",'Zusatzblatt (Perigon)'!N4668)</f>
        <v/>
      </c>
      <c r="K4673" s="99" t="str">
        <f>IF(ISBLANK('Zusatzblatt (Perigon)'!J4668),"",'Zusatzblatt (Perigon)'!T4668)</f>
        <v/>
      </c>
      <c r="L4673" s="95" t="str">
        <f>IF(ISBLANK('Zusatzblatt (Perigon)'!O4668),"",'Zusatzblatt (Perigon)'!O4668)</f>
        <v/>
      </c>
      <c r="M4673" s="95" t="str">
        <f>IF(ISBLANK('Zusatzblatt (Perigon)'!R4668),"",'Zusatzblatt (Perigon)'!R4668)</f>
        <v/>
      </c>
      <c r="N4673" s="95" t="str">
        <f>IF(ISBLANK('Zusatzblatt (Perigon)'!P4668),"",'Zusatzblatt (Perigon)'!P4668)</f>
        <v/>
      </c>
      <c r="O4673" s="38" t="str">
        <f>IF($L4673="","",VLOOKUP($R4673,Tarife!$A$2:$R$599,13,FALSE))</f>
        <v/>
      </c>
      <c r="P4673" s="38" t="str">
        <f t="shared" si="72"/>
        <v/>
      </c>
      <c r="R4673" s="100" t="str">
        <f>Zusammenzug!$C$25&amp;"-"&amp;Zusammenzug!$A$7&amp;"-"&amp;Leistungen!L4673</f>
        <v>2026-Nicht beauftragte Spitex-Organisation-</v>
      </c>
    </row>
    <row r="4674" spans="1:18" x14ac:dyDescent="0.2">
      <c r="A4674" s="95" t="str">
        <f>IF(ISBLANK('Zusatzblatt (Perigon)'!E4669),"",'Zusatzblatt (Perigon)'!E4669)</f>
        <v/>
      </c>
      <c r="B4674" s="95" t="str">
        <f>IF(ISBLANK('Zusatzblatt (Perigon)'!G4669),"",'Zusatzblatt (Perigon)'!G4669)</f>
        <v/>
      </c>
      <c r="C4674" s="96" t="str">
        <f>IF(ISBLANK('Zusatzblatt (Perigon)'!I4669),"",'Zusatzblatt (Perigon)'!I4669)</f>
        <v/>
      </c>
      <c r="D4674" s="97" t="str">
        <f>IF(ISBLANK('Zusatzblatt (Perigon)'!J4669),"",'Zusatzblatt (Perigon)'!J4669)</f>
        <v/>
      </c>
      <c r="E4674" s="64" t="str">
        <f>IF(ISBLANK('Zusatzblatt (Perigon)'!K4669),"",'Zusatzblatt (Perigon)'!K4669)</f>
        <v/>
      </c>
      <c r="F4674" s="65"/>
      <c r="G4674" s="64"/>
      <c r="H4674" s="69" t="str">
        <f>IF(ISBLANK('Zusatzblatt (Perigon)'!L4669),"",'Zusatzblatt (Perigon)'!L4669)</f>
        <v/>
      </c>
      <c r="I4674" s="69" t="str">
        <f>IF(ISBLANK('Zusatzblatt (Perigon)'!M4669),"",'Zusatzblatt (Perigon)'!M4669)</f>
        <v/>
      </c>
      <c r="J4674" s="98" t="str">
        <f>IF(ISBLANK('Zusatzblatt (Perigon)'!N4669),"",'Zusatzblatt (Perigon)'!N4669)</f>
        <v/>
      </c>
      <c r="K4674" s="99" t="str">
        <f>IF(ISBLANK('Zusatzblatt (Perigon)'!J4669),"",'Zusatzblatt (Perigon)'!T4669)</f>
        <v/>
      </c>
      <c r="L4674" s="95" t="str">
        <f>IF(ISBLANK('Zusatzblatt (Perigon)'!O4669),"",'Zusatzblatt (Perigon)'!O4669)</f>
        <v/>
      </c>
      <c r="M4674" s="95" t="str">
        <f>IF(ISBLANK('Zusatzblatt (Perigon)'!R4669),"",'Zusatzblatt (Perigon)'!R4669)</f>
        <v/>
      </c>
      <c r="N4674" s="95" t="str">
        <f>IF(ISBLANK('Zusatzblatt (Perigon)'!P4669),"",'Zusatzblatt (Perigon)'!P4669)</f>
        <v/>
      </c>
      <c r="O4674" s="38" t="str">
        <f>IF($L4674="","",VLOOKUP($R4674,Tarife!$A$2:$R$599,13,FALSE))</f>
        <v/>
      </c>
      <c r="P4674" s="38" t="str">
        <f t="shared" si="72"/>
        <v/>
      </c>
      <c r="R4674" s="100" t="str">
        <f>Zusammenzug!$C$25&amp;"-"&amp;Zusammenzug!$A$7&amp;"-"&amp;Leistungen!L4674</f>
        <v>2026-Nicht beauftragte Spitex-Organisation-</v>
      </c>
    </row>
    <row r="4675" spans="1:18" x14ac:dyDescent="0.2">
      <c r="A4675" s="95" t="str">
        <f>IF(ISBLANK('Zusatzblatt (Perigon)'!E4670),"",'Zusatzblatt (Perigon)'!E4670)</f>
        <v/>
      </c>
      <c r="B4675" s="95" t="str">
        <f>IF(ISBLANK('Zusatzblatt (Perigon)'!G4670),"",'Zusatzblatt (Perigon)'!G4670)</f>
        <v/>
      </c>
      <c r="C4675" s="96" t="str">
        <f>IF(ISBLANK('Zusatzblatt (Perigon)'!I4670),"",'Zusatzblatt (Perigon)'!I4670)</f>
        <v/>
      </c>
      <c r="D4675" s="97" t="str">
        <f>IF(ISBLANK('Zusatzblatt (Perigon)'!J4670),"",'Zusatzblatt (Perigon)'!J4670)</f>
        <v/>
      </c>
      <c r="E4675" s="64" t="str">
        <f>IF(ISBLANK('Zusatzblatt (Perigon)'!K4670),"",'Zusatzblatt (Perigon)'!K4670)</f>
        <v/>
      </c>
      <c r="F4675" s="65"/>
      <c r="G4675" s="64"/>
      <c r="H4675" s="69" t="str">
        <f>IF(ISBLANK('Zusatzblatt (Perigon)'!L4670),"",'Zusatzblatt (Perigon)'!L4670)</f>
        <v/>
      </c>
      <c r="I4675" s="69" t="str">
        <f>IF(ISBLANK('Zusatzblatt (Perigon)'!M4670),"",'Zusatzblatt (Perigon)'!M4670)</f>
        <v/>
      </c>
      <c r="J4675" s="98" t="str">
        <f>IF(ISBLANK('Zusatzblatt (Perigon)'!N4670),"",'Zusatzblatt (Perigon)'!N4670)</f>
        <v/>
      </c>
      <c r="K4675" s="99" t="str">
        <f>IF(ISBLANK('Zusatzblatt (Perigon)'!J4670),"",'Zusatzblatt (Perigon)'!T4670)</f>
        <v/>
      </c>
      <c r="L4675" s="95" t="str">
        <f>IF(ISBLANK('Zusatzblatt (Perigon)'!O4670),"",'Zusatzblatt (Perigon)'!O4670)</f>
        <v/>
      </c>
      <c r="M4675" s="95" t="str">
        <f>IF(ISBLANK('Zusatzblatt (Perigon)'!R4670),"",'Zusatzblatt (Perigon)'!R4670)</f>
        <v/>
      </c>
      <c r="N4675" s="95" t="str">
        <f>IF(ISBLANK('Zusatzblatt (Perigon)'!P4670),"",'Zusatzblatt (Perigon)'!P4670)</f>
        <v/>
      </c>
      <c r="O4675" s="38" t="str">
        <f>IF($L4675="","",VLOOKUP($R4675,Tarife!$A$2:$R$599,13,FALSE))</f>
        <v/>
      </c>
      <c r="P4675" s="38" t="str">
        <f t="shared" si="72"/>
        <v/>
      </c>
      <c r="R4675" s="100" t="str">
        <f>Zusammenzug!$C$25&amp;"-"&amp;Zusammenzug!$A$7&amp;"-"&amp;Leistungen!L4675</f>
        <v>2026-Nicht beauftragte Spitex-Organisation-</v>
      </c>
    </row>
    <row r="4676" spans="1:18" x14ac:dyDescent="0.2">
      <c r="A4676" s="95" t="str">
        <f>IF(ISBLANK('Zusatzblatt (Perigon)'!E4671),"",'Zusatzblatt (Perigon)'!E4671)</f>
        <v/>
      </c>
      <c r="B4676" s="95" t="str">
        <f>IF(ISBLANK('Zusatzblatt (Perigon)'!G4671),"",'Zusatzblatt (Perigon)'!G4671)</f>
        <v/>
      </c>
      <c r="C4676" s="96" t="str">
        <f>IF(ISBLANK('Zusatzblatt (Perigon)'!I4671),"",'Zusatzblatt (Perigon)'!I4671)</f>
        <v/>
      </c>
      <c r="D4676" s="97" t="str">
        <f>IF(ISBLANK('Zusatzblatt (Perigon)'!J4671),"",'Zusatzblatt (Perigon)'!J4671)</f>
        <v/>
      </c>
      <c r="E4676" s="64" t="str">
        <f>IF(ISBLANK('Zusatzblatt (Perigon)'!K4671),"",'Zusatzblatt (Perigon)'!K4671)</f>
        <v/>
      </c>
      <c r="F4676" s="65"/>
      <c r="G4676" s="64"/>
      <c r="H4676" s="69" t="str">
        <f>IF(ISBLANK('Zusatzblatt (Perigon)'!L4671),"",'Zusatzblatt (Perigon)'!L4671)</f>
        <v/>
      </c>
      <c r="I4676" s="69" t="str">
        <f>IF(ISBLANK('Zusatzblatt (Perigon)'!M4671),"",'Zusatzblatt (Perigon)'!M4671)</f>
        <v/>
      </c>
      <c r="J4676" s="98" t="str">
        <f>IF(ISBLANK('Zusatzblatt (Perigon)'!N4671),"",'Zusatzblatt (Perigon)'!N4671)</f>
        <v/>
      </c>
      <c r="K4676" s="99" t="str">
        <f>IF(ISBLANK('Zusatzblatt (Perigon)'!J4671),"",'Zusatzblatt (Perigon)'!T4671)</f>
        <v/>
      </c>
      <c r="L4676" s="95" t="str">
        <f>IF(ISBLANK('Zusatzblatt (Perigon)'!O4671),"",'Zusatzblatt (Perigon)'!O4671)</f>
        <v/>
      </c>
      <c r="M4676" s="95" t="str">
        <f>IF(ISBLANK('Zusatzblatt (Perigon)'!R4671),"",'Zusatzblatt (Perigon)'!R4671)</f>
        <v/>
      </c>
      <c r="N4676" s="95" t="str">
        <f>IF(ISBLANK('Zusatzblatt (Perigon)'!P4671),"",'Zusatzblatt (Perigon)'!P4671)</f>
        <v/>
      </c>
      <c r="O4676" s="38" t="str">
        <f>IF($L4676="","",VLOOKUP($R4676,Tarife!$A$2:$R$599,13,FALSE))</f>
        <v/>
      </c>
      <c r="P4676" s="38" t="str">
        <f t="shared" si="72"/>
        <v/>
      </c>
      <c r="R4676" s="100" t="str">
        <f>Zusammenzug!$C$25&amp;"-"&amp;Zusammenzug!$A$7&amp;"-"&amp;Leistungen!L4676</f>
        <v>2026-Nicht beauftragte Spitex-Organisation-</v>
      </c>
    </row>
    <row r="4677" spans="1:18" x14ac:dyDescent="0.2">
      <c r="A4677" s="95" t="str">
        <f>IF(ISBLANK('Zusatzblatt (Perigon)'!E4672),"",'Zusatzblatt (Perigon)'!E4672)</f>
        <v/>
      </c>
      <c r="B4677" s="95" t="str">
        <f>IF(ISBLANK('Zusatzblatt (Perigon)'!G4672),"",'Zusatzblatt (Perigon)'!G4672)</f>
        <v/>
      </c>
      <c r="C4677" s="96" t="str">
        <f>IF(ISBLANK('Zusatzblatt (Perigon)'!I4672),"",'Zusatzblatt (Perigon)'!I4672)</f>
        <v/>
      </c>
      <c r="D4677" s="97" t="str">
        <f>IF(ISBLANK('Zusatzblatt (Perigon)'!J4672),"",'Zusatzblatt (Perigon)'!J4672)</f>
        <v/>
      </c>
      <c r="E4677" s="64" t="str">
        <f>IF(ISBLANK('Zusatzblatt (Perigon)'!K4672),"",'Zusatzblatt (Perigon)'!K4672)</f>
        <v/>
      </c>
      <c r="F4677" s="65"/>
      <c r="G4677" s="64"/>
      <c r="H4677" s="69" t="str">
        <f>IF(ISBLANK('Zusatzblatt (Perigon)'!L4672),"",'Zusatzblatt (Perigon)'!L4672)</f>
        <v/>
      </c>
      <c r="I4677" s="69" t="str">
        <f>IF(ISBLANK('Zusatzblatt (Perigon)'!M4672),"",'Zusatzblatt (Perigon)'!M4672)</f>
        <v/>
      </c>
      <c r="J4677" s="98" t="str">
        <f>IF(ISBLANK('Zusatzblatt (Perigon)'!N4672),"",'Zusatzblatt (Perigon)'!N4672)</f>
        <v/>
      </c>
      <c r="K4677" s="99" t="str">
        <f>IF(ISBLANK('Zusatzblatt (Perigon)'!J4672),"",'Zusatzblatt (Perigon)'!T4672)</f>
        <v/>
      </c>
      <c r="L4677" s="95" t="str">
        <f>IF(ISBLANK('Zusatzblatt (Perigon)'!O4672),"",'Zusatzblatt (Perigon)'!O4672)</f>
        <v/>
      </c>
      <c r="M4677" s="95" t="str">
        <f>IF(ISBLANK('Zusatzblatt (Perigon)'!R4672),"",'Zusatzblatt (Perigon)'!R4672)</f>
        <v/>
      </c>
      <c r="N4677" s="95" t="str">
        <f>IF(ISBLANK('Zusatzblatt (Perigon)'!P4672),"",'Zusatzblatt (Perigon)'!P4672)</f>
        <v/>
      </c>
      <c r="O4677" s="38" t="str">
        <f>IF($L4677="","",VLOOKUP($R4677,Tarife!$A$2:$R$599,13,FALSE))</f>
        <v/>
      </c>
      <c r="P4677" s="38" t="str">
        <f t="shared" si="72"/>
        <v/>
      </c>
      <c r="R4677" s="100" t="str">
        <f>Zusammenzug!$C$25&amp;"-"&amp;Zusammenzug!$A$7&amp;"-"&amp;Leistungen!L4677</f>
        <v>2026-Nicht beauftragte Spitex-Organisation-</v>
      </c>
    </row>
    <row r="4678" spans="1:18" x14ac:dyDescent="0.2">
      <c r="A4678" s="95" t="str">
        <f>IF(ISBLANK('Zusatzblatt (Perigon)'!E4673),"",'Zusatzblatt (Perigon)'!E4673)</f>
        <v/>
      </c>
      <c r="B4678" s="95" t="str">
        <f>IF(ISBLANK('Zusatzblatt (Perigon)'!G4673),"",'Zusatzblatt (Perigon)'!G4673)</f>
        <v/>
      </c>
      <c r="C4678" s="96" t="str">
        <f>IF(ISBLANK('Zusatzblatt (Perigon)'!I4673),"",'Zusatzblatt (Perigon)'!I4673)</f>
        <v/>
      </c>
      <c r="D4678" s="97" t="str">
        <f>IF(ISBLANK('Zusatzblatt (Perigon)'!J4673),"",'Zusatzblatt (Perigon)'!J4673)</f>
        <v/>
      </c>
      <c r="E4678" s="64" t="str">
        <f>IF(ISBLANK('Zusatzblatt (Perigon)'!K4673),"",'Zusatzblatt (Perigon)'!K4673)</f>
        <v/>
      </c>
      <c r="F4678" s="65"/>
      <c r="G4678" s="64"/>
      <c r="H4678" s="69" t="str">
        <f>IF(ISBLANK('Zusatzblatt (Perigon)'!L4673),"",'Zusatzblatt (Perigon)'!L4673)</f>
        <v/>
      </c>
      <c r="I4678" s="69" t="str">
        <f>IF(ISBLANK('Zusatzblatt (Perigon)'!M4673),"",'Zusatzblatt (Perigon)'!M4673)</f>
        <v/>
      </c>
      <c r="J4678" s="98" t="str">
        <f>IF(ISBLANK('Zusatzblatt (Perigon)'!N4673),"",'Zusatzblatt (Perigon)'!N4673)</f>
        <v/>
      </c>
      <c r="K4678" s="99" t="str">
        <f>IF(ISBLANK('Zusatzblatt (Perigon)'!J4673),"",'Zusatzblatt (Perigon)'!T4673)</f>
        <v/>
      </c>
      <c r="L4678" s="95" t="str">
        <f>IF(ISBLANK('Zusatzblatt (Perigon)'!O4673),"",'Zusatzblatt (Perigon)'!O4673)</f>
        <v/>
      </c>
      <c r="M4678" s="95" t="str">
        <f>IF(ISBLANK('Zusatzblatt (Perigon)'!R4673),"",'Zusatzblatt (Perigon)'!R4673)</f>
        <v/>
      </c>
      <c r="N4678" s="95" t="str">
        <f>IF(ISBLANK('Zusatzblatt (Perigon)'!P4673),"",'Zusatzblatt (Perigon)'!P4673)</f>
        <v/>
      </c>
      <c r="O4678" s="38" t="str">
        <f>IF($L4678="","",VLOOKUP($R4678,Tarife!$A$2:$R$599,13,FALSE))</f>
        <v/>
      </c>
      <c r="P4678" s="38" t="str">
        <f t="shared" si="72"/>
        <v/>
      </c>
      <c r="R4678" s="100" t="str">
        <f>Zusammenzug!$C$25&amp;"-"&amp;Zusammenzug!$A$7&amp;"-"&amp;Leistungen!L4678</f>
        <v>2026-Nicht beauftragte Spitex-Organisation-</v>
      </c>
    </row>
    <row r="4679" spans="1:18" x14ac:dyDescent="0.2">
      <c r="A4679" s="95" t="str">
        <f>IF(ISBLANK('Zusatzblatt (Perigon)'!E4674),"",'Zusatzblatt (Perigon)'!E4674)</f>
        <v/>
      </c>
      <c r="B4679" s="95" t="str">
        <f>IF(ISBLANK('Zusatzblatt (Perigon)'!G4674),"",'Zusatzblatt (Perigon)'!G4674)</f>
        <v/>
      </c>
      <c r="C4679" s="96" t="str">
        <f>IF(ISBLANK('Zusatzblatt (Perigon)'!I4674),"",'Zusatzblatt (Perigon)'!I4674)</f>
        <v/>
      </c>
      <c r="D4679" s="97" t="str">
        <f>IF(ISBLANK('Zusatzblatt (Perigon)'!J4674),"",'Zusatzblatt (Perigon)'!J4674)</f>
        <v/>
      </c>
      <c r="E4679" s="64" t="str">
        <f>IF(ISBLANK('Zusatzblatt (Perigon)'!K4674),"",'Zusatzblatt (Perigon)'!K4674)</f>
        <v/>
      </c>
      <c r="F4679" s="65"/>
      <c r="G4679" s="64"/>
      <c r="H4679" s="69" t="str">
        <f>IF(ISBLANK('Zusatzblatt (Perigon)'!L4674),"",'Zusatzblatt (Perigon)'!L4674)</f>
        <v/>
      </c>
      <c r="I4679" s="69" t="str">
        <f>IF(ISBLANK('Zusatzblatt (Perigon)'!M4674),"",'Zusatzblatt (Perigon)'!M4674)</f>
        <v/>
      </c>
      <c r="J4679" s="98" t="str">
        <f>IF(ISBLANK('Zusatzblatt (Perigon)'!N4674),"",'Zusatzblatt (Perigon)'!N4674)</f>
        <v/>
      </c>
      <c r="K4679" s="99" t="str">
        <f>IF(ISBLANK('Zusatzblatt (Perigon)'!J4674),"",'Zusatzblatt (Perigon)'!T4674)</f>
        <v/>
      </c>
      <c r="L4679" s="95" t="str">
        <f>IF(ISBLANK('Zusatzblatt (Perigon)'!O4674),"",'Zusatzblatt (Perigon)'!O4674)</f>
        <v/>
      </c>
      <c r="M4679" s="95" t="str">
        <f>IF(ISBLANK('Zusatzblatt (Perigon)'!R4674),"",'Zusatzblatt (Perigon)'!R4674)</f>
        <v/>
      </c>
      <c r="N4679" s="95" t="str">
        <f>IF(ISBLANK('Zusatzblatt (Perigon)'!P4674),"",'Zusatzblatt (Perigon)'!P4674)</f>
        <v/>
      </c>
      <c r="O4679" s="38" t="str">
        <f>IF($L4679="","",VLOOKUP($R4679,Tarife!$A$2:$R$599,13,FALSE))</f>
        <v/>
      </c>
      <c r="P4679" s="38" t="str">
        <f t="shared" si="72"/>
        <v/>
      </c>
      <c r="R4679" s="100" t="str">
        <f>Zusammenzug!$C$25&amp;"-"&amp;Zusammenzug!$A$7&amp;"-"&amp;Leistungen!L4679</f>
        <v>2026-Nicht beauftragte Spitex-Organisation-</v>
      </c>
    </row>
    <row r="4680" spans="1:18" x14ac:dyDescent="0.2">
      <c r="A4680" s="95" t="str">
        <f>IF(ISBLANK('Zusatzblatt (Perigon)'!E4675),"",'Zusatzblatt (Perigon)'!E4675)</f>
        <v/>
      </c>
      <c r="B4680" s="95" t="str">
        <f>IF(ISBLANK('Zusatzblatt (Perigon)'!G4675),"",'Zusatzblatt (Perigon)'!G4675)</f>
        <v/>
      </c>
      <c r="C4680" s="96" t="str">
        <f>IF(ISBLANK('Zusatzblatt (Perigon)'!I4675),"",'Zusatzblatt (Perigon)'!I4675)</f>
        <v/>
      </c>
      <c r="D4680" s="97" t="str">
        <f>IF(ISBLANK('Zusatzblatt (Perigon)'!J4675),"",'Zusatzblatt (Perigon)'!J4675)</f>
        <v/>
      </c>
      <c r="E4680" s="64" t="str">
        <f>IF(ISBLANK('Zusatzblatt (Perigon)'!K4675),"",'Zusatzblatt (Perigon)'!K4675)</f>
        <v/>
      </c>
      <c r="F4680" s="65"/>
      <c r="G4680" s="64"/>
      <c r="H4680" s="69" t="str">
        <f>IF(ISBLANK('Zusatzblatt (Perigon)'!L4675),"",'Zusatzblatt (Perigon)'!L4675)</f>
        <v/>
      </c>
      <c r="I4680" s="69" t="str">
        <f>IF(ISBLANK('Zusatzblatt (Perigon)'!M4675),"",'Zusatzblatt (Perigon)'!M4675)</f>
        <v/>
      </c>
      <c r="J4680" s="98" t="str">
        <f>IF(ISBLANK('Zusatzblatt (Perigon)'!N4675),"",'Zusatzblatt (Perigon)'!N4675)</f>
        <v/>
      </c>
      <c r="K4680" s="99" t="str">
        <f>IF(ISBLANK('Zusatzblatt (Perigon)'!J4675),"",'Zusatzblatt (Perigon)'!T4675)</f>
        <v/>
      </c>
      <c r="L4680" s="95" t="str">
        <f>IF(ISBLANK('Zusatzblatt (Perigon)'!O4675),"",'Zusatzblatt (Perigon)'!O4675)</f>
        <v/>
      </c>
      <c r="M4680" s="95" t="str">
        <f>IF(ISBLANK('Zusatzblatt (Perigon)'!R4675),"",'Zusatzblatt (Perigon)'!R4675)</f>
        <v/>
      </c>
      <c r="N4680" s="95" t="str">
        <f>IF(ISBLANK('Zusatzblatt (Perigon)'!P4675),"",'Zusatzblatt (Perigon)'!P4675)</f>
        <v/>
      </c>
      <c r="O4680" s="38" t="str">
        <f>IF($L4680="","",VLOOKUP($R4680,Tarife!$A$2:$R$599,13,FALSE))</f>
        <v/>
      </c>
      <c r="P4680" s="38" t="str">
        <f t="shared" ref="P4680:P4743" si="73">IF(L4680="","",IF(AND($L4680="Pabe",N4680&lt;O4680),M4680*O4680,IF(N4680&lt;O4680,M4680*N4680,M4680*O4680)))</f>
        <v/>
      </c>
      <c r="R4680" s="100" t="str">
        <f>Zusammenzug!$C$25&amp;"-"&amp;Zusammenzug!$A$7&amp;"-"&amp;Leistungen!L4680</f>
        <v>2026-Nicht beauftragte Spitex-Organisation-</v>
      </c>
    </row>
    <row r="4681" spans="1:18" x14ac:dyDescent="0.2">
      <c r="A4681" s="95" t="str">
        <f>IF(ISBLANK('Zusatzblatt (Perigon)'!E4676),"",'Zusatzblatt (Perigon)'!E4676)</f>
        <v/>
      </c>
      <c r="B4681" s="95" t="str">
        <f>IF(ISBLANK('Zusatzblatt (Perigon)'!G4676),"",'Zusatzblatt (Perigon)'!G4676)</f>
        <v/>
      </c>
      <c r="C4681" s="96" t="str">
        <f>IF(ISBLANK('Zusatzblatt (Perigon)'!I4676),"",'Zusatzblatt (Perigon)'!I4676)</f>
        <v/>
      </c>
      <c r="D4681" s="97" t="str">
        <f>IF(ISBLANK('Zusatzblatt (Perigon)'!J4676),"",'Zusatzblatt (Perigon)'!J4676)</f>
        <v/>
      </c>
      <c r="E4681" s="64" t="str">
        <f>IF(ISBLANK('Zusatzblatt (Perigon)'!K4676),"",'Zusatzblatt (Perigon)'!K4676)</f>
        <v/>
      </c>
      <c r="F4681" s="65"/>
      <c r="G4681" s="64"/>
      <c r="H4681" s="69" t="str">
        <f>IF(ISBLANK('Zusatzblatt (Perigon)'!L4676),"",'Zusatzblatt (Perigon)'!L4676)</f>
        <v/>
      </c>
      <c r="I4681" s="69" t="str">
        <f>IF(ISBLANK('Zusatzblatt (Perigon)'!M4676),"",'Zusatzblatt (Perigon)'!M4676)</f>
        <v/>
      </c>
      <c r="J4681" s="98" t="str">
        <f>IF(ISBLANK('Zusatzblatt (Perigon)'!N4676),"",'Zusatzblatt (Perigon)'!N4676)</f>
        <v/>
      </c>
      <c r="K4681" s="99" t="str">
        <f>IF(ISBLANK('Zusatzblatt (Perigon)'!J4676),"",'Zusatzblatt (Perigon)'!T4676)</f>
        <v/>
      </c>
      <c r="L4681" s="95" t="str">
        <f>IF(ISBLANK('Zusatzblatt (Perigon)'!O4676),"",'Zusatzblatt (Perigon)'!O4676)</f>
        <v/>
      </c>
      <c r="M4681" s="95" t="str">
        <f>IF(ISBLANK('Zusatzblatt (Perigon)'!R4676),"",'Zusatzblatt (Perigon)'!R4676)</f>
        <v/>
      </c>
      <c r="N4681" s="95" t="str">
        <f>IF(ISBLANK('Zusatzblatt (Perigon)'!P4676),"",'Zusatzblatt (Perigon)'!P4676)</f>
        <v/>
      </c>
      <c r="O4681" s="38" t="str">
        <f>IF($L4681="","",VLOOKUP($R4681,Tarife!$A$2:$R$599,13,FALSE))</f>
        <v/>
      </c>
      <c r="P4681" s="38" t="str">
        <f t="shared" si="73"/>
        <v/>
      </c>
      <c r="R4681" s="100" t="str">
        <f>Zusammenzug!$C$25&amp;"-"&amp;Zusammenzug!$A$7&amp;"-"&amp;Leistungen!L4681</f>
        <v>2026-Nicht beauftragte Spitex-Organisation-</v>
      </c>
    </row>
    <row r="4682" spans="1:18" x14ac:dyDescent="0.2">
      <c r="A4682" s="95" t="str">
        <f>IF(ISBLANK('Zusatzblatt (Perigon)'!E4677),"",'Zusatzblatt (Perigon)'!E4677)</f>
        <v/>
      </c>
      <c r="B4682" s="95" t="str">
        <f>IF(ISBLANK('Zusatzblatt (Perigon)'!G4677),"",'Zusatzblatt (Perigon)'!G4677)</f>
        <v/>
      </c>
      <c r="C4682" s="96" t="str">
        <f>IF(ISBLANK('Zusatzblatt (Perigon)'!I4677),"",'Zusatzblatt (Perigon)'!I4677)</f>
        <v/>
      </c>
      <c r="D4682" s="97" t="str">
        <f>IF(ISBLANK('Zusatzblatt (Perigon)'!J4677),"",'Zusatzblatt (Perigon)'!J4677)</f>
        <v/>
      </c>
      <c r="E4682" s="64" t="str">
        <f>IF(ISBLANK('Zusatzblatt (Perigon)'!K4677),"",'Zusatzblatt (Perigon)'!K4677)</f>
        <v/>
      </c>
      <c r="F4682" s="65"/>
      <c r="G4682" s="64"/>
      <c r="H4682" s="69" t="str">
        <f>IF(ISBLANK('Zusatzblatt (Perigon)'!L4677),"",'Zusatzblatt (Perigon)'!L4677)</f>
        <v/>
      </c>
      <c r="I4682" s="69" t="str">
        <f>IF(ISBLANK('Zusatzblatt (Perigon)'!M4677),"",'Zusatzblatt (Perigon)'!M4677)</f>
        <v/>
      </c>
      <c r="J4682" s="98" t="str">
        <f>IF(ISBLANK('Zusatzblatt (Perigon)'!N4677),"",'Zusatzblatt (Perigon)'!N4677)</f>
        <v/>
      </c>
      <c r="K4682" s="99" t="str">
        <f>IF(ISBLANK('Zusatzblatt (Perigon)'!J4677),"",'Zusatzblatt (Perigon)'!T4677)</f>
        <v/>
      </c>
      <c r="L4682" s="95" t="str">
        <f>IF(ISBLANK('Zusatzblatt (Perigon)'!O4677),"",'Zusatzblatt (Perigon)'!O4677)</f>
        <v/>
      </c>
      <c r="M4682" s="95" t="str">
        <f>IF(ISBLANK('Zusatzblatt (Perigon)'!R4677),"",'Zusatzblatt (Perigon)'!R4677)</f>
        <v/>
      </c>
      <c r="N4682" s="95" t="str">
        <f>IF(ISBLANK('Zusatzblatt (Perigon)'!P4677),"",'Zusatzblatt (Perigon)'!P4677)</f>
        <v/>
      </c>
      <c r="O4682" s="38" t="str">
        <f>IF($L4682="","",VLOOKUP($R4682,Tarife!$A$2:$R$599,13,FALSE))</f>
        <v/>
      </c>
      <c r="P4682" s="38" t="str">
        <f t="shared" si="73"/>
        <v/>
      </c>
      <c r="R4682" s="100" t="str">
        <f>Zusammenzug!$C$25&amp;"-"&amp;Zusammenzug!$A$7&amp;"-"&amp;Leistungen!L4682</f>
        <v>2026-Nicht beauftragte Spitex-Organisation-</v>
      </c>
    </row>
    <row r="4683" spans="1:18" x14ac:dyDescent="0.2">
      <c r="A4683" s="95" t="str">
        <f>IF(ISBLANK('Zusatzblatt (Perigon)'!E4678),"",'Zusatzblatt (Perigon)'!E4678)</f>
        <v/>
      </c>
      <c r="B4683" s="95" t="str">
        <f>IF(ISBLANK('Zusatzblatt (Perigon)'!G4678),"",'Zusatzblatt (Perigon)'!G4678)</f>
        <v/>
      </c>
      <c r="C4683" s="96" t="str">
        <f>IF(ISBLANK('Zusatzblatt (Perigon)'!I4678),"",'Zusatzblatt (Perigon)'!I4678)</f>
        <v/>
      </c>
      <c r="D4683" s="97" t="str">
        <f>IF(ISBLANK('Zusatzblatt (Perigon)'!J4678),"",'Zusatzblatt (Perigon)'!J4678)</f>
        <v/>
      </c>
      <c r="E4683" s="64" t="str">
        <f>IF(ISBLANK('Zusatzblatt (Perigon)'!K4678),"",'Zusatzblatt (Perigon)'!K4678)</f>
        <v/>
      </c>
      <c r="F4683" s="65"/>
      <c r="G4683" s="64"/>
      <c r="H4683" s="69" t="str">
        <f>IF(ISBLANK('Zusatzblatt (Perigon)'!L4678),"",'Zusatzblatt (Perigon)'!L4678)</f>
        <v/>
      </c>
      <c r="I4683" s="69" t="str">
        <f>IF(ISBLANK('Zusatzblatt (Perigon)'!M4678),"",'Zusatzblatt (Perigon)'!M4678)</f>
        <v/>
      </c>
      <c r="J4683" s="98" t="str">
        <f>IF(ISBLANK('Zusatzblatt (Perigon)'!N4678),"",'Zusatzblatt (Perigon)'!N4678)</f>
        <v/>
      </c>
      <c r="K4683" s="99" t="str">
        <f>IF(ISBLANK('Zusatzblatt (Perigon)'!J4678),"",'Zusatzblatt (Perigon)'!T4678)</f>
        <v/>
      </c>
      <c r="L4683" s="95" t="str">
        <f>IF(ISBLANK('Zusatzblatt (Perigon)'!O4678),"",'Zusatzblatt (Perigon)'!O4678)</f>
        <v/>
      </c>
      <c r="M4683" s="95" t="str">
        <f>IF(ISBLANK('Zusatzblatt (Perigon)'!R4678),"",'Zusatzblatt (Perigon)'!R4678)</f>
        <v/>
      </c>
      <c r="N4683" s="95" t="str">
        <f>IF(ISBLANK('Zusatzblatt (Perigon)'!P4678),"",'Zusatzblatt (Perigon)'!P4678)</f>
        <v/>
      </c>
      <c r="O4683" s="38" t="str">
        <f>IF($L4683="","",VLOOKUP($R4683,Tarife!$A$2:$R$599,13,FALSE))</f>
        <v/>
      </c>
      <c r="P4683" s="38" t="str">
        <f t="shared" si="73"/>
        <v/>
      </c>
      <c r="R4683" s="100" t="str">
        <f>Zusammenzug!$C$25&amp;"-"&amp;Zusammenzug!$A$7&amp;"-"&amp;Leistungen!L4683</f>
        <v>2026-Nicht beauftragte Spitex-Organisation-</v>
      </c>
    </row>
    <row r="4684" spans="1:18" x14ac:dyDescent="0.2">
      <c r="A4684" s="95" t="str">
        <f>IF(ISBLANK('Zusatzblatt (Perigon)'!E4679),"",'Zusatzblatt (Perigon)'!E4679)</f>
        <v/>
      </c>
      <c r="B4684" s="95" t="str">
        <f>IF(ISBLANK('Zusatzblatt (Perigon)'!G4679),"",'Zusatzblatt (Perigon)'!G4679)</f>
        <v/>
      </c>
      <c r="C4684" s="96" t="str">
        <f>IF(ISBLANK('Zusatzblatt (Perigon)'!I4679),"",'Zusatzblatt (Perigon)'!I4679)</f>
        <v/>
      </c>
      <c r="D4684" s="97" t="str">
        <f>IF(ISBLANK('Zusatzblatt (Perigon)'!J4679),"",'Zusatzblatt (Perigon)'!J4679)</f>
        <v/>
      </c>
      <c r="E4684" s="64" t="str">
        <f>IF(ISBLANK('Zusatzblatt (Perigon)'!K4679),"",'Zusatzblatt (Perigon)'!K4679)</f>
        <v/>
      </c>
      <c r="F4684" s="65"/>
      <c r="G4684" s="64"/>
      <c r="H4684" s="69" t="str">
        <f>IF(ISBLANK('Zusatzblatt (Perigon)'!L4679),"",'Zusatzblatt (Perigon)'!L4679)</f>
        <v/>
      </c>
      <c r="I4684" s="69" t="str">
        <f>IF(ISBLANK('Zusatzblatt (Perigon)'!M4679),"",'Zusatzblatt (Perigon)'!M4679)</f>
        <v/>
      </c>
      <c r="J4684" s="98" t="str">
        <f>IF(ISBLANK('Zusatzblatt (Perigon)'!N4679),"",'Zusatzblatt (Perigon)'!N4679)</f>
        <v/>
      </c>
      <c r="K4684" s="99" t="str">
        <f>IF(ISBLANK('Zusatzblatt (Perigon)'!J4679),"",'Zusatzblatt (Perigon)'!T4679)</f>
        <v/>
      </c>
      <c r="L4684" s="95" t="str">
        <f>IF(ISBLANK('Zusatzblatt (Perigon)'!O4679),"",'Zusatzblatt (Perigon)'!O4679)</f>
        <v/>
      </c>
      <c r="M4684" s="95" t="str">
        <f>IF(ISBLANK('Zusatzblatt (Perigon)'!R4679),"",'Zusatzblatt (Perigon)'!R4679)</f>
        <v/>
      </c>
      <c r="N4684" s="95" t="str">
        <f>IF(ISBLANK('Zusatzblatt (Perigon)'!P4679),"",'Zusatzblatt (Perigon)'!P4679)</f>
        <v/>
      </c>
      <c r="O4684" s="38" t="str">
        <f>IF($L4684="","",VLOOKUP($R4684,Tarife!$A$2:$R$599,13,FALSE))</f>
        <v/>
      </c>
      <c r="P4684" s="38" t="str">
        <f t="shared" si="73"/>
        <v/>
      </c>
      <c r="R4684" s="100" t="str">
        <f>Zusammenzug!$C$25&amp;"-"&amp;Zusammenzug!$A$7&amp;"-"&amp;Leistungen!L4684</f>
        <v>2026-Nicht beauftragte Spitex-Organisation-</v>
      </c>
    </row>
    <row r="4685" spans="1:18" x14ac:dyDescent="0.2">
      <c r="A4685" s="95" t="str">
        <f>IF(ISBLANK('Zusatzblatt (Perigon)'!E4680),"",'Zusatzblatt (Perigon)'!E4680)</f>
        <v/>
      </c>
      <c r="B4685" s="95" t="str">
        <f>IF(ISBLANK('Zusatzblatt (Perigon)'!G4680),"",'Zusatzblatt (Perigon)'!G4680)</f>
        <v/>
      </c>
      <c r="C4685" s="96" t="str">
        <f>IF(ISBLANK('Zusatzblatt (Perigon)'!I4680),"",'Zusatzblatt (Perigon)'!I4680)</f>
        <v/>
      </c>
      <c r="D4685" s="97" t="str">
        <f>IF(ISBLANK('Zusatzblatt (Perigon)'!J4680),"",'Zusatzblatt (Perigon)'!J4680)</f>
        <v/>
      </c>
      <c r="E4685" s="64" t="str">
        <f>IF(ISBLANK('Zusatzblatt (Perigon)'!K4680),"",'Zusatzblatt (Perigon)'!K4680)</f>
        <v/>
      </c>
      <c r="F4685" s="65"/>
      <c r="G4685" s="64"/>
      <c r="H4685" s="69" t="str">
        <f>IF(ISBLANK('Zusatzblatt (Perigon)'!L4680),"",'Zusatzblatt (Perigon)'!L4680)</f>
        <v/>
      </c>
      <c r="I4685" s="69" t="str">
        <f>IF(ISBLANK('Zusatzblatt (Perigon)'!M4680),"",'Zusatzblatt (Perigon)'!M4680)</f>
        <v/>
      </c>
      <c r="J4685" s="98" t="str">
        <f>IF(ISBLANK('Zusatzblatt (Perigon)'!N4680),"",'Zusatzblatt (Perigon)'!N4680)</f>
        <v/>
      </c>
      <c r="K4685" s="99" t="str">
        <f>IF(ISBLANK('Zusatzblatt (Perigon)'!J4680),"",'Zusatzblatt (Perigon)'!T4680)</f>
        <v/>
      </c>
      <c r="L4685" s="95" t="str">
        <f>IF(ISBLANK('Zusatzblatt (Perigon)'!O4680),"",'Zusatzblatt (Perigon)'!O4680)</f>
        <v/>
      </c>
      <c r="M4685" s="95" t="str">
        <f>IF(ISBLANK('Zusatzblatt (Perigon)'!R4680),"",'Zusatzblatt (Perigon)'!R4680)</f>
        <v/>
      </c>
      <c r="N4685" s="95" t="str">
        <f>IF(ISBLANK('Zusatzblatt (Perigon)'!P4680),"",'Zusatzblatt (Perigon)'!P4680)</f>
        <v/>
      </c>
      <c r="O4685" s="38" t="str">
        <f>IF($L4685="","",VLOOKUP($R4685,Tarife!$A$2:$R$599,13,FALSE))</f>
        <v/>
      </c>
      <c r="P4685" s="38" t="str">
        <f t="shared" si="73"/>
        <v/>
      </c>
      <c r="R4685" s="100" t="str">
        <f>Zusammenzug!$C$25&amp;"-"&amp;Zusammenzug!$A$7&amp;"-"&amp;Leistungen!L4685</f>
        <v>2026-Nicht beauftragte Spitex-Organisation-</v>
      </c>
    </row>
    <row r="4686" spans="1:18" x14ac:dyDescent="0.2">
      <c r="A4686" s="95" t="str">
        <f>IF(ISBLANK('Zusatzblatt (Perigon)'!E4681),"",'Zusatzblatt (Perigon)'!E4681)</f>
        <v/>
      </c>
      <c r="B4686" s="95" t="str">
        <f>IF(ISBLANK('Zusatzblatt (Perigon)'!G4681),"",'Zusatzblatt (Perigon)'!G4681)</f>
        <v/>
      </c>
      <c r="C4686" s="96" t="str">
        <f>IF(ISBLANK('Zusatzblatt (Perigon)'!I4681),"",'Zusatzblatt (Perigon)'!I4681)</f>
        <v/>
      </c>
      <c r="D4686" s="97" t="str">
        <f>IF(ISBLANK('Zusatzblatt (Perigon)'!J4681),"",'Zusatzblatt (Perigon)'!J4681)</f>
        <v/>
      </c>
      <c r="E4686" s="64" t="str">
        <f>IF(ISBLANK('Zusatzblatt (Perigon)'!K4681),"",'Zusatzblatt (Perigon)'!K4681)</f>
        <v/>
      </c>
      <c r="F4686" s="65"/>
      <c r="G4686" s="64"/>
      <c r="H4686" s="69" t="str">
        <f>IF(ISBLANK('Zusatzblatt (Perigon)'!L4681),"",'Zusatzblatt (Perigon)'!L4681)</f>
        <v/>
      </c>
      <c r="I4686" s="69" t="str">
        <f>IF(ISBLANK('Zusatzblatt (Perigon)'!M4681),"",'Zusatzblatt (Perigon)'!M4681)</f>
        <v/>
      </c>
      <c r="J4686" s="98" t="str">
        <f>IF(ISBLANK('Zusatzblatt (Perigon)'!N4681),"",'Zusatzblatt (Perigon)'!N4681)</f>
        <v/>
      </c>
      <c r="K4686" s="99" t="str">
        <f>IF(ISBLANK('Zusatzblatt (Perigon)'!J4681),"",'Zusatzblatt (Perigon)'!T4681)</f>
        <v/>
      </c>
      <c r="L4686" s="95" t="str">
        <f>IF(ISBLANK('Zusatzblatt (Perigon)'!O4681),"",'Zusatzblatt (Perigon)'!O4681)</f>
        <v/>
      </c>
      <c r="M4686" s="95" t="str">
        <f>IF(ISBLANK('Zusatzblatt (Perigon)'!R4681),"",'Zusatzblatt (Perigon)'!R4681)</f>
        <v/>
      </c>
      <c r="N4686" s="95" t="str">
        <f>IF(ISBLANK('Zusatzblatt (Perigon)'!P4681),"",'Zusatzblatt (Perigon)'!P4681)</f>
        <v/>
      </c>
      <c r="O4686" s="38" t="str">
        <f>IF($L4686="","",VLOOKUP($R4686,Tarife!$A$2:$R$599,13,FALSE))</f>
        <v/>
      </c>
      <c r="P4686" s="38" t="str">
        <f t="shared" si="73"/>
        <v/>
      </c>
      <c r="R4686" s="100" t="str">
        <f>Zusammenzug!$C$25&amp;"-"&amp;Zusammenzug!$A$7&amp;"-"&amp;Leistungen!L4686</f>
        <v>2026-Nicht beauftragte Spitex-Organisation-</v>
      </c>
    </row>
    <row r="4687" spans="1:18" x14ac:dyDescent="0.2">
      <c r="A4687" s="95" t="str">
        <f>IF(ISBLANK('Zusatzblatt (Perigon)'!E4682),"",'Zusatzblatt (Perigon)'!E4682)</f>
        <v/>
      </c>
      <c r="B4687" s="95" t="str">
        <f>IF(ISBLANK('Zusatzblatt (Perigon)'!G4682),"",'Zusatzblatt (Perigon)'!G4682)</f>
        <v/>
      </c>
      <c r="C4687" s="96" t="str">
        <f>IF(ISBLANK('Zusatzblatt (Perigon)'!I4682),"",'Zusatzblatt (Perigon)'!I4682)</f>
        <v/>
      </c>
      <c r="D4687" s="97" t="str">
        <f>IF(ISBLANK('Zusatzblatt (Perigon)'!J4682),"",'Zusatzblatt (Perigon)'!J4682)</f>
        <v/>
      </c>
      <c r="E4687" s="64" t="str">
        <f>IF(ISBLANK('Zusatzblatt (Perigon)'!K4682),"",'Zusatzblatt (Perigon)'!K4682)</f>
        <v/>
      </c>
      <c r="F4687" s="65"/>
      <c r="G4687" s="64"/>
      <c r="H4687" s="69" t="str">
        <f>IF(ISBLANK('Zusatzblatt (Perigon)'!L4682),"",'Zusatzblatt (Perigon)'!L4682)</f>
        <v/>
      </c>
      <c r="I4687" s="69" t="str">
        <f>IF(ISBLANK('Zusatzblatt (Perigon)'!M4682),"",'Zusatzblatt (Perigon)'!M4682)</f>
        <v/>
      </c>
      <c r="J4687" s="98" t="str">
        <f>IF(ISBLANK('Zusatzblatt (Perigon)'!N4682),"",'Zusatzblatt (Perigon)'!N4682)</f>
        <v/>
      </c>
      <c r="K4687" s="99" t="str">
        <f>IF(ISBLANK('Zusatzblatt (Perigon)'!J4682),"",'Zusatzblatt (Perigon)'!T4682)</f>
        <v/>
      </c>
      <c r="L4687" s="95" t="str">
        <f>IF(ISBLANK('Zusatzblatt (Perigon)'!O4682),"",'Zusatzblatt (Perigon)'!O4682)</f>
        <v/>
      </c>
      <c r="M4687" s="95" t="str">
        <f>IF(ISBLANK('Zusatzblatt (Perigon)'!R4682),"",'Zusatzblatt (Perigon)'!R4682)</f>
        <v/>
      </c>
      <c r="N4687" s="95" t="str">
        <f>IF(ISBLANK('Zusatzblatt (Perigon)'!P4682),"",'Zusatzblatt (Perigon)'!P4682)</f>
        <v/>
      </c>
      <c r="O4687" s="38" t="str">
        <f>IF($L4687="","",VLOOKUP($R4687,Tarife!$A$2:$R$599,13,FALSE))</f>
        <v/>
      </c>
      <c r="P4687" s="38" t="str">
        <f t="shared" si="73"/>
        <v/>
      </c>
      <c r="R4687" s="100" t="str">
        <f>Zusammenzug!$C$25&amp;"-"&amp;Zusammenzug!$A$7&amp;"-"&amp;Leistungen!L4687</f>
        <v>2026-Nicht beauftragte Spitex-Organisation-</v>
      </c>
    </row>
    <row r="4688" spans="1:18" x14ac:dyDescent="0.2">
      <c r="A4688" s="95" t="str">
        <f>IF(ISBLANK('Zusatzblatt (Perigon)'!E4683),"",'Zusatzblatt (Perigon)'!E4683)</f>
        <v/>
      </c>
      <c r="B4688" s="95" t="str">
        <f>IF(ISBLANK('Zusatzblatt (Perigon)'!G4683),"",'Zusatzblatt (Perigon)'!G4683)</f>
        <v/>
      </c>
      <c r="C4688" s="96" t="str">
        <f>IF(ISBLANK('Zusatzblatt (Perigon)'!I4683),"",'Zusatzblatt (Perigon)'!I4683)</f>
        <v/>
      </c>
      <c r="D4688" s="97" t="str">
        <f>IF(ISBLANK('Zusatzblatt (Perigon)'!J4683),"",'Zusatzblatt (Perigon)'!J4683)</f>
        <v/>
      </c>
      <c r="E4688" s="64" t="str">
        <f>IF(ISBLANK('Zusatzblatt (Perigon)'!K4683),"",'Zusatzblatt (Perigon)'!K4683)</f>
        <v/>
      </c>
      <c r="F4688" s="65"/>
      <c r="G4688" s="64"/>
      <c r="H4688" s="69" t="str">
        <f>IF(ISBLANK('Zusatzblatt (Perigon)'!L4683),"",'Zusatzblatt (Perigon)'!L4683)</f>
        <v/>
      </c>
      <c r="I4688" s="69" t="str">
        <f>IF(ISBLANK('Zusatzblatt (Perigon)'!M4683),"",'Zusatzblatt (Perigon)'!M4683)</f>
        <v/>
      </c>
      <c r="J4688" s="98" t="str">
        <f>IF(ISBLANK('Zusatzblatt (Perigon)'!N4683),"",'Zusatzblatt (Perigon)'!N4683)</f>
        <v/>
      </c>
      <c r="K4688" s="99" t="str">
        <f>IF(ISBLANK('Zusatzblatt (Perigon)'!J4683),"",'Zusatzblatt (Perigon)'!T4683)</f>
        <v/>
      </c>
      <c r="L4688" s="95" t="str">
        <f>IF(ISBLANK('Zusatzblatt (Perigon)'!O4683),"",'Zusatzblatt (Perigon)'!O4683)</f>
        <v/>
      </c>
      <c r="M4688" s="95" t="str">
        <f>IF(ISBLANK('Zusatzblatt (Perigon)'!R4683),"",'Zusatzblatt (Perigon)'!R4683)</f>
        <v/>
      </c>
      <c r="N4688" s="95" t="str">
        <f>IF(ISBLANK('Zusatzblatt (Perigon)'!P4683),"",'Zusatzblatt (Perigon)'!P4683)</f>
        <v/>
      </c>
      <c r="O4688" s="38" t="str">
        <f>IF($L4688="","",VLOOKUP($R4688,Tarife!$A$2:$R$599,13,FALSE))</f>
        <v/>
      </c>
      <c r="P4688" s="38" t="str">
        <f t="shared" si="73"/>
        <v/>
      </c>
      <c r="R4688" s="100" t="str">
        <f>Zusammenzug!$C$25&amp;"-"&amp;Zusammenzug!$A$7&amp;"-"&amp;Leistungen!L4688</f>
        <v>2026-Nicht beauftragte Spitex-Organisation-</v>
      </c>
    </row>
    <row r="4689" spans="1:18" x14ac:dyDescent="0.2">
      <c r="A4689" s="95" t="str">
        <f>IF(ISBLANK('Zusatzblatt (Perigon)'!E4684),"",'Zusatzblatt (Perigon)'!E4684)</f>
        <v/>
      </c>
      <c r="B4689" s="95" t="str">
        <f>IF(ISBLANK('Zusatzblatt (Perigon)'!G4684),"",'Zusatzblatt (Perigon)'!G4684)</f>
        <v/>
      </c>
      <c r="C4689" s="96" t="str">
        <f>IF(ISBLANK('Zusatzblatt (Perigon)'!I4684),"",'Zusatzblatt (Perigon)'!I4684)</f>
        <v/>
      </c>
      <c r="D4689" s="97" t="str">
        <f>IF(ISBLANK('Zusatzblatt (Perigon)'!J4684),"",'Zusatzblatt (Perigon)'!J4684)</f>
        <v/>
      </c>
      <c r="E4689" s="64" t="str">
        <f>IF(ISBLANK('Zusatzblatt (Perigon)'!K4684),"",'Zusatzblatt (Perigon)'!K4684)</f>
        <v/>
      </c>
      <c r="F4689" s="65"/>
      <c r="G4689" s="64"/>
      <c r="H4689" s="69" t="str">
        <f>IF(ISBLANK('Zusatzblatt (Perigon)'!L4684),"",'Zusatzblatt (Perigon)'!L4684)</f>
        <v/>
      </c>
      <c r="I4689" s="69" t="str">
        <f>IF(ISBLANK('Zusatzblatt (Perigon)'!M4684),"",'Zusatzblatt (Perigon)'!M4684)</f>
        <v/>
      </c>
      <c r="J4689" s="98" t="str">
        <f>IF(ISBLANK('Zusatzblatt (Perigon)'!N4684),"",'Zusatzblatt (Perigon)'!N4684)</f>
        <v/>
      </c>
      <c r="K4689" s="99" t="str">
        <f>IF(ISBLANK('Zusatzblatt (Perigon)'!J4684),"",'Zusatzblatt (Perigon)'!T4684)</f>
        <v/>
      </c>
      <c r="L4689" s="95" t="str">
        <f>IF(ISBLANK('Zusatzblatt (Perigon)'!O4684),"",'Zusatzblatt (Perigon)'!O4684)</f>
        <v/>
      </c>
      <c r="M4689" s="95" t="str">
        <f>IF(ISBLANK('Zusatzblatt (Perigon)'!R4684),"",'Zusatzblatt (Perigon)'!R4684)</f>
        <v/>
      </c>
      <c r="N4689" s="95" t="str">
        <f>IF(ISBLANK('Zusatzblatt (Perigon)'!P4684),"",'Zusatzblatt (Perigon)'!P4684)</f>
        <v/>
      </c>
      <c r="O4689" s="38" t="str">
        <f>IF($L4689="","",VLOOKUP($R4689,Tarife!$A$2:$R$599,13,FALSE))</f>
        <v/>
      </c>
      <c r="P4689" s="38" t="str">
        <f t="shared" si="73"/>
        <v/>
      </c>
      <c r="R4689" s="100" t="str">
        <f>Zusammenzug!$C$25&amp;"-"&amp;Zusammenzug!$A$7&amp;"-"&amp;Leistungen!L4689</f>
        <v>2026-Nicht beauftragte Spitex-Organisation-</v>
      </c>
    </row>
    <row r="4690" spans="1:18" x14ac:dyDescent="0.2">
      <c r="A4690" s="95" t="str">
        <f>IF(ISBLANK('Zusatzblatt (Perigon)'!E4685),"",'Zusatzblatt (Perigon)'!E4685)</f>
        <v/>
      </c>
      <c r="B4690" s="95" t="str">
        <f>IF(ISBLANK('Zusatzblatt (Perigon)'!G4685),"",'Zusatzblatt (Perigon)'!G4685)</f>
        <v/>
      </c>
      <c r="C4690" s="96" t="str">
        <f>IF(ISBLANK('Zusatzblatt (Perigon)'!I4685),"",'Zusatzblatt (Perigon)'!I4685)</f>
        <v/>
      </c>
      <c r="D4690" s="97" t="str">
        <f>IF(ISBLANK('Zusatzblatt (Perigon)'!J4685),"",'Zusatzblatt (Perigon)'!J4685)</f>
        <v/>
      </c>
      <c r="E4690" s="64" t="str">
        <f>IF(ISBLANK('Zusatzblatt (Perigon)'!K4685),"",'Zusatzblatt (Perigon)'!K4685)</f>
        <v/>
      </c>
      <c r="F4690" s="65"/>
      <c r="G4690" s="64"/>
      <c r="H4690" s="69" t="str">
        <f>IF(ISBLANK('Zusatzblatt (Perigon)'!L4685),"",'Zusatzblatt (Perigon)'!L4685)</f>
        <v/>
      </c>
      <c r="I4690" s="69" t="str">
        <f>IF(ISBLANK('Zusatzblatt (Perigon)'!M4685),"",'Zusatzblatt (Perigon)'!M4685)</f>
        <v/>
      </c>
      <c r="J4690" s="98" t="str">
        <f>IF(ISBLANK('Zusatzblatt (Perigon)'!N4685),"",'Zusatzblatt (Perigon)'!N4685)</f>
        <v/>
      </c>
      <c r="K4690" s="99" t="str">
        <f>IF(ISBLANK('Zusatzblatt (Perigon)'!J4685),"",'Zusatzblatt (Perigon)'!T4685)</f>
        <v/>
      </c>
      <c r="L4690" s="95" t="str">
        <f>IF(ISBLANK('Zusatzblatt (Perigon)'!O4685),"",'Zusatzblatt (Perigon)'!O4685)</f>
        <v/>
      </c>
      <c r="M4690" s="95" t="str">
        <f>IF(ISBLANK('Zusatzblatt (Perigon)'!R4685),"",'Zusatzblatt (Perigon)'!R4685)</f>
        <v/>
      </c>
      <c r="N4690" s="95" t="str">
        <f>IF(ISBLANK('Zusatzblatt (Perigon)'!P4685),"",'Zusatzblatt (Perigon)'!P4685)</f>
        <v/>
      </c>
      <c r="O4690" s="38" t="str">
        <f>IF($L4690="","",VLOOKUP($R4690,Tarife!$A$2:$R$599,13,FALSE))</f>
        <v/>
      </c>
      <c r="P4690" s="38" t="str">
        <f t="shared" si="73"/>
        <v/>
      </c>
      <c r="R4690" s="100" t="str">
        <f>Zusammenzug!$C$25&amp;"-"&amp;Zusammenzug!$A$7&amp;"-"&amp;Leistungen!L4690</f>
        <v>2026-Nicht beauftragte Spitex-Organisation-</v>
      </c>
    </row>
    <row r="4691" spans="1:18" x14ac:dyDescent="0.2">
      <c r="A4691" s="95" t="str">
        <f>IF(ISBLANK('Zusatzblatt (Perigon)'!E4686),"",'Zusatzblatt (Perigon)'!E4686)</f>
        <v/>
      </c>
      <c r="B4691" s="95" t="str">
        <f>IF(ISBLANK('Zusatzblatt (Perigon)'!G4686),"",'Zusatzblatt (Perigon)'!G4686)</f>
        <v/>
      </c>
      <c r="C4691" s="96" t="str">
        <f>IF(ISBLANK('Zusatzblatt (Perigon)'!I4686),"",'Zusatzblatt (Perigon)'!I4686)</f>
        <v/>
      </c>
      <c r="D4691" s="97" t="str">
        <f>IF(ISBLANK('Zusatzblatt (Perigon)'!J4686),"",'Zusatzblatt (Perigon)'!J4686)</f>
        <v/>
      </c>
      <c r="E4691" s="64" t="str">
        <f>IF(ISBLANK('Zusatzblatt (Perigon)'!K4686),"",'Zusatzblatt (Perigon)'!K4686)</f>
        <v/>
      </c>
      <c r="F4691" s="65"/>
      <c r="G4691" s="64"/>
      <c r="H4691" s="69" t="str">
        <f>IF(ISBLANK('Zusatzblatt (Perigon)'!L4686),"",'Zusatzblatt (Perigon)'!L4686)</f>
        <v/>
      </c>
      <c r="I4691" s="69" t="str">
        <f>IF(ISBLANK('Zusatzblatt (Perigon)'!M4686),"",'Zusatzblatt (Perigon)'!M4686)</f>
        <v/>
      </c>
      <c r="J4691" s="98" t="str">
        <f>IF(ISBLANK('Zusatzblatt (Perigon)'!N4686),"",'Zusatzblatt (Perigon)'!N4686)</f>
        <v/>
      </c>
      <c r="K4691" s="99" t="str">
        <f>IF(ISBLANK('Zusatzblatt (Perigon)'!J4686),"",'Zusatzblatt (Perigon)'!T4686)</f>
        <v/>
      </c>
      <c r="L4691" s="95" t="str">
        <f>IF(ISBLANK('Zusatzblatt (Perigon)'!O4686),"",'Zusatzblatt (Perigon)'!O4686)</f>
        <v/>
      </c>
      <c r="M4691" s="95" t="str">
        <f>IF(ISBLANK('Zusatzblatt (Perigon)'!R4686),"",'Zusatzblatt (Perigon)'!R4686)</f>
        <v/>
      </c>
      <c r="N4691" s="95" t="str">
        <f>IF(ISBLANK('Zusatzblatt (Perigon)'!P4686),"",'Zusatzblatt (Perigon)'!P4686)</f>
        <v/>
      </c>
      <c r="O4691" s="38" t="str">
        <f>IF($L4691="","",VLOOKUP($R4691,Tarife!$A$2:$R$599,13,FALSE))</f>
        <v/>
      </c>
      <c r="P4691" s="38" t="str">
        <f t="shared" si="73"/>
        <v/>
      </c>
      <c r="R4691" s="100" t="str">
        <f>Zusammenzug!$C$25&amp;"-"&amp;Zusammenzug!$A$7&amp;"-"&amp;Leistungen!L4691</f>
        <v>2026-Nicht beauftragte Spitex-Organisation-</v>
      </c>
    </row>
    <row r="4692" spans="1:18" x14ac:dyDescent="0.2">
      <c r="A4692" s="95" t="str">
        <f>IF(ISBLANK('Zusatzblatt (Perigon)'!E4687),"",'Zusatzblatt (Perigon)'!E4687)</f>
        <v/>
      </c>
      <c r="B4692" s="95" t="str">
        <f>IF(ISBLANK('Zusatzblatt (Perigon)'!G4687),"",'Zusatzblatt (Perigon)'!G4687)</f>
        <v/>
      </c>
      <c r="C4692" s="96" t="str">
        <f>IF(ISBLANK('Zusatzblatt (Perigon)'!I4687),"",'Zusatzblatt (Perigon)'!I4687)</f>
        <v/>
      </c>
      <c r="D4692" s="97" t="str">
        <f>IF(ISBLANK('Zusatzblatt (Perigon)'!J4687),"",'Zusatzblatt (Perigon)'!J4687)</f>
        <v/>
      </c>
      <c r="E4692" s="64" t="str">
        <f>IF(ISBLANK('Zusatzblatt (Perigon)'!K4687),"",'Zusatzblatt (Perigon)'!K4687)</f>
        <v/>
      </c>
      <c r="F4692" s="65"/>
      <c r="G4692" s="64"/>
      <c r="H4692" s="69" t="str">
        <f>IF(ISBLANK('Zusatzblatt (Perigon)'!L4687),"",'Zusatzblatt (Perigon)'!L4687)</f>
        <v/>
      </c>
      <c r="I4692" s="69" t="str">
        <f>IF(ISBLANK('Zusatzblatt (Perigon)'!M4687),"",'Zusatzblatt (Perigon)'!M4687)</f>
        <v/>
      </c>
      <c r="J4692" s="98" t="str">
        <f>IF(ISBLANK('Zusatzblatt (Perigon)'!N4687),"",'Zusatzblatt (Perigon)'!N4687)</f>
        <v/>
      </c>
      <c r="K4692" s="99" t="str">
        <f>IF(ISBLANK('Zusatzblatt (Perigon)'!J4687),"",'Zusatzblatt (Perigon)'!T4687)</f>
        <v/>
      </c>
      <c r="L4692" s="95" t="str">
        <f>IF(ISBLANK('Zusatzblatt (Perigon)'!O4687),"",'Zusatzblatt (Perigon)'!O4687)</f>
        <v/>
      </c>
      <c r="M4692" s="95" t="str">
        <f>IF(ISBLANK('Zusatzblatt (Perigon)'!R4687),"",'Zusatzblatt (Perigon)'!R4687)</f>
        <v/>
      </c>
      <c r="N4692" s="95" t="str">
        <f>IF(ISBLANK('Zusatzblatt (Perigon)'!P4687),"",'Zusatzblatt (Perigon)'!P4687)</f>
        <v/>
      </c>
      <c r="O4692" s="38" t="str">
        <f>IF($L4692="","",VLOOKUP($R4692,Tarife!$A$2:$R$599,13,FALSE))</f>
        <v/>
      </c>
      <c r="P4692" s="38" t="str">
        <f t="shared" si="73"/>
        <v/>
      </c>
      <c r="R4692" s="100" t="str">
        <f>Zusammenzug!$C$25&amp;"-"&amp;Zusammenzug!$A$7&amp;"-"&amp;Leistungen!L4692</f>
        <v>2026-Nicht beauftragte Spitex-Organisation-</v>
      </c>
    </row>
    <row r="4693" spans="1:18" x14ac:dyDescent="0.2">
      <c r="A4693" s="95" t="str">
        <f>IF(ISBLANK('Zusatzblatt (Perigon)'!E4688),"",'Zusatzblatt (Perigon)'!E4688)</f>
        <v/>
      </c>
      <c r="B4693" s="95" t="str">
        <f>IF(ISBLANK('Zusatzblatt (Perigon)'!G4688),"",'Zusatzblatt (Perigon)'!G4688)</f>
        <v/>
      </c>
      <c r="C4693" s="96" t="str">
        <f>IF(ISBLANK('Zusatzblatt (Perigon)'!I4688),"",'Zusatzblatt (Perigon)'!I4688)</f>
        <v/>
      </c>
      <c r="D4693" s="97" t="str">
        <f>IF(ISBLANK('Zusatzblatt (Perigon)'!J4688),"",'Zusatzblatt (Perigon)'!J4688)</f>
        <v/>
      </c>
      <c r="E4693" s="64" t="str">
        <f>IF(ISBLANK('Zusatzblatt (Perigon)'!K4688),"",'Zusatzblatt (Perigon)'!K4688)</f>
        <v/>
      </c>
      <c r="F4693" s="65"/>
      <c r="G4693" s="64"/>
      <c r="H4693" s="69" t="str">
        <f>IF(ISBLANK('Zusatzblatt (Perigon)'!L4688),"",'Zusatzblatt (Perigon)'!L4688)</f>
        <v/>
      </c>
      <c r="I4693" s="69" t="str">
        <f>IF(ISBLANK('Zusatzblatt (Perigon)'!M4688),"",'Zusatzblatt (Perigon)'!M4688)</f>
        <v/>
      </c>
      <c r="J4693" s="98" t="str">
        <f>IF(ISBLANK('Zusatzblatt (Perigon)'!N4688),"",'Zusatzblatt (Perigon)'!N4688)</f>
        <v/>
      </c>
      <c r="K4693" s="99" t="str">
        <f>IF(ISBLANK('Zusatzblatt (Perigon)'!J4688),"",'Zusatzblatt (Perigon)'!T4688)</f>
        <v/>
      </c>
      <c r="L4693" s="95" t="str">
        <f>IF(ISBLANK('Zusatzblatt (Perigon)'!O4688),"",'Zusatzblatt (Perigon)'!O4688)</f>
        <v/>
      </c>
      <c r="M4693" s="95" t="str">
        <f>IF(ISBLANK('Zusatzblatt (Perigon)'!R4688),"",'Zusatzblatt (Perigon)'!R4688)</f>
        <v/>
      </c>
      <c r="N4693" s="95" t="str">
        <f>IF(ISBLANK('Zusatzblatt (Perigon)'!P4688),"",'Zusatzblatt (Perigon)'!P4688)</f>
        <v/>
      </c>
      <c r="O4693" s="38" t="str">
        <f>IF($L4693="","",VLOOKUP($R4693,Tarife!$A$2:$R$599,13,FALSE))</f>
        <v/>
      </c>
      <c r="P4693" s="38" t="str">
        <f t="shared" si="73"/>
        <v/>
      </c>
      <c r="R4693" s="100" t="str">
        <f>Zusammenzug!$C$25&amp;"-"&amp;Zusammenzug!$A$7&amp;"-"&amp;Leistungen!L4693</f>
        <v>2026-Nicht beauftragte Spitex-Organisation-</v>
      </c>
    </row>
    <row r="4694" spans="1:18" x14ac:dyDescent="0.2">
      <c r="A4694" s="95" t="str">
        <f>IF(ISBLANK('Zusatzblatt (Perigon)'!E4689),"",'Zusatzblatt (Perigon)'!E4689)</f>
        <v/>
      </c>
      <c r="B4694" s="95" t="str">
        <f>IF(ISBLANK('Zusatzblatt (Perigon)'!G4689),"",'Zusatzblatt (Perigon)'!G4689)</f>
        <v/>
      </c>
      <c r="C4694" s="96" t="str">
        <f>IF(ISBLANK('Zusatzblatt (Perigon)'!I4689),"",'Zusatzblatt (Perigon)'!I4689)</f>
        <v/>
      </c>
      <c r="D4694" s="97" t="str">
        <f>IF(ISBLANK('Zusatzblatt (Perigon)'!J4689),"",'Zusatzblatt (Perigon)'!J4689)</f>
        <v/>
      </c>
      <c r="E4694" s="64" t="str">
        <f>IF(ISBLANK('Zusatzblatt (Perigon)'!K4689),"",'Zusatzblatt (Perigon)'!K4689)</f>
        <v/>
      </c>
      <c r="F4694" s="65"/>
      <c r="G4694" s="64"/>
      <c r="H4694" s="69" t="str">
        <f>IF(ISBLANK('Zusatzblatt (Perigon)'!L4689),"",'Zusatzblatt (Perigon)'!L4689)</f>
        <v/>
      </c>
      <c r="I4694" s="69" t="str">
        <f>IF(ISBLANK('Zusatzblatt (Perigon)'!M4689),"",'Zusatzblatt (Perigon)'!M4689)</f>
        <v/>
      </c>
      <c r="J4694" s="98" t="str">
        <f>IF(ISBLANK('Zusatzblatt (Perigon)'!N4689),"",'Zusatzblatt (Perigon)'!N4689)</f>
        <v/>
      </c>
      <c r="K4694" s="99" t="str">
        <f>IF(ISBLANK('Zusatzblatt (Perigon)'!J4689),"",'Zusatzblatt (Perigon)'!T4689)</f>
        <v/>
      </c>
      <c r="L4694" s="95" t="str">
        <f>IF(ISBLANK('Zusatzblatt (Perigon)'!O4689),"",'Zusatzblatt (Perigon)'!O4689)</f>
        <v/>
      </c>
      <c r="M4694" s="95" t="str">
        <f>IF(ISBLANK('Zusatzblatt (Perigon)'!R4689),"",'Zusatzblatt (Perigon)'!R4689)</f>
        <v/>
      </c>
      <c r="N4694" s="95" t="str">
        <f>IF(ISBLANK('Zusatzblatt (Perigon)'!P4689),"",'Zusatzblatt (Perigon)'!P4689)</f>
        <v/>
      </c>
      <c r="O4694" s="38" t="str">
        <f>IF($L4694="","",VLOOKUP($R4694,Tarife!$A$2:$R$599,13,FALSE))</f>
        <v/>
      </c>
      <c r="P4694" s="38" t="str">
        <f t="shared" si="73"/>
        <v/>
      </c>
      <c r="R4694" s="100" t="str">
        <f>Zusammenzug!$C$25&amp;"-"&amp;Zusammenzug!$A$7&amp;"-"&amp;Leistungen!L4694</f>
        <v>2026-Nicht beauftragte Spitex-Organisation-</v>
      </c>
    </row>
    <row r="4695" spans="1:18" x14ac:dyDescent="0.2">
      <c r="A4695" s="95" t="str">
        <f>IF(ISBLANK('Zusatzblatt (Perigon)'!E4690),"",'Zusatzblatt (Perigon)'!E4690)</f>
        <v/>
      </c>
      <c r="B4695" s="95" t="str">
        <f>IF(ISBLANK('Zusatzblatt (Perigon)'!G4690),"",'Zusatzblatt (Perigon)'!G4690)</f>
        <v/>
      </c>
      <c r="C4695" s="96" t="str">
        <f>IF(ISBLANK('Zusatzblatt (Perigon)'!I4690),"",'Zusatzblatt (Perigon)'!I4690)</f>
        <v/>
      </c>
      <c r="D4695" s="97" t="str">
        <f>IF(ISBLANK('Zusatzblatt (Perigon)'!J4690),"",'Zusatzblatt (Perigon)'!J4690)</f>
        <v/>
      </c>
      <c r="E4695" s="64" t="str">
        <f>IF(ISBLANK('Zusatzblatt (Perigon)'!K4690),"",'Zusatzblatt (Perigon)'!K4690)</f>
        <v/>
      </c>
      <c r="F4695" s="65"/>
      <c r="G4695" s="64"/>
      <c r="H4695" s="69" t="str">
        <f>IF(ISBLANK('Zusatzblatt (Perigon)'!L4690),"",'Zusatzblatt (Perigon)'!L4690)</f>
        <v/>
      </c>
      <c r="I4695" s="69" t="str">
        <f>IF(ISBLANK('Zusatzblatt (Perigon)'!M4690),"",'Zusatzblatt (Perigon)'!M4690)</f>
        <v/>
      </c>
      <c r="J4695" s="98" t="str">
        <f>IF(ISBLANK('Zusatzblatt (Perigon)'!N4690),"",'Zusatzblatt (Perigon)'!N4690)</f>
        <v/>
      </c>
      <c r="K4695" s="99" t="str">
        <f>IF(ISBLANK('Zusatzblatt (Perigon)'!J4690),"",'Zusatzblatt (Perigon)'!T4690)</f>
        <v/>
      </c>
      <c r="L4695" s="95" t="str">
        <f>IF(ISBLANK('Zusatzblatt (Perigon)'!O4690),"",'Zusatzblatt (Perigon)'!O4690)</f>
        <v/>
      </c>
      <c r="M4695" s="95" t="str">
        <f>IF(ISBLANK('Zusatzblatt (Perigon)'!R4690),"",'Zusatzblatt (Perigon)'!R4690)</f>
        <v/>
      </c>
      <c r="N4695" s="95" t="str">
        <f>IF(ISBLANK('Zusatzblatt (Perigon)'!P4690),"",'Zusatzblatt (Perigon)'!P4690)</f>
        <v/>
      </c>
      <c r="O4695" s="38" t="str">
        <f>IF($L4695="","",VLOOKUP($R4695,Tarife!$A$2:$R$599,13,FALSE))</f>
        <v/>
      </c>
      <c r="P4695" s="38" t="str">
        <f t="shared" si="73"/>
        <v/>
      </c>
      <c r="R4695" s="100" t="str">
        <f>Zusammenzug!$C$25&amp;"-"&amp;Zusammenzug!$A$7&amp;"-"&amp;Leistungen!L4695</f>
        <v>2026-Nicht beauftragte Spitex-Organisation-</v>
      </c>
    </row>
    <row r="4696" spans="1:18" x14ac:dyDescent="0.2">
      <c r="A4696" s="95" t="str">
        <f>IF(ISBLANK('Zusatzblatt (Perigon)'!E4691),"",'Zusatzblatt (Perigon)'!E4691)</f>
        <v/>
      </c>
      <c r="B4696" s="95" t="str">
        <f>IF(ISBLANK('Zusatzblatt (Perigon)'!G4691),"",'Zusatzblatt (Perigon)'!G4691)</f>
        <v/>
      </c>
      <c r="C4696" s="96" t="str">
        <f>IF(ISBLANK('Zusatzblatt (Perigon)'!I4691),"",'Zusatzblatt (Perigon)'!I4691)</f>
        <v/>
      </c>
      <c r="D4696" s="97" t="str">
        <f>IF(ISBLANK('Zusatzblatt (Perigon)'!J4691),"",'Zusatzblatt (Perigon)'!J4691)</f>
        <v/>
      </c>
      <c r="E4696" s="64" t="str">
        <f>IF(ISBLANK('Zusatzblatt (Perigon)'!K4691),"",'Zusatzblatt (Perigon)'!K4691)</f>
        <v/>
      </c>
      <c r="F4696" s="65"/>
      <c r="G4696" s="64"/>
      <c r="H4696" s="69" t="str">
        <f>IF(ISBLANK('Zusatzblatt (Perigon)'!L4691),"",'Zusatzblatt (Perigon)'!L4691)</f>
        <v/>
      </c>
      <c r="I4696" s="69" t="str">
        <f>IF(ISBLANK('Zusatzblatt (Perigon)'!M4691),"",'Zusatzblatt (Perigon)'!M4691)</f>
        <v/>
      </c>
      <c r="J4696" s="98" t="str">
        <f>IF(ISBLANK('Zusatzblatt (Perigon)'!N4691),"",'Zusatzblatt (Perigon)'!N4691)</f>
        <v/>
      </c>
      <c r="K4696" s="99" t="str">
        <f>IF(ISBLANK('Zusatzblatt (Perigon)'!J4691),"",'Zusatzblatt (Perigon)'!T4691)</f>
        <v/>
      </c>
      <c r="L4696" s="95" t="str">
        <f>IF(ISBLANK('Zusatzblatt (Perigon)'!O4691),"",'Zusatzblatt (Perigon)'!O4691)</f>
        <v/>
      </c>
      <c r="M4696" s="95" t="str">
        <f>IF(ISBLANK('Zusatzblatt (Perigon)'!R4691),"",'Zusatzblatt (Perigon)'!R4691)</f>
        <v/>
      </c>
      <c r="N4696" s="95" t="str">
        <f>IF(ISBLANK('Zusatzblatt (Perigon)'!P4691),"",'Zusatzblatt (Perigon)'!P4691)</f>
        <v/>
      </c>
      <c r="O4696" s="38" t="str">
        <f>IF($L4696="","",VLOOKUP($R4696,Tarife!$A$2:$R$599,13,FALSE))</f>
        <v/>
      </c>
      <c r="P4696" s="38" t="str">
        <f t="shared" si="73"/>
        <v/>
      </c>
      <c r="R4696" s="100" t="str">
        <f>Zusammenzug!$C$25&amp;"-"&amp;Zusammenzug!$A$7&amp;"-"&amp;Leistungen!L4696</f>
        <v>2026-Nicht beauftragte Spitex-Organisation-</v>
      </c>
    </row>
    <row r="4697" spans="1:18" x14ac:dyDescent="0.2">
      <c r="A4697" s="95" t="str">
        <f>IF(ISBLANK('Zusatzblatt (Perigon)'!E4692),"",'Zusatzblatt (Perigon)'!E4692)</f>
        <v/>
      </c>
      <c r="B4697" s="95" t="str">
        <f>IF(ISBLANK('Zusatzblatt (Perigon)'!G4692),"",'Zusatzblatt (Perigon)'!G4692)</f>
        <v/>
      </c>
      <c r="C4697" s="96" t="str">
        <f>IF(ISBLANK('Zusatzblatt (Perigon)'!I4692),"",'Zusatzblatt (Perigon)'!I4692)</f>
        <v/>
      </c>
      <c r="D4697" s="97" t="str">
        <f>IF(ISBLANK('Zusatzblatt (Perigon)'!J4692),"",'Zusatzblatt (Perigon)'!J4692)</f>
        <v/>
      </c>
      <c r="E4697" s="64" t="str">
        <f>IF(ISBLANK('Zusatzblatt (Perigon)'!K4692),"",'Zusatzblatt (Perigon)'!K4692)</f>
        <v/>
      </c>
      <c r="F4697" s="65"/>
      <c r="G4697" s="64"/>
      <c r="H4697" s="69" t="str">
        <f>IF(ISBLANK('Zusatzblatt (Perigon)'!L4692),"",'Zusatzblatt (Perigon)'!L4692)</f>
        <v/>
      </c>
      <c r="I4697" s="69" t="str">
        <f>IF(ISBLANK('Zusatzblatt (Perigon)'!M4692),"",'Zusatzblatt (Perigon)'!M4692)</f>
        <v/>
      </c>
      <c r="J4697" s="98" t="str">
        <f>IF(ISBLANK('Zusatzblatt (Perigon)'!N4692),"",'Zusatzblatt (Perigon)'!N4692)</f>
        <v/>
      </c>
      <c r="K4697" s="99" t="str">
        <f>IF(ISBLANK('Zusatzblatt (Perigon)'!J4692),"",'Zusatzblatt (Perigon)'!T4692)</f>
        <v/>
      </c>
      <c r="L4697" s="95" t="str">
        <f>IF(ISBLANK('Zusatzblatt (Perigon)'!O4692),"",'Zusatzblatt (Perigon)'!O4692)</f>
        <v/>
      </c>
      <c r="M4697" s="95" t="str">
        <f>IF(ISBLANK('Zusatzblatt (Perigon)'!R4692),"",'Zusatzblatt (Perigon)'!R4692)</f>
        <v/>
      </c>
      <c r="N4697" s="95" t="str">
        <f>IF(ISBLANK('Zusatzblatt (Perigon)'!P4692),"",'Zusatzblatt (Perigon)'!P4692)</f>
        <v/>
      </c>
      <c r="O4697" s="38" t="str">
        <f>IF($L4697="","",VLOOKUP($R4697,Tarife!$A$2:$R$599,13,FALSE))</f>
        <v/>
      </c>
      <c r="P4697" s="38" t="str">
        <f t="shared" si="73"/>
        <v/>
      </c>
      <c r="R4697" s="100" t="str">
        <f>Zusammenzug!$C$25&amp;"-"&amp;Zusammenzug!$A$7&amp;"-"&amp;Leistungen!L4697</f>
        <v>2026-Nicht beauftragte Spitex-Organisation-</v>
      </c>
    </row>
    <row r="4698" spans="1:18" x14ac:dyDescent="0.2">
      <c r="A4698" s="95" t="str">
        <f>IF(ISBLANK('Zusatzblatt (Perigon)'!E4693),"",'Zusatzblatt (Perigon)'!E4693)</f>
        <v/>
      </c>
      <c r="B4698" s="95" t="str">
        <f>IF(ISBLANK('Zusatzblatt (Perigon)'!G4693),"",'Zusatzblatt (Perigon)'!G4693)</f>
        <v/>
      </c>
      <c r="C4698" s="96" t="str">
        <f>IF(ISBLANK('Zusatzblatt (Perigon)'!I4693),"",'Zusatzblatt (Perigon)'!I4693)</f>
        <v/>
      </c>
      <c r="D4698" s="97" t="str">
        <f>IF(ISBLANK('Zusatzblatt (Perigon)'!J4693),"",'Zusatzblatt (Perigon)'!J4693)</f>
        <v/>
      </c>
      <c r="E4698" s="64" t="str">
        <f>IF(ISBLANK('Zusatzblatt (Perigon)'!K4693),"",'Zusatzblatt (Perigon)'!K4693)</f>
        <v/>
      </c>
      <c r="F4698" s="65"/>
      <c r="G4698" s="64"/>
      <c r="H4698" s="69" t="str">
        <f>IF(ISBLANK('Zusatzblatt (Perigon)'!L4693),"",'Zusatzblatt (Perigon)'!L4693)</f>
        <v/>
      </c>
      <c r="I4698" s="69" t="str">
        <f>IF(ISBLANK('Zusatzblatt (Perigon)'!M4693),"",'Zusatzblatt (Perigon)'!M4693)</f>
        <v/>
      </c>
      <c r="J4698" s="98" t="str">
        <f>IF(ISBLANK('Zusatzblatt (Perigon)'!N4693),"",'Zusatzblatt (Perigon)'!N4693)</f>
        <v/>
      </c>
      <c r="K4698" s="99" t="str">
        <f>IF(ISBLANK('Zusatzblatt (Perigon)'!J4693),"",'Zusatzblatt (Perigon)'!T4693)</f>
        <v/>
      </c>
      <c r="L4698" s="95" t="str">
        <f>IF(ISBLANK('Zusatzblatt (Perigon)'!O4693),"",'Zusatzblatt (Perigon)'!O4693)</f>
        <v/>
      </c>
      <c r="M4698" s="95" t="str">
        <f>IF(ISBLANK('Zusatzblatt (Perigon)'!R4693),"",'Zusatzblatt (Perigon)'!R4693)</f>
        <v/>
      </c>
      <c r="N4698" s="95" t="str">
        <f>IF(ISBLANK('Zusatzblatt (Perigon)'!P4693),"",'Zusatzblatt (Perigon)'!P4693)</f>
        <v/>
      </c>
      <c r="O4698" s="38" t="str">
        <f>IF($L4698="","",VLOOKUP($R4698,Tarife!$A$2:$R$599,13,FALSE))</f>
        <v/>
      </c>
      <c r="P4698" s="38" t="str">
        <f t="shared" si="73"/>
        <v/>
      </c>
      <c r="R4698" s="100" t="str">
        <f>Zusammenzug!$C$25&amp;"-"&amp;Zusammenzug!$A$7&amp;"-"&amp;Leistungen!L4698</f>
        <v>2026-Nicht beauftragte Spitex-Organisation-</v>
      </c>
    </row>
    <row r="4699" spans="1:18" x14ac:dyDescent="0.2">
      <c r="A4699" s="95" t="str">
        <f>IF(ISBLANK('Zusatzblatt (Perigon)'!E4694),"",'Zusatzblatt (Perigon)'!E4694)</f>
        <v/>
      </c>
      <c r="B4699" s="95" t="str">
        <f>IF(ISBLANK('Zusatzblatt (Perigon)'!G4694),"",'Zusatzblatt (Perigon)'!G4694)</f>
        <v/>
      </c>
      <c r="C4699" s="96" t="str">
        <f>IF(ISBLANK('Zusatzblatt (Perigon)'!I4694),"",'Zusatzblatt (Perigon)'!I4694)</f>
        <v/>
      </c>
      <c r="D4699" s="97" t="str">
        <f>IF(ISBLANK('Zusatzblatt (Perigon)'!J4694),"",'Zusatzblatt (Perigon)'!J4694)</f>
        <v/>
      </c>
      <c r="E4699" s="64" t="str">
        <f>IF(ISBLANK('Zusatzblatt (Perigon)'!K4694),"",'Zusatzblatt (Perigon)'!K4694)</f>
        <v/>
      </c>
      <c r="F4699" s="65"/>
      <c r="G4699" s="64"/>
      <c r="H4699" s="69" t="str">
        <f>IF(ISBLANK('Zusatzblatt (Perigon)'!L4694),"",'Zusatzblatt (Perigon)'!L4694)</f>
        <v/>
      </c>
      <c r="I4699" s="69" t="str">
        <f>IF(ISBLANK('Zusatzblatt (Perigon)'!M4694),"",'Zusatzblatt (Perigon)'!M4694)</f>
        <v/>
      </c>
      <c r="J4699" s="98" t="str">
        <f>IF(ISBLANK('Zusatzblatt (Perigon)'!N4694),"",'Zusatzblatt (Perigon)'!N4694)</f>
        <v/>
      </c>
      <c r="K4699" s="99" t="str">
        <f>IF(ISBLANK('Zusatzblatt (Perigon)'!J4694),"",'Zusatzblatt (Perigon)'!T4694)</f>
        <v/>
      </c>
      <c r="L4699" s="95" t="str">
        <f>IF(ISBLANK('Zusatzblatt (Perigon)'!O4694),"",'Zusatzblatt (Perigon)'!O4694)</f>
        <v/>
      </c>
      <c r="M4699" s="95" t="str">
        <f>IF(ISBLANK('Zusatzblatt (Perigon)'!R4694),"",'Zusatzblatt (Perigon)'!R4694)</f>
        <v/>
      </c>
      <c r="N4699" s="95" t="str">
        <f>IF(ISBLANK('Zusatzblatt (Perigon)'!P4694),"",'Zusatzblatt (Perigon)'!P4694)</f>
        <v/>
      </c>
      <c r="O4699" s="38" t="str">
        <f>IF($L4699="","",VLOOKUP($R4699,Tarife!$A$2:$R$599,13,FALSE))</f>
        <v/>
      </c>
      <c r="P4699" s="38" t="str">
        <f t="shared" si="73"/>
        <v/>
      </c>
      <c r="R4699" s="100" t="str">
        <f>Zusammenzug!$C$25&amp;"-"&amp;Zusammenzug!$A$7&amp;"-"&amp;Leistungen!L4699</f>
        <v>2026-Nicht beauftragte Spitex-Organisation-</v>
      </c>
    </row>
    <row r="4700" spans="1:18" x14ac:dyDescent="0.2">
      <c r="A4700" s="95" t="str">
        <f>IF(ISBLANK('Zusatzblatt (Perigon)'!E4695),"",'Zusatzblatt (Perigon)'!E4695)</f>
        <v/>
      </c>
      <c r="B4700" s="95" t="str">
        <f>IF(ISBLANK('Zusatzblatt (Perigon)'!G4695),"",'Zusatzblatt (Perigon)'!G4695)</f>
        <v/>
      </c>
      <c r="C4700" s="96" t="str">
        <f>IF(ISBLANK('Zusatzblatt (Perigon)'!I4695),"",'Zusatzblatt (Perigon)'!I4695)</f>
        <v/>
      </c>
      <c r="D4700" s="97" t="str">
        <f>IF(ISBLANK('Zusatzblatt (Perigon)'!J4695),"",'Zusatzblatt (Perigon)'!J4695)</f>
        <v/>
      </c>
      <c r="E4700" s="64" t="str">
        <f>IF(ISBLANK('Zusatzblatt (Perigon)'!K4695),"",'Zusatzblatt (Perigon)'!K4695)</f>
        <v/>
      </c>
      <c r="F4700" s="65"/>
      <c r="G4700" s="64"/>
      <c r="H4700" s="69" t="str">
        <f>IF(ISBLANK('Zusatzblatt (Perigon)'!L4695),"",'Zusatzblatt (Perigon)'!L4695)</f>
        <v/>
      </c>
      <c r="I4700" s="69" t="str">
        <f>IF(ISBLANK('Zusatzblatt (Perigon)'!M4695),"",'Zusatzblatt (Perigon)'!M4695)</f>
        <v/>
      </c>
      <c r="J4700" s="98" t="str">
        <f>IF(ISBLANK('Zusatzblatt (Perigon)'!N4695),"",'Zusatzblatt (Perigon)'!N4695)</f>
        <v/>
      </c>
      <c r="K4700" s="99" t="str">
        <f>IF(ISBLANK('Zusatzblatt (Perigon)'!J4695),"",'Zusatzblatt (Perigon)'!T4695)</f>
        <v/>
      </c>
      <c r="L4700" s="95" t="str">
        <f>IF(ISBLANK('Zusatzblatt (Perigon)'!O4695),"",'Zusatzblatt (Perigon)'!O4695)</f>
        <v/>
      </c>
      <c r="M4700" s="95" t="str">
        <f>IF(ISBLANK('Zusatzblatt (Perigon)'!R4695),"",'Zusatzblatt (Perigon)'!R4695)</f>
        <v/>
      </c>
      <c r="N4700" s="95" t="str">
        <f>IF(ISBLANK('Zusatzblatt (Perigon)'!P4695),"",'Zusatzblatt (Perigon)'!P4695)</f>
        <v/>
      </c>
      <c r="O4700" s="38" t="str">
        <f>IF($L4700="","",VLOOKUP($R4700,Tarife!$A$2:$R$599,13,FALSE))</f>
        <v/>
      </c>
      <c r="P4700" s="38" t="str">
        <f t="shared" si="73"/>
        <v/>
      </c>
      <c r="R4700" s="100" t="str">
        <f>Zusammenzug!$C$25&amp;"-"&amp;Zusammenzug!$A$7&amp;"-"&amp;Leistungen!L4700</f>
        <v>2026-Nicht beauftragte Spitex-Organisation-</v>
      </c>
    </row>
    <row r="4701" spans="1:18" x14ac:dyDescent="0.2">
      <c r="A4701" s="95" t="str">
        <f>IF(ISBLANK('Zusatzblatt (Perigon)'!E4696),"",'Zusatzblatt (Perigon)'!E4696)</f>
        <v/>
      </c>
      <c r="B4701" s="95" t="str">
        <f>IF(ISBLANK('Zusatzblatt (Perigon)'!G4696),"",'Zusatzblatt (Perigon)'!G4696)</f>
        <v/>
      </c>
      <c r="C4701" s="96" t="str">
        <f>IF(ISBLANK('Zusatzblatt (Perigon)'!I4696),"",'Zusatzblatt (Perigon)'!I4696)</f>
        <v/>
      </c>
      <c r="D4701" s="97" t="str">
        <f>IF(ISBLANK('Zusatzblatt (Perigon)'!J4696),"",'Zusatzblatt (Perigon)'!J4696)</f>
        <v/>
      </c>
      <c r="E4701" s="64" t="str">
        <f>IF(ISBLANK('Zusatzblatt (Perigon)'!K4696),"",'Zusatzblatt (Perigon)'!K4696)</f>
        <v/>
      </c>
      <c r="F4701" s="65"/>
      <c r="G4701" s="64"/>
      <c r="H4701" s="69" t="str">
        <f>IF(ISBLANK('Zusatzblatt (Perigon)'!L4696),"",'Zusatzblatt (Perigon)'!L4696)</f>
        <v/>
      </c>
      <c r="I4701" s="69" t="str">
        <f>IF(ISBLANK('Zusatzblatt (Perigon)'!M4696),"",'Zusatzblatt (Perigon)'!M4696)</f>
        <v/>
      </c>
      <c r="J4701" s="98" t="str">
        <f>IF(ISBLANK('Zusatzblatt (Perigon)'!N4696),"",'Zusatzblatt (Perigon)'!N4696)</f>
        <v/>
      </c>
      <c r="K4701" s="99" t="str">
        <f>IF(ISBLANK('Zusatzblatt (Perigon)'!J4696),"",'Zusatzblatt (Perigon)'!T4696)</f>
        <v/>
      </c>
      <c r="L4701" s="95" t="str">
        <f>IF(ISBLANK('Zusatzblatt (Perigon)'!O4696),"",'Zusatzblatt (Perigon)'!O4696)</f>
        <v/>
      </c>
      <c r="M4701" s="95" t="str">
        <f>IF(ISBLANK('Zusatzblatt (Perigon)'!R4696),"",'Zusatzblatt (Perigon)'!R4696)</f>
        <v/>
      </c>
      <c r="N4701" s="95" t="str">
        <f>IF(ISBLANK('Zusatzblatt (Perigon)'!P4696),"",'Zusatzblatt (Perigon)'!P4696)</f>
        <v/>
      </c>
      <c r="O4701" s="38" t="str">
        <f>IF($L4701="","",VLOOKUP($R4701,Tarife!$A$2:$R$599,13,FALSE))</f>
        <v/>
      </c>
      <c r="P4701" s="38" t="str">
        <f t="shared" si="73"/>
        <v/>
      </c>
      <c r="R4701" s="100" t="str">
        <f>Zusammenzug!$C$25&amp;"-"&amp;Zusammenzug!$A$7&amp;"-"&amp;Leistungen!L4701</f>
        <v>2026-Nicht beauftragte Spitex-Organisation-</v>
      </c>
    </row>
    <row r="4702" spans="1:18" x14ac:dyDescent="0.2">
      <c r="A4702" s="95" t="str">
        <f>IF(ISBLANK('Zusatzblatt (Perigon)'!E4697),"",'Zusatzblatt (Perigon)'!E4697)</f>
        <v/>
      </c>
      <c r="B4702" s="95" t="str">
        <f>IF(ISBLANK('Zusatzblatt (Perigon)'!G4697),"",'Zusatzblatt (Perigon)'!G4697)</f>
        <v/>
      </c>
      <c r="C4702" s="96" t="str">
        <f>IF(ISBLANK('Zusatzblatt (Perigon)'!I4697),"",'Zusatzblatt (Perigon)'!I4697)</f>
        <v/>
      </c>
      <c r="D4702" s="97" t="str">
        <f>IF(ISBLANK('Zusatzblatt (Perigon)'!J4697),"",'Zusatzblatt (Perigon)'!J4697)</f>
        <v/>
      </c>
      <c r="E4702" s="64" t="str">
        <f>IF(ISBLANK('Zusatzblatt (Perigon)'!K4697),"",'Zusatzblatt (Perigon)'!K4697)</f>
        <v/>
      </c>
      <c r="F4702" s="65"/>
      <c r="G4702" s="64"/>
      <c r="H4702" s="69" t="str">
        <f>IF(ISBLANK('Zusatzblatt (Perigon)'!L4697),"",'Zusatzblatt (Perigon)'!L4697)</f>
        <v/>
      </c>
      <c r="I4702" s="69" t="str">
        <f>IF(ISBLANK('Zusatzblatt (Perigon)'!M4697),"",'Zusatzblatt (Perigon)'!M4697)</f>
        <v/>
      </c>
      <c r="J4702" s="98" t="str">
        <f>IF(ISBLANK('Zusatzblatt (Perigon)'!N4697),"",'Zusatzblatt (Perigon)'!N4697)</f>
        <v/>
      </c>
      <c r="K4702" s="99" t="str">
        <f>IF(ISBLANK('Zusatzblatt (Perigon)'!J4697),"",'Zusatzblatt (Perigon)'!T4697)</f>
        <v/>
      </c>
      <c r="L4702" s="95" t="str">
        <f>IF(ISBLANK('Zusatzblatt (Perigon)'!O4697),"",'Zusatzblatt (Perigon)'!O4697)</f>
        <v/>
      </c>
      <c r="M4702" s="95" t="str">
        <f>IF(ISBLANK('Zusatzblatt (Perigon)'!R4697),"",'Zusatzblatt (Perigon)'!R4697)</f>
        <v/>
      </c>
      <c r="N4702" s="95" t="str">
        <f>IF(ISBLANK('Zusatzblatt (Perigon)'!P4697),"",'Zusatzblatt (Perigon)'!P4697)</f>
        <v/>
      </c>
      <c r="O4702" s="38" t="str">
        <f>IF($L4702="","",VLOOKUP($R4702,Tarife!$A$2:$R$599,13,FALSE))</f>
        <v/>
      </c>
      <c r="P4702" s="38" t="str">
        <f t="shared" si="73"/>
        <v/>
      </c>
      <c r="R4702" s="100" t="str">
        <f>Zusammenzug!$C$25&amp;"-"&amp;Zusammenzug!$A$7&amp;"-"&amp;Leistungen!L4702</f>
        <v>2026-Nicht beauftragte Spitex-Organisation-</v>
      </c>
    </row>
    <row r="4703" spans="1:18" x14ac:dyDescent="0.2">
      <c r="A4703" s="95" t="str">
        <f>IF(ISBLANK('Zusatzblatt (Perigon)'!E4698),"",'Zusatzblatt (Perigon)'!E4698)</f>
        <v/>
      </c>
      <c r="B4703" s="95" t="str">
        <f>IF(ISBLANK('Zusatzblatt (Perigon)'!G4698),"",'Zusatzblatt (Perigon)'!G4698)</f>
        <v/>
      </c>
      <c r="C4703" s="96" t="str">
        <f>IF(ISBLANK('Zusatzblatt (Perigon)'!I4698),"",'Zusatzblatt (Perigon)'!I4698)</f>
        <v/>
      </c>
      <c r="D4703" s="97" t="str">
        <f>IF(ISBLANK('Zusatzblatt (Perigon)'!J4698),"",'Zusatzblatt (Perigon)'!J4698)</f>
        <v/>
      </c>
      <c r="E4703" s="64" t="str">
        <f>IF(ISBLANK('Zusatzblatt (Perigon)'!K4698),"",'Zusatzblatt (Perigon)'!K4698)</f>
        <v/>
      </c>
      <c r="F4703" s="65"/>
      <c r="G4703" s="64"/>
      <c r="H4703" s="69" t="str">
        <f>IF(ISBLANK('Zusatzblatt (Perigon)'!L4698),"",'Zusatzblatt (Perigon)'!L4698)</f>
        <v/>
      </c>
      <c r="I4703" s="69" t="str">
        <f>IF(ISBLANK('Zusatzblatt (Perigon)'!M4698),"",'Zusatzblatt (Perigon)'!M4698)</f>
        <v/>
      </c>
      <c r="J4703" s="98" t="str">
        <f>IF(ISBLANK('Zusatzblatt (Perigon)'!N4698),"",'Zusatzblatt (Perigon)'!N4698)</f>
        <v/>
      </c>
      <c r="K4703" s="99" t="str">
        <f>IF(ISBLANK('Zusatzblatt (Perigon)'!J4698),"",'Zusatzblatt (Perigon)'!T4698)</f>
        <v/>
      </c>
      <c r="L4703" s="95" t="str">
        <f>IF(ISBLANK('Zusatzblatt (Perigon)'!O4698),"",'Zusatzblatt (Perigon)'!O4698)</f>
        <v/>
      </c>
      <c r="M4703" s="95" t="str">
        <f>IF(ISBLANK('Zusatzblatt (Perigon)'!R4698),"",'Zusatzblatt (Perigon)'!R4698)</f>
        <v/>
      </c>
      <c r="N4703" s="95" t="str">
        <f>IF(ISBLANK('Zusatzblatt (Perigon)'!P4698),"",'Zusatzblatt (Perigon)'!P4698)</f>
        <v/>
      </c>
      <c r="O4703" s="38" t="str">
        <f>IF($L4703="","",VLOOKUP($R4703,Tarife!$A$2:$R$599,13,FALSE))</f>
        <v/>
      </c>
      <c r="P4703" s="38" t="str">
        <f t="shared" si="73"/>
        <v/>
      </c>
      <c r="R4703" s="100" t="str">
        <f>Zusammenzug!$C$25&amp;"-"&amp;Zusammenzug!$A$7&amp;"-"&amp;Leistungen!L4703</f>
        <v>2026-Nicht beauftragte Spitex-Organisation-</v>
      </c>
    </row>
    <row r="4704" spans="1:18" x14ac:dyDescent="0.2">
      <c r="A4704" s="95" t="str">
        <f>IF(ISBLANK('Zusatzblatt (Perigon)'!E4699),"",'Zusatzblatt (Perigon)'!E4699)</f>
        <v/>
      </c>
      <c r="B4704" s="95" t="str">
        <f>IF(ISBLANK('Zusatzblatt (Perigon)'!G4699),"",'Zusatzblatt (Perigon)'!G4699)</f>
        <v/>
      </c>
      <c r="C4704" s="96" t="str">
        <f>IF(ISBLANK('Zusatzblatt (Perigon)'!I4699),"",'Zusatzblatt (Perigon)'!I4699)</f>
        <v/>
      </c>
      <c r="D4704" s="97" t="str">
        <f>IF(ISBLANK('Zusatzblatt (Perigon)'!J4699),"",'Zusatzblatt (Perigon)'!J4699)</f>
        <v/>
      </c>
      <c r="E4704" s="64" t="str">
        <f>IF(ISBLANK('Zusatzblatt (Perigon)'!K4699),"",'Zusatzblatt (Perigon)'!K4699)</f>
        <v/>
      </c>
      <c r="F4704" s="65"/>
      <c r="G4704" s="64"/>
      <c r="H4704" s="69" t="str">
        <f>IF(ISBLANK('Zusatzblatt (Perigon)'!L4699),"",'Zusatzblatt (Perigon)'!L4699)</f>
        <v/>
      </c>
      <c r="I4704" s="69" t="str">
        <f>IF(ISBLANK('Zusatzblatt (Perigon)'!M4699),"",'Zusatzblatt (Perigon)'!M4699)</f>
        <v/>
      </c>
      <c r="J4704" s="98" t="str">
        <f>IF(ISBLANK('Zusatzblatt (Perigon)'!N4699),"",'Zusatzblatt (Perigon)'!N4699)</f>
        <v/>
      </c>
      <c r="K4704" s="99" t="str">
        <f>IF(ISBLANK('Zusatzblatt (Perigon)'!J4699),"",'Zusatzblatt (Perigon)'!T4699)</f>
        <v/>
      </c>
      <c r="L4704" s="95" t="str">
        <f>IF(ISBLANK('Zusatzblatt (Perigon)'!O4699),"",'Zusatzblatt (Perigon)'!O4699)</f>
        <v/>
      </c>
      <c r="M4704" s="95" t="str">
        <f>IF(ISBLANK('Zusatzblatt (Perigon)'!R4699),"",'Zusatzblatt (Perigon)'!R4699)</f>
        <v/>
      </c>
      <c r="N4704" s="95" t="str">
        <f>IF(ISBLANK('Zusatzblatt (Perigon)'!P4699),"",'Zusatzblatt (Perigon)'!P4699)</f>
        <v/>
      </c>
      <c r="O4704" s="38" t="str">
        <f>IF($L4704="","",VLOOKUP($R4704,Tarife!$A$2:$R$599,13,FALSE))</f>
        <v/>
      </c>
      <c r="P4704" s="38" t="str">
        <f t="shared" si="73"/>
        <v/>
      </c>
      <c r="R4704" s="100" t="str">
        <f>Zusammenzug!$C$25&amp;"-"&amp;Zusammenzug!$A$7&amp;"-"&amp;Leistungen!L4704</f>
        <v>2026-Nicht beauftragte Spitex-Organisation-</v>
      </c>
    </row>
    <row r="4705" spans="1:18" x14ac:dyDescent="0.2">
      <c r="A4705" s="95" t="str">
        <f>IF(ISBLANK('Zusatzblatt (Perigon)'!E4700),"",'Zusatzblatt (Perigon)'!E4700)</f>
        <v/>
      </c>
      <c r="B4705" s="95" t="str">
        <f>IF(ISBLANK('Zusatzblatt (Perigon)'!G4700),"",'Zusatzblatt (Perigon)'!G4700)</f>
        <v/>
      </c>
      <c r="C4705" s="96" t="str">
        <f>IF(ISBLANK('Zusatzblatt (Perigon)'!I4700),"",'Zusatzblatt (Perigon)'!I4700)</f>
        <v/>
      </c>
      <c r="D4705" s="97" t="str">
        <f>IF(ISBLANK('Zusatzblatt (Perigon)'!J4700),"",'Zusatzblatt (Perigon)'!J4700)</f>
        <v/>
      </c>
      <c r="E4705" s="64" t="str">
        <f>IF(ISBLANK('Zusatzblatt (Perigon)'!K4700),"",'Zusatzblatt (Perigon)'!K4700)</f>
        <v/>
      </c>
      <c r="F4705" s="65"/>
      <c r="G4705" s="64"/>
      <c r="H4705" s="69" t="str">
        <f>IF(ISBLANK('Zusatzblatt (Perigon)'!L4700),"",'Zusatzblatt (Perigon)'!L4700)</f>
        <v/>
      </c>
      <c r="I4705" s="69" t="str">
        <f>IF(ISBLANK('Zusatzblatt (Perigon)'!M4700),"",'Zusatzblatt (Perigon)'!M4700)</f>
        <v/>
      </c>
      <c r="J4705" s="98" t="str">
        <f>IF(ISBLANK('Zusatzblatt (Perigon)'!N4700),"",'Zusatzblatt (Perigon)'!N4700)</f>
        <v/>
      </c>
      <c r="K4705" s="99" t="str">
        <f>IF(ISBLANK('Zusatzblatt (Perigon)'!J4700),"",'Zusatzblatt (Perigon)'!T4700)</f>
        <v/>
      </c>
      <c r="L4705" s="95" t="str">
        <f>IF(ISBLANK('Zusatzblatt (Perigon)'!O4700),"",'Zusatzblatt (Perigon)'!O4700)</f>
        <v/>
      </c>
      <c r="M4705" s="95" t="str">
        <f>IF(ISBLANK('Zusatzblatt (Perigon)'!R4700),"",'Zusatzblatt (Perigon)'!R4700)</f>
        <v/>
      </c>
      <c r="N4705" s="95" t="str">
        <f>IF(ISBLANK('Zusatzblatt (Perigon)'!P4700),"",'Zusatzblatt (Perigon)'!P4700)</f>
        <v/>
      </c>
      <c r="O4705" s="38" t="str">
        <f>IF($L4705="","",VLOOKUP($R4705,Tarife!$A$2:$R$599,13,FALSE))</f>
        <v/>
      </c>
      <c r="P4705" s="38" t="str">
        <f t="shared" si="73"/>
        <v/>
      </c>
      <c r="R4705" s="100" t="str">
        <f>Zusammenzug!$C$25&amp;"-"&amp;Zusammenzug!$A$7&amp;"-"&amp;Leistungen!L4705</f>
        <v>2026-Nicht beauftragte Spitex-Organisation-</v>
      </c>
    </row>
    <row r="4706" spans="1:18" x14ac:dyDescent="0.2">
      <c r="A4706" s="95" t="str">
        <f>IF(ISBLANK('Zusatzblatt (Perigon)'!E4701),"",'Zusatzblatt (Perigon)'!E4701)</f>
        <v/>
      </c>
      <c r="B4706" s="95" t="str">
        <f>IF(ISBLANK('Zusatzblatt (Perigon)'!G4701),"",'Zusatzblatt (Perigon)'!G4701)</f>
        <v/>
      </c>
      <c r="C4706" s="96" t="str">
        <f>IF(ISBLANK('Zusatzblatt (Perigon)'!I4701),"",'Zusatzblatt (Perigon)'!I4701)</f>
        <v/>
      </c>
      <c r="D4706" s="97" t="str">
        <f>IF(ISBLANK('Zusatzblatt (Perigon)'!J4701),"",'Zusatzblatt (Perigon)'!J4701)</f>
        <v/>
      </c>
      <c r="E4706" s="64" t="str">
        <f>IF(ISBLANK('Zusatzblatt (Perigon)'!K4701),"",'Zusatzblatt (Perigon)'!K4701)</f>
        <v/>
      </c>
      <c r="F4706" s="65"/>
      <c r="G4706" s="64"/>
      <c r="H4706" s="69" t="str">
        <f>IF(ISBLANK('Zusatzblatt (Perigon)'!L4701),"",'Zusatzblatt (Perigon)'!L4701)</f>
        <v/>
      </c>
      <c r="I4706" s="69" t="str">
        <f>IF(ISBLANK('Zusatzblatt (Perigon)'!M4701),"",'Zusatzblatt (Perigon)'!M4701)</f>
        <v/>
      </c>
      <c r="J4706" s="98" t="str">
        <f>IF(ISBLANK('Zusatzblatt (Perigon)'!N4701),"",'Zusatzblatt (Perigon)'!N4701)</f>
        <v/>
      </c>
      <c r="K4706" s="99" t="str">
        <f>IF(ISBLANK('Zusatzblatt (Perigon)'!J4701),"",'Zusatzblatt (Perigon)'!T4701)</f>
        <v/>
      </c>
      <c r="L4706" s="95" t="str">
        <f>IF(ISBLANK('Zusatzblatt (Perigon)'!O4701),"",'Zusatzblatt (Perigon)'!O4701)</f>
        <v/>
      </c>
      <c r="M4706" s="95" t="str">
        <f>IF(ISBLANK('Zusatzblatt (Perigon)'!R4701),"",'Zusatzblatt (Perigon)'!R4701)</f>
        <v/>
      </c>
      <c r="N4706" s="95" t="str">
        <f>IF(ISBLANK('Zusatzblatt (Perigon)'!P4701),"",'Zusatzblatt (Perigon)'!P4701)</f>
        <v/>
      </c>
      <c r="O4706" s="38" t="str">
        <f>IF($L4706="","",VLOOKUP($R4706,Tarife!$A$2:$R$599,13,FALSE))</f>
        <v/>
      </c>
      <c r="P4706" s="38" t="str">
        <f t="shared" si="73"/>
        <v/>
      </c>
      <c r="R4706" s="100" t="str">
        <f>Zusammenzug!$C$25&amp;"-"&amp;Zusammenzug!$A$7&amp;"-"&amp;Leistungen!L4706</f>
        <v>2026-Nicht beauftragte Spitex-Organisation-</v>
      </c>
    </row>
    <row r="4707" spans="1:18" x14ac:dyDescent="0.2">
      <c r="A4707" s="95" t="str">
        <f>IF(ISBLANK('Zusatzblatt (Perigon)'!E4702),"",'Zusatzblatt (Perigon)'!E4702)</f>
        <v/>
      </c>
      <c r="B4707" s="95" t="str">
        <f>IF(ISBLANK('Zusatzblatt (Perigon)'!G4702),"",'Zusatzblatt (Perigon)'!G4702)</f>
        <v/>
      </c>
      <c r="C4707" s="96" t="str">
        <f>IF(ISBLANK('Zusatzblatt (Perigon)'!I4702),"",'Zusatzblatt (Perigon)'!I4702)</f>
        <v/>
      </c>
      <c r="D4707" s="97" t="str">
        <f>IF(ISBLANK('Zusatzblatt (Perigon)'!J4702),"",'Zusatzblatt (Perigon)'!J4702)</f>
        <v/>
      </c>
      <c r="E4707" s="64" t="str">
        <f>IF(ISBLANK('Zusatzblatt (Perigon)'!K4702),"",'Zusatzblatt (Perigon)'!K4702)</f>
        <v/>
      </c>
      <c r="F4707" s="65"/>
      <c r="G4707" s="64"/>
      <c r="H4707" s="69" t="str">
        <f>IF(ISBLANK('Zusatzblatt (Perigon)'!L4702),"",'Zusatzblatt (Perigon)'!L4702)</f>
        <v/>
      </c>
      <c r="I4707" s="69" t="str">
        <f>IF(ISBLANK('Zusatzblatt (Perigon)'!M4702),"",'Zusatzblatt (Perigon)'!M4702)</f>
        <v/>
      </c>
      <c r="J4707" s="98" t="str">
        <f>IF(ISBLANK('Zusatzblatt (Perigon)'!N4702),"",'Zusatzblatt (Perigon)'!N4702)</f>
        <v/>
      </c>
      <c r="K4707" s="99" t="str">
        <f>IF(ISBLANK('Zusatzblatt (Perigon)'!J4702),"",'Zusatzblatt (Perigon)'!T4702)</f>
        <v/>
      </c>
      <c r="L4707" s="95" t="str">
        <f>IF(ISBLANK('Zusatzblatt (Perigon)'!O4702),"",'Zusatzblatt (Perigon)'!O4702)</f>
        <v/>
      </c>
      <c r="M4707" s="95" t="str">
        <f>IF(ISBLANK('Zusatzblatt (Perigon)'!R4702),"",'Zusatzblatt (Perigon)'!R4702)</f>
        <v/>
      </c>
      <c r="N4707" s="95" t="str">
        <f>IF(ISBLANK('Zusatzblatt (Perigon)'!P4702),"",'Zusatzblatt (Perigon)'!P4702)</f>
        <v/>
      </c>
      <c r="O4707" s="38" t="str">
        <f>IF($L4707="","",VLOOKUP($R4707,Tarife!$A$2:$R$599,13,FALSE))</f>
        <v/>
      </c>
      <c r="P4707" s="38" t="str">
        <f t="shared" si="73"/>
        <v/>
      </c>
      <c r="R4707" s="100" t="str">
        <f>Zusammenzug!$C$25&amp;"-"&amp;Zusammenzug!$A$7&amp;"-"&amp;Leistungen!L4707</f>
        <v>2026-Nicht beauftragte Spitex-Organisation-</v>
      </c>
    </row>
    <row r="4708" spans="1:18" x14ac:dyDescent="0.2">
      <c r="A4708" s="95" t="str">
        <f>IF(ISBLANK('Zusatzblatt (Perigon)'!E4703),"",'Zusatzblatt (Perigon)'!E4703)</f>
        <v/>
      </c>
      <c r="B4708" s="95" t="str">
        <f>IF(ISBLANK('Zusatzblatt (Perigon)'!G4703),"",'Zusatzblatt (Perigon)'!G4703)</f>
        <v/>
      </c>
      <c r="C4708" s="96" t="str">
        <f>IF(ISBLANK('Zusatzblatt (Perigon)'!I4703),"",'Zusatzblatt (Perigon)'!I4703)</f>
        <v/>
      </c>
      <c r="D4708" s="97" t="str">
        <f>IF(ISBLANK('Zusatzblatt (Perigon)'!J4703),"",'Zusatzblatt (Perigon)'!J4703)</f>
        <v/>
      </c>
      <c r="E4708" s="64" t="str">
        <f>IF(ISBLANK('Zusatzblatt (Perigon)'!K4703),"",'Zusatzblatt (Perigon)'!K4703)</f>
        <v/>
      </c>
      <c r="F4708" s="65"/>
      <c r="G4708" s="64"/>
      <c r="H4708" s="69" t="str">
        <f>IF(ISBLANK('Zusatzblatt (Perigon)'!L4703),"",'Zusatzblatt (Perigon)'!L4703)</f>
        <v/>
      </c>
      <c r="I4708" s="69" t="str">
        <f>IF(ISBLANK('Zusatzblatt (Perigon)'!M4703),"",'Zusatzblatt (Perigon)'!M4703)</f>
        <v/>
      </c>
      <c r="J4708" s="98" t="str">
        <f>IF(ISBLANK('Zusatzblatt (Perigon)'!N4703),"",'Zusatzblatt (Perigon)'!N4703)</f>
        <v/>
      </c>
      <c r="K4708" s="99" t="str">
        <f>IF(ISBLANK('Zusatzblatt (Perigon)'!J4703),"",'Zusatzblatt (Perigon)'!T4703)</f>
        <v/>
      </c>
      <c r="L4708" s="95" t="str">
        <f>IF(ISBLANK('Zusatzblatt (Perigon)'!O4703),"",'Zusatzblatt (Perigon)'!O4703)</f>
        <v/>
      </c>
      <c r="M4708" s="95" t="str">
        <f>IF(ISBLANK('Zusatzblatt (Perigon)'!R4703),"",'Zusatzblatt (Perigon)'!R4703)</f>
        <v/>
      </c>
      <c r="N4708" s="95" t="str">
        <f>IF(ISBLANK('Zusatzblatt (Perigon)'!P4703),"",'Zusatzblatt (Perigon)'!P4703)</f>
        <v/>
      </c>
      <c r="O4708" s="38" t="str">
        <f>IF($L4708="","",VLOOKUP($R4708,Tarife!$A$2:$R$599,13,FALSE))</f>
        <v/>
      </c>
      <c r="P4708" s="38" t="str">
        <f t="shared" si="73"/>
        <v/>
      </c>
      <c r="R4708" s="100" t="str">
        <f>Zusammenzug!$C$25&amp;"-"&amp;Zusammenzug!$A$7&amp;"-"&amp;Leistungen!L4708</f>
        <v>2026-Nicht beauftragte Spitex-Organisation-</v>
      </c>
    </row>
    <row r="4709" spans="1:18" x14ac:dyDescent="0.2">
      <c r="A4709" s="95" t="str">
        <f>IF(ISBLANK('Zusatzblatt (Perigon)'!E4704),"",'Zusatzblatt (Perigon)'!E4704)</f>
        <v/>
      </c>
      <c r="B4709" s="95" t="str">
        <f>IF(ISBLANK('Zusatzblatt (Perigon)'!G4704),"",'Zusatzblatt (Perigon)'!G4704)</f>
        <v/>
      </c>
      <c r="C4709" s="96" t="str">
        <f>IF(ISBLANK('Zusatzblatt (Perigon)'!I4704),"",'Zusatzblatt (Perigon)'!I4704)</f>
        <v/>
      </c>
      <c r="D4709" s="97" t="str">
        <f>IF(ISBLANK('Zusatzblatt (Perigon)'!J4704),"",'Zusatzblatt (Perigon)'!J4704)</f>
        <v/>
      </c>
      <c r="E4709" s="64" t="str">
        <f>IF(ISBLANK('Zusatzblatt (Perigon)'!K4704),"",'Zusatzblatt (Perigon)'!K4704)</f>
        <v/>
      </c>
      <c r="F4709" s="65"/>
      <c r="G4709" s="64"/>
      <c r="H4709" s="69" t="str">
        <f>IF(ISBLANK('Zusatzblatt (Perigon)'!L4704),"",'Zusatzblatt (Perigon)'!L4704)</f>
        <v/>
      </c>
      <c r="I4709" s="69" t="str">
        <f>IF(ISBLANK('Zusatzblatt (Perigon)'!M4704),"",'Zusatzblatt (Perigon)'!M4704)</f>
        <v/>
      </c>
      <c r="J4709" s="98" t="str">
        <f>IF(ISBLANK('Zusatzblatt (Perigon)'!N4704),"",'Zusatzblatt (Perigon)'!N4704)</f>
        <v/>
      </c>
      <c r="K4709" s="99" t="str">
        <f>IF(ISBLANK('Zusatzblatt (Perigon)'!J4704),"",'Zusatzblatt (Perigon)'!T4704)</f>
        <v/>
      </c>
      <c r="L4709" s="95" t="str">
        <f>IF(ISBLANK('Zusatzblatt (Perigon)'!O4704),"",'Zusatzblatt (Perigon)'!O4704)</f>
        <v/>
      </c>
      <c r="M4709" s="95" t="str">
        <f>IF(ISBLANK('Zusatzblatt (Perigon)'!R4704),"",'Zusatzblatt (Perigon)'!R4704)</f>
        <v/>
      </c>
      <c r="N4709" s="95" t="str">
        <f>IF(ISBLANK('Zusatzblatt (Perigon)'!P4704),"",'Zusatzblatt (Perigon)'!P4704)</f>
        <v/>
      </c>
      <c r="O4709" s="38" t="str">
        <f>IF($L4709="","",VLOOKUP($R4709,Tarife!$A$2:$R$599,13,FALSE))</f>
        <v/>
      </c>
      <c r="P4709" s="38" t="str">
        <f t="shared" si="73"/>
        <v/>
      </c>
      <c r="R4709" s="100" t="str">
        <f>Zusammenzug!$C$25&amp;"-"&amp;Zusammenzug!$A$7&amp;"-"&amp;Leistungen!L4709</f>
        <v>2026-Nicht beauftragte Spitex-Organisation-</v>
      </c>
    </row>
    <row r="4710" spans="1:18" x14ac:dyDescent="0.2">
      <c r="A4710" s="95" t="str">
        <f>IF(ISBLANK('Zusatzblatt (Perigon)'!E4705),"",'Zusatzblatt (Perigon)'!E4705)</f>
        <v/>
      </c>
      <c r="B4710" s="95" t="str">
        <f>IF(ISBLANK('Zusatzblatt (Perigon)'!G4705),"",'Zusatzblatt (Perigon)'!G4705)</f>
        <v/>
      </c>
      <c r="C4710" s="96" t="str">
        <f>IF(ISBLANK('Zusatzblatt (Perigon)'!I4705),"",'Zusatzblatt (Perigon)'!I4705)</f>
        <v/>
      </c>
      <c r="D4710" s="97" t="str">
        <f>IF(ISBLANK('Zusatzblatt (Perigon)'!J4705),"",'Zusatzblatt (Perigon)'!J4705)</f>
        <v/>
      </c>
      <c r="E4710" s="64" t="str">
        <f>IF(ISBLANK('Zusatzblatt (Perigon)'!K4705),"",'Zusatzblatt (Perigon)'!K4705)</f>
        <v/>
      </c>
      <c r="F4710" s="65"/>
      <c r="G4710" s="64"/>
      <c r="H4710" s="69" t="str">
        <f>IF(ISBLANK('Zusatzblatt (Perigon)'!L4705),"",'Zusatzblatt (Perigon)'!L4705)</f>
        <v/>
      </c>
      <c r="I4710" s="69" t="str">
        <f>IF(ISBLANK('Zusatzblatt (Perigon)'!M4705),"",'Zusatzblatt (Perigon)'!M4705)</f>
        <v/>
      </c>
      <c r="J4710" s="98" t="str">
        <f>IF(ISBLANK('Zusatzblatt (Perigon)'!N4705),"",'Zusatzblatt (Perigon)'!N4705)</f>
        <v/>
      </c>
      <c r="K4710" s="99" t="str">
        <f>IF(ISBLANK('Zusatzblatt (Perigon)'!J4705),"",'Zusatzblatt (Perigon)'!T4705)</f>
        <v/>
      </c>
      <c r="L4710" s="95" t="str">
        <f>IF(ISBLANK('Zusatzblatt (Perigon)'!O4705),"",'Zusatzblatt (Perigon)'!O4705)</f>
        <v/>
      </c>
      <c r="M4710" s="95" t="str">
        <f>IF(ISBLANK('Zusatzblatt (Perigon)'!R4705),"",'Zusatzblatt (Perigon)'!R4705)</f>
        <v/>
      </c>
      <c r="N4710" s="95" t="str">
        <f>IF(ISBLANK('Zusatzblatt (Perigon)'!P4705),"",'Zusatzblatt (Perigon)'!P4705)</f>
        <v/>
      </c>
      <c r="O4710" s="38" t="str">
        <f>IF($L4710="","",VLOOKUP($R4710,Tarife!$A$2:$R$599,13,FALSE))</f>
        <v/>
      </c>
      <c r="P4710" s="38" t="str">
        <f t="shared" si="73"/>
        <v/>
      </c>
      <c r="R4710" s="100" t="str">
        <f>Zusammenzug!$C$25&amp;"-"&amp;Zusammenzug!$A$7&amp;"-"&amp;Leistungen!L4710</f>
        <v>2026-Nicht beauftragte Spitex-Organisation-</v>
      </c>
    </row>
    <row r="4711" spans="1:18" x14ac:dyDescent="0.2">
      <c r="A4711" s="95" t="str">
        <f>IF(ISBLANK('Zusatzblatt (Perigon)'!E4706),"",'Zusatzblatt (Perigon)'!E4706)</f>
        <v/>
      </c>
      <c r="B4711" s="95" t="str">
        <f>IF(ISBLANK('Zusatzblatt (Perigon)'!G4706),"",'Zusatzblatt (Perigon)'!G4706)</f>
        <v/>
      </c>
      <c r="C4711" s="96" t="str">
        <f>IF(ISBLANK('Zusatzblatt (Perigon)'!I4706),"",'Zusatzblatt (Perigon)'!I4706)</f>
        <v/>
      </c>
      <c r="D4711" s="97" t="str">
        <f>IF(ISBLANK('Zusatzblatt (Perigon)'!J4706),"",'Zusatzblatt (Perigon)'!J4706)</f>
        <v/>
      </c>
      <c r="E4711" s="64" t="str">
        <f>IF(ISBLANK('Zusatzblatt (Perigon)'!K4706),"",'Zusatzblatt (Perigon)'!K4706)</f>
        <v/>
      </c>
      <c r="F4711" s="65"/>
      <c r="G4711" s="64"/>
      <c r="H4711" s="69" t="str">
        <f>IF(ISBLANK('Zusatzblatt (Perigon)'!L4706),"",'Zusatzblatt (Perigon)'!L4706)</f>
        <v/>
      </c>
      <c r="I4711" s="69" t="str">
        <f>IF(ISBLANK('Zusatzblatt (Perigon)'!M4706),"",'Zusatzblatt (Perigon)'!M4706)</f>
        <v/>
      </c>
      <c r="J4711" s="98" t="str">
        <f>IF(ISBLANK('Zusatzblatt (Perigon)'!N4706),"",'Zusatzblatt (Perigon)'!N4706)</f>
        <v/>
      </c>
      <c r="K4711" s="99" t="str">
        <f>IF(ISBLANK('Zusatzblatt (Perigon)'!J4706),"",'Zusatzblatt (Perigon)'!T4706)</f>
        <v/>
      </c>
      <c r="L4711" s="95" t="str">
        <f>IF(ISBLANK('Zusatzblatt (Perigon)'!O4706),"",'Zusatzblatt (Perigon)'!O4706)</f>
        <v/>
      </c>
      <c r="M4711" s="95" t="str">
        <f>IF(ISBLANK('Zusatzblatt (Perigon)'!R4706),"",'Zusatzblatt (Perigon)'!R4706)</f>
        <v/>
      </c>
      <c r="N4711" s="95" t="str">
        <f>IF(ISBLANK('Zusatzblatt (Perigon)'!P4706),"",'Zusatzblatt (Perigon)'!P4706)</f>
        <v/>
      </c>
      <c r="O4711" s="38" t="str">
        <f>IF($L4711="","",VLOOKUP($R4711,Tarife!$A$2:$R$599,13,FALSE))</f>
        <v/>
      </c>
      <c r="P4711" s="38" t="str">
        <f t="shared" si="73"/>
        <v/>
      </c>
      <c r="R4711" s="100" t="str">
        <f>Zusammenzug!$C$25&amp;"-"&amp;Zusammenzug!$A$7&amp;"-"&amp;Leistungen!L4711</f>
        <v>2026-Nicht beauftragte Spitex-Organisation-</v>
      </c>
    </row>
    <row r="4712" spans="1:18" x14ac:dyDescent="0.2">
      <c r="A4712" s="95" t="str">
        <f>IF(ISBLANK('Zusatzblatt (Perigon)'!E4707),"",'Zusatzblatt (Perigon)'!E4707)</f>
        <v/>
      </c>
      <c r="B4712" s="95" t="str">
        <f>IF(ISBLANK('Zusatzblatt (Perigon)'!G4707),"",'Zusatzblatt (Perigon)'!G4707)</f>
        <v/>
      </c>
      <c r="C4712" s="96" t="str">
        <f>IF(ISBLANK('Zusatzblatt (Perigon)'!I4707),"",'Zusatzblatt (Perigon)'!I4707)</f>
        <v/>
      </c>
      <c r="D4712" s="97" t="str">
        <f>IF(ISBLANK('Zusatzblatt (Perigon)'!J4707),"",'Zusatzblatt (Perigon)'!J4707)</f>
        <v/>
      </c>
      <c r="E4712" s="64" t="str">
        <f>IF(ISBLANK('Zusatzblatt (Perigon)'!K4707),"",'Zusatzblatt (Perigon)'!K4707)</f>
        <v/>
      </c>
      <c r="F4712" s="65"/>
      <c r="G4712" s="64"/>
      <c r="H4712" s="69" t="str">
        <f>IF(ISBLANK('Zusatzblatt (Perigon)'!L4707),"",'Zusatzblatt (Perigon)'!L4707)</f>
        <v/>
      </c>
      <c r="I4712" s="69" t="str">
        <f>IF(ISBLANK('Zusatzblatt (Perigon)'!M4707),"",'Zusatzblatt (Perigon)'!M4707)</f>
        <v/>
      </c>
      <c r="J4712" s="98" t="str">
        <f>IF(ISBLANK('Zusatzblatt (Perigon)'!N4707),"",'Zusatzblatt (Perigon)'!N4707)</f>
        <v/>
      </c>
      <c r="K4712" s="99" t="str">
        <f>IF(ISBLANK('Zusatzblatt (Perigon)'!J4707),"",'Zusatzblatt (Perigon)'!T4707)</f>
        <v/>
      </c>
      <c r="L4712" s="95" t="str">
        <f>IF(ISBLANK('Zusatzblatt (Perigon)'!O4707),"",'Zusatzblatt (Perigon)'!O4707)</f>
        <v/>
      </c>
      <c r="M4712" s="95" t="str">
        <f>IF(ISBLANK('Zusatzblatt (Perigon)'!R4707),"",'Zusatzblatt (Perigon)'!R4707)</f>
        <v/>
      </c>
      <c r="N4712" s="95" t="str">
        <f>IF(ISBLANK('Zusatzblatt (Perigon)'!P4707),"",'Zusatzblatt (Perigon)'!P4707)</f>
        <v/>
      </c>
      <c r="O4712" s="38" t="str">
        <f>IF($L4712="","",VLOOKUP($R4712,Tarife!$A$2:$R$599,13,FALSE))</f>
        <v/>
      </c>
      <c r="P4712" s="38" t="str">
        <f t="shared" si="73"/>
        <v/>
      </c>
      <c r="R4712" s="100" t="str">
        <f>Zusammenzug!$C$25&amp;"-"&amp;Zusammenzug!$A$7&amp;"-"&amp;Leistungen!L4712</f>
        <v>2026-Nicht beauftragte Spitex-Organisation-</v>
      </c>
    </row>
    <row r="4713" spans="1:18" x14ac:dyDescent="0.2">
      <c r="A4713" s="95" t="str">
        <f>IF(ISBLANK('Zusatzblatt (Perigon)'!E4708),"",'Zusatzblatt (Perigon)'!E4708)</f>
        <v/>
      </c>
      <c r="B4713" s="95" t="str">
        <f>IF(ISBLANK('Zusatzblatt (Perigon)'!G4708),"",'Zusatzblatt (Perigon)'!G4708)</f>
        <v/>
      </c>
      <c r="C4713" s="96" t="str">
        <f>IF(ISBLANK('Zusatzblatt (Perigon)'!I4708),"",'Zusatzblatt (Perigon)'!I4708)</f>
        <v/>
      </c>
      <c r="D4713" s="97" t="str">
        <f>IF(ISBLANK('Zusatzblatt (Perigon)'!J4708),"",'Zusatzblatt (Perigon)'!J4708)</f>
        <v/>
      </c>
      <c r="E4713" s="64" t="str">
        <f>IF(ISBLANK('Zusatzblatt (Perigon)'!K4708),"",'Zusatzblatt (Perigon)'!K4708)</f>
        <v/>
      </c>
      <c r="F4713" s="65"/>
      <c r="G4713" s="64"/>
      <c r="H4713" s="69" t="str">
        <f>IF(ISBLANK('Zusatzblatt (Perigon)'!L4708),"",'Zusatzblatt (Perigon)'!L4708)</f>
        <v/>
      </c>
      <c r="I4713" s="69" t="str">
        <f>IF(ISBLANK('Zusatzblatt (Perigon)'!M4708),"",'Zusatzblatt (Perigon)'!M4708)</f>
        <v/>
      </c>
      <c r="J4713" s="98" t="str">
        <f>IF(ISBLANK('Zusatzblatt (Perigon)'!N4708),"",'Zusatzblatt (Perigon)'!N4708)</f>
        <v/>
      </c>
      <c r="K4713" s="99" t="str">
        <f>IF(ISBLANK('Zusatzblatt (Perigon)'!J4708),"",'Zusatzblatt (Perigon)'!T4708)</f>
        <v/>
      </c>
      <c r="L4713" s="95" t="str">
        <f>IF(ISBLANK('Zusatzblatt (Perigon)'!O4708),"",'Zusatzblatt (Perigon)'!O4708)</f>
        <v/>
      </c>
      <c r="M4713" s="95" t="str">
        <f>IF(ISBLANK('Zusatzblatt (Perigon)'!R4708),"",'Zusatzblatt (Perigon)'!R4708)</f>
        <v/>
      </c>
      <c r="N4713" s="95" t="str">
        <f>IF(ISBLANK('Zusatzblatt (Perigon)'!P4708),"",'Zusatzblatt (Perigon)'!P4708)</f>
        <v/>
      </c>
      <c r="O4713" s="38" t="str">
        <f>IF($L4713="","",VLOOKUP($R4713,Tarife!$A$2:$R$599,13,FALSE))</f>
        <v/>
      </c>
      <c r="P4713" s="38" t="str">
        <f t="shared" si="73"/>
        <v/>
      </c>
      <c r="R4713" s="100" t="str">
        <f>Zusammenzug!$C$25&amp;"-"&amp;Zusammenzug!$A$7&amp;"-"&amp;Leistungen!L4713</f>
        <v>2026-Nicht beauftragte Spitex-Organisation-</v>
      </c>
    </row>
    <row r="4714" spans="1:18" x14ac:dyDescent="0.2">
      <c r="A4714" s="95" t="str">
        <f>IF(ISBLANK('Zusatzblatt (Perigon)'!E4709),"",'Zusatzblatt (Perigon)'!E4709)</f>
        <v/>
      </c>
      <c r="B4714" s="95" t="str">
        <f>IF(ISBLANK('Zusatzblatt (Perigon)'!G4709),"",'Zusatzblatt (Perigon)'!G4709)</f>
        <v/>
      </c>
      <c r="C4714" s="96" t="str">
        <f>IF(ISBLANK('Zusatzblatt (Perigon)'!I4709),"",'Zusatzblatt (Perigon)'!I4709)</f>
        <v/>
      </c>
      <c r="D4714" s="97" t="str">
        <f>IF(ISBLANK('Zusatzblatt (Perigon)'!J4709),"",'Zusatzblatt (Perigon)'!J4709)</f>
        <v/>
      </c>
      <c r="E4714" s="64" t="str">
        <f>IF(ISBLANK('Zusatzblatt (Perigon)'!K4709),"",'Zusatzblatt (Perigon)'!K4709)</f>
        <v/>
      </c>
      <c r="F4714" s="65"/>
      <c r="G4714" s="64"/>
      <c r="H4714" s="69" t="str">
        <f>IF(ISBLANK('Zusatzblatt (Perigon)'!L4709),"",'Zusatzblatt (Perigon)'!L4709)</f>
        <v/>
      </c>
      <c r="I4714" s="69" t="str">
        <f>IF(ISBLANK('Zusatzblatt (Perigon)'!M4709),"",'Zusatzblatt (Perigon)'!M4709)</f>
        <v/>
      </c>
      <c r="J4714" s="98" t="str">
        <f>IF(ISBLANK('Zusatzblatt (Perigon)'!N4709),"",'Zusatzblatt (Perigon)'!N4709)</f>
        <v/>
      </c>
      <c r="K4714" s="99" t="str">
        <f>IF(ISBLANK('Zusatzblatt (Perigon)'!J4709),"",'Zusatzblatt (Perigon)'!T4709)</f>
        <v/>
      </c>
      <c r="L4714" s="95" t="str">
        <f>IF(ISBLANK('Zusatzblatt (Perigon)'!O4709),"",'Zusatzblatt (Perigon)'!O4709)</f>
        <v/>
      </c>
      <c r="M4714" s="95" t="str">
        <f>IF(ISBLANK('Zusatzblatt (Perigon)'!R4709),"",'Zusatzblatt (Perigon)'!R4709)</f>
        <v/>
      </c>
      <c r="N4714" s="95" t="str">
        <f>IF(ISBLANK('Zusatzblatt (Perigon)'!P4709),"",'Zusatzblatt (Perigon)'!P4709)</f>
        <v/>
      </c>
      <c r="O4714" s="38" t="str">
        <f>IF($L4714="","",VLOOKUP($R4714,Tarife!$A$2:$R$599,13,FALSE))</f>
        <v/>
      </c>
      <c r="P4714" s="38" t="str">
        <f t="shared" si="73"/>
        <v/>
      </c>
      <c r="R4714" s="100" t="str">
        <f>Zusammenzug!$C$25&amp;"-"&amp;Zusammenzug!$A$7&amp;"-"&amp;Leistungen!L4714</f>
        <v>2026-Nicht beauftragte Spitex-Organisation-</v>
      </c>
    </row>
    <row r="4715" spans="1:18" x14ac:dyDescent="0.2">
      <c r="A4715" s="95" t="str">
        <f>IF(ISBLANK('Zusatzblatt (Perigon)'!E4710),"",'Zusatzblatt (Perigon)'!E4710)</f>
        <v/>
      </c>
      <c r="B4715" s="95" t="str">
        <f>IF(ISBLANK('Zusatzblatt (Perigon)'!G4710),"",'Zusatzblatt (Perigon)'!G4710)</f>
        <v/>
      </c>
      <c r="C4715" s="96" t="str">
        <f>IF(ISBLANK('Zusatzblatt (Perigon)'!I4710),"",'Zusatzblatt (Perigon)'!I4710)</f>
        <v/>
      </c>
      <c r="D4715" s="97" t="str">
        <f>IF(ISBLANK('Zusatzblatt (Perigon)'!J4710),"",'Zusatzblatt (Perigon)'!J4710)</f>
        <v/>
      </c>
      <c r="E4715" s="64" t="str">
        <f>IF(ISBLANK('Zusatzblatt (Perigon)'!K4710),"",'Zusatzblatt (Perigon)'!K4710)</f>
        <v/>
      </c>
      <c r="F4715" s="65"/>
      <c r="G4715" s="64"/>
      <c r="H4715" s="69" t="str">
        <f>IF(ISBLANK('Zusatzblatt (Perigon)'!L4710),"",'Zusatzblatt (Perigon)'!L4710)</f>
        <v/>
      </c>
      <c r="I4715" s="69" t="str">
        <f>IF(ISBLANK('Zusatzblatt (Perigon)'!M4710),"",'Zusatzblatt (Perigon)'!M4710)</f>
        <v/>
      </c>
      <c r="J4715" s="98" t="str">
        <f>IF(ISBLANK('Zusatzblatt (Perigon)'!N4710),"",'Zusatzblatt (Perigon)'!N4710)</f>
        <v/>
      </c>
      <c r="K4715" s="99" t="str">
        <f>IF(ISBLANK('Zusatzblatt (Perigon)'!J4710),"",'Zusatzblatt (Perigon)'!T4710)</f>
        <v/>
      </c>
      <c r="L4715" s="95" t="str">
        <f>IF(ISBLANK('Zusatzblatt (Perigon)'!O4710),"",'Zusatzblatt (Perigon)'!O4710)</f>
        <v/>
      </c>
      <c r="M4715" s="95" t="str">
        <f>IF(ISBLANK('Zusatzblatt (Perigon)'!R4710),"",'Zusatzblatt (Perigon)'!R4710)</f>
        <v/>
      </c>
      <c r="N4715" s="95" t="str">
        <f>IF(ISBLANK('Zusatzblatt (Perigon)'!P4710),"",'Zusatzblatt (Perigon)'!P4710)</f>
        <v/>
      </c>
      <c r="O4715" s="38" t="str">
        <f>IF($L4715="","",VLOOKUP($R4715,Tarife!$A$2:$R$599,13,FALSE))</f>
        <v/>
      </c>
      <c r="P4715" s="38" t="str">
        <f t="shared" si="73"/>
        <v/>
      </c>
      <c r="R4715" s="100" t="str">
        <f>Zusammenzug!$C$25&amp;"-"&amp;Zusammenzug!$A$7&amp;"-"&amp;Leistungen!L4715</f>
        <v>2026-Nicht beauftragte Spitex-Organisation-</v>
      </c>
    </row>
    <row r="4716" spans="1:18" x14ac:dyDescent="0.2">
      <c r="A4716" s="95" t="str">
        <f>IF(ISBLANK('Zusatzblatt (Perigon)'!E4711),"",'Zusatzblatt (Perigon)'!E4711)</f>
        <v/>
      </c>
      <c r="B4716" s="95" t="str">
        <f>IF(ISBLANK('Zusatzblatt (Perigon)'!G4711),"",'Zusatzblatt (Perigon)'!G4711)</f>
        <v/>
      </c>
      <c r="C4716" s="96" t="str">
        <f>IF(ISBLANK('Zusatzblatt (Perigon)'!I4711),"",'Zusatzblatt (Perigon)'!I4711)</f>
        <v/>
      </c>
      <c r="D4716" s="97" t="str">
        <f>IF(ISBLANK('Zusatzblatt (Perigon)'!J4711),"",'Zusatzblatt (Perigon)'!J4711)</f>
        <v/>
      </c>
      <c r="E4716" s="64" t="str">
        <f>IF(ISBLANK('Zusatzblatt (Perigon)'!K4711),"",'Zusatzblatt (Perigon)'!K4711)</f>
        <v/>
      </c>
      <c r="F4716" s="65"/>
      <c r="G4716" s="64"/>
      <c r="H4716" s="69" t="str">
        <f>IF(ISBLANK('Zusatzblatt (Perigon)'!L4711),"",'Zusatzblatt (Perigon)'!L4711)</f>
        <v/>
      </c>
      <c r="I4716" s="69" t="str">
        <f>IF(ISBLANK('Zusatzblatt (Perigon)'!M4711),"",'Zusatzblatt (Perigon)'!M4711)</f>
        <v/>
      </c>
      <c r="J4716" s="98" t="str">
        <f>IF(ISBLANK('Zusatzblatt (Perigon)'!N4711),"",'Zusatzblatt (Perigon)'!N4711)</f>
        <v/>
      </c>
      <c r="K4716" s="99" t="str">
        <f>IF(ISBLANK('Zusatzblatt (Perigon)'!J4711),"",'Zusatzblatt (Perigon)'!T4711)</f>
        <v/>
      </c>
      <c r="L4716" s="95" t="str">
        <f>IF(ISBLANK('Zusatzblatt (Perigon)'!O4711),"",'Zusatzblatt (Perigon)'!O4711)</f>
        <v/>
      </c>
      <c r="M4716" s="95" t="str">
        <f>IF(ISBLANK('Zusatzblatt (Perigon)'!R4711),"",'Zusatzblatt (Perigon)'!R4711)</f>
        <v/>
      </c>
      <c r="N4716" s="95" t="str">
        <f>IF(ISBLANK('Zusatzblatt (Perigon)'!P4711),"",'Zusatzblatt (Perigon)'!P4711)</f>
        <v/>
      </c>
      <c r="O4716" s="38" t="str">
        <f>IF($L4716="","",VLOOKUP($R4716,Tarife!$A$2:$R$599,13,FALSE))</f>
        <v/>
      </c>
      <c r="P4716" s="38" t="str">
        <f t="shared" si="73"/>
        <v/>
      </c>
      <c r="R4716" s="100" t="str">
        <f>Zusammenzug!$C$25&amp;"-"&amp;Zusammenzug!$A$7&amp;"-"&amp;Leistungen!L4716</f>
        <v>2026-Nicht beauftragte Spitex-Organisation-</v>
      </c>
    </row>
    <row r="4717" spans="1:18" x14ac:dyDescent="0.2">
      <c r="A4717" s="95" t="str">
        <f>IF(ISBLANK('Zusatzblatt (Perigon)'!E4712),"",'Zusatzblatt (Perigon)'!E4712)</f>
        <v/>
      </c>
      <c r="B4717" s="95" t="str">
        <f>IF(ISBLANK('Zusatzblatt (Perigon)'!G4712),"",'Zusatzblatt (Perigon)'!G4712)</f>
        <v/>
      </c>
      <c r="C4717" s="96" t="str">
        <f>IF(ISBLANK('Zusatzblatt (Perigon)'!I4712),"",'Zusatzblatt (Perigon)'!I4712)</f>
        <v/>
      </c>
      <c r="D4717" s="97" t="str">
        <f>IF(ISBLANK('Zusatzblatt (Perigon)'!J4712),"",'Zusatzblatt (Perigon)'!J4712)</f>
        <v/>
      </c>
      <c r="E4717" s="64" t="str">
        <f>IF(ISBLANK('Zusatzblatt (Perigon)'!K4712),"",'Zusatzblatt (Perigon)'!K4712)</f>
        <v/>
      </c>
      <c r="F4717" s="65"/>
      <c r="G4717" s="64"/>
      <c r="H4717" s="69" t="str">
        <f>IF(ISBLANK('Zusatzblatt (Perigon)'!L4712),"",'Zusatzblatt (Perigon)'!L4712)</f>
        <v/>
      </c>
      <c r="I4717" s="69" t="str">
        <f>IF(ISBLANK('Zusatzblatt (Perigon)'!M4712),"",'Zusatzblatt (Perigon)'!M4712)</f>
        <v/>
      </c>
      <c r="J4717" s="98" t="str">
        <f>IF(ISBLANK('Zusatzblatt (Perigon)'!N4712),"",'Zusatzblatt (Perigon)'!N4712)</f>
        <v/>
      </c>
      <c r="K4717" s="99" t="str">
        <f>IF(ISBLANK('Zusatzblatt (Perigon)'!J4712),"",'Zusatzblatt (Perigon)'!T4712)</f>
        <v/>
      </c>
      <c r="L4717" s="95" t="str">
        <f>IF(ISBLANK('Zusatzblatt (Perigon)'!O4712),"",'Zusatzblatt (Perigon)'!O4712)</f>
        <v/>
      </c>
      <c r="M4717" s="95" t="str">
        <f>IF(ISBLANK('Zusatzblatt (Perigon)'!R4712),"",'Zusatzblatt (Perigon)'!R4712)</f>
        <v/>
      </c>
      <c r="N4717" s="95" t="str">
        <f>IF(ISBLANK('Zusatzblatt (Perigon)'!P4712),"",'Zusatzblatt (Perigon)'!P4712)</f>
        <v/>
      </c>
      <c r="O4717" s="38" t="str">
        <f>IF($L4717="","",VLOOKUP($R4717,Tarife!$A$2:$R$599,13,FALSE))</f>
        <v/>
      </c>
      <c r="P4717" s="38" t="str">
        <f t="shared" si="73"/>
        <v/>
      </c>
      <c r="R4717" s="100" t="str">
        <f>Zusammenzug!$C$25&amp;"-"&amp;Zusammenzug!$A$7&amp;"-"&amp;Leistungen!L4717</f>
        <v>2026-Nicht beauftragte Spitex-Organisation-</v>
      </c>
    </row>
    <row r="4718" spans="1:18" x14ac:dyDescent="0.2">
      <c r="A4718" s="95" t="str">
        <f>IF(ISBLANK('Zusatzblatt (Perigon)'!E4713),"",'Zusatzblatt (Perigon)'!E4713)</f>
        <v/>
      </c>
      <c r="B4718" s="95" t="str">
        <f>IF(ISBLANK('Zusatzblatt (Perigon)'!G4713),"",'Zusatzblatt (Perigon)'!G4713)</f>
        <v/>
      </c>
      <c r="C4718" s="96" t="str">
        <f>IF(ISBLANK('Zusatzblatt (Perigon)'!I4713),"",'Zusatzblatt (Perigon)'!I4713)</f>
        <v/>
      </c>
      <c r="D4718" s="97" t="str">
        <f>IF(ISBLANK('Zusatzblatt (Perigon)'!J4713),"",'Zusatzblatt (Perigon)'!J4713)</f>
        <v/>
      </c>
      <c r="E4718" s="64" t="str">
        <f>IF(ISBLANK('Zusatzblatt (Perigon)'!K4713),"",'Zusatzblatt (Perigon)'!K4713)</f>
        <v/>
      </c>
      <c r="F4718" s="65"/>
      <c r="G4718" s="64"/>
      <c r="H4718" s="69" t="str">
        <f>IF(ISBLANK('Zusatzblatt (Perigon)'!L4713),"",'Zusatzblatt (Perigon)'!L4713)</f>
        <v/>
      </c>
      <c r="I4718" s="69" t="str">
        <f>IF(ISBLANK('Zusatzblatt (Perigon)'!M4713),"",'Zusatzblatt (Perigon)'!M4713)</f>
        <v/>
      </c>
      <c r="J4718" s="98" t="str">
        <f>IF(ISBLANK('Zusatzblatt (Perigon)'!N4713),"",'Zusatzblatt (Perigon)'!N4713)</f>
        <v/>
      </c>
      <c r="K4718" s="99" t="str">
        <f>IF(ISBLANK('Zusatzblatt (Perigon)'!J4713),"",'Zusatzblatt (Perigon)'!T4713)</f>
        <v/>
      </c>
      <c r="L4718" s="95" t="str">
        <f>IF(ISBLANK('Zusatzblatt (Perigon)'!O4713),"",'Zusatzblatt (Perigon)'!O4713)</f>
        <v/>
      </c>
      <c r="M4718" s="95" t="str">
        <f>IF(ISBLANK('Zusatzblatt (Perigon)'!R4713),"",'Zusatzblatt (Perigon)'!R4713)</f>
        <v/>
      </c>
      <c r="N4718" s="95" t="str">
        <f>IF(ISBLANK('Zusatzblatt (Perigon)'!P4713),"",'Zusatzblatt (Perigon)'!P4713)</f>
        <v/>
      </c>
      <c r="O4718" s="38" t="str">
        <f>IF($L4718="","",VLOOKUP($R4718,Tarife!$A$2:$R$599,13,FALSE))</f>
        <v/>
      </c>
      <c r="P4718" s="38" t="str">
        <f t="shared" si="73"/>
        <v/>
      </c>
      <c r="R4718" s="100" t="str">
        <f>Zusammenzug!$C$25&amp;"-"&amp;Zusammenzug!$A$7&amp;"-"&amp;Leistungen!L4718</f>
        <v>2026-Nicht beauftragte Spitex-Organisation-</v>
      </c>
    </row>
    <row r="4719" spans="1:18" x14ac:dyDescent="0.2">
      <c r="A4719" s="95" t="str">
        <f>IF(ISBLANK('Zusatzblatt (Perigon)'!E4714),"",'Zusatzblatt (Perigon)'!E4714)</f>
        <v/>
      </c>
      <c r="B4719" s="95" t="str">
        <f>IF(ISBLANK('Zusatzblatt (Perigon)'!G4714),"",'Zusatzblatt (Perigon)'!G4714)</f>
        <v/>
      </c>
      <c r="C4719" s="96" t="str">
        <f>IF(ISBLANK('Zusatzblatt (Perigon)'!I4714),"",'Zusatzblatt (Perigon)'!I4714)</f>
        <v/>
      </c>
      <c r="D4719" s="97" t="str">
        <f>IF(ISBLANK('Zusatzblatt (Perigon)'!J4714),"",'Zusatzblatt (Perigon)'!J4714)</f>
        <v/>
      </c>
      <c r="E4719" s="64" t="str">
        <f>IF(ISBLANK('Zusatzblatt (Perigon)'!K4714),"",'Zusatzblatt (Perigon)'!K4714)</f>
        <v/>
      </c>
      <c r="F4719" s="65"/>
      <c r="G4719" s="64"/>
      <c r="H4719" s="69" t="str">
        <f>IF(ISBLANK('Zusatzblatt (Perigon)'!L4714),"",'Zusatzblatt (Perigon)'!L4714)</f>
        <v/>
      </c>
      <c r="I4719" s="69" t="str">
        <f>IF(ISBLANK('Zusatzblatt (Perigon)'!M4714),"",'Zusatzblatt (Perigon)'!M4714)</f>
        <v/>
      </c>
      <c r="J4719" s="98" t="str">
        <f>IF(ISBLANK('Zusatzblatt (Perigon)'!N4714),"",'Zusatzblatt (Perigon)'!N4714)</f>
        <v/>
      </c>
      <c r="K4719" s="99" t="str">
        <f>IF(ISBLANK('Zusatzblatt (Perigon)'!J4714),"",'Zusatzblatt (Perigon)'!T4714)</f>
        <v/>
      </c>
      <c r="L4719" s="95" t="str">
        <f>IF(ISBLANK('Zusatzblatt (Perigon)'!O4714),"",'Zusatzblatt (Perigon)'!O4714)</f>
        <v/>
      </c>
      <c r="M4719" s="95" t="str">
        <f>IF(ISBLANK('Zusatzblatt (Perigon)'!R4714),"",'Zusatzblatt (Perigon)'!R4714)</f>
        <v/>
      </c>
      <c r="N4719" s="95" t="str">
        <f>IF(ISBLANK('Zusatzblatt (Perigon)'!P4714),"",'Zusatzblatt (Perigon)'!P4714)</f>
        <v/>
      </c>
      <c r="O4719" s="38" t="str">
        <f>IF($L4719="","",VLOOKUP($R4719,Tarife!$A$2:$R$599,13,FALSE))</f>
        <v/>
      </c>
      <c r="P4719" s="38" t="str">
        <f t="shared" si="73"/>
        <v/>
      </c>
      <c r="R4719" s="100" t="str">
        <f>Zusammenzug!$C$25&amp;"-"&amp;Zusammenzug!$A$7&amp;"-"&amp;Leistungen!L4719</f>
        <v>2026-Nicht beauftragte Spitex-Organisation-</v>
      </c>
    </row>
    <row r="4720" spans="1:18" x14ac:dyDescent="0.2">
      <c r="A4720" s="95" t="str">
        <f>IF(ISBLANK('Zusatzblatt (Perigon)'!E4715),"",'Zusatzblatt (Perigon)'!E4715)</f>
        <v/>
      </c>
      <c r="B4720" s="95" t="str">
        <f>IF(ISBLANK('Zusatzblatt (Perigon)'!G4715),"",'Zusatzblatt (Perigon)'!G4715)</f>
        <v/>
      </c>
      <c r="C4720" s="96" t="str">
        <f>IF(ISBLANK('Zusatzblatt (Perigon)'!I4715),"",'Zusatzblatt (Perigon)'!I4715)</f>
        <v/>
      </c>
      <c r="D4720" s="97" t="str">
        <f>IF(ISBLANK('Zusatzblatt (Perigon)'!J4715),"",'Zusatzblatt (Perigon)'!J4715)</f>
        <v/>
      </c>
      <c r="E4720" s="64" t="str">
        <f>IF(ISBLANK('Zusatzblatt (Perigon)'!K4715),"",'Zusatzblatt (Perigon)'!K4715)</f>
        <v/>
      </c>
      <c r="F4720" s="65"/>
      <c r="G4720" s="64"/>
      <c r="H4720" s="69" t="str">
        <f>IF(ISBLANK('Zusatzblatt (Perigon)'!L4715),"",'Zusatzblatt (Perigon)'!L4715)</f>
        <v/>
      </c>
      <c r="I4720" s="69" t="str">
        <f>IF(ISBLANK('Zusatzblatt (Perigon)'!M4715),"",'Zusatzblatt (Perigon)'!M4715)</f>
        <v/>
      </c>
      <c r="J4720" s="98" t="str">
        <f>IF(ISBLANK('Zusatzblatt (Perigon)'!N4715),"",'Zusatzblatt (Perigon)'!N4715)</f>
        <v/>
      </c>
      <c r="K4720" s="99" t="str">
        <f>IF(ISBLANK('Zusatzblatt (Perigon)'!J4715),"",'Zusatzblatt (Perigon)'!T4715)</f>
        <v/>
      </c>
      <c r="L4720" s="95" t="str">
        <f>IF(ISBLANK('Zusatzblatt (Perigon)'!O4715),"",'Zusatzblatt (Perigon)'!O4715)</f>
        <v/>
      </c>
      <c r="M4720" s="95" t="str">
        <f>IF(ISBLANK('Zusatzblatt (Perigon)'!R4715),"",'Zusatzblatt (Perigon)'!R4715)</f>
        <v/>
      </c>
      <c r="N4720" s="95" t="str">
        <f>IF(ISBLANK('Zusatzblatt (Perigon)'!P4715),"",'Zusatzblatt (Perigon)'!P4715)</f>
        <v/>
      </c>
      <c r="O4720" s="38" t="str">
        <f>IF($L4720="","",VLOOKUP($R4720,Tarife!$A$2:$R$599,13,FALSE))</f>
        <v/>
      </c>
      <c r="P4720" s="38" t="str">
        <f t="shared" si="73"/>
        <v/>
      </c>
      <c r="R4720" s="100" t="str">
        <f>Zusammenzug!$C$25&amp;"-"&amp;Zusammenzug!$A$7&amp;"-"&amp;Leistungen!L4720</f>
        <v>2026-Nicht beauftragte Spitex-Organisation-</v>
      </c>
    </row>
    <row r="4721" spans="1:18" x14ac:dyDescent="0.2">
      <c r="A4721" s="95" t="str">
        <f>IF(ISBLANK('Zusatzblatt (Perigon)'!E4716),"",'Zusatzblatt (Perigon)'!E4716)</f>
        <v/>
      </c>
      <c r="B4721" s="95" t="str">
        <f>IF(ISBLANK('Zusatzblatt (Perigon)'!G4716),"",'Zusatzblatt (Perigon)'!G4716)</f>
        <v/>
      </c>
      <c r="C4721" s="96" t="str">
        <f>IF(ISBLANK('Zusatzblatt (Perigon)'!I4716),"",'Zusatzblatt (Perigon)'!I4716)</f>
        <v/>
      </c>
      <c r="D4721" s="97" t="str">
        <f>IF(ISBLANK('Zusatzblatt (Perigon)'!J4716),"",'Zusatzblatt (Perigon)'!J4716)</f>
        <v/>
      </c>
      <c r="E4721" s="64" t="str">
        <f>IF(ISBLANK('Zusatzblatt (Perigon)'!K4716),"",'Zusatzblatt (Perigon)'!K4716)</f>
        <v/>
      </c>
      <c r="F4721" s="65"/>
      <c r="G4721" s="64"/>
      <c r="H4721" s="69" t="str">
        <f>IF(ISBLANK('Zusatzblatt (Perigon)'!L4716),"",'Zusatzblatt (Perigon)'!L4716)</f>
        <v/>
      </c>
      <c r="I4721" s="69" t="str">
        <f>IF(ISBLANK('Zusatzblatt (Perigon)'!M4716),"",'Zusatzblatt (Perigon)'!M4716)</f>
        <v/>
      </c>
      <c r="J4721" s="98" t="str">
        <f>IF(ISBLANK('Zusatzblatt (Perigon)'!N4716),"",'Zusatzblatt (Perigon)'!N4716)</f>
        <v/>
      </c>
      <c r="K4721" s="99" t="str">
        <f>IF(ISBLANK('Zusatzblatt (Perigon)'!J4716),"",'Zusatzblatt (Perigon)'!T4716)</f>
        <v/>
      </c>
      <c r="L4721" s="95" t="str">
        <f>IF(ISBLANK('Zusatzblatt (Perigon)'!O4716),"",'Zusatzblatt (Perigon)'!O4716)</f>
        <v/>
      </c>
      <c r="M4721" s="95" t="str">
        <f>IF(ISBLANK('Zusatzblatt (Perigon)'!R4716),"",'Zusatzblatt (Perigon)'!R4716)</f>
        <v/>
      </c>
      <c r="N4721" s="95" t="str">
        <f>IF(ISBLANK('Zusatzblatt (Perigon)'!P4716),"",'Zusatzblatt (Perigon)'!P4716)</f>
        <v/>
      </c>
      <c r="O4721" s="38" t="str">
        <f>IF($L4721="","",VLOOKUP($R4721,Tarife!$A$2:$R$599,13,FALSE))</f>
        <v/>
      </c>
      <c r="P4721" s="38" t="str">
        <f t="shared" si="73"/>
        <v/>
      </c>
      <c r="R4721" s="100" t="str">
        <f>Zusammenzug!$C$25&amp;"-"&amp;Zusammenzug!$A$7&amp;"-"&amp;Leistungen!L4721</f>
        <v>2026-Nicht beauftragte Spitex-Organisation-</v>
      </c>
    </row>
    <row r="4722" spans="1:18" x14ac:dyDescent="0.2">
      <c r="A4722" s="95" t="str">
        <f>IF(ISBLANK('Zusatzblatt (Perigon)'!E4717),"",'Zusatzblatt (Perigon)'!E4717)</f>
        <v/>
      </c>
      <c r="B4722" s="95" t="str">
        <f>IF(ISBLANK('Zusatzblatt (Perigon)'!G4717),"",'Zusatzblatt (Perigon)'!G4717)</f>
        <v/>
      </c>
      <c r="C4722" s="96" t="str">
        <f>IF(ISBLANK('Zusatzblatt (Perigon)'!I4717),"",'Zusatzblatt (Perigon)'!I4717)</f>
        <v/>
      </c>
      <c r="D4722" s="97" t="str">
        <f>IF(ISBLANK('Zusatzblatt (Perigon)'!J4717),"",'Zusatzblatt (Perigon)'!J4717)</f>
        <v/>
      </c>
      <c r="E4722" s="64" t="str">
        <f>IF(ISBLANK('Zusatzblatt (Perigon)'!K4717),"",'Zusatzblatt (Perigon)'!K4717)</f>
        <v/>
      </c>
      <c r="F4722" s="65"/>
      <c r="G4722" s="64"/>
      <c r="H4722" s="69" t="str">
        <f>IF(ISBLANK('Zusatzblatt (Perigon)'!L4717),"",'Zusatzblatt (Perigon)'!L4717)</f>
        <v/>
      </c>
      <c r="I4722" s="69" t="str">
        <f>IF(ISBLANK('Zusatzblatt (Perigon)'!M4717),"",'Zusatzblatt (Perigon)'!M4717)</f>
        <v/>
      </c>
      <c r="J4722" s="98" t="str">
        <f>IF(ISBLANK('Zusatzblatt (Perigon)'!N4717),"",'Zusatzblatt (Perigon)'!N4717)</f>
        <v/>
      </c>
      <c r="K4722" s="99" t="str">
        <f>IF(ISBLANK('Zusatzblatt (Perigon)'!J4717),"",'Zusatzblatt (Perigon)'!T4717)</f>
        <v/>
      </c>
      <c r="L4722" s="95" t="str">
        <f>IF(ISBLANK('Zusatzblatt (Perigon)'!O4717),"",'Zusatzblatt (Perigon)'!O4717)</f>
        <v/>
      </c>
      <c r="M4722" s="95" t="str">
        <f>IF(ISBLANK('Zusatzblatt (Perigon)'!R4717),"",'Zusatzblatt (Perigon)'!R4717)</f>
        <v/>
      </c>
      <c r="N4722" s="95" t="str">
        <f>IF(ISBLANK('Zusatzblatt (Perigon)'!P4717),"",'Zusatzblatt (Perigon)'!P4717)</f>
        <v/>
      </c>
      <c r="O4722" s="38" t="str">
        <f>IF($L4722="","",VLOOKUP($R4722,Tarife!$A$2:$R$599,13,FALSE))</f>
        <v/>
      </c>
      <c r="P4722" s="38" t="str">
        <f t="shared" si="73"/>
        <v/>
      </c>
      <c r="R4722" s="100" t="str">
        <f>Zusammenzug!$C$25&amp;"-"&amp;Zusammenzug!$A$7&amp;"-"&amp;Leistungen!L4722</f>
        <v>2026-Nicht beauftragte Spitex-Organisation-</v>
      </c>
    </row>
    <row r="4723" spans="1:18" x14ac:dyDescent="0.2">
      <c r="A4723" s="95" t="str">
        <f>IF(ISBLANK('Zusatzblatt (Perigon)'!E4718),"",'Zusatzblatt (Perigon)'!E4718)</f>
        <v/>
      </c>
      <c r="B4723" s="95" t="str">
        <f>IF(ISBLANK('Zusatzblatt (Perigon)'!G4718),"",'Zusatzblatt (Perigon)'!G4718)</f>
        <v/>
      </c>
      <c r="C4723" s="96" t="str">
        <f>IF(ISBLANK('Zusatzblatt (Perigon)'!I4718),"",'Zusatzblatt (Perigon)'!I4718)</f>
        <v/>
      </c>
      <c r="D4723" s="97" t="str">
        <f>IF(ISBLANK('Zusatzblatt (Perigon)'!J4718),"",'Zusatzblatt (Perigon)'!J4718)</f>
        <v/>
      </c>
      <c r="E4723" s="64" t="str">
        <f>IF(ISBLANK('Zusatzblatt (Perigon)'!K4718),"",'Zusatzblatt (Perigon)'!K4718)</f>
        <v/>
      </c>
      <c r="F4723" s="65"/>
      <c r="G4723" s="64"/>
      <c r="H4723" s="69" t="str">
        <f>IF(ISBLANK('Zusatzblatt (Perigon)'!L4718),"",'Zusatzblatt (Perigon)'!L4718)</f>
        <v/>
      </c>
      <c r="I4723" s="69" t="str">
        <f>IF(ISBLANK('Zusatzblatt (Perigon)'!M4718),"",'Zusatzblatt (Perigon)'!M4718)</f>
        <v/>
      </c>
      <c r="J4723" s="98" t="str">
        <f>IF(ISBLANK('Zusatzblatt (Perigon)'!N4718),"",'Zusatzblatt (Perigon)'!N4718)</f>
        <v/>
      </c>
      <c r="K4723" s="99" t="str">
        <f>IF(ISBLANK('Zusatzblatt (Perigon)'!J4718),"",'Zusatzblatt (Perigon)'!T4718)</f>
        <v/>
      </c>
      <c r="L4723" s="95" t="str">
        <f>IF(ISBLANK('Zusatzblatt (Perigon)'!O4718),"",'Zusatzblatt (Perigon)'!O4718)</f>
        <v/>
      </c>
      <c r="M4723" s="95" t="str">
        <f>IF(ISBLANK('Zusatzblatt (Perigon)'!R4718),"",'Zusatzblatt (Perigon)'!R4718)</f>
        <v/>
      </c>
      <c r="N4723" s="95" t="str">
        <f>IF(ISBLANK('Zusatzblatt (Perigon)'!P4718),"",'Zusatzblatt (Perigon)'!P4718)</f>
        <v/>
      </c>
      <c r="O4723" s="38" t="str">
        <f>IF($L4723="","",VLOOKUP($R4723,Tarife!$A$2:$R$599,13,FALSE))</f>
        <v/>
      </c>
      <c r="P4723" s="38" t="str">
        <f t="shared" si="73"/>
        <v/>
      </c>
      <c r="R4723" s="100" t="str">
        <f>Zusammenzug!$C$25&amp;"-"&amp;Zusammenzug!$A$7&amp;"-"&amp;Leistungen!L4723</f>
        <v>2026-Nicht beauftragte Spitex-Organisation-</v>
      </c>
    </row>
    <row r="4724" spans="1:18" x14ac:dyDescent="0.2">
      <c r="A4724" s="95" t="str">
        <f>IF(ISBLANK('Zusatzblatt (Perigon)'!E4719),"",'Zusatzblatt (Perigon)'!E4719)</f>
        <v/>
      </c>
      <c r="B4724" s="95" t="str">
        <f>IF(ISBLANK('Zusatzblatt (Perigon)'!G4719),"",'Zusatzblatt (Perigon)'!G4719)</f>
        <v/>
      </c>
      <c r="C4724" s="96" t="str">
        <f>IF(ISBLANK('Zusatzblatt (Perigon)'!I4719),"",'Zusatzblatt (Perigon)'!I4719)</f>
        <v/>
      </c>
      <c r="D4724" s="97" t="str">
        <f>IF(ISBLANK('Zusatzblatt (Perigon)'!J4719),"",'Zusatzblatt (Perigon)'!J4719)</f>
        <v/>
      </c>
      <c r="E4724" s="64" t="str">
        <f>IF(ISBLANK('Zusatzblatt (Perigon)'!K4719),"",'Zusatzblatt (Perigon)'!K4719)</f>
        <v/>
      </c>
      <c r="F4724" s="65"/>
      <c r="G4724" s="64"/>
      <c r="H4724" s="69" t="str">
        <f>IF(ISBLANK('Zusatzblatt (Perigon)'!L4719),"",'Zusatzblatt (Perigon)'!L4719)</f>
        <v/>
      </c>
      <c r="I4724" s="69" t="str">
        <f>IF(ISBLANK('Zusatzblatt (Perigon)'!M4719),"",'Zusatzblatt (Perigon)'!M4719)</f>
        <v/>
      </c>
      <c r="J4724" s="98" t="str">
        <f>IF(ISBLANK('Zusatzblatt (Perigon)'!N4719),"",'Zusatzblatt (Perigon)'!N4719)</f>
        <v/>
      </c>
      <c r="K4724" s="99" t="str">
        <f>IF(ISBLANK('Zusatzblatt (Perigon)'!J4719),"",'Zusatzblatt (Perigon)'!T4719)</f>
        <v/>
      </c>
      <c r="L4724" s="95" t="str">
        <f>IF(ISBLANK('Zusatzblatt (Perigon)'!O4719),"",'Zusatzblatt (Perigon)'!O4719)</f>
        <v/>
      </c>
      <c r="M4724" s="95" t="str">
        <f>IF(ISBLANK('Zusatzblatt (Perigon)'!R4719),"",'Zusatzblatt (Perigon)'!R4719)</f>
        <v/>
      </c>
      <c r="N4724" s="95" t="str">
        <f>IF(ISBLANK('Zusatzblatt (Perigon)'!P4719),"",'Zusatzblatt (Perigon)'!P4719)</f>
        <v/>
      </c>
      <c r="O4724" s="38" t="str">
        <f>IF($L4724="","",VLOOKUP($R4724,Tarife!$A$2:$R$599,13,FALSE))</f>
        <v/>
      </c>
      <c r="P4724" s="38" t="str">
        <f t="shared" si="73"/>
        <v/>
      </c>
      <c r="R4724" s="100" t="str">
        <f>Zusammenzug!$C$25&amp;"-"&amp;Zusammenzug!$A$7&amp;"-"&amp;Leistungen!L4724</f>
        <v>2026-Nicht beauftragte Spitex-Organisation-</v>
      </c>
    </row>
    <row r="4725" spans="1:18" x14ac:dyDescent="0.2">
      <c r="A4725" s="95" t="str">
        <f>IF(ISBLANK('Zusatzblatt (Perigon)'!E4720),"",'Zusatzblatt (Perigon)'!E4720)</f>
        <v/>
      </c>
      <c r="B4725" s="95" t="str">
        <f>IF(ISBLANK('Zusatzblatt (Perigon)'!G4720),"",'Zusatzblatt (Perigon)'!G4720)</f>
        <v/>
      </c>
      <c r="C4725" s="96" t="str">
        <f>IF(ISBLANK('Zusatzblatt (Perigon)'!I4720),"",'Zusatzblatt (Perigon)'!I4720)</f>
        <v/>
      </c>
      <c r="D4725" s="97" t="str">
        <f>IF(ISBLANK('Zusatzblatt (Perigon)'!J4720),"",'Zusatzblatt (Perigon)'!J4720)</f>
        <v/>
      </c>
      <c r="E4725" s="64" t="str">
        <f>IF(ISBLANK('Zusatzblatt (Perigon)'!K4720),"",'Zusatzblatt (Perigon)'!K4720)</f>
        <v/>
      </c>
      <c r="F4725" s="65"/>
      <c r="G4725" s="64"/>
      <c r="H4725" s="69" t="str">
        <f>IF(ISBLANK('Zusatzblatt (Perigon)'!L4720),"",'Zusatzblatt (Perigon)'!L4720)</f>
        <v/>
      </c>
      <c r="I4725" s="69" t="str">
        <f>IF(ISBLANK('Zusatzblatt (Perigon)'!M4720),"",'Zusatzblatt (Perigon)'!M4720)</f>
        <v/>
      </c>
      <c r="J4725" s="98" t="str">
        <f>IF(ISBLANK('Zusatzblatt (Perigon)'!N4720),"",'Zusatzblatt (Perigon)'!N4720)</f>
        <v/>
      </c>
      <c r="K4725" s="99" t="str">
        <f>IF(ISBLANK('Zusatzblatt (Perigon)'!J4720),"",'Zusatzblatt (Perigon)'!T4720)</f>
        <v/>
      </c>
      <c r="L4725" s="95" t="str">
        <f>IF(ISBLANK('Zusatzblatt (Perigon)'!O4720),"",'Zusatzblatt (Perigon)'!O4720)</f>
        <v/>
      </c>
      <c r="M4725" s="95" t="str">
        <f>IF(ISBLANK('Zusatzblatt (Perigon)'!R4720),"",'Zusatzblatt (Perigon)'!R4720)</f>
        <v/>
      </c>
      <c r="N4725" s="95" t="str">
        <f>IF(ISBLANK('Zusatzblatt (Perigon)'!P4720),"",'Zusatzblatt (Perigon)'!P4720)</f>
        <v/>
      </c>
      <c r="O4725" s="38" t="str">
        <f>IF($L4725="","",VLOOKUP($R4725,Tarife!$A$2:$R$599,13,FALSE))</f>
        <v/>
      </c>
      <c r="P4725" s="38" t="str">
        <f t="shared" si="73"/>
        <v/>
      </c>
      <c r="R4725" s="100" t="str">
        <f>Zusammenzug!$C$25&amp;"-"&amp;Zusammenzug!$A$7&amp;"-"&amp;Leistungen!L4725</f>
        <v>2026-Nicht beauftragte Spitex-Organisation-</v>
      </c>
    </row>
    <row r="4726" spans="1:18" x14ac:dyDescent="0.2">
      <c r="A4726" s="95" t="str">
        <f>IF(ISBLANK('Zusatzblatt (Perigon)'!E4721),"",'Zusatzblatt (Perigon)'!E4721)</f>
        <v/>
      </c>
      <c r="B4726" s="95" t="str">
        <f>IF(ISBLANK('Zusatzblatt (Perigon)'!G4721),"",'Zusatzblatt (Perigon)'!G4721)</f>
        <v/>
      </c>
      <c r="C4726" s="96" t="str">
        <f>IF(ISBLANK('Zusatzblatt (Perigon)'!I4721),"",'Zusatzblatt (Perigon)'!I4721)</f>
        <v/>
      </c>
      <c r="D4726" s="97" t="str">
        <f>IF(ISBLANK('Zusatzblatt (Perigon)'!J4721),"",'Zusatzblatt (Perigon)'!J4721)</f>
        <v/>
      </c>
      <c r="E4726" s="64" t="str">
        <f>IF(ISBLANK('Zusatzblatt (Perigon)'!K4721),"",'Zusatzblatt (Perigon)'!K4721)</f>
        <v/>
      </c>
      <c r="F4726" s="65"/>
      <c r="G4726" s="64"/>
      <c r="H4726" s="69" t="str">
        <f>IF(ISBLANK('Zusatzblatt (Perigon)'!L4721),"",'Zusatzblatt (Perigon)'!L4721)</f>
        <v/>
      </c>
      <c r="I4726" s="69" t="str">
        <f>IF(ISBLANK('Zusatzblatt (Perigon)'!M4721),"",'Zusatzblatt (Perigon)'!M4721)</f>
        <v/>
      </c>
      <c r="J4726" s="98" t="str">
        <f>IF(ISBLANK('Zusatzblatt (Perigon)'!N4721),"",'Zusatzblatt (Perigon)'!N4721)</f>
        <v/>
      </c>
      <c r="K4726" s="99" t="str">
        <f>IF(ISBLANK('Zusatzblatt (Perigon)'!J4721),"",'Zusatzblatt (Perigon)'!T4721)</f>
        <v/>
      </c>
      <c r="L4726" s="95" t="str">
        <f>IF(ISBLANK('Zusatzblatt (Perigon)'!O4721),"",'Zusatzblatt (Perigon)'!O4721)</f>
        <v/>
      </c>
      <c r="M4726" s="95" t="str">
        <f>IF(ISBLANK('Zusatzblatt (Perigon)'!R4721),"",'Zusatzblatt (Perigon)'!R4721)</f>
        <v/>
      </c>
      <c r="N4726" s="95" t="str">
        <f>IF(ISBLANK('Zusatzblatt (Perigon)'!P4721),"",'Zusatzblatt (Perigon)'!P4721)</f>
        <v/>
      </c>
      <c r="O4726" s="38" t="str">
        <f>IF($L4726="","",VLOOKUP($R4726,Tarife!$A$2:$R$599,13,FALSE))</f>
        <v/>
      </c>
      <c r="P4726" s="38" t="str">
        <f t="shared" si="73"/>
        <v/>
      </c>
      <c r="R4726" s="100" t="str">
        <f>Zusammenzug!$C$25&amp;"-"&amp;Zusammenzug!$A$7&amp;"-"&amp;Leistungen!L4726</f>
        <v>2026-Nicht beauftragte Spitex-Organisation-</v>
      </c>
    </row>
    <row r="4727" spans="1:18" x14ac:dyDescent="0.2">
      <c r="A4727" s="95" t="str">
        <f>IF(ISBLANK('Zusatzblatt (Perigon)'!E4722),"",'Zusatzblatt (Perigon)'!E4722)</f>
        <v/>
      </c>
      <c r="B4727" s="95" t="str">
        <f>IF(ISBLANK('Zusatzblatt (Perigon)'!G4722),"",'Zusatzblatt (Perigon)'!G4722)</f>
        <v/>
      </c>
      <c r="C4727" s="96" t="str">
        <f>IF(ISBLANK('Zusatzblatt (Perigon)'!I4722),"",'Zusatzblatt (Perigon)'!I4722)</f>
        <v/>
      </c>
      <c r="D4727" s="97" t="str">
        <f>IF(ISBLANK('Zusatzblatt (Perigon)'!J4722),"",'Zusatzblatt (Perigon)'!J4722)</f>
        <v/>
      </c>
      <c r="E4727" s="64" t="str">
        <f>IF(ISBLANK('Zusatzblatt (Perigon)'!K4722),"",'Zusatzblatt (Perigon)'!K4722)</f>
        <v/>
      </c>
      <c r="F4727" s="65"/>
      <c r="G4727" s="64"/>
      <c r="H4727" s="69" t="str">
        <f>IF(ISBLANK('Zusatzblatt (Perigon)'!L4722),"",'Zusatzblatt (Perigon)'!L4722)</f>
        <v/>
      </c>
      <c r="I4727" s="69" t="str">
        <f>IF(ISBLANK('Zusatzblatt (Perigon)'!M4722),"",'Zusatzblatt (Perigon)'!M4722)</f>
        <v/>
      </c>
      <c r="J4727" s="98" t="str">
        <f>IF(ISBLANK('Zusatzblatt (Perigon)'!N4722),"",'Zusatzblatt (Perigon)'!N4722)</f>
        <v/>
      </c>
      <c r="K4727" s="99" t="str">
        <f>IF(ISBLANK('Zusatzblatt (Perigon)'!J4722),"",'Zusatzblatt (Perigon)'!T4722)</f>
        <v/>
      </c>
      <c r="L4727" s="95" t="str">
        <f>IF(ISBLANK('Zusatzblatt (Perigon)'!O4722),"",'Zusatzblatt (Perigon)'!O4722)</f>
        <v/>
      </c>
      <c r="M4727" s="95" t="str">
        <f>IF(ISBLANK('Zusatzblatt (Perigon)'!R4722),"",'Zusatzblatt (Perigon)'!R4722)</f>
        <v/>
      </c>
      <c r="N4727" s="95" t="str">
        <f>IF(ISBLANK('Zusatzblatt (Perigon)'!P4722),"",'Zusatzblatt (Perigon)'!P4722)</f>
        <v/>
      </c>
      <c r="O4727" s="38" t="str">
        <f>IF($L4727="","",VLOOKUP($R4727,Tarife!$A$2:$R$599,13,FALSE))</f>
        <v/>
      </c>
      <c r="P4727" s="38" t="str">
        <f t="shared" si="73"/>
        <v/>
      </c>
      <c r="R4727" s="100" t="str">
        <f>Zusammenzug!$C$25&amp;"-"&amp;Zusammenzug!$A$7&amp;"-"&amp;Leistungen!L4727</f>
        <v>2026-Nicht beauftragte Spitex-Organisation-</v>
      </c>
    </row>
    <row r="4728" spans="1:18" x14ac:dyDescent="0.2">
      <c r="A4728" s="95" t="str">
        <f>IF(ISBLANK('Zusatzblatt (Perigon)'!E4723),"",'Zusatzblatt (Perigon)'!E4723)</f>
        <v/>
      </c>
      <c r="B4728" s="95" t="str">
        <f>IF(ISBLANK('Zusatzblatt (Perigon)'!G4723),"",'Zusatzblatt (Perigon)'!G4723)</f>
        <v/>
      </c>
      <c r="C4728" s="96" t="str">
        <f>IF(ISBLANK('Zusatzblatt (Perigon)'!I4723),"",'Zusatzblatt (Perigon)'!I4723)</f>
        <v/>
      </c>
      <c r="D4728" s="97" t="str">
        <f>IF(ISBLANK('Zusatzblatt (Perigon)'!J4723),"",'Zusatzblatt (Perigon)'!J4723)</f>
        <v/>
      </c>
      <c r="E4728" s="64" t="str">
        <f>IF(ISBLANK('Zusatzblatt (Perigon)'!K4723),"",'Zusatzblatt (Perigon)'!K4723)</f>
        <v/>
      </c>
      <c r="F4728" s="65"/>
      <c r="G4728" s="64"/>
      <c r="H4728" s="69" t="str">
        <f>IF(ISBLANK('Zusatzblatt (Perigon)'!L4723),"",'Zusatzblatt (Perigon)'!L4723)</f>
        <v/>
      </c>
      <c r="I4728" s="69" t="str">
        <f>IF(ISBLANK('Zusatzblatt (Perigon)'!M4723),"",'Zusatzblatt (Perigon)'!M4723)</f>
        <v/>
      </c>
      <c r="J4728" s="98" t="str">
        <f>IF(ISBLANK('Zusatzblatt (Perigon)'!N4723),"",'Zusatzblatt (Perigon)'!N4723)</f>
        <v/>
      </c>
      <c r="K4728" s="99" t="str">
        <f>IF(ISBLANK('Zusatzblatt (Perigon)'!J4723),"",'Zusatzblatt (Perigon)'!T4723)</f>
        <v/>
      </c>
      <c r="L4728" s="95" t="str">
        <f>IF(ISBLANK('Zusatzblatt (Perigon)'!O4723),"",'Zusatzblatt (Perigon)'!O4723)</f>
        <v/>
      </c>
      <c r="M4728" s="95" t="str">
        <f>IF(ISBLANK('Zusatzblatt (Perigon)'!R4723),"",'Zusatzblatt (Perigon)'!R4723)</f>
        <v/>
      </c>
      <c r="N4728" s="95" t="str">
        <f>IF(ISBLANK('Zusatzblatt (Perigon)'!P4723),"",'Zusatzblatt (Perigon)'!P4723)</f>
        <v/>
      </c>
      <c r="O4728" s="38" t="str">
        <f>IF($L4728="","",VLOOKUP($R4728,Tarife!$A$2:$R$599,13,FALSE))</f>
        <v/>
      </c>
      <c r="P4728" s="38" t="str">
        <f t="shared" si="73"/>
        <v/>
      </c>
      <c r="R4728" s="100" t="str">
        <f>Zusammenzug!$C$25&amp;"-"&amp;Zusammenzug!$A$7&amp;"-"&amp;Leistungen!L4728</f>
        <v>2026-Nicht beauftragte Spitex-Organisation-</v>
      </c>
    </row>
    <row r="4729" spans="1:18" x14ac:dyDescent="0.2">
      <c r="A4729" s="95" t="str">
        <f>IF(ISBLANK('Zusatzblatt (Perigon)'!E4724),"",'Zusatzblatt (Perigon)'!E4724)</f>
        <v/>
      </c>
      <c r="B4729" s="95" t="str">
        <f>IF(ISBLANK('Zusatzblatt (Perigon)'!G4724),"",'Zusatzblatt (Perigon)'!G4724)</f>
        <v/>
      </c>
      <c r="C4729" s="96" t="str">
        <f>IF(ISBLANK('Zusatzblatt (Perigon)'!I4724),"",'Zusatzblatt (Perigon)'!I4724)</f>
        <v/>
      </c>
      <c r="D4729" s="97" t="str">
        <f>IF(ISBLANK('Zusatzblatt (Perigon)'!J4724),"",'Zusatzblatt (Perigon)'!J4724)</f>
        <v/>
      </c>
      <c r="E4729" s="64" t="str">
        <f>IF(ISBLANK('Zusatzblatt (Perigon)'!K4724),"",'Zusatzblatt (Perigon)'!K4724)</f>
        <v/>
      </c>
      <c r="F4729" s="65"/>
      <c r="G4729" s="64"/>
      <c r="H4729" s="69" t="str">
        <f>IF(ISBLANK('Zusatzblatt (Perigon)'!L4724),"",'Zusatzblatt (Perigon)'!L4724)</f>
        <v/>
      </c>
      <c r="I4729" s="69" t="str">
        <f>IF(ISBLANK('Zusatzblatt (Perigon)'!M4724),"",'Zusatzblatt (Perigon)'!M4724)</f>
        <v/>
      </c>
      <c r="J4729" s="98" t="str">
        <f>IF(ISBLANK('Zusatzblatt (Perigon)'!N4724),"",'Zusatzblatt (Perigon)'!N4724)</f>
        <v/>
      </c>
      <c r="K4729" s="99" t="str">
        <f>IF(ISBLANK('Zusatzblatt (Perigon)'!J4724),"",'Zusatzblatt (Perigon)'!T4724)</f>
        <v/>
      </c>
      <c r="L4729" s="95" t="str">
        <f>IF(ISBLANK('Zusatzblatt (Perigon)'!O4724),"",'Zusatzblatt (Perigon)'!O4724)</f>
        <v/>
      </c>
      <c r="M4729" s="95" t="str">
        <f>IF(ISBLANK('Zusatzblatt (Perigon)'!R4724),"",'Zusatzblatt (Perigon)'!R4724)</f>
        <v/>
      </c>
      <c r="N4729" s="95" t="str">
        <f>IF(ISBLANK('Zusatzblatt (Perigon)'!P4724),"",'Zusatzblatt (Perigon)'!P4724)</f>
        <v/>
      </c>
      <c r="O4729" s="38" t="str">
        <f>IF($L4729="","",VLOOKUP($R4729,Tarife!$A$2:$R$599,13,FALSE))</f>
        <v/>
      </c>
      <c r="P4729" s="38" t="str">
        <f t="shared" si="73"/>
        <v/>
      </c>
      <c r="R4729" s="100" t="str">
        <f>Zusammenzug!$C$25&amp;"-"&amp;Zusammenzug!$A$7&amp;"-"&amp;Leistungen!L4729</f>
        <v>2026-Nicht beauftragte Spitex-Organisation-</v>
      </c>
    </row>
    <row r="4730" spans="1:18" x14ac:dyDescent="0.2">
      <c r="A4730" s="95" t="str">
        <f>IF(ISBLANK('Zusatzblatt (Perigon)'!E4725),"",'Zusatzblatt (Perigon)'!E4725)</f>
        <v/>
      </c>
      <c r="B4730" s="95" t="str">
        <f>IF(ISBLANK('Zusatzblatt (Perigon)'!G4725),"",'Zusatzblatt (Perigon)'!G4725)</f>
        <v/>
      </c>
      <c r="C4730" s="96" t="str">
        <f>IF(ISBLANK('Zusatzblatt (Perigon)'!I4725),"",'Zusatzblatt (Perigon)'!I4725)</f>
        <v/>
      </c>
      <c r="D4730" s="97" t="str">
        <f>IF(ISBLANK('Zusatzblatt (Perigon)'!J4725),"",'Zusatzblatt (Perigon)'!J4725)</f>
        <v/>
      </c>
      <c r="E4730" s="64" t="str">
        <f>IF(ISBLANK('Zusatzblatt (Perigon)'!K4725),"",'Zusatzblatt (Perigon)'!K4725)</f>
        <v/>
      </c>
      <c r="F4730" s="65"/>
      <c r="G4730" s="64"/>
      <c r="H4730" s="69" t="str">
        <f>IF(ISBLANK('Zusatzblatt (Perigon)'!L4725),"",'Zusatzblatt (Perigon)'!L4725)</f>
        <v/>
      </c>
      <c r="I4730" s="69" t="str">
        <f>IF(ISBLANK('Zusatzblatt (Perigon)'!M4725),"",'Zusatzblatt (Perigon)'!M4725)</f>
        <v/>
      </c>
      <c r="J4730" s="98" t="str">
        <f>IF(ISBLANK('Zusatzblatt (Perigon)'!N4725),"",'Zusatzblatt (Perigon)'!N4725)</f>
        <v/>
      </c>
      <c r="K4730" s="99" t="str">
        <f>IF(ISBLANK('Zusatzblatt (Perigon)'!J4725),"",'Zusatzblatt (Perigon)'!T4725)</f>
        <v/>
      </c>
      <c r="L4730" s="95" t="str">
        <f>IF(ISBLANK('Zusatzblatt (Perigon)'!O4725),"",'Zusatzblatt (Perigon)'!O4725)</f>
        <v/>
      </c>
      <c r="M4730" s="95" t="str">
        <f>IF(ISBLANK('Zusatzblatt (Perigon)'!R4725),"",'Zusatzblatt (Perigon)'!R4725)</f>
        <v/>
      </c>
      <c r="N4730" s="95" t="str">
        <f>IF(ISBLANK('Zusatzblatt (Perigon)'!P4725),"",'Zusatzblatt (Perigon)'!P4725)</f>
        <v/>
      </c>
      <c r="O4730" s="38" t="str">
        <f>IF($L4730="","",VLOOKUP($R4730,Tarife!$A$2:$R$599,13,FALSE))</f>
        <v/>
      </c>
      <c r="P4730" s="38" t="str">
        <f t="shared" si="73"/>
        <v/>
      </c>
      <c r="R4730" s="100" t="str">
        <f>Zusammenzug!$C$25&amp;"-"&amp;Zusammenzug!$A$7&amp;"-"&amp;Leistungen!L4730</f>
        <v>2026-Nicht beauftragte Spitex-Organisation-</v>
      </c>
    </row>
    <row r="4731" spans="1:18" x14ac:dyDescent="0.2">
      <c r="A4731" s="95" t="str">
        <f>IF(ISBLANK('Zusatzblatt (Perigon)'!E4726),"",'Zusatzblatt (Perigon)'!E4726)</f>
        <v/>
      </c>
      <c r="B4731" s="95" t="str">
        <f>IF(ISBLANK('Zusatzblatt (Perigon)'!G4726),"",'Zusatzblatt (Perigon)'!G4726)</f>
        <v/>
      </c>
      <c r="C4731" s="96" t="str">
        <f>IF(ISBLANK('Zusatzblatt (Perigon)'!I4726),"",'Zusatzblatt (Perigon)'!I4726)</f>
        <v/>
      </c>
      <c r="D4731" s="97" t="str">
        <f>IF(ISBLANK('Zusatzblatt (Perigon)'!J4726),"",'Zusatzblatt (Perigon)'!J4726)</f>
        <v/>
      </c>
      <c r="E4731" s="64" t="str">
        <f>IF(ISBLANK('Zusatzblatt (Perigon)'!K4726),"",'Zusatzblatt (Perigon)'!K4726)</f>
        <v/>
      </c>
      <c r="F4731" s="65"/>
      <c r="G4731" s="64"/>
      <c r="H4731" s="69" t="str">
        <f>IF(ISBLANK('Zusatzblatt (Perigon)'!L4726),"",'Zusatzblatt (Perigon)'!L4726)</f>
        <v/>
      </c>
      <c r="I4731" s="69" t="str">
        <f>IF(ISBLANK('Zusatzblatt (Perigon)'!M4726),"",'Zusatzblatt (Perigon)'!M4726)</f>
        <v/>
      </c>
      <c r="J4731" s="98" t="str">
        <f>IF(ISBLANK('Zusatzblatt (Perigon)'!N4726),"",'Zusatzblatt (Perigon)'!N4726)</f>
        <v/>
      </c>
      <c r="K4731" s="99" t="str">
        <f>IF(ISBLANK('Zusatzblatt (Perigon)'!J4726),"",'Zusatzblatt (Perigon)'!T4726)</f>
        <v/>
      </c>
      <c r="L4731" s="95" t="str">
        <f>IF(ISBLANK('Zusatzblatt (Perigon)'!O4726),"",'Zusatzblatt (Perigon)'!O4726)</f>
        <v/>
      </c>
      <c r="M4731" s="95" t="str">
        <f>IF(ISBLANK('Zusatzblatt (Perigon)'!R4726),"",'Zusatzblatt (Perigon)'!R4726)</f>
        <v/>
      </c>
      <c r="N4731" s="95" t="str">
        <f>IF(ISBLANK('Zusatzblatt (Perigon)'!P4726),"",'Zusatzblatt (Perigon)'!P4726)</f>
        <v/>
      </c>
      <c r="O4731" s="38" t="str">
        <f>IF($L4731="","",VLOOKUP($R4731,Tarife!$A$2:$R$599,13,FALSE))</f>
        <v/>
      </c>
      <c r="P4731" s="38" t="str">
        <f t="shared" si="73"/>
        <v/>
      </c>
      <c r="R4731" s="100" t="str">
        <f>Zusammenzug!$C$25&amp;"-"&amp;Zusammenzug!$A$7&amp;"-"&amp;Leistungen!L4731</f>
        <v>2026-Nicht beauftragte Spitex-Organisation-</v>
      </c>
    </row>
    <row r="4732" spans="1:18" x14ac:dyDescent="0.2">
      <c r="A4732" s="95" t="str">
        <f>IF(ISBLANK('Zusatzblatt (Perigon)'!E4727),"",'Zusatzblatt (Perigon)'!E4727)</f>
        <v/>
      </c>
      <c r="B4732" s="95" t="str">
        <f>IF(ISBLANK('Zusatzblatt (Perigon)'!G4727),"",'Zusatzblatt (Perigon)'!G4727)</f>
        <v/>
      </c>
      <c r="C4732" s="96" t="str">
        <f>IF(ISBLANK('Zusatzblatt (Perigon)'!I4727),"",'Zusatzblatt (Perigon)'!I4727)</f>
        <v/>
      </c>
      <c r="D4732" s="97" t="str">
        <f>IF(ISBLANK('Zusatzblatt (Perigon)'!J4727),"",'Zusatzblatt (Perigon)'!J4727)</f>
        <v/>
      </c>
      <c r="E4732" s="64" t="str">
        <f>IF(ISBLANK('Zusatzblatt (Perigon)'!K4727),"",'Zusatzblatt (Perigon)'!K4727)</f>
        <v/>
      </c>
      <c r="F4732" s="65"/>
      <c r="G4732" s="64"/>
      <c r="H4732" s="69" t="str">
        <f>IF(ISBLANK('Zusatzblatt (Perigon)'!L4727),"",'Zusatzblatt (Perigon)'!L4727)</f>
        <v/>
      </c>
      <c r="I4732" s="69" t="str">
        <f>IF(ISBLANK('Zusatzblatt (Perigon)'!M4727),"",'Zusatzblatt (Perigon)'!M4727)</f>
        <v/>
      </c>
      <c r="J4732" s="98" t="str">
        <f>IF(ISBLANK('Zusatzblatt (Perigon)'!N4727),"",'Zusatzblatt (Perigon)'!N4727)</f>
        <v/>
      </c>
      <c r="K4732" s="99" t="str">
        <f>IF(ISBLANK('Zusatzblatt (Perigon)'!J4727),"",'Zusatzblatt (Perigon)'!T4727)</f>
        <v/>
      </c>
      <c r="L4732" s="95" t="str">
        <f>IF(ISBLANK('Zusatzblatt (Perigon)'!O4727),"",'Zusatzblatt (Perigon)'!O4727)</f>
        <v/>
      </c>
      <c r="M4732" s="95" t="str">
        <f>IF(ISBLANK('Zusatzblatt (Perigon)'!R4727),"",'Zusatzblatt (Perigon)'!R4727)</f>
        <v/>
      </c>
      <c r="N4732" s="95" t="str">
        <f>IF(ISBLANK('Zusatzblatt (Perigon)'!P4727),"",'Zusatzblatt (Perigon)'!P4727)</f>
        <v/>
      </c>
      <c r="O4732" s="38" t="str">
        <f>IF($L4732="","",VLOOKUP($R4732,Tarife!$A$2:$R$599,13,FALSE))</f>
        <v/>
      </c>
      <c r="P4732" s="38" t="str">
        <f t="shared" si="73"/>
        <v/>
      </c>
      <c r="R4732" s="100" t="str">
        <f>Zusammenzug!$C$25&amp;"-"&amp;Zusammenzug!$A$7&amp;"-"&amp;Leistungen!L4732</f>
        <v>2026-Nicht beauftragte Spitex-Organisation-</v>
      </c>
    </row>
    <row r="4733" spans="1:18" x14ac:dyDescent="0.2">
      <c r="A4733" s="95" t="str">
        <f>IF(ISBLANK('Zusatzblatt (Perigon)'!E4728),"",'Zusatzblatt (Perigon)'!E4728)</f>
        <v/>
      </c>
      <c r="B4733" s="95" t="str">
        <f>IF(ISBLANK('Zusatzblatt (Perigon)'!G4728),"",'Zusatzblatt (Perigon)'!G4728)</f>
        <v/>
      </c>
      <c r="C4733" s="96" t="str">
        <f>IF(ISBLANK('Zusatzblatt (Perigon)'!I4728),"",'Zusatzblatt (Perigon)'!I4728)</f>
        <v/>
      </c>
      <c r="D4733" s="97" t="str">
        <f>IF(ISBLANK('Zusatzblatt (Perigon)'!J4728),"",'Zusatzblatt (Perigon)'!J4728)</f>
        <v/>
      </c>
      <c r="E4733" s="64" t="str">
        <f>IF(ISBLANK('Zusatzblatt (Perigon)'!K4728),"",'Zusatzblatt (Perigon)'!K4728)</f>
        <v/>
      </c>
      <c r="F4733" s="65"/>
      <c r="G4733" s="64"/>
      <c r="H4733" s="69" t="str">
        <f>IF(ISBLANK('Zusatzblatt (Perigon)'!L4728),"",'Zusatzblatt (Perigon)'!L4728)</f>
        <v/>
      </c>
      <c r="I4733" s="69" t="str">
        <f>IF(ISBLANK('Zusatzblatt (Perigon)'!M4728),"",'Zusatzblatt (Perigon)'!M4728)</f>
        <v/>
      </c>
      <c r="J4733" s="98" t="str">
        <f>IF(ISBLANK('Zusatzblatt (Perigon)'!N4728),"",'Zusatzblatt (Perigon)'!N4728)</f>
        <v/>
      </c>
      <c r="K4733" s="99" t="str">
        <f>IF(ISBLANK('Zusatzblatt (Perigon)'!J4728),"",'Zusatzblatt (Perigon)'!T4728)</f>
        <v/>
      </c>
      <c r="L4733" s="95" t="str">
        <f>IF(ISBLANK('Zusatzblatt (Perigon)'!O4728),"",'Zusatzblatt (Perigon)'!O4728)</f>
        <v/>
      </c>
      <c r="M4733" s="95" t="str">
        <f>IF(ISBLANK('Zusatzblatt (Perigon)'!R4728),"",'Zusatzblatt (Perigon)'!R4728)</f>
        <v/>
      </c>
      <c r="N4733" s="95" t="str">
        <f>IF(ISBLANK('Zusatzblatt (Perigon)'!P4728),"",'Zusatzblatt (Perigon)'!P4728)</f>
        <v/>
      </c>
      <c r="O4733" s="38" t="str">
        <f>IF($L4733="","",VLOOKUP($R4733,Tarife!$A$2:$R$599,13,FALSE))</f>
        <v/>
      </c>
      <c r="P4733" s="38" t="str">
        <f t="shared" si="73"/>
        <v/>
      </c>
      <c r="R4733" s="100" t="str">
        <f>Zusammenzug!$C$25&amp;"-"&amp;Zusammenzug!$A$7&amp;"-"&amp;Leistungen!L4733</f>
        <v>2026-Nicht beauftragte Spitex-Organisation-</v>
      </c>
    </row>
    <row r="4734" spans="1:18" x14ac:dyDescent="0.2">
      <c r="A4734" s="95" t="str">
        <f>IF(ISBLANK('Zusatzblatt (Perigon)'!E4729),"",'Zusatzblatt (Perigon)'!E4729)</f>
        <v/>
      </c>
      <c r="B4734" s="95" t="str">
        <f>IF(ISBLANK('Zusatzblatt (Perigon)'!G4729),"",'Zusatzblatt (Perigon)'!G4729)</f>
        <v/>
      </c>
      <c r="C4734" s="96" t="str">
        <f>IF(ISBLANK('Zusatzblatt (Perigon)'!I4729),"",'Zusatzblatt (Perigon)'!I4729)</f>
        <v/>
      </c>
      <c r="D4734" s="97" t="str">
        <f>IF(ISBLANK('Zusatzblatt (Perigon)'!J4729),"",'Zusatzblatt (Perigon)'!J4729)</f>
        <v/>
      </c>
      <c r="E4734" s="64" t="str">
        <f>IF(ISBLANK('Zusatzblatt (Perigon)'!K4729),"",'Zusatzblatt (Perigon)'!K4729)</f>
        <v/>
      </c>
      <c r="F4734" s="65"/>
      <c r="G4734" s="64"/>
      <c r="H4734" s="69" t="str">
        <f>IF(ISBLANK('Zusatzblatt (Perigon)'!L4729),"",'Zusatzblatt (Perigon)'!L4729)</f>
        <v/>
      </c>
      <c r="I4734" s="69" t="str">
        <f>IF(ISBLANK('Zusatzblatt (Perigon)'!M4729),"",'Zusatzblatt (Perigon)'!M4729)</f>
        <v/>
      </c>
      <c r="J4734" s="98" t="str">
        <f>IF(ISBLANK('Zusatzblatt (Perigon)'!N4729),"",'Zusatzblatt (Perigon)'!N4729)</f>
        <v/>
      </c>
      <c r="K4734" s="99" t="str">
        <f>IF(ISBLANK('Zusatzblatt (Perigon)'!J4729),"",'Zusatzblatt (Perigon)'!T4729)</f>
        <v/>
      </c>
      <c r="L4734" s="95" t="str">
        <f>IF(ISBLANK('Zusatzblatt (Perigon)'!O4729),"",'Zusatzblatt (Perigon)'!O4729)</f>
        <v/>
      </c>
      <c r="M4734" s="95" t="str">
        <f>IF(ISBLANK('Zusatzblatt (Perigon)'!R4729),"",'Zusatzblatt (Perigon)'!R4729)</f>
        <v/>
      </c>
      <c r="N4734" s="95" t="str">
        <f>IF(ISBLANK('Zusatzblatt (Perigon)'!P4729),"",'Zusatzblatt (Perigon)'!P4729)</f>
        <v/>
      </c>
      <c r="O4734" s="38" t="str">
        <f>IF($L4734="","",VLOOKUP($R4734,Tarife!$A$2:$R$599,13,FALSE))</f>
        <v/>
      </c>
      <c r="P4734" s="38" t="str">
        <f t="shared" si="73"/>
        <v/>
      </c>
      <c r="R4734" s="100" t="str">
        <f>Zusammenzug!$C$25&amp;"-"&amp;Zusammenzug!$A$7&amp;"-"&amp;Leistungen!L4734</f>
        <v>2026-Nicht beauftragte Spitex-Organisation-</v>
      </c>
    </row>
    <row r="4735" spans="1:18" x14ac:dyDescent="0.2">
      <c r="A4735" s="95" t="str">
        <f>IF(ISBLANK('Zusatzblatt (Perigon)'!E4730),"",'Zusatzblatt (Perigon)'!E4730)</f>
        <v/>
      </c>
      <c r="B4735" s="95" t="str">
        <f>IF(ISBLANK('Zusatzblatt (Perigon)'!G4730),"",'Zusatzblatt (Perigon)'!G4730)</f>
        <v/>
      </c>
      <c r="C4735" s="96" t="str">
        <f>IF(ISBLANK('Zusatzblatt (Perigon)'!I4730),"",'Zusatzblatt (Perigon)'!I4730)</f>
        <v/>
      </c>
      <c r="D4735" s="97" t="str">
        <f>IF(ISBLANK('Zusatzblatt (Perigon)'!J4730),"",'Zusatzblatt (Perigon)'!J4730)</f>
        <v/>
      </c>
      <c r="E4735" s="64" t="str">
        <f>IF(ISBLANK('Zusatzblatt (Perigon)'!K4730),"",'Zusatzblatt (Perigon)'!K4730)</f>
        <v/>
      </c>
      <c r="F4735" s="65"/>
      <c r="G4735" s="64"/>
      <c r="H4735" s="69" t="str">
        <f>IF(ISBLANK('Zusatzblatt (Perigon)'!L4730),"",'Zusatzblatt (Perigon)'!L4730)</f>
        <v/>
      </c>
      <c r="I4735" s="69" t="str">
        <f>IF(ISBLANK('Zusatzblatt (Perigon)'!M4730),"",'Zusatzblatt (Perigon)'!M4730)</f>
        <v/>
      </c>
      <c r="J4735" s="98" t="str">
        <f>IF(ISBLANK('Zusatzblatt (Perigon)'!N4730),"",'Zusatzblatt (Perigon)'!N4730)</f>
        <v/>
      </c>
      <c r="K4735" s="99" t="str">
        <f>IF(ISBLANK('Zusatzblatt (Perigon)'!J4730),"",'Zusatzblatt (Perigon)'!T4730)</f>
        <v/>
      </c>
      <c r="L4735" s="95" t="str">
        <f>IF(ISBLANK('Zusatzblatt (Perigon)'!O4730),"",'Zusatzblatt (Perigon)'!O4730)</f>
        <v/>
      </c>
      <c r="M4735" s="95" t="str">
        <f>IF(ISBLANK('Zusatzblatt (Perigon)'!R4730),"",'Zusatzblatt (Perigon)'!R4730)</f>
        <v/>
      </c>
      <c r="N4735" s="95" t="str">
        <f>IF(ISBLANK('Zusatzblatt (Perigon)'!P4730),"",'Zusatzblatt (Perigon)'!P4730)</f>
        <v/>
      </c>
      <c r="O4735" s="38" t="str">
        <f>IF($L4735="","",VLOOKUP($R4735,Tarife!$A$2:$R$599,13,FALSE))</f>
        <v/>
      </c>
      <c r="P4735" s="38" t="str">
        <f t="shared" si="73"/>
        <v/>
      </c>
      <c r="R4735" s="100" t="str">
        <f>Zusammenzug!$C$25&amp;"-"&amp;Zusammenzug!$A$7&amp;"-"&amp;Leistungen!L4735</f>
        <v>2026-Nicht beauftragte Spitex-Organisation-</v>
      </c>
    </row>
    <row r="4736" spans="1:18" x14ac:dyDescent="0.2">
      <c r="A4736" s="95" t="str">
        <f>IF(ISBLANK('Zusatzblatt (Perigon)'!E4731),"",'Zusatzblatt (Perigon)'!E4731)</f>
        <v/>
      </c>
      <c r="B4736" s="95" t="str">
        <f>IF(ISBLANK('Zusatzblatt (Perigon)'!G4731),"",'Zusatzblatt (Perigon)'!G4731)</f>
        <v/>
      </c>
      <c r="C4736" s="96" t="str">
        <f>IF(ISBLANK('Zusatzblatt (Perigon)'!I4731),"",'Zusatzblatt (Perigon)'!I4731)</f>
        <v/>
      </c>
      <c r="D4736" s="97" t="str">
        <f>IF(ISBLANK('Zusatzblatt (Perigon)'!J4731),"",'Zusatzblatt (Perigon)'!J4731)</f>
        <v/>
      </c>
      <c r="E4736" s="64" t="str">
        <f>IF(ISBLANK('Zusatzblatt (Perigon)'!K4731),"",'Zusatzblatt (Perigon)'!K4731)</f>
        <v/>
      </c>
      <c r="F4736" s="65"/>
      <c r="G4736" s="64"/>
      <c r="H4736" s="69" t="str">
        <f>IF(ISBLANK('Zusatzblatt (Perigon)'!L4731),"",'Zusatzblatt (Perigon)'!L4731)</f>
        <v/>
      </c>
      <c r="I4736" s="69" t="str">
        <f>IF(ISBLANK('Zusatzblatt (Perigon)'!M4731),"",'Zusatzblatt (Perigon)'!M4731)</f>
        <v/>
      </c>
      <c r="J4736" s="98" t="str">
        <f>IF(ISBLANK('Zusatzblatt (Perigon)'!N4731),"",'Zusatzblatt (Perigon)'!N4731)</f>
        <v/>
      </c>
      <c r="K4736" s="99" t="str">
        <f>IF(ISBLANK('Zusatzblatt (Perigon)'!J4731),"",'Zusatzblatt (Perigon)'!T4731)</f>
        <v/>
      </c>
      <c r="L4736" s="95" t="str">
        <f>IF(ISBLANK('Zusatzblatt (Perigon)'!O4731),"",'Zusatzblatt (Perigon)'!O4731)</f>
        <v/>
      </c>
      <c r="M4736" s="95" t="str">
        <f>IF(ISBLANK('Zusatzblatt (Perigon)'!R4731),"",'Zusatzblatt (Perigon)'!R4731)</f>
        <v/>
      </c>
      <c r="N4736" s="95" t="str">
        <f>IF(ISBLANK('Zusatzblatt (Perigon)'!P4731),"",'Zusatzblatt (Perigon)'!P4731)</f>
        <v/>
      </c>
      <c r="O4736" s="38" t="str">
        <f>IF($L4736="","",VLOOKUP($R4736,Tarife!$A$2:$R$599,13,FALSE))</f>
        <v/>
      </c>
      <c r="P4736" s="38" t="str">
        <f t="shared" si="73"/>
        <v/>
      </c>
      <c r="R4736" s="100" t="str">
        <f>Zusammenzug!$C$25&amp;"-"&amp;Zusammenzug!$A$7&amp;"-"&amp;Leistungen!L4736</f>
        <v>2026-Nicht beauftragte Spitex-Organisation-</v>
      </c>
    </row>
    <row r="4737" spans="1:18" x14ac:dyDescent="0.2">
      <c r="A4737" s="95" t="str">
        <f>IF(ISBLANK('Zusatzblatt (Perigon)'!E4732),"",'Zusatzblatt (Perigon)'!E4732)</f>
        <v/>
      </c>
      <c r="B4737" s="95" t="str">
        <f>IF(ISBLANK('Zusatzblatt (Perigon)'!G4732),"",'Zusatzblatt (Perigon)'!G4732)</f>
        <v/>
      </c>
      <c r="C4737" s="96" t="str">
        <f>IF(ISBLANK('Zusatzblatt (Perigon)'!I4732),"",'Zusatzblatt (Perigon)'!I4732)</f>
        <v/>
      </c>
      <c r="D4737" s="97" t="str">
        <f>IF(ISBLANK('Zusatzblatt (Perigon)'!J4732),"",'Zusatzblatt (Perigon)'!J4732)</f>
        <v/>
      </c>
      <c r="E4737" s="64" t="str">
        <f>IF(ISBLANK('Zusatzblatt (Perigon)'!K4732),"",'Zusatzblatt (Perigon)'!K4732)</f>
        <v/>
      </c>
      <c r="F4737" s="65"/>
      <c r="G4737" s="64"/>
      <c r="H4737" s="69" t="str">
        <f>IF(ISBLANK('Zusatzblatt (Perigon)'!L4732),"",'Zusatzblatt (Perigon)'!L4732)</f>
        <v/>
      </c>
      <c r="I4737" s="69" t="str">
        <f>IF(ISBLANK('Zusatzblatt (Perigon)'!M4732),"",'Zusatzblatt (Perigon)'!M4732)</f>
        <v/>
      </c>
      <c r="J4737" s="98" t="str">
        <f>IF(ISBLANK('Zusatzblatt (Perigon)'!N4732),"",'Zusatzblatt (Perigon)'!N4732)</f>
        <v/>
      </c>
      <c r="K4737" s="99" t="str">
        <f>IF(ISBLANK('Zusatzblatt (Perigon)'!J4732),"",'Zusatzblatt (Perigon)'!T4732)</f>
        <v/>
      </c>
      <c r="L4737" s="95" t="str">
        <f>IF(ISBLANK('Zusatzblatt (Perigon)'!O4732),"",'Zusatzblatt (Perigon)'!O4732)</f>
        <v/>
      </c>
      <c r="M4737" s="95" t="str">
        <f>IF(ISBLANK('Zusatzblatt (Perigon)'!R4732),"",'Zusatzblatt (Perigon)'!R4732)</f>
        <v/>
      </c>
      <c r="N4737" s="95" t="str">
        <f>IF(ISBLANK('Zusatzblatt (Perigon)'!P4732),"",'Zusatzblatt (Perigon)'!P4732)</f>
        <v/>
      </c>
      <c r="O4737" s="38" t="str">
        <f>IF($L4737="","",VLOOKUP($R4737,Tarife!$A$2:$R$599,13,FALSE))</f>
        <v/>
      </c>
      <c r="P4737" s="38" t="str">
        <f t="shared" si="73"/>
        <v/>
      </c>
      <c r="R4737" s="100" t="str">
        <f>Zusammenzug!$C$25&amp;"-"&amp;Zusammenzug!$A$7&amp;"-"&amp;Leistungen!L4737</f>
        <v>2026-Nicht beauftragte Spitex-Organisation-</v>
      </c>
    </row>
    <row r="4738" spans="1:18" x14ac:dyDescent="0.2">
      <c r="A4738" s="95" t="str">
        <f>IF(ISBLANK('Zusatzblatt (Perigon)'!E4733),"",'Zusatzblatt (Perigon)'!E4733)</f>
        <v/>
      </c>
      <c r="B4738" s="95" t="str">
        <f>IF(ISBLANK('Zusatzblatt (Perigon)'!G4733),"",'Zusatzblatt (Perigon)'!G4733)</f>
        <v/>
      </c>
      <c r="C4738" s="96" t="str">
        <f>IF(ISBLANK('Zusatzblatt (Perigon)'!I4733),"",'Zusatzblatt (Perigon)'!I4733)</f>
        <v/>
      </c>
      <c r="D4738" s="97" t="str">
        <f>IF(ISBLANK('Zusatzblatt (Perigon)'!J4733),"",'Zusatzblatt (Perigon)'!J4733)</f>
        <v/>
      </c>
      <c r="E4738" s="64" t="str">
        <f>IF(ISBLANK('Zusatzblatt (Perigon)'!K4733),"",'Zusatzblatt (Perigon)'!K4733)</f>
        <v/>
      </c>
      <c r="F4738" s="65"/>
      <c r="G4738" s="64"/>
      <c r="H4738" s="69" t="str">
        <f>IF(ISBLANK('Zusatzblatt (Perigon)'!L4733),"",'Zusatzblatt (Perigon)'!L4733)</f>
        <v/>
      </c>
      <c r="I4738" s="69" t="str">
        <f>IF(ISBLANK('Zusatzblatt (Perigon)'!M4733),"",'Zusatzblatt (Perigon)'!M4733)</f>
        <v/>
      </c>
      <c r="J4738" s="98" t="str">
        <f>IF(ISBLANK('Zusatzblatt (Perigon)'!N4733),"",'Zusatzblatt (Perigon)'!N4733)</f>
        <v/>
      </c>
      <c r="K4738" s="99" t="str">
        <f>IF(ISBLANK('Zusatzblatt (Perigon)'!J4733),"",'Zusatzblatt (Perigon)'!T4733)</f>
        <v/>
      </c>
      <c r="L4738" s="95" t="str">
        <f>IF(ISBLANK('Zusatzblatt (Perigon)'!O4733),"",'Zusatzblatt (Perigon)'!O4733)</f>
        <v/>
      </c>
      <c r="M4738" s="95" t="str">
        <f>IF(ISBLANK('Zusatzblatt (Perigon)'!R4733),"",'Zusatzblatt (Perigon)'!R4733)</f>
        <v/>
      </c>
      <c r="N4738" s="95" t="str">
        <f>IF(ISBLANK('Zusatzblatt (Perigon)'!P4733),"",'Zusatzblatt (Perigon)'!P4733)</f>
        <v/>
      </c>
      <c r="O4738" s="38" t="str">
        <f>IF($L4738="","",VLOOKUP($R4738,Tarife!$A$2:$R$599,13,FALSE))</f>
        <v/>
      </c>
      <c r="P4738" s="38" t="str">
        <f t="shared" si="73"/>
        <v/>
      </c>
      <c r="R4738" s="100" t="str">
        <f>Zusammenzug!$C$25&amp;"-"&amp;Zusammenzug!$A$7&amp;"-"&amp;Leistungen!L4738</f>
        <v>2026-Nicht beauftragte Spitex-Organisation-</v>
      </c>
    </row>
    <row r="4739" spans="1:18" x14ac:dyDescent="0.2">
      <c r="A4739" s="95" t="str">
        <f>IF(ISBLANK('Zusatzblatt (Perigon)'!E4734),"",'Zusatzblatt (Perigon)'!E4734)</f>
        <v/>
      </c>
      <c r="B4739" s="95" t="str">
        <f>IF(ISBLANK('Zusatzblatt (Perigon)'!G4734),"",'Zusatzblatt (Perigon)'!G4734)</f>
        <v/>
      </c>
      <c r="C4739" s="96" t="str">
        <f>IF(ISBLANK('Zusatzblatt (Perigon)'!I4734),"",'Zusatzblatt (Perigon)'!I4734)</f>
        <v/>
      </c>
      <c r="D4739" s="97" t="str">
        <f>IF(ISBLANK('Zusatzblatt (Perigon)'!J4734),"",'Zusatzblatt (Perigon)'!J4734)</f>
        <v/>
      </c>
      <c r="E4739" s="64" t="str">
        <f>IF(ISBLANK('Zusatzblatt (Perigon)'!K4734),"",'Zusatzblatt (Perigon)'!K4734)</f>
        <v/>
      </c>
      <c r="F4739" s="65"/>
      <c r="G4739" s="64"/>
      <c r="H4739" s="69" t="str">
        <f>IF(ISBLANK('Zusatzblatt (Perigon)'!L4734),"",'Zusatzblatt (Perigon)'!L4734)</f>
        <v/>
      </c>
      <c r="I4739" s="69" t="str">
        <f>IF(ISBLANK('Zusatzblatt (Perigon)'!M4734),"",'Zusatzblatt (Perigon)'!M4734)</f>
        <v/>
      </c>
      <c r="J4739" s="98" t="str">
        <f>IF(ISBLANK('Zusatzblatt (Perigon)'!N4734),"",'Zusatzblatt (Perigon)'!N4734)</f>
        <v/>
      </c>
      <c r="K4739" s="99" t="str">
        <f>IF(ISBLANK('Zusatzblatt (Perigon)'!J4734),"",'Zusatzblatt (Perigon)'!T4734)</f>
        <v/>
      </c>
      <c r="L4739" s="95" t="str">
        <f>IF(ISBLANK('Zusatzblatt (Perigon)'!O4734),"",'Zusatzblatt (Perigon)'!O4734)</f>
        <v/>
      </c>
      <c r="M4739" s="95" t="str">
        <f>IF(ISBLANK('Zusatzblatt (Perigon)'!R4734),"",'Zusatzblatt (Perigon)'!R4734)</f>
        <v/>
      </c>
      <c r="N4739" s="95" t="str">
        <f>IF(ISBLANK('Zusatzblatt (Perigon)'!P4734),"",'Zusatzblatt (Perigon)'!P4734)</f>
        <v/>
      </c>
      <c r="O4739" s="38" t="str">
        <f>IF($L4739="","",VLOOKUP($R4739,Tarife!$A$2:$R$599,13,FALSE))</f>
        <v/>
      </c>
      <c r="P4739" s="38" t="str">
        <f t="shared" si="73"/>
        <v/>
      </c>
      <c r="R4739" s="100" t="str">
        <f>Zusammenzug!$C$25&amp;"-"&amp;Zusammenzug!$A$7&amp;"-"&amp;Leistungen!L4739</f>
        <v>2026-Nicht beauftragte Spitex-Organisation-</v>
      </c>
    </row>
    <row r="4740" spans="1:18" x14ac:dyDescent="0.2">
      <c r="A4740" s="95" t="str">
        <f>IF(ISBLANK('Zusatzblatt (Perigon)'!E4735),"",'Zusatzblatt (Perigon)'!E4735)</f>
        <v/>
      </c>
      <c r="B4740" s="95" t="str">
        <f>IF(ISBLANK('Zusatzblatt (Perigon)'!G4735),"",'Zusatzblatt (Perigon)'!G4735)</f>
        <v/>
      </c>
      <c r="C4740" s="96" t="str">
        <f>IF(ISBLANK('Zusatzblatt (Perigon)'!I4735),"",'Zusatzblatt (Perigon)'!I4735)</f>
        <v/>
      </c>
      <c r="D4740" s="97" t="str">
        <f>IF(ISBLANK('Zusatzblatt (Perigon)'!J4735),"",'Zusatzblatt (Perigon)'!J4735)</f>
        <v/>
      </c>
      <c r="E4740" s="64" t="str">
        <f>IF(ISBLANK('Zusatzblatt (Perigon)'!K4735),"",'Zusatzblatt (Perigon)'!K4735)</f>
        <v/>
      </c>
      <c r="F4740" s="65"/>
      <c r="G4740" s="64"/>
      <c r="H4740" s="69" t="str">
        <f>IF(ISBLANK('Zusatzblatt (Perigon)'!L4735),"",'Zusatzblatt (Perigon)'!L4735)</f>
        <v/>
      </c>
      <c r="I4740" s="69" t="str">
        <f>IF(ISBLANK('Zusatzblatt (Perigon)'!M4735),"",'Zusatzblatt (Perigon)'!M4735)</f>
        <v/>
      </c>
      <c r="J4740" s="98" t="str">
        <f>IF(ISBLANK('Zusatzblatt (Perigon)'!N4735),"",'Zusatzblatt (Perigon)'!N4735)</f>
        <v/>
      </c>
      <c r="K4740" s="99" t="str">
        <f>IF(ISBLANK('Zusatzblatt (Perigon)'!J4735),"",'Zusatzblatt (Perigon)'!T4735)</f>
        <v/>
      </c>
      <c r="L4740" s="95" t="str">
        <f>IF(ISBLANK('Zusatzblatt (Perigon)'!O4735),"",'Zusatzblatt (Perigon)'!O4735)</f>
        <v/>
      </c>
      <c r="M4740" s="95" t="str">
        <f>IF(ISBLANK('Zusatzblatt (Perigon)'!R4735),"",'Zusatzblatt (Perigon)'!R4735)</f>
        <v/>
      </c>
      <c r="N4740" s="95" t="str">
        <f>IF(ISBLANK('Zusatzblatt (Perigon)'!P4735),"",'Zusatzblatt (Perigon)'!P4735)</f>
        <v/>
      </c>
      <c r="O4740" s="38" t="str">
        <f>IF($L4740="","",VLOOKUP($R4740,Tarife!$A$2:$R$599,13,FALSE))</f>
        <v/>
      </c>
      <c r="P4740" s="38" t="str">
        <f t="shared" si="73"/>
        <v/>
      </c>
      <c r="R4740" s="100" t="str">
        <f>Zusammenzug!$C$25&amp;"-"&amp;Zusammenzug!$A$7&amp;"-"&amp;Leistungen!L4740</f>
        <v>2026-Nicht beauftragte Spitex-Organisation-</v>
      </c>
    </row>
    <row r="4741" spans="1:18" x14ac:dyDescent="0.2">
      <c r="A4741" s="95" t="str">
        <f>IF(ISBLANK('Zusatzblatt (Perigon)'!E4736),"",'Zusatzblatt (Perigon)'!E4736)</f>
        <v/>
      </c>
      <c r="B4741" s="95" t="str">
        <f>IF(ISBLANK('Zusatzblatt (Perigon)'!G4736),"",'Zusatzblatt (Perigon)'!G4736)</f>
        <v/>
      </c>
      <c r="C4741" s="96" t="str">
        <f>IF(ISBLANK('Zusatzblatt (Perigon)'!I4736),"",'Zusatzblatt (Perigon)'!I4736)</f>
        <v/>
      </c>
      <c r="D4741" s="97" t="str">
        <f>IF(ISBLANK('Zusatzblatt (Perigon)'!J4736),"",'Zusatzblatt (Perigon)'!J4736)</f>
        <v/>
      </c>
      <c r="E4741" s="64" t="str">
        <f>IF(ISBLANK('Zusatzblatt (Perigon)'!K4736),"",'Zusatzblatt (Perigon)'!K4736)</f>
        <v/>
      </c>
      <c r="F4741" s="65"/>
      <c r="G4741" s="64"/>
      <c r="H4741" s="69" t="str">
        <f>IF(ISBLANK('Zusatzblatt (Perigon)'!L4736),"",'Zusatzblatt (Perigon)'!L4736)</f>
        <v/>
      </c>
      <c r="I4741" s="69" t="str">
        <f>IF(ISBLANK('Zusatzblatt (Perigon)'!M4736),"",'Zusatzblatt (Perigon)'!M4736)</f>
        <v/>
      </c>
      <c r="J4741" s="98" t="str">
        <f>IF(ISBLANK('Zusatzblatt (Perigon)'!N4736),"",'Zusatzblatt (Perigon)'!N4736)</f>
        <v/>
      </c>
      <c r="K4741" s="99" t="str">
        <f>IF(ISBLANK('Zusatzblatt (Perigon)'!J4736),"",'Zusatzblatt (Perigon)'!T4736)</f>
        <v/>
      </c>
      <c r="L4741" s="95" t="str">
        <f>IF(ISBLANK('Zusatzblatt (Perigon)'!O4736),"",'Zusatzblatt (Perigon)'!O4736)</f>
        <v/>
      </c>
      <c r="M4741" s="95" t="str">
        <f>IF(ISBLANK('Zusatzblatt (Perigon)'!R4736),"",'Zusatzblatt (Perigon)'!R4736)</f>
        <v/>
      </c>
      <c r="N4741" s="95" t="str">
        <f>IF(ISBLANK('Zusatzblatt (Perigon)'!P4736),"",'Zusatzblatt (Perigon)'!P4736)</f>
        <v/>
      </c>
      <c r="O4741" s="38" t="str">
        <f>IF($L4741="","",VLOOKUP($R4741,Tarife!$A$2:$R$599,13,FALSE))</f>
        <v/>
      </c>
      <c r="P4741" s="38" t="str">
        <f t="shared" si="73"/>
        <v/>
      </c>
      <c r="R4741" s="100" t="str">
        <f>Zusammenzug!$C$25&amp;"-"&amp;Zusammenzug!$A$7&amp;"-"&amp;Leistungen!L4741</f>
        <v>2026-Nicht beauftragte Spitex-Organisation-</v>
      </c>
    </row>
    <row r="4742" spans="1:18" x14ac:dyDescent="0.2">
      <c r="A4742" s="95" t="str">
        <f>IF(ISBLANK('Zusatzblatt (Perigon)'!E4737),"",'Zusatzblatt (Perigon)'!E4737)</f>
        <v/>
      </c>
      <c r="B4742" s="95" t="str">
        <f>IF(ISBLANK('Zusatzblatt (Perigon)'!G4737),"",'Zusatzblatt (Perigon)'!G4737)</f>
        <v/>
      </c>
      <c r="C4742" s="96" t="str">
        <f>IF(ISBLANK('Zusatzblatt (Perigon)'!I4737),"",'Zusatzblatt (Perigon)'!I4737)</f>
        <v/>
      </c>
      <c r="D4742" s="97" t="str">
        <f>IF(ISBLANK('Zusatzblatt (Perigon)'!J4737),"",'Zusatzblatt (Perigon)'!J4737)</f>
        <v/>
      </c>
      <c r="E4742" s="64" t="str">
        <f>IF(ISBLANK('Zusatzblatt (Perigon)'!K4737),"",'Zusatzblatt (Perigon)'!K4737)</f>
        <v/>
      </c>
      <c r="F4742" s="65"/>
      <c r="G4742" s="64"/>
      <c r="H4742" s="69" t="str">
        <f>IF(ISBLANK('Zusatzblatt (Perigon)'!L4737),"",'Zusatzblatt (Perigon)'!L4737)</f>
        <v/>
      </c>
      <c r="I4742" s="69" t="str">
        <f>IF(ISBLANK('Zusatzblatt (Perigon)'!M4737),"",'Zusatzblatt (Perigon)'!M4737)</f>
        <v/>
      </c>
      <c r="J4742" s="98" t="str">
        <f>IF(ISBLANK('Zusatzblatt (Perigon)'!N4737),"",'Zusatzblatt (Perigon)'!N4737)</f>
        <v/>
      </c>
      <c r="K4742" s="99" t="str">
        <f>IF(ISBLANK('Zusatzblatt (Perigon)'!J4737),"",'Zusatzblatt (Perigon)'!T4737)</f>
        <v/>
      </c>
      <c r="L4742" s="95" t="str">
        <f>IF(ISBLANK('Zusatzblatt (Perigon)'!O4737),"",'Zusatzblatt (Perigon)'!O4737)</f>
        <v/>
      </c>
      <c r="M4742" s="95" t="str">
        <f>IF(ISBLANK('Zusatzblatt (Perigon)'!R4737),"",'Zusatzblatt (Perigon)'!R4737)</f>
        <v/>
      </c>
      <c r="N4742" s="95" t="str">
        <f>IF(ISBLANK('Zusatzblatt (Perigon)'!P4737),"",'Zusatzblatt (Perigon)'!P4737)</f>
        <v/>
      </c>
      <c r="O4742" s="38" t="str">
        <f>IF($L4742="","",VLOOKUP($R4742,Tarife!$A$2:$R$599,13,FALSE))</f>
        <v/>
      </c>
      <c r="P4742" s="38" t="str">
        <f t="shared" si="73"/>
        <v/>
      </c>
      <c r="R4742" s="100" t="str">
        <f>Zusammenzug!$C$25&amp;"-"&amp;Zusammenzug!$A$7&amp;"-"&amp;Leistungen!L4742</f>
        <v>2026-Nicht beauftragte Spitex-Organisation-</v>
      </c>
    </row>
    <row r="4743" spans="1:18" x14ac:dyDescent="0.2">
      <c r="A4743" s="95" t="str">
        <f>IF(ISBLANK('Zusatzblatt (Perigon)'!E4738),"",'Zusatzblatt (Perigon)'!E4738)</f>
        <v/>
      </c>
      <c r="B4743" s="95" t="str">
        <f>IF(ISBLANK('Zusatzblatt (Perigon)'!G4738),"",'Zusatzblatt (Perigon)'!G4738)</f>
        <v/>
      </c>
      <c r="C4743" s="96" t="str">
        <f>IF(ISBLANK('Zusatzblatt (Perigon)'!I4738),"",'Zusatzblatt (Perigon)'!I4738)</f>
        <v/>
      </c>
      <c r="D4743" s="97" t="str">
        <f>IF(ISBLANK('Zusatzblatt (Perigon)'!J4738),"",'Zusatzblatt (Perigon)'!J4738)</f>
        <v/>
      </c>
      <c r="E4743" s="64" t="str">
        <f>IF(ISBLANK('Zusatzblatt (Perigon)'!K4738),"",'Zusatzblatt (Perigon)'!K4738)</f>
        <v/>
      </c>
      <c r="F4743" s="65"/>
      <c r="G4743" s="64"/>
      <c r="H4743" s="69" t="str">
        <f>IF(ISBLANK('Zusatzblatt (Perigon)'!L4738),"",'Zusatzblatt (Perigon)'!L4738)</f>
        <v/>
      </c>
      <c r="I4743" s="69" t="str">
        <f>IF(ISBLANK('Zusatzblatt (Perigon)'!M4738),"",'Zusatzblatt (Perigon)'!M4738)</f>
        <v/>
      </c>
      <c r="J4743" s="98" t="str">
        <f>IF(ISBLANK('Zusatzblatt (Perigon)'!N4738),"",'Zusatzblatt (Perigon)'!N4738)</f>
        <v/>
      </c>
      <c r="K4743" s="99" t="str">
        <f>IF(ISBLANK('Zusatzblatt (Perigon)'!J4738),"",'Zusatzblatt (Perigon)'!T4738)</f>
        <v/>
      </c>
      <c r="L4743" s="95" t="str">
        <f>IF(ISBLANK('Zusatzblatt (Perigon)'!O4738),"",'Zusatzblatt (Perigon)'!O4738)</f>
        <v/>
      </c>
      <c r="M4743" s="95" t="str">
        <f>IF(ISBLANK('Zusatzblatt (Perigon)'!R4738),"",'Zusatzblatt (Perigon)'!R4738)</f>
        <v/>
      </c>
      <c r="N4743" s="95" t="str">
        <f>IF(ISBLANK('Zusatzblatt (Perigon)'!P4738),"",'Zusatzblatt (Perigon)'!P4738)</f>
        <v/>
      </c>
      <c r="O4743" s="38" t="str">
        <f>IF($L4743="","",VLOOKUP($R4743,Tarife!$A$2:$R$599,13,FALSE))</f>
        <v/>
      </c>
      <c r="P4743" s="38" t="str">
        <f t="shared" si="73"/>
        <v/>
      </c>
      <c r="R4743" s="100" t="str">
        <f>Zusammenzug!$C$25&amp;"-"&amp;Zusammenzug!$A$7&amp;"-"&amp;Leistungen!L4743</f>
        <v>2026-Nicht beauftragte Spitex-Organisation-</v>
      </c>
    </row>
    <row r="4744" spans="1:18" x14ac:dyDescent="0.2">
      <c r="A4744" s="95" t="str">
        <f>IF(ISBLANK('Zusatzblatt (Perigon)'!E4739),"",'Zusatzblatt (Perigon)'!E4739)</f>
        <v/>
      </c>
      <c r="B4744" s="95" t="str">
        <f>IF(ISBLANK('Zusatzblatt (Perigon)'!G4739),"",'Zusatzblatt (Perigon)'!G4739)</f>
        <v/>
      </c>
      <c r="C4744" s="96" t="str">
        <f>IF(ISBLANK('Zusatzblatt (Perigon)'!I4739),"",'Zusatzblatt (Perigon)'!I4739)</f>
        <v/>
      </c>
      <c r="D4744" s="97" t="str">
        <f>IF(ISBLANK('Zusatzblatt (Perigon)'!J4739),"",'Zusatzblatt (Perigon)'!J4739)</f>
        <v/>
      </c>
      <c r="E4744" s="64" t="str">
        <f>IF(ISBLANK('Zusatzblatt (Perigon)'!K4739),"",'Zusatzblatt (Perigon)'!K4739)</f>
        <v/>
      </c>
      <c r="F4744" s="65"/>
      <c r="G4744" s="64"/>
      <c r="H4744" s="69" t="str">
        <f>IF(ISBLANK('Zusatzblatt (Perigon)'!L4739),"",'Zusatzblatt (Perigon)'!L4739)</f>
        <v/>
      </c>
      <c r="I4744" s="69" t="str">
        <f>IF(ISBLANK('Zusatzblatt (Perigon)'!M4739),"",'Zusatzblatt (Perigon)'!M4739)</f>
        <v/>
      </c>
      <c r="J4744" s="98" t="str">
        <f>IF(ISBLANK('Zusatzblatt (Perigon)'!N4739),"",'Zusatzblatt (Perigon)'!N4739)</f>
        <v/>
      </c>
      <c r="K4744" s="99" t="str">
        <f>IF(ISBLANK('Zusatzblatt (Perigon)'!J4739),"",'Zusatzblatt (Perigon)'!T4739)</f>
        <v/>
      </c>
      <c r="L4744" s="95" t="str">
        <f>IF(ISBLANK('Zusatzblatt (Perigon)'!O4739),"",'Zusatzblatt (Perigon)'!O4739)</f>
        <v/>
      </c>
      <c r="M4744" s="95" t="str">
        <f>IF(ISBLANK('Zusatzblatt (Perigon)'!R4739),"",'Zusatzblatt (Perigon)'!R4739)</f>
        <v/>
      </c>
      <c r="N4744" s="95" t="str">
        <f>IF(ISBLANK('Zusatzblatt (Perigon)'!P4739),"",'Zusatzblatt (Perigon)'!P4739)</f>
        <v/>
      </c>
      <c r="O4744" s="38" t="str">
        <f>IF($L4744="","",VLOOKUP($R4744,Tarife!$A$2:$R$599,13,FALSE))</f>
        <v/>
      </c>
      <c r="P4744" s="38" t="str">
        <f t="shared" ref="P4744:P4807" si="74">IF(L4744="","",IF(AND($L4744="Pabe",N4744&lt;O4744),M4744*O4744,IF(N4744&lt;O4744,M4744*N4744,M4744*O4744)))</f>
        <v/>
      </c>
      <c r="R4744" s="100" t="str">
        <f>Zusammenzug!$C$25&amp;"-"&amp;Zusammenzug!$A$7&amp;"-"&amp;Leistungen!L4744</f>
        <v>2026-Nicht beauftragte Spitex-Organisation-</v>
      </c>
    </row>
    <row r="4745" spans="1:18" x14ac:dyDescent="0.2">
      <c r="A4745" s="95" t="str">
        <f>IF(ISBLANK('Zusatzblatt (Perigon)'!E4740),"",'Zusatzblatt (Perigon)'!E4740)</f>
        <v/>
      </c>
      <c r="B4745" s="95" t="str">
        <f>IF(ISBLANK('Zusatzblatt (Perigon)'!G4740),"",'Zusatzblatt (Perigon)'!G4740)</f>
        <v/>
      </c>
      <c r="C4745" s="96" t="str">
        <f>IF(ISBLANK('Zusatzblatt (Perigon)'!I4740),"",'Zusatzblatt (Perigon)'!I4740)</f>
        <v/>
      </c>
      <c r="D4745" s="97" t="str">
        <f>IF(ISBLANK('Zusatzblatt (Perigon)'!J4740),"",'Zusatzblatt (Perigon)'!J4740)</f>
        <v/>
      </c>
      <c r="E4745" s="64" t="str">
        <f>IF(ISBLANK('Zusatzblatt (Perigon)'!K4740),"",'Zusatzblatt (Perigon)'!K4740)</f>
        <v/>
      </c>
      <c r="F4745" s="65"/>
      <c r="G4745" s="64"/>
      <c r="H4745" s="69" t="str">
        <f>IF(ISBLANK('Zusatzblatt (Perigon)'!L4740),"",'Zusatzblatt (Perigon)'!L4740)</f>
        <v/>
      </c>
      <c r="I4745" s="69" t="str">
        <f>IF(ISBLANK('Zusatzblatt (Perigon)'!M4740),"",'Zusatzblatt (Perigon)'!M4740)</f>
        <v/>
      </c>
      <c r="J4745" s="98" t="str">
        <f>IF(ISBLANK('Zusatzblatt (Perigon)'!N4740),"",'Zusatzblatt (Perigon)'!N4740)</f>
        <v/>
      </c>
      <c r="K4745" s="99" t="str">
        <f>IF(ISBLANK('Zusatzblatt (Perigon)'!J4740),"",'Zusatzblatt (Perigon)'!T4740)</f>
        <v/>
      </c>
      <c r="L4745" s="95" t="str">
        <f>IF(ISBLANK('Zusatzblatt (Perigon)'!O4740),"",'Zusatzblatt (Perigon)'!O4740)</f>
        <v/>
      </c>
      <c r="M4745" s="95" t="str">
        <f>IF(ISBLANK('Zusatzblatt (Perigon)'!R4740),"",'Zusatzblatt (Perigon)'!R4740)</f>
        <v/>
      </c>
      <c r="N4745" s="95" t="str">
        <f>IF(ISBLANK('Zusatzblatt (Perigon)'!P4740),"",'Zusatzblatt (Perigon)'!P4740)</f>
        <v/>
      </c>
      <c r="O4745" s="38" t="str">
        <f>IF($L4745="","",VLOOKUP($R4745,Tarife!$A$2:$R$599,13,FALSE))</f>
        <v/>
      </c>
      <c r="P4745" s="38" t="str">
        <f t="shared" si="74"/>
        <v/>
      </c>
      <c r="R4745" s="100" t="str">
        <f>Zusammenzug!$C$25&amp;"-"&amp;Zusammenzug!$A$7&amp;"-"&amp;Leistungen!L4745</f>
        <v>2026-Nicht beauftragte Spitex-Organisation-</v>
      </c>
    </row>
    <row r="4746" spans="1:18" x14ac:dyDescent="0.2">
      <c r="A4746" s="95" t="str">
        <f>IF(ISBLANK('Zusatzblatt (Perigon)'!E4741),"",'Zusatzblatt (Perigon)'!E4741)</f>
        <v/>
      </c>
      <c r="B4746" s="95" t="str">
        <f>IF(ISBLANK('Zusatzblatt (Perigon)'!G4741),"",'Zusatzblatt (Perigon)'!G4741)</f>
        <v/>
      </c>
      <c r="C4746" s="96" t="str">
        <f>IF(ISBLANK('Zusatzblatt (Perigon)'!I4741),"",'Zusatzblatt (Perigon)'!I4741)</f>
        <v/>
      </c>
      <c r="D4746" s="97" t="str">
        <f>IF(ISBLANK('Zusatzblatt (Perigon)'!J4741),"",'Zusatzblatt (Perigon)'!J4741)</f>
        <v/>
      </c>
      <c r="E4746" s="64" t="str">
        <f>IF(ISBLANK('Zusatzblatt (Perigon)'!K4741),"",'Zusatzblatt (Perigon)'!K4741)</f>
        <v/>
      </c>
      <c r="F4746" s="65"/>
      <c r="G4746" s="64"/>
      <c r="H4746" s="69" t="str">
        <f>IF(ISBLANK('Zusatzblatt (Perigon)'!L4741),"",'Zusatzblatt (Perigon)'!L4741)</f>
        <v/>
      </c>
      <c r="I4746" s="69" t="str">
        <f>IF(ISBLANK('Zusatzblatt (Perigon)'!M4741),"",'Zusatzblatt (Perigon)'!M4741)</f>
        <v/>
      </c>
      <c r="J4746" s="98" t="str">
        <f>IF(ISBLANK('Zusatzblatt (Perigon)'!N4741),"",'Zusatzblatt (Perigon)'!N4741)</f>
        <v/>
      </c>
      <c r="K4746" s="99" t="str">
        <f>IF(ISBLANK('Zusatzblatt (Perigon)'!J4741),"",'Zusatzblatt (Perigon)'!T4741)</f>
        <v/>
      </c>
      <c r="L4746" s="95" t="str">
        <f>IF(ISBLANK('Zusatzblatt (Perigon)'!O4741),"",'Zusatzblatt (Perigon)'!O4741)</f>
        <v/>
      </c>
      <c r="M4746" s="95" t="str">
        <f>IF(ISBLANK('Zusatzblatt (Perigon)'!R4741),"",'Zusatzblatt (Perigon)'!R4741)</f>
        <v/>
      </c>
      <c r="N4746" s="95" t="str">
        <f>IF(ISBLANK('Zusatzblatt (Perigon)'!P4741),"",'Zusatzblatt (Perigon)'!P4741)</f>
        <v/>
      </c>
      <c r="O4746" s="38" t="str">
        <f>IF($L4746="","",VLOOKUP($R4746,Tarife!$A$2:$R$599,13,FALSE))</f>
        <v/>
      </c>
      <c r="P4746" s="38" t="str">
        <f t="shared" si="74"/>
        <v/>
      </c>
      <c r="R4746" s="100" t="str">
        <f>Zusammenzug!$C$25&amp;"-"&amp;Zusammenzug!$A$7&amp;"-"&amp;Leistungen!L4746</f>
        <v>2026-Nicht beauftragte Spitex-Organisation-</v>
      </c>
    </row>
    <row r="4747" spans="1:18" x14ac:dyDescent="0.2">
      <c r="A4747" s="95" t="str">
        <f>IF(ISBLANK('Zusatzblatt (Perigon)'!E4742),"",'Zusatzblatt (Perigon)'!E4742)</f>
        <v/>
      </c>
      <c r="B4747" s="95" t="str">
        <f>IF(ISBLANK('Zusatzblatt (Perigon)'!G4742),"",'Zusatzblatt (Perigon)'!G4742)</f>
        <v/>
      </c>
      <c r="C4747" s="96" t="str">
        <f>IF(ISBLANK('Zusatzblatt (Perigon)'!I4742),"",'Zusatzblatt (Perigon)'!I4742)</f>
        <v/>
      </c>
      <c r="D4747" s="97" t="str">
        <f>IF(ISBLANK('Zusatzblatt (Perigon)'!J4742),"",'Zusatzblatt (Perigon)'!J4742)</f>
        <v/>
      </c>
      <c r="E4747" s="64" t="str">
        <f>IF(ISBLANK('Zusatzblatt (Perigon)'!K4742),"",'Zusatzblatt (Perigon)'!K4742)</f>
        <v/>
      </c>
      <c r="F4747" s="65"/>
      <c r="G4747" s="64"/>
      <c r="H4747" s="69" t="str">
        <f>IF(ISBLANK('Zusatzblatt (Perigon)'!L4742),"",'Zusatzblatt (Perigon)'!L4742)</f>
        <v/>
      </c>
      <c r="I4747" s="69" t="str">
        <f>IF(ISBLANK('Zusatzblatt (Perigon)'!M4742),"",'Zusatzblatt (Perigon)'!M4742)</f>
        <v/>
      </c>
      <c r="J4747" s="98" t="str">
        <f>IF(ISBLANK('Zusatzblatt (Perigon)'!N4742),"",'Zusatzblatt (Perigon)'!N4742)</f>
        <v/>
      </c>
      <c r="K4747" s="99" t="str">
        <f>IF(ISBLANK('Zusatzblatt (Perigon)'!J4742),"",'Zusatzblatt (Perigon)'!T4742)</f>
        <v/>
      </c>
      <c r="L4747" s="95" t="str">
        <f>IF(ISBLANK('Zusatzblatt (Perigon)'!O4742),"",'Zusatzblatt (Perigon)'!O4742)</f>
        <v/>
      </c>
      <c r="M4747" s="95" t="str">
        <f>IF(ISBLANK('Zusatzblatt (Perigon)'!R4742),"",'Zusatzblatt (Perigon)'!R4742)</f>
        <v/>
      </c>
      <c r="N4747" s="95" t="str">
        <f>IF(ISBLANK('Zusatzblatt (Perigon)'!P4742),"",'Zusatzblatt (Perigon)'!P4742)</f>
        <v/>
      </c>
      <c r="O4747" s="38" t="str">
        <f>IF($L4747="","",VLOOKUP($R4747,Tarife!$A$2:$R$599,13,FALSE))</f>
        <v/>
      </c>
      <c r="P4747" s="38" t="str">
        <f t="shared" si="74"/>
        <v/>
      </c>
      <c r="R4747" s="100" t="str">
        <f>Zusammenzug!$C$25&amp;"-"&amp;Zusammenzug!$A$7&amp;"-"&amp;Leistungen!L4747</f>
        <v>2026-Nicht beauftragte Spitex-Organisation-</v>
      </c>
    </row>
    <row r="4748" spans="1:18" x14ac:dyDescent="0.2">
      <c r="A4748" s="95" t="str">
        <f>IF(ISBLANK('Zusatzblatt (Perigon)'!E4743),"",'Zusatzblatt (Perigon)'!E4743)</f>
        <v/>
      </c>
      <c r="B4748" s="95" t="str">
        <f>IF(ISBLANK('Zusatzblatt (Perigon)'!G4743),"",'Zusatzblatt (Perigon)'!G4743)</f>
        <v/>
      </c>
      <c r="C4748" s="96" t="str">
        <f>IF(ISBLANK('Zusatzblatt (Perigon)'!I4743),"",'Zusatzblatt (Perigon)'!I4743)</f>
        <v/>
      </c>
      <c r="D4748" s="97" t="str">
        <f>IF(ISBLANK('Zusatzblatt (Perigon)'!J4743),"",'Zusatzblatt (Perigon)'!J4743)</f>
        <v/>
      </c>
      <c r="E4748" s="64" t="str">
        <f>IF(ISBLANK('Zusatzblatt (Perigon)'!K4743),"",'Zusatzblatt (Perigon)'!K4743)</f>
        <v/>
      </c>
      <c r="F4748" s="65"/>
      <c r="G4748" s="64"/>
      <c r="H4748" s="69" t="str">
        <f>IF(ISBLANK('Zusatzblatt (Perigon)'!L4743),"",'Zusatzblatt (Perigon)'!L4743)</f>
        <v/>
      </c>
      <c r="I4748" s="69" t="str">
        <f>IF(ISBLANK('Zusatzblatt (Perigon)'!M4743),"",'Zusatzblatt (Perigon)'!M4743)</f>
        <v/>
      </c>
      <c r="J4748" s="98" t="str">
        <f>IF(ISBLANK('Zusatzblatt (Perigon)'!N4743),"",'Zusatzblatt (Perigon)'!N4743)</f>
        <v/>
      </c>
      <c r="K4748" s="99" t="str">
        <f>IF(ISBLANK('Zusatzblatt (Perigon)'!J4743),"",'Zusatzblatt (Perigon)'!T4743)</f>
        <v/>
      </c>
      <c r="L4748" s="95" t="str">
        <f>IF(ISBLANK('Zusatzblatt (Perigon)'!O4743),"",'Zusatzblatt (Perigon)'!O4743)</f>
        <v/>
      </c>
      <c r="M4748" s="95" t="str">
        <f>IF(ISBLANK('Zusatzblatt (Perigon)'!R4743),"",'Zusatzblatt (Perigon)'!R4743)</f>
        <v/>
      </c>
      <c r="N4748" s="95" t="str">
        <f>IF(ISBLANK('Zusatzblatt (Perigon)'!P4743),"",'Zusatzblatt (Perigon)'!P4743)</f>
        <v/>
      </c>
      <c r="O4748" s="38" t="str">
        <f>IF($L4748="","",VLOOKUP($R4748,Tarife!$A$2:$R$599,13,FALSE))</f>
        <v/>
      </c>
      <c r="P4748" s="38" t="str">
        <f t="shared" si="74"/>
        <v/>
      </c>
      <c r="R4748" s="100" t="str">
        <f>Zusammenzug!$C$25&amp;"-"&amp;Zusammenzug!$A$7&amp;"-"&amp;Leistungen!L4748</f>
        <v>2026-Nicht beauftragte Spitex-Organisation-</v>
      </c>
    </row>
    <row r="4749" spans="1:18" x14ac:dyDescent="0.2">
      <c r="A4749" s="95" t="str">
        <f>IF(ISBLANK('Zusatzblatt (Perigon)'!E4744),"",'Zusatzblatt (Perigon)'!E4744)</f>
        <v/>
      </c>
      <c r="B4749" s="95" t="str">
        <f>IF(ISBLANK('Zusatzblatt (Perigon)'!G4744),"",'Zusatzblatt (Perigon)'!G4744)</f>
        <v/>
      </c>
      <c r="C4749" s="96" t="str">
        <f>IF(ISBLANK('Zusatzblatt (Perigon)'!I4744),"",'Zusatzblatt (Perigon)'!I4744)</f>
        <v/>
      </c>
      <c r="D4749" s="97" t="str">
        <f>IF(ISBLANK('Zusatzblatt (Perigon)'!J4744),"",'Zusatzblatt (Perigon)'!J4744)</f>
        <v/>
      </c>
      <c r="E4749" s="64" t="str">
        <f>IF(ISBLANK('Zusatzblatt (Perigon)'!K4744),"",'Zusatzblatt (Perigon)'!K4744)</f>
        <v/>
      </c>
      <c r="F4749" s="65"/>
      <c r="G4749" s="64"/>
      <c r="H4749" s="69" t="str">
        <f>IF(ISBLANK('Zusatzblatt (Perigon)'!L4744),"",'Zusatzblatt (Perigon)'!L4744)</f>
        <v/>
      </c>
      <c r="I4749" s="69" t="str">
        <f>IF(ISBLANK('Zusatzblatt (Perigon)'!M4744),"",'Zusatzblatt (Perigon)'!M4744)</f>
        <v/>
      </c>
      <c r="J4749" s="98" t="str">
        <f>IF(ISBLANK('Zusatzblatt (Perigon)'!N4744),"",'Zusatzblatt (Perigon)'!N4744)</f>
        <v/>
      </c>
      <c r="K4749" s="99" t="str">
        <f>IF(ISBLANK('Zusatzblatt (Perigon)'!J4744),"",'Zusatzblatt (Perigon)'!T4744)</f>
        <v/>
      </c>
      <c r="L4749" s="95" t="str">
        <f>IF(ISBLANK('Zusatzblatt (Perigon)'!O4744),"",'Zusatzblatt (Perigon)'!O4744)</f>
        <v/>
      </c>
      <c r="M4749" s="95" t="str">
        <f>IF(ISBLANK('Zusatzblatt (Perigon)'!R4744),"",'Zusatzblatt (Perigon)'!R4744)</f>
        <v/>
      </c>
      <c r="N4749" s="95" t="str">
        <f>IF(ISBLANK('Zusatzblatt (Perigon)'!P4744),"",'Zusatzblatt (Perigon)'!P4744)</f>
        <v/>
      </c>
      <c r="O4749" s="38" t="str">
        <f>IF($L4749="","",VLOOKUP($R4749,Tarife!$A$2:$R$599,13,FALSE))</f>
        <v/>
      </c>
      <c r="P4749" s="38" t="str">
        <f t="shared" si="74"/>
        <v/>
      </c>
      <c r="R4749" s="100" t="str">
        <f>Zusammenzug!$C$25&amp;"-"&amp;Zusammenzug!$A$7&amp;"-"&amp;Leistungen!L4749</f>
        <v>2026-Nicht beauftragte Spitex-Organisation-</v>
      </c>
    </row>
    <row r="4750" spans="1:18" x14ac:dyDescent="0.2">
      <c r="A4750" s="95" t="str">
        <f>IF(ISBLANK('Zusatzblatt (Perigon)'!E4745),"",'Zusatzblatt (Perigon)'!E4745)</f>
        <v/>
      </c>
      <c r="B4750" s="95" t="str">
        <f>IF(ISBLANK('Zusatzblatt (Perigon)'!G4745),"",'Zusatzblatt (Perigon)'!G4745)</f>
        <v/>
      </c>
      <c r="C4750" s="96" t="str">
        <f>IF(ISBLANK('Zusatzblatt (Perigon)'!I4745),"",'Zusatzblatt (Perigon)'!I4745)</f>
        <v/>
      </c>
      <c r="D4750" s="97" t="str">
        <f>IF(ISBLANK('Zusatzblatt (Perigon)'!J4745),"",'Zusatzblatt (Perigon)'!J4745)</f>
        <v/>
      </c>
      <c r="E4750" s="64" t="str">
        <f>IF(ISBLANK('Zusatzblatt (Perigon)'!K4745),"",'Zusatzblatt (Perigon)'!K4745)</f>
        <v/>
      </c>
      <c r="F4750" s="65"/>
      <c r="G4750" s="64"/>
      <c r="H4750" s="69" t="str">
        <f>IF(ISBLANK('Zusatzblatt (Perigon)'!L4745),"",'Zusatzblatt (Perigon)'!L4745)</f>
        <v/>
      </c>
      <c r="I4750" s="69" t="str">
        <f>IF(ISBLANK('Zusatzblatt (Perigon)'!M4745),"",'Zusatzblatt (Perigon)'!M4745)</f>
        <v/>
      </c>
      <c r="J4750" s="98" t="str">
        <f>IF(ISBLANK('Zusatzblatt (Perigon)'!N4745),"",'Zusatzblatt (Perigon)'!N4745)</f>
        <v/>
      </c>
      <c r="K4750" s="99" t="str">
        <f>IF(ISBLANK('Zusatzblatt (Perigon)'!J4745),"",'Zusatzblatt (Perigon)'!T4745)</f>
        <v/>
      </c>
      <c r="L4750" s="95" t="str">
        <f>IF(ISBLANK('Zusatzblatt (Perigon)'!O4745),"",'Zusatzblatt (Perigon)'!O4745)</f>
        <v/>
      </c>
      <c r="M4750" s="95" t="str">
        <f>IF(ISBLANK('Zusatzblatt (Perigon)'!R4745),"",'Zusatzblatt (Perigon)'!R4745)</f>
        <v/>
      </c>
      <c r="N4750" s="95" t="str">
        <f>IF(ISBLANK('Zusatzblatt (Perigon)'!P4745),"",'Zusatzblatt (Perigon)'!P4745)</f>
        <v/>
      </c>
      <c r="O4750" s="38" t="str">
        <f>IF($L4750="","",VLOOKUP($R4750,Tarife!$A$2:$R$599,13,FALSE))</f>
        <v/>
      </c>
      <c r="P4750" s="38" t="str">
        <f t="shared" si="74"/>
        <v/>
      </c>
      <c r="R4750" s="100" t="str">
        <f>Zusammenzug!$C$25&amp;"-"&amp;Zusammenzug!$A$7&amp;"-"&amp;Leistungen!L4750</f>
        <v>2026-Nicht beauftragte Spitex-Organisation-</v>
      </c>
    </row>
    <row r="4751" spans="1:18" x14ac:dyDescent="0.2">
      <c r="A4751" s="95" t="str">
        <f>IF(ISBLANK('Zusatzblatt (Perigon)'!E4746),"",'Zusatzblatt (Perigon)'!E4746)</f>
        <v/>
      </c>
      <c r="B4751" s="95" t="str">
        <f>IF(ISBLANK('Zusatzblatt (Perigon)'!G4746),"",'Zusatzblatt (Perigon)'!G4746)</f>
        <v/>
      </c>
      <c r="C4751" s="96" t="str">
        <f>IF(ISBLANK('Zusatzblatt (Perigon)'!I4746),"",'Zusatzblatt (Perigon)'!I4746)</f>
        <v/>
      </c>
      <c r="D4751" s="97" t="str">
        <f>IF(ISBLANK('Zusatzblatt (Perigon)'!J4746),"",'Zusatzblatt (Perigon)'!J4746)</f>
        <v/>
      </c>
      <c r="E4751" s="64" t="str">
        <f>IF(ISBLANK('Zusatzblatt (Perigon)'!K4746),"",'Zusatzblatt (Perigon)'!K4746)</f>
        <v/>
      </c>
      <c r="F4751" s="65"/>
      <c r="G4751" s="64"/>
      <c r="H4751" s="69" t="str">
        <f>IF(ISBLANK('Zusatzblatt (Perigon)'!L4746),"",'Zusatzblatt (Perigon)'!L4746)</f>
        <v/>
      </c>
      <c r="I4751" s="69" t="str">
        <f>IF(ISBLANK('Zusatzblatt (Perigon)'!M4746),"",'Zusatzblatt (Perigon)'!M4746)</f>
        <v/>
      </c>
      <c r="J4751" s="98" t="str">
        <f>IF(ISBLANK('Zusatzblatt (Perigon)'!N4746),"",'Zusatzblatt (Perigon)'!N4746)</f>
        <v/>
      </c>
      <c r="K4751" s="99" t="str">
        <f>IF(ISBLANK('Zusatzblatt (Perigon)'!J4746),"",'Zusatzblatt (Perigon)'!T4746)</f>
        <v/>
      </c>
      <c r="L4751" s="95" t="str">
        <f>IF(ISBLANK('Zusatzblatt (Perigon)'!O4746),"",'Zusatzblatt (Perigon)'!O4746)</f>
        <v/>
      </c>
      <c r="M4751" s="95" t="str">
        <f>IF(ISBLANK('Zusatzblatt (Perigon)'!R4746),"",'Zusatzblatt (Perigon)'!R4746)</f>
        <v/>
      </c>
      <c r="N4751" s="95" t="str">
        <f>IF(ISBLANK('Zusatzblatt (Perigon)'!P4746),"",'Zusatzblatt (Perigon)'!P4746)</f>
        <v/>
      </c>
      <c r="O4751" s="38" t="str">
        <f>IF($L4751="","",VLOOKUP($R4751,Tarife!$A$2:$R$599,13,FALSE))</f>
        <v/>
      </c>
      <c r="P4751" s="38" t="str">
        <f t="shared" si="74"/>
        <v/>
      </c>
      <c r="R4751" s="100" t="str">
        <f>Zusammenzug!$C$25&amp;"-"&amp;Zusammenzug!$A$7&amp;"-"&amp;Leistungen!L4751</f>
        <v>2026-Nicht beauftragte Spitex-Organisation-</v>
      </c>
    </row>
    <row r="4752" spans="1:18" x14ac:dyDescent="0.2">
      <c r="A4752" s="95" t="str">
        <f>IF(ISBLANK('Zusatzblatt (Perigon)'!E4747),"",'Zusatzblatt (Perigon)'!E4747)</f>
        <v/>
      </c>
      <c r="B4752" s="95" t="str">
        <f>IF(ISBLANK('Zusatzblatt (Perigon)'!G4747),"",'Zusatzblatt (Perigon)'!G4747)</f>
        <v/>
      </c>
      <c r="C4752" s="96" t="str">
        <f>IF(ISBLANK('Zusatzblatt (Perigon)'!I4747),"",'Zusatzblatt (Perigon)'!I4747)</f>
        <v/>
      </c>
      <c r="D4752" s="97" t="str">
        <f>IF(ISBLANK('Zusatzblatt (Perigon)'!J4747),"",'Zusatzblatt (Perigon)'!J4747)</f>
        <v/>
      </c>
      <c r="E4752" s="64" t="str">
        <f>IF(ISBLANK('Zusatzblatt (Perigon)'!K4747),"",'Zusatzblatt (Perigon)'!K4747)</f>
        <v/>
      </c>
      <c r="F4752" s="65"/>
      <c r="G4752" s="64"/>
      <c r="H4752" s="69" t="str">
        <f>IF(ISBLANK('Zusatzblatt (Perigon)'!L4747),"",'Zusatzblatt (Perigon)'!L4747)</f>
        <v/>
      </c>
      <c r="I4752" s="69" t="str">
        <f>IF(ISBLANK('Zusatzblatt (Perigon)'!M4747),"",'Zusatzblatt (Perigon)'!M4747)</f>
        <v/>
      </c>
      <c r="J4752" s="98" t="str">
        <f>IF(ISBLANK('Zusatzblatt (Perigon)'!N4747),"",'Zusatzblatt (Perigon)'!N4747)</f>
        <v/>
      </c>
      <c r="K4752" s="99" t="str">
        <f>IF(ISBLANK('Zusatzblatt (Perigon)'!J4747),"",'Zusatzblatt (Perigon)'!T4747)</f>
        <v/>
      </c>
      <c r="L4752" s="95" t="str">
        <f>IF(ISBLANK('Zusatzblatt (Perigon)'!O4747),"",'Zusatzblatt (Perigon)'!O4747)</f>
        <v/>
      </c>
      <c r="M4752" s="95" t="str">
        <f>IF(ISBLANK('Zusatzblatt (Perigon)'!R4747),"",'Zusatzblatt (Perigon)'!R4747)</f>
        <v/>
      </c>
      <c r="N4752" s="95" t="str">
        <f>IF(ISBLANK('Zusatzblatt (Perigon)'!P4747),"",'Zusatzblatt (Perigon)'!P4747)</f>
        <v/>
      </c>
      <c r="O4752" s="38" t="str">
        <f>IF($L4752="","",VLOOKUP($R4752,Tarife!$A$2:$R$599,13,FALSE))</f>
        <v/>
      </c>
      <c r="P4752" s="38" t="str">
        <f t="shared" si="74"/>
        <v/>
      </c>
      <c r="R4752" s="100" t="str">
        <f>Zusammenzug!$C$25&amp;"-"&amp;Zusammenzug!$A$7&amp;"-"&amp;Leistungen!L4752</f>
        <v>2026-Nicht beauftragte Spitex-Organisation-</v>
      </c>
    </row>
    <row r="4753" spans="1:18" x14ac:dyDescent="0.2">
      <c r="A4753" s="95" t="str">
        <f>IF(ISBLANK('Zusatzblatt (Perigon)'!E4748),"",'Zusatzblatt (Perigon)'!E4748)</f>
        <v/>
      </c>
      <c r="B4753" s="95" t="str">
        <f>IF(ISBLANK('Zusatzblatt (Perigon)'!G4748),"",'Zusatzblatt (Perigon)'!G4748)</f>
        <v/>
      </c>
      <c r="C4753" s="96" t="str">
        <f>IF(ISBLANK('Zusatzblatt (Perigon)'!I4748),"",'Zusatzblatt (Perigon)'!I4748)</f>
        <v/>
      </c>
      <c r="D4753" s="97" t="str">
        <f>IF(ISBLANK('Zusatzblatt (Perigon)'!J4748),"",'Zusatzblatt (Perigon)'!J4748)</f>
        <v/>
      </c>
      <c r="E4753" s="64" t="str">
        <f>IF(ISBLANK('Zusatzblatt (Perigon)'!K4748),"",'Zusatzblatt (Perigon)'!K4748)</f>
        <v/>
      </c>
      <c r="F4753" s="65"/>
      <c r="G4753" s="64"/>
      <c r="H4753" s="69" t="str">
        <f>IF(ISBLANK('Zusatzblatt (Perigon)'!L4748),"",'Zusatzblatt (Perigon)'!L4748)</f>
        <v/>
      </c>
      <c r="I4753" s="69" t="str">
        <f>IF(ISBLANK('Zusatzblatt (Perigon)'!M4748),"",'Zusatzblatt (Perigon)'!M4748)</f>
        <v/>
      </c>
      <c r="J4753" s="98" t="str">
        <f>IF(ISBLANK('Zusatzblatt (Perigon)'!N4748),"",'Zusatzblatt (Perigon)'!N4748)</f>
        <v/>
      </c>
      <c r="K4753" s="99" t="str">
        <f>IF(ISBLANK('Zusatzblatt (Perigon)'!J4748),"",'Zusatzblatt (Perigon)'!T4748)</f>
        <v/>
      </c>
      <c r="L4753" s="95" t="str">
        <f>IF(ISBLANK('Zusatzblatt (Perigon)'!O4748),"",'Zusatzblatt (Perigon)'!O4748)</f>
        <v/>
      </c>
      <c r="M4753" s="95" t="str">
        <f>IF(ISBLANK('Zusatzblatt (Perigon)'!R4748),"",'Zusatzblatt (Perigon)'!R4748)</f>
        <v/>
      </c>
      <c r="N4753" s="95" t="str">
        <f>IF(ISBLANK('Zusatzblatt (Perigon)'!P4748),"",'Zusatzblatt (Perigon)'!P4748)</f>
        <v/>
      </c>
      <c r="O4753" s="38" t="str">
        <f>IF($L4753="","",VLOOKUP($R4753,Tarife!$A$2:$R$599,13,FALSE))</f>
        <v/>
      </c>
      <c r="P4753" s="38" t="str">
        <f t="shared" si="74"/>
        <v/>
      </c>
      <c r="R4753" s="100" t="str">
        <f>Zusammenzug!$C$25&amp;"-"&amp;Zusammenzug!$A$7&amp;"-"&amp;Leistungen!L4753</f>
        <v>2026-Nicht beauftragte Spitex-Organisation-</v>
      </c>
    </row>
    <row r="4754" spans="1:18" x14ac:dyDescent="0.2">
      <c r="A4754" s="95" t="str">
        <f>IF(ISBLANK('Zusatzblatt (Perigon)'!E4749),"",'Zusatzblatt (Perigon)'!E4749)</f>
        <v/>
      </c>
      <c r="B4754" s="95" t="str">
        <f>IF(ISBLANK('Zusatzblatt (Perigon)'!G4749),"",'Zusatzblatt (Perigon)'!G4749)</f>
        <v/>
      </c>
      <c r="C4754" s="96" t="str">
        <f>IF(ISBLANK('Zusatzblatt (Perigon)'!I4749),"",'Zusatzblatt (Perigon)'!I4749)</f>
        <v/>
      </c>
      <c r="D4754" s="97" t="str">
        <f>IF(ISBLANK('Zusatzblatt (Perigon)'!J4749),"",'Zusatzblatt (Perigon)'!J4749)</f>
        <v/>
      </c>
      <c r="E4754" s="64" t="str">
        <f>IF(ISBLANK('Zusatzblatt (Perigon)'!K4749),"",'Zusatzblatt (Perigon)'!K4749)</f>
        <v/>
      </c>
      <c r="F4754" s="65"/>
      <c r="G4754" s="64"/>
      <c r="H4754" s="69" t="str">
        <f>IF(ISBLANK('Zusatzblatt (Perigon)'!L4749),"",'Zusatzblatt (Perigon)'!L4749)</f>
        <v/>
      </c>
      <c r="I4754" s="69" t="str">
        <f>IF(ISBLANK('Zusatzblatt (Perigon)'!M4749),"",'Zusatzblatt (Perigon)'!M4749)</f>
        <v/>
      </c>
      <c r="J4754" s="98" t="str">
        <f>IF(ISBLANK('Zusatzblatt (Perigon)'!N4749),"",'Zusatzblatt (Perigon)'!N4749)</f>
        <v/>
      </c>
      <c r="K4754" s="99" t="str">
        <f>IF(ISBLANK('Zusatzblatt (Perigon)'!J4749),"",'Zusatzblatt (Perigon)'!T4749)</f>
        <v/>
      </c>
      <c r="L4754" s="95" t="str">
        <f>IF(ISBLANK('Zusatzblatt (Perigon)'!O4749),"",'Zusatzblatt (Perigon)'!O4749)</f>
        <v/>
      </c>
      <c r="M4754" s="95" t="str">
        <f>IF(ISBLANK('Zusatzblatt (Perigon)'!R4749),"",'Zusatzblatt (Perigon)'!R4749)</f>
        <v/>
      </c>
      <c r="N4754" s="95" t="str">
        <f>IF(ISBLANK('Zusatzblatt (Perigon)'!P4749),"",'Zusatzblatt (Perigon)'!P4749)</f>
        <v/>
      </c>
      <c r="O4754" s="38" t="str">
        <f>IF($L4754="","",VLOOKUP($R4754,Tarife!$A$2:$R$599,13,FALSE))</f>
        <v/>
      </c>
      <c r="P4754" s="38" t="str">
        <f t="shared" si="74"/>
        <v/>
      </c>
      <c r="R4754" s="100" t="str">
        <f>Zusammenzug!$C$25&amp;"-"&amp;Zusammenzug!$A$7&amp;"-"&amp;Leistungen!L4754</f>
        <v>2026-Nicht beauftragte Spitex-Organisation-</v>
      </c>
    </row>
    <row r="4755" spans="1:18" x14ac:dyDescent="0.2">
      <c r="A4755" s="95" t="str">
        <f>IF(ISBLANK('Zusatzblatt (Perigon)'!E4750),"",'Zusatzblatt (Perigon)'!E4750)</f>
        <v/>
      </c>
      <c r="B4755" s="95" t="str">
        <f>IF(ISBLANK('Zusatzblatt (Perigon)'!G4750),"",'Zusatzblatt (Perigon)'!G4750)</f>
        <v/>
      </c>
      <c r="C4755" s="96" t="str">
        <f>IF(ISBLANK('Zusatzblatt (Perigon)'!I4750),"",'Zusatzblatt (Perigon)'!I4750)</f>
        <v/>
      </c>
      <c r="D4755" s="97" t="str">
        <f>IF(ISBLANK('Zusatzblatt (Perigon)'!J4750),"",'Zusatzblatt (Perigon)'!J4750)</f>
        <v/>
      </c>
      <c r="E4755" s="64" t="str">
        <f>IF(ISBLANK('Zusatzblatt (Perigon)'!K4750),"",'Zusatzblatt (Perigon)'!K4750)</f>
        <v/>
      </c>
      <c r="F4755" s="65"/>
      <c r="G4755" s="64"/>
      <c r="H4755" s="69" t="str">
        <f>IF(ISBLANK('Zusatzblatt (Perigon)'!L4750),"",'Zusatzblatt (Perigon)'!L4750)</f>
        <v/>
      </c>
      <c r="I4755" s="69" t="str">
        <f>IF(ISBLANK('Zusatzblatt (Perigon)'!M4750),"",'Zusatzblatt (Perigon)'!M4750)</f>
        <v/>
      </c>
      <c r="J4755" s="98" t="str">
        <f>IF(ISBLANK('Zusatzblatt (Perigon)'!N4750),"",'Zusatzblatt (Perigon)'!N4750)</f>
        <v/>
      </c>
      <c r="K4755" s="99" t="str">
        <f>IF(ISBLANK('Zusatzblatt (Perigon)'!J4750),"",'Zusatzblatt (Perigon)'!T4750)</f>
        <v/>
      </c>
      <c r="L4755" s="95" t="str">
        <f>IF(ISBLANK('Zusatzblatt (Perigon)'!O4750),"",'Zusatzblatt (Perigon)'!O4750)</f>
        <v/>
      </c>
      <c r="M4755" s="95" t="str">
        <f>IF(ISBLANK('Zusatzblatt (Perigon)'!R4750),"",'Zusatzblatt (Perigon)'!R4750)</f>
        <v/>
      </c>
      <c r="N4755" s="95" t="str">
        <f>IF(ISBLANK('Zusatzblatt (Perigon)'!P4750),"",'Zusatzblatt (Perigon)'!P4750)</f>
        <v/>
      </c>
      <c r="O4755" s="38" t="str">
        <f>IF($L4755="","",VLOOKUP($R4755,Tarife!$A$2:$R$599,13,FALSE))</f>
        <v/>
      </c>
      <c r="P4755" s="38" t="str">
        <f t="shared" si="74"/>
        <v/>
      </c>
      <c r="R4755" s="100" t="str">
        <f>Zusammenzug!$C$25&amp;"-"&amp;Zusammenzug!$A$7&amp;"-"&amp;Leistungen!L4755</f>
        <v>2026-Nicht beauftragte Spitex-Organisation-</v>
      </c>
    </row>
    <row r="4756" spans="1:18" x14ac:dyDescent="0.2">
      <c r="A4756" s="95" t="str">
        <f>IF(ISBLANK('Zusatzblatt (Perigon)'!E4751),"",'Zusatzblatt (Perigon)'!E4751)</f>
        <v/>
      </c>
      <c r="B4756" s="95" t="str">
        <f>IF(ISBLANK('Zusatzblatt (Perigon)'!G4751),"",'Zusatzblatt (Perigon)'!G4751)</f>
        <v/>
      </c>
      <c r="C4756" s="96" t="str">
        <f>IF(ISBLANK('Zusatzblatt (Perigon)'!I4751),"",'Zusatzblatt (Perigon)'!I4751)</f>
        <v/>
      </c>
      <c r="D4756" s="97" t="str">
        <f>IF(ISBLANK('Zusatzblatt (Perigon)'!J4751),"",'Zusatzblatt (Perigon)'!J4751)</f>
        <v/>
      </c>
      <c r="E4756" s="64" t="str">
        <f>IF(ISBLANK('Zusatzblatt (Perigon)'!K4751),"",'Zusatzblatt (Perigon)'!K4751)</f>
        <v/>
      </c>
      <c r="F4756" s="65"/>
      <c r="G4756" s="64"/>
      <c r="H4756" s="69" t="str">
        <f>IF(ISBLANK('Zusatzblatt (Perigon)'!L4751),"",'Zusatzblatt (Perigon)'!L4751)</f>
        <v/>
      </c>
      <c r="I4756" s="69" t="str">
        <f>IF(ISBLANK('Zusatzblatt (Perigon)'!M4751),"",'Zusatzblatt (Perigon)'!M4751)</f>
        <v/>
      </c>
      <c r="J4756" s="98" t="str">
        <f>IF(ISBLANK('Zusatzblatt (Perigon)'!N4751),"",'Zusatzblatt (Perigon)'!N4751)</f>
        <v/>
      </c>
      <c r="K4756" s="99" t="str">
        <f>IF(ISBLANK('Zusatzblatt (Perigon)'!J4751),"",'Zusatzblatt (Perigon)'!T4751)</f>
        <v/>
      </c>
      <c r="L4756" s="95" t="str">
        <f>IF(ISBLANK('Zusatzblatt (Perigon)'!O4751),"",'Zusatzblatt (Perigon)'!O4751)</f>
        <v/>
      </c>
      <c r="M4756" s="95" t="str">
        <f>IF(ISBLANK('Zusatzblatt (Perigon)'!R4751),"",'Zusatzblatt (Perigon)'!R4751)</f>
        <v/>
      </c>
      <c r="N4756" s="95" t="str">
        <f>IF(ISBLANK('Zusatzblatt (Perigon)'!P4751),"",'Zusatzblatt (Perigon)'!P4751)</f>
        <v/>
      </c>
      <c r="O4756" s="38" t="str">
        <f>IF($L4756="","",VLOOKUP($R4756,Tarife!$A$2:$R$599,13,FALSE))</f>
        <v/>
      </c>
      <c r="P4756" s="38" t="str">
        <f t="shared" si="74"/>
        <v/>
      </c>
      <c r="R4756" s="100" t="str">
        <f>Zusammenzug!$C$25&amp;"-"&amp;Zusammenzug!$A$7&amp;"-"&amp;Leistungen!L4756</f>
        <v>2026-Nicht beauftragte Spitex-Organisation-</v>
      </c>
    </row>
    <row r="4757" spans="1:18" x14ac:dyDescent="0.2">
      <c r="A4757" s="95" t="str">
        <f>IF(ISBLANK('Zusatzblatt (Perigon)'!E4752),"",'Zusatzblatt (Perigon)'!E4752)</f>
        <v/>
      </c>
      <c r="B4757" s="95" t="str">
        <f>IF(ISBLANK('Zusatzblatt (Perigon)'!G4752),"",'Zusatzblatt (Perigon)'!G4752)</f>
        <v/>
      </c>
      <c r="C4757" s="96" t="str">
        <f>IF(ISBLANK('Zusatzblatt (Perigon)'!I4752),"",'Zusatzblatt (Perigon)'!I4752)</f>
        <v/>
      </c>
      <c r="D4757" s="97" t="str">
        <f>IF(ISBLANK('Zusatzblatt (Perigon)'!J4752),"",'Zusatzblatt (Perigon)'!J4752)</f>
        <v/>
      </c>
      <c r="E4757" s="64" t="str">
        <f>IF(ISBLANK('Zusatzblatt (Perigon)'!K4752),"",'Zusatzblatt (Perigon)'!K4752)</f>
        <v/>
      </c>
      <c r="F4757" s="65"/>
      <c r="G4757" s="64"/>
      <c r="H4757" s="69" t="str">
        <f>IF(ISBLANK('Zusatzblatt (Perigon)'!L4752),"",'Zusatzblatt (Perigon)'!L4752)</f>
        <v/>
      </c>
      <c r="I4757" s="69" t="str">
        <f>IF(ISBLANK('Zusatzblatt (Perigon)'!M4752),"",'Zusatzblatt (Perigon)'!M4752)</f>
        <v/>
      </c>
      <c r="J4757" s="98" t="str">
        <f>IF(ISBLANK('Zusatzblatt (Perigon)'!N4752),"",'Zusatzblatt (Perigon)'!N4752)</f>
        <v/>
      </c>
      <c r="K4757" s="99" t="str">
        <f>IF(ISBLANK('Zusatzblatt (Perigon)'!J4752),"",'Zusatzblatt (Perigon)'!T4752)</f>
        <v/>
      </c>
      <c r="L4757" s="95" t="str">
        <f>IF(ISBLANK('Zusatzblatt (Perigon)'!O4752),"",'Zusatzblatt (Perigon)'!O4752)</f>
        <v/>
      </c>
      <c r="M4757" s="95" t="str">
        <f>IF(ISBLANK('Zusatzblatt (Perigon)'!R4752),"",'Zusatzblatt (Perigon)'!R4752)</f>
        <v/>
      </c>
      <c r="N4757" s="95" t="str">
        <f>IF(ISBLANK('Zusatzblatt (Perigon)'!P4752),"",'Zusatzblatt (Perigon)'!P4752)</f>
        <v/>
      </c>
      <c r="O4757" s="38" t="str">
        <f>IF($L4757="","",VLOOKUP($R4757,Tarife!$A$2:$R$599,13,FALSE))</f>
        <v/>
      </c>
      <c r="P4757" s="38" t="str">
        <f t="shared" si="74"/>
        <v/>
      </c>
      <c r="R4757" s="100" t="str">
        <f>Zusammenzug!$C$25&amp;"-"&amp;Zusammenzug!$A$7&amp;"-"&amp;Leistungen!L4757</f>
        <v>2026-Nicht beauftragte Spitex-Organisation-</v>
      </c>
    </row>
    <row r="4758" spans="1:18" x14ac:dyDescent="0.2">
      <c r="A4758" s="95" t="str">
        <f>IF(ISBLANK('Zusatzblatt (Perigon)'!E4753),"",'Zusatzblatt (Perigon)'!E4753)</f>
        <v/>
      </c>
      <c r="B4758" s="95" t="str">
        <f>IF(ISBLANK('Zusatzblatt (Perigon)'!G4753),"",'Zusatzblatt (Perigon)'!G4753)</f>
        <v/>
      </c>
      <c r="C4758" s="96" t="str">
        <f>IF(ISBLANK('Zusatzblatt (Perigon)'!I4753),"",'Zusatzblatt (Perigon)'!I4753)</f>
        <v/>
      </c>
      <c r="D4758" s="97" t="str">
        <f>IF(ISBLANK('Zusatzblatt (Perigon)'!J4753),"",'Zusatzblatt (Perigon)'!J4753)</f>
        <v/>
      </c>
      <c r="E4758" s="64" t="str">
        <f>IF(ISBLANK('Zusatzblatt (Perigon)'!K4753),"",'Zusatzblatt (Perigon)'!K4753)</f>
        <v/>
      </c>
      <c r="F4758" s="65"/>
      <c r="G4758" s="64"/>
      <c r="H4758" s="69" t="str">
        <f>IF(ISBLANK('Zusatzblatt (Perigon)'!L4753),"",'Zusatzblatt (Perigon)'!L4753)</f>
        <v/>
      </c>
      <c r="I4758" s="69" t="str">
        <f>IF(ISBLANK('Zusatzblatt (Perigon)'!M4753),"",'Zusatzblatt (Perigon)'!M4753)</f>
        <v/>
      </c>
      <c r="J4758" s="98" t="str">
        <f>IF(ISBLANK('Zusatzblatt (Perigon)'!N4753),"",'Zusatzblatt (Perigon)'!N4753)</f>
        <v/>
      </c>
      <c r="K4758" s="99" t="str">
        <f>IF(ISBLANK('Zusatzblatt (Perigon)'!J4753),"",'Zusatzblatt (Perigon)'!T4753)</f>
        <v/>
      </c>
      <c r="L4758" s="95" t="str">
        <f>IF(ISBLANK('Zusatzblatt (Perigon)'!O4753),"",'Zusatzblatt (Perigon)'!O4753)</f>
        <v/>
      </c>
      <c r="M4758" s="95" t="str">
        <f>IF(ISBLANK('Zusatzblatt (Perigon)'!R4753),"",'Zusatzblatt (Perigon)'!R4753)</f>
        <v/>
      </c>
      <c r="N4758" s="95" t="str">
        <f>IF(ISBLANK('Zusatzblatt (Perigon)'!P4753),"",'Zusatzblatt (Perigon)'!P4753)</f>
        <v/>
      </c>
      <c r="O4758" s="38" t="str">
        <f>IF($L4758="","",VLOOKUP($R4758,Tarife!$A$2:$R$599,13,FALSE))</f>
        <v/>
      </c>
      <c r="P4758" s="38" t="str">
        <f t="shared" si="74"/>
        <v/>
      </c>
      <c r="R4758" s="100" t="str">
        <f>Zusammenzug!$C$25&amp;"-"&amp;Zusammenzug!$A$7&amp;"-"&amp;Leistungen!L4758</f>
        <v>2026-Nicht beauftragte Spitex-Organisation-</v>
      </c>
    </row>
    <row r="4759" spans="1:18" x14ac:dyDescent="0.2">
      <c r="A4759" s="95" t="str">
        <f>IF(ISBLANK('Zusatzblatt (Perigon)'!E4754),"",'Zusatzblatt (Perigon)'!E4754)</f>
        <v/>
      </c>
      <c r="B4759" s="95" t="str">
        <f>IF(ISBLANK('Zusatzblatt (Perigon)'!G4754),"",'Zusatzblatt (Perigon)'!G4754)</f>
        <v/>
      </c>
      <c r="C4759" s="96" t="str">
        <f>IF(ISBLANK('Zusatzblatt (Perigon)'!I4754),"",'Zusatzblatt (Perigon)'!I4754)</f>
        <v/>
      </c>
      <c r="D4759" s="97" t="str">
        <f>IF(ISBLANK('Zusatzblatt (Perigon)'!J4754),"",'Zusatzblatt (Perigon)'!J4754)</f>
        <v/>
      </c>
      <c r="E4759" s="64" t="str">
        <f>IF(ISBLANK('Zusatzblatt (Perigon)'!K4754),"",'Zusatzblatt (Perigon)'!K4754)</f>
        <v/>
      </c>
      <c r="F4759" s="65"/>
      <c r="G4759" s="64"/>
      <c r="H4759" s="69" t="str">
        <f>IF(ISBLANK('Zusatzblatt (Perigon)'!L4754),"",'Zusatzblatt (Perigon)'!L4754)</f>
        <v/>
      </c>
      <c r="I4759" s="69" t="str">
        <f>IF(ISBLANK('Zusatzblatt (Perigon)'!M4754),"",'Zusatzblatt (Perigon)'!M4754)</f>
        <v/>
      </c>
      <c r="J4759" s="98" t="str">
        <f>IF(ISBLANK('Zusatzblatt (Perigon)'!N4754),"",'Zusatzblatt (Perigon)'!N4754)</f>
        <v/>
      </c>
      <c r="K4759" s="99" t="str">
        <f>IF(ISBLANK('Zusatzblatt (Perigon)'!J4754),"",'Zusatzblatt (Perigon)'!T4754)</f>
        <v/>
      </c>
      <c r="L4759" s="95" t="str">
        <f>IF(ISBLANK('Zusatzblatt (Perigon)'!O4754),"",'Zusatzblatt (Perigon)'!O4754)</f>
        <v/>
      </c>
      <c r="M4759" s="95" t="str">
        <f>IF(ISBLANK('Zusatzblatt (Perigon)'!R4754),"",'Zusatzblatt (Perigon)'!R4754)</f>
        <v/>
      </c>
      <c r="N4759" s="95" t="str">
        <f>IF(ISBLANK('Zusatzblatt (Perigon)'!P4754),"",'Zusatzblatt (Perigon)'!P4754)</f>
        <v/>
      </c>
      <c r="O4759" s="38" t="str">
        <f>IF($L4759="","",VLOOKUP($R4759,Tarife!$A$2:$R$599,13,FALSE))</f>
        <v/>
      </c>
      <c r="P4759" s="38" t="str">
        <f t="shared" si="74"/>
        <v/>
      </c>
      <c r="R4759" s="100" t="str">
        <f>Zusammenzug!$C$25&amp;"-"&amp;Zusammenzug!$A$7&amp;"-"&amp;Leistungen!L4759</f>
        <v>2026-Nicht beauftragte Spitex-Organisation-</v>
      </c>
    </row>
    <row r="4760" spans="1:18" x14ac:dyDescent="0.2">
      <c r="A4760" s="95" t="str">
        <f>IF(ISBLANK('Zusatzblatt (Perigon)'!E4755),"",'Zusatzblatt (Perigon)'!E4755)</f>
        <v/>
      </c>
      <c r="B4760" s="95" t="str">
        <f>IF(ISBLANK('Zusatzblatt (Perigon)'!G4755),"",'Zusatzblatt (Perigon)'!G4755)</f>
        <v/>
      </c>
      <c r="C4760" s="96" t="str">
        <f>IF(ISBLANK('Zusatzblatt (Perigon)'!I4755),"",'Zusatzblatt (Perigon)'!I4755)</f>
        <v/>
      </c>
      <c r="D4760" s="97" t="str">
        <f>IF(ISBLANK('Zusatzblatt (Perigon)'!J4755),"",'Zusatzblatt (Perigon)'!J4755)</f>
        <v/>
      </c>
      <c r="E4760" s="64" t="str">
        <f>IF(ISBLANK('Zusatzblatt (Perigon)'!K4755),"",'Zusatzblatt (Perigon)'!K4755)</f>
        <v/>
      </c>
      <c r="F4760" s="65"/>
      <c r="G4760" s="64"/>
      <c r="H4760" s="69" t="str">
        <f>IF(ISBLANK('Zusatzblatt (Perigon)'!L4755),"",'Zusatzblatt (Perigon)'!L4755)</f>
        <v/>
      </c>
      <c r="I4760" s="69" t="str">
        <f>IF(ISBLANK('Zusatzblatt (Perigon)'!M4755),"",'Zusatzblatt (Perigon)'!M4755)</f>
        <v/>
      </c>
      <c r="J4760" s="98" t="str">
        <f>IF(ISBLANK('Zusatzblatt (Perigon)'!N4755),"",'Zusatzblatt (Perigon)'!N4755)</f>
        <v/>
      </c>
      <c r="K4760" s="99" t="str">
        <f>IF(ISBLANK('Zusatzblatt (Perigon)'!J4755),"",'Zusatzblatt (Perigon)'!T4755)</f>
        <v/>
      </c>
      <c r="L4760" s="95" t="str">
        <f>IF(ISBLANK('Zusatzblatt (Perigon)'!O4755),"",'Zusatzblatt (Perigon)'!O4755)</f>
        <v/>
      </c>
      <c r="M4760" s="95" t="str">
        <f>IF(ISBLANK('Zusatzblatt (Perigon)'!R4755),"",'Zusatzblatt (Perigon)'!R4755)</f>
        <v/>
      </c>
      <c r="N4760" s="95" t="str">
        <f>IF(ISBLANK('Zusatzblatt (Perigon)'!P4755),"",'Zusatzblatt (Perigon)'!P4755)</f>
        <v/>
      </c>
      <c r="O4760" s="38" t="str">
        <f>IF($L4760="","",VLOOKUP($R4760,Tarife!$A$2:$R$599,13,FALSE))</f>
        <v/>
      </c>
      <c r="P4760" s="38" t="str">
        <f t="shared" si="74"/>
        <v/>
      </c>
      <c r="R4760" s="100" t="str">
        <f>Zusammenzug!$C$25&amp;"-"&amp;Zusammenzug!$A$7&amp;"-"&amp;Leistungen!L4760</f>
        <v>2026-Nicht beauftragte Spitex-Organisation-</v>
      </c>
    </row>
    <row r="4761" spans="1:18" x14ac:dyDescent="0.2">
      <c r="A4761" s="95" t="str">
        <f>IF(ISBLANK('Zusatzblatt (Perigon)'!E4756),"",'Zusatzblatt (Perigon)'!E4756)</f>
        <v/>
      </c>
      <c r="B4761" s="95" t="str">
        <f>IF(ISBLANK('Zusatzblatt (Perigon)'!G4756),"",'Zusatzblatt (Perigon)'!G4756)</f>
        <v/>
      </c>
      <c r="C4761" s="96" t="str">
        <f>IF(ISBLANK('Zusatzblatt (Perigon)'!I4756),"",'Zusatzblatt (Perigon)'!I4756)</f>
        <v/>
      </c>
      <c r="D4761" s="97" t="str">
        <f>IF(ISBLANK('Zusatzblatt (Perigon)'!J4756),"",'Zusatzblatt (Perigon)'!J4756)</f>
        <v/>
      </c>
      <c r="E4761" s="64" t="str">
        <f>IF(ISBLANK('Zusatzblatt (Perigon)'!K4756),"",'Zusatzblatt (Perigon)'!K4756)</f>
        <v/>
      </c>
      <c r="F4761" s="65"/>
      <c r="G4761" s="64"/>
      <c r="H4761" s="69" t="str">
        <f>IF(ISBLANK('Zusatzblatt (Perigon)'!L4756),"",'Zusatzblatt (Perigon)'!L4756)</f>
        <v/>
      </c>
      <c r="I4761" s="69" t="str">
        <f>IF(ISBLANK('Zusatzblatt (Perigon)'!M4756),"",'Zusatzblatt (Perigon)'!M4756)</f>
        <v/>
      </c>
      <c r="J4761" s="98" t="str">
        <f>IF(ISBLANK('Zusatzblatt (Perigon)'!N4756),"",'Zusatzblatt (Perigon)'!N4756)</f>
        <v/>
      </c>
      <c r="K4761" s="99" t="str">
        <f>IF(ISBLANK('Zusatzblatt (Perigon)'!J4756),"",'Zusatzblatt (Perigon)'!T4756)</f>
        <v/>
      </c>
      <c r="L4761" s="95" t="str">
        <f>IF(ISBLANK('Zusatzblatt (Perigon)'!O4756),"",'Zusatzblatt (Perigon)'!O4756)</f>
        <v/>
      </c>
      <c r="M4761" s="95" t="str">
        <f>IF(ISBLANK('Zusatzblatt (Perigon)'!R4756),"",'Zusatzblatt (Perigon)'!R4756)</f>
        <v/>
      </c>
      <c r="N4761" s="95" t="str">
        <f>IF(ISBLANK('Zusatzblatt (Perigon)'!P4756),"",'Zusatzblatt (Perigon)'!P4756)</f>
        <v/>
      </c>
      <c r="O4761" s="38" t="str">
        <f>IF($L4761="","",VLOOKUP($R4761,Tarife!$A$2:$R$599,13,FALSE))</f>
        <v/>
      </c>
      <c r="P4761" s="38" t="str">
        <f t="shared" si="74"/>
        <v/>
      </c>
      <c r="R4761" s="100" t="str">
        <f>Zusammenzug!$C$25&amp;"-"&amp;Zusammenzug!$A$7&amp;"-"&amp;Leistungen!L4761</f>
        <v>2026-Nicht beauftragte Spitex-Organisation-</v>
      </c>
    </row>
    <row r="4762" spans="1:18" x14ac:dyDescent="0.2">
      <c r="A4762" s="95" t="str">
        <f>IF(ISBLANK('Zusatzblatt (Perigon)'!E4757),"",'Zusatzblatt (Perigon)'!E4757)</f>
        <v/>
      </c>
      <c r="B4762" s="95" t="str">
        <f>IF(ISBLANK('Zusatzblatt (Perigon)'!G4757),"",'Zusatzblatt (Perigon)'!G4757)</f>
        <v/>
      </c>
      <c r="C4762" s="96" t="str">
        <f>IF(ISBLANK('Zusatzblatt (Perigon)'!I4757),"",'Zusatzblatt (Perigon)'!I4757)</f>
        <v/>
      </c>
      <c r="D4762" s="97" t="str">
        <f>IF(ISBLANK('Zusatzblatt (Perigon)'!J4757),"",'Zusatzblatt (Perigon)'!J4757)</f>
        <v/>
      </c>
      <c r="E4762" s="64" t="str">
        <f>IF(ISBLANK('Zusatzblatt (Perigon)'!K4757),"",'Zusatzblatt (Perigon)'!K4757)</f>
        <v/>
      </c>
      <c r="F4762" s="65"/>
      <c r="G4762" s="64"/>
      <c r="H4762" s="69" t="str">
        <f>IF(ISBLANK('Zusatzblatt (Perigon)'!L4757),"",'Zusatzblatt (Perigon)'!L4757)</f>
        <v/>
      </c>
      <c r="I4762" s="69" t="str">
        <f>IF(ISBLANK('Zusatzblatt (Perigon)'!M4757),"",'Zusatzblatt (Perigon)'!M4757)</f>
        <v/>
      </c>
      <c r="J4762" s="98" t="str">
        <f>IF(ISBLANK('Zusatzblatt (Perigon)'!N4757),"",'Zusatzblatt (Perigon)'!N4757)</f>
        <v/>
      </c>
      <c r="K4762" s="99" t="str">
        <f>IF(ISBLANK('Zusatzblatt (Perigon)'!J4757),"",'Zusatzblatt (Perigon)'!T4757)</f>
        <v/>
      </c>
      <c r="L4762" s="95" t="str">
        <f>IF(ISBLANK('Zusatzblatt (Perigon)'!O4757),"",'Zusatzblatt (Perigon)'!O4757)</f>
        <v/>
      </c>
      <c r="M4762" s="95" t="str">
        <f>IF(ISBLANK('Zusatzblatt (Perigon)'!R4757),"",'Zusatzblatt (Perigon)'!R4757)</f>
        <v/>
      </c>
      <c r="N4762" s="95" t="str">
        <f>IF(ISBLANK('Zusatzblatt (Perigon)'!P4757),"",'Zusatzblatt (Perigon)'!P4757)</f>
        <v/>
      </c>
      <c r="O4762" s="38" t="str">
        <f>IF($L4762="","",VLOOKUP($R4762,Tarife!$A$2:$R$599,13,FALSE))</f>
        <v/>
      </c>
      <c r="P4762" s="38" t="str">
        <f t="shared" si="74"/>
        <v/>
      </c>
      <c r="R4762" s="100" t="str">
        <f>Zusammenzug!$C$25&amp;"-"&amp;Zusammenzug!$A$7&amp;"-"&amp;Leistungen!L4762</f>
        <v>2026-Nicht beauftragte Spitex-Organisation-</v>
      </c>
    </row>
    <row r="4763" spans="1:18" x14ac:dyDescent="0.2">
      <c r="A4763" s="95" t="str">
        <f>IF(ISBLANK('Zusatzblatt (Perigon)'!E4758),"",'Zusatzblatt (Perigon)'!E4758)</f>
        <v/>
      </c>
      <c r="B4763" s="95" t="str">
        <f>IF(ISBLANK('Zusatzblatt (Perigon)'!G4758),"",'Zusatzblatt (Perigon)'!G4758)</f>
        <v/>
      </c>
      <c r="C4763" s="96" t="str">
        <f>IF(ISBLANK('Zusatzblatt (Perigon)'!I4758),"",'Zusatzblatt (Perigon)'!I4758)</f>
        <v/>
      </c>
      <c r="D4763" s="97" t="str">
        <f>IF(ISBLANK('Zusatzblatt (Perigon)'!J4758),"",'Zusatzblatt (Perigon)'!J4758)</f>
        <v/>
      </c>
      <c r="E4763" s="64" t="str">
        <f>IF(ISBLANK('Zusatzblatt (Perigon)'!K4758),"",'Zusatzblatt (Perigon)'!K4758)</f>
        <v/>
      </c>
      <c r="F4763" s="65"/>
      <c r="G4763" s="64"/>
      <c r="H4763" s="69" t="str">
        <f>IF(ISBLANK('Zusatzblatt (Perigon)'!L4758),"",'Zusatzblatt (Perigon)'!L4758)</f>
        <v/>
      </c>
      <c r="I4763" s="69" t="str">
        <f>IF(ISBLANK('Zusatzblatt (Perigon)'!M4758),"",'Zusatzblatt (Perigon)'!M4758)</f>
        <v/>
      </c>
      <c r="J4763" s="98" t="str">
        <f>IF(ISBLANK('Zusatzblatt (Perigon)'!N4758),"",'Zusatzblatt (Perigon)'!N4758)</f>
        <v/>
      </c>
      <c r="K4763" s="99" t="str">
        <f>IF(ISBLANK('Zusatzblatt (Perigon)'!J4758),"",'Zusatzblatt (Perigon)'!T4758)</f>
        <v/>
      </c>
      <c r="L4763" s="95" t="str">
        <f>IF(ISBLANK('Zusatzblatt (Perigon)'!O4758),"",'Zusatzblatt (Perigon)'!O4758)</f>
        <v/>
      </c>
      <c r="M4763" s="95" t="str">
        <f>IF(ISBLANK('Zusatzblatt (Perigon)'!R4758),"",'Zusatzblatt (Perigon)'!R4758)</f>
        <v/>
      </c>
      <c r="N4763" s="95" t="str">
        <f>IF(ISBLANK('Zusatzblatt (Perigon)'!P4758),"",'Zusatzblatt (Perigon)'!P4758)</f>
        <v/>
      </c>
      <c r="O4763" s="38" t="str">
        <f>IF($L4763="","",VLOOKUP($R4763,Tarife!$A$2:$R$599,13,FALSE))</f>
        <v/>
      </c>
      <c r="P4763" s="38" t="str">
        <f t="shared" si="74"/>
        <v/>
      </c>
      <c r="R4763" s="100" t="str">
        <f>Zusammenzug!$C$25&amp;"-"&amp;Zusammenzug!$A$7&amp;"-"&amp;Leistungen!L4763</f>
        <v>2026-Nicht beauftragte Spitex-Organisation-</v>
      </c>
    </row>
    <row r="4764" spans="1:18" x14ac:dyDescent="0.2">
      <c r="A4764" s="95" t="str">
        <f>IF(ISBLANK('Zusatzblatt (Perigon)'!E4759),"",'Zusatzblatt (Perigon)'!E4759)</f>
        <v/>
      </c>
      <c r="B4764" s="95" t="str">
        <f>IF(ISBLANK('Zusatzblatt (Perigon)'!G4759),"",'Zusatzblatt (Perigon)'!G4759)</f>
        <v/>
      </c>
      <c r="C4764" s="96" t="str">
        <f>IF(ISBLANK('Zusatzblatt (Perigon)'!I4759),"",'Zusatzblatt (Perigon)'!I4759)</f>
        <v/>
      </c>
      <c r="D4764" s="97" t="str">
        <f>IF(ISBLANK('Zusatzblatt (Perigon)'!J4759),"",'Zusatzblatt (Perigon)'!J4759)</f>
        <v/>
      </c>
      <c r="E4764" s="64" t="str">
        <f>IF(ISBLANK('Zusatzblatt (Perigon)'!K4759),"",'Zusatzblatt (Perigon)'!K4759)</f>
        <v/>
      </c>
      <c r="F4764" s="65"/>
      <c r="G4764" s="64"/>
      <c r="H4764" s="69" t="str">
        <f>IF(ISBLANK('Zusatzblatt (Perigon)'!L4759),"",'Zusatzblatt (Perigon)'!L4759)</f>
        <v/>
      </c>
      <c r="I4764" s="69" t="str">
        <f>IF(ISBLANK('Zusatzblatt (Perigon)'!M4759),"",'Zusatzblatt (Perigon)'!M4759)</f>
        <v/>
      </c>
      <c r="J4764" s="98" t="str">
        <f>IF(ISBLANK('Zusatzblatt (Perigon)'!N4759),"",'Zusatzblatt (Perigon)'!N4759)</f>
        <v/>
      </c>
      <c r="K4764" s="99" t="str">
        <f>IF(ISBLANK('Zusatzblatt (Perigon)'!J4759),"",'Zusatzblatt (Perigon)'!T4759)</f>
        <v/>
      </c>
      <c r="L4764" s="95" t="str">
        <f>IF(ISBLANK('Zusatzblatt (Perigon)'!O4759),"",'Zusatzblatt (Perigon)'!O4759)</f>
        <v/>
      </c>
      <c r="M4764" s="95" t="str">
        <f>IF(ISBLANK('Zusatzblatt (Perigon)'!R4759),"",'Zusatzblatt (Perigon)'!R4759)</f>
        <v/>
      </c>
      <c r="N4764" s="95" t="str">
        <f>IF(ISBLANK('Zusatzblatt (Perigon)'!P4759),"",'Zusatzblatt (Perigon)'!P4759)</f>
        <v/>
      </c>
      <c r="O4764" s="38" t="str">
        <f>IF($L4764="","",VLOOKUP($R4764,Tarife!$A$2:$R$599,13,FALSE))</f>
        <v/>
      </c>
      <c r="P4764" s="38" t="str">
        <f t="shared" si="74"/>
        <v/>
      </c>
      <c r="R4764" s="100" t="str">
        <f>Zusammenzug!$C$25&amp;"-"&amp;Zusammenzug!$A$7&amp;"-"&amp;Leistungen!L4764</f>
        <v>2026-Nicht beauftragte Spitex-Organisation-</v>
      </c>
    </row>
    <row r="4765" spans="1:18" x14ac:dyDescent="0.2">
      <c r="A4765" s="95" t="str">
        <f>IF(ISBLANK('Zusatzblatt (Perigon)'!E4760),"",'Zusatzblatt (Perigon)'!E4760)</f>
        <v/>
      </c>
      <c r="B4765" s="95" t="str">
        <f>IF(ISBLANK('Zusatzblatt (Perigon)'!G4760),"",'Zusatzblatt (Perigon)'!G4760)</f>
        <v/>
      </c>
      <c r="C4765" s="96" t="str">
        <f>IF(ISBLANK('Zusatzblatt (Perigon)'!I4760),"",'Zusatzblatt (Perigon)'!I4760)</f>
        <v/>
      </c>
      <c r="D4765" s="97" t="str">
        <f>IF(ISBLANK('Zusatzblatt (Perigon)'!J4760),"",'Zusatzblatt (Perigon)'!J4760)</f>
        <v/>
      </c>
      <c r="E4765" s="64" t="str">
        <f>IF(ISBLANK('Zusatzblatt (Perigon)'!K4760),"",'Zusatzblatt (Perigon)'!K4760)</f>
        <v/>
      </c>
      <c r="F4765" s="65"/>
      <c r="G4765" s="64"/>
      <c r="H4765" s="69" t="str">
        <f>IF(ISBLANK('Zusatzblatt (Perigon)'!L4760),"",'Zusatzblatt (Perigon)'!L4760)</f>
        <v/>
      </c>
      <c r="I4765" s="69" t="str">
        <f>IF(ISBLANK('Zusatzblatt (Perigon)'!M4760),"",'Zusatzblatt (Perigon)'!M4760)</f>
        <v/>
      </c>
      <c r="J4765" s="98" t="str">
        <f>IF(ISBLANK('Zusatzblatt (Perigon)'!N4760),"",'Zusatzblatt (Perigon)'!N4760)</f>
        <v/>
      </c>
      <c r="K4765" s="99" t="str">
        <f>IF(ISBLANK('Zusatzblatt (Perigon)'!J4760),"",'Zusatzblatt (Perigon)'!T4760)</f>
        <v/>
      </c>
      <c r="L4765" s="95" t="str">
        <f>IF(ISBLANK('Zusatzblatt (Perigon)'!O4760),"",'Zusatzblatt (Perigon)'!O4760)</f>
        <v/>
      </c>
      <c r="M4765" s="95" t="str">
        <f>IF(ISBLANK('Zusatzblatt (Perigon)'!R4760),"",'Zusatzblatt (Perigon)'!R4760)</f>
        <v/>
      </c>
      <c r="N4765" s="95" t="str">
        <f>IF(ISBLANK('Zusatzblatt (Perigon)'!P4760),"",'Zusatzblatt (Perigon)'!P4760)</f>
        <v/>
      </c>
      <c r="O4765" s="38" t="str">
        <f>IF($L4765="","",VLOOKUP($R4765,Tarife!$A$2:$R$599,13,FALSE))</f>
        <v/>
      </c>
      <c r="P4765" s="38" t="str">
        <f t="shared" si="74"/>
        <v/>
      </c>
      <c r="R4765" s="100" t="str">
        <f>Zusammenzug!$C$25&amp;"-"&amp;Zusammenzug!$A$7&amp;"-"&amp;Leistungen!L4765</f>
        <v>2026-Nicht beauftragte Spitex-Organisation-</v>
      </c>
    </row>
    <row r="4766" spans="1:18" x14ac:dyDescent="0.2">
      <c r="A4766" s="95" t="str">
        <f>IF(ISBLANK('Zusatzblatt (Perigon)'!E4761),"",'Zusatzblatt (Perigon)'!E4761)</f>
        <v/>
      </c>
      <c r="B4766" s="95" t="str">
        <f>IF(ISBLANK('Zusatzblatt (Perigon)'!G4761),"",'Zusatzblatt (Perigon)'!G4761)</f>
        <v/>
      </c>
      <c r="C4766" s="96" t="str">
        <f>IF(ISBLANK('Zusatzblatt (Perigon)'!I4761),"",'Zusatzblatt (Perigon)'!I4761)</f>
        <v/>
      </c>
      <c r="D4766" s="97" t="str">
        <f>IF(ISBLANK('Zusatzblatt (Perigon)'!J4761),"",'Zusatzblatt (Perigon)'!J4761)</f>
        <v/>
      </c>
      <c r="E4766" s="64" t="str">
        <f>IF(ISBLANK('Zusatzblatt (Perigon)'!K4761),"",'Zusatzblatt (Perigon)'!K4761)</f>
        <v/>
      </c>
      <c r="F4766" s="65"/>
      <c r="G4766" s="64"/>
      <c r="H4766" s="69" t="str">
        <f>IF(ISBLANK('Zusatzblatt (Perigon)'!L4761),"",'Zusatzblatt (Perigon)'!L4761)</f>
        <v/>
      </c>
      <c r="I4766" s="69" t="str">
        <f>IF(ISBLANK('Zusatzblatt (Perigon)'!M4761),"",'Zusatzblatt (Perigon)'!M4761)</f>
        <v/>
      </c>
      <c r="J4766" s="98" t="str">
        <f>IF(ISBLANK('Zusatzblatt (Perigon)'!N4761),"",'Zusatzblatt (Perigon)'!N4761)</f>
        <v/>
      </c>
      <c r="K4766" s="99" t="str">
        <f>IF(ISBLANK('Zusatzblatt (Perigon)'!J4761),"",'Zusatzblatt (Perigon)'!T4761)</f>
        <v/>
      </c>
      <c r="L4766" s="95" t="str">
        <f>IF(ISBLANK('Zusatzblatt (Perigon)'!O4761),"",'Zusatzblatt (Perigon)'!O4761)</f>
        <v/>
      </c>
      <c r="M4766" s="95" t="str">
        <f>IF(ISBLANK('Zusatzblatt (Perigon)'!R4761),"",'Zusatzblatt (Perigon)'!R4761)</f>
        <v/>
      </c>
      <c r="N4766" s="95" t="str">
        <f>IF(ISBLANK('Zusatzblatt (Perigon)'!P4761),"",'Zusatzblatt (Perigon)'!P4761)</f>
        <v/>
      </c>
      <c r="O4766" s="38" t="str">
        <f>IF($L4766="","",VLOOKUP($R4766,Tarife!$A$2:$R$599,13,FALSE))</f>
        <v/>
      </c>
      <c r="P4766" s="38" t="str">
        <f t="shared" si="74"/>
        <v/>
      </c>
      <c r="R4766" s="100" t="str">
        <f>Zusammenzug!$C$25&amp;"-"&amp;Zusammenzug!$A$7&amp;"-"&amp;Leistungen!L4766</f>
        <v>2026-Nicht beauftragte Spitex-Organisation-</v>
      </c>
    </row>
    <row r="4767" spans="1:18" x14ac:dyDescent="0.2">
      <c r="A4767" s="95" t="str">
        <f>IF(ISBLANK('Zusatzblatt (Perigon)'!E4762),"",'Zusatzblatt (Perigon)'!E4762)</f>
        <v/>
      </c>
      <c r="B4767" s="95" t="str">
        <f>IF(ISBLANK('Zusatzblatt (Perigon)'!G4762),"",'Zusatzblatt (Perigon)'!G4762)</f>
        <v/>
      </c>
      <c r="C4767" s="96" t="str">
        <f>IF(ISBLANK('Zusatzblatt (Perigon)'!I4762),"",'Zusatzblatt (Perigon)'!I4762)</f>
        <v/>
      </c>
      <c r="D4767" s="97" t="str">
        <f>IF(ISBLANK('Zusatzblatt (Perigon)'!J4762),"",'Zusatzblatt (Perigon)'!J4762)</f>
        <v/>
      </c>
      <c r="E4767" s="64" t="str">
        <f>IF(ISBLANK('Zusatzblatt (Perigon)'!K4762),"",'Zusatzblatt (Perigon)'!K4762)</f>
        <v/>
      </c>
      <c r="F4767" s="65"/>
      <c r="G4767" s="64"/>
      <c r="H4767" s="69" t="str">
        <f>IF(ISBLANK('Zusatzblatt (Perigon)'!L4762),"",'Zusatzblatt (Perigon)'!L4762)</f>
        <v/>
      </c>
      <c r="I4767" s="69" t="str">
        <f>IF(ISBLANK('Zusatzblatt (Perigon)'!M4762),"",'Zusatzblatt (Perigon)'!M4762)</f>
        <v/>
      </c>
      <c r="J4767" s="98" t="str">
        <f>IF(ISBLANK('Zusatzblatt (Perigon)'!N4762),"",'Zusatzblatt (Perigon)'!N4762)</f>
        <v/>
      </c>
      <c r="K4767" s="99" t="str">
        <f>IF(ISBLANK('Zusatzblatt (Perigon)'!J4762),"",'Zusatzblatt (Perigon)'!T4762)</f>
        <v/>
      </c>
      <c r="L4767" s="95" t="str">
        <f>IF(ISBLANK('Zusatzblatt (Perigon)'!O4762),"",'Zusatzblatt (Perigon)'!O4762)</f>
        <v/>
      </c>
      <c r="M4767" s="95" t="str">
        <f>IF(ISBLANK('Zusatzblatt (Perigon)'!R4762),"",'Zusatzblatt (Perigon)'!R4762)</f>
        <v/>
      </c>
      <c r="N4767" s="95" t="str">
        <f>IF(ISBLANK('Zusatzblatt (Perigon)'!P4762),"",'Zusatzblatt (Perigon)'!P4762)</f>
        <v/>
      </c>
      <c r="O4767" s="38" t="str">
        <f>IF($L4767="","",VLOOKUP($R4767,Tarife!$A$2:$R$599,13,FALSE))</f>
        <v/>
      </c>
      <c r="P4767" s="38" t="str">
        <f t="shared" si="74"/>
        <v/>
      </c>
      <c r="R4767" s="100" t="str">
        <f>Zusammenzug!$C$25&amp;"-"&amp;Zusammenzug!$A$7&amp;"-"&amp;Leistungen!L4767</f>
        <v>2026-Nicht beauftragte Spitex-Organisation-</v>
      </c>
    </row>
    <row r="4768" spans="1:18" x14ac:dyDescent="0.2">
      <c r="A4768" s="95" t="str">
        <f>IF(ISBLANK('Zusatzblatt (Perigon)'!E4763),"",'Zusatzblatt (Perigon)'!E4763)</f>
        <v/>
      </c>
      <c r="B4768" s="95" t="str">
        <f>IF(ISBLANK('Zusatzblatt (Perigon)'!G4763),"",'Zusatzblatt (Perigon)'!G4763)</f>
        <v/>
      </c>
      <c r="C4768" s="96" t="str">
        <f>IF(ISBLANK('Zusatzblatt (Perigon)'!I4763),"",'Zusatzblatt (Perigon)'!I4763)</f>
        <v/>
      </c>
      <c r="D4768" s="97" t="str">
        <f>IF(ISBLANK('Zusatzblatt (Perigon)'!J4763),"",'Zusatzblatt (Perigon)'!J4763)</f>
        <v/>
      </c>
      <c r="E4768" s="64" t="str">
        <f>IF(ISBLANK('Zusatzblatt (Perigon)'!K4763),"",'Zusatzblatt (Perigon)'!K4763)</f>
        <v/>
      </c>
      <c r="F4768" s="65"/>
      <c r="G4768" s="64"/>
      <c r="H4768" s="69" t="str">
        <f>IF(ISBLANK('Zusatzblatt (Perigon)'!L4763),"",'Zusatzblatt (Perigon)'!L4763)</f>
        <v/>
      </c>
      <c r="I4768" s="69" t="str">
        <f>IF(ISBLANK('Zusatzblatt (Perigon)'!M4763),"",'Zusatzblatt (Perigon)'!M4763)</f>
        <v/>
      </c>
      <c r="J4768" s="98" t="str">
        <f>IF(ISBLANK('Zusatzblatt (Perigon)'!N4763),"",'Zusatzblatt (Perigon)'!N4763)</f>
        <v/>
      </c>
      <c r="K4768" s="99" t="str">
        <f>IF(ISBLANK('Zusatzblatt (Perigon)'!J4763),"",'Zusatzblatt (Perigon)'!T4763)</f>
        <v/>
      </c>
      <c r="L4768" s="95" t="str">
        <f>IF(ISBLANK('Zusatzblatt (Perigon)'!O4763),"",'Zusatzblatt (Perigon)'!O4763)</f>
        <v/>
      </c>
      <c r="M4768" s="95" t="str">
        <f>IF(ISBLANK('Zusatzblatt (Perigon)'!R4763),"",'Zusatzblatt (Perigon)'!R4763)</f>
        <v/>
      </c>
      <c r="N4768" s="95" t="str">
        <f>IF(ISBLANK('Zusatzblatt (Perigon)'!P4763),"",'Zusatzblatt (Perigon)'!P4763)</f>
        <v/>
      </c>
      <c r="O4768" s="38" t="str">
        <f>IF($L4768="","",VLOOKUP($R4768,Tarife!$A$2:$R$599,13,FALSE))</f>
        <v/>
      </c>
      <c r="P4768" s="38" t="str">
        <f t="shared" si="74"/>
        <v/>
      </c>
      <c r="R4768" s="100" t="str">
        <f>Zusammenzug!$C$25&amp;"-"&amp;Zusammenzug!$A$7&amp;"-"&amp;Leistungen!L4768</f>
        <v>2026-Nicht beauftragte Spitex-Organisation-</v>
      </c>
    </row>
    <row r="4769" spans="1:18" x14ac:dyDescent="0.2">
      <c r="A4769" s="95" t="str">
        <f>IF(ISBLANK('Zusatzblatt (Perigon)'!E4764),"",'Zusatzblatt (Perigon)'!E4764)</f>
        <v/>
      </c>
      <c r="B4769" s="95" t="str">
        <f>IF(ISBLANK('Zusatzblatt (Perigon)'!G4764),"",'Zusatzblatt (Perigon)'!G4764)</f>
        <v/>
      </c>
      <c r="C4769" s="96" t="str">
        <f>IF(ISBLANK('Zusatzblatt (Perigon)'!I4764),"",'Zusatzblatt (Perigon)'!I4764)</f>
        <v/>
      </c>
      <c r="D4769" s="97" t="str">
        <f>IF(ISBLANK('Zusatzblatt (Perigon)'!J4764),"",'Zusatzblatt (Perigon)'!J4764)</f>
        <v/>
      </c>
      <c r="E4769" s="64" t="str">
        <f>IF(ISBLANK('Zusatzblatt (Perigon)'!K4764),"",'Zusatzblatt (Perigon)'!K4764)</f>
        <v/>
      </c>
      <c r="F4769" s="65"/>
      <c r="G4769" s="64"/>
      <c r="H4769" s="69" t="str">
        <f>IF(ISBLANK('Zusatzblatt (Perigon)'!L4764),"",'Zusatzblatt (Perigon)'!L4764)</f>
        <v/>
      </c>
      <c r="I4769" s="69" t="str">
        <f>IF(ISBLANK('Zusatzblatt (Perigon)'!M4764),"",'Zusatzblatt (Perigon)'!M4764)</f>
        <v/>
      </c>
      <c r="J4769" s="98" t="str">
        <f>IF(ISBLANK('Zusatzblatt (Perigon)'!N4764),"",'Zusatzblatt (Perigon)'!N4764)</f>
        <v/>
      </c>
      <c r="K4769" s="99" t="str">
        <f>IF(ISBLANK('Zusatzblatt (Perigon)'!J4764),"",'Zusatzblatt (Perigon)'!T4764)</f>
        <v/>
      </c>
      <c r="L4769" s="95" t="str">
        <f>IF(ISBLANK('Zusatzblatt (Perigon)'!O4764),"",'Zusatzblatt (Perigon)'!O4764)</f>
        <v/>
      </c>
      <c r="M4769" s="95" t="str">
        <f>IF(ISBLANK('Zusatzblatt (Perigon)'!R4764),"",'Zusatzblatt (Perigon)'!R4764)</f>
        <v/>
      </c>
      <c r="N4769" s="95" t="str">
        <f>IF(ISBLANK('Zusatzblatt (Perigon)'!P4764),"",'Zusatzblatt (Perigon)'!P4764)</f>
        <v/>
      </c>
      <c r="O4769" s="38" t="str">
        <f>IF($L4769="","",VLOOKUP($R4769,Tarife!$A$2:$R$599,13,FALSE))</f>
        <v/>
      </c>
      <c r="P4769" s="38" t="str">
        <f t="shared" si="74"/>
        <v/>
      </c>
      <c r="R4769" s="100" t="str">
        <f>Zusammenzug!$C$25&amp;"-"&amp;Zusammenzug!$A$7&amp;"-"&amp;Leistungen!L4769</f>
        <v>2026-Nicht beauftragte Spitex-Organisation-</v>
      </c>
    </row>
    <row r="4770" spans="1:18" x14ac:dyDescent="0.2">
      <c r="A4770" s="95" t="str">
        <f>IF(ISBLANK('Zusatzblatt (Perigon)'!E4765),"",'Zusatzblatt (Perigon)'!E4765)</f>
        <v/>
      </c>
      <c r="B4770" s="95" t="str">
        <f>IF(ISBLANK('Zusatzblatt (Perigon)'!G4765),"",'Zusatzblatt (Perigon)'!G4765)</f>
        <v/>
      </c>
      <c r="C4770" s="96" t="str">
        <f>IF(ISBLANK('Zusatzblatt (Perigon)'!I4765),"",'Zusatzblatt (Perigon)'!I4765)</f>
        <v/>
      </c>
      <c r="D4770" s="97" t="str">
        <f>IF(ISBLANK('Zusatzblatt (Perigon)'!J4765),"",'Zusatzblatt (Perigon)'!J4765)</f>
        <v/>
      </c>
      <c r="E4770" s="64" t="str">
        <f>IF(ISBLANK('Zusatzblatt (Perigon)'!K4765),"",'Zusatzblatt (Perigon)'!K4765)</f>
        <v/>
      </c>
      <c r="F4770" s="65"/>
      <c r="G4770" s="64"/>
      <c r="H4770" s="69" t="str">
        <f>IF(ISBLANK('Zusatzblatt (Perigon)'!L4765),"",'Zusatzblatt (Perigon)'!L4765)</f>
        <v/>
      </c>
      <c r="I4770" s="69" t="str">
        <f>IF(ISBLANK('Zusatzblatt (Perigon)'!M4765),"",'Zusatzblatt (Perigon)'!M4765)</f>
        <v/>
      </c>
      <c r="J4770" s="98" t="str">
        <f>IF(ISBLANK('Zusatzblatt (Perigon)'!N4765),"",'Zusatzblatt (Perigon)'!N4765)</f>
        <v/>
      </c>
      <c r="K4770" s="99" t="str">
        <f>IF(ISBLANK('Zusatzblatt (Perigon)'!J4765),"",'Zusatzblatt (Perigon)'!T4765)</f>
        <v/>
      </c>
      <c r="L4770" s="95" t="str">
        <f>IF(ISBLANK('Zusatzblatt (Perigon)'!O4765),"",'Zusatzblatt (Perigon)'!O4765)</f>
        <v/>
      </c>
      <c r="M4770" s="95" t="str">
        <f>IF(ISBLANK('Zusatzblatt (Perigon)'!R4765),"",'Zusatzblatt (Perigon)'!R4765)</f>
        <v/>
      </c>
      <c r="N4770" s="95" t="str">
        <f>IF(ISBLANK('Zusatzblatt (Perigon)'!P4765),"",'Zusatzblatt (Perigon)'!P4765)</f>
        <v/>
      </c>
      <c r="O4770" s="38" t="str">
        <f>IF($L4770="","",VLOOKUP($R4770,Tarife!$A$2:$R$599,13,FALSE))</f>
        <v/>
      </c>
      <c r="P4770" s="38" t="str">
        <f t="shared" si="74"/>
        <v/>
      </c>
      <c r="R4770" s="100" t="str">
        <f>Zusammenzug!$C$25&amp;"-"&amp;Zusammenzug!$A$7&amp;"-"&amp;Leistungen!L4770</f>
        <v>2026-Nicht beauftragte Spitex-Organisation-</v>
      </c>
    </row>
    <row r="4771" spans="1:18" x14ac:dyDescent="0.2">
      <c r="A4771" s="95" t="str">
        <f>IF(ISBLANK('Zusatzblatt (Perigon)'!E4766),"",'Zusatzblatt (Perigon)'!E4766)</f>
        <v/>
      </c>
      <c r="B4771" s="95" t="str">
        <f>IF(ISBLANK('Zusatzblatt (Perigon)'!G4766),"",'Zusatzblatt (Perigon)'!G4766)</f>
        <v/>
      </c>
      <c r="C4771" s="96" t="str">
        <f>IF(ISBLANK('Zusatzblatt (Perigon)'!I4766),"",'Zusatzblatt (Perigon)'!I4766)</f>
        <v/>
      </c>
      <c r="D4771" s="97" t="str">
        <f>IF(ISBLANK('Zusatzblatt (Perigon)'!J4766),"",'Zusatzblatt (Perigon)'!J4766)</f>
        <v/>
      </c>
      <c r="E4771" s="64" t="str">
        <f>IF(ISBLANK('Zusatzblatt (Perigon)'!K4766),"",'Zusatzblatt (Perigon)'!K4766)</f>
        <v/>
      </c>
      <c r="F4771" s="65"/>
      <c r="G4771" s="64"/>
      <c r="H4771" s="69" t="str">
        <f>IF(ISBLANK('Zusatzblatt (Perigon)'!L4766),"",'Zusatzblatt (Perigon)'!L4766)</f>
        <v/>
      </c>
      <c r="I4771" s="69" t="str">
        <f>IF(ISBLANK('Zusatzblatt (Perigon)'!M4766),"",'Zusatzblatt (Perigon)'!M4766)</f>
        <v/>
      </c>
      <c r="J4771" s="98" t="str">
        <f>IF(ISBLANK('Zusatzblatt (Perigon)'!N4766),"",'Zusatzblatt (Perigon)'!N4766)</f>
        <v/>
      </c>
      <c r="K4771" s="99" t="str">
        <f>IF(ISBLANK('Zusatzblatt (Perigon)'!J4766),"",'Zusatzblatt (Perigon)'!T4766)</f>
        <v/>
      </c>
      <c r="L4771" s="95" t="str">
        <f>IF(ISBLANK('Zusatzblatt (Perigon)'!O4766),"",'Zusatzblatt (Perigon)'!O4766)</f>
        <v/>
      </c>
      <c r="M4771" s="95" t="str">
        <f>IF(ISBLANK('Zusatzblatt (Perigon)'!R4766),"",'Zusatzblatt (Perigon)'!R4766)</f>
        <v/>
      </c>
      <c r="N4771" s="95" t="str">
        <f>IF(ISBLANK('Zusatzblatt (Perigon)'!P4766),"",'Zusatzblatt (Perigon)'!P4766)</f>
        <v/>
      </c>
      <c r="O4771" s="38" t="str">
        <f>IF($L4771="","",VLOOKUP($R4771,Tarife!$A$2:$R$599,13,FALSE))</f>
        <v/>
      </c>
      <c r="P4771" s="38" t="str">
        <f t="shared" si="74"/>
        <v/>
      </c>
      <c r="R4771" s="100" t="str">
        <f>Zusammenzug!$C$25&amp;"-"&amp;Zusammenzug!$A$7&amp;"-"&amp;Leistungen!L4771</f>
        <v>2026-Nicht beauftragte Spitex-Organisation-</v>
      </c>
    </row>
    <row r="4772" spans="1:18" x14ac:dyDescent="0.2">
      <c r="A4772" s="95" t="str">
        <f>IF(ISBLANK('Zusatzblatt (Perigon)'!E4767),"",'Zusatzblatt (Perigon)'!E4767)</f>
        <v/>
      </c>
      <c r="B4772" s="95" t="str">
        <f>IF(ISBLANK('Zusatzblatt (Perigon)'!G4767),"",'Zusatzblatt (Perigon)'!G4767)</f>
        <v/>
      </c>
      <c r="C4772" s="96" t="str">
        <f>IF(ISBLANK('Zusatzblatt (Perigon)'!I4767),"",'Zusatzblatt (Perigon)'!I4767)</f>
        <v/>
      </c>
      <c r="D4772" s="97" t="str">
        <f>IF(ISBLANK('Zusatzblatt (Perigon)'!J4767),"",'Zusatzblatt (Perigon)'!J4767)</f>
        <v/>
      </c>
      <c r="E4772" s="64" t="str">
        <f>IF(ISBLANK('Zusatzblatt (Perigon)'!K4767),"",'Zusatzblatt (Perigon)'!K4767)</f>
        <v/>
      </c>
      <c r="F4772" s="65"/>
      <c r="G4772" s="64"/>
      <c r="H4772" s="69" t="str">
        <f>IF(ISBLANK('Zusatzblatt (Perigon)'!L4767),"",'Zusatzblatt (Perigon)'!L4767)</f>
        <v/>
      </c>
      <c r="I4772" s="69" t="str">
        <f>IF(ISBLANK('Zusatzblatt (Perigon)'!M4767),"",'Zusatzblatt (Perigon)'!M4767)</f>
        <v/>
      </c>
      <c r="J4772" s="98" t="str">
        <f>IF(ISBLANK('Zusatzblatt (Perigon)'!N4767),"",'Zusatzblatt (Perigon)'!N4767)</f>
        <v/>
      </c>
      <c r="K4772" s="99" t="str">
        <f>IF(ISBLANK('Zusatzblatt (Perigon)'!J4767),"",'Zusatzblatt (Perigon)'!T4767)</f>
        <v/>
      </c>
      <c r="L4772" s="95" t="str">
        <f>IF(ISBLANK('Zusatzblatt (Perigon)'!O4767),"",'Zusatzblatt (Perigon)'!O4767)</f>
        <v/>
      </c>
      <c r="M4772" s="95" t="str">
        <f>IF(ISBLANK('Zusatzblatt (Perigon)'!R4767),"",'Zusatzblatt (Perigon)'!R4767)</f>
        <v/>
      </c>
      <c r="N4772" s="95" t="str">
        <f>IF(ISBLANK('Zusatzblatt (Perigon)'!P4767),"",'Zusatzblatt (Perigon)'!P4767)</f>
        <v/>
      </c>
      <c r="O4772" s="38" t="str">
        <f>IF($L4772="","",VLOOKUP($R4772,Tarife!$A$2:$R$599,13,FALSE))</f>
        <v/>
      </c>
      <c r="P4772" s="38" t="str">
        <f t="shared" si="74"/>
        <v/>
      </c>
      <c r="R4772" s="100" t="str">
        <f>Zusammenzug!$C$25&amp;"-"&amp;Zusammenzug!$A$7&amp;"-"&amp;Leistungen!L4772</f>
        <v>2026-Nicht beauftragte Spitex-Organisation-</v>
      </c>
    </row>
    <row r="4773" spans="1:18" x14ac:dyDescent="0.2">
      <c r="A4773" s="95" t="str">
        <f>IF(ISBLANK('Zusatzblatt (Perigon)'!E4768),"",'Zusatzblatt (Perigon)'!E4768)</f>
        <v/>
      </c>
      <c r="B4773" s="95" t="str">
        <f>IF(ISBLANK('Zusatzblatt (Perigon)'!G4768),"",'Zusatzblatt (Perigon)'!G4768)</f>
        <v/>
      </c>
      <c r="C4773" s="96" t="str">
        <f>IF(ISBLANK('Zusatzblatt (Perigon)'!I4768),"",'Zusatzblatt (Perigon)'!I4768)</f>
        <v/>
      </c>
      <c r="D4773" s="97" t="str">
        <f>IF(ISBLANK('Zusatzblatt (Perigon)'!J4768),"",'Zusatzblatt (Perigon)'!J4768)</f>
        <v/>
      </c>
      <c r="E4773" s="64" t="str">
        <f>IF(ISBLANK('Zusatzblatt (Perigon)'!K4768),"",'Zusatzblatt (Perigon)'!K4768)</f>
        <v/>
      </c>
      <c r="F4773" s="65"/>
      <c r="G4773" s="64"/>
      <c r="H4773" s="69" t="str">
        <f>IF(ISBLANK('Zusatzblatt (Perigon)'!L4768),"",'Zusatzblatt (Perigon)'!L4768)</f>
        <v/>
      </c>
      <c r="I4773" s="69" t="str">
        <f>IF(ISBLANK('Zusatzblatt (Perigon)'!M4768),"",'Zusatzblatt (Perigon)'!M4768)</f>
        <v/>
      </c>
      <c r="J4773" s="98" t="str">
        <f>IF(ISBLANK('Zusatzblatt (Perigon)'!N4768),"",'Zusatzblatt (Perigon)'!N4768)</f>
        <v/>
      </c>
      <c r="K4773" s="99" t="str">
        <f>IF(ISBLANK('Zusatzblatt (Perigon)'!J4768),"",'Zusatzblatt (Perigon)'!T4768)</f>
        <v/>
      </c>
      <c r="L4773" s="95" t="str">
        <f>IF(ISBLANK('Zusatzblatt (Perigon)'!O4768),"",'Zusatzblatt (Perigon)'!O4768)</f>
        <v/>
      </c>
      <c r="M4773" s="95" t="str">
        <f>IF(ISBLANK('Zusatzblatt (Perigon)'!R4768),"",'Zusatzblatt (Perigon)'!R4768)</f>
        <v/>
      </c>
      <c r="N4773" s="95" t="str">
        <f>IF(ISBLANK('Zusatzblatt (Perigon)'!P4768),"",'Zusatzblatt (Perigon)'!P4768)</f>
        <v/>
      </c>
      <c r="O4773" s="38" t="str">
        <f>IF($L4773="","",VLOOKUP($R4773,Tarife!$A$2:$R$599,13,FALSE))</f>
        <v/>
      </c>
      <c r="P4773" s="38" t="str">
        <f t="shared" si="74"/>
        <v/>
      </c>
      <c r="R4773" s="100" t="str">
        <f>Zusammenzug!$C$25&amp;"-"&amp;Zusammenzug!$A$7&amp;"-"&amp;Leistungen!L4773</f>
        <v>2026-Nicht beauftragte Spitex-Organisation-</v>
      </c>
    </row>
    <row r="4774" spans="1:18" x14ac:dyDescent="0.2">
      <c r="A4774" s="95" t="str">
        <f>IF(ISBLANK('Zusatzblatt (Perigon)'!E4769),"",'Zusatzblatt (Perigon)'!E4769)</f>
        <v/>
      </c>
      <c r="B4774" s="95" t="str">
        <f>IF(ISBLANK('Zusatzblatt (Perigon)'!G4769),"",'Zusatzblatt (Perigon)'!G4769)</f>
        <v/>
      </c>
      <c r="C4774" s="96" t="str">
        <f>IF(ISBLANK('Zusatzblatt (Perigon)'!I4769),"",'Zusatzblatt (Perigon)'!I4769)</f>
        <v/>
      </c>
      <c r="D4774" s="97" t="str">
        <f>IF(ISBLANK('Zusatzblatt (Perigon)'!J4769),"",'Zusatzblatt (Perigon)'!J4769)</f>
        <v/>
      </c>
      <c r="E4774" s="64" t="str">
        <f>IF(ISBLANK('Zusatzblatt (Perigon)'!K4769),"",'Zusatzblatt (Perigon)'!K4769)</f>
        <v/>
      </c>
      <c r="F4774" s="65"/>
      <c r="G4774" s="64"/>
      <c r="H4774" s="69" t="str">
        <f>IF(ISBLANK('Zusatzblatt (Perigon)'!L4769),"",'Zusatzblatt (Perigon)'!L4769)</f>
        <v/>
      </c>
      <c r="I4774" s="69" t="str">
        <f>IF(ISBLANK('Zusatzblatt (Perigon)'!M4769),"",'Zusatzblatt (Perigon)'!M4769)</f>
        <v/>
      </c>
      <c r="J4774" s="98" t="str">
        <f>IF(ISBLANK('Zusatzblatt (Perigon)'!N4769),"",'Zusatzblatt (Perigon)'!N4769)</f>
        <v/>
      </c>
      <c r="K4774" s="99" t="str">
        <f>IF(ISBLANK('Zusatzblatt (Perigon)'!J4769),"",'Zusatzblatt (Perigon)'!T4769)</f>
        <v/>
      </c>
      <c r="L4774" s="95" t="str">
        <f>IF(ISBLANK('Zusatzblatt (Perigon)'!O4769),"",'Zusatzblatt (Perigon)'!O4769)</f>
        <v/>
      </c>
      <c r="M4774" s="95" t="str">
        <f>IF(ISBLANK('Zusatzblatt (Perigon)'!R4769),"",'Zusatzblatt (Perigon)'!R4769)</f>
        <v/>
      </c>
      <c r="N4774" s="95" t="str">
        <f>IF(ISBLANK('Zusatzblatt (Perigon)'!P4769),"",'Zusatzblatt (Perigon)'!P4769)</f>
        <v/>
      </c>
      <c r="O4774" s="38" t="str">
        <f>IF($L4774="","",VLOOKUP($R4774,Tarife!$A$2:$R$599,13,FALSE))</f>
        <v/>
      </c>
      <c r="P4774" s="38" t="str">
        <f t="shared" si="74"/>
        <v/>
      </c>
      <c r="R4774" s="100" t="str">
        <f>Zusammenzug!$C$25&amp;"-"&amp;Zusammenzug!$A$7&amp;"-"&amp;Leistungen!L4774</f>
        <v>2026-Nicht beauftragte Spitex-Organisation-</v>
      </c>
    </row>
    <row r="4775" spans="1:18" x14ac:dyDescent="0.2">
      <c r="A4775" s="95" t="str">
        <f>IF(ISBLANK('Zusatzblatt (Perigon)'!E4770),"",'Zusatzblatt (Perigon)'!E4770)</f>
        <v/>
      </c>
      <c r="B4775" s="95" t="str">
        <f>IF(ISBLANK('Zusatzblatt (Perigon)'!G4770),"",'Zusatzblatt (Perigon)'!G4770)</f>
        <v/>
      </c>
      <c r="C4775" s="96" t="str">
        <f>IF(ISBLANK('Zusatzblatt (Perigon)'!I4770),"",'Zusatzblatt (Perigon)'!I4770)</f>
        <v/>
      </c>
      <c r="D4775" s="97" t="str">
        <f>IF(ISBLANK('Zusatzblatt (Perigon)'!J4770),"",'Zusatzblatt (Perigon)'!J4770)</f>
        <v/>
      </c>
      <c r="E4775" s="64" t="str">
        <f>IF(ISBLANK('Zusatzblatt (Perigon)'!K4770),"",'Zusatzblatt (Perigon)'!K4770)</f>
        <v/>
      </c>
      <c r="F4775" s="65"/>
      <c r="G4775" s="64"/>
      <c r="H4775" s="69" t="str">
        <f>IF(ISBLANK('Zusatzblatt (Perigon)'!L4770),"",'Zusatzblatt (Perigon)'!L4770)</f>
        <v/>
      </c>
      <c r="I4775" s="69" t="str">
        <f>IF(ISBLANK('Zusatzblatt (Perigon)'!M4770),"",'Zusatzblatt (Perigon)'!M4770)</f>
        <v/>
      </c>
      <c r="J4775" s="98" t="str">
        <f>IF(ISBLANK('Zusatzblatt (Perigon)'!N4770),"",'Zusatzblatt (Perigon)'!N4770)</f>
        <v/>
      </c>
      <c r="K4775" s="99" t="str">
        <f>IF(ISBLANK('Zusatzblatt (Perigon)'!J4770),"",'Zusatzblatt (Perigon)'!T4770)</f>
        <v/>
      </c>
      <c r="L4775" s="95" t="str">
        <f>IF(ISBLANK('Zusatzblatt (Perigon)'!O4770),"",'Zusatzblatt (Perigon)'!O4770)</f>
        <v/>
      </c>
      <c r="M4775" s="95" t="str">
        <f>IF(ISBLANK('Zusatzblatt (Perigon)'!R4770),"",'Zusatzblatt (Perigon)'!R4770)</f>
        <v/>
      </c>
      <c r="N4775" s="95" t="str">
        <f>IF(ISBLANK('Zusatzblatt (Perigon)'!P4770),"",'Zusatzblatt (Perigon)'!P4770)</f>
        <v/>
      </c>
      <c r="O4775" s="38" t="str">
        <f>IF($L4775="","",VLOOKUP($R4775,Tarife!$A$2:$R$599,13,FALSE))</f>
        <v/>
      </c>
      <c r="P4775" s="38" t="str">
        <f t="shared" si="74"/>
        <v/>
      </c>
      <c r="R4775" s="100" t="str">
        <f>Zusammenzug!$C$25&amp;"-"&amp;Zusammenzug!$A$7&amp;"-"&amp;Leistungen!L4775</f>
        <v>2026-Nicht beauftragte Spitex-Organisation-</v>
      </c>
    </row>
    <row r="4776" spans="1:18" x14ac:dyDescent="0.2">
      <c r="A4776" s="95" t="str">
        <f>IF(ISBLANK('Zusatzblatt (Perigon)'!E4771),"",'Zusatzblatt (Perigon)'!E4771)</f>
        <v/>
      </c>
      <c r="B4776" s="95" t="str">
        <f>IF(ISBLANK('Zusatzblatt (Perigon)'!G4771),"",'Zusatzblatt (Perigon)'!G4771)</f>
        <v/>
      </c>
      <c r="C4776" s="96" t="str">
        <f>IF(ISBLANK('Zusatzblatt (Perigon)'!I4771),"",'Zusatzblatt (Perigon)'!I4771)</f>
        <v/>
      </c>
      <c r="D4776" s="97" t="str">
        <f>IF(ISBLANK('Zusatzblatt (Perigon)'!J4771),"",'Zusatzblatt (Perigon)'!J4771)</f>
        <v/>
      </c>
      <c r="E4776" s="64" t="str">
        <f>IF(ISBLANK('Zusatzblatt (Perigon)'!K4771),"",'Zusatzblatt (Perigon)'!K4771)</f>
        <v/>
      </c>
      <c r="F4776" s="65"/>
      <c r="G4776" s="64"/>
      <c r="H4776" s="69" t="str">
        <f>IF(ISBLANK('Zusatzblatt (Perigon)'!L4771),"",'Zusatzblatt (Perigon)'!L4771)</f>
        <v/>
      </c>
      <c r="I4776" s="69" t="str">
        <f>IF(ISBLANK('Zusatzblatt (Perigon)'!M4771),"",'Zusatzblatt (Perigon)'!M4771)</f>
        <v/>
      </c>
      <c r="J4776" s="98" t="str">
        <f>IF(ISBLANK('Zusatzblatt (Perigon)'!N4771),"",'Zusatzblatt (Perigon)'!N4771)</f>
        <v/>
      </c>
      <c r="K4776" s="99" t="str">
        <f>IF(ISBLANK('Zusatzblatt (Perigon)'!J4771),"",'Zusatzblatt (Perigon)'!T4771)</f>
        <v/>
      </c>
      <c r="L4776" s="95" t="str">
        <f>IF(ISBLANK('Zusatzblatt (Perigon)'!O4771),"",'Zusatzblatt (Perigon)'!O4771)</f>
        <v/>
      </c>
      <c r="M4776" s="95" t="str">
        <f>IF(ISBLANK('Zusatzblatt (Perigon)'!R4771),"",'Zusatzblatt (Perigon)'!R4771)</f>
        <v/>
      </c>
      <c r="N4776" s="95" t="str">
        <f>IF(ISBLANK('Zusatzblatt (Perigon)'!P4771),"",'Zusatzblatt (Perigon)'!P4771)</f>
        <v/>
      </c>
      <c r="O4776" s="38" t="str">
        <f>IF($L4776="","",VLOOKUP($R4776,Tarife!$A$2:$R$599,13,FALSE))</f>
        <v/>
      </c>
      <c r="P4776" s="38" t="str">
        <f t="shared" si="74"/>
        <v/>
      </c>
      <c r="R4776" s="100" t="str">
        <f>Zusammenzug!$C$25&amp;"-"&amp;Zusammenzug!$A$7&amp;"-"&amp;Leistungen!L4776</f>
        <v>2026-Nicht beauftragte Spitex-Organisation-</v>
      </c>
    </row>
    <row r="4777" spans="1:18" x14ac:dyDescent="0.2">
      <c r="A4777" s="95" t="str">
        <f>IF(ISBLANK('Zusatzblatt (Perigon)'!E4772),"",'Zusatzblatt (Perigon)'!E4772)</f>
        <v/>
      </c>
      <c r="B4777" s="95" t="str">
        <f>IF(ISBLANK('Zusatzblatt (Perigon)'!G4772),"",'Zusatzblatt (Perigon)'!G4772)</f>
        <v/>
      </c>
      <c r="C4777" s="96" t="str">
        <f>IF(ISBLANK('Zusatzblatt (Perigon)'!I4772),"",'Zusatzblatt (Perigon)'!I4772)</f>
        <v/>
      </c>
      <c r="D4777" s="97" t="str">
        <f>IF(ISBLANK('Zusatzblatt (Perigon)'!J4772),"",'Zusatzblatt (Perigon)'!J4772)</f>
        <v/>
      </c>
      <c r="E4777" s="64" t="str">
        <f>IF(ISBLANK('Zusatzblatt (Perigon)'!K4772),"",'Zusatzblatt (Perigon)'!K4772)</f>
        <v/>
      </c>
      <c r="F4777" s="65"/>
      <c r="G4777" s="64"/>
      <c r="H4777" s="69" t="str">
        <f>IF(ISBLANK('Zusatzblatt (Perigon)'!L4772),"",'Zusatzblatt (Perigon)'!L4772)</f>
        <v/>
      </c>
      <c r="I4777" s="69" t="str">
        <f>IF(ISBLANK('Zusatzblatt (Perigon)'!M4772),"",'Zusatzblatt (Perigon)'!M4772)</f>
        <v/>
      </c>
      <c r="J4777" s="98" t="str">
        <f>IF(ISBLANK('Zusatzblatt (Perigon)'!N4772),"",'Zusatzblatt (Perigon)'!N4772)</f>
        <v/>
      </c>
      <c r="K4777" s="99" t="str">
        <f>IF(ISBLANK('Zusatzblatt (Perigon)'!J4772),"",'Zusatzblatt (Perigon)'!T4772)</f>
        <v/>
      </c>
      <c r="L4777" s="95" t="str">
        <f>IF(ISBLANK('Zusatzblatt (Perigon)'!O4772),"",'Zusatzblatt (Perigon)'!O4772)</f>
        <v/>
      </c>
      <c r="M4777" s="95" t="str">
        <f>IF(ISBLANK('Zusatzblatt (Perigon)'!R4772),"",'Zusatzblatt (Perigon)'!R4772)</f>
        <v/>
      </c>
      <c r="N4777" s="95" t="str">
        <f>IF(ISBLANK('Zusatzblatt (Perigon)'!P4772),"",'Zusatzblatt (Perigon)'!P4772)</f>
        <v/>
      </c>
      <c r="O4777" s="38" t="str">
        <f>IF($L4777="","",VLOOKUP($R4777,Tarife!$A$2:$R$599,13,FALSE))</f>
        <v/>
      </c>
      <c r="P4777" s="38" t="str">
        <f t="shared" si="74"/>
        <v/>
      </c>
      <c r="R4777" s="100" t="str">
        <f>Zusammenzug!$C$25&amp;"-"&amp;Zusammenzug!$A$7&amp;"-"&amp;Leistungen!L4777</f>
        <v>2026-Nicht beauftragte Spitex-Organisation-</v>
      </c>
    </row>
    <row r="4778" spans="1:18" x14ac:dyDescent="0.2">
      <c r="A4778" s="95" t="str">
        <f>IF(ISBLANK('Zusatzblatt (Perigon)'!E4773),"",'Zusatzblatt (Perigon)'!E4773)</f>
        <v/>
      </c>
      <c r="B4778" s="95" t="str">
        <f>IF(ISBLANK('Zusatzblatt (Perigon)'!G4773),"",'Zusatzblatt (Perigon)'!G4773)</f>
        <v/>
      </c>
      <c r="C4778" s="96" t="str">
        <f>IF(ISBLANK('Zusatzblatt (Perigon)'!I4773),"",'Zusatzblatt (Perigon)'!I4773)</f>
        <v/>
      </c>
      <c r="D4778" s="97" t="str">
        <f>IF(ISBLANK('Zusatzblatt (Perigon)'!J4773),"",'Zusatzblatt (Perigon)'!J4773)</f>
        <v/>
      </c>
      <c r="E4778" s="64" t="str">
        <f>IF(ISBLANK('Zusatzblatt (Perigon)'!K4773),"",'Zusatzblatt (Perigon)'!K4773)</f>
        <v/>
      </c>
      <c r="F4778" s="65"/>
      <c r="G4778" s="64"/>
      <c r="H4778" s="69" t="str">
        <f>IF(ISBLANK('Zusatzblatt (Perigon)'!L4773),"",'Zusatzblatt (Perigon)'!L4773)</f>
        <v/>
      </c>
      <c r="I4778" s="69" t="str">
        <f>IF(ISBLANK('Zusatzblatt (Perigon)'!M4773),"",'Zusatzblatt (Perigon)'!M4773)</f>
        <v/>
      </c>
      <c r="J4778" s="98" t="str">
        <f>IF(ISBLANK('Zusatzblatt (Perigon)'!N4773),"",'Zusatzblatt (Perigon)'!N4773)</f>
        <v/>
      </c>
      <c r="K4778" s="99" t="str">
        <f>IF(ISBLANK('Zusatzblatt (Perigon)'!J4773),"",'Zusatzblatt (Perigon)'!T4773)</f>
        <v/>
      </c>
      <c r="L4778" s="95" t="str">
        <f>IF(ISBLANK('Zusatzblatt (Perigon)'!O4773),"",'Zusatzblatt (Perigon)'!O4773)</f>
        <v/>
      </c>
      <c r="M4778" s="95" t="str">
        <f>IF(ISBLANK('Zusatzblatt (Perigon)'!R4773),"",'Zusatzblatt (Perigon)'!R4773)</f>
        <v/>
      </c>
      <c r="N4778" s="95" t="str">
        <f>IF(ISBLANK('Zusatzblatt (Perigon)'!P4773),"",'Zusatzblatt (Perigon)'!P4773)</f>
        <v/>
      </c>
      <c r="O4778" s="38" t="str">
        <f>IF($L4778="","",VLOOKUP($R4778,Tarife!$A$2:$R$599,13,FALSE))</f>
        <v/>
      </c>
      <c r="P4778" s="38" t="str">
        <f t="shared" si="74"/>
        <v/>
      </c>
      <c r="R4778" s="100" t="str">
        <f>Zusammenzug!$C$25&amp;"-"&amp;Zusammenzug!$A$7&amp;"-"&amp;Leistungen!L4778</f>
        <v>2026-Nicht beauftragte Spitex-Organisation-</v>
      </c>
    </row>
    <row r="4779" spans="1:18" x14ac:dyDescent="0.2">
      <c r="A4779" s="95" t="str">
        <f>IF(ISBLANK('Zusatzblatt (Perigon)'!E4774),"",'Zusatzblatt (Perigon)'!E4774)</f>
        <v/>
      </c>
      <c r="B4779" s="95" t="str">
        <f>IF(ISBLANK('Zusatzblatt (Perigon)'!G4774),"",'Zusatzblatt (Perigon)'!G4774)</f>
        <v/>
      </c>
      <c r="C4779" s="96" t="str">
        <f>IF(ISBLANK('Zusatzblatt (Perigon)'!I4774),"",'Zusatzblatt (Perigon)'!I4774)</f>
        <v/>
      </c>
      <c r="D4779" s="97" t="str">
        <f>IF(ISBLANK('Zusatzblatt (Perigon)'!J4774),"",'Zusatzblatt (Perigon)'!J4774)</f>
        <v/>
      </c>
      <c r="E4779" s="64" t="str">
        <f>IF(ISBLANK('Zusatzblatt (Perigon)'!K4774),"",'Zusatzblatt (Perigon)'!K4774)</f>
        <v/>
      </c>
      <c r="F4779" s="65"/>
      <c r="G4779" s="64"/>
      <c r="H4779" s="69" t="str">
        <f>IF(ISBLANK('Zusatzblatt (Perigon)'!L4774),"",'Zusatzblatt (Perigon)'!L4774)</f>
        <v/>
      </c>
      <c r="I4779" s="69" t="str">
        <f>IF(ISBLANK('Zusatzblatt (Perigon)'!M4774),"",'Zusatzblatt (Perigon)'!M4774)</f>
        <v/>
      </c>
      <c r="J4779" s="98" t="str">
        <f>IF(ISBLANK('Zusatzblatt (Perigon)'!N4774),"",'Zusatzblatt (Perigon)'!N4774)</f>
        <v/>
      </c>
      <c r="K4779" s="99" t="str">
        <f>IF(ISBLANK('Zusatzblatt (Perigon)'!J4774),"",'Zusatzblatt (Perigon)'!T4774)</f>
        <v/>
      </c>
      <c r="L4779" s="95" t="str">
        <f>IF(ISBLANK('Zusatzblatt (Perigon)'!O4774),"",'Zusatzblatt (Perigon)'!O4774)</f>
        <v/>
      </c>
      <c r="M4779" s="95" t="str">
        <f>IF(ISBLANK('Zusatzblatt (Perigon)'!R4774),"",'Zusatzblatt (Perigon)'!R4774)</f>
        <v/>
      </c>
      <c r="N4779" s="95" t="str">
        <f>IF(ISBLANK('Zusatzblatt (Perigon)'!P4774),"",'Zusatzblatt (Perigon)'!P4774)</f>
        <v/>
      </c>
      <c r="O4779" s="38" t="str">
        <f>IF($L4779="","",VLOOKUP($R4779,Tarife!$A$2:$R$599,13,FALSE))</f>
        <v/>
      </c>
      <c r="P4779" s="38" t="str">
        <f t="shared" si="74"/>
        <v/>
      </c>
      <c r="R4779" s="100" t="str">
        <f>Zusammenzug!$C$25&amp;"-"&amp;Zusammenzug!$A$7&amp;"-"&amp;Leistungen!L4779</f>
        <v>2026-Nicht beauftragte Spitex-Organisation-</v>
      </c>
    </row>
    <row r="4780" spans="1:18" x14ac:dyDescent="0.2">
      <c r="A4780" s="95" t="str">
        <f>IF(ISBLANK('Zusatzblatt (Perigon)'!E4775),"",'Zusatzblatt (Perigon)'!E4775)</f>
        <v/>
      </c>
      <c r="B4780" s="95" t="str">
        <f>IF(ISBLANK('Zusatzblatt (Perigon)'!G4775),"",'Zusatzblatt (Perigon)'!G4775)</f>
        <v/>
      </c>
      <c r="C4780" s="96" t="str">
        <f>IF(ISBLANK('Zusatzblatt (Perigon)'!I4775),"",'Zusatzblatt (Perigon)'!I4775)</f>
        <v/>
      </c>
      <c r="D4780" s="97" t="str">
        <f>IF(ISBLANK('Zusatzblatt (Perigon)'!J4775),"",'Zusatzblatt (Perigon)'!J4775)</f>
        <v/>
      </c>
      <c r="E4780" s="64" t="str">
        <f>IF(ISBLANK('Zusatzblatt (Perigon)'!K4775),"",'Zusatzblatt (Perigon)'!K4775)</f>
        <v/>
      </c>
      <c r="F4780" s="65"/>
      <c r="G4780" s="64"/>
      <c r="H4780" s="69" t="str">
        <f>IF(ISBLANK('Zusatzblatt (Perigon)'!L4775),"",'Zusatzblatt (Perigon)'!L4775)</f>
        <v/>
      </c>
      <c r="I4780" s="69" t="str">
        <f>IF(ISBLANK('Zusatzblatt (Perigon)'!M4775),"",'Zusatzblatt (Perigon)'!M4775)</f>
        <v/>
      </c>
      <c r="J4780" s="98" t="str">
        <f>IF(ISBLANK('Zusatzblatt (Perigon)'!N4775),"",'Zusatzblatt (Perigon)'!N4775)</f>
        <v/>
      </c>
      <c r="K4780" s="99" t="str">
        <f>IF(ISBLANK('Zusatzblatt (Perigon)'!J4775),"",'Zusatzblatt (Perigon)'!T4775)</f>
        <v/>
      </c>
      <c r="L4780" s="95" t="str">
        <f>IF(ISBLANK('Zusatzblatt (Perigon)'!O4775),"",'Zusatzblatt (Perigon)'!O4775)</f>
        <v/>
      </c>
      <c r="M4780" s="95" t="str">
        <f>IF(ISBLANK('Zusatzblatt (Perigon)'!R4775),"",'Zusatzblatt (Perigon)'!R4775)</f>
        <v/>
      </c>
      <c r="N4780" s="95" t="str">
        <f>IF(ISBLANK('Zusatzblatt (Perigon)'!P4775),"",'Zusatzblatt (Perigon)'!P4775)</f>
        <v/>
      </c>
      <c r="O4780" s="38" t="str">
        <f>IF($L4780="","",VLOOKUP($R4780,Tarife!$A$2:$R$599,13,FALSE))</f>
        <v/>
      </c>
      <c r="P4780" s="38" t="str">
        <f t="shared" si="74"/>
        <v/>
      </c>
      <c r="R4780" s="100" t="str">
        <f>Zusammenzug!$C$25&amp;"-"&amp;Zusammenzug!$A$7&amp;"-"&amp;Leistungen!L4780</f>
        <v>2026-Nicht beauftragte Spitex-Organisation-</v>
      </c>
    </row>
    <row r="4781" spans="1:18" x14ac:dyDescent="0.2">
      <c r="A4781" s="95" t="str">
        <f>IF(ISBLANK('Zusatzblatt (Perigon)'!E4776),"",'Zusatzblatt (Perigon)'!E4776)</f>
        <v/>
      </c>
      <c r="B4781" s="95" t="str">
        <f>IF(ISBLANK('Zusatzblatt (Perigon)'!G4776),"",'Zusatzblatt (Perigon)'!G4776)</f>
        <v/>
      </c>
      <c r="C4781" s="96" t="str">
        <f>IF(ISBLANK('Zusatzblatt (Perigon)'!I4776),"",'Zusatzblatt (Perigon)'!I4776)</f>
        <v/>
      </c>
      <c r="D4781" s="97" t="str">
        <f>IF(ISBLANK('Zusatzblatt (Perigon)'!J4776),"",'Zusatzblatt (Perigon)'!J4776)</f>
        <v/>
      </c>
      <c r="E4781" s="64" t="str">
        <f>IF(ISBLANK('Zusatzblatt (Perigon)'!K4776),"",'Zusatzblatt (Perigon)'!K4776)</f>
        <v/>
      </c>
      <c r="F4781" s="65"/>
      <c r="G4781" s="64"/>
      <c r="H4781" s="69" t="str">
        <f>IF(ISBLANK('Zusatzblatt (Perigon)'!L4776),"",'Zusatzblatt (Perigon)'!L4776)</f>
        <v/>
      </c>
      <c r="I4781" s="69" t="str">
        <f>IF(ISBLANK('Zusatzblatt (Perigon)'!M4776),"",'Zusatzblatt (Perigon)'!M4776)</f>
        <v/>
      </c>
      <c r="J4781" s="98" t="str">
        <f>IF(ISBLANK('Zusatzblatt (Perigon)'!N4776),"",'Zusatzblatt (Perigon)'!N4776)</f>
        <v/>
      </c>
      <c r="K4781" s="99" t="str">
        <f>IF(ISBLANK('Zusatzblatt (Perigon)'!J4776),"",'Zusatzblatt (Perigon)'!T4776)</f>
        <v/>
      </c>
      <c r="L4781" s="95" t="str">
        <f>IF(ISBLANK('Zusatzblatt (Perigon)'!O4776),"",'Zusatzblatt (Perigon)'!O4776)</f>
        <v/>
      </c>
      <c r="M4781" s="95" t="str">
        <f>IF(ISBLANK('Zusatzblatt (Perigon)'!R4776),"",'Zusatzblatt (Perigon)'!R4776)</f>
        <v/>
      </c>
      <c r="N4781" s="95" t="str">
        <f>IF(ISBLANK('Zusatzblatt (Perigon)'!P4776),"",'Zusatzblatt (Perigon)'!P4776)</f>
        <v/>
      </c>
      <c r="O4781" s="38" t="str">
        <f>IF($L4781="","",VLOOKUP($R4781,Tarife!$A$2:$R$599,13,FALSE))</f>
        <v/>
      </c>
      <c r="P4781" s="38" t="str">
        <f t="shared" si="74"/>
        <v/>
      </c>
      <c r="R4781" s="100" t="str">
        <f>Zusammenzug!$C$25&amp;"-"&amp;Zusammenzug!$A$7&amp;"-"&amp;Leistungen!L4781</f>
        <v>2026-Nicht beauftragte Spitex-Organisation-</v>
      </c>
    </row>
    <row r="4782" spans="1:18" x14ac:dyDescent="0.2">
      <c r="A4782" s="95" t="str">
        <f>IF(ISBLANK('Zusatzblatt (Perigon)'!E4777),"",'Zusatzblatt (Perigon)'!E4777)</f>
        <v/>
      </c>
      <c r="B4782" s="95" t="str">
        <f>IF(ISBLANK('Zusatzblatt (Perigon)'!G4777),"",'Zusatzblatt (Perigon)'!G4777)</f>
        <v/>
      </c>
      <c r="C4782" s="96" t="str">
        <f>IF(ISBLANK('Zusatzblatt (Perigon)'!I4777),"",'Zusatzblatt (Perigon)'!I4777)</f>
        <v/>
      </c>
      <c r="D4782" s="97" t="str">
        <f>IF(ISBLANK('Zusatzblatt (Perigon)'!J4777),"",'Zusatzblatt (Perigon)'!J4777)</f>
        <v/>
      </c>
      <c r="E4782" s="64" t="str">
        <f>IF(ISBLANK('Zusatzblatt (Perigon)'!K4777),"",'Zusatzblatt (Perigon)'!K4777)</f>
        <v/>
      </c>
      <c r="F4782" s="65"/>
      <c r="G4782" s="64"/>
      <c r="H4782" s="69" t="str">
        <f>IF(ISBLANK('Zusatzblatt (Perigon)'!L4777),"",'Zusatzblatt (Perigon)'!L4777)</f>
        <v/>
      </c>
      <c r="I4782" s="69" t="str">
        <f>IF(ISBLANK('Zusatzblatt (Perigon)'!M4777),"",'Zusatzblatt (Perigon)'!M4777)</f>
        <v/>
      </c>
      <c r="J4782" s="98" t="str">
        <f>IF(ISBLANK('Zusatzblatt (Perigon)'!N4777),"",'Zusatzblatt (Perigon)'!N4777)</f>
        <v/>
      </c>
      <c r="K4782" s="99" t="str">
        <f>IF(ISBLANK('Zusatzblatt (Perigon)'!J4777),"",'Zusatzblatt (Perigon)'!T4777)</f>
        <v/>
      </c>
      <c r="L4782" s="95" t="str">
        <f>IF(ISBLANK('Zusatzblatt (Perigon)'!O4777),"",'Zusatzblatt (Perigon)'!O4777)</f>
        <v/>
      </c>
      <c r="M4782" s="95" t="str">
        <f>IF(ISBLANK('Zusatzblatt (Perigon)'!R4777),"",'Zusatzblatt (Perigon)'!R4777)</f>
        <v/>
      </c>
      <c r="N4782" s="95" t="str">
        <f>IF(ISBLANK('Zusatzblatt (Perigon)'!P4777),"",'Zusatzblatt (Perigon)'!P4777)</f>
        <v/>
      </c>
      <c r="O4782" s="38" t="str">
        <f>IF($L4782="","",VLOOKUP($R4782,Tarife!$A$2:$R$599,13,FALSE))</f>
        <v/>
      </c>
      <c r="P4782" s="38" t="str">
        <f t="shared" si="74"/>
        <v/>
      </c>
      <c r="R4782" s="100" t="str">
        <f>Zusammenzug!$C$25&amp;"-"&amp;Zusammenzug!$A$7&amp;"-"&amp;Leistungen!L4782</f>
        <v>2026-Nicht beauftragte Spitex-Organisation-</v>
      </c>
    </row>
    <row r="4783" spans="1:18" x14ac:dyDescent="0.2">
      <c r="A4783" s="95" t="str">
        <f>IF(ISBLANK('Zusatzblatt (Perigon)'!E4778),"",'Zusatzblatt (Perigon)'!E4778)</f>
        <v/>
      </c>
      <c r="B4783" s="95" t="str">
        <f>IF(ISBLANK('Zusatzblatt (Perigon)'!G4778),"",'Zusatzblatt (Perigon)'!G4778)</f>
        <v/>
      </c>
      <c r="C4783" s="96" t="str">
        <f>IF(ISBLANK('Zusatzblatt (Perigon)'!I4778),"",'Zusatzblatt (Perigon)'!I4778)</f>
        <v/>
      </c>
      <c r="D4783" s="97" t="str">
        <f>IF(ISBLANK('Zusatzblatt (Perigon)'!J4778),"",'Zusatzblatt (Perigon)'!J4778)</f>
        <v/>
      </c>
      <c r="E4783" s="64" t="str">
        <f>IF(ISBLANK('Zusatzblatt (Perigon)'!K4778),"",'Zusatzblatt (Perigon)'!K4778)</f>
        <v/>
      </c>
      <c r="F4783" s="65"/>
      <c r="G4783" s="64"/>
      <c r="H4783" s="69" t="str">
        <f>IF(ISBLANK('Zusatzblatt (Perigon)'!L4778),"",'Zusatzblatt (Perigon)'!L4778)</f>
        <v/>
      </c>
      <c r="I4783" s="69" t="str">
        <f>IF(ISBLANK('Zusatzblatt (Perigon)'!M4778),"",'Zusatzblatt (Perigon)'!M4778)</f>
        <v/>
      </c>
      <c r="J4783" s="98" t="str">
        <f>IF(ISBLANK('Zusatzblatt (Perigon)'!N4778),"",'Zusatzblatt (Perigon)'!N4778)</f>
        <v/>
      </c>
      <c r="K4783" s="99" t="str">
        <f>IF(ISBLANK('Zusatzblatt (Perigon)'!J4778),"",'Zusatzblatt (Perigon)'!T4778)</f>
        <v/>
      </c>
      <c r="L4783" s="95" t="str">
        <f>IF(ISBLANK('Zusatzblatt (Perigon)'!O4778),"",'Zusatzblatt (Perigon)'!O4778)</f>
        <v/>
      </c>
      <c r="M4783" s="95" t="str">
        <f>IF(ISBLANK('Zusatzblatt (Perigon)'!R4778),"",'Zusatzblatt (Perigon)'!R4778)</f>
        <v/>
      </c>
      <c r="N4783" s="95" t="str">
        <f>IF(ISBLANK('Zusatzblatt (Perigon)'!P4778),"",'Zusatzblatt (Perigon)'!P4778)</f>
        <v/>
      </c>
      <c r="O4783" s="38" t="str">
        <f>IF($L4783="","",VLOOKUP($R4783,Tarife!$A$2:$R$599,13,FALSE))</f>
        <v/>
      </c>
      <c r="P4783" s="38" t="str">
        <f t="shared" si="74"/>
        <v/>
      </c>
      <c r="R4783" s="100" t="str">
        <f>Zusammenzug!$C$25&amp;"-"&amp;Zusammenzug!$A$7&amp;"-"&amp;Leistungen!L4783</f>
        <v>2026-Nicht beauftragte Spitex-Organisation-</v>
      </c>
    </row>
    <row r="4784" spans="1:18" x14ac:dyDescent="0.2">
      <c r="A4784" s="95" t="str">
        <f>IF(ISBLANK('Zusatzblatt (Perigon)'!E4779),"",'Zusatzblatt (Perigon)'!E4779)</f>
        <v/>
      </c>
      <c r="B4784" s="95" t="str">
        <f>IF(ISBLANK('Zusatzblatt (Perigon)'!G4779),"",'Zusatzblatt (Perigon)'!G4779)</f>
        <v/>
      </c>
      <c r="C4784" s="96" t="str">
        <f>IF(ISBLANK('Zusatzblatt (Perigon)'!I4779),"",'Zusatzblatt (Perigon)'!I4779)</f>
        <v/>
      </c>
      <c r="D4784" s="97" t="str">
        <f>IF(ISBLANK('Zusatzblatt (Perigon)'!J4779),"",'Zusatzblatt (Perigon)'!J4779)</f>
        <v/>
      </c>
      <c r="E4784" s="64" t="str">
        <f>IF(ISBLANK('Zusatzblatt (Perigon)'!K4779),"",'Zusatzblatt (Perigon)'!K4779)</f>
        <v/>
      </c>
      <c r="F4784" s="65"/>
      <c r="G4784" s="64"/>
      <c r="H4784" s="69" t="str">
        <f>IF(ISBLANK('Zusatzblatt (Perigon)'!L4779),"",'Zusatzblatt (Perigon)'!L4779)</f>
        <v/>
      </c>
      <c r="I4784" s="69" t="str">
        <f>IF(ISBLANK('Zusatzblatt (Perigon)'!M4779),"",'Zusatzblatt (Perigon)'!M4779)</f>
        <v/>
      </c>
      <c r="J4784" s="98" t="str">
        <f>IF(ISBLANK('Zusatzblatt (Perigon)'!N4779),"",'Zusatzblatt (Perigon)'!N4779)</f>
        <v/>
      </c>
      <c r="K4784" s="99" t="str">
        <f>IF(ISBLANK('Zusatzblatt (Perigon)'!J4779),"",'Zusatzblatt (Perigon)'!T4779)</f>
        <v/>
      </c>
      <c r="L4784" s="95" t="str">
        <f>IF(ISBLANK('Zusatzblatt (Perigon)'!O4779),"",'Zusatzblatt (Perigon)'!O4779)</f>
        <v/>
      </c>
      <c r="M4784" s="95" t="str">
        <f>IF(ISBLANK('Zusatzblatt (Perigon)'!R4779),"",'Zusatzblatt (Perigon)'!R4779)</f>
        <v/>
      </c>
      <c r="N4784" s="95" t="str">
        <f>IF(ISBLANK('Zusatzblatt (Perigon)'!P4779),"",'Zusatzblatt (Perigon)'!P4779)</f>
        <v/>
      </c>
      <c r="O4784" s="38" t="str">
        <f>IF($L4784="","",VLOOKUP($R4784,Tarife!$A$2:$R$599,13,FALSE))</f>
        <v/>
      </c>
      <c r="P4784" s="38" t="str">
        <f t="shared" si="74"/>
        <v/>
      </c>
      <c r="R4784" s="100" t="str">
        <f>Zusammenzug!$C$25&amp;"-"&amp;Zusammenzug!$A$7&amp;"-"&amp;Leistungen!L4784</f>
        <v>2026-Nicht beauftragte Spitex-Organisation-</v>
      </c>
    </row>
    <row r="4785" spans="1:18" x14ac:dyDescent="0.2">
      <c r="A4785" s="95" t="str">
        <f>IF(ISBLANK('Zusatzblatt (Perigon)'!E4780),"",'Zusatzblatt (Perigon)'!E4780)</f>
        <v/>
      </c>
      <c r="B4785" s="95" t="str">
        <f>IF(ISBLANK('Zusatzblatt (Perigon)'!G4780),"",'Zusatzblatt (Perigon)'!G4780)</f>
        <v/>
      </c>
      <c r="C4785" s="96" t="str">
        <f>IF(ISBLANK('Zusatzblatt (Perigon)'!I4780),"",'Zusatzblatt (Perigon)'!I4780)</f>
        <v/>
      </c>
      <c r="D4785" s="97" t="str">
        <f>IF(ISBLANK('Zusatzblatt (Perigon)'!J4780),"",'Zusatzblatt (Perigon)'!J4780)</f>
        <v/>
      </c>
      <c r="E4785" s="64" t="str">
        <f>IF(ISBLANK('Zusatzblatt (Perigon)'!K4780),"",'Zusatzblatt (Perigon)'!K4780)</f>
        <v/>
      </c>
      <c r="F4785" s="65"/>
      <c r="G4785" s="64"/>
      <c r="H4785" s="69" t="str">
        <f>IF(ISBLANK('Zusatzblatt (Perigon)'!L4780),"",'Zusatzblatt (Perigon)'!L4780)</f>
        <v/>
      </c>
      <c r="I4785" s="69" t="str">
        <f>IF(ISBLANK('Zusatzblatt (Perigon)'!M4780),"",'Zusatzblatt (Perigon)'!M4780)</f>
        <v/>
      </c>
      <c r="J4785" s="98" t="str">
        <f>IF(ISBLANK('Zusatzblatt (Perigon)'!N4780),"",'Zusatzblatt (Perigon)'!N4780)</f>
        <v/>
      </c>
      <c r="K4785" s="99" t="str">
        <f>IF(ISBLANK('Zusatzblatt (Perigon)'!J4780),"",'Zusatzblatt (Perigon)'!T4780)</f>
        <v/>
      </c>
      <c r="L4785" s="95" t="str">
        <f>IF(ISBLANK('Zusatzblatt (Perigon)'!O4780),"",'Zusatzblatt (Perigon)'!O4780)</f>
        <v/>
      </c>
      <c r="M4785" s="95" t="str">
        <f>IF(ISBLANK('Zusatzblatt (Perigon)'!R4780),"",'Zusatzblatt (Perigon)'!R4780)</f>
        <v/>
      </c>
      <c r="N4785" s="95" t="str">
        <f>IF(ISBLANK('Zusatzblatt (Perigon)'!P4780),"",'Zusatzblatt (Perigon)'!P4780)</f>
        <v/>
      </c>
      <c r="O4785" s="38" t="str">
        <f>IF($L4785="","",VLOOKUP($R4785,Tarife!$A$2:$R$599,13,FALSE))</f>
        <v/>
      </c>
      <c r="P4785" s="38" t="str">
        <f t="shared" si="74"/>
        <v/>
      </c>
      <c r="R4785" s="100" t="str">
        <f>Zusammenzug!$C$25&amp;"-"&amp;Zusammenzug!$A$7&amp;"-"&amp;Leistungen!L4785</f>
        <v>2026-Nicht beauftragte Spitex-Organisation-</v>
      </c>
    </row>
    <row r="4786" spans="1:18" x14ac:dyDescent="0.2">
      <c r="A4786" s="95" t="str">
        <f>IF(ISBLANK('Zusatzblatt (Perigon)'!E4781),"",'Zusatzblatt (Perigon)'!E4781)</f>
        <v/>
      </c>
      <c r="B4786" s="95" t="str">
        <f>IF(ISBLANK('Zusatzblatt (Perigon)'!G4781),"",'Zusatzblatt (Perigon)'!G4781)</f>
        <v/>
      </c>
      <c r="C4786" s="96" t="str">
        <f>IF(ISBLANK('Zusatzblatt (Perigon)'!I4781),"",'Zusatzblatt (Perigon)'!I4781)</f>
        <v/>
      </c>
      <c r="D4786" s="97" t="str">
        <f>IF(ISBLANK('Zusatzblatt (Perigon)'!J4781),"",'Zusatzblatt (Perigon)'!J4781)</f>
        <v/>
      </c>
      <c r="E4786" s="64" t="str">
        <f>IF(ISBLANK('Zusatzblatt (Perigon)'!K4781),"",'Zusatzblatt (Perigon)'!K4781)</f>
        <v/>
      </c>
      <c r="F4786" s="65"/>
      <c r="G4786" s="64"/>
      <c r="H4786" s="69" t="str">
        <f>IF(ISBLANK('Zusatzblatt (Perigon)'!L4781),"",'Zusatzblatt (Perigon)'!L4781)</f>
        <v/>
      </c>
      <c r="I4786" s="69" t="str">
        <f>IF(ISBLANK('Zusatzblatt (Perigon)'!M4781),"",'Zusatzblatt (Perigon)'!M4781)</f>
        <v/>
      </c>
      <c r="J4786" s="98" t="str">
        <f>IF(ISBLANK('Zusatzblatt (Perigon)'!N4781),"",'Zusatzblatt (Perigon)'!N4781)</f>
        <v/>
      </c>
      <c r="K4786" s="99" t="str">
        <f>IF(ISBLANK('Zusatzblatt (Perigon)'!J4781),"",'Zusatzblatt (Perigon)'!T4781)</f>
        <v/>
      </c>
      <c r="L4786" s="95" t="str">
        <f>IF(ISBLANK('Zusatzblatt (Perigon)'!O4781),"",'Zusatzblatt (Perigon)'!O4781)</f>
        <v/>
      </c>
      <c r="M4786" s="95" t="str">
        <f>IF(ISBLANK('Zusatzblatt (Perigon)'!R4781),"",'Zusatzblatt (Perigon)'!R4781)</f>
        <v/>
      </c>
      <c r="N4786" s="95" t="str">
        <f>IF(ISBLANK('Zusatzblatt (Perigon)'!P4781),"",'Zusatzblatt (Perigon)'!P4781)</f>
        <v/>
      </c>
      <c r="O4786" s="38" t="str">
        <f>IF($L4786="","",VLOOKUP($R4786,Tarife!$A$2:$R$599,13,FALSE))</f>
        <v/>
      </c>
      <c r="P4786" s="38" t="str">
        <f t="shared" si="74"/>
        <v/>
      </c>
      <c r="R4786" s="100" t="str">
        <f>Zusammenzug!$C$25&amp;"-"&amp;Zusammenzug!$A$7&amp;"-"&amp;Leistungen!L4786</f>
        <v>2026-Nicht beauftragte Spitex-Organisation-</v>
      </c>
    </row>
    <row r="4787" spans="1:18" x14ac:dyDescent="0.2">
      <c r="A4787" s="95" t="str">
        <f>IF(ISBLANK('Zusatzblatt (Perigon)'!E4782),"",'Zusatzblatt (Perigon)'!E4782)</f>
        <v/>
      </c>
      <c r="B4787" s="95" t="str">
        <f>IF(ISBLANK('Zusatzblatt (Perigon)'!G4782),"",'Zusatzblatt (Perigon)'!G4782)</f>
        <v/>
      </c>
      <c r="C4787" s="96" t="str">
        <f>IF(ISBLANK('Zusatzblatt (Perigon)'!I4782),"",'Zusatzblatt (Perigon)'!I4782)</f>
        <v/>
      </c>
      <c r="D4787" s="97" t="str">
        <f>IF(ISBLANK('Zusatzblatt (Perigon)'!J4782),"",'Zusatzblatt (Perigon)'!J4782)</f>
        <v/>
      </c>
      <c r="E4787" s="64" t="str">
        <f>IF(ISBLANK('Zusatzblatt (Perigon)'!K4782),"",'Zusatzblatt (Perigon)'!K4782)</f>
        <v/>
      </c>
      <c r="F4787" s="65"/>
      <c r="G4787" s="64"/>
      <c r="H4787" s="69" t="str">
        <f>IF(ISBLANK('Zusatzblatt (Perigon)'!L4782),"",'Zusatzblatt (Perigon)'!L4782)</f>
        <v/>
      </c>
      <c r="I4787" s="69" t="str">
        <f>IF(ISBLANK('Zusatzblatt (Perigon)'!M4782),"",'Zusatzblatt (Perigon)'!M4782)</f>
        <v/>
      </c>
      <c r="J4787" s="98" t="str">
        <f>IF(ISBLANK('Zusatzblatt (Perigon)'!N4782),"",'Zusatzblatt (Perigon)'!N4782)</f>
        <v/>
      </c>
      <c r="K4787" s="99" t="str">
        <f>IF(ISBLANK('Zusatzblatt (Perigon)'!J4782),"",'Zusatzblatt (Perigon)'!T4782)</f>
        <v/>
      </c>
      <c r="L4787" s="95" t="str">
        <f>IF(ISBLANK('Zusatzblatt (Perigon)'!O4782),"",'Zusatzblatt (Perigon)'!O4782)</f>
        <v/>
      </c>
      <c r="M4787" s="95" t="str">
        <f>IF(ISBLANK('Zusatzblatt (Perigon)'!R4782),"",'Zusatzblatt (Perigon)'!R4782)</f>
        <v/>
      </c>
      <c r="N4787" s="95" t="str">
        <f>IF(ISBLANK('Zusatzblatt (Perigon)'!P4782),"",'Zusatzblatt (Perigon)'!P4782)</f>
        <v/>
      </c>
      <c r="O4787" s="38" t="str">
        <f>IF($L4787="","",VLOOKUP($R4787,Tarife!$A$2:$R$599,13,FALSE))</f>
        <v/>
      </c>
      <c r="P4787" s="38" t="str">
        <f t="shared" si="74"/>
        <v/>
      </c>
      <c r="R4787" s="100" t="str">
        <f>Zusammenzug!$C$25&amp;"-"&amp;Zusammenzug!$A$7&amp;"-"&amp;Leistungen!L4787</f>
        <v>2026-Nicht beauftragte Spitex-Organisation-</v>
      </c>
    </row>
    <row r="4788" spans="1:18" x14ac:dyDescent="0.2">
      <c r="A4788" s="95" t="str">
        <f>IF(ISBLANK('Zusatzblatt (Perigon)'!E4783),"",'Zusatzblatt (Perigon)'!E4783)</f>
        <v/>
      </c>
      <c r="B4788" s="95" t="str">
        <f>IF(ISBLANK('Zusatzblatt (Perigon)'!G4783),"",'Zusatzblatt (Perigon)'!G4783)</f>
        <v/>
      </c>
      <c r="C4788" s="96" t="str">
        <f>IF(ISBLANK('Zusatzblatt (Perigon)'!I4783),"",'Zusatzblatt (Perigon)'!I4783)</f>
        <v/>
      </c>
      <c r="D4788" s="97" t="str">
        <f>IF(ISBLANK('Zusatzblatt (Perigon)'!J4783),"",'Zusatzblatt (Perigon)'!J4783)</f>
        <v/>
      </c>
      <c r="E4788" s="64" t="str">
        <f>IF(ISBLANK('Zusatzblatt (Perigon)'!K4783),"",'Zusatzblatt (Perigon)'!K4783)</f>
        <v/>
      </c>
      <c r="F4788" s="65"/>
      <c r="G4788" s="64"/>
      <c r="H4788" s="69" t="str">
        <f>IF(ISBLANK('Zusatzblatt (Perigon)'!L4783),"",'Zusatzblatt (Perigon)'!L4783)</f>
        <v/>
      </c>
      <c r="I4788" s="69" t="str">
        <f>IF(ISBLANK('Zusatzblatt (Perigon)'!M4783),"",'Zusatzblatt (Perigon)'!M4783)</f>
        <v/>
      </c>
      <c r="J4788" s="98" t="str">
        <f>IF(ISBLANK('Zusatzblatt (Perigon)'!N4783),"",'Zusatzblatt (Perigon)'!N4783)</f>
        <v/>
      </c>
      <c r="K4788" s="99" t="str">
        <f>IF(ISBLANK('Zusatzblatt (Perigon)'!J4783),"",'Zusatzblatt (Perigon)'!T4783)</f>
        <v/>
      </c>
      <c r="L4788" s="95" t="str">
        <f>IF(ISBLANK('Zusatzblatt (Perigon)'!O4783),"",'Zusatzblatt (Perigon)'!O4783)</f>
        <v/>
      </c>
      <c r="M4788" s="95" t="str">
        <f>IF(ISBLANK('Zusatzblatt (Perigon)'!R4783),"",'Zusatzblatt (Perigon)'!R4783)</f>
        <v/>
      </c>
      <c r="N4788" s="95" t="str">
        <f>IF(ISBLANK('Zusatzblatt (Perigon)'!P4783),"",'Zusatzblatt (Perigon)'!P4783)</f>
        <v/>
      </c>
      <c r="O4788" s="38" t="str">
        <f>IF($L4788="","",VLOOKUP($R4788,Tarife!$A$2:$R$599,13,FALSE))</f>
        <v/>
      </c>
      <c r="P4788" s="38" t="str">
        <f t="shared" si="74"/>
        <v/>
      </c>
      <c r="R4788" s="100" t="str">
        <f>Zusammenzug!$C$25&amp;"-"&amp;Zusammenzug!$A$7&amp;"-"&amp;Leistungen!L4788</f>
        <v>2026-Nicht beauftragte Spitex-Organisation-</v>
      </c>
    </row>
    <row r="4789" spans="1:18" x14ac:dyDescent="0.2">
      <c r="A4789" s="95" t="str">
        <f>IF(ISBLANK('Zusatzblatt (Perigon)'!E4784),"",'Zusatzblatt (Perigon)'!E4784)</f>
        <v/>
      </c>
      <c r="B4789" s="95" t="str">
        <f>IF(ISBLANK('Zusatzblatt (Perigon)'!G4784),"",'Zusatzblatt (Perigon)'!G4784)</f>
        <v/>
      </c>
      <c r="C4789" s="96" t="str">
        <f>IF(ISBLANK('Zusatzblatt (Perigon)'!I4784),"",'Zusatzblatt (Perigon)'!I4784)</f>
        <v/>
      </c>
      <c r="D4789" s="97" t="str">
        <f>IF(ISBLANK('Zusatzblatt (Perigon)'!J4784),"",'Zusatzblatt (Perigon)'!J4784)</f>
        <v/>
      </c>
      <c r="E4789" s="64" t="str">
        <f>IF(ISBLANK('Zusatzblatt (Perigon)'!K4784),"",'Zusatzblatt (Perigon)'!K4784)</f>
        <v/>
      </c>
      <c r="F4789" s="65"/>
      <c r="G4789" s="64"/>
      <c r="H4789" s="69" t="str">
        <f>IF(ISBLANK('Zusatzblatt (Perigon)'!L4784),"",'Zusatzblatt (Perigon)'!L4784)</f>
        <v/>
      </c>
      <c r="I4789" s="69" t="str">
        <f>IF(ISBLANK('Zusatzblatt (Perigon)'!M4784),"",'Zusatzblatt (Perigon)'!M4784)</f>
        <v/>
      </c>
      <c r="J4789" s="98" t="str">
        <f>IF(ISBLANK('Zusatzblatt (Perigon)'!N4784),"",'Zusatzblatt (Perigon)'!N4784)</f>
        <v/>
      </c>
      <c r="K4789" s="99" t="str">
        <f>IF(ISBLANK('Zusatzblatt (Perigon)'!J4784),"",'Zusatzblatt (Perigon)'!T4784)</f>
        <v/>
      </c>
      <c r="L4789" s="95" t="str">
        <f>IF(ISBLANK('Zusatzblatt (Perigon)'!O4784),"",'Zusatzblatt (Perigon)'!O4784)</f>
        <v/>
      </c>
      <c r="M4789" s="95" t="str">
        <f>IF(ISBLANK('Zusatzblatt (Perigon)'!R4784),"",'Zusatzblatt (Perigon)'!R4784)</f>
        <v/>
      </c>
      <c r="N4789" s="95" t="str">
        <f>IF(ISBLANK('Zusatzblatt (Perigon)'!P4784),"",'Zusatzblatt (Perigon)'!P4784)</f>
        <v/>
      </c>
      <c r="O4789" s="38" t="str">
        <f>IF($L4789="","",VLOOKUP($R4789,Tarife!$A$2:$R$599,13,FALSE))</f>
        <v/>
      </c>
      <c r="P4789" s="38" t="str">
        <f t="shared" si="74"/>
        <v/>
      </c>
      <c r="R4789" s="100" t="str">
        <f>Zusammenzug!$C$25&amp;"-"&amp;Zusammenzug!$A$7&amp;"-"&amp;Leistungen!L4789</f>
        <v>2026-Nicht beauftragte Spitex-Organisation-</v>
      </c>
    </row>
    <row r="4790" spans="1:18" x14ac:dyDescent="0.2">
      <c r="A4790" s="95" t="str">
        <f>IF(ISBLANK('Zusatzblatt (Perigon)'!E4785),"",'Zusatzblatt (Perigon)'!E4785)</f>
        <v/>
      </c>
      <c r="B4790" s="95" t="str">
        <f>IF(ISBLANK('Zusatzblatt (Perigon)'!G4785),"",'Zusatzblatt (Perigon)'!G4785)</f>
        <v/>
      </c>
      <c r="C4790" s="96" t="str">
        <f>IF(ISBLANK('Zusatzblatt (Perigon)'!I4785),"",'Zusatzblatt (Perigon)'!I4785)</f>
        <v/>
      </c>
      <c r="D4790" s="97" t="str">
        <f>IF(ISBLANK('Zusatzblatt (Perigon)'!J4785),"",'Zusatzblatt (Perigon)'!J4785)</f>
        <v/>
      </c>
      <c r="E4790" s="64" t="str">
        <f>IF(ISBLANK('Zusatzblatt (Perigon)'!K4785),"",'Zusatzblatt (Perigon)'!K4785)</f>
        <v/>
      </c>
      <c r="F4790" s="65"/>
      <c r="G4790" s="64"/>
      <c r="H4790" s="69" t="str">
        <f>IF(ISBLANK('Zusatzblatt (Perigon)'!L4785),"",'Zusatzblatt (Perigon)'!L4785)</f>
        <v/>
      </c>
      <c r="I4790" s="69" t="str">
        <f>IF(ISBLANK('Zusatzblatt (Perigon)'!M4785),"",'Zusatzblatt (Perigon)'!M4785)</f>
        <v/>
      </c>
      <c r="J4790" s="98" t="str">
        <f>IF(ISBLANK('Zusatzblatt (Perigon)'!N4785),"",'Zusatzblatt (Perigon)'!N4785)</f>
        <v/>
      </c>
      <c r="K4790" s="99" t="str">
        <f>IF(ISBLANK('Zusatzblatt (Perigon)'!J4785),"",'Zusatzblatt (Perigon)'!T4785)</f>
        <v/>
      </c>
      <c r="L4790" s="95" t="str">
        <f>IF(ISBLANK('Zusatzblatt (Perigon)'!O4785),"",'Zusatzblatt (Perigon)'!O4785)</f>
        <v/>
      </c>
      <c r="M4790" s="95" t="str">
        <f>IF(ISBLANK('Zusatzblatt (Perigon)'!R4785),"",'Zusatzblatt (Perigon)'!R4785)</f>
        <v/>
      </c>
      <c r="N4790" s="95" t="str">
        <f>IF(ISBLANK('Zusatzblatt (Perigon)'!P4785),"",'Zusatzblatt (Perigon)'!P4785)</f>
        <v/>
      </c>
      <c r="O4790" s="38" t="str">
        <f>IF($L4790="","",VLOOKUP($R4790,Tarife!$A$2:$R$599,13,FALSE))</f>
        <v/>
      </c>
      <c r="P4790" s="38" t="str">
        <f t="shared" si="74"/>
        <v/>
      </c>
      <c r="R4790" s="100" t="str">
        <f>Zusammenzug!$C$25&amp;"-"&amp;Zusammenzug!$A$7&amp;"-"&amp;Leistungen!L4790</f>
        <v>2026-Nicht beauftragte Spitex-Organisation-</v>
      </c>
    </row>
    <row r="4791" spans="1:18" x14ac:dyDescent="0.2">
      <c r="A4791" s="95" t="str">
        <f>IF(ISBLANK('Zusatzblatt (Perigon)'!E4786),"",'Zusatzblatt (Perigon)'!E4786)</f>
        <v/>
      </c>
      <c r="B4791" s="95" t="str">
        <f>IF(ISBLANK('Zusatzblatt (Perigon)'!G4786),"",'Zusatzblatt (Perigon)'!G4786)</f>
        <v/>
      </c>
      <c r="C4791" s="96" t="str">
        <f>IF(ISBLANK('Zusatzblatt (Perigon)'!I4786),"",'Zusatzblatt (Perigon)'!I4786)</f>
        <v/>
      </c>
      <c r="D4791" s="97" t="str">
        <f>IF(ISBLANK('Zusatzblatt (Perigon)'!J4786),"",'Zusatzblatt (Perigon)'!J4786)</f>
        <v/>
      </c>
      <c r="E4791" s="64" t="str">
        <f>IF(ISBLANK('Zusatzblatt (Perigon)'!K4786),"",'Zusatzblatt (Perigon)'!K4786)</f>
        <v/>
      </c>
      <c r="F4791" s="65"/>
      <c r="G4791" s="64"/>
      <c r="H4791" s="69" t="str">
        <f>IF(ISBLANK('Zusatzblatt (Perigon)'!L4786),"",'Zusatzblatt (Perigon)'!L4786)</f>
        <v/>
      </c>
      <c r="I4791" s="69" t="str">
        <f>IF(ISBLANK('Zusatzblatt (Perigon)'!M4786),"",'Zusatzblatt (Perigon)'!M4786)</f>
        <v/>
      </c>
      <c r="J4791" s="98" t="str">
        <f>IF(ISBLANK('Zusatzblatt (Perigon)'!N4786),"",'Zusatzblatt (Perigon)'!N4786)</f>
        <v/>
      </c>
      <c r="K4791" s="99" t="str">
        <f>IF(ISBLANK('Zusatzblatt (Perigon)'!J4786),"",'Zusatzblatt (Perigon)'!T4786)</f>
        <v/>
      </c>
      <c r="L4791" s="95" t="str">
        <f>IF(ISBLANK('Zusatzblatt (Perigon)'!O4786),"",'Zusatzblatt (Perigon)'!O4786)</f>
        <v/>
      </c>
      <c r="M4791" s="95" t="str">
        <f>IF(ISBLANK('Zusatzblatt (Perigon)'!R4786),"",'Zusatzblatt (Perigon)'!R4786)</f>
        <v/>
      </c>
      <c r="N4791" s="95" t="str">
        <f>IF(ISBLANK('Zusatzblatt (Perigon)'!P4786),"",'Zusatzblatt (Perigon)'!P4786)</f>
        <v/>
      </c>
      <c r="O4791" s="38" t="str">
        <f>IF($L4791="","",VLOOKUP($R4791,Tarife!$A$2:$R$599,13,FALSE))</f>
        <v/>
      </c>
      <c r="P4791" s="38" t="str">
        <f t="shared" si="74"/>
        <v/>
      </c>
      <c r="R4791" s="100" t="str">
        <f>Zusammenzug!$C$25&amp;"-"&amp;Zusammenzug!$A$7&amp;"-"&amp;Leistungen!L4791</f>
        <v>2026-Nicht beauftragte Spitex-Organisation-</v>
      </c>
    </row>
    <row r="4792" spans="1:18" x14ac:dyDescent="0.2">
      <c r="A4792" s="95" t="str">
        <f>IF(ISBLANK('Zusatzblatt (Perigon)'!E4787),"",'Zusatzblatt (Perigon)'!E4787)</f>
        <v/>
      </c>
      <c r="B4792" s="95" t="str">
        <f>IF(ISBLANK('Zusatzblatt (Perigon)'!G4787),"",'Zusatzblatt (Perigon)'!G4787)</f>
        <v/>
      </c>
      <c r="C4792" s="96" t="str">
        <f>IF(ISBLANK('Zusatzblatt (Perigon)'!I4787),"",'Zusatzblatt (Perigon)'!I4787)</f>
        <v/>
      </c>
      <c r="D4792" s="97" t="str">
        <f>IF(ISBLANK('Zusatzblatt (Perigon)'!J4787),"",'Zusatzblatt (Perigon)'!J4787)</f>
        <v/>
      </c>
      <c r="E4792" s="64" t="str">
        <f>IF(ISBLANK('Zusatzblatt (Perigon)'!K4787),"",'Zusatzblatt (Perigon)'!K4787)</f>
        <v/>
      </c>
      <c r="F4792" s="65"/>
      <c r="G4792" s="64"/>
      <c r="H4792" s="69" t="str">
        <f>IF(ISBLANK('Zusatzblatt (Perigon)'!L4787),"",'Zusatzblatt (Perigon)'!L4787)</f>
        <v/>
      </c>
      <c r="I4792" s="69" t="str">
        <f>IF(ISBLANK('Zusatzblatt (Perigon)'!M4787),"",'Zusatzblatt (Perigon)'!M4787)</f>
        <v/>
      </c>
      <c r="J4792" s="98" t="str">
        <f>IF(ISBLANK('Zusatzblatt (Perigon)'!N4787),"",'Zusatzblatt (Perigon)'!N4787)</f>
        <v/>
      </c>
      <c r="K4792" s="99" t="str">
        <f>IF(ISBLANK('Zusatzblatt (Perigon)'!J4787),"",'Zusatzblatt (Perigon)'!T4787)</f>
        <v/>
      </c>
      <c r="L4792" s="95" t="str">
        <f>IF(ISBLANK('Zusatzblatt (Perigon)'!O4787),"",'Zusatzblatt (Perigon)'!O4787)</f>
        <v/>
      </c>
      <c r="M4792" s="95" t="str">
        <f>IF(ISBLANK('Zusatzblatt (Perigon)'!R4787),"",'Zusatzblatt (Perigon)'!R4787)</f>
        <v/>
      </c>
      <c r="N4792" s="95" t="str">
        <f>IF(ISBLANK('Zusatzblatt (Perigon)'!P4787),"",'Zusatzblatt (Perigon)'!P4787)</f>
        <v/>
      </c>
      <c r="O4792" s="38" t="str">
        <f>IF($L4792="","",VLOOKUP($R4792,Tarife!$A$2:$R$599,13,FALSE))</f>
        <v/>
      </c>
      <c r="P4792" s="38" t="str">
        <f t="shared" si="74"/>
        <v/>
      </c>
      <c r="R4792" s="100" t="str">
        <f>Zusammenzug!$C$25&amp;"-"&amp;Zusammenzug!$A$7&amp;"-"&amp;Leistungen!L4792</f>
        <v>2026-Nicht beauftragte Spitex-Organisation-</v>
      </c>
    </row>
    <row r="4793" spans="1:18" x14ac:dyDescent="0.2">
      <c r="A4793" s="95" t="str">
        <f>IF(ISBLANK('Zusatzblatt (Perigon)'!E4788),"",'Zusatzblatt (Perigon)'!E4788)</f>
        <v/>
      </c>
      <c r="B4793" s="95" t="str">
        <f>IF(ISBLANK('Zusatzblatt (Perigon)'!G4788),"",'Zusatzblatt (Perigon)'!G4788)</f>
        <v/>
      </c>
      <c r="C4793" s="96" t="str">
        <f>IF(ISBLANK('Zusatzblatt (Perigon)'!I4788),"",'Zusatzblatt (Perigon)'!I4788)</f>
        <v/>
      </c>
      <c r="D4793" s="97" t="str">
        <f>IF(ISBLANK('Zusatzblatt (Perigon)'!J4788),"",'Zusatzblatt (Perigon)'!J4788)</f>
        <v/>
      </c>
      <c r="E4793" s="64" t="str">
        <f>IF(ISBLANK('Zusatzblatt (Perigon)'!K4788),"",'Zusatzblatt (Perigon)'!K4788)</f>
        <v/>
      </c>
      <c r="F4793" s="65"/>
      <c r="G4793" s="64"/>
      <c r="H4793" s="69" t="str">
        <f>IF(ISBLANK('Zusatzblatt (Perigon)'!L4788),"",'Zusatzblatt (Perigon)'!L4788)</f>
        <v/>
      </c>
      <c r="I4793" s="69" t="str">
        <f>IF(ISBLANK('Zusatzblatt (Perigon)'!M4788),"",'Zusatzblatt (Perigon)'!M4788)</f>
        <v/>
      </c>
      <c r="J4793" s="98" t="str">
        <f>IF(ISBLANK('Zusatzblatt (Perigon)'!N4788),"",'Zusatzblatt (Perigon)'!N4788)</f>
        <v/>
      </c>
      <c r="K4793" s="99" t="str">
        <f>IF(ISBLANK('Zusatzblatt (Perigon)'!J4788),"",'Zusatzblatt (Perigon)'!T4788)</f>
        <v/>
      </c>
      <c r="L4793" s="95" t="str">
        <f>IF(ISBLANK('Zusatzblatt (Perigon)'!O4788),"",'Zusatzblatt (Perigon)'!O4788)</f>
        <v/>
      </c>
      <c r="M4793" s="95" t="str">
        <f>IF(ISBLANK('Zusatzblatt (Perigon)'!R4788),"",'Zusatzblatt (Perigon)'!R4788)</f>
        <v/>
      </c>
      <c r="N4793" s="95" t="str">
        <f>IF(ISBLANK('Zusatzblatt (Perigon)'!P4788),"",'Zusatzblatt (Perigon)'!P4788)</f>
        <v/>
      </c>
      <c r="O4793" s="38" t="str">
        <f>IF($L4793="","",VLOOKUP($R4793,Tarife!$A$2:$R$599,13,FALSE))</f>
        <v/>
      </c>
      <c r="P4793" s="38" t="str">
        <f t="shared" si="74"/>
        <v/>
      </c>
      <c r="R4793" s="100" t="str">
        <f>Zusammenzug!$C$25&amp;"-"&amp;Zusammenzug!$A$7&amp;"-"&amp;Leistungen!L4793</f>
        <v>2026-Nicht beauftragte Spitex-Organisation-</v>
      </c>
    </row>
    <row r="4794" spans="1:18" x14ac:dyDescent="0.2">
      <c r="A4794" s="95" t="str">
        <f>IF(ISBLANK('Zusatzblatt (Perigon)'!E4789),"",'Zusatzblatt (Perigon)'!E4789)</f>
        <v/>
      </c>
      <c r="B4794" s="95" t="str">
        <f>IF(ISBLANK('Zusatzblatt (Perigon)'!G4789),"",'Zusatzblatt (Perigon)'!G4789)</f>
        <v/>
      </c>
      <c r="C4794" s="96" t="str">
        <f>IF(ISBLANK('Zusatzblatt (Perigon)'!I4789),"",'Zusatzblatt (Perigon)'!I4789)</f>
        <v/>
      </c>
      <c r="D4794" s="97" t="str">
        <f>IF(ISBLANK('Zusatzblatt (Perigon)'!J4789),"",'Zusatzblatt (Perigon)'!J4789)</f>
        <v/>
      </c>
      <c r="E4794" s="64" t="str">
        <f>IF(ISBLANK('Zusatzblatt (Perigon)'!K4789),"",'Zusatzblatt (Perigon)'!K4789)</f>
        <v/>
      </c>
      <c r="F4794" s="65"/>
      <c r="G4794" s="64"/>
      <c r="H4794" s="69" t="str">
        <f>IF(ISBLANK('Zusatzblatt (Perigon)'!L4789),"",'Zusatzblatt (Perigon)'!L4789)</f>
        <v/>
      </c>
      <c r="I4794" s="69" t="str">
        <f>IF(ISBLANK('Zusatzblatt (Perigon)'!M4789),"",'Zusatzblatt (Perigon)'!M4789)</f>
        <v/>
      </c>
      <c r="J4794" s="98" t="str">
        <f>IF(ISBLANK('Zusatzblatt (Perigon)'!N4789),"",'Zusatzblatt (Perigon)'!N4789)</f>
        <v/>
      </c>
      <c r="K4794" s="99" t="str">
        <f>IF(ISBLANK('Zusatzblatt (Perigon)'!J4789),"",'Zusatzblatt (Perigon)'!T4789)</f>
        <v/>
      </c>
      <c r="L4794" s="95" t="str">
        <f>IF(ISBLANK('Zusatzblatt (Perigon)'!O4789),"",'Zusatzblatt (Perigon)'!O4789)</f>
        <v/>
      </c>
      <c r="M4794" s="95" t="str">
        <f>IF(ISBLANK('Zusatzblatt (Perigon)'!R4789),"",'Zusatzblatt (Perigon)'!R4789)</f>
        <v/>
      </c>
      <c r="N4794" s="95" t="str">
        <f>IF(ISBLANK('Zusatzblatt (Perigon)'!P4789),"",'Zusatzblatt (Perigon)'!P4789)</f>
        <v/>
      </c>
      <c r="O4794" s="38" t="str">
        <f>IF($L4794="","",VLOOKUP($R4794,Tarife!$A$2:$R$599,13,FALSE))</f>
        <v/>
      </c>
      <c r="P4794" s="38" t="str">
        <f t="shared" si="74"/>
        <v/>
      </c>
      <c r="R4794" s="100" t="str">
        <f>Zusammenzug!$C$25&amp;"-"&amp;Zusammenzug!$A$7&amp;"-"&amp;Leistungen!L4794</f>
        <v>2026-Nicht beauftragte Spitex-Organisation-</v>
      </c>
    </row>
    <row r="4795" spans="1:18" x14ac:dyDescent="0.2">
      <c r="A4795" s="95" t="str">
        <f>IF(ISBLANK('Zusatzblatt (Perigon)'!E4790),"",'Zusatzblatt (Perigon)'!E4790)</f>
        <v/>
      </c>
      <c r="B4795" s="95" t="str">
        <f>IF(ISBLANK('Zusatzblatt (Perigon)'!G4790),"",'Zusatzblatt (Perigon)'!G4790)</f>
        <v/>
      </c>
      <c r="C4795" s="96" t="str">
        <f>IF(ISBLANK('Zusatzblatt (Perigon)'!I4790),"",'Zusatzblatt (Perigon)'!I4790)</f>
        <v/>
      </c>
      <c r="D4795" s="97" t="str">
        <f>IF(ISBLANK('Zusatzblatt (Perigon)'!J4790),"",'Zusatzblatt (Perigon)'!J4790)</f>
        <v/>
      </c>
      <c r="E4795" s="64" t="str">
        <f>IF(ISBLANK('Zusatzblatt (Perigon)'!K4790),"",'Zusatzblatt (Perigon)'!K4790)</f>
        <v/>
      </c>
      <c r="F4795" s="65"/>
      <c r="G4795" s="64"/>
      <c r="H4795" s="69" t="str">
        <f>IF(ISBLANK('Zusatzblatt (Perigon)'!L4790),"",'Zusatzblatt (Perigon)'!L4790)</f>
        <v/>
      </c>
      <c r="I4795" s="69" t="str">
        <f>IF(ISBLANK('Zusatzblatt (Perigon)'!M4790),"",'Zusatzblatt (Perigon)'!M4790)</f>
        <v/>
      </c>
      <c r="J4795" s="98" t="str">
        <f>IF(ISBLANK('Zusatzblatt (Perigon)'!N4790),"",'Zusatzblatt (Perigon)'!N4790)</f>
        <v/>
      </c>
      <c r="K4795" s="99" t="str">
        <f>IF(ISBLANK('Zusatzblatt (Perigon)'!J4790),"",'Zusatzblatt (Perigon)'!T4790)</f>
        <v/>
      </c>
      <c r="L4795" s="95" t="str">
        <f>IF(ISBLANK('Zusatzblatt (Perigon)'!O4790),"",'Zusatzblatt (Perigon)'!O4790)</f>
        <v/>
      </c>
      <c r="M4795" s="95" t="str">
        <f>IF(ISBLANK('Zusatzblatt (Perigon)'!R4790),"",'Zusatzblatt (Perigon)'!R4790)</f>
        <v/>
      </c>
      <c r="N4795" s="95" t="str">
        <f>IF(ISBLANK('Zusatzblatt (Perigon)'!P4790),"",'Zusatzblatt (Perigon)'!P4790)</f>
        <v/>
      </c>
      <c r="O4795" s="38" t="str">
        <f>IF($L4795="","",VLOOKUP($R4795,Tarife!$A$2:$R$599,13,FALSE))</f>
        <v/>
      </c>
      <c r="P4795" s="38" t="str">
        <f t="shared" si="74"/>
        <v/>
      </c>
      <c r="R4795" s="100" t="str">
        <f>Zusammenzug!$C$25&amp;"-"&amp;Zusammenzug!$A$7&amp;"-"&amp;Leistungen!L4795</f>
        <v>2026-Nicht beauftragte Spitex-Organisation-</v>
      </c>
    </row>
    <row r="4796" spans="1:18" x14ac:dyDescent="0.2">
      <c r="A4796" s="95" t="str">
        <f>IF(ISBLANK('Zusatzblatt (Perigon)'!E4791),"",'Zusatzblatt (Perigon)'!E4791)</f>
        <v/>
      </c>
      <c r="B4796" s="95" t="str">
        <f>IF(ISBLANK('Zusatzblatt (Perigon)'!G4791),"",'Zusatzblatt (Perigon)'!G4791)</f>
        <v/>
      </c>
      <c r="C4796" s="96" t="str">
        <f>IF(ISBLANK('Zusatzblatt (Perigon)'!I4791),"",'Zusatzblatt (Perigon)'!I4791)</f>
        <v/>
      </c>
      <c r="D4796" s="97" t="str">
        <f>IF(ISBLANK('Zusatzblatt (Perigon)'!J4791),"",'Zusatzblatt (Perigon)'!J4791)</f>
        <v/>
      </c>
      <c r="E4796" s="64" t="str">
        <f>IF(ISBLANK('Zusatzblatt (Perigon)'!K4791),"",'Zusatzblatt (Perigon)'!K4791)</f>
        <v/>
      </c>
      <c r="F4796" s="65"/>
      <c r="G4796" s="64"/>
      <c r="H4796" s="69" t="str">
        <f>IF(ISBLANK('Zusatzblatt (Perigon)'!L4791),"",'Zusatzblatt (Perigon)'!L4791)</f>
        <v/>
      </c>
      <c r="I4796" s="69" t="str">
        <f>IF(ISBLANK('Zusatzblatt (Perigon)'!M4791),"",'Zusatzblatt (Perigon)'!M4791)</f>
        <v/>
      </c>
      <c r="J4796" s="98" t="str">
        <f>IF(ISBLANK('Zusatzblatt (Perigon)'!N4791),"",'Zusatzblatt (Perigon)'!N4791)</f>
        <v/>
      </c>
      <c r="K4796" s="99" t="str">
        <f>IF(ISBLANK('Zusatzblatt (Perigon)'!J4791),"",'Zusatzblatt (Perigon)'!T4791)</f>
        <v/>
      </c>
      <c r="L4796" s="95" t="str">
        <f>IF(ISBLANK('Zusatzblatt (Perigon)'!O4791),"",'Zusatzblatt (Perigon)'!O4791)</f>
        <v/>
      </c>
      <c r="M4796" s="95" t="str">
        <f>IF(ISBLANK('Zusatzblatt (Perigon)'!R4791),"",'Zusatzblatt (Perigon)'!R4791)</f>
        <v/>
      </c>
      <c r="N4796" s="95" t="str">
        <f>IF(ISBLANK('Zusatzblatt (Perigon)'!P4791),"",'Zusatzblatt (Perigon)'!P4791)</f>
        <v/>
      </c>
      <c r="O4796" s="38" t="str">
        <f>IF($L4796="","",VLOOKUP($R4796,Tarife!$A$2:$R$599,13,FALSE))</f>
        <v/>
      </c>
      <c r="P4796" s="38" t="str">
        <f t="shared" si="74"/>
        <v/>
      </c>
      <c r="R4796" s="100" t="str">
        <f>Zusammenzug!$C$25&amp;"-"&amp;Zusammenzug!$A$7&amp;"-"&amp;Leistungen!L4796</f>
        <v>2026-Nicht beauftragte Spitex-Organisation-</v>
      </c>
    </row>
    <row r="4797" spans="1:18" x14ac:dyDescent="0.2">
      <c r="A4797" s="95" t="str">
        <f>IF(ISBLANK('Zusatzblatt (Perigon)'!E4792),"",'Zusatzblatt (Perigon)'!E4792)</f>
        <v/>
      </c>
      <c r="B4797" s="95" t="str">
        <f>IF(ISBLANK('Zusatzblatt (Perigon)'!G4792),"",'Zusatzblatt (Perigon)'!G4792)</f>
        <v/>
      </c>
      <c r="C4797" s="96" t="str">
        <f>IF(ISBLANK('Zusatzblatt (Perigon)'!I4792),"",'Zusatzblatt (Perigon)'!I4792)</f>
        <v/>
      </c>
      <c r="D4797" s="97" t="str">
        <f>IF(ISBLANK('Zusatzblatt (Perigon)'!J4792),"",'Zusatzblatt (Perigon)'!J4792)</f>
        <v/>
      </c>
      <c r="E4797" s="64" t="str">
        <f>IF(ISBLANK('Zusatzblatt (Perigon)'!K4792),"",'Zusatzblatt (Perigon)'!K4792)</f>
        <v/>
      </c>
      <c r="F4797" s="65"/>
      <c r="G4797" s="64"/>
      <c r="H4797" s="69" t="str">
        <f>IF(ISBLANK('Zusatzblatt (Perigon)'!L4792),"",'Zusatzblatt (Perigon)'!L4792)</f>
        <v/>
      </c>
      <c r="I4797" s="69" t="str">
        <f>IF(ISBLANK('Zusatzblatt (Perigon)'!M4792),"",'Zusatzblatt (Perigon)'!M4792)</f>
        <v/>
      </c>
      <c r="J4797" s="98" t="str">
        <f>IF(ISBLANK('Zusatzblatt (Perigon)'!N4792),"",'Zusatzblatt (Perigon)'!N4792)</f>
        <v/>
      </c>
      <c r="K4797" s="99" t="str">
        <f>IF(ISBLANK('Zusatzblatt (Perigon)'!J4792),"",'Zusatzblatt (Perigon)'!T4792)</f>
        <v/>
      </c>
      <c r="L4797" s="95" t="str">
        <f>IF(ISBLANK('Zusatzblatt (Perigon)'!O4792),"",'Zusatzblatt (Perigon)'!O4792)</f>
        <v/>
      </c>
      <c r="M4797" s="95" t="str">
        <f>IF(ISBLANK('Zusatzblatt (Perigon)'!R4792),"",'Zusatzblatt (Perigon)'!R4792)</f>
        <v/>
      </c>
      <c r="N4797" s="95" t="str">
        <f>IF(ISBLANK('Zusatzblatt (Perigon)'!P4792),"",'Zusatzblatt (Perigon)'!P4792)</f>
        <v/>
      </c>
      <c r="O4797" s="38" t="str">
        <f>IF($L4797="","",VLOOKUP($R4797,Tarife!$A$2:$R$599,13,FALSE))</f>
        <v/>
      </c>
      <c r="P4797" s="38" t="str">
        <f t="shared" si="74"/>
        <v/>
      </c>
      <c r="R4797" s="100" t="str">
        <f>Zusammenzug!$C$25&amp;"-"&amp;Zusammenzug!$A$7&amp;"-"&amp;Leistungen!L4797</f>
        <v>2026-Nicht beauftragte Spitex-Organisation-</v>
      </c>
    </row>
    <row r="4798" spans="1:18" x14ac:dyDescent="0.2">
      <c r="A4798" s="95" t="str">
        <f>IF(ISBLANK('Zusatzblatt (Perigon)'!E4793),"",'Zusatzblatt (Perigon)'!E4793)</f>
        <v/>
      </c>
      <c r="B4798" s="95" t="str">
        <f>IF(ISBLANK('Zusatzblatt (Perigon)'!G4793),"",'Zusatzblatt (Perigon)'!G4793)</f>
        <v/>
      </c>
      <c r="C4798" s="96" t="str">
        <f>IF(ISBLANK('Zusatzblatt (Perigon)'!I4793),"",'Zusatzblatt (Perigon)'!I4793)</f>
        <v/>
      </c>
      <c r="D4798" s="97" t="str">
        <f>IF(ISBLANK('Zusatzblatt (Perigon)'!J4793),"",'Zusatzblatt (Perigon)'!J4793)</f>
        <v/>
      </c>
      <c r="E4798" s="64" t="str">
        <f>IF(ISBLANK('Zusatzblatt (Perigon)'!K4793),"",'Zusatzblatt (Perigon)'!K4793)</f>
        <v/>
      </c>
      <c r="F4798" s="65"/>
      <c r="G4798" s="64"/>
      <c r="H4798" s="69" t="str">
        <f>IF(ISBLANK('Zusatzblatt (Perigon)'!L4793),"",'Zusatzblatt (Perigon)'!L4793)</f>
        <v/>
      </c>
      <c r="I4798" s="69" t="str">
        <f>IF(ISBLANK('Zusatzblatt (Perigon)'!M4793),"",'Zusatzblatt (Perigon)'!M4793)</f>
        <v/>
      </c>
      <c r="J4798" s="98" t="str">
        <f>IF(ISBLANK('Zusatzblatt (Perigon)'!N4793),"",'Zusatzblatt (Perigon)'!N4793)</f>
        <v/>
      </c>
      <c r="K4798" s="99" t="str">
        <f>IF(ISBLANK('Zusatzblatt (Perigon)'!J4793),"",'Zusatzblatt (Perigon)'!T4793)</f>
        <v/>
      </c>
      <c r="L4798" s="95" t="str">
        <f>IF(ISBLANK('Zusatzblatt (Perigon)'!O4793),"",'Zusatzblatt (Perigon)'!O4793)</f>
        <v/>
      </c>
      <c r="M4798" s="95" t="str">
        <f>IF(ISBLANK('Zusatzblatt (Perigon)'!R4793),"",'Zusatzblatt (Perigon)'!R4793)</f>
        <v/>
      </c>
      <c r="N4798" s="95" t="str">
        <f>IF(ISBLANK('Zusatzblatt (Perigon)'!P4793),"",'Zusatzblatt (Perigon)'!P4793)</f>
        <v/>
      </c>
      <c r="O4798" s="38" t="str">
        <f>IF($L4798="","",VLOOKUP($R4798,Tarife!$A$2:$R$599,13,FALSE))</f>
        <v/>
      </c>
      <c r="P4798" s="38" t="str">
        <f t="shared" si="74"/>
        <v/>
      </c>
      <c r="R4798" s="100" t="str">
        <f>Zusammenzug!$C$25&amp;"-"&amp;Zusammenzug!$A$7&amp;"-"&amp;Leistungen!L4798</f>
        <v>2026-Nicht beauftragte Spitex-Organisation-</v>
      </c>
    </row>
    <row r="4799" spans="1:18" x14ac:dyDescent="0.2">
      <c r="A4799" s="95" t="str">
        <f>IF(ISBLANK('Zusatzblatt (Perigon)'!E4794),"",'Zusatzblatt (Perigon)'!E4794)</f>
        <v/>
      </c>
      <c r="B4799" s="95" t="str">
        <f>IF(ISBLANK('Zusatzblatt (Perigon)'!G4794),"",'Zusatzblatt (Perigon)'!G4794)</f>
        <v/>
      </c>
      <c r="C4799" s="96" t="str">
        <f>IF(ISBLANK('Zusatzblatt (Perigon)'!I4794),"",'Zusatzblatt (Perigon)'!I4794)</f>
        <v/>
      </c>
      <c r="D4799" s="97" t="str">
        <f>IF(ISBLANK('Zusatzblatt (Perigon)'!J4794),"",'Zusatzblatt (Perigon)'!J4794)</f>
        <v/>
      </c>
      <c r="E4799" s="64" t="str">
        <f>IF(ISBLANK('Zusatzblatt (Perigon)'!K4794),"",'Zusatzblatt (Perigon)'!K4794)</f>
        <v/>
      </c>
      <c r="F4799" s="65"/>
      <c r="G4799" s="64"/>
      <c r="H4799" s="69" t="str">
        <f>IF(ISBLANK('Zusatzblatt (Perigon)'!L4794),"",'Zusatzblatt (Perigon)'!L4794)</f>
        <v/>
      </c>
      <c r="I4799" s="69" t="str">
        <f>IF(ISBLANK('Zusatzblatt (Perigon)'!M4794),"",'Zusatzblatt (Perigon)'!M4794)</f>
        <v/>
      </c>
      <c r="J4799" s="98" t="str">
        <f>IF(ISBLANK('Zusatzblatt (Perigon)'!N4794),"",'Zusatzblatt (Perigon)'!N4794)</f>
        <v/>
      </c>
      <c r="K4799" s="99" t="str">
        <f>IF(ISBLANK('Zusatzblatt (Perigon)'!J4794),"",'Zusatzblatt (Perigon)'!T4794)</f>
        <v/>
      </c>
      <c r="L4799" s="95" t="str">
        <f>IF(ISBLANK('Zusatzblatt (Perigon)'!O4794),"",'Zusatzblatt (Perigon)'!O4794)</f>
        <v/>
      </c>
      <c r="M4799" s="95" t="str">
        <f>IF(ISBLANK('Zusatzblatt (Perigon)'!R4794),"",'Zusatzblatt (Perigon)'!R4794)</f>
        <v/>
      </c>
      <c r="N4799" s="95" t="str">
        <f>IF(ISBLANK('Zusatzblatt (Perigon)'!P4794),"",'Zusatzblatt (Perigon)'!P4794)</f>
        <v/>
      </c>
      <c r="O4799" s="38" t="str">
        <f>IF($L4799="","",VLOOKUP($R4799,Tarife!$A$2:$R$599,13,FALSE))</f>
        <v/>
      </c>
      <c r="P4799" s="38" t="str">
        <f t="shared" si="74"/>
        <v/>
      </c>
      <c r="R4799" s="100" t="str">
        <f>Zusammenzug!$C$25&amp;"-"&amp;Zusammenzug!$A$7&amp;"-"&amp;Leistungen!L4799</f>
        <v>2026-Nicht beauftragte Spitex-Organisation-</v>
      </c>
    </row>
    <row r="4800" spans="1:18" x14ac:dyDescent="0.2">
      <c r="A4800" s="95" t="str">
        <f>IF(ISBLANK('Zusatzblatt (Perigon)'!E4795),"",'Zusatzblatt (Perigon)'!E4795)</f>
        <v/>
      </c>
      <c r="B4800" s="95" t="str">
        <f>IF(ISBLANK('Zusatzblatt (Perigon)'!G4795),"",'Zusatzblatt (Perigon)'!G4795)</f>
        <v/>
      </c>
      <c r="C4800" s="96" t="str">
        <f>IF(ISBLANK('Zusatzblatt (Perigon)'!I4795),"",'Zusatzblatt (Perigon)'!I4795)</f>
        <v/>
      </c>
      <c r="D4800" s="97" t="str">
        <f>IF(ISBLANK('Zusatzblatt (Perigon)'!J4795),"",'Zusatzblatt (Perigon)'!J4795)</f>
        <v/>
      </c>
      <c r="E4800" s="64" t="str">
        <f>IF(ISBLANK('Zusatzblatt (Perigon)'!K4795),"",'Zusatzblatt (Perigon)'!K4795)</f>
        <v/>
      </c>
      <c r="F4800" s="65"/>
      <c r="G4800" s="64"/>
      <c r="H4800" s="69" t="str">
        <f>IF(ISBLANK('Zusatzblatt (Perigon)'!L4795),"",'Zusatzblatt (Perigon)'!L4795)</f>
        <v/>
      </c>
      <c r="I4800" s="69" t="str">
        <f>IF(ISBLANK('Zusatzblatt (Perigon)'!M4795),"",'Zusatzblatt (Perigon)'!M4795)</f>
        <v/>
      </c>
      <c r="J4800" s="98" t="str">
        <f>IF(ISBLANK('Zusatzblatt (Perigon)'!N4795),"",'Zusatzblatt (Perigon)'!N4795)</f>
        <v/>
      </c>
      <c r="K4800" s="99" t="str">
        <f>IF(ISBLANK('Zusatzblatt (Perigon)'!J4795),"",'Zusatzblatt (Perigon)'!T4795)</f>
        <v/>
      </c>
      <c r="L4800" s="95" t="str">
        <f>IF(ISBLANK('Zusatzblatt (Perigon)'!O4795),"",'Zusatzblatt (Perigon)'!O4795)</f>
        <v/>
      </c>
      <c r="M4800" s="95" t="str">
        <f>IF(ISBLANK('Zusatzblatt (Perigon)'!R4795),"",'Zusatzblatt (Perigon)'!R4795)</f>
        <v/>
      </c>
      <c r="N4800" s="95" t="str">
        <f>IF(ISBLANK('Zusatzblatt (Perigon)'!P4795),"",'Zusatzblatt (Perigon)'!P4795)</f>
        <v/>
      </c>
      <c r="O4800" s="38" t="str">
        <f>IF($L4800="","",VLOOKUP($R4800,Tarife!$A$2:$R$599,13,FALSE))</f>
        <v/>
      </c>
      <c r="P4800" s="38" t="str">
        <f t="shared" si="74"/>
        <v/>
      </c>
      <c r="R4800" s="100" t="str">
        <f>Zusammenzug!$C$25&amp;"-"&amp;Zusammenzug!$A$7&amp;"-"&amp;Leistungen!L4800</f>
        <v>2026-Nicht beauftragte Spitex-Organisation-</v>
      </c>
    </row>
    <row r="4801" spans="1:18" x14ac:dyDescent="0.2">
      <c r="A4801" s="95" t="str">
        <f>IF(ISBLANK('Zusatzblatt (Perigon)'!E4796),"",'Zusatzblatt (Perigon)'!E4796)</f>
        <v/>
      </c>
      <c r="B4801" s="95" t="str">
        <f>IF(ISBLANK('Zusatzblatt (Perigon)'!G4796),"",'Zusatzblatt (Perigon)'!G4796)</f>
        <v/>
      </c>
      <c r="C4801" s="96" t="str">
        <f>IF(ISBLANK('Zusatzblatt (Perigon)'!I4796),"",'Zusatzblatt (Perigon)'!I4796)</f>
        <v/>
      </c>
      <c r="D4801" s="97" t="str">
        <f>IF(ISBLANK('Zusatzblatt (Perigon)'!J4796),"",'Zusatzblatt (Perigon)'!J4796)</f>
        <v/>
      </c>
      <c r="E4801" s="64" t="str">
        <f>IF(ISBLANK('Zusatzblatt (Perigon)'!K4796),"",'Zusatzblatt (Perigon)'!K4796)</f>
        <v/>
      </c>
      <c r="F4801" s="65"/>
      <c r="G4801" s="64"/>
      <c r="H4801" s="69" t="str">
        <f>IF(ISBLANK('Zusatzblatt (Perigon)'!L4796),"",'Zusatzblatt (Perigon)'!L4796)</f>
        <v/>
      </c>
      <c r="I4801" s="69" t="str">
        <f>IF(ISBLANK('Zusatzblatt (Perigon)'!M4796),"",'Zusatzblatt (Perigon)'!M4796)</f>
        <v/>
      </c>
      <c r="J4801" s="98" t="str">
        <f>IF(ISBLANK('Zusatzblatt (Perigon)'!N4796),"",'Zusatzblatt (Perigon)'!N4796)</f>
        <v/>
      </c>
      <c r="K4801" s="99" t="str">
        <f>IF(ISBLANK('Zusatzblatt (Perigon)'!J4796),"",'Zusatzblatt (Perigon)'!T4796)</f>
        <v/>
      </c>
      <c r="L4801" s="95" t="str">
        <f>IF(ISBLANK('Zusatzblatt (Perigon)'!O4796),"",'Zusatzblatt (Perigon)'!O4796)</f>
        <v/>
      </c>
      <c r="M4801" s="95" t="str">
        <f>IF(ISBLANK('Zusatzblatt (Perigon)'!R4796),"",'Zusatzblatt (Perigon)'!R4796)</f>
        <v/>
      </c>
      <c r="N4801" s="95" t="str">
        <f>IF(ISBLANK('Zusatzblatt (Perigon)'!P4796),"",'Zusatzblatt (Perigon)'!P4796)</f>
        <v/>
      </c>
      <c r="O4801" s="38" t="str">
        <f>IF($L4801="","",VLOOKUP($R4801,Tarife!$A$2:$R$599,13,FALSE))</f>
        <v/>
      </c>
      <c r="P4801" s="38" t="str">
        <f t="shared" si="74"/>
        <v/>
      </c>
      <c r="R4801" s="100" t="str">
        <f>Zusammenzug!$C$25&amp;"-"&amp;Zusammenzug!$A$7&amp;"-"&amp;Leistungen!L4801</f>
        <v>2026-Nicht beauftragte Spitex-Organisation-</v>
      </c>
    </row>
    <row r="4802" spans="1:18" x14ac:dyDescent="0.2">
      <c r="A4802" s="95" t="str">
        <f>IF(ISBLANK('Zusatzblatt (Perigon)'!E4797),"",'Zusatzblatt (Perigon)'!E4797)</f>
        <v/>
      </c>
      <c r="B4802" s="95" t="str">
        <f>IF(ISBLANK('Zusatzblatt (Perigon)'!G4797),"",'Zusatzblatt (Perigon)'!G4797)</f>
        <v/>
      </c>
      <c r="C4802" s="96" t="str">
        <f>IF(ISBLANK('Zusatzblatt (Perigon)'!I4797),"",'Zusatzblatt (Perigon)'!I4797)</f>
        <v/>
      </c>
      <c r="D4802" s="97" t="str">
        <f>IF(ISBLANK('Zusatzblatt (Perigon)'!J4797),"",'Zusatzblatt (Perigon)'!J4797)</f>
        <v/>
      </c>
      <c r="E4802" s="64" t="str">
        <f>IF(ISBLANK('Zusatzblatt (Perigon)'!K4797),"",'Zusatzblatt (Perigon)'!K4797)</f>
        <v/>
      </c>
      <c r="F4802" s="65"/>
      <c r="G4802" s="64"/>
      <c r="H4802" s="69" t="str">
        <f>IF(ISBLANK('Zusatzblatt (Perigon)'!L4797),"",'Zusatzblatt (Perigon)'!L4797)</f>
        <v/>
      </c>
      <c r="I4802" s="69" t="str">
        <f>IF(ISBLANK('Zusatzblatt (Perigon)'!M4797),"",'Zusatzblatt (Perigon)'!M4797)</f>
        <v/>
      </c>
      <c r="J4802" s="98" t="str">
        <f>IF(ISBLANK('Zusatzblatt (Perigon)'!N4797),"",'Zusatzblatt (Perigon)'!N4797)</f>
        <v/>
      </c>
      <c r="K4802" s="99" t="str">
        <f>IF(ISBLANK('Zusatzblatt (Perigon)'!J4797),"",'Zusatzblatt (Perigon)'!T4797)</f>
        <v/>
      </c>
      <c r="L4802" s="95" t="str">
        <f>IF(ISBLANK('Zusatzblatt (Perigon)'!O4797),"",'Zusatzblatt (Perigon)'!O4797)</f>
        <v/>
      </c>
      <c r="M4802" s="95" t="str">
        <f>IF(ISBLANK('Zusatzblatt (Perigon)'!R4797),"",'Zusatzblatt (Perigon)'!R4797)</f>
        <v/>
      </c>
      <c r="N4802" s="95" t="str">
        <f>IF(ISBLANK('Zusatzblatt (Perigon)'!P4797),"",'Zusatzblatt (Perigon)'!P4797)</f>
        <v/>
      </c>
      <c r="O4802" s="38" t="str">
        <f>IF($L4802="","",VLOOKUP($R4802,Tarife!$A$2:$R$599,13,FALSE))</f>
        <v/>
      </c>
      <c r="P4802" s="38" t="str">
        <f t="shared" si="74"/>
        <v/>
      </c>
      <c r="R4802" s="100" t="str">
        <f>Zusammenzug!$C$25&amp;"-"&amp;Zusammenzug!$A$7&amp;"-"&amp;Leistungen!L4802</f>
        <v>2026-Nicht beauftragte Spitex-Organisation-</v>
      </c>
    </row>
    <row r="4803" spans="1:18" x14ac:dyDescent="0.2">
      <c r="A4803" s="95" t="str">
        <f>IF(ISBLANK('Zusatzblatt (Perigon)'!E4798),"",'Zusatzblatt (Perigon)'!E4798)</f>
        <v/>
      </c>
      <c r="B4803" s="95" t="str">
        <f>IF(ISBLANK('Zusatzblatt (Perigon)'!G4798),"",'Zusatzblatt (Perigon)'!G4798)</f>
        <v/>
      </c>
      <c r="C4803" s="96" t="str">
        <f>IF(ISBLANK('Zusatzblatt (Perigon)'!I4798),"",'Zusatzblatt (Perigon)'!I4798)</f>
        <v/>
      </c>
      <c r="D4803" s="97" t="str">
        <f>IF(ISBLANK('Zusatzblatt (Perigon)'!J4798),"",'Zusatzblatt (Perigon)'!J4798)</f>
        <v/>
      </c>
      <c r="E4803" s="64" t="str">
        <f>IF(ISBLANK('Zusatzblatt (Perigon)'!K4798),"",'Zusatzblatt (Perigon)'!K4798)</f>
        <v/>
      </c>
      <c r="F4803" s="65"/>
      <c r="G4803" s="64"/>
      <c r="H4803" s="69" t="str">
        <f>IF(ISBLANK('Zusatzblatt (Perigon)'!L4798),"",'Zusatzblatt (Perigon)'!L4798)</f>
        <v/>
      </c>
      <c r="I4803" s="69" t="str">
        <f>IF(ISBLANK('Zusatzblatt (Perigon)'!M4798),"",'Zusatzblatt (Perigon)'!M4798)</f>
        <v/>
      </c>
      <c r="J4803" s="98" t="str">
        <f>IF(ISBLANK('Zusatzblatt (Perigon)'!N4798),"",'Zusatzblatt (Perigon)'!N4798)</f>
        <v/>
      </c>
      <c r="K4803" s="99" t="str">
        <f>IF(ISBLANK('Zusatzblatt (Perigon)'!J4798),"",'Zusatzblatt (Perigon)'!T4798)</f>
        <v/>
      </c>
      <c r="L4803" s="95" t="str">
        <f>IF(ISBLANK('Zusatzblatt (Perigon)'!O4798),"",'Zusatzblatt (Perigon)'!O4798)</f>
        <v/>
      </c>
      <c r="M4803" s="95" t="str">
        <f>IF(ISBLANK('Zusatzblatt (Perigon)'!R4798),"",'Zusatzblatt (Perigon)'!R4798)</f>
        <v/>
      </c>
      <c r="N4803" s="95" t="str">
        <f>IF(ISBLANK('Zusatzblatt (Perigon)'!P4798),"",'Zusatzblatt (Perigon)'!P4798)</f>
        <v/>
      </c>
      <c r="O4803" s="38" t="str">
        <f>IF($L4803="","",VLOOKUP($R4803,Tarife!$A$2:$R$599,13,FALSE))</f>
        <v/>
      </c>
      <c r="P4803" s="38" t="str">
        <f t="shared" si="74"/>
        <v/>
      </c>
      <c r="R4803" s="100" t="str">
        <f>Zusammenzug!$C$25&amp;"-"&amp;Zusammenzug!$A$7&amp;"-"&amp;Leistungen!L4803</f>
        <v>2026-Nicht beauftragte Spitex-Organisation-</v>
      </c>
    </row>
    <row r="4804" spans="1:18" x14ac:dyDescent="0.2">
      <c r="A4804" s="95" t="str">
        <f>IF(ISBLANK('Zusatzblatt (Perigon)'!E4799),"",'Zusatzblatt (Perigon)'!E4799)</f>
        <v/>
      </c>
      <c r="B4804" s="95" t="str">
        <f>IF(ISBLANK('Zusatzblatt (Perigon)'!G4799),"",'Zusatzblatt (Perigon)'!G4799)</f>
        <v/>
      </c>
      <c r="C4804" s="96" t="str">
        <f>IF(ISBLANK('Zusatzblatt (Perigon)'!I4799),"",'Zusatzblatt (Perigon)'!I4799)</f>
        <v/>
      </c>
      <c r="D4804" s="97" t="str">
        <f>IF(ISBLANK('Zusatzblatt (Perigon)'!J4799),"",'Zusatzblatt (Perigon)'!J4799)</f>
        <v/>
      </c>
      <c r="E4804" s="64" t="str">
        <f>IF(ISBLANK('Zusatzblatt (Perigon)'!K4799),"",'Zusatzblatt (Perigon)'!K4799)</f>
        <v/>
      </c>
      <c r="F4804" s="65"/>
      <c r="G4804" s="64"/>
      <c r="H4804" s="69" t="str">
        <f>IF(ISBLANK('Zusatzblatt (Perigon)'!L4799),"",'Zusatzblatt (Perigon)'!L4799)</f>
        <v/>
      </c>
      <c r="I4804" s="69" t="str">
        <f>IF(ISBLANK('Zusatzblatt (Perigon)'!M4799),"",'Zusatzblatt (Perigon)'!M4799)</f>
        <v/>
      </c>
      <c r="J4804" s="98" t="str">
        <f>IF(ISBLANK('Zusatzblatt (Perigon)'!N4799),"",'Zusatzblatt (Perigon)'!N4799)</f>
        <v/>
      </c>
      <c r="K4804" s="99" t="str">
        <f>IF(ISBLANK('Zusatzblatt (Perigon)'!J4799),"",'Zusatzblatt (Perigon)'!T4799)</f>
        <v/>
      </c>
      <c r="L4804" s="95" t="str">
        <f>IF(ISBLANK('Zusatzblatt (Perigon)'!O4799),"",'Zusatzblatt (Perigon)'!O4799)</f>
        <v/>
      </c>
      <c r="M4804" s="95" t="str">
        <f>IF(ISBLANK('Zusatzblatt (Perigon)'!R4799),"",'Zusatzblatt (Perigon)'!R4799)</f>
        <v/>
      </c>
      <c r="N4804" s="95" t="str">
        <f>IF(ISBLANK('Zusatzblatt (Perigon)'!P4799),"",'Zusatzblatt (Perigon)'!P4799)</f>
        <v/>
      </c>
      <c r="O4804" s="38" t="str">
        <f>IF($L4804="","",VLOOKUP($R4804,Tarife!$A$2:$R$599,13,FALSE))</f>
        <v/>
      </c>
      <c r="P4804" s="38" t="str">
        <f t="shared" si="74"/>
        <v/>
      </c>
      <c r="R4804" s="100" t="str">
        <f>Zusammenzug!$C$25&amp;"-"&amp;Zusammenzug!$A$7&amp;"-"&amp;Leistungen!L4804</f>
        <v>2026-Nicht beauftragte Spitex-Organisation-</v>
      </c>
    </row>
    <row r="4805" spans="1:18" x14ac:dyDescent="0.2">
      <c r="A4805" s="95" t="str">
        <f>IF(ISBLANK('Zusatzblatt (Perigon)'!E4800),"",'Zusatzblatt (Perigon)'!E4800)</f>
        <v/>
      </c>
      <c r="B4805" s="95" t="str">
        <f>IF(ISBLANK('Zusatzblatt (Perigon)'!G4800),"",'Zusatzblatt (Perigon)'!G4800)</f>
        <v/>
      </c>
      <c r="C4805" s="96" t="str">
        <f>IF(ISBLANK('Zusatzblatt (Perigon)'!I4800),"",'Zusatzblatt (Perigon)'!I4800)</f>
        <v/>
      </c>
      <c r="D4805" s="97" t="str">
        <f>IF(ISBLANK('Zusatzblatt (Perigon)'!J4800),"",'Zusatzblatt (Perigon)'!J4800)</f>
        <v/>
      </c>
      <c r="E4805" s="64" t="str">
        <f>IF(ISBLANK('Zusatzblatt (Perigon)'!K4800),"",'Zusatzblatt (Perigon)'!K4800)</f>
        <v/>
      </c>
      <c r="F4805" s="65"/>
      <c r="G4805" s="64"/>
      <c r="H4805" s="69" t="str">
        <f>IF(ISBLANK('Zusatzblatt (Perigon)'!L4800),"",'Zusatzblatt (Perigon)'!L4800)</f>
        <v/>
      </c>
      <c r="I4805" s="69" t="str">
        <f>IF(ISBLANK('Zusatzblatt (Perigon)'!M4800),"",'Zusatzblatt (Perigon)'!M4800)</f>
        <v/>
      </c>
      <c r="J4805" s="98" t="str">
        <f>IF(ISBLANK('Zusatzblatt (Perigon)'!N4800),"",'Zusatzblatt (Perigon)'!N4800)</f>
        <v/>
      </c>
      <c r="K4805" s="99" t="str">
        <f>IF(ISBLANK('Zusatzblatt (Perigon)'!J4800),"",'Zusatzblatt (Perigon)'!T4800)</f>
        <v/>
      </c>
      <c r="L4805" s="95" t="str">
        <f>IF(ISBLANK('Zusatzblatt (Perigon)'!O4800),"",'Zusatzblatt (Perigon)'!O4800)</f>
        <v/>
      </c>
      <c r="M4805" s="95" t="str">
        <f>IF(ISBLANK('Zusatzblatt (Perigon)'!R4800),"",'Zusatzblatt (Perigon)'!R4800)</f>
        <v/>
      </c>
      <c r="N4805" s="95" t="str">
        <f>IF(ISBLANK('Zusatzblatt (Perigon)'!P4800),"",'Zusatzblatt (Perigon)'!P4800)</f>
        <v/>
      </c>
      <c r="O4805" s="38" t="str">
        <f>IF($L4805="","",VLOOKUP($R4805,Tarife!$A$2:$R$599,13,FALSE))</f>
        <v/>
      </c>
      <c r="P4805" s="38" t="str">
        <f t="shared" si="74"/>
        <v/>
      </c>
      <c r="R4805" s="100" t="str">
        <f>Zusammenzug!$C$25&amp;"-"&amp;Zusammenzug!$A$7&amp;"-"&amp;Leistungen!L4805</f>
        <v>2026-Nicht beauftragte Spitex-Organisation-</v>
      </c>
    </row>
    <row r="4806" spans="1:18" x14ac:dyDescent="0.2">
      <c r="A4806" s="95" t="str">
        <f>IF(ISBLANK('Zusatzblatt (Perigon)'!E4801),"",'Zusatzblatt (Perigon)'!E4801)</f>
        <v/>
      </c>
      <c r="B4806" s="95" t="str">
        <f>IF(ISBLANK('Zusatzblatt (Perigon)'!G4801),"",'Zusatzblatt (Perigon)'!G4801)</f>
        <v/>
      </c>
      <c r="C4806" s="96" t="str">
        <f>IF(ISBLANK('Zusatzblatt (Perigon)'!I4801),"",'Zusatzblatt (Perigon)'!I4801)</f>
        <v/>
      </c>
      <c r="D4806" s="97" t="str">
        <f>IF(ISBLANK('Zusatzblatt (Perigon)'!J4801),"",'Zusatzblatt (Perigon)'!J4801)</f>
        <v/>
      </c>
      <c r="E4806" s="64" t="str">
        <f>IF(ISBLANK('Zusatzblatt (Perigon)'!K4801),"",'Zusatzblatt (Perigon)'!K4801)</f>
        <v/>
      </c>
      <c r="F4806" s="65"/>
      <c r="G4806" s="64"/>
      <c r="H4806" s="69" t="str">
        <f>IF(ISBLANK('Zusatzblatt (Perigon)'!L4801),"",'Zusatzblatt (Perigon)'!L4801)</f>
        <v/>
      </c>
      <c r="I4806" s="69" t="str">
        <f>IF(ISBLANK('Zusatzblatt (Perigon)'!M4801),"",'Zusatzblatt (Perigon)'!M4801)</f>
        <v/>
      </c>
      <c r="J4806" s="98" t="str">
        <f>IF(ISBLANK('Zusatzblatt (Perigon)'!N4801),"",'Zusatzblatt (Perigon)'!N4801)</f>
        <v/>
      </c>
      <c r="K4806" s="99" t="str">
        <f>IF(ISBLANK('Zusatzblatt (Perigon)'!J4801),"",'Zusatzblatt (Perigon)'!T4801)</f>
        <v/>
      </c>
      <c r="L4806" s="95" t="str">
        <f>IF(ISBLANK('Zusatzblatt (Perigon)'!O4801),"",'Zusatzblatt (Perigon)'!O4801)</f>
        <v/>
      </c>
      <c r="M4806" s="95" t="str">
        <f>IF(ISBLANK('Zusatzblatt (Perigon)'!R4801),"",'Zusatzblatt (Perigon)'!R4801)</f>
        <v/>
      </c>
      <c r="N4806" s="95" t="str">
        <f>IF(ISBLANK('Zusatzblatt (Perigon)'!P4801),"",'Zusatzblatt (Perigon)'!P4801)</f>
        <v/>
      </c>
      <c r="O4806" s="38" t="str">
        <f>IF($L4806="","",VLOOKUP($R4806,Tarife!$A$2:$R$599,13,FALSE))</f>
        <v/>
      </c>
      <c r="P4806" s="38" t="str">
        <f t="shared" si="74"/>
        <v/>
      </c>
      <c r="R4806" s="100" t="str">
        <f>Zusammenzug!$C$25&amp;"-"&amp;Zusammenzug!$A$7&amp;"-"&amp;Leistungen!L4806</f>
        <v>2026-Nicht beauftragte Spitex-Organisation-</v>
      </c>
    </row>
    <row r="4807" spans="1:18" x14ac:dyDescent="0.2">
      <c r="A4807" s="95" t="str">
        <f>IF(ISBLANK('Zusatzblatt (Perigon)'!E4802),"",'Zusatzblatt (Perigon)'!E4802)</f>
        <v/>
      </c>
      <c r="B4807" s="95" t="str">
        <f>IF(ISBLANK('Zusatzblatt (Perigon)'!G4802),"",'Zusatzblatt (Perigon)'!G4802)</f>
        <v/>
      </c>
      <c r="C4807" s="96" t="str">
        <f>IF(ISBLANK('Zusatzblatt (Perigon)'!I4802),"",'Zusatzblatt (Perigon)'!I4802)</f>
        <v/>
      </c>
      <c r="D4807" s="97" t="str">
        <f>IF(ISBLANK('Zusatzblatt (Perigon)'!J4802),"",'Zusatzblatt (Perigon)'!J4802)</f>
        <v/>
      </c>
      <c r="E4807" s="64" t="str">
        <f>IF(ISBLANK('Zusatzblatt (Perigon)'!K4802),"",'Zusatzblatt (Perigon)'!K4802)</f>
        <v/>
      </c>
      <c r="F4807" s="65"/>
      <c r="G4807" s="64"/>
      <c r="H4807" s="69" t="str">
        <f>IF(ISBLANK('Zusatzblatt (Perigon)'!L4802),"",'Zusatzblatt (Perigon)'!L4802)</f>
        <v/>
      </c>
      <c r="I4807" s="69" t="str">
        <f>IF(ISBLANK('Zusatzblatt (Perigon)'!M4802),"",'Zusatzblatt (Perigon)'!M4802)</f>
        <v/>
      </c>
      <c r="J4807" s="98" t="str">
        <f>IF(ISBLANK('Zusatzblatt (Perigon)'!N4802),"",'Zusatzblatt (Perigon)'!N4802)</f>
        <v/>
      </c>
      <c r="K4807" s="99" t="str">
        <f>IF(ISBLANK('Zusatzblatt (Perigon)'!J4802),"",'Zusatzblatt (Perigon)'!T4802)</f>
        <v/>
      </c>
      <c r="L4807" s="95" t="str">
        <f>IF(ISBLANK('Zusatzblatt (Perigon)'!O4802),"",'Zusatzblatt (Perigon)'!O4802)</f>
        <v/>
      </c>
      <c r="M4807" s="95" t="str">
        <f>IF(ISBLANK('Zusatzblatt (Perigon)'!R4802),"",'Zusatzblatt (Perigon)'!R4802)</f>
        <v/>
      </c>
      <c r="N4807" s="95" t="str">
        <f>IF(ISBLANK('Zusatzblatt (Perigon)'!P4802),"",'Zusatzblatt (Perigon)'!P4802)</f>
        <v/>
      </c>
      <c r="O4807" s="38" t="str">
        <f>IF($L4807="","",VLOOKUP($R4807,Tarife!$A$2:$R$599,13,FALSE))</f>
        <v/>
      </c>
      <c r="P4807" s="38" t="str">
        <f t="shared" si="74"/>
        <v/>
      </c>
      <c r="R4807" s="100" t="str">
        <f>Zusammenzug!$C$25&amp;"-"&amp;Zusammenzug!$A$7&amp;"-"&amp;Leistungen!L4807</f>
        <v>2026-Nicht beauftragte Spitex-Organisation-</v>
      </c>
    </row>
    <row r="4808" spans="1:18" x14ac:dyDescent="0.2">
      <c r="A4808" s="95" t="str">
        <f>IF(ISBLANK('Zusatzblatt (Perigon)'!E4803),"",'Zusatzblatt (Perigon)'!E4803)</f>
        <v/>
      </c>
      <c r="B4808" s="95" t="str">
        <f>IF(ISBLANK('Zusatzblatt (Perigon)'!G4803),"",'Zusatzblatt (Perigon)'!G4803)</f>
        <v/>
      </c>
      <c r="C4808" s="96" t="str">
        <f>IF(ISBLANK('Zusatzblatt (Perigon)'!I4803),"",'Zusatzblatt (Perigon)'!I4803)</f>
        <v/>
      </c>
      <c r="D4808" s="97" t="str">
        <f>IF(ISBLANK('Zusatzblatt (Perigon)'!J4803),"",'Zusatzblatt (Perigon)'!J4803)</f>
        <v/>
      </c>
      <c r="E4808" s="64" t="str">
        <f>IF(ISBLANK('Zusatzblatt (Perigon)'!K4803),"",'Zusatzblatt (Perigon)'!K4803)</f>
        <v/>
      </c>
      <c r="F4808" s="65"/>
      <c r="G4808" s="64"/>
      <c r="H4808" s="69" t="str">
        <f>IF(ISBLANK('Zusatzblatt (Perigon)'!L4803),"",'Zusatzblatt (Perigon)'!L4803)</f>
        <v/>
      </c>
      <c r="I4808" s="69" t="str">
        <f>IF(ISBLANK('Zusatzblatt (Perigon)'!M4803),"",'Zusatzblatt (Perigon)'!M4803)</f>
        <v/>
      </c>
      <c r="J4808" s="98" t="str">
        <f>IF(ISBLANK('Zusatzblatt (Perigon)'!N4803),"",'Zusatzblatt (Perigon)'!N4803)</f>
        <v/>
      </c>
      <c r="K4808" s="99" t="str">
        <f>IF(ISBLANK('Zusatzblatt (Perigon)'!J4803),"",'Zusatzblatt (Perigon)'!T4803)</f>
        <v/>
      </c>
      <c r="L4808" s="95" t="str">
        <f>IF(ISBLANK('Zusatzblatt (Perigon)'!O4803),"",'Zusatzblatt (Perigon)'!O4803)</f>
        <v/>
      </c>
      <c r="M4808" s="95" t="str">
        <f>IF(ISBLANK('Zusatzblatt (Perigon)'!R4803),"",'Zusatzblatt (Perigon)'!R4803)</f>
        <v/>
      </c>
      <c r="N4808" s="95" t="str">
        <f>IF(ISBLANK('Zusatzblatt (Perigon)'!P4803),"",'Zusatzblatt (Perigon)'!P4803)</f>
        <v/>
      </c>
      <c r="O4808" s="38" t="str">
        <f>IF($L4808="","",VLOOKUP($R4808,Tarife!$A$2:$R$599,13,FALSE))</f>
        <v/>
      </c>
      <c r="P4808" s="38" t="str">
        <f t="shared" ref="P4808:P4871" si="75">IF(L4808="","",IF(AND($L4808="Pabe",N4808&lt;O4808),M4808*O4808,IF(N4808&lt;O4808,M4808*N4808,M4808*O4808)))</f>
        <v/>
      </c>
      <c r="R4808" s="100" t="str">
        <f>Zusammenzug!$C$25&amp;"-"&amp;Zusammenzug!$A$7&amp;"-"&amp;Leistungen!L4808</f>
        <v>2026-Nicht beauftragte Spitex-Organisation-</v>
      </c>
    </row>
    <row r="4809" spans="1:18" x14ac:dyDescent="0.2">
      <c r="A4809" s="95" t="str">
        <f>IF(ISBLANK('Zusatzblatt (Perigon)'!E4804),"",'Zusatzblatt (Perigon)'!E4804)</f>
        <v/>
      </c>
      <c r="B4809" s="95" t="str">
        <f>IF(ISBLANK('Zusatzblatt (Perigon)'!G4804),"",'Zusatzblatt (Perigon)'!G4804)</f>
        <v/>
      </c>
      <c r="C4809" s="96" t="str">
        <f>IF(ISBLANK('Zusatzblatt (Perigon)'!I4804),"",'Zusatzblatt (Perigon)'!I4804)</f>
        <v/>
      </c>
      <c r="D4809" s="97" t="str">
        <f>IF(ISBLANK('Zusatzblatt (Perigon)'!J4804),"",'Zusatzblatt (Perigon)'!J4804)</f>
        <v/>
      </c>
      <c r="E4809" s="64" t="str">
        <f>IF(ISBLANK('Zusatzblatt (Perigon)'!K4804),"",'Zusatzblatt (Perigon)'!K4804)</f>
        <v/>
      </c>
      <c r="F4809" s="65"/>
      <c r="G4809" s="64"/>
      <c r="H4809" s="69" t="str">
        <f>IF(ISBLANK('Zusatzblatt (Perigon)'!L4804),"",'Zusatzblatt (Perigon)'!L4804)</f>
        <v/>
      </c>
      <c r="I4809" s="69" t="str">
        <f>IF(ISBLANK('Zusatzblatt (Perigon)'!M4804),"",'Zusatzblatt (Perigon)'!M4804)</f>
        <v/>
      </c>
      <c r="J4809" s="98" t="str">
        <f>IF(ISBLANK('Zusatzblatt (Perigon)'!N4804),"",'Zusatzblatt (Perigon)'!N4804)</f>
        <v/>
      </c>
      <c r="K4809" s="99" t="str">
        <f>IF(ISBLANK('Zusatzblatt (Perigon)'!J4804),"",'Zusatzblatt (Perigon)'!T4804)</f>
        <v/>
      </c>
      <c r="L4809" s="95" t="str">
        <f>IF(ISBLANK('Zusatzblatt (Perigon)'!O4804),"",'Zusatzblatt (Perigon)'!O4804)</f>
        <v/>
      </c>
      <c r="M4809" s="95" t="str">
        <f>IF(ISBLANK('Zusatzblatt (Perigon)'!R4804),"",'Zusatzblatt (Perigon)'!R4804)</f>
        <v/>
      </c>
      <c r="N4809" s="95" t="str">
        <f>IF(ISBLANK('Zusatzblatt (Perigon)'!P4804),"",'Zusatzblatt (Perigon)'!P4804)</f>
        <v/>
      </c>
      <c r="O4809" s="38" t="str">
        <f>IF($L4809="","",VLOOKUP($R4809,Tarife!$A$2:$R$599,13,FALSE))</f>
        <v/>
      </c>
      <c r="P4809" s="38" t="str">
        <f t="shared" si="75"/>
        <v/>
      </c>
      <c r="R4809" s="100" t="str">
        <f>Zusammenzug!$C$25&amp;"-"&amp;Zusammenzug!$A$7&amp;"-"&amp;Leistungen!L4809</f>
        <v>2026-Nicht beauftragte Spitex-Organisation-</v>
      </c>
    </row>
    <row r="4810" spans="1:18" x14ac:dyDescent="0.2">
      <c r="A4810" s="95" t="str">
        <f>IF(ISBLANK('Zusatzblatt (Perigon)'!E4805),"",'Zusatzblatt (Perigon)'!E4805)</f>
        <v/>
      </c>
      <c r="B4810" s="95" t="str">
        <f>IF(ISBLANK('Zusatzblatt (Perigon)'!G4805),"",'Zusatzblatt (Perigon)'!G4805)</f>
        <v/>
      </c>
      <c r="C4810" s="96" t="str">
        <f>IF(ISBLANK('Zusatzblatt (Perigon)'!I4805),"",'Zusatzblatt (Perigon)'!I4805)</f>
        <v/>
      </c>
      <c r="D4810" s="97" t="str">
        <f>IF(ISBLANK('Zusatzblatt (Perigon)'!J4805),"",'Zusatzblatt (Perigon)'!J4805)</f>
        <v/>
      </c>
      <c r="E4810" s="64" t="str">
        <f>IF(ISBLANK('Zusatzblatt (Perigon)'!K4805),"",'Zusatzblatt (Perigon)'!K4805)</f>
        <v/>
      </c>
      <c r="F4810" s="65"/>
      <c r="G4810" s="64"/>
      <c r="H4810" s="69" t="str">
        <f>IF(ISBLANK('Zusatzblatt (Perigon)'!L4805),"",'Zusatzblatt (Perigon)'!L4805)</f>
        <v/>
      </c>
      <c r="I4810" s="69" t="str">
        <f>IF(ISBLANK('Zusatzblatt (Perigon)'!M4805),"",'Zusatzblatt (Perigon)'!M4805)</f>
        <v/>
      </c>
      <c r="J4810" s="98" t="str">
        <f>IF(ISBLANK('Zusatzblatt (Perigon)'!N4805),"",'Zusatzblatt (Perigon)'!N4805)</f>
        <v/>
      </c>
      <c r="K4810" s="99" t="str">
        <f>IF(ISBLANK('Zusatzblatt (Perigon)'!J4805),"",'Zusatzblatt (Perigon)'!T4805)</f>
        <v/>
      </c>
      <c r="L4810" s="95" t="str">
        <f>IF(ISBLANK('Zusatzblatt (Perigon)'!O4805),"",'Zusatzblatt (Perigon)'!O4805)</f>
        <v/>
      </c>
      <c r="M4810" s="95" t="str">
        <f>IF(ISBLANK('Zusatzblatt (Perigon)'!R4805),"",'Zusatzblatt (Perigon)'!R4805)</f>
        <v/>
      </c>
      <c r="N4810" s="95" t="str">
        <f>IF(ISBLANK('Zusatzblatt (Perigon)'!P4805),"",'Zusatzblatt (Perigon)'!P4805)</f>
        <v/>
      </c>
      <c r="O4810" s="38" t="str">
        <f>IF($L4810="","",VLOOKUP($R4810,Tarife!$A$2:$R$599,13,FALSE))</f>
        <v/>
      </c>
      <c r="P4810" s="38" t="str">
        <f t="shared" si="75"/>
        <v/>
      </c>
      <c r="R4810" s="100" t="str">
        <f>Zusammenzug!$C$25&amp;"-"&amp;Zusammenzug!$A$7&amp;"-"&amp;Leistungen!L4810</f>
        <v>2026-Nicht beauftragte Spitex-Organisation-</v>
      </c>
    </row>
    <row r="4811" spans="1:18" x14ac:dyDescent="0.2">
      <c r="A4811" s="95" t="str">
        <f>IF(ISBLANK('Zusatzblatt (Perigon)'!E4806),"",'Zusatzblatt (Perigon)'!E4806)</f>
        <v/>
      </c>
      <c r="B4811" s="95" t="str">
        <f>IF(ISBLANK('Zusatzblatt (Perigon)'!G4806),"",'Zusatzblatt (Perigon)'!G4806)</f>
        <v/>
      </c>
      <c r="C4811" s="96" t="str">
        <f>IF(ISBLANK('Zusatzblatt (Perigon)'!I4806),"",'Zusatzblatt (Perigon)'!I4806)</f>
        <v/>
      </c>
      <c r="D4811" s="97" t="str">
        <f>IF(ISBLANK('Zusatzblatt (Perigon)'!J4806),"",'Zusatzblatt (Perigon)'!J4806)</f>
        <v/>
      </c>
      <c r="E4811" s="64" t="str">
        <f>IF(ISBLANK('Zusatzblatt (Perigon)'!K4806),"",'Zusatzblatt (Perigon)'!K4806)</f>
        <v/>
      </c>
      <c r="F4811" s="65"/>
      <c r="G4811" s="64"/>
      <c r="H4811" s="69" t="str">
        <f>IF(ISBLANK('Zusatzblatt (Perigon)'!L4806),"",'Zusatzblatt (Perigon)'!L4806)</f>
        <v/>
      </c>
      <c r="I4811" s="69" t="str">
        <f>IF(ISBLANK('Zusatzblatt (Perigon)'!M4806),"",'Zusatzblatt (Perigon)'!M4806)</f>
        <v/>
      </c>
      <c r="J4811" s="98" t="str">
        <f>IF(ISBLANK('Zusatzblatt (Perigon)'!N4806),"",'Zusatzblatt (Perigon)'!N4806)</f>
        <v/>
      </c>
      <c r="K4811" s="99" t="str">
        <f>IF(ISBLANK('Zusatzblatt (Perigon)'!J4806),"",'Zusatzblatt (Perigon)'!T4806)</f>
        <v/>
      </c>
      <c r="L4811" s="95" t="str">
        <f>IF(ISBLANK('Zusatzblatt (Perigon)'!O4806),"",'Zusatzblatt (Perigon)'!O4806)</f>
        <v/>
      </c>
      <c r="M4811" s="95" t="str">
        <f>IF(ISBLANK('Zusatzblatt (Perigon)'!R4806),"",'Zusatzblatt (Perigon)'!R4806)</f>
        <v/>
      </c>
      <c r="N4811" s="95" t="str">
        <f>IF(ISBLANK('Zusatzblatt (Perigon)'!P4806),"",'Zusatzblatt (Perigon)'!P4806)</f>
        <v/>
      </c>
      <c r="O4811" s="38" t="str">
        <f>IF($L4811="","",VLOOKUP($R4811,Tarife!$A$2:$R$599,13,FALSE))</f>
        <v/>
      </c>
      <c r="P4811" s="38" t="str">
        <f t="shared" si="75"/>
        <v/>
      </c>
      <c r="R4811" s="100" t="str">
        <f>Zusammenzug!$C$25&amp;"-"&amp;Zusammenzug!$A$7&amp;"-"&amp;Leistungen!L4811</f>
        <v>2026-Nicht beauftragte Spitex-Organisation-</v>
      </c>
    </row>
    <row r="4812" spans="1:18" x14ac:dyDescent="0.2">
      <c r="A4812" s="95" t="str">
        <f>IF(ISBLANK('Zusatzblatt (Perigon)'!E4807),"",'Zusatzblatt (Perigon)'!E4807)</f>
        <v/>
      </c>
      <c r="B4812" s="95" t="str">
        <f>IF(ISBLANK('Zusatzblatt (Perigon)'!G4807),"",'Zusatzblatt (Perigon)'!G4807)</f>
        <v/>
      </c>
      <c r="C4812" s="96" t="str">
        <f>IF(ISBLANK('Zusatzblatt (Perigon)'!I4807),"",'Zusatzblatt (Perigon)'!I4807)</f>
        <v/>
      </c>
      <c r="D4812" s="97" t="str">
        <f>IF(ISBLANK('Zusatzblatt (Perigon)'!J4807),"",'Zusatzblatt (Perigon)'!J4807)</f>
        <v/>
      </c>
      <c r="E4812" s="64" t="str">
        <f>IF(ISBLANK('Zusatzblatt (Perigon)'!K4807),"",'Zusatzblatt (Perigon)'!K4807)</f>
        <v/>
      </c>
      <c r="F4812" s="65"/>
      <c r="G4812" s="64"/>
      <c r="H4812" s="69" t="str">
        <f>IF(ISBLANK('Zusatzblatt (Perigon)'!L4807),"",'Zusatzblatt (Perigon)'!L4807)</f>
        <v/>
      </c>
      <c r="I4812" s="69" t="str">
        <f>IF(ISBLANK('Zusatzblatt (Perigon)'!M4807),"",'Zusatzblatt (Perigon)'!M4807)</f>
        <v/>
      </c>
      <c r="J4812" s="98" t="str">
        <f>IF(ISBLANK('Zusatzblatt (Perigon)'!N4807),"",'Zusatzblatt (Perigon)'!N4807)</f>
        <v/>
      </c>
      <c r="K4812" s="99" t="str">
        <f>IF(ISBLANK('Zusatzblatt (Perigon)'!J4807),"",'Zusatzblatt (Perigon)'!T4807)</f>
        <v/>
      </c>
      <c r="L4812" s="95" t="str">
        <f>IF(ISBLANK('Zusatzblatt (Perigon)'!O4807),"",'Zusatzblatt (Perigon)'!O4807)</f>
        <v/>
      </c>
      <c r="M4812" s="95" t="str">
        <f>IF(ISBLANK('Zusatzblatt (Perigon)'!R4807),"",'Zusatzblatt (Perigon)'!R4807)</f>
        <v/>
      </c>
      <c r="N4812" s="95" t="str">
        <f>IF(ISBLANK('Zusatzblatt (Perigon)'!P4807),"",'Zusatzblatt (Perigon)'!P4807)</f>
        <v/>
      </c>
      <c r="O4812" s="38" t="str">
        <f>IF($L4812="","",VLOOKUP($R4812,Tarife!$A$2:$R$599,13,FALSE))</f>
        <v/>
      </c>
      <c r="P4812" s="38" t="str">
        <f t="shared" si="75"/>
        <v/>
      </c>
      <c r="R4812" s="100" t="str">
        <f>Zusammenzug!$C$25&amp;"-"&amp;Zusammenzug!$A$7&amp;"-"&amp;Leistungen!L4812</f>
        <v>2026-Nicht beauftragte Spitex-Organisation-</v>
      </c>
    </row>
    <row r="4813" spans="1:18" x14ac:dyDescent="0.2">
      <c r="A4813" s="95" t="str">
        <f>IF(ISBLANK('Zusatzblatt (Perigon)'!E4808),"",'Zusatzblatt (Perigon)'!E4808)</f>
        <v/>
      </c>
      <c r="B4813" s="95" t="str">
        <f>IF(ISBLANK('Zusatzblatt (Perigon)'!G4808),"",'Zusatzblatt (Perigon)'!G4808)</f>
        <v/>
      </c>
      <c r="C4813" s="96" t="str">
        <f>IF(ISBLANK('Zusatzblatt (Perigon)'!I4808),"",'Zusatzblatt (Perigon)'!I4808)</f>
        <v/>
      </c>
      <c r="D4813" s="97" t="str">
        <f>IF(ISBLANK('Zusatzblatt (Perigon)'!J4808),"",'Zusatzblatt (Perigon)'!J4808)</f>
        <v/>
      </c>
      <c r="E4813" s="64" t="str">
        <f>IF(ISBLANK('Zusatzblatt (Perigon)'!K4808),"",'Zusatzblatt (Perigon)'!K4808)</f>
        <v/>
      </c>
      <c r="F4813" s="65"/>
      <c r="G4813" s="64"/>
      <c r="H4813" s="69" t="str">
        <f>IF(ISBLANK('Zusatzblatt (Perigon)'!L4808),"",'Zusatzblatt (Perigon)'!L4808)</f>
        <v/>
      </c>
      <c r="I4813" s="69" t="str">
        <f>IF(ISBLANK('Zusatzblatt (Perigon)'!M4808),"",'Zusatzblatt (Perigon)'!M4808)</f>
        <v/>
      </c>
      <c r="J4813" s="98" t="str">
        <f>IF(ISBLANK('Zusatzblatt (Perigon)'!N4808),"",'Zusatzblatt (Perigon)'!N4808)</f>
        <v/>
      </c>
      <c r="K4813" s="99" t="str">
        <f>IF(ISBLANK('Zusatzblatt (Perigon)'!J4808),"",'Zusatzblatt (Perigon)'!T4808)</f>
        <v/>
      </c>
      <c r="L4813" s="95" t="str">
        <f>IF(ISBLANK('Zusatzblatt (Perigon)'!O4808),"",'Zusatzblatt (Perigon)'!O4808)</f>
        <v/>
      </c>
      <c r="M4813" s="95" t="str">
        <f>IF(ISBLANK('Zusatzblatt (Perigon)'!R4808),"",'Zusatzblatt (Perigon)'!R4808)</f>
        <v/>
      </c>
      <c r="N4813" s="95" t="str">
        <f>IF(ISBLANK('Zusatzblatt (Perigon)'!P4808),"",'Zusatzblatt (Perigon)'!P4808)</f>
        <v/>
      </c>
      <c r="O4813" s="38" t="str">
        <f>IF($L4813="","",VLOOKUP($R4813,Tarife!$A$2:$R$599,13,FALSE))</f>
        <v/>
      </c>
      <c r="P4813" s="38" t="str">
        <f t="shared" si="75"/>
        <v/>
      </c>
      <c r="R4813" s="100" t="str">
        <f>Zusammenzug!$C$25&amp;"-"&amp;Zusammenzug!$A$7&amp;"-"&amp;Leistungen!L4813</f>
        <v>2026-Nicht beauftragte Spitex-Organisation-</v>
      </c>
    </row>
    <row r="4814" spans="1:18" x14ac:dyDescent="0.2">
      <c r="A4814" s="95" t="str">
        <f>IF(ISBLANK('Zusatzblatt (Perigon)'!E4809),"",'Zusatzblatt (Perigon)'!E4809)</f>
        <v/>
      </c>
      <c r="B4814" s="95" t="str">
        <f>IF(ISBLANK('Zusatzblatt (Perigon)'!G4809),"",'Zusatzblatt (Perigon)'!G4809)</f>
        <v/>
      </c>
      <c r="C4814" s="96" t="str">
        <f>IF(ISBLANK('Zusatzblatt (Perigon)'!I4809),"",'Zusatzblatt (Perigon)'!I4809)</f>
        <v/>
      </c>
      <c r="D4814" s="97" t="str">
        <f>IF(ISBLANK('Zusatzblatt (Perigon)'!J4809),"",'Zusatzblatt (Perigon)'!J4809)</f>
        <v/>
      </c>
      <c r="E4814" s="64" t="str">
        <f>IF(ISBLANK('Zusatzblatt (Perigon)'!K4809),"",'Zusatzblatt (Perigon)'!K4809)</f>
        <v/>
      </c>
      <c r="F4814" s="65"/>
      <c r="G4814" s="64"/>
      <c r="H4814" s="69" t="str">
        <f>IF(ISBLANK('Zusatzblatt (Perigon)'!L4809),"",'Zusatzblatt (Perigon)'!L4809)</f>
        <v/>
      </c>
      <c r="I4814" s="69" t="str">
        <f>IF(ISBLANK('Zusatzblatt (Perigon)'!M4809),"",'Zusatzblatt (Perigon)'!M4809)</f>
        <v/>
      </c>
      <c r="J4814" s="98" t="str">
        <f>IF(ISBLANK('Zusatzblatt (Perigon)'!N4809),"",'Zusatzblatt (Perigon)'!N4809)</f>
        <v/>
      </c>
      <c r="K4814" s="99" t="str">
        <f>IF(ISBLANK('Zusatzblatt (Perigon)'!J4809),"",'Zusatzblatt (Perigon)'!T4809)</f>
        <v/>
      </c>
      <c r="L4814" s="95" t="str">
        <f>IF(ISBLANK('Zusatzblatt (Perigon)'!O4809),"",'Zusatzblatt (Perigon)'!O4809)</f>
        <v/>
      </c>
      <c r="M4814" s="95" t="str">
        <f>IF(ISBLANK('Zusatzblatt (Perigon)'!R4809),"",'Zusatzblatt (Perigon)'!R4809)</f>
        <v/>
      </c>
      <c r="N4814" s="95" t="str">
        <f>IF(ISBLANK('Zusatzblatt (Perigon)'!P4809),"",'Zusatzblatt (Perigon)'!P4809)</f>
        <v/>
      </c>
      <c r="O4814" s="38" t="str">
        <f>IF($L4814="","",VLOOKUP($R4814,Tarife!$A$2:$R$599,13,FALSE))</f>
        <v/>
      </c>
      <c r="P4814" s="38" t="str">
        <f t="shared" si="75"/>
        <v/>
      </c>
      <c r="R4814" s="100" t="str">
        <f>Zusammenzug!$C$25&amp;"-"&amp;Zusammenzug!$A$7&amp;"-"&amp;Leistungen!L4814</f>
        <v>2026-Nicht beauftragte Spitex-Organisation-</v>
      </c>
    </row>
    <row r="4815" spans="1:18" x14ac:dyDescent="0.2">
      <c r="A4815" s="95" t="str">
        <f>IF(ISBLANK('Zusatzblatt (Perigon)'!E4810),"",'Zusatzblatt (Perigon)'!E4810)</f>
        <v/>
      </c>
      <c r="B4815" s="95" t="str">
        <f>IF(ISBLANK('Zusatzblatt (Perigon)'!G4810),"",'Zusatzblatt (Perigon)'!G4810)</f>
        <v/>
      </c>
      <c r="C4815" s="96" t="str">
        <f>IF(ISBLANK('Zusatzblatt (Perigon)'!I4810),"",'Zusatzblatt (Perigon)'!I4810)</f>
        <v/>
      </c>
      <c r="D4815" s="97" t="str">
        <f>IF(ISBLANK('Zusatzblatt (Perigon)'!J4810),"",'Zusatzblatt (Perigon)'!J4810)</f>
        <v/>
      </c>
      <c r="E4815" s="64" t="str">
        <f>IF(ISBLANK('Zusatzblatt (Perigon)'!K4810),"",'Zusatzblatt (Perigon)'!K4810)</f>
        <v/>
      </c>
      <c r="F4815" s="65"/>
      <c r="G4815" s="64"/>
      <c r="H4815" s="69" t="str">
        <f>IF(ISBLANK('Zusatzblatt (Perigon)'!L4810),"",'Zusatzblatt (Perigon)'!L4810)</f>
        <v/>
      </c>
      <c r="I4815" s="69" t="str">
        <f>IF(ISBLANK('Zusatzblatt (Perigon)'!M4810),"",'Zusatzblatt (Perigon)'!M4810)</f>
        <v/>
      </c>
      <c r="J4815" s="98" t="str">
        <f>IF(ISBLANK('Zusatzblatt (Perigon)'!N4810),"",'Zusatzblatt (Perigon)'!N4810)</f>
        <v/>
      </c>
      <c r="K4815" s="99" t="str">
        <f>IF(ISBLANK('Zusatzblatt (Perigon)'!J4810),"",'Zusatzblatt (Perigon)'!T4810)</f>
        <v/>
      </c>
      <c r="L4815" s="95" t="str">
        <f>IF(ISBLANK('Zusatzblatt (Perigon)'!O4810),"",'Zusatzblatt (Perigon)'!O4810)</f>
        <v/>
      </c>
      <c r="M4815" s="95" t="str">
        <f>IF(ISBLANK('Zusatzblatt (Perigon)'!R4810),"",'Zusatzblatt (Perigon)'!R4810)</f>
        <v/>
      </c>
      <c r="N4815" s="95" t="str">
        <f>IF(ISBLANK('Zusatzblatt (Perigon)'!P4810),"",'Zusatzblatt (Perigon)'!P4810)</f>
        <v/>
      </c>
      <c r="O4815" s="38" t="str">
        <f>IF($L4815="","",VLOOKUP($R4815,Tarife!$A$2:$R$599,13,FALSE))</f>
        <v/>
      </c>
      <c r="P4815" s="38" t="str">
        <f t="shared" si="75"/>
        <v/>
      </c>
      <c r="R4815" s="100" t="str">
        <f>Zusammenzug!$C$25&amp;"-"&amp;Zusammenzug!$A$7&amp;"-"&amp;Leistungen!L4815</f>
        <v>2026-Nicht beauftragte Spitex-Organisation-</v>
      </c>
    </row>
    <row r="4816" spans="1:18" x14ac:dyDescent="0.2">
      <c r="A4816" s="95" t="str">
        <f>IF(ISBLANK('Zusatzblatt (Perigon)'!E4811),"",'Zusatzblatt (Perigon)'!E4811)</f>
        <v/>
      </c>
      <c r="B4816" s="95" t="str">
        <f>IF(ISBLANK('Zusatzblatt (Perigon)'!G4811),"",'Zusatzblatt (Perigon)'!G4811)</f>
        <v/>
      </c>
      <c r="C4816" s="96" t="str">
        <f>IF(ISBLANK('Zusatzblatt (Perigon)'!I4811),"",'Zusatzblatt (Perigon)'!I4811)</f>
        <v/>
      </c>
      <c r="D4816" s="97" t="str">
        <f>IF(ISBLANK('Zusatzblatt (Perigon)'!J4811),"",'Zusatzblatt (Perigon)'!J4811)</f>
        <v/>
      </c>
      <c r="E4816" s="64" t="str">
        <f>IF(ISBLANK('Zusatzblatt (Perigon)'!K4811),"",'Zusatzblatt (Perigon)'!K4811)</f>
        <v/>
      </c>
      <c r="F4816" s="65"/>
      <c r="G4816" s="64"/>
      <c r="H4816" s="69" t="str">
        <f>IF(ISBLANK('Zusatzblatt (Perigon)'!L4811),"",'Zusatzblatt (Perigon)'!L4811)</f>
        <v/>
      </c>
      <c r="I4816" s="69" t="str">
        <f>IF(ISBLANK('Zusatzblatt (Perigon)'!M4811),"",'Zusatzblatt (Perigon)'!M4811)</f>
        <v/>
      </c>
      <c r="J4816" s="98" t="str">
        <f>IF(ISBLANK('Zusatzblatt (Perigon)'!N4811),"",'Zusatzblatt (Perigon)'!N4811)</f>
        <v/>
      </c>
      <c r="K4816" s="99" t="str">
        <f>IF(ISBLANK('Zusatzblatt (Perigon)'!J4811),"",'Zusatzblatt (Perigon)'!T4811)</f>
        <v/>
      </c>
      <c r="L4816" s="95" t="str">
        <f>IF(ISBLANK('Zusatzblatt (Perigon)'!O4811),"",'Zusatzblatt (Perigon)'!O4811)</f>
        <v/>
      </c>
      <c r="M4816" s="95" t="str">
        <f>IF(ISBLANK('Zusatzblatt (Perigon)'!R4811),"",'Zusatzblatt (Perigon)'!R4811)</f>
        <v/>
      </c>
      <c r="N4816" s="95" t="str">
        <f>IF(ISBLANK('Zusatzblatt (Perigon)'!P4811),"",'Zusatzblatt (Perigon)'!P4811)</f>
        <v/>
      </c>
      <c r="O4816" s="38" t="str">
        <f>IF($L4816="","",VLOOKUP($R4816,Tarife!$A$2:$R$599,13,FALSE))</f>
        <v/>
      </c>
      <c r="P4816" s="38" t="str">
        <f t="shared" si="75"/>
        <v/>
      </c>
      <c r="R4816" s="100" t="str">
        <f>Zusammenzug!$C$25&amp;"-"&amp;Zusammenzug!$A$7&amp;"-"&amp;Leistungen!L4816</f>
        <v>2026-Nicht beauftragte Spitex-Organisation-</v>
      </c>
    </row>
    <row r="4817" spans="1:18" x14ac:dyDescent="0.2">
      <c r="A4817" s="95" t="str">
        <f>IF(ISBLANK('Zusatzblatt (Perigon)'!E4812),"",'Zusatzblatt (Perigon)'!E4812)</f>
        <v/>
      </c>
      <c r="B4817" s="95" t="str">
        <f>IF(ISBLANK('Zusatzblatt (Perigon)'!G4812),"",'Zusatzblatt (Perigon)'!G4812)</f>
        <v/>
      </c>
      <c r="C4817" s="96" t="str">
        <f>IF(ISBLANK('Zusatzblatt (Perigon)'!I4812),"",'Zusatzblatt (Perigon)'!I4812)</f>
        <v/>
      </c>
      <c r="D4817" s="97" t="str">
        <f>IF(ISBLANK('Zusatzblatt (Perigon)'!J4812),"",'Zusatzblatt (Perigon)'!J4812)</f>
        <v/>
      </c>
      <c r="E4817" s="64" t="str">
        <f>IF(ISBLANK('Zusatzblatt (Perigon)'!K4812),"",'Zusatzblatt (Perigon)'!K4812)</f>
        <v/>
      </c>
      <c r="F4817" s="65"/>
      <c r="G4817" s="64"/>
      <c r="H4817" s="69" t="str">
        <f>IF(ISBLANK('Zusatzblatt (Perigon)'!L4812),"",'Zusatzblatt (Perigon)'!L4812)</f>
        <v/>
      </c>
      <c r="I4817" s="69" t="str">
        <f>IF(ISBLANK('Zusatzblatt (Perigon)'!M4812),"",'Zusatzblatt (Perigon)'!M4812)</f>
        <v/>
      </c>
      <c r="J4817" s="98" t="str">
        <f>IF(ISBLANK('Zusatzblatt (Perigon)'!N4812),"",'Zusatzblatt (Perigon)'!N4812)</f>
        <v/>
      </c>
      <c r="K4817" s="99" t="str">
        <f>IF(ISBLANK('Zusatzblatt (Perigon)'!J4812),"",'Zusatzblatt (Perigon)'!T4812)</f>
        <v/>
      </c>
      <c r="L4817" s="95" t="str">
        <f>IF(ISBLANK('Zusatzblatt (Perigon)'!O4812),"",'Zusatzblatt (Perigon)'!O4812)</f>
        <v/>
      </c>
      <c r="M4817" s="95" t="str">
        <f>IF(ISBLANK('Zusatzblatt (Perigon)'!R4812),"",'Zusatzblatt (Perigon)'!R4812)</f>
        <v/>
      </c>
      <c r="N4817" s="95" t="str">
        <f>IF(ISBLANK('Zusatzblatt (Perigon)'!P4812),"",'Zusatzblatt (Perigon)'!P4812)</f>
        <v/>
      </c>
      <c r="O4817" s="38" t="str">
        <f>IF($L4817="","",VLOOKUP($R4817,Tarife!$A$2:$R$599,13,FALSE))</f>
        <v/>
      </c>
      <c r="P4817" s="38" t="str">
        <f t="shared" si="75"/>
        <v/>
      </c>
      <c r="R4817" s="100" t="str">
        <f>Zusammenzug!$C$25&amp;"-"&amp;Zusammenzug!$A$7&amp;"-"&amp;Leistungen!L4817</f>
        <v>2026-Nicht beauftragte Spitex-Organisation-</v>
      </c>
    </row>
    <row r="4818" spans="1:18" x14ac:dyDescent="0.2">
      <c r="A4818" s="95" t="str">
        <f>IF(ISBLANK('Zusatzblatt (Perigon)'!E4813),"",'Zusatzblatt (Perigon)'!E4813)</f>
        <v/>
      </c>
      <c r="B4818" s="95" t="str">
        <f>IF(ISBLANK('Zusatzblatt (Perigon)'!G4813),"",'Zusatzblatt (Perigon)'!G4813)</f>
        <v/>
      </c>
      <c r="C4818" s="96" t="str">
        <f>IF(ISBLANK('Zusatzblatt (Perigon)'!I4813),"",'Zusatzblatt (Perigon)'!I4813)</f>
        <v/>
      </c>
      <c r="D4818" s="97" t="str">
        <f>IF(ISBLANK('Zusatzblatt (Perigon)'!J4813),"",'Zusatzblatt (Perigon)'!J4813)</f>
        <v/>
      </c>
      <c r="E4818" s="64" t="str">
        <f>IF(ISBLANK('Zusatzblatt (Perigon)'!K4813),"",'Zusatzblatt (Perigon)'!K4813)</f>
        <v/>
      </c>
      <c r="F4818" s="65"/>
      <c r="G4818" s="64"/>
      <c r="H4818" s="69" t="str">
        <f>IF(ISBLANK('Zusatzblatt (Perigon)'!L4813),"",'Zusatzblatt (Perigon)'!L4813)</f>
        <v/>
      </c>
      <c r="I4818" s="69" t="str">
        <f>IF(ISBLANK('Zusatzblatt (Perigon)'!M4813),"",'Zusatzblatt (Perigon)'!M4813)</f>
        <v/>
      </c>
      <c r="J4818" s="98" t="str">
        <f>IF(ISBLANK('Zusatzblatt (Perigon)'!N4813),"",'Zusatzblatt (Perigon)'!N4813)</f>
        <v/>
      </c>
      <c r="K4818" s="99" t="str">
        <f>IF(ISBLANK('Zusatzblatt (Perigon)'!J4813),"",'Zusatzblatt (Perigon)'!T4813)</f>
        <v/>
      </c>
      <c r="L4818" s="95" t="str">
        <f>IF(ISBLANK('Zusatzblatt (Perigon)'!O4813),"",'Zusatzblatt (Perigon)'!O4813)</f>
        <v/>
      </c>
      <c r="M4818" s="95" t="str">
        <f>IF(ISBLANK('Zusatzblatt (Perigon)'!R4813),"",'Zusatzblatt (Perigon)'!R4813)</f>
        <v/>
      </c>
      <c r="N4818" s="95" t="str">
        <f>IF(ISBLANK('Zusatzblatt (Perigon)'!P4813),"",'Zusatzblatt (Perigon)'!P4813)</f>
        <v/>
      </c>
      <c r="O4818" s="38" t="str">
        <f>IF($L4818="","",VLOOKUP($R4818,Tarife!$A$2:$R$599,13,FALSE))</f>
        <v/>
      </c>
      <c r="P4818" s="38" t="str">
        <f t="shared" si="75"/>
        <v/>
      </c>
      <c r="R4818" s="100" t="str">
        <f>Zusammenzug!$C$25&amp;"-"&amp;Zusammenzug!$A$7&amp;"-"&amp;Leistungen!L4818</f>
        <v>2026-Nicht beauftragte Spitex-Organisation-</v>
      </c>
    </row>
    <row r="4819" spans="1:18" x14ac:dyDescent="0.2">
      <c r="A4819" s="95" t="str">
        <f>IF(ISBLANK('Zusatzblatt (Perigon)'!E4814),"",'Zusatzblatt (Perigon)'!E4814)</f>
        <v/>
      </c>
      <c r="B4819" s="95" t="str">
        <f>IF(ISBLANK('Zusatzblatt (Perigon)'!G4814),"",'Zusatzblatt (Perigon)'!G4814)</f>
        <v/>
      </c>
      <c r="C4819" s="96" t="str">
        <f>IF(ISBLANK('Zusatzblatt (Perigon)'!I4814),"",'Zusatzblatt (Perigon)'!I4814)</f>
        <v/>
      </c>
      <c r="D4819" s="97" t="str">
        <f>IF(ISBLANK('Zusatzblatt (Perigon)'!J4814),"",'Zusatzblatt (Perigon)'!J4814)</f>
        <v/>
      </c>
      <c r="E4819" s="64" t="str">
        <f>IF(ISBLANK('Zusatzblatt (Perigon)'!K4814),"",'Zusatzblatt (Perigon)'!K4814)</f>
        <v/>
      </c>
      <c r="F4819" s="65"/>
      <c r="G4819" s="64"/>
      <c r="H4819" s="69" t="str">
        <f>IF(ISBLANK('Zusatzblatt (Perigon)'!L4814),"",'Zusatzblatt (Perigon)'!L4814)</f>
        <v/>
      </c>
      <c r="I4819" s="69" t="str">
        <f>IF(ISBLANK('Zusatzblatt (Perigon)'!M4814),"",'Zusatzblatt (Perigon)'!M4814)</f>
        <v/>
      </c>
      <c r="J4819" s="98" t="str">
        <f>IF(ISBLANK('Zusatzblatt (Perigon)'!N4814),"",'Zusatzblatt (Perigon)'!N4814)</f>
        <v/>
      </c>
      <c r="K4819" s="99" t="str">
        <f>IF(ISBLANK('Zusatzblatt (Perigon)'!J4814),"",'Zusatzblatt (Perigon)'!T4814)</f>
        <v/>
      </c>
      <c r="L4819" s="95" t="str">
        <f>IF(ISBLANK('Zusatzblatt (Perigon)'!O4814),"",'Zusatzblatt (Perigon)'!O4814)</f>
        <v/>
      </c>
      <c r="M4819" s="95" t="str">
        <f>IF(ISBLANK('Zusatzblatt (Perigon)'!R4814),"",'Zusatzblatt (Perigon)'!R4814)</f>
        <v/>
      </c>
      <c r="N4819" s="95" t="str">
        <f>IF(ISBLANK('Zusatzblatt (Perigon)'!P4814),"",'Zusatzblatt (Perigon)'!P4814)</f>
        <v/>
      </c>
      <c r="O4819" s="38" t="str">
        <f>IF($L4819="","",VLOOKUP($R4819,Tarife!$A$2:$R$599,13,FALSE))</f>
        <v/>
      </c>
      <c r="P4819" s="38" t="str">
        <f t="shared" si="75"/>
        <v/>
      </c>
      <c r="R4819" s="100" t="str">
        <f>Zusammenzug!$C$25&amp;"-"&amp;Zusammenzug!$A$7&amp;"-"&amp;Leistungen!L4819</f>
        <v>2026-Nicht beauftragte Spitex-Organisation-</v>
      </c>
    </row>
    <row r="4820" spans="1:18" x14ac:dyDescent="0.2">
      <c r="A4820" s="95" t="str">
        <f>IF(ISBLANK('Zusatzblatt (Perigon)'!E4815),"",'Zusatzblatt (Perigon)'!E4815)</f>
        <v/>
      </c>
      <c r="B4820" s="95" t="str">
        <f>IF(ISBLANK('Zusatzblatt (Perigon)'!G4815),"",'Zusatzblatt (Perigon)'!G4815)</f>
        <v/>
      </c>
      <c r="C4820" s="96" t="str">
        <f>IF(ISBLANK('Zusatzblatt (Perigon)'!I4815),"",'Zusatzblatt (Perigon)'!I4815)</f>
        <v/>
      </c>
      <c r="D4820" s="97" t="str">
        <f>IF(ISBLANK('Zusatzblatt (Perigon)'!J4815),"",'Zusatzblatt (Perigon)'!J4815)</f>
        <v/>
      </c>
      <c r="E4820" s="64" t="str">
        <f>IF(ISBLANK('Zusatzblatt (Perigon)'!K4815),"",'Zusatzblatt (Perigon)'!K4815)</f>
        <v/>
      </c>
      <c r="F4820" s="65"/>
      <c r="G4820" s="64"/>
      <c r="H4820" s="69" t="str">
        <f>IF(ISBLANK('Zusatzblatt (Perigon)'!L4815),"",'Zusatzblatt (Perigon)'!L4815)</f>
        <v/>
      </c>
      <c r="I4820" s="69" t="str">
        <f>IF(ISBLANK('Zusatzblatt (Perigon)'!M4815),"",'Zusatzblatt (Perigon)'!M4815)</f>
        <v/>
      </c>
      <c r="J4820" s="98" t="str">
        <f>IF(ISBLANK('Zusatzblatt (Perigon)'!N4815),"",'Zusatzblatt (Perigon)'!N4815)</f>
        <v/>
      </c>
      <c r="K4820" s="99" t="str">
        <f>IF(ISBLANK('Zusatzblatt (Perigon)'!J4815),"",'Zusatzblatt (Perigon)'!T4815)</f>
        <v/>
      </c>
      <c r="L4820" s="95" t="str">
        <f>IF(ISBLANK('Zusatzblatt (Perigon)'!O4815),"",'Zusatzblatt (Perigon)'!O4815)</f>
        <v/>
      </c>
      <c r="M4820" s="95" t="str">
        <f>IF(ISBLANK('Zusatzblatt (Perigon)'!R4815),"",'Zusatzblatt (Perigon)'!R4815)</f>
        <v/>
      </c>
      <c r="N4820" s="95" t="str">
        <f>IF(ISBLANK('Zusatzblatt (Perigon)'!P4815),"",'Zusatzblatt (Perigon)'!P4815)</f>
        <v/>
      </c>
      <c r="O4820" s="38" t="str">
        <f>IF($L4820="","",VLOOKUP($R4820,Tarife!$A$2:$R$599,13,FALSE))</f>
        <v/>
      </c>
      <c r="P4820" s="38" t="str">
        <f t="shared" si="75"/>
        <v/>
      </c>
      <c r="R4820" s="100" t="str">
        <f>Zusammenzug!$C$25&amp;"-"&amp;Zusammenzug!$A$7&amp;"-"&amp;Leistungen!L4820</f>
        <v>2026-Nicht beauftragte Spitex-Organisation-</v>
      </c>
    </row>
    <row r="4821" spans="1:18" x14ac:dyDescent="0.2">
      <c r="A4821" s="95" t="str">
        <f>IF(ISBLANK('Zusatzblatt (Perigon)'!E4816),"",'Zusatzblatt (Perigon)'!E4816)</f>
        <v/>
      </c>
      <c r="B4821" s="95" t="str">
        <f>IF(ISBLANK('Zusatzblatt (Perigon)'!G4816),"",'Zusatzblatt (Perigon)'!G4816)</f>
        <v/>
      </c>
      <c r="C4821" s="96" t="str">
        <f>IF(ISBLANK('Zusatzblatt (Perigon)'!I4816),"",'Zusatzblatt (Perigon)'!I4816)</f>
        <v/>
      </c>
      <c r="D4821" s="97" t="str">
        <f>IF(ISBLANK('Zusatzblatt (Perigon)'!J4816),"",'Zusatzblatt (Perigon)'!J4816)</f>
        <v/>
      </c>
      <c r="E4821" s="64" t="str">
        <f>IF(ISBLANK('Zusatzblatt (Perigon)'!K4816),"",'Zusatzblatt (Perigon)'!K4816)</f>
        <v/>
      </c>
      <c r="F4821" s="65"/>
      <c r="G4821" s="64"/>
      <c r="H4821" s="69" t="str">
        <f>IF(ISBLANK('Zusatzblatt (Perigon)'!L4816),"",'Zusatzblatt (Perigon)'!L4816)</f>
        <v/>
      </c>
      <c r="I4821" s="69" t="str">
        <f>IF(ISBLANK('Zusatzblatt (Perigon)'!M4816),"",'Zusatzblatt (Perigon)'!M4816)</f>
        <v/>
      </c>
      <c r="J4821" s="98" t="str">
        <f>IF(ISBLANK('Zusatzblatt (Perigon)'!N4816),"",'Zusatzblatt (Perigon)'!N4816)</f>
        <v/>
      </c>
      <c r="K4821" s="99" t="str">
        <f>IF(ISBLANK('Zusatzblatt (Perigon)'!J4816),"",'Zusatzblatt (Perigon)'!T4816)</f>
        <v/>
      </c>
      <c r="L4821" s="95" t="str">
        <f>IF(ISBLANK('Zusatzblatt (Perigon)'!O4816),"",'Zusatzblatt (Perigon)'!O4816)</f>
        <v/>
      </c>
      <c r="M4821" s="95" t="str">
        <f>IF(ISBLANK('Zusatzblatt (Perigon)'!R4816),"",'Zusatzblatt (Perigon)'!R4816)</f>
        <v/>
      </c>
      <c r="N4821" s="95" t="str">
        <f>IF(ISBLANK('Zusatzblatt (Perigon)'!P4816),"",'Zusatzblatt (Perigon)'!P4816)</f>
        <v/>
      </c>
      <c r="O4821" s="38" t="str">
        <f>IF($L4821="","",VLOOKUP($R4821,Tarife!$A$2:$R$599,13,FALSE))</f>
        <v/>
      </c>
      <c r="P4821" s="38" t="str">
        <f t="shared" si="75"/>
        <v/>
      </c>
      <c r="R4821" s="100" t="str">
        <f>Zusammenzug!$C$25&amp;"-"&amp;Zusammenzug!$A$7&amp;"-"&amp;Leistungen!L4821</f>
        <v>2026-Nicht beauftragte Spitex-Organisation-</v>
      </c>
    </row>
    <row r="4822" spans="1:18" x14ac:dyDescent="0.2">
      <c r="A4822" s="95" t="str">
        <f>IF(ISBLANK('Zusatzblatt (Perigon)'!E4817),"",'Zusatzblatt (Perigon)'!E4817)</f>
        <v/>
      </c>
      <c r="B4822" s="95" t="str">
        <f>IF(ISBLANK('Zusatzblatt (Perigon)'!G4817),"",'Zusatzblatt (Perigon)'!G4817)</f>
        <v/>
      </c>
      <c r="C4822" s="96" t="str">
        <f>IF(ISBLANK('Zusatzblatt (Perigon)'!I4817),"",'Zusatzblatt (Perigon)'!I4817)</f>
        <v/>
      </c>
      <c r="D4822" s="97" t="str">
        <f>IF(ISBLANK('Zusatzblatt (Perigon)'!J4817),"",'Zusatzblatt (Perigon)'!J4817)</f>
        <v/>
      </c>
      <c r="E4822" s="64" t="str">
        <f>IF(ISBLANK('Zusatzblatt (Perigon)'!K4817),"",'Zusatzblatt (Perigon)'!K4817)</f>
        <v/>
      </c>
      <c r="F4822" s="65"/>
      <c r="G4822" s="64"/>
      <c r="H4822" s="69" t="str">
        <f>IF(ISBLANK('Zusatzblatt (Perigon)'!L4817),"",'Zusatzblatt (Perigon)'!L4817)</f>
        <v/>
      </c>
      <c r="I4822" s="69" t="str">
        <f>IF(ISBLANK('Zusatzblatt (Perigon)'!M4817),"",'Zusatzblatt (Perigon)'!M4817)</f>
        <v/>
      </c>
      <c r="J4822" s="98" t="str">
        <f>IF(ISBLANK('Zusatzblatt (Perigon)'!N4817),"",'Zusatzblatt (Perigon)'!N4817)</f>
        <v/>
      </c>
      <c r="K4822" s="99" t="str">
        <f>IF(ISBLANK('Zusatzblatt (Perigon)'!J4817),"",'Zusatzblatt (Perigon)'!T4817)</f>
        <v/>
      </c>
      <c r="L4822" s="95" t="str">
        <f>IF(ISBLANK('Zusatzblatt (Perigon)'!O4817),"",'Zusatzblatt (Perigon)'!O4817)</f>
        <v/>
      </c>
      <c r="M4822" s="95" t="str">
        <f>IF(ISBLANK('Zusatzblatt (Perigon)'!R4817),"",'Zusatzblatt (Perigon)'!R4817)</f>
        <v/>
      </c>
      <c r="N4822" s="95" t="str">
        <f>IF(ISBLANK('Zusatzblatt (Perigon)'!P4817),"",'Zusatzblatt (Perigon)'!P4817)</f>
        <v/>
      </c>
      <c r="O4822" s="38" t="str">
        <f>IF($L4822="","",VLOOKUP($R4822,Tarife!$A$2:$R$599,13,FALSE))</f>
        <v/>
      </c>
      <c r="P4822" s="38" t="str">
        <f t="shared" si="75"/>
        <v/>
      </c>
      <c r="R4822" s="100" t="str">
        <f>Zusammenzug!$C$25&amp;"-"&amp;Zusammenzug!$A$7&amp;"-"&amp;Leistungen!L4822</f>
        <v>2026-Nicht beauftragte Spitex-Organisation-</v>
      </c>
    </row>
    <row r="4823" spans="1:18" x14ac:dyDescent="0.2">
      <c r="A4823" s="95" t="str">
        <f>IF(ISBLANK('Zusatzblatt (Perigon)'!E4818),"",'Zusatzblatt (Perigon)'!E4818)</f>
        <v/>
      </c>
      <c r="B4823" s="95" t="str">
        <f>IF(ISBLANK('Zusatzblatt (Perigon)'!G4818),"",'Zusatzblatt (Perigon)'!G4818)</f>
        <v/>
      </c>
      <c r="C4823" s="96" t="str">
        <f>IF(ISBLANK('Zusatzblatt (Perigon)'!I4818),"",'Zusatzblatt (Perigon)'!I4818)</f>
        <v/>
      </c>
      <c r="D4823" s="97" t="str">
        <f>IF(ISBLANK('Zusatzblatt (Perigon)'!J4818),"",'Zusatzblatt (Perigon)'!J4818)</f>
        <v/>
      </c>
      <c r="E4823" s="64" t="str">
        <f>IF(ISBLANK('Zusatzblatt (Perigon)'!K4818),"",'Zusatzblatt (Perigon)'!K4818)</f>
        <v/>
      </c>
      <c r="F4823" s="65"/>
      <c r="G4823" s="64"/>
      <c r="H4823" s="69" t="str">
        <f>IF(ISBLANK('Zusatzblatt (Perigon)'!L4818),"",'Zusatzblatt (Perigon)'!L4818)</f>
        <v/>
      </c>
      <c r="I4823" s="69" t="str">
        <f>IF(ISBLANK('Zusatzblatt (Perigon)'!M4818),"",'Zusatzblatt (Perigon)'!M4818)</f>
        <v/>
      </c>
      <c r="J4823" s="98" t="str">
        <f>IF(ISBLANK('Zusatzblatt (Perigon)'!N4818),"",'Zusatzblatt (Perigon)'!N4818)</f>
        <v/>
      </c>
      <c r="K4823" s="99" t="str">
        <f>IF(ISBLANK('Zusatzblatt (Perigon)'!J4818),"",'Zusatzblatt (Perigon)'!T4818)</f>
        <v/>
      </c>
      <c r="L4823" s="95" t="str">
        <f>IF(ISBLANK('Zusatzblatt (Perigon)'!O4818),"",'Zusatzblatt (Perigon)'!O4818)</f>
        <v/>
      </c>
      <c r="M4823" s="95" t="str">
        <f>IF(ISBLANK('Zusatzblatt (Perigon)'!R4818),"",'Zusatzblatt (Perigon)'!R4818)</f>
        <v/>
      </c>
      <c r="N4823" s="95" t="str">
        <f>IF(ISBLANK('Zusatzblatt (Perigon)'!P4818),"",'Zusatzblatt (Perigon)'!P4818)</f>
        <v/>
      </c>
      <c r="O4823" s="38" t="str">
        <f>IF($L4823="","",VLOOKUP($R4823,Tarife!$A$2:$R$599,13,FALSE))</f>
        <v/>
      </c>
      <c r="P4823" s="38" t="str">
        <f t="shared" si="75"/>
        <v/>
      </c>
      <c r="R4823" s="100" t="str">
        <f>Zusammenzug!$C$25&amp;"-"&amp;Zusammenzug!$A$7&amp;"-"&amp;Leistungen!L4823</f>
        <v>2026-Nicht beauftragte Spitex-Organisation-</v>
      </c>
    </row>
    <row r="4824" spans="1:18" x14ac:dyDescent="0.2">
      <c r="A4824" s="95" t="str">
        <f>IF(ISBLANK('Zusatzblatt (Perigon)'!E4819),"",'Zusatzblatt (Perigon)'!E4819)</f>
        <v/>
      </c>
      <c r="B4824" s="95" t="str">
        <f>IF(ISBLANK('Zusatzblatt (Perigon)'!G4819),"",'Zusatzblatt (Perigon)'!G4819)</f>
        <v/>
      </c>
      <c r="C4824" s="96" t="str">
        <f>IF(ISBLANK('Zusatzblatt (Perigon)'!I4819),"",'Zusatzblatt (Perigon)'!I4819)</f>
        <v/>
      </c>
      <c r="D4824" s="97" t="str">
        <f>IF(ISBLANK('Zusatzblatt (Perigon)'!J4819),"",'Zusatzblatt (Perigon)'!J4819)</f>
        <v/>
      </c>
      <c r="E4824" s="64" t="str">
        <f>IF(ISBLANK('Zusatzblatt (Perigon)'!K4819),"",'Zusatzblatt (Perigon)'!K4819)</f>
        <v/>
      </c>
      <c r="F4824" s="65"/>
      <c r="G4824" s="64"/>
      <c r="H4824" s="69" t="str">
        <f>IF(ISBLANK('Zusatzblatt (Perigon)'!L4819),"",'Zusatzblatt (Perigon)'!L4819)</f>
        <v/>
      </c>
      <c r="I4824" s="69" t="str">
        <f>IF(ISBLANK('Zusatzblatt (Perigon)'!M4819),"",'Zusatzblatt (Perigon)'!M4819)</f>
        <v/>
      </c>
      <c r="J4824" s="98" t="str">
        <f>IF(ISBLANK('Zusatzblatt (Perigon)'!N4819),"",'Zusatzblatt (Perigon)'!N4819)</f>
        <v/>
      </c>
      <c r="K4824" s="99" t="str">
        <f>IF(ISBLANK('Zusatzblatt (Perigon)'!J4819),"",'Zusatzblatt (Perigon)'!T4819)</f>
        <v/>
      </c>
      <c r="L4824" s="95" t="str">
        <f>IF(ISBLANK('Zusatzblatt (Perigon)'!O4819),"",'Zusatzblatt (Perigon)'!O4819)</f>
        <v/>
      </c>
      <c r="M4824" s="95" t="str">
        <f>IF(ISBLANK('Zusatzblatt (Perigon)'!R4819),"",'Zusatzblatt (Perigon)'!R4819)</f>
        <v/>
      </c>
      <c r="N4824" s="95" t="str">
        <f>IF(ISBLANK('Zusatzblatt (Perigon)'!P4819),"",'Zusatzblatt (Perigon)'!P4819)</f>
        <v/>
      </c>
      <c r="O4824" s="38" t="str">
        <f>IF($L4824="","",VLOOKUP($R4824,Tarife!$A$2:$R$599,13,FALSE))</f>
        <v/>
      </c>
      <c r="P4824" s="38" t="str">
        <f t="shared" si="75"/>
        <v/>
      </c>
      <c r="R4824" s="100" t="str">
        <f>Zusammenzug!$C$25&amp;"-"&amp;Zusammenzug!$A$7&amp;"-"&amp;Leistungen!L4824</f>
        <v>2026-Nicht beauftragte Spitex-Organisation-</v>
      </c>
    </row>
    <row r="4825" spans="1:18" x14ac:dyDescent="0.2">
      <c r="A4825" s="95" t="str">
        <f>IF(ISBLANK('Zusatzblatt (Perigon)'!E4820),"",'Zusatzblatt (Perigon)'!E4820)</f>
        <v/>
      </c>
      <c r="B4825" s="95" t="str">
        <f>IF(ISBLANK('Zusatzblatt (Perigon)'!G4820),"",'Zusatzblatt (Perigon)'!G4820)</f>
        <v/>
      </c>
      <c r="C4825" s="96" t="str">
        <f>IF(ISBLANK('Zusatzblatt (Perigon)'!I4820),"",'Zusatzblatt (Perigon)'!I4820)</f>
        <v/>
      </c>
      <c r="D4825" s="97" t="str">
        <f>IF(ISBLANK('Zusatzblatt (Perigon)'!J4820),"",'Zusatzblatt (Perigon)'!J4820)</f>
        <v/>
      </c>
      <c r="E4825" s="64" t="str">
        <f>IF(ISBLANK('Zusatzblatt (Perigon)'!K4820),"",'Zusatzblatt (Perigon)'!K4820)</f>
        <v/>
      </c>
      <c r="F4825" s="65"/>
      <c r="G4825" s="64"/>
      <c r="H4825" s="69" t="str">
        <f>IF(ISBLANK('Zusatzblatt (Perigon)'!L4820),"",'Zusatzblatt (Perigon)'!L4820)</f>
        <v/>
      </c>
      <c r="I4825" s="69" t="str">
        <f>IF(ISBLANK('Zusatzblatt (Perigon)'!M4820),"",'Zusatzblatt (Perigon)'!M4820)</f>
        <v/>
      </c>
      <c r="J4825" s="98" t="str">
        <f>IF(ISBLANK('Zusatzblatt (Perigon)'!N4820),"",'Zusatzblatt (Perigon)'!N4820)</f>
        <v/>
      </c>
      <c r="K4825" s="99" t="str">
        <f>IF(ISBLANK('Zusatzblatt (Perigon)'!J4820),"",'Zusatzblatt (Perigon)'!T4820)</f>
        <v/>
      </c>
      <c r="L4825" s="95" t="str">
        <f>IF(ISBLANK('Zusatzblatt (Perigon)'!O4820),"",'Zusatzblatt (Perigon)'!O4820)</f>
        <v/>
      </c>
      <c r="M4825" s="95" t="str">
        <f>IF(ISBLANK('Zusatzblatt (Perigon)'!R4820),"",'Zusatzblatt (Perigon)'!R4820)</f>
        <v/>
      </c>
      <c r="N4825" s="95" t="str">
        <f>IF(ISBLANK('Zusatzblatt (Perigon)'!P4820),"",'Zusatzblatt (Perigon)'!P4820)</f>
        <v/>
      </c>
      <c r="O4825" s="38" t="str">
        <f>IF($L4825="","",VLOOKUP($R4825,Tarife!$A$2:$R$599,13,FALSE))</f>
        <v/>
      </c>
      <c r="P4825" s="38" t="str">
        <f t="shared" si="75"/>
        <v/>
      </c>
      <c r="R4825" s="100" t="str">
        <f>Zusammenzug!$C$25&amp;"-"&amp;Zusammenzug!$A$7&amp;"-"&amp;Leistungen!L4825</f>
        <v>2026-Nicht beauftragte Spitex-Organisation-</v>
      </c>
    </row>
    <row r="4826" spans="1:18" x14ac:dyDescent="0.2">
      <c r="A4826" s="95" t="str">
        <f>IF(ISBLANK('Zusatzblatt (Perigon)'!E4821),"",'Zusatzblatt (Perigon)'!E4821)</f>
        <v/>
      </c>
      <c r="B4826" s="95" t="str">
        <f>IF(ISBLANK('Zusatzblatt (Perigon)'!G4821),"",'Zusatzblatt (Perigon)'!G4821)</f>
        <v/>
      </c>
      <c r="C4826" s="96" t="str">
        <f>IF(ISBLANK('Zusatzblatt (Perigon)'!I4821),"",'Zusatzblatt (Perigon)'!I4821)</f>
        <v/>
      </c>
      <c r="D4826" s="97" t="str">
        <f>IF(ISBLANK('Zusatzblatt (Perigon)'!J4821),"",'Zusatzblatt (Perigon)'!J4821)</f>
        <v/>
      </c>
      <c r="E4826" s="64" t="str">
        <f>IF(ISBLANK('Zusatzblatt (Perigon)'!K4821),"",'Zusatzblatt (Perigon)'!K4821)</f>
        <v/>
      </c>
      <c r="F4826" s="65"/>
      <c r="G4826" s="64"/>
      <c r="H4826" s="69" t="str">
        <f>IF(ISBLANK('Zusatzblatt (Perigon)'!L4821),"",'Zusatzblatt (Perigon)'!L4821)</f>
        <v/>
      </c>
      <c r="I4826" s="69" t="str">
        <f>IF(ISBLANK('Zusatzblatt (Perigon)'!M4821),"",'Zusatzblatt (Perigon)'!M4821)</f>
        <v/>
      </c>
      <c r="J4826" s="98" t="str">
        <f>IF(ISBLANK('Zusatzblatt (Perigon)'!N4821),"",'Zusatzblatt (Perigon)'!N4821)</f>
        <v/>
      </c>
      <c r="K4826" s="99" t="str">
        <f>IF(ISBLANK('Zusatzblatt (Perigon)'!J4821),"",'Zusatzblatt (Perigon)'!T4821)</f>
        <v/>
      </c>
      <c r="L4826" s="95" t="str">
        <f>IF(ISBLANK('Zusatzblatt (Perigon)'!O4821),"",'Zusatzblatt (Perigon)'!O4821)</f>
        <v/>
      </c>
      <c r="M4826" s="95" t="str">
        <f>IF(ISBLANK('Zusatzblatt (Perigon)'!R4821),"",'Zusatzblatt (Perigon)'!R4821)</f>
        <v/>
      </c>
      <c r="N4826" s="95" t="str">
        <f>IF(ISBLANK('Zusatzblatt (Perigon)'!P4821),"",'Zusatzblatt (Perigon)'!P4821)</f>
        <v/>
      </c>
      <c r="O4826" s="38" t="str">
        <f>IF($L4826="","",VLOOKUP($R4826,Tarife!$A$2:$R$599,13,FALSE))</f>
        <v/>
      </c>
      <c r="P4826" s="38" t="str">
        <f t="shared" si="75"/>
        <v/>
      </c>
      <c r="R4826" s="100" t="str">
        <f>Zusammenzug!$C$25&amp;"-"&amp;Zusammenzug!$A$7&amp;"-"&amp;Leistungen!L4826</f>
        <v>2026-Nicht beauftragte Spitex-Organisation-</v>
      </c>
    </row>
    <row r="4827" spans="1:18" x14ac:dyDescent="0.2">
      <c r="A4827" s="95" t="str">
        <f>IF(ISBLANK('Zusatzblatt (Perigon)'!E4822),"",'Zusatzblatt (Perigon)'!E4822)</f>
        <v/>
      </c>
      <c r="B4827" s="95" t="str">
        <f>IF(ISBLANK('Zusatzblatt (Perigon)'!G4822),"",'Zusatzblatt (Perigon)'!G4822)</f>
        <v/>
      </c>
      <c r="C4827" s="96" t="str">
        <f>IF(ISBLANK('Zusatzblatt (Perigon)'!I4822),"",'Zusatzblatt (Perigon)'!I4822)</f>
        <v/>
      </c>
      <c r="D4827" s="97" t="str">
        <f>IF(ISBLANK('Zusatzblatt (Perigon)'!J4822),"",'Zusatzblatt (Perigon)'!J4822)</f>
        <v/>
      </c>
      <c r="E4827" s="64" t="str">
        <f>IF(ISBLANK('Zusatzblatt (Perigon)'!K4822),"",'Zusatzblatt (Perigon)'!K4822)</f>
        <v/>
      </c>
      <c r="F4827" s="65"/>
      <c r="G4827" s="64"/>
      <c r="H4827" s="69" t="str">
        <f>IF(ISBLANK('Zusatzblatt (Perigon)'!L4822),"",'Zusatzblatt (Perigon)'!L4822)</f>
        <v/>
      </c>
      <c r="I4827" s="69" t="str">
        <f>IF(ISBLANK('Zusatzblatt (Perigon)'!M4822),"",'Zusatzblatt (Perigon)'!M4822)</f>
        <v/>
      </c>
      <c r="J4827" s="98" t="str">
        <f>IF(ISBLANK('Zusatzblatt (Perigon)'!N4822),"",'Zusatzblatt (Perigon)'!N4822)</f>
        <v/>
      </c>
      <c r="K4827" s="99" t="str">
        <f>IF(ISBLANK('Zusatzblatt (Perigon)'!J4822),"",'Zusatzblatt (Perigon)'!T4822)</f>
        <v/>
      </c>
      <c r="L4827" s="95" t="str">
        <f>IF(ISBLANK('Zusatzblatt (Perigon)'!O4822),"",'Zusatzblatt (Perigon)'!O4822)</f>
        <v/>
      </c>
      <c r="M4827" s="95" t="str">
        <f>IF(ISBLANK('Zusatzblatt (Perigon)'!R4822),"",'Zusatzblatt (Perigon)'!R4822)</f>
        <v/>
      </c>
      <c r="N4827" s="95" t="str">
        <f>IF(ISBLANK('Zusatzblatt (Perigon)'!P4822),"",'Zusatzblatt (Perigon)'!P4822)</f>
        <v/>
      </c>
      <c r="O4827" s="38" t="str">
        <f>IF($L4827="","",VLOOKUP($R4827,Tarife!$A$2:$R$599,13,FALSE))</f>
        <v/>
      </c>
      <c r="P4827" s="38" t="str">
        <f t="shared" si="75"/>
        <v/>
      </c>
      <c r="R4827" s="100" t="str">
        <f>Zusammenzug!$C$25&amp;"-"&amp;Zusammenzug!$A$7&amp;"-"&amp;Leistungen!L4827</f>
        <v>2026-Nicht beauftragte Spitex-Organisation-</v>
      </c>
    </row>
    <row r="4828" spans="1:18" x14ac:dyDescent="0.2">
      <c r="A4828" s="95" t="str">
        <f>IF(ISBLANK('Zusatzblatt (Perigon)'!E4823),"",'Zusatzblatt (Perigon)'!E4823)</f>
        <v/>
      </c>
      <c r="B4828" s="95" t="str">
        <f>IF(ISBLANK('Zusatzblatt (Perigon)'!G4823),"",'Zusatzblatt (Perigon)'!G4823)</f>
        <v/>
      </c>
      <c r="C4828" s="96" t="str">
        <f>IF(ISBLANK('Zusatzblatt (Perigon)'!I4823),"",'Zusatzblatt (Perigon)'!I4823)</f>
        <v/>
      </c>
      <c r="D4828" s="97" t="str">
        <f>IF(ISBLANK('Zusatzblatt (Perigon)'!J4823),"",'Zusatzblatt (Perigon)'!J4823)</f>
        <v/>
      </c>
      <c r="E4828" s="64" t="str">
        <f>IF(ISBLANK('Zusatzblatt (Perigon)'!K4823),"",'Zusatzblatt (Perigon)'!K4823)</f>
        <v/>
      </c>
      <c r="F4828" s="65"/>
      <c r="G4828" s="64"/>
      <c r="H4828" s="69" t="str">
        <f>IF(ISBLANK('Zusatzblatt (Perigon)'!L4823),"",'Zusatzblatt (Perigon)'!L4823)</f>
        <v/>
      </c>
      <c r="I4828" s="69" t="str">
        <f>IF(ISBLANK('Zusatzblatt (Perigon)'!M4823),"",'Zusatzblatt (Perigon)'!M4823)</f>
        <v/>
      </c>
      <c r="J4828" s="98" t="str">
        <f>IF(ISBLANK('Zusatzblatt (Perigon)'!N4823),"",'Zusatzblatt (Perigon)'!N4823)</f>
        <v/>
      </c>
      <c r="K4828" s="99" t="str">
        <f>IF(ISBLANK('Zusatzblatt (Perigon)'!J4823),"",'Zusatzblatt (Perigon)'!T4823)</f>
        <v/>
      </c>
      <c r="L4828" s="95" t="str">
        <f>IF(ISBLANK('Zusatzblatt (Perigon)'!O4823),"",'Zusatzblatt (Perigon)'!O4823)</f>
        <v/>
      </c>
      <c r="M4828" s="95" t="str">
        <f>IF(ISBLANK('Zusatzblatt (Perigon)'!R4823),"",'Zusatzblatt (Perigon)'!R4823)</f>
        <v/>
      </c>
      <c r="N4828" s="95" t="str">
        <f>IF(ISBLANK('Zusatzblatt (Perigon)'!P4823),"",'Zusatzblatt (Perigon)'!P4823)</f>
        <v/>
      </c>
      <c r="O4828" s="38" t="str">
        <f>IF($L4828="","",VLOOKUP($R4828,Tarife!$A$2:$R$599,13,FALSE))</f>
        <v/>
      </c>
      <c r="P4828" s="38" t="str">
        <f t="shared" si="75"/>
        <v/>
      </c>
      <c r="R4828" s="100" t="str">
        <f>Zusammenzug!$C$25&amp;"-"&amp;Zusammenzug!$A$7&amp;"-"&amp;Leistungen!L4828</f>
        <v>2026-Nicht beauftragte Spitex-Organisation-</v>
      </c>
    </row>
    <row r="4829" spans="1:18" x14ac:dyDescent="0.2">
      <c r="A4829" s="95" t="str">
        <f>IF(ISBLANK('Zusatzblatt (Perigon)'!E4824),"",'Zusatzblatt (Perigon)'!E4824)</f>
        <v/>
      </c>
      <c r="B4829" s="95" t="str">
        <f>IF(ISBLANK('Zusatzblatt (Perigon)'!G4824),"",'Zusatzblatt (Perigon)'!G4824)</f>
        <v/>
      </c>
      <c r="C4829" s="96" t="str">
        <f>IF(ISBLANK('Zusatzblatt (Perigon)'!I4824),"",'Zusatzblatt (Perigon)'!I4824)</f>
        <v/>
      </c>
      <c r="D4829" s="97" t="str">
        <f>IF(ISBLANK('Zusatzblatt (Perigon)'!J4824),"",'Zusatzblatt (Perigon)'!J4824)</f>
        <v/>
      </c>
      <c r="E4829" s="64" t="str">
        <f>IF(ISBLANK('Zusatzblatt (Perigon)'!K4824),"",'Zusatzblatt (Perigon)'!K4824)</f>
        <v/>
      </c>
      <c r="F4829" s="65"/>
      <c r="G4829" s="64"/>
      <c r="H4829" s="69" t="str">
        <f>IF(ISBLANK('Zusatzblatt (Perigon)'!L4824),"",'Zusatzblatt (Perigon)'!L4824)</f>
        <v/>
      </c>
      <c r="I4829" s="69" t="str">
        <f>IF(ISBLANK('Zusatzblatt (Perigon)'!M4824),"",'Zusatzblatt (Perigon)'!M4824)</f>
        <v/>
      </c>
      <c r="J4829" s="98" t="str">
        <f>IF(ISBLANK('Zusatzblatt (Perigon)'!N4824),"",'Zusatzblatt (Perigon)'!N4824)</f>
        <v/>
      </c>
      <c r="K4829" s="99" t="str">
        <f>IF(ISBLANK('Zusatzblatt (Perigon)'!J4824),"",'Zusatzblatt (Perigon)'!T4824)</f>
        <v/>
      </c>
      <c r="L4829" s="95" t="str">
        <f>IF(ISBLANK('Zusatzblatt (Perigon)'!O4824),"",'Zusatzblatt (Perigon)'!O4824)</f>
        <v/>
      </c>
      <c r="M4829" s="95" t="str">
        <f>IF(ISBLANK('Zusatzblatt (Perigon)'!R4824),"",'Zusatzblatt (Perigon)'!R4824)</f>
        <v/>
      </c>
      <c r="N4829" s="95" t="str">
        <f>IF(ISBLANK('Zusatzblatt (Perigon)'!P4824),"",'Zusatzblatt (Perigon)'!P4824)</f>
        <v/>
      </c>
      <c r="O4829" s="38" t="str">
        <f>IF($L4829="","",VLOOKUP($R4829,Tarife!$A$2:$R$599,13,FALSE))</f>
        <v/>
      </c>
      <c r="P4829" s="38" t="str">
        <f t="shared" si="75"/>
        <v/>
      </c>
      <c r="R4829" s="100" t="str">
        <f>Zusammenzug!$C$25&amp;"-"&amp;Zusammenzug!$A$7&amp;"-"&amp;Leistungen!L4829</f>
        <v>2026-Nicht beauftragte Spitex-Organisation-</v>
      </c>
    </row>
    <row r="4830" spans="1:18" x14ac:dyDescent="0.2">
      <c r="A4830" s="95" t="str">
        <f>IF(ISBLANK('Zusatzblatt (Perigon)'!E4825),"",'Zusatzblatt (Perigon)'!E4825)</f>
        <v/>
      </c>
      <c r="B4830" s="95" t="str">
        <f>IF(ISBLANK('Zusatzblatt (Perigon)'!G4825),"",'Zusatzblatt (Perigon)'!G4825)</f>
        <v/>
      </c>
      <c r="C4830" s="96" t="str">
        <f>IF(ISBLANK('Zusatzblatt (Perigon)'!I4825),"",'Zusatzblatt (Perigon)'!I4825)</f>
        <v/>
      </c>
      <c r="D4830" s="97" t="str">
        <f>IF(ISBLANK('Zusatzblatt (Perigon)'!J4825),"",'Zusatzblatt (Perigon)'!J4825)</f>
        <v/>
      </c>
      <c r="E4830" s="64" t="str">
        <f>IF(ISBLANK('Zusatzblatt (Perigon)'!K4825),"",'Zusatzblatt (Perigon)'!K4825)</f>
        <v/>
      </c>
      <c r="F4830" s="65"/>
      <c r="G4830" s="64"/>
      <c r="H4830" s="69" t="str">
        <f>IF(ISBLANK('Zusatzblatt (Perigon)'!L4825),"",'Zusatzblatt (Perigon)'!L4825)</f>
        <v/>
      </c>
      <c r="I4830" s="69" t="str">
        <f>IF(ISBLANK('Zusatzblatt (Perigon)'!M4825),"",'Zusatzblatt (Perigon)'!M4825)</f>
        <v/>
      </c>
      <c r="J4830" s="98" t="str">
        <f>IF(ISBLANK('Zusatzblatt (Perigon)'!N4825),"",'Zusatzblatt (Perigon)'!N4825)</f>
        <v/>
      </c>
      <c r="K4830" s="99" t="str">
        <f>IF(ISBLANK('Zusatzblatt (Perigon)'!J4825),"",'Zusatzblatt (Perigon)'!T4825)</f>
        <v/>
      </c>
      <c r="L4830" s="95" t="str">
        <f>IF(ISBLANK('Zusatzblatt (Perigon)'!O4825),"",'Zusatzblatt (Perigon)'!O4825)</f>
        <v/>
      </c>
      <c r="M4830" s="95" t="str">
        <f>IF(ISBLANK('Zusatzblatt (Perigon)'!R4825),"",'Zusatzblatt (Perigon)'!R4825)</f>
        <v/>
      </c>
      <c r="N4830" s="95" t="str">
        <f>IF(ISBLANK('Zusatzblatt (Perigon)'!P4825),"",'Zusatzblatt (Perigon)'!P4825)</f>
        <v/>
      </c>
      <c r="O4830" s="38" t="str">
        <f>IF($L4830="","",VLOOKUP($R4830,Tarife!$A$2:$R$599,13,FALSE))</f>
        <v/>
      </c>
      <c r="P4830" s="38" t="str">
        <f t="shared" si="75"/>
        <v/>
      </c>
      <c r="R4830" s="100" t="str">
        <f>Zusammenzug!$C$25&amp;"-"&amp;Zusammenzug!$A$7&amp;"-"&amp;Leistungen!L4830</f>
        <v>2026-Nicht beauftragte Spitex-Organisation-</v>
      </c>
    </row>
    <row r="4831" spans="1:18" x14ac:dyDescent="0.2">
      <c r="A4831" s="95" t="str">
        <f>IF(ISBLANK('Zusatzblatt (Perigon)'!E4826),"",'Zusatzblatt (Perigon)'!E4826)</f>
        <v/>
      </c>
      <c r="B4831" s="95" t="str">
        <f>IF(ISBLANK('Zusatzblatt (Perigon)'!G4826),"",'Zusatzblatt (Perigon)'!G4826)</f>
        <v/>
      </c>
      <c r="C4831" s="96" t="str">
        <f>IF(ISBLANK('Zusatzblatt (Perigon)'!I4826),"",'Zusatzblatt (Perigon)'!I4826)</f>
        <v/>
      </c>
      <c r="D4831" s="97" t="str">
        <f>IF(ISBLANK('Zusatzblatt (Perigon)'!J4826),"",'Zusatzblatt (Perigon)'!J4826)</f>
        <v/>
      </c>
      <c r="E4831" s="64" t="str">
        <f>IF(ISBLANK('Zusatzblatt (Perigon)'!K4826),"",'Zusatzblatt (Perigon)'!K4826)</f>
        <v/>
      </c>
      <c r="F4831" s="65"/>
      <c r="G4831" s="64"/>
      <c r="H4831" s="69" t="str">
        <f>IF(ISBLANK('Zusatzblatt (Perigon)'!L4826),"",'Zusatzblatt (Perigon)'!L4826)</f>
        <v/>
      </c>
      <c r="I4831" s="69" t="str">
        <f>IF(ISBLANK('Zusatzblatt (Perigon)'!M4826),"",'Zusatzblatt (Perigon)'!M4826)</f>
        <v/>
      </c>
      <c r="J4831" s="98" t="str">
        <f>IF(ISBLANK('Zusatzblatt (Perigon)'!N4826),"",'Zusatzblatt (Perigon)'!N4826)</f>
        <v/>
      </c>
      <c r="K4831" s="99" t="str">
        <f>IF(ISBLANK('Zusatzblatt (Perigon)'!J4826),"",'Zusatzblatt (Perigon)'!T4826)</f>
        <v/>
      </c>
      <c r="L4831" s="95" t="str">
        <f>IF(ISBLANK('Zusatzblatt (Perigon)'!O4826),"",'Zusatzblatt (Perigon)'!O4826)</f>
        <v/>
      </c>
      <c r="M4831" s="95" t="str">
        <f>IF(ISBLANK('Zusatzblatt (Perigon)'!R4826),"",'Zusatzblatt (Perigon)'!R4826)</f>
        <v/>
      </c>
      <c r="N4831" s="95" t="str">
        <f>IF(ISBLANK('Zusatzblatt (Perigon)'!P4826),"",'Zusatzblatt (Perigon)'!P4826)</f>
        <v/>
      </c>
      <c r="O4831" s="38" t="str">
        <f>IF($L4831="","",VLOOKUP($R4831,Tarife!$A$2:$R$599,13,FALSE))</f>
        <v/>
      </c>
      <c r="P4831" s="38" t="str">
        <f t="shared" si="75"/>
        <v/>
      </c>
      <c r="R4831" s="100" t="str">
        <f>Zusammenzug!$C$25&amp;"-"&amp;Zusammenzug!$A$7&amp;"-"&amp;Leistungen!L4831</f>
        <v>2026-Nicht beauftragte Spitex-Organisation-</v>
      </c>
    </row>
    <row r="4832" spans="1:18" x14ac:dyDescent="0.2">
      <c r="A4832" s="95" t="str">
        <f>IF(ISBLANK('Zusatzblatt (Perigon)'!E4827),"",'Zusatzblatt (Perigon)'!E4827)</f>
        <v/>
      </c>
      <c r="B4832" s="95" t="str">
        <f>IF(ISBLANK('Zusatzblatt (Perigon)'!G4827),"",'Zusatzblatt (Perigon)'!G4827)</f>
        <v/>
      </c>
      <c r="C4832" s="96" t="str">
        <f>IF(ISBLANK('Zusatzblatt (Perigon)'!I4827),"",'Zusatzblatt (Perigon)'!I4827)</f>
        <v/>
      </c>
      <c r="D4832" s="97" t="str">
        <f>IF(ISBLANK('Zusatzblatt (Perigon)'!J4827),"",'Zusatzblatt (Perigon)'!J4827)</f>
        <v/>
      </c>
      <c r="E4832" s="64" t="str">
        <f>IF(ISBLANK('Zusatzblatt (Perigon)'!K4827),"",'Zusatzblatt (Perigon)'!K4827)</f>
        <v/>
      </c>
      <c r="F4832" s="65"/>
      <c r="G4832" s="64"/>
      <c r="H4832" s="69" t="str">
        <f>IF(ISBLANK('Zusatzblatt (Perigon)'!L4827),"",'Zusatzblatt (Perigon)'!L4827)</f>
        <v/>
      </c>
      <c r="I4832" s="69" t="str">
        <f>IF(ISBLANK('Zusatzblatt (Perigon)'!M4827),"",'Zusatzblatt (Perigon)'!M4827)</f>
        <v/>
      </c>
      <c r="J4832" s="98" t="str">
        <f>IF(ISBLANK('Zusatzblatt (Perigon)'!N4827),"",'Zusatzblatt (Perigon)'!N4827)</f>
        <v/>
      </c>
      <c r="K4832" s="99" t="str">
        <f>IF(ISBLANK('Zusatzblatt (Perigon)'!J4827),"",'Zusatzblatt (Perigon)'!T4827)</f>
        <v/>
      </c>
      <c r="L4832" s="95" t="str">
        <f>IF(ISBLANK('Zusatzblatt (Perigon)'!O4827),"",'Zusatzblatt (Perigon)'!O4827)</f>
        <v/>
      </c>
      <c r="M4832" s="95" t="str">
        <f>IF(ISBLANK('Zusatzblatt (Perigon)'!R4827),"",'Zusatzblatt (Perigon)'!R4827)</f>
        <v/>
      </c>
      <c r="N4832" s="95" t="str">
        <f>IF(ISBLANK('Zusatzblatt (Perigon)'!P4827),"",'Zusatzblatt (Perigon)'!P4827)</f>
        <v/>
      </c>
      <c r="O4832" s="38" t="str">
        <f>IF($L4832="","",VLOOKUP($R4832,Tarife!$A$2:$R$599,13,FALSE))</f>
        <v/>
      </c>
      <c r="P4832" s="38" t="str">
        <f t="shared" si="75"/>
        <v/>
      </c>
      <c r="R4832" s="100" t="str">
        <f>Zusammenzug!$C$25&amp;"-"&amp;Zusammenzug!$A$7&amp;"-"&amp;Leistungen!L4832</f>
        <v>2026-Nicht beauftragte Spitex-Organisation-</v>
      </c>
    </row>
    <row r="4833" spans="1:18" x14ac:dyDescent="0.2">
      <c r="A4833" s="95" t="str">
        <f>IF(ISBLANK('Zusatzblatt (Perigon)'!E4828),"",'Zusatzblatt (Perigon)'!E4828)</f>
        <v/>
      </c>
      <c r="B4833" s="95" t="str">
        <f>IF(ISBLANK('Zusatzblatt (Perigon)'!G4828),"",'Zusatzblatt (Perigon)'!G4828)</f>
        <v/>
      </c>
      <c r="C4833" s="96" t="str">
        <f>IF(ISBLANK('Zusatzblatt (Perigon)'!I4828),"",'Zusatzblatt (Perigon)'!I4828)</f>
        <v/>
      </c>
      <c r="D4833" s="97" t="str">
        <f>IF(ISBLANK('Zusatzblatt (Perigon)'!J4828),"",'Zusatzblatt (Perigon)'!J4828)</f>
        <v/>
      </c>
      <c r="E4833" s="64" t="str">
        <f>IF(ISBLANK('Zusatzblatt (Perigon)'!K4828),"",'Zusatzblatt (Perigon)'!K4828)</f>
        <v/>
      </c>
      <c r="F4833" s="65"/>
      <c r="G4833" s="64"/>
      <c r="H4833" s="69" t="str">
        <f>IF(ISBLANK('Zusatzblatt (Perigon)'!L4828),"",'Zusatzblatt (Perigon)'!L4828)</f>
        <v/>
      </c>
      <c r="I4833" s="69" t="str">
        <f>IF(ISBLANK('Zusatzblatt (Perigon)'!M4828),"",'Zusatzblatt (Perigon)'!M4828)</f>
        <v/>
      </c>
      <c r="J4833" s="98" t="str">
        <f>IF(ISBLANK('Zusatzblatt (Perigon)'!N4828),"",'Zusatzblatt (Perigon)'!N4828)</f>
        <v/>
      </c>
      <c r="K4833" s="99" t="str">
        <f>IF(ISBLANK('Zusatzblatt (Perigon)'!J4828),"",'Zusatzblatt (Perigon)'!T4828)</f>
        <v/>
      </c>
      <c r="L4833" s="95" t="str">
        <f>IF(ISBLANK('Zusatzblatt (Perigon)'!O4828),"",'Zusatzblatt (Perigon)'!O4828)</f>
        <v/>
      </c>
      <c r="M4833" s="95" t="str">
        <f>IF(ISBLANK('Zusatzblatt (Perigon)'!R4828),"",'Zusatzblatt (Perigon)'!R4828)</f>
        <v/>
      </c>
      <c r="N4833" s="95" t="str">
        <f>IF(ISBLANK('Zusatzblatt (Perigon)'!P4828),"",'Zusatzblatt (Perigon)'!P4828)</f>
        <v/>
      </c>
      <c r="O4833" s="38" t="str">
        <f>IF($L4833="","",VLOOKUP($R4833,Tarife!$A$2:$R$599,13,FALSE))</f>
        <v/>
      </c>
      <c r="P4833" s="38" t="str">
        <f t="shared" si="75"/>
        <v/>
      </c>
      <c r="R4833" s="100" t="str">
        <f>Zusammenzug!$C$25&amp;"-"&amp;Zusammenzug!$A$7&amp;"-"&amp;Leistungen!L4833</f>
        <v>2026-Nicht beauftragte Spitex-Organisation-</v>
      </c>
    </row>
    <row r="4834" spans="1:18" x14ac:dyDescent="0.2">
      <c r="A4834" s="95" t="str">
        <f>IF(ISBLANK('Zusatzblatt (Perigon)'!E4829),"",'Zusatzblatt (Perigon)'!E4829)</f>
        <v/>
      </c>
      <c r="B4834" s="95" t="str">
        <f>IF(ISBLANK('Zusatzblatt (Perigon)'!G4829),"",'Zusatzblatt (Perigon)'!G4829)</f>
        <v/>
      </c>
      <c r="C4834" s="96" t="str">
        <f>IF(ISBLANK('Zusatzblatt (Perigon)'!I4829),"",'Zusatzblatt (Perigon)'!I4829)</f>
        <v/>
      </c>
      <c r="D4834" s="97" t="str">
        <f>IF(ISBLANK('Zusatzblatt (Perigon)'!J4829),"",'Zusatzblatt (Perigon)'!J4829)</f>
        <v/>
      </c>
      <c r="E4834" s="64" t="str">
        <f>IF(ISBLANK('Zusatzblatt (Perigon)'!K4829),"",'Zusatzblatt (Perigon)'!K4829)</f>
        <v/>
      </c>
      <c r="F4834" s="65"/>
      <c r="G4834" s="64"/>
      <c r="H4834" s="69" t="str">
        <f>IF(ISBLANK('Zusatzblatt (Perigon)'!L4829),"",'Zusatzblatt (Perigon)'!L4829)</f>
        <v/>
      </c>
      <c r="I4834" s="69" t="str">
        <f>IF(ISBLANK('Zusatzblatt (Perigon)'!M4829),"",'Zusatzblatt (Perigon)'!M4829)</f>
        <v/>
      </c>
      <c r="J4834" s="98" t="str">
        <f>IF(ISBLANK('Zusatzblatt (Perigon)'!N4829),"",'Zusatzblatt (Perigon)'!N4829)</f>
        <v/>
      </c>
      <c r="K4834" s="99" t="str">
        <f>IF(ISBLANK('Zusatzblatt (Perigon)'!J4829),"",'Zusatzblatt (Perigon)'!T4829)</f>
        <v/>
      </c>
      <c r="L4834" s="95" t="str">
        <f>IF(ISBLANK('Zusatzblatt (Perigon)'!O4829),"",'Zusatzblatt (Perigon)'!O4829)</f>
        <v/>
      </c>
      <c r="M4834" s="95" t="str">
        <f>IF(ISBLANK('Zusatzblatt (Perigon)'!R4829),"",'Zusatzblatt (Perigon)'!R4829)</f>
        <v/>
      </c>
      <c r="N4834" s="95" t="str">
        <f>IF(ISBLANK('Zusatzblatt (Perigon)'!P4829),"",'Zusatzblatt (Perigon)'!P4829)</f>
        <v/>
      </c>
      <c r="O4834" s="38" t="str">
        <f>IF($L4834="","",VLOOKUP($R4834,Tarife!$A$2:$R$599,13,FALSE))</f>
        <v/>
      </c>
      <c r="P4834" s="38" t="str">
        <f t="shared" si="75"/>
        <v/>
      </c>
      <c r="R4834" s="100" t="str">
        <f>Zusammenzug!$C$25&amp;"-"&amp;Zusammenzug!$A$7&amp;"-"&amp;Leistungen!L4834</f>
        <v>2026-Nicht beauftragte Spitex-Organisation-</v>
      </c>
    </row>
    <row r="4835" spans="1:18" x14ac:dyDescent="0.2">
      <c r="A4835" s="95" t="str">
        <f>IF(ISBLANK('Zusatzblatt (Perigon)'!E4830),"",'Zusatzblatt (Perigon)'!E4830)</f>
        <v/>
      </c>
      <c r="B4835" s="95" t="str">
        <f>IF(ISBLANK('Zusatzblatt (Perigon)'!G4830),"",'Zusatzblatt (Perigon)'!G4830)</f>
        <v/>
      </c>
      <c r="C4835" s="96" t="str">
        <f>IF(ISBLANK('Zusatzblatt (Perigon)'!I4830),"",'Zusatzblatt (Perigon)'!I4830)</f>
        <v/>
      </c>
      <c r="D4835" s="97" t="str">
        <f>IF(ISBLANK('Zusatzblatt (Perigon)'!J4830),"",'Zusatzblatt (Perigon)'!J4830)</f>
        <v/>
      </c>
      <c r="E4835" s="64" t="str">
        <f>IF(ISBLANK('Zusatzblatt (Perigon)'!K4830),"",'Zusatzblatt (Perigon)'!K4830)</f>
        <v/>
      </c>
      <c r="F4835" s="65"/>
      <c r="G4835" s="64"/>
      <c r="H4835" s="69" t="str">
        <f>IF(ISBLANK('Zusatzblatt (Perigon)'!L4830),"",'Zusatzblatt (Perigon)'!L4830)</f>
        <v/>
      </c>
      <c r="I4835" s="69" t="str">
        <f>IF(ISBLANK('Zusatzblatt (Perigon)'!M4830),"",'Zusatzblatt (Perigon)'!M4830)</f>
        <v/>
      </c>
      <c r="J4835" s="98" t="str">
        <f>IF(ISBLANK('Zusatzblatt (Perigon)'!N4830),"",'Zusatzblatt (Perigon)'!N4830)</f>
        <v/>
      </c>
      <c r="K4835" s="99" t="str">
        <f>IF(ISBLANK('Zusatzblatt (Perigon)'!J4830),"",'Zusatzblatt (Perigon)'!T4830)</f>
        <v/>
      </c>
      <c r="L4835" s="95" t="str">
        <f>IF(ISBLANK('Zusatzblatt (Perigon)'!O4830),"",'Zusatzblatt (Perigon)'!O4830)</f>
        <v/>
      </c>
      <c r="M4835" s="95" t="str">
        <f>IF(ISBLANK('Zusatzblatt (Perigon)'!R4830),"",'Zusatzblatt (Perigon)'!R4830)</f>
        <v/>
      </c>
      <c r="N4835" s="95" t="str">
        <f>IF(ISBLANK('Zusatzblatt (Perigon)'!P4830),"",'Zusatzblatt (Perigon)'!P4830)</f>
        <v/>
      </c>
      <c r="O4835" s="38" t="str">
        <f>IF($L4835="","",VLOOKUP($R4835,Tarife!$A$2:$R$599,13,FALSE))</f>
        <v/>
      </c>
      <c r="P4835" s="38" t="str">
        <f t="shared" si="75"/>
        <v/>
      </c>
      <c r="R4835" s="100" t="str">
        <f>Zusammenzug!$C$25&amp;"-"&amp;Zusammenzug!$A$7&amp;"-"&amp;Leistungen!L4835</f>
        <v>2026-Nicht beauftragte Spitex-Organisation-</v>
      </c>
    </row>
    <row r="4836" spans="1:18" x14ac:dyDescent="0.2">
      <c r="A4836" s="95" t="str">
        <f>IF(ISBLANK('Zusatzblatt (Perigon)'!E4831),"",'Zusatzblatt (Perigon)'!E4831)</f>
        <v/>
      </c>
      <c r="B4836" s="95" t="str">
        <f>IF(ISBLANK('Zusatzblatt (Perigon)'!G4831),"",'Zusatzblatt (Perigon)'!G4831)</f>
        <v/>
      </c>
      <c r="C4836" s="96" t="str">
        <f>IF(ISBLANK('Zusatzblatt (Perigon)'!I4831),"",'Zusatzblatt (Perigon)'!I4831)</f>
        <v/>
      </c>
      <c r="D4836" s="97" t="str">
        <f>IF(ISBLANK('Zusatzblatt (Perigon)'!J4831),"",'Zusatzblatt (Perigon)'!J4831)</f>
        <v/>
      </c>
      <c r="E4836" s="64" t="str">
        <f>IF(ISBLANK('Zusatzblatt (Perigon)'!K4831),"",'Zusatzblatt (Perigon)'!K4831)</f>
        <v/>
      </c>
      <c r="F4836" s="65"/>
      <c r="G4836" s="64"/>
      <c r="H4836" s="69" t="str">
        <f>IF(ISBLANK('Zusatzblatt (Perigon)'!L4831),"",'Zusatzblatt (Perigon)'!L4831)</f>
        <v/>
      </c>
      <c r="I4836" s="69" t="str">
        <f>IF(ISBLANK('Zusatzblatt (Perigon)'!M4831),"",'Zusatzblatt (Perigon)'!M4831)</f>
        <v/>
      </c>
      <c r="J4836" s="98" t="str">
        <f>IF(ISBLANK('Zusatzblatt (Perigon)'!N4831),"",'Zusatzblatt (Perigon)'!N4831)</f>
        <v/>
      </c>
      <c r="K4836" s="99" t="str">
        <f>IF(ISBLANK('Zusatzblatt (Perigon)'!J4831),"",'Zusatzblatt (Perigon)'!T4831)</f>
        <v/>
      </c>
      <c r="L4836" s="95" t="str">
        <f>IF(ISBLANK('Zusatzblatt (Perigon)'!O4831),"",'Zusatzblatt (Perigon)'!O4831)</f>
        <v/>
      </c>
      <c r="M4836" s="95" t="str">
        <f>IF(ISBLANK('Zusatzblatt (Perigon)'!R4831),"",'Zusatzblatt (Perigon)'!R4831)</f>
        <v/>
      </c>
      <c r="N4836" s="95" t="str">
        <f>IF(ISBLANK('Zusatzblatt (Perigon)'!P4831),"",'Zusatzblatt (Perigon)'!P4831)</f>
        <v/>
      </c>
      <c r="O4836" s="38" t="str">
        <f>IF($L4836="","",VLOOKUP($R4836,Tarife!$A$2:$R$599,13,FALSE))</f>
        <v/>
      </c>
      <c r="P4836" s="38" t="str">
        <f t="shared" si="75"/>
        <v/>
      </c>
      <c r="R4836" s="100" t="str">
        <f>Zusammenzug!$C$25&amp;"-"&amp;Zusammenzug!$A$7&amp;"-"&amp;Leistungen!L4836</f>
        <v>2026-Nicht beauftragte Spitex-Organisation-</v>
      </c>
    </row>
    <row r="4837" spans="1:18" x14ac:dyDescent="0.2">
      <c r="A4837" s="95" t="str">
        <f>IF(ISBLANK('Zusatzblatt (Perigon)'!E4832),"",'Zusatzblatt (Perigon)'!E4832)</f>
        <v/>
      </c>
      <c r="B4837" s="95" t="str">
        <f>IF(ISBLANK('Zusatzblatt (Perigon)'!G4832),"",'Zusatzblatt (Perigon)'!G4832)</f>
        <v/>
      </c>
      <c r="C4837" s="96" t="str">
        <f>IF(ISBLANK('Zusatzblatt (Perigon)'!I4832),"",'Zusatzblatt (Perigon)'!I4832)</f>
        <v/>
      </c>
      <c r="D4837" s="97" t="str">
        <f>IF(ISBLANK('Zusatzblatt (Perigon)'!J4832),"",'Zusatzblatt (Perigon)'!J4832)</f>
        <v/>
      </c>
      <c r="E4837" s="64" t="str">
        <f>IF(ISBLANK('Zusatzblatt (Perigon)'!K4832),"",'Zusatzblatt (Perigon)'!K4832)</f>
        <v/>
      </c>
      <c r="F4837" s="65"/>
      <c r="G4837" s="64"/>
      <c r="H4837" s="69" t="str">
        <f>IF(ISBLANK('Zusatzblatt (Perigon)'!L4832),"",'Zusatzblatt (Perigon)'!L4832)</f>
        <v/>
      </c>
      <c r="I4837" s="69" t="str">
        <f>IF(ISBLANK('Zusatzblatt (Perigon)'!M4832),"",'Zusatzblatt (Perigon)'!M4832)</f>
        <v/>
      </c>
      <c r="J4837" s="98" t="str">
        <f>IF(ISBLANK('Zusatzblatt (Perigon)'!N4832),"",'Zusatzblatt (Perigon)'!N4832)</f>
        <v/>
      </c>
      <c r="K4837" s="99" t="str">
        <f>IF(ISBLANK('Zusatzblatt (Perigon)'!J4832),"",'Zusatzblatt (Perigon)'!T4832)</f>
        <v/>
      </c>
      <c r="L4837" s="95" t="str">
        <f>IF(ISBLANK('Zusatzblatt (Perigon)'!O4832),"",'Zusatzblatt (Perigon)'!O4832)</f>
        <v/>
      </c>
      <c r="M4837" s="95" t="str">
        <f>IF(ISBLANK('Zusatzblatt (Perigon)'!R4832),"",'Zusatzblatt (Perigon)'!R4832)</f>
        <v/>
      </c>
      <c r="N4837" s="95" t="str">
        <f>IF(ISBLANK('Zusatzblatt (Perigon)'!P4832),"",'Zusatzblatt (Perigon)'!P4832)</f>
        <v/>
      </c>
      <c r="O4837" s="38" t="str">
        <f>IF($L4837="","",VLOOKUP($R4837,Tarife!$A$2:$R$599,13,FALSE))</f>
        <v/>
      </c>
      <c r="P4837" s="38" t="str">
        <f t="shared" si="75"/>
        <v/>
      </c>
      <c r="R4837" s="100" t="str">
        <f>Zusammenzug!$C$25&amp;"-"&amp;Zusammenzug!$A$7&amp;"-"&amp;Leistungen!L4837</f>
        <v>2026-Nicht beauftragte Spitex-Organisation-</v>
      </c>
    </row>
    <row r="4838" spans="1:18" x14ac:dyDescent="0.2">
      <c r="A4838" s="95" t="str">
        <f>IF(ISBLANK('Zusatzblatt (Perigon)'!E4833),"",'Zusatzblatt (Perigon)'!E4833)</f>
        <v/>
      </c>
      <c r="B4838" s="95" t="str">
        <f>IF(ISBLANK('Zusatzblatt (Perigon)'!G4833),"",'Zusatzblatt (Perigon)'!G4833)</f>
        <v/>
      </c>
      <c r="C4838" s="96" t="str">
        <f>IF(ISBLANK('Zusatzblatt (Perigon)'!I4833),"",'Zusatzblatt (Perigon)'!I4833)</f>
        <v/>
      </c>
      <c r="D4838" s="97" t="str">
        <f>IF(ISBLANK('Zusatzblatt (Perigon)'!J4833),"",'Zusatzblatt (Perigon)'!J4833)</f>
        <v/>
      </c>
      <c r="E4838" s="64" t="str">
        <f>IF(ISBLANK('Zusatzblatt (Perigon)'!K4833),"",'Zusatzblatt (Perigon)'!K4833)</f>
        <v/>
      </c>
      <c r="F4838" s="65"/>
      <c r="G4838" s="64"/>
      <c r="H4838" s="69" t="str">
        <f>IF(ISBLANK('Zusatzblatt (Perigon)'!L4833),"",'Zusatzblatt (Perigon)'!L4833)</f>
        <v/>
      </c>
      <c r="I4838" s="69" t="str">
        <f>IF(ISBLANK('Zusatzblatt (Perigon)'!M4833),"",'Zusatzblatt (Perigon)'!M4833)</f>
        <v/>
      </c>
      <c r="J4838" s="98" t="str">
        <f>IF(ISBLANK('Zusatzblatt (Perigon)'!N4833),"",'Zusatzblatt (Perigon)'!N4833)</f>
        <v/>
      </c>
      <c r="K4838" s="99" t="str">
        <f>IF(ISBLANK('Zusatzblatt (Perigon)'!J4833),"",'Zusatzblatt (Perigon)'!T4833)</f>
        <v/>
      </c>
      <c r="L4838" s="95" t="str">
        <f>IF(ISBLANK('Zusatzblatt (Perigon)'!O4833),"",'Zusatzblatt (Perigon)'!O4833)</f>
        <v/>
      </c>
      <c r="M4838" s="95" t="str">
        <f>IF(ISBLANK('Zusatzblatt (Perigon)'!R4833),"",'Zusatzblatt (Perigon)'!R4833)</f>
        <v/>
      </c>
      <c r="N4838" s="95" t="str">
        <f>IF(ISBLANK('Zusatzblatt (Perigon)'!P4833),"",'Zusatzblatt (Perigon)'!P4833)</f>
        <v/>
      </c>
      <c r="O4838" s="38" t="str">
        <f>IF($L4838="","",VLOOKUP($R4838,Tarife!$A$2:$R$599,13,FALSE))</f>
        <v/>
      </c>
      <c r="P4838" s="38" t="str">
        <f t="shared" si="75"/>
        <v/>
      </c>
      <c r="R4838" s="100" t="str">
        <f>Zusammenzug!$C$25&amp;"-"&amp;Zusammenzug!$A$7&amp;"-"&amp;Leistungen!L4838</f>
        <v>2026-Nicht beauftragte Spitex-Organisation-</v>
      </c>
    </row>
    <row r="4839" spans="1:18" x14ac:dyDescent="0.2">
      <c r="A4839" s="95" t="str">
        <f>IF(ISBLANK('Zusatzblatt (Perigon)'!E4834),"",'Zusatzblatt (Perigon)'!E4834)</f>
        <v/>
      </c>
      <c r="B4839" s="95" t="str">
        <f>IF(ISBLANK('Zusatzblatt (Perigon)'!G4834),"",'Zusatzblatt (Perigon)'!G4834)</f>
        <v/>
      </c>
      <c r="C4839" s="96" t="str">
        <f>IF(ISBLANK('Zusatzblatt (Perigon)'!I4834),"",'Zusatzblatt (Perigon)'!I4834)</f>
        <v/>
      </c>
      <c r="D4839" s="97" t="str">
        <f>IF(ISBLANK('Zusatzblatt (Perigon)'!J4834),"",'Zusatzblatt (Perigon)'!J4834)</f>
        <v/>
      </c>
      <c r="E4839" s="64" t="str">
        <f>IF(ISBLANK('Zusatzblatt (Perigon)'!K4834),"",'Zusatzblatt (Perigon)'!K4834)</f>
        <v/>
      </c>
      <c r="F4839" s="65"/>
      <c r="G4839" s="64"/>
      <c r="H4839" s="69" t="str">
        <f>IF(ISBLANK('Zusatzblatt (Perigon)'!L4834),"",'Zusatzblatt (Perigon)'!L4834)</f>
        <v/>
      </c>
      <c r="I4839" s="69" t="str">
        <f>IF(ISBLANK('Zusatzblatt (Perigon)'!M4834),"",'Zusatzblatt (Perigon)'!M4834)</f>
        <v/>
      </c>
      <c r="J4839" s="98" t="str">
        <f>IF(ISBLANK('Zusatzblatt (Perigon)'!N4834),"",'Zusatzblatt (Perigon)'!N4834)</f>
        <v/>
      </c>
      <c r="K4839" s="99" t="str">
        <f>IF(ISBLANK('Zusatzblatt (Perigon)'!J4834),"",'Zusatzblatt (Perigon)'!T4834)</f>
        <v/>
      </c>
      <c r="L4839" s="95" t="str">
        <f>IF(ISBLANK('Zusatzblatt (Perigon)'!O4834),"",'Zusatzblatt (Perigon)'!O4834)</f>
        <v/>
      </c>
      <c r="M4839" s="95" t="str">
        <f>IF(ISBLANK('Zusatzblatt (Perigon)'!R4834),"",'Zusatzblatt (Perigon)'!R4834)</f>
        <v/>
      </c>
      <c r="N4839" s="95" t="str">
        <f>IF(ISBLANK('Zusatzblatt (Perigon)'!P4834),"",'Zusatzblatt (Perigon)'!P4834)</f>
        <v/>
      </c>
      <c r="O4839" s="38" t="str">
        <f>IF($L4839="","",VLOOKUP($R4839,Tarife!$A$2:$R$599,13,FALSE))</f>
        <v/>
      </c>
      <c r="P4839" s="38" t="str">
        <f t="shared" si="75"/>
        <v/>
      </c>
      <c r="R4839" s="100" t="str">
        <f>Zusammenzug!$C$25&amp;"-"&amp;Zusammenzug!$A$7&amp;"-"&amp;Leistungen!L4839</f>
        <v>2026-Nicht beauftragte Spitex-Organisation-</v>
      </c>
    </row>
    <row r="4840" spans="1:18" x14ac:dyDescent="0.2">
      <c r="A4840" s="95" t="str">
        <f>IF(ISBLANK('Zusatzblatt (Perigon)'!E4835),"",'Zusatzblatt (Perigon)'!E4835)</f>
        <v/>
      </c>
      <c r="B4840" s="95" t="str">
        <f>IF(ISBLANK('Zusatzblatt (Perigon)'!G4835),"",'Zusatzblatt (Perigon)'!G4835)</f>
        <v/>
      </c>
      <c r="C4840" s="96" t="str">
        <f>IF(ISBLANK('Zusatzblatt (Perigon)'!I4835),"",'Zusatzblatt (Perigon)'!I4835)</f>
        <v/>
      </c>
      <c r="D4840" s="97" t="str">
        <f>IF(ISBLANK('Zusatzblatt (Perigon)'!J4835),"",'Zusatzblatt (Perigon)'!J4835)</f>
        <v/>
      </c>
      <c r="E4840" s="64" t="str">
        <f>IF(ISBLANK('Zusatzblatt (Perigon)'!K4835),"",'Zusatzblatt (Perigon)'!K4835)</f>
        <v/>
      </c>
      <c r="F4840" s="65"/>
      <c r="G4840" s="64"/>
      <c r="H4840" s="69" t="str">
        <f>IF(ISBLANK('Zusatzblatt (Perigon)'!L4835),"",'Zusatzblatt (Perigon)'!L4835)</f>
        <v/>
      </c>
      <c r="I4840" s="69" t="str">
        <f>IF(ISBLANK('Zusatzblatt (Perigon)'!M4835),"",'Zusatzblatt (Perigon)'!M4835)</f>
        <v/>
      </c>
      <c r="J4840" s="98" t="str">
        <f>IF(ISBLANK('Zusatzblatt (Perigon)'!N4835),"",'Zusatzblatt (Perigon)'!N4835)</f>
        <v/>
      </c>
      <c r="K4840" s="99" t="str">
        <f>IF(ISBLANK('Zusatzblatt (Perigon)'!J4835),"",'Zusatzblatt (Perigon)'!T4835)</f>
        <v/>
      </c>
      <c r="L4840" s="95" t="str">
        <f>IF(ISBLANK('Zusatzblatt (Perigon)'!O4835),"",'Zusatzblatt (Perigon)'!O4835)</f>
        <v/>
      </c>
      <c r="M4840" s="95" t="str">
        <f>IF(ISBLANK('Zusatzblatt (Perigon)'!R4835),"",'Zusatzblatt (Perigon)'!R4835)</f>
        <v/>
      </c>
      <c r="N4840" s="95" t="str">
        <f>IF(ISBLANK('Zusatzblatt (Perigon)'!P4835),"",'Zusatzblatt (Perigon)'!P4835)</f>
        <v/>
      </c>
      <c r="O4840" s="38" t="str">
        <f>IF($L4840="","",VLOOKUP($R4840,Tarife!$A$2:$R$599,13,FALSE))</f>
        <v/>
      </c>
      <c r="P4840" s="38" t="str">
        <f t="shared" si="75"/>
        <v/>
      </c>
      <c r="R4840" s="100" t="str">
        <f>Zusammenzug!$C$25&amp;"-"&amp;Zusammenzug!$A$7&amp;"-"&amp;Leistungen!L4840</f>
        <v>2026-Nicht beauftragte Spitex-Organisation-</v>
      </c>
    </row>
    <row r="4841" spans="1:18" x14ac:dyDescent="0.2">
      <c r="A4841" s="95" t="str">
        <f>IF(ISBLANK('Zusatzblatt (Perigon)'!E4836),"",'Zusatzblatt (Perigon)'!E4836)</f>
        <v/>
      </c>
      <c r="B4841" s="95" t="str">
        <f>IF(ISBLANK('Zusatzblatt (Perigon)'!G4836),"",'Zusatzblatt (Perigon)'!G4836)</f>
        <v/>
      </c>
      <c r="C4841" s="96" t="str">
        <f>IF(ISBLANK('Zusatzblatt (Perigon)'!I4836),"",'Zusatzblatt (Perigon)'!I4836)</f>
        <v/>
      </c>
      <c r="D4841" s="97" t="str">
        <f>IF(ISBLANK('Zusatzblatt (Perigon)'!J4836),"",'Zusatzblatt (Perigon)'!J4836)</f>
        <v/>
      </c>
      <c r="E4841" s="64" t="str">
        <f>IF(ISBLANK('Zusatzblatt (Perigon)'!K4836),"",'Zusatzblatt (Perigon)'!K4836)</f>
        <v/>
      </c>
      <c r="F4841" s="65"/>
      <c r="G4841" s="64"/>
      <c r="H4841" s="69" t="str">
        <f>IF(ISBLANK('Zusatzblatt (Perigon)'!L4836),"",'Zusatzblatt (Perigon)'!L4836)</f>
        <v/>
      </c>
      <c r="I4841" s="69" t="str">
        <f>IF(ISBLANK('Zusatzblatt (Perigon)'!M4836),"",'Zusatzblatt (Perigon)'!M4836)</f>
        <v/>
      </c>
      <c r="J4841" s="98" t="str">
        <f>IF(ISBLANK('Zusatzblatt (Perigon)'!N4836),"",'Zusatzblatt (Perigon)'!N4836)</f>
        <v/>
      </c>
      <c r="K4841" s="99" t="str">
        <f>IF(ISBLANK('Zusatzblatt (Perigon)'!J4836),"",'Zusatzblatt (Perigon)'!T4836)</f>
        <v/>
      </c>
      <c r="L4841" s="95" t="str">
        <f>IF(ISBLANK('Zusatzblatt (Perigon)'!O4836),"",'Zusatzblatt (Perigon)'!O4836)</f>
        <v/>
      </c>
      <c r="M4841" s="95" t="str">
        <f>IF(ISBLANK('Zusatzblatt (Perigon)'!R4836),"",'Zusatzblatt (Perigon)'!R4836)</f>
        <v/>
      </c>
      <c r="N4841" s="95" t="str">
        <f>IF(ISBLANK('Zusatzblatt (Perigon)'!P4836),"",'Zusatzblatt (Perigon)'!P4836)</f>
        <v/>
      </c>
      <c r="O4841" s="38" t="str">
        <f>IF($L4841="","",VLOOKUP($R4841,Tarife!$A$2:$R$599,13,FALSE))</f>
        <v/>
      </c>
      <c r="P4841" s="38" t="str">
        <f t="shared" si="75"/>
        <v/>
      </c>
      <c r="R4841" s="100" t="str">
        <f>Zusammenzug!$C$25&amp;"-"&amp;Zusammenzug!$A$7&amp;"-"&amp;Leistungen!L4841</f>
        <v>2026-Nicht beauftragte Spitex-Organisation-</v>
      </c>
    </row>
    <row r="4842" spans="1:18" x14ac:dyDescent="0.2">
      <c r="A4842" s="95" t="str">
        <f>IF(ISBLANK('Zusatzblatt (Perigon)'!E4837),"",'Zusatzblatt (Perigon)'!E4837)</f>
        <v/>
      </c>
      <c r="B4842" s="95" t="str">
        <f>IF(ISBLANK('Zusatzblatt (Perigon)'!G4837),"",'Zusatzblatt (Perigon)'!G4837)</f>
        <v/>
      </c>
      <c r="C4842" s="96" t="str">
        <f>IF(ISBLANK('Zusatzblatt (Perigon)'!I4837),"",'Zusatzblatt (Perigon)'!I4837)</f>
        <v/>
      </c>
      <c r="D4842" s="97" t="str">
        <f>IF(ISBLANK('Zusatzblatt (Perigon)'!J4837),"",'Zusatzblatt (Perigon)'!J4837)</f>
        <v/>
      </c>
      <c r="E4842" s="64" t="str">
        <f>IF(ISBLANK('Zusatzblatt (Perigon)'!K4837),"",'Zusatzblatt (Perigon)'!K4837)</f>
        <v/>
      </c>
      <c r="F4842" s="65"/>
      <c r="G4842" s="64"/>
      <c r="H4842" s="69" t="str">
        <f>IF(ISBLANK('Zusatzblatt (Perigon)'!L4837),"",'Zusatzblatt (Perigon)'!L4837)</f>
        <v/>
      </c>
      <c r="I4842" s="69" t="str">
        <f>IF(ISBLANK('Zusatzblatt (Perigon)'!M4837),"",'Zusatzblatt (Perigon)'!M4837)</f>
        <v/>
      </c>
      <c r="J4842" s="98" t="str">
        <f>IF(ISBLANK('Zusatzblatt (Perigon)'!N4837),"",'Zusatzblatt (Perigon)'!N4837)</f>
        <v/>
      </c>
      <c r="K4842" s="99" t="str">
        <f>IF(ISBLANK('Zusatzblatt (Perigon)'!J4837),"",'Zusatzblatt (Perigon)'!T4837)</f>
        <v/>
      </c>
      <c r="L4842" s="95" t="str">
        <f>IF(ISBLANK('Zusatzblatt (Perigon)'!O4837),"",'Zusatzblatt (Perigon)'!O4837)</f>
        <v/>
      </c>
      <c r="M4842" s="95" t="str">
        <f>IF(ISBLANK('Zusatzblatt (Perigon)'!R4837),"",'Zusatzblatt (Perigon)'!R4837)</f>
        <v/>
      </c>
      <c r="N4842" s="95" t="str">
        <f>IF(ISBLANK('Zusatzblatt (Perigon)'!P4837),"",'Zusatzblatt (Perigon)'!P4837)</f>
        <v/>
      </c>
      <c r="O4842" s="38" t="str">
        <f>IF($L4842="","",VLOOKUP($R4842,Tarife!$A$2:$R$599,13,FALSE))</f>
        <v/>
      </c>
      <c r="P4842" s="38" t="str">
        <f t="shared" si="75"/>
        <v/>
      </c>
      <c r="R4842" s="100" t="str">
        <f>Zusammenzug!$C$25&amp;"-"&amp;Zusammenzug!$A$7&amp;"-"&amp;Leistungen!L4842</f>
        <v>2026-Nicht beauftragte Spitex-Organisation-</v>
      </c>
    </row>
    <row r="4843" spans="1:18" x14ac:dyDescent="0.2">
      <c r="A4843" s="95" t="str">
        <f>IF(ISBLANK('Zusatzblatt (Perigon)'!E4838),"",'Zusatzblatt (Perigon)'!E4838)</f>
        <v/>
      </c>
      <c r="B4843" s="95" t="str">
        <f>IF(ISBLANK('Zusatzblatt (Perigon)'!G4838),"",'Zusatzblatt (Perigon)'!G4838)</f>
        <v/>
      </c>
      <c r="C4843" s="96" t="str">
        <f>IF(ISBLANK('Zusatzblatt (Perigon)'!I4838),"",'Zusatzblatt (Perigon)'!I4838)</f>
        <v/>
      </c>
      <c r="D4843" s="97" t="str">
        <f>IF(ISBLANK('Zusatzblatt (Perigon)'!J4838),"",'Zusatzblatt (Perigon)'!J4838)</f>
        <v/>
      </c>
      <c r="E4843" s="64" t="str">
        <f>IF(ISBLANK('Zusatzblatt (Perigon)'!K4838),"",'Zusatzblatt (Perigon)'!K4838)</f>
        <v/>
      </c>
      <c r="F4843" s="65"/>
      <c r="G4843" s="64"/>
      <c r="H4843" s="69" t="str">
        <f>IF(ISBLANK('Zusatzblatt (Perigon)'!L4838),"",'Zusatzblatt (Perigon)'!L4838)</f>
        <v/>
      </c>
      <c r="I4843" s="69" t="str">
        <f>IF(ISBLANK('Zusatzblatt (Perigon)'!M4838),"",'Zusatzblatt (Perigon)'!M4838)</f>
        <v/>
      </c>
      <c r="J4843" s="98" t="str">
        <f>IF(ISBLANK('Zusatzblatt (Perigon)'!N4838),"",'Zusatzblatt (Perigon)'!N4838)</f>
        <v/>
      </c>
      <c r="K4843" s="99" t="str">
        <f>IF(ISBLANK('Zusatzblatt (Perigon)'!J4838),"",'Zusatzblatt (Perigon)'!T4838)</f>
        <v/>
      </c>
      <c r="L4843" s="95" t="str">
        <f>IF(ISBLANK('Zusatzblatt (Perigon)'!O4838),"",'Zusatzblatt (Perigon)'!O4838)</f>
        <v/>
      </c>
      <c r="M4843" s="95" t="str">
        <f>IF(ISBLANK('Zusatzblatt (Perigon)'!R4838),"",'Zusatzblatt (Perigon)'!R4838)</f>
        <v/>
      </c>
      <c r="N4843" s="95" t="str">
        <f>IF(ISBLANK('Zusatzblatt (Perigon)'!P4838),"",'Zusatzblatt (Perigon)'!P4838)</f>
        <v/>
      </c>
      <c r="O4843" s="38" t="str">
        <f>IF($L4843="","",VLOOKUP($R4843,Tarife!$A$2:$R$599,13,FALSE))</f>
        <v/>
      </c>
      <c r="P4843" s="38" t="str">
        <f t="shared" si="75"/>
        <v/>
      </c>
      <c r="R4843" s="100" t="str">
        <f>Zusammenzug!$C$25&amp;"-"&amp;Zusammenzug!$A$7&amp;"-"&amp;Leistungen!L4843</f>
        <v>2026-Nicht beauftragte Spitex-Organisation-</v>
      </c>
    </row>
    <row r="4844" spans="1:18" x14ac:dyDescent="0.2">
      <c r="A4844" s="95" t="str">
        <f>IF(ISBLANK('Zusatzblatt (Perigon)'!E4839),"",'Zusatzblatt (Perigon)'!E4839)</f>
        <v/>
      </c>
      <c r="B4844" s="95" t="str">
        <f>IF(ISBLANK('Zusatzblatt (Perigon)'!G4839),"",'Zusatzblatt (Perigon)'!G4839)</f>
        <v/>
      </c>
      <c r="C4844" s="96" t="str">
        <f>IF(ISBLANK('Zusatzblatt (Perigon)'!I4839),"",'Zusatzblatt (Perigon)'!I4839)</f>
        <v/>
      </c>
      <c r="D4844" s="97" t="str">
        <f>IF(ISBLANK('Zusatzblatt (Perigon)'!J4839),"",'Zusatzblatt (Perigon)'!J4839)</f>
        <v/>
      </c>
      <c r="E4844" s="64" t="str">
        <f>IF(ISBLANK('Zusatzblatt (Perigon)'!K4839),"",'Zusatzblatt (Perigon)'!K4839)</f>
        <v/>
      </c>
      <c r="F4844" s="65"/>
      <c r="G4844" s="64"/>
      <c r="H4844" s="69" t="str">
        <f>IF(ISBLANK('Zusatzblatt (Perigon)'!L4839),"",'Zusatzblatt (Perigon)'!L4839)</f>
        <v/>
      </c>
      <c r="I4844" s="69" t="str">
        <f>IF(ISBLANK('Zusatzblatt (Perigon)'!M4839),"",'Zusatzblatt (Perigon)'!M4839)</f>
        <v/>
      </c>
      <c r="J4844" s="98" t="str">
        <f>IF(ISBLANK('Zusatzblatt (Perigon)'!N4839),"",'Zusatzblatt (Perigon)'!N4839)</f>
        <v/>
      </c>
      <c r="K4844" s="99" t="str">
        <f>IF(ISBLANK('Zusatzblatt (Perigon)'!J4839),"",'Zusatzblatt (Perigon)'!T4839)</f>
        <v/>
      </c>
      <c r="L4844" s="95" t="str">
        <f>IF(ISBLANK('Zusatzblatt (Perigon)'!O4839),"",'Zusatzblatt (Perigon)'!O4839)</f>
        <v/>
      </c>
      <c r="M4844" s="95" t="str">
        <f>IF(ISBLANK('Zusatzblatt (Perigon)'!R4839),"",'Zusatzblatt (Perigon)'!R4839)</f>
        <v/>
      </c>
      <c r="N4844" s="95" t="str">
        <f>IF(ISBLANK('Zusatzblatt (Perigon)'!P4839),"",'Zusatzblatt (Perigon)'!P4839)</f>
        <v/>
      </c>
      <c r="O4844" s="38" t="str">
        <f>IF($L4844="","",VLOOKUP($R4844,Tarife!$A$2:$R$599,13,FALSE))</f>
        <v/>
      </c>
      <c r="P4844" s="38" t="str">
        <f t="shared" si="75"/>
        <v/>
      </c>
      <c r="R4844" s="100" t="str">
        <f>Zusammenzug!$C$25&amp;"-"&amp;Zusammenzug!$A$7&amp;"-"&amp;Leistungen!L4844</f>
        <v>2026-Nicht beauftragte Spitex-Organisation-</v>
      </c>
    </row>
    <row r="4845" spans="1:18" x14ac:dyDescent="0.2">
      <c r="A4845" s="95" t="str">
        <f>IF(ISBLANK('Zusatzblatt (Perigon)'!E4840),"",'Zusatzblatt (Perigon)'!E4840)</f>
        <v/>
      </c>
      <c r="B4845" s="95" t="str">
        <f>IF(ISBLANK('Zusatzblatt (Perigon)'!G4840),"",'Zusatzblatt (Perigon)'!G4840)</f>
        <v/>
      </c>
      <c r="C4845" s="96" t="str">
        <f>IF(ISBLANK('Zusatzblatt (Perigon)'!I4840),"",'Zusatzblatt (Perigon)'!I4840)</f>
        <v/>
      </c>
      <c r="D4845" s="97" t="str">
        <f>IF(ISBLANK('Zusatzblatt (Perigon)'!J4840),"",'Zusatzblatt (Perigon)'!J4840)</f>
        <v/>
      </c>
      <c r="E4845" s="64" t="str">
        <f>IF(ISBLANK('Zusatzblatt (Perigon)'!K4840),"",'Zusatzblatt (Perigon)'!K4840)</f>
        <v/>
      </c>
      <c r="F4845" s="65"/>
      <c r="G4845" s="64"/>
      <c r="H4845" s="69" t="str">
        <f>IF(ISBLANK('Zusatzblatt (Perigon)'!L4840),"",'Zusatzblatt (Perigon)'!L4840)</f>
        <v/>
      </c>
      <c r="I4845" s="69" t="str">
        <f>IF(ISBLANK('Zusatzblatt (Perigon)'!M4840),"",'Zusatzblatt (Perigon)'!M4840)</f>
        <v/>
      </c>
      <c r="J4845" s="98" t="str">
        <f>IF(ISBLANK('Zusatzblatt (Perigon)'!N4840),"",'Zusatzblatt (Perigon)'!N4840)</f>
        <v/>
      </c>
      <c r="K4845" s="99" t="str">
        <f>IF(ISBLANK('Zusatzblatt (Perigon)'!J4840),"",'Zusatzblatt (Perigon)'!T4840)</f>
        <v/>
      </c>
      <c r="L4845" s="95" t="str">
        <f>IF(ISBLANK('Zusatzblatt (Perigon)'!O4840),"",'Zusatzblatt (Perigon)'!O4840)</f>
        <v/>
      </c>
      <c r="M4845" s="95" t="str">
        <f>IF(ISBLANK('Zusatzblatt (Perigon)'!R4840),"",'Zusatzblatt (Perigon)'!R4840)</f>
        <v/>
      </c>
      <c r="N4845" s="95" t="str">
        <f>IF(ISBLANK('Zusatzblatt (Perigon)'!P4840),"",'Zusatzblatt (Perigon)'!P4840)</f>
        <v/>
      </c>
      <c r="O4845" s="38" t="str">
        <f>IF($L4845="","",VLOOKUP($R4845,Tarife!$A$2:$R$599,13,FALSE))</f>
        <v/>
      </c>
      <c r="P4845" s="38" t="str">
        <f t="shared" si="75"/>
        <v/>
      </c>
      <c r="R4845" s="100" t="str">
        <f>Zusammenzug!$C$25&amp;"-"&amp;Zusammenzug!$A$7&amp;"-"&amp;Leistungen!L4845</f>
        <v>2026-Nicht beauftragte Spitex-Organisation-</v>
      </c>
    </row>
    <row r="4846" spans="1:18" x14ac:dyDescent="0.2">
      <c r="A4846" s="95" t="str">
        <f>IF(ISBLANK('Zusatzblatt (Perigon)'!E4841),"",'Zusatzblatt (Perigon)'!E4841)</f>
        <v/>
      </c>
      <c r="B4846" s="95" t="str">
        <f>IF(ISBLANK('Zusatzblatt (Perigon)'!G4841),"",'Zusatzblatt (Perigon)'!G4841)</f>
        <v/>
      </c>
      <c r="C4846" s="96" t="str">
        <f>IF(ISBLANK('Zusatzblatt (Perigon)'!I4841),"",'Zusatzblatt (Perigon)'!I4841)</f>
        <v/>
      </c>
      <c r="D4846" s="97" t="str">
        <f>IF(ISBLANK('Zusatzblatt (Perigon)'!J4841),"",'Zusatzblatt (Perigon)'!J4841)</f>
        <v/>
      </c>
      <c r="E4846" s="64" t="str">
        <f>IF(ISBLANK('Zusatzblatt (Perigon)'!K4841),"",'Zusatzblatt (Perigon)'!K4841)</f>
        <v/>
      </c>
      <c r="F4846" s="65"/>
      <c r="G4846" s="64"/>
      <c r="H4846" s="69" t="str">
        <f>IF(ISBLANK('Zusatzblatt (Perigon)'!L4841),"",'Zusatzblatt (Perigon)'!L4841)</f>
        <v/>
      </c>
      <c r="I4846" s="69" t="str">
        <f>IF(ISBLANK('Zusatzblatt (Perigon)'!M4841),"",'Zusatzblatt (Perigon)'!M4841)</f>
        <v/>
      </c>
      <c r="J4846" s="98" t="str">
        <f>IF(ISBLANK('Zusatzblatt (Perigon)'!N4841),"",'Zusatzblatt (Perigon)'!N4841)</f>
        <v/>
      </c>
      <c r="K4846" s="99" t="str">
        <f>IF(ISBLANK('Zusatzblatt (Perigon)'!J4841),"",'Zusatzblatt (Perigon)'!T4841)</f>
        <v/>
      </c>
      <c r="L4846" s="95" t="str">
        <f>IF(ISBLANK('Zusatzblatt (Perigon)'!O4841),"",'Zusatzblatt (Perigon)'!O4841)</f>
        <v/>
      </c>
      <c r="M4846" s="95" t="str">
        <f>IF(ISBLANK('Zusatzblatt (Perigon)'!R4841),"",'Zusatzblatt (Perigon)'!R4841)</f>
        <v/>
      </c>
      <c r="N4846" s="95" t="str">
        <f>IF(ISBLANK('Zusatzblatt (Perigon)'!P4841),"",'Zusatzblatt (Perigon)'!P4841)</f>
        <v/>
      </c>
      <c r="O4846" s="38" t="str">
        <f>IF($L4846="","",VLOOKUP($R4846,Tarife!$A$2:$R$599,13,FALSE))</f>
        <v/>
      </c>
      <c r="P4846" s="38" t="str">
        <f t="shared" si="75"/>
        <v/>
      </c>
      <c r="R4846" s="100" t="str">
        <f>Zusammenzug!$C$25&amp;"-"&amp;Zusammenzug!$A$7&amp;"-"&amp;Leistungen!L4846</f>
        <v>2026-Nicht beauftragte Spitex-Organisation-</v>
      </c>
    </row>
    <row r="4847" spans="1:18" x14ac:dyDescent="0.2">
      <c r="A4847" s="95" t="str">
        <f>IF(ISBLANK('Zusatzblatt (Perigon)'!E4842),"",'Zusatzblatt (Perigon)'!E4842)</f>
        <v/>
      </c>
      <c r="B4847" s="95" t="str">
        <f>IF(ISBLANK('Zusatzblatt (Perigon)'!G4842),"",'Zusatzblatt (Perigon)'!G4842)</f>
        <v/>
      </c>
      <c r="C4847" s="96" t="str">
        <f>IF(ISBLANK('Zusatzblatt (Perigon)'!I4842),"",'Zusatzblatt (Perigon)'!I4842)</f>
        <v/>
      </c>
      <c r="D4847" s="97" t="str">
        <f>IF(ISBLANK('Zusatzblatt (Perigon)'!J4842),"",'Zusatzblatt (Perigon)'!J4842)</f>
        <v/>
      </c>
      <c r="E4847" s="64" t="str">
        <f>IF(ISBLANK('Zusatzblatt (Perigon)'!K4842),"",'Zusatzblatt (Perigon)'!K4842)</f>
        <v/>
      </c>
      <c r="F4847" s="65"/>
      <c r="G4847" s="64"/>
      <c r="H4847" s="69" t="str">
        <f>IF(ISBLANK('Zusatzblatt (Perigon)'!L4842),"",'Zusatzblatt (Perigon)'!L4842)</f>
        <v/>
      </c>
      <c r="I4847" s="69" t="str">
        <f>IF(ISBLANK('Zusatzblatt (Perigon)'!M4842),"",'Zusatzblatt (Perigon)'!M4842)</f>
        <v/>
      </c>
      <c r="J4847" s="98" t="str">
        <f>IF(ISBLANK('Zusatzblatt (Perigon)'!N4842),"",'Zusatzblatt (Perigon)'!N4842)</f>
        <v/>
      </c>
      <c r="K4847" s="99" t="str">
        <f>IF(ISBLANK('Zusatzblatt (Perigon)'!J4842),"",'Zusatzblatt (Perigon)'!T4842)</f>
        <v/>
      </c>
      <c r="L4847" s="95" t="str">
        <f>IF(ISBLANK('Zusatzblatt (Perigon)'!O4842),"",'Zusatzblatt (Perigon)'!O4842)</f>
        <v/>
      </c>
      <c r="M4847" s="95" t="str">
        <f>IF(ISBLANK('Zusatzblatt (Perigon)'!R4842),"",'Zusatzblatt (Perigon)'!R4842)</f>
        <v/>
      </c>
      <c r="N4847" s="95" t="str">
        <f>IF(ISBLANK('Zusatzblatt (Perigon)'!P4842),"",'Zusatzblatt (Perigon)'!P4842)</f>
        <v/>
      </c>
      <c r="O4847" s="38" t="str">
        <f>IF($L4847="","",VLOOKUP($R4847,Tarife!$A$2:$R$599,13,FALSE))</f>
        <v/>
      </c>
      <c r="P4847" s="38" t="str">
        <f t="shared" si="75"/>
        <v/>
      </c>
      <c r="R4847" s="100" t="str">
        <f>Zusammenzug!$C$25&amp;"-"&amp;Zusammenzug!$A$7&amp;"-"&amp;Leistungen!L4847</f>
        <v>2026-Nicht beauftragte Spitex-Organisation-</v>
      </c>
    </row>
    <row r="4848" spans="1:18" x14ac:dyDescent="0.2">
      <c r="A4848" s="95" t="str">
        <f>IF(ISBLANK('Zusatzblatt (Perigon)'!E4843),"",'Zusatzblatt (Perigon)'!E4843)</f>
        <v/>
      </c>
      <c r="B4848" s="95" t="str">
        <f>IF(ISBLANK('Zusatzblatt (Perigon)'!G4843),"",'Zusatzblatt (Perigon)'!G4843)</f>
        <v/>
      </c>
      <c r="C4848" s="96" t="str">
        <f>IF(ISBLANK('Zusatzblatt (Perigon)'!I4843),"",'Zusatzblatt (Perigon)'!I4843)</f>
        <v/>
      </c>
      <c r="D4848" s="97" t="str">
        <f>IF(ISBLANK('Zusatzblatt (Perigon)'!J4843),"",'Zusatzblatt (Perigon)'!J4843)</f>
        <v/>
      </c>
      <c r="E4848" s="64" t="str">
        <f>IF(ISBLANK('Zusatzblatt (Perigon)'!K4843),"",'Zusatzblatt (Perigon)'!K4843)</f>
        <v/>
      </c>
      <c r="F4848" s="65"/>
      <c r="G4848" s="64"/>
      <c r="H4848" s="69" t="str">
        <f>IF(ISBLANK('Zusatzblatt (Perigon)'!L4843),"",'Zusatzblatt (Perigon)'!L4843)</f>
        <v/>
      </c>
      <c r="I4848" s="69" t="str">
        <f>IF(ISBLANK('Zusatzblatt (Perigon)'!M4843),"",'Zusatzblatt (Perigon)'!M4843)</f>
        <v/>
      </c>
      <c r="J4848" s="98" t="str">
        <f>IF(ISBLANK('Zusatzblatt (Perigon)'!N4843),"",'Zusatzblatt (Perigon)'!N4843)</f>
        <v/>
      </c>
      <c r="K4848" s="99" t="str">
        <f>IF(ISBLANK('Zusatzblatt (Perigon)'!J4843),"",'Zusatzblatt (Perigon)'!T4843)</f>
        <v/>
      </c>
      <c r="L4848" s="95" t="str">
        <f>IF(ISBLANK('Zusatzblatt (Perigon)'!O4843),"",'Zusatzblatt (Perigon)'!O4843)</f>
        <v/>
      </c>
      <c r="M4848" s="95" t="str">
        <f>IF(ISBLANK('Zusatzblatt (Perigon)'!R4843),"",'Zusatzblatt (Perigon)'!R4843)</f>
        <v/>
      </c>
      <c r="N4848" s="95" t="str">
        <f>IF(ISBLANK('Zusatzblatt (Perigon)'!P4843),"",'Zusatzblatt (Perigon)'!P4843)</f>
        <v/>
      </c>
      <c r="O4848" s="38" t="str">
        <f>IF($L4848="","",VLOOKUP($R4848,Tarife!$A$2:$R$599,13,FALSE))</f>
        <v/>
      </c>
      <c r="P4848" s="38" t="str">
        <f t="shared" si="75"/>
        <v/>
      </c>
      <c r="R4848" s="100" t="str">
        <f>Zusammenzug!$C$25&amp;"-"&amp;Zusammenzug!$A$7&amp;"-"&amp;Leistungen!L4848</f>
        <v>2026-Nicht beauftragte Spitex-Organisation-</v>
      </c>
    </row>
    <row r="4849" spans="1:18" x14ac:dyDescent="0.2">
      <c r="A4849" s="95" t="str">
        <f>IF(ISBLANK('Zusatzblatt (Perigon)'!E4844),"",'Zusatzblatt (Perigon)'!E4844)</f>
        <v/>
      </c>
      <c r="B4849" s="95" t="str">
        <f>IF(ISBLANK('Zusatzblatt (Perigon)'!G4844),"",'Zusatzblatt (Perigon)'!G4844)</f>
        <v/>
      </c>
      <c r="C4849" s="96" t="str">
        <f>IF(ISBLANK('Zusatzblatt (Perigon)'!I4844),"",'Zusatzblatt (Perigon)'!I4844)</f>
        <v/>
      </c>
      <c r="D4849" s="97" t="str">
        <f>IF(ISBLANK('Zusatzblatt (Perigon)'!J4844),"",'Zusatzblatt (Perigon)'!J4844)</f>
        <v/>
      </c>
      <c r="E4849" s="64" t="str">
        <f>IF(ISBLANK('Zusatzblatt (Perigon)'!K4844),"",'Zusatzblatt (Perigon)'!K4844)</f>
        <v/>
      </c>
      <c r="F4849" s="65"/>
      <c r="G4849" s="64"/>
      <c r="H4849" s="69" t="str">
        <f>IF(ISBLANK('Zusatzblatt (Perigon)'!L4844),"",'Zusatzblatt (Perigon)'!L4844)</f>
        <v/>
      </c>
      <c r="I4849" s="69" t="str">
        <f>IF(ISBLANK('Zusatzblatt (Perigon)'!M4844),"",'Zusatzblatt (Perigon)'!M4844)</f>
        <v/>
      </c>
      <c r="J4849" s="98" t="str">
        <f>IF(ISBLANK('Zusatzblatt (Perigon)'!N4844),"",'Zusatzblatt (Perigon)'!N4844)</f>
        <v/>
      </c>
      <c r="K4849" s="99" t="str">
        <f>IF(ISBLANK('Zusatzblatt (Perigon)'!J4844),"",'Zusatzblatt (Perigon)'!T4844)</f>
        <v/>
      </c>
      <c r="L4849" s="95" t="str">
        <f>IF(ISBLANK('Zusatzblatt (Perigon)'!O4844),"",'Zusatzblatt (Perigon)'!O4844)</f>
        <v/>
      </c>
      <c r="M4849" s="95" t="str">
        <f>IF(ISBLANK('Zusatzblatt (Perigon)'!R4844),"",'Zusatzblatt (Perigon)'!R4844)</f>
        <v/>
      </c>
      <c r="N4849" s="95" t="str">
        <f>IF(ISBLANK('Zusatzblatt (Perigon)'!P4844),"",'Zusatzblatt (Perigon)'!P4844)</f>
        <v/>
      </c>
      <c r="O4849" s="38" t="str">
        <f>IF($L4849="","",VLOOKUP($R4849,Tarife!$A$2:$R$599,13,FALSE))</f>
        <v/>
      </c>
      <c r="P4849" s="38" t="str">
        <f t="shared" si="75"/>
        <v/>
      </c>
      <c r="R4849" s="100" t="str">
        <f>Zusammenzug!$C$25&amp;"-"&amp;Zusammenzug!$A$7&amp;"-"&amp;Leistungen!L4849</f>
        <v>2026-Nicht beauftragte Spitex-Organisation-</v>
      </c>
    </row>
    <row r="4850" spans="1:18" x14ac:dyDescent="0.2">
      <c r="A4850" s="95" t="str">
        <f>IF(ISBLANK('Zusatzblatt (Perigon)'!E4845),"",'Zusatzblatt (Perigon)'!E4845)</f>
        <v/>
      </c>
      <c r="B4850" s="95" t="str">
        <f>IF(ISBLANK('Zusatzblatt (Perigon)'!G4845),"",'Zusatzblatt (Perigon)'!G4845)</f>
        <v/>
      </c>
      <c r="C4850" s="96" t="str">
        <f>IF(ISBLANK('Zusatzblatt (Perigon)'!I4845),"",'Zusatzblatt (Perigon)'!I4845)</f>
        <v/>
      </c>
      <c r="D4850" s="97" t="str">
        <f>IF(ISBLANK('Zusatzblatt (Perigon)'!J4845),"",'Zusatzblatt (Perigon)'!J4845)</f>
        <v/>
      </c>
      <c r="E4850" s="64" t="str">
        <f>IF(ISBLANK('Zusatzblatt (Perigon)'!K4845),"",'Zusatzblatt (Perigon)'!K4845)</f>
        <v/>
      </c>
      <c r="F4850" s="65"/>
      <c r="G4850" s="64"/>
      <c r="H4850" s="69" t="str">
        <f>IF(ISBLANK('Zusatzblatt (Perigon)'!L4845),"",'Zusatzblatt (Perigon)'!L4845)</f>
        <v/>
      </c>
      <c r="I4850" s="69" t="str">
        <f>IF(ISBLANK('Zusatzblatt (Perigon)'!M4845),"",'Zusatzblatt (Perigon)'!M4845)</f>
        <v/>
      </c>
      <c r="J4850" s="98" t="str">
        <f>IF(ISBLANK('Zusatzblatt (Perigon)'!N4845),"",'Zusatzblatt (Perigon)'!N4845)</f>
        <v/>
      </c>
      <c r="K4850" s="99" t="str">
        <f>IF(ISBLANK('Zusatzblatt (Perigon)'!J4845),"",'Zusatzblatt (Perigon)'!T4845)</f>
        <v/>
      </c>
      <c r="L4850" s="95" t="str">
        <f>IF(ISBLANK('Zusatzblatt (Perigon)'!O4845),"",'Zusatzblatt (Perigon)'!O4845)</f>
        <v/>
      </c>
      <c r="M4850" s="95" t="str">
        <f>IF(ISBLANK('Zusatzblatt (Perigon)'!R4845),"",'Zusatzblatt (Perigon)'!R4845)</f>
        <v/>
      </c>
      <c r="N4850" s="95" t="str">
        <f>IF(ISBLANK('Zusatzblatt (Perigon)'!P4845),"",'Zusatzblatt (Perigon)'!P4845)</f>
        <v/>
      </c>
      <c r="O4850" s="38" t="str">
        <f>IF($L4850="","",VLOOKUP($R4850,Tarife!$A$2:$R$599,13,FALSE))</f>
        <v/>
      </c>
      <c r="P4850" s="38" t="str">
        <f t="shared" si="75"/>
        <v/>
      </c>
      <c r="R4850" s="100" t="str">
        <f>Zusammenzug!$C$25&amp;"-"&amp;Zusammenzug!$A$7&amp;"-"&amp;Leistungen!L4850</f>
        <v>2026-Nicht beauftragte Spitex-Organisation-</v>
      </c>
    </row>
    <row r="4851" spans="1:18" x14ac:dyDescent="0.2">
      <c r="A4851" s="95" t="str">
        <f>IF(ISBLANK('Zusatzblatt (Perigon)'!E4846),"",'Zusatzblatt (Perigon)'!E4846)</f>
        <v/>
      </c>
      <c r="B4851" s="95" t="str">
        <f>IF(ISBLANK('Zusatzblatt (Perigon)'!G4846),"",'Zusatzblatt (Perigon)'!G4846)</f>
        <v/>
      </c>
      <c r="C4851" s="96" t="str">
        <f>IF(ISBLANK('Zusatzblatt (Perigon)'!I4846),"",'Zusatzblatt (Perigon)'!I4846)</f>
        <v/>
      </c>
      <c r="D4851" s="97" t="str">
        <f>IF(ISBLANK('Zusatzblatt (Perigon)'!J4846),"",'Zusatzblatt (Perigon)'!J4846)</f>
        <v/>
      </c>
      <c r="E4851" s="64" t="str">
        <f>IF(ISBLANK('Zusatzblatt (Perigon)'!K4846),"",'Zusatzblatt (Perigon)'!K4846)</f>
        <v/>
      </c>
      <c r="F4851" s="65"/>
      <c r="G4851" s="64"/>
      <c r="H4851" s="69" t="str">
        <f>IF(ISBLANK('Zusatzblatt (Perigon)'!L4846),"",'Zusatzblatt (Perigon)'!L4846)</f>
        <v/>
      </c>
      <c r="I4851" s="69" t="str">
        <f>IF(ISBLANK('Zusatzblatt (Perigon)'!M4846),"",'Zusatzblatt (Perigon)'!M4846)</f>
        <v/>
      </c>
      <c r="J4851" s="98" t="str">
        <f>IF(ISBLANK('Zusatzblatt (Perigon)'!N4846),"",'Zusatzblatt (Perigon)'!N4846)</f>
        <v/>
      </c>
      <c r="K4851" s="99" t="str">
        <f>IF(ISBLANK('Zusatzblatt (Perigon)'!J4846),"",'Zusatzblatt (Perigon)'!T4846)</f>
        <v/>
      </c>
      <c r="L4851" s="95" t="str">
        <f>IF(ISBLANK('Zusatzblatt (Perigon)'!O4846),"",'Zusatzblatt (Perigon)'!O4846)</f>
        <v/>
      </c>
      <c r="M4851" s="95" t="str">
        <f>IF(ISBLANK('Zusatzblatt (Perigon)'!R4846),"",'Zusatzblatt (Perigon)'!R4846)</f>
        <v/>
      </c>
      <c r="N4851" s="95" t="str">
        <f>IF(ISBLANK('Zusatzblatt (Perigon)'!P4846),"",'Zusatzblatt (Perigon)'!P4846)</f>
        <v/>
      </c>
      <c r="O4851" s="38" t="str">
        <f>IF($L4851="","",VLOOKUP($R4851,Tarife!$A$2:$R$599,13,FALSE))</f>
        <v/>
      </c>
      <c r="P4851" s="38" t="str">
        <f t="shared" si="75"/>
        <v/>
      </c>
      <c r="R4851" s="100" t="str">
        <f>Zusammenzug!$C$25&amp;"-"&amp;Zusammenzug!$A$7&amp;"-"&amp;Leistungen!L4851</f>
        <v>2026-Nicht beauftragte Spitex-Organisation-</v>
      </c>
    </row>
    <row r="4852" spans="1:18" x14ac:dyDescent="0.2">
      <c r="A4852" s="95" t="str">
        <f>IF(ISBLANK('Zusatzblatt (Perigon)'!E4847),"",'Zusatzblatt (Perigon)'!E4847)</f>
        <v/>
      </c>
      <c r="B4852" s="95" t="str">
        <f>IF(ISBLANK('Zusatzblatt (Perigon)'!G4847),"",'Zusatzblatt (Perigon)'!G4847)</f>
        <v/>
      </c>
      <c r="C4852" s="96" t="str">
        <f>IF(ISBLANK('Zusatzblatt (Perigon)'!I4847),"",'Zusatzblatt (Perigon)'!I4847)</f>
        <v/>
      </c>
      <c r="D4852" s="97" t="str">
        <f>IF(ISBLANK('Zusatzblatt (Perigon)'!J4847),"",'Zusatzblatt (Perigon)'!J4847)</f>
        <v/>
      </c>
      <c r="E4852" s="64" t="str">
        <f>IF(ISBLANK('Zusatzblatt (Perigon)'!K4847),"",'Zusatzblatt (Perigon)'!K4847)</f>
        <v/>
      </c>
      <c r="F4852" s="65"/>
      <c r="G4852" s="64"/>
      <c r="H4852" s="69" t="str">
        <f>IF(ISBLANK('Zusatzblatt (Perigon)'!L4847),"",'Zusatzblatt (Perigon)'!L4847)</f>
        <v/>
      </c>
      <c r="I4852" s="69" t="str">
        <f>IF(ISBLANK('Zusatzblatt (Perigon)'!M4847),"",'Zusatzblatt (Perigon)'!M4847)</f>
        <v/>
      </c>
      <c r="J4852" s="98" t="str">
        <f>IF(ISBLANK('Zusatzblatt (Perigon)'!N4847),"",'Zusatzblatt (Perigon)'!N4847)</f>
        <v/>
      </c>
      <c r="K4852" s="99" t="str">
        <f>IF(ISBLANK('Zusatzblatt (Perigon)'!J4847),"",'Zusatzblatt (Perigon)'!T4847)</f>
        <v/>
      </c>
      <c r="L4852" s="95" t="str">
        <f>IF(ISBLANK('Zusatzblatt (Perigon)'!O4847),"",'Zusatzblatt (Perigon)'!O4847)</f>
        <v/>
      </c>
      <c r="M4852" s="95" t="str">
        <f>IF(ISBLANK('Zusatzblatt (Perigon)'!R4847),"",'Zusatzblatt (Perigon)'!R4847)</f>
        <v/>
      </c>
      <c r="N4852" s="95" t="str">
        <f>IF(ISBLANK('Zusatzblatt (Perigon)'!P4847),"",'Zusatzblatt (Perigon)'!P4847)</f>
        <v/>
      </c>
      <c r="O4852" s="38" t="str">
        <f>IF($L4852="","",VLOOKUP($R4852,Tarife!$A$2:$R$599,13,FALSE))</f>
        <v/>
      </c>
      <c r="P4852" s="38" t="str">
        <f t="shared" si="75"/>
        <v/>
      </c>
      <c r="R4852" s="100" t="str">
        <f>Zusammenzug!$C$25&amp;"-"&amp;Zusammenzug!$A$7&amp;"-"&amp;Leistungen!L4852</f>
        <v>2026-Nicht beauftragte Spitex-Organisation-</v>
      </c>
    </row>
    <row r="4853" spans="1:18" x14ac:dyDescent="0.2">
      <c r="A4853" s="95" t="str">
        <f>IF(ISBLANK('Zusatzblatt (Perigon)'!E4848),"",'Zusatzblatt (Perigon)'!E4848)</f>
        <v/>
      </c>
      <c r="B4853" s="95" t="str">
        <f>IF(ISBLANK('Zusatzblatt (Perigon)'!G4848),"",'Zusatzblatt (Perigon)'!G4848)</f>
        <v/>
      </c>
      <c r="C4853" s="96" t="str">
        <f>IF(ISBLANK('Zusatzblatt (Perigon)'!I4848),"",'Zusatzblatt (Perigon)'!I4848)</f>
        <v/>
      </c>
      <c r="D4853" s="97" t="str">
        <f>IF(ISBLANK('Zusatzblatt (Perigon)'!J4848),"",'Zusatzblatt (Perigon)'!J4848)</f>
        <v/>
      </c>
      <c r="E4853" s="64" t="str">
        <f>IF(ISBLANK('Zusatzblatt (Perigon)'!K4848),"",'Zusatzblatt (Perigon)'!K4848)</f>
        <v/>
      </c>
      <c r="F4853" s="65"/>
      <c r="G4853" s="64"/>
      <c r="H4853" s="69" t="str">
        <f>IF(ISBLANK('Zusatzblatt (Perigon)'!L4848),"",'Zusatzblatt (Perigon)'!L4848)</f>
        <v/>
      </c>
      <c r="I4853" s="69" t="str">
        <f>IF(ISBLANK('Zusatzblatt (Perigon)'!M4848),"",'Zusatzblatt (Perigon)'!M4848)</f>
        <v/>
      </c>
      <c r="J4853" s="98" t="str">
        <f>IF(ISBLANK('Zusatzblatt (Perigon)'!N4848),"",'Zusatzblatt (Perigon)'!N4848)</f>
        <v/>
      </c>
      <c r="K4853" s="99" t="str">
        <f>IF(ISBLANK('Zusatzblatt (Perigon)'!J4848),"",'Zusatzblatt (Perigon)'!T4848)</f>
        <v/>
      </c>
      <c r="L4853" s="95" t="str">
        <f>IF(ISBLANK('Zusatzblatt (Perigon)'!O4848),"",'Zusatzblatt (Perigon)'!O4848)</f>
        <v/>
      </c>
      <c r="M4853" s="95" t="str">
        <f>IF(ISBLANK('Zusatzblatt (Perigon)'!R4848),"",'Zusatzblatt (Perigon)'!R4848)</f>
        <v/>
      </c>
      <c r="N4853" s="95" t="str">
        <f>IF(ISBLANK('Zusatzblatt (Perigon)'!P4848),"",'Zusatzblatt (Perigon)'!P4848)</f>
        <v/>
      </c>
      <c r="O4853" s="38" t="str">
        <f>IF($L4853="","",VLOOKUP($R4853,Tarife!$A$2:$R$599,13,FALSE))</f>
        <v/>
      </c>
      <c r="P4853" s="38" t="str">
        <f t="shared" si="75"/>
        <v/>
      </c>
      <c r="R4853" s="100" t="str">
        <f>Zusammenzug!$C$25&amp;"-"&amp;Zusammenzug!$A$7&amp;"-"&amp;Leistungen!L4853</f>
        <v>2026-Nicht beauftragte Spitex-Organisation-</v>
      </c>
    </row>
    <row r="4854" spans="1:18" x14ac:dyDescent="0.2">
      <c r="A4854" s="95" t="str">
        <f>IF(ISBLANK('Zusatzblatt (Perigon)'!E4849),"",'Zusatzblatt (Perigon)'!E4849)</f>
        <v/>
      </c>
      <c r="B4854" s="95" t="str">
        <f>IF(ISBLANK('Zusatzblatt (Perigon)'!G4849),"",'Zusatzblatt (Perigon)'!G4849)</f>
        <v/>
      </c>
      <c r="C4854" s="96" t="str">
        <f>IF(ISBLANK('Zusatzblatt (Perigon)'!I4849),"",'Zusatzblatt (Perigon)'!I4849)</f>
        <v/>
      </c>
      <c r="D4854" s="97" t="str">
        <f>IF(ISBLANK('Zusatzblatt (Perigon)'!J4849),"",'Zusatzblatt (Perigon)'!J4849)</f>
        <v/>
      </c>
      <c r="E4854" s="64" t="str">
        <f>IF(ISBLANK('Zusatzblatt (Perigon)'!K4849),"",'Zusatzblatt (Perigon)'!K4849)</f>
        <v/>
      </c>
      <c r="F4854" s="65"/>
      <c r="G4854" s="64"/>
      <c r="H4854" s="69" t="str">
        <f>IF(ISBLANK('Zusatzblatt (Perigon)'!L4849),"",'Zusatzblatt (Perigon)'!L4849)</f>
        <v/>
      </c>
      <c r="I4854" s="69" t="str">
        <f>IF(ISBLANK('Zusatzblatt (Perigon)'!M4849),"",'Zusatzblatt (Perigon)'!M4849)</f>
        <v/>
      </c>
      <c r="J4854" s="98" t="str">
        <f>IF(ISBLANK('Zusatzblatt (Perigon)'!N4849),"",'Zusatzblatt (Perigon)'!N4849)</f>
        <v/>
      </c>
      <c r="K4854" s="99" t="str">
        <f>IF(ISBLANK('Zusatzblatt (Perigon)'!J4849),"",'Zusatzblatt (Perigon)'!T4849)</f>
        <v/>
      </c>
      <c r="L4854" s="95" t="str">
        <f>IF(ISBLANK('Zusatzblatt (Perigon)'!O4849),"",'Zusatzblatt (Perigon)'!O4849)</f>
        <v/>
      </c>
      <c r="M4854" s="95" t="str">
        <f>IF(ISBLANK('Zusatzblatt (Perigon)'!R4849),"",'Zusatzblatt (Perigon)'!R4849)</f>
        <v/>
      </c>
      <c r="N4854" s="95" t="str">
        <f>IF(ISBLANK('Zusatzblatt (Perigon)'!P4849),"",'Zusatzblatt (Perigon)'!P4849)</f>
        <v/>
      </c>
      <c r="O4854" s="38" t="str">
        <f>IF($L4854="","",VLOOKUP($R4854,Tarife!$A$2:$R$599,13,FALSE))</f>
        <v/>
      </c>
      <c r="P4854" s="38" t="str">
        <f t="shared" si="75"/>
        <v/>
      </c>
      <c r="R4854" s="100" t="str">
        <f>Zusammenzug!$C$25&amp;"-"&amp;Zusammenzug!$A$7&amp;"-"&amp;Leistungen!L4854</f>
        <v>2026-Nicht beauftragte Spitex-Organisation-</v>
      </c>
    </row>
    <row r="4855" spans="1:18" x14ac:dyDescent="0.2">
      <c r="A4855" s="95" t="str">
        <f>IF(ISBLANK('Zusatzblatt (Perigon)'!E4850),"",'Zusatzblatt (Perigon)'!E4850)</f>
        <v/>
      </c>
      <c r="B4855" s="95" t="str">
        <f>IF(ISBLANK('Zusatzblatt (Perigon)'!G4850),"",'Zusatzblatt (Perigon)'!G4850)</f>
        <v/>
      </c>
      <c r="C4855" s="96" t="str">
        <f>IF(ISBLANK('Zusatzblatt (Perigon)'!I4850),"",'Zusatzblatt (Perigon)'!I4850)</f>
        <v/>
      </c>
      <c r="D4855" s="97" t="str">
        <f>IF(ISBLANK('Zusatzblatt (Perigon)'!J4850),"",'Zusatzblatt (Perigon)'!J4850)</f>
        <v/>
      </c>
      <c r="E4855" s="64" t="str">
        <f>IF(ISBLANK('Zusatzblatt (Perigon)'!K4850),"",'Zusatzblatt (Perigon)'!K4850)</f>
        <v/>
      </c>
      <c r="F4855" s="65"/>
      <c r="G4855" s="64"/>
      <c r="H4855" s="69" t="str">
        <f>IF(ISBLANK('Zusatzblatt (Perigon)'!L4850),"",'Zusatzblatt (Perigon)'!L4850)</f>
        <v/>
      </c>
      <c r="I4855" s="69" t="str">
        <f>IF(ISBLANK('Zusatzblatt (Perigon)'!M4850),"",'Zusatzblatt (Perigon)'!M4850)</f>
        <v/>
      </c>
      <c r="J4855" s="98" t="str">
        <f>IF(ISBLANK('Zusatzblatt (Perigon)'!N4850),"",'Zusatzblatt (Perigon)'!N4850)</f>
        <v/>
      </c>
      <c r="K4855" s="99" t="str">
        <f>IF(ISBLANK('Zusatzblatt (Perigon)'!J4850),"",'Zusatzblatt (Perigon)'!T4850)</f>
        <v/>
      </c>
      <c r="L4855" s="95" t="str">
        <f>IF(ISBLANK('Zusatzblatt (Perigon)'!O4850),"",'Zusatzblatt (Perigon)'!O4850)</f>
        <v/>
      </c>
      <c r="M4855" s="95" t="str">
        <f>IF(ISBLANK('Zusatzblatt (Perigon)'!R4850),"",'Zusatzblatt (Perigon)'!R4850)</f>
        <v/>
      </c>
      <c r="N4855" s="95" t="str">
        <f>IF(ISBLANK('Zusatzblatt (Perigon)'!P4850),"",'Zusatzblatt (Perigon)'!P4850)</f>
        <v/>
      </c>
      <c r="O4855" s="38" t="str">
        <f>IF($L4855="","",VLOOKUP($R4855,Tarife!$A$2:$R$599,13,FALSE))</f>
        <v/>
      </c>
      <c r="P4855" s="38" t="str">
        <f t="shared" si="75"/>
        <v/>
      </c>
      <c r="R4855" s="100" t="str">
        <f>Zusammenzug!$C$25&amp;"-"&amp;Zusammenzug!$A$7&amp;"-"&amp;Leistungen!L4855</f>
        <v>2026-Nicht beauftragte Spitex-Organisation-</v>
      </c>
    </row>
    <row r="4856" spans="1:18" x14ac:dyDescent="0.2">
      <c r="A4856" s="95" t="str">
        <f>IF(ISBLANK('Zusatzblatt (Perigon)'!E4851),"",'Zusatzblatt (Perigon)'!E4851)</f>
        <v/>
      </c>
      <c r="B4856" s="95" t="str">
        <f>IF(ISBLANK('Zusatzblatt (Perigon)'!G4851),"",'Zusatzblatt (Perigon)'!G4851)</f>
        <v/>
      </c>
      <c r="C4856" s="96" t="str">
        <f>IF(ISBLANK('Zusatzblatt (Perigon)'!I4851),"",'Zusatzblatt (Perigon)'!I4851)</f>
        <v/>
      </c>
      <c r="D4856" s="97" t="str">
        <f>IF(ISBLANK('Zusatzblatt (Perigon)'!J4851),"",'Zusatzblatt (Perigon)'!J4851)</f>
        <v/>
      </c>
      <c r="E4856" s="64" t="str">
        <f>IF(ISBLANK('Zusatzblatt (Perigon)'!K4851),"",'Zusatzblatt (Perigon)'!K4851)</f>
        <v/>
      </c>
      <c r="F4856" s="65"/>
      <c r="G4856" s="64"/>
      <c r="H4856" s="69" t="str">
        <f>IF(ISBLANK('Zusatzblatt (Perigon)'!L4851),"",'Zusatzblatt (Perigon)'!L4851)</f>
        <v/>
      </c>
      <c r="I4856" s="69" t="str">
        <f>IF(ISBLANK('Zusatzblatt (Perigon)'!M4851),"",'Zusatzblatt (Perigon)'!M4851)</f>
        <v/>
      </c>
      <c r="J4856" s="98" t="str">
        <f>IF(ISBLANK('Zusatzblatt (Perigon)'!N4851),"",'Zusatzblatt (Perigon)'!N4851)</f>
        <v/>
      </c>
      <c r="K4856" s="99" t="str">
        <f>IF(ISBLANK('Zusatzblatt (Perigon)'!J4851),"",'Zusatzblatt (Perigon)'!T4851)</f>
        <v/>
      </c>
      <c r="L4856" s="95" t="str">
        <f>IF(ISBLANK('Zusatzblatt (Perigon)'!O4851),"",'Zusatzblatt (Perigon)'!O4851)</f>
        <v/>
      </c>
      <c r="M4856" s="95" t="str">
        <f>IF(ISBLANK('Zusatzblatt (Perigon)'!R4851),"",'Zusatzblatt (Perigon)'!R4851)</f>
        <v/>
      </c>
      <c r="N4856" s="95" t="str">
        <f>IF(ISBLANK('Zusatzblatt (Perigon)'!P4851),"",'Zusatzblatt (Perigon)'!P4851)</f>
        <v/>
      </c>
      <c r="O4856" s="38" t="str">
        <f>IF($L4856="","",VLOOKUP($R4856,Tarife!$A$2:$R$599,13,FALSE))</f>
        <v/>
      </c>
      <c r="P4856" s="38" t="str">
        <f t="shared" si="75"/>
        <v/>
      </c>
      <c r="R4856" s="100" t="str">
        <f>Zusammenzug!$C$25&amp;"-"&amp;Zusammenzug!$A$7&amp;"-"&amp;Leistungen!L4856</f>
        <v>2026-Nicht beauftragte Spitex-Organisation-</v>
      </c>
    </row>
    <row r="4857" spans="1:18" x14ac:dyDescent="0.2">
      <c r="A4857" s="95" t="str">
        <f>IF(ISBLANK('Zusatzblatt (Perigon)'!E4852),"",'Zusatzblatt (Perigon)'!E4852)</f>
        <v/>
      </c>
      <c r="B4857" s="95" t="str">
        <f>IF(ISBLANK('Zusatzblatt (Perigon)'!G4852),"",'Zusatzblatt (Perigon)'!G4852)</f>
        <v/>
      </c>
      <c r="C4857" s="96" t="str">
        <f>IF(ISBLANK('Zusatzblatt (Perigon)'!I4852),"",'Zusatzblatt (Perigon)'!I4852)</f>
        <v/>
      </c>
      <c r="D4857" s="97" t="str">
        <f>IF(ISBLANK('Zusatzblatt (Perigon)'!J4852),"",'Zusatzblatt (Perigon)'!J4852)</f>
        <v/>
      </c>
      <c r="E4857" s="64" t="str">
        <f>IF(ISBLANK('Zusatzblatt (Perigon)'!K4852),"",'Zusatzblatt (Perigon)'!K4852)</f>
        <v/>
      </c>
      <c r="F4857" s="65"/>
      <c r="G4857" s="64"/>
      <c r="H4857" s="69" t="str">
        <f>IF(ISBLANK('Zusatzblatt (Perigon)'!L4852),"",'Zusatzblatt (Perigon)'!L4852)</f>
        <v/>
      </c>
      <c r="I4857" s="69" t="str">
        <f>IF(ISBLANK('Zusatzblatt (Perigon)'!M4852),"",'Zusatzblatt (Perigon)'!M4852)</f>
        <v/>
      </c>
      <c r="J4857" s="98" t="str">
        <f>IF(ISBLANK('Zusatzblatt (Perigon)'!N4852),"",'Zusatzblatt (Perigon)'!N4852)</f>
        <v/>
      </c>
      <c r="K4857" s="99" t="str">
        <f>IF(ISBLANK('Zusatzblatt (Perigon)'!J4852),"",'Zusatzblatt (Perigon)'!T4852)</f>
        <v/>
      </c>
      <c r="L4857" s="95" t="str">
        <f>IF(ISBLANK('Zusatzblatt (Perigon)'!O4852),"",'Zusatzblatt (Perigon)'!O4852)</f>
        <v/>
      </c>
      <c r="M4857" s="95" t="str">
        <f>IF(ISBLANK('Zusatzblatt (Perigon)'!R4852),"",'Zusatzblatt (Perigon)'!R4852)</f>
        <v/>
      </c>
      <c r="N4857" s="95" t="str">
        <f>IF(ISBLANK('Zusatzblatt (Perigon)'!P4852),"",'Zusatzblatt (Perigon)'!P4852)</f>
        <v/>
      </c>
      <c r="O4857" s="38" t="str">
        <f>IF($L4857="","",VLOOKUP($R4857,Tarife!$A$2:$R$599,13,FALSE))</f>
        <v/>
      </c>
      <c r="P4857" s="38" t="str">
        <f t="shared" si="75"/>
        <v/>
      </c>
      <c r="R4857" s="100" t="str">
        <f>Zusammenzug!$C$25&amp;"-"&amp;Zusammenzug!$A$7&amp;"-"&amp;Leistungen!L4857</f>
        <v>2026-Nicht beauftragte Spitex-Organisation-</v>
      </c>
    </row>
    <row r="4858" spans="1:18" x14ac:dyDescent="0.2">
      <c r="A4858" s="95" t="str">
        <f>IF(ISBLANK('Zusatzblatt (Perigon)'!E4853),"",'Zusatzblatt (Perigon)'!E4853)</f>
        <v/>
      </c>
      <c r="B4858" s="95" t="str">
        <f>IF(ISBLANK('Zusatzblatt (Perigon)'!G4853),"",'Zusatzblatt (Perigon)'!G4853)</f>
        <v/>
      </c>
      <c r="C4858" s="96" t="str">
        <f>IF(ISBLANK('Zusatzblatt (Perigon)'!I4853),"",'Zusatzblatt (Perigon)'!I4853)</f>
        <v/>
      </c>
      <c r="D4858" s="97" t="str">
        <f>IF(ISBLANK('Zusatzblatt (Perigon)'!J4853),"",'Zusatzblatt (Perigon)'!J4853)</f>
        <v/>
      </c>
      <c r="E4858" s="64" t="str">
        <f>IF(ISBLANK('Zusatzblatt (Perigon)'!K4853),"",'Zusatzblatt (Perigon)'!K4853)</f>
        <v/>
      </c>
      <c r="F4858" s="65"/>
      <c r="G4858" s="64"/>
      <c r="H4858" s="69" t="str">
        <f>IF(ISBLANK('Zusatzblatt (Perigon)'!L4853),"",'Zusatzblatt (Perigon)'!L4853)</f>
        <v/>
      </c>
      <c r="I4858" s="69" t="str">
        <f>IF(ISBLANK('Zusatzblatt (Perigon)'!M4853),"",'Zusatzblatt (Perigon)'!M4853)</f>
        <v/>
      </c>
      <c r="J4858" s="98" t="str">
        <f>IF(ISBLANK('Zusatzblatt (Perigon)'!N4853),"",'Zusatzblatt (Perigon)'!N4853)</f>
        <v/>
      </c>
      <c r="K4858" s="99" t="str">
        <f>IF(ISBLANK('Zusatzblatt (Perigon)'!J4853),"",'Zusatzblatt (Perigon)'!T4853)</f>
        <v/>
      </c>
      <c r="L4858" s="95" t="str">
        <f>IF(ISBLANK('Zusatzblatt (Perigon)'!O4853),"",'Zusatzblatt (Perigon)'!O4853)</f>
        <v/>
      </c>
      <c r="M4858" s="95" t="str">
        <f>IF(ISBLANK('Zusatzblatt (Perigon)'!R4853),"",'Zusatzblatt (Perigon)'!R4853)</f>
        <v/>
      </c>
      <c r="N4858" s="95" t="str">
        <f>IF(ISBLANK('Zusatzblatt (Perigon)'!P4853),"",'Zusatzblatt (Perigon)'!P4853)</f>
        <v/>
      </c>
      <c r="O4858" s="38" t="str">
        <f>IF($L4858="","",VLOOKUP($R4858,Tarife!$A$2:$R$599,13,FALSE))</f>
        <v/>
      </c>
      <c r="P4858" s="38" t="str">
        <f t="shared" si="75"/>
        <v/>
      </c>
      <c r="R4858" s="100" t="str">
        <f>Zusammenzug!$C$25&amp;"-"&amp;Zusammenzug!$A$7&amp;"-"&amp;Leistungen!L4858</f>
        <v>2026-Nicht beauftragte Spitex-Organisation-</v>
      </c>
    </row>
    <row r="4859" spans="1:18" x14ac:dyDescent="0.2">
      <c r="A4859" s="95" t="str">
        <f>IF(ISBLANK('Zusatzblatt (Perigon)'!E4854),"",'Zusatzblatt (Perigon)'!E4854)</f>
        <v/>
      </c>
      <c r="B4859" s="95" t="str">
        <f>IF(ISBLANK('Zusatzblatt (Perigon)'!G4854),"",'Zusatzblatt (Perigon)'!G4854)</f>
        <v/>
      </c>
      <c r="C4859" s="96" t="str">
        <f>IF(ISBLANK('Zusatzblatt (Perigon)'!I4854),"",'Zusatzblatt (Perigon)'!I4854)</f>
        <v/>
      </c>
      <c r="D4859" s="97" t="str">
        <f>IF(ISBLANK('Zusatzblatt (Perigon)'!J4854),"",'Zusatzblatt (Perigon)'!J4854)</f>
        <v/>
      </c>
      <c r="E4859" s="64" t="str">
        <f>IF(ISBLANK('Zusatzblatt (Perigon)'!K4854),"",'Zusatzblatt (Perigon)'!K4854)</f>
        <v/>
      </c>
      <c r="F4859" s="65"/>
      <c r="G4859" s="64"/>
      <c r="H4859" s="69" t="str">
        <f>IF(ISBLANK('Zusatzblatt (Perigon)'!L4854),"",'Zusatzblatt (Perigon)'!L4854)</f>
        <v/>
      </c>
      <c r="I4859" s="69" t="str">
        <f>IF(ISBLANK('Zusatzblatt (Perigon)'!M4854),"",'Zusatzblatt (Perigon)'!M4854)</f>
        <v/>
      </c>
      <c r="J4859" s="98" t="str">
        <f>IF(ISBLANK('Zusatzblatt (Perigon)'!N4854),"",'Zusatzblatt (Perigon)'!N4854)</f>
        <v/>
      </c>
      <c r="K4859" s="99" t="str">
        <f>IF(ISBLANK('Zusatzblatt (Perigon)'!J4854),"",'Zusatzblatt (Perigon)'!T4854)</f>
        <v/>
      </c>
      <c r="L4859" s="95" t="str">
        <f>IF(ISBLANK('Zusatzblatt (Perigon)'!O4854),"",'Zusatzblatt (Perigon)'!O4854)</f>
        <v/>
      </c>
      <c r="M4859" s="95" t="str">
        <f>IF(ISBLANK('Zusatzblatt (Perigon)'!R4854),"",'Zusatzblatt (Perigon)'!R4854)</f>
        <v/>
      </c>
      <c r="N4859" s="95" t="str">
        <f>IF(ISBLANK('Zusatzblatt (Perigon)'!P4854),"",'Zusatzblatt (Perigon)'!P4854)</f>
        <v/>
      </c>
      <c r="O4859" s="38" t="str">
        <f>IF($L4859="","",VLOOKUP($R4859,Tarife!$A$2:$R$599,13,FALSE))</f>
        <v/>
      </c>
      <c r="P4859" s="38" t="str">
        <f t="shared" si="75"/>
        <v/>
      </c>
      <c r="R4859" s="100" t="str">
        <f>Zusammenzug!$C$25&amp;"-"&amp;Zusammenzug!$A$7&amp;"-"&amp;Leistungen!L4859</f>
        <v>2026-Nicht beauftragte Spitex-Organisation-</v>
      </c>
    </row>
    <row r="4860" spans="1:18" x14ac:dyDescent="0.2">
      <c r="A4860" s="95" t="str">
        <f>IF(ISBLANK('Zusatzblatt (Perigon)'!E4855),"",'Zusatzblatt (Perigon)'!E4855)</f>
        <v/>
      </c>
      <c r="B4860" s="95" t="str">
        <f>IF(ISBLANK('Zusatzblatt (Perigon)'!G4855),"",'Zusatzblatt (Perigon)'!G4855)</f>
        <v/>
      </c>
      <c r="C4860" s="96" t="str">
        <f>IF(ISBLANK('Zusatzblatt (Perigon)'!I4855),"",'Zusatzblatt (Perigon)'!I4855)</f>
        <v/>
      </c>
      <c r="D4860" s="97" t="str">
        <f>IF(ISBLANK('Zusatzblatt (Perigon)'!J4855),"",'Zusatzblatt (Perigon)'!J4855)</f>
        <v/>
      </c>
      <c r="E4860" s="64" t="str">
        <f>IF(ISBLANK('Zusatzblatt (Perigon)'!K4855),"",'Zusatzblatt (Perigon)'!K4855)</f>
        <v/>
      </c>
      <c r="F4860" s="65"/>
      <c r="G4860" s="64"/>
      <c r="H4860" s="69" t="str">
        <f>IF(ISBLANK('Zusatzblatt (Perigon)'!L4855),"",'Zusatzblatt (Perigon)'!L4855)</f>
        <v/>
      </c>
      <c r="I4860" s="69" t="str">
        <f>IF(ISBLANK('Zusatzblatt (Perigon)'!M4855),"",'Zusatzblatt (Perigon)'!M4855)</f>
        <v/>
      </c>
      <c r="J4860" s="98" t="str">
        <f>IF(ISBLANK('Zusatzblatt (Perigon)'!N4855),"",'Zusatzblatt (Perigon)'!N4855)</f>
        <v/>
      </c>
      <c r="K4860" s="99" t="str">
        <f>IF(ISBLANK('Zusatzblatt (Perigon)'!J4855),"",'Zusatzblatt (Perigon)'!T4855)</f>
        <v/>
      </c>
      <c r="L4860" s="95" t="str">
        <f>IF(ISBLANK('Zusatzblatt (Perigon)'!O4855),"",'Zusatzblatt (Perigon)'!O4855)</f>
        <v/>
      </c>
      <c r="M4860" s="95" t="str">
        <f>IF(ISBLANK('Zusatzblatt (Perigon)'!R4855),"",'Zusatzblatt (Perigon)'!R4855)</f>
        <v/>
      </c>
      <c r="N4860" s="95" t="str">
        <f>IF(ISBLANK('Zusatzblatt (Perigon)'!P4855),"",'Zusatzblatt (Perigon)'!P4855)</f>
        <v/>
      </c>
      <c r="O4860" s="38" t="str">
        <f>IF($L4860="","",VLOOKUP($R4860,Tarife!$A$2:$R$599,13,FALSE))</f>
        <v/>
      </c>
      <c r="P4860" s="38" t="str">
        <f t="shared" si="75"/>
        <v/>
      </c>
      <c r="R4860" s="100" t="str">
        <f>Zusammenzug!$C$25&amp;"-"&amp;Zusammenzug!$A$7&amp;"-"&amp;Leistungen!L4860</f>
        <v>2026-Nicht beauftragte Spitex-Organisation-</v>
      </c>
    </row>
    <row r="4861" spans="1:18" x14ac:dyDescent="0.2">
      <c r="A4861" s="95" t="str">
        <f>IF(ISBLANK('Zusatzblatt (Perigon)'!E4856),"",'Zusatzblatt (Perigon)'!E4856)</f>
        <v/>
      </c>
      <c r="B4861" s="95" t="str">
        <f>IF(ISBLANK('Zusatzblatt (Perigon)'!G4856),"",'Zusatzblatt (Perigon)'!G4856)</f>
        <v/>
      </c>
      <c r="C4861" s="96" t="str">
        <f>IF(ISBLANK('Zusatzblatt (Perigon)'!I4856),"",'Zusatzblatt (Perigon)'!I4856)</f>
        <v/>
      </c>
      <c r="D4861" s="97" t="str">
        <f>IF(ISBLANK('Zusatzblatt (Perigon)'!J4856),"",'Zusatzblatt (Perigon)'!J4856)</f>
        <v/>
      </c>
      <c r="E4861" s="64" t="str">
        <f>IF(ISBLANK('Zusatzblatt (Perigon)'!K4856),"",'Zusatzblatt (Perigon)'!K4856)</f>
        <v/>
      </c>
      <c r="F4861" s="65"/>
      <c r="G4861" s="64"/>
      <c r="H4861" s="69" t="str">
        <f>IF(ISBLANK('Zusatzblatt (Perigon)'!L4856),"",'Zusatzblatt (Perigon)'!L4856)</f>
        <v/>
      </c>
      <c r="I4861" s="69" t="str">
        <f>IF(ISBLANK('Zusatzblatt (Perigon)'!M4856),"",'Zusatzblatt (Perigon)'!M4856)</f>
        <v/>
      </c>
      <c r="J4861" s="98" t="str">
        <f>IF(ISBLANK('Zusatzblatt (Perigon)'!N4856),"",'Zusatzblatt (Perigon)'!N4856)</f>
        <v/>
      </c>
      <c r="K4861" s="99" t="str">
        <f>IF(ISBLANK('Zusatzblatt (Perigon)'!J4856),"",'Zusatzblatt (Perigon)'!T4856)</f>
        <v/>
      </c>
      <c r="L4861" s="95" t="str">
        <f>IF(ISBLANK('Zusatzblatt (Perigon)'!O4856),"",'Zusatzblatt (Perigon)'!O4856)</f>
        <v/>
      </c>
      <c r="M4861" s="95" t="str">
        <f>IF(ISBLANK('Zusatzblatt (Perigon)'!R4856),"",'Zusatzblatt (Perigon)'!R4856)</f>
        <v/>
      </c>
      <c r="N4861" s="95" t="str">
        <f>IF(ISBLANK('Zusatzblatt (Perigon)'!P4856),"",'Zusatzblatt (Perigon)'!P4856)</f>
        <v/>
      </c>
      <c r="O4861" s="38" t="str">
        <f>IF($L4861="","",VLOOKUP($R4861,Tarife!$A$2:$R$599,13,FALSE))</f>
        <v/>
      </c>
      <c r="P4861" s="38" t="str">
        <f t="shared" si="75"/>
        <v/>
      </c>
      <c r="R4861" s="100" t="str">
        <f>Zusammenzug!$C$25&amp;"-"&amp;Zusammenzug!$A$7&amp;"-"&amp;Leistungen!L4861</f>
        <v>2026-Nicht beauftragte Spitex-Organisation-</v>
      </c>
    </row>
    <row r="4862" spans="1:18" x14ac:dyDescent="0.2">
      <c r="A4862" s="95" t="str">
        <f>IF(ISBLANK('Zusatzblatt (Perigon)'!E4857),"",'Zusatzblatt (Perigon)'!E4857)</f>
        <v/>
      </c>
      <c r="B4862" s="95" t="str">
        <f>IF(ISBLANK('Zusatzblatt (Perigon)'!G4857),"",'Zusatzblatt (Perigon)'!G4857)</f>
        <v/>
      </c>
      <c r="C4862" s="96" t="str">
        <f>IF(ISBLANK('Zusatzblatt (Perigon)'!I4857),"",'Zusatzblatt (Perigon)'!I4857)</f>
        <v/>
      </c>
      <c r="D4862" s="97" t="str">
        <f>IF(ISBLANK('Zusatzblatt (Perigon)'!J4857),"",'Zusatzblatt (Perigon)'!J4857)</f>
        <v/>
      </c>
      <c r="E4862" s="64" t="str">
        <f>IF(ISBLANK('Zusatzblatt (Perigon)'!K4857),"",'Zusatzblatt (Perigon)'!K4857)</f>
        <v/>
      </c>
      <c r="F4862" s="65"/>
      <c r="G4862" s="64"/>
      <c r="H4862" s="69" t="str">
        <f>IF(ISBLANK('Zusatzblatt (Perigon)'!L4857),"",'Zusatzblatt (Perigon)'!L4857)</f>
        <v/>
      </c>
      <c r="I4862" s="69" t="str">
        <f>IF(ISBLANK('Zusatzblatt (Perigon)'!M4857),"",'Zusatzblatt (Perigon)'!M4857)</f>
        <v/>
      </c>
      <c r="J4862" s="98" t="str">
        <f>IF(ISBLANK('Zusatzblatt (Perigon)'!N4857),"",'Zusatzblatt (Perigon)'!N4857)</f>
        <v/>
      </c>
      <c r="K4862" s="99" t="str">
        <f>IF(ISBLANK('Zusatzblatt (Perigon)'!J4857),"",'Zusatzblatt (Perigon)'!T4857)</f>
        <v/>
      </c>
      <c r="L4862" s="95" t="str">
        <f>IF(ISBLANK('Zusatzblatt (Perigon)'!O4857),"",'Zusatzblatt (Perigon)'!O4857)</f>
        <v/>
      </c>
      <c r="M4862" s="95" t="str">
        <f>IF(ISBLANK('Zusatzblatt (Perigon)'!R4857),"",'Zusatzblatt (Perigon)'!R4857)</f>
        <v/>
      </c>
      <c r="N4862" s="95" t="str">
        <f>IF(ISBLANK('Zusatzblatt (Perigon)'!P4857),"",'Zusatzblatt (Perigon)'!P4857)</f>
        <v/>
      </c>
      <c r="O4862" s="38" t="str">
        <f>IF($L4862="","",VLOOKUP($R4862,Tarife!$A$2:$R$599,13,FALSE))</f>
        <v/>
      </c>
      <c r="P4862" s="38" t="str">
        <f t="shared" si="75"/>
        <v/>
      </c>
      <c r="R4862" s="100" t="str">
        <f>Zusammenzug!$C$25&amp;"-"&amp;Zusammenzug!$A$7&amp;"-"&amp;Leistungen!L4862</f>
        <v>2026-Nicht beauftragte Spitex-Organisation-</v>
      </c>
    </row>
    <row r="4863" spans="1:18" x14ac:dyDescent="0.2">
      <c r="A4863" s="95" t="str">
        <f>IF(ISBLANK('Zusatzblatt (Perigon)'!E4858),"",'Zusatzblatt (Perigon)'!E4858)</f>
        <v/>
      </c>
      <c r="B4863" s="95" t="str">
        <f>IF(ISBLANK('Zusatzblatt (Perigon)'!G4858),"",'Zusatzblatt (Perigon)'!G4858)</f>
        <v/>
      </c>
      <c r="C4863" s="96" t="str">
        <f>IF(ISBLANK('Zusatzblatt (Perigon)'!I4858),"",'Zusatzblatt (Perigon)'!I4858)</f>
        <v/>
      </c>
      <c r="D4863" s="97" t="str">
        <f>IF(ISBLANK('Zusatzblatt (Perigon)'!J4858),"",'Zusatzblatt (Perigon)'!J4858)</f>
        <v/>
      </c>
      <c r="E4863" s="64" t="str">
        <f>IF(ISBLANK('Zusatzblatt (Perigon)'!K4858),"",'Zusatzblatt (Perigon)'!K4858)</f>
        <v/>
      </c>
      <c r="F4863" s="65"/>
      <c r="G4863" s="64"/>
      <c r="H4863" s="69" t="str">
        <f>IF(ISBLANK('Zusatzblatt (Perigon)'!L4858),"",'Zusatzblatt (Perigon)'!L4858)</f>
        <v/>
      </c>
      <c r="I4863" s="69" t="str">
        <f>IF(ISBLANK('Zusatzblatt (Perigon)'!M4858),"",'Zusatzblatt (Perigon)'!M4858)</f>
        <v/>
      </c>
      <c r="J4863" s="98" t="str">
        <f>IF(ISBLANK('Zusatzblatt (Perigon)'!N4858),"",'Zusatzblatt (Perigon)'!N4858)</f>
        <v/>
      </c>
      <c r="K4863" s="99" t="str">
        <f>IF(ISBLANK('Zusatzblatt (Perigon)'!J4858),"",'Zusatzblatt (Perigon)'!T4858)</f>
        <v/>
      </c>
      <c r="L4863" s="95" t="str">
        <f>IF(ISBLANK('Zusatzblatt (Perigon)'!O4858),"",'Zusatzblatt (Perigon)'!O4858)</f>
        <v/>
      </c>
      <c r="M4863" s="95" t="str">
        <f>IF(ISBLANK('Zusatzblatt (Perigon)'!R4858),"",'Zusatzblatt (Perigon)'!R4858)</f>
        <v/>
      </c>
      <c r="N4863" s="95" t="str">
        <f>IF(ISBLANK('Zusatzblatt (Perigon)'!P4858),"",'Zusatzblatt (Perigon)'!P4858)</f>
        <v/>
      </c>
      <c r="O4863" s="38" t="str">
        <f>IF($L4863="","",VLOOKUP($R4863,Tarife!$A$2:$R$599,13,FALSE))</f>
        <v/>
      </c>
      <c r="P4863" s="38" t="str">
        <f t="shared" si="75"/>
        <v/>
      </c>
      <c r="R4863" s="100" t="str">
        <f>Zusammenzug!$C$25&amp;"-"&amp;Zusammenzug!$A$7&amp;"-"&amp;Leistungen!L4863</f>
        <v>2026-Nicht beauftragte Spitex-Organisation-</v>
      </c>
    </row>
    <row r="4864" spans="1:18" x14ac:dyDescent="0.2">
      <c r="A4864" s="95" t="str">
        <f>IF(ISBLANK('Zusatzblatt (Perigon)'!E4859),"",'Zusatzblatt (Perigon)'!E4859)</f>
        <v/>
      </c>
      <c r="B4864" s="95" t="str">
        <f>IF(ISBLANK('Zusatzblatt (Perigon)'!G4859),"",'Zusatzblatt (Perigon)'!G4859)</f>
        <v/>
      </c>
      <c r="C4864" s="96" t="str">
        <f>IF(ISBLANK('Zusatzblatt (Perigon)'!I4859),"",'Zusatzblatt (Perigon)'!I4859)</f>
        <v/>
      </c>
      <c r="D4864" s="97" t="str">
        <f>IF(ISBLANK('Zusatzblatt (Perigon)'!J4859),"",'Zusatzblatt (Perigon)'!J4859)</f>
        <v/>
      </c>
      <c r="E4864" s="64" t="str">
        <f>IF(ISBLANK('Zusatzblatt (Perigon)'!K4859),"",'Zusatzblatt (Perigon)'!K4859)</f>
        <v/>
      </c>
      <c r="F4864" s="65"/>
      <c r="G4864" s="64"/>
      <c r="H4864" s="69" t="str">
        <f>IF(ISBLANK('Zusatzblatt (Perigon)'!L4859),"",'Zusatzblatt (Perigon)'!L4859)</f>
        <v/>
      </c>
      <c r="I4864" s="69" t="str">
        <f>IF(ISBLANK('Zusatzblatt (Perigon)'!M4859),"",'Zusatzblatt (Perigon)'!M4859)</f>
        <v/>
      </c>
      <c r="J4864" s="98" t="str">
        <f>IF(ISBLANK('Zusatzblatt (Perigon)'!N4859),"",'Zusatzblatt (Perigon)'!N4859)</f>
        <v/>
      </c>
      <c r="K4864" s="99" t="str">
        <f>IF(ISBLANK('Zusatzblatt (Perigon)'!J4859),"",'Zusatzblatt (Perigon)'!T4859)</f>
        <v/>
      </c>
      <c r="L4864" s="95" t="str">
        <f>IF(ISBLANK('Zusatzblatt (Perigon)'!O4859),"",'Zusatzblatt (Perigon)'!O4859)</f>
        <v/>
      </c>
      <c r="M4864" s="95" t="str">
        <f>IF(ISBLANK('Zusatzblatt (Perigon)'!R4859),"",'Zusatzblatt (Perigon)'!R4859)</f>
        <v/>
      </c>
      <c r="N4864" s="95" t="str">
        <f>IF(ISBLANK('Zusatzblatt (Perigon)'!P4859),"",'Zusatzblatt (Perigon)'!P4859)</f>
        <v/>
      </c>
      <c r="O4864" s="38" t="str">
        <f>IF($L4864="","",VLOOKUP($R4864,Tarife!$A$2:$R$599,13,FALSE))</f>
        <v/>
      </c>
      <c r="P4864" s="38" t="str">
        <f t="shared" si="75"/>
        <v/>
      </c>
      <c r="R4864" s="100" t="str">
        <f>Zusammenzug!$C$25&amp;"-"&amp;Zusammenzug!$A$7&amp;"-"&amp;Leistungen!L4864</f>
        <v>2026-Nicht beauftragte Spitex-Organisation-</v>
      </c>
    </row>
    <row r="4865" spans="1:18" x14ac:dyDescent="0.2">
      <c r="A4865" s="95" t="str">
        <f>IF(ISBLANK('Zusatzblatt (Perigon)'!E4860),"",'Zusatzblatt (Perigon)'!E4860)</f>
        <v/>
      </c>
      <c r="B4865" s="95" t="str">
        <f>IF(ISBLANK('Zusatzblatt (Perigon)'!G4860),"",'Zusatzblatt (Perigon)'!G4860)</f>
        <v/>
      </c>
      <c r="C4865" s="96" t="str">
        <f>IF(ISBLANK('Zusatzblatt (Perigon)'!I4860),"",'Zusatzblatt (Perigon)'!I4860)</f>
        <v/>
      </c>
      <c r="D4865" s="97" t="str">
        <f>IF(ISBLANK('Zusatzblatt (Perigon)'!J4860),"",'Zusatzblatt (Perigon)'!J4860)</f>
        <v/>
      </c>
      <c r="E4865" s="64" t="str">
        <f>IF(ISBLANK('Zusatzblatt (Perigon)'!K4860),"",'Zusatzblatt (Perigon)'!K4860)</f>
        <v/>
      </c>
      <c r="F4865" s="65"/>
      <c r="G4865" s="64"/>
      <c r="H4865" s="69" t="str">
        <f>IF(ISBLANK('Zusatzblatt (Perigon)'!L4860),"",'Zusatzblatt (Perigon)'!L4860)</f>
        <v/>
      </c>
      <c r="I4865" s="69" t="str">
        <f>IF(ISBLANK('Zusatzblatt (Perigon)'!M4860),"",'Zusatzblatt (Perigon)'!M4860)</f>
        <v/>
      </c>
      <c r="J4865" s="98" t="str">
        <f>IF(ISBLANK('Zusatzblatt (Perigon)'!N4860),"",'Zusatzblatt (Perigon)'!N4860)</f>
        <v/>
      </c>
      <c r="K4865" s="99" t="str">
        <f>IF(ISBLANK('Zusatzblatt (Perigon)'!J4860),"",'Zusatzblatt (Perigon)'!T4860)</f>
        <v/>
      </c>
      <c r="L4865" s="95" t="str">
        <f>IF(ISBLANK('Zusatzblatt (Perigon)'!O4860),"",'Zusatzblatt (Perigon)'!O4860)</f>
        <v/>
      </c>
      <c r="M4865" s="95" t="str">
        <f>IF(ISBLANK('Zusatzblatt (Perigon)'!R4860),"",'Zusatzblatt (Perigon)'!R4860)</f>
        <v/>
      </c>
      <c r="N4865" s="95" t="str">
        <f>IF(ISBLANK('Zusatzblatt (Perigon)'!P4860),"",'Zusatzblatt (Perigon)'!P4860)</f>
        <v/>
      </c>
      <c r="O4865" s="38" t="str">
        <f>IF($L4865="","",VLOOKUP($R4865,Tarife!$A$2:$R$599,13,FALSE))</f>
        <v/>
      </c>
      <c r="P4865" s="38" t="str">
        <f t="shared" si="75"/>
        <v/>
      </c>
      <c r="R4865" s="100" t="str">
        <f>Zusammenzug!$C$25&amp;"-"&amp;Zusammenzug!$A$7&amp;"-"&amp;Leistungen!L4865</f>
        <v>2026-Nicht beauftragte Spitex-Organisation-</v>
      </c>
    </row>
    <row r="4866" spans="1:18" x14ac:dyDescent="0.2">
      <c r="A4866" s="95" t="str">
        <f>IF(ISBLANK('Zusatzblatt (Perigon)'!E4861),"",'Zusatzblatt (Perigon)'!E4861)</f>
        <v/>
      </c>
      <c r="B4866" s="95" t="str">
        <f>IF(ISBLANK('Zusatzblatt (Perigon)'!G4861),"",'Zusatzblatt (Perigon)'!G4861)</f>
        <v/>
      </c>
      <c r="C4866" s="96" t="str">
        <f>IF(ISBLANK('Zusatzblatt (Perigon)'!I4861),"",'Zusatzblatt (Perigon)'!I4861)</f>
        <v/>
      </c>
      <c r="D4866" s="97" t="str">
        <f>IF(ISBLANK('Zusatzblatt (Perigon)'!J4861),"",'Zusatzblatt (Perigon)'!J4861)</f>
        <v/>
      </c>
      <c r="E4866" s="64" t="str">
        <f>IF(ISBLANK('Zusatzblatt (Perigon)'!K4861),"",'Zusatzblatt (Perigon)'!K4861)</f>
        <v/>
      </c>
      <c r="F4866" s="65"/>
      <c r="G4866" s="64"/>
      <c r="H4866" s="69" t="str">
        <f>IF(ISBLANK('Zusatzblatt (Perigon)'!L4861),"",'Zusatzblatt (Perigon)'!L4861)</f>
        <v/>
      </c>
      <c r="I4866" s="69" t="str">
        <f>IF(ISBLANK('Zusatzblatt (Perigon)'!M4861),"",'Zusatzblatt (Perigon)'!M4861)</f>
        <v/>
      </c>
      <c r="J4866" s="98" t="str">
        <f>IF(ISBLANK('Zusatzblatt (Perigon)'!N4861),"",'Zusatzblatt (Perigon)'!N4861)</f>
        <v/>
      </c>
      <c r="K4866" s="99" t="str">
        <f>IF(ISBLANK('Zusatzblatt (Perigon)'!J4861),"",'Zusatzblatt (Perigon)'!T4861)</f>
        <v/>
      </c>
      <c r="L4866" s="95" t="str">
        <f>IF(ISBLANK('Zusatzblatt (Perigon)'!O4861),"",'Zusatzblatt (Perigon)'!O4861)</f>
        <v/>
      </c>
      <c r="M4866" s="95" t="str">
        <f>IF(ISBLANK('Zusatzblatt (Perigon)'!R4861),"",'Zusatzblatt (Perigon)'!R4861)</f>
        <v/>
      </c>
      <c r="N4866" s="95" t="str">
        <f>IF(ISBLANK('Zusatzblatt (Perigon)'!P4861),"",'Zusatzblatt (Perigon)'!P4861)</f>
        <v/>
      </c>
      <c r="O4866" s="38" t="str">
        <f>IF($L4866="","",VLOOKUP($R4866,Tarife!$A$2:$R$599,13,FALSE))</f>
        <v/>
      </c>
      <c r="P4866" s="38" t="str">
        <f t="shared" si="75"/>
        <v/>
      </c>
      <c r="R4866" s="100" t="str">
        <f>Zusammenzug!$C$25&amp;"-"&amp;Zusammenzug!$A$7&amp;"-"&amp;Leistungen!L4866</f>
        <v>2026-Nicht beauftragte Spitex-Organisation-</v>
      </c>
    </row>
    <row r="4867" spans="1:18" x14ac:dyDescent="0.2">
      <c r="A4867" s="95" t="str">
        <f>IF(ISBLANK('Zusatzblatt (Perigon)'!E4862),"",'Zusatzblatt (Perigon)'!E4862)</f>
        <v/>
      </c>
      <c r="B4867" s="95" t="str">
        <f>IF(ISBLANK('Zusatzblatt (Perigon)'!G4862),"",'Zusatzblatt (Perigon)'!G4862)</f>
        <v/>
      </c>
      <c r="C4867" s="96" t="str">
        <f>IF(ISBLANK('Zusatzblatt (Perigon)'!I4862),"",'Zusatzblatt (Perigon)'!I4862)</f>
        <v/>
      </c>
      <c r="D4867" s="97" t="str">
        <f>IF(ISBLANK('Zusatzblatt (Perigon)'!J4862),"",'Zusatzblatt (Perigon)'!J4862)</f>
        <v/>
      </c>
      <c r="E4867" s="64" t="str">
        <f>IF(ISBLANK('Zusatzblatt (Perigon)'!K4862),"",'Zusatzblatt (Perigon)'!K4862)</f>
        <v/>
      </c>
      <c r="F4867" s="65"/>
      <c r="G4867" s="64"/>
      <c r="H4867" s="69" t="str">
        <f>IF(ISBLANK('Zusatzblatt (Perigon)'!L4862),"",'Zusatzblatt (Perigon)'!L4862)</f>
        <v/>
      </c>
      <c r="I4867" s="69" t="str">
        <f>IF(ISBLANK('Zusatzblatt (Perigon)'!M4862),"",'Zusatzblatt (Perigon)'!M4862)</f>
        <v/>
      </c>
      <c r="J4867" s="98" t="str">
        <f>IF(ISBLANK('Zusatzblatt (Perigon)'!N4862),"",'Zusatzblatt (Perigon)'!N4862)</f>
        <v/>
      </c>
      <c r="K4867" s="99" t="str">
        <f>IF(ISBLANK('Zusatzblatt (Perigon)'!J4862),"",'Zusatzblatt (Perigon)'!T4862)</f>
        <v/>
      </c>
      <c r="L4867" s="95" t="str">
        <f>IF(ISBLANK('Zusatzblatt (Perigon)'!O4862),"",'Zusatzblatt (Perigon)'!O4862)</f>
        <v/>
      </c>
      <c r="M4867" s="95" t="str">
        <f>IF(ISBLANK('Zusatzblatt (Perigon)'!R4862),"",'Zusatzblatt (Perigon)'!R4862)</f>
        <v/>
      </c>
      <c r="N4867" s="95" t="str">
        <f>IF(ISBLANK('Zusatzblatt (Perigon)'!P4862),"",'Zusatzblatt (Perigon)'!P4862)</f>
        <v/>
      </c>
      <c r="O4867" s="38" t="str">
        <f>IF($L4867="","",VLOOKUP($R4867,Tarife!$A$2:$R$599,13,FALSE))</f>
        <v/>
      </c>
      <c r="P4867" s="38" t="str">
        <f t="shared" si="75"/>
        <v/>
      </c>
      <c r="R4867" s="100" t="str">
        <f>Zusammenzug!$C$25&amp;"-"&amp;Zusammenzug!$A$7&amp;"-"&amp;Leistungen!L4867</f>
        <v>2026-Nicht beauftragte Spitex-Organisation-</v>
      </c>
    </row>
    <row r="4868" spans="1:18" x14ac:dyDescent="0.2">
      <c r="A4868" s="95" t="str">
        <f>IF(ISBLANK('Zusatzblatt (Perigon)'!E4863),"",'Zusatzblatt (Perigon)'!E4863)</f>
        <v/>
      </c>
      <c r="B4868" s="95" t="str">
        <f>IF(ISBLANK('Zusatzblatt (Perigon)'!G4863),"",'Zusatzblatt (Perigon)'!G4863)</f>
        <v/>
      </c>
      <c r="C4868" s="96" t="str">
        <f>IF(ISBLANK('Zusatzblatt (Perigon)'!I4863),"",'Zusatzblatt (Perigon)'!I4863)</f>
        <v/>
      </c>
      <c r="D4868" s="97" t="str">
        <f>IF(ISBLANK('Zusatzblatt (Perigon)'!J4863),"",'Zusatzblatt (Perigon)'!J4863)</f>
        <v/>
      </c>
      <c r="E4868" s="64" t="str">
        <f>IF(ISBLANK('Zusatzblatt (Perigon)'!K4863),"",'Zusatzblatt (Perigon)'!K4863)</f>
        <v/>
      </c>
      <c r="F4868" s="65"/>
      <c r="G4868" s="64"/>
      <c r="H4868" s="69" t="str">
        <f>IF(ISBLANK('Zusatzblatt (Perigon)'!L4863),"",'Zusatzblatt (Perigon)'!L4863)</f>
        <v/>
      </c>
      <c r="I4868" s="69" t="str">
        <f>IF(ISBLANK('Zusatzblatt (Perigon)'!M4863),"",'Zusatzblatt (Perigon)'!M4863)</f>
        <v/>
      </c>
      <c r="J4868" s="98" t="str">
        <f>IF(ISBLANK('Zusatzblatt (Perigon)'!N4863),"",'Zusatzblatt (Perigon)'!N4863)</f>
        <v/>
      </c>
      <c r="K4868" s="99" t="str">
        <f>IF(ISBLANK('Zusatzblatt (Perigon)'!J4863),"",'Zusatzblatt (Perigon)'!T4863)</f>
        <v/>
      </c>
      <c r="L4868" s="95" t="str">
        <f>IF(ISBLANK('Zusatzblatt (Perigon)'!O4863),"",'Zusatzblatt (Perigon)'!O4863)</f>
        <v/>
      </c>
      <c r="M4868" s="95" t="str">
        <f>IF(ISBLANK('Zusatzblatt (Perigon)'!R4863),"",'Zusatzblatt (Perigon)'!R4863)</f>
        <v/>
      </c>
      <c r="N4868" s="95" t="str">
        <f>IF(ISBLANK('Zusatzblatt (Perigon)'!P4863),"",'Zusatzblatt (Perigon)'!P4863)</f>
        <v/>
      </c>
      <c r="O4868" s="38" t="str">
        <f>IF($L4868="","",VLOOKUP($R4868,Tarife!$A$2:$R$599,13,FALSE))</f>
        <v/>
      </c>
      <c r="P4868" s="38" t="str">
        <f t="shared" si="75"/>
        <v/>
      </c>
      <c r="R4868" s="100" t="str">
        <f>Zusammenzug!$C$25&amp;"-"&amp;Zusammenzug!$A$7&amp;"-"&amp;Leistungen!L4868</f>
        <v>2026-Nicht beauftragte Spitex-Organisation-</v>
      </c>
    </row>
    <row r="4869" spans="1:18" x14ac:dyDescent="0.2">
      <c r="A4869" s="95" t="str">
        <f>IF(ISBLANK('Zusatzblatt (Perigon)'!E4864),"",'Zusatzblatt (Perigon)'!E4864)</f>
        <v/>
      </c>
      <c r="B4869" s="95" t="str">
        <f>IF(ISBLANK('Zusatzblatt (Perigon)'!G4864),"",'Zusatzblatt (Perigon)'!G4864)</f>
        <v/>
      </c>
      <c r="C4869" s="96" t="str">
        <f>IF(ISBLANK('Zusatzblatt (Perigon)'!I4864),"",'Zusatzblatt (Perigon)'!I4864)</f>
        <v/>
      </c>
      <c r="D4869" s="97" t="str">
        <f>IF(ISBLANK('Zusatzblatt (Perigon)'!J4864),"",'Zusatzblatt (Perigon)'!J4864)</f>
        <v/>
      </c>
      <c r="E4869" s="64" t="str">
        <f>IF(ISBLANK('Zusatzblatt (Perigon)'!K4864),"",'Zusatzblatt (Perigon)'!K4864)</f>
        <v/>
      </c>
      <c r="F4869" s="65"/>
      <c r="G4869" s="64"/>
      <c r="H4869" s="69" t="str">
        <f>IF(ISBLANK('Zusatzblatt (Perigon)'!L4864),"",'Zusatzblatt (Perigon)'!L4864)</f>
        <v/>
      </c>
      <c r="I4869" s="69" t="str">
        <f>IF(ISBLANK('Zusatzblatt (Perigon)'!M4864),"",'Zusatzblatt (Perigon)'!M4864)</f>
        <v/>
      </c>
      <c r="J4869" s="98" t="str">
        <f>IF(ISBLANK('Zusatzblatt (Perigon)'!N4864),"",'Zusatzblatt (Perigon)'!N4864)</f>
        <v/>
      </c>
      <c r="K4869" s="99" t="str">
        <f>IF(ISBLANK('Zusatzblatt (Perigon)'!J4864),"",'Zusatzblatt (Perigon)'!T4864)</f>
        <v/>
      </c>
      <c r="L4869" s="95" t="str">
        <f>IF(ISBLANK('Zusatzblatt (Perigon)'!O4864),"",'Zusatzblatt (Perigon)'!O4864)</f>
        <v/>
      </c>
      <c r="M4869" s="95" t="str">
        <f>IF(ISBLANK('Zusatzblatt (Perigon)'!R4864),"",'Zusatzblatt (Perigon)'!R4864)</f>
        <v/>
      </c>
      <c r="N4869" s="95" t="str">
        <f>IF(ISBLANK('Zusatzblatt (Perigon)'!P4864),"",'Zusatzblatt (Perigon)'!P4864)</f>
        <v/>
      </c>
      <c r="O4869" s="38" t="str">
        <f>IF($L4869="","",VLOOKUP($R4869,Tarife!$A$2:$R$599,13,FALSE))</f>
        <v/>
      </c>
      <c r="P4869" s="38" t="str">
        <f t="shared" si="75"/>
        <v/>
      </c>
      <c r="R4869" s="100" t="str">
        <f>Zusammenzug!$C$25&amp;"-"&amp;Zusammenzug!$A$7&amp;"-"&amp;Leistungen!L4869</f>
        <v>2026-Nicht beauftragte Spitex-Organisation-</v>
      </c>
    </row>
    <row r="4870" spans="1:18" x14ac:dyDescent="0.2">
      <c r="A4870" s="95" t="str">
        <f>IF(ISBLANK('Zusatzblatt (Perigon)'!E4865),"",'Zusatzblatt (Perigon)'!E4865)</f>
        <v/>
      </c>
      <c r="B4870" s="95" t="str">
        <f>IF(ISBLANK('Zusatzblatt (Perigon)'!G4865),"",'Zusatzblatt (Perigon)'!G4865)</f>
        <v/>
      </c>
      <c r="C4870" s="96" t="str">
        <f>IF(ISBLANK('Zusatzblatt (Perigon)'!I4865),"",'Zusatzblatt (Perigon)'!I4865)</f>
        <v/>
      </c>
      <c r="D4870" s="97" t="str">
        <f>IF(ISBLANK('Zusatzblatt (Perigon)'!J4865),"",'Zusatzblatt (Perigon)'!J4865)</f>
        <v/>
      </c>
      <c r="E4870" s="64" t="str">
        <f>IF(ISBLANK('Zusatzblatt (Perigon)'!K4865),"",'Zusatzblatt (Perigon)'!K4865)</f>
        <v/>
      </c>
      <c r="F4870" s="65"/>
      <c r="G4870" s="64"/>
      <c r="H4870" s="69" t="str">
        <f>IF(ISBLANK('Zusatzblatt (Perigon)'!L4865),"",'Zusatzblatt (Perigon)'!L4865)</f>
        <v/>
      </c>
      <c r="I4870" s="69" t="str">
        <f>IF(ISBLANK('Zusatzblatt (Perigon)'!M4865),"",'Zusatzblatt (Perigon)'!M4865)</f>
        <v/>
      </c>
      <c r="J4870" s="98" t="str">
        <f>IF(ISBLANK('Zusatzblatt (Perigon)'!N4865),"",'Zusatzblatt (Perigon)'!N4865)</f>
        <v/>
      </c>
      <c r="K4870" s="99" t="str">
        <f>IF(ISBLANK('Zusatzblatt (Perigon)'!J4865),"",'Zusatzblatt (Perigon)'!T4865)</f>
        <v/>
      </c>
      <c r="L4870" s="95" t="str">
        <f>IF(ISBLANK('Zusatzblatt (Perigon)'!O4865),"",'Zusatzblatt (Perigon)'!O4865)</f>
        <v/>
      </c>
      <c r="M4870" s="95" t="str">
        <f>IF(ISBLANK('Zusatzblatt (Perigon)'!R4865),"",'Zusatzblatt (Perigon)'!R4865)</f>
        <v/>
      </c>
      <c r="N4870" s="95" t="str">
        <f>IF(ISBLANK('Zusatzblatt (Perigon)'!P4865),"",'Zusatzblatt (Perigon)'!P4865)</f>
        <v/>
      </c>
      <c r="O4870" s="38" t="str">
        <f>IF($L4870="","",VLOOKUP($R4870,Tarife!$A$2:$R$599,13,FALSE))</f>
        <v/>
      </c>
      <c r="P4870" s="38" t="str">
        <f t="shared" si="75"/>
        <v/>
      </c>
      <c r="R4870" s="100" t="str">
        <f>Zusammenzug!$C$25&amp;"-"&amp;Zusammenzug!$A$7&amp;"-"&amp;Leistungen!L4870</f>
        <v>2026-Nicht beauftragte Spitex-Organisation-</v>
      </c>
    </row>
    <row r="4871" spans="1:18" x14ac:dyDescent="0.2">
      <c r="A4871" s="95" t="str">
        <f>IF(ISBLANK('Zusatzblatt (Perigon)'!E4866),"",'Zusatzblatt (Perigon)'!E4866)</f>
        <v/>
      </c>
      <c r="B4871" s="95" t="str">
        <f>IF(ISBLANK('Zusatzblatt (Perigon)'!G4866),"",'Zusatzblatt (Perigon)'!G4866)</f>
        <v/>
      </c>
      <c r="C4871" s="96" t="str">
        <f>IF(ISBLANK('Zusatzblatt (Perigon)'!I4866),"",'Zusatzblatt (Perigon)'!I4866)</f>
        <v/>
      </c>
      <c r="D4871" s="97" t="str">
        <f>IF(ISBLANK('Zusatzblatt (Perigon)'!J4866),"",'Zusatzblatt (Perigon)'!J4866)</f>
        <v/>
      </c>
      <c r="E4871" s="64" t="str">
        <f>IF(ISBLANK('Zusatzblatt (Perigon)'!K4866),"",'Zusatzblatt (Perigon)'!K4866)</f>
        <v/>
      </c>
      <c r="F4871" s="65"/>
      <c r="G4871" s="64"/>
      <c r="H4871" s="69" t="str">
        <f>IF(ISBLANK('Zusatzblatt (Perigon)'!L4866),"",'Zusatzblatt (Perigon)'!L4866)</f>
        <v/>
      </c>
      <c r="I4871" s="69" t="str">
        <f>IF(ISBLANK('Zusatzblatt (Perigon)'!M4866),"",'Zusatzblatt (Perigon)'!M4866)</f>
        <v/>
      </c>
      <c r="J4871" s="98" t="str">
        <f>IF(ISBLANK('Zusatzblatt (Perigon)'!N4866),"",'Zusatzblatt (Perigon)'!N4866)</f>
        <v/>
      </c>
      <c r="K4871" s="99" t="str">
        <f>IF(ISBLANK('Zusatzblatt (Perigon)'!J4866),"",'Zusatzblatt (Perigon)'!T4866)</f>
        <v/>
      </c>
      <c r="L4871" s="95" t="str">
        <f>IF(ISBLANK('Zusatzblatt (Perigon)'!O4866),"",'Zusatzblatt (Perigon)'!O4866)</f>
        <v/>
      </c>
      <c r="M4871" s="95" t="str">
        <f>IF(ISBLANK('Zusatzblatt (Perigon)'!R4866),"",'Zusatzblatt (Perigon)'!R4866)</f>
        <v/>
      </c>
      <c r="N4871" s="95" t="str">
        <f>IF(ISBLANK('Zusatzblatt (Perigon)'!P4866),"",'Zusatzblatt (Perigon)'!P4866)</f>
        <v/>
      </c>
      <c r="O4871" s="38" t="str">
        <f>IF($L4871="","",VLOOKUP($R4871,Tarife!$A$2:$R$599,13,FALSE))</f>
        <v/>
      </c>
      <c r="P4871" s="38" t="str">
        <f t="shared" si="75"/>
        <v/>
      </c>
      <c r="R4871" s="100" t="str">
        <f>Zusammenzug!$C$25&amp;"-"&amp;Zusammenzug!$A$7&amp;"-"&amp;Leistungen!L4871</f>
        <v>2026-Nicht beauftragte Spitex-Organisation-</v>
      </c>
    </row>
    <row r="4872" spans="1:18" x14ac:dyDescent="0.2">
      <c r="A4872" s="95" t="str">
        <f>IF(ISBLANK('Zusatzblatt (Perigon)'!E4867),"",'Zusatzblatt (Perigon)'!E4867)</f>
        <v/>
      </c>
      <c r="B4872" s="95" t="str">
        <f>IF(ISBLANK('Zusatzblatt (Perigon)'!G4867),"",'Zusatzblatt (Perigon)'!G4867)</f>
        <v/>
      </c>
      <c r="C4872" s="96" t="str">
        <f>IF(ISBLANK('Zusatzblatt (Perigon)'!I4867),"",'Zusatzblatt (Perigon)'!I4867)</f>
        <v/>
      </c>
      <c r="D4872" s="97" t="str">
        <f>IF(ISBLANK('Zusatzblatt (Perigon)'!J4867),"",'Zusatzblatt (Perigon)'!J4867)</f>
        <v/>
      </c>
      <c r="E4872" s="64" t="str">
        <f>IF(ISBLANK('Zusatzblatt (Perigon)'!K4867),"",'Zusatzblatt (Perigon)'!K4867)</f>
        <v/>
      </c>
      <c r="F4872" s="65"/>
      <c r="G4872" s="64"/>
      <c r="H4872" s="69" t="str">
        <f>IF(ISBLANK('Zusatzblatt (Perigon)'!L4867),"",'Zusatzblatt (Perigon)'!L4867)</f>
        <v/>
      </c>
      <c r="I4872" s="69" t="str">
        <f>IF(ISBLANK('Zusatzblatt (Perigon)'!M4867),"",'Zusatzblatt (Perigon)'!M4867)</f>
        <v/>
      </c>
      <c r="J4872" s="98" t="str">
        <f>IF(ISBLANK('Zusatzblatt (Perigon)'!N4867),"",'Zusatzblatt (Perigon)'!N4867)</f>
        <v/>
      </c>
      <c r="K4872" s="99" t="str">
        <f>IF(ISBLANK('Zusatzblatt (Perigon)'!J4867),"",'Zusatzblatt (Perigon)'!T4867)</f>
        <v/>
      </c>
      <c r="L4872" s="95" t="str">
        <f>IF(ISBLANK('Zusatzblatt (Perigon)'!O4867),"",'Zusatzblatt (Perigon)'!O4867)</f>
        <v/>
      </c>
      <c r="M4872" s="95" t="str">
        <f>IF(ISBLANK('Zusatzblatt (Perigon)'!R4867),"",'Zusatzblatt (Perigon)'!R4867)</f>
        <v/>
      </c>
      <c r="N4872" s="95" t="str">
        <f>IF(ISBLANK('Zusatzblatt (Perigon)'!P4867),"",'Zusatzblatt (Perigon)'!P4867)</f>
        <v/>
      </c>
      <c r="O4872" s="38" t="str">
        <f>IF($L4872="","",VLOOKUP($R4872,Tarife!$A$2:$R$599,13,FALSE))</f>
        <v/>
      </c>
      <c r="P4872" s="38" t="str">
        <f t="shared" ref="P4872:P4935" si="76">IF(L4872="","",IF(AND($L4872="Pabe",N4872&lt;O4872),M4872*O4872,IF(N4872&lt;O4872,M4872*N4872,M4872*O4872)))</f>
        <v/>
      </c>
      <c r="R4872" s="100" t="str">
        <f>Zusammenzug!$C$25&amp;"-"&amp;Zusammenzug!$A$7&amp;"-"&amp;Leistungen!L4872</f>
        <v>2026-Nicht beauftragte Spitex-Organisation-</v>
      </c>
    </row>
    <row r="4873" spans="1:18" x14ac:dyDescent="0.2">
      <c r="A4873" s="95" t="str">
        <f>IF(ISBLANK('Zusatzblatt (Perigon)'!E4868),"",'Zusatzblatt (Perigon)'!E4868)</f>
        <v/>
      </c>
      <c r="B4873" s="95" t="str">
        <f>IF(ISBLANK('Zusatzblatt (Perigon)'!G4868),"",'Zusatzblatt (Perigon)'!G4868)</f>
        <v/>
      </c>
      <c r="C4873" s="96" t="str">
        <f>IF(ISBLANK('Zusatzblatt (Perigon)'!I4868),"",'Zusatzblatt (Perigon)'!I4868)</f>
        <v/>
      </c>
      <c r="D4873" s="97" t="str">
        <f>IF(ISBLANK('Zusatzblatt (Perigon)'!J4868),"",'Zusatzblatt (Perigon)'!J4868)</f>
        <v/>
      </c>
      <c r="E4873" s="64" t="str">
        <f>IF(ISBLANK('Zusatzblatt (Perigon)'!K4868),"",'Zusatzblatt (Perigon)'!K4868)</f>
        <v/>
      </c>
      <c r="F4873" s="65"/>
      <c r="G4873" s="64"/>
      <c r="H4873" s="69" t="str">
        <f>IF(ISBLANK('Zusatzblatt (Perigon)'!L4868),"",'Zusatzblatt (Perigon)'!L4868)</f>
        <v/>
      </c>
      <c r="I4873" s="69" t="str">
        <f>IF(ISBLANK('Zusatzblatt (Perigon)'!M4868),"",'Zusatzblatt (Perigon)'!M4868)</f>
        <v/>
      </c>
      <c r="J4873" s="98" t="str">
        <f>IF(ISBLANK('Zusatzblatt (Perigon)'!N4868),"",'Zusatzblatt (Perigon)'!N4868)</f>
        <v/>
      </c>
      <c r="K4873" s="99" t="str">
        <f>IF(ISBLANK('Zusatzblatt (Perigon)'!J4868),"",'Zusatzblatt (Perigon)'!T4868)</f>
        <v/>
      </c>
      <c r="L4873" s="95" t="str">
        <f>IF(ISBLANK('Zusatzblatt (Perigon)'!O4868),"",'Zusatzblatt (Perigon)'!O4868)</f>
        <v/>
      </c>
      <c r="M4873" s="95" t="str">
        <f>IF(ISBLANK('Zusatzblatt (Perigon)'!R4868),"",'Zusatzblatt (Perigon)'!R4868)</f>
        <v/>
      </c>
      <c r="N4873" s="95" t="str">
        <f>IF(ISBLANK('Zusatzblatt (Perigon)'!P4868),"",'Zusatzblatt (Perigon)'!P4868)</f>
        <v/>
      </c>
      <c r="O4873" s="38" t="str">
        <f>IF($L4873="","",VLOOKUP($R4873,Tarife!$A$2:$R$599,13,FALSE))</f>
        <v/>
      </c>
      <c r="P4873" s="38" t="str">
        <f t="shared" si="76"/>
        <v/>
      </c>
      <c r="R4873" s="100" t="str">
        <f>Zusammenzug!$C$25&amp;"-"&amp;Zusammenzug!$A$7&amp;"-"&amp;Leistungen!L4873</f>
        <v>2026-Nicht beauftragte Spitex-Organisation-</v>
      </c>
    </row>
    <row r="4874" spans="1:18" x14ac:dyDescent="0.2">
      <c r="A4874" s="95" t="str">
        <f>IF(ISBLANK('Zusatzblatt (Perigon)'!E4869),"",'Zusatzblatt (Perigon)'!E4869)</f>
        <v/>
      </c>
      <c r="B4874" s="95" t="str">
        <f>IF(ISBLANK('Zusatzblatt (Perigon)'!G4869),"",'Zusatzblatt (Perigon)'!G4869)</f>
        <v/>
      </c>
      <c r="C4874" s="96" t="str">
        <f>IF(ISBLANK('Zusatzblatt (Perigon)'!I4869),"",'Zusatzblatt (Perigon)'!I4869)</f>
        <v/>
      </c>
      <c r="D4874" s="97" t="str">
        <f>IF(ISBLANK('Zusatzblatt (Perigon)'!J4869),"",'Zusatzblatt (Perigon)'!J4869)</f>
        <v/>
      </c>
      <c r="E4874" s="64" t="str">
        <f>IF(ISBLANK('Zusatzblatt (Perigon)'!K4869),"",'Zusatzblatt (Perigon)'!K4869)</f>
        <v/>
      </c>
      <c r="F4874" s="65"/>
      <c r="G4874" s="64"/>
      <c r="H4874" s="69" t="str">
        <f>IF(ISBLANK('Zusatzblatt (Perigon)'!L4869),"",'Zusatzblatt (Perigon)'!L4869)</f>
        <v/>
      </c>
      <c r="I4874" s="69" t="str">
        <f>IF(ISBLANK('Zusatzblatt (Perigon)'!M4869),"",'Zusatzblatt (Perigon)'!M4869)</f>
        <v/>
      </c>
      <c r="J4874" s="98" t="str">
        <f>IF(ISBLANK('Zusatzblatt (Perigon)'!N4869),"",'Zusatzblatt (Perigon)'!N4869)</f>
        <v/>
      </c>
      <c r="K4874" s="99" t="str">
        <f>IF(ISBLANK('Zusatzblatt (Perigon)'!J4869),"",'Zusatzblatt (Perigon)'!T4869)</f>
        <v/>
      </c>
      <c r="L4874" s="95" t="str">
        <f>IF(ISBLANK('Zusatzblatt (Perigon)'!O4869),"",'Zusatzblatt (Perigon)'!O4869)</f>
        <v/>
      </c>
      <c r="M4874" s="95" t="str">
        <f>IF(ISBLANK('Zusatzblatt (Perigon)'!R4869),"",'Zusatzblatt (Perigon)'!R4869)</f>
        <v/>
      </c>
      <c r="N4874" s="95" t="str">
        <f>IF(ISBLANK('Zusatzblatt (Perigon)'!P4869),"",'Zusatzblatt (Perigon)'!P4869)</f>
        <v/>
      </c>
      <c r="O4874" s="38" t="str">
        <f>IF($L4874="","",VLOOKUP($R4874,Tarife!$A$2:$R$599,13,FALSE))</f>
        <v/>
      </c>
      <c r="P4874" s="38" t="str">
        <f t="shared" si="76"/>
        <v/>
      </c>
      <c r="R4874" s="100" t="str">
        <f>Zusammenzug!$C$25&amp;"-"&amp;Zusammenzug!$A$7&amp;"-"&amp;Leistungen!L4874</f>
        <v>2026-Nicht beauftragte Spitex-Organisation-</v>
      </c>
    </row>
    <row r="4875" spans="1:18" x14ac:dyDescent="0.2">
      <c r="A4875" s="95" t="str">
        <f>IF(ISBLANK('Zusatzblatt (Perigon)'!E4870),"",'Zusatzblatt (Perigon)'!E4870)</f>
        <v/>
      </c>
      <c r="B4875" s="95" t="str">
        <f>IF(ISBLANK('Zusatzblatt (Perigon)'!G4870),"",'Zusatzblatt (Perigon)'!G4870)</f>
        <v/>
      </c>
      <c r="C4875" s="96" t="str">
        <f>IF(ISBLANK('Zusatzblatt (Perigon)'!I4870),"",'Zusatzblatt (Perigon)'!I4870)</f>
        <v/>
      </c>
      <c r="D4875" s="97" t="str">
        <f>IF(ISBLANK('Zusatzblatt (Perigon)'!J4870),"",'Zusatzblatt (Perigon)'!J4870)</f>
        <v/>
      </c>
      <c r="E4875" s="64" t="str">
        <f>IF(ISBLANK('Zusatzblatt (Perigon)'!K4870),"",'Zusatzblatt (Perigon)'!K4870)</f>
        <v/>
      </c>
      <c r="F4875" s="65"/>
      <c r="G4875" s="64"/>
      <c r="H4875" s="69" t="str">
        <f>IF(ISBLANK('Zusatzblatt (Perigon)'!L4870),"",'Zusatzblatt (Perigon)'!L4870)</f>
        <v/>
      </c>
      <c r="I4875" s="69" t="str">
        <f>IF(ISBLANK('Zusatzblatt (Perigon)'!M4870),"",'Zusatzblatt (Perigon)'!M4870)</f>
        <v/>
      </c>
      <c r="J4875" s="98" t="str">
        <f>IF(ISBLANK('Zusatzblatt (Perigon)'!N4870),"",'Zusatzblatt (Perigon)'!N4870)</f>
        <v/>
      </c>
      <c r="K4875" s="99" t="str">
        <f>IF(ISBLANK('Zusatzblatt (Perigon)'!J4870),"",'Zusatzblatt (Perigon)'!T4870)</f>
        <v/>
      </c>
      <c r="L4875" s="95" t="str">
        <f>IF(ISBLANK('Zusatzblatt (Perigon)'!O4870),"",'Zusatzblatt (Perigon)'!O4870)</f>
        <v/>
      </c>
      <c r="M4875" s="95" t="str">
        <f>IF(ISBLANK('Zusatzblatt (Perigon)'!R4870),"",'Zusatzblatt (Perigon)'!R4870)</f>
        <v/>
      </c>
      <c r="N4875" s="95" t="str">
        <f>IF(ISBLANK('Zusatzblatt (Perigon)'!P4870),"",'Zusatzblatt (Perigon)'!P4870)</f>
        <v/>
      </c>
      <c r="O4875" s="38" t="str">
        <f>IF($L4875="","",VLOOKUP($R4875,Tarife!$A$2:$R$599,13,FALSE))</f>
        <v/>
      </c>
      <c r="P4875" s="38" t="str">
        <f t="shared" si="76"/>
        <v/>
      </c>
      <c r="R4875" s="100" t="str">
        <f>Zusammenzug!$C$25&amp;"-"&amp;Zusammenzug!$A$7&amp;"-"&amp;Leistungen!L4875</f>
        <v>2026-Nicht beauftragte Spitex-Organisation-</v>
      </c>
    </row>
    <row r="4876" spans="1:18" x14ac:dyDescent="0.2">
      <c r="A4876" s="95" t="str">
        <f>IF(ISBLANK('Zusatzblatt (Perigon)'!E4871),"",'Zusatzblatt (Perigon)'!E4871)</f>
        <v/>
      </c>
      <c r="B4876" s="95" t="str">
        <f>IF(ISBLANK('Zusatzblatt (Perigon)'!G4871),"",'Zusatzblatt (Perigon)'!G4871)</f>
        <v/>
      </c>
      <c r="C4876" s="96" t="str">
        <f>IF(ISBLANK('Zusatzblatt (Perigon)'!I4871),"",'Zusatzblatt (Perigon)'!I4871)</f>
        <v/>
      </c>
      <c r="D4876" s="97" t="str">
        <f>IF(ISBLANK('Zusatzblatt (Perigon)'!J4871),"",'Zusatzblatt (Perigon)'!J4871)</f>
        <v/>
      </c>
      <c r="E4876" s="64" t="str">
        <f>IF(ISBLANK('Zusatzblatt (Perigon)'!K4871),"",'Zusatzblatt (Perigon)'!K4871)</f>
        <v/>
      </c>
      <c r="F4876" s="65"/>
      <c r="G4876" s="64"/>
      <c r="H4876" s="69" t="str">
        <f>IF(ISBLANK('Zusatzblatt (Perigon)'!L4871),"",'Zusatzblatt (Perigon)'!L4871)</f>
        <v/>
      </c>
      <c r="I4876" s="69" t="str">
        <f>IF(ISBLANK('Zusatzblatt (Perigon)'!M4871),"",'Zusatzblatt (Perigon)'!M4871)</f>
        <v/>
      </c>
      <c r="J4876" s="98" t="str">
        <f>IF(ISBLANK('Zusatzblatt (Perigon)'!N4871),"",'Zusatzblatt (Perigon)'!N4871)</f>
        <v/>
      </c>
      <c r="K4876" s="99" t="str">
        <f>IF(ISBLANK('Zusatzblatt (Perigon)'!J4871),"",'Zusatzblatt (Perigon)'!T4871)</f>
        <v/>
      </c>
      <c r="L4876" s="95" t="str">
        <f>IF(ISBLANK('Zusatzblatt (Perigon)'!O4871),"",'Zusatzblatt (Perigon)'!O4871)</f>
        <v/>
      </c>
      <c r="M4876" s="95" t="str">
        <f>IF(ISBLANK('Zusatzblatt (Perigon)'!R4871),"",'Zusatzblatt (Perigon)'!R4871)</f>
        <v/>
      </c>
      <c r="N4876" s="95" t="str">
        <f>IF(ISBLANK('Zusatzblatt (Perigon)'!P4871),"",'Zusatzblatt (Perigon)'!P4871)</f>
        <v/>
      </c>
      <c r="O4876" s="38" t="str">
        <f>IF($L4876="","",VLOOKUP($R4876,Tarife!$A$2:$R$599,13,FALSE))</f>
        <v/>
      </c>
      <c r="P4876" s="38" t="str">
        <f t="shared" si="76"/>
        <v/>
      </c>
      <c r="R4876" s="100" t="str">
        <f>Zusammenzug!$C$25&amp;"-"&amp;Zusammenzug!$A$7&amp;"-"&amp;Leistungen!L4876</f>
        <v>2026-Nicht beauftragte Spitex-Organisation-</v>
      </c>
    </row>
    <row r="4877" spans="1:18" x14ac:dyDescent="0.2">
      <c r="A4877" s="95" t="str">
        <f>IF(ISBLANK('Zusatzblatt (Perigon)'!E4872),"",'Zusatzblatt (Perigon)'!E4872)</f>
        <v/>
      </c>
      <c r="B4877" s="95" t="str">
        <f>IF(ISBLANK('Zusatzblatt (Perigon)'!G4872),"",'Zusatzblatt (Perigon)'!G4872)</f>
        <v/>
      </c>
      <c r="C4877" s="96" t="str">
        <f>IF(ISBLANK('Zusatzblatt (Perigon)'!I4872),"",'Zusatzblatt (Perigon)'!I4872)</f>
        <v/>
      </c>
      <c r="D4877" s="97" t="str">
        <f>IF(ISBLANK('Zusatzblatt (Perigon)'!J4872),"",'Zusatzblatt (Perigon)'!J4872)</f>
        <v/>
      </c>
      <c r="E4877" s="64" t="str">
        <f>IF(ISBLANK('Zusatzblatt (Perigon)'!K4872),"",'Zusatzblatt (Perigon)'!K4872)</f>
        <v/>
      </c>
      <c r="F4877" s="65"/>
      <c r="G4877" s="64"/>
      <c r="H4877" s="69" t="str">
        <f>IF(ISBLANK('Zusatzblatt (Perigon)'!L4872),"",'Zusatzblatt (Perigon)'!L4872)</f>
        <v/>
      </c>
      <c r="I4877" s="69" t="str">
        <f>IF(ISBLANK('Zusatzblatt (Perigon)'!M4872),"",'Zusatzblatt (Perigon)'!M4872)</f>
        <v/>
      </c>
      <c r="J4877" s="98" t="str">
        <f>IF(ISBLANK('Zusatzblatt (Perigon)'!N4872),"",'Zusatzblatt (Perigon)'!N4872)</f>
        <v/>
      </c>
      <c r="K4877" s="99" t="str">
        <f>IF(ISBLANK('Zusatzblatt (Perigon)'!J4872),"",'Zusatzblatt (Perigon)'!T4872)</f>
        <v/>
      </c>
      <c r="L4877" s="95" t="str">
        <f>IF(ISBLANK('Zusatzblatt (Perigon)'!O4872),"",'Zusatzblatt (Perigon)'!O4872)</f>
        <v/>
      </c>
      <c r="M4877" s="95" t="str">
        <f>IF(ISBLANK('Zusatzblatt (Perigon)'!R4872),"",'Zusatzblatt (Perigon)'!R4872)</f>
        <v/>
      </c>
      <c r="N4877" s="95" t="str">
        <f>IF(ISBLANK('Zusatzblatt (Perigon)'!P4872),"",'Zusatzblatt (Perigon)'!P4872)</f>
        <v/>
      </c>
      <c r="O4877" s="38" t="str">
        <f>IF($L4877="","",VLOOKUP($R4877,Tarife!$A$2:$R$599,13,FALSE))</f>
        <v/>
      </c>
      <c r="P4877" s="38" t="str">
        <f t="shared" si="76"/>
        <v/>
      </c>
      <c r="R4877" s="100" t="str">
        <f>Zusammenzug!$C$25&amp;"-"&amp;Zusammenzug!$A$7&amp;"-"&amp;Leistungen!L4877</f>
        <v>2026-Nicht beauftragte Spitex-Organisation-</v>
      </c>
    </row>
    <row r="4878" spans="1:18" x14ac:dyDescent="0.2">
      <c r="A4878" s="95" t="str">
        <f>IF(ISBLANK('Zusatzblatt (Perigon)'!E4873),"",'Zusatzblatt (Perigon)'!E4873)</f>
        <v/>
      </c>
      <c r="B4878" s="95" t="str">
        <f>IF(ISBLANK('Zusatzblatt (Perigon)'!G4873),"",'Zusatzblatt (Perigon)'!G4873)</f>
        <v/>
      </c>
      <c r="C4878" s="96" t="str">
        <f>IF(ISBLANK('Zusatzblatt (Perigon)'!I4873),"",'Zusatzblatt (Perigon)'!I4873)</f>
        <v/>
      </c>
      <c r="D4878" s="97" t="str">
        <f>IF(ISBLANK('Zusatzblatt (Perigon)'!J4873),"",'Zusatzblatt (Perigon)'!J4873)</f>
        <v/>
      </c>
      <c r="E4878" s="64" t="str">
        <f>IF(ISBLANK('Zusatzblatt (Perigon)'!K4873),"",'Zusatzblatt (Perigon)'!K4873)</f>
        <v/>
      </c>
      <c r="F4878" s="65"/>
      <c r="G4878" s="64"/>
      <c r="H4878" s="69" t="str">
        <f>IF(ISBLANK('Zusatzblatt (Perigon)'!L4873),"",'Zusatzblatt (Perigon)'!L4873)</f>
        <v/>
      </c>
      <c r="I4878" s="69" t="str">
        <f>IF(ISBLANK('Zusatzblatt (Perigon)'!M4873),"",'Zusatzblatt (Perigon)'!M4873)</f>
        <v/>
      </c>
      <c r="J4878" s="98" t="str">
        <f>IF(ISBLANK('Zusatzblatt (Perigon)'!N4873),"",'Zusatzblatt (Perigon)'!N4873)</f>
        <v/>
      </c>
      <c r="K4878" s="99" t="str">
        <f>IF(ISBLANK('Zusatzblatt (Perigon)'!J4873),"",'Zusatzblatt (Perigon)'!T4873)</f>
        <v/>
      </c>
      <c r="L4878" s="95" t="str">
        <f>IF(ISBLANK('Zusatzblatt (Perigon)'!O4873),"",'Zusatzblatt (Perigon)'!O4873)</f>
        <v/>
      </c>
      <c r="M4878" s="95" t="str">
        <f>IF(ISBLANK('Zusatzblatt (Perigon)'!R4873),"",'Zusatzblatt (Perigon)'!R4873)</f>
        <v/>
      </c>
      <c r="N4878" s="95" t="str">
        <f>IF(ISBLANK('Zusatzblatt (Perigon)'!P4873),"",'Zusatzblatt (Perigon)'!P4873)</f>
        <v/>
      </c>
      <c r="O4878" s="38" t="str">
        <f>IF($L4878="","",VLOOKUP($R4878,Tarife!$A$2:$R$599,13,FALSE))</f>
        <v/>
      </c>
      <c r="P4878" s="38" t="str">
        <f t="shared" si="76"/>
        <v/>
      </c>
      <c r="R4878" s="100" t="str">
        <f>Zusammenzug!$C$25&amp;"-"&amp;Zusammenzug!$A$7&amp;"-"&amp;Leistungen!L4878</f>
        <v>2026-Nicht beauftragte Spitex-Organisation-</v>
      </c>
    </row>
    <row r="4879" spans="1:18" x14ac:dyDescent="0.2">
      <c r="A4879" s="95" t="str">
        <f>IF(ISBLANK('Zusatzblatt (Perigon)'!E4874),"",'Zusatzblatt (Perigon)'!E4874)</f>
        <v/>
      </c>
      <c r="B4879" s="95" t="str">
        <f>IF(ISBLANK('Zusatzblatt (Perigon)'!G4874),"",'Zusatzblatt (Perigon)'!G4874)</f>
        <v/>
      </c>
      <c r="C4879" s="96" t="str">
        <f>IF(ISBLANK('Zusatzblatt (Perigon)'!I4874),"",'Zusatzblatt (Perigon)'!I4874)</f>
        <v/>
      </c>
      <c r="D4879" s="97" t="str">
        <f>IF(ISBLANK('Zusatzblatt (Perigon)'!J4874),"",'Zusatzblatt (Perigon)'!J4874)</f>
        <v/>
      </c>
      <c r="E4879" s="64" t="str">
        <f>IF(ISBLANK('Zusatzblatt (Perigon)'!K4874),"",'Zusatzblatt (Perigon)'!K4874)</f>
        <v/>
      </c>
      <c r="F4879" s="65"/>
      <c r="G4879" s="64"/>
      <c r="H4879" s="69" t="str">
        <f>IF(ISBLANK('Zusatzblatt (Perigon)'!L4874),"",'Zusatzblatt (Perigon)'!L4874)</f>
        <v/>
      </c>
      <c r="I4879" s="69" t="str">
        <f>IF(ISBLANK('Zusatzblatt (Perigon)'!M4874),"",'Zusatzblatt (Perigon)'!M4874)</f>
        <v/>
      </c>
      <c r="J4879" s="98" t="str">
        <f>IF(ISBLANK('Zusatzblatt (Perigon)'!N4874),"",'Zusatzblatt (Perigon)'!N4874)</f>
        <v/>
      </c>
      <c r="K4879" s="99" t="str">
        <f>IF(ISBLANK('Zusatzblatt (Perigon)'!J4874),"",'Zusatzblatt (Perigon)'!T4874)</f>
        <v/>
      </c>
      <c r="L4879" s="95" t="str">
        <f>IF(ISBLANK('Zusatzblatt (Perigon)'!O4874),"",'Zusatzblatt (Perigon)'!O4874)</f>
        <v/>
      </c>
      <c r="M4879" s="95" t="str">
        <f>IF(ISBLANK('Zusatzblatt (Perigon)'!R4874),"",'Zusatzblatt (Perigon)'!R4874)</f>
        <v/>
      </c>
      <c r="N4879" s="95" t="str">
        <f>IF(ISBLANK('Zusatzblatt (Perigon)'!P4874),"",'Zusatzblatt (Perigon)'!P4874)</f>
        <v/>
      </c>
      <c r="O4879" s="38" t="str">
        <f>IF($L4879="","",VLOOKUP($R4879,Tarife!$A$2:$R$599,13,FALSE))</f>
        <v/>
      </c>
      <c r="P4879" s="38" t="str">
        <f t="shared" si="76"/>
        <v/>
      </c>
      <c r="R4879" s="100" t="str">
        <f>Zusammenzug!$C$25&amp;"-"&amp;Zusammenzug!$A$7&amp;"-"&amp;Leistungen!L4879</f>
        <v>2026-Nicht beauftragte Spitex-Organisation-</v>
      </c>
    </row>
    <row r="4880" spans="1:18" x14ac:dyDescent="0.2">
      <c r="A4880" s="95" t="str">
        <f>IF(ISBLANK('Zusatzblatt (Perigon)'!E4875),"",'Zusatzblatt (Perigon)'!E4875)</f>
        <v/>
      </c>
      <c r="B4880" s="95" t="str">
        <f>IF(ISBLANK('Zusatzblatt (Perigon)'!G4875),"",'Zusatzblatt (Perigon)'!G4875)</f>
        <v/>
      </c>
      <c r="C4880" s="96" t="str">
        <f>IF(ISBLANK('Zusatzblatt (Perigon)'!I4875),"",'Zusatzblatt (Perigon)'!I4875)</f>
        <v/>
      </c>
      <c r="D4880" s="97" t="str">
        <f>IF(ISBLANK('Zusatzblatt (Perigon)'!J4875),"",'Zusatzblatt (Perigon)'!J4875)</f>
        <v/>
      </c>
      <c r="E4880" s="64" t="str">
        <f>IF(ISBLANK('Zusatzblatt (Perigon)'!K4875),"",'Zusatzblatt (Perigon)'!K4875)</f>
        <v/>
      </c>
      <c r="F4880" s="65"/>
      <c r="G4880" s="64"/>
      <c r="H4880" s="69" t="str">
        <f>IF(ISBLANK('Zusatzblatt (Perigon)'!L4875),"",'Zusatzblatt (Perigon)'!L4875)</f>
        <v/>
      </c>
      <c r="I4880" s="69" t="str">
        <f>IF(ISBLANK('Zusatzblatt (Perigon)'!M4875),"",'Zusatzblatt (Perigon)'!M4875)</f>
        <v/>
      </c>
      <c r="J4880" s="98" t="str">
        <f>IF(ISBLANK('Zusatzblatt (Perigon)'!N4875),"",'Zusatzblatt (Perigon)'!N4875)</f>
        <v/>
      </c>
      <c r="K4880" s="99" t="str">
        <f>IF(ISBLANK('Zusatzblatt (Perigon)'!J4875),"",'Zusatzblatt (Perigon)'!T4875)</f>
        <v/>
      </c>
      <c r="L4880" s="95" t="str">
        <f>IF(ISBLANK('Zusatzblatt (Perigon)'!O4875),"",'Zusatzblatt (Perigon)'!O4875)</f>
        <v/>
      </c>
      <c r="M4880" s="95" t="str">
        <f>IF(ISBLANK('Zusatzblatt (Perigon)'!R4875),"",'Zusatzblatt (Perigon)'!R4875)</f>
        <v/>
      </c>
      <c r="N4880" s="95" t="str">
        <f>IF(ISBLANK('Zusatzblatt (Perigon)'!P4875),"",'Zusatzblatt (Perigon)'!P4875)</f>
        <v/>
      </c>
      <c r="O4880" s="38" t="str">
        <f>IF($L4880="","",VLOOKUP($R4880,Tarife!$A$2:$R$599,13,FALSE))</f>
        <v/>
      </c>
      <c r="P4880" s="38" t="str">
        <f t="shared" si="76"/>
        <v/>
      </c>
      <c r="R4880" s="100" t="str">
        <f>Zusammenzug!$C$25&amp;"-"&amp;Zusammenzug!$A$7&amp;"-"&amp;Leistungen!L4880</f>
        <v>2026-Nicht beauftragte Spitex-Organisation-</v>
      </c>
    </row>
    <row r="4881" spans="1:18" x14ac:dyDescent="0.2">
      <c r="A4881" s="95" t="str">
        <f>IF(ISBLANK('Zusatzblatt (Perigon)'!E4876),"",'Zusatzblatt (Perigon)'!E4876)</f>
        <v/>
      </c>
      <c r="B4881" s="95" t="str">
        <f>IF(ISBLANK('Zusatzblatt (Perigon)'!G4876),"",'Zusatzblatt (Perigon)'!G4876)</f>
        <v/>
      </c>
      <c r="C4881" s="96" t="str">
        <f>IF(ISBLANK('Zusatzblatt (Perigon)'!I4876),"",'Zusatzblatt (Perigon)'!I4876)</f>
        <v/>
      </c>
      <c r="D4881" s="97" t="str">
        <f>IF(ISBLANK('Zusatzblatt (Perigon)'!J4876),"",'Zusatzblatt (Perigon)'!J4876)</f>
        <v/>
      </c>
      <c r="E4881" s="64" t="str">
        <f>IF(ISBLANK('Zusatzblatt (Perigon)'!K4876),"",'Zusatzblatt (Perigon)'!K4876)</f>
        <v/>
      </c>
      <c r="F4881" s="65"/>
      <c r="G4881" s="64"/>
      <c r="H4881" s="69" t="str">
        <f>IF(ISBLANK('Zusatzblatt (Perigon)'!L4876),"",'Zusatzblatt (Perigon)'!L4876)</f>
        <v/>
      </c>
      <c r="I4881" s="69" t="str">
        <f>IF(ISBLANK('Zusatzblatt (Perigon)'!M4876),"",'Zusatzblatt (Perigon)'!M4876)</f>
        <v/>
      </c>
      <c r="J4881" s="98" t="str">
        <f>IF(ISBLANK('Zusatzblatt (Perigon)'!N4876),"",'Zusatzblatt (Perigon)'!N4876)</f>
        <v/>
      </c>
      <c r="K4881" s="99" t="str">
        <f>IF(ISBLANK('Zusatzblatt (Perigon)'!J4876),"",'Zusatzblatt (Perigon)'!T4876)</f>
        <v/>
      </c>
      <c r="L4881" s="95" t="str">
        <f>IF(ISBLANK('Zusatzblatt (Perigon)'!O4876),"",'Zusatzblatt (Perigon)'!O4876)</f>
        <v/>
      </c>
      <c r="M4881" s="95" t="str">
        <f>IF(ISBLANK('Zusatzblatt (Perigon)'!R4876),"",'Zusatzblatt (Perigon)'!R4876)</f>
        <v/>
      </c>
      <c r="N4881" s="95" t="str">
        <f>IF(ISBLANK('Zusatzblatt (Perigon)'!P4876),"",'Zusatzblatt (Perigon)'!P4876)</f>
        <v/>
      </c>
      <c r="O4881" s="38" t="str">
        <f>IF($L4881="","",VLOOKUP($R4881,Tarife!$A$2:$R$599,13,FALSE))</f>
        <v/>
      </c>
      <c r="P4881" s="38" t="str">
        <f t="shared" si="76"/>
        <v/>
      </c>
      <c r="R4881" s="100" t="str">
        <f>Zusammenzug!$C$25&amp;"-"&amp;Zusammenzug!$A$7&amp;"-"&amp;Leistungen!L4881</f>
        <v>2026-Nicht beauftragte Spitex-Organisation-</v>
      </c>
    </row>
    <row r="4882" spans="1:18" x14ac:dyDescent="0.2">
      <c r="A4882" s="95" t="str">
        <f>IF(ISBLANK('Zusatzblatt (Perigon)'!E4877),"",'Zusatzblatt (Perigon)'!E4877)</f>
        <v/>
      </c>
      <c r="B4882" s="95" t="str">
        <f>IF(ISBLANK('Zusatzblatt (Perigon)'!G4877),"",'Zusatzblatt (Perigon)'!G4877)</f>
        <v/>
      </c>
      <c r="C4882" s="96" t="str">
        <f>IF(ISBLANK('Zusatzblatt (Perigon)'!I4877),"",'Zusatzblatt (Perigon)'!I4877)</f>
        <v/>
      </c>
      <c r="D4882" s="97" t="str">
        <f>IF(ISBLANK('Zusatzblatt (Perigon)'!J4877),"",'Zusatzblatt (Perigon)'!J4877)</f>
        <v/>
      </c>
      <c r="E4882" s="64" t="str">
        <f>IF(ISBLANK('Zusatzblatt (Perigon)'!K4877),"",'Zusatzblatt (Perigon)'!K4877)</f>
        <v/>
      </c>
      <c r="F4882" s="65"/>
      <c r="G4882" s="64"/>
      <c r="H4882" s="69" t="str">
        <f>IF(ISBLANK('Zusatzblatt (Perigon)'!L4877),"",'Zusatzblatt (Perigon)'!L4877)</f>
        <v/>
      </c>
      <c r="I4882" s="69" t="str">
        <f>IF(ISBLANK('Zusatzblatt (Perigon)'!M4877),"",'Zusatzblatt (Perigon)'!M4877)</f>
        <v/>
      </c>
      <c r="J4882" s="98" t="str">
        <f>IF(ISBLANK('Zusatzblatt (Perigon)'!N4877),"",'Zusatzblatt (Perigon)'!N4877)</f>
        <v/>
      </c>
      <c r="K4882" s="99" t="str">
        <f>IF(ISBLANK('Zusatzblatt (Perigon)'!J4877),"",'Zusatzblatt (Perigon)'!T4877)</f>
        <v/>
      </c>
      <c r="L4882" s="95" t="str">
        <f>IF(ISBLANK('Zusatzblatt (Perigon)'!O4877),"",'Zusatzblatt (Perigon)'!O4877)</f>
        <v/>
      </c>
      <c r="M4882" s="95" t="str">
        <f>IF(ISBLANK('Zusatzblatt (Perigon)'!R4877),"",'Zusatzblatt (Perigon)'!R4877)</f>
        <v/>
      </c>
      <c r="N4882" s="95" t="str">
        <f>IF(ISBLANK('Zusatzblatt (Perigon)'!P4877),"",'Zusatzblatt (Perigon)'!P4877)</f>
        <v/>
      </c>
      <c r="O4882" s="38" t="str">
        <f>IF($L4882="","",VLOOKUP($R4882,Tarife!$A$2:$R$599,13,FALSE))</f>
        <v/>
      </c>
      <c r="P4882" s="38" t="str">
        <f t="shared" si="76"/>
        <v/>
      </c>
      <c r="R4882" s="100" t="str">
        <f>Zusammenzug!$C$25&amp;"-"&amp;Zusammenzug!$A$7&amp;"-"&amp;Leistungen!L4882</f>
        <v>2026-Nicht beauftragte Spitex-Organisation-</v>
      </c>
    </row>
    <row r="4883" spans="1:18" x14ac:dyDescent="0.2">
      <c r="A4883" s="95" t="str">
        <f>IF(ISBLANK('Zusatzblatt (Perigon)'!E4878),"",'Zusatzblatt (Perigon)'!E4878)</f>
        <v/>
      </c>
      <c r="B4883" s="95" t="str">
        <f>IF(ISBLANK('Zusatzblatt (Perigon)'!G4878),"",'Zusatzblatt (Perigon)'!G4878)</f>
        <v/>
      </c>
      <c r="C4883" s="96" t="str">
        <f>IF(ISBLANK('Zusatzblatt (Perigon)'!I4878),"",'Zusatzblatt (Perigon)'!I4878)</f>
        <v/>
      </c>
      <c r="D4883" s="97" t="str">
        <f>IF(ISBLANK('Zusatzblatt (Perigon)'!J4878),"",'Zusatzblatt (Perigon)'!J4878)</f>
        <v/>
      </c>
      <c r="E4883" s="64" t="str">
        <f>IF(ISBLANK('Zusatzblatt (Perigon)'!K4878),"",'Zusatzblatt (Perigon)'!K4878)</f>
        <v/>
      </c>
      <c r="F4883" s="65"/>
      <c r="G4883" s="64"/>
      <c r="H4883" s="69" t="str">
        <f>IF(ISBLANK('Zusatzblatt (Perigon)'!L4878),"",'Zusatzblatt (Perigon)'!L4878)</f>
        <v/>
      </c>
      <c r="I4883" s="69" t="str">
        <f>IF(ISBLANK('Zusatzblatt (Perigon)'!M4878),"",'Zusatzblatt (Perigon)'!M4878)</f>
        <v/>
      </c>
      <c r="J4883" s="98" t="str">
        <f>IF(ISBLANK('Zusatzblatt (Perigon)'!N4878),"",'Zusatzblatt (Perigon)'!N4878)</f>
        <v/>
      </c>
      <c r="K4883" s="99" t="str">
        <f>IF(ISBLANK('Zusatzblatt (Perigon)'!J4878),"",'Zusatzblatt (Perigon)'!T4878)</f>
        <v/>
      </c>
      <c r="L4883" s="95" t="str">
        <f>IF(ISBLANK('Zusatzblatt (Perigon)'!O4878),"",'Zusatzblatt (Perigon)'!O4878)</f>
        <v/>
      </c>
      <c r="M4883" s="95" t="str">
        <f>IF(ISBLANK('Zusatzblatt (Perigon)'!R4878),"",'Zusatzblatt (Perigon)'!R4878)</f>
        <v/>
      </c>
      <c r="N4883" s="95" t="str">
        <f>IF(ISBLANK('Zusatzblatt (Perigon)'!P4878),"",'Zusatzblatt (Perigon)'!P4878)</f>
        <v/>
      </c>
      <c r="O4883" s="38" t="str">
        <f>IF($L4883="","",VLOOKUP($R4883,Tarife!$A$2:$R$599,13,FALSE))</f>
        <v/>
      </c>
      <c r="P4883" s="38" t="str">
        <f t="shared" si="76"/>
        <v/>
      </c>
      <c r="R4883" s="100" t="str">
        <f>Zusammenzug!$C$25&amp;"-"&amp;Zusammenzug!$A$7&amp;"-"&amp;Leistungen!L4883</f>
        <v>2026-Nicht beauftragte Spitex-Organisation-</v>
      </c>
    </row>
    <row r="4884" spans="1:18" x14ac:dyDescent="0.2">
      <c r="A4884" s="95" t="str">
        <f>IF(ISBLANK('Zusatzblatt (Perigon)'!E4879),"",'Zusatzblatt (Perigon)'!E4879)</f>
        <v/>
      </c>
      <c r="B4884" s="95" t="str">
        <f>IF(ISBLANK('Zusatzblatt (Perigon)'!G4879),"",'Zusatzblatt (Perigon)'!G4879)</f>
        <v/>
      </c>
      <c r="C4884" s="96" t="str">
        <f>IF(ISBLANK('Zusatzblatt (Perigon)'!I4879),"",'Zusatzblatt (Perigon)'!I4879)</f>
        <v/>
      </c>
      <c r="D4884" s="97" t="str">
        <f>IF(ISBLANK('Zusatzblatt (Perigon)'!J4879),"",'Zusatzblatt (Perigon)'!J4879)</f>
        <v/>
      </c>
      <c r="E4884" s="64" t="str">
        <f>IF(ISBLANK('Zusatzblatt (Perigon)'!K4879),"",'Zusatzblatt (Perigon)'!K4879)</f>
        <v/>
      </c>
      <c r="F4884" s="65"/>
      <c r="G4884" s="64"/>
      <c r="H4884" s="69" t="str">
        <f>IF(ISBLANK('Zusatzblatt (Perigon)'!L4879),"",'Zusatzblatt (Perigon)'!L4879)</f>
        <v/>
      </c>
      <c r="I4884" s="69" t="str">
        <f>IF(ISBLANK('Zusatzblatt (Perigon)'!M4879),"",'Zusatzblatt (Perigon)'!M4879)</f>
        <v/>
      </c>
      <c r="J4884" s="98" t="str">
        <f>IF(ISBLANK('Zusatzblatt (Perigon)'!N4879),"",'Zusatzblatt (Perigon)'!N4879)</f>
        <v/>
      </c>
      <c r="K4884" s="99" t="str">
        <f>IF(ISBLANK('Zusatzblatt (Perigon)'!J4879),"",'Zusatzblatt (Perigon)'!T4879)</f>
        <v/>
      </c>
      <c r="L4884" s="95" t="str">
        <f>IF(ISBLANK('Zusatzblatt (Perigon)'!O4879),"",'Zusatzblatt (Perigon)'!O4879)</f>
        <v/>
      </c>
      <c r="M4884" s="95" t="str">
        <f>IF(ISBLANK('Zusatzblatt (Perigon)'!R4879),"",'Zusatzblatt (Perigon)'!R4879)</f>
        <v/>
      </c>
      <c r="N4884" s="95" t="str">
        <f>IF(ISBLANK('Zusatzblatt (Perigon)'!P4879),"",'Zusatzblatt (Perigon)'!P4879)</f>
        <v/>
      </c>
      <c r="O4884" s="38" t="str">
        <f>IF($L4884="","",VLOOKUP($R4884,Tarife!$A$2:$R$599,13,FALSE))</f>
        <v/>
      </c>
      <c r="P4884" s="38" t="str">
        <f t="shared" si="76"/>
        <v/>
      </c>
      <c r="R4884" s="100" t="str">
        <f>Zusammenzug!$C$25&amp;"-"&amp;Zusammenzug!$A$7&amp;"-"&amp;Leistungen!L4884</f>
        <v>2026-Nicht beauftragte Spitex-Organisation-</v>
      </c>
    </row>
    <row r="4885" spans="1:18" x14ac:dyDescent="0.2">
      <c r="A4885" s="95" t="str">
        <f>IF(ISBLANK('Zusatzblatt (Perigon)'!E4880),"",'Zusatzblatt (Perigon)'!E4880)</f>
        <v/>
      </c>
      <c r="B4885" s="95" t="str">
        <f>IF(ISBLANK('Zusatzblatt (Perigon)'!G4880),"",'Zusatzblatt (Perigon)'!G4880)</f>
        <v/>
      </c>
      <c r="C4885" s="96" t="str">
        <f>IF(ISBLANK('Zusatzblatt (Perigon)'!I4880),"",'Zusatzblatt (Perigon)'!I4880)</f>
        <v/>
      </c>
      <c r="D4885" s="97" t="str">
        <f>IF(ISBLANK('Zusatzblatt (Perigon)'!J4880),"",'Zusatzblatt (Perigon)'!J4880)</f>
        <v/>
      </c>
      <c r="E4885" s="64" t="str">
        <f>IF(ISBLANK('Zusatzblatt (Perigon)'!K4880),"",'Zusatzblatt (Perigon)'!K4880)</f>
        <v/>
      </c>
      <c r="F4885" s="65"/>
      <c r="G4885" s="64"/>
      <c r="H4885" s="69" t="str">
        <f>IF(ISBLANK('Zusatzblatt (Perigon)'!L4880),"",'Zusatzblatt (Perigon)'!L4880)</f>
        <v/>
      </c>
      <c r="I4885" s="69" t="str">
        <f>IF(ISBLANK('Zusatzblatt (Perigon)'!M4880),"",'Zusatzblatt (Perigon)'!M4880)</f>
        <v/>
      </c>
      <c r="J4885" s="98" t="str">
        <f>IF(ISBLANK('Zusatzblatt (Perigon)'!N4880),"",'Zusatzblatt (Perigon)'!N4880)</f>
        <v/>
      </c>
      <c r="K4885" s="99" t="str">
        <f>IF(ISBLANK('Zusatzblatt (Perigon)'!J4880),"",'Zusatzblatt (Perigon)'!T4880)</f>
        <v/>
      </c>
      <c r="L4885" s="95" t="str">
        <f>IF(ISBLANK('Zusatzblatt (Perigon)'!O4880),"",'Zusatzblatt (Perigon)'!O4880)</f>
        <v/>
      </c>
      <c r="M4885" s="95" t="str">
        <f>IF(ISBLANK('Zusatzblatt (Perigon)'!R4880),"",'Zusatzblatt (Perigon)'!R4880)</f>
        <v/>
      </c>
      <c r="N4885" s="95" t="str">
        <f>IF(ISBLANK('Zusatzblatt (Perigon)'!P4880),"",'Zusatzblatt (Perigon)'!P4880)</f>
        <v/>
      </c>
      <c r="O4885" s="38" t="str">
        <f>IF($L4885="","",VLOOKUP($R4885,Tarife!$A$2:$R$599,13,FALSE))</f>
        <v/>
      </c>
      <c r="P4885" s="38" t="str">
        <f t="shared" si="76"/>
        <v/>
      </c>
      <c r="R4885" s="100" t="str">
        <f>Zusammenzug!$C$25&amp;"-"&amp;Zusammenzug!$A$7&amp;"-"&amp;Leistungen!L4885</f>
        <v>2026-Nicht beauftragte Spitex-Organisation-</v>
      </c>
    </row>
    <row r="4886" spans="1:18" x14ac:dyDescent="0.2">
      <c r="A4886" s="95" t="str">
        <f>IF(ISBLANK('Zusatzblatt (Perigon)'!E4881),"",'Zusatzblatt (Perigon)'!E4881)</f>
        <v/>
      </c>
      <c r="B4886" s="95" t="str">
        <f>IF(ISBLANK('Zusatzblatt (Perigon)'!G4881),"",'Zusatzblatt (Perigon)'!G4881)</f>
        <v/>
      </c>
      <c r="C4886" s="96" t="str">
        <f>IF(ISBLANK('Zusatzblatt (Perigon)'!I4881),"",'Zusatzblatt (Perigon)'!I4881)</f>
        <v/>
      </c>
      <c r="D4886" s="97" t="str">
        <f>IF(ISBLANK('Zusatzblatt (Perigon)'!J4881),"",'Zusatzblatt (Perigon)'!J4881)</f>
        <v/>
      </c>
      <c r="E4886" s="64" t="str">
        <f>IF(ISBLANK('Zusatzblatt (Perigon)'!K4881),"",'Zusatzblatt (Perigon)'!K4881)</f>
        <v/>
      </c>
      <c r="F4886" s="65"/>
      <c r="G4886" s="64"/>
      <c r="H4886" s="69" t="str">
        <f>IF(ISBLANK('Zusatzblatt (Perigon)'!L4881),"",'Zusatzblatt (Perigon)'!L4881)</f>
        <v/>
      </c>
      <c r="I4886" s="69" t="str">
        <f>IF(ISBLANK('Zusatzblatt (Perigon)'!M4881),"",'Zusatzblatt (Perigon)'!M4881)</f>
        <v/>
      </c>
      <c r="J4886" s="98" t="str">
        <f>IF(ISBLANK('Zusatzblatt (Perigon)'!N4881),"",'Zusatzblatt (Perigon)'!N4881)</f>
        <v/>
      </c>
      <c r="K4886" s="99" t="str">
        <f>IF(ISBLANK('Zusatzblatt (Perigon)'!J4881),"",'Zusatzblatt (Perigon)'!T4881)</f>
        <v/>
      </c>
      <c r="L4886" s="95" t="str">
        <f>IF(ISBLANK('Zusatzblatt (Perigon)'!O4881),"",'Zusatzblatt (Perigon)'!O4881)</f>
        <v/>
      </c>
      <c r="M4886" s="95" t="str">
        <f>IF(ISBLANK('Zusatzblatt (Perigon)'!R4881),"",'Zusatzblatt (Perigon)'!R4881)</f>
        <v/>
      </c>
      <c r="N4886" s="95" t="str">
        <f>IF(ISBLANK('Zusatzblatt (Perigon)'!P4881),"",'Zusatzblatt (Perigon)'!P4881)</f>
        <v/>
      </c>
      <c r="O4886" s="38" t="str">
        <f>IF($L4886="","",VLOOKUP($R4886,Tarife!$A$2:$R$599,13,FALSE))</f>
        <v/>
      </c>
      <c r="P4886" s="38" t="str">
        <f t="shared" si="76"/>
        <v/>
      </c>
      <c r="R4886" s="100" t="str">
        <f>Zusammenzug!$C$25&amp;"-"&amp;Zusammenzug!$A$7&amp;"-"&amp;Leistungen!L4886</f>
        <v>2026-Nicht beauftragte Spitex-Organisation-</v>
      </c>
    </row>
    <row r="4887" spans="1:18" x14ac:dyDescent="0.2">
      <c r="A4887" s="95" t="str">
        <f>IF(ISBLANK('Zusatzblatt (Perigon)'!E4882),"",'Zusatzblatt (Perigon)'!E4882)</f>
        <v/>
      </c>
      <c r="B4887" s="95" t="str">
        <f>IF(ISBLANK('Zusatzblatt (Perigon)'!G4882),"",'Zusatzblatt (Perigon)'!G4882)</f>
        <v/>
      </c>
      <c r="C4887" s="96" t="str">
        <f>IF(ISBLANK('Zusatzblatt (Perigon)'!I4882),"",'Zusatzblatt (Perigon)'!I4882)</f>
        <v/>
      </c>
      <c r="D4887" s="97" t="str">
        <f>IF(ISBLANK('Zusatzblatt (Perigon)'!J4882),"",'Zusatzblatt (Perigon)'!J4882)</f>
        <v/>
      </c>
      <c r="E4887" s="64" t="str">
        <f>IF(ISBLANK('Zusatzblatt (Perigon)'!K4882),"",'Zusatzblatt (Perigon)'!K4882)</f>
        <v/>
      </c>
      <c r="F4887" s="65"/>
      <c r="G4887" s="64"/>
      <c r="H4887" s="69" t="str">
        <f>IF(ISBLANK('Zusatzblatt (Perigon)'!L4882),"",'Zusatzblatt (Perigon)'!L4882)</f>
        <v/>
      </c>
      <c r="I4887" s="69" t="str">
        <f>IF(ISBLANK('Zusatzblatt (Perigon)'!M4882),"",'Zusatzblatt (Perigon)'!M4882)</f>
        <v/>
      </c>
      <c r="J4887" s="98" t="str">
        <f>IF(ISBLANK('Zusatzblatt (Perigon)'!N4882),"",'Zusatzblatt (Perigon)'!N4882)</f>
        <v/>
      </c>
      <c r="K4887" s="99" t="str">
        <f>IF(ISBLANK('Zusatzblatt (Perigon)'!J4882),"",'Zusatzblatt (Perigon)'!T4882)</f>
        <v/>
      </c>
      <c r="L4887" s="95" t="str">
        <f>IF(ISBLANK('Zusatzblatt (Perigon)'!O4882),"",'Zusatzblatt (Perigon)'!O4882)</f>
        <v/>
      </c>
      <c r="M4887" s="95" t="str">
        <f>IF(ISBLANK('Zusatzblatt (Perigon)'!R4882),"",'Zusatzblatt (Perigon)'!R4882)</f>
        <v/>
      </c>
      <c r="N4887" s="95" t="str">
        <f>IF(ISBLANK('Zusatzblatt (Perigon)'!P4882),"",'Zusatzblatt (Perigon)'!P4882)</f>
        <v/>
      </c>
      <c r="O4887" s="38" t="str">
        <f>IF($L4887="","",VLOOKUP($R4887,Tarife!$A$2:$R$599,13,FALSE))</f>
        <v/>
      </c>
      <c r="P4887" s="38" t="str">
        <f t="shared" si="76"/>
        <v/>
      </c>
      <c r="R4887" s="100" t="str">
        <f>Zusammenzug!$C$25&amp;"-"&amp;Zusammenzug!$A$7&amp;"-"&amp;Leistungen!L4887</f>
        <v>2026-Nicht beauftragte Spitex-Organisation-</v>
      </c>
    </row>
    <row r="4888" spans="1:18" x14ac:dyDescent="0.2">
      <c r="A4888" s="95" t="str">
        <f>IF(ISBLANK('Zusatzblatt (Perigon)'!E4883),"",'Zusatzblatt (Perigon)'!E4883)</f>
        <v/>
      </c>
      <c r="B4888" s="95" t="str">
        <f>IF(ISBLANK('Zusatzblatt (Perigon)'!G4883),"",'Zusatzblatt (Perigon)'!G4883)</f>
        <v/>
      </c>
      <c r="C4888" s="96" t="str">
        <f>IF(ISBLANK('Zusatzblatt (Perigon)'!I4883),"",'Zusatzblatt (Perigon)'!I4883)</f>
        <v/>
      </c>
      <c r="D4888" s="97" t="str">
        <f>IF(ISBLANK('Zusatzblatt (Perigon)'!J4883),"",'Zusatzblatt (Perigon)'!J4883)</f>
        <v/>
      </c>
      <c r="E4888" s="64" t="str">
        <f>IF(ISBLANK('Zusatzblatt (Perigon)'!K4883),"",'Zusatzblatt (Perigon)'!K4883)</f>
        <v/>
      </c>
      <c r="F4888" s="65"/>
      <c r="G4888" s="64"/>
      <c r="H4888" s="69" t="str">
        <f>IF(ISBLANK('Zusatzblatt (Perigon)'!L4883),"",'Zusatzblatt (Perigon)'!L4883)</f>
        <v/>
      </c>
      <c r="I4888" s="69" t="str">
        <f>IF(ISBLANK('Zusatzblatt (Perigon)'!M4883),"",'Zusatzblatt (Perigon)'!M4883)</f>
        <v/>
      </c>
      <c r="J4888" s="98" t="str">
        <f>IF(ISBLANK('Zusatzblatt (Perigon)'!N4883),"",'Zusatzblatt (Perigon)'!N4883)</f>
        <v/>
      </c>
      <c r="K4888" s="99" t="str">
        <f>IF(ISBLANK('Zusatzblatt (Perigon)'!J4883),"",'Zusatzblatt (Perigon)'!T4883)</f>
        <v/>
      </c>
      <c r="L4888" s="95" t="str">
        <f>IF(ISBLANK('Zusatzblatt (Perigon)'!O4883),"",'Zusatzblatt (Perigon)'!O4883)</f>
        <v/>
      </c>
      <c r="M4888" s="95" t="str">
        <f>IF(ISBLANK('Zusatzblatt (Perigon)'!R4883),"",'Zusatzblatt (Perigon)'!R4883)</f>
        <v/>
      </c>
      <c r="N4888" s="95" t="str">
        <f>IF(ISBLANK('Zusatzblatt (Perigon)'!P4883),"",'Zusatzblatt (Perigon)'!P4883)</f>
        <v/>
      </c>
      <c r="O4888" s="38" t="str">
        <f>IF($L4888="","",VLOOKUP($R4888,Tarife!$A$2:$R$599,13,FALSE))</f>
        <v/>
      </c>
      <c r="P4888" s="38" t="str">
        <f t="shared" si="76"/>
        <v/>
      </c>
      <c r="R4888" s="100" t="str">
        <f>Zusammenzug!$C$25&amp;"-"&amp;Zusammenzug!$A$7&amp;"-"&amp;Leistungen!L4888</f>
        <v>2026-Nicht beauftragte Spitex-Organisation-</v>
      </c>
    </row>
    <row r="4889" spans="1:18" x14ac:dyDescent="0.2">
      <c r="A4889" s="95" t="str">
        <f>IF(ISBLANK('Zusatzblatt (Perigon)'!E4884),"",'Zusatzblatt (Perigon)'!E4884)</f>
        <v/>
      </c>
      <c r="B4889" s="95" t="str">
        <f>IF(ISBLANK('Zusatzblatt (Perigon)'!G4884),"",'Zusatzblatt (Perigon)'!G4884)</f>
        <v/>
      </c>
      <c r="C4889" s="96" t="str">
        <f>IF(ISBLANK('Zusatzblatt (Perigon)'!I4884),"",'Zusatzblatt (Perigon)'!I4884)</f>
        <v/>
      </c>
      <c r="D4889" s="97" t="str">
        <f>IF(ISBLANK('Zusatzblatt (Perigon)'!J4884),"",'Zusatzblatt (Perigon)'!J4884)</f>
        <v/>
      </c>
      <c r="E4889" s="64" t="str">
        <f>IF(ISBLANK('Zusatzblatt (Perigon)'!K4884),"",'Zusatzblatt (Perigon)'!K4884)</f>
        <v/>
      </c>
      <c r="F4889" s="65"/>
      <c r="G4889" s="64"/>
      <c r="H4889" s="69" t="str">
        <f>IF(ISBLANK('Zusatzblatt (Perigon)'!L4884),"",'Zusatzblatt (Perigon)'!L4884)</f>
        <v/>
      </c>
      <c r="I4889" s="69" t="str">
        <f>IF(ISBLANK('Zusatzblatt (Perigon)'!M4884),"",'Zusatzblatt (Perigon)'!M4884)</f>
        <v/>
      </c>
      <c r="J4889" s="98" t="str">
        <f>IF(ISBLANK('Zusatzblatt (Perigon)'!N4884),"",'Zusatzblatt (Perigon)'!N4884)</f>
        <v/>
      </c>
      <c r="K4889" s="99" t="str">
        <f>IF(ISBLANK('Zusatzblatt (Perigon)'!J4884),"",'Zusatzblatt (Perigon)'!T4884)</f>
        <v/>
      </c>
      <c r="L4889" s="95" t="str">
        <f>IF(ISBLANK('Zusatzblatt (Perigon)'!O4884),"",'Zusatzblatt (Perigon)'!O4884)</f>
        <v/>
      </c>
      <c r="M4889" s="95" t="str">
        <f>IF(ISBLANK('Zusatzblatt (Perigon)'!R4884),"",'Zusatzblatt (Perigon)'!R4884)</f>
        <v/>
      </c>
      <c r="N4889" s="95" t="str">
        <f>IF(ISBLANK('Zusatzblatt (Perigon)'!P4884),"",'Zusatzblatt (Perigon)'!P4884)</f>
        <v/>
      </c>
      <c r="O4889" s="38" t="str">
        <f>IF($L4889="","",VLOOKUP($R4889,Tarife!$A$2:$R$599,13,FALSE))</f>
        <v/>
      </c>
      <c r="P4889" s="38" t="str">
        <f t="shared" si="76"/>
        <v/>
      </c>
      <c r="R4889" s="100" t="str">
        <f>Zusammenzug!$C$25&amp;"-"&amp;Zusammenzug!$A$7&amp;"-"&amp;Leistungen!L4889</f>
        <v>2026-Nicht beauftragte Spitex-Organisation-</v>
      </c>
    </row>
    <row r="4890" spans="1:18" x14ac:dyDescent="0.2">
      <c r="A4890" s="95" t="str">
        <f>IF(ISBLANK('Zusatzblatt (Perigon)'!E4885),"",'Zusatzblatt (Perigon)'!E4885)</f>
        <v/>
      </c>
      <c r="B4890" s="95" t="str">
        <f>IF(ISBLANK('Zusatzblatt (Perigon)'!G4885),"",'Zusatzblatt (Perigon)'!G4885)</f>
        <v/>
      </c>
      <c r="C4890" s="96" t="str">
        <f>IF(ISBLANK('Zusatzblatt (Perigon)'!I4885),"",'Zusatzblatt (Perigon)'!I4885)</f>
        <v/>
      </c>
      <c r="D4890" s="97" t="str">
        <f>IF(ISBLANK('Zusatzblatt (Perigon)'!J4885),"",'Zusatzblatt (Perigon)'!J4885)</f>
        <v/>
      </c>
      <c r="E4890" s="64" t="str">
        <f>IF(ISBLANK('Zusatzblatt (Perigon)'!K4885),"",'Zusatzblatt (Perigon)'!K4885)</f>
        <v/>
      </c>
      <c r="F4890" s="65"/>
      <c r="G4890" s="64"/>
      <c r="H4890" s="69" t="str">
        <f>IF(ISBLANK('Zusatzblatt (Perigon)'!L4885),"",'Zusatzblatt (Perigon)'!L4885)</f>
        <v/>
      </c>
      <c r="I4890" s="69" t="str">
        <f>IF(ISBLANK('Zusatzblatt (Perigon)'!M4885),"",'Zusatzblatt (Perigon)'!M4885)</f>
        <v/>
      </c>
      <c r="J4890" s="98" t="str">
        <f>IF(ISBLANK('Zusatzblatt (Perigon)'!N4885),"",'Zusatzblatt (Perigon)'!N4885)</f>
        <v/>
      </c>
      <c r="K4890" s="99" t="str">
        <f>IF(ISBLANK('Zusatzblatt (Perigon)'!J4885),"",'Zusatzblatt (Perigon)'!T4885)</f>
        <v/>
      </c>
      <c r="L4890" s="95" t="str">
        <f>IF(ISBLANK('Zusatzblatt (Perigon)'!O4885),"",'Zusatzblatt (Perigon)'!O4885)</f>
        <v/>
      </c>
      <c r="M4890" s="95" t="str">
        <f>IF(ISBLANK('Zusatzblatt (Perigon)'!R4885),"",'Zusatzblatt (Perigon)'!R4885)</f>
        <v/>
      </c>
      <c r="N4890" s="95" t="str">
        <f>IF(ISBLANK('Zusatzblatt (Perigon)'!P4885),"",'Zusatzblatt (Perigon)'!P4885)</f>
        <v/>
      </c>
      <c r="O4890" s="38" t="str">
        <f>IF($L4890="","",VLOOKUP($R4890,Tarife!$A$2:$R$599,13,FALSE))</f>
        <v/>
      </c>
      <c r="P4890" s="38" t="str">
        <f t="shared" si="76"/>
        <v/>
      </c>
      <c r="R4890" s="100" t="str">
        <f>Zusammenzug!$C$25&amp;"-"&amp;Zusammenzug!$A$7&amp;"-"&amp;Leistungen!L4890</f>
        <v>2026-Nicht beauftragte Spitex-Organisation-</v>
      </c>
    </row>
    <row r="4891" spans="1:18" x14ac:dyDescent="0.2">
      <c r="A4891" s="95" t="str">
        <f>IF(ISBLANK('Zusatzblatt (Perigon)'!E4886),"",'Zusatzblatt (Perigon)'!E4886)</f>
        <v/>
      </c>
      <c r="B4891" s="95" t="str">
        <f>IF(ISBLANK('Zusatzblatt (Perigon)'!G4886),"",'Zusatzblatt (Perigon)'!G4886)</f>
        <v/>
      </c>
      <c r="C4891" s="96" t="str">
        <f>IF(ISBLANK('Zusatzblatt (Perigon)'!I4886),"",'Zusatzblatt (Perigon)'!I4886)</f>
        <v/>
      </c>
      <c r="D4891" s="97" t="str">
        <f>IF(ISBLANK('Zusatzblatt (Perigon)'!J4886),"",'Zusatzblatt (Perigon)'!J4886)</f>
        <v/>
      </c>
      <c r="E4891" s="64" t="str">
        <f>IF(ISBLANK('Zusatzblatt (Perigon)'!K4886),"",'Zusatzblatt (Perigon)'!K4886)</f>
        <v/>
      </c>
      <c r="F4891" s="65"/>
      <c r="G4891" s="64"/>
      <c r="H4891" s="69" t="str">
        <f>IF(ISBLANK('Zusatzblatt (Perigon)'!L4886),"",'Zusatzblatt (Perigon)'!L4886)</f>
        <v/>
      </c>
      <c r="I4891" s="69" t="str">
        <f>IF(ISBLANK('Zusatzblatt (Perigon)'!M4886),"",'Zusatzblatt (Perigon)'!M4886)</f>
        <v/>
      </c>
      <c r="J4891" s="98" t="str">
        <f>IF(ISBLANK('Zusatzblatt (Perigon)'!N4886),"",'Zusatzblatt (Perigon)'!N4886)</f>
        <v/>
      </c>
      <c r="K4891" s="99" t="str">
        <f>IF(ISBLANK('Zusatzblatt (Perigon)'!J4886),"",'Zusatzblatt (Perigon)'!T4886)</f>
        <v/>
      </c>
      <c r="L4891" s="95" t="str">
        <f>IF(ISBLANK('Zusatzblatt (Perigon)'!O4886),"",'Zusatzblatt (Perigon)'!O4886)</f>
        <v/>
      </c>
      <c r="M4891" s="95" t="str">
        <f>IF(ISBLANK('Zusatzblatt (Perigon)'!R4886),"",'Zusatzblatt (Perigon)'!R4886)</f>
        <v/>
      </c>
      <c r="N4891" s="95" t="str">
        <f>IF(ISBLANK('Zusatzblatt (Perigon)'!P4886),"",'Zusatzblatt (Perigon)'!P4886)</f>
        <v/>
      </c>
      <c r="O4891" s="38" t="str">
        <f>IF($L4891="","",VLOOKUP($R4891,Tarife!$A$2:$R$599,13,FALSE))</f>
        <v/>
      </c>
      <c r="P4891" s="38" t="str">
        <f t="shared" si="76"/>
        <v/>
      </c>
      <c r="R4891" s="100" t="str">
        <f>Zusammenzug!$C$25&amp;"-"&amp;Zusammenzug!$A$7&amp;"-"&amp;Leistungen!L4891</f>
        <v>2026-Nicht beauftragte Spitex-Organisation-</v>
      </c>
    </row>
    <row r="4892" spans="1:18" x14ac:dyDescent="0.2">
      <c r="A4892" s="95" t="str">
        <f>IF(ISBLANK('Zusatzblatt (Perigon)'!E4887),"",'Zusatzblatt (Perigon)'!E4887)</f>
        <v/>
      </c>
      <c r="B4892" s="95" t="str">
        <f>IF(ISBLANK('Zusatzblatt (Perigon)'!G4887),"",'Zusatzblatt (Perigon)'!G4887)</f>
        <v/>
      </c>
      <c r="C4892" s="96" t="str">
        <f>IF(ISBLANK('Zusatzblatt (Perigon)'!I4887),"",'Zusatzblatt (Perigon)'!I4887)</f>
        <v/>
      </c>
      <c r="D4892" s="97" t="str">
        <f>IF(ISBLANK('Zusatzblatt (Perigon)'!J4887),"",'Zusatzblatt (Perigon)'!J4887)</f>
        <v/>
      </c>
      <c r="E4892" s="64" t="str">
        <f>IF(ISBLANK('Zusatzblatt (Perigon)'!K4887),"",'Zusatzblatt (Perigon)'!K4887)</f>
        <v/>
      </c>
      <c r="F4892" s="65"/>
      <c r="G4892" s="64"/>
      <c r="H4892" s="69" t="str">
        <f>IF(ISBLANK('Zusatzblatt (Perigon)'!L4887),"",'Zusatzblatt (Perigon)'!L4887)</f>
        <v/>
      </c>
      <c r="I4892" s="69" t="str">
        <f>IF(ISBLANK('Zusatzblatt (Perigon)'!M4887),"",'Zusatzblatt (Perigon)'!M4887)</f>
        <v/>
      </c>
      <c r="J4892" s="98" t="str">
        <f>IF(ISBLANK('Zusatzblatt (Perigon)'!N4887),"",'Zusatzblatt (Perigon)'!N4887)</f>
        <v/>
      </c>
      <c r="K4892" s="99" t="str">
        <f>IF(ISBLANK('Zusatzblatt (Perigon)'!J4887),"",'Zusatzblatt (Perigon)'!T4887)</f>
        <v/>
      </c>
      <c r="L4892" s="95" t="str">
        <f>IF(ISBLANK('Zusatzblatt (Perigon)'!O4887),"",'Zusatzblatt (Perigon)'!O4887)</f>
        <v/>
      </c>
      <c r="M4892" s="95" t="str">
        <f>IF(ISBLANK('Zusatzblatt (Perigon)'!R4887),"",'Zusatzblatt (Perigon)'!R4887)</f>
        <v/>
      </c>
      <c r="N4892" s="95" t="str">
        <f>IF(ISBLANK('Zusatzblatt (Perigon)'!P4887),"",'Zusatzblatt (Perigon)'!P4887)</f>
        <v/>
      </c>
      <c r="O4892" s="38" t="str">
        <f>IF($L4892="","",VLOOKUP($R4892,Tarife!$A$2:$R$599,13,FALSE))</f>
        <v/>
      </c>
      <c r="P4892" s="38" t="str">
        <f t="shared" si="76"/>
        <v/>
      </c>
      <c r="R4892" s="100" t="str">
        <f>Zusammenzug!$C$25&amp;"-"&amp;Zusammenzug!$A$7&amp;"-"&amp;Leistungen!L4892</f>
        <v>2026-Nicht beauftragte Spitex-Organisation-</v>
      </c>
    </row>
    <row r="4893" spans="1:18" x14ac:dyDescent="0.2">
      <c r="A4893" s="95" t="str">
        <f>IF(ISBLANK('Zusatzblatt (Perigon)'!E4888),"",'Zusatzblatt (Perigon)'!E4888)</f>
        <v/>
      </c>
      <c r="B4893" s="95" t="str">
        <f>IF(ISBLANK('Zusatzblatt (Perigon)'!G4888),"",'Zusatzblatt (Perigon)'!G4888)</f>
        <v/>
      </c>
      <c r="C4893" s="96" t="str">
        <f>IF(ISBLANK('Zusatzblatt (Perigon)'!I4888),"",'Zusatzblatt (Perigon)'!I4888)</f>
        <v/>
      </c>
      <c r="D4893" s="97" t="str">
        <f>IF(ISBLANK('Zusatzblatt (Perigon)'!J4888),"",'Zusatzblatt (Perigon)'!J4888)</f>
        <v/>
      </c>
      <c r="E4893" s="64" t="str">
        <f>IF(ISBLANK('Zusatzblatt (Perigon)'!K4888),"",'Zusatzblatt (Perigon)'!K4888)</f>
        <v/>
      </c>
      <c r="F4893" s="65"/>
      <c r="G4893" s="64"/>
      <c r="H4893" s="69" t="str">
        <f>IF(ISBLANK('Zusatzblatt (Perigon)'!L4888),"",'Zusatzblatt (Perigon)'!L4888)</f>
        <v/>
      </c>
      <c r="I4893" s="69" t="str">
        <f>IF(ISBLANK('Zusatzblatt (Perigon)'!M4888),"",'Zusatzblatt (Perigon)'!M4888)</f>
        <v/>
      </c>
      <c r="J4893" s="98" t="str">
        <f>IF(ISBLANK('Zusatzblatt (Perigon)'!N4888),"",'Zusatzblatt (Perigon)'!N4888)</f>
        <v/>
      </c>
      <c r="K4893" s="99" t="str">
        <f>IF(ISBLANK('Zusatzblatt (Perigon)'!J4888),"",'Zusatzblatt (Perigon)'!T4888)</f>
        <v/>
      </c>
      <c r="L4893" s="95" t="str">
        <f>IF(ISBLANK('Zusatzblatt (Perigon)'!O4888),"",'Zusatzblatt (Perigon)'!O4888)</f>
        <v/>
      </c>
      <c r="M4893" s="95" t="str">
        <f>IF(ISBLANK('Zusatzblatt (Perigon)'!R4888),"",'Zusatzblatt (Perigon)'!R4888)</f>
        <v/>
      </c>
      <c r="N4893" s="95" t="str">
        <f>IF(ISBLANK('Zusatzblatt (Perigon)'!P4888),"",'Zusatzblatt (Perigon)'!P4888)</f>
        <v/>
      </c>
      <c r="O4893" s="38" t="str">
        <f>IF($L4893="","",VLOOKUP($R4893,Tarife!$A$2:$R$599,13,FALSE))</f>
        <v/>
      </c>
      <c r="P4893" s="38" t="str">
        <f t="shared" si="76"/>
        <v/>
      </c>
      <c r="R4893" s="100" t="str">
        <f>Zusammenzug!$C$25&amp;"-"&amp;Zusammenzug!$A$7&amp;"-"&amp;Leistungen!L4893</f>
        <v>2026-Nicht beauftragte Spitex-Organisation-</v>
      </c>
    </row>
    <row r="4894" spans="1:18" x14ac:dyDescent="0.2">
      <c r="A4894" s="95" t="str">
        <f>IF(ISBLANK('Zusatzblatt (Perigon)'!E4889),"",'Zusatzblatt (Perigon)'!E4889)</f>
        <v/>
      </c>
      <c r="B4894" s="95" t="str">
        <f>IF(ISBLANK('Zusatzblatt (Perigon)'!G4889),"",'Zusatzblatt (Perigon)'!G4889)</f>
        <v/>
      </c>
      <c r="C4894" s="96" t="str">
        <f>IF(ISBLANK('Zusatzblatt (Perigon)'!I4889),"",'Zusatzblatt (Perigon)'!I4889)</f>
        <v/>
      </c>
      <c r="D4894" s="97" t="str">
        <f>IF(ISBLANK('Zusatzblatt (Perigon)'!J4889),"",'Zusatzblatt (Perigon)'!J4889)</f>
        <v/>
      </c>
      <c r="E4894" s="64" t="str">
        <f>IF(ISBLANK('Zusatzblatt (Perigon)'!K4889),"",'Zusatzblatt (Perigon)'!K4889)</f>
        <v/>
      </c>
      <c r="F4894" s="65"/>
      <c r="G4894" s="64"/>
      <c r="H4894" s="69" t="str">
        <f>IF(ISBLANK('Zusatzblatt (Perigon)'!L4889),"",'Zusatzblatt (Perigon)'!L4889)</f>
        <v/>
      </c>
      <c r="I4894" s="69" t="str">
        <f>IF(ISBLANK('Zusatzblatt (Perigon)'!M4889),"",'Zusatzblatt (Perigon)'!M4889)</f>
        <v/>
      </c>
      <c r="J4894" s="98" t="str">
        <f>IF(ISBLANK('Zusatzblatt (Perigon)'!N4889),"",'Zusatzblatt (Perigon)'!N4889)</f>
        <v/>
      </c>
      <c r="K4894" s="99" t="str">
        <f>IF(ISBLANK('Zusatzblatt (Perigon)'!J4889),"",'Zusatzblatt (Perigon)'!T4889)</f>
        <v/>
      </c>
      <c r="L4894" s="95" t="str">
        <f>IF(ISBLANK('Zusatzblatt (Perigon)'!O4889),"",'Zusatzblatt (Perigon)'!O4889)</f>
        <v/>
      </c>
      <c r="M4894" s="95" t="str">
        <f>IF(ISBLANK('Zusatzblatt (Perigon)'!R4889),"",'Zusatzblatt (Perigon)'!R4889)</f>
        <v/>
      </c>
      <c r="N4894" s="95" t="str">
        <f>IF(ISBLANK('Zusatzblatt (Perigon)'!P4889),"",'Zusatzblatt (Perigon)'!P4889)</f>
        <v/>
      </c>
      <c r="O4894" s="38" t="str">
        <f>IF($L4894="","",VLOOKUP($R4894,Tarife!$A$2:$R$599,13,FALSE))</f>
        <v/>
      </c>
      <c r="P4894" s="38" t="str">
        <f t="shared" si="76"/>
        <v/>
      </c>
      <c r="R4894" s="100" t="str">
        <f>Zusammenzug!$C$25&amp;"-"&amp;Zusammenzug!$A$7&amp;"-"&amp;Leistungen!L4894</f>
        <v>2026-Nicht beauftragte Spitex-Organisation-</v>
      </c>
    </row>
    <row r="4895" spans="1:18" x14ac:dyDescent="0.2">
      <c r="A4895" s="95" t="str">
        <f>IF(ISBLANK('Zusatzblatt (Perigon)'!E4890),"",'Zusatzblatt (Perigon)'!E4890)</f>
        <v/>
      </c>
      <c r="B4895" s="95" t="str">
        <f>IF(ISBLANK('Zusatzblatt (Perigon)'!G4890),"",'Zusatzblatt (Perigon)'!G4890)</f>
        <v/>
      </c>
      <c r="C4895" s="96" t="str">
        <f>IF(ISBLANK('Zusatzblatt (Perigon)'!I4890),"",'Zusatzblatt (Perigon)'!I4890)</f>
        <v/>
      </c>
      <c r="D4895" s="97" t="str">
        <f>IF(ISBLANK('Zusatzblatt (Perigon)'!J4890),"",'Zusatzblatt (Perigon)'!J4890)</f>
        <v/>
      </c>
      <c r="E4895" s="64" t="str">
        <f>IF(ISBLANK('Zusatzblatt (Perigon)'!K4890),"",'Zusatzblatt (Perigon)'!K4890)</f>
        <v/>
      </c>
      <c r="F4895" s="65"/>
      <c r="G4895" s="64"/>
      <c r="H4895" s="69" t="str">
        <f>IF(ISBLANK('Zusatzblatt (Perigon)'!L4890),"",'Zusatzblatt (Perigon)'!L4890)</f>
        <v/>
      </c>
      <c r="I4895" s="69" t="str">
        <f>IF(ISBLANK('Zusatzblatt (Perigon)'!M4890),"",'Zusatzblatt (Perigon)'!M4890)</f>
        <v/>
      </c>
      <c r="J4895" s="98" t="str">
        <f>IF(ISBLANK('Zusatzblatt (Perigon)'!N4890),"",'Zusatzblatt (Perigon)'!N4890)</f>
        <v/>
      </c>
      <c r="K4895" s="99" t="str">
        <f>IF(ISBLANK('Zusatzblatt (Perigon)'!J4890),"",'Zusatzblatt (Perigon)'!T4890)</f>
        <v/>
      </c>
      <c r="L4895" s="95" t="str">
        <f>IF(ISBLANK('Zusatzblatt (Perigon)'!O4890),"",'Zusatzblatt (Perigon)'!O4890)</f>
        <v/>
      </c>
      <c r="M4895" s="95" t="str">
        <f>IF(ISBLANK('Zusatzblatt (Perigon)'!R4890),"",'Zusatzblatt (Perigon)'!R4890)</f>
        <v/>
      </c>
      <c r="N4895" s="95" t="str">
        <f>IF(ISBLANK('Zusatzblatt (Perigon)'!P4890),"",'Zusatzblatt (Perigon)'!P4890)</f>
        <v/>
      </c>
      <c r="O4895" s="38" t="str">
        <f>IF($L4895="","",VLOOKUP($R4895,Tarife!$A$2:$R$599,13,FALSE))</f>
        <v/>
      </c>
      <c r="P4895" s="38" t="str">
        <f t="shared" si="76"/>
        <v/>
      </c>
      <c r="R4895" s="100" t="str">
        <f>Zusammenzug!$C$25&amp;"-"&amp;Zusammenzug!$A$7&amp;"-"&amp;Leistungen!L4895</f>
        <v>2026-Nicht beauftragte Spitex-Organisation-</v>
      </c>
    </row>
    <row r="4896" spans="1:18" x14ac:dyDescent="0.2">
      <c r="A4896" s="95" t="str">
        <f>IF(ISBLANK('Zusatzblatt (Perigon)'!E4891),"",'Zusatzblatt (Perigon)'!E4891)</f>
        <v/>
      </c>
      <c r="B4896" s="95" t="str">
        <f>IF(ISBLANK('Zusatzblatt (Perigon)'!G4891),"",'Zusatzblatt (Perigon)'!G4891)</f>
        <v/>
      </c>
      <c r="C4896" s="96" t="str">
        <f>IF(ISBLANK('Zusatzblatt (Perigon)'!I4891),"",'Zusatzblatt (Perigon)'!I4891)</f>
        <v/>
      </c>
      <c r="D4896" s="97" t="str">
        <f>IF(ISBLANK('Zusatzblatt (Perigon)'!J4891),"",'Zusatzblatt (Perigon)'!J4891)</f>
        <v/>
      </c>
      <c r="E4896" s="64" t="str">
        <f>IF(ISBLANK('Zusatzblatt (Perigon)'!K4891),"",'Zusatzblatt (Perigon)'!K4891)</f>
        <v/>
      </c>
      <c r="F4896" s="65"/>
      <c r="G4896" s="64"/>
      <c r="H4896" s="69" t="str">
        <f>IF(ISBLANK('Zusatzblatt (Perigon)'!L4891),"",'Zusatzblatt (Perigon)'!L4891)</f>
        <v/>
      </c>
      <c r="I4896" s="69" t="str">
        <f>IF(ISBLANK('Zusatzblatt (Perigon)'!M4891),"",'Zusatzblatt (Perigon)'!M4891)</f>
        <v/>
      </c>
      <c r="J4896" s="98" t="str">
        <f>IF(ISBLANK('Zusatzblatt (Perigon)'!N4891),"",'Zusatzblatt (Perigon)'!N4891)</f>
        <v/>
      </c>
      <c r="K4896" s="99" t="str">
        <f>IF(ISBLANK('Zusatzblatt (Perigon)'!J4891),"",'Zusatzblatt (Perigon)'!T4891)</f>
        <v/>
      </c>
      <c r="L4896" s="95" t="str">
        <f>IF(ISBLANK('Zusatzblatt (Perigon)'!O4891),"",'Zusatzblatt (Perigon)'!O4891)</f>
        <v/>
      </c>
      <c r="M4896" s="95" t="str">
        <f>IF(ISBLANK('Zusatzblatt (Perigon)'!R4891),"",'Zusatzblatt (Perigon)'!R4891)</f>
        <v/>
      </c>
      <c r="N4896" s="95" t="str">
        <f>IF(ISBLANK('Zusatzblatt (Perigon)'!P4891),"",'Zusatzblatt (Perigon)'!P4891)</f>
        <v/>
      </c>
      <c r="O4896" s="38" t="str">
        <f>IF($L4896="","",VLOOKUP($R4896,Tarife!$A$2:$R$599,13,FALSE))</f>
        <v/>
      </c>
      <c r="P4896" s="38" t="str">
        <f t="shared" si="76"/>
        <v/>
      </c>
      <c r="R4896" s="100" t="str">
        <f>Zusammenzug!$C$25&amp;"-"&amp;Zusammenzug!$A$7&amp;"-"&amp;Leistungen!L4896</f>
        <v>2026-Nicht beauftragte Spitex-Organisation-</v>
      </c>
    </row>
    <row r="4897" spans="1:18" x14ac:dyDescent="0.2">
      <c r="A4897" s="95" t="str">
        <f>IF(ISBLANK('Zusatzblatt (Perigon)'!E4892),"",'Zusatzblatt (Perigon)'!E4892)</f>
        <v/>
      </c>
      <c r="B4897" s="95" t="str">
        <f>IF(ISBLANK('Zusatzblatt (Perigon)'!G4892),"",'Zusatzblatt (Perigon)'!G4892)</f>
        <v/>
      </c>
      <c r="C4897" s="96" t="str">
        <f>IF(ISBLANK('Zusatzblatt (Perigon)'!I4892),"",'Zusatzblatt (Perigon)'!I4892)</f>
        <v/>
      </c>
      <c r="D4897" s="97" t="str">
        <f>IF(ISBLANK('Zusatzblatt (Perigon)'!J4892),"",'Zusatzblatt (Perigon)'!J4892)</f>
        <v/>
      </c>
      <c r="E4897" s="64" t="str">
        <f>IF(ISBLANK('Zusatzblatt (Perigon)'!K4892),"",'Zusatzblatt (Perigon)'!K4892)</f>
        <v/>
      </c>
      <c r="F4897" s="65"/>
      <c r="G4897" s="64"/>
      <c r="H4897" s="69" t="str">
        <f>IF(ISBLANK('Zusatzblatt (Perigon)'!L4892),"",'Zusatzblatt (Perigon)'!L4892)</f>
        <v/>
      </c>
      <c r="I4897" s="69" t="str">
        <f>IF(ISBLANK('Zusatzblatt (Perigon)'!M4892),"",'Zusatzblatt (Perigon)'!M4892)</f>
        <v/>
      </c>
      <c r="J4897" s="98" t="str">
        <f>IF(ISBLANK('Zusatzblatt (Perigon)'!N4892),"",'Zusatzblatt (Perigon)'!N4892)</f>
        <v/>
      </c>
      <c r="K4897" s="99" t="str">
        <f>IF(ISBLANK('Zusatzblatt (Perigon)'!J4892),"",'Zusatzblatt (Perigon)'!T4892)</f>
        <v/>
      </c>
      <c r="L4897" s="95" t="str">
        <f>IF(ISBLANK('Zusatzblatt (Perigon)'!O4892),"",'Zusatzblatt (Perigon)'!O4892)</f>
        <v/>
      </c>
      <c r="M4897" s="95" t="str">
        <f>IF(ISBLANK('Zusatzblatt (Perigon)'!R4892),"",'Zusatzblatt (Perigon)'!R4892)</f>
        <v/>
      </c>
      <c r="N4897" s="95" t="str">
        <f>IF(ISBLANK('Zusatzblatt (Perigon)'!P4892),"",'Zusatzblatt (Perigon)'!P4892)</f>
        <v/>
      </c>
      <c r="O4897" s="38" t="str">
        <f>IF($L4897="","",VLOOKUP($R4897,Tarife!$A$2:$R$599,13,FALSE))</f>
        <v/>
      </c>
      <c r="P4897" s="38" t="str">
        <f t="shared" si="76"/>
        <v/>
      </c>
      <c r="R4897" s="100" t="str">
        <f>Zusammenzug!$C$25&amp;"-"&amp;Zusammenzug!$A$7&amp;"-"&amp;Leistungen!L4897</f>
        <v>2026-Nicht beauftragte Spitex-Organisation-</v>
      </c>
    </row>
    <row r="4898" spans="1:18" x14ac:dyDescent="0.2">
      <c r="A4898" s="95" t="str">
        <f>IF(ISBLANK('Zusatzblatt (Perigon)'!E4893),"",'Zusatzblatt (Perigon)'!E4893)</f>
        <v/>
      </c>
      <c r="B4898" s="95" t="str">
        <f>IF(ISBLANK('Zusatzblatt (Perigon)'!G4893),"",'Zusatzblatt (Perigon)'!G4893)</f>
        <v/>
      </c>
      <c r="C4898" s="96" t="str">
        <f>IF(ISBLANK('Zusatzblatt (Perigon)'!I4893),"",'Zusatzblatt (Perigon)'!I4893)</f>
        <v/>
      </c>
      <c r="D4898" s="97" t="str">
        <f>IF(ISBLANK('Zusatzblatt (Perigon)'!J4893),"",'Zusatzblatt (Perigon)'!J4893)</f>
        <v/>
      </c>
      <c r="E4898" s="64" t="str">
        <f>IF(ISBLANK('Zusatzblatt (Perigon)'!K4893),"",'Zusatzblatt (Perigon)'!K4893)</f>
        <v/>
      </c>
      <c r="F4898" s="65"/>
      <c r="G4898" s="64"/>
      <c r="H4898" s="69" t="str">
        <f>IF(ISBLANK('Zusatzblatt (Perigon)'!L4893),"",'Zusatzblatt (Perigon)'!L4893)</f>
        <v/>
      </c>
      <c r="I4898" s="69" t="str">
        <f>IF(ISBLANK('Zusatzblatt (Perigon)'!M4893),"",'Zusatzblatt (Perigon)'!M4893)</f>
        <v/>
      </c>
      <c r="J4898" s="98" t="str">
        <f>IF(ISBLANK('Zusatzblatt (Perigon)'!N4893),"",'Zusatzblatt (Perigon)'!N4893)</f>
        <v/>
      </c>
      <c r="K4898" s="99" t="str">
        <f>IF(ISBLANK('Zusatzblatt (Perigon)'!J4893),"",'Zusatzblatt (Perigon)'!T4893)</f>
        <v/>
      </c>
      <c r="L4898" s="95" t="str">
        <f>IF(ISBLANK('Zusatzblatt (Perigon)'!O4893),"",'Zusatzblatt (Perigon)'!O4893)</f>
        <v/>
      </c>
      <c r="M4898" s="95" t="str">
        <f>IF(ISBLANK('Zusatzblatt (Perigon)'!R4893),"",'Zusatzblatt (Perigon)'!R4893)</f>
        <v/>
      </c>
      <c r="N4898" s="95" t="str">
        <f>IF(ISBLANK('Zusatzblatt (Perigon)'!P4893),"",'Zusatzblatt (Perigon)'!P4893)</f>
        <v/>
      </c>
      <c r="O4898" s="38" t="str">
        <f>IF($L4898="","",VLOOKUP($R4898,Tarife!$A$2:$R$599,13,FALSE))</f>
        <v/>
      </c>
      <c r="P4898" s="38" t="str">
        <f t="shared" si="76"/>
        <v/>
      </c>
      <c r="R4898" s="100" t="str">
        <f>Zusammenzug!$C$25&amp;"-"&amp;Zusammenzug!$A$7&amp;"-"&amp;Leistungen!L4898</f>
        <v>2026-Nicht beauftragte Spitex-Organisation-</v>
      </c>
    </row>
    <row r="4899" spans="1:18" x14ac:dyDescent="0.2">
      <c r="A4899" s="95" t="str">
        <f>IF(ISBLANK('Zusatzblatt (Perigon)'!E4894),"",'Zusatzblatt (Perigon)'!E4894)</f>
        <v/>
      </c>
      <c r="B4899" s="95" t="str">
        <f>IF(ISBLANK('Zusatzblatt (Perigon)'!G4894),"",'Zusatzblatt (Perigon)'!G4894)</f>
        <v/>
      </c>
      <c r="C4899" s="96" t="str">
        <f>IF(ISBLANK('Zusatzblatt (Perigon)'!I4894),"",'Zusatzblatt (Perigon)'!I4894)</f>
        <v/>
      </c>
      <c r="D4899" s="97" t="str">
        <f>IF(ISBLANK('Zusatzblatt (Perigon)'!J4894),"",'Zusatzblatt (Perigon)'!J4894)</f>
        <v/>
      </c>
      <c r="E4899" s="64" t="str">
        <f>IF(ISBLANK('Zusatzblatt (Perigon)'!K4894),"",'Zusatzblatt (Perigon)'!K4894)</f>
        <v/>
      </c>
      <c r="F4899" s="65"/>
      <c r="G4899" s="64"/>
      <c r="H4899" s="69" t="str">
        <f>IF(ISBLANK('Zusatzblatt (Perigon)'!L4894),"",'Zusatzblatt (Perigon)'!L4894)</f>
        <v/>
      </c>
      <c r="I4899" s="69" t="str">
        <f>IF(ISBLANK('Zusatzblatt (Perigon)'!M4894),"",'Zusatzblatt (Perigon)'!M4894)</f>
        <v/>
      </c>
      <c r="J4899" s="98" t="str">
        <f>IF(ISBLANK('Zusatzblatt (Perigon)'!N4894),"",'Zusatzblatt (Perigon)'!N4894)</f>
        <v/>
      </c>
      <c r="K4899" s="99" t="str">
        <f>IF(ISBLANK('Zusatzblatt (Perigon)'!J4894),"",'Zusatzblatt (Perigon)'!T4894)</f>
        <v/>
      </c>
      <c r="L4899" s="95" t="str">
        <f>IF(ISBLANK('Zusatzblatt (Perigon)'!O4894),"",'Zusatzblatt (Perigon)'!O4894)</f>
        <v/>
      </c>
      <c r="M4899" s="95" t="str">
        <f>IF(ISBLANK('Zusatzblatt (Perigon)'!R4894),"",'Zusatzblatt (Perigon)'!R4894)</f>
        <v/>
      </c>
      <c r="N4899" s="95" t="str">
        <f>IF(ISBLANK('Zusatzblatt (Perigon)'!P4894),"",'Zusatzblatt (Perigon)'!P4894)</f>
        <v/>
      </c>
      <c r="O4899" s="38" t="str">
        <f>IF($L4899="","",VLOOKUP($R4899,Tarife!$A$2:$R$599,13,FALSE))</f>
        <v/>
      </c>
      <c r="P4899" s="38" t="str">
        <f t="shared" si="76"/>
        <v/>
      </c>
      <c r="R4899" s="100" t="str">
        <f>Zusammenzug!$C$25&amp;"-"&amp;Zusammenzug!$A$7&amp;"-"&amp;Leistungen!L4899</f>
        <v>2026-Nicht beauftragte Spitex-Organisation-</v>
      </c>
    </row>
    <row r="4900" spans="1:18" x14ac:dyDescent="0.2">
      <c r="A4900" s="95" t="str">
        <f>IF(ISBLANK('Zusatzblatt (Perigon)'!E4895),"",'Zusatzblatt (Perigon)'!E4895)</f>
        <v/>
      </c>
      <c r="B4900" s="95" t="str">
        <f>IF(ISBLANK('Zusatzblatt (Perigon)'!G4895),"",'Zusatzblatt (Perigon)'!G4895)</f>
        <v/>
      </c>
      <c r="C4900" s="96" t="str">
        <f>IF(ISBLANK('Zusatzblatt (Perigon)'!I4895),"",'Zusatzblatt (Perigon)'!I4895)</f>
        <v/>
      </c>
      <c r="D4900" s="97" t="str">
        <f>IF(ISBLANK('Zusatzblatt (Perigon)'!J4895),"",'Zusatzblatt (Perigon)'!J4895)</f>
        <v/>
      </c>
      <c r="E4900" s="64" t="str">
        <f>IF(ISBLANK('Zusatzblatt (Perigon)'!K4895),"",'Zusatzblatt (Perigon)'!K4895)</f>
        <v/>
      </c>
      <c r="F4900" s="65"/>
      <c r="G4900" s="64"/>
      <c r="H4900" s="69" t="str">
        <f>IF(ISBLANK('Zusatzblatt (Perigon)'!L4895),"",'Zusatzblatt (Perigon)'!L4895)</f>
        <v/>
      </c>
      <c r="I4900" s="69" t="str">
        <f>IF(ISBLANK('Zusatzblatt (Perigon)'!M4895),"",'Zusatzblatt (Perigon)'!M4895)</f>
        <v/>
      </c>
      <c r="J4900" s="98" t="str">
        <f>IF(ISBLANK('Zusatzblatt (Perigon)'!N4895),"",'Zusatzblatt (Perigon)'!N4895)</f>
        <v/>
      </c>
      <c r="K4900" s="99" t="str">
        <f>IF(ISBLANK('Zusatzblatt (Perigon)'!J4895),"",'Zusatzblatt (Perigon)'!T4895)</f>
        <v/>
      </c>
      <c r="L4900" s="95" t="str">
        <f>IF(ISBLANK('Zusatzblatt (Perigon)'!O4895),"",'Zusatzblatt (Perigon)'!O4895)</f>
        <v/>
      </c>
      <c r="M4900" s="95" t="str">
        <f>IF(ISBLANK('Zusatzblatt (Perigon)'!R4895),"",'Zusatzblatt (Perigon)'!R4895)</f>
        <v/>
      </c>
      <c r="N4900" s="95" t="str">
        <f>IF(ISBLANK('Zusatzblatt (Perigon)'!P4895),"",'Zusatzblatt (Perigon)'!P4895)</f>
        <v/>
      </c>
      <c r="O4900" s="38" t="str">
        <f>IF($L4900="","",VLOOKUP($R4900,Tarife!$A$2:$R$599,13,FALSE))</f>
        <v/>
      </c>
      <c r="P4900" s="38" t="str">
        <f t="shared" si="76"/>
        <v/>
      </c>
      <c r="R4900" s="100" t="str">
        <f>Zusammenzug!$C$25&amp;"-"&amp;Zusammenzug!$A$7&amp;"-"&amp;Leistungen!L4900</f>
        <v>2026-Nicht beauftragte Spitex-Organisation-</v>
      </c>
    </row>
    <row r="4901" spans="1:18" x14ac:dyDescent="0.2">
      <c r="A4901" s="95" t="str">
        <f>IF(ISBLANK('Zusatzblatt (Perigon)'!E4896),"",'Zusatzblatt (Perigon)'!E4896)</f>
        <v/>
      </c>
      <c r="B4901" s="95" t="str">
        <f>IF(ISBLANK('Zusatzblatt (Perigon)'!G4896),"",'Zusatzblatt (Perigon)'!G4896)</f>
        <v/>
      </c>
      <c r="C4901" s="96" t="str">
        <f>IF(ISBLANK('Zusatzblatt (Perigon)'!I4896),"",'Zusatzblatt (Perigon)'!I4896)</f>
        <v/>
      </c>
      <c r="D4901" s="97" t="str">
        <f>IF(ISBLANK('Zusatzblatt (Perigon)'!J4896),"",'Zusatzblatt (Perigon)'!J4896)</f>
        <v/>
      </c>
      <c r="E4901" s="64" t="str">
        <f>IF(ISBLANK('Zusatzblatt (Perigon)'!K4896),"",'Zusatzblatt (Perigon)'!K4896)</f>
        <v/>
      </c>
      <c r="F4901" s="65"/>
      <c r="G4901" s="64"/>
      <c r="H4901" s="69" t="str">
        <f>IF(ISBLANK('Zusatzblatt (Perigon)'!L4896),"",'Zusatzblatt (Perigon)'!L4896)</f>
        <v/>
      </c>
      <c r="I4901" s="69" t="str">
        <f>IF(ISBLANK('Zusatzblatt (Perigon)'!M4896),"",'Zusatzblatt (Perigon)'!M4896)</f>
        <v/>
      </c>
      <c r="J4901" s="98" t="str">
        <f>IF(ISBLANK('Zusatzblatt (Perigon)'!N4896),"",'Zusatzblatt (Perigon)'!N4896)</f>
        <v/>
      </c>
      <c r="K4901" s="99" t="str">
        <f>IF(ISBLANK('Zusatzblatt (Perigon)'!J4896),"",'Zusatzblatt (Perigon)'!T4896)</f>
        <v/>
      </c>
      <c r="L4901" s="95" t="str">
        <f>IF(ISBLANK('Zusatzblatt (Perigon)'!O4896),"",'Zusatzblatt (Perigon)'!O4896)</f>
        <v/>
      </c>
      <c r="M4901" s="95" t="str">
        <f>IF(ISBLANK('Zusatzblatt (Perigon)'!R4896),"",'Zusatzblatt (Perigon)'!R4896)</f>
        <v/>
      </c>
      <c r="N4901" s="95" t="str">
        <f>IF(ISBLANK('Zusatzblatt (Perigon)'!P4896),"",'Zusatzblatt (Perigon)'!P4896)</f>
        <v/>
      </c>
      <c r="O4901" s="38" t="str">
        <f>IF($L4901="","",VLOOKUP($R4901,Tarife!$A$2:$R$599,13,FALSE))</f>
        <v/>
      </c>
      <c r="P4901" s="38" t="str">
        <f t="shared" si="76"/>
        <v/>
      </c>
      <c r="R4901" s="100" t="str">
        <f>Zusammenzug!$C$25&amp;"-"&amp;Zusammenzug!$A$7&amp;"-"&amp;Leistungen!L4901</f>
        <v>2026-Nicht beauftragte Spitex-Organisation-</v>
      </c>
    </row>
    <row r="4902" spans="1:18" x14ac:dyDescent="0.2">
      <c r="A4902" s="95" t="str">
        <f>IF(ISBLANK('Zusatzblatt (Perigon)'!E4897),"",'Zusatzblatt (Perigon)'!E4897)</f>
        <v/>
      </c>
      <c r="B4902" s="95" t="str">
        <f>IF(ISBLANK('Zusatzblatt (Perigon)'!G4897),"",'Zusatzblatt (Perigon)'!G4897)</f>
        <v/>
      </c>
      <c r="C4902" s="96" t="str">
        <f>IF(ISBLANK('Zusatzblatt (Perigon)'!I4897),"",'Zusatzblatt (Perigon)'!I4897)</f>
        <v/>
      </c>
      <c r="D4902" s="97" t="str">
        <f>IF(ISBLANK('Zusatzblatt (Perigon)'!J4897),"",'Zusatzblatt (Perigon)'!J4897)</f>
        <v/>
      </c>
      <c r="E4902" s="64" t="str">
        <f>IF(ISBLANK('Zusatzblatt (Perigon)'!K4897),"",'Zusatzblatt (Perigon)'!K4897)</f>
        <v/>
      </c>
      <c r="F4902" s="65"/>
      <c r="G4902" s="64"/>
      <c r="H4902" s="69" t="str">
        <f>IF(ISBLANK('Zusatzblatt (Perigon)'!L4897),"",'Zusatzblatt (Perigon)'!L4897)</f>
        <v/>
      </c>
      <c r="I4902" s="69" t="str">
        <f>IF(ISBLANK('Zusatzblatt (Perigon)'!M4897),"",'Zusatzblatt (Perigon)'!M4897)</f>
        <v/>
      </c>
      <c r="J4902" s="98" t="str">
        <f>IF(ISBLANK('Zusatzblatt (Perigon)'!N4897),"",'Zusatzblatt (Perigon)'!N4897)</f>
        <v/>
      </c>
      <c r="K4902" s="99" t="str">
        <f>IF(ISBLANK('Zusatzblatt (Perigon)'!J4897),"",'Zusatzblatt (Perigon)'!T4897)</f>
        <v/>
      </c>
      <c r="L4902" s="95" t="str">
        <f>IF(ISBLANK('Zusatzblatt (Perigon)'!O4897),"",'Zusatzblatt (Perigon)'!O4897)</f>
        <v/>
      </c>
      <c r="M4902" s="95" t="str">
        <f>IF(ISBLANK('Zusatzblatt (Perigon)'!R4897),"",'Zusatzblatt (Perigon)'!R4897)</f>
        <v/>
      </c>
      <c r="N4902" s="95" t="str">
        <f>IF(ISBLANK('Zusatzblatt (Perigon)'!P4897),"",'Zusatzblatt (Perigon)'!P4897)</f>
        <v/>
      </c>
      <c r="O4902" s="38" t="str">
        <f>IF($L4902="","",VLOOKUP($R4902,Tarife!$A$2:$R$599,13,FALSE))</f>
        <v/>
      </c>
      <c r="P4902" s="38" t="str">
        <f t="shared" si="76"/>
        <v/>
      </c>
      <c r="R4902" s="100" t="str">
        <f>Zusammenzug!$C$25&amp;"-"&amp;Zusammenzug!$A$7&amp;"-"&amp;Leistungen!L4902</f>
        <v>2026-Nicht beauftragte Spitex-Organisation-</v>
      </c>
    </row>
    <row r="4903" spans="1:18" x14ac:dyDescent="0.2">
      <c r="A4903" s="95" t="str">
        <f>IF(ISBLANK('Zusatzblatt (Perigon)'!E4898),"",'Zusatzblatt (Perigon)'!E4898)</f>
        <v/>
      </c>
      <c r="B4903" s="95" t="str">
        <f>IF(ISBLANK('Zusatzblatt (Perigon)'!G4898),"",'Zusatzblatt (Perigon)'!G4898)</f>
        <v/>
      </c>
      <c r="C4903" s="96" t="str">
        <f>IF(ISBLANK('Zusatzblatt (Perigon)'!I4898),"",'Zusatzblatt (Perigon)'!I4898)</f>
        <v/>
      </c>
      <c r="D4903" s="97" t="str">
        <f>IF(ISBLANK('Zusatzblatt (Perigon)'!J4898),"",'Zusatzblatt (Perigon)'!J4898)</f>
        <v/>
      </c>
      <c r="E4903" s="64" t="str">
        <f>IF(ISBLANK('Zusatzblatt (Perigon)'!K4898),"",'Zusatzblatt (Perigon)'!K4898)</f>
        <v/>
      </c>
      <c r="F4903" s="65"/>
      <c r="G4903" s="64"/>
      <c r="H4903" s="69" t="str">
        <f>IF(ISBLANK('Zusatzblatt (Perigon)'!L4898),"",'Zusatzblatt (Perigon)'!L4898)</f>
        <v/>
      </c>
      <c r="I4903" s="69" t="str">
        <f>IF(ISBLANK('Zusatzblatt (Perigon)'!M4898),"",'Zusatzblatt (Perigon)'!M4898)</f>
        <v/>
      </c>
      <c r="J4903" s="98" t="str">
        <f>IF(ISBLANK('Zusatzblatt (Perigon)'!N4898),"",'Zusatzblatt (Perigon)'!N4898)</f>
        <v/>
      </c>
      <c r="K4903" s="99" t="str">
        <f>IF(ISBLANK('Zusatzblatt (Perigon)'!J4898),"",'Zusatzblatt (Perigon)'!T4898)</f>
        <v/>
      </c>
      <c r="L4903" s="95" t="str">
        <f>IF(ISBLANK('Zusatzblatt (Perigon)'!O4898),"",'Zusatzblatt (Perigon)'!O4898)</f>
        <v/>
      </c>
      <c r="M4903" s="95" t="str">
        <f>IF(ISBLANK('Zusatzblatt (Perigon)'!R4898),"",'Zusatzblatt (Perigon)'!R4898)</f>
        <v/>
      </c>
      <c r="N4903" s="95" t="str">
        <f>IF(ISBLANK('Zusatzblatt (Perigon)'!P4898),"",'Zusatzblatt (Perigon)'!P4898)</f>
        <v/>
      </c>
      <c r="O4903" s="38" t="str">
        <f>IF($L4903="","",VLOOKUP($R4903,Tarife!$A$2:$R$599,13,FALSE))</f>
        <v/>
      </c>
      <c r="P4903" s="38" t="str">
        <f t="shared" si="76"/>
        <v/>
      </c>
      <c r="R4903" s="100" t="str">
        <f>Zusammenzug!$C$25&amp;"-"&amp;Zusammenzug!$A$7&amp;"-"&amp;Leistungen!L4903</f>
        <v>2026-Nicht beauftragte Spitex-Organisation-</v>
      </c>
    </row>
    <row r="4904" spans="1:18" x14ac:dyDescent="0.2">
      <c r="A4904" s="95" t="str">
        <f>IF(ISBLANK('Zusatzblatt (Perigon)'!E4899),"",'Zusatzblatt (Perigon)'!E4899)</f>
        <v/>
      </c>
      <c r="B4904" s="95" t="str">
        <f>IF(ISBLANK('Zusatzblatt (Perigon)'!G4899),"",'Zusatzblatt (Perigon)'!G4899)</f>
        <v/>
      </c>
      <c r="C4904" s="96" t="str">
        <f>IF(ISBLANK('Zusatzblatt (Perigon)'!I4899),"",'Zusatzblatt (Perigon)'!I4899)</f>
        <v/>
      </c>
      <c r="D4904" s="97" t="str">
        <f>IF(ISBLANK('Zusatzblatt (Perigon)'!J4899),"",'Zusatzblatt (Perigon)'!J4899)</f>
        <v/>
      </c>
      <c r="E4904" s="64" t="str">
        <f>IF(ISBLANK('Zusatzblatt (Perigon)'!K4899),"",'Zusatzblatt (Perigon)'!K4899)</f>
        <v/>
      </c>
      <c r="F4904" s="65"/>
      <c r="G4904" s="64"/>
      <c r="H4904" s="69" t="str">
        <f>IF(ISBLANK('Zusatzblatt (Perigon)'!L4899),"",'Zusatzblatt (Perigon)'!L4899)</f>
        <v/>
      </c>
      <c r="I4904" s="69" t="str">
        <f>IF(ISBLANK('Zusatzblatt (Perigon)'!M4899),"",'Zusatzblatt (Perigon)'!M4899)</f>
        <v/>
      </c>
      <c r="J4904" s="98" t="str">
        <f>IF(ISBLANK('Zusatzblatt (Perigon)'!N4899),"",'Zusatzblatt (Perigon)'!N4899)</f>
        <v/>
      </c>
      <c r="K4904" s="99" t="str">
        <f>IF(ISBLANK('Zusatzblatt (Perigon)'!J4899),"",'Zusatzblatt (Perigon)'!T4899)</f>
        <v/>
      </c>
      <c r="L4904" s="95" t="str">
        <f>IF(ISBLANK('Zusatzblatt (Perigon)'!O4899),"",'Zusatzblatt (Perigon)'!O4899)</f>
        <v/>
      </c>
      <c r="M4904" s="95" t="str">
        <f>IF(ISBLANK('Zusatzblatt (Perigon)'!R4899),"",'Zusatzblatt (Perigon)'!R4899)</f>
        <v/>
      </c>
      <c r="N4904" s="95" t="str">
        <f>IF(ISBLANK('Zusatzblatt (Perigon)'!P4899),"",'Zusatzblatt (Perigon)'!P4899)</f>
        <v/>
      </c>
      <c r="O4904" s="38" t="str">
        <f>IF($L4904="","",VLOOKUP($R4904,Tarife!$A$2:$R$599,13,FALSE))</f>
        <v/>
      </c>
      <c r="P4904" s="38" t="str">
        <f t="shared" si="76"/>
        <v/>
      </c>
      <c r="R4904" s="100" t="str">
        <f>Zusammenzug!$C$25&amp;"-"&amp;Zusammenzug!$A$7&amp;"-"&amp;Leistungen!L4904</f>
        <v>2026-Nicht beauftragte Spitex-Organisation-</v>
      </c>
    </row>
    <row r="4905" spans="1:18" x14ac:dyDescent="0.2">
      <c r="A4905" s="95" t="str">
        <f>IF(ISBLANK('Zusatzblatt (Perigon)'!E4900),"",'Zusatzblatt (Perigon)'!E4900)</f>
        <v/>
      </c>
      <c r="B4905" s="95" t="str">
        <f>IF(ISBLANK('Zusatzblatt (Perigon)'!G4900),"",'Zusatzblatt (Perigon)'!G4900)</f>
        <v/>
      </c>
      <c r="C4905" s="96" t="str">
        <f>IF(ISBLANK('Zusatzblatt (Perigon)'!I4900),"",'Zusatzblatt (Perigon)'!I4900)</f>
        <v/>
      </c>
      <c r="D4905" s="97" t="str">
        <f>IF(ISBLANK('Zusatzblatt (Perigon)'!J4900),"",'Zusatzblatt (Perigon)'!J4900)</f>
        <v/>
      </c>
      <c r="E4905" s="64" t="str">
        <f>IF(ISBLANK('Zusatzblatt (Perigon)'!K4900),"",'Zusatzblatt (Perigon)'!K4900)</f>
        <v/>
      </c>
      <c r="F4905" s="65"/>
      <c r="G4905" s="64"/>
      <c r="H4905" s="69" t="str">
        <f>IF(ISBLANK('Zusatzblatt (Perigon)'!L4900),"",'Zusatzblatt (Perigon)'!L4900)</f>
        <v/>
      </c>
      <c r="I4905" s="69" t="str">
        <f>IF(ISBLANK('Zusatzblatt (Perigon)'!M4900),"",'Zusatzblatt (Perigon)'!M4900)</f>
        <v/>
      </c>
      <c r="J4905" s="98" t="str">
        <f>IF(ISBLANK('Zusatzblatt (Perigon)'!N4900),"",'Zusatzblatt (Perigon)'!N4900)</f>
        <v/>
      </c>
      <c r="K4905" s="99" t="str">
        <f>IF(ISBLANK('Zusatzblatt (Perigon)'!J4900),"",'Zusatzblatt (Perigon)'!T4900)</f>
        <v/>
      </c>
      <c r="L4905" s="95" t="str">
        <f>IF(ISBLANK('Zusatzblatt (Perigon)'!O4900),"",'Zusatzblatt (Perigon)'!O4900)</f>
        <v/>
      </c>
      <c r="M4905" s="95" t="str">
        <f>IF(ISBLANK('Zusatzblatt (Perigon)'!R4900),"",'Zusatzblatt (Perigon)'!R4900)</f>
        <v/>
      </c>
      <c r="N4905" s="95" t="str">
        <f>IF(ISBLANK('Zusatzblatt (Perigon)'!P4900),"",'Zusatzblatt (Perigon)'!P4900)</f>
        <v/>
      </c>
      <c r="O4905" s="38" t="str">
        <f>IF($L4905="","",VLOOKUP($R4905,Tarife!$A$2:$R$599,13,FALSE))</f>
        <v/>
      </c>
      <c r="P4905" s="38" t="str">
        <f t="shared" si="76"/>
        <v/>
      </c>
      <c r="R4905" s="100" t="str">
        <f>Zusammenzug!$C$25&amp;"-"&amp;Zusammenzug!$A$7&amp;"-"&amp;Leistungen!L4905</f>
        <v>2026-Nicht beauftragte Spitex-Organisation-</v>
      </c>
    </row>
    <row r="4906" spans="1:18" x14ac:dyDescent="0.2">
      <c r="A4906" s="95" t="str">
        <f>IF(ISBLANK('Zusatzblatt (Perigon)'!E4901),"",'Zusatzblatt (Perigon)'!E4901)</f>
        <v/>
      </c>
      <c r="B4906" s="95" t="str">
        <f>IF(ISBLANK('Zusatzblatt (Perigon)'!G4901),"",'Zusatzblatt (Perigon)'!G4901)</f>
        <v/>
      </c>
      <c r="C4906" s="96" t="str">
        <f>IF(ISBLANK('Zusatzblatt (Perigon)'!I4901),"",'Zusatzblatt (Perigon)'!I4901)</f>
        <v/>
      </c>
      <c r="D4906" s="97" t="str">
        <f>IF(ISBLANK('Zusatzblatt (Perigon)'!J4901),"",'Zusatzblatt (Perigon)'!J4901)</f>
        <v/>
      </c>
      <c r="E4906" s="64" t="str">
        <f>IF(ISBLANK('Zusatzblatt (Perigon)'!K4901),"",'Zusatzblatt (Perigon)'!K4901)</f>
        <v/>
      </c>
      <c r="F4906" s="65"/>
      <c r="G4906" s="64"/>
      <c r="H4906" s="69" t="str">
        <f>IF(ISBLANK('Zusatzblatt (Perigon)'!L4901),"",'Zusatzblatt (Perigon)'!L4901)</f>
        <v/>
      </c>
      <c r="I4906" s="69" t="str">
        <f>IF(ISBLANK('Zusatzblatt (Perigon)'!M4901),"",'Zusatzblatt (Perigon)'!M4901)</f>
        <v/>
      </c>
      <c r="J4906" s="98" t="str">
        <f>IF(ISBLANK('Zusatzblatt (Perigon)'!N4901),"",'Zusatzblatt (Perigon)'!N4901)</f>
        <v/>
      </c>
      <c r="K4906" s="99" t="str">
        <f>IF(ISBLANK('Zusatzblatt (Perigon)'!J4901),"",'Zusatzblatt (Perigon)'!T4901)</f>
        <v/>
      </c>
      <c r="L4906" s="95" t="str">
        <f>IF(ISBLANK('Zusatzblatt (Perigon)'!O4901),"",'Zusatzblatt (Perigon)'!O4901)</f>
        <v/>
      </c>
      <c r="M4906" s="95" t="str">
        <f>IF(ISBLANK('Zusatzblatt (Perigon)'!R4901),"",'Zusatzblatt (Perigon)'!R4901)</f>
        <v/>
      </c>
      <c r="N4906" s="95" t="str">
        <f>IF(ISBLANK('Zusatzblatt (Perigon)'!P4901),"",'Zusatzblatt (Perigon)'!P4901)</f>
        <v/>
      </c>
      <c r="O4906" s="38" t="str">
        <f>IF($L4906="","",VLOOKUP($R4906,Tarife!$A$2:$R$599,13,FALSE))</f>
        <v/>
      </c>
      <c r="P4906" s="38" t="str">
        <f t="shared" si="76"/>
        <v/>
      </c>
      <c r="R4906" s="100" t="str">
        <f>Zusammenzug!$C$25&amp;"-"&amp;Zusammenzug!$A$7&amp;"-"&amp;Leistungen!L4906</f>
        <v>2026-Nicht beauftragte Spitex-Organisation-</v>
      </c>
    </row>
    <row r="4907" spans="1:18" x14ac:dyDescent="0.2">
      <c r="A4907" s="95" t="str">
        <f>IF(ISBLANK('Zusatzblatt (Perigon)'!E4902),"",'Zusatzblatt (Perigon)'!E4902)</f>
        <v/>
      </c>
      <c r="B4907" s="95" t="str">
        <f>IF(ISBLANK('Zusatzblatt (Perigon)'!G4902),"",'Zusatzblatt (Perigon)'!G4902)</f>
        <v/>
      </c>
      <c r="C4907" s="96" t="str">
        <f>IF(ISBLANK('Zusatzblatt (Perigon)'!I4902),"",'Zusatzblatt (Perigon)'!I4902)</f>
        <v/>
      </c>
      <c r="D4907" s="97" t="str">
        <f>IF(ISBLANK('Zusatzblatt (Perigon)'!J4902),"",'Zusatzblatt (Perigon)'!J4902)</f>
        <v/>
      </c>
      <c r="E4907" s="64" t="str">
        <f>IF(ISBLANK('Zusatzblatt (Perigon)'!K4902),"",'Zusatzblatt (Perigon)'!K4902)</f>
        <v/>
      </c>
      <c r="F4907" s="65"/>
      <c r="G4907" s="64"/>
      <c r="H4907" s="69" t="str">
        <f>IF(ISBLANK('Zusatzblatt (Perigon)'!L4902),"",'Zusatzblatt (Perigon)'!L4902)</f>
        <v/>
      </c>
      <c r="I4907" s="69" t="str">
        <f>IF(ISBLANK('Zusatzblatt (Perigon)'!M4902),"",'Zusatzblatt (Perigon)'!M4902)</f>
        <v/>
      </c>
      <c r="J4907" s="98" t="str">
        <f>IF(ISBLANK('Zusatzblatt (Perigon)'!N4902),"",'Zusatzblatt (Perigon)'!N4902)</f>
        <v/>
      </c>
      <c r="K4907" s="99" t="str">
        <f>IF(ISBLANK('Zusatzblatt (Perigon)'!J4902),"",'Zusatzblatt (Perigon)'!T4902)</f>
        <v/>
      </c>
      <c r="L4907" s="95" t="str">
        <f>IF(ISBLANK('Zusatzblatt (Perigon)'!O4902),"",'Zusatzblatt (Perigon)'!O4902)</f>
        <v/>
      </c>
      <c r="M4907" s="95" t="str">
        <f>IF(ISBLANK('Zusatzblatt (Perigon)'!R4902),"",'Zusatzblatt (Perigon)'!R4902)</f>
        <v/>
      </c>
      <c r="N4907" s="95" t="str">
        <f>IF(ISBLANK('Zusatzblatt (Perigon)'!P4902),"",'Zusatzblatt (Perigon)'!P4902)</f>
        <v/>
      </c>
      <c r="O4907" s="38" t="str">
        <f>IF($L4907="","",VLOOKUP($R4907,Tarife!$A$2:$R$599,13,FALSE))</f>
        <v/>
      </c>
      <c r="P4907" s="38" t="str">
        <f t="shared" si="76"/>
        <v/>
      </c>
      <c r="R4907" s="100" t="str">
        <f>Zusammenzug!$C$25&amp;"-"&amp;Zusammenzug!$A$7&amp;"-"&amp;Leistungen!L4907</f>
        <v>2026-Nicht beauftragte Spitex-Organisation-</v>
      </c>
    </row>
    <row r="4908" spans="1:18" x14ac:dyDescent="0.2">
      <c r="A4908" s="95" t="str">
        <f>IF(ISBLANK('Zusatzblatt (Perigon)'!E4903),"",'Zusatzblatt (Perigon)'!E4903)</f>
        <v/>
      </c>
      <c r="B4908" s="95" t="str">
        <f>IF(ISBLANK('Zusatzblatt (Perigon)'!G4903),"",'Zusatzblatt (Perigon)'!G4903)</f>
        <v/>
      </c>
      <c r="C4908" s="96" t="str">
        <f>IF(ISBLANK('Zusatzblatt (Perigon)'!I4903),"",'Zusatzblatt (Perigon)'!I4903)</f>
        <v/>
      </c>
      <c r="D4908" s="97" t="str">
        <f>IF(ISBLANK('Zusatzblatt (Perigon)'!J4903),"",'Zusatzblatt (Perigon)'!J4903)</f>
        <v/>
      </c>
      <c r="E4908" s="64" t="str">
        <f>IF(ISBLANK('Zusatzblatt (Perigon)'!K4903),"",'Zusatzblatt (Perigon)'!K4903)</f>
        <v/>
      </c>
      <c r="F4908" s="65"/>
      <c r="G4908" s="64"/>
      <c r="H4908" s="69" t="str">
        <f>IF(ISBLANK('Zusatzblatt (Perigon)'!L4903),"",'Zusatzblatt (Perigon)'!L4903)</f>
        <v/>
      </c>
      <c r="I4908" s="69" t="str">
        <f>IF(ISBLANK('Zusatzblatt (Perigon)'!M4903),"",'Zusatzblatt (Perigon)'!M4903)</f>
        <v/>
      </c>
      <c r="J4908" s="98" t="str">
        <f>IF(ISBLANK('Zusatzblatt (Perigon)'!N4903),"",'Zusatzblatt (Perigon)'!N4903)</f>
        <v/>
      </c>
      <c r="K4908" s="99" t="str">
        <f>IF(ISBLANK('Zusatzblatt (Perigon)'!J4903),"",'Zusatzblatt (Perigon)'!T4903)</f>
        <v/>
      </c>
      <c r="L4908" s="95" t="str">
        <f>IF(ISBLANK('Zusatzblatt (Perigon)'!O4903),"",'Zusatzblatt (Perigon)'!O4903)</f>
        <v/>
      </c>
      <c r="M4908" s="95" t="str">
        <f>IF(ISBLANK('Zusatzblatt (Perigon)'!R4903),"",'Zusatzblatt (Perigon)'!R4903)</f>
        <v/>
      </c>
      <c r="N4908" s="95" t="str">
        <f>IF(ISBLANK('Zusatzblatt (Perigon)'!P4903),"",'Zusatzblatt (Perigon)'!P4903)</f>
        <v/>
      </c>
      <c r="O4908" s="38" t="str">
        <f>IF($L4908="","",VLOOKUP($R4908,Tarife!$A$2:$R$599,13,FALSE))</f>
        <v/>
      </c>
      <c r="P4908" s="38" t="str">
        <f t="shared" si="76"/>
        <v/>
      </c>
      <c r="R4908" s="100" t="str">
        <f>Zusammenzug!$C$25&amp;"-"&amp;Zusammenzug!$A$7&amp;"-"&amp;Leistungen!L4908</f>
        <v>2026-Nicht beauftragte Spitex-Organisation-</v>
      </c>
    </row>
    <row r="4909" spans="1:18" x14ac:dyDescent="0.2">
      <c r="A4909" s="95" t="str">
        <f>IF(ISBLANK('Zusatzblatt (Perigon)'!E4904),"",'Zusatzblatt (Perigon)'!E4904)</f>
        <v/>
      </c>
      <c r="B4909" s="95" t="str">
        <f>IF(ISBLANK('Zusatzblatt (Perigon)'!G4904),"",'Zusatzblatt (Perigon)'!G4904)</f>
        <v/>
      </c>
      <c r="C4909" s="96" t="str">
        <f>IF(ISBLANK('Zusatzblatt (Perigon)'!I4904),"",'Zusatzblatt (Perigon)'!I4904)</f>
        <v/>
      </c>
      <c r="D4909" s="97" t="str">
        <f>IF(ISBLANK('Zusatzblatt (Perigon)'!J4904),"",'Zusatzblatt (Perigon)'!J4904)</f>
        <v/>
      </c>
      <c r="E4909" s="64" t="str">
        <f>IF(ISBLANK('Zusatzblatt (Perigon)'!K4904),"",'Zusatzblatt (Perigon)'!K4904)</f>
        <v/>
      </c>
      <c r="F4909" s="65"/>
      <c r="G4909" s="64"/>
      <c r="H4909" s="69" t="str">
        <f>IF(ISBLANK('Zusatzblatt (Perigon)'!L4904),"",'Zusatzblatt (Perigon)'!L4904)</f>
        <v/>
      </c>
      <c r="I4909" s="69" t="str">
        <f>IF(ISBLANK('Zusatzblatt (Perigon)'!M4904),"",'Zusatzblatt (Perigon)'!M4904)</f>
        <v/>
      </c>
      <c r="J4909" s="98" t="str">
        <f>IF(ISBLANK('Zusatzblatt (Perigon)'!N4904),"",'Zusatzblatt (Perigon)'!N4904)</f>
        <v/>
      </c>
      <c r="K4909" s="99" t="str">
        <f>IF(ISBLANK('Zusatzblatt (Perigon)'!J4904),"",'Zusatzblatt (Perigon)'!T4904)</f>
        <v/>
      </c>
      <c r="L4909" s="95" t="str">
        <f>IF(ISBLANK('Zusatzblatt (Perigon)'!O4904),"",'Zusatzblatt (Perigon)'!O4904)</f>
        <v/>
      </c>
      <c r="M4909" s="95" t="str">
        <f>IF(ISBLANK('Zusatzblatt (Perigon)'!R4904),"",'Zusatzblatt (Perigon)'!R4904)</f>
        <v/>
      </c>
      <c r="N4909" s="95" t="str">
        <f>IF(ISBLANK('Zusatzblatt (Perigon)'!P4904),"",'Zusatzblatt (Perigon)'!P4904)</f>
        <v/>
      </c>
      <c r="O4909" s="38" t="str">
        <f>IF($L4909="","",VLOOKUP($R4909,Tarife!$A$2:$R$599,13,FALSE))</f>
        <v/>
      </c>
      <c r="P4909" s="38" t="str">
        <f t="shared" si="76"/>
        <v/>
      </c>
      <c r="R4909" s="100" t="str">
        <f>Zusammenzug!$C$25&amp;"-"&amp;Zusammenzug!$A$7&amp;"-"&amp;Leistungen!L4909</f>
        <v>2026-Nicht beauftragte Spitex-Organisation-</v>
      </c>
    </row>
    <row r="4910" spans="1:18" x14ac:dyDescent="0.2">
      <c r="A4910" s="95" t="str">
        <f>IF(ISBLANK('Zusatzblatt (Perigon)'!E4905),"",'Zusatzblatt (Perigon)'!E4905)</f>
        <v/>
      </c>
      <c r="B4910" s="95" t="str">
        <f>IF(ISBLANK('Zusatzblatt (Perigon)'!G4905),"",'Zusatzblatt (Perigon)'!G4905)</f>
        <v/>
      </c>
      <c r="C4910" s="96" t="str">
        <f>IF(ISBLANK('Zusatzblatt (Perigon)'!I4905),"",'Zusatzblatt (Perigon)'!I4905)</f>
        <v/>
      </c>
      <c r="D4910" s="97" t="str">
        <f>IF(ISBLANK('Zusatzblatt (Perigon)'!J4905),"",'Zusatzblatt (Perigon)'!J4905)</f>
        <v/>
      </c>
      <c r="E4910" s="64" t="str">
        <f>IF(ISBLANK('Zusatzblatt (Perigon)'!K4905),"",'Zusatzblatt (Perigon)'!K4905)</f>
        <v/>
      </c>
      <c r="F4910" s="65"/>
      <c r="G4910" s="64"/>
      <c r="H4910" s="69" t="str">
        <f>IF(ISBLANK('Zusatzblatt (Perigon)'!L4905),"",'Zusatzblatt (Perigon)'!L4905)</f>
        <v/>
      </c>
      <c r="I4910" s="69" t="str">
        <f>IF(ISBLANK('Zusatzblatt (Perigon)'!M4905),"",'Zusatzblatt (Perigon)'!M4905)</f>
        <v/>
      </c>
      <c r="J4910" s="98" t="str">
        <f>IF(ISBLANK('Zusatzblatt (Perigon)'!N4905),"",'Zusatzblatt (Perigon)'!N4905)</f>
        <v/>
      </c>
      <c r="K4910" s="99" t="str">
        <f>IF(ISBLANK('Zusatzblatt (Perigon)'!J4905),"",'Zusatzblatt (Perigon)'!T4905)</f>
        <v/>
      </c>
      <c r="L4910" s="95" t="str">
        <f>IF(ISBLANK('Zusatzblatt (Perigon)'!O4905),"",'Zusatzblatt (Perigon)'!O4905)</f>
        <v/>
      </c>
      <c r="M4910" s="95" t="str">
        <f>IF(ISBLANK('Zusatzblatt (Perigon)'!R4905),"",'Zusatzblatt (Perigon)'!R4905)</f>
        <v/>
      </c>
      <c r="N4910" s="95" t="str">
        <f>IF(ISBLANK('Zusatzblatt (Perigon)'!P4905),"",'Zusatzblatt (Perigon)'!P4905)</f>
        <v/>
      </c>
      <c r="O4910" s="38" t="str">
        <f>IF($L4910="","",VLOOKUP($R4910,Tarife!$A$2:$R$599,13,FALSE))</f>
        <v/>
      </c>
      <c r="P4910" s="38" t="str">
        <f t="shared" si="76"/>
        <v/>
      </c>
      <c r="R4910" s="100" t="str">
        <f>Zusammenzug!$C$25&amp;"-"&amp;Zusammenzug!$A$7&amp;"-"&amp;Leistungen!L4910</f>
        <v>2026-Nicht beauftragte Spitex-Organisation-</v>
      </c>
    </row>
    <row r="4911" spans="1:18" x14ac:dyDescent="0.2">
      <c r="A4911" s="95" t="str">
        <f>IF(ISBLANK('Zusatzblatt (Perigon)'!E4906),"",'Zusatzblatt (Perigon)'!E4906)</f>
        <v/>
      </c>
      <c r="B4911" s="95" t="str">
        <f>IF(ISBLANK('Zusatzblatt (Perigon)'!G4906),"",'Zusatzblatt (Perigon)'!G4906)</f>
        <v/>
      </c>
      <c r="C4911" s="96" t="str">
        <f>IF(ISBLANK('Zusatzblatt (Perigon)'!I4906),"",'Zusatzblatt (Perigon)'!I4906)</f>
        <v/>
      </c>
      <c r="D4911" s="97" t="str">
        <f>IF(ISBLANK('Zusatzblatt (Perigon)'!J4906),"",'Zusatzblatt (Perigon)'!J4906)</f>
        <v/>
      </c>
      <c r="E4911" s="64" t="str">
        <f>IF(ISBLANK('Zusatzblatt (Perigon)'!K4906),"",'Zusatzblatt (Perigon)'!K4906)</f>
        <v/>
      </c>
      <c r="F4911" s="65"/>
      <c r="G4911" s="64"/>
      <c r="H4911" s="69" t="str">
        <f>IF(ISBLANK('Zusatzblatt (Perigon)'!L4906),"",'Zusatzblatt (Perigon)'!L4906)</f>
        <v/>
      </c>
      <c r="I4911" s="69" t="str">
        <f>IF(ISBLANK('Zusatzblatt (Perigon)'!M4906),"",'Zusatzblatt (Perigon)'!M4906)</f>
        <v/>
      </c>
      <c r="J4911" s="98" t="str">
        <f>IF(ISBLANK('Zusatzblatt (Perigon)'!N4906),"",'Zusatzblatt (Perigon)'!N4906)</f>
        <v/>
      </c>
      <c r="K4911" s="99" t="str">
        <f>IF(ISBLANK('Zusatzblatt (Perigon)'!J4906),"",'Zusatzblatt (Perigon)'!T4906)</f>
        <v/>
      </c>
      <c r="L4911" s="95" t="str">
        <f>IF(ISBLANK('Zusatzblatt (Perigon)'!O4906),"",'Zusatzblatt (Perigon)'!O4906)</f>
        <v/>
      </c>
      <c r="M4911" s="95" t="str">
        <f>IF(ISBLANK('Zusatzblatt (Perigon)'!R4906),"",'Zusatzblatt (Perigon)'!R4906)</f>
        <v/>
      </c>
      <c r="N4911" s="95" t="str">
        <f>IF(ISBLANK('Zusatzblatt (Perigon)'!P4906),"",'Zusatzblatt (Perigon)'!P4906)</f>
        <v/>
      </c>
      <c r="O4911" s="38" t="str">
        <f>IF($L4911="","",VLOOKUP($R4911,Tarife!$A$2:$R$599,13,FALSE))</f>
        <v/>
      </c>
      <c r="P4911" s="38" t="str">
        <f t="shared" si="76"/>
        <v/>
      </c>
      <c r="R4911" s="100" t="str">
        <f>Zusammenzug!$C$25&amp;"-"&amp;Zusammenzug!$A$7&amp;"-"&amp;Leistungen!L4911</f>
        <v>2026-Nicht beauftragte Spitex-Organisation-</v>
      </c>
    </row>
    <row r="4912" spans="1:18" x14ac:dyDescent="0.2">
      <c r="A4912" s="95" t="str">
        <f>IF(ISBLANK('Zusatzblatt (Perigon)'!E4907),"",'Zusatzblatt (Perigon)'!E4907)</f>
        <v/>
      </c>
      <c r="B4912" s="95" t="str">
        <f>IF(ISBLANK('Zusatzblatt (Perigon)'!G4907),"",'Zusatzblatt (Perigon)'!G4907)</f>
        <v/>
      </c>
      <c r="C4912" s="96" t="str">
        <f>IF(ISBLANK('Zusatzblatt (Perigon)'!I4907),"",'Zusatzblatt (Perigon)'!I4907)</f>
        <v/>
      </c>
      <c r="D4912" s="97" t="str">
        <f>IF(ISBLANK('Zusatzblatt (Perigon)'!J4907),"",'Zusatzblatt (Perigon)'!J4907)</f>
        <v/>
      </c>
      <c r="E4912" s="64" t="str">
        <f>IF(ISBLANK('Zusatzblatt (Perigon)'!K4907),"",'Zusatzblatt (Perigon)'!K4907)</f>
        <v/>
      </c>
      <c r="F4912" s="65"/>
      <c r="G4912" s="64"/>
      <c r="H4912" s="69" t="str">
        <f>IF(ISBLANK('Zusatzblatt (Perigon)'!L4907),"",'Zusatzblatt (Perigon)'!L4907)</f>
        <v/>
      </c>
      <c r="I4912" s="69" t="str">
        <f>IF(ISBLANK('Zusatzblatt (Perigon)'!M4907),"",'Zusatzblatt (Perigon)'!M4907)</f>
        <v/>
      </c>
      <c r="J4912" s="98" t="str">
        <f>IF(ISBLANK('Zusatzblatt (Perigon)'!N4907),"",'Zusatzblatt (Perigon)'!N4907)</f>
        <v/>
      </c>
      <c r="K4912" s="99" t="str">
        <f>IF(ISBLANK('Zusatzblatt (Perigon)'!J4907),"",'Zusatzblatt (Perigon)'!T4907)</f>
        <v/>
      </c>
      <c r="L4912" s="95" t="str">
        <f>IF(ISBLANK('Zusatzblatt (Perigon)'!O4907),"",'Zusatzblatt (Perigon)'!O4907)</f>
        <v/>
      </c>
      <c r="M4912" s="95" t="str">
        <f>IF(ISBLANK('Zusatzblatt (Perigon)'!R4907),"",'Zusatzblatt (Perigon)'!R4907)</f>
        <v/>
      </c>
      <c r="N4912" s="95" t="str">
        <f>IF(ISBLANK('Zusatzblatt (Perigon)'!P4907),"",'Zusatzblatt (Perigon)'!P4907)</f>
        <v/>
      </c>
      <c r="O4912" s="38" t="str">
        <f>IF($L4912="","",VLOOKUP($R4912,Tarife!$A$2:$R$599,13,FALSE))</f>
        <v/>
      </c>
      <c r="P4912" s="38" t="str">
        <f t="shared" si="76"/>
        <v/>
      </c>
      <c r="R4912" s="100" t="str">
        <f>Zusammenzug!$C$25&amp;"-"&amp;Zusammenzug!$A$7&amp;"-"&amp;Leistungen!L4912</f>
        <v>2026-Nicht beauftragte Spitex-Organisation-</v>
      </c>
    </row>
    <row r="4913" spans="1:18" x14ac:dyDescent="0.2">
      <c r="A4913" s="95" t="str">
        <f>IF(ISBLANK('Zusatzblatt (Perigon)'!E4908),"",'Zusatzblatt (Perigon)'!E4908)</f>
        <v/>
      </c>
      <c r="B4913" s="95" t="str">
        <f>IF(ISBLANK('Zusatzblatt (Perigon)'!G4908),"",'Zusatzblatt (Perigon)'!G4908)</f>
        <v/>
      </c>
      <c r="C4913" s="96" t="str">
        <f>IF(ISBLANK('Zusatzblatt (Perigon)'!I4908),"",'Zusatzblatt (Perigon)'!I4908)</f>
        <v/>
      </c>
      <c r="D4913" s="97" t="str">
        <f>IF(ISBLANK('Zusatzblatt (Perigon)'!J4908),"",'Zusatzblatt (Perigon)'!J4908)</f>
        <v/>
      </c>
      <c r="E4913" s="64" t="str">
        <f>IF(ISBLANK('Zusatzblatt (Perigon)'!K4908),"",'Zusatzblatt (Perigon)'!K4908)</f>
        <v/>
      </c>
      <c r="F4913" s="65"/>
      <c r="G4913" s="64"/>
      <c r="H4913" s="69" t="str">
        <f>IF(ISBLANK('Zusatzblatt (Perigon)'!L4908),"",'Zusatzblatt (Perigon)'!L4908)</f>
        <v/>
      </c>
      <c r="I4913" s="69" t="str">
        <f>IF(ISBLANK('Zusatzblatt (Perigon)'!M4908),"",'Zusatzblatt (Perigon)'!M4908)</f>
        <v/>
      </c>
      <c r="J4913" s="98" t="str">
        <f>IF(ISBLANK('Zusatzblatt (Perigon)'!N4908),"",'Zusatzblatt (Perigon)'!N4908)</f>
        <v/>
      </c>
      <c r="K4913" s="99" t="str">
        <f>IF(ISBLANK('Zusatzblatt (Perigon)'!J4908),"",'Zusatzblatt (Perigon)'!T4908)</f>
        <v/>
      </c>
      <c r="L4913" s="95" t="str">
        <f>IF(ISBLANK('Zusatzblatt (Perigon)'!O4908),"",'Zusatzblatt (Perigon)'!O4908)</f>
        <v/>
      </c>
      <c r="M4913" s="95" t="str">
        <f>IF(ISBLANK('Zusatzblatt (Perigon)'!R4908),"",'Zusatzblatt (Perigon)'!R4908)</f>
        <v/>
      </c>
      <c r="N4913" s="95" t="str">
        <f>IF(ISBLANK('Zusatzblatt (Perigon)'!P4908),"",'Zusatzblatt (Perigon)'!P4908)</f>
        <v/>
      </c>
      <c r="O4913" s="38" t="str">
        <f>IF($L4913="","",VLOOKUP($R4913,Tarife!$A$2:$R$599,13,FALSE))</f>
        <v/>
      </c>
      <c r="P4913" s="38" t="str">
        <f t="shared" si="76"/>
        <v/>
      </c>
      <c r="R4913" s="100" t="str">
        <f>Zusammenzug!$C$25&amp;"-"&amp;Zusammenzug!$A$7&amp;"-"&amp;Leistungen!L4913</f>
        <v>2026-Nicht beauftragte Spitex-Organisation-</v>
      </c>
    </row>
    <row r="4914" spans="1:18" x14ac:dyDescent="0.2">
      <c r="A4914" s="95" t="str">
        <f>IF(ISBLANK('Zusatzblatt (Perigon)'!E4909),"",'Zusatzblatt (Perigon)'!E4909)</f>
        <v/>
      </c>
      <c r="B4914" s="95" t="str">
        <f>IF(ISBLANK('Zusatzblatt (Perigon)'!G4909),"",'Zusatzblatt (Perigon)'!G4909)</f>
        <v/>
      </c>
      <c r="C4914" s="96" t="str">
        <f>IF(ISBLANK('Zusatzblatt (Perigon)'!I4909),"",'Zusatzblatt (Perigon)'!I4909)</f>
        <v/>
      </c>
      <c r="D4914" s="97" t="str">
        <f>IF(ISBLANK('Zusatzblatt (Perigon)'!J4909),"",'Zusatzblatt (Perigon)'!J4909)</f>
        <v/>
      </c>
      <c r="E4914" s="64" t="str">
        <f>IF(ISBLANK('Zusatzblatt (Perigon)'!K4909),"",'Zusatzblatt (Perigon)'!K4909)</f>
        <v/>
      </c>
      <c r="F4914" s="65"/>
      <c r="G4914" s="64"/>
      <c r="H4914" s="69" t="str">
        <f>IF(ISBLANK('Zusatzblatt (Perigon)'!L4909),"",'Zusatzblatt (Perigon)'!L4909)</f>
        <v/>
      </c>
      <c r="I4914" s="69" t="str">
        <f>IF(ISBLANK('Zusatzblatt (Perigon)'!M4909),"",'Zusatzblatt (Perigon)'!M4909)</f>
        <v/>
      </c>
      <c r="J4914" s="98" t="str">
        <f>IF(ISBLANK('Zusatzblatt (Perigon)'!N4909),"",'Zusatzblatt (Perigon)'!N4909)</f>
        <v/>
      </c>
      <c r="K4914" s="99" t="str">
        <f>IF(ISBLANK('Zusatzblatt (Perigon)'!J4909),"",'Zusatzblatt (Perigon)'!T4909)</f>
        <v/>
      </c>
      <c r="L4914" s="95" t="str">
        <f>IF(ISBLANK('Zusatzblatt (Perigon)'!O4909),"",'Zusatzblatt (Perigon)'!O4909)</f>
        <v/>
      </c>
      <c r="M4914" s="95" t="str">
        <f>IF(ISBLANK('Zusatzblatt (Perigon)'!R4909),"",'Zusatzblatt (Perigon)'!R4909)</f>
        <v/>
      </c>
      <c r="N4914" s="95" t="str">
        <f>IF(ISBLANK('Zusatzblatt (Perigon)'!P4909),"",'Zusatzblatt (Perigon)'!P4909)</f>
        <v/>
      </c>
      <c r="O4914" s="38" t="str">
        <f>IF($L4914="","",VLOOKUP($R4914,Tarife!$A$2:$R$599,13,FALSE))</f>
        <v/>
      </c>
      <c r="P4914" s="38" t="str">
        <f t="shared" si="76"/>
        <v/>
      </c>
      <c r="R4914" s="100" t="str">
        <f>Zusammenzug!$C$25&amp;"-"&amp;Zusammenzug!$A$7&amp;"-"&amp;Leistungen!L4914</f>
        <v>2026-Nicht beauftragte Spitex-Organisation-</v>
      </c>
    </row>
    <row r="4915" spans="1:18" x14ac:dyDescent="0.2">
      <c r="A4915" s="95" t="str">
        <f>IF(ISBLANK('Zusatzblatt (Perigon)'!E4910),"",'Zusatzblatt (Perigon)'!E4910)</f>
        <v/>
      </c>
      <c r="B4915" s="95" t="str">
        <f>IF(ISBLANK('Zusatzblatt (Perigon)'!G4910),"",'Zusatzblatt (Perigon)'!G4910)</f>
        <v/>
      </c>
      <c r="C4915" s="96" t="str">
        <f>IF(ISBLANK('Zusatzblatt (Perigon)'!I4910),"",'Zusatzblatt (Perigon)'!I4910)</f>
        <v/>
      </c>
      <c r="D4915" s="97" t="str">
        <f>IF(ISBLANK('Zusatzblatt (Perigon)'!J4910),"",'Zusatzblatt (Perigon)'!J4910)</f>
        <v/>
      </c>
      <c r="E4915" s="64" t="str">
        <f>IF(ISBLANK('Zusatzblatt (Perigon)'!K4910),"",'Zusatzblatt (Perigon)'!K4910)</f>
        <v/>
      </c>
      <c r="F4915" s="65"/>
      <c r="G4915" s="64"/>
      <c r="H4915" s="69" t="str">
        <f>IF(ISBLANK('Zusatzblatt (Perigon)'!L4910),"",'Zusatzblatt (Perigon)'!L4910)</f>
        <v/>
      </c>
      <c r="I4915" s="69" t="str">
        <f>IF(ISBLANK('Zusatzblatt (Perigon)'!M4910),"",'Zusatzblatt (Perigon)'!M4910)</f>
        <v/>
      </c>
      <c r="J4915" s="98" t="str">
        <f>IF(ISBLANK('Zusatzblatt (Perigon)'!N4910),"",'Zusatzblatt (Perigon)'!N4910)</f>
        <v/>
      </c>
      <c r="K4915" s="99" t="str">
        <f>IF(ISBLANK('Zusatzblatt (Perigon)'!J4910),"",'Zusatzblatt (Perigon)'!T4910)</f>
        <v/>
      </c>
      <c r="L4915" s="95" t="str">
        <f>IF(ISBLANK('Zusatzblatt (Perigon)'!O4910),"",'Zusatzblatt (Perigon)'!O4910)</f>
        <v/>
      </c>
      <c r="M4915" s="95" t="str">
        <f>IF(ISBLANK('Zusatzblatt (Perigon)'!R4910),"",'Zusatzblatt (Perigon)'!R4910)</f>
        <v/>
      </c>
      <c r="N4915" s="95" t="str">
        <f>IF(ISBLANK('Zusatzblatt (Perigon)'!P4910),"",'Zusatzblatt (Perigon)'!P4910)</f>
        <v/>
      </c>
      <c r="O4915" s="38" t="str">
        <f>IF($L4915="","",VLOOKUP($R4915,Tarife!$A$2:$R$599,13,FALSE))</f>
        <v/>
      </c>
      <c r="P4915" s="38" t="str">
        <f t="shared" si="76"/>
        <v/>
      </c>
      <c r="R4915" s="100" t="str">
        <f>Zusammenzug!$C$25&amp;"-"&amp;Zusammenzug!$A$7&amp;"-"&amp;Leistungen!L4915</f>
        <v>2026-Nicht beauftragte Spitex-Organisation-</v>
      </c>
    </row>
    <row r="4916" spans="1:18" x14ac:dyDescent="0.2">
      <c r="A4916" s="95" t="str">
        <f>IF(ISBLANK('Zusatzblatt (Perigon)'!E4911),"",'Zusatzblatt (Perigon)'!E4911)</f>
        <v/>
      </c>
      <c r="B4916" s="95" t="str">
        <f>IF(ISBLANK('Zusatzblatt (Perigon)'!G4911),"",'Zusatzblatt (Perigon)'!G4911)</f>
        <v/>
      </c>
      <c r="C4916" s="96" t="str">
        <f>IF(ISBLANK('Zusatzblatt (Perigon)'!I4911),"",'Zusatzblatt (Perigon)'!I4911)</f>
        <v/>
      </c>
      <c r="D4916" s="97" t="str">
        <f>IF(ISBLANK('Zusatzblatt (Perigon)'!J4911),"",'Zusatzblatt (Perigon)'!J4911)</f>
        <v/>
      </c>
      <c r="E4916" s="64" t="str">
        <f>IF(ISBLANK('Zusatzblatt (Perigon)'!K4911),"",'Zusatzblatt (Perigon)'!K4911)</f>
        <v/>
      </c>
      <c r="F4916" s="65"/>
      <c r="G4916" s="64"/>
      <c r="H4916" s="69" t="str">
        <f>IF(ISBLANK('Zusatzblatt (Perigon)'!L4911),"",'Zusatzblatt (Perigon)'!L4911)</f>
        <v/>
      </c>
      <c r="I4916" s="69" t="str">
        <f>IF(ISBLANK('Zusatzblatt (Perigon)'!M4911),"",'Zusatzblatt (Perigon)'!M4911)</f>
        <v/>
      </c>
      <c r="J4916" s="98" t="str">
        <f>IF(ISBLANK('Zusatzblatt (Perigon)'!N4911),"",'Zusatzblatt (Perigon)'!N4911)</f>
        <v/>
      </c>
      <c r="K4916" s="99" t="str">
        <f>IF(ISBLANK('Zusatzblatt (Perigon)'!J4911),"",'Zusatzblatt (Perigon)'!T4911)</f>
        <v/>
      </c>
      <c r="L4916" s="95" t="str">
        <f>IF(ISBLANK('Zusatzblatt (Perigon)'!O4911),"",'Zusatzblatt (Perigon)'!O4911)</f>
        <v/>
      </c>
      <c r="M4916" s="95" t="str">
        <f>IF(ISBLANK('Zusatzblatt (Perigon)'!R4911),"",'Zusatzblatt (Perigon)'!R4911)</f>
        <v/>
      </c>
      <c r="N4916" s="95" t="str">
        <f>IF(ISBLANK('Zusatzblatt (Perigon)'!P4911),"",'Zusatzblatt (Perigon)'!P4911)</f>
        <v/>
      </c>
      <c r="O4916" s="38" t="str">
        <f>IF($L4916="","",VLOOKUP($R4916,Tarife!$A$2:$R$599,13,FALSE))</f>
        <v/>
      </c>
      <c r="P4916" s="38" t="str">
        <f t="shared" si="76"/>
        <v/>
      </c>
      <c r="R4916" s="100" t="str">
        <f>Zusammenzug!$C$25&amp;"-"&amp;Zusammenzug!$A$7&amp;"-"&amp;Leistungen!L4916</f>
        <v>2026-Nicht beauftragte Spitex-Organisation-</v>
      </c>
    </row>
    <row r="4917" spans="1:18" x14ac:dyDescent="0.2">
      <c r="A4917" s="95" t="str">
        <f>IF(ISBLANK('Zusatzblatt (Perigon)'!E4912),"",'Zusatzblatt (Perigon)'!E4912)</f>
        <v/>
      </c>
      <c r="B4917" s="95" t="str">
        <f>IF(ISBLANK('Zusatzblatt (Perigon)'!G4912),"",'Zusatzblatt (Perigon)'!G4912)</f>
        <v/>
      </c>
      <c r="C4917" s="96" t="str">
        <f>IF(ISBLANK('Zusatzblatt (Perigon)'!I4912),"",'Zusatzblatt (Perigon)'!I4912)</f>
        <v/>
      </c>
      <c r="D4917" s="97" t="str">
        <f>IF(ISBLANK('Zusatzblatt (Perigon)'!J4912),"",'Zusatzblatt (Perigon)'!J4912)</f>
        <v/>
      </c>
      <c r="E4917" s="64" t="str">
        <f>IF(ISBLANK('Zusatzblatt (Perigon)'!K4912),"",'Zusatzblatt (Perigon)'!K4912)</f>
        <v/>
      </c>
      <c r="F4917" s="65"/>
      <c r="G4917" s="64"/>
      <c r="H4917" s="69" t="str">
        <f>IF(ISBLANK('Zusatzblatt (Perigon)'!L4912),"",'Zusatzblatt (Perigon)'!L4912)</f>
        <v/>
      </c>
      <c r="I4917" s="69" t="str">
        <f>IF(ISBLANK('Zusatzblatt (Perigon)'!M4912),"",'Zusatzblatt (Perigon)'!M4912)</f>
        <v/>
      </c>
      <c r="J4917" s="98" t="str">
        <f>IF(ISBLANK('Zusatzblatt (Perigon)'!N4912),"",'Zusatzblatt (Perigon)'!N4912)</f>
        <v/>
      </c>
      <c r="K4917" s="99" t="str">
        <f>IF(ISBLANK('Zusatzblatt (Perigon)'!J4912),"",'Zusatzblatt (Perigon)'!T4912)</f>
        <v/>
      </c>
      <c r="L4917" s="95" t="str">
        <f>IF(ISBLANK('Zusatzblatt (Perigon)'!O4912),"",'Zusatzblatt (Perigon)'!O4912)</f>
        <v/>
      </c>
      <c r="M4917" s="95" t="str">
        <f>IF(ISBLANK('Zusatzblatt (Perigon)'!R4912),"",'Zusatzblatt (Perigon)'!R4912)</f>
        <v/>
      </c>
      <c r="N4917" s="95" t="str">
        <f>IF(ISBLANK('Zusatzblatt (Perigon)'!P4912),"",'Zusatzblatt (Perigon)'!P4912)</f>
        <v/>
      </c>
      <c r="O4917" s="38" t="str">
        <f>IF($L4917="","",VLOOKUP($R4917,Tarife!$A$2:$R$599,13,FALSE))</f>
        <v/>
      </c>
      <c r="P4917" s="38" t="str">
        <f t="shared" si="76"/>
        <v/>
      </c>
      <c r="R4917" s="100" t="str">
        <f>Zusammenzug!$C$25&amp;"-"&amp;Zusammenzug!$A$7&amp;"-"&amp;Leistungen!L4917</f>
        <v>2026-Nicht beauftragte Spitex-Organisation-</v>
      </c>
    </row>
    <row r="4918" spans="1:18" x14ac:dyDescent="0.2">
      <c r="A4918" s="95" t="str">
        <f>IF(ISBLANK('Zusatzblatt (Perigon)'!E4913),"",'Zusatzblatt (Perigon)'!E4913)</f>
        <v/>
      </c>
      <c r="B4918" s="95" t="str">
        <f>IF(ISBLANK('Zusatzblatt (Perigon)'!G4913),"",'Zusatzblatt (Perigon)'!G4913)</f>
        <v/>
      </c>
      <c r="C4918" s="96" t="str">
        <f>IF(ISBLANK('Zusatzblatt (Perigon)'!I4913),"",'Zusatzblatt (Perigon)'!I4913)</f>
        <v/>
      </c>
      <c r="D4918" s="97" t="str">
        <f>IF(ISBLANK('Zusatzblatt (Perigon)'!J4913),"",'Zusatzblatt (Perigon)'!J4913)</f>
        <v/>
      </c>
      <c r="E4918" s="64" t="str">
        <f>IF(ISBLANK('Zusatzblatt (Perigon)'!K4913),"",'Zusatzblatt (Perigon)'!K4913)</f>
        <v/>
      </c>
      <c r="F4918" s="65"/>
      <c r="G4918" s="64"/>
      <c r="H4918" s="69" t="str">
        <f>IF(ISBLANK('Zusatzblatt (Perigon)'!L4913),"",'Zusatzblatt (Perigon)'!L4913)</f>
        <v/>
      </c>
      <c r="I4918" s="69" t="str">
        <f>IF(ISBLANK('Zusatzblatt (Perigon)'!M4913),"",'Zusatzblatt (Perigon)'!M4913)</f>
        <v/>
      </c>
      <c r="J4918" s="98" t="str">
        <f>IF(ISBLANK('Zusatzblatt (Perigon)'!N4913),"",'Zusatzblatt (Perigon)'!N4913)</f>
        <v/>
      </c>
      <c r="K4918" s="99" t="str">
        <f>IF(ISBLANK('Zusatzblatt (Perigon)'!J4913),"",'Zusatzblatt (Perigon)'!T4913)</f>
        <v/>
      </c>
      <c r="L4918" s="95" t="str">
        <f>IF(ISBLANK('Zusatzblatt (Perigon)'!O4913),"",'Zusatzblatt (Perigon)'!O4913)</f>
        <v/>
      </c>
      <c r="M4918" s="95" t="str">
        <f>IF(ISBLANK('Zusatzblatt (Perigon)'!R4913),"",'Zusatzblatt (Perigon)'!R4913)</f>
        <v/>
      </c>
      <c r="N4918" s="95" t="str">
        <f>IF(ISBLANK('Zusatzblatt (Perigon)'!P4913),"",'Zusatzblatt (Perigon)'!P4913)</f>
        <v/>
      </c>
      <c r="O4918" s="38" t="str">
        <f>IF($L4918="","",VLOOKUP($R4918,Tarife!$A$2:$R$599,13,FALSE))</f>
        <v/>
      </c>
      <c r="P4918" s="38" t="str">
        <f t="shared" si="76"/>
        <v/>
      </c>
      <c r="R4918" s="100" t="str">
        <f>Zusammenzug!$C$25&amp;"-"&amp;Zusammenzug!$A$7&amp;"-"&amp;Leistungen!L4918</f>
        <v>2026-Nicht beauftragte Spitex-Organisation-</v>
      </c>
    </row>
    <row r="4919" spans="1:18" x14ac:dyDescent="0.2">
      <c r="A4919" s="95" t="str">
        <f>IF(ISBLANK('Zusatzblatt (Perigon)'!E4914),"",'Zusatzblatt (Perigon)'!E4914)</f>
        <v/>
      </c>
      <c r="B4919" s="95" t="str">
        <f>IF(ISBLANK('Zusatzblatt (Perigon)'!G4914),"",'Zusatzblatt (Perigon)'!G4914)</f>
        <v/>
      </c>
      <c r="C4919" s="96" t="str">
        <f>IF(ISBLANK('Zusatzblatt (Perigon)'!I4914),"",'Zusatzblatt (Perigon)'!I4914)</f>
        <v/>
      </c>
      <c r="D4919" s="97" t="str">
        <f>IF(ISBLANK('Zusatzblatt (Perigon)'!J4914),"",'Zusatzblatt (Perigon)'!J4914)</f>
        <v/>
      </c>
      <c r="E4919" s="64" t="str">
        <f>IF(ISBLANK('Zusatzblatt (Perigon)'!K4914),"",'Zusatzblatt (Perigon)'!K4914)</f>
        <v/>
      </c>
      <c r="F4919" s="65"/>
      <c r="G4919" s="64"/>
      <c r="H4919" s="69" t="str">
        <f>IF(ISBLANK('Zusatzblatt (Perigon)'!L4914),"",'Zusatzblatt (Perigon)'!L4914)</f>
        <v/>
      </c>
      <c r="I4919" s="69" t="str">
        <f>IF(ISBLANK('Zusatzblatt (Perigon)'!M4914),"",'Zusatzblatt (Perigon)'!M4914)</f>
        <v/>
      </c>
      <c r="J4919" s="98" t="str">
        <f>IF(ISBLANK('Zusatzblatt (Perigon)'!N4914),"",'Zusatzblatt (Perigon)'!N4914)</f>
        <v/>
      </c>
      <c r="K4919" s="99" t="str">
        <f>IF(ISBLANK('Zusatzblatt (Perigon)'!J4914),"",'Zusatzblatt (Perigon)'!T4914)</f>
        <v/>
      </c>
      <c r="L4919" s="95" t="str">
        <f>IF(ISBLANK('Zusatzblatt (Perigon)'!O4914),"",'Zusatzblatt (Perigon)'!O4914)</f>
        <v/>
      </c>
      <c r="M4919" s="95" t="str">
        <f>IF(ISBLANK('Zusatzblatt (Perigon)'!R4914),"",'Zusatzblatt (Perigon)'!R4914)</f>
        <v/>
      </c>
      <c r="N4919" s="95" t="str">
        <f>IF(ISBLANK('Zusatzblatt (Perigon)'!P4914),"",'Zusatzblatt (Perigon)'!P4914)</f>
        <v/>
      </c>
      <c r="O4919" s="38" t="str">
        <f>IF($L4919="","",VLOOKUP($R4919,Tarife!$A$2:$R$599,13,FALSE))</f>
        <v/>
      </c>
      <c r="P4919" s="38" t="str">
        <f t="shared" si="76"/>
        <v/>
      </c>
      <c r="R4919" s="100" t="str">
        <f>Zusammenzug!$C$25&amp;"-"&amp;Zusammenzug!$A$7&amp;"-"&amp;Leistungen!L4919</f>
        <v>2026-Nicht beauftragte Spitex-Organisation-</v>
      </c>
    </row>
    <row r="4920" spans="1:18" x14ac:dyDescent="0.2">
      <c r="A4920" s="95" t="str">
        <f>IF(ISBLANK('Zusatzblatt (Perigon)'!E4915),"",'Zusatzblatt (Perigon)'!E4915)</f>
        <v/>
      </c>
      <c r="B4920" s="95" t="str">
        <f>IF(ISBLANK('Zusatzblatt (Perigon)'!G4915),"",'Zusatzblatt (Perigon)'!G4915)</f>
        <v/>
      </c>
      <c r="C4920" s="96" t="str">
        <f>IF(ISBLANK('Zusatzblatt (Perigon)'!I4915),"",'Zusatzblatt (Perigon)'!I4915)</f>
        <v/>
      </c>
      <c r="D4920" s="97" t="str">
        <f>IF(ISBLANK('Zusatzblatt (Perigon)'!J4915),"",'Zusatzblatt (Perigon)'!J4915)</f>
        <v/>
      </c>
      <c r="E4920" s="64" t="str">
        <f>IF(ISBLANK('Zusatzblatt (Perigon)'!K4915),"",'Zusatzblatt (Perigon)'!K4915)</f>
        <v/>
      </c>
      <c r="F4920" s="65"/>
      <c r="G4920" s="64"/>
      <c r="H4920" s="69" t="str">
        <f>IF(ISBLANK('Zusatzblatt (Perigon)'!L4915),"",'Zusatzblatt (Perigon)'!L4915)</f>
        <v/>
      </c>
      <c r="I4920" s="69" t="str">
        <f>IF(ISBLANK('Zusatzblatt (Perigon)'!M4915),"",'Zusatzblatt (Perigon)'!M4915)</f>
        <v/>
      </c>
      <c r="J4920" s="98" t="str">
        <f>IF(ISBLANK('Zusatzblatt (Perigon)'!N4915),"",'Zusatzblatt (Perigon)'!N4915)</f>
        <v/>
      </c>
      <c r="K4920" s="99" t="str">
        <f>IF(ISBLANK('Zusatzblatt (Perigon)'!J4915),"",'Zusatzblatt (Perigon)'!T4915)</f>
        <v/>
      </c>
      <c r="L4920" s="95" t="str">
        <f>IF(ISBLANK('Zusatzblatt (Perigon)'!O4915),"",'Zusatzblatt (Perigon)'!O4915)</f>
        <v/>
      </c>
      <c r="M4920" s="95" t="str">
        <f>IF(ISBLANK('Zusatzblatt (Perigon)'!R4915),"",'Zusatzblatt (Perigon)'!R4915)</f>
        <v/>
      </c>
      <c r="N4920" s="95" t="str">
        <f>IF(ISBLANK('Zusatzblatt (Perigon)'!P4915),"",'Zusatzblatt (Perigon)'!P4915)</f>
        <v/>
      </c>
      <c r="O4920" s="38" t="str">
        <f>IF($L4920="","",VLOOKUP($R4920,Tarife!$A$2:$R$599,13,FALSE))</f>
        <v/>
      </c>
      <c r="P4920" s="38" t="str">
        <f t="shared" si="76"/>
        <v/>
      </c>
      <c r="R4920" s="100" t="str">
        <f>Zusammenzug!$C$25&amp;"-"&amp;Zusammenzug!$A$7&amp;"-"&amp;Leistungen!L4920</f>
        <v>2026-Nicht beauftragte Spitex-Organisation-</v>
      </c>
    </row>
    <row r="4921" spans="1:18" x14ac:dyDescent="0.2">
      <c r="A4921" s="95" t="str">
        <f>IF(ISBLANK('Zusatzblatt (Perigon)'!E4916),"",'Zusatzblatt (Perigon)'!E4916)</f>
        <v/>
      </c>
      <c r="B4921" s="95" t="str">
        <f>IF(ISBLANK('Zusatzblatt (Perigon)'!G4916),"",'Zusatzblatt (Perigon)'!G4916)</f>
        <v/>
      </c>
      <c r="C4921" s="96" t="str">
        <f>IF(ISBLANK('Zusatzblatt (Perigon)'!I4916),"",'Zusatzblatt (Perigon)'!I4916)</f>
        <v/>
      </c>
      <c r="D4921" s="97" t="str">
        <f>IF(ISBLANK('Zusatzblatt (Perigon)'!J4916),"",'Zusatzblatt (Perigon)'!J4916)</f>
        <v/>
      </c>
      <c r="E4921" s="64" t="str">
        <f>IF(ISBLANK('Zusatzblatt (Perigon)'!K4916),"",'Zusatzblatt (Perigon)'!K4916)</f>
        <v/>
      </c>
      <c r="F4921" s="65"/>
      <c r="G4921" s="64"/>
      <c r="H4921" s="69" t="str">
        <f>IF(ISBLANK('Zusatzblatt (Perigon)'!L4916),"",'Zusatzblatt (Perigon)'!L4916)</f>
        <v/>
      </c>
      <c r="I4921" s="69" t="str">
        <f>IF(ISBLANK('Zusatzblatt (Perigon)'!M4916),"",'Zusatzblatt (Perigon)'!M4916)</f>
        <v/>
      </c>
      <c r="J4921" s="98" t="str">
        <f>IF(ISBLANK('Zusatzblatt (Perigon)'!N4916),"",'Zusatzblatt (Perigon)'!N4916)</f>
        <v/>
      </c>
      <c r="K4921" s="99" t="str">
        <f>IF(ISBLANK('Zusatzblatt (Perigon)'!J4916),"",'Zusatzblatt (Perigon)'!T4916)</f>
        <v/>
      </c>
      <c r="L4921" s="95" t="str">
        <f>IF(ISBLANK('Zusatzblatt (Perigon)'!O4916),"",'Zusatzblatt (Perigon)'!O4916)</f>
        <v/>
      </c>
      <c r="M4921" s="95" t="str">
        <f>IF(ISBLANK('Zusatzblatt (Perigon)'!R4916),"",'Zusatzblatt (Perigon)'!R4916)</f>
        <v/>
      </c>
      <c r="N4921" s="95" t="str">
        <f>IF(ISBLANK('Zusatzblatt (Perigon)'!P4916),"",'Zusatzblatt (Perigon)'!P4916)</f>
        <v/>
      </c>
      <c r="O4921" s="38" t="str">
        <f>IF($L4921="","",VLOOKUP($R4921,Tarife!$A$2:$R$599,13,FALSE))</f>
        <v/>
      </c>
      <c r="P4921" s="38" t="str">
        <f t="shared" si="76"/>
        <v/>
      </c>
      <c r="R4921" s="100" t="str">
        <f>Zusammenzug!$C$25&amp;"-"&amp;Zusammenzug!$A$7&amp;"-"&amp;Leistungen!L4921</f>
        <v>2026-Nicht beauftragte Spitex-Organisation-</v>
      </c>
    </row>
    <row r="4922" spans="1:18" x14ac:dyDescent="0.2">
      <c r="A4922" s="95" t="str">
        <f>IF(ISBLANK('Zusatzblatt (Perigon)'!E4917),"",'Zusatzblatt (Perigon)'!E4917)</f>
        <v/>
      </c>
      <c r="B4922" s="95" t="str">
        <f>IF(ISBLANK('Zusatzblatt (Perigon)'!G4917),"",'Zusatzblatt (Perigon)'!G4917)</f>
        <v/>
      </c>
      <c r="C4922" s="96" t="str">
        <f>IF(ISBLANK('Zusatzblatt (Perigon)'!I4917),"",'Zusatzblatt (Perigon)'!I4917)</f>
        <v/>
      </c>
      <c r="D4922" s="97" t="str">
        <f>IF(ISBLANK('Zusatzblatt (Perigon)'!J4917),"",'Zusatzblatt (Perigon)'!J4917)</f>
        <v/>
      </c>
      <c r="E4922" s="64" t="str">
        <f>IF(ISBLANK('Zusatzblatt (Perigon)'!K4917),"",'Zusatzblatt (Perigon)'!K4917)</f>
        <v/>
      </c>
      <c r="F4922" s="65"/>
      <c r="G4922" s="64"/>
      <c r="H4922" s="69" t="str">
        <f>IF(ISBLANK('Zusatzblatt (Perigon)'!L4917),"",'Zusatzblatt (Perigon)'!L4917)</f>
        <v/>
      </c>
      <c r="I4922" s="69" t="str">
        <f>IF(ISBLANK('Zusatzblatt (Perigon)'!M4917),"",'Zusatzblatt (Perigon)'!M4917)</f>
        <v/>
      </c>
      <c r="J4922" s="98" t="str">
        <f>IF(ISBLANK('Zusatzblatt (Perigon)'!N4917),"",'Zusatzblatt (Perigon)'!N4917)</f>
        <v/>
      </c>
      <c r="K4922" s="99" t="str">
        <f>IF(ISBLANK('Zusatzblatt (Perigon)'!J4917),"",'Zusatzblatt (Perigon)'!T4917)</f>
        <v/>
      </c>
      <c r="L4922" s="95" t="str">
        <f>IF(ISBLANK('Zusatzblatt (Perigon)'!O4917),"",'Zusatzblatt (Perigon)'!O4917)</f>
        <v/>
      </c>
      <c r="M4922" s="95" t="str">
        <f>IF(ISBLANK('Zusatzblatt (Perigon)'!R4917),"",'Zusatzblatt (Perigon)'!R4917)</f>
        <v/>
      </c>
      <c r="N4922" s="95" t="str">
        <f>IF(ISBLANK('Zusatzblatt (Perigon)'!P4917),"",'Zusatzblatt (Perigon)'!P4917)</f>
        <v/>
      </c>
      <c r="O4922" s="38" t="str">
        <f>IF($L4922="","",VLOOKUP($R4922,Tarife!$A$2:$R$599,13,FALSE))</f>
        <v/>
      </c>
      <c r="P4922" s="38" t="str">
        <f t="shared" si="76"/>
        <v/>
      </c>
      <c r="R4922" s="100" t="str">
        <f>Zusammenzug!$C$25&amp;"-"&amp;Zusammenzug!$A$7&amp;"-"&amp;Leistungen!L4922</f>
        <v>2026-Nicht beauftragte Spitex-Organisation-</v>
      </c>
    </row>
    <row r="4923" spans="1:18" x14ac:dyDescent="0.2">
      <c r="A4923" s="95" t="str">
        <f>IF(ISBLANK('Zusatzblatt (Perigon)'!E4918),"",'Zusatzblatt (Perigon)'!E4918)</f>
        <v/>
      </c>
      <c r="B4923" s="95" t="str">
        <f>IF(ISBLANK('Zusatzblatt (Perigon)'!G4918),"",'Zusatzblatt (Perigon)'!G4918)</f>
        <v/>
      </c>
      <c r="C4923" s="96" t="str">
        <f>IF(ISBLANK('Zusatzblatt (Perigon)'!I4918),"",'Zusatzblatt (Perigon)'!I4918)</f>
        <v/>
      </c>
      <c r="D4923" s="97" t="str">
        <f>IF(ISBLANK('Zusatzblatt (Perigon)'!J4918),"",'Zusatzblatt (Perigon)'!J4918)</f>
        <v/>
      </c>
      <c r="E4923" s="64" t="str">
        <f>IF(ISBLANK('Zusatzblatt (Perigon)'!K4918),"",'Zusatzblatt (Perigon)'!K4918)</f>
        <v/>
      </c>
      <c r="F4923" s="65"/>
      <c r="G4923" s="64"/>
      <c r="H4923" s="69" t="str">
        <f>IF(ISBLANK('Zusatzblatt (Perigon)'!L4918),"",'Zusatzblatt (Perigon)'!L4918)</f>
        <v/>
      </c>
      <c r="I4923" s="69" t="str">
        <f>IF(ISBLANK('Zusatzblatt (Perigon)'!M4918),"",'Zusatzblatt (Perigon)'!M4918)</f>
        <v/>
      </c>
      <c r="J4923" s="98" t="str">
        <f>IF(ISBLANK('Zusatzblatt (Perigon)'!N4918),"",'Zusatzblatt (Perigon)'!N4918)</f>
        <v/>
      </c>
      <c r="K4923" s="99" t="str">
        <f>IF(ISBLANK('Zusatzblatt (Perigon)'!J4918),"",'Zusatzblatt (Perigon)'!T4918)</f>
        <v/>
      </c>
      <c r="L4923" s="95" t="str">
        <f>IF(ISBLANK('Zusatzblatt (Perigon)'!O4918),"",'Zusatzblatt (Perigon)'!O4918)</f>
        <v/>
      </c>
      <c r="M4923" s="95" t="str">
        <f>IF(ISBLANK('Zusatzblatt (Perigon)'!R4918),"",'Zusatzblatt (Perigon)'!R4918)</f>
        <v/>
      </c>
      <c r="N4923" s="95" t="str">
        <f>IF(ISBLANK('Zusatzblatt (Perigon)'!P4918),"",'Zusatzblatt (Perigon)'!P4918)</f>
        <v/>
      </c>
      <c r="O4923" s="38" t="str">
        <f>IF($L4923="","",VLOOKUP($R4923,Tarife!$A$2:$R$599,13,FALSE))</f>
        <v/>
      </c>
      <c r="P4923" s="38" t="str">
        <f t="shared" si="76"/>
        <v/>
      </c>
      <c r="R4923" s="100" t="str">
        <f>Zusammenzug!$C$25&amp;"-"&amp;Zusammenzug!$A$7&amp;"-"&amp;Leistungen!L4923</f>
        <v>2026-Nicht beauftragte Spitex-Organisation-</v>
      </c>
    </row>
    <row r="4924" spans="1:18" x14ac:dyDescent="0.2">
      <c r="A4924" s="95" t="str">
        <f>IF(ISBLANK('Zusatzblatt (Perigon)'!E4919),"",'Zusatzblatt (Perigon)'!E4919)</f>
        <v/>
      </c>
      <c r="B4924" s="95" t="str">
        <f>IF(ISBLANK('Zusatzblatt (Perigon)'!G4919),"",'Zusatzblatt (Perigon)'!G4919)</f>
        <v/>
      </c>
      <c r="C4924" s="96" t="str">
        <f>IF(ISBLANK('Zusatzblatt (Perigon)'!I4919),"",'Zusatzblatt (Perigon)'!I4919)</f>
        <v/>
      </c>
      <c r="D4924" s="97" t="str">
        <f>IF(ISBLANK('Zusatzblatt (Perigon)'!J4919),"",'Zusatzblatt (Perigon)'!J4919)</f>
        <v/>
      </c>
      <c r="E4924" s="64" t="str">
        <f>IF(ISBLANK('Zusatzblatt (Perigon)'!K4919),"",'Zusatzblatt (Perigon)'!K4919)</f>
        <v/>
      </c>
      <c r="F4924" s="65"/>
      <c r="G4924" s="64"/>
      <c r="H4924" s="69" t="str">
        <f>IF(ISBLANK('Zusatzblatt (Perigon)'!L4919),"",'Zusatzblatt (Perigon)'!L4919)</f>
        <v/>
      </c>
      <c r="I4924" s="69" t="str">
        <f>IF(ISBLANK('Zusatzblatt (Perigon)'!M4919),"",'Zusatzblatt (Perigon)'!M4919)</f>
        <v/>
      </c>
      <c r="J4924" s="98" t="str">
        <f>IF(ISBLANK('Zusatzblatt (Perigon)'!N4919),"",'Zusatzblatt (Perigon)'!N4919)</f>
        <v/>
      </c>
      <c r="K4924" s="99" t="str">
        <f>IF(ISBLANK('Zusatzblatt (Perigon)'!J4919),"",'Zusatzblatt (Perigon)'!T4919)</f>
        <v/>
      </c>
      <c r="L4924" s="95" t="str">
        <f>IF(ISBLANK('Zusatzblatt (Perigon)'!O4919),"",'Zusatzblatt (Perigon)'!O4919)</f>
        <v/>
      </c>
      <c r="M4924" s="95" t="str">
        <f>IF(ISBLANK('Zusatzblatt (Perigon)'!R4919),"",'Zusatzblatt (Perigon)'!R4919)</f>
        <v/>
      </c>
      <c r="N4924" s="95" t="str">
        <f>IF(ISBLANK('Zusatzblatt (Perigon)'!P4919),"",'Zusatzblatt (Perigon)'!P4919)</f>
        <v/>
      </c>
      <c r="O4924" s="38" t="str">
        <f>IF($L4924="","",VLOOKUP($R4924,Tarife!$A$2:$R$599,13,FALSE))</f>
        <v/>
      </c>
      <c r="P4924" s="38" t="str">
        <f t="shared" si="76"/>
        <v/>
      </c>
      <c r="R4924" s="100" t="str">
        <f>Zusammenzug!$C$25&amp;"-"&amp;Zusammenzug!$A$7&amp;"-"&amp;Leistungen!L4924</f>
        <v>2026-Nicht beauftragte Spitex-Organisation-</v>
      </c>
    </row>
    <row r="4925" spans="1:18" x14ac:dyDescent="0.2">
      <c r="A4925" s="95" t="str">
        <f>IF(ISBLANK('Zusatzblatt (Perigon)'!E4920),"",'Zusatzblatt (Perigon)'!E4920)</f>
        <v/>
      </c>
      <c r="B4925" s="95" t="str">
        <f>IF(ISBLANK('Zusatzblatt (Perigon)'!G4920),"",'Zusatzblatt (Perigon)'!G4920)</f>
        <v/>
      </c>
      <c r="C4925" s="96" t="str">
        <f>IF(ISBLANK('Zusatzblatt (Perigon)'!I4920),"",'Zusatzblatt (Perigon)'!I4920)</f>
        <v/>
      </c>
      <c r="D4925" s="97" t="str">
        <f>IF(ISBLANK('Zusatzblatt (Perigon)'!J4920),"",'Zusatzblatt (Perigon)'!J4920)</f>
        <v/>
      </c>
      <c r="E4925" s="64" t="str">
        <f>IF(ISBLANK('Zusatzblatt (Perigon)'!K4920),"",'Zusatzblatt (Perigon)'!K4920)</f>
        <v/>
      </c>
      <c r="F4925" s="65"/>
      <c r="G4925" s="64"/>
      <c r="H4925" s="69" t="str">
        <f>IF(ISBLANK('Zusatzblatt (Perigon)'!L4920),"",'Zusatzblatt (Perigon)'!L4920)</f>
        <v/>
      </c>
      <c r="I4925" s="69" t="str">
        <f>IF(ISBLANK('Zusatzblatt (Perigon)'!M4920),"",'Zusatzblatt (Perigon)'!M4920)</f>
        <v/>
      </c>
      <c r="J4925" s="98" t="str">
        <f>IF(ISBLANK('Zusatzblatt (Perigon)'!N4920),"",'Zusatzblatt (Perigon)'!N4920)</f>
        <v/>
      </c>
      <c r="K4925" s="99" t="str">
        <f>IF(ISBLANK('Zusatzblatt (Perigon)'!J4920),"",'Zusatzblatt (Perigon)'!T4920)</f>
        <v/>
      </c>
      <c r="L4925" s="95" t="str">
        <f>IF(ISBLANK('Zusatzblatt (Perigon)'!O4920),"",'Zusatzblatt (Perigon)'!O4920)</f>
        <v/>
      </c>
      <c r="M4925" s="95" t="str">
        <f>IF(ISBLANK('Zusatzblatt (Perigon)'!R4920),"",'Zusatzblatt (Perigon)'!R4920)</f>
        <v/>
      </c>
      <c r="N4925" s="95" t="str">
        <f>IF(ISBLANK('Zusatzblatt (Perigon)'!P4920),"",'Zusatzblatt (Perigon)'!P4920)</f>
        <v/>
      </c>
      <c r="O4925" s="38" t="str">
        <f>IF($L4925="","",VLOOKUP($R4925,Tarife!$A$2:$R$599,13,FALSE))</f>
        <v/>
      </c>
      <c r="P4925" s="38" t="str">
        <f t="shared" si="76"/>
        <v/>
      </c>
      <c r="R4925" s="100" t="str">
        <f>Zusammenzug!$C$25&amp;"-"&amp;Zusammenzug!$A$7&amp;"-"&amp;Leistungen!L4925</f>
        <v>2026-Nicht beauftragte Spitex-Organisation-</v>
      </c>
    </row>
    <row r="4926" spans="1:18" x14ac:dyDescent="0.2">
      <c r="A4926" s="95" t="str">
        <f>IF(ISBLANK('Zusatzblatt (Perigon)'!E4921),"",'Zusatzblatt (Perigon)'!E4921)</f>
        <v/>
      </c>
      <c r="B4926" s="95" t="str">
        <f>IF(ISBLANK('Zusatzblatt (Perigon)'!G4921),"",'Zusatzblatt (Perigon)'!G4921)</f>
        <v/>
      </c>
      <c r="C4926" s="96" t="str">
        <f>IF(ISBLANK('Zusatzblatt (Perigon)'!I4921),"",'Zusatzblatt (Perigon)'!I4921)</f>
        <v/>
      </c>
      <c r="D4926" s="97" t="str">
        <f>IF(ISBLANK('Zusatzblatt (Perigon)'!J4921),"",'Zusatzblatt (Perigon)'!J4921)</f>
        <v/>
      </c>
      <c r="E4926" s="64" t="str">
        <f>IF(ISBLANK('Zusatzblatt (Perigon)'!K4921),"",'Zusatzblatt (Perigon)'!K4921)</f>
        <v/>
      </c>
      <c r="F4926" s="65"/>
      <c r="G4926" s="64"/>
      <c r="H4926" s="69" t="str">
        <f>IF(ISBLANK('Zusatzblatt (Perigon)'!L4921),"",'Zusatzblatt (Perigon)'!L4921)</f>
        <v/>
      </c>
      <c r="I4926" s="69" t="str">
        <f>IF(ISBLANK('Zusatzblatt (Perigon)'!M4921),"",'Zusatzblatt (Perigon)'!M4921)</f>
        <v/>
      </c>
      <c r="J4926" s="98" t="str">
        <f>IF(ISBLANK('Zusatzblatt (Perigon)'!N4921),"",'Zusatzblatt (Perigon)'!N4921)</f>
        <v/>
      </c>
      <c r="K4926" s="99" t="str">
        <f>IF(ISBLANK('Zusatzblatt (Perigon)'!J4921),"",'Zusatzblatt (Perigon)'!T4921)</f>
        <v/>
      </c>
      <c r="L4926" s="95" t="str">
        <f>IF(ISBLANK('Zusatzblatt (Perigon)'!O4921),"",'Zusatzblatt (Perigon)'!O4921)</f>
        <v/>
      </c>
      <c r="M4926" s="95" t="str">
        <f>IF(ISBLANK('Zusatzblatt (Perigon)'!R4921),"",'Zusatzblatt (Perigon)'!R4921)</f>
        <v/>
      </c>
      <c r="N4926" s="95" t="str">
        <f>IF(ISBLANK('Zusatzblatt (Perigon)'!P4921),"",'Zusatzblatt (Perigon)'!P4921)</f>
        <v/>
      </c>
      <c r="O4926" s="38" t="str">
        <f>IF($L4926="","",VLOOKUP($R4926,Tarife!$A$2:$R$599,13,FALSE))</f>
        <v/>
      </c>
      <c r="P4926" s="38" t="str">
        <f t="shared" si="76"/>
        <v/>
      </c>
      <c r="R4926" s="100" t="str">
        <f>Zusammenzug!$C$25&amp;"-"&amp;Zusammenzug!$A$7&amp;"-"&amp;Leistungen!L4926</f>
        <v>2026-Nicht beauftragte Spitex-Organisation-</v>
      </c>
    </row>
    <row r="4927" spans="1:18" x14ac:dyDescent="0.2">
      <c r="A4927" s="95" t="str">
        <f>IF(ISBLANK('Zusatzblatt (Perigon)'!E4922),"",'Zusatzblatt (Perigon)'!E4922)</f>
        <v/>
      </c>
      <c r="B4927" s="95" t="str">
        <f>IF(ISBLANK('Zusatzblatt (Perigon)'!G4922),"",'Zusatzblatt (Perigon)'!G4922)</f>
        <v/>
      </c>
      <c r="C4927" s="96" t="str">
        <f>IF(ISBLANK('Zusatzblatt (Perigon)'!I4922),"",'Zusatzblatt (Perigon)'!I4922)</f>
        <v/>
      </c>
      <c r="D4927" s="97" t="str">
        <f>IF(ISBLANK('Zusatzblatt (Perigon)'!J4922),"",'Zusatzblatt (Perigon)'!J4922)</f>
        <v/>
      </c>
      <c r="E4927" s="64" t="str">
        <f>IF(ISBLANK('Zusatzblatt (Perigon)'!K4922),"",'Zusatzblatt (Perigon)'!K4922)</f>
        <v/>
      </c>
      <c r="F4927" s="65"/>
      <c r="G4927" s="64"/>
      <c r="H4927" s="69" t="str">
        <f>IF(ISBLANK('Zusatzblatt (Perigon)'!L4922),"",'Zusatzblatt (Perigon)'!L4922)</f>
        <v/>
      </c>
      <c r="I4927" s="69" t="str">
        <f>IF(ISBLANK('Zusatzblatt (Perigon)'!M4922),"",'Zusatzblatt (Perigon)'!M4922)</f>
        <v/>
      </c>
      <c r="J4927" s="98" t="str">
        <f>IF(ISBLANK('Zusatzblatt (Perigon)'!N4922),"",'Zusatzblatt (Perigon)'!N4922)</f>
        <v/>
      </c>
      <c r="K4927" s="99" t="str">
        <f>IF(ISBLANK('Zusatzblatt (Perigon)'!J4922),"",'Zusatzblatt (Perigon)'!T4922)</f>
        <v/>
      </c>
      <c r="L4927" s="95" t="str">
        <f>IF(ISBLANK('Zusatzblatt (Perigon)'!O4922),"",'Zusatzblatt (Perigon)'!O4922)</f>
        <v/>
      </c>
      <c r="M4927" s="95" t="str">
        <f>IF(ISBLANK('Zusatzblatt (Perigon)'!R4922),"",'Zusatzblatt (Perigon)'!R4922)</f>
        <v/>
      </c>
      <c r="N4927" s="95" t="str">
        <f>IF(ISBLANK('Zusatzblatt (Perigon)'!P4922),"",'Zusatzblatt (Perigon)'!P4922)</f>
        <v/>
      </c>
      <c r="O4927" s="38" t="str">
        <f>IF($L4927="","",VLOOKUP($R4927,Tarife!$A$2:$R$599,13,FALSE))</f>
        <v/>
      </c>
      <c r="P4927" s="38" t="str">
        <f t="shared" si="76"/>
        <v/>
      </c>
      <c r="R4927" s="100" t="str">
        <f>Zusammenzug!$C$25&amp;"-"&amp;Zusammenzug!$A$7&amp;"-"&amp;Leistungen!L4927</f>
        <v>2026-Nicht beauftragte Spitex-Organisation-</v>
      </c>
    </row>
    <row r="4928" spans="1:18" x14ac:dyDescent="0.2">
      <c r="A4928" s="95" t="str">
        <f>IF(ISBLANK('Zusatzblatt (Perigon)'!E4923),"",'Zusatzblatt (Perigon)'!E4923)</f>
        <v/>
      </c>
      <c r="B4928" s="95" t="str">
        <f>IF(ISBLANK('Zusatzblatt (Perigon)'!G4923),"",'Zusatzblatt (Perigon)'!G4923)</f>
        <v/>
      </c>
      <c r="C4928" s="96" t="str">
        <f>IF(ISBLANK('Zusatzblatt (Perigon)'!I4923),"",'Zusatzblatt (Perigon)'!I4923)</f>
        <v/>
      </c>
      <c r="D4928" s="97" t="str">
        <f>IF(ISBLANK('Zusatzblatt (Perigon)'!J4923),"",'Zusatzblatt (Perigon)'!J4923)</f>
        <v/>
      </c>
      <c r="E4928" s="64" t="str">
        <f>IF(ISBLANK('Zusatzblatt (Perigon)'!K4923),"",'Zusatzblatt (Perigon)'!K4923)</f>
        <v/>
      </c>
      <c r="F4928" s="65"/>
      <c r="G4928" s="64"/>
      <c r="H4928" s="69" t="str">
        <f>IF(ISBLANK('Zusatzblatt (Perigon)'!L4923),"",'Zusatzblatt (Perigon)'!L4923)</f>
        <v/>
      </c>
      <c r="I4928" s="69" t="str">
        <f>IF(ISBLANK('Zusatzblatt (Perigon)'!M4923),"",'Zusatzblatt (Perigon)'!M4923)</f>
        <v/>
      </c>
      <c r="J4928" s="98" t="str">
        <f>IF(ISBLANK('Zusatzblatt (Perigon)'!N4923),"",'Zusatzblatt (Perigon)'!N4923)</f>
        <v/>
      </c>
      <c r="K4928" s="99" t="str">
        <f>IF(ISBLANK('Zusatzblatt (Perigon)'!J4923),"",'Zusatzblatt (Perigon)'!T4923)</f>
        <v/>
      </c>
      <c r="L4928" s="95" t="str">
        <f>IF(ISBLANK('Zusatzblatt (Perigon)'!O4923),"",'Zusatzblatt (Perigon)'!O4923)</f>
        <v/>
      </c>
      <c r="M4928" s="95" t="str">
        <f>IF(ISBLANK('Zusatzblatt (Perigon)'!R4923),"",'Zusatzblatt (Perigon)'!R4923)</f>
        <v/>
      </c>
      <c r="N4928" s="95" t="str">
        <f>IF(ISBLANK('Zusatzblatt (Perigon)'!P4923),"",'Zusatzblatt (Perigon)'!P4923)</f>
        <v/>
      </c>
      <c r="O4928" s="38" t="str">
        <f>IF($L4928="","",VLOOKUP($R4928,Tarife!$A$2:$R$599,13,FALSE))</f>
        <v/>
      </c>
      <c r="P4928" s="38" t="str">
        <f t="shared" si="76"/>
        <v/>
      </c>
      <c r="R4928" s="100" t="str">
        <f>Zusammenzug!$C$25&amp;"-"&amp;Zusammenzug!$A$7&amp;"-"&amp;Leistungen!L4928</f>
        <v>2026-Nicht beauftragte Spitex-Organisation-</v>
      </c>
    </row>
    <row r="4929" spans="1:18" x14ac:dyDescent="0.2">
      <c r="A4929" s="95" t="str">
        <f>IF(ISBLANK('Zusatzblatt (Perigon)'!E4924),"",'Zusatzblatt (Perigon)'!E4924)</f>
        <v/>
      </c>
      <c r="B4929" s="95" t="str">
        <f>IF(ISBLANK('Zusatzblatt (Perigon)'!G4924),"",'Zusatzblatt (Perigon)'!G4924)</f>
        <v/>
      </c>
      <c r="C4929" s="96" t="str">
        <f>IF(ISBLANK('Zusatzblatt (Perigon)'!I4924),"",'Zusatzblatt (Perigon)'!I4924)</f>
        <v/>
      </c>
      <c r="D4929" s="97" t="str">
        <f>IF(ISBLANK('Zusatzblatt (Perigon)'!J4924),"",'Zusatzblatt (Perigon)'!J4924)</f>
        <v/>
      </c>
      <c r="E4929" s="64" t="str">
        <f>IF(ISBLANK('Zusatzblatt (Perigon)'!K4924),"",'Zusatzblatt (Perigon)'!K4924)</f>
        <v/>
      </c>
      <c r="F4929" s="65"/>
      <c r="G4929" s="64"/>
      <c r="H4929" s="69" t="str">
        <f>IF(ISBLANK('Zusatzblatt (Perigon)'!L4924),"",'Zusatzblatt (Perigon)'!L4924)</f>
        <v/>
      </c>
      <c r="I4929" s="69" t="str">
        <f>IF(ISBLANK('Zusatzblatt (Perigon)'!M4924),"",'Zusatzblatt (Perigon)'!M4924)</f>
        <v/>
      </c>
      <c r="J4929" s="98" t="str">
        <f>IF(ISBLANK('Zusatzblatt (Perigon)'!N4924),"",'Zusatzblatt (Perigon)'!N4924)</f>
        <v/>
      </c>
      <c r="K4929" s="99" t="str">
        <f>IF(ISBLANK('Zusatzblatt (Perigon)'!J4924),"",'Zusatzblatt (Perigon)'!T4924)</f>
        <v/>
      </c>
      <c r="L4929" s="95" t="str">
        <f>IF(ISBLANK('Zusatzblatt (Perigon)'!O4924),"",'Zusatzblatt (Perigon)'!O4924)</f>
        <v/>
      </c>
      <c r="M4929" s="95" t="str">
        <f>IF(ISBLANK('Zusatzblatt (Perigon)'!R4924),"",'Zusatzblatt (Perigon)'!R4924)</f>
        <v/>
      </c>
      <c r="N4929" s="95" t="str">
        <f>IF(ISBLANK('Zusatzblatt (Perigon)'!P4924),"",'Zusatzblatt (Perigon)'!P4924)</f>
        <v/>
      </c>
      <c r="O4929" s="38" t="str">
        <f>IF($L4929="","",VLOOKUP($R4929,Tarife!$A$2:$R$599,13,FALSE))</f>
        <v/>
      </c>
      <c r="P4929" s="38" t="str">
        <f t="shared" si="76"/>
        <v/>
      </c>
      <c r="R4929" s="100" t="str">
        <f>Zusammenzug!$C$25&amp;"-"&amp;Zusammenzug!$A$7&amp;"-"&amp;Leistungen!L4929</f>
        <v>2026-Nicht beauftragte Spitex-Organisation-</v>
      </c>
    </row>
    <row r="4930" spans="1:18" x14ac:dyDescent="0.2">
      <c r="A4930" s="95" t="str">
        <f>IF(ISBLANK('Zusatzblatt (Perigon)'!E4925),"",'Zusatzblatt (Perigon)'!E4925)</f>
        <v/>
      </c>
      <c r="B4930" s="95" t="str">
        <f>IF(ISBLANK('Zusatzblatt (Perigon)'!G4925),"",'Zusatzblatt (Perigon)'!G4925)</f>
        <v/>
      </c>
      <c r="C4930" s="96" t="str">
        <f>IF(ISBLANK('Zusatzblatt (Perigon)'!I4925),"",'Zusatzblatt (Perigon)'!I4925)</f>
        <v/>
      </c>
      <c r="D4930" s="97" t="str">
        <f>IF(ISBLANK('Zusatzblatt (Perigon)'!J4925),"",'Zusatzblatt (Perigon)'!J4925)</f>
        <v/>
      </c>
      <c r="E4930" s="64" t="str">
        <f>IF(ISBLANK('Zusatzblatt (Perigon)'!K4925),"",'Zusatzblatt (Perigon)'!K4925)</f>
        <v/>
      </c>
      <c r="F4930" s="65"/>
      <c r="G4930" s="64"/>
      <c r="H4930" s="69" t="str">
        <f>IF(ISBLANK('Zusatzblatt (Perigon)'!L4925),"",'Zusatzblatt (Perigon)'!L4925)</f>
        <v/>
      </c>
      <c r="I4930" s="69" t="str">
        <f>IF(ISBLANK('Zusatzblatt (Perigon)'!M4925),"",'Zusatzblatt (Perigon)'!M4925)</f>
        <v/>
      </c>
      <c r="J4930" s="98" t="str">
        <f>IF(ISBLANK('Zusatzblatt (Perigon)'!N4925),"",'Zusatzblatt (Perigon)'!N4925)</f>
        <v/>
      </c>
      <c r="K4930" s="99" t="str">
        <f>IF(ISBLANK('Zusatzblatt (Perigon)'!J4925),"",'Zusatzblatt (Perigon)'!T4925)</f>
        <v/>
      </c>
      <c r="L4930" s="95" t="str">
        <f>IF(ISBLANK('Zusatzblatt (Perigon)'!O4925),"",'Zusatzblatt (Perigon)'!O4925)</f>
        <v/>
      </c>
      <c r="M4930" s="95" t="str">
        <f>IF(ISBLANK('Zusatzblatt (Perigon)'!R4925),"",'Zusatzblatt (Perigon)'!R4925)</f>
        <v/>
      </c>
      <c r="N4930" s="95" t="str">
        <f>IF(ISBLANK('Zusatzblatt (Perigon)'!P4925),"",'Zusatzblatt (Perigon)'!P4925)</f>
        <v/>
      </c>
      <c r="O4930" s="38" t="str">
        <f>IF($L4930="","",VLOOKUP($R4930,Tarife!$A$2:$R$599,13,FALSE))</f>
        <v/>
      </c>
      <c r="P4930" s="38" t="str">
        <f t="shared" si="76"/>
        <v/>
      </c>
      <c r="R4930" s="100" t="str">
        <f>Zusammenzug!$C$25&amp;"-"&amp;Zusammenzug!$A$7&amp;"-"&amp;Leistungen!L4930</f>
        <v>2026-Nicht beauftragte Spitex-Organisation-</v>
      </c>
    </row>
    <row r="4931" spans="1:18" x14ac:dyDescent="0.2">
      <c r="A4931" s="95" t="str">
        <f>IF(ISBLANK('Zusatzblatt (Perigon)'!E4926),"",'Zusatzblatt (Perigon)'!E4926)</f>
        <v/>
      </c>
      <c r="B4931" s="95" t="str">
        <f>IF(ISBLANK('Zusatzblatt (Perigon)'!G4926),"",'Zusatzblatt (Perigon)'!G4926)</f>
        <v/>
      </c>
      <c r="C4931" s="96" t="str">
        <f>IF(ISBLANK('Zusatzblatt (Perigon)'!I4926),"",'Zusatzblatt (Perigon)'!I4926)</f>
        <v/>
      </c>
      <c r="D4931" s="97" t="str">
        <f>IF(ISBLANK('Zusatzblatt (Perigon)'!J4926),"",'Zusatzblatt (Perigon)'!J4926)</f>
        <v/>
      </c>
      <c r="E4931" s="64" t="str">
        <f>IF(ISBLANK('Zusatzblatt (Perigon)'!K4926),"",'Zusatzblatt (Perigon)'!K4926)</f>
        <v/>
      </c>
      <c r="F4931" s="65"/>
      <c r="G4931" s="64"/>
      <c r="H4931" s="69" t="str">
        <f>IF(ISBLANK('Zusatzblatt (Perigon)'!L4926),"",'Zusatzblatt (Perigon)'!L4926)</f>
        <v/>
      </c>
      <c r="I4931" s="69" t="str">
        <f>IF(ISBLANK('Zusatzblatt (Perigon)'!M4926),"",'Zusatzblatt (Perigon)'!M4926)</f>
        <v/>
      </c>
      <c r="J4931" s="98" t="str">
        <f>IF(ISBLANK('Zusatzblatt (Perigon)'!N4926),"",'Zusatzblatt (Perigon)'!N4926)</f>
        <v/>
      </c>
      <c r="K4931" s="99" t="str">
        <f>IF(ISBLANK('Zusatzblatt (Perigon)'!J4926),"",'Zusatzblatt (Perigon)'!T4926)</f>
        <v/>
      </c>
      <c r="L4931" s="95" t="str">
        <f>IF(ISBLANK('Zusatzblatt (Perigon)'!O4926),"",'Zusatzblatt (Perigon)'!O4926)</f>
        <v/>
      </c>
      <c r="M4931" s="95" t="str">
        <f>IF(ISBLANK('Zusatzblatt (Perigon)'!R4926),"",'Zusatzblatt (Perigon)'!R4926)</f>
        <v/>
      </c>
      <c r="N4931" s="95" t="str">
        <f>IF(ISBLANK('Zusatzblatt (Perigon)'!P4926),"",'Zusatzblatt (Perigon)'!P4926)</f>
        <v/>
      </c>
      <c r="O4931" s="38" t="str">
        <f>IF($L4931="","",VLOOKUP($R4931,Tarife!$A$2:$R$599,13,FALSE))</f>
        <v/>
      </c>
      <c r="P4931" s="38" t="str">
        <f t="shared" si="76"/>
        <v/>
      </c>
      <c r="R4931" s="100" t="str">
        <f>Zusammenzug!$C$25&amp;"-"&amp;Zusammenzug!$A$7&amp;"-"&amp;Leistungen!L4931</f>
        <v>2026-Nicht beauftragte Spitex-Organisation-</v>
      </c>
    </row>
    <row r="4932" spans="1:18" x14ac:dyDescent="0.2">
      <c r="A4932" s="95" t="str">
        <f>IF(ISBLANK('Zusatzblatt (Perigon)'!E4927),"",'Zusatzblatt (Perigon)'!E4927)</f>
        <v/>
      </c>
      <c r="B4932" s="95" t="str">
        <f>IF(ISBLANK('Zusatzblatt (Perigon)'!G4927),"",'Zusatzblatt (Perigon)'!G4927)</f>
        <v/>
      </c>
      <c r="C4932" s="96" t="str">
        <f>IF(ISBLANK('Zusatzblatt (Perigon)'!I4927),"",'Zusatzblatt (Perigon)'!I4927)</f>
        <v/>
      </c>
      <c r="D4932" s="97" t="str">
        <f>IF(ISBLANK('Zusatzblatt (Perigon)'!J4927),"",'Zusatzblatt (Perigon)'!J4927)</f>
        <v/>
      </c>
      <c r="E4932" s="64" t="str">
        <f>IF(ISBLANK('Zusatzblatt (Perigon)'!K4927),"",'Zusatzblatt (Perigon)'!K4927)</f>
        <v/>
      </c>
      <c r="F4932" s="65"/>
      <c r="G4932" s="64"/>
      <c r="H4932" s="69" t="str">
        <f>IF(ISBLANK('Zusatzblatt (Perigon)'!L4927),"",'Zusatzblatt (Perigon)'!L4927)</f>
        <v/>
      </c>
      <c r="I4932" s="69" t="str">
        <f>IF(ISBLANK('Zusatzblatt (Perigon)'!M4927),"",'Zusatzblatt (Perigon)'!M4927)</f>
        <v/>
      </c>
      <c r="J4932" s="98" t="str">
        <f>IF(ISBLANK('Zusatzblatt (Perigon)'!N4927),"",'Zusatzblatt (Perigon)'!N4927)</f>
        <v/>
      </c>
      <c r="K4932" s="99" t="str">
        <f>IF(ISBLANK('Zusatzblatt (Perigon)'!J4927),"",'Zusatzblatt (Perigon)'!T4927)</f>
        <v/>
      </c>
      <c r="L4932" s="95" t="str">
        <f>IF(ISBLANK('Zusatzblatt (Perigon)'!O4927),"",'Zusatzblatt (Perigon)'!O4927)</f>
        <v/>
      </c>
      <c r="M4932" s="95" t="str">
        <f>IF(ISBLANK('Zusatzblatt (Perigon)'!R4927),"",'Zusatzblatt (Perigon)'!R4927)</f>
        <v/>
      </c>
      <c r="N4932" s="95" t="str">
        <f>IF(ISBLANK('Zusatzblatt (Perigon)'!P4927),"",'Zusatzblatt (Perigon)'!P4927)</f>
        <v/>
      </c>
      <c r="O4932" s="38" t="str">
        <f>IF($L4932="","",VLOOKUP($R4932,Tarife!$A$2:$R$599,13,FALSE))</f>
        <v/>
      </c>
      <c r="P4932" s="38" t="str">
        <f t="shared" si="76"/>
        <v/>
      </c>
      <c r="R4932" s="100" t="str">
        <f>Zusammenzug!$C$25&amp;"-"&amp;Zusammenzug!$A$7&amp;"-"&amp;Leistungen!L4932</f>
        <v>2026-Nicht beauftragte Spitex-Organisation-</v>
      </c>
    </row>
    <row r="4933" spans="1:18" x14ac:dyDescent="0.2">
      <c r="A4933" s="95" t="str">
        <f>IF(ISBLANK('Zusatzblatt (Perigon)'!E4928),"",'Zusatzblatt (Perigon)'!E4928)</f>
        <v/>
      </c>
      <c r="B4933" s="95" t="str">
        <f>IF(ISBLANK('Zusatzblatt (Perigon)'!G4928),"",'Zusatzblatt (Perigon)'!G4928)</f>
        <v/>
      </c>
      <c r="C4933" s="96" t="str">
        <f>IF(ISBLANK('Zusatzblatt (Perigon)'!I4928),"",'Zusatzblatt (Perigon)'!I4928)</f>
        <v/>
      </c>
      <c r="D4933" s="97" t="str">
        <f>IF(ISBLANK('Zusatzblatt (Perigon)'!J4928),"",'Zusatzblatt (Perigon)'!J4928)</f>
        <v/>
      </c>
      <c r="E4933" s="64" t="str">
        <f>IF(ISBLANK('Zusatzblatt (Perigon)'!K4928),"",'Zusatzblatt (Perigon)'!K4928)</f>
        <v/>
      </c>
      <c r="F4933" s="65"/>
      <c r="G4933" s="64"/>
      <c r="H4933" s="69" t="str">
        <f>IF(ISBLANK('Zusatzblatt (Perigon)'!L4928),"",'Zusatzblatt (Perigon)'!L4928)</f>
        <v/>
      </c>
      <c r="I4933" s="69" t="str">
        <f>IF(ISBLANK('Zusatzblatt (Perigon)'!M4928),"",'Zusatzblatt (Perigon)'!M4928)</f>
        <v/>
      </c>
      <c r="J4933" s="98" t="str">
        <f>IF(ISBLANK('Zusatzblatt (Perigon)'!N4928),"",'Zusatzblatt (Perigon)'!N4928)</f>
        <v/>
      </c>
      <c r="K4933" s="99" t="str">
        <f>IF(ISBLANK('Zusatzblatt (Perigon)'!J4928),"",'Zusatzblatt (Perigon)'!T4928)</f>
        <v/>
      </c>
      <c r="L4933" s="95" t="str">
        <f>IF(ISBLANK('Zusatzblatt (Perigon)'!O4928),"",'Zusatzblatt (Perigon)'!O4928)</f>
        <v/>
      </c>
      <c r="M4933" s="95" t="str">
        <f>IF(ISBLANK('Zusatzblatt (Perigon)'!R4928),"",'Zusatzblatt (Perigon)'!R4928)</f>
        <v/>
      </c>
      <c r="N4933" s="95" t="str">
        <f>IF(ISBLANK('Zusatzblatt (Perigon)'!P4928),"",'Zusatzblatt (Perigon)'!P4928)</f>
        <v/>
      </c>
      <c r="O4933" s="38" t="str">
        <f>IF($L4933="","",VLOOKUP($R4933,Tarife!$A$2:$R$599,13,FALSE))</f>
        <v/>
      </c>
      <c r="P4933" s="38" t="str">
        <f t="shared" si="76"/>
        <v/>
      </c>
      <c r="R4933" s="100" t="str">
        <f>Zusammenzug!$C$25&amp;"-"&amp;Zusammenzug!$A$7&amp;"-"&amp;Leistungen!L4933</f>
        <v>2026-Nicht beauftragte Spitex-Organisation-</v>
      </c>
    </row>
    <row r="4934" spans="1:18" x14ac:dyDescent="0.2">
      <c r="A4934" s="95" t="str">
        <f>IF(ISBLANK('Zusatzblatt (Perigon)'!E4929),"",'Zusatzblatt (Perigon)'!E4929)</f>
        <v/>
      </c>
      <c r="B4934" s="95" t="str">
        <f>IF(ISBLANK('Zusatzblatt (Perigon)'!G4929),"",'Zusatzblatt (Perigon)'!G4929)</f>
        <v/>
      </c>
      <c r="C4934" s="96" t="str">
        <f>IF(ISBLANK('Zusatzblatt (Perigon)'!I4929),"",'Zusatzblatt (Perigon)'!I4929)</f>
        <v/>
      </c>
      <c r="D4934" s="97" t="str">
        <f>IF(ISBLANK('Zusatzblatt (Perigon)'!J4929),"",'Zusatzblatt (Perigon)'!J4929)</f>
        <v/>
      </c>
      <c r="E4934" s="64" t="str">
        <f>IF(ISBLANK('Zusatzblatt (Perigon)'!K4929),"",'Zusatzblatt (Perigon)'!K4929)</f>
        <v/>
      </c>
      <c r="F4934" s="65"/>
      <c r="G4934" s="64"/>
      <c r="H4934" s="69" t="str">
        <f>IF(ISBLANK('Zusatzblatt (Perigon)'!L4929),"",'Zusatzblatt (Perigon)'!L4929)</f>
        <v/>
      </c>
      <c r="I4934" s="69" t="str">
        <f>IF(ISBLANK('Zusatzblatt (Perigon)'!M4929),"",'Zusatzblatt (Perigon)'!M4929)</f>
        <v/>
      </c>
      <c r="J4934" s="98" t="str">
        <f>IF(ISBLANK('Zusatzblatt (Perigon)'!N4929),"",'Zusatzblatt (Perigon)'!N4929)</f>
        <v/>
      </c>
      <c r="K4934" s="99" t="str">
        <f>IF(ISBLANK('Zusatzblatt (Perigon)'!J4929),"",'Zusatzblatt (Perigon)'!T4929)</f>
        <v/>
      </c>
      <c r="L4934" s="95" t="str">
        <f>IF(ISBLANK('Zusatzblatt (Perigon)'!O4929),"",'Zusatzblatt (Perigon)'!O4929)</f>
        <v/>
      </c>
      <c r="M4934" s="95" t="str">
        <f>IF(ISBLANK('Zusatzblatt (Perigon)'!R4929),"",'Zusatzblatt (Perigon)'!R4929)</f>
        <v/>
      </c>
      <c r="N4934" s="95" t="str">
        <f>IF(ISBLANK('Zusatzblatt (Perigon)'!P4929),"",'Zusatzblatt (Perigon)'!P4929)</f>
        <v/>
      </c>
      <c r="O4934" s="38" t="str">
        <f>IF($L4934="","",VLOOKUP($R4934,Tarife!$A$2:$R$599,13,FALSE))</f>
        <v/>
      </c>
      <c r="P4934" s="38" t="str">
        <f t="shared" si="76"/>
        <v/>
      </c>
      <c r="R4934" s="100" t="str">
        <f>Zusammenzug!$C$25&amp;"-"&amp;Zusammenzug!$A$7&amp;"-"&amp;Leistungen!L4934</f>
        <v>2026-Nicht beauftragte Spitex-Organisation-</v>
      </c>
    </row>
    <row r="4935" spans="1:18" x14ac:dyDescent="0.2">
      <c r="A4935" s="95" t="str">
        <f>IF(ISBLANK('Zusatzblatt (Perigon)'!E4930),"",'Zusatzblatt (Perigon)'!E4930)</f>
        <v/>
      </c>
      <c r="B4935" s="95" t="str">
        <f>IF(ISBLANK('Zusatzblatt (Perigon)'!G4930),"",'Zusatzblatt (Perigon)'!G4930)</f>
        <v/>
      </c>
      <c r="C4935" s="96" t="str">
        <f>IF(ISBLANK('Zusatzblatt (Perigon)'!I4930),"",'Zusatzblatt (Perigon)'!I4930)</f>
        <v/>
      </c>
      <c r="D4935" s="97" t="str">
        <f>IF(ISBLANK('Zusatzblatt (Perigon)'!J4930),"",'Zusatzblatt (Perigon)'!J4930)</f>
        <v/>
      </c>
      <c r="E4935" s="64" t="str">
        <f>IF(ISBLANK('Zusatzblatt (Perigon)'!K4930),"",'Zusatzblatt (Perigon)'!K4930)</f>
        <v/>
      </c>
      <c r="F4935" s="65"/>
      <c r="G4935" s="64"/>
      <c r="H4935" s="69" t="str">
        <f>IF(ISBLANK('Zusatzblatt (Perigon)'!L4930),"",'Zusatzblatt (Perigon)'!L4930)</f>
        <v/>
      </c>
      <c r="I4935" s="69" t="str">
        <f>IF(ISBLANK('Zusatzblatt (Perigon)'!M4930),"",'Zusatzblatt (Perigon)'!M4930)</f>
        <v/>
      </c>
      <c r="J4935" s="98" t="str">
        <f>IF(ISBLANK('Zusatzblatt (Perigon)'!N4930),"",'Zusatzblatt (Perigon)'!N4930)</f>
        <v/>
      </c>
      <c r="K4935" s="99" t="str">
        <f>IF(ISBLANK('Zusatzblatt (Perigon)'!J4930),"",'Zusatzblatt (Perigon)'!T4930)</f>
        <v/>
      </c>
      <c r="L4935" s="95" t="str">
        <f>IF(ISBLANK('Zusatzblatt (Perigon)'!O4930),"",'Zusatzblatt (Perigon)'!O4930)</f>
        <v/>
      </c>
      <c r="M4935" s="95" t="str">
        <f>IF(ISBLANK('Zusatzblatt (Perigon)'!R4930),"",'Zusatzblatt (Perigon)'!R4930)</f>
        <v/>
      </c>
      <c r="N4935" s="95" t="str">
        <f>IF(ISBLANK('Zusatzblatt (Perigon)'!P4930),"",'Zusatzblatt (Perigon)'!P4930)</f>
        <v/>
      </c>
      <c r="O4935" s="38" t="str">
        <f>IF($L4935="","",VLOOKUP($R4935,Tarife!$A$2:$R$599,13,FALSE))</f>
        <v/>
      </c>
      <c r="P4935" s="38" t="str">
        <f t="shared" si="76"/>
        <v/>
      </c>
      <c r="R4935" s="100" t="str">
        <f>Zusammenzug!$C$25&amp;"-"&amp;Zusammenzug!$A$7&amp;"-"&amp;Leistungen!L4935</f>
        <v>2026-Nicht beauftragte Spitex-Organisation-</v>
      </c>
    </row>
    <row r="4936" spans="1:18" x14ac:dyDescent="0.2">
      <c r="A4936" s="95" t="str">
        <f>IF(ISBLANK('Zusatzblatt (Perigon)'!E4931),"",'Zusatzblatt (Perigon)'!E4931)</f>
        <v/>
      </c>
      <c r="B4936" s="95" t="str">
        <f>IF(ISBLANK('Zusatzblatt (Perigon)'!G4931),"",'Zusatzblatt (Perigon)'!G4931)</f>
        <v/>
      </c>
      <c r="C4936" s="96" t="str">
        <f>IF(ISBLANK('Zusatzblatt (Perigon)'!I4931),"",'Zusatzblatt (Perigon)'!I4931)</f>
        <v/>
      </c>
      <c r="D4936" s="97" t="str">
        <f>IF(ISBLANK('Zusatzblatt (Perigon)'!J4931),"",'Zusatzblatt (Perigon)'!J4931)</f>
        <v/>
      </c>
      <c r="E4936" s="64" t="str">
        <f>IF(ISBLANK('Zusatzblatt (Perigon)'!K4931),"",'Zusatzblatt (Perigon)'!K4931)</f>
        <v/>
      </c>
      <c r="F4936" s="65"/>
      <c r="G4936" s="64"/>
      <c r="H4936" s="69" t="str">
        <f>IF(ISBLANK('Zusatzblatt (Perigon)'!L4931),"",'Zusatzblatt (Perigon)'!L4931)</f>
        <v/>
      </c>
      <c r="I4936" s="69" t="str">
        <f>IF(ISBLANK('Zusatzblatt (Perigon)'!M4931),"",'Zusatzblatt (Perigon)'!M4931)</f>
        <v/>
      </c>
      <c r="J4936" s="98" t="str">
        <f>IF(ISBLANK('Zusatzblatt (Perigon)'!N4931),"",'Zusatzblatt (Perigon)'!N4931)</f>
        <v/>
      </c>
      <c r="K4936" s="99" t="str">
        <f>IF(ISBLANK('Zusatzblatt (Perigon)'!J4931),"",'Zusatzblatt (Perigon)'!T4931)</f>
        <v/>
      </c>
      <c r="L4936" s="95" t="str">
        <f>IF(ISBLANK('Zusatzblatt (Perigon)'!O4931),"",'Zusatzblatt (Perigon)'!O4931)</f>
        <v/>
      </c>
      <c r="M4936" s="95" t="str">
        <f>IF(ISBLANK('Zusatzblatt (Perigon)'!R4931),"",'Zusatzblatt (Perigon)'!R4931)</f>
        <v/>
      </c>
      <c r="N4936" s="95" t="str">
        <f>IF(ISBLANK('Zusatzblatt (Perigon)'!P4931),"",'Zusatzblatt (Perigon)'!P4931)</f>
        <v/>
      </c>
      <c r="O4936" s="38" t="str">
        <f>IF($L4936="","",VLOOKUP($R4936,Tarife!$A$2:$R$599,13,FALSE))</f>
        <v/>
      </c>
      <c r="P4936" s="38" t="str">
        <f t="shared" ref="P4936:P4999" si="77">IF(L4936="","",IF(AND($L4936="Pabe",N4936&lt;O4936),M4936*O4936,IF(N4936&lt;O4936,M4936*N4936,M4936*O4936)))</f>
        <v/>
      </c>
      <c r="R4936" s="100" t="str">
        <f>Zusammenzug!$C$25&amp;"-"&amp;Zusammenzug!$A$7&amp;"-"&amp;Leistungen!L4936</f>
        <v>2026-Nicht beauftragte Spitex-Organisation-</v>
      </c>
    </row>
    <row r="4937" spans="1:18" x14ac:dyDescent="0.2">
      <c r="A4937" s="95" t="str">
        <f>IF(ISBLANK('Zusatzblatt (Perigon)'!E4932),"",'Zusatzblatt (Perigon)'!E4932)</f>
        <v/>
      </c>
      <c r="B4937" s="95" t="str">
        <f>IF(ISBLANK('Zusatzblatt (Perigon)'!G4932),"",'Zusatzblatt (Perigon)'!G4932)</f>
        <v/>
      </c>
      <c r="C4937" s="96" t="str">
        <f>IF(ISBLANK('Zusatzblatt (Perigon)'!I4932),"",'Zusatzblatt (Perigon)'!I4932)</f>
        <v/>
      </c>
      <c r="D4937" s="97" t="str">
        <f>IF(ISBLANK('Zusatzblatt (Perigon)'!J4932),"",'Zusatzblatt (Perigon)'!J4932)</f>
        <v/>
      </c>
      <c r="E4937" s="64" t="str">
        <f>IF(ISBLANK('Zusatzblatt (Perigon)'!K4932),"",'Zusatzblatt (Perigon)'!K4932)</f>
        <v/>
      </c>
      <c r="F4937" s="65"/>
      <c r="G4937" s="64"/>
      <c r="H4937" s="69" t="str">
        <f>IF(ISBLANK('Zusatzblatt (Perigon)'!L4932),"",'Zusatzblatt (Perigon)'!L4932)</f>
        <v/>
      </c>
      <c r="I4937" s="69" t="str">
        <f>IF(ISBLANK('Zusatzblatt (Perigon)'!M4932),"",'Zusatzblatt (Perigon)'!M4932)</f>
        <v/>
      </c>
      <c r="J4937" s="98" t="str">
        <f>IF(ISBLANK('Zusatzblatt (Perigon)'!N4932),"",'Zusatzblatt (Perigon)'!N4932)</f>
        <v/>
      </c>
      <c r="K4937" s="99" t="str">
        <f>IF(ISBLANK('Zusatzblatt (Perigon)'!J4932),"",'Zusatzblatt (Perigon)'!T4932)</f>
        <v/>
      </c>
      <c r="L4937" s="95" t="str">
        <f>IF(ISBLANK('Zusatzblatt (Perigon)'!O4932),"",'Zusatzblatt (Perigon)'!O4932)</f>
        <v/>
      </c>
      <c r="M4937" s="95" t="str">
        <f>IF(ISBLANK('Zusatzblatt (Perigon)'!R4932),"",'Zusatzblatt (Perigon)'!R4932)</f>
        <v/>
      </c>
      <c r="N4937" s="95" t="str">
        <f>IF(ISBLANK('Zusatzblatt (Perigon)'!P4932),"",'Zusatzblatt (Perigon)'!P4932)</f>
        <v/>
      </c>
      <c r="O4937" s="38" t="str">
        <f>IF($L4937="","",VLOOKUP($R4937,Tarife!$A$2:$R$599,13,FALSE))</f>
        <v/>
      </c>
      <c r="P4937" s="38" t="str">
        <f t="shared" si="77"/>
        <v/>
      </c>
      <c r="R4937" s="100" t="str">
        <f>Zusammenzug!$C$25&amp;"-"&amp;Zusammenzug!$A$7&amp;"-"&amp;Leistungen!L4937</f>
        <v>2026-Nicht beauftragte Spitex-Organisation-</v>
      </c>
    </row>
    <row r="4938" spans="1:18" x14ac:dyDescent="0.2">
      <c r="A4938" s="95" t="str">
        <f>IF(ISBLANK('Zusatzblatt (Perigon)'!E4933),"",'Zusatzblatt (Perigon)'!E4933)</f>
        <v/>
      </c>
      <c r="B4938" s="95" t="str">
        <f>IF(ISBLANK('Zusatzblatt (Perigon)'!G4933),"",'Zusatzblatt (Perigon)'!G4933)</f>
        <v/>
      </c>
      <c r="C4938" s="96" t="str">
        <f>IF(ISBLANK('Zusatzblatt (Perigon)'!I4933),"",'Zusatzblatt (Perigon)'!I4933)</f>
        <v/>
      </c>
      <c r="D4938" s="97" t="str">
        <f>IF(ISBLANK('Zusatzblatt (Perigon)'!J4933),"",'Zusatzblatt (Perigon)'!J4933)</f>
        <v/>
      </c>
      <c r="E4938" s="64" t="str">
        <f>IF(ISBLANK('Zusatzblatt (Perigon)'!K4933),"",'Zusatzblatt (Perigon)'!K4933)</f>
        <v/>
      </c>
      <c r="F4938" s="65"/>
      <c r="G4938" s="64"/>
      <c r="H4938" s="69" t="str">
        <f>IF(ISBLANK('Zusatzblatt (Perigon)'!L4933),"",'Zusatzblatt (Perigon)'!L4933)</f>
        <v/>
      </c>
      <c r="I4938" s="69" t="str">
        <f>IF(ISBLANK('Zusatzblatt (Perigon)'!M4933),"",'Zusatzblatt (Perigon)'!M4933)</f>
        <v/>
      </c>
      <c r="J4938" s="98" t="str">
        <f>IF(ISBLANK('Zusatzblatt (Perigon)'!N4933),"",'Zusatzblatt (Perigon)'!N4933)</f>
        <v/>
      </c>
      <c r="K4938" s="99" t="str">
        <f>IF(ISBLANK('Zusatzblatt (Perigon)'!J4933),"",'Zusatzblatt (Perigon)'!T4933)</f>
        <v/>
      </c>
      <c r="L4938" s="95" t="str">
        <f>IF(ISBLANK('Zusatzblatt (Perigon)'!O4933),"",'Zusatzblatt (Perigon)'!O4933)</f>
        <v/>
      </c>
      <c r="M4938" s="95" t="str">
        <f>IF(ISBLANK('Zusatzblatt (Perigon)'!R4933),"",'Zusatzblatt (Perigon)'!R4933)</f>
        <v/>
      </c>
      <c r="N4938" s="95" t="str">
        <f>IF(ISBLANK('Zusatzblatt (Perigon)'!P4933),"",'Zusatzblatt (Perigon)'!P4933)</f>
        <v/>
      </c>
      <c r="O4938" s="38" t="str">
        <f>IF($L4938="","",VLOOKUP($R4938,Tarife!$A$2:$R$599,13,FALSE))</f>
        <v/>
      </c>
      <c r="P4938" s="38" t="str">
        <f t="shared" si="77"/>
        <v/>
      </c>
      <c r="R4938" s="100" t="str">
        <f>Zusammenzug!$C$25&amp;"-"&amp;Zusammenzug!$A$7&amp;"-"&amp;Leistungen!L4938</f>
        <v>2026-Nicht beauftragte Spitex-Organisation-</v>
      </c>
    </row>
    <row r="4939" spans="1:18" x14ac:dyDescent="0.2">
      <c r="A4939" s="95" t="str">
        <f>IF(ISBLANK('Zusatzblatt (Perigon)'!E4934),"",'Zusatzblatt (Perigon)'!E4934)</f>
        <v/>
      </c>
      <c r="B4939" s="95" t="str">
        <f>IF(ISBLANK('Zusatzblatt (Perigon)'!G4934),"",'Zusatzblatt (Perigon)'!G4934)</f>
        <v/>
      </c>
      <c r="C4939" s="96" t="str">
        <f>IF(ISBLANK('Zusatzblatt (Perigon)'!I4934),"",'Zusatzblatt (Perigon)'!I4934)</f>
        <v/>
      </c>
      <c r="D4939" s="97" t="str">
        <f>IF(ISBLANK('Zusatzblatt (Perigon)'!J4934),"",'Zusatzblatt (Perigon)'!J4934)</f>
        <v/>
      </c>
      <c r="E4939" s="64" t="str">
        <f>IF(ISBLANK('Zusatzblatt (Perigon)'!K4934),"",'Zusatzblatt (Perigon)'!K4934)</f>
        <v/>
      </c>
      <c r="F4939" s="65"/>
      <c r="G4939" s="64"/>
      <c r="H4939" s="69" t="str">
        <f>IF(ISBLANK('Zusatzblatt (Perigon)'!L4934),"",'Zusatzblatt (Perigon)'!L4934)</f>
        <v/>
      </c>
      <c r="I4939" s="69" t="str">
        <f>IF(ISBLANK('Zusatzblatt (Perigon)'!M4934),"",'Zusatzblatt (Perigon)'!M4934)</f>
        <v/>
      </c>
      <c r="J4939" s="98" t="str">
        <f>IF(ISBLANK('Zusatzblatt (Perigon)'!N4934),"",'Zusatzblatt (Perigon)'!N4934)</f>
        <v/>
      </c>
      <c r="K4939" s="99" t="str">
        <f>IF(ISBLANK('Zusatzblatt (Perigon)'!J4934),"",'Zusatzblatt (Perigon)'!T4934)</f>
        <v/>
      </c>
      <c r="L4939" s="95" t="str">
        <f>IF(ISBLANK('Zusatzblatt (Perigon)'!O4934),"",'Zusatzblatt (Perigon)'!O4934)</f>
        <v/>
      </c>
      <c r="M4939" s="95" t="str">
        <f>IF(ISBLANK('Zusatzblatt (Perigon)'!R4934),"",'Zusatzblatt (Perigon)'!R4934)</f>
        <v/>
      </c>
      <c r="N4939" s="95" t="str">
        <f>IF(ISBLANK('Zusatzblatt (Perigon)'!P4934),"",'Zusatzblatt (Perigon)'!P4934)</f>
        <v/>
      </c>
      <c r="O4939" s="38" t="str">
        <f>IF($L4939="","",VLOOKUP($R4939,Tarife!$A$2:$R$599,13,FALSE))</f>
        <v/>
      </c>
      <c r="P4939" s="38" t="str">
        <f t="shared" si="77"/>
        <v/>
      </c>
      <c r="R4939" s="100" t="str">
        <f>Zusammenzug!$C$25&amp;"-"&amp;Zusammenzug!$A$7&amp;"-"&amp;Leistungen!L4939</f>
        <v>2026-Nicht beauftragte Spitex-Organisation-</v>
      </c>
    </row>
    <row r="4940" spans="1:18" x14ac:dyDescent="0.2">
      <c r="A4940" s="95" t="str">
        <f>IF(ISBLANK('Zusatzblatt (Perigon)'!E4935),"",'Zusatzblatt (Perigon)'!E4935)</f>
        <v/>
      </c>
      <c r="B4940" s="95" t="str">
        <f>IF(ISBLANK('Zusatzblatt (Perigon)'!G4935),"",'Zusatzblatt (Perigon)'!G4935)</f>
        <v/>
      </c>
      <c r="C4940" s="96" t="str">
        <f>IF(ISBLANK('Zusatzblatt (Perigon)'!I4935),"",'Zusatzblatt (Perigon)'!I4935)</f>
        <v/>
      </c>
      <c r="D4940" s="97" t="str">
        <f>IF(ISBLANK('Zusatzblatt (Perigon)'!J4935),"",'Zusatzblatt (Perigon)'!J4935)</f>
        <v/>
      </c>
      <c r="E4940" s="64" t="str">
        <f>IF(ISBLANK('Zusatzblatt (Perigon)'!K4935),"",'Zusatzblatt (Perigon)'!K4935)</f>
        <v/>
      </c>
      <c r="F4940" s="65"/>
      <c r="G4940" s="64"/>
      <c r="H4940" s="69" t="str">
        <f>IF(ISBLANK('Zusatzblatt (Perigon)'!L4935),"",'Zusatzblatt (Perigon)'!L4935)</f>
        <v/>
      </c>
      <c r="I4940" s="69" t="str">
        <f>IF(ISBLANK('Zusatzblatt (Perigon)'!M4935),"",'Zusatzblatt (Perigon)'!M4935)</f>
        <v/>
      </c>
      <c r="J4940" s="98" t="str">
        <f>IF(ISBLANK('Zusatzblatt (Perigon)'!N4935),"",'Zusatzblatt (Perigon)'!N4935)</f>
        <v/>
      </c>
      <c r="K4940" s="99" t="str">
        <f>IF(ISBLANK('Zusatzblatt (Perigon)'!J4935),"",'Zusatzblatt (Perigon)'!T4935)</f>
        <v/>
      </c>
      <c r="L4940" s="95" t="str">
        <f>IF(ISBLANK('Zusatzblatt (Perigon)'!O4935),"",'Zusatzblatt (Perigon)'!O4935)</f>
        <v/>
      </c>
      <c r="M4940" s="95" t="str">
        <f>IF(ISBLANK('Zusatzblatt (Perigon)'!R4935),"",'Zusatzblatt (Perigon)'!R4935)</f>
        <v/>
      </c>
      <c r="N4940" s="95" t="str">
        <f>IF(ISBLANK('Zusatzblatt (Perigon)'!P4935),"",'Zusatzblatt (Perigon)'!P4935)</f>
        <v/>
      </c>
      <c r="O4940" s="38" t="str">
        <f>IF($L4940="","",VLOOKUP($R4940,Tarife!$A$2:$R$599,13,FALSE))</f>
        <v/>
      </c>
      <c r="P4940" s="38" t="str">
        <f t="shared" si="77"/>
        <v/>
      </c>
      <c r="R4940" s="100" t="str">
        <f>Zusammenzug!$C$25&amp;"-"&amp;Zusammenzug!$A$7&amp;"-"&amp;Leistungen!L4940</f>
        <v>2026-Nicht beauftragte Spitex-Organisation-</v>
      </c>
    </row>
    <row r="4941" spans="1:18" x14ac:dyDescent="0.2">
      <c r="A4941" s="95" t="str">
        <f>IF(ISBLANK('Zusatzblatt (Perigon)'!E4936),"",'Zusatzblatt (Perigon)'!E4936)</f>
        <v/>
      </c>
      <c r="B4941" s="95" t="str">
        <f>IF(ISBLANK('Zusatzblatt (Perigon)'!G4936),"",'Zusatzblatt (Perigon)'!G4936)</f>
        <v/>
      </c>
      <c r="C4941" s="96" t="str">
        <f>IF(ISBLANK('Zusatzblatt (Perigon)'!I4936),"",'Zusatzblatt (Perigon)'!I4936)</f>
        <v/>
      </c>
      <c r="D4941" s="97" t="str">
        <f>IF(ISBLANK('Zusatzblatt (Perigon)'!J4936),"",'Zusatzblatt (Perigon)'!J4936)</f>
        <v/>
      </c>
      <c r="E4941" s="64" t="str">
        <f>IF(ISBLANK('Zusatzblatt (Perigon)'!K4936),"",'Zusatzblatt (Perigon)'!K4936)</f>
        <v/>
      </c>
      <c r="F4941" s="65"/>
      <c r="G4941" s="64"/>
      <c r="H4941" s="69" t="str">
        <f>IF(ISBLANK('Zusatzblatt (Perigon)'!L4936),"",'Zusatzblatt (Perigon)'!L4936)</f>
        <v/>
      </c>
      <c r="I4941" s="69" t="str">
        <f>IF(ISBLANK('Zusatzblatt (Perigon)'!M4936),"",'Zusatzblatt (Perigon)'!M4936)</f>
        <v/>
      </c>
      <c r="J4941" s="98" t="str">
        <f>IF(ISBLANK('Zusatzblatt (Perigon)'!N4936),"",'Zusatzblatt (Perigon)'!N4936)</f>
        <v/>
      </c>
      <c r="K4941" s="99" t="str">
        <f>IF(ISBLANK('Zusatzblatt (Perigon)'!J4936),"",'Zusatzblatt (Perigon)'!T4936)</f>
        <v/>
      </c>
      <c r="L4941" s="95" t="str">
        <f>IF(ISBLANK('Zusatzblatt (Perigon)'!O4936),"",'Zusatzblatt (Perigon)'!O4936)</f>
        <v/>
      </c>
      <c r="M4941" s="95" t="str">
        <f>IF(ISBLANK('Zusatzblatt (Perigon)'!R4936),"",'Zusatzblatt (Perigon)'!R4936)</f>
        <v/>
      </c>
      <c r="N4941" s="95" t="str">
        <f>IF(ISBLANK('Zusatzblatt (Perigon)'!P4936),"",'Zusatzblatt (Perigon)'!P4936)</f>
        <v/>
      </c>
      <c r="O4941" s="38" t="str">
        <f>IF($L4941="","",VLOOKUP($R4941,Tarife!$A$2:$R$599,13,FALSE))</f>
        <v/>
      </c>
      <c r="P4941" s="38" t="str">
        <f t="shared" si="77"/>
        <v/>
      </c>
      <c r="R4941" s="100" t="str">
        <f>Zusammenzug!$C$25&amp;"-"&amp;Zusammenzug!$A$7&amp;"-"&amp;Leistungen!L4941</f>
        <v>2026-Nicht beauftragte Spitex-Organisation-</v>
      </c>
    </row>
    <row r="4942" spans="1:18" x14ac:dyDescent="0.2">
      <c r="A4942" s="95" t="str">
        <f>IF(ISBLANK('Zusatzblatt (Perigon)'!E4937),"",'Zusatzblatt (Perigon)'!E4937)</f>
        <v/>
      </c>
      <c r="B4942" s="95" t="str">
        <f>IF(ISBLANK('Zusatzblatt (Perigon)'!G4937),"",'Zusatzblatt (Perigon)'!G4937)</f>
        <v/>
      </c>
      <c r="C4942" s="96" t="str">
        <f>IF(ISBLANK('Zusatzblatt (Perigon)'!I4937),"",'Zusatzblatt (Perigon)'!I4937)</f>
        <v/>
      </c>
      <c r="D4942" s="97" t="str">
        <f>IF(ISBLANK('Zusatzblatt (Perigon)'!J4937),"",'Zusatzblatt (Perigon)'!J4937)</f>
        <v/>
      </c>
      <c r="E4942" s="64" t="str">
        <f>IF(ISBLANK('Zusatzblatt (Perigon)'!K4937),"",'Zusatzblatt (Perigon)'!K4937)</f>
        <v/>
      </c>
      <c r="F4942" s="65"/>
      <c r="G4942" s="64"/>
      <c r="H4942" s="69" t="str">
        <f>IF(ISBLANK('Zusatzblatt (Perigon)'!L4937),"",'Zusatzblatt (Perigon)'!L4937)</f>
        <v/>
      </c>
      <c r="I4942" s="69" t="str">
        <f>IF(ISBLANK('Zusatzblatt (Perigon)'!M4937),"",'Zusatzblatt (Perigon)'!M4937)</f>
        <v/>
      </c>
      <c r="J4942" s="98" t="str">
        <f>IF(ISBLANK('Zusatzblatt (Perigon)'!N4937),"",'Zusatzblatt (Perigon)'!N4937)</f>
        <v/>
      </c>
      <c r="K4942" s="99" t="str">
        <f>IF(ISBLANK('Zusatzblatt (Perigon)'!J4937),"",'Zusatzblatt (Perigon)'!T4937)</f>
        <v/>
      </c>
      <c r="L4942" s="95" t="str">
        <f>IF(ISBLANK('Zusatzblatt (Perigon)'!O4937),"",'Zusatzblatt (Perigon)'!O4937)</f>
        <v/>
      </c>
      <c r="M4942" s="95" t="str">
        <f>IF(ISBLANK('Zusatzblatt (Perigon)'!R4937),"",'Zusatzblatt (Perigon)'!R4937)</f>
        <v/>
      </c>
      <c r="N4942" s="95" t="str">
        <f>IF(ISBLANK('Zusatzblatt (Perigon)'!P4937),"",'Zusatzblatt (Perigon)'!P4937)</f>
        <v/>
      </c>
      <c r="O4942" s="38" t="str">
        <f>IF($L4942="","",VLOOKUP($R4942,Tarife!$A$2:$R$599,13,FALSE))</f>
        <v/>
      </c>
      <c r="P4942" s="38" t="str">
        <f t="shared" si="77"/>
        <v/>
      </c>
      <c r="R4942" s="100" t="str">
        <f>Zusammenzug!$C$25&amp;"-"&amp;Zusammenzug!$A$7&amp;"-"&amp;Leistungen!L4942</f>
        <v>2026-Nicht beauftragte Spitex-Organisation-</v>
      </c>
    </row>
    <row r="4943" spans="1:18" x14ac:dyDescent="0.2">
      <c r="A4943" s="95" t="str">
        <f>IF(ISBLANK('Zusatzblatt (Perigon)'!E4938),"",'Zusatzblatt (Perigon)'!E4938)</f>
        <v/>
      </c>
      <c r="B4943" s="95" t="str">
        <f>IF(ISBLANK('Zusatzblatt (Perigon)'!G4938),"",'Zusatzblatt (Perigon)'!G4938)</f>
        <v/>
      </c>
      <c r="C4943" s="96" t="str">
        <f>IF(ISBLANK('Zusatzblatt (Perigon)'!I4938),"",'Zusatzblatt (Perigon)'!I4938)</f>
        <v/>
      </c>
      <c r="D4943" s="97" t="str">
        <f>IF(ISBLANK('Zusatzblatt (Perigon)'!J4938),"",'Zusatzblatt (Perigon)'!J4938)</f>
        <v/>
      </c>
      <c r="E4943" s="64" t="str">
        <f>IF(ISBLANK('Zusatzblatt (Perigon)'!K4938),"",'Zusatzblatt (Perigon)'!K4938)</f>
        <v/>
      </c>
      <c r="F4943" s="65"/>
      <c r="G4943" s="64"/>
      <c r="H4943" s="69" t="str">
        <f>IF(ISBLANK('Zusatzblatt (Perigon)'!L4938),"",'Zusatzblatt (Perigon)'!L4938)</f>
        <v/>
      </c>
      <c r="I4943" s="69" t="str">
        <f>IF(ISBLANK('Zusatzblatt (Perigon)'!M4938),"",'Zusatzblatt (Perigon)'!M4938)</f>
        <v/>
      </c>
      <c r="J4943" s="98" t="str">
        <f>IF(ISBLANK('Zusatzblatt (Perigon)'!N4938),"",'Zusatzblatt (Perigon)'!N4938)</f>
        <v/>
      </c>
      <c r="K4943" s="99" t="str">
        <f>IF(ISBLANK('Zusatzblatt (Perigon)'!J4938),"",'Zusatzblatt (Perigon)'!T4938)</f>
        <v/>
      </c>
      <c r="L4943" s="95" t="str">
        <f>IF(ISBLANK('Zusatzblatt (Perigon)'!O4938),"",'Zusatzblatt (Perigon)'!O4938)</f>
        <v/>
      </c>
      <c r="M4943" s="95" t="str">
        <f>IF(ISBLANK('Zusatzblatt (Perigon)'!R4938),"",'Zusatzblatt (Perigon)'!R4938)</f>
        <v/>
      </c>
      <c r="N4943" s="95" t="str">
        <f>IF(ISBLANK('Zusatzblatt (Perigon)'!P4938),"",'Zusatzblatt (Perigon)'!P4938)</f>
        <v/>
      </c>
      <c r="O4943" s="38" t="str">
        <f>IF($L4943="","",VLOOKUP($R4943,Tarife!$A$2:$R$599,13,FALSE))</f>
        <v/>
      </c>
      <c r="P4943" s="38" t="str">
        <f t="shared" si="77"/>
        <v/>
      </c>
      <c r="R4943" s="100" t="str">
        <f>Zusammenzug!$C$25&amp;"-"&amp;Zusammenzug!$A$7&amp;"-"&amp;Leistungen!L4943</f>
        <v>2026-Nicht beauftragte Spitex-Organisation-</v>
      </c>
    </row>
    <row r="4944" spans="1:18" x14ac:dyDescent="0.2">
      <c r="A4944" s="95" t="str">
        <f>IF(ISBLANK('Zusatzblatt (Perigon)'!E4939),"",'Zusatzblatt (Perigon)'!E4939)</f>
        <v/>
      </c>
      <c r="B4944" s="95" t="str">
        <f>IF(ISBLANK('Zusatzblatt (Perigon)'!G4939),"",'Zusatzblatt (Perigon)'!G4939)</f>
        <v/>
      </c>
      <c r="C4944" s="96" t="str">
        <f>IF(ISBLANK('Zusatzblatt (Perigon)'!I4939),"",'Zusatzblatt (Perigon)'!I4939)</f>
        <v/>
      </c>
      <c r="D4944" s="97" t="str">
        <f>IF(ISBLANK('Zusatzblatt (Perigon)'!J4939),"",'Zusatzblatt (Perigon)'!J4939)</f>
        <v/>
      </c>
      <c r="E4944" s="64" t="str">
        <f>IF(ISBLANK('Zusatzblatt (Perigon)'!K4939),"",'Zusatzblatt (Perigon)'!K4939)</f>
        <v/>
      </c>
      <c r="F4944" s="65"/>
      <c r="G4944" s="64"/>
      <c r="H4944" s="69" t="str">
        <f>IF(ISBLANK('Zusatzblatt (Perigon)'!L4939),"",'Zusatzblatt (Perigon)'!L4939)</f>
        <v/>
      </c>
      <c r="I4944" s="69" t="str">
        <f>IF(ISBLANK('Zusatzblatt (Perigon)'!M4939),"",'Zusatzblatt (Perigon)'!M4939)</f>
        <v/>
      </c>
      <c r="J4944" s="98" t="str">
        <f>IF(ISBLANK('Zusatzblatt (Perigon)'!N4939),"",'Zusatzblatt (Perigon)'!N4939)</f>
        <v/>
      </c>
      <c r="K4944" s="99" t="str">
        <f>IF(ISBLANK('Zusatzblatt (Perigon)'!J4939),"",'Zusatzblatt (Perigon)'!T4939)</f>
        <v/>
      </c>
      <c r="L4944" s="95" t="str">
        <f>IF(ISBLANK('Zusatzblatt (Perigon)'!O4939),"",'Zusatzblatt (Perigon)'!O4939)</f>
        <v/>
      </c>
      <c r="M4944" s="95" t="str">
        <f>IF(ISBLANK('Zusatzblatt (Perigon)'!R4939),"",'Zusatzblatt (Perigon)'!R4939)</f>
        <v/>
      </c>
      <c r="N4944" s="95" t="str">
        <f>IF(ISBLANK('Zusatzblatt (Perigon)'!P4939),"",'Zusatzblatt (Perigon)'!P4939)</f>
        <v/>
      </c>
      <c r="O4944" s="38" t="str">
        <f>IF($L4944="","",VLOOKUP($R4944,Tarife!$A$2:$R$599,13,FALSE))</f>
        <v/>
      </c>
      <c r="P4944" s="38" t="str">
        <f t="shared" si="77"/>
        <v/>
      </c>
      <c r="R4944" s="100" t="str">
        <f>Zusammenzug!$C$25&amp;"-"&amp;Zusammenzug!$A$7&amp;"-"&amp;Leistungen!L4944</f>
        <v>2026-Nicht beauftragte Spitex-Organisation-</v>
      </c>
    </row>
    <row r="4945" spans="1:18" x14ac:dyDescent="0.2">
      <c r="A4945" s="95" t="str">
        <f>IF(ISBLANK('Zusatzblatt (Perigon)'!E4940),"",'Zusatzblatt (Perigon)'!E4940)</f>
        <v/>
      </c>
      <c r="B4945" s="95" t="str">
        <f>IF(ISBLANK('Zusatzblatt (Perigon)'!G4940),"",'Zusatzblatt (Perigon)'!G4940)</f>
        <v/>
      </c>
      <c r="C4945" s="96" t="str">
        <f>IF(ISBLANK('Zusatzblatt (Perigon)'!I4940),"",'Zusatzblatt (Perigon)'!I4940)</f>
        <v/>
      </c>
      <c r="D4945" s="97" t="str">
        <f>IF(ISBLANK('Zusatzblatt (Perigon)'!J4940),"",'Zusatzblatt (Perigon)'!J4940)</f>
        <v/>
      </c>
      <c r="E4945" s="64" t="str">
        <f>IF(ISBLANK('Zusatzblatt (Perigon)'!K4940),"",'Zusatzblatt (Perigon)'!K4940)</f>
        <v/>
      </c>
      <c r="F4945" s="65"/>
      <c r="G4945" s="64"/>
      <c r="H4945" s="69" t="str">
        <f>IF(ISBLANK('Zusatzblatt (Perigon)'!L4940),"",'Zusatzblatt (Perigon)'!L4940)</f>
        <v/>
      </c>
      <c r="I4945" s="69" t="str">
        <f>IF(ISBLANK('Zusatzblatt (Perigon)'!M4940),"",'Zusatzblatt (Perigon)'!M4940)</f>
        <v/>
      </c>
      <c r="J4945" s="98" t="str">
        <f>IF(ISBLANK('Zusatzblatt (Perigon)'!N4940),"",'Zusatzblatt (Perigon)'!N4940)</f>
        <v/>
      </c>
      <c r="K4945" s="99" t="str">
        <f>IF(ISBLANK('Zusatzblatt (Perigon)'!J4940),"",'Zusatzblatt (Perigon)'!T4940)</f>
        <v/>
      </c>
      <c r="L4945" s="95" t="str">
        <f>IF(ISBLANK('Zusatzblatt (Perigon)'!O4940),"",'Zusatzblatt (Perigon)'!O4940)</f>
        <v/>
      </c>
      <c r="M4945" s="95" t="str">
        <f>IF(ISBLANK('Zusatzblatt (Perigon)'!R4940),"",'Zusatzblatt (Perigon)'!R4940)</f>
        <v/>
      </c>
      <c r="N4945" s="95" t="str">
        <f>IF(ISBLANK('Zusatzblatt (Perigon)'!P4940),"",'Zusatzblatt (Perigon)'!P4940)</f>
        <v/>
      </c>
      <c r="O4945" s="38" t="str">
        <f>IF($L4945="","",VLOOKUP($R4945,Tarife!$A$2:$R$599,13,FALSE))</f>
        <v/>
      </c>
      <c r="P4945" s="38" t="str">
        <f t="shared" si="77"/>
        <v/>
      </c>
      <c r="R4945" s="100" t="str">
        <f>Zusammenzug!$C$25&amp;"-"&amp;Zusammenzug!$A$7&amp;"-"&amp;Leistungen!L4945</f>
        <v>2026-Nicht beauftragte Spitex-Organisation-</v>
      </c>
    </row>
    <row r="4946" spans="1:18" x14ac:dyDescent="0.2">
      <c r="A4946" s="95" t="str">
        <f>IF(ISBLANK('Zusatzblatt (Perigon)'!E4941),"",'Zusatzblatt (Perigon)'!E4941)</f>
        <v/>
      </c>
      <c r="B4946" s="95" t="str">
        <f>IF(ISBLANK('Zusatzblatt (Perigon)'!G4941),"",'Zusatzblatt (Perigon)'!G4941)</f>
        <v/>
      </c>
      <c r="C4946" s="96" t="str">
        <f>IF(ISBLANK('Zusatzblatt (Perigon)'!I4941),"",'Zusatzblatt (Perigon)'!I4941)</f>
        <v/>
      </c>
      <c r="D4946" s="97" t="str">
        <f>IF(ISBLANK('Zusatzblatt (Perigon)'!J4941),"",'Zusatzblatt (Perigon)'!J4941)</f>
        <v/>
      </c>
      <c r="E4946" s="64" t="str">
        <f>IF(ISBLANK('Zusatzblatt (Perigon)'!K4941),"",'Zusatzblatt (Perigon)'!K4941)</f>
        <v/>
      </c>
      <c r="F4946" s="65"/>
      <c r="G4946" s="64"/>
      <c r="H4946" s="69" t="str">
        <f>IF(ISBLANK('Zusatzblatt (Perigon)'!L4941),"",'Zusatzblatt (Perigon)'!L4941)</f>
        <v/>
      </c>
      <c r="I4946" s="69" t="str">
        <f>IF(ISBLANK('Zusatzblatt (Perigon)'!M4941),"",'Zusatzblatt (Perigon)'!M4941)</f>
        <v/>
      </c>
      <c r="J4946" s="98" t="str">
        <f>IF(ISBLANK('Zusatzblatt (Perigon)'!N4941),"",'Zusatzblatt (Perigon)'!N4941)</f>
        <v/>
      </c>
      <c r="K4946" s="99" t="str">
        <f>IF(ISBLANK('Zusatzblatt (Perigon)'!J4941),"",'Zusatzblatt (Perigon)'!T4941)</f>
        <v/>
      </c>
      <c r="L4946" s="95" t="str">
        <f>IF(ISBLANK('Zusatzblatt (Perigon)'!O4941),"",'Zusatzblatt (Perigon)'!O4941)</f>
        <v/>
      </c>
      <c r="M4946" s="95" t="str">
        <f>IF(ISBLANK('Zusatzblatt (Perigon)'!R4941),"",'Zusatzblatt (Perigon)'!R4941)</f>
        <v/>
      </c>
      <c r="N4946" s="95" t="str">
        <f>IF(ISBLANK('Zusatzblatt (Perigon)'!P4941),"",'Zusatzblatt (Perigon)'!P4941)</f>
        <v/>
      </c>
      <c r="O4946" s="38" t="str">
        <f>IF($L4946="","",VLOOKUP($R4946,Tarife!$A$2:$R$599,13,FALSE))</f>
        <v/>
      </c>
      <c r="P4946" s="38" t="str">
        <f t="shared" si="77"/>
        <v/>
      </c>
      <c r="R4946" s="100" t="str">
        <f>Zusammenzug!$C$25&amp;"-"&amp;Zusammenzug!$A$7&amp;"-"&amp;Leistungen!L4946</f>
        <v>2026-Nicht beauftragte Spitex-Organisation-</v>
      </c>
    </row>
    <row r="4947" spans="1:18" x14ac:dyDescent="0.2">
      <c r="A4947" s="95" t="str">
        <f>IF(ISBLANK('Zusatzblatt (Perigon)'!E4942),"",'Zusatzblatt (Perigon)'!E4942)</f>
        <v/>
      </c>
      <c r="B4947" s="95" t="str">
        <f>IF(ISBLANK('Zusatzblatt (Perigon)'!G4942),"",'Zusatzblatt (Perigon)'!G4942)</f>
        <v/>
      </c>
      <c r="C4947" s="96" t="str">
        <f>IF(ISBLANK('Zusatzblatt (Perigon)'!I4942),"",'Zusatzblatt (Perigon)'!I4942)</f>
        <v/>
      </c>
      <c r="D4947" s="97" t="str">
        <f>IF(ISBLANK('Zusatzblatt (Perigon)'!J4942),"",'Zusatzblatt (Perigon)'!J4942)</f>
        <v/>
      </c>
      <c r="E4947" s="64" t="str">
        <f>IF(ISBLANK('Zusatzblatt (Perigon)'!K4942),"",'Zusatzblatt (Perigon)'!K4942)</f>
        <v/>
      </c>
      <c r="F4947" s="65"/>
      <c r="G4947" s="64"/>
      <c r="H4947" s="69" t="str">
        <f>IF(ISBLANK('Zusatzblatt (Perigon)'!L4942),"",'Zusatzblatt (Perigon)'!L4942)</f>
        <v/>
      </c>
      <c r="I4947" s="69" t="str">
        <f>IF(ISBLANK('Zusatzblatt (Perigon)'!M4942),"",'Zusatzblatt (Perigon)'!M4942)</f>
        <v/>
      </c>
      <c r="J4947" s="98" t="str">
        <f>IF(ISBLANK('Zusatzblatt (Perigon)'!N4942),"",'Zusatzblatt (Perigon)'!N4942)</f>
        <v/>
      </c>
      <c r="K4947" s="99" t="str">
        <f>IF(ISBLANK('Zusatzblatt (Perigon)'!J4942),"",'Zusatzblatt (Perigon)'!T4942)</f>
        <v/>
      </c>
      <c r="L4947" s="95" t="str">
        <f>IF(ISBLANK('Zusatzblatt (Perigon)'!O4942),"",'Zusatzblatt (Perigon)'!O4942)</f>
        <v/>
      </c>
      <c r="M4947" s="95" t="str">
        <f>IF(ISBLANK('Zusatzblatt (Perigon)'!R4942),"",'Zusatzblatt (Perigon)'!R4942)</f>
        <v/>
      </c>
      <c r="N4947" s="95" t="str">
        <f>IF(ISBLANK('Zusatzblatt (Perigon)'!P4942),"",'Zusatzblatt (Perigon)'!P4942)</f>
        <v/>
      </c>
      <c r="O4947" s="38" t="str">
        <f>IF($L4947="","",VLOOKUP($R4947,Tarife!$A$2:$R$599,13,FALSE))</f>
        <v/>
      </c>
      <c r="P4947" s="38" t="str">
        <f t="shared" si="77"/>
        <v/>
      </c>
      <c r="R4947" s="100" t="str">
        <f>Zusammenzug!$C$25&amp;"-"&amp;Zusammenzug!$A$7&amp;"-"&amp;Leistungen!L4947</f>
        <v>2026-Nicht beauftragte Spitex-Organisation-</v>
      </c>
    </row>
    <row r="4948" spans="1:18" x14ac:dyDescent="0.2">
      <c r="A4948" s="95" t="str">
        <f>IF(ISBLANK('Zusatzblatt (Perigon)'!E4943),"",'Zusatzblatt (Perigon)'!E4943)</f>
        <v/>
      </c>
      <c r="B4948" s="95" t="str">
        <f>IF(ISBLANK('Zusatzblatt (Perigon)'!G4943),"",'Zusatzblatt (Perigon)'!G4943)</f>
        <v/>
      </c>
      <c r="C4948" s="96" t="str">
        <f>IF(ISBLANK('Zusatzblatt (Perigon)'!I4943),"",'Zusatzblatt (Perigon)'!I4943)</f>
        <v/>
      </c>
      <c r="D4948" s="97" t="str">
        <f>IF(ISBLANK('Zusatzblatt (Perigon)'!J4943),"",'Zusatzblatt (Perigon)'!J4943)</f>
        <v/>
      </c>
      <c r="E4948" s="64" t="str">
        <f>IF(ISBLANK('Zusatzblatt (Perigon)'!K4943),"",'Zusatzblatt (Perigon)'!K4943)</f>
        <v/>
      </c>
      <c r="F4948" s="65"/>
      <c r="G4948" s="64"/>
      <c r="H4948" s="69" t="str">
        <f>IF(ISBLANK('Zusatzblatt (Perigon)'!L4943),"",'Zusatzblatt (Perigon)'!L4943)</f>
        <v/>
      </c>
      <c r="I4948" s="69" t="str">
        <f>IF(ISBLANK('Zusatzblatt (Perigon)'!M4943),"",'Zusatzblatt (Perigon)'!M4943)</f>
        <v/>
      </c>
      <c r="J4948" s="98" t="str">
        <f>IF(ISBLANK('Zusatzblatt (Perigon)'!N4943),"",'Zusatzblatt (Perigon)'!N4943)</f>
        <v/>
      </c>
      <c r="K4948" s="99" t="str">
        <f>IF(ISBLANK('Zusatzblatt (Perigon)'!J4943),"",'Zusatzblatt (Perigon)'!T4943)</f>
        <v/>
      </c>
      <c r="L4948" s="95" t="str">
        <f>IF(ISBLANK('Zusatzblatt (Perigon)'!O4943),"",'Zusatzblatt (Perigon)'!O4943)</f>
        <v/>
      </c>
      <c r="M4948" s="95" t="str">
        <f>IF(ISBLANK('Zusatzblatt (Perigon)'!R4943),"",'Zusatzblatt (Perigon)'!R4943)</f>
        <v/>
      </c>
      <c r="N4948" s="95" t="str">
        <f>IF(ISBLANK('Zusatzblatt (Perigon)'!P4943),"",'Zusatzblatt (Perigon)'!P4943)</f>
        <v/>
      </c>
      <c r="O4948" s="38" t="str">
        <f>IF($L4948="","",VLOOKUP($R4948,Tarife!$A$2:$R$599,13,FALSE))</f>
        <v/>
      </c>
      <c r="P4948" s="38" t="str">
        <f t="shared" si="77"/>
        <v/>
      </c>
      <c r="R4948" s="100" t="str">
        <f>Zusammenzug!$C$25&amp;"-"&amp;Zusammenzug!$A$7&amp;"-"&amp;Leistungen!L4948</f>
        <v>2026-Nicht beauftragte Spitex-Organisation-</v>
      </c>
    </row>
    <row r="4949" spans="1:18" x14ac:dyDescent="0.2">
      <c r="A4949" s="95" t="str">
        <f>IF(ISBLANK('Zusatzblatt (Perigon)'!E4944),"",'Zusatzblatt (Perigon)'!E4944)</f>
        <v/>
      </c>
      <c r="B4949" s="95" t="str">
        <f>IF(ISBLANK('Zusatzblatt (Perigon)'!G4944),"",'Zusatzblatt (Perigon)'!G4944)</f>
        <v/>
      </c>
      <c r="C4949" s="96" t="str">
        <f>IF(ISBLANK('Zusatzblatt (Perigon)'!I4944),"",'Zusatzblatt (Perigon)'!I4944)</f>
        <v/>
      </c>
      <c r="D4949" s="97" t="str">
        <f>IF(ISBLANK('Zusatzblatt (Perigon)'!J4944),"",'Zusatzblatt (Perigon)'!J4944)</f>
        <v/>
      </c>
      <c r="E4949" s="64" t="str">
        <f>IF(ISBLANK('Zusatzblatt (Perigon)'!K4944),"",'Zusatzblatt (Perigon)'!K4944)</f>
        <v/>
      </c>
      <c r="F4949" s="65"/>
      <c r="G4949" s="64"/>
      <c r="H4949" s="69" t="str">
        <f>IF(ISBLANK('Zusatzblatt (Perigon)'!L4944),"",'Zusatzblatt (Perigon)'!L4944)</f>
        <v/>
      </c>
      <c r="I4949" s="69" t="str">
        <f>IF(ISBLANK('Zusatzblatt (Perigon)'!M4944),"",'Zusatzblatt (Perigon)'!M4944)</f>
        <v/>
      </c>
      <c r="J4949" s="98" t="str">
        <f>IF(ISBLANK('Zusatzblatt (Perigon)'!N4944),"",'Zusatzblatt (Perigon)'!N4944)</f>
        <v/>
      </c>
      <c r="K4949" s="99" t="str">
        <f>IF(ISBLANK('Zusatzblatt (Perigon)'!J4944),"",'Zusatzblatt (Perigon)'!T4944)</f>
        <v/>
      </c>
      <c r="L4949" s="95" t="str">
        <f>IF(ISBLANK('Zusatzblatt (Perigon)'!O4944),"",'Zusatzblatt (Perigon)'!O4944)</f>
        <v/>
      </c>
      <c r="M4949" s="95" t="str">
        <f>IF(ISBLANK('Zusatzblatt (Perigon)'!R4944),"",'Zusatzblatt (Perigon)'!R4944)</f>
        <v/>
      </c>
      <c r="N4949" s="95" t="str">
        <f>IF(ISBLANK('Zusatzblatt (Perigon)'!P4944),"",'Zusatzblatt (Perigon)'!P4944)</f>
        <v/>
      </c>
      <c r="O4949" s="38" t="str">
        <f>IF($L4949="","",VLOOKUP($R4949,Tarife!$A$2:$R$599,13,FALSE))</f>
        <v/>
      </c>
      <c r="P4949" s="38" t="str">
        <f t="shared" si="77"/>
        <v/>
      </c>
      <c r="R4949" s="100" t="str">
        <f>Zusammenzug!$C$25&amp;"-"&amp;Zusammenzug!$A$7&amp;"-"&amp;Leistungen!L4949</f>
        <v>2026-Nicht beauftragte Spitex-Organisation-</v>
      </c>
    </row>
    <row r="4950" spans="1:18" x14ac:dyDescent="0.2">
      <c r="A4950" s="95" t="str">
        <f>IF(ISBLANK('Zusatzblatt (Perigon)'!E4945),"",'Zusatzblatt (Perigon)'!E4945)</f>
        <v/>
      </c>
      <c r="B4950" s="95" t="str">
        <f>IF(ISBLANK('Zusatzblatt (Perigon)'!G4945),"",'Zusatzblatt (Perigon)'!G4945)</f>
        <v/>
      </c>
      <c r="C4950" s="96" t="str">
        <f>IF(ISBLANK('Zusatzblatt (Perigon)'!I4945),"",'Zusatzblatt (Perigon)'!I4945)</f>
        <v/>
      </c>
      <c r="D4950" s="97" t="str">
        <f>IF(ISBLANK('Zusatzblatt (Perigon)'!J4945),"",'Zusatzblatt (Perigon)'!J4945)</f>
        <v/>
      </c>
      <c r="E4950" s="64" t="str">
        <f>IF(ISBLANK('Zusatzblatt (Perigon)'!K4945),"",'Zusatzblatt (Perigon)'!K4945)</f>
        <v/>
      </c>
      <c r="F4950" s="65"/>
      <c r="G4950" s="64"/>
      <c r="H4950" s="69" t="str">
        <f>IF(ISBLANK('Zusatzblatt (Perigon)'!L4945),"",'Zusatzblatt (Perigon)'!L4945)</f>
        <v/>
      </c>
      <c r="I4950" s="69" t="str">
        <f>IF(ISBLANK('Zusatzblatt (Perigon)'!M4945),"",'Zusatzblatt (Perigon)'!M4945)</f>
        <v/>
      </c>
      <c r="J4950" s="98" t="str">
        <f>IF(ISBLANK('Zusatzblatt (Perigon)'!N4945),"",'Zusatzblatt (Perigon)'!N4945)</f>
        <v/>
      </c>
      <c r="K4950" s="99" t="str">
        <f>IF(ISBLANK('Zusatzblatt (Perigon)'!J4945),"",'Zusatzblatt (Perigon)'!T4945)</f>
        <v/>
      </c>
      <c r="L4950" s="95" t="str">
        <f>IF(ISBLANK('Zusatzblatt (Perigon)'!O4945),"",'Zusatzblatt (Perigon)'!O4945)</f>
        <v/>
      </c>
      <c r="M4950" s="95" t="str">
        <f>IF(ISBLANK('Zusatzblatt (Perigon)'!R4945),"",'Zusatzblatt (Perigon)'!R4945)</f>
        <v/>
      </c>
      <c r="N4950" s="95" t="str">
        <f>IF(ISBLANK('Zusatzblatt (Perigon)'!P4945),"",'Zusatzblatt (Perigon)'!P4945)</f>
        <v/>
      </c>
      <c r="O4950" s="38" t="str">
        <f>IF($L4950="","",VLOOKUP($R4950,Tarife!$A$2:$R$599,13,FALSE))</f>
        <v/>
      </c>
      <c r="P4950" s="38" t="str">
        <f t="shared" si="77"/>
        <v/>
      </c>
      <c r="R4950" s="100" t="str">
        <f>Zusammenzug!$C$25&amp;"-"&amp;Zusammenzug!$A$7&amp;"-"&amp;Leistungen!L4950</f>
        <v>2026-Nicht beauftragte Spitex-Organisation-</v>
      </c>
    </row>
    <row r="4951" spans="1:18" x14ac:dyDescent="0.2">
      <c r="A4951" s="95" t="str">
        <f>IF(ISBLANK('Zusatzblatt (Perigon)'!E4946),"",'Zusatzblatt (Perigon)'!E4946)</f>
        <v/>
      </c>
      <c r="B4951" s="95" t="str">
        <f>IF(ISBLANK('Zusatzblatt (Perigon)'!G4946),"",'Zusatzblatt (Perigon)'!G4946)</f>
        <v/>
      </c>
      <c r="C4951" s="96" t="str">
        <f>IF(ISBLANK('Zusatzblatt (Perigon)'!I4946),"",'Zusatzblatt (Perigon)'!I4946)</f>
        <v/>
      </c>
      <c r="D4951" s="97" t="str">
        <f>IF(ISBLANK('Zusatzblatt (Perigon)'!J4946),"",'Zusatzblatt (Perigon)'!J4946)</f>
        <v/>
      </c>
      <c r="E4951" s="64" t="str">
        <f>IF(ISBLANK('Zusatzblatt (Perigon)'!K4946),"",'Zusatzblatt (Perigon)'!K4946)</f>
        <v/>
      </c>
      <c r="F4951" s="65"/>
      <c r="G4951" s="64"/>
      <c r="H4951" s="69" t="str">
        <f>IF(ISBLANK('Zusatzblatt (Perigon)'!L4946),"",'Zusatzblatt (Perigon)'!L4946)</f>
        <v/>
      </c>
      <c r="I4951" s="69" t="str">
        <f>IF(ISBLANK('Zusatzblatt (Perigon)'!M4946),"",'Zusatzblatt (Perigon)'!M4946)</f>
        <v/>
      </c>
      <c r="J4951" s="98" t="str">
        <f>IF(ISBLANK('Zusatzblatt (Perigon)'!N4946),"",'Zusatzblatt (Perigon)'!N4946)</f>
        <v/>
      </c>
      <c r="K4951" s="99" t="str">
        <f>IF(ISBLANK('Zusatzblatt (Perigon)'!J4946),"",'Zusatzblatt (Perigon)'!T4946)</f>
        <v/>
      </c>
      <c r="L4951" s="95" t="str">
        <f>IF(ISBLANK('Zusatzblatt (Perigon)'!O4946),"",'Zusatzblatt (Perigon)'!O4946)</f>
        <v/>
      </c>
      <c r="M4951" s="95" t="str">
        <f>IF(ISBLANK('Zusatzblatt (Perigon)'!R4946),"",'Zusatzblatt (Perigon)'!R4946)</f>
        <v/>
      </c>
      <c r="N4951" s="95" t="str">
        <f>IF(ISBLANK('Zusatzblatt (Perigon)'!P4946),"",'Zusatzblatt (Perigon)'!P4946)</f>
        <v/>
      </c>
      <c r="O4951" s="38" t="str">
        <f>IF($L4951="","",VLOOKUP($R4951,Tarife!$A$2:$R$599,13,FALSE))</f>
        <v/>
      </c>
      <c r="P4951" s="38" t="str">
        <f t="shared" si="77"/>
        <v/>
      </c>
      <c r="R4951" s="100" t="str">
        <f>Zusammenzug!$C$25&amp;"-"&amp;Zusammenzug!$A$7&amp;"-"&amp;Leistungen!L4951</f>
        <v>2026-Nicht beauftragte Spitex-Organisation-</v>
      </c>
    </row>
    <row r="4952" spans="1:18" x14ac:dyDescent="0.2">
      <c r="A4952" s="95" t="str">
        <f>IF(ISBLANK('Zusatzblatt (Perigon)'!E4947),"",'Zusatzblatt (Perigon)'!E4947)</f>
        <v/>
      </c>
      <c r="B4952" s="95" t="str">
        <f>IF(ISBLANK('Zusatzblatt (Perigon)'!G4947),"",'Zusatzblatt (Perigon)'!G4947)</f>
        <v/>
      </c>
      <c r="C4952" s="96" t="str">
        <f>IF(ISBLANK('Zusatzblatt (Perigon)'!I4947),"",'Zusatzblatt (Perigon)'!I4947)</f>
        <v/>
      </c>
      <c r="D4952" s="97" t="str">
        <f>IF(ISBLANK('Zusatzblatt (Perigon)'!J4947),"",'Zusatzblatt (Perigon)'!J4947)</f>
        <v/>
      </c>
      <c r="E4952" s="64" t="str">
        <f>IF(ISBLANK('Zusatzblatt (Perigon)'!K4947),"",'Zusatzblatt (Perigon)'!K4947)</f>
        <v/>
      </c>
      <c r="F4952" s="65"/>
      <c r="G4952" s="64"/>
      <c r="H4952" s="69" t="str">
        <f>IF(ISBLANK('Zusatzblatt (Perigon)'!L4947),"",'Zusatzblatt (Perigon)'!L4947)</f>
        <v/>
      </c>
      <c r="I4952" s="69" t="str">
        <f>IF(ISBLANK('Zusatzblatt (Perigon)'!M4947),"",'Zusatzblatt (Perigon)'!M4947)</f>
        <v/>
      </c>
      <c r="J4952" s="98" t="str">
        <f>IF(ISBLANK('Zusatzblatt (Perigon)'!N4947),"",'Zusatzblatt (Perigon)'!N4947)</f>
        <v/>
      </c>
      <c r="K4952" s="99" t="str">
        <f>IF(ISBLANK('Zusatzblatt (Perigon)'!J4947),"",'Zusatzblatt (Perigon)'!T4947)</f>
        <v/>
      </c>
      <c r="L4952" s="95" t="str">
        <f>IF(ISBLANK('Zusatzblatt (Perigon)'!O4947),"",'Zusatzblatt (Perigon)'!O4947)</f>
        <v/>
      </c>
      <c r="M4952" s="95" t="str">
        <f>IF(ISBLANK('Zusatzblatt (Perigon)'!R4947),"",'Zusatzblatt (Perigon)'!R4947)</f>
        <v/>
      </c>
      <c r="N4952" s="95" t="str">
        <f>IF(ISBLANK('Zusatzblatt (Perigon)'!P4947),"",'Zusatzblatt (Perigon)'!P4947)</f>
        <v/>
      </c>
      <c r="O4952" s="38" t="str">
        <f>IF($L4952="","",VLOOKUP($R4952,Tarife!$A$2:$R$599,13,FALSE))</f>
        <v/>
      </c>
      <c r="P4952" s="38" t="str">
        <f t="shared" si="77"/>
        <v/>
      </c>
      <c r="R4952" s="100" t="str">
        <f>Zusammenzug!$C$25&amp;"-"&amp;Zusammenzug!$A$7&amp;"-"&amp;Leistungen!L4952</f>
        <v>2026-Nicht beauftragte Spitex-Organisation-</v>
      </c>
    </row>
    <row r="4953" spans="1:18" x14ac:dyDescent="0.2">
      <c r="A4953" s="95" t="str">
        <f>IF(ISBLANK('Zusatzblatt (Perigon)'!E4948),"",'Zusatzblatt (Perigon)'!E4948)</f>
        <v/>
      </c>
      <c r="B4953" s="95" t="str">
        <f>IF(ISBLANK('Zusatzblatt (Perigon)'!G4948),"",'Zusatzblatt (Perigon)'!G4948)</f>
        <v/>
      </c>
      <c r="C4953" s="96" t="str">
        <f>IF(ISBLANK('Zusatzblatt (Perigon)'!I4948),"",'Zusatzblatt (Perigon)'!I4948)</f>
        <v/>
      </c>
      <c r="D4953" s="97" t="str">
        <f>IF(ISBLANK('Zusatzblatt (Perigon)'!J4948),"",'Zusatzblatt (Perigon)'!J4948)</f>
        <v/>
      </c>
      <c r="E4953" s="64" t="str">
        <f>IF(ISBLANK('Zusatzblatt (Perigon)'!K4948),"",'Zusatzblatt (Perigon)'!K4948)</f>
        <v/>
      </c>
      <c r="F4953" s="65"/>
      <c r="G4953" s="64"/>
      <c r="H4953" s="69" t="str">
        <f>IF(ISBLANK('Zusatzblatt (Perigon)'!L4948),"",'Zusatzblatt (Perigon)'!L4948)</f>
        <v/>
      </c>
      <c r="I4953" s="69" t="str">
        <f>IF(ISBLANK('Zusatzblatt (Perigon)'!M4948),"",'Zusatzblatt (Perigon)'!M4948)</f>
        <v/>
      </c>
      <c r="J4953" s="98" t="str">
        <f>IF(ISBLANK('Zusatzblatt (Perigon)'!N4948),"",'Zusatzblatt (Perigon)'!N4948)</f>
        <v/>
      </c>
      <c r="K4953" s="99" t="str">
        <f>IF(ISBLANK('Zusatzblatt (Perigon)'!J4948),"",'Zusatzblatt (Perigon)'!T4948)</f>
        <v/>
      </c>
      <c r="L4953" s="95" t="str">
        <f>IF(ISBLANK('Zusatzblatt (Perigon)'!O4948),"",'Zusatzblatt (Perigon)'!O4948)</f>
        <v/>
      </c>
      <c r="M4953" s="95" t="str">
        <f>IF(ISBLANK('Zusatzblatt (Perigon)'!R4948),"",'Zusatzblatt (Perigon)'!R4948)</f>
        <v/>
      </c>
      <c r="N4953" s="95" t="str">
        <f>IF(ISBLANK('Zusatzblatt (Perigon)'!P4948),"",'Zusatzblatt (Perigon)'!P4948)</f>
        <v/>
      </c>
      <c r="O4953" s="38" t="str">
        <f>IF($L4953="","",VLOOKUP($R4953,Tarife!$A$2:$R$599,13,FALSE))</f>
        <v/>
      </c>
      <c r="P4953" s="38" t="str">
        <f t="shared" si="77"/>
        <v/>
      </c>
      <c r="R4953" s="100" t="str">
        <f>Zusammenzug!$C$25&amp;"-"&amp;Zusammenzug!$A$7&amp;"-"&amp;Leistungen!L4953</f>
        <v>2026-Nicht beauftragte Spitex-Organisation-</v>
      </c>
    </row>
    <row r="4954" spans="1:18" x14ac:dyDescent="0.2">
      <c r="A4954" s="95" t="str">
        <f>IF(ISBLANK('Zusatzblatt (Perigon)'!E4949),"",'Zusatzblatt (Perigon)'!E4949)</f>
        <v/>
      </c>
      <c r="B4954" s="95" t="str">
        <f>IF(ISBLANK('Zusatzblatt (Perigon)'!G4949),"",'Zusatzblatt (Perigon)'!G4949)</f>
        <v/>
      </c>
      <c r="C4954" s="96" t="str">
        <f>IF(ISBLANK('Zusatzblatt (Perigon)'!I4949),"",'Zusatzblatt (Perigon)'!I4949)</f>
        <v/>
      </c>
      <c r="D4954" s="97" t="str">
        <f>IF(ISBLANK('Zusatzblatt (Perigon)'!J4949),"",'Zusatzblatt (Perigon)'!J4949)</f>
        <v/>
      </c>
      <c r="E4954" s="64" t="str">
        <f>IF(ISBLANK('Zusatzblatt (Perigon)'!K4949),"",'Zusatzblatt (Perigon)'!K4949)</f>
        <v/>
      </c>
      <c r="F4954" s="65"/>
      <c r="G4954" s="64"/>
      <c r="H4954" s="69" t="str">
        <f>IF(ISBLANK('Zusatzblatt (Perigon)'!L4949),"",'Zusatzblatt (Perigon)'!L4949)</f>
        <v/>
      </c>
      <c r="I4954" s="69" t="str">
        <f>IF(ISBLANK('Zusatzblatt (Perigon)'!M4949),"",'Zusatzblatt (Perigon)'!M4949)</f>
        <v/>
      </c>
      <c r="J4954" s="98" t="str">
        <f>IF(ISBLANK('Zusatzblatt (Perigon)'!N4949),"",'Zusatzblatt (Perigon)'!N4949)</f>
        <v/>
      </c>
      <c r="K4954" s="99" t="str">
        <f>IF(ISBLANK('Zusatzblatt (Perigon)'!J4949),"",'Zusatzblatt (Perigon)'!T4949)</f>
        <v/>
      </c>
      <c r="L4954" s="95" t="str">
        <f>IF(ISBLANK('Zusatzblatt (Perigon)'!O4949),"",'Zusatzblatt (Perigon)'!O4949)</f>
        <v/>
      </c>
      <c r="M4954" s="95" t="str">
        <f>IF(ISBLANK('Zusatzblatt (Perigon)'!R4949),"",'Zusatzblatt (Perigon)'!R4949)</f>
        <v/>
      </c>
      <c r="N4954" s="95" t="str">
        <f>IF(ISBLANK('Zusatzblatt (Perigon)'!P4949),"",'Zusatzblatt (Perigon)'!P4949)</f>
        <v/>
      </c>
      <c r="O4954" s="38" t="str">
        <f>IF($L4954="","",VLOOKUP($R4954,Tarife!$A$2:$R$599,13,FALSE))</f>
        <v/>
      </c>
      <c r="P4954" s="38" t="str">
        <f t="shared" si="77"/>
        <v/>
      </c>
      <c r="R4954" s="100" t="str">
        <f>Zusammenzug!$C$25&amp;"-"&amp;Zusammenzug!$A$7&amp;"-"&amp;Leistungen!L4954</f>
        <v>2026-Nicht beauftragte Spitex-Organisation-</v>
      </c>
    </row>
    <row r="4955" spans="1:18" x14ac:dyDescent="0.2">
      <c r="A4955" s="95" t="str">
        <f>IF(ISBLANK('Zusatzblatt (Perigon)'!E4950),"",'Zusatzblatt (Perigon)'!E4950)</f>
        <v/>
      </c>
      <c r="B4955" s="95" t="str">
        <f>IF(ISBLANK('Zusatzblatt (Perigon)'!G4950),"",'Zusatzblatt (Perigon)'!G4950)</f>
        <v/>
      </c>
      <c r="C4955" s="96" t="str">
        <f>IF(ISBLANK('Zusatzblatt (Perigon)'!I4950),"",'Zusatzblatt (Perigon)'!I4950)</f>
        <v/>
      </c>
      <c r="D4955" s="97" t="str">
        <f>IF(ISBLANK('Zusatzblatt (Perigon)'!J4950),"",'Zusatzblatt (Perigon)'!J4950)</f>
        <v/>
      </c>
      <c r="E4955" s="64" t="str">
        <f>IF(ISBLANK('Zusatzblatt (Perigon)'!K4950),"",'Zusatzblatt (Perigon)'!K4950)</f>
        <v/>
      </c>
      <c r="F4955" s="65"/>
      <c r="G4955" s="64"/>
      <c r="H4955" s="69" t="str">
        <f>IF(ISBLANK('Zusatzblatt (Perigon)'!L4950),"",'Zusatzblatt (Perigon)'!L4950)</f>
        <v/>
      </c>
      <c r="I4955" s="69" t="str">
        <f>IF(ISBLANK('Zusatzblatt (Perigon)'!M4950),"",'Zusatzblatt (Perigon)'!M4950)</f>
        <v/>
      </c>
      <c r="J4955" s="98" t="str">
        <f>IF(ISBLANK('Zusatzblatt (Perigon)'!N4950),"",'Zusatzblatt (Perigon)'!N4950)</f>
        <v/>
      </c>
      <c r="K4955" s="99" t="str">
        <f>IF(ISBLANK('Zusatzblatt (Perigon)'!J4950),"",'Zusatzblatt (Perigon)'!T4950)</f>
        <v/>
      </c>
      <c r="L4955" s="95" t="str">
        <f>IF(ISBLANK('Zusatzblatt (Perigon)'!O4950),"",'Zusatzblatt (Perigon)'!O4950)</f>
        <v/>
      </c>
      <c r="M4955" s="95" t="str">
        <f>IF(ISBLANK('Zusatzblatt (Perigon)'!R4950),"",'Zusatzblatt (Perigon)'!R4950)</f>
        <v/>
      </c>
      <c r="N4955" s="95" t="str">
        <f>IF(ISBLANK('Zusatzblatt (Perigon)'!P4950),"",'Zusatzblatt (Perigon)'!P4950)</f>
        <v/>
      </c>
      <c r="O4955" s="38" t="str">
        <f>IF($L4955="","",VLOOKUP($R4955,Tarife!$A$2:$R$599,13,FALSE))</f>
        <v/>
      </c>
      <c r="P4955" s="38" t="str">
        <f t="shared" si="77"/>
        <v/>
      </c>
      <c r="R4955" s="100" t="str">
        <f>Zusammenzug!$C$25&amp;"-"&amp;Zusammenzug!$A$7&amp;"-"&amp;Leistungen!L4955</f>
        <v>2026-Nicht beauftragte Spitex-Organisation-</v>
      </c>
    </row>
    <row r="4956" spans="1:18" x14ac:dyDescent="0.2">
      <c r="A4956" s="95" t="str">
        <f>IF(ISBLANK('Zusatzblatt (Perigon)'!E4951),"",'Zusatzblatt (Perigon)'!E4951)</f>
        <v/>
      </c>
      <c r="B4956" s="95" t="str">
        <f>IF(ISBLANK('Zusatzblatt (Perigon)'!G4951),"",'Zusatzblatt (Perigon)'!G4951)</f>
        <v/>
      </c>
      <c r="C4956" s="96" t="str">
        <f>IF(ISBLANK('Zusatzblatt (Perigon)'!I4951),"",'Zusatzblatt (Perigon)'!I4951)</f>
        <v/>
      </c>
      <c r="D4956" s="97" t="str">
        <f>IF(ISBLANK('Zusatzblatt (Perigon)'!J4951),"",'Zusatzblatt (Perigon)'!J4951)</f>
        <v/>
      </c>
      <c r="E4956" s="64" t="str">
        <f>IF(ISBLANK('Zusatzblatt (Perigon)'!K4951),"",'Zusatzblatt (Perigon)'!K4951)</f>
        <v/>
      </c>
      <c r="F4956" s="65"/>
      <c r="G4956" s="64"/>
      <c r="H4956" s="69" t="str">
        <f>IF(ISBLANK('Zusatzblatt (Perigon)'!L4951),"",'Zusatzblatt (Perigon)'!L4951)</f>
        <v/>
      </c>
      <c r="I4956" s="69" t="str">
        <f>IF(ISBLANK('Zusatzblatt (Perigon)'!M4951),"",'Zusatzblatt (Perigon)'!M4951)</f>
        <v/>
      </c>
      <c r="J4956" s="98" t="str">
        <f>IF(ISBLANK('Zusatzblatt (Perigon)'!N4951),"",'Zusatzblatt (Perigon)'!N4951)</f>
        <v/>
      </c>
      <c r="K4956" s="99" t="str">
        <f>IF(ISBLANK('Zusatzblatt (Perigon)'!J4951),"",'Zusatzblatt (Perigon)'!T4951)</f>
        <v/>
      </c>
      <c r="L4956" s="95" t="str">
        <f>IF(ISBLANK('Zusatzblatt (Perigon)'!O4951),"",'Zusatzblatt (Perigon)'!O4951)</f>
        <v/>
      </c>
      <c r="M4956" s="95" t="str">
        <f>IF(ISBLANK('Zusatzblatt (Perigon)'!R4951),"",'Zusatzblatt (Perigon)'!R4951)</f>
        <v/>
      </c>
      <c r="N4956" s="95" t="str">
        <f>IF(ISBLANK('Zusatzblatt (Perigon)'!P4951),"",'Zusatzblatt (Perigon)'!P4951)</f>
        <v/>
      </c>
      <c r="O4956" s="38" t="str">
        <f>IF($L4956="","",VLOOKUP($R4956,Tarife!$A$2:$R$599,13,FALSE))</f>
        <v/>
      </c>
      <c r="P4956" s="38" t="str">
        <f t="shared" si="77"/>
        <v/>
      </c>
      <c r="R4956" s="100" t="str">
        <f>Zusammenzug!$C$25&amp;"-"&amp;Zusammenzug!$A$7&amp;"-"&amp;Leistungen!L4956</f>
        <v>2026-Nicht beauftragte Spitex-Organisation-</v>
      </c>
    </row>
    <row r="4957" spans="1:18" x14ac:dyDescent="0.2">
      <c r="A4957" s="95" t="str">
        <f>IF(ISBLANK('Zusatzblatt (Perigon)'!E4952),"",'Zusatzblatt (Perigon)'!E4952)</f>
        <v/>
      </c>
      <c r="B4957" s="95" t="str">
        <f>IF(ISBLANK('Zusatzblatt (Perigon)'!G4952),"",'Zusatzblatt (Perigon)'!G4952)</f>
        <v/>
      </c>
      <c r="C4957" s="96" t="str">
        <f>IF(ISBLANK('Zusatzblatt (Perigon)'!I4952),"",'Zusatzblatt (Perigon)'!I4952)</f>
        <v/>
      </c>
      <c r="D4957" s="97" t="str">
        <f>IF(ISBLANK('Zusatzblatt (Perigon)'!J4952),"",'Zusatzblatt (Perigon)'!J4952)</f>
        <v/>
      </c>
      <c r="E4957" s="64" t="str">
        <f>IF(ISBLANK('Zusatzblatt (Perigon)'!K4952),"",'Zusatzblatt (Perigon)'!K4952)</f>
        <v/>
      </c>
      <c r="F4957" s="65"/>
      <c r="G4957" s="64"/>
      <c r="H4957" s="69" t="str">
        <f>IF(ISBLANK('Zusatzblatt (Perigon)'!L4952),"",'Zusatzblatt (Perigon)'!L4952)</f>
        <v/>
      </c>
      <c r="I4957" s="69" t="str">
        <f>IF(ISBLANK('Zusatzblatt (Perigon)'!M4952),"",'Zusatzblatt (Perigon)'!M4952)</f>
        <v/>
      </c>
      <c r="J4957" s="98" t="str">
        <f>IF(ISBLANK('Zusatzblatt (Perigon)'!N4952),"",'Zusatzblatt (Perigon)'!N4952)</f>
        <v/>
      </c>
      <c r="K4957" s="99" t="str">
        <f>IF(ISBLANK('Zusatzblatt (Perigon)'!J4952),"",'Zusatzblatt (Perigon)'!T4952)</f>
        <v/>
      </c>
      <c r="L4957" s="95" t="str">
        <f>IF(ISBLANK('Zusatzblatt (Perigon)'!O4952),"",'Zusatzblatt (Perigon)'!O4952)</f>
        <v/>
      </c>
      <c r="M4957" s="95" t="str">
        <f>IF(ISBLANK('Zusatzblatt (Perigon)'!R4952),"",'Zusatzblatt (Perigon)'!R4952)</f>
        <v/>
      </c>
      <c r="N4957" s="95" t="str">
        <f>IF(ISBLANK('Zusatzblatt (Perigon)'!P4952),"",'Zusatzblatt (Perigon)'!P4952)</f>
        <v/>
      </c>
      <c r="O4957" s="38" t="str">
        <f>IF($L4957="","",VLOOKUP($R4957,Tarife!$A$2:$R$599,13,FALSE))</f>
        <v/>
      </c>
      <c r="P4957" s="38" t="str">
        <f t="shared" si="77"/>
        <v/>
      </c>
      <c r="R4957" s="100" t="str">
        <f>Zusammenzug!$C$25&amp;"-"&amp;Zusammenzug!$A$7&amp;"-"&amp;Leistungen!L4957</f>
        <v>2026-Nicht beauftragte Spitex-Organisation-</v>
      </c>
    </row>
    <row r="4958" spans="1:18" x14ac:dyDescent="0.2">
      <c r="A4958" s="95" t="str">
        <f>IF(ISBLANK('Zusatzblatt (Perigon)'!E4953),"",'Zusatzblatt (Perigon)'!E4953)</f>
        <v/>
      </c>
      <c r="B4958" s="95" t="str">
        <f>IF(ISBLANK('Zusatzblatt (Perigon)'!G4953),"",'Zusatzblatt (Perigon)'!G4953)</f>
        <v/>
      </c>
      <c r="C4958" s="96" t="str">
        <f>IF(ISBLANK('Zusatzblatt (Perigon)'!I4953),"",'Zusatzblatt (Perigon)'!I4953)</f>
        <v/>
      </c>
      <c r="D4958" s="97" t="str">
        <f>IF(ISBLANK('Zusatzblatt (Perigon)'!J4953),"",'Zusatzblatt (Perigon)'!J4953)</f>
        <v/>
      </c>
      <c r="E4958" s="64" t="str">
        <f>IF(ISBLANK('Zusatzblatt (Perigon)'!K4953),"",'Zusatzblatt (Perigon)'!K4953)</f>
        <v/>
      </c>
      <c r="F4958" s="65"/>
      <c r="G4958" s="64"/>
      <c r="H4958" s="69" t="str">
        <f>IF(ISBLANK('Zusatzblatt (Perigon)'!L4953),"",'Zusatzblatt (Perigon)'!L4953)</f>
        <v/>
      </c>
      <c r="I4958" s="69" t="str">
        <f>IF(ISBLANK('Zusatzblatt (Perigon)'!M4953),"",'Zusatzblatt (Perigon)'!M4953)</f>
        <v/>
      </c>
      <c r="J4958" s="98" t="str">
        <f>IF(ISBLANK('Zusatzblatt (Perigon)'!N4953),"",'Zusatzblatt (Perigon)'!N4953)</f>
        <v/>
      </c>
      <c r="K4958" s="99" t="str">
        <f>IF(ISBLANK('Zusatzblatt (Perigon)'!J4953),"",'Zusatzblatt (Perigon)'!T4953)</f>
        <v/>
      </c>
      <c r="L4958" s="95" t="str">
        <f>IF(ISBLANK('Zusatzblatt (Perigon)'!O4953),"",'Zusatzblatt (Perigon)'!O4953)</f>
        <v/>
      </c>
      <c r="M4958" s="95" t="str">
        <f>IF(ISBLANK('Zusatzblatt (Perigon)'!R4953),"",'Zusatzblatt (Perigon)'!R4953)</f>
        <v/>
      </c>
      <c r="N4958" s="95" t="str">
        <f>IF(ISBLANK('Zusatzblatt (Perigon)'!P4953),"",'Zusatzblatt (Perigon)'!P4953)</f>
        <v/>
      </c>
      <c r="O4958" s="38" t="str">
        <f>IF($L4958="","",VLOOKUP($R4958,Tarife!$A$2:$R$599,13,FALSE))</f>
        <v/>
      </c>
      <c r="P4958" s="38" t="str">
        <f t="shared" si="77"/>
        <v/>
      </c>
      <c r="R4958" s="100" t="str">
        <f>Zusammenzug!$C$25&amp;"-"&amp;Zusammenzug!$A$7&amp;"-"&amp;Leistungen!L4958</f>
        <v>2026-Nicht beauftragte Spitex-Organisation-</v>
      </c>
    </row>
    <row r="4959" spans="1:18" x14ac:dyDescent="0.2">
      <c r="A4959" s="95" t="str">
        <f>IF(ISBLANK('Zusatzblatt (Perigon)'!E4954),"",'Zusatzblatt (Perigon)'!E4954)</f>
        <v/>
      </c>
      <c r="B4959" s="95" t="str">
        <f>IF(ISBLANK('Zusatzblatt (Perigon)'!G4954),"",'Zusatzblatt (Perigon)'!G4954)</f>
        <v/>
      </c>
      <c r="C4959" s="96" t="str">
        <f>IF(ISBLANK('Zusatzblatt (Perigon)'!I4954),"",'Zusatzblatt (Perigon)'!I4954)</f>
        <v/>
      </c>
      <c r="D4959" s="97" t="str">
        <f>IF(ISBLANK('Zusatzblatt (Perigon)'!J4954),"",'Zusatzblatt (Perigon)'!J4954)</f>
        <v/>
      </c>
      <c r="E4959" s="64" t="str">
        <f>IF(ISBLANK('Zusatzblatt (Perigon)'!K4954),"",'Zusatzblatt (Perigon)'!K4954)</f>
        <v/>
      </c>
      <c r="F4959" s="65"/>
      <c r="G4959" s="64"/>
      <c r="H4959" s="69" t="str">
        <f>IF(ISBLANK('Zusatzblatt (Perigon)'!L4954),"",'Zusatzblatt (Perigon)'!L4954)</f>
        <v/>
      </c>
      <c r="I4959" s="69" t="str">
        <f>IF(ISBLANK('Zusatzblatt (Perigon)'!M4954),"",'Zusatzblatt (Perigon)'!M4954)</f>
        <v/>
      </c>
      <c r="J4959" s="98" t="str">
        <f>IF(ISBLANK('Zusatzblatt (Perigon)'!N4954),"",'Zusatzblatt (Perigon)'!N4954)</f>
        <v/>
      </c>
      <c r="K4959" s="99" t="str">
        <f>IF(ISBLANK('Zusatzblatt (Perigon)'!J4954),"",'Zusatzblatt (Perigon)'!T4954)</f>
        <v/>
      </c>
      <c r="L4959" s="95" t="str">
        <f>IF(ISBLANK('Zusatzblatt (Perigon)'!O4954),"",'Zusatzblatt (Perigon)'!O4954)</f>
        <v/>
      </c>
      <c r="M4959" s="95" t="str">
        <f>IF(ISBLANK('Zusatzblatt (Perigon)'!R4954),"",'Zusatzblatt (Perigon)'!R4954)</f>
        <v/>
      </c>
      <c r="N4959" s="95" t="str">
        <f>IF(ISBLANK('Zusatzblatt (Perigon)'!P4954),"",'Zusatzblatt (Perigon)'!P4954)</f>
        <v/>
      </c>
      <c r="O4959" s="38" t="str">
        <f>IF($L4959="","",VLOOKUP($R4959,Tarife!$A$2:$R$599,13,FALSE))</f>
        <v/>
      </c>
      <c r="P4959" s="38" t="str">
        <f t="shared" si="77"/>
        <v/>
      </c>
      <c r="R4959" s="100" t="str">
        <f>Zusammenzug!$C$25&amp;"-"&amp;Zusammenzug!$A$7&amp;"-"&amp;Leistungen!L4959</f>
        <v>2026-Nicht beauftragte Spitex-Organisation-</v>
      </c>
    </row>
    <row r="4960" spans="1:18" x14ac:dyDescent="0.2">
      <c r="A4960" s="95" t="str">
        <f>IF(ISBLANK('Zusatzblatt (Perigon)'!E4955),"",'Zusatzblatt (Perigon)'!E4955)</f>
        <v/>
      </c>
      <c r="B4960" s="95" t="str">
        <f>IF(ISBLANK('Zusatzblatt (Perigon)'!G4955),"",'Zusatzblatt (Perigon)'!G4955)</f>
        <v/>
      </c>
      <c r="C4960" s="96" t="str">
        <f>IF(ISBLANK('Zusatzblatt (Perigon)'!I4955),"",'Zusatzblatt (Perigon)'!I4955)</f>
        <v/>
      </c>
      <c r="D4960" s="97" t="str">
        <f>IF(ISBLANK('Zusatzblatt (Perigon)'!J4955),"",'Zusatzblatt (Perigon)'!J4955)</f>
        <v/>
      </c>
      <c r="E4960" s="64" t="str">
        <f>IF(ISBLANK('Zusatzblatt (Perigon)'!K4955),"",'Zusatzblatt (Perigon)'!K4955)</f>
        <v/>
      </c>
      <c r="F4960" s="65"/>
      <c r="G4960" s="64"/>
      <c r="H4960" s="69" t="str">
        <f>IF(ISBLANK('Zusatzblatt (Perigon)'!L4955),"",'Zusatzblatt (Perigon)'!L4955)</f>
        <v/>
      </c>
      <c r="I4960" s="69" t="str">
        <f>IF(ISBLANK('Zusatzblatt (Perigon)'!M4955),"",'Zusatzblatt (Perigon)'!M4955)</f>
        <v/>
      </c>
      <c r="J4960" s="98" t="str">
        <f>IF(ISBLANK('Zusatzblatt (Perigon)'!N4955),"",'Zusatzblatt (Perigon)'!N4955)</f>
        <v/>
      </c>
      <c r="K4960" s="99" t="str">
        <f>IF(ISBLANK('Zusatzblatt (Perigon)'!J4955),"",'Zusatzblatt (Perigon)'!T4955)</f>
        <v/>
      </c>
      <c r="L4960" s="95" t="str">
        <f>IF(ISBLANK('Zusatzblatt (Perigon)'!O4955),"",'Zusatzblatt (Perigon)'!O4955)</f>
        <v/>
      </c>
      <c r="M4960" s="95" t="str">
        <f>IF(ISBLANK('Zusatzblatt (Perigon)'!R4955),"",'Zusatzblatt (Perigon)'!R4955)</f>
        <v/>
      </c>
      <c r="N4960" s="95" t="str">
        <f>IF(ISBLANK('Zusatzblatt (Perigon)'!P4955),"",'Zusatzblatt (Perigon)'!P4955)</f>
        <v/>
      </c>
      <c r="O4960" s="38" t="str">
        <f>IF($L4960="","",VLOOKUP($R4960,Tarife!$A$2:$R$599,13,FALSE))</f>
        <v/>
      </c>
      <c r="P4960" s="38" t="str">
        <f t="shared" si="77"/>
        <v/>
      </c>
      <c r="R4960" s="100" t="str">
        <f>Zusammenzug!$C$25&amp;"-"&amp;Zusammenzug!$A$7&amp;"-"&amp;Leistungen!L4960</f>
        <v>2026-Nicht beauftragte Spitex-Organisation-</v>
      </c>
    </row>
    <row r="4961" spans="1:18" x14ac:dyDescent="0.2">
      <c r="A4961" s="95" t="str">
        <f>IF(ISBLANK('Zusatzblatt (Perigon)'!E4956),"",'Zusatzblatt (Perigon)'!E4956)</f>
        <v/>
      </c>
      <c r="B4961" s="95" t="str">
        <f>IF(ISBLANK('Zusatzblatt (Perigon)'!G4956),"",'Zusatzblatt (Perigon)'!G4956)</f>
        <v/>
      </c>
      <c r="C4961" s="96" t="str">
        <f>IF(ISBLANK('Zusatzblatt (Perigon)'!I4956),"",'Zusatzblatt (Perigon)'!I4956)</f>
        <v/>
      </c>
      <c r="D4961" s="97" t="str">
        <f>IF(ISBLANK('Zusatzblatt (Perigon)'!J4956),"",'Zusatzblatt (Perigon)'!J4956)</f>
        <v/>
      </c>
      <c r="E4961" s="64" t="str">
        <f>IF(ISBLANK('Zusatzblatt (Perigon)'!K4956),"",'Zusatzblatt (Perigon)'!K4956)</f>
        <v/>
      </c>
      <c r="F4961" s="65"/>
      <c r="G4961" s="64"/>
      <c r="H4961" s="69" t="str">
        <f>IF(ISBLANK('Zusatzblatt (Perigon)'!L4956),"",'Zusatzblatt (Perigon)'!L4956)</f>
        <v/>
      </c>
      <c r="I4961" s="69" t="str">
        <f>IF(ISBLANK('Zusatzblatt (Perigon)'!M4956),"",'Zusatzblatt (Perigon)'!M4956)</f>
        <v/>
      </c>
      <c r="J4961" s="98" t="str">
        <f>IF(ISBLANK('Zusatzblatt (Perigon)'!N4956),"",'Zusatzblatt (Perigon)'!N4956)</f>
        <v/>
      </c>
      <c r="K4961" s="99" t="str">
        <f>IF(ISBLANK('Zusatzblatt (Perigon)'!J4956),"",'Zusatzblatt (Perigon)'!T4956)</f>
        <v/>
      </c>
      <c r="L4961" s="95" t="str">
        <f>IF(ISBLANK('Zusatzblatt (Perigon)'!O4956),"",'Zusatzblatt (Perigon)'!O4956)</f>
        <v/>
      </c>
      <c r="M4961" s="95" t="str">
        <f>IF(ISBLANK('Zusatzblatt (Perigon)'!R4956),"",'Zusatzblatt (Perigon)'!R4956)</f>
        <v/>
      </c>
      <c r="N4961" s="95" t="str">
        <f>IF(ISBLANK('Zusatzblatt (Perigon)'!P4956),"",'Zusatzblatt (Perigon)'!P4956)</f>
        <v/>
      </c>
      <c r="O4961" s="38" t="str">
        <f>IF($L4961="","",VLOOKUP($R4961,Tarife!$A$2:$R$599,13,FALSE))</f>
        <v/>
      </c>
      <c r="P4961" s="38" t="str">
        <f t="shared" si="77"/>
        <v/>
      </c>
      <c r="R4961" s="100" t="str">
        <f>Zusammenzug!$C$25&amp;"-"&amp;Zusammenzug!$A$7&amp;"-"&amp;Leistungen!L4961</f>
        <v>2026-Nicht beauftragte Spitex-Organisation-</v>
      </c>
    </row>
    <row r="4962" spans="1:18" x14ac:dyDescent="0.2">
      <c r="A4962" s="95" t="str">
        <f>IF(ISBLANK('Zusatzblatt (Perigon)'!E4957),"",'Zusatzblatt (Perigon)'!E4957)</f>
        <v/>
      </c>
      <c r="B4962" s="95" t="str">
        <f>IF(ISBLANK('Zusatzblatt (Perigon)'!G4957),"",'Zusatzblatt (Perigon)'!G4957)</f>
        <v/>
      </c>
      <c r="C4962" s="96" t="str">
        <f>IF(ISBLANK('Zusatzblatt (Perigon)'!I4957),"",'Zusatzblatt (Perigon)'!I4957)</f>
        <v/>
      </c>
      <c r="D4962" s="97" t="str">
        <f>IF(ISBLANK('Zusatzblatt (Perigon)'!J4957),"",'Zusatzblatt (Perigon)'!J4957)</f>
        <v/>
      </c>
      <c r="E4962" s="64" t="str">
        <f>IF(ISBLANK('Zusatzblatt (Perigon)'!K4957),"",'Zusatzblatt (Perigon)'!K4957)</f>
        <v/>
      </c>
      <c r="F4962" s="65"/>
      <c r="G4962" s="64"/>
      <c r="H4962" s="69" t="str">
        <f>IF(ISBLANK('Zusatzblatt (Perigon)'!L4957),"",'Zusatzblatt (Perigon)'!L4957)</f>
        <v/>
      </c>
      <c r="I4962" s="69" t="str">
        <f>IF(ISBLANK('Zusatzblatt (Perigon)'!M4957),"",'Zusatzblatt (Perigon)'!M4957)</f>
        <v/>
      </c>
      <c r="J4962" s="98" t="str">
        <f>IF(ISBLANK('Zusatzblatt (Perigon)'!N4957),"",'Zusatzblatt (Perigon)'!N4957)</f>
        <v/>
      </c>
      <c r="K4962" s="99" t="str">
        <f>IF(ISBLANK('Zusatzblatt (Perigon)'!J4957),"",'Zusatzblatt (Perigon)'!T4957)</f>
        <v/>
      </c>
      <c r="L4962" s="95" t="str">
        <f>IF(ISBLANK('Zusatzblatt (Perigon)'!O4957),"",'Zusatzblatt (Perigon)'!O4957)</f>
        <v/>
      </c>
      <c r="M4962" s="95" t="str">
        <f>IF(ISBLANK('Zusatzblatt (Perigon)'!R4957),"",'Zusatzblatt (Perigon)'!R4957)</f>
        <v/>
      </c>
      <c r="N4962" s="95" t="str">
        <f>IF(ISBLANK('Zusatzblatt (Perigon)'!P4957),"",'Zusatzblatt (Perigon)'!P4957)</f>
        <v/>
      </c>
      <c r="O4962" s="38" t="str">
        <f>IF($L4962="","",VLOOKUP($R4962,Tarife!$A$2:$R$599,13,FALSE))</f>
        <v/>
      </c>
      <c r="P4962" s="38" t="str">
        <f t="shared" si="77"/>
        <v/>
      </c>
      <c r="R4962" s="100" t="str">
        <f>Zusammenzug!$C$25&amp;"-"&amp;Zusammenzug!$A$7&amp;"-"&amp;Leistungen!L4962</f>
        <v>2026-Nicht beauftragte Spitex-Organisation-</v>
      </c>
    </row>
    <row r="4963" spans="1:18" x14ac:dyDescent="0.2">
      <c r="A4963" s="95" t="str">
        <f>IF(ISBLANK('Zusatzblatt (Perigon)'!E4958),"",'Zusatzblatt (Perigon)'!E4958)</f>
        <v/>
      </c>
      <c r="B4963" s="95" t="str">
        <f>IF(ISBLANK('Zusatzblatt (Perigon)'!G4958),"",'Zusatzblatt (Perigon)'!G4958)</f>
        <v/>
      </c>
      <c r="C4963" s="96" t="str">
        <f>IF(ISBLANK('Zusatzblatt (Perigon)'!I4958),"",'Zusatzblatt (Perigon)'!I4958)</f>
        <v/>
      </c>
      <c r="D4963" s="97" t="str">
        <f>IF(ISBLANK('Zusatzblatt (Perigon)'!J4958),"",'Zusatzblatt (Perigon)'!J4958)</f>
        <v/>
      </c>
      <c r="E4963" s="64" t="str">
        <f>IF(ISBLANK('Zusatzblatt (Perigon)'!K4958),"",'Zusatzblatt (Perigon)'!K4958)</f>
        <v/>
      </c>
      <c r="F4963" s="65"/>
      <c r="G4963" s="64"/>
      <c r="H4963" s="69" t="str">
        <f>IF(ISBLANK('Zusatzblatt (Perigon)'!L4958),"",'Zusatzblatt (Perigon)'!L4958)</f>
        <v/>
      </c>
      <c r="I4963" s="69" t="str">
        <f>IF(ISBLANK('Zusatzblatt (Perigon)'!M4958),"",'Zusatzblatt (Perigon)'!M4958)</f>
        <v/>
      </c>
      <c r="J4963" s="98" t="str">
        <f>IF(ISBLANK('Zusatzblatt (Perigon)'!N4958),"",'Zusatzblatt (Perigon)'!N4958)</f>
        <v/>
      </c>
      <c r="K4963" s="99" t="str">
        <f>IF(ISBLANK('Zusatzblatt (Perigon)'!J4958),"",'Zusatzblatt (Perigon)'!T4958)</f>
        <v/>
      </c>
      <c r="L4963" s="95" t="str">
        <f>IF(ISBLANK('Zusatzblatt (Perigon)'!O4958),"",'Zusatzblatt (Perigon)'!O4958)</f>
        <v/>
      </c>
      <c r="M4963" s="95" t="str">
        <f>IF(ISBLANK('Zusatzblatt (Perigon)'!R4958),"",'Zusatzblatt (Perigon)'!R4958)</f>
        <v/>
      </c>
      <c r="N4963" s="95" t="str">
        <f>IF(ISBLANK('Zusatzblatt (Perigon)'!P4958),"",'Zusatzblatt (Perigon)'!P4958)</f>
        <v/>
      </c>
      <c r="O4963" s="38" t="str">
        <f>IF($L4963="","",VLOOKUP($R4963,Tarife!$A$2:$R$599,13,FALSE))</f>
        <v/>
      </c>
      <c r="P4963" s="38" t="str">
        <f t="shared" si="77"/>
        <v/>
      </c>
      <c r="R4963" s="100" t="str">
        <f>Zusammenzug!$C$25&amp;"-"&amp;Zusammenzug!$A$7&amp;"-"&amp;Leistungen!L4963</f>
        <v>2026-Nicht beauftragte Spitex-Organisation-</v>
      </c>
    </row>
    <row r="4964" spans="1:18" x14ac:dyDescent="0.2">
      <c r="A4964" s="95" t="str">
        <f>IF(ISBLANK('Zusatzblatt (Perigon)'!E4959),"",'Zusatzblatt (Perigon)'!E4959)</f>
        <v/>
      </c>
      <c r="B4964" s="95" t="str">
        <f>IF(ISBLANK('Zusatzblatt (Perigon)'!G4959),"",'Zusatzblatt (Perigon)'!G4959)</f>
        <v/>
      </c>
      <c r="C4964" s="96" t="str">
        <f>IF(ISBLANK('Zusatzblatt (Perigon)'!I4959),"",'Zusatzblatt (Perigon)'!I4959)</f>
        <v/>
      </c>
      <c r="D4964" s="97" t="str">
        <f>IF(ISBLANK('Zusatzblatt (Perigon)'!J4959),"",'Zusatzblatt (Perigon)'!J4959)</f>
        <v/>
      </c>
      <c r="E4964" s="64" t="str">
        <f>IF(ISBLANK('Zusatzblatt (Perigon)'!K4959),"",'Zusatzblatt (Perigon)'!K4959)</f>
        <v/>
      </c>
      <c r="F4964" s="65"/>
      <c r="G4964" s="64"/>
      <c r="H4964" s="69" t="str">
        <f>IF(ISBLANK('Zusatzblatt (Perigon)'!L4959),"",'Zusatzblatt (Perigon)'!L4959)</f>
        <v/>
      </c>
      <c r="I4964" s="69" t="str">
        <f>IF(ISBLANK('Zusatzblatt (Perigon)'!M4959),"",'Zusatzblatt (Perigon)'!M4959)</f>
        <v/>
      </c>
      <c r="J4964" s="98" t="str">
        <f>IF(ISBLANK('Zusatzblatt (Perigon)'!N4959),"",'Zusatzblatt (Perigon)'!N4959)</f>
        <v/>
      </c>
      <c r="K4964" s="99" t="str">
        <f>IF(ISBLANK('Zusatzblatt (Perigon)'!J4959),"",'Zusatzblatt (Perigon)'!T4959)</f>
        <v/>
      </c>
      <c r="L4964" s="95" t="str">
        <f>IF(ISBLANK('Zusatzblatt (Perigon)'!O4959),"",'Zusatzblatt (Perigon)'!O4959)</f>
        <v/>
      </c>
      <c r="M4964" s="95" t="str">
        <f>IF(ISBLANK('Zusatzblatt (Perigon)'!R4959),"",'Zusatzblatt (Perigon)'!R4959)</f>
        <v/>
      </c>
      <c r="N4964" s="95" t="str">
        <f>IF(ISBLANK('Zusatzblatt (Perigon)'!P4959),"",'Zusatzblatt (Perigon)'!P4959)</f>
        <v/>
      </c>
      <c r="O4964" s="38" t="str">
        <f>IF($L4964="","",VLOOKUP($R4964,Tarife!$A$2:$R$599,13,FALSE))</f>
        <v/>
      </c>
      <c r="P4964" s="38" t="str">
        <f t="shared" si="77"/>
        <v/>
      </c>
      <c r="R4964" s="100" t="str">
        <f>Zusammenzug!$C$25&amp;"-"&amp;Zusammenzug!$A$7&amp;"-"&amp;Leistungen!L4964</f>
        <v>2026-Nicht beauftragte Spitex-Organisation-</v>
      </c>
    </row>
    <row r="4965" spans="1:18" x14ac:dyDescent="0.2">
      <c r="A4965" s="95" t="str">
        <f>IF(ISBLANK('Zusatzblatt (Perigon)'!E4960),"",'Zusatzblatt (Perigon)'!E4960)</f>
        <v/>
      </c>
      <c r="B4965" s="95" t="str">
        <f>IF(ISBLANK('Zusatzblatt (Perigon)'!G4960),"",'Zusatzblatt (Perigon)'!G4960)</f>
        <v/>
      </c>
      <c r="C4965" s="96" t="str">
        <f>IF(ISBLANK('Zusatzblatt (Perigon)'!I4960),"",'Zusatzblatt (Perigon)'!I4960)</f>
        <v/>
      </c>
      <c r="D4965" s="97" t="str">
        <f>IF(ISBLANK('Zusatzblatt (Perigon)'!J4960),"",'Zusatzblatt (Perigon)'!J4960)</f>
        <v/>
      </c>
      <c r="E4965" s="64" t="str">
        <f>IF(ISBLANK('Zusatzblatt (Perigon)'!K4960),"",'Zusatzblatt (Perigon)'!K4960)</f>
        <v/>
      </c>
      <c r="F4965" s="65"/>
      <c r="G4965" s="64"/>
      <c r="H4965" s="69" t="str">
        <f>IF(ISBLANK('Zusatzblatt (Perigon)'!L4960),"",'Zusatzblatt (Perigon)'!L4960)</f>
        <v/>
      </c>
      <c r="I4965" s="69" t="str">
        <f>IF(ISBLANK('Zusatzblatt (Perigon)'!M4960),"",'Zusatzblatt (Perigon)'!M4960)</f>
        <v/>
      </c>
      <c r="J4965" s="98" t="str">
        <f>IF(ISBLANK('Zusatzblatt (Perigon)'!N4960),"",'Zusatzblatt (Perigon)'!N4960)</f>
        <v/>
      </c>
      <c r="K4965" s="99" t="str">
        <f>IF(ISBLANK('Zusatzblatt (Perigon)'!J4960),"",'Zusatzblatt (Perigon)'!T4960)</f>
        <v/>
      </c>
      <c r="L4965" s="95" t="str">
        <f>IF(ISBLANK('Zusatzblatt (Perigon)'!O4960),"",'Zusatzblatt (Perigon)'!O4960)</f>
        <v/>
      </c>
      <c r="M4965" s="95" t="str">
        <f>IF(ISBLANK('Zusatzblatt (Perigon)'!R4960),"",'Zusatzblatt (Perigon)'!R4960)</f>
        <v/>
      </c>
      <c r="N4965" s="95" t="str">
        <f>IF(ISBLANK('Zusatzblatt (Perigon)'!P4960),"",'Zusatzblatt (Perigon)'!P4960)</f>
        <v/>
      </c>
      <c r="O4965" s="38" t="str">
        <f>IF($L4965="","",VLOOKUP($R4965,Tarife!$A$2:$R$599,13,FALSE))</f>
        <v/>
      </c>
      <c r="P4965" s="38" t="str">
        <f t="shared" si="77"/>
        <v/>
      </c>
      <c r="R4965" s="100" t="str">
        <f>Zusammenzug!$C$25&amp;"-"&amp;Zusammenzug!$A$7&amp;"-"&amp;Leistungen!L4965</f>
        <v>2026-Nicht beauftragte Spitex-Organisation-</v>
      </c>
    </row>
    <row r="4966" spans="1:18" x14ac:dyDescent="0.2">
      <c r="A4966" s="95" t="str">
        <f>IF(ISBLANK('Zusatzblatt (Perigon)'!E4961),"",'Zusatzblatt (Perigon)'!E4961)</f>
        <v/>
      </c>
      <c r="B4966" s="95" t="str">
        <f>IF(ISBLANK('Zusatzblatt (Perigon)'!G4961),"",'Zusatzblatt (Perigon)'!G4961)</f>
        <v/>
      </c>
      <c r="C4966" s="96" t="str">
        <f>IF(ISBLANK('Zusatzblatt (Perigon)'!I4961),"",'Zusatzblatt (Perigon)'!I4961)</f>
        <v/>
      </c>
      <c r="D4966" s="97" t="str">
        <f>IF(ISBLANK('Zusatzblatt (Perigon)'!J4961),"",'Zusatzblatt (Perigon)'!J4961)</f>
        <v/>
      </c>
      <c r="E4966" s="64" t="str">
        <f>IF(ISBLANK('Zusatzblatt (Perigon)'!K4961),"",'Zusatzblatt (Perigon)'!K4961)</f>
        <v/>
      </c>
      <c r="F4966" s="65"/>
      <c r="G4966" s="64"/>
      <c r="H4966" s="69" t="str">
        <f>IF(ISBLANK('Zusatzblatt (Perigon)'!L4961),"",'Zusatzblatt (Perigon)'!L4961)</f>
        <v/>
      </c>
      <c r="I4966" s="69" t="str">
        <f>IF(ISBLANK('Zusatzblatt (Perigon)'!M4961),"",'Zusatzblatt (Perigon)'!M4961)</f>
        <v/>
      </c>
      <c r="J4966" s="98" t="str">
        <f>IF(ISBLANK('Zusatzblatt (Perigon)'!N4961),"",'Zusatzblatt (Perigon)'!N4961)</f>
        <v/>
      </c>
      <c r="K4966" s="99" t="str">
        <f>IF(ISBLANK('Zusatzblatt (Perigon)'!J4961),"",'Zusatzblatt (Perigon)'!T4961)</f>
        <v/>
      </c>
      <c r="L4966" s="95" t="str">
        <f>IF(ISBLANK('Zusatzblatt (Perigon)'!O4961),"",'Zusatzblatt (Perigon)'!O4961)</f>
        <v/>
      </c>
      <c r="M4966" s="95" t="str">
        <f>IF(ISBLANK('Zusatzblatt (Perigon)'!R4961),"",'Zusatzblatt (Perigon)'!R4961)</f>
        <v/>
      </c>
      <c r="N4966" s="95" t="str">
        <f>IF(ISBLANK('Zusatzblatt (Perigon)'!P4961),"",'Zusatzblatt (Perigon)'!P4961)</f>
        <v/>
      </c>
      <c r="O4966" s="38" t="str">
        <f>IF($L4966="","",VLOOKUP($R4966,Tarife!$A$2:$R$599,13,FALSE))</f>
        <v/>
      </c>
      <c r="P4966" s="38" t="str">
        <f t="shared" si="77"/>
        <v/>
      </c>
      <c r="R4966" s="100" t="str">
        <f>Zusammenzug!$C$25&amp;"-"&amp;Zusammenzug!$A$7&amp;"-"&amp;Leistungen!L4966</f>
        <v>2026-Nicht beauftragte Spitex-Organisation-</v>
      </c>
    </row>
    <row r="4967" spans="1:18" x14ac:dyDescent="0.2">
      <c r="A4967" s="95" t="str">
        <f>IF(ISBLANK('Zusatzblatt (Perigon)'!E4962),"",'Zusatzblatt (Perigon)'!E4962)</f>
        <v/>
      </c>
      <c r="B4967" s="95" t="str">
        <f>IF(ISBLANK('Zusatzblatt (Perigon)'!G4962),"",'Zusatzblatt (Perigon)'!G4962)</f>
        <v/>
      </c>
      <c r="C4967" s="96" t="str">
        <f>IF(ISBLANK('Zusatzblatt (Perigon)'!I4962),"",'Zusatzblatt (Perigon)'!I4962)</f>
        <v/>
      </c>
      <c r="D4967" s="97" t="str">
        <f>IF(ISBLANK('Zusatzblatt (Perigon)'!J4962),"",'Zusatzblatt (Perigon)'!J4962)</f>
        <v/>
      </c>
      <c r="E4967" s="64" t="str">
        <f>IF(ISBLANK('Zusatzblatt (Perigon)'!K4962),"",'Zusatzblatt (Perigon)'!K4962)</f>
        <v/>
      </c>
      <c r="F4967" s="65"/>
      <c r="G4967" s="64"/>
      <c r="H4967" s="69" t="str">
        <f>IF(ISBLANK('Zusatzblatt (Perigon)'!L4962),"",'Zusatzblatt (Perigon)'!L4962)</f>
        <v/>
      </c>
      <c r="I4967" s="69" t="str">
        <f>IF(ISBLANK('Zusatzblatt (Perigon)'!M4962),"",'Zusatzblatt (Perigon)'!M4962)</f>
        <v/>
      </c>
      <c r="J4967" s="98" t="str">
        <f>IF(ISBLANK('Zusatzblatt (Perigon)'!N4962),"",'Zusatzblatt (Perigon)'!N4962)</f>
        <v/>
      </c>
      <c r="K4967" s="99" t="str">
        <f>IF(ISBLANK('Zusatzblatt (Perigon)'!J4962),"",'Zusatzblatt (Perigon)'!T4962)</f>
        <v/>
      </c>
      <c r="L4967" s="95" t="str">
        <f>IF(ISBLANK('Zusatzblatt (Perigon)'!O4962),"",'Zusatzblatt (Perigon)'!O4962)</f>
        <v/>
      </c>
      <c r="M4967" s="95" t="str">
        <f>IF(ISBLANK('Zusatzblatt (Perigon)'!R4962),"",'Zusatzblatt (Perigon)'!R4962)</f>
        <v/>
      </c>
      <c r="N4967" s="95" t="str">
        <f>IF(ISBLANK('Zusatzblatt (Perigon)'!P4962),"",'Zusatzblatt (Perigon)'!P4962)</f>
        <v/>
      </c>
      <c r="O4967" s="38" t="str">
        <f>IF($L4967="","",VLOOKUP($R4967,Tarife!$A$2:$R$599,13,FALSE))</f>
        <v/>
      </c>
      <c r="P4967" s="38" t="str">
        <f t="shared" si="77"/>
        <v/>
      </c>
      <c r="R4967" s="100" t="str">
        <f>Zusammenzug!$C$25&amp;"-"&amp;Zusammenzug!$A$7&amp;"-"&amp;Leistungen!L4967</f>
        <v>2026-Nicht beauftragte Spitex-Organisation-</v>
      </c>
    </row>
    <row r="4968" spans="1:18" x14ac:dyDescent="0.2">
      <c r="A4968" s="95" t="str">
        <f>IF(ISBLANK('Zusatzblatt (Perigon)'!E4963),"",'Zusatzblatt (Perigon)'!E4963)</f>
        <v/>
      </c>
      <c r="B4968" s="95" t="str">
        <f>IF(ISBLANK('Zusatzblatt (Perigon)'!G4963),"",'Zusatzblatt (Perigon)'!G4963)</f>
        <v/>
      </c>
      <c r="C4968" s="96" t="str">
        <f>IF(ISBLANK('Zusatzblatt (Perigon)'!I4963),"",'Zusatzblatt (Perigon)'!I4963)</f>
        <v/>
      </c>
      <c r="D4968" s="97" t="str">
        <f>IF(ISBLANK('Zusatzblatt (Perigon)'!J4963),"",'Zusatzblatt (Perigon)'!J4963)</f>
        <v/>
      </c>
      <c r="E4968" s="64" t="str">
        <f>IF(ISBLANK('Zusatzblatt (Perigon)'!K4963),"",'Zusatzblatt (Perigon)'!K4963)</f>
        <v/>
      </c>
      <c r="F4968" s="65"/>
      <c r="G4968" s="64"/>
      <c r="H4968" s="69" t="str">
        <f>IF(ISBLANK('Zusatzblatt (Perigon)'!L4963),"",'Zusatzblatt (Perigon)'!L4963)</f>
        <v/>
      </c>
      <c r="I4968" s="69" t="str">
        <f>IF(ISBLANK('Zusatzblatt (Perigon)'!M4963),"",'Zusatzblatt (Perigon)'!M4963)</f>
        <v/>
      </c>
      <c r="J4968" s="98" t="str">
        <f>IF(ISBLANK('Zusatzblatt (Perigon)'!N4963),"",'Zusatzblatt (Perigon)'!N4963)</f>
        <v/>
      </c>
      <c r="K4968" s="99" t="str">
        <f>IF(ISBLANK('Zusatzblatt (Perigon)'!J4963),"",'Zusatzblatt (Perigon)'!T4963)</f>
        <v/>
      </c>
      <c r="L4968" s="95" t="str">
        <f>IF(ISBLANK('Zusatzblatt (Perigon)'!O4963),"",'Zusatzblatt (Perigon)'!O4963)</f>
        <v/>
      </c>
      <c r="M4968" s="95" t="str">
        <f>IF(ISBLANK('Zusatzblatt (Perigon)'!R4963),"",'Zusatzblatt (Perigon)'!R4963)</f>
        <v/>
      </c>
      <c r="N4968" s="95" t="str">
        <f>IF(ISBLANK('Zusatzblatt (Perigon)'!P4963),"",'Zusatzblatt (Perigon)'!P4963)</f>
        <v/>
      </c>
      <c r="O4968" s="38" t="str">
        <f>IF($L4968="","",VLOOKUP($R4968,Tarife!$A$2:$R$599,13,FALSE))</f>
        <v/>
      </c>
      <c r="P4968" s="38" t="str">
        <f t="shared" si="77"/>
        <v/>
      </c>
      <c r="R4968" s="100" t="str">
        <f>Zusammenzug!$C$25&amp;"-"&amp;Zusammenzug!$A$7&amp;"-"&amp;Leistungen!L4968</f>
        <v>2026-Nicht beauftragte Spitex-Organisation-</v>
      </c>
    </row>
    <row r="4969" spans="1:18" x14ac:dyDescent="0.2">
      <c r="A4969" s="95" t="str">
        <f>IF(ISBLANK('Zusatzblatt (Perigon)'!E4964),"",'Zusatzblatt (Perigon)'!E4964)</f>
        <v/>
      </c>
      <c r="B4969" s="95" t="str">
        <f>IF(ISBLANK('Zusatzblatt (Perigon)'!G4964),"",'Zusatzblatt (Perigon)'!G4964)</f>
        <v/>
      </c>
      <c r="C4969" s="96" t="str">
        <f>IF(ISBLANK('Zusatzblatt (Perigon)'!I4964),"",'Zusatzblatt (Perigon)'!I4964)</f>
        <v/>
      </c>
      <c r="D4969" s="97" t="str">
        <f>IF(ISBLANK('Zusatzblatt (Perigon)'!J4964),"",'Zusatzblatt (Perigon)'!J4964)</f>
        <v/>
      </c>
      <c r="E4969" s="64" t="str">
        <f>IF(ISBLANK('Zusatzblatt (Perigon)'!K4964),"",'Zusatzblatt (Perigon)'!K4964)</f>
        <v/>
      </c>
      <c r="F4969" s="65"/>
      <c r="G4969" s="64"/>
      <c r="H4969" s="69" t="str">
        <f>IF(ISBLANK('Zusatzblatt (Perigon)'!L4964),"",'Zusatzblatt (Perigon)'!L4964)</f>
        <v/>
      </c>
      <c r="I4969" s="69" t="str">
        <f>IF(ISBLANK('Zusatzblatt (Perigon)'!M4964),"",'Zusatzblatt (Perigon)'!M4964)</f>
        <v/>
      </c>
      <c r="J4969" s="98" t="str">
        <f>IF(ISBLANK('Zusatzblatt (Perigon)'!N4964),"",'Zusatzblatt (Perigon)'!N4964)</f>
        <v/>
      </c>
      <c r="K4969" s="99" t="str">
        <f>IF(ISBLANK('Zusatzblatt (Perigon)'!J4964),"",'Zusatzblatt (Perigon)'!T4964)</f>
        <v/>
      </c>
      <c r="L4969" s="95" t="str">
        <f>IF(ISBLANK('Zusatzblatt (Perigon)'!O4964),"",'Zusatzblatt (Perigon)'!O4964)</f>
        <v/>
      </c>
      <c r="M4969" s="95" t="str">
        <f>IF(ISBLANK('Zusatzblatt (Perigon)'!R4964),"",'Zusatzblatt (Perigon)'!R4964)</f>
        <v/>
      </c>
      <c r="N4969" s="95" t="str">
        <f>IF(ISBLANK('Zusatzblatt (Perigon)'!P4964),"",'Zusatzblatt (Perigon)'!P4964)</f>
        <v/>
      </c>
      <c r="O4969" s="38" t="str">
        <f>IF($L4969="","",VLOOKUP($R4969,Tarife!$A$2:$R$599,13,FALSE))</f>
        <v/>
      </c>
      <c r="P4969" s="38" t="str">
        <f t="shared" si="77"/>
        <v/>
      </c>
      <c r="R4969" s="100" t="str">
        <f>Zusammenzug!$C$25&amp;"-"&amp;Zusammenzug!$A$7&amp;"-"&amp;Leistungen!L4969</f>
        <v>2026-Nicht beauftragte Spitex-Organisation-</v>
      </c>
    </row>
    <row r="4970" spans="1:18" x14ac:dyDescent="0.2">
      <c r="A4970" s="95" t="str">
        <f>IF(ISBLANK('Zusatzblatt (Perigon)'!E4965),"",'Zusatzblatt (Perigon)'!E4965)</f>
        <v/>
      </c>
      <c r="B4970" s="95" t="str">
        <f>IF(ISBLANK('Zusatzblatt (Perigon)'!G4965),"",'Zusatzblatt (Perigon)'!G4965)</f>
        <v/>
      </c>
      <c r="C4970" s="96" t="str">
        <f>IF(ISBLANK('Zusatzblatt (Perigon)'!I4965),"",'Zusatzblatt (Perigon)'!I4965)</f>
        <v/>
      </c>
      <c r="D4970" s="97" t="str">
        <f>IF(ISBLANK('Zusatzblatt (Perigon)'!J4965),"",'Zusatzblatt (Perigon)'!J4965)</f>
        <v/>
      </c>
      <c r="E4970" s="64" t="str">
        <f>IF(ISBLANK('Zusatzblatt (Perigon)'!K4965),"",'Zusatzblatt (Perigon)'!K4965)</f>
        <v/>
      </c>
      <c r="F4970" s="65"/>
      <c r="G4970" s="64"/>
      <c r="H4970" s="69" t="str">
        <f>IF(ISBLANK('Zusatzblatt (Perigon)'!L4965),"",'Zusatzblatt (Perigon)'!L4965)</f>
        <v/>
      </c>
      <c r="I4970" s="69" t="str">
        <f>IF(ISBLANK('Zusatzblatt (Perigon)'!M4965),"",'Zusatzblatt (Perigon)'!M4965)</f>
        <v/>
      </c>
      <c r="J4970" s="98" t="str">
        <f>IF(ISBLANK('Zusatzblatt (Perigon)'!N4965),"",'Zusatzblatt (Perigon)'!N4965)</f>
        <v/>
      </c>
      <c r="K4970" s="99" t="str">
        <f>IF(ISBLANK('Zusatzblatt (Perigon)'!J4965),"",'Zusatzblatt (Perigon)'!T4965)</f>
        <v/>
      </c>
      <c r="L4970" s="95" t="str">
        <f>IF(ISBLANK('Zusatzblatt (Perigon)'!O4965),"",'Zusatzblatt (Perigon)'!O4965)</f>
        <v/>
      </c>
      <c r="M4970" s="95" t="str">
        <f>IF(ISBLANK('Zusatzblatt (Perigon)'!R4965),"",'Zusatzblatt (Perigon)'!R4965)</f>
        <v/>
      </c>
      <c r="N4970" s="95" t="str">
        <f>IF(ISBLANK('Zusatzblatt (Perigon)'!P4965),"",'Zusatzblatt (Perigon)'!P4965)</f>
        <v/>
      </c>
      <c r="O4970" s="38" t="str">
        <f>IF($L4970="","",VLOOKUP($R4970,Tarife!$A$2:$R$599,13,FALSE))</f>
        <v/>
      </c>
      <c r="P4970" s="38" t="str">
        <f t="shared" si="77"/>
        <v/>
      </c>
      <c r="R4970" s="100" t="str">
        <f>Zusammenzug!$C$25&amp;"-"&amp;Zusammenzug!$A$7&amp;"-"&amp;Leistungen!L4970</f>
        <v>2026-Nicht beauftragte Spitex-Organisation-</v>
      </c>
    </row>
    <row r="4971" spans="1:18" x14ac:dyDescent="0.2">
      <c r="A4971" s="95" t="str">
        <f>IF(ISBLANK('Zusatzblatt (Perigon)'!E4966),"",'Zusatzblatt (Perigon)'!E4966)</f>
        <v/>
      </c>
      <c r="B4971" s="95" t="str">
        <f>IF(ISBLANK('Zusatzblatt (Perigon)'!G4966),"",'Zusatzblatt (Perigon)'!G4966)</f>
        <v/>
      </c>
      <c r="C4971" s="96" t="str">
        <f>IF(ISBLANK('Zusatzblatt (Perigon)'!I4966),"",'Zusatzblatt (Perigon)'!I4966)</f>
        <v/>
      </c>
      <c r="D4971" s="97" t="str">
        <f>IF(ISBLANK('Zusatzblatt (Perigon)'!J4966),"",'Zusatzblatt (Perigon)'!J4966)</f>
        <v/>
      </c>
      <c r="E4971" s="64" t="str">
        <f>IF(ISBLANK('Zusatzblatt (Perigon)'!K4966),"",'Zusatzblatt (Perigon)'!K4966)</f>
        <v/>
      </c>
      <c r="F4971" s="65"/>
      <c r="G4971" s="64"/>
      <c r="H4971" s="69" t="str">
        <f>IF(ISBLANK('Zusatzblatt (Perigon)'!L4966),"",'Zusatzblatt (Perigon)'!L4966)</f>
        <v/>
      </c>
      <c r="I4971" s="69" t="str">
        <f>IF(ISBLANK('Zusatzblatt (Perigon)'!M4966),"",'Zusatzblatt (Perigon)'!M4966)</f>
        <v/>
      </c>
      <c r="J4971" s="98" t="str">
        <f>IF(ISBLANK('Zusatzblatt (Perigon)'!N4966),"",'Zusatzblatt (Perigon)'!N4966)</f>
        <v/>
      </c>
      <c r="K4971" s="99" t="str">
        <f>IF(ISBLANK('Zusatzblatt (Perigon)'!J4966),"",'Zusatzblatt (Perigon)'!T4966)</f>
        <v/>
      </c>
      <c r="L4971" s="95" t="str">
        <f>IF(ISBLANK('Zusatzblatt (Perigon)'!O4966),"",'Zusatzblatt (Perigon)'!O4966)</f>
        <v/>
      </c>
      <c r="M4971" s="95" t="str">
        <f>IF(ISBLANK('Zusatzblatt (Perigon)'!R4966),"",'Zusatzblatt (Perigon)'!R4966)</f>
        <v/>
      </c>
      <c r="N4971" s="95" t="str">
        <f>IF(ISBLANK('Zusatzblatt (Perigon)'!P4966),"",'Zusatzblatt (Perigon)'!P4966)</f>
        <v/>
      </c>
      <c r="O4971" s="38" t="str">
        <f>IF($L4971="","",VLOOKUP($R4971,Tarife!$A$2:$R$599,13,FALSE))</f>
        <v/>
      </c>
      <c r="P4971" s="38" t="str">
        <f t="shared" si="77"/>
        <v/>
      </c>
      <c r="R4971" s="100" t="str">
        <f>Zusammenzug!$C$25&amp;"-"&amp;Zusammenzug!$A$7&amp;"-"&amp;Leistungen!L4971</f>
        <v>2026-Nicht beauftragte Spitex-Organisation-</v>
      </c>
    </row>
    <row r="4972" spans="1:18" x14ac:dyDescent="0.2">
      <c r="A4972" s="95" t="str">
        <f>IF(ISBLANK('Zusatzblatt (Perigon)'!E4967),"",'Zusatzblatt (Perigon)'!E4967)</f>
        <v/>
      </c>
      <c r="B4972" s="95" t="str">
        <f>IF(ISBLANK('Zusatzblatt (Perigon)'!G4967),"",'Zusatzblatt (Perigon)'!G4967)</f>
        <v/>
      </c>
      <c r="C4972" s="96" t="str">
        <f>IF(ISBLANK('Zusatzblatt (Perigon)'!I4967),"",'Zusatzblatt (Perigon)'!I4967)</f>
        <v/>
      </c>
      <c r="D4972" s="97" t="str">
        <f>IF(ISBLANK('Zusatzblatt (Perigon)'!J4967),"",'Zusatzblatt (Perigon)'!J4967)</f>
        <v/>
      </c>
      <c r="E4972" s="64" t="str">
        <f>IF(ISBLANK('Zusatzblatt (Perigon)'!K4967),"",'Zusatzblatt (Perigon)'!K4967)</f>
        <v/>
      </c>
      <c r="F4972" s="65"/>
      <c r="G4972" s="64"/>
      <c r="H4972" s="69" t="str">
        <f>IF(ISBLANK('Zusatzblatt (Perigon)'!L4967),"",'Zusatzblatt (Perigon)'!L4967)</f>
        <v/>
      </c>
      <c r="I4972" s="69" t="str">
        <f>IF(ISBLANK('Zusatzblatt (Perigon)'!M4967),"",'Zusatzblatt (Perigon)'!M4967)</f>
        <v/>
      </c>
      <c r="J4972" s="98" t="str">
        <f>IF(ISBLANK('Zusatzblatt (Perigon)'!N4967),"",'Zusatzblatt (Perigon)'!N4967)</f>
        <v/>
      </c>
      <c r="K4972" s="99" t="str">
        <f>IF(ISBLANK('Zusatzblatt (Perigon)'!J4967),"",'Zusatzblatt (Perigon)'!T4967)</f>
        <v/>
      </c>
      <c r="L4972" s="95" t="str">
        <f>IF(ISBLANK('Zusatzblatt (Perigon)'!O4967),"",'Zusatzblatt (Perigon)'!O4967)</f>
        <v/>
      </c>
      <c r="M4972" s="95" t="str">
        <f>IF(ISBLANK('Zusatzblatt (Perigon)'!R4967),"",'Zusatzblatt (Perigon)'!R4967)</f>
        <v/>
      </c>
      <c r="N4972" s="95" t="str">
        <f>IF(ISBLANK('Zusatzblatt (Perigon)'!P4967),"",'Zusatzblatt (Perigon)'!P4967)</f>
        <v/>
      </c>
      <c r="O4972" s="38" t="str">
        <f>IF($L4972="","",VLOOKUP($R4972,Tarife!$A$2:$R$599,13,FALSE))</f>
        <v/>
      </c>
      <c r="P4972" s="38" t="str">
        <f t="shared" si="77"/>
        <v/>
      </c>
      <c r="R4972" s="100" t="str">
        <f>Zusammenzug!$C$25&amp;"-"&amp;Zusammenzug!$A$7&amp;"-"&amp;Leistungen!L4972</f>
        <v>2026-Nicht beauftragte Spitex-Organisation-</v>
      </c>
    </row>
    <row r="4973" spans="1:18" x14ac:dyDescent="0.2">
      <c r="A4973" s="95" t="str">
        <f>IF(ISBLANK('Zusatzblatt (Perigon)'!E4968),"",'Zusatzblatt (Perigon)'!E4968)</f>
        <v/>
      </c>
      <c r="B4973" s="95" t="str">
        <f>IF(ISBLANK('Zusatzblatt (Perigon)'!G4968),"",'Zusatzblatt (Perigon)'!G4968)</f>
        <v/>
      </c>
      <c r="C4973" s="96" t="str">
        <f>IF(ISBLANK('Zusatzblatt (Perigon)'!I4968),"",'Zusatzblatt (Perigon)'!I4968)</f>
        <v/>
      </c>
      <c r="D4973" s="97" t="str">
        <f>IF(ISBLANK('Zusatzblatt (Perigon)'!J4968),"",'Zusatzblatt (Perigon)'!J4968)</f>
        <v/>
      </c>
      <c r="E4973" s="64" t="str">
        <f>IF(ISBLANK('Zusatzblatt (Perigon)'!K4968),"",'Zusatzblatt (Perigon)'!K4968)</f>
        <v/>
      </c>
      <c r="F4973" s="65"/>
      <c r="G4973" s="64"/>
      <c r="H4973" s="69" t="str">
        <f>IF(ISBLANK('Zusatzblatt (Perigon)'!L4968),"",'Zusatzblatt (Perigon)'!L4968)</f>
        <v/>
      </c>
      <c r="I4973" s="69" t="str">
        <f>IF(ISBLANK('Zusatzblatt (Perigon)'!M4968),"",'Zusatzblatt (Perigon)'!M4968)</f>
        <v/>
      </c>
      <c r="J4973" s="98" t="str">
        <f>IF(ISBLANK('Zusatzblatt (Perigon)'!N4968),"",'Zusatzblatt (Perigon)'!N4968)</f>
        <v/>
      </c>
      <c r="K4973" s="99" t="str">
        <f>IF(ISBLANK('Zusatzblatt (Perigon)'!J4968),"",'Zusatzblatt (Perigon)'!T4968)</f>
        <v/>
      </c>
      <c r="L4973" s="95" t="str">
        <f>IF(ISBLANK('Zusatzblatt (Perigon)'!O4968),"",'Zusatzblatt (Perigon)'!O4968)</f>
        <v/>
      </c>
      <c r="M4973" s="95" t="str">
        <f>IF(ISBLANK('Zusatzblatt (Perigon)'!R4968),"",'Zusatzblatt (Perigon)'!R4968)</f>
        <v/>
      </c>
      <c r="N4973" s="95" t="str">
        <f>IF(ISBLANK('Zusatzblatt (Perigon)'!P4968),"",'Zusatzblatt (Perigon)'!P4968)</f>
        <v/>
      </c>
      <c r="O4973" s="38" t="str">
        <f>IF($L4973="","",VLOOKUP($R4973,Tarife!$A$2:$R$599,13,FALSE))</f>
        <v/>
      </c>
      <c r="P4973" s="38" t="str">
        <f t="shared" si="77"/>
        <v/>
      </c>
      <c r="R4973" s="100" t="str">
        <f>Zusammenzug!$C$25&amp;"-"&amp;Zusammenzug!$A$7&amp;"-"&amp;Leistungen!L4973</f>
        <v>2026-Nicht beauftragte Spitex-Organisation-</v>
      </c>
    </row>
    <row r="4974" spans="1:18" x14ac:dyDescent="0.2">
      <c r="A4974" s="95" t="str">
        <f>IF(ISBLANK('Zusatzblatt (Perigon)'!E4969),"",'Zusatzblatt (Perigon)'!E4969)</f>
        <v/>
      </c>
      <c r="B4974" s="95" t="str">
        <f>IF(ISBLANK('Zusatzblatt (Perigon)'!G4969),"",'Zusatzblatt (Perigon)'!G4969)</f>
        <v/>
      </c>
      <c r="C4974" s="96" t="str">
        <f>IF(ISBLANK('Zusatzblatt (Perigon)'!I4969),"",'Zusatzblatt (Perigon)'!I4969)</f>
        <v/>
      </c>
      <c r="D4974" s="97" t="str">
        <f>IF(ISBLANK('Zusatzblatt (Perigon)'!J4969),"",'Zusatzblatt (Perigon)'!J4969)</f>
        <v/>
      </c>
      <c r="E4974" s="64" t="str">
        <f>IF(ISBLANK('Zusatzblatt (Perigon)'!K4969),"",'Zusatzblatt (Perigon)'!K4969)</f>
        <v/>
      </c>
      <c r="F4974" s="65"/>
      <c r="G4974" s="64"/>
      <c r="H4974" s="69" t="str">
        <f>IF(ISBLANK('Zusatzblatt (Perigon)'!L4969),"",'Zusatzblatt (Perigon)'!L4969)</f>
        <v/>
      </c>
      <c r="I4974" s="69" t="str">
        <f>IF(ISBLANK('Zusatzblatt (Perigon)'!M4969),"",'Zusatzblatt (Perigon)'!M4969)</f>
        <v/>
      </c>
      <c r="J4974" s="98" t="str">
        <f>IF(ISBLANK('Zusatzblatt (Perigon)'!N4969),"",'Zusatzblatt (Perigon)'!N4969)</f>
        <v/>
      </c>
      <c r="K4974" s="99" t="str">
        <f>IF(ISBLANK('Zusatzblatt (Perigon)'!J4969),"",'Zusatzblatt (Perigon)'!T4969)</f>
        <v/>
      </c>
      <c r="L4974" s="95" t="str">
        <f>IF(ISBLANK('Zusatzblatt (Perigon)'!O4969),"",'Zusatzblatt (Perigon)'!O4969)</f>
        <v/>
      </c>
      <c r="M4974" s="95" t="str">
        <f>IF(ISBLANK('Zusatzblatt (Perigon)'!R4969),"",'Zusatzblatt (Perigon)'!R4969)</f>
        <v/>
      </c>
      <c r="N4974" s="95" t="str">
        <f>IF(ISBLANK('Zusatzblatt (Perigon)'!P4969),"",'Zusatzblatt (Perigon)'!P4969)</f>
        <v/>
      </c>
      <c r="O4974" s="38" t="str">
        <f>IF($L4974="","",VLOOKUP($R4974,Tarife!$A$2:$R$599,13,FALSE))</f>
        <v/>
      </c>
      <c r="P4974" s="38" t="str">
        <f t="shared" si="77"/>
        <v/>
      </c>
      <c r="R4974" s="100" t="str">
        <f>Zusammenzug!$C$25&amp;"-"&amp;Zusammenzug!$A$7&amp;"-"&amp;Leistungen!L4974</f>
        <v>2026-Nicht beauftragte Spitex-Organisation-</v>
      </c>
    </row>
    <row r="4975" spans="1:18" x14ac:dyDescent="0.2">
      <c r="A4975" s="95" t="str">
        <f>IF(ISBLANK('Zusatzblatt (Perigon)'!E4970),"",'Zusatzblatt (Perigon)'!E4970)</f>
        <v/>
      </c>
      <c r="B4975" s="95" t="str">
        <f>IF(ISBLANK('Zusatzblatt (Perigon)'!G4970),"",'Zusatzblatt (Perigon)'!G4970)</f>
        <v/>
      </c>
      <c r="C4975" s="96" t="str">
        <f>IF(ISBLANK('Zusatzblatt (Perigon)'!I4970),"",'Zusatzblatt (Perigon)'!I4970)</f>
        <v/>
      </c>
      <c r="D4975" s="97" t="str">
        <f>IF(ISBLANK('Zusatzblatt (Perigon)'!J4970),"",'Zusatzblatt (Perigon)'!J4970)</f>
        <v/>
      </c>
      <c r="E4975" s="64" t="str">
        <f>IF(ISBLANK('Zusatzblatt (Perigon)'!K4970),"",'Zusatzblatt (Perigon)'!K4970)</f>
        <v/>
      </c>
      <c r="F4975" s="65"/>
      <c r="G4975" s="64"/>
      <c r="H4975" s="69" t="str">
        <f>IF(ISBLANK('Zusatzblatt (Perigon)'!L4970),"",'Zusatzblatt (Perigon)'!L4970)</f>
        <v/>
      </c>
      <c r="I4975" s="69" t="str">
        <f>IF(ISBLANK('Zusatzblatt (Perigon)'!M4970),"",'Zusatzblatt (Perigon)'!M4970)</f>
        <v/>
      </c>
      <c r="J4975" s="98" t="str">
        <f>IF(ISBLANK('Zusatzblatt (Perigon)'!N4970),"",'Zusatzblatt (Perigon)'!N4970)</f>
        <v/>
      </c>
      <c r="K4975" s="99" t="str">
        <f>IF(ISBLANK('Zusatzblatt (Perigon)'!J4970),"",'Zusatzblatt (Perigon)'!T4970)</f>
        <v/>
      </c>
      <c r="L4975" s="95" t="str">
        <f>IF(ISBLANK('Zusatzblatt (Perigon)'!O4970),"",'Zusatzblatt (Perigon)'!O4970)</f>
        <v/>
      </c>
      <c r="M4975" s="95" t="str">
        <f>IF(ISBLANK('Zusatzblatt (Perigon)'!R4970),"",'Zusatzblatt (Perigon)'!R4970)</f>
        <v/>
      </c>
      <c r="N4975" s="95" t="str">
        <f>IF(ISBLANK('Zusatzblatt (Perigon)'!P4970),"",'Zusatzblatt (Perigon)'!P4970)</f>
        <v/>
      </c>
      <c r="O4975" s="38" t="str">
        <f>IF($L4975="","",VLOOKUP($R4975,Tarife!$A$2:$R$599,13,FALSE))</f>
        <v/>
      </c>
      <c r="P4975" s="38" t="str">
        <f t="shared" si="77"/>
        <v/>
      </c>
      <c r="R4975" s="100" t="str">
        <f>Zusammenzug!$C$25&amp;"-"&amp;Zusammenzug!$A$7&amp;"-"&amp;Leistungen!L4975</f>
        <v>2026-Nicht beauftragte Spitex-Organisation-</v>
      </c>
    </row>
    <row r="4976" spans="1:18" x14ac:dyDescent="0.2">
      <c r="A4976" s="95" t="str">
        <f>IF(ISBLANK('Zusatzblatt (Perigon)'!E4971),"",'Zusatzblatt (Perigon)'!E4971)</f>
        <v/>
      </c>
      <c r="B4976" s="95" t="str">
        <f>IF(ISBLANK('Zusatzblatt (Perigon)'!G4971),"",'Zusatzblatt (Perigon)'!G4971)</f>
        <v/>
      </c>
      <c r="C4976" s="96" t="str">
        <f>IF(ISBLANK('Zusatzblatt (Perigon)'!I4971),"",'Zusatzblatt (Perigon)'!I4971)</f>
        <v/>
      </c>
      <c r="D4976" s="97" t="str">
        <f>IF(ISBLANK('Zusatzblatt (Perigon)'!J4971),"",'Zusatzblatt (Perigon)'!J4971)</f>
        <v/>
      </c>
      <c r="E4976" s="64" t="str">
        <f>IF(ISBLANK('Zusatzblatt (Perigon)'!K4971),"",'Zusatzblatt (Perigon)'!K4971)</f>
        <v/>
      </c>
      <c r="F4976" s="65"/>
      <c r="G4976" s="64"/>
      <c r="H4976" s="69" t="str">
        <f>IF(ISBLANK('Zusatzblatt (Perigon)'!L4971),"",'Zusatzblatt (Perigon)'!L4971)</f>
        <v/>
      </c>
      <c r="I4976" s="69" t="str">
        <f>IF(ISBLANK('Zusatzblatt (Perigon)'!M4971),"",'Zusatzblatt (Perigon)'!M4971)</f>
        <v/>
      </c>
      <c r="J4976" s="98" t="str">
        <f>IF(ISBLANK('Zusatzblatt (Perigon)'!N4971),"",'Zusatzblatt (Perigon)'!N4971)</f>
        <v/>
      </c>
      <c r="K4976" s="99" t="str">
        <f>IF(ISBLANK('Zusatzblatt (Perigon)'!J4971),"",'Zusatzblatt (Perigon)'!T4971)</f>
        <v/>
      </c>
      <c r="L4976" s="95" t="str">
        <f>IF(ISBLANK('Zusatzblatt (Perigon)'!O4971),"",'Zusatzblatt (Perigon)'!O4971)</f>
        <v/>
      </c>
      <c r="M4976" s="95" t="str">
        <f>IF(ISBLANK('Zusatzblatt (Perigon)'!R4971),"",'Zusatzblatt (Perigon)'!R4971)</f>
        <v/>
      </c>
      <c r="N4976" s="95" t="str">
        <f>IF(ISBLANK('Zusatzblatt (Perigon)'!P4971),"",'Zusatzblatt (Perigon)'!P4971)</f>
        <v/>
      </c>
      <c r="O4976" s="38" t="str">
        <f>IF($L4976="","",VLOOKUP($R4976,Tarife!$A$2:$R$599,13,FALSE))</f>
        <v/>
      </c>
      <c r="P4976" s="38" t="str">
        <f t="shared" si="77"/>
        <v/>
      </c>
      <c r="R4976" s="100" t="str">
        <f>Zusammenzug!$C$25&amp;"-"&amp;Zusammenzug!$A$7&amp;"-"&amp;Leistungen!L4976</f>
        <v>2026-Nicht beauftragte Spitex-Organisation-</v>
      </c>
    </row>
    <row r="4977" spans="1:18" x14ac:dyDescent="0.2">
      <c r="A4977" s="95" t="str">
        <f>IF(ISBLANK('Zusatzblatt (Perigon)'!E4972),"",'Zusatzblatt (Perigon)'!E4972)</f>
        <v/>
      </c>
      <c r="B4977" s="95" t="str">
        <f>IF(ISBLANK('Zusatzblatt (Perigon)'!G4972),"",'Zusatzblatt (Perigon)'!G4972)</f>
        <v/>
      </c>
      <c r="C4977" s="96" t="str">
        <f>IF(ISBLANK('Zusatzblatt (Perigon)'!I4972),"",'Zusatzblatt (Perigon)'!I4972)</f>
        <v/>
      </c>
      <c r="D4977" s="97" t="str">
        <f>IF(ISBLANK('Zusatzblatt (Perigon)'!J4972),"",'Zusatzblatt (Perigon)'!J4972)</f>
        <v/>
      </c>
      <c r="E4977" s="64" t="str">
        <f>IF(ISBLANK('Zusatzblatt (Perigon)'!K4972),"",'Zusatzblatt (Perigon)'!K4972)</f>
        <v/>
      </c>
      <c r="F4977" s="65"/>
      <c r="G4977" s="64"/>
      <c r="H4977" s="69" t="str">
        <f>IF(ISBLANK('Zusatzblatt (Perigon)'!L4972),"",'Zusatzblatt (Perigon)'!L4972)</f>
        <v/>
      </c>
      <c r="I4977" s="69" t="str">
        <f>IF(ISBLANK('Zusatzblatt (Perigon)'!M4972),"",'Zusatzblatt (Perigon)'!M4972)</f>
        <v/>
      </c>
      <c r="J4977" s="98" t="str">
        <f>IF(ISBLANK('Zusatzblatt (Perigon)'!N4972),"",'Zusatzblatt (Perigon)'!N4972)</f>
        <v/>
      </c>
      <c r="K4977" s="99" t="str">
        <f>IF(ISBLANK('Zusatzblatt (Perigon)'!J4972),"",'Zusatzblatt (Perigon)'!T4972)</f>
        <v/>
      </c>
      <c r="L4977" s="95" t="str">
        <f>IF(ISBLANK('Zusatzblatt (Perigon)'!O4972),"",'Zusatzblatt (Perigon)'!O4972)</f>
        <v/>
      </c>
      <c r="M4977" s="95" t="str">
        <f>IF(ISBLANK('Zusatzblatt (Perigon)'!R4972),"",'Zusatzblatt (Perigon)'!R4972)</f>
        <v/>
      </c>
      <c r="N4977" s="95" t="str">
        <f>IF(ISBLANK('Zusatzblatt (Perigon)'!P4972),"",'Zusatzblatt (Perigon)'!P4972)</f>
        <v/>
      </c>
      <c r="O4977" s="38" t="str">
        <f>IF($L4977="","",VLOOKUP($R4977,Tarife!$A$2:$R$599,13,FALSE))</f>
        <v/>
      </c>
      <c r="P4977" s="38" t="str">
        <f t="shared" si="77"/>
        <v/>
      </c>
      <c r="R4977" s="100" t="str">
        <f>Zusammenzug!$C$25&amp;"-"&amp;Zusammenzug!$A$7&amp;"-"&amp;Leistungen!L4977</f>
        <v>2026-Nicht beauftragte Spitex-Organisation-</v>
      </c>
    </row>
    <row r="4978" spans="1:18" x14ac:dyDescent="0.2">
      <c r="A4978" s="95" t="str">
        <f>IF(ISBLANK('Zusatzblatt (Perigon)'!E4973),"",'Zusatzblatt (Perigon)'!E4973)</f>
        <v/>
      </c>
      <c r="B4978" s="95" t="str">
        <f>IF(ISBLANK('Zusatzblatt (Perigon)'!G4973),"",'Zusatzblatt (Perigon)'!G4973)</f>
        <v/>
      </c>
      <c r="C4978" s="96" t="str">
        <f>IF(ISBLANK('Zusatzblatt (Perigon)'!I4973),"",'Zusatzblatt (Perigon)'!I4973)</f>
        <v/>
      </c>
      <c r="D4978" s="97" t="str">
        <f>IF(ISBLANK('Zusatzblatt (Perigon)'!J4973),"",'Zusatzblatt (Perigon)'!J4973)</f>
        <v/>
      </c>
      <c r="E4978" s="64" t="str">
        <f>IF(ISBLANK('Zusatzblatt (Perigon)'!K4973),"",'Zusatzblatt (Perigon)'!K4973)</f>
        <v/>
      </c>
      <c r="F4978" s="65"/>
      <c r="G4978" s="64"/>
      <c r="H4978" s="69" t="str">
        <f>IF(ISBLANK('Zusatzblatt (Perigon)'!L4973),"",'Zusatzblatt (Perigon)'!L4973)</f>
        <v/>
      </c>
      <c r="I4978" s="69" t="str">
        <f>IF(ISBLANK('Zusatzblatt (Perigon)'!M4973),"",'Zusatzblatt (Perigon)'!M4973)</f>
        <v/>
      </c>
      <c r="J4978" s="98" t="str">
        <f>IF(ISBLANK('Zusatzblatt (Perigon)'!N4973),"",'Zusatzblatt (Perigon)'!N4973)</f>
        <v/>
      </c>
      <c r="K4978" s="99" t="str">
        <f>IF(ISBLANK('Zusatzblatt (Perigon)'!J4973),"",'Zusatzblatt (Perigon)'!T4973)</f>
        <v/>
      </c>
      <c r="L4978" s="95" t="str">
        <f>IF(ISBLANK('Zusatzblatt (Perigon)'!O4973),"",'Zusatzblatt (Perigon)'!O4973)</f>
        <v/>
      </c>
      <c r="M4978" s="95" t="str">
        <f>IF(ISBLANK('Zusatzblatt (Perigon)'!R4973),"",'Zusatzblatt (Perigon)'!R4973)</f>
        <v/>
      </c>
      <c r="N4978" s="95" t="str">
        <f>IF(ISBLANK('Zusatzblatt (Perigon)'!P4973),"",'Zusatzblatt (Perigon)'!P4973)</f>
        <v/>
      </c>
      <c r="O4978" s="38" t="str">
        <f>IF($L4978="","",VLOOKUP($R4978,Tarife!$A$2:$R$599,13,FALSE))</f>
        <v/>
      </c>
      <c r="P4978" s="38" t="str">
        <f t="shared" si="77"/>
        <v/>
      </c>
      <c r="R4978" s="100" t="str">
        <f>Zusammenzug!$C$25&amp;"-"&amp;Zusammenzug!$A$7&amp;"-"&amp;Leistungen!L4978</f>
        <v>2026-Nicht beauftragte Spitex-Organisation-</v>
      </c>
    </row>
    <row r="4979" spans="1:18" x14ac:dyDescent="0.2">
      <c r="A4979" s="95" t="str">
        <f>IF(ISBLANK('Zusatzblatt (Perigon)'!E4974),"",'Zusatzblatt (Perigon)'!E4974)</f>
        <v/>
      </c>
      <c r="B4979" s="95" t="str">
        <f>IF(ISBLANK('Zusatzblatt (Perigon)'!G4974),"",'Zusatzblatt (Perigon)'!G4974)</f>
        <v/>
      </c>
      <c r="C4979" s="96" t="str">
        <f>IF(ISBLANK('Zusatzblatt (Perigon)'!I4974),"",'Zusatzblatt (Perigon)'!I4974)</f>
        <v/>
      </c>
      <c r="D4979" s="97" t="str">
        <f>IF(ISBLANK('Zusatzblatt (Perigon)'!J4974),"",'Zusatzblatt (Perigon)'!J4974)</f>
        <v/>
      </c>
      <c r="E4979" s="64" t="str">
        <f>IF(ISBLANK('Zusatzblatt (Perigon)'!K4974),"",'Zusatzblatt (Perigon)'!K4974)</f>
        <v/>
      </c>
      <c r="F4979" s="65"/>
      <c r="G4979" s="64"/>
      <c r="H4979" s="69" t="str">
        <f>IF(ISBLANK('Zusatzblatt (Perigon)'!L4974),"",'Zusatzblatt (Perigon)'!L4974)</f>
        <v/>
      </c>
      <c r="I4979" s="69" t="str">
        <f>IF(ISBLANK('Zusatzblatt (Perigon)'!M4974),"",'Zusatzblatt (Perigon)'!M4974)</f>
        <v/>
      </c>
      <c r="J4979" s="98" t="str">
        <f>IF(ISBLANK('Zusatzblatt (Perigon)'!N4974),"",'Zusatzblatt (Perigon)'!N4974)</f>
        <v/>
      </c>
      <c r="K4979" s="99" t="str">
        <f>IF(ISBLANK('Zusatzblatt (Perigon)'!J4974),"",'Zusatzblatt (Perigon)'!T4974)</f>
        <v/>
      </c>
      <c r="L4979" s="95" t="str">
        <f>IF(ISBLANK('Zusatzblatt (Perigon)'!O4974),"",'Zusatzblatt (Perigon)'!O4974)</f>
        <v/>
      </c>
      <c r="M4979" s="95" t="str">
        <f>IF(ISBLANK('Zusatzblatt (Perigon)'!R4974),"",'Zusatzblatt (Perigon)'!R4974)</f>
        <v/>
      </c>
      <c r="N4979" s="95" t="str">
        <f>IF(ISBLANK('Zusatzblatt (Perigon)'!P4974),"",'Zusatzblatt (Perigon)'!P4974)</f>
        <v/>
      </c>
      <c r="O4979" s="38" t="str">
        <f>IF($L4979="","",VLOOKUP($R4979,Tarife!$A$2:$R$599,13,FALSE))</f>
        <v/>
      </c>
      <c r="P4979" s="38" t="str">
        <f t="shared" si="77"/>
        <v/>
      </c>
      <c r="R4979" s="100" t="str">
        <f>Zusammenzug!$C$25&amp;"-"&amp;Zusammenzug!$A$7&amp;"-"&amp;Leistungen!L4979</f>
        <v>2026-Nicht beauftragte Spitex-Organisation-</v>
      </c>
    </row>
    <row r="4980" spans="1:18" x14ac:dyDescent="0.2">
      <c r="A4980" s="95" t="str">
        <f>IF(ISBLANK('Zusatzblatt (Perigon)'!E4975),"",'Zusatzblatt (Perigon)'!E4975)</f>
        <v/>
      </c>
      <c r="B4980" s="95" t="str">
        <f>IF(ISBLANK('Zusatzblatt (Perigon)'!G4975),"",'Zusatzblatt (Perigon)'!G4975)</f>
        <v/>
      </c>
      <c r="C4980" s="96" t="str">
        <f>IF(ISBLANK('Zusatzblatt (Perigon)'!I4975),"",'Zusatzblatt (Perigon)'!I4975)</f>
        <v/>
      </c>
      <c r="D4980" s="97" t="str">
        <f>IF(ISBLANK('Zusatzblatt (Perigon)'!J4975),"",'Zusatzblatt (Perigon)'!J4975)</f>
        <v/>
      </c>
      <c r="E4980" s="64" t="str">
        <f>IF(ISBLANK('Zusatzblatt (Perigon)'!K4975),"",'Zusatzblatt (Perigon)'!K4975)</f>
        <v/>
      </c>
      <c r="F4980" s="65"/>
      <c r="G4980" s="64"/>
      <c r="H4980" s="69" t="str">
        <f>IF(ISBLANK('Zusatzblatt (Perigon)'!L4975),"",'Zusatzblatt (Perigon)'!L4975)</f>
        <v/>
      </c>
      <c r="I4980" s="69" t="str">
        <f>IF(ISBLANK('Zusatzblatt (Perigon)'!M4975),"",'Zusatzblatt (Perigon)'!M4975)</f>
        <v/>
      </c>
      <c r="J4980" s="98" t="str">
        <f>IF(ISBLANK('Zusatzblatt (Perigon)'!N4975),"",'Zusatzblatt (Perigon)'!N4975)</f>
        <v/>
      </c>
      <c r="K4980" s="99" t="str">
        <f>IF(ISBLANK('Zusatzblatt (Perigon)'!J4975),"",'Zusatzblatt (Perigon)'!T4975)</f>
        <v/>
      </c>
      <c r="L4980" s="95" t="str">
        <f>IF(ISBLANK('Zusatzblatt (Perigon)'!O4975),"",'Zusatzblatt (Perigon)'!O4975)</f>
        <v/>
      </c>
      <c r="M4980" s="95" t="str">
        <f>IF(ISBLANK('Zusatzblatt (Perigon)'!R4975),"",'Zusatzblatt (Perigon)'!R4975)</f>
        <v/>
      </c>
      <c r="N4980" s="95" t="str">
        <f>IF(ISBLANK('Zusatzblatt (Perigon)'!P4975),"",'Zusatzblatt (Perigon)'!P4975)</f>
        <v/>
      </c>
      <c r="O4980" s="38" t="str">
        <f>IF($L4980="","",VLOOKUP($R4980,Tarife!$A$2:$R$599,13,FALSE))</f>
        <v/>
      </c>
      <c r="P4980" s="38" t="str">
        <f t="shared" si="77"/>
        <v/>
      </c>
      <c r="R4980" s="100" t="str">
        <f>Zusammenzug!$C$25&amp;"-"&amp;Zusammenzug!$A$7&amp;"-"&amp;Leistungen!L4980</f>
        <v>2026-Nicht beauftragte Spitex-Organisation-</v>
      </c>
    </row>
    <row r="4981" spans="1:18" x14ac:dyDescent="0.2">
      <c r="A4981" s="95" t="str">
        <f>IF(ISBLANK('Zusatzblatt (Perigon)'!E4976),"",'Zusatzblatt (Perigon)'!E4976)</f>
        <v/>
      </c>
      <c r="B4981" s="95" t="str">
        <f>IF(ISBLANK('Zusatzblatt (Perigon)'!G4976),"",'Zusatzblatt (Perigon)'!G4976)</f>
        <v/>
      </c>
      <c r="C4981" s="96" t="str">
        <f>IF(ISBLANK('Zusatzblatt (Perigon)'!I4976),"",'Zusatzblatt (Perigon)'!I4976)</f>
        <v/>
      </c>
      <c r="D4981" s="97" t="str">
        <f>IF(ISBLANK('Zusatzblatt (Perigon)'!J4976),"",'Zusatzblatt (Perigon)'!J4976)</f>
        <v/>
      </c>
      <c r="E4981" s="64" t="str">
        <f>IF(ISBLANK('Zusatzblatt (Perigon)'!K4976),"",'Zusatzblatt (Perigon)'!K4976)</f>
        <v/>
      </c>
      <c r="F4981" s="65"/>
      <c r="G4981" s="64"/>
      <c r="H4981" s="69" t="str">
        <f>IF(ISBLANK('Zusatzblatt (Perigon)'!L4976),"",'Zusatzblatt (Perigon)'!L4976)</f>
        <v/>
      </c>
      <c r="I4981" s="69" t="str">
        <f>IF(ISBLANK('Zusatzblatt (Perigon)'!M4976),"",'Zusatzblatt (Perigon)'!M4976)</f>
        <v/>
      </c>
      <c r="J4981" s="98" t="str">
        <f>IF(ISBLANK('Zusatzblatt (Perigon)'!N4976),"",'Zusatzblatt (Perigon)'!N4976)</f>
        <v/>
      </c>
      <c r="K4981" s="99" t="str">
        <f>IF(ISBLANK('Zusatzblatt (Perigon)'!J4976),"",'Zusatzblatt (Perigon)'!T4976)</f>
        <v/>
      </c>
      <c r="L4981" s="95" t="str">
        <f>IF(ISBLANK('Zusatzblatt (Perigon)'!O4976),"",'Zusatzblatt (Perigon)'!O4976)</f>
        <v/>
      </c>
      <c r="M4981" s="95" t="str">
        <f>IF(ISBLANK('Zusatzblatt (Perigon)'!R4976),"",'Zusatzblatt (Perigon)'!R4976)</f>
        <v/>
      </c>
      <c r="N4981" s="95" t="str">
        <f>IF(ISBLANK('Zusatzblatt (Perigon)'!P4976),"",'Zusatzblatt (Perigon)'!P4976)</f>
        <v/>
      </c>
      <c r="O4981" s="38" t="str">
        <f>IF($L4981="","",VLOOKUP($R4981,Tarife!$A$2:$R$599,13,FALSE))</f>
        <v/>
      </c>
      <c r="P4981" s="38" t="str">
        <f t="shared" si="77"/>
        <v/>
      </c>
      <c r="R4981" s="100" t="str">
        <f>Zusammenzug!$C$25&amp;"-"&amp;Zusammenzug!$A$7&amp;"-"&amp;Leistungen!L4981</f>
        <v>2026-Nicht beauftragte Spitex-Organisation-</v>
      </c>
    </row>
    <row r="4982" spans="1:18" x14ac:dyDescent="0.2">
      <c r="A4982" s="95" t="str">
        <f>IF(ISBLANK('Zusatzblatt (Perigon)'!E4977),"",'Zusatzblatt (Perigon)'!E4977)</f>
        <v/>
      </c>
      <c r="B4982" s="95" t="str">
        <f>IF(ISBLANK('Zusatzblatt (Perigon)'!G4977),"",'Zusatzblatt (Perigon)'!G4977)</f>
        <v/>
      </c>
      <c r="C4982" s="96" t="str">
        <f>IF(ISBLANK('Zusatzblatt (Perigon)'!I4977),"",'Zusatzblatt (Perigon)'!I4977)</f>
        <v/>
      </c>
      <c r="D4982" s="97" t="str">
        <f>IF(ISBLANK('Zusatzblatt (Perigon)'!J4977),"",'Zusatzblatt (Perigon)'!J4977)</f>
        <v/>
      </c>
      <c r="E4982" s="64" t="str">
        <f>IF(ISBLANK('Zusatzblatt (Perigon)'!K4977),"",'Zusatzblatt (Perigon)'!K4977)</f>
        <v/>
      </c>
      <c r="F4982" s="65"/>
      <c r="G4982" s="64"/>
      <c r="H4982" s="69" t="str">
        <f>IF(ISBLANK('Zusatzblatt (Perigon)'!L4977),"",'Zusatzblatt (Perigon)'!L4977)</f>
        <v/>
      </c>
      <c r="I4982" s="69" t="str">
        <f>IF(ISBLANK('Zusatzblatt (Perigon)'!M4977),"",'Zusatzblatt (Perigon)'!M4977)</f>
        <v/>
      </c>
      <c r="J4982" s="98" t="str">
        <f>IF(ISBLANK('Zusatzblatt (Perigon)'!N4977),"",'Zusatzblatt (Perigon)'!N4977)</f>
        <v/>
      </c>
      <c r="K4982" s="99" t="str">
        <f>IF(ISBLANK('Zusatzblatt (Perigon)'!J4977),"",'Zusatzblatt (Perigon)'!T4977)</f>
        <v/>
      </c>
      <c r="L4982" s="95" t="str">
        <f>IF(ISBLANK('Zusatzblatt (Perigon)'!O4977),"",'Zusatzblatt (Perigon)'!O4977)</f>
        <v/>
      </c>
      <c r="M4982" s="95" t="str">
        <f>IF(ISBLANK('Zusatzblatt (Perigon)'!R4977),"",'Zusatzblatt (Perigon)'!R4977)</f>
        <v/>
      </c>
      <c r="N4982" s="95" t="str">
        <f>IF(ISBLANK('Zusatzblatt (Perigon)'!P4977),"",'Zusatzblatt (Perigon)'!P4977)</f>
        <v/>
      </c>
      <c r="O4982" s="38" t="str">
        <f>IF($L4982="","",VLOOKUP($R4982,Tarife!$A$2:$R$599,13,FALSE))</f>
        <v/>
      </c>
      <c r="P4982" s="38" t="str">
        <f t="shared" si="77"/>
        <v/>
      </c>
      <c r="R4982" s="100" t="str">
        <f>Zusammenzug!$C$25&amp;"-"&amp;Zusammenzug!$A$7&amp;"-"&amp;Leistungen!L4982</f>
        <v>2026-Nicht beauftragte Spitex-Organisation-</v>
      </c>
    </row>
    <row r="4983" spans="1:18" x14ac:dyDescent="0.2">
      <c r="A4983" s="95" t="str">
        <f>IF(ISBLANK('Zusatzblatt (Perigon)'!E4978),"",'Zusatzblatt (Perigon)'!E4978)</f>
        <v/>
      </c>
      <c r="B4983" s="95" t="str">
        <f>IF(ISBLANK('Zusatzblatt (Perigon)'!G4978),"",'Zusatzblatt (Perigon)'!G4978)</f>
        <v/>
      </c>
      <c r="C4983" s="96" t="str">
        <f>IF(ISBLANK('Zusatzblatt (Perigon)'!I4978),"",'Zusatzblatt (Perigon)'!I4978)</f>
        <v/>
      </c>
      <c r="D4983" s="97" t="str">
        <f>IF(ISBLANK('Zusatzblatt (Perigon)'!J4978),"",'Zusatzblatt (Perigon)'!J4978)</f>
        <v/>
      </c>
      <c r="E4983" s="64" t="str">
        <f>IF(ISBLANK('Zusatzblatt (Perigon)'!K4978),"",'Zusatzblatt (Perigon)'!K4978)</f>
        <v/>
      </c>
      <c r="F4983" s="65"/>
      <c r="G4983" s="64"/>
      <c r="H4983" s="69" t="str">
        <f>IF(ISBLANK('Zusatzblatt (Perigon)'!L4978),"",'Zusatzblatt (Perigon)'!L4978)</f>
        <v/>
      </c>
      <c r="I4983" s="69" t="str">
        <f>IF(ISBLANK('Zusatzblatt (Perigon)'!M4978),"",'Zusatzblatt (Perigon)'!M4978)</f>
        <v/>
      </c>
      <c r="J4983" s="98" t="str">
        <f>IF(ISBLANK('Zusatzblatt (Perigon)'!N4978),"",'Zusatzblatt (Perigon)'!N4978)</f>
        <v/>
      </c>
      <c r="K4983" s="99" t="str">
        <f>IF(ISBLANK('Zusatzblatt (Perigon)'!J4978),"",'Zusatzblatt (Perigon)'!T4978)</f>
        <v/>
      </c>
      <c r="L4983" s="95" t="str">
        <f>IF(ISBLANK('Zusatzblatt (Perigon)'!O4978),"",'Zusatzblatt (Perigon)'!O4978)</f>
        <v/>
      </c>
      <c r="M4983" s="95" t="str">
        <f>IF(ISBLANK('Zusatzblatt (Perigon)'!R4978),"",'Zusatzblatt (Perigon)'!R4978)</f>
        <v/>
      </c>
      <c r="N4983" s="95" t="str">
        <f>IF(ISBLANK('Zusatzblatt (Perigon)'!P4978),"",'Zusatzblatt (Perigon)'!P4978)</f>
        <v/>
      </c>
      <c r="O4983" s="38" t="str">
        <f>IF($L4983="","",VLOOKUP($R4983,Tarife!$A$2:$R$599,13,FALSE))</f>
        <v/>
      </c>
      <c r="P4983" s="38" t="str">
        <f t="shared" si="77"/>
        <v/>
      </c>
      <c r="R4983" s="100" t="str">
        <f>Zusammenzug!$C$25&amp;"-"&amp;Zusammenzug!$A$7&amp;"-"&amp;Leistungen!L4983</f>
        <v>2026-Nicht beauftragte Spitex-Organisation-</v>
      </c>
    </row>
    <row r="4984" spans="1:18" x14ac:dyDescent="0.2">
      <c r="A4984" s="95" t="str">
        <f>IF(ISBLANK('Zusatzblatt (Perigon)'!E4979),"",'Zusatzblatt (Perigon)'!E4979)</f>
        <v/>
      </c>
      <c r="B4984" s="95" t="str">
        <f>IF(ISBLANK('Zusatzblatt (Perigon)'!G4979),"",'Zusatzblatt (Perigon)'!G4979)</f>
        <v/>
      </c>
      <c r="C4984" s="96" t="str">
        <f>IF(ISBLANK('Zusatzblatt (Perigon)'!I4979),"",'Zusatzblatt (Perigon)'!I4979)</f>
        <v/>
      </c>
      <c r="D4984" s="97" t="str">
        <f>IF(ISBLANK('Zusatzblatt (Perigon)'!J4979),"",'Zusatzblatt (Perigon)'!J4979)</f>
        <v/>
      </c>
      <c r="E4984" s="64" t="str">
        <f>IF(ISBLANK('Zusatzblatt (Perigon)'!K4979),"",'Zusatzblatt (Perigon)'!K4979)</f>
        <v/>
      </c>
      <c r="F4984" s="65"/>
      <c r="G4984" s="64"/>
      <c r="H4984" s="69" t="str">
        <f>IF(ISBLANK('Zusatzblatt (Perigon)'!L4979),"",'Zusatzblatt (Perigon)'!L4979)</f>
        <v/>
      </c>
      <c r="I4984" s="69" t="str">
        <f>IF(ISBLANK('Zusatzblatt (Perigon)'!M4979),"",'Zusatzblatt (Perigon)'!M4979)</f>
        <v/>
      </c>
      <c r="J4984" s="98" t="str">
        <f>IF(ISBLANK('Zusatzblatt (Perigon)'!N4979),"",'Zusatzblatt (Perigon)'!N4979)</f>
        <v/>
      </c>
      <c r="K4984" s="99" t="str">
        <f>IF(ISBLANK('Zusatzblatt (Perigon)'!J4979),"",'Zusatzblatt (Perigon)'!T4979)</f>
        <v/>
      </c>
      <c r="L4984" s="95" t="str">
        <f>IF(ISBLANK('Zusatzblatt (Perigon)'!O4979),"",'Zusatzblatt (Perigon)'!O4979)</f>
        <v/>
      </c>
      <c r="M4984" s="95" t="str">
        <f>IF(ISBLANK('Zusatzblatt (Perigon)'!R4979),"",'Zusatzblatt (Perigon)'!R4979)</f>
        <v/>
      </c>
      <c r="N4984" s="95" t="str">
        <f>IF(ISBLANK('Zusatzblatt (Perigon)'!P4979),"",'Zusatzblatt (Perigon)'!P4979)</f>
        <v/>
      </c>
      <c r="O4984" s="38" t="str">
        <f>IF($L4984="","",VLOOKUP($R4984,Tarife!$A$2:$R$599,13,FALSE))</f>
        <v/>
      </c>
      <c r="P4984" s="38" t="str">
        <f t="shared" si="77"/>
        <v/>
      </c>
      <c r="R4984" s="100" t="str">
        <f>Zusammenzug!$C$25&amp;"-"&amp;Zusammenzug!$A$7&amp;"-"&amp;Leistungen!L4984</f>
        <v>2026-Nicht beauftragte Spitex-Organisation-</v>
      </c>
    </row>
    <row r="4985" spans="1:18" x14ac:dyDescent="0.2">
      <c r="A4985" s="95" t="str">
        <f>IF(ISBLANK('Zusatzblatt (Perigon)'!E4980),"",'Zusatzblatt (Perigon)'!E4980)</f>
        <v/>
      </c>
      <c r="B4985" s="95" t="str">
        <f>IF(ISBLANK('Zusatzblatt (Perigon)'!G4980),"",'Zusatzblatt (Perigon)'!G4980)</f>
        <v/>
      </c>
      <c r="C4985" s="96" t="str">
        <f>IF(ISBLANK('Zusatzblatt (Perigon)'!I4980),"",'Zusatzblatt (Perigon)'!I4980)</f>
        <v/>
      </c>
      <c r="D4985" s="97" t="str">
        <f>IF(ISBLANK('Zusatzblatt (Perigon)'!J4980),"",'Zusatzblatt (Perigon)'!J4980)</f>
        <v/>
      </c>
      <c r="E4985" s="64" t="str">
        <f>IF(ISBLANK('Zusatzblatt (Perigon)'!K4980),"",'Zusatzblatt (Perigon)'!K4980)</f>
        <v/>
      </c>
      <c r="F4985" s="65"/>
      <c r="G4985" s="64"/>
      <c r="H4985" s="69" t="str">
        <f>IF(ISBLANK('Zusatzblatt (Perigon)'!L4980),"",'Zusatzblatt (Perigon)'!L4980)</f>
        <v/>
      </c>
      <c r="I4985" s="69" t="str">
        <f>IF(ISBLANK('Zusatzblatt (Perigon)'!M4980),"",'Zusatzblatt (Perigon)'!M4980)</f>
        <v/>
      </c>
      <c r="J4985" s="98" t="str">
        <f>IF(ISBLANK('Zusatzblatt (Perigon)'!N4980),"",'Zusatzblatt (Perigon)'!N4980)</f>
        <v/>
      </c>
      <c r="K4985" s="99" t="str">
        <f>IF(ISBLANK('Zusatzblatt (Perigon)'!J4980),"",'Zusatzblatt (Perigon)'!T4980)</f>
        <v/>
      </c>
      <c r="L4985" s="95" t="str">
        <f>IF(ISBLANK('Zusatzblatt (Perigon)'!O4980),"",'Zusatzblatt (Perigon)'!O4980)</f>
        <v/>
      </c>
      <c r="M4985" s="95" t="str">
        <f>IF(ISBLANK('Zusatzblatt (Perigon)'!R4980),"",'Zusatzblatt (Perigon)'!R4980)</f>
        <v/>
      </c>
      <c r="N4985" s="95" t="str">
        <f>IF(ISBLANK('Zusatzblatt (Perigon)'!P4980),"",'Zusatzblatt (Perigon)'!P4980)</f>
        <v/>
      </c>
      <c r="O4985" s="38" t="str">
        <f>IF($L4985="","",VLOOKUP($R4985,Tarife!$A$2:$R$599,13,FALSE))</f>
        <v/>
      </c>
      <c r="P4985" s="38" t="str">
        <f t="shared" si="77"/>
        <v/>
      </c>
      <c r="R4985" s="100" t="str">
        <f>Zusammenzug!$C$25&amp;"-"&amp;Zusammenzug!$A$7&amp;"-"&amp;Leistungen!L4985</f>
        <v>2026-Nicht beauftragte Spitex-Organisation-</v>
      </c>
    </row>
    <row r="4986" spans="1:18" x14ac:dyDescent="0.2">
      <c r="A4986" s="95" t="str">
        <f>IF(ISBLANK('Zusatzblatt (Perigon)'!E4981),"",'Zusatzblatt (Perigon)'!E4981)</f>
        <v/>
      </c>
      <c r="B4986" s="95" t="str">
        <f>IF(ISBLANK('Zusatzblatt (Perigon)'!G4981),"",'Zusatzblatt (Perigon)'!G4981)</f>
        <v/>
      </c>
      <c r="C4986" s="96" t="str">
        <f>IF(ISBLANK('Zusatzblatt (Perigon)'!I4981),"",'Zusatzblatt (Perigon)'!I4981)</f>
        <v/>
      </c>
      <c r="D4986" s="97" t="str">
        <f>IF(ISBLANK('Zusatzblatt (Perigon)'!J4981),"",'Zusatzblatt (Perigon)'!J4981)</f>
        <v/>
      </c>
      <c r="E4986" s="64" t="str">
        <f>IF(ISBLANK('Zusatzblatt (Perigon)'!K4981),"",'Zusatzblatt (Perigon)'!K4981)</f>
        <v/>
      </c>
      <c r="F4986" s="65"/>
      <c r="G4986" s="64"/>
      <c r="H4986" s="69" t="str">
        <f>IF(ISBLANK('Zusatzblatt (Perigon)'!L4981),"",'Zusatzblatt (Perigon)'!L4981)</f>
        <v/>
      </c>
      <c r="I4986" s="69" t="str">
        <f>IF(ISBLANK('Zusatzblatt (Perigon)'!M4981),"",'Zusatzblatt (Perigon)'!M4981)</f>
        <v/>
      </c>
      <c r="J4986" s="98" t="str">
        <f>IF(ISBLANK('Zusatzblatt (Perigon)'!N4981),"",'Zusatzblatt (Perigon)'!N4981)</f>
        <v/>
      </c>
      <c r="K4986" s="99" t="str">
        <f>IF(ISBLANK('Zusatzblatt (Perigon)'!J4981),"",'Zusatzblatt (Perigon)'!T4981)</f>
        <v/>
      </c>
      <c r="L4986" s="95" t="str">
        <f>IF(ISBLANK('Zusatzblatt (Perigon)'!O4981),"",'Zusatzblatt (Perigon)'!O4981)</f>
        <v/>
      </c>
      <c r="M4986" s="95" t="str">
        <f>IF(ISBLANK('Zusatzblatt (Perigon)'!R4981),"",'Zusatzblatt (Perigon)'!R4981)</f>
        <v/>
      </c>
      <c r="N4986" s="95" t="str">
        <f>IF(ISBLANK('Zusatzblatt (Perigon)'!P4981),"",'Zusatzblatt (Perigon)'!P4981)</f>
        <v/>
      </c>
      <c r="O4986" s="38" t="str">
        <f>IF($L4986="","",VLOOKUP($R4986,Tarife!$A$2:$R$599,13,FALSE))</f>
        <v/>
      </c>
      <c r="P4986" s="38" t="str">
        <f t="shared" si="77"/>
        <v/>
      </c>
      <c r="R4986" s="100" t="str">
        <f>Zusammenzug!$C$25&amp;"-"&amp;Zusammenzug!$A$7&amp;"-"&amp;Leistungen!L4986</f>
        <v>2026-Nicht beauftragte Spitex-Organisation-</v>
      </c>
    </row>
    <row r="4987" spans="1:18" x14ac:dyDescent="0.2">
      <c r="A4987" s="95" t="str">
        <f>IF(ISBLANK('Zusatzblatt (Perigon)'!E4982),"",'Zusatzblatt (Perigon)'!E4982)</f>
        <v/>
      </c>
      <c r="B4987" s="95" t="str">
        <f>IF(ISBLANK('Zusatzblatt (Perigon)'!G4982),"",'Zusatzblatt (Perigon)'!G4982)</f>
        <v/>
      </c>
      <c r="C4987" s="96" t="str">
        <f>IF(ISBLANK('Zusatzblatt (Perigon)'!I4982),"",'Zusatzblatt (Perigon)'!I4982)</f>
        <v/>
      </c>
      <c r="D4987" s="97" t="str">
        <f>IF(ISBLANK('Zusatzblatt (Perigon)'!J4982),"",'Zusatzblatt (Perigon)'!J4982)</f>
        <v/>
      </c>
      <c r="E4987" s="64" t="str">
        <f>IF(ISBLANK('Zusatzblatt (Perigon)'!K4982),"",'Zusatzblatt (Perigon)'!K4982)</f>
        <v/>
      </c>
      <c r="F4987" s="65"/>
      <c r="G4987" s="64"/>
      <c r="H4987" s="69" t="str">
        <f>IF(ISBLANK('Zusatzblatt (Perigon)'!L4982),"",'Zusatzblatt (Perigon)'!L4982)</f>
        <v/>
      </c>
      <c r="I4987" s="69" t="str">
        <f>IF(ISBLANK('Zusatzblatt (Perigon)'!M4982),"",'Zusatzblatt (Perigon)'!M4982)</f>
        <v/>
      </c>
      <c r="J4987" s="98" t="str">
        <f>IF(ISBLANK('Zusatzblatt (Perigon)'!N4982),"",'Zusatzblatt (Perigon)'!N4982)</f>
        <v/>
      </c>
      <c r="K4987" s="99" t="str">
        <f>IF(ISBLANK('Zusatzblatt (Perigon)'!J4982),"",'Zusatzblatt (Perigon)'!T4982)</f>
        <v/>
      </c>
      <c r="L4987" s="95" t="str">
        <f>IF(ISBLANK('Zusatzblatt (Perigon)'!O4982),"",'Zusatzblatt (Perigon)'!O4982)</f>
        <v/>
      </c>
      <c r="M4987" s="95" t="str">
        <f>IF(ISBLANK('Zusatzblatt (Perigon)'!R4982),"",'Zusatzblatt (Perigon)'!R4982)</f>
        <v/>
      </c>
      <c r="N4987" s="95" t="str">
        <f>IF(ISBLANK('Zusatzblatt (Perigon)'!P4982),"",'Zusatzblatt (Perigon)'!P4982)</f>
        <v/>
      </c>
      <c r="O4987" s="38" t="str">
        <f>IF($L4987="","",VLOOKUP($R4987,Tarife!$A$2:$R$599,13,FALSE))</f>
        <v/>
      </c>
      <c r="P4987" s="38" t="str">
        <f t="shared" si="77"/>
        <v/>
      </c>
      <c r="R4987" s="100" t="str">
        <f>Zusammenzug!$C$25&amp;"-"&amp;Zusammenzug!$A$7&amp;"-"&amp;Leistungen!L4987</f>
        <v>2026-Nicht beauftragte Spitex-Organisation-</v>
      </c>
    </row>
    <row r="4988" spans="1:18" x14ac:dyDescent="0.2">
      <c r="A4988" s="95" t="str">
        <f>IF(ISBLANK('Zusatzblatt (Perigon)'!E4983),"",'Zusatzblatt (Perigon)'!E4983)</f>
        <v/>
      </c>
      <c r="B4988" s="95" t="str">
        <f>IF(ISBLANK('Zusatzblatt (Perigon)'!G4983),"",'Zusatzblatt (Perigon)'!G4983)</f>
        <v/>
      </c>
      <c r="C4988" s="96" t="str">
        <f>IF(ISBLANK('Zusatzblatt (Perigon)'!I4983),"",'Zusatzblatt (Perigon)'!I4983)</f>
        <v/>
      </c>
      <c r="D4988" s="97" t="str">
        <f>IF(ISBLANK('Zusatzblatt (Perigon)'!J4983),"",'Zusatzblatt (Perigon)'!J4983)</f>
        <v/>
      </c>
      <c r="E4988" s="64" t="str">
        <f>IF(ISBLANK('Zusatzblatt (Perigon)'!K4983),"",'Zusatzblatt (Perigon)'!K4983)</f>
        <v/>
      </c>
      <c r="F4988" s="65"/>
      <c r="G4988" s="64"/>
      <c r="H4988" s="69" t="str">
        <f>IF(ISBLANK('Zusatzblatt (Perigon)'!L4983),"",'Zusatzblatt (Perigon)'!L4983)</f>
        <v/>
      </c>
      <c r="I4988" s="69" t="str">
        <f>IF(ISBLANK('Zusatzblatt (Perigon)'!M4983),"",'Zusatzblatt (Perigon)'!M4983)</f>
        <v/>
      </c>
      <c r="J4988" s="98" t="str">
        <f>IF(ISBLANK('Zusatzblatt (Perigon)'!N4983),"",'Zusatzblatt (Perigon)'!N4983)</f>
        <v/>
      </c>
      <c r="K4988" s="99" t="str">
        <f>IF(ISBLANK('Zusatzblatt (Perigon)'!J4983),"",'Zusatzblatt (Perigon)'!T4983)</f>
        <v/>
      </c>
      <c r="L4988" s="95" t="str">
        <f>IF(ISBLANK('Zusatzblatt (Perigon)'!O4983),"",'Zusatzblatt (Perigon)'!O4983)</f>
        <v/>
      </c>
      <c r="M4988" s="95" t="str">
        <f>IF(ISBLANK('Zusatzblatt (Perigon)'!R4983),"",'Zusatzblatt (Perigon)'!R4983)</f>
        <v/>
      </c>
      <c r="N4988" s="95" t="str">
        <f>IF(ISBLANK('Zusatzblatt (Perigon)'!P4983),"",'Zusatzblatt (Perigon)'!P4983)</f>
        <v/>
      </c>
      <c r="O4988" s="38" t="str">
        <f>IF($L4988="","",VLOOKUP($R4988,Tarife!$A$2:$R$599,13,FALSE))</f>
        <v/>
      </c>
      <c r="P4988" s="38" t="str">
        <f t="shared" si="77"/>
        <v/>
      </c>
      <c r="R4988" s="100" t="str">
        <f>Zusammenzug!$C$25&amp;"-"&amp;Zusammenzug!$A$7&amp;"-"&amp;Leistungen!L4988</f>
        <v>2026-Nicht beauftragte Spitex-Organisation-</v>
      </c>
    </row>
    <row r="4989" spans="1:18" x14ac:dyDescent="0.2">
      <c r="A4989" s="95" t="str">
        <f>IF(ISBLANK('Zusatzblatt (Perigon)'!E4984),"",'Zusatzblatt (Perigon)'!E4984)</f>
        <v/>
      </c>
      <c r="B4989" s="95" t="str">
        <f>IF(ISBLANK('Zusatzblatt (Perigon)'!G4984),"",'Zusatzblatt (Perigon)'!G4984)</f>
        <v/>
      </c>
      <c r="C4989" s="96" t="str">
        <f>IF(ISBLANK('Zusatzblatt (Perigon)'!I4984),"",'Zusatzblatt (Perigon)'!I4984)</f>
        <v/>
      </c>
      <c r="D4989" s="97" t="str">
        <f>IF(ISBLANK('Zusatzblatt (Perigon)'!J4984),"",'Zusatzblatt (Perigon)'!J4984)</f>
        <v/>
      </c>
      <c r="E4989" s="64" t="str">
        <f>IF(ISBLANK('Zusatzblatt (Perigon)'!K4984),"",'Zusatzblatt (Perigon)'!K4984)</f>
        <v/>
      </c>
      <c r="F4989" s="65"/>
      <c r="G4989" s="64"/>
      <c r="H4989" s="69" t="str">
        <f>IF(ISBLANK('Zusatzblatt (Perigon)'!L4984),"",'Zusatzblatt (Perigon)'!L4984)</f>
        <v/>
      </c>
      <c r="I4989" s="69" t="str">
        <f>IF(ISBLANK('Zusatzblatt (Perigon)'!M4984),"",'Zusatzblatt (Perigon)'!M4984)</f>
        <v/>
      </c>
      <c r="J4989" s="98" t="str">
        <f>IF(ISBLANK('Zusatzblatt (Perigon)'!N4984),"",'Zusatzblatt (Perigon)'!N4984)</f>
        <v/>
      </c>
      <c r="K4989" s="99" t="str">
        <f>IF(ISBLANK('Zusatzblatt (Perigon)'!J4984),"",'Zusatzblatt (Perigon)'!T4984)</f>
        <v/>
      </c>
      <c r="L4989" s="95" t="str">
        <f>IF(ISBLANK('Zusatzblatt (Perigon)'!O4984),"",'Zusatzblatt (Perigon)'!O4984)</f>
        <v/>
      </c>
      <c r="M4989" s="95" t="str">
        <f>IF(ISBLANK('Zusatzblatt (Perigon)'!R4984),"",'Zusatzblatt (Perigon)'!R4984)</f>
        <v/>
      </c>
      <c r="N4989" s="95" t="str">
        <f>IF(ISBLANK('Zusatzblatt (Perigon)'!P4984),"",'Zusatzblatt (Perigon)'!P4984)</f>
        <v/>
      </c>
      <c r="O4989" s="38" t="str">
        <f>IF($L4989="","",VLOOKUP($R4989,Tarife!$A$2:$R$599,13,FALSE))</f>
        <v/>
      </c>
      <c r="P4989" s="38" t="str">
        <f t="shared" si="77"/>
        <v/>
      </c>
      <c r="R4989" s="100" t="str">
        <f>Zusammenzug!$C$25&amp;"-"&amp;Zusammenzug!$A$7&amp;"-"&amp;Leistungen!L4989</f>
        <v>2026-Nicht beauftragte Spitex-Organisation-</v>
      </c>
    </row>
    <row r="4990" spans="1:18" x14ac:dyDescent="0.2">
      <c r="A4990" s="95" t="str">
        <f>IF(ISBLANK('Zusatzblatt (Perigon)'!E4985),"",'Zusatzblatt (Perigon)'!E4985)</f>
        <v/>
      </c>
      <c r="B4990" s="95" t="str">
        <f>IF(ISBLANK('Zusatzblatt (Perigon)'!G4985),"",'Zusatzblatt (Perigon)'!G4985)</f>
        <v/>
      </c>
      <c r="C4990" s="96" t="str">
        <f>IF(ISBLANK('Zusatzblatt (Perigon)'!I4985),"",'Zusatzblatt (Perigon)'!I4985)</f>
        <v/>
      </c>
      <c r="D4990" s="97" t="str">
        <f>IF(ISBLANK('Zusatzblatt (Perigon)'!J4985),"",'Zusatzblatt (Perigon)'!J4985)</f>
        <v/>
      </c>
      <c r="E4990" s="64" t="str">
        <f>IF(ISBLANK('Zusatzblatt (Perigon)'!K4985),"",'Zusatzblatt (Perigon)'!K4985)</f>
        <v/>
      </c>
      <c r="F4990" s="65"/>
      <c r="G4990" s="64"/>
      <c r="H4990" s="69" t="str">
        <f>IF(ISBLANK('Zusatzblatt (Perigon)'!L4985),"",'Zusatzblatt (Perigon)'!L4985)</f>
        <v/>
      </c>
      <c r="I4990" s="69" t="str">
        <f>IF(ISBLANK('Zusatzblatt (Perigon)'!M4985),"",'Zusatzblatt (Perigon)'!M4985)</f>
        <v/>
      </c>
      <c r="J4990" s="98" t="str">
        <f>IF(ISBLANK('Zusatzblatt (Perigon)'!N4985),"",'Zusatzblatt (Perigon)'!N4985)</f>
        <v/>
      </c>
      <c r="K4990" s="99" t="str">
        <f>IF(ISBLANK('Zusatzblatt (Perigon)'!J4985),"",'Zusatzblatt (Perigon)'!T4985)</f>
        <v/>
      </c>
      <c r="L4990" s="95" t="str">
        <f>IF(ISBLANK('Zusatzblatt (Perigon)'!O4985),"",'Zusatzblatt (Perigon)'!O4985)</f>
        <v/>
      </c>
      <c r="M4990" s="95" t="str">
        <f>IF(ISBLANK('Zusatzblatt (Perigon)'!R4985),"",'Zusatzblatt (Perigon)'!R4985)</f>
        <v/>
      </c>
      <c r="N4990" s="95" t="str">
        <f>IF(ISBLANK('Zusatzblatt (Perigon)'!P4985),"",'Zusatzblatt (Perigon)'!P4985)</f>
        <v/>
      </c>
      <c r="O4990" s="38" t="str">
        <f>IF($L4990="","",VLOOKUP($R4990,Tarife!$A$2:$R$599,13,FALSE))</f>
        <v/>
      </c>
      <c r="P4990" s="38" t="str">
        <f t="shared" si="77"/>
        <v/>
      </c>
      <c r="R4990" s="100" t="str">
        <f>Zusammenzug!$C$25&amp;"-"&amp;Zusammenzug!$A$7&amp;"-"&amp;Leistungen!L4990</f>
        <v>2026-Nicht beauftragte Spitex-Organisation-</v>
      </c>
    </row>
    <row r="4991" spans="1:18" x14ac:dyDescent="0.2">
      <c r="A4991" s="95" t="str">
        <f>IF(ISBLANK('Zusatzblatt (Perigon)'!E4986),"",'Zusatzblatt (Perigon)'!E4986)</f>
        <v/>
      </c>
      <c r="B4991" s="95" t="str">
        <f>IF(ISBLANK('Zusatzblatt (Perigon)'!G4986),"",'Zusatzblatt (Perigon)'!G4986)</f>
        <v/>
      </c>
      <c r="C4991" s="96" t="str">
        <f>IF(ISBLANK('Zusatzblatt (Perigon)'!I4986),"",'Zusatzblatt (Perigon)'!I4986)</f>
        <v/>
      </c>
      <c r="D4991" s="97" t="str">
        <f>IF(ISBLANK('Zusatzblatt (Perigon)'!J4986),"",'Zusatzblatt (Perigon)'!J4986)</f>
        <v/>
      </c>
      <c r="E4991" s="64" t="str">
        <f>IF(ISBLANK('Zusatzblatt (Perigon)'!K4986),"",'Zusatzblatt (Perigon)'!K4986)</f>
        <v/>
      </c>
      <c r="F4991" s="65"/>
      <c r="G4991" s="64"/>
      <c r="H4991" s="69" t="str">
        <f>IF(ISBLANK('Zusatzblatt (Perigon)'!L4986),"",'Zusatzblatt (Perigon)'!L4986)</f>
        <v/>
      </c>
      <c r="I4991" s="69" t="str">
        <f>IF(ISBLANK('Zusatzblatt (Perigon)'!M4986),"",'Zusatzblatt (Perigon)'!M4986)</f>
        <v/>
      </c>
      <c r="J4991" s="98" t="str">
        <f>IF(ISBLANK('Zusatzblatt (Perigon)'!N4986),"",'Zusatzblatt (Perigon)'!N4986)</f>
        <v/>
      </c>
      <c r="K4991" s="99" t="str">
        <f>IF(ISBLANK('Zusatzblatt (Perigon)'!J4986),"",'Zusatzblatt (Perigon)'!T4986)</f>
        <v/>
      </c>
      <c r="L4991" s="95" t="str">
        <f>IF(ISBLANK('Zusatzblatt (Perigon)'!O4986),"",'Zusatzblatt (Perigon)'!O4986)</f>
        <v/>
      </c>
      <c r="M4991" s="95" t="str">
        <f>IF(ISBLANK('Zusatzblatt (Perigon)'!R4986),"",'Zusatzblatt (Perigon)'!R4986)</f>
        <v/>
      </c>
      <c r="N4991" s="95" t="str">
        <f>IF(ISBLANK('Zusatzblatt (Perigon)'!P4986),"",'Zusatzblatt (Perigon)'!P4986)</f>
        <v/>
      </c>
      <c r="O4991" s="38" t="str">
        <f>IF($L4991="","",VLOOKUP($R4991,Tarife!$A$2:$R$599,13,FALSE))</f>
        <v/>
      </c>
      <c r="P4991" s="38" t="str">
        <f t="shared" si="77"/>
        <v/>
      </c>
      <c r="R4991" s="100" t="str">
        <f>Zusammenzug!$C$25&amp;"-"&amp;Zusammenzug!$A$7&amp;"-"&amp;Leistungen!L4991</f>
        <v>2026-Nicht beauftragte Spitex-Organisation-</v>
      </c>
    </row>
    <row r="4992" spans="1:18" x14ac:dyDescent="0.2">
      <c r="A4992" s="95" t="str">
        <f>IF(ISBLANK('Zusatzblatt (Perigon)'!E4987),"",'Zusatzblatt (Perigon)'!E4987)</f>
        <v/>
      </c>
      <c r="B4992" s="95" t="str">
        <f>IF(ISBLANK('Zusatzblatt (Perigon)'!G4987),"",'Zusatzblatt (Perigon)'!G4987)</f>
        <v/>
      </c>
      <c r="C4992" s="96" t="str">
        <f>IF(ISBLANK('Zusatzblatt (Perigon)'!I4987),"",'Zusatzblatt (Perigon)'!I4987)</f>
        <v/>
      </c>
      <c r="D4992" s="97" t="str">
        <f>IF(ISBLANK('Zusatzblatt (Perigon)'!J4987),"",'Zusatzblatt (Perigon)'!J4987)</f>
        <v/>
      </c>
      <c r="E4992" s="64" t="str">
        <f>IF(ISBLANK('Zusatzblatt (Perigon)'!K4987),"",'Zusatzblatt (Perigon)'!K4987)</f>
        <v/>
      </c>
      <c r="F4992" s="65"/>
      <c r="G4992" s="64"/>
      <c r="H4992" s="69" t="str">
        <f>IF(ISBLANK('Zusatzblatt (Perigon)'!L4987),"",'Zusatzblatt (Perigon)'!L4987)</f>
        <v/>
      </c>
      <c r="I4992" s="69" t="str">
        <f>IF(ISBLANK('Zusatzblatt (Perigon)'!M4987),"",'Zusatzblatt (Perigon)'!M4987)</f>
        <v/>
      </c>
      <c r="J4992" s="98" t="str">
        <f>IF(ISBLANK('Zusatzblatt (Perigon)'!N4987),"",'Zusatzblatt (Perigon)'!N4987)</f>
        <v/>
      </c>
      <c r="K4992" s="99" t="str">
        <f>IF(ISBLANK('Zusatzblatt (Perigon)'!J4987),"",'Zusatzblatt (Perigon)'!T4987)</f>
        <v/>
      </c>
      <c r="L4992" s="95" t="str">
        <f>IF(ISBLANK('Zusatzblatt (Perigon)'!O4987),"",'Zusatzblatt (Perigon)'!O4987)</f>
        <v/>
      </c>
      <c r="M4992" s="95" t="str">
        <f>IF(ISBLANK('Zusatzblatt (Perigon)'!R4987),"",'Zusatzblatt (Perigon)'!R4987)</f>
        <v/>
      </c>
      <c r="N4992" s="95" t="str">
        <f>IF(ISBLANK('Zusatzblatt (Perigon)'!P4987),"",'Zusatzblatt (Perigon)'!P4987)</f>
        <v/>
      </c>
      <c r="O4992" s="38" t="str">
        <f>IF($L4992="","",VLOOKUP($R4992,Tarife!$A$2:$R$599,13,FALSE))</f>
        <v/>
      </c>
      <c r="P4992" s="38" t="str">
        <f t="shared" si="77"/>
        <v/>
      </c>
      <c r="R4992" s="100" t="str">
        <f>Zusammenzug!$C$25&amp;"-"&amp;Zusammenzug!$A$7&amp;"-"&amp;Leistungen!L4992</f>
        <v>2026-Nicht beauftragte Spitex-Organisation-</v>
      </c>
    </row>
    <row r="4993" spans="1:18" x14ac:dyDescent="0.2">
      <c r="A4993" s="95" t="str">
        <f>IF(ISBLANK('Zusatzblatt (Perigon)'!E4988),"",'Zusatzblatt (Perigon)'!E4988)</f>
        <v/>
      </c>
      <c r="B4993" s="95" t="str">
        <f>IF(ISBLANK('Zusatzblatt (Perigon)'!G4988),"",'Zusatzblatt (Perigon)'!G4988)</f>
        <v/>
      </c>
      <c r="C4993" s="96" t="str">
        <f>IF(ISBLANK('Zusatzblatt (Perigon)'!I4988),"",'Zusatzblatt (Perigon)'!I4988)</f>
        <v/>
      </c>
      <c r="D4993" s="97" t="str">
        <f>IF(ISBLANK('Zusatzblatt (Perigon)'!J4988),"",'Zusatzblatt (Perigon)'!J4988)</f>
        <v/>
      </c>
      <c r="E4993" s="64" t="str">
        <f>IF(ISBLANK('Zusatzblatt (Perigon)'!K4988),"",'Zusatzblatt (Perigon)'!K4988)</f>
        <v/>
      </c>
      <c r="F4993" s="65"/>
      <c r="G4993" s="64"/>
      <c r="H4993" s="69" t="str">
        <f>IF(ISBLANK('Zusatzblatt (Perigon)'!L4988),"",'Zusatzblatt (Perigon)'!L4988)</f>
        <v/>
      </c>
      <c r="I4993" s="69" t="str">
        <f>IF(ISBLANK('Zusatzblatt (Perigon)'!M4988),"",'Zusatzblatt (Perigon)'!M4988)</f>
        <v/>
      </c>
      <c r="J4993" s="98" t="str">
        <f>IF(ISBLANK('Zusatzblatt (Perigon)'!N4988),"",'Zusatzblatt (Perigon)'!N4988)</f>
        <v/>
      </c>
      <c r="K4993" s="99" t="str">
        <f>IF(ISBLANK('Zusatzblatt (Perigon)'!J4988),"",'Zusatzblatt (Perigon)'!T4988)</f>
        <v/>
      </c>
      <c r="L4993" s="95" t="str">
        <f>IF(ISBLANK('Zusatzblatt (Perigon)'!O4988),"",'Zusatzblatt (Perigon)'!O4988)</f>
        <v/>
      </c>
      <c r="M4993" s="95" t="str">
        <f>IF(ISBLANK('Zusatzblatt (Perigon)'!R4988),"",'Zusatzblatt (Perigon)'!R4988)</f>
        <v/>
      </c>
      <c r="N4993" s="95" t="str">
        <f>IF(ISBLANK('Zusatzblatt (Perigon)'!P4988),"",'Zusatzblatt (Perigon)'!P4988)</f>
        <v/>
      </c>
      <c r="O4993" s="38" t="str">
        <f>IF($L4993="","",VLOOKUP($R4993,Tarife!$A$2:$R$599,13,FALSE))</f>
        <v/>
      </c>
      <c r="P4993" s="38" t="str">
        <f t="shared" si="77"/>
        <v/>
      </c>
      <c r="R4993" s="100" t="str">
        <f>Zusammenzug!$C$25&amp;"-"&amp;Zusammenzug!$A$7&amp;"-"&amp;Leistungen!L4993</f>
        <v>2026-Nicht beauftragte Spitex-Organisation-</v>
      </c>
    </row>
    <row r="4994" spans="1:18" x14ac:dyDescent="0.2">
      <c r="A4994" s="95" t="str">
        <f>IF(ISBLANK('Zusatzblatt (Perigon)'!E4989),"",'Zusatzblatt (Perigon)'!E4989)</f>
        <v/>
      </c>
      <c r="B4994" s="95" t="str">
        <f>IF(ISBLANK('Zusatzblatt (Perigon)'!G4989),"",'Zusatzblatt (Perigon)'!G4989)</f>
        <v/>
      </c>
      <c r="C4994" s="96" t="str">
        <f>IF(ISBLANK('Zusatzblatt (Perigon)'!I4989),"",'Zusatzblatt (Perigon)'!I4989)</f>
        <v/>
      </c>
      <c r="D4994" s="97" t="str">
        <f>IF(ISBLANK('Zusatzblatt (Perigon)'!J4989),"",'Zusatzblatt (Perigon)'!J4989)</f>
        <v/>
      </c>
      <c r="E4994" s="64" t="str">
        <f>IF(ISBLANK('Zusatzblatt (Perigon)'!K4989),"",'Zusatzblatt (Perigon)'!K4989)</f>
        <v/>
      </c>
      <c r="F4994" s="65"/>
      <c r="G4994" s="64"/>
      <c r="H4994" s="69" t="str">
        <f>IF(ISBLANK('Zusatzblatt (Perigon)'!L4989),"",'Zusatzblatt (Perigon)'!L4989)</f>
        <v/>
      </c>
      <c r="I4994" s="69" t="str">
        <f>IF(ISBLANK('Zusatzblatt (Perigon)'!M4989),"",'Zusatzblatt (Perigon)'!M4989)</f>
        <v/>
      </c>
      <c r="J4994" s="98" t="str">
        <f>IF(ISBLANK('Zusatzblatt (Perigon)'!N4989),"",'Zusatzblatt (Perigon)'!N4989)</f>
        <v/>
      </c>
      <c r="K4994" s="99" t="str">
        <f>IF(ISBLANK('Zusatzblatt (Perigon)'!J4989),"",'Zusatzblatt (Perigon)'!T4989)</f>
        <v/>
      </c>
      <c r="L4994" s="95" t="str">
        <f>IF(ISBLANK('Zusatzblatt (Perigon)'!O4989),"",'Zusatzblatt (Perigon)'!O4989)</f>
        <v/>
      </c>
      <c r="M4994" s="95" t="str">
        <f>IF(ISBLANK('Zusatzblatt (Perigon)'!R4989),"",'Zusatzblatt (Perigon)'!R4989)</f>
        <v/>
      </c>
      <c r="N4994" s="95" t="str">
        <f>IF(ISBLANK('Zusatzblatt (Perigon)'!P4989),"",'Zusatzblatt (Perigon)'!P4989)</f>
        <v/>
      </c>
      <c r="O4994" s="38" t="str">
        <f>IF($L4994="","",VLOOKUP($R4994,Tarife!$A$2:$R$599,13,FALSE))</f>
        <v/>
      </c>
      <c r="P4994" s="38" t="str">
        <f t="shared" si="77"/>
        <v/>
      </c>
      <c r="R4994" s="100" t="str">
        <f>Zusammenzug!$C$25&amp;"-"&amp;Zusammenzug!$A$7&amp;"-"&amp;Leistungen!L4994</f>
        <v>2026-Nicht beauftragte Spitex-Organisation-</v>
      </c>
    </row>
    <row r="4995" spans="1:18" x14ac:dyDescent="0.2">
      <c r="A4995" s="95" t="str">
        <f>IF(ISBLANK('Zusatzblatt (Perigon)'!E4990),"",'Zusatzblatt (Perigon)'!E4990)</f>
        <v/>
      </c>
      <c r="B4995" s="95" t="str">
        <f>IF(ISBLANK('Zusatzblatt (Perigon)'!G4990),"",'Zusatzblatt (Perigon)'!G4990)</f>
        <v/>
      </c>
      <c r="C4995" s="96" t="str">
        <f>IF(ISBLANK('Zusatzblatt (Perigon)'!I4990),"",'Zusatzblatt (Perigon)'!I4990)</f>
        <v/>
      </c>
      <c r="D4995" s="97" t="str">
        <f>IF(ISBLANK('Zusatzblatt (Perigon)'!J4990),"",'Zusatzblatt (Perigon)'!J4990)</f>
        <v/>
      </c>
      <c r="E4995" s="64" t="str">
        <f>IF(ISBLANK('Zusatzblatt (Perigon)'!K4990),"",'Zusatzblatt (Perigon)'!K4990)</f>
        <v/>
      </c>
      <c r="F4995" s="65"/>
      <c r="G4995" s="64"/>
      <c r="H4995" s="69" t="str">
        <f>IF(ISBLANK('Zusatzblatt (Perigon)'!L4990),"",'Zusatzblatt (Perigon)'!L4990)</f>
        <v/>
      </c>
      <c r="I4995" s="69" t="str">
        <f>IF(ISBLANK('Zusatzblatt (Perigon)'!M4990),"",'Zusatzblatt (Perigon)'!M4990)</f>
        <v/>
      </c>
      <c r="J4995" s="98" t="str">
        <f>IF(ISBLANK('Zusatzblatt (Perigon)'!N4990),"",'Zusatzblatt (Perigon)'!N4990)</f>
        <v/>
      </c>
      <c r="K4995" s="99" t="str">
        <f>IF(ISBLANK('Zusatzblatt (Perigon)'!J4990),"",'Zusatzblatt (Perigon)'!T4990)</f>
        <v/>
      </c>
      <c r="L4995" s="95" t="str">
        <f>IF(ISBLANK('Zusatzblatt (Perigon)'!O4990),"",'Zusatzblatt (Perigon)'!O4990)</f>
        <v/>
      </c>
      <c r="M4995" s="95" t="str">
        <f>IF(ISBLANK('Zusatzblatt (Perigon)'!R4990),"",'Zusatzblatt (Perigon)'!R4990)</f>
        <v/>
      </c>
      <c r="N4995" s="95" t="str">
        <f>IF(ISBLANK('Zusatzblatt (Perigon)'!P4990),"",'Zusatzblatt (Perigon)'!P4990)</f>
        <v/>
      </c>
      <c r="O4995" s="38" t="str">
        <f>IF($L4995="","",VLOOKUP($R4995,Tarife!$A$2:$R$599,13,FALSE))</f>
        <v/>
      </c>
      <c r="P4995" s="38" t="str">
        <f t="shared" si="77"/>
        <v/>
      </c>
      <c r="R4995" s="100" t="str">
        <f>Zusammenzug!$C$25&amp;"-"&amp;Zusammenzug!$A$7&amp;"-"&amp;Leistungen!L4995</f>
        <v>2026-Nicht beauftragte Spitex-Organisation-</v>
      </c>
    </row>
    <row r="4996" spans="1:18" x14ac:dyDescent="0.2">
      <c r="A4996" s="95" t="str">
        <f>IF(ISBLANK('Zusatzblatt (Perigon)'!E4991),"",'Zusatzblatt (Perigon)'!E4991)</f>
        <v/>
      </c>
      <c r="B4996" s="95" t="str">
        <f>IF(ISBLANK('Zusatzblatt (Perigon)'!G4991),"",'Zusatzblatt (Perigon)'!G4991)</f>
        <v/>
      </c>
      <c r="C4996" s="96" t="str">
        <f>IF(ISBLANK('Zusatzblatt (Perigon)'!I4991),"",'Zusatzblatt (Perigon)'!I4991)</f>
        <v/>
      </c>
      <c r="D4996" s="97" t="str">
        <f>IF(ISBLANK('Zusatzblatt (Perigon)'!J4991),"",'Zusatzblatt (Perigon)'!J4991)</f>
        <v/>
      </c>
      <c r="E4996" s="64" t="str">
        <f>IF(ISBLANK('Zusatzblatt (Perigon)'!K4991),"",'Zusatzblatt (Perigon)'!K4991)</f>
        <v/>
      </c>
      <c r="F4996" s="65"/>
      <c r="G4996" s="64"/>
      <c r="H4996" s="69" t="str">
        <f>IF(ISBLANK('Zusatzblatt (Perigon)'!L4991),"",'Zusatzblatt (Perigon)'!L4991)</f>
        <v/>
      </c>
      <c r="I4996" s="69" t="str">
        <f>IF(ISBLANK('Zusatzblatt (Perigon)'!M4991),"",'Zusatzblatt (Perigon)'!M4991)</f>
        <v/>
      </c>
      <c r="J4996" s="98" t="str">
        <f>IF(ISBLANK('Zusatzblatt (Perigon)'!N4991),"",'Zusatzblatt (Perigon)'!N4991)</f>
        <v/>
      </c>
      <c r="K4996" s="99" t="str">
        <f>IF(ISBLANK('Zusatzblatt (Perigon)'!J4991),"",'Zusatzblatt (Perigon)'!T4991)</f>
        <v/>
      </c>
      <c r="L4996" s="95" t="str">
        <f>IF(ISBLANK('Zusatzblatt (Perigon)'!O4991),"",'Zusatzblatt (Perigon)'!O4991)</f>
        <v/>
      </c>
      <c r="M4996" s="95" t="str">
        <f>IF(ISBLANK('Zusatzblatt (Perigon)'!R4991),"",'Zusatzblatt (Perigon)'!R4991)</f>
        <v/>
      </c>
      <c r="N4996" s="95" t="str">
        <f>IF(ISBLANK('Zusatzblatt (Perigon)'!P4991),"",'Zusatzblatt (Perigon)'!P4991)</f>
        <v/>
      </c>
      <c r="O4996" s="38" t="str">
        <f>IF($L4996="","",VLOOKUP($R4996,Tarife!$A$2:$R$599,13,FALSE))</f>
        <v/>
      </c>
      <c r="P4996" s="38" t="str">
        <f t="shared" si="77"/>
        <v/>
      </c>
      <c r="R4996" s="100" t="str">
        <f>Zusammenzug!$C$25&amp;"-"&amp;Zusammenzug!$A$7&amp;"-"&amp;Leistungen!L4996</f>
        <v>2026-Nicht beauftragte Spitex-Organisation-</v>
      </c>
    </row>
    <row r="4997" spans="1:18" x14ac:dyDescent="0.2">
      <c r="A4997" s="95" t="str">
        <f>IF(ISBLANK('Zusatzblatt (Perigon)'!E4992),"",'Zusatzblatt (Perigon)'!E4992)</f>
        <v/>
      </c>
      <c r="B4997" s="95" t="str">
        <f>IF(ISBLANK('Zusatzblatt (Perigon)'!G4992),"",'Zusatzblatt (Perigon)'!G4992)</f>
        <v/>
      </c>
      <c r="C4997" s="96" t="str">
        <f>IF(ISBLANK('Zusatzblatt (Perigon)'!I4992),"",'Zusatzblatt (Perigon)'!I4992)</f>
        <v/>
      </c>
      <c r="D4997" s="97" t="str">
        <f>IF(ISBLANK('Zusatzblatt (Perigon)'!J4992),"",'Zusatzblatt (Perigon)'!J4992)</f>
        <v/>
      </c>
      <c r="E4997" s="64" t="str">
        <f>IF(ISBLANK('Zusatzblatt (Perigon)'!K4992),"",'Zusatzblatt (Perigon)'!K4992)</f>
        <v/>
      </c>
      <c r="F4997" s="65"/>
      <c r="G4997" s="64"/>
      <c r="H4997" s="69" t="str">
        <f>IF(ISBLANK('Zusatzblatt (Perigon)'!L4992),"",'Zusatzblatt (Perigon)'!L4992)</f>
        <v/>
      </c>
      <c r="I4997" s="69" t="str">
        <f>IF(ISBLANK('Zusatzblatt (Perigon)'!M4992),"",'Zusatzblatt (Perigon)'!M4992)</f>
        <v/>
      </c>
      <c r="J4997" s="98" t="str">
        <f>IF(ISBLANK('Zusatzblatt (Perigon)'!N4992),"",'Zusatzblatt (Perigon)'!N4992)</f>
        <v/>
      </c>
      <c r="K4997" s="99" t="str">
        <f>IF(ISBLANK('Zusatzblatt (Perigon)'!J4992),"",'Zusatzblatt (Perigon)'!T4992)</f>
        <v/>
      </c>
      <c r="L4997" s="95" t="str">
        <f>IF(ISBLANK('Zusatzblatt (Perigon)'!O4992),"",'Zusatzblatt (Perigon)'!O4992)</f>
        <v/>
      </c>
      <c r="M4997" s="95" t="str">
        <f>IF(ISBLANK('Zusatzblatt (Perigon)'!R4992),"",'Zusatzblatt (Perigon)'!R4992)</f>
        <v/>
      </c>
      <c r="N4997" s="95" t="str">
        <f>IF(ISBLANK('Zusatzblatt (Perigon)'!P4992),"",'Zusatzblatt (Perigon)'!P4992)</f>
        <v/>
      </c>
      <c r="O4997" s="38" t="str">
        <f>IF($L4997="","",VLOOKUP($R4997,Tarife!$A$2:$R$599,13,FALSE))</f>
        <v/>
      </c>
      <c r="P4997" s="38" t="str">
        <f t="shared" si="77"/>
        <v/>
      </c>
      <c r="R4997" s="100" t="str">
        <f>Zusammenzug!$C$25&amp;"-"&amp;Zusammenzug!$A$7&amp;"-"&amp;Leistungen!L4997</f>
        <v>2026-Nicht beauftragte Spitex-Organisation-</v>
      </c>
    </row>
    <row r="4998" spans="1:18" x14ac:dyDescent="0.2">
      <c r="A4998" s="95" t="str">
        <f>IF(ISBLANK('Zusatzblatt (Perigon)'!E4993),"",'Zusatzblatt (Perigon)'!E4993)</f>
        <v/>
      </c>
      <c r="B4998" s="95" t="str">
        <f>IF(ISBLANK('Zusatzblatt (Perigon)'!G4993),"",'Zusatzblatt (Perigon)'!G4993)</f>
        <v/>
      </c>
      <c r="C4998" s="96" t="str">
        <f>IF(ISBLANK('Zusatzblatt (Perigon)'!I4993),"",'Zusatzblatt (Perigon)'!I4993)</f>
        <v/>
      </c>
      <c r="D4998" s="97" t="str">
        <f>IF(ISBLANK('Zusatzblatt (Perigon)'!J4993),"",'Zusatzblatt (Perigon)'!J4993)</f>
        <v/>
      </c>
      <c r="E4998" s="64" t="str">
        <f>IF(ISBLANK('Zusatzblatt (Perigon)'!K4993),"",'Zusatzblatt (Perigon)'!K4993)</f>
        <v/>
      </c>
      <c r="F4998" s="65"/>
      <c r="G4998" s="64"/>
      <c r="H4998" s="69" t="str">
        <f>IF(ISBLANK('Zusatzblatt (Perigon)'!L4993),"",'Zusatzblatt (Perigon)'!L4993)</f>
        <v/>
      </c>
      <c r="I4998" s="69" t="str">
        <f>IF(ISBLANK('Zusatzblatt (Perigon)'!M4993),"",'Zusatzblatt (Perigon)'!M4993)</f>
        <v/>
      </c>
      <c r="J4998" s="98" t="str">
        <f>IF(ISBLANK('Zusatzblatt (Perigon)'!N4993),"",'Zusatzblatt (Perigon)'!N4993)</f>
        <v/>
      </c>
      <c r="K4998" s="99" t="str">
        <f>IF(ISBLANK('Zusatzblatt (Perigon)'!J4993),"",'Zusatzblatt (Perigon)'!T4993)</f>
        <v/>
      </c>
      <c r="L4998" s="95" t="str">
        <f>IF(ISBLANK('Zusatzblatt (Perigon)'!O4993),"",'Zusatzblatt (Perigon)'!O4993)</f>
        <v/>
      </c>
      <c r="M4998" s="95" t="str">
        <f>IF(ISBLANK('Zusatzblatt (Perigon)'!R4993),"",'Zusatzblatt (Perigon)'!R4993)</f>
        <v/>
      </c>
      <c r="N4998" s="95" t="str">
        <f>IF(ISBLANK('Zusatzblatt (Perigon)'!P4993),"",'Zusatzblatt (Perigon)'!P4993)</f>
        <v/>
      </c>
      <c r="O4998" s="38" t="str">
        <f>IF($L4998="","",VLOOKUP($R4998,Tarife!$A$2:$R$599,13,FALSE))</f>
        <v/>
      </c>
      <c r="P4998" s="38" t="str">
        <f t="shared" si="77"/>
        <v/>
      </c>
      <c r="R4998" s="100" t="str">
        <f>Zusammenzug!$C$25&amp;"-"&amp;Zusammenzug!$A$7&amp;"-"&amp;Leistungen!L4998</f>
        <v>2026-Nicht beauftragte Spitex-Organisation-</v>
      </c>
    </row>
    <row r="4999" spans="1:18" x14ac:dyDescent="0.2">
      <c r="A4999" s="95" t="str">
        <f>IF(ISBLANK('Zusatzblatt (Perigon)'!E4994),"",'Zusatzblatt (Perigon)'!E4994)</f>
        <v/>
      </c>
      <c r="B4999" s="95" t="str">
        <f>IF(ISBLANK('Zusatzblatt (Perigon)'!G4994),"",'Zusatzblatt (Perigon)'!G4994)</f>
        <v/>
      </c>
      <c r="C4999" s="96" t="str">
        <f>IF(ISBLANK('Zusatzblatt (Perigon)'!I4994),"",'Zusatzblatt (Perigon)'!I4994)</f>
        <v/>
      </c>
      <c r="D4999" s="97" t="str">
        <f>IF(ISBLANK('Zusatzblatt (Perigon)'!J4994),"",'Zusatzblatt (Perigon)'!J4994)</f>
        <v/>
      </c>
      <c r="E4999" s="64" t="str">
        <f>IF(ISBLANK('Zusatzblatt (Perigon)'!K4994),"",'Zusatzblatt (Perigon)'!K4994)</f>
        <v/>
      </c>
      <c r="F4999" s="65"/>
      <c r="G4999" s="64"/>
      <c r="H4999" s="69" t="str">
        <f>IF(ISBLANK('Zusatzblatt (Perigon)'!L4994),"",'Zusatzblatt (Perigon)'!L4994)</f>
        <v/>
      </c>
      <c r="I4999" s="69" t="str">
        <f>IF(ISBLANK('Zusatzblatt (Perigon)'!M4994),"",'Zusatzblatt (Perigon)'!M4994)</f>
        <v/>
      </c>
      <c r="J4999" s="98" t="str">
        <f>IF(ISBLANK('Zusatzblatt (Perigon)'!N4994),"",'Zusatzblatt (Perigon)'!N4994)</f>
        <v/>
      </c>
      <c r="K4999" s="99" t="str">
        <f>IF(ISBLANK('Zusatzblatt (Perigon)'!J4994),"",'Zusatzblatt (Perigon)'!T4994)</f>
        <v/>
      </c>
      <c r="L4999" s="95" t="str">
        <f>IF(ISBLANK('Zusatzblatt (Perigon)'!O4994),"",'Zusatzblatt (Perigon)'!O4994)</f>
        <v/>
      </c>
      <c r="M4999" s="95" t="str">
        <f>IF(ISBLANK('Zusatzblatt (Perigon)'!R4994),"",'Zusatzblatt (Perigon)'!R4994)</f>
        <v/>
      </c>
      <c r="N4999" s="95" t="str">
        <f>IF(ISBLANK('Zusatzblatt (Perigon)'!P4994),"",'Zusatzblatt (Perigon)'!P4994)</f>
        <v/>
      </c>
      <c r="O4999" s="38" t="str">
        <f>IF($L4999="","",VLOOKUP($R4999,Tarife!$A$2:$R$599,13,FALSE))</f>
        <v/>
      </c>
      <c r="P4999" s="38" t="str">
        <f t="shared" si="77"/>
        <v/>
      </c>
      <c r="R4999" s="100" t="str">
        <f>Zusammenzug!$C$25&amp;"-"&amp;Zusammenzug!$A$7&amp;"-"&amp;Leistungen!L4999</f>
        <v>2026-Nicht beauftragte Spitex-Organisation-</v>
      </c>
    </row>
    <row r="5000" spans="1:18" x14ac:dyDescent="0.2">
      <c r="A5000" s="95" t="str">
        <f>IF(ISBLANK('Zusatzblatt (Perigon)'!E4995),"",'Zusatzblatt (Perigon)'!E4995)</f>
        <v/>
      </c>
      <c r="B5000" s="95" t="str">
        <f>IF(ISBLANK('Zusatzblatt (Perigon)'!G4995),"",'Zusatzblatt (Perigon)'!G4995)</f>
        <v/>
      </c>
      <c r="C5000" s="96" t="str">
        <f>IF(ISBLANK('Zusatzblatt (Perigon)'!I4995),"",'Zusatzblatt (Perigon)'!I4995)</f>
        <v/>
      </c>
      <c r="D5000" s="97" t="str">
        <f>IF(ISBLANK('Zusatzblatt (Perigon)'!J4995),"",'Zusatzblatt (Perigon)'!J4995)</f>
        <v/>
      </c>
      <c r="E5000" s="64" t="str">
        <f>IF(ISBLANK('Zusatzblatt (Perigon)'!K4995),"",'Zusatzblatt (Perigon)'!K4995)</f>
        <v/>
      </c>
      <c r="F5000" s="65"/>
      <c r="G5000" s="64"/>
      <c r="H5000" s="69" t="str">
        <f>IF(ISBLANK('Zusatzblatt (Perigon)'!L4995),"",'Zusatzblatt (Perigon)'!L4995)</f>
        <v/>
      </c>
      <c r="I5000" s="69" t="str">
        <f>IF(ISBLANK('Zusatzblatt (Perigon)'!M4995),"",'Zusatzblatt (Perigon)'!M4995)</f>
        <v/>
      </c>
      <c r="J5000" s="98" t="str">
        <f>IF(ISBLANK('Zusatzblatt (Perigon)'!N4995),"",'Zusatzblatt (Perigon)'!N4995)</f>
        <v/>
      </c>
      <c r="K5000" s="99" t="str">
        <f>IF(ISBLANK('Zusatzblatt (Perigon)'!J4995),"",'Zusatzblatt (Perigon)'!T4995)</f>
        <v/>
      </c>
      <c r="L5000" s="95" t="str">
        <f>IF(ISBLANK('Zusatzblatt (Perigon)'!O4995),"",'Zusatzblatt (Perigon)'!O4995)</f>
        <v/>
      </c>
      <c r="M5000" s="95" t="str">
        <f>IF(ISBLANK('Zusatzblatt (Perigon)'!R4995),"",'Zusatzblatt (Perigon)'!R4995)</f>
        <v/>
      </c>
      <c r="N5000" s="95" t="str">
        <f>IF(ISBLANK('Zusatzblatt (Perigon)'!P4995),"",'Zusatzblatt (Perigon)'!P4995)</f>
        <v/>
      </c>
      <c r="O5000" s="38" t="str">
        <f>IF($L5000="","",VLOOKUP($R5000,Tarife!$A$2:$R$599,13,FALSE))</f>
        <v/>
      </c>
      <c r="P5000" s="38" t="str">
        <f t="shared" ref="P5000:P5063" si="78">IF(L5000="","",IF(AND($L5000="Pabe",N5000&lt;O5000),M5000*O5000,IF(N5000&lt;O5000,M5000*N5000,M5000*O5000)))</f>
        <v/>
      </c>
      <c r="R5000" s="100" t="str">
        <f>Zusammenzug!$C$25&amp;"-"&amp;Zusammenzug!$A$7&amp;"-"&amp;Leistungen!L5000</f>
        <v>2026-Nicht beauftragte Spitex-Organisation-</v>
      </c>
    </row>
    <row r="5001" spans="1:18" x14ac:dyDescent="0.2">
      <c r="A5001" s="95" t="str">
        <f>IF(ISBLANK('Zusatzblatt (Perigon)'!E4996),"",'Zusatzblatt (Perigon)'!E4996)</f>
        <v/>
      </c>
      <c r="B5001" s="95" t="str">
        <f>IF(ISBLANK('Zusatzblatt (Perigon)'!G4996),"",'Zusatzblatt (Perigon)'!G4996)</f>
        <v/>
      </c>
      <c r="C5001" s="96" t="str">
        <f>IF(ISBLANK('Zusatzblatt (Perigon)'!I4996),"",'Zusatzblatt (Perigon)'!I4996)</f>
        <v/>
      </c>
      <c r="D5001" s="97" t="str">
        <f>IF(ISBLANK('Zusatzblatt (Perigon)'!J4996),"",'Zusatzblatt (Perigon)'!J4996)</f>
        <v/>
      </c>
      <c r="E5001" s="64" t="str">
        <f>IF(ISBLANK('Zusatzblatt (Perigon)'!K4996),"",'Zusatzblatt (Perigon)'!K4996)</f>
        <v/>
      </c>
      <c r="F5001" s="65"/>
      <c r="G5001" s="64"/>
      <c r="H5001" s="69" t="str">
        <f>IF(ISBLANK('Zusatzblatt (Perigon)'!L4996),"",'Zusatzblatt (Perigon)'!L4996)</f>
        <v/>
      </c>
      <c r="I5001" s="69" t="str">
        <f>IF(ISBLANK('Zusatzblatt (Perigon)'!M4996),"",'Zusatzblatt (Perigon)'!M4996)</f>
        <v/>
      </c>
      <c r="J5001" s="98" t="str">
        <f>IF(ISBLANK('Zusatzblatt (Perigon)'!N4996),"",'Zusatzblatt (Perigon)'!N4996)</f>
        <v/>
      </c>
      <c r="K5001" s="99" t="str">
        <f>IF(ISBLANK('Zusatzblatt (Perigon)'!J4996),"",'Zusatzblatt (Perigon)'!T4996)</f>
        <v/>
      </c>
      <c r="L5001" s="95" t="str">
        <f>IF(ISBLANK('Zusatzblatt (Perigon)'!O4996),"",'Zusatzblatt (Perigon)'!O4996)</f>
        <v/>
      </c>
      <c r="M5001" s="95" t="str">
        <f>IF(ISBLANK('Zusatzblatt (Perigon)'!R4996),"",'Zusatzblatt (Perigon)'!R4996)</f>
        <v/>
      </c>
      <c r="N5001" s="95" t="str">
        <f>IF(ISBLANK('Zusatzblatt (Perigon)'!P4996),"",'Zusatzblatt (Perigon)'!P4996)</f>
        <v/>
      </c>
      <c r="O5001" s="38" t="str">
        <f>IF($L5001="","",VLOOKUP($R5001,Tarife!$A$2:$R$599,13,FALSE))</f>
        <v/>
      </c>
      <c r="P5001" s="38" t="str">
        <f t="shared" si="78"/>
        <v/>
      </c>
      <c r="R5001" s="100" t="str">
        <f>Zusammenzug!$C$25&amp;"-"&amp;Zusammenzug!$A$7&amp;"-"&amp;Leistungen!L5001</f>
        <v>2026-Nicht beauftragte Spitex-Organisation-</v>
      </c>
    </row>
    <row r="5002" spans="1:18" x14ac:dyDescent="0.2">
      <c r="A5002" s="95" t="str">
        <f>IF(ISBLANK('Zusatzblatt (Perigon)'!E4997),"",'Zusatzblatt (Perigon)'!E4997)</f>
        <v/>
      </c>
      <c r="B5002" s="95" t="str">
        <f>IF(ISBLANK('Zusatzblatt (Perigon)'!G4997),"",'Zusatzblatt (Perigon)'!G4997)</f>
        <v/>
      </c>
      <c r="C5002" s="96" t="str">
        <f>IF(ISBLANK('Zusatzblatt (Perigon)'!I4997),"",'Zusatzblatt (Perigon)'!I4997)</f>
        <v/>
      </c>
      <c r="D5002" s="97" t="str">
        <f>IF(ISBLANK('Zusatzblatt (Perigon)'!J4997),"",'Zusatzblatt (Perigon)'!J4997)</f>
        <v/>
      </c>
      <c r="E5002" s="64" t="str">
        <f>IF(ISBLANK('Zusatzblatt (Perigon)'!K4997),"",'Zusatzblatt (Perigon)'!K4997)</f>
        <v/>
      </c>
      <c r="F5002" s="65"/>
      <c r="G5002" s="64"/>
      <c r="H5002" s="69" t="str">
        <f>IF(ISBLANK('Zusatzblatt (Perigon)'!L4997),"",'Zusatzblatt (Perigon)'!L4997)</f>
        <v/>
      </c>
      <c r="I5002" s="69" t="str">
        <f>IF(ISBLANK('Zusatzblatt (Perigon)'!M4997),"",'Zusatzblatt (Perigon)'!M4997)</f>
        <v/>
      </c>
      <c r="J5002" s="98" t="str">
        <f>IF(ISBLANK('Zusatzblatt (Perigon)'!N4997),"",'Zusatzblatt (Perigon)'!N4997)</f>
        <v/>
      </c>
      <c r="K5002" s="99" t="str">
        <f>IF(ISBLANK('Zusatzblatt (Perigon)'!J4997),"",'Zusatzblatt (Perigon)'!T4997)</f>
        <v/>
      </c>
      <c r="L5002" s="95" t="str">
        <f>IF(ISBLANK('Zusatzblatt (Perigon)'!O4997),"",'Zusatzblatt (Perigon)'!O4997)</f>
        <v/>
      </c>
      <c r="M5002" s="95" t="str">
        <f>IF(ISBLANK('Zusatzblatt (Perigon)'!R4997),"",'Zusatzblatt (Perigon)'!R4997)</f>
        <v/>
      </c>
      <c r="N5002" s="95" t="str">
        <f>IF(ISBLANK('Zusatzblatt (Perigon)'!P4997),"",'Zusatzblatt (Perigon)'!P4997)</f>
        <v/>
      </c>
      <c r="O5002" s="38" t="str">
        <f>IF($L5002="","",VLOOKUP($R5002,Tarife!$A$2:$R$599,13,FALSE))</f>
        <v/>
      </c>
      <c r="P5002" s="38" t="str">
        <f t="shared" si="78"/>
        <v/>
      </c>
      <c r="R5002" s="100" t="str">
        <f>Zusammenzug!$C$25&amp;"-"&amp;Zusammenzug!$A$7&amp;"-"&amp;Leistungen!L5002</f>
        <v>2026-Nicht beauftragte Spitex-Organisation-</v>
      </c>
    </row>
    <row r="5003" spans="1:18" x14ac:dyDescent="0.2">
      <c r="A5003" s="95" t="str">
        <f>IF(ISBLANK('Zusatzblatt (Perigon)'!E4998),"",'Zusatzblatt (Perigon)'!E4998)</f>
        <v/>
      </c>
      <c r="B5003" s="95" t="str">
        <f>IF(ISBLANK('Zusatzblatt (Perigon)'!G4998),"",'Zusatzblatt (Perigon)'!G4998)</f>
        <v/>
      </c>
      <c r="C5003" s="96" t="str">
        <f>IF(ISBLANK('Zusatzblatt (Perigon)'!I4998),"",'Zusatzblatt (Perigon)'!I4998)</f>
        <v/>
      </c>
      <c r="D5003" s="97" t="str">
        <f>IF(ISBLANK('Zusatzblatt (Perigon)'!J4998),"",'Zusatzblatt (Perigon)'!J4998)</f>
        <v/>
      </c>
      <c r="E5003" s="64" t="str">
        <f>IF(ISBLANK('Zusatzblatt (Perigon)'!K4998),"",'Zusatzblatt (Perigon)'!K4998)</f>
        <v/>
      </c>
      <c r="F5003" s="65"/>
      <c r="G5003" s="64"/>
      <c r="H5003" s="69" t="str">
        <f>IF(ISBLANK('Zusatzblatt (Perigon)'!L4998),"",'Zusatzblatt (Perigon)'!L4998)</f>
        <v/>
      </c>
      <c r="I5003" s="69" t="str">
        <f>IF(ISBLANK('Zusatzblatt (Perigon)'!M4998),"",'Zusatzblatt (Perigon)'!M4998)</f>
        <v/>
      </c>
      <c r="J5003" s="98" t="str">
        <f>IF(ISBLANK('Zusatzblatt (Perigon)'!N4998),"",'Zusatzblatt (Perigon)'!N4998)</f>
        <v/>
      </c>
      <c r="K5003" s="99" t="str">
        <f>IF(ISBLANK('Zusatzblatt (Perigon)'!J4998),"",'Zusatzblatt (Perigon)'!T4998)</f>
        <v/>
      </c>
      <c r="L5003" s="95" t="str">
        <f>IF(ISBLANK('Zusatzblatt (Perigon)'!O4998),"",'Zusatzblatt (Perigon)'!O4998)</f>
        <v/>
      </c>
      <c r="M5003" s="95" t="str">
        <f>IF(ISBLANK('Zusatzblatt (Perigon)'!R4998),"",'Zusatzblatt (Perigon)'!R4998)</f>
        <v/>
      </c>
      <c r="N5003" s="95" t="str">
        <f>IF(ISBLANK('Zusatzblatt (Perigon)'!P4998),"",'Zusatzblatt (Perigon)'!P4998)</f>
        <v/>
      </c>
      <c r="O5003" s="38" t="str">
        <f>IF($L5003="","",VLOOKUP($R5003,Tarife!$A$2:$R$599,13,FALSE))</f>
        <v/>
      </c>
      <c r="P5003" s="38" t="str">
        <f t="shared" si="78"/>
        <v/>
      </c>
      <c r="R5003" s="100" t="str">
        <f>Zusammenzug!$C$25&amp;"-"&amp;Zusammenzug!$A$7&amp;"-"&amp;Leistungen!L5003</f>
        <v>2026-Nicht beauftragte Spitex-Organisation-</v>
      </c>
    </row>
    <row r="5004" spans="1:18" x14ac:dyDescent="0.2">
      <c r="A5004" s="95" t="str">
        <f>IF(ISBLANK('Zusatzblatt (Perigon)'!E4999),"",'Zusatzblatt (Perigon)'!E4999)</f>
        <v/>
      </c>
      <c r="B5004" s="95" t="str">
        <f>IF(ISBLANK('Zusatzblatt (Perigon)'!G4999),"",'Zusatzblatt (Perigon)'!G4999)</f>
        <v/>
      </c>
      <c r="C5004" s="96" t="str">
        <f>IF(ISBLANK('Zusatzblatt (Perigon)'!I4999),"",'Zusatzblatt (Perigon)'!I4999)</f>
        <v/>
      </c>
      <c r="D5004" s="97" t="str">
        <f>IF(ISBLANK('Zusatzblatt (Perigon)'!J4999),"",'Zusatzblatt (Perigon)'!J4999)</f>
        <v/>
      </c>
      <c r="E5004" s="64" t="str">
        <f>IF(ISBLANK('Zusatzblatt (Perigon)'!K4999),"",'Zusatzblatt (Perigon)'!K4999)</f>
        <v/>
      </c>
      <c r="F5004" s="65"/>
      <c r="G5004" s="64"/>
      <c r="H5004" s="69" t="str">
        <f>IF(ISBLANK('Zusatzblatt (Perigon)'!L4999),"",'Zusatzblatt (Perigon)'!L4999)</f>
        <v/>
      </c>
      <c r="I5004" s="69" t="str">
        <f>IF(ISBLANK('Zusatzblatt (Perigon)'!M4999),"",'Zusatzblatt (Perigon)'!M4999)</f>
        <v/>
      </c>
      <c r="J5004" s="98" t="str">
        <f>IF(ISBLANK('Zusatzblatt (Perigon)'!N4999),"",'Zusatzblatt (Perigon)'!N4999)</f>
        <v/>
      </c>
      <c r="K5004" s="99" t="str">
        <f>IF(ISBLANK('Zusatzblatt (Perigon)'!J4999),"",'Zusatzblatt (Perigon)'!T4999)</f>
        <v/>
      </c>
      <c r="L5004" s="95" t="str">
        <f>IF(ISBLANK('Zusatzblatt (Perigon)'!O4999),"",'Zusatzblatt (Perigon)'!O4999)</f>
        <v/>
      </c>
      <c r="M5004" s="95" t="str">
        <f>IF(ISBLANK('Zusatzblatt (Perigon)'!R4999),"",'Zusatzblatt (Perigon)'!R4999)</f>
        <v/>
      </c>
      <c r="N5004" s="95" t="str">
        <f>IF(ISBLANK('Zusatzblatt (Perigon)'!P4999),"",'Zusatzblatt (Perigon)'!P4999)</f>
        <v/>
      </c>
      <c r="O5004" s="38" t="str">
        <f>IF($L5004="","",VLOOKUP($R5004,Tarife!$A$2:$R$599,13,FALSE))</f>
        <v/>
      </c>
      <c r="P5004" s="38" t="str">
        <f t="shared" si="78"/>
        <v/>
      </c>
      <c r="R5004" s="100" t="str">
        <f>Zusammenzug!$C$25&amp;"-"&amp;Zusammenzug!$A$7&amp;"-"&amp;Leistungen!L5004</f>
        <v>2026-Nicht beauftragte Spitex-Organisation-</v>
      </c>
    </row>
    <row r="5005" spans="1:18" x14ac:dyDescent="0.2">
      <c r="A5005" s="95" t="str">
        <f>IF(ISBLANK('Zusatzblatt (Perigon)'!E5000),"",'Zusatzblatt (Perigon)'!E5000)</f>
        <v/>
      </c>
      <c r="B5005" s="95" t="str">
        <f>IF(ISBLANK('Zusatzblatt (Perigon)'!G5000),"",'Zusatzblatt (Perigon)'!G5000)</f>
        <v/>
      </c>
      <c r="C5005" s="96" t="str">
        <f>IF(ISBLANK('Zusatzblatt (Perigon)'!I5000),"",'Zusatzblatt (Perigon)'!I5000)</f>
        <v/>
      </c>
      <c r="D5005" s="97" t="str">
        <f>IF(ISBLANK('Zusatzblatt (Perigon)'!J5000),"",'Zusatzblatt (Perigon)'!J5000)</f>
        <v/>
      </c>
      <c r="E5005" s="64" t="str">
        <f>IF(ISBLANK('Zusatzblatt (Perigon)'!K5000),"",'Zusatzblatt (Perigon)'!K5000)</f>
        <v/>
      </c>
      <c r="F5005" s="65"/>
      <c r="G5005" s="64"/>
      <c r="H5005" s="69" t="str">
        <f>IF(ISBLANK('Zusatzblatt (Perigon)'!L5000),"",'Zusatzblatt (Perigon)'!L5000)</f>
        <v/>
      </c>
      <c r="I5005" s="69" t="str">
        <f>IF(ISBLANK('Zusatzblatt (Perigon)'!M5000),"",'Zusatzblatt (Perigon)'!M5000)</f>
        <v/>
      </c>
      <c r="J5005" s="98" t="str">
        <f>IF(ISBLANK('Zusatzblatt (Perigon)'!N5000),"",'Zusatzblatt (Perigon)'!N5000)</f>
        <v/>
      </c>
      <c r="K5005" s="99" t="str">
        <f>IF(ISBLANK('Zusatzblatt (Perigon)'!J5000),"",'Zusatzblatt (Perigon)'!T5000)</f>
        <v/>
      </c>
      <c r="L5005" s="95" t="str">
        <f>IF(ISBLANK('Zusatzblatt (Perigon)'!O5000),"",'Zusatzblatt (Perigon)'!O5000)</f>
        <v/>
      </c>
      <c r="M5005" s="95" t="str">
        <f>IF(ISBLANK('Zusatzblatt (Perigon)'!R5000),"",'Zusatzblatt (Perigon)'!R5000)</f>
        <v/>
      </c>
      <c r="N5005" s="95" t="str">
        <f>IF(ISBLANK('Zusatzblatt (Perigon)'!P5000),"",'Zusatzblatt (Perigon)'!P5000)</f>
        <v/>
      </c>
      <c r="O5005" s="38" t="str">
        <f>IF($L5005="","",VLOOKUP($R5005,Tarife!$A$2:$R$599,13,FALSE))</f>
        <v/>
      </c>
      <c r="P5005" s="38" t="str">
        <f t="shared" si="78"/>
        <v/>
      </c>
      <c r="R5005" s="100" t="str">
        <f>Zusammenzug!$C$25&amp;"-"&amp;Zusammenzug!$A$7&amp;"-"&amp;Leistungen!L5005</f>
        <v>2026-Nicht beauftragte Spitex-Organisation-</v>
      </c>
    </row>
    <row r="5006" spans="1:18" x14ac:dyDescent="0.2">
      <c r="A5006" s="95" t="str">
        <f>IF(ISBLANK('Zusatzblatt (Perigon)'!E5001),"",'Zusatzblatt (Perigon)'!E5001)</f>
        <v/>
      </c>
      <c r="B5006" s="95" t="str">
        <f>IF(ISBLANK('Zusatzblatt (Perigon)'!G5001),"",'Zusatzblatt (Perigon)'!G5001)</f>
        <v/>
      </c>
      <c r="C5006" s="96" t="str">
        <f>IF(ISBLANK('Zusatzblatt (Perigon)'!I5001),"",'Zusatzblatt (Perigon)'!I5001)</f>
        <v/>
      </c>
      <c r="D5006" s="97" t="str">
        <f>IF(ISBLANK('Zusatzblatt (Perigon)'!J5001),"",'Zusatzblatt (Perigon)'!J5001)</f>
        <v/>
      </c>
      <c r="E5006" s="64" t="str">
        <f>IF(ISBLANK('Zusatzblatt (Perigon)'!K5001),"",'Zusatzblatt (Perigon)'!K5001)</f>
        <v/>
      </c>
      <c r="F5006" s="65"/>
      <c r="G5006" s="64"/>
      <c r="H5006" s="69" t="str">
        <f>IF(ISBLANK('Zusatzblatt (Perigon)'!L5001),"",'Zusatzblatt (Perigon)'!L5001)</f>
        <v/>
      </c>
      <c r="I5006" s="69" t="str">
        <f>IF(ISBLANK('Zusatzblatt (Perigon)'!M5001),"",'Zusatzblatt (Perigon)'!M5001)</f>
        <v/>
      </c>
      <c r="J5006" s="98" t="str">
        <f>IF(ISBLANK('Zusatzblatt (Perigon)'!N5001),"",'Zusatzblatt (Perigon)'!N5001)</f>
        <v/>
      </c>
      <c r="K5006" s="99" t="str">
        <f>IF(ISBLANK('Zusatzblatt (Perigon)'!J5001),"",'Zusatzblatt (Perigon)'!T5001)</f>
        <v/>
      </c>
      <c r="L5006" s="95" t="str">
        <f>IF(ISBLANK('Zusatzblatt (Perigon)'!O5001),"",'Zusatzblatt (Perigon)'!O5001)</f>
        <v/>
      </c>
      <c r="M5006" s="95" t="str">
        <f>IF(ISBLANK('Zusatzblatt (Perigon)'!R5001),"",'Zusatzblatt (Perigon)'!R5001)</f>
        <v/>
      </c>
      <c r="N5006" s="95" t="str">
        <f>IF(ISBLANK('Zusatzblatt (Perigon)'!P5001),"",'Zusatzblatt (Perigon)'!P5001)</f>
        <v/>
      </c>
      <c r="O5006" s="38" t="str">
        <f>IF($L5006="","",VLOOKUP($R5006,Tarife!$A$2:$R$599,13,FALSE))</f>
        <v/>
      </c>
      <c r="P5006" s="38" t="str">
        <f t="shared" si="78"/>
        <v/>
      </c>
      <c r="R5006" s="100" t="str">
        <f>Zusammenzug!$C$25&amp;"-"&amp;Zusammenzug!$A$7&amp;"-"&amp;Leistungen!L5006</f>
        <v>2026-Nicht beauftragte Spitex-Organisation-</v>
      </c>
    </row>
    <row r="5007" spans="1:18" x14ac:dyDescent="0.2">
      <c r="A5007" s="95" t="str">
        <f>IF(ISBLANK('Zusatzblatt (Perigon)'!E5002),"",'Zusatzblatt (Perigon)'!E5002)</f>
        <v/>
      </c>
      <c r="B5007" s="95" t="str">
        <f>IF(ISBLANK('Zusatzblatt (Perigon)'!G5002),"",'Zusatzblatt (Perigon)'!G5002)</f>
        <v/>
      </c>
      <c r="C5007" s="96" t="str">
        <f>IF(ISBLANK('Zusatzblatt (Perigon)'!I5002),"",'Zusatzblatt (Perigon)'!I5002)</f>
        <v/>
      </c>
      <c r="D5007" s="97" t="str">
        <f>IF(ISBLANK('Zusatzblatt (Perigon)'!J5002),"",'Zusatzblatt (Perigon)'!J5002)</f>
        <v/>
      </c>
      <c r="E5007" s="64" t="str">
        <f>IF(ISBLANK('Zusatzblatt (Perigon)'!K5002),"",'Zusatzblatt (Perigon)'!K5002)</f>
        <v/>
      </c>
      <c r="F5007" s="65"/>
      <c r="G5007" s="64"/>
      <c r="H5007" s="69" t="str">
        <f>IF(ISBLANK('Zusatzblatt (Perigon)'!L5002),"",'Zusatzblatt (Perigon)'!L5002)</f>
        <v/>
      </c>
      <c r="I5007" s="69" t="str">
        <f>IF(ISBLANK('Zusatzblatt (Perigon)'!M5002),"",'Zusatzblatt (Perigon)'!M5002)</f>
        <v/>
      </c>
      <c r="J5007" s="98" t="str">
        <f>IF(ISBLANK('Zusatzblatt (Perigon)'!N5002),"",'Zusatzblatt (Perigon)'!N5002)</f>
        <v/>
      </c>
      <c r="K5007" s="99" t="str">
        <f>IF(ISBLANK('Zusatzblatt (Perigon)'!J5002),"",'Zusatzblatt (Perigon)'!T5002)</f>
        <v/>
      </c>
      <c r="L5007" s="95" t="str">
        <f>IF(ISBLANK('Zusatzblatt (Perigon)'!O5002),"",'Zusatzblatt (Perigon)'!O5002)</f>
        <v/>
      </c>
      <c r="M5007" s="95" t="str">
        <f>IF(ISBLANK('Zusatzblatt (Perigon)'!R5002),"",'Zusatzblatt (Perigon)'!R5002)</f>
        <v/>
      </c>
      <c r="N5007" s="95" t="str">
        <f>IF(ISBLANK('Zusatzblatt (Perigon)'!P5002),"",'Zusatzblatt (Perigon)'!P5002)</f>
        <v/>
      </c>
      <c r="O5007" s="38" t="str">
        <f>IF($L5007="","",VLOOKUP($R5007,Tarife!$A$2:$R$599,13,FALSE))</f>
        <v/>
      </c>
      <c r="P5007" s="38" t="str">
        <f t="shared" si="78"/>
        <v/>
      </c>
      <c r="R5007" s="100" t="str">
        <f>Zusammenzug!$C$25&amp;"-"&amp;Zusammenzug!$A$7&amp;"-"&amp;Leistungen!L5007</f>
        <v>2026-Nicht beauftragte Spitex-Organisation-</v>
      </c>
    </row>
    <row r="5008" spans="1:18" x14ac:dyDescent="0.2">
      <c r="A5008" s="95" t="str">
        <f>IF(ISBLANK('Zusatzblatt (Perigon)'!E5003),"",'Zusatzblatt (Perigon)'!E5003)</f>
        <v/>
      </c>
      <c r="B5008" s="95" t="str">
        <f>IF(ISBLANK('Zusatzblatt (Perigon)'!G5003),"",'Zusatzblatt (Perigon)'!G5003)</f>
        <v/>
      </c>
      <c r="C5008" s="96" t="str">
        <f>IF(ISBLANK('Zusatzblatt (Perigon)'!I5003),"",'Zusatzblatt (Perigon)'!I5003)</f>
        <v/>
      </c>
      <c r="D5008" s="97" t="str">
        <f>IF(ISBLANK('Zusatzblatt (Perigon)'!J5003),"",'Zusatzblatt (Perigon)'!J5003)</f>
        <v/>
      </c>
      <c r="E5008" s="64" t="str">
        <f>IF(ISBLANK('Zusatzblatt (Perigon)'!K5003),"",'Zusatzblatt (Perigon)'!K5003)</f>
        <v/>
      </c>
      <c r="F5008" s="65"/>
      <c r="G5008" s="64"/>
      <c r="H5008" s="69" t="str">
        <f>IF(ISBLANK('Zusatzblatt (Perigon)'!L5003),"",'Zusatzblatt (Perigon)'!L5003)</f>
        <v/>
      </c>
      <c r="I5008" s="69" t="str">
        <f>IF(ISBLANK('Zusatzblatt (Perigon)'!M5003),"",'Zusatzblatt (Perigon)'!M5003)</f>
        <v/>
      </c>
      <c r="J5008" s="98" t="str">
        <f>IF(ISBLANK('Zusatzblatt (Perigon)'!N5003),"",'Zusatzblatt (Perigon)'!N5003)</f>
        <v/>
      </c>
      <c r="K5008" s="99" t="str">
        <f>IF(ISBLANK('Zusatzblatt (Perigon)'!J5003),"",'Zusatzblatt (Perigon)'!T5003)</f>
        <v/>
      </c>
      <c r="L5008" s="95" t="str">
        <f>IF(ISBLANK('Zusatzblatt (Perigon)'!O5003),"",'Zusatzblatt (Perigon)'!O5003)</f>
        <v/>
      </c>
      <c r="M5008" s="95" t="str">
        <f>IF(ISBLANK('Zusatzblatt (Perigon)'!R5003),"",'Zusatzblatt (Perigon)'!R5003)</f>
        <v/>
      </c>
      <c r="N5008" s="95" t="str">
        <f>IF(ISBLANK('Zusatzblatt (Perigon)'!P5003),"",'Zusatzblatt (Perigon)'!P5003)</f>
        <v/>
      </c>
      <c r="O5008" s="38" t="str">
        <f>IF($L5008="","",VLOOKUP($R5008,Tarife!$A$2:$R$599,13,FALSE))</f>
        <v/>
      </c>
      <c r="P5008" s="38" t="str">
        <f t="shared" si="78"/>
        <v/>
      </c>
      <c r="R5008" s="100" t="str">
        <f>Zusammenzug!$C$25&amp;"-"&amp;Zusammenzug!$A$7&amp;"-"&amp;Leistungen!L5008</f>
        <v>2026-Nicht beauftragte Spitex-Organisation-</v>
      </c>
    </row>
    <row r="5009" spans="1:18" x14ac:dyDescent="0.2">
      <c r="A5009" s="95" t="str">
        <f>IF(ISBLANK('Zusatzblatt (Perigon)'!E5004),"",'Zusatzblatt (Perigon)'!E5004)</f>
        <v/>
      </c>
      <c r="B5009" s="95" t="str">
        <f>IF(ISBLANK('Zusatzblatt (Perigon)'!G5004),"",'Zusatzblatt (Perigon)'!G5004)</f>
        <v/>
      </c>
      <c r="C5009" s="96" t="str">
        <f>IF(ISBLANK('Zusatzblatt (Perigon)'!I5004),"",'Zusatzblatt (Perigon)'!I5004)</f>
        <v/>
      </c>
      <c r="D5009" s="97" t="str">
        <f>IF(ISBLANK('Zusatzblatt (Perigon)'!J5004),"",'Zusatzblatt (Perigon)'!J5004)</f>
        <v/>
      </c>
      <c r="E5009" s="64" t="str">
        <f>IF(ISBLANK('Zusatzblatt (Perigon)'!K5004),"",'Zusatzblatt (Perigon)'!K5004)</f>
        <v/>
      </c>
      <c r="F5009" s="65"/>
      <c r="G5009" s="64"/>
      <c r="H5009" s="69" t="str">
        <f>IF(ISBLANK('Zusatzblatt (Perigon)'!L5004),"",'Zusatzblatt (Perigon)'!L5004)</f>
        <v/>
      </c>
      <c r="I5009" s="69" t="str">
        <f>IF(ISBLANK('Zusatzblatt (Perigon)'!M5004),"",'Zusatzblatt (Perigon)'!M5004)</f>
        <v/>
      </c>
      <c r="J5009" s="98" t="str">
        <f>IF(ISBLANK('Zusatzblatt (Perigon)'!N5004),"",'Zusatzblatt (Perigon)'!N5004)</f>
        <v/>
      </c>
      <c r="K5009" s="99" t="str">
        <f>IF(ISBLANK('Zusatzblatt (Perigon)'!J5004),"",'Zusatzblatt (Perigon)'!T5004)</f>
        <v/>
      </c>
      <c r="L5009" s="95" t="str">
        <f>IF(ISBLANK('Zusatzblatt (Perigon)'!O5004),"",'Zusatzblatt (Perigon)'!O5004)</f>
        <v/>
      </c>
      <c r="M5009" s="95" t="str">
        <f>IF(ISBLANK('Zusatzblatt (Perigon)'!R5004),"",'Zusatzblatt (Perigon)'!R5004)</f>
        <v/>
      </c>
      <c r="N5009" s="95" t="str">
        <f>IF(ISBLANK('Zusatzblatt (Perigon)'!P5004),"",'Zusatzblatt (Perigon)'!P5004)</f>
        <v/>
      </c>
      <c r="O5009" s="38" t="str">
        <f>IF($L5009="","",VLOOKUP($R5009,Tarife!$A$2:$R$599,13,FALSE))</f>
        <v/>
      </c>
      <c r="P5009" s="38" t="str">
        <f t="shared" si="78"/>
        <v/>
      </c>
      <c r="R5009" s="100" t="str">
        <f>Zusammenzug!$C$25&amp;"-"&amp;Zusammenzug!$A$7&amp;"-"&amp;Leistungen!L5009</f>
        <v>2026-Nicht beauftragte Spitex-Organisation-</v>
      </c>
    </row>
    <row r="5010" spans="1:18" x14ac:dyDescent="0.2">
      <c r="A5010" s="95" t="str">
        <f>IF(ISBLANK('Zusatzblatt (Perigon)'!E5005),"",'Zusatzblatt (Perigon)'!E5005)</f>
        <v/>
      </c>
      <c r="B5010" s="95" t="str">
        <f>IF(ISBLANK('Zusatzblatt (Perigon)'!G5005),"",'Zusatzblatt (Perigon)'!G5005)</f>
        <v/>
      </c>
      <c r="C5010" s="96" t="str">
        <f>IF(ISBLANK('Zusatzblatt (Perigon)'!I5005),"",'Zusatzblatt (Perigon)'!I5005)</f>
        <v/>
      </c>
      <c r="D5010" s="97" t="str">
        <f>IF(ISBLANK('Zusatzblatt (Perigon)'!J5005),"",'Zusatzblatt (Perigon)'!J5005)</f>
        <v/>
      </c>
      <c r="E5010" s="64" t="str">
        <f>IF(ISBLANK('Zusatzblatt (Perigon)'!K5005),"",'Zusatzblatt (Perigon)'!K5005)</f>
        <v/>
      </c>
      <c r="F5010" s="65"/>
      <c r="G5010" s="64"/>
      <c r="H5010" s="69" t="str">
        <f>IF(ISBLANK('Zusatzblatt (Perigon)'!L5005),"",'Zusatzblatt (Perigon)'!L5005)</f>
        <v/>
      </c>
      <c r="I5010" s="69" t="str">
        <f>IF(ISBLANK('Zusatzblatt (Perigon)'!M5005),"",'Zusatzblatt (Perigon)'!M5005)</f>
        <v/>
      </c>
      <c r="J5010" s="98" t="str">
        <f>IF(ISBLANK('Zusatzblatt (Perigon)'!N5005),"",'Zusatzblatt (Perigon)'!N5005)</f>
        <v/>
      </c>
      <c r="K5010" s="99" t="str">
        <f>IF(ISBLANK('Zusatzblatt (Perigon)'!J5005),"",'Zusatzblatt (Perigon)'!T5005)</f>
        <v/>
      </c>
      <c r="L5010" s="95" t="str">
        <f>IF(ISBLANK('Zusatzblatt (Perigon)'!O5005),"",'Zusatzblatt (Perigon)'!O5005)</f>
        <v/>
      </c>
      <c r="M5010" s="95" t="str">
        <f>IF(ISBLANK('Zusatzblatt (Perigon)'!R5005),"",'Zusatzblatt (Perigon)'!R5005)</f>
        <v/>
      </c>
      <c r="N5010" s="95" t="str">
        <f>IF(ISBLANK('Zusatzblatt (Perigon)'!P5005),"",'Zusatzblatt (Perigon)'!P5005)</f>
        <v/>
      </c>
      <c r="O5010" s="38" t="str">
        <f>IF($L5010="","",VLOOKUP($R5010,Tarife!$A$2:$R$599,13,FALSE))</f>
        <v/>
      </c>
      <c r="P5010" s="38" t="str">
        <f t="shared" si="78"/>
        <v/>
      </c>
      <c r="R5010" s="100" t="str">
        <f>Zusammenzug!$C$25&amp;"-"&amp;Zusammenzug!$A$7&amp;"-"&amp;Leistungen!L5010</f>
        <v>2026-Nicht beauftragte Spitex-Organisation-</v>
      </c>
    </row>
    <row r="5011" spans="1:18" x14ac:dyDescent="0.2">
      <c r="A5011" s="95" t="str">
        <f>IF(ISBLANK('Zusatzblatt (Perigon)'!E5006),"",'Zusatzblatt (Perigon)'!E5006)</f>
        <v/>
      </c>
      <c r="B5011" s="95" t="str">
        <f>IF(ISBLANK('Zusatzblatt (Perigon)'!G5006),"",'Zusatzblatt (Perigon)'!G5006)</f>
        <v/>
      </c>
      <c r="C5011" s="96" t="str">
        <f>IF(ISBLANK('Zusatzblatt (Perigon)'!I5006),"",'Zusatzblatt (Perigon)'!I5006)</f>
        <v/>
      </c>
      <c r="D5011" s="97" t="str">
        <f>IF(ISBLANK('Zusatzblatt (Perigon)'!J5006),"",'Zusatzblatt (Perigon)'!J5006)</f>
        <v/>
      </c>
      <c r="E5011" s="64" t="str">
        <f>IF(ISBLANK('Zusatzblatt (Perigon)'!K5006),"",'Zusatzblatt (Perigon)'!K5006)</f>
        <v/>
      </c>
      <c r="F5011" s="65"/>
      <c r="G5011" s="64"/>
      <c r="H5011" s="69" t="str">
        <f>IF(ISBLANK('Zusatzblatt (Perigon)'!L5006),"",'Zusatzblatt (Perigon)'!L5006)</f>
        <v/>
      </c>
      <c r="I5011" s="69" t="str">
        <f>IF(ISBLANK('Zusatzblatt (Perigon)'!M5006),"",'Zusatzblatt (Perigon)'!M5006)</f>
        <v/>
      </c>
      <c r="J5011" s="98" t="str">
        <f>IF(ISBLANK('Zusatzblatt (Perigon)'!N5006),"",'Zusatzblatt (Perigon)'!N5006)</f>
        <v/>
      </c>
      <c r="K5011" s="99" t="str">
        <f>IF(ISBLANK('Zusatzblatt (Perigon)'!J5006),"",'Zusatzblatt (Perigon)'!T5006)</f>
        <v/>
      </c>
      <c r="L5011" s="95" t="str">
        <f>IF(ISBLANK('Zusatzblatt (Perigon)'!O5006),"",'Zusatzblatt (Perigon)'!O5006)</f>
        <v/>
      </c>
      <c r="M5011" s="95" t="str">
        <f>IF(ISBLANK('Zusatzblatt (Perigon)'!R5006),"",'Zusatzblatt (Perigon)'!R5006)</f>
        <v/>
      </c>
      <c r="N5011" s="95" t="str">
        <f>IF(ISBLANK('Zusatzblatt (Perigon)'!P5006),"",'Zusatzblatt (Perigon)'!P5006)</f>
        <v/>
      </c>
      <c r="O5011" s="38" t="str">
        <f>IF($L5011="","",VLOOKUP($R5011,Tarife!$A$2:$R$599,13,FALSE))</f>
        <v/>
      </c>
      <c r="P5011" s="38" t="str">
        <f t="shared" si="78"/>
        <v/>
      </c>
      <c r="R5011" s="100" t="str">
        <f>Zusammenzug!$C$25&amp;"-"&amp;Zusammenzug!$A$7&amp;"-"&amp;Leistungen!L5011</f>
        <v>2026-Nicht beauftragte Spitex-Organisation-</v>
      </c>
    </row>
    <row r="5012" spans="1:18" x14ac:dyDescent="0.2">
      <c r="A5012" s="95" t="str">
        <f>IF(ISBLANK('Zusatzblatt (Perigon)'!E5007),"",'Zusatzblatt (Perigon)'!E5007)</f>
        <v/>
      </c>
      <c r="B5012" s="95" t="str">
        <f>IF(ISBLANK('Zusatzblatt (Perigon)'!G5007),"",'Zusatzblatt (Perigon)'!G5007)</f>
        <v/>
      </c>
      <c r="C5012" s="96" t="str">
        <f>IF(ISBLANK('Zusatzblatt (Perigon)'!I5007),"",'Zusatzblatt (Perigon)'!I5007)</f>
        <v/>
      </c>
      <c r="D5012" s="97" t="str">
        <f>IF(ISBLANK('Zusatzblatt (Perigon)'!J5007),"",'Zusatzblatt (Perigon)'!J5007)</f>
        <v/>
      </c>
      <c r="E5012" s="64" t="str">
        <f>IF(ISBLANK('Zusatzblatt (Perigon)'!K5007),"",'Zusatzblatt (Perigon)'!K5007)</f>
        <v/>
      </c>
      <c r="F5012" s="65"/>
      <c r="G5012" s="64"/>
      <c r="H5012" s="69" t="str">
        <f>IF(ISBLANK('Zusatzblatt (Perigon)'!L5007),"",'Zusatzblatt (Perigon)'!L5007)</f>
        <v/>
      </c>
      <c r="I5012" s="69" t="str">
        <f>IF(ISBLANK('Zusatzblatt (Perigon)'!M5007),"",'Zusatzblatt (Perigon)'!M5007)</f>
        <v/>
      </c>
      <c r="J5012" s="98" t="str">
        <f>IF(ISBLANK('Zusatzblatt (Perigon)'!N5007),"",'Zusatzblatt (Perigon)'!N5007)</f>
        <v/>
      </c>
      <c r="K5012" s="99" t="str">
        <f>IF(ISBLANK('Zusatzblatt (Perigon)'!J5007),"",'Zusatzblatt (Perigon)'!T5007)</f>
        <v/>
      </c>
      <c r="L5012" s="95" t="str">
        <f>IF(ISBLANK('Zusatzblatt (Perigon)'!O5007),"",'Zusatzblatt (Perigon)'!O5007)</f>
        <v/>
      </c>
      <c r="M5012" s="95" t="str">
        <f>IF(ISBLANK('Zusatzblatt (Perigon)'!R5007),"",'Zusatzblatt (Perigon)'!R5007)</f>
        <v/>
      </c>
      <c r="N5012" s="95" t="str">
        <f>IF(ISBLANK('Zusatzblatt (Perigon)'!P5007),"",'Zusatzblatt (Perigon)'!P5007)</f>
        <v/>
      </c>
      <c r="O5012" s="38" t="str">
        <f>IF($L5012="","",VLOOKUP($R5012,Tarife!$A$2:$R$599,13,FALSE))</f>
        <v/>
      </c>
      <c r="P5012" s="38" t="str">
        <f t="shared" si="78"/>
        <v/>
      </c>
      <c r="R5012" s="100" t="str">
        <f>Zusammenzug!$C$25&amp;"-"&amp;Zusammenzug!$A$7&amp;"-"&amp;Leistungen!L5012</f>
        <v>2026-Nicht beauftragte Spitex-Organisation-</v>
      </c>
    </row>
    <row r="5013" spans="1:18" x14ac:dyDescent="0.2">
      <c r="A5013" s="95" t="str">
        <f>IF(ISBLANK('Zusatzblatt (Perigon)'!E5008),"",'Zusatzblatt (Perigon)'!E5008)</f>
        <v/>
      </c>
      <c r="B5013" s="95" t="str">
        <f>IF(ISBLANK('Zusatzblatt (Perigon)'!G5008),"",'Zusatzblatt (Perigon)'!G5008)</f>
        <v/>
      </c>
      <c r="C5013" s="96" t="str">
        <f>IF(ISBLANK('Zusatzblatt (Perigon)'!I5008),"",'Zusatzblatt (Perigon)'!I5008)</f>
        <v/>
      </c>
      <c r="D5013" s="97" t="str">
        <f>IF(ISBLANK('Zusatzblatt (Perigon)'!J5008),"",'Zusatzblatt (Perigon)'!J5008)</f>
        <v/>
      </c>
      <c r="E5013" s="64" t="str">
        <f>IF(ISBLANK('Zusatzblatt (Perigon)'!K5008),"",'Zusatzblatt (Perigon)'!K5008)</f>
        <v/>
      </c>
      <c r="F5013" s="65"/>
      <c r="G5013" s="64"/>
      <c r="H5013" s="69" t="str">
        <f>IF(ISBLANK('Zusatzblatt (Perigon)'!L5008),"",'Zusatzblatt (Perigon)'!L5008)</f>
        <v/>
      </c>
      <c r="I5013" s="69" t="str">
        <f>IF(ISBLANK('Zusatzblatt (Perigon)'!M5008),"",'Zusatzblatt (Perigon)'!M5008)</f>
        <v/>
      </c>
      <c r="J5013" s="98" t="str">
        <f>IF(ISBLANK('Zusatzblatt (Perigon)'!N5008),"",'Zusatzblatt (Perigon)'!N5008)</f>
        <v/>
      </c>
      <c r="K5013" s="99" t="str">
        <f>IF(ISBLANK('Zusatzblatt (Perigon)'!J5008),"",'Zusatzblatt (Perigon)'!T5008)</f>
        <v/>
      </c>
      <c r="L5013" s="95" t="str">
        <f>IF(ISBLANK('Zusatzblatt (Perigon)'!O5008),"",'Zusatzblatt (Perigon)'!O5008)</f>
        <v/>
      </c>
      <c r="M5013" s="95" t="str">
        <f>IF(ISBLANK('Zusatzblatt (Perigon)'!R5008),"",'Zusatzblatt (Perigon)'!R5008)</f>
        <v/>
      </c>
      <c r="N5013" s="95" t="str">
        <f>IF(ISBLANK('Zusatzblatt (Perigon)'!P5008),"",'Zusatzblatt (Perigon)'!P5008)</f>
        <v/>
      </c>
      <c r="O5013" s="38" t="str">
        <f>IF($L5013="","",VLOOKUP($R5013,Tarife!$A$2:$R$599,13,FALSE))</f>
        <v/>
      </c>
      <c r="P5013" s="38" t="str">
        <f t="shared" si="78"/>
        <v/>
      </c>
      <c r="R5013" s="100" t="str">
        <f>Zusammenzug!$C$25&amp;"-"&amp;Zusammenzug!$A$7&amp;"-"&amp;Leistungen!L5013</f>
        <v>2026-Nicht beauftragte Spitex-Organisation-</v>
      </c>
    </row>
    <row r="5014" spans="1:18" x14ac:dyDescent="0.2">
      <c r="A5014" s="95" t="str">
        <f>IF(ISBLANK('Zusatzblatt (Perigon)'!E5009),"",'Zusatzblatt (Perigon)'!E5009)</f>
        <v/>
      </c>
      <c r="B5014" s="95" t="str">
        <f>IF(ISBLANK('Zusatzblatt (Perigon)'!G5009),"",'Zusatzblatt (Perigon)'!G5009)</f>
        <v/>
      </c>
      <c r="C5014" s="96" t="str">
        <f>IF(ISBLANK('Zusatzblatt (Perigon)'!I5009),"",'Zusatzblatt (Perigon)'!I5009)</f>
        <v/>
      </c>
      <c r="D5014" s="97" t="str">
        <f>IF(ISBLANK('Zusatzblatt (Perigon)'!J5009),"",'Zusatzblatt (Perigon)'!J5009)</f>
        <v/>
      </c>
      <c r="E5014" s="64" t="str">
        <f>IF(ISBLANK('Zusatzblatt (Perigon)'!K5009),"",'Zusatzblatt (Perigon)'!K5009)</f>
        <v/>
      </c>
      <c r="F5014" s="65"/>
      <c r="G5014" s="64"/>
      <c r="H5014" s="69" t="str">
        <f>IF(ISBLANK('Zusatzblatt (Perigon)'!L5009),"",'Zusatzblatt (Perigon)'!L5009)</f>
        <v/>
      </c>
      <c r="I5014" s="69" t="str">
        <f>IF(ISBLANK('Zusatzblatt (Perigon)'!M5009),"",'Zusatzblatt (Perigon)'!M5009)</f>
        <v/>
      </c>
      <c r="J5014" s="98" t="str">
        <f>IF(ISBLANK('Zusatzblatt (Perigon)'!N5009),"",'Zusatzblatt (Perigon)'!N5009)</f>
        <v/>
      </c>
      <c r="K5014" s="99" t="str">
        <f>IF(ISBLANK('Zusatzblatt (Perigon)'!J5009),"",'Zusatzblatt (Perigon)'!T5009)</f>
        <v/>
      </c>
      <c r="L5014" s="95" t="str">
        <f>IF(ISBLANK('Zusatzblatt (Perigon)'!O5009),"",'Zusatzblatt (Perigon)'!O5009)</f>
        <v/>
      </c>
      <c r="M5014" s="95" t="str">
        <f>IF(ISBLANK('Zusatzblatt (Perigon)'!R5009),"",'Zusatzblatt (Perigon)'!R5009)</f>
        <v/>
      </c>
      <c r="N5014" s="95" t="str">
        <f>IF(ISBLANK('Zusatzblatt (Perigon)'!P5009),"",'Zusatzblatt (Perigon)'!P5009)</f>
        <v/>
      </c>
      <c r="O5014" s="38" t="str">
        <f>IF($L5014="","",VLOOKUP($R5014,Tarife!$A$2:$R$599,13,FALSE))</f>
        <v/>
      </c>
      <c r="P5014" s="38" t="str">
        <f t="shared" si="78"/>
        <v/>
      </c>
      <c r="R5014" s="100" t="str">
        <f>Zusammenzug!$C$25&amp;"-"&amp;Zusammenzug!$A$7&amp;"-"&amp;Leistungen!L5014</f>
        <v>2026-Nicht beauftragte Spitex-Organisation-</v>
      </c>
    </row>
    <row r="5015" spans="1:18" x14ac:dyDescent="0.2">
      <c r="A5015" s="95" t="str">
        <f>IF(ISBLANK('Zusatzblatt (Perigon)'!E5010),"",'Zusatzblatt (Perigon)'!E5010)</f>
        <v/>
      </c>
      <c r="B5015" s="95" t="str">
        <f>IF(ISBLANK('Zusatzblatt (Perigon)'!G5010),"",'Zusatzblatt (Perigon)'!G5010)</f>
        <v/>
      </c>
      <c r="C5015" s="96" t="str">
        <f>IF(ISBLANK('Zusatzblatt (Perigon)'!I5010),"",'Zusatzblatt (Perigon)'!I5010)</f>
        <v/>
      </c>
      <c r="D5015" s="97" t="str">
        <f>IF(ISBLANK('Zusatzblatt (Perigon)'!J5010),"",'Zusatzblatt (Perigon)'!J5010)</f>
        <v/>
      </c>
      <c r="E5015" s="64" t="str">
        <f>IF(ISBLANK('Zusatzblatt (Perigon)'!K5010),"",'Zusatzblatt (Perigon)'!K5010)</f>
        <v/>
      </c>
      <c r="F5015" s="65"/>
      <c r="G5015" s="64"/>
      <c r="H5015" s="69" t="str">
        <f>IF(ISBLANK('Zusatzblatt (Perigon)'!L5010),"",'Zusatzblatt (Perigon)'!L5010)</f>
        <v/>
      </c>
      <c r="I5015" s="69" t="str">
        <f>IF(ISBLANK('Zusatzblatt (Perigon)'!M5010),"",'Zusatzblatt (Perigon)'!M5010)</f>
        <v/>
      </c>
      <c r="J5015" s="98" t="str">
        <f>IF(ISBLANK('Zusatzblatt (Perigon)'!N5010),"",'Zusatzblatt (Perigon)'!N5010)</f>
        <v/>
      </c>
      <c r="K5015" s="99" t="str">
        <f>IF(ISBLANK('Zusatzblatt (Perigon)'!J5010),"",'Zusatzblatt (Perigon)'!T5010)</f>
        <v/>
      </c>
      <c r="L5015" s="95" t="str">
        <f>IF(ISBLANK('Zusatzblatt (Perigon)'!O5010),"",'Zusatzblatt (Perigon)'!O5010)</f>
        <v/>
      </c>
      <c r="M5015" s="95" t="str">
        <f>IF(ISBLANK('Zusatzblatt (Perigon)'!R5010),"",'Zusatzblatt (Perigon)'!R5010)</f>
        <v/>
      </c>
      <c r="N5015" s="95" t="str">
        <f>IF(ISBLANK('Zusatzblatt (Perigon)'!P5010),"",'Zusatzblatt (Perigon)'!P5010)</f>
        <v/>
      </c>
      <c r="O5015" s="38" t="str">
        <f>IF($L5015="","",VLOOKUP($R5015,Tarife!$A$2:$R$599,13,FALSE))</f>
        <v/>
      </c>
      <c r="P5015" s="38" t="str">
        <f t="shared" si="78"/>
        <v/>
      </c>
      <c r="R5015" s="100" t="str">
        <f>Zusammenzug!$C$25&amp;"-"&amp;Zusammenzug!$A$7&amp;"-"&amp;Leistungen!L5015</f>
        <v>2026-Nicht beauftragte Spitex-Organisation-</v>
      </c>
    </row>
    <row r="5016" spans="1:18" x14ac:dyDescent="0.2">
      <c r="A5016" s="95" t="str">
        <f>IF(ISBLANK('Zusatzblatt (Perigon)'!E5011),"",'Zusatzblatt (Perigon)'!E5011)</f>
        <v/>
      </c>
      <c r="B5016" s="95" t="str">
        <f>IF(ISBLANK('Zusatzblatt (Perigon)'!G5011),"",'Zusatzblatt (Perigon)'!G5011)</f>
        <v/>
      </c>
      <c r="C5016" s="96" t="str">
        <f>IF(ISBLANK('Zusatzblatt (Perigon)'!I5011),"",'Zusatzblatt (Perigon)'!I5011)</f>
        <v/>
      </c>
      <c r="D5016" s="97" t="str">
        <f>IF(ISBLANK('Zusatzblatt (Perigon)'!J5011),"",'Zusatzblatt (Perigon)'!J5011)</f>
        <v/>
      </c>
      <c r="E5016" s="64" t="str">
        <f>IF(ISBLANK('Zusatzblatt (Perigon)'!K5011),"",'Zusatzblatt (Perigon)'!K5011)</f>
        <v/>
      </c>
      <c r="F5016" s="65"/>
      <c r="G5016" s="64"/>
      <c r="H5016" s="69" t="str">
        <f>IF(ISBLANK('Zusatzblatt (Perigon)'!L5011),"",'Zusatzblatt (Perigon)'!L5011)</f>
        <v/>
      </c>
      <c r="I5016" s="69" t="str">
        <f>IF(ISBLANK('Zusatzblatt (Perigon)'!M5011),"",'Zusatzblatt (Perigon)'!M5011)</f>
        <v/>
      </c>
      <c r="J5016" s="98" t="str">
        <f>IF(ISBLANK('Zusatzblatt (Perigon)'!N5011),"",'Zusatzblatt (Perigon)'!N5011)</f>
        <v/>
      </c>
      <c r="K5016" s="99" t="str">
        <f>IF(ISBLANK('Zusatzblatt (Perigon)'!J5011),"",'Zusatzblatt (Perigon)'!T5011)</f>
        <v/>
      </c>
      <c r="L5016" s="95" t="str">
        <f>IF(ISBLANK('Zusatzblatt (Perigon)'!O5011),"",'Zusatzblatt (Perigon)'!O5011)</f>
        <v/>
      </c>
      <c r="M5016" s="95" t="str">
        <f>IF(ISBLANK('Zusatzblatt (Perigon)'!R5011),"",'Zusatzblatt (Perigon)'!R5011)</f>
        <v/>
      </c>
      <c r="N5016" s="95" t="str">
        <f>IF(ISBLANK('Zusatzblatt (Perigon)'!P5011),"",'Zusatzblatt (Perigon)'!P5011)</f>
        <v/>
      </c>
      <c r="O5016" s="38" t="str">
        <f>IF($L5016="","",VLOOKUP($R5016,Tarife!$A$2:$R$599,13,FALSE))</f>
        <v/>
      </c>
      <c r="P5016" s="38" t="str">
        <f t="shared" si="78"/>
        <v/>
      </c>
      <c r="R5016" s="100" t="str">
        <f>Zusammenzug!$C$25&amp;"-"&amp;Zusammenzug!$A$7&amp;"-"&amp;Leistungen!L5016</f>
        <v>2026-Nicht beauftragte Spitex-Organisation-</v>
      </c>
    </row>
    <row r="5017" spans="1:18" x14ac:dyDescent="0.2">
      <c r="A5017" s="95" t="str">
        <f>IF(ISBLANK('Zusatzblatt (Perigon)'!E5012),"",'Zusatzblatt (Perigon)'!E5012)</f>
        <v/>
      </c>
      <c r="B5017" s="95" t="str">
        <f>IF(ISBLANK('Zusatzblatt (Perigon)'!G5012),"",'Zusatzblatt (Perigon)'!G5012)</f>
        <v/>
      </c>
      <c r="C5017" s="96" t="str">
        <f>IF(ISBLANK('Zusatzblatt (Perigon)'!I5012),"",'Zusatzblatt (Perigon)'!I5012)</f>
        <v/>
      </c>
      <c r="D5017" s="97" t="str">
        <f>IF(ISBLANK('Zusatzblatt (Perigon)'!J5012),"",'Zusatzblatt (Perigon)'!J5012)</f>
        <v/>
      </c>
      <c r="E5017" s="64" t="str">
        <f>IF(ISBLANK('Zusatzblatt (Perigon)'!K5012),"",'Zusatzblatt (Perigon)'!K5012)</f>
        <v/>
      </c>
      <c r="F5017" s="65"/>
      <c r="G5017" s="64"/>
      <c r="H5017" s="69" t="str">
        <f>IF(ISBLANK('Zusatzblatt (Perigon)'!L5012),"",'Zusatzblatt (Perigon)'!L5012)</f>
        <v/>
      </c>
      <c r="I5017" s="69" t="str">
        <f>IF(ISBLANK('Zusatzblatt (Perigon)'!M5012),"",'Zusatzblatt (Perigon)'!M5012)</f>
        <v/>
      </c>
      <c r="J5017" s="98" t="str">
        <f>IF(ISBLANK('Zusatzblatt (Perigon)'!N5012),"",'Zusatzblatt (Perigon)'!N5012)</f>
        <v/>
      </c>
      <c r="K5017" s="99" t="str">
        <f>IF(ISBLANK('Zusatzblatt (Perigon)'!J5012),"",'Zusatzblatt (Perigon)'!T5012)</f>
        <v/>
      </c>
      <c r="L5017" s="95" t="str">
        <f>IF(ISBLANK('Zusatzblatt (Perigon)'!O5012),"",'Zusatzblatt (Perigon)'!O5012)</f>
        <v/>
      </c>
      <c r="M5017" s="95" t="str">
        <f>IF(ISBLANK('Zusatzblatt (Perigon)'!R5012),"",'Zusatzblatt (Perigon)'!R5012)</f>
        <v/>
      </c>
      <c r="N5017" s="95" t="str">
        <f>IF(ISBLANK('Zusatzblatt (Perigon)'!P5012),"",'Zusatzblatt (Perigon)'!P5012)</f>
        <v/>
      </c>
      <c r="O5017" s="38" t="str">
        <f>IF($L5017="","",VLOOKUP($R5017,Tarife!$A$2:$R$599,13,FALSE))</f>
        <v/>
      </c>
      <c r="P5017" s="38" t="str">
        <f t="shared" si="78"/>
        <v/>
      </c>
      <c r="R5017" s="100" t="str">
        <f>Zusammenzug!$C$25&amp;"-"&amp;Zusammenzug!$A$7&amp;"-"&amp;Leistungen!L5017</f>
        <v>2026-Nicht beauftragte Spitex-Organisation-</v>
      </c>
    </row>
    <row r="5018" spans="1:18" x14ac:dyDescent="0.2">
      <c r="A5018" s="95" t="str">
        <f>IF(ISBLANK('Zusatzblatt (Perigon)'!E5013),"",'Zusatzblatt (Perigon)'!E5013)</f>
        <v/>
      </c>
      <c r="B5018" s="95" t="str">
        <f>IF(ISBLANK('Zusatzblatt (Perigon)'!G5013),"",'Zusatzblatt (Perigon)'!G5013)</f>
        <v/>
      </c>
      <c r="C5018" s="96" t="str">
        <f>IF(ISBLANK('Zusatzblatt (Perigon)'!I5013),"",'Zusatzblatt (Perigon)'!I5013)</f>
        <v/>
      </c>
      <c r="D5018" s="97" t="str">
        <f>IF(ISBLANK('Zusatzblatt (Perigon)'!J5013),"",'Zusatzblatt (Perigon)'!J5013)</f>
        <v/>
      </c>
      <c r="E5018" s="64" t="str">
        <f>IF(ISBLANK('Zusatzblatt (Perigon)'!K5013),"",'Zusatzblatt (Perigon)'!K5013)</f>
        <v/>
      </c>
      <c r="F5018" s="65"/>
      <c r="G5018" s="64"/>
      <c r="H5018" s="69" t="str">
        <f>IF(ISBLANK('Zusatzblatt (Perigon)'!L5013),"",'Zusatzblatt (Perigon)'!L5013)</f>
        <v/>
      </c>
      <c r="I5018" s="69" t="str">
        <f>IF(ISBLANK('Zusatzblatt (Perigon)'!M5013),"",'Zusatzblatt (Perigon)'!M5013)</f>
        <v/>
      </c>
      <c r="J5018" s="98" t="str">
        <f>IF(ISBLANK('Zusatzblatt (Perigon)'!N5013),"",'Zusatzblatt (Perigon)'!N5013)</f>
        <v/>
      </c>
      <c r="K5018" s="99" t="str">
        <f>IF(ISBLANK('Zusatzblatt (Perigon)'!J5013),"",'Zusatzblatt (Perigon)'!T5013)</f>
        <v/>
      </c>
      <c r="L5018" s="95" t="str">
        <f>IF(ISBLANK('Zusatzblatt (Perigon)'!O5013),"",'Zusatzblatt (Perigon)'!O5013)</f>
        <v/>
      </c>
      <c r="M5018" s="95" t="str">
        <f>IF(ISBLANK('Zusatzblatt (Perigon)'!R5013),"",'Zusatzblatt (Perigon)'!R5013)</f>
        <v/>
      </c>
      <c r="N5018" s="95" t="str">
        <f>IF(ISBLANK('Zusatzblatt (Perigon)'!P5013),"",'Zusatzblatt (Perigon)'!P5013)</f>
        <v/>
      </c>
      <c r="O5018" s="38" t="str">
        <f>IF($L5018="","",VLOOKUP($R5018,Tarife!$A$2:$R$599,13,FALSE))</f>
        <v/>
      </c>
      <c r="P5018" s="38" t="str">
        <f t="shared" si="78"/>
        <v/>
      </c>
      <c r="R5018" s="100" t="str">
        <f>Zusammenzug!$C$25&amp;"-"&amp;Zusammenzug!$A$7&amp;"-"&amp;Leistungen!L5018</f>
        <v>2026-Nicht beauftragte Spitex-Organisation-</v>
      </c>
    </row>
    <row r="5019" spans="1:18" x14ac:dyDescent="0.2">
      <c r="A5019" s="95" t="str">
        <f>IF(ISBLANK('Zusatzblatt (Perigon)'!E5014),"",'Zusatzblatt (Perigon)'!E5014)</f>
        <v/>
      </c>
      <c r="B5019" s="95" t="str">
        <f>IF(ISBLANK('Zusatzblatt (Perigon)'!G5014),"",'Zusatzblatt (Perigon)'!G5014)</f>
        <v/>
      </c>
      <c r="C5019" s="96" t="str">
        <f>IF(ISBLANK('Zusatzblatt (Perigon)'!I5014),"",'Zusatzblatt (Perigon)'!I5014)</f>
        <v/>
      </c>
      <c r="D5019" s="97" t="str">
        <f>IF(ISBLANK('Zusatzblatt (Perigon)'!J5014),"",'Zusatzblatt (Perigon)'!J5014)</f>
        <v/>
      </c>
      <c r="E5019" s="64" t="str">
        <f>IF(ISBLANK('Zusatzblatt (Perigon)'!K5014),"",'Zusatzblatt (Perigon)'!K5014)</f>
        <v/>
      </c>
      <c r="F5019" s="65"/>
      <c r="G5019" s="64"/>
      <c r="H5019" s="69" t="str">
        <f>IF(ISBLANK('Zusatzblatt (Perigon)'!L5014),"",'Zusatzblatt (Perigon)'!L5014)</f>
        <v/>
      </c>
      <c r="I5019" s="69" t="str">
        <f>IF(ISBLANK('Zusatzblatt (Perigon)'!M5014),"",'Zusatzblatt (Perigon)'!M5014)</f>
        <v/>
      </c>
      <c r="J5019" s="98" t="str">
        <f>IF(ISBLANK('Zusatzblatt (Perigon)'!N5014),"",'Zusatzblatt (Perigon)'!N5014)</f>
        <v/>
      </c>
      <c r="K5019" s="99" t="str">
        <f>IF(ISBLANK('Zusatzblatt (Perigon)'!J5014),"",'Zusatzblatt (Perigon)'!T5014)</f>
        <v/>
      </c>
      <c r="L5019" s="95" t="str">
        <f>IF(ISBLANK('Zusatzblatt (Perigon)'!O5014),"",'Zusatzblatt (Perigon)'!O5014)</f>
        <v/>
      </c>
      <c r="M5019" s="95" t="str">
        <f>IF(ISBLANK('Zusatzblatt (Perigon)'!R5014),"",'Zusatzblatt (Perigon)'!R5014)</f>
        <v/>
      </c>
      <c r="N5019" s="95" t="str">
        <f>IF(ISBLANK('Zusatzblatt (Perigon)'!P5014),"",'Zusatzblatt (Perigon)'!P5014)</f>
        <v/>
      </c>
      <c r="O5019" s="38" t="str">
        <f>IF($L5019="","",VLOOKUP($R5019,Tarife!$A$2:$R$599,13,FALSE))</f>
        <v/>
      </c>
      <c r="P5019" s="38" t="str">
        <f t="shared" si="78"/>
        <v/>
      </c>
      <c r="R5019" s="100" t="str">
        <f>Zusammenzug!$C$25&amp;"-"&amp;Zusammenzug!$A$7&amp;"-"&amp;Leistungen!L5019</f>
        <v>2026-Nicht beauftragte Spitex-Organisation-</v>
      </c>
    </row>
    <row r="5020" spans="1:18" x14ac:dyDescent="0.2">
      <c r="A5020" s="95" t="str">
        <f>IF(ISBLANK('Zusatzblatt (Perigon)'!E5015),"",'Zusatzblatt (Perigon)'!E5015)</f>
        <v/>
      </c>
      <c r="B5020" s="95" t="str">
        <f>IF(ISBLANK('Zusatzblatt (Perigon)'!G5015),"",'Zusatzblatt (Perigon)'!G5015)</f>
        <v/>
      </c>
      <c r="C5020" s="96" t="str">
        <f>IF(ISBLANK('Zusatzblatt (Perigon)'!I5015),"",'Zusatzblatt (Perigon)'!I5015)</f>
        <v/>
      </c>
      <c r="D5020" s="97" t="str">
        <f>IF(ISBLANK('Zusatzblatt (Perigon)'!J5015),"",'Zusatzblatt (Perigon)'!J5015)</f>
        <v/>
      </c>
      <c r="E5020" s="64" t="str">
        <f>IF(ISBLANK('Zusatzblatt (Perigon)'!K5015),"",'Zusatzblatt (Perigon)'!K5015)</f>
        <v/>
      </c>
      <c r="F5020" s="65"/>
      <c r="G5020" s="64"/>
      <c r="H5020" s="69" t="str">
        <f>IF(ISBLANK('Zusatzblatt (Perigon)'!L5015),"",'Zusatzblatt (Perigon)'!L5015)</f>
        <v/>
      </c>
      <c r="I5020" s="69" t="str">
        <f>IF(ISBLANK('Zusatzblatt (Perigon)'!M5015),"",'Zusatzblatt (Perigon)'!M5015)</f>
        <v/>
      </c>
      <c r="J5020" s="98" t="str">
        <f>IF(ISBLANK('Zusatzblatt (Perigon)'!N5015),"",'Zusatzblatt (Perigon)'!N5015)</f>
        <v/>
      </c>
      <c r="K5020" s="99" t="str">
        <f>IF(ISBLANK('Zusatzblatt (Perigon)'!J5015),"",'Zusatzblatt (Perigon)'!T5015)</f>
        <v/>
      </c>
      <c r="L5020" s="95" t="str">
        <f>IF(ISBLANK('Zusatzblatt (Perigon)'!O5015),"",'Zusatzblatt (Perigon)'!O5015)</f>
        <v/>
      </c>
      <c r="M5020" s="95" t="str">
        <f>IF(ISBLANK('Zusatzblatt (Perigon)'!R5015),"",'Zusatzblatt (Perigon)'!R5015)</f>
        <v/>
      </c>
      <c r="N5020" s="95" t="str">
        <f>IF(ISBLANK('Zusatzblatt (Perigon)'!P5015),"",'Zusatzblatt (Perigon)'!P5015)</f>
        <v/>
      </c>
      <c r="O5020" s="38" t="str">
        <f>IF($L5020="","",VLOOKUP($R5020,Tarife!$A$2:$R$599,13,FALSE))</f>
        <v/>
      </c>
      <c r="P5020" s="38" t="str">
        <f t="shared" si="78"/>
        <v/>
      </c>
      <c r="R5020" s="100" t="str">
        <f>Zusammenzug!$C$25&amp;"-"&amp;Zusammenzug!$A$7&amp;"-"&amp;Leistungen!L5020</f>
        <v>2026-Nicht beauftragte Spitex-Organisation-</v>
      </c>
    </row>
    <row r="5021" spans="1:18" x14ac:dyDescent="0.2">
      <c r="A5021" s="95" t="str">
        <f>IF(ISBLANK('Zusatzblatt (Perigon)'!E5016),"",'Zusatzblatt (Perigon)'!E5016)</f>
        <v/>
      </c>
      <c r="B5021" s="95" t="str">
        <f>IF(ISBLANK('Zusatzblatt (Perigon)'!G5016),"",'Zusatzblatt (Perigon)'!G5016)</f>
        <v/>
      </c>
      <c r="C5021" s="96" t="str">
        <f>IF(ISBLANK('Zusatzblatt (Perigon)'!I5016),"",'Zusatzblatt (Perigon)'!I5016)</f>
        <v/>
      </c>
      <c r="D5021" s="97" t="str">
        <f>IF(ISBLANK('Zusatzblatt (Perigon)'!J5016),"",'Zusatzblatt (Perigon)'!J5016)</f>
        <v/>
      </c>
      <c r="E5021" s="64" t="str">
        <f>IF(ISBLANK('Zusatzblatt (Perigon)'!K5016),"",'Zusatzblatt (Perigon)'!K5016)</f>
        <v/>
      </c>
      <c r="F5021" s="65"/>
      <c r="G5021" s="64"/>
      <c r="H5021" s="69" t="str">
        <f>IF(ISBLANK('Zusatzblatt (Perigon)'!L5016),"",'Zusatzblatt (Perigon)'!L5016)</f>
        <v/>
      </c>
      <c r="I5021" s="69" t="str">
        <f>IF(ISBLANK('Zusatzblatt (Perigon)'!M5016),"",'Zusatzblatt (Perigon)'!M5016)</f>
        <v/>
      </c>
      <c r="J5021" s="98" t="str">
        <f>IF(ISBLANK('Zusatzblatt (Perigon)'!N5016),"",'Zusatzblatt (Perigon)'!N5016)</f>
        <v/>
      </c>
      <c r="K5021" s="99" t="str">
        <f>IF(ISBLANK('Zusatzblatt (Perigon)'!J5016),"",'Zusatzblatt (Perigon)'!T5016)</f>
        <v/>
      </c>
      <c r="L5021" s="95" t="str">
        <f>IF(ISBLANK('Zusatzblatt (Perigon)'!O5016),"",'Zusatzblatt (Perigon)'!O5016)</f>
        <v/>
      </c>
      <c r="M5021" s="95" t="str">
        <f>IF(ISBLANK('Zusatzblatt (Perigon)'!R5016),"",'Zusatzblatt (Perigon)'!R5016)</f>
        <v/>
      </c>
      <c r="N5021" s="95" t="str">
        <f>IF(ISBLANK('Zusatzblatt (Perigon)'!P5016),"",'Zusatzblatt (Perigon)'!P5016)</f>
        <v/>
      </c>
      <c r="O5021" s="38" t="str">
        <f>IF($L5021="","",VLOOKUP($R5021,Tarife!$A$2:$R$599,13,FALSE))</f>
        <v/>
      </c>
      <c r="P5021" s="38" t="str">
        <f t="shared" si="78"/>
        <v/>
      </c>
      <c r="R5021" s="100" t="str">
        <f>Zusammenzug!$C$25&amp;"-"&amp;Zusammenzug!$A$7&amp;"-"&amp;Leistungen!L5021</f>
        <v>2026-Nicht beauftragte Spitex-Organisation-</v>
      </c>
    </row>
    <row r="5022" spans="1:18" x14ac:dyDescent="0.2">
      <c r="A5022" s="95" t="str">
        <f>IF(ISBLANK('Zusatzblatt (Perigon)'!E5017),"",'Zusatzblatt (Perigon)'!E5017)</f>
        <v/>
      </c>
      <c r="B5022" s="95" t="str">
        <f>IF(ISBLANK('Zusatzblatt (Perigon)'!G5017),"",'Zusatzblatt (Perigon)'!G5017)</f>
        <v/>
      </c>
      <c r="C5022" s="96" t="str">
        <f>IF(ISBLANK('Zusatzblatt (Perigon)'!I5017),"",'Zusatzblatt (Perigon)'!I5017)</f>
        <v/>
      </c>
      <c r="D5022" s="97" t="str">
        <f>IF(ISBLANK('Zusatzblatt (Perigon)'!J5017),"",'Zusatzblatt (Perigon)'!J5017)</f>
        <v/>
      </c>
      <c r="E5022" s="64" t="str">
        <f>IF(ISBLANK('Zusatzblatt (Perigon)'!K5017),"",'Zusatzblatt (Perigon)'!K5017)</f>
        <v/>
      </c>
      <c r="F5022" s="65"/>
      <c r="G5022" s="64"/>
      <c r="H5022" s="69" t="str">
        <f>IF(ISBLANK('Zusatzblatt (Perigon)'!L5017),"",'Zusatzblatt (Perigon)'!L5017)</f>
        <v/>
      </c>
      <c r="I5022" s="69" t="str">
        <f>IF(ISBLANK('Zusatzblatt (Perigon)'!M5017),"",'Zusatzblatt (Perigon)'!M5017)</f>
        <v/>
      </c>
      <c r="J5022" s="98" t="str">
        <f>IF(ISBLANK('Zusatzblatt (Perigon)'!N5017),"",'Zusatzblatt (Perigon)'!N5017)</f>
        <v/>
      </c>
      <c r="K5022" s="99" t="str">
        <f>IF(ISBLANK('Zusatzblatt (Perigon)'!J5017),"",'Zusatzblatt (Perigon)'!T5017)</f>
        <v/>
      </c>
      <c r="L5022" s="95" t="str">
        <f>IF(ISBLANK('Zusatzblatt (Perigon)'!O5017),"",'Zusatzblatt (Perigon)'!O5017)</f>
        <v/>
      </c>
      <c r="M5022" s="95" t="str">
        <f>IF(ISBLANK('Zusatzblatt (Perigon)'!R5017),"",'Zusatzblatt (Perigon)'!R5017)</f>
        <v/>
      </c>
      <c r="N5022" s="95" t="str">
        <f>IF(ISBLANK('Zusatzblatt (Perigon)'!P5017),"",'Zusatzblatt (Perigon)'!P5017)</f>
        <v/>
      </c>
      <c r="O5022" s="38" t="str">
        <f>IF($L5022="","",VLOOKUP($R5022,Tarife!$A$2:$R$599,13,FALSE))</f>
        <v/>
      </c>
      <c r="P5022" s="38" t="str">
        <f t="shared" si="78"/>
        <v/>
      </c>
      <c r="R5022" s="100" t="str">
        <f>Zusammenzug!$C$25&amp;"-"&amp;Zusammenzug!$A$7&amp;"-"&amp;Leistungen!L5022</f>
        <v>2026-Nicht beauftragte Spitex-Organisation-</v>
      </c>
    </row>
    <row r="5023" spans="1:18" x14ac:dyDescent="0.2">
      <c r="A5023" s="95" t="str">
        <f>IF(ISBLANK('Zusatzblatt (Perigon)'!E5018),"",'Zusatzblatt (Perigon)'!E5018)</f>
        <v/>
      </c>
      <c r="B5023" s="95" t="str">
        <f>IF(ISBLANK('Zusatzblatt (Perigon)'!G5018),"",'Zusatzblatt (Perigon)'!G5018)</f>
        <v/>
      </c>
      <c r="C5023" s="96" t="str">
        <f>IF(ISBLANK('Zusatzblatt (Perigon)'!I5018),"",'Zusatzblatt (Perigon)'!I5018)</f>
        <v/>
      </c>
      <c r="D5023" s="97" t="str">
        <f>IF(ISBLANK('Zusatzblatt (Perigon)'!J5018),"",'Zusatzblatt (Perigon)'!J5018)</f>
        <v/>
      </c>
      <c r="E5023" s="64" t="str">
        <f>IF(ISBLANK('Zusatzblatt (Perigon)'!K5018),"",'Zusatzblatt (Perigon)'!K5018)</f>
        <v/>
      </c>
      <c r="F5023" s="65"/>
      <c r="G5023" s="64"/>
      <c r="H5023" s="69" t="str">
        <f>IF(ISBLANK('Zusatzblatt (Perigon)'!L5018),"",'Zusatzblatt (Perigon)'!L5018)</f>
        <v/>
      </c>
      <c r="I5023" s="69" t="str">
        <f>IF(ISBLANK('Zusatzblatt (Perigon)'!M5018),"",'Zusatzblatt (Perigon)'!M5018)</f>
        <v/>
      </c>
      <c r="J5023" s="98" t="str">
        <f>IF(ISBLANK('Zusatzblatt (Perigon)'!N5018),"",'Zusatzblatt (Perigon)'!N5018)</f>
        <v/>
      </c>
      <c r="K5023" s="99" t="str">
        <f>IF(ISBLANK('Zusatzblatt (Perigon)'!J5018),"",'Zusatzblatt (Perigon)'!T5018)</f>
        <v/>
      </c>
      <c r="L5023" s="95" t="str">
        <f>IF(ISBLANK('Zusatzblatt (Perigon)'!O5018),"",'Zusatzblatt (Perigon)'!O5018)</f>
        <v/>
      </c>
      <c r="M5023" s="95" t="str">
        <f>IF(ISBLANK('Zusatzblatt (Perigon)'!R5018),"",'Zusatzblatt (Perigon)'!R5018)</f>
        <v/>
      </c>
      <c r="N5023" s="95" t="str">
        <f>IF(ISBLANK('Zusatzblatt (Perigon)'!P5018),"",'Zusatzblatt (Perigon)'!P5018)</f>
        <v/>
      </c>
      <c r="O5023" s="38" t="str">
        <f>IF($L5023="","",VLOOKUP($R5023,Tarife!$A$2:$R$599,13,FALSE))</f>
        <v/>
      </c>
      <c r="P5023" s="38" t="str">
        <f t="shared" si="78"/>
        <v/>
      </c>
      <c r="R5023" s="100" t="str">
        <f>Zusammenzug!$C$25&amp;"-"&amp;Zusammenzug!$A$7&amp;"-"&amp;Leistungen!L5023</f>
        <v>2026-Nicht beauftragte Spitex-Organisation-</v>
      </c>
    </row>
    <row r="5024" spans="1:18" x14ac:dyDescent="0.2">
      <c r="A5024" s="95" t="str">
        <f>IF(ISBLANK('Zusatzblatt (Perigon)'!E5019),"",'Zusatzblatt (Perigon)'!E5019)</f>
        <v/>
      </c>
      <c r="B5024" s="95" t="str">
        <f>IF(ISBLANK('Zusatzblatt (Perigon)'!G5019),"",'Zusatzblatt (Perigon)'!G5019)</f>
        <v/>
      </c>
      <c r="C5024" s="96" t="str">
        <f>IF(ISBLANK('Zusatzblatt (Perigon)'!I5019),"",'Zusatzblatt (Perigon)'!I5019)</f>
        <v/>
      </c>
      <c r="D5024" s="97" t="str">
        <f>IF(ISBLANK('Zusatzblatt (Perigon)'!J5019),"",'Zusatzblatt (Perigon)'!J5019)</f>
        <v/>
      </c>
      <c r="E5024" s="64" t="str">
        <f>IF(ISBLANK('Zusatzblatt (Perigon)'!K5019),"",'Zusatzblatt (Perigon)'!K5019)</f>
        <v/>
      </c>
      <c r="F5024" s="65"/>
      <c r="G5024" s="64"/>
      <c r="H5024" s="69" t="str">
        <f>IF(ISBLANK('Zusatzblatt (Perigon)'!L5019),"",'Zusatzblatt (Perigon)'!L5019)</f>
        <v/>
      </c>
      <c r="I5024" s="69" t="str">
        <f>IF(ISBLANK('Zusatzblatt (Perigon)'!M5019),"",'Zusatzblatt (Perigon)'!M5019)</f>
        <v/>
      </c>
      <c r="J5024" s="98" t="str">
        <f>IF(ISBLANK('Zusatzblatt (Perigon)'!N5019),"",'Zusatzblatt (Perigon)'!N5019)</f>
        <v/>
      </c>
      <c r="K5024" s="99" t="str">
        <f>IF(ISBLANK('Zusatzblatt (Perigon)'!J5019),"",'Zusatzblatt (Perigon)'!T5019)</f>
        <v/>
      </c>
      <c r="L5024" s="95" t="str">
        <f>IF(ISBLANK('Zusatzblatt (Perigon)'!O5019),"",'Zusatzblatt (Perigon)'!O5019)</f>
        <v/>
      </c>
      <c r="M5024" s="95" t="str">
        <f>IF(ISBLANK('Zusatzblatt (Perigon)'!R5019),"",'Zusatzblatt (Perigon)'!R5019)</f>
        <v/>
      </c>
      <c r="N5024" s="95" t="str">
        <f>IF(ISBLANK('Zusatzblatt (Perigon)'!P5019),"",'Zusatzblatt (Perigon)'!P5019)</f>
        <v/>
      </c>
      <c r="O5024" s="38" t="str">
        <f>IF($L5024="","",VLOOKUP($R5024,Tarife!$A$2:$R$599,13,FALSE))</f>
        <v/>
      </c>
      <c r="P5024" s="38" t="str">
        <f t="shared" si="78"/>
        <v/>
      </c>
      <c r="R5024" s="100" t="str">
        <f>Zusammenzug!$C$25&amp;"-"&amp;Zusammenzug!$A$7&amp;"-"&amp;Leistungen!L5024</f>
        <v>2026-Nicht beauftragte Spitex-Organisation-</v>
      </c>
    </row>
    <row r="5025" spans="1:18" x14ac:dyDescent="0.2">
      <c r="A5025" s="95" t="str">
        <f>IF(ISBLANK('Zusatzblatt (Perigon)'!E5020),"",'Zusatzblatt (Perigon)'!E5020)</f>
        <v/>
      </c>
      <c r="B5025" s="95" t="str">
        <f>IF(ISBLANK('Zusatzblatt (Perigon)'!G5020),"",'Zusatzblatt (Perigon)'!G5020)</f>
        <v/>
      </c>
      <c r="C5025" s="96" t="str">
        <f>IF(ISBLANK('Zusatzblatt (Perigon)'!I5020),"",'Zusatzblatt (Perigon)'!I5020)</f>
        <v/>
      </c>
      <c r="D5025" s="97" t="str">
        <f>IF(ISBLANK('Zusatzblatt (Perigon)'!J5020),"",'Zusatzblatt (Perigon)'!J5020)</f>
        <v/>
      </c>
      <c r="E5025" s="64" t="str">
        <f>IF(ISBLANK('Zusatzblatt (Perigon)'!K5020),"",'Zusatzblatt (Perigon)'!K5020)</f>
        <v/>
      </c>
      <c r="F5025" s="65"/>
      <c r="G5025" s="64"/>
      <c r="H5025" s="69" t="str">
        <f>IF(ISBLANK('Zusatzblatt (Perigon)'!L5020),"",'Zusatzblatt (Perigon)'!L5020)</f>
        <v/>
      </c>
      <c r="I5025" s="69" t="str">
        <f>IF(ISBLANK('Zusatzblatt (Perigon)'!M5020),"",'Zusatzblatt (Perigon)'!M5020)</f>
        <v/>
      </c>
      <c r="J5025" s="98" t="str">
        <f>IF(ISBLANK('Zusatzblatt (Perigon)'!N5020),"",'Zusatzblatt (Perigon)'!N5020)</f>
        <v/>
      </c>
      <c r="K5025" s="99" t="str">
        <f>IF(ISBLANK('Zusatzblatt (Perigon)'!J5020),"",'Zusatzblatt (Perigon)'!T5020)</f>
        <v/>
      </c>
      <c r="L5025" s="95" t="str">
        <f>IF(ISBLANK('Zusatzblatt (Perigon)'!O5020),"",'Zusatzblatt (Perigon)'!O5020)</f>
        <v/>
      </c>
      <c r="M5025" s="95" t="str">
        <f>IF(ISBLANK('Zusatzblatt (Perigon)'!R5020),"",'Zusatzblatt (Perigon)'!R5020)</f>
        <v/>
      </c>
      <c r="N5025" s="95" t="str">
        <f>IF(ISBLANK('Zusatzblatt (Perigon)'!P5020),"",'Zusatzblatt (Perigon)'!P5020)</f>
        <v/>
      </c>
      <c r="O5025" s="38" t="str">
        <f>IF($L5025="","",VLOOKUP($R5025,Tarife!$A$2:$R$599,13,FALSE))</f>
        <v/>
      </c>
      <c r="P5025" s="38" t="str">
        <f t="shared" si="78"/>
        <v/>
      </c>
      <c r="R5025" s="100" t="str">
        <f>Zusammenzug!$C$25&amp;"-"&amp;Zusammenzug!$A$7&amp;"-"&amp;Leistungen!L5025</f>
        <v>2026-Nicht beauftragte Spitex-Organisation-</v>
      </c>
    </row>
    <row r="5026" spans="1:18" x14ac:dyDescent="0.2">
      <c r="A5026" s="95" t="str">
        <f>IF(ISBLANK('Zusatzblatt (Perigon)'!E5021),"",'Zusatzblatt (Perigon)'!E5021)</f>
        <v/>
      </c>
      <c r="B5026" s="95" t="str">
        <f>IF(ISBLANK('Zusatzblatt (Perigon)'!G5021),"",'Zusatzblatt (Perigon)'!G5021)</f>
        <v/>
      </c>
      <c r="C5026" s="96" t="str">
        <f>IF(ISBLANK('Zusatzblatt (Perigon)'!I5021),"",'Zusatzblatt (Perigon)'!I5021)</f>
        <v/>
      </c>
      <c r="D5026" s="97" t="str">
        <f>IF(ISBLANK('Zusatzblatt (Perigon)'!J5021),"",'Zusatzblatt (Perigon)'!J5021)</f>
        <v/>
      </c>
      <c r="E5026" s="64" t="str">
        <f>IF(ISBLANK('Zusatzblatt (Perigon)'!K5021),"",'Zusatzblatt (Perigon)'!K5021)</f>
        <v/>
      </c>
      <c r="F5026" s="65"/>
      <c r="G5026" s="64"/>
      <c r="H5026" s="69" t="str">
        <f>IF(ISBLANK('Zusatzblatt (Perigon)'!L5021),"",'Zusatzblatt (Perigon)'!L5021)</f>
        <v/>
      </c>
      <c r="I5026" s="69" t="str">
        <f>IF(ISBLANK('Zusatzblatt (Perigon)'!M5021),"",'Zusatzblatt (Perigon)'!M5021)</f>
        <v/>
      </c>
      <c r="J5026" s="98" t="str">
        <f>IF(ISBLANK('Zusatzblatt (Perigon)'!N5021),"",'Zusatzblatt (Perigon)'!N5021)</f>
        <v/>
      </c>
      <c r="K5026" s="99" t="str">
        <f>IF(ISBLANK('Zusatzblatt (Perigon)'!J5021),"",'Zusatzblatt (Perigon)'!T5021)</f>
        <v/>
      </c>
      <c r="L5026" s="95" t="str">
        <f>IF(ISBLANK('Zusatzblatt (Perigon)'!O5021),"",'Zusatzblatt (Perigon)'!O5021)</f>
        <v/>
      </c>
      <c r="M5026" s="95" t="str">
        <f>IF(ISBLANK('Zusatzblatt (Perigon)'!R5021),"",'Zusatzblatt (Perigon)'!R5021)</f>
        <v/>
      </c>
      <c r="N5026" s="95" t="str">
        <f>IF(ISBLANK('Zusatzblatt (Perigon)'!P5021),"",'Zusatzblatt (Perigon)'!P5021)</f>
        <v/>
      </c>
      <c r="O5026" s="38" t="str">
        <f>IF($L5026="","",VLOOKUP($R5026,Tarife!$A$2:$R$599,13,FALSE))</f>
        <v/>
      </c>
      <c r="P5026" s="38" t="str">
        <f t="shared" si="78"/>
        <v/>
      </c>
      <c r="R5026" s="100" t="str">
        <f>Zusammenzug!$C$25&amp;"-"&amp;Zusammenzug!$A$7&amp;"-"&amp;Leistungen!L5026</f>
        <v>2026-Nicht beauftragte Spitex-Organisation-</v>
      </c>
    </row>
    <row r="5027" spans="1:18" x14ac:dyDescent="0.2">
      <c r="A5027" s="95" t="str">
        <f>IF(ISBLANK('Zusatzblatt (Perigon)'!E5022),"",'Zusatzblatt (Perigon)'!E5022)</f>
        <v/>
      </c>
      <c r="B5027" s="95" t="str">
        <f>IF(ISBLANK('Zusatzblatt (Perigon)'!G5022),"",'Zusatzblatt (Perigon)'!G5022)</f>
        <v/>
      </c>
      <c r="C5027" s="96" t="str">
        <f>IF(ISBLANK('Zusatzblatt (Perigon)'!I5022),"",'Zusatzblatt (Perigon)'!I5022)</f>
        <v/>
      </c>
      <c r="D5027" s="97" t="str">
        <f>IF(ISBLANK('Zusatzblatt (Perigon)'!J5022),"",'Zusatzblatt (Perigon)'!J5022)</f>
        <v/>
      </c>
      <c r="E5027" s="64" t="str">
        <f>IF(ISBLANK('Zusatzblatt (Perigon)'!K5022),"",'Zusatzblatt (Perigon)'!K5022)</f>
        <v/>
      </c>
      <c r="F5027" s="65"/>
      <c r="G5027" s="64"/>
      <c r="H5027" s="69" t="str">
        <f>IF(ISBLANK('Zusatzblatt (Perigon)'!L5022),"",'Zusatzblatt (Perigon)'!L5022)</f>
        <v/>
      </c>
      <c r="I5027" s="69" t="str">
        <f>IF(ISBLANK('Zusatzblatt (Perigon)'!M5022),"",'Zusatzblatt (Perigon)'!M5022)</f>
        <v/>
      </c>
      <c r="J5027" s="98" t="str">
        <f>IF(ISBLANK('Zusatzblatt (Perigon)'!N5022),"",'Zusatzblatt (Perigon)'!N5022)</f>
        <v/>
      </c>
      <c r="K5027" s="99" t="str">
        <f>IF(ISBLANK('Zusatzblatt (Perigon)'!J5022),"",'Zusatzblatt (Perigon)'!T5022)</f>
        <v/>
      </c>
      <c r="L5027" s="95" t="str">
        <f>IF(ISBLANK('Zusatzblatt (Perigon)'!O5022),"",'Zusatzblatt (Perigon)'!O5022)</f>
        <v/>
      </c>
      <c r="M5027" s="95" t="str">
        <f>IF(ISBLANK('Zusatzblatt (Perigon)'!R5022),"",'Zusatzblatt (Perigon)'!R5022)</f>
        <v/>
      </c>
      <c r="N5027" s="95" t="str">
        <f>IF(ISBLANK('Zusatzblatt (Perigon)'!P5022),"",'Zusatzblatt (Perigon)'!P5022)</f>
        <v/>
      </c>
      <c r="O5027" s="38" t="str">
        <f>IF($L5027="","",VLOOKUP($R5027,Tarife!$A$2:$R$599,13,FALSE))</f>
        <v/>
      </c>
      <c r="P5027" s="38" t="str">
        <f t="shared" si="78"/>
        <v/>
      </c>
      <c r="R5027" s="100" t="str">
        <f>Zusammenzug!$C$25&amp;"-"&amp;Zusammenzug!$A$7&amp;"-"&amp;Leistungen!L5027</f>
        <v>2026-Nicht beauftragte Spitex-Organisation-</v>
      </c>
    </row>
    <row r="5028" spans="1:18" x14ac:dyDescent="0.2">
      <c r="A5028" s="95" t="str">
        <f>IF(ISBLANK('Zusatzblatt (Perigon)'!E5023),"",'Zusatzblatt (Perigon)'!E5023)</f>
        <v/>
      </c>
      <c r="B5028" s="95" t="str">
        <f>IF(ISBLANK('Zusatzblatt (Perigon)'!G5023),"",'Zusatzblatt (Perigon)'!G5023)</f>
        <v/>
      </c>
      <c r="C5028" s="96" t="str">
        <f>IF(ISBLANK('Zusatzblatt (Perigon)'!I5023),"",'Zusatzblatt (Perigon)'!I5023)</f>
        <v/>
      </c>
      <c r="D5028" s="97" t="str">
        <f>IF(ISBLANK('Zusatzblatt (Perigon)'!J5023),"",'Zusatzblatt (Perigon)'!J5023)</f>
        <v/>
      </c>
      <c r="E5028" s="64" t="str">
        <f>IF(ISBLANK('Zusatzblatt (Perigon)'!K5023),"",'Zusatzblatt (Perigon)'!K5023)</f>
        <v/>
      </c>
      <c r="F5028" s="65"/>
      <c r="G5028" s="64"/>
      <c r="H5028" s="69" t="str">
        <f>IF(ISBLANK('Zusatzblatt (Perigon)'!L5023),"",'Zusatzblatt (Perigon)'!L5023)</f>
        <v/>
      </c>
      <c r="I5028" s="69" t="str">
        <f>IF(ISBLANK('Zusatzblatt (Perigon)'!M5023),"",'Zusatzblatt (Perigon)'!M5023)</f>
        <v/>
      </c>
      <c r="J5028" s="98" t="str">
        <f>IF(ISBLANK('Zusatzblatt (Perigon)'!N5023),"",'Zusatzblatt (Perigon)'!N5023)</f>
        <v/>
      </c>
      <c r="K5028" s="99" t="str">
        <f>IF(ISBLANK('Zusatzblatt (Perigon)'!J5023),"",'Zusatzblatt (Perigon)'!T5023)</f>
        <v/>
      </c>
      <c r="L5028" s="95" t="str">
        <f>IF(ISBLANK('Zusatzblatt (Perigon)'!O5023),"",'Zusatzblatt (Perigon)'!O5023)</f>
        <v/>
      </c>
      <c r="M5028" s="95" t="str">
        <f>IF(ISBLANK('Zusatzblatt (Perigon)'!R5023),"",'Zusatzblatt (Perigon)'!R5023)</f>
        <v/>
      </c>
      <c r="N5028" s="95" t="str">
        <f>IF(ISBLANK('Zusatzblatt (Perigon)'!P5023),"",'Zusatzblatt (Perigon)'!P5023)</f>
        <v/>
      </c>
      <c r="O5028" s="38" t="str">
        <f>IF($L5028="","",VLOOKUP($R5028,Tarife!$A$2:$R$599,13,FALSE))</f>
        <v/>
      </c>
      <c r="P5028" s="38" t="str">
        <f t="shared" si="78"/>
        <v/>
      </c>
      <c r="R5028" s="100" t="str">
        <f>Zusammenzug!$C$25&amp;"-"&amp;Zusammenzug!$A$7&amp;"-"&amp;Leistungen!L5028</f>
        <v>2026-Nicht beauftragte Spitex-Organisation-</v>
      </c>
    </row>
    <row r="5029" spans="1:18" x14ac:dyDescent="0.2">
      <c r="A5029" s="95" t="str">
        <f>IF(ISBLANK('Zusatzblatt (Perigon)'!E5024),"",'Zusatzblatt (Perigon)'!E5024)</f>
        <v/>
      </c>
      <c r="B5029" s="95" t="str">
        <f>IF(ISBLANK('Zusatzblatt (Perigon)'!G5024),"",'Zusatzblatt (Perigon)'!G5024)</f>
        <v/>
      </c>
      <c r="C5029" s="96" t="str">
        <f>IF(ISBLANK('Zusatzblatt (Perigon)'!I5024),"",'Zusatzblatt (Perigon)'!I5024)</f>
        <v/>
      </c>
      <c r="D5029" s="97" t="str">
        <f>IF(ISBLANK('Zusatzblatt (Perigon)'!J5024),"",'Zusatzblatt (Perigon)'!J5024)</f>
        <v/>
      </c>
      <c r="E5029" s="64" t="str">
        <f>IF(ISBLANK('Zusatzblatt (Perigon)'!K5024),"",'Zusatzblatt (Perigon)'!K5024)</f>
        <v/>
      </c>
      <c r="F5029" s="65"/>
      <c r="G5029" s="64"/>
      <c r="H5029" s="69" t="str">
        <f>IF(ISBLANK('Zusatzblatt (Perigon)'!L5024),"",'Zusatzblatt (Perigon)'!L5024)</f>
        <v/>
      </c>
      <c r="I5029" s="69" t="str">
        <f>IF(ISBLANK('Zusatzblatt (Perigon)'!M5024),"",'Zusatzblatt (Perigon)'!M5024)</f>
        <v/>
      </c>
      <c r="J5029" s="98" t="str">
        <f>IF(ISBLANK('Zusatzblatt (Perigon)'!N5024),"",'Zusatzblatt (Perigon)'!N5024)</f>
        <v/>
      </c>
      <c r="K5029" s="99" t="str">
        <f>IF(ISBLANK('Zusatzblatt (Perigon)'!J5024),"",'Zusatzblatt (Perigon)'!T5024)</f>
        <v/>
      </c>
      <c r="L5029" s="95" t="str">
        <f>IF(ISBLANK('Zusatzblatt (Perigon)'!O5024),"",'Zusatzblatt (Perigon)'!O5024)</f>
        <v/>
      </c>
      <c r="M5029" s="95" t="str">
        <f>IF(ISBLANK('Zusatzblatt (Perigon)'!R5024),"",'Zusatzblatt (Perigon)'!R5024)</f>
        <v/>
      </c>
      <c r="N5029" s="95" t="str">
        <f>IF(ISBLANK('Zusatzblatt (Perigon)'!P5024),"",'Zusatzblatt (Perigon)'!P5024)</f>
        <v/>
      </c>
      <c r="O5029" s="38" t="str">
        <f>IF($L5029="","",VLOOKUP($R5029,Tarife!$A$2:$R$599,13,FALSE))</f>
        <v/>
      </c>
      <c r="P5029" s="38" t="str">
        <f t="shared" si="78"/>
        <v/>
      </c>
      <c r="R5029" s="100" t="str">
        <f>Zusammenzug!$C$25&amp;"-"&amp;Zusammenzug!$A$7&amp;"-"&amp;Leistungen!L5029</f>
        <v>2026-Nicht beauftragte Spitex-Organisation-</v>
      </c>
    </row>
    <row r="5030" spans="1:18" x14ac:dyDescent="0.2">
      <c r="A5030" s="95" t="str">
        <f>IF(ISBLANK('Zusatzblatt (Perigon)'!E5025),"",'Zusatzblatt (Perigon)'!E5025)</f>
        <v/>
      </c>
      <c r="B5030" s="95" t="str">
        <f>IF(ISBLANK('Zusatzblatt (Perigon)'!G5025),"",'Zusatzblatt (Perigon)'!G5025)</f>
        <v/>
      </c>
      <c r="C5030" s="96" t="str">
        <f>IF(ISBLANK('Zusatzblatt (Perigon)'!I5025),"",'Zusatzblatt (Perigon)'!I5025)</f>
        <v/>
      </c>
      <c r="D5030" s="97" t="str">
        <f>IF(ISBLANK('Zusatzblatt (Perigon)'!J5025),"",'Zusatzblatt (Perigon)'!J5025)</f>
        <v/>
      </c>
      <c r="E5030" s="64" t="str">
        <f>IF(ISBLANK('Zusatzblatt (Perigon)'!K5025),"",'Zusatzblatt (Perigon)'!K5025)</f>
        <v/>
      </c>
      <c r="F5030" s="65"/>
      <c r="G5030" s="64"/>
      <c r="H5030" s="69" t="str">
        <f>IF(ISBLANK('Zusatzblatt (Perigon)'!L5025),"",'Zusatzblatt (Perigon)'!L5025)</f>
        <v/>
      </c>
      <c r="I5030" s="69" t="str">
        <f>IF(ISBLANK('Zusatzblatt (Perigon)'!M5025),"",'Zusatzblatt (Perigon)'!M5025)</f>
        <v/>
      </c>
      <c r="J5030" s="98" t="str">
        <f>IF(ISBLANK('Zusatzblatt (Perigon)'!N5025),"",'Zusatzblatt (Perigon)'!N5025)</f>
        <v/>
      </c>
      <c r="K5030" s="99" t="str">
        <f>IF(ISBLANK('Zusatzblatt (Perigon)'!J5025),"",'Zusatzblatt (Perigon)'!T5025)</f>
        <v/>
      </c>
      <c r="L5030" s="95" t="str">
        <f>IF(ISBLANK('Zusatzblatt (Perigon)'!O5025),"",'Zusatzblatt (Perigon)'!O5025)</f>
        <v/>
      </c>
      <c r="M5030" s="95" t="str">
        <f>IF(ISBLANK('Zusatzblatt (Perigon)'!R5025),"",'Zusatzblatt (Perigon)'!R5025)</f>
        <v/>
      </c>
      <c r="N5030" s="95" t="str">
        <f>IF(ISBLANK('Zusatzblatt (Perigon)'!P5025),"",'Zusatzblatt (Perigon)'!P5025)</f>
        <v/>
      </c>
      <c r="O5030" s="38" t="str">
        <f>IF($L5030="","",VLOOKUP($R5030,Tarife!$A$2:$R$599,13,FALSE))</f>
        <v/>
      </c>
      <c r="P5030" s="38" t="str">
        <f t="shared" si="78"/>
        <v/>
      </c>
      <c r="R5030" s="100" t="str">
        <f>Zusammenzug!$C$25&amp;"-"&amp;Zusammenzug!$A$7&amp;"-"&amp;Leistungen!L5030</f>
        <v>2026-Nicht beauftragte Spitex-Organisation-</v>
      </c>
    </row>
    <row r="5031" spans="1:18" x14ac:dyDescent="0.2">
      <c r="A5031" s="95" t="str">
        <f>IF(ISBLANK('Zusatzblatt (Perigon)'!E5026),"",'Zusatzblatt (Perigon)'!E5026)</f>
        <v/>
      </c>
      <c r="B5031" s="95" t="str">
        <f>IF(ISBLANK('Zusatzblatt (Perigon)'!G5026),"",'Zusatzblatt (Perigon)'!G5026)</f>
        <v/>
      </c>
      <c r="C5031" s="96" t="str">
        <f>IF(ISBLANK('Zusatzblatt (Perigon)'!I5026),"",'Zusatzblatt (Perigon)'!I5026)</f>
        <v/>
      </c>
      <c r="D5031" s="97" t="str">
        <f>IF(ISBLANK('Zusatzblatt (Perigon)'!J5026),"",'Zusatzblatt (Perigon)'!J5026)</f>
        <v/>
      </c>
      <c r="E5031" s="64" t="str">
        <f>IF(ISBLANK('Zusatzblatt (Perigon)'!K5026),"",'Zusatzblatt (Perigon)'!K5026)</f>
        <v/>
      </c>
      <c r="F5031" s="65"/>
      <c r="G5031" s="64"/>
      <c r="H5031" s="69" t="str">
        <f>IF(ISBLANK('Zusatzblatt (Perigon)'!L5026),"",'Zusatzblatt (Perigon)'!L5026)</f>
        <v/>
      </c>
      <c r="I5031" s="69" t="str">
        <f>IF(ISBLANK('Zusatzblatt (Perigon)'!M5026),"",'Zusatzblatt (Perigon)'!M5026)</f>
        <v/>
      </c>
      <c r="J5031" s="98" t="str">
        <f>IF(ISBLANK('Zusatzblatt (Perigon)'!N5026),"",'Zusatzblatt (Perigon)'!N5026)</f>
        <v/>
      </c>
      <c r="K5031" s="99" t="str">
        <f>IF(ISBLANK('Zusatzblatt (Perigon)'!J5026),"",'Zusatzblatt (Perigon)'!T5026)</f>
        <v/>
      </c>
      <c r="L5031" s="95" t="str">
        <f>IF(ISBLANK('Zusatzblatt (Perigon)'!O5026),"",'Zusatzblatt (Perigon)'!O5026)</f>
        <v/>
      </c>
      <c r="M5031" s="95" t="str">
        <f>IF(ISBLANK('Zusatzblatt (Perigon)'!R5026),"",'Zusatzblatt (Perigon)'!R5026)</f>
        <v/>
      </c>
      <c r="N5031" s="95" t="str">
        <f>IF(ISBLANK('Zusatzblatt (Perigon)'!P5026),"",'Zusatzblatt (Perigon)'!P5026)</f>
        <v/>
      </c>
      <c r="O5031" s="38" t="str">
        <f>IF($L5031="","",VLOOKUP($R5031,Tarife!$A$2:$R$599,13,FALSE))</f>
        <v/>
      </c>
      <c r="P5031" s="38" t="str">
        <f t="shared" si="78"/>
        <v/>
      </c>
      <c r="R5031" s="100" t="str">
        <f>Zusammenzug!$C$25&amp;"-"&amp;Zusammenzug!$A$7&amp;"-"&amp;Leistungen!L5031</f>
        <v>2026-Nicht beauftragte Spitex-Organisation-</v>
      </c>
    </row>
    <row r="5032" spans="1:18" x14ac:dyDescent="0.2">
      <c r="A5032" s="95" t="str">
        <f>IF(ISBLANK('Zusatzblatt (Perigon)'!E5027),"",'Zusatzblatt (Perigon)'!E5027)</f>
        <v/>
      </c>
      <c r="B5032" s="95" t="str">
        <f>IF(ISBLANK('Zusatzblatt (Perigon)'!G5027),"",'Zusatzblatt (Perigon)'!G5027)</f>
        <v/>
      </c>
      <c r="C5032" s="96" t="str">
        <f>IF(ISBLANK('Zusatzblatt (Perigon)'!I5027),"",'Zusatzblatt (Perigon)'!I5027)</f>
        <v/>
      </c>
      <c r="D5032" s="97" t="str">
        <f>IF(ISBLANK('Zusatzblatt (Perigon)'!J5027),"",'Zusatzblatt (Perigon)'!J5027)</f>
        <v/>
      </c>
      <c r="E5032" s="64" t="str">
        <f>IF(ISBLANK('Zusatzblatt (Perigon)'!K5027),"",'Zusatzblatt (Perigon)'!K5027)</f>
        <v/>
      </c>
      <c r="F5032" s="65"/>
      <c r="G5032" s="64"/>
      <c r="H5032" s="69" t="str">
        <f>IF(ISBLANK('Zusatzblatt (Perigon)'!L5027),"",'Zusatzblatt (Perigon)'!L5027)</f>
        <v/>
      </c>
      <c r="I5032" s="69" t="str">
        <f>IF(ISBLANK('Zusatzblatt (Perigon)'!M5027),"",'Zusatzblatt (Perigon)'!M5027)</f>
        <v/>
      </c>
      <c r="J5032" s="98" t="str">
        <f>IF(ISBLANK('Zusatzblatt (Perigon)'!N5027),"",'Zusatzblatt (Perigon)'!N5027)</f>
        <v/>
      </c>
      <c r="K5032" s="99" t="str">
        <f>IF(ISBLANK('Zusatzblatt (Perigon)'!J5027),"",'Zusatzblatt (Perigon)'!T5027)</f>
        <v/>
      </c>
      <c r="L5032" s="95" t="str">
        <f>IF(ISBLANK('Zusatzblatt (Perigon)'!O5027),"",'Zusatzblatt (Perigon)'!O5027)</f>
        <v/>
      </c>
      <c r="M5032" s="95" t="str">
        <f>IF(ISBLANK('Zusatzblatt (Perigon)'!R5027),"",'Zusatzblatt (Perigon)'!R5027)</f>
        <v/>
      </c>
      <c r="N5032" s="95" t="str">
        <f>IF(ISBLANK('Zusatzblatt (Perigon)'!P5027),"",'Zusatzblatt (Perigon)'!P5027)</f>
        <v/>
      </c>
      <c r="O5032" s="38" t="str">
        <f>IF($L5032="","",VLOOKUP($R5032,Tarife!$A$2:$R$599,13,FALSE))</f>
        <v/>
      </c>
      <c r="P5032" s="38" t="str">
        <f t="shared" si="78"/>
        <v/>
      </c>
      <c r="R5032" s="100" t="str">
        <f>Zusammenzug!$C$25&amp;"-"&amp;Zusammenzug!$A$7&amp;"-"&amp;Leistungen!L5032</f>
        <v>2026-Nicht beauftragte Spitex-Organisation-</v>
      </c>
    </row>
    <row r="5033" spans="1:18" x14ac:dyDescent="0.2">
      <c r="A5033" s="95" t="str">
        <f>IF(ISBLANK('Zusatzblatt (Perigon)'!E5028),"",'Zusatzblatt (Perigon)'!E5028)</f>
        <v/>
      </c>
      <c r="B5033" s="95" t="str">
        <f>IF(ISBLANK('Zusatzblatt (Perigon)'!G5028),"",'Zusatzblatt (Perigon)'!G5028)</f>
        <v/>
      </c>
      <c r="C5033" s="96" t="str">
        <f>IF(ISBLANK('Zusatzblatt (Perigon)'!I5028),"",'Zusatzblatt (Perigon)'!I5028)</f>
        <v/>
      </c>
      <c r="D5033" s="97" t="str">
        <f>IF(ISBLANK('Zusatzblatt (Perigon)'!J5028),"",'Zusatzblatt (Perigon)'!J5028)</f>
        <v/>
      </c>
      <c r="E5033" s="64" t="str">
        <f>IF(ISBLANK('Zusatzblatt (Perigon)'!K5028),"",'Zusatzblatt (Perigon)'!K5028)</f>
        <v/>
      </c>
      <c r="F5033" s="65"/>
      <c r="G5033" s="64"/>
      <c r="H5033" s="69" t="str">
        <f>IF(ISBLANK('Zusatzblatt (Perigon)'!L5028),"",'Zusatzblatt (Perigon)'!L5028)</f>
        <v/>
      </c>
      <c r="I5033" s="69" t="str">
        <f>IF(ISBLANK('Zusatzblatt (Perigon)'!M5028),"",'Zusatzblatt (Perigon)'!M5028)</f>
        <v/>
      </c>
      <c r="J5033" s="98" t="str">
        <f>IF(ISBLANK('Zusatzblatt (Perigon)'!N5028),"",'Zusatzblatt (Perigon)'!N5028)</f>
        <v/>
      </c>
      <c r="K5033" s="99" t="str">
        <f>IF(ISBLANK('Zusatzblatt (Perigon)'!J5028),"",'Zusatzblatt (Perigon)'!T5028)</f>
        <v/>
      </c>
      <c r="L5033" s="95" t="str">
        <f>IF(ISBLANK('Zusatzblatt (Perigon)'!O5028),"",'Zusatzblatt (Perigon)'!O5028)</f>
        <v/>
      </c>
      <c r="M5033" s="95" t="str">
        <f>IF(ISBLANK('Zusatzblatt (Perigon)'!R5028),"",'Zusatzblatt (Perigon)'!R5028)</f>
        <v/>
      </c>
      <c r="N5033" s="95" t="str">
        <f>IF(ISBLANK('Zusatzblatt (Perigon)'!P5028),"",'Zusatzblatt (Perigon)'!P5028)</f>
        <v/>
      </c>
      <c r="O5033" s="38" t="str">
        <f>IF($L5033="","",VLOOKUP($R5033,Tarife!$A$2:$R$599,13,FALSE))</f>
        <v/>
      </c>
      <c r="P5033" s="38" t="str">
        <f t="shared" si="78"/>
        <v/>
      </c>
      <c r="R5033" s="100" t="str">
        <f>Zusammenzug!$C$25&amp;"-"&amp;Zusammenzug!$A$7&amp;"-"&amp;Leistungen!L5033</f>
        <v>2026-Nicht beauftragte Spitex-Organisation-</v>
      </c>
    </row>
    <row r="5034" spans="1:18" x14ac:dyDescent="0.2">
      <c r="A5034" s="95" t="str">
        <f>IF(ISBLANK('Zusatzblatt (Perigon)'!E5029),"",'Zusatzblatt (Perigon)'!E5029)</f>
        <v/>
      </c>
      <c r="B5034" s="95" t="str">
        <f>IF(ISBLANK('Zusatzblatt (Perigon)'!G5029),"",'Zusatzblatt (Perigon)'!G5029)</f>
        <v/>
      </c>
      <c r="C5034" s="96" t="str">
        <f>IF(ISBLANK('Zusatzblatt (Perigon)'!I5029),"",'Zusatzblatt (Perigon)'!I5029)</f>
        <v/>
      </c>
      <c r="D5034" s="97" t="str">
        <f>IF(ISBLANK('Zusatzblatt (Perigon)'!J5029),"",'Zusatzblatt (Perigon)'!J5029)</f>
        <v/>
      </c>
      <c r="E5034" s="64" t="str">
        <f>IF(ISBLANK('Zusatzblatt (Perigon)'!K5029),"",'Zusatzblatt (Perigon)'!K5029)</f>
        <v/>
      </c>
      <c r="F5034" s="65"/>
      <c r="G5034" s="64"/>
      <c r="H5034" s="69" t="str">
        <f>IF(ISBLANK('Zusatzblatt (Perigon)'!L5029),"",'Zusatzblatt (Perigon)'!L5029)</f>
        <v/>
      </c>
      <c r="I5034" s="69" t="str">
        <f>IF(ISBLANK('Zusatzblatt (Perigon)'!M5029),"",'Zusatzblatt (Perigon)'!M5029)</f>
        <v/>
      </c>
      <c r="J5034" s="98" t="str">
        <f>IF(ISBLANK('Zusatzblatt (Perigon)'!N5029),"",'Zusatzblatt (Perigon)'!N5029)</f>
        <v/>
      </c>
      <c r="K5034" s="99" t="str">
        <f>IF(ISBLANK('Zusatzblatt (Perigon)'!J5029),"",'Zusatzblatt (Perigon)'!T5029)</f>
        <v/>
      </c>
      <c r="L5034" s="95" t="str">
        <f>IF(ISBLANK('Zusatzblatt (Perigon)'!O5029),"",'Zusatzblatt (Perigon)'!O5029)</f>
        <v/>
      </c>
      <c r="M5034" s="95" t="str">
        <f>IF(ISBLANK('Zusatzblatt (Perigon)'!R5029),"",'Zusatzblatt (Perigon)'!R5029)</f>
        <v/>
      </c>
      <c r="N5034" s="95" t="str">
        <f>IF(ISBLANK('Zusatzblatt (Perigon)'!P5029),"",'Zusatzblatt (Perigon)'!P5029)</f>
        <v/>
      </c>
      <c r="O5034" s="38" t="str">
        <f>IF($L5034="","",VLOOKUP($R5034,Tarife!$A$2:$R$599,13,FALSE))</f>
        <v/>
      </c>
      <c r="P5034" s="38" t="str">
        <f t="shared" si="78"/>
        <v/>
      </c>
      <c r="R5034" s="100" t="str">
        <f>Zusammenzug!$C$25&amp;"-"&amp;Zusammenzug!$A$7&amp;"-"&amp;Leistungen!L5034</f>
        <v>2026-Nicht beauftragte Spitex-Organisation-</v>
      </c>
    </row>
    <row r="5035" spans="1:18" x14ac:dyDescent="0.2">
      <c r="A5035" s="95" t="str">
        <f>IF(ISBLANK('Zusatzblatt (Perigon)'!E5030),"",'Zusatzblatt (Perigon)'!E5030)</f>
        <v/>
      </c>
      <c r="B5035" s="95" t="str">
        <f>IF(ISBLANK('Zusatzblatt (Perigon)'!G5030),"",'Zusatzblatt (Perigon)'!G5030)</f>
        <v/>
      </c>
      <c r="C5035" s="96" t="str">
        <f>IF(ISBLANK('Zusatzblatt (Perigon)'!I5030),"",'Zusatzblatt (Perigon)'!I5030)</f>
        <v/>
      </c>
      <c r="D5035" s="97" t="str">
        <f>IF(ISBLANK('Zusatzblatt (Perigon)'!J5030),"",'Zusatzblatt (Perigon)'!J5030)</f>
        <v/>
      </c>
      <c r="E5035" s="64" t="str">
        <f>IF(ISBLANK('Zusatzblatt (Perigon)'!K5030),"",'Zusatzblatt (Perigon)'!K5030)</f>
        <v/>
      </c>
      <c r="F5035" s="65"/>
      <c r="G5035" s="64"/>
      <c r="H5035" s="69" t="str">
        <f>IF(ISBLANK('Zusatzblatt (Perigon)'!L5030),"",'Zusatzblatt (Perigon)'!L5030)</f>
        <v/>
      </c>
      <c r="I5035" s="69" t="str">
        <f>IF(ISBLANK('Zusatzblatt (Perigon)'!M5030),"",'Zusatzblatt (Perigon)'!M5030)</f>
        <v/>
      </c>
      <c r="J5035" s="98" t="str">
        <f>IF(ISBLANK('Zusatzblatt (Perigon)'!N5030),"",'Zusatzblatt (Perigon)'!N5030)</f>
        <v/>
      </c>
      <c r="K5035" s="99" t="str">
        <f>IF(ISBLANK('Zusatzblatt (Perigon)'!J5030),"",'Zusatzblatt (Perigon)'!T5030)</f>
        <v/>
      </c>
      <c r="L5035" s="95" t="str">
        <f>IF(ISBLANK('Zusatzblatt (Perigon)'!O5030),"",'Zusatzblatt (Perigon)'!O5030)</f>
        <v/>
      </c>
      <c r="M5035" s="95" t="str">
        <f>IF(ISBLANK('Zusatzblatt (Perigon)'!R5030),"",'Zusatzblatt (Perigon)'!R5030)</f>
        <v/>
      </c>
      <c r="N5035" s="95" t="str">
        <f>IF(ISBLANK('Zusatzblatt (Perigon)'!P5030),"",'Zusatzblatt (Perigon)'!P5030)</f>
        <v/>
      </c>
      <c r="O5035" s="38" t="str">
        <f>IF($L5035="","",VLOOKUP($R5035,Tarife!$A$2:$R$599,13,FALSE))</f>
        <v/>
      </c>
      <c r="P5035" s="38" t="str">
        <f t="shared" si="78"/>
        <v/>
      </c>
      <c r="R5035" s="100" t="str">
        <f>Zusammenzug!$C$25&amp;"-"&amp;Zusammenzug!$A$7&amp;"-"&amp;Leistungen!L5035</f>
        <v>2026-Nicht beauftragte Spitex-Organisation-</v>
      </c>
    </row>
    <row r="5036" spans="1:18" x14ac:dyDescent="0.2">
      <c r="A5036" s="95" t="str">
        <f>IF(ISBLANK('Zusatzblatt (Perigon)'!E5031),"",'Zusatzblatt (Perigon)'!E5031)</f>
        <v/>
      </c>
      <c r="B5036" s="95" t="str">
        <f>IF(ISBLANK('Zusatzblatt (Perigon)'!G5031),"",'Zusatzblatt (Perigon)'!G5031)</f>
        <v/>
      </c>
      <c r="C5036" s="96" t="str">
        <f>IF(ISBLANK('Zusatzblatt (Perigon)'!I5031),"",'Zusatzblatt (Perigon)'!I5031)</f>
        <v/>
      </c>
      <c r="D5036" s="97" t="str">
        <f>IF(ISBLANK('Zusatzblatt (Perigon)'!J5031),"",'Zusatzblatt (Perigon)'!J5031)</f>
        <v/>
      </c>
      <c r="E5036" s="64" t="str">
        <f>IF(ISBLANK('Zusatzblatt (Perigon)'!K5031),"",'Zusatzblatt (Perigon)'!K5031)</f>
        <v/>
      </c>
      <c r="F5036" s="65"/>
      <c r="G5036" s="64"/>
      <c r="H5036" s="69" t="str">
        <f>IF(ISBLANK('Zusatzblatt (Perigon)'!L5031),"",'Zusatzblatt (Perigon)'!L5031)</f>
        <v/>
      </c>
      <c r="I5036" s="69" t="str">
        <f>IF(ISBLANK('Zusatzblatt (Perigon)'!M5031),"",'Zusatzblatt (Perigon)'!M5031)</f>
        <v/>
      </c>
      <c r="J5036" s="98" t="str">
        <f>IF(ISBLANK('Zusatzblatt (Perigon)'!N5031),"",'Zusatzblatt (Perigon)'!N5031)</f>
        <v/>
      </c>
      <c r="K5036" s="99" t="str">
        <f>IF(ISBLANK('Zusatzblatt (Perigon)'!J5031),"",'Zusatzblatt (Perigon)'!T5031)</f>
        <v/>
      </c>
      <c r="L5036" s="95" t="str">
        <f>IF(ISBLANK('Zusatzblatt (Perigon)'!O5031),"",'Zusatzblatt (Perigon)'!O5031)</f>
        <v/>
      </c>
      <c r="M5036" s="95" t="str">
        <f>IF(ISBLANK('Zusatzblatt (Perigon)'!R5031),"",'Zusatzblatt (Perigon)'!R5031)</f>
        <v/>
      </c>
      <c r="N5036" s="95" t="str">
        <f>IF(ISBLANK('Zusatzblatt (Perigon)'!P5031),"",'Zusatzblatt (Perigon)'!P5031)</f>
        <v/>
      </c>
      <c r="O5036" s="38" t="str">
        <f>IF($L5036="","",VLOOKUP($R5036,Tarife!$A$2:$R$599,13,FALSE))</f>
        <v/>
      </c>
      <c r="P5036" s="38" t="str">
        <f t="shared" si="78"/>
        <v/>
      </c>
      <c r="R5036" s="100" t="str">
        <f>Zusammenzug!$C$25&amp;"-"&amp;Zusammenzug!$A$7&amp;"-"&amp;Leistungen!L5036</f>
        <v>2026-Nicht beauftragte Spitex-Organisation-</v>
      </c>
    </row>
    <row r="5037" spans="1:18" x14ac:dyDescent="0.2">
      <c r="A5037" s="95" t="str">
        <f>IF(ISBLANK('Zusatzblatt (Perigon)'!E5032),"",'Zusatzblatt (Perigon)'!E5032)</f>
        <v/>
      </c>
      <c r="B5037" s="95" t="str">
        <f>IF(ISBLANK('Zusatzblatt (Perigon)'!G5032),"",'Zusatzblatt (Perigon)'!G5032)</f>
        <v/>
      </c>
      <c r="C5037" s="96" t="str">
        <f>IF(ISBLANK('Zusatzblatt (Perigon)'!I5032),"",'Zusatzblatt (Perigon)'!I5032)</f>
        <v/>
      </c>
      <c r="D5037" s="97" t="str">
        <f>IF(ISBLANK('Zusatzblatt (Perigon)'!J5032),"",'Zusatzblatt (Perigon)'!J5032)</f>
        <v/>
      </c>
      <c r="E5037" s="64" t="str">
        <f>IF(ISBLANK('Zusatzblatt (Perigon)'!K5032),"",'Zusatzblatt (Perigon)'!K5032)</f>
        <v/>
      </c>
      <c r="F5037" s="65"/>
      <c r="G5037" s="64"/>
      <c r="H5037" s="69" t="str">
        <f>IF(ISBLANK('Zusatzblatt (Perigon)'!L5032),"",'Zusatzblatt (Perigon)'!L5032)</f>
        <v/>
      </c>
      <c r="I5037" s="69" t="str">
        <f>IF(ISBLANK('Zusatzblatt (Perigon)'!M5032),"",'Zusatzblatt (Perigon)'!M5032)</f>
        <v/>
      </c>
      <c r="J5037" s="98" t="str">
        <f>IF(ISBLANK('Zusatzblatt (Perigon)'!N5032),"",'Zusatzblatt (Perigon)'!N5032)</f>
        <v/>
      </c>
      <c r="K5037" s="99" t="str">
        <f>IF(ISBLANK('Zusatzblatt (Perigon)'!J5032),"",'Zusatzblatt (Perigon)'!T5032)</f>
        <v/>
      </c>
      <c r="L5037" s="95" t="str">
        <f>IF(ISBLANK('Zusatzblatt (Perigon)'!O5032),"",'Zusatzblatt (Perigon)'!O5032)</f>
        <v/>
      </c>
      <c r="M5037" s="95" t="str">
        <f>IF(ISBLANK('Zusatzblatt (Perigon)'!R5032),"",'Zusatzblatt (Perigon)'!R5032)</f>
        <v/>
      </c>
      <c r="N5037" s="95" t="str">
        <f>IF(ISBLANK('Zusatzblatt (Perigon)'!P5032),"",'Zusatzblatt (Perigon)'!P5032)</f>
        <v/>
      </c>
      <c r="O5037" s="38" t="str">
        <f>IF($L5037="","",VLOOKUP($R5037,Tarife!$A$2:$R$599,13,FALSE))</f>
        <v/>
      </c>
      <c r="P5037" s="38" t="str">
        <f t="shared" si="78"/>
        <v/>
      </c>
      <c r="R5037" s="100" t="str">
        <f>Zusammenzug!$C$25&amp;"-"&amp;Zusammenzug!$A$7&amp;"-"&amp;Leistungen!L5037</f>
        <v>2026-Nicht beauftragte Spitex-Organisation-</v>
      </c>
    </row>
    <row r="5038" spans="1:18" x14ac:dyDescent="0.2">
      <c r="A5038" s="95" t="str">
        <f>IF(ISBLANK('Zusatzblatt (Perigon)'!E5033),"",'Zusatzblatt (Perigon)'!E5033)</f>
        <v/>
      </c>
      <c r="B5038" s="95" t="str">
        <f>IF(ISBLANK('Zusatzblatt (Perigon)'!G5033),"",'Zusatzblatt (Perigon)'!G5033)</f>
        <v/>
      </c>
      <c r="C5038" s="96" t="str">
        <f>IF(ISBLANK('Zusatzblatt (Perigon)'!I5033),"",'Zusatzblatt (Perigon)'!I5033)</f>
        <v/>
      </c>
      <c r="D5038" s="97" t="str">
        <f>IF(ISBLANK('Zusatzblatt (Perigon)'!J5033),"",'Zusatzblatt (Perigon)'!J5033)</f>
        <v/>
      </c>
      <c r="E5038" s="64" t="str">
        <f>IF(ISBLANK('Zusatzblatt (Perigon)'!K5033),"",'Zusatzblatt (Perigon)'!K5033)</f>
        <v/>
      </c>
      <c r="F5038" s="65"/>
      <c r="G5038" s="64"/>
      <c r="H5038" s="69" t="str">
        <f>IF(ISBLANK('Zusatzblatt (Perigon)'!L5033),"",'Zusatzblatt (Perigon)'!L5033)</f>
        <v/>
      </c>
      <c r="I5038" s="69" t="str">
        <f>IF(ISBLANK('Zusatzblatt (Perigon)'!M5033),"",'Zusatzblatt (Perigon)'!M5033)</f>
        <v/>
      </c>
      <c r="J5038" s="98" t="str">
        <f>IF(ISBLANK('Zusatzblatt (Perigon)'!N5033),"",'Zusatzblatt (Perigon)'!N5033)</f>
        <v/>
      </c>
      <c r="K5038" s="99" t="str">
        <f>IF(ISBLANK('Zusatzblatt (Perigon)'!J5033),"",'Zusatzblatt (Perigon)'!T5033)</f>
        <v/>
      </c>
      <c r="L5038" s="95" t="str">
        <f>IF(ISBLANK('Zusatzblatt (Perigon)'!O5033),"",'Zusatzblatt (Perigon)'!O5033)</f>
        <v/>
      </c>
      <c r="M5038" s="95" t="str">
        <f>IF(ISBLANK('Zusatzblatt (Perigon)'!R5033),"",'Zusatzblatt (Perigon)'!R5033)</f>
        <v/>
      </c>
      <c r="N5038" s="95" t="str">
        <f>IF(ISBLANK('Zusatzblatt (Perigon)'!P5033),"",'Zusatzblatt (Perigon)'!P5033)</f>
        <v/>
      </c>
      <c r="O5038" s="38" t="str">
        <f>IF($L5038="","",VLOOKUP($R5038,Tarife!$A$2:$R$599,13,FALSE))</f>
        <v/>
      </c>
      <c r="P5038" s="38" t="str">
        <f t="shared" si="78"/>
        <v/>
      </c>
      <c r="R5038" s="100" t="str">
        <f>Zusammenzug!$C$25&amp;"-"&amp;Zusammenzug!$A$7&amp;"-"&amp;Leistungen!L5038</f>
        <v>2026-Nicht beauftragte Spitex-Organisation-</v>
      </c>
    </row>
    <row r="5039" spans="1:18" x14ac:dyDescent="0.2">
      <c r="A5039" s="95" t="str">
        <f>IF(ISBLANK('Zusatzblatt (Perigon)'!E5034),"",'Zusatzblatt (Perigon)'!E5034)</f>
        <v/>
      </c>
      <c r="B5039" s="95" t="str">
        <f>IF(ISBLANK('Zusatzblatt (Perigon)'!G5034),"",'Zusatzblatt (Perigon)'!G5034)</f>
        <v/>
      </c>
      <c r="C5039" s="96" t="str">
        <f>IF(ISBLANK('Zusatzblatt (Perigon)'!I5034),"",'Zusatzblatt (Perigon)'!I5034)</f>
        <v/>
      </c>
      <c r="D5039" s="97" t="str">
        <f>IF(ISBLANK('Zusatzblatt (Perigon)'!J5034),"",'Zusatzblatt (Perigon)'!J5034)</f>
        <v/>
      </c>
      <c r="E5039" s="64" t="str">
        <f>IF(ISBLANK('Zusatzblatt (Perigon)'!K5034),"",'Zusatzblatt (Perigon)'!K5034)</f>
        <v/>
      </c>
      <c r="F5039" s="65"/>
      <c r="G5039" s="64"/>
      <c r="H5039" s="69" t="str">
        <f>IF(ISBLANK('Zusatzblatt (Perigon)'!L5034),"",'Zusatzblatt (Perigon)'!L5034)</f>
        <v/>
      </c>
      <c r="I5039" s="69" t="str">
        <f>IF(ISBLANK('Zusatzblatt (Perigon)'!M5034),"",'Zusatzblatt (Perigon)'!M5034)</f>
        <v/>
      </c>
      <c r="J5039" s="98" t="str">
        <f>IF(ISBLANK('Zusatzblatt (Perigon)'!N5034),"",'Zusatzblatt (Perigon)'!N5034)</f>
        <v/>
      </c>
      <c r="K5039" s="99" t="str">
        <f>IF(ISBLANK('Zusatzblatt (Perigon)'!J5034),"",'Zusatzblatt (Perigon)'!T5034)</f>
        <v/>
      </c>
      <c r="L5039" s="95" t="str">
        <f>IF(ISBLANK('Zusatzblatt (Perigon)'!O5034),"",'Zusatzblatt (Perigon)'!O5034)</f>
        <v/>
      </c>
      <c r="M5039" s="95" t="str">
        <f>IF(ISBLANK('Zusatzblatt (Perigon)'!R5034),"",'Zusatzblatt (Perigon)'!R5034)</f>
        <v/>
      </c>
      <c r="N5039" s="95" t="str">
        <f>IF(ISBLANK('Zusatzblatt (Perigon)'!P5034),"",'Zusatzblatt (Perigon)'!P5034)</f>
        <v/>
      </c>
      <c r="O5039" s="38" t="str">
        <f>IF($L5039="","",VLOOKUP($R5039,Tarife!$A$2:$R$599,13,FALSE))</f>
        <v/>
      </c>
      <c r="P5039" s="38" t="str">
        <f t="shared" si="78"/>
        <v/>
      </c>
      <c r="R5039" s="100" t="str">
        <f>Zusammenzug!$C$25&amp;"-"&amp;Zusammenzug!$A$7&amp;"-"&amp;Leistungen!L5039</f>
        <v>2026-Nicht beauftragte Spitex-Organisation-</v>
      </c>
    </row>
    <row r="5040" spans="1:18" x14ac:dyDescent="0.2">
      <c r="A5040" s="95" t="str">
        <f>IF(ISBLANK('Zusatzblatt (Perigon)'!E5035),"",'Zusatzblatt (Perigon)'!E5035)</f>
        <v/>
      </c>
      <c r="B5040" s="95" t="str">
        <f>IF(ISBLANK('Zusatzblatt (Perigon)'!G5035),"",'Zusatzblatt (Perigon)'!G5035)</f>
        <v/>
      </c>
      <c r="C5040" s="96" t="str">
        <f>IF(ISBLANK('Zusatzblatt (Perigon)'!I5035),"",'Zusatzblatt (Perigon)'!I5035)</f>
        <v/>
      </c>
      <c r="D5040" s="97" t="str">
        <f>IF(ISBLANK('Zusatzblatt (Perigon)'!J5035),"",'Zusatzblatt (Perigon)'!J5035)</f>
        <v/>
      </c>
      <c r="E5040" s="64" t="str">
        <f>IF(ISBLANK('Zusatzblatt (Perigon)'!K5035),"",'Zusatzblatt (Perigon)'!K5035)</f>
        <v/>
      </c>
      <c r="F5040" s="65"/>
      <c r="G5040" s="64"/>
      <c r="H5040" s="69" t="str">
        <f>IF(ISBLANK('Zusatzblatt (Perigon)'!L5035),"",'Zusatzblatt (Perigon)'!L5035)</f>
        <v/>
      </c>
      <c r="I5040" s="69" t="str">
        <f>IF(ISBLANK('Zusatzblatt (Perigon)'!M5035),"",'Zusatzblatt (Perigon)'!M5035)</f>
        <v/>
      </c>
      <c r="J5040" s="98" t="str">
        <f>IF(ISBLANK('Zusatzblatt (Perigon)'!N5035),"",'Zusatzblatt (Perigon)'!N5035)</f>
        <v/>
      </c>
      <c r="K5040" s="99" t="str">
        <f>IF(ISBLANK('Zusatzblatt (Perigon)'!J5035),"",'Zusatzblatt (Perigon)'!T5035)</f>
        <v/>
      </c>
      <c r="L5040" s="95" t="str">
        <f>IF(ISBLANK('Zusatzblatt (Perigon)'!O5035),"",'Zusatzblatt (Perigon)'!O5035)</f>
        <v/>
      </c>
      <c r="M5040" s="95" t="str">
        <f>IF(ISBLANK('Zusatzblatt (Perigon)'!R5035),"",'Zusatzblatt (Perigon)'!R5035)</f>
        <v/>
      </c>
      <c r="N5040" s="95" t="str">
        <f>IF(ISBLANK('Zusatzblatt (Perigon)'!P5035),"",'Zusatzblatt (Perigon)'!P5035)</f>
        <v/>
      </c>
      <c r="O5040" s="38" t="str">
        <f>IF($L5040="","",VLOOKUP($R5040,Tarife!$A$2:$R$599,13,FALSE))</f>
        <v/>
      </c>
      <c r="P5040" s="38" t="str">
        <f t="shared" si="78"/>
        <v/>
      </c>
      <c r="R5040" s="100" t="str">
        <f>Zusammenzug!$C$25&amp;"-"&amp;Zusammenzug!$A$7&amp;"-"&amp;Leistungen!L5040</f>
        <v>2026-Nicht beauftragte Spitex-Organisation-</v>
      </c>
    </row>
    <row r="5041" spans="1:18" x14ac:dyDescent="0.2">
      <c r="A5041" s="95" t="str">
        <f>IF(ISBLANK('Zusatzblatt (Perigon)'!E5036),"",'Zusatzblatt (Perigon)'!E5036)</f>
        <v/>
      </c>
      <c r="B5041" s="95" t="str">
        <f>IF(ISBLANK('Zusatzblatt (Perigon)'!G5036),"",'Zusatzblatt (Perigon)'!G5036)</f>
        <v/>
      </c>
      <c r="C5041" s="96" t="str">
        <f>IF(ISBLANK('Zusatzblatt (Perigon)'!I5036),"",'Zusatzblatt (Perigon)'!I5036)</f>
        <v/>
      </c>
      <c r="D5041" s="97" t="str">
        <f>IF(ISBLANK('Zusatzblatt (Perigon)'!J5036),"",'Zusatzblatt (Perigon)'!J5036)</f>
        <v/>
      </c>
      <c r="E5041" s="64" t="str">
        <f>IF(ISBLANK('Zusatzblatt (Perigon)'!K5036),"",'Zusatzblatt (Perigon)'!K5036)</f>
        <v/>
      </c>
      <c r="F5041" s="65"/>
      <c r="G5041" s="64"/>
      <c r="H5041" s="69" t="str">
        <f>IF(ISBLANK('Zusatzblatt (Perigon)'!L5036),"",'Zusatzblatt (Perigon)'!L5036)</f>
        <v/>
      </c>
      <c r="I5041" s="69" t="str">
        <f>IF(ISBLANK('Zusatzblatt (Perigon)'!M5036),"",'Zusatzblatt (Perigon)'!M5036)</f>
        <v/>
      </c>
      <c r="J5041" s="98" t="str">
        <f>IF(ISBLANK('Zusatzblatt (Perigon)'!N5036),"",'Zusatzblatt (Perigon)'!N5036)</f>
        <v/>
      </c>
      <c r="K5041" s="99" t="str">
        <f>IF(ISBLANK('Zusatzblatt (Perigon)'!J5036),"",'Zusatzblatt (Perigon)'!T5036)</f>
        <v/>
      </c>
      <c r="L5041" s="95" t="str">
        <f>IF(ISBLANK('Zusatzblatt (Perigon)'!O5036),"",'Zusatzblatt (Perigon)'!O5036)</f>
        <v/>
      </c>
      <c r="M5041" s="95" t="str">
        <f>IF(ISBLANK('Zusatzblatt (Perigon)'!R5036),"",'Zusatzblatt (Perigon)'!R5036)</f>
        <v/>
      </c>
      <c r="N5041" s="95" t="str">
        <f>IF(ISBLANK('Zusatzblatt (Perigon)'!P5036),"",'Zusatzblatt (Perigon)'!P5036)</f>
        <v/>
      </c>
      <c r="O5041" s="38" t="str">
        <f>IF($L5041="","",VLOOKUP($R5041,Tarife!$A$2:$R$599,13,FALSE))</f>
        <v/>
      </c>
      <c r="P5041" s="38" t="str">
        <f t="shared" si="78"/>
        <v/>
      </c>
      <c r="R5041" s="100" t="str">
        <f>Zusammenzug!$C$25&amp;"-"&amp;Zusammenzug!$A$7&amp;"-"&amp;Leistungen!L5041</f>
        <v>2026-Nicht beauftragte Spitex-Organisation-</v>
      </c>
    </row>
    <row r="5042" spans="1:18" x14ac:dyDescent="0.2">
      <c r="A5042" s="95" t="str">
        <f>IF(ISBLANK('Zusatzblatt (Perigon)'!E5037),"",'Zusatzblatt (Perigon)'!E5037)</f>
        <v/>
      </c>
      <c r="B5042" s="95" t="str">
        <f>IF(ISBLANK('Zusatzblatt (Perigon)'!G5037),"",'Zusatzblatt (Perigon)'!G5037)</f>
        <v/>
      </c>
      <c r="C5042" s="96" t="str">
        <f>IF(ISBLANK('Zusatzblatt (Perigon)'!I5037),"",'Zusatzblatt (Perigon)'!I5037)</f>
        <v/>
      </c>
      <c r="D5042" s="97" t="str">
        <f>IF(ISBLANK('Zusatzblatt (Perigon)'!J5037),"",'Zusatzblatt (Perigon)'!J5037)</f>
        <v/>
      </c>
      <c r="E5042" s="64" t="str">
        <f>IF(ISBLANK('Zusatzblatt (Perigon)'!K5037),"",'Zusatzblatt (Perigon)'!K5037)</f>
        <v/>
      </c>
      <c r="F5042" s="65"/>
      <c r="G5042" s="64"/>
      <c r="H5042" s="69" t="str">
        <f>IF(ISBLANK('Zusatzblatt (Perigon)'!L5037),"",'Zusatzblatt (Perigon)'!L5037)</f>
        <v/>
      </c>
      <c r="I5042" s="69" t="str">
        <f>IF(ISBLANK('Zusatzblatt (Perigon)'!M5037),"",'Zusatzblatt (Perigon)'!M5037)</f>
        <v/>
      </c>
      <c r="J5042" s="98" t="str">
        <f>IF(ISBLANK('Zusatzblatt (Perigon)'!N5037),"",'Zusatzblatt (Perigon)'!N5037)</f>
        <v/>
      </c>
      <c r="K5042" s="99" t="str">
        <f>IF(ISBLANK('Zusatzblatt (Perigon)'!J5037),"",'Zusatzblatt (Perigon)'!T5037)</f>
        <v/>
      </c>
      <c r="L5042" s="95" t="str">
        <f>IF(ISBLANK('Zusatzblatt (Perigon)'!O5037),"",'Zusatzblatt (Perigon)'!O5037)</f>
        <v/>
      </c>
      <c r="M5042" s="95" t="str">
        <f>IF(ISBLANK('Zusatzblatt (Perigon)'!R5037),"",'Zusatzblatt (Perigon)'!R5037)</f>
        <v/>
      </c>
      <c r="N5042" s="95" t="str">
        <f>IF(ISBLANK('Zusatzblatt (Perigon)'!P5037),"",'Zusatzblatt (Perigon)'!P5037)</f>
        <v/>
      </c>
      <c r="O5042" s="38" t="str">
        <f>IF($L5042="","",VLOOKUP($R5042,Tarife!$A$2:$R$599,13,FALSE))</f>
        <v/>
      </c>
      <c r="P5042" s="38" t="str">
        <f t="shared" si="78"/>
        <v/>
      </c>
      <c r="R5042" s="100" t="str">
        <f>Zusammenzug!$C$25&amp;"-"&amp;Zusammenzug!$A$7&amp;"-"&amp;Leistungen!L5042</f>
        <v>2026-Nicht beauftragte Spitex-Organisation-</v>
      </c>
    </row>
    <row r="5043" spans="1:18" x14ac:dyDescent="0.2">
      <c r="A5043" s="95" t="str">
        <f>IF(ISBLANK('Zusatzblatt (Perigon)'!E5038),"",'Zusatzblatt (Perigon)'!E5038)</f>
        <v/>
      </c>
      <c r="B5043" s="95" t="str">
        <f>IF(ISBLANK('Zusatzblatt (Perigon)'!G5038),"",'Zusatzblatt (Perigon)'!G5038)</f>
        <v/>
      </c>
      <c r="C5043" s="96" t="str">
        <f>IF(ISBLANK('Zusatzblatt (Perigon)'!I5038),"",'Zusatzblatt (Perigon)'!I5038)</f>
        <v/>
      </c>
      <c r="D5043" s="97" t="str">
        <f>IF(ISBLANK('Zusatzblatt (Perigon)'!J5038),"",'Zusatzblatt (Perigon)'!J5038)</f>
        <v/>
      </c>
      <c r="E5043" s="64" t="str">
        <f>IF(ISBLANK('Zusatzblatt (Perigon)'!K5038),"",'Zusatzblatt (Perigon)'!K5038)</f>
        <v/>
      </c>
      <c r="F5043" s="65"/>
      <c r="G5043" s="64"/>
      <c r="H5043" s="69" t="str">
        <f>IF(ISBLANK('Zusatzblatt (Perigon)'!L5038),"",'Zusatzblatt (Perigon)'!L5038)</f>
        <v/>
      </c>
      <c r="I5043" s="69" t="str">
        <f>IF(ISBLANK('Zusatzblatt (Perigon)'!M5038),"",'Zusatzblatt (Perigon)'!M5038)</f>
        <v/>
      </c>
      <c r="J5043" s="98" t="str">
        <f>IF(ISBLANK('Zusatzblatt (Perigon)'!N5038),"",'Zusatzblatt (Perigon)'!N5038)</f>
        <v/>
      </c>
      <c r="K5043" s="99" t="str">
        <f>IF(ISBLANK('Zusatzblatt (Perigon)'!J5038),"",'Zusatzblatt (Perigon)'!T5038)</f>
        <v/>
      </c>
      <c r="L5043" s="95" t="str">
        <f>IF(ISBLANK('Zusatzblatt (Perigon)'!O5038),"",'Zusatzblatt (Perigon)'!O5038)</f>
        <v/>
      </c>
      <c r="M5043" s="95" t="str">
        <f>IF(ISBLANK('Zusatzblatt (Perigon)'!R5038),"",'Zusatzblatt (Perigon)'!R5038)</f>
        <v/>
      </c>
      <c r="N5043" s="95" t="str">
        <f>IF(ISBLANK('Zusatzblatt (Perigon)'!P5038),"",'Zusatzblatt (Perigon)'!P5038)</f>
        <v/>
      </c>
      <c r="O5043" s="38" t="str">
        <f>IF($L5043="","",VLOOKUP($R5043,Tarife!$A$2:$R$599,13,FALSE))</f>
        <v/>
      </c>
      <c r="P5043" s="38" t="str">
        <f t="shared" si="78"/>
        <v/>
      </c>
      <c r="R5043" s="100" t="str">
        <f>Zusammenzug!$C$25&amp;"-"&amp;Zusammenzug!$A$7&amp;"-"&amp;Leistungen!L5043</f>
        <v>2026-Nicht beauftragte Spitex-Organisation-</v>
      </c>
    </row>
    <row r="5044" spans="1:18" x14ac:dyDescent="0.2">
      <c r="A5044" s="95" t="str">
        <f>IF(ISBLANK('Zusatzblatt (Perigon)'!E5039),"",'Zusatzblatt (Perigon)'!E5039)</f>
        <v/>
      </c>
      <c r="B5044" s="95" t="str">
        <f>IF(ISBLANK('Zusatzblatt (Perigon)'!G5039),"",'Zusatzblatt (Perigon)'!G5039)</f>
        <v/>
      </c>
      <c r="C5044" s="96" t="str">
        <f>IF(ISBLANK('Zusatzblatt (Perigon)'!I5039),"",'Zusatzblatt (Perigon)'!I5039)</f>
        <v/>
      </c>
      <c r="D5044" s="97" t="str">
        <f>IF(ISBLANK('Zusatzblatt (Perigon)'!J5039),"",'Zusatzblatt (Perigon)'!J5039)</f>
        <v/>
      </c>
      <c r="E5044" s="64" t="str">
        <f>IF(ISBLANK('Zusatzblatt (Perigon)'!K5039),"",'Zusatzblatt (Perigon)'!K5039)</f>
        <v/>
      </c>
      <c r="F5044" s="65"/>
      <c r="G5044" s="64"/>
      <c r="H5044" s="69" t="str">
        <f>IF(ISBLANK('Zusatzblatt (Perigon)'!L5039),"",'Zusatzblatt (Perigon)'!L5039)</f>
        <v/>
      </c>
      <c r="I5044" s="69" t="str">
        <f>IF(ISBLANK('Zusatzblatt (Perigon)'!M5039),"",'Zusatzblatt (Perigon)'!M5039)</f>
        <v/>
      </c>
      <c r="J5044" s="98" t="str">
        <f>IF(ISBLANK('Zusatzblatt (Perigon)'!N5039),"",'Zusatzblatt (Perigon)'!N5039)</f>
        <v/>
      </c>
      <c r="K5044" s="99" t="str">
        <f>IF(ISBLANK('Zusatzblatt (Perigon)'!J5039),"",'Zusatzblatt (Perigon)'!T5039)</f>
        <v/>
      </c>
      <c r="L5044" s="95" t="str">
        <f>IF(ISBLANK('Zusatzblatt (Perigon)'!O5039),"",'Zusatzblatt (Perigon)'!O5039)</f>
        <v/>
      </c>
      <c r="M5044" s="95" t="str">
        <f>IF(ISBLANK('Zusatzblatt (Perigon)'!R5039),"",'Zusatzblatt (Perigon)'!R5039)</f>
        <v/>
      </c>
      <c r="N5044" s="95" t="str">
        <f>IF(ISBLANK('Zusatzblatt (Perigon)'!P5039),"",'Zusatzblatt (Perigon)'!P5039)</f>
        <v/>
      </c>
      <c r="O5044" s="38" t="str">
        <f>IF($L5044="","",VLOOKUP($R5044,Tarife!$A$2:$R$599,13,FALSE))</f>
        <v/>
      </c>
      <c r="P5044" s="38" t="str">
        <f t="shared" si="78"/>
        <v/>
      </c>
      <c r="R5044" s="100" t="str">
        <f>Zusammenzug!$C$25&amp;"-"&amp;Zusammenzug!$A$7&amp;"-"&amp;Leistungen!L5044</f>
        <v>2026-Nicht beauftragte Spitex-Organisation-</v>
      </c>
    </row>
    <row r="5045" spans="1:18" x14ac:dyDescent="0.2">
      <c r="A5045" s="95" t="str">
        <f>IF(ISBLANK('Zusatzblatt (Perigon)'!E5040),"",'Zusatzblatt (Perigon)'!E5040)</f>
        <v/>
      </c>
      <c r="B5045" s="95" t="str">
        <f>IF(ISBLANK('Zusatzblatt (Perigon)'!G5040),"",'Zusatzblatt (Perigon)'!G5040)</f>
        <v/>
      </c>
      <c r="C5045" s="96" t="str">
        <f>IF(ISBLANK('Zusatzblatt (Perigon)'!I5040),"",'Zusatzblatt (Perigon)'!I5040)</f>
        <v/>
      </c>
      <c r="D5045" s="97" t="str">
        <f>IF(ISBLANK('Zusatzblatt (Perigon)'!J5040),"",'Zusatzblatt (Perigon)'!J5040)</f>
        <v/>
      </c>
      <c r="E5045" s="64" t="str">
        <f>IF(ISBLANK('Zusatzblatt (Perigon)'!K5040),"",'Zusatzblatt (Perigon)'!K5040)</f>
        <v/>
      </c>
      <c r="F5045" s="65"/>
      <c r="G5045" s="64"/>
      <c r="H5045" s="69" t="str">
        <f>IF(ISBLANK('Zusatzblatt (Perigon)'!L5040),"",'Zusatzblatt (Perigon)'!L5040)</f>
        <v/>
      </c>
      <c r="I5045" s="69" t="str">
        <f>IF(ISBLANK('Zusatzblatt (Perigon)'!M5040),"",'Zusatzblatt (Perigon)'!M5040)</f>
        <v/>
      </c>
      <c r="J5045" s="98" t="str">
        <f>IF(ISBLANK('Zusatzblatt (Perigon)'!N5040),"",'Zusatzblatt (Perigon)'!N5040)</f>
        <v/>
      </c>
      <c r="K5045" s="99" t="str">
        <f>IF(ISBLANK('Zusatzblatt (Perigon)'!J5040),"",'Zusatzblatt (Perigon)'!T5040)</f>
        <v/>
      </c>
      <c r="L5045" s="95" t="str">
        <f>IF(ISBLANK('Zusatzblatt (Perigon)'!O5040),"",'Zusatzblatt (Perigon)'!O5040)</f>
        <v/>
      </c>
      <c r="M5045" s="95" t="str">
        <f>IF(ISBLANK('Zusatzblatt (Perigon)'!R5040),"",'Zusatzblatt (Perigon)'!R5040)</f>
        <v/>
      </c>
      <c r="N5045" s="95" t="str">
        <f>IF(ISBLANK('Zusatzblatt (Perigon)'!P5040),"",'Zusatzblatt (Perigon)'!P5040)</f>
        <v/>
      </c>
      <c r="O5045" s="38" t="str">
        <f>IF($L5045="","",VLOOKUP($R5045,Tarife!$A$2:$R$599,13,FALSE))</f>
        <v/>
      </c>
      <c r="P5045" s="38" t="str">
        <f t="shared" si="78"/>
        <v/>
      </c>
      <c r="R5045" s="100" t="str">
        <f>Zusammenzug!$C$25&amp;"-"&amp;Zusammenzug!$A$7&amp;"-"&amp;Leistungen!L5045</f>
        <v>2026-Nicht beauftragte Spitex-Organisation-</v>
      </c>
    </row>
    <row r="5046" spans="1:18" x14ac:dyDescent="0.2">
      <c r="A5046" s="95" t="str">
        <f>IF(ISBLANK('Zusatzblatt (Perigon)'!E5041),"",'Zusatzblatt (Perigon)'!E5041)</f>
        <v/>
      </c>
      <c r="B5046" s="95" t="str">
        <f>IF(ISBLANK('Zusatzblatt (Perigon)'!G5041),"",'Zusatzblatt (Perigon)'!G5041)</f>
        <v/>
      </c>
      <c r="C5046" s="96" t="str">
        <f>IF(ISBLANK('Zusatzblatt (Perigon)'!I5041),"",'Zusatzblatt (Perigon)'!I5041)</f>
        <v/>
      </c>
      <c r="D5046" s="97" t="str">
        <f>IF(ISBLANK('Zusatzblatt (Perigon)'!J5041),"",'Zusatzblatt (Perigon)'!J5041)</f>
        <v/>
      </c>
      <c r="E5046" s="64" t="str">
        <f>IF(ISBLANK('Zusatzblatt (Perigon)'!K5041),"",'Zusatzblatt (Perigon)'!K5041)</f>
        <v/>
      </c>
      <c r="F5046" s="65"/>
      <c r="G5046" s="64"/>
      <c r="H5046" s="69" t="str">
        <f>IF(ISBLANK('Zusatzblatt (Perigon)'!L5041),"",'Zusatzblatt (Perigon)'!L5041)</f>
        <v/>
      </c>
      <c r="I5046" s="69" t="str">
        <f>IF(ISBLANK('Zusatzblatt (Perigon)'!M5041),"",'Zusatzblatt (Perigon)'!M5041)</f>
        <v/>
      </c>
      <c r="J5046" s="98" t="str">
        <f>IF(ISBLANK('Zusatzblatt (Perigon)'!N5041),"",'Zusatzblatt (Perigon)'!N5041)</f>
        <v/>
      </c>
      <c r="K5046" s="99" t="str">
        <f>IF(ISBLANK('Zusatzblatt (Perigon)'!J5041),"",'Zusatzblatt (Perigon)'!T5041)</f>
        <v/>
      </c>
      <c r="L5046" s="95" t="str">
        <f>IF(ISBLANK('Zusatzblatt (Perigon)'!O5041),"",'Zusatzblatt (Perigon)'!O5041)</f>
        <v/>
      </c>
      <c r="M5046" s="95" t="str">
        <f>IF(ISBLANK('Zusatzblatt (Perigon)'!R5041),"",'Zusatzblatt (Perigon)'!R5041)</f>
        <v/>
      </c>
      <c r="N5046" s="95" t="str">
        <f>IF(ISBLANK('Zusatzblatt (Perigon)'!P5041),"",'Zusatzblatt (Perigon)'!P5041)</f>
        <v/>
      </c>
      <c r="O5046" s="38" t="str">
        <f>IF($L5046="","",VLOOKUP($R5046,Tarife!$A$2:$R$599,13,FALSE))</f>
        <v/>
      </c>
      <c r="P5046" s="38" t="str">
        <f t="shared" si="78"/>
        <v/>
      </c>
      <c r="R5046" s="100" t="str">
        <f>Zusammenzug!$C$25&amp;"-"&amp;Zusammenzug!$A$7&amp;"-"&amp;Leistungen!L5046</f>
        <v>2026-Nicht beauftragte Spitex-Organisation-</v>
      </c>
    </row>
    <row r="5047" spans="1:18" x14ac:dyDescent="0.2">
      <c r="A5047" s="95" t="str">
        <f>IF(ISBLANK('Zusatzblatt (Perigon)'!E5042),"",'Zusatzblatt (Perigon)'!E5042)</f>
        <v/>
      </c>
      <c r="B5047" s="95" t="str">
        <f>IF(ISBLANK('Zusatzblatt (Perigon)'!G5042),"",'Zusatzblatt (Perigon)'!G5042)</f>
        <v/>
      </c>
      <c r="C5047" s="96" t="str">
        <f>IF(ISBLANK('Zusatzblatt (Perigon)'!I5042),"",'Zusatzblatt (Perigon)'!I5042)</f>
        <v/>
      </c>
      <c r="D5047" s="97" t="str">
        <f>IF(ISBLANK('Zusatzblatt (Perigon)'!J5042),"",'Zusatzblatt (Perigon)'!J5042)</f>
        <v/>
      </c>
      <c r="E5047" s="64" t="str">
        <f>IF(ISBLANK('Zusatzblatt (Perigon)'!K5042),"",'Zusatzblatt (Perigon)'!K5042)</f>
        <v/>
      </c>
      <c r="F5047" s="65"/>
      <c r="G5047" s="64"/>
      <c r="H5047" s="69" t="str">
        <f>IF(ISBLANK('Zusatzblatt (Perigon)'!L5042),"",'Zusatzblatt (Perigon)'!L5042)</f>
        <v/>
      </c>
      <c r="I5047" s="69" t="str">
        <f>IF(ISBLANK('Zusatzblatt (Perigon)'!M5042),"",'Zusatzblatt (Perigon)'!M5042)</f>
        <v/>
      </c>
      <c r="J5047" s="98" t="str">
        <f>IF(ISBLANK('Zusatzblatt (Perigon)'!N5042),"",'Zusatzblatt (Perigon)'!N5042)</f>
        <v/>
      </c>
      <c r="K5047" s="99" t="str">
        <f>IF(ISBLANK('Zusatzblatt (Perigon)'!J5042),"",'Zusatzblatt (Perigon)'!T5042)</f>
        <v/>
      </c>
      <c r="L5047" s="95" t="str">
        <f>IF(ISBLANK('Zusatzblatt (Perigon)'!O5042),"",'Zusatzblatt (Perigon)'!O5042)</f>
        <v/>
      </c>
      <c r="M5047" s="95" t="str">
        <f>IF(ISBLANK('Zusatzblatt (Perigon)'!R5042),"",'Zusatzblatt (Perigon)'!R5042)</f>
        <v/>
      </c>
      <c r="N5047" s="95" t="str">
        <f>IF(ISBLANK('Zusatzblatt (Perigon)'!P5042),"",'Zusatzblatt (Perigon)'!P5042)</f>
        <v/>
      </c>
      <c r="O5047" s="38" t="str">
        <f>IF($L5047="","",VLOOKUP($R5047,Tarife!$A$2:$R$599,13,FALSE))</f>
        <v/>
      </c>
      <c r="P5047" s="38" t="str">
        <f t="shared" si="78"/>
        <v/>
      </c>
      <c r="R5047" s="100" t="str">
        <f>Zusammenzug!$C$25&amp;"-"&amp;Zusammenzug!$A$7&amp;"-"&amp;Leistungen!L5047</f>
        <v>2026-Nicht beauftragte Spitex-Organisation-</v>
      </c>
    </row>
    <row r="5048" spans="1:18" x14ac:dyDescent="0.2">
      <c r="A5048" s="95" t="str">
        <f>IF(ISBLANK('Zusatzblatt (Perigon)'!E5043),"",'Zusatzblatt (Perigon)'!E5043)</f>
        <v/>
      </c>
      <c r="B5048" s="95" t="str">
        <f>IF(ISBLANK('Zusatzblatt (Perigon)'!G5043),"",'Zusatzblatt (Perigon)'!G5043)</f>
        <v/>
      </c>
      <c r="C5048" s="96" t="str">
        <f>IF(ISBLANK('Zusatzblatt (Perigon)'!I5043),"",'Zusatzblatt (Perigon)'!I5043)</f>
        <v/>
      </c>
      <c r="D5048" s="97" t="str">
        <f>IF(ISBLANK('Zusatzblatt (Perigon)'!J5043),"",'Zusatzblatt (Perigon)'!J5043)</f>
        <v/>
      </c>
      <c r="E5048" s="64" t="str">
        <f>IF(ISBLANK('Zusatzblatt (Perigon)'!K5043),"",'Zusatzblatt (Perigon)'!K5043)</f>
        <v/>
      </c>
      <c r="F5048" s="65"/>
      <c r="G5048" s="64"/>
      <c r="H5048" s="69" t="str">
        <f>IF(ISBLANK('Zusatzblatt (Perigon)'!L5043),"",'Zusatzblatt (Perigon)'!L5043)</f>
        <v/>
      </c>
      <c r="I5048" s="69" t="str">
        <f>IF(ISBLANK('Zusatzblatt (Perigon)'!M5043),"",'Zusatzblatt (Perigon)'!M5043)</f>
        <v/>
      </c>
      <c r="J5048" s="98" t="str">
        <f>IF(ISBLANK('Zusatzblatt (Perigon)'!N5043),"",'Zusatzblatt (Perigon)'!N5043)</f>
        <v/>
      </c>
      <c r="K5048" s="99" t="str">
        <f>IF(ISBLANK('Zusatzblatt (Perigon)'!J5043),"",'Zusatzblatt (Perigon)'!T5043)</f>
        <v/>
      </c>
      <c r="L5048" s="95" t="str">
        <f>IF(ISBLANK('Zusatzblatt (Perigon)'!O5043),"",'Zusatzblatt (Perigon)'!O5043)</f>
        <v/>
      </c>
      <c r="M5048" s="95" t="str">
        <f>IF(ISBLANK('Zusatzblatt (Perigon)'!R5043),"",'Zusatzblatt (Perigon)'!R5043)</f>
        <v/>
      </c>
      <c r="N5048" s="95" t="str">
        <f>IF(ISBLANK('Zusatzblatt (Perigon)'!P5043),"",'Zusatzblatt (Perigon)'!P5043)</f>
        <v/>
      </c>
      <c r="O5048" s="38" t="str">
        <f>IF($L5048="","",VLOOKUP($R5048,Tarife!$A$2:$R$599,13,FALSE))</f>
        <v/>
      </c>
      <c r="P5048" s="38" t="str">
        <f t="shared" si="78"/>
        <v/>
      </c>
      <c r="R5048" s="100" t="str">
        <f>Zusammenzug!$C$25&amp;"-"&amp;Zusammenzug!$A$7&amp;"-"&amp;Leistungen!L5048</f>
        <v>2026-Nicht beauftragte Spitex-Organisation-</v>
      </c>
    </row>
    <row r="5049" spans="1:18" x14ac:dyDescent="0.2">
      <c r="A5049" s="95" t="str">
        <f>IF(ISBLANK('Zusatzblatt (Perigon)'!E5044),"",'Zusatzblatt (Perigon)'!E5044)</f>
        <v/>
      </c>
      <c r="B5049" s="95" t="str">
        <f>IF(ISBLANK('Zusatzblatt (Perigon)'!G5044),"",'Zusatzblatt (Perigon)'!G5044)</f>
        <v/>
      </c>
      <c r="C5049" s="96" t="str">
        <f>IF(ISBLANK('Zusatzblatt (Perigon)'!I5044),"",'Zusatzblatt (Perigon)'!I5044)</f>
        <v/>
      </c>
      <c r="D5049" s="97" t="str">
        <f>IF(ISBLANK('Zusatzblatt (Perigon)'!J5044),"",'Zusatzblatt (Perigon)'!J5044)</f>
        <v/>
      </c>
      <c r="E5049" s="64" t="str">
        <f>IF(ISBLANK('Zusatzblatt (Perigon)'!K5044),"",'Zusatzblatt (Perigon)'!K5044)</f>
        <v/>
      </c>
      <c r="F5049" s="65"/>
      <c r="G5049" s="64"/>
      <c r="H5049" s="69" t="str">
        <f>IF(ISBLANK('Zusatzblatt (Perigon)'!L5044),"",'Zusatzblatt (Perigon)'!L5044)</f>
        <v/>
      </c>
      <c r="I5049" s="69" t="str">
        <f>IF(ISBLANK('Zusatzblatt (Perigon)'!M5044),"",'Zusatzblatt (Perigon)'!M5044)</f>
        <v/>
      </c>
      <c r="J5049" s="98" t="str">
        <f>IF(ISBLANK('Zusatzblatt (Perigon)'!N5044),"",'Zusatzblatt (Perigon)'!N5044)</f>
        <v/>
      </c>
      <c r="K5049" s="99" t="str">
        <f>IF(ISBLANK('Zusatzblatt (Perigon)'!J5044),"",'Zusatzblatt (Perigon)'!T5044)</f>
        <v/>
      </c>
      <c r="L5049" s="95" t="str">
        <f>IF(ISBLANK('Zusatzblatt (Perigon)'!O5044),"",'Zusatzblatt (Perigon)'!O5044)</f>
        <v/>
      </c>
      <c r="M5049" s="95" t="str">
        <f>IF(ISBLANK('Zusatzblatt (Perigon)'!R5044),"",'Zusatzblatt (Perigon)'!R5044)</f>
        <v/>
      </c>
      <c r="N5049" s="95" t="str">
        <f>IF(ISBLANK('Zusatzblatt (Perigon)'!P5044),"",'Zusatzblatt (Perigon)'!P5044)</f>
        <v/>
      </c>
      <c r="O5049" s="38" t="str">
        <f>IF($L5049="","",VLOOKUP($R5049,Tarife!$A$2:$R$599,13,FALSE))</f>
        <v/>
      </c>
      <c r="P5049" s="38" t="str">
        <f t="shared" si="78"/>
        <v/>
      </c>
      <c r="R5049" s="100" t="str">
        <f>Zusammenzug!$C$25&amp;"-"&amp;Zusammenzug!$A$7&amp;"-"&amp;Leistungen!L5049</f>
        <v>2026-Nicht beauftragte Spitex-Organisation-</v>
      </c>
    </row>
    <row r="5050" spans="1:18" x14ac:dyDescent="0.2">
      <c r="A5050" s="95" t="str">
        <f>IF(ISBLANK('Zusatzblatt (Perigon)'!E5045),"",'Zusatzblatt (Perigon)'!E5045)</f>
        <v/>
      </c>
      <c r="B5050" s="95" t="str">
        <f>IF(ISBLANK('Zusatzblatt (Perigon)'!G5045),"",'Zusatzblatt (Perigon)'!G5045)</f>
        <v/>
      </c>
      <c r="C5050" s="96" t="str">
        <f>IF(ISBLANK('Zusatzblatt (Perigon)'!I5045),"",'Zusatzblatt (Perigon)'!I5045)</f>
        <v/>
      </c>
      <c r="D5050" s="97" t="str">
        <f>IF(ISBLANK('Zusatzblatt (Perigon)'!J5045),"",'Zusatzblatt (Perigon)'!J5045)</f>
        <v/>
      </c>
      <c r="E5050" s="64" t="str">
        <f>IF(ISBLANK('Zusatzblatt (Perigon)'!K5045),"",'Zusatzblatt (Perigon)'!K5045)</f>
        <v/>
      </c>
      <c r="F5050" s="65"/>
      <c r="G5050" s="64"/>
      <c r="H5050" s="69" t="str">
        <f>IF(ISBLANK('Zusatzblatt (Perigon)'!L5045),"",'Zusatzblatt (Perigon)'!L5045)</f>
        <v/>
      </c>
      <c r="I5050" s="69" t="str">
        <f>IF(ISBLANK('Zusatzblatt (Perigon)'!M5045),"",'Zusatzblatt (Perigon)'!M5045)</f>
        <v/>
      </c>
      <c r="J5050" s="98" t="str">
        <f>IF(ISBLANK('Zusatzblatt (Perigon)'!N5045),"",'Zusatzblatt (Perigon)'!N5045)</f>
        <v/>
      </c>
      <c r="K5050" s="99" t="str">
        <f>IF(ISBLANK('Zusatzblatt (Perigon)'!J5045),"",'Zusatzblatt (Perigon)'!T5045)</f>
        <v/>
      </c>
      <c r="L5050" s="95" t="str">
        <f>IF(ISBLANK('Zusatzblatt (Perigon)'!O5045),"",'Zusatzblatt (Perigon)'!O5045)</f>
        <v/>
      </c>
      <c r="M5050" s="95" t="str">
        <f>IF(ISBLANK('Zusatzblatt (Perigon)'!R5045),"",'Zusatzblatt (Perigon)'!R5045)</f>
        <v/>
      </c>
      <c r="N5050" s="95" t="str">
        <f>IF(ISBLANK('Zusatzblatt (Perigon)'!P5045),"",'Zusatzblatt (Perigon)'!P5045)</f>
        <v/>
      </c>
      <c r="O5050" s="38" t="str">
        <f>IF($L5050="","",VLOOKUP($R5050,Tarife!$A$2:$R$599,13,FALSE))</f>
        <v/>
      </c>
      <c r="P5050" s="38" t="str">
        <f t="shared" si="78"/>
        <v/>
      </c>
      <c r="R5050" s="100" t="str">
        <f>Zusammenzug!$C$25&amp;"-"&amp;Zusammenzug!$A$7&amp;"-"&amp;Leistungen!L5050</f>
        <v>2026-Nicht beauftragte Spitex-Organisation-</v>
      </c>
    </row>
    <row r="5051" spans="1:18" x14ac:dyDescent="0.2">
      <c r="A5051" s="95" t="str">
        <f>IF(ISBLANK('Zusatzblatt (Perigon)'!E5046),"",'Zusatzblatt (Perigon)'!E5046)</f>
        <v/>
      </c>
      <c r="B5051" s="95" t="str">
        <f>IF(ISBLANK('Zusatzblatt (Perigon)'!G5046),"",'Zusatzblatt (Perigon)'!G5046)</f>
        <v/>
      </c>
      <c r="C5051" s="96" t="str">
        <f>IF(ISBLANK('Zusatzblatt (Perigon)'!I5046),"",'Zusatzblatt (Perigon)'!I5046)</f>
        <v/>
      </c>
      <c r="D5051" s="97" t="str">
        <f>IF(ISBLANK('Zusatzblatt (Perigon)'!J5046),"",'Zusatzblatt (Perigon)'!J5046)</f>
        <v/>
      </c>
      <c r="E5051" s="64" t="str">
        <f>IF(ISBLANK('Zusatzblatt (Perigon)'!K5046),"",'Zusatzblatt (Perigon)'!K5046)</f>
        <v/>
      </c>
      <c r="F5051" s="65"/>
      <c r="G5051" s="64"/>
      <c r="H5051" s="69" t="str">
        <f>IF(ISBLANK('Zusatzblatt (Perigon)'!L5046),"",'Zusatzblatt (Perigon)'!L5046)</f>
        <v/>
      </c>
      <c r="I5051" s="69" t="str">
        <f>IF(ISBLANK('Zusatzblatt (Perigon)'!M5046),"",'Zusatzblatt (Perigon)'!M5046)</f>
        <v/>
      </c>
      <c r="J5051" s="98" t="str">
        <f>IF(ISBLANK('Zusatzblatt (Perigon)'!N5046),"",'Zusatzblatt (Perigon)'!N5046)</f>
        <v/>
      </c>
      <c r="K5051" s="99" t="str">
        <f>IF(ISBLANK('Zusatzblatt (Perigon)'!J5046),"",'Zusatzblatt (Perigon)'!T5046)</f>
        <v/>
      </c>
      <c r="L5051" s="95" t="str">
        <f>IF(ISBLANK('Zusatzblatt (Perigon)'!O5046),"",'Zusatzblatt (Perigon)'!O5046)</f>
        <v/>
      </c>
      <c r="M5051" s="95" t="str">
        <f>IF(ISBLANK('Zusatzblatt (Perigon)'!R5046),"",'Zusatzblatt (Perigon)'!R5046)</f>
        <v/>
      </c>
      <c r="N5051" s="95" t="str">
        <f>IF(ISBLANK('Zusatzblatt (Perigon)'!P5046),"",'Zusatzblatt (Perigon)'!P5046)</f>
        <v/>
      </c>
      <c r="O5051" s="38" t="str">
        <f>IF($L5051="","",VLOOKUP($R5051,Tarife!$A$2:$R$599,13,FALSE))</f>
        <v/>
      </c>
      <c r="P5051" s="38" t="str">
        <f t="shared" si="78"/>
        <v/>
      </c>
      <c r="R5051" s="100" t="str">
        <f>Zusammenzug!$C$25&amp;"-"&amp;Zusammenzug!$A$7&amp;"-"&amp;Leistungen!L5051</f>
        <v>2026-Nicht beauftragte Spitex-Organisation-</v>
      </c>
    </row>
    <row r="5052" spans="1:18" x14ac:dyDescent="0.2">
      <c r="A5052" s="95" t="str">
        <f>IF(ISBLANK('Zusatzblatt (Perigon)'!E5047),"",'Zusatzblatt (Perigon)'!E5047)</f>
        <v/>
      </c>
      <c r="B5052" s="95" t="str">
        <f>IF(ISBLANK('Zusatzblatt (Perigon)'!G5047),"",'Zusatzblatt (Perigon)'!G5047)</f>
        <v/>
      </c>
      <c r="C5052" s="96" t="str">
        <f>IF(ISBLANK('Zusatzblatt (Perigon)'!I5047),"",'Zusatzblatt (Perigon)'!I5047)</f>
        <v/>
      </c>
      <c r="D5052" s="97" t="str">
        <f>IF(ISBLANK('Zusatzblatt (Perigon)'!J5047),"",'Zusatzblatt (Perigon)'!J5047)</f>
        <v/>
      </c>
      <c r="E5052" s="64" t="str">
        <f>IF(ISBLANK('Zusatzblatt (Perigon)'!K5047),"",'Zusatzblatt (Perigon)'!K5047)</f>
        <v/>
      </c>
      <c r="F5052" s="65"/>
      <c r="G5052" s="64"/>
      <c r="H5052" s="69" t="str">
        <f>IF(ISBLANK('Zusatzblatt (Perigon)'!L5047),"",'Zusatzblatt (Perigon)'!L5047)</f>
        <v/>
      </c>
      <c r="I5052" s="69" t="str">
        <f>IF(ISBLANK('Zusatzblatt (Perigon)'!M5047),"",'Zusatzblatt (Perigon)'!M5047)</f>
        <v/>
      </c>
      <c r="J5052" s="98" t="str">
        <f>IF(ISBLANK('Zusatzblatt (Perigon)'!N5047),"",'Zusatzblatt (Perigon)'!N5047)</f>
        <v/>
      </c>
      <c r="K5052" s="99" t="str">
        <f>IF(ISBLANK('Zusatzblatt (Perigon)'!J5047),"",'Zusatzblatt (Perigon)'!T5047)</f>
        <v/>
      </c>
      <c r="L5052" s="95" t="str">
        <f>IF(ISBLANK('Zusatzblatt (Perigon)'!O5047),"",'Zusatzblatt (Perigon)'!O5047)</f>
        <v/>
      </c>
      <c r="M5052" s="95" t="str">
        <f>IF(ISBLANK('Zusatzblatt (Perigon)'!R5047),"",'Zusatzblatt (Perigon)'!R5047)</f>
        <v/>
      </c>
      <c r="N5052" s="95" t="str">
        <f>IF(ISBLANK('Zusatzblatt (Perigon)'!P5047),"",'Zusatzblatt (Perigon)'!P5047)</f>
        <v/>
      </c>
      <c r="O5052" s="38" t="str">
        <f>IF($L5052="","",VLOOKUP($R5052,Tarife!$A$2:$R$599,13,FALSE))</f>
        <v/>
      </c>
      <c r="P5052" s="38" t="str">
        <f t="shared" si="78"/>
        <v/>
      </c>
      <c r="R5052" s="100" t="str">
        <f>Zusammenzug!$C$25&amp;"-"&amp;Zusammenzug!$A$7&amp;"-"&amp;Leistungen!L5052</f>
        <v>2026-Nicht beauftragte Spitex-Organisation-</v>
      </c>
    </row>
    <row r="5053" spans="1:18" x14ac:dyDescent="0.2">
      <c r="A5053" s="95" t="str">
        <f>IF(ISBLANK('Zusatzblatt (Perigon)'!E5048),"",'Zusatzblatt (Perigon)'!E5048)</f>
        <v/>
      </c>
      <c r="B5053" s="95" t="str">
        <f>IF(ISBLANK('Zusatzblatt (Perigon)'!G5048),"",'Zusatzblatt (Perigon)'!G5048)</f>
        <v/>
      </c>
      <c r="C5053" s="96" t="str">
        <f>IF(ISBLANK('Zusatzblatt (Perigon)'!I5048),"",'Zusatzblatt (Perigon)'!I5048)</f>
        <v/>
      </c>
      <c r="D5053" s="97" t="str">
        <f>IF(ISBLANK('Zusatzblatt (Perigon)'!J5048),"",'Zusatzblatt (Perigon)'!J5048)</f>
        <v/>
      </c>
      <c r="E5053" s="64" t="str">
        <f>IF(ISBLANK('Zusatzblatt (Perigon)'!K5048),"",'Zusatzblatt (Perigon)'!K5048)</f>
        <v/>
      </c>
      <c r="F5053" s="65"/>
      <c r="G5053" s="64"/>
      <c r="H5053" s="69" t="str">
        <f>IF(ISBLANK('Zusatzblatt (Perigon)'!L5048),"",'Zusatzblatt (Perigon)'!L5048)</f>
        <v/>
      </c>
      <c r="I5053" s="69" t="str">
        <f>IF(ISBLANK('Zusatzblatt (Perigon)'!M5048),"",'Zusatzblatt (Perigon)'!M5048)</f>
        <v/>
      </c>
      <c r="J5053" s="98" t="str">
        <f>IF(ISBLANK('Zusatzblatt (Perigon)'!N5048),"",'Zusatzblatt (Perigon)'!N5048)</f>
        <v/>
      </c>
      <c r="K5053" s="99" t="str">
        <f>IF(ISBLANK('Zusatzblatt (Perigon)'!J5048),"",'Zusatzblatt (Perigon)'!T5048)</f>
        <v/>
      </c>
      <c r="L5053" s="95" t="str">
        <f>IF(ISBLANK('Zusatzblatt (Perigon)'!O5048),"",'Zusatzblatt (Perigon)'!O5048)</f>
        <v/>
      </c>
      <c r="M5053" s="95" t="str">
        <f>IF(ISBLANK('Zusatzblatt (Perigon)'!R5048),"",'Zusatzblatt (Perigon)'!R5048)</f>
        <v/>
      </c>
      <c r="N5053" s="95" t="str">
        <f>IF(ISBLANK('Zusatzblatt (Perigon)'!P5048),"",'Zusatzblatt (Perigon)'!P5048)</f>
        <v/>
      </c>
      <c r="O5053" s="38" t="str">
        <f>IF($L5053="","",VLOOKUP($R5053,Tarife!$A$2:$R$599,13,FALSE))</f>
        <v/>
      </c>
      <c r="P5053" s="38" t="str">
        <f t="shared" si="78"/>
        <v/>
      </c>
      <c r="R5053" s="100" t="str">
        <f>Zusammenzug!$C$25&amp;"-"&amp;Zusammenzug!$A$7&amp;"-"&amp;Leistungen!L5053</f>
        <v>2026-Nicht beauftragte Spitex-Organisation-</v>
      </c>
    </row>
    <row r="5054" spans="1:18" x14ac:dyDescent="0.2">
      <c r="A5054" s="95" t="str">
        <f>IF(ISBLANK('Zusatzblatt (Perigon)'!E5049),"",'Zusatzblatt (Perigon)'!E5049)</f>
        <v/>
      </c>
      <c r="B5054" s="95" t="str">
        <f>IF(ISBLANK('Zusatzblatt (Perigon)'!G5049),"",'Zusatzblatt (Perigon)'!G5049)</f>
        <v/>
      </c>
      <c r="C5054" s="96" t="str">
        <f>IF(ISBLANK('Zusatzblatt (Perigon)'!I5049),"",'Zusatzblatt (Perigon)'!I5049)</f>
        <v/>
      </c>
      <c r="D5054" s="97" t="str">
        <f>IF(ISBLANK('Zusatzblatt (Perigon)'!J5049),"",'Zusatzblatt (Perigon)'!J5049)</f>
        <v/>
      </c>
      <c r="E5054" s="64" t="str">
        <f>IF(ISBLANK('Zusatzblatt (Perigon)'!K5049),"",'Zusatzblatt (Perigon)'!K5049)</f>
        <v/>
      </c>
      <c r="F5054" s="65"/>
      <c r="G5054" s="64"/>
      <c r="H5054" s="69" t="str">
        <f>IF(ISBLANK('Zusatzblatt (Perigon)'!L5049),"",'Zusatzblatt (Perigon)'!L5049)</f>
        <v/>
      </c>
      <c r="I5054" s="69" t="str">
        <f>IF(ISBLANK('Zusatzblatt (Perigon)'!M5049),"",'Zusatzblatt (Perigon)'!M5049)</f>
        <v/>
      </c>
      <c r="J5054" s="98" t="str">
        <f>IF(ISBLANK('Zusatzblatt (Perigon)'!N5049),"",'Zusatzblatt (Perigon)'!N5049)</f>
        <v/>
      </c>
      <c r="K5054" s="99" t="str">
        <f>IF(ISBLANK('Zusatzblatt (Perigon)'!J5049),"",'Zusatzblatt (Perigon)'!T5049)</f>
        <v/>
      </c>
      <c r="L5054" s="95" t="str">
        <f>IF(ISBLANK('Zusatzblatt (Perigon)'!O5049),"",'Zusatzblatt (Perigon)'!O5049)</f>
        <v/>
      </c>
      <c r="M5054" s="95" t="str">
        <f>IF(ISBLANK('Zusatzblatt (Perigon)'!R5049),"",'Zusatzblatt (Perigon)'!R5049)</f>
        <v/>
      </c>
      <c r="N5054" s="95" t="str">
        <f>IF(ISBLANK('Zusatzblatt (Perigon)'!P5049),"",'Zusatzblatt (Perigon)'!P5049)</f>
        <v/>
      </c>
      <c r="O5054" s="38" t="str">
        <f>IF($L5054="","",VLOOKUP($R5054,Tarife!$A$2:$R$599,13,FALSE))</f>
        <v/>
      </c>
      <c r="P5054" s="38" t="str">
        <f t="shared" si="78"/>
        <v/>
      </c>
      <c r="R5054" s="100" t="str">
        <f>Zusammenzug!$C$25&amp;"-"&amp;Zusammenzug!$A$7&amp;"-"&amp;Leistungen!L5054</f>
        <v>2026-Nicht beauftragte Spitex-Organisation-</v>
      </c>
    </row>
    <row r="5055" spans="1:18" x14ac:dyDescent="0.2">
      <c r="A5055" s="95" t="str">
        <f>IF(ISBLANK('Zusatzblatt (Perigon)'!E5050),"",'Zusatzblatt (Perigon)'!E5050)</f>
        <v/>
      </c>
      <c r="B5055" s="95" t="str">
        <f>IF(ISBLANK('Zusatzblatt (Perigon)'!G5050),"",'Zusatzblatt (Perigon)'!G5050)</f>
        <v/>
      </c>
      <c r="C5055" s="96" t="str">
        <f>IF(ISBLANK('Zusatzblatt (Perigon)'!I5050),"",'Zusatzblatt (Perigon)'!I5050)</f>
        <v/>
      </c>
      <c r="D5055" s="97" t="str">
        <f>IF(ISBLANK('Zusatzblatt (Perigon)'!J5050),"",'Zusatzblatt (Perigon)'!J5050)</f>
        <v/>
      </c>
      <c r="E5055" s="64" t="str">
        <f>IF(ISBLANK('Zusatzblatt (Perigon)'!K5050),"",'Zusatzblatt (Perigon)'!K5050)</f>
        <v/>
      </c>
      <c r="F5055" s="65"/>
      <c r="G5055" s="64"/>
      <c r="H5055" s="69" t="str">
        <f>IF(ISBLANK('Zusatzblatt (Perigon)'!L5050),"",'Zusatzblatt (Perigon)'!L5050)</f>
        <v/>
      </c>
      <c r="I5055" s="69" t="str">
        <f>IF(ISBLANK('Zusatzblatt (Perigon)'!M5050),"",'Zusatzblatt (Perigon)'!M5050)</f>
        <v/>
      </c>
      <c r="J5055" s="98" t="str">
        <f>IF(ISBLANK('Zusatzblatt (Perigon)'!N5050),"",'Zusatzblatt (Perigon)'!N5050)</f>
        <v/>
      </c>
      <c r="K5055" s="99" t="str">
        <f>IF(ISBLANK('Zusatzblatt (Perigon)'!J5050),"",'Zusatzblatt (Perigon)'!T5050)</f>
        <v/>
      </c>
      <c r="L5055" s="95" t="str">
        <f>IF(ISBLANK('Zusatzblatt (Perigon)'!O5050),"",'Zusatzblatt (Perigon)'!O5050)</f>
        <v/>
      </c>
      <c r="M5055" s="95" t="str">
        <f>IF(ISBLANK('Zusatzblatt (Perigon)'!R5050),"",'Zusatzblatt (Perigon)'!R5050)</f>
        <v/>
      </c>
      <c r="N5055" s="95" t="str">
        <f>IF(ISBLANK('Zusatzblatt (Perigon)'!P5050),"",'Zusatzblatt (Perigon)'!P5050)</f>
        <v/>
      </c>
      <c r="O5055" s="38" t="str">
        <f>IF($L5055="","",VLOOKUP($R5055,Tarife!$A$2:$R$599,13,FALSE))</f>
        <v/>
      </c>
      <c r="P5055" s="38" t="str">
        <f t="shared" si="78"/>
        <v/>
      </c>
      <c r="R5055" s="100" t="str">
        <f>Zusammenzug!$C$25&amp;"-"&amp;Zusammenzug!$A$7&amp;"-"&amp;Leistungen!L5055</f>
        <v>2026-Nicht beauftragte Spitex-Organisation-</v>
      </c>
    </row>
    <row r="5056" spans="1:18" x14ac:dyDescent="0.2">
      <c r="A5056" s="95" t="str">
        <f>IF(ISBLANK('Zusatzblatt (Perigon)'!E5051),"",'Zusatzblatt (Perigon)'!E5051)</f>
        <v/>
      </c>
      <c r="B5056" s="95" t="str">
        <f>IF(ISBLANK('Zusatzblatt (Perigon)'!G5051),"",'Zusatzblatt (Perigon)'!G5051)</f>
        <v/>
      </c>
      <c r="C5056" s="96" t="str">
        <f>IF(ISBLANK('Zusatzblatt (Perigon)'!I5051),"",'Zusatzblatt (Perigon)'!I5051)</f>
        <v/>
      </c>
      <c r="D5056" s="97" t="str">
        <f>IF(ISBLANK('Zusatzblatt (Perigon)'!J5051),"",'Zusatzblatt (Perigon)'!J5051)</f>
        <v/>
      </c>
      <c r="E5056" s="64" t="str">
        <f>IF(ISBLANK('Zusatzblatt (Perigon)'!K5051),"",'Zusatzblatt (Perigon)'!K5051)</f>
        <v/>
      </c>
      <c r="F5056" s="65"/>
      <c r="G5056" s="64"/>
      <c r="H5056" s="69" t="str">
        <f>IF(ISBLANK('Zusatzblatt (Perigon)'!L5051),"",'Zusatzblatt (Perigon)'!L5051)</f>
        <v/>
      </c>
      <c r="I5056" s="69" t="str">
        <f>IF(ISBLANK('Zusatzblatt (Perigon)'!M5051),"",'Zusatzblatt (Perigon)'!M5051)</f>
        <v/>
      </c>
      <c r="J5056" s="98" t="str">
        <f>IF(ISBLANK('Zusatzblatt (Perigon)'!N5051),"",'Zusatzblatt (Perigon)'!N5051)</f>
        <v/>
      </c>
      <c r="K5056" s="99" t="str">
        <f>IF(ISBLANK('Zusatzblatt (Perigon)'!J5051),"",'Zusatzblatt (Perigon)'!T5051)</f>
        <v/>
      </c>
      <c r="L5056" s="95" t="str">
        <f>IF(ISBLANK('Zusatzblatt (Perigon)'!O5051),"",'Zusatzblatt (Perigon)'!O5051)</f>
        <v/>
      </c>
      <c r="M5056" s="95" t="str">
        <f>IF(ISBLANK('Zusatzblatt (Perigon)'!R5051),"",'Zusatzblatt (Perigon)'!R5051)</f>
        <v/>
      </c>
      <c r="N5056" s="95" t="str">
        <f>IF(ISBLANK('Zusatzblatt (Perigon)'!P5051),"",'Zusatzblatt (Perigon)'!P5051)</f>
        <v/>
      </c>
      <c r="O5056" s="38" t="str">
        <f>IF($L5056="","",VLOOKUP($R5056,Tarife!$A$2:$R$599,13,FALSE))</f>
        <v/>
      </c>
      <c r="P5056" s="38" t="str">
        <f t="shared" si="78"/>
        <v/>
      </c>
      <c r="R5056" s="100" t="str">
        <f>Zusammenzug!$C$25&amp;"-"&amp;Zusammenzug!$A$7&amp;"-"&amp;Leistungen!L5056</f>
        <v>2026-Nicht beauftragte Spitex-Organisation-</v>
      </c>
    </row>
    <row r="5057" spans="1:18" x14ac:dyDescent="0.2">
      <c r="A5057" s="95" t="str">
        <f>IF(ISBLANK('Zusatzblatt (Perigon)'!E5052),"",'Zusatzblatt (Perigon)'!E5052)</f>
        <v/>
      </c>
      <c r="B5057" s="95" t="str">
        <f>IF(ISBLANK('Zusatzblatt (Perigon)'!G5052),"",'Zusatzblatt (Perigon)'!G5052)</f>
        <v/>
      </c>
      <c r="C5057" s="96" t="str">
        <f>IF(ISBLANK('Zusatzblatt (Perigon)'!I5052),"",'Zusatzblatt (Perigon)'!I5052)</f>
        <v/>
      </c>
      <c r="D5057" s="97" t="str">
        <f>IF(ISBLANK('Zusatzblatt (Perigon)'!J5052),"",'Zusatzblatt (Perigon)'!J5052)</f>
        <v/>
      </c>
      <c r="E5057" s="64" t="str">
        <f>IF(ISBLANK('Zusatzblatt (Perigon)'!K5052),"",'Zusatzblatt (Perigon)'!K5052)</f>
        <v/>
      </c>
      <c r="F5057" s="65"/>
      <c r="G5057" s="64"/>
      <c r="H5057" s="69" t="str">
        <f>IF(ISBLANK('Zusatzblatt (Perigon)'!L5052),"",'Zusatzblatt (Perigon)'!L5052)</f>
        <v/>
      </c>
      <c r="I5057" s="69" t="str">
        <f>IF(ISBLANK('Zusatzblatt (Perigon)'!M5052),"",'Zusatzblatt (Perigon)'!M5052)</f>
        <v/>
      </c>
      <c r="J5057" s="98" t="str">
        <f>IF(ISBLANK('Zusatzblatt (Perigon)'!N5052),"",'Zusatzblatt (Perigon)'!N5052)</f>
        <v/>
      </c>
      <c r="K5057" s="99" t="str">
        <f>IF(ISBLANK('Zusatzblatt (Perigon)'!J5052),"",'Zusatzblatt (Perigon)'!T5052)</f>
        <v/>
      </c>
      <c r="L5057" s="95" t="str">
        <f>IF(ISBLANK('Zusatzblatt (Perigon)'!O5052),"",'Zusatzblatt (Perigon)'!O5052)</f>
        <v/>
      </c>
      <c r="M5057" s="95" t="str">
        <f>IF(ISBLANK('Zusatzblatt (Perigon)'!R5052),"",'Zusatzblatt (Perigon)'!R5052)</f>
        <v/>
      </c>
      <c r="N5057" s="95" t="str">
        <f>IF(ISBLANK('Zusatzblatt (Perigon)'!P5052),"",'Zusatzblatt (Perigon)'!P5052)</f>
        <v/>
      </c>
      <c r="O5057" s="38" t="str">
        <f>IF($L5057="","",VLOOKUP($R5057,Tarife!$A$2:$R$599,13,FALSE))</f>
        <v/>
      </c>
      <c r="P5057" s="38" t="str">
        <f t="shared" si="78"/>
        <v/>
      </c>
      <c r="R5057" s="100" t="str">
        <f>Zusammenzug!$C$25&amp;"-"&amp;Zusammenzug!$A$7&amp;"-"&amp;Leistungen!L5057</f>
        <v>2026-Nicht beauftragte Spitex-Organisation-</v>
      </c>
    </row>
    <row r="5058" spans="1:18" x14ac:dyDescent="0.2">
      <c r="A5058" s="95" t="str">
        <f>IF(ISBLANK('Zusatzblatt (Perigon)'!E5053),"",'Zusatzblatt (Perigon)'!E5053)</f>
        <v/>
      </c>
      <c r="B5058" s="95" t="str">
        <f>IF(ISBLANK('Zusatzblatt (Perigon)'!G5053),"",'Zusatzblatt (Perigon)'!G5053)</f>
        <v/>
      </c>
      <c r="C5058" s="96" t="str">
        <f>IF(ISBLANK('Zusatzblatt (Perigon)'!I5053),"",'Zusatzblatt (Perigon)'!I5053)</f>
        <v/>
      </c>
      <c r="D5058" s="97" t="str">
        <f>IF(ISBLANK('Zusatzblatt (Perigon)'!J5053),"",'Zusatzblatt (Perigon)'!J5053)</f>
        <v/>
      </c>
      <c r="E5058" s="64" t="str">
        <f>IF(ISBLANK('Zusatzblatt (Perigon)'!K5053),"",'Zusatzblatt (Perigon)'!K5053)</f>
        <v/>
      </c>
      <c r="F5058" s="65"/>
      <c r="G5058" s="64"/>
      <c r="H5058" s="69" t="str">
        <f>IF(ISBLANK('Zusatzblatt (Perigon)'!L5053),"",'Zusatzblatt (Perigon)'!L5053)</f>
        <v/>
      </c>
      <c r="I5058" s="69" t="str">
        <f>IF(ISBLANK('Zusatzblatt (Perigon)'!M5053),"",'Zusatzblatt (Perigon)'!M5053)</f>
        <v/>
      </c>
      <c r="J5058" s="98" t="str">
        <f>IF(ISBLANK('Zusatzblatt (Perigon)'!N5053),"",'Zusatzblatt (Perigon)'!N5053)</f>
        <v/>
      </c>
      <c r="K5058" s="99" t="str">
        <f>IF(ISBLANK('Zusatzblatt (Perigon)'!J5053),"",'Zusatzblatt (Perigon)'!T5053)</f>
        <v/>
      </c>
      <c r="L5058" s="95" t="str">
        <f>IF(ISBLANK('Zusatzblatt (Perigon)'!O5053),"",'Zusatzblatt (Perigon)'!O5053)</f>
        <v/>
      </c>
      <c r="M5058" s="95" t="str">
        <f>IF(ISBLANK('Zusatzblatt (Perigon)'!R5053),"",'Zusatzblatt (Perigon)'!R5053)</f>
        <v/>
      </c>
      <c r="N5058" s="95" t="str">
        <f>IF(ISBLANK('Zusatzblatt (Perigon)'!P5053),"",'Zusatzblatt (Perigon)'!P5053)</f>
        <v/>
      </c>
      <c r="O5058" s="38" t="str">
        <f>IF($L5058="","",VLOOKUP($R5058,Tarife!$A$2:$R$599,13,FALSE))</f>
        <v/>
      </c>
      <c r="P5058" s="38" t="str">
        <f t="shared" si="78"/>
        <v/>
      </c>
      <c r="R5058" s="100" t="str">
        <f>Zusammenzug!$C$25&amp;"-"&amp;Zusammenzug!$A$7&amp;"-"&amp;Leistungen!L5058</f>
        <v>2026-Nicht beauftragte Spitex-Organisation-</v>
      </c>
    </row>
    <row r="5059" spans="1:18" x14ac:dyDescent="0.2">
      <c r="A5059" s="95" t="str">
        <f>IF(ISBLANK('Zusatzblatt (Perigon)'!E5054),"",'Zusatzblatt (Perigon)'!E5054)</f>
        <v/>
      </c>
      <c r="B5059" s="95" t="str">
        <f>IF(ISBLANK('Zusatzblatt (Perigon)'!G5054),"",'Zusatzblatt (Perigon)'!G5054)</f>
        <v/>
      </c>
      <c r="C5059" s="96" t="str">
        <f>IF(ISBLANK('Zusatzblatt (Perigon)'!I5054),"",'Zusatzblatt (Perigon)'!I5054)</f>
        <v/>
      </c>
      <c r="D5059" s="97" t="str">
        <f>IF(ISBLANK('Zusatzblatt (Perigon)'!J5054),"",'Zusatzblatt (Perigon)'!J5054)</f>
        <v/>
      </c>
      <c r="E5059" s="64" t="str">
        <f>IF(ISBLANK('Zusatzblatt (Perigon)'!K5054),"",'Zusatzblatt (Perigon)'!K5054)</f>
        <v/>
      </c>
      <c r="F5059" s="65"/>
      <c r="G5059" s="64"/>
      <c r="H5059" s="69" t="str">
        <f>IF(ISBLANK('Zusatzblatt (Perigon)'!L5054),"",'Zusatzblatt (Perigon)'!L5054)</f>
        <v/>
      </c>
      <c r="I5059" s="69" t="str">
        <f>IF(ISBLANK('Zusatzblatt (Perigon)'!M5054),"",'Zusatzblatt (Perigon)'!M5054)</f>
        <v/>
      </c>
      <c r="J5059" s="98" t="str">
        <f>IF(ISBLANK('Zusatzblatt (Perigon)'!N5054),"",'Zusatzblatt (Perigon)'!N5054)</f>
        <v/>
      </c>
      <c r="K5059" s="99" t="str">
        <f>IF(ISBLANK('Zusatzblatt (Perigon)'!J5054),"",'Zusatzblatt (Perigon)'!T5054)</f>
        <v/>
      </c>
      <c r="L5059" s="95" t="str">
        <f>IF(ISBLANK('Zusatzblatt (Perigon)'!O5054),"",'Zusatzblatt (Perigon)'!O5054)</f>
        <v/>
      </c>
      <c r="M5059" s="95" t="str">
        <f>IF(ISBLANK('Zusatzblatt (Perigon)'!R5054),"",'Zusatzblatt (Perigon)'!R5054)</f>
        <v/>
      </c>
      <c r="N5059" s="95" t="str">
        <f>IF(ISBLANK('Zusatzblatt (Perigon)'!P5054),"",'Zusatzblatt (Perigon)'!P5054)</f>
        <v/>
      </c>
      <c r="O5059" s="38" t="str">
        <f>IF($L5059="","",VLOOKUP($R5059,Tarife!$A$2:$R$599,13,FALSE))</f>
        <v/>
      </c>
      <c r="P5059" s="38" t="str">
        <f t="shared" si="78"/>
        <v/>
      </c>
      <c r="R5059" s="100" t="str">
        <f>Zusammenzug!$C$25&amp;"-"&amp;Zusammenzug!$A$7&amp;"-"&amp;Leistungen!L5059</f>
        <v>2026-Nicht beauftragte Spitex-Organisation-</v>
      </c>
    </row>
    <row r="5060" spans="1:18" x14ac:dyDescent="0.2">
      <c r="A5060" s="95" t="str">
        <f>IF(ISBLANK('Zusatzblatt (Perigon)'!E5055),"",'Zusatzblatt (Perigon)'!E5055)</f>
        <v/>
      </c>
      <c r="B5060" s="95" t="str">
        <f>IF(ISBLANK('Zusatzblatt (Perigon)'!G5055),"",'Zusatzblatt (Perigon)'!G5055)</f>
        <v/>
      </c>
      <c r="C5060" s="96" t="str">
        <f>IF(ISBLANK('Zusatzblatt (Perigon)'!I5055),"",'Zusatzblatt (Perigon)'!I5055)</f>
        <v/>
      </c>
      <c r="D5060" s="97" t="str">
        <f>IF(ISBLANK('Zusatzblatt (Perigon)'!J5055),"",'Zusatzblatt (Perigon)'!J5055)</f>
        <v/>
      </c>
      <c r="E5060" s="64" t="str">
        <f>IF(ISBLANK('Zusatzblatt (Perigon)'!K5055),"",'Zusatzblatt (Perigon)'!K5055)</f>
        <v/>
      </c>
      <c r="F5060" s="65"/>
      <c r="G5060" s="64"/>
      <c r="H5060" s="69" t="str">
        <f>IF(ISBLANK('Zusatzblatt (Perigon)'!L5055),"",'Zusatzblatt (Perigon)'!L5055)</f>
        <v/>
      </c>
      <c r="I5060" s="69" t="str">
        <f>IF(ISBLANK('Zusatzblatt (Perigon)'!M5055),"",'Zusatzblatt (Perigon)'!M5055)</f>
        <v/>
      </c>
      <c r="J5060" s="98" t="str">
        <f>IF(ISBLANK('Zusatzblatt (Perigon)'!N5055),"",'Zusatzblatt (Perigon)'!N5055)</f>
        <v/>
      </c>
      <c r="K5060" s="99" t="str">
        <f>IF(ISBLANK('Zusatzblatt (Perigon)'!J5055),"",'Zusatzblatt (Perigon)'!T5055)</f>
        <v/>
      </c>
      <c r="L5060" s="95" t="str">
        <f>IF(ISBLANK('Zusatzblatt (Perigon)'!O5055),"",'Zusatzblatt (Perigon)'!O5055)</f>
        <v/>
      </c>
      <c r="M5060" s="95" t="str">
        <f>IF(ISBLANK('Zusatzblatt (Perigon)'!R5055),"",'Zusatzblatt (Perigon)'!R5055)</f>
        <v/>
      </c>
      <c r="N5060" s="95" t="str">
        <f>IF(ISBLANK('Zusatzblatt (Perigon)'!P5055),"",'Zusatzblatt (Perigon)'!P5055)</f>
        <v/>
      </c>
      <c r="O5060" s="38" t="str">
        <f>IF($L5060="","",VLOOKUP($R5060,Tarife!$A$2:$R$599,13,FALSE))</f>
        <v/>
      </c>
      <c r="P5060" s="38" t="str">
        <f t="shared" si="78"/>
        <v/>
      </c>
      <c r="R5060" s="100" t="str">
        <f>Zusammenzug!$C$25&amp;"-"&amp;Zusammenzug!$A$7&amp;"-"&amp;Leistungen!L5060</f>
        <v>2026-Nicht beauftragte Spitex-Organisation-</v>
      </c>
    </row>
    <row r="5061" spans="1:18" x14ac:dyDescent="0.2">
      <c r="A5061" s="95" t="str">
        <f>IF(ISBLANK('Zusatzblatt (Perigon)'!E5056),"",'Zusatzblatt (Perigon)'!E5056)</f>
        <v/>
      </c>
      <c r="B5061" s="95" t="str">
        <f>IF(ISBLANK('Zusatzblatt (Perigon)'!G5056),"",'Zusatzblatt (Perigon)'!G5056)</f>
        <v/>
      </c>
      <c r="C5061" s="96" t="str">
        <f>IF(ISBLANK('Zusatzblatt (Perigon)'!I5056),"",'Zusatzblatt (Perigon)'!I5056)</f>
        <v/>
      </c>
      <c r="D5061" s="97" t="str">
        <f>IF(ISBLANK('Zusatzblatt (Perigon)'!J5056),"",'Zusatzblatt (Perigon)'!J5056)</f>
        <v/>
      </c>
      <c r="E5061" s="64" t="str">
        <f>IF(ISBLANK('Zusatzblatt (Perigon)'!K5056),"",'Zusatzblatt (Perigon)'!K5056)</f>
        <v/>
      </c>
      <c r="F5061" s="65"/>
      <c r="G5061" s="64"/>
      <c r="H5061" s="69" t="str">
        <f>IF(ISBLANK('Zusatzblatt (Perigon)'!L5056),"",'Zusatzblatt (Perigon)'!L5056)</f>
        <v/>
      </c>
      <c r="I5061" s="69" t="str">
        <f>IF(ISBLANK('Zusatzblatt (Perigon)'!M5056),"",'Zusatzblatt (Perigon)'!M5056)</f>
        <v/>
      </c>
      <c r="J5061" s="98" t="str">
        <f>IF(ISBLANK('Zusatzblatt (Perigon)'!N5056),"",'Zusatzblatt (Perigon)'!N5056)</f>
        <v/>
      </c>
      <c r="K5061" s="99" t="str">
        <f>IF(ISBLANK('Zusatzblatt (Perigon)'!J5056),"",'Zusatzblatt (Perigon)'!T5056)</f>
        <v/>
      </c>
      <c r="L5061" s="95" t="str">
        <f>IF(ISBLANK('Zusatzblatt (Perigon)'!O5056),"",'Zusatzblatt (Perigon)'!O5056)</f>
        <v/>
      </c>
      <c r="M5061" s="95" t="str">
        <f>IF(ISBLANK('Zusatzblatt (Perigon)'!R5056),"",'Zusatzblatt (Perigon)'!R5056)</f>
        <v/>
      </c>
      <c r="N5061" s="95" t="str">
        <f>IF(ISBLANK('Zusatzblatt (Perigon)'!P5056),"",'Zusatzblatt (Perigon)'!P5056)</f>
        <v/>
      </c>
      <c r="O5061" s="38" t="str">
        <f>IF($L5061="","",VLOOKUP($R5061,Tarife!$A$2:$R$599,13,FALSE))</f>
        <v/>
      </c>
      <c r="P5061" s="38" t="str">
        <f t="shared" si="78"/>
        <v/>
      </c>
      <c r="R5061" s="100" t="str">
        <f>Zusammenzug!$C$25&amp;"-"&amp;Zusammenzug!$A$7&amp;"-"&amp;Leistungen!L5061</f>
        <v>2026-Nicht beauftragte Spitex-Organisation-</v>
      </c>
    </row>
    <row r="5062" spans="1:18" x14ac:dyDescent="0.2">
      <c r="A5062" s="95" t="str">
        <f>IF(ISBLANK('Zusatzblatt (Perigon)'!E5057),"",'Zusatzblatt (Perigon)'!E5057)</f>
        <v/>
      </c>
      <c r="B5062" s="95" t="str">
        <f>IF(ISBLANK('Zusatzblatt (Perigon)'!G5057),"",'Zusatzblatt (Perigon)'!G5057)</f>
        <v/>
      </c>
      <c r="C5062" s="96" t="str">
        <f>IF(ISBLANK('Zusatzblatt (Perigon)'!I5057),"",'Zusatzblatt (Perigon)'!I5057)</f>
        <v/>
      </c>
      <c r="D5062" s="97" t="str">
        <f>IF(ISBLANK('Zusatzblatt (Perigon)'!J5057),"",'Zusatzblatt (Perigon)'!J5057)</f>
        <v/>
      </c>
      <c r="E5062" s="64" t="str">
        <f>IF(ISBLANK('Zusatzblatt (Perigon)'!K5057),"",'Zusatzblatt (Perigon)'!K5057)</f>
        <v/>
      </c>
      <c r="F5062" s="65"/>
      <c r="G5062" s="64"/>
      <c r="H5062" s="69" t="str">
        <f>IF(ISBLANK('Zusatzblatt (Perigon)'!L5057),"",'Zusatzblatt (Perigon)'!L5057)</f>
        <v/>
      </c>
      <c r="I5062" s="69" t="str">
        <f>IF(ISBLANK('Zusatzblatt (Perigon)'!M5057),"",'Zusatzblatt (Perigon)'!M5057)</f>
        <v/>
      </c>
      <c r="J5062" s="98" t="str">
        <f>IF(ISBLANK('Zusatzblatt (Perigon)'!N5057),"",'Zusatzblatt (Perigon)'!N5057)</f>
        <v/>
      </c>
      <c r="K5062" s="99" t="str">
        <f>IF(ISBLANK('Zusatzblatt (Perigon)'!J5057),"",'Zusatzblatt (Perigon)'!T5057)</f>
        <v/>
      </c>
      <c r="L5062" s="95" t="str">
        <f>IF(ISBLANK('Zusatzblatt (Perigon)'!O5057),"",'Zusatzblatt (Perigon)'!O5057)</f>
        <v/>
      </c>
      <c r="M5062" s="95" t="str">
        <f>IF(ISBLANK('Zusatzblatt (Perigon)'!R5057),"",'Zusatzblatt (Perigon)'!R5057)</f>
        <v/>
      </c>
      <c r="N5062" s="95" t="str">
        <f>IF(ISBLANK('Zusatzblatt (Perigon)'!P5057),"",'Zusatzblatt (Perigon)'!P5057)</f>
        <v/>
      </c>
      <c r="O5062" s="38" t="str">
        <f>IF($L5062="","",VLOOKUP($R5062,Tarife!$A$2:$R$599,13,FALSE))</f>
        <v/>
      </c>
      <c r="P5062" s="38" t="str">
        <f t="shared" si="78"/>
        <v/>
      </c>
      <c r="R5062" s="100" t="str">
        <f>Zusammenzug!$C$25&amp;"-"&amp;Zusammenzug!$A$7&amp;"-"&amp;Leistungen!L5062</f>
        <v>2026-Nicht beauftragte Spitex-Organisation-</v>
      </c>
    </row>
    <row r="5063" spans="1:18" x14ac:dyDescent="0.2">
      <c r="A5063" s="95" t="str">
        <f>IF(ISBLANK('Zusatzblatt (Perigon)'!E5058),"",'Zusatzblatt (Perigon)'!E5058)</f>
        <v/>
      </c>
      <c r="B5063" s="95" t="str">
        <f>IF(ISBLANK('Zusatzblatt (Perigon)'!G5058),"",'Zusatzblatt (Perigon)'!G5058)</f>
        <v/>
      </c>
      <c r="C5063" s="96" t="str">
        <f>IF(ISBLANK('Zusatzblatt (Perigon)'!I5058),"",'Zusatzblatt (Perigon)'!I5058)</f>
        <v/>
      </c>
      <c r="D5063" s="97" t="str">
        <f>IF(ISBLANK('Zusatzblatt (Perigon)'!J5058),"",'Zusatzblatt (Perigon)'!J5058)</f>
        <v/>
      </c>
      <c r="E5063" s="64" t="str">
        <f>IF(ISBLANK('Zusatzblatt (Perigon)'!K5058),"",'Zusatzblatt (Perigon)'!K5058)</f>
        <v/>
      </c>
      <c r="F5063" s="65"/>
      <c r="G5063" s="64"/>
      <c r="H5063" s="69" t="str">
        <f>IF(ISBLANK('Zusatzblatt (Perigon)'!L5058),"",'Zusatzblatt (Perigon)'!L5058)</f>
        <v/>
      </c>
      <c r="I5063" s="69" t="str">
        <f>IF(ISBLANK('Zusatzblatt (Perigon)'!M5058),"",'Zusatzblatt (Perigon)'!M5058)</f>
        <v/>
      </c>
      <c r="J5063" s="98" t="str">
        <f>IF(ISBLANK('Zusatzblatt (Perigon)'!N5058),"",'Zusatzblatt (Perigon)'!N5058)</f>
        <v/>
      </c>
      <c r="K5063" s="99" t="str">
        <f>IF(ISBLANK('Zusatzblatt (Perigon)'!J5058),"",'Zusatzblatt (Perigon)'!T5058)</f>
        <v/>
      </c>
      <c r="L5063" s="95" t="str">
        <f>IF(ISBLANK('Zusatzblatt (Perigon)'!O5058),"",'Zusatzblatt (Perigon)'!O5058)</f>
        <v/>
      </c>
      <c r="M5063" s="95" t="str">
        <f>IF(ISBLANK('Zusatzblatt (Perigon)'!R5058),"",'Zusatzblatt (Perigon)'!R5058)</f>
        <v/>
      </c>
      <c r="N5063" s="95" t="str">
        <f>IF(ISBLANK('Zusatzblatt (Perigon)'!P5058),"",'Zusatzblatt (Perigon)'!P5058)</f>
        <v/>
      </c>
      <c r="O5063" s="38" t="str">
        <f>IF($L5063="","",VLOOKUP($R5063,Tarife!$A$2:$R$599,13,FALSE))</f>
        <v/>
      </c>
      <c r="P5063" s="38" t="str">
        <f t="shared" si="78"/>
        <v/>
      </c>
      <c r="R5063" s="100" t="str">
        <f>Zusammenzug!$C$25&amp;"-"&amp;Zusammenzug!$A$7&amp;"-"&amp;Leistungen!L5063</f>
        <v>2026-Nicht beauftragte Spitex-Organisation-</v>
      </c>
    </row>
    <row r="5064" spans="1:18" x14ac:dyDescent="0.2">
      <c r="A5064" s="95" t="str">
        <f>IF(ISBLANK('Zusatzblatt (Perigon)'!E5059),"",'Zusatzblatt (Perigon)'!E5059)</f>
        <v/>
      </c>
      <c r="B5064" s="95" t="str">
        <f>IF(ISBLANK('Zusatzblatt (Perigon)'!G5059),"",'Zusatzblatt (Perigon)'!G5059)</f>
        <v/>
      </c>
      <c r="C5064" s="96" t="str">
        <f>IF(ISBLANK('Zusatzblatt (Perigon)'!I5059),"",'Zusatzblatt (Perigon)'!I5059)</f>
        <v/>
      </c>
      <c r="D5064" s="97" t="str">
        <f>IF(ISBLANK('Zusatzblatt (Perigon)'!J5059),"",'Zusatzblatt (Perigon)'!J5059)</f>
        <v/>
      </c>
      <c r="E5064" s="64" t="str">
        <f>IF(ISBLANK('Zusatzblatt (Perigon)'!K5059),"",'Zusatzblatt (Perigon)'!K5059)</f>
        <v/>
      </c>
      <c r="F5064" s="65"/>
      <c r="G5064" s="64"/>
      <c r="H5064" s="69" t="str">
        <f>IF(ISBLANK('Zusatzblatt (Perigon)'!L5059),"",'Zusatzblatt (Perigon)'!L5059)</f>
        <v/>
      </c>
      <c r="I5064" s="69" t="str">
        <f>IF(ISBLANK('Zusatzblatt (Perigon)'!M5059),"",'Zusatzblatt (Perigon)'!M5059)</f>
        <v/>
      </c>
      <c r="J5064" s="98" t="str">
        <f>IF(ISBLANK('Zusatzblatt (Perigon)'!N5059),"",'Zusatzblatt (Perigon)'!N5059)</f>
        <v/>
      </c>
      <c r="K5064" s="99" t="str">
        <f>IF(ISBLANK('Zusatzblatt (Perigon)'!J5059),"",'Zusatzblatt (Perigon)'!T5059)</f>
        <v/>
      </c>
      <c r="L5064" s="95" t="str">
        <f>IF(ISBLANK('Zusatzblatt (Perigon)'!O5059),"",'Zusatzblatt (Perigon)'!O5059)</f>
        <v/>
      </c>
      <c r="M5064" s="95" t="str">
        <f>IF(ISBLANK('Zusatzblatt (Perigon)'!R5059),"",'Zusatzblatt (Perigon)'!R5059)</f>
        <v/>
      </c>
      <c r="N5064" s="95" t="str">
        <f>IF(ISBLANK('Zusatzblatt (Perigon)'!P5059),"",'Zusatzblatt (Perigon)'!P5059)</f>
        <v/>
      </c>
      <c r="O5064" s="38" t="str">
        <f>IF($L5064="","",VLOOKUP($R5064,Tarife!$A$2:$R$599,13,FALSE))</f>
        <v/>
      </c>
      <c r="P5064" s="38" t="str">
        <f t="shared" ref="P5064:P5127" si="79">IF(L5064="","",IF(AND($L5064="Pabe",N5064&lt;O5064),M5064*O5064,IF(N5064&lt;O5064,M5064*N5064,M5064*O5064)))</f>
        <v/>
      </c>
      <c r="R5064" s="100" t="str">
        <f>Zusammenzug!$C$25&amp;"-"&amp;Zusammenzug!$A$7&amp;"-"&amp;Leistungen!L5064</f>
        <v>2026-Nicht beauftragte Spitex-Organisation-</v>
      </c>
    </row>
    <row r="5065" spans="1:18" x14ac:dyDescent="0.2">
      <c r="A5065" s="95" t="str">
        <f>IF(ISBLANK('Zusatzblatt (Perigon)'!E5060),"",'Zusatzblatt (Perigon)'!E5060)</f>
        <v/>
      </c>
      <c r="B5065" s="95" t="str">
        <f>IF(ISBLANK('Zusatzblatt (Perigon)'!G5060),"",'Zusatzblatt (Perigon)'!G5060)</f>
        <v/>
      </c>
      <c r="C5065" s="96" t="str">
        <f>IF(ISBLANK('Zusatzblatt (Perigon)'!I5060),"",'Zusatzblatt (Perigon)'!I5060)</f>
        <v/>
      </c>
      <c r="D5065" s="97" t="str">
        <f>IF(ISBLANK('Zusatzblatt (Perigon)'!J5060),"",'Zusatzblatt (Perigon)'!J5060)</f>
        <v/>
      </c>
      <c r="E5065" s="64" t="str">
        <f>IF(ISBLANK('Zusatzblatt (Perigon)'!K5060),"",'Zusatzblatt (Perigon)'!K5060)</f>
        <v/>
      </c>
      <c r="F5065" s="65"/>
      <c r="G5065" s="64"/>
      <c r="H5065" s="69" t="str">
        <f>IF(ISBLANK('Zusatzblatt (Perigon)'!L5060),"",'Zusatzblatt (Perigon)'!L5060)</f>
        <v/>
      </c>
      <c r="I5065" s="69" t="str">
        <f>IF(ISBLANK('Zusatzblatt (Perigon)'!M5060),"",'Zusatzblatt (Perigon)'!M5060)</f>
        <v/>
      </c>
      <c r="J5065" s="98" t="str">
        <f>IF(ISBLANK('Zusatzblatt (Perigon)'!N5060),"",'Zusatzblatt (Perigon)'!N5060)</f>
        <v/>
      </c>
      <c r="K5065" s="99" t="str">
        <f>IF(ISBLANK('Zusatzblatt (Perigon)'!J5060),"",'Zusatzblatt (Perigon)'!T5060)</f>
        <v/>
      </c>
      <c r="L5065" s="95" t="str">
        <f>IF(ISBLANK('Zusatzblatt (Perigon)'!O5060),"",'Zusatzblatt (Perigon)'!O5060)</f>
        <v/>
      </c>
      <c r="M5065" s="95" t="str">
        <f>IF(ISBLANK('Zusatzblatt (Perigon)'!R5060),"",'Zusatzblatt (Perigon)'!R5060)</f>
        <v/>
      </c>
      <c r="N5065" s="95" t="str">
        <f>IF(ISBLANK('Zusatzblatt (Perigon)'!P5060),"",'Zusatzblatt (Perigon)'!P5060)</f>
        <v/>
      </c>
      <c r="O5065" s="38" t="str">
        <f>IF($L5065="","",VLOOKUP($R5065,Tarife!$A$2:$R$599,13,FALSE))</f>
        <v/>
      </c>
      <c r="P5065" s="38" t="str">
        <f t="shared" si="79"/>
        <v/>
      </c>
      <c r="R5065" s="100" t="str">
        <f>Zusammenzug!$C$25&amp;"-"&amp;Zusammenzug!$A$7&amp;"-"&amp;Leistungen!L5065</f>
        <v>2026-Nicht beauftragte Spitex-Organisation-</v>
      </c>
    </row>
    <row r="5066" spans="1:18" x14ac:dyDescent="0.2">
      <c r="A5066" s="95" t="str">
        <f>IF(ISBLANK('Zusatzblatt (Perigon)'!E5061),"",'Zusatzblatt (Perigon)'!E5061)</f>
        <v/>
      </c>
      <c r="B5066" s="95" t="str">
        <f>IF(ISBLANK('Zusatzblatt (Perigon)'!G5061),"",'Zusatzblatt (Perigon)'!G5061)</f>
        <v/>
      </c>
      <c r="C5066" s="96" t="str">
        <f>IF(ISBLANK('Zusatzblatt (Perigon)'!I5061),"",'Zusatzblatt (Perigon)'!I5061)</f>
        <v/>
      </c>
      <c r="D5066" s="97" t="str">
        <f>IF(ISBLANK('Zusatzblatt (Perigon)'!J5061),"",'Zusatzblatt (Perigon)'!J5061)</f>
        <v/>
      </c>
      <c r="E5066" s="64" t="str">
        <f>IF(ISBLANK('Zusatzblatt (Perigon)'!K5061),"",'Zusatzblatt (Perigon)'!K5061)</f>
        <v/>
      </c>
      <c r="F5066" s="65"/>
      <c r="G5066" s="64"/>
      <c r="H5066" s="69" t="str">
        <f>IF(ISBLANK('Zusatzblatt (Perigon)'!L5061),"",'Zusatzblatt (Perigon)'!L5061)</f>
        <v/>
      </c>
      <c r="I5066" s="69" t="str">
        <f>IF(ISBLANK('Zusatzblatt (Perigon)'!M5061),"",'Zusatzblatt (Perigon)'!M5061)</f>
        <v/>
      </c>
      <c r="J5066" s="98" t="str">
        <f>IF(ISBLANK('Zusatzblatt (Perigon)'!N5061),"",'Zusatzblatt (Perigon)'!N5061)</f>
        <v/>
      </c>
      <c r="K5066" s="99" t="str">
        <f>IF(ISBLANK('Zusatzblatt (Perigon)'!J5061),"",'Zusatzblatt (Perigon)'!T5061)</f>
        <v/>
      </c>
      <c r="L5066" s="95" t="str">
        <f>IF(ISBLANK('Zusatzblatt (Perigon)'!O5061),"",'Zusatzblatt (Perigon)'!O5061)</f>
        <v/>
      </c>
      <c r="M5066" s="95" t="str">
        <f>IF(ISBLANK('Zusatzblatt (Perigon)'!R5061),"",'Zusatzblatt (Perigon)'!R5061)</f>
        <v/>
      </c>
      <c r="N5066" s="95" t="str">
        <f>IF(ISBLANK('Zusatzblatt (Perigon)'!P5061),"",'Zusatzblatt (Perigon)'!P5061)</f>
        <v/>
      </c>
      <c r="O5066" s="38" t="str">
        <f>IF($L5066="","",VLOOKUP($R5066,Tarife!$A$2:$R$599,13,FALSE))</f>
        <v/>
      </c>
      <c r="P5066" s="38" t="str">
        <f t="shared" si="79"/>
        <v/>
      </c>
      <c r="R5066" s="100" t="str">
        <f>Zusammenzug!$C$25&amp;"-"&amp;Zusammenzug!$A$7&amp;"-"&amp;Leistungen!L5066</f>
        <v>2026-Nicht beauftragte Spitex-Organisation-</v>
      </c>
    </row>
    <row r="5067" spans="1:18" x14ac:dyDescent="0.2">
      <c r="A5067" s="95" t="str">
        <f>IF(ISBLANK('Zusatzblatt (Perigon)'!E5062),"",'Zusatzblatt (Perigon)'!E5062)</f>
        <v/>
      </c>
      <c r="B5067" s="95" t="str">
        <f>IF(ISBLANK('Zusatzblatt (Perigon)'!G5062),"",'Zusatzblatt (Perigon)'!G5062)</f>
        <v/>
      </c>
      <c r="C5067" s="96" t="str">
        <f>IF(ISBLANK('Zusatzblatt (Perigon)'!I5062),"",'Zusatzblatt (Perigon)'!I5062)</f>
        <v/>
      </c>
      <c r="D5067" s="97" t="str">
        <f>IF(ISBLANK('Zusatzblatt (Perigon)'!J5062),"",'Zusatzblatt (Perigon)'!J5062)</f>
        <v/>
      </c>
      <c r="E5067" s="64" t="str">
        <f>IF(ISBLANK('Zusatzblatt (Perigon)'!K5062),"",'Zusatzblatt (Perigon)'!K5062)</f>
        <v/>
      </c>
      <c r="F5067" s="65"/>
      <c r="G5067" s="64"/>
      <c r="H5067" s="69" t="str">
        <f>IF(ISBLANK('Zusatzblatt (Perigon)'!L5062),"",'Zusatzblatt (Perigon)'!L5062)</f>
        <v/>
      </c>
      <c r="I5067" s="69" t="str">
        <f>IF(ISBLANK('Zusatzblatt (Perigon)'!M5062),"",'Zusatzblatt (Perigon)'!M5062)</f>
        <v/>
      </c>
      <c r="J5067" s="98" t="str">
        <f>IF(ISBLANK('Zusatzblatt (Perigon)'!N5062),"",'Zusatzblatt (Perigon)'!N5062)</f>
        <v/>
      </c>
      <c r="K5067" s="99" t="str">
        <f>IF(ISBLANK('Zusatzblatt (Perigon)'!J5062),"",'Zusatzblatt (Perigon)'!T5062)</f>
        <v/>
      </c>
      <c r="L5067" s="95" t="str">
        <f>IF(ISBLANK('Zusatzblatt (Perigon)'!O5062),"",'Zusatzblatt (Perigon)'!O5062)</f>
        <v/>
      </c>
      <c r="M5067" s="95" t="str">
        <f>IF(ISBLANK('Zusatzblatt (Perigon)'!R5062),"",'Zusatzblatt (Perigon)'!R5062)</f>
        <v/>
      </c>
      <c r="N5067" s="95" t="str">
        <f>IF(ISBLANK('Zusatzblatt (Perigon)'!P5062),"",'Zusatzblatt (Perigon)'!P5062)</f>
        <v/>
      </c>
      <c r="O5067" s="38" t="str">
        <f>IF($L5067="","",VLOOKUP($R5067,Tarife!$A$2:$R$599,13,FALSE))</f>
        <v/>
      </c>
      <c r="P5067" s="38" t="str">
        <f t="shared" si="79"/>
        <v/>
      </c>
      <c r="R5067" s="100" t="str">
        <f>Zusammenzug!$C$25&amp;"-"&amp;Zusammenzug!$A$7&amp;"-"&amp;Leistungen!L5067</f>
        <v>2026-Nicht beauftragte Spitex-Organisation-</v>
      </c>
    </row>
    <row r="5068" spans="1:18" x14ac:dyDescent="0.2">
      <c r="A5068" s="95" t="str">
        <f>IF(ISBLANK('Zusatzblatt (Perigon)'!E5063),"",'Zusatzblatt (Perigon)'!E5063)</f>
        <v/>
      </c>
      <c r="B5068" s="95" t="str">
        <f>IF(ISBLANK('Zusatzblatt (Perigon)'!G5063),"",'Zusatzblatt (Perigon)'!G5063)</f>
        <v/>
      </c>
      <c r="C5068" s="96" t="str">
        <f>IF(ISBLANK('Zusatzblatt (Perigon)'!I5063),"",'Zusatzblatt (Perigon)'!I5063)</f>
        <v/>
      </c>
      <c r="D5068" s="97" t="str">
        <f>IF(ISBLANK('Zusatzblatt (Perigon)'!J5063),"",'Zusatzblatt (Perigon)'!J5063)</f>
        <v/>
      </c>
      <c r="E5068" s="64" t="str">
        <f>IF(ISBLANK('Zusatzblatt (Perigon)'!K5063),"",'Zusatzblatt (Perigon)'!K5063)</f>
        <v/>
      </c>
      <c r="F5068" s="65"/>
      <c r="G5068" s="64"/>
      <c r="H5068" s="69" t="str">
        <f>IF(ISBLANK('Zusatzblatt (Perigon)'!L5063),"",'Zusatzblatt (Perigon)'!L5063)</f>
        <v/>
      </c>
      <c r="I5068" s="69" t="str">
        <f>IF(ISBLANK('Zusatzblatt (Perigon)'!M5063),"",'Zusatzblatt (Perigon)'!M5063)</f>
        <v/>
      </c>
      <c r="J5068" s="98" t="str">
        <f>IF(ISBLANK('Zusatzblatt (Perigon)'!N5063),"",'Zusatzblatt (Perigon)'!N5063)</f>
        <v/>
      </c>
      <c r="K5068" s="99" t="str">
        <f>IF(ISBLANK('Zusatzblatt (Perigon)'!J5063),"",'Zusatzblatt (Perigon)'!T5063)</f>
        <v/>
      </c>
      <c r="L5068" s="95" t="str">
        <f>IF(ISBLANK('Zusatzblatt (Perigon)'!O5063),"",'Zusatzblatt (Perigon)'!O5063)</f>
        <v/>
      </c>
      <c r="M5068" s="95" t="str">
        <f>IF(ISBLANK('Zusatzblatt (Perigon)'!R5063),"",'Zusatzblatt (Perigon)'!R5063)</f>
        <v/>
      </c>
      <c r="N5068" s="95" t="str">
        <f>IF(ISBLANK('Zusatzblatt (Perigon)'!P5063),"",'Zusatzblatt (Perigon)'!P5063)</f>
        <v/>
      </c>
      <c r="O5068" s="38" t="str">
        <f>IF($L5068="","",VLOOKUP($R5068,Tarife!$A$2:$R$599,13,FALSE))</f>
        <v/>
      </c>
      <c r="P5068" s="38" t="str">
        <f t="shared" si="79"/>
        <v/>
      </c>
      <c r="R5068" s="100" t="str">
        <f>Zusammenzug!$C$25&amp;"-"&amp;Zusammenzug!$A$7&amp;"-"&amp;Leistungen!L5068</f>
        <v>2026-Nicht beauftragte Spitex-Organisation-</v>
      </c>
    </row>
    <row r="5069" spans="1:18" x14ac:dyDescent="0.2">
      <c r="A5069" s="95" t="str">
        <f>IF(ISBLANK('Zusatzblatt (Perigon)'!E5064),"",'Zusatzblatt (Perigon)'!E5064)</f>
        <v/>
      </c>
      <c r="B5069" s="95" t="str">
        <f>IF(ISBLANK('Zusatzblatt (Perigon)'!G5064),"",'Zusatzblatt (Perigon)'!G5064)</f>
        <v/>
      </c>
      <c r="C5069" s="96" t="str">
        <f>IF(ISBLANK('Zusatzblatt (Perigon)'!I5064),"",'Zusatzblatt (Perigon)'!I5064)</f>
        <v/>
      </c>
      <c r="D5069" s="97" t="str">
        <f>IF(ISBLANK('Zusatzblatt (Perigon)'!J5064),"",'Zusatzblatt (Perigon)'!J5064)</f>
        <v/>
      </c>
      <c r="E5069" s="64" t="str">
        <f>IF(ISBLANK('Zusatzblatt (Perigon)'!K5064),"",'Zusatzblatt (Perigon)'!K5064)</f>
        <v/>
      </c>
      <c r="F5069" s="65"/>
      <c r="G5069" s="64"/>
      <c r="H5069" s="69" t="str">
        <f>IF(ISBLANK('Zusatzblatt (Perigon)'!L5064),"",'Zusatzblatt (Perigon)'!L5064)</f>
        <v/>
      </c>
      <c r="I5069" s="69" t="str">
        <f>IF(ISBLANK('Zusatzblatt (Perigon)'!M5064),"",'Zusatzblatt (Perigon)'!M5064)</f>
        <v/>
      </c>
      <c r="J5069" s="98" t="str">
        <f>IF(ISBLANK('Zusatzblatt (Perigon)'!N5064),"",'Zusatzblatt (Perigon)'!N5064)</f>
        <v/>
      </c>
      <c r="K5069" s="99" t="str">
        <f>IF(ISBLANK('Zusatzblatt (Perigon)'!J5064),"",'Zusatzblatt (Perigon)'!T5064)</f>
        <v/>
      </c>
      <c r="L5069" s="95" t="str">
        <f>IF(ISBLANK('Zusatzblatt (Perigon)'!O5064),"",'Zusatzblatt (Perigon)'!O5064)</f>
        <v/>
      </c>
      <c r="M5069" s="95" t="str">
        <f>IF(ISBLANK('Zusatzblatt (Perigon)'!R5064),"",'Zusatzblatt (Perigon)'!R5064)</f>
        <v/>
      </c>
      <c r="N5069" s="95" t="str">
        <f>IF(ISBLANK('Zusatzblatt (Perigon)'!P5064),"",'Zusatzblatt (Perigon)'!P5064)</f>
        <v/>
      </c>
      <c r="O5069" s="38" t="str">
        <f>IF($L5069="","",VLOOKUP($R5069,Tarife!$A$2:$R$599,13,FALSE))</f>
        <v/>
      </c>
      <c r="P5069" s="38" t="str">
        <f t="shared" si="79"/>
        <v/>
      </c>
      <c r="R5069" s="100" t="str">
        <f>Zusammenzug!$C$25&amp;"-"&amp;Zusammenzug!$A$7&amp;"-"&amp;Leistungen!L5069</f>
        <v>2026-Nicht beauftragte Spitex-Organisation-</v>
      </c>
    </row>
    <row r="5070" spans="1:18" x14ac:dyDescent="0.2">
      <c r="A5070" s="95" t="str">
        <f>IF(ISBLANK('Zusatzblatt (Perigon)'!E5065),"",'Zusatzblatt (Perigon)'!E5065)</f>
        <v/>
      </c>
      <c r="B5070" s="95" t="str">
        <f>IF(ISBLANK('Zusatzblatt (Perigon)'!G5065),"",'Zusatzblatt (Perigon)'!G5065)</f>
        <v/>
      </c>
      <c r="C5070" s="96" t="str">
        <f>IF(ISBLANK('Zusatzblatt (Perigon)'!I5065),"",'Zusatzblatt (Perigon)'!I5065)</f>
        <v/>
      </c>
      <c r="D5070" s="97" t="str">
        <f>IF(ISBLANK('Zusatzblatt (Perigon)'!J5065),"",'Zusatzblatt (Perigon)'!J5065)</f>
        <v/>
      </c>
      <c r="E5070" s="64" t="str">
        <f>IF(ISBLANK('Zusatzblatt (Perigon)'!K5065),"",'Zusatzblatt (Perigon)'!K5065)</f>
        <v/>
      </c>
      <c r="F5070" s="65"/>
      <c r="G5070" s="64"/>
      <c r="H5070" s="69" t="str">
        <f>IF(ISBLANK('Zusatzblatt (Perigon)'!L5065),"",'Zusatzblatt (Perigon)'!L5065)</f>
        <v/>
      </c>
      <c r="I5070" s="69" t="str">
        <f>IF(ISBLANK('Zusatzblatt (Perigon)'!M5065),"",'Zusatzblatt (Perigon)'!M5065)</f>
        <v/>
      </c>
      <c r="J5070" s="98" t="str">
        <f>IF(ISBLANK('Zusatzblatt (Perigon)'!N5065),"",'Zusatzblatt (Perigon)'!N5065)</f>
        <v/>
      </c>
      <c r="K5070" s="99" t="str">
        <f>IF(ISBLANK('Zusatzblatt (Perigon)'!J5065),"",'Zusatzblatt (Perigon)'!T5065)</f>
        <v/>
      </c>
      <c r="L5070" s="95" t="str">
        <f>IF(ISBLANK('Zusatzblatt (Perigon)'!O5065),"",'Zusatzblatt (Perigon)'!O5065)</f>
        <v/>
      </c>
      <c r="M5070" s="95" t="str">
        <f>IF(ISBLANK('Zusatzblatt (Perigon)'!R5065),"",'Zusatzblatt (Perigon)'!R5065)</f>
        <v/>
      </c>
      <c r="N5070" s="95" t="str">
        <f>IF(ISBLANK('Zusatzblatt (Perigon)'!P5065),"",'Zusatzblatt (Perigon)'!P5065)</f>
        <v/>
      </c>
      <c r="O5070" s="38" t="str">
        <f>IF($L5070="","",VLOOKUP($R5070,Tarife!$A$2:$R$599,13,FALSE))</f>
        <v/>
      </c>
      <c r="P5070" s="38" t="str">
        <f t="shared" si="79"/>
        <v/>
      </c>
      <c r="R5070" s="100" t="str">
        <f>Zusammenzug!$C$25&amp;"-"&amp;Zusammenzug!$A$7&amp;"-"&amp;Leistungen!L5070</f>
        <v>2026-Nicht beauftragte Spitex-Organisation-</v>
      </c>
    </row>
    <row r="5071" spans="1:18" x14ac:dyDescent="0.2">
      <c r="A5071" s="95" t="str">
        <f>IF(ISBLANK('Zusatzblatt (Perigon)'!E5066),"",'Zusatzblatt (Perigon)'!E5066)</f>
        <v/>
      </c>
      <c r="B5071" s="95" t="str">
        <f>IF(ISBLANK('Zusatzblatt (Perigon)'!G5066),"",'Zusatzblatt (Perigon)'!G5066)</f>
        <v/>
      </c>
      <c r="C5071" s="96" t="str">
        <f>IF(ISBLANK('Zusatzblatt (Perigon)'!I5066),"",'Zusatzblatt (Perigon)'!I5066)</f>
        <v/>
      </c>
      <c r="D5071" s="97" t="str">
        <f>IF(ISBLANK('Zusatzblatt (Perigon)'!J5066),"",'Zusatzblatt (Perigon)'!J5066)</f>
        <v/>
      </c>
      <c r="E5071" s="64" t="str">
        <f>IF(ISBLANK('Zusatzblatt (Perigon)'!K5066),"",'Zusatzblatt (Perigon)'!K5066)</f>
        <v/>
      </c>
      <c r="F5071" s="65"/>
      <c r="G5071" s="64"/>
      <c r="H5071" s="69" t="str">
        <f>IF(ISBLANK('Zusatzblatt (Perigon)'!L5066),"",'Zusatzblatt (Perigon)'!L5066)</f>
        <v/>
      </c>
      <c r="I5071" s="69" t="str">
        <f>IF(ISBLANK('Zusatzblatt (Perigon)'!M5066),"",'Zusatzblatt (Perigon)'!M5066)</f>
        <v/>
      </c>
      <c r="J5071" s="98" t="str">
        <f>IF(ISBLANK('Zusatzblatt (Perigon)'!N5066),"",'Zusatzblatt (Perigon)'!N5066)</f>
        <v/>
      </c>
      <c r="K5071" s="99" t="str">
        <f>IF(ISBLANK('Zusatzblatt (Perigon)'!J5066),"",'Zusatzblatt (Perigon)'!T5066)</f>
        <v/>
      </c>
      <c r="L5071" s="95" t="str">
        <f>IF(ISBLANK('Zusatzblatt (Perigon)'!O5066),"",'Zusatzblatt (Perigon)'!O5066)</f>
        <v/>
      </c>
      <c r="M5071" s="95" t="str">
        <f>IF(ISBLANK('Zusatzblatt (Perigon)'!R5066),"",'Zusatzblatt (Perigon)'!R5066)</f>
        <v/>
      </c>
      <c r="N5071" s="95" t="str">
        <f>IF(ISBLANK('Zusatzblatt (Perigon)'!P5066),"",'Zusatzblatt (Perigon)'!P5066)</f>
        <v/>
      </c>
      <c r="O5071" s="38" t="str">
        <f>IF($L5071="","",VLOOKUP($R5071,Tarife!$A$2:$R$599,13,FALSE))</f>
        <v/>
      </c>
      <c r="P5071" s="38" t="str">
        <f t="shared" si="79"/>
        <v/>
      </c>
      <c r="R5071" s="100" t="str">
        <f>Zusammenzug!$C$25&amp;"-"&amp;Zusammenzug!$A$7&amp;"-"&amp;Leistungen!L5071</f>
        <v>2026-Nicht beauftragte Spitex-Organisation-</v>
      </c>
    </row>
    <row r="5072" spans="1:18" x14ac:dyDescent="0.2">
      <c r="A5072" s="95" t="str">
        <f>IF(ISBLANK('Zusatzblatt (Perigon)'!E5067),"",'Zusatzblatt (Perigon)'!E5067)</f>
        <v/>
      </c>
      <c r="B5072" s="95" t="str">
        <f>IF(ISBLANK('Zusatzblatt (Perigon)'!G5067),"",'Zusatzblatt (Perigon)'!G5067)</f>
        <v/>
      </c>
      <c r="C5072" s="96" t="str">
        <f>IF(ISBLANK('Zusatzblatt (Perigon)'!I5067),"",'Zusatzblatt (Perigon)'!I5067)</f>
        <v/>
      </c>
      <c r="D5072" s="97" t="str">
        <f>IF(ISBLANK('Zusatzblatt (Perigon)'!J5067),"",'Zusatzblatt (Perigon)'!J5067)</f>
        <v/>
      </c>
      <c r="E5072" s="64" t="str">
        <f>IF(ISBLANK('Zusatzblatt (Perigon)'!K5067),"",'Zusatzblatt (Perigon)'!K5067)</f>
        <v/>
      </c>
      <c r="F5072" s="65"/>
      <c r="G5072" s="64"/>
      <c r="H5072" s="69" t="str">
        <f>IF(ISBLANK('Zusatzblatt (Perigon)'!L5067),"",'Zusatzblatt (Perigon)'!L5067)</f>
        <v/>
      </c>
      <c r="I5072" s="69" t="str">
        <f>IF(ISBLANK('Zusatzblatt (Perigon)'!M5067),"",'Zusatzblatt (Perigon)'!M5067)</f>
        <v/>
      </c>
      <c r="J5072" s="98" t="str">
        <f>IF(ISBLANK('Zusatzblatt (Perigon)'!N5067),"",'Zusatzblatt (Perigon)'!N5067)</f>
        <v/>
      </c>
      <c r="K5072" s="99" t="str">
        <f>IF(ISBLANK('Zusatzblatt (Perigon)'!J5067),"",'Zusatzblatt (Perigon)'!T5067)</f>
        <v/>
      </c>
      <c r="L5072" s="95" t="str">
        <f>IF(ISBLANK('Zusatzblatt (Perigon)'!O5067),"",'Zusatzblatt (Perigon)'!O5067)</f>
        <v/>
      </c>
      <c r="M5072" s="95" t="str">
        <f>IF(ISBLANK('Zusatzblatt (Perigon)'!R5067),"",'Zusatzblatt (Perigon)'!R5067)</f>
        <v/>
      </c>
      <c r="N5072" s="95" t="str">
        <f>IF(ISBLANK('Zusatzblatt (Perigon)'!P5067),"",'Zusatzblatt (Perigon)'!P5067)</f>
        <v/>
      </c>
      <c r="O5072" s="38" t="str">
        <f>IF($L5072="","",VLOOKUP($R5072,Tarife!$A$2:$R$599,13,FALSE))</f>
        <v/>
      </c>
      <c r="P5072" s="38" t="str">
        <f t="shared" si="79"/>
        <v/>
      </c>
      <c r="R5072" s="100" t="str">
        <f>Zusammenzug!$C$25&amp;"-"&amp;Zusammenzug!$A$7&amp;"-"&amp;Leistungen!L5072</f>
        <v>2026-Nicht beauftragte Spitex-Organisation-</v>
      </c>
    </row>
    <row r="5073" spans="1:18" x14ac:dyDescent="0.2">
      <c r="A5073" s="95" t="str">
        <f>IF(ISBLANK('Zusatzblatt (Perigon)'!E5068),"",'Zusatzblatt (Perigon)'!E5068)</f>
        <v/>
      </c>
      <c r="B5073" s="95" t="str">
        <f>IF(ISBLANK('Zusatzblatt (Perigon)'!G5068),"",'Zusatzblatt (Perigon)'!G5068)</f>
        <v/>
      </c>
      <c r="C5073" s="96" t="str">
        <f>IF(ISBLANK('Zusatzblatt (Perigon)'!I5068),"",'Zusatzblatt (Perigon)'!I5068)</f>
        <v/>
      </c>
      <c r="D5073" s="97" t="str">
        <f>IF(ISBLANK('Zusatzblatt (Perigon)'!J5068),"",'Zusatzblatt (Perigon)'!J5068)</f>
        <v/>
      </c>
      <c r="E5073" s="64" t="str">
        <f>IF(ISBLANK('Zusatzblatt (Perigon)'!K5068),"",'Zusatzblatt (Perigon)'!K5068)</f>
        <v/>
      </c>
      <c r="F5073" s="65"/>
      <c r="G5073" s="64"/>
      <c r="H5073" s="69" t="str">
        <f>IF(ISBLANK('Zusatzblatt (Perigon)'!L5068),"",'Zusatzblatt (Perigon)'!L5068)</f>
        <v/>
      </c>
      <c r="I5073" s="69" t="str">
        <f>IF(ISBLANK('Zusatzblatt (Perigon)'!M5068),"",'Zusatzblatt (Perigon)'!M5068)</f>
        <v/>
      </c>
      <c r="J5073" s="98" t="str">
        <f>IF(ISBLANK('Zusatzblatt (Perigon)'!N5068),"",'Zusatzblatt (Perigon)'!N5068)</f>
        <v/>
      </c>
      <c r="K5073" s="99" t="str">
        <f>IF(ISBLANK('Zusatzblatt (Perigon)'!J5068),"",'Zusatzblatt (Perigon)'!T5068)</f>
        <v/>
      </c>
      <c r="L5073" s="95" t="str">
        <f>IF(ISBLANK('Zusatzblatt (Perigon)'!O5068),"",'Zusatzblatt (Perigon)'!O5068)</f>
        <v/>
      </c>
      <c r="M5073" s="95" t="str">
        <f>IF(ISBLANK('Zusatzblatt (Perigon)'!R5068),"",'Zusatzblatt (Perigon)'!R5068)</f>
        <v/>
      </c>
      <c r="N5073" s="95" t="str">
        <f>IF(ISBLANK('Zusatzblatt (Perigon)'!P5068),"",'Zusatzblatt (Perigon)'!P5068)</f>
        <v/>
      </c>
      <c r="O5073" s="38" t="str">
        <f>IF($L5073="","",VLOOKUP($R5073,Tarife!$A$2:$R$599,13,FALSE))</f>
        <v/>
      </c>
      <c r="P5073" s="38" t="str">
        <f t="shared" si="79"/>
        <v/>
      </c>
      <c r="R5073" s="100" t="str">
        <f>Zusammenzug!$C$25&amp;"-"&amp;Zusammenzug!$A$7&amp;"-"&amp;Leistungen!L5073</f>
        <v>2026-Nicht beauftragte Spitex-Organisation-</v>
      </c>
    </row>
    <row r="5074" spans="1:18" x14ac:dyDescent="0.2">
      <c r="A5074" s="95" t="str">
        <f>IF(ISBLANK('Zusatzblatt (Perigon)'!E5069),"",'Zusatzblatt (Perigon)'!E5069)</f>
        <v/>
      </c>
      <c r="B5074" s="95" t="str">
        <f>IF(ISBLANK('Zusatzblatt (Perigon)'!G5069),"",'Zusatzblatt (Perigon)'!G5069)</f>
        <v/>
      </c>
      <c r="C5074" s="96" t="str">
        <f>IF(ISBLANK('Zusatzblatt (Perigon)'!I5069),"",'Zusatzblatt (Perigon)'!I5069)</f>
        <v/>
      </c>
      <c r="D5074" s="97" t="str">
        <f>IF(ISBLANK('Zusatzblatt (Perigon)'!J5069),"",'Zusatzblatt (Perigon)'!J5069)</f>
        <v/>
      </c>
      <c r="E5074" s="64" t="str">
        <f>IF(ISBLANK('Zusatzblatt (Perigon)'!K5069),"",'Zusatzblatt (Perigon)'!K5069)</f>
        <v/>
      </c>
      <c r="F5074" s="65"/>
      <c r="G5074" s="64"/>
      <c r="H5074" s="69" t="str">
        <f>IF(ISBLANK('Zusatzblatt (Perigon)'!L5069),"",'Zusatzblatt (Perigon)'!L5069)</f>
        <v/>
      </c>
      <c r="I5074" s="69" t="str">
        <f>IF(ISBLANK('Zusatzblatt (Perigon)'!M5069),"",'Zusatzblatt (Perigon)'!M5069)</f>
        <v/>
      </c>
      <c r="J5074" s="98" t="str">
        <f>IF(ISBLANK('Zusatzblatt (Perigon)'!N5069),"",'Zusatzblatt (Perigon)'!N5069)</f>
        <v/>
      </c>
      <c r="K5074" s="99" t="str">
        <f>IF(ISBLANK('Zusatzblatt (Perigon)'!J5069),"",'Zusatzblatt (Perigon)'!T5069)</f>
        <v/>
      </c>
      <c r="L5074" s="95" t="str">
        <f>IF(ISBLANK('Zusatzblatt (Perigon)'!O5069),"",'Zusatzblatt (Perigon)'!O5069)</f>
        <v/>
      </c>
      <c r="M5074" s="95" t="str">
        <f>IF(ISBLANK('Zusatzblatt (Perigon)'!R5069),"",'Zusatzblatt (Perigon)'!R5069)</f>
        <v/>
      </c>
      <c r="N5074" s="95" t="str">
        <f>IF(ISBLANK('Zusatzblatt (Perigon)'!P5069),"",'Zusatzblatt (Perigon)'!P5069)</f>
        <v/>
      </c>
      <c r="O5074" s="38" t="str">
        <f>IF($L5074="","",VLOOKUP($R5074,Tarife!$A$2:$R$599,13,FALSE))</f>
        <v/>
      </c>
      <c r="P5074" s="38" t="str">
        <f t="shared" si="79"/>
        <v/>
      </c>
      <c r="R5074" s="100" t="str">
        <f>Zusammenzug!$C$25&amp;"-"&amp;Zusammenzug!$A$7&amp;"-"&amp;Leistungen!L5074</f>
        <v>2026-Nicht beauftragte Spitex-Organisation-</v>
      </c>
    </row>
    <row r="5075" spans="1:18" x14ac:dyDescent="0.2">
      <c r="A5075" s="95" t="str">
        <f>IF(ISBLANK('Zusatzblatt (Perigon)'!E5070),"",'Zusatzblatt (Perigon)'!E5070)</f>
        <v/>
      </c>
      <c r="B5075" s="95" t="str">
        <f>IF(ISBLANK('Zusatzblatt (Perigon)'!G5070),"",'Zusatzblatt (Perigon)'!G5070)</f>
        <v/>
      </c>
      <c r="C5075" s="96" t="str">
        <f>IF(ISBLANK('Zusatzblatt (Perigon)'!I5070),"",'Zusatzblatt (Perigon)'!I5070)</f>
        <v/>
      </c>
      <c r="D5075" s="97" t="str">
        <f>IF(ISBLANK('Zusatzblatt (Perigon)'!J5070),"",'Zusatzblatt (Perigon)'!J5070)</f>
        <v/>
      </c>
      <c r="E5075" s="64" t="str">
        <f>IF(ISBLANK('Zusatzblatt (Perigon)'!K5070),"",'Zusatzblatt (Perigon)'!K5070)</f>
        <v/>
      </c>
      <c r="F5075" s="65"/>
      <c r="G5075" s="64"/>
      <c r="H5075" s="69" t="str">
        <f>IF(ISBLANK('Zusatzblatt (Perigon)'!L5070),"",'Zusatzblatt (Perigon)'!L5070)</f>
        <v/>
      </c>
      <c r="I5075" s="69" t="str">
        <f>IF(ISBLANK('Zusatzblatt (Perigon)'!M5070),"",'Zusatzblatt (Perigon)'!M5070)</f>
        <v/>
      </c>
      <c r="J5075" s="98" t="str">
        <f>IF(ISBLANK('Zusatzblatt (Perigon)'!N5070),"",'Zusatzblatt (Perigon)'!N5070)</f>
        <v/>
      </c>
      <c r="K5075" s="99" t="str">
        <f>IF(ISBLANK('Zusatzblatt (Perigon)'!J5070),"",'Zusatzblatt (Perigon)'!T5070)</f>
        <v/>
      </c>
      <c r="L5075" s="95" t="str">
        <f>IF(ISBLANK('Zusatzblatt (Perigon)'!O5070),"",'Zusatzblatt (Perigon)'!O5070)</f>
        <v/>
      </c>
      <c r="M5075" s="95" t="str">
        <f>IF(ISBLANK('Zusatzblatt (Perigon)'!R5070),"",'Zusatzblatt (Perigon)'!R5070)</f>
        <v/>
      </c>
      <c r="N5075" s="95" t="str">
        <f>IF(ISBLANK('Zusatzblatt (Perigon)'!P5070),"",'Zusatzblatt (Perigon)'!P5070)</f>
        <v/>
      </c>
      <c r="O5075" s="38" t="str">
        <f>IF($L5075="","",VLOOKUP($R5075,Tarife!$A$2:$R$599,13,FALSE))</f>
        <v/>
      </c>
      <c r="P5075" s="38" t="str">
        <f t="shared" si="79"/>
        <v/>
      </c>
      <c r="R5075" s="100" t="str">
        <f>Zusammenzug!$C$25&amp;"-"&amp;Zusammenzug!$A$7&amp;"-"&amp;Leistungen!L5075</f>
        <v>2026-Nicht beauftragte Spitex-Organisation-</v>
      </c>
    </row>
    <row r="5076" spans="1:18" x14ac:dyDescent="0.2">
      <c r="A5076" s="95" t="str">
        <f>IF(ISBLANK('Zusatzblatt (Perigon)'!E5071),"",'Zusatzblatt (Perigon)'!E5071)</f>
        <v/>
      </c>
      <c r="B5076" s="95" t="str">
        <f>IF(ISBLANK('Zusatzblatt (Perigon)'!G5071),"",'Zusatzblatt (Perigon)'!G5071)</f>
        <v/>
      </c>
      <c r="C5076" s="96" t="str">
        <f>IF(ISBLANK('Zusatzblatt (Perigon)'!I5071),"",'Zusatzblatt (Perigon)'!I5071)</f>
        <v/>
      </c>
      <c r="D5076" s="97" t="str">
        <f>IF(ISBLANK('Zusatzblatt (Perigon)'!J5071),"",'Zusatzblatt (Perigon)'!J5071)</f>
        <v/>
      </c>
      <c r="E5076" s="64" t="str">
        <f>IF(ISBLANK('Zusatzblatt (Perigon)'!K5071),"",'Zusatzblatt (Perigon)'!K5071)</f>
        <v/>
      </c>
      <c r="F5076" s="65"/>
      <c r="G5076" s="64"/>
      <c r="H5076" s="69" t="str">
        <f>IF(ISBLANK('Zusatzblatt (Perigon)'!L5071),"",'Zusatzblatt (Perigon)'!L5071)</f>
        <v/>
      </c>
      <c r="I5076" s="69" t="str">
        <f>IF(ISBLANK('Zusatzblatt (Perigon)'!M5071),"",'Zusatzblatt (Perigon)'!M5071)</f>
        <v/>
      </c>
      <c r="J5076" s="98" t="str">
        <f>IF(ISBLANK('Zusatzblatt (Perigon)'!N5071),"",'Zusatzblatt (Perigon)'!N5071)</f>
        <v/>
      </c>
      <c r="K5076" s="99" t="str">
        <f>IF(ISBLANK('Zusatzblatt (Perigon)'!J5071),"",'Zusatzblatt (Perigon)'!T5071)</f>
        <v/>
      </c>
      <c r="L5076" s="95" t="str">
        <f>IF(ISBLANK('Zusatzblatt (Perigon)'!O5071),"",'Zusatzblatt (Perigon)'!O5071)</f>
        <v/>
      </c>
      <c r="M5076" s="95" t="str">
        <f>IF(ISBLANK('Zusatzblatt (Perigon)'!R5071),"",'Zusatzblatt (Perigon)'!R5071)</f>
        <v/>
      </c>
      <c r="N5076" s="95" t="str">
        <f>IF(ISBLANK('Zusatzblatt (Perigon)'!P5071),"",'Zusatzblatt (Perigon)'!P5071)</f>
        <v/>
      </c>
      <c r="O5076" s="38" t="str">
        <f>IF($L5076="","",VLOOKUP($R5076,Tarife!$A$2:$R$599,13,FALSE))</f>
        <v/>
      </c>
      <c r="P5076" s="38" t="str">
        <f t="shared" si="79"/>
        <v/>
      </c>
      <c r="R5076" s="100" t="str">
        <f>Zusammenzug!$C$25&amp;"-"&amp;Zusammenzug!$A$7&amp;"-"&amp;Leistungen!L5076</f>
        <v>2026-Nicht beauftragte Spitex-Organisation-</v>
      </c>
    </row>
    <row r="5077" spans="1:18" x14ac:dyDescent="0.2">
      <c r="A5077" s="95" t="str">
        <f>IF(ISBLANK('Zusatzblatt (Perigon)'!E5072),"",'Zusatzblatt (Perigon)'!E5072)</f>
        <v/>
      </c>
      <c r="B5077" s="95" t="str">
        <f>IF(ISBLANK('Zusatzblatt (Perigon)'!G5072),"",'Zusatzblatt (Perigon)'!G5072)</f>
        <v/>
      </c>
      <c r="C5077" s="96" t="str">
        <f>IF(ISBLANK('Zusatzblatt (Perigon)'!I5072),"",'Zusatzblatt (Perigon)'!I5072)</f>
        <v/>
      </c>
      <c r="D5077" s="97" t="str">
        <f>IF(ISBLANK('Zusatzblatt (Perigon)'!J5072),"",'Zusatzblatt (Perigon)'!J5072)</f>
        <v/>
      </c>
      <c r="E5077" s="64" t="str">
        <f>IF(ISBLANK('Zusatzblatt (Perigon)'!K5072),"",'Zusatzblatt (Perigon)'!K5072)</f>
        <v/>
      </c>
      <c r="F5077" s="65"/>
      <c r="G5077" s="64"/>
      <c r="H5077" s="69" t="str">
        <f>IF(ISBLANK('Zusatzblatt (Perigon)'!L5072),"",'Zusatzblatt (Perigon)'!L5072)</f>
        <v/>
      </c>
      <c r="I5077" s="69" t="str">
        <f>IF(ISBLANK('Zusatzblatt (Perigon)'!M5072),"",'Zusatzblatt (Perigon)'!M5072)</f>
        <v/>
      </c>
      <c r="J5077" s="98" t="str">
        <f>IF(ISBLANK('Zusatzblatt (Perigon)'!N5072),"",'Zusatzblatt (Perigon)'!N5072)</f>
        <v/>
      </c>
      <c r="K5077" s="99" t="str">
        <f>IF(ISBLANK('Zusatzblatt (Perigon)'!J5072),"",'Zusatzblatt (Perigon)'!T5072)</f>
        <v/>
      </c>
      <c r="L5077" s="95" t="str">
        <f>IF(ISBLANK('Zusatzblatt (Perigon)'!O5072),"",'Zusatzblatt (Perigon)'!O5072)</f>
        <v/>
      </c>
      <c r="M5077" s="95" t="str">
        <f>IF(ISBLANK('Zusatzblatt (Perigon)'!R5072),"",'Zusatzblatt (Perigon)'!R5072)</f>
        <v/>
      </c>
      <c r="N5077" s="95" t="str">
        <f>IF(ISBLANK('Zusatzblatt (Perigon)'!P5072),"",'Zusatzblatt (Perigon)'!P5072)</f>
        <v/>
      </c>
      <c r="O5077" s="38" t="str">
        <f>IF($L5077="","",VLOOKUP($R5077,Tarife!$A$2:$R$599,13,FALSE))</f>
        <v/>
      </c>
      <c r="P5077" s="38" t="str">
        <f t="shared" si="79"/>
        <v/>
      </c>
      <c r="R5077" s="100" t="str">
        <f>Zusammenzug!$C$25&amp;"-"&amp;Zusammenzug!$A$7&amp;"-"&amp;Leistungen!L5077</f>
        <v>2026-Nicht beauftragte Spitex-Organisation-</v>
      </c>
    </row>
    <row r="5078" spans="1:18" x14ac:dyDescent="0.2">
      <c r="A5078" s="95" t="str">
        <f>IF(ISBLANK('Zusatzblatt (Perigon)'!E5073),"",'Zusatzblatt (Perigon)'!E5073)</f>
        <v/>
      </c>
      <c r="B5078" s="95" t="str">
        <f>IF(ISBLANK('Zusatzblatt (Perigon)'!G5073),"",'Zusatzblatt (Perigon)'!G5073)</f>
        <v/>
      </c>
      <c r="C5078" s="96" t="str">
        <f>IF(ISBLANK('Zusatzblatt (Perigon)'!I5073),"",'Zusatzblatt (Perigon)'!I5073)</f>
        <v/>
      </c>
      <c r="D5078" s="97" t="str">
        <f>IF(ISBLANK('Zusatzblatt (Perigon)'!J5073),"",'Zusatzblatt (Perigon)'!J5073)</f>
        <v/>
      </c>
      <c r="E5078" s="64" t="str">
        <f>IF(ISBLANK('Zusatzblatt (Perigon)'!K5073),"",'Zusatzblatt (Perigon)'!K5073)</f>
        <v/>
      </c>
      <c r="F5078" s="65"/>
      <c r="G5078" s="64"/>
      <c r="H5078" s="69" t="str">
        <f>IF(ISBLANK('Zusatzblatt (Perigon)'!L5073),"",'Zusatzblatt (Perigon)'!L5073)</f>
        <v/>
      </c>
      <c r="I5078" s="69" t="str">
        <f>IF(ISBLANK('Zusatzblatt (Perigon)'!M5073),"",'Zusatzblatt (Perigon)'!M5073)</f>
        <v/>
      </c>
      <c r="J5078" s="98" t="str">
        <f>IF(ISBLANK('Zusatzblatt (Perigon)'!N5073),"",'Zusatzblatt (Perigon)'!N5073)</f>
        <v/>
      </c>
      <c r="K5078" s="99" t="str">
        <f>IF(ISBLANK('Zusatzblatt (Perigon)'!J5073),"",'Zusatzblatt (Perigon)'!T5073)</f>
        <v/>
      </c>
      <c r="L5078" s="95" t="str">
        <f>IF(ISBLANK('Zusatzblatt (Perigon)'!O5073),"",'Zusatzblatt (Perigon)'!O5073)</f>
        <v/>
      </c>
      <c r="M5078" s="95" t="str">
        <f>IF(ISBLANK('Zusatzblatt (Perigon)'!R5073),"",'Zusatzblatt (Perigon)'!R5073)</f>
        <v/>
      </c>
      <c r="N5078" s="95" t="str">
        <f>IF(ISBLANK('Zusatzblatt (Perigon)'!P5073),"",'Zusatzblatt (Perigon)'!P5073)</f>
        <v/>
      </c>
      <c r="O5078" s="38" t="str">
        <f>IF($L5078="","",VLOOKUP($R5078,Tarife!$A$2:$R$599,13,FALSE))</f>
        <v/>
      </c>
      <c r="P5078" s="38" t="str">
        <f t="shared" si="79"/>
        <v/>
      </c>
      <c r="R5078" s="100" t="str">
        <f>Zusammenzug!$C$25&amp;"-"&amp;Zusammenzug!$A$7&amp;"-"&amp;Leistungen!L5078</f>
        <v>2026-Nicht beauftragte Spitex-Organisation-</v>
      </c>
    </row>
    <row r="5079" spans="1:18" x14ac:dyDescent="0.2">
      <c r="A5079" s="95" t="str">
        <f>IF(ISBLANK('Zusatzblatt (Perigon)'!E5074),"",'Zusatzblatt (Perigon)'!E5074)</f>
        <v/>
      </c>
      <c r="B5079" s="95" t="str">
        <f>IF(ISBLANK('Zusatzblatt (Perigon)'!G5074),"",'Zusatzblatt (Perigon)'!G5074)</f>
        <v/>
      </c>
      <c r="C5079" s="96" t="str">
        <f>IF(ISBLANK('Zusatzblatt (Perigon)'!I5074),"",'Zusatzblatt (Perigon)'!I5074)</f>
        <v/>
      </c>
      <c r="D5079" s="97" t="str">
        <f>IF(ISBLANK('Zusatzblatt (Perigon)'!J5074),"",'Zusatzblatt (Perigon)'!J5074)</f>
        <v/>
      </c>
      <c r="E5079" s="64" t="str">
        <f>IF(ISBLANK('Zusatzblatt (Perigon)'!K5074),"",'Zusatzblatt (Perigon)'!K5074)</f>
        <v/>
      </c>
      <c r="F5079" s="65"/>
      <c r="G5079" s="64"/>
      <c r="H5079" s="69" t="str">
        <f>IF(ISBLANK('Zusatzblatt (Perigon)'!L5074),"",'Zusatzblatt (Perigon)'!L5074)</f>
        <v/>
      </c>
      <c r="I5079" s="69" t="str">
        <f>IF(ISBLANK('Zusatzblatt (Perigon)'!M5074),"",'Zusatzblatt (Perigon)'!M5074)</f>
        <v/>
      </c>
      <c r="J5079" s="98" t="str">
        <f>IF(ISBLANK('Zusatzblatt (Perigon)'!N5074),"",'Zusatzblatt (Perigon)'!N5074)</f>
        <v/>
      </c>
      <c r="K5079" s="99" t="str">
        <f>IF(ISBLANK('Zusatzblatt (Perigon)'!J5074),"",'Zusatzblatt (Perigon)'!T5074)</f>
        <v/>
      </c>
      <c r="L5079" s="95" t="str">
        <f>IF(ISBLANK('Zusatzblatt (Perigon)'!O5074),"",'Zusatzblatt (Perigon)'!O5074)</f>
        <v/>
      </c>
      <c r="M5079" s="95" t="str">
        <f>IF(ISBLANK('Zusatzblatt (Perigon)'!R5074),"",'Zusatzblatt (Perigon)'!R5074)</f>
        <v/>
      </c>
      <c r="N5079" s="95" t="str">
        <f>IF(ISBLANK('Zusatzblatt (Perigon)'!P5074),"",'Zusatzblatt (Perigon)'!P5074)</f>
        <v/>
      </c>
      <c r="O5079" s="38" t="str">
        <f>IF($L5079="","",VLOOKUP($R5079,Tarife!$A$2:$R$599,13,FALSE))</f>
        <v/>
      </c>
      <c r="P5079" s="38" t="str">
        <f t="shared" si="79"/>
        <v/>
      </c>
      <c r="R5079" s="100" t="str">
        <f>Zusammenzug!$C$25&amp;"-"&amp;Zusammenzug!$A$7&amp;"-"&amp;Leistungen!L5079</f>
        <v>2026-Nicht beauftragte Spitex-Organisation-</v>
      </c>
    </row>
    <row r="5080" spans="1:18" x14ac:dyDescent="0.2">
      <c r="A5080" s="95" t="str">
        <f>IF(ISBLANK('Zusatzblatt (Perigon)'!E5075),"",'Zusatzblatt (Perigon)'!E5075)</f>
        <v/>
      </c>
      <c r="B5080" s="95" t="str">
        <f>IF(ISBLANK('Zusatzblatt (Perigon)'!G5075),"",'Zusatzblatt (Perigon)'!G5075)</f>
        <v/>
      </c>
      <c r="C5080" s="96" t="str">
        <f>IF(ISBLANK('Zusatzblatt (Perigon)'!I5075),"",'Zusatzblatt (Perigon)'!I5075)</f>
        <v/>
      </c>
      <c r="D5080" s="97" t="str">
        <f>IF(ISBLANK('Zusatzblatt (Perigon)'!J5075),"",'Zusatzblatt (Perigon)'!J5075)</f>
        <v/>
      </c>
      <c r="E5080" s="64" t="str">
        <f>IF(ISBLANK('Zusatzblatt (Perigon)'!K5075),"",'Zusatzblatt (Perigon)'!K5075)</f>
        <v/>
      </c>
      <c r="F5080" s="65"/>
      <c r="G5080" s="64"/>
      <c r="H5080" s="69" t="str">
        <f>IF(ISBLANK('Zusatzblatt (Perigon)'!L5075),"",'Zusatzblatt (Perigon)'!L5075)</f>
        <v/>
      </c>
      <c r="I5080" s="69" t="str">
        <f>IF(ISBLANK('Zusatzblatt (Perigon)'!M5075),"",'Zusatzblatt (Perigon)'!M5075)</f>
        <v/>
      </c>
      <c r="J5080" s="98" t="str">
        <f>IF(ISBLANK('Zusatzblatt (Perigon)'!N5075),"",'Zusatzblatt (Perigon)'!N5075)</f>
        <v/>
      </c>
      <c r="K5080" s="99" t="str">
        <f>IF(ISBLANK('Zusatzblatt (Perigon)'!J5075),"",'Zusatzblatt (Perigon)'!T5075)</f>
        <v/>
      </c>
      <c r="L5080" s="95" t="str">
        <f>IF(ISBLANK('Zusatzblatt (Perigon)'!O5075),"",'Zusatzblatt (Perigon)'!O5075)</f>
        <v/>
      </c>
      <c r="M5080" s="95" t="str">
        <f>IF(ISBLANK('Zusatzblatt (Perigon)'!R5075),"",'Zusatzblatt (Perigon)'!R5075)</f>
        <v/>
      </c>
      <c r="N5080" s="95" t="str">
        <f>IF(ISBLANK('Zusatzblatt (Perigon)'!P5075),"",'Zusatzblatt (Perigon)'!P5075)</f>
        <v/>
      </c>
      <c r="O5080" s="38" t="str">
        <f>IF($L5080="","",VLOOKUP($R5080,Tarife!$A$2:$R$599,13,FALSE))</f>
        <v/>
      </c>
      <c r="P5080" s="38" t="str">
        <f t="shared" si="79"/>
        <v/>
      </c>
      <c r="R5080" s="100" t="str">
        <f>Zusammenzug!$C$25&amp;"-"&amp;Zusammenzug!$A$7&amp;"-"&amp;Leistungen!L5080</f>
        <v>2026-Nicht beauftragte Spitex-Organisation-</v>
      </c>
    </row>
    <row r="5081" spans="1:18" x14ac:dyDescent="0.2">
      <c r="A5081" s="95" t="str">
        <f>IF(ISBLANK('Zusatzblatt (Perigon)'!E5076),"",'Zusatzblatt (Perigon)'!E5076)</f>
        <v/>
      </c>
      <c r="B5081" s="95" t="str">
        <f>IF(ISBLANK('Zusatzblatt (Perigon)'!G5076),"",'Zusatzblatt (Perigon)'!G5076)</f>
        <v/>
      </c>
      <c r="C5081" s="96" t="str">
        <f>IF(ISBLANK('Zusatzblatt (Perigon)'!I5076),"",'Zusatzblatt (Perigon)'!I5076)</f>
        <v/>
      </c>
      <c r="D5081" s="97" t="str">
        <f>IF(ISBLANK('Zusatzblatt (Perigon)'!J5076),"",'Zusatzblatt (Perigon)'!J5076)</f>
        <v/>
      </c>
      <c r="E5081" s="64" t="str">
        <f>IF(ISBLANK('Zusatzblatt (Perigon)'!K5076),"",'Zusatzblatt (Perigon)'!K5076)</f>
        <v/>
      </c>
      <c r="F5081" s="65"/>
      <c r="G5081" s="64"/>
      <c r="H5081" s="69" t="str">
        <f>IF(ISBLANK('Zusatzblatt (Perigon)'!L5076),"",'Zusatzblatt (Perigon)'!L5076)</f>
        <v/>
      </c>
      <c r="I5081" s="69" t="str">
        <f>IF(ISBLANK('Zusatzblatt (Perigon)'!M5076),"",'Zusatzblatt (Perigon)'!M5076)</f>
        <v/>
      </c>
      <c r="J5081" s="98" t="str">
        <f>IF(ISBLANK('Zusatzblatt (Perigon)'!N5076),"",'Zusatzblatt (Perigon)'!N5076)</f>
        <v/>
      </c>
      <c r="K5081" s="99" t="str">
        <f>IF(ISBLANK('Zusatzblatt (Perigon)'!J5076),"",'Zusatzblatt (Perigon)'!T5076)</f>
        <v/>
      </c>
      <c r="L5081" s="95" t="str">
        <f>IF(ISBLANK('Zusatzblatt (Perigon)'!O5076),"",'Zusatzblatt (Perigon)'!O5076)</f>
        <v/>
      </c>
      <c r="M5081" s="95" t="str">
        <f>IF(ISBLANK('Zusatzblatt (Perigon)'!R5076),"",'Zusatzblatt (Perigon)'!R5076)</f>
        <v/>
      </c>
      <c r="N5081" s="95" t="str">
        <f>IF(ISBLANK('Zusatzblatt (Perigon)'!P5076),"",'Zusatzblatt (Perigon)'!P5076)</f>
        <v/>
      </c>
      <c r="O5081" s="38" t="str">
        <f>IF($L5081="","",VLOOKUP($R5081,Tarife!$A$2:$R$599,13,FALSE))</f>
        <v/>
      </c>
      <c r="P5081" s="38" t="str">
        <f t="shared" si="79"/>
        <v/>
      </c>
      <c r="R5081" s="100" t="str">
        <f>Zusammenzug!$C$25&amp;"-"&amp;Zusammenzug!$A$7&amp;"-"&amp;Leistungen!L5081</f>
        <v>2026-Nicht beauftragte Spitex-Organisation-</v>
      </c>
    </row>
    <row r="5082" spans="1:18" x14ac:dyDescent="0.2">
      <c r="A5082" s="95" t="str">
        <f>IF(ISBLANK('Zusatzblatt (Perigon)'!E5077),"",'Zusatzblatt (Perigon)'!E5077)</f>
        <v/>
      </c>
      <c r="B5082" s="95" t="str">
        <f>IF(ISBLANK('Zusatzblatt (Perigon)'!G5077),"",'Zusatzblatt (Perigon)'!G5077)</f>
        <v/>
      </c>
      <c r="C5082" s="96" t="str">
        <f>IF(ISBLANK('Zusatzblatt (Perigon)'!I5077),"",'Zusatzblatt (Perigon)'!I5077)</f>
        <v/>
      </c>
      <c r="D5082" s="97" t="str">
        <f>IF(ISBLANK('Zusatzblatt (Perigon)'!J5077),"",'Zusatzblatt (Perigon)'!J5077)</f>
        <v/>
      </c>
      <c r="E5082" s="64" t="str">
        <f>IF(ISBLANK('Zusatzblatt (Perigon)'!K5077),"",'Zusatzblatt (Perigon)'!K5077)</f>
        <v/>
      </c>
      <c r="F5082" s="65"/>
      <c r="G5082" s="64"/>
      <c r="H5082" s="69" t="str">
        <f>IF(ISBLANK('Zusatzblatt (Perigon)'!L5077),"",'Zusatzblatt (Perigon)'!L5077)</f>
        <v/>
      </c>
      <c r="I5082" s="69" t="str">
        <f>IF(ISBLANK('Zusatzblatt (Perigon)'!M5077),"",'Zusatzblatt (Perigon)'!M5077)</f>
        <v/>
      </c>
      <c r="J5082" s="98" t="str">
        <f>IF(ISBLANK('Zusatzblatt (Perigon)'!N5077),"",'Zusatzblatt (Perigon)'!N5077)</f>
        <v/>
      </c>
      <c r="K5082" s="99" t="str">
        <f>IF(ISBLANK('Zusatzblatt (Perigon)'!J5077),"",'Zusatzblatt (Perigon)'!T5077)</f>
        <v/>
      </c>
      <c r="L5082" s="95" t="str">
        <f>IF(ISBLANK('Zusatzblatt (Perigon)'!O5077),"",'Zusatzblatt (Perigon)'!O5077)</f>
        <v/>
      </c>
      <c r="M5082" s="95" t="str">
        <f>IF(ISBLANK('Zusatzblatt (Perigon)'!R5077),"",'Zusatzblatt (Perigon)'!R5077)</f>
        <v/>
      </c>
      <c r="N5082" s="95" t="str">
        <f>IF(ISBLANK('Zusatzblatt (Perigon)'!P5077),"",'Zusatzblatt (Perigon)'!P5077)</f>
        <v/>
      </c>
      <c r="O5082" s="38" t="str">
        <f>IF($L5082="","",VLOOKUP($R5082,Tarife!$A$2:$R$599,13,FALSE))</f>
        <v/>
      </c>
      <c r="P5082" s="38" t="str">
        <f t="shared" si="79"/>
        <v/>
      </c>
      <c r="R5082" s="100" t="str">
        <f>Zusammenzug!$C$25&amp;"-"&amp;Zusammenzug!$A$7&amp;"-"&amp;Leistungen!L5082</f>
        <v>2026-Nicht beauftragte Spitex-Organisation-</v>
      </c>
    </row>
    <row r="5083" spans="1:18" x14ac:dyDescent="0.2">
      <c r="A5083" s="95" t="str">
        <f>IF(ISBLANK('Zusatzblatt (Perigon)'!E5078),"",'Zusatzblatt (Perigon)'!E5078)</f>
        <v/>
      </c>
      <c r="B5083" s="95" t="str">
        <f>IF(ISBLANK('Zusatzblatt (Perigon)'!G5078),"",'Zusatzblatt (Perigon)'!G5078)</f>
        <v/>
      </c>
      <c r="C5083" s="96" t="str">
        <f>IF(ISBLANK('Zusatzblatt (Perigon)'!I5078),"",'Zusatzblatt (Perigon)'!I5078)</f>
        <v/>
      </c>
      <c r="D5083" s="97" t="str">
        <f>IF(ISBLANK('Zusatzblatt (Perigon)'!J5078),"",'Zusatzblatt (Perigon)'!J5078)</f>
        <v/>
      </c>
      <c r="E5083" s="64" t="str">
        <f>IF(ISBLANK('Zusatzblatt (Perigon)'!K5078),"",'Zusatzblatt (Perigon)'!K5078)</f>
        <v/>
      </c>
      <c r="F5083" s="65"/>
      <c r="G5083" s="64"/>
      <c r="H5083" s="69" t="str">
        <f>IF(ISBLANK('Zusatzblatt (Perigon)'!L5078),"",'Zusatzblatt (Perigon)'!L5078)</f>
        <v/>
      </c>
      <c r="I5083" s="69" t="str">
        <f>IF(ISBLANK('Zusatzblatt (Perigon)'!M5078),"",'Zusatzblatt (Perigon)'!M5078)</f>
        <v/>
      </c>
      <c r="J5083" s="98" t="str">
        <f>IF(ISBLANK('Zusatzblatt (Perigon)'!N5078),"",'Zusatzblatt (Perigon)'!N5078)</f>
        <v/>
      </c>
      <c r="K5083" s="99" t="str">
        <f>IF(ISBLANK('Zusatzblatt (Perigon)'!J5078),"",'Zusatzblatt (Perigon)'!T5078)</f>
        <v/>
      </c>
      <c r="L5083" s="95" t="str">
        <f>IF(ISBLANK('Zusatzblatt (Perigon)'!O5078),"",'Zusatzblatt (Perigon)'!O5078)</f>
        <v/>
      </c>
      <c r="M5083" s="95" t="str">
        <f>IF(ISBLANK('Zusatzblatt (Perigon)'!R5078),"",'Zusatzblatt (Perigon)'!R5078)</f>
        <v/>
      </c>
      <c r="N5083" s="95" t="str">
        <f>IF(ISBLANK('Zusatzblatt (Perigon)'!P5078),"",'Zusatzblatt (Perigon)'!P5078)</f>
        <v/>
      </c>
      <c r="O5083" s="38" t="str">
        <f>IF($L5083="","",VLOOKUP($R5083,Tarife!$A$2:$R$599,13,FALSE))</f>
        <v/>
      </c>
      <c r="P5083" s="38" t="str">
        <f t="shared" si="79"/>
        <v/>
      </c>
      <c r="R5083" s="100" t="str">
        <f>Zusammenzug!$C$25&amp;"-"&amp;Zusammenzug!$A$7&amp;"-"&amp;Leistungen!L5083</f>
        <v>2026-Nicht beauftragte Spitex-Organisation-</v>
      </c>
    </row>
    <row r="5084" spans="1:18" x14ac:dyDescent="0.2">
      <c r="A5084" s="95" t="str">
        <f>IF(ISBLANK('Zusatzblatt (Perigon)'!E5079),"",'Zusatzblatt (Perigon)'!E5079)</f>
        <v/>
      </c>
      <c r="B5084" s="95" t="str">
        <f>IF(ISBLANK('Zusatzblatt (Perigon)'!G5079),"",'Zusatzblatt (Perigon)'!G5079)</f>
        <v/>
      </c>
      <c r="C5084" s="96" t="str">
        <f>IF(ISBLANK('Zusatzblatt (Perigon)'!I5079),"",'Zusatzblatt (Perigon)'!I5079)</f>
        <v/>
      </c>
      <c r="D5084" s="97" t="str">
        <f>IF(ISBLANK('Zusatzblatt (Perigon)'!J5079),"",'Zusatzblatt (Perigon)'!J5079)</f>
        <v/>
      </c>
      <c r="E5084" s="64" t="str">
        <f>IF(ISBLANK('Zusatzblatt (Perigon)'!K5079),"",'Zusatzblatt (Perigon)'!K5079)</f>
        <v/>
      </c>
      <c r="F5084" s="65"/>
      <c r="G5084" s="64"/>
      <c r="H5084" s="69" t="str">
        <f>IF(ISBLANK('Zusatzblatt (Perigon)'!L5079),"",'Zusatzblatt (Perigon)'!L5079)</f>
        <v/>
      </c>
      <c r="I5084" s="69" t="str">
        <f>IF(ISBLANK('Zusatzblatt (Perigon)'!M5079),"",'Zusatzblatt (Perigon)'!M5079)</f>
        <v/>
      </c>
      <c r="J5084" s="98" t="str">
        <f>IF(ISBLANK('Zusatzblatt (Perigon)'!N5079),"",'Zusatzblatt (Perigon)'!N5079)</f>
        <v/>
      </c>
      <c r="K5084" s="99" t="str">
        <f>IF(ISBLANK('Zusatzblatt (Perigon)'!J5079),"",'Zusatzblatt (Perigon)'!T5079)</f>
        <v/>
      </c>
      <c r="L5084" s="95" t="str">
        <f>IF(ISBLANK('Zusatzblatt (Perigon)'!O5079),"",'Zusatzblatt (Perigon)'!O5079)</f>
        <v/>
      </c>
      <c r="M5084" s="95" t="str">
        <f>IF(ISBLANK('Zusatzblatt (Perigon)'!R5079),"",'Zusatzblatt (Perigon)'!R5079)</f>
        <v/>
      </c>
      <c r="N5084" s="95" t="str">
        <f>IF(ISBLANK('Zusatzblatt (Perigon)'!P5079),"",'Zusatzblatt (Perigon)'!P5079)</f>
        <v/>
      </c>
      <c r="O5084" s="38" t="str">
        <f>IF($L5084="","",VLOOKUP($R5084,Tarife!$A$2:$R$599,13,FALSE))</f>
        <v/>
      </c>
      <c r="P5084" s="38" t="str">
        <f t="shared" si="79"/>
        <v/>
      </c>
      <c r="R5084" s="100" t="str">
        <f>Zusammenzug!$C$25&amp;"-"&amp;Zusammenzug!$A$7&amp;"-"&amp;Leistungen!L5084</f>
        <v>2026-Nicht beauftragte Spitex-Organisation-</v>
      </c>
    </row>
    <row r="5085" spans="1:18" x14ac:dyDescent="0.2">
      <c r="A5085" s="95" t="str">
        <f>IF(ISBLANK('Zusatzblatt (Perigon)'!E5080),"",'Zusatzblatt (Perigon)'!E5080)</f>
        <v/>
      </c>
      <c r="B5085" s="95" t="str">
        <f>IF(ISBLANK('Zusatzblatt (Perigon)'!G5080),"",'Zusatzblatt (Perigon)'!G5080)</f>
        <v/>
      </c>
      <c r="C5085" s="96" t="str">
        <f>IF(ISBLANK('Zusatzblatt (Perigon)'!I5080),"",'Zusatzblatt (Perigon)'!I5080)</f>
        <v/>
      </c>
      <c r="D5085" s="97" t="str">
        <f>IF(ISBLANK('Zusatzblatt (Perigon)'!J5080),"",'Zusatzblatt (Perigon)'!J5080)</f>
        <v/>
      </c>
      <c r="E5085" s="64" t="str">
        <f>IF(ISBLANK('Zusatzblatt (Perigon)'!K5080),"",'Zusatzblatt (Perigon)'!K5080)</f>
        <v/>
      </c>
      <c r="F5085" s="65"/>
      <c r="G5085" s="64"/>
      <c r="H5085" s="69" t="str">
        <f>IF(ISBLANK('Zusatzblatt (Perigon)'!L5080),"",'Zusatzblatt (Perigon)'!L5080)</f>
        <v/>
      </c>
      <c r="I5085" s="69" t="str">
        <f>IF(ISBLANK('Zusatzblatt (Perigon)'!M5080),"",'Zusatzblatt (Perigon)'!M5080)</f>
        <v/>
      </c>
      <c r="J5085" s="98" t="str">
        <f>IF(ISBLANK('Zusatzblatt (Perigon)'!N5080),"",'Zusatzblatt (Perigon)'!N5080)</f>
        <v/>
      </c>
      <c r="K5085" s="99" t="str">
        <f>IF(ISBLANK('Zusatzblatt (Perigon)'!J5080),"",'Zusatzblatt (Perigon)'!T5080)</f>
        <v/>
      </c>
      <c r="L5085" s="95" t="str">
        <f>IF(ISBLANK('Zusatzblatt (Perigon)'!O5080),"",'Zusatzblatt (Perigon)'!O5080)</f>
        <v/>
      </c>
      <c r="M5085" s="95" t="str">
        <f>IF(ISBLANK('Zusatzblatt (Perigon)'!R5080),"",'Zusatzblatt (Perigon)'!R5080)</f>
        <v/>
      </c>
      <c r="N5085" s="95" t="str">
        <f>IF(ISBLANK('Zusatzblatt (Perigon)'!P5080),"",'Zusatzblatt (Perigon)'!P5080)</f>
        <v/>
      </c>
      <c r="O5085" s="38" t="str">
        <f>IF($L5085="","",VLOOKUP($R5085,Tarife!$A$2:$R$599,13,FALSE))</f>
        <v/>
      </c>
      <c r="P5085" s="38" t="str">
        <f t="shared" si="79"/>
        <v/>
      </c>
      <c r="R5085" s="100" t="str">
        <f>Zusammenzug!$C$25&amp;"-"&amp;Zusammenzug!$A$7&amp;"-"&amp;Leistungen!L5085</f>
        <v>2026-Nicht beauftragte Spitex-Organisation-</v>
      </c>
    </row>
    <row r="5086" spans="1:18" x14ac:dyDescent="0.2">
      <c r="A5086" s="95" t="str">
        <f>IF(ISBLANK('Zusatzblatt (Perigon)'!E5081),"",'Zusatzblatt (Perigon)'!E5081)</f>
        <v/>
      </c>
      <c r="B5086" s="95" t="str">
        <f>IF(ISBLANK('Zusatzblatt (Perigon)'!G5081),"",'Zusatzblatt (Perigon)'!G5081)</f>
        <v/>
      </c>
      <c r="C5086" s="96" t="str">
        <f>IF(ISBLANK('Zusatzblatt (Perigon)'!I5081),"",'Zusatzblatt (Perigon)'!I5081)</f>
        <v/>
      </c>
      <c r="D5086" s="97" t="str">
        <f>IF(ISBLANK('Zusatzblatt (Perigon)'!J5081),"",'Zusatzblatt (Perigon)'!J5081)</f>
        <v/>
      </c>
      <c r="E5086" s="64" t="str">
        <f>IF(ISBLANK('Zusatzblatt (Perigon)'!K5081),"",'Zusatzblatt (Perigon)'!K5081)</f>
        <v/>
      </c>
      <c r="F5086" s="65"/>
      <c r="G5086" s="64"/>
      <c r="H5086" s="69" t="str">
        <f>IF(ISBLANK('Zusatzblatt (Perigon)'!L5081),"",'Zusatzblatt (Perigon)'!L5081)</f>
        <v/>
      </c>
      <c r="I5086" s="69" t="str">
        <f>IF(ISBLANK('Zusatzblatt (Perigon)'!M5081),"",'Zusatzblatt (Perigon)'!M5081)</f>
        <v/>
      </c>
      <c r="J5086" s="98" t="str">
        <f>IF(ISBLANK('Zusatzblatt (Perigon)'!N5081),"",'Zusatzblatt (Perigon)'!N5081)</f>
        <v/>
      </c>
      <c r="K5086" s="99" t="str">
        <f>IF(ISBLANK('Zusatzblatt (Perigon)'!J5081),"",'Zusatzblatt (Perigon)'!T5081)</f>
        <v/>
      </c>
      <c r="L5086" s="95" t="str">
        <f>IF(ISBLANK('Zusatzblatt (Perigon)'!O5081),"",'Zusatzblatt (Perigon)'!O5081)</f>
        <v/>
      </c>
      <c r="M5086" s="95" t="str">
        <f>IF(ISBLANK('Zusatzblatt (Perigon)'!R5081),"",'Zusatzblatt (Perigon)'!R5081)</f>
        <v/>
      </c>
      <c r="N5086" s="95" t="str">
        <f>IF(ISBLANK('Zusatzblatt (Perigon)'!P5081),"",'Zusatzblatt (Perigon)'!P5081)</f>
        <v/>
      </c>
      <c r="O5086" s="38" t="str">
        <f>IF($L5086="","",VLOOKUP($R5086,Tarife!$A$2:$R$599,13,FALSE))</f>
        <v/>
      </c>
      <c r="P5086" s="38" t="str">
        <f t="shared" si="79"/>
        <v/>
      </c>
      <c r="R5086" s="100" t="str">
        <f>Zusammenzug!$C$25&amp;"-"&amp;Zusammenzug!$A$7&amp;"-"&amp;Leistungen!L5086</f>
        <v>2026-Nicht beauftragte Spitex-Organisation-</v>
      </c>
    </row>
    <row r="5087" spans="1:18" x14ac:dyDescent="0.2">
      <c r="A5087" s="95" t="str">
        <f>IF(ISBLANK('Zusatzblatt (Perigon)'!E5082),"",'Zusatzblatt (Perigon)'!E5082)</f>
        <v/>
      </c>
      <c r="B5087" s="95" t="str">
        <f>IF(ISBLANK('Zusatzblatt (Perigon)'!G5082),"",'Zusatzblatt (Perigon)'!G5082)</f>
        <v/>
      </c>
      <c r="C5087" s="96" t="str">
        <f>IF(ISBLANK('Zusatzblatt (Perigon)'!I5082),"",'Zusatzblatt (Perigon)'!I5082)</f>
        <v/>
      </c>
      <c r="D5087" s="97" t="str">
        <f>IF(ISBLANK('Zusatzblatt (Perigon)'!J5082),"",'Zusatzblatt (Perigon)'!J5082)</f>
        <v/>
      </c>
      <c r="E5087" s="64" t="str">
        <f>IF(ISBLANK('Zusatzblatt (Perigon)'!K5082),"",'Zusatzblatt (Perigon)'!K5082)</f>
        <v/>
      </c>
      <c r="F5087" s="65"/>
      <c r="G5087" s="64"/>
      <c r="H5087" s="69" t="str">
        <f>IF(ISBLANK('Zusatzblatt (Perigon)'!L5082),"",'Zusatzblatt (Perigon)'!L5082)</f>
        <v/>
      </c>
      <c r="I5087" s="69" t="str">
        <f>IF(ISBLANK('Zusatzblatt (Perigon)'!M5082),"",'Zusatzblatt (Perigon)'!M5082)</f>
        <v/>
      </c>
      <c r="J5087" s="98" t="str">
        <f>IF(ISBLANK('Zusatzblatt (Perigon)'!N5082),"",'Zusatzblatt (Perigon)'!N5082)</f>
        <v/>
      </c>
      <c r="K5087" s="99" t="str">
        <f>IF(ISBLANK('Zusatzblatt (Perigon)'!J5082),"",'Zusatzblatt (Perigon)'!T5082)</f>
        <v/>
      </c>
      <c r="L5087" s="95" t="str">
        <f>IF(ISBLANK('Zusatzblatt (Perigon)'!O5082),"",'Zusatzblatt (Perigon)'!O5082)</f>
        <v/>
      </c>
      <c r="M5087" s="95" t="str">
        <f>IF(ISBLANK('Zusatzblatt (Perigon)'!R5082),"",'Zusatzblatt (Perigon)'!R5082)</f>
        <v/>
      </c>
      <c r="N5087" s="95" t="str">
        <f>IF(ISBLANK('Zusatzblatt (Perigon)'!P5082),"",'Zusatzblatt (Perigon)'!P5082)</f>
        <v/>
      </c>
      <c r="O5087" s="38" t="str">
        <f>IF($L5087="","",VLOOKUP($R5087,Tarife!$A$2:$R$599,13,FALSE))</f>
        <v/>
      </c>
      <c r="P5087" s="38" t="str">
        <f t="shared" si="79"/>
        <v/>
      </c>
      <c r="R5087" s="100" t="str">
        <f>Zusammenzug!$C$25&amp;"-"&amp;Zusammenzug!$A$7&amp;"-"&amp;Leistungen!L5087</f>
        <v>2026-Nicht beauftragte Spitex-Organisation-</v>
      </c>
    </row>
    <row r="5088" spans="1:18" x14ac:dyDescent="0.2">
      <c r="A5088" s="95" t="str">
        <f>IF(ISBLANK('Zusatzblatt (Perigon)'!E5083),"",'Zusatzblatt (Perigon)'!E5083)</f>
        <v/>
      </c>
      <c r="B5088" s="95" t="str">
        <f>IF(ISBLANK('Zusatzblatt (Perigon)'!G5083),"",'Zusatzblatt (Perigon)'!G5083)</f>
        <v/>
      </c>
      <c r="C5088" s="96" t="str">
        <f>IF(ISBLANK('Zusatzblatt (Perigon)'!I5083),"",'Zusatzblatt (Perigon)'!I5083)</f>
        <v/>
      </c>
      <c r="D5088" s="97" t="str">
        <f>IF(ISBLANK('Zusatzblatt (Perigon)'!J5083),"",'Zusatzblatt (Perigon)'!J5083)</f>
        <v/>
      </c>
      <c r="E5088" s="64" t="str">
        <f>IF(ISBLANK('Zusatzblatt (Perigon)'!K5083),"",'Zusatzblatt (Perigon)'!K5083)</f>
        <v/>
      </c>
      <c r="F5088" s="65"/>
      <c r="G5088" s="64"/>
      <c r="H5088" s="69" t="str">
        <f>IF(ISBLANK('Zusatzblatt (Perigon)'!L5083),"",'Zusatzblatt (Perigon)'!L5083)</f>
        <v/>
      </c>
      <c r="I5088" s="69" t="str">
        <f>IF(ISBLANK('Zusatzblatt (Perigon)'!M5083),"",'Zusatzblatt (Perigon)'!M5083)</f>
        <v/>
      </c>
      <c r="J5088" s="98" t="str">
        <f>IF(ISBLANK('Zusatzblatt (Perigon)'!N5083),"",'Zusatzblatt (Perigon)'!N5083)</f>
        <v/>
      </c>
      <c r="K5088" s="99" t="str">
        <f>IF(ISBLANK('Zusatzblatt (Perigon)'!J5083),"",'Zusatzblatt (Perigon)'!T5083)</f>
        <v/>
      </c>
      <c r="L5088" s="95" t="str">
        <f>IF(ISBLANK('Zusatzblatt (Perigon)'!O5083),"",'Zusatzblatt (Perigon)'!O5083)</f>
        <v/>
      </c>
      <c r="M5088" s="95" t="str">
        <f>IF(ISBLANK('Zusatzblatt (Perigon)'!R5083),"",'Zusatzblatt (Perigon)'!R5083)</f>
        <v/>
      </c>
      <c r="N5088" s="95" t="str">
        <f>IF(ISBLANK('Zusatzblatt (Perigon)'!P5083),"",'Zusatzblatt (Perigon)'!P5083)</f>
        <v/>
      </c>
      <c r="O5088" s="38" t="str">
        <f>IF($L5088="","",VLOOKUP($R5088,Tarife!$A$2:$R$599,13,FALSE))</f>
        <v/>
      </c>
      <c r="P5088" s="38" t="str">
        <f t="shared" si="79"/>
        <v/>
      </c>
      <c r="R5088" s="100" t="str">
        <f>Zusammenzug!$C$25&amp;"-"&amp;Zusammenzug!$A$7&amp;"-"&amp;Leistungen!L5088</f>
        <v>2026-Nicht beauftragte Spitex-Organisation-</v>
      </c>
    </row>
    <row r="5089" spans="1:18" x14ac:dyDescent="0.2">
      <c r="A5089" s="95" t="str">
        <f>IF(ISBLANK('Zusatzblatt (Perigon)'!E5084),"",'Zusatzblatt (Perigon)'!E5084)</f>
        <v/>
      </c>
      <c r="B5089" s="95" t="str">
        <f>IF(ISBLANK('Zusatzblatt (Perigon)'!G5084),"",'Zusatzblatt (Perigon)'!G5084)</f>
        <v/>
      </c>
      <c r="C5089" s="96" t="str">
        <f>IF(ISBLANK('Zusatzblatt (Perigon)'!I5084),"",'Zusatzblatt (Perigon)'!I5084)</f>
        <v/>
      </c>
      <c r="D5089" s="97" t="str">
        <f>IF(ISBLANK('Zusatzblatt (Perigon)'!J5084),"",'Zusatzblatt (Perigon)'!J5084)</f>
        <v/>
      </c>
      <c r="E5089" s="64" t="str">
        <f>IF(ISBLANK('Zusatzblatt (Perigon)'!K5084),"",'Zusatzblatt (Perigon)'!K5084)</f>
        <v/>
      </c>
      <c r="F5089" s="65"/>
      <c r="G5089" s="64"/>
      <c r="H5089" s="69" t="str">
        <f>IF(ISBLANK('Zusatzblatt (Perigon)'!L5084),"",'Zusatzblatt (Perigon)'!L5084)</f>
        <v/>
      </c>
      <c r="I5089" s="69" t="str">
        <f>IF(ISBLANK('Zusatzblatt (Perigon)'!M5084),"",'Zusatzblatt (Perigon)'!M5084)</f>
        <v/>
      </c>
      <c r="J5089" s="98" t="str">
        <f>IF(ISBLANK('Zusatzblatt (Perigon)'!N5084),"",'Zusatzblatt (Perigon)'!N5084)</f>
        <v/>
      </c>
      <c r="K5089" s="99" t="str">
        <f>IF(ISBLANK('Zusatzblatt (Perigon)'!J5084),"",'Zusatzblatt (Perigon)'!T5084)</f>
        <v/>
      </c>
      <c r="L5089" s="95" t="str">
        <f>IF(ISBLANK('Zusatzblatt (Perigon)'!O5084),"",'Zusatzblatt (Perigon)'!O5084)</f>
        <v/>
      </c>
      <c r="M5089" s="95" t="str">
        <f>IF(ISBLANK('Zusatzblatt (Perigon)'!R5084),"",'Zusatzblatt (Perigon)'!R5084)</f>
        <v/>
      </c>
      <c r="N5089" s="95" t="str">
        <f>IF(ISBLANK('Zusatzblatt (Perigon)'!P5084),"",'Zusatzblatt (Perigon)'!P5084)</f>
        <v/>
      </c>
      <c r="O5089" s="38" t="str">
        <f>IF($L5089="","",VLOOKUP($R5089,Tarife!$A$2:$R$599,13,FALSE))</f>
        <v/>
      </c>
      <c r="P5089" s="38" t="str">
        <f t="shared" si="79"/>
        <v/>
      </c>
      <c r="R5089" s="100" t="str">
        <f>Zusammenzug!$C$25&amp;"-"&amp;Zusammenzug!$A$7&amp;"-"&amp;Leistungen!L5089</f>
        <v>2026-Nicht beauftragte Spitex-Organisation-</v>
      </c>
    </row>
    <row r="5090" spans="1:18" x14ac:dyDescent="0.2">
      <c r="A5090" s="95" t="str">
        <f>IF(ISBLANK('Zusatzblatt (Perigon)'!E5085),"",'Zusatzblatt (Perigon)'!E5085)</f>
        <v/>
      </c>
      <c r="B5090" s="95" t="str">
        <f>IF(ISBLANK('Zusatzblatt (Perigon)'!G5085),"",'Zusatzblatt (Perigon)'!G5085)</f>
        <v/>
      </c>
      <c r="C5090" s="96" t="str">
        <f>IF(ISBLANK('Zusatzblatt (Perigon)'!I5085),"",'Zusatzblatt (Perigon)'!I5085)</f>
        <v/>
      </c>
      <c r="D5090" s="97" t="str">
        <f>IF(ISBLANK('Zusatzblatt (Perigon)'!J5085),"",'Zusatzblatt (Perigon)'!J5085)</f>
        <v/>
      </c>
      <c r="E5090" s="64" t="str">
        <f>IF(ISBLANK('Zusatzblatt (Perigon)'!K5085),"",'Zusatzblatt (Perigon)'!K5085)</f>
        <v/>
      </c>
      <c r="F5090" s="65"/>
      <c r="G5090" s="64"/>
      <c r="H5090" s="69" t="str">
        <f>IF(ISBLANK('Zusatzblatt (Perigon)'!L5085),"",'Zusatzblatt (Perigon)'!L5085)</f>
        <v/>
      </c>
      <c r="I5090" s="69" t="str">
        <f>IF(ISBLANK('Zusatzblatt (Perigon)'!M5085),"",'Zusatzblatt (Perigon)'!M5085)</f>
        <v/>
      </c>
      <c r="J5090" s="98" t="str">
        <f>IF(ISBLANK('Zusatzblatt (Perigon)'!N5085),"",'Zusatzblatt (Perigon)'!N5085)</f>
        <v/>
      </c>
      <c r="K5090" s="99" t="str">
        <f>IF(ISBLANK('Zusatzblatt (Perigon)'!J5085),"",'Zusatzblatt (Perigon)'!T5085)</f>
        <v/>
      </c>
      <c r="L5090" s="95" t="str">
        <f>IF(ISBLANK('Zusatzblatt (Perigon)'!O5085),"",'Zusatzblatt (Perigon)'!O5085)</f>
        <v/>
      </c>
      <c r="M5090" s="95" t="str">
        <f>IF(ISBLANK('Zusatzblatt (Perigon)'!R5085),"",'Zusatzblatt (Perigon)'!R5085)</f>
        <v/>
      </c>
      <c r="N5090" s="95" t="str">
        <f>IF(ISBLANK('Zusatzblatt (Perigon)'!P5085),"",'Zusatzblatt (Perigon)'!P5085)</f>
        <v/>
      </c>
      <c r="O5090" s="38" t="str">
        <f>IF($L5090="","",VLOOKUP($R5090,Tarife!$A$2:$R$599,13,FALSE))</f>
        <v/>
      </c>
      <c r="P5090" s="38" t="str">
        <f t="shared" si="79"/>
        <v/>
      </c>
      <c r="R5090" s="100" t="str">
        <f>Zusammenzug!$C$25&amp;"-"&amp;Zusammenzug!$A$7&amp;"-"&amp;Leistungen!L5090</f>
        <v>2026-Nicht beauftragte Spitex-Organisation-</v>
      </c>
    </row>
    <row r="5091" spans="1:18" x14ac:dyDescent="0.2">
      <c r="A5091" s="95" t="str">
        <f>IF(ISBLANK('Zusatzblatt (Perigon)'!E5086),"",'Zusatzblatt (Perigon)'!E5086)</f>
        <v/>
      </c>
      <c r="B5091" s="95" t="str">
        <f>IF(ISBLANK('Zusatzblatt (Perigon)'!G5086),"",'Zusatzblatt (Perigon)'!G5086)</f>
        <v/>
      </c>
      <c r="C5091" s="96" t="str">
        <f>IF(ISBLANK('Zusatzblatt (Perigon)'!I5086),"",'Zusatzblatt (Perigon)'!I5086)</f>
        <v/>
      </c>
      <c r="D5091" s="97" t="str">
        <f>IF(ISBLANK('Zusatzblatt (Perigon)'!J5086),"",'Zusatzblatt (Perigon)'!J5086)</f>
        <v/>
      </c>
      <c r="E5091" s="64" t="str">
        <f>IF(ISBLANK('Zusatzblatt (Perigon)'!K5086),"",'Zusatzblatt (Perigon)'!K5086)</f>
        <v/>
      </c>
      <c r="F5091" s="65"/>
      <c r="G5091" s="64"/>
      <c r="H5091" s="69" t="str">
        <f>IF(ISBLANK('Zusatzblatt (Perigon)'!L5086),"",'Zusatzblatt (Perigon)'!L5086)</f>
        <v/>
      </c>
      <c r="I5091" s="69" t="str">
        <f>IF(ISBLANK('Zusatzblatt (Perigon)'!M5086),"",'Zusatzblatt (Perigon)'!M5086)</f>
        <v/>
      </c>
      <c r="J5091" s="98" t="str">
        <f>IF(ISBLANK('Zusatzblatt (Perigon)'!N5086),"",'Zusatzblatt (Perigon)'!N5086)</f>
        <v/>
      </c>
      <c r="K5091" s="99" t="str">
        <f>IF(ISBLANK('Zusatzblatt (Perigon)'!J5086),"",'Zusatzblatt (Perigon)'!T5086)</f>
        <v/>
      </c>
      <c r="L5091" s="95" t="str">
        <f>IF(ISBLANK('Zusatzblatt (Perigon)'!O5086),"",'Zusatzblatt (Perigon)'!O5086)</f>
        <v/>
      </c>
      <c r="M5091" s="95" t="str">
        <f>IF(ISBLANK('Zusatzblatt (Perigon)'!R5086),"",'Zusatzblatt (Perigon)'!R5086)</f>
        <v/>
      </c>
      <c r="N5091" s="95" t="str">
        <f>IF(ISBLANK('Zusatzblatt (Perigon)'!P5086),"",'Zusatzblatt (Perigon)'!P5086)</f>
        <v/>
      </c>
      <c r="O5091" s="38" t="str">
        <f>IF($L5091="","",VLOOKUP($R5091,Tarife!$A$2:$R$599,13,FALSE))</f>
        <v/>
      </c>
      <c r="P5091" s="38" t="str">
        <f t="shared" si="79"/>
        <v/>
      </c>
      <c r="R5091" s="100" t="str">
        <f>Zusammenzug!$C$25&amp;"-"&amp;Zusammenzug!$A$7&amp;"-"&amp;Leistungen!L5091</f>
        <v>2026-Nicht beauftragte Spitex-Organisation-</v>
      </c>
    </row>
    <row r="5092" spans="1:18" x14ac:dyDescent="0.2">
      <c r="A5092" s="95" t="str">
        <f>IF(ISBLANK('Zusatzblatt (Perigon)'!E5087),"",'Zusatzblatt (Perigon)'!E5087)</f>
        <v/>
      </c>
      <c r="B5092" s="95" t="str">
        <f>IF(ISBLANK('Zusatzblatt (Perigon)'!G5087),"",'Zusatzblatt (Perigon)'!G5087)</f>
        <v/>
      </c>
      <c r="C5092" s="96" t="str">
        <f>IF(ISBLANK('Zusatzblatt (Perigon)'!I5087),"",'Zusatzblatt (Perigon)'!I5087)</f>
        <v/>
      </c>
      <c r="D5092" s="97" t="str">
        <f>IF(ISBLANK('Zusatzblatt (Perigon)'!J5087),"",'Zusatzblatt (Perigon)'!J5087)</f>
        <v/>
      </c>
      <c r="E5092" s="64" t="str">
        <f>IF(ISBLANK('Zusatzblatt (Perigon)'!K5087),"",'Zusatzblatt (Perigon)'!K5087)</f>
        <v/>
      </c>
      <c r="F5092" s="65"/>
      <c r="G5092" s="64"/>
      <c r="H5092" s="69" t="str">
        <f>IF(ISBLANK('Zusatzblatt (Perigon)'!L5087),"",'Zusatzblatt (Perigon)'!L5087)</f>
        <v/>
      </c>
      <c r="I5092" s="69" t="str">
        <f>IF(ISBLANK('Zusatzblatt (Perigon)'!M5087),"",'Zusatzblatt (Perigon)'!M5087)</f>
        <v/>
      </c>
      <c r="J5092" s="98" t="str">
        <f>IF(ISBLANK('Zusatzblatt (Perigon)'!N5087),"",'Zusatzblatt (Perigon)'!N5087)</f>
        <v/>
      </c>
      <c r="K5092" s="99" t="str">
        <f>IF(ISBLANK('Zusatzblatt (Perigon)'!J5087),"",'Zusatzblatt (Perigon)'!T5087)</f>
        <v/>
      </c>
      <c r="L5092" s="95" t="str">
        <f>IF(ISBLANK('Zusatzblatt (Perigon)'!O5087),"",'Zusatzblatt (Perigon)'!O5087)</f>
        <v/>
      </c>
      <c r="M5092" s="95" t="str">
        <f>IF(ISBLANK('Zusatzblatt (Perigon)'!R5087),"",'Zusatzblatt (Perigon)'!R5087)</f>
        <v/>
      </c>
      <c r="N5092" s="95" t="str">
        <f>IF(ISBLANK('Zusatzblatt (Perigon)'!P5087),"",'Zusatzblatt (Perigon)'!P5087)</f>
        <v/>
      </c>
      <c r="O5092" s="38" t="str">
        <f>IF($L5092="","",VLOOKUP($R5092,Tarife!$A$2:$R$599,13,FALSE))</f>
        <v/>
      </c>
      <c r="P5092" s="38" t="str">
        <f t="shared" si="79"/>
        <v/>
      </c>
      <c r="R5092" s="100" t="str">
        <f>Zusammenzug!$C$25&amp;"-"&amp;Zusammenzug!$A$7&amp;"-"&amp;Leistungen!L5092</f>
        <v>2026-Nicht beauftragte Spitex-Organisation-</v>
      </c>
    </row>
    <row r="5093" spans="1:18" x14ac:dyDescent="0.2">
      <c r="A5093" s="95" t="str">
        <f>IF(ISBLANK('Zusatzblatt (Perigon)'!E5088),"",'Zusatzblatt (Perigon)'!E5088)</f>
        <v/>
      </c>
      <c r="B5093" s="95" t="str">
        <f>IF(ISBLANK('Zusatzblatt (Perigon)'!G5088),"",'Zusatzblatt (Perigon)'!G5088)</f>
        <v/>
      </c>
      <c r="C5093" s="96" t="str">
        <f>IF(ISBLANK('Zusatzblatt (Perigon)'!I5088),"",'Zusatzblatt (Perigon)'!I5088)</f>
        <v/>
      </c>
      <c r="D5093" s="97" t="str">
        <f>IF(ISBLANK('Zusatzblatt (Perigon)'!J5088),"",'Zusatzblatt (Perigon)'!J5088)</f>
        <v/>
      </c>
      <c r="E5093" s="64" t="str">
        <f>IF(ISBLANK('Zusatzblatt (Perigon)'!K5088),"",'Zusatzblatt (Perigon)'!K5088)</f>
        <v/>
      </c>
      <c r="F5093" s="65"/>
      <c r="G5093" s="64"/>
      <c r="H5093" s="69" t="str">
        <f>IF(ISBLANK('Zusatzblatt (Perigon)'!L5088),"",'Zusatzblatt (Perigon)'!L5088)</f>
        <v/>
      </c>
      <c r="I5093" s="69" t="str">
        <f>IF(ISBLANK('Zusatzblatt (Perigon)'!M5088),"",'Zusatzblatt (Perigon)'!M5088)</f>
        <v/>
      </c>
      <c r="J5093" s="98" t="str">
        <f>IF(ISBLANK('Zusatzblatt (Perigon)'!N5088),"",'Zusatzblatt (Perigon)'!N5088)</f>
        <v/>
      </c>
      <c r="K5093" s="99" t="str">
        <f>IF(ISBLANK('Zusatzblatt (Perigon)'!J5088),"",'Zusatzblatt (Perigon)'!T5088)</f>
        <v/>
      </c>
      <c r="L5093" s="95" t="str">
        <f>IF(ISBLANK('Zusatzblatt (Perigon)'!O5088),"",'Zusatzblatt (Perigon)'!O5088)</f>
        <v/>
      </c>
      <c r="M5093" s="95" t="str">
        <f>IF(ISBLANK('Zusatzblatt (Perigon)'!R5088),"",'Zusatzblatt (Perigon)'!R5088)</f>
        <v/>
      </c>
      <c r="N5093" s="95" t="str">
        <f>IF(ISBLANK('Zusatzblatt (Perigon)'!P5088),"",'Zusatzblatt (Perigon)'!P5088)</f>
        <v/>
      </c>
      <c r="O5093" s="38" t="str">
        <f>IF($L5093="","",VLOOKUP($R5093,Tarife!$A$2:$R$599,13,FALSE))</f>
        <v/>
      </c>
      <c r="P5093" s="38" t="str">
        <f t="shared" si="79"/>
        <v/>
      </c>
      <c r="R5093" s="100" t="str">
        <f>Zusammenzug!$C$25&amp;"-"&amp;Zusammenzug!$A$7&amp;"-"&amp;Leistungen!L5093</f>
        <v>2026-Nicht beauftragte Spitex-Organisation-</v>
      </c>
    </row>
    <row r="5094" spans="1:18" x14ac:dyDescent="0.2">
      <c r="A5094" s="95" t="str">
        <f>IF(ISBLANK('Zusatzblatt (Perigon)'!E5089),"",'Zusatzblatt (Perigon)'!E5089)</f>
        <v/>
      </c>
      <c r="B5094" s="95" t="str">
        <f>IF(ISBLANK('Zusatzblatt (Perigon)'!G5089),"",'Zusatzblatt (Perigon)'!G5089)</f>
        <v/>
      </c>
      <c r="C5094" s="96" t="str">
        <f>IF(ISBLANK('Zusatzblatt (Perigon)'!I5089),"",'Zusatzblatt (Perigon)'!I5089)</f>
        <v/>
      </c>
      <c r="D5094" s="97" t="str">
        <f>IF(ISBLANK('Zusatzblatt (Perigon)'!J5089),"",'Zusatzblatt (Perigon)'!J5089)</f>
        <v/>
      </c>
      <c r="E5094" s="64" t="str">
        <f>IF(ISBLANK('Zusatzblatt (Perigon)'!K5089),"",'Zusatzblatt (Perigon)'!K5089)</f>
        <v/>
      </c>
      <c r="F5094" s="65"/>
      <c r="G5094" s="64"/>
      <c r="H5094" s="69" t="str">
        <f>IF(ISBLANK('Zusatzblatt (Perigon)'!L5089),"",'Zusatzblatt (Perigon)'!L5089)</f>
        <v/>
      </c>
      <c r="I5094" s="69" t="str">
        <f>IF(ISBLANK('Zusatzblatt (Perigon)'!M5089),"",'Zusatzblatt (Perigon)'!M5089)</f>
        <v/>
      </c>
      <c r="J5094" s="98" t="str">
        <f>IF(ISBLANK('Zusatzblatt (Perigon)'!N5089),"",'Zusatzblatt (Perigon)'!N5089)</f>
        <v/>
      </c>
      <c r="K5094" s="99" t="str">
        <f>IF(ISBLANK('Zusatzblatt (Perigon)'!J5089),"",'Zusatzblatt (Perigon)'!T5089)</f>
        <v/>
      </c>
      <c r="L5094" s="95" t="str">
        <f>IF(ISBLANK('Zusatzblatt (Perigon)'!O5089),"",'Zusatzblatt (Perigon)'!O5089)</f>
        <v/>
      </c>
      <c r="M5094" s="95" t="str">
        <f>IF(ISBLANK('Zusatzblatt (Perigon)'!R5089),"",'Zusatzblatt (Perigon)'!R5089)</f>
        <v/>
      </c>
      <c r="N5094" s="95" t="str">
        <f>IF(ISBLANK('Zusatzblatt (Perigon)'!P5089),"",'Zusatzblatt (Perigon)'!P5089)</f>
        <v/>
      </c>
      <c r="O5094" s="38" t="str">
        <f>IF($L5094="","",VLOOKUP($R5094,Tarife!$A$2:$R$599,13,FALSE))</f>
        <v/>
      </c>
      <c r="P5094" s="38" t="str">
        <f t="shared" si="79"/>
        <v/>
      </c>
      <c r="R5094" s="100" t="str">
        <f>Zusammenzug!$C$25&amp;"-"&amp;Zusammenzug!$A$7&amp;"-"&amp;Leistungen!L5094</f>
        <v>2026-Nicht beauftragte Spitex-Organisation-</v>
      </c>
    </row>
    <row r="5095" spans="1:18" x14ac:dyDescent="0.2">
      <c r="A5095" s="95" t="str">
        <f>IF(ISBLANK('Zusatzblatt (Perigon)'!E5090),"",'Zusatzblatt (Perigon)'!E5090)</f>
        <v/>
      </c>
      <c r="B5095" s="95" t="str">
        <f>IF(ISBLANK('Zusatzblatt (Perigon)'!G5090),"",'Zusatzblatt (Perigon)'!G5090)</f>
        <v/>
      </c>
      <c r="C5095" s="96" t="str">
        <f>IF(ISBLANK('Zusatzblatt (Perigon)'!I5090),"",'Zusatzblatt (Perigon)'!I5090)</f>
        <v/>
      </c>
      <c r="D5095" s="97" t="str">
        <f>IF(ISBLANK('Zusatzblatt (Perigon)'!J5090),"",'Zusatzblatt (Perigon)'!J5090)</f>
        <v/>
      </c>
      <c r="E5095" s="64" t="str">
        <f>IF(ISBLANK('Zusatzblatt (Perigon)'!K5090),"",'Zusatzblatt (Perigon)'!K5090)</f>
        <v/>
      </c>
      <c r="F5095" s="65"/>
      <c r="G5095" s="64"/>
      <c r="H5095" s="69" t="str">
        <f>IF(ISBLANK('Zusatzblatt (Perigon)'!L5090),"",'Zusatzblatt (Perigon)'!L5090)</f>
        <v/>
      </c>
      <c r="I5095" s="69" t="str">
        <f>IF(ISBLANK('Zusatzblatt (Perigon)'!M5090),"",'Zusatzblatt (Perigon)'!M5090)</f>
        <v/>
      </c>
      <c r="J5095" s="98" t="str">
        <f>IF(ISBLANK('Zusatzblatt (Perigon)'!N5090),"",'Zusatzblatt (Perigon)'!N5090)</f>
        <v/>
      </c>
      <c r="K5095" s="99" t="str">
        <f>IF(ISBLANK('Zusatzblatt (Perigon)'!J5090),"",'Zusatzblatt (Perigon)'!T5090)</f>
        <v/>
      </c>
      <c r="L5095" s="95" t="str">
        <f>IF(ISBLANK('Zusatzblatt (Perigon)'!O5090),"",'Zusatzblatt (Perigon)'!O5090)</f>
        <v/>
      </c>
      <c r="M5095" s="95" t="str">
        <f>IF(ISBLANK('Zusatzblatt (Perigon)'!R5090),"",'Zusatzblatt (Perigon)'!R5090)</f>
        <v/>
      </c>
      <c r="N5095" s="95" t="str">
        <f>IF(ISBLANK('Zusatzblatt (Perigon)'!P5090),"",'Zusatzblatt (Perigon)'!P5090)</f>
        <v/>
      </c>
      <c r="O5095" s="38" t="str">
        <f>IF($L5095="","",VLOOKUP($R5095,Tarife!$A$2:$R$599,13,FALSE))</f>
        <v/>
      </c>
      <c r="P5095" s="38" t="str">
        <f t="shared" si="79"/>
        <v/>
      </c>
      <c r="R5095" s="100" t="str">
        <f>Zusammenzug!$C$25&amp;"-"&amp;Zusammenzug!$A$7&amp;"-"&amp;Leistungen!L5095</f>
        <v>2026-Nicht beauftragte Spitex-Organisation-</v>
      </c>
    </row>
    <row r="5096" spans="1:18" x14ac:dyDescent="0.2">
      <c r="A5096" s="95" t="str">
        <f>IF(ISBLANK('Zusatzblatt (Perigon)'!E5091),"",'Zusatzblatt (Perigon)'!E5091)</f>
        <v/>
      </c>
      <c r="B5096" s="95" t="str">
        <f>IF(ISBLANK('Zusatzblatt (Perigon)'!G5091),"",'Zusatzblatt (Perigon)'!G5091)</f>
        <v/>
      </c>
      <c r="C5096" s="96" t="str">
        <f>IF(ISBLANK('Zusatzblatt (Perigon)'!I5091),"",'Zusatzblatt (Perigon)'!I5091)</f>
        <v/>
      </c>
      <c r="D5096" s="97" t="str">
        <f>IF(ISBLANK('Zusatzblatt (Perigon)'!J5091),"",'Zusatzblatt (Perigon)'!J5091)</f>
        <v/>
      </c>
      <c r="E5096" s="64" t="str">
        <f>IF(ISBLANK('Zusatzblatt (Perigon)'!K5091),"",'Zusatzblatt (Perigon)'!K5091)</f>
        <v/>
      </c>
      <c r="F5096" s="65"/>
      <c r="G5096" s="64"/>
      <c r="H5096" s="69" t="str">
        <f>IF(ISBLANK('Zusatzblatt (Perigon)'!L5091),"",'Zusatzblatt (Perigon)'!L5091)</f>
        <v/>
      </c>
      <c r="I5096" s="69" t="str">
        <f>IF(ISBLANK('Zusatzblatt (Perigon)'!M5091),"",'Zusatzblatt (Perigon)'!M5091)</f>
        <v/>
      </c>
      <c r="J5096" s="98" t="str">
        <f>IF(ISBLANK('Zusatzblatt (Perigon)'!N5091),"",'Zusatzblatt (Perigon)'!N5091)</f>
        <v/>
      </c>
      <c r="K5096" s="99" t="str">
        <f>IF(ISBLANK('Zusatzblatt (Perigon)'!J5091),"",'Zusatzblatt (Perigon)'!T5091)</f>
        <v/>
      </c>
      <c r="L5096" s="95" t="str">
        <f>IF(ISBLANK('Zusatzblatt (Perigon)'!O5091),"",'Zusatzblatt (Perigon)'!O5091)</f>
        <v/>
      </c>
      <c r="M5096" s="95" t="str">
        <f>IF(ISBLANK('Zusatzblatt (Perigon)'!R5091),"",'Zusatzblatt (Perigon)'!R5091)</f>
        <v/>
      </c>
      <c r="N5096" s="95" t="str">
        <f>IF(ISBLANK('Zusatzblatt (Perigon)'!P5091),"",'Zusatzblatt (Perigon)'!P5091)</f>
        <v/>
      </c>
      <c r="O5096" s="38" t="str">
        <f>IF($L5096="","",VLOOKUP($R5096,Tarife!$A$2:$R$599,13,FALSE))</f>
        <v/>
      </c>
      <c r="P5096" s="38" t="str">
        <f t="shared" si="79"/>
        <v/>
      </c>
      <c r="R5096" s="100" t="str">
        <f>Zusammenzug!$C$25&amp;"-"&amp;Zusammenzug!$A$7&amp;"-"&amp;Leistungen!L5096</f>
        <v>2026-Nicht beauftragte Spitex-Organisation-</v>
      </c>
    </row>
    <row r="5097" spans="1:18" x14ac:dyDescent="0.2">
      <c r="A5097" s="95" t="str">
        <f>IF(ISBLANK('Zusatzblatt (Perigon)'!E5092),"",'Zusatzblatt (Perigon)'!E5092)</f>
        <v/>
      </c>
      <c r="B5097" s="95" t="str">
        <f>IF(ISBLANK('Zusatzblatt (Perigon)'!G5092),"",'Zusatzblatt (Perigon)'!G5092)</f>
        <v/>
      </c>
      <c r="C5097" s="96" t="str">
        <f>IF(ISBLANK('Zusatzblatt (Perigon)'!I5092),"",'Zusatzblatt (Perigon)'!I5092)</f>
        <v/>
      </c>
      <c r="D5097" s="97" t="str">
        <f>IF(ISBLANK('Zusatzblatt (Perigon)'!J5092),"",'Zusatzblatt (Perigon)'!J5092)</f>
        <v/>
      </c>
      <c r="E5097" s="64" t="str">
        <f>IF(ISBLANK('Zusatzblatt (Perigon)'!K5092),"",'Zusatzblatt (Perigon)'!K5092)</f>
        <v/>
      </c>
      <c r="F5097" s="65"/>
      <c r="G5097" s="64"/>
      <c r="H5097" s="69" t="str">
        <f>IF(ISBLANK('Zusatzblatt (Perigon)'!L5092),"",'Zusatzblatt (Perigon)'!L5092)</f>
        <v/>
      </c>
      <c r="I5097" s="69" t="str">
        <f>IF(ISBLANK('Zusatzblatt (Perigon)'!M5092),"",'Zusatzblatt (Perigon)'!M5092)</f>
        <v/>
      </c>
      <c r="J5097" s="98" t="str">
        <f>IF(ISBLANK('Zusatzblatt (Perigon)'!N5092),"",'Zusatzblatt (Perigon)'!N5092)</f>
        <v/>
      </c>
      <c r="K5097" s="99" t="str">
        <f>IF(ISBLANK('Zusatzblatt (Perigon)'!J5092),"",'Zusatzblatt (Perigon)'!T5092)</f>
        <v/>
      </c>
      <c r="L5097" s="95" t="str">
        <f>IF(ISBLANK('Zusatzblatt (Perigon)'!O5092),"",'Zusatzblatt (Perigon)'!O5092)</f>
        <v/>
      </c>
      <c r="M5097" s="95" t="str">
        <f>IF(ISBLANK('Zusatzblatt (Perigon)'!R5092),"",'Zusatzblatt (Perigon)'!R5092)</f>
        <v/>
      </c>
      <c r="N5097" s="95" t="str">
        <f>IF(ISBLANK('Zusatzblatt (Perigon)'!P5092),"",'Zusatzblatt (Perigon)'!P5092)</f>
        <v/>
      </c>
      <c r="O5097" s="38" t="str">
        <f>IF($L5097="","",VLOOKUP($R5097,Tarife!$A$2:$R$599,13,FALSE))</f>
        <v/>
      </c>
      <c r="P5097" s="38" t="str">
        <f t="shared" si="79"/>
        <v/>
      </c>
      <c r="R5097" s="100" t="str">
        <f>Zusammenzug!$C$25&amp;"-"&amp;Zusammenzug!$A$7&amp;"-"&amp;Leistungen!L5097</f>
        <v>2026-Nicht beauftragte Spitex-Organisation-</v>
      </c>
    </row>
    <row r="5098" spans="1:18" x14ac:dyDescent="0.2">
      <c r="A5098" s="95" t="str">
        <f>IF(ISBLANK('Zusatzblatt (Perigon)'!E5093),"",'Zusatzblatt (Perigon)'!E5093)</f>
        <v/>
      </c>
      <c r="B5098" s="95" t="str">
        <f>IF(ISBLANK('Zusatzblatt (Perigon)'!G5093),"",'Zusatzblatt (Perigon)'!G5093)</f>
        <v/>
      </c>
      <c r="C5098" s="96" t="str">
        <f>IF(ISBLANK('Zusatzblatt (Perigon)'!I5093),"",'Zusatzblatt (Perigon)'!I5093)</f>
        <v/>
      </c>
      <c r="D5098" s="97" t="str">
        <f>IF(ISBLANK('Zusatzblatt (Perigon)'!J5093),"",'Zusatzblatt (Perigon)'!J5093)</f>
        <v/>
      </c>
      <c r="E5098" s="64" t="str">
        <f>IF(ISBLANK('Zusatzblatt (Perigon)'!K5093),"",'Zusatzblatt (Perigon)'!K5093)</f>
        <v/>
      </c>
      <c r="F5098" s="65"/>
      <c r="G5098" s="64"/>
      <c r="H5098" s="69" t="str">
        <f>IF(ISBLANK('Zusatzblatt (Perigon)'!L5093),"",'Zusatzblatt (Perigon)'!L5093)</f>
        <v/>
      </c>
      <c r="I5098" s="69" t="str">
        <f>IF(ISBLANK('Zusatzblatt (Perigon)'!M5093),"",'Zusatzblatt (Perigon)'!M5093)</f>
        <v/>
      </c>
      <c r="J5098" s="98" t="str">
        <f>IF(ISBLANK('Zusatzblatt (Perigon)'!N5093),"",'Zusatzblatt (Perigon)'!N5093)</f>
        <v/>
      </c>
      <c r="K5098" s="99" t="str">
        <f>IF(ISBLANK('Zusatzblatt (Perigon)'!J5093),"",'Zusatzblatt (Perigon)'!T5093)</f>
        <v/>
      </c>
      <c r="L5098" s="95" t="str">
        <f>IF(ISBLANK('Zusatzblatt (Perigon)'!O5093),"",'Zusatzblatt (Perigon)'!O5093)</f>
        <v/>
      </c>
      <c r="M5098" s="95" t="str">
        <f>IF(ISBLANK('Zusatzblatt (Perigon)'!R5093),"",'Zusatzblatt (Perigon)'!R5093)</f>
        <v/>
      </c>
      <c r="N5098" s="95" t="str">
        <f>IF(ISBLANK('Zusatzblatt (Perigon)'!P5093),"",'Zusatzblatt (Perigon)'!P5093)</f>
        <v/>
      </c>
      <c r="O5098" s="38" t="str">
        <f>IF($L5098="","",VLOOKUP($R5098,Tarife!$A$2:$R$599,13,FALSE))</f>
        <v/>
      </c>
      <c r="P5098" s="38" t="str">
        <f t="shared" si="79"/>
        <v/>
      </c>
      <c r="R5098" s="100" t="str">
        <f>Zusammenzug!$C$25&amp;"-"&amp;Zusammenzug!$A$7&amp;"-"&amp;Leistungen!L5098</f>
        <v>2026-Nicht beauftragte Spitex-Organisation-</v>
      </c>
    </row>
    <row r="5099" spans="1:18" x14ac:dyDescent="0.2">
      <c r="A5099" s="95" t="str">
        <f>IF(ISBLANK('Zusatzblatt (Perigon)'!E5094),"",'Zusatzblatt (Perigon)'!E5094)</f>
        <v/>
      </c>
      <c r="B5099" s="95" t="str">
        <f>IF(ISBLANK('Zusatzblatt (Perigon)'!G5094),"",'Zusatzblatt (Perigon)'!G5094)</f>
        <v/>
      </c>
      <c r="C5099" s="96" t="str">
        <f>IF(ISBLANK('Zusatzblatt (Perigon)'!I5094),"",'Zusatzblatt (Perigon)'!I5094)</f>
        <v/>
      </c>
      <c r="D5099" s="97" t="str">
        <f>IF(ISBLANK('Zusatzblatt (Perigon)'!J5094),"",'Zusatzblatt (Perigon)'!J5094)</f>
        <v/>
      </c>
      <c r="E5099" s="64" t="str">
        <f>IF(ISBLANK('Zusatzblatt (Perigon)'!K5094),"",'Zusatzblatt (Perigon)'!K5094)</f>
        <v/>
      </c>
      <c r="F5099" s="65"/>
      <c r="G5099" s="64"/>
      <c r="H5099" s="69" t="str">
        <f>IF(ISBLANK('Zusatzblatt (Perigon)'!L5094),"",'Zusatzblatt (Perigon)'!L5094)</f>
        <v/>
      </c>
      <c r="I5099" s="69" t="str">
        <f>IF(ISBLANK('Zusatzblatt (Perigon)'!M5094),"",'Zusatzblatt (Perigon)'!M5094)</f>
        <v/>
      </c>
      <c r="J5099" s="98" t="str">
        <f>IF(ISBLANK('Zusatzblatt (Perigon)'!N5094),"",'Zusatzblatt (Perigon)'!N5094)</f>
        <v/>
      </c>
      <c r="K5099" s="99" t="str">
        <f>IF(ISBLANK('Zusatzblatt (Perigon)'!J5094),"",'Zusatzblatt (Perigon)'!T5094)</f>
        <v/>
      </c>
      <c r="L5099" s="95" t="str">
        <f>IF(ISBLANK('Zusatzblatt (Perigon)'!O5094),"",'Zusatzblatt (Perigon)'!O5094)</f>
        <v/>
      </c>
      <c r="M5099" s="95" t="str">
        <f>IF(ISBLANK('Zusatzblatt (Perigon)'!R5094),"",'Zusatzblatt (Perigon)'!R5094)</f>
        <v/>
      </c>
      <c r="N5099" s="95" t="str">
        <f>IF(ISBLANK('Zusatzblatt (Perigon)'!P5094),"",'Zusatzblatt (Perigon)'!P5094)</f>
        <v/>
      </c>
      <c r="O5099" s="38" t="str">
        <f>IF($L5099="","",VLOOKUP($R5099,Tarife!$A$2:$R$599,13,FALSE))</f>
        <v/>
      </c>
      <c r="P5099" s="38" t="str">
        <f t="shared" si="79"/>
        <v/>
      </c>
      <c r="R5099" s="100" t="str">
        <f>Zusammenzug!$C$25&amp;"-"&amp;Zusammenzug!$A$7&amp;"-"&amp;Leistungen!L5099</f>
        <v>2026-Nicht beauftragte Spitex-Organisation-</v>
      </c>
    </row>
    <row r="5100" spans="1:18" x14ac:dyDescent="0.2">
      <c r="A5100" s="95" t="str">
        <f>IF(ISBLANK('Zusatzblatt (Perigon)'!E5095),"",'Zusatzblatt (Perigon)'!E5095)</f>
        <v/>
      </c>
      <c r="B5100" s="95" t="str">
        <f>IF(ISBLANK('Zusatzblatt (Perigon)'!G5095),"",'Zusatzblatt (Perigon)'!G5095)</f>
        <v/>
      </c>
      <c r="C5100" s="96" t="str">
        <f>IF(ISBLANK('Zusatzblatt (Perigon)'!I5095),"",'Zusatzblatt (Perigon)'!I5095)</f>
        <v/>
      </c>
      <c r="D5100" s="97" t="str">
        <f>IF(ISBLANK('Zusatzblatt (Perigon)'!J5095),"",'Zusatzblatt (Perigon)'!J5095)</f>
        <v/>
      </c>
      <c r="E5100" s="64" t="str">
        <f>IF(ISBLANK('Zusatzblatt (Perigon)'!K5095),"",'Zusatzblatt (Perigon)'!K5095)</f>
        <v/>
      </c>
      <c r="F5100" s="65"/>
      <c r="G5100" s="64"/>
      <c r="H5100" s="69" t="str">
        <f>IF(ISBLANK('Zusatzblatt (Perigon)'!L5095),"",'Zusatzblatt (Perigon)'!L5095)</f>
        <v/>
      </c>
      <c r="I5100" s="69" t="str">
        <f>IF(ISBLANK('Zusatzblatt (Perigon)'!M5095),"",'Zusatzblatt (Perigon)'!M5095)</f>
        <v/>
      </c>
      <c r="J5100" s="98" t="str">
        <f>IF(ISBLANK('Zusatzblatt (Perigon)'!N5095),"",'Zusatzblatt (Perigon)'!N5095)</f>
        <v/>
      </c>
      <c r="K5100" s="99" t="str">
        <f>IF(ISBLANK('Zusatzblatt (Perigon)'!J5095),"",'Zusatzblatt (Perigon)'!T5095)</f>
        <v/>
      </c>
      <c r="L5100" s="95" t="str">
        <f>IF(ISBLANK('Zusatzblatt (Perigon)'!O5095),"",'Zusatzblatt (Perigon)'!O5095)</f>
        <v/>
      </c>
      <c r="M5100" s="95" t="str">
        <f>IF(ISBLANK('Zusatzblatt (Perigon)'!R5095),"",'Zusatzblatt (Perigon)'!R5095)</f>
        <v/>
      </c>
      <c r="N5100" s="95" t="str">
        <f>IF(ISBLANK('Zusatzblatt (Perigon)'!P5095),"",'Zusatzblatt (Perigon)'!P5095)</f>
        <v/>
      </c>
      <c r="O5100" s="38" t="str">
        <f>IF($L5100="","",VLOOKUP($R5100,Tarife!$A$2:$R$599,13,FALSE))</f>
        <v/>
      </c>
      <c r="P5100" s="38" t="str">
        <f t="shared" si="79"/>
        <v/>
      </c>
      <c r="R5100" s="100" t="str">
        <f>Zusammenzug!$C$25&amp;"-"&amp;Zusammenzug!$A$7&amp;"-"&amp;Leistungen!L5100</f>
        <v>2026-Nicht beauftragte Spitex-Organisation-</v>
      </c>
    </row>
    <row r="5101" spans="1:18" x14ac:dyDescent="0.2">
      <c r="A5101" s="95" t="str">
        <f>IF(ISBLANK('Zusatzblatt (Perigon)'!E5096),"",'Zusatzblatt (Perigon)'!E5096)</f>
        <v/>
      </c>
      <c r="B5101" s="95" t="str">
        <f>IF(ISBLANK('Zusatzblatt (Perigon)'!G5096),"",'Zusatzblatt (Perigon)'!G5096)</f>
        <v/>
      </c>
      <c r="C5101" s="96" t="str">
        <f>IF(ISBLANK('Zusatzblatt (Perigon)'!I5096),"",'Zusatzblatt (Perigon)'!I5096)</f>
        <v/>
      </c>
      <c r="D5101" s="97" t="str">
        <f>IF(ISBLANK('Zusatzblatt (Perigon)'!J5096),"",'Zusatzblatt (Perigon)'!J5096)</f>
        <v/>
      </c>
      <c r="E5101" s="64" t="str">
        <f>IF(ISBLANK('Zusatzblatt (Perigon)'!K5096),"",'Zusatzblatt (Perigon)'!K5096)</f>
        <v/>
      </c>
      <c r="F5101" s="65"/>
      <c r="G5101" s="64"/>
      <c r="H5101" s="69" t="str">
        <f>IF(ISBLANK('Zusatzblatt (Perigon)'!L5096),"",'Zusatzblatt (Perigon)'!L5096)</f>
        <v/>
      </c>
      <c r="I5101" s="69" t="str">
        <f>IF(ISBLANK('Zusatzblatt (Perigon)'!M5096),"",'Zusatzblatt (Perigon)'!M5096)</f>
        <v/>
      </c>
      <c r="J5101" s="98" t="str">
        <f>IF(ISBLANK('Zusatzblatt (Perigon)'!N5096),"",'Zusatzblatt (Perigon)'!N5096)</f>
        <v/>
      </c>
      <c r="K5101" s="99" t="str">
        <f>IF(ISBLANK('Zusatzblatt (Perigon)'!J5096),"",'Zusatzblatt (Perigon)'!T5096)</f>
        <v/>
      </c>
      <c r="L5101" s="95" t="str">
        <f>IF(ISBLANK('Zusatzblatt (Perigon)'!O5096),"",'Zusatzblatt (Perigon)'!O5096)</f>
        <v/>
      </c>
      <c r="M5101" s="95" t="str">
        <f>IF(ISBLANK('Zusatzblatt (Perigon)'!R5096),"",'Zusatzblatt (Perigon)'!R5096)</f>
        <v/>
      </c>
      <c r="N5101" s="95" t="str">
        <f>IF(ISBLANK('Zusatzblatt (Perigon)'!P5096),"",'Zusatzblatt (Perigon)'!P5096)</f>
        <v/>
      </c>
      <c r="O5101" s="38" t="str">
        <f>IF($L5101="","",VLOOKUP($R5101,Tarife!$A$2:$R$599,13,FALSE))</f>
        <v/>
      </c>
      <c r="P5101" s="38" t="str">
        <f t="shared" si="79"/>
        <v/>
      </c>
      <c r="R5101" s="100" t="str">
        <f>Zusammenzug!$C$25&amp;"-"&amp;Zusammenzug!$A$7&amp;"-"&amp;Leistungen!L5101</f>
        <v>2026-Nicht beauftragte Spitex-Organisation-</v>
      </c>
    </row>
    <row r="5102" spans="1:18" x14ac:dyDescent="0.2">
      <c r="A5102" s="95" t="str">
        <f>IF(ISBLANK('Zusatzblatt (Perigon)'!E5097),"",'Zusatzblatt (Perigon)'!E5097)</f>
        <v/>
      </c>
      <c r="B5102" s="95" t="str">
        <f>IF(ISBLANK('Zusatzblatt (Perigon)'!G5097),"",'Zusatzblatt (Perigon)'!G5097)</f>
        <v/>
      </c>
      <c r="C5102" s="96" t="str">
        <f>IF(ISBLANK('Zusatzblatt (Perigon)'!I5097),"",'Zusatzblatt (Perigon)'!I5097)</f>
        <v/>
      </c>
      <c r="D5102" s="97" t="str">
        <f>IF(ISBLANK('Zusatzblatt (Perigon)'!J5097),"",'Zusatzblatt (Perigon)'!J5097)</f>
        <v/>
      </c>
      <c r="E5102" s="64" t="str">
        <f>IF(ISBLANK('Zusatzblatt (Perigon)'!K5097),"",'Zusatzblatt (Perigon)'!K5097)</f>
        <v/>
      </c>
      <c r="F5102" s="65"/>
      <c r="G5102" s="64"/>
      <c r="H5102" s="69" t="str">
        <f>IF(ISBLANK('Zusatzblatt (Perigon)'!L5097),"",'Zusatzblatt (Perigon)'!L5097)</f>
        <v/>
      </c>
      <c r="I5102" s="69" t="str">
        <f>IF(ISBLANK('Zusatzblatt (Perigon)'!M5097),"",'Zusatzblatt (Perigon)'!M5097)</f>
        <v/>
      </c>
      <c r="J5102" s="98" t="str">
        <f>IF(ISBLANK('Zusatzblatt (Perigon)'!N5097),"",'Zusatzblatt (Perigon)'!N5097)</f>
        <v/>
      </c>
      <c r="K5102" s="99" t="str">
        <f>IF(ISBLANK('Zusatzblatt (Perigon)'!J5097),"",'Zusatzblatt (Perigon)'!T5097)</f>
        <v/>
      </c>
      <c r="L5102" s="95" t="str">
        <f>IF(ISBLANK('Zusatzblatt (Perigon)'!O5097),"",'Zusatzblatt (Perigon)'!O5097)</f>
        <v/>
      </c>
      <c r="M5102" s="95" t="str">
        <f>IF(ISBLANK('Zusatzblatt (Perigon)'!R5097),"",'Zusatzblatt (Perigon)'!R5097)</f>
        <v/>
      </c>
      <c r="N5102" s="95" t="str">
        <f>IF(ISBLANK('Zusatzblatt (Perigon)'!P5097),"",'Zusatzblatt (Perigon)'!P5097)</f>
        <v/>
      </c>
      <c r="O5102" s="38" t="str">
        <f>IF($L5102="","",VLOOKUP($R5102,Tarife!$A$2:$R$599,13,FALSE))</f>
        <v/>
      </c>
      <c r="P5102" s="38" t="str">
        <f t="shared" si="79"/>
        <v/>
      </c>
      <c r="R5102" s="100" t="str">
        <f>Zusammenzug!$C$25&amp;"-"&amp;Zusammenzug!$A$7&amp;"-"&amp;Leistungen!L5102</f>
        <v>2026-Nicht beauftragte Spitex-Organisation-</v>
      </c>
    </row>
    <row r="5103" spans="1:18" x14ac:dyDescent="0.2">
      <c r="A5103" s="95" t="str">
        <f>IF(ISBLANK('Zusatzblatt (Perigon)'!E5098),"",'Zusatzblatt (Perigon)'!E5098)</f>
        <v/>
      </c>
      <c r="B5103" s="95" t="str">
        <f>IF(ISBLANK('Zusatzblatt (Perigon)'!G5098),"",'Zusatzblatt (Perigon)'!G5098)</f>
        <v/>
      </c>
      <c r="C5103" s="96" t="str">
        <f>IF(ISBLANK('Zusatzblatt (Perigon)'!I5098),"",'Zusatzblatt (Perigon)'!I5098)</f>
        <v/>
      </c>
      <c r="D5103" s="97" t="str">
        <f>IF(ISBLANK('Zusatzblatt (Perigon)'!J5098),"",'Zusatzblatt (Perigon)'!J5098)</f>
        <v/>
      </c>
      <c r="E5103" s="64" t="str">
        <f>IF(ISBLANK('Zusatzblatt (Perigon)'!K5098),"",'Zusatzblatt (Perigon)'!K5098)</f>
        <v/>
      </c>
      <c r="F5103" s="65"/>
      <c r="G5103" s="64"/>
      <c r="H5103" s="69" t="str">
        <f>IF(ISBLANK('Zusatzblatt (Perigon)'!L5098),"",'Zusatzblatt (Perigon)'!L5098)</f>
        <v/>
      </c>
      <c r="I5103" s="69" t="str">
        <f>IF(ISBLANK('Zusatzblatt (Perigon)'!M5098),"",'Zusatzblatt (Perigon)'!M5098)</f>
        <v/>
      </c>
      <c r="J5103" s="98" t="str">
        <f>IF(ISBLANK('Zusatzblatt (Perigon)'!N5098),"",'Zusatzblatt (Perigon)'!N5098)</f>
        <v/>
      </c>
      <c r="K5103" s="99" t="str">
        <f>IF(ISBLANK('Zusatzblatt (Perigon)'!J5098),"",'Zusatzblatt (Perigon)'!T5098)</f>
        <v/>
      </c>
      <c r="L5103" s="95" t="str">
        <f>IF(ISBLANK('Zusatzblatt (Perigon)'!O5098),"",'Zusatzblatt (Perigon)'!O5098)</f>
        <v/>
      </c>
      <c r="M5103" s="95" t="str">
        <f>IF(ISBLANK('Zusatzblatt (Perigon)'!R5098),"",'Zusatzblatt (Perigon)'!R5098)</f>
        <v/>
      </c>
      <c r="N5103" s="95" t="str">
        <f>IF(ISBLANK('Zusatzblatt (Perigon)'!P5098),"",'Zusatzblatt (Perigon)'!P5098)</f>
        <v/>
      </c>
      <c r="O5103" s="38" t="str">
        <f>IF($L5103="","",VLOOKUP($R5103,Tarife!$A$2:$R$599,13,FALSE))</f>
        <v/>
      </c>
      <c r="P5103" s="38" t="str">
        <f t="shared" si="79"/>
        <v/>
      </c>
      <c r="R5103" s="100" t="str">
        <f>Zusammenzug!$C$25&amp;"-"&amp;Zusammenzug!$A$7&amp;"-"&amp;Leistungen!L5103</f>
        <v>2026-Nicht beauftragte Spitex-Organisation-</v>
      </c>
    </row>
    <row r="5104" spans="1:18" x14ac:dyDescent="0.2">
      <c r="A5104" s="95" t="str">
        <f>IF(ISBLANK('Zusatzblatt (Perigon)'!E5099),"",'Zusatzblatt (Perigon)'!E5099)</f>
        <v/>
      </c>
      <c r="B5104" s="95" t="str">
        <f>IF(ISBLANK('Zusatzblatt (Perigon)'!G5099),"",'Zusatzblatt (Perigon)'!G5099)</f>
        <v/>
      </c>
      <c r="C5104" s="96" t="str">
        <f>IF(ISBLANK('Zusatzblatt (Perigon)'!I5099),"",'Zusatzblatt (Perigon)'!I5099)</f>
        <v/>
      </c>
      <c r="D5104" s="97" t="str">
        <f>IF(ISBLANK('Zusatzblatt (Perigon)'!J5099),"",'Zusatzblatt (Perigon)'!J5099)</f>
        <v/>
      </c>
      <c r="E5104" s="64" t="str">
        <f>IF(ISBLANK('Zusatzblatt (Perigon)'!K5099),"",'Zusatzblatt (Perigon)'!K5099)</f>
        <v/>
      </c>
      <c r="F5104" s="65"/>
      <c r="G5104" s="64"/>
      <c r="H5104" s="69" t="str">
        <f>IF(ISBLANK('Zusatzblatt (Perigon)'!L5099),"",'Zusatzblatt (Perigon)'!L5099)</f>
        <v/>
      </c>
      <c r="I5104" s="69" t="str">
        <f>IF(ISBLANK('Zusatzblatt (Perigon)'!M5099),"",'Zusatzblatt (Perigon)'!M5099)</f>
        <v/>
      </c>
      <c r="J5104" s="98" t="str">
        <f>IF(ISBLANK('Zusatzblatt (Perigon)'!N5099),"",'Zusatzblatt (Perigon)'!N5099)</f>
        <v/>
      </c>
      <c r="K5104" s="99" t="str">
        <f>IF(ISBLANK('Zusatzblatt (Perigon)'!J5099),"",'Zusatzblatt (Perigon)'!T5099)</f>
        <v/>
      </c>
      <c r="L5104" s="95" t="str">
        <f>IF(ISBLANK('Zusatzblatt (Perigon)'!O5099),"",'Zusatzblatt (Perigon)'!O5099)</f>
        <v/>
      </c>
      <c r="M5104" s="95" t="str">
        <f>IF(ISBLANK('Zusatzblatt (Perigon)'!R5099),"",'Zusatzblatt (Perigon)'!R5099)</f>
        <v/>
      </c>
      <c r="N5104" s="95" t="str">
        <f>IF(ISBLANK('Zusatzblatt (Perigon)'!P5099),"",'Zusatzblatt (Perigon)'!P5099)</f>
        <v/>
      </c>
      <c r="O5104" s="38" t="str">
        <f>IF($L5104="","",VLOOKUP($R5104,Tarife!$A$2:$R$599,13,FALSE))</f>
        <v/>
      </c>
      <c r="P5104" s="38" t="str">
        <f t="shared" si="79"/>
        <v/>
      </c>
      <c r="R5104" s="100" t="str">
        <f>Zusammenzug!$C$25&amp;"-"&amp;Zusammenzug!$A$7&amp;"-"&amp;Leistungen!L5104</f>
        <v>2026-Nicht beauftragte Spitex-Organisation-</v>
      </c>
    </row>
    <row r="5105" spans="1:18" x14ac:dyDescent="0.2">
      <c r="A5105" s="95" t="str">
        <f>IF(ISBLANK('Zusatzblatt (Perigon)'!E5100),"",'Zusatzblatt (Perigon)'!E5100)</f>
        <v/>
      </c>
      <c r="B5105" s="95" t="str">
        <f>IF(ISBLANK('Zusatzblatt (Perigon)'!G5100),"",'Zusatzblatt (Perigon)'!G5100)</f>
        <v/>
      </c>
      <c r="C5105" s="96" t="str">
        <f>IF(ISBLANK('Zusatzblatt (Perigon)'!I5100),"",'Zusatzblatt (Perigon)'!I5100)</f>
        <v/>
      </c>
      <c r="D5105" s="97" t="str">
        <f>IF(ISBLANK('Zusatzblatt (Perigon)'!J5100),"",'Zusatzblatt (Perigon)'!J5100)</f>
        <v/>
      </c>
      <c r="E5105" s="64" t="str">
        <f>IF(ISBLANK('Zusatzblatt (Perigon)'!K5100),"",'Zusatzblatt (Perigon)'!K5100)</f>
        <v/>
      </c>
      <c r="F5105" s="65"/>
      <c r="G5105" s="64"/>
      <c r="H5105" s="69" t="str">
        <f>IF(ISBLANK('Zusatzblatt (Perigon)'!L5100),"",'Zusatzblatt (Perigon)'!L5100)</f>
        <v/>
      </c>
      <c r="I5105" s="69" t="str">
        <f>IF(ISBLANK('Zusatzblatt (Perigon)'!M5100),"",'Zusatzblatt (Perigon)'!M5100)</f>
        <v/>
      </c>
      <c r="J5105" s="98" t="str">
        <f>IF(ISBLANK('Zusatzblatt (Perigon)'!N5100),"",'Zusatzblatt (Perigon)'!N5100)</f>
        <v/>
      </c>
      <c r="K5105" s="99" t="str">
        <f>IF(ISBLANK('Zusatzblatt (Perigon)'!J5100),"",'Zusatzblatt (Perigon)'!T5100)</f>
        <v/>
      </c>
      <c r="L5105" s="95" t="str">
        <f>IF(ISBLANK('Zusatzblatt (Perigon)'!O5100),"",'Zusatzblatt (Perigon)'!O5100)</f>
        <v/>
      </c>
      <c r="M5105" s="95" t="str">
        <f>IF(ISBLANK('Zusatzblatt (Perigon)'!R5100),"",'Zusatzblatt (Perigon)'!R5100)</f>
        <v/>
      </c>
      <c r="N5105" s="95" t="str">
        <f>IF(ISBLANK('Zusatzblatt (Perigon)'!P5100),"",'Zusatzblatt (Perigon)'!P5100)</f>
        <v/>
      </c>
      <c r="O5105" s="38" t="str">
        <f>IF($L5105="","",VLOOKUP($R5105,Tarife!$A$2:$R$599,13,FALSE))</f>
        <v/>
      </c>
      <c r="P5105" s="38" t="str">
        <f t="shared" si="79"/>
        <v/>
      </c>
      <c r="R5105" s="100" t="str">
        <f>Zusammenzug!$C$25&amp;"-"&amp;Zusammenzug!$A$7&amp;"-"&amp;Leistungen!L5105</f>
        <v>2026-Nicht beauftragte Spitex-Organisation-</v>
      </c>
    </row>
    <row r="5106" spans="1:18" x14ac:dyDescent="0.2">
      <c r="A5106" s="95" t="str">
        <f>IF(ISBLANK('Zusatzblatt (Perigon)'!E5101),"",'Zusatzblatt (Perigon)'!E5101)</f>
        <v/>
      </c>
      <c r="B5106" s="95" t="str">
        <f>IF(ISBLANK('Zusatzblatt (Perigon)'!G5101),"",'Zusatzblatt (Perigon)'!G5101)</f>
        <v/>
      </c>
      <c r="C5106" s="96" t="str">
        <f>IF(ISBLANK('Zusatzblatt (Perigon)'!I5101),"",'Zusatzblatt (Perigon)'!I5101)</f>
        <v/>
      </c>
      <c r="D5106" s="97" t="str">
        <f>IF(ISBLANK('Zusatzblatt (Perigon)'!J5101),"",'Zusatzblatt (Perigon)'!J5101)</f>
        <v/>
      </c>
      <c r="E5106" s="64" t="str">
        <f>IF(ISBLANK('Zusatzblatt (Perigon)'!K5101),"",'Zusatzblatt (Perigon)'!K5101)</f>
        <v/>
      </c>
      <c r="F5106" s="65"/>
      <c r="G5106" s="64"/>
      <c r="H5106" s="69" t="str">
        <f>IF(ISBLANK('Zusatzblatt (Perigon)'!L5101),"",'Zusatzblatt (Perigon)'!L5101)</f>
        <v/>
      </c>
      <c r="I5106" s="69" t="str">
        <f>IF(ISBLANK('Zusatzblatt (Perigon)'!M5101),"",'Zusatzblatt (Perigon)'!M5101)</f>
        <v/>
      </c>
      <c r="J5106" s="98" t="str">
        <f>IF(ISBLANK('Zusatzblatt (Perigon)'!N5101),"",'Zusatzblatt (Perigon)'!N5101)</f>
        <v/>
      </c>
      <c r="K5106" s="99" t="str">
        <f>IF(ISBLANK('Zusatzblatt (Perigon)'!J5101),"",'Zusatzblatt (Perigon)'!T5101)</f>
        <v/>
      </c>
      <c r="L5106" s="95" t="str">
        <f>IF(ISBLANK('Zusatzblatt (Perigon)'!O5101),"",'Zusatzblatt (Perigon)'!O5101)</f>
        <v/>
      </c>
      <c r="M5106" s="95" t="str">
        <f>IF(ISBLANK('Zusatzblatt (Perigon)'!R5101),"",'Zusatzblatt (Perigon)'!R5101)</f>
        <v/>
      </c>
      <c r="N5106" s="95" t="str">
        <f>IF(ISBLANK('Zusatzblatt (Perigon)'!P5101),"",'Zusatzblatt (Perigon)'!P5101)</f>
        <v/>
      </c>
      <c r="O5106" s="38" t="str">
        <f>IF($L5106="","",VLOOKUP($R5106,Tarife!$A$2:$R$599,13,FALSE))</f>
        <v/>
      </c>
      <c r="P5106" s="38" t="str">
        <f t="shared" si="79"/>
        <v/>
      </c>
      <c r="R5106" s="100" t="str">
        <f>Zusammenzug!$C$25&amp;"-"&amp;Zusammenzug!$A$7&amp;"-"&amp;Leistungen!L5106</f>
        <v>2026-Nicht beauftragte Spitex-Organisation-</v>
      </c>
    </row>
    <row r="5107" spans="1:18" x14ac:dyDescent="0.2">
      <c r="A5107" s="95" t="str">
        <f>IF(ISBLANK('Zusatzblatt (Perigon)'!E5102),"",'Zusatzblatt (Perigon)'!E5102)</f>
        <v/>
      </c>
      <c r="B5107" s="95" t="str">
        <f>IF(ISBLANK('Zusatzblatt (Perigon)'!G5102),"",'Zusatzblatt (Perigon)'!G5102)</f>
        <v/>
      </c>
      <c r="C5107" s="96" t="str">
        <f>IF(ISBLANK('Zusatzblatt (Perigon)'!I5102),"",'Zusatzblatt (Perigon)'!I5102)</f>
        <v/>
      </c>
      <c r="D5107" s="97" t="str">
        <f>IF(ISBLANK('Zusatzblatt (Perigon)'!J5102),"",'Zusatzblatt (Perigon)'!J5102)</f>
        <v/>
      </c>
      <c r="E5107" s="64" t="str">
        <f>IF(ISBLANK('Zusatzblatt (Perigon)'!K5102),"",'Zusatzblatt (Perigon)'!K5102)</f>
        <v/>
      </c>
      <c r="F5107" s="65"/>
      <c r="G5107" s="64"/>
      <c r="H5107" s="69" t="str">
        <f>IF(ISBLANK('Zusatzblatt (Perigon)'!L5102),"",'Zusatzblatt (Perigon)'!L5102)</f>
        <v/>
      </c>
      <c r="I5107" s="69" t="str">
        <f>IF(ISBLANK('Zusatzblatt (Perigon)'!M5102),"",'Zusatzblatt (Perigon)'!M5102)</f>
        <v/>
      </c>
      <c r="J5107" s="98" t="str">
        <f>IF(ISBLANK('Zusatzblatt (Perigon)'!N5102),"",'Zusatzblatt (Perigon)'!N5102)</f>
        <v/>
      </c>
      <c r="K5107" s="99" t="str">
        <f>IF(ISBLANK('Zusatzblatt (Perigon)'!J5102),"",'Zusatzblatt (Perigon)'!T5102)</f>
        <v/>
      </c>
      <c r="L5107" s="95" t="str">
        <f>IF(ISBLANK('Zusatzblatt (Perigon)'!O5102),"",'Zusatzblatt (Perigon)'!O5102)</f>
        <v/>
      </c>
      <c r="M5107" s="95" t="str">
        <f>IF(ISBLANK('Zusatzblatt (Perigon)'!R5102),"",'Zusatzblatt (Perigon)'!R5102)</f>
        <v/>
      </c>
      <c r="N5107" s="95" t="str">
        <f>IF(ISBLANK('Zusatzblatt (Perigon)'!P5102),"",'Zusatzblatt (Perigon)'!P5102)</f>
        <v/>
      </c>
      <c r="O5107" s="38" t="str">
        <f>IF($L5107="","",VLOOKUP($R5107,Tarife!$A$2:$R$599,13,FALSE))</f>
        <v/>
      </c>
      <c r="P5107" s="38" t="str">
        <f t="shared" si="79"/>
        <v/>
      </c>
      <c r="R5107" s="100" t="str">
        <f>Zusammenzug!$C$25&amp;"-"&amp;Zusammenzug!$A$7&amp;"-"&amp;Leistungen!L5107</f>
        <v>2026-Nicht beauftragte Spitex-Organisation-</v>
      </c>
    </row>
    <row r="5108" spans="1:18" x14ac:dyDescent="0.2">
      <c r="A5108" s="95" t="str">
        <f>IF(ISBLANK('Zusatzblatt (Perigon)'!E5103),"",'Zusatzblatt (Perigon)'!E5103)</f>
        <v/>
      </c>
      <c r="B5108" s="95" t="str">
        <f>IF(ISBLANK('Zusatzblatt (Perigon)'!G5103),"",'Zusatzblatt (Perigon)'!G5103)</f>
        <v/>
      </c>
      <c r="C5108" s="96" t="str">
        <f>IF(ISBLANK('Zusatzblatt (Perigon)'!I5103),"",'Zusatzblatt (Perigon)'!I5103)</f>
        <v/>
      </c>
      <c r="D5108" s="97" t="str">
        <f>IF(ISBLANK('Zusatzblatt (Perigon)'!J5103),"",'Zusatzblatt (Perigon)'!J5103)</f>
        <v/>
      </c>
      <c r="E5108" s="64" t="str">
        <f>IF(ISBLANK('Zusatzblatt (Perigon)'!K5103),"",'Zusatzblatt (Perigon)'!K5103)</f>
        <v/>
      </c>
      <c r="F5108" s="65"/>
      <c r="G5108" s="64"/>
      <c r="H5108" s="69" t="str">
        <f>IF(ISBLANK('Zusatzblatt (Perigon)'!L5103),"",'Zusatzblatt (Perigon)'!L5103)</f>
        <v/>
      </c>
      <c r="I5108" s="69" t="str">
        <f>IF(ISBLANK('Zusatzblatt (Perigon)'!M5103),"",'Zusatzblatt (Perigon)'!M5103)</f>
        <v/>
      </c>
      <c r="J5108" s="98" t="str">
        <f>IF(ISBLANK('Zusatzblatt (Perigon)'!N5103),"",'Zusatzblatt (Perigon)'!N5103)</f>
        <v/>
      </c>
      <c r="K5108" s="99" t="str">
        <f>IF(ISBLANK('Zusatzblatt (Perigon)'!J5103),"",'Zusatzblatt (Perigon)'!T5103)</f>
        <v/>
      </c>
      <c r="L5108" s="95" t="str">
        <f>IF(ISBLANK('Zusatzblatt (Perigon)'!O5103),"",'Zusatzblatt (Perigon)'!O5103)</f>
        <v/>
      </c>
      <c r="M5108" s="95" t="str">
        <f>IF(ISBLANK('Zusatzblatt (Perigon)'!R5103),"",'Zusatzblatt (Perigon)'!R5103)</f>
        <v/>
      </c>
      <c r="N5108" s="95" t="str">
        <f>IF(ISBLANK('Zusatzblatt (Perigon)'!P5103),"",'Zusatzblatt (Perigon)'!P5103)</f>
        <v/>
      </c>
      <c r="O5108" s="38" t="str">
        <f>IF($L5108="","",VLOOKUP($R5108,Tarife!$A$2:$R$599,13,FALSE))</f>
        <v/>
      </c>
      <c r="P5108" s="38" t="str">
        <f t="shared" si="79"/>
        <v/>
      </c>
      <c r="R5108" s="100" t="str">
        <f>Zusammenzug!$C$25&amp;"-"&amp;Zusammenzug!$A$7&amp;"-"&amp;Leistungen!L5108</f>
        <v>2026-Nicht beauftragte Spitex-Organisation-</v>
      </c>
    </row>
    <row r="5109" spans="1:18" x14ac:dyDescent="0.2">
      <c r="A5109" s="95" t="str">
        <f>IF(ISBLANK('Zusatzblatt (Perigon)'!E5104),"",'Zusatzblatt (Perigon)'!E5104)</f>
        <v/>
      </c>
      <c r="B5109" s="95" t="str">
        <f>IF(ISBLANK('Zusatzblatt (Perigon)'!G5104),"",'Zusatzblatt (Perigon)'!G5104)</f>
        <v/>
      </c>
      <c r="C5109" s="96" t="str">
        <f>IF(ISBLANK('Zusatzblatt (Perigon)'!I5104),"",'Zusatzblatt (Perigon)'!I5104)</f>
        <v/>
      </c>
      <c r="D5109" s="97" t="str">
        <f>IF(ISBLANK('Zusatzblatt (Perigon)'!J5104),"",'Zusatzblatt (Perigon)'!J5104)</f>
        <v/>
      </c>
      <c r="E5109" s="64" t="str">
        <f>IF(ISBLANK('Zusatzblatt (Perigon)'!K5104),"",'Zusatzblatt (Perigon)'!K5104)</f>
        <v/>
      </c>
      <c r="F5109" s="65"/>
      <c r="G5109" s="64"/>
      <c r="H5109" s="69" t="str">
        <f>IF(ISBLANK('Zusatzblatt (Perigon)'!L5104),"",'Zusatzblatt (Perigon)'!L5104)</f>
        <v/>
      </c>
      <c r="I5109" s="69" t="str">
        <f>IF(ISBLANK('Zusatzblatt (Perigon)'!M5104),"",'Zusatzblatt (Perigon)'!M5104)</f>
        <v/>
      </c>
      <c r="J5109" s="98" t="str">
        <f>IF(ISBLANK('Zusatzblatt (Perigon)'!N5104),"",'Zusatzblatt (Perigon)'!N5104)</f>
        <v/>
      </c>
      <c r="K5109" s="99" t="str">
        <f>IF(ISBLANK('Zusatzblatt (Perigon)'!J5104),"",'Zusatzblatt (Perigon)'!T5104)</f>
        <v/>
      </c>
      <c r="L5109" s="95" t="str">
        <f>IF(ISBLANK('Zusatzblatt (Perigon)'!O5104),"",'Zusatzblatt (Perigon)'!O5104)</f>
        <v/>
      </c>
      <c r="M5109" s="95" t="str">
        <f>IF(ISBLANK('Zusatzblatt (Perigon)'!R5104),"",'Zusatzblatt (Perigon)'!R5104)</f>
        <v/>
      </c>
      <c r="N5109" s="95" t="str">
        <f>IF(ISBLANK('Zusatzblatt (Perigon)'!P5104),"",'Zusatzblatt (Perigon)'!P5104)</f>
        <v/>
      </c>
      <c r="O5109" s="38" t="str">
        <f>IF($L5109="","",VLOOKUP($R5109,Tarife!$A$2:$R$599,13,FALSE))</f>
        <v/>
      </c>
      <c r="P5109" s="38" t="str">
        <f t="shared" si="79"/>
        <v/>
      </c>
      <c r="R5109" s="100" t="str">
        <f>Zusammenzug!$C$25&amp;"-"&amp;Zusammenzug!$A$7&amp;"-"&amp;Leistungen!L5109</f>
        <v>2026-Nicht beauftragte Spitex-Organisation-</v>
      </c>
    </row>
    <row r="5110" spans="1:18" x14ac:dyDescent="0.2">
      <c r="A5110" s="95" t="str">
        <f>IF(ISBLANK('Zusatzblatt (Perigon)'!E5105),"",'Zusatzblatt (Perigon)'!E5105)</f>
        <v/>
      </c>
      <c r="B5110" s="95" t="str">
        <f>IF(ISBLANK('Zusatzblatt (Perigon)'!G5105),"",'Zusatzblatt (Perigon)'!G5105)</f>
        <v/>
      </c>
      <c r="C5110" s="96" t="str">
        <f>IF(ISBLANK('Zusatzblatt (Perigon)'!I5105),"",'Zusatzblatt (Perigon)'!I5105)</f>
        <v/>
      </c>
      <c r="D5110" s="97" t="str">
        <f>IF(ISBLANK('Zusatzblatt (Perigon)'!J5105),"",'Zusatzblatt (Perigon)'!J5105)</f>
        <v/>
      </c>
      <c r="E5110" s="64" t="str">
        <f>IF(ISBLANK('Zusatzblatt (Perigon)'!K5105),"",'Zusatzblatt (Perigon)'!K5105)</f>
        <v/>
      </c>
      <c r="F5110" s="65"/>
      <c r="G5110" s="64"/>
      <c r="H5110" s="69" t="str">
        <f>IF(ISBLANK('Zusatzblatt (Perigon)'!L5105),"",'Zusatzblatt (Perigon)'!L5105)</f>
        <v/>
      </c>
      <c r="I5110" s="69" t="str">
        <f>IF(ISBLANK('Zusatzblatt (Perigon)'!M5105),"",'Zusatzblatt (Perigon)'!M5105)</f>
        <v/>
      </c>
      <c r="J5110" s="98" t="str">
        <f>IF(ISBLANK('Zusatzblatt (Perigon)'!N5105),"",'Zusatzblatt (Perigon)'!N5105)</f>
        <v/>
      </c>
      <c r="K5110" s="99" t="str">
        <f>IF(ISBLANK('Zusatzblatt (Perigon)'!J5105),"",'Zusatzblatt (Perigon)'!T5105)</f>
        <v/>
      </c>
      <c r="L5110" s="95" t="str">
        <f>IF(ISBLANK('Zusatzblatt (Perigon)'!O5105),"",'Zusatzblatt (Perigon)'!O5105)</f>
        <v/>
      </c>
      <c r="M5110" s="95" t="str">
        <f>IF(ISBLANK('Zusatzblatt (Perigon)'!R5105),"",'Zusatzblatt (Perigon)'!R5105)</f>
        <v/>
      </c>
      <c r="N5110" s="95" t="str">
        <f>IF(ISBLANK('Zusatzblatt (Perigon)'!P5105),"",'Zusatzblatt (Perigon)'!P5105)</f>
        <v/>
      </c>
      <c r="O5110" s="38" t="str">
        <f>IF($L5110="","",VLOOKUP($R5110,Tarife!$A$2:$R$599,13,FALSE))</f>
        <v/>
      </c>
      <c r="P5110" s="38" t="str">
        <f t="shared" si="79"/>
        <v/>
      </c>
      <c r="R5110" s="100" t="str">
        <f>Zusammenzug!$C$25&amp;"-"&amp;Zusammenzug!$A$7&amp;"-"&amp;Leistungen!L5110</f>
        <v>2026-Nicht beauftragte Spitex-Organisation-</v>
      </c>
    </row>
    <row r="5111" spans="1:18" x14ac:dyDescent="0.2">
      <c r="A5111" s="95" t="str">
        <f>IF(ISBLANK('Zusatzblatt (Perigon)'!E5106),"",'Zusatzblatt (Perigon)'!E5106)</f>
        <v/>
      </c>
      <c r="B5111" s="95" t="str">
        <f>IF(ISBLANK('Zusatzblatt (Perigon)'!G5106),"",'Zusatzblatt (Perigon)'!G5106)</f>
        <v/>
      </c>
      <c r="C5111" s="96" t="str">
        <f>IF(ISBLANK('Zusatzblatt (Perigon)'!I5106),"",'Zusatzblatt (Perigon)'!I5106)</f>
        <v/>
      </c>
      <c r="D5111" s="97" t="str">
        <f>IF(ISBLANK('Zusatzblatt (Perigon)'!J5106),"",'Zusatzblatt (Perigon)'!J5106)</f>
        <v/>
      </c>
      <c r="E5111" s="64" t="str">
        <f>IF(ISBLANK('Zusatzblatt (Perigon)'!K5106),"",'Zusatzblatt (Perigon)'!K5106)</f>
        <v/>
      </c>
      <c r="F5111" s="65"/>
      <c r="G5111" s="64"/>
      <c r="H5111" s="69" t="str">
        <f>IF(ISBLANK('Zusatzblatt (Perigon)'!L5106),"",'Zusatzblatt (Perigon)'!L5106)</f>
        <v/>
      </c>
      <c r="I5111" s="69" t="str">
        <f>IF(ISBLANK('Zusatzblatt (Perigon)'!M5106),"",'Zusatzblatt (Perigon)'!M5106)</f>
        <v/>
      </c>
      <c r="J5111" s="98" t="str">
        <f>IF(ISBLANK('Zusatzblatt (Perigon)'!N5106),"",'Zusatzblatt (Perigon)'!N5106)</f>
        <v/>
      </c>
      <c r="K5111" s="99" t="str">
        <f>IF(ISBLANK('Zusatzblatt (Perigon)'!J5106),"",'Zusatzblatt (Perigon)'!T5106)</f>
        <v/>
      </c>
      <c r="L5111" s="95" t="str">
        <f>IF(ISBLANK('Zusatzblatt (Perigon)'!O5106),"",'Zusatzblatt (Perigon)'!O5106)</f>
        <v/>
      </c>
      <c r="M5111" s="95" t="str">
        <f>IF(ISBLANK('Zusatzblatt (Perigon)'!R5106),"",'Zusatzblatt (Perigon)'!R5106)</f>
        <v/>
      </c>
      <c r="N5111" s="95" t="str">
        <f>IF(ISBLANK('Zusatzblatt (Perigon)'!P5106),"",'Zusatzblatt (Perigon)'!P5106)</f>
        <v/>
      </c>
      <c r="O5111" s="38" t="str">
        <f>IF($L5111="","",VLOOKUP($R5111,Tarife!$A$2:$R$599,13,FALSE))</f>
        <v/>
      </c>
      <c r="P5111" s="38" t="str">
        <f t="shared" si="79"/>
        <v/>
      </c>
      <c r="R5111" s="100" t="str">
        <f>Zusammenzug!$C$25&amp;"-"&amp;Zusammenzug!$A$7&amp;"-"&amp;Leistungen!L5111</f>
        <v>2026-Nicht beauftragte Spitex-Organisation-</v>
      </c>
    </row>
    <row r="5112" spans="1:18" x14ac:dyDescent="0.2">
      <c r="A5112" s="95" t="str">
        <f>IF(ISBLANK('Zusatzblatt (Perigon)'!E5107),"",'Zusatzblatt (Perigon)'!E5107)</f>
        <v/>
      </c>
      <c r="B5112" s="95" t="str">
        <f>IF(ISBLANK('Zusatzblatt (Perigon)'!G5107),"",'Zusatzblatt (Perigon)'!G5107)</f>
        <v/>
      </c>
      <c r="C5112" s="96" t="str">
        <f>IF(ISBLANK('Zusatzblatt (Perigon)'!I5107),"",'Zusatzblatt (Perigon)'!I5107)</f>
        <v/>
      </c>
      <c r="D5112" s="97" t="str">
        <f>IF(ISBLANK('Zusatzblatt (Perigon)'!J5107),"",'Zusatzblatt (Perigon)'!J5107)</f>
        <v/>
      </c>
      <c r="E5112" s="64" t="str">
        <f>IF(ISBLANK('Zusatzblatt (Perigon)'!K5107),"",'Zusatzblatt (Perigon)'!K5107)</f>
        <v/>
      </c>
      <c r="F5112" s="65"/>
      <c r="G5112" s="64"/>
      <c r="H5112" s="69" t="str">
        <f>IF(ISBLANK('Zusatzblatt (Perigon)'!L5107),"",'Zusatzblatt (Perigon)'!L5107)</f>
        <v/>
      </c>
      <c r="I5112" s="69" t="str">
        <f>IF(ISBLANK('Zusatzblatt (Perigon)'!M5107),"",'Zusatzblatt (Perigon)'!M5107)</f>
        <v/>
      </c>
      <c r="J5112" s="98" t="str">
        <f>IF(ISBLANK('Zusatzblatt (Perigon)'!N5107),"",'Zusatzblatt (Perigon)'!N5107)</f>
        <v/>
      </c>
      <c r="K5112" s="99" t="str">
        <f>IF(ISBLANK('Zusatzblatt (Perigon)'!J5107),"",'Zusatzblatt (Perigon)'!T5107)</f>
        <v/>
      </c>
      <c r="L5112" s="95" t="str">
        <f>IF(ISBLANK('Zusatzblatt (Perigon)'!O5107),"",'Zusatzblatt (Perigon)'!O5107)</f>
        <v/>
      </c>
      <c r="M5112" s="95" t="str">
        <f>IF(ISBLANK('Zusatzblatt (Perigon)'!R5107),"",'Zusatzblatt (Perigon)'!R5107)</f>
        <v/>
      </c>
      <c r="N5112" s="95" t="str">
        <f>IF(ISBLANK('Zusatzblatt (Perigon)'!P5107),"",'Zusatzblatt (Perigon)'!P5107)</f>
        <v/>
      </c>
      <c r="O5112" s="38" t="str">
        <f>IF($L5112="","",VLOOKUP($R5112,Tarife!$A$2:$R$599,13,FALSE))</f>
        <v/>
      </c>
      <c r="P5112" s="38" t="str">
        <f t="shared" si="79"/>
        <v/>
      </c>
      <c r="R5112" s="100" t="str">
        <f>Zusammenzug!$C$25&amp;"-"&amp;Zusammenzug!$A$7&amp;"-"&amp;Leistungen!L5112</f>
        <v>2026-Nicht beauftragte Spitex-Organisation-</v>
      </c>
    </row>
    <row r="5113" spans="1:18" x14ac:dyDescent="0.2">
      <c r="A5113" s="95" t="str">
        <f>IF(ISBLANK('Zusatzblatt (Perigon)'!E5108),"",'Zusatzblatt (Perigon)'!E5108)</f>
        <v/>
      </c>
      <c r="B5113" s="95" t="str">
        <f>IF(ISBLANK('Zusatzblatt (Perigon)'!G5108),"",'Zusatzblatt (Perigon)'!G5108)</f>
        <v/>
      </c>
      <c r="C5113" s="96" t="str">
        <f>IF(ISBLANK('Zusatzblatt (Perigon)'!I5108),"",'Zusatzblatt (Perigon)'!I5108)</f>
        <v/>
      </c>
      <c r="D5113" s="97" t="str">
        <f>IF(ISBLANK('Zusatzblatt (Perigon)'!J5108),"",'Zusatzblatt (Perigon)'!J5108)</f>
        <v/>
      </c>
      <c r="E5113" s="64" t="str">
        <f>IF(ISBLANK('Zusatzblatt (Perigon)'!K5108),"",'Zusatzblatt (Perigon)'!K5108)</f>
        <v/>
      </c>
      <c r="F5113" s="65"/>
      <c r="G5113" s="64"/>
      <c r="H5113" s="69" t="str">
        <f>IF(ISBLANK('Zusatzblatt (Perigon)'!L5108),"",'Zusatzblatt (Perigon)'!L5108)</f>
        <v/>
      </c>
      <c r="I5113" s="69" t="str">
        <f>IF(ISBLANK('Zusatzblatt (Perigon)'!M5108),"",'Zusatzblatt (Perigon)'!M5108)</f>
        <v/>
      </c>
      <c r="J5113" s="98" t="str">
        <f>IF(ISBLANK('Zusatzblatt (Perigon)'!N5108),"",'Zusatzblatt (Perigon)'!N5108)</f>
        <v/>
      </c>
      <c r="K5113" s="99" t="str">
        <f>IF(ISBLANK('Zusatzblatt (Perigon)'!J5108),"",'Zusatzblatt (Perigon)'!T5108)</f>
        <v/>
      </c>
      <c r="L5113" s="95" t="str">
        <f>IF(ISBLANK('Zusatzblatt (Perigon)'!O5108),"",'Zusatzblatt (Perigon)'!O5108)</f>
        <v/>
      </c>
      <c r="M5113" s="95" t="str">
        <f>IF(ISBLANK('Zusatzblatt (Perigon)'!R5108),"",'Zusatzblatt (Perigon)'!R5108)</f>
        <v/>
      </c>
      <c r="N5113" s="95" t="str">
        <f>IF(ISBLANK('Zusatzblatt (Perigon)'!P5108),"",'Zusatzblatt (Perigon)'!P5108)</f>
        <v/>
      </c>
      <c r="O5113" s="38" t="str">
        <f>IF($L5113="","",VLOOKUP($R5113,Tarife!$A$2:$R$599,13,FALSE))</f>
        <v/>
      </c>
      <c r="P5113" s="38" t="str">
        <f t="shared" si="79"/>
        <v/>
      </c>
      <c r="R5113" s="100" t="str">
        <f>Zusammenzug!$C$25&amp;"-"&amp;Zusammenzug!$A$7&amp;"-"&amp;Leistungen!L5113</f>
        <v>2026-Nicht beauftragte Spitex-Organisation-</v>
      </c>
    </row>
    <row r="5114" spans="1:18" x14ac:dyDescent="0.2">
      <c r="A5114" s="95" t="str">
        <f>IF(ISBLANK('Zusatzblatt (Perigon)'!E5109),"",'Zusatzblatt (Perigon)'!E5109)</f>
        <v/>
      </c>
      <c r="B5114" s="95" t="str">
        <f>IF(ISBLANK('Zusatzblatt (Perigon)'!G5109),"",'Zusatzblatt (Perigon)'!G5109)</f>
        <v/>
      </c>
      <c r="C5114" s="96" t="str">
        <f>IF(ISBLANK('Zusatzblatt (Perigon)'!I5109),"",'Zusatzblatt (Perigon)'!I5109)</f>
        <v/>
      </c>
      <c r="D5114" s="97" t="str">
        <f>IF(ISBLANK('Zusatzblatt (Perigon)'!J5109),"",'Zusatzblatt (Perigon)'!J5109)</f>
        <v/>
      </c>
      <c r="E5114" s="64" t="str">
        <f>IF(ISBLANK('Zusatzblatt (Perigon)'!K5109),"",'Zusatzblatt (Perigon)'!K5109)</f>
        <v/>
      </c>
      <c r="F5114" s="65"/>
      <c r="G5114" s="64"/>
      <c r="H5114" s="69" t="str">
        <f>IF(ISBLANK('Zusatzblatt (Perigon)'!L5109),"",'Zusatzblatt (Perigon)'!L5109)</f>
        <v/>
      </c>
      <c r="I5114" s="69" t="str">
        <f>IF(ISBLANK('Zusatzblatt (Perigon)'!M5109),"",'Zusatzblatt (Perigon)'!M5109)</f>
        <v/>
      </c>
      <c r="J5114" s="98" t="str">
        <f>IF(ISBLANK('Zusatzblatt (Perigon)'!N5109),"",'Zusatzblatt (Perigon)'!N5109)</f>
        <v/>
      </c>
      <c r="K5114" s="99" t="str">
        <f>IF(ISBLANK('Zusatzblatt (Perigon)'!J5109),"",'Zusatzblatt (Perigon)'!T5109)</f>
        <v/>
      </c>
      <c r="L5114" s="95" t="str">
        <f>IF(ISBLANK('Zusatzblatt (Perigon)'!O5109),"",'Zusatzblatt (Perigon)'!O5109)</f>
        <v/>
      </c>
      <c r="M5114" s="95" t="str">
        <f>IF(ISBLANK('Zusatzblatt (Perigon)'!R5109),"",'Zusatzblatt (Perigon)'!R5109)</f>
        <v/>
      </c>
      <c r="N5114" s="95" t="str">
        <f>IF(ISBLANK('Zusatzblatt (Perigon)'!P5109),"",'Zusatzblatt (Perigon)'!P5109)</f>
        <v/>
      </c>
      <c r="O5114" s="38" t="str">
        <f>IF($L5114="","",VLOOKUP($R5114,Tarife!$A$2:$R$599,13,FALSE))</f>
        <v/>
      </c>
      <c r="P5114" s="38" t="str">
        <f t="shared" si="79"/>
        <v/>
      </c>
      <c r="R5114" s="100" t="str">
        <f>Zusammenzug!$C$25&amp;"-"&amp;Zusammenzug!$A$7&amp;"-"&amp;Leistungen!L5114</f>
        <v>2026-Nicht beauftragte Spitex-Organisation-</v>
      </c>
    </row>
    <row r="5115" spans="1:18" x14ac:dyDescent="0.2">
      <c r="A5115" s="95" t="str">
        <f>IF(ISBLANK('Zusatzblatt (Perigon)'!E5110),"",'Zusatzblatt (Perigon)'!E5110)</f>
        <v/>
      </c>
      <c r="B5115" s="95" t="str">
        <f>IF(ISBLANK('Zusatzblatt (Perigon)'!G5110),"",'Zusatzblatt (Perigon)'!G5110)</f>
        <v/>
      </c>
      <c r="C5115" s="96" t="str">
        <f>IF(ISBLANK('Zusatzblatt (Perigon)'!I5110),"",'Zusatzblatt (Perigon)'!I5110)</f>
        <v/>
      </c>
      <c r="D5115" s="97" t="str">
        <f>IF(ISBLANK('Zusatzblatt (Perigon)'!J5110),"",'Zusatzblatt (Perigon)'!J5110)</f>
        <v/>
      </c>
      <c r="E5115" s="64" t="str">
        <f>IF(ISBLANK('Zusatzblatt (Perigon)'!K5110),"",'Zusatzblatt (Perigon)'!K5110)</f>
        <v/>
      </c>
      <c r="F5115" s="65"/>
      <c r="G5115" s="64"/>
      <c r="H5115" s="69" t="str">
        <f>IF(ISBLANK('Zusatzblatt (Perigon)'!L5110),"",'Zusatzblatt (Perigon)'!L5110)</f>
        <v/>
      </c>
      <c r="I5115" s="69" t="str">
        <f>IF(ISBLANK('Zusatzblatt (Perigon)'!M5110),"",'Zusatzblatt (Perigon)'!M5110)</f>
        <v/>
      </c>
      <c r="J5115" s="98" t="str">
        <f>IF(ISBLANK('Zusatzblatt (Perigon)'!N5110),"",'Zusatzblatt (Perigon)'!N5110)</f>
        <v/>
      </c>
      <c r="K5115" s="99" t="str">
        <f>IF(ISBLANK('Zusatzblatt (Perigon)'!J5110),"",'Zusatzblatt (Perigon)'!T5110)</f>
        <v/>
      </c>
      <c r="L5115" s="95" t="str">
        <f>IF(ISBLANK('Zusatzblatt (Perigon)'!O5110),"",'Zusatzblatt (Perigon)'!O5110)</f>
        <v/>
      </c>
      <c r="M5115" s="95" t="str">
        <f>IF(ISBLANK('Zusatzblatt (Perigon)'!R5110),"",'Zusatzblatt (Perigon)'!R5110)</f>
        <v/>
      </c>
      <c r="N5115" s="95" t="str">
        <f>IF(ISBLANK('Zusatzblatt (Perigon)'!P5110),"",'Zusatzblatt (Perigon)'!P5110)</f>
        <v/>
      </c>
      <c r="O5115" s="38" t="str">
        <f>IF($L5115="","",VLOOKUP($R5115,Tarife!$A$2:$R$599,13,FALSE))</f>
        <v/>
      </c>
      <c r="P5115" s="38" t="str">
        <f t="shared" si="79"/>
        <v/>
      </c>
      <c r="R5115" s="100" t="str">
        <f>Zusammenzug!$C$25&amp;"-"&amp;Zusammenzug!$A$7&amp;"-"&amp;Leistungen!L5115</f>
        <v>2026-Nicht beauftragte Spitex-Organisation-</v>
      </c>
    </row>
    <row r="5116" spans="1:18" x14ac:dyDescent="0.2">
      <c r="A5116" s="95" t="str">
        <f>IF(ISBLANK('Zusatzblatt (Perigon)'!E5111),"",'Zusatzblatt (Perigon)'!E5111)</f>
        <v/>
      </c>
      <c r="B5116" s="95" t="str">
        <f>IF(ISBLANK('Zusatzblatt (Perigon)'!G5111),"",'Zusatzblatt (Perigon)'!G5111)</f>
        <v/>
      </c>
      <c r="C5116" s="96" t="str">
        <f>IF(ISBLANK('Zusatzblatt (Perigon)'!I5111),"",'Zusatzblatt (Perigon)'!I5111)</f>
        <v/>
      </c>
      <c r="D5116" s="97" t="str">
        <f>IF(ISBLANK('Zusatzblatt (Perigon)'!J5111),"",'Zusatzblatt (Perigon)'!J5111)</f>
        <v/>
      </c>
      <c r="E5116" s="64" t="str">
        <f>IF(ISBLANK('Zusatzblatt (Perigon)'!K5111),"",'Zusatzblatt (Perigon)'!K5111)</f>
        <v/>
      </c>
      <c r="F5116" s="65"/>
      <c r="G5116" s="64"/>
      <c r="H5116" s="69" t="str">
        <f>IF(ISBLANK('Zusatzblatt (Perigon)'!L5111),"",'Zusatzblatt (Perigon)'!L5111)</f>
        <v/>
      </c>
      <c r="I5116" s="69" t="str">
        <f>IF(ISBLANK('Zusatzblatt (Perigon)'!M5111),"",'Zusatzblatt (Perigon)'!M5111)</f>
        <v/>
      </c>
      <c r="J5116" s="98" t="str">
        <f>IF(ISBLANK('Zusatzblatt (Perigon)'!N5111),"",'Zusatzblatt (Perigon)'!N5111)</f>
        <v/>
      </c>
      <c r="K5116" s="99" t="str">
        <f>IF(ISBLANK('Zusatzblatt (Perigon)'!J5111),"",'Zusatzblatt (Perigon)'!T5111)</f>
        <v/>
      </c>
      <c r="L5116" s="95" t="str">
        <f>IF(ISBLANK('Zusatzblatt (Perigon)'!O5111),"",'Zusatzblatt (Perigon)'!O5111)</f>
        <v/>
      </c>
      <c r="M5116" s="95" t="str">
        <f>IF(ISBLANK('Zusatzblatt (Perigon)'!R5111),"",'Zusatzblatt (Perigon)'!R5111)</f>
        <v/>
      </c>
      <c r="N5116" s="95" t="str">
        <f>IF(ISBLANK('Zusatzblatt (Perigon)'!P5111),"",'Zusatzblatt (Perigon)'!P5111)</f>
        <v/>
      </c>
      <c r="O5116" s="38" t="str">
        <f>IF($L5116="","",VLOOKUP($R5116,Tarife!$A$2:$R$599,13,FALSE))</f>
        <v/>
      </c>
      <c r="P5116" s="38" t="str">
        <f t="shared" si="79"/>
        <v/>
      </c>
      <c r="R5116" s="100" t="str">
        <f>Zusammenzug!$C$25&amp;"-"&amp;Zusammenzug!$A$7&amp;"-"&amp;Leistungen!L5116</f>
        <v>2026-Nicht beauftragte Spitex-Organisation-</v>
      </c>
    </row>
    <row r="5117" spans="1:18" x14ac:dyDescent="0.2">
      <c r="A5117" s="95" t="str">
        <f>IF(ISBLANK('Zusatzblatt (Perigon)'!E5112),"",'Zusatzblatt (Perigon)'!E5112)</f>
        <v/>
      </c>
      <c r="B5117" s="95" t="str">
        <f>IF(ISBLANK('Zusatzblatt (Perigon)'!G5112),"",'Zusatzblatt (Perigon)'!G5112)</f>
        <v/>
      </c>
      <c r="C5117" s="96" t="str">
        <f>IF(ISBLANK('Zusatzblatt (Perigon)'!I5112),"",'Zusatzblatt (Perigon)'!I5112)</f>
        <v/>
      </c>
      <c r="D5117" s="97" t="str">
        <f>IF(ISBLANK('Zusatzblatt (Perigon)'!J5112),"",'Zusatzblatt (Perigon)'!J5112)</f>
        <v/>
      </c>
      <c r="E5117" s="64" t="str">
        <f>IF(ISBLANK('Zusatzblatt (Perigon)'!K5112),"",'Zusatzblatt (Perigon)'!K5112)</f>
        <v/>
      </c>
      <c r="F5117" s="65"/>
      <c r="G5117" s="64"/>
      <c r="H5117" s="69" t="str">
        <f>IF(ISBLANK('Zusatzblatt (Perigon)'!L5112),"",'Zusatzblatt (Perigon)'!L5112)</f>
        <v/>
      </c>
      <c r="I5117" s="69" t="str">
        <f>IF(ISBLANK('Zusatzblatt (Perigon)'!M5112),"",'Zusatzblatt (Perigon)'!M5112)</f>
        <v/>
      </c>
      <c r="J5117" s="98" t="str">
        <f>IF(ISBLANK('Zusatzblatt (Perigon)'!N5112),"",'Zusatzblatt (Perigon)'!N5112)</f>
        <v/>
      </c>
      <c r="K5117" s="99" t="str">
        <f>IF(ISBLANK('Zusatzblatt (Perigon)'!J5112),"",'Zusatzblatt (Perigon)'!T5112)</f>
        <v/>
      </c>
      <c r="L5117" s="95" t="str">
        <f>IF(ISBLANK('Zusatzblatt (Perigon)'!O5112),"",'Zusatzblatt (Perigon)'!O5112)</f>
        <v/>
      </c>
      <c r="M5117" s="95" t="str">
        <f>IF(ISBLANK('Zusatzblatt (Perigon)'!R5112),"",'Zusatzblatt (Perigon)'!R5112)</f>
        <v/>
      </c>
      <c r="N5117" s="95" t="str">
        <f>IF(ISBLANK('Zusatzblatt (Perigon)'!P5112),"",'Zusatzblatt (Perigon)'!P5112)</f>
        <v/>
      </c>
      <c r="O5117" s="38" t="str">
        <f>IF($L5117="","",VLOOKUP($R5117,Tarife!$A$2:$R$599,13,FALSE))</f>
        <v/>
      </c>
      <c r="P5117" s="38" t="str">
        <f t="shared" si="79"/>
        <v/>
      </c>
      <c r="R5117" s="100" t="str">
        <f>Zusammenzug!$C$25&amp;"-"&amp;Zusammenzug!$A$7&amp;"-"&amp;Leistungen!L5117</f>
        <v>2026-Nicht beauftragte Spitex-Organisation-</v>
      </c>
    </row>
    <row r="5118" spans="1:18" x14ac:dyDescent="0.2">
      <c r="A5118" s="95" t="str">
        <f>IF(ISBLANK('Zusatzblatt (Perigon)'!E5113),"",'Zusatzblatt (Perigon)'!E5113)</f>
        <v/>
      </c>
      <c r="B5118" s="95" t="str">
        <f>IF(ISBLANK('Zusatzblatt (Perigon)'!G5113),"",'Zusatzblatt (Perigon)'!G5113)</f>
        <v/>
      </c>
      <c r="C5118" s="96" t="str">
        <f>IF(ISBLANK('Zusatzblatt (Perigon)'!I5113),"",'Zusatzblatt (Perigon)'!I5113)</f>
        <v/>
      </c>
      <c r="D5118" s="97" t="str">
        <f>IF(ISBLANK('Zusatzblatt (Perigon)'!J5113),"",'Zusatzblatt (Perigon)'!J5113)</f>
        <v/>
      </c>
      <c r="E5118" s="64" t="str">
        <f>IF(ISBLANK('Zusatzblatt (Perigon)'!K5113),"",'Zusatzblatt (Perigon)'!K5113)</f>
        <v/>
      </c>
      <c r="F5118" s="65"/>
      <c r="G5118" s="64"/>
      <c r="H5118" s="69" t="str">
        <f>IF(ISBLANK('Zusatzblatt (Perigon)'!L5113),"",'Zusatzblatt (Perigon)'!L5113)</f>
        <v/>
      </c>
      <c r="I5118" s="69" t="str">
        <f>IF(ISBLANK('Zusatzblatt (Perigon)'!M5113),"",'Zusatzblatt (Perigon)'!M5113)</f>
        <v/>
      </c>
      <c r="J5118" s="98" t="str">
        <f>IF(ISBLANK('Zusatzblatt (Perigon)'!N5113),"",'Zusatzblatt (Perigon)'!N5113)</f>
        <v/>
      </c>
      <c r="K5118" s="99" t="str">
        <f>IF(ISBLANK('Zusatzblatt (Perigon)'!J5113),"",'Zusatzblatt (Perigon)'!T5113)</f>
        <v/>
      </c>
      <c r="L5118" s="95" t="str">
        <f>IF(ISBLANK('Zusatzblatt (Perigon)'!O5113),"",'Zusatzblatt (Perigon)'!O5113)</f>
        <v/>
      </c>
      <c r="M5118" s="95" t="str">
        <f>IF(ISBLANK('Zusatzblatt (Perigon)'!R5113),"",'Zusatzblatt (Perigon)'!R5113)</f>
        <v/>
      </c>
      <c r="N5118" s="95" t="str">
        <f>IF(ISBLANK('Zusatzblatt (Perigon)'!P5113),"",'Zusatzblatt (Perigon)'!P5113)</f>
        <v/>
      </c>
      <c r="O5118" s="38" t="str">
        <f>IF($L5118="","",VLOOKUP($R5118,Tarife!$A$2:$R$599,13,FALSE))</f>
        <v/>
      </c>
      <c r="P5118" s="38" t="str">
        <f t="shared" si="79"/>
        <v/>
      </c>
      <c r="R5118" s="100" t="str">
        <f>Zusammenzug!$C$25&amp;"-"&amp;Zusammenzug!$A$7&amp;"-"&amp;Leistungen!L5118</f>
        <v>2026-Nicht beauftragte Spitex-Organisation-</v>
      </c>
    </row>
    <row r="5119" spans="1:18" x14ac:dyDescent="0.2">
      <c r="A5119" s="95" t="str">
        <f>IF(ISBLANK('Zusatzblatt (Perigon)'!E5114),"",'Zusatzblatt (Perigon)'!E5114)</f>
        <v/>
      </c>
      <c r="B5119" s="95" t="str">
        <f>IF(ISBLANK('Zusatzblatt (Perigon)'!G5114),"",'Zusatzblatt (Perigon)'!G5114)</f>
        <v/>
      </c>
      <c r="C5119" s="96" t="str">
        <f>IF(ISBLANK('Zusatzblatt (Perigon)'!I5114),"",'Zusatzblatt (Perigon)'!I5114)</f>
        <v/>
      </c>
      <c r="D5119" s="97" t="str">
        <f>IF(ISBLANK('Zusatzblatt (Perigon)'!J5114),"",'Zusatzblatt (Perigon)'!J5114)</f>
        <v/>
      </c>
      <c r="E5119" s="64" t="str">
        <f>IF(ISBLANK('Zusatzblatt (Perigon)'!K5114),"",'Zusatzblatt (Perigon)'!K5114)</f>
        <v/>
      </c>
      <c r="F5119" s="65"/>
      <c r="G5119" s="64"/>
      <c r="H5119" s="69" t="str">
        <f>IF(ISBLANK('Zusatzblatt (Perigon)'!L5114),"",'Zusatzblatt (Perigon)'!L5114)</f>
        <v/>
      </c>
      <c r="I5119" s="69" t="str">
        <f>IF(ISBLANK('Zusatzblatt (Perigon)'!M5114),"",'Zusatzblatt (Perigon)'!M5114)</f>
        <v/>
      </c>
      <c r="J5119" s="98" t="str">
        <f>IF(ISBLANK('Zusatzblatt (Perigon)'!N5114),"",'Zusatzblatt (Perigon)'!N5114)</f>
        <v/>
      </c>
      <c r="K5119" s="99" t="str">
        <f>IF(ISBLANK('Zusatzblatt (Perigon)'!J5114),"",'Zusatzblatt (Perigon)'!T5114)</f>
        <v/>
      </c>
      <c r="L5119" s="95" t="str">
        <f>IF(ISBLANK('Zusatzblatt (Perigon)'!O5114),"",'Zusatzblatt (Perigon)'!O5114)</f>
        <v/>
      </c>
      <c r="M5119" s="95" t="str">
        <f>IF(ISBLANK('Zusatzblatt (Perigon)'!R5114),"",'Zusatzblatt (Perigon)'!R5114)</f>
        <v/>
      </c>
      <c r="N5119" s="95" t="str">
        <f>IF(ISBLANK('Zusatzblatt (Perigon)'!P5114),"",'Zusatzblatt (Perigon)'!P5114)</f>
        <v/>
      </c>
      <c r="O5119" s="38" t="str">
        <f>IF($L5119="","",VLOOKUP($R5119,Tarife!$A$2:$R$599,13,FALSE))</f>
        <v/>
      </c>
      <c r="P5119" s="38" t="str">
        <f t="shared" si="79"/>
        <v/>
      </c>
      <c r="R5119" s="100" t="str">
        <f>Zusammenzug!$C$25&amp;"-"&amp;Zusammenzug!$A$7&amp;"-"&amp;Leistungen!L5119</f>
        <v>2026-Nicht beauftragte Spitex-Organisation-</v>
      </c>
    </row>
    <row r="5120" spans="1:18" x14ac:dyDescent="0.2">
      <c r="A5120" s="95" t="str">
        <f>IF(ISBLANK('Zusatzblatt (Perigon)'!E5115),"",'Zusatzblatt (Perigon)'!E5115)</f>
        <v/>
      </c>
      <c r="B5120" s="95" t="str">
        <f>IF(ISBLANK('Zusatzblatt (Perigon)'!G5115),"",'Zusatzblatt (Perigon)'!G5115)</f>
        <v/>
      </c>
      <c r="C5120" s="96" t="str">
        <f>IF(ISBLANK('Zusatzblatt (Perigon)'!I5115),"",'Zusatzblatt (Perigon)'!I5115)</f>
        <v/>
      </c>
      <c r="D5120" s="97" t="str">
        <f>IF(ISBLANK('Zusatzblatt (Perigon)'!J5115),"",'Zusatzblatt (Perigon)'!J5115)</f>
        <v/>
      </c>
      <c r="E5120" s="64" t="str">
        <f>IF(ISBLANK('Zusatzblatt (Perigon)'!K5115),"",'Zusatzblatt (Perigon)'!K5115)</f>
        <v/>
      </c>
      <c r="F5120" s="65"/>
      <c r="G5120" s="64"/>
      <c r="H5120" s="69" t="str">
        <f>IF(ISBLANK('Zusatzblatt (Perigon)'!L5115),"",'Zusatzblatt (Perigon)'!L5115)</f>
        <v/>
      </c>
      <c r="I5120" s="69" t="str">
        <f>IF(ISBLANK('Zusatzblatt (Perigon)'!M5115),"",'Zusatzblatt (Perigon)'!M5115)</f>
        <v/>
      </c>
      <c r="J5120" s="98" t="str">
        <f>IF(ISBLANK('Zusatzblatt (Perigon)'!N5115),"",'Zusatzblatt (Perigon)'!N5115)</f>
        <v/>
      </c>
      <c r="K5120" s="99" t="str">
        <f>IF(ISBLANK('Zusatzblatt (Perigon)'!J5115),"",'Zusatzblatt (Perigon)'!T5115)</f>
        <v/>
      </c>
      <c r="L5120" s="95" t="str">
        <f>IF(ISBLANK('Zusatzblatt (Perigon)'!O5115),"",'Zusatzblatt (Perigon)'!O5115)</f>
        <v/>
      </c>
      <c r="M5120" s="95" t="str">
        <f>IF(ISBLANK('Zusatzblatt (Perigon)'!R5115),"",'Zusatzblatt (Perigon)'!R5115)</f>
        <v/>
      </c>
      <c r="N5120" s="95" t="str">
        <f>IF(ISBLANK('Zusatzblatt (Perigon)'!P5115),"",'Zusatzblatt (Perigon)'!P5115)</f>
        <v/>
      </c>
      <c r="O5120" s="38" t="str">
        <f>IF($L5120="","",VLOOKUP($R5120,Tarife!$A$2:$R$599,13,FALSE))</f>
        <v/>
      </c>
      <c r="P5120" s="38" t="str">
        <f t="shared" si="79"/>
        <v/>
      </c>
      <c r="R5120" s="100" t="str">
        <f>Zusammenzug!$C$25&amp;"-"&amp;Zusammenzug!$A$7&amp;"-"&amp;Leistungen!L5120</f>
        <v>2026-Nicht beauftragte Spitex-Organisation-</v>
      </c>
    </row>
    <row r="5121" spans="1:18" x14ac:dyDescent="0.2">
      <c r="A5121" s="95" t="str">
        <f>IF(ISBLANK('Zusatzblatt (Perigon)'!E5116),"",'Zusatzblatt (Perigon)'!E5116)</f>
        <v/>
      </c>
      <c r="B5121" s="95" t="str">
        <f>IF(ISBLANK('Zusatzblatt (Perigon)'!G5116),"",'Zusatzblatt (Perigon)'!G5116)</f>
        <v/>
      </c>
      <c r="C5121" s="96" t="str">
        <f>IF(ISBLANK('Zusatzblatt (Perigon)'!I5116),"",'Zusatzblatt (Perigon)'!I5116)</f>
        <v/>
      </c>
      <c r="D5121" s="97" t="str">
        <f>IF(ISBLANK('Zusatzblatt (Perigon)'!J5116),"",'Zusatzblatt (Perigon)'!J5116)</f>
        <v/>
      </c>
      <c r="E5121" s="64" t="str">
        <f>IF(ISBLANK('Zusatzblatt (Perigon)'!K5116),"",'Zusatzblatt (Perigon)'!K5116)</f>
        <v/>
      </c>
      <c r="F5121" s="65"/>
      <c r="G5121" s="64"/>
      <c r="H5121" s="69" t="str">
        <f>IF(ISBLANK('Zusatzblatt (Perigon)'!L5116),"",'Zusatzblatt (Perigon)'!L5116)</f>
        <v/>
      </c>
      <c r="I5121" s="69" t="str">
        <f>IF(ISBLANK('Zusatzblatt (Perigon)'!M5116),"",'Zusatzblatt (Perigon)'!M5116)</f>
        <v/>
      </c>
      <c r="J5121" s="98" t="str">
        <f>IF(ISBLANK('Zusatzblatt (Perigon)'!N5116),"",'Zusatzblatt (Perigon)'!N5116)</f>
        <v/>
      </c>
      <c r="K5121" s="99" t="str">
        <f>IF(ISBLANK('Zusatzblatt (Perigon)'!J5116),"",'Zusatzblatt (Perigon)'!T5116)</f>
        <v/>
      </c>
      <c r="L5121" s="95" t="str">
        <f>IF(ISBLANK('Zusatzblatt (Perigon)'!O5116),"",'Zusatzblatt (Perigon)'!O5116)</f>
        <v/>
      </c>
      <c r="M5121" s="95" t="str">
        <f>IF(ISBLANK('Zusatzblatt (Perigon)'!R5116),"",'Zusatzblatt (Perigon)'!R5116)</f>
        <v/>
      </c>
      <c r="N5121" s="95" t="str">
        <f>IF(ISBLANK('Zusatzblatt (Perigon)'!P5116),"",'Zusatzblatt (Perigon)'!P5116)</f>
        <v/>
      </c>
      <c r="O5121" s="38" t="str">
        <f>IF($L5121="","",VLOOKUP($R5121,Tarife!$A$2:$R$599,13,FALSE))</f>
        <v/>
      </c>
      <c r="P5121" s="38" t="str">
        <f t="shared" si="79"/>
        <v/>
      </c>
      <c r="R5121" s="100" t="str">
        <f>Zusammenzug!$C$25&amp;"-"&amp;Zusammenzug!$A$7&amp;"-"&amp;Leistungen!L5121</f>
        <v>2026-Nicht beauftragte Spitex-Organisation-</v>
      </c>
    </row>
    <row r="5122" spans="1:18" x14ac:dyDescent="0.2">
      <c r="A5122" s="95" t="str">
        <f>IF(ISBLANK('Zusatzblatt (Perigon)'!E5117),"",'Zusatzblatt (Perigon)'!E5117)</f>
        <v/>
      </c>
      <c r="B5122" s="95" t="str">
        <f>IF(ISBLANK('Zusatzblatt (Perigon)'!G5117),"",'Zusatzblatt (Perigon)'!G5117)</f>
        <v/>
      </c>
      <c r="C5122" s="96" t="str">
        <f>IF(ISBLANK('Zusatzblatt (Perigon)'!I5117),"",'Zusatzblatt (Perigon)'!I5117)</f>
        <v/>
      </c>
      <c r="D5122" s="97" t="str">
        <f>IF(ISBLANK('Zusatzblatt (Perigon)'!J5117),"",'Zusatzblatt (Perigon)'!J5117)</f>
        <v/>
      </c>
      <c r="E5122" s="64" t="str">
        <f>IF(ISBLANK('Zusatzblatt (Perigon)'!K5117),"",'Zusatzblatt (Perigon)'!K5117)</f>
        <v/>
      </c>
      <c r="F5122" s="65"/>
      <c r="G5122" s="64"/>
      <c r="H5122" s="69" t="str">
        <f>IF(ISBLANK('Zusatzblatt (Perigon)'!L5117),"",'Zusatzblatt (Perigon)'!L5117)</f>
        <v/>
      </c>
      <c r="I5122" s="69" t="str">
        <f>IF(ISBLANK('Zusatzblatt (Perigon)'!M5117),"",'Zusatzblatt (Perigon)'!M5117)</f>
        <v/>
      </c>
      <c r="J5122" s="98" t="str">
        <f>IF(ISBLANK('Zusatzblatt (Perigon)'!N5117),"",'Zusatzblatt (Perigon)'!N5117)</f>
        <v/>
      </c>
      <c r="K5122" s="99" t="str">
        <f>IF(ISBLANK('Zusatzblatt (Perigon)'!J5117),"",'Zusatzblatt (Perigon)'!T5117)</f>
        <v/>
      </c>
      <c r="L5122" s="95" t="str">
        <f>IF(ISBLANK('Zusatzblatt (Perigon)'!O5117),"",'Zusatzblatt (Perigon)'!O5117)</f>
        <v/>
      </c>
      <c r="M5122" s="95" t="str">
        <f>IF(ISBLANK('Zusatzblatt (Perigon)'!R5117),"",'Zusatzblatt (Perigon)'!R5117)</f>
        <v/>
      </c>
      <c r="N5122" s="95" t="str">
        <f>IF(ISBLANK('Zusatzblatt (Perigon)'!P5117),"",'Zusatzblatt (Perigon)'!P5117)</f>
        <v/>
      </c>
      <c r="O5122" s="38" t="str">
        <f>IF($L5122="","",VLOOKUP($R5122,Tarife!$A$2:$R$599,13,FALSE))</f>
        <v/>
      </c>
      <c r="P5122" s="38" t="str">
        <f t="shared" si="79"/>
        <v/>
      </c>
      <c r="R5122" s="100" t="str">
        <f>Zusammenzug!$C$25&amp;"-"&amp;Zusammenzug!$A$7&amp;"-"&amp;Leistungen!L5122</f>
        <v>2026-Nicht beauftragte Spitex-Organisation-</v>
      </c>
    </row>
    <row r="5123" spans="1:18" x14ac:dyDescent="0.2">
      <c r="A5123" s="95" t="str">
        <f>IF(ISBLANK('Zusatzblatt (Perigon)'!E5118),"",'Zusatzblatt (Perigon)'!E5118)</f>
        <v/>
      </c>
      <c r="B5123" s="95" t="str">
        <f>IF(ISBLANK('Zusatzblatt (Perigon)'!G5118),"",'Zusatzblatt (Perigon)'!G5118)</f>
        <v/>
      </c>
      <c r="C5123" s="96" t="str">
        <f>IF(ISBLANK('Zusatzblatt (Perigon)'!I5118),"",'Zusatzblatt (Perigon)'!I5118)</f>
        <v/>
      </c>
      <c r="D5123" s="97" t="str">
        <f>IF(ISBLANK('Zusatzblatt (Perigon)'!J5118),"",'Zusatzblatt (Perigon)'!J5118)</f>
        <v/>
      </c>
      <c r="E5123" s="64" t="str">
        <f>IF(ISBLANK('Zusatzblatt (Perigon)'!K5118),"",'Zusatzblatt (Perigon)'!K5118)</f>
        <v/>
      </c>
      <c r="F5123" s="65"/>
      <c r="G5123" s="64"/>
      <c r="H5123" s="69" t="str">
        <f>IF(ISBLANK('Zusatzblatt (Perigon)'!L5118),"",'Zusatzblatt (Perigon)'!L5118)</f>
        <v/>
      </c>
      <c r="I5123" s="69" t="str">
        <f>IF(ISBLANK('Zusatzblatt (Perigon)'!M5118),"",'Zusatzblatt (Perigon)'!M5118)</f>
        <v/>
      </c>
      <c r="J5123" s="98" t="str">
        <f>IF(ISBLANK('Zusatzblatt (Perigon)'!N5118),"",'Zusatzblatt (Perigon)'!N5118)</f>
        <v/>
      </c>
      <c r="K5123" s="99" t="str">
        <f>IF(ISBLANK('Zusatzblatt (Perigon)'!J5118),"",'Zusatzblatt (Perigon)'!T5118)</f>
        <v/>
      </c>
      <c r="L5123" s="95" t="str">
        <f>IF(ISBLANK('Zusatzblatt (Perigon)'!O5118),"",'Zusatzblatt (Perigon)'!O5118)</f>
        <v/>
      </c>
      <c r="M5123" s="95" t="str">
        <f>IF(ISBLANK('Zusatzblatt (Perigon)'!R5118),"",'Zusatzblatt (Perigon)'!R5118)</f>
        <v/>
      </c>
      <c r="N5123" s="95" t="str">
        <f>IF(ISBLANK('Zusatzblatt (Perigon)'!P5118),"",'Zusatzblatt (Perigon)'!P5118)</f>
        <v/>
      </c>
      <c r="O5123" s="38" t="str">
        <f>IF($L5123="","",VLOOKUP($R5123,Tarife!$A$2:$R$599,13,FALSE))</f>
        <v/>
      </c>
      <c r="P5123" s="38" t="str">
        <f t="shared" si="79"/>
        <v/>
      </c>
      <c r="R5123" s="100" t="str">
        <f>Zusammenzug!$C$25&amp;"-"&amp;Zusammenzug!$A$7&amp;"-"&amp;Leistungen!L5123</f>
        <v>2026-Nicht beauftragte Spitex-Organisation-</v>
      </c>
    </row>
    <row r="5124" spans="1:18" x14ac:dyDescent="0.2">
      <c r="A5124" s="95" t="str">
        <f>IF(ISBLANK('Zusatzblatt (Perigon)'!E5119),"",'Zusatzblatt (Perigon)'!E5119)</f>
        <v/>
      </c>
      <c r="B5124" s="95" t="str">
        <f>IF(ISBLANK('Zusatzblatt (Perigon)'!G5119),"",'Zusatzblatt (Perigon)'!G5119)</f>
        <v/>
      </c>
      <c r="C5124" s="96" t="str">
        <f>IF(ISBLANK('Zusatzblatt (Perigon)'!I5119),"",'Zusatzblatt (Perigon)'!I5119)</f>
        <v/>
      </c>
      <c r="D5124" s="97" t="str">
        <f>IF(ISBLANK('Zusatzblatt (Perigon)'!J5119),"",'Zusatzblatt (Perigon)'!J5119)</f>
        <v/>
      </c>
      <c r="E5124" s="64" t="str">
        <f>IF(ISBLANK('Zusatzblatt (Perigon)'!K5119),"",'Zusatzblatt (Perigon)'!K5119)</f>
        <v/>
      </c>
      <c r="F5124" s="65"/>
      <c r="G5124" s="64"/>
      <c r="H5124" s="69" t="str">
        <f>IF(ISBLANK('Zusatzblatt (Perigon)'!L5119),"",'Zusatzblatt (Perigon)'!L5119)</f>
        <v/>
      </c>
      <c r="I5124" s="69" t="str">
        <f>IF(ISBLANK('Zusatzblatt (Perigon)'!M5119),"",'Zusatzblatt (Perigon)'!M5119)</f>
        <v/>
      </c>
      <c r="J5124" s="98" t="str">
        <f>IF(ISBLANK('Zusatzblatt (Perigon)'!N5119),"",'Zusatzblatt (Perigon)'!N5119)</f>
        <v/>
      </c>
      <c r="K5124" s="99" t="str">
        <f>IF(ISBLANK('Zusatzblatt (Perigon)'!J5119),"",'Zusatzblatt (Perigon)'!T5119)</f>
        <v/>
      </c>
      <c r="L5124" s="95" t="str">
        <f>IF(ISBLANK('Zusatzblatt (Perigon)'!O5119),"",'Zusatzblatt (Perigon)'!O5119)</f>
        <v/>
      </c>
      <c r="M5124" s="95" t="str">
        <f>IF(ISBLANK('Zusatzblatt (Perigon)'!R5119),"",'Zusatzblatt (Perigon)'!R5119)</f>
        <v/>
      </c>
      <c r="N5124" s="95" t="str">
        <f>IF(ISBLANK('Zusatzblatt (Perigon)'!P5119),"",'Zusatzblatt (Perigon)'!P5119)</f>
        <v/>
      </c>
      <c r="O5124" s="38" t="str">
        <f>IF($L5124="","",VLOOKUP($R5124,Tarife!$A$2:$R$599,13,FALSE))</f>
        <v/>
      </c>
      <c r="P5124" s="38" t="str">
        <f t="shared" si="79"/>
        <v/>
      </c>
      <c r="R5124" s="100" t="str">
        <f>Zusammenzug!$C$25&amp;"-"&amp;Zusammenzug!$A$7&amp;"-"&amp;Leistungen!L5124</f>
        <v>2026-Nicht beauftragte Spitex-Organisation-</v>
      </c>
    </row>
    <row r="5125" spans="1:18" x14ac:dyDescent="0.2">
      <c r="A5125" s="95" t="str">
        <f>IF(ISBLANK('Zusatzblatt (Perigon)'!E5120),"",'Zusatzblatt (Perigon)'!E5120)</f>
        <v/>
      </c>
      <c r="B5125" s="95" t="str">
        <f>IF(ISBLANK('Zusatzblatt (Perigon)'!G5120),"",'Zusatzblatt (Perigon)'!G5120)</f>
        <v/>
      </c>
      <c r="C5125" s="96" t="str">
        <f>IF(ISBLANK('Zusatzblatt (Perigon)'!I5120),"",'Zusatzblatt (Perigon)'!I5120)</f>
        <v/>
      </c>
      <c r="D5125" s="97" t="str">
        <f>IF(ISBLANK('Zusatzblatt (Perigon)'!J5120),"",'Zusatzblatt (Perigon)'!J5120)</f>
        <v/>
      </c>
      <c r="E5125" s="64" t="str">
        <f>IF(ISBLANK('Zusatzblatt (Perigon)'!K5120),"",'Zusatzblatt (Perigon)'!K5120)</f>
        <v/>
      </c>
      <c r="F5125" s="65"/>
      <c r="G5125" s="64"/>
      <c r="H5125" s="69" t="str">
        <f>IF(ISBLANK('Zusatzblatt (Perigon)'!L5120),"",'Zusatzblatt (Perigon)'!L5120)</f>
        <v/>
      </c>
      <c r="I5125" s="69" t="str">
        <f>IF(ISBLANK('Zusatzblatt (Perigon)'!M5120),"",'Zusatzblatt (Perigon)'!M5120)</f>
        <v/>
      </c>
      <c r="J5125" s="98" t="str">
        <f>IF(ISBLANK('Zusatzblatt (Perigon)'!N5120),"",'Zusatzblatt (Perigon)'!N5120)</f>
        <v/>
      </c>
      <c r="K5125" s="99" t="str">
        <f>IF(ISBLANK('Zusatzblatt (Perigon)'!J5120),"",'Zusatzblatt (Perigon)'!T5120)</f>
        <v/>
      </c>
      <c r="L5125" s="95" t="str">
        <f>IF(ISBLANK('Zusatzblatt (Perigon)'!O5120),"",'Zusatzblatt (Perigon)'!O5120)</f>
        <v/>
      </c>
      <c r="M5125" s="95" t="str">
        <f>IF(ISBLANK('Zusatzblatt (Perigon)'!R5120),"",'Zusatzblatt (Perigon)'!R5120)</f>
        <v/>
      </c>
      <c r="N5125" s="95" t="str">
        <f>IF(ISBLANK('Zusatzblatt (Perigon)'!P5120),"",'Zusatzblatt (Perigon)'!P5120)</f>
        <v/>
      </c>
      <c r="O5125" s="38" t="str">
        <f>IF($L5125="","",VLOOKUP($R5125,Tarife!$A$2:$R$599,13,FALSE))</f>
        <v/>
      </c>
      <c r="P5125" s="38" t="str">
        <f t="shared" si="79"/>
        <v/>
      </c>
      <c r="R5125" s="100" t="str">
        <f>Zusammenzug!$C$25&amp;"-"&amp;Zusammenzug!$A$7&amp;"-"&amp;Leistungen!L5125</f>
        <v>2026-Nicht beauftragte Spitex-Organisation-</v>
      </c>
    </row>
    <row r="5126" spans="1:18" x14ac:dyDescent="0.2">
      <c r="A5126" s="95" t="str">
        <f>IF(ISBLANK('Zusatzblatt (Perigon)'!E5121),"",'Zusatzblatt (Perigon)'!E5121)</f>
        <v/>
      </c>
      <c r="B5126" s="95" t="str">
        <f>IF(ISBLANK('Zusatzblatt (Perigon)'!G5121),"",'Zusatzblatt (Perigon)'!G5121)</f>
        <v/>
      </c>
      <c r="C5126" s="96" t="str">
        <f>IF(ISBLANK('Zusatzblatt (Perigon)'!I5121),"",'Zusatzblatt (Perigon)'!I5121)</f>
        <v/>
      </c>
      <c r="D5126" s="97" t="str">
        <f>IF(ISBLANK('Zusatzblatt (Perigon)'!J5121),"",'Zusatzblatt (Perigon)'!J5121)</f>
        <v/>
      </c>
      <c r="E5126" s="64" t="str">
        <f>IF(ISBLANK('Zusatzblatt (Perigon)'!K5121),"",'Zusatzblatt (Perigon)'!K5121)</f>
        <v/>
      </c>
      <c r="F5126" s="65"/>
      <c r="G5126" s="64"/>
      <c r="H5126" s="69" t="str">
        <f>IF(ISBLANK('Zusatzblatt (Perigon)'!L5121),"",'Zusatzblatt (Perigon)'!L5121)</f>
        <v/>
      </c>
      <c r="I5126" s="69" t="str">
        <f>IF(ISBLANK('Zusatzblatt (Perigon)'!M5121),"",'Zusatzblatt (Perigon)'!M5121)</f>
        <v/>
      </c>
      <c r="J5126" s="98" t="str">
        <f>IF(ISBLANK('Zusatzblatt (Perigon)'!N5121),"",'Zusatzblatt (Perigon)'!N5121)</f>
        <v/>
      </c>
      <c r="K5126" s="99" t="str">
        <f>IF(ISBLANK('Zusatzblatt (Perigon)'!J5121),"",'Zusatzblatt (Perigon)'!T5121)</f>
        <v/>
      </c>
      <c r="L5126" s="95" t="str">
        <f>IF(ISBLANK('Zusatzblatt (Perigon)'!O5121),"",'Zusatzblatt (Perigon)'!O5121)</f>
        <v/>
      </c>
      <c r="M5126" s="95" t="str">
        <f>IF(ISBLANK('Zusatzblatt (Perigon)'!R5121),"",'Zusatzblatt (Perigon)'!R5121)</f>
        <v/>
      </c>
      <c r="N5126" s="95" t="str">
        <f>IF(ISBLANK('Zusatzblatt (Perigon)'!P5121),"",'Zusatzblatt (Perigon)'!P5121)</f>
        <v/>
      </c>
      <c r="O5126" s="38" t="str">
        <f>IF($L5126="","",VLOOKUP($R5126,Tarife!$A$2:$R$599,13,FALSE))</f>
        <v/>
      </c>
      <c r="P5126" s="38" t="str">
        <f t="shared" si="79"/>
        <v/>
      </c>
      <c r="R5126" s="100" t="str">
        <f>Zusammenzug!$C$25&amp;"-"&amp;Zusammenzug!$A$7&amp;"-"&amp;Leistungen!L5126</f>
        <v>2026-Nicht beauftragte Spitex-Organisation-</v>
      </c>
    </row>
    <row r="5127" spans="1:18" x14ac:dyDescent="0.2">
      <c r="A5127" s="95" t="str">
        <f>IF(ISBLANK('Zusatzblatt (Perigon)'!E5122),"",'Zusatzblatt (Perigon)'!E5122)</f>
        <v/>
      </c>
      <c r="B5127" s="95" t="str">
        <f>IF(ISBLANK('Zusatzblatt (Perigon)'!G5122),"",'Zusatzblatt (Perigon)'!G5122)</f>
        <v/>
      </c>
      <c r="C5127" s="96" t="str">
        <f>IF(ISBLANK('Zusatzblatt (Perigon)'!I5122),"",'Zusatzblatt (Perigon)'!I5122)</f>
        <v/>
      </c>
      <c r="D5127" s="97" t="str">
        <f>IF(ISBLANK('Zusatzblatt (Perigon)'!J5122),"",'Zusatzblatt (Perigon)'!J5122)</f>
        <v/>
      </c>
      <c r="E5127" s="64" t="str">
        <f>IF(ISBLANK('Zusatzblatt (Perigon)'!K5122),"",'Zusatzblatt (Perigon)'!K5122)</f>
        <v/>
      </c>
      <c r="F5127" s="65"/>
      <c r="G5127" s="64"/>
      <c r="H5127" s="69" t="str">
        <f>IF(ISBLANK('Zusatzblatt (Perigon)'!L5122),"",'Zusatzblatt (Perigon)'!L5122)</f>
        <v/>
      </c>
      <c r="I5127" s="69" t="str">
        <f>IF(ISBLANK('Zusatzblatt (Perigon)'!M5122),"",'Zusatzblatt (Perigon)'!M5122)</f>
        <v/>
      </c>
      <c r="J5127" s="98" t="str">
        <f>IF(ISBLANK('Zusatzblatt (Perigon)'!N5122),"",'Zusatzblatt (Perigon)'!N5122)</f>
        <v/>
      </c>
      <c r="K5127" s="99" t="str">
        <f>IF(ISBLANK('Zusatzblatt (Perigon)'!J5122),"",'Zusatzblatt (Perigon)'!T5122)</f>
        <v/>
      </c>
      <c r="L5127" s="95" t="str">
        <f>IF(ISBLANK('Zusatzblatt (Perigon)'!O5122),"",'Zusatzblatt (Perigon)'!O5122)</f>
        <v/>
      </c>
      <c r="M5127" s="95" t="str">
        <f>IF(ISBLANK('Zusatzblatt (Perigon)'!R5122),"",'Zusatzblatt (Perigon)'!R5122)</f>
        <v/>
      </c>
      <c r="N5127" s="95" t="str">
        <f>IF(ISBLANK('Zusatzblatt (Perigon)'!P5122),"",'Zusatzblatt (Perigon)'!P5122)</f>
        <v/>
      </c>
      <c r="O5127" s="38" t="str">
        <f>IF($L5127="","",VLOOKUP($R5127,Tarife!$A$2:$R$599,13,FALSE))</f>
        <v/>
      </c>
      <c r="P5127" s="38" t="str">
        <f t="shared" si="79"/>
        <v/>
      </c>
      <c r="R5127" s="100" t="str">
        <f>Zusammenzug!$C$25&amp;"-"&amp;Zusammenzug!$A$7&amp;"-"&amp;Leistungen!L5127</f>
        <v>2026-Nicht beauftragte Spitex-Organisation-</v>
      </c>
    </row>
    <row r="5128" spans="1:18" x14ac:dyDescent="0.2">
      <c r="A5128" s="95" t="str">
        <f>IF(ISBLANK('Zusatzblatt (Perigon)'!E5123),"",'Zusatzblatt (Perigon)'!E5123)</f>
        <v/>
      </c>
      <c r="B5128" s="95" t="str">
        <f>IF(ISBLANK('Zusatzblatt (Perigon)'!G5123),"",'Zusatzblatt (Perigon)'!G5123)</f>
        <v/>
      </c>
      <c r="C5128" s="96" t="str">
        <f>IF(ISBLANK('Zusatzblatt (Perigon)'!I5123),"",'Zusatzblatt (Perigon)'!I5123)</f>
        <v/>
      </c>
      <c r="D5128" s="97" t="str">
        <f>IF(ISBLANK('Zusatzblatt (Perigon)'!J5123),"",'Zusatzblatt (Perigon)'!J5123)</f>
        <v/>
      </c>
      <c r="E5128" s="64" t="str">
        <f>IF(ISBLANK('Zusatzblatt (Perigon)'!K5123),"",'Zusatzblatt (Perigon)'!K5123)</f>
        <v/>
      </c>
      <c r="F5128" s="65"/>
      <c r="G5128" s="64"/>
      <c r="H5128" s="69" t="str">
        <f>IF(ISBLANK('Zusatzblatt (Perigon)'!L5123),"",'Zusatzblatt (Perigon)'!L5123)</f>
        <v/>
      </c>
      <c r="I5128" s="69" t="str">
        <f>IF(ISBLANK('Zusatzblatt (Perigon)'!M5123),"",'Zusatzblatt (Perigon)'!M5123)</f>
        <v/>
      </c>
      <c r="J5128" s="98" t="str">
        <f>IF(ISBLANK('Zusatzblatt (Perigon)'!N5123),"",'Zusatzblatt (Perigon)'!N5123)</f>
        <v/>
      </c>
      <c r="K5128" s="99" t="str">
        <f>IF(ISBLANK('Zusatzblatt (Perigon)'!J5123),"",'Zusatzblatt (Perigon)'!T5123)</f>
        <v/>
      </c>
      <c r="L5128" s="95" t="str">
        <f>IF(ISBLANK('Zusatzblatt (Perigon)'!O5123),"",'Zusatzblatt (Perigon)'!O5123)</f>
        <v/>
      </c>
      <c r="M5128" s="95" t="str">
        <f>IF(ISBLANK('Zusatzblatt (Perigon)'!R5123),"",'Zusatzblatt (Perigon)'!R5123)</f>
        <v/>
      </c>
      <c r="N5128" s="95" t="str">
        <f>IF(ISBLANK('Zusatzblatt (Perigon)'!P5123),"",'Zusatzblatt (Perigon)'!P5123)</f>
        <v/>
      </c>
      <c r="O5128" s="38" t="str">
        <f>IF($L5128="","",VLOOKUP($R5128,Tarife!$A$2:$R$599,13,FALSE))</f>
        <v/>
      </c>
      <c r="P5128" s="38" t="str">
        <f t="shared" ref="P5128:P5191" si="80">IF(L5128="","",IF(AND($L5128="Pabe",N5128&lt;O5128),M5128*O5128,IF(N5128&lt;O5128,M5128*N5128,M5128*O5128)))</f>
        <v/>
      </c>
      <c r="R5128" s="100" t="str">
        <f>Zusammenzug!$C$25&amp;"-"&amp;Zusammenzug!$A$7&amp;"-"&amp;Leistungen!L5128</f>
        <v>2026-Nicht beauftragte Spitex-Organisation-</v>
      </c>
    </row>
    <row r="5129" spans="1:18" x14ac:dyDescent="0.2">
      <c r="A5129" s="95" t="str">
        <f>IF(ISBLANK('Zusatzblatt (Perigon)'!E5124),"",'Zusatzblatt (Perigon)'!E5124)</f>
        <v/>
      </c>
      <c r="B5129" s="95" t="str">
        <f>IF(ISBLANK('Zusatzblatt (Perigon)'!G5124),"",'Zusatzblatt (Perigon)'!G5124)</f>
        <v/>
      </c>
      <c r="C5129" s="96" t="str">
        <f>IF(ISBLANK('Zusatzblatt (Perigon)'!I5124),"",'Zusatzblatt (Perigon)'!I5124)</f>
        <v/>
      </c>
      <c r="D5129" s="97" t="str">
        <f>IF(ISBLANK('Zusatzblatt (Perigon)'!J5124),"",'Zusatzblatt (Perigon)'!J5124)</f>
        <v/>
      </c>
      <c r="E5129" s="64" t="str">
        <f>IF(ISBLANK('Zusatzblatt (Perigon)'!K5124),"",'Zusatzblatt (Perigon)'!K5124)</f>
        <v/>
      </c>
      <c r="F5129" s="65"/>
      <c r="G5129" s="64"/>
      <c r="H5129" s="69" t="str">
        <f>IF(ISBLANK('Zusatzblatt (Perigon)'!L5124),"",'Zusatzblatt (Perigon)'!L5124)</f>
        <v/>
      </c>
      <c r="I5129" s="69" t="str">
        <f>IF(ISBLANK('Zusatzblatt (Perigon)'!M5124),"",'Zusatzblatt (Perigon)'!M5124)</f>
        <v/>
      </c>
      <c r="J5129" s="98" t="str">
        <f>IF(ISBLANK('Zusatzblatt (Perigon)'!N5124),"",'Zusatzblatt (Perigon)'!N5124)</f>
        <v/>
      </c>
      <c r="K5129" s="99" t="str">
        <f>IF(ISBLANK('Zusatzblatt (Perigon)'!J5124),"",'Zusatzblatt (Perigon)'!T5124)</f>
        <v/>
      </c>
      <c r="L5129" s="95" t="str">
        <f>IF(ISBLANK('Zusatzblatt (Perigon)'!O5124),"",'Zusatzblatt (Perigon)'!O5124)</f>
        <v/>
      </c>
      <c r="M5129" s="95" t="str">
        <f>IF(ISBLANK('Zusatzblatt (Perigon)'!R5124),"",'Zusatzblatt (Perigon)'!R5124)</f>
        <v/>
      </c>
      <c r="N5129" s="95" t="str">
        <f>IF(ISBLANK('Zusatzblatt (Perigon)'!P5124),"",'Zusatzblatt (Perigon)'!P5124)</f>
        <v/>
      </c>
      <c r="O5129" s="38" t="str">
        <f>IF($L5129="","",VLOOKUP($R5129,Tarife!$A$2:$R$599,13,FALSE))</f>
        <v/>
      </c>
      <c r="P5129" s="38" t="str">
        <f t="shared" si="80"/>
        <v/>
      </c>
      <c r="R5129" s="100" t="str">
        <f>Zusammenzug!$C$25&amp;"-"&amp;Zusammenzug!$A$7&amp;"-"&amp;Leistungen!L5129</f>
        <v>2026-Nicht beauftragte Spitex-Organisation-</v>
      </c>
    </row>
    <row r="5130" spans="1:18" x14ac:dyDescent="0.2">
      <c r="A5130" s="95" t="str">
        <f>IF(ISBLANK('Zusatzblatt (Perigon)'!E5125),"",'Zusatzblatt (Perigon)'!E5125)</f>
        <v/>
      </c>
      <c r="B5130" s="95" t="str">
        <f>IF(ISBLANK('Zusatzblatt (Perigon)'!G5125),"",'Zusatzblatt (Perigon)'!G5125)</f>
        <v/>
      </c>
      <c r="C5130" s="96" t="str">
        <f>IF(ISBLANK('Zusatzblatt (Perigon)'!I5125),"",'Zusatzblatt (Perigon)'!I5125)</f>
        <v/>
      </c>
      <c r="D5130" s="97" t="str">
        <f>IF(ISBLANK('Zusatzblatt (Perigon)'!J5125),"",'Zusatzblatt (Perigon)'!J5125)</f>
        <v/>
      </c>
      <c r="E5130" s="64" t="str">
        <f>IF(ISBLANK('Zusatzblatt (Perigon)'!K5125),"",'Zusatzblatt (Perigon)'!K5125)</f>
        <v/>
      </c>
      <c r="F5130" s="65"/>
      <c r="G5130" s="64"/>
      <c r="H5130" s="69" t="str">
        <f>IF(ISBLANK('Zusatzblatt (Perigon)'!L5125),"",'Zusatzblatt (Perigon)'!L5125)</f>
        <v/>
      </c>
      <c r="I5130" s="69" t="str">
        <f>IF(ISBLANK('Zusatzblatt (Perigon)'!M5125),"",'Zusatzblatt (Perigon)'!M5125)</f>
        <v/>
      </c>
      <c r="J5130" s="98" t="str">
        <f>IF(ISBLANK('Zusatzblatt (Perigon)'!N5125),"",'Zusatzblatt (Perigon)'!N5125)</f>
        <v/>
      </c>
      <c r="K5130" s="99" t="str">
        <f>IF(ISBLANK('Zusatzblatt (Perigon)'!J5125),"",'Zusatzblatt (Perigon)'!T5125)</f>
        <v/>
      </c>
      <c r="L5130" s="95" t="str">
        <f>IF(ISBLANK('Zusatzblatt (Perigon)'!O5125),"",'Zusatzblatt (Perigon)'!O5125)</f>
        <v/>
      </c>
      <c r="M5130" s="95" t="str">
        <f>IF(ISBLANK('Zusatzblatt (Perigon)'!R5125),"",'Zusatzblatt (Perigon)'!R5125)</f>
        <v/>
      </c>
      <c r="N5130" s="95" t="str">
        <f>IF(ISBLANK('Zusatzblatt (Perigon)'!P5125),"",'Zusatzblatt (Perigon)'!P5125)</f>
        <v/>
      </c>
      <c r="O5130" s="38" t="str">
        <f>IF($L5130="","",VLOOKUP($R5130,Tarife!$A$2:$R$599,13,FALSE))</f>
        <v/>
      </c>
      <c r="P5130" s="38" t="str">
        <f t="shared" si="80"/>
        <v/>
      </c>
      <c r="R5130" s="100" t="str">
        <f>Zusammenzug!$C$25&amp;"-"&amp;Zusammenzug!$A$7&amp;"-"&amp;Leistungen!L5130</f>
        <v>2026-Nicht beauftragte Spitex-Organisation-</v>
      </c>
    </row>
    <row r="5131" spans="1:18" x14ac:dyDescent="0.2">
      <c r="A5131" s="95" t="str">
        <f>IF(ISBLANK('Zusatzblatt (Perigon)'!E5126),"",'Zusatzblatt (Perigon)'!E5126)</f>
        <v/>
      </c>
      <c r="B5131" s="95" t="str">
        <f>IF(ISBLANK('Zusatzblatt (Perigon)'!G5126),"",'Zusatzblatt (Perigon)'!G5126)</f>
        <v/>
      </c>
      <c r="C5131" s="96" t="str">
        <f>IF(ISBLANK('Zusatzblatt (Perigon)'!I5126),"",'Zusatzblatt (Perigon)'!I5126)</f>
        <v/>
      </c>
      <c r="D5131" s="97" t="str">
        <f>IF(ISBLANK('Zusatzblatt (Perigon)'!J5126),"",'Zusatzblatt (Perigon)'!J5126)</f>
        <v/>
      </c>
      <c r="E5131" s="64" t="str">
        <f>IF(ISBLANK('Zusatzblatt (Perigon)'!K5126),"",'Zusatzblatt (Perigon)'!K5126)</f>
        <v/>
      </c>
      <c r="F5131" s="65"/>
      <c r="G5131" s="64"/>
      <c r="H5131" s="69" t="str">
        <f>IF(ISBLANK('Zusatzblatt (Perigon)'!L5126),"",'Zusatzblatt (Perigon)'!L5126)</f>
        <v/>
      </c>
      <c r="I5131" s="69" t="str">
        <f>IF(ISBLANK('Zusatzblatt (Perigon)'!M5126),"",'Zusatzblatt (Perigon)'!M5126)</f>
        <v/>
      </c>
      <c r="J5131" s="98" t="str">
        <f>IF(ISBLANK('Zusatzblatt (Perigon)'!N5126),"",'Zusatzblatt (Perigon)'!N5126)</f>
        <v/>
      </c>
      <c r="K5131" s="99" t="str">
        <f>IF(ISBLANK('Zusatzblatt (Perigon)'!J5126),"",'Zusatzblatt (Perigon)'!T5126)</f>
        <v/>
      </c>
      <c r="L5131" s="95" t="str">
        <f>IF(ISBLANK('Zusatzblatt (Perigon)'!O5126),"",'Zusatzblatt (Perigon)'!O5126)</f>
        <v/>
      </c>
      <c r="M5131" s="95" t="str">
        <f>IF(ISBLANK('Zusatzblatt (Perigon)'!R5126),"",'Zusatzblatt (Perigon)'!R5126)</f>
        <v/>
      </c>
      <c r="N5131" s="95" t="str">
        <f>IF(ISBLANK('Zusatzblatt (Perigon)'!P5126),"",'Zusatzblatt (Perigon)'!P5126)</f>
        <v/>
      </c>
      <c r="O5131" s="38" t="str">
        <f>IF($L5131="","",VLOOKUP($R5131,Tarife!$A$2:$R$599,13,FALSE))</f>
        <v/>
      </c>
      <c r="P5131" s="38" t="str">
        <f t="shared" si="80"/>
        <v/>
      </c>
      <c r="R5131" s="100" t="str">
        <f>Zusammenzug!$C$25&amp;"-"&amp;Zusammenzug!$A$7&amp;"-"&amp;Leistungen!L5131</f>
        <v>2026-Nicht beauftragte Spitex-Organisation-</v>
      </c>
    </row>
    <row r="5132" spans="1:18" x14ac:dyDescent="0.2">
      <c r="A5132" s="95" t="str">
        <f>IF(ISBLANK('Zusatzblatt (Perigon)'!E5127),"",'Zusatzblatt (Perigon)'!E5127)</f>
        <v/>
      </c>
      <c r="B5132" s="95" t="str">
        <f>IF(ISBLANK('Zusatzblatt (Perigon)'!G5127),"",'Zusatzblatt (Perigon)'!G5127)</f>
        <v/>
      </c>
      <c r="C5132" s="96" t="str">
        <f>IF(ISBLANK('Zusatzblatt (Perigon)'!I5127),"",'Zusatzblatt (Perigon)'!I5127)</f>
        <v/>
      </c>
      <c r="D5132" s="97" t="str">
        <f>IF(ISBLANK('Zusatzblatt (Perigon)'!J5127),"",'Zusatzblatt (Perigon)'!J5127)</f>
        <v/>
      </c>
      <c r="E5132" s="64" t="str">
        <f>IF(ISBLANK('Zusatzblatt (Perigon)'!K5127),"",'Zusatzblatt (Perigon)'!K5127)</f>
        <v/>
      </c>
      <c r="F5132" s="65"/>
      <c r="G5132" s="64"/>
      <c r="H5132" s="69" t="str">
        <f>IF(ISBLANK('Zusatzblatt (Perigon)'!L5127),"",'Zusatzblatt (Perigon)'!L5127)</f>
        <v/>
      </c>
      <c r="I5132" s="69" t="str">
        <f>IF(ISBLANK('Zusatzblatt (Perigon)'!M5127),"",'Zusatzblatt (Perigon)'!M5127)</f>
        <v/>
      </c>
      <c r="J5132" s="98" t="str">
        <f>IF(ISBLANK('Zusatzblatt (Perigon)'!N5127),"",'Zusatzblatt (Perigon)'!N5127)</f>
        <v/>
      </c>
      <c r="K5132" s="99" t="str">
        <f>IF(ISBLANK('Zusatzblatt (Perigon)'!J5127),"",'Zusatzblatt (Perigon)'!T5127)</f>
        <v/>
      </c>
      <c r="L5132" s="95" t="str">
        <f>IF(ISBLANK('Zusatzblatt (Perigon)'!O5127),"",'Zusatzblatt (Perigon)'!O5127)</f>
        <v/>
      </c>
      <c r="M5132" s="95" t="str">
        <f>IF(ISBLANK('Zusatzblatt (Perigon)'!R5127),"",'Zusatzblatt (Perigon)'!R5127)</f>
        <v/>
      </c>
      <c r="N5132" s="95" t="str">
        <f>IF(ISBLANK('Zusatzblatt (Perigon)'!P5127),"",'Zusatzblatt (Perigon)'!P5127)</f>
        <v/>
      </c>
      <c r="O5132" s="38" t="str">
        <f>IF($L5132="","",VLOOKUP($R5132,Tarife!$A$2:$R$599,13,FALSE))</f>
        <v/>
      </c>
      <c r="P5132" s="38" t="str">
        <f t="shared" si="80"/>
        <v/>
      </c>
      <c r="R5132" s="100" t="str">
        <f>Zusammenzug!$C$25&amp;"-"&amp;Zusammenzug!$A$7&amp;"-"&amp;Leistungen!L5132</f>
        <v>2026-Nicht beauftragte Spitex-Organisation-</v>
      </c>
    </row>
    <row r="5133" spans="1:18" x14ac:dyDescent="0.2">
      <c r="A5133" s="95" t="str">
        <f>IF(ISBLANK('Zusatzblatt (Perigon)'!E5128),"",'Zusatzblatt (Perigon)'!E5128)</f>
        <v/>
      </c>
      <c r="B5133" s="95" t="str">
        <f>IF(ISBLANK('Zusatzblatt (Perigon)'!G5128),"",'Zusatzblatt (Perigon)'!G5128)</f>
        <v/>
      </c>
      <c r="C5133" s="96" t="str">
        <f>IF(ISBLANK('Zusatzblatt (Perigon)'!I5128),"",'Zusatzblatt (Perigon)'!I5128)</f>
        <v/>
      </c>
      <c r="D5133" s="97" t="str">
        <f>IF(ISBLANK('Zusatzblatt (Perigon)'!J5128),"",'Zusatzblatt (Perigon)'!J5128)</f>
        <v/>
      </c>
      <c r="E5133" s="64" t="str">
        <f>IF(ISBLANK('Zusatzblatt (Perigon)'!K5128),"",'Zusatzblatt (Perigon)'!K5128)</f>
        <v/>
      </c>
      <c r="F5133" s="65"/>
      <c r="G5133" s="64"/>
      <c r="H5133" s="69" t="str">
        <f>IF(ISBLANK('Zusatzblatt (Perigon)'!L5128),"",'Zusatzblatt (Perigon)'!L5128)</f>
        <v/>
      </c>
      <c r="I5133" s="69" t="str">
        <f>IF(ISBLANK('Zusatzblatt (Perigon)'!M5128),"",'Zusatzblatt (Perigon)'!M5128)</f>
        <v/>
      </c>
      <c r="J5133" s="98" t="str">
        <f>IF(ISBLANK('Zusatzblatt (Perigon)'!N5128),"",'Zusatzblatt (Perigon)'!N5128)</f>
        <v/>
      </c>
      <c r="K5133" s="99" t="str">
        <f>IF(ISBLANK('Zusatzblatt (Perigon)'!J5128),"",'Zusatzblatt (Perigon)'!T5128)</f>
        <v/>
      </c>
      <c r="L5133" s="95" t="str">
        <f>IF(ISBLANK('Zusatzblatt (Perigon)'!O5128),"",'Zusatzblatt (Perigon)'!O5128)</f>
        <v/>
      </c>
      <c r="M5133" s="95" t="str">
        <f>IF(ISBLANK('Zusatzblatt (Perigon)'!R5128),"",'Zusatzblatt (Perigon)'!R5128)</f>
        <v/>
      </c>
      <c r="N5133" s="95" t="str">
        <f>IF(ISBLANK('Zusatzblatt (Perigon)'!P5128),"",'Zusatzblatt (Perigon)'!P5128)</f>
        <v/>
      </c>
      <c r="O5133" s="38" t="str">
        <f>IF($L5133="","",VLOOKUP($R5133,Tarife!$A$2:$R$599,13,FALSE))</f>
        <v/>
      </c>
      <c r="P5133" s="38" t="str">
        <f t="shared" si="80"/>
        <v/>
      </c>
      <c r="R5133" s="100" t="str">
        <f>Zusammenzug!$C$25&amp;"-"&amp;Zusammenzug!$A$7&amp;"-"&amp;Leistungen!L5133</f>
        <v>2026-Nicht beauftragte Spitex-Organisation-</v>
      </c>
    </row>
    <row r="5134" spans="1:18" x14ac:dyDescent="0.2">
      <c r="A5134" s="95" t="str">
        <f>IF(ISBLANK('Zusatzblatt (Perigon)'!E5129),"",'Zusatzblatt (Perigon)'!E5129)</f>
        <v/>
      </c>
      <c r="B5134" s="95" t="str">
        <f>IF(ISBLANK('Zusatzblatt (Perigon)'!G5129),"",'Zusatzblatt (Perigon)'!G5129)</f>
        <v/>
      </c>
      <c r="C5134" s="96" t="str">
        <f>IF(ISBLANK('Zusatzblatt (Perigon)'!I5129),"",'Zusatzblatt (Perigon)'!I5129)</f>
        <v/>
      </c>
      <c r="D5134" s="97" t="str">
        <f>IF(ISBLANK('Zusatzblatt (Perigon)'!J5129),"",'Zusatzblatt (Perigon)'!J5129)</f>
        <v/>
      </c>
      <c r="E5134" s="64" t="str">
        <f>IF(ISBLANK('Zusatzblatt (Perigon)'!K5129),"",'Zusatzblatt (Perigon)'!K5129)</f>
        <v/>
      </c>
      <c r="F5134" s="65"/>
      <c r="G5134" s="64"/>
      <c r="H5134" s="69" t="str">
        <f>IF(ISBLANK('Zusatzblatt (Perigon)'!L5129),"",'Zusatzblatt (Perigon)'!L5129)</f>
        <v/>
      </c>
      <c r="I5134" s="69" t="str">
        <f>IF(ISBLANK('Zusatzblatt (Perigon)'!M5129),"",'Zusatzblatt (Perigon)'!M5129)</f>
        <v/>
      </c>
      <c r="J5134" s="98" t="str">
        <f>IF(ISBLANK('Zusatzblatt (Perigon)'!N5129),"",'Zusatzblatt (Perigon)'!N5129)</f>
        <v/>
      </c>
      <c r="K5134" s="99" t="str">
        <f>IF(ISBLANK('Zusatzblatt (Perigon)'!J5129),"",'Zusatzblatt (Perigon)'!T5129)</f>
        <v/>
      </c>
      <c r="L5134" s="95" t="str">
        <f>IF(ISBLANK('Zusatzblatt (Perigon)'!O5129),"",'Zusatzblatt (Perigon)'!O5129)</f>
        <v/>
      </c>
      <c r="M5134" s="95" t="str">
        <f>IF(ISBLANK('Zusatzblatt (Perigon)'!R5129),"",'Zusatzblatt (Perigon)'!R5129)</f>
        <v/>
      </c>
      <c r="N5134" s="95" t="str">
        <f>IF(ISBLANK('Zusatzblatt (Perigon)'!P5129),"",'Zusatzblatt (Perigon)'!P5129)</f>
        <v/>
      </c>
      <c r="O5134" s="38" t="str">
        <f>IF($L5134="","",VLOOKUP($R5134,Tarife!$A$2:$R$599,13,FALSE))</f>
        <v/>
      </c>
      <c r="P5134" s="38" t="str">
        <f t="shared" si="80"/>
        <v/>
      </c>
      <c r="R5134" s="100" t="str">
        <f>Zusammenzug!$C$25&amp;"-"&amp;Zusammenzug!$A$7&amp;"-"&amp;Leistungen!L5134</f>
        <v>2026-Nicht beauftragte Spitex-Organisation-</v>
      </c>
    </row>
    <row r="5135" spans="1:18" x14ac:dyDescent="0.2">
      <c r="A5135" s="95" t="str">
        <f>IF(ISBLANK('Zusatzblatt (Perigon)'!E5130),"",'Zusatzblatt (Perigon)'!E5130)</f>
        <v/>
      </c>
      <c r="B5135" s="95" t="str">
        <f>IF(ISBLANK('Zusatzblatt (Perigon)'!G5130),"",'Zusatzblatt (Perigon)'!G5130)</f>
        <v/>
      </c>
      <c r="C5135" s="96" t="str">
        <f>IF(ISBLANK('Zusatzblatt (Perigon)'!I5130),"",'Zusatzblatt (Perigon)'!I5130)</f>
        <v/>
      </c>
      <c r="D5135" s="97" t="str">
        <f>IF(ISBLANK('Zusatzblatt (Perigon)'!J5130),"",'Zusatzblatt (Perigon)'!J5130)</f>
        <v/>
      </c>
      <c r="E5135" s="64" t="str">
        <f>IF(ISBLANK('Zusatzblatt (Perigon)'!K5130),"",'Zusatzblatt (Perigon)'!K5130)</f>
        <v/>
      </c>
      <c r="F5135" s="65"/>
      <c r="G5135" s="64"/>
      <c r="H5135" s="69" t="str">
        <f>IF(ISBLANK('Zusatzblatt (Perigon)'!L5130),"",'Zusatzblatt (Perigon)'!L5130)</f>
        <v/>
      </c>
      <c r="I5135" s="69" t="str">
        <f>IF(ISBLANK('Zusatzblatt (Perigon)'!M5130),"",'Zusatzblatt (Perigon)'!M5130)</f>
        <v/>
      </c>
      <c r="J5135" s="98" t="str">
        <f>IF(ISBLANK('Zusatzblatt (Perigon)'!N5130),"",'Zusatzblatt (Perigon)'!N5130)</f>
        <v/>
      </c>
      <c r="K5135" s="99" t="str">
        <f>IF(ISBLANK('Zusatzblatt (Perigon)'!J5130),"",'Zusatzblatt (Perigon)'!T5130)</f>
        <v/>
      </c>
      <c r="L5135" s="95" t="str">
        <f>IF(ISBLANK('Zusatzblatt (Perigon)'!O5130),"",'Zusatzblatt (Perigon)'!O5130)</f>
        <v/>
      </c>
      <c r="M5135" s="95" t="str">
        <f>IF(ISBLANK('Zusatzblatt (Perigon)'!R5130),"",'Zusatzblatt (Perigon)'!R5130)</f>
        <v/>
      </c>
      <c r="N5135" s="95" t="str">
        <f>IF(ISBLANK('Zusatzblatt (Perigon)'!P5130),"",'Zusatzblatt (Perigon)'!P5130)</f>
        <v/>
      </c>
      <c r="O5135" s="38" t="str">
        <f>IF($L5135="","",VLOOKUP($R5135,Tarife!$A$2:$R$599,13,FALSE))</f>
        <v/>
      </c>
      <c r="P5135" s="38" t="str">
        <f t="shared" si="80"/>
        <v/>
      </c>
      <c r="R5135" s="100" t="str">
        <f>Zusammenzug!$C$25&amp;"-"&amp;Zusammenzug!$A$7&amp;"-"&amp;Leistungen!L5135</f>
        <v>2026-Nicht beauftragte Spitex-Organisation-</v>
      </c>
    </row>
    <row r="5136" spans="1:18" x14ac:dyDescent="0.2">
      <c r="A5136" s="95" t="str">
        <f>IF(ISBLANK('Zusatzblatt (Perigon)'!E5131),"",'Zusatzblatt (Perigon)'!E5131)</f>
        <v/>
      </c>
      <c r="B5136" s="95" t="str">
        <f>IF(ISBLANK('Zusatzblatt (Perigon)'!G5131),"",'Zusatzblatt (Perigon)'!G5131)</f>
        <v/>
      </c>
      <c r="C5136" s="96" t="str">
        <f>IF(ISBLANK('Zusatzblatt (Perigon)'!I5131),"",'Zusatzblatt (Perigon)'!I5131)</f>
        <v/>
      </c>
      <c r="D5136" s="97" t="str">
        <f>IF(ISBLANK('Zusatzblatt (Perigon)'!J5131),"",'Zusatzblatt (Perigon)'!J5131)</f>
        <v/>
      </c>
      <c r="E5136" s="64" t="str">
        <f>IF(ISBLANK('Zusatzblatt (Perigon)'!K5131),"",'Zusatzblatt (Perigon)'!K5131)</f>
        <v/>
      </c>
      <c r="F5136" s="65"/>
      <c r="G5136" s="64"/>
      <c r="H5136" s="69" t="str">
        <f>IF(ISBLANK('Zusatzblatt (Perigon)'!L5131),"",'Zusatzblatt (Perigon)'!L5131)</f>
        <v/>
      </c>
      <c r="I5136" s="69" t="str">
        <f>IF(ISBLANK('Zusatzblatt (Perigon)'!M5131),"",'Zusatzblatt (Perigon)'!M5131)</f>
        <v/>
      </c>
      <c r="J5136" s="98" t="str">
        <f>IF(ISBLANK('Zusatzblatt (Perigon)'!N5131),"",'Zusatzblatt (Perigon)'!N5131)</f>
        <v/>
      </c>
      <c r="K5136" s="99" t="str">
        <f>IF(ISBLANK('Zusatzblatt (Perigon)'!J5131),"",'Zusatzblatt (Perigon)'!T5131)</f>
        <v/>
      </c>
      <c r="L5136" s="95" t="str">
        <f>IF(ISBLANK('Zusatzblatt (Perigon)'!O5131),"",'Zusatzblatt (Perigon)'!O5131)</f>
        <v/>
      </c>
      <c r="M5136" s="95" t="str">
        <f>IF(ISBLANK('Zusatzblatt (Perigon)'!R5131),"",'Zusatzblatt (Perigon)'!R5131)</f>
        <v/>
      </c>
      <c r="N5136" s="95" t="str">
        <f>IF(ISBLANK('Zusatzblatt (Perigon)'!P5131),"",'Zusatzblatt (Perigon)'!P5131)</f>
        <v/>
      </c>
      <c r="O5136" s="38" t="str">
        <f>IF($L5136="","",VLOOKUP($R5136,Tarife!$A$2:$R$599,13,FALSE))</f>
        <v/>
      </c>
      <c r="P5136" s="38" t="str">
        <f t="shared" si="80"/>
        <v/>
      </c>
      <c r="R5136" s="100" t="str">
        <f>Zusammenzug!$C$25&amp;"-"&amp;Zusammenzug!$A$7&amp;"-"&amp;Leistungen!L5136</f>
        <v>2026-Nicht beauftragte Spitex-Organisation-</v>
      </c>
    </row>
    <row r="5137" spans="1:18" x14ac:dyDescent="0.2">
      <c r="A5137" s="95" t="str">
        <f>IF(ISBLANK('Zusatzblatt (Perigon)'!E5132),"",'Zusatzblatt (Perigon)'!E5132)</f>
        <v/>
      </c>
      <c r="B5137" s="95" t="str">
        <f>IF(ISBLANK('Zusatzblatt (Perigon)'!G5132),"",'Zusatzblatt (Perigon)'!G5132)</f>
        <v/>
      </c>
      <c r="C5137" s="96" t="str">
        <f>IF(ISBLANK('Zusatzblatt (Perigon)'!I5132),"",'Zusatzblatt (Perigon)'!I5132)</f>
        <v/>
      </c>
      <c r="D5137" s="97" t="str">
        <f>IF(ISBLANK('Zusatzblatt (Perigon)'!J5132),"",'Zusatzblatt (Perigon)'!J5132)</f>
        <v/>
      </c>
      <c r="E5137" s="64" t="str">
        <f>IF(ISBLANK('Zusatzblatt (Perigon)'!K5132),"",'Zusatzblatt (Perigon)'!K5132)</f>
        <v/>
      </c>
      <c r="F5137" s="65"/>
      <c r="G5137" s="64"/>
      <c r="H5137" s="69" t="str">
        <f>IF(ISBLANK('Zusatzblatt (Perigon)'!L5132),"",'Zusatzblatt (Perigon)'!L5132)</f>
        <v/>
      </c>
      <c r="I5137" s="69" t="str">
        <f>IF(ISBLANK('Zusatzblatt (Perigon)'!M5132),"",'Zusatzblatt (Perigon)'!M5132)</f>
        <v/>
      </c>
      <c r="J5137" s="98" t="str">
        <f>IF(ISBLANK('Zusatzblatt (Perigon)'!N5132),"",'Zusatzblatt (Perigon)'!N5132)</f>
        <v/>
      </c>
      <c r="K5137" s="99" t="str">
        <f>IF(ISBLANK('Zusatzblatt (Perigon)'!J5132),"",'Zusatzblatt (Perigon)'!T5132)</f>
        <v/>
      </c>
      <c r="L5137" s="95" t="str">
        <f>IF(ISBLANK('Zusatzblatt (Perigon)'!O5132),"",'Zusatzblatt (Perigon)'!O5132)</f>
        <v/>
      </c>
      <c r="M5137" s="95" t="str">
        <f>IF(ISBLANK('Zusatzblatt (Perigon)'!R5132),"",'Zusatzblatt (Perigon)'!R5132)</f>
        <v/>
      </c>
      <c r="N5137" s="95" t="str">
        <f>IF(ISBLANK('Zusatzblatt (Perigon)'!P5132),"",'Zusatzblatt (Perigon)'!P5132)</f>
        <v/>
      </c>
      <c r="O5137" s="38" t="str">
        <f>IF($L5137="","",VLOOKUP($R5137,Tarife!$A$2:$R$599,13,FALSE))</f>
        <v/>
      </c>
      <c r="P5137" s="38" t="str">
        <f t="shared" si="80"/>
        <v/>
      </c>
      <c r="R5137" s="100" t="str">
        <f>Zusammenzug!$C$25&amp;"-"&amp;Zusammenzug!$A$7&amp;"-"&amp;Leistungen!L5137</f>
        <v>2026-Nicht beauftragte Spitex-Organisation-</v>
      </c>
    </row>
    <row r="5138" spans="1:18" x14ac:dyDescent="0.2">
      <c r="A5138" s="95" t="str">
        <f>IF(ISBLANK('Zusatzblatt (Perigon)'!E5133),"",'Zusatzblatt (Perigon)'!E5133)</f>
        <v/>
      </c>
      <c r="B5138" s="95" t="str">
        <f>IF(ISBLANK('Zusatzblatt (Perigon)'!G5133),"",'Zusatzblatt (Perigon)'!G5133)</f>
        <v/>
      </c>
      <c r="C5138" s="96" t="str">
        <f>IF(ISBLANK('Zusatzblatt (Perigon)'!I5133),"",'Zusatzblatt (Perigon)'!I5133)</f>
        <v/>
      </c>
      <c r="D5138" s="97" t="str">
        <f>IF(ISBLANK('Zusatzblatt (Perigon)'!J5133),"",'Zusatzblatt (Perigon)'!J5133)</f>
        <v/>
      </c>
      <c r="E5138" s="64" t="str">
        <f>IF(ISBLANK('Zusatzblatt (Perigon)'!K5133),"",'Zusatzblatt (Perigon)'!K5133)</f>
        <v/>
      </c>
      <c r="F5138" s="65"/>
      <c r="G5138" s="64"/>
      <c r="H5138" s="69" t="str">
        <f>IF(ISBLANK('Zusatzblatt (Perigon)'!L5133),"",'Zusatzblatt (Perigon)'!L5133)</f>
        <v/>
      </c>
      <c r="I5138" s="69" t="str">
        <f>IF(ISBLANK('Zusatzblatt (Perigon)'!M5133),"",'Zusatzblatt (Perigon)'!M5133)</f>
        <v/>
      </c>
      <c r="J5138" s="98" t="str">
        <f>IF(ISBLANK('Zusatzblatt (Perigon)'!N5133),"",'Zusatzblatt (Perigon)'!N5133)</f>
        <v/>
      </c>
      <c r="K5138" s="99" t="str">
        <f>IF(ISBLANK('Zusatzblatt (Perigon)'!J5133),"",'Zusatzblatt (Perigon)'!T5133)</f>
        <v/>
      </c>
      <c r="L5138" s="95" t="str">
        <f>IF(ISBLANK('Zusatzblatt (Perigon)'!O5133),"",'Zusatzblatt (Perigon)'!O5133)</f>
        <v/>
      </c>
      <c r="M5138" s="95" t="str">
        <f>IF(ISBLANK('Zusatzblatt (Perigon)'!R5133),"",'Zusatzblatt (Perigon)'!R5133)</f>
        <v/>
      </c>
      <c r="N5138" s="95" t="str">
        <f>IF(ISBLANK('Zusatzblatt (Perigon)'!P5133),"",'Zusatzblatt (Perigon)'!P5133)</f>
        <v/>
      </c>
      <c r="O5138" s="38" t="str">
        <f>IF($L5138="","",VLOOKUP($R5138,Tarife!$A$2:$R$599,13,FALSE))</f>
        <v/>
      </c>
      <c r="P5138" s="38" t="str">
        <f t="shared" si="80"/>
        <v/>
      </c>
      <c r="R5138" s="100" t="str">
        <f>Zusammenzug!$C$25&amp;"-"&amp;Zusammenzug!$A$7&amp;"-"&amp;Leistungen!L5138</f>
        <v>2026-Nicht beauftragte Spitex-Organisation-</v>
      </c>
    </row>
    <row r="5139" spans="1:18" x14ac:dyDescent="0.2">
      <c r="A5139" s="95" t="str">
        <f>IF(ISBLANK('Zusatzblatt (Perigon)'!E5134),"",'Zusatzblatt (Perigon)'!E5134)</f>
        <v/>
      </c>
      <c r="B5139" s="95" t="str">
        <f>IF(ISBLANK('Zusatzblatt (Perigon)'!G5134),"",'Zusatzblatt (Perigon)'!G5134)</f>
        <v/>
      </c>
      <c r="C5139" s="96" t="str">
        <f>IF(ISBLANK('Zusatzblatt (Perigon)'!I5134),"",'Zusatzblatt (Perigon)'!I5134)</f>
        <v/>
      </c>
      <c r="D5139" s="97" t="str">
        <f>IF(ISBLANK('Zusatzblatt (Perigon)'!J5134),"",'Zusatzblatt (Perigon)'!J5134)</f>
        <v/>
      </c>
      <c r="E5139" s="64" t="str">
        <f>IF(ISBLANK('Zusatzblatt (Perigon)'!K5134),"",'Zusatzblatt (Perigon)'!K5134)</f>
        <v/>
      </c>
      <c r="F5139" s="65"/>
      <c r="G5139" s="64"/>
      <c r="H5139" s="69" t="str">
        <f>IF(ISBLANK('Zusatzblatt (Perigon)'!L5134),"",'Zusatzblatt (Perigon)'!L5134)</f>
        <v/>
      </c>
      <c r="I5139" s="69" t="str">
        <f>IF(ISBLANK('Zusatzblatt (Perigon)'!M5134),"",'Zusatzblatt (Perigon)'!M5134)</f>
        <v/>
      </c>
      <c r="J5139" s="98" t="str">
        <f>IF(ISBLANK('Zusatzblatt (Perigon)'!N5134),"",'Zusatzblatt (Perigon)'!N5134)</f>
        <v/>
      </c>
      <c r="K5139" s="99" t="str">
        <f>IF(ISBLANK('Zusatzblatt (Perigon)'!J5134),"",'Zusatzblatt (Perigon)'!T5134)</f>
        <v/>
      </c>
      <c r="L5139" s="95" t="str">
        <f>IF(ISBLANK('Zusatzblatt (Perigon)'!O5134),"",'Zusatzblatt (Perigon)'!O5134)</f>
        <v/>
      </c>
      <c r="M5139" s="95" t="str">
        <f>IF(ISBLANK('Zusatzblatt (Perigon)'!R5134),"",'Zusatzblatt (Perigon)'!R5134)</f>
        <v/>
      </c>
      <c r="N5139" s="95" t="str">
        <f>IF(ISBLANK('Zusatzblatt (Perigon)'!P5134),"",'Zusatzblatt (Perigon)'!P5134)</f>
        <v/>
      </c>
      <c r="O5139" s="38" t="str">
        <f>IF($L5139="","",VLOOKUP($R5139,Tarife!$A$2:$R$599,13,FALSE))</f>
        <v/>
      </c>
      <c r="P5139" s="38" t="str">
        <f t="shared" si="80"/>
        <v/>
      </c>
      <c r="R5139" s="100" t="str">
        <f>Zusammenzug!$C$25&amp;"-"&amp;Zusammenzug!$A$7&amp;"-"&amp;Leistungen!L5139</f>
        <v>2026-Nicht beauftragte Spitex-Organisation-</v>
      </c>
    </row>
    <row r="5140" spans="1:18" x14ac:dyDescent="0.2">
      <c r="A5140" s="95" t="str">
        <f>IF(ISBLANK('Zusatzblatt (Perigon)'!E5135),"",'Zusatzblatt (Perigon)'!E5135)</f>
        <v/>
      </c>
      <c r="B5140" s="95" t="str">
        <f>IF(ISBLANK('Zusatzblatt (Perigon)'!G5135),"",'Zusatzblatt (Perigon)'!G5135)</f>
        <v/>
      </c>
      <c r="C5140" s="96" t="str">
        <f>IF(ISBLANK('Zusatzblatt (Perigon)'!I5135),"",'Zusatzblatt (Perigon)'!I5135)</f>
        <v/>
      </c>
      <c r="D5140" s="97" t="str">
        <f>IF(ISBLANK('Zusatzblatt (Perigon)'!J5135),"",'Zusatzblatt (Perigon)'!J5135)</f>
        <v/>
      </c>
      <c r="E5140" s="64" t="str">
        <f>IF(ISBLANK('Zusatzblatt (Perigon)'!K5135),"",'Zusatzblatt (Perigon)'!K5135)</f>
        <v/>
      </c>
      <c r="F5140" s="65"/>
      <c r="G5140" s="64"/>
      <c r="H5140" s="69" t="str">
        <f>IF(ISBLANK('Zusatzblatt (Perigon)'!L5135),"",'Zusatzblatt (Perigon)'!L5135)</f>
        <v/>
      </c>
      <c r="I5140" s="69" t="str">
        <f>IF(ISBLANK('Zusatzblatt (Perigon)'!M5135),"",'Zusatzblatt (Perigon)'!M5135)</f>
        <v/>
      </c>
      <c r="J5140" s="98" t="str">
        <f>IF(ISBLANK('Zusatzblatt (Perigon)'!N5135),"",'Zusatzblatt (Perigon)'!N5135)</f>
        <v/>
      </c>
      <c r="K5140" s="99" t="str">
        <f>IF(ISBLANK('Zusatzblatt (Perigon)'!J5135),"",'Zusatzblatt (Perigon)'!T5135)</f>
        <v/>
      </c>
      <c r="L5140" s="95" t="str">
        <f>IF(ISBLANK('Zusatzblatt (Perigon)'!O5135),"",'Zusatzblatt (Perigon)'!O5135)</f>
        <v/>
      </c>
      <c r="M5140" s="95" t="str">
        <f>IF(ISBLANK('Zusatzblatt (Perigon)'!R5135),"",'Zusatzblatt (Perigon)'!R5135)</f>
        <v/>
      </c>
      <c r="N5140" s="95" t="str">
        <f>IF(ISBLANK('Zusatzblatt (Perigon)'!P5135),"",'Zusatzblatt (Perigon)'!P5135)</f>
        <v/>
      </c>
      <c r="O5140" s="38" t="str">
        <f>IF($L5140="","",VLOOKUP($R5140,Tarife!$A$2:$R$599,13,FALSE))</f>
        <v/>
      </c>
      <c r="P5140" s="38" t="str">
        <f t="shared" si="80"/>
        <v/>
      </c>
      <c r="R5140" s="100" t="str">
        <f>Zusammenzug!$C$25&amp;"-"&amp;Zusammenzug!$A$7&amp;"-"&amp;Leistungen!L5140</f>
        <v>2026-Nicht beauftragte Spitex-Organisation-</v>
      </c>
    </row>
    <row r="5141" spans="1:18" x14ac:dyDescent="0.2">
      <c r="A5141" s="95" t="str">
        <f>IF(ISBLANK('Zusatzblatt (Perigon)'!E5136),"",'Zusatzblatt (Perigon)'!E5136)</f>
        <v/>
      </c>
      <c r="B5141" s="95" t="str">
        <f>IF(ISBLANK('Zusatzblatt (Perigon)'!G5136),"",'Zusatzblatt (Perigon)'!G5136)</f>
        <v/>
      </c>
      <c r="C5141" s="96" t="str">
        <f>IF(ISBLANK('Zusatzblatt (Perigon)'!I5136),"",'Zusatzblatt (Perigon)'!I5136)</f>
        <v/>
      </c>
      <c r="D5141" s="97" t="str">
        <f>IF(ISBLANK('Zusatzblatt (Perigon)'!J5136),"",'Zusatzblatt (Perigon)'!J5136)</f>
        <v/>
      </c>
      <c r="E5141" s="64" t="str">
        <f>IF(ISBLANK('Zusatzblatt (Perigon)'!K5136),"",'Zusatzblatt (Perigon)'!K5136)</f>
        <v/>
      </c>
      <c r="F5141" s="65"/>
      <c r="G5141" s="64"/>
      <c r="H5141" s="69" t="str">
        <f>IF(ISBLANK('Zusatzblatt (Perigon)'!L5136),"",'Zusatzblatt (Perigon)'!L5136)</f>
        <v/>
      </c>
      <c r="I5141" s="69" t="str">
        <f>IF(ISBLANK('Zusatzblatt (Perigon)'!M5136),"",'Zusatzblatt (Perigon)'!M5136)</f>
        <v/>
      </c>
      <c r="J5141" s="98" t="str">
        <f>IF(ISBLANK('Zusatzblatt (Perigon)'!N5136),"",'Zusatzblatt (Perigon)'!N5136)</f>
        <v/>
      </c>
      <c r="K5141" s="99" t="str">
        <f>IF(ISBLANK('Zusatzblatt (Perigon)'!J5136),"",'Zusatzblatt (Perigon)'!T5136)</f>
        <v/>
      </c>
      <c r="L5141" s="95" t="str">
        <f>IF(ISBLANK('Zusatzblatt (Perigon)'!O5136),"",'Zusatzblatt (Perigon)'!O5136)</f>
        <v/>
      </c>
      <c r="M5141" s="95" t="str">
        <f>IF(ISBLANK('Zusatzblatt (Perigon)'!R5136),"",'Zusatzblatt (Perigon)'!R5136)</f>
        <v/>
      </c>
      <c r="N5141" s="95" t="str">
        <f>IF(ISBLANK('Zusatzblatt (Perigon)'!P5136),"",'Zusatzblatt (Perigon)'!P5136)</f>
        <v/>
      </c>
      <c r="O5141" s="38" t="str">
        <f>IF($L5141="","",VLOOKUP($R5141,Tarife!$A$2:$R$599,13,FALSE))</f>
        <v/>
      </c>
      <c r="P5141" s="38" t="str">
        <f t="shared" si="80"/>
        <v/>
      </c>
      <c r="R5141" s="100" t="str">
        <f>Zusammenzug!$C$25&amp;"-"&amp;Zusammenzug!$A$7&amp;"-"&amp;Leistungen!L5141</f>
        <v>2026-Nicht beauftragte Spitex-Organisation-</v>
      </c>
    </row>
    <row r="5142" spans="1:18" x14ac:dyDescent="0.2">
      <c r="A5142" s="95" t="str">
        <f>IF(ISBLANK('Zusatzblatt (Perigon)'!E5137),"",'Zusatzblatt (Perigon)'!E5137)</f>
        <v/>
      </c>
      <c r="B5142" s="95" t="str">
        <f>IF(ISBLANK('Zusatzblatt (Perigon)'!G5137),"",'Zusatzblatt (Perigon)'!G5137)</f>
        <v/>
      </c>
      <c r="C5142" s="96" t="str">
        <f>IF(ISBLANK('Zusatzblatt (Perigon)'!I5137),"",'Zusatzblatt (Perigon)'!I5137)</f>
        <v/>
      </c>
      <c r="D5142" s="97" t="str">
        <f>IF(ISBLANK('Zusatzblatt (Perigon)'!J5137),"",'Zusatzblatt (Perigon)'!J5137)</f>
        <v/>
      </c>
      <c r="E5142" s="64" t="str">
        <f>IF(ISBLANK('Zusatzblatt (Perigon)'!K5137),"",'Zusatzblatt (Perigon)'!K5137)</f>
        <v/>
      </c>
      <c r="F5142" s="65"/>
      <c r="G5142" s="64"/>
      <c r="H5142" s="69" t="str">
        <f>IF(ISBLANK('Zusatzblatt (Perigon)'!L5137),"",'Zusatzblatt (Perigon)'!L5137)</f>
        <v/>
      </c>
      <c r="I5142" s="69" t="str">
        <f>IF(ISBLANK('Zusatzblatt (Perigon)'!M5137),"",'Zusatzblatt (Perigon)'!M5137)</f>
        <v/>
      </c>
      <c r="J5142" s="98" t="str">
        <f>IF(ISBLANK('Zusatzblatt (Perigon)'!N5137),"",'Zusatzblatt (Perigon)'!N5137)</f>
        <v/>
      </c>
      <c r="K5142" s="99" t="str">
        <f>IF(ISBLANK('Zusatzblatt (Perigon)'!J5137),"",'Zusatzblatt (Perigon)'!T5137)</f>
        <v/>
      </c>
      <c r="L5142" s="95" t="str">
        <f>IF(ISBLANK('Zusatzblatt (Perigon)'!O5137),"",'Zusatzblatt (Perigon)'!O5137)</f>
        <v/>
      </c>
      <c r="M5142" s="95" t="str">
        <f>IF(ISBLANK('Zusatzblatt (Perigon)'!R5137),"",'Zusatzblatt (Perigon)'!R5137)</f>
        <v/>
      </c>
      <c r="N5142" s="95" t="str">
        <f>IF(ISBLANK('Zusatzblatt (Perigon)'!P5137),"",'Zusatzblatt (Perigon)'!P5137)</f>
        <v/>
      </c>
      <c r="O5142" s="38" t="str">
        <f>IF($L5142="","",VLOOKUP($R5142,Tarife!$A$2:$R$599,13,FALSE))</f>
        <v/>
      </c>
      <c r="P5142" s="38" t="str">
        <f t="shared" si="80"/>
        <v/>
      </c>
      <c r="R5142" s="100" t="str">
        <f>Zusammenzug!$C$25&amp;"-"&amp;Zusammenzug!$A$7&amp;"-"&amp;Leistungen!L5142</f>
        <v>2026-Nicht beauftragte Spitex-Organisation-</v>
      </c>
    </row>
    <row r="5143" spans="1:18" x14ac:dyDescent="0.2">
      <c r="A5143" s="95" t="str">
        <f>IF(ISBLANK('Zusatzblatt (Perigon)'!E5138),"",'Zusatzblatt (Perigon)'!E5138)</f>
        <v/>
      </c>
      <c r="B5143" s="95" t="str">
        <f>IF(ISBLANK('Zusatzblatt (Perigon)'!G5138),"",'Zusatzblatt (Perigon)'!G5138)</f>
        <v/>
      </c>
      <c r="C5143" s="96" t="str">
        <f>IF(ISBLANK('Zusatzblatt (Perigon)'!I5138),"",'Zusatzblatt (Perigon)'!I5138)</f>
        <v/>
      </c>
      <c r="D5143" s="97" t="str">
        <f>IF(ISBLANK('Zusatzblatt (Perigon)'!J5138),"",'Zusatzblatt (Perigon)'!J5138)</f>
        <v/>
      </c>
      <c r="E5143" s="64" t="str">
        <f>IF(ISBLANK('Zusatzblatt (Perigon)'!K5138),"",'Zusatzblatt (Perigon)'!K5138)</f>
        <v/>
      </c>
      <c r="F5143" s="65"/>
      <c r="G5143" s="64"/>
      <c r="H5143" s="69" t="str">
        <f>IF(ISBLANK('Zusatzblatt (Perigon)'!L5138),"",'Zusatzblatt (Perigon)'!L5138)</f>
        <v/>
      </c>
      <c r="I5143" s="69" t="str">
        <f>IF(ISBLANK('Zusatzblatt (Perigon)'!M5138),"",'Zusatzblatt (Perigon)'!M5138)</f>
        <v/>
      </c>
      <c r="J5143" s="98" t="str">
        <f>IF(ISBLANK('Zusatzblatt (Perigon)'!N5138),"",'Zusatzblatt (Perigon)'!N5138)</f>
        <v/>
      </c>
      <c r="K5143" s="99" t="str">
        <f>IF(ISBLANK('Zusatzblatt (Perigon)'!J5138),"",'Zusatzblatt (Perigon)'!T5138)</f>
        <v/>
      </c>
      <c r="L5143" s="95" t="str">
        <f>IF(ISBLANK('Zusatzblatt (Perigon)'!O5138),"",'Zusatzblatt (Perigon)'!O5138)</f>
        <v/>
      </c>
      <c r="M5143" s="95" t="str">
        <f>IF(ISBLANK('Zusatzblatt (Perigon)'!R5138),"",'Zusatzblatt (Perigon)'!R5138)</f>
        <v/>
      </c>
      <c r="N5143" s="95" t="str">
        <f>IF(ISBLANK('Zusatzblatt (Perigon)'!P5138),"",'Zusatzblatt (Perigon)'!P5138)</f>
        <v/>
      </c>
      <c r="O5143" s="38" t="str">
        <f>IF($L5143="","",VLOOKUP($R5143,Tarife!$A$2:$R$599,13,FALSE))</f>
        <v/>
      </c>
      <c r="P5143" s="38" t="str">
        <f t="shared" si="80"/>
        <v/>
      </c>
      <c r="R5143" s="100" t="str">
        <f>Zusammenzug!$C$25&amp;"-"&amp;Zusammenzug!$A$7&amp;"-"&amp;Leistungen!L5143</f>
        <v>2026-Nicht beauftragte Spitex-Organisation-</v>
      </c>
    </row>
    <row r="5144" spans="1:18" x14ac:dyDescent="0.2">
      <c r="A5144" s="95" t="str">
        <f>IF(ISBLANK('Zusatzblatt (Perigon)'!E5139),"",'Zusatzblatt (Perigon)'!E5139)</f>
        <v/>
      </c>
      <c r="B5144" s="95" t="str">
        <f>IF(ISBLANK('Zusatzblatt (Perigon)'!G5139),"",'Zusatzblatt (Perigon)'!G5139)</f>
        <v/>
      </c>
      <c r="C5144" s="96" t="str">
        <f>IF(ISBLANK('Zusatzblatt (Perigon)'!I5139),"",'Zusatzblatt (Perigon)'!I5139)</f>
        <v/>
      </c>
      <c r="D5144" s="97" t="str">
        <f>IF(ISBLANK('Zusatzblatt (Perigon)'!J5139),"",'Zusatzblatt (Perigon)'!J5139)</f>
        <v/>
      </c>
      <c r="E5144" s="64" t="str">
        <f>IF(ISBLANK('Zusatzblatt (Perigon)'!K5139),"",'Zusatzblatt (Perigon)'!K5139)</f>
        <v/>
      </c>
      <c r="F5144" s="65"/>
      <c r="G5144" s="64"/>
      <c r="H5144" s="69" t="str">
        <f>IF(ISBLANK('Zusatzblatt (Perigon)'!L5139),"",'Zusatzblatt (Perigon)'!L5139)</f>
        <v/>
      </c>
      <c r="I5144" s="69" t="str">
        <f>IF(ISBLANK('Zusatzblatt (Perigon)'!M5139),"",'Zusatzblatt (Perigon)'!M5139)</f>
        <v/>
      </c>
      <c r="J5144" s="98" t="str">
        <f>IF(ISBLANK('Zusatzblatt (Perigon)'!N5139),"",'Zusatzblatt (Perigon)'!N5139)</f>
        <v/>
      </c>
      <c r="K5144" s="99" t="str">
        <f>IF(ISBLANK('Zusatzblatt (Perigon)'!J5139),"",'Zusatzblatt (Perigon)'!T5139)</f>
        <v/>
      </c>
      <c r="L5144" s="95" t="str">
        <f>IF(ISBLANK('Zusatzblatt (Perigon)'!O5139),"",'Zusatzblatt (Perigon)'!O5139)</f>
        <v/>
      </c>
      <c r="M5144" s="95" t="str">
        <f>IF(ISBLANK('Zusatzblatt (Perigon)'!R5139),"",'Zusatzblatt (Perigon)'!R5139)</f>
        <v/>
      </c>
      <c r="N5144" s="95" t="str">
        <f>IF(ISBLANK('Zusatzblatt (Perigon)'!P5139),"",'Zusatzblatt (Perigon)'!P5139)</f>
        <v/>
      </c>
      <c r="O5144" s="38" t="str">
        <f>IF($L5144="","",VLOOKUP($R5144,Tarife!$A$2:$R$599,13,FALSE))</f>
        <v/>
      </c>
      <c r="P5144" s="38" t="str">
        <f t="shared" si="80"/>
        <v/>
      </c>
      <c r="R5144" s="100" t="str">
        <f>Zusammenzug!$C$25&amp;"-"&amp;Zusammenzug!$A$7&amp;"-"&amp;Leistungen!L5144</f>
        <v>2026-Nicht beauftragte Spitex-Organisation-</v>
      </c>
    </row>
    <row r="5145" spans="1:18" x14ac:dyDescent="0.2">
      <c r="A5145" s="95" t="str">
        <f>IF(ISBLANK('Zusatzblatt (Perigon)'!E5140),"",'Zusatzblatt (Perigon)'!E5140)</f>
        <v/>
      </c>
      <c r="B5145" s="95" t="str">
        <f>IF(ISBLANK('Zusatzblatt (Perigon)'!G5140),"",'Zusatzblatt (Perigon)'!G5140)</f>
        <v/>
      </c>
      <c r="C5145" s="96" t="str">
        <f>IF(ISBLANK('Zusatzblatt (Perigon)'!I5140),"",'Zusatzblatt (Perigon)'!I5140)</f>
        <v/>
      </c>
      <c r="D5145" s="97" t="str">
        <f>IF(ISBLANK('Zusatzblatt (Perigon)'!J5140),"",'Zusatzblatt (Perigon)'!J5140)</f>
        <v/>
      </c>
      <c r="E5145" s="64" t="str">
        <f>IF(ISBLANK('Zusatzblatt (Perigon)'!K5140),"",'Zusatzblatt (Perigon)'!K5140)</f>
        <v/>
      </c>
      <c r="F5145" s="65"/>
      <c r="G5145" s="64"/>
      <c r="H5145" s="69" t="str">
        <f>IF(ISBLANK('Zusatzblatt (Perigon)'!L5140),"",'Zusatzblatt (Perigon)'!L5140)</f>
        <v/>
      </c>
      <c r="I5145" s="69" t="str">
        <f>IF(ISBLANK('Zusatzblatt (Perigon)'!M5140),"",'Zusatzblatt (Perigon)'!M5140)</f>
        <v/>
      </c>
      <c r="J5145" s="98" t="str">
        <f>IF(ISBLANK('Zusatzblatt (Perigon)'!N5140),"",'Zusatzblatt (Perigon)'!N5140)</f>
        <v/>
      </c>
      <c r="K5145" s="99" t="str">
        <f>IF(ISBLANK('Zusatzblatt (Perigon)'!J5140),"",'Zusatzblatt (Perigon)'!T5140)</f>
        <v/>
      </c>
      <c r="L5145" s="95" t="str">
        <f>IF(ISBLANK('Zusatzblatt (Perigon)'!O5140),"",'Zusatzblatt (Perigon)'!O5140)</f>
        <v/>
      </c>
      <c r="M5145" s="95" t="str">
        <f>IF(ISBLANK('Zusatzblatt (Perigon)'!R5140),"",'Zusatzblatt (Perigon)'!R5140)</f>
        <v/>
      </c>
      <c r="N5145" s="95" t="str">
        <f>IF(ISBLANK('Zusatzblatt (Perigon)'!P5140),"",'Zusatzblatt (Perigon)'!P5140)</f>
        <v/>
      </c>
      <c r="O5145" s="38" t="str">
        <f>IF($L5145="","",VLOOKUP($R5145,Tarife!$A$2:$R$599,13,FALSE))</f>
        <v/>
      </c>
      <c r="P5145" s="38" t="str">
        <f t="shared" si="80"/>
        <v/>
      </c>
      <c r="R5145" s="100" t="str">
        <f>Zusammenzug!$C$25&amp;"-"&amp;Zusammenzug!$A$7&amp;"-"&amp;Leistungen!L5145</f>
        <v>2026-Nicht beauftragte Spitex-Organisation-</v>
      </c>
    </row>
    <row r="5146" spans="1:18" x14ac:dyDescent="0.2">
      <c r="A5146" s="95" t="str">
        <f>IF(ISBLANK('Zusatzblatt (Perigon)'!E5141),"",'Zusatzblatt (Perigon)'!E5141)</f>
        <v/>
      </c>
      <c r="B5146" s="95" t="str">
        <f>IF(ISBLANK('Zusatzblatt (Perigon)'!G5141),"",'Zusatzblatt (Perigon)'!G5141)</f>
        <v/>
      </c>
      <c r="C5146" s="96" t="str">
        <f>IF(ISBLANK('Zusatzblatt (Perigon)'!I5141),"",'Zusatzblatt (Perigon)'!I5141)</f>
        <v/>
      </c>
      <c r="D5146" s="97" t="str">
        <f>IF(ISBLANK('Zusatzblatt (Perigon)'!J5141),"",'Zusatzblatt (Perigon)'!J5141)</f>
        <v/>
      </c>
      <c r="E5146" s="64" t="str">
        <f>IF(ISBLANK('Zusatzblatt (Perigon)'!K5141),"",'Zusatzblatt (Perigon)'!K5141)</f>
        <v/>
      </c>
      <c r="F5146" s="65"/>
      <c r="G5146" s="64"/>
      <c r="H5146" s="69" t="str">
        <f>IF(ISBLANK('Zusatzblatt (Perigon)'!L5141),"",'Zusatzblatt (Perigon)'!L5141)</f>
        <v/>
      </c>
      <c r="I5146" s="69" t="str">
        <f>IF(ISBLANK('Zusatzblatt (Perigon)'!M5141),"",'Zusatzblatt (Perigon)'!M5141)</f>
        <v/>
      </c>
      <c r="J5146" s="98" t="str">
        <f>IF(ISBLANK('Zusatzblatt (Perigon)'!N5141),"",'Zusatzblatt (Perigon)'!N5141)</f>
        <v/>
      </c>
      <c r="K5146" s="99" t="str">
        <f>IF(ISBLANK('Zusatzblatt (Perigon)'!J5141),"",'Zusatzblatt (Perigon)'!T5141)</f>
        <v/>
      </c>
      <c r="L5146" s="95" t="str">
        <f>IF(ISBLANK('Zusatzblatt (Perigon)'!O5141),"",'Zusatzblatt (Perigon)'!O5141)</f>
        <v/>
      </c>
      <c r="M5146" s="95" t="str">
        <f>IF(ISBLANK('Zusatzblatt (Perigon)'!R5141),"",'Zusatzblatt (Perigon)'!R5141)</f>
        <v/>
      </c>
      <c r="N5146" s="95" t="str">
        <f>IF(ISBLANK('Zusatzblatt (Perigon)'!P5141),"",'Zusatzblatt (Perigon)'!P5141)</f>
        <v/>
      </c>
      <c r="O5146" s="38" t="str">
        <f>IF($L5146="","",VLOOKUP($R5146,Tarife!$A$2:$R$599,13,FALSE))</f>
        <v/>
      </c>
      <c r="P5146" s="38" t="str">
        <f t="shared" si="80"/>
        <v/>
      </c>
      <c r="R5146" s="100" t="str">
        <f>Zusammenzug!$C$25&amp;"-"&amp;Zusammenzug!$A$7&amp;"-"&amp;Leistungen!L5146</f>
        <v>2026-Nicht beauftragte Spitex-Organisation-</v>
      </c>
    </row>
    <row r="5147" spans="1:18" x14ac:dyDescent="0.2">
      <c r="A5147" s="95" t="str">
        <f>IF(ISBLANK('Zusatzblatt (Perigon)'!E5142),"",'Zusatzblatt (Perigon)'!E5142)</f>
        <v/>
      </c>
      <c r="B5147" s="95" t="str">
        <f>IF(ISBLANK('Zusatzblatt (Perigon)'!G5142),"",'Zusatzblatt (Perigon)'!G5142)</f>
        <v/>
      </c>
      <c r="C5147" s="96" t="str">
        <f>IF(ISBLANK('Zusatzblatt (Perigon)'!I5142),"",'Zusatzblatt (Perigon)'!I5142)</f>
        <v/>
      </c>
      <c r="D5147" s="97" t="str">
        <f>IF(ISBLANK('Zusatzblatt (Perigon)'!J5142),"",'Zusatzblatt (Perigon)'!J5142)</f>
        <v/>
      </c>
      <c r="E5147" s="64" t="str">
        <f>IF(ISBLANK('Zusatzblatt (Perigon)'!K5142),"",'Zusatzblatt (Perigon)'!K5142)</f>
        <v/>
      </c>
      <c r="F5147" s="65"/>
      <c r="G5147" s="64"/>
      <c r="H5147" s="69" t="str">
        <f>IF(ISBLANK('Zusatzblatt (Perigon)'!L5142),"",'Zusatzblatt (Perigon)'!L5142)</f>
        <v/>
      </c>
      <c r="I5147" s="69" t="str">
        <f>IF(ISBLANK('Zusatzblatt (Perigon)'!M5142),"",'Zusatzblatt (Perigon)'!M5142)</f>
        <v/>
      </c>
      <c r="J5147" s="98" t="str">
        <f>IF(ISBLANK('Zusatzblatt (Perigon)'!N5142),"",'Zusatzblatt (Perigon)'!N5142)</f>
        <v/>
      </c>
      <c r="K5147" s="99" t="str">
        <f>IF(ISBLANK('Zusatzblatt (Perigon)'!J5142),"",'Zusatzblatt (Perigon)'!T5142)</f>
        <v/>
      </c>
      <c r="L5147" s="95" t="str">
        <f>IF(ISBLANK('Zusatzblatt (Perigon)'!O5142),"",'Zusatzblatt (Perigon)'!O5142)</f>
        <v/>
      </c>
      <c r="M5147" s="95" t="str">
        <f>IF(ISBLANK('Zusatzblatt (Perigon)'!R5142),"",'Zusatzblatt (Perigon)'!R5142)</f>
        <v/>
      </c>
      <c r="N5147" s="95" t="str">
        <f>IF(ISBLANK('Zusatzblatt (Perigon)'!P5142),"",'Zusatzblatt (Perigon)'!P5142)</f>
        <v/>
      </c>
      <c r="O5147" s="38" t="str">
        <f>IF($L5147="","",VLOOKUP($R5147,Tarife!$A$2:$R$599,13,FALSE))</f>
        <v/>
      </c>
      <c r="P5147" s="38" t="str">
        <f t="shared" si="80"/>
        <v/>
      </c>
      <c r="R5147" s="100" t="str">
        <f>Zusammenzug!$C$25&amp;"-"&amp;Zusammenzug!$A$7&amp;"-"&amp;Leistungen!L5147</f>
        <v>2026-Nicht beauftragte Spitex-Organisation-</v>
      </c>
    </row>
    <row r="5148" spans="1:18" x14ac:dyDescent="0.2">
      <c r="A5148" s="95" t="str">
        <f>IF(ISBLANK('Zusatzblatt (Perigon)'!E5143),"",'Zusatzblatt (Perigon)'!E5143)</f>
        <v/>
      </c>
      <c r="B5148" s="95" t="str">
        <f>IF(ISBLANK('Zusatzblatt (Perigon)'!G5143),"",'Zusatzblatt (Perigon)'!G5143)</f>
        <v/>
      </c>
      <c r="C5148" s="96" t="str">
        <f>IF(ISBLANK('Zusatzblatt (Perigon)'!I5143),"",'Zusatzblatt (Perigon)'!I5143)</f>
        <v/>
      </c>
      <c r="D5148" s="97" t="str">
        <f>IF(ISBLANK('Zusatzblatt (Perigon)'!J5143),"",'Zusatzblatt (Perigon)'!J5143)</f>
        <v/>
      </c>
      <c r="E5148" s="64" t="str">
        <f>IF(ISBLANK('Zusatzblatt (Perigon)'!K5143),"",'Zusatzblatt (Perigon)'!K5143)</f>
        <v/>
      </c>
      <c r="F5148" s="65"/>
      <c r="G5148" s="64"/>
      <c r="H5148" s="69" t="str">
        <f>IF(ISBLANK('Zusatzblatt (Perigon)'!L5143),"",'Zusatzblatt (Perigon)'!L5143)</f>
        <v/>
      </c>
      <c r="I5148" s="69" t="str">
        <f>IF(ISBLANK('Zusatzblatt (Perigon)'!M5143),"",'Zusatzblatt (Perigon)'!M5143)</f>
        <v/>
      </c>
      <c r="J5148" s="98" t="str">
        <f>IF(ISBLANK('Zusatzblatt (Perigon)'!N5143),"",'Zusatzblatt (Perigon)'!N5143)</f>
        <v/>
      </c>
      <c r="K5148" s="99" t="str">
        <f>IF(ISBLANK('Zusatzblatt (Perigon)'!J5143),"",'Zusatzblatt (Perigon)'!T5143)</f>
        <v/>
      </c>
      <c r="L5148" s="95" t="str">
        <f>IF(ISBLANK('Zusatzblatt (Perigon)'!O5143),"",'Zusatzblatt (Perigon)'!O5143)</f>
        <v/>
      </c>
      <c r="M5148" s="95" t="str">
        <f>IF(ISBLANK('Zusatzblatt (Perigon)'!R5143),"",'Zusatzblatt (Perigon)'!R5143)</f>
        <v/>
      </c>
      <c r="N5148" s="95" t="str">
        <f>IF(ISBLANK('Zusatzblatt (Perigon)'!P5143),"",'Zusatzblatt (Perigon)'!P5143)</f>
        <v/>
      </c>
      <c r="O5148" s="38" t="str">
        <f>IF($L5148="","",VLOOKUP($R5148,Tarife!$A$2:$R$599,13,FALSE))</f>
        <v/>
      </c>
      <c r="P5148" s="38" t="str">
        <f t="shared" si="80"/>
        <v/>
      </c>
      <c r="R5148" s="100" t="str">
        <f>Zusammenzug!$C$25&amp;"-"&amp;Zusammenzug!$A$7&amp;"-"&amp;Leistungen!L5148</f>
        <v>2026-Nicht beauftragte Spitex-Organisation-</v>
      </c>
    </row>
    <row r="5149" spans="1:18" x14ac:dyDescent="0.2">
      <c r="A5149" s="95" t="str">
        <f>IF(ISBLANK('Zusatzblatt (Perigon)'!E5144),"",'Zusatzblatt (Perigon)'!E5144)</f>
        <v/>
      </c>
      <c r="B5149" s="95" t="str">
        <f>IF(ISBLANK('Zusatzblatt (Perigon)'!G5144),"",'Zusatzblatt (Perigon)'!G5144)</f>
        <v/>
      </c>
      <c r="C5149" s="96" t="str">
        <f>IF(ISBLANK('Zusatzblatt (Perigon)'!I5144),"",'Zusatzblatt (Perigon)'!I5144)</f>
        <v/>
      </c>
      <c r="D5149" s="97" t="str">
        <f>IF(ISBLANK('Zusatzblatt (Perigon)'!J5144),"",'Zusatzblatt (Perigon)'!J5144)</f>
        <v/>
      </c>
      <c r="E5149" s="64" t="str">
        <f>IF(ISBLANK('Zusatzblatt (Perigon)'!K5144),"",'Zusatzblatt (Perigon)'!K5144)</f>
        <v/>
      </c>
      <c r="F5149" s="65"/>
      <c r="G5149" s="64"/>
      <c r="H5149" s="69" t="str">
        <f>IF(ISBLANK('Zusatzblatt (Perigon)'!L5144),"",'Zusatzblatt (Perigon)'!L5144)</f>
        <v/>
      </c>
      <c r="I5149" s="69" t="str">
        <f>IF(ISBLANK('Zusatzblatt (Perigon)'!M5144),"",'Zusatzblatt (Perigon)'!M5144)</f>
        <v/>
      </c>
      <c r="J5149" s="98" t="str">
        <f>IF(ISBLANK('Zusatzblatt (Perigon)'!N5144),"",'Zusatzblatt (Perigon)'!N5144)</f>
        <v/>
      </c>
      <c r="K5149" s="99" t="str">
        <f>IF(ISBLANK('Zusatzblatt (Perigon)'!J5144),"",'Zusatzblatt (Perigon)'!T5144)</f>
        <v/>
      </c>
      <c r="L5149" s="95" t="str">
        <f>IF(ISBLANK('Zusatzblatt (Perigon)'!O5144),"",'Zusatzblatt (Perigon)'!O5144)</f>
        <v/>
      </c>
      <c r="M5149" s="95" t="str">
        <f>IF(ISBLANK('Zusatzblatt (Perigon)'!R5144),"",'Zusatzblatt (Perigon)'!R5144)</f>
        <v/>
      </c>
      <c r="N5149" s="95" t="str">
        <f>IF(ISBLANK('Zusatzblatt (Perigon)'!P5144),"",'Zusatzblatt (Perigon)'!P5144)</f>
        <v/>
      </c>
      <c r="O5149" s="38" t="str">
        <f>IF($L5149="","",VLOOKUP($R5149,Tarife!$A$2:$R$599,13,FALSE))</f>
        <v/>
      </c>
      <c r="P5149" s="38" t="str">
        <f t="shared" si="80"/>
        <v/>
      </c>
      <c r="R5149" s="100" t="str">
        <f>Zusammenzug!$C$25&amp;"-"&amp;Zusammenzug!$A$7&amp;"-"&amp;Leistungen!L5149</f>
        <v>2026-Nicht beauftragte Spitex-Organisation-</v>
      </c>
    </row>
    <row r="5150" spans="1:18" x14ac:dyDescent="0.2">
      <c r="A5150" s="95" t="str">
        <f>IF(ISBLANK('Zusatzblatt (Perigon)'!E5145),"",'Zusatzblatt (Perigon)'!E5145)</f>
        <v/>
      </c>
      <c r="B5150" s="95" t="str">
        <f>IF(ISBLANK('Zusatzblatt (Perigon)'!G5145),"",'Zusatzblatt (Perigon)'!G5145)</f>
        <v/>
      </c>
      <c r="C5150" s="96" t="str">
        <f>IF(ISBLANK('Zusatzblatt (Perigon)'!I5145),"",'Zusatzblatt (Perigon)'!I5145)</f>
        <v/>
      </c>
      <c r="D5150" s="97" t="str">
        <f>IF(ISBLANK('Zusatzblatt (Perigon)'!J5145),"",'Zusatzblatt (Perigon)'!J5145)</f>
        <v/>
      </c>
      <c r="E5150" s="64" t="str">
        <f>IF(ISBLANK('Zusatzblatt (Perigon)'!K5145),"",'Zusatzblatt (Perigon)'!K5145)</f>
        <v/>
      </c>
      <c r="F5150" s="65"/>
      <c r="G5150" s="64"/>
      <c r="H5150" s="69" t="str">
        <f>IF(ISBLANK('Zusatzblatt (Perigon)'!L5145),"",'Zusatzblatt (Perigon)'!L5145)</f>
        <v/>
      </c>
      <c r="I5150" s="69" t="str">
        <f>IF(ISBLANK('Zusatzblatt (Perigon)'!M5145),"",'Zusatzblatt (Perigon)'!M5145)</f>
        <v/>
      </c>
      <c r="J5150" s="98" t="str">
        <f>IF(ISBLANK('Zusatzblatt (Perigon)'!N5145),"",'Zusatzblatt (Perigon)'!N5145)</f>
        <v/>
      </c>
      <c r="K5150" s="99" t="str">
        <f>IF(ISBLANK('Zusatzblatt (Perigon)'!J5145),"",'Zusatzblatt (Perigon)'!T5145)</f>
        <v/>
      </c>
      <c r="L5150" s="95" t="str">
        <f>IF(ISBLANK('Zusatzblatt (Perigon)'!O5145),"",'Zusatzblatt (Perigon)'!O5145)</f>
        <v/>
      </c>
      <c r="M5150" s="95" t="str">
        <f>IF(ISBLANK('Zusatzblatt (Perigon)'!R5145),"",'Zusatzblatt (Perigon)'!R5145)</f>
        <v/>
      </c>
      <c r="N5150" s="95" t="str">
        <f>IF(ISBLANK('Zusatzblatt (Perigon)'!P5145),"",'Zusatzblatt (Perigon)'!P5145)</f>
        <v/>
      </c>
      <c r="O5150" s="38" t="str">
        <f>IF($L5150="","",VLOOKUP($R5150,Tarife!$A$2:$R$599,13,FALSE))</f>
        <v/>
      </c>
      <c r="P5150" s="38" t="str">
        <f t="shared" si="80"/>
        <v/>
      </c>
      <c r="R5150" s="100" t="str">
        <f>Zusammenzug!$C$25&amp;"-"&amp;Zusammenzug!$A$7&amp;"-"&amp;Leistungen!L5150</f>
        <v>2026-Nicht beauftragte Spitex-Organisation-</v>
      </c>
    </row>
    <row r="5151" spans="1:18" x14ac:dyDescent="0.2">
      <c r="A5151" s="95" t="str">
        <f>IF(ISBLANK('Zusatzblatt (Perigon)'!E5146),"",'Zusatzblatt (Perigon)'!E5146)</f>
        <v/>
      </c>
      <c r="B5151" s="95" t="str">
        <f>IF(ISBLANK('Zusatzblatt (Perigon)'!G5146),"",'Zusatzblatt (Perigon)'!G5146)</f>
        <v/>
      </c>
      <c r="C5151" s="96" t="str">
        <f>IF(ISBLANK('Zusatzblatt (Perigon)'!I5146),"",'Zusatzblatt (Perigon)'!I5146)</f>
        <v/>
      </c>
      <c r="D5151" s="97" t="str">
        <f>IF(ISBLANK('Zusatzblatt (Perigon)'!J5146),"",'Zusatzblatt (Perigon)'!J5146)</f>
        <v/>
      </c>
      <c r="E5151" s="64" t="str">
        <f>IF(ISBLANK('Zusatzblatt (Perigon)'!K5146),"",'Zusatzblatt (Perigon)'!K5146)</f>
        <v/>
      </c>
      <c r="F5151" s="65"/>
      <c r="G5151" s="64"/>
      <c r="H5151" s="69" t="str">
        <f>IF(ISBLANK('Zusatzblatt (Perigon)'!L5146),"",'Zusatzblatt (Perigon)'!L5146)</f>
        <v/>
      </c>
      <c r="I5151" s="69" t="str">
        <f>IF(ISBLANK('Zusatzblatt (Perigon)'!M5146),"",'Zusatzblatt (Perigon)'!M5146)</f>
        <v/>
      </c>
      <c r="J5151" s="98" t="str">
        <f>IF(ISBLANK('Zusatzblatt (Perigon)'!N5146),"",'Zusatzblatt (Perigon)'!N5146)</f>
        <v/>
      </c>
      <c r="K5151" s="99" t="str">
        <f>IF(ISBLANK('Zusatzblatt (Perigon)'!J5146),"",'Zusatzblatt (Perigon)'!T5146)</f>
        <v/>
      </c>
      <c r="L5151" s="95" t="str">
        <f>IF(ISBLANK('Zusatzblatt (Perigon)'!O5146),"",'Zusatzblatt (Perigon)'!O5146)</f>
        <v/>
      </c>
      <c r="M5151" s="95" t="str">
        <f>IF(ISBLANK('Zusatzblatt (Perigon)'!R5146),"",'Zusatzblatt (Perigon)'!R5146)</f>
        <v/>
      </c>
      <c r="N5151" s="95" t="str">
        <f>IF(ISBLANK('Zusatzblatt (Perigon)'!P5146),"",'Zusatzblatt (Perigon)'!P5146)</f>
        <v/>
      </c>
      <c r="O5151" s="38" t="str">
        <f>IF($L5151="","",VLOOKUP($R5151,Tarife!$A$2:$R$599,13,FALSE))</f>
        <v/>
      </c>
      <c r="P5151" s="38" t="str">
        <f t="shared" si="80"/>
        <v/>
      </c>
      <c r="R5151" s="100" t="str">
        <f>Zusammenzug!$C$25&amp;"-"&amp;Zusammenzug!$A$7&amp;"-"&amp;Leistungen!L5151</f>
        <v>2026-Nicht beauftragte Spitex-Organisation-</v>
      </c>
    </row>
    <row r="5152" spans="1:18" x14ac:dyDescent="0.2">
      <c r="A5152" s="95" t="str">
        <f>IF(ISBLANK('Zusatzblatt (Perigon)'!E5147),"",'Zusatzblatt (Perigon)'!E5147)</f>
        <v/>
      </c>
      <c r="B5152" s="95" t="str">
        <f>IF(ISBLANK('Zusatzblatt (Perigon)'!G5147),"",'Zusatzblatt (Perigon)'!G5147)</f>
        <v/>
      </c>
      <c r="C5152" s="96" t="str">
        <f>IF(ISBLANK('Zusatzblatt (Perigon)'!I5147),"",'Zusatzblatt (Perigon)'!I5147)</f>
        <v/>
      </c>
      <c r="D5152" s="97" t="str">
        <f>IF(ISBLANK('Zusatzblatt (Perigon)'!J5147),"",'Zusatzblatt (Perigon)'!J5147)</f>
        <v/>
      </c>
      <c r="E5152" s="64" t="str">
        <f>IF(ISBLANK('Zusatzblatt (Perigon)'!K5147),"",'Zusatzblatt (Perigon)'!K5147)</f>
        <v/>
      </c>
      <c r="F5152" s="65"/>
      <c r="G5152" s="64"/>
      <c r="H5152" s="69" t="str">
        <f>IF(ISBLANK('Zusatzblatt (Perigon)'!L5147),"",'Zusatzblatt (Perigon)'!L5147)</f>
        <v/>
      </c>
      <c r="I5152" s="69" t="str">
        <f>IF(ISBLANK('Zusatzblatt (Perigon)'!M5147),"",'Zusatzblatt (Perigon)'!M5147)</f>
        <v/>
      </c>
      <c r="J5152" s="98" t="str">
        <f>IF(ISBLANK('Zusatzblatt (Perigon)'!N5147),"",'Zusatzblatt (Perigon)'!N5147)</f>
        <v/>
      </c>
      <c r="K5152" s="99" t="str">
        <f>IF(ISBLANK('Zusatzblatt (Perigon)'!J5147),"",'Zusatzblatt (Perigon)'!T5147)</f>
        <v/>
      </c>
      <c r="L5152" s="95" t="str">
        <f>IF(ISBLANK('Zusatzblatt (Perigon)'!O5147),"",'Zusatzblatt (Perigon)'!O5147)</f>
        <v/>
      </c>
      <c r="M5152" s="95" t="str">
        <f>IF(ISBLANK('Zusatzblatt (Perigon)'!R5147),"",'Zusatzblatt (Perigon)'!R5147)</f>
        <v/>
      </c>
      <c r="N5152" s="95" t="str">
        <f>IF(ISBLANK('Zusatzblatt (Perigon)'!P5147),"",'Zusatzblatt (Perigon)'!P5147)</f>
        <v/>
      </c>
      <c r="O5152" s="38" t="str">
        <f>IF($L5152="","",VLOOKUP($R5152,Tarife!$A$2:$R$599,13,FALSE))</f>
        <v/>
      </c>
      <c r="P5152" s="38" t="str">
        <f t="shared" si="80"/>
        <v/>
      </c>
      <c r="R5152" s="100" t="str">
        <f>Zusammenzug!$C$25&amp;"-"&amp;Zusammenzug!$A$7&amp;"-"&amp;Leistungen!L5152</f>
        <v>2026-Nicht beauftragte Spitex-Organisation-</v>
      </c>
    </row>
    <row r="5153" spans="1:18" x14ac:dyDescent="0.2">
      <c r="A5153" s="95" t="str">
        <f>IF(ISBLANK('Zusatzblatt (Perigon)'!E5148),"",'Zusatzblatt (Perigon)'!E5148)</f>
        <v/>
      </c>
      <c r="B5153" s="95" t="str">
        <f>IF(ISBLANK('Zusatzblatt (Perigon)'!G5148),"",'Zusatzblatt (Perigon)'!G5148)</f>
        <v/>
      </c>
      <c r="C5153" s="96" t="str">
        <f>IF(ISBLANK('Zusatzblatt (Perigon)'!I5148),"",'Zusatzblatt (Perigon)'!I5148)</f>
        <v/>
      </c>
      <c r="D5153" s="97" t="str">
        <f>IF(ISBLANK('Zusatzblatt (Perigon)'!J5148),"",'Zusatzblatt (Perigon)'!J5148)</f>
        <v/>
      </c>
      <c r="E5153" s="64" t="str">
        <f>IF(ISBLANK('Zusatzblatt (Perigon)'!K5148),"",'Zusatzblatt (Perigon)'!K5148)</f>
        <v/>
      </c>
      <c r="F5153" s="65"/>
      <c r="G5153" s="64"/>
      <c r="H5153" s="69" t="str">
        <f>IF(ISBLANK('Zusatzblatt (Perigon)'!L5148),"",'Zusatzblatt (Perigon)'!L5148)</f>
        <v/>
      </c>
      <c r="I5153" s="69" t="str">
        <f>IF(ISBLANK('Zusatzblatt (Perigon)'!M5148),"",'Zusatzblatt (Perigon)'!M5148)</f>
        <v/>
      </c>
      <c r="J5153" s="98" t="str">
        <f>IF(ISBLANK('Zusatzblatt (Perigon)'!N5148),"",'Zusatzblatt (Perigon)'!N5148)</f>
        <v/>
      </c>
      <c r="K5153" s="99" t="str">
        <f>IF(ISBLANK('Zusatzblatt (Perigon)'!J5148),"",'Zusatzblatt (Perigon)'!T5148)</f>
        <v/>
      </c>
      <c r="L5153" s="95" t="str">
        <f>IF(ISBLANK('Zusatzblatt (Perigon)'!O5148),"",'Zusatzblatt (Perigon)'!O5148)</f>
        <v/>
      </c>
      <c r="M5153" s="95" t="str">
        <f>IF(ISBLANK('Zusatzblatt (Perigon)'!R5148),"",'Zusatzblatt (Perigon)'!R5148)</f>
        <v/>
      </c>
      <c r="N5153" s="95" t="str">
        <f>IF(ISBLANK('Zusatzblatt (Perigon)'!P5148),"",'Zusatzblatt (Perigon)'!P5148)</f>
        <v/>
      </c>
      <c r="O5153" s="38" t="str">
        <f>IF($L5153="","",VLOOKUP($R5153,Tarife!$A$2:$R$599,13,FALSE))</f>
        <v/>
      </c>
      <c r="P5153" s="38" t="str">
        <f t="shared" si="80"/>
        <v/>
      </c>
      <c r="R5153" s="100" t="str">
        <f>Zusammenzug!$C$25&amp;"-"&amp;Zusammenzug!$A$7&amp;"-"&amp;Leistungen!L5153</f>
        <v>2026-Nicht beauftragte Spitex-Organisation-</v>
      </c>
    </row>
    <row r="5154" spans="1:18" x14ac:dyDescent="0.2">
      <c r="A5154" s="95" t="str">
        <f>IF(ISBLANK('Zusatzblatt (Perigon)'!E5149),"",'Zusatzblatt (Perigon)'!E5149)</f>
        <v/>
      </c>
      <c r="B5154" s="95" t="str">
        <f>IF(ISBLANK('Zusatzblatt (Perigon)'!G5149),"",'Zusatzblatt (Perigon)'!G5149)</f>
        <v/>
      </c>
      <c r="C5154" s="96" t="str">
        <f>IF(ISBLANK('Zusatzblatt (Perigon)'!I5149),"",'Zusatzblatt (Perigon)'!I5149)</f>
        <v/>
      </c>
      <c r="D5154" s="97" t="str">
        <f>IF(ISBLANK('Zusatzblatt (Perigon)'!J5149),"",'Zusatzblatt (Perigon)'!J5149)</f>
        <v/>
      </c>
      <c r="E5154" s="64" t="str">
        <f>IF(ISBLANK('Zusatzblatt (Perigon)'!K5149),"",'Zusatzblatt (Perigon)'!K5149)</f>
        <v/>
      </c>
      <c r="F5154" s="65"/>
      <c r="G5154" s="64"/>
      <c r="H5154" s="69" t="str">
        <f>IF(ISBLANK('Zusatzblatt (Perigon)'!L5149),"",'Zusatzblatt (Perigon)'!L5149)</f>
        <v/>
      </c>
      <c r="I5154" s="69" t="str">
        <f>IF(ISBLANK('Zusatzblatt (Perigon)'!M5149),"",'Zusatzblatt (Perigon)'!M5149)</f>
        <v/>
      </c>
      <c r="J5154" s="98" t="str">
        <f>IF(ISBLANK('Zusatzblatt (Perigon)'!N5149),"",'Zusatzblatt (Perigon)'!N5149)</f>
        <v/>
      </c>
      <c r="K5154" s="99" t="str">
        <f>IF(ISBLANK('Zusatzblatt (Perigon)'!J5149),"",'Zusatzblatt (Perigon)'!T5149)</f>
        <v/>
      </c>
      <c r="L5154" s="95" t="str">
        <f>IF(ISBLANK('Zusatzblatt (Perigon)'!O5149),"",'Zusatzblatt (Perigon)'!O5149)</f>
        <v/>
      </c>
      <c r="M5154" s="95" t="str">
        <f>IF(ISBLANK('Zusatzblatt (Perigon)'!R5149),"",'Zusatzblatt (Perigon)'!R5149)</f>
        <v/>
      </c>
      <c r="N5154" s="95" t="str">
        <f>IF(ISBLANK('Zusatzblatt (Perigon)'!P5149),"",'Zusatzblatt (Perigon)'!P5149)</f>
        <v/>
      </c>
      <c r="O5154" s="38" t="str">
        <f>IF($L5154="","",VLOOKUP($R5154,Tarife!$A$2:$R$599,13,FALSE))</f>
        <v/>
      </c>
      <c r="P5154" s="38" t="str">
        <f t="shared" si="80"/>
        <v/>
      </c>
      <c r="R5154" s="100" t="str">
        <f>Zusammenzug!$C$25&amp;"-"&amp;Zusammenzug!$A$7&amp;"-"&amp;Leistungen!L5154</f>
        <v>2026-Nicht beauftragte Spitex-Organisation-</v>
      </c>
    </row>
    <row r="5155" spans="1:18" x14ac:dyDescent="0.2">
      <c r="A5155" s="95" t="str">
        <f>IF(ISBLANK('Zusatzblatt (Perigon)'!E5150),"",'Zusatzblatt (Perigon)'!E5150)</f>
        <v/>
      </c>
      <c r="B5155" s="95" t="str">
        <f>IF(ISBLANK('Zusatzblatt (Perigon)'!G5150),"",'Zusatzblatt (Perigon)'!G5150)</f>
        <v/>
      </c>
      <c r="C5155" s="96" t="str">
        <f>IF(ISBLANK('Zusatzblatt (Perigon)'!I5150),"",'Zusatzblatt (Perigon)'!I5150)</f>
        <v/>
      </c>
      <c r="D5155" s="97" t="str">
        <f>IF(ISBLANK('Zusatzblatt (Perigon)'!J5150),"",'Zusatzblatt (Perigon)'!J5150)</f>
        <v/>
      </c>
      <c r="E5155" s="64" t="str">
        <f>IF(ISBLANK('Zusatzblatt (Perigon)'!K5150),"",'Zusatzblatt (Perigon)'!K5150)</f>
        <v/>
      </c>
      <c r="F5155" s="65"/>
      <c r="G5155" s="64"/>
      <c r="H5155" s="69" t="str">
        <f>IF(ISBLANK('Zusatzblatt (Perigon)'!L5150),"",'Zusatzblatt (Perigon)'!L5150)</f>
        <v/>
      </c>
      <c r="I5155" s="69" t="str">
        <f>IF(ISBLANK('Zusatzblatt (Perigon)'!M5150),"",'Zusatzblatt (Perigon)'!M5150)</f>
        <v/>
      </c>
      <c r="J5155" s="98" t="str">
        <f>IF(ISBLANK('Zusatzblatt (Perigon)'!N5150),"",'Zusatzblatt (Perigon)'!N5150)</f>
        <v/>
      </c>
      <c r="K5155" s="99" t="str">
        <f>IF(ISBLANK('Zusatzblatt (Perigon)'!J5150),"",'Zusatzblatt (Perigon)'!T5150)</f>
        <v/>
      </c>
      <c r="L5155" s="95" t="str">
        <f>IF(ISBLANK('Zusatzblatt (Perigon)'!O5150),"",'Zusatzblatt (Perigon)'!O5150)</f>
        <v/>
      </c>
      <c r="M5155" s="95" t="str">
        <f>IF(ISBLANK('Zusatzblatt (Perigon)'!R5150),"",'Zusatzblatt (Perigon)'!R5150)</f>
        <v/>
      </c>
      <c r="N5155" s="95" t="str">
        <f>IF(ISBLANK('Zusatzblatt (Perigon)'!P5150),"",'Zusatzblatt (Perigon)'!P5150)</f>
        <v/>
      </c>
      <c r="O5155" s="38" t="str">
        <f>IF($L5155="","",VLOOKUP($R5155,Tarife!$A$2:$R$599,13,FALSE))</f>
        <v/>
      </c>
      <c r="P5155" s="38" t="str">
        <f t="shared" si="80"/>
        <v/>
      </c>
      <c r="R5155" s="100" t="str">
        <f>Zusammenzug!$C$25&amp;"-"&amp;Zusammenzug!$A$7&amp;"-"&amp;Leistungen!L5155</f>
        <v>2026-Nicht beauftragte Spitex-Organisation-</v>
      </c>
    </row>
    <row r="5156" spans="1:18" x14ac:dyDescent="0.2">
      <c r="A5156" s="95" t="str">
        <f>IF(ISBLANK('Zusatzblatt (Perigon)'!E5151),"",'Zusatzblatt (Perigon)'!E5151)</f>
        <v/>
      </c>
      <c r="B5156" s="95" t="str">
        <f>IF(ISBLANK('Zusatzblatt (Perigon)'!G5151),"",'Zusatzblatt (Perigon)'!G5151)</f>
        <v/>
      </c>
      <c r="C5156" s="96" t="str">
        <f>IF(ISBLANK('Zusatzblatt (Perigon)'!I5151),"",'Zusatzblatt (Perigon)'!I5151)</f>
        <v/>
      </c>
      <c r="D5156" s="97" t="str">
        <f>IF(ISBLANK('Zusatzblatt (Perigon)'!J5151),"",'Zusatzblatt (Perigon)'!J5151)</f>
        <v/>
      </c>
      <c r="E5156" s="64" t="str">
        <f>IF(ISBLANK('Zusatzblatt (Perigon)'!K5151),"",'Zusatzblatt (Perigon)'!K5151)</f>
        <v/>
      </c>
      <c r="F5156" s="65"/>
      <c r="G5156" s="64"/>
      <c r="H5156" s="69" t="str">
        <f>IF(ISBLANK('Zusatzblatt (Perigon)'!L5151),"",'Zusatzblatt (Perigon)'!L5151)</f>
        <v/>
      </c>
      <c r="I5156" s="69" t="str">
        <f>IF(ISBLANK('Zusatzblatt (Perigon)'!M5151),"",'Zusatzblatt (Perigon)'!M5151)</f>
        <v/>
      </c>
      <c r="J5156" s="98" t="str">
        <f>IF(ISBLANK('Zusatzblatt (Perigon)'!N5151),"",'Zusatzblatt (Perigon)'!N5151)</f>
        <v/>
      </c>
      <c r="K5156" s="99" t="str">
        <f>IF(ISBLANK('Zusatzblatt (Perigon)'!J5151),"",'Zusatzblatt (Perigon)'!T5151)</f>
        <v/>
      </c>
      <c r="L5156" s="95" t="str">
        <f>IF(ISBLANK('Zusatzblatt (Perigon)'!O5151),"",'Zusatzblatt (Perigon)'!O5151)</f>
        <v/>
      </c>
      <c r="M5156" s="95" t="str">
        <f>IF(ISBLANK('Zusatzblatt (Perigon)'!R5151),"",'Zusatzblatt (Perigon)'!R5151)</f>
        <v/>
      </c>
      <c r="N5156" s="95" t="str">
        <f>IF(ISBLANK('Zusatzblatt (Perigon)'!P5151),"",'Zusatzblatt (Perigon)'!P5151)</f>
        <v/>
      </c>
      <c r="O5156" s="38" t="str">
        <f>IF($L5156="","",VLOOKUP($R5156,Tarife!$A$2:$R$599,13,FALSE))</f>
        <v/>
      </c>
      <c r="P5156" s="38" t="str">
        <f t="shared" si="80"/>
        <v/>
      </c>
      <c r="R5156" s="100" t="str">
        <f>Zusammenzug!$C$25&amp;"-"&amp;Zusammenzug!$A$7&amp;"-"&amp;Leistungen!L5156</f>
        <v>2026-Nicht beauftragte Spitex-Organisation-</v>
      </c>
    </row>
    <row r="5157" spans="1:18" x14ac:dyDescent="0.2">
      <c r="A5157" s="95" t="str">
        <f>IF(ISBLANK('Zusatzblatt (Perigon)'!E5152),"",'Zusatzblatt (Perigon)'!E5152)</f>
        <v/>
      </c>
      <c r="B5157" s="95" t="str">
        <f>IF(ISBLANK('Zusatzblatt (Perigon)'!G5152),"",'Zusatzblatt (Perigon)'!G5152)</f>
        <v/>
      </c>
      <c r="C5157" s="96" t="str">
        <f>IF(ISBLANK('Zusatzblatt (Perigon)'!I5152),"",'Zusatzblatt (Perigon)'!I5152)</f>
        <v/>
      </c>
      <c r="D5157" s="97" t="str">
        <f>IF(ISBLANK('Zusatzblatt (Perigon)'!J5152),"",'Zusatzblatt (Perigon)'!J5152)</f>
        <v/>
      </c>
      <c r="E5157" s="64" t="str">
        <f>IF(ISBLANK('Zusatzblatt (Perigon)'!K5152),"",'Zusatzblatt (Perigon)'!K5152)</f>
        <v/>
      </c>
      <c r="F5157" s="65"/>
      <c r="G5157" s="64"/>
      <c r="H5157" s="69" t="str">
        <f>IF(ISBLANK('Zusatzblatt (Perigon)'!L5152),"",'Zusatzblatt (Perigon)'!L5152)</f>
        <v/>
      </c>
      <c r="I5157" s="69" t="str">
        <f>IF(ISBLANK('Zusatzblatt (Perigon)'!M5152),"",'Zusatzblatt (Perigon)'!M5152)</f>
        <v/>
      </c>
      <c r="J5157" s="98" t="str">
        <f>IF(ISBLANK('Zusatzblatt (Perigon)'!N5152),"",'Zusatzblatt (Perigon)'!N5152)</f>
        <v/>
      </c>
      <c r="K5157" s="99" t="str">
        <f>IF(ISBLANK('Zusatzblatt (Perigon)'!J5152),"",'Zusatzblatt (Perigon)'!T5152)</f>
        <v/>
      </c>
      <c r="L5157" s="95" t="str">
        <f>IF(ISBLANK('Zusatzblatt (Perigon)'!O5152),"",'Zusatzblatt (Perigon)'!O5152)</f>
        <v/>
      </c>
      <c r="M5157" s="95" t="str">
        <f>IF(ISBLANK('Zusatzblatt (Perigon)'!R5152),"",'Zusatzblatt (Perigon)'!R5152)</f>
        <v/>
      </c>
      <c r="N5157" s="95" t="str">
        <f>IF(ISBLANK('Zusatzblatt (Perigon)'!P5152),"",'Zusatzblatt (Perigon)'!P5152)</f>
        <v/>
      </c>
      <c r="O5157" s="38" t="str">
        <f>IF($L5157="","",VLOOKUP($R5157,Tarife!$A$2:$R$599,13,FALSE))</f>
        <v/>
      </c>
      <c r="P5157" s="38" t="str">
        <f t="shared" si="80"/>
        <v/>
      </c>
      <c r="R5157" s="100" t="str">
        <f>Zusammenzug!$C$25&amp;"-"&amp;Zusammenzug!$A$7&amp;"-"&amp;Leistungen!L5157</f>
        <v>2026-Nicht beauftragte Spitex-Organisation-</v>
      </c>
    </row>
    <row r="5158" spans="1:18" x14ac:dyDescent="0.2">
      <c r="A5158" s="95" t="str">
        <f>IF(ISBLANK('Zusatzblatt (Perigon)'!E5153),"",'Zusatzblatt (Perigon)'!E5153)</f>
        <v/>
      </c>
      <c r="B5158" s="95" t="str">
        <f>IF(ISBLANK('Zusatzblatt (Perigon)'!G5153),"",'Zusatzblatt (Perigon)'!G5153)</f>
        <v/>
      </c>
      <c r="C5158" s="96" t="str">
        <f>IF(ISBLANK('Zusatzblatt (Perigon)'!I5153),"",'Zusatzblatt (Perigon)'!I5153)</f>
        <v/>
      </c>
      <c r="D5158" s="97" t="str">
        <f>IF(ISBLANK('Zusatzblatt (Perigon)'!J5153),"",'Zusatzblatt (Perigon)'!J5153)</f>
        <v/>
      </c>
      <c r="E5158" s="64" t="str">
        <f>IF(ISBLANK('Zusatzblatt (Perigon)'!K5153),"",'Zusatzblatt (Perigon)'!K5153)</f>
        <v/>
      </c>
      <c r="F5158" s="65"/>
      <c r="G5158" s="64"/>
      <c r="H5158" s="69" t="str">
        <f>IF(ISBLANK('Zusatzblatt (Perigon)'!L5153),"",'Zusatzblatt (Perigon)'!L5153)</f>
        <v/>
      </c>
      <c r="I5158" s="69" t="str">
        <f>IF(ISBLANK('Zusatzblatt (Perigon)'!M5153),"",'Zusatzblatt (Perigon)'!M5153)</f>
        <v/>
      </c>
      <c r="J5158" s="98" t="str">
        <f>IF(ISBLANK('Zusatzblatt (Perigon)'!N5153),"",'Zusatzblatt (Perigon)'!N5153)</f>
        <v/>
      </c>
      <c r="K5158" s="99" t="str">
        <f>IF(ISBLANK('Zusatzblatt (Perigon)'!J5153),"",'Zusatzblatt (Perigon)'!T5153)</f>
        <v/>
      </c>
      <c r="L5158" s="95" t="str">
        <f>IF(ISBLANK('Zusatzblatt (Perigon)'!O5153),"",'Zusatzblatt (Perigon)'!O5153)</f>
        <v/>
      </c>
      <c r="M5158" s="95" t="str">
        <f>IF(ISBLANK('Zusatzblatt (Perigon)'!R5153),"",'Zusatzblatt (Perigon)'!R5153)</f>
        <v/>
      </c>
      <c r="N5158" s="95" t="str">
        <f>IF(ISBLANK('Zusatzblatt (Perigon)'!P5153),"",'Zusatzblatt (Perigon)'!P5153)</f>
        <v/>
      </c>
      <c r="O5158" s="38" t="str">
        <f>IF($L5158="","",VLOOKUP($R5158,Tarife!$A$2:$R$599,13,FALSE))</f>
        <v/>
      </c>
      <c r="P5158" s="38" t="str">
        <f t="shared" si="80"/>
        <v/>
      </c>
      <c r="R5158" s="100" t="str">
        <f>Zusammenzug!$C$25&amp;"-"&amp;Zusammenzug!$A$7&amp;"-"&amp;Leistungen!L5158</f>
        <v>2026-Nicht beauftragte Spitex-Organisation-</v>
      </c>
    </row>
    <row r="5159" spans="1:18" x14ac:dyDescent="0.2">
      <c r="A5159" s="95" t="str">
        <f>IF(ISBLANK('Zusatzblatt (Perigon)'!E5154),"",'Zusatzblatt (Perigon)'!E5154)</f>
        <v/>
      </c>
      <c r="B5159" s="95" t="str">
        <f>IF(ISBLANK('Zusatzblatt (Perigon)'!G5154),"",'Zusatzblatt (Perigon)'!G5154)</f>
        <v/>
      </c>
      <c r="C5159" s="96" t="str">
        <f>IF(ISBLANK('Zusatzblatt (Perigon)'!I5154),"",'Zusatzblatt (Perigon)'!I5154)</f>
        <v/>
      </c>
      <c r="D5159" s="97" t="str">
        <f>IF(ISBLANK('Zusatzblatt (Perigon)'!J5154),"",'Zusatzblatt (Perigon)'!J5154)</f>
        <v/>
      </c>
      <c r="E5159" s="64" t="str">
        <f>IF(ISBLANK('Zusatzblatt (Perigon)'!K5154),"",'Zusatzblatt (Perigon)'!K5154)</f>
        <v/>
      </c>
      <c r="F5159" s="65"/>
      <c r="G5159" s="64"/>
      <c r="H5159" s="69" t="str">
        <f>IF(ISBLANK('Zusatzblatt (Perigon)'!L5154),"",'Zusatzblatt (Perigon)'!L5154)</f>
        <v/>
      </c>
      <c r="I5159" s="69" t="str">
        <f>IF(ISBLANK('Zusatzblatt (Perigon)'!M5154),"",'Zusatzblatt (Perigon)'!M5154)</f>
        <v/>
      </c>
      <c r="J5159" s="98" t="str">
        <f>IF(ISBLANK('Zusatzblatt (Perigon)'!N5154),"",'Zusatzblatt (Perigon)'!N5154)</f>
        <v/>
      </c>
      <c r="K5159" s="99" t="str">
        <f>IF(ISBLANK('Zusatzblatt (Perigon)'!J5154),"",'Zusatzblatt (Perigon)'!T5154)</f>
        <v/>
      </c>
      <c r="L5159" s="95" t="str">
        <f>IF(ISBLANK('Zusatzblatt (Perigon)'!O5154),"",'Zusatzblatt (Perigon)'!O5154)</f>
        <v/>
      </c>
      <c r="M5159" s="95" t="str">
        <f>IF(ISBLANK('Zusatzblatt (Perigon)'!R5154),"",'Zusatzblatt (Perigon)'!R5154)</f>
        <v/>
      </c>
      <c r="N5159" s="95" t="str">
        <f>IF(ISBLANK('Zusatzblatt (Perigon)'!P5154),"",'Zusatzblatt (Perigon)'!P5154)</f>
        <v/>
      </c>
      <c r="O5159" s="38" t="str">
        <f>IF($L5159="","",VLOOKUP($R5159,Tarife!$A$2:$R$599,13,FALSE))</f>
        <v/>
      </c>
      <c r="P5159" s="38" t="str">
        <f t="shared" si="80"/>
        <v/>
      </c>
      <c r="R5159" s="100" t="str">
        <f>Zusammenzug!$C$25&amp;"-"&amp;Zusammenzug!$A$7&amp;"-"&amp;Leistungen!L5159</f>
        <v>2026-Nicht beauftragte Spitex-Organisation-</v>
      </c>
    </row>
    <row r="5160" spans="1:18" x14ac:dyDescent="0.2">
      <c r="A5160" s="95" t="str">
        <f>IF(ISBLANK('Zusatzblatt (Perigon)'!E5155),"",'Zusatzblatt (Perigon)'!E5155)</f>
        <v/>
      </c>
      <c r="B5160" s="95" t="str">
        <f>IF(ISBLANK('Zusatzblatt (Perigon)'!G5155),"",'Zusatzblatt (Perigon)'!G5155)</f>
        <v/>
      </c>
      <c r="C5160" s="96" t="str">
        <f>IF(ISBLANK('Zusatzblatt (Perigon)'!I5155),"",'Zusatzblatt (Perigon)'!I5155)</f>
        <v/>
      </c>
      <c r="D5160" s="97" t="str">
        <f>IF(ISBLANK('Zusatzblatt (Perigon)'!J5155),"",'Zusatzblatt (Perigon)'!J5155)</f>
        <v/>
      </c>
      <c r="E5160" s="64" t="str">
        <f>IF(ISBLANK('Zusatzblatt (Perigon)'!K5155),"",'Zusatzblatt (Perigon)'!K5155)</f>
        <v/>
      </c>
      <c r="F5160" s="65"/>
      <c r="G5160" s="64"/>
      <c r="H5160" s="69" t="str">
        <f>IF(ISBLANK('Zusatzblatt (Perigon)'!L5155),"",'Zusatzblatt (Perigon)'!L5155)</f>
        <v/>
      </c>
      <c r="I5160" s="69" t="str">
        <f>IF(ISBLANK('Zusatzblatt (Perigon)'!M5155),"",'Zusatzblatt (Perigon)'!M5155)</f>
        <v/>
      </c>
      <c r="J5160" s="98" t="str">
        <f>IF(ISBLANK('Zusatzblatt (Perigon)'!N5155),"",'Zusatzblatt (Perigon)'!N5155)</f>
        <v/>
      </c>
      <c r="K5160" s="99" t="str">
        <f>IF(ISBLANK('Zusatzblatt (Perigon)'!J5155),"",'Zusatzblatt (Perigon)'!T5155)</f>
        <v/>
      </c>
      <c r="L5160" s="95" t="str">
        <f>IF(ISBLANK('Zusatzblatt (Perigon)'!O5155),"",'Zusatzblatt (Perigon)'!O5155)</f>
        <v/>
      </c>
      <c r="M5160" s="95" t="str">
        <f>IF(ISBLANK('Zusatzblatt (Perigon)'!R5155),"",'Zusatzblatt (Perigon)'!R5155)</f>
        <v/>
      </c>
      <c r="N5160" s="95" t="str">
        <f>IF(ISBLANK('Zusatzblatt (Perigon)'!P5155),"",'Zusatzblatt (Perigon)'!P5155)</f>
        <v/>
      </c>
      <c r="O5160" s="38" t="str">
        <f>IF($L5160="","",VLOOKUP($R5160,Tarife!$A$2:$R$599,13,FALSE))</f>
        <v/>
      </c>
      <c r="P5160" s="38" t="str">
        <f t="shared" si="80"/>
        <v/>
      </c>
      <c r="R5160" s="100" t="str">
        <f>Zusammenzug!$C$25&amp;"-"&amp;Zusammenzug!$A$7&amp;"-"&amp;Leistungen!L5160</f>
        <v>2026-Nicht beauftragte Spitex-Organisation-</v>
      </c>
    </row>
    <row r="5161" spans="1:18" x14ac:dyDescent="0.2">
      <c r="A5161" s="95" t="str">
        <f>IF(ISBLANK('Zusatzblatt (Perigon)'!E5156),"",'Zusatzblatt (Perigon)'!E5156)</f>
        <v/>
      </c>
      <c r="B5161" s="95" t="str">
        <f>IF(ISBLANK('Zusatzblatt (Perigon)'!G5156),"",'Zusatzblatt (Perigon)'!G5156)</f>
        <v/>
      </c>
      <c r="C5161" s="96" t="str">
        <f>IF(ISBLANK('Zusatzblatt (Perigon)'!I5156),"",'Zusatzblatt (Perigon)'!I5156)</f>
        <v/>
      </c>
      <c r="D5161" s="97" t="str">
        <f>IF(ISBLANK('Zusatzblatt (Perigon)'!J5156),"",'Zusatzblatt (Perigon)'!J5156)</f>
        <v/>
      </c>
      <c r="E5161" s="64" t="str">
        <f>IF(ISBLANK('Zusatzblatt (Perigon)'!K5156),"",'Zusatzblatt (Perigon)'!K5156)</f>
        <v/>
      </c>
      <c r="F5161" s="65"/>
      <c r="G5161" s="64"/>
      <c r="H5161" s="69" t="str">
        <f>IF(ISBLANK('Zusatzblatt (Perigon)'!L5156),"",'Zusatzblatt (Perigon)'!L5156)</f>
        <v/>
      </c>
      <c r="I5161" s="69" t="str">
        <f>IF(ISBLANK('Zusatzblatt (Perigon)'!M5156),"",'Zusatzblatt (Perigon)'!M5156)</f>
        <v/>
      </c>
      <c r="J5161" s="98" t="str">
        <f>IF(ISBLANK('Zusatzblatt (Perigon)'!N5156),"",'Zusatzblatt (Perigon)'!N5156)</f>
        <v/>
      </c>
      <c r="K5161" s="99" t="str">
        <f>IF(ISBLANK('Zusatzblatt (Perigon)'!J5156),"",'Zusatzblatt (Perigon)'!T5156)</f>
        <v/>
      </c>
      <c r="L5161" s="95" t="str">
        <f>IF(ISBLANK('Zusatzblatt (Perigon)'!O5156),"",'Zusatzblatt (Perigon)'!O5156)</f>
        <v/>
      </c>
      <c r="M5161" s="95" t="str">
        <f>IF(ISBLANK('Zusatzblatt (Perigon)'!R5156),"",'Zusatzblatt (Perigon)'!R5156)</f>
        <v/>
      </c>
      <c r="N5161" s="95" t="str">
        <f>IF(ISBLANK('Zusatzblatt (Perigon)'!P5156),"",'Zusatzblatt (Perigon)'!P5156)</f>
        <v/>
      </c>
      <c r="O5161" s="38" t="str">
        <f>IF($L5161="","",VLOOKUP($R5161,Tarife!$A$2:$R$599,13,FALSE))</f>
        <v/>
      </c>
      <c r="P5161" s="38" t="str">
        <f t="shared" si="80"/>
        <v/>
      </c>
      <c r="R5161" s="100" t="str">
        <f>Zusammenzug!$C$25&amp;"-"&amp;Zusammenzug!$A$7&amp;"-"&amp;Leistungen!L5161</f>
        <v>2026-Nicht beauftragte Spitex-Organisation-</v>
      </c>
    </row>
    <row r="5162" spans="1:18" x14ac:dyDescent="0.2">
      <c r="A5162" s="95" t="str">
        <f>IF(ISBLANK('Zusatzblatt (Perigon)'!E5157),"",'Zusatzblatt (Perigon)'!E5157)</f>
        <v/>
      </c>
      <c r="B5162" s="95" t="str">
        <f>IF(ISBLANK('Zusatzblatt (Perigon)'!G5157),"",'Zusatzblatt (Perigon)'!G5157)</f>
        <v/>
      </c>
      <c r="C5162" s="96" t="str">
        <f>IF(ISBLANK('Zusatzblatt (Perigon)'!I5157),"",'Zusatzblatt (Perigon)'!I5157)</f>
        <v/>
      </c>
      <c r="D5162" s="97" t="str">
        <f>IF(ISBLANK('Zusatzblatt (Perigon)'!J5157),"",'Zusatzblatt (Perigon)'!J5157)</f>
        <v/>
      </c>
      <c r="E5162" s="64" t="str">
        <f>IF(ISBLANK('Zusatzblatt (Perigon)'!K5157),"",'Zusatzblatt (Perigon)'!K5157)</f>
        <v/>
      </c>
      <c r="F5162" s="65"/>
      <c r="G5162" s="64"/>
      <c r="H5162" s="69" t="str">
        <f>IF(ISBLANK('Zusatzblatt (Perigon)'!L5157),"",'Zusatzblatt (Perigon)'!L5157)</f>
        <v/>
      </c>
      <c r="I5162" s="69" t="str">
        <f>IF(ISBLANK('Zusatzblatt (Perigon)'!M5157),"",'Zusatzblatt (Perigon)'!M5157)</f>
        <v/>
      </c>
      <c r="J5162" s="98" t="str">
        <f>IF(ISBLANK('Zusatzblatt (Perigon)'!N5157),"",'Zusatzblatt (Perigon)'!N5157)</f>
        <v/>
      </c>
      <c r="K5162" s="99" t="str">
        <f>IF(ISBLANK('Zusatzblatt (Perigon)'!J5157),"",'Zusatzblatt (Perigon)'!T5157)</f>
        <v/>
      </c>
      <c r="L5162" s="95" t="str">
        <f>IF(ISBLANK('Zusatzblatt (Perigon)'!O5157),"",'Zusatzblatt (Perigon)'!O5157)</f>
        <v/>
      </c>
      <c r="M5162" s="95" t="str">
        <f>IF(ISBLANK('Zusatzblatt (Perigon)'!R5157),"",'Zusatzblatt (Perigon)'!R5157)</f>
        <v/>
      </c>
      <c r="N5162" s="95" t="str">
        <f>IF(ISBLANK('Zusatzblatt (Perigon)'!P5157),"",'Zusatzblatt (Perigon)'!P5157)</f>
        <v/>
      </c>
      <c r="O5162" s="38" t="str">
        <f>IF($L5162="","",VLOOKUP($R5162,Tarife!$A$2:$R$599,13,FALSE))</f>
        <v/>
      </c>
      <c r="P5162" s="38" t="str">
        <f t="shared" si="80"/>
        <v/>
      </c>
      <c r="R5162" s="100" t="str">
        <f>Zusammenzug!$C$25&amp;"-"&amp;Zusammenzug!$A$7&amp;"-"&amp;Leistungen!L5162</f>
        <v>2026-Nicht beauftragte Spitex-Organisation-</v>
      </c>
    </row>
    <row r="5163" spans="1:18" x14ac:dyDescent="0.2">
      <c r="A5163" s="95" t="str">
        <f>IF(ISBLANK('Zusatzblatt (Perigon)'!E5158),"",'Zusatzblatt (Perigon)'!E5158)</f>
        <v/>
      </c>
      <c r="B5163" s="95" t="str">
        <f>IF(ISBLANK('Zusatzblatt (Perigon)'!G5158),"",'Zusatzblatt (Perigon)'!G5158)</f>
        <v/>
      </c>
      <c r="C5163" s="96" t="str">
        <f>IF(ISBLANK('Zusatzblatt (Perigon)'!I5158),"",'Zusatzblatt (Perigon)'!I5158)</f>
        <v/>
      </c>
      <c r="D5163" s="97" t="str">
        <f>IF(ISBLANK('Zusatzblatt (Perigon)'!J5158),"",'Zusatzblatt (Perigon)'!J5158)</f>
        <v/>
      </c>
      <c r="E5163" s="64" t="str">
        <f>IF(ISBLANK('Zusatzblatt (Perigon)'!K5158),"",'Zusatzblatt (Perigon)'!K5158)</f>
        <v/>
      </c>
      <c r="F5163" s="65"/>
      <c r="G5163" s="64"/>
      <c r="H5163" s="69" t="str">
        <f>IF(ISBLANK('Zusatzblatt (Perigon)'!L5158),"",'Zusatzblatt (Perigon)'!L5158)</f>
        <v/>
      </c>
      <c r="I5163" s="69" t="str">
        <f>IF(ISBLANK('Zusatzblatt (Perigon)'!M5158),"",'Zusatzblatt (Perigon)'!M5158)</f>
        <v/>
      </c>
      <c r="J5163" s="98" t="str">
        <f>IF(ISBLANK('Zusatzblatt (Perigon)'!N5158),"",'Zusatzblatt (Perigon)'!N5158)</f>
        <v/>
      </c>
      <c r="K5163" s="99" t="str">
        <f>IF(ISBLANK('Zusatzblatt (Perigon)'!J5158),"",'Zusatzblatt (Perigon)'!T5158)</f>
        <v/>
      </c>
      <c r="L5163" s="95" t="str">
        <f>IF(ISBLANK('Zusatzblatt (Perigon)'!O5158),"",'Zusatzblatt (Perigon)'!O5158)</f>
        <v/>
      </c>
      <c r="M5163" s="95" t="str">
        <f>IF(ISBLANK('Zusatzblatt (Perigon)'!R5158),"",'Zusatzblatt (Perigon)'!R5158)</f>
        <v/>
      </c>
      <c r="N5163" s="95" t="str">
        <f>IF(ISBLANK('Zusatzblatt (Perigon)'!P5158),"",'Zusatzblatt (Perigon)'!P5158)</f>
        <v/>
      </c>
      <c r="O5163" s="38" t="str">
        <f>IF($L5163="","",VLOOKUP($R5163,Tarife!$A$2:$R$599,13,FALSE))</f>
        <v/>
      </c>
      <c r="P5163" s="38" t="str">
        <f t="shared" si="80"/>
        <v/>
      </c>
      <c r="R5163" s="100" t="str">
        <f>Zusammenzug!$C$25&amp;"-"&amp;Zusammenzug!$A$7&amp;"-"&amp;Leistungen!L5163</f>
        <v>2026-Nicht beauftragte Spitex-Organisation-</v>
      </c>
    </row>
    <row r="5164" spans="1:18" x14ac:dyDescent="0.2">
      <c r="A5164" s="95" t="str">
        <f>IF(ISBLANK('Zusatzblatt (Perigon)'!E5159),"",'Zusatzblatt (Perigon)'!E5159)</f>
        <v/>
      </c>
      <c r="B5164" s="95" t="str">
        <f>IF(ISBLANK('Zusatzblatt (Perigon)'!G5159),"",'Zusatzblatt (Perigon)'!G5159)</f>
        <v/>
      </c>
      <c r="C5164" s="96" t="str">
        <f>IF(ISBLANK('Zusatzblatt (Perigon)'!I5159),"",'Zusatzblatt (Perigon)'!I5159)</f>
        <v/>
      </c>
      <c r="D5164" s="97" t="str">
        <f>IF(ISBLANK('Zusatzblatt (Perigon)'!J5159),"",'Zusatzblatt (Perigon)'!J5159)</f>
        <v/>
      </c>
      <c r="E5164" s="64" t="str">
        <f>IF(ISBLANK('Zusatzblatt (Perigon)'!K5159),"",'Zusatzblatt (Perigon)'!K5159)</f>
        <v/>
      </c>
      <c r="F5164" s="65"/>
      <c r="G5164" s="64"/>
      <c r="H5164" s="69" t="str">
        <f>IF(ISBLANK('Zusatzblatt (Perigon)'!L5159),"",'Zusatzblatt (Perigon)'!L5159)</f>
        <v/>
      </c>
      <c r="I5164" s="69" t="str">
        <f>IF(ISBLANK('Zusatzblatt (Perigon)'!M5159),"",'Zusatzblatt (Perigon)'!M5159)</f>
        <v/>
      </c>
      <c r="J5164" s="98" t="str">
        <f>IF(ISBLANK('Zusatzblatt (Perigon)'!N5159),"",'Zusatzblatt (Perigon)'!N5159)</f>
        <v/>
      </c>
      <c r="K5164" s="99" t="str">
        <f>IF(ISBLANK('Zusatzblatt (Perigon)'!J5159),"",'Zusatzblatt (Perigon)'!T5159)</f>
        <v/>
      </c>
      <c r="L5164" s="95" t="str">
        <f>IF(ISBLANK('Zusatzblatt (Perigon)'!O5159),"",'Zusatzblatt (Perigon)'!O5159)</f>
        <v/>
      </c>
      <c r="M5164" s="95" t="str">
        <f>IF(ISBLANK('Zusatzblatt (Perigon)'!R5159),"",'Zusatzblatt (Perigon)'!R5159)</f>
        <v/>
      </c>
      <c r="N5164" s="95" t="str">
        <f>IF(ISBLANK('Zusatzblatt (Perigon)'!P5159),"",'Zusatzblatt (Perigon)'!P5159)</f>
        <v/>
      </c>
      <c r="O5164" s="38" t="str">
        <f>IF($L5164="","",VLOOKUP($R5164,Tarife!$A$2:$R$599,13,FALSE))</f>
        <v/>
      </c>
      <c r="P5164" s="38" t="str">
        <f t="shared" si="80"/>
        <v/>
      </c>
      <c r="R5164" s="100" t="str">
        <f>Zusammenzug!$C$25&amp;"-"&amp;Zusammenzug!$A$7&amp;"-"&amp;Leistungen!L5164</f>
        <v>2026-Nicht beauftragte Spitex-Organisation-</v>
      </c>
    </row>
    <row r="5165" spans="1:18" x14ac:dyDescent="0.2">
      <c r="A5165" s="95" t="str">
        <f>IF(ISBLANK('Zusatzblatt (Perigon)'!E5160),"",'Zusatzblatt (Perigon)'!E5160)</f>
        <v/>
      </c>
      <c r="B5165" s="95" t="str">
        <f>IF(ISBLANK('Zusatzblatt (Perigon)'!G5160),"",'Zusatzblatt (Perigon)'!G5160)</f>
        <v/>
      </c>
      <c r="C5165" s="96" t="str">
        <f>IF(ISBLANK('Zusatzblatt (Perigon)'!I5160),"",'Zusatzblatt (Perigon)'!I5160)</f>
        <v/>
      </c>
      <c r="D5165" s="97" t="str">
        <f>IF(ISBLANK('Zusatzblatt (Perigon)'!J5160),"",'Zusatzblatt (Perigon)'!J5160)</f>
        <v/>
      </c>
      <c r="E5165" s="64" t="str">
        <f>IF(ISBLANK('Zusatzblatt (Perigon)'!K5160),"",'Zusatzblatt (Perigon)'!K5160)</f>
        <v/>
      </c>
      <c r="F5165" s="65"/>
      <c r="G5165" s="64"/>
      <c r="H5165" s="69" t="str">
        <f>IF(ISBLANK('Zusatzblatt (Perigon)'!L5160),"",'Zusatzblatt (Perigon)'!L5160)</f>
        <v/>
      </c>
      <c r="I5165" s="69" t="str">
        <f>IF(ISBLANK('Zusatzblatt (Perigon)'!M5160),"",'Zusatzblatt (Perigon)'!M5160)</f>
        <v/>
      </c>
      <c r="J5165" s="98" t="str">
        <f>IF(ISBLANK('Zusatzblatt (Perigon)'!N5160),"",'Zusatzblatt (Perigon)'!N5160)</f>
        <v/>
      </c>
      <c r="K5165" s="99" t="str">
        <f>IF(ISBLANK('Zusatzblatt (Perigon)'!J5160),"",'Zusatzblatt (Perigon)'!T5160)</f>
        <v/>
      </c>
      <c r="L5165" s="95" t="str">
        <f>IF(ISBLANK('Zusatzblatt (Perigon)'!O5160),"",'Zusatzblatt (Perigon)'!O5160)</f>
        <v/>
      </c>
      <c r="M5165" s="95" t="str">
        <f>IF(ISBLANK('Zusatzblatt (Perigon)'!R5160),"",'Zusatzblatt (Perigon)'!R5160)</f>
        <v/>
      </c>
      <c r="N5165" s="95" t="str">
        <f>IF(ISBLANK('Zusatzblatt (Perigon)'!P5160),"",'Zusatzblatt (Perigon)'!P5160)</f>
        <v/>
      </c>
      <c r="O5165" s="38" t="str">
        <f>IF($L5165="","",VLOOKUP($R5165,Tarife!$A$2:$R$599,13,FALSE))</f>
        <v/>
      </c>
      <c r="P5165" s="38" t="str">
        <f t="shared" si="80"/>
        <v/>
      </c>
      <c r="R5165" s="100" t="str">
        <f>Zusammenzug!$C$25&amp;"-"&amp;Zusammenzug!$A$7&amp;"-"&amp;Leistungen!L5165</f>
        <v>2026-Nicht beauftragte Spitex-Organisation-</v>
      </c>
    </row>
    <row r="5166" spans="1:18" x14ac:dyDescent="0.2">
      <c r="A5166" s="95" t="str">
        <f>IF(ISBLANK('Zusatzblatt (Perigon)'!E5161),"",'Zusatzblatt (Perigon)'!E5161)</f>
        <v/>
      </c>
      <c r="B5166" s="95" t="str">
        <f>IF(ISBLANK('Zusatzblatt (Perigon)'!G5161),"",'Zusatzblatt (Perigon)'!G5161)</f>
        <v/>
      </c>
      <c r="C5166" s="96" t="str">
        <f>IF(ISBLANK('Zusatzblatt (Perigon)'!I5161),"",'Zusatzblatt (Perigon)'!I5161)</f>
        <v/>
      </c>
      <c r="D5166" s="97" t="str">
        <f>IF(ISBLANK('Zusatzblatt (Perigon)'!J5161),"",'Zusatzblatt (Perigon)'!J5161)</f>
        <v/>
      </c>
      <c r="E5166" s="64" t="str">
        <f>IF(ISBLANK('Zusatzblatt (Perigon)'!K5161),"",'Zusatzblatt (Perigon)'!K5161)</f>
        <v/>
      </c>
      <c r="F5166" s="65"/>
      <c r="G5166" s="64"/>
      <c r="H5166" s="69" t="str">
        <f>IF(ISBLANK('Zusatzblatt (Perigon)'!L5161),"",'Zusatzblatt (Perigon)'!L5161)</f>
        <v/>
      </c>
      <c r="I5166" s="69" t="str">
        <f>IF(ISBLANK('Zusatzblatt (Perigon)'!M5161),"",'Zusatzblatt (Perigon)'!M5161)</f>
        <v/>
      </c>
      <c r="J5166" s="98" t="str">
        <f>IF(ISBLANK('Zusatzblatt (Perigon)'!N5161),"",'Zusatzblatt (Perigon)'!N5161)</f>
        <v/>
      </c>
      <c r="K5166" s="99" t="str">
        <f>IF(ISBLANK('Zusatzblatt (Perigon)'!J5161),"",'Zusatzblatt (Perigon)'!T5161)</f>
        <v/>
      </c>
      <c r="L5166" s="95" t="str">
        <f>IF(ISBLANK('Zusatzblatt (Perigon)'!O5161),"",'Zusatzblatt (Perigon)'!O5161)</f>
        <v/>
      </c>
      <c r="M5166" s="95" t="str">
        <f>IF(ISBLANK('Zusatzblatt (Perigon)'!R5161),"",'Zusatzblatt (Perigon)'!R5161)</f>
        <v/>
      </c>
      <c r="N5166" s="95" t="str">
        <f>IF(ISBLANK('Zusatzblatt (Perigon)'!P5161),"",'Zusatzblatt (Perigon)'!P5161)</f>
        <v/>
      </c>
      <c r="O5166" s="38" t="str">
        <f>IF($L5166="","",VLOOKUP($R5166,Tarife!$A$2:$R$599,13,FALSE))</f>
        <v/>
      </c>
      <c r="P5166" s="38" t="str">
        <f t="shared" si="80"/>
        <v/>
      </c>
      <c r="R5166" s="100" t="str">
        <f>Zusammenzug!$C$25&amp;"-"&amp;Zusammenzug!$A$7&amp;"-"&amp;Leistungen!L5166</f>
        <v>2026-Nicht beauftragte Spitex-Organisation-</v>
      </c>
    </row>
    <row r="5167" spans="1:18" x14ac:dyDescent="0.2">
      <c r="A5167" s="95" t="str">
        <f>IF(ISBLANK('Zusatzblatt (Perigon)'!E5162),"",'Zusatzblatt (Perigon)'!E5162)</f>
        <v/>
      </c>
      <c r="B5167" s="95" t="str">
        <f>IF(ISBLANK('Zusatzblatt (Perigon)'!G5162),"",'Zusatzblatt (Perigon)'!G5162)</f>
        <v/>
      </c>
      <c r="C5167" s="96" t="str">
        <f>IF(ISBLANK('Zusatzblatt (Perigon)'!I5162),"",'Zusatzblatt (Perigon)'!I5162)</f>
        <v/>
      </c>
      <c r="D5167" s="97" t="str">
        <f>IF(ISBLANK('Zusatzblatt (Perigon)'!J5162),"",'Zusatzblatt (Perigon)'!J5162)</f>
        <v/>
      </c>
      <c r="E5167" s="64" t="str">
        <f>IF(ISBLANK('Zusatzblatt (Perigon)'!K5162),"",'Zusatzblatt (Perigon)'!K5162)</f>
        <v/>
      </c>
      <c r="F5167" s="65"/>
      <c r="G5167" s="64"/>
      <c r="H5167" s="69" t="str">
        <f>IF(ISBLANK('Zusatzblatt (Perigon)'!L5162),"",'Zusatzblatt (Perigon)'!L5162)</f>
        <v/>
      </c>
      <c r="I5167" s="69" t="str">
        <f>IF(ISBLANK('Zusatzblatt (Perigon)'!M5162),"",'Zusatzblatt (Perigon)'!M5162)</f>
        <v/>
      </c>
      <c r="J5167" s="98" t="str">
        <f>IF(ISBLANK('Zusatzblatt (Perigon)'!N5162),"",'Zusatzblatt (Perigon)'!N5162)</f>
        <v/>
      </c>
      <c r="K5167" s="99" t="str">
        <f>IF(ISBLANK('Zusatzblatt (Perigon)'!J5162),"",'Zusatzblatt (Perigon)'!T5162)</f>
        <v/>
      </c>
      <c r="L5167" s="95" t="str">
        <f>IF(ISBLANK('Zusatzblatt (Perigon)'!O5162),"",'Zusatzblatt (Perigon)'!O5162)</f>
        <v/>
      </c>
      <c r="M5167" s="95" t="str">
        <f>IF(ISBLANK('Zusatzblatt (Perigon)'!R5162),"",'Zusatzblatt (Perigon)'!R5162)</f>
        <v/>
      </c>
      <c r="N5167" s="95" t="str">
        <f>IF(ISBLANK('Zusatzblatt (Perigon)'!P5162),"",'Zusatzblatt (Perigon)'!P5162)</f>
        <v/>
      </c>
      <c r="O5167" s="38" t="str">
        <f>IF($L5167="","",VLOOKUP($R5167,Tarife!$A$2:$R$599,13,FALSE))</f>
        <v/>
      </c>
      <c r="P5167" s="38" t="str">
        <f t="shared" si="80"/>
        <v/>
      </c>
      <c r="R5167" s="100" t="str">
        <f>Zusammenzug!$C$25&amp;"-"&amp;Zusammenzug!$A$7&amp;"-"&amp;Leistungen!L5167</f>
        <v>2026-Nicht beauftragte Spitex-Organisation-</v>
      </c>
    </row>
    <row r="5168" spans="1:18" x14ac:dyDescent="0.2">
      <c r="A5168" s="95" t="str">
        <f>IF(ISBLANK('Zusatzblatt (Perigon)'!E5163),"",'Zusatzblatt (Perigon)'!E5163)</f>
        <v/>
      </c>
      <c r="B5168" s="95" t="str">
        <f>IF(ISBLANK('Zusatzblatt (Perigon)'!G5163),"",'Zusatzblatt (Perigon)'!G5163)</f>
        <v/>
      </c>
      <c r="C5168" s="96" t="str">
        <f>IF(ISBLANK('Zusatzblatt (Perigon)'!I5163),"",'Zusatzblatt (Perigon)'!I5163)</f>
        <v/>
      </c>
      <c r="D5168" s="97" t="str">
        <f>IF(ISBLANK('Zusatzblatt (Perigon)'!J5163),"",'Zusatzblatt (Perigon)'!J5163)</f>
        <v/>
      </c>
      <c r="E5168" s="64" t="str">
        <f>IF(ISBLANK('Zusatzblatt (Perigon)'!K5163),"",'Zusatzblatt (Perigon)'!K5163)</f>
        <v/>
      </c>
      <c r="F5168" s="65"/>
      <c r="G5168" s="64"/>
      <c r="H5168" s="69" t="str">
        <f>IF(ISBLANK('Zusatzblatt (Perigon)'!L5163),"",'Zusatzblatt (Perigon)'!L5163)</f>
        <v/>
      </c>
      <c r="I5168" s="69" t="str">
        <f>IF(ISBLANK('Zusatzblatt (Perigon)'!M5163),"",'Zusatzblatt (Perigon)'!M5163)</f>
        <v/>
      </c>
      <c r="J5168" s="98" t="str">
        <f>IF(ISBLANK('Zusatzblatt (Perigon)'!N5163),"",'Zusatzblatt (Perigon)'!N5163)</f>
        <v/>
      </c>
      <c r="K5168" s="99" t="str">
        <f>IF(ISBLANK('Zusatzblatt (Perigon)'!J5163),"",'Zusatzblatt (Perigon)'!T5163)</f>
        <v/>
      </c>
      <c r="L5168" s="95" t="str">
        <f>IF(ISBLANK('Zusatzblatt (Perigon)'!O5163),"",'Zusatzblatt (Perigon)'!O5163)</f>
        <v/>
      </c>
      <c r="M5168" s="95" t="str">
        <f>IF(ISBLANK('Zusatzblatt (Perigon)'!R5163),"",'Zusatzblatt (Perigon)'!R5163)</f>
        <v/>
      </c>
      <c r="N5168" s="95" t="str">
        <f>IF(ISBLANK('Zusatzblatt (Perigon)'!P5163),"",'Zusatzblatt (Perigon)'!P5163)</f>
        <v/>
      </c>
      <c r="O5168" s="38" t="str">
        <f>IF($L5168="","",VLOOKUP($R5168,Tarife!$A$2:$R$599,13,FALSE))</f>
        <v/>
      </c>
      <c r="P5168" s="38" t="str">
        <f t="shared" si="80"/>
        <v/>
      </c>
      <c r="R5168" s="100" t="str">
        <f>Zusammenzug!$C$25&amp;"-"&amp;Zusammenzug!$A$7&amp;"-"&amp;Leistungen!L5168</f>
        <v>2026-Nicht beauftragte Spitex-Organisation-</v>
      </c>
    </row>
    <row r="5169" spans="1:18" x14ac:dyDescent="0.2">
      <c r="A5169" s="95" t="str">
        <f>IF(ISBLANK('Zusatzblatt (Perigon)'!E5164),"",'Zusatzblatt (Perigon)'!E5164)</f>
        <v/>
      </c>
      <c r="B5169" s="95" t="str">
        <f>IF(ISBLANK('Zusatzblatt (Perigon)'!G5164),"",'Zusatzblatt (Perigon)'!G5164)</f>
        <v/>
      </c>
      <c r="C5169" s="96" t="str">
        <f>IF(ISBLANK('Zusatzblatt (Perigon)'!I5164),"",'Zusatzblatt (Perigon)'!I5164)</f>
        <v/>
      </c>
      <c r="D5169" s="97" t="str">
        <f>IF(ISBLANK('Zusatzblatt (Perigon)'!J5164),"",'Zusatzblatt (Perigon)'!J5164)</f>
        <v/>
      </c>
      <c r="E5169" s="64" t="str">
        <f>IF(ISBLANK('Zusatzblatt (Perigon)'!K5164),"",'Zusatzblatt (Perigon)'!K5164)</f>
        <v/>
      </c>
      <c r="F5169" s="65"/>
      <c r="G5169" s="64"/>
      <c r="H5169" s="69" t="str">
        <f>IF(ISBLANK('Zusatzblatt (Perigon)'!L5164),"",'Zusatzblatt (Perigon)'!L5164)</f>
        <v/>
      </c>
      <c r="I5169" s="69" t="str">
        <f>IF(ISBLANK('Zusatzblatt (Perigon)'!M5164),"",'Zusatzblatt (Perigon)'!M5164)</f>
        <v/>
      </c>
      <c r="J5169" s="98" t="str">
        <f>IF(ISBLANK('Zusatzblatt (Perigon)'!N5164),"",'Zusatzblatt (Perigon)'!N5164)</f>
        <v/>
      </c>
      <c r="K5169" s="99" t="str">
        <f>IF(ISBLANK('Zusatzblatt (Perigon)'!J5164),"",'Zusatzblatt (Perigon)'!T5164)</f>
        <v/>
      </c>
      <c r="L5169" s="95" t="str">
        <f>IF(ISBLANK('Zusatzblatt (Perigon)'!O5164),"",'Zusatzblatt (Perigon)'!O5164)</f>
        <v/>
      </c>
      <c r="M5169" s="95" t="str">
        <f>IF(ISBLANK('Zusatzblatt (Perigon)'!R5164),"",'Zusatzblatt (Perigon)'!R5164)</f>
        <v/>
      </c>
      <c r="N5169" s="95" t="str">
        <f>IF(ISBLANK('Zusatzblatt (Perigon)'!P5164),"",'Zusatzblatt (Perigon)'!P5164)</f>
        <v/>
      </c>
      <c r="O5169" s="38" t="str">
        <f>IF($L5169="","",VLOOKUP($R5169,Tarife!$A$2:$R$599,13,FALSE))</f>
        <v/>
      </c>
      <c r="P5169" s="38" t="str">
        <f t="shared" si="80"/>
        <v/>
      </c>
      <c r="R5169" s="100" t="str">
        <f>Zusammenzug!$C$25&amp;"-"&amp;Zusammenzug!$A$7&amp;"-"&amp;Leistungen!L5169</f>
        <v>2026-Nicht beauftragte Spitex-Organisation-</v>
      </c>
    </row>
    <row r="5170" spans="1:18" x14ac:dyDescent="0.2">
      <c r="A5170" s="95" t="str">
        <f>IF(ISBLANK('Zusatzblatt (Perigon)'!E5165),"",'Zusatzblatt (Perigon)'!E5165)</f>
        <v/>
      </c>
      <c r="B5170" s="95" t="str">
        <f>IF(ISBLANK('Zusatzblatt (Perigon)'!G5165),"",'Zusatzblatt (Perigon)'!G5165)</f>
        <v/>
      </c>
      <c r="C5170" s="96" t="str">
        <f>IF(ISBLANK('Zusatzblatt (Perigon)'!I5165),"",'Zusatzblatt (Perigon)'!I5165)</f>
        <v/>
      </c>
      <c r="D5170" s="97" t="str">
        <f>IF(ISBLANK('Zusatzblatt (Perigon)'!J5165),"",'Zusatzblatt (Perigon)'!J5165)</f>
        <v/>
      </c>
      <c r="E5170" s="64" t="str">
        <f>IF(ISBLANK('Zusatzblatt (Perigon)'!K5165),"",'Zusatzblatt (Perigon)'!K5165)</f>
        <v/>
      </c>
      <c r="F5170" s="65"/>
      <c r="G5170" s="64"/>
      <c r="H5170" s="69" t="str">
        <f>IF(ISBLANK('Zusatzblatt (Perigon)'!L5165),"",'Zusatzblatt (Perigon)'!L5165)</f>
        <v/>
      </c>
      <c r="I5170" s="69" t="str">
        <f>IF(ISBLANK('Zusatzblatt (Perigon)'!M5165),"",'Zusatzblatt (Perigon)'!M5165)</f>
        <v/>
      </c>
      <c r="J5170" s="98" t="str">
        <f>IF(ISBLANK('Zusatzblatt (Perigon)'!N5165),"",'Zusatzblatt (Perigon)'!N5165)</f>
        <v/>
      </c>
      <c r="K5170" s="99" t="str">
        <f>IF(ISBLANK('Zusatzblatt (Perigon)'!J5165),"",'Zusatzblatt (Perigon)'!T5165)</f>
        <v/>
      </c>
      <c r="L5170" s="95" t="str">
        <f>IF(ISBLANK('Zusatzblatt (Perigon)'!O5165),"",'Zusatzblatt (Perigon)'!O5165)</f>
        <v/>
      </c>
      <c r="M5170" s="95" t="str">
        <f>IF(ISBLANK('Zusatzblatt (Perigon)'!R5165),"",'Zusatzblatt (Perigon)'!R5165)</f>
        <v/>
      </c>
      <c r="N5170" s="95" t="str">
        <f>IF(ISBLANK('Zusatzblatt (Perigon)'!P5165),"",'Zusatzblatt (Perigon)'!P5165)</f>
        <v/>
      </c>
      <c r="O5170" s="38" t="str">
        <f>IF($L5170="","",VLOOKUP($R5170,Tarife!$A$2:$R$599,13,FALSE))</f>
        <v/>
      </c>
      <c r="P5170" s="38" t="str">
        <f t="shared" si="80"/>
        <v/>
      </c>
      <c r="R5170" s="100" t="str">
        <f>Zusammenzug!$C$25&amp;"-"&amp;Zusammenzug!$A$7&amp;"-"&amp;Leistungen!L5170</f>
        <v>2026-Nicht beauftragte Spitex-Organisation-</v>
      </c>
    </row>
    <row r="5171" spans="1:18" x14ac:dyDescent="0.2">
      <c r="A5171" s="95" t="str">
        <f>IF(ISBLANK('Zusatzblatt (Perigon)'!E5166),"",'Zusatzblatt (Perigon)'!E5166)</f>
        <v/>
      </c>
      <c r="B5171" s="95" t="str">
        <f>IF(ISBLANK('Zusatzblatt (Perigon)'!G5166),"",'Zusatzblatt (Perigon)'!G5166)</f>
        <v/>
      </c>
      <c r="C5171" s="96" t="str">
        <f>IF(ISBLANK('Zusatzblatt (Perigon)'!I5166),"",'Zusatzblatt (Perigon)'!I5166)</f>
        <v/>
      </c>
      <c r="D5171" s="97" t="str">
        <f>IF(ISBLANK('Zusatzblatt (Perigon)'!J5166),"",'Zusatzblatt (Perigon)'!J5166)</f>
        <v/>
      </c>
      <c r="E5171" s="64" t="str">
        <f>IF(ISBLANK('Zusatzblatt (Perigon)'!K5166),"",'Zusatzblatt (Perigon)'!K5166)</f>
        <v/>
      </c>
      <c r="F5171" s="65"/>
      <c r="G5171" s="64"/>
      <c r="H5171" s="69" t="str">
        <f>IF(ISBLANK('Zusatzblatt (Perigon)'!L5166),"",'Zusatzblatt (Perigon)'!L5166)</f>
        <v/>
      </c>
      <c r="I5171" s="69" t="str">
        <f>IF(ISBLANK('Zusatzblatt (Perigon)'!M5166),"",'Zusatzblatt (Perigon)'!M5166)</f>
        <v/>
      </c>
      <c r="J5171" s="98" t="str">
        <f>IF(ISBLANK('Zusatzblatt (Perigon)'!N5166),"",'Zusatzblatt (Perigon)'!N5166)</f>
        <v/>
      </c>
      <c r="K5171" s="99" t="str">
        <f>IF(ISBLANK('Zusatzblatt (Perigon)'!J5166),"",'Zusatzblatt (Perigon)'!T5166)</f>
        <v/>
      </c>
      <c r="L5171" s="95" t="str">
        <f>IF(ISBLANK('Zusatzblatt (Perigon)'!O5166),"",'Zusatzblatt (Perigon)'!O5166)</f>
        <v/>
      </c>
      <c r="M5171" s="95" t="str">
        <f>IF(ISBLANK('Zusatzblatt (Perigon)'!R5166),"",'Zusatzblatt (Perigon)'!R5166)</f>
        <v/>
      </c>
      <c r="N5171" s="95" t="str">
        <f>IF(ISBLANK('Zusatzblatt (Perigon)'!P5166),"",'Zusatzblatt (Perigon)'!P5166)</f>
        <v/>
      </c>
      <c r="O5171" s="38" t="str">
        <f>IF($L5171="","",VLOOKUP($R5171,Tarife!$A$2:$R$599,13,FALSE))</f>
        <v/>
      </c>
      <c r="P5171" s="38" t="str">
        <f t="shared" si="80"/>
        <v/>
      </c>
      <c r="R5171" s="100" t="str">
        <f>Zusammenzug!$C$25&amp;"-"&amp;Zusammenzug!$A$7&amp;"-"&amp;Leistungen!L5171</f>
        <v>2026-Nicht beauftragte Spitex-Organisation-</v>
      </c>
    </row>
    <row r="5172" spans="1:18" x14ac:dyDescent="0.2">
      <c r="A5172" s="95" t="str">
        <f>IF(ISBLANK('Zusatzblatt (Perigon)'!E5167),"",'Zusatzblatt (Perigon)'!E5167)</f>
        <v/>
      </c>
      <c r="B5172" s="95" t="str">
        <f>IF(ISBLANK('Zusatzblatt (Perigon)'!G5167),"",'Zusatzblatt (Perigon)'!G5167)</f>
        <v/>
      </c>
      <c r="C5172" s="96" t="str">
        <f>IF(ISBLANK('Zusatzblatt (Perigon)'!I5167),"",'Zusatzblatt (Perigon)'!I5167)</f>
        <v/>
      </c>
      <c r="D5172" s="97" t="str">
        <f>IF(ISBLANK('Zusatzblatt (Perigon)'!J5167),"",'Zusatzblatt (Perigon)'!J5167)</f>
        <v/>
      </c>
      <c r="E5172" s="64" t="str">
        <f>IF(ISBLANK('Zusatzblatt (Perigon)'!K5167),"",'Zusatzblatt (Perigon)'!K5167)</f>
        <v/>
      </c>
      <c r="F5172" s="65"/>
      <c r="G5172" s="64"/>
      <c r="H5172" s="69" t="str">
        <f>IF(ISBLANK('Zusatzblatt (Perigon)'!L5167),"",'Zusatzblatt (Perigon)'!L5167)</f>
        <v/>
      </c>
      <c r="I5172" s="69" t="str">
        <f>IF(ISBLANK('Zusatzblatt (Perigon)'!M5167),"",'Zusatzblatt (Perigon)'!M5167)</f>
        <v/>
      </c>
      <c r="J5172" s="98" t="str">
        <f>IF(ISBLANK('Zusatzblatt (Perigon)'!N5167),"",'Zusatzblatt (Perigon)'!N5167)</f>
        <v/>
      </c>
      <c r="K5172" s="99" t="str">
        <f>IF(ISBLANK('Zusatzblatt (Perigon)'!J5167),"",'Zusatzblatt (Perigon)'!T5167)</f>
        <v/>
      </c>
      <c r="L5172" s="95" t="str">
        <f>IF(ISBLANK('Zusatzblatt (Perigon)'!O5167),"",'Zusatzblatt (Perigon)'!O5167)</f>
        <v/>
      </c>
      <c r="M5172" s="95" t="str">
        <f>IF(ISBLANK('Zusatzblatt (Perigon)'!R5167),"",'Zusatzblatt (Perigon)'!R5167)</f>
        <v/>
      </c>
      <c r="N5172" s="95" t="str">
        <f>IF(ISBLANK('Zusatzblatt (Perigon)'!P5167),"",'Zusatzblatt (Perigon)'!P5167)</f>
        <v/>
      </c>
      <c r="O5172" s="38" t="str">
        <f>IF($L5172="","",VLOOKUP($R5172,Tarife!$A$2:$R$599,13,FALSE))</f>
        <v/>
      </c>
      <c r="P5172" s="38" t="str">
        <f t="shared" si="80"/>
        <v/>
      </c>
      <c r="R5172" s="100" t="str">
        <f>Zusammenzug!$C$25&amp;"-"&amp;Zusammenzug!$A$7&amp;"-"&amp;Leistungen!L5172</f>
        <v>2026-Nicht beauftragte Spitex-Organisation-</v>
      </c>
    </row>
    <row r="5173" spans="1:18" x14ac:dyDescent="0.2">
      <c r="A5173" s="95" t="str">
        <f>IF(ISBLANK('Zusatzblatt (Perigon)'!E5168),"",'Zusatzblatt (Perigon)'!E5168)</f>
        <v/>
      </c>
      <c r="B5173" s="95" t="str">
        <f>IF(ISBLANK('Zusatzblatt (Perigon)'!G5168),"",'Zusatzblatt (Perigon)'!G5168)</f>
        <v/>
      </c>
      <c r="C5173" s="96" t="str">
        <f>IF(ISBLANK('Zusatzblatt (Perigon)'!I5168),"",'Zusatzblatt (Perigon)'!I5168)</f>
        <v/>
      </c>
      <c r="D5173" s="97" t="str">
        <f>IF(ISBLANK('Zusatzblatt (Perigon)'!J5168),"",'Zusatzblatt (Perigon)'!J5168)</f>
        <v/>
      </c>
      <c r="E5173" s="64" t="str">
        <f>IF(ISBLANK('Zusatzblatt (Perigon)'!K5168),"",'Zusatzblatt (Perigon)'!K5168)</f>
        <v/>
      </c>
      <c r="F5173" s="65"/>
      <c r="G5173" s="64"/>
      <c r="H5173" s="69" t="str">
        <f>IF(ISBLANK('Zusatzblatt (Perigon)'!L5168),"",'Zusatzblatt (Perigon)'!L5168)</f>
        <v/>
      </c>
      <c r="I5173" s="69" t="str">
        <f>IF(ISBLANK('Zusatzblatt (Perigon)'!M5168),"",'Zusatzblatt (Perigon)'!M5168)</f>
        <v/>
      </c>
      <c r="J5173" s="98" t="str">
        <f>IF(ISBLANK('Zusatzblatt (Perigon)'!N5168),"",'Zusatzblatt (Perigon)'!N5168)</f>
        <v/>
      </c>
      <c r="K5173" s="99" t="str">
        <f>IF(ISBLANK('Zusatzblatt (Perigon)'!J5168),"",'Zusatzblatt (Perigon)'!T5168)</f>
        <v/>
      </c>
      <c r="L5173" s="95" t="str">
        <f>IF(ISBLANK('Zusatzblatt (Perigon)'!O5168),"",'Zusatzblatt (Perigon)'!O5168)</f>
        <v/>
      </c>
      <c r="M5173" s="95" t="str">
        <f>IF(ISBLANK('Zusatzblatt (Perigon)'!R5168),"",'Zusatzblatt (Perigon)'!R5168)</f>
        <v/>
      </c>
      <c r="N5173" s="95" t="str">
        <f>IF(ISBLANK('Zusatzblatt (Perigon)'!P5168),"",'Zusatzblatt (Perigon)'!P5168)</f>
        <v/>
      </c>
      <c r="O5173" s="38" t="str">
        <f>IF($L5173="","",VLOOKUP($R5173,Tarife!$A$2:$R$599,13,FALSE))</f>
        <v/>
      </c>
      <c r="P5173" s="38" t="str">
        <f t="shared" si="80"/>
        <v/>
      </c>
      <c r="R5173" s="100" t="str">
        <f>Zusammenzug!$C$25&amp;"-"&amp;Zusammenzug!$A$7&amp;"-"&amp;Leistungen!L5173</f>
        <v>2026-Nicht beauftragte Spitex-Organisation-</v>
      </c>
    </row>
    <row r="5174" spans="1:18" x14ac:dyDescent="0.2">
      <c r="A5174" s="95" t="str">
        <f>IF(ISBLANK('Zusatzblatt (Perigon)'!E5169),"",'Zusatzblatt (Perigon)'!E5169)</f>
        <v/>
      </c>
      <c r="B5174" s="95" t="str">
        <f>IF(ISBLANK('Zusatzblatt (Perigon)'!G5169),"",'Zusatzblatt (Perigon)'!G5169)</f>
        <v/>
      </c>
      <c r="C5174" s="96" t="str">
        <f>IF(ISBLANK('Zusatzblatt (Perigon)'!I5169),"",'Zusatzblatt (Perigon)'!I5169)</f>
        <v/>
      </c>
      <c r="D5174" s="97" t="str">
        <f>IF(ISBLANK('Zusatzblatt (Perigon)'!J5169),"",'Zusatzblatt (Perigon)'!J5169)</f>
        <v/>
      </c>
      <c r="E5174" s="64" t="str">
        <f>IF(ISBLANK('Zusatzblatt (Perigon)'!K5169),"",'Zusatzblatt (Perigon)'!K5169)</f>
        <v/>
      </c>
      <c r="F5174" s="65"/>
      <c r="G5174" s="64"/>
      <c r="H5174" s="69" t="str">
        <f>IF(ISBLANK('Zusatzblatt (Perigon)'!L5169),"",'Zusatzblatt (Perigon)'!L5169)</f>
        <v/>
      </c>
      <c r="I5174" s="69" t="str">
        <f>IF(ISBLANK('Zusatzblatt (Perigon)'!M5169),"",'Zusatzblatt (Perigon)'!M5169)</f>
        <v/>
      </c>
      <c r="J5174" s="98" t="str">
        <f>IF(ISBLANK('Zusatzblatt (Perigon)'!N5169),"",'Zusatzblatt (Perigon)'!N5169)</f>
        <v/>
      </c>
      <c r="K5174" s="99" t="str">
        <f>IF(ISBLANK('Zusatzblatt (Perigon)'!J5169),"",'Zusatzblatt (Perigon)'!T5169)</f>
        <v/>
      </c>
      <c r="L5174" s="95" t="str">
        <f>IF(ISBLANK('Zusatzblatt (Perigon)'!O5169),"",'Zusatzblatt (Perigon)'!O5169)</f>
        <v/>
      </c>
      <c r="M5174" s="95" t="str">
        <f>IF(ISBLANK('Zusatzblatt (Perigon)'!R5169),"",'Zusatzblatt (Perigon)'!R5169)</f>
        <v/>
      </c>
      <c r="N5174" s="95" t="str">
        <f>IF(ISBLANK('Zusatzblatt (Perigon)'!P5169),"",'Zusatzblatt (Perigon)'!P5169)</f>
        <v/>
      </c>
      <c r="O5174" s="38" t="str">
        <f>IF($L5174="","",VLOOKUP($R5174,Tarife!$A$2:$R$599,13,FALSE))</f>
        <v/>
      </c>
      <c r="P5174" s="38" t="str">
        <f t="shared" si="80"/>
        <v/>
      </c>
      <c r="R5174" s="100" t="str">
        <f>Zusammenzug!$C$25&amp;"-"&amp;Zusammenzug!$A$7&amp;"-"&amp;Leistungen!L5174</f>
        <v>2026-Nicht beauftragte Spitex-Organisation-</v>
      </c>
    </row>
    <row r="5175" spans="1:18" x14ac:dyDescent="0.2">
      <c r="A5175" s="95" t="str">
        <f>IF(ISBLANK('Zusatzblatt (Perigon)'!E5170),"",'Zusatzblatt (Perigon)'!E5170)</f>
        <v/>
      </c>
      <c r="B5175" s="95" t="str">
        <f>IF(ISBLANK('Zusatzblatt (Perigon)'!G5170),"",'Zusatzblatt (Perigon)'!G5170)</f>
        <v/>
      </c>
      <c r="C5175" s="96" t="str">
        <f>IF(ISBLANK('Zusatzblatt (Perigon)'!I5170),"",'Zusatzblatt (Perigon)'!I5170)</f>
        <v/>
      </c>
      <c r="D5175" s="97" t="str">
        <f>IF(ISBLANK('Zusatzblatt (Perigon)'!J5170),"",'Zusatzblatt (Perigon)'!J5170)</f>
        <v/>
      </c>
      <c r="E5175" s="64" t="str">
        <f>IF(ISBLANK('Zusatzblatt (Perigon)'!K5170),"",'Zusatzblatt (Perigon)'!K5170)</f>
        <v/>
      </c>
      <c r="F5175" s="65"/>
      <c r="G5175" s="64"/>
      <c r="H5175" s="69" t="str">
        <f>IF(ISBLANK('Zusatzblatt (Perigon)'!L5170),"",'Zusatzblatt (Perigon)'!L5170)</f>
        <v/>
      </c>
      <c r="I5175" s="69" t="str">
        <f>IF(ISBLANK('Zusatzblatt (Perigon)'!M5170),"",'Zusatzblatt (Perigon)'!M5170)</f>
        <v/>
      </c>
      <c r="J5175" s="98" t="str">
        <f>IF(ISBLANK('Zusatzblatt (Perigon)'!N5170),"",'Zusatzblatt (Perigon)'!N5170)</f>
        <v/>
      </c>
      <c r="K5175" s="99" t="str">
        <f>IF(ISBLANK('Zusatzblatt (Perigon)'!J5170),"",'Zusatzblatt (Perigon)'!T5170)</f>
        <v/>
      </c>
      <c r="L5175" s="95" t="str">
        <f>IF(ISBLANK('Zusatzblatt (Perigon)'!O5170),"",'Zusatzblatt (Perigon)'!O5170)</f>
        <v/>
      </c>
      <c r="M5175" s="95" t="str">
        <f>IF(ISBLANK('Zusatzblatt (Perigon)'!R5170),"",'Zusatzblatt (Perigon)'!R5170)</f>
        <v/>
      </c>
      <c r="N5175" s="95" t="str">
        <f>IF(ISBLANK('Zusatzblatt (Perigon)'!P5170),"",'Zusatzblatt (Perigon)'!P5170)</f>
        <v/>
      </c>
      <c r="O5175" s="38" t="str">
        <f>IF($L5175="","",VLOOKUP($R5175,Tarife!$A$2:$R$599,13,FALSE))</f>
        <v/>
      </c>
      <c r="P5175" s="38" t="str">
        <f t="shared" si="80"/>
        <v/>
      </c>
      <c r="R5175" s="100" t="str">
        <f>Zusammenzug!$C$25&amp;"-"&amp;Zusammenzug!$A$7&amp;"-"&amp;Leistungen!L5175</f>
        <v>2026-Nicht beauftragte Spitex-Organisation-</v>
      </c>
    </row>
    <row r="5176" spans="1:18" x14ac:dyDescent="0.2">
      <c r="A5176" s="95" t="str">
        <f>IF(ISBLANK('Zusatzblatt (Perigon)'!E5171),"",'Zusatzblatt (Perigon)'!E5171)</f>
        <v/>
      </c>
      <c r="B5176" s="95" t="str">
        <f>IF(ISBLANK('Zusatzblatt (Perigon)'!G5171),"",'Zusatzblatt (Perigon)'!G5171)</f>
        <v/>
      </c>
      <c r="C5176" s="96" t="str">
        <f>IF(ISBLANK('Zusatzblatt (Perigon)'!I5171),"",'Zusatzblatt (Perigon)'!I5171)</f>
        <v/>
      </c>
      <c r="D5176" s="97" t="str">
        <f>IF(ISBLANK('Zusatzblatt (Perigon)'!J5171),"",'Zusatzblatt (Perigon)'!J5171)</f>
        <v/>
      </c>
      <c r="E5176" s="64" t="str">
        <f>IF(ISBLANK('Zusatzblatt (Perigon)'!K5171),"",'Zusatzblatt (Perigon)'!K5171)</f>
        <v/>
      </c>
      <c r="F5176" s="65"/>
      <c r="G5176" s="64"/>
      <c r="H5176" s="69" t="str">
        <f>IF(ISBLANK('Zusatzblatt (Perigon)'!L5171),"",'Zusatzblatt (Perigon)'!L5171)</f>
        <v/>
      </c>
      <c r="I5176" s="69" t="str">
        <f>IF(ISBLANK('Zusatzblatt (Perigon)'!M5171),"",'Zusatzblatt (Perigon)'!M5171)</f>
        <v/>
      </c>
      <c r="J5176" s="98" t="str">
        <f>IF(ISBLANK('Zusatzblatt (Perigon)'!N5171),"",'Zusatzblatt (Perigon)'!N5171)</f>
        <v/>
      </c>
      <c r="K5176" s="99" t="str">
        <f>IF(ISBLANK('Zusatzblatt (Perigon)'!J5171),"",'Zusatzblatt (Perigon)'!T5171)</f>
        <v/>
      </c>
      <c r="L5176" s="95" t="str">
        <f>IF(ISBLANK('Zusatzblatt (Perigon)'!O5171),"",'Zusatzblatt (Perigon)'!O5171)</f>
        <v/>
      </c>
      <c r="M5176" s="95" t="str">
        <f>IF(ISBLANK('Zusatzblatt (Perigon)'!R5171),"",'Zusatzblatt (Perigon)'!R5171)</f>
        <v/>
      </c>
      <c r="N5176" s="95" t="str">
        <f>IF(ISBLANK('Zusatzblatt (Perigon)'!P5171),"",'Zusatzblatt (Perigon)'!P5171)</f>
        <v/>
      </c>
      <c r="O5176" s="38" t="str">
        <f>IF($L5176="","",VLOOKUP($R5176,Tarife!$A$2:$R$599,13,FALSE))</f>
        <v/>
      </c>
      <c r="P5176" s="38" t="str">
        <f t="shared" si="80"/>
        <v/>
      </c>
      <c r="R5176" s="100" t="str">
        <f>Zusammenzug!$C$25&amp;"-"&amp;Zusammenzug!$A$7&amp;"-"&amp;Leistungen!L5176</f>
        <v>2026-Nicht beauftragte Spitex-Organisation-</v>
      </c>
    </row>
    <row r="5177" spans="1:18" x14ac:dyDescent="0.2">
      <c r="A5177" s="95" t="str">
        <f>IF(ISBLANK('Zusatzblatt (Perigon)'!E5172),"",'Zusatzblatt (Perigon)'!E5172)</f>
        <v/>
      </c>
      <c r="B5177" s="95" t="str">
        <f>IF(ISBLANK('Zusatzblatt (Perigon)'!G5172),"",'Zusatzblatt (Perigon)'!G5172)</f>
        <v/>
      </c>
      <c r="C5177" s="96" t="str">
        <f>IF(ISBLANK('Zusatzblatt (Perigon)'!I5172),"",'Zusatzblatt (Perigon)'!I5172)</f>
        <v/>
      </c>
      <c r="D5177" s="97" t="str">
        <f>IF(ISBLANK('Zusatzblatt (Perigon)'!J5172),"",'Zusatzblatt (Perigon)'!J5172)</f>
        <v/>
      </c>
      <c r="E5177" s="64" t="str">
        <f>IF(ISBLANK('Zusatzblatt (Perigon)'!K5172),"",'Zusatzblatt (Perigon)'!K5172)</f>
        <v/>
      </c>
      <c r="F5177" s="65"/>
      <c r="G5177" s="64"/>
      <c r="H5177" s="69" t="str">
        <f>IF(ISBLANK('Zusatzblatt (Perigon)'!L5172),"",'Zusatzblatt (Perigon)'!L5172)</f>
        <v/>
      </c>
      <c r="I5177" s="69" t="str">
        <f>IF(ISBLANK('Zusatzblatt (Perigon)'!M5172),"",'Zusatzblatt (Perigon)'!M5172)</f>
        <v/>
      </c>
      <c r="J5177" s="98" t="str">
        <f>IF(ISBLANK('Zusatzblatt (Perigon)'!N5172),"",'Zusatzblatt (Perigon)'!N5172)</f>
        <v/>
      </c>
      <c r="K5177" s="99" t="str">
        <f>IF(ISBLANK('Zusatzblatt (Perigon)'!J5172),"",'Zusatzblatt (Perigon)'!T5172)</f>
        <v/>
      </c>
      <c r="L5177" s="95" t="str">
        <f>IF(ISBLANK('Zusatzblatt (Perigon)'!O5172),"",'Zusatzblatt (Perigon)'!O5172)</f>
        <v/>
      </c>
      <c r="M5177" s="95" t="str">
        <f>IF(ISBLANK('Zusatzblatt (Perigon)'!R5172),"",'Zusatzblatt (Perigon)'!R5172)</f>
        <v/>
      </c>
      <c r="N5177" s="95" t="str">
        <f>IF(ISBLANK('Zusatzblatt (Perigon)'!P5172),"",'Zusatzblatt (Perigon)'!P5172)</f>
        <v/>
      </c>
      <c r="O5177" s="38" t="str">
        <f>IF($L5177="","",VLOOKUP($R5177,Tarife!$A$2:$R$599,13,FALSE))</f>
        <v/>
      </c>
      <c r="P5177" s="38" t="str">
        <f t="shared" si="80"/>
        <v/>
      </c>
      <c r="R5177" s="100" t="str">
        <f>Zusammenzug!$C$25&amp;"-"&amp;Zusammenzug!$A$7&amp;"-"&amp;Leistungen!L5177</f>
        <v>2026-Nicht beauftragte Spitex-Organisation-</v>
      </c>
    </row>
    <row r="5178" spans="1:18" x14ac:dyDescent="0.2">
      <c r="A5178" s="95" t="str">
        <f>IF(ISBLANK('Zusatzblatt (Perigon)'!E5173),"",'Zusatzblatt (Perigon)'!E5173)</f>
        <v/>
      </c>
      <c r="B5178" s="95" t="str">
        <f>IF(ISBLANK('Zusatzblatt (Perigon)'!G5173),"",'Zusatzblatt (Perigon)'!G5173)</f>
        <v/>
      </c>
      <c r="C5178" s="96" t="str">
        <f>IF(ISBLANK('Zusatzblatt (Perigon)'!I5173),"",'Zusatzblatt (Perigon)'!I5173)</f>
        <v/>
      </c>
      <c r="D5178" s="97" t="str">
        <f>IF(ISBLANK('Zusatzblatt (Perigon)'!J5173),"",'Zusatzblatt (Perigon)'!J5173)</f>
        <v/>
      </c>
      <c r="E5178" s="64" t="str">
        <f>IF(ISBLANK('Zusatzblatt (Perigon)'!K5173),"",'Zusatzblatt (Perigon)'!K5173)</f>
        <v/>
      </c>
      <c r="F5178" s="65"/>
      <c r="G5178" s="64"/>
      <c r="H5178" s="69" t="str">
        <f>IF(ISBLANK('Zusatzblatt (Perigon)'!L5173),"",'Zusatzblatt (Perigon)'!L5173)</f>
        <v/>
      </c>
      <c r="I5178" s="69" t="str">
        <f>IF(ISBLANK('Zusatzblatt (Perigon)'!M5173),"",'Zusatzblatt (Perigon)'!M5173)</f>
        <v/>
      </c>
      <c r="J5178" s="98" t="str">
        <f>IF(ISBLANK('Zusatzblatt (Perigon)'!N5173),"",'Zusatzblatt (Perigon)'!N5173)</f>
        <v/>
      </c>
      <c r="K5178" s="99" t="str">
        <f>IF(ISBLANK('Zusatzblatt (Perigon)'!J5173),"",'Zusatzblatt (Perigon)'!T5173)</f>
        <v/>
      </c>
      <c r="L5178" s="95" t="str">
        <f>IF(ISBLANK('Zusatzblatt (Perigon)'!O5173),"",'Zusatzblatt (Perigon)'!O5173)</f>
        <v/>
      </c>
      <c r="M5178" s="95" t="str">
        <f>IF(ISBLANK('Zusatzblatt (Perigon)'!R5173),"",'Zusatzblatt (Perigon)'!R5173)</f>
        <v/>
      </c>
      <c r="N5178" s="95" t="str">
        <f>IF(ISBLANK('Zusatzblatt (Perigon)'!P5173),"",'Zusatzblatt (Perigon)'!P5173)</f>
        <v/>
      </c>
      <c r="O5178" s="38" t="str">
        <f>IF($L5178="","",VLOOKUP($R5178,Tarife!$A$2:$R$599,13,FALSE))</f>
        <v/>
      </c>
      <c r="P5178" s="38" t="str">
        <f t="shared" si="80"/>
        <v/>
      </c>
      <c r="R5178" s="100" t="str">
        <f>Zusammenzug!$C$25&amp;"-"&amp;Zusammenzug!$A$7&amp;"-"&amp;Leistungen!L5178</f>
        <v>2026-Nicht beauftragte Spitex-Organisation-</v>
      </c>
    </row>
    <row r="5179" spans="1:18" x14ac:dyDescent="0.2">
      <c r="A5179" s="95" t="str">
        <f>IF(ISBLANK('Zusatzblatt (Perigon)'!E5174),"",'Zusatzblatt (Perigon)'!E5174)</f>
        <v/>
      </c>
      <c r="B5179" s="95" t="str">
        <f>IF(ISBLANK('Zusatzblatt (Perigon)'!G5174),"",'Zusatzblatt (Perigon)'!G5174)</f>
        <v/>
      </c>
      <c r="C5179" s="96" t="str">
        <f>IF(ISBLANK('Zusatzblatt (Perigon)'!I5174),"",'Zusatzblatt (Perigon)'!I5174)</f>
        <v/>
      </c>
      <c r="D5179" s="97" t="str">
        <f>IF(ISBLANK('Zusatzblatt (Perigon)'!J5174),"",'Zusatzblatt (Perigon)'!J5174)</f>
        <v/>
      </c>
      <c r="E5179" s="64" t="str">
        <f>IF(ISBLANK('Zusatzblatt (Perigon)'!K5174),"",'Zusatzblatt (Perigon)'!K5174)</f>
        <v/>
      </c>
      <c r="F5179" s="65"/>
      <c r="G5179" s="64"/>
      <c r="H5179" s="69" t="str">
        <f>IF(ISBLANK('Zusatzblatt (Perigon)'!L5174),"",'Zusatzblatt (Perigon)'!L5174)</f>
        <v/>
      </c>
      <c r="I5179" s="69" t="str">
        <f>IF(ISBLANK('Zusatzblatt (Perigon)'!M5174),"",'Zusatzblatt (Perigon)'!M5174)</f>
        <v/>
      </c>
      <c r="J5179" s="98" t="str">
        <f>IF(ISBLANK('Zusatzblatt (Perigon)'!N5174),"",'Zusatzblatt (Perigon)'!N5174)</f>
        <v/>
      </c>
      <c r="K5179" s="99" t="str">
        <f>IF(ISBLANK('Zusatzblatt (Perigon)'!J5174),"",'Zusatzblatt (Perigon)'!T5174)</f>
        <v/>
      </c>
      <c r="L5179" s="95" t="str">
        <f>IF(ISBLANK('Zusatzblatt (Perigon)'!O5174),"",'Zusatzblatt (Perigon)'!O5174)</f>
        <v/>
      </c>
      <c r="M5179" s="95" t="str">
        <f>IF(ISBLANK('Zusatzblatt (Perigon)'!R5174),"",'Zusatzblatt (Perigon)'!R5174)</f>
        <v/>
      </c>
      <c r="N5179" s="95" t="str">
        <f>IF(ISBLANK('Zusatzblatt (Perigon)'!P5174),"",'Zusatzblatt (Perigon)'!P5174)</f>
        <v/>
      </c>
      <c r="O5179" s="38" t="str">
        <f>IF($L5179="","",VLOOKUP($R5179,Tarife!$A$2:$R$599,13,FALSE))</f>
        <v/>
      </c>
      <c r="P5179" s="38" t="str">
        <f t="shared" si="80"/>
        <v/>
      </c>
      <c r="R5179" s="100" t="str">
        <f>Zusammenzug!$C$25&amp;"-"&amp;Zusammenzug!$A$7&amp;"-"&amp;Leistungen!L5179</f>
        <v>2026-Nicht beauftragte Spitex-Organisation-</v>
      </c>
    </row>
    <row r="5180" spans="1:18" x14ac:dyDescent="0.2">
      <c r="A5180" s="95" t="str">
        <f>IF(ISBLANK('Zusatzblatt (Perigon)'!E5175),"",'Zusatzblatt (Perigon)'!E5175)</f>
        <v/>
      </c>
      <c r="B5180" s="95" t="str">
        <f>IF(ISBLANK('Zusatzblatt (Perigon)'!G5175),"",'Zusatzblatt (Perigon)'!G5175)</f>
        <v/>
      </c>
      <c r="C5180" s="96" t="str">
        <f>IF(ISBLANK('Zusatzblatt (Perigon)'!I5175),"",'Zusatzblatt (Perigon)'!I5175)</f>
        <v/>
      </c>
      <c r="D5180" s="97" t="str">
        <f>IF(ISBLANK('Zusatzblatt (Perigon)'!J5175),"",'Zusatzblatt (Perigon)'!J5175)</f>
        <v/>
      </c>
      <c r="E5180" s="64" t="str">
        <f>IF(ISBLANK('Zusatzblatt (Perigon)'!K5175),"",'Zusatzblatt (Perigon)'!K5175)</f>
        <v/>
      </c>
      <c r="F5180" s="65"/>
      <c r="G5180" s="64"/>
      <c r="H5180" s="69" t="str">
        <f>IF(ISBLANK('Zusatzblatt (Perigon)'!L5175),"",'Zusatzblatt (Perigon)'!L5175)</f>
        <v/>
      </c>
      <c r="I5180" s="69" t="str">
        <f>IF(ISBLANK('Zusatzblatt (Perigon)'!M5175),"",'Zusatzblatt (Perigon)'!M5175)</f>
        <v/>
      </c>
      <c r="J5180" s="98" t="str">
        <f>IF(ISBLANK('Zusatzblatt (Perigon)'!N5175),"",'Zusatzblatt (Perigon)'!N5175)</f>
        <v/>
      </c>
      <c r="K5180" s="99" t="str">
        <f>IF(ISBLANK('Zusatzblatt (Perigon)'!J5175),"",'Zusatzblatt (Perigon)'!T5175)</f>
        <v/>
      </c>
      <c r="L5180" s="95" t="str">
        <f>IF(ISBLANK('Zusatzblatt (Perigon)'!O5175),"",'Zusatzblatt (Perigon)'!O5175)</f>
        <v/>
      </c>
      <c r="M5180" s="95" t="str">
        <f>IF(ISBLANK('Zusatzblatt (Perigon)'!R5175),"",'Zusatzblatt (Perigon)'!R5175)</f>
        <v/>
      </c>
      <c r="N5180" s="95" t="str">
        <f>IF(ISBLANK('Zusatzblatt (Perigon)'!P5175),"",'Zusatzblatt (Perigon)'!P5175)</f>
        <v/>
      </c>
      <c r="O5180" s="38" t="str">
        <f>IF($L5180="","",VLOOKUP($R5180,Tarife!$A$2:$R$599,13,FALSE))</f>
        <v/>
      </c>
      <c r="P5180" s="38" t="str">
        <f t="shared" si="80"/>
        <v/>
      </c>
      <c r="R5180" s="100" t="str">
        <f>Zusammenzug!$C$25&amp;"-"&amp;Zusammenzug!$A$7&amp;"-"&amp;Leistungen!L5180</f>
        <v>2026-Nicht beauftragte Spitex-Organisation-</v>
      </c>
    </row>
    <row r="5181" spans="1:18" x14ac:dyDescent="0.2">
      <c r="A5181" s="95" t="str">
        <f>IF(ISBLANK('Zusatzblatt (Perigon)'!E5176),"",'Zusatzblatt (Perigon)'!E5176)</f>
        <v/>
      </c>
      <c r="B5181" s="95" t="str">
        <f>IF(ISBLANK('Zusatzblatt (Perigon)'!G5176),"",'Zusatzblatt (Perigon)'!G5176)</f>
        <v/>
      </c>
      <c r="C5181" s="96" t="str">
        <f>IF(ISBLANK('Zusatzblatt (Perigon)'!I5176),"",'Zusatzblatt (Perigon)'!I5176)</f>
        <v/>
      </c>
      <c r="D5181" s="97" t="str">
        <f>IF(ISBLANK('Zusatzblatt (Perigon)'!J5176),"",'Zusatzblatt (Perigon)'!J5176)</f>
        <v/>
      </c>
      <c r="E5181" s="64" t="str">
        <f>IF(ISBLANK('Zusatzblatt (Perigon)'!K5176),"",'Zusatzblatt (Perigon)'!K5176)</f>
        <v/>
      </c>
      <c r="F5181" s="65"/>
      <c r="G5181" s="64"/>
      <c r="H5181" s="69" t="str">
        <f>IF(ISBLANK('Zusatzblatt (Perigon)'!L5176),"",'Zusatzblatt (Perigon)'!L5176)</f>
        <v/>
      </c>
      <c r="I5181" s="69" t="str">
        <f>IF(ISBLANK('Zusatzblatt (Perigon)'!M5176),"",'Zusatzblatt (Perigon)'!M5176)</f>
        <v/>
      </c>
      <c r="J5181" s="98" t="str">
        <f>IF(ISBLANK('Zusatzblatt (Perigon)'!N5176),"",'Zusatzblatt (Perigon)'!N5176)</f>
        <v/>
      </c>
      <c r="K5181" s="99" t="str">
        <f>IF(ISBLANK('Zusatzblatt (Perigon)'!J5176),"",'Zusatzblatt (Perigon)'!T5176)</f>
        <v/>
      </c>
      <c r="L5181" s="95" t="str">
        <f>IF(ISBLANK('Zusatzblatt (Perigon)'!O5176),"",'Zusatzblatt (Perigon)'!O5176)</f>
        <v/>
      </c>
      <c r="M5181" s="95" t="str">
        <f>IF(ISBLANK('Zusatzblatt (Perigon)'!R5176),"",'Zusatzblatt (Perigon)'!R5176)</f>
        <v/>
      </c>
      <c r="N5181" s="95" t="str">
        <f>IF(ISBLANK('Zusatzblatt (Perigon)'!P5176),"",'Zusatzblatt (Perigon)'!P5176)</f>
        <v/>
      </c>
      <c r="O5181" s="38" t="str">
        <f>IF($L5181="","",VLOOKUP($R5181,Tarife!$A$2:$R$599,13,FALSE))</f>
        <v/>
      </c>
      <c r="P5181" s="38" t="str">
        <f t="shared" si="80"/>
        <v/>
      </c>
      <c r="R5181" s="100" t="str">
        <f>Zusammenzug!$C$25&amp;"-"&amp;Zusammenzug!$A$7&amp;"-"&amp;Leistungen!L5181</f>
        <v>2026-Nicht beauftragte Spitex-Organisation-</v>
      </c>
    </row>
    <row r="5182" spans="1:18" x14ac:dyDescent="0.2">
      <c r="A5182" s="95" t="str">
        <f>IF(ISBLANK('Zusatzblatt (Perigon)'!E5177),"",'Zusatzblatt (Perigon)'!E5177)</f>
        <v/>
      </c>
      <c r="B5182" s="95" t="str">
        <f>IF(ISBLANK('Zusatzblatt (Perigon)'!G5177),"",'Zusatzblatt (Perigon)'!G5177)</f>
        <v/>
      </c>
      <c r="C5182" s="96" t="str">
        <f>IF(ISBLANK('Zusatzblatt (Perigon)'!I5177),"",'Zusatzblatt (Perigon)'!I5177)</f>
        <v/>
      </c>
      <c r="D5182" s="97" t="str">
        <f>IF(ISBLANK('Zusatzblatt (Perigon)'!J5177),"",'Zusatzblatt (Perigon)'!J5177)</f>
        <v/>
      </c>
      <c r="E5182" s="64" t="str">
        <f>IF(ISBLANK('Zusatzblatt (Perigon)'!K5177),"",'Zusatzblatt (Perigon)'!K5177)</f>
        <v/>
      </c>
      <c r="F5182" s="65"/>
      <c r="G5182" s="64"/>
      <c r="H5182" s="69" t="str">
        <f>IF(ISBLANK('Zusatzblatt (Perigon)'!L5177),"",'Zusatzblatt (Perigon)'!L5177)</f>
        <v/>
      </c>
      <c r="I5182" s="69" t="str">
        <f>IF(ISBLANK('Zusatzblatt (Perigon)'!M5177),"",'Zusatzblatt (Perigon)'!M5177)</f>
        <v/>
      </c>
      <c r="J5182" s="98" t="str">
        <f>IF(ISBLANK('Zusatzblatt (Perigon)'!N5177),"",'Zusatzblatt (Perigon)'!N5177)</f>
        <v/>
      </c>
      <c r="K5182" s="99" t="str">
        <f>IF(ISBLANK('Zusatzblatt (Perigon)'!J5177),"",'Zusatzblatt (Perigon)'!T5177)</f>
        <v/>
      </c>
      <c r="L5182" s="95" t="str">
        <f>IF(ISBLANK('Zusatzblatt (Perigon)'!O5177),"",'Zusatzblatt (Perigon)'!O5177)</f>
        <v/>
      </c>
      <c r="M5182" s="95" t="str">
        <f>IF(ISBLANK('Zusatzblatt (Perigon)'!R5177),"",'Zusatzblatt (Perigon)'!R5177)</f>
        <v/>
      </c>
      <c r="N5182" s="95" t="str">
        <f>IF(ISBLANK('Zusatzblatt (Perigon)'!P5177),"",'Zusatzblatt (Perigon)'!P5177)</f>
        <v/>
      </c>
      <c r="O5182" s="38" t="str">
        <f>IF($L5182="","",VLOOKUP($R5182,Tarife!$A$2:$R$599,13,FALSE))</f>
        <v/>
      </c>
      <c r="P5182" s="38" t="str">
        <f t="shared" si="80"/>
        <v/>
      </c>
      <c r="R5182" s="100" t="str">
        <f>Zusammenzug!$C$25&amp;"-"&amp;Zusammenzug!$A$7&amp;"-"&amp;Leistungen!L5182</f>
        <v>2026-Nicht beauftragte Spitex-Organisation-</v>
      </c>
    </row>
    <row r="5183" spans="1:18" x14ac:dyDescent="0.2">
      <c r="A5183" s="95" t="str">
        <f>IF(ISBLANK('Zusatzblatt (Perigon)'!E5178),"",'Zusatzblatt (Perigon)'!E5178)</f>
        <v/>
      </c>
      <c r="B5183" s="95" t="str">
        <f>IF(ISBLANK('Zusatzblatt (Perigon)'!G5178),"",'Zusatzblatt (Perigon)'!G5178)</f>
        <v/>
      </c>
      <c r="C5183" s="96" t="str">
        <f>IF(ISBLANK('Zusatzblatt (Perigon)'!I5178),"",'Zusatzblatt (Perigon)'!I5178)</f>
        <v/>
      </c>
      <c r="D5183" s="97" t="str">
        <f>IF(ISBLANK('Zusatzblatt (Perigon)'!J5178),"",'Zusatzblatt (Perigon)'!J5178)</f>
        <v/>
      </c>
      <c r="E5183" s="64" t="str">
        <f>IF(ISBLANK('Zusatzblatt (Perigon)'!K5178),"",'Zusatzblatt (Perigon)'!K5178)</f>
        <v/>
      </c>
      <c r="F5183" s="65"/>
      <c r="G5183" s="64"/>
      <c r="H5183" s="69" t="str">
        <f>IF(ISBLANK('Zusatzblatt (Perigon)'!L5178),"",'Zusatzblatt (Perigon)'!L5178)</f>
        <v/>
      </c>
      <c r="I5183" s="69" t="str">
        <f>IF(ISBLANK('Zusatzblatt (Perigon)'!M5178),"",'Zusatzblatt (Perigon)'!M5178)</f>
        <v/>
      </c>
      <c r="J5183" s="98" t="str">
        <f>IF(ISBLANK('Zusatzblatt (Perigon)'!N5178),"",'Zusatzblatt (Perigon)'!N5178)</f>
        <v/>
      </c>
      <c r="K5183" s="99" t="str">
        <f>IF(ISBLANK('Zusatzblatt (Perigon)'!J5178),"",'Zusatzblatt (Perigon)'!T5178)</f>
        <v/>
      </c>
      <c r="L5183" s="95" t="str">
        <f>IF(ISBLANK('Zusatzblatt (Perigon)'!O5178),"",'Zusatzblatt (Perigon)'!O5178)</f>
        <v/>
      </c>
      <c r="M5183" s="95" t="str">
        <f>IF(ISBLANK('Zusatzblatt (Perigon)'!R5178),"",'Zusatzblatt (Perigon)'!R5178)</f>
        <v/>
      </c>
      <c r="N5183" s="95" t="str">
        <f>IF(ISBLANK('Zusatzblatt (Perigon)'!P5178),"",'Zusatzblatt (Perigon)'!P5178)</f>
        <v/>
      </c>
      <c r="O5183" s="38" t="str">
        <f>IF($L5183="","",VLOOKUP($R5183,Tarife!$A$2:$R$599,13,FALSE))</f>
        <v/>
      </c>
      <c r="P5183" s="38" t="str">
        <f t="shared" si="80"/>
        <v/>
      </c>
      <c r="R5183" s="100" t="str">
        <f>Zusammenzug!$C$25&amp;"-"&amp;Zusammenzug!$A$7&amp;"-"&amp;Leistungen!L5183</f>
        <v>2026-Nicht beauftragte Spitex-Organisation-</v>
      </c>
    </row>
    <row r="5184" spans="1:18" x14ac:dyDescent="0.2">
      <c r="A5184" s="95" t="str">
        <f>IF(ISBLANK('Zusatzblatt (Perigon)'!E5179),"",'Zusatzblatt (Perigon)'!E5179)</f>
        <v/>
      </c>
      <c r="B5184" s="95" t="str">
        <f>IF(ISBLANK('Zusatzblatt (Perigon)'!G5179),"",'Zusatzblatt (Perigon)'!G5179)</f>
        <v/>
      </c>
      <c r="C5184" s="96" t="str">
        <f>IF(ISBLANK('Zusatzblatt (Perigon)'!I5179),"",'Zusatzblatt (Perigon)'!I5179)</f>
        <v/>
      </c>
      <c r="D5184" s="97" t="str">
        <f>IF(ISBLANK('Zusatzblatt (Perigon)'!J5179),"",'Zusatzblatt (Perigon)'!J5179)</f>
        <v/>
      </c>
      <c r="E5184" s="64" t="str">
        <f>IF(ISBLANK('Zusatzblatt (Perigon)'!K5179),"",'Zusatzblatt (Perigon)'!K5179)</f>
        <v/>
      </c>
      <c r="F5184" s="65"/>
      <c r="G5184" s="64"/>
      <c r="H5184" s="69" t="str">
        <f>IF(ISBLANK('Zusatzblatt (Perigon)'!L5179),"",'Zusatzblatt (Perigon)'!L5179)</f>
        <v/>
      </c>
      <c r="I5184" s="69" t="str">
        <f>IF(ISBLANK('Zusatzblatt (Perigon)'!M5179),"",'Zusatzblatt (Perigon)'!M5179)</f>
        <v/>
      </c>
      <c r="J5184" s="98" t="str">
        <f>IF(ISBLANK('Zusatzblatt (Perigon)'!N5179),"",'Zusatzblatt (Perigon)'!N5179)</f>
        <v/>
      </c>
      <c r="K5184" s="99" t="str">
        <f>IF(ISBLANK('Zusatzblatt (Perigon)'!J5179),"",'Zusatzblatt (Perigon)'!T5179)</f>
        <v/>
      </c>
      <c r="L5184" s="95" t="str">
        <f>IF(ISBLANK('Zusatzblatt (Perigon)'!O5179),"",'Zusatzblatt (Perigon)'!O5179)</f>
        <v/>
      </c>
      <c r="M5184" s="95" t="str">
        <f>IF(ISBLANK('Zusatzblatt (Perigon)'!R5179),"",'Zusatzblatt (Perigon)'!R5179)</f>
        <v/>
      </c>
      <c r="N5184" s="95" t="str">
        <f>IF(ISBLANK('Zusatzblatt (Perigon)'!P5179),"",'Zusatzblatt (Perigon)'!P5179)</f>
        <v/>
      </c>
      <c r="O5184" s="38" t="str">
        <f>IF($L5184="","",VLOOKUP($R5184,Tarife!$A$2:$R$599,13,FALSE))</f>
        <v/>
      </c>
      <c r="P5184" s="38" t="str">
        <f t="shared" si="80"/>
        <v/>
      </c>
      <c r="R5184" s="100" t="str">
        <f>Zusammenzug!$C$25&amp;"-"&amp;Zusammenzug!$A$7&amp;"-"&amp;Leistungen!L5184</f>
        <v>2026-Nicht beauftragte Spitex-Organisation-</v>
      </c>
    </row>
    <row r="5185" spans="1:18" x14ac:dyDescent="0.2">
      <c r="A5185" s="95" t="str">
        <f>IF(ISBLANK('Zusatzblatt (Perigon)'!E5180),"",'Zusatzblatt (Perigon)'!E5180)</f>
        <v/>
      </c>
      <c r="B5185" s="95" t="str">
        <f>IF(ISBLANK('Zusatzblatt (Perigon)'!G5180),"",'Zusatzblatt (Perigon)'!G5180)</f>
        <v/>
      </c>
      <c r="C5185" s="96" t="str">
        <f>IF(ISBLANK('Zusatzblatt (Perigon)'!I5180),"",'Zusatzblatt (Perigon)'!I5180)</f>
        <v/>
      </c>
      <c r="D5185" s="97" t="str">
        <f>IF(ISBLANK('Zusatzblatt (Perigon)'!J5180),"",'Zusatzblatt (Perigon)'!J5180)</f>
        <v/>
      </c>
      <c r="E5185" s="64" t="str">
        <f>IF(ISBLANK('Zusatzblatt (Perigon)'!K5180),"",'Zusatzblatt (Perigon)'!K5180)</f>
        <v/>
      </c>
      <c r="F5185" s="65"/>
      <c r="G5185" s="64"/>
      <c r="H5185" s="69" t="str">
        <f>IF(ISBLANK('Zusatzblatt (Perigon)'!L5180),"",'Zusatzblatt (Perigon)'!L5180)</f>
        <v/>
      </c>
      <c r="I5185" s="69" t="str">
        <f>IF(ISBLANK('Zusatzblatt (Perigon)'!M5180),"",'Zusatzblatt (Perigon)'!M5180)</f>
        <v/>
      </c>
      <c r="J5185" s="98" t="str">
        <f>IF(ISBLANK('Zusatzblatt (Perigon)'!N5180),"",'Zusatzblatt (Perigon)'!N5180)</f>
        <v/>
      </c>
      <c r="K5185" s="99" t="str">
        <f>IF(ISBLANK('Zusatzblatt (Perigon)'!J5180),"",'Zusatzblatt (Perigon)'!T5180)</f>
        <v/>
      </c>
      <c r="L5185" s="95" t="str">
        <f>IF(ISBLANK('Zusatzblatt (Perigon)'!O5180),"",'Zusatzblatt (Perigon)'!O5180)</f>
        <v/>
      </c>
      <c r="M5185" s="95" t="str">
        <f>IF(ISBLANK('Zusatzblatt (Perigon)'!R5180),"",'Zusatzblatt (Perigon)'!R5180)</f>
        <v/>
      </c>
      <c r="N5185" s="95" t="str">
        <f>IF(ISBLANK('Zusatzblatt (Perigon)'!P5180),"",'Zusatzblatt (Perigon)'!P5180)</f>
        <v/>
      </c>
      <c r="O5185" s="38" t="str">
        <f>IF($L5185="","",VLOOKUP($R5185,Tarife!$A$2:$R$599,13,FALSE))</f>
        <v/>
      </c>
      <c r="P5185" s="38" t="str">
        <f t="shared" si="80"/>
        <v/>
      </c>
      <c r="R5185" s="100" t="str">
        <f>Zusammenzug!$C$25&amp;"-"&amp;Zusammenzug!$A$7&amp;"-"&amp;Leistungen!L5185</f>
        <v>2026-Nicht beauftragte Spitex-Organisation-</v>
      </c>
    </row>
    <row r="5186" spans="1:18" x14ac:dyDescent="0.2">
      <c r="A5186" s="95" t="str">
        <f>IF(ISBLANK('Zusatzblatt (Perigon)'!E5181),"",'Zusatzblatt (Perigon)'!E5181)</f>
        <v/>
      </c>
      <c r="B5186" s="95" t="str">
        <f>IF(ISBLANK('Zusatzblatt (Perigon)'!G5181),"",'Zusatzblatt (Perigon)'!G5181)</f>
        <v/>
      </c>
      <c r="C5186" s="96" t="str">
        <f>IF(ISBLANK('Zusatzblatt (Perigon)'!I5181),"",'Zusatzblatt (Perigon)'!I5181)</f>
        <v/>
      </c>
      <c r="D5186" s="97" t="str">
        <f>IF(ISBLANK('Zusatzblatt (Perigon)'!J5181),"",'Zusatzblatt (Perigon)'!J5181)</f>
        <v/>
      </c>
      <c r="E5186" s="64" t="str">
        <f>IF(ISBLANK('Zusatzblatt (Perigon)'!K5181),"",'Zusatzblatt (Perigon)'!K5181)</f>
        <v/>
      </c>
      <c r="F5186" s="65"/>
      <c r="G5186" s="64"/>
      <c r="H5186" s="69" t="str">
        <f>IF(ISBLANK('Zusatzblatt (Perigon)'!L5181),"",'Zusatzblatt (Perigon)'!L5181)</f>
        <v/>
      </c>
      <c r="I5186" s="69" t="str">
        <f>IF(ISBLANK('Zusatzblatt (Perigon)'!M5181),"",'Zusatzblatt (Perigon)'!M5181)</f>
        <v/>
      </c>
      <c r="J5186" s="98" t="str">
        <f>IF(ISBLANK('Zusatzblatt (Perigon)'!N5181),"",'Zusatzblatt (Perigon)'!N5181)</f>
        <v/>
      </c>
      <c r="K5186" s="99" t="str">
        <f>IF(ISBLANK('Zusatzblatt (Perigon)'!J5181),"",'Zusatzblatt (Perigon)'!T5181)</f>
        <v/>
      </c>
      <c r="L5186" s="95" t="str">
        <f>IF(ISBLANK('Zusatzblatt (Perigon)'!O5181),"",'Zusatzblatt (Perigon)'!O5181)</f>
        <v/>
      </c>
      <c r="M5186" s="95" t="str">
        <f>IF(ISBLANK('Zusatzblatt (Perigon)'!R5181),"",'Zusatzblatt (Perigon)'!R5181)</f>
        <v/>
      </c>
      <c r="N5186" s="95" t="str">
        <f>IF(ISBLANK('Zusatzblatt (Perigon)'!P5181),"",'Zusatzblatt (Perigon)'!P5181)</f>
        <v/>
      </c>
      <c r="O5186" s="38" t="str">
        <f>IF($L5186="","",VLOOKUP($R5186,Tarife!$A$2:$R$599,13,FALSE))</f>
        <v/>
      </c>
      <c r="P5186" s="38" t="str">
        <f t="shared" si="80"/>
        <v/>
      </c>
      <c r="R5186" s="100" t="str">
        <f>Zusammenzug!$C$25&amp;"-"&amp;Zusammenzug!$A$7&amp;"-"&amp;Leistungen!L5186</f>
        <v>2026-Nicht beauftragte Spitex-Organisation-</v>
      </c>
    </row>
    <row r="5187" spans="1:18" x14ac:dyDescent="0.2">
      <c r="A5187" s="95" t="str">
        <f>IF(ISBLANK('Zusatzblatt (Perigon)'!E5182),"",'Zusatzblatt (Perigon)'!E5182)</f>
        <v/>
      </c>
      <c r="B5187" s="95" t="str">
        <f>IF(ISBLANK('Zusatzblatt (Perigon)'!G5182),"",'Zusatzblatt (Perigon)'!G5182)</f>
        <v/>
      </c>
      <c r="C5187" s="96" t="str">
        <f>IF(ISBLANK('Zusatzblatt (Perigon)'!I5182),"",'Zusatzblatt (Perigon)'!I5182)</f>
        <v/>
      </c>
      <c r="D5187" s="97" t="str">
        <f>IF(ISBLANK('Zusatzblatt (Perigon)'!J5182),"",'Zusatzblatt (Perigon)'!J5182)</f>
        <v/>
      </c>
      <c r="E5187" s="64" t="str">
        <f>IF(ISBLANK('Zusatzblatt (Perigon)'!K5182),"",'Zusatzblatt (Perigon)'!K5182)</f>
        <v/>
      </c>
      <c r="F5187" s="65"/>
      <c r="G5187" s="64"/>
      <c r="H5187" s="69" t="str">
        <f>IF(ISBLANK('Zusatzblatt (Perigon)'!L5182),"",'Zusatzblatt (Perigon)'!L5182)</f>
        <v/>
      </c>
      <c r="I5187" s="69" t="str">
        <f>IF(ISBLANK('Zusatzblatt (Perigon)'!M5182),"",'Zusatzblatt (Perigon)'!M5182)</f>
        <v/>
      </c>
      <c r="J5187" s="98" t="str">
        <f>IF(ISBLANK('Zusatzblatt (Perigon)'!N5182),"",'Zusatzblatt (Perigon)'!N5182)</f>
        <v/>
      </c>
      <c r="K5187" s="99" t="str">
        <f>IF(ISBLANK('Zusatzblatt (Perigon)'!J5182),"",'Zusatzblatt (Perigon)'!T5182)</f>
        <v/>
      </c>
      <c r="L5187" s="95" t="str">
        <f>IF(ISBLANK('Zusatzblatt (Perigon)'!O5182),"",'Zusatzblatt (Perigon)'!O5182)</f>
        <v/>
      </c>
      <c r="M5187" s="95" t="str">
        <f>IF(ISBLANK('Zusatzblatt (Perigon)'!R5182),"",'Zusatzblatt (Perigon)'!R5182)</f>
        <v/>
      </c>
      <c r="N5187" s="95" t="str">
        <f>IF(ISBLANK('Zusatzblatt (Perigon)'!P5182),"",'Zusatzblatt (Perigon)'!P5182)</f>
        <v/>
      </c>
      <c r="O5187" s="38" t="str">
        <f>IF($L5187="","",VLOOKUP($R5187,Tarife!$A$2:$R$599,13,FALSE))</f>
        <v/>
      </c>
      <c r="P5187" s="38" t="str">
        <f t="shared" si="80"/>
        <v/>
      </c>
      <c r="R5187" s="100" t="str">
        <f>Zusammenzug!$C$25&amp;"-"&amp;Zusammenzug!$A$7&amp;"-"&amp;Leistungen!L5187</f>
        <v>2026-Nicht beauftragte Spitex-Organisation-</v>
      </c>
    </row>
    <row r="5188" spans="1:18" x14ac:dyDescent="0.2">
      <c r="A5188" s="95" t="str">
        <f>IF(ISBLANK('Zusatzblatt (Perigon)'!E5183),"",'Zusatzblatt (Perigon)'!E5183)</f>
        <v/>
      </c>
      <c r="B5188" s="95" t="str">
        <f>IF(ISBLANK('Zusatzblatt (Perigon)'!G5183),"",'Zusatzblatt (Perigon)'!G5183)</f>
        <v/>
      </c>
      <c r="C5188" s="96" t="str">
        <f>IF(ISBLANK('Zusatzblatt (Perigon)'!I5183),"",'Zusatzblatt (Perigon)'!I5183)</f>
        <v/>
      </c>
      <c r="D5188" s="97" t="str">
        <f>IF(ISBLANK('Zusatzblatt (Perigon)'!J5183),"",'Zusatzblatt (Perigon)'!J5183)</f>
        <v/>
      </c>
      <c r="E5188" s="64" t="str">
        <f>IF(ISBLANK('Zusatzblatt (Perigon)'!K5183),"",'Zusatzblatt (Perigon)'!K5183)</f>
        <v/>
      </c>
      <c r="F5188" s="65"/>
      <c r="G5188" s="64"/>
      <c r="H5188" s="69" t="str">
        <f>IF(ISBLANK('Zusatzblatt (Perigon)'!L5183),"",'Zusatzblatt (Perigon)'!L5183)</f>
        <v/>
      </c>
      <c r="I5188" s="69" t="str">
        <f>IF(ISBLANK('Zusatzblatt (Perigon)'!M5183),"",'Zusatzblatt (Perigon)'!M5183)</f>
        <v/>
      </c>
      <c r="J5188" s="98" t="str">
        <f>IF(ISBLANK('Zusatzblatt (Perigon)'!N5183),"",'Zusatzblatt (Perigon)'!N5183)</f>
        <v/>
      </c>
      <c r="K5188" s="99" t="str">
        <f>IF(ISBLANK('Zusatzblatt (Perigon)'!J5183),"",'Zusatzblatt (Perigon)'!T5183)</f>
        <v/>
      </c>
      <c r="L5188" s="95" t="str">
        <f>IF(ISBLANK('Zusatzblatt (Perigon)'!O5183),"",'Zusatzblatt (Perigon)'!O5183)</f>
        <v/>
      </c>
      <c r="M5188" s="95" t="str">
        <f>IF(ISBLANK('Zusatzblatt (Perigon)'!R5183),"",'Zusatzblatt (Perigon)'!R5183)</f>
        <v/>
      </c>
      <c r="N5188" s="95" t="str">
        <f>IF(ISBLANK('Zusatzblatt (Perigon)'!P5183),"",'Zusatzblatt (Perigon)'!P5183)</f>
        <v/>
      </c>
      <c r="O5188" s="38" t="str">
        <f>IF($L5188="","",VLOOKUP($R5188,Tarife!$A$2:$R$599,13,FALSE))</f>
        <v/>
      </c>
      <c r="P5188" s="38" t="str">
        <f t="shared" si="80"/>
        <v/>
      </c>
      <c r="R5188" s="100" t="str">
        <f>Zusammenzug!$C$25&amp;"-"&amp;Zusammenzug!$A$7&amp;"-"&amp;Leistungen!L5188</f>
        <v>2026-Nicht beauftragte Spitex-Organisation-</v>
      </c>
    </row>
    <row r="5189" spans="1:18" x14ac:dyDescent="0.2">
      <c r="A5189" s="95" t="str">
        <f>IF(ISBLANK('Zusatzblatt (Perigon)'!E5184),"",'Zusatzblatt (Perigon)'!E5184)</f>
        <v/>
      </c>
      <c r="B5189" s="95" t="str">
        <f>IF(ISBLANK('Zusatzblatt (Perigon)'!G5184),"",'Zusatzblatt (Perigon)'!G5184)</f>
        <v/>
      </c>
      <c r="C5189" s="96" t="str">
        <f>IF(ISBLANK('Zusatzblatt (Perigon)'!I5184),"",'Zusatzblatt (Perigon)'!I5184)</f>
        <v/>
      </c>
      <c r="D5189" s="97" t="str">
        <f>IF(ISBLANK('Zusatzblatt (Perigon)'!J5184),"",'Zusatzblatt (Perigon)'!J5184)</f>
        <v/>
      </c>
      <c r="E5189" s="64" t="str">
        <f>IF(ISBLANK('Zusatzblatt (Perigon)'!K5184),"",'Zusatzblatt (Perigon)'!K5184)</f>
        <v/>
      </c>
      <c r="F5189" s="65"/>
      <c r="G5189" s="64"/>
      <c r="H5189" s="69" t="str">
        <f>IF(ISBLANK('Zusatzblatt (Perigon)'!L5184),"",'Zusatzblatt (Perigon)'!L5184)</f>
        <v/>
      </c>
      <c r="I5189" s="69" t="str">
        <f>IF(ISBLANK('Zusatzblatt (Perigon)'!M5184),"",'Zusatzblatt (Perigon)'!M5184)</f>
        <v/>
      </c>
      <c r="J5189" s="98" t="str">
        <f>IF(ISBLANK('Zusatzblatt (Perigon)'!N5184),"",'Zusatzblatt (Perigon)'!N5184)</f>
        <v/>
      </c>
      <c r="K5189" s="99" t="str">
        <f>IF(ISBLANK('Zusatzblatt (Perigon)'!J5184),"",'Zusatzblatt (Perigon)'!T5184)</f>
        <v/>
      </c>
      <c r="L5189" s="95" t="str">
        <f>IF(ISBLANK('Zusatzblatt (Perigon)'!O5184),"",'Zusatzblatt (Perigon)'!O5184)</f>
        <v/>
      </c>
      <c r="M5189" s="95" t="str">
        <f>IF(ISBLANK('Zusatzblatt (Perigon)'!R5184),"",'Zusatzblatt (Perigon)'!R5184)</f>
        <v/>
      </c>
      <c r="N5189" s="95" t="str">
        <f>IF(ISBLANK('Zusatzblatt (Perigon)'!P5184),"",'Zusatzblatt (Perigon)'!P5184)</f>
        <v/>
      </c>
      <c r="O5189" s="38" t="str">
        <f>IF($L5189="","",VLOOKUP($R5189,Tarife!$A$2:$R$599,13,FALSE))</f>
        <v/>
      </c>
      <c r="P5189" s="38" t="str">
        <f t="shared" si="80"/>
        <v/>
      </c>
      <c r="R5189" s="100" t="str">
        <f>Zusammenzug!$C$25&amp;"-"&amp;Zusammenzug!$A$7&amp;"-"&amp;Leistungen!L5189</f>
        <v>2026-Nicht beauftragte Spitex-Organisation-</v>
      </c>
    </row>
    <row r="5190" spans="1:18" x14ac:dyDescent="0.2">
      <c r="A5190" s="95" t="str">
        <f>IF(ISBLANK('Zusatzblatt (Perigon)'!E5185),"",'Zusatzblatt (Perigon)'!E5185)</f>
        <v/>
      </c>
      <c r="B5190" s="95" t="str">
        <f>IF(ISBLANK('Zusatzblatt (Perigon)'!G5185),"",'Zusatzblatt (Perigon)'!G5185)</f>
        <v/>
      </c>
      <c r="C5190" s="96" t="str">
        <f>IF(ISBLANK('Zusatzblatt (Perigon)'!I5185),"",'Zusatzblatt (Perigon)'!I5185)</f>
        <v/>
      </c>
      <c r="D5190" s="97" t="str">
        <f>IF(ISBLANK('Zusatzblatt (Perigon)'!J5185),"",'Zusatzblatt (Perigon)'!J5185)</f>
        <v/>
      </c>
      <c r="E5190" s="64" t="str">
        <f>IF(ISBLANK('Zusatzblatt (Perigon)'!K5185),"",'Zusatzblatt (Perigon)'!K5185)</f>
        <v/>
      </c>
      <c r="F5190" s="65"/>
      <c r="G5190" s="64"/>
      <c r="H5190" s="69" t="str">
        <f>IF(ISBLANK('Zusatzblatt (Perigon)'!L5185),"",'Zusatzblatt (Perigon)'!L5185)</f>
        <v/>
      </c>
      <c r="I5190" s="69" t="str">
        <f>IF(ISBLANK('Zusatzblatt (Perigon)'!M5185),"",'Zusatzblatt (Perigon)'!M5185)</f>
        <v/>
      </c>
      <c r="J5190" s="98" t="str">
        <f>IF(ISBLANK('Zusatzblatt (Perigon)'!N5185),"",'Zusatzblatt (Perigon)'!N5185)</f>
        <v/>
      </c>
      <c r="K5190" s="99" t="str">
        <f>IF(ISBLANK('Zusatzblatt (Perigon)'!J5185),"",'Zusatzblatt (Perigon)'!T5185)</f>
        <v/>
      </c>
      <c r="L5190" s="95" t="str">
        <f>IF(ISBLANK('Zusatzblatt (Perigon)'!O5185),"",'Zusatzblatt (Perigon)'!O5185)</f>
        <v/>
      </c>
      <c r="M5190" s="95" t="str">
        <f>IF(ISBLANK('Zusatzblatt (Perigon)'!R5185),"",'Zusatzblatt (Perigon)'!R5185)</f>
        <v/>
      </c>
      <c r="N5190" s="95" t="str">
        <f>IF(ISBLANK('Zusatzblatt (Perigon)'!P5185),"",'Zusatzblatt (Perigon)'!P5185)</f>
        <v/>
      </c>
      <c r="O5190" s="38" t="str">
        <f>IF($L5190="","",VLOOKUP($R5190,Tarife!$A$2:$R$599,13,FALSE))</f>
        <v/>
      </c>
      <c r="P5190" s="38" t="str">
        <f t="shared" si="80"/>
        <v/>
      </c>
      <c r="R5190" s="100" t="str">
        <f>Zusammenzug!$C$25&amp;"-"&amp;Zusammenzug!$A$7&amp;"-"&amp;Leistungen!L5190</f>
        <v>2026-Nicht beauftragte Spitex-Organisation-</v>
      </c>
    </row>
    <row r="5191" spans="1:18" x14ac:dyDescent="0.2">
      <c r="A5191" s="95" t="str">
        <f>IF(ISBLANK('Zusatzblatt (Perigon)'!E5186),"",'Zusatzblatt (Perigon)'!E5186)</f>
        <v/>
      </c>
      <c r="B5191" s="95" t="str">
        <f>IF(ISBLANK('Zusatzblatt (Perigon)'!G5186),"",'Zusatzblatt (Perigon)'!G5186)</f>
        <v/>
      </c>
      <c r="C5191" s="96" t="str">
        <f>IF(ISBLANK('Zusatzblatt (Perigon)'!I5186),"",'Zusatzblatt (Perigon)'!I5186)</f>
        <v/>
      </c>
      <c r="D5191" s="97" t="str">
        <f>IF(ISBLANK('Zusatzblatt (Perigon)'!J5186),"",'Zusatzblatt (Perigon)'!J5186)</f>
        <v/>
      </c>
      <c r="E5191" s="64" t="str">
        <f>IF(ISBLANK('Zusatzblatt (Perigon)'!K5186),"",'Zusatzblatt (Perigon)'!K5186)</f>
        <v/>
      </c>
      <c r="F5191" s="65"/>
      <c r="G5191" s="64"/>
      <c r="H5191" s="69" t="str">
        <f>IF(ISBLANK('Zusatzblatt (Perigon)'!L5186),"",'Zusatzblatt (Perigon)'!L5186)</f>
        <v/>
      </c>
      <c r="I5191" s="69" t="str">
        <f>IF(ISBLANK('Zusatzblatt (Perigon)'!M5186),"",'Zusatzblatt (Perigon)'!M5186)</f>
        <v/>
      </c>
      <c r="J5191" s="98" t="str">
        <f>IF(ISBLANK('Zusatzblatt (Perigon)'!N5186),"",'Zusatzblatt (Perigon)'!N5186)</f>
        <v/>
      </c>
      <c r="K5191" s="99" t="str">
        <f>IF(ISBLANK('Zusatzblatt (Perigon)'!J5186),"",'Zusatzblatt (Perigon)'!T5186)</f>
        <v/>
      </c>
      <c r="L5191" s="95" t="str">
        <f>IF(ISBLANK('Zusatzblatt (Perigon)'!O5186),"",'Zusatzblatt (Perigon)'!O5186)</f>
        <v/>
      </c>
      <c r="M5191" s="95" t="str">
        <f>IF(ISBLANK('Zusatzblatt (Perigon)'!R5186),"",'Zusatzblatt (Perigon)'!R5186)</f>
        <v/>
      </c>
      <c r="N5191" s="95" t="str">
        <f>IF(ISBLANK('Zusatzblatt (Perigon)'!P5186),"",'Zusatzblatt (Perigon)'!P5186)</f>
        <v/>
      </c>
      <c r="O5191" s="38" t="str">
        <f>IF($L5191="","",VLOOKUP($R5191,Tarife!$A$2:$R$599,13,FALSE))</f>
        <v/>
      </c>
      <c r="P5191" s="38" t="str">
        <f t="shared" si="80"/>
        <v/>
      </c>
      <c r="R5191" s="100" t="str">
        <f>Zusammenzug!$C$25&amp;"-"&amp;Zusammenzug!$A$7&amp;"-"&amp;Leistungen!L5191</f>
        <v>2026-Nicht beauftragte Spitex-Organisation-</v>
      </c>
    </row>
    <row r="5192" spans="1:18" x14ac:dyDescent="0.2">
      <c r="A5192" s="95" t="str">
        <f>IF(ISBLANK('Zusatzblatt (Perigon)'!E5187),"",'Zusatzblatt (Perigon)'!E5187)</f>
        <v/>
      </c>
      <c r="B5192" s="95" t="str">
        <f>IF(ISBLANK('Zusatzblatt (Perigon)'!G5187),"",'Zusatzblatt (Perigon)'!G5187)</f>
        <v/>
      </c>
      <c r="C5192" s="96" t="str">
        <f>IF(ISBLANK('Zusatzblatt (Perigon)'!I5187),"",'Zusatzblatt (Perigon)'!I5187)</f>
        <v/>
      </c>
      <c r="D5192" s="97" t="str">
        <f>IF(ISBLANK('Zusatzblatt (Perigon)'!J5187),"",'Zusatzblatt (Perigon)'!J5187)</f>
        <v/>
      </c>
      <c r="E5192" s="64" t="str">
        <f>IF(ISBLANK('Zusatzblatt (Perigon)'!K5187),"",'Zusatzblatt (Perigon)'!K5187)</f>
        <v/>
      </c>
      <c r="F5192" s="65"/>
      <c r="G5192" s="64"/>
      <c r="H5192" s="69" t="str">
        <f>IF(ISBLANK('Zusatzblatt (Perigon)'!L5187),"",'Zusatzblatt (Perigon)'!L5187)</f>
        <v/>
      </c>
      <c r="I5192" s="69" t="str">
        <f>IF(ISBLANK('Zusatzblatt (Perigon)'!M5187),"",'Zusatzblatt (Perigon)'!M5187)</f>
        <v/>
      </c>
      <c r="J5192" s="98" t="str">
        <f>IF(ISBLANK('Zusatzblatt (Perigon)'!N5187),"",'Zusatzblatt (Perigon)'!N5187)</f>
        <v/>
      </c>
      <c r="K5192" s="99" t="str">
        <f>IF(ISBLANK('Zusatzblatt (Perigon)'!J5187),"",'Zusatzblatt (Perigon)'!T5187)</f>
        <v/>
      </c>
      <c r="L5192" s="95" t="str">
        <f>IF(ISBLANK('Zusatzblatt (Perigon)'!O5187),"",'Zusatzblatt (Perigon)'!O5187)</f>
        <v/>
      </c>
      <c r="M5192" s="95" t="str">
        <f>IF(ISBLANK('Zusatzblatt (Perigon)'!R5187),"",'Zusatzblatt (Perigon)'!R5187)</f>
        <v/>
      </c>
      <c r="N5192" s="95" t="str">
        <f>IF(ISBLANK('Zusatzblatt (Perigon)'!P5187),"",'Zusatzblatt (Perigon)'!P5187)</f>
        <v/>
      </c>
      <c r="O5192" s="38" t="str">
        <f>IF($L5192="","",VLOOKUP($R5192,Tarife!$A$2:$R$599,13,FALSE))</f>
        <v/>
      </c>
      <c r="P5192" s="38" t="str">
        <f t="shared" ref="P5192:P5255" si="81">IF(L5192="","",IF(AND($L5192="Pabe",N5192&lt;O5192),M5192*O5192,IF(N5192&lt;O5192,M5192*N5192,M5192*O5192)))</f>
        <v/>
      </c>
      <c r="R5192" s="100" t="str">
        <f>Zusammenzug!$C$25&amp;"-"&amp;Zusammenzug!$A$7&amp;"-"&amp;Leistungen!L5192</f>
        <v>2026-Nicht beauftragte Spitex-Organisation-</v>
      </c>
    </row>
    <row r="5193" spans="1:18" x14ac:dyDescent="0.2">
      <c r="A5193" s="95" t="str">
        <f>IF(ISBLANK('Zusatzblatt (Perigon)'!E5188),"",'Zusatzblatt (Perigon)'!E5188)</f>
        <v/>
      </c>
      <c r="B5193" s="95" t="str">
        <f>IF(ISBLANK('Zusatzblatt (Perigon)'!G5188),"",'Zusatzblatt (Perigon)'!G5188)</f>
        <v/>
      </c>
      <c r="C5193" s="96" t="str">
        <f>IF(ISBLANK('Zusatzblatt (Perigon)'!I5188),"",'Zusatzblatt (Perigon)'!I5188)</f>
        <v/>
      </c>
      <c r="D5193" s="97" t="str">
        <f>IF(ISBLANK('Zusatzblatt (Perigon)'!J5188),"",'Zusatzblatt (Perigon)'!J5188)</f>
        <v/>
      </c>
      <c r="E5193" s="64" t="str">
        <f>IF(ISBLANK('Zusatzblatt (Perigon)'!K5188),"",'Zusatzblatt (Perigon)'!K5188)</f>
        <v/>
      </c>
      <c r="F5193" s="65"/>
      <c r="G5193" s="64"/>
      <c r="H5193" s="69" t="str">
        <f>IF(ISBLANK('Zusatzblatt (Perigon)'!L5188),"",'Zusatzblatt (Perigon)'!L5188)</f>
        <v/>
      </c>
      <c r="I5193" s="69" t="str">
        <f>IF(ISBLANK('Zusatzblatt (Perigon)'!M5188),"",'Zusatzblatt (Perigon)'!M5188)</f>
        <v/>
      </c>
      <c r="J5193" s="98" t="str">
        <f>IF(ISBLANK('Zusatzblatt (Perigon)'!N5188),"",'Zusatzblatt (Perigon)'!N5188)</f>
        <v/>
      </c>
      <c r="K5193" s="99" t="str">
        <f>IF(ISBLANK('Zusatzblatt (Perigon)'!J5188),"",'Zusatzblatt (Perigon)'!T5188)</f>
        <v/>
      </c>
      <c r="L5193" s="95" t="str">
        <f>IF(ISBLANK('Zusatzblatt (Perigon)'!O5188),"",'Zusatzblatt (Perigon)'!O5188)</f>
        <v/>
      </c>
      <c r="M5193" s="95" t="str">
        <f>IF(ISBLANK('Zusatzblatt (Perigon)'!R5188),"",'Zusatzblatt (Perigon)'!R5188)</f>
        <v/>
      </c>
      <c r="N5193" s="95" t="str">
        <f>IF(ISBLANK('Zusatzblatt (Perigon)'!P5188),"",'Zusatzblatt (Perigon)'!P5188)</f>
        <v/>
      </c>
      <c r="O5193" s="38" t="str">
        <f>IF($L5193="","",VLOOKUP($R5193,Tarife!$A$2:$R$599,13,FALSE))</f>
        <v/>
      </c>
      <c r="P5193" s="38" t="str">
        <f t="shared" si="81"/>
        <v/>
      </c>
      <c r="R5193" s="100" t="str">
        <f>Zusammenzug!$C$25&amp;"-"&amp;Zusammenzug!$A$7&amp;"-"&amp;Leistungen!L5193</f>
        <v>2026-Nicht beauftragte Spitex-Organisation-</v>
      </c>
    </row>
    <row r="5194" spans="1:18" x14ac:dyDescent="0.2">
      <c r="A5194" s="95" t="str">
        <f>IF(ISBLANK('Zusatzblatt (Perigon)'!E5189),"",'Zusatzblatt (Perigon)'!E5189)</f>
        <v/>
      </c>
      <c r="B5194" s="95" t="str">
        <f>IF(ISBLANK('Zusatzblatt (Perigon)'!G5189),"",'Zusatzblatt (Perigon)'!G5189)</f>
        <v/>
      </c>
      <c r="C5194" s="96" t="str">
        <f>IF(ISBLANK('Zusatzblatt (Perigon)'!I5189),"",'Zusatzblatt (Perigon)'!I5189)</f>
        <v/>
      </c>
      <c r="D5194" s="97" t="str">
        <f>IF(ISBLANK('Zusatzblatt (Perigon)'!J5189),"",'Zusatzblatt (Perigon)'!J5189)</f>
        <v/>
      </c>
      <c r="E5194" s="64" t="str">
        <f>IF(ISBLANK('Zusatzblatt (Perigon)'!K5189),"",'Zusatzblatt (Perigon)'!K5189)</f>
        <v/>
      </c>
      <c r="F5194" s="65"/>
      <c r="G5194" s="64"/>
      <c r="H5194" s="69" t="str">
        <f>IF(ISBLANK('Zusatzblatt (Perigon)'!L5189),"",'Zusatzblatt (Perigon)'!L5189)</f>
        <v/>
      </c>
      <c r="I5194" s="69" t="str">
        <f>IF(ISBLANK('Zusatzblatt (Perigon)'!M5189),"",'Zusatzblatt (Perigon)'!M5189)</f>
        <v/>
      </c>
      <c r="J5194" s="98" t="str">
        <f>IF(ISBLANK('Zusatzblatt (Perigon)'!N5189),"",'Zusatzblatt (Perigon)'!N5189)</f>
        <v/>
      </c>
      <c r="K5194" s="99" t="str">
        <f>IF(ISBLANK('Zusatzblatt (Perigon)'!J5189),"",'Zusatzblatt (Perigon)'!T5189)</f>
        <v/>
      </c>
      <c r="L5194" s="95" t="str">
        <f>IF(ISBLANK('Zusatzblatt (Perigon)'!O5189),"",'Zusatzblatt (Perigon)'!O5189)</f>
        <v/>
      </c>
      <c r="M5194" s="95" t="str">
        <f>IF(ISBLANK('Zusatzblatt (Perigon)'!R5189),"",'Zusatzblatt (Perigon)'!R5189)</f>
        <v/>
      </c>
      <c r="N5194" s="95" t="str">
        <f>IF(ISBLANK('Zusatzblatt (Perigon)'!P5189),"",'Zusatzblatt (Perigon)'!P5189)</f>
        <v/>
      </c>
      <c r="O5194" s="38" t="str">
        <f>IF($L5194="","",VLOOKUP($R5194,Tarife!$A$2:$R$599,13,FALSE))</f>
        <v/>
      </c>
      <c r="P5194" s="38" t="str">
        <f t="shared" si="81"/>
        <v/>
      </c>
      <c r="R5194" s="100" t="str">
        <f>Zusammenzug!$C$25&amp;"-"&amp;Zusammenzug!$A$7&amp;"-"&amp;Leistungen!L5194</f>
        <v>2026-Nicht beauftragte Spitex-Organisation-</v>
      </c>
    </row>
    <row r="5195" spans="1:18" x14ac:dyDescent="0.2">
      <c r="A5195" s="95" t="str">
        <f>IF(ISBLANK('Zusatzblatt (Perigon)'!E5190),"",'Zusatzblatt (Perigon)'!E5190)</f>
        <v/>
      </c>
      <c r="B5195" s="95" t="str">
        <f>IF(ISBLANK('Zusatzblatt (Perigon)'!G5190),"",'Zusatzblatt (Perigon)'!G5190)</f>
        <v/>
      </c>
      <c r="C5195" s="96" t="str">
        <f>IF(ISBLANK('Zusatzblatt (Perigon)'!I5190),"",'Zusatzblatt (Perigon)'!I5190)</f>
        <v/>
      </c>
      <c r="D5195" s="97" t="str">
        <f>IF(ISBLANK('Zusatzblatt (Perigon)'!J5190),"",'Zusatzblatt (Perigon)'!J5190)</f>
        <v/>
      </c>
      <c r="E5195" s="64" t="str">
        <f>IF(ISBLANK('Zusatzblatt (Perigon)'!K5190),"",'Zusatzblatt (Perigon)'!K5190)</f>
        <v/>
      </c>
      <c r="F5195" s="65"/>
      <c r="G5195" s="64"/>
      <c r="H5195" s="69" t="str">
        <f>IF(ISBLANK('Zusatzblatt (Perigon)'!L5190),"",'Zusatzblatt (Perigon)'!L5190)</f>
        <v/>
      </c>
      <c r="I5195" s="69" t="str">
        <f>IF(ISBLANK('Zusatzblatt (Perigon)'!M5190),"",'Zusatzblatt (Perigon)'!M5190)</f>
        <v/>
      </c>
      <c r="J5195" s="98" t="str">
        <f>IF(ISBLANK('Zusatzblatt (Perigon)'!N5190),"",'Zusatzblatt (Perigon)'!N5190)</f>
        <v/>
      </c>
      <c r="K5195" s="99" t="str">
        <f>IF(ISBLANK('Zusatzblatt (Perigon)'!J5190),"",'Zusatzblatt (Perigon)'!T5190)</f>
        <v/>
      </c>
      <c r="L5195" s="95" t="str">
        <f>IF(ISBLANK('Zusatzblatt (Perigon)'!O5190),"",'Zusatzblatt (Perigon)'!O5190)</f>
        <v/>
      </c>
      <c r="M5195" s="95" t="str">
        <f>IF(ISBLANK('Zusatzblatt (Perigon)'!R5190),"",'Zusatzblatt (Perigon)'!R5190)</f>
        <v/>
      </c>
      <c r="N5195" s="95" t="str">
        <f>IF(ISBLANK('Zusatzblatt (Perigon)'!P5190),"",'Zusatzblatt (Perigon)'!P5190)</f>
        <v/>
      </c>
      <c r="O5195" s="38" t="str">
        <f>IF($L5195="","",VLOOKUP($R5195,Tarife!$A$2:$R$599,13,FALSE))</f>
        <v/>
      </c>
      <c r="P5195" s="38" t="str">
        <f t="shared" si="81"/>
        <v/>
      </c>
      <c r="R5195" s="100" t="str">
        <f>Zusammenzug!$C$25&amp;"-"&amp;Zusammenzug!$A$7&amp;"-"&amp;Leistungen!L5195</f>
        <v>2026-Nicht beauftragte Spitex-Organisation-</v>
      </c>
    </row>
    <row r="5196" spans="1:18" x14ac:dyDescent="0.2">
      <c r="A5196" s="95" t="str">
        <f>IF(ISBLANK('Zusatzblatt (Perigon)'!E5191),"",'Zusatzblatt (Perigon)'!E5191)</f>
        <v/>
      </c>
      <c r="B5196" s="95" t="str">
        <f>IF(ISBLANK('Zusatzblatt (Perigon)'!G5191),"",'Zusatzblatt (Perigon)'!G5191)</f>
        <v/>
      </c>
      <c r="C5196" s="96" t="str">
        <f>IF(ISBLANK('Zusatzblatt (Perigon)'!I5191),"",'Zusatzblatt (Perigon)'!I5191)</f>
        <v/>
      </c>
      <c r="D5196" s="97" t="str">
        <f>IF(ISBLANK('Zusatzblatt (Perigon)'!J5191),"",'Zusatzblatt (Perigon)'!J5191)</f>
        <v/>
      </c>
      <c r="E5196" s="64" t="str">
        <f>IF(ISBLANK('Zusatzblatt (Perigon)'!K5191),"",'Zusatzblatt (Perigon)'!K5191)</f>
        <v/>
      </c>
      <c r="F5196" s="65"/>
      <c r="G5196" s="64"/>
      <c r="H5196" s="69" t="str">
        <f>IF(ISBLANK('Zusatzblatt (Perigon)'!L5191),"",'Zusatzblatt (Perigon)'!L5191)</f>
        <v/>
      </c>
      <c r="I5196" s="69" t="str">
        <f>IF(ISBLANK('Zusatzblatt (Perigon)'!M5191),"",'Zusatzblatt (Perigon)'!M5191)</f>
        <v/>
      </c>
      <c r="J5196" s="98" t="str">
        <f>IF(ISBLANK('Zusatzblatt (Perigon)'!N5191),"",'Zusatzblatt (Perigon)'!N5191)</f>
        <v/>
      </c>
      <c r="K5196" s="99" t="str">
        <f>IF(ISBLANK('Zusatzblatt (Perigon)'!J5191),"",'Zusatzblatt (Perigon)'!T5191)</f>
        <v/>
      </c>
      <c r="L5196" s="95" t="str">
        <f>IF(ISBLANK('Zusatzblatt (Perigon)'!O5191),"",'Zusatzblatt (Perigon)'!O5191)</f>
        <v/>
      </c>
      <c r="M5196" s="95" t="str">
        <f>IF(ISBLANK('Zusatzblatt (Perigon)'!R5191),"",'Zusatzblatt (Perigon)'!R5191)</f>
        <v/>
      </c>
      <c r="N5196" s="95" t="str">
        <f>IF(ISBLANK('Zusatzblatt (Perigon)'!P5191),"",'Zusatzblatt (Perigon)'!P5191)</f>
        <v/>
      </c>
      <c r="O5196" s="38" t="str">
        <f>IF($L5196="","",VLOOKUP($R5196,Tarife!$A$2:$R$599,13,FALSE))</f>
        <v/>
      </c>
      <c r="P5196" s="38" t="str">
        <f t="shared" si="81"/>
        <v/>
      </c>
      <c r="R5196" s="100" t="str">
        <f>Zusammenzug!$C$25&amp;"-"&amp;Zusammenzug!$A$7&amp;"-"&amp;Leistungen!L5196</f>
        <v>2026-Nicht beauftragte Spitex-Organisation-</v>
      </c>
    </row>
    <row r="5197" spans="1:18" x14ac:dyDescent="0.2">
      <c r="A5197" s="95" t="str">
        <f>IF(ISBLANK('Zusatzblatt (Perigon)'!E5192),"",'Zusatzblatt (Perigon)'!E5192)</f>
        <v/>
      </c>
      <c r="B5197" s="95" t="str">
        <f>IF(ISBLANK('Zusatzblatt (Perigon)'!G5192),"",'Zusatzblatt (Perigon)'!G5192)</f>
        <v/>
      </c>
      <c r="C5197" s="96" t="str">
        <f>IF(ISBLANK('Zusatzblatt (Perigon)'!I5192),"",'Zusatzblatt (Perigon)'!I5192)</f>
        <v/>
      </c>
      <c r="D5197" s="97" t="str">
        <f>IF(ISBLANK('Zusatzblatt (Perigon)'!J5192),"",'Zusatzblatt (Perigon)'!J5192)</f>
        <v/>
      </c>
      <c r="E5197" s="64" t="str">
        <f>IF(ISBLANK('Zusatzblatt (Perigon)'!K5192),"",'Zusatzblatt (Perigon)'!K5192)</f>
        <v/>
      </c>
      <c r="F5197" s="65"/>
      <c r="G5197" s="64"/>
      <c r="H5197" s="69" t="str">
        <f>IF(ISBLANK('Zusatzblatt (Perigon)'!L5192),"",'Zusatzblatt (Perigon)'!L5192)</f>
        <v/>
      </c>
      <c r="I5197" s="69" t="str">
        <f>IF(ISBLANK('Zusatzblatt (Perigon)'!M5192),"",'Zusatzblatt (Perigon)'!M5192)</f>
        <v/>
      </c>
      <c r="J5197" s="98" t="str">
        <f>IF(ISBLANK('Zusatzblatt (Perigon)'!N5192),"",'Zusatzblatt (Perigon)'!N5192)</f>
        <v/>
      </c>
      <c r="K5197" s="99" t="str">
        <f>IF(ISBLANK('Zusatzblatt (Perigon)'!J5192),"",'Zusatzblatt (Perigon)'!T5192)</f>
        <v/>
      </c>
      <c r="L5197" s="95" t="str">
        <f>IF(ISBLANK('Zusatzblatt (Perigon)'!O5192),"",'Zusatzblatt (Perigon)'!O5192)</f>
        <v/>
      </c>
      <c r="M5197" s="95" t="str">
        <f>IF(ISBLANK('Zusatzblatt (Perigon)'!R5192),"",'Zusatzblatt (Perigon)'!R5192)</f>
        <v/>
      </c>
      <c r="N5197" s="95" t="str">
        <f>IF(ISBLANK('Zusatzblatt (Perigon)'!P5192),"",'Zusatzblatt (Perigon)'!P5192)</f>
        <v/>
      </c>
      <c r="O5197" s="38" t="str">
        <f>IF($L5197="","",VLOOKUP($R5197,Tarife!$A$2:$R$599,13,FALSE))</f>
        <v/>
      </c>
      <c r="P5197" s="38" t="str">
        <f t="shared" si="81"/>
        <v/>
      </c>
      <c r="R5197" s="100" t="str">
        <f>Zusammenzug!$C$25&amp;"-"&amp;Zusammenzug!$A$7&amp;"-"&amp;Leistungen!L5197</f>
        <v>2026-Nicht beauftragte Spitex-Organisation-</v>
      </c>
    </row>
    <row r="5198" spans="1:18" x14ac:dyDescent="0.2">
      <c r="A5198" s="95" t="str">
        <f>IF(ISBLANK('Zusatzblatt (Perigon)'!E5193),"",'Zusatzblatt (Perigon)'!E5193)</f>
        <v/>
      </c>
      <c r="B5198" s="95" t="str">
        <f>IF(ISBLANK('Zusatzblatt (Perigon)'!G5193),"",'Zusatzblatt (Perigon)'!G5193)</f>
        <v/>
      </c>
      <c r="C5198" s="96" t="str">
        <f>IF(ISBLANK('Zusatzblatt (Perigon)'!I5193),"",'Zusatzblatt (Perigon)'!I5193)</f>
        <v/>
      </c>
      <c r="D5198" s="97" t="str">
        <f>IF(ISBLANK('Zusatzblatt (Perigon)'!J5193),"",'Zusatzblatt (Perigon)'!J5193)</f>
        <v/>
      </c>
      <c r="E5198" s="64" t="str">
        <f>IF(ISBLANK('Zusatzblatt (Perigon)'!K5193),"",'Zusatzblatt (Perigon)'!K5193)</f>
        <v/>
      </c>
      <c r="F5198" s="65"/>
      <c r="G5198" s="64"/>
      <c r="H5198" s="69" t="str">
        <f>IF(ISBLANK('Zusatzblatt (Perigon)'!L5193),"",'Zusatzblatt (Perigon)'!L5193)</f>
        <v/>
      </c>
      <c r="I5198" s="69" t="str">
        <f>IF(ISBLANK('Zusatzblatt (Perigon)'!M5193),"",'Zusatzblatt (Perigon)'!M5193)</f>
        <v/>
      </c>
      <c r="J5198" s="98" t="str">
        <f>IF(ISBLANK('Zusatzblatt (Perigon)'!N5193),"",'Zusatzblatt (Perigon)'!N5193)</f>
        <v/>
      </c>
      <c r="K5198" s="99" t="str">
        <f>IF(ISBLANK('Zusatzblatt (Perigon)'!J5193),"",'Zusatzblatt (Perigon)'!T5193)</f>
        <v/>
      </c>
      <c r="L5198" s="95" t="str">
        <f>IF(ISBLANK('Zusatzblatt (Perigon)'!O5193),"",'Zusatzblatt (Perigon)'!O5193)</f>
        <v/>
      </c>
      <c r="M5198" s="95" t="str">
        <f>IF(ISBLANK('Zusatzblatt (Perigon)'!R5193),"",'Zusatzblatt (Perigon)'!R5193)</f>
        <v/>
      </c>
      <c r="N5198" s="95" t="str">
        <f>IF(ISBLANK('Zusatzblatt (Perigon)'!P5193),"",'Zusatzblatt (Perigon)'!P5193)</f>
        <v/>
      </c>
      <c r="O5198" s="38" t="str">
        <f>IF($L5198="","",VLOOKUP($R5198,Tarife!$A$2:$R$599,13,FALSE))</f>
        <v/>
      </c>
      <c r="P5198" s="38" t="str">
        <f t="shared" si="81"/>
        <v/>
      </c>
      <c r="R5198" s="100" t="str">
        <f>Zusammenzug!$C$25&amp;"-"&amp;Zusammenzug!$A$7&amp;"-"&amp;Leistungen!L5198</f>
        <v>2026-Nicht beauftragte Spitex-Organisation-</v>
      </c>
    </row>
    <row r="5199" spans="1:18" x14ac:dyDescent="0.2">
      <c r="A5199" s="95" t="str">
        <f>IF(ISBLANK('Zusatzblatt (Perigon)'!E5194),"",'Zusatzblatt (Perigon)'!E5194)</f>
        <v/>
      </c>
      <c r="B5199" s="95" t="str">
        <f>IF(ISBLANK('Zusatzblatt (Perigon)'!G5194),"",'Zusatzblatt (Perigon)'!G5194)</f>
        <v/>
      </c>
      <c r="C5199" s="96" t="str">
        <f>IF(ISBLANK('Zusatzblatt (Perigon)'!I5194),"",'Zusatzblatt (Perigon)'!I5194)</f>
        <v/>
      </c>
      <c r="D5199" s="97" t="str">
        <f>IF(ISBLANK('Zusatzblatt (Perigon)'!J5194),"",'Zusatzblatt (Perigon)'!J5194)</f>
        <v/>
      </c>
      <c r="E5199" s="64" t="str">
        <f>IF(ISBLANK('Zusatzblatt (Perigon)'!K5194),"",'Zusatzblatt (Perigon)'!K5194)</f>
        <v/>
      </c>
      <c r="F5199" s="65"/>
      <c r="G5199" s="64"/>
      <c r="H5199" s="69" t="str">
        <f>IF(ISBLANK('Zusatzblatt (Perigon)'!L5194),"",'Zusatzblatt (Perigon)'!L5194)</f>
        <v/>
      </c>
      <c r="I5199" s="69" t="str">
        <f>IF(ISBLANK('Zusatzblatt (Perigon)'!M5194),"",'Zusatzblatt (Perigon)'!M5194)</f>
        <v/>
      </c>
      <c r="J5199" s="98" t="str">
        <f>IF(ISBLANK('Zusatzblatt (Perigon)'!N5194),"",'Zusatzblatt (Perigon)'!N5194)</f>
        <v/>
      </c>
      <c r="K5199" s="99" t="str">
        <f>IF(ISBLANK('Zusatzblatt (Perigon)'!J5194),"",'Zusatzblatt (Perigon)'!T5194)</f>
        <v/>
      </c>
      <c r="L5199" s="95" t="str">
        <f>IF(ISBLANK('Zusatzblatt (Perigon)'!O5194),"",'Zusatzblatt (Perigon)'!O5194)</f>
        <v/>
      </c>
      <c r="M5199" s="95" t="str">
        <f>IF(ISBLANK('Zusatzblatt (Perigon)'!R5194),"",'Zusatzblatt (Perigon)'!R5194)</f>
        <v/>
      </c>
      <c r="N5199" s="95" t="str">
        <f>IF(ISBLANK('Zusatzblatt (Perigon)'!P5194),"",'Zusatzblatt (Perigon)'!P5194)</f>
        <v/>
      </c>
      <c r="O5199" s="38" t="str">
        <f>IF($L5199="","",VLOOKUP($R5199,Tarife!$A$2:$R$599,13,FALSE))</f>
        <v/>
      </c>
      <c r="P5199" s="38" t="str">
        <f t="shared" si="81"/>
        <v/>
      </c>
      <c r="R5199" s="100" t="str">
        <f>Zusammenzug!$C$25&amp;"-"&amp;Zusammenzug!$A$7&amp;"-"&amp;Leistungen!L5199</f>
        <v>2026-Nicht beauftragte Spitex-Organisation-</v>
      </c>
    </row>
    <row r="5200" spans="1:18" x14ac:dyDescent="0.2">
      <c r="A5200" s="95" t="str">
        <f>IF(ISBLANK('Zusatzblatt (Perigon)'!E5195),"",'Zusatzblatt (Perigon)'!E5195)</f>
        <v/>
      </c>
      <c r="B5200" s="95" t="str">
        <f>IF(ISBLANK('Zusatzblatt (Perigon)'!G5195),"",'Zusatzblatt (Perigon)'!G5195)</f>
        <v/>
      </c>
      <c r="C5200" s="96" t="str">
        <f>IF(ISBLANK('Zusatzblatt (Perigon)'!I5195),"",'Zusatzblatt (Perigon)'!I5195)</f>
        <v/>
      </c>
      <c r="D5200" s="97" t="str">
        <f>IF(ISBLANK('Zusatzblatt (Perigon)'!J5195),"",'Zusatzblatt (Perigon)'!J5195)</f>
        <v/>
      </c>
      <c r="E5200" s="64" t="str">
        <f>IF(ISBLANK('Zusatzblatt (Perigon)'!K5195),"",'Zusatzblatt (Perigon)'!K5195)</f>
        <v/>
      </c>
      <c r="F5200" s="65"/>
      <c r="G5200" s="64"/>
      <c r="H5200" s="69" t="str">
        <f>IF(ISBLANK('Zusatzblatt (Perigon)'!L5195),"",'Zusatzblatt (Perigon)'!L5195)</f>
        <v/>
      </c>
      <c r="I5200" s="69" t="str">
        <f>IF(ISBLANK('Zusatzblatt (Perigon)'!M5195),"",'Zusatzblatt (Perigon)'!M5195)</f>
        <v/>
      </c>
      <c r="J5200" s="98" t="str">
        <f>IF(ISBLANK('Zusatzblatt (Perigon)'!N5195),"",'Zusatzblatt (Perigon)'!N5195)</f>
        <v/>
      </c>
      <c r="K5200" s="99" t="str">
        <f>IF(ISBLANK('Zusatzblatt (Perigon)'!J5195),"",'Zusatzblatt (Perigon)'!T5195)</f>
        <v/>
      </c>
      <c r="L5200" s="95" t="str">
        <f>IF(ISBLANK('Zusatzblatt (Perigon)'!O5195),"",'Zusatzblatt (Perigon)'!O5195)</f>
        <v/>
      </c>
      <c r="M5200" s="95" t="str">
        <f>IF(ISBLANK('Zusatzblatt (Perigon)'!R5195),"",'Zusatzblatt (Perigon)'!R5195)</f>
        <v/>
      </c>
      <c r="N5200" s="95" t="str">
        <f>IF(ISBLANK('Zusatzblatt (Perigon)'!P5195),"",'Zusatzblatt (Perigon)'!P5195)</f>
        <v/>
      </c>
      <c r="O5200" s="38" t="str">
        <f>IF($L5200="","",VLOOKUP($R5200,Tarife!$A$2:$R$599,13,FALSE))</f>
        <v/>
      </c>
      <c r="P5200" s="38" t="str">
        <f t="shared" si="81"/>
        <v/>
      </c>
      <c r="R5200" s="100" t="str">
        <f>Zusammenzug!$C$25&amp;"-"&amp;Zusammenzug!$A$7&amp;"-"&amp;Leistungen!L5200</f>
        <v>2026-Nicht beauftragte Spitex-Organisation-</v>
      </c>
    </row>
    <row r="5201" spans="1:18" x14ac:dyDescent="0.2">
      <c r="A5201" s="95" t="str">
        <f>IF(ISBLANK('Zusatzblatt (Perigon)'!E5196),"",'Zusatzblatt (Perigon)'!E5196)</f>
        <v/>
      </c>
      <c r="B5201" s="95" t="str">
        <f>IF(ISBLANK('Zusatzblatt (Perigon)'!G5196),"",'Zusatzblatt (Perigon)'!G5196)</f>
        <v/>
      </c>
      <c r="C5201" s="96" t="str">
        <f>IF(ISBLANK('Zusatzblatt (Perigon)'!I5196),"",'Zusatzblatt (Perigon)'!I5196)</f>
        <v/>
      </c>
      <c r="D5201" s="97" t="str">
        <f>IF(ISBLANK('Zusatzblatt (Perigon)'!J5196),"",'Zusatzblatt (Perigon)'!J5196)</f>
        <v/>
      </c>
      <c r="E5201" s="64" t="str">
        <f>IF(ISBLANK('Zusatzblatt (Perigon)'!K5196),"",'Zusatzblatt (Perigon)'!K5196)</f>
        <v/>
      </c>
      <c r="F5201" s="65"/>
      <c r="G5201" s="64"/>
      <c r="H5201" s="69" t="str">
        <f>IF(ISBLANK('Zusatzblatt (Perigon)'!L5196),"",'Zusatzblatt (Perigon)'!L5196)</f>
        <v/>
      </c>
      <c r="I5201" s="69" t="str">
        <f>IF(ISBLANK('Zusatzblatt (Perigon)'!M5196),"",'Zusatzblatt (Perigon)'!M5196)</f>
        <v/>
      </c>
      <c r="J5201" s="98" t="str">
        <f>IF(ISBLANK('Zusatzblatt (Perigon)'!N5196),"",'Zusatzblatt (Perigon)'!N5196)</f>
        <v/>
      </c>
      <c r="K5201" s="99" t="str">
        <f>IF(ISBLANK('Zusatzblatt (Perigon)'!J5196),"",'Zusatzblatt (Perigon)'!T5196)</f>
        <v/>
      </c>
      <c r="L5201" s="95" t="str">
        <f>IF(ISBLANK('Zusatzblatt (Perigon)'!O5196),"",'Zusatzblatt (Perigon)'!O5196)</f>
        <v/>
      </c>
      <c r="M5201" s="95" t="str">
        <f>IF(ISBLANK('Zusatzblatt (Perigon)'!R5196),"",'Zusatzblatt (Perigon)'!R5196)</f>
        <v/>
      </c>
      <c r="N5201" s="95" t="str">
        <f>IF(ISBLANK('Zusatzblatt (Perigon)'!P5196),"",'Zusatzblatt (Perigon)'!P5196)</f>
        <v/>
      </c>
      <c r="O5201" s="38" t="str">
        <f>IF($L5201="","",VLOOKUP($R5201,Tarife!$A$2:$R$599,13,FALSE))</f>
        <v/>
      </c>
      <c r="P5201" s="38" t="str">
        <f t="shared" si="81"/>
        <v/>
      </c>
      <c r="R5201" s="100" t="str">
        <f>Zusammenzug!$C$25&amp;"-"&amp;Zusammenzug!$A$7&amp;"-"&amp;Leistungen!L5201</f>
        <v>2026-Nicht beauftragte Spitex-Organisation-</v>
      </c>
    </row>
    <row r="5202" spans="1:18" x14ac:dyDescent="0.2">
      <c r="A5202" s="95" t="str">
        <f>IF(ISBLANK('Zusatzblatt (Perigon)'!E5197),"",'Zusatzblatt (Perigon)'!E5197)</f>
        <v/>
      </c>
      <c r="B5202" s="95" t="str">
        <f>IF(ISBLANK('Zusatzblatt (Perigon)'!G5197),"",'Zusatzblatt (Perigon)'!G5197)</f>
        <v/>
      </c>
      <c r="C5202" s="96" t="str">
        <f>IF(ISBLANK('Zusatzblatt (Perigon)'!I5197),"",'Zusatzblatt (Perigon)'!I5197)</f>
        <v/>
      </c>
      <c r="D5202" s="97" t="str">
        <f>IF(ISBLANK('Zusatzblatt (Perigon)'!J5197),"",'Zusatzblatt (Perigon)'!J5197)</f>
        <v/>
      </c>
      <c r="E5202" s="64" t="str">
        <f>IF(ISBLANK('Zusatzblatt (Perigon)'!K5197),"",'Zusatzblatt (Perigon)'!K5197)</f>
        <v/>
      </c>
      <c r="F5202" s="65"/>
      <c r="G5202" s="64"/>
      <c r="H5202" s="69" t="str">
        <f>IF(ISBLANK('Zusatzblatt (Perigon)'!L5197),"",'Zusatzblatt (Perigon)'!L5197)</f>
        <v/>
      </c>
      <c r="I5202" s="69" t="str">
        <f>IF(ISBLANK('Zusatzblatt (Perigon)'!M5197),"",'Zusatzblatt (Perigon)'!M5197)</f>
        <v/>
      </c>
      <c r="J5202" s="98" t="str">
        <f>IF(ISBLANK('Zusatzblatt (Perigon)'!N5197),"",'Zusatzblatt (Perigon)'!N5197)</f>
        <v/>
      </c>
      <c r="K5202" s="99" t="str">
        <f>IF(ISBLANK('Zusatzblatt (Perigon)'!J5197),"",'Zusatzblatt (Perigon)'!T5197)</f>
        <v/>
      </c>
      <c r="L5202" s="95" t="str">
        <f>IF(ISBLANK('Zusatzblatt (Perigon)'!O5197),"",'Zusatzblatt (Perigon)'!O5197)</f>
        <v/>
      </c>
      <c r="M5202" s="95" t="str">
        <f>IF(ISBLANK('Zusatzblatt (Perigon)'!R5197),"",'Zusatzblatt (Perigon)'!R5197)</f>
        <v/>
      </c>
      <c r="N5202" s="95" t="str">
        <f>IF(ISBLANK('Zusatzblatt (Perigon)'!P5197),"",'Zusatzblatt (Perigon)'!P5197)</f>
        <v/>
      </c>
      <c r="O5202" s="38" t="str">
        <f>IF($L5202="","",VLOOKUP($R5202,Tarife!$A$2:$R$599,13,FALSE))</f>
        <v/>
      </c>
      <c r="P5202" s="38" t="str">
        <f t="shared" si="81"/>
        <v/>
      </c>
      <c r="R5202" s="100" t="str">
        <f>Zusammenzug!$C$25&amp;"-"&amp;Zusammenzug!$A$7&amp;"-"&amp;Leistungen!L5202</f>
        <v>2026-Nicht beauftragte Spitex-Organisation-</v>
      </c>
    </row>
    <row r="5203" spans="1:18" x14ac:dyDescent="0.2">
      <c r="A5203" s="95" t="str">
        <f>IF(ISBLANK('Zusatzblatt (Perigon)'!E5198),"",'Zusatzblatt (Perigon)'!E5198)</f>
        <v/>
      </c>
      <c r="B5203" s="95" t="str">
        <f>IF(ISBLANK('Zusatzblatt (Perigon)'!G5198),"",'Zusatzblatt (Perigon)'!G5198)</f>
        <v/>
      </c>
      <c r="C5203" s="96" t="str">
        <f>IF(ISBLANK('Zusatzblatt (Perigon)'!I5198),"",'Zusatzblatt (Perigon)'!I5198)</f>
        <v/>
      </c>
      <c r="D5203" s="97" t="str">
        <f>IF(ISBLANK('Zusatzblatt (Perigon)'!J5198),"",'Zusatzblatt (Perigon)'!J5198)</f>
        <v/>
      </c>
      <c r="E5203" s="64" t="str">
        <f>IF(ISBLANK('Zusatzblatt (Perigon)'!K5198),"",'Zusatzblatt (Perigon)'!K5198)</f>
        <v/>
      </c>
      <c r="F5203" s="65"/>
      <c r="G5203" s="64"/>
      <c r="H5203" s="69" t="str">
        <f>IF(ISBLANK('Zusatzblatt (Perigon)'!L5198),"",'Zusatzblatt (Perigon)'!L5198)</f>
        <v/>
      </c>
      <c r="I5203" s="69" t="str">
        <f>IF(ISBLANK('Zusatzblatt (Perigon)'!M5198),"",'Zusatzblatt (Perigon)'!M5198)</f>
        <v/>
      </c>
      <c r="J5203" s="98" t="str">
        <f>IF(ISBLANK('Zusatzblatt (Perigon)'!N5198),"",'Zusatzblatt (Perigon)'!N5198)</f>
        <v/>
      </c>
      <c r="K5203" s="99" t="str">
        <f>IF(ISBLANK('Zusatzblatt (Perigon)'!J5198),"",'Zusatzblatt (Perigon)'!T5198)</f>
        <v/>
      </c>
      <c r="L5203" s="95" t="str">
        <f>IF(ISBLANK('Zusatzblatt (Perigon)'!O5198),"",'Zusatzblatt (Perigon)'!O5198)</f>
        <v/>
      </c>
      <c r="M5203" s="95" t="str">
        <f>IF(ISBLANK('Zusatzblatt (Perigon)'!R5198),"",'Zusatzblatt (Perigon)'!R5198)</f>
        <v/>
      </c>
      <c r="N5203" s="95" t="str">
        <f>IF(ISBLANK('Zusatzblatt (Perigon)'!P5198),"",'Zusatzblatt (Perigon)'!P5198)</f>
        <v/>
      </c>
      <c r="O5203" s="38" t="str">
        <f>IF($L5203="","",VLOOKUP($R5203,Tarife!$A$2:$R$599,13,FALSE))</f>
        <v/>
      </c>
      <c r="P5203" s="38" t="str">
        <f t="shared" si="81"/>
        <v/>
      </c>
      <c r="R5203" s="100" t="str">
        <f>Zusammenzug!$C$25&amp;"-"&amp;Zusammenzug!$A$7&amp;"-"&amp;Leistungen!L5203</f>
        <v>2026-Nicht beauftragte Spitex-Organisation-</v>
      </c>
    </row>
    <row r="5204" spans="1:18" x14ac:dyDescent="0.2">
      <c r="A5204" s="95" t="str">
        <f>IF(ISBLANK('Zusatzblatt (Perigon)'!E5199),"",'Zusatzblatt (Perigon)'!E5199)</f>
        <v/>
      </c>
      <c r="B5204" s="95" t="str">
        <f>IF(ISBLANK('Zusatzblatt (Perigon)'!G5199),"",'Zusatzblatt (Perigon)'!G5199)</f>
        <v/>
      </c>
      <c r="C5204" s="96" t="str">
        <f>IF(ISBLANK('Zusatzblatt (Perigon)'!I5199),"",'Zusatzblatt (Perigon)'!I5199)</f>
        <v/>
      </c>
      <c r="D5204" s="97" t="str">
        <f>IF(ISBLANK('Zusatzblatt (Perigon)'!J5199),"",'Zusatzblatt (Perigon)'!J5199)</f>
        <v/>
      </c>
      <c r="E5204" s="64" t="str">
        <f>IF(ISBLANK('Zusatzblatt (Perigon)'!K5199),"",'Zusatzblatt (Perigon)'!K5199)</f>
        <v/>
      </c>
      <c r="F5204" s="65"/>
      <c r="G5204" s="64"/>
      <c r="H5204" s="69" t="str">
        <f>IF(ISBLANK('Zusatzblatt (Perigon)'!L5199),"",'Zusatzblatt (Perigon)'!L5199)</f>
        <v/>
      </c>
      <c r="I5204" s="69" t="str">
        <f>IF(ISBLANK('Zusatzblatt (Perigon)'!M5199),"",'Zusatzblatt (Perigon)'!M5199)</f>
        <v/>
      </c>
      <c r="J5204" s="98" t="str">
        <f>IF(ISBLANK('Zusatzblatt (Perigon)'!N5199),"",'Zusatzblatt (Perigon)'!N5199)</f>
        <v/>
      </c>
      <c r="K5204" s="99" t="str">
        <f>IF(ISBLANK('Zusatzblatt (Perigon)'!J5199),"",'Zusatzblatt (Perigon)'!T5199)</f>
        <v/>
      </c>
      <c r="L5204" s="95" t="str">
        <f>IF(ISBLANK('Zusatzblatt (Perigon)'!O5199),"",'Zusatzblatt (Perigon)'!O5199)</f>
        <v/>
      </c>
      <c r="M5204" s="95" t="str">
        <f>IF(ISBLANK('Zusatzblatt (Perigon)'!R5199),"",'Zusatzblatt (Perigon)'!R5199)</f>
        <v/>
      </c>
      <c r="N5204" s="95" t="str">
        <f>IF(ISBLANK('Zusatzblatt (Perigon)'!P5199),"",'Zusatzblatt (Perigon)'!P5199)</f>
        <v/>
      </c>
      <c r="O5204" s="38" t="str">
        <f>IF($L5204="","",VLOOKUP($R5204,Tarife!$A$2:$R$599,13,FALSE))</f>
        <v/>
      </c>
      <c r="P5204" s="38" t="str">
        <f t="shared" si="81"/>
        <v/>
      </c>
      <c r="R5204" s="100" t="str">
        <f>Zusammenzug!$C$25&amp;"-"&amp;Zusammenzug!$A$7&amp;"-"&amp;Leistungen!L5204</f>
        <v>2026-Nicht beauftragte Spitex-Organisation-</v>
      </c>
    </row>
    <row r="5205" spans="1:18" x14ac:dyDescent="0.2">
      <c r="A5205" s="95" t="str">
        <f>IF(ISBLANK('Zusatzblatt (Perigon)'!E5200),"",'Zusatzblatt (Perigon)'!E5200)</f>
        <v/>
      </c>
      <c r="B5205" s="95" t="str">
        <f>IF(ISBLANK('Zusatzblatt (Perigon)'!G5200),"",'Zusatzblatt (Perigon)'!G5200)</f>
        <v/>
      </c>
      <c r="C5205" s="96" t="str">
        <f>IF(ISBLANK('Zusatzblatt (Perigon)'!I5200),"",'Zusatzblatt (Perigon)'!I5200)</f>
        <v/>
      </c>
      <c r="D5205" s="97" t="str">
        <f>IF(ISBLANK('Zusatzblatt (Perigon)'!J5200),"",'Zusatzblatt (Perigon)'!J5200)</f>
        <v/>
      </c>
      <c r="E5205" s="64" t="str">
        <f>IF(ISBLANK('Zusatzblatt (Perigon)'!K5200),"",'Zusatzblatt (Perigon)'!K5200)</f>
        <v/>
      </c>
      <c r="F5205" s="65"/>
      <c r="G5205" s="64"/>
      <c r="H5205" s="69" t="str">
        <f>IF(ISBLANK('Zusatzblatt (Perigon)'!L5200),"",'Zusatzblatt (Perigon)'!L5200)</f>
        <v/>
      </c>
      <c r="I5205" s="69" t="str">
        <f>IF(ISBLANK('Zusatzblatt (Perigon)'!M5200),"",'Zusatzblatt (Perigon)'!M5200)</f>
        <v/>
      </c>
      <c r="J5205" s="98" t="str">
        <f>IF(ISBLANK('Zusatzblatt (Perigon)'!N5200),"",'Zusatzblatt (Perigon)'!N5200)</f>
        <v/>
      </c>
      <c r="K5205" s="99" t="str">
        <f>IF(ISBLANK('Zusatzblatt (Perigon)'!J5200),"",'Zusatzblatt (Perigon)'!T5200)</f>
        <v/>
      </c>
      <c r="L5205" s="95" t="str">
        <f>IF(ISBLANK('Zusatzblatt (Perigon)'!O5200),"",'Zusatzblatt (Perigon)'!O5200)</f>
        <v/>
      </c>
      <c r="M5205" s="95" t="str">
        <f>IF(ISBLANK('Zusatzblatt (Perigon)'!R5200),"",'Zusatzblatt (Perigon)'!R5200)</f>
        <v/>
      </c>
      <c r="N5205" s="95" t="str">
        <f>IF(ISBLANK('Zusatzblatt (Perigon)'!P5200),"",'Zusatzblatt (Perigon)'!P5200)</f>
        <v/>
      </c>
      <c r="O5205" s="38" t="str">
        <f>IF($L5205="","",VLOOKUP($R5205,Tarife!$A$2:$R$599,13,FALSE))</f>
        <v/>
      </c>
      <c r="P5205" s="38" t="str">
        <f t="shared" si="81"/>
        <v/>
      </c>
      <c r="R5205" s="100" t="str">
        <f>Zusammenzug!$C$25&amp;"-"&amp;Zusammenzug!$A$7&amp;"-"&amp;Leistungen!L5205</f>
        <v>2026-Nicht beauftragte Spitex-Organisation-</v>
      </c>
    </row>
    <row r="5206" spans="1:18" x14ac:dyDescent="0.2">
      <c r="A5206" s="95" t="str">
        <f>IF(ISBLANK('Zusatzblatt (Perigon)'!E5201),"",'Zusatzblatt (Perigon)'!E5201)</f>
        <v/>
      </c>
      <c r="B5206" s="95" t="str">
        <f>IF(ISBLANK('Zusatzblatt (Perigon)'!G5201),"",'Zusatzblatt (Perigon)'!G5201)</f>
        <v/>
      </c>
      <c r="C5206" s="96" t="str">
        <f>IF(ISBLANK('Zusatzblatt (Perigon)'!I5201),"",'Zusatzblatt (Perigon)'!I5201)</f>
        <v/>
      </c>
      <c r="D5206" s="97" t="str">
        <f>IF(ISBLANK('Zusatzblatt (Perigon)'!J5201),"",'Zusatzblatt (Perigon)'!J5201)</f>
        <v/>
      </c>
      <c r="E5206" s="64" t="str">
        <f>IF(ISBLANK('Zusatzblatt (Perigon)'!K5201),"",'Zusatzblatt (Perigon)'!K5201)</f>
        <v/>
      </c>
      <c r="F5206" s="65"/>
      <c r="G5206" s="64"/>
      <c r="H5206" s="69" t="str">
        <f>IF(ISBLANK('Zusatzblatt (Perigon)'!L5201),"",'Zusatzblatt (Perigon)'!L5201)</f>
        <v/>
      </c>
      <c r="I5206" s="69" t="str">
        <f>IF(ISBLANK('Zusatzblatt (Perigon)'!M5201),"",'Zusatzblatt (Perigon)'!M5201)</f>
        <v/>
      </c>
      <c r="J5206" s="98" t="str">
        <f>IF(ISBLANK('Zusatzblatt (Perigon)'!N5201),"",'Zusatzblatt (Perigon)'!N5201)</f>
        <v/>
      </c>
      <c r="K5206" s="99" t="str">
        <f>IF(ISBLANK('Zusatzblatt (Perigon)'!J5201),"",'Zusatzblatt (Perigon)'!T5201)</f>
        <v/>
      </c>
      <c r="L5206" s="95" t="str">
        <f>IF(ISBLANK('Zusatzblatt (Perigon)'!O5201),"",'Zusatzblatt (Perigon)'!O5201)</f>
        <v/>
      </c>
      <c r="M5206" s="95" t="str">
        <f>IF(ISBLANK('Zusatzblatt (Perigon)'!R5201),"",'Zusatzblatt (Perigon)'!R5201)</f>
        <v/>
      </c>
      <c r="N5206" s="95" t="str">
        <f>IF(ISBLANK('Zusatzblatt (Perigon)'!P5201),"",'Zusatzblatt (Perigon)'!P5201)</f>
        <v/>
      </c>
      <c r="O5206" s="38" t="str">
        <f>IF($L5206="","",VLOOKUP($R5206,Tarife!$A$2:$R$599,13,FALSE))</f>
        <v/>
      </c>
      <c r="P5206" s="38" t="str">
        <f t="shared" si="81"/>
        <v/>
      </c>
      <c r="R5206" s="100" t="str">
        <f>Zusammenzug!$C$25&amp;"-"&amp;Zusammenzug!$A$7&amp;"-"&amp;Leistungen!L5206</f>
        <v>2026-Nicht beauftragte Spitex-Organisation-</v>
      </c>
    </row>
    <row r="5207" spans="1:18" x14ac:dyDescent="0.2">
      <c r="A5207" s="95" t="str">
        <f>IF(ISBLANK('Zusatzblatt (Perigon)'!E5202),"",'Zusatzblatt (Perigon)'!E5202)</f>
        <v/>
      </c>
      <c r="B5207" s="95" t="str">
        <f>IF(ISBLANK('Zusatzblatt (Perigon)'!G5202),"",'Zusatzblatt (Perigon)'!G5202)</f>
        <v/>
      </c>
      <c r="C5207" s="96" t="str">
        <f>IF(ISBLANK('Zusatzblatt (Perigon)'!I5202),"",'Zusatzblatt (Perigon)'!I5202)</f>
        <v/>
      </c>
      <c r="D5207" s="97" t="str">
        <f>IF(ISBLANK('Zusatzblatt (Perigon)'!J5202),"",'Zusatzblatt (Perigon)'!J5202)</f>
        <v/>
      </c>
      <c r="E5207" s="64" t="str">
        <f>IF(ISBLANK('Zusatzblatt (Perigon)'!K5202),"",'Zusatzblatt (Perigon)'!K5202)</f>
        <v/>
      </c>
      <c r="F5207" s="65"/>
      <c r="G5207" s="64"/>
      <c r="H5207" s="69" t="str">
        <f>IF(ISBLANK('Zusatzblatt (Perigon)'!L5202),"",'Zusatzblatt (Perigon)'!L5202)</f>
        <v/>
      </c>
      <c r="I5207" s="69" t="str">
        <f>IF(ISBLANK('Zusatzblatt (Perigon)'!M5202),"",'Zusatzblatt (Perigon)'!M5202)</f>
        <v/>
      </c>
      <c r="J5207" s="98" t="str">
        <f>IF(ISBLANK('Zusatzblatt (Perigon)'!N5202),"",'Zusatzblatt (Perigon)'!N5202)</f>
        <v/>
      </c>
      <c r="K5207" s="99" t="str">
        <f>IF(ISBLANK('Zusatzblatt (Perigon)'!J5202),"",'Zusatzblatt (Perigon)'!T5202)</f>
        <v/>
      </c>
      <c r="L5207" s="95" t="str">
        <f>IF(ISBLANK('Zusatzblatt (Perigon)'!O5202),"",'Zusatzblatt (Perigon)'!O5202)</f>
        <v/>
      </c>
      <c r="M5207" s="95" t="str">
        <f>IF(ISBLANK('Zusatzblatt (Perigon)'!R5202),"",'Zusatzblatt (Perigon)'!R5202)</f>
        <v/>
      </c>
      <c r="N5207" s="95" t="str">
        <f>IF(ISBLANK('Zusatzblatt (Perigon)'!P5202),"",'Zusatzblatt (Perigon)'!P5202)</f>
        <v/>
      </c>
      <c r="O5207" s="38" t="str">
        <f>IF($L5207="","",VLOOKUP($R5207,Tarife!$A$2:$R$599,13,FALSE))</f>
        <v/>
      </c>
      <c r="P5207" s="38" t="str">
        <f t="shared" si="81"/>
        <v/>
      </c>
      <c r="R5207" s="100" t="str">
        <f>Zusammenzug!$C$25&amp;"-"&amp;Zusammenzug!$A$7&amp;"-"&amp;Leistungen!L5207</f>
        <v>2026-Nicht beauftragte Spitex-Organisation-</v>
      </c>
    </row>
    <row r="5208" spans="1:18" x14ac:dyDescent="0.2">
      <c r="A5208" s="95" t="str">
        <f>IF(ISBLANK('Zusatzblatt (Perigon)'!E5203),"",'Zusatzblatt (Perigon)'!E5203)</f>
        <v/>
      </c>
      <c r="B5208" s="95" t="str">
        <f>IF(ISBLANK('Zusatzblatt (Perigon)'!G5203),"",'Zusatzblatt (Perigon)'!G5203)</f>
        <v/>
      </c>
      <c r="C5208" s="96" t="str">
        <f>IF(ISBLANK('Zusatzblatt (Perigon)'!I5203),"",'Zusatzblatt (Perigon)'!I5203)</f>
        <v/>
      </c>
      <c r="D5208" s="97" t="str">
        <f>IF(ISBLANK('Zusatzblatt (Perigon)'!J5203),"",'Zusatzblatt (Perigon)'!J5203)</f>
        <v/>
      </c>
      <c r="E5208" s="64" t="str">
        <f>IF(ISBLANK('Zusatzblatt (Perigon)'!K5203),"",'Zusatzblatt (Perigon)'!K5203)</f>
        <v/>
      </c>
      <c r="F5208" s="65"/>
      <c r="G5208" s="64"/>
      <c r="H5208" s="69" t="str">
        <f>IF(ISBLANK('Zusatzblatt (Perigon)'!L5203),"",'Zusatzblatt (Perigon)'!L5203)</f>
        <v/>
      </c>
      <c r="I5208" s="69" t="str">
        <f>IF(ISBLANK('Zusatzblatt (Perigon)'!M5203),"",'Zusatzblatt (Perigon)'!M5203)</f>
        <v/>
      </c>
      <c r="J5208" s="98" t="str">
        <f>IF(ISBLANK('Zusatzblatt (Perigon)'!N5203),"",'Zusatzblatt (Perigon)'!N5203)</f>
        <v/>
      </c>
      <c r="K5208" s="99" t="str">
        <f>IF(ISBLANK('Zusatzblatt (Perigon)'!J5203),"",'Zusatzblatt (Perigon)'!T5203)</f>
        <v/>
      </c>
      <c r="L5208" s="95" t="str">
        <f>IF(ISBLANK('Zusatzblatt (Perigon)'!O5203),"",'Zusatzblatt (Perigon)'!O5203)</f>
        <v/>
      </c>
      <c r="M5208" s="95" t="str">
        <f>IF(ISBLANK('Zusatzblatt (Perigon)'!R5203),"",'Zusatzblatt (Perigon)'!R5203)</f>
        <v/>
      </c>
      <c r="N5208" s="95" t="str">
        <f>IF(ISBLANK('Zusatzblatt (Perigon)'!P5203),"",'Zusatzblatt (Perigon)'!P5203)</f>
        <v/>
      </c>
      <c r="O5208" s="38" t="str">
        <f>IF($L5208="","",VLOOKUP($R5208,Tarife!$A$2:$R$599,13,FALSE))</f>
        <v/>
      </c>
      <c r="P5208" s="38" t="str">
        <f t="shared" si="81"/>
        <v/>
      </c>
      <c r="R5208" s="100" t="str">
        <f>Zusammenzug!$C$25&amp;"-"&amp;Zusammenzug!$A$7&amp;"-"&amp;Leistungen!L5208</f>
        <v>2026-Nicht beauftragte Spitex-Organisation-</v>
      </c>
    </row>
    <row r="5209" spans="1:18" x14ac:dyDescent="0.2">
      <c r="A5209" s="95" t="str">
        <f>IF(ISBLANK('Zusatzblatt (Perigon)'!E5204),"",'Zusatzblatt (Perigon)'!E5204)</f>
        <v/>
      </c>
      <c r="B5209" s="95" t="str">
        <f>IF(ISBLANK('Zusatzblatt (Perigon)'!G5204),"",'Zusatzblatt (Perigon)'!G5204)</f>
        <v/>
      </c>
      <c r="C5209" s="96" t="str">
        <f>IF(ISBLANK('Zusatzblatt (Perigon)'!I5204),"",'Zusatzblatt (Perigon)'!I5204)</f>
        <v/>
      </c>
      <c r="D5209" s="97" t="str">
        <f>IF(ISBLANK('Zusatzblatt (Perigon)'!J5204),"",'Zusatzblatt (Perigon)'!J5204)</f>
        <v/>
      </c>
      <c r="E5209" s="64" t="str">
        <f>IF(ISBLANK('Zusatzblatt (Perigon)'!K5204),"",'Zusatzblatt (Perigon)'!K5204)</f>
        <v/>
      </c>
      <c r="F5209" s="65"/>
      <c r="G5209" s="64"/>
      <c r="H5209" s="69" t="str">
        <f>IF(ISBLANK('Zusatzblatt (Perigon)'!L5204),"",'Zusatzblatt (Perigon)'!L5204)</f>
        <v/>
      </c>
      <c r="I5209" s="69" t="str">
        <f>IF(ISBLANK('Zusatzblatt (Perigon)'!M5204),"",'Zusatzblatt (Perigon)'!M5204)</f>
        <v/>
      </c>
      <c r="J5209" s="98" t="str">
        <f>IF(ISBLANK('Zusatzblatt (Perigon)'!N5204),"",'Zusatzblatt (Perigon)'!N5204)</f>
        <v/>
      </c>
      <c r="K5209" s="99" t="str">
        <f>IF(ISBLANK('Zusatzblatt (Perigon)'!J5204),"",'Zusatzblatt (Perigon)'!T5204)</f>
        <v/>
      </c>
      <c r="L5209" s="95" t="str">
        <f>IF(ISBLANK('Zusatzblatt (Perigon)'!O5204),"",'Zusatzblatt (Perigon)'!O5204)</f>
        <v/>
      </c>
      <c r="M5209" s="95" t="str">
        <f>IF(ISBLANK('Zusatzblatt (Perigon)'!R5204),"",'Zusatzblatt (Perigon)'!R5204)</f>
        <v/>
      </c>
      <c r="N5209" s="95" t="str">
        <f>IF(ISBLANK('Zusatzblatt (Perigon)'!P5204),"",'Zusatzblatt (Perigon)'!P5204)</f>
        <v/>
      </c>
      <c r="O5209" s="38" t="str">
        <f>IF($L5209="","",VLOOKUP($R5209,Tarife!$A$2:$R$599,13,FALSE))</f>
        <v/>
      </c>
      <c r="P5209" s="38" t="str">
        <f t="shared" si="81"/>
        <v/>
      </c>
      <c r="R5209" s="100" t="str">
        <f>Zusammenzug!$C$25&amp;"-"&amp;Zusammenzug!$A$7&amp;"-"&amp;Leistungen!L5209</f>
        <v>2026-Nicht beauftragte Spitex-Organisation-</v>
      </c>
    </row>
    <row r="5210" spans="1:18" x14ac:dyDescent="0.2">
      <c r="A5210" s="95" t="str">
        <f>IF(ISBLANK('Zusatzblatt (Perigon)'!E5205),"",'Zusatzblatt (Perigon)'!E5205)</f>
        <v/>
      </c>
      <c r="B5210" s="95" t="str">
        <f>IF(ISBLANK('Zusatzblatt (Perigon)'!G5205),"",'Zusatzblatt (Perigon)'!G5205)</f>
        <v/>
      </c>
      <c r="C5210" s="96" t="str">
        <f>IF(ISBLANK('Zusatzblatt (Perigon)'!I5205),"",'Zusatzblatt (Perigon)'!I5205)</f>
        <v/>
      </c>
      <c r="D5210" s="97" t="str">
        <f>IF(ISBLANK('Zusatzblatt (Perigon)'!J5205),"",'Zusatzblatt (Perigon)'!J5205)</f>
        <v/>
      </c>
      <c r="E5210" s="64" t="str">
        <f>IF(ISBLANK('Zusatzblatt (Perigon)'!K5205),"",'Zusatzblatt (Perigon)'!K5205)</f>
        <v/>
      </c>
      <c r="F5210" s="65"/>
      <c r="G5210" s="64"/>
      <c r="H5210" s="69" t="str">
        <f>IF(ISBLANK('Zusatzblatt (Perigon)'!L5205),"",'Zusatzblatt (Perigon)'!L5205)</f>
        <v/>
      </c>
      <c r="I5210" s="69" t="str">
        <f>IF(ISBLANK('Zusatzblatt (Perigon)'!M5205),"",'Zusatzblatt (Perigon)'!M5205)</f>
        <v/>
      </c>
      <c r="J5210" s="98" t="str">
        <f>IF(ISBLANK('Zusatzblatt (Perigon)'!N5205),"",'Zusatzblatt (Perigon)'!N5205)</f>
        <v/>
      </c>
      <c r="K5210" s="99" t="str">
        <f>IF(ISBLANK('Zusatzblatt (Perigon)'!J5205),"",'Zusatzblatt (Perigon)'!T5205)</f>
        <v/>
      </c>
      <c r="L5210" s="95" t="str">
        <f>IF(ISBLANK('Zusatzblatt (Perigon)'!O5205),"",'Zusatzblatt (Perigon)'!O5205)</f>
        <v/>
      </c>
      <c r="M5210" s="95" t="str">
        <f>IF(ISBLANK('Zusatzblatt (Perigon)'!R5205),"",'Zusatzblatt (Perigon)'!R5205)</f>
        <v/>
      </c>
      <c r="N5210" s="95" t="str">
        <f>IF(ISBLANK('Zusatzblatt (Perigon)'!P5205),"",'Zusatzblatt (Perigon)'!P5205)</f>
        <v/>
      </c>
      <c r="O5210" s="38" t="str">
        <f>IF($L5210="","",VLOOKUP($R5210,Tarife!$A$2:$R$599,13,FALSE))</f>
        <v/>
      </c>
      <c r="P5210" s="38" t="str">
        <f t="shared" si="81"/>
        <v/>
      </c>
      <c r="R5210" s="100" t="str">
        <f>Zusammenzug!$C$25&amp;"-"&amp;Zusammenzug!$A$7&amp;"-"&amp;Leistungen!L5210</f>
        <v>2026-Nicht beauftragte Spitex-Organisation-</v>
      </c>
    </row>
    <row r="5211" spans="1:18" x14ac:dyDescent="0.2">
      <c r="A5211" s="95" t="str">
        <f>IF(ISBLANK('Zusatzblatt (Perigon)'!E5206),"",'Zusatzblatt (Perigon)'!E5206)</f>
        <v/>
      </c>
      <c r="B5211" s="95" t="str">
        <f>IF(ISBLANK('Zusatzblatt (Perigon)'!G5206),"",'Zusatzblatt (Perigon)'!G5206)</f>
        <v/>
      </c>
      <c r="C5211" s="96" t="str">
        <f>IF(ISBLANK('Zusatzblatt (Perigon)'!I5206),"",'Zusatzblatt (Perigon)'!I5206)</f>
        <v/>
      </c>
      <c r="D5211" s="97" t="str">
        <f>IF(ISBLANK('Zusatzblatt (Perigon)'!J5206),"",'Zusatzblatt (Perigon)'!J5206)</f>
        <v/>
      </c>
      <c r="E5211" s="64" t="str">
        <f>IF(ISBLANK('Zusatzblatt (Perigon)'!K5206),"",'Zusatzblatt (Perigon)'!K5206)</f>
        <v/>
      </c>
      <c r="F5211" s="65"/>
      <c r="G5211" s="64"/>
      <c r="H5211" s="69" t="str">
        <f>IF(ISBLANK('Zusatzblatt (Perigon)'!L5206),"",'Zusatzblatt (Perigon)'!L5206)</f>
        <v/>
      </c>
      <c r="I5211" s="69" t="str">
        <f>IF(ISBLANK('Zusatzblatt (Perigon)'!M5206),"",'Zusatzblatt (Perigon)'!M5206)</f>
        <v/>
      </c>
      <c r="J5211" s="98" t="str">
        <f>IF(ISBLANK('Zusatzblatt (Perigon)'!N5206),"",'Zusatzblatt (Perigon)'!N5206)</f>
        <v/>
      </c>
      <c r="K5211" s="99" t="str">
        <f>IF(ISBLANK('Zusatzblatt (Perigon)'!J5206),"",'Zusatzblatt (Perigon)'!T5206)</f>
        <v/>
      </c>
      <c r="L5211" s="95" t="str">
        <f>IF(ISBLANK('Zusatzblatt (Perigon)'!O5206),"",'Zusatzblatt (Perigon)'!O5206)</f>
        <v/>
      </c>
      <c r="M5211" s="95" t="str">
        <f>IF(ISBLANK('Zusatzblatt (Perigon)'!R5206),"",'Zusatzblatt (Perigon)'!R5206)</f>
        <v/>
      </c>
      <c r="N5211" s="95" t="str">
        <f>IF(ISBLANK('Zusatzblatt (Perigon)'!P5206),"",'Zusatzblatt (Perigon)'!P5206)</f>
        <v/>
      </c>
      <c r="O5211" s="38" t="str">
        <f>IF($L5211="","",VLOOKUP($R5211,Tarife!$A$2:$R$599,13,FALSE))</f>
        <v/>
      </c>
      <c r="P5211" s="38" t="str">
        <f t="shared" si="81"/>
        <v/>
      </c>
      <c r="R5211" s="100" t="str">
        <f>Zusammenzug!$C$25&amp;"-"&amp;Zusammenzug!$A$7&amp;"-"&amp;Leistungen!L5211</f>
        <v>2026-Nicht beauftragte Spitex-Organisation-</v>
      </c>
    </row>
    <row r="5212" spans="1:18" x14ac:dyDescent="0.2">
      <c r="A5212" s="95" t="str">
        <f>IF(ISBLANK('Zusatzblatt (Perigon)'!E5207),"",'Zusatzblatt (Perigon)'!E5207)</f>
        <v/>
      </c>
      <c r="B5212" s="95" t="str">
        <f>IF(ISBLANK('Zusatzblatt (Perigon)'!G5207),"",'Zusatzblatt (Perigon)'!G5207)</f>
        <v/>
      </c>
      <c r="C5212" s="96" t="str">
        <f>IF(ISBLANK('Zusatzblatt (Perigon)'!I5207),"",'Zusatzblatt (Perigon)'!I5207)</f>
        <v/>
      </c>
      <c r="D5212" s="97" t="str">
        <f>IF(ISBLANK('Zusatzblatt (Perigon)'!J5207),"",'Zusatzblatt (Perigon)'!J5207)</f>
        <v/>
      </c>
      <c r="E5212" s="64" t="str">
        <f>IF(ISBLANK('Zusatzblatt (Perigon)'!K5207),"",'Zusatzblatt (Perigon)'!K5207)</f>
        <v/>
      </c>
      <c r="F5212" s="65"/>
      <c r="G5212" s="64"/>
      <c r="H5212" s="69" t="str">
        <f>IF(ISBLANK('Zusatzblatt (Perigon)'!L5207),"",'Zusatzblatt (Perigon)'!L5207)</f>
        <v/>
      </c>
      <c r="I5212" s="69" t="str">
        <f>IF(ISBLANK('Zusatzblatt (Perigon)'!M5207),"",'Zusatzblatt (Perigon)'!M5207)</f>
        <v/>
      </c>
      <c r="J5212" s="98" t="str">
        <f>IF(ISBLANK('Zusatzblatt (Perigon)'!N5207),"",'Zusatzblatt (Perigon)'!N5207)</f>
        <v/>
      </c>
      <c r="K5212" s="99" t="str">
        <f>IF(ISBLANK('Zusatzblatt (Perigon)'!J5207),"",'Zusatzblatt (Perigon)'!T5207)</f>
        <v/>
      </c>
      <c r="L5212" s="95" t="str">
        <f>IF(ISBLANK('Zusatzblatt (Perigon)'!O5207),"",'Zusatzblatt (Perigon)'!O5207)</f>
        <v/>
      </c>
      <c r="M5212" s="95" t="str">
        <f>IF(ISBLANK('Zusatzblatt (Perigon)'!R5207),"",'Zusatzblatt (Perigon)'!R5207)</f>
        <v/>
      </c>
      <c r="N5212" s="95" t="str">
        <f>IF(ISBLANK('Zusatzblatt (Perigon)'!P5207),"",'Zusatzblatt (Perigon)'!P5207)</f>
        <v/>
      </c>
      <c r="O5212" s="38" t="str">
        <f>IF($L5212="","",VLOOKUP($R5212,Tarife!$A$2:$R$599,13,FALSE))</f>
        <v/>
      </c>
      <c r="P5212" s="38" t="str">
        <f t="shared" si="81"/>
        <v/>
      </c>
      <c r="R5212" s="100" t="str">
        <f>Zusammenzug!$C$25&amp;"-"&amp;Zusammenzug!$A$7&amp;"-"&amp;Leistungen!L5212</f>
        <v>2026-Nicht beauftragte Spitex-Organisation-</v>
      </c>
    </row>
    <row r="5213" spans="1:18" x14ac:dyDescent="0.2">
      <c r="A5213" s="95" t="str">
        <f>IF(ISBLANK('Zusatzblatt (Perigon)'!E5208),"",'Zusatzblatt (Perigon)'!E5208)</f>
        <v/>
      </c>
      <c r="B5213" s="95" t="str">
        <f>IF(ISBLANK('Zusatzblatt (Perigon)'!G5208),"",'Zusatzblatt (Perigon)'!G5208)</f>
        <v/>
      </c>
      <c r="C5213" s="96" t="str">
        <f>IF(ISBLANK('Zusatzblatt (Perigon)'!I5208),"",'Zusatzblatt (Perigon)'!I5208)</f>
        <v/>
      </c>
      <c r="D5213" s="97" t="str">
        <f>IF(ISBLANK('Zusatzblatt (Perigon)'!J5208),"",'Zusatzblatt (Perigon)'!J5208)</f>
        <v/>
      </c>
      <c r="E5213" s="64" t="str">
        <f>IF(ISBLANK('Zusatzblatt (Perigon)'!K5208),"",'Zusatzblatt (Perigon)'!K5208)</f>
        <v/>
      </c>
      <c r="F5213" s="65"/>
      <c r="G5213" s="64"/>
      <c r="H5213" s="69" t="str">
        <f>IF(ISBLANK('Zusatzblatt (Perigon)'!L5208),"",'Zusatzblatt (Perigon)'!L5208)</f>
        <v/>
      </c>
      <c r="I5213" s="69" t="str">
        <f>IF(ISBLANK('Zusatzblatt (Perigon)'!M5208),"",'Zusatzblatt (Perigon)'!M5208)</f>
        <v/>
      </c>
      <c r="J5213" s="98" t="str">
        <f>IF(ISBLANK('Zusatzblatt (Perigon)'!N5208),"",'Zusatzblatt (Perigon)'!N5208)</f>
        <v/>
      </c>
      <c r="K5213" s="99" t="str">
        <f>IF(ISBLANK('Zusatzblatt (Perigon)'!J5208),"",'Zusatzblatt (Perigon)'!T5208)</f>
        <v/>
      </c>
      <c r="L5213" s="95" t="str">
        <f>IF(ISBLANK('Zusatzblatt (Perigon)'!O5208),"",'Zusatzblatt (Perigon)'!O5208)</f>
        <v/>
      </c>
      <c r="M5213" s="95" t="str">
        <f>IF(ISBLANK('Zusatzblatt (Perigon)'!R5208),"",'Zusatzblatt (Perigon)'!R5208)</f>
        <v/>
      </c>
      <c r="N5213" s="95" t="str">
        <f>IF(ISBLANK('Zusatzblatt (Perigon)'!P5208),"",'Zusatzblatt (Perigon)'!P5208)</f>
        <v/>
      </c>
      <c r="O5213" s="38" t="str">
        <f>IF($L5213="","",VLOOKUP($R5213,Tarife!$A$2:$R$599,13,FALSE))</f>
        <v/>
      </c>
      <c r="P5213" s="38" t="str">
        <f t="shared" si="81"/>
        <v/>
      </c>
      <c r="R5213" s="100" t="str">
        <f>Zusammenzug!$C$25&amp;"-"&amp;Zusammenzug!$A$7&amp;"-"&amp;Leistungen!L5213</f>
        <v>2026-Nicht beauftragte Spitex-Organisation-</v>
      </c>
    </row>
    <row r="5214" spans="1:18" x14ac:dyDescent="0.2">
      <c r="A5214" s="95" t="str">
        <f>IF(ISBLANK('Zusatzblatt (Perigon)'!E5209),"",'Zusatzblatt (Perigon)'!E5209)</f>
        <v/>
      </c>
      <c r="B5214" s="95" t="str">
        <f>IF(ISBLANK('Zusatzblatt (Perigon)'!G5209),"",'Zusatzblatt (Perigon)'!G5209)</f>
        <v/>
      </c>
      <c r="C5214" s="96" t="str">
        <f>IF(ISBLANK('Zusatzblatt (Perigon)'!I5209),"",'Zusatzblatt (Perigon)'!I5209)</f>
        <v/>
      </c>
      <c r="D5214" s="97" t="str">
        <f>IF(ISBLANK('Zusatzblatt (Perigon)'!J5209),"",'Zusatzblatt (Perigon)'!J5209)</f>
        <v/>
      </c>
      <c r="E5214" s="64" t="str">
        <f>IF(ISBLANK('Zusatzblatt (Perigon)'!K5209),"",'Zusatzblatt (Perigon)'!K5209)</f>
        <v/>
      </c>
      <c r="F5214" s="65"/>
      <c r="G5214" s="64"/>
      <c r="H5214" s="69" t="str">
        <f>IF(ISBLANK('Zusatzblatt (Perigon)'!L5209),"",'Zusatzblatt (Perigon)'!L5209)</f>
        <v/>
      </c>
      <c r="I5214" s="69" t="str">
        <f>IF(ISBLANK('Zusatzblatt (Perigon)'!M5209),"",'Zusatzblatt (Perigon)'!M5209)</f>
        <v/>
      </c>
      <c r="J5214" s="98" t="str">
        <f>IF(ISBLANK('Zusatzblatt (Perigon)'!N5209),"",'Zusatzblatt (Perigon)'!N5209)</f>
        <v/>
      </c>
      <c r="K5214" s="99" t="str">
        <f>IF(ISBLANK('Zusatzblatt (Perigon)'!J5209),"",'Zusatzblatt (Perigon)'!T5209)</f>
        <v/>
      </c>
      <c r="L5214" s="95" t="str">
        <f>IF(ISBLANK('Zusatzblatt (Perigon)'!O5209),"",'Zusatzblatt (Perigon)'!O5209)</f>
        <v/>
      </c>
      <c r="M5214" s="95" t="str">
        <f>IF(ISBLANK('Zusatzblatt (Perigon)'!R5209),"",'Zusatzblatt (Perigon)'!R5209)</f>
        <v/>
      </c>
      <c r="N5214" s="95" t="str">
        <f>IF(ISBLANK('Zusatzblatt (Perigon)'!P5209),"",'Zusatzblatt (Perigon)'!P5209)</f>
        <v/>
      </c>
      <c r="O5214" s="38" t="str">
        <f>IF($L5214="","",VLOOKUP($R5214,Tarife!$A$2:$R$599,13,FALSE))</f>
        <v/>
      </c>
      <c r="P5214" s="38" t="str">
        <f t="shared" si="81"/>
        <v/>
      </c>
      <c r="R5214" s="100" t="str">
        <f>Zusammenzug!$C$25&amp;"-"&amp;Zusammenzug!$A$7&amp;"-"&amp;Leistungen!L5214</f>
        <v>2026-Nicht beauftragte Spitex-Organisation-</v>
      </c>
    </row>
    <row r="5215" spans="1:18" x14ac:dyDescent="0.2">
      <c r="A5215" s="95" t="str">
        <f>IF(ISBLANK('Zusatzblatt (Perigon)'!E5210),"",'Zusatzblatt (Perigon)'!E5210)</f>
        <v/>
      </c>
      <c r="B5215" s="95" t="str">
        <f>IF(ISBLANK('Zusatzblatt (Perigon)'!G5210),"",'Zusatzblatt (Perigon)'!G5210)</f>
        <v/>
      </c>
      <c r="C5215" s="96" t="str">
        <f>IF(ISBLANK('Zusatzblatt (Perigon)'!I5210),"",'Zusatzblatt (Perigon)'!I5210)</f>
        <v/>
      </c>
      <c r="D5215" s="97" t="str">
        <f>IF(ISBLANK('Zusatzblatt (Perigon)'!J5210),"",'Zusatzblatt (Perigon)'!J5210)</f>
        <v/>
      </c>
      <c r="E5215" s="64" t="str">
        <f>IF(ISBLANK('Zusatzblatt (Perigon)'!K5210),"",'Zusatzblatt (Perigon)'!K5210)</f>
        <v/>
      </c>
      <c r="F5215" s="65"/>
      <c r="G5215" s="64"/>
      <c r="H5215" s="69" t="str">
        <f>IF(ISBLANK('Zusatzblatt (Perigon)'!L5210),"",'Zusatzblatt (Perigon)'!L5210)</f>
        <v/>
      </c>
      <c r="I5215" s="69" t="str">
        <f>IF(ISBLANK('Zusatzblatt (Perigon)'!M5210),"",'Zusatzblatt (Perigon)'!M5210)</f>
        <v/>
      </c>
      <c r="J5215" s="98" t="str">
        <f>IF(ISBLANK('Zusatzblatt (Perigon)'!N5210),"",'Zusatzblatt (Perigon)'!N5210)</f>
        <v/>
      </c>
      <c r="K5215" s="99" t="str">
        <f>IF(ISBLANK('Zusatzblatt (Perigon)'!J5210),"",'Zusatzblatt (Perigon)'!T5210)</f>
        <v/>
      </c>
      <c r="L5215" s="95" t="str">
        <f>IF(ISBLANK('Zusatzblatt (Perigon)'!O5210),"",'Zusatzblatt (Perigon)'!O5210)</f>
        <v/>
      </c>
      <c r="M5215" s="95" t="str">
        <f>IF(ISBLANK('Zusatzblatt (Perigon)'!R5210),"",'Zusatzblatt (Perigon)'!R5210)</f>
        <v/>
      </c>
      <c r="N5215" s="95" t="str">
        <f>IF(ISBLANK('Zusatzblatt (Perigon)'!P5210),"",'Zusatzblatt (Perigon)'!P5210)</f>
        <v/>
      </c>
      <c r="O5215" s="38" t="str">
        <f>IF($L5215="","",VLOOKUP($R5215,Tarife!$A$2:$R$599,13,FALSE))</f>
        <v/>
      </c>
      <c r="P5215" s="38" t="str">
        <f t="shared" si="81"/>
        <v/>
      </c>
      <c r="R5215" s="100" t="str">
        <f>Zusammenzug!$C$25&amp;"-"&amp;Zusammenzug!$A$7&amp;"-"&amp;Leistungen!L5215</f>
        <v>2026-Nicht beauftragte Spitex-Organisation-</v>
      </c>
    </row>
    <row r="5216" spans="1:18" x14ac:dyDescent="0.2">
      <c r="A5216" s="95" t="str">
        <f>IF(ISBLANK('Zusatzblatt (Perigon)'!E5211),"",'Zusatzblatt (Perigon)'!E5211)</f>
        <v/>
      </c>
      <c r="B5216" s="95" t="str">
        <f>IF(ISBLANK('Zusatzblatt (Perigon)'!G5211),"",'Zusatzblatt (Perigon)'!G5211)</f>
        <v/>
      </c>
      <c r="C5216" s="96" t="str">
        <f>IF(ISBLANK('Zusatzblatt (Perigon)'!I5211),"",'Zusatzblatt (Perigon)'!I5211)</f>
        <v/>
      </c>
      <c r="D5216" s="97" t="str">
        <f>IF(ISBLANK('Zusatzblatt (Perigon)'!J5211),"",'Zusatzblatt (Perigon)'!J5211)</f>
        <v/>
      </c>
      <c r="E5216" s="64" t="str">
        <f>IF(ISBLANK('Zusatzblatt (Perigon)'!K5211),"",'Zusatzblatt (Perigon)'!K5211)</f>
        <v/>
      </c>
      <c r="F5216" s="65"/>
      <c r="G5216" s="64"/>
      <c r="H5216" s="69" t="str">
        <f>IF(ISBLANK('Zusatzblatt (Perigon)'!L5211),"",'Zusatzblatt (Perigon)'!L5211)</f>
        <v/>
      </c>
      <c r="I5216" s="69" t="str">
        <f>IF(ISBLANK('Zusatzblatt (Perigon)'!M5211),"",'Zusatzblatt (Perigon)'!M5211)</f>
        <v/>
      </c>
      <c r="J5216" s="98" t="str">
        <f>IF(ISBLANK('Zusatzblatt (Perigon)'!N5211),"",'Zusatzblatt (Perigon)'!N5211)</f>
        <v/>
      </c>
      <c r="K5216" s="99" t="str">
        <f>IF(ISBLANK('Zusatzblatt (Perigon)'!J5211),"",'Zusatzblatt (Perigon)'!T5211)</f>
        <v/>
      </c>
      <c r="L5216" s="95" t="str">
        <f>IF(ISBLANK('Zusatzblatt (Perigon)'!O5211),"",'Zusatzblatt (Perigon)'!O5211)</f>
        <v/>
      </c>
      <c r="M5216" s="95" t="str">
        <f>IF(ISBLANK('Zusatzblatt (Perigon)'!R5211),"",'Zusatzblatt (Perigon)'!R5211)</f>
        <v/>
      </c>
      <c r="N5216" s="95" t="str">
        <f>IF(ISBLANK('Zusatzblatt (Perigon)'!P5211),"",'Zusatzblatt (Perigon)'!P5211)</f>
        <v/>
      </c>
      <c r="O5216" s="38" t="str">
        <f>IF($L5216="","",VLOOKUP($R5216,Tarife!$A$2:$R$599,13,FALSE))</f>
        <v/>
      </c>
      <c r="P5216" s="38" t="str">
        <f t="shared" si="81"/>
        <v/>
      </c>
      <c r="R5216" s="100" t="str">
        <f>Zusammenzug!$C$25&amp;"-"&amp;Zusammenzug!$A$7&amp;"-"&amp;Leistungen!L5216</f>
        <v>2026-Nicht beauftragte Spitex-Organisation-</v>
      </c>
    </row>
    <row r="5217" spans="1:18" x14ac:dyDescent="0.2">
      <c r="A5217" s="95" t="str">
        <f>IF(ISBLANK('Zusatzblatt (Perigon)'!E5212),"",'Zusatzblatt (Perigon)'!E5212)</f>
        <v/>
      </c>
      <c r="B5217" s="95" t="str">
        <f>IF(ISBLANK('Zusatzblatt (Perigon)'!G5212),"",'Zusatzblatt (Perigon)'!G5212)</f>
        <v/>
      </c>
      <c r="C5217" s="96" t="str">
        <f>IF(ISBLANK('Zusatzblatt (Perigon)'!I5212),"",'Zusatzblatt (Perigon)'!I5212)</f>
        <v/>
      </c>
      <c r="D5217" s="97" t="str">
        <f>IF(ISBLANK('Zusatzblatt (Perigon)'!J5212),"",'Zusatzblatt (Perigon)'!J5212)</f>
        <v/>
      </c>
      <c r="E5217" s="64" t="str">
        <f>IF(ISBLANK('Zusatzblatt (Perigon)'!K5212),"",'Zusatzblatt (Perigon)'!K5212)</f>
        <v/>
      </c>
      <c r="F5217" s="65"/>
      <c r="G5217" s="64"/>
      <c r="H5217" s="69" t="str">
        <f>IF(ISBLANK('Zusatzblatt (Perigon)'!L5212),"",'Zusatzblatt (Perigon)'!L5212)</f>
        <v/>
      </c>
      <c r="I5217" s="69" t="str">
        <f>IF(ISBLANK('Zusatzblatt (Perigon)'!M5212),"",'Zusatzblatt (Perigon)'!M5212)</f>
        <v/>
      </c>
      <c r="J5217" s="98" t="str">
        <f>IF(ISBLANK('Zusatzblatt (Perigon)'!N5212),"",'Zusatzblatt (Perigon)'!N5212)</f>
        <v/>
      </c>
      <c r="K5217" s="99" t="str">
        <f>IF(ISBLANK('Zusatzblatt (Perigon)'!J5212),"",'Zusatzblatt (Perigon)'!T5212)</f>
        <v/>
      </c>
      <c r="L5217" s="95" t="str">
        <f>IF(ISBLANK('Zusatzblatt (Perigon)'!O5212),"",'Zusatzblatt (Perigon)'!O5212)</f>
        <v/>
      </c>
      <c r="M5217" s="95" t="str">
        <f>IF(ISBLANK('Zusatzblatt (Perigon)'!R5212),"",'Zusatzblatt (Perigon)'!R5212)</f>
        <v/>
      </c>
      <c r="N5217" s="95" t="str">
        <f>IF(ISBLANK('Zusatzblatt (Perigon)'!P5212),"",'Zusatzblatt (Perigon)'!P5212)</f>
        <v/>
      </c>
      <c r="O5217" s="38" t="str">
        <f>IF($L5217="","",VLOOKUP($R5217,Tarife!$A$2:$R$599,13,FALSE))</f>
        <v/>
      </c>
      <c r="P5217" s="38" t="str">
        <f t="shared" si="81"/>
        <v/>
      </c>
      <c r="R5217" s="100" t="str">
        <f>Zusammenzug!$C$25&amp;"-"&amp;Zusammenzug!$A$7&amp;"-"&amp;Leistungen!L5217</f>
        <v>2026-Nicht beauftragte Spitex-Organisation-</v>
      </c>
    </row>
    <row r="5218" spans="1:18" x14ac:dyDescent="0.2">
      <c r="A5218" s="95" t="str">
        <f>IF(ISBLANK('Zusatzblatt (Perigon)'!E5213),"",'Zusatzblatt (Perigon)'!E5213)</f>
        <v/>
      </c>
      <c r="B5218" s="95" t="str">
        <f>IF(ISBLANK('Zusatzblatt (Perigon)'!G5213),"",'Zusatzblatt (Perigon)'!G5213)</f>
        <v/>
      </c>
      <c r="C5218" s="96" t="str">
        <f>IF(ISBLANK('Zusatzblatt (Perigon)'!I5213),"",'Zusatzblatt (Perigon)'!I5213)</f>
        <v/>
      </c>
      <c r="D5218" s="97" t="str">
        <f>IF(ISBLANK('Zusatzblatt (Perigon)'!J5213),"",'Zusatzblatt (Perigon)'!J5213)</f>
        <v/>
      </c>
      <c r="E5218" s="64" t="str">
        <f>IF(ISBLANK('Zusatzblatt (Perigon)'!K5213),"",'Zusatzblatt (Perigon)'!K5213)</f>
        <v/>
      </c>
      <c r="F5218" s="65"/>
      <c r="G5218" s="64"/>
      <c r="H5218" s="69" t="str">
        <f>IF(ISBLANK('Zusatzblatt (Perigon)'!L5213),"",'Zusatzblatt (Perigon)'!L5213)</f>
        <v/>
      </c>
      <c r="I5218" s="69" t="str">
        <f>IF(ISBLANK('Zusatzblatt (Perigon)'!M5213),"",'Zusatzblatt (Perigon)'!M5213)</f>
        <v/>
      </c>
      <c r="J5218" s="98" t="str">
        <f>IF(ISBLANK('Zusatzblatt (Perigon)'!N5213),"",'Zusatzblatt (Perigon)'!N5213)</f>
        <v/>
      </c>
      <c r="K5218" s="99" t="str">
        <f>IF(ISBLANK('Zusatzblatt (Perigon)'!J5213),"",'Zusatzblatt (Perigon)'!T5213)</f>
        <v/>
      </c>
      <c r="L5218" s="95" t="str">
        <f>IF(ISBLANK('Zusatzblatt (Perigon)'!O5213),"",'Zusatzblatt (Perigon)'!O5213)</f>
        <v/>
      </c>
      <c r="M5218" s="95" t="str">
        <f>IF(ISBLANK('Zusatzblatt (Perigon)'!R5213),"",'Zusatzblatt (Perigon)'!R5213)</f>
        <v/>
      </c>
      <c r="N5218" s="95" t="str">
        <f>IF(ISBLANK('Zusatzblatt (Perigon)'!P5213),"",'Zusatzblatt (Perigon)'!P5213)</f>
        <v/>
      </c>
      <c r="O5218" s="38" t="str">
        <f>IF($L5218="","",VLOOKUP($R5218,Tarife!$A$2:$R$599,13,FALSE))</f>
        <v/>
      </c>
      <c r="P5218" s="38" t="str">
        <f t="shared" si="81"/>
        <v/>
      </c>
      <c r="R5218" s="100" t="str">
        <f>Zusammenzug!$C$25&amp;"-"&amp;Zusammenzug!$A$7&amp;"-"&amp;Leistungen!L5218</f>
        <v>2026-Nicht beauftragte Spitex-Organisation-</v>
      </c>
    </row>
    <row r="5219" spans="1:18" x14ac:dyDescent="0.2">
      <c r="A5219" s="95" t="str">
        <f>IF(ISBLANK('Zusatzblatt (Perigon)'!E5214),"",'Zusatzblatt (Perigon)'!E5214)</f>
        <v/>
      </c>
      <c r="B5219" s="95" t="str">
        <f>IF(ISBLANK('Zusatzblatt (Perigon)'!G5214),"",'Zusatzblatt (Perigon)'!G5214)</f>
        <v/>
      </c>
      <c r="C5219" s="96" t="str">
        <f>IF(ISBLANK('Zusatzblatt (Perigon)'!I5214),"",'Zusatzblatt (Perigon)'!I5214)</f>
        <v/>
      </c>
      <c r="D5219" s="97" t="str">
        <f>IF(ISBLANK('Zusatzblatt (Perigon)'!J5214),"",'Zusatzblatt (Perigon)'!J5214)</f>
        <v/>
      </c>
      <c r="E5219" s="64" t="str">
        <f>IF(ISBLANK('Zusatzblatt (Perigon)'!K5214),"",'Zusatzblatt (Perigon)'!K5214)</f>
        <v/>
      </c>
      <c r="F5219" s="65"/>
      <c r="G5219" s="64"/>
      <c r="H5219" s="69" t="str">
        <f>IF(ISBLANK('Zusatzblatt (Perigon)'!L5214),"",'Zusatzblatt (Perigon)'!L5214)</f>
        <v/>
      </c>
      <c r="I5219" s="69" t="str">
        <f>IF(ISBLANK('Zusatzblatt (Perigon)'!M5214),"",'Zusatzblatt (Perigon)'!M5214)</f>
        <v/>
      </c>
      <c r="J5219" s="98" t="str">
        <f>IF(ISBLANK('Zusatzblatt (Perigon)'!N5214),"",'Zusatzblatt (Perigon)'!N5214)</f>
        <v/>
      </c>
      <c r="K5219" s="99" t="str">
        <f>IF(ISBLANK('Zusatzblatt (Perigon)'!J5214),"",'Zusatzblatt (Perigon)'!T5214)</f>
        <v/>
      </c>
      <c r="L5219" s="95" t="str">
        <f>IF(ISBLANK('Zusatzblatt (Perigon)'!O5214),"",'Zusatzblatt (Perigon)'!O5214)</f>
        <v/>
      </c>
      <c r="M5219" s="95" t="str">
        <f>IF(ISBLANK('Zusatzblatt (Perigon)'!R5214),"",'Zusatzblatt (Perigon)'!R5214)</f>
        <v/>
      </c>
      <c r="N5219" s="95" t="str">
        <f>IF(ISBLANK('Zusatzblatt (Perigon)'!P5214),"",'Zusatzblatt (Perigon)'!P5214)</f>
        <v/>
      </c>
      <c r="O5219" s="38" t="str">
        <f>IF($L5219="","",VLOOKUP($R5219,Tarife!$A$2:$R$599,13,FALSE))</f>
        <v/>
      </c>
      <c r="P5219" s="38" t="str">
        <f t="shared" si="81"/>
        <v/>
      </c>
      <c r="R5219" s="100" t="str">
        <f>Zusammenzug!$C$25&amp;"-"&amp;Zusammenzug!$A$7&amp;"-"&amp;Leistungen!L5219</f>
        <v>2026-Nicht beauftragte Spitex-Organisation-</v>
      </c>
    </row>
    <row r="5220" spans="1:18" x14ac:dyDescent="0.2">
      <c r="A5220" s="95" t="str">
        <f>IF(ISBLANK('Zusatzblatt (Perigon)'!E5215),"",'Zusatzblatt (Perigon)'!E5215)</f>
        <v/>
      </c>
      <c r="B5220" s="95" t="str">
        <f>IF(ISBLANK('Zusatzblatt (Perigon)'!G5215),"",'Zusatzblatt (Perigon)'!G5215)</f>
        <v/>
      </c>
      <c r="C5220" s="96" t="str">
        <f>IF(ISBLANK('Zusatzblatt (Perigon)'!I5215),"",'Zusatzblatt (Perigon)'!I5215)</f>
        <v/>
      </c>
      <c r="D5220" s="97" t="str">
        <f>IF(ISBLANK('Zusatzblatt (Perigon)'!J5215),"",'Zusatzblatt (Perigon)'!J5215)</f>
        <v/>
      </c>
      <c r="E5220" s="64" t="str">
        <f>IF(ISBLANK('Zusatzblatt (Perigon)'!K5215),"",'Zusatzblatt (Perigon)'!K5215)</f>
        <v/>
      </c>
      <c r="F5220" s="65"/>
      <c r="G5220" s="64"/>
      <c r="H5220" s="69" t="str">
        <f>IF(ISBLANK('Zusatzblatt (Perigon)'!L5215),"",'Zusatzblatt (Perigon)'!L5215)</f>
        <v/>
      </c>
      <c r="I5220" s="69" t="str">
        <f>IF(ISBLANK('Zusatzblatt (Perigon)'!M5215),"",'Zusatzblatt (Perigon)'!M5215)</f>
        <v/>
      </c>
      <c r="J5220" s="98" t="str">
        <f>IF(ISBLANK('Zusatzblatt (Perigon)'!N5215),"",'Zusatzblatt (Perigon)'!N5215)</f>
        <v/>
      </c>
      <c r="K5220" s="99" t="str">
        <f>IF(ISBLANK('Zusatzblatt (Perigon)'!J5215),"",'Zusatzblatt (Perigon)'!T5215)</f>
        <v/>
      </c>
      <c r="L5220" s="95" t="str">
        <f>IF(ISBLANK('Zusatzblatt (Perigon)'!O5215),"",'Zusatzblatt (Perigon)'!O5215)</f>
        <v/>
      </c>
      <c r="M5220" s="95" t="str">
        <f>IF(ISBLANK('Zusatzblatt (Perigon)'!R5215),"",'Zusatzblatt (Perigon)'!R5215)</f>
        <v/>
      </c>
      <c r="N5220" s="95" t="str">
        <f>IF(ISBLANK('Zusatzblatt (Perigon)'!P5215),"",'Zusatzblatt (Perigon)'!P5215)</f>
        <v/>
      </c>
      <c r="O5220" s="38" t="str">
        <f>IF($L5220="","",VLOOKUP($R5220,Tarife!$A$2:$R$599,13,FALSE))</f>
        <v/>
      </c>
      <c r="P5220" s="38" t="str">
        <f t="shared" si="81"/>
        <v/>
      </c>
      <c r="R5220" s="100" t="str">
        <f>Zusammenzug!$C$25&amp;"-"&amp;Zusammenzug!$A$7&amp;"-"&amp;Leistungen!L5220</f>
        <v>2026-Nicht beauftragte Spitex-Organisation-</v>
      </c>
    </row>
    <row r="5221" spans="1:18" x14ac:dyDescent="0.2">
      <c r="A5221" s="95" t="str">
        <f>IF(ISBLANK('Zusatzblatt (Perigon)'!E5216),"",'Zusatzblatt (Perigon)'!E5216)</f>
        <v/>
      </c>
      <c r="B5221" s="95" t="str">
        <f>IF(ISBLANK('Zusatzblatt (Perigon)'!G5216),"",'Zusatzblatt (Perigon)'!G5216)</f>
        <v/>
      </c>
      <c r="C5221" s="96" t="str">
        <f>IF(ISBLANK('Zusatzblatt (Perigon)'!I5216),"",'Zusatzblatt (Perigon)'!I5216)</f>
        <v/>
      </c>
      <c r="D5221" s="97" t="str">
        <f>IF(ISBLANK('Zusatzblatt (Perigon)'!J5216),"",'Zusatzblatt (Perigon)'!J5216)</f>
        <v/>
      </c>
      <c r="E5221" s="64" t="str">
        <f>IF(ISBLANK('Zusatzblatt (Perigon)'!K5216),"",'Zusatzblatt (Perigon)'!K5216)</f>
        <v/>
      </c>
      <c r="F5221" s="65"/>
      <c r="G5221" s="64"/>
      <c r="H5221" s="69" t="str">
        <f>IF(ISBLANK('Zusatzblatt (Perigon)'!L5216),"",'Zusatzblatt (Perigon)'!L5216)</f>
        <v/>
      </c>
      <c r="I5221" s="69" t="str">
        <f>IF(ISBLANK('Zusatzblatt (Perigon)'!M5216),"",'Zusatzblatt (Perigon)'!M5216)</f>
        <v/>
      </c>
      <c r="J5221" s="98" t="str">
        <f>IF(ISBLANK('Zusatzblatt (Perigon)'!N5216),"",'Zusatzblatt (Perigon)'!N5216)</f>
        <v/>
      </c>
      <c r="K5221" s="99" t="str">
        <f>IF(ISBLANK('Zusatzblatt (Perigon)'!J5216),"",'Zusatzblatt (Perigon)'!T5216)</f>
        <v/>
      </c>
      <c r="L5221" s="95" t="str">
        <f>IF(ISBLANK('Zusatzblatt (Perigon)'!O5216),"",'Zusatzblatt (Perigon)'!O5216)</f>
        <v/>
      </c>
      <c r="M5221" s="95" t="str">
        <f>IF(ISBLANK('Zusatzblatt (Perigon)'!R5216),"",'Zusatzblatt (Perigon)'!R5216)</f>
        <v/>
      </c>
      <c r="N5221" s="95" t="str">
        <f>IF(ISBLANK('Zusatzblatt (Perigon)'!P5216),"",'Zusatzblatt (Perigon)'!P5216)</f>
        <v/>
      </c>
      <c r="O5221" s="38" t="str">
        <f>IF($L5221="","",VLOOKUP($R5221,Tarife!$A$2:$R$599,13,FALSE))</f>
        <v/>
      </c>
      <c r="P5221" s="38" t="str">
        <f t="shared" si="81"/>
        <v/>
      </c>
      <c r="R5221" s="100" t="str">
        <f>Zusammenzug!$C$25&amp;"-"&amp;Zusammenzug!$A$7&amp;"-"&amp;Leistungen!L5221</f>
        <v>2026-Nicht beauftragte Spitex-Organisation-</v>
      </c>
    </row>
    <row r="5222" spans="1:18" x14ac:dyDescent="0.2">
      <c r="A5222" s="95" t="str">
        <f>IF(ISBLANK('Zusatzblatt (Perigon)'!E5217),"",'Zusatzblatt (Perigon)'!E5217)</f>
        <v/>
      </c>
      <c r="B5222" s="95" t="str">
        <f>IF(ISBLANK('Zusatzblatt (Perigon)'!G5217),"",'Zusatzblatt (Perigon)'!G5217)</f>
        <v/>
      </c>
      <c r="C5222" s="96" t="str">
        <f>IF(ISBLANK('Zusatzblatt (Perigon)'!I5217),"",'Zusatzblatt (Perigon)'!I5217)</f>
        <v/>
      </c>
      <c r="D5222" s="97" t="str">
        <f>IF(ISBLANK('Zusatzblatt (Perigon)'!J5217),"",'Zusatzblatt (Perigon)'!J5217)</f>
        <v/>
      </c>
      <c r="E5222" s="64" t="str">
        <f>IF(ISBLANK('Zusatzblatt (Perigon)'!K5217),"",'Zusatzblatt (Perigon)'!K5217)</f>
        <v/>
      </c>
      <c r="F5222" s="65"/>
      <c r="G5222" s="64"/>
      <c r="H5222" s="69" t="str">
        <f>IF(ISBLANK('Zusatzblatt (Perigon)'!L5217),"",'Zusatzblatt (Perigon)'!L5217)</f>
        <v/>
      </c>
      <c r="I5222" s="69" t="str">
        <f>IF(ISBLANK('Zusatzblatt (Perigon)'!M5217),"",'Zusatzblatt (Perigon)'!M5217)</f>
        <v/>
      </c>
      <c r="J5222" s="98" t="str">
        <f>IF(ISBLANK('Zusatzblatt (Perigon)'!N5217),"",'Zusatzblatt (Perigon)'!N5217)</f>
        <v/>
      </c>
      <c r="K5222" s="99" t="str">
        <f>IF(ISBLANK('Zusatzblatt (Perigon)'!J5217),"",'Zusatzblatt (Perigon)'!T5217)</f>
        <v/>
      </c>
      <c r="L5222" s="95" t="str">
        <f>IF(ISBLANK('Zusatzblatt (Perigon)'!O5217),"",'Zusatzblatt (Perigon)'!O5217)</f>
        <v/>
      </c>
      <c r="M5222" s="95" t="str">
        <f>IF(ISBLANK('Zusatzblatt (Perigon)'!R5217),"",'Zusatzblatt (Perigon)'!R5217)</f>
        <v/>
      </c>
      <c r="N5222" s="95" t="str">
        <f>IF(ISBLANK('Zusatzblatt (Perigon)'!P5217),"",'Zusatzblatt (Perigon)'!P5217)</f>
        <v/>
      </c>
      <c r="O5222" s="38" t="str">
        <f>IF($L5222="","",VLOOKUP($R5222,Tarife!$A$2:$R$599,13,FALSE))</f>
        <v/>
      </c>
      <c r="P5222" s="38" t="str">
        <f t="shared" si="81"/>
        <v/>
      </c>
      <c r="R5222" s="100" t="str">
        <f>Zusammenzug!$C$25&amp;"-"&amp;Zusammenzug!$A$7&amp;"-"&amp;Leistungen!L5222</f>
        <v>2026-Nicht beauftragte Spitex-Organisation-</v>
      </c>
    </row>
    <row r="5223" spans="1:18" x14ac:dyDescent="0.2">
      <c r="A5223" s="95" t="str">
        <f>IF(ISBLANK('Zusatzblatt (Perigon)'!E5218),"",'Zusatzblatt (Perigon)'!E5218)</f>
        <v/>
      </c>
      <c r="B5223" s="95" t="str">
        <f>IF(ISBLANK('Zusatzblatt (Perigon)'!G5218),"",'Zusatzblatt (Perigon)'!G5218)</f>
        <v/>
      </c>
      <c r="C5223" s="96" t="str">
        <f>IF(ISBLANK('Zusatzblatt (Perigon)'!I5218),"",'Zusatzblatt (Perigon)'!I5218)</f>
        <v/>
      </c>
      <c r="D5223" s="97" t="str">
        <f>IF(ISBLANK('Zusatzblatt (Perigon)'!J5218),"",'Zusatzblatt (Perigon)'!J5218)</f>
        <v/>
      </c>
      <c r="E5223" s="64" t="str">
        <f>IF(ISBLANK('Zusatzblatt (Perigon)'!K5218),"",'Zusatzblatt (Perigon)'!K5218)</f>
        <v/>
      </c>
      <c r="F5223" s="65"/>
      <c r="G5223" s="64"/>
      <c r="H5223" s="69" t="str">
        <f>IF(ISBLANK('Zusatzblatt (Perigon)'!L5218),"",'Zusatzblatt (Perigon)'!L5218)</f>
        <v/>
      </c>
      <c r="I5223" s="69" t="str">
        <f>IF(ISBLANK('Zusatzblatt (Perigon)'!M5218),"",'Zusatzblatt (Perigon)'!M5218)</f>
        <v/>
      </c>
      <c r="J5223" s="98" t="str">
        <f>IF(ISBLANK('Zusatzblatt (Perigon)'!N5218),"",'Zusatzblatt (Perigon)'!N5218)</f>
        <v/>
      </c>
      <c r="K5223" s="99" t="str">
        <f>IF(ISBLANK('Zusatzblatt (Perigon)'!J5218),"",'Zusatzblatt (Perigon)'!T5218)</f>
        <v/>
      </c>
      <c r="L5223" s="95" t="str">
        <f>IF(ISBLANK('Zusatzblatt (Perigon)'!O5218),"",'Zusatzblatt (Perigon)'!O5218)</f>
        <v/>
      </c>
      <c r="M5223" s="95" t="str">
        <f>IF(ISBLANK('Zusatzblatt (Perigon)'!R5218),"",'Zusatzblatt (Perigon)'!R5218)</f>
        <v/>
      </c>
      <c r="N5223" s="95" t="str">
        <f>IF(ISBLANK('Zusatzblatt (Perigon)'!P5218),"",'Zusatzblatt (Perigon)'!P5218)</f>
        <v/>
      </c>
      <c r="O5223" s="38" t="str">
        <f>IF($L5223="","",VLOOKUP($R5223,Tarife!$A$2:$R$599,13,FALSE))</f>
        <v/>
      </c>
      <c r="P5223" s="38" t="str">
        <f t="shared" si="81"/>
        <v/>
      </c>
      <c r="R5223" s="100" t="str">
        <f>Zusammenzug!$C$25&amp;"-"&amp;Zusammenzug!$A$7&amp;"-"&amp;Leistungen!L5223</f>
        <v>2026-Nicht beauftragte Spitex-Organisation-</v>
      </c>
    </row>
    <row r="5224" spans="1:18" x14ac:dyDescent="0.2">
      <c r="A5224" s="95" t="str">
        <f>IF(ISBLANK('Zusatzblatt (Perigon)'!E5219),"",'Zusatzblatt (Perigon)'!E5219)</f>
        <v/>
      </c>
      <c r="B5224" s="95" t="str">
        <f>IF(ISBLANK('Zusatzblatt (Perigon)'!G5219),"",'Zusatzblatt (Perigon)'!G5219)</f>
        <v/>
      </c>
      <c r="C5224" s="96" t="str">
        <f>IF(ISBLANK('Zusatzblatt (Perigon)'!I5219),"",'Zusatzblatt (Perigon)'!I5219)</f>
        <v/>
      </c>
      <c r="D5224" s="97" t="str">
        <f>IF(ISBLANK('Zusatzblatt (Perigon)'!J5219),"",'Zusatzblatt (Perigon)'!J5219)</f>
        <v/>
      </c>
      <c r="E5224" s="64" t="str">
        <f>IF(ISBLANK('Zusatzblatt (Perigon)'!K5219),"",'Zusatzblatt (Perigon)'!K5219)</f>
        <v/>
      </c>
      <c r="F5224" s="65"/>
      <c r="G5224" s="64"/>
      <c r="H5224" s="69" t="str">
        <f>IF(ISBLANK('Zusatzblatt (Perigon)'!L5219),"",'Zusatzblatt (Perigon)'!L5219)</f>
        <v/>
      </c>
      <c r="I5224" s="69" t="str">
        <f>IF(ISBLANK('Zusatzblatt (Perigon)'!M5219),"",'Zusatzblatt (Perigon)'!M5219)</f>
        <v/>
      </c>
      <c r="J5224" s="98" t="str">
        <f>IF(ISBLANK('Zusatzblatt (Perigon)'!N5219),"",'Zusatzblatt (Perigon)'!N5219)</f>
        <v/>
      </c>
      <c r="K5224" s="99" t="str">
        <f>IF(ISBLANK('Zusatzblatt (Perigon)'!J5219),"",'Zusatzblatt (Perigon)'!T5219)</f>
        <v/>
      </c>
      <c r="L5224" s="95" t="str">
        <f>IF(ISBLANK('Zusatzblatt (Perigon)'!O5219),"",'Zusatzblatt (Perigon)'!O5219)</f>
        <v/>
      </c>
      <c r="M5224" s="95" t="str">
        <f>IF(ISBLANK('Zusatzblatt (Perigon)'!R5219),"",'Zusatzblatt (Perigon)'!R5219)</f>
        <v/>
      </c>
      <c r="N5224" s="95" t="str">
        <f>IF(ISBLANK('Zusatzblatt (Perigon)'!P5219),"",'Zusatzblatt (Perigon)'!P5219)</f>
        <v/>
      </c>
      <c r="O5224" s="38" t="str">
        <f>IF($L5224="","",VLOOKUP($R5224,Tarife!$A$2:$R$599,13,FALSE))</f>
        <v/>
      </c>
      <c r="P5224" s="38" t="str">
        <f t="shared" si="81"/>
        <v/>
      </c>
      <c r="R5224" s="100" t="str">
        <f>Zusammenzug!$C$25&amp;"-"&amp;Zusammenzug!$A$7&amp;"-"&amp;Leistungen!L5224</f>
        <v>2026-Nicht beauftragte Spitex-Organisation-</v>
      </c>
    </row>
    <row r="5225" spans="1:18" x14ac:dyDescent="0.2">
      <c r="A5225" s="95" t="str">
        <f>IF(ISBLANK('Zusatzblatt (Perigon)'!E5220),"",'Zusatzblatt (Perigon)'!E5220)</f>
        <v/>
      </c>
      <c r="B5225" s="95" t="str">
        <f>IF(ISBLANK('Zusatzblatt (Perigon)'!G5220),"",'Zusatzblatt (Perigon)'!G5220)</f>
        <v/>
      </c>
      <c r="C5225" s="96" t="str">
        <f>IF(ISBLANK('Zusatzblatt (Perigon)'!I5220),"",'Zusatzblatt (Perigon)'!I5220)</f>
        <v/>
      </c>
      <c r="D5225" s="97" t="str">
        <f>IF(ISBLANK('Zusatzblatt (Perigon)'!J5220),"",'Zusatzblatt (Perigon)'!J5220)</f>
        <v/>
      </c>
      <c r="E5225" s="64" t="str">
        <f>IF(ISBLANK('Zusatzblatt (Perigon)'!K5220),"",'Zusatzblatt (Perigon)'!K5220)</f>
        <v/>
      </c>
      <c r="F5225" s="65"/>
      <c r="G5225" s="64"/>
      <c r="H5225" s="69" t="str">
        <f>IF(ISBLANK('Zusatzblatt (Perigon)'!L5220),"",'Zusatzblatt (Perigon)'!L5220)</f>
        <v/>
      </c>
      <c r="I5225" s="69" t="str">
        <f>IF(ISBLANK('Zusatzblatt (Perigon)'!M5220),"",'Zusatzblatt (Perigon)'!M5220)</f>
        <v/>
      </c>
      <c r="J5225" s="98" t="str">
        <f>IF(ISBLANK('Zusatzblatt (Perigon)'!N5220),"",'Zusatzblatt (Perigon)'!N5220)</f>
        <v/>
      </c>
      <c r="K5225" s="99" t="str">
        <f>IF(ISBLANK('Zusatzblatt (Perigon)'!J5220),"",'Zusatzblatt (Perigon)'!T5220)</f>
        <v/>
      </c>
      <c r="L5225" s="95" t="str">
        <f>IF(ISBLANK('Zusatzblatt (Perigon)'!O5220),"",'Zusatzblatt (Perigon)'!O5220)</f>
        <v/>
      </c>
      <c r="M5225" s="95" t="str">
        <f>IF(ISBLANK('Zusatzblatt (Perigon)'!R5220),"",'Zusatzblatt (Perigon)'!R5220)</f>
        <v/>
      </c>
      <c r="N5225" s="95" t="str">
        <f>IF(ISBLANK('Zusatzblatt (Perigon)'!P5220),"",'Zusatzblatt (Perigon)'!P5220)</f>
        <v/>
      </c>
      <c r="O5225" s="38" t="str">
        <f>IF($L5225="","",VLOOKUP($R5225,Tarife!$A$2:$R$599,13,FALSE))</f>
        <v/>
      </c>
      <c r="P5225" s="38" t="str">
        <f t="shared" si="81"/>
        <v/>
      </c>
      <c r="R5225" s="100" t="str">
        <f>Zusammenzug!$C$25&amp;"-"&amp;Zusammenzug!$A$7&amp;"-"&amp;Leistungen!L5225</f>
        <v>2026-Nicht beauftragte Spitex-Organisation-</v>
      </c>
    </row>
    <row r="5226" spans="1:18" x14ac:dyDescent="0.2">
      <c r="A5226" s="95" t="str">
        <f>IF(ISBLANK('Zusatzblatt (Perigon)'!E5221),"",'Zusatzblatt (Perigon)'!E5221)</f>
        <v/>
      </c>
      <c r="B5226" s="95" t="str">
        <f>IF(ISBLANK('Zusatzblatt (Perigon)'!G5221),"",'Zusatzblatt (Perigon)'!G5221)</f>
        <v/>
      </c>
      <c r="C5226" s="96" t="str">
        <f>IF(ISBLANK('Zusatzblatt (Perigon)'!I5221),"",'Zusatzblatt (Perigon)'!I5221)</f>
        <v/>
      </c>
      <c r="D5226" s="97" t="str">
        <f>IF(ISBLANK('Zusatzblatt (Perigon)'!J5221),"",'Zusatzblatt (Perigon)'!J5221)</f>
        <v/>
      </c>
      <c r="E5226" s="64" t="str">
        <f>IF(ISBLANK('Zusatzblatt (Perigon)'!K5221),"",'Zusatzblatt (Perigon)'!K5221)</f>
        <v/>
      </c>
      <c r="F5226" s="65"/>
      <c r="G5226" s="64"/>
      <c r="H5226" s="69" t="str">
        <f>IF(ISBLANK('Zusatzblatt (Perigon)'!L5221),"",'Zusatzblatt (Perigon)'!L5221)</f>
        <v/>
      </c>
      <c r="I5226" s="69" t="str">
        <f>IF(ISBLANK('Zusatzblatt (Perigon)'!M5221),"",'Zusatzblatt (Perigon)'!M5221)</f>
        <v/>
      </c>
      <c r="J5226" s="98" t="str">
        <f>IF(ISBLANK('Zusatzblatt (Perigon)'!N5221),"",'Zusatzblatt (Perigon)'!N5221)</f>
        <v/>
      </c>
      <c r="K5226" s="99" t="str">
        <f>IF(ISBLANK('Zusatzblatt (Perigon)'!J5221),"",'Zusatzblatt (Perigon)'!T5221)</f>
        <v/>
      </c>
      <c r="L5226" s="95" t="str">
        <f>IF(ISBLANK('Zusatzblatt (Perigon)'!O5221),"",'Zusatzblatt (Perigon)'!O5221)</f>
        <v/>
      </c>
      <c r="M5226" s="95" t="str">
        <f>IF(ISBLANK('Zusatzblatt (Perigon)'!R5221),"",'Zusatzblatt (Perigon)'!R5221)</f>
        <v/>
      </c>
      <c r="N5226" s="95" t="str">
        <f>IF(ISBLANK('Zusatzblatt (Perigon)'!P5221),"",'Zusatzblatt (Perigon)'!P5221)</f>
        <v/>
      </c>
      <c r="O5226" s="38" t="str">
        <f>IF($L5226="","",VLOOKUP($R5226,Tarife!$A$2:$R$599,13,FALSE))</f>
        <v/>
      </c>
      <c r="P5226" s="38" t="str">
        <f t="shared" si="81"/>
        <v/>
      </c>
      <c r="R5226" s="100" t="str">
        <f>Zusammenzug!$C$25&amp;"-"&amp;Zusammenzug!$A$7&amp;"-"&amp;Leistungen!L5226</f>
        <v>2026-Nicht beauftragte Spitex-Organisation-</v>
      </c>
    </row>
    <row r="5227" spans="1:18" x14ac:dyDescent="0.2">
      <c r="A5227" s="95" t="str">
        <f>IF(ISBLANK('Zusatzblatt (Perigon)'!E5222),"",'Zusatzblatt (Perigon)'!E5222)</f>
        <v/>
      </c>
      <c r="B5227" s="95" t="str">
        <f>IF(ISBLANK('Zusatzblatt (Perigon)'!G5222),"",'Zusatzblatt (Perigon)'!G5222)</f>
        <v/>
      </c>
      <c r="C5227" s="96" t="str">
        <f>IF(ISBLANK('Zusatzblatt (Perigon)'!I5222),"",'Zusatzblatt (Perigon)'!I5222)</f>
        <v/>
      </c>
      <c r="D5227" s="97" t="str">
        <f>IF(ISBLANK('Zusatzblatt (Perigon)'!J5222),"",'Zusatzblatt (Perigon)'!J5222)</f>
        <v/>
      </c>
      <c r="E5227" s="64" t="str">
        <f>IF(ISBLANK('Zusatzblatt (Perigon)'!K5222),"",'Zusatzblatt (Perigon)'!K5222)</f>
        <v/>
      </c>
      <c r="F5227" s="65"/>
      <c r="G5227" s="64"/>
      <c r="H5227" s="69" t="str">
        <f>IF(ISBLANK('Zusatzblatt (Perigon)'!L5222),"",'Zusatzblatt (Perigon)'!L5222)</f>
        <v/>
      </c>
      <c r="I5227" s="69" t="str">
        <f>IF(ISBLANK('Zusatzblatt (Perigon)'!M5222),"",'Zusatzblatt (Perigon)'!M5222)</f>
        <v/>
      </c>
      <c r="J5227" s="98" t="str">
        <f>IF(ISBLANK('Zusatzblatt (Perigon)'!N5222),"",'Zusatzblatt (Perigon)'!N5222)</f>
        <v/>
      </c>
      <c r="K5227" s="99" t="str">
        <f>IF(ISBLANK('Zusatzblatt (Perigon)'!J5222),"",'Zusatzblatt (Perigon)'!T5222)</f>
        <v/>
      </c>
      <c r="L5227" s="95" t="str">
        <f>IF(ISBLANK('Zusatzblatt (Perigon)'!O5222),"",'Zusatzblatt (Perigon)'!O5222)</f>
        <v/>
      </c>
      <c r="M5227" s="95" t="str">
        <f>IF(ISBLANK('Zusatzblatt (Perigon)'!R5222),"",'Zusatzblatt (Perigon)'!R5222)</f>
        <v/>
      </c>
      <c r="N5227" s="95" t="str">
        <f>IF(ISBLANK('Zusatzblatt (Perigon)'!P5222),"",'Zusatzblatt (Perigon)'!P5222)</f>
        <v/>
      </c>
      <c r="O5227" s="38" t="str">
        <f>IF($L5227="","",VLOOKUP($R5227,Tarife!$A$2:$R$599,13,FALSE))</f>
        <v/>
      </c>
      <c r="P5227" s="38" t="str">
        <f t="shared" si="81"/>
        <v/>
      </c>
      <c r="R5227" s="100" t="str">
        <f>Zusammenzug!$C$25&amp;"-"&amp;Zusammenzug!$A$7&amp;"-"&amp;Leistungen!L5227</f>
        <v>2026-Nicht beauftragte Spitex-Organisation-</v>
      </c>
    </row>
    <row r="5228" spans="1:18" x14ac:dyDescent="0.2">
      <c r="A5228" s="95" t="str">
        <f>IF(ISBLANK('Zusatzblatt (Perigon)'!E5223),"",'Zusatzblatt (Perigon)'!E5223)</f>
        <v/>
      </c>
      <c r="B5228" s="95" t="str">
        <f>IF(ISBLANK('Zusatzblatt (Perigon)'!G5223),"",'Zusatzblatt (Perigon)'!G5223)</f>
        <v/>
      </c>
      <c r="C5228" s="96" t="str">
        <f>IF(ISBLANK('Zusatzblatt (Perigon)'!I5223),"",'Zusatzblatt (Perigon)'!I5223)</f>
        <v/>
      </c>
      <c r="D5228" s="97" t="str">
        <f>IF(ISBLANK('Zusatzblatt (Perigon)'!J5223),"",'Zusatzblatt (Perigon)'!J5223)</f>
        <v/>
      </c>
      <c r="E5228" s="64" t="str">
        <f>IF(ISBLANK('Zusatzblatt (Perigon)'!K5223),"",'Zusatzblatt (Perigon)'!K5223)</f>
        <v/>
      </c>
      <c r="F5228" s="65"/>
      <c r="G5228" s="64"/>
      <c r="H5228" s="69" t="str">
        <f>IF(ISBLANK('Zusatzblatt (Perigon)'!L5223),"",'Zusatzblatt (Perigon)'!L5223)</f>
        <v/>
      </c>
      <c r="I5228" s="69" t="str">
        <f>IF(ISBLANK('Zusatzblatt (Perigon)'!M5223),"",'Zusatzblatt (Perigon)'!M5223)</f>
        <v/>
      </c>
      <c r="J5228" s="98" t="str">
        <f>IF(ISBLANK('Zusatzblatt (Perigon)'!N5223),"",'Zusatzblatt (Perigon)'!N5223)</f>
        <v/>
      </c>
      <c r="K5228" s="99" t="str">
        <f>IF(ISBLANK('Zusatzblatt (Perigon)'!J5223),"",'Zusatzblatt (Perigon)'!T5223)</f>
        <v/>
      </c>
      <c r="L5228" s="95" t="str">
        <f>IF(ISBLANK('Zusatzblatt (Perigon)'!O5223),"",'Zusatzblatt (Perigon)'!O5223)</f>
        <v/>
      </c>
      <c r="M5228" s="95" t="str">
        <f>IF(ISBLANK('Zusatzblatt (Perigon)'!R5223),"",'Zusatzblatt (Perigon)'!R5223)</f>
        <v/>
      </c>
      <c r="N5228" s="95" t="str">
        <f>IF(ISBLANK('Zusatzblatt (Perigon)'!P5223),"",'Zusatzblatt (Perigon)'!P5223)</f>
        <v/>
      </c>
      <c r="O5228" s="38" t="str">
        <f>IF($L5228="","",VLOOKUP($R5228,Tarife!$A$2:$R$599,13,FALSE))</f>
        <v/>
      </c>
      <c r="P5228" s="38" t="str">
        <f t="shared" si="81"/>
        <v/>
      </c>
      <c r="R5228" s="100" t="str">
        <f>Zusammenzug!$C$25&amp;"-"&amp;Zusammenzug!$A$7&amp;"-"&amp;Leistungen!L5228</f>
        <v>2026-Nicht beauftragte Spitex-Organisation-</v>
      </c>
    </row>
    <row r="5229" spans="1:18" x14ac:dyDescent="0.2">
      <c r="A5229" s="95" t="str">
        <f>IF(ISBLANK('Zusatzblatt (Perigon)'!E5224),"",'Zusatzblatt (Perigon)'!E5224)</f>
        <v/>
      </c>
      <c r="B5229" s="95" t="str">
        <f>IF(ISBLANK('Zusatzblatt (Perigon)'!G5224),"",'Zusatzblatt (Perigon)'!G5224)</f>
        <v/>
      </c>
      <c r="C5229" s="96" t="str">
        <f>IF(ISBLANK('Zusatzblatt (Perigon)'!I5224),"",'Zusatzblatt (Perigon)'!I5224)</f>
        <v/>
      </c>
      <c r="D5229" s="97" t="str">
        <f>IF(ISBLANK('Zusatzblatt (Perigon)'!J5224),"",'Zusatzblatt (Perigon)'!J5224)</f>
        <v/>
      </c>
      <c r="E5229" s="64" t="str">
        <f>IF(ISBLANK('Zusatzblatt (Perigon)'!K5224),"",'Zusatzblatt (Perigon)'!K5224)</f>
        <v/>
      </c>
      <c r="F5229" s="65"/>
      <c r="G5229" s="64"/>
      <c r="H5229" s="69" t="str">
        <f>IF(ISBLANK('Zusatzblatt (Perigon)'!L5224),"",'Zusatzblatt (Perigon)'!L5224)</f>
        <v/>
      </c>
      <c r="I5229" s="69" t="str">
        <f>IF(ISBLANK('Zusatzblatt (Perigon)'!M5224),"",'Zusatzblatt (Perigon)'!M5224)</f>
        <v/>
      </c>
      <c r="J5229" s="98" t="str">
        <f>IF(ISBLANK('Zusatzblatt (Perigon)'!N5224),"",'Zusatzblatt (Perigon)'!N5224)</f>
        <v/>
      </c>
      <c r="K5229" s="99" t="str">
        <f>IF(ISBLANK('Zusatzblatt (Perigon)'!J5224),"",'Zusatzblatt (Perigon)'!T5224)</f>
        <v/>
      </c>
      <c r="L5229" s="95" t="str">
        <f>IF(ISBLANK('Zusatzblatt (Perigon)'!O5224),"",'Zusatzblatt (Perigon)'!O5224)</f>
        <v/>
      </c>
      <c r="M5229" s="95" t="str">
        <f>IF(ISBLANK('Zusatzblatt (Perigon)'!R5224),"",'Zusatzblatt (Perigon)'!R5224)</f>
        <v/>
      </c>
      <c r="N5229" s="95" t="str">
        <f>IF(ISBLANK('Zusatzblatt (Perigon)'!P5224),"",'Zusatzblatt (Perigon)'!P5224)</f>
        <v/>
      </c>
      <c r="O5229" s="38" t="str">
        <f>IF($L5229="","",VLOOKUP($R5229,Tarife!$A$2:$R$599,13,FALSE))</f>
        <v/>
      </c>
      <c r="P5229" s="38" t="str">
        <f t="shared" si="81"/>
        <v/>
      </c>
      <c r="R5229" s="100" t="str">
        <f>Zusammenzug!$C$25&amp;"-"&amp;Zusammenzug!$A$7&amp;"-"&amp;Leistungen!L5229</f>
        <v>2026-Nicht beauftragte Spitex-Organisation-</v>
      </c>
    </row>
    <row r="5230" spans="1:18" x14ac:dyDescent="0.2">
      <c r="A5230" s="95" t="str">
        <f>IF(ISBLANK('Zusatzblatt (Perigon)'!E5225),"",'Zusatzblatt (Perigon)'!E5225)</f>
        <v/>
      </c>
      <c r="B5230" s="95" t="str">
        <f>IF(ISBLANK('Zusatzblatt (Perigon)'!G5225),"",'Zusatzblatt (Perigon)'!G5225)</f>
        <v/>
      </c>
      <c r="C5230" s="96" t="str">
        <f>IF(ISBLANK('Zusatzblatt (Perigon)'!I5225),"",'Zusatzblatt (Perigon)'!I5225)</f>
        <v/>
      </c>
      <c r="D5230" s="97" t="str">
        <f>IF(ISBLANK('Zusatzblatt (Perigon)'!J5225),"",'Zusatzblatt (Perigon)'!J5225)</f>
        <v/>
      </c>
      <c r="E5230" s="64" t="str">
        <f>IF(ISBLANK('Zusatzblatt (Perigon)'!K5225),"",'Zusatzblatt (Perigon)'!K5225)</f>
        <v/>
      </c>
      <c r="F5230" s="65"/>
      <c r="G5230" s="64"/>
      <c r="H5230" s="69" t="str">
        <f>IF(ISBLANK('Zusatzblatt (Perigon)'!L5225),"",'Zusatzblatt (Perigon)'!L5225)</f>
        <v/>
      </c>
      <c r="I5230" s="69" t="str">
        <f>IF(ISBLANK('Zusatzblatt (Perigon)'!M5225),"",'Zusatzblatt (Perigon)'!M5225)</f>
        <v/>
      </c>
      <c r="J5230" s="98" t="str">
        <f>IF(ISBLANK('Zusatzblatt (Perigon)'!N5225),"",'Zusatzblatt (Perigon)'!N5225)</f>
        <v/>
      </c>
      <c r="K5230" s="99" t="str">
        <f>IF(ISBLANK('Zusatzblatt (Perigon)'!J5225),"",'Zusatzblatt (Perigon)'!T5225)</f>
        <v/>
      </c>
      <c r="L5230" s="95" t="str">
        <f>IF(ISBLANK('Zusatzblatt (Perigon)'!O5225),"",'Zusatzblatt (Perigon)'!O5225)</f>
        <v/>
      </c>
      <c r="M5230" s="95" t="str">
        <f>IF(ISBLANK('Zusatzblatt (Perigon)'!R5225),"",'Zusatzblatt (Perigon)'!R5225)</f>
        <v/>
      </c>
      <c r="N5230" s="95" t="str">
        <f>IF(ISBLANK('Zusatzblatt (Perigon)'!P5225),"",'Zusatzblatt (Perigon)'!P5225)</f>
        <v/>
      </c>
      <c r="O5230" s="38" t="str">
        <f>IF($L5230="","",VLOOKUP($R5230,Tarife!$A$2:$R$599,13,FALSE))</f>
        <v/>
      </c>
      <c r="P5230" s="38" t="str">
        <f t="shared" si="81"/>
        <v/>
      </c>
      <c r="R5230" s="100" t="str">
        <f>Zusammenzug!$C$25&amp;"-"&amp;Zusammenzug!$A$7&amp;"-"&amp;Leistungen!L5230</f>
        <v>2026-Nicht beauftragte Spitex-Organisation-</v>
      </c>
    </row>
    <row r="5231" spans="1:18" x14ac:dyDescent="0.2">
      <c r="A5231" s="95" t="str">
        <f>IF(ISBLANK('Zusatzblatt (Perigon)'!E5226),"",'Zusatzblatt (Perigon)'!E5226)</f>
        <v/>
      </c>
      <c r="B5231" s="95" t="str">
        <f>IF(ISBLANK('Zusatzblatt (Perigon)'!G5226),"",'Zusatzblatt (Perigon)'!G5226)</f>
        <v/>
      </c>
      <c r="C5231" s="96" t="str">
        <f>IF(ISBLANK('Zusatzblatt (Perigon)'!I5226),"",'Zusatzblatt (Perigon)'!I5226)</f>
        <v/>
      </c>
      <c r="D5231" s="97" t="str">
        <f>IF(ISBLANK('Zusatzblatt (Perigon)'!J5226),"",'Zusatzblatt (Perigon)'!J5226)</f>
        <v/>
      </c>
      <c r="E5231" s="64" t="str">
        <f>IF(ISBLANK('Zusatzblatt (Perigon)'!K5226),"",'Zusatzblatt (Perigon)'!K5226)</f>
        <v/>
      </c>
      <c r="F5231" s="65"/>
      <c r="G5231" s="64"/>
      <c r="H5231" s="69" t="str">
        <f>IF(ISBLANK('Zusatzblatt (Perigon)'!L5226),"",'Zusatzblatt (Perigon)'!L5226)</f>
        <v/>
      </c>
      <c r="I5231" s="69" t="str">
        <f>IF(ISBLANK('Zusatzblatt (Perigon)'!M5226),"",'Zusatzblatt (Perigon)'!M5226)</f>
        <v/>
      </c>
      <c r="J5231" s="98" t="str">
        <f>IF(ISBLANK('Zusatzblatt (Perigon)'!N5226),"",'Zusatzblatt (Perigon)'!N5226)</f>
        <v/>
      </c>
      <c r="K5231" s="99" t="str">
        <f>IF(ISBLANK('Zusatzblatt (Perigon)'!J5226),"",'Zusatzblatt (Perigon)'!T5226)</f>
        <v/>
      </c>
      <c r="L5231" s="95" t="str">
        <f>IF(ISBLANK('Zusatzblatt (Perigon)'!O5226),"",'Zusatzblatt (Perigon)'!O5226)</f>
        <v/>
      </c>
      <c r="M5231" s="95" t="str">
        <f>IF(ISBLANK('Zusatzblatt (Perigon)'!R5226),"",'Zusatzblatt (Perigon)'!R5226)</f>
        <v/>
      </c>
      <c r="N5231" s="95" t="str">
        <f>IF(ISBLANK('Zusatzblatt (Perigon)'!P5226),"",'Zusatzblatt (Perigon)'!P5226)</f>
        <v/>
      </c>
      <c r="O5231" s="38" t="str">
        <f>IF($L5231="","",VLOOKUP($R5231,Tarife!$A$2:$R$599,13,FALSE))</f>
        <v/>
      </c>
      <c r="P5231" s="38" t="str">
        <f t="shared" si="81"/>
        <v/>
      </c>
      <c r="R5231" s="100" t="str">
        <f>Zusammenzug!$C$25&amp;"-"&amp;Zusammenzug!$A$7&amp;"-"&amp;Leistungen!L5231</f>
        <v>2026-Nicht beauftragte Spitex-Organisation-</v>
      </c>
    </row>
    <row r="5232" spans="1:18" x14ac:dyDescent="0.2">
      <c r="A5232" s="95" t="str">
        <f>IF(ISBLANK('Zusatzblatt (Perigon)'!E5227),"",'Zusatzblatt (Perigon)'!E5227)</f>
        <v/>
      </c>
      <c r="B5232" s="95" t="str">
        <f>IF(ISBLANK('Zusatzblatt (Perigon)'!G5227),"",'Zusatzblatt (Perigon)'!G5227)</f>
        <v/>
      </c>
      <c r="C5232" s="96" t="str">
        <f>IF(ISBLANK('Zusatzblatt (Perigon)'!I5227),"",'Zusatzblatt (Perigon)'!I5227)</f>
        <v/>
      </c>
      <c r="D5232" s="97" t="str">
        <f>IF(ISBLANK('Zusatzblatt (Perigon)'!J5227),"",'Zusatzblatt (Perigon)'!J5227)</f>
        <v/>
      </c>
      <c r="E5232" s="64" t="str">
        <f>IF(ISBLANK('Zusatzblatt (Perigon)'!K5227),"",'Zusatzblatt (Perigon)'!K5227)</f>
        <v/>
      </c>
      <c r="F5232" s="65"/>
      <c r="G5232" s="64"/>
      <c r="H5232" s="69" t="str">
        <f>IF(ISBLANK('Zusatzblatt (Perigon)'!L5227),"",'Zusatzblatt (Perigon)'!L5227)</f>
        <v/>
      </c>
      <c r="I5232" s="69" t="str">
        <f>IF(ISBLANK('Zusatzblatt (Perigon)'!M5227),"",'Zusatzblatt (Perigon)'!M5227)</f>
        <v/>
      </c>
      <c r="J5232" s="98" t="str">
        <f>IF(ISBLANK('Zusatzblatt (Perigon)'!N5227),"",'Zusatzblatt (Perigon)'!N5227)</f>
        <v/>
      </c>
      <c r="K5232" s="99" t="str">
        <f>IF(ISBLANK('Zusatzblatt (Perigon)'!J5227),"",'Zusatzblatt (Perigon)'!T5227)</f>
        <v/>
      </c>
      <c r="L5232" s="95" t="str">
        <f>IF(ISBLANK('Zusatzblatt (Perigon)'!O5227),"",'Zusatzblatt (Perigon)'!O5227)</f>
        <v/>
      </c>
      <c r="M5232" s="95" t="str">
        <f>IF(ISBLANK('Zusatzblatt (Perigon)'!R5227),"",'Zusatzblatt (Perigon)'!R5227)</f>
        <v/>
      </c>
      <c r="N5232" s="95" t="str">
        <f>IF(ISBLANK('Zusatzblatt (Perigon)'!P5227),"",'Zusatzblatt (Perigon)'!P5227)</f>
        <v/>
      </c>
      <c r="O5232" s="38" t="str">
        <f>IF($L5232="","",VLOOKUP($R5232,Tarife!$A$2:$R$599,13,FALSE))</f>
        <v/>
      </c>
      <c r="P5232" s="38" t="str">
        <f t="shared" si="81"/>
        <v/>
      </c>
      <c r="R5232" s="100" t="str">
        <f>Zusammenzug!$C$25&amp;"-"&amp;Zusammenzug!$A$7&amp;"-"&amp;Leistungen!L5232</f>
        <v>2026-Nicht beauftragte Spitex-Organisation-</v>
      </c>
    </row>
    <row r="5233" spans="1:18" x14ac:dyDescent="0.2">
      <c r="A5233" s="95" t="str">
        <f>IF(ISBLANK('Zusatzblatt (Perigon)'!E5228),"",'Zusatzblatt (Perigon)'!E5228)</f>
        <v/>
      </c>
      <c r="B5233" s="95" t="str">
        <f>IF(ISBLANK('Zusatzblatt (Perigon)'!G5228),"",'Zusatzblatt (Perigon)'!G5228)</f>
        <v/>
      </c>
      <c r="C5233" s="96" t="str">
        <f>IF(ISBLANK('Zusatzblatt (Perigon)'!I5228),"",'Zusatzblatt (Perigon)'!I5228)</f>
        <v/>
      </c>
      <c r="D5233" s="97" t="str">
        <f>IF(ISBLANK('Zusatzblatt (Perigon)'!J5228),"",'Zusatzblatt (Perigon)'!J5228)</f>
        <v/>
      </c>
      <c r="E5233" s="64" t="str">
        <f>IF(ISBLANK('Zusatzblatt (Perigon)'!K5228),"",'Zusatzblatt (Perigon)'!K5228)</f>
        <v/>
      </c>
      <c r="F5233" s="65"/>
      <c r="G5233" s="64"/>
      <c r="H5233" s="69" t="str">
        <f>IF(ISBLANK('Zusatzblatt (Perigon)'!L5228),"",'Zusatzblatt (Perigon)'!L5228)</f>
        <v/>
      </c>
      <c r="I5233" s="69" t="str">
        <f>IF(ISBLANK('Zusatzblatt (Perigon)'!M5228),"",'Zusatzblatt (Perigon)'!M5228)</f>
        <v/>
      </c>
      <c r="J5233" s="98" t="str">
        <f>IF(ISBLANK('Zusatzblatt (Perigon)'!N5228),"",'Zusatzblatt (Perigon)'!N5228)</f>
        <v/>
      </c>
      <c r="K5233" s="99" t="str">
        <f>IF(ISBLANK('Zusatzblatt (Perigon)'!J5228),"",'Zusatzblatt (Perigon)'!T5228)</f>
        <v/>
      </c>
      <c r="L5233" s="95" t="str">
        <f>IF(ISBLANK('Zusatzblatt (Perigon)'!O5228),"",'Zusatzblatt (Perigon)'!O5228)</f>
        <v/>
      </c>
      <c r="M5233" s="95" t="str">
        <f>IF(ISBLANK('Zusatzblatt (Perigon)'!R5228),"",'Zusatzblatt (Perigon)'!R5228)</f>
        <v/>
      </c>
      <c r="N5233" s="95" t="str">
        <f>IF(ISBLANK('Zusatzblatt (Perigon)'!P5228),"",'Zusatzblatt (Perigon)'!P5228)</f>
        <v/>
      </c>
      <c r="O5233" s="38" t="str">
        <f>IF($L5233="","",VLOOKUP($R5233,Tarife!$A$2:$R$599,13,FALSE))</f>
        <v/>
      </c>
      <c r="P5233" s="38" t="str">
        <f t="shared" si="81"/>
        <v/>
      </c>
      <c r="R5233" s="100" t="str">
        <f>Zusammenzug!$C$25&amp;"-"&amp;Zusammenzug!$A$7&amp;"-"&amp;Leistungen!L5233</f>
        <v>2026-Nicht beauftragte Spitex-Organisation-</v>
      </c>
    </row>
    <row r="5234" spans="1:18" x14ac:dyDescent="0.2">
      <c r="A5234" s="95" t="str">
        <f>IF(ISBLANK('Zusatzblatt (Perigon)'!E5229),"",'Zusatzblatt (Perigon)'!E5229)</f>
        <v/>
      </c>
      <c r="B5234" s="95" t="str">
        <f>IF(ISBLANK('Zusatzblatt (Perigon)'!G5229),"",'Zusatzblatt (Perigon)'!G5229)</f>
        <v/>
      </c>
      <c r="C5234" s="96" t="str">
        <f>IF(ISBLANK('Zusatzblatt (Perigon)'!I5229),"",'Zusatzblatt (Perigon)'!I5229)</f>
        <v/>
      </c>
      <c r="D5234" s="97" t="str">
        <f>IF(ISBLANK('Zusatzblatt (Perigon)'!J5229),"",'Zusatzblatt (Perigon)'!J5229)</f>
        <v/>
      </c>
      <c r="E5234" s="64" t="str">
        <f>IF(ISBLANK('Zusatzblatt (Perigon)'!K5229),"",'Zusatzblatt (Perigon)'!K5229)</f>
        <v/>
      </c>
      <c r="F5234" s="65"/>
      <c r="G5234" s="64"/>
      <c r="H5234" s="69" t="str">
        <f>IF(ISBLANK('Zusatzblatt (Perigon)'!L5229),"",'Zusatzblatt (Perigon)'!L5229)</f>
        <v/>
      </c>
      <c r="I5234" s="69" t="str">
        <f>IF(ISBLANK('Zusatzblatt (Perigon)'!M5229),"",'Zusatzblatt (Perigon)'!M5229)</f>
        <v/>
      </c>
      <c r="J5234" s="98" t="str">
        <f>IF(ISBLANK('Zusatzblatt (Perigon)'!N5229),"",'Zusatzblatt (Perigon)'!N5229)</f>
        <v/>
      </c>
      <c r="K5234" s="99" t="str">
        <f>IF(ISBLANK('Zusatzblatt (Perigon)'!J5229),"",'Zusatzblatt (Perigon)'!T5229)</f>
        <v/>
      </c>
      <c r="L5234" s="95" t="str">
        <f>IF(ISBLANK('Zusatzblatt (Perigon)'!O5229),"",'Zusatzblatt (Perigon)'!O5229)</f>
        <v/>
      </c>
      <c r="M5234" s="95" t="str">
        <f>IF(ISBLANK('Zusatzblatt (Perigon)'!R5229),"",'Zusatzblatt (Perigon)'!R5229)</f>
        <v/>
      </c>
      <c r="N5234" s="95" t="str">
        <f>IF(ISBLANK('Zusatzblatt (Perigon)'!P5229),"",'Zusatzblatt (Perigon)'!P5229)</f>
        <v/>
      </c>
      <c r="O5234" s="38" t="str">
        <f>IF($L5234="","",VLOOKUP($R5234,Tarife!$A$2:$R$599,13,FALSE))</f>
        <v/>
      </c>
      <c r="P5234" s="38" t="str">
        <f t="shared" si="81"/>
        <v/>
      </c>
      <c r="R5234" s="100" t="str">
        <f>Zusammenzug!$C$25&amp;"-"&amp;Zusammenzug!$A$7&amp;"-"&amp;Leistungen!L5234</f>
        <v>2026-Nicht beauftragte Spitex-Organisation-</v>
      </c>
    </row>
    <row r="5235" spans="1:18" x14ac:dyDescent="0.2">
      <c r="A5235" s="95" t="str">
        <f>IF(ISBLANK('Zusatzblatt (Perigon)'!E5230),"",'Zusatzblatt (Perigon)'!E5230)</f>
        <v/>
      </c>
      <c r="B5235" s="95" t="str">
        <f>IF(ISBLANK('Zusatzblatt (Perigon)'!G5230),"",'Zusatzblatt (Perigon)'!G5230)</f>
        <v/>
      </c>
      <c r="C5235" s="96" t="str">
        <f>IF(ISBLANK('Zusatzblatt (Perigon)'!I5230),"",'Zusatzblatt (Perigon)'!I5230)</f>
        <v/>
      </c>
      <c r="D5235" s="97" t="str">
        <f>IF(ISBLANK('Zusatzblatt (Perigon)'!J5230),"",'Zusatzblatt (Perigon)'!J5230)</f>
        <v/>
      </c>
      <c r="E5235" s="64" t="str">
        <f>IF(ISBLANK('Zusatzblatt (Perigon)'!K5230),"",'Zusatzblatt (Perigon)'!K5230)</f>
        <v/>
      </c>
      <c r="F5235" s="65"/>
      <c r="G5235" s="64"/>
      <c r="H5235" s="69" t="str">
        <f>IF(ISBLANK('Zusatzblatt (Perigon)'!L5230),"",'Zusatzblatt (Perigon)'!L5230)</f>
        <v/>
      </c>
      <c r="I5235" s="69" t="str">
        <f>IF(ISBLANK('Zusatzblatt (Perigon)'!M5230),"",'Zusatzblatt (Perigon)'!M5230)</f>
        <v/>
      </c>
      <c r="J5235" s="98" t="str">
        <f>IF(ISBLANK('Zusatzblatt (Perigon)'!N5230),"",'Zusatzblatt (Perigon)'!N5230)</f>
        <v/>
      </c>
      <c r="K5235" s="99" t="str">
        <f>IF(ISBLANK('Zusatzblatt (Perigon)'!J5230),"",'Zusatzblatt (Perigon)'!T5230)</f>
        <v/>
      </c>
      <c r="L5235" s="95" t="str">
        <f>IF(ISBLANK('Zusatzblatt (Perigon)'!O5230),"",'Zusatzblatt (Perigon)'!O5230)</f>
        <v/>
      </c>
      <c r="M5235" s="95" t="str">
        <f>IF(ISBLANK('Zusatzblatt (Perigon)'!R5230),"",'Zusatzblatt (Perigon)'!R5230)</f>
        <v/>
      </c>
      <c r="N5235" s="95" t="str">
        <f>IF(ISBLANK('Zusatzblatt (Perigon)'!P5230),"",'Zusatzblatt (Perigon)'!P5230)</f>
        <v/>
      </c>
      <c r="O5235" s="38" t="str">
        <f>IF($L5235="","",VLOOKUP($R5235,Tarife!$A$2:$R$599,13,FALSE))</f>
        <v/>
      </c>
      <c r="P5235" s="38" t="str">
        <f t="shared" si="81"/>
        <v/>
      </c>
      <c r="R5235" s="100" t="str">
        <f>Zusammenzug!$C$25&amp;"-"&amp;Zusammenzug!$A$7&amp;"-"&amp;Leistungen!L5235</f>
        <v>2026-Nicht beauftragte Spitex-Organisation-</v>
      </c>
    </row>
    <row r="5236" spans="1:18" x14ac:dyDescent="0.2">
      <c r="A5236" s="95" t="str">
        <f>IF(ISBLANK('Zusatzblatt (Perigon)'!E5231),"",'Zusatzblatt (Perigon)'!E5231)</f>
        <v/>
      </c>
      <c r="B5236" s="95" t="str">
        <f>IF(ISBLANK('Zusatzblatt (Perigon)'!G5231),"",'Zusatzblatt (Perigon)'!G5231)</f>
        <v/>
      </c>
      <c r="C5236" s="96" t="str">
        <f>IF(ISBLANK('Zusatzblatt (Perigon)'!I5231),"",'Zusatzblatt (Perigon)'!I5231)</f>
        <v/>
      </c>
      <c r="D5236" s="97" t="str">
        <f>IF(ISBLANK('Zusatzblatt (Perigon)'!J5231),"",'Zusatzblatt (Perigon)'!J5231)</f>
        <v/>
      </c>
      <c r="E5236" s="64" t="str">
        <f>IF(ISBLANK('Zusatzblatt (Perigon)'!K5231),"",'Zusatzblatt (Perigon)'!K5231)</f>
        <v/>
      </c>
      <c r="F5236" s="65"/>
      <c r="G5236" s="64"/>
      <c r="H5236" s="69" t="str">
        <f>IF(ISBLANK('Zusatzblatt (Perigon)'!L5231),"",'Zusatzblatt (Perigon)'!L5231)</f>
        <v/>
      </c>
      <c r="I5236" s="69" t="str">
        <f>IF(ISBLANK('Zusatzblatt (Perigon)'!M5231),"",'Zusatzblatt (Perigon)'!M5231)</f>
        <v/>
      </c>
      <c r="J5236" s="98" t="str">
        <f>IF(ISBLANK('Zusatzblatt (Perigon)'!N5231),"",'Zusatzblatt (Perigon)'!N5231)</f>
        <v/>
      </c>
      <c r="K5236" s="99" t="str">
        <f>IF(ISBLANK('Zusatzblatt (Perigon)'!J5231),"",'Zusatzblatt (Perigon)'!T5231)</f>
        <v/>
      </c>
      <c r="L5236" s="95" t="str">
        <f>IF(ISBLANK('Zusatzblatt (Perigon)'!O5231),"",'Zusatzblatt (Perigon)'!O5231)</f>
        <v/>
      </c>
      <c r="M5236" s="95" t="str">
        <f>IF(ISBLANK('Zusatzblatt (Perigon)'!R5231),"",'Zusatzblatt (Perigon)'!R5231)</f>
        <v/>
      </c>
      <c r="N5236" s="95" t="str">
        <f>IF(ISBLANK('Zusatzblatt (Perigon)'!P5231),"",'Zusatzblatt (Perigon)'!P5231)</f>
        <v/>
      </c>
      <c r="O5236" s="38" t="str">
        <f>IF($L5236="","",VLOOKUP($R5236,Tarife!$A$2:$R$599,13,FALSE))</f>
        <v/>
      </c>
      <c r="P5236" s="38" t="str">
        <f t="shared" si="81"/>
        <v/>
      </c>
      <c r="R5236" s="100" t="str">
        <f>Zusammenzug!$C$25&amp;"-"&amp;Zusammenzug!$A$7&amp;"-"&amp;Leistungen!L5236</f>
        <v>2026-Nicht beauftragte Spitex-Organisation-</v>
      </c>
    </row>
    <row r="5237" spans="1:18" x14ac:dyDescent="0.2">
      <c r="A5237" s="95" t="str">
        <f>IF(ISBLANK('Zusatzblatt (Perigon)'!E5232),"",'Zusatzblatt (Perigon)'!E5232)</f>
        <v/>
      </c>
      <c r="B5237" s="95" t="str">
        <f>IF(ISBLANK('Zusatzblatt (Perigon)'!G5232),"",'Zusatzblatt (Perigon)'!G5232)</f>
        <v/>
      </c>
      <c r="C5237" s="96" t="str">
        <f>IF(ISBLANK('Zusatzblatt (Perigon)'!I5232),"",'Zusatzblatt (Perigon)'!I5232)</f>
        <v/>
      </c>
      <c r="D5237" s="97" t="str">
        <f>IF(ISBLANK('Zusatzblatt (Perigon)'!J5232),"",'Zusatzblatt (Perigon)'!J5232)</f>
        <v/>
      </c>
      <c r="E5237" s="64" t="str">
        <f>IF(ISBLANK('Zusatzblatt (Perigon)'!K5232),"",'Zusatzblatt (Perigon)'!K5232)</f>
        <v/>
      </c>
      <c r="F5237" s="65"/>
      <c r="G5237" s="64"/>
      <c r="H5237" s="69" t="str">
        <f>IF(ISBLANK('Zusatzblatt (Perigon)'!L5232),"",'Zusatzblatt (Perigon)'!L5232)</f>
        <v/>
      </c>
      <c r="I5237" s="69" t="str">
        <f>IF(ISBLANK('Zusatzblatt (Perigon)'!M5232),"",'Zusatzblatt (Perigon)'!M5232)</f>
        <v/>
      </c>
      <c r="J5237" s="98" t="str">
        <f>IF(ISBLANK('Zusatzblatt (Perigon)'!N5232),"",'Zusatzblatt (Perigon)'!N5232)</f>
        <v/>
      </c>
      <c r="K5237" s="99" t="str">
        <f>IF(ISBLANK('Zusatzblatt (Perigon)'!J5232),"",'Zusatzblatt (Perigon)'!T5232)</f>
        <v/>
      </c>
      <c r="L5237" s="95" t="str">
        <f>IF(ISBLANK('Zusatzblatt (Perigon)'!O5232),"",'Zusatzblatt (Perigon)'!O5232)</f>
        <v/>
      </c>
      <c r="M5237" s="95" t="str">
        <f>IF(ISBLANK('Zusatzblatt (Perigon)'!R5232),"",'Zusatzblatt (Perigon)'!R5232)</f>
        <v/>
      </c>
      <c r="N5237" s="95" t="str">
        <f>IF(ISBLANK('Zusatzblatt (Perigon)'!P5232),"",'Zusatzblatt (Perigon)'!P5232)</f>
        <v/>
      </c>
      <c r="O5237" s="38" t="str">
        <f>IF($L5237="","",VLOOKUP($R5237,Tarife!$A$2:$R$599,13,FALSE))</f>
        <v/>
      </c>
      <c r="P5237" s="38" t="str">
        <f t="shared" si="81"/>
        <v/>
      </c>
      <c r="R5237" s="100" t="str">
        <f>Zusammenzug!$C$25&amp;"-"&amp;Zusammenzug!$A$7&amp;"-"&amp;Leistungen!L5237</f>
        <v>2026-Nicht beauftragte Spitex-Organisation-</v>
      </c>
    </row>
    <row r="5238" spans="1:18" x14ac:dyDescent="0.2">
      <c r="A5238" s="95" t="str">
        <f>IF(ISBLANK('Zusatzblatt (Perigon)'!E5233),"",'Zusatzblatt (Perigon)'!E5233)</f>
        <v/>
      </c>
      <c r="B5238" s="95" t="str">
        <f>IF(ISBLANK('Zusatzblatt (Perigon)'!G5233),"",'Zusatzblatt (Perigon)'!G5233)</f>
        <v/>
      </c>
      <c r="C5238" s="96" t="str">
        <f>IF(ISBLANK('Zusatzblatt (Perigon)'!I5233),"",'Zusatzblatt (Perigon)'!I5233)</f>
        <v/>
      </c>
      <c r="D5238" s="97" t="str">
        <f>IF(ISBLANK('Zusatzblatt (Perigon)'!J5233),"",'Zusatzblatt (Perigon)'!J5233)</f>
        <v/>
      </c>
      <c r="E5238" s="64" t="str">
        <f>IF(ISBLANK('Zusatzblatt (Perigon)'!K5233),"",'Zusatzblatt (Perigon)'!K5233)</f>
        <v/>
      </c>
      <c r="F5238" s="65"/>
      <c r="G5238" s="64"/>
      <c r="H5238" s="69" t="str">
        <f>IF(ISBLANK('Zusatzblatt (Perigon)'!L5233),"",'Zusatzblatt (Perigon)'!L5233)</f>
        <v/>
      </c>
      <c r="I5238" s="69" t="str">
        <f>IF(ISBLANK('Zusatzblatt (Perigon)'!M5233),"",'Zusatzblatt (Perigon)'!M5233)</f>
        <v/>
      </c>
      <c r="J5238" s="98" t="str">
        <f>IF(ISBLANK('Zusatzblatt (Perigon)'!N5233),"",'Zusatzblatt (Perigon)'!N5233)</f>
        <v/>
      </c>
      <c r="K5238" s="99" t="str">
        <f>IF(ISBLANK('Zusatzblatt (Perigon)'!J5233),"",'Zusatzblatt (Perigon)'!T5233)</f>
        <v/>
      </c>
      <c r="L5238" s="95" t="str">
        <f>IF(ISBLANK('Zusatzblatt (Perigon)'!O5233),"",'Zusatzblatt (Perigon)'!O5233)</f>
        <v/>
      </c>
      <c r="M5238" s="95" t="str">
        <f>IF(ISBLANK('Zusatzblatt (Perigon)'!R5233),"",'Zusatzblatt (Perigon)'!R5233)</f>
        <v/>
      </c>
      <c r="N5238" s="95" t="str">
        <f>IF(ISBLANK('Zusatzblatt (Perigon)'!P5233),"",'Zusatzblatt (Perigon)'!P5233)</f>
        <v/>
      </c>
      <c r="O5238" s="38" t="str">
        <f>IF($L5238="","",VLOOKUP($R5238,Tarife!$A$2:$R$599,13,FALSE))</f>
        <v/>
      </c>
      <c r="P5238" s="38" t="str">
        <f t="shared" si="81"/>
        <v/>
      </c>
      <c r="R5238" s="100" t="str">
        <f>Zusammenzug!$C$25&amp;"-"&amp;Zusammenzug!$A$7&amp;"-"&amp;Leistungen!L5238</f>
        <v>2026-Nicht beauftragte Spitex-Organisation-</v>
      </c>
    </row>
    <row r="5239" spans="1:18" x14ac:dyDescent="0.2">
      <c r="A5239" s="95" t="str">
        <f>IF(ISBLANK('Zusatzblatt (Perigon)'!E5234),"",'Zusatzblatt (Perigon)'!E5234)</f>
        <v/>
      </c>
      <c r="B5239" s="95" t="str">
        <f>IF(ISBLANK('Zusatzblatt (Perigon)'!G5234),"",'Zusatzblatt (Perigon)'!G5234)</f>
        <v/>
      </c>
      <c r="C5239" s="96" t="str">
        <f>IF(ISBLANK('Zusatzblatt (Perigon)'!I5234),"",'Zusatzblatt (Perigon)'!I5234)</f>
        <v/>
      </c>
      <c r="D5239" s="97" t="str">
        <f>IF(ISBLANK('Zusatzblatt (Perigon)'!J5234),"",'Zusatzblatt (Perigon)'!J5234)</f>
        <v/>
      </c>
      <c r="E5239" s="64" t="str">
        <f>IF(ISBLANK('Zusatzblatt (Perigon)'!K5234),"",'Zusatzblatt (Perigon)'!K5234)</f>
        <v/>
      </c>
      <c r="F5239" s="65"/>
      <c r="G5239" s="64"/>
      <c r="H5239" s="69" t="str">
        <f>IF(ISBLANK('Zusatzblatt (Perigon)'!L5234),"",'Zusatzblatt (Perigon)'!L5234)</f>
        <v/>
      </c>
      <c r="I5239" s="69" t="str">
        <f>IF(ISBLANK('Zusatzblatt (Perigon)'!M5234),"",'Zusatzblatt (Perigon)'!M5234)</f>
        <v/>
      </c>
      <c r="J5239" s="98" t="str">
        <f>IF(ISBLANK('Zusatzblatt (Perigon)'!N5234),"",'Zusatzblatt (Perigon)'!N5234)</f>
        <v/>
      </c>
      <c r="K5239" s="99" t="str">
        <f>IF(ISBLANK('Zusatzblatt (Perigon)'!J5234),"",'Zusatzblatt (Perigon)'!T5234)</f>
        <v/>
      </c>
      <c r="L5239" s="95" t="str">
        <f>IF(ISBLANK('Zusatzblatt (Perigon)'!O5234),"",'Zusatzblatt (Perigon)'!O5234)</f>
        <v/>
      </c>
      <c r="M5239" s="95" t="str">
        <f>IF(ISBLANK('Zusatzblatt (Perigon)'!R5234),"",'Zusatzblatt (Perigon)'!R5234)</f>
        <v/>
      </c>
      <c r="N5239" s="95" t="str">
        <f>IF(ISBLANK('Zusatzblatt (Perigon)'!P5234),"",'Zusatzblatt (Perigon)'!P5234)</f>
        <v/>
      </c>
      <c r="O5239" s="38" t="str">
        <f>IF($L5239="","",VLOOKUP($R5239,Tarife!$A$2:$R$599,13,FALSE))</f>
        <v/>
      </c>
      <c r="P5239" s="38" t="str">
        <f t="shared" si="81"/>
        <v/>
      </c>
      <c r="R5239" s="100" t="str">
        <f>Zusammenzug!$C$25&amp;"-"&amp;Zusammenzug!$A$7&amp;"-"&amp;Leistungen!L5239</f>
        <v>2026-Nicht beauftragte Spitex-Organisation-</v>
      </c>
    </row>
    <row r="5240" spans="1:18" x14ac:dyDescent="0.2">
      <c r="A5240" s="95" t="str">
        <f>IF(ISBLANK('Zusatzblatt (Perigon)'!E5235),"",'Zusatzblatt (Perigon)'!E5235)</f>
        <v/>
      </c>
      <c r="B5240" s="95" t="str">
        <f>IF(ISBLANK('Zusatzblatt (Perigon)'!G5235),"",'Zusatzblatt (Perigon)'!G5235)</f>
        <v/>
      </c>
      <c r="C5240" s="96" t="str">
        <f>IF(ISBLANK('Zusatzblatt (Perigon)'!I5235),"",'Zusatzblatt (Perigon)'!I5235)</f>
        <v/>
      </c>
      <c r="D5240" s="97" t="str">
        <f>IF(ISBLANK('Zusatzblatt (Perigon)'!J5235),"",'Zusatzblatt (Perigon)'!J5235)</f>
        <v/>
      </c>
      <c r="E5240" s="64" t="str">
        <f>IF(ISBLANK('Zusatzblatt (Perigon)'!K5235),"",'Zusatzblatt (Perigon)'!K5235)</f>
        <v/>
      </c>
      <c r="F5240" s="65"/>
      <c r="G5240" s="64"/>
      <c r="H5240" s="69" t="str">
        <f>IF(ISBLANK('Zusatzblatt (Perigon)'!L5235),"",'Zusatzblatt (Perigon)'!L5235)</f>
        <v/>
      </c>
      <c r="I5240" s="69" t="str">
        <f>IF(ISBLANK('Zusatzblatt (Perigon)'!M5235),"",'Zusatzblatt (Perigon)'!M5235)</f>
        <v/>
      </c>
      <c r="J5240" s="98" t="str">
        <f>IF(ISBLANK('Zusatzblatt (Perigon)'!N5235),"",'Zusatzblatt (Perigon)'!N5235)</f>
        <v/>
      </c>
      <c r="K5240" s="99" t="str">
        <f>IF(ISBLANK('Zusatzblatt (Perigon)'!J5235),"",'Zusatzblatt (Perigon)'!T5235)</f>
        <v/>
      </c>
      <c r="L5240" s="95" t="str">
        <f>IF(ISBLANK('Zusatzblatt (Perigon)'!O5235),"",'Zusatzblatt (Perigon)'!O5235)</f>
        <v/>
      </c>
      <c r="M5240" s="95" t="str">
        <f>IF(ISBLANK('Zusatzblatt (Perigon)'!R5235),"",'Zusatzblatt (Perigon)'!R5235)</f>
        <v/>
      </c>
      <c r="N5240" s="95" t="str">
        <f>IF(ISBLANK('Zusatzblatt (Perigon)'!P5235),"",'Zusatzblatt (Perigon)'!P5235)</f>
        <v/>
      </c>
      <c r="O5240" s="38" t="str">
        <f>IF($L5240="","",VLOOKUP($R5240,Tarife!$A$2:$R$599,13,FALSE))</f>
        <v/>
      </c>
      <c r="P5240" s="38" t="str">
        <f t="shared" si="81"/>
        <v/>
      </c>
      <c r="R5240" s="100" t="str">
        <f>Zusammenzug!$C$25&amp;"-"&amp;Zusammenzug!$A$7&amp;"-"&amp;Leistungen!L5240</f>
        <v>2026-Nicht beauftragte Spitex-Organisation-</v>
      </c>
    </row>
    <row r="5241" spans="1:18" x14ac:dyDescent="0.2">
      <c r="A5241" s="95" t="str">
        <f>IF(ISBLANK('Zusatzblatt (Perigon)'!E5236),"",'Zusatzblatt (Perigon)'!E5236)</f>
        <v/>
      </c>
      <c r="B5241" s="95" t="str">
        <f>IF(ISBLANK('Zusatzblatt (Perigon)'!G5236),"",'Zusatzblatt (Perigon)'!G5236)</f>
        <v/>
      </c>
      <c r="C5241" s="96" t="str">
        <f>IF(ISBLANK('Zusatzblatt (Perigon)'!I5236),"",'Zusatzblatt (Perigon)'!I5236)</f>
        <v/>
      </c>
      <c r="D5241" s="97" t="str">
        <f>IF(ISBLANK('Zusatzblatt (Perigon)'!J5236),"",'Zusatzblatt (Perigon)'!J5236)</f>
        <v/>
      </c>
      <c r="E5241" s="64" t="str">
        <f>IF(ISBLANK('Zusatzblatt (Perigon)'!K5236),"",'Zusatzblatt (Perigon)'!K5236)</f>
        <v/>
      </c>
      <c r="F5241" s="65"/>
      <c r="G5241" s="64"/>
      <c r="H5241" s="69" t="str">
        <f>IF(ISBLANK('Zusatzblatt (Perigon)'!L5236),"",'Zusatzblatt (Perigon)'!L5236)</f>
        <v/>
      </c>
      <c r="I5241" s="69" t="str">
        <f>IF(ISBLANK('Zusatzblatt (Perigon)'!M5236),"",'Zusatzblatt (Perigon)'!M5236)</f>
        <v/>
      </c>
      <c r="J5241" s="98" t="str">
        <f>IF(ISBLANK('Zusatzblatt (Perigon)'!N5236),"",'Zusatzblatt (Perigon)'!N5236)</f>
        <v/>
      </c>
      <c r="K5241" s="99" t="str">
        <f>IF(ISBLANK('Zusatzblatt (Perigon)'!J5236),"",'Zusatzblatt (Perigon)'!T5236)</f>
        <v/>
      </c>
      <c r="L5241" s="95" t="str">
        <f>IF(ISBLANK('Zusatzblatt (Perigon)'!O5236),"",'Zusatzblatt (Perigon)'!O5236)</f>
        <v/>
      </c>
      <c r="M5241" s="95" t="str">
        <f>IF(ISBLANK('Zusatzblatt (Perigon)'!R5236),"",'Zusatzblatt (Perigon)'!R5236)</f>
        <v/>
      </c>
      <c r="N5241" s="95" t="str">
        <f>IF(ISBLANK('Zusatzblatt (Perigon)'!P5236),"",'Zusatzblatt (Perigon)'!P5236)</f>
        <v/>
      </c>
      <c r="O5241" s="38" t="str">
        <f>IF($L5241="","",VLOOKUP($R5241,Tarife!$A$2:$R$599,13,FALSE))</f>
        <v/>
      </c>
      <c r="P5241" s="38" t="str">
        <f t="shared" si="81"/>
        <v/>
      </c>
      <c r="R5241" s="100" t="str">
        <f>Zusammenzug!$C$25&amp;"-"&amp;Zusammenzug!$A$7&amp;"-"&amp;Leistungen!L5241</f>
        <v>2026-Nicht beauftragte Spitex-Organisation-</v>
      </c>
    </row>
    <row r="5242" spans="1:18" x14ac:dyDescent="0.2">
      <c r="A5242" s="95" t="str">
        <f>IF(ISBLANK('Zusatzblatt (Perigon)'!E5237),"",'Zusatzblatt (Perigon)'!E5237)</f>
        <v/>
      </c>
      <c r="B5242" s="95" t="str">
        <f>IF(ISBLANK('Zusatzblatt (Perigon)'!G5237),"",'Zusatzblatt (Perigon)'!G5237)</f>
        <v/>
      </c>
      <c r="C5242" s="96" t="str">
        <f>IF(ISBLANK('Zusatzblatt (Perigon)'!I5237),"",'Zusatzblatt (Perigon)'!I5237)</f>
        <v/>
      </c>
      <c r="D5242" s="97" t="str">
        <f>IF(ISBLANK('Zusatzblatt (Perigon)'!J5237),"",'Zusatzblatt (Perigon)'!J5237)</f>
        <v/>
      </c>
      <c r="E5242" s="64" t="str">
        <f>IF(ISBLANK('Zusatzblatt (Perigon)'!K5237),"",'Zusatzblatt (Perigon)'!K5237)</f>
        <v/>
      </c>
      <c r="F5242" s="65"/>
      <c r="G5242" s="64"/>
      <c r="H5242" s="69" t="str">
        <f>IF(ISBLANK('Zusatzblatt (Perigon)'!L5237),"",'Zusatzblatt (Perigon)'!L5237)</f>
        <v/>
      </c>
      <c r="I5242" s="69" t="str">
        <f>IF(ISBLANK('Zusatzblatt (Perigon)'!M5237),"",'Zusatzblatt (Perigon)'!M5237)</f>
        <v/>
      </c>
      <c r="J5242" s="98" t="str">
        <f>IF(ISBLANK('Zusatzblatt (Perigon)'!N5237),"",'Zusatzblatt (Perigon)'!N5237)</f>
        <v/>
      </c>
      <c r="K5242" s="99" t="str">
        <f>IF(ISBLANK('Zusatzblatt (Perigon)'!J5237),"",'Zusatzblatt (Perigon)'!T5237)</f>
        <v/>
      </c>
      <c r="L5242" s="95" t="str">
        <f>IF(ISBLANK('Zusatzblatt (Perigon)'!O5237),"",'Zusatzblatt (Perigon)'!O5237)</f>
        <v/>
      </c>
      <c r="M5242" s="95" t="str">
        <f>IF(ISBLANK('Zusatzblatt (Perigon)'!R5237),"",'Zusatzblatt (Perigon)'!R5237)</f>
        <v/>
      </c>
      <c r="N5242" s="95" t="str">
        <f>IF(ISBLANK('Zusatzblatt (Perigon)'!P5237),"",'Zusatzblatt (Perigon)'!P5237)</f>
        <v/>
      </c>
      <c r="O5242" s="38" t="str">
        <f>IF($L5242="","",VLOOKUP($R5242,Tarife!$A$2:$R$599,13,FALSE))</f>
        <v/>
      </c>
      <c r="P5242" s="38" t="str">
        <f t="shared" si="81"/>
        <v/>
      </c>
      <c r="R5242" s="100" t="str">
        <f>Zusammenzug!$C$25&amp;"-"&amp;Zusammenzug!$A$7&amp;"-"&amp;Leistungen!L5242</f>
        <v>2026-Nicht beauftragte Spitex-Organisation-</v>
      </c>
    </row>
    <row r="5243" spans="1:18" x14ac:dyDescent="0.2">
      <c r="A5243" s="95" t="str">
        <f>IF(ISBLANK('Zusatzblatt (Perigon)'!E5238),"",'Zusatzblatt (Perigon)'!E5238)</f>
        <v/>
      </c>
      <c r="B5243" s="95" t="str">
        <f>IF(ISBLANK('Zusatzblatt (Perigon)'!G5238),"",'Zusatzblatt (Perigon)'!G5238)</f>
        <v/>
      </c>
      <c r="C5243" s="96" t="str">
        <f>IF(ISBLANK('Zusatzblatt (Perigon)'!I5238),"",'Zusatzblatt (Perigon)'!I5238)</f>
        <v/>
      </c>
      <c r="D5243" s="97" t="str">
        <f>IF(ISBLANK('Zusatzblatt (Perigon)'!J5238),"",'Zusatzblatt (Perigon)'!J5238)</f>
        <v/>
      </c>
      <c r="E5243" s="64" t="str">
        <f>IF(ISBLANK('Zusatzblatt (Perigon)'!K5238),"",'Zusatzblatt (Perigon)'!K5238)</f>
        <v/>
      </c>
      <c r="F5243" s="65"/>
      <c r="G5243" s="64"/>
      <c r="H5243" s="69" t="str">
        <f>IF(ISBLANK('Zusatzblatt (Perigon)'!L5238),"",'Zusatzblatt (Perigon)'!L5238)</f>
        <v/>
      </c>
      <c r="I5243" s="69" t="str">
        <f>IF(ISBLANK('Zusatzblatt (Perigon)'!M5238),"",'Zusatzblatt (Perigon)'!M5238)</f>
        <v/>
      </c>
      <c r="J5243" s="98" t="str">
        <f>IF(ISBLANK('Zusatzblatt (Perigon)'!N5238),"",'Zusatzblatt (Perigon)'!N5238)</f>
        <v/>
      </c>
      <c r="K5243" s="99" t="str">
        <f>IF(ISBLANK('Zusatzblatt (Perigon)'!J5238),"",'Zusatzblatt (Perigon)'!T5238)</f>
        <v/>
      </c>
      <c r="L5243" s="95" t="str">
        <f>IF(ISBLANK('Zusatzblatt (Perigon)'!O5238),"",'Zusatzblatt (Perigon)'!O5238)</f>
        <v/>
      </c>
      <c r="M5243" s="95" t="str">
        <f>IF(ISBLANK('Zusatzblatt (Perigon)'!R5238),"",'Zusatzblatt (Perigon)'!R5238)</f>
        <v/>
      </c>
      <c r="N5243" s="95" t="str">
        <f>IF(ISBLANK('Zusatzblatt (Perigon)'!P5238),"",'Zusatzblatt (Perigon)'!P5238)</f>
        <v/>
      </c>
      <c r="O5243" s="38" t="str">
        <f>IF($L5243="","",VLOOKUP($R5243,Tarife!$A$2:$R$599,13,FALSE))</f>
        <v/>
      </c>
      <c r="P5243" s="38" t="str">
        <f t="shared" si="81"/>
        <v/>
      </c>
      <c r="R5243" s="100" t="str">
        <f>Zusammenzug!$C$25&amp;"-"&amp;Zusammenzug!$A$7&amp;"-"&amp;Leistungen!L5243</f>
        <v>2026-Nicht beauftragte Spitex-Organisation-</v>
      </c>
    </row>
    <row r="5244" spans="1:18" x14ac:dyDescent="0.2">
      <c r="A5244" s="95" t="str">
        <f>IF(ISBLANK('Zusatzblatt (Perigon)'!E5239),"",'Zusatzblatt (Perigon)'!E5239)</f>
        <v/>
      </c>
      <c r="B5244" s="95" t="str">
        <f>IF(ISBLANK('Zusatzblatt (Perigon)'!G5239),"",'Zusatzblatt (Perigon)'!G5239)</f>
        <v/>
      </c>
      <c r="C5244" s="96" t="str">
        <f>IF(ISBLANK('Zusatzblatt (Perigon)'!I5239),"",'Zusatzblatt (Perigon)'!I5239)</f>
        <v/>
      </c>
      <c r="D5244" s="97" t="str">
        <f>IF(ISBLANK('Zusatzblatt (Perigon)'!J5239),"",'Zusatzblatt (Perigon)'!J5239)</f>
        <v/>
      </c>
      <c r="E5244" s="64" t="str">
        <f>IF(ISBLANK('Zusatzblatt (Perigon)'!K5239),"",'Zusatzblatt (Perigon)'!K5239)</f>
        <v/>
      </c>
      <c r="F5244" s="65"/>
      <c r="G5244" s="64"/>
      <c r="H5244" s="69" t="str">
        <f>IF(ISBLANK('Zusatzblatt (Perigon)'!L5239),"",'Zusatzblatt (Perigon)'!L5239)</f>
        <v/>
      </c>
      <c r="I5244" s="69" t="str">
        <f>IF(ISBLANK('Zusatzblatt (Perigon)'!M5239),"",'Zusatzblatt (Perigon)'!M5239)</f>
        <v/>
      </c>
      <c r="J5244" s="98" t="str">
        <f>IF(ISBLANK('Zusatzblatt (Perigon)'!N5239),"",'Zusatzblatt (Perigon)'!N5239)</f>
        <v/>
      </c>
      <c r="K5244" s="99" t="str">
        <f>IF(ISBLANK('Zusatzblatt (Perigon)'!J5239),"",'Zusatzblatt (Perigon)'!T5239)</f>
        <v/>
      </c>
      <c r="L5244" s="95" t="str">
        <f>IF(ISBLANK('Zusatzblatt (Perigon)'!O5239),"",'Zusatzblatt (Perigon)'!O5239)</f>
        <v/>
      </c>
      <c r="M5244" s="95" t="str">
        <f>IF(ISBLANK('Zusatzblatt (Perigon)'!R5239),"",'Zusatzblatt (Perigon)'!R5239)</f>
        <v/>
      </c>
      <c r="N5244" s="95" t="str">
        <f>IF(ISBLANK('Zusatzblatt (Perigon)'!P5239),"",'Zusatzblatt (Perigon)'!P5239)</f>
        <v/>
      </c>
      <c r="O5244" s="38" t="str">
        <f>IF($L5244="","",VLOOKUP($R5244,Tarife!$A$2:$R$599,13,FALSE))</f>
        <v/>
      </c>
      <c r="P5244" s="38" t="str">
        <f t="shared" si="81"/>
        <v/>
      </c>
      <c r="R5244" s="100" t="str">
        <f>Zusammenzug!$C$25&amp;"-"&amp;Zusammenzug!$A$7&amp;"-"&amp;Leistungen!L5244</f>
        <v>2026-Nicht beauftragte Spitex-Organisation-</v>
      </c>
    </row>
    <row r="5245" spans="1:18" x14ac:dyDescent="0.2">
      <c r="A5245" s="95" t="str">
        <f>IF(ISBLANK('Zusatzblatt (Perigon)'!E5240),"",'Zusatzblatt (Perigon)'!E5240)</f>
        <v/>
      </c>
      <c r="B5245" s="95" t="str">
        <f>IF(ISBLANK('Zusatzblatt (Perigon)'!G5240),"",'Zusatzblatt (Perigon)'!G5240)</f>
        <v/>
      </c>
      <c r="C5245" s="96" t="str">
        <f>IF(ISBLANK('Zusatzblatt (Perigon)'!I5240),"",'Zusatzblatt (Perigon)'!I5240)</f>
        <v/>
      </c>
      <c r="D5245" s="97" t="str">
        <f>IF(ISBLANK('Zusatzblatt (Perigon)'!J5240),"",'Zusatzblatt (Perigon)'!J5240)</f>
        <v/>
      </c>
      <c r="E5245" s="64" t="str">
        <f>IF(ISBLANK('Zusatzblatt (Perigon)'!K5240),"",'Zusatzblatt (Perigon)'!K5240)</f>
        <v/>
      </c>
      <c r="F5245" s="65"/>
      <c r="G5245" s="64"/>
      <c r="H5245" s="69" t="str">
        <f>IF(ISBLANK('Zusatzblatt (Perigon)'!L5240),"",'Zusatzblatt (Perigon)'!L5240)</f>
        <v/>
      </c>
      <c r="I5245" s="69" t="str">
        <f>IF(ISBLANK('Zusatzblatt (Perigon)'!M5240),"",'Zusatzblatt (Perigon)'!M5240)</f>
        <v/>
      </c>
      <c r="J5245" s="98" t="str">
        <f>IF(ISBLANK('Zusatzblatt (Perigon)'!N5240),"",'Zusatzblatt (Perigon)'!N5240)</f>
        <v/>
      </c>
      <c r="K5245" s="99" t="str">
        <f>IF(ISBLANK('Zusatzblatt (Perigon)'!J5240),"",'Zusatzblatt (Perigon)'!T5240)</f>
        <v/>
      </c>
      <c r="L5245" s="95" t="str">
        <f>IF(ISBLANK('Zusatzblatt (Perigon)'!O5240),"",'Zusatzblatt (Perigon)'!O5240)</f>
        <v/>
      </c>
      <c r="M5245" s="95" t="str">
        <f>IF(ISBLANK('Zusatzblatt (Perigon)'!R5240),"",'Zusatzblatt (Perigon)'!R5240)</f>
        <v/>
      </c>
      <c r="N5245" s="95" t="str">
        <f>IF(ISBLANK('Zusatzblatt (Perigon)'!P5240),"",'Zusatzblatt (Perigon)'!P5240)</f>
        <v/>
      </c>
      <c r="O5245" s="38" t="str">
        <f>IF($L5245="","",VLOOKUP($R5245,Tarife!$A$2:$R$599,13,FALSE))</f>
        <v/>
      </c>
      <c r="P5245" s="38" t="str">
        <f t="shared" si="81"/>
        <v/>
      </c>
      <c r="R5245" s="100" t="str">
        <f>Zusammenzug!$C$25&amp;"-"&amp;Zusammenzug!$A$7&amp;"-"&amp;Leistungen!L5245</f>
        <v>2026-Nicht beauftragte Spitex-Organisation-</v>
      </c>
    </row>
    <row r="5246" spans="1:18" x14ac:dyDescent="0.2">
      <c r="A5246" s="95" t="str">
        <f>IF(ISBLANK('Zusatzblatt (Perigon)'!E5241),"",'Zusatzblatt (Perigon)'!E5241)</f>
        <v/>
      </c>
      <c r="B5246" s="95" t="str">
        <f>IF(ISBLANK('Zusatzblatt (Perigon)'!G5241),"",'Zusatzblatt (Perigon)'!G5241)</f>
        <v/>
      </c>
      <c r="C5246" s="96" t="str">
        <f>IF(ISBLANK('Zusatzblatt (Perigon)'!I5241),"",'Zusatzblatt (Perigon)'!I5241)</f>
        <v/>
      </c>
      <c r="D5246" s="97" t="str">
        <f>IF(ISBLANK('Zusatzblatt (Perigon)'!J5241),"",'Zusatzblatt (Perigon)'!J5241)</f>
        <v/>
      </c>
      <c r="E5246" s="64" t="str">
        <f>IF(ISBLANK('Zusatzblatt (Perigon)'!K5241),"",'Zusatzblatt (Perigon)'!K5241)</f>
        <v/>
      </c>
      <c r="F5246" s="65"/>
      <c r="G5246" s="64"/>
      <c r="H5246" s="69" t="str">
        <f>IF(ISBLANK('Zusatzblatt (Perigon)'!L5241),"",'Zusatzblatt (Perigon)'!L5241)</f>
        <v/>
      </c>
      <c r="I5246" s="69" t="str">
        <f>IF(ISBLANK('Zusatzblatt (Perigon)'!M5241),"",'Zusatzblatt (Perigon)'!M5241)</f>
        <v/>
      </c>
      <c r="J5246" s="98" t="str">
        <f>IF(ISBLANK('Zusatzblatt (Perigon)'!N5241),"",'Zusatzblatt (Perigon)'!N5241)</f>
        <v/>
      </c>
      <c r="K5246" s="99" t="str">
        <f>IF(ISBLANK('Zusatzblatt (Perigon)'!J5241),"",'Zusatzblatt (Perigon)'!T5241)</f>
        <v/>
      </c>
      <c r="L5246" s="95" t="str">
        <f>IF(ISBLANK('Zusatzblatt (Perigon)'!O5241),"",'Zusatzblatt (Perigon)'!O5241)</f>
        <v/>
      </c>
      <c r="M5246" s="95" t="str">
        <f>IF(ISBLANK('Zusatzblatt (Perigon)'!R5241),"",'Zusatzblatt (Perigon)'!R5241)</f>
        <v/>
      </c>
      <c r="N5246" s="95" t="str">
        <f>IF(ISBLANK('Zusatzblatt (Perigon)'!P5241),"",'Zusatzblatt (Perigon)'!P5241)</f>
        <v/>
      </c>
      <c r="O5246" s="38" t="str">
        <f>IF($L5246="","",VLOOKUP($R5246,Tarife!$A$2:$R$599,13,FALSE))</f>
        <v/>
      </c>
      <c r="P5246" s="38" t="str">
        <f t="shared" si="81"/>
        <v/>
      </c>
      <c r="R5246" s="100" t="str">
        <f>Zusammenzug!$C$25&amp;"-"&amp;Zusammenzug!$A$7&amp;"-"&amp;Leistungen!L5246</f>
        <v>2026-Nicht beauftragte Spitex-Organisation-</v>
      </c>
    </row>
    <row r="5247" spans="1:18" x14ac:dyDescent="0.2">
      <c r="A5247" s="95" t="str">
        <f>IF(ISBLANK('Zusatzblatt (Perigon)'!E5242),"",'Zusatzblatt (Perigon)'!E5242)</f>
        <v/>
      </c>
      <c r="B5247" s="95" t="str">
        <f>IF(ISBLANK('Zusatzblatt (Perigon)'!G5242),"",'Zusatzblatt (Perigon)'!G5242)</f>
        <v/>
      </c>
      <c r="C5247" s="96" t="str">
        <f>IF(ISBLANK('Zusatzblatt (Perigon)'!I5242),"",'Zusatzblatt (Perigon)'!I5242)</f>
        <v/>
      </c>
      <c r="D5247" s="97" t="str">
        <f>IF(ISBLANK('Zusatzblatt (Perigon)'!J5242),"",'Zusatzblatt (Perigon)'!J5242)</f>
        <v/>
      </c>
      <c r="E5247" s="64" t="str">
        <f>IF(ISBLANK('Zusatzblatt (Perigon)'!K5242),"",'Zusatzblatt (Perigon)'!K5242)</f>
        <v/>
      </c>
      <c r="F5247" s="65"/>
      <c r="G5247" s="64"/>
      <c r="H5247" s="69" t="str">
        <f>IF(ISBLANK('Zusatzblatt (Perigon)'!L5242),"",'Zusatzblatt (Perigon)'!L5242)</f>
        <v/>
      </c>
      <c r="I5247" s="69" t="str">
        <f>IF(ISBLANK('Zusatzblatt (Perigon)'!M5242),"",'Zusatzblatt (Perigon)'!M5242)</f>
        <v/>
      </c>
      <c r="J5247" s="98" t="str">
        <f>IF(ISBLANK('Zusatzblatt (Perigon)'!N5242),"",'Zusatzblatt (Perigon)'!N5242)</f>
        <v/>
      </c>
      <c r="K5247" s="99" t="str">
        <f>IF(ISBLANK('Zusatzblatt (Perigon)'!J5242),"",'Zusatzblatt (Perigon)'!T5242)</f>
        <v/>
      </c>
      <c r="L5247" s="95" t="str">
        <f>IF(ISBLANK('Zusatzblatt (Perigon)'!O5242),"",'Zusatzblatt (Perigon)'!O5242)</f>
        <v/>
      </c>
      <c r="M5247" s="95" t="str">
        <f>IF(ISBLANK('Zusatzblatt (Perigon)'!R5242),"",'Zusatzblatt (Perigon)'!R5242)</f>
        <v/>
      </c>
      <c r="N5247" s="95" t="str">
        <f>IF(ISBLANK('Zusatzblatt (Perigon)'!P5242),"",'Zusatzblatt (Perigon)'!P5242)</f>
        <v/>
      </c>
      <c r="O5247" s="38" t="str">
        <f>IF($L5247="","",VLOOKUP($R5247,Tarife!$A$2:$R$599,13,FALSE))</f>
        <v/>
      </c>
      <c r="P5247" s="38" t="str">
        <f t="shared" si="81"/>
        <v/>
      </c>
      <c r="R5247" s="100" t="str">
        <f>Zusammenzug!$C$25&amp;"-"&amp;Zusammenzug!$A$7&amp;"-"&amp;Leistungen!L5247</f>
        <v>2026-Nicht beauftragte Spitex-Organisation-</v>
      </c>
    </row>
    <row r="5248" spans="1:18" x14ac:dyDescent="0.2">
      <c r="A5248" s="95" t="str">
        <f>IF(ISBLANK('Zusatzblatt (Perigon)'!E5243),"",'Zusatzblatt (Perigon)'!E5243)</f>
        <v/>
      </c>
      <c r="B5248" s="95" t="str">
        <f>IF(ISBLANK('Zusatzblatt (Perigon)'!G5243),"",'Zusatzblatt (Perigon)'!G5243)</f>
        <v/>
      </c>
      <c r="C5248" s="96" t="str">
        <f>IF(ISBLANK('Zusatzblatt (Perigon)'!I5243),"",'Zusatzblatt (Perigon)'!I5243)</f>
        <v/>
      </c>
      <c r="D5248" s="97" t="str">
        <f>IF(ISBLANK('Zusatzblatt (Perigon)'!J5243),"",'Zusatzblatt (Perigon)'!J5243)</f>
        <v/>
      </c>
      <c r="E5248" s="64" t="str">
        <f>IF(ISBLANK('Zusatzblatt (Perigon)'!K5243),"",'Zusatzblatt (Perigon)'!K5243)</f>
        <v/>
      </c>
      <c r="F5248" s="65"/>
      <c r="G5248" s="64"/>
      <c r="H5248" s="69" t="str">
        <f>IF(ISBLANK('Zusatzblatt (Perigon)'!L5243),"",'Zusatzblatt (Perigon)'!L5243)</f>
        <v/>
      </c>
      <c r="I5248" s="69" t="str">
        <f>IF(ISBLANK('Zusatzblatt (Perigon)'!M5243),"",'Zusatzblatt (Perigon)'!M5243)</f>
        <v/>
      </c>
      <c r="J5248" s="98" t="str">
        <f>IF(ISBLANK('Zusatzblatt (Perigon)'!N5243),"",'Zusatzblatt (Perigon)'!N5243)</f>
        <v/>
      </c>
      <c r="K5248" s="99" t="str">
        <f>IF(ISBLANK('Zusatzblatt (Perigon)'!J5243),"",'Zusatzblatt (Perigon)'!T5243)</f>
        <v/>
      </c>
      <c r="L5248" s="95" t="str">
        <f>IF(ISBLANK('Zusatzblatt (Perigon)'!O5243),"",'Zusatzblatt (Perigon)'!O5243)</f>
        <v/>
      </c>
      <c r="M5248" s="95" t="str">
        <f>IF(ISBLANK('Zusatzblatt (Perigon)'!R5243),"",'Zusatzblatt (Perigon)'!R5243)</f>
        <v/>
      </c>
      <c r="N5248" s="95" t="str">
        <f>IF(ISBLANK('Zusatzblatt (Perigon)'!P5243),"",'Zusatzblatt (Perigon)'!P5243)</f>
        <v/>
      </c>
      <c r="O5248" s="38" t="str">
        <f>IF($L5248="","",VLOOKUP($R5248,Tarife!$A$2:$R$599,13,FALSE))</f>
        <v/>
      </c>
      <c r="P5248" s="38" t="str">
        <f t="shared" si="81"/>
        <v/>
      </c>
      <c r="R5248" s="100" t="str">
        <f>Zusammenzug!$C$25&amp;"-"&amp;Zusammenzug!$A$7&amp;"-"&amp;Leistungen!L5248</f>
        <v>2026-Nicht beauftragte Spitex-Organisation-</v>
      </c>
    </row>
    <row r="5249" spans="1:18" x14ac:dyDescent="0.2">
      <c r="A5249" s="95" t="str">
        <f>IF(ISBLANK('Zusatzblatt (Perigon)'!E5244),"",'Zusatzblatt (Perigon)'!E5244)</f>
        <v/>
      </c>
      <c r="B5249" s="95" t="str">
        <f>IF(ISBLANK('Zusatzblatt (Perigon)'!G5244),"",'Zusatzblatt (Perigon)'!G5244)</f>
        <v/>
      </c>
      <c r="C5249" s="96" t="str">
        <f>IF(ISBLANK('Zusatzblatt (Perigon)'!I5244),"",'Zusatzblatt (Perigon)'!I5244)</f>
        <v/>
      </c>
      <c r="D5249" s="97" t="str">
        <f>IF(ISBLANK('Zusatzblatt (Perigon)'!J5244),"",'Zusatzblatt (Perigon)'!J5244)</f>
        <v/>
      </c>
      <c r="E5249" s="64" t="str">
        <f>IF(ISBLANK('Zusatzblatt (Perigon)'!K5244),"",'Zusatzblatt (Perigon)'!K5244)</f>
        <v/>
      </c>
      <c r="F5249" s="65"/>
      <c r="G5249" s="64"/>
      <c r="H5249" s="69" t="str">
        <f>IF(ISBLANK('Zusatzblatt (Perigon)'!L5244),"",'Zusatzblatt (Perigon)'!L5244)</f>
        <v/>
      </c>
      <c r="I5249" s="69" t="str">
        <f>IF(ISBLANK('Zusatzblatt (Perigon)'!M5244),"",'Zusatzblatt (Perigon)'!M5244)</f>
        <v/>
      </c>
      <c r="J5249" s="98" t="str">
        <f>IF(ISBLANK('Zusatzblatt (Perigon)'!N5244),"",'Zusatzblatt (Perigon)'!N5244)</f>
        <v/>
      </c>
      <c r="K5249" s="99" t="str">
        <f>IF(ISBLANK('Zusatzblatt (Perigon)'!J5244),"",'Zusatzblatt (Perigon)'!T5244)</f>
        <v/>
      </c>
      <c r="L5249" s="95" t="str">
        <f>IF(ISBLANK('Zusatzblatt (Perigon)'!O5244),"",'Zusatzblatt (Perigon)'!O5244)</f>
        <v/>
      </c>
      <c r="M5249" s="95" t="str">
        <f>IF(ISBLANK('Zusatzblatt (Perigon)'!R5244),"",'Zusatzblatt (Perigon)'!R5244)</f>
        <v/>
      </c>
      <c r="N5249" s="95" t="str">
        <f>IF(ISBLANK('Zusatzblatt (Perigon)'!P5244),"",'Zusatzblatt (Perigon)'!P5244)</f>
        <v/>
      </c>
      <c r="O5249" s="38" t="str">
        <f>IF($L5249="","",VLOOKUP($R5249,Tarife!$A$2:$R$599,13,FALSE))</f>
        <v/>
      </c>
      <c r="P5249" s="38" t="str">
        <f t="shared" si="81"/>
        <v/>
      </c>
      <c r="R5249" s="100" t="str">
        <f>Zusammenzug!$C$25&amp;"-"&amp;Zusammenzug!$A$7&amp;"-"&amp;Leistungen!L5249</f>
        <v>2026-Nicht beauftragte Spitex-Organisation-</v>
      </c>
    </row>
    <row r="5250" spans="1:18" x14ac:dyDescent="0.2">
      <c r="A5250" s="95" t="str">
        <f>IF(ISBLANK('Zusatzblatt (Perigon)'!E5245),"",'Zusatzblatt (Perigon)'!E5245)</f>
        <v/>
      </c>
      <c r="B5250" s="95" t="str">
        <f>IF(ISBLANK('Zusatzblatt (Perigon)'!G5245),"",'Zusatzblatt (Perigon)'!G5245)</f>
        <v/>
      </c>
      <c r="C5250" s="96" t="str">
        <f>IF(ISBLANK('Zusatzblatt (Perigon)'!I5245),"",'Zusatzblatt (Perigon)'!I5245)</f>
        <v/>
      </c>
      <c r="D5250" s="97" t="str">
        <f>IF(ISBLANK('Zusatzblatt (Perigon)'!J5245),"",'Zusatzblatt (Perigon)'!J5245)</f>
        <v/>
      </c>
      <c r="E5250" s="64" t="str">
        <f>IF(ISBLANK('Zusatzblatt (Perigon)'!K5245),"",'Zusatzblatt (Perigon)'!K5245)</f>
        <v/>
      </c>
      <c r="F5250" s="65"/>
      <c r="G5250" s="64"/>
      <c r="H5250" s="69" t="str">
        <f>IF(ISBLANK('Zusatzblatt (Perigon)'!L5245),"",'Zusatzblatt (Perigon)'!L5245)</f>
        <v/>
      </c>
      <c r="I5250" s="69" t="str">
        <f>IF(ISBLANK('Zusatzblatt (Perigon)'!M5245),"",'Zusatzblatt (Perigon)'!M5245)</f>
        <v/>
      </c>
      <c r="J5250" s="98" t="str">
        <f>IF(ISBLANK('Zusatzblatt (Perigon)'!N5245),"",'Zusatzblatt (Perigon)'!N5245)</f>
        <v/>
      </c>
      <c r="K5250" s="99" t="str">
        <f>IF(ISBLANK('Zusatzblatt (Perigon)'!J5245),"",'Zusatzblatt (Perigon)'!T5245)</f>
        <v/>
      </c>
      <c r="L5250" s="95" t="str">
        <f>IF(ISBLANK('Zusatzblatt (Perigon)'!O5245),"",'Zusatzblatt (Perigon)'!O5245)</f>
        <v/>
      </c>
      <c r="M5250" s="95" t="str">
        <f>IF(ISBLANK('Zusatzblatt (Perigon)'!R5245),"",'Zusatzblatt (Perigon)'!R5245)</f>
        <v/>
      </c>
      <c r="N5250" s="95" t="str">
        <f>IF(ISBLANK('Zusatzblatt (Perigon)'!P5245),"",'Zusatzblatt (Perigon)'!P5245)</f>
        <v/>
      </c>
      <c r="O5250" s="38" t="str">
        <f>IF($L5250="","",VLOOKUP($R5250,Tarife!$A$2:$R$599,13,FALSE))</f>
        <v/>
      </c>
      <c r="P5250" s="38" t="str">
        <f t="shared" si="81"/>
        <v/>
      </c>
      <c r="R5250" s="100" t="str">
        <f>Zusammenzug!$C$25&amp;"-"&amp;Zusammenzug!$A$7&amp;"-"&amp;Leistungen!L5250</f>
        <v>2026-Nicht beauftragte Spitex-Organisation-</v>
      </c>
    </row>
    <row r="5251" spans="1:18" x14ac:dyDescent="0.2">
      <c r="A5251" s="95" t="str">
        <f>IF(ISBLANK('Zusatzblatt (Perigon)'!E5246),"",'Zusatzblatt (Perigon)'!E5246)</f>
        <v/>
      </c>
      <c r="B5251" s="95" t="str">
        <f>IF(ISBLANK('Zusatzblatt (Perigon)'!G5246),"",'Zusatzblatt (Perigon)'!G5246)</f>
        <v/>
      </c>
      <c r="C5251" s="96" t="str">
        <f>IF(ISBLANK('Zusatzblatt (Perigon)'!I5246),"",'Zusatzblatt (Perigon)'!I5246)</f>
        <v/>
      </c>
      <c r="D5251" s="97" t="str">
        <f>IF(ISBLANK('Zusatzblatt (Perigon)'!J5246),"",'Zusatzblatt (Perigon)'!J5246)</f>
        <v/>
      </c>
      <c r="E5251" s="64" t="str">
        <f>IF(ISBLANK('Zusatzblatt (Perigon)'!K5246),"",'Zusatzblatt (Perigon)'!K5246)</f>
        <v/>
      </c>
      <c r="F5251" s="65"/>
      <c r="G5251" s="64"/>
      <c r="H5251" s="69" t="str">
        <f>IF(ISBLANK('Zusatzblatt (Perigon)'!L5246),"",'Zusatzblatt (Perigon)'!L5246)</f>
        <v/>
      </c>
      <c r="I5251" s="69" t="str">
        <f>IF(ISBLANK('Zusatzblatt (Perigon)'!M5246),"",'Zusatzblatt (Perigon)'!M5246)</f>
        <v/>
      </c>
      <c r="J5251" s="98" t="str">
        <f>IF(ISBLANK('Zusatzblatt (Perigon)'!N5246),"",'Zusatzblatt (Perigon)'!N5246)</f>
        <v/>
      </c>
      <c r="K5251" s="99" t="str">
        <f>IF(ISBLANK('Zusatzblatt (Perigon)'!J5246),"",'Zusatzblatt (Perigon)'!T5246)</f>
        <v/>
      </c>
      <c r="L5251" s="95" t="str">
        <f>IF(ISBLANK('Zusatzblatt (Perigon)'!O5246),"",'Zusatzblatt (Perigon)'!O5246)</f>
        <v/>
      </c>
      <c r="M5251" s="95" t="str">
        <f>IF(ISBLANK('Zusatzblatt (Perigon)'!R5246),"",'Zusatzblatt (Perigon)'!R5246)</f>
        <v/>
      </c>
      <c r="N5251" s="95" t="str">
        <f>IF(ISBLANK('Zusatzblatt (Perigon)'!P5246),"",'Zusatzblatt (Perigon)'!P5246)</f>
        <v/>
      </c>
      <c r="O5251" s="38" t="str">
        <f>IF($L5251="","",VLOOKUP($R5251,Tarife!$A$2:$R$599,13,FALSE))</f>
        <v/>
      </c>
      <c r="P5251" s="38" t="str">
        <f t="shared" si="81"/>
        <v/>
      </c>
      <c r="R5251" s="100" t="str">
        <f>Zusammenzug!$C$25&amp;"-"&amp;Zusammenzug!$A$7&amp;"-"&amp;Leistungen!L5251</f>
        <v>2026-Nicht beauftragte Spitex-Organisation-</v>
      </c>
    </row>
    <row r="5252" spans="1:18" x14ac:dyDescent="0.2">
      <c r="A5252" s="95" t="str">
        <f>IF(ISBLANK('Zusatzblatt (Perigon)'!E5247),"",'Zusatzblatt (Perigon)'!E5247)</f>
        <v/>
      </c>
      <c r="B5252" s="95" t="str">
        <f>IF(ISBLANK('Zusatzblatt (Perigon)'!G5247),"",'Zusatzblatt (Perigon)'!G5247)</f>
        <v/>
      </c>
      <c r="C5252" s="96" t="str">
        <f>IF(ISBLANK('Zusatzblatt (Perigon)'!I5247),"",'Zusatzblatt (Perigon)'!I5247)</f>
        <v/>
      </c>
      <c r="D5252" s="97" t="str">
        <f>IF(ISBLANK('Zusatzblatt (Perigon)'!J5247),"",'Zusatzblatt (Perigon)'!J5247)</f>
        <v/>
      </c>
      <c r="E5252" s="64" t="str">
        <f>IF(ISBLANK('Zusatzblatt (Perigon)'!K5247),"",'Zusatzblatt (Perigon)'!K5247)</f>
        <v/>
      </c>
      <c r="F5252" s="65"/>
      <c r="G5252" s="64"/>
      <c r="H5252" s="69" t="str">
        <f>IF(ISBLANK('Zusatzblatt (Perigon)'!L5247),"",'Zusatzblatt (Perigon)'!L5247)</f>
        <v/>
      </c>
      <c r="I5252" s="69" t="str">
        <f>IF(ISBLANK('Zusatzblatt (Perigon)'!M5247),"",'Zusatzblatt (Perigon)'!M5247)</f>
        <v/>
      </c>
      <c r="J5252" s="98" t="str">
        <f>IF(ISBLANK('Zusatzblatt (Perigon)'!N5247),"",'Zusatzblatt (Perigon)'!N5247)</f>
        <v/>
      </c>
      <c r="K5252" s="99" t="str">
        <f>IF(ISBLANK('Zusatzblatt (Perigon)'!J5247),"",'Zusatzblatt (Perigon)'!T5247)</f>
        <v/>
      </c>
      <c r="L5252" s="95" t="str">
        <f>IF(ISBLANK('Zusatzblatt (Perigon)'!O5247),"",'Zusatzblatt (Perigon)'!O5247)</f>
        <v/>
      </c>
      <c r="M5252" s="95" t="str">
        <f>IF(ISBLANK('Zusatzblatt (Perigon)'!R5247),"",'Zusatzblatt (Perigon)'!R5247)</f>
        <v/>
      </c>
      <c r="N5252" s="95" t="str">
        <f>IF(ISBLANK('Zusatzblatt (Perigon)'!P5247),"",'Zusatzblatt (Perigon)'!P5247)</f>
        <v/>
      </c>
      <c r="O5252" s="38" t="str">
        <f>IF($L5252="","",VLOOKUP($R5252,Tarife!$A$2:$R$599,13,FALSE))</f>
        <v/>
      </c>
      <c r="P5252" s="38" t="str">
        <f t="shared" si="81"/>
        <v/>
      </c>
      <c r="R5252" s="100" t="str">
        <f>Zusammenzug!$C$25&amp;"-"&amp;Zusammenzug!$A$7&amp;"-"&amp;Leistungen!L5252</f>
        <v>2026-Nicht beauftragte Spitex-Organisation-</v>
      </c>
    </row>
    <row r="5253" spans="1:18" x14ac:dyDescent="0.2">
      <c r="A5253" s="95" t="str">
        <f>IF(ISBLANK('Zusatzblatt (Perigon)'!E5248),"",'Zusatzblatt (Perigon)'!E5248)</f>
        <v/>
      </c>
      <c r="B5253" s="95" t="str">
        <f>IF(ISBLANK('Zusatzblatt (Perigon)'!G5248),"",'Zusatzblatt (Perigon)'!G5248)</f>
        <v/>
      </c>
      <c r="C5253" s="96" t="str">
        <f>IF(ISBLANK('Zusatzblatt (Perigon)'!I5248),"",'Zusatzblatt (Perigon)'!I5248)</f>
        <v/>
      </c>
      <c r="D5253" s="97" t="str">
        <f>IF(ISBLANK('Zusatzblatt (Perigon)'!J5248),"",'Zusatzblatt (Perigon)'!J5248)</f>
        <v/>
      </c>
      <c r="E5253" s="64" t="str">
        <f>IF(ISBLANK('Zusatzblatt (Perigon)'!K5248),"",'Zusatzblatt (Perigon)'!K5248)</f>
        <v/>
      </c>
      <c r="F5253" s="65"/>
      <c r="G5253" s="64"/>
      <c r="H5253" s="69" t="str">
        <f>IF(ISBLANK('Zusatzblatt (Perigon)'!L5248),"",'Zusatzblatt (Perigon)'!L5248)</f>
        <v/>
      </c>
      <c r="I5253" s="69" t="str">
        <f>IF(ISBLANK('Zusatzblatt (Perigon)'!M5248),"",'Zusatzblatt (Perigon)'!M5248)</f>
        <v/>
      </c>
      <c r="J5253" s="98" t="str">
        <f>IF(ISBLANK('Zusatzblatt (Perigon)'!N5248),"",'Zusatzblatt (Perigon)'!N5248)</f>
        <v/>
      </c>
      <c r="K5253" s="99" t="str">
        <f>IF(ISBLANK('Zusatzblatt (Perigon)'!J5248),"",'Zusatzblatt (Perigon)'!T5248)</f>
        <v/>
      </c>
      <c r="L5253" s="95" t="str">
        <f>IF(ISBLANK('Zusatzblatt (Perigon)'!O5248),"",'Zusatzblatt (Perigon)'!O5248)</f>
        <v/>
      </c>
      <c r="M5253" s="95" t="str">
        <f>IF(ISBLANK('Zusatzblatt (Perigon)'!R5248),"",'Zusatzblatt (Perigon)'!R5248)</f>
        <v/>
      </c>
      <c r="N5253" s="95" t="str">
        <f>IF(ISBLANK('Zusatzblatt (Perigon)'!P5248),"",'Zusatzblatt (Perigon)'!P5248)</f>
        <v/>
      </c>
      <c r="O5253" s="38" t="str">
        <f>IF($L5253="","",VLOOKUP($R5253,Tarife!$A$2:$R$599,13,FALSE))</f>
        <v/>
      </c>
      <c r="P5253" s="38" t="str">
        <f t="shared" si="81"/>
        <v/>
      </c>
      <c r="R5253" s="100" t="str">
        <f>Zusammenzug!$C$25&amp;"-"&amp;Zusammenzug!$A$7&amp;"-"&amp;Leistungen!L5253</f>
        <v>2026-Nicht beauftragte Spitex-Organisation-</v>
      </c>
    </row>
    <row r="5254" spans="1:18" x14ac:dyDescent="0.2">
      <c r="A5254" s="95" t="str">
        <f>IF(ISBLANK('Zusatzblatt (Perigon)'!E5249),"",'Zusatzblatt (Perigon)'!E5249)</f>
        <v/>
      </c>
      <c r="B5254" s="95" t="str">
        <f>IF(ISBLANK('Zusatzblatt (Perigon)'!G5249),"",'Zusatzblatt (Perigon)'!G5249)</f>
        <v/>
      </c>
      <c r="C5254" s="96" t="str">
        <f>IF(ISBLANK('Zusatzblatt (Perigon)'!I5249),"",'Zusatzblatt (Perigon)'!I5249)</f>
        <v/>
      </c>
      <c r="D5254" s="97" t="str">
        <f>IF(ISBLANK('Zusatzblatt (Perigon)'!J5249),"",'Zusatzblatt (Perigon)'!J5249)</f>
        <v/>
      </c>
      <c r="E5254" s="64" t="str">
        <f>IF(ISBLANK('Zusatzblatt (Perigon)'!K5249),"",'Zusatzblatt (Perigon)'!K5249)</f>
        <v/>
      </c>
      <c r="F5254" s="65"/>
      <c r="G5254" s="64"/>
      <c r="H5254" s="69" t="str">
        <f>IF(ISBLANK('Zusatzblatt (Perigon)'!L5249),"",'Zusatzblatt (Perigon)'!L5249)</f>
        <v/>
      </c>
      <c r="I5254" s="69" t="str">
        <f>IF(ISBLANK('Zusatzblatt (Perigon)'!M5249),"",'Zusatzblatt (Perigon)'!M5249)</f>
        <v/>
      </c>
      <c r="J5254" s="98" t="str">
        <f>IF(ISBLANK('Zusatzblatt (Perigon)'!N5249),"",'Zusatzblatt (Perigon)'!N5249)</f>
        <v/>
      </c>
      <c r="K5254" s="99" t="str">
        <f>IF(ISBLANK('Zusatzblatt (Perigon)'!J5249),"",'Zusatzblatt (Perigon)'!T5249)</f>
        <v/>
      </c>
      <c r="L5254" s="95" t="str">
        <f>IF(ISBLANK('Zusatzblatt (Perigon)'!O5249),"",'Zusatzblatt (Perigon)'!O5249)</f>
        <v/>
      </c>
      <c r="M5254" s="95" t="str">
        <f>IF(ISBLANK('Zusatzblatt (Perigon)'!R5249),"",'Zusatzblatt (Perigon)'!R5249)</f>
        <v/>
      </c>
      <c r="N5254" s="95" t="str">
        <f>IF(ISBLANK('Zusatzblatt (Perigon)'!P5249),"",'Zusatzblatt (Perigon)'!P5249)</f>
        <v/>
      </c>
      <c r="O5254" s="38" t="str">
        <f>IF($L5254="","",VLOOKUP($R5254,Tarife!$A$2:$R$599,13,FALSE))</f>
        <v/>
      </c>
      <c r="P5254" s="38" t="str">
        <f t="shared" si="81"/>
        <v/>
      </c>
      <c r="R5254" s="100" t="str">
        <f>Zusammenzug!$C$25&amp;"-"&amp;Zusammenzug!$A$7&amp;"-"&amp;Leistungen!L5254</f>
        <v>2026-Nicht beauftragte Spitex-Organisation-</v>
      </c>
    </row>
    <row r="5255" spans="1:18" x14ac:dyDescent="0.2">
      <c r="A5255" s="95" t="str">
        <f>IF(ISBLANK('Zusatzblatt (Perigon)'!E5250),"",'Zusatzblatt (Perigon)'!E5250)</f>
        <v/>
      </c>
      <c r="B5255" s="95" t="str">
        <f>IF(ISBLANK('Zusatzblatt (Perigon)'!G5250),"",'Zusatzblatt (Perigon)'!G5250)</f>
        <v/>
      </c>
      <c r="C5255" s="96" t="str">
        <f>IF(ISBLANK('Zusatzblatt (Perigon)'!I5250),"",'Zusatzblatt (Perigon)'!I5250)</f>
        <v/>
      </c>
      <c r="D5255" s="97" t="str">
        <f>IF(ISBLANK('Zusatzblatt (Perigon)'!J5250),"",'Zusatzblatt (Perigon)'!J5250)</f>
        <v/>
      </c>
      <c r="E5255" s="64" t="str">
        <f>IF(ISBLANK('Zusatzblatt (Perigon)'!K5250),"",'Zusatzblatt (Perigon)'!K5250)</f>
        <v/>
      </c>
      <c r="F5255" s="65"/>
      <c r="G5255" s="64"/>
      <c r="H5255" s="69" t="str">
        <f>IF(ISBLANK('Zusatzblatt (Perigon)'!L5250),"",'Zusatzblatt (Perigon)'!L5250)</f>
        <v/>
      </c>
      <c r="I5255" s="69" t="str">
        <f>IF(ISBLANK('Zusatzblatt (Perigon)'!M5250),"",'Zusatzblatt (Perigon)'!M5250)</f>
        <v/>
      </c>
      <c r="J5255" s="98" t="str">
        <f>IF(ISBLANK('Zusatzblatt (Perigon)'!N5250),"",'Zusatzblatt (Perigon)'!N5250)</f>
        <v/>
      </c>
      <c r="K5255" s="99" t="str">
        <f>IF(ISBLANK('Zusatzblatt (Perigon)'!J5250),"",'Zusatzblatt (Perigon)'!T5250)</f>
        <v/>
      </c>
      <c r="L5255" s="95" t="str">
        <f>IF(ISBLANK('Zusatzblatt (Perigon)'!O5250),"",'Zusatzblatt (Perigon)'!O5250)</f>
        <v/>
      </c>
      <c r="M5255" s="95" t="str">
        <f>IF(ISBLANK('Zusatzblatt (Perigon)'!R5250),"",'Zusatzblatt (Perigon)'!R5250)</f>
        <v/>
      </c>
      <c r="N5255" s="95" t="str">
        <f>IF(ISBLANK('Zusatzblatt (Perigon)'!P5250),"",'Zusatzblatt (Perigon)'!P5250)</f>
        <v/>
      </c>
      <c r="O5255" s="38" t="str">
        <f>IF($L5255="","",VLOOKUP($R5255,Tarife!$A$2:$R$599,13,FALSE))</f>
        <v/>
      </c>
      <c r="P5255" s="38" t="str">
        <f t="shared" si="81"/>
        <v/>
      </c>
      <c r="R5255" s="100" t="str">
        <f>Zusammenzug!$C$25&amp;"-"&amp;Zusammenzug!$A$7&amp;"-"&amp;Leistungen!L5255</f>
        <v>2026-Nicht beauftragte Spitex-Organisation-</v>
      </c>
    </row>
    <row r="5256" spans="1:18" x14ac:dyDescent="0.2">
      <c r="A5256" s="95" t="str">
        <f>IF(ISBLANK('Zusatzblatt (Perigon)'!E5251),"",'Zusatzblatt (Perigon)'!E5251)</f>
        <v/>
      </c>
      <c r="B5256" s="95" t="str">
        <f>IF(ISBLANK('Zusatzblatt (Perigon)'!G5251),"",'Zusatzblatt (Perigon)'!G5251)</f>
        <v/>
      </c>
      <c r="C5256" s="96" t="str">
        <f>IF(ISBLANK('Zusatzblatt (Perigon)'!I5251),"",'Zusatzblatt (Perigon)'!I5251)</f>
        <v/>
      </c>
      <c r="D5256" s="97" t="str">
        <f>IF(ISBLANK('Zusatzblatt (Perigon)'!J5251),"",'Zusatzblatt (Perigon)'!J5251)</f>
        <v/>
      </c>
      <c r="E5256" s="64" t="str">
        <f>IF(ISBLANK('Zusatzblatt (Perigon)'!K5251),"",'Zusatzblatt (Perigon)'!K5251)</f>
        <v/>
      </c>
      <c r="F5256" s="65"/>
      <c r="G5256" s="64"/>
      <c r="H5256" s="69" t="str">
        <f>IF(ISBLANK('Zusatzblatt (Perigon)'!L5251),"",'Zusatzblatt (Perigon)'!L5251)</f>
        <v/>
      </c>
      <c r="I5256" s="69" t="str">
        <f>IF(ISBLANK('Zusatzblatt (Perigon)'!M5251),"",'Zusatzblatt (Perigon)'!M5251)</f>
        <v/>
      </c>
      <c r="J5256" s="98" t="str">
        <f>IF(ISBLANK('Zusatzblatt (Perigon)'!N5251),"",'Zusatzblatt (Perigon)'!N5251)</f>
        <v/>
      </c>
      <c r="K5256" s="99" t="str">
        <f>IF(ISBLANK('Zusatzblatt (Perigon)'!J5251),"",'Zusatzblatt (Perigon)'!T5251)</f>
        <v/>
      </c>
      <c r="L5256" s="95" t="str">
        <f>IF(ISBLANK('Zusatzblatt (Perigon)'!O5251),"",'Zusatzblatt (Perigon)'!O5251)</f>
        <v/>
      </c>
      <c r="M5256" s="95" t="str">
        <f>IF(ISBLANK('Zusatzblatt (Perigon)'!R5251),"",'Zusatzblatt (Perigon)'!R5251)</f>
        <v/>
      </c>
      <c r="N5256" s="95" t="str">
        <f>IF(ISBLANK('Zusatzblatt (Perigon)'!P5251),"",'Zusatzblatt (Perigon)'!P5251)</f>
        <v/>
      </c>
      <c r="O5256" s="38" t="str">
        <f>IF($L5256="","",VLOOKUP($R5256,Tarife!$A$2:$R$599,13,FALSE))</f>
        <v/>
      </c>
      <c r="P5256" s="38" t="str">
        <f t="shared" ref="P5256:P5319" si="82">IF(L5256="","",IF(AND($L5256="Pabe",N5256&lt;O5256),M5256*O5256,IF(N5256&lt;O5256,M5256*N5256,M5256*O5256)))</f>
        <v/>
      </c>
      <c r="R5256" s="100" t="str">
        <f>Zusammenzug!$C$25&amp;"-"&amp;Zusammenzug!$A$7&amp;"-"&amp;Leistungen!L5256</f>
        <v>2026-Nicht beauftragte Spitex-Organisation-</v>
      </c>
    </row>
    <row r="5257" spans="1:18" x14ac:dyDescent="0.2">
      <c r="A5257" s="95" t="str">
        <f>IF(ISBLANK('Zusatzblatt (Perigon)'!E5252),"",'Zusatzblatt (Perigon)'!E5252)</f>
        <v/>
      </c>
      <c r="B5257" s="95" t="str">
        <f>IF(ISBLANK('Zusatzblatt (Perigon)'!G5252),"",'Zusatzblatt (Perigon)'!G5252)</f>
        <v/>
      </c>
      <c r="C5257" s="96" t="str">
        <f>IF(ISBLANK('Zusatzblatt (Perigon)'!I5252),"",'Zusatzblatt (Perigon)'!I5252)</f>
        <v/>
      </c>
      <c r="D5257" s="97" t="str">
        <f>IF(ISBLANK('Zusatzblatt (Perigon)'!J5252),"",'Zusatzblatt (Perigon)'!J5252)</f>
        <v/>
      </c>
      <c r="E5257" s="64" t="str">
        <f>IF(ISBLANK('Zusatzblatt (Perigon)'!K5252),"",'Zusatzblatt (Perigon)'!K5252)</f>
        <v/>
      </c>
      <c r="F5257" s="65"/>
      <c r="G5257" s="64"/>
      <c r="H5257" s="69" t="str">
        <f>IF(ISBLANK('Zusatzblatt (Perigon)'!L5252),"",'Zusatzblatt (Perigon)'!L5252)</f>
        <v/>
      </c>
      <c r="I5257" s="69" t="str">
        <f>IF(ISBLANK('Zusatzblatt (Perigon)'!M5252),"",'Zusatzblatt (Perigon)'!M5252)</f>
        <v/>
      </c>
      <c r="J5257" s="98" t="str">
        <f>IF(ISBLANK('Zusatzblatt (Perigon)'!N5252),"",'Zusatzblatt (Perigon)'!N5252)</f>
        <v/>
      </c>
      <c r="K5257" s="99" t="str">
        <f>IF(ISBLANK('Zusatzblatt (Perigon)'!J5252),"",'Zusatzblatt (Perigon)'!T5252)</f>
        <v/>
      </c>
      <c r="L5257" s="95" t="str">
        <f>IF(ISBLANK('Zusatzblatt (Perigon)'!O5252),"",'Zusatzblatt (Perigon)'!O5252)</f>
        <v/>
      </c>
      <c r="M5257" s="95" t="str">
        <f>IF(ISBLANK('Zusatzblatt (Perigon)'!R5252),"",'Zusatzblatt (Perigon)'!R5252)</f>
        <v/>
      </c>
      <c r="N5257" s="95" t="str">
        <f>IF(ISBLANK('Zusatzblatt (Perigon)'!P5252),"",'Zusatzblatt (Perigon)'!P5252)</f>
        <v/>
      </c>
      <c r="O5257" s="38" t="str">
        <f>IF($L5257="","",VLOOKUP($R5257,Tarife!$A$2:$R$599,13,FALSE))</f>
        <v/>
      </c>
      <c r="P5257" s="38" t="str">
        <f t="shared" si="82"/>
        <v/>
      </c>
      <c r="R5257" s="100" t="str">
        <f>Zusammenzug!$C$25&amp;"-"&amp;Zusammenzug!$A$7&amp;"-"&amp;Leistungen!L5257</f>
        <v>2026-Nicht beauftragte Spitex-Organisation-</v>
      </c>
    </row>
    <row r="5258" spans="1:18" x14ac:dyDescent="0.2">
      <c r="A5258" s="95" t="str">
        <f>IF(ISBLANK('Zusatzblatt (Perigon)'!E5253),"",'Zusatzblatt (Perigon)'!E5253)</f>
        <v/>
      </c>
      <c r="B5258" s="95" t="str">
        <f>IF(ISBLANK('Zusatzblatt (Perigon)'!G5253),"",'Zusatzblatt (Perigon)'!G5253)</f>
        <v/>
      </c>
      <c r="C5258" s="96" t="str">
        <f>IF(ISBLANK('Zusatzblatt (Perigon)'!I5253),"",'Zusatzblatt (Perigon)'!I5253)</f>
        <v/>
      </c>
      <c r="D5258" s="97" t="str">
        <f>IF(ISBLANK('Zusatzblatt (Perigon)'!J5253),"",'Zusatzblatt (Perigon)'!J5253)</f>
        <v/>
      </c>
      <c r="E5258" s="64" t="str">
        <f>IF(ISBLANK('Zusatzblatt (Perigon)'!K5253),"",'Zusatzblatt (Perigon)'!K5253)</f>
        <v/>
      </c>
      <c r="F5258" s="65"/>
      <c r="G5258" s="64"/>
      <c r="H5258" s="69" t="str">
        <f>IF(ISBLANK('Zusatzblatt (Perigon)'!L5253),"",'Zusatzblatt (Perigon)'!L5253)</f>
        <v/>
      </c>
      <c r="I5258" s="69" t="str">
        <f>IF(ISBLANK('Zusatzblatt (Perigon)'!M5253),"",'Zusatzblatt (Perigon)'!M5253)</f>
        <v/>
      </c>
      <c r="J5258" s="98" t="str">
        <f>IF(ISBLANK('Zusatzblatt (Perigon)'!N5253),"",'Zusatzblatt (Perigon)'!N5253)</f>
        <v/>
      </c>
      <c r="K5258" s="99" t="str">
        <f>IF(ISBLANK('Zusatzblatt (Perigon)'!J5253),"",'Zusatzblatt (Perigon)'!T5253)</f>
        <v/>
      </c>
      <c r="L5258" s="95" t="str">
        <f>IF(ISBLANK('Zusatzblatt (Perigon)'!O5253),"",'Zusatzblatt (Perigon)'!O5253)</f>
        <v/>
      </c>
      <c r="M5258" s="95" t="str">
        <f>IF(ISBLANK('Zusatzblatt (Perigon)'!R5253),"",'Zusatzblatt (Perigon)'!R5253)</f>
        <v/>
      </c>
      <c r="N5258" s="95" t="str">
        <f>IF(ISBLANK('Zusatzblatt (Perigon)'!P5253),"",'Zusatzblatt (Perigon)'!P5253)</f>
        <v/>
      </c>
      <c r="O5258" s="38" t="str">
        <f>IF($L5258="","",VLOOKUP($R5258,Tarife!$A$2:$R$599,13,FALSE))</f>
        <v/>
      </c>
      <c r="P5258" s="38" t="str">
        <f t="shared" si="82"/>
        <v/>
      </c>
      <c r="R5258" s="100" t="str">
        <f>Zusammenzug!$C$25&amp;"-"&amp;Zusammenzug!$A$7&amp;"-"&amp;Leistungen!L5258</f>
        <v>2026-Nicht beauftragte Spitex-Organisation-</v>
      </c>
    </row>
    <row r="5259" spans="1:18" x14ac:dyDescent="0.2">
      <c r="A5259" s="95" t="str">
        <f>IF(ISBLANK('Zusatzblatt (Perigon)'!E5254),"",'Zusatzblatt (Perigon)'!E5254)</f>
        <v/>
      </c>
      <c r="B5259" s="95" t="str">
        <f>IF(ISBLANK('Zusatzblatt (Perigon)'!G5254),"",'Zusatzblatt (Perigon)'!G5254)</f>
        <v/>
      </c>
      <c r="C5259" s="96" t="str">
        <f>IF(ISBLANK('Zusatzblatt (Perigon)'!I5254),"",'Zusatzblatt (Perigon)'!I5254)</f>
        <v/>
      </c>
      <c r="D5259" s="97" t="str">
        <f>IF(ISBLANK('Zusatzblatt (Perigon)'!J5254),"",'Zusatzblatt (Perigon)'!J5254)</f>
        <v/>
      </c>
      <c r="E5259" s="64" t="str">
        <f>IF(ISBLANK('Zusatzblatt (Perigon)'!K5254),"",'Zusatzblatt (Perigon)'!K5254)</f>
        <v/>
      </c>
      <c r="F5259" s="65"/>
      <c r="G5259" s="64"/>
      <c r="H5259" s="69" t="str">
        <f>IF(ISBLANK('Zusatzblatt (Perigon)'!L5254),"",'Zusatzblatt (Perigon)'!L5254)</f>
        <v/>
      </c>
      <c r="I5259" s="69" t="str">
        <f>IF(ISBLANK('Zusatzblatt (Perigon)'!M5254),"",'Zusatzblatt (Perigon)'!M5254)</f>
        <v/>
      </c>
      <c r="J5259" s="98" t="str">
        <f>IF(ISBLANK('Zusatzblatt (Perigon)'!N5254),"",'Zusatzblatt (Perigon)'!N5254)</f>
        <v/>
      </c>
      <c r="K5259" s="99" t="str">
        <f>IF(ISBLANK('Zusatzblatt (Perigon)'!J5254),"",'Zusatzblatt (Perigon)'!T5254)</f>
        <v/>
      </c>
      <c r="L5259" s="95" t="str">
        <f>IF(ISBLANK('Zusatzblatt (Perigon)'!O5254),"",'Zusatzblatt (Perigon)'!O5254)</f>
        <v/>
      </c>
      <c r="M5259" s="95" t="str">
        <f>IF(ISBLANK('Zusatzblatt (Perigon)'!R5254),"",'Zusatzblatt (Perigon)'!R5254)</f>
        <v/>
      </c>
      <c r="N5259" s="95" t="str">
        <f>IF(ISBLANK('Zusatzblatt (Perigon)'!P5254),"",'Zusatzblatt (Perigon)'!P5254)</f>
        <v/>
      </c>
      <c r="O5259" s="38" t="str">
        <f>IF($L5259="","",VLOOKUP($R5259,Tarife!$A$2:$R$599,13,FALSE))</f>
        <v/>
      </c>
      <c r="P5259" s="38" t="str">
        <f t="shared" si="82"/>
        <v/>
      </c>
      <c r="R5259" s="100" t="str">
        <f>Zusammenzug!$C$25&amp;"-"&amp;Zusammenzug!$A$7&amp;"-"&amp;Leistungen!L5259</f>
        <v>2026-Nicht beauftragte Spitex-Organisation-</v>
      </c>
    </row>
    <row r="5260" spans="1:18" x14ac:dyDescent="0.2">
      <c r="A5260" s="95" t="str">
        <f>IF(ISBLANK('Zusatzblatt (Perigon)'!E5255),"",'Zusatzblatt (Perigon)'!E5255)</f>
        <v/>
      </c>
      <c r="B5260" s="95" t="str">
        <f>IF(ISBLANK('Zusatzblatt (Perigon)'!G5255),"",'Zusatzblatt (Perigon)'!G5255)</f>
        <v/>
      </c>
      <c r="C5260" s="96" t="str">
        <f>IF(ISBLANK('Zusatzblatt (Perigon)'!I5255),"",'Zusatzblatt (Perigon)'!I5255)</f>
        <v/>
      </c>
      <c r="D5260" s="97" t="str">
        <f>IF(ISBLANK('Zusatzblatt (Perigon)'!J5255),"",'Zusatzblatt (Perigon)'!J5255)</f>
        <v/>
      </c>
      <c r="E5260" s="64" t="str">
        <f>IF(ISBLANK('Zusatzblatt (Perigon)'!K5255),"",'Zusatzblatt (Perigon)'!K5255)</f>
        <v/>
      </c>
      <c r="F5260" s="65"/>
      <c r="G5260" s="64"/>
      <c r="H5260" s="69" t="str">
        <f>IF(ISBLANK('Zusatzblatt (Perigon)'!L5255),"",'Zusatzblatt (Perigon)'!L5255)</f>
        <v/>
      </c>
      <c r="I5260" s="69" t="str">
        <f>IF(ISBLANK('Zusatzblatt (Perigon)'!M5255),"",'Zusatzblatt (Perigon)'!M5255)</f>
        <v/>
      </c>
      <c r="J5260" s="98" t="str">
        <f>IF(ISBLANK('Zusatzblatt (Perigon)'!N5255),"",'Zusatzblatt (Perigon)'!N5255)</f>
        <v/>
      </c>
      <c r="K5260" s="99" t="str">
        <f>IF(ISBLANK('Zusatzblatt (Perigon)'!J5255),"",'Zusatzblatt (Perigon)'!T5255)</f>
        <v/>
      </c>
      <c r="L5260" s="95" t="str">
        <f>IF(ISBLANK('Zusatzblatt (Perigon)'!O5255),"",'Zusatzblatt (Perigon)'!O5255)</f>
        <v/>
      </c>
      <c r="M5260" s="95" t="str">
        <f>IF(ISBLANK('Zusatzblatt (Perigon)'!R5255),"",'Zusatzblatt (Perigon)'!R5255)</f>
        <v/>
      </c>
      <c r="N5260" s="95" t="str">
        <f>IF(ISBLANK('Zusatzblatt (Perigon)'!P5255),"",'Zusatzblatt (Perigon)'!P5255)</f>
        <v/>
      </c>
      <c r="O5260" s="38" t="str">
        <f>IF($L5260="","",VLOOKUP($R5260,Tarife!$A$2:$R$599,13,FALSE))</f>
        <v/>
      </c>
      <c r="P5260" s="38" t="str">
        <f t="shared" si="82"/>
        <v/>
      </c>
      <c r="R5260" s="100" t="str">
        <f>Zusammenzug!$C$25&amp;"-"&amp;Zusammenzug!$A$7&amp;"-"&amp;Leistungen!L5260</f>
        <v>2026-Nicht beauftragte Spitex-Organisation-</v>
      </c>
    </row>
    <row r="5261" spans="1:18" x14ac:dyDescent="0.2">
      <c r="A5261" s="95" t="str">
        <f>IF(ISBLANK('Zusatzblatt (Perigon)'!E5256),"",'Zusatzblatt (Perigon)'!E5256)</f>
        <v/>
      </c>
      <c r="B5261" s="95" t="str">
        <f>IF(ISBLANK('Zusatzblatt (Perigon)'!G5256),"",'Zusatzblatt (Perigon)'!G5256)</f>
        <v/>
      </c>
      <c r="C5261" s="96" t="str">
        <f>IF(ISBLANK('Zusatzblatt (Perigon)'!I5256),"",'Zusatzblatt (Perigon)'!I5256)</f>
        <v/>
      </c>
      <c r="D5261" s="97" t="str">
        <f>IF(ISBLANK('Zusatzblatt (Perigon)'!J5256),"",'Zusatzblatt (Perigon)'!J5256)</f>
        <v/>
      </c>
      <c r="E5261" s="64" t="str">
        <f>IF(ISBLANK('Zusatzblatt (Perigon)'!K5256),"",'Zusatzblatt (Perigon)'!K5256)</f>
        <v/>
      </c>
      <c r="F5261" s="65"/>
      <c r="G5261" s="64"/>
      <c r="H5261" s="69" t="str">
        <f>IF(ISBLANK('Zusatzblatt (Perigon)'!L5256),"",'Zusatzblatt (Perigon)'!L5256)</f>
        <v/>
      </c>
      <c r="I5261" s="69" t="str">
        <f>IF(ISBLANK('Zusatzblatt (Perigon)'!M5256),"",'Zusatzblatt (Perigon)'!M5256)</f>
        <v/>
      </c>
      <c r="J5261" s="98" t="str">
        <f>IF(ISBLANK('Zusatzblatt (Perigon)'!N5256),"",'Zusatzblatt (Perigon)'!N5256)</f>
        <v/>
      </c>
      <c r="K5261" s="99" t="str">
        <f>IF(ISBLANK('Zusatzblatt (Perigon)'!J5256),"",'Zusatzblatt (Perigon)'!T5256)</f>
        <v/>
      </c>
      <c r="L5261" s="95" t="str">
        <f>IF(ISBLANK('Zusatzblatt (Perigon)'!O5256),"",'Zusatzblatt (Perigon)'!O5256)</f>
        <v/>
      </c>
      <c r="M5261" s="95" t="str">
        <f>IF(ISBLANK('Zusatzblatt (Perigon)'!R5256),"",'Zusatzblatt (Perigon)'!R5256)</f>
        <v/>
      </c>
      <c r="N5261" s="95" t="str">
        <f>IF(ISBLANK('Zusatzblatt (Perigon)'!P5256),"",'Zusatzblatt (Perigon)'!P5256)</f>
        <v/>
      </c>
      <c r="O5261" s="38" t="str">
        <f>IF($L5261="","",VLOOKUP($R5261,Tarife!$A$2:$R$599,13,FALSE))</f>
        <v/>
      </c>
      <c r="P5261" s="38" t="str">
        <f t="shared" si="82"/>
        <v/>
      </c>
      <c r="R5261" s="100" t="str">
        <f>Zusammenzug!$C$25&amp;"-"&amp;Zusammenzug!$A$7&amp;"-"&amp;Leistungen!L5261</f>
        <v>2026-Nicht beauftragte Spitex-Organisation-</v>
      </c>
    </row>
    <row r="5262" spans="1:18" x14ac:dyDescent="0.2">
      <c r="A5262" s="95" t="str">
        <f>IF(ISBLANK('Zusatzblatt (Perigon)'!E5257),"",'Zusatzblatt (Perigon)'!E5257)</f>
        <v/>
      </c>
      <c r="B5262" s="95" t="str">
        <f>IF(ISBLANK('Zusatzblatt (Perigon)'!G5257),"",'Zusatzblatt (Perigon)'!G5257)</f>
        <v/>
      </c>
      <c r="C5262" s="96" t="str">
        <f>IF(ISBLANK('Zusatzblatt (Perigon)'!I5257),"",'Zusatzblatt (Perigon)'!I5257)</f>
        <v/>
      </c>
      <c r="D5262" s="97" t="str">
        <f>IF(ISBLANK('Zusatzblatt (Perigon)'!J5257),"",'Zusatzblatt (Perigon)'!J5257)</f>
        <v/>
      </c>
      <c r="E5262" s="64" t="str">
        <f>IF(ISBLANK('Zusatzblatt (Perigon)'!K5257),"",'Zusatzblatt (Perigon)'!K5257)</f>
        <v/>
      </c>
      <c r="F5262" s="65"/>
      <c r="G5262" s="64"/>
      <c r="H5262" s="69" t="str">
        <f>IF(ISBLANK('Zusatzblatt (Perigon)'!L5257),"",'Zusatzblatt (Perigon)'!L5257)</f>
        <v/>
      </c>
      <c r="I5262" s="69" t="str">
        <f>IF(ISBLANK('Zusatzblatt (Perigon)'!M5257),"",'Zusatzblatt (Perigon)'!M5257)</f>
        <v/>
      </c>
      <c r="J5262" s="98" t="str">
        <f>IF(ISBLANK('Zusatzblatt (Perigon)'!N5257),"",'Zusatzblatt (Perigon)'!N5257)</f>
        <v/>
      </c>
      <c r="K5262" s="99" t="str">
        <f>IF(ISBLANK('Zusatzblatt (Perigon)'!J5257),"",'Zusatzblatt (Perigon)'!T5257)</f>
        <v/>
      </c>
      <c r="L5262" s="95" t="str">
        <f>IF(ISBLANK('Zusatzblatt (Perigon)'!O5257),"",'Zusatzblatt (Perigon)'!O5257)</f>
        <v/>
      </c>
      <c r="M5262" s="95" t="str">
        <f>IF(ISBLANK('Zusatzblatt (Perigon)'!R5257),"",'Zusatzblatt (Perigon)'!R5257)</f>
        <v/>
      </c>
      <c r="N5262" s="95" t="str">
        <f>IF(ISBLANK('Zusatzblatt (Perigon)'!P5257),"",'Zusatzblatt (Perigon)'!P5257)</f>
        <v/>
      </c>
      <c r="O5262" s="38" t="str">
        <f>IF($L5262="","",VLOOKUP($R5262,Tarife!$A$2:$R$599,13,FALSE))</f>
        <v/>
      </c>
      <c r="P5262" s="38" t="str">
        <f t="shared" si="82"/>
        <v/>
      </c>
      <c r="R5262" s="100" t="str">
        <f>Zusammenzug!$C$25&amp;"-"&amp;Zusammenzug!$A$7&amp;"-"&amp;Leistungen!L5262</f>
        <v>2026-Nicht beauftragte Spitex-Organisation-</v>
      </c>
    </row>
    <row r="5263" spans="1:18" x14ac:dyDescent="0.2">
      <c r="A5263" s="95" t="str">
        <f>IF(ISBLANK('Zusatzblatt (Perigon)'!E5258),"",'Zusatzblatt (Perigon)'!E5258)</f>
        <v/>
      </c>
      <c r="B5263" s="95" t="str">
        <f>IF(ISBLANK('Zusatzblatt (Perigon)'!G5258),"",'Zusatzblatt (Perigon)'!G5258)</f>
        <v/>
      </c>
      <c r="C5263" s="96" t="str">
        <f>IF(ISBLANK('Zusatzblatt (Perigon)'!I5258),"",'Zusatzblatt (Perigon)'!I5258)</f>
        <v/>
      </c>
      <c r="D5263" s="97" t="str">
        <f>IF(ISBLANK('Zusatzblatt (Perigon)'!J5258),"",'Zusatzblatt (Perigon)'!J5258)</f>
        <v/>
      </c>
      <c r="E5263" s="64" t="str">
        <f>IF(ISBLANK('Zusatzblatt (Perigon)'!K5258),"",'Zusatzblatt (Perigon)'!K5258)</f>
        <v/>
      </c>
      <c r="F5263" s="65"/>
      <c r="G5263" s="64"/>
      <c r="H5263" s="69" t="str">
        <f>IF(ISBLANK('Zusatzblatt (Perigon)'!L5258),"",'Zusatzblatt (Perigon)'!L5258)</f>
        <v/>
      </c>
      <c r="I5263" s="69" t="str">
        <f>IF(ISBLANK('Zusatzblatt (Perigon)'!M5258),"",'Zusatzblatt (Perigon)'!M5258)</f>
        <v/>
      </c>
      <c r="J5263" s="98" t="str">
        <f>IF(ISBLANK('Zusatzblatt (Perigon)'!N5258),"",'Zusatzblatt (Perigon)'!N5258)</f>
        <v/>
      </c>
      <c r="K5263" s="99" t="str">
        <f>IF(ISBLANK('Zusatzblatt (Perigon)'!J5258),"",'Zusatzblatt (Perigon)'!T5258)</f>
        <v/>
      </c>
      <c r="L5263" s="95" t="str">
        <f>IF(ISBLANK('Zusatzblatt (Perigon)'!O5258),"",'Zusatzblatt (Perigon)'!O5258)</f>
        <v/>
      </c>
      <c r="M5263" s="95" t="str">
        <f>IF(ISBLANK('Zusatzblatt (Perigon)'!R5258),"",'Zusatzblatt (Perigon)'!R5258)</f>
        <v/>
      </c>
      <c r="N5263" s="95" t="str">
        <f>IF(ISBLANK('Zusatzblatt (Perigon)'!P5258),"",'Zusatzblatt (Perigon)'!P5258)</f>
        <v/>
      </c>
      <c r="O5263" s="38" t="str">
        <f>IF($L5263="","",VLOOKUP($R5263,Tarife!$A$2:$R$599,13,FALSE))</f>
        <v/>
      </c>
      <c r="P5263" s="38" t="str">
        <f t="shared" si="82"/>
        <v/>
      </c>
      <c r="R5263" s="100" t="str">
        <f>Zusammenzug!$C$25&amp;"-"&amp;Zusammenzug!$A$7&amp;"-"&amp;Leistungen!L5263</f>
        <v>2026-Nicht beauftragte Spitex-Organisation-</v>
      </c>
    </row>
    <row r="5264" spans="1:18" x14ac:dyDescent="0.2">
      <c r="A5264" s="95" t="str">
        <f>IF(ISBLANK('Zusatzblatt (Perigon)'!E5259),"",'Zusatzblatt (Perigon)'!E5259)</f>
        <v/>
      </c>
      <c r="B5264" s="95" t="str">
        <f>IF(ISBLANK('Zusatzblatt (Perigon)'!G5259),"",'Zusatzblatt (Perigon)'!G5259)</f>
        <v/>
      </c>
      <c r="C5264" s="96" t="str">
        <f>IF(ISBLANK('Zusatzblatt (Perigon)'!I5259),"",'Zusatzblatt (Perigon)'!I5259)</f>
        <v/>
      </c>
      <c r="D5264" s="97" t="str">
        <f>IF(ISBLANK('Zusatzblatt (Perigon)'!J5259),"",'Zusatzblatt (Perigon)'!J5259)</f>
        <v/>
      </c>
      <c r="E5264" s="64" t="str">
        <f>IF(ISBLANK('Zusatzblatt (Perigon)'!K5259),"",'Zusatzblatt (Perigon)'!K5259)</f>
        <v/>
      </c>
      <c r="F5264" s="65"/>
      <c r="G5264" s="64"/>
      <c r="H5264" s="69" t="str">
        <f>IF(ISBLANK('Zusatzblatt (Perigon)'!L5259),"",'Zusatzblatt (Perigon)'!L5259)</f>
        <v/>
      </c>
      <c r="I5264" s="69" t="str">
        <f>IF(ISBLANK('Zusatzblatt (Perigon)'!M5259),"",'Zusatzblatt (Perigon)'!M5259)</f>
        <v/>
      </c>
      <c r="J5264" s="98" t="str">
        <f>IF(ISBLANK('Zusatzblatt (Perigon)'!N5259),"",'Zusatzblatt (Perigon)'!N5259)</f>
        <v/>
      </c>
      <c r="K5264" s="99" t="str">
        <f>IF(ISBLANK('Zusatzblatt (Perigon)'!J5259),"",'Zusatzblatt (Perigon)'!T5259)</f>
        <v/>
      </c>
      <c r="L5264" s="95" t="str">
        <f>IF(ISBLANK('Zusatzblatt (Perigon)'!O5259),"",'Zusatzblatt (Perigon)'!O5259)</f>
        <v/>
      </c>
      <c r="M5264" s="95" t="str">
        <f>IF(ISBLANK('Zusatzblatt (Perigon)'!R5259),"",'Zusatzblatt (Perigon)'!R5259)</f>
        <v/>
      </c>
      <c r="N5264" s="95" t="str">
        <f>IF(ISBLANK('Zusatzblatt (Perigon)'!P5259),"",'Zusatzblatt (Perigon)'!P5259)</f>
        <v/>
      </c>
      <c r="O5264" s="38" t="str">
        <f>IF($L5264="","",VLOOKUP($R5264,Tarife!$A$2:$R$599,13,FALSE))</f>
        <v/>
      </c>
      <c r="P5264" s="38" t="str">
        <f t="shared" si="82"/>
        <v/>
      </c>
      <c r="R5264" s="100" t="str">
        <f>Zusammenzug!$C$25&amp;"-"&amp;Zusammenzug!$A$7&amp;"-"&amp;Leistungen!L5264</f>
        <v>2026-Nicht beauftragte Spitex-Organisation-</v>
      </c>
    </row>
    <row r="5265" spans="1:18" x14ac:dyDescent="0.2">
      <c r="A5265" s="95" t="str">
        <f>IF(ISBLANK('Zusatzblatt (Perigon)'!E5260),"",'Zusatzblatt (Perigon)'!E5260)</f>
        <v/>
      </c>
      <c r="B5265" s="95" t="str">
        <f>IF(ISBLANK('Zusatzblatt (Perigon)'!G5260),"",'Zusatzblatt (Perigon)'!G5260)</f>
        <v/>
      </c>
      <c r="C5265" s="96" t="str">
        <f>IF(ISBLANK('Zusatzblatt (Perigon)'!I5260),"",'Zusatzblatt (Perigon)'!I5260)</f>
        <v/>
      </c>
      <c r="D5265" s="97" t="str">
        <f>IF(ISBLANK('Zusatzblatt (Perigon)'!J5260),"",'Zusatzblatt (Perigon)'!J5260)</f>
        <v/>
      </c>
      <c r="E5265" s="64" t="str">
        <f>IF(ISBLANK('Zusatzblatt (Perigon)'!K5260),"",'Zusatzblatt (Perigon)'!K5260)</f>
        <v/>
      </c>
      <c r="F5265" s="65"/>
      <c r="G5265" s="64"/>
      <c r="H5265" s="69" t="str">
        <f>IF(ISBLANK('Zusatzblatt (Perigon)'!L5260),"",'Zusatzblatt (Perigon)'!L5260)</f>
        <v/>
      </c>
      <c r="I5265" s="69" t="str">
        <f>IF(ISBLANK('Zusatzblatt (Perigon)'!M5260),"",'Zusatzblatt (Perigon)'!M5260)</f>
        <v/>
      </c>
      <c r="J5265" s="98" t="str">
        <f>IF(ISBLANK('Zusatzblatt (Perigon)'!N5260),"",'Zusatzblatt (Perigon)'!N5260)</f>
        <v/>
      </c>
      <c r="K5265" s="99" t="str">
        <f>IF(ISBLANK('Zusatzblatt (Perigon)'!J5260),"",'Zusatzblatt (Perigon)'!T5260)</f>
        <v/>
      </c>
      <c r="L5265" s="95" t="str">
        <f>IF(ISBLANK('Zusatzblatt (Perigon)'!O5260),"",'Zusatzblatt (Perigon)'!O5260)</f>
        <v/>
      </c>
      <c r="M5265" s="95" t="str">
        <f>IF(ISBLANK('Zusatzblatt (Perigon)'!R5260),"",'Zusatzblatt (Perigon)'!R5260)</f>
        <v/>
      </c>
      <c r="N5265" s="95" t="str">
        <f>IF(ISBLANK('Zusatzblatt (Perigon)'!P5260),"",'Zusatzblatt (Perigon)'!P5260)</f>
        <v/>
      </c>
      <c r="O5265" s="38" t="str">
        <f>IF($L5265="","",VLOOKUP($R5265,Tarife!$A$2:$R$599,13,FALSE))</f>
        <v/>
      </c>
      <c r="P5265" s="38" t="str">
        <f t="shared" si="82"/>
        <v/>
      </c>
      <c r="R5265" s="100" t="str">
        <f>Zusammenzug!$C$25&amp;"-"&amp;Zusammenzug!$A$7&amp;"-"&amp;Leistungen!L5265</f>
        <v>2026-Nicht beauftragte Spitex-Organisation-</v>
      </c>
    </row>
    <row r="5266" spans="1:18" x14ac:dyDescent="0.2">
      <c r="A5266" s="95" t="str">
        <f>IF(ISBLANK('Zusatzblatt (Perigon)'!E5261),"",'Zusatzblatt (Perigon)'!E5261)</f>
        <v/>
      </c>
      <c r="B5266" s="95" t="str">
        <f>IF(ISBLANK('Zusatzblatt (Perigon)'!G5261),"",'Zusatzblatt (Perigon)'!G5261)</f>
        <v/>
      </c>
      <c r="C5266" s="96" t="str">
        <f>IF(ISBLANK('Zusatzblatt (Perigon)'!I5261),"",'Zusatzblatt (Perigon)'!I5261)</f>
        <v/>
      </c>
      <c r="D5266" s="97" t="str">
        <f>IF(ISBLANK('Zusatzblatt (Perigon)'!J5261),"",'Zusatzblatt (Perigon)'!J5261)</f>
        <v/>
      </c>
      <c r="E5266" s="64" t="str">
        <f>IF(ISBLANK('Zusatzblatt (Perigon)'!K5261),"",'Zusatzblatt (Perigon)'!K5261)</f>
        <v/>
      </c>
      <c r="F5266" s="65"/>
      <c r="G5266" s="64"/>
      <c r="H5266" s="69" t="str">
        <f>IF(ISBLANK('Zusatzblatt (Perigon)'!L5261),"",'Zusatzblatt (Perigon)'!L5261)</f>
        <v/>
      </c>
      <c r="I5266" s="69" t="str">
        <f>IF(ISBLANK('Zusatzblatt (Perigon)'!M5261),"",'Zusatzblatt (Perigon)'!M5261)</f>
        <v/>
      </c>
      <c r="J5266" s="98" t="str">
        <f>IF(ISBLANK('Zusatzblatt (Perigon)'!N5261),"",'Zusatzblatt (Perigon)'!N5261)</f>
        <v/>
      </c>
      <c r="K5266" s="99" t="str">
        <f>IF(ISBLANK('Zusatzblatt (Perigon)'!J5261),"",'Zusatzblatt (Perigon)'!T5261)</f>
        <v/>
      </c>
      <c r="L5266" s="95" t="str">
        <f>IF(ISBLANK('Zusatzblatt (Perigon)'!O5261),"",'Zusatzblatt (Perigon)'!O5261)</f>
        <v/>
      </c>
      <c r="M5266" s="95" t="str">
        <f>IF(ISBLANK('Zusatzblatt (Perigon)'!R5261),"",'Zusatzblatt (Perigon)'!R5261)</f>
        <v/>
      </c>
      <c r="N5266" s="95" t="str">
        <f>IF(ISBLANK('Zusatzblatt (Perigon)'!P5261),"",'Zusatzblatt (Perigon)'!P5261)</f>
        <v/>
      </c>
      <c r="O5266" s="38" t="str">
        <f>IF($L5266="","",VLOOKUP($R5266,Tarife!$A$2:$R$599,13,FALSE))</f>
        <v/>
      </c>
      <c r="P5266" s="38" t="str">
        <f t="shared" si="82"/>
        <v/>
      </c>
      <c r="R5266" s="100" t="str">
        <f>Zusammenzug!$C$25&amp;"-"&amp;Zusammenzug!$A$7&amp;"-"&amp;Leistungen!L5266</f>
        <v>2026-Nicht beauftragte Spitex-Organisation-</v>
      </c>
    </row>
    <row r="5267" spans="1:18" x14ac:dyDescent="0.2">
      <c r="A5267" s="95" t="str">
        <f>IF(ISBLANK('Zusatzblatt (Perigon)'!E5262),"",'Zusatzblatt (Perigon)'!E5262)</f>
        <v/>
      </c>
      <c r="B5267" s="95" t="str">
        <f>IF(ISBLANK('Zusatzblatt (Perigon)'!G5262),"",'Zusatzblatt (Perigon)'!G5262)</f>
        <v/>
      </c>
      <c r="C5267" s="96" t="str">
        <f>IF(ISBLANK('Zusatzblatt (Perigon)'!I5262),"",'Zusatzblatt (Perigon)'!I5262)</f>
        <v/>
      </c>
      <c r="D5267" s="97" t="str">
        <f>IF(ISBLANK('Zusatzblatt (Perigon)'!J5262),"",'Zusatzblatt (Perigon)'!J5262)</f>
        <v/>
      </c>
      <c r="E5267" s="64" t="str">
        <f>IF(ISBLANK('Zusatzblatt (Perigon)'!K5262),"",'Zusatzblatt (Perigon)'!K5262)</f>
        <v/>
      </c>
      <c r="F5267" s="65"/>
      <c r="G5267" s="64"/>
      <c r="H5267" s="69" t="str">
        <f>IF(ISBLANK('Zusatzblatt (Perigon)'!L5262),"",'Zusatzblatt (Perigon)'!L5262)</f>
        <v/>
      </c>
      <c r="I5267" s="69" t="str">
        <f>IF(ISBLANK('Zusatzblatt (Perigon)'!M5262),"",'Zusatzblatt (Perigon)'!M5262)</f>
        <v/>
      </c>
      <c r="J5267" s="98" t="str">
        <f>IF(ISBLANK('Zusatzblatt (Perigon)'!N5262),"",'Zusatzblatt (Perigon)'!N5262)</f>
        <v/>
      </c>
      <c r="K5267" s="99" t="str">
        <f>IF(ISBLANK('Zusatzblatt (Perigon)'!J5262),"",'Zusatzblatt (Perigon)'!T5262)</f>
        <v/>
      </c>
      <c r="L5267" s="95" t="str">
        <f>IF(ISBLANK('Zusatzblatt (Perigon)'!O5262),"",'Zusatzblatt (Perigon)'!O5262)</f>
        <v/>
      </c>
      <c r="M5267" s="95" t="str">
        <f>IF(ISBLANK('Zusatzblatt (Perigon)'!R5262),"",'Zusatzblatt (Perigon)'!R5262)</f>
        <v/>
      </c>
      <c r="N5267" s="95" t="str">
        <f>IF(ISBLANK('Zusatzblatt (Perigon)'!P5262),"",'Zusatzblatt (Perigon)'!P5262)</f>
        <v/>
      </c>
      <c r="O5267" s="38" t="str">
        <f>IF($L5267="","",VLOOKUP($R5267,Tarife!$A$2:$R$599,13,FALSE))</f>
        <v/>
      </c>
      <c r="P5267" s="38" t="str">
        <f t="shared" si="82"/>
        <v/>
      </c>
      <c r="R5267" s="100" t="str">
        <f>Zusammenzug!$C$25&amp;"-"&amp;Zusammenzug!$A$7&amp;"-"&amp;Leistungen!L5267</f>
        <v>2026-Nicht beauftragte Spitex-Organisation-</v>
      </c>
    </row>
    <row r="5268" spans="1:18" x14ac:dyDescent="0.2">
      <c r="A5268" s="95" t="str">
        <f>IF(ISBLANK('Zusatzblatt (Perigon)'!E5263),"",'Zusatzblatt (Perigon)'!E5263)</f>
        <v/>
      </c>
      <c r="B5268" s="95" t="str">
        <f>IF(ISBLANK('Zusatzblatt (Perigon)'!G5263),"",'Zusatzblatt (Perigon)'!G5263)</f>
        <v/>
      </c>
      <c r="C5268" s="96" t="str">
        <f>IF(ISBLANK('Zusatzblatt (Perigon)'!I5263),"",'Zusatzblatt (Perigon)'!I5263)</f>
        <v/>
      </c>
      <c r="D5268" s="97" t="str">
        <f>IF(ISBLANK('Zusatzblatt (Perigon)'!J5263),"",'Zusatzblatt (Perigon)'!J5263)</f>
        <v/>
      </c>
      <c r="E5268" s="64" t="str">
        <f>IF(ISBLANK('Zusatzblatt (Perigon)'!K5263),"",'Zusatzblatt (Perigon)'!K5263)</f>
        <v/>
      </c>
      <c r="F5268" s="65"/>
      <c r="G5268" s="64"/>
      <c r="H5268" s="69" t="str">
        <f>IF(ISBLANK('Zusatzblatt (Perigon)'!L5263),"",'Zusatzblatt (Perigon)'!L5263)</f>
        <v/>
      </c>
      <c r="I5268" s="69" t="str">
        <f>IF(ISBLANK('Zusatzblatt (Perigon)'!M5263),"",'Zusatzblatt (Perigon)'!M5263)</f>
        <v/>
      </c>
      <c r="J5268" s="98" t="str">
        <f>IF(ISBLANK('Zusatzblatt (Perigon)'!N5263),"",'Zusatzblatt (Perigon)'!N5263)</f>
        <v/>
      </c>
      <c r="K5268" s="99" t="str">
        <f>IF(ISBLANK('Zusatzblatt (Perigon)'!J5263),"",'Zusatzblatt (Perigon)'!T5263)</f>
        <v/>
      </c>
      <c r="L5268" s="95" t="str">
        <f>IF(ISBLANK('Zusatzblatt (Perigon)'!O5263),"",'Zusatzblatt (Perigon)'!O5263)</f>
        <v/>
      </c>
      <c r="M5268" s="95" t="str">
        <f>IF(ISBLANK('Zusatzblatt (Perigon)'!R5263),"",'Zusatzblatt (Perigon)'!R5263)</f>
        <v/>
      </c>
      <c r="N5268" s="95" t="str">
        <f>IF(ISBLANK('Zusatzblatt (Perigon)'!P5263),"",'Zusatzblatt (Perigon)'!P5263)</f>
        <v/>
      </c>
      <c r="O5268" s="38" t="str">
        <f>IF($L5268="","",VLOOKUP($R5268,Tarife!$A$2:$R$599,13,FALSE))</f>
        <v/>
      </c>
      <c r="P5268" s="38" t="str">
        <f t="shared" si="82"/>
        <v/>
      </c>
      <c r="R5268" s="100" t="str">
        <f>Zusammenzug!$C$25&amp;"-"&amp;Zusammenzug!$A$7&amp;"-"&amp;Leistungen!L5268</f>
        <v>2026-Nicht beauftragte Spitex-Organisation-</v>
      </c>
    </row>
    <row r="5269" spans="1:18" x14ac:dyDescent="0.2">
      <c r="A5269" s="95" t="str">
        <f>IF(ISBLANK('Zusatzblatt (Perigon)'!E5264),"",'Zusatzblatt (Perigon)'!E5264)</f>
        <v/>
      </c>
      <c r="B5269" s="95" t="str">
        <f>IF(ISBLANK('Zusatzblatt (Perigon)'!G5264),"",'Zusatzblatt (Perigon)'!G5264)</f>
        <v/>
      </c>
      <c r="C5269" s="96" t="str">
        <f>IF(ISBLANK('Zusatzblatt (Perigon)'!I5264),"",'Zusatzblatt (Perigon)'!I5264)</f>
        <v/>
      </c>
      <c r="D5269" s="97" t="str">
        <f>IF(ISBLANK('Zusatzblatt (Perigon)'!J5264),"",'Zusatzblatt (Perigon)'!J5264)</f>
        <v/>
      </c>
      <c r="E5269" s="64" t="str">
        <f>IF(ISBLANK('Zusatzblatt (Perigon)'!K5264),"",'Zusatzblatt (Perigon)'!K5264)</f>
        <v/>
      </c>
      <c r="F5269" s="65"/>
      <c r="G5269" s="64"/>
      <c r="H5269" s="69" t="str">
        <f>IF(ISBLANK('Zusatzblatt (Perigon)'!L5264),"",'Zusatzblatt (Perigon)'!L5264)</f>
        <v/>
      </c>
      <c r="I5269" s="69" t="str">
        <f>IF(ISBLANK('Zusatzblatt (Perigon)'!M5264),"",'Zusatzblatt (Perigon)'!M5264)</f>
        <v/>
      </c>
      <c r="J5269" s="98" t="str">
        <f>IF(ISBLANK('Zusatzblatt (Perigon)'!N5264),"",'Zusatzblatt (Perigon)'!N5264)</f>
        <v/>
      </c>
      <c r="K5269" s="99" t="str">
        <f>IF(ISBLANK('Zusatzblatt (Perigon)'!J5264),"",'Zusatzblatt (Perigon)'!T5264)</f>
        <v/>
      </c>
      <c r="L5269" s="95" t="str">
        <f>IF(ISBLANK('Zusatzblatt (Perigon)'!O5264),"",'Zusatzblatt (Perigon)'!O5264)</f>
        <v/>
      </c>
      <c r="M5269" s="95" t="str">
        <f>IF(ISBLANK('Zusatzblatt (Perigon)'!R5264),"",'Zusatzblatt (Perigon)'!R5264)</f>
        <v/>
      </c>
      <c r="N5269" s="95" t="str">
        <f>IF(ISBLANK('Zusatzblatt (Perigon)'!P5264),"",'Zusatzblatt (Perigon)'!P5264)</f>
        <v/>
      </c>
      <c r="O5269" s="38" t="str">
        <f>IF($L5269="","",VLOOKUP($R5269,Tarife!$A$2:$R$599,13,FALSE))</f>
        <v/>
      </c>
      <c r="P5269" s="38" t="str">
        <f t="shared" si="82"/>
        <v/>
      </c>
      <c r="R5269" s="100" t="str">
        <f>Zusammenzug!$C$25&amp;"-"&amp;Zusammenzug!$A$7&amp;"-"&amp;Leistungen!L5269</f>
        <v>2026-Nicht beauftragte Spitex-Organisation-</v>
      </c>
    </row>
    <row r="5270" spans="1:18" x14ac:dyDescent="0.2">
      <c r="A5270" s="95" t="str">
        <f>IF(ISBLANK('Zusatzblatt (Perigon)'!E5265),"",'Zusatzblatt (Perigon)'!E5265)</f>
        <v/>
      </c>
      <c r="B5270" s="95" t="str">
        <f>IF(ISBLANK('Zusatzblatt (Perigon)'!G5265),"",'Zusatzblatt (Perigon)'!G5265)</f>
        <v/>
      </c>
      <c r="C5270" s="96" t="str">
        <f>IF(ISBLANK('Zusatzblatt (Perigon)'!I5265),"",'Zusatzblatt (Perigon)'!I5265)</f>
        <v/>
      </c>
      <c r="D5270" s="97" t="str">
        <f>IF(ISBLANK('Zusatzblatt (Perigon)'!J5265),"",'Zusatzblatt (Perigon)'!J5265)</f>
        <v/>
      </c>
      <c r="E5270" s="64" t="str">
        <f>IF(ISBLANK('Zusatzblatt (Perigon)'!K5265),"",'Zusatzblatt (Perigon)'!K5265)</f>
        <v/>
      </c>
      <c r="F5270" s="65"/>
      <c r="G5270" s="64"/>
      <c r="H5270" s="69" t="str">
        <f>IF(ISBLANK('Zusatzblatt (Perigon)'!L5265),"",'Zusatzblatt (Perigon)'!L5265)</f>
        <v/>
      </c>
      <c r="I5270" s="69" t="str">
        <f>IF(ISBLANK('Zusatzblatt (Perigon)'!M5265),"",'Zusatzblatt (Perigon)'!M5265)</f>
        <v/>
      </c>
      <c r="J5270" s="98" t="str">
        <f>IF(ISBLANK('Zusatzblatt (Perigon)'!N5265),"",'Zusatzblatt (Perigon)'!N5265)</f>
        <v/>
      </c>
      <c r="K5270" s="99" t="str">
        <f>IF(ISBLANK('Zusatzblatt (Perigon)'!J5265),"",'Zusatzblatt (Perigon)'!T5265)</f>
        <v/>
      </c>
      <c r="L5270" s="95" t="str">
        <f>IF(ISBLANK('Zusatzblatt (Perigon)'!O5265),"",'Zusatzblatt (Perigon)'!O5265)</f>
        <v/>
      </c>
      <c r="M5270" s="95" t="str">
        <f>IF(ISBLANK('Zusatzblatt (Perigon)'!R5265),"",'Zusatzblatt (Perigon)'!R5265)</f>
        <v/>
      </c>
      <c r="N5270" s="95" t="str">
        <f>IF(ISBLANK('Zusatzblatt (Perigon)'!P5265),"",'Zusatzblatt (Perigon)'!P5265)</f>
        <v/>
      </c>
      <c r="O5270" s="38" t="str">
        <f>IF($L5270="","",VLOOKUP($R5270,Tarife!$A$2:$R$599,13,FALSE))</f>
        <v/>
      </c>
      <c r="P5270" s="38" t="str">
        <f t="shared" si="82"/>
        <v/>
      </c>
      <c r="R5270" s="100" t="str">
        <f>Zusammenzug!$C$25&amp;"-"&amp;Zusammenzug!$A$7&amp;"-"&amp;Leistungen!L5270</f>
        <v>2026-Nicht beauftragte Spitex-Organisation-</v>
      </c>
    </row>
    <row r="5271" spans="1:18" x14ac:dyDescent="0.2">
      <c r="A5271" s="95" t="str">
        <f>IF(ISBLANK('Zusatzblatt (Perigon)'!E5266),"",'Zusatzblatt (Perigon)'!E5266)</f>
        <v/>
      </c>
      <c r="B5271" s="95" t="str">
        <f>IF(ISBLANK('Zusatzblatt (Perigon)'!G5266),"",'Zusatzblatt (Perigon)'!G5266)</f>
        <v/>
      </c>
      <c r="C5271" s="96" t="str">
        <f>IF(ISBLANK('Zusatzblatt (Perigon)'!I5266),"",'Zusatzblatt (Perigon)'!I5266)</f>
        <v/>
      </c>
      <c r="D5271" s="97" t="str">
        <f>IF(ISBLANK('Zusatzblatt (Perigon)'!J5266),"",'Zusatzblatt (Perigon)'!J5266)</f>
        <v/>
      </c>
      <c r="E5271" s="64" t="str">
        <f>IF(ISBLANK('Zusatzblatt (Perigon)'!K5266),"",'Zusatzblatt (Perigon)'!K5266)</f>
        <v/>
      </c>
      <c r="F5271" s="65"/>
      <c r="G5271" s="64"/>
      <c r="H5271" s="69" t="str">
        <f>IF(ISBLANK('Zusatzblatt (Perigon)'!L5266),"",'Zusatzblatt (Perigon)'!L5266)</f>
        <v/>
      </c>
      <c r="I5271" s="69" t="str">
        <f>IF(ISBLANK('Zusatzblatt (Perigon)'!M5266),"",'Zusatzblatt (Perigon)'!M5266)</f>
        <v/>
      </c>
      <c r="J5271" s="98" t="str">
        <f>IF(ISBLANK('Zusatzblatt (Perigon)'!N5266),"",'Zusatzblatt (Perigon)'!N5266)</f>
        <v/>
      </c>
      <c r="K5271" s="99" t="str">
        <f>IF(ISBLANK('Zusatzblatt (Perigon)'!J5266),"",'Zusatzblatt (Perigon)'!T5266)</f>
        <v/>
      </c>
      <c r="L5271" s="95" t="str">
        <f>IF(ISBLANK('Zusatzblatt (Perigon)'!O5266),"",'Zusatzblatt (Perigon)'!O5266)</f>
        <v/>
      </c>
      <c r="M5271" s="95" t="str">
        <f>IF(ISBLANK('Zusatzblatt (Perigon)'!R5266),"",'Zusatzblatt (Perigon)'!R5266)</f>
        <v/>
      </c>
      <c r="N5271" s="95" t="str">
        <f>IF(ISBLANK('Zusatzblatt (Perigon)'!P5266),"",'Zusatzblatt (Perigon)'!P5266)</f>
        <v/>
      </c>
      <c r="O5271" s="38" t="str">
        <f>IF($L5271="","",VLOOKUP($R5271,Tarife!$A$2:$R$599,13,FALSE))</f>
        <v/>
      </c>
      <c r="P5271" s="38" t="str">
        <f t="shared" si="82"/>
        <v/>
      </c>
      <c r="R5271" s="100" t="str">
        <f>Zusammenzug!$C$25&amp;"-"&amp;Zusammenzug!$A$7&amp;"-"&amp;Leistungen!L5271</f>
        <v>2026-Nicht beauftragte Spitex-Organisation-</v>
      </c>
    </row>
    <row r="5272" spans="1:18" x14ac:dyDescent="0.2">
      <c r="A5272" s="95" t="str">
        <f>IF(ISBLANK('Zusatzblatt (Perigon)'!E5267),"",'Zusatzblatt (Perigon)'!E5267)</f>
        <v/>
      </c>
      <c r="B5272" s="95" t="str">
        <f>IF(ISBLANK('Zusatzblatt (Perigon)'!G5267),"",'Zusatzblatt (Perigon)'!G5267)</f>
        <v/>
      </c>
      <c r="C5272" s="96" t="str">
        <f>IF(ISBLANK('Zusatzblatt (Perigon)'!I5267),"",'Zusatzblatt (Perigon)'!I5267)</f>
        <v/>
      </c>
      <c r="D5272" s="97" t="str">
        <f>IF(ISBLANK('Zusatzblatt (Perigon)'!J5267),"",'Zusatzblatt (Perigon)'!J5267)</f>
        <v/>
      </c>
      <c r="E5272" s="64" t="str">
        <f>IF(ISBLANK('Zusatzblatt (Perigon)'!K5267),"",'Zusatzblatt (Perigon)'!K5267)</f>
        <v/>
      </c>
      <c r="F5272" s="65"/>
      <c r="G5272" s="64"/>
      <c r="H5272" s="69" t="str">
        <f>IF(ISBLANK('Zusatzblatt (Perigon)'!L5267),"",'Zusatzblatt (Perigon)'!L5267)</f>
        <v/>
      </c>
      <c r="I5272" s="69" t="str">
        <f>IF(ISBLANK('Zusatzblatt (Perigon)'!M5267),"",'Zusatzblatt (Perigon)'!M5267)</f>
        <v/>
      </c>
      <c r="J5272" s="98" t="str">
        <f>IF(ISBLANK('Zusatzblatt (Perigon)'!N5267),"",'Zusatzblatt (Perigon)'!N5267)</f>
        <v/>
      </c>
      <c r="K5272" s="99" t="str">
        <f>IF(ISBLANK('Zusatzblatt (Perigon)'!J5267),"",'Zusatzblatt (Perigon)'!T5267)</f>
        <v/>
      </c>
      <c r="L5272" s="95" t="str">
        <f>IF(ISBLANK('Zusatzblatt (Perigon)'!O5267),"",'Zusatzblatt (Perigon)'!O5267)</f>
        <v/>
      </c>
      <c r="M5272" s="95" t="str">
        <f>IF(ISBLANK('Zusatzblatt (Perigon)'!R5267),"",'Zusatzblatt (Perigon)'!R5267)</f>
        <v/>
      </c>
      <c r="N5272" s="95" t="str">
        <f>IF(ISBLANK('Zusatzblatt (Perigon)'!P5267),"",'Zusatzblatt (Perigon)'!P5267)</f>
        <v/>
      </c>
      <c r="O5272" s="38" t="str">
        <f>IF($L5272="","",VLOOKUP($R5272,Tarife!$A$2:$R$599,13,FALSE))</f>
        <v/>
      </c>
      <c r="P5272" s="38" t="str">
        <f t="shared" si="82"/>
        <v/>
      </c>
      <c r="R5272" s="100" t="str">
        <f>Zusammenzug!$C$25&amp;"-"&amp;Zusammenzug!$A$7&amp;"-"&amp;Leistungen!L5272</f>
        <v>2026-Nicht beauftragte Spitex-Organisation-</v>
      </c>
    </row>
    <row r="5273" spans="1:18" x14ac:dyDescent="0.2">
      <c r="A5273" s="95" t="str">
        <f>IF(ISBLANK('Zusatzblatt (Perigon)'!E5268),"",'Zusatzblatt (Perigon)'!E5268)</f>
        <v/>
      </c>
      <c r="B5273" s="95" t="str">
        <f>IF(ISBLANK('Zusatzblatt (Perigon)'!G5268),"",'Zusatzblatt (Perigon)'!G5268)</f>
        <v/>
      </c>
      <c r="C5273" s="96" t="str">
        <f>IF(ISBLANK('Zusatzblatt (Perigon)'!I5268),"",'Zusatzblatt (Perigon)'!I5268)</f>
        <v/>
      </c>
      <c r="D5273" s="97" t="str">
        <f>IF(ISBLANK('Zusatzblatt (Perigon)'!J5268),"",'Zusatzblatt (Perigon)'!J5268)</f>
        <v/>
      </c>
      <c r="E5273" s="64" t="str">
        <f>IF(ISBLANK('Zusatzblatt (Perigon)'!K5268),"",'Zusatzblatt (Perigon)'!K5268)</f>
        <v/>
      </c>
      <c r="F5273" s="65"/>
      <c r="G5273" s="64"/>
      <c r="H5273" s="69" t="str">
        <f>IF(ISBLANK('Zusatzblatt (Perigon)'!L5268),"",'Zusatzblatt (Perigon)'!L5268)</f>
        <v/>
      </c>
      <c r="I5273" s="69" t="str">
        <f>IF(ISBLANK('Zusatzblatt (Perigon)'!M5268),"",'Zusatzblatt (Perigon)'!M5268)</f>
        <v/>
      </c>
      <c r="J5273" s="98" t="str">
        <f>IF(ISBLANK('Zusatzblatt (Perigon)'!N5268),"",'Zusatzblatt (Perigon)'!N5268)</f>
        <v/>
      </c>
      <c r="K5273" s="99" t="str">
        <f>IF(ISBLANK('Zusatzblatt (Perigon)'!J5268),"",'Zusatzblatt (Perigon)'!T5268)</f>
        <v/>
      </c>
      <c r="L5273" s="95" t="str">
        <f>IF(ISBLANK('Zusatzblatt (Perigon)'!O5268),"",'Zusatzblatt (Perigon)'!O5268)</f>
        <v/>
      </c>
      <c r="M5273" s="95" t="str">
        <f>IF(ISBLANK('Zusatzblatt (Perigon)'!R5268),"",'Zusatzblatt (Perigon)'!R5268)</f>
        <v/>
      </c>
      <c r="N5273" s="95" t="str">
        <f>IF(ISBLANK('Zusatzblatt (Perigon)'!P5268),"",'Zusatzblatt (Perigon)'!P5268)</f>
        <v/>
      </c>
      <c r="O5273" s="38" t="str">
        <f>IF($L5273="","",VLOOKUP($R5273,Tarife!$A$2:$R$599,13,FALSE))</f>
        <v/>
      </c>
      <c r="P5273" s="38" t="str">
        <f t="shared" si="82"/>
        <v/>
      </c>
      <c r="R5273" s="100" t="str">
        <f>Zusammenzug!$C$25&amp;"-"&amp;Zusammenzug!$A$7&amp;"-"&amp;Leistungen!L5273</f>
        <v>2026-Nicht beauftragte Spitex-Organisation-</v>
      </c>
    </row>
    <row r="5274" spans="1:18" x14ac:dyDescent="0.2">
      <c r="A5274" s="95" t="str">
        <f>IF(ISBLANK('Zusatzblatt (Perigon)'!E5269),"",'Zusatzblatt (Perigon)'!E5269)</f>
        <v/>
      </c>
      <c r="B5274" s="95" t="str">
        <f>IF(ISBLANK('Zusatzblatt (Perigon)'!G5269),"",'Zusatzblatt (Perigon)'!G5269)</f>
        <v/>
      </c>
      <c r="C5274" s="96" t="str">
        <f>IF(ISBLANK('Zusatzblatt (Perigon)'!I5269),"",'Zusatzblatt (Perigon)'!I5269)</f>
        <v/>
      </c>
      <c r="D5274" s="97" t="str">
        <f>IF(ISBLANK('Zusatzblatt (Perigon)'!J5269),"",'Zusatzblatt (Perigon)'!J5269)</f>
        <v/>
      </c>
      <c r="E5274" s="64" t="str">
        <f>IF(ISBLANK('Zusatzblatt (Perigon)'!K5269),"",'Zusatzblatt (Perigon)'!K5269)</f>
        <v/>
      </c>
      <c r="F5274" s="65"/>
      <c r="G5274" s="64"/>
      <c r="H5274" s="69" t="str">
        <f>IF(ISBLANK('Zusatzblatt (Perigon)'!L5269),"",'Zusatzblatt (Perigon)'!L5269)</f>
        <v/>
      </c>
      <c r="I5274" s="69" t="str">
        <f>IF(ISBLANK('Zusatzblatt (Perigon)'!M5269),"",'Zusatzblatt (Perigon)'!M5269)</f>
        <v/>
      </c>
      <c r="J5274" s="98" t="str">
        <f>IF(ISBLANK('Zusatzblatt (Perigon)'!N5269),"",'Zusatzblatt (Perigon)'!N5269)</f>
        <v/>
      </c>
      <c r="K5274" s="99" t="str">
        <f>IF(ISBLANK('Zusatzblatt (Perigon)'!J5269),"",'Zusatzblatt (Perigon)'!T5269)</f>
        <v/>
      </c>
      <c r="L5274" s="95" t="str">
        <f>IF(ISBLANK('Zusatzblatt (Perigon)'!O5269),"",'Zusatzblatt (Perigon)'!O5269)</f>
        <v/>
      </c>
      <c r="M5274" s="95" t="str">
        <f>IF(ISBLANK('Zusatzblatt (Perigon)'!R5269),"",'Zusatzblatt (Perigon)'!R5269)</f>
        <v/>
      </c>
      <c r="N5274" s="95" t="str">
        <f>IF(ISBLANK('Zusatzblatt (Perigon)'!P5269),"",'Zusatzblatt (Perigon)'!P5269)</f>
        <v/>
      </c>
      <c r="O5274" s="38" t="str">
        <f>IF($L5274="","",VLOOKUP($R5274,Tarife!$A$2:$R$599,13,FALSE))</f>
        <v/>
      </c>
      <c r="P5274" s="38" t="str">
        <f t="shared" si="82"/>
        <v/>
      </c>
      <c r="R5274" s="100" t="str">
        <f>Zusammenzug!$C$25&amp;"-"&amp;Zusammenzug!$A$7&amp;"-"&amp;Leistungen!L5274</f>
        <v>2026-Nicht beauftragte Spitex-Organisation-</v>
      </c>
    </row>
    <row r="5275" spans="1:18" x14ac:dyDescent="0.2">
      <c r="A5275" s="95" t="str">
        <f>IF(ISBLANK('Zusatzblatt (Perigon)'!E5270),"",'Zusatzblatt (Perigon)'!E5270)</f>
        <v/>
      </c>
      <c r="B5275" s="95" t="str">
        <f>IF(ISBLANK('Zusatzblatt (Perigon)'!G5270),"",'Zusatzblatt (Perigon)'!G5270)</f>
        <v/>
      </c>
      <c r="C5275" s="96" t="str">
        <f>IF(ISBLANK('Zusatzblatt (Perigon)'!I5270),"",'Zusatzblatt (Perigon)'!I5270)</f>
        <v/>
      </c>
      <c r="D5275" s="97" t="str">
        <f>IF(ISBLANK('Zusatzblatt (Perigon)'!J5270),"",'Zusatzblatt (Perigon)'!J5270)</f>
        <v/>
      </c>
      <c r="E5275" s="64" t="str">
        <f>IF(ISBLANK('Zusatzblatt (Perigon)'!K5270),"",'Zusatzblatt (Perigon)'!K5270)</f>
        <v/>
      </c>
      <c r="F5275" s="65"/>
      <c r="G5275" s="64"/>
      <c r="H5275" s="69" t="str">
        <f>IF(ISBLANK('Zusatzblatt (Perigon)'!L5270),"",'Zusatzblatt (Perigon)'!L5270)</f>
        <v/>
      </c>
      <c r="I5275" s="69" t="str">
        <f>IF(ISBLANK('Zusatzblatt (Perigon)'!M5270),"",'Zusatzblatt (Perigon)'!M5270)</f>
        <v/>
      </c>
      <c r="J5275" s="98" t="str">
        <f>IF(ISBLANK('Zusatzblatt (Perigon)'!N5270),"",'Zusatzblatt (Perigon)'!N5270)</f>
        <v/>
      </c>
      <c r="K5275" s="99" t="str">
        <f>IF(ISBLANK('Zusatzblatt (Perigon)'!J5270),"",'Zusatzblatt (Perigon)'!T5270)</f>
        <v/>
      </c>
      <c r="L5275" s="95" t="str">
        <f>IF(ISBLANK('Zusatzblatt (Perigon)'!O5270),"",'Zusatzblatt (Perigon)'!O5270)</f>
        <v/>
      </c>
      <c r="M5275" s="95" t="str">
        <f>IF(ISBLANK('Zusatzblatt (Perigon)'!R5270),"",'Zusatzblatt (Perigon)'!R5270)</f>
        <v/>
      </c>
      <c r="N5275" s="95" t="str">
        <f>IF(ISBLANK('Zusatzblatt (Perigon)'!P5270),"",'Zusatzblatt (Perigon)'!P5270)</f>
        <v/>
      </c>
      <c r="O5275" s="38" t="str">
        <f>IF($L5275="","",VLOOKUP($R5275,Tarife!$A$2:$R$599,13,FALSE))</f>
        <v/>
      </c>
      <c r="P5275" s="38" t="str">
        <f t="shared" si="82"/>
        <v/>
      </c>
      <c r="R5275" s="100" t="str">
        <f>Zusammenzug!$C$25&amp;"-"&amp;Zusammenzug!$A$7&amp;"-"&amp;Leistungen!L5275</f>
        <v>2026-Nicht beauftragte Spitex-Organisation-</v>
      </c>
    </row>
    <row r="5276" spans="1:18" x14ac:dyDescent="0.2">
      <c r="A5276" s="95" t="str">
        <f>IF(ISBLANK('Zusatzblatt (Perigon)'!E5271),"",'Zusatzblatt (Perigon)'!E5271)</f>
        <v/>
      </c>
      <c r="B5276" s="95" t="str">
        <f>IF(ISBLANK('Zusatzblatt (Perigon)'!G5271),"",'Zusatzblatt (Perigon)'!G5271)</f>
        <v/>
      </c>
      <c r="C5276" s="96" t="str">
        <f>IF(ISBLANK('Zusatzblatt (Perigon)'!I5271),"",'Zusatzblatt (Perigon)'!I5271)</f>
        <v/>
      </c>
      <c r="D5276" s="97" t="str">
        <f>IF(ISBLANK('Zusatzblatt (Perigon)'!J5271),"",'Zusatzblatt (Perigon)'!J5271)</f>
        <v/>
      </c>
      <c r="E5276" s="64" t="str">
        <f>IF(ISBLANK('Zusatzblatt (Perigon)'!K5271),"",'Zusatzblatt (Perigon)'!K5271)</f>
        <v/>
      </c>
      <c r="F5276" s="65"/>
      <c r="G5276" s="64"/>
      <c r="H5276" s="69" t="str">
        <f>IF(ISBLANK('Zusatzblatt (Perigon)'!L5271),"",'Zusatzblatt (Perigon)'!L5271)</f>
        <v/>
      </c>
      <c r="I5276" s="69" t="str">
        <f>IF(ISBLANK('Zusatzblatt (Perigon)'!M5271),"",'Zusatzblatt (Perigon)'!M5271)</f>
        <v/>
      </c>
      <c r="J5276" s="98" t="str">
        <f>IF(ISBLANK('Zusatzblatt (Perigon)'!N5271),"",'Zusatzblatt (Perigon)'!N5271)</f>
        <v/>
      </c>
      <c r="K5276" s="99" t="str">
        <f>IF(ISBLANK('Zusatzblatt (Perigon)'!J5271),"",'Zusatzblatt (Perigon)'!T5271)</f>
        <v/>
      </c>
      <c r="L5276" s="95" t="str">
        <f>IF(ISBLANK('Zusatzblatt (Perigon)'!O5271),"",'Zusatzblatt (Perigon)'!O5271)</f>
        <v/>
      </c>
      <c r="M5276" s="95" t="str">
        <f>IF(ISBLANK('Zusatzblatt (Perigon)'!R5271),"",'Zusatzblatt (Perigon)'!R5271)</f>
        <v/>
      </c>
      <c r="N5276" s="95" t="str">
        <f>IF(ISBLANK('Zusatzblatt (Perigon)'!P5271),"",'Zusatzblatt (Perigon)'!P5271)</f>
        <v/>
      </c>
      <c r="O5276" s="38" t="str">
        <f>IF($L5276="","",VLOOKUP($R5276,Tarife!$A$2:$R$599,13,FALSE))</f>
        <v/>
      </c>
      <c r="P5276" s="38" t="str">
        <f t="shared" si="82"/>
        <v/>
      </c>
      <c r="R5276" s="100" t="str">
        <f>Zusammenzug!$C$25&amp;"-"&amp;Zusammenzug!$A$7&amp;"-"&amp;Leistungen!L5276</f>
        <v>2026-Nicht beauftragte Spitex-Organisation-</v>
      </c>
    </row>
    <row r="5277" spans="1:18" x14ac:dyDescent="0.2">
      <c r="A5277" s="95" t="str">
        <f>IF(ISBLANK('Zusatzblatt (Perigon)'!E5272),"",'Zusatzblatt (Perigon)'!E5272)</f>
        <v/>
      </c>
      <c r="B5277" s="95" t="str">
        <f>IF(ISBLANK('Zusatzblatt (Perigon)'!G5272),"",'Zusatzblatt (Perigon)'!G5272)</f>
        <v/>
      </c>
      <c r="C5277" s="96" t="str">
        <f>IF(ISBLANK('Zusatzblatt (Perigon)'!I5272),"",'Zusatzblatt (Perigon)'!I5272)</f>
        <v/>
      </c>
      <c r="D5277" s="97" t="str">
        <f>IF(ISBLANK('Zusatzblatt (Perigon)'!J5272),"",'Zusatzblatt (Perigon)'!J5272)</f>
        <v/>
      </c>
      <c r="E5277" s="64" t="str">
        <f>IF(ISBLANK('Zusatzblatt (Perigon)'!K5272),"",'Zusatzblatt (Perigon)'!K5272)</f>
        <v/>
      </c>
      <c r="F5277" s="65"/>
      <c r="G5277" s="64"/>
      <c r="H5277" s="69" t="str">
        <f>IF(ISBLANK('Zusatzblatt (Perigon)'!L5272),"",'Zusatzblatt (Perigon)'!L5272)</f>
        <v/>
      </c>
      <c r="I5277" s="69" t="str">
        <f>IF(ISBLANK('Zusatzblatt (Perigon)'!M5272),"",'Zusatzblatt (Perigon)'!M5272)</f>
        <v/>
      </c>
      <c r="J5277" s="98" t="str">
        <f>IF(ISBLANK('Zusatzblatt (Perigon)'!N5272),"",'Zusatzblatt (Perigon)'!N5272)</f>
        <v/>
      </c>
      <c r="K5277" s="99" t="str">
        <f>IF(ISBLANK('Zusatzblatt (Perigon)'!J5272),"",'Zusatzblatt (Perigon)'!T5272)</f>
        <v/>
      </c>
      <c r="L5277" s="95" t="str">
        <f>IF(ISBLANK('Zusatzblatt (Perigon)'!O5272),"",'Zusatzblatt (Perigon)'!O5272)</f>
        <v/>
      </c>
      <c r="M5277" s="95" t="str">
        <f>IF(ISBLANK('Zusatzblatt (Perigon)'!R5272),"",'Zusatzblatt (Perigon)'!R5272)</f>
        <v/>
      </c>
      <c r="N5277" s="95" t="str">
        <f>IF(ISBLANK('Zusatzblatt (Perigon)'!P5272),"",'Zusatzblatt (Perigon)'!P5272)</f>
        <v/>
      </c>
      <c r="O5277" s="38" t="str">
        <f>IF($L5277="","",VLOOKUP($R5277,Tarife!$A$2:$R$599,13,FALSE))</f>
        <v/>
      </c>
      <c r="P5277" s="38" t="str">
        <f t="shared" si="82"/>
        <v/>
      </c>
      <c r="R5277" s="100" t="str">
        <f>Zusammenzug!$C$25&amp;"-"&amp;Zusammenzug!$A$7&amp;"-"&amp;Leistungen!L5277</f>
        <v>2026-Nicht beauftragte Spitex-Organisation-</v>
      </c>
    </row>
    <row r="5278" spans="1:18" x14ac:dyDescent="0.2">
      <c r="A5278" s="95" t="str">
        <f>IF(ISBLANK('Zusatzblatt (Perigon)'!E5273),"",'Zusatzblatt (Perigon)'!E5273)</f>
        <v/>
      </c>
      <c r="B5278" s="95" t="str">
        <f>IF(ISBLANK('Zusatzblatt (Perigon)'!G5273),"",'Zusatzblatt (Perigon)'!G5273)</f>
        <v/>
      </c>
      <c r="C5278" s="96" t="str">
        <f>IF(ISBLANK('Zusatzblatt (Perigon)'!I5273),"",'Zusatzblatt (Perigon)'!I5273)</f>
        <v/>
      </c>
      <c r="D5278" s="97" t="str">
        <f>IF(ISBLANK('Zusatzblatt (Perigon)'!J5273),"",'Zusatzblatt (Perigon)'!J5273)</f>
        <v/>
      </c>
      <c r="E5278" s="64" t="str">
        <f>IF(ISBLANK('Zusatzblatt (Perigon)'!K5273),"",'Zusatzblatt (Perigon)'!K5273)</f>
        <v/>
      </c>
      <c r="F5278" s="65"/>
      <c r="G5278" s="64"/>
      <c r="H5278" s="69" t="str">
        <f>IF(ISBLANK('Zusatzblatt (Perigon)'!L5273),"",'Zusatzblatt (Perigon)'!L5273)</f>
        <v/>
      </c>
      <c r="I5278" s="69" t="str">
        <f>IF(ISBLANK('Zusatzblatt (Perigon)'!M5273),"",'Zusatzblatt (Perigon)'!M5273)</f>
        <v/>
      </c>
      <c r="J5278" s="98" t="str">
        <f>IF(ISBLANK('Zusatzblatt (Perigon)'!N5273),"",'Zusatzblatt (Perigon)'!N5273)</f>
        <v/>
      </c>
      <c r="K5278" s="99" t="str">
        <f>IF(ISBLANK('Zusatzblatt (Perigon)'!J5273),"",'Zusatzblatt (Perigon)'!T5273)</f>
        <v/>
      </c>
      <c r="L5278" s="95" t="str">
        <f>IF(ISBLANK('Zusatzblatt (Perigon)'!O5273),"",'Zusatzblatt (Perigon)'!O5273)</f>
        <v/>
      </c>
      <c r="M5278" s="95" t="str">
        <f>IF(ISBLANK('Zusatzblatt (Perigon)'!R5273),"",'Zusatzblatt (Perigon)'!R5273)</f>
        <v/>
      </c>
      <c r="N5278" s="95" t="str">
        <f>IF(ISBLANK('Zusatzblatt (Perigon)'!P5273),"",'Zusatzblatt (Perigon)'!P5273)</f>
        <v/>
      </c>
      <c r="O5278" s="38" t="str">
        <f>IF($L5278="","",VLOOKUP($R5278,Tarife!$A$2:$R$599,13,FALSE))</f>
        <v/>
      </c>
      <c r="P5278" s="38" t="str">
        <f t="shared" si="82"/>
        <v/>
      </c>
      <c r="R5278" s="100" t="str">
        <f>Zusammenzug!$C$25&amp;"-"&amp;Zusammenzug!$A$7&amp;"-"&amp;Leistungen!L5278</f>
        <v>2026-Nicht beauftragte Spitex-Organisation-</v>
      </c>
    </row>
    <row r="5279" spans="1:18" x14ac:dyDescent="0.2">
      <c r="A5279" s="95" t="str">
        <f>IF(ISBLANK('Zusatzblatt (Perigon)'!E5274),"",'Zusatzblatt (Perigon)'!E5274)</f>
        <v/>
      </c>
      <c r="B5279" s="95" t="str">
        <f>IF(ISBLANK('Zusatzblatt (Perigon)'!G5274),"",'Zusatzblatt (Perigon)'!G5274)</f>
        <v/>
      </c>
      <c r="C5279" s="96" t="str">
        <f>IF(ISBLANK('Zusatzblatt (Perigon)'!I5274),"",'Zusatzblatt (Perigon)'!I5274)</f>
        <v/>
      </c>
      <c r="D5279" s="97" t="str">
        <f>IF(ISBLANK('Zusatzblatt (Perigon)'!J5274),"",'Zusatzblatt (Perigon)'!J5274)</f>
        <v/>
      </c>
      <c r="E5279" s="64" t="str">
        <f>IF(ISBLANK('Zusatzblatt (Perigon)'!K5274),"",'Zusatzblatt (Perigon)'!K5274)</f>
        <v/>
      </c>
      <c r="F5279" s="65"/>
      <c r="G5279" s="64"/>
      <c r="H5279" s="69" t="str">
        <f>IF(ISBLANK('Zusatzblatt (Perigon)'!L5274),"",'Zusatzblatt (Perigon)'!L5274)</f>
        <v/>
      </c>
      <c r="I5279" s="69" t="str">
        <f>IF(ISBLANK('Zusatzblatt (Perigon)'!M5274),"",'Zusatzblatt (Perigon)'!M5274)</f>
        <v/>
      </c>
      <c r="J5279" s="98" t="str">
        <f>IF(ISBLANK('Zusatzblatt (Perigon)'!N5274),"",'Zusatzblatt (Perigon)'!N5274)</f>
        <v/>
      </c>
      <c r="K5279" s="99" t="str">
        <f>IF(ISBLANK('Zusatzblatt (Perigon)'!J5274),"",'Zusatzblatt (Perigon)'!T5274)</f>
        <v/>
      </c>
      <c r="L5279" s="95" t="str">
        <f>IF(ISBLANK('Zusatzblatt (Perigon)'!O5274),"",'Zusatzblatt (Perigon)'!O5274)</f>
        <v/>
      </c>
      <c r="M5279" s="95" t="str">
        <f>IF(ISBLANK('Zusatzblatt (Perigon)'!R5274),"",'Zusatzblatt (Perigon)'!R5274)</f>
        <v/>
      </c>
      <c r="N5279" s="95" t="str">
        <f>IF(ISBLANK('Zusatzblatt (Perigon)'!P5274),"",'Zusatzblatt (Perigon)'!P5274)</f>
        <v/>
      </c>
      <c r="O5279" s="38" t="str">
        <f>IF($L5279="","",VLOOKUP($R5279,Tarife!$A$2:$R$599,13,FALSE))</f>
        <v/>
      </c>
      <c r="P5279" s="38" t="str">
        <f t="shared" si="82"/>
        <v/>
      </c>
      <c r="R5279" s="100" t="str">
        <f>Zusammenzug!$C$25&amp;"-"&amp;Zusammenzug!$A$7&amp;"-"&amp;Leistungen!L5279</f>
        <v>2026-Nicht beauftragte Spitex-Organisation-</v>
      </c>
    </row>
    <row r="5280" spans="1:18" x14ac:dyDescent="0.2">
      <c r="A5280" s="95" t="str">
        <f>IF(ISBLANK('Zusatzblatt (Perigon)'!E5275),"",'Zusatzblatt (Perigon)'!E5275)</f>
        <v/>
      </c>
      <c r="B5280" s="95" t="str">
        <f>IF(ISBLANK('Zusatzblatt (Perigon)'!G5275),"",'Zusatzblatt (Perigon)'!G5275)</f>
        <v/>
      </c>
      <c r="C5280" s="96" t="str">
        <f>IF(ISBLANK('Zusatzblatt (Perigon)'!I5275),"",'Zusatzblatt (Perigon)'!I5275)</f>
        <v/>
      </c>
      <c r="D5280" s="97" t="str">
        <f>IF(ISBLANK('Zusatzblatt (Perigon)'!J5275),"",'Zusatzblatt (Perigon)'!J5275)</f>
        <v/>
      </c>
      <c r="E5280" s="64" t="str">
        <f>IF(ISBLANK('Zusatzblatt (Perigon)'!K5275),"",'Zusatzblatt (Perigon)'!K5275)</f>
        <v/>
      </c>
      <c r="F5280" s="65"/>
      <c r="G5280" s="64"/>
      <c r="H5280" s="69" t="str">
        <f>IF(ISBLANK('Zusatzblatt (Perigon)'!L5275),"",'Zusatzblatt (Perigon)'!L5275)</f>
        <v/>
      </c>
      <c r="I5280" s="69" t="str">
        <f>IF(ISBLANK('Zusatzblatt (Perigon)'!M5275),"",'Zusatzblatt (Perigon)'!M5275)</f>
        <v/>
      </c>
      <c r="J5280" s="98" t="str">
        <f>IF(ISBLANK('Zusatzblatt (Perigon)'!N5275),"",'Zusatzblatt (Perigon)'!N5275)</f>
        <v/>
      </c>
      <c r="K5280" s="99" t="str">
        <f>IF(ISBLANK('Zusatzblatt (Perigon)'!J5275),"",'Zusatzblatt (Perigon)'!T5275)</f>
        <v/>
      </c>
      <c r="L5280" s="95" t="str">
        <f>IF(ISBLANK('Zusatzblatt (Perigon)'!O5275),"",'Zusatzblatt (Perigon)'!O5275)</f>
        <v/>
      </c>
      <c r="M5280" s="95" t="str">
        <f>IF(ISBLANK('Zusatzblatt (Perigon)'!R5275),"",'Zusatzblatt (Perigon)'!R5275)</f>
        <v/>
      </c>
      <c r="N5280" s="95" t="str">
        <f>IF(ISBLANK('Zusatzblatt (Perigon)'!P5275),"",'Zusatzblatt (Perigon)'!P5275)</f>
        <v/>
      </c>
      <c r="O5280" s="38" t="str">
        <f>IF($L5280="","",VLOOKUP($R5280,Tarife!$A$2:$R$599,13,FALSE))</f>
        <v/>
      </c>
      <c r="P5280" s="38" t="str">
        <f t="shared" si="82"/>
        <v/>
      </c>
      <c r="R5280" s="100" t="str">
        <f>Zusammenzug!$C$25&amp;"-"&amp;Zusammenzug!$A$7&amp;"-"&amp;Leistungen!L5280</f>
        <v>2026-Nicht beauftragte Spitex-Organisation-</v>
      </c>
    </row>
    <row r="5281" spans="1:18" x14ac:dyDescent="0.2">
      <c r="A5281" s="95" t="str">
        <f>IF(ISBLANK('Zusatzblatt (Perigon)'!E5276),"",'Zusatzblatt (Perigon)'!E5276)</f>
        <v/>
      </c>
      <c r="B5281" s="95" t="str">
        <f>IF(ISBLANK('Zusatzblatt (Perigon)'!G5276),"",'Zusatzblatt (Perigon)'!G5276)</f>
        <v/>
      </c>
      <c r="C5281" s="96" t="str">
        <f>IF(ISBLANK('Zusatzblatt (Perigon)'!I5276),"",'Zusatzblatt (Perigon)'!I5276)</f>
        <v/>
      </c>
      <c r="D5281" s="97" t="str">
        <f>IF(ISBLANK('Zusatzblatt (Perigon)'!J5276),"",'Zusatzblatt (Perigon)'!J5276)</f>
        <v/>
      </c>
      <c r="E5281" s="64" t="str">
        <f>IF(ISBLANK('Zusatzblatt (Perigon)'!K5276),"",'Zusatzblatt (Perigon)'!K5276)</f>
        <v/>
      </c>
      <c r="F5281" s="65"/>
      <c r="G5281" s="64"/>
      <c r="H5281" s="69" t="str">
        <f>IF(ISBLANK('Zusatzblatt (Perigon)'!L5276),"",'Zusatzblatt (Perigon)'!L5276)</f>
        <v/>
      </c>
      <c r="I5281" s="69" t="str">
        <f>IF(ISBLANK('Zusatzblatt (Perigon)'!M5276),"",'Zusatzblatt (Perigon)'!M5276)</f>
        <v/>
      </c>
      <c r="J5281" s="98" t="str">
        <f>IF(ISBLANK('Zusatzblatt (Perigon)'!N5276),"",'Zusatzblatt (Perigon)'!N5276)</f>
        <v/>
      </c>
      <c r="K5281" s="99" t="str">
        <f>IF(ISBLANK('Zusatzblatt (Perigon)'!J5276),"",'Zusatzblatt (Perigon)'!T5276)</f>
        <v/>
      </c>
      <c r="L5281" s="95" t="str">
        <f>IF(ISBLANK('Zusatzblatt (Perigon)'!O5276),"",'Zusatzblatt (Perigon)'!O5276)</f>
        <v/>
      </c>
      <c r="M5281" s="95" t="str">
        <f>IF(ISBLANK('Zusatzblatt (Perigon)'!R5276),"",'Zusatzblatt (Perigon)'!R5276)</f>
        <v/>
      </c>
      <c r="N5281" s="95" t="str">
        <f>IF(ISBLANK('Zusatzblatt (Perigon)'!P5276),"",'Zusatzblatt (Perigon)'!P5276)</f>
        <v/>
      </c>
      <c r="O5281" s="38" t="str">
        <f>IF($L5281="","",VLOOKUP($R5281,Tarife!$A$2:$R$599,13,FALSE))</f>
        <v/>
      </c>
      <c r="P5281" s="38" t="str">
        <f t="shared" si="82"/>
        <v/>
      </c>
      <c r="R5281" s="100" t="str">
        <f>Zusammenzug!$C$25&amp;"-"&amp;Zusammenzug!$A$7&amp;"-"&amp;Leistungen!L5281</f>
        <v>2026-Nicht beauftragte Spitex-Organisation-</v>
      </c>
    </row>
    <row r="5282" spans="1:18" x14ac:dyDescent="0.2">
      <c r="A5282" s="95" t="str">
        <f>IF(ISBLANK('Zusatzblatt (Perigon)'!E5277),"",'Zusatzblatt (Perigon)'!E5277)</f>
        <v/>
      </c>
      <c r="B5282" s="95" t="str">
        <f>IF(ISBLANK('Zusatzblatt (Perigon)'!G5277),"",'Zusatzblatt (Perigon)'!G5277)</f>
        <v/>
      </c>
      <c r="C5282" s="96" t="str">
        <f>IF(ISBLANK('Zusatzblatt (Perigon)'!I5277),"",'Zusatzblatt (Perigon)'!I5277)</f>
        <v/>
      </c>
      <c r="D5282" s="97" t="str">
        <f>IF(ISBLANK('Zusatzblatt (Perigon)'!J5277),"",'Zusatzblatt (Perigon)'!J5277)</f>
        <v/>
      </c>
      <c r="E5282" s="64" t="str">
        <f>IF(ISBLANK('Zusatzblatt (Perigon)'!K5277),"",'Zusatzblatt (Perigon)'!K5277)</f>
        <v/>
      </c>
      <c r="F5282" s="65"/>
      <c r="G5282" s="64"/>
      <c r="H5282" s="69" t="str">
        <f>IF(ISBLANK('Zusatzblatt (Perigon)'!L5277),"",'Zusatzblatt (Perigon)'!L5277)</f>
        <v/>
      </c>
      <c r="I5282" s="69" t="str">
        <f>IF(ISBLANK('Zusatzblatt (Perigon)'!M5277),"",'Zusatzblatt (Perigon)'!M5277)</f>
        <v/>
      </c>
      <c r="J5282" s="98" t="str">
        <f>IF(ISBLANK('Zusatzblatt (Perigon)'!N5277),"",'Zusatzblatt (Perigon)'!N5277)</f>
        <v/>
      </c>
      <c r="K5282" s="99" t="str">
        <f>IF(ISBLANK('Zusatzblatt (Perigon)'!J5277),"",'Zusatzblatt (Perigon)'!T5277)</f>
        <v/>
      </c>
      <c r="L5282" s="95" t="str">
        <f>IF(ISBLANK('Zusatzblatt (Perigon)'!O5277),"",'Zusatzblatt (Perigon)'!O5277)</f>
        <v/>
      </c>
      <c r="M5282" s="95" t="str">
        <f>IF(ISBLANK('Zusatzblatt (Perigon)'!R5277),"",'Zusatzblatt (Perigon)'!R5277)</f>
        <v/>
      </c>
      <c r="N5282" s="95" t="str">
        <f>IF(ISBLANK('Zusatzblatt (Perigon)'!P5277),"",'Zusatzblatt (Perigon)'!P5277)</f>
        <v/>
      </c>
      <c r="O5282" s="38" t="str">
        <f>IF($L5282="","",VLOOKUP($R5282,Tarife!$A$2:$R$599,13,FALSE))</f>
        <v/>
      </c>
      <c r="P5282" s="38" t="str">
        <f t="shared" si="82"/>
        <v/>
      </c>
      <c r="R5282" s="100" t="str">
        <f>Zusammenzug!$C$25&amp;"-"&amp;Zusammenzug!$A$7&amp;"-"&amp;Leistungen!L5282</f>
        <v>2026-Nicht beauftragte Spitex-Organisation-</v>
      </c>
    </row>
    <row r="5283" spans="1:18" x14ac:dyDescent="0.2">
      <c r="A5283" s="95" t="str">
        <f>IF(ISBLANK('Zusatzblatt (Perigon)'!E5278),"",'Zusatzblatt (Perigon)'!E5278)</f>
        <v/>
      </c>
      <c r="B5283" s="95" t="str">
        <f>IF(ISBLANK('Zusatzblatt (Perigon)'!G5278),"",'Zusatzblatt (Perigon)'!G5278)</f>
        <v/>
      </c>
      <c r="C5283" s="96" t="str">
        <f>IF(ISBLANK('Zusatzblatt (Perigon)'!I5278),"",'Zusatzblatt (Perigon)'!I5278)</f>
        <v/>
      </c>
      <c r="D5283" s="97" t="str">
        <f>IF(ISBLANK('Zusatzblatt (Perigon)'!J5278),"",'Zusatzblatt (Perigon)'!J5278)</f>
        <v/>
      </c>
      <c r="E5283" s="64" t="str">
        <f>IF(ISBLANK('Zusatzblatt (Perigon)'!K5278),"",'Zusatzblatt (Perigon)'!K5278)</f>
        <v/>
      </c>
      <c r="F5283" s="65"/>
      <c r="G5283" s="64"/>
      <c r="H5283" s="69" t="str">
        <f>IF(ISBLANK('Zusatzblatt (Perigon)'!L5278),"",'Zusatzblatt (Perigon)'!L5278)</f>
        <v/>
      </c>
      <c r="I5283" s="69" t="str">
        <f>IF(ISBLANK('Zusatzblatt (Perigon)'!M5278),"",'Zusatzblatt (Perigon)'!M5278)</f>
        <v/>
      </c>
      <c r="J5283" s="98" t="str">
        <f>IF(ISBLANK('Zusatzblatt (Perigon)'!N5278),"",'Zusatzblatt (Perigon)'!N5278)</f>
        <v/>
      </c>
      <c r="K5283" s="99" t="str">
        <f>IF(ISBLANK('Zusatzblatt (Perigon)'!J5278),"",'Zusatzblatt (Perigon)'!T5278)</f>
        <v/>
      </c>
      <c r="L5283" s="95" t="str">
        <f>IF(ISBLANK('Zusatzblatt (Perigon)'!O5278),"",'Zusatzblatt (Perigon)'!O5278)</f>
        <v/>
      </c>
      <c r="M5283" s="95" t="str">
        <f>IF(ISBLANK('Zusatzblatt (Perigon)'!R5278),"",'Zusatzblatt (Perigon)'!R5278)</f>
        <v/>
      </c>
      <c r="N5283" s="95" t="str">
        <f>IF(ISBLANK('Zusatzblatt (Perigon)'!P5278),"",'Zusatzblatt (Perigon)'!P5278)</f>
        <v/>
      </c>
      <c r="O5283" s="38" t="str">
        <f>IF($L5283="","",VLOOKUP($R5283,Tarife!$A$2:$R$599,13,FALSE))</f>
        <v/>
      </c>
      <c r="P5283" s="38" t="str">
        <f t="shared" si="82"/>
        <v/>
      </c>
      <c r="R5283" s="100" t="str">
        <f>Zusammenzug!$C$25&amp;"-"&amp;Zusammenzug!$A$7&amp;"-"&amp;Leistungen!L5283</f>
        <v>2026-Nicht beauftragte Spitex-Organisation-</v>
      </c>
    </row>
    <row r="5284" spans="1:18" x14ac:dyDescent="0.2">
      <c r="A5284" s="95" t="str">
        <f>IF(ISBLANK('Zusatzblatt (Perigon)'!E5279),"",'Zusatzblatt (Perigon)'!E5279)</f>
        <v/>
      </c>
      <c r="B5284" s="95" t="str">
        <f>IF(ISBLANK('Zusatzblatt (Perigon)'!G5279),"",'Zusatzblatt (Perigon)'!G5279)</f>
        <v/>
      </c>
      <c r="C5284" s="96" t="str">
        <f>IF(ISBLANK('Zusatzblatt (Perigon)'!I5279),"",'Zusatzblatt (Perigon)'!I5279)</f>
        <v/>
      </c>
      <c r="D5284" s="97" t="str">
        <f>IF(ISBLANK('Zusatzblatt (Perigon)'!J5279),"",'Zusatzblatt (Perigon)'!J5279)</f>
        <v/>
      </c>
      <c r="E5284" s="64" t="str">
        <f>IF(ISBLANK('Zusatzblatt (Perigon)'!K5279),"",'Zusatzblatt (Perigon)'!K5279)</f>
        <v/>
      </c>
      <c r="F5284" s="65"/>
      <c r="G5284" s="64"/>
      <c r="H5284" s="69" t="str">
        <f>IF(ISBLANK('Zusatzblatt (Perigon)'!L5279),"",'Zusatzblatt (Perigon)'!L5279)</f>
        <v/>
      </c>
      <c r="I5284" s="69" t="str">
        <f>IF(ISBLANK('Zusatzblatt (Perigon)'!M5279),"",'Zusatzblatt (Perigon)'!M5279)</f>
        <v/>
      </c>
      <c r="J5284" s="98" t="str">
        <f>IF(ISBLANK('Zusatzblatt (Perigon)'!N5279),"",'Zusatzblatt (Perigon)'!N5279)</f>
        <v/>
      </c>
      <c r="K5284" s="99" t="str">
        <f>IF(ISBLANK('Zusatzblatt (Perigon)'!J5279),"",'Zusatzblatt (Perigon)'!T5279)</f>
        <v/>
      </c>
      <c r="L5284" s="95" t="str">
        <f>IF(ISBLANK('Zusatzblatt (Perigon)'!O5279),"",'Zusatzblatt (Perigon)'!O5279)</f>
        <v/>
      </c>
      <c r="M5284" s="95" t="str">
        <f>IF(ISBLANK('Zusatzblatt (Perigon)'!R5279),"",'Zusatzblatt (Perigon)'!R5279)</f>
        <v/>
      </c>
      <c r="N5284" s="95" t="str">
        <f>IF(ISBLANK('Zusatzblatt (Perigon)'!P5279),"",'Zusatzblatt (Perigon)'!P5279)</f>
        <v/>
      </c>
      <c r="O5284" s="38" t="str">
        <f>IF($L5284="","",VLOOKUP($R5284,Tarife!$A$2:$R$599,13,FALSE))</f>
        <v/>
      </c>
      <c r="P5284" s="38" t="str">
        <f t="shared" si="82"/>
        <v/>
      </c>
      <c r="R5284" s="100" t="str">
        <f>Zusammenzug!$C$25&amp;"-"&amp;Zusammenzug!$A$7&amp;"-"&amp;Leistungen!L5284</f>
        <v>2026-Nicht beauftragte Spitex-Organisation-</v>
      </c>
    </row>
    <row r="5285" spans="1:18" x14ac:dyDescent="0.2">
      <c r="A5285" s="95" t="str">
        <f>IF(ISBLANK('Zusatzblatt (Perigon)'!E5280),"",'Zusatzblatt (Perigon)'!E5280)</f>
        <v/>
      </c>
      <c r="B5285" s="95" t="str">
        <f>IF(ISBLANK('Zusatzblatt (Perigon)'!G5280),"",'Zusatzblatt (Perigon)'!G5280)</f>
        <v/>
      </c>
      <c r="C5285" s="96" t="str">
        <f>IF(ISBLANK('Zusatzblatt (Perigon)'!I5280),"",'Zusatzblatt (Perigon)'!I5280)</f>
        <v/>
      </c>
      <c r="D5285" s="97" t="str">
        <f>IF(ISBLANK('Zusatzblatt (Perigon)'!J5280),"",'Zusatzblatt (Perigon)'!J5280)</f>
        <v/>
      </c>
      <c r="E5285" s="64" t="str">
        <f>IF(ISBLANK('Zusatzblatt (Perigon)'!K5280),"",'Zusatzblatt (Perigon)'!K5280)</f>
        <v/>
      </c>
      <c r="F5285" s="65"/>
      <c r="G5285" s="64"/>
      <c r="H5285" s="69" t="str">
        <f>IF(ISBLANK('Zusatzblatt (Perigon)'!L5280),"",'Zusatzblatt (Perigon)'!L5280)</f>
        <v/>
      </c>
      <c r="I5285" s="69" t="str">
        <f>IF(ISBLANK('Zusatzblatt (Perigon)'!M5280),"",'Zusatzblatt (Perigon)'!M5280)</f>
        <v/>
      </c>
      <c r="J5285" s="98" t="str">
        <f>IF(ISBLANK('Zusatzblatt (Perigon)'!N5280),"",'Zusatzblatt (Perigon)'!N5280)</f>
        <v/>
      </c>
      <c r="K5285" s="99" t="str">
        <f>IF(ISBLANK('Zusatzblatt (Perigon)'!J5280),"",'Zusatzblatt (Perigon)'!T5280)</f>
        <v/>
      </c>
      <c r="L5285" s="95" t="str">
        <f>IF(ISBLANK('Zusatzblatt (Perigon)'!O5280),"",'Zusatzblatt (Perigon)'!O5280)</f>
        <v/>
      </c>
      <c r="M5285" s="95" t="str">
        <f>IF(ISBLANK('Zusatzblatt (Perigon)'!R5280),"",'Zusatzblatt (Perigon)'!R5280)</f>
        <v/>
      </c>
      <c r="N5285" s="95" t="str">
        <f>IF(ISBLANK('Zusatzblatt (Perigon)'!P5280),"",'Zusatzblatt (Perigon)'!P5280)</f>
        <v/>
      </c>
      <c r="O5285" s="38" t="str">
        <f>IF($L5285="","",VLOOKUP($R5285,Tarife!$A$2:$R$599,13,FALSE))</f>
        <v/>
      </c>
      <c r="P5285" s="38" t="str">
        <f t="shared" si="82"/>
        <v/>
      </c>
      <c r="R5285" s="100" t="str">
        <f>Zusammenzug!$C$25&amp;"-"&amp;Zusammenzug!$A$7&amp;"-"&amp;Leistungen!L5285</f>
        <v>2026-Nicht beauftragte Spitex-Organisation-</v>
      </c>
    </row>
    <row r="5286" spans="1:18" x14ac:dyDescent="0.2">
      <c r="A5286" s="95" t="str">
        <f>IF(ISBLANK('Zusatzblatt (Perigon)'!E5281),"",'Zusatzblatt (Perigon)'!E5281)</f>
        <v/>
      </c>
      <c r="B5286" s="95" t="str">
        <f>IF(ISBLANK('Zusatzblatt (Perigon)'!G5281),"",'Zusatzblatt (Perigon)'!G5281)</f>
        <v/>
      </c>
      <c r="C5286" s="96" t="str">
        <f>IF(ISBLANK('Zusatzblatt (Perigon)'!I5281),"",'Zusatzblatt (Perigon)'!I5281)</f>
        <v/>
      </c>
      <c r="D5286" s="97" t="str">
        <f>IF(ISBLANK('Zusatzblatt (Perigon)'!J5281),"",'Zusatzblatt (Perigon)'!J5281)</f>
        <v/>
      </c>
      <c r="E5286" s="64" t="str">
        <f>IF(ISBLANK('Zusatzblatt (Perigon)'!K5281),"",'Zusatzblatt (Perigon)'!K5281)</f>
        <v/>
      </c>
      <c r="F5286" s="65"/>
      <c r="G5286" s="64"/>
      <c r="H5286" s="69" t="str">
        <f>IF(ISBLANK('Zusatzblatt (Perigon)'!L5281),"",'Zusatzblatt (Perigon)'!L5281)</f>
        <v/>
      </c>
      <c r="I5286" s="69" t="str">
        <f>IF(ISBLANK('Zusatzblatt (Perigon)'!M5281),"",'Zusatzblatt (Perigon)'!M5281)</f>
        <v/>
      </c>
      <c r="J5286" s="98" t="str">
        <f>IF(ISBLANK('Zusatzblatt (Perigon)'!N5281),"",'Zusatzblatt (Perigon)'!N5281)</f>
        <v/>
      </c>
      <c r="K5286" s="99" t="str">
        <f>IF(ISBLANK('Zusatzblatt (Perigon)'!J5281),"",'Zusatzblatt (Perigon)'!T5281)</f>
        <v/>
      </c>
      <c r="L5286" s="95" t="str">
        <f>IF(ISBLANK('Zusatzblatt (Perigon)'!O5281),"",'Zusatzblatt (Perigon)'!O5281)</f>
        <v/>
      </c>
      <c r="M5286" s="95" t="str">
        <f>IF(ISBLANK('Zusatzblatt (Perigon)'!R5281),"",'Zusatzblatt (Perigon)'!R5281)</f>
        <v/>
      </c>
      <c r="N5286" s="95" t="str">
        <f>IF(ISBLANK('Zusatzblatt (Perigon)'!P5281),"",'Zusatzblatt (Perigon)'!P5281)</f>
        <v/>
      </c>
      <c r="O5286" s="38" t="str">
        <f>IF($L5286="","",VLOOKUP($R5286,Tarife!$A$2:$R$599,13,FALSE))</f>
        <v/>
      </c>
      <c r="P5286" s="38" t="str">
        <f t="shared" si="82"/>
        <v/>
      </c>
      <c r="R5286" s="100" t="str">
        <f>Zusammenzug!$C$25&amp;"-"&amp;Zusammenzug!$A$7&amp;"-"&amp;Leistungen!L5286</f>
        <v>2026-Nicht beauftragte Spitex-Organisation-</v>
      </c>
    </row>
    <row r="5287" spans="1:18" x14ac:dyDescent="0.2">
      <c r="A5287" s="95" t="str">
        <f>IF(ISBLANK('Zusatzblatt (Perigon)'!E5282),"",'Zusatzblatt (Perigon)'!E5282)</f>
        <v/>
      </c>
      <c r="B5287" s="95" t="str">
        <f>IF(ISBLANK('Zusatzblatt (Perigon)'!G5282),"",'Zusatzblatt (Perigon)'!G5282)</f>
        <v/>
      </c>
      <c r="C5287" s="96" t="str">
        <f>IF(ISBLANK('Zusatzblatt (Perigon)'!I5282),"",'Zusatzblatt (Perigon)'!I5282)</f>
        <v/>
      </c>
      <c r="D5287" s="97" t="str">
        <f>IF(ISBLANK('Zusatzblatt (Perigon)'!J5282),"",'Zusatzblatt (Perigon)'!J5282)</f>
        <v/>
      </c>
      <c r="E5287" s="64" t="str">
        <f>IF(ISBLANK('Zusatzblatt (Perigon)'!K5282),"",'Zusatzblatt (Perigon)'!K5282)</f>
        <v/>
      </c>
      <c r="F5287" s="65"/>
      <c r="G5287" s="64"/>
      <c r="H5287" s="69" t="str">
        <f>IF(ISBLANK('Zusatzblatt (Perigon)'!L5282),"",'Zusatzblatt (Perigon)'!L5282)</f>
        <v/>
      </c>
      <c r="I5287" s="69" t="str">
        <f>IF(ISBLANK('Zusatzblatt (Perigon)'!M5282),"",'Zusatzblatt (Perigon)'!M5282)</f>
        <v/>
      </c>
      <c r="J5287" s="98" t="str">
        <f>IF(ISBLANK('Zusatzblatt (Perigon)'!N5282),"",'Zusatzblatt (Perigon)'!N5282)</f>
        <v/>
      </c>
      <c r="K5287" s="99" t="str">
        <f>IF(ISBLANK('Zusatzblatt (Perigon)'!J5282),"",'Zusatzblatt (Perigon)'!T5282)</f>
        <v/>
      </c>
      <c r="L5287" s="95" t="str">
        <f>IF(ISBLANK('Zusatzblatt (Perigon)'!O5282),"",'Zusatzblatt (Perigon)'!O5282)</f>
        <v/>
      </c>
      <c r="M5287" s="95" t="str">
        <f>IF(ISBLANK('Zusatzblatt (Perigon)'!R5282),"",'Zusatzblatt (Perigon)'!R5282)</f>
        <v/>
      </c>
      <c r="N5287" s="95" t="str">
        <f>IF(ISBLANK('Zusatzblatt (Perigon)'!P5282),"",'Zusatzblatt (Perigon)'!P5282)</f>
        <v/>
      </c>
      <c r="O5287" s="38" t="str">
        <f>IF($L5287="","",VLOOKUP($R5287,Tarife!$A$2:$R$599,13,FALSE))</f>
        <v/>
      </c>
      <c r="P5287" s="38" t="str">
        <f t="shared" si="82"/>
        <v/>
      </c>
      <c r="R5287" s="100" t="str">
        <f>Zusammenzug!$C$25&amp;"-"&amp;Zusammenzug!$A$7&amp;"-"&amp;Leistungen!L5287</f>
        <v>2026-Nicht beauftragte Spitex-Organisation-</v>
      </c>
    </row>
    <row r="5288" spans="1:18" x14ac:dyDescent="0.2">
      <c r="A5288" s="95" t="str">
        <f>IF(ISBLANK('Zusatzblatt (Perigon)'!E5283),"",'Zusatzblatt (Perigon)'!E5283)</f>
        <v/>
      </c>
      <c r="B5288" s="95" t="str">
        <f>IF(ISBLANK('Zusatzblatt (Perigon)'!G5283),"",'Zusatzblatt (Perigon)'!G5283)</f>
        <v/>
      </c>
      <c r="C5288" s="96" t="str">
        <f>IF(ISBLANK('Zusatzblatt (Perigon)'!I5283),"",'Zusatzblatt (Perigon)'!I5283)</f>
        <v/>
      </c>
      <c r="D5288" s="97" t="str">
        <f>IF(ISBLANK('Zusatzblatt (Perigon)'!J5283),"",'Zusatzblatt (Perigon)'!J5283)</f>
        <v/>
      </c>
      <c r="E5288" s="64" t="str">
        <f>IF(ISBLANK('Zusatzblatt (Perigon)'!K5283),"",'Zusatzblatt (Perigon)'!K5283)</f>
        <v/>
      </c>
      <c r="F5288" s="65"/>
      <c r="G5288" s="64"/>
      <c r="H5288" s="69" t="str">
        <f>IF(ISBLANK('Zusatzblatt (Perigon)'!L5283),"",'Zusatzblatt (Perigon)'!L5283)</f>
        <v/>
      </c>
      <c r="I5288" s="69" t="str">
        <f>IF(ISBLANK('Zusatzblatt (Perigon)'!M5283),"",'Zusatzblatt (Perigon)'!M5283)</f>
        <v/>
      </c>
      <c r="J5288" s="98" t="str">
        <f>IF(ISBLANK('Zusatzblatt (Perigon)'!N5283),"",'Zusatzblatt (Perigon)'!N5283)</f>
        <v/>
      </c>
      <c r="K5288" s="99" t="str">
        <f>IF(ISBLANK('Zusatzblatt (Perigon)'!J5283),"",'Zusatzblatt (Perigon)'!T5283)</f>
        <v/>
      </c>
      <c r="L5288" s="95" t="str">
        <f>IF(ISBLANK('Zusatzblatt (Perigon)'!O5283),"",'Zusatzblatt (Perigon)'!O5283)</f>
        <v/>
      </c>
      <c r="M5288" s="95" t="str">
        <f>IF(ISBLANK('Zusatzblatt (Perigon)'!R5283),"",'Zusatzblatt (Perigon)'!R5283)</f>
        <v/>
      </c>
      <c r="N5288" s="95" t="str">
        <f>IF(ISBLANK('Zusatzblatt (Perigon)'!P5283),"",'Zusatzblatt (Perigon)'!P5283)</f>
        <v/>
      </c>
      <c r="O5288" s="38" t="str">
        <f>IF($L5288="","",VLOOKUP($R5288,Tarife!$A$2:$R$599,13,FALSE))</f>
        <v/>
      </c>
      <c r="P5288" s="38" t="str">
        <f t="shared" si="82"/>
        <v/>
      </c>
      <c r="R5288" s="100" t="str">
        <f>Zusammenzug!$C$25&amp;"-"&amp;Zusammenzug!$A$7&amp;"-"&amp;Leistungen!L5288</f>
        <v>2026-Nicht beauftragte Spitex-Organisation-</v>
      </c>
    </row>
    <row r="5289" spans="1:18" x14ac:dyDescent="0.2">
      <c r="A5289" s="95" t="str">
        <f>IF(ISBLANK('Zusatzblatt (Perigon)'!E5284),"",'Zusatzblatt (Perigon)'!E5284)</f>
        <v/>
      </c>
      <c r="B5289" s="95" t="str">
        <f>IF(ISBLANK('Zusatzblatt (Perigon)'!G5284),"",'Zusatzblatt (Perigon)'!G5284)</f>
        <v/>
      </c>
      <c r="C5289" s="96" t="str">
        <f>IF(ISBLANK('Zusatzblatt (Perigon)'!I5284),"",'Zusatzblatt (Perigon)'!I5284)</f>
        <v/>
      </c>
      <c r="D5289" s="97" t="str">
        <f>IF(ISBLANK('Zusatzblatt (Perigon)'!J5284),"",'Zusatzblatt (Perigon)'!J5284)</f>
        <v/>
      </c>
      <c r="E5289" s="64" t="str">
        <f>IF(ISBLANK('Zusatzblatt (Perigon)'!K5284),"",'Zusatzblatt (Perigon)'!K5284)</f>
        <v/>
      </c>
      <c r="F5289" s="65"/>
      <c r="G5289" s="64"/>
      <c r="H5289" s="69" t="str">
        <f>IF(ISBLANK('Zusatzblatt (Perigon)'!L5284),"",'Zusatzblatt (Perigon)'!L5284)</f>
        <v/>
      </c>
      <c r="I5289" s="69" t="str">
        <f>IF(ISBLANK('Zusatzblatt (Perigon)'!M5284),"",'Zusatzblatt (Perigon)'!M5284)</f>
        <v/>
      </c>
      <c r="J5289" s="98" t="str">
        <f>IF(ISBLANK('Zusatzblatt (Perigon)'!N5284),"",'Zusatzblatt (Perigon)'!N5284)</f>
        <v/>
      </c>
      <c r="K5289" s="99" t="str">
        <f>IF(ISBLANK('Zusatzblatt (Perigon)'!J5284),"",'Zusatzblatt (Perigon)'!T5284)</f>
        <v/>
      </c>
      <c r="L5289" s="95" t="str">
        <f>IF(ISBLANK('Zusatzblatt (Perigon)'!O5284),"",'Zusatzblatt (Perigon)'!O5284)</f>
        <v/>
      </c>
      <c r="M5289" s="95" t="str">
        <f>IF(ISBLANK('Zusatzblatt (Perigon)'!R5284),"",'Zusatzblatt (Perigon)'!R5284)</f>
        <v/>
      </c>
      <c r="N5289" s="95" t="str">
        <f>IF(ISBLANK('Zusatzblatt (Perigon)'!P5284),"",'Zusatzblatt (Perigon)'!P5284)</f>
        <v/>
      </c>
      <c r="O5289" s="38" t="str">
        <f>IF($L5289="","",VLOOKUP($R5289,Tarife!$A$2:$R$599,13,FALSE))</f>
        <v/>
      </c>
      <c r="P5289" s="38" t="str">
        <f t="shared" si="82"/>
        <v/>
      </c>
      <c r="R5289" s="100" t="str">
        <f>Zusammenzug!$C$25&amp;"-"&amp;Zusammenzug!$A$7&amp;"-"&amp;Leistungen!L5289</f>
        <v>2026-Nicht beauftragte Spitex-Organisation-</v>
      </c>
    </row>
    <row r="5290" spans="1:18" x14ac:dyDescent="0.2">
      <c r="A5290" s="95" t="str">
        <f>IF(ISBLANK('Zusatzblatt (Perigon)'!E5285),"",'Zusatzblatt (Perigon)'!E5285)</f>
        <v/>
      </c>
      <c r="B5290" s="95" t="str">
        <f>IF(ISBLANK('Zusatzblatt (Perigon)'!G5285),"",'Zusatzblatt (Perigon)'!G5285)</f>
        <v/>
      </c>
      <c r="C5290" s="96" t="str">
        <f>IF(ISBLANK('Zusatzblatt (Perigon)'!I5285),"",'Zusatzblatt (Perigon)'!I5285)</f>
        <v/>
      </c>
      <c r="D5290" s="97" t="str">
        <f>IF(ISBLANK('Zusatzblatt (Perigon)'!J5285),"",'Zusatzblatt (Perigon)'!J5285)</f>
        <v/>
      </c>
      <c r="E5290" s="64" t="str">
        <f>IF(ISBLANK('Zusatzblatt (Perigon)'!K5285),"",'Zusatzblatt (Perigon)'!K5285)</f>
        <v/>
      </c>
      <c r="F5290" s="65"/>
      <c r="G5290" s="64"/>
      <c r="H5290" s="69" t="str">
        <f>IF(ISBLANK('Zusatzblatt (Perigon)'!L5285),"",'Zusatzblatt (Perigon)'!L5285)</f>
        <v/>
      </c>
      <c r="I5290" s="69" t="str">
        <f>IF(ISBLANK('Zusatzblatt (Perigon)'!M5285),"",'Zusatzblatt (Perigon)'!M5285)</f>
        <v/>
      </c>
      <c r="J5290" s="98" t="str">
        <f>IF(ISBLANK('Zusatzblatt (Perigon)'!N5285),"",'Zusatzblatt (Perigon)'!N5285)</f>
        <v/>
      </c>
      <c r="K5290" s="99" t="str">
        <f>IF(ISBLANK('Zusatzblatt (Perigon)'!J5285),"",'Zusatzblatt (Perigon)'!T5285)</f>
        <v/>
      </c>
      <c r="L5290" s="95" t="str">
        <f>IF(ISBLANK('Zusatzblatt (Perigon)'!O5285),"",'Zusatzblatt (Perigon)'!O5285)</f>
        <v/>
      </c>
      <c r="M5290" s="95" t="str">
        <f>IF(ISBLANK('Zusatzblatt (Perigon)'!R5285),"",'Zusatzblatt (Perigon)'!R5285)</f>
        <v/>
      </c>
      <c r="N5290" s="95" t="str">
        <f>IF(ISBLANK('Zusatzblatt (Perigon)'!P5285),"",'Zusatzblatt (Perigon)'!P5285)</f>
        <v/>
      </c>
      <c r="O5290" s="38" t="str">
        <f>IF($L5290="","",VLOOKUP($R5290,Tarife!$A$2:$R$599,13,FALSE))</f>
        <v/>
      </c>
      <c r="P5290" s="38" t="str">
        <f t="shared" si="82"/>
        <v/>
      </c>
      <c r="R5290" s="100" t="str">
        <f>Zusammenzug!$C$25&amp;"-"&amp;Zusammenzug!$A$7&amp;"-"&amp;Leistungen!L5290</f>
        <v>2026-Nicht beauftragte Spitex-Organisation-</v>
      </c>
    </row>
    <row r="5291" spans="1:18" x14ac:dyDescent="0.2">
      <c r="A5291" s="95" t="str">
        <f>IF(ISBLANK('Zusatzblatt (Perigon)'!E5286),"",'Zusatzblatt (Perigon)'!E5286)</f>
        <v/>
      </c>
      <c r="B5291" s="95" t="str">
        <f>IF(ISBLANK('Zusatzblatt (Perigon)'!G5286),"",'Zusatzblatt (Perigon)'!G5286)</f>
        <v/>
      </c>
      <c r="C5291" s="96" t="str">
        <f>IF(ISBLANK('Zusatzblatt (Perigon)'!I5286),"",'Zusatzblatt (Perigon)'!I5286)</f>
        <v/>
      </c>
      <c r="D5291" s="97" t="str">
        <f>IF(ISBLANK('Zusatzblatt (Perigon)'!J5286),"",'Zusatzblatt (Perigon)'!J5286)</f>
        <v/>
      </c>
      <c r="E5291" s="64" t="str">
        <f>IF(ISBLANK('Zusatzblatt (Perigon)'!K5286),"",'Zusatzblatt (Perigon)'!K5286)</f>
        <v/>
      </c>
      <c r="F5291" s="65"/>
      <c r="G5291" s="64"/>
      <c r="H5291" s="69" t="str">
        <f>IF(ISBLANK('Zusatzblatt (Perigon)'!L5286),"",'Zusatzblatt (Perigon)'!L5286)</f>
        <v/>
      </c>
      <c r="I5291" s="69" t="str">
        <f>IF(ISBLANK('Zusatzblatt (Perigon)'!M5286),"",'Zusatzblatt (Perigon)'!M5286)</f>
        <v/>
      </c>
      <c r="J5291" s="98" t="str">
        <f>IF(ISBLANK('Zusatzblatt (Perigon)'!N5286),"",'Zusatzblatt (Perigon)'!N5286)</f>
        <v/>
      </c>
      <c r="K5291" s="99" t="str">
        <f>IF(ISBLANK('Zusatzblatt (Perigon)'!J5286),"",'Zusatzblatt (Perigon)'!T5286)</f>
        <v/>
      </c>
      <c r="L5291" s="95" t="str">
        <f>IF(ISBLANK('Zusatzblatt (Perigon)'!O5286),"",'Zusatzblatt (Perigon)'!O5286)</f>
        <v/>
      </c>
      <c r="M5291" s="95" t="str">
        <f>IF(ISBLANK('Zusatzblatt (Perigon)'!R5286),"",'Zusatzblatt (Perigon)'!R5286)</f>
        <v/>
      </c>
      <c r="N5291" s="95" t="str">
        <f>IF(ISBLANK('Zusatzblatt (Perigon)'!P5286),"",'Zusatzblatt (Perigon)'!P5286)</f>
        <v/>
      </c>
      <c r="O5291" s="38" t="str">
        <f>IF($L5291="","",VLOOKUP($R5291,Tarife!$A$2:$R$599,13,FALSE))</f>
        <v/>
      </c>
      <c r="P5291" s="38" t="str">
        <f t="shared" si="82"/>
        <v/>
      </c>
      <c r="R5291" s="100" t="str">
        <f>Zusammenzug!$C$25&amp;"-"&amp;Zusammenzug!$A$7&amp;"-"&amp;Leistungen!L5291</f>
        <v>2026-Nicht beauftragte Spitex-Organisation-</v>
      </c>
    </row>
    <row r="5292" spans="1:18" x14ac:dyDescent="0.2">
      <c r="A5292" s="95" t="str">
        <f>IF(ISBLANK('Zusatzblatt (Perigon)'!E5287),"",'Zusatzblatt (Perigon)'!E5287)</f>
        <v/>
      </c>
      <c r="B5292" s="95" t="str">
        <f>IF(ISBLANK('Zusatzblatt (Perigon)'!G5287),"",'Zusatzblatt (Perigon)'!G5287)</f>
        <v/>
      </c>
      <c r="C5292" s="96" t="str">
        <f>IF(ISBLANK('Zusatzblatt (Perigon)'!I5287),"",'Zusatzblatt (Perigon)'!I5287)</f>
        <v/>
      </c>
      <c r="D5292" s="97" t="str">
        <f>IF(ISBLANK('Zusatzblatt (Perigon)'!J5287),"",'Zusatzblatt (Perigon)'!J5287)</f>
        <v/>
      </c>
      <c r="E5292" s="64" t="str">
        <f>IF(ISBLANK('Zusatzblatt (Perigon)'!K5287),"",'Zusatzblatt (Perigon)'!K5287)</f>
        <v/>
      </c>
      <c r="F5292" s="65"/>
      <c r="G5292" s="64"/>
      <c r="H5292" s="69" t="str">
        <f>IF(ISBLANK('Zusatzblatt (Perigon)'!L5287),"",'Zusatzblatt (Perigon)'!L5287)</f>
        <v/>
      </c>
      <c r="I5292" s="69" t="str">
        <f>IF(ISBLANK('Zusatzblatt (Perigon)'!M5287),"",'Zusatzblatt (Perigon)'!M5287)</f>
        <v/>
      </c>
      <c r="J5292" s="98" t="str">
        <f>IF(ISBLANK('Zusatzblatt (Perigon)'!N5287),"",'Zusatzblatt (Perigon)'!N5287)</f>
        <v/>
      </c>
      <c r="K5292" s="99" t="str">
        <f>IF(ISBLANK('Zusatzblatt (Perigon)'!J5287),"",'Zusatzblatt (Perigon)'!T5287)</f>
        <v/>
      </c>
      <c r="L5292" s="95" t="str">
        <f>IF(ISBLANK('Zusatzblatt (Perigon)'!O5287),"",'Zusatzblatt (Perigon)'!O5287)</f>
        <v/>
      </c>
      <c r="M5292" s="95" t="str">
        <f>IF(ISBLANK('Zusatzblatt (Perigon)'!R5287),"",'Zusatzblatt (Perigon)'!R5287)</f>
        <v/>
      </c>
      <c r="N5292" s="95" t="str">
        <f>IF(ISBLANK('Zusatzblatt (Perigon)'!P5287),"",'Zusatzblatt (Perigon)'!P5287)</f>
        <v/>
      </c>
      <c r="O5292" s="38" t="str">
        <f>IF($L5292="","",VLOOKUP($R5292,Tarife!$A$2:$R$599,13,FALSE))</f>
        <v/>
      </c>
      <c r="P5292" s="38" t="str">
        <f t="shared" si="82"/>
        <v/>
      </c>
      <c r="R5292" s="100" t="str">
        <f>Zusammenzug!$C$25&amp;"-"&amp;Zusammenzug!$A$7&amp;"-"&amp;Leistungen!L5292</f>
        <v>2026-Nicht beauftragte Spitex-Organisation-</v>
      </c>
    </row>
    <row r="5293" spans="1:18" x14ac:dyDescent="0.2">
      <c r="A5293" s="95" t="str">
        <f>IF(ISBLANK('Zusatzblatt (Perigon)'!E5288),"",'Zusatzblatt (Perigon)'!E5288)</f>
        <v/>
      </c>
      <c r="B5293" s="95" t="str">
        <f>IF(ISBLANK('Zusatzblatt (Perigon)'!G5288),"",'Zusatzblatt (Perigon)'!G5288)</f>
        <v/>
      </c>
      <c r="C5293" s="96" t="str">
        <f>IF(ISBLANK('Zusatzblatt (Perigon)'!I5288),"",'Zusatzblatt (Perigon)'!I5288)</f>
        <v/>
      </c>
      <c r="D5293" s="97" t="str">
        <f>IF(ISBLANK('Zusatzblatt (Perigon)'!J5288),"",'Zusatzblatt (Perigon)'!J5288)</f>
        <v/>
      </c>
      <c r="E5293" s="64" t="str">
        <f>IF(ISBLANK('Zusatzblatt (Perigon)'!K5288),"",'Zusatzblatt (Perigon)'!K5288)</f>
        <v/>
      </c>
      <c r="F5293" s="65"/>
      <c r="G5293" s="64"/>
      <c r="H5293" s="69" t="str">
        <f>IF(ISBLANK('Zusatzblatt (Perigon)'!L5288),"",'Zusatzblatt (Perigon)'!L5288)</f>
        <v/>
      </c>
      <c r="I5293" s="69" t="str">
        <f>IF(ISBLANK('Zusatzblatt (Perigon)'!M5288),"",'Zusatzblatt (Perigon)'!M5288)</f>
        <v/>
      </c>
      <c r="J5293" s="98" t="str">
        <f>IF(ISBLANK('Zusatzblatt (Perigon)'!N5288),"",'Zusatzblatt (Perigon)'!N5288)</f>
        <v/>
      </c>
      <c r="K5293" s="99" t="str">
        <f>IF(ISBLANK('Zusatzblatt (Perigon)'!J5288),"",'Zusatzblatt (Perigon)'!T5288)</f>
        <v/>
      </c>
      <c r="L5293" s="95" t="str">
        <f>IF(ISBLANK('Zusatzblatt (Perigon)'!O5288),"",'Zusatzblatt (Perigon)'!O5288)</f>
        <v/>
      </c>
      <c r="M5293" s="95" t="str">
        <f>IF(ISBLANK('Zusatzblatt (Perigon)'!R5288),"",'Zusatzblatt (Perigon)'!R5288)</f>
        <v/>
      </c>
      <c r="N5293" s="95" t="str">
        <f>IF(ISBLANK('Zusatzblatt (Perigon)'!P5288),"",'Zusatzblatt (Perigon)'!P5288)</f>
        <v/>
      </c>
      <c r="O5293" s="38" t="str">
        <f>IF($L5293="","",VLOOKUP($R5293,Tarife!$A$2:$R$599,13,FALSE))</f>
        <v/>
      </c>
      <c r="P5293" s="38" t="str">
        <f t="shared" si="82"/>
        <v/>
      </c>
      <c r="R5293" s="100" t="str">
        <f>Zusammenzug!$C$25&amp;"-"&amp;Zusammenzug!$A$7&amp;"-"&amp;Leistungen!L5293</f>
        <v>2026-Nicht beauftragte Spitex-Organisation-</v>
      </c>
    </row>
    <row r="5294" spans="1:18" x14ac:dyDescent="0.2">
      <c r="A5294" s="95" t="str">
        <f>IF(ISBLANK('Zusatzblatt (Perigon)'!E5289),"",'Zusatzblatt (Perigon)'!E5289)</f>
        <v/>
      </c>
      <c r="B5294" s="95" t="str">
        <f>IF(ISBLANK('Zusatzblatt (Perigon)'!G5289),"",'Zusatzblatt (Perigon)'!G5289)</f>
        <v/>
      </c>
      <c r="C5294" s="96" t="str">
        <f>IF(ISBLANK('Zusatzblatt (Perigon)'!I5289),"",'Zusatzblatt (Perigon)'!I5289)</f>
        <v/>
      </c>
      <c r="D5294" s="97" t="str">
        <f>IF(ISBLANK('Zusatzblatt (Perigon)'!J5289),"",'Zusatzblatt (Perigon)'!J5289)</f>
        <v/>
      </c>
      <c r="E5294" s="64" t="str">
        <f>IF(ISBLANK('Zusatzblatt (Perigon)'!K5289),"",'Zusatzblatt (Perigon)'!K5289)</f>
        <v/>
      </c>
      <c r="F5294" s="65"/>
      <c r="G5294" s="64"/>
      <c r="H5294" s="69" t="str">
        <f>IF(ISBLANK('Zusatzblatt (Perigon)'!L5289),"",'Zusatzblatt (Perigon)'!L5289)</f>
        <v/>
      </c>
      <c r="I5294" s="69" t="str">
        <f>IF(ISBLANK('Zusatzblatt (Perigon)'!M5289),"",'Zusatzblatt (Perigon)'!M5289)</f>
        <v/>
      </c>
      <c r="J5294" s="98" t="str">
        <f>IF(ISBLANK('Zusatzblatt (Perigon)'!N5289),"",'Zusatzblatt (Perigon)'!N5289)</f>
        <v/>
      </c>
      <c r="K5294" s="99" t="str">
        <f>IF(ISBLANK('Zusatzblatt (Perigon)'!J5289),"",'Zusatzblatt (Perigon)'!T5289)</f>
        <v/>
      </c>
      <c r="L5294" s="95" t="str">
        <f>IF(ISBLANK('Zusatzblatt (Perigon)'!O5289),"",'Zusatzblatt (Perigon)'!O5289)</f>
        <v/>
      </c>
      <c r="M5294" s="95" t="str">
        <f>IF(ISBLANK('Zusatzblatt (Perigon)'!R5289),"",'Zusatzblatt (Perigon)'!R5289)</f>
        <v/>
      </c>
      <c r="N5294" s="95" t="str">
        <f>IF(ISBLANK('Zusatzblatt (Perigon)'!P5289),"",'Zusatzblatt (Perigon)'!P5289)</f>
        <v/>
      </c>
      <c r="O5294" s="38" t="str">
        <f>IF($L5294="","",VLOOKUP($R5294,Tarife!$A$2:$R$599,13,FALSE))</f>
        <v/>
      </c>
      <c r="P5294" s="38" t="str">
        <f t="shared" si="82"/>
        <v/>
      </c>
      <c r="R5294" s="100" t="str">
        <f>Zusammenzug!$C$25&amp;"-"&amp;Zusammenzug!$A$7&amp;"-"&amp;Leistungen!L5294</f>
        <v>2026-Nicht beauftragte Spitex-Organisation-</v>
      </c>
    </row>
    <row r="5295" spans="1:18" x14ac:dyDescent="0.2">
      <c r="A5295" s="95" t="str">
        <f>IF(ISBLANK('Zusatzblatt (Perigon)'!E5290),"",'Zusatzblatt (Perigon)'!E5290)</f>
        <v/>
      </c>
      <c r="B5295" s="95" t="str">
        <f>IF(ISBLANK('Zusatzblatt (Perigon)'!G5290),"",'Zusatzblatt (Perigon)'!G5290)</f>
        <v/>
      </c>
      <c r="C5295" s="96" t="str">
        <f>IF(ISBLANK('Zusatzblatt (Perigon)'!I5290),"",'Zusatzblatt (Perigon)'!I5290)</f>
        <v/>
      </c>
      <c r="D5295" s="97" t="str">
        <f>IF(ISBLANK('Zusatzblatt (Perigon)'!J5290),"",'Zusatzblatt (Perigon)'!J5290)</f>
        <v/>
      </c>
      <c r="E5295" s="64" t="str">
        <f>IF(ISBLANK('Zusatzblatt (Perigon)'!K5290),"",'Zusatzblatt (Perigon)'!K5290)</f>
        <v/>
      </c>
      <c r="F5295" s="65"/>
      <c r="G5295" s="64"/>
      <c r="H5295" s="69" t="str">
        <f>IF(ISBLANK('Zusatzblatt (Perigon)'!L5290),"",'Zusatzblatt (Perigon)'!L5290)</f>
        <v/>
      </c>
      <c r="I5295" s="69" t="str">
        <f>IF(ISBLANK('Zusatzblatt (Perigon)'!M5290),"",'Zusatzblatt (Perigon)'!M5290)</f>
        <v/>
      </c>
      <c r="J5295" s="98" t="str">
        <f>IF(ISBLANK('Zusatzblatt (Perigon)'!N5290),"",'Zusatzblatt (Perigon)'!N5290)</f>
        <v/>
      </c>
      <c r="K5295" s="99" t="str">
        <f>IF(ISBLANK('Zusatzblatt (Perigon)'!J5290),"",'Zusatzblatt (Perigon)'!T5290)</f>
        <v/>
      </c>
      <c r="L5295" s="95" t="str">
        <f>IF(ISBLANK('Zusatzblatt (Perigon)'!O5290),"",'Zusatzblatt (Perigon)'!O5290)</f>
        <v/>
      </c>
      <c r="M5295" s="95" t="str">
        <f>IF(ISBLANK('Zusatzblatt (Perigon)'!R5290),"",'Zusatzblatt (Perigon)'!R5290)</f>
        <v/>
      </c>
      <c r="N5295" s="95" t="str">
        <f>IF(ISBLANK('Zusatzblatt (Perigon)'!P5290),"",'Zusatzblatt (Perigon)'!P5290)</f>
        <v/>
      </c>
      <c r="O5295" s="38" t="str">
        <f>IF($L5295="","",VLOOKUP($R5295,Tarife!$A$2:$R$599,13,FALSE))</f>
        <v/>
      </c>
      <c r="P5295" s="38" t="str">
        <f t="shared" si="82"/>
        <v/>
      </c>
      <c r="R5295" s="100" t="str">
        <f>Zusammenzug!$C$25&amp;"-"&amp;Zusammenzug!$A$7&amp;"-"&amp;Leistungen!L5295</f>
        <v>2026-Nicht beauftragte Spitex-Organisation-</v>
      </c>
    </row>
    <row r="5296" spans="1:18" x14ac:dyDescent="0.2">
      <c r="A5296" s="95" t="str">
        <f>IF(ISBLANK('Zusatzblatt (Perigon)'!E5291),"",'Zusatzblatt (Perigon)'!E5291)</f>
        <v/>
      </c>
      <c r="B5296" s="95" t="str">
        <f>IF(ISBLANK('Zusatzblatt (Perigon)'!G5291),"",'Zusatzblatt (Perigon)'!G5291)</f>
        <v/>
      </c>
      <c r="C5296" s="96" t="str">
        <f>IF(ISBLANK('Zusatzblatt (Perigon)'!I5291),"",'Zusatzblatt (Perigon)'!I5291)</f>
        <v/>
      </c>
      <c r="D5296" s="97" t="str">
        <f>IF(ISBLANK('Zusatzblatt (Perigon)'!J5291),"",'Zusatzblatt (Perigon)'!J5291)</f>
        <v/>
      </c>
      <c r="E5296" s="64" t="str">
        <f>IF(ISBLANK('Zusatzblatt (Perigon)'!K5291),"",'Zusatzblatt (Perigon)'!K5291)</f>
        <v/>
      </c>
      <c r="F5296" s="65"/>
      <c r="G5296" s="64"/>
      <c r="H5296" s="69" t="str">
        <f>IF(ISBLANK('Zusatzblatt (Perigon)'!L5291),"",'Zusatzblatt (Perigon)'!L5291)</f>
        <v/>
      </c>
      <c r="I5296" s="69" t="str">
        <f>IF(ISBLANK('Zusatzblatt (Perigon)'!M5291),"",'Zusatzblatt (Perigon)'!M5291)</f>
        <v/>
      </c>
      <c r="J5296" s="98" t="str">
        <f>IF(ISBLANK('Zusatzblatt (Perigon)'!N5291),"",'Zusatzblatt (Perigon)'!N5291)</f>
        <v/>
      </c>
      <c r="K5296" s="99" t="str">
        <f>IF(ISBLANK('Zusatzblatt (Perigon)'!J5291),"",'Zusatzblatt (Perigon)'!T5291)</f>
        <v/>
      </c>
      <c r="L5296" s="95" t="str">
        <f>IF(ISBLANK('Zusatzblatt (Perigon)'!O5291),"",'Zusatzblatt (Perigon)'!O5291)</f>
        <v/>
      </c>
      <c r="M5296" s="95" t="str">
        <f>IF(ISBLANK('Zusatzblatt (Perigon)'!R5291),"",'Zusatzblatt (Perigon)'!R5291)</f>
        <v/>
      </c>
      <c r="N5296" s="95" t="str">
        <f>IF(ISBLANK('Zusatzblatt (Perigon)'!P5291),"",'Zusatzblatt (Perigon)'!P5291)</f>
        <v/>
      </c>
      <c r="O5296" s="38" t="str">
        <f>IF($L5296="","",VLOOKUP($R5296,Tarife!$A$2:$R$599,13,FALSE))</f>
        <v/>
      </c>
      <c r="P5296" s="38" t="str">
        <f t="shared" si="82"/>
        <v/>
      </c>
      <c r="R5296" s="100" t="str">
        <f>Zusammenzug!$C$25&amp;"-"&amp;Zusammenzug!$A$7&amp;"-"&amp;Leistungen!L5296</f>
        <v>2026-Nicht beauftragte Spitex-Organisation-</v>
      </c>
    </row>
    <row r="5297" spans="1:18" x14ac:dyDescent="0.2">
      <c r="A5297" s="95" t="str">
        <f>IF(ISBLANK('Zusatzblatt (Perigon)'!E5292),"",'Zusatzblatt (Perigon)'!E5292)</f>
        <v/>
      </c>
      <c r="B5297" s="95" t="str">
        <f>IF(ISBLANK('Zusatzblatt (Perigon)'!G5292),"",'Zusatzblatt (Perigon)'!G5292)</f>
        <v/>
      </c>
      <c r="C5297" s="96" t="str">
        <f>IF(ISBLANK('Zusatzblatt (Perigon)'!I5292),"",'Zusatzblatt (Perigon)'!I5292)</f>
        <v/>
      </c>
      <c r="D5297" s="97" t="str">
        <f>IF(ISBLANK('Zusatzblatt (Perigon)'!J5292),"",'Zusatzblatt (Perigon)'!J5292)</f>
        <v/>
      </c>
      <c r="E5297" s="64" t="str">
        <f>IF(ISBLANK('Zusatzblatt (Perigon)'!K5292),"",'Zusatzblatt (Perigon)'!K5292)</f>
        <v/>
      </c>
      <c r="F5297" s="65"/>
      <c r="G5297" s="64"/>
      <c r="H5297" s="69" t="str">
        <f>IF(ISBLANK('Zusatzblatt (Perigon)'!L5292),"",'Zusatzblatt (Perigon)'!L5292)</f>
        <v/>
      </c>
      <c r="I5297" s="69" t="str">
        <f>IF(ISBLANK('Zusatzblatt (Perigon)'!M5292),"",'Zusatzblatt (Perigon)'!M5292)</f>
        <v/>
      </c>
      <c r="J5297" s="98" t="str">
        <f>IF(ISBLANK('Zusatzblatt (Perigon)'!N5292),"",'Zusatzblatt (Perigon)'!N5292)</f>
        <v/>
      </c>
      <c r="K5297" s="99" t="str">
        <f>IF(ISBLANK('Zusatzblatt (Perigon)'!J5292),"",'Zusatzblatt (Perigon)'!T5292)</f>
        <v/>
      </c>
      <c r="L5297" s="95" t="str">
        <f>IF(ISBLANK('Zusatzblatt (Perigon)'!O5292),"",'Zusatzblatt (Perigon)'!O5292)</f>
        <v/>
      </c>
      <c r="M5297" s="95" t="str">
        <f>IF(ISBLANK('Zusatzblatt (Perigon)'!R5292),"",'Zusatzblatt (Perigon)'!R5292)</f>
        <v/>
      </c>
      <c r="N5297" s="95" t="str">
        <f>IF(ISBLANK('Zusatzblatt (Perigon)'!P5292),"",'Zusatzblatt (Perigon)'!P5292)</f>
        <v/>
      </c>
      <c r="O5297" s="38" t="str">
        <f>IF($L5297="","",VLOOKUP($R5297,Tarife!$A$2:$R$599,13,FALSE))</f>
        <v/>
      </c>
      <c r="P5297" s="38" t="str">
        <f t="shared" si="82"/>
        <v/>
      </c>
      <c r="R5297" s="100" t="str">
        <f>Zusammenzug!$C$25&amp;"-"&amp;Zusammenzug!$A$7&amp;"-"&amp;Leistungen!L5297</f>
        <v>2026-Nicht beauftragte Spitex-Organisation-</v>
      </c>
    </row>
    <row r="5298" spans="1:18" x14ac:dyDescent="0.2">
      <c r="A5298" s="95" t="str">
        <f>IF(ISBLANK('Zusatzblatt (Perigon)'!E5293),"",'Zusatzblatt (Perigon)'!E5293)</f>
        <v/>
      </c>
      <c r="B5298" s="95" t="str">
        <f>IF(ISBLANK('Zusatzblatt (Perigon)'!G5293),"",'Zusatzblatt (Perigon)'!G5293)</f>
        <v/>
      </c>
      <c r="C5298" s="96" t="str">
        <f>IF(ISBLANK('Zusatzblatt (Perigon)'!I5293),"",'Zusatzblatt (Perigon)'!I5293)</f>
        <v/>
      </c>
      <c r="D5298" s="97" t="str">
        <f>IF(ISBLANK('Zusatzblatt (Perigon)'!J5293),"",'Zusatzblatt (Perigon)'!J5293)</f>
        <v/>
      </c>
      <c r="E5298" s="64" t="str">
        <f>IF(ISBLANK('Zusatzblatt (Perigon)'!K5293),"",'Zusatzblatt (Perigon)'!K5293)</f>
        <v/>
      </c>
      <c r="F5298" s="65"/>
      <c r="G5298" s="64"/>
      <c r="H5298" s="69" t="str">
        <f>IF(ISBLANK('Zusatzblatt (Perigon)'!L5293),"",'Zusatzblatt (Perigon)'!L5293)</f>
        <v/>
      </c>
      <c r="I5298" s="69" t="str">
        <f>IF(ISBLANK('Zusatzblatt (Perigon)'!M5293),"",'Zusatzblatt (Perigon)'!M5293)</f>
        <v/>
      </c>
      <c r="J5298" s="98" t="str">
        <f>IF(ISBLANK('Zusatzblatt (Perigon)'!N5293),"",'Zusatzblatt (Perigon)'!N5293)</f>
        <v/>
      </c>
      <c r="K5298" s="99" t="str">
        <f>IF(ISBLANK('Zusatzblatt (Perigon)'!J5293),"",'Zusatzblatt (Perigon)'!T5293)</f>
        <v/>
      </c>
      <c r="L5298" s="95" t="str">
        <f>IF(ISBLANK('Zusatzblatt (Perigon)'!O5293),"",'Zusatzblatt (Perigon)'!O5293)</f>
        <v/>
      </c>
      <c r="M5298" s="95" t="str">
        <f>IF(ISBLANK('Zusatzblatt (Perigon)'!R5293),"",'Zusatzblatt (Perigon)'!R5293)</f>
        <v/>
      </c>
      <c r="N5298" s="95" t="str">
        <f>IF(ISBLANK('Zusatzblatt (Perigon)'!P5293),"",'Zusatzblatt (Perigon)'!P5293)</f>
        <v/>
      </c>
      <c r="O5298" s="38" t="str">
        <f>IF($L5298="","",VLOOKUP($R5298,Tarife!$A$2:$R$599,13,FALSE))</f>
        <v/>
      </c>
      <c r="P5298" s="38" t="str">
        <f t="shared" si="82"/>
        <v/>
      </c>
      <c r="R5298" s="100" t="str">
        <f>Zusammenzug!$C$25&amp;"-"&amp;Zusammenzug!$A$7&amp;"-"&amp;Leistungen!L5298</f>
        <v>2026-Nicht beauftragte Spitex-Organisation-</v>
      </c>
    </row>
    <row r="5299" spans="1:18" x14ac:dyDescent="0.2">
      <c r="A5299" s="95" t="str">
        <f>IF(ISBLANK('Zusatzblatt (Perigon)'!E5294),"",'Zusatzblatt (Perigon)'!E5294)</f>
        <v/>
      </c>
      <c r="B5299" s="95" t="str">
        <f>IF(ISBLANK('Zusatzblatt (Perigon)'!G5294),"",'Zusatzblatt (Perigon)'!G5294)</f>
        <v/>
      </c>
      <c r="C5299" s="96" t="str">
        <f>IF(ISBLANK('Zusatzblatt (Perigon)'!I5294),"",'Zusatzblatt (Perigon)'!I5294)</f>
        <v/>
      </c>
      <c r="D5299" s="97" t="str">
        <f>IF(ISBLANK('Zusatzblatt (Perigon)'!J5294),"",'Zusatzblatt (Perigon)'!J5294)</f>
        <v/>
      </c>
      <c r="E5299" s="64" t="str">
        <f>IF(ISBLANK('Zusatzblatt (Perigon)'!K5294),"",'Zusatzblatt (Perigon)'!K5294)</f>
        <v/>
      </c>
      <c r="F5299" s="65"/>
      <c r="G5299" s="64"/>
      <c r="H5299" s="69" t="str">
        <f>IF(ISBLANK('Zusatzblatt (Perigon)'!L5294),"",'Zusatzblatt (Perigon)'!L5294)</f>
        <v/>
      </c>
      <c r="I5299" s="69" t="str">
        <f>IF(ISBLANK('Zusatzblatt (Perigon)'!M5294),"",'Zusatzblatt (Perigon)'!M5294)</f>
        <v/>
      </c>
      <c r="J5299" s="98" t="str">
        <f>IF(ISBLANK('Zusatzblatt (Perigon)'!N5294),"",'Zusatzblatt (Perigon)'!N5294)</f>
        <v/>
      </c>
      <c r="K5299" s="99" t="str">
        <f>IF(ISBLANK('Zusatzblatt (Perigon)'!J5294),"",'Zusatzblatt (Perigon)'!T5294)</f>
        <v/>
      </c>
      <c r="L5299" s="95" t="str">
        <f>IF(ISBLANK('Zusatzblatt (Perigon)'!O5294),"",'Zusatzblatt (Perigon)'!O5294)</f>
        <v/>
      </c>
      <c r="M5299" s="95" t="str">
        <f>IF(ISBLANK('Zusatzblatt (Perigon)'!R5294),"",'Zusatzblatt (Perigon)'!R5294)</f>
        <v/>
      </c>
      <c r="N5299" s="95" t="str">
        <f>IF(ISBLANK('Zusatzblatt (Perigon)'!P5294),"",'Zusatzblatt (Perigon)'!P5294)</f>
        <v/>
      </c>
      <c r="O5299" s="38" t="str">
        <f>IF($L5299="","",VLOOKUP($R5299,Tarife!$A$2:$R$599,13,FALSE))</f>
        <v/>
      </c>
      <c r="P5299" s="38" t="str">
        <f t="shared" si="82"/>
        <v/>
      </c>
      <c r="R5299" s="100" t="str">
        <f>Zusammenzug!$C$25&amp;"-"&amp;Zusammenzug!$A$7&amp;"-"&amp;Leistungen!L5299</f>
        <v>2026-Nicht beauftragte Spitex-Organisation-</v>
      </c>
    </row>
    <row r="5300" spans="1:18" x14ac:dyDescent="0.2">
      <c r="A5300" s="95" t="str">
        <f>IF(ISBLANK('Zusatzblatt (Perigon)'!E5295),"",'Zusatzblatt (Perigon)'!E5295)</f>
        <v/>
      </c>
      <c r="B5300" s="95" t="str">
        <f>IF(ISBLANK('Zusatzblatt (Perigon)'!G5295),"",'Zusatzblatt (Perigon)'!G5295)</f>
        <v/>
      </c>
      <c r="C5300" s="96" t="str">
        <f>IF(ISBLANK('Zusatzblatt (Perigon)'!I5295),"",'Zusatzblatt (Perigon)'!I5295)</f>
        <v/>
      </c>
      <c r="D5300" s="97" t="str">
        <f>IF(ISBLANK('Zusatzblatt (Perigon)'!J5295),"",'Zusatzblatt (Perigon)'!J5295)</f>
        <v/>
      </c>
      <c r="E5300" s="64" t="str">
        <f>IF(ISBLANK('Zusatzblatt (Perigon)'!K5295),"",'Zusatzblatt (Perigon)'!K5295)</f>
        <v/>
      </c>
      <c r="F5300" s="65"/>
      <c r="G5300" s="64"/>
      <c r="H5300" s="69" t="str">
        <f>IF(ISBLANK('Zusatzblatt (Perigon)'!L5295),"",'Zusatzblatt (Perigon)'!L5295)</f>
        <v/>
      </c>
      <c r="I5300" s="69" t="str">
        <f>IF(ISBLANK('Zusatzblatt (Perigon)'!M5295),"",'Zusatzblatt (Perigon)'!M5295)</f>
        <v/>
      </c>
      <c r="J5300" s="98" t="str">
        <f>IF(ISBLANK('Zusatzblatt (Perigon)'!N5295),"",'Zusatzblatt (Perigon)'!N5295)</f>
        <v/>
      </c>
      <c r="K5300" s="99" t="str">
        <f>IF(ISBLANK('Zusatzblatt (Perigon)'!J5295),"",'Zusatzblatt (Perigon)'!T5295)</f>
        <v/>
      </c>
      <c r="L5300" s="95" t="str">
        <f>IF(ISBLANK('Zusatzblatt (Perigon)'!O5295),"",'Zusatzblatt (Perigon)'!O5295)</f>
        <v/>
      </c>
      <c r="M5300" s="95" t="str">
        <f>IF(ISBLANK('Zusatzblatt (Perigon)'!R5295),"",'Zusatzblatt (Perigon)'!R5295)</f>
        <v/>
      </c>
      <c r="N5300" s="95" t="str">
        <f>IF(ISBLANK('Zusatzblatt (Perigon)'!P5295),"",'Zusatzblatt (Perigon)'!P5295)</f>
        <v/>
      </c>
      <c r="O5300" s="38" t="str">
        <f>IF($L5300="","",VLOOKUP($R5300,Tarife!$A$2:$R$599,13,FALSE))</f>
        <v/>
      </c>
      <c r="P5300" s="38" t="str">
        <f t="shared" si="82"/>
        <v/>
      </c>
      <c r="R5300" s="100" t="str">
        <f>Zusammenzug!$C$25&amp;"-"&amp;Zusammenzug!$A$7&amp;"-"&amp;Leistungen!L5300</f>
        <v>2026-Nicht beauftragte Spitex-Organisation-</v>
      </c>
    </row>
    <row r="5301" spans="1:18" x14ac:dyDescent="0.2">
      <c r="A5301" s="95" t="str">
        <f>IF(ISBLANK('Zusatzblatt (Perigon)'!E5296),"",'Zusatzblatt (Perigon)'!E5296)</f>
        <v/>
      </c>
      <c r="B5301" s="95" t="str">
        <f>IF(ISBLANK('Zusatzblatt (Perigon)'!G5296),"",'Zusatzblatt (Perigon)'!G5296)</f>
        <v/>
      </c>
      <c r="C5301" s="96" t="str">
        <f>IF(ISBLANK('Zusatzblatt (Perigon)'!I5296),"",'Zusatzblatt (Perigon)'!I5296)</f>
        <v/>
      </c>
      <c r="D5301" s="97" t="str">
        <f>IF(ISBLANK('Zusatzblatt (Perigon)'!J5296),"",'Zusatzblatt (Perigon)'!J5296)</f>
        <v/>
      </c>
      <c r="E5301" s="64" t="str">
        <f>IF(ISBLANK('Zusatzblatt (Perigon)'!K5296),"",'Zusatzblatt (Perigon)'!K5296)</f>
        <v/>
      </c>
      <c r="F5301" s="65"/>
      <c r="G5301" s="64"/>
      <c r="H5301" s="69" t="str">
        <f>IF(ISBLANK('Zusatzblatt (Perigon)'!L5296),"",'Zusatzblatt (Perigon)'!L5296)</f>
        <v/>
      </c>
      <c r="I5301" s="69" t="str">
        <f>IF(ISBLANK('Zusatzblatt (Perigon)'!M5296),"",'Zusatzblatt (Perigon)'!M5296)</f>
        <v/>
      </c>
      <c r="J5301" s="98" t="str">
        <f>IF(ISBLANK('Zusatzblatt (Perigon)'!N5296),"",'Zusatzblatt (Perigon)'!N5296)</f>
        <v/>
      </c>
      <c r="K5301" s="99" t="str">
        <f>IF(ISBLANK('Zusatzblatt (Perigon)'!J5296),"",'Zusatzblatt (Perigon)'!T5296)</f>
        <v/>
      </c>
      <c r="L5301" s="95" t="str">
        <f>IF(ISBLANK('Zusatzblatt (Perigon)'!O5296),"",'Zusatzblatt (Perigon)'!O5296)</f>
        <v/>
      </c>
      <c r="M5301" s="95" t="str">
        <f>IF(ISBLANK('Zusatzblatt (Perigon)'!R5296),"",'Zusatzblatt (Perigon)'!R5296)</f>
        <v/>
      </c>
      <c r="N5301" s="95" t="str">
        <f>IF(ISBLANK('Zusatzblatt (Perigon)'!P5296),"",'Zusatzblatt (Perigon)'!P5296)</f>
        <v/>
      </c>
      <c r="O5301" s="38" t="str">
        <f>IF($L5301="","",VLOOKUP($R5301,Tarife!$A$2:$R$599,13,FALSE))</f>
        <v/>
      </c>
      <c r="P5301" s="38" t="str">
        <f t="shared" si="82"/>
        <v/>
      </c>
      <c r="R5301" s="100" t="str">
        <f>Zusammenzug!$C$25&amp;"-"&amp;Zusammenzug!$A$7&amp;"-"&amp;Leistungen!L5301</f>
        <v>2026-Nicht beauftragte Spitex-Organisation-</v>
      </c>
    </row>
    <row r="5302" spans="1:18" x14ac:dyDescent="0.2">
      <c r="A5302" s="95" t="str">
        <f>IF(ISBLANK('Zusatzblatt (Perigon)'!E5297),"",'Zusatzblatt (Perigon)'!E5297)</f>
        <v/>
      </c>
      <c r="B5302" s="95" t="str">
        <f>IF(ISBLANK('Zusatzblatt (Perigon)'!G5297),"",'Zusatzblatt (Perigon)'!G5297)</f>
        <v/>
      </c>
      <c r="C5302" s="96" t="str">
        <f>IF(ISBLANK('Zusatzblatt (Perigon)'!I5297),"",'Zusatzblatt (Perigon)'!I5297)</f>
        <v/>
      </c>
      <c r="D5302" s="97" t="str">
        <f>IF(ISBLANK('Zusatzblatt (Perigon)'!J5297),"",'Zusatzblatt (Perigon)'!J5297)</f>
        <v/>
      </c>
      <c r="E5302" s="64" t="str">
        <f>IF(ISBLANK('Zusatzblatt (Perigon)'!K5297),"",'Zusatzblatt (Perigon)'!K5297)</f>
        <v/>
      </c>
      <c r="F5302" s="65"/>
      <c r="G5302" s="64"/>
      <c r="H5302" s="69" t="str">
        <f>IF(ISBLANK('Zusatzblatt (Perigon)'!L5297),"",'Zusatzblatt (Perigon)'!L5297)</f>
        <v/>
      </c>
      <c r="I5302" s="69" t="str">
        <f>IF(ISBLANK('Zusatzblatt (Perigon)'!M5297),"",'Zusatzblatt (Perigon)'!M5297)</f>
        <v/>
      </c>
      <c r="J5302" s="98" t="str">
        <f>IF(ISBLANK('Zusatzblatt (Perigon)'!N5297),"",'Zusatzblatt (Perigon)'!N5297)</f>
        <v/>
      </c>
      <c r="K5302" s="99" t="str">
        <f>IF(ISBLANK('Zusatzblatt (Perigon)'!J5297),"",'Zusatzblatt (Perigon)'!T5297)</f>
        <v/>
      </c>
      <c r="L5302" s="95" t="str">
        <f>IF(ISBLANK('Zusatzblatt (Perigon)'!O5297),"",'Zusatzblatt (Perigon)'!O5297)</f>
        <v/>
      </c>
      <c r="M5302" s="95" t="str">
        <f>IF(ISBLANK('Zusatzblatt (Perigon)'!R5297),"",'Zusatzblatt (Perigon)'!R5297)</f>
        <v/>
      </c>
      <c r="N5302" s="95" t="str">
        <f>IF(ISBLANK('Zusatzblatt (Perigon)'!P5297),"",'Zusatzblatt (Perigon)'!P5297)</f>
        <v/>
      </c>
      <c r="O5302" s="38" t="str">
        <f>IF($L5302="","",VLOOKUP($R5302,Tarife!$A$2:$R$599,13,FALSE))</f>
        <v/>
      </c>
      <c r="P5302" s="38" t="str">
        <f t="shared" si="82"/>
        <v/>
      </c>
      <c r="R5302" s="100" t="str">
        <f>Zusammenzug!$C$25&amp;"-"&amp;Zusammenzug!$A$7&amp;"-"&amp;Leistungen!L5302</f>
        <v>2026-Nicht beauftragte Spitex-Organisation-</v>
      </c>
    </row>
    <row r="5303" spans="1:18" x14ac:dyDescent="0.2">
      <c r="A5303" s="95" t="str">
        <f>IF(ISBLANK('Zusatzblatt (Perigon)'!E5298),"",'Zusatzblatt (Perigon)'!E5298)</f>
        <v/>
      </c>
      <c r="B5303" s="95" t="str">
        <f>IF(ISBLANK('Zusatzblatt (Perigon)'!G5298),"",'Zusatzblatt (Perigon)'!G5298)</f>
        <v/>
      </c>
      <c r="C5303" s="96" t="str">
        <f>IF(ISBLANK('Zusatzblatt (Perigon)'!I5298),"",'Zusatzblatt (Perigon)'!I5298)</f>
        <v/>
      </c>
      <c r="D5303" s="97" t="str">
        <f>IF(ISBLANK('Zusatzblatt (Perigon)'!J5298),"",'Zusatzblatt (Perigon)'!J5298)</f>
        <v/>
      </c>
      <c r="E5303" s="64" t="str">
        <f>IF(ISBLANK('Zusatzblatt (Perigon)'!K5298),"",'Zusatzblatt (Perigon)'!K5298)</f>
        <v/>
      </c>
      <c r="F5303" s="65"/>
      <c r="G5303" s="64"/>
      <c r="H5303" s="69" t="str">
        <f>IF(ISBLANK('Zusatzblatt (Perigon)'!L5298),"",'Zusatzblatt (Perigon)'!L5298)</f>
        <v/>
      </c>
      <c r="I5303" s="69" t="str">
        <f>IF(ISBLANK('Zusatzblatt (Perigon)'!M5298),"",'Zusatzblatt (Perigon)'!M5298)</f>
        <v/>
      </c>
      <c r="J5303" s="98" t="str">
        <f>IF(ISBLANK('Zusatzblatt (Perigon)'!N5298),"",'Zusatzblatt (Perigon)'!N5298)</f>
        <v/>
      </c>
      <c r="K5303" s="99" t="str">
        <f>IF(ISBLANK('Zusatzblatt (Perigon)'!J5298),"",'Zusatzblatt (Perigon)'!T5298)</f>
        <v/>
      </c>
      <c r="L5303" s="95" t="str">
        <f>IF(ISBLANK('Zusatzblatt (Perigon)'!O5298),"",'Zusatzblatt (Perigon)'!O5298)</f>
        <v/>
      </c>
      <c r="M5303" s="95" t="str">
        <f>IF(ISBLANK('Zusatzblatt (Perigon)'!R5298),"",'Zusatzblatt (Perigon)'!R5298)</f>
        <v/>
      </c>
      <c r="N5303" s="95" t="str">
        <f>IF(ISBLANK('Zusatzblatt (Perigon)'!P5298),"",'Zusatzblatt (Perigon)'!P5298)</f>
        <v/>
      </c>
      <c r="O5303" s="38" t="str">
        <f>IF($L5303="","",VLOOKUP($R5303,Tarife!$A$2:$R$599,13,FALSE))</f>
        <v/>
      </c>
      <c r="P5303" s="38" t="str">
        <f t="shared" si="82"/>
        <v/>
      </c>
      <c r="R5303" s="100" t="str">
        <f>Zusammenzug!$C$25&amp;"-"&amp;Zusammenzug!$A$7&amp;"-"&amp;Leistungen!L5303</f>
        <v>2026-Nicht beauftragte Spitex-Organisation-</v>
      </c>
    </row>
    <row r="5304" spans="1:18" x14ac:dyDescent="0.2">
      <c r="A5304" s="95" t="str">
        <f>IF(ISBLANK('Zusatzblatt (Perigon)'!E5299),"",'Zusatzblatt (Perigon)'!E5299)</f>
        <v/>
      </c>
      <c r="B5304" s="95" t="str">
        <f>IF(ISBLANK('Zusatzblatt (Perigon)'!G5299),"",'Zusatzblatt (Perigon)'!G5299)</f>
        <v/>
      </c>
      <c r="C5304" s="96" t="str">
        <f>IF(ISBLANK('Zusatzblatt (Perigon)'!I5299),"",'Zusatzblatt (Perigon)'!I5299)</f>
        <v/>
      </c>
      <c r="D5304" s="97" t="str">
        <f>IF(ISBLANK('Zusatzblatt (Perigon)'!J5299),"",'Zusatzblatt (Perigon)'!J5299)</f>
        <v/>
      </c>
      <c r="E5304" s="64" t="str">
        <f>IF(ISBLANK('Zusatzblatt (Perigon)'!K5299),"",'Zusatzblatt (Perigon)'!K5299)</f>
        <v/>
      </c>
      <c r="F5304" s="65"/>
      <c r="G5304" s="64"/>
      <c r="H5304" s="69" t="str">
        <f>IF(ISBLANK('Zusatzblatt (Perigon)'!L5299),"",'Zusatzblatt (Perigon)'!L5299)</f>
        <v/>
      </c>
      <c r="I5304" s="69" t="str">
        <f>IF(ISBLANK('Zusatzblatt (Perigon)'!M5299),"",'Zusatzblatt (Perigon)'!M5299)</f>
        <v/>
      </c>
      <c r="J5304" s="98" t="str">
        <f>IF(ISBLANK('Zusatzblatt (Perigon)'!N5299),"",'Zusatzblatt (Perigon)'!N5299)</f>
        <v/>
      </c>
      <c r="K5304" s="99" t="str">
        <f>IF(ISBLANK('Zusatzblatt (Perigon)'!J5299),"",'Zusatzblatt (Perigon)'!T5299)</f>
        <v/>
      </c>
      <c r="L5304" s="95" t="str">
        <f>IF(ISBLANK('Zusatzblatt (Perigon)'!O5299),"",'Zusatzblatt (Perigon)'!O5299)</f>
        <v/>
      </c>
      <c r="M5304" s="95" t="str">
        <f>IF(ISBLANK('Zusatzblatt (Perigon)'!R5299),"",'Zusatzblatt (Perigon)'!R5299)</f>
        <v/>
      </c>
      <c r="N5304" s="95" t="str">
        <f>IF(ISBLANK('Zusatzblatt (Perigon)'!P5299),"",'Zusatzblatt (Perigon)'!P5299)</f>
        <v/>
      </c>
      <c r="O5304" s="38" t="str">
        <f>IF($L5304="","",VLOOKUP($R5304,Tarife!$A$2:$R$599,13,FALSE))</f>
        <v/>
      </c>
      <c r="P5304" s="38" t="str">
        <f t="shared" si="82"/>
        <v/>
      </c>
      <c r="R5304" s="100" t="str">
        <f>Zusammenzug!$C$25&amp;"-"&amp;Zusammenzug!$A$7&amp;"-"&amp;Leistungen!L5304</f>
        <v>2026-Nicht beauftragte Spitex-Organisation-</v>
      </c>
    </row>
    <row r="5305" spans="1:18" x14ac:dyDescent="0.2">
      <c r="A5305" s="95" t="str">
        <f>IF(ISBLANK('Zusatzblatt (Perigon)'!E5300),"",'Zusatzblatt (Perigon)'!E5300)</f>
        <v/>
      </c>
      <c r="B5305" s="95" t="str">
        <f>IF(ISBLANK('Zusatzblatt (Perigon)'!G5300),"",'Zusatzblatt (Perigon)'!G5300)</f>
        <v/>
      </c>
      <c r="C5305" s="96" t="str">
        <f>IF(ISBLANK('Zusatzblatt (Perigon)'!I5300),"",'Zusatzblatt (Perigon)'!I5300)</f>
        <v/>
      </c>
      <c r="D5305" s="97" t="str">
        <f>IF(ISBLANK('Zusatzblatt (Perigon)'!J5300),"",'Zusatzblatt (Perigon)'!J5300)</f>
        <v/>
      </c>
      <c r="E5305" s="64" t="str">
        <f>IF(ISBLANK('Zusatzblatt (Perigon)'!K5300),"",'Zusatzblatt (Perigon)'!K5300)</f>
        <v/>
      </c>
      <c r="F5305" s="65"/>
      <c r="G5305" s="64"/>
      <c r="H5305" s="69" t="str">
        <f>IF(ISBLANK('Zusatzblatt (Perigon)'!L5300),"",'Zusatzblatt (Perigon)'!L5300)</f>
        <v/>
      </c>
      <c r="I5305" s="69" t="str">
        <f>IF(ISBLANK('Zusatzblatt (Perigon)'!M5300),"",'Zusatzblatt (Perigon)'!M5300)</f>
        <v/>
      </c>
      <c r="J5305" s="98" t="str">
        <f>IF(ISBLANK('Zusatzblatt (Perigon)'!N5300),"",'Zusatzblatt (Perigon)'!N5300)</f>
        <v/>
      </c>
      <c r="K5305" s="99" t="str">
        <f>IF(ISBLANK('Zusatzblatt (Perigon)'!J5300),"",'Zusatzblatt (Perigon)'!T5300)</f>
        <v/>
      </c>
      <c r="L5305" s="95" t="str">
        <f>IF(ISBLANK('Zusatzblatt (Perigon)'!O5300),"",'Zusatzblatt (Perigon)'!O5300)</f>
        <v/>
      </c>
      <c r="M5305" s="95" t="str">
        <f>IF(ISBLANK('Zusatzblatt (Perigon)'!R5300),"",'Zusatzblatt (Perigon)'!R5300)</f>
        <v/>
      </c>
      <c r="N5305" s="95" t="str">
        <f>IF(ISBLANK('Zusatzblatt (Perigon)'!P5300),"",'Zusatzblatt (Perigon)'!P5300)</f>
        <v/>
      </c>
      <c r="O5305" s="38" t="str">
        <f>IF($L5305="","",VLOOKUP($R5305,Tarife!$A$2:$R$599,13,FALSE))</f>
        <v/>
      </c>
      <c r="P5305" s="38" t="str">
        <f t="shared" si="82"/>
        <v/>
      </c>
      <c r="R5305" s="100" t="str">
        <f>Zusammenzug!$C$25&amp;"-"&amp;Zusammenzug!$A$7&amp;"-"&amp;Leistungen!L5305</f>
        <v>2026-Nicht beauftragte Spitex-Organisation-</v>
      </c>
    </row>
    <row r="5306" spans="1:18" x14ac:dyDescent="0.2">
      <c r="A5306" s="95" t="str">
        <f>IF(ISBLANK('Zusatzblatt (Perigon)'!E5301),"",'Zusatzblatt (Perigon)'!E5301)</f>
        <v/>
      </c>
      <c r="B5306" s="95" t="str">
        <f>IF(ISBLANK('Zusatzblatt (Perigon)'!G5301),"",'Zusatzblatt (Perigon)'!G5301)</f>
        <v/>
      </c>
      <c r="C5306" s="96" t="str">
        <f>IF(ISBLANK('Zusatzblatt (Perigon)'!I5301),"",'Zusatzblatt (Perigon)'!I5301)</f>
        <v/>
      </c>
      <c r="D5306" s="97" t="str">
        <f>IF(ISBLANK('Zusatzblatt (Perigon)'!J5301),"",'Zusatzblatt (Perigon)'!J5301)</f>
        <v/>
      </c>
      <c r="E5306" s="64" t="str">
        <f>IF(ISBLANK('Zusatzblatt (Perigon)'!K5301),"",'Zusatzblatt (Perigon)'!K5301)</f>
        <v/>
      </c>
      <c r="F5306" s="65"/>
      <c r="G5306" s="64"/>
      <c r="H5306" s="69" t="str">
        <f>IF(ISBLANK('Zusatzblatt (Perigon)'!L5301),"",'Zusatzblatt (Perigon)'!L5301)</f>
        <v/>
      </c>
      <c r="I5306" s="69" t="str">
        <f>IF(ISBLANK('Zusatzblatt (Perigon)'!M5301),"",'Zusatzblatt (Perigon)'!M5301)</f>
        <v/>
      </c>
      <c r="J5306" s="98" t="str">
        <f>IF(ISBLANK('Zusatzblatt (Perigon)'!N5301),"",'Zusatzblatt (Perigon)'!N5301)</f>
        <v/>
      </c>
      <c r="K5306" s="99" t="str">
        <f>IF(ISBLANK('Zusatzblatt (Perigon)'!J5301),"",'Zusatzblatt (Perigon)'!T5301)</f>
        <v/>
      </c>
      <c r="L5306" s="95" t="str">
        <f>IF(ISBLANK('Zusatzblatt (Perigon)'!O5301),"",'Zusatzblatt (Perigon)'!O5301)</f>
        <v/>
      </c>
      <c r="M5306" s="95" t="str">
        <f>IF(ISBLANK('Zusatzblatt (Perigon)'!R5301),"",'Zusatzblatt (Perigon)'!R5301)</f>
        <v/>
      </c>
      <c r="N5306" s="95" t="str">
        <f>IF(ISBLANK('Zusatzblatt (Perigon)'!P5301),"",'Zusatzblatt (Perigon)'!P5301)</f>
        <v/>
      </c>
      <c r="O5306" s="38" t="str">
        <f>IF($L5306="","",VLOOKUP($R5306,Tarife!$A$2:$R$599,13,FALSE))</f>
        <v/>
      </c>
      <c r="P5306" s="38" t="str">
        <f t="shared" si="82"/>
        <v/>
      </c>
      <c r="R5306" s="100" t="str">
        <f>Zusammenzug!$C$25&amp;"-"&amp;Zusammenzug!$A$7&amp;"-"&amp;Leistungen!L5306</f>
        <v>2026-Nicht beauftragte Spitex-Organisation-</v>
      </c>
    </row>
    <row r="5307" spans="1:18" x14ac:dyDescent="0.2">
      <c r="A5307" s="95" t="str">
        <f>IF(ISBLANK('Zusatzblatt (Perigon)'!E5302),"",'Zusatzblatt (Perigon)'!E5302)</f>
        <v/>
      </c>
      <c r="B5307" s="95" t="str">
        <f>IF(ISBLANK('Zusatzblatt (Perigon)'!G5302),"",'Zusatzblatt (Perigon)'!G5302)</f>
        <v/>
      </c>
      <c r="C5307" s="96" t="str">
        <f>IF(ISBLANK('Zusatzblatt (Perigon)'!I5302),"",'Zusatzblatt (Perigon)'!I5302)</f>
        <v/>
      </c>
      <c r="D5307" s="97" t="str">
        <f>IF(ISBLANK('Zusatzblatt (Perigon)'!J5302),"",'Zusatzblatt (Perigon)'!J5302)</f>
        <v/>
      </c>
      <c r="E5307" s="64" t="str">
        <f>IF(ISBLANK('Zusatzblatt (Perigon)'!K5302),"",'Zusatzblatt (Perigon)'!K5302)</f>
        <v/>
      </c>
      <c r="F5307" s="65"/>
      <c r="G5307" s="64"/>
      <c r="H5307" s="69" t="str">
        <f>IF(ISBLANK('Zusatzblatt (Perigon)'!L5302),"",'Zusatzblatt (Perigon)'!L5302)</f>
        <v/>
      </c>
      <c r="I5307" s="69" t="str">
        <f>IF(ISBLANK('Zusatzblatt (Perigon)'!M5302),"",'Zusatzblatt (Perigon)'!M5302)</f>
        <v/>
      </c>
      <c r="J5307" s="98" t="str">
        <f>IF(ISBLANK('Zusatzblatt (Perigon)'!N5302),"",'Zusatzblatt (Perigon)'!N5302)</f>
        <v/>
      </c>
      <c r="K5307" s="99" t="str">
        <f>IF(ISBLANK('Zusatzblatt (Perigon)'!J5302),"",'Zusatzblatt (Perigon)'!T5302)</f>
        <v/>
      </c>
      <c r="L5307" s="95" t="str">
        <f>IF(ISBLANK('Zusatzblatt (Perigon)'!O5302),"",'Zusatzblatt (Perigon)'!O5302)</f>
        <v/>
      </c>
      <c r="M5307" s="95" t="str">
        <f>IF(ISBLANK('Zusatzblatt (Perigon)'!R5302),"",'Zusatzblatt (Perigon)'!R5302)</f>
        <v/>
      </c>
      <c r="N5307" s="95" t="str">
        <f>IF(ISBLANK('Zusatzblatt (Perigon)'!P5302),"",'Zusatzblatt (Perigon)'!P5302)</f>
        <v/>
      </c>
      <c r="O5307" s="38" t="str">
        <f>IF($L5307="","",VLOOKUP($R5307,Tarife!$A$2:$R$599,13,FALSE))</f>
        <v/>
      </c>
      <c r="P5307" s="38" t="str">
        <f t="shared" si="82"/>
        <v/>
      </c>
      <c r="R5307" s="100" t="str">
        <f>Zusammenzug!$C$25&amp;"-"&amp;Zusammenzug!$A$7&amp;"-"&amp;Leistungen!L5307</f>
        <v>2026-Nicht beauftragte Spitex-Organisation-</v>
      </c>
    </row>
    <row r="5308" spans="1:18" x14ac:dyDescent="0.2">
      <c r="A5308" s="95" t="str">
        <f>IF(ISBLANK('Zusatzblatt (Perigon)'!E5303),"",'Zusatzblatt (Perigon)'!E5303)</f>
        <v/>
      </c>
      <c r="B5308" s="95" t="str">
        <f>IF(ISBLANK('Zusatzblatt (Perigon)'!G5303),"",'Zusatzblatt (Perigon)'!G5303)</f>
        <v/>
      </c>
      <c r="C5308" s="96" t="str">
        <f>IF(ISBLANK('Zusatzblatt (Perigon)'!I5303),"",'Zusatzblatt (Perigon)'!I5303)</f>
        <v/>
      </c>
      <c r="D5308" s="97" t="str">
        <f>IF(ISBLANK('Zusatzblatt (Perigon)'!J5303),"",'Zusatzblatt (Perigon)'!J5303)</f>
        <v/>
      </c>
      <c r="E5308" s="64" t="str">
        <f>IF(ISBLANK('Zusatzblatt (Perigon)'!K5303),"",'Zusatzblatt (Perigon)'!K5303)</f>
        <v/>
      </c>
      <c r="F5308" s="65"/>
      <c r="G5308" s="64"/>
      <c r="H5308" s="69" t="str">
        <f>IF(ISBLANK('Zusatzblatt (Perigon)'!L5303),"",'Zusatzblatt (Perigon)'!L5303)</f>
        <v/>
      </c>
      <c r="I5308" s="69" t="str">
        <f>IF(ISBLANK('Zusatzblatt (Perigon)'!M5303),"",'Zusatzblatt (Perigon)'!M5303)</f>
        <v/>
      </c>
      <c r="J5308" s="98" t="str">
        <f>IF(ISBLANK('Zusatzblatt (Perigon)'!N5303),"",'Zusatzblatt (Perigon)'!N5303)</f>
        <v/>
      </c>
      <c r="K5308" s="99" t="str">
        <f>IF(ISBLANK('Zusatzblatt (Perigon)'!J5303),"",'Zusatzblatt (Perigon)'!T5303)</f>
        <v/>
      </c>
      <c r="L5308" s="95" t="str">
        <f>IF(ISBLANK('Zusatzblatt (Perigon)'!O5303),"",'Zusatzblatt (Perigon)'!O5303)</f>
        <v/>
      </c>
      <c r="M5308" s="95" t="str">
        <f>IF(ISBLANK('Zusatzblatt (Perigon)'!R5303),"",'Zusatzblatt (Perigon)'!R5303)</f>
        <v/>
      </c>
      <c r="N5308" s="95" t="str">
        <f>IF(ISBLANK('Zusatzblatt (Perigon)'!P5303),"",'Zusatzblatt (Perigon)'!P5303)</f>
        <v/>
      </c>
      <c r="O5308" s="38" t="str">
        <f>IF($L5308="","",VLOOKUP($R5308,Tarife!$A$2:$R$599,13,FALSE))</f>
        <v/>
      </c>
      <c r="P5308" s="38" t="str">
        <f t="shared" si="82"/>
        <v/>
      </c>
      <c r="R5308" s="100" t="str">
        <f>Zusammenzug!$C$25&amp;"-"&amp;Zusammenzug!$A$7&amp;"-"&amp;Leistungen!L5308</f>
        <v>2026-Nicht beauftragte Spitex-Organisation-</v>
      </c>
    </row>
    <row r="5309" spans="1:18" x14ac:dyDescent="0.2">
      <c r="A5309" s="95" t="str">
        <f>IF(ISBLANK('Zusatzblatt (Perigon)'!E5304),"",'Zusatzblatt (Perigon)'!E5304)</f>
        <v/>
      </c>
      <c r="B5309" s="95" t="str">
        <f>IF(ISBLANK('Zusatzblatt (Perigon)'!G5304),"",'Zusatzblatt (Perigon)'!G5304)</f>
        <v/>
      </c>
      <c r="C5309" s="96" t="str">
        <f>IF(ISBLANK('Zusatzblatt (Perigon)'!I5304),"",'Zusatzblatt (Perigon)'!I5304)</f>
        <v/>
      </c>
      <c r="D5309" s="97" t="str">
        <f>IF(ISBLANK('Zusatzblatt (Perigon)'!J5304),"",'Zusatzblatt (Perigon)'!J5304)</f>
        <v/>
      </c>
      <c r="E5309" s="64" t="str">
        <f>IF(ISBLANK('Zusatzblatt (Perigon)'!K5304),"",'Zusatzblatt (Perigon)'!K5304)</f>
        <v/>
      </c>
      <c r="F5309" s="65"/>
      <c r="G5309" s="64"/>
      <c r="H5309" s="69" t="str">
        <f>IF(ISBLANK('Zusatzblatt (Perigon)'!L5304),"",'Zusatzblatt (Perigon)'!L5304)</f>
        <v/>
      </c>
      <c r="I5309" s="69" t="str">
        <f>IF(ISBLANK('Zusatzblatt (Perigon)'!M5304),"",'Zusatzblatt (Perigon)'!M5304)</f>
        <v/>
      </c>
      <c r="J5309" s="98" t="str">
        <f>IF(ISBLANK('Zusatzblatt (Perigon)'!N5304),"",'Zusatzblatt (Perigon)'!N5304)</f>
        <v/>
      </c>
      <c r="K5309" s="99" t="str">
        <f>IF(ISBLANK('Zusatzblatt (Perigon)'!J5304),"",'Zusatzblatt (Perigon)'!T5304)</f>
        <v/>
      </c>
      <c r="L5309" s="95" t="str">
        <f>IF(ISBLANK('Zusatzblatt (Perigon)'!O5304),"",'Zusatzblatt (Perigon)'!O5304)</f>
        <v/>
      </c>
      <c r="M5309" s="95" t="str">
        <f>IF(ISBLANK('Zusatzblatt (Perigon)'!R5304),"",'Zusatzblatt (Perigon)'!R5304)</f>
        <v/>
      </c>
      <c r="N5309" s="95" t="str">
        <f>IF(ISBLANK('Zusatzblatt (Perigon)'!P5304),"",'Zusatzblatt (Perigon)'!P5304)</f>
        <v/>
      </c>
      <c r="O5309" s="38" t="str">
        <f>IF($L5309="","",VLOOKUP($R5309,Tarife!$A$2:$R$599,13,FALSE))</f>
        <v/>
      </c>
      <c r="P5309" s="38" t="str">
        <f t="shared" si="82"/>
        <v/>
      </c>
      <c r="R5309" s="100" t="str">
        <f>Zusammenzug!$C$25&amp;"-"&amp;Zusammenzug!$A$7&amp;"-"&amp;Leistungen!L5309</f>
        <v>2026-Nicht beauftragte Spitex-Organisation-</v>
      </c>
    </row>
    <row r="5310" spans="1:18" x14ac:dyDescent="0.2">
      <c r="A5310" s="95" t="str">
        <f>IF(ISBLANK('Zusatzblatt (Perigon)'!E5305),"",'Zusatzblatt (Perigon)'!E5305)</f>
        <v/>
      </c>
      <c r="B5310" s="95" t="str">
        <f>IF(ISBLANK('Zusatzblatt (Perigon)'!G5305),"",'Zusatzblatt (Perigon)'!G5305)</f>
        <v/>
      </c>
      <c r="C5310" s="96" t="str">
        <f>IF(ISBLANK('Zusatzblatt (Perigon)'!I5305),"",'Zusatzblatt (Perigon)'!I5305)</f>
        <v/>
      </c>
      <c r="D5310" s="97" t="str">
        <f>IF(ISBLANK('Zusatzblatt (Perigon)'!J5305),"",'Zusatzblatt (Perigon)'!J5305)</f>
        <v/>
      </c>
      <c r="E5310" s="64" t="str">
        <f>IF(ISBLANK('Zusatzblatt (Perigon)'!K5305),"",'Zusatzblatt (Perigon)'!K5305)</f>
        <v/>
      </c>
      <c r="F5310" s="65"/>
      <c r="G5310" s="64"/>
      <c r="H5310" s="69" t="str">
        <f>IF(ISBLANK('Zusatzblatt (Perigon)'!L5305),"",'Zusatzblatt (Perigon)'!L5305)</f>
        <v/>
      </c>
      <c r="I5310" s="69" t="str">
        <f>IF(ISBLANK('Zusatzblatt (Perigon)'!M5305),"",'Zusatzblatt (Perigon)'!M5305)</f>
        <v/>
      </c>
      <c r="J5310" s="98" t="str">
        <f>IF(ISBLANK('Zusatzblatt (Perigon)'!N5305),"",'Zusatzblatt (Perigon)'!N5305)</f>
        <v/>
      </c>
      <c r="K5310" s="99" t="str">
        <f>IF(ISBLANK('Zusatzblatt (Perigon)'!J5305),"",'Zusatzblatt (Perigon)'!T5305)</f>
        <v/>
      </c>
      <c r="L5310" s="95" t="str">
        <f>IF(ISBLANK('Zusatzblatt (Perigon)'!O5305),"",'Zusatzblatt (Perigon)'!O5305)</f>
        <v/>
      </c>
      <c r="M5310" s="95" t="str">
        <f>IF(ISBLANK('Zusatzblatt (Perigon)'!R5305),"",'Zusatzblatt (Perigon)'!R5305)</f>
        <v/>
      </c>
      <c r="N5310" s="95" t="str">
        <f>IF(ISBLANK('Zusatzblatt (Perigon)'!P5305),"",'Zusatzblatt (Perigon)'!P5305)</f>
        <v/>
      </c>
      <c r="O5310" s="38" t="str">
        <f>IF($L5310="","",VLOOKUP($R5310,Tarife!$A$2:$R$599,13,FALSE))</f>
        <v/>
      </c>
      <c r="P5310" s="38" t="str">
        <f t="shared" si="82"/>
        <v/>
      </c>
      <c r="R5310" s="100" t="str">
        <f>Zusammenzug!$C$25&amp;"-"&amp;Zusammenzug!$A$7&amp;"-"&amp;Leistungen!L5310</f>
        <v>2026-Nicht beauftragte Spitex-Organisation-</v>
      </c>
    </row>
    <row r="5311" spans="1:18" x14ac:dyDescent="0.2">
      <c r="A5311" s="95" t="str">
        <f>IF(ISBLANK('Zusatzblatt (Perigon)'!E5306),"",'Zusatzblatt (Perigon)'!E5306)</f>
        <v/>
      </c>
      <c r="B5311" s="95" t="str">
        <f>IF(ISBLANK('Zusatzblatt (Perigon)'!G5306),"",'Zusatzblatt (Perigon)'!G5306)</f>
        <v/>
      </c>
      <c r="C5311" s="96" t="str">
        <f>IF(ISBLANK('Zusatzblatt (Perigon)'!I5306),"",'Zusatzblatt (Perigon)'!I5306)</f>
        <v/>
      </c>
      <c r="D5311" s="97" t="str">
        <f>IF(ISBLANK('Zusatzblatt (Perigon)'!J5306),"",'Zusatzblatt (Perigon)'!J5306)</f>
        <v/>
      </c>
      <c r="E5311" s="64" t="str">
        <f>IF(ISBLANK('Zusatzblatt (Perigon)'!K5306),"",'Zusatzblatt (Perigon)'!K5306)</f>
        <v/>
      </c>
      <c r="F5311" s="65"/>
      <c r="G5311" s="64"/>
      <c r="H5311" s="69" t="str">
        <f>IF(ISBLANK('Zusatzblatt (Perigon)'!L5306),"",'Zusatzblatt (Perigon)'!L5306)</f>
        <v/>
      </c>
      <c r="I5311" s="69" t="str">
        <f>IF(ISBLANK('Zusatzblatt (Perigon)'!M5306),"",'Zusatzblatt (Perigon)'!M5306)</f>
        <v/>
      </c>
      <c r="J5311" s="98" t="str">
        <f>IF(ISBLANK('Zusatzblatt (Perigon)'!N5306),"",'Zusatzblatt (Perigon)'!N5306)</f>
        <v/>
      </c>
      <c r="K5311" s="99" t="str">
        <f>IF(ISBLANK('Zusatzblatt (Perigon)'!J5306),"",'Zusatzblatt (Perigon)'!T5306)</f>
        <v/>
      </c>
      <c r="L5311" s="95" t="str">
        <f>IF(ISBLANK('Zusatzblatt (Perigon)'!O5306),"",'Zusatzblatt (Perigon)'!O5306)</f>
        <v/>
      </c>
      <c r="M5311" s="95" t="str">
        <f>IF(ISBLANK('Zusatzblatt (Perigon)'!R5306),"",'Zusatzblatt (Perigon)'!R5306)</f>
        <v/>
      </c>
      <c r="N5311" s="95" t="str">
        <f>IF(ISBLANK('Zusatzblatt (Perigon)'!P5306),"",'Zusatzblatt (Perigon)'!P5306)</f>
        <v/>
      </c>
      <c r="O5311" s="38" t="str">
        <f>IF($L5311="","",VLOOKUP($R5311,Tarife!$A$2:$R$599,13,FALSE))</f>
        <v/>
      </c>
      <c r="P5311" s="38" t="str">
        <f t="shared" si="82"/>
        <v/>
      </c>
      <c r="R5311" s="100" t="str">
        <f>Zusammenzug!$C$25&amp;"-"&amp;Zusammenzug!$A$7&amp;"-"&amp;Leistungen!L5311</f>
        <v>2026-Nicht beauftragte Spitex-Organisation-</v>
      </c>
    </row>
    <row r="5312" spans="1:18" x14ac:dyDescent="0.2">
      <c r="A5312" s="95" t="str">
        <f>IF(ISBLANK('Zusatzblatt (Perigon)'!E5307),"",'Zusatzblatt (Perigon)'!E5307)</f>
        <v/>
      </c>
      <c r="B5312" s="95" t="str">
        <f>IF(ISBLANK('Zusatzblatt (Perigon)'!G5307),"",'Zusatzblatt (Perigon)'!G5307)</f>
        <v/>
      </c>
      <c r="C5312" s="96" t="str">
        <f>IF(ISBLANK('Zusatzblatt (Perigon)'!I5307),"",'Zusatzblatt (Perigon)'!I5307)</f>
        <v/>
      </c>
      <c r="D5312" s="97" t="str">
        <f>IF(ISBLANK('Zusatzblatt (Perigon)'!J5307),"",'Zusatzblatt (Perigon)'!J5307)</f>
        <v/>
      </c>
      <c r="E5312" s="64" t="str">
        <f>IF(ISBLANK('Zusatzblatt (Perigon)'!K5307),"",'Zusatzblatt (Perigon)'!K5307)</f>
        <v/>
      </c>
      <c r="F5312" s="65"/>
      <c r="G5312" s="64"/>
      <c r="H5312" s="69" t="str">
        <f>IF(ISBLANK('Zusatzblatt (Perigon)'!L5307),"",'Zusatzblatt (Perigon)'!L5307)</f>
        <v/>
      </c>
      <c r="I5312" s="69" t="str">
        <f>IF(ISBLANK('Zusatzblatt (Perigon)'!M5307),"",'Zusatzblatt (Perigon)'!M5307)</f>
        <v/>
      </c>
      <c r="J5312" s="98" t="str">
        <f>IF(ISBLANK('Zusatzblatt (Perigon)'!N5307),"",'Zusatzblatt (Perigon)'!N5307)</f>
        <v/>
      </c>
      <c r="K5312" s="99" t="str">
        <f>IF(ISBLANK('Zusatzblatt (Perigon)'!J5307),"",'Zusatzblatt (Perigon)'!T5307)</f>
        <v/>
      </c>
      <c r="L5312" s="95" t="str">
        <f>IF(ISBLANK('Zusatzblatt (Perigon)'!O5307),"",'Zusatzblatt (Perigon)'!O5307)</f>
        <v/>
      </c>
      <c r="M5312" s="95" t="str">
        <f>IF(ISBLANK('Zusatzblatt (Perigon)'!R5307),"",'Zusatzblatt (Perigon)'!R5307)</f>
        <v/>
      </c>
      <c r="N5312" s="95" t="str">
        <f>IF(ISBLANK('Zusatzblatt (Perigon)'!P5307),"",'Zusatzblatt (Perigon)'!P5307)</f>
        <v/>
      </c>
      <c r="O5312" s="38" t="str">
        <f>IF($L5312="","",VLOOKUP($R5312,Tarife!$A$2:$R$599,13,FALSE))</f>
        <v/>
      </c>
      <c r="P5312" s="38" t="str">
        <f t="shared" si="82"/>
        <v/>
      </c>
      <c r="R5312" s="100" t="str">
        <f>Zusammenzug!$C$25&amp;"-"&amp;Zusammenzug!$A$7&amp;"-"&amp;Leistungen!L5312</f>
        <v>2026-Nicht beauftragte Spitex-Organisation-</v>
      </c>
    </row>
    <row r="5313" spans="1:18" x14ac:dyDescent="0.2">
      <c r="A5313" s="95" t="str">
        <f>IF(ISBLANK('Zusatzblatt (Perigon)'!E5308),"",'Zusatzblatt (Perigon)'!E5308)</f>
        <v/>
      </c>
      <c r="B5313" s="95" t="str">
        <f>IF(ISBLANK('Zusatzblatt (Perigon)'!G5308),"",'Zusatzblatt (Perigon)'!G5308)</f>
        <v/>
      </c>
      <c r="C5313" s="96" t="str">
        <f>IF(ISBLANK('Zusatzblatt (Perigon)'!I5308),"",'Zusatzblatt (Perigon)'!I5308)</f>
        <v/>
      </c>
      <c r="D5313" s="97" t="str">
        <f>IF(ISBLANK('Zusatzblatt (Perigon)'!J5308),"",'Zusatzblatt (Perigon)'!J5308)</f>
        <v/>
      </c>
      <c r="E5313" s="64" t="str">
        <f>IF(ISBLANK('Zusatzblatt (Perigon)'!K5308),"",'Zusatzblatt (Perigon)'!K5308)</f>
        <v/>
      </c>
      <c r="F5313" s="65"/>
      <c r="G5313" s="64"/>
      <c r="H5313" s="69" t="str">
        <f>IF(ISBLANK('Zusatzblatt (Perigon)'!L5308),"",'Zusatzblatt (Perigon)'!L5308)</f>
        <v/>
      </c>
      <c r="I5313" s="69" t="str">
        <f>IF(ISBLANK('Zusatzblatt (Perigon)'!M5308),"",'Zusatzblatt (Perigon)'!M5308)</f>
        <v/>
      </c>
      <c r="J5313" s="98" t="str">
        <f>IF(ISBLANK('Zusatzblatt (Perigon)'!N5308),"",'Zusatzblatt (Perigon)'!N5308)</f>
        <v/>
      </c>
      <c r="K5313" s="99" t="str">
        <f>IF(ISBLANK('Zusatzblatt (Perigon)'!J5308),"",'Zusatzblatt (Perigon)'!T5308)</f>
        <v/>
      </c>
      <c r="L5313" s="95" t="str">
        <f>IF(ISBLANK('Zusatzblatt (Perigon)'!O5308),"",'Zusatzblatt (Perigon)'!O5308)</f>
        <v/>
      </c>
      <c r="M5313" s="95" t="str">
        <f>IF(ISBLANK('Zusatzblatt (Perigon)'!R5308),"",'Zusatzblatt (Perigon)'!R5308)</f>
        <v/>
      </c>
      <c r="N5313" s="95" t="str">
        <f>IF(ISBLANK('Zusatzblatt (Perigon)'!P5308),"",'Zusatzblatt (Perigon)'!P5308)</f>
        <v/>
      </c>
      <c r="O5313" s="38" t="str">
        <f>IF($L5313="","",VLOOKUP($R5313,Tarife!$A$2:$R$599,13,FALSE))</f>
        <v/>
      </c>
      <c r="P5313" s="38" t="str">
        <f t="shared" si="82"/>
        <v/>
      </c>
      <c r="R5313" s="100" t="str">
        <f>Zusammenzug!$C$25&amp;"-"&amp;Zusammenzug!$A$7&amp;"-"&amp;Leistungen!L5313</f>
        <v>2026-Nicht beauftragte Spitex-Organisation-</v>
      </c>
    </row>
    <row r="5314" spans="1:18" x14ac:dyDescent="0.2">
      <c r="A5314" s="95" t="str">
        <f>IF(ISBLANK('Zusatzblatt (Perigon)'!E5309),"",'Zusatzblatt (Perigon)'!E5309)</f>
        <v/>
      </c>
      <c r="B5314" s="95" t="str">
        <f>IF(ISBLANK('Zusatzblatt (Perigon)'!G5309),"",'Zusatzblatt (Perigon)'!G5309)</f>
        <v/>
      </c>
      <c r="C5314" s="96" t="str">
        <f>IF(ISBLANK('Zusatzblatt (Perigon)'!I5309),"",'Zusatzblatt (Perigon)'!I5309)</f>
        <v/>
      </c>
      <c r="D5314" s="97" t="str">
        <f>IF(ISBLANK('Zusatzblatt (Perigon)'!J5309),"",'Zusatzblatt (Perigon)'!J5309)</f>
        <v/>
      </c>
      <c r="E5314" s="64" t="str">
        <f>IF(ISBLANK('Zusatzblatt (Perigon)'!K5309),"",'Zusatzblatt (Perigon)'!K5309)</f>
        <v/>
      </c>
      <c r="F5314" s="65"/>
      <c r="G5314" s="64"/>
      <c r="H5314" s="69" t="str">
        <f>IF(ISBLANK('Zusatzblatt (Perigon)'!L5309),"",'Zusatzblatt (Perigon)'!L5309)</f>
        <v/>
      </c>
      <c r="I5314" s="69" t="str">
        <f>IF(ISBLANK('Zusatzblatt (Perigon)'!M5309),"",'Zusatzblatt (Perigon)'!M5309)</f>
        <v/>
      </c>
      <c r="J5314" s="98" t="str">
        <f>IF(ISBLANK('Zusatzblatt (Perigon)'!N5309),"",'Zusatzblatt (Perigon)'!N5309)</f>
        <v/>
      </c>
      <c r="K5314" s="99" t="str">
        <f>IF(ISBLANK('Zusatzblatt (Perigon)'!J5309),"",'Zusatzblatt (Perigon)'!T5309)</f>
        <v/>
      </c>
      <c r="L5314" s="95" t="str">
        <f>IF(ISBLANK('Zusatzblatt (Perigon)'!O5309),"",'Zusatzblatt (Perigon)'!O5309)</f>
        <v/>
      </c>
      <c r="M5314" s="95" t="str">
        <f>IF(ISBLANK('Zusatzblatt (Perigon)'!R5309),"",'Zusatzblatt (Perigon)'!R5309)</f>
        <v/>
      </c>
      <c r="N5314" s="95" t="str">
        <f>IF(ISBLANK('Zusatzblatt (Perigon)'!P5309),"",'Zusatzblatt (Perigon)'!P5309)</f>
        <v/>
      </c>
      <c r="O5314" s="38" t="str">
        <f>IF($L5314="","",VLOOKUP($R5314,Tarife!$A$2:$R$599,13,FALSE))</f>
        <v/>
      </c>
      <c r="P5314" s="38" t="str">
        <f t="shared" si="82"/>
        <v/>
      </c>
      <c r="R5314" s="100" t="str">
        <f>Zusammenzug!$C$25&amp;"-"&amp;Zusammenzug!$A$7&amp;"-"&amp;Leistungen!L5314</f>
        <v>2026-Nicht beauftragte Spitex-Organisation-</v>
      </c>
    </row>
    <row r="5315" spans="1:18" x14ac:dyDescent="0.2">
      <c r="A5315" s="95" t="str">
        <f>IF(ISBLANK('Zusatzblatt (Perigon)'!E5310),"",'Zusatzblatt (Perigon)'!E5310)</f>
        <v/>
      </c>
      <c r="B5315" s="95" t="str">
        <f>IF(ISBLANK('Zusatzblatt (Perigon)'!G5310),"",'Zusatzblatt (Perigon)'!G5310)</f>
        <v/>
      </c>
      <c r="C5315" s="96" t="str">
        <f>IF(ISBLANK('Zusatzblatt (Perigon)'!I5310),"",'Zusatzblatt (Perigon)'!I5310)</f>
        <v/>
      </c>
      <c r="D5315" s="97" t="str">
        <f>IF(ISBLANK('Zusatzblatt (Perigon)'!J5310),"",'Zusatzblatt (Perigon)'!J5310)</f>
        <v/>
      </c>
      <c r="E5315" s="64" t="str">
        <f>IF(ISBLANK('Zusatzblatt (Perigon)'!K5310),"",'Zusatzblatt (Perigon)'!K5310)</f>
        <v/>
      </c>
      <c r="F5315" s="65"/>
      <c r="G5315" s="64"/>
      <c r="H5315" s="69" t="str">
        <f>IF(ISBLANK('Zusatzblatt (Perigon)'!L5310),"",'Zusatzblatt (Perigon)'!L5310)</f>
        <v/>
      </c>
      <c r="I5315" s="69" t="str">
        <f>IF(ISBLANK('Zusatzblatt (Perigon)'!M5310),"",'Zusatzblatt (Perigon)'!M5310)</f>
        <v/>
      </c>
      <c r="J5315" s="98" t="str">
        <f>IF(ISBLANK('Zusatzblatt (Perigon)'!N5310),"",'Zusatzblatt (Perigon)'!N5310)</f>
        <v/>
      </c>
      <c r="K5315" s="99" t="str">
        <f>IF(ISBLANK('Zusatzblatt (Perigon)'!J5310),"",'Zusatzblatt (Perigon)'!T5310)</f>
        <v/>
      </c>
      <c r="L5315" s="95" t="str">
        <f>IF(ISBLANK('Zusatzblatt (Perigon)'!O5310),"",'Zusatzblatt (Perigon)'!O5310)</f>
        <v/>
      </c>
      <c r="M5315" s="95" t="str">
        <f>IF(ISBLANK('Zusatzblatt (Perigon)'!R5310),"",'Zusatzblatt (Perigon)'!R5310)</f>
        <v/>
      </c>
      <c r="N5315" s="95" t="str">
        <f>IF(ISBLANK('Zusatzblatt (Perigon)'!P5310),"",'Zusatzblatt (Perigon)'!P5310)</f>
        <v/>
      </c>
      <c r="O5315" s="38" t="str">
        <f>IF($L5315="","",VLOOKUP($R5315,Tarife!$A$2:$R$599,13,FALSE))</f>
        <v/>
      </c>
      <c r="P5315" s="38" t="str">
        <f t="shared" si="82"/>
        <v/>
      </c>
      <c r="R5315" s="100" t="str">
        <f>Zusammenzug!$C$25&amp;"-"&amp;Zusammenzug!$A$7&amp;"-"&amp;Leistungen!L5315</f>
        <v>2026-Nicht beauftragte Spitex-Organisation-</v>
      </c>
    </row>
    <row r="5316" spans="1:18" x14ac:dyDescent="0.2">
      <c r="A5316" s="95" t="str">
        <f>IF(ISBLANK('Zusatzblatt (Perigon)'!E5311),"",'Zusatzblatt (Perigon)'!E5311)</f>
        <v/>
      </c>
      <c r="B5316" s="95" t="str">
        <f>IF(ISBLANK('Zusatzblatt (Perigon)'!G5311),"",'Zusatzblatt (Perigon)'!G5311)</f>
        <v/>
      </c>
      <c r="C5316" s="96" t="str">
        <f>IF(ISBLANK('Zusatzblatt (Perigon)'!I5311),"",'Zusatzblatt (Perigon)'!I5311)</f>
        <v/>
      </c>
      <c r="D5316" s="97" t="str">
        <f>IF(ISBLANK('Zusatzblatt (Perigon)'!J5311),"",'Zusatzblatt (Perigon)'!J5311)</f>
        <v/>
      </c>
      <c r="E5316" s="64" t="str">
        <f>IF(ISBLANK('Zusatzblatt (Perigon)'!K5311),"",'Zusatzblatt (Perigon)'!K5311)</f>
        <v/>
      </c>
      <c r="F5316" s="65"/>
      <c r="G5316" s="64"/>
      <c r="H5316" s="69" t="str">
        <f>IF(ISBLANK('Zusatzblatt (Perigon)'!L5311),"",'Zusatzblatt (Perigon)'!L5311)</f>
        <v/>
      </c>
      <c r="I5316" s="69" t="str">
        <f>IF(ISBLANK('Zusatzblatt (Perigon)'!M5311),"",'Zusatzblatt (Perigon)'!M5311)</f>
        <v/>
      </c>
      <c r="J5316" s="98" t="str">
        <f>IF(ISBLANK('Zusatzblatt (Perigon)'!N5311),"",'Zusatzblatt (Perigon)'!N5311)</f>
        <v/>
      </c>
      <c r="K5316" s="99" t="str">
        <f>IF(ISBLANK('Zusatzblatt (Perigon)'!J5311),"",'Zusatzblatt (Perigon)'!T5311)</f>
        <v/>
      </c>
      <c r="L5316" s="95" t="str">
        <f>IF(ISBLANK('Zusatzblatt (Perigon)'!O5311),"",'Zusatzblatt (Perigon)'!O5311)</f>
        <v/>
      </c>
      <c r="M5316" s="95" t="str">
        <f>IF(ISBLANK('Zusatzblatt (Perigon)'!R5311),"",'Zusatzblatt (Perigon)'!R5311)</f>
        <v/>
      </c>
      <c r="N5316" s="95" t="str">
        <f>IF(ISBLANK('Zusatzblatt (Perigon)'!P5311),"",'Zusatzblatt (Perigon)'!P5311)</f>
        <v/>
      </c>
      <c r="O5316" s="38" t="str">
        <f>IF($L5316="","",VLOOKUP($R5316,Tarife!$A$2:$R$599,13,FALSE))</f>
        <v/>
      </c>
      <c r="P5316" s="38" t="str">
        <f t="shared" si="82"/>
        <v/>
      </c>
      <c r="R5316" s="100" t="str">
        <f>Zusammenzug!$C$25&amp;"-"&amp;Zusammenzug!$A$7&amp;"-"&amp;Leistungen!L5316</f>
        <v>2026-Nicht beauftragte Spitex-Organisation-</v>
      </c>
    </row>
    <row r="5317" spans="1:18" x14ac:dyDescent="0.2">
      <c r="A5317" s="95" t="str">
        <f>IF(ISBLANK('Zusatzblatt (Perigon)'!E5312),"",'Zusatzblatt (Perigon)'!E5312)</f>
        <v/>
      </c>
      <c r="B5317" s="95" t="str">
        <f>IF(ISBLANK('Zusatzblatt (Perigon)'!G5312),"",'Zusatzblatt (Perigon)'!G5312)</f>
        <v/>
      </c>
      <c r="C5317" s="96" t="str">
        <f>IF(ISBLANK('Zusatzblatt (Perigon)'!I5312),"",'Zusatzblatt (Perigon)'!I5312)</f>
        <v/>
      </c>
      <c r="D5317" s="97" t="str">
        <f>IF(ISBLANK('Zusatzblatt (Perigon)'!J5312),"",'Zusatzblatt (Perigon)'!J5312)</f>
        <v/>
      </c>
      <c r="E5317" s="64" t="str">
        <f>IF(ISBLANK('Zusatzblatt (Perigon)'!K5312),"",'Zusatzblatt (Perigon)'!K5312)</f>
        <v/>
      </c>
      <c r="F5317" s="65"/>
      <c r="G5317" s="64"/>
      <c r="H5317" s="69" t="str">
        <f>IF(ISBLANK('Zusatzblatt (Perigon)'!L5312),"",'Zusatzblatt (Perigon)'!L5312)</f>
        <v/>
      </c>
      <c r="I5317" s="69" t="str">
        <f>IF(ISBLANK('Zusatzblatt (Perigon)'!M5312),"",'Zusatzblatt (Perigon)'!M5312)</f>
        <v/>
      </c>
      <c r="J5317" s="98" t="str">
        <f>IF(ISBLANK('Zusatzblatt (Perigon)'!N5312),"",'Zusatzblatt (Perigon)'!N5312)</f>
        <v/>
      </c>
      <c r="K5317" s="99" t="str">
        <f>IF(ISBLANK('Zusatzblatt (Perigon)'!J5312),"",'Zusatzblatt (Perigon)'!T5312)</f>
        <v/>
      </c>
      <c r="L5317" s="95" t="str">
        <f>IF(ISBLANK('Zusatzblatt (Perigon)'!O5312),"",'Zusatzblatt (Perigon)'!O5312)</f>
        <v/>
      </c>
      <c r="M5317" s="95" t="str">
        <f>IF(ISBLANK('Zusatzblatt (Perigon)'!R5312),"",'Zusatzblatt (Perigon)'!R5312)</f>
        <v/>
      </c>
      <c r="N5317" s="95" t="str">
        <f>IF(ISBLANK('Zusatzblatt (Perigon)'!P5312),"",'Zusatzblatt (Perigon)'!P5312)</f>
        <v/>
      </c>
      <c r="O5317" s="38" t="str">
        <f>IF($L5317="","",VLOOKUP($R5317,Tarife!$A$2:$R$599,13,FALSE))</f>
        <v/>
      </c>
      <c r="P5317" s="38" t="str">
        <f t="shared" si="82"/>
        <v/>
      </c>
      <c r="R5317" s="100" t="str">
        <f>Zusammenzug!$C$25&amp;"-"&amp;Zusammenzug!$A$7&amp;"-"&amp;Leistungen!L5317</f>
        <v>2026-Nicht beauftragte Spitex-Organisation-</v>
      </c>
    </row>
    <row r="5318" spans="1:18" x14ac:dyDescent="0.2">
      <c r="A5318" s="95" t="str">
        <f>IF(ISBLANK('Zusatzblatt (Perigon)'!E5313),"",'Zusatzblatt (Perigon)'!E5313)</f>
        <v/>
      </c>
      <c r="B5318" s="95" t="str">
        <f>IF(ISBLANK('Zusatzblatt (Perigon)'!G5313),"",'Zusatzblatt (Perigon)'!G5313)</f>
        <v/>
      </c>
      <c r="C5318" s="96" t="str">
        <f>IF(ISBLANK('Zusatzblatt (Perigon)'!I5313),"",'Zusatzblatt (Perigon)'!I5313)</f>
        <v/>
      </c>
      <c r="D5318" s="97" t="str">
        <f>IF(ISBLANK('Zusatzblatt (Perigon)'!J5313),"",'Zusatzblatt (Perigon)'!J5313)</f>
        <v/>
      </c>
      <c r="E5318" s="64" t="str">
        <f>IF(ISBLANK('Zusatzblatt (Perigon)'!K5313),"",'Zusatzblatt (Perigon)'!K5313)</f>
        <v/>
      </c>
      <c r="F5318" s="65"/>
      <c r="G5318" s="64"/>
      <c r="H5318" s="69" t="str">
        <f>IF(ISBLANK('Zusatzblatt (Perigon)'!L5313),"",'Zusatzblatt (Perigon)'!L5313)</f>
        <v/>
      </c>
      <c r="I5318" s="69" t="str">
        <f>IF(ISBLANK('Zusatzblatt (Perigon)'!M5313),"",'Zusatzblatt (Perigon)'!M5313)</f>
        <v/>
      </c>
      <c r="J5318" s="98" t="str">
        <f>IF(ISBLANK('Zusatzblatt (Perigon)'!N5313),"",'Zusatzblatt (Perigon)'!N5313)</f>
        <v/>
      </c>
      <c r="K5318" s="99" t="str">
        <f>IF(ISBLANK('Zusatzblatt (Perigon)'!J5313),"",'Zusatzblatt (Perigon)'!T5313)</f>
        <v/>
      </c>
      <c r="L5318" s="95" t="str">
        <f>IF(ISBLANK('Zusatzblatt (Perigon)'!O5313),"",'Zusatzblatt (Perigon)'!O5313)</f>
        <v/>
      </c>
      <c r="M5318" s="95" t="str">
        <f>IF(ISBLANK('Zusatzblatt (Perigon)'!R5313),"",'Zusatzblatt (Perigon)'!R5313)</f>
        <v/>
      </c>
      <c r="N5318" s="95" t="str">
        <f>IF(ISBLANK('Zusatzblatt (Perigon)'!P5313),"",'Zusatzblatt (Perigon)'!P5313)</f>
        <v/>
      </c>
      <c r="O5318" s="38" t="str">
        <f>IF($L5318="","",VLOOKUP($R5318,Tarife!$A$2:$R$599,13,FALSE))</f>
        <v/>
      </c>
      <c r="P5318" s="38" t="str">
        <f t="shared" si="82"/>
        <v/>
      </c>
      <c r="R5318" s="100" t="str">
        <f>Zusammenzug!$C$25&amp;"-"&amp;Zusammenzug!$A$7&amp;"-"&amp;Leistungen!L5318</f>
        <v>2026-Nicht beauftragte Spitex-Organisation-</v>
      </c>
    </row>
    <row r="5319" spans="1:18" x14ac:dyDescent="0.2">
      <c r="A5319" s="95" t="str">
        <f>IF(ISBLANK('Zusatzblatt (Perigon)'!E5314),"",'Zusatzblatt (Perigon)'!E5314)</f>
        <v/>
      </c>
      <c r="B5319" s="95" t="str">
        <f>IF(ISBLANK('Zusatzblatt (Perigon)'!G5314),"",'Zusatzblatt (Perigon)'!G5314)</f>
        <v/>
      </c>
      <c r="C5319" s="96" t="str">
        <f>IF(ISBLANK('Zusatzblatt (Perigon)'!I5314),"",'Zusatzblatt (Perigon)'!I5314)</f>
        <v/>
      </c>
      <c r="D5319" s="97" t="str">
        <f>IF(ISBLANK('Zusatzblatt (Perigon)'!J5314),"",'Zusatzblatt (Perigon)'!J5314)</f>
        <v/>
      </c>
      <c r="E5319" s="64" t="str">
        <f>IF(ISBLANK('Zusatzblatt (Perigon)'!K5314),"",'Zusatzblatt (Perigon)'!K5314)</f>
        <v/>
      </c>
      <c r="F5319" s="65"/>
      <c r="G5319" s="64"/>
      <c r="H5319" s="69" t="str">
        <f>IF(ISBLANK('Zusatzblatt (Perigon)'!L5314),"",'Zusatzblatt (Perigon)'!L5314)</f>
        <v/>
      </c>
      <c r="I5319" s="69" t="str">
        <f>IF(ISBLANK('Zusatzblatt (Perigon)'!M5314),"",'Zusatzblatt (Perigon)'!M5314)</f>
        <v/>
      </c>
      <c r="J5319" s="98" t="str">
        <f>IF(ISBLANK('Zusatzblatt (Perigon)'!N5314),"",'Zusatzblatt (Perigon)'!N5314)</f>
        <v/>
      </c>
      <c r="K5319" s="99" t="str">
        <f>IF(ISBLANK('Zusatzblatt (Perigon)'!J5314),"",'Zusatzblatt (Perigon)'!T5314)</f>
        <v/>
      </c>
      <c r="L5319" s="95" t="str">
        <f>IF(ISBLANK('Zusatzblatt (Perigon)'!O5314),"",'Zusatzblatt (Perigon)'!O5314)</f>
        <v/>
      </c>
      <c r="M5319" s="95" t="str">
        <f>IF(ISBLANK('Zusatzblatt (Perigon)'!R5314),"",'Zusatzblatt (Perigon)'!R5314)</f>
        <v/>
      </c>
      <c r="N5319" s="95" t="str">
        <f>IF(ISBLANK('Zusatzblatt (Perigon)'!P5314),"",'Zusatzblatt (Perigon)'!P5314)</f>
        <v/>
      </c>
      <c r="O5319" s="38" t="str">
        <f>IF($L5319="","",VLOOKUP($R5319,Tarife!$A$2:$R$599,13,FALSE))</f>
        <v/>
      </c>
      <c r="P5319" s="38" t="str">
        <f t="shared" si="82"/>
        <v/>
      </c>
      <c r="R5319" s="100" t="str">
        <f>Zusammenzug!$C$25&amp;"-"&amp;Zusammenzug!$A$7&amp;"-"&amp;Leistungen!L5319</f>
        <v>2026-Nicht beauftragte Spitex-Organisation-</v>
      </c>
    </row>
    <row r="5320" spans="1:18" x14ac:dyDescent="0.2">
      <c r="A5320" s="95" t="str">
        <f>IF(ISBLANK('Zusatzblatt (Perigon)'!E5315),"",'Zusatzblatt (Perigon)'!E5315)</f>
        <v/>
      </c>
      <c r="B5320" s="95" t="str">
        <f>IF(ISBLANK('Zusatzblatt (Perigon)'!G5315),"",'Zusatzblatt (Perigon)'!G5315)</f>
        <v/>
      </c>
      <c r="C5320" s="96" t="str">
        <f>IF(ISBLANK('Zusatzblatt (Perigon)'!I5315),"",'Zusatzblatt (Perigon)'!I5315)</f>
        <v/>
      </c>
      <c r="D5320" s="97" t="str">
        <f>IF(ISBLANK('Zusatzblatt (Perigon)'!J5315),"",'Zusatzblatt (Perigon)'!J5315)</f>
        <v/>
      </c>
      <c r="E5320" s="64" t="str">
        <f>IF(ISBLANK('Zusatzblatt (Perigon)'!K5315),"",'Zusatzblatt (Perigon)'!K5315)</f>
        <v/>
      </c>
      <c r="F5320" s="65"/>
      <c r="G5320" s="64"/>
      <c r="H5320" s="69" t="str">
        <f>IF(ISBLANK('Zusatzblatt (Perigon)'!L5315),"",'Zusatzblatt (Perigon)'!L5315)</f>
        <v/>
      </c>
      <c r="I5320" s="69" t="str">
        <f>IF(ISBLANK('Zusatzblatt (Perigon)'!M5315),"",'Zusatzblatt (Perigon)'!M5315)</f>
        <v/>
      </c>
      <c r="J5320" s="98" t="str">
        <f>IF(ISBLANK('Zusatzblatt (Perigon)'!N5315),"",'Zusatzblatt (Perigon)'!N5315)</f>
        <v/>
      </c>
      <c r="K5320" s="99" t="str">
        <f>IF(ISBLANK('Zusatzblatt (Perigon)'!J5315),"",'Zusatzblatt (Perigon)'!T5315)</f>
        <v/>
      </c>
      <c r="L5320" s="95" t="str">
        <f>IF(ISBLANK('Zusatzblatt (Perigon)'!O5315),"",'Zusatzblatt (Perigon)'!O5315)</f>
        <v/>
      </c>
      <c r="M5320" s="95" t="str">
        <f>IF(ISBLANK('Zusatzblatt (Perigon)'!R5315),"",'Zusatzblatt (Perigon)'!R5315)</f>
        <v/>
      </c>
      <c r="N5320" s="95" t="str">
        <f>IF(ISBLANK('Zusatzblatt (Perigon)'!P5315),"",'Zusatzblatt (Perigon)'!P5315)</f>
        <v/>
      </c>
      <c r="O5320" s="38" t="str">
        <f>IF($L5320="","",VLOOKUP($R5320,Tarife!$A$2:$R$599,13,FALSE))</f>
        <v/>
      </c>
      <c r="P5320" s="38" t="str">
        <f t="shared" ref="P5320:P5383" si="83">IF(L5320="","",IF(AND($L5320="Pabe",N5320&lt;O5320),M5320*O5320,IF(N5320&lt;O5320,M5320*N5320,M5320*O5320)))</f>
        <v/>
      </c>
      <c r="R5320" s="100" t="str">
        <f>Zusammenzug!$C$25&amp;"-"&amp;Zusammenzug!$A$7&amp;"-"&amp;Leistungen!L5320</f>
        <v>2026-Nicht beauftragte Spitex-Organisation-</v>
      </c>
    </row>
    <row r="5321" spans="1:18" x14ac:dyDescent="0.2">
      <c r="A5321" s="95" t="str">
        <f>IF(ISBLANK('Zusatzblatt (Perigon)'!E5316),"",'Zusatzblatt (Perigon)'!E5316)</f>
        <v/>
      </c>
      <c r="B5321" s="95" t="str">
        <f>IF(ISBLANK('Zusatzblatt (Perigon)'!G5316),"",'Zusatzblatt (Perigon)'!G5316)</f>
        <v/>
      </c>
      <c r="C5321" s="96" t="str">
        <f>IF(ISBLANK('Zusatzblatt (Perigon)'!I5316),"",'Zusatzblatt (Perigon)'!I5316)</f>
        <v/>
      </c>
      <c r="D5321" s="97" t="str">
        <f>IF(ISBLANK('Zusatzblatt (Perigon)'!J5316),"",'Zusatzblatt (Perigon)'!J5316)</f>
        <v/>
      </c>
      <c r="E5321" s="64" t="str">
        <f>IF(ISBLANK('Zusatzblatt (Perigon)'!K5316),"",'Zusatzblatt (Perigon)'!K5316)</f>
        <v/>
      </c>
      <c r="F5321" s="65"/>
      <c r="G5321" s="64"/>
      <c r="H5321" s="69" t="str">
        <f>IF(ISBLANK('Zusatzblatt (Perigon)'!L5316),"",'Zusatzblatt (Perigon)'!L5316)</f>
        <v/>
      </c>
      <c r="I5321" s="69" t="str">
        <f>IF(ISBLANK('Zusatzblatt (Perigon)'!M5316),"",'Zusatzblatt (Perigon)'!M5316)</f>
        <v/>
      </c>
      <c r="J5321" s="98" t="str">
        <f>IF(ISBLANK('Zusatzblatt (Perigon)'!N5316),"",'Zusatzblatt (Perigon)'!N5316)</f>
        <v/>
      </c>
      <c r="K5321" s="99" t="str">
        <f>IF(ISBLANK('Zusatzblatt (Perigon)'!J5316),"",'Zusatzblatt (Perigon)'!T5316)</f>
        <v/>
      </c>
      <c r="L5321" s="95" t="str">
        <f>IF(ISBLANK('Zusatzblatt (Perigon)'!O5316),"",'Zusatzblatt (Perigon)'!O5316)</f>
        <v/>
      </c>
      <c r="M5321" s="95" t="str">
        <f>IF(ISBLANK('Zusatzblatt (Perigon)'!R5316),"",'Zusatzblatt (Perigon)'!R5316)</f>
        <v/>
      </c>
      <c r="N5321" s="95" t="str">
        <f>IF(ISBLANK('Zusatzblatt (Perigon)'!P5316),"",'Zusatzblatt (Perigon)'!P5316)</f>
        <v/>
      </c>
      <c r="O5321" s="38" t="str">
        <f>IF($L5321="","",VLOOKUP($R5321,Tarife!$A$2:$R$599,13,FALSE))</f>
        <v/>
      </c>
      <c r="P5321" s="38" t="str">
        <f t="shared" si="83"/>
        <v/>
      </c>
      <c r="R5321" s="100" t="str">
        <f>Zusammenzug!$C$25&amp;"-"&amp;Zusammenzug!$A$7&amp;"-"&amp;Leistungen!L5321</f>
        <v>2026-Nicht beauftragte Spitex-Organisation-</v>
      </c>
    </row>
    <row r="5322" spans="1:18" x14ac:dyDescent="0.2">
      <c r="A5322" s="95" t="str">
        <f>IF(ISBLANK('Zusatzblatt (Perigon)'!E5317),"",'Zusatzblatt (Perigon)'!E5317)</f>
        <v/>
      </c>
      <c r="B5322" s="95" t="str">
        <f>IF(ISBLANK('Zusatzblatt (Perigon)'!G5317),"",'Zusatzblatt (Perigon)'!G5317)</f>
        <v/>
      </c>
      <c r="C5322" s="96" t="str">
        <f>IF(ISBLANK('Zusatzblatt (Perigon)'!I5317),"",'Zusatzblatt (Perigon)'!I5317)</f>
        <v/>
      </c>
      <c r="D5322" s="97" t="str">
        <f>IF(ISBLANK('Zusatzblatt (Perigon)'!J5317),"",'Zusatzblatt (Perigon)'!J5317)</f>
        <v/>
      </c>
      <c r="E5322" s="64" t="str">
        <f>IF(ISBLANK('Zusatzblatt (Perigon)'!K5317),"",'Zusatzblatt (Perigon)'!K5317)</f>
        <v/>
      </c>
      <c r="F5322" s="65"/>
      <c r="G5322" s="64"/>
      <c r="H5322" s="69" t="str">
        <f>IF(ISBLANK('Zusatzblatt (Perigon)'!L5317),"",'Zusatzblatt (Perigon)'!L5317)</f>
        <v/>
      </c>
      <c r="I5322" s="69" t="str">
        <f>IF(ISBLANK('Zusatzblatt (Perigon)'!M5317),"",'Zusatzblatt (Perigon)'!M5317)</f>
        <v/>
      </c>
      <c r="J5322" s="98" t="str">
        <f>IF(ISBLANK('Zusatzblatt (Perigon)'!N5317),"",'Zusatzblatt (Perigon)'!N5317)</f>
        <v/>
      </c>
      <c r="K5322" s="99" t="str">
        <f>IF(ISBLANK('Zusatzblatt (Perigon)'!J5317),"",'Zusatzblatt (Perigon)'!T5317)</f>
        <v/>
      </c>
      <c r="L5322" s="95" t="str">
        <f>IF(ISBLANK('Zusatzblatt (Perigon)'!O5317),"",'Zusatzblatt (Perigon)'!O5317)</f>
        <v/>
      </c>
      <c r="M5322" s="95" t="str">
        <f>IF(ISBLANK('Zusatzblatt (Perigon)'!R5317),"",'Zusatzblatt (Perigon)'!R5317)</f>
        <v/>
      </c>
      <c r="N5322" s="95" t="str">
        <f>IF(ISBLANK('Zusatzblatt (Perigon)'!P5317),"",'Zusatzblatt (Perigon)'!P5317)</f>
        <v/>
      </c>
      <c r="O5322" s="38" t="str">
        <f>IF($L5322="","",VLOOKUP($R5322,Tarife!$A$2:$R$599,13,FALSE))</f>
        <v/>
      </c>
      <c r="P5322" s="38" t="str">
        <f t="shared" si="83"/>
        <v/>
      </c>
      <c r="R5322" s="100" t="str">
        <f>Zusammenzug!$C$25&amp;"-"&amp;Zusammenzug!$A$7&amp;"-"&amp;Leistungen!L5322</f>
        <v>2026-Nicht beauftragte Spitex-Organisation-</v>
      </c>
    </row>
    <row r="5323" spans="1:18" x14ac:dyDescent="0.2">
      <c r="A5323" s="95" t="str">
        <f>IF(ISBLANK('Zusatzblatt (Perigon)'!E5318),"",'Zusatzblatt (Perigon)'!E5318)</f>
        <v/>
      </c>
      <c r="B5323" s="95" t="str">
        <f>IF(ISBLANK('Zusatzblatt (Perigon)'!G5318),"",'Zusatzblatt (Perigon)'!G5318)</f>
        <v/>
      </c>
      <c r="C5323" s="96" t="str">
        <f>IF(ISBLANK('Zusatzblatt (Perigon)'!I5318),"",'Zusatzblatt (Perigon)'!I5318)</f>
        <v/>
      </c>
      <c r="D5323" s="97" t="str">
        <f>IF(ISBLANK('Zusatzblatt (Perigon)'!J5318),"",'Zusatzblatt (Perigon)'!J5318)</f>
        <v/>
      </c>
      <c r="E5323" s="64" t="str">
        <f>IF(ISBLANK('Zusatzblatt (Perigon)'!K5318),"",'Zusatzblatt (Perigon)'!K5318)</f>
        <v/>
      </c>
      <c r="F5323" s="65"/>
      <c r="G5323" s="64"/>
      <c r="H5323" s="69" t="str">
        <f>IF(ISBLANK('Zusatzblatt (Perigon)'!L5318),"",'Zusatzblatt (Perigon)'!L5318)</f>
        <v/>
      </c>
      <c r="I5323" s="69" t="str">
        <f>IF(ISBLANK('Zusatzblatt (Perigon)'!M5318),"",'Zusatzblatt (Perigon)'!M5318)</f>
        <v/>
      </c>
      <c r="J5323" s="98" t="str">
        <f>IF(ISBLANK('Zusatzblatt (Perigon)'!N5318),"",'Zusatzblatt (Perigon)'!N5318)</f>
        <v/>
      </c>
      <c r="K5323" s="99" t="str">
        <f>IF(ISBLANK('Zusatzblatt (Perigon)'!J5318),"",'Zusatzblatt (Perigon)'!T5318)</f>
        <v/>
      </c>
      <c r="L5323" s="95" t="str">
        <f>IF(ISBLANK('Zusatzblatt (Perigon)'!O5318),"",'Zusatzblatt (Perigon)'!O5318)</f>
        <v/>
      </c>
      <c r="M5323" s="95" t="str">
        <f>IF(ISBLANK('Zusatzblatt (Perigon)'!R5318),"",'Zusatzblatt (Perigon)'!R5318)</f>
        <v/>
      </c>
      <c r="N5323" s="95" t="str">
        <f>IF(ISBLANK('Zusatzblatt (Perigon)'!P5318),"",'Zusatzblatt (Perigon)'!P5318)</f>
        <v/>
      </c>
      <c r="O5323" s="38" t="str">
        <f>IF($L5323="","",VLOOKUP($R5323,Tarife!$A$2:$R$599,13,FALSE))</f>
        <v/>
      </c>
      <c r="P5323" s="38" t="str">
        <f t="shared" si="83"/>
        <v/>
      </c>
      <c r="R5323" s="100" t="str">
        <f>Zusammenzug!$C$25&amp;"-"&amp;Zusammenzug!$A$7&amp;"-"&amp;Leistungen!L5323</f>
        <v>2026-Nicht beauftragte Spitex-Organisation-</v>
      </c>
    </row>
    <row r="5324" spans="1:18" x14ac:dyDescent="0.2">
      <c r="A5324" s="95" t="str">
        <f>IF(ISBLANK('Zusatzblatt (Perigon)'!E5319),"",'Zusatzblatt (Perigon)'!E5319)</f>
        <v/>
      </c>
      <c r="B5324" s="95" t="str">
        <f>IF(ISBLANK('Zusatzblatt (Perigon)'!G5319),"",'Zusatzblatt (Perigon)'!G5319)</f>
        <v/>
      </c>
      <c r="C5324" s="96" t="str">
        <f>IF(ISBLANK('Zusatzblatt (Perigon)'!I5319),"",'Zusatzblatt (Perigon)'!I5319)</f>
        <v/>
      </c>
      <c r="D5324" s="97" t="str">
        <f>IF(ISBLANK('Zusatzblatt (Perigon)'!J5319),"",'Zusatzblatt (Perigon)'!J5319)</f>
        <v/>
      </c>
      <c r="E5324" s="64" t="str">
        <f>IF(ISBLANK('Zusatzblatt (Perigon)'!K5319),"",'Zusatzblatt (Perigon)'!K5319)</f>
        <v/>
      </c>
      <c r="F5324" s="65"/>
      <c r="G5324" s="64"/>
      <c r="H5324" s="69" t="str">
        <f>IF(ISBLANK('Zusatzblatt (Perigon)'!L5319),"",'Zusatzblatt (Perigon)'!L5319)</f>
        <v/>
      </c>
      <c r="I5324" s="69" t="str">
        <f>IF(ISBLANK('Zusatzblatt (Perigon)'!M5319),"",'Zusatzblatt (Perigon)'!M5319)</f>
        <v/>
      </c>
      <c r="J5324" s="98" t="str">
        <f>IF(ISBLANK('Zusatzblatt (Perigon)'!N5319),"",'Zusatzblatt (Perigon)'!N5319)</f>
        <v/>
      </c>
      <c r="K5324" s="99" t="str">
        <f>IF(ISBLANK('Zusatzblatt (Perigon)'!J5319),"",'Zusatzblatt (Perigon)'!T5319)</f>
        <v/>
      </c>
      <c r="L5324" s="95" t="str">
        <f>IF(ISBLANK('Zusatzblatt (Perigon)'!O5319),"",'Zusatzblatt (Perigon)'!O5319)</f>
        <v/>
      </c>
      <c r="M5324" s="95" t="str">
        <f>IF(ISBLANK('Zusatzblatt (Perigon)'!R5319),"",'Zusatzblatt (Perigon)'!R5319)</f>
        <v/>
      </c>
      <c r="N5324" s="95" t="str">
        <f>IF(ISBLANK('Zusatzblatt (Perigon)'!P5319),"",'Zusatzblatt (Perigon)'!P5319)</f>
        <v/>
      </c>
      <c r="O5324" s="38" t="str">
        <f>IF($L5324="","",VLOOKUP($R5324,Tarife!$A$2:$R$599,13,FALSE))</f>
        <v/>
      </c>
      <c r="P5324" s="38" t="str">
        <f t="shared" si="83"/>
        <v/>
      </c>
      <c r="R5324" s="100" t="str">
        <f>Zusammenzug!$C$25&amp;"-"&amp;Zusammenzug!$A$7&amp;"-"&amp;Leistungen!L5324</f>
        <v>2026-Nicht beauftragte Spitex-Organisation-</v>
      </c>
    </row>
    <row r="5325" spans="1:18" x14ac:dyDescent="0.2">
      <c r="A5325" s="95" t="str">
        <f>IF(ISBLANK('Zusatzblatt (Perigon)'!E5320),"",'Zusatzblatt (Perigon)'!E5320)</f>
        <v/>
      </c>
      <c r="B5325" s="95" t="str">
        <f>IF(ISBLANK('Zusatzblatt (Perigon)'!G5320),"",'Zusatzblatt (Perigon)'!G5320)</f>
        <v/>
      </c>
      <c r="C5325" s="96" t="str">
        <f>IF(ISBLANK('Zusatzblatt (Perigon)'!I5320),"",'Zusatzblatt (Perigon)'!I5320)</f>
        <v/>
      </c>
      <c r="D5325" s="97" t="str">
        <f>IF(ISBLANK('Zusatzblatt (Perigon)'!J5320),"",'Zusatzblatt (Perigon)'!J5320)</f>
        <v/>
      </c>
      <c r="E5325" s="64" t="str">
        <f>IF(ISBLANK('Zusatzblatt (Perigon)'!K5320),"",'Zusatzblatt (Perigon)'!K5320)</f>
        <v/>
      </c>
      <c r="F5325" s="65"/>
      <c r="G5325" s="64"/>
      <c r="H5325" s="69" t="str">
        <f>IF(ISBLANK('Zusatzblatt (Perigon)'!L5320),"",'Zusatzblatt (Perigon)'!L5320)</f>
        <v/>
      </c>
      <c r="I5325" s="69" t="str">
        <f>IF(ISBLANK('Zusatzblatt (Perigon)'!M5320),"",'Zusatzblatt (Perigon)'!M5320)</f>
        <v/>
      </c>
      <c r="J5325" s="98" t="str">
        <f>IF(ISBLANK('Zusatzblatt (Perigon)'!N5320),"",'Zusatzblatt (Perigon)'!N5320)</f>
        <v/>
      </c>
      <c r="K5325" s="99" t="str">
        <f>IF(ISBLANK('Zusatzblatt (Perigon)'!J5320),"",'Zusatzblatt (Perigon)'!T5320)</f>
        <v/>
      </c>
      <c r="L5325" s="95" t="str">
        <f>IF(ISBLANK('Zusatzblatt (Perigon)'!O5320),"",'Zusatzblatt (Perigon)'!O5320)</f>
        <v/>
      </c>
      <c r="M5325" s="95" t="str">
        <f>IF(ISBLANK('Zusatzblatt (Perigon)'!R5320),"",'Zusatzblatt (Perigon)'!R5320)</f>
        <v/>
      </c>
      <c r="N5325" s="95" t="str">
        <f>IF(ISBLANK('Zusatzblatt (Perigon)'!P5320),"",'Zusatzblatt (Perigon)'!P5320)</f>
        <v/>
      </c>
      <c r="O5325" s="38" t="str">
        <f>IF($L5325="","",VLOOKUP($R5325,Tarife!$A$2:$R$599,13,FALSE))</f>
        <v/>
      </c>
      <c r="P5325" s="38" t="str">
        <f t="shared" si="83"/>
        <v/>
      </c>
      <c r="R5325" s="100" t="str">
        <f>Zusammenzug!$C$25&amp;"-"&amp;Zusammenzug!$A$7&amp;"-"&amp;Leistungen!L5325</f>
        <v>2026-Nicht beauftragte Spitex-Organisation-</v>
      </c>
    </row>
    <row r="5326" spans="1:18" x14ac:dyDescent="0.2">
      <c r="A5326" s="95" t="str">
        <f>IF(ISBLANK('Zusatzblatt (Perigon)'!E5321),"",'Zusatzblatt (Perigon)'!E5321)</f>
        <v/>
      </c>
      <c r="B5326" s="95" t="str">
        <f>IF(ISBLANK('Zusatzblatt (Perigon)'!G5321),"",'Zusatzblatt (Perigon)'!G5321)</f>
        <v/>
      </c>
      <c r="C5326" s="96" t="str">
        <f>IF(ISBLANK('Zusatzblatt (Perigon)'!I5321),"",'Zusatzblatt (Perigon)'!I5321)</f>
        <v/>
      </c>
      <c r="D5326" s="97" t="str">
        <f>IF(ISBLANK('Zusatzblatt (Perigon)'!J5321),"",'Zusatzblatt (Perigon)'!J5321)</f>
        <v/>
      </c>
      <c r="E5326" s="64" t="str">
        <f>IF(ISBLANK('Zusatzblatt (Perigon)'!K5321),"",'Zusatzblatt (Perigon)'!K5321)</f>
        <v/>
      </c>
      <c r="F5326" s="65"/>
      <c r="G5326" s="64"/>
      <c r="H5326" s="69" t="str">
        <f>IF(ISBLANK('Zusatzblatt (Perigon)'!L5321),"",'Zusatzblatt (Perigon)'!L5321)</f>
        <v/>
      </c>
      <c r="I5326" s="69" t="str">
        <f>IF(ISBLANK('Zusatzblatt (Perigon)'!M5321),"",'Zusatzblatt (Perigon)'!M5321)</f>
        <v/>
      </c>
      <c r="J5326" s="98" t="str">
        <f>IF(ISBLANK('Zusatzblatt (Perigon)'!N5321),"",'Zusatzblatt (Perigon)'!N5321)</f>
        <v/>
      </c>
      <c r="K5326" s="99" t="str">
        <f>IF(ISBLANK('Zusatzblatt (Perigon)'!J5321),"",'Zusatzblatt (Perigon)'!T5321)</f>
        <v/>
      </c>
      <c r="L5326" s="95" t="str">
        <f>IF(ISBLANK('Zusatzblatt (Perigon)'!O5321),"",'Zusatzblatt (Perigon)'!O5321)</f>
        <v/>
      </c>
      <c r="M5326" s="95" t="str">
        <f>IF(ISBLANK('Zusatzblatt (Perigon)'!R5321),"",'Zusatzblatt (Perigon)'!R5321)</f>
        <v/>
      </c>
      <c r="N5326" s="95" t="str">
        <f>IF(ISBLANK('Zusatzblatt (Perigon)'!P5321),"",'Zusatzblatt (Perigon)'!P5321)</f>
        <v/>
      </c>
      <c r="O5326" s="38" t="str">
        <f>IF($L5326="","",VLOOKUP($R5326,Tarife!$A$2:$R$599,13,FALSE))</f>
        <v/>
      </c>
      <c r="P5326" s="38" t="str">
        <f t="shared" si="83"/>
        <v/>
      </c>
      <c r="R5326" s="100" t="str">
        <f>Zusammenzug!$C$25&amp;"-"&amp;Zusammenzug!$A$7&amp;"-"&amp;Leistungen!L5326</f>
        <v>2026-Nicht beauftragte Spitex-Organisation-</v>
      </c>
    </row>
    <row r="5327" spans="1:18" x14ac:dyDescent="0.2">
      <c r="A5327" s="95" t="str">
        <f>IF(ISBLANK('Zusatzblatt (Perigon)'!E5322),"",'Zusatzblatt (Perigon)'!E5322)</f>
        <v/>
      </c>
      <c r="B5327" s="95" t="str">
        <f>IF(ISBLANK('Zusatzblatt (Perigon)'!G5322),"",'Zusatzblatt (Perigon)'!G5322)</f>
        <v/>
      </c>
      <c r="C5327" s="96" t="str">
        <f>IF(ISBLANK('Zusatzblatt (Perigon)'!I5322),"",'Zusatzblatt (Perigon)'!I5322)</f>
        <v/>
      </c>
      <c r="D5327" s="97" t="str">
        <f>IF(ISBLANK('Zusatzblatt (Perigon)'!J5322),"",'Zusatzblatt (Perigon)'!J5322)</f>
        <v/>
      </c>
      <c r="E5327" s="64" t="str">
        <f>IF(ISBLANK('Zusatzblatt (Perigon)'!K5322),"",'Zusatzblatt (Perigon)'!K5322)</f>
        <v/>
      </c>
      <c r="F5327" s="65"/>
      <c r="G5327" s="64"/>
      <c r="H5327" s="69" t="str">
        <f>IF(ISBLANK('Zusatzblatt (Perigon)'!L5322),"",'Zusatzblatt (Perigon)'!L5322)</f>
        <v/>
      </c>
      <c r="I5327" s="69" t="str">
        <f>IF(ISBLANK('Zusatzblatt (Perigon)'!M5322),"",'Zusatzblatt (Perigon)'!M5322)</f>
        <v/>
      </c>
      <c r="J5327" s="98" t="str">
        <f>IF(ISBLANK('Zusatzblatt (Perigon)'!N5322),"",'Zusatzblatt (Perigon)'!N5322)</f>
        <v/>
      </c>
      <c r="K5327" s="99" t="str">
        <f>IF(ISBLANK('Zusatzblatt (Perigon)'!J5322),"",'Zusatzblatt (Perigon)'!T5322)</f>
        <v/>
      </c>
      <c r="L5327" s="95" t="str">
        <f>IF(ISBLANK('Zusatzblatt (Perigon)'!O5322),"",'Zusatzblatt (Perigon)'!O5322)</f>
        <v/>
      </c>
      <c r="M5327" s="95" t="str">
        <f>IF(ISBLANK('Zusatzblatt (Perigon)'!R5322),"",'Zusatzblatt (Perigon)'!R5322)</f>
        <v/>
      </c>
      <c r="N5327" s="95" t="str">
        <f>IF(ISBLANK('Zusatzblatt (Perigon)'!P5322),"",'Zusatzblatt (Perigon)'!P5322)</f>
        <v/>
      </c>
      <c r="O5327" s="38" t="str">
        <f>IF($L5327="","",VLOOKUP($R5327,Tarife!$A$2:$R$599,13,FALSE))</f>
        <v/>
      </c>
      <c r="P5327" s="38" t="str">
        <f t="shared" si="83"/>
        <v/>
      </c>
      <c r="R5327" s="100" t="str">
        <f>Zusammenzug!$C$25&amp;"-"&amp;Zusammenzug!$A$7&amp;"-"&amp;Leistungen!L5327</f>
        <v>2026-Nicht beauftragte Spitex-Organisation-</v>
      </c>
    </row>
    <row r="5328" spans="1:18" x14ac:dyDescent="0.2">
      <c r="A5328" s="95" t="str">
        <f>IF(ISBLANK('Zusatzblatt (Perigon)'!E5323),"",'Zusatzblatt (Perigon)'!E5323)</f>
        <v/>
      </c>
      <c r="B5328" s="95" t="str">
        <f>IF(ISBLANK('Zusatzblatt (Perigon)'!G5323),"",'Zusatzblatt (Perigon)'!G5323)</f>
        <v/>
      </c>
      <c r="C5328" s="96" t="str">
        <f>IF(ISBLANK('Zusatzblatt (Perigon)'!I5323),"",'Zusatzblatt (Perigon)'!I5323)</f>
        <v/>
      </c>
      <c r="D5328" s="97" t="str">
        <f>IF(ISBLANK('Zusatzblatt (Perigon)'!J5323),"",'Zusatzblatt (Perigon)'!J5323)</f>
        <v/>
      </c>
      <c r="E5328" s="64" t="str">
        <f>IF(ISBLANK('Zusatzblatt (Perigon)'!K5323),"",'Zusatzblatt (Perigon)'!K5323)</f>
        <v/>
      </c>
      <c r="F5328" s="65"/>
      <c r="G5328" s="64"/>
      <c r="H5328" s="69" t="str">
        <f>IF(ISBLANK('Zusatzblatt (Perigon)'!L5323),"",'Zusatzblatt (Perigon)'!L5323)</f>
        <v/>
      </c>
      <c r="I5328" s="69" t="str">
        <f>IF(ISBLANK('Zusatzblatt (Perigon)'!M5323),"",'Zusatzblatt (Perigon)'!M5323)</f>
        <v/>
      </c>
      <c r="J5328" s="98" t="str">
        <f>IF(ISBLANK('Zusatzblatt (Perigon)'!N5323),"",'Zusatzblatt (Perigon)'!N5323)</f>
        <v/>
      </c>
      <c r="K5328" s="99" t="str">
        <f>IF(ISBLANK('Zusatzblatt (Perigon)'!J5323),"",'Zusatzblatt (Perigon)'!T5323)</f>
        <v/>
      </c>
      <c r="L5328" s="95" t="str">
        <f>IF(ISBLANK('Zusatzblatt (Perigon)'!O5323),"",'Zusatzblatt (Perigon)'!O5323)</f>
        <v/>
      </c>
      <c r="M5328" s="95" t="str">
        <f>IF(ISBLANK('Zusatzblatt (Perigon)'!R5323),"",'Zusatzblatt (Perigon)'!R5323)</f>
        <v/>
      </c>
      <c r="N5328" s="95" t="str">
        <f>IF(ISBLANK('Zusatzblatt (Perigon)'!P5323),"",'Zusatzblatt (Perigon)'!P5323)</f>
        <v/>
      </c>
      <c r="O5328" s="38" t="str">
        <f>IF($L5328="","",VLOOKUP($R5328,Tarife!$A$2:$R$599,13,FALSE))</f>
        <v/>
      </c>
      <c r="P5328" s="38" t="str">
        <f t="shared" si="83"/>
        <v/>
      </c>
      <c r="R5328" s="100" t="str">
        <f>Zusammenzug!$C$25&amp;"-"&amp;Zusammenzug!$A$7&amp;"-"&amp;Leistungen!L5328</f>
        <v>2026-Nicht beauftragte Spitex-Organisation-</v>
      </c>
    </row>
    <row r="5329" spans="1:18" x14ac:dyDescent="0.2">
      <c r="A5329" s="95" t="str">
        <f>IF(ISBLANK('Zusatzblatt (Perigon)'!E5324),"",'Zusatzblatt (Perigon)'!E5324)</f>
        <v/>
      </c>
      <c r="B5329" s="95" t="str">
        <f>IF(ISBLANK('Zusatzblatt (Perigon)'!G5324),"",'Zusatzblatt (Perigon)'!G5324)</f>
        <v/>
      </c>
      <c r="C5329" s="96" t="str">
        <f>IF(ISBLANK('Zusatzblatt (Perigon)'!I5324),"",'Zusatzblatt (Perigon)'!I5324)</f>
        <v/>
      </c>
      <c r="D5329" s="97" t="str">
        <f>IF(ISBLANK('Zusatzblatt (Perigon)'!J5324),"",'Zusatzblatt (Perigon)'!J5324)</f>
        <v/>
      </c>
      <c r="E5329" s="64" t="str">
        <f>IF(ISBLANK('Zusatzblatt (Perigon)'!K5324),"",'Zusatzblatt (Perigon)'!K5324)</f>
        <v/>
      </c>
      <c r="F5329" s="65"/>
      <c r="G5329" s="64"/>
      <c r="H5329" s="69" t="str">
        <f>IF(ISBLANK('Zusatzblatt (Perigon)'!L5324),"",'Zusatzblatt (Perigon)'!L5324)</f>
        <v/>
      </c>
      <c r="I5329" s="69" t="str">
        <f>IF(ISBLANK('Zusatzblatt (Perigon)'!M5324),"",'Zusatzblatt (Perigon)'!M5324)</f>
        <v/>
      </c>
      <c r="J5329" s="98" t="str">
        <f>IF(ISBLANK('Zusatzblatt (Perigon)'!N5324),"",'Zusatzblatt (Perigon)'!N5324)</f>
        <v/>
      </c>
      <c r="K5329" s="99" t="str">
        <f>IF(ISBLANK('Zusatzblatt (Perigon)'!J5324),"",'Zusatzblatt (Perigon)'!T5324)</f>
        <v/>
      </c>
      <c r="L5329" s="95" t="str">
        <f>IF(ISBLANK('Zusatzblatt (Perigon)'!O5324),"",'Zusatzblatt (Perigon)'!O5324)</f>
        <v/>
      </c>
      <c r="M5329" s="95" t="str">
        <f>IF(ISBLANK('Zusatzblatt (Perigon)'!R5324),"",'Zusatzblatt (Perigon)'!R5324)</f>
        <v/>
      </c>
      <c r="N5329" s="95" t="str">
        <f>IF(ISBLANK('Zusatzblatt (Perigon)'!P5324),"",'Zusatzblatt (Perigon)'!P5324)</f>
        <v/>
      </c>
      <c r="O5329" s="38" t="str">
        <f>IF($L5329="","",VLOOKUP($R5329,Tarife!$A$2:$R$599,13,FALSE))</f>
        <v/>
      </c>
      <c r="P5329" s="38" t="str">
        <f t="shared" si="83"/>
        <v/>
      </c>
      <c r="R5329" s="100" t="str">
        <f>Zusammenzug!$C$25&amp;"-"&amp;Zusammenzug!$A$7&amp;"-"&amp;Leistungen!L5329</f>
        <v>2026-Nicht beauftragte Spitex-Organisation-</v>
      </c>
    </row>
    <row r="5330" spans="1:18" x14ac:dyDescent="0.2">
      <c r="A5330" s="95" t="str">
        <f>IF(ISBLANK('Zusatzblatt (Perigon)'!E5325),"",'Zusatzblatt (Perigon)'!E5325)</f>
        <v/>
      </c>
      <c r="B5330" s="95" t="str">
        <f>IF(ISBLANK('Zusatzblatt (Perigon)'!G5325),"",'Zusatzblatt (Perigon)'!G5325)</f>
        <v/>
      </c>
      <c r="C5330" s="96" t="str">
        <f>IF(ISBLANK('Zusatzblatt (Perigon)'!I5325),"",'Zusatzblatt (Perigon)'!I5325)</f>
        <v/>
      </c>
      <c r="D5330" s="97" t="str">
        <f>IF(ISBLANK('Zusatzblatt (Perigon)'!J5325),"",'Zusatzblatt (Perigon)'!J5325)</f>
        <v/>
      </c>
      <c r="E5330" s="64" t="str">
        <f>IF(ISBLANK('Zusatzblatt (Perigon)'!K5325),"",'Zusatzblatt (Perigon)'!K5325)</f>
        <v/>
      </c>
      <c r="F5330" s="65"/>
      <c r="G5330" s="64"/>
      <c r="H5330" s="69" t="str">
        <f>IF(ISBLANK('Zusatzblatt (Perigon)'!L5325),"",'Zusatzblatt (Perigon)'!L5325)</f>
        <v/>
      </c>
      <c r="I5330" s="69" t="str">
        <f>IF(ISBLANK('Zusatzblatt (Perigon)'!M5325),"",'Zusatzblatt (Perigon)'!M5325)</f>
        <v/>
      </c>
      <c r="J5330" s="98" t="str">
        <f>IF(ISBLANK('Zusatzblatt (Perigon)'!N5325),"",'Zusatzblatt (Perigon)'!N5325)</f>
        <v/>
      </c>
      <c r="K5330" s="99" t="str">
        <f>IF(ISBLANK('Zusatzblatt (Perigon)'!J5325),"",'Zusatzblatt (Perigon)'!T5325)</f>
        <v/>
      </c>
      <c r="L5330" s="95" t="str">
        <f>IF(ISBLANK('Zusatzblatt (Perigon)'!O5325),"",'Zusatzblatt (Perigon)'!O5325)</f>
        <v/>
      </c>
      <c r="M5330" s="95" t="str">
        <f>IF(ISBLANK('Zusatzblatt (Perigon)'!R5325),"",'Zusatzblatt (Perigon)'!R5325)</f>
        <v/>
      </c>
      <c r="N5330" s="95" t="str">
        <f>IF(ISBLANK('Zusatzblatt (Perigon)'!P5325),"",'Zusatzblatt (Perigon)'!P5325)</f>
        <v/>
      </c>
      <c r="O5330" s="38" t="str">
        <f>IF($L5330="","",VLOOKUP($R5330,Tarife!$A$2:$R$599,13,FALSE))</f>
        <v/>
      </c>
      <c r="P5330" s="38" t="str">
        <f t="shared" si="83"/>
        <v/>
      </c>
      <c r="R5330" s="100" t="str">
        <f>Zusammenzug!$C$25&amp;"-"&amp;Zusammenzug!$A$7&amp;"-"&amp;Leistungen!L5330</f>
        <v>2026-Nicht beauftragte Spitex-Organisation-</v>
      </c>
    </row>
    <row r="5331" spans="1:18" x14ac:dyDescent="0.2">
      <c r="A5331" s="95" t="str">
        <f>IF(ISBLANK('Zusatzblatt (Perigon)'!E5326),"",'Zusatzblatt (Perigon)'!E5326)</f>
        <v/>
      </c>
      <c r="B5331" s="95" t="str">
        <f>IF(ISBLANK('Zusatzblatt (Perigon)'!G5326),"",'Zusatzblatt (Perigon)'!G5326)</f>
        <v/>
      </c>
      <c r="C5331" s="96" t="str">
        <f>IF(ISBLANK('Zusatzblatt (Perigon)'!I5326),"",'Zusatzblatt (Perigon)'!I5326)</f>
        <v/>
      </c>
      <c r="D5331" s="97" t="str">
        <f>IF(ISBLANK('Zusatzblatt (Perigon)'!J5326),"",'Zusatzblatt (Perigon)'!J5326)</f>
        <v/>
      </c>
      <c r="E5331" s="64" t="str">
        <f>IF(ISBLANK('Zusatzblatt (Perigon)'!K5326),"",'Zusatzblatt (Perigon)'!K5326)</f>
        <v/>
      </c>
      <c r="F5331" s="65"/>
      <c r="G5331" s="64"/>
      <c r="H5331" s="69" t="str">
        <f>IF(ISBLANK('Zusatzblatt (Perigon)'!L5326),"",'Zusatzblatt (Perigon)'!L5326)</f>
        <v/>
      </c>
      <c r="I5331" s="69" t="str">
        <f>IF(ISBLANK('Zusatzblatt (Perigon)'!M5326),"",'Zusatzblatt (Perigon)'!M5326)</f>
        <v/>
      </c>
      <c r="J5331" s="98" t="str">
        <f>IF(ISBLANK('Zusatzblatt (Perigon)'!N5326),"",'Zusatzblatt (Perigon)'!N5326)</f>
        <v/>
      </c>
      <c r="K5331" s="99" t="str">
        <f>IF(ISBLANK('Zusatzblatt (Perigon)'!J5326),"",'Zusatzblatt (Perigon)'!T5326)</f>
        <v/>
      </c>
      <c r="L5331" s="95" t="str">
        <f>IF(ISBLANK('Zusatzblatt (Perigon)'!O5326),"",'Zusatzblatt (Perigon)'!O5326)</f>
        <v/>
      </c>
      <c r="M5331" s="95" t="str">
        <f>IF(ISBLANK('Zusatzblatt (Perigon)'!R5326),"",'Zusatzblatt (Perigon)'!R5326)</f>
        <v/>
      </c>
      <c r="N5331" s="95" t="str">
        <f>IF(ISBLANK('Zusatzblatt (Perigon)'!P5326),"",'Zusatzblatt (Perigon)'!P5326)</f>
        <v/>
      </c>
      <c r="O5331" s="38" t="str">
        <f>IF($L5331="","",VLOOKUP($R5331,Tarife!$A$2:$R$599,13,FALSE))</f>
        <v/>
      </c>
      <c r="P5331" s="38" t="str">
        <f t="shared" si="83"/>
        <v/>
      </c>
      <c r="R5331" s="100" t="str">
        <f>Zusammenzug!$C$25&amp;"-"&amp;Zusammenzug!$A$7&amp;"-"&amp;Leistungen!L5331</f>
        <v>2026-Nicht beauftragte Spitex-Organisation-</v>
      </c>
    </row>
    <row r="5332" spans="1:18" x14ac:dyDescent="0.2">
      <c r="A5332" s="95" t="str">
        <f>IF(ISBLANK('Zusatzblatt (Perigon)'!E5327),"",'Zusatzblatt (Perigon)'!E5327)</f>
        <v/>
      </c>
      <c r="B5332" s="95" t="str">
        <f>IF(ISBLANK('Zusatzblatt (Perigon)'!G5327),"",'Zusatzblatt (Perigon)'!G5327)</f>
        <v/>
      </c>
      <c r="C5332" s="96" t="str">
        <f>IF(ISBLANK('Zusatzblatt (Perigon)'!I5327),"",'Zusatzblatt (Perigon)'!I5327)</f>
        <v/>
      </c>
      <c r="D5332" s="97" t="str">
        <f>IF(ISBLANK('Zusatzblatt (Perigon)'!J5327),"",'Zusatzblatt (Perigon)'!J5327)</f>
        <v/>
      </c>
      <c r="E5332" s="64" t="str">
        <f>IF(ISBLANK('Zusatzblatt (Perigon)'!K5327),"",'Zusatzblatt (Perigon)'!K5327)</f>
        <v/>
      </c>
      <c r="F5332" s="65"/>
      <c r="G5332" s="64"/>
      <c r="H5332" s="69" t="str">
        <f>IF(ISBLANK('Zusatzblatt (Perigon)'!L5327),"",'Zusatzblatt (Perigon)'!L5327)</f>
        <v/>
      </c>
      <c r="I5332" s="69" t="str">
        <f>IF(ISBLANK('Zusatzblatt (Perigon)'!M5327),"",'Zusatzblatt (Perigon)'!M5327)</f>
        <v/>
      </c>
      <c r="J5332" s="98" t="str">
        <f>IF(ISBLANK('Zusatzblatt (Perigon)'!N5327),"",'Zusatzblatt (Perigon)'!N5327)</f>
        <v/>
      </c>
      <c r="K5332" s="99" t="str">
        <f>IF(ISBLANK('Zusatzblatt (Perigon)'!J5327),"",'Zusatzblatt (Perigon)'!T5327)</f>
        <v/>
      </c>
      <c r="L5332" s="95" t="str">
        <f>IF(ISBLANK('Zusatzblatt (Perigon)'!O5327),"",'Zusatzblatt (Perigon)'!O5327)</f>
        <v/>
      </c>
      <c r="M5332" s="95" t="str">
        <f>IF(ISBLANK('Zusatzblatt (Perigon)'!R5327),"",'Zusatzblatt (Perigon)'!R5327)</f>
        <v/>
      </c>
      <c r="N5332" s="95" t="str">
        <f>IF(ISBLANK('Zusatzblatt (Perigon)'!P5327),"",'Zusatzblatt (Perigon)'!P5327)</f>
        <v/>
      </c>
      <c r="O5332" s="38" t="str">
        <f>IF($L5332="","",VLOOKUP($R5332,Tarife!$A$2:$R$599,13,FALSE))</f>
        <v/>
      </c>
      <c r="P5332" s="38" t="str">
        <f t="shared" si="83"/>
        <v/>
      </c>
      <c r="R5332" s="100" t="str">
        <f>Zusammenzug!$C$25&amp;"-"&amp;Zusammenzug!$A$7&amp;"-"&amp;Leistungen!L5332</f>
        <v>2026-Nicht beauftragte Spitex-Organisation-</v>
      </c>
    </row>
    <row r="5333" spans="1:18" x14ac:dyDescent="0.2">
      <c r="A5333" s="95" t="str">
        <f>IF(ISBLANK('Zusatzblatt (Perigon)'!E5328),"",'Zusatzblatt (Perigon)'!E5328)</f>
        <v/>
      </c>
      <c r="B5333" s="95" t="str">
        <f>IF(ISBLANK('Zusatzblatt (Perigon)'!G5328),"",'Zusatzblatt (Perigon)'!G5328)</f>
        <v/>
      </c>
      <c r="C5333" s="96" t="str">
        <f>IF(ISBLANK('Zusatzblatt (Perigon)'!I5328),"",'Zusatzblatt (Perigon)'!I5328)</f>
        <v/>
      </c>
      <c r="D5333" s="97" t="str">
        <f>IF(ISBLANK('Zusatzblatt (Perigon)'!J5328),"",'Zusatzblatt (Perigon)'!J5328)</f>
        <v/>
      </c>
      <c r="E5333" s="64" t="str">
        <f>IF(ISBLANK('Zusatzblatt (Perigon)'!K5328),"",'Zusatzblatt (Perigon)'!K5328)</f>
        <v/>
      </c>
      <c r="F5333" s="65"/>
      <c r="G5333" s="64"/>
      <c r="H5333" s="69" t="str">
        <f>IF(ISBLANK('Zusatzblatt (Perigon)'!L5328),"",'Zusatzblatt (Perigon)'!L5328)</f>
        <v/>
      </c>
      <c r="I5333" s="69" t="str">
        <f>IF(ISBLANK('Zusatzblatt (Perigon)'!M5328),"",'Zusatzblatt (Perigon)'!M5328)</f>
        <v/>
      </c>
      <c r="J5333" s="98" t="str">
        <f>IF(ISBLANK('Zusatzblatt (Perigon)'!N5328),"",'Zusatzblatt (Perigon)'!N5328)</f>
        <v/>
      </c>
      <c r="K5333" s="99" t="str">
        <f>IF(ISBLANK('Zusatzblatt (Perigon)'!J5328),"",'Zusatzblatt (Perigon)'!T5328)</f>
        <v/>
      </c>
      <c r="L5333" s="95" t="str">
        <f>IF(ISBLANK('Zusatzblatt (Perigon)'!O5328),"",'Zusatzblatt (Perigon)'!O5328)</f>
        <v/>
      </c>
      <c r="M5333" s="95" t="str">
        <f>IF(ISBLANK('Zusatzblatt (Perigon)'!R5328),"",'Zusatzblatt (Perigon)'!R5328)</f>
        <v/>
      </c>
      <c r="N5333" s="95" t="str">
        <f>IF(ISBLANK('Zusatzblatt (Perigon)'!P5328),"",'Zusatzblatt (Perigon)'!P5328)</f>
        <v/>
      </c>
      <c r="O5333" s="38" t="str">
        <f>IF($L5333="","",VLOOKUP($R5333,Tarife!$A$2:$R$599,13,FALSE))</f>
        <v/>
      </c>
      <c r="P5333" s="38" t="str">
        <f t="shared" si="83"/>
        <v/>
      </c>
      <c r="R5333" s="100" t="str">
        <f>Zusammenzug!$C$25&amp;"-"&amp;Zusammenzug!$A$7&amp;"-"&amp;Leistungen!L5333</f>
        <v>2026-Nicht beauftragte Spitex-Organisation-</v>
      </c>
    </row>
    <row r="5334" spans="1:18" x14ac:dyDescent="0.2">
      <c r="A5334" s="95" t="str">
        <f>IF(ISBLANK('Zusatzblatt (Perigon)'!E5329),"",'Zusatzblatt (Perigon)'!E5329)</f>
        <v/>
      </c>
      <c r="B5334" s="95" t="str">
        <f>IF(ISBLANK('Zusatzblatt (Perigon)'!G5329),"",'Zusatzblatt (Perigon)'!G5329)</f>
        <v/>
      </c>
      <c r="C5334" s="96" t="str">
        <f>IF(ISBLANK('Zusatzblatt (Perigon)'!I5329),"",'Zusatzblatt (Perigon)'!I5329)</f>
        <v/>
      </c>
      <c r="D5334" s="97" t="str">
        <f>IF(ISBLANK('Zusatzblatt (Perigon)'!J5329),"",'Zusatzblatt (Perigon)'!J5329)</f>
        <v/>
      </c>
      <c r="E5334" s="64" t="str">
        <f>IF(ISBLANK('Zusatzblatt (Perigon)'!K5329),"",'Zusatzblatt (Perigon)'!K5329)</f>
        <v/>
      </c>
      <c r="F5334" s="65"/>
      <c r="G5334" s="64"/>
      <c r="H5334" s="69" t="str">
        <f>IF(ISBLANK('Zusatzblatt (Perigon)'!L5329),"",'Zusatzblatt (Perigon)'!L5329)</f>
        <v/>
      </c>
      <c r="I5334" s="69" t="str">
        <f>IF(ISBLANK('Zusatzblatt (Perigon)'!M5329),"",'Zusatzblatt (Perigon)'!M5329)</f>
        <v/>
      </c>
      <c r="J5334" s="98" t="str">
        <f>IF(ISBLANK('Zusatzblatt (Perigon)'!N5329),"",'Zusatzblatt (Perigon)'!N5329)</f>
        <v/>
      </c>
      <c r="K5334" s="99" t="str">
        <f>IF(ISBLANK('Zusatzblatt (Perigon)'!J5329),"",'Zusatzblatt (Perigon)'!T5329)</f>
        <v/>
      </c>
      <c r="L5334" s="95" t="str">
        <f>IF(ISBLANK('Zusatzblatt (Perigon)'!O5329),"",'Zusatzblatt (Perigon)'!O5329)</f>
        <v/>
      </c>
      <c r="M5334" s="95" t="str">
        <f>IF(ISBLANK('Zusatzblatt (Perigon)'!R5329),"",'Zusatzblatt (Perigon)'!R5329)</f>
        <v/>
      </c>
      <c r="N5334" s="95" t="str">
        <f>IF(ISBLANK('Zusatzblatt (Perigon)'!P5329),"",'Zusatzblatt (Perigon)'!P5329)</f>
        <v/>
      </c>
      <c r="O5334" s="38" t="str">
        <f>IF($L5334="","",VLOOKUP($R5334,Tarife!$A$2:$R$599,13,FALSE))</f>
        <v/>
      </c>
      <c r="P5334" s="38" t="str">
        <f t="shared" si="83"/>
        <v/>
      </c>
      <c r="R5334" s="100" t="str">
        <f>Zusammenzug!$C$25&amp;"-"&amp;Zusammenzug!$A$7&amp;"-"&amp;Leistungen!L5334</f>
        <v>2026-Nicht beauftragte Spitex-Organisation-</v>
      </c>
    </row>
    <row r="5335" spans="1:18" x14ac:dyDescent="0.2">
      <c r="A5335" s="95" t="str">
        <f>IF(ISBLANK('Zusatzblatt (Perigon)'!E5330),"",'Zusatzblatt (Perigon)'!E5330)</f>
        <v/>
      </c>
      <c r="B5335" s="95" t="str">
        <f>IF(ISBLANK('Zusatzblatt (Perigon)'!G5330),"",'Zusatzblatt (Perigon)'!G5330)</f>
        <v/>
      </c>
      <c r="C5335" s="96" t="str">
        <f>IF(ISBLANK('Zusatzblatt (Perigon)'!I5330),"",'Zusatzblatt (Perigon)'!I5330)</f>
        <v/>
      </c>
      <c r="D5335" s="97" t="str">
        <f>IF(ISBLANK('Zusatzblatt (Perigon)'!J5330),"",'Zusatzblatt (Perigon)'!J5330)</f>
        <v/>
      </c>
      <c r="E5335" s="64" t="str">
        <f>IF(ISBLANK('Zusatzblatt (Perigon)'!K5330),"",'Zusatzblatt (Perigon)'!K5330)</f>
        <v/>
      </c>
      <c r="F5335" s="65"/>
      <c r="G5335" s="64"/>
      <c r="H5335" s="69" t="str">
        <f>IF(ISBLANK('Zusatzblatt (Perigon)'!L5330),"",'Zusatzblatt (Perigon)'!L5330)</f>
        <v/>
      </c>
      <c r="I5335" s="69" t="str">
        <f>IF(ISBLANK('Zusatzblatt (Perigon)'!M5330),"",'Zusatzblatt (Perigon)'!M5330)</f>
        <v/>
      </c>
      <c r="J5335" s="98" t="str">
        <f>IF(ISBLANK('Zusatzblatt (Perigon)'!N5330),"",'Zusatzblatt (Perigon)'!N5330)</f>
        <v/>
      </c>
      <c r="K5335" s="99" t="str">
        <f>IF(ISBLANK('Zusatzblatt (Perigon)'!J5330),"",'Zusatzblatt (Perigon)'!T5330)</f>
        <v/>
      </c>
      <c r="L5335" s="95" t="str">
        <f>IF(ISBLANK('Zusatzblatt (Perigon)'!O5330),"",'Zusatzblatt (Perigon)'!O5330)</f>
        <v/>
      </c>
      <c r="M5335" s="95" t="str">
        <f>IF(ISBLANK('Zusatzblatt (Perigon)'!R5330),"",'Zusatzblatt (Perigon)'!R5330)</f>
        <v/>
      </c>
      <c r="N5335" s="95" t="str">
        <f>IF(ISBLANK('Zusatzblatt (Perigon)'!P5330),"",'Zusatzblatt (Perigon)'!P5330)</f>
        <v/>
      </c>
      <c r="O5335" s="38" t="str">
        <f>IF($L5335="","",VLOOKUP($R5335,Tarife!$A$2:$R$599,13,FALSE))</f>
        <v/>
      </c>
      <c r="P5335" s="38" t="str">
        <f t="shared" si="83"/>
        <v/>
      </c>
      <c r="R5335" s="100" t="str">
        <f>Zusammenzug!$C$25&amp;"-"&amp;Zusammenzug!$A$7&amp;"-"&amp;Leistungen!L5335</f>
        <v>2026-Nicht beauftragte Spitex-Organisation-</v>
      </c>
    </row>
    <row r="5336" spans="1:18" x14ac:dyDescent="0.2">
      <c r="A5336" s="95" t="str">
        <f>IF(ISBLANK('Zusatzblatt (Perigon)'!E5331),"",'Zusatzblatt (Perigon)'!E5331)</f>
        <v/>
      </c>
      <c r="B5336" s="95" t="str">
        <f>IF(ISBLANK('Zusatzblatt (Perigon)'!G5331),"",'Zusatzblatt (Perigon)'!G5331)</f>
        <v/>
      </c>
      <c r="C5336" s="96" t="str">
        <f>IF(ISBLANK('Zusatzblatt (Perigon)'!I5331),"",'Zusatzblatt (Perigon)'!I5331)</f>
        <v/>
      </c>
      <c r="D5336" s="97" t="str">
        <f>IF(ISBLANK('Zusatzblatt (Perigon)'!J5331),"",'Zusatzblatt (Perigon)'!J5331)</f>
        <v/>
      </c>
      <c r="E5336" s="64" t="str">
        <f>IF(ISBLANK('Zusatzblatt (Perigon)'!K5331),"",'Zusatzblatt (Perigon)'!K5331)</f>
        <v/>
      </c>
      <c r="F5336" s="65"/>
      <c r="G5336" s="64"/>
      <c r="H5336" s="69" t="str">
        <f>IF(ISBLANK('Zusatzblatt (Perigon)'!L5331),"",'Zusatzblatt (Perigon)'!L5331)</f>
        <v/>
      </c>
      <c r="I5336" s="69" t="str">
        <f>IF(ISBLANK('Zusatzblatt (Perigon)'!M5331),"",'Zusatzblatt (Perigon)'!M5331)</f>
        <v/>
      </c>
      <c r="J5336" s="98" t="str">
        <f>IF(ISBLANK('Zusatzblatt (Perigon)'!N5331),"",'Zusatzblatt (Perigon)'!N5331)</f>
        <v/>
      </c>
      <c r="K5336" s="99" t="str">
        <f>IF(ISBLANK('Zusatzblatt (Perigon)'!J5331),"",'Zusatzblatt (Perigon)'!T5331)</f>
        <v/>
      </c>
      <c r="L5336" s="95" t="str">
        <f>IF(ISBLANK('Zusatzblatt (Perigon)'!O5331),"",'Zusatzblatt (Perigon)'!O5331)</f>
        <v/>
      </c>
      <c r="M5336" s="95" t="str">
        <f>IF(ISBLANK('Zusatzblatt (Perigon)'!R5331),"",'Zusatzblatt (Perigon)'!R5331)</f>
        <v/>
      </c>
      <c r="N5336" s="95" t="str">
        <f>IF(ISBLANK('Zusatzblatt (Perigon)'!P5331),"",'Zusatzblatt (Perigon)'!P5331)</f>
        <v/>
      </c>
      <c r="O5336" s="38" t="str">
        <f>IF($L5336="","",VLOOKUP($R5336,Tarife!$A$2:$R$599,13,FALSE))</f>
        <v/>
      </c>
      <c r="P5336" s="38" t="str">
        <f t="shared" si="83"/>
        <v/>
      </c>
      <c r="R5336" s="100" t="str">
        <f>Zusammenzug!$C$25&amp;"-"&amp;Zusammenzug!$A$7&amp;"-"&amp;Leistungen!L5336</f>
        <v>2026-Nicht beauftragte Spitex-Organisation-</v>
      </c>
    </row>
    <row r="5337" spans="1:18" x14ac:dyDescent="0.2">
      <c r="A5337" s="95" t="str">
        <f>IF(ISBLANK('Zusatzblatt (Perigon)'!E5332),"",'Zusatzblatt (Perigon)'!E5332)</f>
        <v/>
      </c>
      <c r="B5337" s="95" t="str">
        <f>IF(ISBLANK('Zusatzblatt (Perigon)'!G5332),"",'Zusatzblatt (Perigon)'!G5332)</f>
        <v/>
      </c>
      <c r="C5337" s="96" t="str">
        <f>IF(ISBLANK('Zusatzblatt (Perigon)'!I5332),"",'Zusatzblatt (Perigon)'!I5332)</f>
        <v/>
      </c>
      <c r="D5337" s="97" t="str">
        <f>IF(ISBLANK('Zusatzblatt (Perigon)'!J5332),"",'Zusatzblatt (Perigon)'!J5332)</f>
        <v/>
      </c>
      <c r="E5337" s="64" t="str">
        <f>IF(ISBLANK('Zusatzblatt (Perigon)'!K5332),"",'Zusatzblatt (Perigon)'!K5332)</f>
        <v/>
      </c>
      <c r="F5337" s="65"/>
      <c r="G5337" s="64"/>
      <c r="H5337" s="69" t="str">
        <f>IF(ISBLANK('Zusatzblatt (Perigon)'!L5332),"",'Zusatzblatt (Perigon)'!L5332)</f>
        <v/>
      </c>
      <c r="I5337" s="69" t="str">
        <f>IF(ISBLANK('Zusatzblatt (Perigon)'!M5332),"",'Zusatzblatt (Perigon)'!M5332)</f>
        <v/>
      </c>
      <c r="J5337" s="98" t="str">
        <f>IF(ISBLANK('Zusatzblatt (Perigon)'!N5332),"",'Zusatzblatt (Perigon)'!N5332)</f>
        <v/>
      </c>
      <c r="K5337" s="99" t="str">
        <f>IF(ISBLANK('Zusatzblatt (Perigon)'!J5332),"",'Zusatzblatt (Perigon)'!T5332)</f>
        <v/>
      </c>
      <c r="L5337" s="95" t="str">
        <f>IF(ISBLANK('Zusatzblatt (Perigon)'!O5332),"",'Zusatzblatt (Perigon)'!O5332)</f>
        <v/>
      </c>
      <c r="M5337" s="95" t="str">
        <f>IF(ISBLANK('Zusatzblatt (Perigon)'!R5332),"",'Zusatzblatt (Perigon)'!R5332)</f>
        <v/>
      </c>
      <c r="N5337" s="95" t="str">
        <f>IF(ISBLANK('Zusatzblatt (Perigon)'!P5332),"",'Zusatzblatt (Perigon)'!P5332)</f>
        <v/>
      </c>
      <c r="O5337" s="38" t="str">
        <f>IF($L5337="","",VLOOKUP($R5337,Tarife!$A$2:$R$599,13,FALSE))</f>
        <v/>
      </c>
      <c r="P5337" s="38" t="str">
        <f t="shared" si="83"/>
        <v/>
      </c>
      <c r="R5337" s="100" t="str">
        <f>Zusammenzug!$C$25&amp;"-"&amp;Zusammenzug!$A$7&amp;"-"&amp;Leistungen!L5337</f>
        <v>2026-Nicht beauftragte Spitex-Organisation-</v>
      </c>
    </row>
    <row r="5338" spans="1:18" x14ac:dyDescent="0.2">
      <c r="A5338" s="95" t="str">
        <f>IF(ISBLANK('Zusatzblatt (Perigon)'!E5333),"",'Zusatzblatt (Perigon)'!E5333)</f>
        <v/>
      </c>
      <c r="B5338" s="95" t="str">
        <f>IF(ISBLANK('Zusatzblatt (Perigon)'!G5333),"",'Zusatzblatt (Perigon)'!G5333)</f>
        <v/>
      </c>
      <c r="C5338" s="96" t="str">
        <f>IF(ISBLANK('Zusatzblatt (Perigon)'!I5333),"",'Zusatzblatt (Perigon)'!I5333)</f>
        <v/>
      </c>
      <c r="D5338" s="97" t="str">
        <f>IF(ISBLANK('Zusatzblatt (Perigon)'!J5333),"",'Zusatzblatt (Perigon)'!J5333)</f>
        <v/>
      </c>
      <c r="E5338" s="64" t="str">
        <f>IF(ISBLANK('Zusatzblatt (Perigon)'!K5333),"",'Zusatzblatt (Perigon)'!K5333)</f>
        <v/>
      </c>
      <c r="F5338" s="65"/>
      <c r="G5338" s="64"/>
      <c r="H5338" s="69" t="str">
        <f>IF(ISBLANK('Zusatzblatt (Perigon)'!L5333),"",'Zusatzblatt (Perigon)'!L5333)</f>
        <v/>
      </c>
      <c r="I5338" s="69" t="str">
        <f>IF(ISBLANK('Zusatzblatt (Perigon)'!M5333),"",'Zusatzblatt (Perigon)'!M5333)</f>
        <v/>
      </c>
      <c r="J5338" s="98" t="str">
        <f>IF(ISBLANK('Zusatzblatt (Perigon)'!N5333),"",'Zusatzblatt (Perigon)'!N5333)</f>
        <v/>
      </c>
      <c r="K5338" s="99" t="str">
        <f>IF(ISBLANK('Zusatzblatt (Perigon)'!J5333),"",'Zusatzblatt (Perigon)'!T5333)</f>
        <v/>
      </c>
      <c r="L5338" s="95" t="str">
        <f>IF(ISBLANK('Zusatzblatt (Perigon)'!O5333),"",'Zusatzblatt (Perigon)'!O5333)</f>
        <v/>
      </c>
      <c r="M5338" s="95" t="str">
        <f>IF(ISBLANK('Zusatzblatt (Perigon)'!R5333),"",'Zusatzblatt (Perigon)'!R5333)</f>
        <v/>
      </c>
      <c r="N5338" s="95" t="str">
        <f>IF(ISBLANK('Zusatzblatt (Perigon)'!P5333),"",'Zusatzblatt (Perigon)'!P5333)</f>
        <v/>
      </c>
      <c r="O5338" s="38" t="str">
        <f>IF($L5338="","",VLOOKUP($R5338,Tarife!$A$2:$R$599,13,FALSE))</f>
        <v/>
      </c>
      <c r="P5338" s="38" t="str">
        <f t="shared" si="83"/>
        <v/>
      </c>
      <c r="R5338" s="100" t="str">
        <f>Zusammenzug!$C$25&amp;"-"&amp;Zusammenzug!$A$7&amp;"-"&amp;Leistungen!L5338</f>
        <v>2026-Nicht beauftragte Spitex-Organisation-</v>
      </c>
    </row>
    <row r="5339" spans="1:18" x14ac:dyDescent="0.2">
      <c r="A5339" s="95" t="str">
        <f>IF(ISBLANK('Zusatzblatt (Perigon)'!E5334),"",'Zusatzblatt (Perigon)'!E5334)</f>
        <v/>
      </c>
      <c r="B5339" s="95" t="str">
        <f>IF(ISBLANK('Zusatzblatt (Perigon)'!G5334),"",'Zusatzblatt (Perigon)'!G5334)</f>
        <v/>
      </c>
      <c r="C5339" s="96" t="str">
        <f>IF(ISBLANK('Zusatzblatt (Perigon)'!I5334),"",'Zusatzblatt (Perigon)'!I5334)</f>
        <v/>
      </c>
      <c r="D5339" s="97" t="str">
        <f>IF(ISBLANK('Zusatzblatt (Perigon)'!J5334),"",'Zusatzblatt (Perigon)'!J5334)</f>
        <v/>
      </c>
      <c r="E5339" s="64" t="str">
        <f>IF(ISBLANK('Zusatzblatt (Perigon)'!K5334),"",'Zusatzblatt (Perigon)'!K5334)</f>
        <v/>
      </c>
      <c r="F5339" s="65"/>
      <c r="G5339" s="64"/>
      <c r="H5339" s="69" t="str">
        <f>IF(ISBLANK('Zusatzblatt (Perigon)'!L5334),"",'Zusatzblatt (Perigon)'!L5334)</f>
        <v/>
      </c>
      <c r="I5339" s="69" t="str">
        <f>IF(ISBLANK('Zusatzblatt (Perigon)'!M5334),"",'Zusatzblatt (Perigon)'!M5334)</f>
        <v/>
      </c>
      <c r="J5339" s="98" t="str">
        <f>IF(ISBLANK('Zusatzblatt (Perigon)'!N5334),"",'Zusatzblatt (Perigon)'!N5334)</f>
        <v/>
      </c>
      <c r="K5339" s="99" t="str">
        <f>IF(ISBLANK('Zusatzblatt (Perigon)'!J5334),"",'Zusatzblatt (Perigon)'!T5334)</f>
        <v/>
      </c>
      <c r="L5339" s="95" t="str">
        <f>IF(ISBLANK('Zusatzblatt (Perigon)'!O5334),"",'Zusatzblatt (Perigon)'!O5334)</f>
        <v/>
      </c>
      <c r="M5339" s="95" t="str">
        <f>IF(ISBLANK('Zusatzblatt (Perigon)'!R5334),"",'Zusatzblatt (Perigon)'!R5334)</f>
        <v/>
      </c>
      <c r="N5339" s="95" t="str">
        <f>IF(ISBLANK('Zusatzblatt (Perigon)'!P5334),"",'Zusatzblatt (Perigon)'!P5334)</f>
        <v/>
      </c>
      <c r="O5339" s="38" t="str">
        <f>IF($L5339="","",VLOOKUP($R5339,Tarife!$A$2:$R$599,13,FALSE))</f>
        <v/>
      </c>
      <c r="P5339" s="38" t="str">
        <f t="shared" si="83"/>
        <v/>
      </c>
      <c r="R5339" s="100" t="str">
        <f>Zusammenzug!$C$25&amp;"-"&amp;Zusammenzug!$A$7&amp;"-"&amp;Leistungen!L5339</f>
        <v>2026-Nicht beauftragte Spitex-Organisation-</v>
      </c>
    </row>
    <row r="5340" spans="1:18" x14ac:dyDescent="0.2">
      <c r="A5340" s="95" t="str">
        <f>IF(ISBLANK('Zusatzblatt (Perigon)'!E5335),"",'Zusatzblatt (Perigon)'!E5335)</f>
        <v/>
      </c>
      <c r="B5340" s="95" t="str">
        <f>IF(ISBLANK('Zusatzblatt (Perigon)'!G5335),"",'Zusatzblatt (Perigon)'!G5335)</f>
        <v/>
      </c>
      <c r="C5340" s="96" t="str">
        <f>IF(ISBLANK('Zusatzblatt (Perigon)'!I5335),"",'Zusatzblatt (Perigon)'!I5335)</f>
        <v/>
      </c>
      <c r="D5340" s="97" t="str">
        <f>IF(ISBLANK('Zusatzblatt (Perigon)'!J5335),"",'Zusatzblatt (Perigon)'!J5335)</f>
        <v/>
      </c>
      <c r="E5340" s="64" t="str">
        <f>IF(ISBLANK('Zusatzblatt (Perigon)'!K5335),"",'Zusatzblatt (Perigon)'!K5335)</f>
        <v/>
      </c>
      <c r="F5340" s="65"/>
      <c r="G5340" s="64"/>
      <c r="H5340" s="69" t="str">
        <f>IF(ISBLANK('Zusatzblatt (Perigon)'!L5335),"",'Zusatzblatt (Perigon)'!L5335)</f>
        <v/>
      </c>
      <c r="I5340" s="69" t="str">
        <f>IF(ISBLANK('Zusatzblatt (Perigon)'!M5335),"",'Zusatzblatt (Perigon)'!M5335)</f>
        <v/>
      </c>
      <c r="J5340" s="98" t="str">
        <f>IF(ISBLANK('Zusatzblatt (Perigon)'!N5335),"",'Zusatzblatt (Perigon)'!N5335)</f>
        <v/>
      </c>
      <c r="K5340" s="99" t="str">
        <f>IF(ISBLANK('Zusatzblatt (Perigon)'!J5335),"",'Zusatzblatt (Perigon)'!T5335)</f>
        <v/>
      </c>
      <c r="L5340" s="95" t="str">
        <f>IF(ISBLANK('Zusatzblatt (Perigon)'!O5335),"",'Zusatzblatt (Perigon)'!O5335)</f>
        <v/>
      </c>
      <c r="M5340" s="95" t="str">
        <f>IF(ISBLANK('Zusatzblatt (Perigon)'!R5335),"",'Zusatzblatt (Perigon)'!R5335)</f>
        <v/>
      </c>
      <c r="N5340" s="95" t="str">
        <f>IF(ISBLANK('Zusatzblatt (Perigon)'!P5335),"",'Zusatzblatt (Perigon)'!P5335)</f>
        <v/>
      </c>
      <c r="O5340" s="38" t="str">
        <f>IF($L5340="","",VLOOKUP($R5340,Tarife!$A$2:$R$599,13,FALSE))</f>
        <v/>
      </c>
      <c r="P5340" s="38" t="str">
        <f t="shared" si="83"/>
        <v/>
      </c>
      <c r="R5340" s="100" t="str">
        <f>Zusammenzug!$C$25&amp;"-"&amp;Zusammenzug!$A$7&amp;"-"&amp;Leistungen!L5340</f>
        <v>2026-Nicht beauftragte Spitex-Organisation-</v>
      </c>
    </row>
    <row r="5341" spans="1:18" x14ac:dyDescent="0.2">
      <c r="A5341" s="95" t="str">
        <f>IF(ISBLANK('Zusatzblatt (Perigon)'!E5336),"",'Zusatzblatt (Perigon)'!E5336)</f>
        <v/>
      </c>
      <c r="B5341" s="95" t="str">
        <f>IF(ISBLANK('Zusatzblatt (Perigon)'!G5336),"",'Zusatzblatt (Perigon)'!G5336)</f>
        <v/>
      </c>
      <c r="C5341" s="96" t="str">
        <f>IF(ISBLANK('Zusatzblatt (Perigon)'!I5336),"",'Zusatzblatt (Perigon)'!I5336)</f>
        <v/>
      </c>
      <c r="D5341" s="97" t="str">
        <f>IF(ISBLANK('Zusatzblatt (Perigon)'!J5336),"",'Zusatzblatt (Perigon)'!J5336)</f>
        <v/>
      </c>
      <c r="E5341" s="64" t="str">
        <f>IF(ISBLANK('Zusatzblatt (Perigon)'!K5336),"",'Zusatzblatt (Perigon)'!K5336)</f>
        <v/>
      </c>
      <c r="F5341" s="65"/>
      <c r="G5341" s="64"/>
      <c r="H5341" s="69" t="str">
        <f>IF(ISBLANK('Zusatzblatt (Perigon)'!L5336),"",'Zusatzblatt (Perigon)'!L5336)</f>
        <v/>
      </c>
      <c r="I5341" s="69" t="str">
        <f>IF(ISBLANK('Zusatzblatt (Perigon)'!M5336),"",'Zusatzblatt (Perigon)'!M5336)</f>
        <v/>
      </c>
      <c r="J5341" s="98" t="str">
        <f>IF(ISBLANK('Zusatzblatt (Perigon)'!N5336),"",'Zusatzblatt (Perigon)'!N5336)</f>
        <v/>
      </c>
      <c r="K5341" s="99" t="str">
        <f>IF(ISBLANK('Zusatzblatt (Perigon)'!J5336),"",'Zusatzblatt (Perigon)'!T5336)</f>
        <v/>
      </c>
      <c r="L5341" s="95" t="str">
        <f>IF(ISBLANK('Zusatzblatt (Perigon)'!O5336),"",'Zusatzblatt (Perigon)'!O5336)</f>
        <v/>
      </c>
      <c r="M5341" s="95" t="str">
        <f>IF(ISBLANK('Zusatzblatt (Perigon)'!R5336),"",'Zusatzblatt (Perigon)'!R5336)</f>
        <v/>
      </c>
      <c r="N5341" s="95" t="str">
        <f>IF(ISBLANK('Zusatzblatt (Perigon)'!P5336),"",'Zusatzblatt (Perigon)'!P5336)</f>
        <v/>
      </c>
      <c r="O5341" s="38" t="str">
        <f>IF($L5341="","",VLOOKUP($R5341,Tarife!$A$2:$R$599,13,FALSE))</f>
        <v/>
      </c>
      <c r="P5341" s="38" t="str">
        <f t="shared" si="83"/>
        <v/>
      </c>
      <c r="R5341" s="100" t="str">
        <f>Zusammenzug!$C$25&amp;"-"&amp;Zusammenzug!$A$7&amp;"-"&amp;Leistungen!L5341</f>
        <v>2026-Nicht beauftragte Spitex-Organisation-</v>
      </c>
    </row>
    <row r="5342" spans="1:18" x14ac:dyDescent="0.2">
      <c r="A5342" s="95" t="str">
        <f>IF(ISBLANK('Zusatzblatt (Perigon)'!E5337),"",'Zusatzblatt (Perigon)'!E5337)</f>
        <v/>
      </c>
      <c r="B5342" s="95" t="str">
        <f>IF(ISBLANK('Zusatzblatt (Perigon)'!G5337),"",'Zusatzblatt (Perigon)'!G5337)</f>
        <v/>
      </c>
      <c r="C5342" s="96" t="str">
        <f>IF(ISBLANK('Zusatzblatt (Perigon)'!I5337),"",'Zusatzblatt (Perigon)'!I5337)</f>
        <v/>
      </c>
      <c r="D5342" s="97" t="str">
        <f>IF(ISBLANK('Zusatzblatt (Perigon)'!J5337),"",'Zusatzblatt (Perigon)'!J5337)</f>
        <v/>
      </c>
      <c r="E5342" s="64" t="str">
        <f>IF(ISBLANK('Zusatzblatt (Perigon)'!K5337),"",'Zusatzblatt (Perigon)'!K5337)</f>
        <v/>
      </c>
      <c r="F5342" s="65"/>
      <c r="G5342" s="64"/>
      <c r="H5342" s="69" t="str">
        <f>IF(ISBLANK('Zusatzblatt (Perigon)'!L5337),"",'Zusatzblatt (Perigon)'!L5337)</f>
        <v/>
      </c>
      <c r="I5342" s="69" t="str">
        <f>IF(ISBLANK('Zusatzblatt (Perigon)'!M5337),"",'Zusatzblatt (Perigon)'!M5337)</f>
        <v/>
      </c>
      <c r="J5342" s="98" t="str">
        <f>IF(ISBLANK('Zusatzblatt (Perigon)'!N5337),"",'Zusatzblatt (Perigon)'!N5337)</f>
        <v/>
      </c>
      <c r="K5342" s="99" t="str">
        <f>IF(ISBLANK('Zusatzblatt (Perigon)'!J5337),"",'Zusatzblatt (Perigon)'!T5337)</f>
        <v/>
      </c>
      <c r="L5342" s="95" t="str">
        <f>IF(ISBLANK('Zusatzblatt (Perigon)'!O5337),"",'Zusatzblatt (Perigon)'!O5337)</f>
        <v/>
      </c>
      <c r="M5342" s="95" t="str">
        <f>IF(ISBLANK('Zusatzblatt (Perigon)'!R5337),"",'Zusatzblatt (Perigon)'!R5337)</f>
        <v/>
      </c>
      <c r="N5342" s="95" t="str">
        <f>IF(ISBLANK('Zusatzblatt (Perigon)'!P5337),"",'Zusatzblatt (Perigon)'!P5337)</f>
        <v/>
      </c>
      <c r="O5342" s="38" t="str">
        <f>IF($L5342="","",VLOOKUP($R5342,Tarife!$A$2:$R$599,13,FALSE))</f>
        <v/>
      </c>
      <c r="P5342" s="38" t="str">
        <f t="shared" si="83"/>
        <v/>
      </c>
      <c r="R5342" s="100" t="str">
        <f>Zusammenzug!$C$25&amp;"-"&amp;Zusammenzug!$A$7&amp;"-"&amp;Leistungen!L5342</f>
        <v>2026-Nicht beauftragte Spitex-Organisation-</v>
      </c>
    </row>
    <row r="5343" spans="1:18" x14ac:dyDescent="0.2">
      <c r="A5343" s="95" t="str">
        <f>IF(ISBLANK('Zusatzblatt (Perigon)'!E5338),"",'Zusatzblatt (Perigon)'!E5338)</f>
        <v/>
      </c>
      <c r="B5343" s="95" t="str">
        <f>IF(ISBLANK('Zusatzblatt (Perigon)'!G5338),"",'Zusatzblatt (Perigon)'!G5338)</f>
        <v/>
      </c>
      <c r="C5343" s="96" t="str">
        <f>IF(ISBLANK('Zusatzblatt (Perigon)'!I5338),"",'Zusatzblatt (Perigon)'!I5338)</f>
        <v/>
      </c>
      <c r="D5343" s="97" t="str">
        <f>IF(ISBLANK('Zusatzblatt (Perigon)'!J5338),"",'Zusatzblatt (Perigon)'!J5338)</f>
        <v/>
      </c>
      <c r="E5343" s="64" t="str">
        <f>IF(ISBLANK('Zusatzblatt (Perigon)'!K5338),"",'Zusatzblatt (Perigon)'!K5338)</f>
        <v/>
      </c>
      <c r="F5343" s="65"/>
      <c r="G5343" s="64"/>
      <c r="H5343" s="69" t="str">
        <f>IF(ISBLANK('Zusatzblatt (Perigon)'!L5338),"",'Zusatzblatt (Perigon)'!L5338)</f>
        <v/>
      </c>
      <c r="I5343" s="69" t="str">
        <f>IF(ISBLANK('Zusatzblatt (Perigon)'!M5338),"",'Zusatzblatt (Perigon)'!M5338)</f>
        <v/>
      </c>
      <c r="J5343" s="98" t="str">
        <f>IF(ISBLANK('Zusatzblatt (Perigon)'!N5338),"",'Zusatzblatt (Perigon)'!N5338)</f>
        <v/>
      </c>
      <c r="K5343" s="99" t="str">
        <f>IF(ISBLANK('Zusatzblatt (Perigon)'!J5338),"",'Zusatzblatt (Perigon)'!T5338)</f>
        <v/>
      </c>
      <c r="L5343" s="95" t="str">
        <f>IF(ISBLANK('Zusatzblatt (Perigon)'!O5338),"",'Zusatzblatt (Perigon)'!O5338)</f>
        <v/>
      </c>
      <c r="M5343" s="95" t="str">
        <f>IF(ISBLANK('Zusatzblatt (Perigon)'!R5338),"",'Zusatzblatt (Perigon)'!R5338)</f>
        <v/>
      </c>
      <c r="N5343" s="95" t="str">
        <f>IF(ISBLANK('Zusatzblatt (Perigon)'!P5338),"",'Zusatzblatt (Perigon)'!P5338)</f>
        <v/>
      </c>
      <c r="O5343" s="38" t="str">
        <f>IF($L5343="","",VLOOKUP($R5343,Tarife!$A$2:$R$599,13,FALSE))</f>
        <v/>
      </c>
      <c r="P5343" s="38" t="str">
        <f t="shared" si="83"/>
        <v/>
      </c>
      <c r="R5343" s="100" t="str">
        <f>Zusammenzug!$C$25&amp;"-"&amp;Zusammenzug!$A$7&amp;"-"&amp;Leistungen!L5343</f>
        <v>2026-Nicht beauftragte Spitex-Organisation-</v>
      </c>
    </row>
    <row r="5344" spans="1:18" x14ac:dyDescent="0.2">
      <c r="A5344" s="95" t="str">
        <f>IF(ISBLANK('Zusatzblatt (Perigon)'!E5339),"",'Zusatzblatt (Perigon)'!E5339)</f>
        <v/>
      </c>
      <c r="B5344" s="95" t="str">
        <f>IF(ISBLANK('Zusatzblatt (Perigon)'!G5339),"",'Zusatzblatt (Perigon)'!G5339)</f>
        <v/>
      </c>
      <c r="C5344" s="96" t="str">
        <f>IF(ISBLANK('Zusatzblatt (Perigon)'!I5339),"",'Zusatzblatt (Perigon)'!I5339)</f>
        <v/>
      </c>
      <c r="D5344" s="97" t="str">
        <f>IF(ISBLANK('Zusatzblatt (Perigon)'!J5339),"",'Zusatzblatt (Perigon)'!J5339)</f>
        <v/>
      </c>
      <c r="E5344" s="64" t="str">
        <f>IF(ISBLANK('Zusatzblatt (Perigon)'!K5339),"",'Zusatzblatt (Perigon)'!K5339)</f>
        <v/>
      </c>
      <c r="F5344" s="65"/>
      <c r="G5344" s="64"/>
      <c r="H5344" s="69" t="str">
        <f>IF(ISBLANK('Zusatzblatt (Perigon)'!L5339),"",'Zusatzblatt (Perigon)'!L5339)</f>
        <v/>
      </c>
      <c r="I5344" s="69" t="str">
        <f>IF(ISBLANK('Zusatzblatt (Perigon)'!M5339),"",'Zusatzblatt (Perigon)'!M5339)</f>
        <v/>
      </c>
      <c r="J5344" s="98" t="str">
        <f>IF(ISBLANK('Zusatzblatt (Perigon)'!N5339),"",'Zusatzblatt (Perigon)'!N5339)</f>
        <v/>
      </c>
      <c r="K5344" s="99" t="str">
        <f>IF(ISBLANK('Zusatzblatt (Perigon)'!J5339),"",'Zusatzblatt (Perigon)'!T5339)</f>
        <v/>
      </c>
      <c r="L5344" s="95" t="str">
        <f>IF(ISBLANK('Zusatzblatt (Perigon)'!O5339),"",'Zusatzblatt (Perigon)'!O5339)</f>
        <v/>
      </c>
      <c r="M5344" s="95" t="str">
        <f>IF(ISBLANK('Zusatzblatt (Perigon)'!R5339),"",'Zusatzblatt (Perigon)'!R5339)</f>
        <v/>
      </c>
      <c r="N5344" s="95" t="str">
        <f>IF(ISBLANK('Zusatzblatt (Perigon)'!P5339),"",'Zusatzblatt (Perigon)'!P5339)</f>
        <v/>
      </c>
      <c r="O5344" s="38" t="str">
        <f>IF($L5344="","",VLOOKUP($R5344,Tarife!$A$2:$R$599,13,FALSE))</f>
        <v/>
      </c>
      <c r="P5344" s="38" t="str">
        <f t="shared" si="83"/>
        <v/>
      </c>
      <c r="R5344" s="100" t="str">
        <f>Zusammenzug!$C$25&amp;"-"&amp;Zusammenzug!$A$7&amp;"-"&amp;Leistungen!L5344</f>
        <v>2026-Nicht beauftragte Spitex-Organisation-</v>
      </c>
    </row>
    <row r="5345" spans="1:18" x14ac:dyDescent="0.2">
      <c r="A5345" s="95" t="str">
        <f>IF(ISBLANK('Zusatzblatt (Perigon)'!E5340),"",'Zusatzblatt (Perigon)'!E5340)</f>
        <v/>
      </c>
      <c r="B5345" s="95" t="str">
        <f>IF(ISBLANK('Zusatzblatt (Perigon)'!G5340),"",'Zusatzblatt (Perigon)'!G5340)</f>
        <v/>
      </c>
      <c r="C5345" s="96" t="str">
        <f>IF(ISBLANK('Zusatzblatt (Perigon)'!I5340),"",'Zusatzblatt (Perigon)'!I5340)</f>
        <v/>
      </c>
      <c r="D5345" s="97" t="str">
        <f>IF(ISBLANK('Zusatzblatt (Perigon)'!J5340),"",'Zusatzblatt (Perigon)'!J5340)</f>
        <v/>
      </c>
      <c r="E5345" s="64" t="str">
        <f>IF(ISBLANK('Zusatzblatt (Perigon)'!K5340),"",'Zusatzblatt (Perigon)'!K5340)</f>
        <v/>
      </c>
      <c r="F5345" s="65"/>
      <c r="G5345" s="64"/>
      <c r="H5345" s="69" t="str">
        <f>IF(ISBLANK('Zusatzblatt (Perigon)'!L5340),"",'Zusatzblatt (Perigon)'!L5340)</f>
        <v/>
      </c>
      <c r="I5345" s="69" t="str">
        <f>IF(ISBLANK('Zusatzblatt (Perigon)'!M5340),"",'Zusatzblatt (Perigon)'!M5340)</f>
        <v/>
      </c>
      <c r="J5345" s="98" t="str">
        <f>IF(ISBLANK('Zusatzblatt (Perigon)'!N5340),"",'Zusatzblatt (Perigon)'!N5340)</f>
        <v/>
      </c>
      <c r="K5345" s="99" t="str">
        <f>IF(ISBLANK('Zusatzblatt (Perigon)'!J5340),"",'Zusatzblatt (Perigon)'!T5340)</f>
        <v/>
      </c>
      <c r="L5345" s="95" t="str">
        <f>IF(ISBLANK('Zusatzblatt (Perigon)'!O5340),"",'Zusatzblatt (Perigon)'!O5340)</f>
        <v/>
      </c>
      <c r="M5345" s="95" t="str">
        <f>IF(ISBLANK('Zusatzblatt (Perigon)'!R5340),"",'Zusatzblatt (Perigon)'!R5340)</f>
        <v/>
      </c>
      <c r="N5345" s="95" t="str">
        <f>IF(ISBLANK('Zusatzblatt (Perigon)'!P5340),"",'Zusatzblatt (Perigon)'!P5340)</f>
        <v/>
      </c>
      <c r="O5345" s="38" t="str">
        <f>IF($L5345="","",VLOOKUP($R5345,Tarife!$A$2:$R$599,13,FALSE))</f>
        <v/>
      </c>
      <c r="P5345" s="38" t="str">
        <f t="shared" si="83"/>
        <v/>
      </c>
      <c r="R5345" s="100" t="str">
        <f>Zusammenzug!$C$25&amp;"-"&amp;Zusammenzug!$A$7&amp;"-"&amp;Leistungen!L5345</f>
        <v>2026-Nicht beauftragte Spitex-Organisation-</v>
      </c>
    </row>
    <row r="5346" spans="1:18" x14ac:dyDescent="0.2">
      <c r="A5346" s="95" t="str">
        <f>IF(ISBLANK('Zusatzblatt (Perigon)'!E5341),"",'Zusatzblatt (Perigon)'!E5341)</f>
        <v/>
      </c>
      <c r="B5346" s="95" t="str">
        <f>IF(ISBLANK('Zusatzblatt (Perigon)'!G5341),"",'Zusatzblatt (Perigon)'!G5341)</f>
        <v/>
      </c>
      <c r="C5346" s="96" t="str">
        <f>IF(ISBLANK('Zusatzblatt (Perigon)'!I5341),"",'Zusatzblatt (Perigon)'!I5341)</f>
        <v/>
      </c>
      <c r="D5346" s="97" t="str">
        <f>IF(ISBLANK('Zusatzblatt (Perigon)'!J5341),"",'Zusatzblatt (Perigon)'!J5341)</f>
        <v/>
      </c>
      <c r="E5346" s="64" t="str">
        <f>IF(ISBLANK('Zusatzblatt (Perigon)'!K5341),"",'Zusatzblatt (Perigon)'!K5341)</f>
        <v/>
      </c>
      <c r="F5346" s="65"/>
      <c r="G5346" s="64"/>
      <c r="H5346" s="69" t="str">
        <f>IF(ISBLANK('Zusatzblatt (Perigon)'!L5341),"",'Zusatzblatt (Perigon)'!L5341)</f>
        <v/>
      </c>
      <c r="I5346" s="69" t="str">
        <f>IF(ISBLANK('Zusatzblatt (Perigon)'!M5341),"",'Zusatzblatt (Perigon)'!M5341)</f>
        <v/>
      </c>
      <c r="J5346" s="98" t="str">
        <f>IF(ISBLANK('Zusatzblatt (Perigon)'!N5341),"",'Zusatzblatt (Perigon)'!N5341)</f>
        <v/>
      </c>
      <c r="K5346" s="99" t="str">
        <f>IF(ISBLANK('Zusatzblatt (Perigon)'!J5341),"",'Zusatzblatt (Perigon)'!T5341)</f>
        <v/>
      </c>
      <c r="L5346" s="95" t="str">
        <f>IF(ISBLANK('Zusatzblatt (Perigon)'!O5341),"",'Zusatzblatt (Perigon)'!O5341)</f>
        <v/>
      </c>
      <c r="M5346" s="95" t="str">
        <f>IF(ISBLANK('Zusatzblatt (Perigon)'!R5341),"",'Zusatzblatt (Perigon)'!R5341)</f>
        <v/>
      </c>
      <c r="N5346" s="95" t="str">
        <f>IF(ISBLANK('Zusatzblatt (Perigon)'!P5341),"",'Zusatzblatt (Perigon)'!P5341)</f>
        <v/>
      </c>
      <c r="O5346" s="38" t="str">
        <f>IF($L5346="","",VLOOKUP($R5346,Tarife!$A$2:$R$599,13,FALSE))</f>
        <v/>
      </c>
      <c r="P5346" s="38" t="str">
        <f t="shared" si="83"/>
        <v/>
      </c>
      <c r="R5346" s="100" t="str">
        <f>Zusammenzug!$C$25&amp;"-"&amp;Zusammenzug!$A$7&amp;"-"&amp;Leistungen!L5346</f>
        <v>2026-Nicht beauftragte Spitex-Organisation-</v>
      </c>
    </row>
    <row r="5347" spans="1:18" x14ac:dyDescent="0.2">
      <c r="A5347" s="95" t="str">
        <f>IF(ISBLANK('Zusatzblatt (Perigon)'!E5342),"",'Zusatzblatt (Perigon)'!E5342)</f>
        <v/>
      </c>
      <c r="B5347" s="95" t="str">
        <f>IF(ISBLANK('Zusatzblatt (Perigon)'!G5342),"",'Zusatzblatt (Perigon)'!G5342)</f>
        <v/>
      </c>
      <c r="C5347" s="96" t="str">
        <f>IF(ISBLANK('Zusatzblatt (Perigon)'!I5342),"",'Zusatzblatt (Perigon)'!I5342)</f>
        <v/>
      </c>
      <c r="D5347" s="97" t="str">
        <f>IF(ISBLANK('Zusatzblatt (Perigon)'!J5342),"",'Zusatzblatt (Perigon)'!J5342)</f>
        <v/>
      </c>
      <c r="E5347" s="64" t="str">
        <f>IF(ISBLANK('Zusatzblatt (Perigon)'!K5342),"",'Zusatzblatt (Perigon)'!K5342)</f>
        <v/>
      </c>
      <c r="F5347" s="65"/>
      <c r="G5347" s="64"/>
      <c r="H5347" s="69" t="str">
        <f>IF(ISBLANK('Zusatzblatt (Perigon)'!L5342),"",'Zusatzblatt (Perigon)'!L5342)</f>
        <v/>
      </c>
      <c r="I5347" s="69" t="str">
        <f>IF(ISBLANK('Zusatzblatt (Perigon)'!M5342),"",'Zusatzblatt (Perigon)'!M5342)</f>
        <v/>
      </c>
      <c r="J5347" s="98" t="str">
        <f>IF(ISBLANK('Zusatzblatt (Perigon)'!N5342),"",'Zusatzblatt (Perigon)'!N5342)</f>
        <v/>
      </c>
      <c r="K5347" s="99" t="str">
        <f>IF(ISBLANK('Zusatzblatt (Perigon)'!J5342),"",'Zusatzblatt (Perigon)'!T5342)</f>
        <v/>
      </c>
      <c r="L5347" s="95" t="str">
        <f>IF(ISBLANK('Zusatzblatt (Perigon)'!O5342),"",'Zusatzblatt (Perigon)'!O5342)</f>
        <v/>
      </c>
      <c r="M5347" s="95" t="str">
        <f>IF(ISBLANK('Zusatzblatt (Perigon)'!R5342),"",'Zusatzblatt (Perigon)'!R5342)</f>
        <v/>
      </c>
      <c r="N5347" s="95" t="str">
        <f>IF(ISBLANK('Zusatzblatt (Perigon)'!P5342),"",'Zusatzblatt (Perigon)'!P5342)</f>
        <v/>
      </c>
      <c r="O5347" s="38" t="str">
        <f>IF($L5347="","",VLOOKUP($R5347,Tarife!$A$2:$R$599,13,FALSE))</f>
        <v/>
      </c>
      <c r="P5347" s="38" t="str">
        <f t="shared" si="83"/>
        <v/>
      </c>
      <c r="R5347" s="100" t="str">
        <f>Zusammenzug!$C$25&amp;"-"&amp;Zusammenzug!$A$7&amp;"-"&amp;Leistungen!L5347</f>
        <v>2026-Nicht beauftragte Spitex-Organisation-</v>
      </c>
    </row>
    <row r="5348" spans="1:18" x14ac:dyDescent="0.2">
      <c r="A5348" s="95" t="str">
        <f>IF(ISBLANK('Zusatzblatt (Perigon)'!E5343),"",'Zusatzblatt (Perigon)'!E5343)</f>
        <v/>
      </c>
      <c r="B5348" s="95" t="str">
        <f>IF(ISBLANK('Zusatzblatt (Perigon)'!G5343),"",'Zusatzblatt (Perigon)'!G5343)</f>
        <v/>
      </c>
      <c r="C5348" s="96" t="str">
        <f>IF(ISBLANK('Zusatzblatt (Perigon)'!I5343),"",'Zusatzblatt (Perigon)'!I5343)</f>
        <v/>
      </c>
      <c r="D5348" s="97" t="str">
        <f>IF(ISBLANK('Zusatzblatt (Perigon)'!J5343),"",'Zusatzblatt (Perigon)'!J5343)</f>
        <v/>
      </c>
      <c r="E5348" s="64" t="str">
        <f>IF(ISBLANK('Zusatzblatt (Perigon)'!K5343),"",'Zusatzblatt (Perigon)'!K5343)</f>
        <v/>
      </c>
      <c r="F5348" s="65"/>
      <c r="G5348" s="64"/>
      <c r="H5348" s="69" t="str">
        <f>IF(ISBLANK('Zusatzblatt (Perigon)'!L5343),"",'Zusatzblatt (Perigon)'!L5343)</f>
        <v/>
      </c>
      <c r="I5348" s="69" t="str">
        <f>IF(ISBLANK('Zusatzblatt (Perigon)'!M5343),"",'Zusatzblatt (Perigon)'!M5343)</f>
        <v/>
      </c>
      <c r="J5348" s="98" t="str">
        <f>IF(ISBLANK('Zusatzblatt (Perigon)'!N5343),"",'Zusatzblatt (Perigon)'!N5343)</f>
        <v/>
      </c>
      <c r="K5348" s="99" t="str">
        <f>IF(ISBLANK('Zusatzblatt (Perigon)'!J5343),"",'Zusatzblatt (Perigon)'!T5343)</f>
        <v/>
      </c>
      <c r="L5348" s="95" t="str">
        <f>IF(ISBLANK('Zusatzblatt (Perigon)'!O5343),"",'Zusatzblatt (Perigon)'!O5343)</f>
        <v/>
      </c>
      <c r="M5348" s="95" t="str">
        <f>IF(ISBLANK('Zusatzblatt (Perigon)'!R5343),"",'Zusatzblatt (Perigon)'!R5343)</f>
        <v/>
      </c>
      <c r="N5348" s="95" t="str">
        <f>IF(ISBLANK('Zusatzblatt (Perigon)'!P5343),"",'Zusatzblatt (Perigon)'!P5343)</f>
        <v/>
      </c>
      <c r="O5348" s="38" t="str">
        <f>IF($L5348="","",VLOOKUP($R5348,Tarife!$A$2:$R$599,13,FALSE))</f>
        <v/>
      </c>
      <c r="P5348" s="38" t="str">
        <f t="shared" si="83"/>
        <v/>
      </c>
      <c r="R5348" s="100" t="str">
        <f>Zusammenzug!$C$25&amp;"-"&amp;Zusammenzug!$A$7&amp;"-"&amp;Leistungen!L5348</f>
        <v>2026-Nicht beauftragte Spitex-Organisation-</v>
      </c>
    </row>
    <row r="5349" spans="1:18" x14ac:dyDescent="0.2">
      <c r="A5349" s="95" t="str">
        <f>IF(ISBLANK('Zusatzblatt (Perigon)'!E5344),"",'Zusatzblatt (Perigon)'!E5344)</f>
        <v/>
      </c>
      <c r="B5349" s="95" t="str">
        <f>IF(ISBLANK('Zusatzblatt (Perigon)'!G5344),"",'Zusatzblatt (Perigon)'!G5344)</f>
        <v/>
      </c>
      <c r="C5349" s="96" t="str">
        <f>IF(ISBLANK('Zusatzblatt (Perigon)'!I5344),"",'Zusatzblatt (Perigon)'!I5344)</f>
        <v/>
      </c>
      <c r="D5349" s="97" t="str">
        <f>IF(ISBLANK('Zusatzblatt (Perigon)'!J5344),"",'Zusatzblatt (Perigon)'!J5344)</f>
        <v/>
      </c>
      <c r="E5349" s="64" t="str">
        <f>IF(ISBLANK('Zusatzblatt (Perigon)'!K5344),"",'Zusatzblatt (Perigon)'!K5344)</f>
        <v/>
      </c>
      <c r="F5349" s="65"/>
      <c r="G5349" s="64"/>
      <c r="H5349" s="69" t="str">
        <f>IF(ISBLANK('Zusatzblatt (Perigon)'!L5344),"",'Zusatzblatt (Perigon)'!L5344)</f>
        <v/>
      </c>
      <c r="I5349" s="69" t="str">
        <f>IF(ISBLANK('Zusatzblatt (Perigon)'!M5344),"",'Zusatzblatt (Perigon)'!M5344)</f>
        <v/>
      </c>
      <c r="J5349" s="98" t="str">
        <f>IF(ISBLANK('Zusatzblatt (Perigon)'!N5344),"",'Zusatzblatt (Perigon)'!N5344)</f>
        <v/>
      </c>
      <c r="K5349" s="99" t="str">
        <f>IF(ISBLANK('Zusatzblatt (Perigon)'!J5344),"",'Zusatzblatt (Perigon)'!T5344)</f>
        <v/>
      </c>
      <c r="L5349" s="95" t="str">
        <f>IF(ISBLANK('Zusatzblatt (Perigon)'!O5344),"",'Zusatzblatt (Perigon)'!O5344)</f>
        <v/>
      </c>
      <c r="M5349" s="95" t="str">
        <f>IF(ISBLANK('Zusatzblatt (Perigon)'!R5344),"",'Zusatzblatt (Perigon)'!R5344)</f>
        <v/>
      </c>
      <c r="N5349" s="95" t="str">
        <f>IF(ISBLANK('Zusatzblatt (Perigon)'!P5344),"",'Zusatzblatt (Perigon)'!P5344)</f>
        <v/>
      </c>
      <c r="O5349" s="38" t="str">
        <f>IF($L5349="","",VLOOKUP($R5349,Tarife!$A$2:$R$599,13,FALSE))</f>
        <v/>
      </c>
      <c r="P5349" s="38" t="str">
        <f t="shared" si="83"/>
        <v/>
      </c>
      <c r="R5349" s="100" t="str">
        <f>Zusammenzug!$C$25&amp;"-"&amp;Zusammenzug!$A$7&amp;"-"&amp;Leistungen!L5349</f>
        <v>2026-Nicht beauftragte Spitex-Organisation-</v>
      </c>
    </row>
    <row r="5350" spans="1:18" x14ac:dyDescent="0.2">
      <c r="A5350" s="95" t="str">
        <f>IF(ISBLANK('Zusatzblatt (Perigon)'!E5345),"",'Zusatzblatt (Perigon)'!E5345)</f>
        <v/>
      </c>
      <c r="B5350" s="95" t="str">
        <f>IF(ISBLANK('Zusatzblatt (Perigon)'!G5345),"",'Zusatzblatt (Perigon)'!G5345)</f>
        <v/>
      </c>
      <c r="C5350" s="96" t="str">
        <f>IF(ISBLANK('Zusatzblatt (Perigon)'!I5345),"",'Zusatzblatt (Perigon)'!I5345)</f>
        <v/>
      </c>
      <c r="D5350" s="97" t="str">
        <f>IF(ISBLANK('Zusatzblatt (Perigon)'!J5345),"",'Zusatzblatt (Perigon)'!J5345)</f>
        <v/>
      </c>
      <c r="E5350" s="64" t="str">
        <f>IF(ISBLANK('Zusatzblatt (Perigon)'!K5345),"",'Zusatzblatt (Perigon)'!K5345)</f>
        <v/>
      </c>
      <c r="F5350" s="65"/>
      <c r="G5350" s="64"/>
      <c r="H5350" s="69" t="str">
        <f>IF(ISBLANK('Zusatzblatt (Perigon)'!L5345),"",'Zusatzblatt (Perigon)'!L5345)</f>
        <v/>
      </c>
      <c r="I5350" s="69" t="str">
        <f>IF(ISBLANK('Zusatzblatt (Perigon)'!M5345),"",'Zusatzblatt (Perigon)'!M5345)</f>
        <v/>
      </c>
      <c r="J5350" s="98" t="str">
        <f>IF(ISBLANK('Zusatzblatt (Perigon)'!N5345),"",'Zusatzblatt (Perigon)'!N5345)</f>
        <v/>
      </c>
      <c r="K5350" s="99" t="str">
        <f>IF(ISBLANK('Zusatzblatt (Perigon)'!J5345),"",'Zusatzblatt (Perigon)'!T5345)</f>
        <v/>
      </c>
      <c r="L5350" s="95" t="str">
        <f>IF(ISBLANK('Zusatzblatt (Perigon)'!O5345),"",'Zusatzblatt (Perigon)'!O5345)</f>
        <v/>
      </c>
      <c r="M5350" s="95" t="str">
        <f>IF(ISBLANK('Zusatzblatt (Perigon)'!R5345),"",'Zusatzblatt (Perigon)'!R5345)</f>
        <v/>
      </c>
      <c r="N5350" s="95" t="str">
        <f>IF(ISBLANK('Zusatzblatt (Perigon)'!P5345),"",'Zusatzblatt (Perigon)'!P5345)</f>
        <v/>
      </c>
      <c r="O5350" s="38" t="str">
        <f>IF($L5350="","",VLOOKUP($R5350,Tarife!$A$2:$R$599,13,FALSE))</f>
        <v/>
      </c>
      <c r="P5350" s="38" t="str">
        <f t="shared" si="83"/>
        <v/>
      </c>
      <c r="R5350" s="100" t="str">
        <f>Zusammenzug!$C$25&amp;"-"&amp;Zusammenzug!$A$7&amp;"-"&amp;Leistungen!L5350</f>
        <v>2026-Nicht beauftragte Spitex-Organisation-</v>
      </c>
    </row>
    <row r="5351" spans="1:18" x14ac:dyDescent="0.2">
      <c r="A5351" s="95" t="str">
        <f>IF(ISBLANK('Zusatzblatt (Perigon)'!E5346),"",'Zusatzblatt (Perigon)'!E5346)</f>
        <v/>
      </c>
      <c r="B5351" s="95" t="str">
        <f>IF(ISBLANK('Zusatzblatt (Perigon)'!G5346),"",'Zusatzblatt (Perigon)'!G5346)</f>
        <v/>
      </c>
      <c r="C5351" s="96" t="str">
        <f>IF(ISBLANK('Zusatzblatt (Perigon)'!I5346),"",'Zusatzblatt (Perigon)'!I5346)</f>
        <v/>
      </c>
      <c r="D5351" s="97" t="str">
        <f>IF(ISBLANK('Zusatzblatt (Perigon)'!J5346),"",'Zusatzblatt (Perigon)'!J5346)</f>
        <v/>
      </c>
      <c r="E5351" s="64" t="str">
        <f>IF(ISBLANK('Zusatzblatt (Perigon)'!K5346),"",'Zusatzblatt (Perigon)'!K5346)</f>
        <v/>
      </c>
      <c r="F5351" s="65"/>
      <c r="G5351" s="64"/>
      <c r="H5351" s="69" t="str">
        <f>IF(ISBLANK('Zusatzblatt (Perigon)'!L5346),"",'Zusatzblatt (Perigon)'!L5346)</f>
        <v/>
      </c>
      <c r="I5351" s="69" t="str">
        <f>IF(ISBLANK('Zusatzblatt (Perigon)'!M5346),"",'Zusatzblatt (Perigon)'!M5346)</f>
        <v/>
      </c>
      <c r="J5351" s="98" t="str">
        <f>IF(ISBLANK('Zusatzblatt (Perigon)'!N5346),"",'Zusatzblatt (Perigon)'!N5346)</f>
        <v/>
      </c>
      <c r="K5351" s="99" t="str">
        <f>IF(ISBLANK('Zusatzblatt (Perigon)'!J5346),"",'Zusatzblatt (Perigon)'!T5346)</f>
        <v/>
      </c>
      <c r="L5351" s="95" t="str">
        <f>IF(ISBLANK('Zusatzblatt (Perigon)'!O5346),"",'Zusatzblatt (Perigon)'!O5346)</f>
        <v/>
      </c>
      <c r="M5351" s="95" t="str">
        <f>IF(ISBLANK('Zusatzblatt (Perigon)'!R5346),"",'Zusatzblatt (Perigon)'!R5346)</f>
        <v/>
      </c>
      <c r="N5351" s="95" t="str">
        <f>IF(ISBLANK('Zusatzblatt (Perigon)'!P5346),"",'Zusatzblatt (Perigon)'!P5346)</f>
        <v/>
      </c>
      <c r="O5351" s="38" t="str">
        <f>IF($L5351="","",VLOOKUP($R5351,Tarife!$A$2:$R$599,13,FALSE))</f>
        <v/>
      </c>
      <c r="P5351" s="38" t="str">
        <f t="shared" si="83"/>
        <v/>
      </c>
      <c r="R5351" s="100" t="str">
        <f>Zusammenzug!$C$25&amp;"-"&amp;Zusammenzug!$A$7&amp;"-"&amp;Leistungen!L5351</f>
        <v>2026-Nicht beauftragte Spitex-Organisation-</v>
      </c>
    </row>
    <row r="5352" spans="1:18" x14ac:dyDescent="0.2">
      <c r="A5352" s="95" t="str">
        <f>IF(ISBLANK('Zusatzblatt (Perigon)'!E5347),"",'Zusatzblatt (Perigon)'!E5347)</f>
        <v/>
      </c>
      <c r="B5352" s="95" t="str">
        <f>IF(ISBLANK('Zusatzblatt (Perigon)'!G5347),"",'Zusatzblatt (Perigon)'!G5347)</f>
        <v/>
      </c>
      <c r="C5352" s="96" t="str">
        <f>IF(ISBLANK('Zusatzblatt (Perigon)'!I5347),"",'Zusatzblatt (Perigon)'!I5347)</f>
        <v/>
      </c>
      <c r="D5352" s="97" t="str">
        <f>IF(ISBLANK('Zusatzblatt (Perigon)'!J5347),"",'Zusatzblatt (Perigon)'!J5347)</f>
        <v/>
      </c>
      <c r="E5352" s="64" t="str">
        <f>IF(ISBLANK('Zusatzblatt (Perigon)'!K5347),"",'Zusatzblatt (Perigon)'!K5347)</f>
        <v/>
      </c>
      <c r="F5352" s="65"/>
      <c r="G5352" s="64"/>
      <c r="H5352" s="69" t="str">
        <f>IF(ISBLANK('Zusatzblatt (Perigon)'!L5347),"",'Zusatzblatt (Perigon)'!L5347)</f>
        <v/>
      </c>
      <c r="I5352" s="69" t="str">
        <f>IF(ISBLANK('Zusatzblatt (Perigon)'!M5347),"",'Zusatzblatt (Perigon)'!M5347)</f>
        <v/>
      </c>
      <c r="J5352" s="98" t="str">
        <f>IF(ISBLANK('Zusatzblatt (Perigon)'!N5347),"",'Zusatzblatt (Perigon)'!N5347)</f>
        <v/>
      </c>
      <c r="K5352" s="99" t="str">
        <f>IF(ISBLANK('Zusatzblatt (Perigon)'!J5347),"",'Zusatzblatt (Perigon)'!T5347)</f>
        <v/>
      </c>
      <c r="L5352" s="95" t="str">
        <f>IF(ISBLANK('Zusatzblatt (Perigon)'!O5347),"",'Zusatzblatt (Perigon)'!O5347)</f>
        <v/>
      </c>
      <c r="M5352" s="95" t="str">
        <f>IF(ISBLANK('Zusatzblatt (Perigon)'!R5347),"",'Zusatzblatt (Perigon)'!R5347)</f>
        <v/>
      </c>
      <c r="N5352" s="95" t="str">
        <f>IF(ISBLANK('Zusatzblatt (Perigon)'!P5347),"",'Zusatzblatt (Perigon)'!P5347)</f>
        <v/>
      </c>
      <c r="O5352" s="38" t="str">
        <f>IF($L5352="","",VLOOKUP($R5352,Tarife!$A$2:$R$599,13,FALSE))</f>
        <v/>
      </c>
      <c r="P5352" s="38" t="str">
        <f t="shared" si="83"/>
        <v/>
      </c>
      <c r="R5352" s="100" t="str">
        <f>Zusammenzug!$C$25&amp;"-"&amp;Zusammenzug!$A$7&amp;"-"&amp;Leistungen!L5352</f>
        <v>2026-Nicht beauftragte Spitex-Organisation-</v>
      </c>
    </row>
    <row r="5353" spans="1:18" x14ac:dyDescent="0.2">
      <c r="A5353" s="95" t="str">
        <f>IF(ISBLANK('Zusatzblatt (Perigon)'!E5348),"",'Zusatzblatt (Perigon)'!E5348)</f>
        <v/>
      </c>
      <c r="B5353" s="95" t="str">
        <f>IF(ISBLANK('Zusatzblatt (Perigon)'!G5348),"",'Zusatzblatt (Perigon)'!G5348)</f>
        <v/>
      </c>
      <c r="C5353" s="96" t="str">
        <f>IF(ISBLANK('Zusatzblatt (Perigon)'!I5348),"",'Zusatzblatt (Perigon)'!I5348)</f>
        <v/>
      </c>
      <c r="D5353" s="97" t="str">
        <f>IF(ISBLANK('Zusatzblatt (Perigon)'!J5348),"",'Zusatzblatt (Perigon)'!J5348)</f>
        <v/>
      </c>
      <c r="E5353" s="64" t="str">
        <f>IF(ISBLANK('Zusatzblatt (Perigon)'!K5348),"",'Zusatzblatt (Perigon)'!K5348)</f>
        <v/>
      </c>
      <c r="F5353" s="65"/>
      <c r="G5353" s="64"/>
      <c r="H5353" s="69" t="str">
        <f>IF(ISBLANK('Zusatzblatt (Perigon)'!L5348),"",'Zusatzblatt (Perigon)'!L5348)</f>
        <v/>
      </c>
      <c r="I5353" s="69" t="str">
        <f>IF(ISBLANK('Zusatzblatt (Perigon)'!M5348),"",'Zusatzblatt (Perigon)'!M5348)</f>
        <v/>
      </c>
      <c r="J5353" s="98" t="str">
        <f>IF(ISBLANK('Zusatzblatt (Perigon)'!N5348),"",'Zusatzblatt (Perigon)'!N5348)</f>
        <v/>
      </c>
      <c r="K5353" s="99" t="str">
        <f>IF(ISBLANK('Zusatzblatt (Perigon)'!J5348),"",'Zusatzblatt (Perigon)'!T5348)</f>
        <v/>
      </c>
      <c r="L5353" s="95" t="str">
        <f>IF(ISBLANK('Zusatzblatt (Perigon)'!O5348),"",'Zusatzblatt (Perigon)'!O5348)</f>
        <v/>
      </c>
      <c r="M5353" s="95" t="str">
        <f>IF(ISBLANK('Zusatzblatt (Perigon)'!R5348),"",'Zusatzblatt (Perigon)'!R5348)</f>
        <v/>
      </c>
      <c r="N5353" s="95" t="str">
        <f>IF(ISBLANK('Zusatzblatt (Perigon)'!P5348),"",'Zusatzblatt (Perigon)'!P5348)</f>
        <v/>
      </c>
      <c r="O5353" s="38" t="str">
        <f>IF($L5353="","",VLOOKUP($R5353,Tarife!$A$2:$R$599,13,FALSE))</f>
        <v/>
      </c>
      <c r="P5353" s="38" t="str">
        <f t="shared" si="83"/>
        <v/>
      </c>
      <c r="R5353" s="100" t="str">
        <f>Zusammenzug!$C$25&amp;"-"&amp;Zusammenzug!$A$7&amp;"-"&amp;Leistungen!L5353</f>
        <v>2026-Nicht beauftragte Spitex-Organisation-</v>
      </c>
    </row>
    <row r="5354" spans="1:18" x14ac:dyDescent="0.2">
      <c r="A5354" s="95" t="str">
        <f>IF(ISBLANK('Zusatzblatt (Perigon)'!E5349),"",'Zusatzblatt (Perigon)'!E5349)</f>
        <v/>
      </c>
      <c r="B5354" s="95" t="str">
        <f>IF(ISBLANK('Zusatzblatt (Perigon)'!G5349),"",'Zusatzblatt (Perigon)'!G5349)</f>
        <v/>
      </c>
      <c r="C5354" s="96" t="str">
        <f>IF(ISBLANK('Zusatzblatt (Perigon)'!I5349),"",'Zusatzblatt (Perigon)'!I5349)</f>
        <v/>
      </c>
      <c r="D5354" s="97" t="str">
        <f>IF(ISBLANK('Zusatzblatt (Perigon)'!J5349),"",'Zusatzblatt (Perigon)'!J5349)</f>
        <v/>
      </c>
      <c r="E5354" s="64" t="str">
        <f>IF(ISBLANK('Zusatzblatt (Perigon)'!K5349),"",'Zusatzblatt (Perigon)'!K5349)</f>
        <v/>
      </c>
      <c r="F5354" s="65"/>
      <c r="G5354" s="64"/>
      <c r="H5354" s="69" t="str">
        <f>IF(ISBLANK('Zusatzblatt (Perigon)'!L5349),"",'Zusatzblatt (Perigon)'!L5349)</f>
        <v/>
      </c>
      <c r="I5354" s="69" t="str">
        <f>IF(ISBLANK('Zusatzblatt (Perigon)'!M5349),"",'Zusatzblatt (Perigon)'!M5349)</f>
        <v/>
      </c>
      <c r="J5354" s="98" t="str">
        <f>IF(ISBLANK('Zusatzblatt (Perigon)'!N5349),"",'Zusatzblatt (Perigon)'!N5349)</f>
        <v/>
      </c>
      <c r="K5354" s="99" t="str">
        <f>IF(ISBLANK('Zusatzblatt (Perigon)'!J5349),"",'Zusatzblatt (Perigon)'!T5349)</f>
        <v/>
      </c>
      <c r="L5354" s="95" t="str">
        <f>IF(ISBLANK('Zusatzblatt (Perigon)'!O5349),"",'Zusatzblatt (Perigon)'!O5349)</f>
        <v/>
      </c>
      <c r="M5354" s="95" t="str">
        <f>IF(ISBLANK('Zusatzblatt (Perigon)'!R5349),"",'Zusatzblatt (Perigon)'!R5349)</f>
        <v/>
      </c>
      <c r="N5354" s="95" t="str">
        <f>IF(ISBLANK('Zusatzblatt (Perigon)'!P5349),"",'Zusatzblatt (Perigon)'!P5349)</f>
        <v/>
      </c>
      <c r="O5354" s="38" t="str">
        <f>IF($L5354="","",VLOOKUP($R5354,Tarife!$A$2:$R$599,13,FALSE))</f>
        <v/>
      </c>
      <c r="P5354" s="38" t="str">
        <f t="shared" si="83"/>
        <v/>
      </c>
      <c r="R5354" s="100" t="str">
        <f>Zusammenzug!$C$25&amp;"-"&amp;Zusammenzug!$A$7&amp;"-"&amp;Leistungen!L5354</f>
        <v>2026-Nicht beauftragte Spitex-Organisation-</v>
      </c>
    </row>
    <row r="5355" spans="1:18" x14ac:dyDescent="0.2">
      <c r="A5355" s="95" t="str">
        <f>IF(ISBLANK('Zusatzblatt (Perigon)'!E5350),"",'Zusatzblatt (Perigon)'!E5350)</f>
        <v/>
      </c>
      <c r="B5355" s="95" t="str">
        <f>IF(ISBLANK('Zusatzblatt (Perigon)'!G5350),"",'Zusatzblatt (Perigon)'!G5350)</f>
        <v/>
      </c>
      <c r="C5355" s="96" t="str">
        <f>IF(ISBLANK('Zusatzblatt (Perigon)'!I5350),"",'Zusatzblatt (Perigon)'!I5350)</f>
        <v/>
      </c>
      <c r="D5355" s="97" t="str">
        <f>IF(ISBLANK('Zusatzblatt (Perigon)'!J5350),"",'Zusatzblatt (Perigon)'!J5350)</f>
        <v/>
      </c>
      <c r="E5355" s="64" t="str">
        <f>IF(ISBLANK('Zusatzblatt (Perigon)'!K5350),"",'Zusatzblatt (Perigon)'!K5350)</f>
        <v/>
      </c>
      <c r="F5355" s="65"/>
      <c r="G5355" s="64"/>
      <c r="H5355" s="69" t="str">
        <f>IF(ISBLANK('Zusatzblatt (Perigon)'!L5350),"",'Zusatzblatt (Perigon)'!L5350)</f>
        <v/>
      </c>
      <c r="I5355" s="69" t="str">
        <f>IF(ISBLANK('Zusatzblatt (Perigon)'!M5350),"",'Zusatzblatt (Perigon)'!M5350)</f>
        <v/>
      </c>
      <c r="J5355" s="98" t="str">
        <f>IF(ISBLANK('Zusatzblatt (Perigon)'!N5350),"",'Zusatzblatt (Perigon)'!N5350)</f>
        <v/>
      </c>
      <c r="K5355" s="99" t="str">
        <f>IF(ISBLANK('Zusatzblatt (Perigon)'!J5350),"",'Zusatzblatt (Perigon)'!T5350)</f>
        <v/>
      </c>
      <c r="L5355" s="95" t="str">
        <f>IF(ISBLANK('Zusatzblatt (Perigon)'!O5350),"",'Zusatzblatt (Perigon)'!O5350)</f>
        <v/>
      </c>
      <c r="M5355" s="95" t="str">
        <f>IF(ISBLANK('Zusatzblatt (Perigon)'!R5350),"",'Zusatzblatt (Perigon)'!R5350)</f>
        <v/>
      </c>
      <c r="N5355" s="95" t="str">
        <f>IF(ISBLANK('Zusatzblatt (Perigon)'!P5350),"",'Zusatzblatt (Perigon)'!P5350)</f>
        <v/>
      </c>
      <c r="O5355" s="38" t="str">
        <f>IF($L5355="","",VLOOKUP($R5355,Tarife!$A$2:$R$599,13,FALSE))</f>
        <v/>
      </c>
      <c r="P5355" s="38" t="str">
        <f t="shared" si="83"/>
        <v/>
      </c>
      <c r="R5355" s="100" t="str">
        <f>Zusammenzug!$C$25&amp;"-"&amp;Zusammenzug!$A$7&amp;"-"&amp;Leistungen!L5355</f>
        <v>2026-Nicht beauftragte Spitex-Organisation-</v>
      </c>
    </row>
    <row r="5356" spans="1:18" x14ac:dyDescent="0.2">
      <c r="A5356" s="95" t="str">
        <f>IF(ISBLANK('Zusatzblatt (Perigon)'!E5351),"",'Zusatzblatt (Perigon)'!E5351)</f>
        <v/>
      </c>
      <c r="B5356" s="95" t="str">
        <f>IF(ISBLANK('Zusatzblatt (Perigon)'!G5351),"",'Zusatzblatt (Perigon)'!G5351)</f>
        <v/>
      </c>
      <c r="C5356" s="96" t="str">
        <f>IF(ISBLANK('Zusatzblatt (Perigon)'!I5351),"",'Zusatzblatt (Perigon)'!I5351)</f>
        <v/>
      </c>
      <c r="D5356" s="97" t="str">
        <f>IF(ISBLANK('Zusatzblatt (Perigon)'!J5351),"",'Zusatzblatt (Perigon)'!J5351)</f>
        <v/>
      </c>
      <c r="E5356" s="64" t="str">
        <f>IF(ISBLANK('Zusatzblatt (Perigon)'!K5351),"",'Zusatzblatt (Perigon)'!K5351)</f>
        <v/>
      </c>
      <c r="F5356" s="65"/>
      <c r="G5356" s="64"/>
      <c r="H5356" s="69" t="str">
        <f>IF(ISBLANK('Zusatzblatt (Perigon)'!L5351),"",'Zusatzblatt (Perigon)'!L5351)</f>
        <v/>
      </c>
      <c r="I5356" s="69" t="str">
        <f>IF(ISBLANK('Zusatzblatt (Perigon)'!M5351),"",'Zusatzblatt (Perigon)'!M5351)</f>
        <v/>
      </c>
      <c r="J5356" s="98" t="str">
        <f>IF(ISBLANK('Zusatzblatt (Perigon)'!N5351),"",'Zusatzblatt (Perigon)'!N5351)</f>
        <v/>
      </c>
      <c r="K5356" s="99" t="str">
        <f>IF(ISBLANK('Zusatzblatt (Perigon)'!J5351),"",'Zusatzblatt (Perigon)'!T5351)</f>
        <v/>
      </c>
      <c r="L5356" s="95" t="str">
        <f>IF(ISBLANK('Zusatzblatt (Perigon)'!O5351),"",'Zusatzblatt (Perigon)'!O5351)</f>
        <v/>
      </c>
      <c r="M5356" s="95" t="str">
        <f>IF(ISBLANK('Zusatzblatt (Perigon)'!R5351),"",'Zusatzblatt (Perigon)'!R5351)</f>
        <v/>
      </c>
      <c r="N5356" s="95" t="str">
        <f>IF(ISBLANK('Zusatzblatt (Perigon)'!P5351),"",'Zusatzblatt (Perigon)'!P5351)</f>
        <v/>
      </c>
      <c r="O5356" s="38" t="str">
        <f>IF($L5356="","",VLOOKUP($R5356,Tarife!$A$2:$R$599,13,FALSE))</f>
        <v/>
      </c>
      <c r="P5356" s="38" t="str">
        <f t="shared" si="83"/>
        <v/>
      </c>
      <c r="R5356" s="100" t="str">
        <f>Zusammenzug!$C$25&amp;"-"&amp;Zusammenzug!$A$7&amp;"-"&amp;Leistungen!L5356</f>
        <v>2026-Nicht beauftragte Spitex-Organisation-</v>
      </c>
    </row>
    <row r="5357" spans="1:18" x14ac:dyDescent="0.2">
      <c r="A5357" s="95" t="str">
        <f>IF(ISBLANK('Zusatzblatt (Perigon)'!E5352),"",'Zusatzblatt (Perigon)'!E5352)</f>
        <v/>
      </c>
      <c r="B5357" s="95" t="str">
        <f>IF(ISBLANK('Zusatzblatt (Perigon)'!G5352),"",'Zusatzblatt (Perigon)'!G5352)</f>
        <v/>
      </c>
      <c r="C5357" s="96" t="str">
        <f>IF(ISBLANK('Zusatzblatt (Perigon)'!I5352),"",'Zusatzblatt (Perigon)'!I5352)</f>
        <v/>
      </c>
      <c r="D5357" s="97" t="str">
        <f>IF(ISBLANK('Zusatzblatt (Perigon)'!J5352),"",'Zusatzblatt (Perigon)'!J5352)</f>
        <v/>
      </c>
      <c r="E5357" s="64" t="str">
        <f>IF(ISBLANK('Zusatzblatt (Perigon)'!K5352),"",'Zusatzblatt (Perigon)'!K5352)</f>
        <v/>
      </c>
      <c r="F5357" s="65"/>
      <c r="G5357" s="64"/>
      <c r="H5357" s="69" t="str">
        <f>IF(ISBLANK('Zusatzblatt (Perigon)'!L5352),"",'Zusatzblatt (Perigon)'!L5352)</f>
        <v/>
      </c>
      <c r="I5357" s="69" t="str">
        <f>IF(ISBLANK('Zusatzblatt (Perigon)'!M5352),"",'Zusatzblatt (Perigon)'!M5352)</f>
        <v/>
      </c>
      <c r="J5357" s="98" t="str">
        <f>IF(ISBLANK('Zusatzblatt (Perigon)'!N5352),"",'Zusatzblatt (Perigon)'!N5352)</f>
        <v/>
      </c>
      <c r="K5357" s="99" t="str">
        <f>IF(ISBLANK('Zusatzblatt (Perigon)'!J5352),"",'Zusatzblatt (Perigon)'!T5352)</f>
        <v/>
      </c>
      <c r="L5357" s="95" t="str">
        <f>IF(ISBLANK('Zusatzblatt (Perigon)'!O5352),"",'Zusatzblatt (Perigon)'!O5352)</f>
        <v/>
      </c>
      <c r="M5357" s="95" t="str">
        <f>IF(ISBLANK('Zusatzblatt (Perigon)'!R5352),"",'Zusatzblatt (Perigon)'!R5352)</f>
        <v/>
      </c>
      <c r="N5357" s="95" t="str">
        <f>IF(ISBLANK('Zusatzblatt (Perigon)'!P5352),"",'Zusatzblatt (Perigon)'!P5352)</f>
        <v/>
      </c>
      <c r="O5357" s="38" t="str">
        <f>IF($L5357="","",VLOOKUP($R5357,Tarife!$A$2:$R$599,13,FALSE))</f>
        <v/>
      </c>
      <c r="P5357" s="38" t="str">
        <f t="shared" si="83"/>
        <v/>
      </c>
      <c r="R5357" s="100" t="str">
        <f>Zusammenzug!$C$25&amp;"-"&amp;Zusammenzug!$A$7&amp;"-"&amp;Leistungen!L5357</f>
        <v>2026-Nicht beauftragte Spitex-Organisation-</v>
      </c>
    </row>
    <row r="5358" spans="1:18" x14ac:dyDescent="0.2">
      <c r="A5358" s="95" t="str">
        <f>IF(ISBLANK('Zusatzblatt (Perigon)'!E5353),"",'Zusatzblatt (Perigon)'!E5353)</f>
        <v/>
      </c>
      <c r="B5358" s="95" t="str">
        <f>IF(ISBLANK('Zusatzblatt (Perigon)'!G5353),"",'Zusatzblatt (Perigon)'!G5353)</f>
        <v/>
      </c>
      <c r="C5358" s="96" t="str">
        <f>IF(ISBLANK('Zusatzblatt (Perigon)'!I5353),"",'Zusatzblatt (Perigon)'!I5353)</f>
        <v/>
      </c>
      <c r="D5358" s="97" t="str">
        <f>IF(ISBLANK('Zusatzblatt (Perigon)'!J5353),"",'Zusatzblatt (Perigon)'!J5353)</f>
        <v/>
      </c>
      <c r="E5358" s="64" t="str">
        <f>IF(ISBLANK('Zusatzblatt (Perigon)'!K5353),"",'Zusatzblatt (Perigon)'!K5353)</f>
        <v/>
      </c>
      <c r="F5358" s="65"/>
      <c r="G5358" s="64"/>
      <c r="H5358" s="69" t="str">
        <f>IF(ISBLANK('Zusatzblatt (Perigon)'!L5353),"",'Zusatzblatt (Perigon)'!L5353)</f>
        <v/>
      </c>
      <c r="I5358" s="69" t="str">
        <f>IF(ISBLANK('Zusatzblatt (Perigon)'!M5353),"",'Zusatzblatt (Perigon)'!M5353)</f>
        <v/>
      </c>
      <c r="J5358" s="98" t="str">
        <f>IF(ISBLANK('Zusatzblatt (Perigon)'!N5353),"",'Zusatzblatt (Perigon)'!N5353)</f>
        <v/>
      </c>
      <c r="K5358" s="99" t="str">
        <f>IF(ISBLANK('Zusatzblatt (Perigon)'!J5353),"",'Zusatzblatt (Perigon)'!T5353)</f>
        <v/>
      </c>
      <c r="L5358" s="95" t="str">
        <f>IF(ISBLANK('Zusatzblatt (Perigon)'!O5353),"",'Zusatzblatt (Perigon)'!O5353)</f>
        <v/>
      </c>
      <c r="M5358" s="95" t="str">
        <f>IF(ISBLANK('Zusatzblatt (Perigon)'!R5353),"",'Zusatzblatt (Perigon)'!R5353)</f>
        <v/>
      </c>
      <c r="N5358" s="95" t="str">
        <f>IF(ISBLANK('Zusatzblatt (Perigon)'!P5353),"",'Zusatzblatt (Perigon)'!P5353)</f>
        <v/>
      </c>
      <c r="O5358" s="38" t="str">
        <f>IF($L5358="","",VLOOKUP($R5358,Tarife!$A$2:$R$599,13,FALSE))</f>
        <v/>
      </c>
      <c r="P5358" s="38" t="str">
        <f t="shared" si="83"/>
        <v/>
      </c>
      <c r="R5358" s="100" t="str">
        <f>Zusammenzug!$C$25&amp;"-"&amp;Zusammenzug!$A$7&amp;"-"&amp;Leistungen!L5358</f>
        <v>2026-Nicht beauftragte Spitex-Organisation-</v>
      </c>
    </row>
    <row r="5359" spans="1:18" x14ac:dyDescent="0.2">
      <c r="A5359" s="95" t="str">
        <f>IF(ISBLANK('Zusatzblatt (Perigon)'!E5354),"",'Zusatzblatt (Perigon)'!E5354)</f>
        <v/>
      </c>
      <c r="B5359" s="95" t="str">
        <f>IF(ISBLANK('Zusatzblatt (Perigon)'!G5354),"",'Zusatzblatt (Perigon)'!G5354)</f>
        <v/>
      </c>
      <c r="C5359" s="96" t="str">
        <f>IF(ISBLANK('Zusatzblatt (Perigon)'!I5354),"",'Zusatzblatt (Perigon)'!I5354)</f>
        <v/>
      </c>
      <c r="D5359" s="97" t="str">
        <f>IF(ISBLANK('Zusatzblatt (Perigon)'!J5354),"",'Zusatzblatt (Perigon)'!J5354)</f>
        <v/>
      </c>
      <c r="E5359" s="64" t="str">
        <f>IF(ISBLANK('Zusatzblatt (Perigon)'!K5354),"",'Zusatzblatt (Perigon)'!K5354)</f>
        <v/>
      </c>
      <c r="F5359" s="65"/>
      <c r="G5359" s="64"/>
      <c r="H5359" s="69" t="str">
        <f>IF(ISBLANK('Zusatzblatt (Perigon)'!L5354),"",'Zusatzblatt (Perigon)'!L5354)</f>
        <v/>
      </c>
      <c r="I5359" s="69" t="str">
        <f>IF(ISBLANK('Zusatzblatt (Perigon)'!M5354),"",'Zusatzblatt (Perigon)'!M5354)</f>
        <v/>
      </c>
      <c r="J5359" s="98" t="str">
        <f>IF(ISBLANK('Zusatzblatt (Perigon)'!N5354),"",'Zusatzblatt (Perigon)'!N5354)</f>
        <v/>
      </c>
      <c r="K5359" s="99" t="str">
        <f>IF(ISBLANK('Zusatzblatt (Perigon)'!J5354),"",'Zusatzblatt (Perigon)'!T5354)</f>
        <v/>
      </c>
      <c r="L5359" s="95" t="str">
        <f>IF(ISBLANK('Zusatzblatt (Perigon)'!O5354),"",'Zusatzblatt (Perigon)'!O5354)</f>
        <v/>
      </c>
      <c r="M5359" s="95" t="str">
        <f>IF(ISBLANK('Zusatzblatt (Perigon)'!R5354),"",'Zusatzblatt (Perigon)'!R5354)</f>
        <v/>
      </c>
      <c r="N5359" s="95" t="str">
        <f>IF(ISBLANK('Zusatzblatt (Perigon)'!P5354),"",'Zusatzblatt (Perigon)'!P5354)</f>
        <v/>
      </c>
      <c r="O5359" s="38" t="str">
        <f>IF($L5359="","",VLOOKUP($R5359,Tarife!$A$2:$R$599,13,FALSE))</f>
        <v/>
      </c>
      <c r="P5359" s="38" t="str">
        <f t="shared" si="83"/>
        <v/>
      </c>
      <c r="R5359" s="100" t="str">
        <f>Zusammenzug!$C$25&amp;"-"&amp;Zusammenzug!$A$7&amp;"-"&amp;Leistungen!L5359</f>
        <v>2026-Nicht beauftragte Spitex-Organisation-</v>
      </c>
    </row>
    <row r="5360" spans="1:18" x14ac:dyDescent="0.2">
      <c r="A5360" s="95" t="str">
        <f>IF(ISBLANK('Zusatzblatt (Perigon)'!E5355),"",'Zusatzblatt (Perigon)'!E5355)</f>
        <v/>
      </c>
      <c r="B5360" s="95" t="str">
        <f>IF(ISBLANK('Zusatzblatt (Perigon)'!G5355),"",'Zusatzblatt (Perigon)'!G5355)</f>
        <v/>
      </c>
      <c r="C5360" s="96" t="str">
        <f>IF(ISBLANK('Zusatzblatt (Perigon)'!I5355),"",'Zusatzblatt (Perigon)'!I5355)</f>
        <v/>
      </c>
      <c r="D5360" s="97" t="str">
        <f>IF(ISBLANK('Zusatzblatt (Perigon)'!J5355),"",'Zusatzblatt (Perigon)'!J5355)</f>
        <v/>
      </c>
      <c r="E5360" s="64" t="str">
        <f>IF(ISBLANK('Zusatzblatt (Perigon)'!K5355),"",'Zusatzblatt (Perigon)'!K5355)</f>
        <v/>
      </c>
      <c r="F5360" s="65"/>
      <c r="G5360" s="64"/>
      <c r="H5360" s="69" t="str">
        <f>IF(ISBLANK('Zusatzblatt (Perigon)'!L5355),"",'Zusatzblatt (Perigon)'!L5355)</f>
        <v/>
      </c>
      <c r="I5360" s="69" t="str">
        <f>IF(ISBLANK('Zusatzblatt (Perigon)'!M5355),"",'Zusatzblatt (Perigon)'!M5355)</f>
        <v/>
      </c>
      <c r="J5360" s="98" t="str">
        <f>IF(ISBLANK('Zusatzblatt (Perigon)'!N5355),"",'Zusatzblatt (Perigon)'!N5355)</f>
        <v/>
      </c>
      <c r="K5360" s="99" t="str">
        <f>IF(ISBLANK('Zusatzblatt (Perigon)'!J5355),"",'Zusatzblatt (Perigon)'!T5355)</f>
        <v/>
      </c>
      <c r="L5360" s="95" t="str">
        <f>IF(ISBLANK('Zusatzblatt (Perigon)'!O5355),"",'Zusatzblatt (Perigon)'!O5355)</f>
        <v/>
      </c>
      <c r="M5360" s="95" t="str">
        <f>IF(ISBLANK('Zusatzblatt (Perigon)'!R5355),"",'Zusatzblatt (Perigon)'!R5355)</f>
        <v/>
      </c>
      <c r="N5360" s="95" t="str">
        <f>IF(ISBLANK('Zusatzblatt (Perigon)'!P5355),"",'Zusatzblatt (Perigon)'!P5355)</f>
        <v/>
      </c>
      <c r="O5360" s="38" t="str">
        <f>IF($L5360="","",VLOOKUP($R5360,Tarife!$A$2:$R$599,13,FALSE))</f>
        <v/>
      </c>
      <c r="P5360" s="38" t="str">
        <f t="shared" si="83"/>
        <v/>
      </c>
      <c r="R5360" s="100" t="str">
        <f>Zusammenzug!$C$25&amp;"-"&amp;Zusammenzug!$A$7&amp;"-"&amp;Leistungen!L5360</f>
        <v>2026-Nicht beauftragte Spitex-Organisation-</v>
      </c>
    </row>
    <row r="5361" spans="1:18" x14ac:dyDescent="0.2">
      <c r="A5361" s="95" t="str">
        <f>IF(ISBLANK('Zusatzblatt (Perigon)'!E5356),"",'Zusatzblatt (Perigon)'!E5356)</f>
        <v/>
      </c>
      <c r="B5361" s="95" t="str">
        <f>IF(ISBLANK('Zusatzblatt (Perigon)'!G5356),"",'Zusatzblatt (Perigon)'!G5356)</f>
        <v/>
      </c>
      <c r="C5361" s="96" t="str">
        <f>IF(ISBLANK('Zusatzblatt (Perigon)'!I5356),"",'Zusatzblatt (Perigon)'!I5356)</f>
        <v/>
      </c>
      <c r="D5361" s="97" t="str">
        <f>IF(ISBLANK('Zusatzblatt (Perigon)'!J5356),"",'Zusatzblatt (Perigon)'!J5356)</f>
        <v/>
      </c>
      <c r="E5361" s="64" t="str">
        <f>IF(ISBLANK('Zusatzblatt (Perigon)'!K5356),"",'Zusatzblatt (Perigon)'!K5356)</f>
        <v/>
      </c>
      <c r="F5361" s="65"/>
      <c r="G5361" s="64"/>
      <c r="H5361" s="69" t="str">
        <f>IF(ISBLANK('Zusatzblatt (Perigon)'!L5356),"",'Zusatzblatt (Perigon)'!L5356)</f>
        <v/>
      </c>
      <c r="I5361" s="69" t="str">
        <f>IF(ISBLANK('Zusatzblatt (Perigon)'!M5356),"",'Zusatzblatt (Perigon)'!M5356)</f>
        <v/>
      </c>
      <c r="J5361" s="98" t="str">
        <f>IF(ISBLANK('Zusatzblatt (Perigon)'!N5356),"",'Zusatzblatt (Perigon)'!N5356)</f>
        <v/>
      </c>
      <c r="K5361" s="99" t="str">
        <f>IF(ISBLANK('Zusatzblatt (Perigon)'!J5356),"",'Zusatzblatt (Perigon)'!T5356)</f>
        <v/>
      </c>
      <c r="L5361" s="95" t="str">
        <f>IF(ISBLANK('Zusatzblatt (Perigon)'!O5356),"",'Zusatzblatt (Perigon)'!O5356)</f>
        <v/>
      </c>
      <c r="M5361" s="95" t="str">
        <f>IF(ISBLANK('Zusatzblatt (Perigon)'!R5356),"",'Zusatzblatt (Perigon)'!R5356)</f>
        <v/>
      </c>
      <c r="N5361" s="95" t="str">
        <f>IF(ISBLANK('Zusatzblatt (Perigon)'!P5356),"",'Zusatzblatt (Perigon)'!P5356)</f>
        <v/>
      </c>
      <c r="O5361" s="38" t="str">
        <f>IF($L5361="","",VLOOKUP($R5361,Tarife!$A$2:$R$599,13,FALSE))</f>
        <v/>
      </c>
      <c r="P5361" s="38" t="str">
        <f t="shared" si="83"/>
        <v/>
      </c>
      <c r="R5361" s="100" t="str">
        <f>Zusammenzug!$C$25&amp;"-"&amp;Zusammenzug!$A$7&amp;"-"&amp;Leistungen!L5361</f>
        <v>2026-Nicht beauftragte Spitex-Organisation-</v>
      </c>
    </row>
    <row r="5362" spans="1:18" x14ac:dyDescent="0.2">
      <c r="A5362" s="95" t="str">
        <f>IF(ISBLANK('Zusatzblatt (Perigon)'!E5357),"",'Zusatzblatt (Perigon)'!E5357)</f>
        <v/>
      </c>
      <c r="B5362" s="95" t="str">
        <f>IF(ISBLANK('Zusatzblatt (Perigon)'!G5357),"",'Zusatzblatt (Perigon)'!G5357)</f>
        <v/>
      </c>
      <c r="C5362" s="96" t="str">
        <f>IF(ISBLANK('Zusatzblatt (Perigon)'!I5357),"",'Zusatzblatt (Perigon)'!I5357)</f>
        <v/>
      </c>
      <c r="D5362" s="97" t="str">
        <f>IF(ISBLANK('Zusatzblatt (Perigon)'!J5357),"",'Zusatzblatt (Perigon)'!J5357)</f>
        <v/>
      </c>
      <c r="E5362" s="64" t="str">
        <f>IF(ISBLANK('Zusatzblatt (Perigon)'!K5357),"",'Zusatzblatt (Perigon)'!K5357)</f>
        <v/>
      </c>
      <c r="F5362" s="65"/>
      <c r="G5362" s="64"/>
      <c r="H5362" s="69" t="str">
        <f>IF(ISBLANK('Zusatzblatt (Perigon)'!L5357),"",'Zusatzblatt (Perigon)'!L5357)</f>
        <v/>
      </c>
      <c r="I5362" s="69" t="str">
        <f>IF(ISBLANK('Zusatzblatt (Perigon)'!M5357),"",'Zusatzblatt (Perigon)'!M5357)</f>
        <v/>
      </c>
      <c r="J5362" s="98" t="str">
        <f>IF(ISBLANK('Zusatzblatt (Perigon)'!N5357),"",'Zusatzblatt (Perigon)'!N5357)</f>
        <v/>
      </c>
      <c r="K5362" s="99" t="str">
        <f>IF(ISBLANK('Zusatzblatt (Perigon)'!J5357),"",'Zusatzblatt (Perigon)'!T5357)</f>
        <v/>
      </c>
      <c r="L5362" s="95" t="str">
        <f>IF(ISBLANK('Zusatzblatt (Perigon)'!O5357),"",'Zusatzblatt (Perigon)'!O5357)</f>
        <v/>
      </c>
      <c r="M5362" s="95" t="str">
        <f>IF(ISBLANK('Zusatzblatt (Perigon)'!R5357),"",'Zusatzblatt (Perigon)'!R5357)</f>
        <v/>
      </c>
      <c r="N5362" s="95" t="str">
        <f>IF(ISBLANK('Zusatzblatt (Perigon)'!P5357),"",'Zusatzblatt (Perigon)'!P5357)</f>
        <v/>
      </c>
      <c r="O5362" s="38" t="str">
        <f>IF($L5362="","",VLOOKUP($R5362,Tarife!$A$2:$R$599,13,FALSE))</f>
        <v/>
      </c>
      <c r="P5362" s="38" t="str">
        <f t="shared" si="83"/>
        <v/>
      </c>
      <c r="R5362" s="100" t="str">
        <f>Zusammenzug!$C$25&amp;"-"&amp;Zusammenzug!$A$7&amp;"-"&amp;Leistungen!L5362</f>
        <v>2026-Nicht beauftragte Spitex-Organisation-</v>
      </c>
    </row>
    <row r="5363" spans="1:18" x14ac:dyDescent="0.2">
      <c r="A5363" s="95" t="str">
        <f>IF(ISBLANK('Zusatzblatt (Perigon)'!E5358),"",'Zusatzblatt (Perigon)'!E5358)</f>
        <v/>
      </c>
      <c r="B5363" s="95" t="str">
        <f>IF(ISBLANK('Zusatzblatt (Perigon)'!G5358),"",'Zusatzblatt (Perigon)'!G5358)</f>
        <v/>
      </c>
      <c r="C5363" s="96" t="str">
        <f>IF(ISBLANK('Zusatzblatt (Perigon)'!I5358),"",'Zusatzblatt (Perigon)'!I5358)</f>
        <v/>
      </c>
      <c r="D5363" s="97" t="str">
        <f>IF(ISBLANK('Zusatzblatt (Perigon)'!J5358),"",'Zusatzblatt (Perigon)'!J5358)</f>
        <v/>
      </c>
      <c r="E5363" s="64" t="str">
        <f>IF(ISBLANK('Zusatzblatt (Perigon)'!K5358),"",'Zusatzblatt (Perigon)'!K5358)</f>
        <v/>
      </c>
      <c r="F5363" s="65"/>
      <c r="G5363" s="64"/>
      <c r="H5363" s="69" t="str">
        <f>IF(ISBLANK('Zusatzblatt (Perigon)'!L5358),"",'Zusatzblatt (Perigon)'!L5358)</f>
        <v/>
      </c>
      <c r="I5363" s="69" t="str">
        <f>IF(ISBLANK('Zusatzblatt (Perigon)'!M5358),"",'Zusatzblatt (Perigon)'!M5358)</f>
        <v/>
      </c>
      <c r="J5363" s="98" t="str">
        <f>IF(ISBLANK('Zusatzblatt (Perigon)'!N5358),"",'Zusatzblatt (Perigon)'!N5358)</f>
        <v/>
      </c>
      <c r="K5363" s="99" t="str">
        <f>IF(ISBLANK('Zusatzblatt (Perigon)'!J5358),"",'Zusatzblatt (Perigon)'!T5358)</f>
        <v/>
      </c>
      <c r="L5363" s="95" t="str">
        <f>IF(ISBLANK('Zusatzblatt (Perigon)'!O5358),"",'Zusatzblatt (Perigon)'!O5358)</f>
        <v/>
      </c>
      <c r="M5363" s="95" t="str">
        <f>IF(ISBLANK('Zusatzblatt (Perigon)'!R5358),"",'Zusatzblatt (Perigon)'!R5358)</f>
        <v/>
      </c>
      <c r="N5363" s="95" t="str">
        <f>IF(ISBLANK('Zusatzblatt (Perigon)'!P5358),"",'Zusatzblatt (Perigon)'!P5358)</f>
        <v/>
      </c>
      <c r="O5363" s="38" t="str">
        <f>IF($L5363="","",VLOOKUP($R5363,Tarife!$A$2:$R$599,13,FALSE))</f>
        <v/>
      </c>
      <c r="P5363" s="38" t="str">
        <f t="shared" si="83"/>
        <v/>
      </c>
      <c r="R5363" s="100" t="str">
        <f>Zusammenzug!$C$25&amp;"-"&amp;Zusammenzug!$A$7&amp;"-"&amp;Leistungen!L5363</f>
        <v>2026-Nicht beauftragte Spitex-Organisation-</v>
      </c>
    </row>
    <row r="5364" spans="1:18" x14ac:dyDescent="0.2">
      <c r="A5364" s="95" t="str">
        <f>IF(ISBLANK('Zusatzblatt (Perigon)'!E5359),"",'Zusatzblatt (Perigon)'!E5359)</f>
        <v/>
      </c>
      <c r="B5364" s="95" t="str">
        <f>IF(ISBLANK('Zusatzblatt (Perigon)'!G5359),"",'Zusatzblatt (Perigon)'!G5359)</f>
        <v/>
      </c>
      <c r="C5364" s="96" t="str">
        <f>IF(ISBLANK('Zusatzblatt (Perigon)'!I5359),"",'Zusatzblatt (Perigon)'!I5359)</f>
        <v/>
      </c>
      <c r="D5364" s="97" t="str">
        <f>IF(ISBLANK('Zusatzblatt (Perigon)'!J5359),"",'Zusatzblatt (Perigon)'!J5359)</f>
        <v/>
      </c>
      <c r="E5364" s="64" t="str">
        <f>IF(ISBLANK('Zusatzblatt (Perigon)'!K5359),"",'Zusatzblatt (Perigon)'!K5359)</f>
        <v/>
      </c>
      <c r="F5364" s="65"/>
      <c r="G5364" s="64"/>
      <c r="H5364" s="69" t="str">
        <f>IF(ISBLANK('Zusatzblatt (Perigon)'!L5359),"",'Zusatzblatt (Perigon)'!L5359)</f>
        <v/>
      </c>
      <c r="I5364" s="69" t="str">
        <f>IF(ISBLANK('Zusatzblatt (Perigon)'!M5359),"",'Zusatzblatt (Perigon)'!M5359)</f>
        <v/>
      </c>
      <c r="J5364" s="98" t="str">
        <f>IF(ISBLANK('Zusatzblatt (Perigon)'!N5359),"",'Zusatzblatt (Perigon)'!N5359)</f>
        <v/>
      </c>
      <c r="K5364" s="99" t="str">
        <f>IF(ISBLANK('Zusatzblatt (Perigon)'!J5359),"",'Zusatzblatt (Perigon)'!T5359)</f>
        <v/>
      </c>
      <c r="L5364" s="95" t="str">
        <f>IF(ISBLANK('Zusatzblatt (Perigon)'!O5359),"",'Zusatzblatt (Perigon)'!O5359)</f>
        <v/>
      </c>
      <c r="M5364" s="95" t="str">
        <f>IF(ISBLANK('Zusatzblatt (Perigon)'!R5359),"",'Zusatzblatt (Perigon)'!R5359)</f>
        <v/>
      </c>
      <c r="N5364" s="95" t="str">
        <f>IF(ISBLANK('Zusatzblatt (Perigon)'!P5359),"",'Zusatzblatt (Perigon)'!P5359)</f>
        <v/>
      </c>
      <c r="O5364" s="38" t="str">
        <f>IF($L5364="","",VLOOKUP($R5364,Tarife!$A$2:$R$599,13,FALSE))</f>
        <v/>
      </c>
      <c r="P5364" s="38" t="str">
        <f t="shared" si="83"/>
        <v/>
      </c>
      <c r="R5364" s="100" t="str">
        <f>Zusammenzug!$C$25&amp;"-"&amp;Zusammenzug!$A$7&amp;"-"&amp;Leistungen!L5364</f>
        <v>2026-Nicht beauftragte Spitex-Organisation-</v>
      </c>
    </row>
    <row r="5365" spans="1:18" x14ac:dyDescent="0.2">
      <c r="A5365" s="95" t="str">
        <f>IF(ISBLANK('Zusatzblatt (Perigon)'!E5360),"",'Zusatzblatt (Perigon)'!E5360)</f>
        <v/>
      </c>
      <c r="B5365" s="95" t="str">
        <f>IF(ISBLANK('Zusatzblatt (Perigon)'!G5360),"",'Zusatzblatt (Perigon)'!G5360)</f>
        <v/>
      </c>
      <c r="C5365" s="96" t="str">
        <f>IF(ISBLANK('Zusatzblatt (Perigon)'!I5360),"",'Zusatzblatt (Perigon)'!I5360)</f>
        <v/>
      </c>
      <c r="D5365" s="97" t="str">
        <f>IF(ISBLANK('Zusatzblatt (Perigon)'!J5360),"",'Zusatzblatt (Perigon)'!J5360)</f>
        <v/>
      </c>
      <c r="E5365" s="64" t="str">
        <f>IF(ISBLANK('Zusatzblatt (Perigon)'!K5360),"",'Zusatzblatt (Perigon)'!K5360)</f>
        <v/>
      </c>
      <c r="F5365" s="65"/>
      <c r="G5365" s="64"/>
      <c r="H5365" s="69" t="str">
        <f>IF(ISBLANK('Zusatzblatt (Perigon)'!L5360),"",'Zusatzblatt (Perigon)'!L5360)</f>
        <v/>
      </c>
      <c r="I5365" s="69" t="str">
        <f>IF(ISBLANK('Zusatzblatt (Perigon)'!M5360),"",'Zusatzblatt (Perigon)'!M5360)</f>
        <v/>
      </c>
      <c r="J5365" s="98" t="str">
        <f>IF(ISBLANK('Zusatzblatt (Perigon)'!N5360),"",'Zusatzblatt (Perigon)'!N5360)</f>
        <v/>
      </c>
      <c r="K5365" s="99" t="str">
        <f>IF(ISBLANK('Zusatzblatt (Perigon)'!J5360),"",'Zusatzblatt (Perigon)'!T5360)</f>
        <v/>
      </c>
      <c r="L5365" s="95" t="str">
        <f>IF(ISBLANK('Zusatzblatt (Perigon)'!O5360),"",'Zusatzblatt (Perigon)'!O5360)</f>
        <v/>
      </c>
      <c r="M5365" s="95" t="str">
        <f>IF(ISBLANK('Zusatzblatt (Perigon)'!R5360),"",'Zusatzblatt (Perigon)'!R5360)</f>
        <v/>
      </c>
      <c r="N5365" s="95" t="str">
        <f>IF(ISBLANK('Zusatzblatt (Perigon)'!P5360),"",'Zusatzblatt (Perigon)'!P5360)</f>
        <v/>
      </c>
      <c r="O5365" s="38" t="str">
        <f>IF($L5365="","",VLOOKUP($R5365,Tarife!$A$2:$R$599,13,FALSE))</f>
        <v/>
      </c>
      <c r="P5365" s="38" t="str">
        <f t="shared" si="83"/>
        <v/>
      </c>
      <c r="R5365" s="100" t="str">
        <f>Zusammenzug!$C$25&amp;"-"&amp;Zusammenzug!$A$7&amp;"-"&amp;Leistungen!L5365</f>
        <v>2026-Nicht beauftragte Spitex-Organisation-</v>
      </c>
    </row>
    <row r="5366" spans="1:18" x14ac:dyDescent="0.2">
      <c r="A5366" s="95" t="str">
        <f>IF(ISBLANK('Zusatzblatt (Perigon)'!E5361),"",'Zusatzblatt (Perigon)'!E5361)</f>
        <v/>
      </c>
      <c r="B5366" s="95" t="str">
        <f>IF(ISBLANK('Zusatzblatt (Perigon)'!G5361),"",'Zusatzblatt (Perigon)'!G5361)</f>
        <v/>
      </c>
      <c r="C5366" s="96" t="str">
        <f>IF(ISBLANK('Zusatzblatt (Perigon)'!I5361),"",'Zusatzblatt (Perigon)'!I5361)</f>
        <v/>
      </c>
      <c r="D5366" s="97" t="str">
        <f>IF(ISBLANK('Zusatzblatt (Perigon)'!J5361),"",'Zusatzblatt (Perigon)'!J5361)</f>
        <v/>
      </c>
      <c r="E5366" s="64" t="str">
        <f>IF(ISBLANK('Zusatzblatt (Perigon)'!K5361),"",'Zusatzblatt (Perigon)'!K5361)</f>
        <v/>
      </c>
      <c r="F5366" s="65"/>
      <c r="G5366" s="64"/>
      <c r="H5366" s="69" t="str">
        <f>IF(ISBLANK('Zusatzblatt (Perigon)'!L5361),"",'Zusatzblatt (Perigon)'!L5361)</f>
        <v/>
      </c>
      <c r="I5366" s="69" t="str">
        <f>IF(ISBLANK('Zusatzblatt (Perigon)'!M5361),"",'Zusatzblatt (Perigon)'!M5361)</f>
        <v/>
      </c>
      <c r="J5366" s="98" t="str">
        <f>IF(ISBLANK('Zusatzblatt (Perigon)'!N5361),"",'Zusatzblatt (Perigon)'!N5361)</f>
        <v/>
      </c>
      <c r="K5366" s="99" t="str">
        <f>IF(ISBLANK('Zusatzblatt (Perigon)'!J5361),"",'Zusatzblatt (Perigon)'!T5361)</f>
        <v/>
      </c>
      <c r="L5366" s="95" t="str">
        <f>IF(ISBLANK('Zusatzblatt (Perigon)'!O5361),"",'Zusatzblatt (Perigon)'!O5361)</f>
        <v/>
      </c>
      <c r="M5366" s="95" t="str">
        <f>IF(ISBLANK('Zusatzblatt (Perigon)'!R5361),"",'Zusatzblatt (Perigon)'!R5361)</f>
        <v/>
      </c>
      <c r="N5366" s="95" t="str">
        <f>IF(ISBLANK('Zusatzblatt (Perigon)'!P5361),"",'Zusatzblatt (Perigon)'!P5361)</f>
        <v/>
      </c>
      <c r="O5366" s="38" t="str">
        <f>IF($L5366="","",VLOOKUP($R5366,Tarife!$A$2:$R$599,13,FALSE))</f>
        <v/>
      </c>
      <c r="P5366" s="38" t="str">
        <f t="shared" si="83"/>
        <v/>
      </c>
      <c r="R5366" s="100" t="str">
        <f>Zusammenzug!$C$25&amp;"-"&amp;Zusammenzug!$A$7&amp;"-"&amp;Leistungen!L5366</f>
        <v>2026-Nicht beauftragte Spitex-Organisation-</v>
      </c>
    </row>
    <row r="5367" spans="1:18" x14ac:dyDescent="0.2">
      <c r="A5367" s="95" t="str">
        <f>IF(ISBLANK('Zusatzblatt (Perigon)'!E5362),"",'Zusatzblatt (Perigon)'!E5362)</f>
        <v/>
      </c>
      <c r="B5367" s="95" t="str">
        <f>IF(ISBLANK('Zusatzblatt (Perigon)'!G5362),"",'Zusatzblatt (Perigon)'!G5362)</f>
        <v/>
      </c>
      <c r="C5367" s="96" t="str">
        <f>IF(ISBLANK('Zusatzblatt (Perigon)'!I5362),"",'Zusatzblatt (Perigon)'!I5362)</f>
        <v/>
      </c>
      <c r="D5367" s="97" t="str">
        <f>IF(ISBLANK('Zusatzblatt (Perigon)'!J5362),"",'Zusatzblatt (Perigon)'!J5362)</f>
        <v/>
      </c>
      <c r="E5367" s="64" t="str">
        <f>IF(ISBLANK('Zusatzblatt (Perigon)'!K5362),"",'Zusatzblatt (Perigon)'!K5362)</f>
        <v/>
      </c>
      <c r="F5367" s="65"/>
      <c r="G5367" s="64"/>
      <c r="H5367" s="69" t="str">
        <f>IF(ISBLANK('Zusatzblatt (Perigon)'!L5362),"",'Zusatzblatt (Perigon)'!L5362)</f>
        <v/>
      </c>
      <c r="I5367" s="69" t="str">
        <f>IF(ISBLANK('Zusatzblatt (Perigon)'!M5362),"",'Zusatzblatt (Perigon)'!M5362)</f>
        <v/>
      </c>
      <c r="J5367" s="98" t="str">
        <f>IF(ISBLANK('Zusatzblatt (Perigon)'!N5362),"",'Zusatzblatt (Perigon)'!N5362)</f>
        <v/>
      </c>
      <c r="K5367" s="99" t="str">
        <f>IF(ISBLANK('Zusatzblatt (Perigon)'!J5362),"",'Zusatzblatt (Perigon)'!T5362)</f>
        <v/>
      </c>
      <c r="L5367" s="95" t="str">
        <f>IF(ISBLANK('Zusatzblatt (Perigon)'!O5362),"",'Zusatzblatt (Perigon)'!O5362)</f>
        <v/>
      </c>
      <c r="M5367" s="95" t="str">
        <f>IF(ISBLANK('Zusatzblatt (Perigon)'!R5362),"",'Zusatzblatt (Perigon)'!R5362)</f>
        <v/>
      </c>
      <c r="N5367" s="95" t="str">
        <f>IF(ISBLANK('Zusatzblatt (Perigon)'!P5362),"",'Zusatzblatt (Perigon)'!P5362)</f>
        <v/>
      </c>
      <c r="O5367" s="38" t="str">
        <f>IF($L5367="","",VLOOKUP($R5367,Tarife!$A$2:$R$599,13,FALSE))</f>
        <v/>
      </c>
      <c r="P5367" s="38" t="str">
        <f t="shared" si="83"/>
        <v/>
      </c>
      <c r="R5367" s="100" t="str">
        <f>Zusammenzug!$C$25&amp;"-"&amp;Zusammenzug!$A$7&amp;"-"&amp;Leistungen!L5367</f>
        <v>2026-Nicht beauftragte Spitex-Organisation-</v>
      </c>
    </row>
    <row r="5368" spans="1:18" x14ac:dyDescent="0.2">
      <c r="A5368" s="95" t="str">
        <f>IF(ISBLANK('Zusatzblatt (Perigon)'!E5363),"",'Zusatzblatt (Perigon)'!E5363)</f>
        <v/>
      </c>
      <c r="B5368" s="95" t="str">
        <f>IF(ISBLANK('Zusatzblatt (Perigon)'!G5363),"",'Zusatzblatt (Perigon)'!G5363)</f>
        <v/>
      </c>
      <c r="C5368" s="96" t="str">
        <f>IF(ISBLANK('Zusatzblatt (Perigon)'!I5363),"",'Zusatzblatt (Perigon)'!I5363)</f>
        <v/>
      </c>
      <c r="D5368" s="97" t="str">
        <f>IF(ISBLANK('Zusatzblatt (Perigon)'!J5363),"",'Zusatzblatt (Perigon)'!J5363)</f>
        <v/>
      </c>
      <c r="E5368" s="64" t="str">
        <f>IF(ISBLANK('Zusatzblatt (Perigon)'!K5363),"",'Zusatzblatt (Perigon)'!K5363)</f>
        <v/>
      </c>
      <c r="F5368" s="65"/>
      <c r="G5368" s="64"/>
      <c r="H5368" s="69" t="str">
        <f>IF(ISBLANK('Zusatzblatt (Perigon)'!L5363),"",'Zusatzblatt (Perigon)'!L5363)</f>
        <v/>
      </c>
      <c r="I5368" s="69" t="str">
        <f>IF(ISBLANK('Zusatzblatt (Perigon)'!M5363),"",'Zusatzblatt (Perigon)'!M5363)</f>
        <v/>
      </c>
      <c r="J5368" s="98" t="str">
        <f>IF(ISBLANK('Zusatzblatt (Perigon)'!N5363),"",'Zusatzblatt (Perigon)'!N5363)</f>
        <v/>
      </c>
      <c r="K5368" s="99" t="str">
        <f>IF(ISBLANK('Zusatzblatt (Perigon)'!J5363),"",'Zusatzblatt (Perigon)'!T5363)</f>
        <v/>
      </c>
      <c r="L5368" s="95" t="str">
        <f>IF(ISBLANK('Zusatzblatt (Perigon)'!O5363),"",'Zusatzblatt (Perigon)'!O5363)</f>
        <v/>
      </c>
      <c r="M5368" s="95" t="str">
        <f>IF(ISBLANK('Zusatzblatt (Perigon)'!R5363),"",'Zusatzblatt (Perigon)'!R5363)</f>
        <v/>
      </c>
      <c r="N5368" s="95" t="str">
        <f>IF(ISBLANK('Zusatzblatt (Perigon)'!P5363),"",'Zusatzblatt (Perigon)'!P5363)</f>
        <v/>
      </c>
      <c r="O5368" s="38" t="str">
        <f>IF($L5368="","",VLOOKUP($R5368,Tarife!$A$2:$R$599,13,FALSE))</f>
        <v/>
      </c>
      <c r="P5368" s="38" t="str">
        <f t="shared" si="83"/>
        <v/>
      </c>
      <c r="R5368" s="100" t="str">
        <f>Zusammenzug!$C$25&amp;"-"&amp;Zusammenzug!$A$7&amp;"-"&amp;Leistungen!L5368</f>
        <v>2026-Nicht beauftragte Spitex-Organisation-</v>
      </c>
    </row>
    <row r="5369" spans="1:18" x14ac:dyDescent="0.2">
      <c r="A5369" s="95" t="str">
        <f>IF(ISBLANK('Zusatzblatt (Perigon)'!E5364),"",'Zusatzblatt (Perigon)'!E5364)</f>
        <v/>
      </c>
      <c r="B5369" s="95" t="str">
        <f>IF(ISBLANK('Zusatzblatt (Perigon)'!G5364),"",'Zusatzblatt (Perigon)'!G5364)</f>
        <v/>
      </c>
      <c r="C5369" s="96" t="str">
        <f>IF(ISBLANK('Zusatzblatt (Perigon)'!I5364),"",'Zusatzblatt (Perigon)'!I5364)</f>
        <v/>
      </c>
      <c r="D5369" s="97" t="str">
        <f>IF(ISBLANK('Zusatzblatt (Perigon)'!J5364),"",'Zusatzblatt (Perigon)'!J5364)</f>
        <v/>
      </c>
      <c r="E5369" s="64" t="str">
        <f>IF(ISBLANK('Zusatzblatt (Perigon)'!K5364),"",'Zusatzblatt (Perigon)'!K5364)</f>
        <v/>
      </c>
      <c r="F5369" s="65"/>
      <c r="G5369" s="64"/>
      <c r="H5369" s="69" t="str">
        <f>IF(ISBLANK('Zusatzblatt (Perigon)'!L5364),"",'Zusatzblatt (Perigon)'!L5364)</f>
        <v/>
      </c>
      <c r="I5369" s="69" t="str">
        <f>IF(ISBLANK('Zusatzblatt (Perigon)'!M5364),"",'Zusatzblatt (Perigon)'!M5364)</f>
        <v/>
      </c>
      <c r="J5369" s="98" t="str">
        <f>IF(ISBLANK('Zusatzblatt (Perigon)'!N5364),"",'Zusatzblatt (Perigon)'!N5364)</f>
        <v/>
      </c>
      <c r="K5369" s="99" t="str">
        <f>IF(ISBLANK('Zusatzblatt (Perigon)'!J5364),"",'Zusatzblatt (Perigon)'!T5364)</f>
        <v/>
      </c>
      <c r="L5369" s="95" t="str">
        <f>IF(ISBLANK('Zusatzblatt (Perigon)'!O5364),"",'Zusatzblatt (Perigon)'!O5364)</f>
        <v/>
      </c>
      <c r="M5369" s="95" t="str">
        <f>IF(ISBLANK('Zusatzblatt (Perigon)'!R5364),"",'Zusatzblatt (Perigon)'!R5364)</f>
        <v/>
      </c>
      <c r="N5369" s="95" t="str">
        <f>IF(ISBLANK('Zusatzblatt (Perigon)'!P5364),"",'Zusatzblatt (Perigon)'!P5364)</f>
        <v/>
      </c>
      <c r="O5369" s="38" t="str">
        <f>IF($L5369="","",VLOOKUP($R5369,Tarife!$A$2:$R$599,13,FALSE))</f>
        <v/>
      </c>
      <c r="P5369" s="38" t="str">
        <f t="shared" si="83"/>
        <v/>
      </c>
      <c r="R5369" s="100" t="str">
        <f>Zusammenzug!$C$25&amp;"-"&amp;Zusammenzug!$A$7&amp;"-"&amp;Leistungen!L5369</f>
        <v>2026-Nicht beauftragte Spitex-Organisation-</v>
      </c>
    </row>
    <row r="5370" spans="1:18" x14ac:dyDescent="0.2">
      <c r="A5370" s="95" t="str">
        <f>IF(ISBLANK('Zusatzblatt (Perigon)'!E5365),"",'Zusatzblatt (Perigon)'!E5365)</f>
        <v/>
      </c>
      <c r="B5370" s="95" t="str">
        <f>IF(ISBLANK('Zusatzblatt (Perigon)'!G5365),"",'Zusatzblatt (Perigon)'!G5365)</f>
        <v/>
      </c>
      <c r="C5370" s="96" t="str">
        <f>IF(ISBLANK('Zusatzblatt (Perigon)'!I5365),"",'Zusatzblatt (Perigon)'!I5365)</f>
        <v/>
      </c>
      <c r="D5370" s="97" t="str">
        <f>IF(ISBLANK('Zusatzblatt (Perigon)'!J5365),"",'Zusatzblatt (Perigon)'!J5365)</f>
        <v/>
      </c>
      <c r="E5370" s="64" t="str">
        <f>IF(ISBLANK('Zusatzblatt (Perigon)'!K5365),"",'Zusatzblatt (Perigon)'!K5365)</f>
        <v/>
      </c>
      <c r="F5370" s="65"/>
      <c r="G5370" s="64"/>
      <c r="H5370" s="69" t="str">
        <f>IF(ISBLANK('Zusatzblatt (Perigon)'!L5365),"",'Zusatzblatt (Perigon)'!L5365)</f>
        <v/>
      </c>
      <c r="I5370" s="69" t="str">
        <f>IF(ISBLANK('Zusatzblatt (Perigon)'!M5365),"",'Zusatzblatt (Perigon)'!M5365)</f>
        <v/>
      </c>
      <c r="J5370" s="98" t="str">
        <f>IF(ISBLANK('Zusatzblatt (Perigon)'!N5365),"",'Zusatzblatt (Perigon)'!N5365)</f>
        <v/>
      </c>
      <c r="K5370" s="99" t="str">
        <f>IF(ISBLANK('Zusatzblatt (Perigon)'!J5365),"",'Zusatzblatt (Perigon)'!T5365)</f>
        <v/>
      </c>
      <c r="L5370" s="95" t="str">
        <f>IF(ISBLANK('Zusatzblatt (Perigon)'!O5365),"",'Zusatzblatt (Perigon)'!O5365)</f>
        <v/>
      </c>
      <c r="M5370" s="95" t="str">
        <f>IF(ISBLANK('Zusatzblatt (Perigon)'!R5365),"",'Zusatzblatt (Perigon)'!R5365)</f>
        <v/>
      </c>
      <c r="N5370" s="95" t="str">
        <f>IF(ISBLANK('Zusatzblatt (Perigon)'!P5365),"",'Zusatzblatt (Perigon)'!P5365)</f>
        <v/>
      </c>
      <c r="O5370" s="38" t="str">
        <f>IF($L5370="","",VLOOKUP($R5370,Tarife!$A$2:$R$599,13,FALSE))</f>
        <v/>
      </c>
      <c r="P5370" s="38" t="str">
        <f t="shared" si="83"/>
        <v/>
      </c>
      <c r="R5370" s="100" t="str">
        <f>Zusammenzug!$C$25&amp;"-"&amp;Zusammenzug!$A$7&amp;"-"&amp;Leistungen!L5370</f>
        <v>2026-Nicht beauftragte Spitex-Organisation-</v>
      </c>
    </row>
    <row r="5371" spans="1:18" x14ac:dyDescent="0.2">
      <c r="A5371" s="95" t="str">
        <f>IF(ISBLANK('Zusatzblatt (Perigon)'!E5366),"",'Zusatzblatt (Perigon)'!E5366)</f>
        <v/>
      </c>
      <c r="B5371" s="95" t="str">
        <f>IF(ISBLANK('Zusatzblatt (Perigon)'!G5366),"",'Zusatzblatt (Perigon)'!G5366)</f>
        <v/>
      </c>
      <c r="C5371" s="96" t="str">
        <f>IF(ISBLANK('Zusatzblatt (Perigon)'!I5366),"",'Zusatzblatt (Perigon)'!I5366)</f>
        <v/>
      </c>
      <c r="D5371" s="97" t="str">
        <f>IF(ISBLANK('Zusatzblatt (Perigon)'!J5366),"",'Zusatzblatt (Perigon)'!J5366)</f>
        <v/>
      </c>
      <c r="E5371" s="64" t="str">
        <f>IF(ISBLANK('Zusatzblatt (Perigon)'!K5366),"",'Zusatzblatt (Perigon)'!K5366)</f>
        <v/>
      </c>
      <c r="F5371" s="65"/>
      <c r="G5371" s="64"/>
      <c r="H5371" s="69" t="str">
        <f>IF(ISBLANK('Zusatzblatt (Perigon)'!L5366),"",'Zusatzblatt (Perigon)'!L5366)</f>
        <v/>
      </c>
      <c r="I5371" s="69" t="str">
        <f>IF(ISBLANK('Zusatzblatt (Perigon)'!M5366),"",'Zusatzblatt (Perigon)'!M5366)</f>
        <v/>
      </c>
      <c r="J5371" s="98" t="str">
        <f>IF(ISBLANK('Zusatzblatt (Perigon)'!N5366),"",'Zusatzblatt (Perigon)'!N5366)</f>
        <v/>
      </c>
      <c r="K5371" s="99" t="str">
        <f>IF(ISBLANK('Zusatzblatt (Perigon)'!J5366),"",'Zusatzblatt (Perigon)'!T5366)</f>
        <v/>
      </c>
      <c r="L5371" s="95" t="str">
        <f>IF(ISBLANK('Zusatzblatt (Perigon)'!O5366),"",'Zusatzblatt (Perigon)'!O5366)</f>
        <v/>
      </c>
      <c r="M5371" s="95" t="str">
        <f>IF(ISBLANK('Zusatzblatt (Perigon)'!R5366),"",'Zusatzblatt (Perigon)'!R5366)</f>
        <v/>
      </c>
      <c r="N5371" s="95" t="str">
        <f>IF(ISBLANK('Zusatzblatt (Perigon)'!P5366),"",'Zusatzblatt (Perigon)'!P5366)</f>
        <v/>
      </c>
      <c r="O5371" s="38" t="str">
        <f>IF($L5371="","",VLOOKUP($R5371,Tarife!$A$2:$R$599,13,FALSE))</f>
        <v/>
      </c>
      <c r="P5371" s="38" t="str">
        <f t="shared" si="83"/>
        <v/>
      </c>
      <c r="R5371" s="100" t="str">
        <f>Zusammenzug!$C$25&amp;"-"&amp;Zusammenzug!$A$7&amp;"-"&amp;Leistungen!L5371</f>
        <v>2026-Nicht beauftragte Spitex-Organisation-</v>
      </c>
    </row>
    <row r="5372" spans="1:18" x14ac:dyDescent="0.2">
      <c r="A5372" s="95" t="str">
        <f>IF(ISBLANK('Zusatzblatt (Perigon)'!E5367),"",'Zusatzblatt (Perigon)'!E5367)</f>
        <v/>
      </c>
      <c r="B5372" s="95" t="str">
        <f>IF(ISBLANK('Zusatzblatt (Perigon)'!G5367),"",'Zusatzblatt (Perigon)'!G5367)</f>
        <v/>
      </c>
      <c r="C5372" s="96" t="str">
        <f>IF(ISBLANK('Zusatzblatt (Perigon)'!I5367),"",'Zusatzblatt (Perigon)'!I5367)</f>
        <v/>
      </c>
      <c r="D5372" s="97" t="str">
        <f>IF(ISBLANK('Zusatzblatt (Perigon)'!J5367),"",'Zusatzblatt (Perigon)'!J5367)</f>
        <v/>
      </c>
      <c r="E5372" s="64" t="str">
        <f>IF(ISBLANK('Zusatzblatt (Perigon)'!K5367),"",'Zusatzblatt (Perigon)'!K5367)</f>
        <v/>
      </c>
      <c r="F5372" s="65"/>
      <c r="G5372" s="64"/>
      <c r="H5372" s="69" t="str">
        <f>IF(ISBLANK('Zusatzblatt (Perigon)'!L5367),"",'Zusatzblatt (Perigon)'!L5367)</f>
        <v/>
      </c>
      <c r="I5372" s="69" t="str">
        <f>IF(ISBLANK('Zusatzblatt (Perigon)'!M5367),"",'Zusatzblatt (Perigon)'!M5367)</f>
        <v/>
      </c>
      <c r="J5372" s="98" t="str">
        <f>IF(ISBLANK('Zusatzblatt (Perigon)'!N5367),"",'Zusatzblatt (Perigon)'!N5367)</f>
        <v/>
      </c>
      <c r="K5372" s="99" t="str">
        <f>IF(ISBLANK('Zusatzblatt (Perigon)'!J5367),"",'Zusatzblatt (Perigon)'!T5367)</f>
        <v/>
      </c>
      <c r="L5372" s="95" t="str">
        <f>IF(ISBLANK('Zusatzblatt (Perigon)'!O5367),"",'Zusatzblatt (Perigon)'!O5367)</f>
        <v/>
      </c>
      <c r="M5372" s="95" t="str">
        <f>IF(ISBLANK('Zusatzblatt (Perigon)'!R5367),"",'Zusatzblatt (Perigon)'!R5367)</f>
        <v/>
      </c>
      <c r="N5372" s="95" t="str">
        <f>IF(ISBLANK('Zusatzblatt (Perigon)'!P5367),"",'Zusatzblatt (Perigon)'!P5367)</f>
        <v/>
      </c>
      <c r="O5372" s="38" t="str">
        <f>IF($L5372="","",VLOOKUP($R5372,Tarife!$A$2:$R$599,13,FALSE))</f>
        <v/>
      </c>
      <c r="P5372" s="38" t="str">
        <f t="shared" si="83"/>
        <v/>
      </c>
      <c r="R5372" s="100" t="str">
        <f>Zusammenzug!$C$25&amp;"-"&amp;Zusammenzug!$A$7&amp;"-"&amp;Leistungen!L5372</f>
        <v>2026-Nicht beauftragte Spitex-Organisation-</v>
      </c>
    </row>
    <row r="5373" spans="1:18" x14ac:dyDescent="0.2">
      <c r="A5373" s="95" t="str">
        <f>IF(ISBLANK('Zusatzblatt (Perigon)'!E5368),"",'Zusatzblatt (Perigon)'!E5368)</f>
        <v/>
      </c>
      <c r="B5373" s="95" t="str">
        <f>IF(ISBLANK('Zusatzblatt (Perigon)'!G5368),"",'Zusatzblatt (Perigon)'!G5368)</f>
        <v/>
      </c>
      <c r="C5373" s="96" t="str">
        <f>IF(ISBLANK('Zusatzblatt (Perigon)'!I5368),"",'Zusatzblatt (Perigon)'!I5368)</f>
        <v/>
      </c>
      <c r="D5373" s="97" t="str">
        <f>IF(ISBLANK('Zusatzblatt (Perigon)'!J5368),"",'Zusatzblatt (Perigon)'!J5368)</f>
        <v/>
      </c>
      <c r="E5373" s="64" t="str">
        <f>IF(ISBLANK('Zusatzblatt (Perigon)'!K5368),"",'Zusatzblatt (Perigon)'!K5368)</f>
        <v/>
      </c>
      <c r="F5373" s="65"/>
      <c r="G5373" s="64"/>
      <c r="H5373" s="69" t="str">
        <f>IF(ISBLANK('Zusatzblatt (Perigon)'!L5368),"",'Zusatzblatt (Perigon)'!L5368)</f>
        <v/>
      </c>
      <c r="I5373" s="69" t="str">
        <f>IF(ISBLANK('Zusatzblatt (Perigon)'!M5368),"",'Zusatzblatt (Perigon)'!M5368)</f>
        <v/>
      </c>
      <c r="J5373" s="98" t="str">
        <f>IF(ISBLANK('Zusatzblatt (Perigon)'!N5368),"",'Zusatzblatt (Perigon)'!N5368)</f>
        <v/>
      </c>
      <c r="K5373" s="99" t="str">
        <f>IF(ISBLANK('Zusatzblatt (Perigon)'!J5368),"",'Zusatzblatt (Perigon)'!T5368)</f>
        <v/>
      </c>
      <c r="L5373" s="95" t="str">
        <f>IF(ISBLANK('Zusatzblatt (Perigon)'!O5368),"",'Zusatzblatt (Perigon)'!O5368)</f>
        <v/>
      </c>
      <c r="M5373" s="95" t="str">
        <f>IF(ISBLANK('Zusatzblatt (Perigon)'!R5368),"",'Zusatzblatt (Perigon)'!R5368)</f>
        <v/>
      </c>
      <c r="N5373" s="95" t="str">
        <f>IF(ISBLANK('Zusatzblatt (Perigon)'!P5368),"",'Zusatzblatt (Perigon)'!P5368)</f>
        <v/>
      </c>
      <c r="O5373" s="38" t="str">
        <f>IF($L5373="","",VLOOKUP($R5373,Tarife!$A$2:$R$599,13,FALSE))</f>
        <v/>
      </c>
      <c r="P5373" s="38" t="str">
        <f t="shared" si="83"/>
        <v/>
      </c>
      <c r="R5373" s="100" t="str">
        <f>Zusammenzug!$C$25&amp;"-"&amp;Zusammenzug!$A$7&amp;"-"&amp;Leistungen!L5373</f>
        <v>2026-Nicht beauftragte Spitex-Organisation-</v>
      </c>
    </row>
    <row r="5374" spans="1:18" x14ac:dyDescent="0.2">
      <c r="A5374" s="95" t="str">
        <f>IF(ISBLANK('Zusatzblatt (Perigon)'!E5369),"",'Zusatzblatt (Perigon)'!E5369)</f>
        <v/>
      </c>
      <c r="B5374" s="95" t="str">
        <f>IF(ISBLANK('Zusatzblatt (Perigon)'!G5369),"",'Zusatzblatt (Perigon)'!G5369)</f>
        <v/>
      </c>
      <c r="C5374" s="96" t="str">
        <f>IF(ISBLANK('Zusatzblatt (Perigon)'!I5369),"",'Zusatzblatt (Perigon)'!I5369)</f>
        <v/>
      </c>
      <c r="D5374" s="97" t="str">
        <f>IF(ISBLANK('Zusatzblatt (Perigon)'!J5369),"",'Zusatzblatt (Perigon)'!J5369)</f>
        <v/>
      </c>
      <c r="E5374" s="64" t="str">
        <f>IF(ISBLANK('Zusatzblatt (Perigon)'!K5369),"",'Zusatzblatt (Perigon)'!K5369)</f>
        <v/>
      </c>
      <c r="F5374" s="65"/>
      <c r="G5374" s="64"/>
      <c r="H5374" s="69" t="str">
        <f>IF(ISBLANK('Zusatzblatt (Perigon)'!L5369),"",'Zusatzblatt (Perigon)'!L5369)</f>
        <v/>
      </c>
      <c r="I5374" s="69" t="str">
        <f>IF(ISBLANK('Zusatzblatt (Perigon)'!M5369),"",'Zusatzblatt (Perigon)'!M5369)</f>
        <v/>
      </c>
      <c r="J5374" s="98" t="str">
        <f>IF(ISBLANK('Zusatzblatt (Perigon)'!N5369),"",'Zusatzblatt (Perigon)'!N5369)</f>
        <v/>
      </c>
      <c r="K5374" s="99" t="str">
        <f>IF(ISBLANK('Zusatzblatt (Perigon)'!J5369),"",'Zusatzblatt (Perigon)'!T5369)</f>
        <v/>
      </c>
      <c r="L5374" s="95" t="str">
        <f>IF(ISBLANK('Zusatzblatt (Perigon)'!O5369),"",'Zusatzblatt (Perigon)'!O5369)</f>
        <v/>
      </c>
      <c r="M5374" s="95" t="str">
        <f>IF(ISBLANK('Zusatzblatt (Perigon)'!R5369),"",'Zusatzblatt (Perigon)'!R5369)</f>
        <v/>
      </c>
      <c r="N5374" s="95" t="str">
        <f>IF(ISBLANK('Zusatzblatt (Perigon)'!P5369),"",'Zusatzblatt (Perigon)'!P5369)</f>
        <v/>
      </c>
      <c r="O5374" s="38" t="str">
        <f>IF($L5374="","",VLOOKUP($R5374,Tarife!$A$2:$R$599,13,FALSE))</f>
        <v/>
      </c>
      <c r="P5374" s="38" t="str">
        <f t="shared" si="83"/>
        <v/>
      </c>
      <c r="R5374" s="100" t="str">
        <f>Zusammenzug!$C$25&amp;"-"&amp;Zusammenzug!$A$7&amp;"-"&amp;Leistungen!L5374</f>
        <v>2026-Nicht beauftragte Spitex-Organisation-</v>
      </c>
    </row>
    <row r="5375" spans="1:18" x14ac:dyDescent="0.2">
      <c r="A5375" s="95" t="str">
        <f>IF(ISBLANK('Zusatzblatt (Perigon)'!E5370),"",'Zusatzblatt (Perigon)'!E5370)</f>
        <v/>
      </c>
      <c r="B5375" s="95" t="str">
        <f>IF(ISBLANK('Zusatzblatt (Perigon)'!G5370),"",'Zusatzblatt (Perigon)'!G5370)</f>
        <v/>
      </c>
      <c r="C5375" s="96" t="str">
        <f>IF(ISBLANK('Zusatzblatt (Perigon)'!I5370),"",'Zusatzblatt (Perigon)'!I5370)</f>
        <v/>
      </c>
      <c r="D5375" s="97" t="str">
        <f>IF(ISBLANK('Zusatzblatt (Perigon)'!J5370),"",'Zusatzblatt (Perigon)'!J5370)</f>
        <v/>
      </c>
      <c r="E5375" s="64" t="str">
        <f>IF(ISBLANK('Zusatzblatt (Perigon)'!K5370),"",'Zusatzblatt (Perigon)'!K5370)</f>
        <v/>
      </c>
      <c r="F5375" s="65"/>
      <c r="G5375" s="64"/>
      <c r="H5375" s="69" t="str">
        <f>IF(ISBLANK('Zusatzblatt (Perigon)'!L5370),"",'Zusatzblatt (Perigon)'!L5370)</f>
        <v/>
      </c>
      <c r="I5375" s="69" t="str">
        <f>IF(ISBLANK('Zusatzblatt (Perigon)'!M5370),"",'Zusatzblatt (Perigon)'!M5370)</f>
        <v/>
      </c>
      <c r="J5375" s="98" t="str">
        <f>IF(ISBLANK('Zusatzblatt (Perigon)'!N5370),"",'Zusatzblatt (Perigon)'!N5370)</f>
        <v/>
      </c>
      <c r="K5375" s="99" t="str">
        <f>IF(ISBLANK('Zusatzblatt (Perigon)'!J5370),"",'Zusatzblatt (Perigon)'!T5370)</f>
        <v/>
      </c>
      <c r="L5375" s="95" t="str">
        <f>IF(ISBLANK('Zusatzblatt (Perigon)'!O5370),"",'Zusatzblatt (Perigon)'!O5370)</f>
        <v/>
      </c>
      <c r="M5375" s="95" t="str">
        <f>IF(ISBLANK('Zusatzblatt (Perigon)'!R5370),"",'Zusatzblatt (Perigon)'!R5370)</f>
        <v/>
      </c>
      <c r="N5375" s="95" t="str">
        <f>IF(ISBLANK('Zusatzblatt (Perigon)'!P5370),"",'Zusatzblatt (Perigon)'!P5370)</f>
        <v/>
      </c>
      <c r="O5375" s="38" t="str">
        <f>IF($L5375="","",VLOOKUP($R5375,Tarife!$A$2:$R$599,13,FALSE))</f>
        <v/>
      </c>
      <c r="P5375" s="38" t="str">
        <f t="shared" si="83"/>
        <v/>
      </c>
      <c r="R5375" s="100" t="str">
        <f>Zusammenzug!$C$25&amp;"-"&amp;Zusammenzug!$A$7&amp;"-"&amp;Leistungen!L5375</f>
        <v>2026-Nicht beauftragte Spitex-Organisation-</v>
      </c>
    </row>
    <row r="5376" spans="1:18" x14ac:dyDescent="0.2">
      <c r="A5376" s="95" t="str">
        <f>IF(ISBLANK('Zusatzblatt (Perigon)'!E5371),"",'Zusatzblatt (Perigon)'!E5371)</f>
        <v/>
      </c>
      <c r="B5376" s="95" t="str">
        <f>IF(ISBLANK('Zusatzblatt (Perigon)'!G5371),"",'Zusatzblatt (Perigon)'!G5371)</f>
        <v/>
      </c>
      <c r="C5376" s="96" t="str">
        <f>IF(ISBLANK('Zusatzblatt (Perigon)'!I5371),"",'Zusatzblatt (Perigon)'!I5371)</f>
        <v/>
      </c>
      <c r="D5376" s="97" t="str">
        <f>IF(ISBLANK('Zusatzblatt (Perigon)'!J5371),"",'Zusatzblatt (Perigon)'!J5371)</f>
        <v/>
      </c>
      <c r="E5376" s="64" t="str">
        <f>IF(ISBLANK('Zusatzblatt (Perigon)'!K5371),"",'Zusatzblatt (Perigon)'!K5371)</f>
        <v/>
      </c>
      <c r="F5376" s="65"/>
      <c r="G5376" s="64"/>
      <c r="H5376" s="69" t="str">
        <f>IF(ISBLANK('Zusatzblatt (Perigon)'!L5371),"",'Zusatzblatt (Perigon)'!L5371)</f>
        <v/>
      </c>
      <c r="I5376" s="69" t="str">
        <f>IF(ISBLANK('Zusatzblatt (Perigon)'!M5371),"",'Zusatzblatt (Perigon)'!M5371)</f>
        <v/>
      </c>
      <c r="J5376" s="98" t="str">
        <f>IF(ISBLANK('Zusatzblatt (Perigon)'!N5371),"",'Zusatzblatt (Perigon)'!N5371)</f>
        <v/>
      </c>
      <c r="K5376" s="99" t="str">
        <f>IF(ISBLANK('Zusatzblatt (Perigon)'!J5371),"",'Zusatzblatt (Perigon)'!T5371)</f>
        <v/>
      </c>
      <c r="L5376" s="95" t="str">
        <f>IF(ISBLANK('Zusatzblatt (Perigon)'!O5371),"",'Zusatzblatt (Perigon)'!O5371)</f>
        <v/>
      </c>
      <c r="M5376" s="95" t="str">
        <f>IF(ISBLANK('Zusatzblatt (Perigon)'!R5371),"",'Zusatzblatt (Perigon)'!R5371)</f>
        <v/>
      </c>
      <c r="N5376" s="95" t="str">
        <f>IF(ISBLANK('Zusatzblatt (Perigon)'!P5371),"",'Zusatzblatt (Perigon)'!P5371)</f>
        <v/>
      </c>
      <c r="O5376" s="38" t="str">
        <f>IF($L5376="","",VLOOKUP($R5376,Tarife!$A$2:$R$599,13,FALSE))</f>
        <v/>
      </c>
      <c r="P5376" s="38" t="str">
        <f t="shared" si="83"/>
        <v/>
      </c>
      <c r="R5376" s="100" t="str">
        <f>Zusammenzug!$C$25&amp;"-"&amp;Zusammenzug!$A$7&amp;"-"&amp;Leistungen!L5376</f>
        <v>2026-Nicht beauftragte Spitex-Organisation-</v>
      </c>
    </row>
    <row r="5377" spans="1:18" x14ac:dyDescent="0.2">
      <c r="A5377" s="95" t="str">
        <f>IF(ISBLANK('Zusatzblatt (Perigon)'!E5372),"",'Zusatzblatt (Perigon)'!E5372)</f>
        <v/>
      </c>
      <c r="B5377" s="95" t="str">
        <f>IF(ISBLANK('Zusatzblatt (Perigon)'!G5372),"",'Zusatzblatt (Perigon)'!G5372)</f>
        <v/>
      </c>
      <c r="C5377" s="96" t="str">
        <f>IF(ISBLANK('Zusatzblatt (Perigon)'!I5372),"",'Zusatzblatt (Perigon)'!I5372)</f>
        <v/>
      </c>
      <c r="D5377" s="97" t="str">
        <f>IF(ISBLANK('Zusatzblatt (Perigon)'!J5372),"",'Zusatzblatt (Perigon)'!J5372)</f>
        <v/>
      </c>
      <c r="E5377" s="64" t="str">
        <f>IF(ISBLANK('Zusatzblatt (Perigon)'!K5372),"",'Zusatzblatt (Perigon)'!K5372)</f>
        <v/>
      </c>
      <c r="F5377" s="65"/>
      <c r="G5377" s="64"/>
      <c r="H5377" s="69" t="str">
        <f>IF(ISBLANK('Zusatzblatt (Perigon)'!L5372),"",'Zusatzblatt (Perigon)'!L5372)</f>
        <v/>
      </c>
      <c r="I5377" s="69" t="str">
        <f>IF(ISBLANK('Zusatzblatt (Perigon)'!M5372),"",'Zusatzblatt (Perigon)'!M5372)</f>
        <v/>
      </c>
      <c r="J5377" s="98" t="str">
        <f>IF(ISBLANK('Zusatzblatt (Perigon)'!N5372),"",'Zusatzblatt (Perigon)'!N5372)</f>
        <v/>
      </c>
      <c r="K5377" s="99" t="str">
        <f>IF(ISBLANK('Zusatzblatt (Perigon)'!J5372),"",'Zusatzblatt (Perigon)'!T5372)</f>
        <v/>
      </c>
      <c r="L5377" s="95" t="str">
        <f>IF(ISBLANK('Zusatzblatt (Perigon)'!O5372),"",'Zusatzblatt (Perigon)'!O5372)</f>
        <v/>
      </c>
      <c r="M5377" s="95" t="str">
        <f>IF(ISBLANK('Zusatzblatt (Perigon)'!R5372),"",'Zusatzblatt (Perigon)'!R5372)</f>
        <v/>
      </c>
      <c r="N5377" s="95" t="str">
        <f>IF(ISBLANK('Zusatzblatt (Perigon)'!P5372),"",'Zusatzblatt (Perigon)'!P5372)</f>
        <v/>
      </c>
      <c r="O5377" s="38" t="str">
        <f>IF($L5377="","",VLOOKUP($R5377,Tarife!$A$2:$R$599,13,FALSE))</f>
        <v/>
      </c>
      <c r="P5377" s="38" t="str">
        <f t="shared" si="83"/>
        <v/>
      </c>
      <c r="R5377" s="100" t="str">
        <f>Zusammenzug!$C$25&amp;"-"&amp;Zusammenzug!$A$7&amp;"-"&amp;Leistungen!L5377</f>
        <v>2026-Nicht beauftragte Spitex-Organisation-</v>
      </c>
    </row>
    <row r="5378" spans="1:18" x14ac:dyDescent="0.2">
      <c r="A5378" s="95" t="str">
        <f>IF(ISBLANK('Zusatzblatt (Perigon)'!E5373),"",'Zusatzblatt (Perigon)'!E5373)</f>
        <v/>
      </c>
      <c r="B5378" s="95" t="str">
        <f>IF(ISBLANK('Zusatzblatt (Perigon)'!G5373),"",'Zusatzblatt (Perigon)'!G5373)</f>
        <v/>
      </c>
      <c r="C5378" s="96" t="str">
        <f>IF(ISBLANK('Zusatzblatt (Perigon)'!I5373),"",'Zusatzblatt (Perigon)'!I5373)</f>
        <v/>
      </c>
      <c r="D5378" s="97" t="str">
        <f>IF(ISBLANK('Zusatzblatt (Perigon)'!J5373),"",'Zusatzblatt (Perigon)'!J5373)</f>
        <v/>
      </c>
      <c r="E5378" s="64" t="str">
        <f>IF(ISBLANK('Zusatzblatt (Perigon)'!K5373),"",'Zusatzblatt (Perigon)'!K5373)</f>
        <v/>
      </c>
      <c r="F5378" s="65"/>
      <c r="G5378" s="64"/>
      <c r="H5378" s="69" t="str">
        <f>IF(ISBLANK('Zusatzblatt (Perigon)'!L5373),"",'Zusatzblatt (Perigon)'!L5373)</f>
        <v/>
      </c>
      <c r="I5378" s="69" t="str">
        <f>IF(ISBLANK('Zusatzblatt (Perigon)'!M5373),"",'Zusatzblatt (Perigon)'!M5373)</f>
        <v/>
      </c>
      <c r="J5378" s="98" t="str">
        <f>IF(ISBLANK('Zusatzblatt (Perigon)'!N5373),"",'Zusatzblatt (Perigon)'!N5373)</f>
        <v/>
      </c>
      <c r="K5378" s="99" t="str">
        <f>IF(ISBLANK('Zusatzblatt (Perigon)'!J5373),"",'Zusatzblatt (Perigon)'!T5373)</f>
        <v/>
      </c>
      <c r="L5378" s="95" t="str">
        <f>IF(ISBLANK('Zusatzblatt (Perigon)'!O5373),"",'Zusatzblatt (Perigon)'!O5373)</f>
        <v/>
      </c>
      <c r="M5378" s="95" t="str">
        <f>IF(ISBLANK('Zusatzblatt (Perigon)'!R5373),"",'Zusatzblatt (Perigon)'!R5373)</f>
        <v/>
      </c>
      <c r="N5378" s="95" t="str">
        <f>IF(ISBLANK('Zusatzblatt (Perigon)'!P5373),"",'Zusatzblatt (Perigon)'!P5373)</f>
        <v/>
      </c>
      <c r="O5378" s="38" t="str">
        <f>IF($L5378="","",VLOOKUP($R5378,Tarife!$A$2:$R$599,13,FALSE))</f>
        <v/>
      </c>
      <c r="P5378" s="38" t="str">
        <f t="shared" si="83"/>
        <v/>
      </c>
      <c r="R5378" s="100" t="str">
        <f>Zusammenzug!$C$25&amp;"-"&amp;Zusammenzug!$A$7&amp;"-"&amp;Leistungen!L5378</f>
        <v>2026-Nicht beauftragte Spitex-Organisation-</v>
      </c>
    </row>
    <row r="5379" spans="1:18" x14ac:dyDescent="0.2">
      <c r="A5379" s="95" t="str">
        <f>IF(ISBLANK('Zusatzblatt (Perigon)'!E5374),"",'Zusatzblatt (Perigon)'!E5374)</f>
        <v/>
      </c>
      <c r="B5379" s="95" t="str">
        <f>IF(ISBLANK('Zusatzblatt (Perigon)'!G5374),"",'Zusatzblatt (Perigon)'!G5374)</f>
        <v/>
      </c>
      <c r="C5379" s="96" t="str">
        <f>IF(ISBLANK('Zusatzblatt (Perigon)'!I5374),"",'Zusatzblatt (Perigon)'!I5374)</f>
        <v/>
      </c>
      <c r="D5379" s="97" t="str">
        <f>IF(ISBLANK('Zusatzblatt (Perigon)'!J5374),"",'Zusatzblatt (Perigon)'!J5374)</f>
        <v/>
      </c>
      <c r="E5379" s="64" t="str">
        <f>IF(ISBLANK('Zusatzblatt (Perigon)'!K5374),"",'Zusatzblatt (Perigon)'!K5374)</f>
        <v/>
      </c>
      <c r="F5379" s="65"/>
      <c r="G5379" s="64"/>
      <c r="H5379" s="69" t="str">
        <f>IF(ISBLANK('Zusatzblatt (Perigon)'!L5374),"",'Zusatzblatt (Perigon)'!L5374)</f>
        <v/>
      </c>
      <c r="I5379" s="69" t="str">
        <f>IF(ISBLANK('Zusatzblatt (Perigon)'!M5374),"",'Zusatzblatt (Perigon)'!M5374)</f>
        <v/>
      </c>
      <c r="J5379" s="98" t="str">
        <f>IF(ISBLANK('Zusatzblatt (Perigon)'!N5374),"",'Zusatzblatt (Perigon)'!N5374)</f>
        <v/>
      </c>
      <c r="K5379" s="99" t="str">
        <f>IF(ISBLANK('Zusatzblatt (Perigon)'!J5374),"",'Zusatzblatt (Perigon)'!T5374)</f>
        <v/>
      </c>
      <c r="L5379" s="95" t="str">
        <f>IF(ISBLANK('Zusatzblatt (Perigon)'!O5374),"",'Zusatzblatt (Perigon)'!O5374)</f>
        <v/>
      </c>
      <c r="M5379" s="95" t="str">
        <f>IF(ISBLANK('Zusatzblatt (Perigon)'!R5374),"",'Zusatzblatt (Perigon)'!R5374)</f>
        <v/>
      </c>
      <c r="N5379" s="95" t="str">
        <f>IF(ISBLANK('Zusatzblatt (Perigon)'!P5374),"",'Zusatzblatt (Perigon)'!P5374)</f>
        <v/>
      </c>
      <c r="O5379" s="38" t="str">
        <f>IF($L5379="","",VLOOKUP($R5379,Tarife!$A$2:$R$599,13,FALSE))</f>
        <v/>
      </c>
      <c r="P5379" s="38" t="str">
        <f t="shared" si="83"/>
        <v/>
      </c>
      <c r="R5379" s="100" t="str">
        <f>Zusammenzug!$C$25&amp;"-"&amp;Zusammenzug!$A$7&amp;"-"&amp;Leistungen!L5379</f>
        <v>2026-Nicht beauftragte Spitex-Organisation-</v>
      </c>
    </row>
    <row r="5380" spans="1:18" x14ac:dyDescent="0.2">
      <c r="A5380" s="95" t="str">
        <f>IF(ISBLANK('Zusatzblatt (Perigon)'!E5375),"",'Zusatzblatt (Perigon)'!E5375)</f>
        <v/>
      </c>
      <c r="B5380" s="95" t="str">
        <f>IF(ISBLANK('Zusatzblatt (Perigon)'!G5375),"",'Zusatzblatt (Perigon)'!G5375)</f>
        <v/>
      </c>
      <c r="C5380" s="96" t="str">
        <f>IF(ISBLANK('Zusatzblatt (Perigon)'!I5375),"",'Zusatzblatt (Perigon)'!I5375)</f>
        <v/>
      </c>
      <c r="D5380" s="97" t="str">
        <f>IF(ISBLANK('Zusatzblatt (Perigon)'!J5375),"",'Zusatzblatt (Perigon)'!J5375)</f>
        <v/>
      </c>
      <c r="E5380" s="64" t="str">
        <f>IF(ISBLANK('Zusatzblatt (Perigon)'!K5375),"",'Zusatzblatt (Perigon)'!K5375)</f>
        <v/>
      </c>
      <c r="F5380" s="65"/>
      <c r="G5380" s="64"/>
      <c r="H5380" s="69" t="str">
        <f>IF(ISBLANK('Zusatzblatt (Perigon)'!L5375),"",'Zusatzblatt (Perigon)'!L5375)</f>
        <v/>
      </c>
      <c r="I5380" s="69" t="str">
        <f>IF(ISBLANK('Zusatzblatt (Perigon)'!M5375),"",'Zusatzblatt (Perigon)'!M5375)</f>
        <v/>
      </c>
      <c r="J5380" s="98" t="str">
        <f>IF(ISBLANK('Zusatzblatt (Perigon)'!N5375),"",'Zusatzblatt (Perigon)'!N5375)</f>
        <v/>
      </c>
      <c r="K5380" s="99" t="str">
        <f>IF(ISBLANK('Zusatzblatt (Perigon)'!J5375),"",'Zusatzblatt (Perigon)'!T5375)</f>
        <v/>
      </c>
      <c r="L5380" s="95" t="str">
        <f>IF(ISBLANK('Zusatzblatt (Perigon)'!O5375),"",'Zusatzblatt (Perigon)'!O5375)</f>
        <v/>
      </c>
      <c r="M5380" s="95" t="str">
        <f>IF(ISBLANK('Zusatzblatt (Perigon)'!R5375),"",'Zusatzblatt (Perigon)'!R5375)</f>
        <v/>
      </c>
      <c r="N5380" s="95" t="str">
        <f>IF(ISBLANK('Zusatzblatt (Perigon)'!P5375),"",'Zusatzblatt (Perigon)'!P5375)</f>
        <v/>
      </c>
      <c r="O5380" s="38" t="str">
        <f>IF($L5380="","",VLOOKUP($R5380,Tarife!$A$2:$R$599,13,FALSE))</f>
        <v/>
      </c>
      <c r="P5380" s="38" t="str">
        <f t="shared" si="83"/>
        <v/>
      </c>
      <c r="R5380" s="100" t="str">
        <f>Zusammenzug!$C$25&amp;"-"&amp;Zusammenzug!$A$7&amp;"-"&amp;Leistungen!L5380</f>
        <v>2026-Nicht beauftragte Spitex-Organisation-</v>
      </c>
    </row>
    <row r="5381" spans="1:18" x14ac:dyDescent="0.2">
      <c r="A5381" s="95" t="str">
        <f>IF(ISBLANK('Zusatzblatt (Perigon)'!E5376),"",'Zusatzblatt (Perigon)'!E5376)</f>
        <v/>
      </c>
      <c r="B5381" s="95" t="str">
        <f>IF(ISBLANK('Zusatzblatt (Perigon)'!G5376),"",'Zusatzblatt (Perigon)'!G5376)</f>
        <v/>
      </c>
      <c r="C5381" s="96" t="str">
        <f>IF(ISBLANK('Zusatzblatt (Perigon)'!I5376),"",'Zusatzblatt (Perigon)'!I5376)</f>
        <v/>
      </c>
      <c r="D5381" s="97" t="str">
        <f>IF(ISBLANK('Zusatzblatt (Perigon)'!J5376),"",'Zusatzblatt (Perigon)'!J5376)</f>
        <v/>
      </c>
      <c r="E5381" s="64" t="str">
        <f>IF(ISBLANK('Zusatzblatt (Perigon)'!K5376),"",'Zusatzblatt (Perigon)'!K5376)</f>
        <v/>
      </c>
      <c r="F5381" s="65"/>
      <c r="G5381" s="64"/>
      <c r="H5381" s="69" t="str">
        <f>IF(ISBLANK('Zusatzblatt (Perigon)'!L5376),"",'Zusatzblatt (Perigon)'!L5376)</f>
        <v/>
      </c>
      <c r="I5381" s="69" t="str">
        <f>IF(ISBLANK('Zusatzblatt (Perigon)'!M5376),"",'Zusatzblatt (Perigon)'!M5376)</f>
        <v/>
      </c>
      <c r="J5381" s="98" t="str">
        <f>IF(ISBLANK('Zusatzblatt (Perigon)'!N5376),"",'Zusatzblatt (Perigon)'!N5376)</f>
        <v/>
      </c>
      <c r="K5381" s="99" t="str">
        <f>IF(ISBLANK('Zusatzblatt (Perigon)'!J5376),"",'Zusatzblatt (Perigon)'!T5376)</f>
        <v/>
      </c>
      <c r="L5381" s="95" t="str">
        <f>IF(ISBLANK('Zusatzblatt (Perigon)'!O5376),"",'Zusatzblatt (Perigon)'!O5376)</f>
        <v/>
      </c>
      <c r="M5381" s="95" t="str">
        <f>IF(ISBLANK('Zusatzblatt (Perigon)'!R5376),"",'Zusatzblatt (Perigon)'!R5376)</f>
        <v/>
      </c>
      <c r="N5381" s="95" t="str">
        <f>IF(ISBLANK('Zusatzblatt (Perigon)'!P5376),"",'Zusatzblatt (Perigon)'!P5376)</f>
        <v/>
      </c>
      <c r="O5381" s="38" t="str">
        <f>IF($L5381="","",VLOOKUP($R5381,Tarife!$A$2:$R$599,13,FALSE))</f>
        <v/>
      </c>
      <c r="P5381" s="38" t="str">
        <f t="shared" si="83"/>
        <v/>
      </c>
      <c r="R5381" s="100" t="str">
        <f>Zusammenzug!$C$25&amp;"-"&amp;Zusammenzug!$A$7&amp;"-"&amp;Leistungen!L5381</f>
        <v>2026-Nicht beauftragte Spitex-Organisation-</v>
      </c>
    </row>
    <row r="5382" spans="1:18" x14ac:dyDescent="0.2">
      <c r="A5382" s="95" t="str">
        <f>IF(ISBLANK('Zusatzblatt (Perigon)'!E5377),"",'Zusatzblatt (Perigon)'!E5377)</f>
        <v/>
      </c>
      <c r="B5382" s="95" t="str">
        <f>IF(ISBLANK('Zusatzblatt (Perigon)'!G5377),"",'Zusatzblatt (Perigon)'!G5377)</f>
        <v/>
      </c>
      <c r="C5382" s="96" t="str">
        <f>IF(ISBLANK('Zusatzblatt (Perigon)'!I5377),"",'Zusatzblatt (Perigon)'!I5377)</f>
        <v/>
      </c>
      <c r="D5382" s="97" t="str">
        <f>IF(ISBLANK('Zusatzblatt (Perigon)'!J5377),"",'Zusatzblatt (Perigon)'!J5377)</f>
        <v/>
      </c>
      <c r="E5382" s="64" t="str">
        <f>IF(ISBLANK('Zusatzblatt (Perigon)'!K5377),"",'Zusatzblatt (Perigon)'!K5377)</f>
        <v/>
      </c>
      <c r="F5382" s="65"/>
      <c r="G5382" s="64"/>
      <c r="H5382" s="69" t="str">
        <f>IF(ISBLANK('Zusatzblatt (Perigon)'!L5377),"",'Zusatzblatt (Perigon)'!L5377)</f>
        <v/>
      </c>
      <c r="I5382" s="69" t="str">
        <f>IF(ISBLANK('Zusatzblatt (Perigon)'!M5377),"",'Zusatzblatt (Perigon)'!M5377)</f>
        <v/>
      </c>
      <c r="J5382" s="98" t="str">
        <f>IF(ISBLANK('Zusatzblatt (Perigon)'!N5377),"",'Zusatzblatt (Perigon)'!N5377)</f>
        <v/>
      </c>
      <c r="K5382" s="99" t="str">
        <f>IF(ISBLANK('Zusatzblatt (Perigon)'!J5377),"",'Zusatzblatt (Perigon)'!T5377)</f>
        <v/>
      </c>
      <c r="L5382" s="95" t="str">
        <f>IF(ISBLANK('Zusatzblatt (Perigon)'!O5377),"",'Zusatzblatt (Perigon)'!O5377)</f>
        <v/>
      </c>
      <c r="M5382" s="95" t="str">
        <f>IF(ISBLANK('Zusatzblatt (Perigon)'!R5377),"",'Zusatzblatt (Perigon)'!R5377)</f>
        <v/>
      </c>
      <c r="N5382" s="95" t="str">
        <f>IF(ISBLANK('Zusatzblatt (Perigon)'!P5377),"",'Zusatzblatt (Perigon)'!P5377)</f>
        <v/>
      </c>
      <c r="O5382" s="38" t="str">
        <f>IF($L5382="","",VLOOKUP($R5382,Tarife!$A$2:$R$599,13,FALSE))</f>
        <v/>
      </c>
      <c r="P5382" s="38" t="str">
        <f t="shared" si="83"/>
        <v/>
      </c>
      <c r="R5382" s="100" t="str">
        <f>Zusammenzug!$C$25&amp;"-"&amp;Zusammenzug!$A$7&amp;"-"&amp;Leistungen!L5382</f>
        <v>2026-Nicht beauftragte Spitex-Organisation-</v>
      </c>
    </row>
    <row r="5383" spans="1:18" x14ac:dyDescent="0.2">
      <c r="A5383" s="95" t="str">
        <f>IF(ISBLANK('Zusatzblatt (Perigon)'!E5378),"",'Zusatzblatt (Perigon)'!E5378)</f>
        <v/>
      </c>
      <c r="B5383" s="95" t="str">
        <f>IF(ISBLANK('Zusatzblatt (Perigon)'!G5378),"",'Zusatzblatt (Perigon)'!G5378)</f>
        <v/>
      </c>
      <c r="C5383" s="96" t="str">
        <f>IF(ISBLANK('Zusatzblatt (Perigon)'!I5378),"",'Zusatzblatt (Perigon)'!I5378)</f>
        <v/>
      </c>
      <c r="D5383" s="97" t="str">
        <f>IF(ISBLANK('Zusatzblatt (Perigon)'!J5378),"",'Zusatzblatt (Perigon)'!J5378)</f>
        <v/>
      </c>
      <c r="E5383" s="64" t="str">
        <f>IF(ISBLANK('Zusatzblatt (Perigon)'!K5378),"",'Zusatzblatt (Perigon)'!K5378)</f>
        <v/>
      </c>
      <c r="F5383" s="65"/>
      <c r="G5383" s="64"/>
      <c r="H5383" s="69" t="str">
        <f>IF(ISBLANK('Zusatzblatt (Perigon)'!L5378),"",'Zusatzblatt (Perigon)'!L5378)</f>
        <v/>
      </c>
      <c r="I5383" s="69" t="str">
        <f>IF(ISBLANK('Zusatzblatt (Perigon)'!M5378),"",'Zusatzblatt (Perigon)'!M5378)</f>
        <v/>
      </c>
      <c r="J5383" s="98" t="str">
        <f>IF(ISBLANK('Zusatzblatt (Perigon)'!N5378),"",'Zusatzblatt (Perigon)'!N5378)</f>
        <v/>
      </c>
      <c r="K5383" s="99" t="str">
        <f>IF(ISBLANK('Zusatzblatt (Perigon)'!J5378),"",'Zusatzblatt (Perigon)'!T5378)</f>
        <v/>
      </c>
      <c r="L5383" s="95" t="str">
        <f>IF(ISBLANK('Zusatzblatt (Perigon)'!O5378),"",'Zusatzblatt (Perigon)'!O5378)</f>
        <v/>
      </c>
      <c r="M5383" s="95" t="str">
        <f>IF(ISBLANK('Zusatzblatt (Perigon)'!R5378),"",'Zusatzblatt (Perigon)'!R5378)</f>
        <v/>
      </c>
      <c r="N5383" s="95" t="str">
        <f>IF(ISBLANK('Zusatzblatt (Perigon)'!P5378),"",'Zusatzblatt (Perigon)'!P5378)</f>
        <v/>
      </c>
      <c r="O5383" s="38" t="str">
        <f>IF($L5383="","",VLOOKUP($R5383,Tarife!$A$2:$R$599,13,FALSE))</f>
        <v/>
      </c>
      <c r="P5383" s="38" t="str">
        <f t="shared" si="83"/>
        <v/>
      </c>
      <c r="R5383" s="100" t="str">
        <f>Zusammenzug!$C$25&amp;"-"&amp;Zusammenzug!$A$7&amp;"-"&amp;Leistungen!L5383</f>
        <v>2026-Nicht beauftragte Spitex-Organisation-</v>
      </c>
    </row>
    <row r="5384" spans="1:18" x14ac:dyDescent="0.2">
      <c r="A5384" s="95" t="str">
        <f>IF(ISBLANK('Zusatzblatt (Perigon)'!E5379),"",'Zusatzblatt (Perigon)'!E5379)</f>
        <v/>
      </c>
      <c r="B5384" s="95" t="str">
        <f>IF(ISBLANK('Zusatzblatt (Perigon)'!G5379),"",'Zusatzblatt (Perigon)'!G5379)</f>
        <v/>
      </c>
      <c r="C5384" s="96" t="str">
        <f>IF(ISBLANK('Zusatzblatt (Perigon)'!I5379),"",'Zusatzblatt (Perigon)'!I5379)</f>
        <v/>
      </c>
      <c r="D5384" s="97" t="str">
        <f>IF(ISBLANK('Zusatzblatt (Perigon)'!J5379),"",'Zusatzblatt (Perigon)'!J5379)</f>
        <v/>
      </c>
      <c r="E5384" s="64" t="str">
        <f>IF(ISBLANK('Zusatzblatt (Perigon)'!K5379),"",'Zusatzblatt (Perigon)'!K5379)</f>
        <v/>
      </c>
      <c r="F5384" s="65"/>
      <c r="G5384" s="64"/>
      <c r="H5384" s="69" t="str">
        <f>IF(ISBLANK('Zusatzblatt (Perigon)'!L5379),"",'Zusatzblatt (Perigon)'!L5379)</f>
        <v/>
      </c>
      <c r="I5384" s="69" t="str">
        <f>IF(ISBLANK('Zusatzblatt (Perigon)'!M5379),"",'Zusatzblatt (Perigon)'!M5379)</f>
        <v/>
      </c>
      <c r="J5384" s="98" t="str">
        <f>IF(ISBLANK('Zusatzblatt (Perigon)'!N5379),"",'Zusatzblatt (Perigon)'!N5379)</f>
        <v/>
      </c>
      <c r="K5384" s="99" t="str">
        <f>IF(ISBLANK('Zusatzblatt (Perigon)'!J5379),"",'Zusatzblatt (Perigon)'!T5379)</f>
        <v/>
      </c>
      <c r="L5384" s="95" t="str">
        <f>IF(ISBLANK('Zusatzblatt (Perigon)'!O5379),"",'Zusatzblatt (Perigon)'!O5379)</f>
        <v/>
      </c>
      <c r="M5384" s="95" t="str">
        <f>IF(ISBLANK('Zusatzblatt (Perigon)'!R5379),"",'Zusatzblatt (Perigon)'!R5379)</f>
        <v/>
      </c>
      <c r="N5384" s="95" t="str">
        <f>IF(ISBLANK('Zusatzblatt (Perigon)'!P5379),"",'Zusatzblatt (Perigon)'!P5379)</f>
        <v/>
      </c>
      <c r="O5384" s="38" t="str">
        <f>IF($L5384="","",VLOOKUP($R5384,Tarife!$A$2:$R$599,13,FALSE))</f>
        <v/>
      </c>
      <c r="P5384" s="38" t="str">
        <f t="shared" ref="P5384:P5447" si="84">IF(L5384="","",IF(AND($L5384="Pabe",N5384&lt;O5384),M5384*O5384,IF(N5384&lt;O5384,M5384*N5384,M5384*O5384)))</f>
        <v/>
      </c>
      <c r="R5384" s="100" t="str">
        <f>Zusammenzug!$C$25&amp;"-"&amp;Zusammenzug!$A$7&amp;"-"&amp;Leistungen!L5384</f>
        <v>2026-Nicht beauftragte Spitex-Organisation-</v>
      </c>
    </row>
    <row r="5385" spans="1:18" x14ac:dyDescent="0.2">
      <c r="A5385" s="95" t="str">
        <f>IF(ISBLANK('Zusatzblatt (Perigon)'!E5380),"",'Zusatzblatt (Perigon)'!E5380)</f>
        <v/>
      </c>
      <c r="B5385" s="95" t="str">
        <f>IF(ISBLANK('Zusatzblatt (Perigon)'!G5380),"",'Zusatzblatt (Perigon)'!G5380)</f>
        <v/>
      </c>
      <c r="C5385" s="96" t="str">
        <f>IF(ISBLANK('Zusatzblatt (Perigon)'!I5380),"",'Zusatzblatt (Perigon)'!I5380)</f>
        <v/>
      </c>
      <c r="D5385" s="97" t="str">
        <f>IF(ISBLANK('Zusatzblatt (Perigon)'!J5380),"",'Zusatzblatt (Perigon)'!J5380)</f>
        <v/>
      </c>
      <c r="E5385" s="64" t="str">
        <f>IF(ISBLANK('Zusatzblatt (Perigon)'!K5380),"",'Zusatzblatt (Perigon)'!K5380)</f>
        <v/>
      </c>
      <c r="F5385" s="65"/>
      <c r="G5385" s="64"/>
      <c r="H5385" s="69" t="str">
        <f>IF(ISBLANK('Zusatzblatt (Perigon)'!L5380),"",'Zusatzblatt (Perigon)'!L5380)</f>
        <v/>
      </c>
      <c r="I5385" s="69" t="str">
        <f>IF(ISBLANK('Zusatzblatt (Perigon)'!M5380),"",'Zusatzblatt (Perigon)'!M5380)</f>
        <v/>
      </c>
      <c r="J5385" s="98" t="str">
        <f>IF(ISBLANK('Zusatzblatt (Perigon)'!N5380),"",'Zusatzblatt (Perigon)'!N5380)</f>
        <v/>
      </c>
      <c r="K5385" s="99" t="str">
        <f>IF(ISBLANK('Zusatzblatt (Perigon)'!J5380),"",'Zusatzblatt (Perigon)'!T5380)</f>
        <v/>
      </c>
      <c r="L5385" s="95" t="str">
        <f>IF(ISBLANK('Zusatzblatt (Perigon)'!O5380),"",'Zusatzblatt (Perigon)'!O5380)</f>
        <v/>
      </c>
      <c r="M5385" s="95" t="str">
        <f>IF(ISBLANK('Zusatzblatt (Perigon)'!R5380),"",'Zusatzblatt (Perigon)'!R5380)</f>
        <v/>
      </c>
      <c r="N5385" s="95" t="str">
        <f>IF(ISBLANK('Zusatzblatt (Perigon)'!P5380),"",'Zusatzblatt (Perigon)'!P5380)</f>
        <v/>
      </c>
      <c r="O5385" s="38" t="str">
        <f>IF($L5385="","",VLOOKUP($R5385,Tarife!$A$2:$R$599,13,FALSE))</f>
        <v/>
      </c>
      <c r="P5385" s="38" t="str">
        <f t="shared" si="84"/>
        <v/>
      </c>
      <c r="R5385" s="100" t="str">
        <f>Zusammenzug!$C$25&amp;"-"&amp;Zusammenzug!$A$7&amp;"-"&amp;Leistungen!L5385</f>
        <v>2026-Nicht beauftragte Spitex-Organisation-</v>
      </c>
    </row>
    <row r="5386" spans="1:18" x14ac:dyDescent="0.2">
      <c r="A5386" s="95" t="str">
        <f>IF(ISBLANK('Zusatzblatt (Perigon)'!E5381),"",'Zusatzblatt (Perigon)'!E5381)</f>
        <v/>
      </c>
      <c r="B5386" s="95" t="str">
        <f>IF(ISBLANK('Zusatzblatt (Perigon)'!G5381),"",'Zusatzblatt (Perigon)'!G5381)</f>
        <v/>
      </c>
      <c r="C5386" s="96" t="str">
        <f>IF(ISBLANK('Zusatzblatt (Perigon)'!I5381),"",'Zusatzblatt (Perigon)'!I5381)</f>
        <v/>
      </c>
      <c r="D5386" s="97" t="str">
        <f>IF(ISBLANK('Zusatzblatt (Perigon)'!J5381),"",'Zusatzblatt (Perigon)'!J5381)</f>
        <v/>
      </c>
      <c r="E5386" s="64" t="str">
        <f>IF(ISBLANK('Zusatzblatt (Perigon)'!K5381),"",'Zusatzblatt (Perigon)'!K5381)</f>
        <v/>
      </c>
      <c r="F5386" s="65"/>
      <c r="G5386" s="64"/>
      <c r="H5386" s="69" t="str">
        <f>IF(ISBLANK('Zusatzblatt (Perigon)'!L5381),"",'Zusatzblatt (Perigon)'!L5381)</f>
        <v/>
      </c>
      <c r="I5386" s="69" t="str">
        <f>IF(ISBLANK('Zusatzblatt (Perigon)'!M5381),"",'Zusatzblatt (Perigon)'!M5381)</f>
        <v/>
      </c>
      <c r="J5386" s="98" t="str">
        <f>IF(ISBLANK('Zusatzblatt (Perigon)'!N5381),"",'Zusatzblatt (Perigon)'!N5381)</f>
        <v/>
      </c>
      <c r="K5386" s="99" t="str">
        <f>IF(ISBLANK('Zusatzblatt (Perigon)'!J5381),"",'Zusatzblatt (Perigon)'!T5381)</f>
        <v/>
      </c>
      <c r="L5386" s="95" t="str">
        <f>IF(ISBLANK('Zusatzblatt (Perigon)'!O5381),"",'Zusatzblatt (Perigon)'!O5381)</f>
        <v/>
      </c>
      <c r="M5386" s="95" t="str">
        <f>IF(ISBLANK('Zusatzblatt (Perigon)'!R5381),"",'Zusatzblatt (Perigon)'!R5381)</f>
        <v/>
      </c>
      <c r="N5386" s="95" t="str">
        <f>IF(ISBLANK('Zusatzblatt (Perigon)'!P5381),"",'Zusatzblatt (Perigon)'!P5381)</f>
        <v/>
      </c>
      <c r="O5386" s="38" t="str">
        <f>IF($L5386="","",VLOOKUP($R5386,Tarife!$A$2:$R$599,13,FALSE))</f>
        <v/>
      </c>
      <c r="P5386" s="38" t="str">
        <f t="shared" si="84"/>
        <v/>
      </c>
      <c r="R5386" s="100" t="str">
        <f>Zusammenzug!$C$25&amp;"-"&amp;Zusammenzug!$A$7&amp;"-"&amp;Leistungen!L5386</f>
        <v>2026-Nicht beauftragte Spitex-Organisation-</v>
      </c>
    </row>
    <row r="5387" spans="1:18" x14ac:dyDescent="0.2">
      <c r="A5387" s="95" t="str">
        <f>IF(ISBLANK('Zusatzblatt (Perigon)'!E5382),"",'Zusatzblatt (Perigon)'!E5382)</f>
        <v/>
      </c>
      <c r="B5387" s="95" t="str">
        <f>IF(ISBLANK('Zusatzblatt (Perigon)'!G5382),"",'Zusatzblatt (Perigon)'!G5382)</f>
        <v/>
      </c>
      <c r="C5387" s="96" t="str">
        <f>IF(ISBLANK('Zusatzblatt (Perigon)'!I5382),"",'Zusatzblatt (Perigon)'!I5382)</f>
        <v/>
      </c>
      <c r="D5387" s="97" t="str">
        <f>IF(ISBLANK('Zusatzblatt (Perigon)'!J5382),"",'Zusatzblatt (Perigon)'!J5382)</f>
        <v/>
      </c>
      <c r="E5387" s="64" t="str">
        <f>IF(ISBLANK('Zusatzblatt (Perigon)'!K5382),"",'Zusatzblatt (Perigon)'!K5382)</f>
        <v/>
      </c>
      <c r="F5387" s="65"/>
      <c r="G5387" s="64"/>
      <c r="H5387" s="69" t="str">
        <f>IF(ISBLANK('Zusatzblatt (Perigon)'!L5382),"",'Zusatzblatt (Perigon)'!L5382)</f>
        <v/>
      </c>
      <c r="I5387" s="69" t="str">
        <f>IF(ISBLANK('Zusatzblatt (Perigon)'!M5382),"",'Zusatzblatt (Perigon)'!M5382)</f>
        <v/>
      </c>
      <c r="J5387" s="98" t="str">
        <f>IF(ISBLANK('Zusatzblatt (Perigon)'!N5382),"",'Zusatzblatt (Perigon)'!N5382)</f>
        <v/>
      </c>
      <c r="K5387" s="99" t="str">
        <f>IF(ISBLANK('Zusatzblatt (Perigon)'!J5382),"",'Zusatzblatt (Perigon)'!T5382)</f>
        <v/>
      </c>
      <c r="L5387" s="95" t="str">
        <f>IF(ISBLANK('Zusatzblatt (Perigon)'!O5382),"",'Zusatzblatt (Perigon)'!O5382)</f>
        <v/>
      </c>
      <c r="M5387" s="95" t="str">
        <f>IF(ISBLANK('Zusatzblatt (Perigon)'!R5382),"",'Zusatzblatt (Perigon)'!R5382)</f>
        <v/>
      </c>
      <c r="N5387" s="95" t="str">
        <f>IF(ISBLANK('Zusatzblatt (Perigon)'!P5382),"",'Zusatzblatt (Perigon)'!P5382)</f>
        <v/>
      </c>
      <c r="O5387" s="38" t="str">
        <f>IF($L5387="","",VLOOKUP($R5387,Tarife!$A$2:$R$599,13,FALSE))</f>
        <v/>
      </c>
      <c r="P5387" s="38" t="str">
        <f t="shared" si="84"/>
        <v/>
      </c>
      <c r="R5387" s="100" t="str">
        <f>Zusammenzug!$C$25&amp;"-"&amp;Zusammenzug!$A$7&amp;"-"&amp;Leistungen!L5387</f>
        <v>2026-Nicht beauftragte Spitex-Organisation-</v>
      </c>
    </row>
    <row r="5388" spans="1:18" x14ac:dyDescent="0.2">
      <c r="A5388" s="95" t="str">
        <f>IF(ISBLANK('Zusatzblatt (Perigon)'!E5383),"",'Zusatzblatt (Perigon)'!E5383)</f>
        <v/>
      </c>
      <c r="B5388" s="95" t="str">
        <f>IF(ISBLANK('Zusatzblatt (Perigon)'!G5383),"",'Zusatzblatt (Perigon)'!G5383)</f>
        <v/>
      </c>
      <c r="C5388" s="96" t="str">
        <f>IF(ISBLANK('Zusatzblatt (Perigon)'!I5383),"",'Zusatzblatt (Perigon)'!I5383)</f>
        <v/>
      </c>
      <c r="D5388" s="97" t="str">
        <f>IF(ISBLANK('Zusatzblatt (Perigon)'!J5383),"",'Zusatzblatt (Perigon)'!J5383)</f>
        <v/>
      </c>
      <c r="E5388" s="64" t="str">
        <f>IF(ISBLANK('Zusatzblatt (Perigon)'!K5383),"",'Zusatzblatt (Perigon)'!K5383)</f>
        <v/>
      </c>
      <c r="F5388" s="65"/>
      <c r="G5388" s="64"/>
      <c r="H5388" s="69" t="str">
        <f>IF(ISBLANK('Zusatzblatt (Perigon)'!L5383),"",'Zusatzblatt (Perigon)'!L5383)</f>
        <v/>
      </c>
      <c r="I5388" s="69" t="str">
        <f>IF(ISBLANK('Zusatzblatt (Perigon)'!M5383),"",'Zusatzblatt (Perigon)'!M5383)</f>
        <v/>
      </c>
      <c r="J5388" s="98" t="str">
        <f>IF(ISBLANK('Zusatzblatt (Perigon)'!N5383),"",'Zusatzblatt (Perigon)'!N5383)</f>
        <v/>
      </c>
      <c r="K5388" s="99" t="str">
        <f>IF(ISBLANK('Zusatzblatt (Perigon)'!J5383),"",'Zusatzblatt (Perigon)'!T5383)</f>
        <v/>
      </c>
      <c r="L5388" s="95" t="str">
        <f>IF(ISBLANK('Zusatzblatt (Perigon)'!O5383),"",'Zusatzblatt (Perigon)'!O5383)</f>
        <v/>
      </c>
      <c r="M5388" s="95" t="str">
        <f>IF(ISBLANK('Zusatzblatt (Perigon)'!R5383),"",'Zusatzblatt (Perigon)'!R5383)</f>
        <v/>
      </c>
      <c r="N5388" s="95" t="str">
        <f>IF(ISBLANK('Zusatzblatt (Perigon)'!P5383),"",'Zusatzblatt (Perigon)'!P5383)</f>
        <v/>
      </c>
      <c r="O5388" s="38" t="str">
        <f>IF($L5388="","",VLOOKUP($R5388,Tarife!$A$2:$R$599,13,FALSE))</f>
        <v/>
      </c>
      <c r="P5388" s="38" t="str">
        <f t="shared" si="84"/>
        <v/>
      </c>
      <c r="R5388" s="100" t="str">
        <f>Zusammenzug!$C$25&amp;"-"&amp;Zusammenzug!$A$7&amp;"-"&amp;Leistungen!L5388</f>
        <v>2026-Nicht beauftragte Spitex-Organisation-</v>
      </c>
    </row>
    <row r="5389" spans="1:18" x14ac:dyDescent="0.2">
      <c r="A5389" s="95" t="str">
        <f>IF(ISBLANK('Zusatzblatt (Perigon)'!E5384),"",'Zusatzblatt (Perigon)'!E5384)</f>
        <v/>
      </c>
      <c r="B5389" s="95" t="str">
        <f>IF(ISBLANK('Zusatzblatt (Perigon)'!G5384),"",'Zusatzblatt (Perigon)'!G5384)</f>
        <v/>
      </c>
      <c r="C5389" s="96" t="str">
        <f>IF(ISBLANK('Zusatzblatt (Perigon)'!I5384),"",'Zusatzblatt (Perigon)'!I5384)</f>
        <v/>
      </c>
      <c r="D5389" s="97" t="str">
        <f>IF(ISBLANK('Zusatzblatt (Perigon)'!J5384),"",'Zusatzblatt (Perigon)'!J5384)</f>
        <v/>
      </c>
      <c r="E5389" s="64" t="str">
        <f>IF(ISBLANK('Zusatzblatt (Perigon)'!K5384),"",'Zusatzblatt (Perigon)'!K5384)</f>
        <v/>
      </c>
      <c r="F5389" s="65"/>
      <c r="G5389" s="64"/>
      <c r="H5389" s="69" t="str">
        <f>IF(ISBLANK('Zusatzblatt (Perigon)'!L5384),"",'Zusatzblatt (Perigon)'!L5384)</f>
        <v/>
      </c>
      <c r="I5389" s="69" t="str">
        <f>IF(ISBLANK('Zusatzblatt (Perigon)'!M5384),"",'Zusatzblatt (Perigon)'!M5384)</f>
        <v/>
      </c>
      <c r="J5389" s="98" t="str">
        <f>IF(ISBLANK('Zusatzblatt (Perigon)'!N5384),"",'Zusatzblatt (Perigon)'!N5384)</f>
        <v/>
      </c>
      <c r="K5389" s="99" t="str">
        <f>IF(ISBLANK('Zusatzblatt (Perigon)'!J5384),"",'Zusatzblatt (Perigon)'!T5384)</f>
        <v/>
      </c>
      <c r="L5389" s="95" t="str">
        <f>IF(ISBLANK('Zusatzblatt (Perigon)'!O5384),"",'Zusatzblatt (Perigon)'!O5384)</f>
        <v/>
      </c>
      <c r="M5389" s="95" t="str">
        <f>IF(ISBLANK('Zusatzblatt (Perigon)'!R5384),"",'Zusatzblatt (Perigon)'!R5384)</f>
        <v/>
      </c>
      <c r="N5389" s="95" t="str">
        <f>IF(ISBLANK('Zusatzblatt (Perigon)'!P5384),"",'Zusatzblatt (Perigon)'!P5384)</f>
        <v/>
      </c>
      <c r="O5389" s="38" t="str">
        <f>IF($L5389="","",VLOOKUP($R5389,Tarife!$A$2:$R$599,13,FALSE))</f>
        <v/>
      </c>
      <c r="P5389" s="38" t="str">
        <f t="shared" si="84"/>
        <v/>
      </c>
      <c r="R5389" s="100" t="str">
        <f>Zusammenzug!$C$25&amp;"-"&amp;Zusammenzug!$A$7&amp;"-"&amp;Leistungen!L5389</f>
        <v>2026-Nicht beauftragte Spitex-Organisation-</v>
      </c>
    </row>
    <row r="5390" spans="1:18" x14ac:dyDescent="0.2">
      <c r="A5390" s="95" t="str">
        <f>IF(ISBLANK('Zusatzblatt (Perigon)'!E5385),"",'Zusatzblatt (Perigon)'!E5385)</f>
        <v/>
      </c>
      <c r="B5390" s="95" t="str">
        <f>IF(ISBLANK('Zusatzblatt (Perigon)'!G5385),"",'Zusatzblatt (Perigon)'!G5385)</f>
        <v/>
      </c>
      <c r="C5390" s="96" t="str">
        <f>IF(ISBLANK('Zusatzblatt (Perigon)'!I5385),"",'Zusatzblatt (Perigon)'!I5385)</f>
        <v/>
      </c>
      <c r="D5390" s="97" t="str">
        <f>IF(ISBLANK('Zusatzblatt (Perigon)'!J5385),"",'Zusatzblatt (Perigon)'!J5385)</f>
        <v/>
      </c>
      <c r="E5390" s="64" t="str">
        <f>IF(ISBLANK('Zusatzblatt (Perigon)'!K5385),"",'Zusatzblatt (Perigon)'!K5385)</f>
        <v/>
      </c>
      <c r="F5390" s="65"/>
      <c r="G5390" s="64"/>
      <c r="H5390" s="69" t="str">
        <f>IF(ISBLANK('Zusatzblatt (Perigon)'!L5385),"",'Zusatzblatt (Perigon)'!L5385)</f>
        <v/>
      </c>
      <c r="I5390" s="69" t="str">
        <f>IF(ISBLANK('Zusatzblatt (Perigon)'!M5385),"",'Zusatzblatt (Perigon)'!M5385)</f>
        <v/>
      </c>
      <c r="J5390" s="98" t="str">
        <f>IF(ISBLANK('Zusatzblatt (Perigon)'!N5385),"",'Zusatzblatt (Perigon)'!N5385)</f>
        <v/>
      </c>
      <c r="K5390" s="99" t="str">
        <f>IF(ISBLANK('Zusatzblatt (Perigon)'!J5385),"",'Zusatzblatt (Perigon)'!T5385)</f>
        <v/>
      </c>
      <c r="L5390" s="95" t="str">
        <f>IF(ISBLANK('Zusatzblatt (Perigon)'!O5385),"",'Zusatzblatt (Perigon)'!O5385)</f>
        <v/>
      </c>
      <c r="M5390" s="95" t="str">
        <f>IF(ISBLANK('Zusatzblatt (Perigon)'!R5385),"",'Zusatzblatt (Perigon)'!R5385)</f>
        <v/>
      </c>
      <c r="N5390" s="95" t="str">
        <f>IF(ISBLANK('Zusatzblatt (Perigon)'!P5385),"",'Zusatzblatt (Perigon)'!P5385)</f>
        <v/>
      </c>
      <c r="O5390" s="38" t="str">
        <f>IF($L5390="","",VLOOKUP($R5390,Tarife!$A$2:$R$599,13,FALSE))</f>
        <v/>
      </c>
      <c r="P5390" s="38" t="str">
        <f t="shared" si="84"/>
        <v/>
      </c>
      <c r="R5390" s="100" t="str">
        <f>Zusammenzug!$C$25&amp;"-"&amp;Zusammenzug!$A$7&amp;"-"&amp;Leistungen!L5390</f>
        <v>2026-Nicht beauftragte Spitex-Organisation-</v>
      </c>
    </row>
    <row r="5391" spans="1:18" x14ac:dyDescent="0.2">
      <c r="A5391" s="95" t="str">
        <f>IF(ISBLANK('Zusatzblatt (Perigon)'!E5386),"",'Zusatzblatt (Perigon)'!E5386)</f>
        <v/>
      </c>
      <c r="B5391" s="95" t="str">
        <f>IF(ISBLANK('Zusatzblatt (Perigon)'!G5386),"",'Zusatzblatt (Perigon)'!G5386)</f>
        <v/>
      </c>
      <c r="C5391" s="96" t="str">
        <f>IF(ISBLANK('Zusatzblatt (Perigon)'!I5386),"",'Zusatzblatt (Perigon)'!I5386)</f>
        <v/>
      </c>
      <c r="D5391" s="97" t="str">
        <f>IF(ISBLANK('Zusatzblatt (Perigon)'!J5386),"",'Zusatzblatt (Perigon)'!J5386)</f>
        <v/>
      </c>
      <c r="E5391" s="64" t="str">
        <f>IF(ISBLANK('Zusatzblatt (Perigon)'!K5386),"",'Zusatzblatt (Perigon)'!K5386)</f>
        <v/>
      </c>
      <c r="F5391" s="65"/>
      <c r="G5391" s="64"/>
      <c r="H5391" s="69" t="str">
        <f>IF(ISBLANK('Zusatzblatt (Perigon)'!L5386),"",'Zusatzblatt (Perigon)'!L5386)</f>
        <v/>
      </c>
      <c r="I5391" s="69" t="str">
        <f>IF(ISBLANK('Zusatzblatt (Perigon)'!M5386),"",'Zusatzblatt (Perigon)'!M5386)</f>
        <v/>
      </c>
      <c r="J5391" s="98" t="str">
        <f>IF(ISBLANK('Zusatzblatt (Perigon)'!N5386),"",'Zusatzblatt (Perigon)'!N5386)</f>
        <v/>
      </c>
      <c r="K5391" s="99" t="str">
        <f>IF(ISBLANK('Zusatzblatt (Perigon)'!J5386),"",'Zusatzblatt (Perigon)'!T5386)</f>
        <v/>
      </c>
      <c r="L5391" s="95" t="str">
        <f>IF(ISBLANK('Zusatzblatt (Perigon)'!O5386),"",'Zusatzblatt (Perigon)'!O5386)</f>
        <v/>
      </c>
      <c r="M5391" s="95" t="str">
        <f>IF(ISBLANK('Zusatzblatt (Perigon)'!R5386),"",'Zusatzblatt (Perigon)'!R5386)</f>
        <v/>
      </c>
      <c r="N5391" s="95" t="str">
        <f>IF(ISBLANK('Zusatzblatt (Perigon)'!P5386),"",'Zusatzblatt (Perigon)'!P5386)</f>
        <v/>
      </c>
      <c r="O5391" s="38" t="str">
        <f>IF($L5391="","",VLOOKUP($R5391,Tarife!$A$2:$R$599,13,FALSE))</f>
        <v/>
      </c>
      <c r="P5391" s="38" t="str">
        <f t="shared" si="84"/>
        <v/>
      </c>
      <c r="R5391" s="100" t="str">
        <f>Zusammenzug!$C$25&amp;"-"&amp;Zusammenzug!$A$7&amp;"-"&amp;Leistungen!L5391</f>
        <v>2026-Nicht beauftragte Spitex-Organisation-</v>
      </c>
    </row>
    <row r="5392" spans="1:18" x14ac:dyDescent="0.2">
      <c r="A5392" s="95" t="str">
        <f>IF(ISBLANK('Zusatzblatt (Perigon)'!E5387),"",'Zusatzblatt (Perigon)'!E5387)</f>
        <v/>
      </c>
      <c r="B5392" s="95" t="str">
        <f>IF(ISBLANK('Zusatzblatt (Perigon)'!G5387),"",'Zusatzblatt (Perigon)'!G5387)</f>
        <v/>
      </c>
      <c r="C5392" s="96" t="str">
        <f>IF(ISBLANK('Zusatzblatt (Perigon)'!I5387),"",'Zusatzblatt (Perigon)'!I5387)</f>
        <v/>
      </c>
      <c r="D5392" s="97" t="str">
        <f>IF(ISBLANK('Zusatzblatt (Perigon)'!J5387),"",'Zusatzblatt (Perigon)'!J5387)</f>
        <v/>
      </c>
      <c r="E5392" s="64" t="str">
        <f>IF(ISBLANK('Zusatzblatt (Perigon)'!K5387),"",'Zusatzblatt (Perigon)'!K5387)</f>
        <v/>
      </c>
      <c r="F5392" s="65"/>
      <c r="G5392" s="64"/>
      <c r="H5392" s="69" t="str">
        <f>IF(ISBLANK('Zusatzblatt (Perigon)'!L5387),"",'Zusatzblatt (Perigon)'!L5387)</f>
        <v/>
      </c>
      <c r="I5392" s="69" t="str">
        <f>IF(ISBLANK('Zusatzblatt (Perigon)'!M5387),"",'Zusatzblatt (Perigon)'!M5387)</f>
        <v/>
      </c>
      <c r="J5392" s="98" t="str">
        <f>IF(ISBLANK('Zusatzblatt (Perigon)'!N5387),"",'Zusatzblatt (Perigon)'!N5387)</f>
        <v/>
      </c>
      <c r="K5392" s="99" t="str">
        <f>IF(ISBLANK('Zusatzblatt (Perigon)'!J5387),"",'Zusatzblatt (Perigon)'!T5387)</f>
        <v/>
      </c>
      <c r="L5392" s="95" t="str">
        <f>IF(ISBLANK('Zusatzblatt (Perigon)'!O5387),"",'Zusatzblatt (Perigon)'!O5387)</f>
        <v/>
      </c>
      <c r="M5392" s="95" t="str">
        <f>IF(ISBLANK('Zusatzblatt (Perigon)'!R5387),"",'Zusatzblatt (Perigon)'!R5387)</f>
        <v/>
      </c>
      <c r="N5392" s="95" t="str">
        <f>IF(ISBLANK('Zusatzblatt (Perigon)'!P5387),"",'Zusatzblatt (Perigon)'!P5387)</f>
        <v/>
      </c>
      <c r="O5392" s="38" t="str">
        <f>IF($L5392="","",VLOOKUP($R5392,Tarife!$A$2:$R$599,13,FALSE))</f>
        <v/>
      </c>
      <c r="P5392" s="38" t="str">
        <f t="shared" si="84"/>
        <v/>
      </c>
      <c r="R5392" s="100" t="str">
        <f>Zusammenzug!$C$25&amp;"-"&amp;Zusammenzug!$A$7&amp;"-"&amp;Leistungen!L5392</f>
        <v>2026-Nicht beauftragte Spitex-Organisation-</v>
      </c>
    </row>
    <row r="5393" spans="1:18" x14ac:dyDescent="0.2">
      <c r="A5393" s="95" t="str">
        <f>IF(ISBLANK('Zusatzblatt (Perigon)'!E5388),"",'Zusatzblatt (Perigon)'!E5388)</f>
        <v/>
      </c>
      <c r="B5393" s="95" t="str">
        <f>IF(ISBLANK('Zusatzblatt (Perigon)'!G5388),"",'Zusatzblatt (Perigon)'!G5388)</f>
        <v/>
      </c>
      <c r="C5393" s="96" t="str">
        <f>IF(ISBLANK('Zusatzblatt (Perigon)'!I5388),"",'Zusatzblatt (Perigon)'!I5388)</f>
        <v/>
      </c>
      <c r="D5393" s="97" t="str">
        <f>IF(ISBLANK('Zusatzblatt (Perigon)'!J5388),"",'Zusatzblatt (Perigon)'!J5388)</f>
        <v/>
      </c>
      <c r="E5393" s="64" t="str">
        <f>IF(ISBLANK('Zusatzblatt (Perigon)'!K5388),"",'Zusatzblatt (Perigon)'!K5388)</f>
        <v/>
      </c>
      <c r="F5393" s="65"/>
      <c r="G5393" s="64"/>
      <c r="H5393" s="69" t="str">
        <f>IF(ISBLANK('Zusatzblatt (Perigon)'!L5388),"",'Zusatzblatt (Perigon)'!L5388)</f>
        <v/>
      </c>
      <c r="I5393" s="69" t="str">
        <f>IF(ISBLANK('Zusatzblatt (Perigon)'!M5388),"",'Zusatzblatt (Perigon)'!M5388)</f>
        <v/>
      </c>
      <c r="J5393" s="98" t="str">
        <f>IF(ISBLANK('Zusatzblatt (Perigon)'!N5388),"",'Zusatzblatt (Perigon)'!N5388)</f>
        <v/>
      </c>
      <c r="K5393" s="99" t="str">
        <f>IF(ISBLANK('Zusatzblatt (Perigon)'!J5388),"",'Zusatzblatt (Perigon)'!T5388)</f>
        <v/>
      </c>
      <c r="L5393" s="95" t="str">
        <f>IF(ISBLANK('Zusatzblatt (Perigon)'!O5388),"",'Zusatzblatt (Perigon)'!O5388)</f>
        <v/>
      </c>
      <c r="M5393" s="95" t="str">
        <f>IF(ISBLANK('Zusatzblatt (Perigon)'!R5388),"",'Zusatzblatt (Perigon)'!R5388)</f>
        <v/>
      </c>
      <c r="N5393" s="95" t="str">
        <f>IF(ISBLANK('Zusatzblatt (Perigon)'!P5388),"",'Zusatzblatt (Perigon)'!P5388)</f>
        <v/>
      </c>
      <c r="O5393" s="38" t="str">
        <f>IF($L5393="","",VLOOKUP($R5393,Tarife!$A$2:$R$599,13,FALSE))</f>
        <v/>
      </c>
      <c r="P5393" s="38" t="str">
        <f t="shared" si="84"/>
        <v/>
      </c>
      <c r="R5393" s="100" t="str">
        <f>Zusammenzug!$C$25&amp;"-"&amp;Zusammenzug!$A$7&amp;"-"&amp;Leistungen!L5393</f>
        <v>2026-Nicht beauftragte Spitex-Organisation-</v>
      </c>
    </row>
    <row r="5394" spans="1:18" x14ac:dyDescent="0.2">
      <c r="A5394" s="95" t="str">
        <f>IF(ISBLANK('Zusatzblatt (Perigon)'!E5389),"",'Zusatzblatt (Perigon)'!E5389)</f>
        <v/>
      </c>
      <c r="B5394" s="95" t="str">
        <f>IF(ISBLANK('Zusatzblatt (Perigon)'!G5389),"",'Zusatzblatt (Perigon)'!G5389)</f>
        <v/>
      </c>
      <c r="C5394" s="96" t="str">
        <f>IF(ISBLANK('Zusatzblatt (Perigon)'!I5389),"",'Zusatzblatt (Perigon)'!I5389)</f>
        <v/>
      </c>
      <c r="D5394" s="97" t="str">
        <f>IF(ISBLANK('Zusatzblatt (Perigon)'!J5389),"",'Zusatzblatt (Perigon)'!J5389)</f>
        <v/>
      </c>
      <c r="E5394" s="64" t="str">
        <f>IF(ISBLANK('Zusatzblatt (Perigon)'!K5389),"",'Zusatzblatt (Perigon)'!K5389)</f>
        <v/>
      </c>
      <c r="F5394" s="65"/>
      <c r="G5394" s="64"/>
      <c r="H5394" s="69" t="str">
        <f>IF(ISBLANK('Zusatzblatt (Perigon)'!L5389),"",'Zusatzblatt (Perigon)'!L5389)</f>
        <v/>
      </c>
      <c r="I5394" s="69" t="str">
        <f>IF(ISBLANK('Zusatzblatt (Perigon)'!M5389),"",'Zusatzblatt (Perigon)'!M5389)</f>
        <v/>
      </c>
      <c r="J5394" s="98" t="str">
        <f>IF(ISBLANK('Zusatzblatt (Perigon)'!N5389),"",'Zusatzblatt (Perigon)'!N5389)</f>
        <v/>
      </c>
      <c r="K5394" s="99" t="str">
        <f>IF(ISBLANK('Zusatzblatt (Perigon)'!J5389),"",'Zusatzblatt (Perigon)'!T5389)</f>
        <v/>
      </c>
      <c r="L5394" s="95" t="str">
        <f>IF(ISBLANK('Zusatzblatt (Perigon)'!O5389),"",'Zusatzblatt (Perigon)'!O5389)</f>
        <v/>
      </c>
      <c r="M5394" s="95" t="str">
        <f>IF(ISBLANK('Zusatzblatt (Perigon)'!R5389),"",'Zusatzblatt (Perigon)'!R5389)</f>
        <v/>
      </c>
      <c r="N5394" s="95" t="str">
        <f>IF(ISBLANK('Zusatzblatt (Perigon)'!P5389),"",'Zusatzblatt (Perigon)'!P5389)</f>
        <v/>
      </c>
      <c r="O5394" s="38" t="str">
        <f>IF($L5394="","",VLOOKUP($R5394,Tarife!$A$2:$R$599,13,FALSE))</f>
        <v/>
      </c>
      <c r="P5394" s="38" t="str">
        <f t="shared" si="84"/>
        <v/>
      </c>
      <c r="R5394" s="100" t="str">
        <f>Zusammenzug!$C$25&amp;"-"&amp;Zusammenzug!$A$7&amp;"-"&amp;Leistungen!L5394</f>
        <v>2026-Nicht beauftragte Spitex-Organisation-</v>
      </c>
    </row>
    <row r="5395" spans="1:18" x14ac:dyDescent="0.2">
      <c r="A5395" s="95" t="str">
        <f>IF(ISBLANK('Zusatzblatt (Perigon)'!E5390),"",'Zusatzblatt (Perigon)'!E5390)</f>
        <v/>
      </c>
      <c r="B5395" s="95" t="str">
        <f>IF(ISBLANK('Zusatzblatt (Perigon)'!G5390),"",'Zusatzblatt (Perigon)'!G5390)</f>
        <v/>
      </c>
      <c r="C5395" s="96" t="str">
        <f>IF(ISBLANK('Zusatzblatt (Perigon)'!I5390),"",'Zusatzblatt (Perigon)'!I5390)</f>
        <v/>
      </c>
      <c r="D5395" s="97" t="str">
        <f>IF(ISBLANK('Zusatzblatt (Perigon)'!J5390),"",'Zusatzblatt (Perigon)'!J5390)</f>
        <v/>
      </c>
      <c r="E5395" s="64" t="str">
        <f>IF(ISBLANK('Zusatzblatt (Perigon)'!K5390),"",'Zusatzblatt (Perigon)'!K5390)</f>
        <v/>
      </c>
      <c r="F5395" s="65"/>
      <c r="G5395" s="64"/>
      <c r="H5395" s="69" t="str">
        <f>IF(ISBLANK('Zusatzblatt (Perigon)'!L5390),"",'Zusatzblatt (Perigon)'!L5390)</f>
        <v/>
      </c>
      <c r="I5395" s="69" t="str">
        <f>IF(ISBLANK('Zusatzblatt (Perigon)'!M5390),"",'Zusatzblatt (Perigon)'!M5390)</f>
        <v/>
      </c>
      <c r="J5395" s="98" t="str">
        <f>IF(ISBLANK('Zusatzblatt (Perigon)'!N5390),"",'Zusatzblatt (Perigon)'!N5390)</f>
        <v/>
      </c>
      <c r="K5395" s="99" t="str">
        <f>IF(ISBLANK('Zusatzblatt (Perigon)'!J5390),"",'Zusatzblatt (Perigon)'!T5390)</f>
        <v/>
      </c>
      <c r="L5395" s="95" t="str">
        <f>IF(ISBLANK('Zusatzblatt (Perigon)'!O5390),"",'Zusatzblatt (Perigon)'!O5390)</f>
        <v/>
      </c>
      <c r="M5395" s="95" t="str">
        <f>IF(ISBLANK('Zusatzblatt (Perigon)'!R5390),"",'Zusatzblatt (Perigon)'!R5390)</f>
        <v/>
      </c>
      <c r="N5395" s="95" t="str">
        <f>IF(ISBLANK('Zusatzblatt (Perigon)'!P5390),"",'Zusatzblatt (Perigon)'!P5390)</f>
        <v/>
      </c>
      <c r="O5395" s="38" t="str">
        <f>IF($L5395="","",VLOOKUP($R5395,Tarife!$A$2:$R$599,13,FALSE))</f>
        <v/>
      </c>
      <c r="P5395" s="38" t="str">
        <f t="shared" si="84"/>
        <v/>
      </c>
      <c r="R5395" s="100" t="str">
        <f>Zusammenzug!$C$25&amp;"-"&amp;Zusammenzug!$A$7&amp;"-"&amp;Leistungen!L5395</f>
        <v>2026-Nicht beauftragte Spitex-Organisation-</v>
      </c>
    </row>
    <row r="5396" spans="1:18" x14ac:dyDescent="0.2">
      <c r="A5396" s="95" t="str">
        <f>IF(ISBLANK('Zusatzblatt (Perigon)'!E5391),"",'Zusatzblatt (Perigon)'!E5391)</f>
        <v/>
      </c>
      <c r="B5396" s="95" t="str">
        <f>IF(ISBLANK('Zusatzblatt (Perigon)'!G5391),"",'Zusatzblatt (Perigon)'!G5391)</f>
        <v/>
      </c>
      <c r="C5396" s="96" t="str">
        <f>IF(ISBLANK('Zusatzblatt (Perigon)'!I5391),"",'Zusatzblatt (Perigon)'!I5391)</f>
        <v/>
      </c>
      <c r="D5396" s="97" t="str">
        <f>IF(ISBLANK('Zusatzblatt (Perigon)'!J5391),"",'Zusatzblatt (Perigon)'!J5391)</f>
        <v/>
      </c>
      <c r="E5396" s="64" t="str">
        <f>IF(ISBLANK('Zusatzblatt (Perigon)'!K5391),"",'Zusatzblatt (Perigon)'!K5391)</f>
        <v/>
      </c>
      <c r="F5396" s="65"/>
      <c r="G5396" s="64"/>
      <c r="H5396" s="69" t="str">
        <f>IF(ISBLANK('Zusatzblatt (Perigon)'!L5391),"",'Zusatzblatt (Perigon)'!L5391)</f>
        <v/>
      </c>
      <c r="I5396" s="69" t="str">
        <f>IF(ISBLANK('Zusatzblatt (Perigon)'!M5391),"",'Zusatzblatt (Perigon)'!M5391)</f>
        <v/>
      </c>
      <c r="J5396" s="98" t="str">
        <f>IF(ISBLANK('Zusatzblatt (Perigon)'!N5391),"",'Zusatzblatt (Perigon)'!N5391)</f>
        <v/>
      </c>
      <c r="K5396" s="99" t="str">
        <f>IF(ISBLANK('Zusatzblatt (Perigon)'!J5391),"",'Zusatzblatt (Perigon)'!T5391)</f>
        <v/>
      </c>
      <c r="L5396" s="95" t="str">
        <f>IF(ISBLANK('Zusatzblatt (Perigon)'!O5391),"",'Zusatzblatt (Perigon)'!O5391)</f>
        <v/>
      </c>
      <c r="M5396" s="95" t="str">
        <f>IF(ISBLANK('Zusatzblatt (Perigon)'!R5391),"",'Zusatzblatt (Perigon)'!R5391)</f>
        <v/>
      </c>
      <c r="N5396" s="95" t="str">
        <f>IF(ISBLANK('Zusatzblatt (Perigon)'!P5391),"",'Zusatzblatt (Perigon)'!P5391)</f>
        <v/>
      </c>
      <c r="O5396" s="38" t="str">
        <f>IF($L5396="","",VLOOKUP($R5396,Tarife!$A$2:$R$599,13,FALSE))</f>
        <v/>
      </c>
      <c r="P5396" s="38" t="str">
        <f t="shared" si="84"/>
        <v/>
      </c>
      <c r="R5396" s="100" t="str">
        <f>Zusammenzug!$C$25&amp;"-"&amp;Zusammenzug!$A$7&amp;"-"&amp;Leistungen!L5396</f>
        <v>2026-Nicht beauftragte Spitex-Organisation-</v>
      </c>
    </row>
    <row r="5397" spans="1:18" x14ac:dyDescent="0.2">
      <c r="A5397" s="95" t="str">
        <f>IF(ISBLANK('Zusatzblatt (Perigon)'!E5392),"",'Zusatzblatt (Perigon)'!E5392)</f>
        <v/>
      </c>
      <c r="B5397" s="95" t="str">
        <f>IF(ISBLANK('Zusatzblatt (Perigon)'!G5392),"",'Zusatzblatt (Perigon)'!G5392)</f>
        <v/>
      </c>
      <c r="C5397" s="96" t="str">
        <f>IF(ISBLANK('Zusatzblatt (Perigon)'!I5392),"",'Zusatzblatt (Perigon)'!I5392)</f>
        <v/>
      </c>
      <c r="D5397" s="97" t="str">
        <f>IF(ISBLANK('Zusatzblatt (Perigon)'!J5392),"",'Zusatzblatt (Perigon)'!J5392)</f>
        <v/>
      </c>
      <c r="E5397" s="64" t="str">
        <f>IF(ISBLANK('Zusatzblatt (Perigon)'!K5392),"",'Zusatzblatt (Perigon)'!K5392)</f>
        <v/>
      </c>
      <c r="F5397" s="65"/>
      <c r="G5397" s="64"/>
      <c r="H5397" s="69" t="str">
        <f>IF(ISBLANK('Zusatzblatt (Perigon)'!L5392),"",'Zusatzblatt (Perigon)'!L5392)</f>
        <v/>
      </c>
      <c r="I5397" s="69" t="str">
        <f>IF(ISBLANK('Zusatzblatt (Perigon)'!M5392),"",'Zusatzblatt (Perigon)'!M5392)</f>
        <v/>
      </c>
      <c r="J5397" s="98" t="str">
        <f>IF(ISBLANK('Zusatzblatt (Perigon)'!N5392),"",'Zusatzblatt (Perigon)'!N5392)</f>
        <v/>
      </c>
      <c r="K5397" s="99" t="str">
        <f>IF(ISBLANK('Zusatzblatt (Perigon)'!J5392),"",'Zusatzblatt (Perigon)'!T5392)</f>
        <v/>
      </c>
      <c r="L5397" s="95" t="str">
        <f>IF(ISBLANK('Zusatzblatt (Perigon)'!O5392),"",'Zusatzblatt (Perigon)'!O5392)</f>
        <v/>
      </c>
      <c r="M5397" s="95" t="str">
        <f>IF(ISBLANK('Zusatzblatt (Perigon)'!R5392),"",'Zusatzblatt (Perigon)'!R5392)</f>
        <v/>
      </c>
      <c r="N5397" s="95" t="str">
        <f>IF(ISBLANK('Zusatzblatt (Perigon)'!P5392),"",'Zusatzblatt (Perigon)'!P5392)</f>
        <v/>
      </c>
      <c r="O5397" s="38" t="str">
        <f>IF($L5397="","",VLOOKUP($R5397,Tarife!$A$2:$R$599,13,FALSE))</f>
        <v/>
      </c>
      <c r="P5397" s="38" t="str">
        <f t="shared" si="84"/>
        <v/>
      </c>
      <c r="R5397" s="100" t="str">
        <f>Zusammenzug!$C$25&amp;"-"&amp;Zusammenzug!$A$7&amp;"-"&amp;Leistungen!L5397</f>
        <v>2026-Nicht beauftragte Spitex-Organisation-</v>
      </c>
    </row>
    <row r="5398" spans="1:18" x14ac:dyDescent="0.2">
      <c r="A5398" s="95" t="str">
        <f>IF(ISBLANK('Zusatzblatt (Perigon)'!E5393),"",'Zusatzblatt (Perigon)'!E5393)</f>
        <v/>
      </c>
      <c r="B5398" s="95" t="str">
        <f>IF(ISBLANK('Zusatzblatt (Perigon)'!G5393),"",'Zusatzblatt (Perigon)'!G5393)</f>
        <v/>
      </c>
      <c r="C5398" s="96" t="str">
        <f>IF(ISBLANK('Zusatzblatt (Perigon)'!I5393),"",'Zusatzblatt (Perigon)'!I5393)</f>
        <v/>
      </c>
      <c r="D5398" s="97" t="str">
        <f>IF(ISBLANK('Zusatzblatt (Perigon)'!J5393),"",'Zusatzblatt (Perigon)'!J5393)</f>
        <v/>
      </c>
      <c r="E5398" s="64" t="str">
        <f>IF(ISBLANK('Zusatzblatt (Perigon)'!K5393),"",'Zusatzblatt (Perigon)'!K5393)</f>
        <v/>
      </c>
      <c r="F5398" s="65"/>
      <c r="G5398" s="64"/>
      <c r="H5398" s="69" t="str">
        <f>IF(ISBLANK('Zusatzblatt (Perigon)'!L5393),"",'Zusatzblatt (Perigon)'!L5393)</f>
        <v/>
      </c>
      <c r="I5398" s="69" t="str">
        <f>IF(ISBLANK('Zusatzblatt (Perigon)'!M5393),"",'Zusatzblatt (Perigon)'!M5393)</f>
        <v/>
      </c>
      <c r="J5398" s="98" t="str">
        <f>IF(ISBLANK('Zusatzblatt (Perigon)'!N5393),"",'Zusatzblatt (Perigon)'!N5393)</f>
        <v/>
      </c>
      <c r="K5398" s="99" t="str">
        <f>IF(ISBLANK('Zusatzblatt (Perigon)'!J5393),"",'Zusatzblatt (Perigon)'!T5393)</f>
        <v/>
      </c>
      <c r="L5398" s="95" t="str">
        <f>IF(ISBLANK('Zusatzblatt (Perigon)'!O5393),"",'Zusatzblatt (Perigon)'!O5393)</f>
        <v/>
      </c>
      <c r="M5398" s="95" t="str">
        <f>IF(ISBLANK('Zusatzblatt (Perigon)'!R5393),"",'Zusatzblatt (Perigon)'!R5393)</f>
        <v/>
      </c>
      <c r="N5398" s="95" t="str">
        <f>IF(ISBLANK('Zusatzblatt (Perigon)'!P5393),"",'Zusatzblatt (Perigon)'!P5393)</f>
        <v/>
      </c>
      <c r="O5398" s="38" t="str">
        <f>IF($L5398="","",VLOOKUP($R5398,Tarife!$A$2:$R$599,13,FALSE))</f>
        <v/>
      </c>
      <c r="P5398" s="38" t="str">
        <f t="shared" si="84"/>
        <v/>
      </c>
      <c r="R5398" s="100" t="str">
        <f>Zusammenzug!$C$25&amp;"-"&amp;Zusammenzug!$A$7&amp;"-"&amp;Leistungen!L5398</f>
        <v>2026-Nicht beauftragte Spitex-Organisation-</v>
      </c>
    </row>
    <row r="5399" spans="1:18" x14ac:dyDescent="0.2">
      <c r="A5399" s="95" t="str">
        <f>IF(ISBLANK('Zusatzblatt (Perigon)'!E5394),"",'Zusatzblatt (Perigon)'!E5394)</f>
        <v/>
      </c>
      <c r="B5399" s="95" t="str">
        <f>IF(ISBLANK('Zusatzblatt (Perigon)'!G5394),"",'Zusatzblatt (Perigon)'!G5394)</f>
        <v/>
      </c>
      <c r="C5399" s="96" t="str">
        <f>IF(ISBLANK('Zusatzblatt (Perigon)'!I5394),"",'Zusatzblatt (Perigon)'!I5394)</f>
        <v/>
      </c>
      <c r="D5399" s="97" t="str">
        <f>IF(ISBLANK('Zusatzblatt (Perigon)'!J5394),"",'Zusatzblatt (Perigon)'!J5394)</f>
        <v/>
      </c>
      <c r="E5399" s="64" t="str">
        <f>IF(ISBLANK('Zusatzblatt (Perigon)'!K5394),"",'Zusatzblatt (Perigon)'!K5394)</f>
        <v/>
      </c>
      <c r="F5399" s="65"/>
      <c r="G5399" s="64"/>
      <c r="H5399" s="69" t="str">
        <f>IF(ISBLANK('Zusatzblatt (Perigon)'!L5394),"",'Zusatzblatt (Perigon)'!L5394)</f>
        <v/>
      </c>
      <c r="I5399" s="69" t="str">
        <f>IF(ISBLANK('Zusatzblatt (Perigon)'!M5394),"",'Zusatzblatt (Perigon)'!M5394)</f>
        <v/>
      </c>
      <c r="J5399" s="98" t="str">
        <f>IF(ISBLANK('Zusatzblatt (Perigon)'!N5394),"",'Zusatzblatt (Perigon)'!N5394)</f>
        <v/>
      </c>
      <c r="K5399" s="99" t="str">
        <f>IF(ISBLANK('Zusatzblatt (Perigon)'!J5394),"",'Zusatzblatt (Perigon)'!T5394)</f>
        <v/>
      </c>
      <c r="L5399" s="95" t="str">
        <f>IF(ISBLANK('Zusatzblatt (Perigon)'!O5394),"",'Zusatzblatt (Perigon)'!O5394)</f>
        <v/>
      </c>
      <c r="M5399" s="95" t="str">
        <f>IF(ISBLANK('Zusatzblatt (Perigon)'!R5394),"",'Zusatzblatt (Perigon)'!R5394)</f>
        <v/>
      </c>
      <c r="N5399" s="95" t="str">
        <f>IF(ISBLANK('Zusatzblatt (Perigon)'!P5394),"",'Zusatzblatt (Perigon)'!P5394)</f>
        <v/>
      </c>
      <c r="O5399" s="38" t="str">
        <f>IF($L5399="","",VLOOKUP($R5399,Tarife!$A$2:$R$599,13,FALSE))</f>
        <v/>
      </c>
      <c r="P5399" s="38" t="str">
        <f t="shared" si="84"/>
        <v/>
      </c>
      <c r="R5399" s="100" t="str">
        <f>Zusammenzug!$C$25&amp;"-"&amp;Zusammenzug!$A$7&amp;"-"&amp;Leistungen!L5399</f>
        <v>2026-Nicht beauftragte Spitex-Organisation-</v>
      </c>
    </row>
    <row r="5400" spans="1:18" x14ac:dyDescent="0.2">
      <c r="A5400" s="95" t="str">
        <f>IF(ISBLANK('Zusatzblatt (Perigon)'!E5395),"",'Zusatzblatt (Perigon)'!E5395)</f>
        <v/>
      </c>
      <c r="B5400" s="95" t="str">
        <f>IF(ISBLANK('Zusatzblatt (Perigon)'!G5395),"",'Zusatzblatt (Perigon)'!G5395)</f>
        <v/>
      </c>
      <c r="C5400" s="96" t="str">
        <f>IF(ISBLANK('Zusatzblatt (Perigon)'!I5395),"",'Zusatzblatt (Perigon)'!I5395)</f>
        <v/>
      </c>
      <c r="D5400" s="97" t="str">
        <f>IF(ISBLANK('Zusatzblatt (Perigon)'!J5395),"",'Zusatzblatt (Perigon)'!J5395)</f>
        <v/>
      </c>
      <c r="E5400" s="64" t="str">
        <f>IF(ISBLANK('Zusatzblatt (Perigon)'!K5395),"",'Zusatzblatt (Perigon)'!K5395)</f>
        <v/>
      </c>
      <c r="F5400" s="65"/>
      <c r="G5400" s="64"/>
      <c r="H5400" s="69" t="str">
        <f>IF(ISBLANK('Zusatzblatt (Perigon)'!L5395),"",'Zusatzblatt (Perigon)'!L5395)</f>
        <v/>
      </c>
      <c r="I5400" s="69" t="str">
        <f>IF(ISBLANK('Zusatzblatt (Perigon)'!M5395),"",'Zusatzblatt (Perigon)'!M5395)</f>
        <v/>
      </c>
      <c r="J5400" s="98" t="str">
        <f>IF(ISBLANK('Zusatzblatt (Perigon)'!N5395),"",'Zusatzblatt (Perigon)'!N5395)</f>
        <v/>
      </c>
      <c r="K5400" s="99" t="str">
        <f>IF(ISBLANK('Zusatzblatt (Perigon)'!J5395),"",'Zusatzblatt (Perigon)'!T5395)</f>
        <v/>
      </c>
      <c r="L5400" s="95" t="str">
        <f>IF(ISBLANK('Zusatzblatt (Perigon)'!O5395),"",'Zusatzblatt (Perigon)'!O5395)</f>
        <v/>
      </c>
      <c r="M5400" s="95" t="str">
        <f>IF(ISBLANK('Zusatzblatt (Perigon)'!R5395),"",'Zusatzblatt (Perigon)'!R5395)</f>
        <v/>
      </c>
      <c r="N5400" s="95" t="str">
        <f>IF(ISBLANK('Zusatzblatt (Perigon)'!P5395),"",'Zusatzblatt (Perigon)'!P5395)</f>
        <v/>
      </c>
      <c r="O5400" s="38" t="str">
        <f>IF($L5400="","",VLOOKUP($R5400,Tarife!$A$2:$R$599,13,FALSE))</f>
        <v/>
      </c>
      <c r="P5400" s="38" t="str">
        <f t="shared" si="84"/>
        <v/>
      </c>
      <c r="R5400" s="100" t="str">
        <f>Zusammenzug!$C$25&amp;"-"&amp;Zusammenzug!$A$7&amp;"-"&amp;Leistungen!L5400</f>
        <v>2026-Nicht beauftragte Spitex-Organisation-</v>
      </c>
    </row>
    <row r="5401" spans="1:18" x14ac:dyDescent="0.2">
      <c r="A5401" s="95" t="str">
        <f>IF(ISBLANK('Zusatzblatt (Perigon)'!E5396),"",'Zusatzblatt (Perigon)'!E5396)</f>
        <v/>
      </c>
      <c r="B5401" s="95" t="str">
        <f>IF(ISBLANK('Zusatzblatt (Perigon)'!G5396),"",'Zusatzblatt (Perigon)'!G5396)</f>
        <v/>
      </c>
      <c r="C5401" s="96" t="str">
        <f>IF(ISBLANK('Zusatzblatt (Perigon)'!I5396),"",'Zusatzblatt (Perigon)'!I5396)</f>
        <v/>
      </c>
      <c r="D5401" s="97" t="str">
        <f>IF(ISBLANK('Zusatzblatt (Perigon)'!J5396),"",'Zusatzblatt (Perigon)'!J5396)</f>
        <v/>
      </c>
      <c r="E5401" s="64" t="str">
        <f>IF(ISBLANK('Zusatzblatt (Perigon)'!K5396),"",'Zusatzblatt (Perigon)'!K5396)</f>
        <v/>
      </c>
      <c r="F5401" s="65"/>
      <c r="G5401" s="64"/>
      <c r="H5401" s="69" t="str">
        <f>IF(ISBLANK('Zusatzblatt (Perigon)'!L5396),"",'Zusatzblatt (Perigon)'!L5396)</f>
        <v/>
      </c>
      <c r="I5401" s="69" t="str">
        <f>IF(ISBLANK('Zusatzblatt (Perigon)'!M5396),"",'Zusatzblatt (Perigon)'!M5396)</f>
        <v/>
      </c>
      <c r="J5401" s="98" t="str">
        <f>IF(ISBLANK('Zusatzblatt (Perigon)'!N5396),"",'Zusatzblatt (Perigon)'!N5396)</f>
        <v/>
      </c>
      <c r="K5401" s="99" t="str">
        <f>IF(ISBLANK('Zusatzblatt (Perigon)'!J5396),"",'Zusatzblatt (Perigon)'!T5396)</f>
        <v/>
      </c>
      <c r="L5401" s="95" t="str">
        <f>IF(ISBLANK('Zusatzblatt (Perigon)'!O5396),"",'Zusatzblatt (Perigon)'!O5396)</f>
        <v/>
      </c>
      <c r="M5401" s="95" t="str">
        <f>IF(ISBLANK('Zusatzblatt (Perigon)'!R5396),"",'Zusatzblatt (Perigon)'!R5396)</f>
        <v/>
      </c>
      <c r="N5401" s="95" t="str">
        <f>IF(ISBLANK('Zusatzblatt (Perigon)'!P5396),"",'Zusatzblatt (Perigon)'!P5396)</f>
        <v/>
      </c>
      <c r="O5401" s="38" t="str">
        <f>IF($L5401="","",VLOOKUP($R5401,Tarife!$A$2:$R$599,13,FALSE))</f>
        <v/>
      </c>
      <c r="P5401" s="38" t="str">
        <f t="shared" si="84"/>
        <v/>
      </c>
      <c r="R5401" s="100" t="str">
        <f>Zusammenzug!$C$25&amp;"-"&amp;Zusammenzug!$A$7&amp;"-"&amp;Leistungen!L5401</f>
        <v>2026-Nicht beauftragte Spitex-Organisation-</v>
      </c>
    </row>
    <row r="5402" spans="1:18" x14ac:dyDescent="0.2">
      <c r="A5402" s="95" t="str">
        <f>IF(ISBLANK('Zusatzblatt (Perigon)'!E5397),"",'Zusatzblatt (Perigon)'!E5397)</f>
        <v/>
      </c>
      <c r="B5402" s="95" t="str">
        <f>IF(ISBLANK('Zusatzblatt (Perigon)'!G5397),"",'Zusatzblatt (Perigon)'!G5397)</f>
        <v/>
      </c>
      <c r="C5402" s="96" t="str">
        <f>IF(ISBLANK('Zusatzblatt (Perigon)'!I5397),"",'Zusatzblatt (Perigon)'!I5397)</f>
        <v/>
      </c>
      <c r="D5402" s="97" t="str">
        <f>IF(ISBLANK('Zusatzblatt (Perigon)'!J5397),"",'Zusatzblatt (Perigon)'!J5397)</f>
        <v/>
      </c>
      <c r="E5402" s="64" t="str">
        <f>IF(ISBLANK('Zusatzblatt (Perigon)'!K5397),"",'Zusatzblatt (Perigon)'!K5397)</f>
        <v/>
      </c>
      <c r="F5402" s="65"/>
      <c r="G5402" s="64"/>
      <c r="H5402" s="69" t="str">
        <f>IF(ISBLANK('Zusatzblatt (Perigon)'!L5397),"",'Zusatzblatt (Perigon)'!L5397)</f>
        <v/>
      </c>
      <c r="I5402" s="69" t="str">
        <f>IF(ISBLANK('Zusatzblatt (Perigon)'!M5397),"",'Zusatzblatt (Perigon)'!M5397)</f>
        <v/>
      </c>
      <c r="J5402" s="98" t="str">
        <f>IF(ISBLANK('Zusatzblatt (Perigon)'!N5397),"",'Zusatzblatt (Perigon)'!N5397)</f>
        <v/>
      </c>
      <c r="K5402" s="99" t="str">
        <f>IF(ISBLANK('Zusatzblatt (Perigon)'!J5397),"",'Zusatzblatt (Perigon)'!T5397)</f>
        <v/>
      </c>
      <c r="L5402" s="95" t="str">
        <f>IF(ISBLANK('Zusatzblatt (Perigon)'!O5397),"",'Zusatzblatt (Perigon)'!O5397)</f>
        <v/>
      </c>
      <c r="M5402" s="95" t="str">
        <f>IF(ISBLANK('Zusatzblatt (Perigon)'!R5397),"",'Zusatzblatt (Perigon)'!R5397)</f>
        <v/>
      </c>
      <c r="N5402" s="95" t="str">
        <f>IF(ISBLANK('Zusatzblatt (Perigon)'!P5397),"",'Zusatzblatt (Perigon)'!P5397)</f>
        <v/>
      </c>
      <c r="O5402" s="38" t="str">
        <f>IF($L5402="","",VLOOKUP($R5402,Tarife!$A$2:$R$599,13,FALSE))</f>
        <v/>
      </c>
      <c r="P5402" s="38" t="str">
        <f t="shared" si="84"/>
        <v/>
      </c>
      <c r="R5402" s="100" t="str">
        <f>Zusammenzug!$C$25&amp;"-"&amp;Zusammenzug!$A$7&amp;"-"&amp;Leistungen!L5402</f>
        <v>2026-Nicht beauftragte Spitex-Organisation-</v>
      </c>
    </row>
    <row r="5403" spans="1:18" x14ac:dyDescent="0.2">
      <c r="A5403" s="95" t="str">
        <f>IF(ISBLANK('Zusatzblatt (Perigon)'!E5398),"",'Zusatzblatt (Perigon)'!E5398)</f>
        <v/>
      </c>
      <c r="B5403" s="95" t="str">
        <f>IF(ISBLANK('Zusatzblatt (Perigon)'!G5398),"",'Zusatzblatt (Perigon)'!G5398)</f>
        <v/>
      </c>
      <c r="C5403" s="96" t="str">
        <f>IF(ISBLANK('Zusatzblatt (Perigon)'!I5398),"",'Zusatzblatt (Perigon)'!I5398)</f>
        <v/>
      </c>
      <c r="D5403" s="97" t="str">
        <f>IF(ISBLANK('Zusatzblatt (Perigon)'!J5398),"",'Zusatzblatt (Perigon)'!J5398)</f>
        <v/>
      </c>
      <c r="E5403" s="64" t="str">
        <f>IF(ISBLANK('Zusatzblatt (Perigon)'!K5398),"",'Zusatzblatt (Perigon)'!K5398)</f>
        <v/>
      </c>
      <c r="F5403" s="65"/>
      <c r="G5403" s="64"/>
      <c r="H5403" s="69" t="str">
        <f>IF(ISBLANK('Zusatzblatt (Perigon)'!L5398),"",'Zusatzblatt (Perigon)'!L5398)</f>
        <v/>
      </c>
      <c r="I5403" s="69" t="str">
        <f>IF(ISBLANK('Zusatzblatt (Perigon)'!M5398),"",'Zusatzblatt (Perigon)'!M5398)</f>
        <v/>
      </c>
      <c r="J5403" s="98" t="str">
        <f>IF(ISBLANK('Zusatzblatt (Perigon)'!N5398),"",'Zusatzblatt (Perigon)'!N5398)</f>
        <v/>
      </c>
      <c r="K5403" s="99" t="str">
        <f>IF(ISBLANK('Zusatzblatt (Perigon)'!J5398),"",'Zusatzblatt (Perigon)'!T5398)</f>
        <v/>
      </c>
      <c r="L5403" s="95" t="str">
        <f>IF(ISBLANK('Zusatzblatt (Perigon)'!O5398),"",'Zusatzblatt (Perigon)'!O5398)</f>
        <v/>
      </c>
      <c r="M5403" s="95" t="str">
        <f>IF(ISBLANK('Zusatzblatt (Perigon)'!R5398),"",'Zusatzblatt (Perigon)'!R5398)</f>
        <v/>
      </c>
      <c r="N5403" s="95" t="str">
        <f>IF(ISBLANK('Zusatzblatt (Perigon)'!P5398),"",'Zusatzblatt (Perigon)'!P5398)</f>
        <v/>
      </c>
      <c r="O5403" s="38" t="str">
        <f>IF($L5403="","",VLOOKUP($R5403,Tarife!$A$2:$R$599,13,FALSE))</f>
        <v/>
      </c>
      <c r="P5403" s="38" t="str">
        <f t="shared" si="84"/>
        <v/>
      </c>
      <c r="R5403" s="100" t="str">
        <f>Zusammenzug!$C$25&amp;"-"&amp;Zusammenzug!$A$7&amp;"-"&amp;Leistungen!L5403</f>
        <v>2026-Nicht beauftragte Spitex-Organisation-</v>
      </c>
    </row>
    <row r="5404" spans="1:18" x14ac:dyDescent="0.2">
      <c r="A5404" s="95" t="str">
        <f>IF(ISBLANK('Zusatzblatt (Perigon)'!E5399),"",'Zusatzblatt (Perigon)'!E5399)</f>
        <v/>
      </c>
      <c r="B5404" s="95" t="str">
        <f>IF(ISBLANK('Zusatzblatt (Perigon)'!G5399),"",'Zusatzblatt (Perigon)'!G5399)</f>
        <v/>
      </c>
      <c r="C5404" s="96" t="str">
        <f>IF(ISBLANK('Zusatzblatt (Perigon)'!I5399),"",'Zusatzblatt (Perigon)'!I5399)</f>
        <v/>
      </c>
      <c r="D5404" s="97" t="str">
        <f>IF(ISBLANK('Zusatzblatt (Perigon)'!J5399),"",'Zusatzblatt (Perigon)'!J5399)</f>
        <v/>
      </c>
      <c r="E5404" s="64" t="str">
        <f>IF(ISBLANK('Zusatzblatt (Perigon)'!K5399),"",'Zusatzblatt (Perigon)'!K5399)</f>
        <v/>
      </c>
      <c r="F5404" s="65"/>
      <c r="G5404" s="64"/>
      <c r="H5404" s="69" t="str">
        <f>IF(ISBLANK('Zusatzblatt (Perigon)'!L5399),"",'Zusatzblatt (Perigon)'!L5399)</f>
        <v/>
      </c>
      <c r="I5404" s="69" t="str">
        <f>IF(ISBLANK('Zusatzblatt (Perigon)'!M5399),"",'Zusatzblatt (Perigon)'!M5399)</f>
        <v/>
      </c>
      <c r="J5404" s="98" t="str">
        <f>IF(ISBLANK('Zusatzblatt (Perigon)'!N5399),"",'Zusatzblatt (Perigon)'!N5399)</f>
        <v/>
      </c>
      <c r="K5404" s="99" t="str">
        <f>IF(ISBLANK('Zusatzblatt (Perigon)'!J5399),"",'Zusatzblatt (Perigon)'!T5399)</f>
        <v/>
      </c>
      <c r="L5404" s="95" t="str">
        <f>IF(ISBLANK('Zusatzblatt (Perigon)'!O5399),"",'Zusatzblatt (Perigon)'!O5399)</f>
        <v/>
      </c>
      <c r="M5404" s="95" t="str">
        <f>IF(ISBLANK('Zusatzblatt (Perigon)'!R5399),"",'Zusatzblatt (Perigon)'!R5399)</f>
        <v/>
      </c>
      <c r="N5404" s="95" t="str">
        <f>IF(ISBLANK('Zusatzblatt (Perigon)'!P5399),"",'Zusatzblatt (Perigon)'!P5399)</f>
        <v/>
      </c>
      <c r="O5404" s="38" t="str">
        <f>IF($L5404="","",VLOOKUP($R5404,Tarife!$A$2:$R$599,13,FALSE))</f>
        <v/>
      </c>
      <c r="P5404" s="38" t="str">
        <f t="shared" si="84"/>
        <v/>
      </c>
      <c r="R5404" s="100" t="str">
        <f>Zusammenzug!$C$25&amp;"-"&amp;Zusammenzug!$A$7&amp;"-"&amp;Leistungen!L5404</f>
        <v>2026-Nicht beauftragte Spitex-Organisation-</v>
      </c>
    </row>
    <row r="5405" spans="1:18" x14ac:dyDescent="0.2">
      <c r="A5405" s="95" t="str">
        <f>IF(ISBLANK('Zusatzblatt (Perigon)'!E5400),"",'Zusatzblatt (Perigon)'!E5400)</f>
        <v/>
      </c>
      <c r="B5405" s="95" t="str">
        <f>IF(ISBLANK('Zusatzblatt (Perigon)'!G5400),"",'Zusatzblatt (Perigon)'!G5400)</f>
        <v/>
      </c>
      <c r="C5405" s="96" t="str">
        <f>IF(ISBLANK('Zusatzblatt (Perigon)'!I5400),"",'Zusatzblatt (Perigon)'!I5400)</f>
        <v/>
      </c>
      <c r="D5405" s="97" t="str">
        <f>IF(ISBLANK('Zusatzblatt (Perigon)'!J5400),"",'Zusatzblatt (Perigon)'!J5400)</f>
        <v/>
      </c>
      <c r="E5405" s="64" t="str">
        <f>IF(ISBLANK('Zusatzblatt (Perigon)'!K5400),"",'Zusatzblatt (Perigon)'!K5400)</f>
        <v/>
      </c>
      <c r="F5405" s="65"/>
      <c r="G5405" s="64"/>
      <c r="H5405" s="69" t="str">
        <f>IF(ISBLANK('Zusatzblatt (Perigon)'!L5400),"",'Zusatzblatt (Perigon)'!L5400)</f>
        <v/>
      </c>
      <c r="I5405" s="69" t="str">
        <f>IF(ISBLANK('Zusatzblatt (Perigon)'!M5400),"",'Zusatzblatt (Perigon)'!M5400)</f>
        <v/>
      </c>
      <c r="J5405" s="98" t="str">
        <f>IF(ISBLANK('Zusatzblatt (Perigon)'!N5400),"",'Zusatzblatt (Perigon)'!N5400)</f>
        <v/>
      </c>
      <c r="K5405" s="99" t="str">
        <f>IF(ISBLANK('Zusatzblatt (Perigon)'!J5400),"",'Zusatzblatt (Perigon)'!T5400)</f>
        <v/>
      </c>
      <c r="L5405" s="95" t="str">
        <f>IF(ISBLANK('Zusatzblatt (Perigon)'!O5400),"",'Zusatzblatt (Perigon)'!O5400)</f>
        <v/>
      </c>
      <c r="M5405" s="95" t="str">
        <f>IF(ISBLANK('Zusatzblatt (Perigon)'!R5400),"",'Zusatzblatt (Perigon)'!R5400)</f>
        <v/>
      </c>
      <c r="N5405" s="95" t="str">
        <f>IF(ISBLANK('Zusatzblatt (Perigon)'!P5400),"",'Zusatzblatt (Perigon)'!P5400)</f>
        <v/>
      </c>
      <c r="O5405" s="38" t="str">
        <f>IF($L5405="","",VLOOKUP($R5405,Tarife!$A$2:$R$599,13,FALSE))</f>
        <v/>
      </c>
      <c r="P5405" s="38" t="str">
        <f t="shared" si="84"/>
        <v/>
      </c>
      <c r="R5405" s="100" t="str">
        <f>Zusammenzug!$C$25&amp;"-"&amp;Zusammenzug!$A$7&amp;"-"&amp;Leistungen!L5405</f>
        <v>2026-Nicht beauftragte Spitex-Organisation-</v>
      </c>
    </row>
    <row r="5406" spans="1:18" x14ac:dyDescent="0.2">
      <c r="A5406" s="95" t="str">
        <f>IF(ISBLANK('Zusatzblatt (Perigon)'!E5401),"",'Zusatzblatt (Perigon)'!E5401)</f>
        <v/>
      </c>
      <c r="B5406" s="95" t="str">
        <f>IF(ISBLANK('Zusatzblatt (Perigon)'!G5401),"",'Zusatzblatt (Perigon)'!G5401)</f>
        <v/>
      </c>
      <c r="C5406" s="96" t="str">
        <f>IF(ISBLANK('Zusatzblatt (Perigon)'!I5401),"",'Zusatzblatt (Perigon)'!I5401)</f>
        <v/>
      </c>
      <c r="D5406" s="97" t="str">
        <f>IF(ISBLANK('Zusatzblatt (Perigon)'!J5401),"",'Zusatzblatt (Perigon)'!J5401)</f>
        <v/>
      </c>
      <c r="E5406" s="64" t="str">
        <f>IF(ISBLANK('Zusatzblatt (Perigon)'!K5401),"",'Zusatzblatt (Perigon)'!K5401)</f>
        <v/>
      </c>
      <c r="F5406" s="65"/>
      <c r="G5406" s="64"/>
      <c r="H5406" s="69" t="str">
        <f>IF(ISBLANK('Zusatzblatt (Perigon)'!L5401),"",'Zusatzblatt (Perigon)'!L5401)</f>
        <v/>
      </c>
      <c r="I5406" s="69" t="str">
        <f>IF(ISBLANK('Zusatzblatt (Perigon)'!M5401),"",'Zusatzblatt (Perigon)'!M5401)</f>
        <v/>
      </c>
      <c r="J5406" s="98" t="str">
        <f>IF(ISBLANK('Zusatzblatt (Perigon)'!N5401),"",'Zusatzblatt (Perigon)'!N5401)</f>
        <v/>
      </c>
      <c r="K5406" s="99" t="str">
        <f>IF(ISBLANK('Zusatzblatt (Perigon)'!J5401),"",'Zusatzblatt (Perigon)'!T5401)</f>
        <v/>
      </c>
      <c r="L5406" s="95" t="str">
        <f>IF(ISBLANK('Zusatzblatt (Perigon)'!O5401),"",'Zusatzblatt (Perigon)'!O5401)</f>
        <v/>
      </c>
      <c r="M5406" s="95" t="str">
        <f>IF(ISBLANK('Zusatzblatt (Perigon)'!R5401),"",'Zusatzblatt (Perigon)'!R5401)</f>
        <v/>
      </c>
      <c r="N5406" s="95" t="str">
        <f>IF(ISBLANK('Zusatzblatt (Perigon)'!P5401),"",'Zusatzblatt (Perigon)'!P5401)</f>
        <v/>
      </c>
      <c r="O5406" s="38" t="str">
        <f>IF($L5406="","",VLOOKUP($R5406,Tarife!$A$2:$R$599,13,FALSE))</f>
        <v/>
      </c>
      <c r="P5406" s="38" t="str">
        <f t="shared" si="84"/>
        <v/>
      </c>
      <c r="R5406" s="100" t="str">
        <f>Zusammenzug!$C$25&amp;"-"&amp;Zusammenzug!$A$7&amp;"-"&amp;Leistungen!L5406</f>
        <v>2026-Nicht beauftragte Spitex-Organisation-</v>
      </c>
    </row>
    <row r="5407" spans="1:18" x14ac:dyDescent="0.2">
      <c r="A5407" s="95" t="str">
        <f>IF(ISBLANK('Zusatzblatt (Perigon)'!E5402),"",'Zusatzblatt (Perigon)'!E5402)</f>
        <v/>
      </c>
      <c r="B5407" s="95" t="str">
        <f>IF(ISBLANK('Zusatzblatt (Perigon)'!G5402),"",'Zusatzblatt (Perigon)'!G5402)</f>
        <v/>
      </c>
      <c r="C5407" s="96" t="str">
        <f>IF(ISBLANK('Zusatzblatt (Perigon)'!I5402),"",'Zusatzblatt (Perigon)'!I5402)</f>
        <v/>
      </c>
      <c r="D5407" s="97" t="str">
        <f>IF(ISBLANK('Zusatzblatt (Perigon)'!J5402),"",'Zusatzblatt (Perigon)'!J5402)</f>
        <v/>
      </c>
      <c r="E5407" s="64" t="str">
        <f>IF(ISBLANK('Zusatzblatt (Perigon)'!K5402),"",'Zusatzblatt (Perigon)'!K5402)</f>
        <v/>
      </c>
      <c r="F5407" s="65"/>
      <c r="G5407" s="64"/>
      <c r="H5407" s="69" t="str">
        <f>IF(ISBLANK('Zusatzblatt (Perigon)'!L5402),"",'Zusatzblatt (Perigon)'!L5402)</f>
        <v/>
      </c>
      <c r="I5407" s="69" t="str">
        <f>IF(ISBLANK('Zusatzblatt (Perigon)'!M5402),"",'Zusatzblatt (Perigon)'!M5402)</f>
        <v/>
      </c>
      <c r="J5407" s="98" t="str">
        <f>IF(ISBLANK('Zusatzblatt (Perigon)'!N5402),"",'Zusatzblatt (Perigon)'!N5402)</f>
        <v/>
      </c>
      <c r="K5407" s="99" t="str">
        <f>IF(ISBLANK('Zusatzblatt (Perigon)'!J5402),"",'Zusatzblatt (Perigon)'!T5402)</f>
        <v/>
      </c>
      <c r="L5407" s="95" t="str">
        <f>IF(ISBLANK('Zusatzblatt (Perigon)'!O5402),"",'Zusatzblatt (Perigon)'!O5402)</f>
        <v/>
      </c>
      <c r="M5407" s="95" t="str">
        <f>IF(ISBLANK('Zusatzblatt (Perigon)'!R5402),"",'Zusatzblatt (Perigon)'!R5402)</f>
        <v/>
      </c>
      <c r="N5407" s="95" t="str">
        <f>IF(ISBLANK('Zusatzblatt (Perigon)'!P5402),"",'Zusatzblatt (Perigon)'!P5402)</f>
        <v/>
      </c>
      <c r="O5407" s="38" t="str">
        <f>IF($L5407="","",VLOOKUP($R5407,Tarife!$A$2:$R$599,13,FALSE))</f>
        <v/>
      </c>
      <c r="P5407" s="38" t="str">
        <f t="shared" si="84"/>
        <v/>
      </c>
      <c r="R5407" s="100" t="str">
        <f>Zusammenzug!$C$25&amp;"-"&amp;Zusammenzug!$A$7&amp;"-"&amp;Leistungen!L5407</f>
        <v>2026-Nicht beauftragte Spitex-Organisation-</v>
      </c>
    </row>
    <row r="5408" spans="1:18" x14ac:dyDescent="0.2">
      <c r="A5408" s="95" t="str">
        <f>IF(ISBLANK('Zusatzblatt (Perigon)'!E5403),"",'Zusatzblatt (Perigon)'!E5403)</f>
        <v/>
      </c>
      <c r="B5408" s="95" t="str">
        <f>IF(ISBLANK('Zusatzblatt (Perigon)'!G5403),"",'Zusatzblatt (Perigon)'!G5403)</f>
        <v/>
      </c>
      <c r="C5408" s="96" t="str">
        <f>IF(ISBLANK('Zusatzblatt (Perigon)'!I5403),"",'Zusatzblatt (Perigon)'!I5403)</f>
        <v/>
      </c>
      <c r="D5408" s="97" t="str">
        <f>IF(ISBLANK('Zusatzblatt (Perigon)'!J5403),"",'Zusatzblatt (Perigon)'!J5403)</f>
        <v/>
      </c>
      <c r="E5408" s="64" t="str">
        <f>IF(ISBLANK('Zusatzblatt (Perigon)'!K5403),"",'Zusatzblatt (Perigon)'!K5403)</f>
        <v/>
      </c>
      <c r="F5408" s="65"/>
      <c r="G5408" s="64"/>
      <c r="H5408" s="69" t="str">
        <f>IF(ISBLANK('Zusatzblatt (Perigon)'!L5403),"",'Zusatzblatt (Perigon)'!L5403)</f>
        <v/>
      </c>
      <c r="I5408" s="69" t="str">
        <f>IF(ISBLANK('Zusatzblatt (Perigon)'!M5403),"",'Zusatzblatt (Perigon)'!M5403)</f>
        <v/>
      </c>
      <c r="J5408" s="98" t="str">
        <f>IF(ISBLANK('Zusatzblatt (Perigon)'!N5403),"",'Zusatzblatt (Perigon)'!N5403)</f>
        <v/>
      </c>
      <c r="K5408" s="99" t="str">
        <f>IF(ISBLANK('Zusatzblatt (Perigon)'!J5403),"",'Zusatzblatt (Perigon)'!T5403)</f>
        <v/>
      </c>
      <c r="L5408" s="95" t="str">
        <f>IF(ISBLANK('Zusatzblatt (Perigon)'!O5403),"",'Zusatzblatt (Perigon)'!O5403)</f>
        <v/>
      </c>
      <c r="M5408" s="95" t="str">
        <f>IF(ISBLANK('Zusatzblatt (Perigon)'!R5403),"",'Zusatzblatt (Perigon)'!R5403)</f>
        <v/>
      </c>
      <c r="N5408" s="95" t="str">
        <f>IF(ISBLANK('Zusatzblatt (Perigon)'!P5403),"",'Zusatzblatt (Perigon)'!P5403)</f>
        <v/>
      </c>
      <c r="O5408" s="38" t="str">
        <f>IF($L5408="","",VLOOKUP($R5408,Tarife!$A$2:$R$599,13,FALSE))</f>
        <v/>
      </c>
      <c r="P5408" s="38" t="str">
        <f t="shared" si="84"/>
        <v/>
      </c>
      <c r="R5408" s="100" t="str">
        <f>Zusammenzug!$C$25&amp;"-"&amp;Zusammenzug!$A$7&amp;"-"&amp;Leistungen!L5408</f>
        <v>2026-Nicht beauftragte Spitex-Organisation-</v>
      </c>
    </row>
    <row r="5409" spans="1:18" x14ac:dyDescent="0.2">
      <c r="A5409" s="95" t="str">
        <f>IF(ISBLANK('Zusatzblatt (Perigon)'!E5404),"",'Zusatzblatt (Perigon)'!E5404)</f>
        <v/>
      </c>
      <c r="B5409" s="95" t="str">
        <f>IF(ISBLANK('Zusatzblatt (Perigon)'!G5404),"",'Zusatzblatt (Perigon)'!G5404)</f>
        <v/>
      </c>
      <c r="C5409" s="96" t="str">
        <f>IF(ISBLANK('Zusatzblatt (Perigon)'!I5404),"",'Zusatzblatt (Perigon)'!I5404)</f>
        <v/>
      </c>
      <c r="D5409" s="97" t="str">
        <f>IF(ISBLANK('Zusatzblatt (Perigon)'!J5404),"",'Zusatzblatt (Perigon)'!J5404)</f>
        <v/>
      </c>
      <c r="E5409" s="64" t="str">
        <f>IF(ISBLANK('Zusatzblatt (Perigon)'!K5404),"",'Zusatzblatt (Perigon)'!K5404)</f>
        <v/>
      </c>
      <c r="F5409" s="65"/>
      <c r="G5409" s="64"/>
      <c r="H5409" s="69" t="str">
        <f>IF(ISBLANK('Zusatzblatt (Perigon)'!L5404),"",'Zusatzblatt (Perigon)'!L5404)</f>
        <v/>
      </c>
      <c r="I5409" s="69" t="str">
        <f>IF(ISBLANK('Zusatzblatt (Perigon)'!M5404),"",'Zusatzblatt (Perigon)'!M5404)</f>
        <v/>
      </c>
      <c r="J5409" s="98" t="str">
        <f>IF(ISBLANK('Zusatzblatt (Perigon)'!N5404),"",'Zusatzblatt (Perigon)'!N5404)</f>
        <v/>
      </c>
      <c r="K5409" s="99" t="str">
        <f>IF(ISBLANK('Zusatzblatt (Perigon)'!J5404),"",'Zusatzblatt (Perigon)'!T5404)</f>
        <v/>
      </c>
      <c r="L5409" s="95" t="str">
        <f>IF(ISBLANK('Zusatzblatt (Perigon)'!O5404),"",'Zusatzblatt (Perigon)'!O5404)</f>
        <v/>
      </c>
      <c r="M5409" s="95" t="str">
        <f>IF(ISBLANK('Zusatzblatt (Perigon)'!R5404),"",'Zusatzblatt (Perigon)'!R5404)</f>
        <v/>
      </c>
      <c r="N5409" s="95" t="str">
        <f>IF(ISBLANK('Zusatzblatt (Perigon)'!P5404),"",'Zusatzblatt (Perigon)'!P5404)</f>
        <v/>
      </c>
      <c r="O5409" s="38" t="str">
        <f>IF($L5409="","",VLOOKUP($R5409,Tarife!$A$2:$R$599,13,FALSE))</f>
        <v/>
      </c>
      <c r="P5409" s="38" t="str">
        <f t="shared" si="84"/>
        <v/>
      </c>
      <c r="R5409" s="100" t="str">
        <f>Zusammenzug!$C$25&amp;"-"&amp;Zusammenzug!$A$7&amp;"-"&amp;Leistungen!L5409</f>
        <v>2026-Nicht beauftragte Spitex-Organisation-</v>
      </c>
    </row>
    <row r="5410" spans="1:18" x14ac:dyDescent="0.2">
      <c r="A5410" s="95" t="str">
        <f>IF(ISBLANK('Zusatzblatt (Perigon)'!E5405),"",'Zusatzblatt (Perigon)'!E5405)</f>
        <v/>
      </c>
      <c r="B5410" s="95" t="str">
        <f>IF(ISBLANK('Zusatzblatt (Perigon)'!G5405),"",'Zusatzblatt (Perigon)'!G5405)</f>
        <v/>
      </c>
      <c r="C5410" s="96" t="str">
        <f>IF(ISBLANK('Zusatzblatt (Perigon)'!I5405),"",'Zusatzblatt (Perigon)'!I5405)</f>
        <v/>
      </c>
      <c r="D5410" s="97" t="str">
        <f>IF(ISBLANK('Zusatzblatt (Perigon)'!J5405),"",'Zusatzblatt (Perigon)'!J5405)</f>
        <v/>
      </c>
      <c r="E5410" s="64" t="str">
        <f>IF(ISBLANK('Zusatzblatt (Perigon)'!K5405),"",'Zusatzblatt (Perigon)'!K5405)</f>
        <v/>
      </c>
      <c r="F5410" s="65"/>
      <c r="G5410" s="64"/>
      <c r="H5410" s="69" t="str">
        <f>IF(ISBLANK('Zusatzblatt (Perigon)'!L5405),"",'Zusatzblatt (Perigon)'!L5405)</f>
        <v/>
      </c>
      <c r="I5410" s="69" t="str">
        <f>IF(ISBLANK('Zusatzblatt (Perigon)'!M5405),"",'Zusatzblatt (Perigon)'!M5405)</f>
        <v/>
      </c>
      <c r="J5410" s="98" t="str">
        <f>IF(ISBLANK('Zusatzblatt (Perigon)'!N5405),"",'Zusatzblatt (Perigon)'!N5405)</f>
        <v/>
      </c>
      <c r="K5410" s="99" t="str">
        <f>IF(ISBLANK('Zusatzblatt (Perigon)'!J5405),"",'Zusatzblatt (Perigon)'!T5405)</f>
        <v/>
      </c>
      <c r="L5410" s="95" t="str">
        <f>IF(ISBLANK('Zusatzblatt (Perigon)'!O5405),"",'Zusatzblatt (Perigon)'!O5405)</f>
        <v/>
      </c>
      <c r="M5410" s="95" t="str">
        <f>IF(ISBLANK('Zusatzblatt (Perigon)'!R5405),"",'Zusatzblatt (Perigon)'!R5405)</f>
        <v/>
      </c>
      <c r="N5410" s="95" t="str">
        <f>IF(ISBLANK('Zusatzblatt (Perigon)'!P5405),"",'Zusatzblatt (Perigon)'!P5405)</f>
        <v/>
      </c>
      <c r="O5410" s="38" t="str">
        <f>IF($L5410="","",VLOOKUP($R5410,Tarife!$A$2:$R$599,13,FALSE))</f>
        <v/>
      </c>
      <c r="P5410" s="38" t="str">
        <f t="shared" si="84"/>
        <v/>
      </c>
      <c r="R5410" s="100" t="str">
        <f>Zusammenzug!$C$25&amp;"-"&amp;Zusammenzug!$A$7&amp;"-"&amp;Leistungen!L5410</f>
        <v>2026-Nicht beauftragte Spitex-Organisation-</v>
      </c>
    </row>
    <row r="5411" spans="1:18" x14ac:dyDescent="0.2">
      <c r="A5411" s="95" t="str">
        <f>IF(ISBLANK('Zusatzblatt (Perigon)'!E5406),"",'Zusatzblatt (Perigon)'!E5406)</f>
        <v/>
      </c>
      <c r="B5411" s="95" t="str">
        <f>IF(ISBLANK('Zusatzblatt (Perigon)'!G5406),"",'Zusatzblatt (Perigon)'!G5406)</f>
        <v/>
      </c>
      <c r="C5411" s="96" t="str">
        <f>IF(ISBLANK('Zusatzblatt (Perigon)'!I5406),"",'Zusatzblatt (Perigon)'!I5406)</f>
        <v/>
      </c>
      <c r="D5411" s="97" t="str">
        <f>IF(ISBLANK('Zusatzblatt (Perigon)'!J5406),"",'Zusatzblatt (Perigon)'!J5406)</f>
        <v/>
      </c>
      <c r="E5411" s="64" t="str">
        <f>IF(ISBLANK('Zusatzblatt (Perigon)'!K5406),"",'Zusatzblatt (Perigon)'!K5406)</f>
        <v/>
      </c>
      <c r="F5411" s="65"/>
      <c r="G5411" s="64"/>
      <c r="H5411" s="69" t="str">
        <f>IF(ISBLANK('Zusatzblatt (Perigon)'!L5406),"",'Zusatzblatt (Perigon)'!L5406)</f>
        <v/>
      </c>
      <c r="I5411" s="69" t="str">
        <f>IF(ISBLANK('Zusatzblatt (Perigon)'!M5406),"",'Zusatzblatt (Perigon)'!M5406)</f>
        <v/>
      </c>
      <c r="J5411" s="98" t="str">
        <f>IF(ISBLANK('Zusatzblatt (Perigon)'!N5406),"",'Zusatzblatt (Perigon)'!N5406)</f>
        <v/>
      </c>
      <c r="K5411" s="99" t="str">
        <f>IF(ISBLANK('Zusatzblatt (Perigon)'!J5406),"",'Zusatzblatt (Perigon)'!T5406)</f>
        <v/>
      </c>
      <c r="L5411" s="95" t="str">
        <f>IF(ISBLANK('Zusatzblatt (Perigon)'!O5406),"",'Zusatzblatt (Perigon)'!O5406)</f>
        <v/>
      </c>
      <c r="M5411" s="95" t="str">
        <f>IF(ISBLANK('Zusatzblatt (Perigon)'!R5406),"",'Zusatzblatt (Perigon)'!R5406)</f>
        <v/>
      </c>
      <c r="N5411" s="95" t="str">
        <f>IF(ISBLANK('Zusatzblatt (Perigon)'!P5406),"",'Zusatzblatt (Perigon)'!P5406)</f>
        <v/>
      </c>
      <c r="O5411" s="38" t="str">
        <f>IF($L5411="","",VLOOKUP($R5411,Tarife!$A$2:$R$599,13,FALSE))</f>
        <v/>
      </c>
      <c r="P5411" s="38" t="str">
        <f t="shared" si="84"/>
        <v/>
      </c>
      <c r="R5411" s="100" t="str">
        <f>Zusammenzug!$C$25&amp;"-"&amp;Zusammenzug!$A$7&amp;"-"&amp;Leistungen!L5411</f>
        <v>2026-Nicht beauftragte Spitex-Organisation-</v>
      </c>
    </row>
    <row r="5412" spans="1:18" x14ac:dyDescent="0.2">
      <c r="A5412" s="95" t="str">
        <f>IF(ISBLANK('Zusatzblatt (Perigon)'!E5407),"",'Zusatzblatt (Perigon)'!E5407)</f>
        <v/>
      </c>
      <c r="B5412" s="95" t="str">
        <f>IF(ISBLANK('Zusatzblatt (Perigon)'!G5407),"",'Zusatzblatt (Perigon)'!G5407)</f>
        <v/>
      </c>
      <c r="C5412" s="96" t="str">
        <f>IF(ISBLANK('Zusatzblatt (Perigon)'!I5407),"",'Zusatzblatt (Perigon)'!I5407)</f>
        <v/>
      </c>
      <c r="D5412" s="97" t="str">
        <f>IF(ISBLANK('Zusatzblatt (Perigon)'!J5407),"",'Zusatzblatt (Perigon)'!J5407)</f>
        <v/>
      </c>
      <c r="E5412" s="64" t="str">
        <f>IF(ISBLANK('Zusatzblatt (Perigon)'!K5407),"",'Zusatzblatt (Perigon)'!K5407)</f>
        <v/>
      </c>
      <c r="F5412" s="65"/>
      <c r="G5412" s="64"/>
      <c r="H5412" s="69" t="str">
        <f>IF(ISBLANK('Zusatzblatt (Perigon)'!L5407),"",'Zusatzblatt (Perigon)'!L5407)</f>
        <v/>
      </c>
      <c r="I5412" s="69" t="str">
        <f>IF(ISBLANK('Zusatzblatt (Perigon)'!M5407),"",'Zusatzblatt (Perigon)'!M5407)</f>
        <v/>
      </c>
      <c r="J5412" s="98" t="str">
        <f>IF(ISBLANK('Zusatzblatt (Perigon)'!N5407),"",'Zusatzblatt (Perigon)'!N5407)</f>
        <v/>
      </c>
      <c r="K5412" s="99" t="str">
        <f>IF(ISBLANK('Zusatzblatt (Perigon)'!J5407),"",'Zusatzblatt (Perigon)'!T5407)</f>
        <v/>
      </c>
      <c r="L5412" s="95" t="str">
        <f>IF(ISBLANK('Zusatzblatt (Perigon)'!O5407),"",'Zusatzblatt (Perigon)'!O5407)</f>
        <v/>
      </c>
      <c r="M5412" s="95" t="str">
        <f>IF(ISBLANK('Zusatzblatt (Perigon)'!R5407),"",'Zusatzblatt (Perigon)'!R5407)</f>
        <v/>
      </c>
      <c r="N5412" s="95" t="str">
        <f>IF(ISBLANK('Zusatzblatt (Perigon)'!P5407),"",'Zusatzblatt (Perigon)'!P5407)</f>
        <v/>
      </c>
      <c r="O5412" s="38" t="str">
        <f>IF($L5412="","",VLOOKUP($R5412,Tarife!$A$2:$R$599,13,FALSE))</f>
        <v/>
      </c>
      <c r="P5412" s="38" t="str">
        <f t="shared" si="84"/>
        <v/>
      </c>
      <c r="R5412" s="100" t="str">
        <f>Zusammenzug!$C$25&amp;"-"&amp;Zusammenzug!$A$7&amp;"-"&amp;Leistungen!L5412</f>
        <v>2026-Nicht beauftragte Spitex-Organisation-</v>
      </c>
    </row>
    <row r="5413" spans="1:18" x14ac:dyDescent="0.2">
      <c r="A5413" s="95" t="str">
        <f>IF(ISBLANK('Zusatzblatt (Perigon)'!E5408),"",'Zusatzblatt (Perigon)'!E5408)</f>
        <v/>
      </c>
      <c r="B5413" s="95" t="str">
        <f>IF(ISBLANK('Zusatzblatt (Perigon)'!G5408),"",'Zusatzblatt (Perigon)'!G5408)</f>
        <v/>
      </c>
      <c r="C5413" s="96" t="str">
        <f>IF(ISBLANK('Zusatzblatt (Perigon)'!I5408),"",'Zusatzblatt (Perigon)'!I5408)</f>
        <v/>
      </c>
      <c r="D5413" s="97" t="str">
        <f>IF(ISBLANK('Zusatzblatt (Perigon)'!J5408),"",'Zusatzblatt (Perigon)'!J5408)</f>
        <v/>
      </c>
      <c r="E5413" s="64" t="str">
        <f>IF(ISBLANK('Zusatzblatt (Perigon)'!K5408),"",'Zusatzblatt (Perigon)'!K5408)</f>
        <v/>
      </c>
      <c r="F5413" s="65"/>
      <c r="G5413" s="64"/>
      <c r="H5413" s="69" t="str">
        <f>IF(ISBLANK('Zusatzblatt (Perigon)'!L5408),"",'Zusatzblatt (Perigon)'!L5408)</f>
        <v/>
      </c>
      <c r="I5413" s="69" t="str">
        <f>IF(ISBLANK('Zusatzblatt (Perigon)'!M5408),"",'Zusatzblatt (Perigon)'!M5408)</f>
        <v/>
      </c>
      <c r="J5413" s="98" t="str">
        <f>IF(ISBLANK('Zusatzblatt (Perigon)'!N5408),"",'Zusatzblatt (Perigon)'!N5408)</f>
        <v/>
      </c>
      <c r="K5413" s="99" t="str">
        <f>IF(ISBLANK('Zusatzblatt (Perigon)'!J5408),"",'Zusatzblatt (Perigon)'!T5408)</f>
        <v/>
      </c>
      <c r="L5413" s="95" t="str">
        <f>IF(ISBLANK('Zusatzblatt (Perigon)'!O5408),"",'Zusatzblatt (Perigon)'!O5408)</f>
        <v/>
      </c>
      <c r="M5413" s="95" t="str">
        <f>IF(ISBLANK('Zusatzblatt (Perigon)'!R5408),"",'Zusatzblatt (Perigon)'!R5408)</f>
        <v/>
      </c>
      <c r="N5413" s="95" t="str">
        <f>IF(ISBLANK('Zusatzblatt (Perigon)'!P5408),"",'Zusatzblatt (Perigon)'!P5408)</f>
        <v/>
      </c>
      <c r="O5413" s="38" t="str">
        <f>IF($L5413="","",VLOOKUP($R5413,Tarife!$A$2:$R$599,13,FALSE))</f>
        <v/>
      </c>
      <c r="P5413" s="38" t="str">
        <f t="shared" si="84"/>
        <v/>
      </c>
      <c r="R5413" s="100" t="str">
        <f>Zusammenzug!$C$25&amp;"-"&amp;Zusammenzug!$A$7&amp;"-"&amp;Leistungen!L5413</f>
        <v>2026-Nicht beauftragte Spitex-Organisation-</v>
      </c>
    </row>
    <row r="5414" spans="1:18" x14ac:dyDescent="0.2">
      <c r="A5414" s="95" t="str">
        <f>IF(ISBLANK('Zusatzblatt (Perigon)'!E5409),"",'Zusatzblatt (Perigon)'!E5409)</f>
        <v/>
      </c>
      <c r="B5414" s="95" t="str">
        <f>IF(ISBLANK('Zusatzblatt (Perigon)'!G5409),"",'Zusatzblatt (Perigon)'!G5409)</f>
        <v/>
      </c>
      <c r="C5414" s="96" t="str">
        <f>IF(ISBLANK('Zusatzblatt (Perigon)'!I5409),"",'Zusatzblatt (Perigon)'!I5409)</f>
        <v/>
      </c>
      <c r="D5414" s="97" t="str">
        <f>IF(ISBLANK('Zusatzblatt (Perigon)'!J5409),"",'Zusatzblatt (Perigon)'!J5409)</f>
        <v/>
      </c>
      <c r="E5414" s="64" t="str">
        <f>IF(ISBLANK('Zusatzblatt (Perigon)'!K5409),"",'Zusatzblatt (Perigon)'!K5409)</f>
        <v/>
      </c>
      <c r="F5414" s="65"/>
      <c r="G5414" s="64"/>
      <c r="H5414" s="69" t="str">
        <f>IF(ISBLANK('Zusatzblatt (Perigon)'!L5409),"",'Zusatzblatt (Perigon)'!L5409)</f>
        <v/>
      </c>
      <c r="I5414" s="69" t="str">
        <f>IF(ISBLANK('Zusatzblatt (Perigon)'!M5409),"",'Zusatzblatt (Perigon)'!M5409)</f>
        <v/>
      </c>
      <c r="J5414" s="98" t="str">
        <f>IF(ISBLANK('Zusatzblatt (Perigon)'!N5409),"",'Zusatzblatt (Perigon)'!N5409)</f>
        <v/>
      </c>
      <c r="K5414" s="99" t="str">
        <f>IF(ISBLANK('Zusatzblatt (Perigon)'!J5409),"",'Zusatzblatt (Perigon)'!T5409)</f>
        <v/>
      </c>
      <c r="L5414" s="95" t="str">
        <f>IF(ISBLANK('Zusatzblatt (Perigon)'!O5409),"",'Zusatzblatt (Perigon)'!O5409)</f>
        <v/>
      </c>
      <c r="M5414" s="95" t="str">
        <f>IF(ISBLANK('Zusatzblatt (Perigon)'!R5409),"",'Zusatzblatt (Perigon)'!R5409)</f>
        <v/>
      </c>
      <c r="N5414" s="95" t="str">
        <f>IF(ISBLANK('Zusatzblatt (Perigon)'!P5409),"",'Zusatzblatt (Perigon)'!P5409)</f>
        <v/>
      </c>
      <c r="O5414" s="38" t="str">
        <f>IF($L5414="","",VLOOKUP($R5414,Tarife!$A$2:$R$599,13,FALSE))</f>
        <v/>
      </c>
      <c r="P5414" s="38" t="str">
        <f t="shared" si="84"/>
        <v/>
      </c>
      <c r="R5414" s="100" t="str">
        <f>Zusammenzug!$C$25&amp;"-"&amp;Zusammenzug!$A$7&amp;"-"&amp;Leistungen!L5414</f>
        <v>2026-Nicht beauftragte Spitex-Organisation-</v>
      </c>
    </row>
    <row r="5415" spans="1:18" x14ac:dyDescent="0.2">
      <c r="A5415" s="95" t="str">
        <f>IF(ISBLANK('Zusatzblatt (Perigon)'!E5410),"",'Zusatzblatt (Perigon)'!E5410)</f>
        <v/>
      </c>
      <c r="B5415" s="95" t="str">
        <f>IF(ISBLANK('Zusatzblatt (Perigon)'!G5410),"",'Zusatzblatt (Perigon)'!G5410)</f>
        <v/>
      </c>
      <c r="C5415" s="96" t="str">
        <f>IF(ISBLANK('Zusatzblatt (Perigon)'!I5410),"",'Zusatzblatt (Perigon)'!I5410)</f>
        <v/>
      </c>
      <c r="D5415" s="97" t="str">
        <f>IF(ISBLANK('Zusatzblatt (Perigon)'!J5410),"",'Zusatzblatt (Perigon)'!J5410)</f>
        <v/>
      </c>
      <c r="E5415" s="64" t="str">
        <f>IF(ISBLANK('Zusatzblatt (Perigon)'!K5410),"",'Zusatzblatt (Perigon)'!K5410)</f>
        <v/>
      </c>
      <c r="F5415" s="65"/>
      <c r="G5415" s="64"/>
      <c r="H5415" s="69" t="str">
        <f>IF(ISBLANK('Zusatzblatt (Perigon)'!L5410),"",'Zusatzblatt (Perigon)'!L5410)</f>
        <v/>
      </c>
      <c r="I5415" s="69" t="str">
        <f>IF(ISBLANK('Zusatzblatt (Perigon)'!M5410),"",'Zusatzblatt (Perigon)'!M5410)</f>
        <v/>
      </c>
      <c r="J5415" s="98" t="str">
        <f>IF(ISBLANK('Zusatzblatt (Perigon)'!N5410),"",'Zusatzblatt (Perigon)'!N5410)</f>
        <v/>
      </c>
      <c r="K5415" s="99" t="str">
        <f>IF(ISBLANK('Zusatzblatt (Perigon)'!J5410),"",'Zusatzblatt (Perigon)'!T5410)</f>
        <v/>
      </c>
      <c r="L5415" s="95" t="str">
        <f>IF(ISBLANK('Zusatzblatt (Perigon)'!O5410),"",'Zusatzblatt (Perigon)'!O5410)</f>
        <v/>
      </c>
      <c r="M5415" s="95" t="str">
        <f>IF(ISBLANK('Zusatzblatt (Perigon)'!R5410),"",'Zusatzblatt (Perigon)'!R5410)</f>
        <v/>
      </c>
      <c r="N5415" s="95" t="str">
        <f>IF(ISBLANK('Zusatzblatt (Perigon)'!P5410),"",'Zusatzblatt (Perigon)'!P5410)</f>
        <v/>
      </c>
      <c r="O5415" s="38" t="str">
        <f>IF($L5415="","",VLOOKUP($R5415,Tarife!$A$2:$R$599,13,FALSE))</f>
        <v/>
      </c>
      <c r="P5415" s="38" t="str">
        <f t="shared" si="84"/>
        <v/>
      </c>
      <c r="R5415" s="100" t="str">
        <f>Zusammenzug!$C$25&amp;"-"&amp;Zusammenzug!$A$7&amp;"-"&amp;Leistungen!L5415</f>
        <v>2026-Nicht beauftragte Spitex-Organisation-</v>
      </c>
    </row>
    <row r="5416" spans="1:18" x14ac:dyDescent="0.2">
      <c r="A5416" s="95" t="str">
        <f>IF(ISBLANK('Zusatzblatt (Perigon)'!E5411),"",'Zusatzblatt (Perigon)'!E5411)</f>
        <v/>
      </c>
      <c r="B5416" s="95" t="str">
        <f>IF(ISBLANK('Zusatzblatt (Perigon)'!G5411),"",'Zusatzblatt (Perigon)'!G5411)</f>
        <v/>
      </c>
      <c r="C5416" s="96" t="str">
        <f>IF(ISBLANK('Zusatzblatt (Perigon)'!I5411),"",'Zusatzblatt (Perigon)'!I5411)</f>
        <v/>
      </c>
      <c r="D5416" s="97" t="str">
        <f>IF(ISBLANK('Zusatzblatt (Perigon)'!J5411),"",'Zusatzblatt (Perigon)'!J5411)</f>
        <v/>
      </c>
      <c r="E5416" s="64" t="str">
        <f>IF(ISBLANK('Zusatzblatt (Perigon)'!K5411),"",'Zusatzblatt (Perigon)'!K5411)</f>
        <v/>
      </c>
      <c r="F5416" s="65"/>
      <c r="G5416" s="64"/>
      <c r="H5416" s="69" t="str">
        <f>IF(ISBLANK('Zusatzblatt (Perigon)'!L5411),"",'Zusatzblatt (Perigon)'!L5411)</f>
        <v/>
      </c>
      <c r="I5416" s="69" t="str">
        <f>IF(ISBLANK('Zusatzblatt (Perigon)'!M5411),"",'Zusatzblatt (Perigon)'!M5411)</f>
        <v/>
      </c>
      <c r="J5416" s="98" t="str">
        <f>IF(ISBLANK('Zusatzblatt (Perigon)'!N5411),"",'Zusatzblatt (Perigon)'!N5411)</f>
        <v/>
      </c>
      <c r="K5416" s="99" t="str">
        <f>IF(ISBLANK('Zusatzblatt (Perigon)'!J5411),"",'Zusatzblatt (Perigon)'!T5411)</f>
        <v/>
      </c>
      <c r="L5416" s="95" t="str">
        <f>IF(ISBLANK('Zusatzblatt (Perigon)'!O5411),"",'Zusatzblatt (Perigon)'!O5411)</f>
        <v/>
      </c>
      <c r="M5416" s="95" t="str">
        <f>IF(ISBLANK('Zusatzblatt (Perigon)'!R5411),"",'Zusatzblatt (Perigon)'!R5411)</f>
        <v/>
      </c>
      <c r="N5416" s="95" t="str">
        <f>IF(ISBLANK('Zusatzblatt (Perigon)'!P5411),"",'Zusatzblatt (Perigon)'!P5411)</f>
        <v/>
      </c>
      <c r="O5416" s="38" t="str">
        <f>IF($L5416="","",VLOOKUP($R5416,Tarife!$A$2:$R$599,13,FALSE))</f>
        <v/>
      </c>
      <c r="P5416" s="38" t="str">
        <f t="shared" si="84"/>
        <v/>
      </c>
      <c r="R5416" s="100" t="str">
        <f>Zusammenzug!$C$25&amp;"-"&amp;Zusammenzug!$A$7&amp;"-"&amp;Leistungen!L5416</f>
        <v>2026-Nicht beauftragte Spitex-Organisation-</v>
      </c>
    </row>
    <row r="5417" spans="1:18" x14ac:dyDescent="0.2">
      <c r="A5417" s="95" t="str">
        <f>IF(ISBLANK('Zusatzblatt (Perigon)'!E5412),"",'Zusatzblatt (Perigon)'!E5412)</f>
        <v/>
      </c>
      <c r="B5417" s="95" t="str">
        <f>IF(ISBLANK('Zusatzblatt (Perigon)'!G5412),"",'Zusatzblatt (Perigon)'!G5412)</f>
        <v/>
      </c>
      <c r="C5417" s="96" t="str">
        <f>IF(ISBLANK('Zusatzblatt (Perigon)'!I5412),"",'Zusatzblatt (Perigon)'!I5412)</f>
        <v/>
      </c>
      <c r="D5417" s="97" t="str">
        <f>IF(ISBLANK('Zusatzblatt (Perigon)'!J5412),"",'Zusatzblatt (Perigon)'!J5412)</f>
        <v/>
      </c>
      <c r="E5417" s="64" t="str">
        <f>IF(ISBLANK('Zusatzblatt (Perigon)'!K5412),"",'Zusatzblatt (Perigon)'!K5412)</f>
        <v/>
      </c>
      <c r="F5417" s="65"/>
      <c r="G5417" s="64"/>
      <c r="H5417" s="69" t="str">
        <f>IF(ISBLANK('Zusatzblatt (Perigon)'!L5412),"",'Zusatzblatt (Perigon)'!L5412)</f>
        <v/>
      </c>
      <c r="I5417" s="69" t="str">
        <f>IF(ISBLANK('Zusatzblatt (Perigon)'!M5412),"",'Zusatzblatt (Perigon)'!M5412)</f>
        <v/>
      </c>
      <c r="J5417" s="98" t="str">
        <f>IF(ISBLANK('Zusatzblatt (Perigon)'!N5412),"",'Zusatzblatt (Perigon)'!N5412)</f>
        <v/>
      </c>
      <c r="K5417" s="99" t="str">
        <f>IF(ISBLANK('Zusatzblatt (Perigon)'!J5412),"",'Zusatzblatt (Perigon)'!T5412)</f>
        <v/>
      </c>
      <c r="L5417" s="95" t="str">
        <f>IF(ISBLANK('Zusatzblatt (Perigon)'!O5412),"",'Zusatzblatt (Perigon)'!O5412)</f>
        <v/>
      </c>
      <c r="M5417" s="95" t="str">
        <f>IF(ISBLANK('Zusatzblatt (Perigon)'!R5412),"",'Zusatzblatt (Perigon)'!R5412)</f>
        <v/>
      </c>
      <c r="N5417" s="95" t="str">
        <f>IF(ISBLANK('Zusatzblatt (Perigon)'!P5412),"",'Zusatzblatt (Perigon)'!P5412)</f>
        <v/>
      </c>
      <c r="O5417" s="38" t="str">
        <f>IF($L5417="","",VLOOKUP($R5417,Tarife!$A$2:$R$599,13,FALSE))</f>
        <v/>
      </c>
      <c r="P5417" s="38" t="str">
        <f t="shared" si="84"/>
        <v/>
      </c>
      <c r="R5417" s="100" t="str">
        <f>Zusammenzug!$C$25&amp;"-"&amp;Zusammenzug!$A$7&amp;"-"&amp;Leistungen!L5417</f>
        <v>2026-Nicht beauftragte Spitex-Organisation-</v>
      </c>
    </row>
    <row r="5418" spans="1:18" x14ac:dyDescent="0.2">
      <c r="A5418" s="95" t="str">
        <f>IF(ISBLANK('Zusatzblatt (Perigon)'!E5413),"",'Zusatzblatt (Perigon)'!E5413)</f>
        <v/>
      </c>
      <c r="B5418" s="95" t="str">
        <f>IF(ISBLANK('Zusatzblatt (Perigon)'!G5413),"",'Zusatzblatt (Perigon)'!G5413)</f>
        <v/>
      </c>
      <c r="C5418" s="96" t="str">
        <f>IF(ISBLANK('Zusatzblatt (Perigon)'!I5413),"",'Zusatzblatt (Perigon)'!I5413)</f>
        <v/>
      </c>
      <c r="D5418" s="97" t="str">
        <f>IF(ISBLANK('Zusatzblatt (Perigon)'!J5413),"",'Zusatzblatt (Perigon)'!J5413)</f>
        <v/>
      </c>
      <c r="E5418" s="64" t="str">
        <f>IF(ISBLANK('Zusatzblatt (Perigon)'!K5413),"",'Zusatzblatt (Perigon)'!K5413)</f>
        <v/>
      </c>
      <c r="F5418" s="65"/>
      <c r="G5418" s="64"/>
      <c r="H5418" s="69" t="str">
        <f>IF(ISBLANK('Zusatzblatt (Perigon)'!L5413),"",'Zusatzblatt (Perigon)'!L5413)</f>
        <v/>
      </c>
      <c r="I5418" s="69" t="str">
        <f>IF(ISBLANK('Zusatzblatt (Perigon)'!M5413),"",'Zusatzblatt (Perigon)'!M5413)</f>
        <v/>
      </c>
      <c r="J5418" s="98" t="str">
        <f>IF(ISBLANK('Zusatzblatt (Perigon)'!N5413),"",'Zusatzblatt (Perigon)'!N5413)</f>
        <v/>
      </c>
      <c r="K5418" s="99" t="str">
        <f>IF(ISBLANK('Zusatzblatt (Perigon)'!J5413),"",'Zusatzblatt (Perigon)'!T5413)</f>
        <v/>
      </c>
      <c r="L5418" s="95" t="str">
        <f>IF(ISBLANK('Zusatzblatt (Perigon)'!O5413),"",'Zusatzblatt (Perigon)'!O5413)</f>
        <v/>
      </c>
      <c r="M5418" s="95" t="str">
        <f>IF(ISBLANK('Zusatzblatt (Perigon)'!R5413),"",'Zusatzblatt (Perigon)'!R5413)</f>
        <v/>
      </c>
      <c r="N5418" s="95" t="str">
        <f>IF(ISBLANK('Zusatzblatt (Perigon)'!P5413),"",'Zusatzblatt (Perigon)'!P5413)</f>
        <v/>
      </c>
      <c r="O5418" s="38" t="str">
        <f>IF($L5418="","",VLOOKUP($R5418,Tarife!$A$2:$R$599,13,FALSE))</f>
        <v/>
      </c>
      <c r="P5418" s="38" t="str">
        <f t="shared" si="84"/>
        <v/>
      </c>
      <c r="R5418" s="100" t="str">
        <f>Zusammenzug!$C$25&amp;"-"&amp;Zusammenzug!$A$7&amp;"-"&amp;Leistungen!L5418</f>
        <v>2026-Nicht beauftragte Spitex-Organisation-</v>
      </c>
    </row>
    <row r="5419" spans="1:18" x14ac:dyDescent="0.2">
      <c r="A5419" s="95" t="str">
        <f>IF(ISBLANK('Zusatzblatt (Perigon)'!E5414),"",'Zusatzblatt (Perigon)'!E5414)</f>
        <v/>
      </c>
      <c r="B5419" s="95" t="str">
        <f>IF(ISBLANK('Zusatzblatt (Perigon)'!G5414),"",'Zusatzblatt (Perigon)'!G5414)</f>
        <v/>
      </c>
      <c r="C5419" s="96" t="str">
        <f>IF(ISBLANK('Zusatzblatt (Perigon)'!I5414),"",'Zusatzblatt (Perigon)'!I5414)</f>
        <v/>
      </c>
      <c r="D5419" s="97" t="str">
        <f>IF(ISBLANK('Zusatzblatt (Perigon)'!J5414),"",'Zusatzblatt (Perigon)'!J5414)</f>
        <v/>
      </c>
      <c r="E5419" s="64" t="str">
        <f>IF(ISBLANK('Zusatzblatt (Perigon)'!K5414),"",'Zusatzblatt (Perigon)'!K5414)</f>
        <v/>
      </c>
      <c r="F5419" s="65"/>
      <c r="G5419" s="64"/>
      <c r="H5419" s="69" t="str">
        <f>IF(ISBLANK('Zusatzblatt (Perigon)'!L5414),"",'Zusatzblatt (Perigon)'!L5414)</f>
        <v/>
      </c>
      <c r="I5419" s="69" t="str">
        <f>IF(ISBLANK('Zusatzblatt (Perigon)'!M5414),"",'Zusatzblatt (Perigon)'!M5414)</f>
        <v/>
      </c>
      <c r="J5419" s="98" t="str">
        <f>IF(ISBLANK('Zusatzblatt (Perigon)'!N5414),"",'Zusatzblatt (Perigon)'!N5414)</f>
        <v/>
      </c>
      <c r="K5419" s="99" t="str">
        <f>IF(ISBLANK('Zusatzblatt (Perigon)'!J5414),"",'Zusatzblatt (Perigon)'!T5414)</f>
        <v/>
      </c>
      <c r="L5419" s="95" t="str">
        <f>IF(ISBLANK('Zusatzblatt (Perigon)'!O5414),"",'Zusatzblatt (Perigon)'!O5414)</f>
        <v/>
      </c>
      <c r="M5419" s="95" t="str">
        <f>IF(ISBLANK('Zusatzblatt (Perigon)'!R5414),"",'Zusatzblatt (Perigon)'!R5414)</f>
        <v/>
      </c>
      <c r="N5419" s="95" t="str">
        <f>IF(ISBLANK('Zusatzblatt (Perigon)'!P5414),"",'Zusatzblatt (Perigon)'!P5414)</f>
        <v/>
      </c>
      <c r="O5419" s="38" t="str">
        <f>IF($L5419="","",VLOOKUP($R5419,Tarife!$A$2:$R$599,13,FALSE))</f>
        <v/>
      </c>
      <c r="P5419" s="38" t="str">
        <f t="shared" si="84"/>
        <v/>
      </c>
      <c r="R5419" s="100" t="str">
        <f>Zusammenzug!$C$25&amp;"-"&amp;Zusammenzug!$A$7&amp;"-"&amp;Leistungen!L5419</f>
        <v>2026-Nicht beauftragte Spitex-Organisation-</v>
      </c>
    </row>
    <row r="5420" spans="1:18" x14ac:dyDescent="0.2">
      <c r="A5420" s="95" t="str">
        <f>IF(ISBLANK('Zusatzblatt (Perigon)'!E5415),"",'Zusatzblatt (Perigon)'!E5415)</f>
        <v/>
      </c>
      <c r="B5420" s="95" t="str">
        <f>IF(ISBLANK('Zusatzblatt (Perigon)'!G5415),"",'Zusatzblatt (Perigon)'!G5415)</f>
        <v/>
      </c>
      <c r="C5420" s="96" t="str">
        <f>IF(ISBLANK('Zusatzblatt (Perigon)'!I5415),"",'Zusatzblatt (Perigon)'!I5415)</f>
        <v/>
      </c>
      <c r="D5420" s="97" t="str">
        <f>IF(ISBLANK('Zusatzblatt (Perigon)'!J5415),"",'Zusatzblatt (Perigon)'!J5415)</f>
        <v/>
      </c>
      <c r="E5420" s="64" t="str">
        <f>IF(ISBLANK('Zusatzblatt (Perigon)'!K5415),"",'Zusatzblatt (Perigon)'!K5415)</f>
        <v/>
      </c>
      <c r="F5420" s="65"/>
      <c r="G5420" s="64"/>
      <c r="H5420" s="69" t="str">
        <f>IF(ISBLANK('Zusatzblatt (Perigon)'!L5415),"",'Zusatzblatt (Perigon)'!L5415)</f>
        <v/>
      </c>
      <c r="I5420" s="69" t="str">
        <f>IF(ISBLANK('Zusatzblatt (Perigon)'!M5415),"",'Zusatzblatt (Perigon)'!M5415)</f>
        <v/>
      </c>
      <c r="J5420" s="98" t="str">
        <f>IF(ISBLANK('Zusatzblatt (Perigon)'!N5415),"",'Zusatzblatt (Perigon)'!N5415)</f>
        <v/>
      </c>
      <c r="K5420" s="99" t="str">
        <f>IF(ISBLANK('Zusatzblatt (Perigon)'!J5415),"",'Zusatzblatt (Perigon)'!T5415)</f>
        <v/>
      </c>
      <c r="L5420" s="95" t="str">
        <f>IF(ISBLANK('Zusatzblatt (Perigon)'!O5415),"",'Zusatzblatt (Perigon)'!O5415)</f>
        <v/>
      </c>
      <c r="M5420" s="95" t="str">
        <f>IF(ISBLANK('Zusatzblatt (Perigon)'!R5415),"",'Zusatzblatt (Perigon)'!R5415)</f>
        <v/>
      </c>
      <c r="N5420" s="95" t="str">
        <f>IF(ISBLANK('Zusatzblatt (Perigon)'!P5415),"",'Zusatzblatt (Perigon)'!P5415)</f>
        <v/>
      </c>
      <c r="O5420" s="38" t="str">
        <f>IF($L5420="","",VLOOKUP($R5420,Tarife!$A$2:$R$599,13,FALSE))</f>
        <v/>
      </c>
      <c r="P5420" s="38" t="str">
        <f t="shared" si="84"/>
        <v/>
      </c>
      <c r="R5420" s="100" t="str">
        <f>Zusammenzug!$C$25&amp;"-"&amp;Zusammenzug!$A$7&amp;"-"&amp;Leistungen!L5420</f>
        <v>2026-Nicht beauftragte Spitex-Organisation-</v>
      </c>
    </row>
    <row r="5421" spans="1:18" x14ac:dyDescent="0.2">
      <c r="A5421" s="95" t="str">
        <f>IF(ISBLANK('Zusatzblatt (Perigon)'!E5416),"",'Zusatzblatt (Perigon)'!E5416)</f>
        <v/>
      </c>
      <c r="B5421" s="95" t="str">
        <f>IF(ISBLANK('Zusatzblatt (Perigon)'!G5416),"",'Zusatzblatt (Perigon)'!G5416)</f>
        <v/>
      </c>
      <c r="C5421" s="96" t="str">
        <f>IF(ISBLANK('Zusatzblatt (Perigon)'!I5416),"",'Zusatzblatt (Perigon)'!I5416)</f>
        <v/>
      </c>
      <c r="D5421" s="97" t="str">
        <f>IF(ISBLANK('Zusatzblatt (Perigon)'!J5416),"",'Zusatzblatt (Perigon)'!J5416)</f>
        <v/>
      </c>
      <c r="E5421" s="64" t="str">
        <f>IF(ISBLANK('Zusatzblatt (Perigon)'!K5416),"",'Zusatzblatt (Perigon)'!K5416)</f>
        <v/>
      </c>
      <c r="F5421" s="65"/>
      <c r="G5421" s="64"/>
      <c r="H5421" s="69" t="str">
        <f>IF(ISBLANK('Zusatzblatt (Perigon)'!L5416),"",'Zusatzblatt (Perigon)'!L5416)</f>
        <v/>
      </c>
      <c r="I5421" s="69" t="str">
        <f>IF(ISBLANK('Zusatzblatt (Perigon)'!M5416),"",'Zusatzblatt (Perigon)'!M5416)</f>
        <v/>
      </c>
      <c r="J5421" s="98" t="str">
        <f>IF(ISBLANK('Zusatzblatt (Perigon)'!N5416),"",'Zusatzblatt (Perigon)'!N5416)</f>
        <v/>
      </c>
      <c r="K5421" s="99" t="str">
        <f>IF(ISBLANK('Zusatzblatt (Perigon)'!J5416),"",'Zusatzblatt (Perigon)'!T5416)</f>
        <v/>
      </c>
      <c r="L5421" s="95" t="str">
        <f>IF(ISBLANK('Zusatzblatt (Perigon)'!O5416),"",'Zusatzblatt (Perigon)'!O5416)</f>
        <v/>
      </c>
      <c r="M5421" s="95" t="str">
        <f>IF(ISBLANK('Zusatzblatt (Perigon)'!R5416),"",'Zusatzblatt (Perigon)'!R5416)</f>
        <v/>
      </c>
      <c r="N5421" s="95" t="str">
        <f>IF(ISBLANK('Zusatzblatt (Perigon)'!P5416),"",'Zusatzblatt (Perigon)'!P5416)</f>
        <v/>
      </c>
      <c r="O5421" s="38" t="str">
        <f>IF($L5421="","",VLOOKUP($R5421,Tarife!$A$2:$R$599,13,FALSE))</f>
        <v/>
      </c>
      <c r="P5421" s="38" t="str">
        <f t="shared" si="84"/>
        <v/>
      </c>
      <c r="R5421" s="100" t="str">
        <f>Zusammenzug!$C$25&amp;"-"&amp;Zusammenzug!$A$7&amp;"-"&amp;Leistungen!L5421</f>
        <v>2026-Nicht beauftragte Spitex-Organisation-</v>
      </c>
    </row>
    <row r="5422" spans="1:18" x14ac:dyDescent="0.2">
      <c r="A5422" s="95" t="str">
        <f>IF(ISBLANK('Zusatzblatt (Perigon)'!E5417),"",'Zusatzblatt (Perigon)'!E5417)</f>
        <v/>
      </c>
      <c r="B5422" s="95" t="str">
        <f>IF(ISBLANK('Zusatzblatt (Perigon)'!G5417),"",'Zusatzblatt (Perigon)'!G5417)</f>
        <v/>
      </c>
      <c r="C5422" s="96" t="str">
        <f>IF(ISBLANK('Zusatzblatt (Perigon)'!I5417),"",'Zusatzblatt (Perigon)'!I5417)</f>
        <v/>
      </c>
      <c r="D5422" s="97" t="str">
        <f>IF(ISBLANK('Zusatzblatt (Perigon)'!J5417),"",'Zusatzblatt (Perigon)'!J5417)</f>
        <v/>
      </c>
      <c r="E5422" s="64" t="str">
        <f>IF(ISBLANK('Zusatzblatt (Perigon)'!K5417),"",'Zusatzblatt (Perigon)'!K5417)</f>
        <v/>
      </c>
      <c r="F5422" s="65"/>
      <c r="G5422" s="64"/>
      <c r="H5422" s="69" t="str">
        <f>IF(ISBLANK('Zusatzblatt (Perigon)'!L5417),"",'Zusatzblatt (Perigon)'!L5417)</f>
        <v/>
      </c>
      <c r="I5422" s="69" t="str">
        <f>IF(ISBLANK('Zusatzblatt (Perigon)'!M5417),"",'Zusatzblatt (Perigon)'!M5417)</f>
        <v/>
      </c>
      <c r="J5422" s="98" t="str">
        <f>IF(ISBLANK('Zusatzblatt (Perigon)'!N5417),"",'Zusatzblatt (Perigon)'!N5417)</f>
        <v/>
      </c>
      <c r="K5422" s="99" t="str">
        <f>IF(ISBLANK('Zusatzblatt (Perigon)'!J5417),"",'Zusatzblatt (Perigon)'!T5417)</f>
        <v/>
      </c>
      <c r="L5422" s="95" t="str">
        <f>IF(ISBLANK('Zusatzblatt (Perigon)'!O5417),"",'Zusatzblatt (Perigon)'!O5417)</f>
        <v/>
      </c>
      <c r="M5422" s="95" t="str">
        <f>IF(ISBLANK('Zusatzblatt (Perigon)'!R5417),"",'Zusatzblatt (Perigon)'!R5417)</f>
        <v/>
      </c>
      <c r="N5422" s="95" t="str">
        <f>IF(ISBLANK('Zusatzblatt (Perigon)'!P5417),"",'Zusatzblatt (Perigon)'!P5417)</f>
        <v/>
      </c>
      <c r="O5422" s="38" t="str">
        <f>IF($L5422="","",VLOOKUP($R5422,Tarife!$A$2:$R$599,13,FALSE))</f>
        <v/>
      </c>
      <c r="P5422" s="38" t="str">
        <f t="shared" si="84"/>
        <v/>
      </c>
      <c r="R5422" s="100" t="str">
        <f>Zusammenzug!$C$25&amp;"-"&amp;Zusammenzug!$A$7&amp;"-"&amp;Leistungen!L5422</f>
        <v>2026-Nicht beauftragte Spitex-Organisation-</v>
      </c>
    </row>
    <row r="5423" spans="1:18" x14ac:dyDescent="0.2">
      <c r="A5423" s="95" t="str">
        <f>IF(ISBLANK('Zusatzblatt (Perigon)'!E5418),"",'Zusatzblatt (Perigon)'!E5418)</f>
        <v/>
      </c>
      <c r="B5423" s="95" t="str">
        <f>IF(ISBLANK('Zusatzblatt (Perigon)'!G5418),"",'Zusatzblatt (Perigon)'!G5418)</f>
        <v/>
      </c>
      <c r="C5423" s="96" t="str">
        <f>IF(ISBLANK('Zusatzblatt (Perigon)'!I5418),"",'Zusatzblatt (Perigon)'!I5418)</f>
        <v/>
      </c>
      <c r="D5423" s="97" t="str">
        <f>IF(ISBLANK('Zusatzblatt (Perigon)'!J5418),"",'Zusatzblatt (Perigon)'!J5418)</f>
        <v/>
      </c>
      <c r="E5423" s="64" t="str">
        <f>IF(ISBLANK('Zusatzblatt (Perigon)'!K5418),"",'Zusatzblatt (Perigon)'!K5418)</f>
        <v/>
      </c>
      <c r="F5423" s="65"/>
      <c r="G5423" s="64"/>
      <c r="H5423" s="69" t="str">
        <f>IF(ISBLANK('Zusatzblatt (Perigon)'!L5418),"",'Zusatzblatt (Perigon)'!L5418)</f>
        <v/>
      </c>
      <c r="I5423" s="69" t="str">
        <f>IF(ISBLANK('Zusatzblatt (Perigon)'!M5418),"",'Zusatzblatt (Perigon)'!M5418)</f>
        <v/>
      </c>
      <c r="J5423" s="98" t="str">
        <f>IF(ISBLANK('Zusatzblatt (Perigon)'!N5418),"",'Zusatzblatt (Perigon)'!N5418)</f>
        <v/>
      </c>
      <c r="K5423" s="99" t="str">
        <f>IF(ISBLANK('Zusatzblatt (Perigon)'!J5418),"",'Zusatzblatt (Perigon)'!T5418)</f>
        <v/>
      </c>
      <c r="L5423" s="95" t="str">
        <f>IF(ISBLANK('Zusatzblatt (Perigon)'!O5418),"",'Zusatzblatt (Perigon)'!O5418)</f>
        <v/>
      </c>
      <c r="M5423" s="95" t="str">
        <f>IF(ISBLANK('Zusatzblatt (Perigon)'!R5418),"",'Zusatzblatt (Perigon)'!R5418)</f>
        <v/>
      </c>
      <c r="N5423" s="95" t="str">
        <f>IF(ISBLANK('Zusatzblatt (Perigon)'!P5418),"",'Zusatzblatt (Perigon)'!P5418)</f>
        <v/>
      </c>
      <c r="O5423" s="38" t="str">
        <f>IF($L5423="","",VLOOKUP($R5423,Tarife!$A$2:$R$599,13,FALSE))</f>
        <v/>
      </c>
      <c r="P5423" s="38" t="str">
        <f t="shared" si="84"/>
        <v/>
      </c>
      <c r="R5423" s="100" t="str">
        <f>Zusammenzug!$C$25&amp;"-"&amp;Zusammenzug!$A$7&amp;"-"&amp;Leistungen!L5423</f>
        <v>2026-Nicht beauftragte Spitex-Organisation-</v>
      </c>
    </row>
    <row r="5424" spans="1:18" x14ac:dyDescent="0.2">
      <c r="A5424" s="95" t="str">
        <f>IF(ISBLANK('Zusatzblatt (Perigon)'!E5419),"",'Zusatzblatt (Perigon)'!E5419)</f>
        <v/>
      </c>
      <c r="B5424" s="95" t="str">
        <f>IF(ISBLANK('Zusatzblatt (Perigon)'!G5419),"",'Zusatzblatt (Perigon)'!G5419)</f>
        <v/>
      </c>
      <c r="C5424" s="96" t="str">
        <f>IF(ISBLANK('Zusatzblatt (Perigon)'!I5419),"",'Zusatzblatt (Perigon)'!I5419)</f>
        <v/>
      </c>
      <c r="D5424" s="97" t="str">
        <f>IF(ISBLANK('Zusatzblatt (Perigon)'!J5419),"",'Zusatzblatt (Perigon)'!J5419)</f>
        <v/>
      </c>
      <c r="E5424" s="64" t="str">
        <f>IF(ISBLANK('Zusatzblatt (Perigon)'!K5419),"",'Zusatzblatt (Perigon)'!K5419)</f>
        <v/>
      </c>
      <c r="F5424" s="65"/>
      <c r="G5424" s="64"/>
      <c r="H5424" s="69" t="str">
        <f>IF(ISBLANK('Zusatzblatt (Perigon)'!L5419),"",'Zusatzblatt (Perigon)'!L5419)</f>
        <v/>
      </c>
      <c r="I5424" s="69" t="str">
        <f>IF(ISBLANK('Zusatzblatt (Perigon)'!M5419),"",'Zusatzblatt (Perigon)'!M5419)</f>
        <v/>
      </c>
      <c r="J5424" s="98" t="str">
        <f>IF(ISBLANK('Zusatzblatt (Perigon)'!N5419),"",'Zusatzblatt (Perigon)'!N5419)</f>
        <v/>
      </c>
      <c r="K5424" s="99" t="str">
        <f>IF(ISBLANK('Zusatzblatt (Perigon)'!J5419),"",'Zusatzblatt (Perigon)'!T5419)</f>
        <v/>
      </c>
      <c r="L5424" s="95" t="str">
        <f>IF(ISBLANK('Zusatzblatt (Perigon)'!O5419),"",'Zusatzblatt (Perigon)'!O5419)</f>
        <v/>
      </c>
      <c r="M5424" s="95" t="str">
        <f>IF(ISBLANK('Zusatzblatt (Perigon)'!R5419),"",'Zusatzblatt (Perigon)'!R5419)</f>
        <v/>
      </c>
      <c r="N5424" s="95" t="str">
        <f>IF(ISBLANK('Zusatzblatt (Perigon)'!P5419),"",'Zusatzblatt (Perigon)'!P5419)</f>
        <v/>
      </c>
      <c r="O5424" s="38" t="str">
        <f>IF($L5424="","",VLOOKUP($R5424,Tarife!$A$2:$R$599,13,FALSE))</f>
        <v/>
      </c>
      <c r="P5424" s="38" t="str">
        <f t="shared" si="84"/>
        <v/>
      </c>
      <c r="R5424" s="100" t="str">
        <f>Zusammenzug!$C$25&amp;"-"&amp;Zusammenzug!$A$7&amp;"-"&amp;Leistungen!L5424</f>
        <v>2026-Nicht beauftragte Spitex-Organisation-</v>
      </c>
    </row>
    <row r="5425" spans="1:18" x14ac:dyDescent="0.2">
      <c r="A5425" s="95" t="str">
        <f>IF(ISBLANK('Zusatzblatt (Perigon)'!E5420),"",'Zusatzblatt (Perigon)'!E5420)</f>
        <v/>
      </c>
      <c r="B5425" s="95" t="str">
        <f>IF(ISBLANK('Zusatzblatt (Perigon)'!G5420),"",'Zusatzblatt (Perigon)'!G5420)</f>
        <v/>
      </c>
      <c r="C5425" s="96" t="str">
        <f>IF(ISBLANK('Zusatzblatt (Perigon)'!I5420),"",'Zusatzblatt (Perigon)'!I5420)</f>
        <v/>
      </c>
      <c r="D5425" s="97" t="str">
        <f>IF(ISBLANK('Zusatzblatt (Perigon)'!J5420),"",'Zusatzblatt (Perigon)'!J5420)</f>
        <v/>
      </c>
      <c r="E5425" s="64" t="str">
        <f>IF(ISBLANK('Zusatzblatt (Perigon)'!K5420),"",'Zusatzblatt (Perigon)'!K5420)</f>
        <v/>
      </c>
      <c r="F5425" s="65"/>
      <c r="G5425" s="64"/>
      <c r="H5425" s="69" t="str">
        <f>IF(ISBLANK('Zusatzblatt (Perigon)'!L5420),"",'Zusatzblatt (Perigon)'!L5420)</f>
        <v/>
      </c>
      <c r="I5425" s="69" t="str">
        <f>IF(ISBLANK('Zusatzblatt (Perigon)'!M5420),"",'Zusatzblatt (Perigon)'!M5420)</f>
        <v/>
      </c>
      <c r="J5425" s="98" t="str">
        <f>IF(ISBLANK('Zusatzblatt (Perigon)'!N5420),"",'Zusatzblatt (Perigon)'!N5420)</f>
        <v/>
      </c>
      <c r="K5425" s="99" t="str">
        <f>IF(ISBLANK('Zusatzblatt (Perigon)'!J5420),"",'Zusatzblatt (Perigon)'!T5420)</f>
        <v/>
      </c>
      <c r="L5425" s="95" t="str">
        <f>IF(ISBLANK('Zusatzblatt (Perigon)'!O5420),"",'Zusatzblatt (Perigon)'!O5420)</f>
        <v/>
      </c>
      <c r="M5425" s="95" t="str">
        <f>IF(ISBLANK('Zusatzblatt (Perigon)'!R5420),"",'Zusatzblatt (Perigon)'!R5420)</f>
        <v/>
      </c>
      <c r="N5425" s="95" t="str">
        <f>IF(ISBLANK('Zusatzblatt (Perigon)'!P5420),"",'Zusatzblatt (Perigon)'!P5420)</f>
        <v/>
      </c>
      <c r="O5425" s="38" t="str">
        <f>IF($L5425="","",VLOOKUP($R5425,Tarife!$A$2:$R$599,13,FALSE))</f>
        <v/>
      </c>
      <c r="P5425" s="38" t="str">
        <f t="shared" si="84"/>
        <v/>
      </c>
      <c r="R5425" s="100" t="str">
        <f>Zusammenzug!$C$25&amp;"-"&amp;Zusammenzug!$A$7&amp;"-"&amp;Leistungen!L5425</f>
        <v>2026-Nicht beauftragte Spitex-Organisation-</v>
      </c>
    </row>
    <row r="5426" spans="1:18" x14ac:dyDescent="0.2">
      <c r="A5426" s="95" t="str">
        <f>IF(ISBLANK('Zusatzblatt (Perigon)'!E5421),"",'Zusatzblatt (Perigon)'!E5421)</f>
        <v/>
      </c>
      <c r="B5426" s="95" t="str">
        <f>IF(ISBLANK('Zusatzblatt (Perigon)'!G5421),"",'Zusatzblatt (Perigon)'!G5421)</f>
        <v/>
      </c>
      <c r="C5426" s="96" t="str">
        <f>IF(ISBLANK('Zusatzblatt (Perigon)'!I5421),"",'Zusatzblatt (Perigon)'!I5421)</f>
        <v/>
      </c>
      <c r="D5426" s="97" t="str">
        <f>IF(ISBLANK('Zusatzblatt (Perigon)'!J5421),"",'Zusatzblatt (Perigon)'!J5421)</f>
        <v/>
      </c>
      <c r="E5426" s="64" t="str">
        <f>IF(ISBLANK('Zusatzblatt (Perigon)'!K5421),"",'Zusatzblatt (Perigon)'!K5421)</f>
        <v/>
      </c>
      <c r="F5426" s="65"/>
      <c r="G5426" s="64"/>
      <c r="H5426" s="69" t="str">
        <f>IF(ISBLANK('Zusatzblatt (Perigon)'!L5421),"",'Zusatzblatt (Perigon)'!L5421)</f>
        <v/>
      </c>
      <c r="I5426" s="69" t="str">
        <f>IF(ISBLANK('Zusatzblatt (Perigon)'!M5421),"",'Zusatzblatt (Perigon)'!M5421)</f>
        <v/>
      </c>
      <c r="J5426" s="98" t="str">
        <f>IF(ISBLANK('Zusatzblatt (Perigon)'!N5421),"",'Zusatzblatt (Perigon)'!N5421)</f>
        <v/>
      </c>
      <c r="K5426" s="99" t="str">
        <f>IF(ISBLANK('Zusatzblatt (Perigon)'!J5421),"",'Zusatzblatt (Perigon)'!T5421)</f>
        <v/>
      </c>
      <c r="L5426" s="95" t="str">
        <f>IF(ISBLANK('Zusatzblatt (Perigon)'!O5421),"",'Zusatzblatt (Perigon)'!O5421)</f>
        <v/>
      </c>
      <c r="M5426" s="95" t="str">
        <f>IF(ISBLANK('Zusatzblatt (Perigon)'!R5421),"",'Zusatzblatt (Perigon)'!R5421)</f>
        <v/>
      </c>
      <c r="N5426" s="95" t="str">
        <f>IF(ISBLANK('Zusatzblatt (Perigon)'!P5421),"",'Zusatzblatt (Perigon)'!P5421)</f>
        <v/>
      </c>
      <c r="O5426" s="38" t="str">
        <f>IF($L5426="","",VLOOKUP($R5426,Tarife!$A$2:$R$599,13,FALSE))</f>
        <v/>
      </c>
      <c r="P5426" s="38" t="str">
        <f t="shared" si="84"/>
        <v/>
      </c>
      <c r="R5426" s="100" t="str">
        <f>Zusammenzug!$C$25&amp;"-"&amp;Zusammenzug!$A$7&amp;"-"&amp;Leistungen!L5426</f>
        <v>2026-Nicht beauftragte Spitex-Organisation-</v>
      </c>
    </row>
    <row r="5427" spans="1:18" x14ac:dyDescent="0.2">
      <c r="A5427" s="95" t="str">
        <f>IF(ISBLANK('Zusatzblatt (Perigon)'!E5422),"",'Zusatzblatt (Perigon)'!E5422)</f>
        <v/>
      </c>
      <c r="B5427" s="95" t="str">
        <f>IF(ISBLANK('Zusatzblatt (Perigon)'!G5422),"",'Zusatzblatt (Perigon)'!G5422)</f>
        <v/>
      </c>
      <c r="C5427" s="96" t="str">
        <f>IF(ISBLANK('Zusatzblatt (Perigon)'!I5422),"",'Zusatzblatt (Perigon)'!I5422)</f>
        <v/>
      </c>
      <c r="D5427" s="97" t="str">
        <f>IF(ISBLANK('Zusatzblatt (Perigon)'!J5422),"",'Zusatzblatt (Perigon)'!J5422)</f>
        <v/>
      </c>
      <c r="E5427" s="64" t="str">
        <f>IF(ISBLANK('Zusatzblatt (Perigon)'!K5422),"",'Zusatzblatt (Perigon)'!K5422)</f>
        <v/>
      </c>
      <c r="F5427" s="65"/>
      <c r="G5427" s="64"/>
      <c r="H5427" s="69" t="str">
        <f>IF(ISBLANK('Zusatzblatt (Perigon)'!L5422),"",'Zusatzblatt (Perigon)'!L5422)</f>
        <v/>
      </c>
      <c r="I5427" s="69" t="str">
        <f>IF(ISBLANK('Zusatzblatt (Perigon)'!M5422),"",'Zusatzblatt (Perigon)'!M5422)</f>
        <v/>
      </c>
      <c r="J5427" s="98" t="str">
        <f>IF(ISBLANK('Zusatzblatt (Perigon)'!N5422),"",'Zusatzblatt (Perigon)'!N5422)</f>
        <v/>
      </c>
      <c r="K5427" s="99" t="str">
        <f>IF(ISBLANK('Zusatzblatt (Perigon)'!J5422),"",'Zusatzblatt (Perigon)'!T5422)</f>
        <v/>
      </c>
      <c r="L5427" s="95" t="str">
        <f>IF(ISBLANK('Zusatzblatt (Perigon)'!O5422),"",'Zusatzblatt (Perigon)'!O5422)</f>
        <v/>
      </c>
      <c r="M5427" s="95" t="str">
        <f>IF(ISBLANK('Zusatzblatt (Perigon)'!R5422),"",'Zusatzblatt (Perigon)'!R5422)</f>
        <v/>
      </c>
      <c r="N5427" s="95" t="str">
        <f>IF(ISBLANK('Zusatzblatt (Perigon)'!P5422),"",'Zusatzblatt (Perigon)'!P5422)</f>
        <v/>
      </c>
      <c r="O5427" s="38" t="str">
        <f>IF($L5427="","",VLOOKUP($R5427,Tarife!$A$2:$R$599,13,FALSE))</f>
        <v/>
      </c>
      <c r="P5427" s="38" t="str">
        <f t="shared" si="84"/>
        <v/>
      </c>
      <c r="R5427" s="100" t="str">
        <f>Zusammenzug!$C$25&amp;"-"&amp;Zusammenzug!$A$7&amp;"-"&amp;Leistungen!L5427</f>
        <v>2026-Nicht beauftragte Spitex-Organisation-</v>
      </c>
    </row>
    <row r="5428" spans="1:18" x14ac:dyDescent="0.2">
      <c r="A5428" s="95" t="str">
        <f>IF(ISBLANK('Zusatzblatt (Perigon)'!E5423),"",'Zusatzblatt (Perigon)'!E5423)</f>
        <v/>
      </c>
      <c r="B5428" s="95" t="str">
        <f>IF(ISBLANK('Zusatzblatt (Perigon)'!G5423),"",'Zusatzblatt (Perigon)'!G5423)</f>
        <v/>
      </c>
      <c r="C5428" s="96" t="str">
        <f>IF(ISBLANK('Zusatzblatt (Perigon)'!I5423),"",'Zusatzblatt (Perigon)'!I5423)</f>
        <v/>
      </c>
      <c r="D5428" s="97" t="str">
        <f>IF(ISBLANK('Zusatzblatt (Perigon)'!J5423),"",'Zusatzblatt (Perigon)'!J5423)</f>
        <v/>
      </c>
      <c r="E5428" s="64" t="str">
        <f>IF(ISBLANK('Zusatzblatt (Perigon)'!K5423),"",'Zusatzblatt (Perigon)'!K5423)</f>
        <v/>
      </c>
      <c r="F5428" s="65"/>
      <c r="G5428" s="64"/>
      <c r="H5428" s="69" t="str">
        <f>IF(ISBLANK('Zusatzblatt (Perigon)'!L5423),"",'Zusatzblatt (Perigon)'!L5423)</f>
        <v/>
      </c>
      <c r="I5428" s="69" t="str">
        <f>IF(ISBLANK('Zusatzblatt (Perigon)'!M5423),"",'Zusatzblatt (Perigon)'!M5423)</f>
        <v/>
      </c>
      <c r="J5428" s="98" t="str">
        <f>IF(ISBLANK('Zusatzblatt (Perigon)'!N5423),"",'Zusatzblatt (Perigon)'!N5423)</f>
        <v/>
      </c>
      <c r="K5428" s="99" t="str">
        <f>IF(ISBLANK('Zusatzblatt (Perigon)'!J5423),"",'Zusatzblatt (Perigon)'!T5423)</f>
        <v/>
      </c>
      <c r="L5428" s="95" t="str">
        <f>IF(ISBLANK('Zusatzblatt (Perigon)'!O5423),"",'Zusatzblatt (Perigon)'!O5423)</f>
        <v/>
      </c>
      <c r="M5428" s="95" t="str">
        <f>IF(ISBLANK('Zusatzblatt (Perigon)'!R5423),"",'Zusatzblatt (Perigon)'!R5423)</f>
        <v/>
      </c>
      <c r="N5428" s="95" t="str">
        <f>IF(ISBLANK('Zusatzblatt (Perigon)'!P5423),"",'Zusatzblatt (Perigon)'!P5423)</f>
        <v/>
      </c>
      <c r="O5428" s="38" t="str">
        <f>IF($L5428="","",VLOOKUP($R5428,Tarife!$A$2:$R$599,13,FALSE))</f>
        <v/>
      </c>
      <c r="P5428" s="38" t="str">
        <f t="shared" si="84"/>
        <v/>
      </c>
      <c r="R5428" s="100" t="str">
        <f>Zusammenzug!$C$25&amp;"-"&amp;Zusammenzug!$A$7&amp;"-"&amp;Leistungen!L5428</f>
        <v>2026-Nicht beauftragte Spitex-Organisation-</v>
      </c>
    </row>
    <row r="5429" spans="1:18" x14ac:dyDescent="0.2">
      <c r="A5429" s="95" t="str">
        <f>IF(ISBLANK('Zusatzblatt (Perigon)'!E5424),"",'Zusatzblatt (Perigon)'!E5424)</f>
        <v/>
      </c>
      <c r="B5429" s="95" t="str">
        <f>IF(ISBLANK('Zusatzblatt (Perigon)'!G5424),"",'Zusatzblatt (Perigon)'!G5424)</f>
        <v/>
      </c>
      <c r="C5429" s="96" t="str">
        <f>IF(ISBLANK('Zusatzblatt (Perigon)'!I5424),"",'Zusatzblatt (Perigon)'!I5424)</f>
        <v/>
      </c>
      <c r="D5429" s="97" t="str">
        <f>IF(ISBLANK('Zusatzblatt (Perigon)'!J5424),"",'Zusatzblatt (Perigon)'!J5424)</f>
        <v/>
      </c>
      <c r="E5429" s="64" t="str">
        <f>IF(ISBLANK('Zusatzblatt (Perigon)'!K5424),"",'Zusatzblatt (Perigon)'!K5424)</f>
        <v/>
      </c>
      <c r="F5429" s="65"/>
      <c r="G5429" s="64"/>
      <c r="H5429" s="69" t="str">
        <f>IF(ISBLANK('Zusatzblatt (Perigon)'!L5424),"",'Zusatzblatt (Perigon)'!L5424)</f>
        <v/>
      </c>
      <c r="I5429" s="69" t="str">
        <f>IF(ISBLANK('Zusatzblatt (Perigon)'!M5424),"",'Zusatzblatt (Perigon)'!M5424)</f>
        <v/>
      </c>
      <c r="J5429" s="98" t="str">
        <f>IF(ISBLANK('Zusatzblatt (Perigon)'!N5424),"",'Zusatzblatt (Perigon)'!N5424)</f>
        <v/>
      </c>
      <c r="K5429" s="99" t="str">
        <f>IF(ISBLANK('Zusatzblatt (Perigon)'!J5424),"",'Zusatzblatt (Perigon)'!T5424)</f>
        <v/>
      </c>
      <c r="L5429" s="95" t="str">
        <f>IF(ISBLANK('Zusatzblatt (Perigon)'!O5424),"",'Zusatzblatt (Perigon)'!O5424)</f>
        <v/>
      </c>
      <c r="M5429" s="95" t="str">
        <f>IF(ISBLANK('Zusatzblatt (Perigon)'!R5424),"",'Zusatzblatt (Perigon)'!R5424)</f>
        <v/>
      </c>
      <c r="N5429" s="95" t="str">
        <f>IF(ISBLANK('Zusatzblatt (Perigon)'!P5424),"",'Zusatzblatt (Perigon)'!P5424)</f>
        <v/>
      </c>
      <c r="O5429" s="38" t="str">
        <f>IF($L5429="","",VLOOKUP($R5429,Tarife!$A$2:$R$599,13,FALSE))</f>
        <v/>
      </c>
      <c r="P5429" s="38" t="str">
        <f t="shared" si="84"/>
        <v/>
      </c>
      <c r="R5429" s="100" t="str">
        <f>Zusammenzug!$C$25&amp;"-"&amp;Zusammenzug!$A$7&amp;"-"&amp;Leistungen!L5429</f>
        <v>2026-Nicht beauftragte Spitex-Organisation-</v>
      </c>
    </row>
    <row r="5430" spans="1:18" x14ac:dyDescent="0.2">
      <c r="A5430" s="95" t="str">
        <f>IF(ISBLANK('Zusatzblatt (Perigon)'!E5425),"",'Zusatzblatt (Perigon)'!E5425)</f>
        <v/>
      </c>
      <c r="B5430" s="95" t="str">
        <f>IF(ISBLANK('Zusatzblatt (Perigon)'!G5425),"",'Zusatzblatt (Perigon)'!G5425)</f>
        <v/>
      </c>
      <c r="C5430" s="96" t="str">
        <f>IF(ISBLANK('Zusatzblatt (Perigon)'!I5425),"",'Zusatzblatt (Perigon)'!I5425)</f>
        <v/>
      </c>
      <c r="D5430" s="97" t="str">
        <f>IF(ISBLANK('Zusatzblatt (Perigon)'!J5425),"",'Zusatzblatt (Perigon)'!J5425)</f>
        <v/>
      </c>
      <c r="E5430" s="64" t="str">
        <f>IF(ISBLANK('Zusatzblatt (Perigon)'!K5425),"",'Zusatzblatt (Perigon)'!K5425)</f>
        <v/>
      </c>
      <c r="F5430" s="65"/>
      <c r="G5430" s="64"/>
      <c r="H5430" s="69" t="str">
        <f>IF(ISBLANK('Zusatzblatt (Perigon)'!L5425),"",'Zusatzblatt (Perigon)'!L5425)</f>
        <v/>
      </c>
      <c r="I5430" s="69" t="str">
        <f>IF(ISBLANK('Zusatzblatt (Perigon)'!M5425),"",'Zusatzblatt (Perigon)'!M5425)</f>
        <v/>
      </c>
      <c r="J5430" s="98" t="str">
        <f>IF(ISBLANK('Zusatzblatt (Perigon)'!N5425),"",'Zusatzblatt (Perigon)'!N5425)</f>
        <v/>
      </c>
      <c r="K5430" s="99" t="str">
        <f>IF(ISBLANK('Zusatzblatt (Perigon)'!J5425),"",'Zusatzblatt (Perigon)'!T5425)</f>
        <v/>
      </c>
      <c r="L5430" s="95" t="str">
        <f>IF(ISBLANK('Zusatzblatt (Perigon)'!O5425),"",'Zusatzblatt (Perigon)'!O5425)</f>
        <v/>
      </c>
      <c r="M5430" s="95" t="str">
        <f>IF(ISBLANK('Zusatzblatt (Perigon)'!R5425),"",'Zusatzblatt (Perigon)'!R5425)</f>
        <v/>
      </c>
      <c r="N5430" s="95" t="str">
        <f>IF(ISBLANK('Zusatzblatt (Perigon)'!P5425),"",'Zusatzblatt (Perigon)'!P5425)</f>
        <v/>
      </c>
      <c r="O5430" s="38" t="str">
        <f>IF($L5430="","",VLOOKUP($R5430,Tarife!$A$2:$R$599,13,FALSE))</f>
        <v/>
      </c>
      <c r="P5430" s="38" t="str">
        <f t="shared" si="84"/>
        <v/>
      </c>
      <c r="R5430" s="100" t="str">
        <f>Zusammenzug!$C$25&amp;"-"&amp;Zusammenzug!$A$7&amp;"-"&amp;Leistungen!L5430</f>
        <v>2026-Nicht beauftragte Spitex-Organisation-</v>
      </c>
    </row>
    <row r="5431" spans="1:18" x14ac:dyDescent="0.2">
      <c r="A5431" s="95" t="str">
        <f>IF(ISBLANK('Zusatzblatt (Perigon)'!E5426),"",'Zusatzblatt (Perigon)'!E5426)</f>
        <v/>
      </c>
      <c r="B5431" s="95" t="str">
        <f>IF(ISBLANK('Zusatzblatt (Perigon)'!G5426),"",'Zusatzblatt (Perigon)'!G5426)</f>
        <v/>
      </c>
      <c r="C5431" s="96" t="str">
        <f>IF(ISBLANK('Zusatzblatt (Perigon)'!I5426),"",'Zusatzblatt (Perigon)'!I5426)</f>
        <v/>
      </c>
      <c r="D5431" s="97" t="str">
        <f>IF(ISBLANK('Zusatzblatt (Perigon)'!J5426),"",'Zusatzblatt (Perigon)'!J5426)</f>
        <v/>
      </c>
      <c r="E5431" s="64" t="str">
        <f>IF(ISBLANK('Zusatzblatt (Perigon)'!K5426),"",'Zusatzblatt (Perigon)'!K5426)</f>
        <v/>
      </c>
      <c r="F5431" s="65"/>
      <c r="G5431" s="64"/>
      <c r="H5431" s="69" t="str">
        <f>IF(ISBLANK('Zusatzblatt (Perigon)'!L5426),"",'Zusatzblatt (Perigon)'!L5426)</f>
        <v/>
      </c>
      <c r="I5431" s="69" t="str">
        <f>IF(ISBLANK('Zusatzblatt (Perigon)'!M5426),"",'Zusatzblatt (Perigon)'!M5426)</f>
        <v/>
      </c>
      <c r="J5431" s="98" t="str">
        <f>IF(ISBLANK('Zusatzblatt (Perigon)'!N5426),"",'Zusatzblatt (Perigon)'!N5426)</f>
        <v/>
      </c>
      <c r="K5431" s="99" t="str">
        <f>IF(ISBLANK('Zusatzblatt (Perigon)'!J5426),"",'Zusatzblatt (Perigon)'!T5426)</f>
        <v/>
      </c>
      <c r="L5431" s="95" t="str">
        <f>IF(ISBLANK('Zusatzblatt (Perigon)'!O5426),"",'Zusatzblatt (Perigon)'!O5426)</f>
        <v/>
      </c>
      <c r="M5431" s="95" t="str">
        <f>IF(ISBLANK('Zusatzblatt (Perigon)'!R5426),"",'Zusatzblatt (Perigon)'!R5426)</f>
        <v/>
      </c>
      <c r="N5431" s="95" t="str">
        <f>IF(ISBLANK('Zusatzblatt (Perigon)'!P5426),"",'Zusatzblatt (Perigon)'!P5426)</f>
        <v/>
      </c>
      <c r="O5431" s="38" t="str">
        <f>IF($L5431="","",VLOOKUP($R5431,Tarife!$A$2:$R$599,13,FALSE))</f>
        <v/>
      </c>
      <c r="P5431" s="38" t="str">
        <f t="shared" si="84"/>
        <v/>
      </c>
      <c r="R5431" s="100" t="str">
        <f>Zusammenzug!$C$25&amp;"-"&amp;Zusammenzug!$A$7&amp;"-"&amp;Leistungen!L5431</f>
        <v>2026-Nicht beauftragte Spitex-Organisation-</v>
      </c>
    </row>
    <row r="5432" spans="1:18" x14ac:dyDescent="0.2">
      <c r="A5432" s="95" t="str">
        <f>IF(ISBLANK('Zusatzblatt (Perigon)'!E5427),"",'Zusatzblatt (Perigon)'!E5427)</f>
        <v/>
      </c>
      <c r="B5432" s="95" t="str">
        <f>IF(ISBLANK('Zusatzblatt (Perigon)'!G5427),"",'Zusatzblatt (Perigon)'!G5427)</f>
        <v/>
      </c>
      <c r="C5432" s="96" t="str">
        <f>IF(ISBLANK('Zusatzblatt (Perigon)'!I5427),"",'Zusatzblatt (Perigon)'!I5427)</f>
        <v/>
      </c>
      <c r="D5432" s="97" t="str">
        <f>IF(ISBLANK('Zusatzblatt (Perigon)'!J5427),"",'Zusatzblatt (Perigon)'!J5427)</f>
        <v/>
      </c>
      <c r="E5432" s="64" t="str">
        <f>IF(ISBLANK('Zusatzblatt (Perigon)'!K5427),"",'Zusatzblatt (Perigon)'!K5427)</f>
        <v/>
      </c>
      <c r="F5432" s="65"/>
      <c r="G5432" s="64"/>
      <c r="H5432" s="69" t="str">
        <f>IF(ISBLANK('Zusatzblatt (Perigon)'!L5427),"",'Zusatzblatt (Perigon)'!L5427)</f>
        <v/>
      </c>
      <c r="I5432" s="69" t="str">
        <f>IF(ISBLANK('Zusatzblatt (Perigon)'!M5427),"",'Zusatzblatt (Perigon)'!M5427)</f>
        <v/>
      </c>
      <c r="J5432" s="98" t="str">
        <f>IF(ISBLANK('Zusatzblatt (Perigon)'!N5427),"",'Zusatzblatt (Perigon)'!N5427)</f>
        <v/>
      </c>
      <c r="K5432" s="99" t="str">
        <f>IF(ISBLANK('Zusatzblatt (Perigon)'!J5427),"",'Zusatzblatt (Perigon)'!T5427)</f>
        <v/>
      </c>
      <c r="L5432" s="95" t="str">
        <f>IF(ISBLANK('Zusatzblatt (Perigon)'!O5427),"",'Zusatzblatt (Perigon)'!O5427)</f>
        <v/>
      </c>
      <c r="M5432" s="95" t="str">
        <f>IF(ISBLANK('Zusatzblatt (Perigon)'!R5427),"",'Zusatzblatt (Perigon)'!R5427)</f>
        <v/>
      </c>
      <c r="N5432" s="95" t="str">
        <f>IF(ISBLANK('Zusatzblatt (Perigon)'!P5427),"",'Zusatzblatt (Perigon)'!P5427)</f>
        <v/>
      </c>
      <c r="O5432" s="38" t="str">
        <f>IF($L5432="","",VLOOKUP($R5432,Tarife!$A$2:$R$599,13,FALSE))</f>
        <v/>
      </c>
      <c r="P5432" s="38" t="str">
        <f t="shared" si="84"/>
        <v/>
      </c>
      <c r="R5432" s="100" t="str">
        <f>Zusammenzug!$C$25&amp;"-"&amp;Zusammenzug!$A$7&amp;"-"&amp;Leistungen!L5432</f>
        <v>2026-Nicht beauftragte Spitex-Organisation-</v>
      </c>
    </row>
    <row r="5433" spans="1:18" x14ac:dyDescent="0.2">
      <c r="A5433" s="95" t="str">
        <f>IF(ISBLANK('Zusatzblatt (Perigon)'!E5428),"",'Zusatzblatt (Perigon)'!E5428)</f>
        <v/>
      </c>
      <c r="B5433" s="95" t="str">
        <f>IF(ISBLANK('Zusatzblatt (Perigon)'!G5428),"",'Zusatzblatt (Perigon)'!G5428)</f>
        <v/>
      </c>
      <c r="C5433" s="96" t="str">
        <f>IF(ISBLANK('Zusatzblatt (Perigon)'!I5428),"",'Zusatzblatt (Perigon)'!I5428)</f>
        <v/>
      </c>
      <c r="D5433" s="97" t="str">
        <f>IF(ISBLANK('Zusatzblatt (Perigon)'!J5428),"",'Zusatzblatt (Perigon)'!J5428)</f>
        <v/>
      </c>
      <c r="E5433" s="64" t="str">
        <f>IF(ISBLANK('Zusatzblatt (Perigon)'!K5428),"",'Zusatzblatt (Perigon)'!K5428)</f>
        <v/>
      </c>
      <c r="F5433" s="65"/>
      <c r="G5433" s="64"/>
      <c r="H5433" s="69" t="str">
        <f>IF(ISBLANK('Zusatzblatt (Perigon)'!L5428),"",'Zusatzblatt (Perigon)'!L5428)</f>
        <v/>
      </c>
      <c r="I5433" s="69" t="str">
        <f>IF(ISBLANK('Zusatzblatt (Perigon)'!M5428),"",'Zusatzblatt (Perigon)'!M5428)</f>
        <v/>
      </c>
      <c r="J5433" s="98" t="str">
        <f>IF(ISBLANK('Zusatzblatt (Perigon)'!N5428),"",'Zusatzblatt (Perigon)'!N5428)</f>
        <v/>
      </c>
      <c r="K5433" s="99" t="str">
        <f>IF(ISBLANK('Zusatzblatt (Perigon)'!J5428),"",'Zusatzblatt (Perigon)'!T5428)</f>
        <v/>
      </c>
      <c r="L5433" s="95" t="str">
        <f>IF(ISBLANK('Zusatzblatt (Perigon)'!O5428),"",'Zusatzblatt (Perigon)'!O5428)</f>
        <v/>
      </c>
      <c r="M5433" s="95" t="str">
        <f>IF(ISBLANK('Zusatzblatt (Perigon)'!R5428),"",'Zusatzblatt (Perigon)'!R5428)</f>
        <v/>
      </c>
      <c r="N5433" s="95" t="str">
        <f>IF(ISBLANK('Zusatzblatt (Perigon)'!P5428),"",'Zusatzblatt (Perigon)'!P5428)</f>
        <v/>
      </c>
      <c r="O5433" s="38" t="str">
        <f>IF($L5433="","",VLOOKUP($R5433,Tarife!$A$2:$R$599,13,FALSE))</f>
        <v/>
      </c>
      <c r="P5433" s="38" t="str">
        <f t="shared" si="84"/>
        <v/>
      </c>
      <c r="R5433" s="100" t="str">
        <f>Zusammenzug!$C$25&amp;"-"&amp;Zusammenzug!$A$7&amp;"-"&amp;Leistungen!L5433</f>
        <v>2026-Nicht beauftragte Spitex-Organisation-</v>
      </c>
    </row>
    <row r="5434" spans="1:18" x14ac:dyDescent="0.2">
      <c r="A5434" s="95" t="str">
        <f>IF(ISBLANK('Zusatzblatt (Perigon)'!E5429),"",'Zusatzblatt (Perigon)'!E5429)</f>
        <v/>
      </c>
      <c r="B5434" s="95" t="str">
        <f>IF(ISBLANK('Zusatzblatt (Perigon)'!G5429),"",'Zusatzblatt (Perigon)'!G5429)</f>
        <v/>
      </c>
      <c r="C5434" s="96" t="str">
        <f>IF(ISBLANK('Zusatzblatt (Perigon)'!I5429),"",'Zusatzblatt (Perigon)'!I5429)</f>
        <v/>
      </c>
      <c r="D5434" s="97" t="str">
        <f>IF(ISBLANK('Zusatzblatt (Perigon)'!J5429),"",'Zusatzblatt (Perigon)'!J5429)</f>
        <v/>
      </c>
      <c r="E5434" s="64" t="str">
        <f>IF(ISBLANK('Zusatzblatt (Perigon)'!K5429),"",'Zusatzblatt (Perigon)'!K5429)</f>
        <v/>
      </c>
      <c r="F5434" s="65"/>
      <c r="G5434" s="64"/>
      <c r="H5434" s="69" t="str">
        <f>IF(ISBLANK('Zusatzblatt (Perigon)'!L5429),"",'Zusatzblatt (Perigon)'!L5429)</f>
        <v/>
      </c>
      <c r="I5434" s="69" t="str">
        <f>IF(ISBLANK('Zusatzblatt (Perigon)'!M5429),"",'Zusatzblatt (Perigon)'!M5429)</f>
        <v/>
      </c>
      <c r="J5434" s="98" t="str">
        <f>IF(ISBLANK('Zusatzblatt (Perigon)'!N5429),"",'Zusatzblatt (Perigon)'!N5429)</f>
        <v/>
      </c>
      <c r="K5434" s="99" t="str">
        <f>IF(ISBLANK('Zusatzblatt (Perigon)'!J5429),"",'Zusatzblatt (Perigon)'!T5429)</f>
        <v/>
      </c>
      <c r="L5434" s="95" t="str">
        <f>IF(ISBLANK('Zusatzblatt (Perigon)'!O5429),"",'Zusatzblatt (Perigon)'!O5429)</f>
        <v/>
      </c>
      <c r="M5434" s="95" t="str">
        <f>IF(ISBLANK('Zusatzblatt (Perigon)'!R5429),"",'Zusatzblatt (Perigon)'!R5429)</f>
        <v/>
      </c>
      <c r="N5434" s="95" t="str">
        <f>IF(ISBLANK('Zusatzblatt (Perigon)'!P5429),"",'Zusatzblatt (Perigon)'!P5429)</f>
        <v/>
      </c>
      <c r="O5434" s="38" t="str">
        <f>IF($L5434="","",VLOOKUP($R5434,Tarife!$A$2:$R$599,13,FALSE))</f>
        <v/>
      </c>
      <c r="P5434" s="38" t="str">
        <f t="shared" si="84"/>
        <v/>
      </c>
      <c r="R5434" s="100" t="str">
        <f>Zusammenzug!$C$25&amp;"-"&amp;Zusammenzug!$A$7&amp;"-"&amp;Leistungen!L5434</f>
        <v>2026-Nicht beauftragte Spitex-Organisation-</v>
      </c>
    </row>
    <row r="5435" spans="1:18" x14ac:dyDescent="0.2">
      <c r="A5435" s="95" t="str">
        <f>IF(ISBLANK('Zusatzblatt (Perigon)'!E5430),"",'Zusatzblatt (Perigon)'!E5430)</f>
        <v/>
      </c>
      <c r="B5435" s="95" t="str">
        <f>IF(ISBLANK('Zusatzblatt (Perigon)'!G5430),"",'Zusatzblatt (Perigon)'!G5430)</f>
        <v/>
      </c>
      <c r="C5435" s="96" t="str">
        <f>IF(ISBLANK('Zusatzblatt (Perigon)'!I5430),"",'Zusatzblatt (Perigon)'!I5430)</f>
        <v/>
      </c>
      <c r="D5435" s="97" t="str">
        <f>IF(ISBLANK('Zusatzblatt (Perigon)'!J5430),"",'Zusatzblatt (Perigon)'!J5430)</f>
        <v/>
      </c>
      <c r="E5435" s="64" t="str">
        <f>IF(ISBLANK('Zusatzblatt (Perigon)'!K5430),"",'Zusatzblatt (Perigon)'!K5430)</f>
        <v/>
      </c>
      <c r="F5435" s="65"/>
      <c r="G5435" s="64"/>
      <c r="H5435" s="69" t="str">
        <f>IF(ISBLANK('Zusatzblatt (Perigon)'!L5430),"",'Zusatzblatt (Perigon)'!L5430)</f>
        <v/>
      </c>
      <c r="I5435" s="69" t="str">
        <f>IF(ISBLANK('Zusatzblatt (Perigon)'!M5430),"",'Zusatzblatt (Perigon)'!M5430)</f>
        <v/>
      </c>
      <c r="J5435" s="98" t="str">
        <f>IF(ISBLANK('Zusatzblatt (Perigon)'!N5430),"",'Zusatzblatt (Perigon)'!N5430)</f>
        <v/>
      </c>
      <c r="K5435" s="99" t="str">
        <f>IF(ISBLANK('Zusatzblatt (Perigon)'!J5430),"",'Zusatzblatt (Perigon)'!T5430)</f>
        <v/>
      </c>
      <c r="L5435" s="95" t="str">
        <f>IF(ISBLANK('Zusatzblatt (Perigon)'!O5430),"",'Zusatzblatt (Perigon)'!O5430)</f>
        <v/>
      </c>
      <c r="M5435" s="95" t="str">
        <f>IF(ISBLANK('Zusatzblatt (Perigon)'!R5430),"",'Zusatzblatt (Perigon)'!R5430)</f>
        <v/>
      </c>
      <c r="N5435" s="95" t="str">
        <f>IF(ISBLANK('Zusatzblatt (Perigon)'!P5430),"",'Zusatzblatt (Perigon)'!P5430)</f>
        <v/>
      </c>
      <c r="O5435" s="38" t="str">
        <f>IF($L5435="","",VLOOKUP($R5435,Tarife!$A$2:$R$599,13,FALSE))</f>
        <v/>
      </c>
      <c r="P5435" s="38" t="str">
        <f t="shared" si="84"/>
        <v/>
      </c>
      <c r="R5435" s="100" t="str">
        <f>Zusammenzug!$C$25&amp;"-"&amp;Zusammenzug!$A$7&amp;"-"&amp;Leistungen!L5435</f>
        <v>2026-Nicht beauftragte Spitex-Organisation-</v>
      </c>
    </row>
    <row r="5436" spans="1:18" x14ac:dyDescent="0.2">
      <c r="A5436" s="95" t="str">
        <f>IF(ISBLANK('Zusatzblatt (Perigon)'!E5431),"",'Zusatzblatt (Perigon)'!E5431)</f>
        <v/>
      </c>
      <c r="B5436" s="95" t="str">
        <f>IF(ISBLANK('Zusatzblatt (Perigon)'!G5431),"",'Zusatzblatt (Perigon)'!G5431)</f>
        <v/>
      </c>
      <c r="C5436" s="96" t="str">
        <f>IF(ISBLANK('Zusatzblatt (Perigon)'!I5431),"",'Zusatzblatt (Perigon)'!I5431)</f>
        <v/>
      </c>
      <c r="D5436" s="97" t="str">
        <f>IF(ISBLANK('Zusatzblatt (Perigon)'!J5431),"",'Zusatzblatt (Perigon)'!J5431)</f>
        <v/>
      </c>
      <c r="E5436" s="64" t="str">
        <f>IF(ISBLANK('Zusatzblatt (Perigon)'!K5431),"",'Zusatzblatt (Perigon)'!K5431)</f>
        <v/>
      </c>
      <c r="F5436" s="65"/>
      <c r="G5436" s="64"/>
      <c r="H5436" s="69" t="str">
        <f>IF(ISBLANK('Zusatzblatt (Perigon)'!L5431),"",'Zusatzblatt (Perigon)'!L5431)</f>
        <v/>
      </c>
      <c r="I5436" s="69" t="str">
        <f>IF(ISBLANK('Zusatzblatt (Perigon)'!M5431),"",'Zusatzblatt (Perigon)'!M5431)</f>
        <v/>
      </c>
      <c r="J5436" s="98" t="str">
        <f>IF(ISBLANK('Zusatzblatt (Perigon)'!N5431),"",'Zusatzblatt (Perigon)'!N5431)</f>
        <v/>
      </c>
      <c r="K5436" s="99" t="str">
        <f>IF(ISBLANK('Zusatzblatt (Perigon)'!J5431),"",'Zusatzblatt (Perigon)'!T5431)</f>
        <v/>
      </c>
      <c r="L5436" s="95" t="str">
        <f>IF(ISBLANK('Zusatzblatt (Perigon)'!O5431),"",'Zusatzblatt (Perigon)'!O5431)</f>
        <v/>
      </c>
      <c r="M5436" s="95" t="str">
        <f>IF(ISBLANK('Zusatzblatt (Perigon)'!R5431),"",'Zusatzblatt (Perigon)'!R5431)</f>
        <v/>
      </c>
      <c r="N5436" s="95" t="str">
        <f>IF(ISBLANK('Zusatzblatt (Perigon)'!P5431),"",'Zusatzblatt (Perigon)'!P5431)</f>
        <v/>
      </c>
      <c r="O5436" s="38" t="str">
        <f>IF($L5436="","",VLOOKUP($R5436,Tarife!$A$2:$R$599,13,FALSE))</f>
        <v/>
      </c>
      <c r="P5436" s="38" t="str">
        <f t="shared" si="84"/>
        <v/>
      </c>
      <c r="R5436" s="100" t="str">
        <f>Zusammenzug!$C$25&amp;"-"&amp;Zusammenzug!$A$7&amp;"-"&amp;Leistungen!L5436</f>
        <v>2026-Nicht beauftragte Spitex-Organisation-</v>
      </c>
    </row>
    <row r="5437" spans="1:18" x14ac:dyDescent="0.2">
      <c r="A5437" s="95" t="str">
        <f>IF(ISBLANK('Zusatzblatt (Perigon)'!E5432),"",'Zusatzblatt (Perigon)'!E5432)</f>
        <v/>
      </c>
      <c r="B5437" s="95" t="str">
        <f>IF(ISBLANK('Zusatzblatt (Perigon)'!G5432),"",'Zusatzblatt (Perigon)'!G5432)</f>
        <v/>
      </c>
      <c r="C5437" s="96" t="str">
        <f>IF(ISBLANK('Zusatzblatt (Perigon)'!I5432),"",'Zusatzblatt (Perigon)'!I5432)</f>
        <v/>
      </c>
      <c r="D5437" s="97" t="str">
        <f>IF(ISBLANK('Zusatzblatt (Perigon)'!J5432),"",'Zusatzblatt (Perigon)'!J5432)</f>
        <v/>
      </c>
      <c r="E5437" s="64" t="str">
        <f>IF(ISBLANK('Zusatzblatt (Perigon)'!K5432),"",'Zusatzblatt (Perigon)'!K5432)</f>
        <v/>
      </c>
      <c r="F5437" s="65"/>
      <c r="G5437" s="64"/>
      <c r="H5437" s="69" t="str">
        <f>IF(ISBLANK('Zusatzblatt (Perigon)'!L5432),"",'Zusatzblatt (Perigon)'!L5432)</f>
        <v/>
      </c>
      <c r="I5437" s="69" t="str">
        <f>IF(ISBLANK('Zusatzblatt (Perigon)'!M5432),"",'Zusatzblatt (Perigon)'!M5432)</f>
        <v/>
      </c>
      <c r="J5437" s="98" t="str">
        <f>IF(ISBLANK('Zusatzblatt (Perigon)'!N5432),"",'Zusatzblatt (Perigon)'!N5432)</f>
        <v/>
      </c>
      <c r="K5437" s="99" t="str">
        <f>IF(ISBLANK('Zusatzblatt (Perigon)'!J5432),"",'Zusatzblatt (Perigon)'!T5432)</f>
        <v/>
      </c>
      <c r="L5437" s="95" t="str">
        <f>IF(ISBLANK('Zusatzblatt (Perigon)'!O5432),"",'Zusatzblatt (Perigon)'!O5432)</f>
        <v/>
      </c>
      <c r="M5437" s="95" t="str">
        <f>IF(ISBLANK('Zusatzblatt (Perigon)'!R5432),"",'Zusatzblatt (Perigon)'!R5432)</f>
        <v/>
      </c>
      <c r="N5437" s="95" t="str">
        <f>IF(ISBLANK('Zusatzblatt (Perigon)'!P5432),"",'Zusatzblatt (Perigon)'!P5432)</f>
        <v/>
      </c>
      <c r="O5437" s="38" t="str">
        <f>IF($L5437="","",VLOOKUP($R5437,Tarife!$A$2:$R$599,13,FALSE))</f>
        <v/>
      </c>
      <c r="P5437" s="38" t="str">
        <f t="shared" si="84"/>
        <v/>
      </c>
      <c r="R5437" s="100" t="str">
        <f>Zusammenzug!$C$25&amp;"-"&amp;Zusammenzug!$A$7&amp;"-"&amp;Leistungen!L5437</f>
        <v>2026-Nicht beauftragte Spitex-Organisation-</v>
      </c>
    </row>
    <row r="5438" spans="1:18" x14ac:dyDescent="0.2">
      <c r="A5438" s="95" t="str">
        <f>IF(ISBLANK('Zusatzblatt (Perigon)'!E5433),"",'Zusatzblatt (Perigon)'!E5433)</f>
        <v/>
      </c>
      <c r="B5438" s="95" t="str">
        <f>IF(ISBLANK('Zusatzblatt (Perigon)'!G5433),"",'Zusatzblatt (Perigon)'!G5433)</f>
        <v/>
      </c>
      <c r="C5438" s="96" t="str">
        <f>IF(ISBLANK('Zusatzblatt (Perigon)'!I5433),"",'Zusatzblatt (Perigon)'!I5433)</f>
        <v/>
      </c>
      <c r="D5438" s="97" t="str">
        <f>IF(ISBLANK('Zusatzblatt (Perigon)'!J5433),"",'Zusatzblatt (Perigon)'!J5433)</f>
        <v/>
      </c>
      <c r="E5438" s="64" t="str">
        <f>IF(ISBLANK('Zusatzblatt (Perigon)'!K5433),"",'Zusatzblatt (Perigon)'!K5433)</f>
        <v/>
      </c>
      <c r="F5438" s="65"/>
      <c r="G5438" s="64"/>
      <c r="H5438" s="69" t="str">
        <f>IF(ISBLANK('Zusatzblatt (Perigon)'!L5433),"",'Zusatzblatt (Perigon)'!L5433)</f>
        <v/>
      </c>
      <c r="I5438" s="69" t="str">
        <f>IF(ISBLANK('Zusatzblatt (Perigon)'!M5433),"",'Zusatzblatt (Perigon)'!M5433)</f>
        <v/>
      </c>
      <c r="J5438" s="98" t="str">
        <f>IF(ISBLANK('Zusatzblatt (Perigon)'!N5433),"",'Zusatzblatt (Perigon)'!N5433)</f>
        <v/>
      </c>
      <c r="K5438" s="99" t="str">
        <f>IF(ISBLANK('Zusatzblatt (Perigon)'!J5433),"",'Zusatzblatt (Perigon)'!T5433)</f>
        <v/>
      </c>
      <c r="L5438" s="95" t="str">
        <f>IF(ISBLANK('Zusatzblatt (Perigon)'!O5433),"",'Zusatzblatt (Perigon)'!O5433)</f>
        <v/>
      </c>
      <c r="M5438" s="95" t="str">
        <f>IF(ISBLANK('Zusatzblatt (Perigon)'!R5433),"",'Zusatzblatt (Perigon)'!R5433)</f>
        <v/>
      </c>
      <c r="N5438" s="95" t="str">
        <f>IF(ISBLANK('Zusatzblatt (Perigon)'!P5433),"",'Zusatzblatt (Perigon)'!P5433)</f>
        <v/>
      </c>
      <c r="O5438" s="38" t="str">
        <f>IF($L5438="","",VLOOKUP($R5438,Tarife!$A$2:$R$599,13,FALSE))</f>
        <v/>
      </c>
      <c r="P5438" s="38" t="str">
        <f t="shared" si="84"/>
        <v/>
      </c>
      <c r="R5438" s="100" t="str">
        <f>Zusammenzug!$C$25&amp;"-"&amp;Zusammenzug!$A$7&amp;"-"&amp;Leistungen!L5438</f>
        <v>2026-Nicht beauftragte Spitex-Organisation-</v>
      </c>
    </row>
    <row r="5439" spans="1:18" x14ac:dyDescent="0.2">
      <c r="A5439" s="95" t="str">
        <f>IF(ISBLANK('Zusatzblatt (Perigon)'!E5434),"",'Zusatzblatt (Perigon)'!E5434)</f>
        <v/>
      </c>
      <c r="B5439" s="95" t="str">
        <f>IF(ISBLANK('Zusatzblatt (Perigon)'!G5434),"",'Zusatzblatt (Perigon)'!G5434)</f>
        <v/>
      </c>
      <c r="C5439" s="96" t="str">
        <f>IF(ISBLANK('Zusatzblatt (Perigon)'!I5434),"",'Zusatzblatt (Perigon)'!I5434)</f>
        <v/>
      </c>
      <c r="D5439" s="97" t="str">
        <f>IF(ISBLANK('Zusatzblatt (Perigon)'!J5434),"",'Zusatzblatt (Perigon)'!J5434)</f>
        <v/>
      </c>
      <c r="E5439" s="64" t="str">
        <f>IF(ISBLANK('Zusatzblatt (Perigon)'!K5434),"",'Zusatzblatt (Perigon)'!K5434)</f>
        <v/>
      </c>
      <c r="F5439" s="65"/>
      <c r="G5439" s="64"/>
      <c r="H5439" s="69" t="str">
        <f>IF(ISBLANK('Zusatzblatt (Perigon)'!L5434),"",'Zusatzblatt (Perigon)'!L5434)</f>
        <v/>
      </c>
      <c r="I5439" s="69" t="str">
        <f>IF(ISBLANK('Zusatzblatt (Perigon)'!M5434),"",'Zusatzblatt (Perigon)'!M5434)</f>
        <v/>
      </c>
      <c r="J5439" s="98" t="str">
        <f>IF(ISBLANK('Zusatzblatt (Perigon)'!N5434),"",'Zusatzblatt (Perigon)'!N5434)</f>
        <v/>
      </c>
      <c r="K5439" s="99" t="str">
        <f>IF(ISBLANK('Zusatzblatt (Perigon)'!J5434),"",'Zusatzblatt (Perigon)'!T5434)</f>
        <v/>
      </c>
      <c r="L5439" s="95" t="str">
        <f>IF(ISBLANK('Zusatzblatt (Perigon)'!O5434),"",'Zusatzblatt (Perigon)'!O5434)</f>
        <v/>
      </c>
      <c r="M5439" s="95" t="str">
        <f>IF(ISBLANK('Zusatzblatt (Perigon)'!R5434),"",'Zusatzblatt (Perigon)'!R5434)</f>
        <v/>
      </c>
      <c r="N5439" s="95" t="str">
        <f>IF(ISBLANK('Zusatzblatt (Perigon)'!P5434),"",'Zusatzblatt (Perigon)'!P5434)</f>
        <v/>
      </c>
      <c r="O5439" s="38" t="str">
        <f>IF($L5439="","",VLOOKUP($R5439,Tarife!$A$2:$R$599,13,FALSE))</f>
        <v/>
      </c>
      <c r="P5439" s="38" t="str">
        <f t="shared" si="84"/>
        <v/>
      </c>
      <c r="R5439" s="100" t="str">
        <f>Zusammenzug!$C$25&amp;"-"&amp;Zusammenzug!$A$7&amp;"-"&amp;Leistungen!L5439</f>
        <v>2026-Nicht beauftragte Spitex-Organisation-</v>
      </c>
    </row>
    <row r="5440" spans="1:18" x14ac:dyDescent="0.2">
      <c r="A5440" s="95" t="str">
        <f>IF(ISBLANK('Zusatzblatt (Perigon)'!E5435),"",'Zusatzblatt (Perigon)'!E5435)</f>
        <v/>
      </c>
      <c r="B5440" s="95" t="str">
        <f>IF(ISBLANK('Zusatzblatt (Perigon)'!G5435),"",'Zusatzblatt (Perigon)'!G5435)</f>
        <v/>
      </c>
      <c r="C5440" s="96" t="str">
        <f>IF(ISBLANK('Zusatzblatt (Perigon)'!I5435),"",'Zusatzblatt (Perigon)'!I5435)</f>
        <v/>
      </c>
      <c r="D5440" s="97" t="str">
        <f>IF(ISBLANK('Zusatzblatt (Perigon)'!J5435),"",'Zusatzblatt (Perigon)'!J5435)</f>
        <v/>
      </c>
      <c r="E5440" s="64" t="str">
        <f>IF(ISBLANK('Zusatzblatt (Perigon)'!K5435),"",'Zusatzblatt (Perigon)'!K5435)</f>
        <v/>
      </c>
      <c r="F5440" s="65"/>
      <c r="G5440" s="64"/>
      <c r="H5440" s="69" t="str">
        <f>IF(ISBLANK('Zusatzblatt (Perigon)'!L5435),"",'Zusatzblatt (Perigon)'!L5435)</f>
        <v/>
      </c>
      <c r="I5440" s="69" t="str">
        <f>IF(ISBLANK('Zusatzblatt (Perigon)'!M5435),"",'Zusatzblatt (Perigon)'!M5435)</f>
        <v/>
      </c>
      <c r="J5440" s="98" t="str">
        <f>IF(ISBLANK('Zusatzblatt (Perigon)'!N5435),"",'Zusatzblatt (Perigon)'!N5435)</f>
        <v/>
      </c>
      <c r="K5440" s="99" t="str">
        <f>IF(ISBLANK('Zusatzblatt (Perigon)'!J5435),"",'Zusatzblatt (Perigon)'!T5435)</f>
        <v/>
      </c>
      <c r="L5440" s="95" t="str">
        <f>IF(ISBLANK('Zusatzblatt (Perigon)'!O5435),"",'Zusatzblatt (Perigon)'!O5435)</f>
        <v/>
      </c>
      <c r="M5440" s="95" t="str">
        <f>IF(ISBLANK('Zusatzblatt (Perigon)'!R5435),"",'Zusatzblatt (Perigon)'!R5435)</f>
        <v/>
      </c>
      <c r="N5440" s="95" t="str">
        <f>IF(ISBLANK('Zusatzblatt (Perigon)'!P5435),"",'Zusatzblatt (Perigon)'!P5435)</f>
        <v/>
      </c>
      <c r="O5440" s="38" t="str">
        <f>IF($L5440="","",VLOOKUP($R5440,Tarife!$A$2:$R$599,13,FALSE))</f>
        <v/>
      </c>
      <c r="P5440" s="38" t="str">
        <f t="shared" si="84"/>
        <v/>
      </c>
      <c r="R5440" s="100" t="str">
        <f>Zusammenzug!$C$25&amp;"-"&amp;Zusammenzug!$A$7&amp;"-"&amp;Leistungen!L5440</f>
        <v>2026-Nicht beauftragte Spitex-Organisation-</v>
      </c>
    </row>
    <row r="5441" spans="1:18" x14ac:dyDescent="0.2">
      <c r="A5441" s="95" t="str">
        <f>IF(ISBLANK('Zusatzblatt (Perigon)'!E5436),"",'Zusatzblatt (Perigon)'!E5436)</f>
        <v/>
      </c>
      <c r="B5441" s="95" t="str">
        <f>IF(ISBLANK('Zusatzblatt (Perigon)'!G5436),"",'Zusatzblatt (Perigon)'!G5436)</f>
        <v/>
      </c>
      <c r="C5441" s="96" t="str">
        <f>IF(ISBLANK('Zusatzblatt (Perigon)'!I5436),"",'Zusatzblatt (Perigon)'!I5436)</f>
        <v/>
      </c>
      <c r="D5441" s="97" t="str">
        <f>IF(ISBLANK('Zusatzblatt (Perigon)'!J5436),"",'Zusatzblatt (Perigon)'!J5436)</f>
        <v/>
      </c>
      <c r="E5441" s="64" t="str">
        <f>IF(ISBLANK('Zusatzblatt (Perigon)'!K5436),"",'Zusatzblatt (Perigon)'!K5436)</f>
        <v/>
      </c>
      <c r="F5441" s="65"/>
      <c r="G5441" s="64"/>
      <c r="H5441" s="69" t="str">
        <f>IF(ISBLANK('Zusatzblatt (Perigon)'!L5436),"",'Zusatzblatt (Perigon)'!L5436)</f>
        <v/>
      </c>
      <c r="I5441" s="69" t="str">
        <f>IF(ISBLANK('Zusatzblatt (Perigon)'!M5436),"",'Zusatzblatt (Perigon)'!M5436)</f>
        <v/>
      </c>
      <c r="J5441" s="98" t="str">
        <f>IF(ISBLANK('Zusatzblatt (Perigon)'!N5436),"",'Zusatzblatt (Perigon)'!N5436)</f>
        <v/>
      </c>
      <c r="K5441" s="99" t="str">
        <f>IF(ISBLANK('Zusatzblatt (Perigon)'!J5436),"",'Zusatzblatt (Perigon)'!T5436)</f>
        <v/>
      </c>
      <c r="L5441" s="95" t="str">
        <f>IF(ISBLANK('Zusatzblatt (Perigon)'!O5436),"",'Zusatzblatt (Perigon)'!O5436)</f>
        <v/>
      </c>
      <c r="M5441" s="95" t="str">
        <f>IF(ISBLANK('Zusatzblatt (Perigon)'!R5436),"",'Zusatzblatt (Perigon)'!R5436)</f>
        <v/>
      </c>
      <c r="N5441" s="95" t="str">
        <f>IF(ISBLANK('Zusatzblatt (Perigon)'!P5436),"",'Zusatzblatt (Perigon)'!P5436)</f>
        <v/>
      </c>
      <c r="O5441" s="38" t="str">
        <f>IF($L5441="","",VLOOKUP($R5441,Tarife!$A$2:$R$599,13,FALSE))</f>
        <v/>
      </c>
      <c r="P5441" s="38" t="str">
        <f t="shared" si="84"/>
        <v/>
      </c>
      <c r="R5441" s="100" t="str">
        <f>Zusammenzug!$C$25&amp;"-"&amp;Zusammenzug!$A$7&amp;"-"&amp;Leistungen!L5441</f>
        <v>2026-Nicht beauftragte Spitex-Organisation-</v>
      </c>
    </row>
    <row r="5442" spans="1:18" x14ac:dyDescent="0.2">
      <c r="A5442" s="95" t="str">
        <f>IF(ISBLANK('Zusatzblatt (Perigon)'!E5437),"",'Zusatzblatt (Perigon)'!E5437)</f>
        <v/>
      </c>
      <c r="B5442" s="95" t="str">
        <f>IF(ISBLANK('Zusatzblatt (Perigon)'!G5437),"",'Zusatzblatt (Perigon)'!G5437)</f>
        <v/>
      </c>
      <c r="C5442" s="96" t="str">
        <f>IF(ISBLANK('Zusatzblatt (Perigon)'!I5437),"",'Zusatzblatt (Perigon)'!I5437)</f>
        <v/>
      </c>
      <c r="D5442" s="97" t="str">
        <f>IF(ISBLANK('Zusatzblatt (Perigon)'!J5437),"",'Zusatzblatt (Perigon)'!J5437)</f>
        <v/>
      </c>
      <c r="E5442" s="64" t="str">
        <f>IF(ISBLANK('Zusatzblatt (Perigon)'!K5437),"",'Zusatzblatt (Perigon)'!K5437)</f>
        <v/>
      </c>
      <c r="F5442" s="65"/>
      <c r="G5442" s="64"/>
      <c r="H5442" s="69" t="str">
        <f>IF(ISBLANK('Zusatzblatt (Perigon)'!L5437),"",'Zusatzblatt (Perigon)'!L5437)</f>
        <v/>
      </c>
      <c r="I5442" s="69" t="str">
        <f>IF(ISBLANK('Zusatzblatt (Perigon)'!M5437),"",'Zusatzblatt (Perigon)'!M5437)</f>
        <v/>
      </c>
      <c r="J5442" s="98" t="str">
        <f>IF(ISBLANK('Zusatzblatt (Perigon)'!N5437),"",'Zusatzblatt (Perigon)'!N5437)</f>
        <v/>
      </c>
      <c r="K5442" s="99" t="str">
        <f>IF(ISBLANK('Zusatzblatt (Perigon)'!J5437),"",'Zusatzblatt (Perigon)'!T5437)</f>
        <v/>
      </c>
      <c r="L5442" s="95" t="str">
        <f>IF(ISBLANK('Zusatzblatt (Perigon)'!O5437),"",'Zusatzblatt (Perigon)'!O5437)</f>
        <v/>
      </c>
      <c r="M5442" s="95" t="str">
        <f>IF(ISBLANK('Zusatzblatt (Perigon)'!R5437),"",'Zusatzblatt (Perigon)'!R5437)</f>
        <v/>
      </c>
      <c r="N5442" s="95" t="str">
        <f>IF(ISBLANK('Zusatzblatt (Perigon)'!P5437),"",'Zusatzblatt (Perigon)'!P5437)</f>
        <v/>
      </c>
      <c r="O5442" s="38" t="str">
        <f>IF($L5442="","",VLOOKUP($R5442,Tarife!$A$2:$R$599,13,FALSE))</f>
        <v/>
      </c>
      <c r="P5442" s="38" t="str">
        <f t="shared" si="84"/>
        <v/>
      </c>
      <c r="R5442" s="100" t="str">
        <f>Zusammenzug!$C$25&amp;"-"&amp;Zusammenzug!$A$7&amp;"-"&amp;Leistungen!L5442</f>
        <v>2026-Nicht beauftragte Spitex-Organisation-</v>
      </c>
    </row>
    <row r="5443" spans="1:18" x14ac:dyDescent="0.2">
      <c r="A5443" s="95" t="str">
        <f>IF(ISBLANK('Zusatzblatt (Perigon)'!E5438),"",'Zusatzblatt (Perigon)'!E5438)</f>
        <v/>
      </c>
      <c r="B5443" s="95" t="str">
        <f>IF(ISBLANK('Zusatzblatt (Perigon)'!G5438),"",'Zusatzblatt (Perigon)'!G5438)</f>
        <v/>
      </c>
      <c r="C5443" s="96" t="str">
        <f>IF(ISBLANK('Zusatzblatt (Perigon)'!I5438),"",'Zusatzblatt (Perigon)'!I5438)</f>
        <v/>
      </c>
      <c r="D5443" s="97" t="str">
        <f>IF(ISBLANK('Zusatzblatt (Perigon)'!J5438),"",'Zusatzblatt (Perigon)'!J5438)</f>
        <v/>
      </c>
      <c r="E5443" s="64" t="str">
        <f>IF(ISBLANK('Zusatzblatt (Perigon)'!K5438),"",'Zusatzblatt (Perigon)'!K5438)</f>
        <v/>
      </c>
      <c r="F5443" s="65"/>
      <c r="G5443" s="64"/>
      <c r="H5443" s="69" t="str">
        <f>IF(ISBLANK('Zusatzblatt (Perigon)'!L5438),"",'Zusatzblatt (Perigon)'!L5438)</f>
        <v/>
      </c>
      <c r="I5443" s="69" t="str">
        <f>IF(ISBLANK('Zusatzblatt (Perigon)'!M5438),"",'Zusatzblatt (Perigon)'!M5438)</f>
        <v/>
      </c>
      <c r="J5443" s="98" t="str">
        <f>IF(ISBLANK('Zusatzblatt (Perigon)'!N5438),"",'Zusatzblatt (Perigon)'!N5438)</f>
        <v/>
      </c>
      <c r="K5443" s="99" t="str">
        <f>IF(ISBLANK('Zusatzblatt (Perigon)'!J5438),"",'Zusatzblatt (Perigon)'!T5438)</f>
        <v/>
      </c>
      <c r="L5443" s="95" t="str">
        <f>IF(ISBLANK('Zusatzblatt (Perigon)'!O5438),"",'Zusatzblatt (Perigon)'!O5438)</f>
        <v/>
      </c>
      <c r="M5443" s="95" t="str">
        <f>IF(ISBLANK('Zusatzblatt (Perigon)'!R5438),"",'Zusatzblatt (Perigon)'!R5438)</f>
        <v/>
      </c>
      <c r="N5443" s="95" t="str">
        <f>IF(ISBLANK('Zusatzblatt (Perigon)'!P5438),"",'Zusatzblatt (Perigon)'!P5438)</f>
        <v/>
      </c>
      <c r="O5443" s="38" t="str">
        <f>IF($L5443="","",VLOOKUP($R5443,Tarife!$A$2:$R$599,13,FALSE))</f>
        <v/>
      </c>
      <c r="P5443" s="38" t="str">
        <f t="shared" si="84"/>
        <v/>
      </c>
      <c r="R5443" s="100" t="str">
        <f>Zusammenzug!$C$25&amp;"-"&amp;Zusammenzug!$A$7&amp;"-"&amp;Leistungen!L5443</f>
        <v>2026-Nicht beauftragte Spitex-Organisation-</v>
      </c>
    </row>
    <row r="5444" spans="1:18" x14ac:dyDescent="0.2">
      <c r="A5444" s="95" t="str">
        <f>IF(ISBLANK('Zusatzblatt (Perigon)'!E5439),"",'Zusatzblatt (Perigon)'!E5439)</f>
        <v/>
      </c>
      <c r="B5444" s="95" t="str">
        <f>IF(ISBLANK('Zusatzblatt (Perigon)'!G5439),"",'Zusatzblatt (Perigon)'!G5439)</f>
        <v/>
      </c>
      <c r="C5444" s="96" t="str">
        <f>IF(ISBLANK('Zusatzblatt (Perigon)'!I5439),"",'Zusatzblatt (Perigon)'!I5439)</f>
        <v/>
      </c>
      <c r="D5444" s="97" t="str">
        <f>IF(ISBLANK('Zusatzblatt (Perigon)'!J5439),"",'Zusatzblatt (Perigon)'!J5439)</f>
        <v/>
      </c>
      <c r="E5444" s="64" t="str">
        <f>IF(ISBLANK('Zusatzblatt (Perigon)'!K5439),"",'Zusatzblatt (Perigon)'!K5439)</f>
        <v/>
      </c>
      <c r="F5444" s="65"/>
      <c r="G5444" s="64"/>
      <c r="H5444" s="69" t="str">
        <f>IF(ISBLANK('Zusatzblatt (Perigon)'!L5439),"",'Zusatzblatt (Perigon)'!L5439)</f>
        <v/>
      </c>
      <c r="I5444" s="69" t="str">
        <f>IF(ISBLANK('Zusatzblatt (Perigon)'!M5439),"",'Zusatzblatt (Perigon)'!M5439)</f>
        <v/>
      </c>
      <c r="J5444" s="98" t="str">
        <f>IF(ISBLANK('Zusatzblatt (Perigon)'!N5439),"",'Zusatzblatt (Perigon)'!N5439)</f>
        <v/>
      </c>
      <c r="K5444" s="99" t="str">
        <f>IF(ISBLANK('Zusatzblatt (Perigon)'!J5439),"",'Zusatzblatt (Perigon)'!T5439)</f>
        <v/>
      </c>
      <c r="L5444" s="95" t="str">
        <f>IF(ISBLANK('Zusatzblatt (Perigon)'!O5439),"",'Zusatzblatt (Perigon)'!O5439)</f>
        <v/>
      </c>
      <c r="M5444" s="95" t="str">
        <f>IF(ISBLANK('Zusatzblatt (Perigon)'!R5439),"",'Zusatzblatt (Perigon)'!R5439)</f>
        <v/>
      </c>
      <c r="N5444" s="95" t="str">
        <f>IF(ISBLANK('Zusatzblatt (Perigon)'!P5439),"",'Zusatzblatt (Perigon)'!P5439)</f>
        <v/>
      </c>
      <c r="O5444" s="38" t="str">
        <f>IF($L5444="","",VLOOKUP($R5444,Tarife!$A$2:$R$599,13,FALSE))</f>
        <v/>
      </c>
      <c r="P5444" s="38" t="str">
        <f t="shared" si="84"/>
        <v/>
      </c>
      <c r="R5444" s="100" t="str">
        <f>Zusammenzug!$C$25&amp;"-"&amp;Zusammenzug!$A$7&amp;"-"&amp;Leistungen!L5444</f>
        <v>2026-Nicht beauftragte Spitex-Organisation-</v>
      </c>
    </row>
    <row r="5445" spans="1:18" x14ac:dyDescent="0.2">
      <c r="A5445" s="95" t="str">
        <f>IF(ISBLANK('Zusatzblatt (Perigon)'!E5440),"",'Zusatzblatt (Perigon)'!E5440)</f>
        <v/>
      </c>
      <c r="B5445" s="95" t="str">
        <f>IF(ISBLANK('Zusatzblatt (Perigon)'!G5440),"",'Zusatzblatt (Perigon)'!G5440)</f>
        <v/>
      </c>
      <c r="C5445" s="96" t="str">
        <f>IF(ISBLANK('Zusatzblatt (Perigon)'!I5440),"",'Zusatzblatt (Perigon)'!I5440)</f>
        <v/>
      </c>
      <c r="D5445" s="97" t="str">
        <f>IF(ISBLANK('Zusatzblatt (Perigon)'!J5440),"",'Zusatzblatt (Perigon)'!J5440)</f>
        <v/>
      </c>
      <c r="E5445" s="64" t="str">
        <f>IF(ISBLANK('Zusatzblatt (Perigon)'!K5440),"",'Zusatzblatt (Perigon)'!K5440)</f>
        <v/>
      </c>
      <c r="F5445" s="65"/>
      <c r="G5445" s="64"/>
      <c r="H5445" s="69" t="str">
        <f>IF(ISBLANK('Zusatzblatt (Perigon)'!L5440),"",'Zusatzblatt (Perigon)'!L5440)</f>
        <v/>
      </c>
      <c r="I5445" s="69" t="str">
        <f>IF(ISBLANK('Zusatzblatt (Perigon)'!M5440),"",'Zusatzblatt (Perigon)'!M5440)</f>
        <v/>
      </c>
      <c r="J5445" s="98" t="str">
        <f>IF(ISBLANK('Zusatzblatt (Perigon)'!N5440),"",'Zusatzblatt (Perigon)'!N5440)</f>
        <v/>
      </c>
      <c r="K5445" s="99" t="str">
        <f>IF(ISBLANK('Zusatzblatt (Perigon)'!J5440),"",'Zusatzblatt (Perigon)'!T5440)</f>
        <v/>
      </c>
      <c r="L5445" s="95" t="str">
        <f>IF(ISBLANK('Zusatzblatt (Perigon)'!O5440),"",'Zusatzblatt (Perigon)'!O5440)</f>
        <v/>
      </c>
      <c r="M5445" s="95" t="str">
        <f>IF(ISBLANK('Zusatzblatt (Perigon)'!R5440),"",'Zusatzblatt (Perigon)'!R5440)</f>
        <v/>
      </c>
      <c r="N5445" s="95" t="str">
        <f>IF(ISBLANK('Zusatzblatt (Perigon)'!P5440),"",'Zusatzblatt (Perigon)'!P5440)</f>
        <v/>
      </c>
      <c r="O5445" s="38" t="str">
        <f>IF($L5445="","",VLOOKUP($R5445,Tarife!$A$2:$R$599,13,FALSE))</f>
        <v/>
      </c>
      <c r="P5445" s="38" t="str">
        <f t="shared" si="84"/>
        <v/>
      </c>
      <c r="R5445" s="100" t="str">
        <f>Zusammenzug!$C$25&amp;"-"&amp;Zusammenzug!$A$7&amp;"-"&amp;Leistungen!L5445</f>
        <v>2026-Nicht beauftragte Spitex-Organisation-</v>
      </c>
    </row>
    <row r="5446" spans="1:18" x14ac:dyDescent="0.2">
      <c r="A5446" s="95" t="str">
        <f>IF(ISBLANK('Zusatzblatt (Perigon)'!E5441),"",'Zusatzblatt (Perigon)'!E5441)</f>
        <v/>
      </c>
      <c r="B5446" s="95" t="str">
        <f>IF(ISBLANK('Zusatzblatt (Perigon)'!G5441),"",'Zusatzblatt (Perigon)'!G5441)</f>
        <v/>
      </c>
      <c r="C5446" s="96" t="str">
        <f>IF(ISBLANK('Zusatzblatt (Perigon)'!I5441),"",'Zusatzblatt (Perigon)'!I5441)</f>
        <v/>
      </c>
      <c r="D5446" s="97" t="str">
        <f>IF(ISBLANK('Zusatzblatt (Perigon)'!J5441),"",'Zusatzblatt (Perigon)'!J5441)</f>
        <v/>
      </c>
      <c r="E5446" s="64" t="str">
        <f>IF(ISBLANK('Zusatzblatt (Perigon)'!K5441),"",'Zusatzblatt (Perigon)'!K5441)</f>
        <v/>
      </c>
      <c r="F5446" s="65"/>
      <c r="G5446" s="64"/>
      <c r="H5446" s="69" t="str">
        <f>IF(ISBLANK('Zusatzblatt (Perigon)'!L5441),"",'Zusatzblatt (Perigon)'!L5441)</f>
        <v/>
      </c>
      <c r="I5446" s="69" t="str">
        <f>IF(ISBLANK('Zusatzblatt (Perigon)'!M5441),"",'Zusatzblatt (Perigon)'!M5441)</f>
        <v/>
      </c>
      <c r="J5446" s="98" t="str">
        <f>IF(ISBLANK('Zusatzblatt (Perigon)'!N5441),"",'Zusatzblatt (Perigon)'!N5441)</f>
        <v/>
      </c>
      <c r="K5446" s="99" t="str">
        <f>IF(ISBLANK('Zusatzblatt (Perigon)'!J5441),"",'Zusatzblatt (Perigon)'!T5441)</f>
        <v/>
      </c>
      <c r="L5446" s="95" t="str">
        <f>IF(ISBLANK('Zusatzblatt (Perigon)'!O5441),"",'Zusatzblatt (Perigon)'!O5441)</f>
        <v/>
      </c>
      <c r="M5446" s="95" t="str">
        <f>IF(ISBLANK('Zusatzblatt (Perigon)'!R5441),"",'Zusatzblatt (Perigon)'!R5441)</f>
        <v/>
      </c>
      <c r="N5446" s="95" t="str">
        <f>IF(ISBLANK('Zusatzblatt (Perigon)'!P5441),"",'Zusatzblatt (Perigon)'!P5441)</f>
        <v/>
      </c>
      <c r="O5446" s="38" t="str">
        <f>IF($L5446="","",VLOOKUP($R5446,Tarife!$A$2:$R$599,13,FALSE))</f>
        <v/>
      </c>
      <c r="P5446" s="38" t="str">
        <f t="shared" si="84"/>
        <v/>
      </c>
      <c r="R5446" s="100" t="str">
        <f>Zusammenzug!$C$25&amp;"-"&amp;Zusammenzug!$A$7&amp;"-"&amp;Leistungen!L5446</f>
        <v>2026-Nicht beauftragte Spitex-Organisation-</v>
      </c>
    </row>
    <row r="5447" spans="1:18" x14ac:dyDescent="0.2">
      <c r="A5447" s="95" t="str">
        <f>IF(ISBLANK('Zusatzblatt (Perigon)'!E5442),"",'Zusatzblatt (Perigon)'!E5442)</f>
        <v/>
      </c>
      <c r="B5447" s="95" t="str">
        <f>IF(ISBLANK('Zusatzblatt (Perigon)'!G5442),"",'Zusatzblatt (Perigon)'!G5442)</f>
        <v/>
      </c>
      <c r="C5447" s="96" t="str">
        <f>IF(ISBLANK('Zusatzblatt (Perigon)'!I5442),"",'Zusatzblatt (Perigon)'!I5442)</f>
        <v/>
      </c>
      <c r="D5447" s="97" t="str">
        <f>IF(ISBLANK('Zusatzblatt (Perigon)'!J5442),"",'Zusatzblatt (Perigon)'!J5442)</f>
        <v/>
      </c>
      <c r="E5447" s="64" t="str">
        <f>IF(ISBLANK('Zusatzblatt (Perigon)'!K5442),"",'Zusatzblatt (Perigon)'!K5442)</f>
        <v/>
      </c>
      <c r="F5447" s="65"/>
      <c r="G5447" s="64"/>
      <c r="H5447" s="69" t="str">
        <f>IF(ISBLANK('Zusatzblatt (Perigon)'!L5442),"",'Zusatzblatt (Perigon)'!L5442)</f>
        <v/>
      </c>
      <c r="I5447" s="69" t="str">
        <f>IF(ISBLANK('Zusatzblatt (Perigon)'!M5442),"",'Zusatzblatt (Perigon)'!M5442)</f>
        <v/>
      </c>
      <c r="J5447" s="98" t="str">
        <f>IF(ISBLANK('Zusatzblatt (Perigon)'!N5442),"",'Zusatzblatt (Perigon)'!N5442)</f>
        <v/>
      </c>
      <c r="K5447" s="99" t="str">
        <f>IF(ISBLANK('Zusatzblatt (Perigon)'!J5442),"",'Zusatzblatt (Perigon)'!T5442)</f>
        <v/>
      </c>
      <c r="L5447" s="95" t="str">
        <f>IF(ISBLANK('Zusatzblatt (Perigon)'!O5442),"",'Zusatzblatt (Perigon)'!O5442)</f>
        <v/>
      </c>
      <c r="M5447" s="95" t="str">
        <f>IF(ISBLANK('Zusatzblatt (Perigon)'!R5442),"",'Zusatzblatt (Perigon)'!R5442)</f>
        <v/>
      </c>
      <c r="N5447" s="95" t="str">
        <f>IF(ISBLANK('Zusatzblatt (Perigon)'!P5442),"",'Zusatzblatt (Perigon)'!P5442)</f>
        <v/>
      </c>
      <c r="O5447" s="38" t="str">
        <f>IF($L5447="","",VLOOKUP($R5447,Tarife!$A$2:$R$599,13,FALSE))</f>
        <v/>
      </c>
      <c r="P5447" s="38" t="str">
        <f t="shared" si="84"/>
        <v/>
      </c>
      <c r="R5447" s="100" t="str">
        <f>Zusammenzug!$C$25&amp;"-"&amp;Zusammenzug!$A$7&amp;"-"&amp;Leistungen!L5447</f>
        <v>2026-Nicht beauftragte Spitex-Organisation-</v>
      </c>
    </row>
    <row r="5448" spans="1:18" x14ac:dyDescent="0.2">
      <c r="A5448" s="95" t="str">
        <f>IF(ISBLANK('Zusatzblatt (Perigon)'!E5443),"",'Zusatzblatt (Perigon)'!E5443)</f>
        <v/>
      </c>
      <c r="B5448" s="95" t="str">
        <f>IF(ISBLANK('Zusatzblatt (Perigon)'!G5443),"",'Zusatzblatt (Perigon)'!G5443)</f>
        <v/>
      </c>
      <c r="C5448" s="96" t="str">
        <f>IF(ISBLANK('Zusatzblatt (Perigon)'!I5443),"",'Zusatzblatt (Perigon)'!I5443)</f>
        <v/>
      </c>
      <c r="D5448" s="97" t="str">
        <f>IF(ISBLANK('Zusatzblatt (Perigon)'!J5443),"",'Zusatzblatt (Perigon)'!J5443)</f>
        <v/>
      </c>
      <c r="E5448" s="64" t="str">
        <f>IF(ISBLANK('Zusatzblatt (Perigon)'!K5443),"",'Zusatzblatt (Perigon)'!K5443)</f>
        <v/>
      </c>
      <c r="F5448" s="65"/>
      <c r="G5448" s="64"/>
      <c r="H5448" s="69" t="str">
        <f>IF(ISBLANK('Zusatzblatt (Perigon)'!L5443),"",'Zusatzblatt (Perigon)'!L5443)</f>
        <v/>
      </c>
      <c r="I5448" s="69" t="str">
        <f>IF(ISBLANK('Zusatzblatt (Perigon)'!M5443),"",'Zusatzblatt (Perigon)'!M5443)</f>
        <v/>
      </c>
      <c r="J5448" s="98" t="str">
        <f>IF(ISBLANK('Zusatzblatt (Perigon)'!N5443),"",'Zusatzblatt (Perigon)'!N5443)</f>
        <v/>
      </c>
      <c r="K5448" s="99" t="str">
        <f>IF(ISBLANK('Zusatzblatt (Perigon)'!J5443),"",'Zusatzblatt (Perigon)'!T5443)</f>
        <v/>
      </c>
      <c r="L5448" s="95" t="str">
        <f>IF(ISBLANK('Zusatzblatt (Perigon)'!O5443),"",'Zusatzblatt (Perigon)'!O5443)</f>
        <v/>
      </c>
      <c r="M5448" s="95" t="str">
        <f>IF(ISBLANK('Zusatzblatt (Perigon)'!R5443),"",'Zusatzblatt (Perigon)'!R5443)</f>
        <v/>
      </c>
      <c r="N5448" s="95" t="str">
        <f>IF(ISBLANK('Zusatzblatt (Perigon)'!P5443),"",'Zusatzblatt (Perigon)'!P5443)</f>
        <v/>
      </c>
      <c r="O5448" s="38" t="str">
        <f>IF($L5448="","",VLOOKUP($R5448,Tarife!$A$2:$R$599,13,FALSE))</f>
        <v/>
      </c>
      <c r="P5448" s="38" t="str">
        <f t="shared" ref="P5448:P5511" si="85">IF(L5448="","",IF(AND($L5448="Pabe",N5448&lt;O5448),M5448*O5448,IF(N5448&lt;O5448,M5448*N5448,M5448*O5448)))</f>
        <v/>
      </c>
      <c r="R5448" s="100" t="str">
        <f>Zusammenzug!$C$25&amp;"-"&amp;Zusammenzug!$A$7&amp;"-"&amp;Leistungen!L5448</f>
        <v>2026-Nicht beauftragte Spitex-Organisation-</v>
      </c>
    </row>
    <row r="5449" spans="1:18" x14ac:dyDescent="0.2">
      <c r="A5449" s="95" t="str">
        <f>IF(ISBLANK('Zusatzblatt (Perigon)'!E5444),"",'Zusatzblatt (Perigon)'!E5444)</f>
        <v/>
      </c>
      <c r="B5449" s="95" t="str">
        <f>IF(ISBLANK('Zusatzblatt (Perigon)'!G5444),"",'Zusatzblatt (Perigon)'!G5444)</f>
        <v/>
      </c>
      <c r="C5449" s="96" t="str">
        <f>IF(ISBLANK('Zusatzblatt (Perigon)'!I5444),"",'Zusatzblatt (Perigon)'!I5444)</f>
        <v/>
      </c>
      <c r="D5449" s="97" t="str">
        <f>IF(ISBLANK('Zusatzblatt (Perigon)'!J5444),"",'Zusatzblatt (Perigon)'!J5444)</f>
        <v/>
      </c>
      <c r="E5449" s="64" t="str">
        <f>IF(ISBLANK('Zusatzblatt (Perigon)'!K5444),"",'Zusatzblatt (Perigon)'!K5444)</f>
        <v/>
      </c>
      <c r="F5449" s="65"/>
      <c r="G5449" s="64"/>
      <c r="H5449" s="69" t="str">
        <f>IF(ISBLANK('Zusatzblatt (Perigon)'!L5444),"",'Zusatzblatt (Perigon)'!L5444)</f>
        <v/>
      </c>
      <c r="I5449" s="69" t="str">
        <f>IF(ISBLANK('Zusatzblatt (Perigon)'!M5444),"",'Zusatzblatt (Perigon)'!M5444)</f>
        <v/>
      </c>
      <c r="J5449" s="98" t="str">
        <f>IF(ISBLANK('Zusatzblatt (Perigon)'!N5444),"",'Zusatzblatt (Perigon)'!N5444)</f>
        <v/>
      </c>
      <c r="K5449" s="99" t="str">
        <f>IF(ISBLANK('Zusatzblatt (Perigon)'!J5444),"",'Zusatzblatt (Perigon)'!T5444)</f>
        <v/>
      </c>
      <c r="L5449" s="95" t="str">
        <f>IF(ISBLANK('Zusatzblatt (Perigon)'!O5444),"",'Zusatzblatt (Perigon)'!O5444)</f>
        <v/>
      </c>
      <c r="M5449" s="95" t="str">
        <f>IF(ISBLANK('Zusatzblatt (Perigon)'!R5444),"",'Zusatzblatt (Perigon)'!R5444)</f>
        <v/>
      </c>
      <c r="N5449" s="95" t="str">
        <f>IF(ISBLANK('Zusatzblatt (Perigon)'!P5444),"",'Zusatzblatt (Perigon)'!P5444)</f>
        <v/>
      </c>
      <c r="O5449" s="38" t="str">
        <f>IF($L5449="","",VLOOKUP($R5449,Tarife!$A$2:$R$599,13,FALSE))</f>
        <v/>
      </c>
      <c r="P5449" s="38" t="str">
        <f t="shared" si="85"/>
        <v/>
      </c>
      <c r="R5449" s="100" t="str">
        <f>Zusammenzug!$C$25&amp;"-"&amp;Zusammenzug!$A$7&amp;"-"&amp;Leistungen!L5449</f>
        <v>2026-Nicht beauftragte Spitex-Organisation-</v>
      </c>
    </row>
    <row r="5450" spans="1:18" x14ac:dyDescent="0.2">
      <c r="A5450" s="95" t="str">
        <f>IF(ISBLANK('Zusatzblatt (Perigon)'!E5445),"",'Zusatzblatt (Perigon)'!E5445)</f>
        <v/>
      </c>
      <c r="B5450" s="95" t="str">
        <f>IF(ISBLANK('Zusatzblatt (Perigon)'!G5445),"",'Zusatzblatt (Perigon)'!G5445)</f>
        <v/>
      </c>
      <c r="C5450" s="96" t="str">
        <f>IF(ISBLANK('Zusatzblatt (Perigon)'!I5445),"",'Zusatzblatt (Perigon)'!I5445)</f>
        <v/>
      </c>
      <c r="D5450" s="97" t="str">
        <f>IF(ISBLANK('Zusatzblatt (Perigon)'!J5445),"",'Zusatzblatt (Perigon)'!J5445)</f>
        <v/>
      </c>
      <c r="E5450" s="64" t="str">
        <f>IF(ISBLANK('Zusatzblatt (Perigon)'!K5445),"",'Zusatzblatt (Perigon)'!K5445)</f>
        <v/>
      </c>
      <c r="F5450" s="65"/>
      <c r="G5450" s="64"/>
      <c r="H5450" s="69" t="str">
        <f>IF(ISBLANK('Zusatzblatt (Perigon)'!L5445),"",'Zusatzblatt (Perigon)'!L5445)</f>
        <v/>
      </c>
      <c r="I5450" s="69" t="str">
        <f>IF(ISBLANK('Zusatzblatt (Perigon)'!M5445),"",'Zusatzblatt (Perigon)'!M5445)</f>
        <v/>
      </c>
      <c r="J5450" s="98" t="str">
        <f>IF(ISBLANK('Zusatzblatt (Perigon)'!N5445),"",'Zusatzblatt (Perigon)'!N5445)</f>
        <v/>
      </c>
      <c r="K5450" s="99" t="str">
        <f>IF(ISBLANK('Zusatzblatt (Perigon)'!J5445),"",'Zusatzblatt (Perigon)'!T5445)</f>
        <v/>
      </c>
      <c r="L5450" s="95" t="str">
        <f>IF(ISBLANK('Zusatzblatt (Perigon)'!O5445),"",'Zusatzblatt (Perigon)'!O5445)</f>
        <v/>
      </c>
      <c r="M5450" s="95" t="str">
        <f>IF(ISBLANK('Zusatzblatt (Perigon)'!R5445),"",'Zusatzblatt (Perigon)'!R5445)</f>
        <v/>
      </c>
      <c r="N5450" s="95" t="str">
        <f>IF(ISBLANK('Zusatzblatt (Perigon)'!P5445),"",'Zusatzblatt (Perigon)'!P5445)</f>
        <v/>
      </c>
      <c r="O5450" s="38" t="str">
        <f>IF($L5450="","",VLOOKUP($R5450,Tarife!$A$2:$R$599,13,FALSE))</f>
        <v/>
      </c>
      <c r="P5450" s="38" t="str">
        <f t="shared" si="85"/>
        <v/>
      </c>
      <c r="R5450" s="100" t="str">
        <f>Zusammenzug!$C$25&amp;"-"&amp;Zusammenzug!$A$7&amp;"-"&amp;Leistungen!L5450</f>
        <v>2026-Nicht beauftragte Spitex-Organisation-</v>
      </c>
    </row>
    <row r="5451" spans="1:18" x14ac:dyDescent="0.2">
      <c r="A5451" s="95" t="str">
        <f>IF(ISBLANK('Zusatzblatt (Perigon)'!E5446),"",'Zusatzblatt (Perigon)'!E5446)</f>
        <v/>
      </c>
      <c r="B5451" s="95" t="str">
        <f>IF(ISBLANK('Zusatzblatt (Perigon)'!G5446),"",'Zusatzblatt (Perigon)'!G5446)</f>
        <v/>
      </c>
      <c r="C5451" s="96" t="str">
        <f>IF(ISBLANK('Zusatzblatt (Perigon)'!I5446),"",'Zusatzblatt (Perigon)'!I5446)</f>
        <v/>
      </c>
      <c r="D5451" s="97" t="str">
        <f>IF(ISBLANK('Zusatzblatt (Perigon)'!J5446),"",'Zusatzblatt (Perigon)'!J5446)</f>
        <v/>
      </c>
      <c r="E5451" s="64" t="str">
        <f>IF(ISBLANK('Zusatzblatt (Perigon)'!K5446),"",'Zusatzblatt (Perigon)'!K5446)</f>
        <v/>
      </c>
      <c r="F5451" s="65"/>
      <c r="G5451" s="64"/>
      <c r="H5451" s="69" t="str">
        <f>IF(ISBLANK('Zusatzblatt (Perigon)'!L5446),"",'Zusatzblatt (Perigon)'!L5446)</f>
        <v/>
      </c>
      <c r="I5451" s="69" t="str">
        <f>IF(ISBLANK('Zusatzblatt (Perigon)'!M5446),"",'Zusatzblatt (Perigon)'!M5446)</f>
        <v/>
      </c>
      <c r="J5451" s="98" t="str">
        <f>IF(ISBLANK('Zusatzblatt (Perigon)'!N5446),"",'Zusatzblatt (Perigon)'!N5446)</f>
        <v/>
      </c>
      <c r="K5451" s="99" t="str">
        <f>IF(ISBLANK('Zusatzblatt (Perigon)'!J5446),"",'Zusatzblatt (Perigon)'!T5446)</f>
        <v/>
      </c>
      <c r="L5451" s="95" t="str">
        <f>IF(ISBLANK('Zusatzblatt (Perigon)'!O5446),"",'Zusatzblatt (Perigon)'!O5446)</f>
        <v/>
      </c>
      <c r="M5451" s="95" t="str">
        <f>IF(ISBLANK('Zusatzblatt (Perigon)'!R5446),"",'Zusatzblatt (Perigon)'!R5446)</f>
        <v/>
      </c>
      <c r="N5451" s="95" t="str">
        <f>IF(ISBLANK('Zusatzblatt (Perigon)'!P5446),"",'Zusatzblatt (Perigon)'!P5446)</f>
        <v/>
      </c>
      <c r="O5451" s="38" t="str">
        <f>IF($L5451="","",VLOOKUP($R5451,Tarife!$A$2:$R$599,13,FALSE))</f>
        <v/>
      </c>
      <c r="P5451" s="38" t="str">
        <f t="shared" si="85"/>
        <v/>
      </c>
      <c r="R5451" s="100" t="str">
        <f>Zusammenzug!$C$25&amp;"-"&amp;Zusammenzug!$A$7&amp;"-"&amp;Leistungen!L5451</f>
        <v>2026-Nicht beauftragte Spitex-Organisation-</v>
      </c>
    </row>
    <row r="5452" spans="1:18" x14ac:dyDescent="0.2">
      <c r="A5452" s="95" t="str">
        <f>IF(ISBLANK('Zusatzblatt (Perigon)'!E5447),"",'Zusatzblatt (Perigon)'!E5447)</f>
        <v/>
      </c>
      <c r="B5452" s="95" t="str">
        <f>IF(ISBLANK('Zusatzblatt (Perigon)'!G5447),"",'Zusatzblatt (Perigon)'!G5447)</f>
        <v/>
      </c>
      <c r="C5452" s="96" t="str">
        <f>IF(ISBLANK('Zusatzblatt (Perigon)'!I5447),"",'Zusatzblatt (Perigon)'!I5447)</f>
        <v/>
      </c>
      <c r="D5452" s="97" t="str">
        <f>IF(ISBLANK('Zusatzblatt (Perigon)'!J5447),"",'Zusatzblatt (Perigon)'!J5447)</f>
        <v/>
      </c>
      <c r="E5452" s="64" t="str">
        <f>IF(ISBLANK('Zusatzblatt (Perigon)'!K5447),"",'Zusatzblatt (Perigon)'!K5447)</f>
        <v/>
      </c>
      <c r="F5452" s="65"/>
      <c r="G5452" s="64"/>
      <c r="H5452" s="69" t="str">
        <f>IF(ISBLANK('Zusatzblatt (Perigon)'!L5447),"",'Zusatzblatt (Perigon)'!L5447)</f>
        <v/>
      </c>
      <c r="I5452" s="69" t="str">
        <f>IF(ISBLANK('Zusatzblatt (Perigon)'!M5447),"",'Zusatzblatt (Perigon)'!M5447)</f>
        <v/>
      </c>
      <c r="J5452" s="98" t="str">
        <f>IF(ISBLANK('Zusatzblatt (Perigon)'!N5447),"",'Zusatzblatt (Perigon)'!N5447)</f>
        <v/>
      </c>
      <c r="K5452" s="99" t="str">
        <f>IF(ISBLANK('Zusatzblatt (Perigon)'!J5447),"",'Zusatzblatt (Perigon)'!T5447)</f>
        <v/>
      </c>
      <c r="L5452" s="95" t="str">
        <f>IF(ISBLANK('Zusatzblatt (Perigon)'!O5447),"",'Zusatzblatt (Perigon)'!O5447)</f>
        <v/>
      </c>
      <c r="M5452" s="95" t="str">
        <f>IF(ISBLANK('Zusatzblatt (Perigon)'!R5447),"",'Zusatzblatt (Perigon)'!R5447)</f>
        <v/>
      </c>
      <c r="N5452" s="95" t="str">
        <f>IF(ISBLANK('Zusatzblatt (Perigon)'!P5447),"",'Zusatzblatt (Perigon)'!P5447)</f>
        <v/>
      </c>
      <c r="O5452" s="38" t="str">
        <f>IF($L5452="","",VLOOKUP($R5452,Tarife!$A$2:$R$599,13,FALSE))</f>
        <v/>
      </c>
      <c r="P5452" s="38" t="str">
        <f t="shared" si="85"/>
        <v/>
      </c>
      <c r="R5452" s="100" t="str">
        <f>Zusammenzug!$C$25&amp;"-"&amp;Zusammenzug!$A$7&amp;"-"&amp;Leistungen!L5452</f>
        <v>2026-Nicht beauftragte Spitex-Organisation-</v>
      </c>
    </row>
    <row r="5453" spans="1:18" x14ac:dyDescent="0.2">
      <c r="A5453" s="95" t="str">
        <f>IF(ISBLANK('Zusatzblatt (Perigon)'!E5448),"",'Zusatzblatt (Perigon)'!E5448)</f>
        <v/>
      </c>
      <c r="B5453" s="95" t="str">
        <f>IF(ISBLANK('Zusatzblatt (Perigon)'!G5448),"",'Zusatzblatt (Perigon)'!G5448)</f>
        <v/>
      </c>
      <c r="C5453" s="96" t="str">
        <f>IF(ISBLANK('Zusatzblatt (Perigon)'!I5448),"",'Zusatzblatt (Perigon)'!I5448)</f>
        <v/>
      </c>
      <c r="D5453" s="97" t="str">
        <f>IF(ISBLANK('Zusatzblatt (Perigon)'!J5448),"",'Zusatzblatt (Perigon)'!J5448)</f>
        <v/>
      </c>
      <c r="E5453" s="64" t="str">
        <f>IF(ISBLANK('Zusatzblatt (Perigon)'!K5448),"",'Zusatzblatt (Perigon)'!K5448)</f>
        <v/>
      </c>
      <c r="F5453" s="65"/>
      <c r="G5453" s="64"/>
      <c r="H5453" s="69" t="str">
        <f>IF(ISBLANK('Zusatzblatt (Perigon)'!L5448),"",'Zusatzblatt (Perigon)'!L5448)</f>
        <v/>
      </c>
      <c r="I5453" s="69" t="str">
        <f>IF(ISBLANK('Zusatzblatt (Perigon)'!M5448),"",'Zusatzblatt (Perigon)'!M5448)</f>
        <v/>
      </c>
      <c r="J5453" s="98" t="str">
        <f>IF(ISBLANK('Zusatzblatt (Perigon)'!N5448),"",'Zusatzblatt (Perigon)'!N5448)</f>
        <v/>
      </c>
      <c r="K5453" s="99" t="str">
        <f>IF(ISBLANK('Zusatzblatt (Perigon)'!J5448),"",'Zusatzblatt (Perigon)'!T5448)</f>
        <v/>
      </c>
      <c r="L5453" s="95" t="str">
        <f>IF(ISBLANK('Zusatzblatt (Perigon)'!O5448),"",'Zusatzblatt (Perigon)'!O5448)</f>
        <v/>
      </c>
      <c r="M5453" s="95" t="str">
        <f>IF(ISBLANK('Zusatzblatt (Perigon)'!R5448),"",'Zusatzblatt (Perigon)'!R5448)</f>
        <v/>
      </c>
      <c r="N5453" s="95" t="str">
        <f>IF(ISBLANK('Zusatzblatt (Perigon)'!P5448),"",'Zusatzblatt (Perigon)'!P5448)</f>
        <v/>
      </c>
      <c r="O5453" s="38" t="str">
        <f>IF($L5453="","",VLOOKUP($R5453,Tarife!$A$2:$R$599,13,FALSE))</f>
        <v/>
      </c>
      <c r="P5453" s="38" t="str">
        <f t="shared" si="85"/>
        <v/>
      </c>
      <c r="R5453" s="100" t="str">
        <f>Zusammenzug!$C$25&amp;"-"&amp;Zusammenzug!$A$7&amp;"-"&amp;Leistungen!L5453</f>
        <v>2026-Nicht beauftragte Spitex-Organisation-</v>
      </c>
    </row>
    <row r="5454" spans="1:18" x14ac:dyDescent="0.2">
      <c r="A5454" s="95" t="str">
        <f>IF(ISBLANK('Zusatzblatt (Perigon)'!E5449),"",'Zusatzblatt (Perigon)'!E5449)</f>
        <v/>
      </c>
      <c r="B5454" s="95" t="str">
        <f>IF(ISBLANK('Zusatzblatt (Perigon)'!G5449),"",'Zusatzblatt (Perigon)'!G5449)</f>
        <v/>
      </c>
      <c r="C5454" s="96" t="str">
        <f>IF(ISBLANK('Zusatzblatt (Perigon)'!I5449),"",'Zusatzblatt (Perigon)'!I5449)</f>
        <v/>
      </c>
      <c r="D5454" s="97" t="str">
        <f>IF(ISBLANK('Zusatzblatt (Perigon)'!J5449),"",'Zusatzblatt (Perigon)'!J5449)</f>
        <v/>
      </c>
      <c r="E5454" s="64" t="str">
        <f>IF(ISBLANK('Zusatzblatt (Perigon)'!K5449),"",'Zusatzblatt (Perigon)'!K5449)</f>
        <v/>
      </c>
      <c r="F5454" s="65"/>
      <c r="G5454" s="64"/>
      <c r="H5454" s="69" t="str">
        <f>IF(ISBLANK('Zusatzblatt (Perigon)'!L5449),"",'Zusatzblatt (Perigon)'!L5449)</f>
        <v/>
      </c>
      <c r="I5454" s="69" t="str">
        <f>IF(ISBLANK('Zusatzblatt (Perigon)'!M5449),"",'Zusatzblatt (Perigon)'!M5449)</f>
        <v/>
      </c>
      <c r="J5454" s="98" t="str">
        <f>IF(ISBLANK('Zusatzblatt (Perigon)'!N5449),"",'Zusatzblatt (Perigon)'!N5449)</f>
        <v/>
      </c>
      <c r="K5454" s="99" t="str">
        <f>IF(ISBLANK('Zusatzblatt (Perigon)'!J5449),"",'Zusatzblatt (Perigon)'!T5449)</f>
        <v/>
      </c>
      <c r="L5454" s="95" t="str">
        <f>IF(ISBLANK('Zusatzblatt (Perigon)'!O5449),"",'Zusatzblatt (Perigon)'!O5449)</f>
        <v/>
      </c>
      <c r="M5454" s="95" t="str">
        <f>IF(ISBLANK('Zusatzblatt (Perigon)'!R5449),"",'Zusatzblatt (Perigon)'!R5449)</f>
        <v/>
      </c>
      <c r="N5454" s="95" t="str">
        <f>IF(ISBLANK('Zusatzblatt (Perigon)'!P5449),"",'Zusatzblatt (Perigon)'!P5449)</f>
        <v/>
      </c>
      <c r="O5454" s="38" t="str">
        <f>IF($L5454="","",VLOOKUP($R5454,Tarife!$A$2:$R$599,13,FALSE))</f>
        <v/>
      </c>
      <c r="P5454" s="38" t="str">
        <f t="shared" si="85"/>
        <v/>
      </c>
      <c r="R5454" s="100" t="str">
        <f>Zusammenzug!$C$25&amp;"-"&amp;Zusammenzug!$A$7&amp;"-"&amp;Leistungen!L5454</f>
        <v>2026-Nicht beauftragte Spitex-Organisation-</v>
      </c>
    </row>
    <row r="5455" spans="1:18" x14ac:dyDescent="0.2">
      <c r="A5455" s="95" t="str">
        <f>IF(ISBLANK('Zusatzblatt (Perigon)'!E5450),"",'Zusatzblatt (Perigon)'!E5450)</f>
        <v/>
      </c>
      <c r="B5455" s="95" t="str">
        <f>IF(ISBLANK('Zusatzblatt (Perigon)'!G5450),"",'Zusatzblatt (Perigon)'!G5450)</f>
        <v/>
      </c>
      <c r="C5455" s="96" t="str">
        <f>IF(ISBLANK('Zusatzblatt (Perigon)'!I5450),"",'Zusatzblatt (Perigon)'!I5450)</f>
        <v/>
      </c>
      <c r="D5455" s="97" t="str">
        <f>IF(ISBLANK('Zusatzblatt (Perigon)'!J5450),"",'Zusatzblatt (Perigon)'!J5450)</f>
        <v/>
      </c>
      <c r="E5455" s="64" t="str">
        <f>IF(ISBLANK('Zusatzblatt (Perigon)'!K5450),"",'Zusatzblatt (Perigon)'!K5450)</f>
        <v/>
      </c>
      <c r="F5455" s="65"/>
      <c r="G5455" s="64"/>
      <c r="H5455" s="69" t="str">
        <f>IF(ISBLANK('Zusatzblatt (Perigon)'!L5450),"",'Zusatzblatt (Perigon)'!L5450)</f>
        <v/>
      </c>
      <c r="I5455" s="69" t="str">
        <f>IF(ISBLANK('Zusatzblatt (Perigon)'!M5450),"",'Zusatzblatt (Perigon)'!M5450)</f>
        <v/>
      </c>
      <c r="J5455" s="98" t="str">
        <f>IF(ISBLANK('Zusatzblatt (Perigon)'!N5450),"",'Zusatzblatt (Perigon)'!N5450)</f>
        <v/>
      </c>
      <c r="K5455" s="99" t="str">
        <f>IF(ISBLANK('Zusatzblatt (Perigon)'!J5450),"",'Zusatzblatt (Perigon)'!T5450)</f>
        <v/>
      </c>
      <c r="L5455" s="95" t="str">
        <f>IF(ISBLANK('Zusatzblatt (Perigon)'!O5450),"",'Zusatzblatt (Perigon)'!O5450)</f>
        <v/>
      </c>
      <c r="M5455" s="95" t="str">
        <f>IF(ISBLANK('Zusatzblatt (Perigon)'!R5450),"",'Zusatzblatt (Perigon)'!R5450)</f>
        <v/>
      </c>
      <c r="N5455" s="95" t="str">
        <f>IF(ISBLANK('Zusatzblatt (Perigon)'!P5450),"",'Zusatzblatt (Perigon)'!P5450)</f>
        <v/>
      </c>
      <c r="O5455" s="38" t="str">
        <f>IF($L5455="","",VLOOKUP($R5455,Tarife!$A$2:$R$599,13,FALSE))</f>
        <v/>
      </c>
      <c r="P5455" s="38" t="str">
        <f t="shared" si="85"/>
        <v/>
      </c>
      <c r="R5455" s="100" t="str">
        <f>Zusammenzug!$C$25&amp;"-"&amp;Zusammenzug!$A$7&amp;"-"&amp;Leistungen!L5455</f>
        <v>2026-Nicht beauftragte Spitex-Organisation-</v>
      </c>
    </row>
    <row r="5456" spans="1:18" x14ac:dyDescent="0.2">
      <c r="A5456" s="95" t="str">
        <f>IF(ISBLANK('Zusatzblatt (Perigon)'!E5451),"",'Zusatzblatt (Perigon)'!E5451)</f>
        <v/>
      </c>
      <c r="B5456" s="95" t="str">
        <f>IF(ISBLANK('Zusatzblatt (Perigon)'!G5451),"",'Zusatzblatt (Perigon)'!G5451)</f>
        <v/>
      </c>
      <c r="C5456" s="96" t="str">
        <f>IF(ISBLANK('Zusatzblatt (Perigon)'!I5451),"",'Zusatzblatt (Perigon)'!I5451)</f>
        <v/>
      </c>
      <c r="D5456" s="97" t="str">
        <f>IF(ISBLANK('Zusatzblatt (Perigon)'!J5451),"",'Zusatzblatt (Perigon)'!J5451)</f>
        <v/>
      </c>
      <c r="E5456" s="64" t="str">
        <f>IF(ISBLANK('Zusatzblatt (Perigon)'!K5451),"",'Zusatzblatt (Perigon)'!K5451)</f>
        <v/>
      </c>
      <c r="F5456" s="65"/>
      <c r="G5456" s="64"/>
      <c r="H5456" s="69" t="str">
        <f>IF(ISBLANK('Zusatzblatt (Perigon)'!L5451),"",'Zusatzblatt (Perigon)'!L5451)</f>
        <v/>
      </c>
      <c r="I5456" s="69" t="str">
        <f>IF(ISBLANK('Zusatzblatt (Perigon)'!M5451),"",'Zusatzblatt (Perigon)'!M5451)</f>
        <v/>
      </c>
      <c r="J5456" s="98" t="str">
        <f>IF(ISBLANK('Zusatzblatt (Perigon)'!N5451),"",'Zusatzblatt (Perigon)'!N5451)</f>
        <v/>
      </c>
      <c r="K5456" s="99" t="str">
        <f>IF(ISBLANK('Zusatzblatt (Perigon)'!J5451),"",'Zusatzblatt (Perigon)'!T5451)</f>
        <v/>
      </c>
      <c r="L5456" s="95" t="str">
        <f>IF(ISBLANK('Zusatzblatt (Perigon)'!O5451),"",'Zusatzblatt (Perigon)'!O5451)</f>
        <v/>
      </c>
      <c r="M5456" s="95" t="str">
        <f>IF(ISBLANK('Zusatzblatt (Perigon)'!R5451),"",'Zusatzblatt (Perigon)'!R5451)</f>
        <v/>
      </c>
      <c r="N5456" s="95" t="str">
        <f>IF(ISBLANK('Zusatzblatt (Perigon)'!P5451),"",'Zusatzblatt (Perigon)'!P5451)</f>
        <v/>
      </c>
      <c r="O5456" s="38" t="str">
        <f>IF($L5456="","",VLOOKUP($R5456,Tarife!$A$2:$R$599,13,FALSE))</f>
        <v/>
      </c>
      <c r="P5456" s="38" t="str">
        <f t="shared" si="85"/>
        <v/>
      </c>
      <c r="R5456" s="100" t="str">
        <f>Zusammenzug!$C$25&amp;"-"&amp;Zusammenzug!$A$7&amp;"-"&amp;Leistungen!L5456</f>
        <v>2026-Nicht beauftragte Spitex-Organisation-</v>
      </c>
    </row>
    <row r="5457" spans="1:18" x14ac:dyDescent="0.2">
      <c r="A5457" s="95" t="str">
        <f>IF(ISBLANK('Zusatzblatt (Perigon)'!E5452),"",'Zusatzblatt (Perigon)'!E5452)</f>
        <v/>
      </c>
      <c r="B5457" s="95" t="str">
        <f>IF(ISBLANK('Zusatzblatt (Perigon)'!G5452),"",'Zusatzblatt (Perigon)'!G5452)</f>
        <v/>
      </c>
      <c r="C5457" s="96" t="str">
        <f>IF(ISBLANK('Zusatzblatt (Perigon)'!I5452),"",'Zusatzblatt (Perigon)'!I5452)</f>
        <v/>
      </c>
      <c r="D5457" s="97" t="str">
        <f>IF(ISBLANK('Zusatzblatt (Perigon)'!J5452),"",'Zusatzblatt (Perigon)'!J5452)</f>
        <v/>
      </c>
      <c r="E5457" s="64" t="str">
        <f>IF(ISBLANK('Zusatzblatt (Perigon)'!K5452),"",'Zusatzblatt (Perigon)'!K5452)</f>
        <v/>
      </c>
      <c r="F5457" s="65"/>
      <c r="G5457" s="64"/>
      <c r="H5457" s="69" t="str">
        <f>IF(ISBLANK('Zusatzblatt (Perigon)'!L5452),"",'Zusatzblatt (Perigon)'!L5452)</f>
        <v/>
      </c>
      <c r="I5457" s="69" t="str">
        <f>IF(ISBLANK('Zusatzblatt (Perigon)'!M5452),"",'Zusatzblatt (Perigon)'!M5452)</f>
        <v/>
      </c>
      <c r="J5457" s="98" t="str">
        <f>IF(ISBLANK('Zusatzblatt (Perigon)'!N5452),"",'Zusatzblatt (Perigon)'!N5452)</f>
        <v/>
      </c>
      <c r="K5457" s="99" t="str">
        <f>IF(ISBLANK('Zusatzblatt (Perigon)'!J5452),"",'Zusatzblatt (Perigon)'!T5452)</f>
        <v/>
      </c>
      <c r="L5457" s="95" t="str">
        <f>IF(ISBLANK('Zusatzblatt (Perigon)'!O5452),"",'Zusatzblatt (Perigon)'!O5452)</f>
        <v/>
      </c>
      <c r="M5457" s="95" t="str">
        <f>IF(ISBLANK('Zusatzblatt (Perigon)'!R5452),"",'Zusatzblatt (Perigon)'!R5452)</f>
        <v/>
      </c>
      <c r="N5457" s="95" t="str">
        <f>IF(ISBLANK('Zusatzblatt (Perigon)'!P5452),"",'Zusatzblatt (Perigon)'!P5452)</f>
        <v/>
      </c>
      <c r="O5457" s="38" t="str">
        <f>IF($L5457="","",VLOOKUP($R5457,Tarife!$A$2:$R$599,13,FALSE))</f>
        <v/>
      </c>
      <c r="P5457" s="38" t="str">
        <f t="shared" si="85"/>
        <v/>
      </c>
      <c r="R5457" s="100" t="str">
        <f>Zusammenzug!$C$25&amp;"-"&amp;Zusammenzug!$A$7&amp;"-"&amp;Leistungen!L5457</f>
        <v>2026-Nicht beauftragte Spitex-Organisation-</v>
      </c>
    </row>
    <row r="5458" spans="1:18" x14ac:dyDescent="0.2">
      <c r="A5458" s="95" t="str">
        <f>IF(ISBLANK('Zusatzblatt (Perigon)'!E5453),"",'Zusatzblatt (Perigon)'!E5453)</f>
        <v/>
      </c>
      <c r="B5458" s="95" t="str">
        <f>IF(ISBLANK('Zusatzblatt (Perigon)'!G5453),"",'Zusatzblatt (Perigon)'!G5453)</f>
        <v/>
      </c>
      <c r="C5458" s="96" t="str">
        <f>IF(ISBLANK('Zusatzblatt (Perigon)'!I5453),"",'Zusatzblatt (Perigon)'!I5453)</f>
        <v/>
      </c>
      <c r="D5458" s="97" t="str">
        <f>IF(ISBLANK('Zusatzblatt (Perigon)'!J5453),"",'Zusatzblatt (Perigon)'!J5453)</f>
        <v/>
      </c>
      <c r="E5458" s="64" t="str">
        <f>IF(ISBLANK('Zusatzblatt (Perigon)'!K5453),"",'Zusatzblatt (Perigon)'!K5453)</f>
        <v/>
      </c>
      <c r="F5458" s="65"/>
      <c r="G5458" s="64"/>
      <c r="H5458" s="69" t="str">
        <f>IF(ISBLANK('Zusatzblatt (Perigon)'!L5453),"",'Zusatzblatt (Perigon)'!L5453)</f>
        <v/>
      </c>
      <c r="I5458" s="69" t="str">
        <f>IF(ISBLANK('Zusatzblatt (Perigon)'!M5453),"",'Zusatzblatt (Perigon)'!M5453)</f>
        <v/>
      </c>
      <c r="J5458" s="98" t="str">
        <f>IF(ISBLANK('Zusatzblatt (Perigon)'!N5453),"",'Zusatzblatt (Perigon)'!N5453)</f>
        <v/>
      </c>
      <c r="K5458" s="99" t="str">
        <f>IF(ISBLANK('Zusatzblatt (Perigon)'!J5453),"",'Zusatzblatt (Perigon)'!T5453)</f>
        <v/>
      </c>
      <c r="L5458" s="95" t="str">
        <f>IF(ISBLANK('Zusatzblatt (Perigon)'!O5453),"",'Zusatzblatt (Perigon)'!O5453)</f>
        <v/>
      </c>
      <c r="M5458" s="95" t="str">
        <f>IF(ISBLANK('Zusatzblatt (Perigon)'!R5453),"",'Zusatzblatt (Perigon)'!R5453)</f>
        <v/>
      </c>
      <c r="N5458" s="95" t="str">
        <f>IF(ISBLANK('Zusatzblatt (Perigon)'!P5453),"",'Zusatzblatt (Perigon)'!P5453)</f>
        <v/>
      </c>
      <c r="O5458" s="38" t="str">
        <f>IF($L5458="","",VLOOKUP($R5458,Tarife!$A$2:$R$599,13,FALSE))</f>
        <v/>
      </c>
      <c r="P5458" s="38" t="str">
        <f t="shared" si="85"/>
        <v/>
      </c>
      <c r="R5458" s="100" t="str">
        <f>Zusammenzug!$C$25&amp;"-"&amp;Zusammenzug!$A$7&amp;"-"&amp;Leistungen!L5458</f>
        <v>2026-Nicht beauftragte Spitex-Organisation-</v>
      </c>
    </row>
    <row r="5459" spans="1:18" x14ac:dyDescent="0.2">
      <c r="A5459" s="95" t="str">
        <f>IF(ISBLANK('Zusatzblatt (Perigon)'!E5454),"",'Zusatzblatt (Perigon)'!E5454)</f>
        <v/>
      </c>
      <c r="B5459" s="95" t="str">
        <f>IF(ISBLANK('Zusatzblatt (Perigon)'!G5454),"",'Zusatzblatt (Perigon)'!G5454)</f>
        <v/>
      </c>
      <c r="C5459" s="96" t="str">
        <f>IF(ISBLANK('Zusatzblatt (Perigon)'!I5454),"",'Zusatzblatt (Perigon)'!I5454)</f>
        <v/>
      </c>
      <c r="D5459" s="97" t="str">
        <f>IF(ISBLANK('Zusatzblatt (Perigon)'!J5454),"",'Zusatzblatt (Perigon)'!J5454)</f>
        <v/>
      </c>
      <c r="E5459" s="64" t="str">
        <f>IF(ISBLANK('Zusatzblatt (Perigon)'!K5454),"",'Zusatzblatt (Perigon)'!K5454)</f>
        <v/>
      </c>
      <c r="F5459" s="65"/>
      <c r="G5459" s="64"/>
      <c r="H5459" s="69" t="str">
        <f>IF(ISBLANK('Zusatzblatt (Perigon)'!L5454),"",'Zusatzblatt (Perigon)'!L5454)</f>
        <v/>
      </c>
      <c r="I5459" s="69" t="str">
        <f>IF(ISBLANK('Zusatzblatt (Perigon)'!M5454),"",'Zusatzblatt (Perigon)'!M5454)</f>
        <v/>
      </c>
      <c r="J5459" s="98" t="str">
        <f>IF(ISBLANK('Zusatzblatt (Perigon)'!N5454),"",'Zusatzblatt (Perigon)'!N5454)</f>
        <v/>
      </c>
      <c r="K5459" s="99" t="str">
        <f>IF(ISBLANK('Zusatzblatt (Perigon)'!J5454),"",'Zusatzblatt (Perigon)'!T5454)</f>
        <v/>
      </c>
      <c r="L5459" s="95" t="str">
        <f>IF(ISBLANK('Zusatzblatt (Perigon)'!O5454),"",'Zusatzblatt (Perigon)'!O5454)</f>
        <v/>
      </c>
      <c r="M5459" s="95" t="str">
        <f>IF(ISBLANK('Zusatzblatt (Perigon)'!R5454),"",'Zusatzblatt (Perigon)'!R5454)</f>
        <v/>
      </c>
      <c r="N5459" s="95" t="str">
        <f>IF(ISBLANK('Zusatzblatt (Perigon)'!P5454),"",'Zusatzblatt (Perigon)'!P5454)</f>
        <v/>
      </c>
      <c r="O5459" s="38" t="str">
        <f>IF($L5459="","",VLOOKUP($R5459,Tarife!$A$2:$R$599,13,FALSE))</f>
        <v/>
      </c>
      <c r="P5459" s="38" t="str">
        <f t="shared" si="85"/>
        <v/>
      </c>
      <c r="R5459" s="100" t="str">
        <f>Zusammenzug!$C$25&amp;"-"&amp;Zusammenzug!$A$7&amp;"-"&amp;Leistungen!L5459</f>
        <v>2026-Nicht beauftragte Spitex-Organisation-</v>
      </c>
    </row>
    <row r="5460" spans="1:18" x14ac:dyDescent="0.2">
      <c r="A5460" s="95" t="str">
        <f>IF(ISBLANK('Zusatzblatt (Perigon)'!E5455),"",'Zusatzblatt (Perigon)'!E5455)</f>
        <v/>
      </c>
      <c r="B5460" s="95" t="str">
        <f>IF(ISBLANK('Zusatzblatt (Perigon)'!G5455),"",'Zusatzblatt (Perigon)'!G5455)</f>
        <v/>
      </c>
      <c r="C5460" s="96" t="str">
        <f>IF(ISBLANK('Zusatzblatt (Perigon)'!I5455),"",'Zusatzblatt (Perigon)'!I5455)</f>
        <v/>
      </c>
      <c r="D5460" s="97" t="str">
        <f>IF(ISBLANK('Zusatzblatt (Perigon)'!J5455),"",'Zusatzblatt (Perigon)'!J5455)</f>
        <v/>
      </c>
      <c r="E5460" s="64" t="str">
        <f>IF(ISBLANK('Zusatzblatt (Perigon)'!K5455),"",'Zusatzblatt (Perigon)'!K5455)</f>
        <v/>
      </c>
      <c r="F5460" s="65"/>
      <c r="G5460" s="64"/>
      <c r="H5460" s="69" t="str">
        <f>IF(ISBLANK('Zusatzblatt (Perigon)'!L5455),"",'Zusatzblatt (Perigon)'!L5455)</f>
        <v/>
      </c>
      <c r="I5460" s="69" t="str">
        <f>IF(ISBLANK('Zusatzblatt (Perigon)'!M5455),"",'Zusatzblatt (Perigon)'!M5455)</f>
        <v/>
      </c>
      <c r="J5460" s="98" t="str">
        <f>IF(ISBLANK('Zusatzblatt (Perigon)'!N5455),"",'Zusatzblatt (Perigon)'!N5455)</f>
        <v/>
      </c>
      <c r="K5460" s="99" t="str">
        <f>IF(ISBLANK('Zusatzblatt (Perigon)'!J5455),"",'Zusatzblatt (Perigon)'!T5455)</f>
        <v/>
      </c>
      <c r="L5460" s="95" t="str">
        <f>IF(ISBLANK('Zusatzblatt (Perigon)'!O5455),"",'Zusatzblatt (Perigon)'!O5455)</f>
        <v/>
      </c>
      <c r="M5460" s="95" t="str">
        <f>IF(ISBLANK('Zusatzblatt (Perigon)'!R5455),"",'Zusatzblatt (Perigon)'!R5455)</f>
        <v/>
      </c>
      <c r="N5460" s="95" t="str">
        <f>IF(ISBLANK('Zusatzblatt (Perigon)'!P5455),"",'Zusatzblatt (Perigon)'!P5455)</f>
        <v/>
      </c>
      <c r="O5460" s="38" t="str">
        <f>IF($L5460="","",VLOOKUP($R5460,Tarife!$A$2:$R$599,13,FALSE))</f>
        <v/>
      </c>
      <c r="P5460" s="38" t="str">
        <f t="shared" si="85"/>
        <v/>
      </c>
      <c r="R5460" s="100" t="str">
        <f>Zusammenzug!$C$25&amp;"-"&amp;Zusammenzug!$A$7&amp;"-"&amp;Leistungen!L5460</f>
        <v>2026-Nicht beauftragte Spitex-Organisation-</v>
      </c>
    </row>
    <row r="5461" spans="1:18" x14ac:dyDescent="0.2">
      <c r="A5461" s="95" t="str">
        <f>IF(ISBLANK('Zusatzblatt (Perigon)'!E5456),"",'Zusatzblatt (Perigon)'!E5456)</f>
        <v/>
      </c>
      <c r="B5461" s="95" t="str">
        <f>IF(ISBLANK('Zusatzblatt (Perigon)'!G5456),"",'Zusatzblatt (Perigon)'!G5456)</f>
        <v/>
      </c>
      <c r="C5461" s="96" t="str">
        <f>IF(ISBLANK('Zusatzblatt (Perigon)'!I5456),"",'Zusatzblatt (Perigon)'!I5456)</f>
        <v/>
      </c>
      <c r="D5461" s="97" t="str">
        <f>IF(ISBLANK('Zusatzblatt (Perigon)'!J5456),"",'Zusatzblatt (Perigon)'!J5456)</f>
        <v/>
      </c>
      <c r="E5461" s="64" t="str">
        <f>IF(ISBLANK('Zusatzblatt (Perigon)'!K5456),"",'Zusatzblatt (Perigon)'!K5456)</f>
        <v/>
      </c>
      <c r="F5461" s="65"/>
      <c r="G5461" s="64"/>
      <c r="H5461" s="69" t="str">
        <f>IF(ISBLANK('Zusatzblatt (Perigon)'!L5456),"",'Zusatzblatt (Perigon)'!L5456)</f>
        <v/>
      </c>
      <c r="I5461" s="69" t="str">
        <f>IF(ISBLANK('Zusatzblatt (Perigon)'!M5456),"",'Zusatzblatt (Perigon)'!M5456)</f>
        <v/>
      </c>
      <c r="J5461" s="98" t="str">
        <f>IF(ISBLANK('Zusatzblatt (Perigon)'!N5456),"",'Zusatzblatt (Perigon)'!N5456)</f>
        <v/>
      </c>
      <c r="K5461" s="99" t="str">
        <f>IF(ISBLANK('Zusatzblatt (Perigon)'!J5456),"",'Zusatzblatt (Perigon)'!T5456)</f>
        <v/>
      </c>
      <c r="L5461" s="95" t="str">
        <f>IF(ISBLANK('Zusatzblatt (Perigon)'!O5456),"",'Zusatzblatt (Perigon)'!O5456)</f>
        <v/>
      </c>
      <c r="M5461" s="95" t="str">
        <f>IF(ISBLANK('Zusatzblatt (Perigon)'!R5456),"",'Zusatzblatt (Perigon)'!R5456)</f>
        <v/>
      </c>
      <c r="N5461" s="95" t="str">
        <f>IF(ISBLANK('Zusatzblatt (Perigon)'!P5456),"",'Zusatzblatt (Perigon)'!P5456)</f>
        <v/>
      </c>
      <c r="O5461" s="38" t="str">
        <f>IF($L5461="","",VLOOKUP($R5461,Tarife!$A$2:$R$599,13,FALSE))</f>
        <v/>
      </c>
      <c r="P5461" s="38" t="str">
        <f t="shared" si="85"/>
        <v/>
      </c>
      <c r="R5461" s="100" t="str">
        <f>Zusammenzug!$C$25&amp;"-"&amp;Zusammenzug!$A$7&amp;"-"&amp;Leistungen!L5461</f>
        <v>2026-Nicht beauftragte Spitex-Organisation-</v>
      </c>
    </row>
    <row r="5462" spans="1:18" x14ac:dyDescent="0.2">
      <c r="A5462" s="95" t="str">
        <f>IF(ISBLANK('Zusatzblatt (Perigon)'!E5457),"",'Zusatzblatt (Perigon)'!E5457)</f>
        <v/>
      </c>
      <c r="B5462" s="95" t="str">
        <f>IF(ISBLANK('Zusatzblatt (Perigon)'!G5457),"",'Zusatzblatt (Perigon)'!G5457)</f>
        <v/>
      </c>
      <c r="C5462" s="96" t="str">
        <f>IF(ISBLANK('Zusatzblatt (Perigon)'!I5457),"",'Zusatzblatt (Perigon)'!I5457)</f>
        <v/>
      </c>
      <c r="D5462" s="97" t="str">
        <f>IF(ISBLANK('Zusatzblatt (Perigon)'!J5457),"",'Zusatzblatt (Perigon)'!J5457)</f>
        <v/>
      </c>
      <c r="E5462" s="64" t="str">
        <f>IF(ISBLANK('Zusatzblatt (Perigon)'!K5457),"",'Zusatzblatt (Perigon)'!K5457)</f>
        <v/>
      </c>
      <c r="F5462" s="65"/>
      <c r="G5462" s="64"/>
      <c r="H5462" s="69" t="str">
        <f>IF(ISBLANK('Zusatzblatt (Perigon)'!L5457),"",'Zusatzblatt (Perigon)'!L5457)</f>
        <v/>
      </c>
      <c r="I5462" s="69" t="str">
        <f>IF(ISBLANK('Zusatzblatt (Perigon)'!M5457),"",'Zusatzblatt (Perigon)'!M5457)</f>
        <v/>
      </c>
      <c r="J5462" s="98" t="str">
        <f>IF(ISBLANK('Zusatzblatt (Perigon)'!N5457),"",'Zusatzblatt (Perigon)'!N5457)</f>
        <v/>
      </c>
      <c r="K5462" s="99" t="str">
        <f>IF(ISBLANK('Zusatzblatt (Perigon)'!J5457),"",'Zusatzblatt (Perigon)'!T5457)</f>
        <v/>
      </c>
      <c r="L5462" s="95" t="str">
        <f>IF(ISBLANK('Zusatzblatt (Perigon)'!O5457),"",'Zusatzblatt (Perigon)'!O5457)</f>
        <v/>
      </c>
      <c r="M5462" s="95" t="str">
        <f>IF(ISBLANK('Zusatzblatt (Perigon)'!R5457),"",'Zusatzblatt (Perigon)'!R5457)</f>
        <v/>
      </c>
      <c r="N5462" s="95" t="str">
        <f>IF(ISBLANK('Zusatzblatt (Perigon)'!P5457),"",'Zusatzblatt (Perigon)'!P5457)</f>
        <v/>
      </c>
      <c r="O5462" s="38" t="str">
        <f>IF($L5462="","",VLOOKUP($R5462,Tarife!$A$2:$R$599,13,FALSE))</f>
        <v/>
      </c>
      <c r="P5462" s="38" t="str">
        <f t="shared" si="85"/>
        <v/>
      </c>
      <c r="R5462" s="100" t="str">
        <f>Zusammenzug!$C$25&amp;"-"&amp;Zusammenzug!$A$7&amp;"-"&amp;Leistungen!L5462</f>
        <v>2026-Nicht beauftragte Spitex-Organisation-</v>
      </c>
    </row>
    <row r="5463" spans="1:18" x14ac:dyDescent="0.2">
      <c r="A5463" s="95" t="str">
        <f>IF(ISBLANK('Zusatzblatt (Perigon)'!E5458),"",'Zusatzblatt (Perigon)'!E5458)</f>
        <v/>
      </c>
      <c r="B5463" s="95" t="str">
        <f>IF(ISBLANK('Zusatzblatt (Perigon)'!G5458),"",'Zusatzblatt (Perigon)'!G5458)</f>
        <v/>
      </c>
      <c r="C5463" s="96" t="str">
        <f>IF(ISBLANK('Zusatzblatt (Perigon)'!I5458),"",'Zusatzblatt (Perigon)'!I5458)</f>
        <v/>
      </c>
      <c r="D5463" s="97" t="str">
        <f>IF(ISBLANK('Zusatzblatt (Perigon)'!J5458),"",'Zusatzblatt (Perigon)'!J5458)</f>
        <v/>
      </c>
      <c r="E5463" s="64" t="str">
        <f>IF(ISBLANK('Zusatzblatt (Perigon)'!K5458),"",'Zusatzblatt (Perigon)'!K5458)</f>
        <v/>
      </c>
      <c r="F5463" s="65"/>
      <c r="G5463" s="64"/>
      <c r="H5463" s="69" t="str">
        <f>IF(ISBLANK('Zusatzblatt (Perigon)'!L5458),"",'Zusatzblatt (Perigon)'!L5458)</f>
        <v/>
      </c>
      <c r="I5463" s="69" t="str">
        <f>IF(ISBLANK('Zusatzblatt (Perigon)'!M5458),"",'Zusatzblatt (Perigon)'!M5458)</f>
        <v/>
      </c>
      <c r="J5463" s="98" t="str">
        <f>IF(ISBLANK('Zusatzblatt (Perigon)'!N5458),"",'Zusatzblatt (Perigon)'!N5458)</f>
        <v/>
      </c>
      <c r="K5463" s="99" t="str">
        <f>IF(ISBLANK('Zusatzblatt (Perigon)'!J5458),"",'Zusatzblatt (Perigon)'!T5458)</f>
        <v/>
      </c>
      <c r="L5463" s="95" t="str">
        <f>IF(ISBLANK('Zusatzblatt (Perigon)'!O5458),"",'Zusatzblatt (Perigon)'!O5458)</f>
        <v/>
      </c>
      <c r="M5463" s="95" t="str">
        <f>IF(ISBLANK('Zusatzblatt (Perigon)'!R5458),"",'Zusatzblatt (Perigon)'!R5458)</f>
        <v/>
      </c>
      <c r="N5463" s="95" t="str">
        <f>IF(ISBLANK('Zusatzblatt (Perigon)'!P5458),"",'Zusatzblatt (Perigon)'!P5458)</f>
        <v/>
      </c>
      <c r="O5463" s="38" t="str">
        <f>IF($L5463="","",VLOOKUP($R5463,Tarife!$A$2:$R$599,13,FALSE))</f>
        <v/>
      </c>
      <c r="P5463" s="38" t="str">
        <f t="shared" si="85"/>
        <v/>
      </c>
      <c r="R5463" s="100" t="str">
        <f>Zusammenzug!$C$25&amp;"-"&amp;Zusammenzug!$A$7&amp;"-"&amp;Leistungen!L5463</f>
        <v>2026-Nicht beauftragte Spitex-Organisation-</v>
      </c>
    </row>
    <row r="5464" spans="1:18" x14ac:dyDescent="0.2">
      <c r="A5464" s="95" t="str">
        <f>IF(ISBLANK('Zusatzblatt (Perigon)'!E5459),"",'Zusatzblatt (Perigon)'!E5459)</f>
        <v/>
      </c>
      <c r="B5464" s="95" t="str">
        <f>IF(ISBLANK('Zusatzblatt (Perigon)'!G5459),"",'Zusatzblatt (Perigon)'!G5459)</f>
        <v/>
      </c>
      <c r="C5464" s="96" t="str">
        <f>IF(ISBLANK('Zusatzblatt (Perigon)'!I5459),"",'Zusatzblatt (Perigon)'!I5459)</f>
        <v/>
      </c>
      <c r="D5464" s="97" t="str">
        <f>IF(ISBLANK('Zusatzblatt (Perigon)'!J5459),"",'Zusatzblatt (Perigon)'!J5459)</f>
        <v/>
      </c>
      <c r="E5464" s="64" t="str">
        <f>IF(ISBLANK('Zusatzblatt (Perigon)'!K5459),"",'Zusatzblatt (Perigon)'!K5459)</f>
        <v/>
      </c>
      <c r="F5464" s="65"/>
      <c r="G5464" s="64"/>
      <c r="H5464" s="69" t="str">
        <f>IF(ISBLANK('Zusatzblatt (Perigon)'!L5459),"",'Zusatzblatt (Perigon)'!L5459)</f>
        <v/>
      </c>
      <c r="I5464" s="69" t="str">
        <f>IF(ISBLANK('Zusatzblatt (Perigon)'!M5459),"",'Zusatzblatt (Perigon)'!M5459)</f>
        <v/>
      </c>
      <c r="J5464" s="98" t="str">
        <f>IF(ISBLANK('Zusatzblatt (Perigon)'!N5459),"",'Zusatzblatt (Perigon)'!N5459)</f>
        <v/>
      </c>
      <c r="K5464" s="99" t="str">
        <f>IF(ISBLANK('Zusatzblatt (Perigon)'!J5459),"",'Zusatzblatt (Perigon)'!T5459)</f>
        <v/>
      </c>
      <c r="L5464" s="95" t="str">
        <f>IF(ISBLANK('Zusatzblatt (Perigon)'!O5459),"",'Zusatzblatt (Perigon)'!O5459)</f>
        <v/>
      </c>
      <c r="M5464" s="95" t="str">
        <f>IF(ISBLANK('Zusatzblatt (Perigon)'!R5459),"",'Zusatzblatt (Perigon)'!R5459)</f>
        <v/>
      </c>
      <c r="N5464" s="95" t="str">
        <f>IF(ISBLANK('Zusatzblatt (Perigon)'!P5459),"",'Zusatzblatt (Perigon)'!P5459)</f>
        <v/>
      </c>
      <c r="O5464" s="38" t="str">
        <f>IF($L5464="","",VLOOKUP($R5464,Tarife!$A$2:$R$599,13,FALSE))</f>
        <v/>
      </c>
      <c r="P5464" s="38" t="str">
        <f t="shared" si="85"/>
        <v/>
      </c>
      <c r="R5464" s="100" t="str">
        <f>Zusammenzug!$C$25&amp;"-"&amp;Zusammenzug!$A$7&amp;"-"&amp;Leistungen!L5464</f>
        <v>2026-Nicht beauftragte Spitex-Organisation-</v>
      </c>
    </row>
    <row r="5465" spans="1:18" x14ac:dyDescent="0.2">
      <c r="A5465" s="95" t="str">
        <f>IF(ISBLANK('Zusatzblatt (Perigon)'!E5460),"",'Zusatzblatt (Perigon)'!E5460)</f>
        <v/>
      </c>
      <c r="B5465" s="95" t="str">
        <f>IF(ISBLANK('Zusatzblatt (Perigon)'!G5460),"",'Zusatzblatt (Perigon)'!G5460)</f>
        <v/>
      </c>
      <c r="C5465" s="96" t="str">
        <f>IF(ISBLANK('Zusatzblatt (Perigon)'!I5460),"",'Zusatzblatt (Perigon)'!I5460)</f>
        <v/>
      </c>
      <c r="D5465" s="97" t="str">
        <f>IF(ISBLANK('Zusatzblatt (Perigon)'!J5460),"",'Zusatzblatt (Perigon)'!J5460)</f>
        <v/>
      </c>
      <c r="E5465" s="64" t="str">
        <f>IF(ISBLANK('Zusatzblatt (Perigon)'!K5460),"",'Zusatzblatt (Perigon)'!K5460)</f>
        <v/>
      </c>
      <c r="F5465" s="65"/>
      <c r="G5465" s="64"/>
      <c r="H5465" s="69" t="str">
        <f>IF(ISBLANK('Zusatzblatt (Perigon)'!L5460),"",'Zusatzblatt (Perigon)'!L5460)</f>
        <v/>
      </c>
      <c r="I5465" s="69" t="str">
        <f>IF(ISBLANK('Zusatzblatt (Perigon)'!M5460),"",'Zusatzblatt (Perigon)'!M5460)</f>
        <v/>
      </c>
      <c r="J5465" s="98" t="str">
        <f>IF(ISBLANK('Zusatzblatt (Perigon)'!N5460),"",'Zusatzblatt (Perigon)'!N5460)</f>
        <v/>
      </c>
      <c r="K5465" s="99" t="str">
        <f>IF(ISBLANK('Zusatzblatt (Perigon)'!J5460),"",'Zusatzblatt (Perigon)'!T5460)</f>
        <v/>
      </c>
      <c r="L5465" s="95" t="str">
        <f>IF(ISBLANK('Zusatzblatt (Perigon)'!O5460),"",'Zusatzblatt (Perigon)'!O5460)</f>
        <v/>
      </c>
      <c r="M5465" s="95" t="str">
        <f>IF(ISBLANK('Zusatzblatt (Perigon)'!R5460),"",'Zusatzblatt (Perigon)'!R5460)</f>
        <v/>
      </c>
      <c r="N5465" s="95" t="str">
        <f>IF(ISBLANK('Zusatzblatt (Perigon)'!P5460),"",'Zusatzblatt (Perigon)'!P5460)</f>
        <v/>
      </c>
      <c r="O5465" s="38" t="str">
        <f>IF($L5465="","",VLOOKUP($R5465,Tarife!$A$2:$R$599,13,FALSE))</f>
        <v/>
      </c>
      <c r="P5465" s="38" t="str">
        <f t="shared" si="85"/>
        <v/>
      </c>
      <c r="R5465" s="100" t="str">
        <f>Zusammenzug!$C$25&amp;"-"&amp;Zusammenzug!$A$7&amp;"-"&amp;Leistungen!L5465</f>
        <v>2026-Nicht beauftragte Spitex-Organisation-</v>
      </c>
    </row>
    <row r="5466" spans="1:18" x14ac:dyDescent="0.2">
      <c r="A5466" s="95" t="str">
        <f>IF(ISBLANK('Zusatzblatt (Perigon)'!E5461),"",'Zusatzblatt (Perigon)'!E5461)</f>
        <v/>
      </c>
      <c r="B5466" s="95" t="str">
        <f>IF(ISBLANK('Zusatzblatt (Perigon)'!G5461),"",'Zusatzblatt (Perigon)'!G5461)</f>
        <v/>
      </c>
      <c r="C5466" s="96" t="str">
        <f>IF(ISBLANK('Zusatzblatt (Perigon)'!I5461),"",'Zusatzblatt (Perigon)'!I5461)</f>
        <v/>
      </c>
      <c r="D5466" s="97" t="str">
        <f>IF(ISBLANK('Zusatzblatt (Perigon)'!J5461),"",'Zusatzblatt (Perigon)'!J5461)</f>
        <v/>
      </c>
      <c r="E5466" s="64" t="str">
        <f>IF(ISBLANK('Zusatzblatt (Perigon)'!K5461),"",'Zusatzblatt (Perigon)'!K5461)</f>
        <v/>
      </c>
      <c r="F5466" s="65"/>
      <c r="G5466" s="64"/>
      <c r="H5466" s="69" t="str">
        <f>IF(ISBLANK('Zusatzblatt (Perigon)'!L5461),"",'Zusatzblatt (Perigon)'!L5461)</f>
        <v/>
      </c>
      <c r="I5466" s="69" t="str">
        <f>IF(ISBLANK('Zusatzblatt (Perigon)'!M5461),"",'Zusatzblatt (Perigon)'!M5461)</f>
        <v/>
      </c>
      <c r="J5466" s="98" t="str">
        <f>IF(ISBLANK('Zusatzblatt (Perigon)'!N5461),"",'Zusatzblatt (Perigon)'!N5461)</f>
        <v/>
      </c>
      <c r="K5466" s="99" t="str">
        <f>IF(ISBLANK('Zusatzblatt (Perigon)'!J5461),"",'Zusatzblatt (Perigon)'!T5461)</f>
        <v/>
      </c>
      <c r="L5466" s="95" t="str">
        <f>IF(ISBLANK('Zusatzblatt (Perigon)'!O5461),"",'Zusatzblatt (Perigon)'!O5461)</f>
        <v/>
      </c>
      <c r="M5466" s="95" t="str">
        <f>IF(ISBLANK('Zusatzblatt (Perigon)'!R5461),"",'Zusatzblatt (Perigon)'!R5461)</f>
        <v/>
      </c>
      <c r="N5466" s="95" t="str">
        <f>IF(ISBLANK('Zusatzblatt (Perigon)'!P5461),"",'Zusatzblatt (Perigon)'!P5461)</f>
        <v/>
      </c>
      <c r="O5466" s="38" t="str">
        <f>IF($L5466="","",VLOOKUP($R5466,Tarife!$A$2:$R$599,13,FALSE))</f>
        <v/>
      </c>
      <c r="P5466" s="38" t="str">
        <f t="shared" si="85"/>
        <v/>
      </c>
      <c r="R5466" s="100" t="str">
        <f>Zusammenzug!$C$25&amp;"-"&amp;Zusammenzug!$A$7&amp;"-"&amp;Leistungen!L5466</f>
        <v>2026-Nicht beauftragte Spitex-Organisation-</v>
      </c>
    </row>
    <row r="5467" spans="1:18" x14ac:dyDescent="0.2">
      <c r="A5467" s="95" t="str">
        <f>IF(ISBLANK('Zusatzblatt (Perigon)'!E5462),"",'Zusatzblatt (Perigon)'!E5462)</f>
        <v/>
      </c>
      <c r="B5467" s="95" t="str">
        <f>IF(ISBLANK('Zusatzblatt (Perigon)'!G5462),"",'Zusatzblatt (Perigon)'!G5462)</f>
        <v/>
      </c>
      <c r="C5467" s="96" t="str">
        <f>IF(ISBLANK('Zusatzblatt (Perigon)'!I5462),"",'Zusatzblatt (Perigon)'!I5462)</f>
        <v/>
      </c>
      <c r="D5467" s="97" t="str">
        <f>IF(ISBLANK('Zusatzblatt (Perigon)'!J5462),"",'Zusatzblatt (Perigon)'!J5462)</f>
        <v/>
      </c>
      <c r="E5467" s="64" t="str">
        <f>IF(ISBLANK('Zusatzblatt (Perigon)'!K5462),"",'Zusatzblatt (Perigon)'!K5462)</f>
        <v/>
      </c>
      <c r="F5467" s="65"/>
      <c r="G5467" s="64"/>
      <c r="H5467" s="69" t="str">
        <f>IF(ISBLANK('Zusatzblatt (Perigon)'!L5462),"",'Zusatzblatt (Perigon)'!L5462)</f>
        <v/>
      </c>
      <c r="I5467" s="69" t="str">
        <f>IF(ISBLANK('Zusatzblatt (Perigon)'!M5462),"",'Zusatzblatt (Perigon)'!M5462)</f>
        <v/>
      </c>
      <c r="J5467" s="98" t="str">
        <f>IF(ISBLANK('Zusatzblatt (Perigon)'!N5462),"",'Zusatzblatt (Perigon)'!N5462)</f>
        <v/>
      </c>
      <c r="K5467" s="99" t="str">
        <f>IF(ISBLANK('Zusatzblatt (Perigon)'!J5462),"",'Zusatzblatt (Perigon)'!T5462)</f>
        <v/>
      </c>
      <c r="L5467" s="95" t="str">
        <f>IF(ISBLANK('Zusatzblatt (Perigon)'!O5462),"",'Zusatzblatt (Perigon)'!O5462)</f>
        <v/>
      </c>
      <c r="M5467" s="95" t="str">
        <f>IF(ISBLANK('Zusatzblatt (Perigon)'!R5462),"",'Zusatzblatt (Perigon)'!R5462)</f>
        <v/>
      </c>
      <c r="N5467" s="95" t="str">
        <f>IF(ISBLANK('Zusatzblatt (Perigon)'!P5462),"",'Zusatzblatt (Perigon)'!P5462)</f>
        <v/>
      </c>
      <c r="O5467" s="38" t="str">
        <f>IF($L5467="","",VLOOKUP($R5467,Tarife!$A$2:$R$599,13,FALSE))</f>
        <v/>
      </c>
      <c r="P5467" s="38" t="str">
        <f t="shared" si="85"/>
        <v/>
      </c>
      <c r="R5467" s="100" t="str">
        <f>Zusammenzug!$C$25&amp;"-"&amp;Zusammenzug!$A$7&amp;"-"&amp;Leistungen!L5467</f>
        <v>2026-Nicht beauftragte Spitex-Organisation-</v>
      </c>
    </row>
    <row r="5468" spans="1:18" x14ac:dyDescent="0.2">
      <c r="A5468" s="95" t="str">
        <f>IF(ISBLANK('Zusatzblatt (Perigon)'!E5463),"",'Zusatzblatt (Perigon)'!E5463)</f>
        <v/>
      </c>
      <c r="B5468" s="95" t="str">
        <f>IF(ISBLANK('Zusatzblatt (Perigon)'!G5463),"",'Zusatzblatt (Perigon)'!G5463)</f>
        <v/>
      </c>
      <c r="C5468" s="96" t="str">
        <f>IF(ISBLANK('Zusatzblatt (Perigon)'!I5463),"",'Zusatzblatt (Perigon)'!I5463)</f>
        <v/>
      </c>
      <c r="D5468" s="97" t="str">
        <f>IF(ISBLANK('Zusatzblatt (Perigon)'!J5463),"",'Zusatzblatt (Perigon)'!J5463)</f>
        <v/>
      </c>
      <c r="E5468" s="64" t="str">
        <f>IF(ISBLANK('Zusatzblatt (Perigon)'!K5463),"",'Zusatzblatt (Perigon)'!K5463)</f>
        <v/>
      </c>
      <c r="F5468" s="65"/>
      <c r="G5468" s="64"/>
      <c r="H5468" s="69" t="str">
        <f>IF(ISBLANK('Zusatzblatt (Perigon)'!L5463),"",'Zusatzblatt (Perigon)'!L5463)</f>
        <v/>
      </c>
      <c r="I5468" s="69" t="str">
        <f>IF(ISBLANK('Zusatzblatt (Perigon)'!M5463),"",'Zusatzblatt (Perigon)'!M5463)</f>
        <v/>
      </c>
      <c r="J5468" s="98" t="str">
        <f>IF(ISBLANK('Zusatzblatt (Perigon)'!N5463),"",'Zusatzblatt (Perigon)'!N5463)</f>
        <v/>
      </c>
      <c r="K5468" s="99" t="str">
        <f>IF(ISBLANK('Zusatzblatt (Perigon)'!J5463),"",'Zusatzblatt (Perigon)'!T5463)</f>
        <v/>
      </c>
      <c r="L5468" s="95" t="str">
        <f>IF(ISBLANK('Zusatzblatt (Perigon)'!O5463),"",'Zusatzblatt (Perigon)'!O5463)</f>
        <v/>
      </c>
      <c r="M5468" s="95" t="str">
        <f>IF(ISBLANK('Zusatzblatt (Perigon)'!R5463),"",'Zusatzblatt (Perigon)'!R5463)</f>
        <v/>
      </c>
      <c r="N5468" s="95" t="str">
        <f>IF(ISBLANK('Zusatzblatt (Perigon)'!P5463),"",'Zusatzblatt (Perigon)'!P5463)</f>
        <v/>
      </c>
      <c r="O5468" s="38" t="str">
        <f>IF($L5468="","",VLOOKUP($R5468,Tarife!$A$2:$R$599,13,FALSE))</f>
        <v/>
      </c>
      <c r="P5468" s="38" t="str">
        <f t="shared" si="85"/>
        <v/>
      </c>
      <c r="R5468" s="100" t="str">
        <f>Zusammenzug!$C$25&amp;"-"&amp;Zusammenzug!$A$7&amp;"-"&amp;Leistungen!L5468</f>
        <v>2026-Nicht beauftragte Spitex-Organisation-</v>
      </c>
    </row>
    <row r="5469" spans="1:18" x14ac:dyDescent="0.2">
      <c r="A5469" s="95" t="str">
        <f>IF(ISBLANK('Zusatzblatt (Perigon)'!E5464),"",'Zusatzblatt (Perigon)'!E5464)</f>
        <v/>
      </c>
      <c r="B5469" s="95" t="str">
        <f>IF(ISBLANK('Zusatzblatt (Perigon)'!G5464),"",'Zusatzblatt (Perigon)'!G5464)</f>
        <v/>
      </c>
      <c r="C5469" s="96" t="str">
        <f>IF(ISBLANK('Zusatzblatt (Perigon)'!I5464),"",'Zusatzblatt (Perigon)'!I5464)</f>
        <v/>
      </c>
      <c r="D5469" s="97" t="str">
        <f>IF(ISBLANK('Zusatzblatt (Perigon)'!J5464),"",'Zusatzblatt (Perigon)'!J5464)</f>
        <v/>
      </c>
      <c r="E5469" s="64" t="str">
        <f>IF(ISBLANK('Zusatzblatt (Perigon)'!K5464),"",'Zusatzblatt (Perigon)'!K5464)</f>
        <v/>
      </c>
      <c r="F5469" s="65"/>
      <c r="G5469" s="64"/>
      <c r="H5469" s="69" t="str">
        <f>IF(ISBLANK('Zusatzblatt (Perigon)'!L5464),"",'Zusatzblatt (Perigon)'!L5464)</f>
        <v/>
      </c>
      <c r="I5469" s="69" t="str">
        <f>IF(ISBLANK('Zusatzblatt (Perigon)'!M5464),"",'Zusatzblatt (Perigon)'!M5464)</f>
        <v/>
      </c>
      <c r="J5469" s="98" t="str">
        <f>IF(ISBLANK('Zusatzblatt (Perigon)'!N5464),"",'Zusatzblatt (Perigon)'!N5464)</f>
        <v/>
      </c>
      <c r="K5469" s="99" t="str">
        <f>IF(ISBLANK('Zusatzblatt (Perigon)'!J5464),"",'Zusatzblatt (Perigon)'!T5464)</f>
        <v/>
      </c>
      <c r="L5469" s="95" t="str">
        <f>IF(ISBLANK('Zusatzblatt (Perigon)'!O5464),"",'Zusatzblatt (Perigon)'!O5464)</f>
        <v/>
      </c>
      <c r="M5469" s="95" t="str">
        <f>IF(ISBLANK('Zusatzblatt (Perigon)'!R5464),"",'Zusatzblatt (Perigon)'!R5464)</f>
        <v/>
      </c>
      <c r="N5469" s="95" t="str">
        <f>IF(ISBLANK('Zusatzblatt (Perigon)'!P5464),"",'Zusatzblatt (Perigon)'!P5464)</f>
        <v/>
      </c>
      <c r="O5469" s="38" t="str">
        <f>IF($L5469="","",VLOOKUP($R5469,Tarife!$A$2:$R$599,13,FALSE))</f>
        <v/>
      </c>
      <c r="P5469" s="38" t="str">
        <f t="shared" si="85"/>
        <v/>
      </c>
      <c r="R5469" s="100" t="str">
        <f>Zusammenzug!$C$25&amp;"-"&amp;Zusammenzug!$A$7&amp;"-"&amp;Leistungen!L5469</f>
        <v>2026-Nicht beauftragte Spitex-Organisation-</v>
      </c>
    </row>
    <row r="5470" spans="1:18" x14ac:dyDescent="0.2">
      <c r="A5470" s="95" t="str">
        <f>IF(ISBLANK('Zusatzblatt (Perigon)'!E5465),"",'Zusatzblatt (Perigon)'!E5465)</f>
        <v/>
      </c>
      <c r="B5470" s="95" t="str">
        <f>IF(ISBLANK('Zusatzblatt (Perigon)'!G5465),"",'Zusatzblatt (Perigon)'!G5465)</f>
        <v/>
      </c>
      <c r="C5470" s="96" t="str">
        <f>IF(ISBLANK('Zusatzblatt (Perigon)'!I5465),"",'Zusatzblatt (Perigon)'!I5465)</f>
        <v/>
      </c>
      <c r="D5470" s="97" t="str">
        <f>IF(ISBLANK('Zusatzblatt (Perigon)'!J5465),"",'Zusatzblatt (Perigon)'!J5465)</f>
        <v/>
      </c>
      <c r="E5470" s="64" t="str">
        <f>IF(ISBLANK('Zusatzblatt (Perigon)'!K5465),"",'Zusatzblatt (Perigon)'!K5465)</f>
        <v/>
      </c>
      <c r="F5470" s="65"/>
      <c r="G5470" s="64"/>
      <c r="H5470" s="69" t="str">
        <f>IF(ISBLANK('Zusatzblatt (Perigon)'!L5465),"",'Zusatzblatt (Perigon)'!L5465)</f>
        <v/>
      </c>
      <c r="I5470" s="69" t="str">
        <f>IF(ISBLANK('Zusatzblatt (Perigon)'!M5465),"",'Zusatzblatt (Perigon)'!M5465)</f>
        <v/>
      </c>
      <c r="J5470" s="98" t="str">
        <f>IF(ISBLANK('Zusatzblatt (Perigon)'!N5465),"",'Zusatzblatt (Perigon)'!N5465)</f>
        <v/>
      </c>
      <c r="K5470" s="99" t="str">
        <f>IF(ISBLANK('Zusatzblatt (Perigon)'!J5465),"",'Zusatzblatt (Perigon)'!T5465)</f>
        <v/>
      </c>
      <c r="L5470" s="95" t="str">
        <f>IF(ISBLANK('Zusatzblatt (Perigon)'!O5465),"",'Zusatzblatt (Perigon)'!O5465)</f>
        <v/>
      </c>
      <c r="M5470" s="95" t="str">
        <f>IF(ISBLANK('Zusatzblatt (Perigon)'!R5465),"",'Zusatzblatt (Perigon)'!R5465)</f>
        <v/>
      </c>
      <c r="N5470" s="95" t="str">
        <f>IF(ISBLANK('Zusatzblatt (Perigon)'!P5465),"",'Zusatzblatt (Perigon)'!P5465)</f>
        <v/>
      </c>
      <c r="O5470" s="38" t="str">
        <f>IF($L5470="","",VLOOKUP($R5470,Tarife!$A$2:$R$599,13,FALSE))</f>
        <v/>
      </c>
      <c r="P5470" s="38" t="str">
        <f t="shared" si="85"/>
        <v/>
      </c>
      <c r="R5470" s="100" t="str">
        <f>Zusammenzug!$C$25&amp;"-"&amp;Zusammenzug!$A$7&amp;"-"&amp;Leistungen!L5470</f>
        <v>2026-Nicht beauftragte Spitex-Organisation-</v>
      </c>
    </row>
    <row r="5471" spans="1:18" x14ac:dyDescent="0.2">
      <c r="A5471" s="95" t="str">
        <f>IF(ISBLANK('Zusatzblatt (Perigon)'!E5466),"",'Zusatzblatt (Perigon)'!E5466)</f>
        <v/>
      </c>
      <c r="B5471" s="95" t="str">
        <f>IF(ISBLANK('Zusatzblatt (Perigon)'!G5466),"",'Zusatzblatt (Perigon)'!G5466)</f>
        <v/>
      </c>
      <c r="C5471" s="96" t="str">
        <f>IF(ISBLANK('Zusatzblatt (Perigon)'!I5466),"",'Zusatzblatt (Perigon)'!I5466)</f>
        <v/>
      </c>
      <c r="D5471" s="97" t="str">
        <f>IF(ISBLANK('Zusatzblatt (Perigon)'!J5466),"",'Zusatzblatt (Perigon)'!J5466)</f>
        <v/>
      </c>
      <c r="E5471" s="64" t="str">
        <f>IF(ISBLANK('Zusatzblatt (Perigon)'!K5466),"",'Zusatzblatt (Perigon)'!K5466)</f>
        <v/>
      </c>
      <c r="F5471" s="65"/>
      <c r="G5471" s="64"/>
      <c r="H5471" s="69" t="str">
        <f>IF(ISBLANK('Zusatzblatt (Perigon)'!L5466),"",'Zusatzblatt (Perigon)'!L5466)</f>
        <v/>
      </c>
      <c r="I5471" s="69" t="str">
        <f>IF(ISBLANK('Zusatzblatt (Perigon)'!M5466),"",'Zusatzblatt (Perigon)'!M5466)</f>
        <v/>
      </c>
      <c r="J5471" s="98" t="str">
        <f>IF(ISBLANK('Zusatzblatt (Perigon)'!N5466),"",'Zusatzblatt (Perigon)'!N5466)</f>
        <v/>
      </c>
      <c r="K5471" s="99" t="str">
        <f>IF(ISBLANK('Zusatzblatt (Perigon)'!J5466),"",'Zusatzblatt (Perigon)'!T5466)</f>
        <v/>
      </c>
      <c r="L5471" s="95" t="str">
        <f>IF(ISBLANK('Zusatzblatt (Perigon)'!O5466),"",'Zusatzblatt (Perigon)'!O5466)</f>
        <v/>
      </c>
      <c r="M5471" s="95" t="str">
        <f>IF(ISBLANK('Zusatzblatt (Perigon)'!R5466),"",'Zusatzblatt (Perigon)'!R5466)</f>
        <v/>
      </c>
      <c r="N5471" s="95" t="str">
        <f>IF(ISBLANK('Zusatzblatt (Perigon)'!P5466),"",'Zusatzblatt (Perigon)'!P5466)</f>
        <v/>
      </c>
      <c r="O5471" s="38" t="str">
        <f>IF($L5471="","",VLOOKUP($R5471,Tarife!$A$2:$R$599,13,FALSE))</f>
        <v/>
      </c>
      <c r="P5471" s="38" t="str">
        <f t="shared" si="85"/>
        <v/>
      </c>
      <c r="R5471" s="100" t="str">
        <f>Zusammenzug!$C$25&amp;"-"&amp;Zusammenzug!$A$7&amp;"-"&amp;Leistungen!L5471</f>
        <v>2026-Nicht beauftragte Spitex-Organisation-</v>
      </c>
    </row>
    <row r="5472" spans="1:18" x14ac:dyDescent="0.2">
      <c r="A5472" s="95" t="str">
        <f>IF(ISBLANK('Zusatzblatt (Perigon)'!E5467),"",'Zusatzblatt (Perigon)'!E5467)</f>
        <v/>
      </c>
      <c r="B5472" s="95" t="str">
        <f>IF(ISBLANK('Zusatzblatt (Perigon)'!G5467),"",'Zusatzblatt (Perigon)'!G5467)</f>
        <v/>
      </c>
      <c r="C5472" s="96" t="str">
        <f>IF(ISBLANK('Zusatzblatt (Perigon)'!I5467),"",'Zusatzblatt (Perigon)'!I5467)</f>
        <v/>
      </c>
      <c r="D5472" s="97" t="str">
        <f>IF(ISBLANK('Zusatzblatt (Perigon)'!J5467),"",'Zusatzblatt (Perigon)'!J5467)</f>
        <v/>
      </c>
      <c r="E5472" s="64" t="str">
        <f>IF(ISBLANK('Zusatzblatt (Perigon)'!K5467),"",'Zusatzblatt (Perigon)'!K5467)</f>
        <v/>
      </c>
      <c r="F5472" s="65"/>
      <c r="G5472" s="64"/>
      <c r="H5472" s="69" t="str">
        <f>IF(ISBLANK('Zusatzblatt (Perigon)'!L5467),"",'Zusatzblatt (Perigon)'!L5467)</f>
        <v/>
      </c>
      <c r="I5472" s="69" t="str">
        <f>IF(ISBLANK('Zusatzblatt (Perigon)'!M5467),"",'Zusatzblatt (Perigon)'!M5467)</f>
        <v/>
      </c>
      <c r="J5472" s="98" t="str">
        <f>IF(ISBLANK('Zusatzblatt (Perigon)'!N5467),"",'Zusatzblatt (Perigon)'!N5467)</f>
        <v/>
      </c>
      <c r="K5472" s="99" t="str">
        <f>IF(ISBLANK('Zusatzblatt (Perigon)'!J5467),"",'Zusatzblatt (Perigon)'!T5467)</f>
        <v/>
      </c>
      <c r="L5472" s="95" t="str">
        <f>IF(ISBLANK('Zusatzblatt (Perigon)'!O5467),"",'Zusatzblatt (Perigon)'!O5467)</f>
        <v/>
      </c>
      <c r="M5472" s="95" t="str">
        <f>IF(ISBLANK('Zusatzblatt (Perigon)'!R5467),"",'Zusatzblatt (Perigon)'!R5467)</f>
        <v/>
      </c>
      <c r="N5472" s="95" t="str">
        <f>IF(ISBLANK('Zusatzblatt (Perigon)'!P5467),"",'Zusatzblatt (Perigon)'!P5467)</f>
        <v/>
      </c>
      <c r="O5472" s="38" t="str">
        <f>IF($L5472="","",VLOOKUP($R5472,Tarife!$A$2:$R$599,13,FALSE))</f>
        <v/>
      </c>
      <c r="P5472" s="38" t="str">
        <f t="shared" si="85"/>
        <v/>
      </c>
      <c r="R5472" s="100" t="str">
        <f>Zusammenzug!$C$25&amp;"-"&amp;Zusammenzug!$A$7&amp;"-"&amp;Leistungen!L5472</f>
        <v>2026-Nicht beauftragte Spitex-Organisation-</v>
      </c>
    </row>
    <row r="5473" spans="1:18" x14ac:dyDescent="0.2">
      <c r="A5473" s="95" t="str">
        <f>IF(ISBLANK('Zusatzblatt (Perigon)'!E5468),"",'Zusatzblatt (Perigon)'!E5468)</f>
        <v/>
      </c>
      <c r="B5473" s="95" t="str">
        <f>IF(ISBLANK('Zusatzblatt (Perigon)'!G5468),"",'Zusatzblatt (Perigon)'!G5468)</f>
        <v/>
      </c>
      <c r="C5473" s="96" t="str">
        <f>IF(ISBLANK('Zusatzblatt (Perigon)'!I5468),"",'Zusatzblatt (Perigon)'!I5468)</f>
        <v/>
      </c>
      <c r="D5473" s="97" t="str">
        <f>IF(ISBLANK('Zusatzblatt (Perigon)'!J5468),"",'Zusatzblatt (Perigon)'!J5468)</f>
        <v/>
      </c>
      <c r="E5473" s="64" t="str">
        <f>IF(ISBLANK('Zusatzblatt (Perigon)'!K5468),"",'Zusatzblatt (Perigon)'!K5468)</f>
        <v/>
      </c>
      <c r="F5473" s="65"/>
      <c r="G5473" s="64"/>
      <c r="H5473" s="69" t="str">
        <f>IF(ISBLANK('Zusatzblatt (Perigon)'!L5468),"",'Zusatzblatt (Perigon)'!L5468)</f>
        <v/>
      </c>
      <c r="I5473" s="69" t="str">
        <f>IF(ISBLANK('Zusatzblatt (Perigon)'!M5468),"",'Zusatzblatt (Perigon)'!M5468)</f>
        <v/>
      </c>
      <c r="J5473" s="98" t="str">
        <f>IF(ISBLANK('Zusatzblatt (Perigon)'!N5468),"",'Zusatzblatt (Perigon)'!N5468)</f>
        <v/>
      </c>
      <c r="K5473" s="99" t="str">
        <f>IF(ISBLANK('Zusatzblatt (Perigon)'!J5468),"",'Zusatzblatt (Perigon)'!T5468)</f>
        <v/>
      </c>
      <c r="L5473" s="95" t="str">
        <f>IF(ISBLANK('Zusatzblatt (Perigon)'!O5468),"",'Zusatzblatt (Perigon)'!O5468)</f>
        <v/>
      </c>
      <c r="M5473" s="95" t="str">
        <f>IF(ISBLANK('Zusatzblatt (Perigon)'!R5468),"",'Zusatzblatt (Perigon)'!R5468)</f>
        <v/>
      </c>
      <c r="N5473" s="95" t="str">
        <f>IF(ISBLANK('Zusatzblatt (Perigon)'!P5468),"",'Zusatzblatt (Perigon)'!P5468)</f>
        <v/>
      </c>
      <c r="O5473" s="38" t="str">
        <f>IF($L5473="","",VLOOKUP($R5473,Tarife!$A$2:$R$599,13,FALSE))</f>
        <v/>
      </c>
      <c r="P5473" s="38" t="str">
        <f t="shared" si="85"/>
        <v/>
      </c>
      <c r="R5473" s="100" t="str">
        <f>Zusammenzug!$C$25&amp;"-"&amp;Zusammenzug!$A$7&amp;"-"&amp;Leistungen!L5473</f>
        <v>2026-Nicht beauftragte Spitex-Organisation-</v>
      </c>
    </row>
    <row r="5474" spans="1:18" x14ac:dyDescent="0.2">
      <c r="A5474" s="95" t="str">
        <f>IF(ISBLANK('Zusatzblatt (Perigon)'!E5469),"",'Zusatzblatt (Perigon)'!E5469)</f>
        <v/>
      </c>
      <c r="B5474" s="95" t="str">
        <f>IF(ISBLANK('Zusatzblatt (Perigon)'!G5469),"",'Zusatzblatt (Perigon)'!G5469)</f>
        <v/>
      </c>
      <c r="C5474" s="96" t="str">
        <f>IF(ISBLANK('Zusatzblatt (Perigon)'!I5469),"",'Zusatzblatt (Perigon)'!I5469)</f>
        <v/>
      </c>
      <c r="D5474" s="97" t="str">
        <f>IF(ISBLANK('Zusatzblatt (Perigon)'!J5469),"",'Zusatzblatt (Perigon)'!J5469)</f>
        <v/>
      </c>
      <c r="E5474" s="64" t="str">
        <f>IF(ISBLANK('Zusatzblatt (Perigon)'!K5469),"",'Zusatzblatt (Perigon)'!K5469)</f>
        <v/>
      </c>
      <c r="F5474" s="65"/>
      <c r="G5474" s="64"/>
      <c r="H5474" s="69" t="str">
        <f>IF(ISBLANK('Zusatzblatt (Perigon)'!L5469),"",'Zusatzblatt (Perigon)'!L5469)</f>
        <v/>
      </c>
      <c r="I5474" s="69" t="str">
        <f>IF(ISBLANK('Zusatzblatt (Perigon)'!M5469),"",'Zusatzblatt (Perigon)'!M5469)</f>
        <v/>
      </c>
      <c r="J5474" s="98" t="str">
        <f>IF(ISBLANK('Zusatzblatt (Perigon)'!N5469),"",'Zusatzblatt (Perigon)'!N5469)</f>
        <v/>
      </c>
      <c r="K5474" s="99" t="str">
        <f>IF(ISBLANK('Zusatzblatt (Perigon)'!J5469),"",'Zusatzblatt (Perigon)'!T5469)</f>
        <v/>
      </c>
      <c r="L5474" s="95" t="str">
        <f>IF(ISBLANK('Zusatzblatt (Perigon)'!O5469),"",'Zusatzblatt (Perigon)'!O5469)</f>
        <v/>
      </c>
      <c r="M5474" s="95" t="str">
        <f>IF(ISBLANK('Zusatzblatt (Perigon)'!R5469),"",'Zusatzblatt (Perigon)'!R5469)</f>
        <v/>
      </c>
      <c r="N5474" s="95" t="str">
        <f>IF(ISBLANK('Zusatzblatt (Perigon)'!P5469),"",'Zusatzblatt (Perigon)'!P5469)</f>
        <v/>
      </c>
      <c r="O5474" s="38" t="str">
        <f>IF($L5474="","",VLOOKUP($R5474,Tarife!$A$2:$R$599,13,FALSE))</f>
        <v/>
      </c>
      <c r="P5474" s="38" t="str">
        <f t="shared" si="85"/>
        <v/>
      </c>
      <c r="R5474" s="100" t="str">
        <f>Zusammenzug!$C$25&amp;"-"&amp;Zusammenzug!$A$7&amp;"-"&amp;Leistungen!L5474</f>
        <v>2026-Nicht beauftragte Spitex-Organisation-</v>
      </c>
    </row>
    <row r="5475" spans="1:18" x14ac:dyDescent="0.2">
      <c r="A5475" s="95" t="str">
        <f>IF(ISBLANK('Zusatzblatt (Perigon)'!E5470),"",'Zusatzblatt (Perigon)'!E5470)</f>
        <v/>
      </c>
      <c r="B5475" s="95" t="str">
        <f>IF(ISBLANK('Zusatzblatt (Perigon)'!G5470),"",'Zusatzblatt (Perigon)'!G5470)</f>
        <v/>
      </c>
      <c r="C5475" s="96" t="str">
        <f>IF(ISBLANK('Zusatzblatt (Perigon)'!I5470),"",'Zusatzblatt (Perigon)'!I5470)</f>
        <v/>
      </c>
      <c r="D5475" s="97" t="str">
        <f>IF(ISBLANK('Zusatzblatt (Perigon)'!J5470),"",'Zusatzblatt (Perigon)'!J5470)</f>
        <v/>
      </c>
      <c r="E5475" s="64" t="str">
        <f>IF(ISBLANK('Zusatzblatt (Perigon)'!K5470),"",'Zusatzblatt (Perigon)'!K5470)</f>
        <v/>
      </c>
      <c r="F5475" s="65"/>
      <c r="G5475" s="64"/>
      <c r="H5475" s="69" t="str">
        <f>IF(ISBLANK('Zusatzblatt (Perigon)'!L5470),"",'Zusatzblatt (Perigon)'!L5470)</f>
        <v/>
      </c>
      <c r="I5475" s="69" t="str">
        <f>IF(ISBLANK('Zusatzblatt (Perigon)'!M5470),"",'Zusatzblatt (Perigon)'!M5470)</f>
        <v/>
      </c>
      <c r="J5475" s="98" t="str">
        <f>IF(ISBLANK('Zusatzblatt (Perigon)'!N5470),"",'Zusatzblatt (Perigon)'!N5470)</f>
        <v/>
      </c>
      <c r="K5475" s="99" t="str">
        <f>IF(ISBLANK('Zusatzblatt (Perigon)'!J5470),"",'Zusatzblatt (Perigon)'!T5470)</f>
        <v/>
      </c>
      <c r="L5475" s="95" t="str">
        <f>IF(ISBLANK('Zusatzblatt (Perigon)'!O5470),"",'Zusatzblatt (Perigon)'!O5470)</f>
        <v/>
      </c>
      <c r="M5475" s="95" t="str">
        <f>IF(ISBLANK('Zusatzblatt (Perigon)'!R5470),"",'Zusatzblatt (Perigon)'!R5470)</f>
        <v/>
      </c>
      <c r="N5475" s="95" t="str">
        <f>IF(ISBLANK('Zusatzblatt (Perigon)'!P5470),"",'Zusatzblatt (Perigon)'!P5470)</f>
        <v/>
      </c>
      <c r="O5475" s="38" t="str">
        <f>IF($L5475="","",VLOOKUP($R5475,Tarife!$A$2:$R$599,13,FALSE))</f>
        <v/>
      </c>
      <c r="P5475" s="38" t="str">
        <f t="shared" si="85"/>
        <v/>
      </c>
      <c r="R5475" s="100" t="str">
        <f>Zusammenzug!$C$25&amp;"-"&amp;Zusammenzug!$A$7&amp;"-"&amp;Leistungen!L5475</f>
        <v>2026-Nicht beauftragte Spitex-Organisation-</v>
      </c>
    </row>
    <row r="5476" spans="1:18" x14ac:dyDescent="0.2">
      <c r="A5476" s="95" t="str">
        <f>IF(ISBLANK('Zusatzblatt (Perigon)'!E5471),"",'Zusatzblatt (Perigon)'!E5471)</f>
        <v/>
      </c>
      <c r="B5476" s="95" t="str">
        <f>IF(ISBLANK('Zusatzblatt (Perigon)'!G5471),"",'Zusatzblatt (Perigon)'!G5471)</f>
        <v/>
      </c>
      <c r="C5476" s="96" t="str">
        <f>IF(ISBLANK('Zusatzblatt (Perigon)'!I5471),"",'Zusatzblatt (Perigon)'!I5471)</f>
        <v/>
      </c>
      <c r="D5476" s="97" t="str">
        <f>IF(ISBLANK('Zusatzblatt (Perigon)'!J5471),"",'Zusatzblatt (Perigon)'!J5471)</f>
        <v/>
      </c>
      <c r="E5476" s="64" t="str">
        <f>IF(ISBLANK('Zusatzblatt (Perigon)'!K5471),"",'Zusatzblatt (Perigon)'!K5471)</f>
        <v/>
      </c>
      <c r="F5476" s="65"/>
      <c r="G5476" s="64"/>
      <c r="H5476" s="69" t="str">
        <f>IF(ISBLANK('Zusatzblatt (Perigon)'!L5471),"",'Zusatzblatt (Perigon)'!L5471)</f>
        <v/>
      </c>
      <c r="I5476" s="69" t="str">
        <f>IF(ISBLANK('Zusatzblatt (Perigon)'!M5471),"",'Zusatzblatt (Perigon)'!M5471)</f>
        <v/>
      </c>
      <c r="J5476" s="98" t="str">
        <f>IF(ISBLANK('Zusatzblatt (Perigon)'!N5471),"",'Zusatzblatt (Perigon)'!N5471)</f>
        <v/>
      </c>
      <c r="K5476" s="99" t="str">
        <f>IF(ISBLANK('Zusatzblatt (Perigon)'!J5471),"",'Zusatzblatt (Perigon)'!T5471)</f>
        <v/>
      </c>
      <c r="L5476" s="95" t="str">
        <f>IF(ISBLANK('Zusatzblatt (Perigon)'!O5471),"",'Zusatzblatt (Perigon)'!O5471)</f>
        <v/>
      </c>
      <c r="M5476" s="95" t="str">
        <f>IF(ISBLANK('Zusatzblatt (Perigon)'!R5471),"",'Zusatzblatt (Perigon)'!R5471)</f>
        <v/>
      </c>
      <c r="N5476" s="95" t="str">
        <f>IF(ISBLANK('Zusatzblatt (Perigon)'!P5471),"",'Zusatzblatt (Perigon)'!P5471)</f>
        <v/>
      </c>
      <c r="O5476" s="38" t="str">
        <f>IF($L5476="","",VLOOKUP($R5476,Tarife!$A$2:$R$599,13,FALSE))</f>
        <v/>
      </c>
      <c r="P5476" s="38" t="str">
        <f t="shared" si="85"/>
        <v/>
      </c>
      <c r="R5476" s="100" t="str">
        <f>Zusammenzug!$C$25&amp;"-"&amp;Zusammenzug!$A$7&amp;"-"&amp;Leistungen!L5476</f>
        <v>2026-Nicht beauftragte Spitex-Organisation-</v>
      </c>
    </row>
    <row r="5477" spans="1:18" x14ac:dyDescent="0.2">
      <c r="A5477" s="95" t="str">
        <f>IF(ISBLANK('Zusatzblatt (Perigon)'!E5472),"",'Zusatzblatt (Perigon)'!E5472)</f>
        <v/>
      </c>
      <c r="B5477" s="95" t="str">
        <f>IF(ISBLANK('Zusatzblatt (Perigon)'!G5472),"",'Zusatzblatt (Perigon)'!G5472)</f>
        <v/>
      </c>
      <c r="C5477" s="96" t="str">
        <f>IF(ISBLANK('Zusatzblatt (Perigon)'!I5472),"",'Zusatzblatt (Perigon)'!I5472)</f>
        <v/>
      </c>
      <c r="D5477" s="97" t="str">
        <f>IF(ISBLANK('Zusatzblatt (Perigon)'!J5472),"",'Zusatzblatt (Perigon)'!J5472)</f>
        <v/>
      </c>
      <c r="E5477" s="64" t="str">
        <f>IF(ISBLANK('Zusatzblatt (Perigon)'!K5472),"",'Zusatzblatt (Perigon)'!K5472)</f>
        <v/>
      </c>
      <c r="F5477" s="65"/>
      <c r="G5477" s="64"/>
      <c r="H5477" s="69" t="str">
        <f>IF(ISBLANK('Zusatzblatt (Perigon)'!L5472),"",'Zusatzblatt (Perigon)'!L5472)</f>
        <v/>
      </c>
      <c r="I5477" s="69" t="str">
        <f>IF(ISBLANK('Zusatzblatt (Perigon)'!M5472),"",'Zusatzblatt (Perigon)'!M5472)</f>
        <v/>
      </c>
      <c r="J5477" s="98" t="str">
        <f>IF(ISBLANK('Zusatzblatt (Perigon)'!N5472),"",'Zusatzblatt (Perigon)'!N5472)</f>
        <v/>
      </c>
      <c r="K5477" s="99" t="str">
        <f>IF(ISBLANK('Zusatzblatt (Perigon)'!J5472),"",'Zusatzblatt (Perigon)'!T5472)</f>
        <v/>
      </c>
      <c r="L5477" s="95" t="str">
        <f>IF(ISBLANK('Zusatzblatt (Perigon)'!O5472),"",'Zusatzblatt (Perigon)'!O5472)</f>
        <v/>
      </c>
      <c r="M5477" s="95" t="str">
        <f>IF(ISBLANK('Zusatzblatt (Perigon)'!R5472),"",'Zusatzblatt (Perigon)'!R5472)</f>
        <v/>
      </c>
      <c r="N5477" s="95" t="str">
        <f>IF(ISBLANK('Zusatzblatt (Perigon)'!P5472),"",'Zusatzblatt (Perigon)'!P5472)</f>
        <v/>
      </c>
      <c r="O5477" s="38" t="str">
        <f>IF($L5477="","",VLOOKUP($R5477,Tarife!$A$2:$R$599,13,FALSE))</f>
        <v/>
      </c>
      <c r="P5477" s="38" t="str">
        <f t="shared" si="85"/>
        <v/>
      </c>
      <c r="R5477" s="100" t="str">
        <f>Zusammenzug!$C$25&amp;"-"&amp;Zusammenzug!$A$7&amp;"-"&amp;Leistungen!L5477</f>
        <v>2026-Nicht beauftragte Spitex-Organisation-</v>
      </c>
    </row>
    <row r="5478" spans="1:18" x14ac:dyDescent="0.2">
      <c r="A5478" s="95" t="str">
        <f>IF(ISBLANK('Zusatzblatt (Perigon)'!E5473),"",'Zusatzblatt (Perigon)'!E5473)</f>
        <v/>
      </c>
      <c r="B5478" s="95" t="str">
        <f>IF(ISBLANK('Zusatzblatt (Perigon)'!G5473),"",'Zusatzblatt (Perigon)'!G5473)</f>
        <v/>
      </c>
      <c r="C5478" s="96" t="str">
        <f>IF(ISBLANK('Zusatzblatt (Perigon)'!I5473),"",'Zusatzblatt (Perigon)'!I5473)</f>
        <v/>
      </c>
      <c r="D5478" s="97" t="str">
        <f>IF(ISBLANK('Zusatzblatt (Perigon)'!J5473),"",'Zusatzblatt (Perigon)'!J5473)</f>
        <v/>
      </c>
      <c r="E5478" s="64" t="str">
        <f>IF(ISBLANK('Zusatzblatt (Perigon)'!K5473),"",'Zusatzblatt (Perigon)'!K5473)</f>
        <v/>
      </c>
      <c r="F5478" s="65"/>
      <c r="G5478" s="64"/>
      <c r="H5478" s="69" t="str">
        <f>IF(ISBLANK('Zusatzblatt (Perigon)'!L5473),"",'Zusatzblatt (Perigon)'!L5473)</f>
        <v/>
      </c>
      <c r="I5478" s="69" t="str">
        <f>IF(ISBLANK('Zusatzblatt (Perigon)'!M5473),"",'Zusatzblatt (Perigon)'!M5473)</f>
        <v/>
      </c>
      <c r="J5478" s="98" t="str">
        <f>IF(ISBLANK('Zusatzblatt (Perigon)'!N5473),"",'Zusatzblatt (Perigon)'!N5473)</f>
        <v/>
      </c>
      <c r="K5478" s="99" t="str">
        <f>IF(ISBLANK('Zusatzblatt (Perigon)'!J5473),"",'Zusatzblatt (Perigon)'!T5473)</f>
        <v/>
      </c>
      <c r="L5478" s="95" t="str">
        <f>IF(ISBLANK('Zusatzblatt (Perigon)'!O5473),"",'Zusatzblatt (Perigon)'!O5473)</f>
        <v/>
      </c>
      <c r="M5478" s="95" t="str">
        <f>IF(ISBLANK('Zusatzblatt (Perigon)'!R5473),"",'Zusatzblatt (Perigon)'!R5473)</f>
        <v/>
      </c>
      <c r="N5478" s="95" t="str">
        <f>IF(ISBLANK('Zusatzblatt (Perigon)'!P5473),"",'Zusatzblatt (Perigon)'!P5473)</f>
        <v/>
      </c>
      <c r="O5478" s="38" t="str">
        <f>IF($L5478="","",VLOOKUP($R5478,Tarife!$A$2:$R$599,13,FALSE))</f>
        <v/>
      </c>
      <c r="P5478" s="38" t="str">
        <f t="shared" si="85"/>
        <v/>
      </c>
      <c r="R5478" s="100" t="str">
        <f>Zusammenzug!$C$25&amp;"-"&amp;Zusammenzug!$A$7&amp;"-"&amp;Leistungen!L5478</f>
        <v>2026-Nicht beauftragte Spitex-Organisation-</v>
      </c>
    </row>
    <row r="5479" spans="1:18" x14ac:dyDescent="0.2">
      <c r="A5479" s="95" t="str">
        <f>IF(ISBLANK('Zusatzblatt (Perigon)'!E5474),"",'Zusatzblatt (Perigon)'!E5474)</f>
        <v/>
      </c>
      <c r="B5479" s="95" t="str">
        <f>IF(ISBLANK('Zusatzblatt (Perigon)'!G5474),"",'Zusatzblatt (Perigon)'!G5474)</f>
        <v/>
      </c>
      <c r="C5479" s="96" t="str">
        <f>IF(ISBLANK('Zusatzblatt (Perigon)'!I5474),"",'Zusatzblatt (Perigon)'!I5474)</f>
        <v/>
      </c>
      <c r="D5479" s="97" t="str">
        <f>IF(ISBLANK('Zusatzblatt (Perigon)'!J5474),"",'Zusatzblatt (Perigon)'!J5474)</f>
        <v/>
      </c>
      <c r="E5479" s="64" t="str">
        <f>IF(ISBLANK('Zusatzblatt (Perigon)'!K5474),"",'Zusatzblatt (Perigon)'!K5474)</f>
        <v/>
      </c>
      <c r="F5479" s="65"/>
      <c r="G5479" s="64"/>
      <c r="H5479" s="69" t="str">
        <f>IF(ISBLANK('Zusatzblatt (Perigon)'!L5474),"",'Zusatzblatt (Perigon)'!L5474)</f>
        <v/>
      </c>
      <c r="I5479" s="69" t="str">
        <f>IF(ISBLANK('Zusatzblatt (Perigon)'!M5474),"",'Zusatzblatt (Perigon)'!M5474)</f>
        <v/>
      </c>
      <c r="J5479" s="98" t="str">
        <f>IF(ISBLANK('Zusatzblatt (Perigon)'!N5474),"",'Zusatzblatt (Perigon)'!N5474)</f>
        <v/>
      </c>
      <c r="K5479" s="99" t="str">
        <f>IF(ISBLANK('Zusatzblatt (Perigon)'!J5474),"",'Zusatzblatt (Perigon)'!T5474)</f>
        <v/>
      </c>
      <c r="L5479" s="95" t="str">
        <f>IF(ISBLANK('Zusatzblatt (Perigon)'!O5474),"",'Zusatzblatt (Perigon)'!O5474)</f>
        <v/>
      </c>
      <c r="M5479" s="95" t="str">
        <f>IF(ISBLANK('Zusatzblatt (Perigon)'!R5474),"",'Zusatzblatt (Perigon)'!R5474)</f>
        <v/>
      </c>
      <c r="N5479" s="95" t="str">
        <f>IF(ISBLANK('Zusatzblatt (Perigon)'!P5474),"",'Zusatzblatt (Perigon)'!P5474)</f>
        <v/>
      </c>
      <c r="O5479" s="38" t="str">
        <f>IF($L5479="","",VLOOKUP($R5479,Tarife!$A$2:$R$599,13,FALSE))</f>
        <v/>
      </c>
      <c r="P5479" s="38" t="str">
        <f t="shared" si="85"/>
        <v/>
      </c>
      <c r="R5479" s="100" t="str">
        <f>Zusammenzug!$C$25&amp;"-"&amp;Zusammenzug!$A$7&amp;"-"&amp;Leistungen!L5479</f>
        <v>2026-Nicht beauftragte Spitex-Organisation-</v>
      </c>
    </row>
    <row r="5480" spans="1:18" x14ac:dyDescent="0.2">
      <c r="A5480" s="95" t="str">
        <f>IF(ISBLANK('Zusatzblatt (Perigon)'!E5475),"",'Zusatzblatt (Perigon)'!E5475)</f>
        <v/>
      </c>
      <c r="B5480" s="95" t="str">
        <f>IF(ISBLANK('Zusatzblatt (Perigon)'!G5475),"",'Zusatzblatt (Perigon)'!G5475)</f>
        <v/>
      </c>
      <c r="C5480" s="96" t="str">
        <f>IF(ISBLANK('Zusatzblatt (Perigon)'!I5475),"",'Zusatzblatt (Perigon)'!I5475)</f>
        <v/>
      </c>
      <c r="D5480" s="97" t="str">
        <f>IF(ISBLANK('Zusatzblatt (Perigon)'!J5475),"",'Zusatzblatt (Perigon)'!J5475)</f>
        <v/>
      </c>
      <c r="E5480" s="64" t="str">
        <f>IF(ISBLANK('Zusatzblatt (Perigon)'!K5475),"",'Zusatzblatt (Perigon)'!K5475)</f>
        <v/>
      </c>
      <c r="F5480" s="65"/>
      <c r="G5480" s="64"/>
      <c r="H5480" s="69" t="str">
        <f>IF(ISBLANK('Zusatzblatt (Perigon)'!L5475),"",'Zusatzblatt (Perigon)'!L5475)</f>
        <v/>
      </c>
      <c r="I5480" s="69" t="str">
        <f>IF(ISBLANK('Zusatzblatt (Perigon)'!M5475),"",'Zusatzblatt (Perigon)'!M5475)</f>
        <v/>
      </c>
      <c r="J5480" s="98" t="str">
        <f>IF(ISBLANK('Zusatzblatt (Perigon)'!N5475),"",'Zusatzblatt (Perigon)'!N5475)</f>
        <v/>
      </c>
      <c r="K5480" s="99" t="str">
        <f>IF(ISBLANK('Zusatzblatt (Perigon)'!J5475),"",'Zusatzblatt (Perigon)'!T5475)</f>
        <v/>
      </c>
      <c r="L5480" s="95" t="str">
        <f>IF(ISBLANK('Zusatzblatt (Perigon)'!O5475),"",'Zusatzblatt (Perigon)'!O5475)</f>
        <v/>
      </c>
      <c r="M5480" s="95" t="str">
        <f>IF(ISBLANK('Zusatzblatt (Perigon)'!R5475),"",'Zusatzblatt (Perigon)'!R5475)</f>
        <v/>
      </c>
      <c r="N5480" s="95" t="str">
        <f>IF(ISBLANK('Zusatzblatt (Perigon)'!P5475),"",'Zusatzblatt (Perigon)'!P5475)</f>
        <v/>
      </c>
      <c r="O5480" s="38" t="str">
        <f>IF($L5480="","",VLOOKUP($R5480,Tarife!$A$2:$R$599,13,FALSE))</f>
        <v/>
      </c>
      <c r="P5480" s="38" t="str">
        <f t="shared" si="85"/>
        <v/>
      </c>
      <c r="R5480" s="100" t="str">
        <f>Zusammenzug!$C$25&amp;"-"&amp;Zusammenzug!$A$7&amp;"-"&amp;Leistungen!L5480</f>
        <v>2026-Nicht beauftragte Spitex-Organisation-</v>
      </c>
    </row>
    <row r="5481" spans="1:18" x14ac:dyDescent="0.2">
      <c r="A5481" s="95" t="str">
        <f>IF(ISBLANK('Zusatzblatt (Perigon)'!E5476),"",'Zusatzblatt (Perigon)'!E5476)</f>
        <v/>
      </c>
      <c r="B5481" s="95" t="str">
        <f>IF(ISBLANK('Zusatzblatt (Perigon)'!G5476),"",'Zusatzblatt (Perigon)'!G5476)</f>
        <v/>
      </c>
      <c r="C5481" s="96" t="str">
        <f>IF(ISBLANK('Zusatzblatt (Perigon)'!I5476),"",'Zusatzblatt (Perigon)'!I5476)</f>
        <v/>
      </c>
      <c r="D5481" s="97" t="str">
        <f>IF(ISBLANK('Zusatzblatt (Perigon)'!J5476),"",'Zusatzblatt (Perigon)'!J5476)</f>
        <v/>
      </c>
      <c r="E5481" s="64" t="str">
        <f>IF(ISBLANK('Zusatzblatt (Perigon)'!K5476),"",'Zusatzblatt (Perigon)'!K5476)</f>
        <v/>
      </c>
      <c r="F5481" s="65"/>
      <c r="G5481" s="64"/>
      <c r="H5481" s="69" t="str">
        <f>IF(ISBLANK('Zusatzblatt (Perigon)'!L5476),"",'Zusatzblatt (Perigon)'!L5476)</f>
        <v/>
      </c>
      <c r="I5481" s="69" t="str">
        <f>IF(ISBLANK('Zusatzblatt (Perigon)'!M5476),"",'Zusatzblatt (Perigon)'!M5476)</f>
        <v/>
      </c>
      <c r="J5481" s="98" t="str">
        <f>IF(ISBLANK('Zusatzblatt (Perigon)'!N5476),"",'Zusatzblatt (Perigon)'!N5476)</f>
        <v/>
      </c>
      <c r="K5481" s="99" t="str">
        <f>IF(ISBLANK('Zusatzblatt (Perigon)'!J5476),"",'Zusatzblatt (Perigon)'!T5476)</f>
        <v/>
      </c>
      <c r="L5481" s="95" t="str">
        <f>IF(ISBLANK('Zusatzblatt (Perigon)'!O5476),"",'Zusatzblatt (Perigon)'!O5476)</f>
        <v/>
      </c>
      <c r="M5481" s="95" t="str">
        <f>IF(ISBLANK('Zusatzblatt (Perigon)'!R5476),"",'Zusatzblatt (Perigon)'!R5476)</f>
        <v/>
      </c>
      <c r="N5481" s="95" t="str">
        <f>IF(ISBLANK('Zusatzblatt (Perigon)'!P5476),"",'Zusatzblatt (Perigon)'!P5476)</f>
        <v/>
      </c>
      <c r="O5481" s="38" t="str">
        <f>IF($L5481="","",VLOOKUP($R5481,Tarife!$A$2:$R$599,13,FALSE))</f>
        <v/>
      </c>
      <c r="P5481" s="38" t="str">
        <f t="shared" si="85"/>
        <v/>
      </c>
      <c r="R5481" s="100" t="str">
        <f>Zusammenzug!$C$25&amp;"-"&amp;Zusammenzug!$A$7&amp;"-"&amp;Leistungen!L5481</f>
        <v>2026-Nicht beauftragte Spitex-Organisation-</v>
      </c>
    </row>
    <row r="5482" spans="1:18" x14ac:dyDescent="0.2">
      <c r="A5482" s="95" t="str">
        <f>IF(ISBLANK('Zusatzblatt (Perigon)'!E5477),"",'Zusatzblatt (Perigon)'!E5477)</f>
        <v/>
      </c>
      <c r="B5482" s="95" t="str">
        <f>IF(ISBLANK('Zusatzblatt (Perigon)'!G5477),"",'Zusatzblatt (Perigon)'!G5477)</f>
        <v/>
      </c>
      <c r="C5482" s="96" t="str">
        <f>IF(ISBLANK('Zusatzblatt (Perigon)'!I5477),"",'Zusatzblatt (Perigon)'!I5477)</f>
        <v/>
      </c>
      <c r="D5482" s="97" t="str">
        <f>IF(ISBLANK('Zusatzblatt (Perigon)'!J5477),"",'Zusatzblatt (Perigon)'!J5477)</f>
        <v/>
      </c>
      <c r="E5482" s="64" t="str">
        <f>IF(ISBLANK('Zusatzblatt (Perigon)'!K5477),"",'Zusatzblatt (Perigon)'!K5477)</f>
        <v/>
      </c>
      <c r="F5482" s="65"/>
      <c r="G5482" s="64"/>
      <c r="H5482" s="69" t="str">
        <f>IF(ISBLANK('Zusatzblatt (Perigon)'!L5477),"",'Zusatzblatt (Perigon)'!L5477)</f>
        <v/>
      </c>
      <c r="I5482" s="69" t="str">
        <f>IF(ISBLANK('Zusatzblatt (Perigon)'!M5477),"",'Zusatzblatt (Perigon)'!M5477)</f>
        <v/>
      </c>
      <c r="J5482" s="98" t="str">
        <f>IF(ISBLANK('Zusatzblatt (Perigon)'!N5477),"",'Zusatzblatt (Perigon)'!N5477)</f>
        <v/>
      </c>
      <c r="K5482" s="99" t="str">
        <f>IF(ISBLANK('Zusatzblatt (Perigon)'!J5477),"",'Zusatzblatt (Perigon)'!T5477)</f>
        <v/>
      </c>
      <c r="L5482" s="95" t="str">
        <f>IF(ISBLANK('Zusatzblatt (Perigon)'!O5477),"",'Zusatzblatt (Perigon)'!O5477)</f>
        <v/>
      </c>
      <c r="M5482" s="95" t="str">
        <f>IF(ISBLANK('Zusatzblatt (Perigon)'!R5477),"",'Zusatzblatt (Perigon)'!R5477)</f>
        <v/>
      </c>
      <c r="N5482" s="95" t="str">
        <f>IF(ISBLANK('Zusatzblatt (Perigon)'!P5477),"",'Zusatzblatt (Perigon)'!P5477)</f>
        <v/>
      </c>
      <c r="O5482" s="38" t="str">
        <f>IF($L5482="","",VLOOKUP($R5482,Tarife!$A$2:$R$599,13,FALSE))</f>
        <v/>
      </c>
      <c r="P5482" s="38" t="str">
        <f t="shared" si="85"/>
        <v/>
      </c>
      <c r="R5482" s="100" t="str">
        <f>Zusammenzug!$C$25&amp;"-"&amp;Zusammenzug!$A$7&amp;"-"&amp;Leistungen!L5482</f>
        <v>2026-Nicht beauftragte Spitex-Organisation-</v>
      </c>
    </row>
    <row r="5483" spans="1:18" x14ac:dyDescent="0.2">
      <c r="A5483" s="95" t="str">
        <f>IF(ISBLANK('Zusatzblatt (Perigon)'!E5478),"",'Zusatzblatt (Perigon)'!E5478)</f>
        <v/>
      </c>
      <c r="B5483" s="95" t="str">
        <f>IF(ISBLANK('Zusatzblatt (Perigon)'!G5478),"",'Zusatzblatt (Perigon)'!G5478)</f>
        <v/>
      </c>
      <c r="C5483" s="96" t="str">
        <f>IF(ISBLANK('Zusatzblatt (Perigon)'!I5478),"",'Zusatzblatt (Perigon)'!I5478)</f>
        <v/>
      </c>
      <c r="D5483" s="97" t="str">
        <f>IF(ISBLANK('Zusatzblatt (Perigon)'!J5478),"",'Zusatzblatt (Perigon)'!J5478)</f>
        <v/>
      </c>
      <c r="E5483" s="64" t="str">
        <f>IF(ISBLANK('Zusatzblatt (Perigon)'!K5478),"",'Zusatzblatt (Perigon)'!K5478)</f>
        <v/>
      </c>
      <c r="F5483" s="65"/>
      <c r="G5483" s="64"/>
      <c r="H5483" s="69" t="str">
        <f>IF(ISBLANK('Zusatzblatt (Perigon)'!L5478),"",'Zusatzblatt (Perigon)'!L5478)</f>
        <v/>
      </c>
      <c r="I5483" s="69" t="str">
        <f>IF(ISBLANK('Zusatzblatt (Perigon)'!M5478),"",'Zusatzblatt (Perigon)'!M5478)</f>
        <v/>
      </c>
      <c r="J5483" s="98" t="str">
        <f>IF(ISBLANK('Zusatzblatt (Perigon)'!N5478),"",'Zusatzblatt (Perigon)'!N5478)</f>
        <v/>
      </c>
      <c r="K5483" s="99" t="str">
        <f>IF(ISBLANK('Zusatzblatt (Perigon)'!J5478),"",'Zusatzblatt (Perigon)'!T5478)</f>
        <v/>
      </c>
      <c r="L5483" s="95" t="str">
        <f>IF(ISBLANK('Zusatzblatt (Perigon)'!O5478),"",'Zusatzblatt (Perigon)'!O5478)</f>
        <v/>
      </c>
      <c r="M5483" s="95" t="str">
        <f>IF(ISBLANK('Zusatzblatt (Perigon)'!R5478),"",'Zusatzblatt (Perigon)'!R5478)</f>
        <v/>
      </c>
      <c r="N5483" s="95" t="str">
        <f>IF(ISBLANK('Zusatzblatt (Perigon)'!P5478),"",'Zusatzblatt (Perigon)'!P5478)</f>
        <v/>
      </c>
      <c r="O5483" s="38" t="str">
        <f>IF($L5483="","",VLOOKUP($R5483,Tarife!$A$2:$R$599,13,FALSE))</f>
        <v/>
      </c>
      <c r="P5483" s="38" t="str">
        <f t="shared" si="85"/>
        <v/>
      </c>
      <c r="R5483" s="100" t="str">
        <f>Zusammenzug!$C$25&amp;"-"&amp;Zusammenzug!$A$7&amp;"-"&amp;Leistungen!L5483</f>
        <v>2026-Nicht beauftragte Spitex-Organisation-</v>
      </c>
    </row>
    <row r="5484" spans="1:18" x14ac:dyDescent="0.2">
      <c r="A5484" s="95" t="str">
        <f>IF(ISBLANK('Zusatzblatt (Perigon)'!E5479),"",'Zusatzblatt (Perigon)'!E5479)</f>
        <v/>
      </c>
      <c r="B5484" s="95" t="str">
        <f>IF(ISBLANK('Zusatzblatt (Perigon)'!G5479),"",'Zusatzblatt (Perigon)'!G5479)</f>
        <v/>
      </c>
      <c r="C5484" s="96" t="str">
        <f>IF(ISBLANK('Zusatzblatt (Perigon)'!I5479),"",'Zusatzblatt (Perigon)'!I5479)</f>
        <v/>
      </c>
      <c r="D5484" s="97" t="str">
        <f>IF(ISBLANK('Zusatzblatt (Perigon)'!J5479),"",'Zusatzblatt (Perigon)'!J5479)</f>
        <v/>
      </c>
      <c r="E5484" s="64" t="str">
        <f>IF(ISBLANK('Zusatzblatt (Perigon)'!K5479),"",'Zusatzblatt (Perigon)'!K5479)</f>
        <v/>
      </c>
      <c r="F5484" s="65"/>
      <c r="G5484" s="64"/>
      <c r="H5484" s="69" t="str">
        <f>IF(ISBLANK('Zusatzblatt (Perigon)'!L5479),"",'Zusatzblatt (Perigon)'!L5479)</f>
        <v/>
      </c>
      <c r="I5484" s="69" t="str">
        <f>IF(ISBLANK('Zusatzblatt (Perigon)'!M5479),"",'Zusatzblatt (Perigon)'!M5479)</f>
        <v/>
      </c>
      <c r="J5484" s="98" t="str">
        <f>IF(ISBLANK('Zusatzblatt (Perigon)'!N5479),"",'Zusatzblatt (Perigon)'!N5479)</f>
        <v/>
      </c>
      <c r="K5484" s="99" t="str">
        <f>IF(ISBLANK('Zusatzblatt (Perigon)'!J5479),"",'Zusatzblatt (Perigon)'!T5479)</f>
        <v/>
      </c>
      <c r="L5484" s="95" t="str">
        <f>IF(ISBLANK('Zusatzblatt (Perigon)'!O5479),"",'Zusatzblatt (Perigon)'!O5479)</f>
        <v/>
      </c>
      <c r="M5484" s="95" t="str">
        <f>IF(ISBLANK('Zusatzblatt (Perigon)'!R5479),"",'Zusatzblatt (Perigon)'!R5479)</f>
        <v/>
      </c>
      <c r="N5484" s="95" t="str">
        <f>IF(ISBLANK('Zusatzblatt (Perigon)'!P5479),"",'Zusatzblatt (Perigon)'!P5479)</f>
        <v/>
      </c>
      <c r="O5484" s="38" t="str">
        <f>IF($L5484="","",VLOOKUP($R5484,Tarife!$A$2:$R$599,13,FALSE))</f>
        <v/>
      </c>
      <c r="P5484" s="38" t="str">
        <f t="shared" si="85"/>
        <v/>
      </c>
      <c r="R5484" s="100" t="str">
        <f>Zusammenzug!$C$25&amp;"-"&amp;Zusammenzug!$A$7&amp;"-"&amp;Leistungen!L5484</f>
        <v>2026-Nicht beauftragte Spitex-Organisation-</v>
      </c>
    </row>
    <row r="5485" spans="1:18" x14ac:dyDescent="0.2">
      <c r="A5485" s="95" t="str">
        <f>IF(ISBLANK('Zusatzblatt (Perigon)'!E5480),"",'Zusatzblatt (Perigon)'!E5480)</f>
        <v/>
      </c>
      <c r="B5485" s="95" t="str">
        <f>IF(ISBLANK('Zusatzblatt (Perigon)'!G5480),"",'Zusatzblatt (Perigon)'!G5480)</f>
        <v/>
      </c>
      <c r="C5485" s="96" t="str">
        <f>IF(ISBLANK('Zusatzblatt (Perigon)'!I5480),"",'Zusatzblatt (Perigon)'!I5480)</f>
        <v/>
      </c>
      <c r="D5485" s="97" t="str">
        <f>IF(ISBLANK('Zusatzblatt (Perigon)'!J5480),"",'Zusatzblatt (Perigon)'!J5480)</f>
        <v/>
      </c>
      <c r="E5485" s="64" t="str">
        <f>IF(ISBLANK('Zusatzblatt (Perigon)'!K5480),"",'Zusatzblatt (Perigon)'!K5480)</f>
        <v/>
      </c>
      <c r="F5485" s="65"/>
      <c r="G5485" s="64"/>
      <c r="H5485" s="69" t="str">
        <f>IF(ISBLANK('Zusatzblatt (Perigon)'!L5480),"",'Zusatzblatt (Perigon)'!L5480)</f>
        <v/>
      </c>
      <c r="I5485" s="69" t="str">
        <f>IF(ISBLANK('Zusatzblatt (Perigon)'!M5480),"",'Zusatzblatt (Perigon)'!M5480)</f>
        <v/>
      </c>
      <c r="J5485" s="98" t="str">
        <f>IF(ISBLANK('Zusatzblatt (Perigon)'!N5480),"",'Zusatzblatt (Perigon)'!N5480)</f>
        <v/>
      </c>
      <c r="K5485" s="99" t="str">
        <f>IF(ISBLANK('Zusatzblatt (Perigon)'!J5480),"",'Zusatzblatt (Perigon)'!T5480)</f>
        <v/>
      </c>
      <c r="L5485" s="95" t="str">
        <f>IF(ISBLANK('Zusatzblatt (Perigon)'!O5480),"",'Zusatzblatt (Perigon)'!O5480)</f>
        <v/>
      </c>
      <c r="M5485" s="95" t="str">
        <f>IF(ISBLANK('Zusatzblatt (Perigon)'!R5480),"",'Zusatzblatt (Perigon)'!R5480)</f>
        <v/>
      </c>
      <c r="N5485" s="95" t="str">
        <f>IF(ISBLANK('Zusatzblatt (Perigon)'!P5480),"",'Zusatzblatt (Perigon)'!P5480)</f>
        <v/>
      </c>
      <c r="O5485" s="38" t="str">
        <f>IF($L5485="","",VLOOKUP($R5485,Tarife!$A$2:$R$599,13,FALSE))</f>
        <v/>
      </c>
      <c r="P5485" s="38" t="str">
        <f t="shared" si="85"/>
        <v/>
      </c>
      <c r="R5485" s="100" t="str">
        <f>Zusammenzug!$C$25&amp;"-"&amp;Zusammenzug!$A$7&amp;"-"&amp;Leistungen!L5485</f>
        <v>2026-Nicht beauftragte Spitex-Organisation-</v>
      </c>
    </row>
    <row r="5486" spans="1:18" x14ac:dyDescent="0.2">
      <c r="A5486" s="95" t="str">
        <f>IF(ISBLANK('Zusatzblatt (Perigon)'!E5481),"",'Zusatzblatt (Perigon)'!E5481)</f>
        <v/>
      </c>
      <c r="B5486" s="95" t="str">
        <f>IF(ISBLANK('Zusatzblatt (Perigon)'!G5481),"",'Zusatzblatt (Perigon)'!G5481)</f>
        <v/>
      </c>
      <c r="C5486" s="96" t="str">
        <f>IF(ISBLANK('Zusatzblatt (Perigon)'!I5481),"",'Zusatzblatt (Perigon)'!I5481)</f>
        <v/>
      </c>
      <c r="D5486" s="97" t="str">
        <f>IF(ISBLANK('Zusatzblatt (Perigon)'!J5481),"",'Zusatzblatt (Perigon)'!J5481)</f>
        <v/>
      </c>
      <c r="E5486" s="64" t="str">
        <f>IF(ISBLANK('Zusatzblatt (Perigon)'!K5481),"",'Zusatzblatt (Perigon)'!K5481)</f>
        <v/>
      </c>
      <c r="F5486" s="65"/>
      <c r="G5486" s="64"/>
      <c r="H5486" s="69" t="str">
        <f>IF(ISBLANK('Zusatzblatt (Perigon)'!L5481),"",'Zusatzblatt (Perigon)'!L5481)</f>
        <v/>
      </c>
      <c r="I5486" s="69" t="str">
        <f>IF(ISBLANK('Zusatzblatt (Perigon)'!M5481),"",'Zusatzblatt (Perigon)'!M5481)</f>
        <v/>
      </c>
      <c r="J5486" s="98" t="str">
        <f>IF(ISBLANK('Zusatzblatt (Perigon)'!N5481),"",'Zusatzblatt (Perigon)'!N5481)</f>
        <v/>
      </c>
      <c r="K5486" s="99" t="str">
        <f>IF(ISBLANK('Zusatzblatt (Perigon)'!J5481),"",'Zusatzblatt (Perigon)'!T5481)</f>
        <v/>
      </c>
      <c r="L5486" s="95" t="str">
        <f>IF(ISBLANK('Zusatzblatt (Perigon)'!O5481),"",'Zusatzblatt (Perigon)'!O5481)</f>
        <v/>
      </c>
      <c r="M5486" s="95" t="str">
        <f>IF(ISBLANK('Zusatzblatt (Perigon)'!R5481),"",'Zusatzblatt (Perigon)'!R5481)</f>
        <v/>
      </c>
      <c r="N5486" s="95" t="str">
        <f>IF(ISBLANK('Zusatzblatt (Perigon)'!P5481),"",'Zusatzblatt (Perigon)'!P5481)</f>
        <v/>
      </c>
      <c r="O5486" s="38" t="str">
        <f>IF($L5486="","",VLOOKUP($R5486,Tarife!$A$2:$R$599,13,FALSE))</f>
        <v/>
      </c>
      <c r="P5486" s="38" t="str">
        <f t="shared" si="85"/>
        <v/>
      </c>
      <c r="R5486" s="100" t="str">
        <f>Zusammenzug!$C$25&amp;"-"&amp;Zusammenzug!$A$7&amp;"-"&amp;Leistungen!L5486</f>
        <v>2026-Nicht beauftragte Spitex-Organisation-</v>
      </c>
    </row>
    <row r="5487" spans="1:18" x14ac:dyDescent="0.2">
      <c r="A5487" s="95" t="str">
        <f>IF(ISBLANK('Zusatzblatt (Perigon)'!E5482),"",'Zusatzblatt (Perigon)'!E5482)</f>
        <v/>
      </c>
      <c r="B5487" s="95" t="str">
        <f>IF(ISBLANK('Zusatzblatt (Perigon)'!G5482),"",'Zusatzblatt (Perigon)'!G5482)</f>
        <v/>
      </c>
      <c r="C5487" s="96" t="str">
        <f>IF(ISBLANK('Zusatzblatt (Perigon)'!I5482),"",'Zusatzblatt (Perigon)'!I5482)</f>
        <v/>
      </c>
      <c r="D5487" s="97" t="str">
        <f>IF(ISBLANK('Zusatzblatt (Perigon)'!J5482),"",'Zusatzblatt (Perigon)'!J5482)</f>
        <v/>
      </c>
      <c r="E5487" s="64" t="str">
        <f>IF(ISBLANK('Zusatzblatt (Perigon)'!K5482),"",'Zusatzblatt (Perigon)'!K5482)</f>
        <v/>
      </c>
      <c r="F5487" s="65"/>
      <c r="G5487" s="64"/>
      <c r="H5487" s="69" t="str">
        <f>IF(ISBLANK('Zusatzblatt (Perigon)'!L5482),"",'Zusatzblatt (Perigon)'!L5482)</f>
        <v/>
      </c>
      <c r="I5487" s="69" t="str">
        <f>IF(ISBLANK('Zusatzblatt (Perigon)'!M5482),"",'Zusatzblatt (Perigon)'!M5482)</f>
        <v/>
      </c>
      <c r="J5487" s="98" t="str">
        <f>IF(ISBLANK('Zusatzblatt (Perigon)'!N5482),"",'Zusatzblatt (Perigon)'!N5482)</f>
        <v/>
      </c>
      <c r="K5487" s="99" t="str">
        <f>IF(ISBLANK('Zusatzblatt (Perigon)'!J5482),"",'Zusatzblatt (Perigon)'!T5482)</f>
        <v/>
      </c>
      <c r="L5487" s="95" t="str">
        <f>IF(ISBLANK('Zusatzblatt (Perigon)'!O5482),"",'Zusatzblatt (Perigon)'!O5482)</f>
        <v/>
      </c>
      <c r="M5487" s="95" t="str">
        <f>IF(ISBLANK('Zusatzblatt (Perigon)'!R5482),"",'Zusatzblatt (Perigon)'!R5482)</f>
        <v/>
      </c>
      <c r="N5487" s="95" t="str">
        <f>IF(ISBLANK('Zusatzblatt (Perigon)'!P5482),"",'Zusatzblatt (Perigon)'!P5482)</f>
        <v/>
      </c>
      <c r="O5487" s="38" t="str">
        <f>IF($L5487="","",VLOOKUP($R5487,Tarife!$A$2:$R$599,13,FALSE))</f>
        <v/>
      </c>
      <c r="P5487" s="38" t="str">
        <f t="shared" si="85"/>
        <v/>
      </c>
      <c r="R5487" s="100" t="str">
        <f>Zusammenzug!$C$25&amp;"-"&amp;Zusammenzug!$A$7&amp;"-"&amp;Leistungen!L5487</f>
        <v>2026-Nicht beauftragte Spitex-Organisation-</v>
      </c>
    </row>
    <row r="5488" spans="1:18" x14ac:dyDescent="0.2">
      <c r="A5488" s="95" t="str">
        <f>IF(ISBLANK('Zusatzblatt (Perigon)'!E5483),"",'Zusatzblatt (Perigon)'!E5483)</f>
        <v/>
      </c>
      <c r="B5488" s="95" t="str">
        <f>IF(ISBLANK('Zusatzblatt (Perigon)'!G5483),"",'Zusatzblatt (Perigon)'!G5483)</f>
        <v/>
      </c>
      <c r="C5488" s="96" t="str">
        <f>IF(ISBLANK('Zusatzblatt (Perigon)'!I5483),"",'Zusatzblatt (Perigon)'!I5483)</f>
        <v/>
      </c>
      <c r="D5488" s="97" t="str">
        <f>IF(ISBLANK('Zusatzblatt (Perigon)'!J5483),"",'Zusatzblatt (Perigon)'!J5483)</f>
        <v/>
      </c>
      <c r="E5488" s="64" t="str">
        <f>IF(ISBLANK('Zusatzblatt (Perigon)'!K5483),"",'Zusatzblatt (Perigon)'!K5483)</f>
        <v/>
      </c>
      <c r="F5488" s="65"/>
      <c r="G5488" s="64"/>
      <c r="H5488" s="69" t="str">
        <f>IF(ISBLANK('Zusatzblatt (Perigon)'!L5483),"",'Zusatzblatt (Perigon)'!L5483)</f>
        <v/>
      </c>
      <c r="I5488" s="69" t="str">
        <f>IF(ISBLANK('Zusatzblatt (Perigon)'!M5483),"",'Zusatzblatt (Perigon)'!M5483)</f>
        <v/>
      </c>
      <c r="J5488" s="98" t="str">
        <f>IF(ISBLANK('Zusatzblatt (Perigon)'!N5483),"",'Zusatzblatt (Perigon)'!N5483)</f>
        <v/>
      </c>
      <c r="K5488" s="99" t="str">
        <f>IF(ISBLANK('Zusatzblatt (Perigon)'!J5483),"",'Zusatzblatt (Perigon)'!T5483)</f>
        <v/>
      </c>
      <c r="L5488" s="95" t="str">
        <f>IF(ISBLANK('Zusatzblatt (Perigon)'!O5483),"",'Zusatzblatt (Perigon)'!O5483)</f>
        <v/>
      </c>
      <c r="M5488" s="95" t="str">
        <f>IF(ISBLANK('Zusatzblatt (Perigon)'!R5483),"",'Zusatzblatt (Perigon)'!R5483)</f>
        <v/>
      </c>
      <c r="N5488" s="95" t="str">
        <f>IF(ISBLANK('Zusatzblatt (Perigon)'!P5483),"",'Zusatzblatt (Perigon)'!P5483)</f>
        <v/>
      </c>
      <c r="O5488" s="38" t="str">
        <f>IF($L5488="","",VLOOKUP($R5488,Tarife!$A$2:$R$599,13,FALSE))</f>
        <v/>
      </c>
      <c r="P5488" s="38" t="str">
        <f t="shared" si="85"/>
        <v/>
      </c>
      <c r="R5488" s="100" t="str">
        <f>Zusammenzug!$C$25&amp;"-"&amp;Zusammenzug!$A$7&amp;"-"&amp;Leistungen!L5488</f>
        <v>2026-Nicht beauftragte Spitex-Organisation-</v>
      </c>
    </row>
    <row r="5489" spans="1:18" x14ac:dyDescent="0.2">
      <c r="A5489" s="95" t="str">
        <f>IF(ISBLANK('Zusatzblatt (Perigon)'!E5484),"",'Zusatzblatt (Perigon)'!E5484)</f>
        <v/>
      </c>
      <c r="B5489" s="95" t="str">
        <f>IF(ISBLANK('Zusatzblatt (Perigon)'!G5484),"",'Zusatzblatt (Perigon)'!G5484)</f>
        <v/>
      </c>
      <c r="C5489" s="96" t="str">
        <f>IF(ISBLANK('Zusatzblatt (Perigon)'!I5484),"",'Zusatzblatt (Perigon)'!I5484)</f>
        <v/>
      </c>
      <c r="D5489" s="97" t="str">
        <f>IF(ISBLANK('Zusatzblatt (Perigon)'!J5484),"",'Zusatzblatt (Perigon)'!J5484)</f>
        <v/>
      </c>
      <c r="E5489" s="64" t="str">
        <f>IF(ISBLANK('Zusatzblatt (Perigon)'!K5484),"",'Zusatzblatt (Perigon)'!K5484)</f>
        <v/>
      </c>
      <c r="F5489" s="65"/>
      <c r="G5489" s="64"/>
      <c r="H5489" s="69" t="str">
        <f>IF(ISBLANK('Zusatzblatt (Perigon)'!L5484),"",'Zusatzblatt (Perigon)'!L5484)</f>
        <v/>
      </c>
      <c r="I5489" s="69" t="str">
        <f>IF(ISBLANK('Zusatzblatt (Perigon)'!M5484),"",'Zusatzblatt (Perigon)'!M5484)</f>
        <v/>
      </c>
      <c r="J5489" s="98" t="str">
        <f>IF(ISBLANK('Zusatzblatt (Perigon)'!N5484),"",'Zusatzblatt (Perigon)'!N5484)</f>
        <v/>
      </c>
      <c r="K5489" s="99" t="str">
        <f>IF(ISBLANK('Zusatzblatt (Perigon)'!J5484),"",'Zusatzblatt (Perigon)'!T5484)</f>
        <v/>
      </c>
      <c r="L5489" s="95" t="str">
        <f>IF(ISBLANK('Zusatzblatt (Perigon)'!O5484),"",'Zusatzblatt (Perigon)'!O5484)</f>
        <v/>
      </c>
      <c r="M5489" s="95" t="str">
        <f>IF(ISBLANK('Zusatzblatt (Perigon)'!R5484),"",'Zusatzblatt (Perigon)'!R5484)</f>
        <v/>
      </c>
      <c r="N5489" s="95" t="str">
        <f>IF(ISBLANK('Zusatzblatt (Perigon)'!P5484),"",'Zusatzblatt (Perigon)'!P5484)</f>
        <v/>
      </c>
      <c r="O5489" s="38" t="str">
        <f>IF($L5489="","",VLOOKUP($R5489,Tarife!$A$2:$R$599,13,FALSE))</f>
        <v/>
      </c>
      <c r="P5489" s="38" t="str">
        <f t="shared" si="85"/>
        <v/>
      </c>
      <c r="R5489" s="100" t="str">
        <f>Zusammenzug!$C$25&amp;"-"&amp;Zusammenzug!$A$7&amp;"-"&amp;Leistungen!L5489</f>
        <v>2026-Nicht beauftragte Spitex-Organisation-</v>
      </c>
    </row>
    <row r="5490" spans="1:18" x14ac:dyDescent="0.2">
      <c r="A5490" s="95" t="str">
        <f>IF(ISBLANK('Zusatzblatt (Perigon)'!E5485),"",'Zusatzblatt (Perigon)'!E5485)</f>
        <v/>
      </c>
      <c r="B5490" s="95" t="str">
        <f>IF(ISBLANK('Zusatzblatt (Perigon)'!G5485),"",'Zusatzblatt (Perigon)'!G5485)</f>
        <v/>
      </c>
      <c r="C5490" s="96" t="str">
        <f>IF(ISBLANK('Zusatzblatt (Perigon)'!I5485),"",'Zusatzblatt (Perigon)'!I5485)</f>
        <v/>
      </c>
      <c r="D5490" s="97" t="str">
        <f>IF(ISBLANK('Zusatzblatt (Perigon)'!J5485),"",'Zusatzblatt (Perigon)'!J5485)</f>
        <v/>
      </c>
      <c r="E5490" s="64" t="str">
        <f>IF(ISBLANK('Zusatzblatt (Perigon)'!K5485),"",'Zusatzblatt (Perigon)'!K5485)</f>
        <v/>
      </c>
      <c r="F5490" s="65"/>
      <c r="G5490" s="64"/>
      <c r="H5490" s="69" t="str">
        <f>IF(ISBLANK('Zusatzblatt (Perigon)'!L5485),"",'Zusatzblatt (Perigon)'!L5485)</f>
        <v/>
      </c>
      <c r="I5490" s="69" t="str">
        <f>IF(ISBLANK('Zusatzblatt (Perigon)'!M5485),"",'Zusatzblatt (Perigon)'!M5485)</f>
        <v/>
      </c>
      <c r="J5490" s="98" t="str">
        <f>IF(ISBLANK('Zusatzblatt (Perigon)'!N5485),"",'Zusatzblatt (Perigon)'!N5485)</f>
        <v/>
      </c>
      <c r="K5490" s="99" t="str">
        <f>IF(ISBLANK('Zusatzblatt (Perigon)'!J5485),"",'Zusatzblatt (Perigon)'!T5485)</f>
        <v/>
      </c>
      <c r="L5490" s="95" t="str">
        <f>IF(ISBLANK('Zusatzblatt (Perigon)'!O5485),"",'Zusatzblatt (Perigon)'!O5485)</f>
        <v/>
      </c>
      <c r="M5490" s="95" t="str">
        <f>IF(ISBLANK('Zusatzblatt (Perigon)'!R5485),"",'Zusatzblatt (Perigon)'!R5485)</f>
        <v/>
      </c>
      <c r="N5490" s="95" t="str">
        <f>IF(ISBLANK('Zusatzblatt (Perigon)'!P5485),"",'Zusatzblatt (Perigon)'!P5485)</f>
        <v/>
      </c>
      <c r="O5490" s="38" t="str">
        <f>IF($L5490="","",VLOOKUP($R5490,Tarife!$A$2:$R$599,13,FALSE))</f>
        <v/>
      </c>
      <c r="P5490" s="38" t="str">
        <f t="shared" si="85"/>
        <v/>
      </c>
      <c r="R5490" s="100" t="str">
        <f>Zusammenzug!$C$25&amp;"-"&amp;Zusammenzug!$A$7&amp;"-"&amp;Leistungen!L5490</f>
        <v>2026-Nicht beauftragte Spitex-Organisation-</v>
      </c>
    </row>
    <row r="5491" spans="1:18" x14ac:dyDescent="0.2">
      <c r="A5491" s="95" t="str">
        <f>IF(ISBLANK('Zusatzblatt (Perigon)'!E5486),"",'Zusatzblatt (Perigon)'!E5486)</f>
        <v/>
      </c>
      <c r="B5491" s="95" t="str">
        <f>IF(ISBLANK('Zusatzblatt (Perigon)'!G5486),"",'Zusatzblatt (Perigon)'!G5486)</f>
        <v/>
      </c>
      <c r="C5491" s="96" t="str">
        <f>IF(ISBLANK('Zusatzblatt (Perigon)'!I5486),"",'Zusatzblatt (Perigon)'!I5486)</f>
        <v/>
      </c>
      <c r="D5491" s="97" t="str">
        <f>IF(ISBLANK('Zusatzblatt (Perigon)'!J5486),"",'Zusatzblatt (Perigon)'!J5486)</f>
        <v/>
      </c>
      <c r="E5491" s="64" t="str">
        <f>IF(ISBLANK('Zusatzblatt (Perigon)'!K5486),"",'Zusatzblatt (Perigon)'!K5486)</f>
        <v/>
      </c>
      <c r="F5491" s="65"/>
      <c r="G5491" s="64"/>
      <c r="H5491" s="69" t="str">
        <f>IF(ISBLANK('Zusatzblatt (Perigon)'!L5486),"",'Zusatzblatt (Perigon)'!L5486)</f>
        <v/>
      </c>
      <c r="I5491" s="69" t="str">
        <f>IF(ISBLANK('Zusatzblatt (Perigon)'!M5486),"",'Zusatzblatt (Perigon)'!M5486)</f>
        <v/>
      </c>
      <c r="J5491" s="98" t="str">
        <f>IF(ISBLANK('Zusatzblatt (Perigon)'!N5486),"",'Zusatzblatt (Perigon)'!N5486)</f>
        <v/>
      </c>
      <c r="K5491" s="99" t="str">
        <f>IF(ISBLANK('Zusatzblatt (Perigon)'!J5486),"",'Zusatzblatt (Perigon)'!T5486)</f>
        <v/>
      </c>
      <c r="L5491" s="95" t="str">
        <f>IF(ISBLANK('Zusatzblatt (Perigon)'!O5486),"",'Zusatzblatt (Perigon)'!O5486)</f>
        <v/>
      </c>
      <c r="M5491" s="95" t="str">
        <f>IF(ISBLANK('Zusatzblatt (Perigon)'!R5486),"",'Zusatzblatt (Perigon)'!R5486)</f>
        <v/>
      </c>
      <c r="N5491" s="95" t="str">
        <f>IF(ISBLANK('Zusatzblatt (Perigon)'!P5486),"",'Zusatzblatt (Perigon)'!P5486)</f>
        <v/>
      </c>
      <c r="O5491" s="38" t="str">
        <f>IF($L5491="","",VLOOKUP($R5491,Tarife!$A$2:$R$599,13,FALSE))</f>
        <v/>
      </c>
      <c r="P5491" s="38" t="str">
        <f t="shared" si="85"/>
        <v/>
      </c>
      <c r="R5491" s="100" t="str">
        <f>Zusammenzug!$C$25&amp;"-"&amp;Zusammenzug!$A$7&amp;"-"&amp;Leistungen!L5491</f>
        <v>2026-Nicht beauftragte Spitex-Organisation-</v>
      </c>
    </row>
    <row r="5492" spans="1:18" x14ac:dyDescent="0.2">
      <c r="A5492" s="95" t="str">
        <f>IF(ISBLANK('Zusatzblatt (Perigon)'!E5487),"",'Zusatzblatt (Perigon)'!E5487)</f>
        <v/>
      </c>
      <c r="B5492" s="95" t="str">
        <f>IF(ISBLANK('Zusatzblatt (Perigon)'!G5487),"",'Zusatzblatt (Perigon)'!G5487)</f>
        <v/>
      </c>
      <c r="C5492" s="96" t="str">
        <f>IF(ISBLANK('Zusatzblatt (Perigon)'!I5487),"",'Zusatzblatt (Perigon)'!I5487)</f>
        <v/>
      </c>
      <c r="D5492" s="97" t="str">
        <f>IF(ISBLANK('Zusatzblatt (Perigon)'!J5487),"",'Zusatzblatt (Perigon)'!J5487)</f>
        <v/>
      </c>
      <c r="E5492" s="64" t="str">
        <f>IF(ISBLANK('Zusatzblatt (Perigon)'!K5487),"",'Zusatzblatt (Perigon)'!K5487)</f>
        <v/>
      </c>
      <c r="F5492" s="65"/>
      <c r="G5492" s="64"/>
      <c r="H5492" s="69" t="str">
        <f>IF(ISBLANK('Zusatzblatt (Perigon)'!L5487),"",'Zusatzblatt (Perigon)'!L5487)</f>
        <v/>
      </c>
      <c r="I5492" s="69" t="str">
        <f>IF(ISBLANK('Zusatzblatt (Perigon)'!M5487),"",'Zusatzblatt (Perigon)'!M5487)</f>
        <v/>
      </c>
      <c r="J5492" s="98" t="str">
        <f>IF(ISBLANK('Zusatzblatt (Perigon)'!N5487),"",'Zusatzblatt (Perigon)'!N5487)</f>
        <v/>
      </c>
      <c r="K5492" s="99" t="str">
        <f>IF(ISBLANK('Zusatzblatt (Perigon)'!J5487),"",'Zusatzblatt (Perigon)'!T5487)</f>
        <v/>
      </c>
      <c r="L5492" s="95" t="str">
        <f>IF(ISBLANK('Zusatzblatt (Perigon)'!O5487),"",'Zusatzblatt (Perigon)'!O5487)</f>
        <v/>
      </c>
      <c r="M5492" s="95" t="str">
        <f>IF(ISBLANK('Zusatzblatt (Perigon)'!R5487),"",'Zusatzblatt (Perigon)'!R5487)</f>
        <v/>
      </c>
      <c r="N5492" s="95" t="str">
        <f>IF(ISBLANK('Zusatzblatt (Perigon)'!P5487),"",'Zusatzblatt (Perigon)'!P5487)</f>
        <v/>
      </c>
      <c r="O5492" s="38" t="str">
        <f>IF($L5492="","",VLOOKUP($R5492,Tarife!$A$2:$R$599,13,FALSE))</f>
        <v/>
      </c>
      <c r="P5492" s="38" t="str">
        <f t="shared" si="85"/>
        <v/>
      </c>
      <c r="R5492" s="100" t="str">
        <f>Zusammenzug!$C$25&amp;"-"&amp;Zusammenzug!$A$7&amp;"-"&amp;Leistungen!L5492</f>
        <v>2026-Nicht beauftragte Spitex-Organisation-</v>
      </c>
    </row>
    <row r="5493" spans="1:18" x14ac:dyDescent="0.2">
      <c r="A5493" s="95" t="str">
        <f>IF(ISBLANK('Zusatzblatt (Perigon)'!E5488),"",'Zusatzblatt (Perigon)'!E5488)</f>
        <v/>
      </c>
      <c r="B5493" s="95" t="str">
        <f>IF(ISBLANK('Zusatzblatt (Perigon)'!G5488),"",'Zusatzblatt (Perigon)'!G5488)</f>
        <v/>
      </c>
      <c r="C5493" s="96" t="str">
        <f>IF(ISBLANK('Zusatzblatt (Perigon)'!I5488),"",'Zusatzblatt (Perigon)'!I5488)</f>
        <v/>
      </c>
      <c r="D5493" s="97" t="str">
        <f>IF(ISBLANK('Zusatzblatt (Perigon)'!J5488),"",'Zusatzblatt (Perigon)'!J5488)</f>
        <v/>
      </c>
      <c r="E5493" s="64" t="str">
        <f>IF(ISBLANK('Zusatzblatt (Perigon)'!K5488),"",'Zusatzblatt (Perigon)'!K5488)</f>
        <v/>
      </c>
      <c r="F5493" s="65"/>
      <c r="G5493" s="64"/>
      <c r="H5493" s="69" t="str">
        <f>IF(ISBLANK('Zusatzblatt (Perigon)'!L5488),"",'Zusatzblatt (Perigon)'!L5488)</f>
        <v/>
      </c>
      <c r="I5493" s="69" t="str">
        <f>IF(ISBLANK('Zusatzblatt (Perigon)'!M5488),"",'Zusatzblatt (Perigon)'!M5488)</f>
        <v/>
      </c>
      <c r="J5493" s="98" t="str">
        <f>IF(ISBLANK('Zusatzblatt (Perigon)'!N5488),"",'Zusatzblatt (Perigon)'!N5488)</f>
        <v/>
      </c>
      <c r="K5493" s="99" t="str">
        <f>IF(ISBLANK('Zusatzblatt (Perigon)'!J5488),"",'Zusatzblatt (Perigon)'!T5488)</f>
        <v/>
      </c>
      <c r="L5493" s="95" t="str">
        <f>IF(ISBLANK('Zusatzblatt (Perigon)'!O5488),"",'Zusatzblatt (Perigon)'!O5488)</f>
        <v/>
      </c>
      <c r="M5493" s="95" t="str">
        <f>IF(ISBLANK('Zusatzblatt (Perigon)'!R5488),"",'Zusatzblatt (Perigon)'!R5488)</f>
        <v/>
      </c>
      <c r="N5493" s="95" t="str">
        <f>IF(ISBLANK('Zusatzblatt (Perigon)'!P5488),"",'Zusatzblatt (Perigon)'!P5488)</f>
        <v/>
      </c>
      <c r="O5493" s="38" t="str">
        <f>IF($L5493="","",VLOOKUP($R5493,Tarife!$A$2:$R$599,13,FALSE))</f>
        <v/>
      </c>
      <c r="P5493" s="38" t="str">
        <f t="shared" si="85"/>
        <v/>
      </c>
      <c r="R5493" s="100" t="str">
        <f>Zusammenzug!$C$25&amp;"-"&amp;Zusammenzug!$A$7&amp;"-"&amp;Leistungen!L5493</f>
        <v>2026-Nicht beauftragte Spitex-Organisation-</v>
      </c>
    </row>
    <row r="5494" spans="1:18" x14ac:dyDescent="0.2">
      <c r="A5494" s="95" t="str">
        <f>IF(ISBLANK('Zusatzblatt (Perigon)'!E5489),"",'Zusatzblatt (Perigon)'!E5489)</f>
        <v/>
      </c>
      <c r="B5494" s="95" t="str">
        <f>IF(ISBLANK('Zusatzblatt (Perigon)'!G5489),"",'Zusatzblatt (Perigon)'!G5489)</f>
        <v/>
      </c>
      <c r="C5494" s="96" t="str">
        <f>IF(ISBLANK('Zusatzblatt (Perigon)'!I5489),"",'Zusatzblatt (Perigon)'!I5489)</f>
        <v/>
      </c>
      <c r="D5494" s="97" t="str">
        <f>IF(ISBLANK('Zusatzblatt (Perigon)'!J5489),"",'Zusatzblatt (Perigon)'!J5489)</f>
        <v/>
      </c>
      <c r="E5494" s="64" t="str">
        <f>IF(ISBLANK('Zusatzblatt (Perigon)'!K5489),"",'Zusatzblatt (Perigon)'!K5489)</f>
        <v/>
      </c>
      <c r="F5494" s="65"/>
      <c r="G5494" s="64"/>
      <c r="H5494" s="69" t="str">
        <f>IF(ISBLANK('Zusatzblatt (Perigon)'!L5489),"",'Zusatzblatt (Perigon)'!L5489)</f>
        <v/>
      </c>
      <c r="I5494" s="69" t="str">
        <f>IF(ISBLANK('Zusatzblatt (Perigon)'!M5489),"",'Zusatzblatt (Perigon)'!M5489)</f>
        <v/>
      </c>
      <c r="J5494" s="98" t="str">
        <f>IF(ISBLANK('Zusatzblatt (Perigon)'!N5489),"",'Zusatzblatt (Perigon)'!N5489)</f>
        <v/>
      </c>
      <c r="K5494" s="99" t="str">
        <f>IF(ISBLANK('Zusatzblatt (Perigon)'!J5489),"",'Zusatzblatt (Perigon)'!T5489)</f>
        <v/>
      </c>
      <c r="L5494" s="95" t="str">
        <f>IF(ISBLANK('Zusatzblatt (Perigon)'!O5489),"",'Zusatzblatt (Perigon)'!O5489)</f>
        <v/>
      </c>
      <c r="M5494" s="95" t="str">
        <f>IF(ISBLANK('Zusatzblatt (Perigon)'!R5489),"",'Zusatzblatt (Perigon)'!R5489)</f>
        <v/>
      </c>
      <c r="N5494" s="95" t="str">
        <f>IF(ISBLANK('Zusatzblatt (Perigon)'!P5489),"",'Zusatzblatt (Perigon)'!P5489)</f>
        <v/>
      </c>
      <c r="O5494" s="38" t="str">
        <f>IF($L5494="","",VLOOKUP($R5494,Tarife!$A$2:$R$599,13,FALSE))</f>
        <v/>
      </c>
      <c r="P5494" s="38" t="str">
        <f t="shared" si="85"/>
        <v/>
      </c>
      <c r="R5494" s="100" t="str">
        <f>Zusammenzug!$C$25&amp;"-"&amp;Zusammenzug!$A$7&amp;"-"&amp;Leistungen!L5494</f>
        <v>2026-Nicht beauftragte Spitex-Organisation-</v>
      </c>
    </row>
    <row r="5495" spans="1:18" x14ac:dyDescent="0.2">
      <c r="A5495" s="95" t="str">
        <f>IF(ISBLANK('Zusatzblatt (Perigon)'!E5490),"",'Zusatzblatt (Perigon)'!E5490)</f>
        <v/>
      </c>
      <c r="B5495" s="95" t="str">
        <f>IF(ISBLANK('Zusatzblatt (Perigon)'!G5490),"",'Zusatzblatt (Perigon)'!G5490)</f>
        <v/>
      </c>
      <c r="C5495" s="96" t="str">
        <f>IF(ISBLANK('Zusatzblatt (Perigon)'!I5490),"",'Zusatzblatt (Perigon)'!I5490)</f>
        <v/>
      </c>
      <c r="D5495" s="97" t="str">
        <f>IF(ISBLANK('Zusatzblatt (Perigon)'!J5490),"",'Zusatzblatt (Perigon)'!J5490)</f>
        <v/>
      </c>
      <c r="E5495" s="64" t="str">
        <f>IF(ISBLANK('Zusatzblatt (Perigon)'!K5490),"",'Zusatzblatt (Perigon)'!K5490)</f>
        <v/>
      </c>
      <c r="F5495" s="65"/>
      <c r="G5495" s="64"/>
      <c r="H5495" s="69" t="str">
        <f>IF(ISBLANK('Zusatzblatt (Perigon)'!L5490),"",'Zusatzblatt (Perigon)'!L5490)</f>
        <v/>
      </c>
      <c r="I5495" s="69" t="str">
        <f>IF(ISBLANK('Zusatzblatt (Perigon)'!M5490),"",'Zusatzblatt (Perigon)'!M5490)</f>
        <v/>
      </c>
      <c r="J5495" s="98" t="str">
        <f>IF(ISBLANK('Zusatzblatt (Perigon)'!N5490),"",'Zusatzblatt (Perigon)'!N5490)</f>
        <v/>
      </c>
      <c r="K5495" s="99" t="str">
        <f>IF(ISBLANK('Zusatzblatt (Perigon)'!J5490),"",'Zusatzblatt (Perigon)'!T5490)</f>
        <v/>
      </c>
      <c r="L5495" s="95" t="str">
        <f>IF(ISBLANK('Zusatzblatt (Perigon)'!O5490),"",'Zusatzblatt (Perigon)'!O5490)</f>
        <v/>
      </c>
      <c r="M5495" s="95" t="str">
        <f>IF(ISBLANK('Zusatzblatt (Perigon)'!R5490),"",'Zusatzblatt (Perigon)'!R5490)</f>
        <v/>
      </c>
      <c r="N5495" s="95" t="str">
        <f>IF(ISBLANK('Zusatzblatt (Perigon)'!P5490),"",'Zusatzblatt (Perigon)'!P5490)</f>
        <v/>
      </c>
      <c r="O5495" s="38" t="str">
        <f>IF($L5495="","",VLOOKUP($R5495,Tarife!$A$2:$R$599,13,FALSE))</f>
        <v/>
      </c>
      <c r="P5495" s="38" t="str">
        <f t="shared" si="85"/>
        <v/>
      </c>
      <c r="R5495" s="100" t="str">
        <f>Zusammenzug!$C$25&amp;"-"&amp;Zusammenzug!$A$7&amp;"-"&amp;Leistungen!L5495</f>
        <v>2026-Nicht beauftragte Spitex-Organisation-</v>
      </c>
    </row>
    <row r="5496" spans="1:18" x14ac:dyDescent="0.2">
      <c r="A5496" s="95" t="str">
        <f>IF(ISBLANK('Zusatzblatt (Perigon)'!E5491),"",'Zusatzblatt (Perigon)'!E5491)</f>
        <v/>
      </c>
      <c r="B5496" s="95" t="str">
        <f>IF(ISBLANK('Zusatzblatt (Perigon)'!G5491),"",'Zusatzblatt (Perigon)'!G5491)</f>
        <v/>
      </c>
      <c r="C5496" s="96" t="str">
        <f>IF(ISBLANK('Zusatzblatt (Perigon)'!I5491),"",'Zusatzblatt (Perigon)'!I5491)</f>
        <v/>
      </c>
      <c r="D5496" s="97" t="str">
        <f>IF(ISBLANK('Zusatzblatt (Perigon)'!J5491),"",'Zusatzblatt (Perigon)'!J5491)</f>
        <v/>
      </c>
      <c r="E5496" s="64" t="str">
        <f>IF(ISBLANK('Zusatzblatt (Perigon)'!K5491),"",'Zusatzblatt (Perigon)'!K5491)</f>
        <v/>
      </c>
      <c r="F5496" s="65"/>
      <c r="G5496" s="64"/>
      <c r="H5496" s="69" t="str">
        <f>IF(ISBLANK('Zusatzblatt (Perigon)'!L5491),"",'Zusatzblatt (Perigon)'!L5491)</f>
        <v/>
      </c>
      <c r="I5496" s="69" t="str">
        <f>IF(ISBLANK('Zusatzblatt (Perigon)'!M5491),"",'Zusatzblatt (Perigon)'!M5491)</f>
        <v/>
      </c>
      <c r="J5496" s="98" t="str">
        <f>IF(ISBLANK('Zusatzblatt (Perigon)'!N5491),"",'Zusatzblatt (Perigon)'!N5491)</f>
        <v/>
      </c>
      <c r="K5496" s="99" t="str">
        <f>IF(ISBLANK('Zusatzblatt (Perigon)'!J5491),"",'Zusatzblatt (Perigon)'!T5491)</f>
        <v/>
      </c>
      <c r="L5496" s="95" t="str">
        <f>IF(ISBLANK('Zusatzblatt (Perigon)'!O5491),"",'Zusatzblatt (Perigon)'!O5491)</f>
        <v/>
      </c>
      <c r="M5496" s="95" t="str">
        <f>IF(ISBLANK('Zusatzblatt (Perigon)'!R5491),"",'Zusatzblatt (Perigon)'!R5491)</f>
        <v/>
      </c>
      <c r="N5496" s="95" t="str">
        <f>IF(ISBLANK('Zusatzblatt (Perigon)'!P5491),"",'Zusatzblatt (Perigon)'!P5491)</f>
        <v/>
      </c>
      <c r="O5496" s="38" t="str">
        <f>IF($L5496="","",VLOOKUP($R5496,Tarife!$A$2:$R$599,13,FALSE))</f>
        <v/>
      </c>
      <c r="P5496" s="38" t="str">
        <f t="shared" si="85"/>
        <v/>
      </c>
      <c r="R5496" s="100" t="str">
        <f>Zusammenzug!$C$25&amp;"-"&amp;Zusammenzug!$A$7&amp;"-"&amp;Leistungen!L5496</f>
        <v>2026-Nicht beauftragte Spitex-Organisation-</v>
      </c>
    </row>
    <row r="5497" spans="1:18" x14ac:dyDescent="0.2">
      <c r="A5497" s="95" t="str">
        <f>IF(ISBLANK('Zusatzblatt (Perigon)'!E5492),"",'Zusatzblatt (Perigon)'!E5492)</f>
        <v/>
      </c>
      <c r="B5497" s="95" t="str">
        <f>IF(ISBLANK('Zusatzblatt (Perigon)'!G5492),"",'Zusatzblatt (Perigon)'!G5492)</f>
        <v/>
      </c>
      <c r="C5497" s="96" t="str">
        <f>IF(ISBLANK('Zusatzblatt (Perigon)'!I5492),"",'Zusatzblatt (Perigon)'!I5492)</f>
        <v/>
      </c>
      <c r="D5497" s="97" t="str">
        <f>IF(ISBLANK('Zusatzblatt (Perigon)'!J5492),"",'Zusatzblatt (Perigon)'!J5492)</f>
        <v/>
      </c>
      <c r="E5497" s="64" t="str">
        <f>IF(ISBLANK('Zusatzblatt (Perigon)'!K5492),"",'Zusatzblatt (Perigon)'!K5492)</f>
        <v/>
      </c>
      <c r="F5497" s="65"/>
      <c r="G5497" s="64"/>
      <c r="H5497" s="69" t="str">
        <f>IF(ISBLANK('Zusatzblatt (Perigon)'!L5492),"",'Zusatzblatt (Perigon)'!L5492)</f>
        <v/>
      </c>
      <c r="I5497" s="69" t="str">
        <f>IF(ISBLANK('Zusatzblatt (Perigon)'!M5492),"",'Zusatzblatt (Perigon)'!M5492)</f>
        <v/>
      </c>
      <c r="J5497" s="98" t="str">
        <f>IF(ISBLANK('Zusatzblatt (Perigon)'!N5492),"",'Zusatzblatt (Perigon)'!N5492)</f>
        <v/>
      </c>
      <c r="K5497" s="99" t="str">
        <f>IF(ISBLANK('Zusatzblatt (Perigon)'!J5492),"",'Zusatzblatt (Perigon)'!T5492)</f>
        <v/>
      </c>
      <c r="L5497" s="95" t="str">
        <f>IF(ISBLANK('Zusatzblatt (Perigon)'!O5492),"",'Zusatzblatt (Perigon)'!O5492)</f>
        <v/>
      </c>
      <c r="M5497" s="95" t="str">
        <f>IF(ISBLANK('Zusatzblatt (Perigon)'!R5492),"",'Zusatzblatt (Perigon)'!R5492)</f>
        <v/>
      </c>
      <c r="N5497" s="95" t="str">
        <f>IF(ISBLANK('Zusatzblatt (Perigon)'!P5492),"",'Zusatzblatt (Perigon)'!P5492)</f>
        <v/>
      </c>
      <c r="O5497" s="38" t="str">
        <f>IF($L5497="","",VLOOKUP($R5497,Tarife!$A$2:$R$599,13,FALSE))</f>
        <v/>
      </c>
      <c r="P5497" s="38" t="str">
        <f t="shared" si="85"/>
        <v/>
      </c>
      <c r="R5497" s="100" t="str">
        <f>Zusammenzug!$C$25&amp;"-"&amp;Zusammenzug!$A$7&amp;"-"&amp;Leistungen!L5497</f>
        <v>2026-Nicht beauftragte Spitex-Organisation-</v>
      </c>
    </row>
    <row r="5498" spans="1:18" x14ac:dyDescent="0.2">
      <c r="A5498" s="95" t="str">
        <f>IF(ISBLANK('Zusatzblatt (Perigon)'!E5493),"",'Zusatzblatt (Perigon)'!E5493)</f>
        <v/>
      </c>
      <c r="B5498" s="95" t="str">
        <f>IF(ISBLANK('Zusatzblatt (Perigon)'!G5493),"",'Zusatzblatt (Perigon)'!G5493)</f>
        <v/>
      </c>
      <c r="C5498" s="96" t="str">
        <f>IF(ISBLANK('Zusatzblatt (Perigon)'!I5493),"",'Zusatzblatt (Perigon)'!I5493)</f>
        <v/>
      </c>
      <c r="D5498" s="97" t="str">
        <f>IF(ISBLANK('Zusatzblatt (Perigon)'!J5493),"",'Zusatzblatt (Perigon)'!J5493)</f>
        <v/>
      </c>
      <c r="E5498" s="64" t="str">
        <f>IF(ISBLANK('Zusatzblatt (Perigon)'!K5493),"",'Zusatzblatt (Perigon)'!K5493)</f>
        <v/>
      </c>
      <c r="F5498" s="65"/>
      <c r="G5498" s="64"/>
      <c r="H5498" s="69" t="str">
        <f>IF(ISBLANK('Zusatzblatt (Perigon)'!L5493),"",'Zusatzblatt (Perigon)'!L5493)</f>
        <v/>
      </c>
      <c r="I5498" s="69" t="str">
        <f>IF(ISBLANK('Zusatzblatt (Perigon)'!M5493),"",'Zusatzblatt (Perigon)'!M5493)</f>
        <v/>
      </c>
      <c r="J5498" s="98" t="str">
        <f>IF(ISBLANK('Zusatzblatt (Perigon)'!N5493),"",'Zusatzblatt (Perigon)'!N5493)</f>
        <v/>
      </c>
      <c r="K5498" s="99" t="str">
        <f>IF(ISBLANK('Zusatzblatt (Perigon)'!J5493),"",'Zusatzblatt (Perigon)'!T5493)</f>
        <v/>
      </c>
      <c r="L5498" s="95" t="str">
        <f>IF(ISBLANK('Zusatzblatt (Perigon)'!O5493),"",'Zusatzblatt (Perigon)'!O5493)</f>
        <v/>
      </c>
      <c r="M5498" s="95" t="str">
        <f>IF(ISBLANK('Zusatzblatt (Perigon)'!R5493),"",'Zusatzblatt (Perigon)'!R5493)</f>
        <v/>
      </c>
      <c r="N5498" s="95" t="str">
        <f>IF(ISBLANK('Zusatzblatt (Perigon)'!P5493),"",'Zusatzblatt (Perigon)'!P5493)</f>
        <v/>
      </c>
      <c r="O5498" s="38" t="str">
        <f>IF($L5498="","",VLOOKUP($R5498,Tarife!$A$2:$R$599,13,FALSE))</f>
        <v/>
      </c>
      <c r="P5498" s="38" t="str">
        <f t="shared" si="85"/>
        <v/>
      </c>
      <c r="R5498" s="100" t="str">
        <f>Zusammenzug!$C$25&amp;"-"&amp;Zusammenzug!$A$7&amp;"-"&amp;Leistungen!L5498</f>
        <v>2026-Nicht beauftragte Spitex-Organisation-</v>
      </c>
    </row>
    <row r="5499" spans="1:18" x14ac:dyDescent="0.2">
      <c r="A5499" s="95" t="str">
        <f>IF(ISBLANK('Zusatzblatt (Perigon)'!E5494),"",'Zusatzblatt (Perigon)'!E5494)</f>
        <v/>
      </c>
      <c r="B5499" s="95" t="str">
        <f>IF(ISBLANK('Zusatzblatt (Perigon)'!G5494),"",'Zusatzblatt (Perigon)'!G5494)</f>
        <v/>
      </c>
      <c r="C5499" s="96" t="str">
        <f>IF(ISBLANK('Zusatzblatt (Perigon)'!I5494),"",'Zusatzblatt (Perigon)'!I5494)</f>
        <v/>
      </c>
      <c r="D5499" s="97" t="str">
        <f>IF(ISBLANK('Zusatzblatt (Perigon)'!J5494),"",'Zusatzblatt (Perigon)'!J5494)</f>
        <v/>
      </c>
      <c r="E5499" s="64" t="str">
        <f>IF(ISBLANK('Zusatzblatt (Perigon)'!K5494),"",'Zusatzblatt (Perigon)'!K5494)</f>
        <v/>
      </c>
      <c r="F5499" s="65"/>
      <c r="G5499" s="64"/>
      <c r="H5499" s="69" t="str">
        <f>IF(ISBLANK('Zusatzblatt (Perigon)'!L5494),"",'Zusatzblatt (Perigon)'!L5494)</f>
        <v/>
      </c>
      <c r="I5499" s="69" t="str">
        <f>IF(ISBLANK('Zusatzblatt (Perigon)'!M5494),"",'Zusatzblatt (Perigon)'!M5494)</f>
        <v/>
      </c>
      <c r="J5499" s="98" t="str">
        <f>IF(ISBLANK('Zusatzblatt (Perigon)'!N5494),"",'Zusatzblatt (Perigon)'!N5494)</f>
        <v/>
      </c>
      <c r="K5499" s="99" t="str">
        <f>IF(ISBLANK('Zusatzblatt (Perigon)'!J5494),"",'Zusatzblatt (Perigon)'!T5494)</f>
        <v/>
      </c>
      <c r="L5499" s="95" t="str">
        <f>IF(ISBLANK('Zusatzblatt (Perigon)'!O5494),"",'Zusatzblatt (Perigon)'!O5494)</f>
        <v/>
      </c>
      <c r="M5499" s="95" t="str">
        <f>IF(ISBLANK('Zusatzblatt (Perigon)'!R5494),"",'Zusatzblatt (Perigon)'!R5494)</f>
        <v/>
      </c>
      <c r="N5499" s="95" t="str">
        <f>IF(ISBLANK('Zusatzblatt (Perigon)'!P5494),"",'Zusatzblatt (Perigon)'!P5494)</f>
        <v/>
      </c>
      <c r="O5499" s="38" t="str">
        <f>IF($L5499="","",VLOOKUP($R5499,Tarife!$A$2:$R$599,13,FALSE))</f>
        <v/>
      </c>
      <c r="P5499" s="38" t="str">
        <f t="shared" si="85"/>
        <v/>
      </c>
      <c r="R5499" s="100" t="str">
        <f>Zusammenzug!$C$25&amp;"-"&amp;Zusammenzug!$A$7&amp;"-"&amp;Leistungen!L5499</f>
        <v>2026-Nicht beauftragte Spitex-Organisation-</v>
      </c>
    </row>
    <row r="5500" spans="1:18" x14ac:dyDescent="0.2">
      <c r="A5500" s="95" t="str">
        <f>IF(ISBLANK('Zusatzblatt (Perigon)'!E5495),"",'Zusatzblatt (Perigon)'!E5495)</f>
        <v/>
      </c>
      <c r="B5500" s="95" t="str">
        <f>IF(ISBLANK('Zusatzblatt (Perigon)'!G5495),"",'Zusatzblatt (Perigon)'!G5495)</f>
        <v/>
      </c>
      <c r="C5500" s="96" t="str">
        <f>IF(ISBLANK('Zusatzblatt (Perigon)'!I5495),"",'Zusatzblatt (Perigon)'!I5495)</f>
        <v/>
      </c>
      <c r="D5500" s="97" t="str">
        <f>IF(ISBLANK('Zusatzblatt (Perigon)'!J5495),"",'Zusatzblatt (Perigon)'!J5495)</f>
        <v/>
      </c>
      <c r="E5500" s="64" t="str">
        <f>IF(ISBLANK('Zusatzblatt (Perigon)'!K5495),"",'Zusatzblatt (Perigon)'!K5495)</f>
        <v/>
      </c>
      <c r="F5500" s="65"/>
      <c r="G5500" s="64"/>
      <c r="H5500" s="69" t="str">
        <f>IF(ISBLANK('Zusatzblatt (Perigon)'!L5495),"",'Zusatzblatt (Perigon)'!L5495)</f>
        <v/>
      </c>
      <c r="I5500" s="69" t="str">
        <f>IF(ISBLANK('Zusatzblatt (Perigon)'!M5495),"",'Zusatzblatt (Perigon)'!M5495)</f>
        <v/>
      </c>
      <c r="J5500" s="98" t="str">
        <f>IF(ISBLANK('Zusatzblatt (Perigon)'!N5495),"",'Zusatzblatt (Perigon)'!N5495)</f>
        <v/>
      </c>
      <c r="K5500" s="99" t="str">
        <f>IF(ISBLANK('Zusatzblatt (Perigon)'!J5495),"",'Zusatzblatt (Perigon)'!T5495)</f>
        <v/>
      </c>
      <c r="L5500" s="95" t="str">
        <f>IF(ISBLANK('Zusatzblatt (Perigon)'!O5495),"",'Zusatzblatt (Perigon)'!O5495)</f>
        <v/>
      </c>
      <c r="M5500" s="95" t="str">
        <f>IF(ISBLANK('Zusatzblatt (Perigon)'!R5495),"",'Zusatzblatt (Perigon)'!R5495)</f>
        <v/>
      </c>
      <c r="N5500" s="95" t="str">
        <f>IF(ISBLANK('Zusatzblatt (Perigon)'!P5495),"",'Zusatzblatt (Perigon)'!P5495)</f>
        <v/>
      </c>
      <c r="O5500" s="38" t="str">
        <f>IF($L5500="","",VLOOKUP($R5500,Tarife!$A$2:$R$599,13,FALSE))</f>
        <v/>
      </c>
      <c r="P5500" s="38" t="str">
        <f t="shared" si="85"/>
        <v/>
      </c>
      <c r="R5500" s="100" t="str">
        <f>Zusammenzug!$C$25&amp;"-"&amp;Zusammenzug!$A$7&amp;"-"&amp;Leistungen!L5500</f>
        <v>2026-Nicht beauftragte Spitex-Organisation-</v>
      </c>
    </row>
    <row r="5501" spans="1:18" x14ac:dyDescent="0.2">
      <c r="A5501" s="95" t="str">
        <f>IF(ISBLANK('Zusatzblatt (Perigon)'!E5496),"",'Zusatzblatt (Perigon)'!E5496)</f>
        <v/>
      </c>
      <c r="B5501" s="95" t="str">
        <f>IF(ISBLANK('Zusatzblatt (Perigon)'!G5496),"",'Zusatzblatt (Perigon)'!G5496)</f>
        <v/>
      </c>
      <c r="C5501" s="96" t="str">
        <f>IF(ISBLANK('Zusatzblatt (Perigon)'!I5496),"",'Zusatzblatt (Perigon)'!I5496)</f>
        <v/>
      </c>
      <c r="D5501" s="97" t="str">
        <f>IF(ISBLANK('Zusatzblatt (Perigon)'!J5496),"",'Zusatzblatt (Perigon)'!J5496)</f>
        <v/>
      </c>
      <c r="E5501" s="64" t="str">
        <f>IF(ISBLANK('Zusatzblatt (Perigon)'!K5496),"",'Zusatzblatt (Perigon)'!K5496)</f>
        <v/>
      </c>
      <c r="F5501" s="65"/>
      <c r="G5501" s="64"/>
      <c r="H5501" s="69" t="str">
        <f>IF(ISBLANK('Zusatzblatt (Perigon)'!L5496),"",'Zusatzblatt (Perigon)'!L5496)</f>
        <v/>
      </c>
      <c r="I5501" s="69" t="str">
        <f>IF(ISBLANK('Zusatzblatt (Perigon)'!M5496),"",'Zusatzblatt (Perigon)'!M5496)</f>
        <v/>
      </c>
      <c r="J5501" s="98" t="str">
        <f>IF(ISBLANK('Zusatzblatt (Perigon)'!N5496),"",'Zusatzblatt (Perigon)'!N5496)</f>
        <v/>
      </c>
      <c r="K5501" s="99" t="str">
        <f>IF(ISBLANK('Zusatzblatt (Perigon)'!J5496),"",'Zusatzblatt (Perigon)'!T5496)</f>
        <v/>
      </c>
      <c r="L5501" s="95" t="str">
        <f>IF(ISBLANK('Zusatzblatt (Perigon)'!O5496),"",'Zusatzblatt (Perigon)'!O5496)</f>
        <v/>
      </c>
      <c r="M5501" s="95" t="str">
        <f>IF(ISBLANK('Zusatzblatt (Perigon)'!R5496),"",'Zusatzblatt (Perigon)'!R5496)</f>
        <v/>
      </c>
      <c r="N5501" s="95" t="str">
        <f>IF(ISBLANK('Zusatzblatt (Perigon)'!P5496),"",'Zusatzblatt (Perigon)'!P5496)</f>
        <v/>
      </c>
      <c r="O5501" s="38" t="str">
        <f>IF($L5501="","",VLOOKUP($R5501,Tarife!$A$2:$R$599,13,FALSE))</f>
        <v/>
      </c>
      <c r="P5501" s="38" t="str">
        <f t="shared" si="85"/>
        <v/>
      </c>
      <c r="R5501" s="100" t="str">
        <f>Zusammenzug!$C$25&amp;"-"&amp;Zusammenzug!$A$7&amp;"-"&amp;Leistungen!L5501</f>
        <v>2026-Nicht beauftragte Spitex-Organisation-</v>
      </c>
    </row>
    <row r="5502" spans="1:18" x14ac:dyDescent="0.2">
      <c r="A5502" s="95" t="str">
        <f>IF(ISBLANK('Zusatzblatt (Perigon)'!E5497),"",'Zusatzblatt (Perigon)'!E5497)</f>
        <v/>
      </c>
      <c r="B5502" s="95" t="str">
        <f>IF(ISBLANK('Zusatzblatt (Perigon)'!G5497),"",'Zusatzblatt (Perigon)'!G5497)</f>
        <v/>
      </c>
      <c r="C5502" s="96" t="str">
        <f>IF(ISBLANK('Zusatzblatt (Perigon)'!I5497),"",'Zusatzblatt (Perigon)'!I5497)</f>
        <v/>
      </c>
      <c r="D5502" s="97" t="str">
        <f>IF(ISBLANK('Zusatzblatt (Perigon)'!J5497),"",'Zusatzblatt (Perigon)'!J5497)</f>
        <v/>
      </c>
      <c r="E5502" s="64" t="str">
        <f>IF(ISBLANK('Zusatzblatt (Perigon)'!K5497),"",'Zusatzblatt (Perigon)'!K5497)</f>
        <v/>
      </c>
      <c r="F5502" s="65"/>
      <c r="G5502" s="64"/>
      <c r="H5502" s="69" t="str">
        <f>IF(ISBLANK('Zusatzblatt (Perigon)'!L5497),"",'Zusatzblatt (Perigon)'!L5497)</f>
        <v/>
      </c>
      <c r="I5502" s="69" t="str">
        <f>IF(ISBLANK('Zusatzblatt (Perigon)'!M5497),"",'Zusatzblatt (Perigon)'!M5497)</f>
        <v/>
      </c>
      <c r="J5502" s="98" t="str">
        <f>IF(ISBLANK('Zusatzblatt (Perigon)'!N5497),"",'Zusatzblatt (Perigon)'!N5497)</f>
        <v/>
      </c>
      <c r="K5502" s="99" t="str">
        <f>IF(ISBLANK('Zusatzblatt (Perigon)'!J5497),"",'Zusatzblatt (Perigon)'!T5497)</f>
        <v/>
      </c>
      <c r="L5502" s="95" t="str">
        <f>IF(ISBLANK('Zusatzblatt (Perigon)'!O5497),"",'Zusatzblatt (Perigon)'!O5497)</f>
        <v/>
      </c>
      <c r="M5502" s="95" t="str">
        <f>IF(ISBLANK('Zusatzblatt (Perigon)'!R5497),"",'Zusatzblatt (Perigon)'!R5497)</f>
        <v/>
      </c>
      <c r="N5502" s="95" t="str">
        <f>IF(ISBLANK('Zusatzblatt (Perigon)'!P5497),"",'Zusatzblatt (Perigon)'!P5497)</f>
        <v/>
      </c>
      <c r="O5502" s="38" t="str">
        <f>IF($L5502="","",VLOOKUP($R5502,Tarife!$A$2:$R$599,13,FALSE))</f>
        <v/>
      </c>
      <c r="P5502" s="38" t="str">
        <f t="shared" si="85"/>
        <v/>
      </c>
      <c r="R5502" s="100" t="str">
        <f>Zusammenzug!$C$25&amp;"-"&amp;Zusammenzug!$A$7&amp;"-"&amp;Leistungen!L5502</f>
        <v>2026-Nicht beauftragte Spitex-Organisation-</v>
      </c>
    </row>
    <row r="5503" spans="1:18" x14ac:dyDescent="0.2">
      <c r="A5503" s="95" t="str">
        <f>IF(ISBLANK('Zusatzblatt (Perigon)'!E5498),"",'Zusatzblatt (Perigon)'!E5498)</f>
        <v/>
      </c>
      <c r="B5503" s="95" t="str">
        <f>IF(ISBLANK('Zusatzblatt (Perigon)'!G5498),"",'Zusatzblatt (Perigon)'!G5498)</f>
        <v/>
      </c>
      <c r="C5503" s="96" t="str">
        <f>IF(ISBLANK('Zusatzblatt (Perigon)'!I5498),"",'Zusatzblatt (Perigon)'!I5498)</f>
        <v/>
      </c>
      <c r="D5503" s="97" t="str">
        <f>IF(ISBLANK('Zusatzblatt (Perigon)'!J5498),"",'Zusatzblatt (Perigon)'!J5498)</f>
        <v/>
      </c>
      <c r="E5503" s="64" t="str">
        <f>IF(ISBLANK('Zusatzblatt (Perigon)'!K5498),"",'Zusatzblatt (Perigon)'!K5498)</f>
        <v/>
      </c>
      <c r="F5503" s="65"/>
      <c r="G5503" s="64"/>
      <c r="H5503" s="69" t="str">
        <f>IF(ISBLANK('Zusatzblatt (Perigon)'!L5498),"",'Zusatzblatt (Perigon)'!L5498)</f>
        <v/>
      </c>
      <c r="I5503" s="69" t="str">
        <f>IF(ISBLANK('Zusatzblatt (Perigon)'!M5498),"",'Zusatzblatt (Perigon)'!M5498)</f>
        <v/>
      </c>
      <c r="J5503" s="98" t="str">
        <f>IF(ISBLANK('Zusatzblatt (Perigon)'!N5498),"",'Zusatzblatt (Perigon)'!N5498)</f>
        <v/>
      </c>
      <c r="K5503" s="99" t="str">
        <f>IF(ISBLANK('Zusatzblatt (Perigon)'!J5498),"",'Zusatzblatt (Perigon)'!T5498)</f>
        <v/>
      </c>
      <c r="L5503" s="95" t="str">
        <f>IF(ISBLANK('Zusatzblatt (Perigon)'!O5498),"",'Zusatzblatt (Perigon)'!O5498)</f>
        <v/>
      </c>
      <c r="M5503" s="95" t="str">
        <f>IF(ISBLANK('Zusatzblatt (Perigon)'!R5498),"",'Zusatzblatt (Perigon)'!R5498)</f>
        <v/>
      </c>
      <c r="N5503" s="95" t="str">
        <f>IF(ISBLANK('Zusatzblatt (Perigon)'!P5498),"",'Zusatzblatt (Perigon)'!P5498)</f>
        <v/>
      </c>
      <c r="O5503" s="38" t="str">
        <f>IF($L5503="","",VLOOKUP($R5503,Tarife!$A$2:$R$599,13,FALSE))</f>
        <v/>
      </c>
      <c r="P5503" s="38" t="str">
        <f t="shared" si="85"/>
        <v/>
      </c>
      <c r="R5503" s="100" t="str">
        <f>Zusammenzug!$C$25&amp;"-"&amp;Zusammenzug!$A$7&amp;"-"&amp;Leistungen!L5503</f>
        <v>2026-Nicht beauftragte Spitex-Organisation-</v>
      </c>
    </row>
    <row r="5504" spans="1:18" x14ac:dyDescent="0.2">
      <c r="A5504" s="95" t="str">
        <f>IF(ISBLANK('Zusatzblatt (Perigon)'!E5499),"",'Zusatzblatt (Perigon)'!E5499)</f>
        <v/>
      </c>
      <c r="B5504" s="95" t="str">
        <f>IF(ISBLANK('Zusatzblatt (Perigon)'!G5499),"",'Zusatzblatt (Perigon)'!G5499)</f>
        <v/>
      </c>
      <c r="C5504" s="96" t="str">
        <f>IF(ISBLANK('Zusatzblatt (Perigon)'!I5499),"",'Zusatzblatt (Perigon)'!I5499)</f>
        <v/>
      </c>
      <c r="D5504" s="97" t="str">
        <f>IF(ISBLANK('Zusatzblatt (Perigon)'!J5499),"",'Zusatzblatt (Perigon)'!J5499)</f>
        <v/>
      </c>
      <c r="E5504" s="64" t="str">
        <f>IF(ISBLANK('Zusatzblatt (Perigon)'!K5499),"",'Zusatzblatt (Perigon)'!K5499)</f>
        <v/>
      </c>
      <c r="F5504" s="65"/>
      <c r="G5504" s="64"/>
      <c r="H5504" s="69" t="str">
        <f>IF(ISBLANK('Zusatzblatt (Perigon)'!L5499),"",'Zusatzblatt (Perigon)'!L5499)</f>
        <v/>
      </c>
      <c r="I5504" s="69" t="str">
        <f>IF(ISBLANK('Zusatzblatt (Perigon)'!M5499),"",'Zusatzblatt (Perigon)'!M5499)</f>
        <v/>
      </c>
      <c r="J5504" s="98" t="str">
        <f>IF(ISBLANK('Zusatzblatt (Perigon)'!N5499),"",'Zusatzblatt (Perigon)'!N5499)</f>
        <v/>
      </c>
      <c r="K5504" s="99" t="str">
        <f>IF(ISBLANK('Zusatzblatt (Perigon)'!J5499),"",'Zusatzblatt (Perigon)'!T5499)</f>
        <v/>
      </c>
      <c r="L5504" s="95" t="str">
        <f>IF(ISBLANK('Zusatzblatt (Perigon)'!O5499),"",'Zusatzblatt (Perigon)'!O5499)</f>
        <v/>
      </c>
      <c r="M5504" s="95" t="str">
        <f>IF(ISBLANK('Zusatzblatt (Perigon)'!R5499),"",'Zusatzblatt (Perigon)'!R5499)</f>
        <v/>
      </c>
      <c r="N5504" s="95" t="str">
        <f>IF(ISBLANK('Zusatzblatt (Perigon)'!P5499),"",'Zusatzblatt (Perigon)'!P5499)</f>
        <v/>
      </c>
      <c r="O5504" s="38" t="str">
        <f>IF($L5504="","",VLOOKUP($R5504,Tarife!$A$2:$R$599,13,FALSE))</f>
        <v/>
      </c>
      <c r="P5504" s="38" t="str">
        <f t="shared" si="85"/>
        <v/>
      </c>
      <c r="R5504" s="100" t="str">
        <f>Zusammenzug!$C$25&amp;"-"&amp;Zusammenzug!$A$7&amp;"-"&amp;Leistungen!L5504</f>
        <v>2026-Nicht beauftragte Spitex-Organisation-</v>
      </c>
    </row>
    <row r="5505" spans="1:18" x14ac:dyDescent="0.2">
      <c r="A5505" s="95" t="str">
        <f>IF(ISBLANK('Zusatzblatt (Perigon)'!E5500),"",'Zusatzblatt (Perigon)'!E5500)</f>
        <v/>
      </c>
      <c r="B5505" s="95" t="str">
        <f>IF(ISBLANK('Zusatzblatt (Perigon)'!G5500),"",'Zusatzblatt (Perigon)'!G5500)</f>
        <v/>
      </c>
      <c r="C5505" s="96" t="str">
        <f>IF(ISBLANK('Zusatzblatt (Perigon)'!I5500),"",'Zusatzblatt (Perigon)'!I5500)</f>
        <v/>
      </c>
      <c r="D5505" s="97" t="str">
        <f>IF(ISBLANK('Zusatzblatt (Perigon)'!J5500),"",'Zusatzblatt (Perigon)'!J5500)</f>
        <v/>
      </c>
      <c r="E5505" s="64" t="str">
        <f>IF(ISBLANK('Zusatzblatt (Perigon)'!K5500),"",'Zusatzblatt (Perigon)'!K5500)</f>
        <v/>
      </c>
      <c r="F5505" s="65"/>
      <c r="G5505" s="64"/>
      <c r="H5505" s="69" t="str">
        <f>IF(ISBLANK('Zusatzblatt (Perigon)'!L5500),"",'Zusatzblatt (Perigon)'!L5500)</f>
        <v/>
      </c>
      <c r="I5505" s="69" t="str">
        <f>IF(ISBLANK('Zusatzblatt (Perigon)'!M5500),"",'Zusatzblatt (Perigon)'!M5500)</f>
        <v/>
      </c>
      <c r="J5505" s="98" t="str">
        <f>IF(ISBLANK('Zusatzblatt (Perigon)'!N5500),"",'Zusatzblatt (Perigon)'!N5500)</f>
        <v/>
      </c>
      <c r="K5505" s="99" t="str">
        <f>IF(ISBLANK('Zusatzblatt (Perigon)'!J5500),"",'Zusatzblatt (Perigon)'!T5500)</f>
        <v/>
      </c>
      <c r="L5505" s="95" t="str">
        <f>IF(ISBLANK('Zusatzblatt (Perigon)'!O5500),"",'Zusatzblatt (Perigon)'!O5500)</f>
        <v/>
      </c>
      <c r="M5505" s="95" t="str">
        <f>IF(ISBLANK('Zusatzblatt (Perigon)'!R5500),"",'Zusatzblatt (Perigon)'!R5500)</f>
        <v/>
      </c>
      <c r="N5505" s="95" t="str">
        <f>IF(ISBLANK('Zusatzblatt (Perigon)'!P5500),"",'Zusatzblatt (Perigon)'!P5500)</f>
        <v/>
      </c>
      <c r="O5505" s="38" t="str">
        <f>IF($L5505="","",VLOOKUP($R5505,Tarife!$A$2:$R$599,13,FALSE))</f>
        <v/>
      </c>
      <c r="P5505" s="38" t="str">
        <f t="shared" si="85"/>
        <v/>
      </c>
      <c r="R5505" s="100" t="str">
        <f>Zusammenzug!$C$25&amp;"-"&amp;Zusammenzug!$A$7&amp;"-"&amp;Leistungen!L5505</f>
        <v>2026-Nicht beauftragte Spitex-Organisation-</v>
      </c>
    </row>
    <row r="5506" spans="1:18" x14ac:dyDescent="0.2">
      <c r="A5506" s="95" t="str">
        <f>IF(ISBLANK('Zusatzblatt (Perigon)'!E5501),"",'Zusatzblatt (Perigon)'!E5501)</f>
        <v/>
      </c>
      <c r="B5506" s="95" t="str">
        <f>IF(ISBLANK('Zusatzblatt (Perigon)'!G5501),"",'Zusatzblatt (Perigon)'!G5501)</f>
        <v/>
      </c>
      <c r="C5506" s="96" t="str">
        <f>IF(ISBLANK('Zusatzblatt (Perigon)'!I5501),"",'Zusatzblatt (Perigon)'!I5501)</f>
        <v/>
      </c>
      <c r="D5506" s="97" t="str">
        <f>IF(ISBLANK('Zusatzblatt (Perigon)'!J5501),"",'Zusatzblatt (Perigon)'!J5501)</f>
        <v/>
      </c>
      <c r="E5506" s="64" t="str">
        <f>IF(ISBLANK('Zusatzblatt (Perigon)'!K5501),"",'Zusatzblatt (Perigon)'!K5501)</f>
        <v/>
      </c>
      <c r="F5506" s="65"/>
      <c r="G5506" s="64"/>
      <c r="H5506" s="69" t="str">
        <f>IF(ISBLANK('Zusatzblatt (Perigon)'!L5501),"",'Zusatzblatt (Perigon)'!L5501)</f>
        <v/>
      </c>
      <c r="I5506" s="69" t="str">
        <f>IF(ISBLANK('Zusatzblatt (Perigon)'!M5501),"",'Zusatzblatt (Perigon)'!M5501)</f>
        <v/>
      </c>
      <c r="J5506" s="98" t="str">
        <f>IF(ISBLANK('Zusatzblatt (Perigon)'!N5501),"",'Zusatzblatt (Perigon)'!N5501)</f>
        <v/>
      </c>
      <c r="K5506" s="99" t="str">
        <f>IF(ISBLANK('Zusatzblatt (Perigon)'!J5501),"",'Zusatzblatt (Perigon)'!T5501)</f>
        <v/>
      </c>
      <c r="L5506" s="95" t="str">
        <f>IF(ISBLANK('Zusatzblatt (Perigon)'!O5501),"",'Zusatzblatt (Perigon)'!O5501)</f>
        <v/>
      </c>
      <c r="M5506" s="95" t="str">
        <f>IF(ISBLANK('Zusatzblatt (Perigon)'!R5501),"",'Zusatzblatt (Perigon)'!R5501)</f>
        <v/>
      </c>
      <c r="N5506" s="95" t="str">
        <f>IF(ISBLANK('Zusatzblatt (Perigon)'!P5501),"",'Zusatzblatt (Perigon)'!P5501)</f>
        <v/>
      </c>
      <c r="O5506" s="38" t="str">
        <f>IF($L5506="","",VLOOKUP($R5506,Tarife!$A$2:$R$599,13,FALSE))</f>
        <v/>
      </c>
      <c r="P5506" s="38" t="str">
        <f t="shared" si="85"/>
        <v/>
      </c>
      <c r="R5506" s="100" t="str">
        <f>Zusammenzug!$C$25&amp;"-"&amp;Zusammenzug!$A$7&amp;"-"&amp;Leistungen!L5506</f>
        <v>2026-Nicht beauftragte Spitex-Organisation-</v>
      </c>
    </row>
    <row r="5507" spans="1:18" x14ac:dyDescent="0.2">
      <c r="A5507" s="95" t="str">
        <f>IF(ISBLANK('Zusatzblatt (Perigon)'!E5502),"",'Zusatzblatt (Perigon)'!E5502)</f>
        <v/>
      </c>
      <c r="B5507" s="95" t="str">
        <f>IF(ISBLANK('Zusatzblatt (Perigon)'!G5502),"",'Zusatzblatt (Perigon)'!G5502)</f>
        <v/>
      </c>
      <c r="C5507" s="96" t="str">
        <f>IF(ISBLANK('Zusatzblatt (Perigon)'!I5502),"",'Zusatzblatt (Perigon)'!I5502)</f>
        <v/>
      </c>
      <c r="D5507" s="97" t="str">
        <f>IF(ISBLANK('Zusatzblatt (Perigon)'!J5502),"",'Zusatzblatt (Perigon)'!J5502)</f>
        <v/>
      </c>
      <c r="E5507" s="64" t="str">
        <f>IF(ISBLANK('Zusatzblatt (Perigon)'!K5502),"",'Zusatzblatt (Perigon)'!K5502)</f>
        <v/>
      </c>
      <c r="F5507" s="65"/>
      <c r="G5507" s="64"/>
      <c r="H5507" s="69" t="str">
        <f>IF(ISBLANK('Zusatzblatt (Perigon)'!L5502),"",'Zusatzblatt (Perigon)'!L5502)</f>
        <v/>
      </c>
      <c r="I5507" s="69" t="str">
        <f>IF(ISBLANK('Zusatzblatt (Perigon)'!M5502),"",'Zusatzblatt (Perigon)'!M5502)</f>
        <v/>
      </c>
      <c r="J5507" s="98" t="str">
        <f>IF(ISBLANK('Zusatzblatt (Perigon)'!N5502),"",'Zusatzblatt (Perigon)'!N5502)</f>
        <v/>
      </c>
      <c r="K5507" s="99" t="str">
        <f>IF(ISBLANK('Zusatzblatt (Perigon)'!J5502),"",'Zusatzblatt (Perigon)'!T5502)</f>
        <v/>
      </c>
      <c r="L5507" s="95" t="str">
        <f>IF(ISBLANK('Zusatzblatt (Perigon)'!O5502),"",'Zusatzblatt (Perigon)'!O5502)</f>
        <v/>
      </c>
      <c r="M5507" s="95" t="str">
        <f>IF(ISBLANK('Zusatzblatt (Perigon)'!R5502),"",'Zusatzblatt (Perigon)'!R5502)</f>
        <v/>
      </c>
      <c r="N5507" s="95" t="str">
        <f>IF(ISBLANK('Zusatzblatt (Perigon)'!P5502),"",'Zusatzblatt (Perigon)'!P5502)</f>
        <v/>
      </c>
      <c r="O5507" s="38" t="str">
        <f>IF($L5507="","",VLOOKUP($R5507,Tarife!$A$2:$R$599,13,FALSE))</f>
        <v/>
      </c>
      <c r="P5507" s="38" t="str">
        <f t="shared" si="85"/>
        <v/>
      </c>
      <c r="R5507" s="100" t="str">
        <f>Zusammenzug!$C$25&amp;"-"&amp;Zusammenzug!$A$7&amp;"-"&amp;Leistungen!L5507</f>
        <v>2026-Nicht beauftragte Spitex-Organisation-</v>
      </c>
    </row>
    <row r="5508" spans="1:18" x14ac:dyDescent="0.2">
      <c r="A5508" s="95" t="str">
        <f>IF(ISBLANK('Zusatzblatt (Perigon)'!E5503),"",'Zusatzblatt (Perigon)'!E5503)</f>
        <v/>
      </c>
      <c r="B5508" s="95" t="str">
        <f>IF(ISBLANK('Zusatzblatt (Perigon)'!G5503),"",'Zusatzblatt (Perigon)'!G5503)</f>
        <v/>
      </c>
      <c r="C5508" s="96" t="str">
        <f>IF(ISBLANK('Zusatzblatt (Perigon)'!I5503),"",'Zusatzblatt (Perigon)'!I5503)</f>
        <v/>
      </c>
      <c r="D5508" s="97" t="str">
        <f>IF(ISBLANK('Zusatzblatt (Perigon)'!J5503),"",'Zusatzblatt (Perigon)'!J5503)</f>
        <v/>
      </c>
      <c r="E5508" s="64" t="str">
        <f>IF(ISBLANK('Zusatzblatt (Perigon)'!K5503),"",'Zusatzblatt (Perigon)'!K5503)</f>
        <v/>
      </c>
      <c r="F5508" s="65"/>
      <c r="G5508" s="64"/>
      <c r="H5508" s="69" t="str">
        <f>IF(ISBLANK('Zusatzblatt (Perigon)'!L5503),"",'Zusatzblatt (Perigon)'!L5503)</f>
        <v/>
      </c>
      <c r="I5508" s="69" t="str">
        <f>IF(ISBLANK('Zusatzblatt (Perigon)'!M5503),"",'Zusatzblatt (Perigon)'!M5503)</f>
        <v/>
      </c>
      <c r="J5508" s="98" t="str">
        <f>IF(ISBLANK('Zusatzblatt (Perigon)'!N5503),"",'Zusatzblatt (Perigon)'!N5503)</f>
        <v/>
      </c>
      <c r="K5508" s="99" t="str">
        <f>IF(ISBLANK('Zusatzblatt (Perigon)'!J5503),"",'Zusatzblatt (Perigon)'!T5503)</f>
        <v/>
      </c>
      <c r="L5508" s="95" t="str">
        <f>IF(ISBLANK('Zusatzblatt (Perigon)'!O5503),"",'Zusatzblatt (Perigon)'!O5503)</f>
        <v/>
      </c>
      <c r="M5508" s="95" t="str">
        <f>IF(ISBLANK('Zusatzblatt (Perigon)'!R5503),"",'Zusatzblatt (Perigon)'!R5503)</f>
        <v/>
      </c>
      <c r="N5508" s="95" t="str">
        <f>IF(ISBLANK('Zusatzblatt (Perigon)'!P5503),"",'Zusatzblatt (Perigon)'!P5503)</f>
        <v/>
      </c>
      <c r="O5508" s="38" t="str">
        <f>IF($L5508="","",VLOOKUP($R5508,Tarife!$A$2:$R$599,13,FALSE))</f>
        <v/>
      </c>
      <c r="P5508" s="38" t="str">
        <f t="shared" si="85"/>
        <v/>
      </c>
      <c r="R5508" s="100" t="str">
        <f>Zusammenzug!$C$25&amp;"-"&amp;Zusammenzug!$A$7&amp;"-"&amp;Leistungen!L5508</f>
        <v>2026-Nicht beauftragte Spitex-Organisation-</v>
      </c>
    </row>
    <row r="5509" spans="1:18" x14ac:dyDescent="0.2">
      <c r="A5509" s="95" t="str">
        <f>IF(ISBLANK('Zusatzblatt (Perigon)'!E5504),"",'Zusatzblatt (Perigon)'!E5504)</f>
        <v/>
      </c>
      <c r="B5509" s="95" t="str">
        <f>IF(ISBLANK('Zusatzblatt (Perigon)'!G5504),"",'Zusatzblatt (Perigon)'!G5504)</f>
        <v/>
      </c>
      <c r="C5509" s="96" t="str">
        <f>IF(ISBLANK('Zusatzblatt (Perigon)'!I5504),"",'Zusatzblatt (Perigon)'!I5504)</f>
        <v/>
      </c>
      <c r="D5509" s="97" t="str">
        <f>IF(ISBLANK('Zusatzblatt (Perigon)'!J5504),"",'Zusatzblatt (Perigon)'!J5504)</f>
        <v/>
      </c>
      <c r="E5509" s="64" t="str">
        <f>IF(ISBLANK('Zusatzblatt (Perigon)'!K5504),"",'Zusatzblatt (Perigon)'!K5504)</f>
        <v/>
      </c>
      <c r="F5509" s="65"/>
      <c r="G5509" s="64"/>
      <c r="H5509" s="69" t="str">
        <f>IF(ISBLANK('Zusatzblatt (Perigon)'!L5504),"",'Zusatzblatt (Perigon)'!L5504)</f>
        <v/>
      </c>
      <c r="I5509" s="69" t="str">
        <f>IF(ISBLANK('Zusatzblatt (Perigon)'!M5504),"",'Zusatzblatt (Perigon)'!M5504)</f>
        <v/>
      </c>
      <c r="J5509" s="98" t="str">
        <f>IF(ISBLANK('Zusatzblatt (Perigon)'!N5504),"",'Zusatzblatt (Perigon)'!N5504)</f>
        <v/>
      </c>
      <c r="K5509" s="99" t="str">
        <f>IF(ISBLANK('Zusatzblatt (Perigon)'!J5504),"",'Zusatzblatt (Perigon)'!T5504)</f>
        <v/>
      </c>
      <c r="L5509" s="95" t="str">
        <f>IF(ISBLANK('Zusatzblatt (Perigon)'!O5504),"",'Zusatzblatt (Perigon)'!O5504)</f>
        <v/>
      </c>
      <c r="M5509" s="95" t="str">
        <f>IF(ISBLANK('Zusatzblatt (Perigon)'!R5504),"",'Zusatzblatt (Perigon)'!R5504)</f>
        <v/>
      </c>
      <c r="N5509" s="95" t="str">
        <f>IF(ISBLANK('Zusatzblatt (Perigon)'!P5504),"",'Zusatzblatt (Perigon)'!P5504)</f>
        <v/>
      </c>
      <c r="O5509" s="38" t="str">
        <f>IF($L5509="","",VLOOKUP($R5509,Tarife!$A$2:$R$599,13,FALSE))</f>
        <v/>
      </c>
      <c r="P5509" s="38" t="str">
        <f t="shared" si="85"/>
        <v/>
      </c>
      <c r="R5509" s="100" t="str">
        <f>Zusammenzug!$C$25&amp;"-"&amp;Zusammenzug!$A$7&amp;"-"&amp;Leistungen!L5509</f>
        <v>2026-Nicht beauftragte Spitex-Organisation-</v>
      </c>
    </row>
    <row r="5510" spans="1:18" x14ac:dyDescent="0.2">
      <c r="A5510" s="95" t="str">
        <f>IF(ISBLANK('Zusatzblatt (Perigon)'!E5505),"",'Zusatzblatt (Perigon)'!E5505)</f>
        <v/>
      </c>
      <c r="B5510" s="95" t="str">
        <f>IF(ISBLANK('Zusatzblatt (Perigon)'!G5505),"",'Zusatzblatt (Perigon)'!G5505)</f>
        <v/>
      </c>
      <c r="C5510" s="96" t="str">
        <f>IF(ISBLANK('Zusatzblatt (Perigon)'!I5505),"",'Zusatzblatt (Perigon)'!I5505)</f>
        <v/>
      </c>
      <c r="D5510" s="97" t="str">
        <f>IF(ISBLANK('Zusatzblatt (Perigon)'!J5505),"",'Zusatzblatt (Perigon)'!J5505)</f>
        <v/>
      </c>
      <c r="E5510" s="64" t="str">
        <f>IF(ISBLANK('Zusatzblatt (Perigon)'!K5505),"",'Zusatzblatt (Perigon)'!K5505)</f>
        <v/>
      </c>
      <c r="F5510" s="65"/>
      <c r="G5510" s="64"/>
      <c r="H5510" s="69" t="str">
        <f>IF(ISBLANK('Zusatzblatt (Perigon)'!L5505),"",'Zusatzblatt (Perigon)'!L5505)</f>
        <v/>
      </c>
      <c r="I5510" s="69" t="str">
        <f>IF(ISBLANK('Zusatzblatt (Perigon)'!M5505),"",'Zusatzblatt (Perigon)'!M5505)</f>
        <v/>
      </c>
      <c r="J5510" s="98" t="str">
        <f>IF(ISBLANK('Zusatzblatt (Perigon)'!N5505),"",'Zusatzblatt (Perigon)'!N5505)</f>
        <v/>
      </c>
      <c r="K5510" s="99" t="str">
        <f>IF(ISBLANK('Zusatzblatt (Perigon)'!J5505),"",'Zusatzblatt (Perigon)'!T5505)</f>
        <v/>
      </c>
      <c r="L5510" s="95" t="str">
        <f>IF(ISBLANK('Zusatzblatt (Perigon)'!O5505),"",'Zusatzblatt (Perigon)'!O5505)</f>
        <v/>
      </c>
      <c r="M5510" s="95" t="str">
        <f>IF(ISBLANK('Zusatzblatt (Perigon)'!R5505),"",'Zusatzblatt (Perigon)'!R5505)</f>
        <v/>
      </c>
      <c r="N5510" s="95" t="str">
        <f>IF(ISBLANK('Zusatzblatt (Perigon)'!P5505),"",'Zusatzblatt (Perigon)'!P5505)</f>
        <v/>
      </c>
      <c r="O5510" s="38" t="str">
        <f>IF($L5510="","",VLOOKUP($R5510,Tarife!$A$2:$R$599,13,FALSE))</f>
        <v/>
      </c>
      <c r="P5510" s="38" t="str">
        <f t="shared" si="85"/>
        <v/>
      </c>
      <c r="R5510" s="100" t="str">
        <f>Zusammenzug!$C$25&amp;"-"&amp;Zusammenzug!$A$7&amp;"-"&amp;Leistungen!L5510</f>
        <v>2026-Nicht beauftragte Spitex-Organisation-</v>
      </c>
    </row>
    <row r="5511" spans="1:18" x14ac:dyDescent="0.2">
      <c r="A5511" s="95" t="str">
        <f>IF(ISBLANK('Zusatzblatt (Perigon)'!E5506),"",'Zusatzblatt (Perigon)'!E5506)</f>
        <v/>
      </c>
      <c r="B5511" s="95" t="str">
        <f>IF(ISBLANK('Zusatzblatt (Perigon)'!G5506),"",'Zusatzblatt (Perigon)'!G5506)</f>
        <v/>
      </c>
      <c r="C5511" s="96" t="str">
        <f>IF(ISBLANK('Zusatzblatt (Perigon)'!I5506),"",'Zusatzblatt (Perigon)'!I5506)</f>
        <v/>
      </c>
      <c r="D5511" s="97" t="str">
        <f>IF(ISBLANK('Zusatzblatt (Perigon)'!J5506),"",'Zusatzblatt (Perigon)'!J5506)</f>
        <v/>
      </c>
      <c r="E5511" s="64" t="str">
        <f>IF(ISBLANK('Zusatzblatt (Perigon)'!K5506),"",'Zusatzblatt (Perigon)'!K5506)</f>
        <v/>
      </c>
      <c r="F5511" s="65"/>
      <c r="G5511" s="64"/>
      <c r="H5511" s="69" t="str">
        <f>IF(ISBLANK('Zusatzblatt (Perigon)'!L5506),"",'Zusatzblatt (Perigon)'!L5506)</f>
        <v/>
      </c>
      <c r="I5511" s="69" t="str">
        <f>IF(ISBLANK('Zusatzblatt (Perigon)'!M5506),"",'Zusatzblatt (Perigon)'!M5506)</f>
        <v/>
      </c>
      <c r="J5511" s="98" t="str">
        <f>IF(ISBLANK('Zusatzblatt (Perigon)'!N5506),"",'Zusatzblatt (Perigon)'!N5506)</f>
        <v/>
      </c>
      <c r="K5511" s="99" t="str">
        <f>IF(ISBLANK('Zusatzblatt (Perigon)'!J5506),"",'Zusatzblatt (Perigon)'!T5506)</f>
        <v/>
      </c>
      <c r="L5511" s="95" t="str">
        <f>IF(ISBLANK('Zusatzblatt (Perigon)'!O5506),"",'Zusatzblatt (Perigon)'!O5506)</f>
        <v/>
      </c>
      <c r="M5511" s="95" t="str">
        <f>IF(ISBLANK('Zusatzblatt (Perigon)'!R5506),"",'Zusatzblatt (Perigon)'!R5506)</f>
        <v/>
      </c>
      <c r="N5511" s="95" t="str">
        <f>IF(ISBLANK('Zusatzblatt (Perigon)'!P5506),"",'Zusatzblatt (Perigon)'!P5506)</f>
        <v/>
      </c>
      <c r="O5511" s="38" t="str">
        <f>IF($L5511="","",VLOOKUP($R5511,Tarife!$A$2:$R$599,13,FALSE))</f>
        <v/>
      </c>
      <c r="P5511" s="38" t="str">
        <f t="shared" si="85"/>
        <v/>
      </c>
      <c r="R5511" s="100" t="str">
        <f>Zusammenzug!$C$25&amp;"-"&amp;Zusammenzug!$A$7&amp;"-"&amp;Leistungen!L5511</f>
        <v>2026-Nicht beauftragte Spitex-Organisation-</v>
      </c>
    </row>
    <row r="5512" spans="1:18" x14ac:dyDescent="0.2">
      <c r="A5512" s="95" t="str">
        <f>IF(ISBLANK('Zusatzblatt (Perigon)'!E5507),"",'Zusatzblatt (Perigon)'!E5507)</f>
        <v/>
      </c>
      <c r="B5512" s="95" t="str">
        <f>IF(ISBLANK('Zusatzblatt (Perigon)'!G5507),"",'Zusatzblatt (Perigon)'!G5507)</f>
        <v/>
      </c>
      <c r="C5512" s="96" t="str">
        <f>IF(ISBLANK('Zusatzblatt (Perigon)'!I5507),"",'Zusatzblatt (Perigon)'!I5507)</f>
        <v/>
      </c>
      <c r="D5512" s="97" t="str">
        <f>IF(ISBLANK('Zusatzblatt (Perigon)'!J5507),"",'Zusatzblatt (Perigon)'!J5507)</f>
        <v/>
      </c>
      <c r="E5512" s="64" t="str">
        <f>IF(ISBLANK('Zusatzblatt (Perigon)'!K5507),"",'Zusatzblatt (Perigon)'!K5507)</f>
        <v/>
      </c>
      <c r="F5512" s="65"/>
      <c r="G5512" s="64"/>
      <c r="H5512" s="69" t="str">
        <f>IF(ISBLANK('Zusatzblatt (Perigon)'!L5507),"",'Zusatzblatt (Perigon)'!L5507)</f>
        <v/>
      </c>
      <c r="I5512" s="69" t="str">
        <f>IF(ISBLANK('Zusatzblatt (Perigon)'!M5507),"",'Zusatzblatt (Perigon)'!M5507)</f>
        <v/>
      </c>
      <c r="J5512" s="98" t="str">
        <f>IF(ISBLANK('Zusatzblatt (Perigon)'!N5507),"",'Zusatzblatt (Perigon)'!N5507)</f>
        <v/>
      </c>
      <c r="K5512" s="99" t="str">
        <f>IF(ISBLANK('Zusatzblatt (Perigon)'!J5507),"",'Zusatzblatt (Perigon)'!T5507)</f>
        <v/>
      </c>
      <c r="L5512" s="95" t="str">
        <f>IF(ISBLANK('Zusatzblatt (Perigon)'!O5507),"",'Zusatzblatt (Perigon)'!O5507)</f>
        <v/>
      </c>
      <c r="M5512" s="95" t="str">
        <f>IF(ISBLANK('Zusatzblatt (Perigon)'!R5507),"",'Zusatzblatt (Perigon)'!R5507)</f>
        <v/>
      </c>
      <c r="N5512" s="95" t="str">
        <f>IF(ISBLANK('Zusatzblatt (Perigon)'!P5507),"",'Zusatzblatt (Perigon)'!P5507)</f>
        <v/>
      </c>
      <c r="O5512" s="38" t="str">
        <f>IF($L5512="","",VLOOKUP($R5512,Tarife!$A$2:$R$599,13,FALSE))</f>
        <v/>
      </c>
      <c r="P5512" s="38" t="str">
        <f t="shared" ref="P5512:P5575" si="86">IF(L5512="","",IF(AND($L5512="Pabe",N5512&lt;O5512),M5512*O5512,IF(N5512&lt;O5512,M5512*N5512,M5512*O5512)))</f>
        <v/>
      </c>
      <c r="R5512" s="100" t="str">
        <f>Zusammenzug!$C$25&amp;"-"&amp;Zusammenzug!$A$7&amp;"-"&amp;Leistungen!L5512</f>
        <v>2026-Nicht beauftragte Spitex-Organisation-</v>
      </c>
    </row>
    <row r="5513" spans="1:18" x14ac:dyDescent="0.2">
      <c r="A5513" s="95" t="str">
        <f>IF(ISBLANK('Zusatzblatt (Perigon)'!E5508),"",'Zusatzblatt (Perigon)'!E5508)</f>
        <v/>
      </c>
      <c r="B5513" s="95" t="str">
        <f>IF(ISBLANK('Zusatzblatt (Perigon)'!G5508),"",'Zusatzblatt (Perigon)'!G5508)</f>
        <v/>
      </c>
      <c r="C5513" s="96" t="str">
        <f>IF(ISBLANK('Zusatzblatt (Perigon)'!I5508),"",'Zusatzblatt (Perigon)'!I5508)</f>
        <v/>
      </c>
      <c r="D5513" s="97" t="str">
        <f>IF(ISBLANK('Zusatzblatt (Perigon)'!J5508),"",'Zusatzblatt (Perigon)'!J5508)</f>
        <v/>
      </c>
      <c r="E5513" s="64" t="str">
        <f>IF(ISBLANK('Zusatzblatt (Perigon)'!K5508),"",'Zusatzblatt (Perigon)'!K5508)</f>
        <v/>
      </c>
      <c r="F5513" s="65"/>
      <c r="G5513" s="64"/>
      <c r="H5513" s="69" t="str">
        <f>IF(ISBLANK('Zusatzblatt (Perigon)'!L5508),"",'Zusatzblatt (Perigon)'!L5508)</f>
        <v/>
      </c>
      <c r="I5513" s="69" t="str">
        <f>IF(ISBLANK('Zusatzblatt (Perigon)'!M5508),"",'Zusatzblatt (Perigon)'!M5508)</f>
        <v/>
      </c>
      <c r="J5513" s="98" t="str">
        <f>IF(ISBLANK('Zusatzblatt (Perigon)'!N5508),"",'Zusatzblatt (Perigon)'!N5508)</f>
        <v/>
      </c>
      <c r="K5513" s="99" t="str">
        <f>IF(ISBLANK('Zusatzblatt (Perigon)'!J5508),"",'Zusatzblatt (Perigon)'!T5508)</f>
        <v/>
      </c>
      <c r="L5513" s="95" t="str">
        <f>IF(ISBLANK('Zusatzblatt (Perigon)'!O5508),"",'Zusatzblatt (Perigon)'!O5508)</f>
        <v/>
      </c>
      <c r="M5513" s="95" t="str">
        <f>IF(ISBLANK('Zusatzblatt (Perigon)'!R5508),"",'Zusatzblatt (Perigon)'!R5508)</f>
        <v/>
      </c>
      <c r="N5513" s="95" t="str">
        <f>IF(ISBLANK('Zusatzblatt (Perigon)'!P5508),"",'Zusatzblatt (Perigon)'!P5508)</f>
        <v/>
      </c>
      <c r="O5513" s="38" t="str">
        <f>IF($L5513="","",VLOOKUP($R5513,Tarife!$A$2:$R$599,13,FALSE))</f>
        <v/>
      </c>
      <c r="P5513" s="38" t="str">
        <f t="shared" si="86"/>
        <v/>
      </c>
      <c r="R5513" s="100" t="str">
        <f>Zusammenzug!$C$25&amp;"-"&amp;Zusammenzug!$A$7&amp;"-"&amp;Leistungen!L5513</f>
        <v>2026-Nicht beauftragte Spitex-Organisation-</v>
      </c>
    </row>
    <row r="5514" spans="1:18" x14ac:dyDescent="0.2">
      <c r="A5514" s="95" t="str">
        <f>IF(ISBLANK('Zusatzblatt (Perigon)'!E5509),"",'Zusatzblatt (Perigon)'!E5509)</f>
        <v/>
      </c>
      <c r="B5514" s="95" t="str">
        <f>IF(ISBLANK('Zusatzblatt (Perigon)'!G5509),"",'Zusatzblatt (Perigon)'!G5509)</f>
        <v/>
      </c>
      <c r="C5514" s="96" t="str">
        <f>IF(ISBLANK('Zusatzblatt (Perigon)'!I5509),"",'Zusatzblatt (Perigon)'!I5509)</f>
        <v/>
      </c>
      <c r="D5514" s="97" t="str">
        <f>IF(ISBLANK('Zusatzblatt (Perigon)'!J5509),"",'Zusatzblatt (Perigon)'!J5509)</f>
        <v/>
      </c>
      <c r="E5514" s="64" t="str">
        <f>IF(ISBLANK('Zusatzblatt (Perigon)'!K5509),"",'Zusatzblatt (Perigon)'!K5509)</f>
        <v/>
      </c>
      <c r="F5514" s="65"/>
      <c r="G5514" s="64"/>
      <c r="H5514" s="69" t="str">
        <f>IF(ISBLANK('Zusatzblatt (Perigon)'!L5509),"",'Zusatzblatt (Perigon)'!L5509)</f>
        <v/>
      </c>
      <c r="I5514" s="69" t="str">
        <f>IF(ISBLANK('Zusatzblatt (Perigon)'!M5509),"",'Zusatzblatt (Perigon)'!M5509)</f>
        <v/>
      </c>
      <c r="J5514" s="98" t="str">
        <f>IF(ISBLANK('Zusatzblatt (Perigon)'!N5509),"",'Zusatzblatt (Perigon)'!N5509)</f>
        <v/>
      </c>
      <c r="K5514" s="99" t="str">
        <f>IF(ISBLANK('Zusatzblatt (Perigon)'!J5509),"",'Zusatzblatt (Perigon)'!T5509)</f>
        <v/>
      </c>
      <c r="L5514" s="95" t="str">
        <f>IF(ISBLANK('Zusatzblatt (Perigon)'!O5509),"",'Zusatzblatt (Perigon)'!O5509)</f>
        <v/>
      </c>
      <c r="M5514" s="95" t="str">
        <f>IF(ISBLANK('Zusatzblatt (Perigon)'!R5509),"",'Zusatzblatt (Perigon)'!R5509)</f>
        <v/>
      </c>
      <c r="N5514" s="95" t="str">
        <f>IF(ISBLANK('Zusatzblatt (Perigon)'!P5509),"",'Zusatzblatt (Perigon)'!P5509)</f>
        <v/>
      </c>
      <c r="O5514" s="38" t="str">
        <f>IF($L5514="","",VLOOKUP($R5514,Tarife!$A$2:$R$599,13,FALSE))</f>
        <v/>
      </c>
      <c r="P5514" s="38" t="str">
        <f t="shared" si="86"/>
        <v/>
      </c>
      <c r="R5514" s="100" t="str">
        <f>Zusammenzug!$C$25&amp;"-"&amp;Zusammenzug!$A$7&amp;"-"&amp;Leistungen!L5514</f>
        <v>2026-Nicht beauftragte Spitex-Organisation-</v>
      </c>
    </row>
    <row r="5515" spans="1:18" x14ac:dyDescent="0.2">
      <c r="A5515" s="95" t="str">
        <f>IF(ISBLANK('Zusatzblatt (Perigon)'!E5510),"",'Zusatzblatt (Perigon)'!E5510)</f>
        <v/>
      </c>
      <c r="B5515" s="95" t="str">
        <f>IF(ISBLANK('Zusatzblatt (Perigon)'!G5510),"",'Zusatzblatt (Perigon)'!G5510)</f>
        <v/>
      </c>
      <c r="C5515" s="96" t="str">
        <f>IF(ISBLANK('Zusatzblatt (Perigon)'!I5510),"",'Zusatzblatt (Perigon)'!I5510)</f>
        <v/>
      </c>
      <c r="D5515" s="97" t="str">
        <f>IF(ISBLANK('Zusatzblatt (Perigon)'!J5510),"",'Zusatzblatt (Perigon)'!J5510)</f>
        <v/>
      </c>
      <c r="E5515" s="64" t="str">
        <f>IF(ISBLANK('Zusatzblatt (Perigon)'!K5510),"",'Zusatzblatt (Perigon)'!K5510)</f>
        <v/>
      </c>
      <c r="F5515" s="65"/>
      <c r="G5515" s="64"/>
      <c r="H5515" s="69" t="str">
        <f>IF(ISBLANK('Zusatzblatt (Perigon)'!L5510),"",'Zusatzblatt (Perigon)'!L5510)</f>
        <v/>
      </c>
      <c r="I5515" s="69" t="str">
        <f>IF(ISBLANK('Zusatzblatt (Perigon)'!M5510),"",'Zusatzblatt (Perigon)'!M5510)</f>
        <v/>
      </c>
      <c r="J5515" s="98" t="str">
        <f>IF(ISBLANK('Zusatzblatt (Perigon)'!N5510),"",'Zusatzblatt (Perigon)'!N5510)</f>
        <v/>
      </c>
      <c r="K5515" s="99" t="str">
        <f>IF(ISBLANK('Zusatzblatt (Perigon)'!J5510),"",'Zusatzblatt (Perigon)'!T5510)</f>
        <v/>
      </c>
      <c r="L5515" s="95" t="str">
        <f>IF(ISBLANK('Zusatzblatt (Perigon)'!O5510),"",'Zusatzblatt (Perigon)'!O5510)</f>
        <v/>
      </c>
      <c r="M5515" s="95" t="str">
        <f>IF(ISBLANK('Zusatzblatt (Perigon)'!R5510),"",'Zusatzblatt (Perigon)'!R5510)</f>
        <v/>
      </c>
      <c r="N5515" s="95" t="str">
        <f>IF(ISBLANK('Zusatzblatt (Perigon)'!P5510),"",'Zusatzblatt (Perigon)'!P5510)</f>
        <v/>
      </c>
      <c r="O5515" s="38" t="str">
        <f>IF($L5515="","",VLOOKUP($R5515,Tarife!$A$2:$R$599,13,FALSE))</f>
        <v/>
      </c>
      <c r="P5515" s="38" t="str">
        <f t="shared" si="86"/>
        <v/>
      </c>
      <c r="R5515" s="100" t="str">
        <f>Zusammenzug!$C$25&amp;"-"&amp;Zusammenzug!$A$7&amp;"-"&amp;Leistungen!L5515</f>
        <v>2026-Nicht beauftragte Spitex-Organisation-</v>
      </c>
    </row>
    <row r="5516" spans="1:18" x14ac:dyDescent="0.2">
      <c r="A5516" s="95" t="str">
        <f>IF(ISBLANK('Zusatzblatt (Perigon)'!E5511),"",'Zusatzblatt (Perigon)'!E5511)</f>
        <v/>
      </c>
      <c r="B5516" s="95" t="str">
        <f>IF(ISBLANK('Zusatzblatt (Perigon)'!G5511),"",'Zusatzblatt (Perigon)'!G5511)</f>
        <v/>
      </c>
      <c r="C5516" s="96" t="str">
        <f>IF(ISBLANK('Zusatzblatt (Perigon)'!I5511),"",'Zusatzblatt (Perigon)'!I5511)</f>
        <v/>
      </c>
      <c r="D5516" s="97" t="str">
        <f>IF(ISBLANK('Zusatzblatt (Perigon)'!J5511),"",'Zusatzblatt (Perigon)'!J5511)</f>
        <v/>
      </c>
      <c r="E5516" s="64" t="str">
        <f>IF(ISBLANK('Zusatzblatt (Perigon)'!K5511),"",'Zusatzblatt (Perigon)'!K5511)</f>
        <v/>
      </c>
      <c r="F5516" s="65"/>
      <c r="G5516" s="64"/>
      <c r="H5516" s="69" t="str">
        <f>IF(ISBLANK('Zusatzblatt (Perigon)'!L5511),"",'Zusatzblatt (Perigon)'!L5511)</f>
        <v/>
      </c>
      <c r="I5516" s="69" t="str">
        <f>IF(ISBLANK('Zusatzblatt (Perigon)'!M5511),"",'Zusatzblatt (Perigon)'!M5511)</f>
        <v/>
      </c>
      <c r="J5516" s="98" t="str">
        <f>IF(ISBLANK('Zusatzblatt (Perigon)'!N5511),"",'Zusatzblatt (Perigon)'!N5511)</f>
        <v/>
      </c>
      <c r="K5516" s="99" t="str">
        <f>IF(ISBLANK('Zusatzblatt (Perigon)'!J5511),"",'Zusatzblatt (Perigon)'!T5511)</f>
        <v/>
      </c>
      <c r="L5516" s="95" t="str">
        <f>IF(ISBLANK('Zusatzblatt (Perigon)'!O5511),"",'Zusatzblatt (Perigon)'!O5511)</f>
        <v/>
      </c>
      <c r="M5516" s="95" t="str">
        <f>IF(ISBLANK('Zusatzblatt (Perigon)'!R5511),"",'Zusatzblatt (Perigon)'!R5511)</f>
        <v/>
      </c>
      <c r="N5516" s="95" t="str">
        <f>IF(ISBLANK('Zusatzblatt (Perigon)'!P5511),"",'Zusatzblatt (Perigon)'!P5511)</f>
        <v/>
      </c>
      <c r="O5516" s="38" t="str">
        <f>IF($L5516="","",VLOOKUP($R5516,Tarife!$A$2:$R$599,13,FALSE))</f>
        <v/>
      </c>
      <c r="P5516" s="38" t="str">
        <f t="shared" si="86"/>
        <v/>
      </c>
      <c r="R5516" s="100" t="str">
        <f>Zusammenzug!$C$25&amp;"-"&amp;Zusammenzug!$A$7&amp;"-"&amp;Leistungen!L5516</f>
        <v>2026-Nicht beauftragte Spitex-Organisation-</v>
      </c>
    </row>
    <row r="5517" spans="1:18" x14ac:dyDescent="0.2">
      <c r="A5517" s="95" t="str">
        <f>IF(ISBLANK('Zusatzblatt (Perigon)'!E5512),"",'Zusatzblatt (Perigon)'!E5512)</f>
        <v/>
      </c>
      <c r="B5517" s="95" t="str">
        <f>IF(ISBLANK('Zusatzblatt (Perigon)'!G5512),"",'Zusatzblatt (Perigon)'!G5512)</f>
        <v/>
      </c>
      <c r="C5517" s="96" t="str">
        <f>IF(ISBLANK('Zusatzblatt (Perigon)'!I5512),"",'Zusatzblatt (Perigon)'!I5512)</f>
        <v/>
      </c>
      <c r="D5517" s="97" t="str">
        <f>IF(ISBLANK('Zusatzblatt (Perigon)'!J5512),"",'Zusatzblatt (Perigon)'!J5512)</f>
        <v/>
      </c>
      <c r="E5517" s="64" t="str">
        <f>IF(ISBLANK('Zusatzblatt (Perigon)'!K5512),"",'Zusatzblatt (Perigon)'!K5512)</f>
        <v/>
      </c>
      <c r="F5517" s="65"/>
      <c r="G5517" s="64"/>
      <c r="H5517" s="69" t="str">
        <f>IF(ISBLANK('Zusatzblatt (Perigon)'!L5512),"",'Zusatzblatt (Perigon)'!L5512)</f>
        <v/>
      </c>
      <c r="I5517" s="69" t="str">
        <f>IF(ISBLANK('Zusatzblatt (Perigon)'!M5512),"",'Zusatzblatt (Perigon)'!M5512)</f>
        <v/>
      </c>
      <c r="J5517" s="98" t="str">
        <f>IF(ISBLANK('Zusatzblatt (Perigon)'!N5512),"",'Zusatzblatt (Perigon)'!N5512)</f>
        <v/>
      </c>
      <c r="K5517" s="99" t="str">
        <f>IF(ISBLANK('Zusatzblatt (Perigon)'!J5512),"",'Zusatzblatt (Perigon)'!T5512)</f>
        <v/>
      </c>
      <c r="L5517" s="95" t="str">
        <f>IF(ISBLANK('Zusatzblatt (Perigon)'!O5512),"",'Zusatzblatt (Perigon)'!O5512)</f>
        <v/>
      </c>
      <c r="M5517" s="95" t="str">
        <f>IF(ISBLANK('Zusatzblatt (Perigon)'!R5512),"",'Zusatzblatt (Perigon)'!R5512)</f>
        <v/>
      </c>
      <c r="N5517" s="95" t="str">
        <f>IF(ISBLANK('Zusatzblatt (Perigon)'!P5512),"",'Zusatzblatt (Perigon)'!P5512)</f>
        <v/>
      </c>
      <c r="O5517" s="38" t="str">
        <f>IF($L5517="","",VLOOKUP($R5517,Tarife!$A$2:$R$599,13,FALSE))</f>
        <v/>
      </c>
      <c r="P5517" s="38" t="str">
        <f t="shared" si="86"/>
        <v/>
      </c>
      <c r="R5517" s="100" t="str">
        <f>Zusammenzug!$C$25&amp;"-"&amp;Zusammenzug!$A$7&amp;"-"&amp;Leistungen!L5517</f>
        <v>2026-Nicht beauftragte Spitex-Organisation-</v>
      </c>
    </row>
    <row r="5518" spans="1:18" x14ac:dyDescent="0.2">
      <c r="A5518" s="95" t="str">
        <f>IF(ISBLANK('Zusatzblatt (Perigon)'!E5513),"",'Zusatzblatt (Perigon)'!E5513)</f>
        <v/>
      </c>
      <c r="B5518" s="95" t="str">
        <f>IF(ISBLANK('Zusatzblatt (Perigon)'!G5513),"",'Zusatzblatt (Perigon)'!G5513)</f>
        <v/>
      </c>
      <c r="C5518" s="96" t="str">
        <f>IF(ISBLANK('Zusatzblatt (Perigon)'!I5513),"",'Zusatzblatt (Perigon)'!I5513)</f>
        <v/>
      </c>
      <c r="D5518" s="97" t="str">
        <f>IF(ISBLANK('Zusatzblatt (Perigon)'!J5513),"",'Zusatzblatt (Perigon)'!J5513)</f>
        <v/>
      </c>
      <c r="E5518" s="64" t="str">
        <f>IF(ISBLANK('Zusatzblatt (Perigon)'!K5513),"",'Zusatzblatt (Perigon)'!K5513)</f>
        <v/>
      </c>
      <c r="F5518" s="65"/>
      <c r="G5518" s="64"/>
      <c r="H5518" s="69" t="str">
        <f>IF(ISBLANK('Zusatzblatt (Perigon)'!L5513),"",'Zusatzblatt (Perigon)'!L5513)</f>
        <v/>
      </c>
      <c r="I5518" s="69" t="str">
        <f>IF(ISBLANK('Zusatzblatt (Perigon)'!M5513),"",'Zusatzblatt (Perigon)'!M5513)</f>
        <v/>
      </c>
      <c r="J5518" s="98" t="str">
        <f>IF(ISBLANK('Zusatzblatt (Perigon)'!N5513),"",'Zusatzblatt (Perigon)'!N5513)</f>
        <v/>
      </c>
      <c r="K5518" s="99" t="str">
        <f>IF(ISBLANK('Zusatzblatt (Perigon)'!J5513),"",'Zusatzblatt (Perigon)'!T5513)</f>
        <v/>
      </c>
      <c r="L5518" s="95" t="str">
        <f>IF(ISBLANK('Zusatzblatt (Perigon)'!O5513),"",'Zusatzblatt (Perigon)'!O5513)</f>
        <v/>
      </c>
      <c r="M5518" s="95" t="str">
        <f>IF(ISBLANK('Zusatzblatt (Perigon)'!R5513),"",'Zusatzblatt (Perigon)'!R5513)</f>
        <v/>
      </c>
      <c r="N5518" s="95" t="str">
        <f>IF(ISBLANK('Zusatzblatt (Perigon)'!P5513),"",'Zusatzblatt (Perigon)'!P5513)</f>
        <v/>
      </c>
      <c r="O5518" s="38" t="str">
        <f>IF($L5518="","",VLOOKUP($R5518,Tarife!$A$2:$R$599,13,FALSE))</f>
        <v/>
      </c>
      <c r="P5518" s="38" t="str">
        <f t="shared" si="86"/>
        <v/>
      </c>
      <c r="R5518" s="100" t="str">
        <f>Zusammenzug!$C$25&amp;"-"&amp;Zusammenzug!$A$7&amp;"-"&amp;Leistungen!L5518</f>
        <v>2026-Nicht beauftragte Spitex-Organisation-</v>
      </c>
    </row>
    <row r="5519" spans="1:18" x14ac:dyDescent="0.2">
      <c r="A5519" s="95" t="str">
        <f>IF(ISBLANK('Zusatzblatt (Perigon)'!E5514),"",'Zusatzblatt (Perigon)'!E5514)</f>
        <v/>
      </c>
      <c r="B5519" s="95" t="str">
        <f>IF(ISBLANK('Zusatzblatt (Perigon)'!G5514),"",'Zusatzblatt (Perigon)'!G5514)</f>
        <v/>
      </c>
      <c r="C5519" s="96" t="str">
        <f>IF(ISBLANK('Zusatzblatt (Perigon)'!I5514),"",'Zusatzblatt (Perigon)'!I5514)</f>
        <v/>
      </c>
      <c r="D5519" s="97" t="str">
        <f>IF(ISBLANK('Zusatzblatt (Perigon)'!J5514),"",'Zusatzblatt (Perigon)'!J5514)</f>
        <v/>
      </c>
      <c r="E5519" s="64" t="str">
        <f>IF(ISBLANK('Zusatzblatt (Perigon)'!K5514),"",'Zusatzblatt (Perigon)'!K5514)</f>
        <v/>
      </c>
      <c r="F5519" s="65"/>
      <c r="G5519" s="64"/>
      <c r="H5519" s="69" t="str">
        <f>IF(ISBLANK('Zusatzblatt (Perigon)'!L5514),"",'Zusatzblatt (Perigon)'!L5514)</f>
        <v/>
      </c>
      <c r="I5519" s="69" t="str">
        <f>IF(ISBLANK('Zusatzblatt (Perigon)'!M5514),"",'Zusatzblatt (Perigon)'!M5514)</f>
        <v/>
      </c>
      <c r="J5519" s="98" t="str">
        <f>IF(ISBLANK('Zusatzblatt (Perigon)'!N5514),"",'Zusatzblatt (Perigon)'!N5514)</f>
        <v/>
      </c>
      <c r="K5519" s="99" t="str">
        <f>IF(ISBLANK('Zusatzblatt (Perigon)'!J5514),"",'Zusatzblatt (Perigon)'!T5514)</f>
        <v/>
      </c>
      <c r="L5519" s="95" t="str">
        <f>IF(ISBLANK('Zusatzblatt (Perigon)'!O5514),"",'Zusatzblatt (Perigon)'!O5514)</f>
        <v/>
      </c>
      <c r="M5519" s="95" t="str">
        <f>IF(ISBLANK('Zusatzblatt (Perigon)'!R5514),"",'Zusatzblatt (Perigon)'!R5514)</f>
        <v/>
      </c>
      <c r="N5519" s="95" t="str">
        <f>IF(ISBLANK('Zusatzblatt (Perigon)'!P5514),"",'Zusatzblatt (Perigon)'!P5514)</f>
        <v/>
      </c>
      <c r="O5519" s="38" t="str">
        <f>IF($L5519="","",VLOOKUP($R5519,Tarife!$A$2:$R$599,13,FALSE))</f>
        <v/>
      </c>
      <c r="P5519" s="38" t="str">
        <f t="shared" si="86"/>
        <v/>
      </c>
      <c r="R5519" s="100" t="str">
        <f>Zusammenzug!$C$25&amp;"-"&amp;Zusammenzug!$A$7&amp;"-"&amp;Leistungen!L5519</f>
        <v>2026-Nicht beauftragte Spitex-Organisation-</v>
      </c>
    </row>
    <row r="5520" spans="1:18" x14ac:dyDescent="0.2">
      <c r="A5520" s="95" t="str">
        <f>IF(ISBLANK('Zusatzblatt (Perigon)'!E5515),"",'Zusatzblatt (Perigon)'!E5515)</f>
        <v/>
      </c>
      <c r="B5520" s="95" t="str">
        <f>IF(ISBLANK('Zusatzblatt (Perigon)'!G5515),"",'Zusatzblatt (Perigon)'!G5515)</f>
        <v/>
      </c>
      <c r="C5520" s="96" t="str">
        <f>IF(ISBLANK('Zusatzblatt (Perigon)'!I5515),"",'Zusatzblatt (Perigon)'!I5515)</f>
        <v/>
      </c>
      <c r="D5520" s="97" t="str">
        <f>IF(ISBLANK('Zusatzblatt (Perigon)'!J5515),"",'Zusatzblatt (Perigon)'!J5515)</f>
        <v/>
      </c>
      <c r="E5520" s="64" t="str">
        <f>IF(ISBLANK('Zusatzblatt (Perigon)'!K5515),"",'Zusatzblatt (Perigon)'!K5515)</f>
        <v/>
      </c>
      <c r="F5520" s="65"/>
      <c r="G5520" s="64"/>
      <c r="H5520" s="69" t="str">
        <f>IF(ISBLANK('Zusatzblatt (Perigon)'!L5515),"",'Zusatzblatt (Perigon)'!L5515)</f>
        <v/>
      </c>
      <c r="I5520" s="69" t="str">
        <f>IF(ISBLANK('Zusatzblatt (Perigon)'!M5515),"",'Zusatzblatt (Perigon)'!M5515)</f>
        <v/>
      </c>
      <c r="J5520" s="98" t="str">
        <f>IF(ISBLANK('Zusatzblatt (Perigon)'!N5515),"",'Zusatzblatt (Perigon)'!N5515)</f>
        <v/>
      </c>
      <c r="K5520" s="99" t="str">
        <f>IF(ISBLANK('Zusatzblatt (Perigon)'!J5515),"",'Zusatzblatt (Perigon)'!T5515)</f>
        <v/>
      </c>
      <c r="L5520" s="95" t="str">
        <f>IF(ISBLANK('Zusatzblatt (Perigon)'!O5515),"",'Zusatzblatt (Perigon)'!O5515)</f>
        <v/>
      </c>
      <c r="M5520" s="95" t="str">
        <f>IF(ISBLANK('Zusatzblatt (Perigon)'!R5515),"",'Zusatzblatt (Perigon)'!R5515)</f>
        <v/>
      </c>
      <c r="N5520" s="95" t="str">
        <f>IF(ISBLANK('Zusatzblatt (Perigon)'!P5515),"",'Zusatzblatt (Perigon)'!P5515)</f>
        <v/>
      </c>
      <c r="O5520" s="38" t="str">
        <f>IF($L5520="","",VLOOKUP($R5520,Tarife!$A$2:$R$599,13,FALSE))</f>
        <v/>
      </c>
      <c r="P5520" s="38" t="str">
        <f t="shared" si="86"/>
        <v/>
      </c>
      <c r="R5520" s="100" t="str">
        <f>Zusammenzug!$C$25&amp;"-"&amp;Zusammenzug!$A$7&amp;"-"&amp;Leistungen!L5520</f>
        <v>2026-Nicht beauftragte Spitex-Organisation-</v>
      </c>
    </row>
    <row r="5521" spans="1:18" x14ac:dyDescent="0.2">
      <c r="A5521" s="95" t="str">
        <f>IF(ISBLANK('Zusatzblatt (Perigon)'!E5516),"",'Zusatzblatt (Perigon)'!E5516)</f>
        <v/>
      </c>
      <c r="B5521" s="95" t="str">
        <f>IF(ISBLANK('Zusatzblatt (Perigon)'!G5516),"",'Zusatzblatt (Perigon)'!G5516)</f>
        <v/>
      </c>
      <c r="C5521" s="96" t="str">
        <f>IF(ISBLANK('Zusatzblatt (Perigon)'!I5516),"",'Zusatzblatt (Perigon)'!I5516)</f>
        <v/>
      </c>
      <c r="D5521" s="97" t="str">
        <f>IF(ISBLANK('Zusatzblatt (Perigon)'!J5516),"",'Zusatzblatt (Perigon)'!J5516)</f>
        <v/>
      </c>
      <c r="E5521" s="64" t="str">
        <f>IF(ISBLANK('Zusatzblatt (Perigon)'!K5516),"",'Zusatzblatt (Perigon)'!K5516)</f>
        <v/>
      </c>
      <c r="F5521" s="65"/>
      <c r="G5521" s="64"/>
      <c r="H5521" s="69" t="str">
        <f>IF(ISBLANK('Zusatzblatt (Perigon)'!L5516),"",'Zusatzblatt (Perigon)'!L5516)</f>
        <v/>
      </c>
      <c r="I5521" s="69" t="str">
        <f>IF(ISBLANK('Zusatzblatt (Perigon)'!M5516),"",'Zusatzblatt (Perigon)'!M5516)</f>
        <v/>
      </c>
      <c r="J5521" s="98" t="str">
        <f>IF(ISBLANK('Zusatzblatt (Perigon)'!N5516),"",'Zusatzblatt (Perigon)'!N5516)</f>
        <v/>
      </c>
      <c r="K5521" s="99" t="str">
        <f>IF(ISBLANK('Zusatzblatt (Perigon)'!J5516),"",'Zusatzblatt (Perigon)'!T5516)</f>
        <v/>
      </c>
      <c r="L5521" s="95" t="str">
        <f>IF(ISBLANK('Zusatzblatt (Perigon)'!O5516),"",'Zusatzblatt (Perigon)'!O5516)</f>
        <v/>
      </c>
      <c r="M5521" s="95" t="str">
        <f>IF(ISBLANK('Zusatzblatt (Perigon)'!R5516),"",'Zusatzblatt (Perigon)'!R5516)</f>
        <v/>
      </c>
      <c r="N5521" s="95" t="str">
        <f>IF(ISBLANK('Zusatzblatt (Perigon)'!P5516),"",'Zusatzblatt (Perigon)'!P5516)</f>
        <v/>
      </c>
      <c r="O5521" s="38" t="str">
        <f>IF($L5521="","",VLOOKUP($R5521,Tarife!$A$2:$R$599,13,FALSE))</f>
        <v/>
      </c>
      <c r="P5521" s="38" t="str">
        <f t="shared" si="86"/>
        <v/>
      </c>
      <c r="R5521" s="100" t="str">
        <f>Zusammenzug!$C$25&amp;"-"&amp;Zusammenzug!$A$7&amp;"-"&amp;Leistungen!L5521</f>
        <v>2026-Nicht beauftragte Spitex-Organisation-</v>
      </c>
    </row>
    <row r="5522" spans="1:18" x14ac:dyDescent="0.2">
      <c r="A5522" s="95" t="str">
        <f>IF(ISBLANK('Zusatzblatt (Perigon)'!E5517),"",'Zusatzblatt (Perigon)'!E5517)</f>
        <v/>
      </c>
      <c r="B5522" s="95" t="str">
        <f>IF(ISBLANK('Zusatzblatt (Perigon)'!G5517),"",'Zusatzblatt (Perigon)'!G5517)</f>
        <v/>
      </c>
      <c r="C5522" s="96" t="str">
        <f>IF(ISBLANK('Zusatzblatt (Perigon)'!I5517),"",'Zusatzblatt (Perigon)'!I5517)</f>
        <v/>
      </c>
      <c r="D5522" s="97" t="str">
        <f>IF(ISBLANK('Zusatzblatt (Perigon)'!J5517),"",'Zusatzblatt (Perigon)'!J5517)</f>
        <v/>
      </c>
      <c r="E5522" s="64" t="str">
        <f>IF(ISBLANK('Zusatzblatt (Perigon)'!K5517),"",'Zusatzblatt (Perigon)'!K5517)</f>
        <v/>
      </c>
      <c r="F5522" s="65"/>
      <c r="G5522" s="64"/>
      <c r="H5522" s="69" t="str">
        <f>IF(ISBLANK('Zusatzblatt (Perigon)'!L5517),"",'Zusatzblatt (Perigon)'!L5517)</f>
        <v/>
      </c>
      <c r="I5522" s="69" t="str">
        <f>IF(ISBLANK('Zusatzblatt (Perigon)'!M5517),"",'Zusatzblatt (Perigon)'!M5517)</f>
        <v/>
      </c>
      <c r="J5522" s="98" t="str">
        <f>IF(ISBLANK('Zusatzblatt (Perigon)'!N5517),"",'Zusatzblatt (Perigon)'!N5517)</f>
        <v/>
      </c>
      <c r="K5522" s="99" t="str">
        <f>IF(ISBLANK('Zusatzblatt (Perigon)'!J5517),"",'Zusatzblatt (Perigon)'!T5517)</f>
        <v/>
      </c>
      <c r="L5522" s="95" t="str">
        <f>IF(ISBLANK('Zusatzblatt (Perigon)'!O5517),"",'Zusatzblatt (Perigon)'!O5517)</f>
        <v/>
      </c>
      <c r="M5522" s="95" t="str">
        <f>IF(ISBLANK('Zusatzblatt (Perigon)'!R5517),"",'Zusatzblatt (Perigon)'!R5517)</f>
        <v/>
      </c>
      <c r="N5522" s="95" t="str">
        <f>IF(ISBLANK('Zusatzblatt (Perigon)'!P5517),"",'Zusatzblatt (Perigon)'!P5517)</f>
        <v/>
      </c>
      <c r="O5522" s="38" t="str">
        <f>IF($L5522="","",VLOOKUP($R5522,Tarife!$A$2:$R$599,13,FALSE))</f>
        <v/>
      </c>
      <c r="P5522" s="38" t="str">
        <f t="shared" si="86"/>
        <v/>
      </c>
      <c r="R5522" s="100" t="str">
        <f>Zusammenzug!$C$25&amp;"-"&amp;Zusammenzug!$A$7&amp;"-"&amp;Leistungen!L5522</f>
        <v>2026-Nicht beauftragte Spitex-Organisation-</v>
      </c>
    </row>
    <row r="5523" spans="1:18" x14ac:dyDescent="0.2">
      <c r="A5523" s="95" t="str">
        <f>IF(ISBLANK('Zusatzblatt (Perigon)'!E5518),"",'Zusatzblatt (Perigon)'!E5518)</f>
        <v/>
      </c>
      <c r="B5523" s="95" t="str">
        <f>IF(ISBLANK('Zusatzblatt (Perigon)'!G5518),"",'Zusatzblatt (Perigon)'!G5518)</f>
        <v/>
      </c>
      <c r="C5523" s="96" t="str">
        <f>IF(ISBLANK('Zusatzblatt (Perigon)'!I5518),"",'Zusatzblatt (Perigon)'!I5518)</f>
        <v/>
      </c>
      <c r="D5523" s="97" t="str">
        <f>IF(ISBLANK('Zusatzblatt (Perigon)'!J5518),"",'Zusatzblatt (Perigon)'!J5518)</f>
        <v/>
      </c>
      <c r="E5523" s="64" t="str">
        <f>IF(ISBLANK('Zusatzblatt (Perigon)'!K5518),"",'Zusatzblatt (Perigon)'!K5518)</f>
        <v/>
      </c>
      <c r="F5523" s="65"/>
      <c r="G5523" s="64"/>
      <c r="H5523" s="69" t="str">
        <f>IF(ISBLANK('Zusatzblatt (Perigon)'!L5518),"",'Zusatzblatt (Perigon)'!L5518)</f>
        <v/>
      </c>
      <c r="I5523" s="69" t="str">
        <f>IF(ISBLANK('Zusatzblatt (Perigon)'!M5518),"",'Zusatzblatt (Perigon)'!M5518)</f>
        <v/>
      </c>
      <c r="J5523" s="98" t="str">
        <f>IF(ISBLANK('Zusatzblatt (Perigon)'!N5518),"",'Zusatzblatt (Perigon)'!N5518)</f>
        <v/>
      </c>
      <c r="K5523" s="99" t="str">
        <f>IF(ISBLANK('Zusatzblatt (Perigon)'!J5518),"",'Zusatzblatt (Perigon)'!T5518)</f>
        <v/>
      </c>
      <c r="L5523" s="95" t="str">
        <f>IF(ISBLANK('Zusatzblatt (Perigon)'!O5518),"",'Zusatzblatt (Perigon)'!O5518)</f>
        <v/>
      </c>
      <c r="M5523" s="95" t="str">
        <f>IF(ISBLANK('Zusatzblatt (Perigon)'!R5518),"",'Zusatzblatt (Perigon)'!R5518)</f>
        <v/>
      </c>
      <c r="N5523" s="95" t="str">
        <f>IF(ISBLANK('Zusatzblatt (Perigon)'!P5518),"",'Zusatzblatt (Perigon)'!P5518)</f>
        <v/>
      </c>
      <c r="O5523" s="38" t="str">
        <f>IF($L5523="","",VLOOKUP($R5523,Tarife!$A$2:$R$599,13,FALSE))</f>
        <v/>
      </c>
      <c r="P5523" s="38" t="str">
        <f t="shared" si="86"/>
        <v/>
      </c>
      <c r="R5523" s="100" t="str">
        <f>Zusammenzug!$C$25&amp;"-"&amp;Zusammenzug!$A$7&amp;"-"&amp;Leistungen!L5523</f>
        <v>2026-Nicht beauftragte Spitex-Organisation-</v>
      </c>
    </row>
    <row r="5524" spans="1:18" x14ac:dyDescent="0.2">
      <c r="A5524" s="95" t="str">
        <f>IF(ISBLANK('Zusatzblatt (Perigon)'!E5519),"",'Zusatzblatt (Perigon)'!E5519)</f>
        <v/>
      </c>
      <c r="B5524" s="95" t="str">
        <f>IF(ISBLANK('Zusatzblatt (Perigon)'!G5519),"",'Zusatzblatt (Perigon)'!G5519)</f>
        <v/>
      </c>
      <c r="C5524" s="96" t="str">
        <f>IF(ISBLANK('Zusatzblatt (Perigon)'!I5519),"",'Zusatzblatt (Perigon)'!I5519)</f>
        <v/>
      </c>
      <c r="D5524" s="97" t="str">
        <f>IF(ISBLANK('Zusatzblatt (Perigon)'!J5519),"",'Zusatzblatt (Perigon)'!J5519)</f>
        <v/>
      </c>
      <c r="E5524" s="64" t="str">
        <f>IF(ISBLANK('Zusatzblatt (Perigon)'!K5519),"",'Zusatzblatt (Perigon)'!K5519)</f>
        <v/>
      </c>
      <c r="F5524" s="65"/>
      <c r="G5524" s="64"/>
      <c r="H5524" s="69" t="str">
        <f>IF(ISBLANK('Zusatzblatt (Perigon)'!L5519),"",'Zusatzblatt (Perigon)'!L5519)</f>
        <v/>
      </c>
      <c r="I5524" s="69" t="str">
        <f>IF(ISBLANK('Zusatzblatt (Perigon)'!M5519),"",'Zusatzblatt (Perigon)'!M5519)</f>
        <v/>
      </c>
      <c r="J5524" s="98" t="str">
        <f>IF(ISBLANK('Zusatzblatt (Perigon)'!N5519),"",'Zusatzblatt (Perigon)'!N5519)</f>
        <v/>
      </c>
      <c r="K5524" s="99" t="str">
        <f>IF(ISBLANK('Zusatzblatt (Perigon)'!J5519),"",'Zusatzblatt (Perigon)'!T5519)</f>
        <v/>
      </c>
      <c r="L5524" s="95" t="str">
        <f>IF(ISBLANK('Zusatzblatt (Perigon)'!O5519),"",'Zusatzblatt (Perigon)'!O5519)</f>
        <v/>
      </c>
      <c r="M5524" s="95" t="str">
        <f>IF(ISBLANK('Zusatzblatt (Perigon)'!R5519),"",'Zusatzblatt (Perigon)'!R5519)</f>
        <v/>
      </c>
      <c r="N5524" s="95" t="str">
        <f>IF(ISBLANK('Zusatzblatt (Perigon)'!P5519),"",'Zusatzblatt (Perigon)'!P5519)</f>
        <v/>
      </c>
      <c r="O5524" s="38" t="str">
        <f>IF($L5524="","",VLOOKUP($R5524,Tarife!$A$2:$R$599,13,FALSE))</f>
        <v/>
      </c>
      <c r="P5524" s="38" t="str">
        <f t="shared" si="86"/>
        <v/>
      </c>
      <c r="R5524" s="100" t="str">
        <f>Zusammenzug!$C$25&amp;"-"&amp;Zusammenzug!$A$7&amp;"-"&amp;Leistungen!L5524</f>
        <v>2026-Nicht beauftragte Spitex-Organisation-</v>
      </c>
    </row>
    <row r="5525" spans="1:18" x14ac:dyDescent="0.2">
      <c r="A5525" s="95" t="str">
        <f>IF(ISBLANK('Zusatzblatt (Perigon)'!E5520),"",'Zusatzblatt (Perigon)'!E5520)</f>
        <v/>
      </c>
      <c r="B5525" s="95" t="str">
        <f>IF(ISBLANK('Zusatzblatt (Perigon)'!G5520),"",'Zusatzblatt (Perigon)'!G5520)</f>
        <v/>
      </c>
      <c r="C5525" s="96" t="str">
        <f>IF(ISBLANK('Zusatzblatt (Perigon)'!I5520),"",'Zusatzblatt (Perigon)'!I5520)</f>
        <v/>
      </c>
      <c r="D5525" s="97" t="str">
        <f>IF(ISBLANK('Zusatzblatt (Perigon)'!J5520),"",'Zusatzblatt (Perigon)'!J5520)</f>
        <v/>
      </c>
      <c r="E5525" s="64" t="str">
        <f>IF(ISBLANK('Zusatzblatt (Perigon)'!K5520),"",'Zusatzblatt (Perigon)'!K5520)</f>
        <v/>
      </c>
      <c r="F5525" s="65"/>
      <c r="G5525" s="64"/>
      <c r="H5525" s="69" t="str">
        <f>IF(ISBLANK('Zusatzblatt (Perigon)'!L5520),"",'Zusatzblatt (Perigon)'!L5520)</f>
        <v/>
      </c>
      <c r="I5525" s="69" t="str">
        <f>IF(ISBLANK('Zusatzblatt (Perigon)'!M5520),"",'Zusatzblatt (Perigon)'!M5520)</f>
        <v/>
      </c>
      <c r="J5525" s="98" t="str">
        <f>IF(ISBLANK('Zusatzblatt (Perigon)'!N5520),"",'Zusatzblatt (Perigon)'!N5520)</f>
        <v/>
      </c>
      <c r="K5525" s="99" t="str">
        <f>IF(ISBLANK('Zusatzblatt (Perigon)'!J5520),"",'Zusatzblatt (Perigon)'!T5520)</f>
        <v/>
      </c>
      <c r="L5525" s="95" t="str">
        <f>IF(ISBLANK('Zusatzblatt (Perigon)'!O5520),"",'Zusatzblatt (Perigon)'!O5520)</f>
        <v/>
      </c>
      <c r="M5525" s="95" t="str">
        <f>IF(ISBLANK('Zusatzblatt (Perigon)'!R5520),"",'Zusatzblatt (Perigon)'!R5520)</f>
        <v/>
      </c>
      <c r="N5525" s="95" t="str">
        <f>IF(ISBLANK('Zusatzblatt (Perigon)'!P5520),"",'Zusatzblatt (Perigon)'!P5520)</f>
        <v/>
      </c>
      <c r="O5525" s="38" t="str">
        <f>IF($L5525="","",VLOOKUP($R5525,Tarife!$A$2:$R$599,13,FALSE))</f>
        <v/>
      </c>
      <c r="P5525" s="38" t="str">
        <f t="shared" si="86"/>
        <v/>
      </c>
      <c r="R5525" s="100" t="str">
        <f>Zusammenzug!$C$25&amp;"-"&amp;Zusammenzug!$A$7&amp;"-"&amp;Leistungen!L5525</f>
        <v>2026-Nicht beauftragte Spitex-Organisation-</v>
      </c>
    </row>
    <row r="5526" spans="1:18" x14ac:dyDescent="0.2">
      <c r="A5526" s="95" t="str">
        <f>IF(ISBLANK('Zusatzblatt (Perigon)'!E5521),"",'Zusatzblatt (Perigon)'!E5521)</f>
        <v/>
      </c>
      <c r="B5526" s="95" t="str">
        <f>IF(ISBLANK('Zusatzblatt (Perigon)'!G5521),"",'Zusatzblatt (Perigon)'!G5521)</f>
        <v/>
      </c>
      <c r="C5526" s="96" t="str">
        <f>IF(ISBLANK('Zusatzblatt (Perigon)'!I5521),"",'Zusatzblatt (Perigon)'!I5521)</f>
        <v/>
      </c>
      <c r="D5526" s="97" t="str">
        <f>IF(ISBLANK('Zusatzblatt (Perigon)'!J5521),"",'Zusatzblatt (Perigon)'!J5521)</f>
        <v/>
      </c>
      <c r="E5526" s="64" t="str">
        <f>IF(ISBLANK('Zusatzblatt (Perigon)'!K5521),"",'Zusatzblatt (Perigon)'!K5521)</f>
        <v/>
      </c>
      <c r="F5526" s="65"/>
      <c r="G5526" s="64"/>
      <c r="H5526" s="69" t="str">
        <f>IF(ISBLANK('Zusatzblatt (Perigon)'!L5521),"",'Zusatzblatt (Perigon)'!L5521)</f>
        <v/>
      </c>
      <c r="I5526" s="69" t="str">
        <f>IF(ISBLANK('Zusatzblatt (Perigon)'!M5521),"",'Zusatzblatt (Perigon)'!M5521)</f>
        <v/>
      </c>
      <c r="J5526" s="98" t="str">
        <f>IF(ISBLANK('Zusatzblatt (Perigon)'!N5521),"",'Zusatzblatt (Perigon)'!N5521)</f>
        <v/>
      </c>
      <c r="K5526" s="99" t="str">
        <f>IF(ISBLANK('Zusatzblatt (Perigon)'!J5521),"",'Zusatzblatt (Perigon)'!T5521)</f>
        <v/>
      </c>
      <c r="L5526" s="95" t="str">
        <f>IF(ISBLANK('Zusatzblatt (Perigon)'!O5521),"",'Zusatzblatt (Perigon)'!O5521)</f>
        <v/>
      </c>
      <c r="M5526" s="95" t="str">
        <f>IF(ISBLANK('Zusatzblatt (Perigon)'!R5521),"",'Zusatzblatt (Perigon)'!R5521)</f>
        <v/>
      </c>
      <c r="N5526" s="95" t="str">
        <f>IF(ISBLANK('Zusatzblatt (Perigon)'!P5521),"",'Zusatzblatt (Perigon)'!P5521)</f>
        <v/>
      </c>
      <c r="O5526" s="38" t="str">
        <f>IF($L5526="","",VLOOKUP($R5526,Tarife!$A$2:$R$599,13,FALSE))</f>
        <v/>
      </c>
      <c r="P5526" s="38" t="str">
        <f t="shared" si="86"/>
        <v/>
      </c>
      <c r="R5526" s="100" t="str">
        <f>Zusammenzug!$C$25&amp;"-"&amp;Zusammenzug!$A$7&amp;"-"&amp;Leistungen!L5526</f>
        <v>2026-Nicht beauftragte Spitex-Organisation-</v>
      </c>
    </row>
    <row r="5527" spans="1:18" x14ac:dyDescent="0.2">
      <c r="A5527" s="95" t="str">
        <f>IF(ISBLANK('Zusatzblatt (Perigon)'!E5522),"",'Zusatzblatt (Perigon)'!E5522)</f>
        <v/>
      </c>
      <c r="B5527" s="95" t="str">
        <f>IF(ISBLANK('Zusatzblatt (Perigon)'!G5522),"",'Zusatzblatt (Perigon)'!G5522)</f>
        <v/>
      </c>
      <c r="C5527" s="96" t="str">
        <f>IF(ISBLANK('Zusatzblatt (Perigon)'!I5522),"",'Zusatzblatt (Perigon)'!I5522)</f>
        <v/>
      </c>
      <c r="D5527" s="97" t="str">
        <f>IF(ISBLANK('Zusatzblatt (Perigon)'!J5522),"",'Zusatzblatt (Perigon)'!J5522)</f>
        <v/>
      </c>
      <c r="E5527" s="64" t="str">
        <f>IF(ISBLANK('Zusatzblatt (Perigon)'!K5522),"",'Zusatzblatt (Perigon)'!K5522)</f>
        <v/>
      </c>
      <c r="F5527" s="65"/>
      <c r="G5527" s="64"/>
      <c r="H5527" s="69" t="str">
        <f>IF(ISBLANK('Zusatzblatt (Perigon)'!L5522),"",'Zusatzblatt (Perigon)'!L5522)</f>
        <v/>
      </c>
      <c r="I5527" s="69" t="str">
        <f>IF(ISBLANK('Zusatzblatt (Perigon)'!M5522),"",'Zusatzblatt (Perigon)'!M5522)</f>
        <v/>
      </c>
      <c r="J5527" s="98" t="str">
        <f>IF(ISBLANK('Zusatzblatt (Perigon)'!N5522),"",'Zusatzblatt (Perigon)'!N5522)</f>
        <v/>
      </c>
      <c r="K5527" s="99" t="str">
        <f>IF(ISBLANK('Zusatzblatt (Perigon)'!J5522),"",'Zusatzblatt (Perigon)'!T5522)</f>
        <v/>
      </c>
      <c r="L5527" s="95" t="str">
        <f>IF(ISBLANK('Zusatzblatt (Perigon)'!O5522),"",'Zusatzblatt (Perigon)'!O5522)</f>
        <v/>
      </c>
      <c r="M5527" s="95" t="str">
        <f>IF(ISBLANK('Zusatzblatt (Perigon)'!R5522),"",'Zusatzblatt (Perigon)'!R5522)</f>
        <v/>
      </c>
      <c r="N5527" s="95" t="str">
        <f>IF(ISBLANK('Zusatzblatt (Perigon)'!P5522),"",'Zusatzblatt (Perigon)'!P5522)</f>
        <v/>
      </c>
      <c r="O5527" s="38" t="str">
        <f>IF($L5527="","",VLOOKUP($R5527,Tarife!$A$2:$R$599,13,FALSE))</f>
        <v/>
      </c>
      <c r="P5527" s="38" t="str">
        <f t="shared" si="86"/>
        <v/>
      </c>
      <c r="R5527" s="100" t="str">
        <f>Zusammenzug!$C$25&amp;"-"&amp;Zusammenzug!$A$7&amp;"-"&amp;Leistungen!L5527</f>
        <v>2026-Nicht beauftragte Spitex-Organisation-</v>
      </c>
    </row>
    <row r="5528" spans="1:18" x14ac:dyDescent="0.2">
      <c r="A5528" s="95" t="str">
        <f>IF(ISBLANK('Zusatzblatt (Perigon)'!E5523),"",'Zusatzblatt (Perigon)'!E5523)</f>
        <v/>
      </c>
      <c r="B5528" s="95" t="str">
        <f>IF(ISBLANK('Zusatzblatt (Perigon)'!G5523),"",'Zusatzblatt (Perigon)'!G5523)</f>
        <v/>
      </c>
      <c r="C5528" s="96" t="str">
        <f>IF(ISBLANK('Zusatzblatt (Perigon)'!I5523),"",'Zusatzblatt (Perigon)'!I5523)</f>
        <v/>
      </c>
      <c r="D5528" s="97" t="str">
        <f>IF(ISBLANK('Zusatzblatt (Perigon)'!J5523),"",'Zusatzblatt (Perigon)'!J5523)</f>
        <v/>
      </c>
      <c r="E5528" s="64" t="str">
        <f>IF(ISBLANK('Zusatzblatt (Perigon)'!K5523),"",'Zusatzblatt (Perigon)'!K5523)</f>
        <v/>
      </c>
      <c r="F5528" s="65"/>
      <c r="G5528" s="64"/>
      <c r="H5528" s="69" t="str">
        <f>IF(ISBLANK('Zusatzblatt (Perigon)'!L5523),"",'Zusatzblatt (Perigon)'!L5523)</f>
        <v/>
      </c>
      <c r="I5528" s="69" t="str">
        <f>IF(ISBLANK('Zusatzblatt (Perigon)'!M5523),"",'Zusatzblatt (Perigon)'!M5523)</f>
        <v/>
      </c>
      <c r="J5528" s="98" t="str">
        <f>IF(ISBLANK('Zusatzblatt (Perigon)'!N5523),"",'Zusatzblatt (Perigon)'!N5523)</f>
        <v/>
      </c>
      <c r="K5528" s="99" t="str">
        <f>IF(ISBLANK('Zusatzblatt (Perigon)'!J5523),"",'Zusatzblatt (Perigon)'!T5523)</f>
        <v/>
      </c>
      <c r="L5528" s="95" t="str">
        <f>IF(ISBLANK('Zusatzblatt (Perigon)'!O5523),"",'Zusatzblatt (Perigon)'!O5523)</f>
        <v/>
      </c>
      <c r="M5528" s="95" t="str">
        <f>IF(ISBLANK('Zusatzblatt (Perigon)'!R5523),"",'Zusatzblatt (Perigon)'!R5523)</f>
        <v/>
      </c>
      <c r="N5528" s="95" t="str">
        <f>IF(ISBLANK('Zusatzblatt (Perigon)'!P5523),"",'Zusatzblatt (Perigon)'!P5523)</f>
        <v/>
      </c>
      <c r="O5528" s="38" t="str">
        <f>IF($L5528="","",VLOOKUP($R5528,Tarife!$A$2:$R$599,13,FALSE))</f>
        <v/>
      </c>
      <c r="P5528" s="38" t="str">
        <f t="shared" si="86"/>
        <v/>
      </c>
      <c r="R5528" s="100" t="str">
        <f>Zusammenzug!$C$25&amp;"-"&amp;Zusammenzug!$A$7&amp;"-"&amp;Leistungen!L5528</f>
        <v>2026-Nicht beauftragte Spitex-Organisation-</v>
      </c>
    </row>
    <row r="5529" spans="1:18" x14ac:dyDescent="0.2">
      <c r="A5529" s="95" t="str">
        <f>IF(ISBLANK('Zusatzblatt (Perigon)'!E5524),"",'Zusatzblatt (Perigon)'!E5524)</f>
        <v/>
      </c>
      <c r="B5529" s="95" t="str">
        <f>IF(ISBLANK('Zusatzblatt (Perigon)'!G5524),"",'Zusatzblatt (Perigon)'!G5524)</f>
        <v/>
      </c>
      <c r="C5529" s="96" t="str">
        <f>IF(ISBLANK('Zusatzblatt (Perigon)'!I5524),"",'Zusatzblatt (Perigon)'!I5524)</f>
        <v/>
      </c>
      <c r="D5529" s="97" t="str">
        <f>IF(ISBLANK('Zusatzblatt (Perigon)'!J5524),"",'Zusatzblatt (Perigon)'!J5524)</f>
        <v/>
      </c>
      <c r="E5529" s="64" t="str">
        <f>IF(ISBLANK('Zusatzblatt (Perigon)'!K5524),"",'Zusatzblatt (Perigon)'!K5524)</f>
        <v/>
      </c>
      <c r="F5529" s="65"/>
      <c r="G5529" s="64"/>
      <c r="H5529" s="69" t="str">
        <f>IF(ISBLANK('Zusatzblatt (Perigon)'!L5524),"",'Zusatzblatt (Perigon)'!L5524)</f>
        <v/>
      </c>
      <c r="I5529" s="69" t="str">
        <f>IF(ISBLANK('Zusatzblatt (Perigon)'!M5524),"",'Zusatzblatt (Perigon)'!M5524)</f>
        <v/>
      </c>
      <c r="J5529" s="98" t="str">
        <f>IF(ISBLANK('Zusatzblatt (Perigon)'!N5524),"",'Zusatzblatt (Perigon)'!N5524)</f>
        <v/>
      </c>
      <c r="K5529" s="99" t="str">
        <f>IF(ISBLANK('Zusatzblatt (Perigon)'!J5524),"",'Zusatzblatt (Perigon)'!T5524)</f>
        <v/>
      </c>
      <c r="L5529" s="95" t="str">
        <f>IF(ISBLANK('Zusatzblatt (Perigon)'!O5524),"",'Zusatzblatt (Perigon)'!O5524)</f>
        <v/>
      </c>
      <c r="M5529" s="95" t="str">
        <f>IF(ISBLANK('Zusatzblatt (Perigon)'!R5524),"",'Zusatzblatt (Perigon)'!R5524)</f>
        <v/>
      </c>
      <c r="N5529" s="95" t="str">
        <f>IF(ISBLANK('Zusatzblatt (Perigon)'!P5524),"",'Zusatzblatt (Perigon)'!P5524)</f>
        <v/>
      </c>
      <c r="O5529" s="38" t="str">
        <f>IF($L5529="","",VLOOKUP($R5529,Tarife!$A$2:$R$599,13,FALSE))</f>
        <v/>
      </c>
      <c r="P5529" s="38" t="str">
        <f t="shared" si="86"/>
        <v/>
      </c>
      <c r="R5529" s="100" t="str">
        <f>Zusammenzug!$C$25&amp;"-"&amp;Zusammenzug!$A$7&amp;"-"&amp;Leistungen!L5529</f>
        <v>2026-Nicht beauftragte Spitex-Organisation-</v>
      </c>
    </row>
    <row r="5530" spans="1:18" x14ac:dyDescent="0.2">
      <c r="A5530" s="95" t="str">
        <f>IF(ISBLANK('Zusatzblatt (Perigon)'!E5525),"",'Zusatzblatt (Perigon)'!E5525)</f>
        <v/>
      </c>
      <c r="B5530" s="95" t="str">
        <f>IF(ISBLANK('Zusatzblatt (Perigon)'!G5525),"",'Zusatzblatt (Perigon)'!G5525)</f>
        <v/>
      </c>
      <c r="C5530" s="96" t="str">
        <f>IF(ISBLANK('Zusatzblatt (Perigon)'!I5525),"",'Zusatzblatt (Perigon)'!I5525)</f>
        <v/>
      </c>
      <c r="D5530" s="97" t="str">
        <f>IF(ISBLANK('Zusatzblatt (Perigon)'!J5525),"",'Zusatzblatt (Perigon)'!J5525)</f>
        <v/>
      </c>
      <c r="E5530" s="64" t="str">
        <f>IF(ISBLANK('Zusatzblatt (Perigon)'!K5525),"",'Zusatzblatt (Perigon)'!K5525)</f>
        <v/>
      </c>
      <c r="F5530" s="65"/>
      <c r="G5530" s="64"/>
      <c r="H5530" s="69" t="str">
        <f>IF(ISBLANK('Zusatzblatt (Perigon)'!L5525),"",'Zusatzblatt (Perigon)'!L5525)</f>
        <v/>
      </c>
      <c r="I5530" s="69" t="str">
        <f>IF(ISBLANK('Zusatzblatt (Perigon)'!M5525),"",'Zusatzblatt (Perigon)'!M5525)</f>
        <v/>
      </c>
      <c r="J5530" s="98" t="str">
        <f>IF(ISBLANK('Zusatzblatt (Perigon)'!N5525),"",'Zusatzblatt (Perigon)'!N5525)</f>
        <v/>
      </c>
      <c r="K5530" s="99" t="str">
        <f>IF(ISBLANK('Zusatzblatt (Perigon)'!J5525),"",'Zusatzblatt (Perigon)'!T5525)</f>
        <v/>
      </c>
      <c r="L5530" s="95" t="str">
        <f>IF(ISBLANK('Zusatzblatt (Perigon)'!O5525),"",'Zusatzblatt (Perigon)'!O5525)</f>
        <v/>
      </c>
      <c r="M5530" s="95" t="str">
        <f>IF(ISBLANK('Zusatzblatt (Perigon)'!R5525),"",'Zusatzblatt (Perigon)'!R5525)</f>
        <v/>
      </c>
      <c r="N5530" s="95" t="str">
        <f>IF(ISBLANK('Zusatzblatt (Perigon)'!P5525),"",'Zusatzblatt (Perigon)'!P5525)</f>
        <v/>
      </c>
      <c r="O5530" s="38" t="str">
        <f>IF($L5530="","",VLOOKUP($R5530,Tarife!$A$2:$R$599,13,FALSE))</f>
        <v/>
      </c>
      <c r="P5530" s="38" t="str">
        <f t="shared" si="86"/>
        <v/>
      </c>
      <c r="R5530" s="100" t="str">
        <f>Zusammenzug!$C$25&amp;"-"&amp;Zusammenzug!$A$7&amp;"-"&amp;Leistungen!L5530</f>
        <v>2026-Nicht beauftragte Spitex-Organisation-</v>
      </c>
    </row>
    <row r="5531" spans="1:18" x14ac:dyDescent="0.2">
      <c r="A5531" s="95" t="str">
        <f>IF(ISBLANK('Zusatzblatt (Perigon)'!E5526),"",'Zusatzblatt (Perigon)'!E5526)</f>
        <v/>
      </c>
      <c r="B5531" s="95" t="str">
        <f>IF(ISBLANK('Zusatzblatt (Perigon)'!G5526),"",'Zusatzblatt (Perigon)'!G5526)</f>
        <v/>
      </c>
      <c r="C5531" s="96" t="str">
        <f>IF(ISBLANK('Zusatzblatt (Perigon)'!I5526),"",'Zusatzblatt (Perigon)'!I5526)</f>
        <v/>
      </c>
      <c r="D5531" s="97" t="str">
        <f>IF(ISBLANK('Zusatzblatt (Perigon)'!J5526),"",'Zusatzblatt (Perigon)'!J5526)</f>
        <v/>
      </c>
      <c r="E5531" s="64" t="str">
        <f>IF(ISBLANK('Zusatzblatt (Perigon)'!K5526),"",'Zusatzblatt (Perigon)'!K5526)</f>
        <v/>
      </c>
      <c r="F5531" s="65"/>
      <c r="G5531" s="64"/>
      <c r="H5531" s="69" t="str">
        <f>IF(ISBLANK('Zusatzblatt (Perigon)'!L5526),"",'Zusatzblatt (Perigon)'!L5526)</f>
        <v/>
      </c>
      <c r="I5531" s="69" t="str">
        <f>IF(ISBLANK('Zusatzblatt (Perigon)'!M5526),"",'Zusatzblatt (Perigon)'!M5526)</f>
        <v/>
      </c>
      <c r="J5531" s="98" t="str">
        <f>IF(ISBLANK('Zusatzblatt (Perigon)'!N5526),"",'Zusatzblatt (Perigon)'!N5526)</f>
        <v/>
      </c>
      <c r="K5531" s="99" t="str">
        <f>IF(ISBLANK('Zusatzblatt (Perigon)'!J5526),"",'Zusatzblatt (Perigon)'!T5526)</f>
        <v/>
      </c>
      <c r="L5531" s="95" t="str">
        <f>IF(ISBLANK('Zusatzblatt (Perigon)'!O5526),"",'Zusatzblatt (Perigon)'!O5526)</f>
        <v/>
      </c>
      <c r="M5531" s="95" t="str">
        <f>IF(ISBLANK('Zusatzblatt (Perigon)'!R5526),"",'Zusatzblatt (Perigon)'!R5526)</f>
        <v/>
      </c>
      <c r="N5531" s="95" t="str">
        <f>IF(ISBLANK('Zusatzblatt (Perigon)'!P5526),"",'Zusatzblatt (Perigon)'!P5526)</f>
        <v/>
      </c>
      <c r="O5531" s="38" t="str">
        <f>IF($L5531="","",VLOOKUP($R5531,Tarife!$A$2:$R$599,13,FALSE))</f>
        <v/>
      </c>
      <c r="P5531" s="38" t="str">
        <f t="shared" si="86"/>
        <v/>
      </c>
      <c r="R5531" s="100" t="str">
        <f>Zusammenzug!$C$25&amp;"-"&amp;Zusammenzug!$A$7&amp;"-"&amp;Leistungen!L5531</f>
        <v>2026-Nicht beauftragte Spitex-Organisation-</v>
      </c>
    </row>
    <row r="5532" spans="1:18" x14ac:dyDescent="0.2">
      <c r="A5532" s="95" t="str">
        <f>IF(ISBLANK('Zusatzblatt (Perigon)'!E5527),"",'Zusatzblatt (Perigon)'!E5527)</f>
        <v/>
      </c>
      <c r="B5532" s="95" t="str">
        <f>IF(ISBLANK('Zusatzblatt (Perigon)'!G5527),"",'Zusatzblatt (Perigon)'!G5527)</f>
        <v/>
      </c>
      <c r="C5532" s="96" t="str">
        <f>IF(ISBLANK('Zusatzblatt (Perigon)'!I5527),"",'Zusatzblatt (Perigon)'!I5527)</f>
        <v/>
      </c>
      <c r="D5532" s="97" t="str">
        <f>IF(ISBLANK('Zusatzblatt (Perigon)'!J5527),"",'Zusatzblatt (Perigon)'!J5527)</f>
        <v/>
      </c>
      <c r="E5532" s="64" t="str">
        <f>IF(ISBLANK('Zusatzblatt (Perigon)'!K5527),"",'Zusatzblatt (Perigon)'!K5527)</f>
        <v/>
      </c>
      <c r="F5532" s="65"/>
      <c r="G5532" s="64"/>
      <c r="H5532" s="69" t="str">
        <f>IF(ISBLANK('Zusatzblatt (Perigon)'!L5527),"",'Zusatzblatt (Perigon)'!L5527)</f>
        <v/>
      </c>
      <c r="I5532" s="69" t="str">
        <f>IF(ISBLANK('Zusatzblatt (Perigon)'!M5527),"",'Zusatzblatt (Perigon)'!M5527)</f>
        <v/>
      </c>
      <c r="J5532" s="98" t="str">
        <f>IF(ISBLANK('Zusatzblatt (Perigon)'!N5527),"",'Zusatzblatt (Perigon)'!N5527)</f>
        <v/>
      </c>
      <c r="K5532" s="99" t="str">
        <f>IF(ISBLANK('Zusatzblatt (Perigon)'!J5527),"",'Zusatzblatt (Perigon)'!T5527)</f>
        <v/>
      </c>
      <c r="L5532" s="95" t="str">
        <f>IF(ISBLANK('Zusatzblatt (Perigon)'!O5527),"",'Zusatzblatt (Perigon)'!O5527)</f>
        <v/>
      </c>
      <c r="M5532" s="95" t="str">
        <f>IF(ISBLANK('Zusatzblatt (Perigon)'!R5527),"",'Zusatzblatt (Perigon)'!R5527)</f>
        <v/>
      </c>
      <c r="N5532" s="95" t="str">
        <f>IF(ISBLANK('Zusatzblatt (Perigon)'!P5527),"",'Zusatzblatt (Perigon)'!P5527)</f>
        <v/>
      </c>
      <c r="O5532" s="38" t="str">
        <f>IF($L5532="","",VLOOKUP($R5532,Tarife!$A$2:$R$599,13,FALSE))</f>
        <v/>
      </c>
      <c r="P5532" s="38" t="str">
        <f t="shared" si="86"/>
        <v/>
      </c>
      <c r="R5532" s="100" t="str">
        <f>Zusammenzug!$C$25&amp;"-"&amp;Zusammenzug!$A$7&amp;"-"&amp;Leistungen!L5532</f>
        <v>2026-Nicht beauftragte Spitex-Organisation-</v>
      </c>
    </row>
    <row r="5533" spans="1:18" x14ac:dyDescent="0.2">
      <c r="A5533" s="95" t="str">
        <f>IF(ISBLANK('Zusatzblatt (Perigon)'!E5528),"",'Zusatzblatt (Perigon)'!E5528)</f>
        <v/>
      </c>
      <c r="B5533" s="95" t="str">
        <f>IF(ISBLANK('Zusatzblatt (Perigon)'!G5528),"",'Zusatzblatt (Perigon)'!G5528)</f>
        <v/>
      </c>
      <c r="C5533" s="96" t="str">
        <f>IF(ISBLANK('Zusatzblatt (Perigon)'!I5528),"",'Zusatzblatt (Perigon)'!I5528)</f>
        <v/>
      </c>
      <c r="D5533" s="97" t="str">
        <f>IF(ISBLANK('Zusatzblatt (Perigon)'!J5528),"",'Zusatzblatt (Perigon)'!J5528)</f>
        <v/>
      </c>
      <c r="E5533" s="64" t="str">
        <f>IF(ISBLANK('Zusatzblatt (Perigon)'!K5528),"",'Zusatzblatt (Perigon)'!K5528)</f>
        <v/>
      </c>
      <c r="F5533" s="65"/>
      <c r="G5533" s="64"/>
      <c r="H5533" s="69" t="str">
        <f>IF(ISBLANK('Zusatzblatt (Perigon)'!L5528),"",'Zusatzblatt (Perigon)'!L5528)</f>
        <v/>
      </c>
      <c r="I5533" s="69" t="str">
        <f>IF(ISBLANK('Zusatzblatt (Perigon)'!M5528),"",'Zusatzblatt (Perigon)'!M5528)</f>
        <v/>
      </c>
      <c r="J5533" s="98" t="str">
        <f>IF(ISBLANK('Zusatzblatt (Perigon)'!N5528),"",'Zusatzblatt (Perigon)'!N5528)</f>
        <v/>
      </c>
      <c r="K5533" s="99" t="str">
        <f>IF(ISBLANK('Zusatzblatt (Perigon)'!J5528),"",'Zusatzblatt (Perigon)'!T5528)</f>
        <v/>
      </c>
      <c r="L5533" s="95" t="str">
        <f>IF(ISBLANK('Zusatzblatt (Perigon)'!O5528),"",'Zusatzblatt (Perigon)'!O5528)</f>
        <v/>
      </c>
      <c r="M5533" s="95" t="str">
        <f>IF(ISBLANK('Zusatzblatt (Perigon)'!R5528),"",'Zusatzblatt (Perigon)'!R5528)</f>
        <v/>
      </c>
      <c r="N5533" s="95" t="str">
        <f>IF(ISBLANK('Zusatzblatt (Perigon)'!P5528),"",'Zusatzblatt (Perigon)'!P5528)</f>
        <v/>
      </c>
      <c r="O5533" s="38" t="str">
        <f>IF($L5533="","",VLOOKUP($R5533,Tarife!$A$2:$R$599,13,FALSE))</f>
        <v/>
      </c>
      <c r="P5533" s="38" t="str">
        <f t="shared" si="86"/>
        <v/>
      </c>
      <c r="R5533" s="100" t="str">
        <f>Zusammenzug!$C$25&amp;"-"&amp;Zusammenzug!$A$7&amp;"-"&amp;Leistungen!L5533</f>
        <v>2026-Nicht beauftragte Spitex-Organisation-</v>
      </c>
    </row>
    <row r="5534" spans="1:18" x14ac:dyDescent="0.2">
      <c r="A5534" s="95" t="str">
        <f>IF(ISBLANK('Zusatzblatt (Perigon)'!E5529),"",'Zusatzblatt (Perigon)'!E5529)</f>
        <v/>
      </c>
      <c r="B5534" s="95" t="str">
        <f>IF(ISBLANK('Zusatzblatt (Perigon)'!G5529),"",'Zusatzblatt (Perigon)'!G5529)</f>
        <v/>
      </c>
      <c r="C5534" s="96" t="str">
        <f>IF(ISBLANK('Zusatzblatt (Perigon)'!I5529),"",'Zusatzblatt (Perigon)'!I5529)</f>
        <v/>
      </c>
      <c r="D5534" s="97" t="str">
        <f>IF(ISBLANK('Zusatzblatt (Perigon)'!J5529),"",'Zusatzblatt (Perigon)'!J5529)</f>
        <v/>
      </c>
      <c r="E5534" s="64" t="str">
        <f>IF(ISBLANK('Zusatzblatt (Perigon)'!K5529),"",'Zusatzblatt (Perigon)'!K5529)</f>
        <v/>
      </c>
      <c r="F5534" s="65"/>
      <c r="G5534" s="64"/>
      <c r="H5534" s="69" t="str">
        <f>IF(ISBLANK('Zusatzblatt (Perigon)'!L5529),"",'Zusatzblatt (Perigon)'!L5529)</f>
        <v/>
      </c>
      <c r="I5534" s="69" t="str">
        <f>IF(ISBLANK('Zusatzblatt (Perigon)'!M5529),"",'Zusatzblatt (Perigon)'!M5529)</f>
        <v/>
      </c>
      <c r="J5534" s="98" t="str">
        <f>IF(ISBLANK('Zusatzblatt (Perigon)'!N5529),"",'Zusatzblatt (Perigon)'!N5529)</f>
        <v/>
      </c>
      <c r="K5534" s="99" t="str">
        <f>IF(ISBLANK('Zusatzblatt (Perigon)'!J5529),"",'Zusatzblatt (Perigon)'!T5529)</f>
        <v/>
      </c>
      <c r="L5534" s="95" t="str">
        <f>IF(ISBLANK('Zusatzblatt (Perigon)'!O5529),"",'Zusatzblatt (Perigon)'!O5529)</f>
        <v/>
      </c>
      <c r="M5534" s="95" t="str">
        <f>IF(ISBLANK('Zusatzblatt (Perigon)'!R5529),"",'Zusatzblatt (Perigon)'!R5529)</f>
        <v/>
      </c>
      <c r="N5534" s="95" t="str">
        <f>IF(ISBLANK('Zusatzblatt (Perigon)'!P5529),"",'Zusatzblatt (Perigon)'!P5529)</f>
        <v/>
      </c>
      <c r="O5534" s="38" t="str">
        <f>IF($L5534="","",VLOOKUP($R5534,Tarife!$A$2:$R$599,13,FALSE))</f>
        <v/>
      </c>
      <c r="P5534" s="38" t="str">
        <f t="shared" si="86"/>
        <v/>
      </c>
      <c r="R5534" s="100" t="str">
        <f>Zusammenzug!$C$25&amp;"-"&amp;Zusammenzug!$A$7&amp;"-"&amp;Leistungen!L5534</f>
        <v>2026-Nicht beauftragte Spitex-Organisation-</v>
      </c>
    </row>
    <row r="5535" spans="1:18" x14ac:dyDescent="0.2">
      <c r="A5535" s="95" t="str">
        <f>IF(ISBLANK('Zusatzblatt (Perigon)'!E5530),"",'Zusatzblatt (Perigon)'!E5530)</f>
        <v/>
      </c>
      <c r="B5535" s="95" t="str">
        <f>IF(ISBLANK('Zusatzblatt (Perigon)'!G5530),"",'Zusatzblatt (Perigon)'!G5530)</f>
        <v/>
      </c>
      <c r="C5535" s="96" t="str">
        <f>IF(ISBLANK('Zusatzblatt (Perigon)'!I5530),"",'Zusatzblatt (Perigon)'!I5530)</f>
        <v/>
      </c>
      <c r="D5535" s="97" t="str">
        <f>IF(ISBLANK('Zusatzblatt (Perigon)'!J5530),"",'Zusatzblatt (Perigon)'!J5530)</f>
        <v/>
      </c>
      <c r="E5535" s="64" t="str">
        <f>IF(ISBLANK('Zusatzblatt (Perigon)'!K5530),"",'Zusatzblatt (Perigon)'!K5530)</f>
        <v/>
      </c>
      <c r="F5535" s="65"/>
      <c r="G5535" s="64"/>
      <c r="H5535" s="69" t="str">
        <f>IF(ISBLANK('Zusatzblatt (Perigon)'!L5530),"",'Zusatzblatt (Perigon)'!L5530)</f>
        <v/>
      </c>
      <c r="I5535" s="69" t="str">
        <f>IF(ISBLANK('Zusatzblatt (Perigon)'!M5530),"",'Zusatzblatt (Perigon)'!M5530)</f>
        <v/>
      </c>
      <c r="J5535" s="98" t="str">
        <f>IF(ISBLANK('Zusatzblatt (Perigon)'!N5530),"",'Zusatzblatt (Perigon)'!N5530)</f>
        <v/>
      </c>
      <c r="K5535" s="99" t="str">
        <f>IF(ISBLANK('Zusatzblatt (Perigon)'!J5530),"",'Zusatzblatt (Perigon)'!T5530)</f>
        <v/>
      </c>
      <c r="L5535" s="95" t="str">
        <f>IF(ISBLANK('Zusatzblatt (Perigon)'!O5530),"",'Zusatzblatt (Perigon)'!O5530)</f>
        <v/>
      </c>
      <c r="M5535" s="95" t="str">
        <f>IF(ISBLANK('Zusatzblatt (Perigon)'!R5530),"",'Zusatzblatt (Perigon)'!R5530)</f>
        <v/>
      </c>
      <c r="N5535" s="95" t="str">
        <f>IF(ISBLANK('Zusatzblatt (Perigon)'!P5530),"",'Zusatzblatt (Perigon)'!P5530)</f>
        <v/>
      </c>
      <c r="O5535" s="38" t="str">
        <f>IF($L5535="","",VLOOKUP($R5535,Tarife!$A$2:$R$599,13,FALSE))</f>
        <v/>
      </c>
      <c r="P5535" s="38" t="str">
        <f t="shared" si="86"/>
        <v/>
      </c>
      <c r="R5535" s="100" t="str">
        <f>Zusammenzug!$C$25&amp;"-"&amp;Zusammenzug!$A$7&amp;"-"&amp;Leistungen!L5535</f>
        <v>2026-Nicht beauftragte Spitex-Organisation-</v>
      </c>
    </row>
    <row r="5536" spans="1:18" x14ac:dyDescent="0.2">
      <c r="A5536" s="95" t="str">
        <f>IF(ISBLANK('Zusatzblatt (Perigon)'!E5531),"",'Zusatzblatt (Perigon)'!E5531)</f>
        <v/>
      </c>
      <c r="B5536" s="95" t="str">
        <f>IF(ISBLANK('Zusatzblatt (Perigon)'!G5531),"",'Zusatzblatt (Perigon)'!G5531)</f>
        <v/>
      </c>
      <c r="C5536" s="96" t="str">
        <f>IF(ISBLANK('Zusatzblatt (Perigon)'!I5531),"",'Zusatzblatt (Perigon)'!I5531)</f>
        <v/>
      </c>
      <c r="D5536" s="97" t="str">
        <f>IF(ISBLANK('Zusatzblatt (Perigon)'!J5531),"",'Zusatzblatt (Perigon)'!J5531)</f>
        <v/>
      </c>
      <c r="E5536" s="64" t="str">
        <f>IF(ISBLANK('Zusatzblatt (Perigon)'!K5531),"",'Zusatzblatt (Perigon)'!K5531)</f>
        <v/>
      </c>
      <c r="F5536" s="65"/>
      <c r="G5536" s="64"/>
      <c r="H5536" s="69" t="str">
        <f>IF(ISBLANK('Zusatzblatt (Perigon)'!L5531),"",'Zusatzblatt (Perigon)'!L5531)</f>
        <v/>
      </c>
      <c r="I5536" s="69" t="str">
        <f>IF(ISBLANK('Zusatzblatt (Perigon)'!M5531),"",'Zusatzblatt (Perigon)'!M5531)</f>
        <v/>
      </c>
      <c r="J5536" s="98" t="str">
        <f>IF(ISBLANK('Zusatzblatt (Perigon)'!N5531),"",'Zusatzblatt (Perigon)'!N5531)</f>
        <v/>
      </c>
      <c r="K5536" s="99" t="str">
        <f>IF(ISBLANK('Zusatzblatt (Perigon)'!J5531),"",'Zusatzblatt (Perigon)'!T5531)</f>
        <v/>
      </c>
      <c r="L5536" s="95" t="str">
        <f>IF(ISBLANK('Zusatzblatt (Perigon)'!O5531),"",'Zusatzblatt (Perigon)'!O5531)</f>
        <v/>
      </c>
      <c r="M5536" s="95" t="str">
        <f>IF(ISBLANK('Zusatzblatt (Perigon)'!R5531),"",'Zusatzblatt (Perigon)'!R5531)</f>
        <v/>
      </c>
      <c r="N5536" s="95" t="str">
        <f>IF(ISBLANK('Zusatzblatt (Perigon)'!P5531),"",'Zusatzblatt (Perigon)'!P5531)</f>
        <v/>
      </c>
      <c r="O5536" s="38" t="str">
        <f>IF($L5536="","",VLOOKUP($R5536,Tarife!$A$2:$R$599,13,FALSE))</f>
        <v/>
      </c>
      <c r="P5536" s="38" t="str">
        <f t="shared" si="86"/>
        <v/>
      </c>
      <c r="R5536" s="100" t="str">
        <f>Zusammenzug!$C$25&amp;"-"&amp;Zusammenzug!$A$7&amp;"-"&amp;Leistungen!L5536</f>
        <v>2026-Nicht beauftragte Spitex-Organisation-</v>
      </c>
    </row>
    <row r="5537" spans="1:18" x14ac:dyDescent="0.2">
      <c r="A5537" s="95" t="str">
        <f>IF(ISBLANK('Zusatzblatt (Perigon)'!E5532),"",'Zusatzblatt (Perigon)'!E5532)</f>
        <v/>
      </c>
      <c r="B5537" s="95" t="str">
        <f>IF(ISBLANK('Zusatzblatt (Perigon)'!G5532),"",'Zusatzblatt (Perigon)'!G5532)</f>
        <v/>
      </c>
      <c r="C5537" s="96" t="str">
        <f>IF(ISBLANK('Zusatzblatt (Perigon)'!I5532),"",'Zusatzblatt (Perigon)'!I5532)</f>
        <v/>
      </c>
      <c r="D5537" s="97" t="str">
        <f>IF(ISBLANK('Zusatzblatt (Perigon)'!J5532),"",'Zusatzblatt (Perigon)'!J5532)</f>
        <v/>
      </c>
      <c r="E5537" s="64" t="str">
        <f>IF(ISBLANK('Zusatzblatt (Perigon)'!K5532),"",'Zusatzblatt (Perigon)'!K5532)</f>
        <v/>
      </c>
      <c r="F5537" s="65"/>
      <c r="G5537" s="64"/>
      <c r="H5537" s="69" t="str">
        <f>IF(ISBLANK('Zusatzblatt (Perigon)'!L5532),"",'Zusatzblatt (Perigon)'!L5532)</f>
        <v/>
      </c>
      <c r="I5537" s="69" t="str">
        <f>IF(ISBLANK('Zusatzblatt (Perigon)'!M5532),"",'Zusatzblatt (Perigon)'!M5532)</f>
        <v/>
      </c>
      <c r="J5537" s="98" t="str">
        <f>IF(ISBLANK('Zusatzblatt (Perigon)'!N5532),"",'Zusatzblatt (Perigon)'!N5532)</f>
        <v/>
      </c>
      <c r="K5537" s="99" t="str">
        <f>IF(ISBLANK('Zusatzblatt (Perigon)'!J5532),"",'Zusatzblatt (Perigon)'!T5532)</f>
        <v/>
      </c>
      <c r="L5537" s="95" t="str">
        <f>IF(ISBLANK('Zusatzblatt (Perigon)'!O5532),"",'Zusatzblatt (Perigon)'!O5532)</f>
        <v/>
      </c>
      <c r="M5537" s="95" t="str">
        <f>IF(ISBLANK('Zusatzblatt (Perigon)'!R5532),"",'Zusatzblatt (Perigon)'!R5532)</f>
        <v/>
      </c>
      <c r="N5537" s="95" t="str">
        <f>IF(ISBLANK('Zusatzblatt (Perigon)'!P5532),"",'Zusatzblatt (Perigon)'!P5532)</f>
        <v/>
      </c>
      <c r="O5537" s="38" t="str">
        <f>IF($L5537="","",VLOOKUP($R5537,Tarife!$A$2:$R$599,13,FALSE))</f>
        <v/>
      </c>
      <c r="P5537" s="38" t="str">
        <f t="shared" si="86"/>
        <v/>
      </c>
      <c r="R5537" s="100" t="str">
        <f>Zusammenzug!$C$25&amp;"-"&amp;Zusammenzug!$A$7&amp;"-"&amp;Leistungen!L5537</f>
        <v>2026-Nicht beauftragte Spitex-Organisation-</v>
      </c>
    </row>
    <row r="5538" spans="1:18" x14ac:dyDescent="0.2">
      <c r="A5538" s="95" t="str">
        <f>IF(ISBLANK('Zusatzblatt (Perigon)'!E5533),"",'Zusatzblatt (Perigon)'!E5533)</f>
        <v/>
      </c>
      <c r="B5538" s="95" t="str">
        <f>IF(ISBLANK('Zusatzblatt (Perigon)'!G5533),"",'Zusatzblatt (Perigon)'!G5533)</f>
        <v/>
      </c>
      <c r="C5538" s="96" t="str">
        <f>IF(ISBLANK('Zusatzblatt (Perigon)'!I5533),"",'Zusatzblatt (Perigon)'!I5533)</f>
        <v/>
      </c>
      <c r="D5538" s="97" t="str">
        <f>IF(ISBLANK('Zusatzblatt (Perigon)'!J5533),"",'Zusatzblatt (Perigon)'!J5533)</f>
        <v/>
      </c>
      <c r="E5538" s="64" t="str">
        <f>IF(ISBLANK('Zusatzblatt (Perigon)'!K5533),"",'Zusatzblatt (Perigon)'!K5533)</f>
        <v/>
      </c>
      <c r="F5538" s="65"/>
      <c r="G5538" s="64"/>
      <c r="H5538" s="69" t="str">
        <f>IF(ISBLANK('Zusatzblatt (Perigon)'!L5533),"",'Zusatzblatt (Perigon)'!L5533)</f>
        <v/>
      </c>
      <c r="I5538" s="69" t="str">
        <f>IF(ISBLANK('Zusatzblatt (Perigon)'!M5533),"",'Zusatzblatt (Perigon)'!M5533)</f>
        <v/>
      </c>
      <c r="J5538" s="98" t="str">
        <f>IF(ISBLANK('Zusatzblatt (Perigon)'!N5533),"",'Zusatzblatt (Perigon)'!N5533)</f>
        <v/>
      </c>
      <c r="K5538" s="99" t="str">
        <f>IF(ISBLANK('Zusatzblatt (Perigon)'!J5533),"",'Zusatzblatt (Perigon)'!T5533)</f>
        <v/>
      </c>
      <c r="L5538" s="95" t="str">
        <f>IF(ISBLANK('Zusatzblatt (Perigon)'!O5533),"",'Zusatzblatt (Perigon)'!O5533)</f>
        <v/>
      </c>
      <c r="M5538" s="95" t="str">
        <f>IF(ISBLANK('Zusatzblatt (Perigon)'!R5533),"",'Zusatzblatt (Perigon)'!R5533)</f>
        <v/>
      </c>
      <c r="N5538" s="95" t="str">
        <f>IF(ISBLANK('Zusatzblatt (Perigon)'!P5533),"",'Zusatzblatt (Perigon)'!P5533)</f>
        <v/>
      </c>
      <c r="O5538" s="38" t="str">
        <f>IF($L5538="","",VLOOKUP($R5538,Tarife!$A$2:$R$599,13,FALSE))</f>
        <v/>
      </c>
      <c r="P5538" s="38" t="str">
        <f t="shared" si="86"/>
        <v/>
      </c>
      <c r="R5538" s="100" t="str">
        <f>Zusammenzug!$C$25&amp;"-"&amp;Zusammenzug!$A$7&amp;"-"&amp;Leistungen!L5538</f>
        <v>2026-Nicht beauftragte Spitex-Organisation-</v>
      </c>
    </row>
    <row r="5539" spans="1:18" x14ac:dyDescent="0.2">
      <c r="A5539" s="95" t="str">
        <f>IF(ISBLANK('Zusatzblatt (Perigon)'!E5534),"",'Zusatzblatt (Perigon)'!E5534)</f>
        <v/>
      </c>
      <c r="B5539" s="95" t="str">
        <f>IF(ISBLANK('Zusatzblatt (Perigon)'!G5534),"",'Zusatzblatt (Perigon)'!G5534)</f>
        <v/>
      </c>
      <c r="C5539" s="96" t="str">
        <f>IF(ISBLANK('Zusatzblatt (Perigon)'!I5534),"",'Zusatzblatt (Perigon)'!I5534)</f>
        <v/>
      </c>
      <c r="D5539" s="97" t="str">
        <f>IF(ISBLANK('Zusatzblatt (Perigon)'!J5534),"",'Zusatzblatt (Perigon)'!J5534)</f>
        <v/>
      </c>
      <c r="E5539" s="64" t="str">
        <f>IF(ISBLANK('Zusatzblatt (Perigon)'!K5534),"",'Zusatzblatt (Perigon)'!K5534)</f>
        <v/>
      </c>
      <c r="F5539" s="65"/>
      <c r="G5539" s="64"/>
      <c r="H5539" s="69" t="str">
        <f>IF(ISBLANK('Zusatzblatt (Perigon)'!L5534),"",'Zusatzblatt (Perigon)'!L5534)</f>
        <v/>
      </c>
      <c r="I5539" s="69" t="str">
        <f>IF(ISBLANK('Zusatzblatt (Perigon)'!M5534),"",'Zusatzblatt (Perigon)'!M5534)</f>
        <v/>
      </c>
      <c r="J5539" s="98" t="str">
        <f>IF(ISBLANK('Zusatzblatt (Perigon)'!N5534),"",'Zusatzblatt (Perigon)'!N5534)</f>
        <v/>
      </c>
      <c r="K5539" s="99" t="str">
        <f>IF(ISBLANK('Zusatzblatt (Perigon)'!J5534),"",'Zusatzblatt (Perigon)'!T5534)</f>
        <v/>
      </c>
      <c r="L5539" s="95" t="str">
        <f>IF(ISBLANK('Zusatzblatt (Perigon)'!O5534),"",'Zusatzblatt (Perigon)'!O5534)</f>
        <v/>
      </c>
      <c r="M5539" s="95" t="str">
        <f>IF(ISBLANK('Zusatzblatt (Perigon)'!R5534),"",'Zusatzblatt (Perigon)'!R5534)</f>
        <v/>
      </c>
      <c r="N5539" s="95" t="str">
        <f>IF(ISBLANK('Zusatzblatt (Perigon)'!P5534),"",'Zusatzblatt (Perigon)'!P5534)</f>
        <v/>
      </c>
      <c r="O5539" s="38" t="str">
        <f>IF($L5539="","",VLOOKUP($R5539,Tarife!$A$2:$R$599,13,FALSE))</f>
        <v/>
      </c>
      <c r="P5539" s="38" t="str">
        <f t="shared" si="86"/>
        <v/>
      </c>
      <c r="R5539" s="100" t="str">
        <f>Zusammenzug!$C$25&amp;"-"&amp;Zusammenzug!$A$7&amp;"-"&amp;Leistungen!L5539</f>
        <v>2026-Nicht beauftragte Spitex-Organisation-</v>
      </c>
    </row>
    <row r="5540" spans="1:18" x14ac:dyDescent="0.2">
      <c r="A5540" s="95" t="str">
        <f>IF(ISBLANK('Zusatzblatt (Perigon)'!E5535),"",'Zusatzblatt (Perigon)'!E5535)</f>
        <v/>
      </c>
      <c r="B5540" s="95" t="str">
        <f>IF(ISBLANK('Zusatzblatt (Perigon)'!G5535),"",'Zusatzblatt (Perigon)'!G5535)</f>
        <v/>
      </c>
      <c r="C5540" s="96" t="str">
        <f>IF(ISBLANK('Zusatzblatt (Perigon)'!I5535),"",'Zusatzblatt (Perigon)'!I5535)</f>
        <v/>
      </c>
      <c r="D5540" s="97" t="str">
        <f>IF(ISBLANK('Zusatzblatt (Perigon)'!J5535),"",'Zusatzblatt (Perigon)'!J5535)</f>
        <v/>
      </c>
      <c r="E5540" s="64" t="str">
        <f>IF(ISBLANK('Zusatzblatt (Perigon)'!K5535),"",'Zusatzblatt (Perigon)'!K5535)</f>
        <v/>
      </c>
      <c r="F5540" s="65"/>
      <c r="G5540" s="64"/>
      <c r="H5540" s="69" t="str">
        <f>IF(ISBLANK('Zusatzblatt (Perigon)'!L5535),"",'Zusatzblatt (Perigon)'!L5535)</f>
        <v/>
      </c>
      <c r="I5540" s="69" t="str">
        <f>IF(ISBLANK('Zusatzblatt (Perigon)'!M5535),"",'Zusatzblatt (Perigon)'!M5535)</f>
        <v/>
      </c>
      <c r="J5540" s="98" t="str">
        <f>IF(ISBLANK('Zusatzblatt (Perigon)'!N5535),"",'Zusatzblatt (Perigon)'!N5535)</f>
        <v/>
      </c>
      <c r="K5540" s="99" t="str">
        <f>IF(ISBLANK('Zusatzblatt (Perigon)'!J5535),"",'Zusatzblatt (Perigon)'!T5535)</f>
        <v/>
      </c>
      <c r="L5540" s="95" t="str">
        <f>IF(ISBLANK('Zusatzblatt (Perigon)'!O5535),"",'Zusatzblatt (Perigon)'!O5535)</f>
        <v/>
      </c>
      <c r="M5540" s="95" t="str">
        <f>IF(ISBLANK('Zusatzblatt (Perigon)'!R5535),"",'Zusatzblatt (Perigon)'!R5535)</f>
        <v/>
      </c>
      <c r="N5540" s="95" t="str">
        <f>IF(ISBLANK('Zusatzblatt (Perigon)'!P5535),"",'Zusatzblatt (Perigon)'!P5535)</f>
        <v/>
      </c>
      <c r="O5540" s="38" t="str">
        <f>IF($L5540="","",VLOOKUP($R5540,Tarife!$A$2:$R$599,13,FALSE))</f>
        <v/>
      </c>
      <c r="P5540" s="38" t="str">
        <f t="shared" si="86"/>
        <v/>
      </c>
      <c r="R5540" s="100" t="str">
        <f>Zusammenzug!$C$25&amp;"-"&amp;Zusammenzug!$A$7&amp;"-"&amp;Leistungen!L5540</f>
        <v>2026-Nicht beauftragte Spitex-Organisation-</v>
      </c>
    </row>
    <row r="5541" spans="1:18" x14ac:dyDescent="0.2">
      <c r="A5541" s="95" t="str">
        <f>IF(ISBLANK('Zusatzblatt (Perigon)'!E5536),"",'Zusatzblatt (Perigon)'!E5536)</f>
        <v/>
      </c>
      <c r="B5541" s="95" t="str">
        <f>IF(ISBLANK('Zusatzblatt (Perigon)'!G5536),"",'Zusatzblatt (Perigon)'!G5536)</f>
        <v/>
      </c>
      <c r="C5541" s="96" t="str">
        <f>IF(ISBLANK('Zusatzblatt (Perigon)'!I5536),"",'Zusatzblatt (Perigon)'!I5536)</f>
        <v/>
      </c>
      <c r="D5541" s="97" t="str">
        <f>IF(ISBLANK('Zusatzblatt (Perigon)'!J5536),"",'Zusatzblatt (Perigon)'!J5536)</f>
        <v/>
      </c>
      <c r="E5541" s="64" t="str">
        <f>IF(ISBLANK('Zusatzblatt (Perigon)'!K5536),"",'Zusatzblatt (Perigon)'!K5536)</f>
        <v/>
      </c>
      <c r="F5541" s="65"/>
      <c r="G5541" s="64"/>
      <c r="H5541" s="69" t="str">
        <f>IF(ISBLANK('Zusatzblatt (Perigon)'!L5536),"",'Zusatzblatt (Perigon)'!L5536)</f>
        <v/>
      </c>
      <c r="I5541" s="69" t="str">
        <f>IF(ISBLANK('Zusatzblatt (Perigon)'!M5536),"",'Zusatzblatt (Perigon)'!M5536)</f>
        <v/>
      </c>
      <c r="J5541" s="98" t="str">
        <f>IF(ISBLANK('Zusatzblatt (Perigon)'!N5536),"",'Zusatzblatt (Perigon)'!N5536)</f>
        <v/>
      </c>
      <c r="K5541" s="99" t="str">
        <f>IF(ISBLANK('Zusatzblatt (Perigon)'!J5536),"",'Zusatzblatt (Perigon)'!T5536)</f>
        <v/>
      </c>
      <c r="L5541" s="95" t="str">
        <f>IF(ISBLANK('Zusatzblatt (Perigon)'!O5536),"",'Zusatzblatt (Perigon)'!O5536)</f>
        <v/>
      </c>
      <c r="M5541" s="95" t="str">
        <f>IF(ISBLANK('Zusatzblatt (Perigon)'!R5536),"",'Zusatzblatt (Perigon)'!R5536)</f>
        <v/>
      </c>
      <c r="N5541" s="95" t="str">
        <f>IF(ISBLANK('Zusatzblatt (Perigon)'!P5536),"",'Zusatzblatt (Perigon)'!P5536)</f>
        <v/>
      </c>
      <c r="O5541" s="38" t="str">
        <f>IF($L5541="","",VLOOKUP($R5541,Tarife!$A$2:$R$599,13,FALSE))</f>
        <v/>
      </c>
      <c r="P5541" s="38" t="str">
        <f t="shared" si="86"/>
        <v/>
      </c>
      <c r="R5541" s="100" t="str">
        <f>Zusammenzug!$C$25&amp;"-"&amp;Zusammenzug!$A$7&amp;"-"&amp;Leistungen!L5541</f>
        <v>2026-Nicht beauftragte Spitex-Organisation-</v>
      </c>
    </row>
    <row r="5542" spans="1:18" x14ac:dyDescent="0.2">
      <c r="A5542" s="95" t="str">
        <f>IF(ISBLANK('Zusatzblatt (Perigon)'!E5537),"",'Zusatzblatt (Perigon)'!E5537)</f>
        <v/>
      </c>
      <c r="B5542" s="95" t="str">
        <f>IF(ISBLANK('Zusatzblatt (Perigon)'!G5537),"",'Zusatzblatt (Perigon)'!G5537)</f>
        <v/>
      </c>
      <c r="C5542" s="96" t="str">
        <f>IF(ISBLANK('Zusatzblatt (Perigon)'!I5537),"",'Zusatzblatt (Perigon)'!I5537)</f>
        <v/>
      </c>
      <c r="D5542" s="97" t="str">
        <f>IF(ISBLANK('Zusatzblatt (Perigon)'!J5537),"",'Zusatzblatt (Perigon)'!J5537)</f>
        <v/>
      </c>
      <c r="E5542" s="64" t="str">
        <f>IF(ISBLANK('Zusatzblatt (Perigon)'!K5537),"",'Zusatzblatt (Perigon)'!K5537)</f>
        <v/>
      </c>
      <c r="F5542" s="65"/>
      <c r="G5542" s="64"/>
      <c r="H5542" s="69" t="str">
        <f>IF(ISBLANK('Zusatzblatt (Perigon)'!L5537),"",'Zusatzblatt (Perigon)'!L5537)</f>
        <v/>
      </c>
      <c r="I5542" s="69" t="str">
        <f>IF(ISBLANK('Zusatzblatt (Perigon)'!M5537),"",'Zusatzblatt (Perigon)'!M5537)</f>
        <v/>
      </c>
      <c r="J5542" s="98" t="str">
        <f>IF(ISBLANK('Zusatzblatt (Perigon)'!N5537),"",'Zusatzblatt (Perigon)'!N5537)</f>
        <v/>
      </c>
      <c r="K5542" s="99" t="str">
        <f>IF(ISBLANK('Zusatzblatt (Perigon)'!J5537),"",'Zusatzblatt (Perigon)'!T5537)</f>
        <v/>
      </c>
      <c r="L5542" s="95" t="str">
        <f>IF(ISBLANK('Zusatzblatt (Perigon)'!O5537),"",'Zusatzblatt (Perigon)'!O5537)</f>
        <v/>
      </c>
      <c r="M5542" s="95" t="str">
        <f>IF(ISBLANK('Zusatzblatt (Perigon)'!R5537),"",'Zusatzblatt (Perigon)'!R5537)</f>
        <v/>
      </c>
      <c r="N5542" s="95" t="str">
        <f>IF(ISBLANK('Zusatzblatt (Perigon)'!P5537),"",'Zusatzblatt (Perigon)'!P5537)</f>
        <v/>
      </c>
      <c r="O5542" s="38" t="str">
        <f>IF($L5542="","",VLOOKUP($R5542,Tarife!$A$2:$R$599,13,FALSE))</f>
        <v/>
      </c>
      <c r="P5542" s="38" t="str">
        <f t="shared" si="86"/>
        <v/>
      </c>
      <c r="R5542" s="100" t="str">
        <f>Zusammenzug!$C$25&amp;"-"&amp;Zusammenzug!$A$7&amp;"-"&amp;Leistungen!L5542</f>
        <v>2026-Nicht beauftragte Spitex-Organisation-</v>
      </c>
    </row>
    <row r="5543" spans="1:18" x14ac:dyDescent="0.2">
      <c r="A5543" s="95" t="str">
        <f>IF(ISBLANK('Zusatzblatt (Perigon)'!E5538),"",'Zusatzblatt (Perigon)'!E5538)</f>
        <v/>
      </c>
      <c r="B5543" s="95" t="str">
        <f>IF(ISBLANK('Zusatzblatt (Perigon)'!G5538),"",'Zusatzblatt (Perigon)'!G5538)</f>
        <v/>
      </c>
      <c r="C5543" s="96" t="str">
        <f>IF(ISBLANK('Zusatzblatt (Perigon)'!I5538),"",'Zusatzblatt (Perigon)'!I5538)</f>
        <v/>
      </c>
      <c r="D5543" s="97" t="str">
        <f>IF(ISBLANK('Zusatzblatt (Perigon)'!J5538),"",'Zusatzblatt (Perigon)'!J5538)</f>
        <v/>
      </c>
      <c r="E5543" s="64" t="str">
        <f>IF(ISBLANK('Zusatzblatt (Perigon)'!K5538),"",'Zusatzblatt (Perigon)'!K5538)</f>
        <v/>
      </c>
      <c r="F5543" s="65"/>
      <c r="G5543" s="64"/>
      <c r="H5543" s="69" t="str">
        <f>IF(ISBLANK('Zusatzblatt (Perigon)'!L5538),"",'Zusatzblatt (Perigon)'!L5538)</f>
        <v/>
      </c>
      <c r="I5543" s="69" t="str">
        <f>IF(ISBLANK('Zusatzblatt (Perigon)'!M5538),"",'Zusatzblatt (Perigon)'!M5538)</f>
        <v/>
      </c>
      <c r="J5543" s="98" t="str">
        <f>IF(ISBLANK('Zusatzblatt (Perigon)'!N5538),"",'Zusatzblatt (Perigon)'!N5538)</f>
        <v/>
      </c>
      <c r="K5543" s="99" t="str">
        <f>IF(ISBLANK('Zusatzblatt (Perigon)'!J5538),"",'Zusatzblatt (Perigon)'!T5538)</f>
        <v/>
      </c>
      <c r="L5543" s="95" t="str">
        <f>IF(ISBLANK('Zusatzblatt (Perigon)'!O5538),"",'Zusatzblatt (Perigon)'!O5538)</f>
        <v/>
      </c>
      <c r="M5543" s="95" t="str">
        <f>IF(ISBLANK('Zusatzblatt (Perigon)'!R5538),"",'Zusatzblatt (Perigon)'!R5538)</f>
        <v/>
      </c>
      <c r="N5543" s="95" t="str">
        <f>IF(ISBLANK('Zusatzblatt (Perigon)'!P5538),"",'Zusatzblatt (Perigon)'!P5538)</f>
        <v/>
      </c>
      <c r="O5543" s="38" t="str">
        <f>IF($L5543="","",VLOOKUP($R5543,Tarife!$A$2:$R$599,13,FALSE))</f>
        <v/>
      </c>
      <c r="P5543" s="38" t="str">
        <f t="shared" si="86"/>
        <v/>
      </c>
      <c r="R5543" s="100" t="str">
        <f>Zusammenzug!$C$25&amp;"-"&amp;Zusammenzug!$A$7&amp;"-"&amp;Leistungen!L5543</f>
        <v>2026-Nicht beauftragte Spitex-Organisation-</v>
      </c>
    </row>
    <row r="5544" spans="1:18" x14ac:dyDescent="0.2">
      <c r="A5544" s="95" t="str">
        <f>IF(ISBLANK('Zusatzblatt (Perigon)'!E5539),"",'Zusatzblatt (Perigon)'!E5539)</f>
        <v/>
      </c>
      <c r="B5544" s="95" t="str">
        <f>IF(ISBLANK('Zusatzblatt (Perigon)'!G5539),"",'Zusatzblatt (Perigon)'!G5539)</f>
        <v/>
      </c>
      <c r="C5544" s="96" t="str">
        <f>IF(ISBLANK('Zusatzblatt (Perigon)'!I5539),"",'Zusatzblatt (Perigon)'!I5539)</f>
        <v/>
      </c>
      <c r="D5544" s="97" t="str">
        <f>IF(ISBLANK('Zusatzblatt (Perigon)'!J5539),"",'Zusatzblatt (Perigon)'!J5539)</f>
        <v/>
      </c>
      <c r="E5544" s="64" t="str">
        <f>IF(ISBLANK('Zusatzblatt (Perigon)'!K5539),"",'Zusatzblatt (Perigon)'!K5539)</f>
        <v/>
      </c>
      <c r="F5544" s="65"/>
      <c r="G5544" s="64"/>
      <c r="H5544" s="69" t="str">
        <f>IF(ISBLANK('Zusatzblatt (Perigon)'!L5539),"",'Zusatzblatt (Perigon)'!L5539)</f>
        <v/>
      </c>
      <c r="I5544" s="69" t="str">
        <f>IF(ISBLANK('Zusatzblatt (Perigon)'!M5539),"",'Zusatzblatt (Perigon)'!M5539)</f>
        <v/>
      </c>
      <c r="J5544" s="98" t="str">
        <f>IF(ISBLANK('Zusatzblatt (Perigon)'!N5539),"",'Zusatzblatt (Perigon)'!N5539)</f>
        <v/>
      </c>
      <c r="K5544" s="99" t="str">
        <f>IF(ISBLANK('Zusatzblatt (Perigon)'!J5539),"",'Zusatzblatt (Perigon)'!T5539)</f>
        <v/>
      </c>
      <c r="L5544" s="95" t="str">
        <f>IF(ISBLANK('Zusatzblatt (Perigon)'!O5539),"",'Zusatzblatt (Perigon)'!O5539)</f>
        <v/>
      </c>
      <c r="M5544" s="95" t="str">
        <f>IF(ISBLANK('Zusatzblatt (Perigon)'!R5539),"",'Zusatzblatt (Perigon)'!R5539)</f>
        <v/>
      </c>
      <c r="N5544" s="95" t="str">
        <f>IF(ISBLANK('Zusatzblatt (Perigon)'!P5539),"",'Zusatzblatt (Perigon)'!P5539)</f>
        <v/>
      </c>
      <c r="O5544" s="38" t="str">
        <f>IF($L5544="","",VLOOKUP($R5544,Tarife!$A$2:$R$599,13,FALSE))</f>
        <v/>
      </c>
      <c r="P5544" s="38" t="str">
        <f t="shared" si="86"/>
        <v/>
      </c>
      <c r="R5544" s="100" t="str">
        <f>Zusammenzug!$C$25&amp;"-"&amp;Zusammenzug!$A$7&amp;"-"&amp;Leistungen!L5544</f>
        <v>2026-Nicht beauftragte Spitex-Organisation-</v>
      </c>
    </row>
    <row r="5545" spans="1:18" x14ac:dyDescent="0.2">
      <c r="A5545" s="95" t="str">
        <f>IF(ISBLANK('Zusatzblatt (Perigon)'!E5540),"",'Zusatzblatt (Perigon)'!E5540)</f>
        <v/>
      </c>
      <c r="B5545" s="95" t="str">
        <f>IF(ISBLANK('Zusatzblatt (Perigon)'!G5540),"",'Zusatzblatt (Perigon)'!G5540)</f>
        <v/>
      </c>
      <c r="C5545" s="96" t="str">
        <f>IF(ISBLANK('Zusatzblatt (Perigon)'!I5540),"",'Zusatzblatt (Perigon)'!I5540)</f>
        <v/>
      </c>
      <c r="D5545" s="97" t="str">
        <f>IF(ISBLANK('Zusatzblatt (Perigon)'!J5540),"",'Zusatzblatt (Perigon)'!J5540)</f>
        <v/>
      </c>
      <c r="E5545" s="64" t="str">
        <f>IF(ISBLANK('Zusatzblatt (Perigon)'!K5540),"",'Zusatzblatt (Perigon)'!K5540)</f>
        <v/>
      </c>
      <c r="F5545" s="65"/>
      <c r="G5545" s="64"/>
      <c r="H5545" s="69" t="str">
        <f>IF(ISBLANK('Zusatzblatt (Perigon)'!L5540),"",'Zusatzblatt (Perigon)'!L5540)</f>
        <v/>
      </c>
      <c r="I5545" s="69" t="str">
        <f>IF(ISBLANK('Zusatzblatt (Perigon)'!M5540),"",'Zusatzblatt (Perigon)'!M5540)</f>
        <v/>
      </c>
      <c r="J5545" s="98" t="str">
        <f>IF(ISBLANK('Zusatzblatt (Perigon)'!N5540),"",'Zusatzblatt (Perigon)'!N5540)</f>
        <v/>
      </c>
      <c r="K5545" s="99" t="str">
        <f>IF(ISBLANK('Zusatzblatt (Perigon)'!J5540),"",'Zusatzblatt (Perigon)'!T5540)</f>
        <v/>
      </c>
      <c r="L5545" s="95" t="str">
        <f>IF(ISBLANK('Zusatzblatt (Perigon)'!O5540),"",'Zusatzblatt (Perigon)'!O5540)</f>
        <v/>
      </c>
      <c r="M5545" s="95" t="str">
        <f>IF(ISBLANK('Zusatzblatt (Perigon)'!R5540),"",'Zusatzblatt (Perigon)'!R5540)</f>
        <v/>
      </c>
      <c r="N5545" s="95" t="str">
        <f>IF(ISBLANK('Zusatzblatt (Perigon)'!P5540),"",'Zusatzblatt (Perigon)'!P5540)</f>
        <v/>
      </c>
      <c r="O5545" s="38" t="str">
        <f>IF($L5545="","",VLOOKUP($R5545,Tarife!$A$2:$R$599,13,FALSE))</f>
        <v/>
      </c>
      <c r="P5545" s="38" t="str">
        <f t="shared" si="86"/>
        <v/>
      </c>
      <c r="R5545" s="100" t="str">
        <f>Zusammenzug!$C$25&amp;"-"&amp;Zusammenzug!$A$7&amp;"-"&amp;Leistungen!L5545</f>
        <v>2026-Nicht beauftragte Spitex-Organisation-</v>
      </c>
    </row>
    <row r="5546" spans="1:18" x14ac:dyDescent="0.2">
      <c r="A5546" s="95" t="str">
        <f>IF(ISBLANK('Zusatzblatt (Perigon)'!E5541),"",'Zusatzblatt (Perigon)'!E5541)</f>
        <v/>
      </c>
      <c r="B5546" s="95" t="str">
        <f>IF(ISBLANK('Zusatzblatt (Perigon)'!G5541),"",'Zusatzblatt (Perigon)'!G5541)</f>
        <v/>
      </c>
      <c r="C5546" s="96" t="str">
        <f>IF(ISBLANK('Zusatzblatt (Perigon)'!I5541),"",'Zusatzblatt (Perigon)'!I5541)</f>
        <v/>
      </c>
      <c r="D5546" s="97" t="str">
        <f>IF(ISBLANK('Zusatzblatt (Perigon)'!J5541),"",'Zusatzblatt (Perigon)'!J5541)</f>
        <v/>
      </c>
      <c r="E5546" s="64" t="str">
        <f>IF(ISBLANK('Zusatzblatt (Perigon)'!K5541),"",'Zusatzblatt (Perigon)'!K5541)</f>
        <v/>
      </c>
      <c r="F5546" s="65"/>
      <c r="G5546" s="64"/>
      <c r="H5546" s="69" t="str">
        <f>IF(ISBLANK('Zusatzblatt (Perigon)'!L5541),"",'Zusatzblatt (Perigon)'!L5541)</f>
        <v/>
      </c>
      <c r="I5546" s="69" t="str">
        <f>IF(ISBLANK('Zusatzblatt (Perigon)'!M5541),"",'Zusatzblatt (Perigon)'!M5541)</f>
        <v/>
      </c>
      <c r="J5546" s="98" t="str">
        <f>IF(ISBLANK('Zusatzblatt (Perigon)'!N5541),"",'Zusatzblatt (Perigon)'!N5541)</f>
        <v/>
      </c>
      <c r="K5546" s="99" t="str">
        <f>IF(ISBLANK('Zusatzblatt (Perigon)'!J5541),"",'Zusatzblatt (Perigon)'!T5541)</f>
        <v/>
      </c>
      <c r="L5546" s="95" t="str">
        <f>IF(ISBLANK('Zusatzblatt (Perigon)'!O5541),"",'Zusatzblatt (Perigon)'!O5541)</f>
        <v/>
      </c>
      <c r="M5546" s="95" t="str">
        <f>IF(ISBLANK('Zusatzblatt (Perigon)'!R5541),"",'Zusatzblatt (Perigon)'!R5541)</f>
        <v/>
      </c>
      <c r="N5546" s="95" t="str">
        <f>IF(ISBLANK('Zusatzblatt (Perigon)'!P5541),"",'Zusatzblatt (Perigon)'!P5541)</f>
        <v/>
      </c>
      <c r="O5546" s="38" t="str">
        <f>IF($L5546="","",VLOOKUP($R5546,Tarife!$A$2:$R$599,13,FALSE))</f>
        <v/>
      </c>
      <c r="P5546" s="38" t="str">
        <f t="shared" si="86"/>
        <v/>
      </c>
      <c r="R5546" s="100" t="str">
        <f>Zusammenzug!$C$25&amp;"-"&amp;Zusammenzug!$A$7&amp;"-"&amp;Leistungen!L5546</f>
        <v>2026-Nicht beauftragte Spitex-Organisation-</v>
      </c>
    </row>
    <row r="5547" spans="1:18" x14ac:dyDescent="0.2">
      <c r="A5547" s="95" t="str">
        <f>IF(ISBLANK('Zusatzblatt (Perigon)'!E5542),"",'Zusatzblatt (Perigon)'!E5542)</f>
        <v/>
      </c>
      <c r="B5547" s="95" t="str">
        <f>IF(ISBLANK('Zusatzblatt (Perigon)'!G5542),"",'Zusatzblatt (Perigon)'!G5542)</f>
        <v/>
      </c>
      <c r="C5547" s="96" t="str">
        <f>IF(ISBLANK('Zusatzblatt (Perigon)'!I5542),"",'Zusatzblatt (Perigon)'!I5542)</f>
        <v/>
      </c>
      <c r="D5547" s="97" t="str">
        <f>IF(ISBLANK('Zusatzblatt (Perigon)'!J5542),"",'Zusatzblatt (Perigon)'!J5542)</f>
        <v/>
      </c>
      <c r="E5547" s="64" t="str">
        <f>IF(ISBLANK('Zusatzblatt (Perigon)'!K5542),"",'Zusatzblatt (Perigon)'!K5542)</f>
        <v/>
      </c>
      <c r="F5547" s="65"/>
      <c r="G5547" s="64"/>
      <c r="H5547" s="69" t="str">
        <f>IF(ISBLANK('Zusatzblatt (Perigon)'!L5542),"",'Zusatzblatt (Perigon)'!L5542)</f>
        <v/>
      </c>
      <c r="I5547" s="69" t="str">
        <f>IF(ISBLANK('Zusatzblatt (Perigon)'!M5542),"",'Zusatzblatt (Perigon)'!M5542)</f>
        <v/>
      </c>
      <c r="J5547" s="98" t="str">
        <f>IF(ISBLANK('Zusatzblatt (Perigon)'!N5542),"",'Zusatzblatt (Perigon)'!N5542)</f>
        <v/>
      </c>
      <c r="K5547" s="99" t="str">
        <f>IF(ISBLANK('Zusatzblatt (Perigon)'!J5542),"",'Zusatzblatt (Perigon)'!T5542)</f>
        <v/>
      </c>
      <c r="L5547" s="95" t="str">
        <f>IF(ISBLANK('Zusatzblatt (Perigon)'!O5542),"",'Zusatzblatt (Perigon)'!O5542)</f>
        <v/>
      </c>
      <c r="M5547" s="95" t="str">
        <f>IF(ISBLANK('Zusatzblatt (Perigon)'!R5542),"",'Zusatzblatt (Perigon)'!R5542)</f>
        <v/>
      </c>
      <c r="N5547" s="95" t="str">
        <f>IF(ISBLANK('Zusatzblatt (Perigon)'!P5542),"",'Zusatzblatt (Perigon)'!P5542)</f>
        <v/>
      </c>
      <c r="O5547" s="38" t="str">
        <f>IF($L5547="","",VLOOKUP($R5547,Tarife!$A$2:$R$599,13,FALSE))</f>
        <v/>
      </c>
      <c r="P5547" s="38" t="str">
        <f t="shared" si="86"/>
        <v/>
      </c>
      <c r="R5547" s="100" t="str">
        <f>Zusammenzug!$C$25&amp;"-"&amp;Zusammenzug!$A$7&amp;"-"&amp;Leistungen!L5547</f>
        <v>2026-Nicht beauftragte Spitex-Organisation-</v>
      </c>
    </row>
    <row r="5548" spans="1:18" x14ac:dyDescent="0.2">
      <c r="A5548" s="95" t="str">
        <f>IF(ISBLANK('Zusatzblatt (Perigon)'!E5543),"",'Zusatzblatt (Perigon)'!E5543)</f>
        <v/>
      </c>
      <c r="B5548" s="95" t="str">
        <f>IF(ISBLANK('Zusatzblatt (Perigon)'!G5543),"",'Zusatzblatt (Perigon)'!G5543)</f>
        <v/>
      </c>
      <c r="C5548" s="96" t="str">
        <f>IF(ISBLANK('Zusatzblatt (Perigon)'!I5543),"",'Zusatzblatt (Perigon)'!I5543)</f>
        <v/>
      </c>
      <c r="D5548" s="97" t="str">
        <f>IF(ISBLANK('Zusatzblatt (Perigon)'!J5543),"",'Zusatzblatt (Perigon)'!J5543)</f>
        <v/>
      </c>
      <c r="E5548" s="64" t="str">
        <f>IF(ISBLANK('Zusatzblatt (Perigon)'!K5543),"",'Zusatzblatt (Perigon)'!K5543)</f>
        <v/>
      </c>
      <c r="F5548" s="65"/>
      <c r="G5548" s="64"/>
      <c r="H5548" s="69" t="str">
        <f>IF(ISBLANK('Zusatzblatt (Perigon)'!L5543),"",'Zusatzblatt (Perigon)'!L5543)</f>
        <v/>
      </c>
      <c r="I5548" s="69" t="str">
        <f>IF(ISBLANK('Zusatzblatt (Perigon)'!M5543),"",'Zusatzblatt (Perigon)'!M5543)</f>
        <v/>
      </c>
      <c r="J5548" s="98" t="str">
        <f>IF(ISBLANK('Zusatzblatt (Perigon)'!N5543),"",'Zusatzblatt (Perigon)'!N5543)</f>
        <v/>
      </c>
      <c r="K5548" s="99" t="str">
        <f>IF(ISBLANK('Zusatzblatt (Perigon)'!J5543),"",'Zusatzblatt (Perigon)'!T5543)</f>
        <v/>
      </c>
      <c r="L5548" s="95" t="str">
        <f>IF(ISBLANK('Zusatzblatt (Perigon)'!O5543),"",'Zusatzblatt (Perigon)'!O5543)</f>
        <v/>
      </c>
      <c r="M5548" s="95" t="str">
        <f>IF(ISBLANK('Zusatzblatt (Perigon)'!R5543),"",'Zusatzblatt (Perigon)'!R5543)</f>
        <v/>
      </c>
      <c r="N5548" s="95" t="str">
        <f>IF(ISBLANK('Zusatzblatt (Perigon)'!P5543),"",'Zusatzblatt (Perigon)'!P5543)</f>
        <v/>
      </c>
      <c r="O5548" s="38" t="str">
        <f>IF($L5548="","",VLOOKUP($R5548,Tarife!$A$2:$R$599,13,FALSE))</f>
        <v/>
      </c>
      <c r="P5548" s="38" t="str">
        <f t="shared" si="86"/>
        <v/>
      </c>
      <c r="R5548" s="100" t="str">
        <f>Zusammenzug!$C$25&amp;"-"&amp;Zusammenzug!$A$7&amp;"-"&amp;Leistungen!L5548</f>
        <v>2026-Nicht beauftragte Spitex-Organisation-</v>
      </c>
    </row>
    <row r="5549" spans="1:18" x14ac:dyDescent="0.2">
      <c r="A5549" s="95" t="str">
        <f>IF(ISBLANK('Zusatzblatt (Perigon)'!E5544),"",'Zusatzblatt (Perigon)'!E5544)</f>
        <v/>
      </c>
      <c r="B5549" s="95" t="str">
        <f>IF(ISBLANK('Zusatzblatt (Perigon)'!G5544),"",'Zusatzblatt (Perigon)'!G5544)</f>
        <v/>
      </c>
      <c r="C5549" s="96" t="str">
        <f>IF(ISBLANK('Zusatzblatt (Perigon)'!I5544),"",'Zusatzblatt (Perigon)'!I5544)</f>
        <v/>
      </c>
      <c r="D5549" s="97" t="str">
        <f>IF(ISBLANK('Zusatzblatt (Perigon)'!J5544),"",'Zusatzblatt (Perigon)'!J5544)</f>
        <v/>
      </c>
      <c r="E5549" s="64" t="str">
        <f>IF(ISBLANK('Zusatzblatt (Perigon)'!K5544),"",'Zusatzblatt (Perigon)'!K5544)</f>
        <v/>
      </c>
      <c r="F5549" s="65"/>
      <c r="G5549" s="64"/>
      <c r="H5549" s="69" t="str">
        <f>IF(ISBLANK('Zusatzblatt (Perigon)'!L5544),"",'Zusatzblatt (Perigon)'!L5544)</f>
        <v/>
      </c>
      <c r="I5549" s="69" t="str">
        <f>IF(ISBLANK('Zusatzblatt (Perigon)'!M5544),"",'Zusatzblatt (Perigon)'!M5544)</f>
        <v/>
      </c>
      <c r="J5549" s="98" t="str">
        <f>IF(ISBLANK('Zusatzblatt (Perigon)'!N5544),"",'Zusatzblatt (Perigon)'!N5544)</f>
        <v/>
      </c>
      <c r="K5549" s="99" t="str">
        <f>IF(ISBLANK('Zusatzblatt (Perigon)'!J5544),"",'Zusatzblatt (Perigon)'!T5544)</f>
        <v/>
      </c>
      <c r="L5549" s="95" t="str">
        <f>IF(ISBLANK('Zusatzblatt (Perigon)'!O5544),"",'Zusatzblatt (Perigon)'!O5544)</f>
        <v/>
      </c>
      <c r="M5549" s="95" t="str">
        <f>IF(ISBLANK('Zusatzblatt (Perigon)'!R5544),"",'Zusatzblatt (Perigon)'!R5544)</f>
        <v/>
      </c>
      <c r="N5549" s="95" t="str">
        <f>IF(ISBLANK('Zusatzblatt (Perigon)'!P5544),"",'Zusatzblatt (Perigon)'!P5544)</f>
        <v/>
      </c>
      <c r="O5549" s="38" t="str">
        <f>IF($L5549="","",VLOOKUP($R5549,Tarife!$A$2:$R$599,13,FALSE))</f>
        <v/>
      </c>
      <c r="P5549" s="38" t="str">
        <f t="shared" si="86"/>
        <v/>
      </c>
      <c r="R5549" s="100" t="str">
        <f>Zusammenzug!$C$25&amp;"-"&amp;Zusammenzug!$A$7&amp;"-"&amp;Leistungen!L5549</f>
        <v>2026-Nicht beauftragte Spitex-Organisation-</v>
      </c>
    </row>
    <row r="5550" spans="1:18" x14ac:dyDescent="0.2">
      <c r="A5550" s="95" t="str">
        <f>IF(ISBLANK('Zusatzblatt (Perigon)'!E5545),"",'Zusatzblatt (Perigon)'!E5545)</f>
        <v/>
      </c>
      <c r="B5550" s="95" t="str">
        <f>IF(ISBLANK('Zusatzblatt (Perigon)'!G5545),"",'Zusatzblatt (Perigon)'!G5545)</f>
        <v/>
      </c>
      <c r="C5550" s="96" t="str">
        <f>IF(ISBLANK('Zusatzblatt (Perigon)'!I5545),"",'Zusatzblatt (Perigon)'!I5545)</f>
        <v/>
      </c>
      <c r="D5550" s="97" t="str">
        <f>IF(ISBLANK('Zusatzblatt (Perigon)'!J5545),"",'Zusatzblatt (Perigon)'!J5545)</f>
        <v/>
      </c>
      <c r="E5550" s="64" t="str">
        <f>IF(ISBLANK('Zusatzblatt (Perigon)'!K5545),"",'Zusatzblatt (Perigon)'!K5545)</f>
        <v/>
      </c>
      <c r="F5550" s="65"/>
      <c r="G5550" s="64"/>
      <c r="H5550" s="69" t="str">
        <f>IF(ISBLANK('Zusatzblatt (Perigon)'!L5545),"",'Zusatzblatt (Perigon)'!L5545)</f>
        <v/>
      </c>
      <c r="I5550" s="69" t="str">
        <f>IF(ISBLANK('Zusatzblatt (Perigon)'!M5545),"",'Zusatzblatt (Perigon)'!M5545)</f>
        <v/>
      </c>
      <c r="J5550" s="98" t="str">
        <f>IF(ISBLANK('Zusatzblatt (Perigon)'!N5545),"",'Zusatzblatt (Perigon)'!N5545)</f>
        <v/>
      </c>
      <c r="K5550" s="99" t="str">
        <f>IF(ISBLANK('Zusatzblatt (Perigon)'!J5545),"",'Zusatzblatt (Perigon)'!T5545)</f>
        <v/>
      </c>
      <c r="L5550" s="95" t="str">
        <f>IF(ISBLANK('Zusatzblatt (Perigon)'!O5545),"",'Zusatzblatt (Perigon)'!O5545)</f>
        <v/>
      </c>
      <c r="M5550" s="95" t="str">
        <f>IF(ISBLANK('Zusatzblatt (Perigon)'!R5545),"",'Zusatzblatt (Perigon)'!R5545)</f>
        <v/>
      </c>
      <c r="N5550" s="95" t="str">
        <f>IF(ISBLANK('Zusatzblatt (Perigon)'!P5545),"",'Zusatzblatt (Perigon)'!P5545)</f>
        <v/>
      </c>
      <c r="O5550" s="38" t="str">
        <f>IF($L5550="","",VLOOKUP($R5550,Tarife!$A$2:$R$599,13,FALSE))</f>
        <v/>
      </c>
      <c r="P5550" s="38" t="str">
        <f t="shared" si="86"/>
        <v/>
      </c>
      <c r="R5550" s="100" t="str">
        <f>Zusammenzug!$C$25&amp;"-"&amp;Zusammenzug!$A$7&amp;"-"&amp;Leistungen!L5550</f>
        <v>2026-Nicht beauftragte Spitex-Organisation-</v>
      </c>
    </row>
    <row r="5551" spans="1:18" x14ac:dyDescent="0.2">
      <c r="A5551" s="95" t="str">
        <f>IF(ISBLANK('Zusatzblatt (Perigon)'!E5546),"",'Zusatzblatt (Perigon)'!E5546)</f>
        <v/>
      </c>
      <c r="B5551" s="95" t="str">
        <f>IF(ISBLANK('Zusatzblatt (Perigon)'!G5546),"",'Zusatzblatt (Perigon)'!G5546)</f>
        <v/>
      </c>
      <c r="C5551" s="96" t="str">
        <f>IF(ISBLANK('Zusatzblatt (Perigon)'!I5546),"",'Zusatzblatt (Perigon)'!I5546)</f>
        <v/>
      </c>
      <c r="D5551" s="97" t="str">
        <f>IF(ISBLANK('Zusatzblatt (Perigon)'!J5546),"",'Zusatzblatt (Perigon)'!J5546)</f>
        <v/>
      </c>
      <c r="E5551" s="64" t="str">
        <f>IF(ISBLANK('Zusatzblatt (Perigon)'!K5546),"",'Zusatzblatt (Perigon)'!K5546)</f>
        <v/>
      </c>
      <c r="F5551" s="65"/>
      <c r="G5551" s="64"/>
      <c r="H5551" s="69" t="str">
        <f>IF(ISBLANK('Zusatzblatt (Perigon)'!L5546),"",'Zusatzblatt (Perigon)'!L5546)</f>
        <v/>
      </c>
      <c r="I5551" s="69" t="str">
        <f>IF(ISBLANK('Zusatzblatt (Perigon)'!M5546),"",'Zusatzblatt (Perigon)'!M5546)</f>
        <v/>
      </c>
      <c r="J5551" s="98" t="str">
        <f>IF(ISBLANK('Zusatzblatt (Perigon)'!N5546),"",'Zusatzblatt (Perigon)'!N5546)</f>
        <v/>
      </c>
      <c r="K5551" s="99" t="str">
        <f>IF(ISBLANK('Zusatzblatt (Perigon)'!J5546),"",'Zusatzblatt (Perigon)'!T5546)</f>
        <v/>
      </c>
      <c r="L5551" s="95" t="str">
        <f>IF(ISBLANK('Zusatzblatt (Perigon)'!O5546),"",'Zusatzblatt (Perigon)'!O5546)</f>
        <v/>
      </c>
      <c r="M5551" s="95" t="str">
        <f>IF(ISBLANK('Zusatzblatt (Perigon)'!R5546),"",'Zusatzblatt (Perigon)'!R5546)</f>
        <v/>
      </c>
      <c r="N5551" s="95" t="str">
        <f>IF(ISBLANK('Zusatzblatt (Perigon)'!P5546),"",'Zusatzblatt (Perigon)'!P5546)</f>
        <v/>
      </c>
      <c r="O5551" s="38" t="str">
        <f>IF($L5551="","",VLOOKUP($R5551,Tarife!$A$2:$R$599,13,FALSE))</f>
        <v/>
      </c>
      <c r="P5551" s="38" t="str">
        <f t="shared" si="86"/>
        <v/>
      </c>
      <c r="R5551" s="100" t="str">
        <f>Zusammenzug!$C$25&amp;"-"&amp;Zusammenzug!$A$7&amp;"-"&amp;Leistungen!L5551</f>
        <v>2026-Nicht beauftragte Spitex-Organisation-</v>
      </c>
    </row>
    <row r="5552" spans="1:18" x14ac:dyDescent="0.2">
      <c r="A5552" s="95" t="str">
        <f>IF(ISBLANK('Zusatzblatt (Perigon)'!E5547),"",'Zusatzblatt (Perigon)'!E5547)</f>
        <v/>
      </c>
      <c r="B5552" s="95" t="str">
        <f>IF(ISBLANK('Zusatzblatt (Perigon)'!G5547),"",'Zusatzblatt (Perigon)'!G5547)</f>
        <v/>
      </c>
      <c r="C5552" s="96" t="str">
        <f>IF(ISBLANK('Zusatzblatt (Perigon)'!I5547),"",'Zusatzblatt (Perigon)'!I5547)</f>
        <v/>
      </c>
      <c r="D5552" s="97" t="str">
        <f>IF(ISBLANK('Zusatzblatt (Perigon)'!J5547),"",'Zusatzblatt (Perigon)'!J5547)</f>
        <v/>
      </c>
      <c r="E5552" s="64" t="str">
        <f>IF(ISBLANK('Zusatzblatt (Perigon)'!K5547),"",'Zusatzblatt (Perigon)'!K5547)</f>
        <v/>
      </c>
      <c r="F5552" s="65"/>
      <c r="G5552" s="64"/>
      <c r="H5552" s="69" t="str">
        <f>IF(ISBLANK('Zusatzblatt (Perigon)'!L5547),"",'Zusatzblatt (Perigon)'!L5547)</f>
        <v/>
      </c>
      <c r="I5552" s="69" t="str">
        <f>IF(ISBLANK('Zusatzblatt (Perigon)'!M5547),"",'Zusatzblatt (Perigon)'!M5547)</f>
        <v/>
      </c>
      <c r="J5552" s="98" t="str">
        <f>IF(ISBLANK('Zusatzblatt (Perigon)'!N5547),"",'Zusatzblatt (Perigon)'!N5547)</f>
        <v/>
      </c>
      <c r="K5552" s="99" t="str">
        <f>IF(ISBLANK('Zusatzblatt (Perigon)'!J5547),"",'Zusatzblatt (Perigon)'!T5547)</f>
        <v/>
      </c>
      <c r="L5552" s="95" t="str">
        <f>IF(ISBLANK('Zusatzblatt (Perigon)'!O5547),"",'Zusatzblatt (Perigon)'!O5547)</f>
        <v/>
      </c>
      <c r="M5552" s="95" t="str">
        <f>IF(ISBLANK('Zusatzblatt (Perigon)'!R5547),"",'Zusatzblatt (Perigon)'!R5547)</f>
        <v/>
      </c>
      <c r="N5552" s="95" t="str">
        <f>IF(ISBLANK('Zusatzblatt (Perigon)'!P5547),"",'Zusatzblatt (Perigon)'!P5547)</f>
        <v/>
      </c>
      <c r="O5552" s="38" t="str">
        <f>IF($L5552="","",VLOOKUP($R5552,Tarife!$A$2:$R$599,13,FALSE))</f>
        <v/>
      </c>
      <c r="P5552" s="38" t="str">
        <f t="shared" si="86"/>
        <v/>
      </c>
      <c r="R5552" s="100" t="str">
        <f>Zusammenzug!$C$25&amp;"-"&amp;Zusammenzug!$A$7&amp;"-"&amp;Leistungen!L5552</f>
        <v>2026-Nicht beauftragte Spitex-Organisation-</v>
      </c>
    </row>
    <row r="5553" spans="1:18" x14ac:dyDescent="0.2">
      <c r="A5553" s="95" t="str">
        <f>IF(ISBLANK('Zusatzblatt (Perigon)'!E5548),"",'Zusatzblatt (Perigon)'!E5548)</f>
        <v/>
      </c>
      <c r="B5553" s="95" t="str">
        <f>IF(ISBLANK('Zusatzblatt (Perigon)'!G5548),"",'Zusatzblatt (Perigon)'!G5548)</f>
        <v/>
      </c>
      <c r="C5553" s="96" t="str">
        <f>IF(ISBLANK('Zusatzblatt (Perigon)'!I5548),"",'Zusatzblatt (Perigon)'!I5548)</f>
        <v/>
      </c>
      <c r="D5553" s="97" t="str">
        <f>IF(ISBLANK('Zusatzblatt (Perigon)'!J5548),"",'Zusatzblatt (Perigon)'!J5548)</f>
        <v/>
      </c>
      <c r="E5553" s="64" t="str">
        <f>IF(ISBLANK('Zusatzblatt (Perigon)'!K5548),"",'Zusatzblatt (Perigon)'!K5548)</f>
        <v/>
      </c>
      <c r="F5553" s="65"/>
      <c r="G5553" s="64"/>
      <c r="H5553" s="69" t="str">
        <f>IF(ISBLANK('Zusatzblatt (Perigon)'!L5548),"",'Zusatzblatt (Perigon)'!L5548)</f>
        <v/>
      </c>
      <c r="I5553" s="69" t="str">
        <f>IF(ISBLANK('Zusatzblatt (Perigon)'!M5548),"",'Zusatzblatt (Perigon)'!M5548)</f>
        <v/>
      </c>
      <c r="J5553" s="98" t="str">
        <f>IF(ISBLANK('Zusatzblatt (Perigon)'!N5548),"",'Zusatzblatt (Perigon)'!N5548)</f>
        <v/>
      </c>
      <c r="K5553" s="99" t="str">
        <f>IF(ISBLANK('Zusatzblatt (Perigon)'!J5548),"",'Zusatzblatt (Perigon)'!T5548)</f>
        <v/>
      </c>
      <c r="L5553" s="95" t="str">
        <f>IF(ISBLANK('Zusatzblatt (Perigon)'!O5548),"",'Zusatzblatt (Perigon)'!O5548)</f>
        <v/>
      </c>
      <c r="M5553" s="95" t="str">
        <f>IF(ISBLANK('Zusatzblatt (Perigon)'!R5548),"",'Zusatzblatt (Perigon)'!R5548)</f>
        <v/>
      </c>
      <c r="N5553" s="95" t="str">
        <f>IF(ISBLANK('Zusatzblatt (Perigon)'!P5548),"",'Zusatzblatt (Perigon)'!P5548)</f>
        <v/>
      </c>
      <c r="O5553" s="38" t="str">
        <f>IF($L5553="","",VLOOKUP($R5553,Tarife!$A$2:$R$599,13,FALSE))</f>
        <v/>
      </c>
      <c r="P5553" s="38" t="str">
        <f t="shared" si="86"/>
        <v/>
      </c>
      <c r="R5553" s="100" t="str">
        <f>Zusammenzug!$C$25&amp;"-"&amp;Zusammenzug!$A$7&amp;"-"&amp;Leistungen!L5553</f>
        <v>2026-Nicht beauftragte Spitex-Organisation-</v>
      </c>
    </row>
    <row r="5554" spans="1:18" x14ac:dyDescent="0.2">
      <c r="A5554" s="95" t="str">
        <f>IF(ISBLANK('Zusatzblatt (Perigon)'!E5549),"",'Zusatzblatt (Perigon)'!E5549)</f>
        <v/>
      </c>
      <c r="B5554" s="95" t="str">
        <f>IF(ISBLANK('Zusatzblatt (Perigon)'!G5549),"",'Zusatzblatt (Perigon)'!G5549)</f>
        <v/>
      </c>
      <c r="C5554" s="96" t="str">
        <f>IF(ISBLANK('Zusatzblatt (Perigon)'!I5549),"",'Zusatzblatt (Perigon)'!I5549)</f>
        <v/>
      </c>
      <c r="D5554" s="97" t="str">
        <f>IF(ISBLANK('Zusatzblatt (Perigon)'!J5549),"",'Zusatzblatt (Perigon)'!J5549)</f>
        <v/>
      </c>
      <c r="E5554" s="64" t="str">
        <f>IF(ISBLANK('Zusatzblatt (Perigon)'!K5549),"",'Zusatzblatt (Perigon)'!K5549)</f>
        <v/>
      </c>
      <c r="F5554" s="65"/>
      <c r="G5554" s="64"/>
      <c r="H5554" s="69" t="str">
        <f>IF(ISBLANK('Zusatzblatt (Perigon)'!L5549),"",'Zusatzblatt (Perigon)'!L5549)</f>
        <v/>
      </c>
      <c r="I5554" s="69" t="str">
        <f>IF(ISBLANK('Zusatzblatt (Perigon)'!M5549),"",'Zusatzblatt (Perigon)'!M5549)</f>
        <v/>
      </c>
      <c r="J5554" s="98" t="str">
        <f>IF(ISBLANK('Zusatzblatt (Perigon)'!N5549),"",'Zusatzblatt (Perigon)'!N5549)</f>
        <v/>
      </c>
      <c r="K5554" s="99" t="str">
        <f>IF(ISBLANK('Zusatzblatt (Perigon)'!J5549),"",'Zusatzblatt (Perigon)'!T5549)</f>
        <v/>
      </c>
      <c r="L5554" s="95" t="str">
        <f>IF(ISBLANK('Zusatzblatt (Perigon)'!O5549),"",'Zusatzblatt (Perigon)'!O5549)</f>
        <v/>
      </c>
      <c r="M5554" s="95" t="str">
        <f>IF(ISBLANK('Zusatzblatt (Perigon)'!R5549),"",'Zusatzblatt (Perigon)'!R5549)</f>
        <v/>
      </c>
      <c r="N5554" s="95" t="str">
        <f>IF(ISBLANK('Zusatzblatt (Perigon)'!P5549),"",'Zusatzblatt (Perigon)'!P5549)</f>
        <v/>
      </c>
      <c r="O5554" s="38" t="str">
        <f>IF($L5554="","",VLOOKUP($R5554,Tarife!$A$2:$R$599,13,FALSE))</f>
        <v/>
      </c>
      <c r="P5554" s="38" t="str">
        <f t="shared" si="86"/>
        <v/>
      </c>
      <c r="R5554" s="100" t="str">
        <f>Zusammenzug!$C$25&amp;"-"&amp;Zusammenzug!$A$7&amp;"-"&amp;Leistungen!L5554</f>
        <v>2026-Nicht beauftragte Spitex-Organisation-</v>
      </c>
    </row>
    <row r="5555" spans="1:18" x14ac:dyDescent="0.2">
      <c r="A5555" s="95" t="str">
        <f>IF(ISBLANK('Zusatzblatt (Perigon)'!E5550),"",'Zusatzblatt (Perigon)'!E5550)</f>
        <v/>
      </c>
      <c r="B5555" s="95" t="str">
        <f>IF(ISBLANK('Zusatzblatt (Perigon)'!G5550),"",'Zusatzblatt (Perigon)'!G5550)</f>
        <v/>
      </c>
      <c r="C5555" s="96" t="str">
        <f>IF(ISBLANK('Zusatzblatt (Perigon)'!I5550),"",'Zusatzblatt (Perigon)'!I5550)</f>
        <v/>
      </c>
      <c r="D5555" s="97" t="str">
        <f>IF(ISBLANK('Zusatzblatt (Perigon)'!J5550),"",'Zusatzblatt (Perigon)'!J5550)</f>
        <v/>
      </c>
      <c r="E5555" s="64" t="str">
        <f>IF(ISBLANK('Zusatzblatt (Perigon)'!K5550),"",'Zusatzblatt (Perigon)'!K5550)</f>
        <v/>
      </c>
      <c r="F5555" s="65"/>
      <c r="G5555" s="64"/>
      <c r="H5555" s="69" t="str">
        <f>IF(ISBLANK('Zusatzblatt (Perigon)'!L5550),"",'Zusatzblatt (Perigon)'!L5550)</f>
        <v/>
      </c>
      <c r="I5555" s="69" t="str">
        <f>IF(ISBLANK('Zusatzblatt (Perigon)'!M5550),"",'Zusatzblatt (Perigon)'!M5550)</f>
        <v/>
      </c>
      <c r="J5555" s="98" t="str">
        <f>IF(ISBLANK('Zusatzblatt (Perigon)'!N5550),"",'Zusatzblatt (Perigon)'!N5550)</f>
        <v/>
      </c>
      <c r="K5555" s="99" t="str">
        <f>IF(ISBLANK('Zusatzblatt (Perigon)'!J5550),"",'Zusatzblatt (Perigon)'!T5550)</f>
        <v/>
      </c>
      <c r="L5555" s="95" t="str">
        <f>IF(ISBLANK('Zusatzblatt (Perigon)'!O5550),"",'Zusatzblatt (Perigon)'!O5550)</f>
        <v/>
      </c>
      <c r="M5555" s="95" t="str">
        <f>IF(ISBLANK('Zusatzblatt (Perigon)'!R5550),"",'Zusatzblatt (Perigon)'!R5550)</f>
        <v/>
      </c>
      <c r="N5555" s="95" t="str">
        <f>IF(ISBLANK('Zusatzblatt (Perigon)'!P5550),"",'Zusatzblatt (Perigon)'!P5550)</f>
        <v/>
      </c>
      <c r="O5555" s="38" t="str">
        <f>IF($L5555="","",VLOOKUP($R5555,Tarife!$A$2:$R$599,13,FALSE))</f>
        <v/>
      </c>
      <c r="P5555" s="38" t="str">
        <f t="shared" si="86"/>
        <v/>
      </c>
      <c r="R5555" s="100" t="str">
        <f>Zusammenzug!$C$25&amp;"-"&amp;Zusammenzug!$A$7&amp;"-"&amp;Leistungen!L5555</f>
        <v>2026-Nicht beauftragte Spitex-Organisation-</v>
      </c>
    </row>
    <row r="5556" spans="1:18" x14ac:dyDescent="0.2">
      <c r="A5556" s="95" t="str">
        <f>IF(ISBLANK('Zusatzblatt (Perigon)'!E5551),"",'Zusatzblatt (Perigon)'!E5551)</f>
        <v/>
      </c>
      <c r="B5556" s="95" t="str">
        <f>IF(ISBLANK('Zusatzblatt (Perigon)'!G5551),"",'Zusatzblatt (Perigon)'!G5551)</f>
        <v/>
      </c>
      <c r="C5556" s="96" t="str">
        <f>IF(ISBLANK('Zusatzblatt (Perigon)'!I5551),"",'Zusatzblatt (Perigon)'!I5551)</f>
        <v/>
      </c>
      <c r="D5556" s="97" t="str">
        <f>IF(ISBLANK('Zusatzblatt (Perigon)'!J5551),"",'Zusatzblatt (Perigon)'!J5551)</f>
        <v/>
      </c>
      <c r="E5556" s="64" t="str">
        <f>IF(ISBLANK('Zusatzblatt (Perigon)'!K5551),"",'Zusatzblatt (Perigon)'!K5551)</f>
        <v/>
      </c>
      <c r="F5556" s="65"/>
      <c r="G5556" s="64"/>
      <c r="H5556" s="69" t="str">
        <f>IF(ISBLANK('Zusatzblatt (Perigon)'!L5551),"",'Zusatzblatt (Perigon)'!L5551)</f>
        <v/>
      </c>
      <c r="I5556" s="69" t="str">
        <f>IF(ISBLANK('Zusatzblatt (Perigon)'!M5551),"",'Zusatzblatt (Perigon)'!M5551)</f>
        <v/>
      </c>
      <c r="J5556" s="98" t="str">
        <f>IF(ISBLANK('Zusatzblatt (Perigon)'!N5551),"",'Zusatzblatt (Perigon)'!N5551)</f>
        <v/>
      </c>
      <c r="K5556" s="99" t="str">
        <f>IF(ISBLANK('Zusatzblatt (Perigon)'!J5551),"",'Zusatzblatt (Perigon)'!T5551)</f>
        <v/>
      </c>
      <c r="L5556" s="95" t="str">
        <f>IF(ISBLANK('Zusatzblatt (Perigon)'!O5551),"",'Zusatzblatt (Perigon)'!O5551)</f>
        <v/>
      </c>
      <c r="M5556" s="95" t="str">
        <f>IF(ISBLANK('Zusatzblatt (Perigon)'!R5551),"",'Zusatzblatt (Perigon)'!R5551)</f>
        <v/>
      </c>
      <c r="N5556" s="95" t="str">
        <f>IF(ISBLANK('Zusatzblatt (Perigon)'!P5551),"",'Zusatzblatt (Perigon)'!P5551)</f>
        <v/>
      </c>
      <c r="O5556" s="38" t="str">
        <f>IF($L5556="","",VLOOKUP($R5556,Tarife!$A$2:$R$599,13,FALSE))</f>
        <v/>
      </c>
      <c r="P5556" s="38" t="str">
        <f t="shared" si="86"/>
        <v/>
      </c>
      <c r="R5556" s="100" t="str">
        <f>Zusammenzug!$C$25&amp;"-"&amp;Zusammenzug!$A$7&amp;"-"&amp;Leistungen!L5556</f>
        <v>2026-Nicht beauftragte Spitex-Organisation-</v>
      </c>
    </row>
    <row r="5557" spans="1:18" x14ac:dyDescent="0.2">
      <c r="A5557" s="95" t="str">
        <f>IF(ISBLANK('Zusatzblatt (Perigon)'!E5552),"",'Zusatzblatt (Perigon)'!E5552)</f>
        <v/>
      </c>
      <c r="B5557" s="95" t="str">
        <f>IF(ISBLANK('Zusatzblatt (Perigon)'!G5552),"",'Zusatzblatt (Perigon)'!G5552)</f>
        <v/>
      </c>
      <c r="C5557" s="96" t="str">
        <f>IF(ISBLANK('Zusatzblatt (Perigon)'!I5552),"",'Zusatzblatt (Perigon)'!I5552)</f>
        <v/>
      </c>
      <c r="D5557" s="97" t="str">
        <f>IF(ISBLANK('Zusatzblatt (Perigon)'!J5552),"",'Zusatzblatt (Perigon)'!J5552)</f>
        <v/>
      </c>
      <c r="E5557" s="64" t="str">
        <f>IF(ISBLANK('Zusatzblatt (Perigon)'!K5552),"",'Zusatzblatt (Perigon)'!K5552)</f>
        <v/>
      </c>
      <c r="F5557" s="65"/>
      <c r="G5557" s="64"/>
      <c r="H5557" s="69" t="str">
        <f>IF(ISBLANK('Zusatzblatt (Perigon)'!L5552),"",'Zusatzblatt (Perigon)'!L5552)</f>
        <v/>
      </c>
      <c r="I5557" s="69" t="str">
        <f>IF(ISBLANK('Zusatzblatt (Perigon)'!M5552),"",'Zusatzblatt (Perigon)'!M5552)</f>
        <v/>
      </c>
      <c r="J5557" s="98" t="str">
        <f>IF(ISBLANK('Zusatzblatt (Perigon)'!N5552),"",'Zusatzblatt (Perigon)'!N5552)</f>
        <v/>
      </c>
      <c r="K5557" s="99" t="str">
        <f>IF(ISBLANK('Zusatzblatt (Perigon)'!J5552),"",'Zusatzblatt (Perigon)'!T5552)</f>
        <v/>
      </c>
      <c r="L5557" s="95" t="str">
        <f>IF(ISBLANK('Zusatzblatt (Perigon)'!O5552),"",'Zusatzblatt (Perigon)'!O5552)</f>
        <v/>
      </c>
      <c r="M5557" s="95" t="str">
        <f>IF(ISBLANK('Zusatzblatt (Perigon)'!R5552),"",'Zusatzblatt (Perigon)'!R5552)</f>
        <v/>
      </c>
      <c r="N5557" s="95" t="str">
        <f>IF(ISBLANK('Zusatzblatt (Perigon)'!P5552),"",'Zusatzblatt (Perigon)'!P5552)</f>
        <v/>
      </c>
      <c r="O5557" s="38" t="str">
        <f>IF($L5557="","",VLOOKUP($R5557,Tarife!$A$2:$R$599,13,FALSE))</f>
        <v/>
      </c>
      <c r="P5557" s="38" t="str">
        <f t="shared" si="86"/>
        <v/>
      </c>
      <c r="R5557" s="100" t="str">
        <f>Zusammenzug!$C$25&amp;"-"&amp;Zusammenzug!$A$7&amp;"-"&amp;Leistungen!L5557</f>
        <v>2026-Nicht beauftragte Spitex-Organisation-</v>
      </c>
    </row>
    <row r="5558" spans="1:18" x14ac:dyDescent="0.2">
      <c r="A5558" s="95" t="str">
        <f>IF(ISBLANK('Zusatzblatt (Perigon)'!E5553),"",'Zusatzblatt (Perigon)'!E5553)</f>
        <v/>
      </c>
      <c r="B5558" s="95" t="str">
        <f>IF(ISBLANK('Zusatzblatt (Perigon)'!G5553),"",'Zusatzblatt (Perigon)'!G5553)</f>
        <v/>
      </c>
      <c r="C5558" s="96" t="str">
        <f>IF(ISBLANK('Zusatzblatt (Perigon)'!I5553),"",'Zusatzblatt (Perigon)'!I5553)</f>
        <v/>
      </c>
      <c r="D5558" s="97" t="str">
        <f>IF(ISBLANK('Zusatzblatt (Perigon)'!J5553),"",'Zusatzblatt (Perigon)'!J5553)</f>
        <v/>
      </c>
      <c r="E5558" s="64" t="str">
        <f>IF(ISBLANK('Zusatzblatt (Perigon)'!K5553),"",'Zusatzblatt (Perigon)'!K5553)</f>
        <v/>
      </c>
      <c r="F5558" s="65"/>
      <c r="G5558" s="64"/>
      <c r="H5558" s="69" t="str">
        <f>IF(ISBLANK('Zusatzblatt (Perigon)'!L5553),"",'Zusatzblatt (Perigon)'!L5553)</f>
        <v/>
      </c>
      <c r="I5558" s="69" t="str">
        <f>IF(ISBLANK('Zusatzblatt (Perigon)'!M5553),"",'Zusatzblatt (Perigon)'!M5553)</f>
        <v/>
      </c>
      <c r="J5558" s="98" t="str">
        <f>IF(ISBLANK('Zusatzblatt (Perigon)'!N5553),"",'Zusatzblatt (Perigon)'!N5553)</f>
        <v/>
      </c>
      <c r="K5558" s="99" t="str">
        <f>IF(ISBLANK('Zusatzblatt (Perigon)'!J5553),"",'Zusatzblatt (Perigon)'!T5553)</f>
        <v/>
      </c>
      <c r="L5558" s="95" t="str">
        <f>IF(ISBLANK('Zusatzblatt (Perigon)'!O5553),"",'Zusatzblatt (Perigon)'!O5553)</f>
        <v/>
      </c>
      <c r="M5558" s="95" t="str">
        <f>IF(ISBLANK('Zusatzblatt (Perigon)'!R5553),"",'Zusatzblatt (Perigon)'!R5553)</f>
        <v/>
      </c>
      <c r="N5558" s="95" t="str">
        <f>IF(ISBLANK('Zusatzblatt (Perigon)'!P5553),"",'Zusatzblatt (Perigon)'!P5553)</f>
        <v/>
      </c>
      <c r="O5558" s="38" t="str">
        <f>IF($L5558="","",VLOOKUP($R5558,Tarife!$A$2:$R$599,13,FALSE))</f>
        <v/>
      </c>
      <c r="P5558" s="38" t="str">
        <f t="shared" si="86"/>
        <v/>
      </c>
      <c r="R5558" s="100" t="str">
        <f>Zusammenzug!$C$25&amp;"-"&amp;Zusammenzug!$A$7&amp;"-"&amp;Leistungen!L5558</f>
        <v>2026-Nicht beauftragte Spitex-Organisation-</v>
      </c>
    </row>
    <row r="5559" spans="1:18" x14ac:dyDescent="0.2">
      <c r="A5559" s="95" t="str">
        <f>IF(ISBLANK('Zusatzblatt (Perigon)'!E5554),"",'Zusatzblatt (Perigon)'!E5554)</f>
        <v/>
      </c>
      <c r="B5559" s="95" t="str">
        <f>IF(ISBLANK('Zusatzblatt (Perigon)'!G5554),"",'Zusatzblatt (Perigon)'!G5554)</f>
        <v/>
      </c>
      <c r="C5559" s="96" t="str">
        <f>IF(ISBLANK('Zusatzblatt (Perigon)'!I5554),"",'Zusatzblatt (Perigon)'!I5554)</f>
        <v/>
      </c>
      <c r="D5559" s="97" t="str">
        <f>IF(ISBLANK('Zusatzblatt (Perigon)'!J5554),"",'Zusatzblatt (Perigon)'!J5554)</f>
        <v/>
      </c>
      <c r="E5559" s="64" t="str">
        <f>IF(ISBLANK('Zusatzblatt (Perigon)'!K5554),"",'Zusatzblatt (Perigon)'!K5554)</f>
        <v/>
      </c>
      <c r="F5559" s="65"/>
      <c r="G5559" s="64"/>
      <c r="H5559" s="69" t="str">
        <f>IF(ISBLANK('Zusatzblatt (Perigon)'!L5554),"",'Zusatzblatt (Perigon)'!L5554)</f>
        <v/>
      </c>
      <c r="I5559" s="69" t="str">
        <f>IF(ISBLANK('Zusatzblatt (Perigon)'!M5554),"",'Zusatzblatt (Perigon)'!M5554)</f>
        <v/>
      </c>
      <c r="J5559" s="98" t="str">
        <f>IF(ISBLANK('Zusatzblatt (Perigon)'!N5554),"",'Zusatzblatt (Perigon)'!N5554)</f>
        <v/>
      </c>
      <c r="K5559" s="99" t="str">
        <f>IF(ISBLANK('Zusatzblatt (Perigon)'!J5554),"",'Zusatzblatt (Perigon)'!T5554)</f>
        <v/>
      </c>
      <c r="L5559" s="95" t="str">
        <f>IF(ISBLANK('Zusatzblatt (Perigon)'!O5554),"",'Zusatzblatt (Perigon)'!O5554)</f>
        <v/>
      </c>
      <c r="M5559" s="95" t="str">
        <f>IF(ISBLANK('Zusatzblatt (Perigon)'!R5554),"",'Zusatzblatt (Perigon)'!R5554)</f>
        <v/>
      </c>
      <c r="N5559" s="95" t="str">
        <f>IF(ISBLANK('Zusatzblatt (Perigon)'!P5554),"",'Zusatzblatt (Perigon)'!P5554)</f>
        <v/>
      </c>
      <c r="O5559" s="38" t="str">
        <f>IF($L5559="","",VLOOKUP($R5559,Tarife!$A$2:$R$599,13,FALSE))</f>
        <v/>
      </c>
      <c r="P5559" s="38" t="str">
        <f t="shared" si="86"/>
        <v/>
      </c>
      <c r="R5559" s="100" t="str">
        <f>Zusammenzug!$C$25&amp;"-"&amp;Zusammenzug!$A$7&amp;"-"&amp;Leistungen!L5559</f>
        <v>2026-Nicht beauftragte Spitex-Organisation-</v>
      </c>
    </row>
    <row r="5560" spans="1:18" x14ac:dyDescent="0.2">
      <c r="A5560" s="95" t="str">
        <f>IF(ISBLANK('Zusatzblatt (Perigon)'!E5555),"",'Zusatzblatt (Perigon)'!E5555)</f>
        <v/>
      </c>
      <c r="B5560" s="95" t="str">
        <f>IF(ISBLANK('Zusatzblatt (Perigon)'!G5555),"",'Zusatzblatt (Perigon)'!G5555)</f>
        <v/>
      </c>
      <c r="C5560" s="96" t="str">
        <f>IF(ISBLANK('Zusatzblatt (Perigon)'!I5555),"",'Zusatzblatt (Perigon)'!I5555)</f>
        <v/>
      </c>
      <c r="D5560" s="97" t="str">
        <f>IF(ISBLANK('Zusatzblatt (Perigon)'!J5555),"",'Zusatzblatt (Perigon)'!J5555)</f>
        <v/>
      </c>
      <c r="E5560" s="64" t="str">
        <f>IF(ISBLANK('Zusatzblatt (Perigon)'!K5555),"",'Zusatzblatt (Perigon)'!K5555)</f>
        <v/>
      </c>
      <c r="F5560" s="65"/>
      <c r="G5560" s="64"/>
      <c r="H5560" s="69" t="str">
        <f>IF(ISBLANK('Zusatzblatt (Perigon)'!L5555),"",'Zusatzblatt (Perigon)'!L5555)</f>
        <v/>
      </c>
      <c r="I5560" s="69" t="str">
        <f>IF(ISBLANK('Zusatzblatt (Perigon)'!M5555),"",'Zusatzblatt (Perigon)'!M5555)</f>
        <v/>
      </c>
      <c r="J5560" s="98" t="str">
        <f>IF(ISBLANK('Zusatzblatt (Perigon)'!N5555),"",'Zusatzblatt (Perigon)'!N5555)</f>
        <v/>
      </c>
      <c r="K5560" s="99" t="str">
        <f>IF(ISBLANK('Zusatzblatt (Perigon)'!J5555),"",'Zusatzblatt (Perigon)'!T5555)</f>
        <v/>
      </c>
      <c r="L5560" s="95" t="str">
        <f>IF(ISBLANK('Zusatzblatt (Perigon)'!O5555),"",'Zusatzblatt (Perigon)'!O5555)</f>
        <v/>
      </c>
      <c r="M5560" s="95" t="str">
        <f>IF(ISBLANK('Zusatzblatt (Perigon)'!R5555),"",'Zusatzblatt (Perigon)'!R5555)</f>
        <v/>
      </c>
      <c r="N5560" s="95" t="str">
        <f>IF(ISBLANK('Zusatzblatt (Perigon)'!P5555),"",'Zusatzblatt (Perigon)'!P5555)</f>
        <v/>
      </c>
      <c r="O5560" s="38" t="str">
        <f>IF($L5560="","",VLOOKUP($R5560,Tarife!$A$2:$R$599,13,FALSE))</f>
        <v/>
      </c>
      <c r="P5560" s="38" t="str">
        <f t="shared" si="86"/>
        <v/>
      </c>
      <c r="R5560" s="100" t="str">
        <f>Zusammenzug!$C$25&amp;"-"&amp;Zusammenzug!$A$7&amp;"-"&amp;Leistungen!L5560</f>
        <v>2026-Nicht beauftragte Spitex-Organisation-</v>
      </c>
    </row>
    <row r="5561" spans="1:18" x14ac:dyDescent="0.2">
      <c r="A5561" s="95" t="str">
        <f>IF(ISBLANK('Zusatzblatt (Perigon)'!E5556),"",'Zusatzblatt (Perigon)'!E5556)</f>
        <v/>
      </c>
      <c r="B5561" s="95" t="str">
        <f>IF(ISBLANK('Zusatzblatt (Perigon)'!G5556),"",'Zusatzblatt (Perigon)'!G5556)</f>
        <v/>
      </c>
      <c r="C5561" s="96" t="str">
        <f>IF(ISBLANK('Zusatzblatt (Perigon)'!I5556),"",'Zusatzblatt (Perigon)'!I5556)</f>
        <v/>
      </c>
      <c r="D5561" s="97" t="str">
        <f>IF(ISBLANK('Zusatzblatt (Perigon)'!J5556),"",'Zusatzblatt (Perigon)'!J5556)</f>
        <v/>
      </c>
      <c r="E5561" s="64" t="str">
        <f>IF(ISBLANK('Zusatzblatt (Perigon)'!K5556),"",'Zusatzblatt (Perigon)'!K5556)</f>
        <v/>
      </c>
      <c r="F5561" s="65"/>
      <c r="G5561" s="64"/>
      <c r="H5561" s="69" t="str">
        <f>IF(ISBLANK('Zusatzblatt (Perigon)'!L5556),"",'Zusatzblatt (Perigon)'!L5556)</f>
        <v/>
      </c>
      <c r="I5561" s="69" t="str">
        <f>IF(ISBLANK('Zusatzblatt (Perigon)'!M5556),"",'Zusatzblatt (Perigon)'!M5556)</f>
        <v/>
      </c>
      <c r="J5561" s="98" t="str">
        <f>IF(ISBLANK('Zusatzblatt (Perigon)'!N5556),"",'Zusatzblatt (Perigon)'!N5556)</f>
        <v/>
      </c>
      <c r="K5561" s="99" t="str">
        <f>IF(ISBLANK('Zusatzblatt (Perigon)'!J5556),"",'Zusatzblatt (Perigon)'!T5556)</f>
        <v/>
      </c>
      <c r="L5561" s="95" t="str">
        <f>IF(ISBLANK('Zusatzblatt (Perigon)'!O5556),"",'Zusatzblatt (Perigon)'!O5556)</f>
        <v/>
      </c>
      <c r="M5561" s="95" t="str">
        <f>IF(ISBLANK('Zusatzblatt (Perigon)'!R5556),"",'Zusatzblatt (Perigon)'!R5556)</f>
        <v/>
      </c>
      <c r="N5561" s="95" t="str">
        <f>IF(ISBLANK('Zusatzblatt (Perigon)'!P5556),"",'Zusatzblatt (Perigon)'!P5556)</f>
        <v/>
      </c>
      <c r="O5561" s="38" t="str">
        <f>IF($L5561="","",VLOOKUP($R5561,Tarife!$A$2:$R$599,13,FALSE))</f>
        <v/>
      </c>
      <c r="P5561" s="38" t="str">
        <f t="shared" si="86"/>
        <v/>
      </c>
      <c r="R5561" s="100" t="str">
        <f>Zusammenzug!$C$25&amp;"-"&amp;Zusammenzug!$A$7&amp;"-"&amp;Leistungen!L5561</f>
        <v>2026-Nicht beauftragte Spitex-Organisation-</v>
      </c>
    </row>
    <row r="5562" spans="1:18" x14ac:dyDescent="0.2">
      <c r="A5562" s="95" t="str">
        <f>IF(ISBLANK('Zusatzblatt (Perigon)'!E5557),"",'Zusatzblatt (Perigon)'!E5557)</f>
        <v/>
      </c>
      <c r="B5562" s="95" t="str">
        <f>IF(ISBLANK('Zusatzblatt (Perigon)'!G5557),"",'Zusatzblatt (Perigon)'!G5557)</f>
        <v/>
      </c>
      <c r="C5562" s="96" t="str">
        <f>IF(ISBLANK('Zusatzblatt (Perigon)'!I5557),"",'Zusatzblatt (Perigon)'!I5557)</f>
        <v/>
      </c>
      <c r="D5562" s="97" t="str">
        <f>IF(ISBLANK('Zusatzblatt (Perigon)'!J5557),"",'Zusatzblatt (Perigon)'!J5557)</f>
        <v/>
      </c>
      <c r="E5562" s="64" t="str">
        <f>IF(ISBLANK('Zusatzblatt (Perigon)'!K5557),"",'Zusatzblatt (Perigon)'!K5557)</f>
        <v/>
      </c>
      <c r="F5562" s="65"/>
      <c r="G5562" s="64"/>
      <c r="H5562" s="69" t="str">
        <f>IF(ISBLANK('Zusatzblatt (Perigon)'!L5557),"",'Zusatzblatt (Perigon)'!L5557)</f>
        <v/>
      </c>
      <c r="I5562" s="69" t="str">
        <f>IF(ISBLANK('Zusatzblatt (Perigon)'!M5557),"",'Zusatzblatt (Perigon)'!M5557)</f>
        <v/>
      </c>
      <c r="J5562" s="98" t="str">
        <f>IF(ISBLANK('Zusatzblatt (Perigon)'!N5557),"",'Zusatzblatt (Perigon)'!N5557)</f>
        <v/>
      </c>
      <c r="K5562" s="99" t="str">
        <f>IF(ISBLANK('Zusatzblatt (Perigon)'!J5557),"",'Zusatzblatt (Perigon)'!T5557)</f>
        <v/>
      </c>
      <c r="L5562" s="95" t="str">
        <f>IF(ISBLANK('Zusatzblatt (Perigon)'!O5557),"",'Zusatzblatt (Perigon)'!O5557)</f>
        <v/>
      </c>
      <c r="M5562" s="95" t="str">
        <f>IF(ISBLANK('Zusatzblatt (Perigon)'!R5557),"",'Zusatzblatt (Perigon)'!R5557)</f>
        <v/>
      </c>
      <c r="N5562" s="95" t="str">
        <f>IF(ISBLANK('Zusatzblatt (Perigon)'!P5557),"",'Zusatzblatt (Perigon)'!P5557)</f>
        <v/>
      </c>
      <c r="O5562" s="38" t="str">
        <f>IF($L5562="","",VLOOKUP($R5562,Tarife!$A$2:$R$599,13,FALSE))</f>
        <v/>
      </c>
      <c r="P5562" s="38" t="str">
        <f t="shared" si="86"/>
        <v/>
      </c>
      <c r="R5562" s="100" t="str">
        <f>Zusammenzug!$C$25&amp;"-"&amp;Zusammenzug!$A$7&amp;"-"&amp;Leistungen!L5562</f>
        <v>2026-Nicht beauftragte Spitex-Organisation-</v>
      </c>
    </row>
    <row r="5563" spans="1:18" x14ac:dyDescent="0.2">
      <c r="A5563" s="95" t="str">
        <f>IF(ISBLANK('Zusatzblatt (Perigon)'!E5558),"",'Zusatzblatt (Perigon)'!E5558)</f>
        <v/>
      </c>
      <c r="B5563" s="95" t="str">
        <f>IF(ISBLANK('Zusatzblatt (Perigon)'!G5558),"",'Zusatzblatt (Perigon)'!G5558)</f>
        <v/>
      </c>
      <c r="C5563" s="96" t="str">
        <f>IF(ISBLANK('Zusatzblatt (Perigon)'!I5558),"",'Zusatzblatt (Perigon)'!I5558)</f>
        <v/>
      </c>
      <c r="D5563" s="97" t="str">
        <f>IF(ISBLANK('Zusatzblatt (Perigon)'!J5558),"",'Zusatzblatt (Perigon)'!J5558)</f>
        <v/>
      </c>
      <c r="E5563" s="64" t="str">
        <f>IF(ISBLANK('Zusatzblatt (Perigon)'!K5558),"",'Zusatzblatt (Perigon)'!K5558)</f>
        <v/>
      </c>
      <c r="F5563" s="65"/>
      <c r="G5563" s="64"/>
      <c r="H5563" s="69" t="str">
        <f>IF(ISBLANK('Zusatzblatt (Perigon)'!L5558),"",'Zusatzblatt (Perigon)'!L5558)</f>
        <v/>
      </c>
      <c r="I5563" s="69" t="str">
        <f>IF(ISBLANK('Zusatzblatt (Perigon)'!M5558),"",'Zusatzblatt (Perigon)'!M5558)</f>
        <v/>
      </c>
      <c r="J5563" s="98" t="str">
        <f>IF(ISBLANK('Zusatzblatt (Perigon)'!N5558),"",'Zusatzblatt (Perigon)'!N5558)</f>
        <v/>
      </c>
      <c r="K5563" s="99" t="str">
        <f>IF(ISBLANK('Zusatzblatt (Perigon)'!J5558),"",'Zusatzblatt (Perigon)'!T5558)</f>
        <v/>
      </c>
      <c r="L5563" s="95" t="str">
        <f>IF(ISBLANK('Zusatzblatt (Perigon)'!O5558),"",'Zusatzblatt (Perigon)'!O5558)</f>
        <v/>
      </c>
      <c r="M5563" s="95" t="str">
        <f>IF(ISBLANK('Zusatzblatt (Perigon)'!R5558),"",'Zusatzblatt (Perigon)'!R5558)</f>
        <v/>
      </c>
      <c r="N5563" s="95" t="str">
        <f>IF(ISBLANK('Zusatzblatt (Perigon)'!P5558),"",'Zusatzblatt (Perigon)'!P5558)</f>
        <v/>
      </c>
      <c r="O5563" s="38" t="str">
        <f>IF($L5563="","",VLOOKUP($R5563,Tarife!$A$2:$R$599,13,FALSE))</f>
        <v/>
      </c>
      <c r="P5563" s="38" t="str">
        <f t="shared" si="86"/>
        <v/>
      </c>
      <c r="R5563" s="100" t="str">
        <f>Zusammenzug!$C$25&amp;"-"&amp;Zusammenzug!$A$7&amp;"-"&amp;Leistungen!L5563</f>
        <v>2026-Nicht beauftragte Spitex-Organisation-</v>
      </c>
    </row>
    <row r="5564" spans="1:18" x14ac:dyDescent="0.2">
      <c r="A5564" s="95" t="str">
        <f>IF(ISBLANK('Zusatzblatt (Perigon)'!E5559),"",'Zusatzblatt (Perigon)'!E5559)</f>
        <v/>
      </c>
      <c r="B5564" s="95" t="str">
        <f>IF(ISBLANK('Zusatzblatt (Perigon)'!G5559),"",'Zusatzblatt (Perigon)'!G5559)</f>
        <v/>
      </c>
      <c r="C5564" s="96" t="str">
        <f>IF(ISBLANK('Zusatzblatt (Perigon)'!I5559),"",'Zusatzblatt (Perigon)'!I5559)</f>
        <v/>
      </c>
      <c r="D5564" s="97" t="str">
        <f>IF(ISBLANK('Zusatzblatt (Perigon)'!J5559),"",'Zusatzblatt (Perigon)'!J5559)</f>
        <v/>
      </c>
      <c r="E5564" s="64" t="str">
        <f>IF(ISBLANK('Zusatzblatt (Perigon)'!K5559),"",'Zusatzblatt (Perigon)'!K5559)</f>
        <v/>
      </c>
      <c r="F5564" s="65"/>
      <c r="G5564" s="64"/>
      <c r="H5564" s="69" t="str">
        <f>IF(ISBLANK('Zusatzblatt (Perigon)'!L5559),"",'Zusatzblatt (Perigon)'!L5559)</f>
        <v/>
      </c>
      <c r="I5564" s="69" t="str">
        <f>IF(ISBLANK('Zusatzblatt (Perigon)'!M5559),"",'Zusatzblatt (Perigon)'!M5559)</f>
        <v/>
      </c>
      <c r="J5564" s="98" t="str">
        <f>IF(ISBLANK('Zusatzblatt (Perigon)'!N5559),"",'Zusatzblatt (Perigon)'!N5559)</f>
        <v/>
      </c>
      <c r="K5564" s="99" t="str">
        <f>IF(ISBLANK('Zusatzblatt (Perigon)'!J5559),"",'Zusatzblatt (Perigon)'!T5559)</f>
        <v/>
      </c>
      <c r="L5564" s="95" t="str">
        <f>IF(ISBLANK('Zusatzblatt (Perigon)'!O5559),"",'Zusatzblatt (Perigon)'!O5559)</f>
        <v/>
      </c>
      <c r="M5564" s="95" t="str">
        <f>IF(ISBLANK('Zusatzblatt (Perigon)'!R5559),"",'Zusatzblatt (Perigon)'!R5559)</f>
        <v/>
      </c>
      <c r="N5564" s="95" t="str">
        <f>IF(ISBLANK('Zusatzblatt (Perigon)'!P5559),"",'Zusatzblatt (Perigon)'!P5559)</f>
        <v/>
      </c>
      <c r="O5564" s="38" t="str">
        <f>IF($L5564="","",VLOOKUP($R5564,Tarife!$A$2:$R$599,13,FALSE))</f>
        <v/>
      </c>
      <c r="P5564" s="38" t="str">
        <f t="shared" si="86"/>
        <v/>
      </c>
      <c r="R5564" s="100" t="str">
        <f>Zusammenzug!$C$25&amp;"-"&amp;Zusammenzug!$A$7&amp;"-"&amp;Leistungen!L5564</f>
        <v>2026-Nicht beauftragte Spitex-Organisation-</v>
      </c>
    </row>
    <row r="5565" spans="1:18" x14ac:dyDescent="0.2">
      <c r="A5565" s="95" t="str">
        <f>IF(ISBLANK('Zusatzblatt (Perigon)'!E5560),"",'Zusatzblatt (Perigon)'!E5560)</f>
        <v/>
      </c>
      <c r="B5565" s="95" t="str">
        <f>IF(ISBLANK('Zusatzblatt (Perigon)'!G5560),"",'Zusatzblatt (Perigon)'!G5560)</f>
        <v/>
      </c>
      <c r="C5565" s="96" t="str">
        <f>IF(ISBLANK('Zusatzblatt (Perigon)'!I5560),"",'Zusatzblatt (Perigon)'!I5560)</f>
        <v/>
      </c>
      <c r="D5565" s="97" t="str">
        <f>IF(ISBLANK('Zusatzblatt (Perigon)'!J5560),"",'Zusatzblatt (Perigon)'!J5560)</f>
        <v/>
      </c>
      <c r="E5565" s="64" t="str">
        <f>IF(ISBLANK('Zusatzblatt (Perigon)'!K5560),"",'Zusatzblatt (Perigon)'!K5560)</f>
        <v/>
      </c>
      <c r="F5565" s="65"/>
      <c r="G5565" s="64"/>
      <c r="H5565" s="69" t="str">
        <f>IF(ISBLANK('Zusatzblatt (Perigon)'!L5560),"",'Zusatzblatt (Perigon)'!L5560)</f>
        <v/>
      </c>
      <c r="I5565" s="69" t="str">
        <f>IF(ISBLANK('Zusatzblatt (Perigon)'!M5560),"",'Zusatzblatt (Perigon)'!M5560)</f>
        <v/>
      </c>
      <c r="J5565" s="98" t="str">
        <f>IF(ISBLANK('Zusatzblatt (Perigon)'!N5560),"",'Zusatzblatt (Perigon)'!N5560)</f>
        <v/>
      </c>
      <c r="K5565" s="99" t="str">
        <f>IF(ISBLANK('Zusatzblatt (Perigon)'!J5560),"",'Zusatzblatt (Perigon)'!T5560)</f>
        <v/>
      </c>
      <c r="L5565" s="95" t="str">
        <f>IF(ISBLANK('Zusatzblatt (Perigon)'!O5560),"",'Zusatzblatt (Perigon)'!O5560)</f>
        <v/>
      </c>
      <c r="M5565" s="95" t="str">
        <f>IF(ISBLANK('Zusatzblatt (Perigon)'!R5560),"",'Zusatzblatt (Perigon)'!R5560)</f>
        <v/>
      </c>
      <c r="N5565" s="95" t="str">
        <f>IF(ISBLANK('Zusatzblatt (Perigon)'!P5560),"",'Zusatzblatt (Perigon)'!P5560)</f>
        <v/>
      </c>
      <c r="O5565" s="38" t="str">
        <f>IF($L5565="","",VLOOKUP($R5565,Tarife!$A$2:$R$599,13,FALSE))</f>
        <v/>
      </c>
      <c r="P5565" s="38" t="str">
        <f t="shared" si="86"/>
        <v/>
      </c>
      <c r="R5565" s="100" t="str">
        <f>Zusammenzug!$C$25&amp;"-"&amp;Zusammenzug!$A$7&amp;"-"&amp;Leistungen!L5565</f>
        <v>2026-Nicht beauftragte Spitex-Organisation-</v>
      </c>
    </row>
    <row r="5566" spans="1:18" x14ac:dyDescent="0.2">
      <c r="A5566" s="95" t="str">
        <f>IF(ISBLANK('Zusatzblatt (Perigon)'!E5561),"",'Zusatzblatt (Perigon)'!E5561)</f>
        <v/>
      </c>
      <c r="B5566" s="95" t="str">
        <f>IF(ISBLANK('Zusatzblatt (Perigon)'!G5561),"",'Zusatzblatt (Perigon)'!G5561)</f>
        <v/>
      </c>
      <c r="C5566" s="96" t="str">
        <f>IF(ISBLANK('Zusatzblatt (Perigon)'!I5561),"",'Zusatzblatt (Perigon)'!I5561)</f>
        <v/>
      </c>
      <c r="D5566" s="97" t="str">
        <f>IF(ISBLANK('Zusatzblatt (Perigon)'!J5561),"",'Zusatzblatt (Perigon)'!J5561)</f>
        <v/>
      </c>
      <c r="E5566" s="64" t="str">
        <f>IF(ISBLANK('Zusatzblatt (Perigon)'!K5561),"",'Zusatzblatt (Perigon)'!K5561)</f>
        <v/>
      </c>
      <c r="F5566" s="65"/>
      <c r="G5566" s="64"/>
      <c r="H5566" s="69" t="str">
        <f>IF(ISBLANK('Zusatzblatt (Perigon)'!L5561),"",'Zusatzblatt (Perigon)'!L5561)</f>
        <v/>
      </c>
      <c r="I5566" s="69" t="str">
        <f>IF(ISBLANK('Zusatzblatt (Perigon)'!M5561),"",'Zusatzblatt (Perigon)'!M5561)</f>
        <v/>
      </c>
      <c r="J5566" s="98" t="str">
        <f>IF(ISBLANK('Zusatzblatt (Perigon)'!N5561),"",'Zusatzblatt (Perigon)'!N5561)</f>
        <v/>
      </c>
      <c r="K5566" s="99" t="str">
        <f>IF(ISBLANK('Zusatzblatt (Perigon)'!J5561),"",'Zusatzblatt (Perigon)'!T5561)</f>
        <v/>
      </c>
      <c r="L5566" s="95" t="str">
        <f>IF(ISBLANK('Zusatzblatt (Perigon)'!O5561),"",'Zusatzblatt (Perigon)'!O5561)</f>
        <v/>
      </c>
      <c r="M5566" s="95" t="str">
        <f>IF(ISBLANK('Zusatzblatt (Perigon)'!R5561),"",'Zusatzblatt (Perigon)'!R5561)</f>
        <v/>
      </c>
      <c r="N5566" s="95" t="str">
        <f>IF(ISBLANK('Zusatzblatt (Perigon)'!P5561),"",'Zusatzblatt (Perigon)'!P5561)</f>
        <v/>
      </c>
      <c r="O5566" s="38" t="str">
        <f>IF($L5566="","",VLOOKUP($R5566,Tarife!$A$2:$R$599,13,FALSE))</f>
        <v/>
      </c>
      <c r="P5566" s="38" t="str">
        <f t="shared" si="86"/>
        <v/>
      </c>
      <c r="R5566" s="100" t="str">
        <f>Zusammenzug!$C$25&amp;"-"&amp;Zusammenzug!$A$7&amp;"-"&amp;Leistungen!L5566</f>
        <v>2026-Nicht beauftragte Spitex-Organisation-</v>
      </c>
    </row>
    <row r="5567" spans="1:18" x14ac:dyDescent="0.2">
      <c r="A5567" s="95" t="str">
        <f>IF(ISBLANK('Zusatzblatt (Perigon)'!E5562),"",'Zusatzblatt (Perigon)'!E5562)</f>
        <v/>
      </c>
      <c r="B5567" s="95" t="str">
        <f>IF(ISBLANK('Zusatzblatt (Perigon)'!G5562),"",'Zusatzblatt (Perigon)'!G5562)</f>
        <v/>
      </c>
      <c r="C5567" s="96" t="str">
        <f>IF(ISBLANK('Zusatzblatt (Perigon)'!I5562),"",'Zusatzblatt (Perigon)'!I5562)</f>
        <v/>
      </c>
      <c r="D5567" s="97" t="str">
        <f>IF(ISBLANK('Zusatzblatt (Perigon)'!J5562),"",'Zusatzblatt (Perigon)'!J5562)</f>
        <v/>
      </c>
      <c r="E5567" s="64" t="str">
        <f>IF(ISBLANK('Zusatzblatt (Perigon)'!K5562),"",'Zusatzblatt (Perigon)'!K5562)</f>
        <v/>
      </c>
      <c r="F5567" s="65"/>
      <c r="G5567" s="64"/>
      <c r="H5567" s="69" t="str">
        <f>IF(ISBLANK('Zusatzblatt (Perigon)'!L5562),"",'Zusatzblatt (Perigon)'!L5562)</f>
        <v/>
      </c>
      <c r="I5567" s="69" t="str">
        <f>IF(ISBLANK('Zusatzblatt (Perigon)'!M5562),"",'Zusatzblatt (Perigon)'!M5562)</f>
        <v/>
      </c>
      <c r="J5567" s="98" t="str">
        <f>IF(ISBLANK('Zusatzblatt (Perigon)'!N5562),"",'Zusatzblatt (Perigon)'!N5562)</f>
        <v/>
      </c>
      <c r="K5567" s="99" t="str">
        <f>IF(ISBLANK('Zusatzblatt (Perigon)'!J5562),"",'Zusatzblatt (Perigon)'!T5562)</f>
        <v/>
      </c>
      <c r="L5567" s="95" t="str">
        <f>IF(ISBLANK('Zusatzblatt (Perigon)'!O5562),"",'Zusatzblatt (Perigon)'!O5562)</f>
        <v/>
      </c>
      <c r="M5567" s="95" t="str">
        <f>IF(ISBLANK('Zusatzblatt (Perigon)'!R5562),"",'Zusatzblatt (Perigon)'!R5562)</f>
        <v/>
      </c>
      <c r="N5567" s="95" t="str">
        <f>IF(ISBLANK('Zusatzblatt (Perigon)'!P5562),"",'Zusatzblatt (Perigon)'!P5562)</f>
        <v/>
      </c>
      <c r="O5567" s="38" t="str">
        <f>IF($L5567="","",VLOOKUP($R5567,Tarife!$A$2:$R$599,13,FALSE))</f>
        <v/>
      </c>
      <c r="P5567" s="38" t="str">
        <f t="shared" si="86"/>
        <v/>
      </c>
      <c r="R5567" s="100" t="str">
        <f>Zusammenzug!$C$25&amp;"-"&amp;Zusammenzug!$A$7&amp;"-"&amp;Leistungen!L5567</f>
        <v>2026-Nicht beauftragte Spitex-Organisation-</v>
      </c>
    </row>
    <row r="5568" spans="1:18" x14ac:dyDescent="0.2">
      <c r="A5568" s="95" t="str">
        <f>IF(ISBLANK('Zusatzblatt (Perigon)'!E5563),"",'Zusatzblatt (Perigon)'!E5563)</f>
        <v/>
      </c>
      <c r="B5568" s="95" t="str">
        <f>IF(ISBLANK('Zusatzblatt (Perigon)'!G5563),"",'Zusatzblatt (Perigon)'!G5563)</f>
        <v/>
      </c>
      <c r="C5568" s="96" t="str">
        <f>IF(ISBLANK('Zusatzblatt (Perigon)'!I5563),"",'Zusatzblatt (Perigon)'!I5563)</f>
        <v/>
      </c>
      <c r="D5568" s="97" t="str">
        <f>IF(ISBLANK('Zusatzblatt (Perigon)'!J5563),"",'Zusatzblatt (Perigon)'!J5563)</f>
        <v/>
      </c>
      <c r="E5568" s="64" t="str">
        <f>IF(ISBLANK('Zusatzblatt (Perigon)'!K5563),"",'Zusatzblatt (Perigon)'!K5563)</f>
        <v/>
      </c>
      <c r="F5568" s="65"/>
      <c r="G5568" s="64"/>
      <c r="H5568" s="69" t="str">
        <f>IF(ISBLANK('Zusatzblatt (Perigon)'!L5563),"",'Zusatzblatt (Perigon)'!L5563)</f>
        <v/>
      </c>
      <c r="I5568" s="69" t="str">
        <f>IF(ISBLANK('Zusatzblatt (Perigon)'!M5563),"",'Zusatzblatt (Perigon)'!M5563)</f>
        <v/>
      </c>
      <c r="J5568" s="98" t="str">
        <f>IF(ISBLANK('Zusatzblatt (Perigon)'!N5563),"",'Zusatzblatt (Perigon)'!N5563)</f>
        <v/>
      </c>
      <c r="K5568" s="99" t="str">
        <f>IF(ISBLANK('Zusatzblatt (Perigon)'!J5563),"",'Zusatzblatt (Perigon)'!T5563)</f>
        <v/>
      </c>
      <c r="L5568" s="95" t="str">
        <f>IF(ISBLANK('Zusatzblatt (Perigon)'!O5563),"",'Zusatzblatt (Perigon)'!O5563)</f>
        <v/>
      </c>
      <c r="M5568" s="95" t="str">
        <f>IF(ISBLANK('Zusatzblatt (Perigon)'!R5563),"",'Zusatzblatt (Perigon)'!R5563)</f>
        <v/>
      </c>
      <c r="N5568" s="95" t="str">
        <f>IF(ISBLANK('Zusatzblatt (Perigon)'!P5563),"",'Zusatzblatt (Perigon)'!P5563)</f>
        <v/>
      </c>
      <c r="O5568" s="38" t="str">
        <f>IF($L5568="","",VLOOKUP($R5568,Tarife!$A$2:$R$599,13,FALSE))</f>
        <v/>
      </c>
      <c r="P5568" s="38" t="str">
        <f t="shared" si="86"/>
        <v/>
      </c>
      <c r="R5568" s="100" t="str">
        <f>Zusammenzug!$C$25&amp;"-"&amp;Zusammenzug!$A$7&amp;"-"&amp;Leistungen!L5568</f>
        <v>2026-Nicht beauftragte Spitex-Organisation-</v>
      </c>
    </row>
    <row r="5569" spans="1:18" x14ac:dyDescent="0.2">
      <c r="A5569" s="95" t="str">
        <f>IF(ISBLANK('Zusatzblatt (Perigon)'!E5564),"",'Zusatzblatt (Perigon)'!E5564)</f>
        <v/>
      </c>
      <c r="B5569" s="95" t="str">
        <f>IF(ISBLANK('Zusatzblatt (Perigon)'!G5564),"",'Zusatzblatt (Perigon)'!G5564)</f>
        <v/>
      </c>
      <c r="C5569" s="96" t="str">
        <f>IF(ISBLANK('Zusatzblatt (Perigon)'!I5564),"",'Zusatzblatt (Perigon)'!I5564)</f>
        <v/>
      </c>
      <c r="D5569" s="97" t="str">
        <f>IF(ISBLANK('Zusatzblatt (Perigon)'!J5564),"",'Zusatzblatt (Perigon)'!J5564)</f>
        <v/>
      </c>
      <c r="E5569" s="64" t="str">
        <f>IF(ISBLANK('Zusatzblatt (Perigon)'!K5564),"",'Zusatzblatt (Perigon)'!K5564)</f>
        <v/>
      </c>
      <c r="F5569" s="65"/>
      <c r="G5569" s="64"/>
      <c r="H5569" s="69" t="str">
        <f>IF(ISBLANK('Zusatzblatt (Perigon)'!L5564),"",'Zusatzblatt (Perigon)'!L5564)</f>
        <v/>
      </c>
      <c r="I5569" s="69" t="str">
        <f>IF(ISBLANK('Zusatzblatt (Perigon)'!M5564),"",'Zusatzblatt (Perigon)'!M5564)</f>
        <v/>
      </c>
      <c r="J5569" s="98" t="str">
        <f>IF(ISBLANK('Zusatzblatt (Perigon)'!N5564),"",'Zusatzblatt (Perigon)'!N5564)</f>
        <v/>
      </c>
      <c r="K5569" s="99" t="str">
        <f>IF(ISBLANK('Zusatzblatt (Perigon)'!J5564),"",'Zusatzblatt (Perigon)'!T5564)</f>
        <v/>
      </c>
      <c r="L5569" s="95" t="str">
        <f>IF(ISBLANK('Zusatzblatt (Perigon)'!O5564),"",'Zusatzblatt (Perigon)'!O5564)</f>
        <v/>
      </c>
      <c r="M5569" s="95" t="str">
        <f>IF(ISBLANK('Zusatzblatt (Perigon)'!R5564),"",'Zusatzblatt (Perigon)'!R5564)</f>
        <v/>
      </c>
      <c r="N5569" s="95" t="str">
        <f>IF(ISBLANK('Zusatzblatt (Perigon)'!P5564),"",'Zusatzblatt (Perigon)'!P5564)</f>
        <v/>
      </c>
      <c r="O5569" s="38" t="str">
        <f>IF($L5569="","",VLOOKUP($R5569,Tarife!$A$2:$R$599,13,FALSE))</f>
        <v/>
      </c>
      <c r="P5569" s="38" t="str">
        <f t="shared" si="86"/>
        <v/>
      </c>
      <c r="R5569" s="100" t="str">
        <f>Zusammenzug!$C$25&amp;"-"&amp;Zusammenzug!$A$7&amp;"-"&amp;Leistungen!L5569</f>
        <v>2026-Nicht beauftragte Spitex-Organisation-</v>
      </c>
    </row>
    <row r="5570" spans="1:18" x14ac:dyDescent="0.2">
      <c r="A5570" s="95" t="str">
        <f>IF(ISBLANK('Zusatzblatt (Perigon)'!E5565),"",'Zusatzblatt (Perigon)'!E5565)</f>
        <v/>
      </c>
      <c r="B5570" s="95" t="str">
        <f>IF(ISBLANK('Zusatzblatt (Perigon)'!G5565),"",'Zusatzblatt (Perigon)'!G5565)</f>
        <v/>
      </c>
      <c r="C5570" s="96" t="str">
        <f>IF(ISBLANK('Zusatzblatt (Perigon)'!I5565),"",'Zusatzblatt (Perigon)'!I5565)</f>
        <v/>
      </c>
      <c r="D5570" s="97" t="str">
        <f>IF(ISBLANK('Zusatzblatt (Perigon)'!J5565),"",'Zusatzblatt (Perigon)'!J5565)</f>
        <v/>
      </c>
      <c r="E5570" s="64" t="str">
        <f>IF(ISBLANK('Zusatzblatt (Perigon)'!K5565),"",'Zusatzblatt (Perigon)'!K5565)</f>
        <v/>
      </c>
      <c r="F5570" s="65"/>
      <c r="G5570" s="64"/>
      <c r="H5570" s="69" t="str">
        <f>IF(ISBLANK('Zusatzblatt (Perigon)'!L5565),"",'Zusatzblatt (Perigon)'!L5565)</f>
        <v/>
      </c>
      <c r="I5570" s="69" t="str">
        <f>IF(ISBLANK('Zusatzblatt (Perigon)'!M5565),"",'Zusatzblatt (Perigon)'!M5565)</f>
        <v/>
      </c>
      <c r="J5570" s="98" t="str">
        <f>IF(ISBLANK('Zusatzblatt (Perigon)'!N5565),"",'Zusatzblatt (Perigon)'!N5565)</f>
        <v/>
      </c>
      <c r="K5570" s="99" t="str">
        <f>IF(ISBLANK('Zusatzblatt (Perigon)'!J5565),"",'Zusatzblatt (Perigon)'!T5565)</f>
        <v/>
      </c>
      <c r="L5570" s="95" t="str">
        <f>IF(ISBLANK('Zusatzblatt (Perigon)'!O5565),"",'Zusatzblatt (Perigon)'!O5565)</f>
        <v/>
      </c>
      <c r="M5570" s="95" t="str">
        <f>IF(ISBLANK('Zusatzblatt (Perigon)'!R5565),"",'Zusatzblatt (Perigon)'!R5565)</f>
        <v/>
      </c>
      <c r="N5570" s="95" t="str">
        <f>IF(ISBLANK('Zusatzblatt (Perigon)'!P5565),"",'Zusatzblatt (Perigon)'!P5565)</f>
        <v/>
      </c>
      <c r="O5570" s="38" t="str">
        <f>IF($L5570="","",VLOOKUP($R5570,Tarife!$A$2:$R$599,13,FALSE))</f>
        <v/>
      </c>
      <c r="P5570" s="38" t="str">
        <f t="shared" si="86"/>
        <v/>
      </c>
      <c r="R5570" s="100" t="str">
        <f>Zusammenzug!$C$25&amp;"-"&amp;Zusammenzug!$A$7&amp;"-"&amp;Leistungen!L5570</f>
        <v>2026-Nicht beauftragte Spitex-Organisation-</v>
      </c>
    </row>
    <row r="5571" spans="1:18" x14ac:dyDescent="0.2">
      <c r="A5571" s="95" t="str">
        <f>IF(ISBLANK('Zusatzblatt (Perigon)'!E5566),"",'Zusatzblatt (Perigon)'!E5566)</f>
        <v/>
      </c>
      <c r="B5571" s="95" t="str">
        <f>IF(ISBLANK('Zusatzblatt (Perigon)'!G5566),"",'Zusatzblatt (Perigon)'!G5566)</f>
        <v/>
      </c>
      <c r="C5571" s="96" t="str">
        <f>IF(ISBLANK('Zusatzblatt (Perigon)'!I5566),"",'Zusatzblatt (Perigon)'!I5566)</f>
        <v/>
      </c>
      <c r="D5571" s="97" t="str">
        <f>IF(ISBLANK('Zusatzblatt (Perigon)'!J5566),"",'Zusatzblatt (Perigon)'!J5566)</f>
        <v/>
      </c>
      <c r="E5571" s="64" t="str">
        <f>IF(ISBLANK('Zusatzblatt (Perigon)'!K5566),"",'Zusatzblatt (Perigon)'!K5566)</f>
        <v/>
      </c>
      <c r="F5571" s="65"/>
      <c r="G5571" s="64"/>
      <c r="H5571" s="69" t="str">
        <f>IF(ISBLANK('Zusatzblatt (Perigon)'!L5566),"",'Zusatzblatt (Perigon)'!L5566)</f>
        <v/>
      </c>
      <c r="I5571" s="69" t="str">
        <f>IF(ISBLANK('Zusatzblatt (Perigon)'!M5566),"",'Zusatzblatt (Perigon)'!M5566)</f>
        <v/>
      </c>
      <c r="J5571" s="98" t="str">
        <f>IF(ISBLANK('Zusatzblatt (Perigon)'!N5566),"",'Zusatzblatt (Perigon)'!N5566)</f>
        <v/>
      </c>
      <c r="K5571" s="99" t="str">
        <f>IF(ISBLANK('Zusatzblatt (Perigon)'!J5566),"",'Zusatzblatt (Perigon)'!T5566)</f>
        <v/>
      </c>
      <c r="L5571" s="95" t="str">
        <f>IF(ISBLANK('Zusatzblatt (Perigon)'!O5566),"",'Zusatzblatt (Perigon)'!O5566)</f>
        <v/>
      </c>
      <c r="M5571" s="95" t="str">
        <f>IF(ISBLANK('Zusatzblatt (Perigon)'!R5566),"",'Zusatzblatt (Perigon)'!R5566)</f>
        <v/>
      </c>
      <c r="N5571" s="95" t="str">
        <f>IF(ISBLANK('Zusatzblatt (Perigon)'!P5566),"",'Zusatzblatt (Perigon)'!P5566)</f>
        <v/>
      </c>
      <c r="O5571" s="38" t="str">
        <f>IF($L5571="","",VLOOKUP($R5571,Tarife!$A$2:$R$599,13,FALSE))</f>
        <v/>
      </c>
      <c r="P5571" s="38" t="str">
        <f t="shared" si="86"/>
        <v/>
      </c>
      <c r="R5571" s="100" t="str">
        <f>Zusammenzug!$C$25&amp;"-"&amp;Zusammenzug!$A$7&amp;"-"&amp;Leistungen!L5571</f>
        <v>2026-Nicht beauftragte Spitex-Organisation-</v>
      </c>
    </row>
    <row r="5572" spans="1:18" x14ac:dyDescent="0.2">
      <c r="A5572" s="95" t="str">
        <f>IF(ISBLANK('Zusatzblatt (Perigon)'!E5567),"",'Zusatzblatt (Perigon)'!E5567)</f>
        <v/>
      </c>
      <c r="B5572" s="95" t="str">
        <f>IF(ISBLANK('Zusatzblatt (Perigon)'!G5567),"",'Zusatzblatt (Perigon)'!G5567)</f>
        <v/>
      </c>
      <c r="C5572" s="96" t="str">
        <f>IF(ISBLANK('Zusatzblatt (Perigon)'!I5567),"",'Zusatzblatt (Perigon)'!I5567)</f>
        <v/>
      </c>
      <c r="D5572" s="97" t="str">
        <f>IF(ISBLANK('Zusatzblatt (Perigon)'!J5567),"",'Zusatzblatt (Perigon)'!J5567)</f>
        <v/>
      </c>
      <c r="E5572" s="64" t="str">
        <f>IF(ISBLANK('Zusatzblatt (Perigon)'!K5567),"",'Zusatzblatt (Perigon)'!K5567)</f>
        <v/>
      </c>
      <c r="F5572" s="65"/>
      <c r="G5572" s="64"/>
      <c r="H5572" s="69" t="str">
        <f>IF(ISBLANK('Zusatzblatt (Perigon)'!L5567),"",'Zusatzblatt (Perigon)'!L5567)</f>
        <v/>
      </c>
      <c r="I5572" s="69" t="str">
        <f>IF(ISBLANK('Zusatzblatt (Perigon)'!M5567),"",'Zusatzblatt (Perigon)'!M5567)</f>
        <v/>
      </c>
      <c r="J5572" s="98" t="str">
        <f>IF(ISBLANK('Zusatzblatt (Perigon)'!N5567),"",'Zusatzblatt (Perigon)'!N5567)</f>
        <v/>
      </c>
      <c r="K5572" s="99" t="str">
        <f>IF(ISBLANK('Zusatzblatt (Perigon)'!J5567),"",'Zusatzblatt (Perigon)'!T5567)</f>
        <v/>
      </c>
      <c r="L5572" s="95" t="str">
        <f>IF(ISBLANK('Zusatzblatt (Perigon)'!O5567),"",'Zusatzblatt (Perigon)'!O5567)</f>
        <v/>
      </c>
      <c r="M5572" s="95" t="str">
        <f>IF(ISBLANK('Zusatzblatt (Perigon)'!R5567),"",'Zusatzblatt (Perigon)'!R5567)</f>
        <v/>
      </c>
      <c r="N5572" s="95" t="str">
        <f>IF(ISBLANK('Zusatzblatt (Perigon)'!P5567),"",'Zusatzblatt (Perigon)'!P5567)</f>
        <v/>
      </c>
      <c r="O5572" s="38" t="str">
        <f>IF($L5572="","",VLOOKUP($R5572,Tarife!$A$2:$R$599,13,FALSE))</f>
        <v/>
      </c>
      <c r="P5572" s="38" t="str">
        <f t="shared" si="86"/>
        <v/>
      </c>
      <c r="R5572" s="100" t="str">
        <f>Zusammenzug!$C$25&amp;"-"&amp;Zusammenzug!$A$7&amp;"-"&amp;Leistungen!L5572</f>
        <v>2026-Nicht beauftragte Spitex-Organisation-</v>
      </c>
    </row>
    <row r="5573" spans="1:18" x14ac:dyDescent="0.2">
      <c r="A5573" s="95" t="str">
        <f>IF(ISBLANK('Zusatzblatt (Perigon)'!E5568),"",'Zusatzblatt (Perigon)'!E5568)</f>
        <v/>
      </c>
      <c r="B5573" s="95" t="str">
        <f>IF(ISBLANK('Zusatzblatt (Perigon)'!G5568),"",'Zusatzblatt (Perigon)'!G5568)</f>
        <v/>
      </c>
      <c r="C5573" s="96" t="str">
        <f>IF(ISBLANK('Zusatzblatt (Perigon)'!I5568),"",'Zusatzblatt (Perigon)'!I5568)</f>
        <v/>
      </c>
      <c r="D5573" s="97" t="str">
        <f>IF(ISBLANK('Zusatzblatt (Perigon)'!J5568),"",'Zusatzblatt (Perigon)'!J5568)</f>
        <v/>
      </c>
      <c r="E5573" s="64" t="str">
        <f>IF(ISBLANK('Zusatzblatt (Perigon)'!K5568),"",'Zusatzblatt (Perigon)'!K5568)</f>
        <v/>
      </c>
      <c r="F5573" s="65"/>
      <c r="G5573" s="64"/>
      <c r="H5573" s="69" t="str">
        <f>IF(ISBLANK('Zusatzblatt (Perigon)'!L5568),"",'Zusatzblatt (Perigon)'!L5568)</f>
        <v/>
      </c>
      <c r="I5573" s="69" t="str">
        <f>IF(ISBLANK('Zusatzblatt (Perigon)'!M5568),"",'Zusatzblatt (Perigon)'!M5568)</f>
        <v/>
      </c>
      <c r="J5573" s="98" t="str">
        <f>IF(ISBLANK('Zusatzblatt (Perigon)'!N5568),"",'Zusatzblatt (Perigon)'!N5568)</f>
        <v/>
      </c>
      <c r="K5573" s="99" t="str">
        <f>IF(ISBLANK('Zusatzblatt (Perigon)'!J5568),"",'Zusatzblatt (Perigon)'!T5568)</f>
        <v/>
      </c>
      <c r="L5573" s="95" t="str">
        <f>IF(ISBLANK('Zusatzblatt (Perigon)'!O5568),"",'Zusatzblatt (Perigon)'!O5568)</f>
        <v/>
      </c>
      <c r="M5573" s="95" t="str">
        <f>IF(ISBLANK('Zusatzblatt (Perigon)'!R5568),"",'Zusatzblatt (Perigon)'!R5568)</f>
        <v/>
      </c>
      <c r="N5573" s="95" t="str">
        <f>IF(ISBLANK('Zusatzblatt (Perigon)'!P5568),"",'Zusatzblatt (Perigon)'!P5568)</f>
        <v/>
      </c>
      <c r="O5573" s="38" t="str">
        <f>IF($L5573="","",VLOOKUP($R5573,Tarife!$A$2:$R$599,13,FALSE))</f>
        <v/>
      </c>
      <c r="P5573" s="38" t="str">
        <f t="shared" si="86"/>
        <v/>
      </c>
      <c r="R5573" s="100" t="str">
        <f>Zusammenzug!$C$25&amp;"-"&amp;Zusammenzug!$A$7&amp;"-"&amp;Leistungen!L5573</f>
        <v>2026-Nicht beauftragte Spitex-Organisation-</v>
      </c>
    </row>
    <row r="5574" spans="1:18" x14ac:dyDescent="0.2">
      <c r="A5574" s="95" t="str">
        <f>IF(ISBLANK('Zusatzblatt (Perigon)'!E5569),"",'Zusatzblatt (Perigon)'!E5569)</f>
        <v/>
      </c>
      <c r="B5574" s="95" t="str">
        <f>IF(ISBLANK('Zusatzblatt (Perigon)'!G5569),"",'Zusatzblatt (Perigon)'!G5569)</f>
        <v/>
      </c>
      <c r="C5574" s="96" t="str">
        <f>IF(ISBLANK('Zusatzblatt (Perigon)'!I5569),"",'Zusatzblatt (Perigon)'!I5569)</f>
        <v/>
      </c>
      <c r="D5574" s="97" t="str">
        <f>IF(ISBLANK('Zusatzblatt (Perigon)'!J5569),"",'Zusatzblatt (Perigon)'!J5569)</f>
        <v/>
      </c>
      <c r="E5574" s="64" t="str">
        <f>IF(ISBLANK('Zusatzblatt (Perigon)'!K5569),"",'Zusatzblatt (Perigon)'!K5569)</f>
        <v/>
      </c>
      <c r="F5574" s="65"/>
      <c r="G5574" s="64"/>
      <c r="H5574" s="69" t="str">
        <f>IF(ISBLANK('Zusatzblatt (Perigon)'!L5569),"",'Zusatzblatt (Perigon)'!L5569)</f>
        <v/>
      </c>
      <c r="I5574" s="69" t="str">
        <f>IF(ISBLANK('Zusatzblatt (Perigon)'!M5569),"",'Zusatzblatt (Perigon)'!M5569)</f>
        <v/>
      </c>
      <c r="J5574" s="98" t="str">
        <f>IF(ISBLANK('Zusatzblatt (Perigon)'!N5569),"",'Zusatzblatt (Perigon)'!N5569)</f>
        <v/>
      </c>
      <c r="K5574" s="99" t="str">
        <f>IF(ISBLANK('Zusatzblatt (Perigon)'!J5569),"",'Zusatzblatt (Perigon)'!T5569)</f>
        <v/>
      </c>
      <c r="L5574" s="95" t="str">
        <f>IF(ISBLANK('Zusatzblatt (Perigon)'!O5569),"",'Zusatzblatt (Perigon)'!O5569)</f>
        <v/>
      </c>
      <c r="M5574" s="95" t="str">
        <f>IF(ISBLANK('Zusatzblatt (Perigon)'!R5569),"",'Zusatzblatt (Perigon)'!R5569)</f>
        <v/>
      </c>
      <c r="N5574" s="95" t="str">
        <f>IF(ISBLANK('Zusatzblatt (Perigon)'!P5569),"",'Zusatzblatt (Perigon)'!P5569)</f>
        <v/>
      </c>
      <c r="O5574" s="38" t="str">
        <f>IF($L5574="","",VLOOKUP($R5574,Tarife!$A$2:$R$599,13,FALSE))</f>
        <v/>
      </c>
      <c r="P5574" s="38" t="str">
        <f t="shared" si="86"/>
        <v/>
      </c>
      <c r="R5574" s="100" t="str">
        <f>Zusammenzug!$C$25&amp;"-"&amp;Zusammenzug!$A$7&amp;"-"&amp;Leistungen!L5574</f>
        <v>2026-Nicht beauftragte Spitex-Organisation-</v>
      </c>
    </row>
    <row r="5575" spans="1:18" x14ac:dyDescent="0.2">
      <c r="A5575" s="95" t="str">
        <f>IF(ISBLANK('Zusatzblatt (Perigon)'!E5570),"",'Zusatzblatt (Perigon)'!E5570)</f>
        <v/>
      </c>
      <c r="B5575" s="95" t="str">
        <f>IF(ISBLANK('Zusatzblatt (Perigon)'!G5570),"",'Zusatzblatt (Perigon)'!G5570)</f>
        <v/>
      </c>
      <c r="C5575" s="96" t="str">
        <f>IF(ISBLANK('Zusatzblatt (Perigon)'!I5570),"",'Zusatzblatt (Perigon)'!I5570)</f>
        <v/>
      </c>
      <c r="D5575" s="97" t="str">
        <f>IF(ISBLANK('Zusatzblatt (Perigon)'!J5570),"",'Zusatzblatt (Perigon)'!J5570)</f>
        <v/>
      </c>
      <c r="E5575" s="64" t="str">
        <f>IF(ISBLANK('Zusatzblatt (Perigon)'!K5570),"",'Zusatzblatt (Perigon)'!K5570)</f>
        <v/>
      </c>
      <c r="F5575" s="65"/>
      <c r="G5575" s="64"/>
      <c r="H5575" s="69" t="str">
        <f>IF(ISBLANK('Zusatzblatt (Perigon)'!L5570),"",'Zusatzblatt (Perigon)'!L5570)</f>
        <v/>
      </c>
      <c r="I5575" s="69" t="str">
        <f>IF(ISBLANK('Zusatzblatt (Perigon)'!M5570),"",'Zusatzblatt (Perigon)'!M5570)</f>
        <v/>
      </c>
      <c r="J5575" s="98" t="str">
        <f>IF(ISBLANK('Zusatzblatt (Perigon)'!N5570),"",'Zusatzblatt (Perigon)'!N5570)</f>
        <v/>
      </c>
      <c r="K5575" s="99" t="str">
        <f>IF(ISBLANK('Zusatzblatt (Perigon)'!J5570),"",'Zusatzblatt (Perigon)'!T5570)</f>
        <v/>
      </c>
      <c r="L5575" s="95" t="str">
        <f>IF(ISBLANK('Zusatzblatt (Perigon)'!O5570),"",'Zusatzblatt (Perigon)'!O5570)</f>
        <v/>
      </c>
      <c r="M5575" s="95" t="str">
        <f>IF(ISBLANK('Zusatzblatt (Perigon)'!R5570),"",'Zusatzblatt (Perigon)'!R5570)</f>
        <v/>
      </c>
      <c r="N5575" s="95" t="str">
        <f>IF(ISBLANK('Zusatzblatt (Perigon)'!P5570),"",'Zusatzblatt (Perigon)'!P5570)</f>
        <v/>
      </c>
      <c r="O5575" s="38" t="str">
        <f>IF($L5575="","",VLOOKUP($R5575,Tarife!$A$2:$R$599,13,FALSE))</f>
        <v/>
      </c>
      <c r="P5575" s="38" t="str">
        <f t="shared" si="86"/>
        <v/>
      </c>
      <c r="R5575" s="100" t="str">
        <f>Zusammenzug!$C$25&amp;"-"&amp;Zusammenzug!$A$7&amp;"-"&amp;Leistungen!L5575</f>
        <v>2026-Nicht beauftragte Spitex-Organisation-</v>
      </c>
    </row>
    <row r="5576" spans="1:18" x14ac:dyDescent="0.2">
      <c r="A5576" s="95" t="str">
        <f>IF(ISBLANK('Zusatzblatt (Perigon)'!E5571),"",'Zusatzblatt (Perigon)'!E5571)</f>
        <v/>
      </c>
      <c r="B5576" s="95" t="str">
        <f>IF(ISBLANK('Zusatzblatt (Perigon)'!G5571),"",'Zusatzblatt (Perigon)'!G5571)</f>
        <v/>
      </c>
      <c r="C5576" s="96" t="str">
        <f>IF(ISBLANK('Zusatzblatt (Perigon)'!I5571),"",'Zusatzblatt (Perigon)'!I5571)</f>
        <v/>
      </c>
      <c r="D5576" s="97" t="str">
        <f>IF(ISBLANK('Zusatzblatt (Perigon)'!J5571),"",'Zusatzblatt (Perigon)'!J5571)</f>
        <v/>
      </c>
      <c r="E5576" s="64" t="str">
        <f>IF(ISBLANK('Zusatzblatt (Perigon)'!K5571),"",'Zusatzblatt (Perigon)'!K5571)</f>
        <v/>
      </c>
      <c r="F5576" s="65"/>
      <c r="G5576" s="64"/>
      <c r="H5576" s="69" t="str">
        <f>IF(ISBLANK('Zusatzblatt (Perigon)'!L5571),"",'Zusatzblatt (Perigon)'!L5571)</f>
        <v/>
      </c>
      <c r="I5576" s="69" t="str">
        <f>IF(ISBLANK('Zusatzblatt (Perigon)'!M5571),"",'Zusatzblatt (Perigon)'!M5571)</f>
        <v/>
      </c>
      <c r="J5576" s="98" t="str">
        <f>IF(ISBLANK('Zusatzblatt (Perigon)'!N5571),"",'Zusatzblatt (Perigon)'!N5571)</f>
        <v/>
      </c>
      <c r="K5576" s="99" t="str">
        <f>IF(ISBLANK('Zusatzblatt (Perigon)'!J5571),"",'Zusatzblatt (Perigon)'!T5571)</f>
        <v/>
      </c>
      <c r="L5576" s="95" t="str">
        <f>IF(ISBLANK('Zusatzblatt (Perigon)'!O5571),"",'Zusatzblatt (Perigon)'!O5571)</f>
        <v/>
      </c>
      <c r="M5576" s="95" t="str">
        <f>IF(ISBLANK('Zusatzblatt (Perigon)'!R5571),"",'Zusatzblatt (Perigon)'!R5571)</f>
        <v/>
      </c>
      <c r="N5576" s="95" t="str">
        <f>IF(ISBLANK('Zusatzblatt (Perigon)'!P5571),"",'Zusatzblatt (Perigon)'!P5571)</f>
        <v/>
      </c>
      <c r="O5576" s="38" t="str">
        <f>IF($L5576="","",VLOOKUP($R5576,Tarife!$A$2:$R$599,13,FALSE))</f>
        <v/>
      </c>
      <c r="P5576" s="38" t="str">
        <f t="shared" ref="P5576:P5639" si="87">IF(L5576="","",IF(AND($L5576="Pabe",N5576&lt;O5576),M5576*O5576,IF(N5576&lt;O5576,M5576*N5576,M5576*O5576)))</f>
        <v/>
      </c>
      <c r="R5576" s="100" t="str">
        <f>Zusammenzug!$C$25&amp;"-"&amp;Zusammenzug!$A$7&amp;"-"&amp;Leistungen!L5576</f>
        <v>2026-Nicht beauftragte Spitex-Organisation-</v>
      </c>
    </row>
    <row r="5577" spans="1:18" x14ac:dyDescent="0.2">
      <c r="A5577" s="95" t="str">
        <f>IF(ISBLANK('Zusatzblatt (Perigon)'!E5572),"",'Zusatzblatt (Perigon)'!E5572)</f>
        <v/>
      </c>
      <c r="B5577" s="95" t="str">
        <f>IF(ISBLANK('Zusatzblatt (Perigon)'!G5572),"",'Zusatzblatt (Perigon)'!G5572)</f>
        <v/>
      </c>
      <c r="C5577" s="96" t="str">
        <f>IF(ISBLANK('Zusatzblatt (Perigon)'!I5572),"",'Zusatzblatt (Perigon)'!I5572)</f>
        <v/>
      </c>
      <c r="D5577" s="97" t="str">
        <f>IF(ISBLANK('Zusatzblatt (Perigon)'!J5572),"",'Zusatzblatt (Perigon)'!J5572)</f>
        <v/>
      </c>
      <c r="E5577" s="64" t="str">
        <f>IF(ISBLANK('Zusatzblatt (Perigon)'!K5572),"",'Zusatzblatt (Perigon)'!K5572)</f>
        <v/>
      </c>
      <c r="F5577" s="65"/>
      <c r="G5577" s="64"/>
      <c r="H5577" s="69" t="str">
        <f>IF(ISBLANK('Zusatzblatt (Perigon)'!L5572),"",'Zusatzblatt (Perigon)'!L5572)</f>
        <v/>
      </c>
      <c r="I5577" s="69" t="str">
        <f>IF(ISBLANK('Zusatzblatt (Perigon)'!M5572),"",'Zusatzblatt (Perigon)'!M5572)</f>
        <v/>
      </c>
      <c r="J5577" s="98" t="str">
        <f>IF(ISBLANK('Zusatzblatt (Perigon)'!N5572),"",'Zusatzblatt (Perigon)'!N5572)</f>
        <v/>
      </c>
      <c r="K5577" s="99" t="str">
        <f>IF(ISBLANK('Zusatzblatt (Perigon)'!J5572),"",'Zusatzblatt (Perigon)'!T5572)</f>
        <v/>
      </c>
      <c r="L5577" s="95" t="str">
        <f>IF(ISBLANK('Zusatzblatt (Perigon)'!O5572),"",'Zusatzblatt (Perigon)'!O5572)</f>
        <v/>
      </c>
      <c r="M5577" s="95" t="str">
        <f>IF(ISBLANK('Zusatzblatt (Perigon)'!R5572),"",'Zusatzblatt (Perigon)'!R5572)</f>
        <v/>
      </c>
      <c r="N5577" s="95" t="str">
        <f>IF(ISBLANK('Zusatzblatt (Perigon)'!P5572),"",'Zusatzblatt (Perigon)'!P5572)</f>
        <v/>
      </c>
      <c r="O5577" s="38" t="str">
        <f>IF($L5577="","",VLOOKUP($R5577,Tarife!$A$2:$R$599,13,FALSE))</f>
        <v/>
      </c>
      <c r="P5577" s="38" t="str">
        <f t="shared" si="87"/>
        <v/>
      </c>
      <c r="R5577" s="100" t="str">
        <f>Zusammenzug!$C$25&amp;"-"&amp;Zusammenzug!$A$7&amp;"-"&amp;Leistungen!L5577</f>
        <v>2026-Nicht beauftragte Spitex-Organisation-</v>
      </c>
    </row>
    <row r="5578" spans="1:18" x14ac:dyDescent="0.2">
      <c r="A5578" s="95" t="str">
        <f>IF(ISBLANK('Zusatzblatt (Perigon)'!E5573),"",'Zusatzblatt (Perigon)'!E5573)</f>
        <v/>
      </c>
      <c r="B5578" s="95" t="str">
        <f>IF(ISBLANK('Zusatzblatt (Perigon)'!G5573),"",'Zusatzblatt (Perigon)'!G5573)</f>
        <v/>
      </c>
      <c r="C5578" s="96" t="str">
        <f>IF(ISBLANK('Zusatzblatt (Perigon)'!I5573),"",'Zusatzblatt (Perigon)'!I5573)</f>
        <v/>
      </c>
      <c r="D5578" s="97" t="str">
        <f>IF(ISBLANK('Zusatzblatt (Perigon)'!J5573),"",'Zusatzblatt (Perigon)'!J5573)</f>
        <v/>
      </c>
      <c r="E5578" s="64" t="str">
        <f>IF(ISBLANK('Zusatzblatt (Perigon)'!K5573),"",'Zusatzblatt (Perigon)'!K5573)</f>
        <v/>
      </c>
      <c r="F5578" s="65"/>
      <c r="G5578" s="64"/>
      <c r="H5578" s="69" t="str">
        <f>IF(ISBLANK('Zusatzblatt (Perigon)'!L5573),"",'Zusatzblatt (Perigon)'!L5573)</f>
        <v/>
      </c>
      <c r="I5578" s="69" t="str">
        <f>IF(ISBLANK('Zusatzblatt (Perigon)'!M5573),"",'Zusatzblatt (Perigon)'!M5573)</f>
        <v/>
      </c>
      <c r="J5578" s="98" t="str">
        <f>IF(ISBLANK('Zusatzblatt (Perigon)'!N5573),"",'Zusatzblatt (Perigon)'!N5573)</f>
        <v/>
      </c>
      <c r="K5578" s="99" t="str">
        <f>IF(ISBLANK('Zusatzblatt (Perigon)'!J5573),"",'Zusatzblatt (Perigon)'!T5573)</f>
        <v/>
      </c>
      <c r="L5578" s="95" t="str">
        <f>IF(ISBLANK('Zusatzblatt (Perigon)'!O5573),"",'Zusatzblatt (Perigon)'!O5573)</f>
        <v/>
      </c>
      <c r="M5578" s="95" t="str">
        <f>IF(ISBLANK('Zusatzblatt (Perigon)'!R5573),"",'Zusatzblatt (Perigon)'!R5573)</f>
        <v/>
      </c>
      <c r="N5578" s="95" t="str">
        <f>IF(ISBLANK('Zusatzblatt (Perigon)'!P5573),"",'Zusatzblatt (Perigon)'!P5573)</f>
        <v/>
      </c>
      <c r="O5578" s="38" t="str">
        <f>IF($L5578="","",VLOOKUP($R5578,Tarife!$A$2:$R$599,13,FALSE))</f>
        <v/>
      </c>
      <c r="P5578" s="38" t="str">
        <f t="shared" si="87"/>
        <v/>
      </c>
      <c r="R5578" s="100" t="str">
        <f>Zusammenzug!$C$25&amp;"-"&amp;Zusammenzug!$A$7&amp;"-"&amp;Leistungen!L5578</f>
        <v>2026-Nicht beauftragte Spitex-Organisation-</v>
      </c>
    </row>
    <row r="5579" spans="1:18" x14ac:dyDescent="0.2">
      <c r="A5579" s="95" t="str">
        <f>IF(ISBLANK('Zusatzblatt (Perigon)'!E5574),"",'Zusatzblatt (Perigon)'!E5574)</f>
        <v/>
      </c>
      <c r="B5579" s="95" t="str">
        <f>IF(ISBLANK('Zusatzblatt (Perigon)'!G5574),"",'Zusatzblatt (Perigon)'!G5574)</f>
        <v/>
      </c>
      <c r="C5579" s="96" t="str">
        <f>IF(ISBLANK('Zusatzblatt (Perigon)'!I5574),"",'Zusatzblatt (Perigon)'!I5574)</f>
        <v/>
      </c>
      <c r="D5579" s="97" t="str">
        <f>IF(ISBLANK('Zusatzblatt (Perigon)'!J5574),"",'Zusatzblatt (Perigon)'!J5574)</f>
        <v/>
      </c>
      <c r="E5579" s="64" t="str">
        <f>IF(ISBLANK('Zusatzblatt (Perigon)'!K5574),"",'Zusatzblatt (Perigon)'!K5574)</f>
        <v/>
      </c>
      <c r="F5579" s="65"/>
      <c r="G5579" s="64"/>
      <c r="H5579" s="69" t="str">
        <f>IF(ISBLANK('Zusatzblatt (Perigon)'!L5574),"",'Zusatzblatt (Perigon)'!L5574)</f>
        <v/>
      </c>
      <c r="I5579" s="69" t="str">
        <f>IF(ISBLANK('Zusatzblatt (Perigon)'!M5574),"",'Zusatzblatt (Perigon)'!M5574)</f>
        <v/>
      </c>
      <c r="J5579" s="98" t="str">
        <f>IF(ISBLANK('Zusatzblatt (Perigon)'!N5574),"",'Zusatzblatt (Perigon)'!N5574)</f>
        <v/>
      </c>
      <c r="K5579" s="99" t="str">
        <f>IF(ISBLANK('Zusatzblatt (Perigon)'!J5574),"",'Zusatzblatt (Perigon)'!T5574)</f>
        <v/>
      </c>
      <c r="L5579" s="95" t="str">
        <f>IF(ISBLANK('Zusatzblatt (Perigon)'!O5574),"",'Zusatzblatt (Perigon)'!O5574)</f>
        <v/>
      </c>
      <c r="M5579" s="95" t="str">
        <f>IF(ISBLANK('Zusatzblatt (Perigon)'!R5574),"",'Zusatzblatt (Perigon)'!R5574)</f>
        <v/>
      </c>
      <c r="N5579" s="95" t="str">
        <f>IF(ISBLANK('Zusatzblatt (Perigon)'!P5574),"",'Zusatzblatt (Perigon)'!P5574)</f>
        <v/>
      </c>
      <c r="O5579" s="38" t="str">
        <f>IF($L5579="","",VLOOKUP($R5579,Tarife!$A$2:$R$599,13,FALSE))</f>
        <v/>
      </c>
      <c r="P5579" s="38" t="str">
        <f t="shared" si="87"/>
        <v/>
      </c>
      <c r="R5579" s="100" t="str">
        <f>Zusammenzug!$C$25&amp;"-"&amp;Zusammenzug!$A$7&amp;"-"&amp;Leistungen!L5579</f>
        <v>2026-Nicht beauftragte Spitex-Organisation-</v>
      </c>
    </row>
    <row r="5580" spans="1:18" x14ac:dyDescent="0.2">
      <c r="A5580" s="95" t="str">
        <f>IF(ISBLANK('Zusatzblatt (Perigon)'!E5575),"",'Zusatzblatt (Perigon)'!E5575)</f>
        <v/>
      </c>
      <c r="B5580" s="95" t="str">
        <f>IF(ISBLANK('Zusatzblatt (Perigon)'!G5575),"",'Zusatzblatt (Perigon)'!G5575)</f>
        <v/>
      </c>
      <c r="C5580" s="96" t="str">
        <f>IF(ISBLANK('Zusatzblatt (Perigon)'!I5575),"",'Zusatzblatt (Perigon)'!I5575)</f>
        <v/>
      </c>
      <c r="D5580" s="97" t="str">
        <f>IF(ISBLANK('Zusatzblatt (Perigon)'!J5575),"",'Zusatzblatt (Perigon)'!J5575)</f>
        <v/>
      </c>
      <c r="E5580" s="64" t="str">
        <f>IF(ISBLANK('Zusatzblatt (Perigon)'!K5575),"",'Zusatzblatt (Perigon)'!K5575)</f>
        <v/>
      </c>
      <c r="F5580" s="65"/>
      <c r="G5580" s="64"/>
      <c r="H5580" s="69" t="str">
        <f>IF(ISBLANK('Zusatzblatt (Perigon)'!L5575),"",'Zusatzblatt (Perigon)'!L5575)</f>
        <v/>
      </c>
      <c r="I5580" s="69" t="str">
        <f>IF(ISBLANK('Zusatzblatt (Perigon)'!M5575),"",'Zusatzblatt (Perigon)'!M5575)</f>
        <v/>
      </c>
      <c r="J5580" s="98" t="str">
        <f>IF(ISBLANK('Zusatzblatt (Perigon)'!N5575),"",'Zusatzblatt (Perigon)'!N5575)</f>
        <v/>
      </c>
      <c r="K5580" s="99" t="str">
        <f>IF(ISBLANK('Zusatzblatt (Perigon)'!J5575),"",'Zusatzblatt (Perigon)'!T5575)</f>
        <v/>
      </c>
      <c r="L5580" s="95" t="str">
        <f>IF(ISBLANK('Zusatzblatt (Perigon)'!O5575),"",'Zusatzblatt (Perigon)'!O5575)</f>
        <v/>
      </c>
      <c r="M5580" s="95" t="str">
        <f>IF(ISBLANK('Zusatzblatt (Perigon)'!R5575),"",'Zusatzblatt (Perigon)'!R5575)</f>
        <v/>
      </c>
      <c r="N5580" s="95" t="str">
        <f>IF(ISBLANK('Zusatzblatt (Perigon)'!P5575),"",'Zusatzblatt (Perigon)'!P5575)</f>
        <v/>
      </c>
      <c r="O5580" s="38" t="str">
        <f>IF($L5580="","",VLOOKUP($R5580,Tarife!$A$2:$R$599,13,FALSE))</f>
        <v/>
      </c>
      <c r="P5580" s="38" t="str">
        <f t="shared" si="87"/>
        <v/>
      </c>
      <c r="R5580" s="100" t="str">
        <f>Zusammenzug!$C$25&amp;"-"&amp;Zusammenzug!$A$7&amp;"-"&amp;Leistungen!L5580</f>
        <v>2026-Nicht beauftragte Spitex-Organisation-</v>
      </c>
    </row>
    <row r="5581" spans="1:18" x14ac:dyDescent="0.2">
      <c r="A5581" s="95" t="str">
        <f>IF(ISBLANK('Zusatzblatt (Perigon)'!E5576),"",'Zusatzblatt (Perigon)'!E5576)</f>
        <v/>
      </c>
      <c r="B5581" s="95" t="str">
        <f>IF(ISBLANK('Zusatzblatt (Perigon)'!G5576),"",'Zusatzblatt (Perigon)'!G5576)</f>
        <v/>
      </c>
      <c r="C5581" s="96" t="str">
        <f>IF(ISBLANK('Zusatzblatt (Perigon)'!I5576),"",'Zusatzblatt (Perigon)'!I5576)</f>
        <v/>
      </c>
      <c r="D5581" s="97" t="str">
        <f>IF(ISBLANK('Zusatzblatt (Perigon)'!J5576),"",'Zusatzblatt (Perigon)'!J5576)</f>
        <v/>
      </c>
      <c r="E5581" s="64" t="str">
        <f>IF(ISBLANK('Zusatzblatt (Perigon)'!K5576),"",'Zusatzblatt (Perigon)'!K5576)</f>
        <v/>
      </c>
      <c r="F5581" s="65"/>
      <c r="G5581" s="64"/>
      <c r="H5581" s="69" t="str">
        <f>IF(ISBLANK('Zusatzblatt (Perigon)'!L5576),"",'Zusatzblatt (Perigon)'!L5576)</f>
        <v/>
      </c>
      <c r="I5581" s="69" t="str">
        <f>IF(ISBLANK('Zusatzblatt (Perigon)'!M5576),"",'Zusatzblatt (Perigon)'!M5576)</f>
        <v/>
      </c>
      <c r="J5581" s="98" t="str">
        <f>IF(ISBLANK('Zusatzblatt (Perigon)'!N5576),"",'Zusatzblatt (Perigon)'!N5576)</f>
        <v/>
      </c>
      <c r="K5581" s="99" t="str">
        <f>IF(ISBLANK('Zusatzblatt (Perigon)'!J5576),"",'Zusatzblatt (Perigon)'!T5576)</f>
        <v/>
      </c>
      <c r="L5581" s="95" t="str">
        <f>IF(ISBLANK('Zusatzblatt (Perigon)'!O5576),"",'Zusatzblatt (Perigon)'!O5576)</f>
        <v/>
      </c>
      <c r="M5581" s="95" t="str">
        <f>IF(ISBLANK('Zusatzblatt (Perigon)'!R5576),"",'Zusatzblatt (Perigon)'!R5576)</f>
        <v/>
      </c>
      <c r="N5581" s="95" t="str">
        <f>IF(ISBLANK('Zusatzblatt (Perigon)'!P5576),"",'Zusatzblatt (Perigon)'!P5576)</f>
        <v/>
      </c>
      <c r="O5581" s="38" t="str">
        <f>IF($L5581="","",VLOOKUP($R5581,Tarife!$A$2:$R$599,13,FALSE))</f>
        <v/>
      </c>
      <c r="P5581" s="38" t="str">
        <f t="shared" si="87"/>
        <v/>
      </c>
      <c r="R5581" s="100" t="str">
        <f>Zusammenzug!$C$25&amp;"-"&amp;Zusammenzug!$A$7&amp;"-"&amp;Leistungen!L5581</f>
        <v>2026-Nicht beauftragte Spitex-Organisation-</v>
      </c>
    </row>
    <row r="5582" spans="1:18" x14ac:dyDescent="0.2">
      <c r="A5582" s="95" t="str">
        <f>IF(ISBLANK('Zusatzblatt (Perigon)'!E5577),"",'Zusatzblatt (Perigon)'!E5577)</f>
        <v/>
      </c>
      <c r="B5582" s="95" t="str">
        <f>IF(ISBLANK('Zusatzblatt (Perigon)'!G5577),"",'Zusatzblatt (Perigon)'!G5577)</f>
        <v/>
      </c>
      <c r="C5582" s="96" t="str">
        <f>IF(ISBLANK('Zusatzblatt (Perigon)'!I5577),"",'Zusatzblatt (Perigon)'!I5577)</f>
        <v/>
      </c>
      <c r="D5582" s="97" t="str">
        <f>IF(ISBLANK('Zusatzblatt (Perigon)'!J5577),"",'Zusatzblatt (Perigon)'!J5577)</f>
        <v/>
      </c>
      <c r="E5582" s="64" t="str">
        <f>IF(ISBLANK('Zusatzblatt (Perigon)'!K5577),"",'Zusatzblatt (Perigon)'!K5577)</f>
        <v/>
      </c>
      <c r="F5582" s="65"/>
      <c r="G5582" s="64"/>
      <c r="H5582" s="69" t="str">
        <f>IF(ISBLANK('Zusatzblatt (Perigon)'!L5577),"",'Zusatzblatt (Perigon)'!L5577)</f>
        <v/>
      </c>
      <c r="I5582" s="69" t="str">
        <f>IF(ISBLANK('Zusatzblatt (Perigon)'!M5577),"",'Zusatzblatt (Perigon)'!M5577)</f>
        <v/>
      </c>
      <c r="J5582" s="98" t="str">
        <f>IF(ISBLANK('Zusatzblatt (Perigon)'!N5577),"",'Zusatzblatt (Perigon)'!N5577)</f>
        <v/>
      </c>
      <c r="K5582" s="99" t="str">
        <f>IF(ISBLANK('Zusatzblatt (Perigon)'!J5577),"",'Zusatzblatt (Perigon)'!T5577)</f>
        <v/>
      </c>
      <c r="L5582" s="95" t="str">
        <f>IF(ISBLANK('Zusatzblatt (Perigon)'!O5577),"",'Zusatzblatt (Perigon)'!O5577)</f>
        <v/>
      </c>
      <c r="M5582" s="95" t="str">
        <f>IF(ISBLANK('Zusatzblatt (Perigon)'!R5577),"",'Zusatzblatt (Perigon)'!R5577)</f>
        <v/>
      </c>
      <c r="N5582" s="95" t="str">
        <f>IF(ISBLANK('Zusatzblatt (Perigon)'!P5577),"",'Zusatzblatt (Perigon)'!P5577)</f>
        <v/>
      </c>
      <c r="O5582" s="38" t="str">
        <f>IF($L5582="","",VLOOKUP($R5582,Tarife!$A$2:$R$599,13,FALSE))</f>
        <v/>
      </c>
      <c r="P5582" s="38" t="str">
        <f t="shared" si="87"/>
        <v/>
      </c>
      <c r="R5582" s="100" t="str">
        <f>Zusammenzug!$C$25&amp;"-"&amp;Zusammenzug!$A$7&amp;"-"&amp;Leistungen!L5582</f>
        <v>2026-Nicht beauftragte Spitex-Organisation-</v>
      </c>
    </row>
    <row r="5583" spans="1:18" x14ac:dyDescent="0.2">
      <c r="A5583" s="95" t="str">
        <f>IF(ISBLANK('Zusatzblatt (Perigon)'!E5578),"",'Zusatzblatt (Perigon)'!E5578)</f>
        <v/>
      </c>
      <c r="B5583" s="95" t="str">
        <f>IF(ISBLANK('Zusatzblatt (Perigon)'!G5578),"",'Zusatzblatt (Perigon)'!G5578)</f>
        <v/>
      </c>
      <c r="C5583" s="96" t="str">
        <f>IF(ISBLANK('Zusatzblatt (Perigon)'!I5578),"",'Zusatzblatt (Perigon)'!I5578)</f>
        <v/>
      </c>
      <c r="D5583" s="97" t="str">
        <f>IF(ISBLANK('Zusatzblatt (Perigon)'!J5578),"",'Zusatzblatt (Perigon)'!J5578)</f>
        <v/>
      </c>
      <c r="E5583" s="64" t="str">
        <f>IF(ISBLANK('Zusatzblatt (Perigon)'!K5578),"",'Zusatzblatt (Perigon)'!K5578)</f>
        <v/>
      </c>
      <c r="F5583" s="65"/>
      <c r="G5583" s="64"/>
      <c r="H5583" s="69" t="str">
        <f>IF(ISBLANK('Zusatzblatt (Perigon)'!L5578),"",'Zusatzblatt (Perigon)'!L5578)</f>
        <v/>
      </c>
      <c r="I5583" s="69" t="str">
        <f>IF(ISBLANK('Zusatzblatt (Perigon)'!M5578),"",'Zusatzblatt (Perigon)'!M5578)</f>
        <v/>
      </c>
      <c r="J5583" s="98" t="str">
        <f>IF(ISBLANK('Zusatzblatt (Perigon)'!N5578),"",'Zusatzblatt (Perigon)'!N5578)</f>
        <v/>
      </c>
      <c r="K5583" s="99" t="str">
        <f>IF(ISBLANK('Zusatzblatt (Perigon)'!J5578),"",'Zusatzblatt (Perigon)'!T5578)</f>
        <v/>
      </c>
      <c r="L5583" s="95" t="str">
        <f>IF(ISBLANK('Zusatzblatt (Perigon)'!O5578),"",'Zusatzblatt (Perigon)'!O5578)</f>
        <v/>
      </c>
      <c r="M5583" s="95" t="str">
        <f>IF(ISBLANK('Zusatzblatt (Perigon)'!R5578),"",'Zusatzblatt (Perigon)'!R5578)</f>
        <v/>
      </c>
      <c r="N5583" s="95" t="str">
        <f>IF(ISBLANK('Zusatzblatt (Perigon)'!P5578),"",'Zusatzblatt (Perigon)'!P5578)</f>
        <v/>
      </c>
      <c r="O5583" s="38" t="str">
        <f>IF($L5583="","",VLOOKUP($R5583,Tarife!$A$2:$R$599,13,FALSE))</f>
        <v/>
      </c>
      <c r="P5583" s="38" t="str">
        <f t="shared" si="87"/>
        <v/>
      </c>
      <c r="R5583" s="100" t="str">
        <f>Zusammenzug!$C$25&amp;"-"&amp;Zusammenzug!$A$7&amp;"-"&amp;Leistungen!L5583</f>
        <v>2026-Nicht beauftragte Spitex-Organisation-</v>
      </c>
    </row>
    <row r="5584" spans="1:18" x14ac:dyDescent="0.2">
      <c r="A5584" s="95" t="str">
        <f>IF(ISBLANK('Zusatzblatt (Perigon)'!E5579),"",'Zusatzblatt (Perigon)'!E5579)</f>
        <v/>
      </c>
      <c r="B5584" s="95" t="str">
        <f>IF(ISBLANK('Zusatzblatt (Perigon)'!G5579),"",'Zusatzblatt (Perigon)'!G5579)</f>
        <v/>
      </c>
      <c r="C5584" s="96" t="str">
        <f>IF(ISBLANK('Zusatzblatt (Perigon)'!I5579),"",'Zusatzblatt (Perigon)'!I5579)</f>
        <v/>
      </c>
      <c r="D5584" s="97" t="str">
        <f>IF(ISBLANK('Zusatzblatt (Perigon)'!J5579),"",'Zusatzblatt (Perigon)'!J5579)</f>
        <v/>
      </c>
      <c r="E5584" s="64" t="str">
        <f>IF(ISBLANK('Zusatzblatt (Perigon)'!K5579),"",'Zusatzblatt (Perigon)'!K5579)</f>
        <v/>
      </c>
      <c r="F5584" s="65"/>
      <c r="G5584" s="64"/>
      <c r="H5584" s="69" t="str">
        <f>IF(ISBLANK('Zusatzblatt (Perigon)'!L5579),"",'Zusatzblatt (Perigon)'!L5579)</f>
        <v/>
      </c>
      <c r="I5584" s="69" t="str">
        <f>IF(ISBLANK('Zusatzblatt (Perigon)'!M5579),"",'Zusatzblatt (Perigon)'!M5579)</f>
        <v/>
      </c>
      <c r="J5584" s="98" t="str">
        <f>IF(ISBLANK('Zusatzblatt (Perigon)'!N5579),"",'Zusatzblatt (Perigon)'!N5579)</f>
        <v/>
      </c>
      <c r="K5584" s="99" t="str">
        <f>IF(ISBLANK('Zusatzblatt (Perigon)'!J5579),"",'Zusatzblatt (Perigon)'!T5579)</f>
        <v/>
      </c>
      <c r="L5584" s="95" t="str">
        <f>IF(ISBLANK('Zusatzblatt (Perigon)'!O5579),"",'Zusatzblatt (Perigon)'!O5579)</f>
        <v/>
      </c>
      <c r="M5584" s="95" t="str">
        <f>IF(ISBLANK('Zusatzblatt (Perigon)'!R5579),"",'Zusatzblatt (Perigon)'!R5579)</f>
        <v/>
      </c>
      <c r="N5584" s="95" t="str">
        <f>IF(ISBLANK('Zusatzblatt (Perigon)'!P5579),"",'Zusatzblatt (Perigon)'!P5579)</f>
        <v/>
      </c>
      <c r="O5584" s="38" t="str">
        <f>IF($L5584="","",VLOOKUP($R5584,Tarife!$A$2:$R$599,13,FALSE))</f>
        <v/>
      </c>
      <c r="P5584" s="38" t="str">
        <f t="shared" si="87"/>
        <v/>
      </c>
      <c r="R5584" s="100" t="str">
        <f>Zusammenzug!$C$25&amp;"-"&amp;Zusammenzug!$A$7&amp;"-"&amp;Leistungen!L5584</f>
        <v>2026-Nicht beauftragte Spitex-Organisation-</v>
      </c>
    </row>
    <row r="5585" spans="1:18" x14ac:dyDescent="0.2">
      <c r="A5585" s="95" t="str">
        <f>IF(ISBLANK('Zusatzblatt (Perigon)'!E5580),"",'Zusatzblatt (Perigon)'!E5580)</f>
        <v/>
      </c>
      <c r="B5585" s="95" t="str">
        <f>IF(ISBLANK('Zusatzblatt (Perigon)'!G5580),"",'Zusatzblatt (Perigon)'!G5580)</f>
        <v/>
      </c>
      <c r="C5585" s="96" t="str">
        <f>IF(ISBLANK('Zusatzblatt (Perigon)'!I5580),"",'Zusatzblatt (Perigon)'!I5580)</f>
        <v/>
      </c>
      <c r="D5585" s="97" t="str">
        <f>IF(ISBLANK('Zusatzblatt (Perigon)'!J5580),"",'Zusatzblatt (Perigon)'!J5580)</f>
        <v/>
      </c>
      <c r="E5585" s="64" t="str">
        <f>IF(ISBLANK('Zusatzblatt (Perigon)'!K5580),"",'Zusatzblatt (Perigon)'!K5580)</f>
        <v/>
      </c>
      <c r="F5585" s="65"/>
      <c r="G5585" s="64"/>
      <c r="H5585" s="69" t="str">
        <f>IF(ISBLANK('Zusatzblatt (Perigon)'!L5580),"",'Zusatzblatt (Perigon)'!L5580)</f>
        <v/>
      </c>
      <c r="I5585" s="69" t="str">
        <f>IF(ISBLANK('Zusatzblatt (Perigon)'!M5580),"",'Zusatzblatt (Perigon)'!M5580)</f>
        <v/>
      </c>
      <c r="J5585" s="98" t="str">
        <f>IF(ISBLANK('Zusatzblatt (Perigon)'!N5580),"",'Zusatzblatt (Perigon)'!N5580)</f>
        <v/>
      </c>
      <c r="K5585" s="99" t="str">
        <f>IF(ISBLANK('Zusatzblatt (Perigon)'!J5580),"",'Zusatzblatt (Perigon)'!T5580)</f>
        <v/>
      </c>
      <c r="L5585" s="95" t="str">
        <f>IF(ISBLANK('Zusatzblatt (Perigon)'!O5580),"",'Zusatzblatt (Perigon)'!O5580)</f>
        <v/>
      </c>
      <c r="M5585" s="95" t="str">
        <f>IF(ISBLANK('Zusatzblatt (Perigon)'!R5580),"",'Zusatzblatt (Perigon)'!R5580)</f>
        <v/>
      </c>
      <c r="N5585" s="95" t="str">
        <f>IF(ISBLANK('Zusatzblatt (Perigon)'!P5580),"",'Zusatzblatt (Perigon)'!P5580)</f>
        <v/>
      </c>
      <c r="O5585" s="38" t="str">
        <f>IF($L5585="","",VLOOKUP($R5585,Tarife!$A$2:$R$599,13,FALSE))</f>
        <v/>
      </c>
      <c r="P5585" s="38" t="str">
        <f t="shared" si="87"/>
        <v/>
      </c>
      <c r="R5585" s="100" t="str">
        <f>Zusammenzug!$C$25&amp;"-"&amp;Zusammenzug!$A$7&amp;"-"&amp;Leistungen!L5585</f>
        <v>2026-Nicht beauftragte Spitex-Organisation-</v>
      </c>
    </row>
    <row r="5586" spans="1:18" x14ac:dyDescent="0.2">
      <c r="A5586" s="95" t="str">
        <f>IF(ISBLANK('Zusatzblatt (Perigon)'!E5581),"",'Zusatzblatt (Perigon)'!E5581)</f>
        <v/>
      </c>
      <c r="B5586" s="95" t="str">
        <f>IF(ISBLANK('Zusatzblatt (Perigon)'!G5581),"",'Zusatzblatt (Perigon)'!G5581)</f>
        <v/>
      </c>
      <c r="C5586" s="96" t="str">
        <f>IF(ISBLANK('Zusatzblatt (Perigon)'!I5581),"",'Zusatzblatt (Perigon)'!I5581)</f>
        <v/>
      </c>
      <c r="D5586" s="97" t="str">
        <f>IF(ISBLANK('Zusatzblatt (Perigon)'!J5581),"",'Zusatzblatt (Perigon)'!J5581)</f>
        <v/>
      </c>
      <c r="E5586" s="64" t="str">
        <f>IF(ISBLANK('Zusatzblatt (Perigon)'!K5581),"",'Zusatzblatt (Perigon)'!K5581)</f>
        <v/>
      </c>
      <c r="F5586" s="65"/>
      <c r="G5586" s="64"/>
      <c r="H5586" s="69" t="str">
        <f>IF(ISBLANK('Zusatzblatt (Perigon)'!L5581),"",'Zusatzblatt (Perigon)'!L5581)</f>
        <v/>
      </c>
      <c r="I5586" s="69" t="str">
        <f>IF(ISBLANK('Zusatzblatt (Perigon)'!M5581),"",'Zusatzblatt (Perigon)'!M5581)</f>
        <v/>
      </c>
      <c r="J5586" s="98" t="str">
        <f>IF(ISBLANK('Zusatzblatt (Perigon)'!N5581),"",'Zusatzblatt (Perigon)'!N5581)</f>
        <v/>
      </c>
      <c r="K5586" s="99" t="str">
        <f>IF(ISBLANK('Zusatzblatt (Perigon)'!J5581),"",'Zusatzblatt (Perigon)'!T5581)</f>
        <v/>
      </c>
      <c r="L5586" s="95" t="str">
        <f>IF(ISBLANK('Zusatzblatt (Perigon)'!O5581),"",'Zusatzblatt (Perigon)'!O5581)</f>
        <v/>
      </c>
      <c r="M5586" s="95" t="str">
        <f>IF(ISBLANK('Zusatzblatt (Perigon)'!R5581),"",'Zusatzblatt (Perigon)'!R5581)</f>
        <v/>
      </c>
      <c r="N5586" s="95" t="str">
        <f>IF(ISBLANK('Zusatzblatt (Perigon)'!P5581),"",'Zusatzblatt (Perigon)'!P5581)</f>
        <v/>
      </c>
      <c r="O5586" s="38" t="str">
        <f>IF($L5586="","",VLOOKUP($R5586,Tarife!$A$2:$R$599,13,FALSE))</f>
        <v/>
      </c>
      <c r="P5586" s="38" t="str">
        <f t="shared" si="87"/>
        <v/>
      </c>
      <c r="R5586" s="100" t="str">
        <f>Zusammenzug!$C$25&amp;"-"&amp;Zusammenzug!$A$7&amp;"-"&amp;Leistungen!L5586</f>
        <v>2026-Nicht beauftragte Spitex-Organisation-</v>
      </c>
    </row>
    <row r="5587" spans="1:18" x14ac:dyDescent="0.2">
      <c r="A5587" s="95" t="str">
        <f>IF(ISBLANK('Zusatzblatt (Perigon)'!E5582),"",'Zusatzblatt (Perigon)'!E5582)</f>
        <v/>
      </c>
      <c r="B5587" s="95" t="str">
        <f>IF(ISBLANK('Zusatzblatt (Perigon)'!G5582),"",'Zusatzblatt (Perigon)'!G5582)</f>
        <v/>
      </c>
      <c r="C5587" s="96" t="str">
        <f>IF(ISBLANK('Zusatzblatt (Perigon)'!I5582),"",'Zusatzblatt (Perigon)'!I5582)</f>
        <v/>
      </c>
      <c r="D5587" s="97" t="str">
        <f>IF(ISBLANK('Zusatzblatt (Perigon)'!J5582),"",'Zusatzblatt (Perigon)'!J5582)</f>
        <v/>
      </c>
      <c r="E5587" s="64" t="str">
        <f>IF(ISBLANK('Zusatzblatt (Perigon)'!K5582),"",'Zusatzblatt (Perigon)'!K5582)</f>
        <v/>
      </c>
      <c r="F5587" s="65"/>
      <c r="G5587" s="64"/>
      <c r="H5587" s="69" t="str">
        <f>IF(ISBLANK('Zusatzblatt (Perigon)'!L5582),"",'Zusatzblatt (Perigon)'!L5582)</f>
        <v/>
      </c>
      <c r="I5587" s="69" t="str">
        <f>IF(ISBLANK('Zusatzblatt (Perigon)'!M5582),"",'Zusatzblatt (Perigon)'!M5582)</f>
        <v/>
      </c>
      <c r="J5587" s="98" t="str">
        <f>IF(ISBLANK('Zusatzblatt (Perigon)'!N5582),"",'Zusatzblatt (Perigon)'!N5582)</f>
        <v/>
      </c>
      <c r="K5587" s="99" t="str">
        <f>IF(ISBLANK('Zusatzblatt (Perigon)'!J5582),"",'Zusatzblatt (Perigon)'!T5582)</f>
        <v/>
      </c>
      <c r="L5587" s="95" t="str">
        <f>IF(ISBLANK('Zusatzblatt (Perigon)'!O5582),"",'Zusatzblatt (Perigon)'!O5582)</f>
        <v/>
      </c>
      <c r="M5587" s="95" t="str">
        <f>IF(ISBLANK('Zusatzblatt (Perigon)'!R5582),"",'Zusatzblatt (Perigon)'!R5582)</f>
        <v/>
      </c>
      <c r="N5587" s="95" t="str">
        <f>IF(ISBLANK('Zusatzblatt (Perigon)'!P5582),"",'Zusatzblatt (Perigon)'!P5582)</f>
        <v/>
      </c>
      <c r="O5587" s="38" t="str">
        <f>IF($L5587="","",VLOOKUP($R5587,Tarife!$A$2:$R$599,13,FALSE))</f>
        <v/>
      </c>
      <c r="P5587" s="38" t="str">
        <f t="shared" si="87"/>
        <v/>
      </c>
      <c r="R5587" s="100" t="str">
        <f>Zusammenzug!$C$25&amp;"-"&amp;Zusammenzug!$A$7&amp;"-"&amp;Leistungen!L5587</f>
        <v>2026-Nicht beauftragte Spitex-Organisation-</v>
      </c>
    </row>
    <row r="5588" spans="1:18" x14ac:dyDescent="0.2">
      <c r="A5588" s="95" t="str">
        <f>IF(ISBLANK('Zusatzblatt (Perigon)'!E5583),"",'Zusatzblatt (Perigon)'!E5583)</f>
        <v/>
      </c>
      <c r="B5588" s="95" t="str">
        <f>IF(ISBLANK('Zusatzblatt (Perigon)'!G5583),"",'Zusatzblatt (Perigon)'!G5583)</f>
        <v/>
      </c>
      <c r="C5588" s="96" t="str">
        <f>IF(ISBLANK('Zusatzblatt (Perigon)'!I5583),"",'Zusatzblatt (Perigon)'!I5583)</f>
        <v/>
      </c>
      <c r="D5588" s="97" t="str">
        <f>IF(ISBLANK('Zusatzblatt (Perigon)'!J5583),"",'Zusatzblatt (Perigon)'!J5583)</f>
        <v/>
      </c>
      <c r="E5588" s="64" t="str">
        <f>IF(ISBLANK('Zusatzblatt (Perigon)'!K5583),"",'Zusatzblatt (Perigon)'!K5583)</f>
        <v/>
      </c>
      <c r="F5588" s="65"/>
      <c r="G5588" s="64"/>
      <c r="H5588" s="69" t="str">
        <f>IF(ISBLANK('Zusatzblatt (Perigon)'!L5583),"",'Zusatzblatt (Perigon)'!L5583)</f>
        <v/>
      </c>
      <c r="I5588" s="69" t="str">
        <f>IF(ISBLANK('Zusatzblatt (Perigon)'!M5583),"",'Zusatzblatt (Perigon)'!M5583)</f>
        <v/>
      </c>
      <c r="J5588" s="98" t="str">
        <f>IF(ISBLANK('Zusatzblatt (Perigon)'!N5583),"",'Zusatzblatt (Perigon)'!N5583)</f>
        <v/>
      </c>
      <c r="K5588" s="99" t="str">
        <f>IF(ISBLANK('Zusatzblatt (Perigon)'!J5583),"",'Zusatzblatt (Perigon)'!T5583)</f>
        <v/>
      </c>
      <c r="L5588" s="95" t="str">
        <f>IF(ISBLANK('Zusatzblatt (Perigon)'!O5583),"",'Zusatzblatt (Perigon)'!O5583)</f>
        <v/>
      </c>
      <c r="M5588" s="95" t="str">
        <f>IF(ISBLANK('Zusatzblatt (Perigon)'!R5583),"",'Zusatzblatt (Perigon)'!R5583)</f>
        <v/>
      </c>
      <c r="N5588" s="95" t="str">
        <f>IF(ISBLANK('Zusatzblatt (Perigon)'!P5583),"",'Zusatzblatt (Perigon)'!P5583)</f>
        <v/>
      </c>
      <c r="O5588" s="38" t="str">
        <f>IF($L5588="","",VLOOKUP($R5588,Tarife!$A$2:$R$599,13,FALSE))</f>
        <v/>
      </c>
      <c r="P5588" s="38" t="str">
        <f t="shared" si="87"/>
        <v/>
      </c>
      <c r="R5588" s="100" t="str">
        <f>Zusammenzug!$C$25&amp;"-"&amp;Zusammenzug!$A$7&amp;"-"&amp;Leistungen!L5588</f>
        <v>2026-Nicht beauftragte Spitex-Organisation-</v>
      </c>
    </row>
    <row r="5589" spans="1:18" x14ac:dyDescent="0.2">
      <c r="A5589" s="95" t="str">
        <f>IF(ISBLANK('Zusatzblatt (Perigon)'!E5584),"",'Zusatzblatt (Perigon)'!E5584)</f>
        <v/>
      </c>
      <c r="B5589" s="95" t="str">
        <f>IF(ISBLANK('Zusatzblatt (Perigon)'!G5584),"",'Zusatzblatt (Perigon)'!G5584)</f>
        <v/>
      </c>
      <c r="C5589" s="96" t="str">
        <f>IF(ISBLANK('Zusatzblatt (Perigon)'!I5584),"",'Zusatzblatt (Perigon)'!I5584)</f>
        <v/>
      </c>
      <c r="D5589" s="97" t="str">
        <f>IF(ISBLANK('Zusatzblatt (Perigon)'!J5584),"",'Zusatzblatt (Perigon)'!J5584)</f>
        <v/>
      </c>
      <c r="E5589" s="64" t="str">
        <f>IF(ISBLANK('Zusatzblatt (Perigon)'!K5584),"",'Zusatzblatt (Perigon)'!K5584)</f>
        <v/>
      </c>
      <c r="F5589" s="65"/>
      <c r="G5589" s="64"/>
      <c r="H5589" s="69" t="str">
        <f>IF(ISBLANK('Zusatzblatt (Perigon)'!L5584),"",'Zusatzblatt (Perigon)'!L5584)</f>
        <v/>
      </c>
      <c r="I5589" s="69" t="str">
        <f>IF(ISBLANK('Zusatzblatt (Perigon)'!M5584),"",'Zusatzblatt (Perigon)'!M5584)</f>
        <v/>
      </c>
      <c r="J5589" s="98" t="str">
        <f>IF(ISBLANK('Zusatzblatt (Perigon)'!N5584),"",'Zusatzblatt (Perigon)'!N5584)</f>
        <v/>
      </c>
      <c r="K5589" s="99" t="str">
        <f>IF(ISBLANK('Zusatzblatt (Perigon)'!J5584),"",'Zusatzblatt (Perigon)'!T5584)</f>
        <v/>
      </c>
      <c r="L5589" s="95" t="str">
        <f>IF(ISBLANK('Zusatzblatt (Perigon)'!O5584),"",'Zusatzblatt (Perigon)'!O5584)</f>
        <v/>
      </c>
      <c r="M5589" s="95" t="str">
        <f>IF(ISBLANK('Zusatzblatt (Perigon)'!R5584),"",'Zusatzblatt (Perigon)'!R5584)</f>
        <v/>
      </c>
      <c r="N5589" s="95" t="str">
        <f>IF(ISBLANK('Zusatzblatt (Perigon)'!P5584),"",'Zusatzblatt (Perigon)'!P5584)</f>
        <v/>
      </c>
      <c r="O5589" s="38" t="str">
        <f>IF($L5589="","",VLOOKUP($R5589,Tarife!$A$2:$R$599,13,FALSE))</f>
        <v/>
      </c>
      <c r="P5589" s="38" t="str">
        <f t="shared" si="87"/>
        <v/>
      </c>
      <c r="R5589" s="100" t="str">
        <f>Zusammenzug!$C$25&amp;"-"&amp;Zusammenzug!$A$7&amp;"-"&amp;Leistungen!L5589</f>
        <v>2026-Nicht beauftragte Spitex-Organisation-</v>
      </c>
    </row>
    <row r="5590" spans="1:18" x14ac:dyDescent="0.2">
      <c r="A5590" s="95" t="str">
        <f>IF(ISBLANK('Zusatzblatt (Perigon)'!E5585),"",'Zusatzblatt (Perigon)'!E5585)</f>
        <v/>
      </c>
      <c r="B5590" s="95" t="str">
        <f>IF(ISBLANK('Zusatzblatt (Perigon)'!G5585),"",'Zusatzblatt (Perigon)'!G5585)</f>
        <v/>
      </c>
      <c r="C5590" s="96" t="str">
        <f>IF(ISBLANK('Zusatzblatt (Perigon)'!I5585),"",'Zusatzblatt (Perigon)'!I5585)</f>
        <v/>
      </c>
      <c r="D5590" s="97" t="str">
        <f>IF(ISBLANK('Zusatzblatt (Perigon)'!J5585),"",'Zusatzblatt (Perigon)'!J5585)</f>
        <v/>
      </c>
      <c r="E5590" s="64" t="str">
        <f>IF(ISBLANK('Zusatzblatt (Perigon)'!K5585),"",'Zusatzblatt (Perigon)'!K5585)</f>
        <v/>
      </c>
      <c r="F5590" s="65"/>
      <c r="G5590" s="64"/>
      <c r="H5590" s="69" t="str">
        <f>IF(ISBLANK('Zusatzblatt (Perigon)'!L5585),"",'Zusatzblatt (Perigon)'!L5585)</f>
        <v/>
      </c>
      <c r="I5590" s="69" t="str">
        <f>IF(ISBLANK('Zusatzblatt (Perigon)'!M5585),"",'Zusatzblatt (Perigon)'!M5585)</f>
        <v/>
      </c>
      <c r="J5590" s="98" t="str">
        <f>IF(ISBLANK('Zusatzblatt (Perigon)'!N5585),"",'Zusatzblatt (Perigon)'!N5585)</f>
        <v/>
      </c>
      <c r="K5590" s="99" t="str">
        <f>IF(ISBLANK('Zusatzblatt (Perigon)'!J5585),"",'Zusatzblatt (Perigon)'!T5585)</f>
        <v/>
      </c>
      <c r="L5590" s="95" t="str">
        <f>IF(ISBLANK('Zusatzblatt (Perigon)'!O5585),"",'Zusatzblatt (Perigon)'!O5585)</f>
        <v/>
      </c>
      <c r="M5590" s="95" t="str">
        <f>IF(ISBLANK('Zusatzblatt (Perigon)'!R5585),"",'Zusatzblatt (Perigon)'!R5585)</f>
        <v/>
      </c>
      <c r="N5590" s="95" t="str">
        <f>IF(ISBLANK('Zusatzblatt (Perigon)'!P5585),"",'Zusatzblatt (Perigon)'!P5585)</f>
        <v/>
      </c>
      <c r="O5590" s="38" t="str">
        <f>IF($L5590="","",VLOOKUP($R5590,Tarife!$A$2:$R$599,13,FALSE))</f>
        <v/>
      </c>
      <c r="P5590" s="38" t="str">
        <f t="shared" si="87"/>
        <v/>
      </c>
      <c r="R5590" s="100" t="str">
        <f>Zusammenzug!$C$25&amp;"-"&amp;Zusammenzug!$A$7&amp;"-"&amp;Leistungen!L5590</f>
        <v>2026-Nicht beauftragte Spitex-Organisation-</v>
      </c>
    </row>
    <row r="5591" spans="1:18" x14ac:dyDescent="0.2">
      <c r="A5591" s="95" t="str">
        <f>IF(ISBLANK('Zusatzblatt (Perigon)'!E5586),"",'Zusatzblatt (Perigon)'!E5586)</f>
        <v/>
      </c>
      <c r="B5591" s="95" t="str">
        <f>IF(ISBLANK('Zusatzblatt (Perigon)'!G5586),"",'Zusatzblatt (Perigon)'!G5586)</f>
        <v/>
      </c>
      <c r="C5591" s="96" t="str">
        <f>IF(ISBLANK('Zusatzblatt (Perigon)'!I5586),"",'Zusatzblatt (Perigon)'!I5586)</f>
        <v/>
      </c>
      <c r="D5591" s="97" t="str">
        <f>IF(ISBLANK('Zusatzblatt (Perigon)'!J5586),"",'Zusatzblatt (Perigon)'!J5586)</f>
        <v/>
      </c>
      <c r="E5591" s="64" t="str">
        <f>IF(ISBLANK('Zusatzblatt (Perigon)'!K5586),"",'Zusatzblatt (Perigon)'!K5586)</f>
        <v/>
      </c>
      <c r="F5591" s="65"/>
      <c r="G5591" s="64"/>
      <c r="H5591" s="69" t="str">
        <f>IF(ISBLANK('Zusatzblatt (Perigon)'!L5586),"",'Zusatzblatt (Perigon)'!L5586)</f>
        <v/>
      </c>
      <c r="I5591" s="69" t="str">
        <f>IF(ISBLANK('Zusatzblatt (Perigon)'!M5586),"",'Zusatzblatt (Perigon)'!M5586)</f>
        <v/>
      </c>
      <c r="J5591" s="98" t="str">
        <f>IF(ISBLANK('Zusatzblatt (Perigon)'!N5586),"",'Zusatzblatt (Perigon)'!N5586)</f>
        <v/>
      </c>
      <c r="K5591" s="99" t="str">
        <f>IF(ISBLANK('Zusatzblatt (Perigon)'!J5586),"",'Zusatzblatt (Perigon)'!T5586)</f>
        <v/>
      </c>
      <c r="L5591" s="95" t="str">
        <f>IF(ISBLANK('Zusatzblatt (Perigon)'!O5586),"",'Zusatzblatt (Perigon)'!O5586)</f>
        <v/>
      </c>
      <c r="M5591" s="95" t="str">
        <f>IF(ISBLANK('Zusatzblatt (Perigon)'!R5586),"",'Zusatzblatt (Perigon)'!R5586)</f>
        <v/>
      </c>
      <c r="N5591" s="95" t="str">
        <f>IF(ISBLANK('Zusatzblatt (Perigon)'!P5586),"",'Zusatzblatt (Perigon)'!P5586)</f>
        <v/>
      </c>
      <c r="O5591" s="38" t="str">
        <f>IF($L5591="","",VLOOKUP($R5591,Tarife!$A$2:$R$599,13,FALSE))</f>
        <v/>
      </c>
      <c r="P5591" s="38" t="str">
        <f t="shared" si="87"/>
        <v/>
      </c>
      <c r="R5591" s="100" t="str">
        <f>Zusammenzug!$C$25&amp;"-"&amp;Zusammenzug!$A$7&amp;"-"&amp;Leistungen!L5591</f>
        <v>2026-Nicht beauftragte Spitex-Organisation-</v>
      </c>
    </row>
    <row r="5592" spans="1:18" x14ac:dyDescent="0.2">
      <c r="A5592" s="95" t="str">
        <f>IF(ISBLANK('Zusatzblatt (Perigon)'!E5587),"",'Zusatzblatt (Perigon)'!E5587)</f>
        <v/>
      </c>
      <c r="B5592" s="95" t="str">
        <f>IF(ISBLANK('Zusatzblatt (Perigon)'!G5587),"",'Zusatzblatt (Perigon)'!G5587)</f>
        <v/>
      </c>
      <c r="C5592" s="96" t="str">
        <f>IF(ISBLANK('Zusatzblatt (Perigon)'!I5587),"",'Zusatzblatt (Perigon)'!I5587)</f>
        <v/>
      </c>
      <c r="D5592" s="97" t="str">
        <f>IF(ISBLANK('Zusatzblatt (Perigon)'!J5587),"",'Zusatzblatt (Perigon)'!J5587)</f>
        <v/>
      </c>
      <c r="E5592" s="64" t="str">
        <f>IF(ISBLANK('Zusatzblatt (Perigon)'!K5587),"",'Zusatzblatt (Perigon)'!K5587)</f>
        <v/>
      </c>
      <c r="F5592" s="65"/>
      <c r="G5592" s="64"/>
      <c r="H5592" s="69" t="str">
        <f>IF(ISBLANK('Zusatzblatt (Perigon)'!L5587),"",'Zusatzblatt (Perigon)'!L5587)</f>
        <v/>
      </c>
      <c r="I5592" s="69" t="str">
        <f>IF(ISBLANK('Zusatzblatt (Perigon)'!M5587),"",'Zusatzblatt (Perigon)'!M5587)</f>
        <v/>
      </c>
      <c r="J5592" s="98" t="str">
        <f>IF(ISBLANK('Zusatzblatt (Perigon)'!N5587),"",'Zusatzblatt (Perigon)'!N5587)</f>
        <v/>
      </c>
      <c r="K5592" s="99" t="str">
        <f>IF(ISBLANK('Zusatzblatt (Perigon)'!J5587),"",'Zusatzblatt (Perigon)'!T5587)</f>
        <v/>
      </c>
      <c r="L5592" s="95" t="str">
        <f>IF(ISBLANK('Zusatzblatt (Perigon)'!O5587),"",'Zusatzblatt (Perigon)'!O5587)</f>
        <v/>
      </c>
      <c r="M5592" s="95" t="str">
        <f>IF(ISBLANK('Zusatzblatt (Perigon)'!R5587),"",'Zusatzblatt (Perigon)'!R5587)</f>
        <v/>
      </c>
      <c r="N5592" s="95" t="str">
        <f>IF(ISBLANK('Zusatzblatt (Perigon)'!P5587),"",'Zusatzblatt (Perigon)'!P5587)</f>
        <v/>
      </c>
      <c r="O5592" s="38" t="str">
        <f>IF($L5592="","",VLOOKUP($R5592,Tarife!$A$2:$R$599,13,FALSE))</f>
        <v/>
      </c>
      <c r="P5592" s="38" t="str">
        <f t="shared" si="87"/>
        <v/>
      </c>
      <c r="R5592" s="100" t="str">
        <f>Zusammenzug!$C$25&amp;"-"&amp;Zusammenzug!$A$7&amp;"-"&amp;Leistungen!L5592</f>
        <v>2026-Nicht beauftragte Spitex-Organisation-</v>
      </c>
    </row>
    <row r="5593" spans="1:18" x14ac:dyDescent="0.2">
      <c r="A5593" s="95" t="str">
        <f>IF(ISBLANK('Zusatzblatt (Perigon)'!E5588),"",'Zusatzblatt (Perigon)'!E5588)</f>
        <v/>
      </c>
      <c r="B5593" s="95" t="str">
        <f>IF(ISBLANK('Zusatzblatt (Perigon)'!G5588),"",'Zusatzblatt (Perigon)'!G5588)</f>
        <v/>
      </c>
      <c r="C5593" s="96" t="str">
        <f>IF(ISBLANK('Zusatzblatt (Perigon)'!I5588),"",'Zusatzblatt (Perigon)'!I5588)</f>
        <v/>
      </c>
      <c r="D5593" s="97" t="str">
        <f>IF(ISBLANK('Zusatzblatt (Perigon)'!J5588),"",'Zusatzblatt (Perigon)'!J5588)</f>
        <v/>
      </c>
      <c r="E5593" s="64" t="str">
        <f>IF(ISBLANK('Zusatzblatt (Perigon)'!K5588),"",'Zusatzblatt (Perigon)'!K5588)</f>
        <v/>
      </c>
      <c r="F5593" s="65"/>
      <c r="G5593" s="64"/>
      <c r="H5593" s="69" t="str">
        <f>IF(ISBLANK('Zusatzblatt (Perigon)'!L5588),"",'Zusatzblatt (Perigon)'!L5588)</f>
        <v/>
      </c>
      <c r="I5593" s="69" t="str">
        <f>IF(ISBLANK('Zusatzblatt (Perigon)'!M5588),"",'Zusatzblatt (Perigon)'!M5588)</f>
        <v/>
      </c>
      <c r="J5593" s="98" t="str">
        <f>IF(ISBLANK('Zusatzblatt (Perigon)'!N5588),"",'Zusatzblatt (Perigon)'!N5588)</f>
        <v/>
      </c>
      <c r="K5593" s="99" t="str">
        <f>IF(ISBLANK('Zusatzblatt (Perigon)'!J5588),"",'Zusatzblatt (Perigon)'!T5588)</f>
        <v/>
      </c>
      <c r="L5593" s="95" t="str">
        <f>IF(ISBLANK('Zusatzblatt (Perigon)'!O5588),"",'Zusatzblatt (Perigon)'!O5588)</f>
        <v/>
      </c>
      <c r="M5593" s="95" t="str">
        <f>IF(ISBLANK('Zusatzblatt (Perigon)'!R5588),"",'Zusatzblatt (Perigon)'!R5588)</f>
        <v/>
      </c>
      <c r="N5593" s="95" t="str">
        <f>IF(ISBLANK('Zusatzblatt (Perigon)'!P5588),"",'Zusatzblatt (Perigon)'!P5588)</f>
        <v/>
      </c>
      <c r="O5593" s="38" t="str">
        <f>IF($L5593="","",VLOOKUP($R5593,Tarife!$A$2:$R$599,13,FALSE))</f>
        <v/>
      </c>
      <c r="P5593" s="38" t="str">
        <f t="shared" si="87"/>
        <v/>
      </c>
      <c r="R5593" s="100" t="str">
        <f>Zusammenzug!$C$25&amp;"-"&amp;Zusammenzug!$A$7&amp;"-"&amp;Leistungen!L5593</f>
        <v>2026-Nicht beauftragte Spitex-Organisation-</v>
      </c>
    </row>
    <row r="5594" spans="1:18" x14ac:dyDescent="0.2">
      <c r="A5594" s="95" t="str">
        <f>IF(ISBLANK('Zusatzblatt (Perigon)'!E5589),"",'Zusatzblatt (Perigon)'!E5589)</f>
        <v/>
      </c>
      <c r="B5594" s="95" t="str">
        <f>IF(ISBLANK('Zusatzblatt (Perigon)'!G5589),"",'Zusatzblatt (Perigon)'!G5589)</f>
        <v/>
      </c>
      <c r="C5594" s="96" t="str">
        <f>IF(ISBLANK('Zusatzblatt (Perigon)'!I5589),"",'Zusatzblatt (Perigon)'!I5589)</f>
        <v/>
      </c>
      <c r="D5594" s="97" t="str">
        <f>IF(ISBLANK('Zusatzblatt (Perigon)'!J5589),"",'Zusatzblatt (Perigon)'!J5589)</f>
        <v/>
      </c>
      <c r="E5594" s="64" t="str">
        <f>IF(ISBLANK('Zusatzblatt (Perigon)'!K5589),"",'Zusatzblatt (Perigon)'!K5589)</f>
        <v/>
      </c>
      <c r="F5594" s="65"/>
      <c r="G5594" s="64"/>
      <c r="H5594" s="69" t="str">
        <f>IF(ISBLANK('Zusatzblatt (Perigon)'!L5589),"",'Zusatzblatt (Perigon)'!L5589)</f>
        <v/>
      </c>
      <c r="I5594" s="69" t="str">
        <f>IF(ISBLANK('Zusatzblatt (Perigon)'!M5589),"",'Zusatzblatt (Perigon)'!M5589)</f>
        <v/>
      </c>
      <c r="J5594" s="98" t="str">
        <f>IF(ISBLANK('Zusatzblatt (Perigon)'!N5589),"",'Zusatzblatt (Perigon)'!N5589)</f>
        <v/>
      </c>
      <c r="K5594" s="99" t="str">
        <f>IF(ISBLANK('Zusatzblatt (Perigon)'!J5589),"",'Zusatzblatt (Perigon)'!T5589)</f>
        <v/>
      </c>
      <c r="L5594" s="95" t="str">
        <f>IF(ISBLANK('Zusatzblatt (Perigon)'!O5589),"",'Zusatzblatt (Perigon)'!O5589)</f>
        <v/>
      </c>
      <c r="M5594" s="95" t="str">
        <f>IF(ISBLANK('Zusatzblatt (Perigon)'!R5589),"",'Zusatzblatt (Perigon)'!R5589)</f>
        <v/>
      </c>
      <c r="N5594" s="95" t="str">
        <f>IF(ISBLANK('Zusatzblatt (Perigon)'!P5589),"",'Zusatzblatt (Perigon)'!P5589)</f>
        <v/>
      </c>
      <c r="O5594" s="38" t="str">
        <f>IF($L5594="","",VLOOKUP($R5594,Tarife!$A$2:$R$599,13,FALSE))</f>
        <v/>
      </c>
      <c r="P5594" s="38" t="str">
        <f t="shared" si="87"/>
        <v/>
      </c>
      <c r="R5594" s="100" t="str">
        <f>Zusammenzug!$C$25&amp;"-"&amp;Zusammenzug!$A$7&amp;"-"&amp;Leistungen!L5594</f>
        <v>2026-Nicht beauftragte Spitex-Organisation-</v>
      </c>
    </row>
    <row r="5595" spans="1:18" x14ac:dyDescent="0.2">
      <c r="A5595" s="95" t="str">
        <f>IF(ISBLANK('Zusatzblatt (Perigon)'!E5590),"",'Zusatzblatt (Perigon)'!E5590)</f>
        <v/>
      </c>
      <c r="B5595" s="95" t="str">
        <f>IF(ISBLANK('Zusatzblatt (Perigon)'!G5590),"",'Zusatzblatt (Perigon)'!G5590)</f>
        <v/>
      </c>
      <c r="C5595" s="96" t="str">
        <f>IF(ISBLANK('Zusatzblatt (Perigon)'!I5590),"",'Zusatzblatt (Perigon)'!I5590)</f>
        <v/>
      </c>
      <c r="D5595" s="97" t="str">
        <f>IF(ISBLANK('Zusatzblatt (Perigon)'!J5590),"",'Zusatzblatt (Perigon)'!J5590)</f>
        <v/>
      </c>
      <c r="E5595" s="64" t="str">
        <f>IF(ISBLANK('Zusatzblatt (Perigon)'!K5590),"",'Zusatzblatt (Perigon)'!K5590)</f>
        <v/>
      </c>
      <c r="F5595" s="65"/>
      <c r="G5595" s="64"/>
      <c r="H5595" s="69" t="str">
        <f>IF(ISBLANK('Zusatzblatt (Perigon)'!L5590),"",'Zusatzblatt (Perigon)'!L5590)</f>
        <v/>
      </c>
      <c r="I5595" s="69" t="str">
        <f>IF(ISBLANK('Zusatzblatt (Perigon)'!M5590),"",'Zusatzblatt (Perigon)'!M5590)</f>
        <v/>
      </c>
      <c r="J5595" s="98" t="str">
        <f>IF(ISBLANK('Zusatzblatt (Perigon)'!N5590),"",'Zusatzblatt (Perigon)'!N5590)</f>
        <v/>
      </c>
      <c r="K5595" s="99" t="str">
        <f>IF(ISBLANK('Zusatzblatt (Perigon)'!J5590),"",'Zusatzblatt (Perigon)'!T5590)</f>
        <v/>
      </c>
      <c r="L5595" s="95" t="str">
        <f>IF(ISBLANK('Zusatzblatt (Perigon)'!O5590),"",'Zusatzblatt (Perigon)'!O5590)</f>
        <v/>
      </c>
      <c r="M5595" s="95" t="str">
        <f>IF(ISBLANK('Zusatzblatt (Perigon)'!R5590),"",'Zusatzblatt (Perigon)'!R5590)</f>
        <v/>
      </c>
      <c r="N5595" s="95" t="str">
        <f>IF(ISBLANK('Zusatzblatt (Perigon)'!P5590),"",'Zusatzblatt (Perigon)'!P5590)</f>
        <v/>
      </c>
      <c r="O5595" s="38" t="str">
        <f>IF($L5595="","",VLOOKUP($R5595,Tarife!$A$2:$R$599,13,FALSE))</f>
        <v/>
      </c>
      <c r="P5595" s="38" t="str">
        <f t="shared" si="87"/>
        <v/>
      </c>
      <c r="R5595" s="100" t="str">
        <f>Zusammenzug!$C$25&amp;"-"&amp;Zusammenzug!$A$7&amp;"-"&amp;Leistungen!L5595</f>
        <v>2026-Nicht beauftragte Spitex-Organisation-</v>
      </c>
    </row>
    <row r="5596" spans="1:18" x14ac:dyDescent="0.2">
      <c r="A5596" s="95" t="str">
        <f>IF(ISBLANK('Zusatzblatt (Perigon)'!E5591),"",'Zusatzblatt (Perigon)'!E5591)</f>
        <v/>
      </c>
      <c r="B5596" s="95" t="str">
        <f>IF(ISBLANK('Zusatzblatt (Perigon)'!G5591),"",'Zusatzblatt (Perigon)'!G5591)</f>
        <v/>
      </c>
      <c r="C5596" s="96" t="str">
        <f>IF(ISBLANK('Zusatzblatt (Perigon)'!I5591),"",'Zusatzblatt (Perigon)'!I5591)</f>
        <v/>
      </c>
      <c r="D5596" s="97" t="str">
        <f>IF(ISBLANK('Zusatzblatt (Perigon)'!J5591),"",'Zusatzblatt (Perigon)'!J5591)</f>
        <v/>
      </c>
      <c r="E5596" s="64" t="str">
        <f>IF(ISBLANK('Zusatzblatt (Perigon)'!K5591),"",'Zusatzblatt (Perigon)'!K5591)</f>
        <v/>
      </c>
      <c r="F5596" s="65"/>
      <c r="G5596" s="64"/>
      <c r="H5596" s="69" t="str">
        <f>IF(ISBLANK('Zusatzblatt (Perigon)'!L5591),"",'Zusatzblatt (Perigon)'!L5591)</f>
        <v/>
      </c>
      <c r="I5596" s="69" t="str">
        <f>IF(ISBLANK('Zusatzblatt (Perigon)'!M5591),"",'Zusatzblatt (Perigon)'!M5591)</f>
        <v/>
      </c>
      <c r="J5596" s="98" t="str">
        <f>IF(ISBLANK('Zusatzblatt (Perigon)'!N5591),"",'Zusatzblatt (Perigon)'!N5591)</f>
        <v/>
      </c>
      <c r="K5596" s="99" t="str">
        <f>IF(ISBLANK('Zusatzblatt (Perigon)'!J5591),"",'Zusatzblatt (Perigon)'!T5591)</f>
        <v/>
      </c>
      <c r="L5596" s="95" t="str">
        <f>IF(ISBLANK('Zusatzblatt (Perigon)'!O5591),"",'Zusatzblatt (Perigon)'!O5591)</f>
        <v/>
      </c>
      <c r="M5596" s="95" t="str">
        <f>IF(ISBLANK('Zusatzblatt (Perigon)'!R5591),"",'Zusatzblatt (Perigon)'!R5591)</f>
        <v/>
      </c>
      <c r="N5596" s="95" t="str">
        <f>IF(ISBLANK('Zusatzblatt (Perigon)'!P5591),"",'Zusatzblatt (Perigon)'!P5591)</f>
        <v/>
      </c>
      <c r="O5596" s="38" t="str">
        <f>IF($L5596="","",VLOOKUP($R5596,Tarife!$A$2:$R$599,13,FALSE))</f>
        <v/>
      </c>
      <c r="P5596" s="38" t="str">
        <f t="shared" si="87"/>
        <v/>
      </c>
      <c r="R5596" s="100" t="str">
        <f>Zusammenzug!$C$25&amp;"-"&amp;Zusammenzug!$A$7&amp;"-"&amp;Leistungen!L5596</f>
        <v>2026-Nicht beauftragte Spitex-Organisation-</v>
      </c>
    </row>
    <row r="5597" spans="1:18" x14ac:dyDescent="0.2">
      <c r="A5597" s="95" t="str">
        <f>IF(ISBLANK('Zusatzblatt (Perigon)'!E5592),"",'Zusatzblatt (Perigon)'!E5592)</f>
        <v/>
      </c>
      <c r="B5597" s="95" t="str">
        <f>IF(ISBLANK('Zusatzblatt (Perigon)'!G5592),"",'Zusatzblatt (Perigon)'!G5592)</f>
        <v/>
      </c>
      <c r="C5597" s="96" t="str">
        <f>IF(ISBLANK('Zusatzblatt (Perigon)'!I5592),"",'Zusatzblatt (Perigon)'!I5592)</f>
        <v/>
      </c>
      <c r="D5597" s="97" t="str">
        <f>IF(ISBLANK('Zusatzblatt (Perigon)'!J5592),"",'Zusatzblatt (Perigon)'!J5592)</f>
        <v/>
      </c>
      <c r="E5597" s="64" t="str">
        <f>IF(ISBLANK('Zusatzblatt (Perigon)'!K5592),"",'Zusatzblatt (Perigon)'!K5592)</f>
        <v/>
      </c>
      <c r="F5597" s="65"/>
      <c r="G5597" s="64"/>
      <c r="H5597" s="69" t="str">
        <f>IF(ISBLANK('Zusatzblatt (Perigon)'!L5592),"",'Zusatzblatt (Perigon)'!L5592)</f>
        <v/>
      </c>
      <c r="I5597" s="69" t="str">
        <f>IF(ISBLANK('Zusatzblatt (Perigon)'!M5592),"",'Zusatzblatt (Perigon)'!M5592)</f>
        <v/>
      </c>
      <c r="J5597" s="98" t="str">
        <f>IF(ISBLANK('Zusatzblatt (Perigon)'!N5592),"",'Zusatzblatt (Perigon)'!N5592)</f>
        <v/>
      </c>
      <c r="K5597" s="99" t="str">
        <f>IF(ISBLANK('Zusatzblatt (Perigon)'!J5592),"",'Zusatzblatt (Perigon)'!T5592)</f>
        <v/>
      </c>
      <c r="L5597" s="95" t="str">
        <f>IF(ISBLANK('Zusatzblatt (Perigon)'!O5592),"",'Zusatzblatt (Perigon)'!O5592)</f>
        <v/>
      </c>
      <c r="M5597" s="95" t="str">
        <f>IF(ISBLANK('Zusatzblatt (Perigon)'!R5592),"",'Zusatzblatt (Perigon)'!R5592)</f>
        <v/>
      </c>
      <c r="N5597" s="95" t="str">
        <f>IF(ISBLANK('Zusatzblatt (Perigon)'!P5592),"",'Zusatzblatt (Perigon)'!P5592)</f>
        <v/>
      </c>
      <c r="O5597" s="38" t="str">
        <f>IF($L5597="","",VLOOKUP($R5597,Tarife!$A$2:$R$599,13,FALSE))</f>
        <v/>
      </c>
      <c r="P5597" s="38" t="str">
        <f t="shared" si="87"/>
        <v/>
      </c>
      <c r="R5597" s="100" t="str">
        <f>Zusammenzug!$C$25&amp;"-"&amp;Zusammenzug!$A$7&amp;"-"&amp;Leistungen!L5597</f>
        <v>2026-Nicht beauftragte Spitex-Organisation-</v>
      </c>
    </row>
    <row r="5598" spans="1:18" x14ac:dyDescent="0.2">
      <c r="A5598" s="95" t="str">
        <f>IF(ISBLANK('Zusatzblatt (Perigon)'!E5593),"",'Zusatzblatt (Perigon)'!E5593)</f>
        <v/>
      </c>
      <c r="B5598" s="95" t="str">
        <f>IF(ISBLANK('Zusatzblatt (Perigon)'!G5593),"",'Zusatzblatt (Perigon)'!G5593)</f>
        <v/>
      </c>
      <c r="C5598" s="96" t="str">
        <f>IF(ISBLANK('Zusatzblatt (Perigon)'!I5593),"",'Zusatzblatt (Perigon)'!I5593)</f>
        <v/>
      </c>
      <c r="D5598" s="97" t="str">
        <f>IF(ISBLANK('Zusatzblatt (Perigon)'!J5593),"",'Zusatzblatt (Perigon)'!J5593)</f>
        <v/>
      </c>
      <c r="E5598" s="64" t="str">
        <f>IF(ISBLANK('Zusatzblatt (Perigon)'!K5593),"",'Zusatzblatt (Perigon)'!K5593)</f>
        <v/>
      </c>
      <c r="F5598" s="65"/>
      <c r="G5598" s="64"/>
      <c r="H5598" s="69" t="str">
        <f>IF(ISBLANK('Zusatzblatt (Perigon)'!L5593),"",'Zusatzblatt (Perigon)'!L5593)</f>
        <v/>
      </c>
      <c r="I5598" s="69" t="str">
        <f>IF(ISBLANK('Zusatzblatt (Perigon)'!M5593),"",'Zusatzblatt (Perigon)'!M5593)</f>
        <v/>
      </c>
      <c r="J5598" s="98" t="str">
        <f>IF(ISBLANK('Zusatzblatt (Perigon)'!N5593),"",'Zusatzblatt (Perigon)'!N5593)</f>
        <v/>
      </c>
      <c r="K5598" s="99" t="str">
        <f>IF(ISBLANK('Zusatzblatt (Perigon)'!J5593),"",'Zusatzblatt (Perigon)'!T5593)</f>
        <v/>
      </c>
      <c r="L5598" s="95" t="str">
        <f>IF(ISBLANK('Zusatzblatt (Perigon)'!O5593),"",'Zusatzblatt (Perigon)'!O5593)</f>
        <v/>
      </c>
      <c r="M5598" s="95" t="str">
        <f>IF(ISBLANK('Zusatzblatt (Perigon)'!R5593),"",'Zusatzblatt (Perigon)'!R5593)</f>
        <v/>
      </c>
      <c r="N5598" s="95" t="str">
        <f>IF(ISBLANK('Zusatzblatt (Perigon)'!P5593),"",'Zusatzblatt (Perigon)'!P5593)</f>
        <v/>
      </c>
      <c r="O5598" s="38" t="str">
        <f>IF($L5598="","",VLOOKUP($R5598,Tarife!$A$2:$R$599,13,FALSE))</f>
        <v/>
      </c>
      <c r="P5598" s="38" t="str">
        <f t="shared" si="87"/>
        <v/>
      </c>
      <c r="R5598" s="100" t="str">
        <f>Zusammenzug!$C$25&amp;"-"&amp;Zusammenzug!$A$7&amp;"-"&amp;Leistungen!L5598</f>
        <v>2026-Nicht beauftragte Spitex-Organisation-</v>
      </c>
    </row>
    <row r="5599" spans="1:18" x14ac:dyDescent="0.2">
      <c r="A5599" s="95" t="str">
        <f>IF(ISBLANK('Zusatzblatt (Perigon)'!E5594),"",'Zusatzblatt (Perigon)'!E5594)</f>
        <v/>
      </c>
      <c r="B5599" s="95" t="str">
        <f>IF(ISBLANK('Zusatzblatt (Perigon)'!G5594),"",'Zusatzblatt (Perigon)'!G5594)</f>
        <v/>
      </c>
      <c r="C5599" s="96" t="str">
        <f>IF(ISBLANK('Zusatzblatt (Perigon)'!I5594),"",'Zusatzblatt (Perigon)'!I5594)</f>
        <v/>
      </c>
      <c r="D5599" s="97" t="str">
        <f>IF(ISBLANK('Zusatzblatt (Perigon)'!J5594),"",'Zusatzblatt (Perigon)'!J5594)</f>
        <v/>
      </c>
      <c r="E5599" s="64" t="str">
        <f>IF(ISBLANK('Zusatzblatt (Perigon)'!K5594),"",'Zusatzblatt (Perigon)'!K5594)</f>
        <v/>
      </c>
      <c r="F5599" s="65"/>
      <c r="G5599" s="64"/>
      <c r="H5599" s="69" t="str">
        <f>IF(ISBLANK('Zusatzblatt (Perigon)'!L5594),"",'Zusatzblatt (Perigon)'!L5594)</f>
        <v/>
      </c>
      <c r="I5599" s="69" t="str">
        <f>IF(ISBLANK('Zusatzblatt (Perigon)'!M5594),"",'Zusatzblatt (Perigon)'!M5594)</f>
        <v/>
      </c>
      <c r="J5599" s="98" t="str">
        <f>IF(ISBLANK('Zusatzblatt (Perigon)'!N5594),"",'Zusatzblatt (Perigon)'!N5594)</f>
        <v/>
      </c>
      <c r="K5599" s="99" t="str">
        <f>IF(ISBLANK('Zusatzblatt (Perigon)'!J5594),"",'Zusatzblatt (Perigon)'!T5594)</f>
        <v/>
      </c>
      <c r="L5599" s="95" t="str">
        <f>IF(ISBLANK('Zusatzblatt (Perigon)'!O5594),"",'Zusatzblatt (Perigon)'!O5594)</f>
        <v/>
      </c>
      <c r="M5599" s="95" t="str">
        <f>IF(ISBLANK('Zusatzblatt (Perigon)'!R5594),"",'Zusatzblatt (Perigon)'!R5594)</f>
        <v/>
      </c>
      <c r="N5599" s="95" t="str">
        <f>IF(ISBLANK('Zusatzblatt (Perigon)'!P5594),"",'Zusatzblatt (Perigon)'!P5594)</f>
        <v/>
      </c>
      <c r="O5599" s="38" t="str">
        <f>IF($L5599="","",VLOOKUP($R5599,Tarife!$A$2:$R$599,13,FALSE))</f>
        <v/>
      </c>
      <c r="P5599" s="38" t="str">
        <f t="shared" si="87"/>
        <v/>
      </c>
      <c r="R5599" s="100" t="str">
        <f>Zusammenzug!$C$25&amp;"-"&amp;Zusammenzug!$A$7&amp;"-"&amp;Leistungen!L5599</f>
        <v>2026-Nicht beauftragte Spitex-Organisation-</v>
      </c>
    </row>
    <row r="5600" spans="1:18" x14ac:dyDescent="0.2">
      <c r="A5600" s="95" t="str">
        <f>IF(ISBLANK('Zusatzblatt (Perigon)'!E5595),"",'Zusatzblatt (Perigon)'!E5595)</f>
        <v/>
      </c>
      <c r="B5600" s="95" t="str">
        <f>IF(ISBLANK('Zusatzblatt (Perigon)'!G5595),"",'Zusatzblatt (Perigon)'!G5595)</f>
        <v/>
      </c>
      <c r="C5600" s="96" t="str">
        <f>IF(ISBLANK('Zusatzblatt (Perigon)'!I5595),"",'Zusatzblatt (Perigon)'!I5595)</f>
        <v/>
      </c>
      <c r="D5600" s="97" t="str">
        <f>IF(ISBLANK('Zusatzblatt (Perigon)'!J5595),"",'Zusatzblatt (Perigon)'!J5595)</f>
        <v/>
      </c>
      <c r="E5600" s="64" t="str">
        <f>IF(ISBLANK('Zusatzblatt (Perigon)'!K5595),"",'Zusatzblatt (Perigon)'!K5595)</f>
        <v/>
      </c>
      <c r="F5600" s="65"/>
      <c r="G5600" s="64"/>
      <c r="H5600" s="69" t="str">
        <f>IF(ISBLANK('Zusatzblatt (Perigon)'!L5595),"",'Zusatzblatt (Perigon)'!L5595)</f>
        <v/>
      </c>
      <c r="I5600" s="69" t="str">
        <f>IF(ISBLANK('Zusatzblatt (Perigon)'!M5595),"",'Zusatzblatt (Perigon)'!M5595)</f>
        <v/>
      </c>
      <c r="J5600" s="98" t="str">
        <f>IF(ISBLANK('Zusatzblatt (Perigon)'!N5595),"",'Zusatzblatt (Perigon)'!N5595)</f>
        <v/>
      </c>
      <c r="K5600" s="99" t="str">
        <f>IF(ISBLANK('Zusatzblatt (Perigon)'!J5595),"",'Zusatzblatt (Perigon)'!T5595)</f>
        <v/>
      </c>
      <c r="L5600" s="95" t="str">
        <f>IF(ISBLANK('Zusatzblatt (Perigon)'!O5595),"",'Zusatzblatt (Perigon)'!O5595)</f>
        <v/>
      </c>
      <c r="M5600" s="95" t="str">
        <f>IF(ISBLANK('Zusatzblatt (Perigon)'!R5595),"",'Zusatzblatt (Perigon)'!R5595)</f>
        <v/>
      </c>
      <c r="N5600" s="95" t="str">
        <f>IF(ISBLANK('Zusatzblatt (Perigon)'!P5595),"",'Zusatzblatt (Perigon)'!P5595)</f>
        <v/>
      </c>
      <c r="O5600" s="38" t="str">
        <f>IF($L5600="","",VLOOKUP($R5600,Tarife!$A$2:$R$599,13,FALSE))</f>
        <v/>
      </c>
      <c r="P5600" s="38" t="str">
        <f t="shared" si="87"/>
        <v/>
      </c>
      <c r="R5600" s="100" t="str">
        <f>Zusammenzug!$C$25&amp;"-"&amp;Zusammenzug!$A$7&amp;"-"&amp;Leistungen!L5600</f>
        <v>2026-Nicht beauftragte Spitex-Organisation-</v>
      </c>
    </row>
    <row r="5601" spans="1:18" x14ac:dyDescent="0.2">
      <c r="A5601" s="95" t="str">
        <f>IF(ISBLANK('Zusatzblatt (Perigon)'!E5596),"",'Zusatzblatt (Perigon)'!E5596)</f>
        <v/>
      </c>
      <c r="B5601" s="95" t="str">
        <f>IF(ISBLANK('Zusatzblatt (Perigon)'!G5596),"",'Zusatzblatt (Perigon)'!G5596)</f>
        <v/>
      </c>
      <c r="C5601" s="96" t="str">
        <f>IF(ISBLANK('Zusatzblatt (Perigon)'!I5596),"",'Zusatzblatt (Perigon)'!I5596)</f>
        <v/>
      </c>
      <c r="D5601" s="97" t="str">
        <f>IF(ISBLANK('Zusatzblatt (Perigon)'!J5596),"",'Zusatzblatt (Perigon)'!J5596)</f>
        <v/>
      </c>
      <c r="E5601" s="64" t="str">
        <f>IF(ISBLANK('Zusatzblatt (Perigon)'!K5596),"",'Zusatzblatt (Perigon)'!K5596)</f>
        <v/>
      </c>
      <c r="F5601" s="65"/>
      <c r="G5601" s="64"/>
      <c r="H5601" s="69" t="str">
        <f>IF(ISBLANK('Zusatzblatt (Perigon)'!L5596),"",'Zusatzblatt (Perigon)'!L5596)</f>
        <v/>
      </c>
      <c r="I5601" s="69" t="str">
        <f>IF(ISBLANK('Zusatzblatt (Perigon)'!M5596),"",'Zusatzblatt (Perigon)'!M5596)</f>
        <v/>
      </c>
      <c r="J5601" s="98" t="str">
        <f>IF(ISBLANK('Zusatzblatt (Perigon)'!N5596),"",'Zusatzblatt (Perigon)'!N5596)</f>
        <v/>
      </c>
      <c r="K5601" s="99" t="str">
        <f>IF(ISBLANK('Zusatzblatt (Perigon)'!J5596),"",'Zusatzblatt (Perigon)'!T5596)</f>
        <v/>
      </c>
      <c r="L5601" s="95" t="str">
        <f>IF(ISBLANK('Zusatzblatt (Perigon)'!O5596),"",'Zusatzblatt (Perigon)'!O5596)</f>
        <v/>
      </c>
      <c r="M5601" s="95" t="str">
        <f>IF(ISBLANK('Zusatzblatt (Perigon)'!R5596),"",'Zusatzblatt (Perigon)'!R5596)</f>
        <v/>
      </c>
      <c r="N5601" s="95" t="str">
        <f>IF(ISBLANK('Zusatzblatt (Perigon)'!P5596),"",'Zusatzblatt (Perigon)'!P5596)</f>
        <v/>
      </c>
      <c r="O5601" s="38" t="str">
        <f>IF($L5601="","",VLOOKUP($R5601,Tarife!$A$2:$R$599,13,FALSE))</f>
        <v/>
      </c>
      <c r="P5601" s="38" t="str">
        <f t="shared" si="87"/>
        <v/>
      </c>
      <c r="R5601" s="100" t="str">
        <f>Zusammenzug!$C$25&amp;"-"&amp;Zusammenzug!$A$7&amp;"-"&amp;Leistungen!L5601</f>
        <v>2026-Nicht beauftragte Spitex-Organisation-</v>
      </c>
    </row>
    <row r="5602" spans="1:18" x14ac:dyDescent="0.2">
      <c r="A5602" s="95" t="str">
        <f>IF(ISBLANK('Zusatzblatt (Perigon)'!E5597),"",'Zusatzblatt (Perigon)'!E5597)</f>
        <v/>
      </c>
      <c r="B5602" s="95" t="str">
        <f>IF(ISBLANK('Zusatzblatt (Perigon)'!G5597),"",'Zusatzblatt (Perigon)'!G5597)</f>
        <v/>
      </c>
      <c r="C5602" s="96" t="str">
        <f>IF(ISBLANK('Zusatzblatt (Perigon)'!I5597),"",'Zusatzblatt (Perigon)'!I5597)</f>
        <v/>
      </c>
      <c r="D5602" s="97" t="str">
        <f>IF(ISBLANK('Zusatzblatt (Perigon)'!J5597),"",'Zusatzblatt (Perigon)'!J5597)</f>
        <v/>
      </c>
      <c r="E5602" s="64" t="str">
        <f>IF(ISBLANK('Zusatzblatt (Perigon)'!K5597),"",'Zusatzblatt (Perigon)'!K5597)</f>
        <v/>
      </c>
      <c r="F5602" s="65"/>
      <c r="G5602" s="64"/>
      <c r="H5602" s="69" t="str">
        <f>IF(ISBLANK('Zusatzblatt (Perigon)'!L5597),"",'Zusatzblatt (Perigon)'!L5597)</f>
        <v/>
      </c>
      <c r="I5602" s="69" t="str">
        <f>IF(ISBLANK('Zusatzblatt (Perigon)'!M5597),"",'Zusatzblatt (Perigon)'!M5597)</f>
        <v/>
      </c>
      <c r="J5602" s="98" t="str">
        <f>IF(ISBLANK('Zusatzblatt (Perigon)'!N5597),"",'Zusatzblatt (Perigon)'!N5597)</f>
        <v/>
      </c>
      <c r="K5602" s="99" t="str">
        <f>IF(ISBLANK('Zusatzblatt (Perigon)'!J5597),"",'Zusatzblatt (Perigon)'!T5597)</f>
        <v/>
      </c>
      <c r="L5602" s="95" t="str">
        <f>IF(ISBLANK('Zusatzblatt (Perigon)'!O5597),"",'Zusatzblatt (Perigon)'!O5597)</f>
        <v/>
      </c>
      <c r="M5602" s="95" t="str">
        <f>IF(ISBLANK('Zusatzblatt (Perigon)'!R5597),"",'Zusatzblatt (Perigon)'!R5597)</f>
        <v/>
      </c>
      <c r="N5602" s="95" t="str">
        <f>IF(ISBLANK('Zusatzblatt (Perigon)'!P5597),"",'Zusatzblatt (Perigon)'!P5597)</f>
        <v/>
      </c>
      <c r="O5602" s="38" t="str">
        <f>IF($L5602="","",VLOOKUP($R5602,Tarife!$A$2:$R$599,13,FALSE))</f>
        <v/>
      </c>
      <c r="P5602" s="38" t="str">
        <f t="shared" si="87"/>
        <v/>
      </c>
      <c r="R5602" s="100" t="str">
        <f>Zusammenzug!$C$25&amp;"-"&amp;Zusammenzug!$A$7&amp;"-"&amp;Leistungen!L5602</f>
        <v>2026-Nicht beauftragte Spitex-Organisation-</v>
      </c>
    </row>
    <row r="5603" spans="1:18" x14ac:dyDescent="0.2">
      <c r="A5603" s="95" t="str">
        <f>IF(ISBLANK('Zusatzblatt (Perigon)'!E5598),"",'Zusatzblatt (Perigon)'!E5598)</f>
        <v/>
      </c>
      <c r="B5603" s="95" t="str">
        <f>IF(ISBLANK('Zusatzblatt (Perigon)'!G5598),"",'Zusatzblatt (Perigon)'!G5598)</f>
        <v/>
      </c>
      <c r="C5603" s="96" t="str">
        <f>IF(ISBLANK('Zusatzblatt (Perigon)'!I5598),"",'Zusatzblatt (Perigon)'!I5598)</f>
        <v/>
      </c>
      <c r="D5603" s="97" t="str">
        <f>IF(ISBLANK('Zusatzblatt (Perigon)'!J5598),"",'Zusatzblatt (Perigon)'!J5598)</f>
        <v/>
      </c>
      <c r="E5603" s="64" t="str">
        <f>IF(ISBLANK('Zusatzblatt (Perigon)'!K5598),"",'Zusatzblatt (Perigon)'!K5598)</f>
        <v/>
      </c>
      <c r="F5603" s="65"/>
      <c r="G5603" s="64"/>
      <c r="H5603" s="69" t="str">
        <f>IF(ISBLANK('Zusatzblatt (Perigon)'!L5598),"",'Zusatzblatt (Perigon)'!L5598)</f>
        <v/>
      </c>
      <c r="I5603" s="69" t="str">
        <f>IF(ISBLANK('Zusatzblatt (Perigon)'!M5598),"",'Zusatzblatt (Perigon)'!M5598)</f>
        <v/>
      </c>
      <c r="J5603" s="98" t="str">
        <f>IF(ISBLANK('Zusatzblatt (Perigon)'!N5598),"",'Zusatzblatt (Perigon)'!N5598)</f>
        <v/>
      </c>
      <c r="K5603" s="99" t="str">
        <f>IF(ISBLANK('Zusatzblatt (Perigon)'!J5598),"",'Zusatzblatt (Perigon)'!T5598)</f>
        <v/>
      </c>
      <c r="L5603" s="95" t="str">
        <f>IF(ISBLANK('Zusatzblatt (Perigon)'!O5598),"",'Zusatzblatt (Perigon)'!O5598)</f>
        <v/>
      </c>
      <c r="M5603" s="95" t="str">
        <f>IF(ISBLANK('Zusatzblatt (Perigon)'!R5598),"",'Zusatzblatt (Perigon)'!R5598)</f>
        <v/>
      </c>
      <c r="N5603" s="95" t="str">
        <f>IF(ISBLANK('Zusatzblatt (Perigon)'!P5598),"",'Zusatzblatt (Perigon)'!P5598)</f>
        <v/>
      </c>
      <c r="O5603" s="38" t="str">
        <f>IF($L5603="","",VLOOKUP($R5603,Tarife!$A$2:$R$599,13,FALSE))</f>
        <v/>
      </c>
      <c r="P5603" s="38" t="str">
        <f t="shared" si="87"/>
        <v/>
      </c>
      <c r="R5603" s="100" t="str">
        <f>Zusammenzug!$C$25&amp;"-"&amp;Zusammenzug!$A$7&amp;"-"&amp;Leistungen!L5603</f>
        <v>2026-Nicht beauftragte Spitex-Organisation-</v>
      </c>
    </row>
    <row r="5604" spans="1:18" x14ac:dyDescent="0.2">
      <c r="A5604" s="95" t="str">
        <f>IF(ISBLANK('Zusatzblatt (Perigon)'!E5599),"",'Zusatzblatt (Perigon)'!E5599)</f>
        <v/>
      </c>
      <c r="B5604" s="95" t="str">
        <f>IF(ISBLANK('Zusatzblatt (Perigon)'!G5599),"",'Zusatzblatt (Perigon)'!G5599)</f>
        <v/>
      </c>
      <c r="C5604" s="96" t="str">
        <f>IF(ISBLANK('Zusatzblatt (Perigon)'!I5599),"",'Zusatzblatt (Perigon)'!I5599)</f>
        <v/>
      </c>
      <c r="D5604" s="97" t="str">
        <f>IF(ISBLANK('Zusatzblatt (Perigon)'!J5599),"",'Zusatzblatt (Perigon)'!J5599)</f>
        <v/>
      </c>
      <c r="E5604" s="64" t="str">
        <f>IF(ISBLANK('Zusatzblatt (Perigon)'!K5599),"",'Zusatzblatt (Perigon)'!K5599)</f>
        <v/>
      </c>
      <c r="F5604" s="65"/>
      <c r="G5604" s="64"/>
      <c r="H5604" s="69" t="str">
        <f>IF(ISBLANK('Zusatzblatt (Perigon)'!L5599),"",'Zusatzblatt (Perigon)'!L5599)</f>
        <v/>
      </c>
      <c r="I5604" s="69" t="str">
        <f>IF(ISBLANK('Zusatzblatt (Perigon)'!M5599),"",'Zusatzblatt (Perigon)'!M5599)</f>
        <v/>
      </c>
      <c r="J5604" s="98" t="str">
        <f>IF(ISBLANK('Zusatzblatt (Perigon)'!N5599),"",'Zusatzblatt (Perigon)'!N5599)</f>
        <v/>
      </c>
      <c r="K5604" s="99" t="str">
        <f>IF(ISBLANK('Zusatzblatt (Perigon)'!J5599),"",'Zusatzblatt (Perigon)'!T5599)</f>
        <v/>
      </c>
      <c r="L5604" s="95" t="str">
        <f>IF(ISBLANK('Zusatzblatt (Perigon)'!O5599),"",'Zusatzblatt (Perigon)'!O5599)</f>
        <v/>
      </c>
      <c r="M5604" s="95" t="str">
        <f>IF(ISBLANK('Zusatzblatt (Perigon)'!R5599),"",'Zusatzblatt (Perigon)'!R5599)</f>
        <v/>
      </c>
      <c r="N5604" s="95" t="str">
        <f>IF(ISBLANK('Zusatzblatt (Perigon)'!P5599),"",'Zusatzblatt (Perigon)'!P5599)</f>
        <v/>
      </c>
      <c r="O5604" s="38" t="str">
        <f>IF($L5604="","",VLOOKUP($R5604,Tarife!$A$2:$R$599,13,FALSE))</f>
        <v/>
      </c>
      <c r="P5604" s="38" t="str">
        <f t="shared" si="87"/>
        <v/>
      </c>
      <c r="R5604" s="100" t="str">
        <f>Zusammenzug!$C$25&amp;"-"&amp;Zusammenzug!$A$7&amp;"-"&amp;Leistungen!L5604</f>
        <v>2026-Nicht beauftragte Spitex-Organisation-</v>
      </c>
    </row>
    <row r="5605" spans="1:18" x14ac:dyDescent="0.2">
      <c r="A5605" s="95" t="str">
        <f>IF(ISBLANK('Zusatzblatt (Perigon)'!E5600),"",'Zusatzblatt (Perigon)'!E5600)</f>
        <v/>
      </c>
      <c r="B5605" s="95" t="str">
        <f>IF(ISBLANK('Zusatzblatt (Perigon)'!G5600),"",'Zusatzblatt (Perigon)'!G5600)</f>
        <v/>
      </c>
      <c r="C5605" s="96" t="str">
        <f>IF(ISBLANK('Zusatzblatt (Perigon)'!I5600),"",'Zusatzblatt (Perigon)'!I5600)</f>
        <v/>
      </c>
      <c r="D5605" s="97" t="str">
        <f>IF(ISBLANK('Zusatzblatt (Perigon)'!J5600),"",'Zusatzblatt (Perigon)'!J5600)</f>
        <v/>
      </c>
      <c r="E5605" s="64" t="str">
        <f>IF(ISBLANK('Zusatzblatt (Perigon)'!K5600),"",'Zusatzblatt (Perigon)'!K5600)</f>
        <v/>
      </c>
      <c r="F5605" s="65"/>
      <c r="G5605" s="64"/>
      <c r="H5605" s="69" t="str">
        <f>IF(ISBLANK('Zusatzblatt (Perigon)'!L5600),"",'Zusatzblatt (Perigon)'!L5600)</f>
        <v/>
      </c>
      <c r="I5605" s="69" t="str">
        <f>IF(ISBLANK('Zusatzblatt (Perigon)'!M5600),"",'Zusatzblatt (Perigon)'!M5600)</f>
        <v/>
      </c>
      <c r="J5605" s="98" t="str">
        <f>IF(ISBLANK('Zusatzblatt (Perigon)'!N5600),"",'Zusatzblatt (Perigon)'!N5600)</f>
        <v/>
      </c>
      <c r="K5605" s="99" t="str">
        <f>IF(ISBLANK('Zusatzblatt (Perigon)'!J5600),"",'Zusatzblatt (Perigon)'!T5600)</f>
        <v/>
      </c>
      <c r="L5605" s="95" t="str">
        <f>IF(ISBLANK('Zusatzblatt (Perigon)'!O5600),"",'Zusatzblatt (Perigon)'!O5600)</f>
        <v/>
      </c>
      <c r="M5605" s="95" t="str">
        <f>IF(ISBLANK('Zusatzblatt (Perigon)'!R5600),"",'Zusatzblatt (Perigon)'!R5600)</f>
        <v/>
      </c>
      <c r="N5605" s="95" t="str">
        <f>IF(ISBLANK('Zusatzblatt (Perigon)'!P5600),"",'Zusatzblatt (Perigon)'!P5600)</f>
        <v/>
      </c>
      <c r="O5605" s="38" t="str">
        <f>IF($L5605="","",VLOOKUP($R5605,Tarife!$A$2:$R$599,13,FALSE))</f>
        <v/>
      </c>
      <c r="P5605" s="38" t="str">
        <f t="shared" si="87"/>
        <v/>
      </c>
      <c r="R5605" s="100" t="str">
        <f>Zusammenzug!$C$25&amp;"-"&amp;Zusammenzug!$A$7&amp;"-"&amp;Leistungen!L5605</f>
        <v>2026-Nicht beauftragte Spitex-Organisation-</v>
      </c>
    </row>
    <row r="5606" spans="1:18" x14ac:dyDescent="0.2">
      <c r="A5606" s="95" t="str">
        <f>IF(ISBLANK('Zusatzblatt (Perigon)'!E5601),"",'Zusatzblatt (Perigon)'!E5601)</f>
        <v/>
      </c>
      <c r="B5606" s="95" t="str">
        <f>IF(ISBLANK('Zusatzblatt (Perigon)'!G5601),"",'Zusatzblatt (Perigon)'!G5601)</f>
        <v/>
      </c>
      <c r="C5606" s="96" t="str">
        <f>IF(ISBLANK('Zusatzblatt (Perigon)'!I5601),"",'Zusatzblatt (Perigon)'!I5601)</f>
        <v/>
      </c>
      <c r="D5606" s="97" t="str">
        <f>IF(ISBLANK('Zusatzblatt (Perigon)'!J5601),"",'Zusatzblatt (Perigon)'!J5601)</f>
        <v/>
      </c>
      <c r="E5606" s="64" t="str">
        <f>IF(ISBLANK('Zusatzblatt (Perigon)'!K5601),"",'Zusatzblatt (Perigon)'!K5601)</f>
        <v/>
      </c>
      <c r="F5606" s="65"/>
      <c r="G5606" s="64"/>
      <c r="H5606" s="69" t="str">
        <f>IF(ISBLANK('Zusatzblatt (Perigon)'!L5601),"",'Zusatzblatt (Perigon)'!L5601)</f>
        <v/>
      </c>
      <c r="I5606" s="69" t="str">
        <f>IF(ISBLANK('Zusatzblatt (Perigon)'!M5601),"",'Zusatzblatt (Perigon)'!M5601)</f>
        <v/>
      </c>
      <c r="J5606" s="98" t="str">
        <f>IF(ISBLANK('Zusatzblatt (Perigon)'!N5601),"",'Zusatzblatt (Perigon)'!N5601)</f>
        <v/>
      </c>
      <c r="K5606" s="99" t="str">
        <f>IF(ISBLANK('Zusatzblatt (Perigon)'!J5601),"",'Zusatzblatt (Perigon)'!T5601)</f>
        <v/>
      </c>
      <c r="L5606" s="95" t="str">
        <f>IF(ISBLANK('Zusatzblatt (Perigon)'!O5601),"",'Zusatzblatt (Perigon)'!O5601)</f>
        <v/>
      </c>
      <c r="M5606" s="95" t="str">
        <f>IF(ISBLANK('Zusatzblatt (Perigon)'!R5601),"",'Zusatzblatt (Perigon)'!R5601)</f>
        <v/>
      </c>
      <c r="N5606" s="95" t="str">
        <f>IF(ISBLANK('Zusatzblatt (Perigon)'!P5601),"",'Zusatzblatt (Perigon)'!P5601)</f>
        <v/>
      </c>
      <c r="O5606" s="38" t="str">
        <f>IF($L5606="","",VLOOKUP($R5606,Tarife!$A$2:$R$599,13,FALSE))</f>
        <v/>
      </c>
      <c r="P5606" s="38" t="str">
        <f t="shared" si="87"/>
        <v/>
      </c>
      <c r="R5606" s="100" t="str">
        <f>Zusammenzug!$C$25&amp;"-"&amp;Zusammenzug!$A$7&amp;"-"&amp;Leistungen!L5606</f>
        <v>2026-Nicht beauftragte Spitex-Organisation-</v>
      </c>
    </row>
    <row r="5607" spans="1:18" x14ac:dyDescent="0.2">
      <c r="A5607" s="95" t="str">
        <f>IF(ISBLANK('Zusatzblatt (Perigon)'!E5602),"",'Zusatzblatt (Perigon)'!E5602)</f>
        <v/>
      </c>
      <c r="B5607" s="95" t="str">
        <f>IF(ISBLANK('Zusatzblatt (Perigon)'!G5602),"",'Zusatzblatt (Perigon)'!G5602)</f>
        <v/>
      </c>
      <c r="C5607" s="96" t="str">
        <f>IF(ISBLANK('Zusatzblatt (Perigon)'!I5602),"",'Zusatzblatt (Perigon)'!I5602)</f>
        <v/>
      </c>
      <c r="D5607" s="97" t="str">
        <f>IF(ISBLANK('Zusatzblatt (Perigon)'!J5602),"",'Zusatzblatt (Perigon)'!J5602)</f>
        <v/>
      </c>
      <c r="E5607" s="64" t="str">
        <f>IF(ISBLANK('Zusatzblatt (Perigon)'!K5602),"",'Zusatzblatt (Perigon)'!K5602)</f>
        <v/>
      </c>
      <c r="F5607" s="65"/>
      <c r="G5607" s="64"/>
      <c r="H5607" s="69" t="str">
        <f>IF(ISBLANK('Zusatzblatt (Perigon)'!L5602),"",'Zusatzblatt (Perigon)'!L5602)</f>
        <v/>
      </c>
      <c r="I5607" s="69" t="str">
        <f>IF(ISBLANK('Zusatzblatt (Perigon)'!M5602),"",'Zusatzblatt (Perigon)'!M5602)</f>
        <v/>
      </c>
      <c r="J5607" s="98" t="str">
        <f>IF(ISBLANK('Zusatzblatt (Perigon)'!N5602),"",'Zusatzblatt (Perigon)'!N5602)</f>
        <v/>
      </c>
      <c r="K5607" s="99" t="str">
        <f>IF(ISBLANK('Zusatzblatt (Perigon)'!J5602),"",'Zusatzblatt (Perigon)'!T5602)</f>
        <v/>
      </c>
      <c r="L5607" s="95" t="str">
        <f>IF(ISBLANK('Zusatzblatt (Perigon)'!O5602),"",'Zusatzblatt (Perigon)'!O5602)</f>
        <v/>
      </c>
      <c r="M5607" s="95" t="str">
        <f>IF(ISBLANK('Zusatzblatt (Perigon)'!R5602),"",'Zusatzblatt (Perigon)'!R5602)</f>
        <v/>
      </c>
      <c r="N5607" s="95" t="str">
        <f>IF(ISBLANK('Zusatzblatt (Perigon)'!P5602),"",'Zusatzblatt (Perigon)'!P5602)</f>
        <v/>
      </c>
      <c r="O5607" s="38" t="str">
        <f>IF($L5607="","",VLOOKUP($R5607,Tarife!$A$2:$R$599,13,FALSE))</f>
        <v/>
      </c>
      <c r="P5607" s="38" t="str">
        <f t="shared" si="87"/>
        <v/>
      </c>
      <c r="R5607" s="100" t="str">
        <f>Zusammenzug!$C$25&amp;"-"&amp;Zusammenzug!$A$7&amp;"-"&amp;Leistungen!L5607</f>
        <v>2026-Nicht beauftragte Spitex-Organisation-</v>
      </c>
    </row>
    <row r="5608" spans="1:18" x14ac:dyDescent="0.2">
      <c r="A5608" s="95" t="str">
        <f>IF(ISBLANK('Zusatzblatt (Perigon)'!E5603),"",'Zusatzblatt (Perigon)'!E5603)</f>
        <v/>
      </c>
      <c r="B5608" s="95" t="str">
        <f>IF(ISBLANK('Zusatzblatt (Perigon)'!G5603),"",'Zusatzblatt (Perigon)'!G5603)</f>
        <v/>
      </c>
      <c r="C5608" s="96" t="str">
        <f>IF(ISBLANK('Zusatzblatt (Perigon)'!I5603),"",'Zusatzblatt (Perigon)'!I5603)</f>
        <v/>
      </c>
      <c r="D5608" s="97" t="str">
        <f>IF(ISBLANK('Zusatzblatt (Perigon)'!J5603),"",'Zusatzblatt (Perigon)'!J5603)</f>
        <v/>
      </c>
      <c r="E5608" s="64" t="str">
        <f>IF(ISBLANK('Zusatzblatt (Perigon)'!K5603),"",'Zusatzblatt (Perigon)'!K5603)</f>
        <v/>
      </c>
      <c r="F5608" s="65"/>
      <c r="G5608" s="64"/>
      <c r="H5608" s="69" t="str">
        <f>IF(ISBLANK('Zusatzblatt (Perigon)'!L5603),"",'Zusatzblatt (Perigon)'!L5603)</f>
        <v/>
      </c>
      <c r="I5608" s="69" t="str">
        <f>IF(ISBLANK('Zusatzblatt (Perigon)'!M5603),"",'Zusatzblatt (Perigon)'!M5603)</f>
        <v/>
      </c>
      <c r="J5608" s="98" t="str">
        <f>IF(ISBLANK('Zusatzblatt (Perigon)'!N5603),"",'Zusatzblatt (Perigon)'!N5603)</f>
        <v/>
      </c>
      <c r="K5608" s="99" t="str">
        <f>IF(ISBLANK('Zusatzblatt (Perigon)'!J5603),"",'Zusatzblatt (Perigon)'!T5603)</f>
        <v/>
      </c>
      <c r="L5608" s="95" t="str">
        <f>IF(ISBLANK('Zusatzblatt (Perigon)'!O5603),"",'Zusatzblatt (Perigon)'!O5603)</f>
        <v/>
      </c>
      <c r="M5608" s="95" t="str">
        <f>IF(ISBLANK('Zusatzblatt (Perigon)'!R5603),"",'Zusatzblatt (Perigon)'!R5603)</f>
        <v/>
      </c>
      <c r="N5608" s="95" t="str">
        <f>IF(ISBLANK('Zusatzblatt (Perigon)'!P5603),"",'Zusatzblatt (Perigon)'!P5603)</f>
        <v/>
      </c>
      <c r="O5608" s="38" t="str">
        <f>IF($L5608="","",VLOOKUP($R5608,Tarife!$A$2:$R$599,13,FALSE))</f>
        <v/>
      </c>
      <c r="P5608" s="38" t="str">
        <f t="shared" si="87"/>
        <v/>
      </c>
      <c r="R5608" s="100" t="str">
        <f>Zusammenzug!$C$25&amp;"-"&amp;Zusammenzug!$A$7&amp;"-"&amp;Leistungen!L5608</f>
        <v>2026-Nicht beauftragte Spitex-Organisation-</v>
      </c>
    </row>
    <row r="5609" spans="1:18" x14ac:dyDescent="0.2">
      <c r="A5609" s="95" t="str">
        <f>IF(ISBLANK('Zusatzblatt (Perigon)'!E5604),"",'Zusatzblatt (Perigon)'!E5604)</f>
        <v/>
      </c>
      <c r="B5609" s="95" t="str">
        <f>IF(ISBLANK('Zusatzblatt (Perigon)'!G5604),"",'Zusatzblatt (Perigon)'!G5604)</f>
        <v/>
      </c>
      <c r="C5609" s="96" t="str">
        <f>IF(ISBLANK('Zusatzblatt (Perigon)'!I5604),"",'Zusatzblatt (Perigon)'!I5604)</f>
        <v/>
      </c>
      <c r="D5609" s="97" t="str">
        <f>IF(ISBLANK('Zusatzblatt (Perigon)'!J5604),"",'Zusatzblatt (Perigon)'!J5604)</f>
        <v/>
      </c>
      <c r="E5609" s="64" t="str">
        <f>IF(ISBLANK('Zusatzblatt (Perigon)'!K5604),"",'Zusatzblatt (Perigon)'!K5604)</f>
        <v/>
      </c>
      <c r="F5609" s="65"/>
      <c r="G5609" s="64"/>
      <c r="H5609" s="69" t="str">
        <f>IF(ISBLANK('Zusatzblatt (Perigon)'!L5604),"",'Zusatzblatt (Perigon)'!L5604)</f>
        <v/>
      </c>
      <c r="I5609" s="69" t="str">
        <f>IF(ISBLANK('Zusatzblatt (Perigon)'!M5604),"",'Zusatzblatt (Perigon)'!M5604)</f>
        <v/>
      </c>
      <c r="J5609" s="98" t="str">
        <f>IF(ISBLANK('Zusatzblatt (Perigon)'!N5604),"",'Zusatzblatt (Perigon)'!N5604)</f>
        <v/>
      </c>
      <c r="K5609" s="99" t="str">
        <f>IF(ISBLANK('Zusatzblatt (Perigon)'!J5604),"",'Zusatzblatt (Perigon)'!T5604)</f>
        <v/>
      </c>
      <c r="L5609" s="95" t="str">
        <f>IF(ISBLANK('Zusatzblatt (Perigon)'!O5604),"",'Zusatzblatt (Perigon)'!O5604)</f>
        <v/>
      </c>
      <c r="M5609" s="95" t="str">
        <f>IF(ISBLANK('Zusatzblatt (Perigon)'!R5604),"",'Zusatzblatt (Perigon)'!R5604)</f>
        <v/>
      </c>
      <c r="N5609" s="95" t="str">
        <f>IF(ISBLANK('Zusatzblatt (Perigon)'!P5604),"",'Zusatzblatt (Perigon)'!P5604)</f>
        <v/>
      </c>
      <c r="O5609" s="38" t="str">
        <f>IF($L5609="","",VLOOKUP($R5609,Tarife!$A$2:$R$599,13,FALSE))</f>
        <v/>
      </c>
      <c r="P5609" s="38" t="str">
        <f t="shared" si="87"/>
        <v/>
      </c>
      <c r="R5609" s="100" t="str">
        <f>Zusammenzug!$C$25&amp;"-"&amp;Zusammenzug!$A$7&amp;"-"&amp;Leistungen!L5609</f>
        <v>2026-Nicht beauftragte Spitex-Organisation-</v>
      </c>
    </row>
    <row r="5610" spans="1:18" x14ac:dyDescent="0.2">
      <c r="A5610" s="95" t="str">
        <f>IF(ISBLANK('Zusatzblatt (Perigon)'!E5605),"",'Zusatzblatt (Perigon)'!E5605)</f>
        <v/>
      </c>
      <c r="B5610" s="95" t="str">
        <f>IF(ISBLANK('Zusatzblatt (Perigon)'!G5605),"",'Zusatzblatt (Perigon)'!G5605)</f>
        <v/>
      </c>
      <c r="C5610" s="96" t="str">
        <f>IF(ISBLANK('Zusatzblatt (Perigon)'!I5605),"",'Zusatzblatt (Perigon)'!I5605)</f>
        <v/>
      </c>
      <c r="D5610" s="97" t="str">
        <f>IF(ISBLANK('Zusatzblatt (Perigon)'!J5605),"",'Zusatzblatt (Perigon)'!J5605)</f>
        <v/>
      </c>
      <c r="E5610" s="64" t="str">
        <f>IF(ISBLANK('Zusatzblatt (Perigon)'!K5605),"",'Zusatzblatt (Perigon)'!K5605)</f>
        <v/>
      </c>
      <c r="F5610" s="65"/>
      <c r="G5610" s="64"/>
      <c r="H5610" s="69" t="str">
        <f>IF(ISBLANK('Zusatzblatt (Perigon)'!L5605),"",'Zusatzblatt (Perigon)'!L5605)</f>
        <v/>
      </c>
      <c r="I5610" s="69" t="str">
        <f>IF(ISBLANK('Zusatzblatt (Perigon)'!M5605),"",'Zusatzblatt (Perigon)'!M5605)</f>
        <v/>
      </c>
      <c r="J5610" s="98" t="str">
        <f>IF(ISBLANK('Zusatzblatt (Perigon)'!N5605),"",'Zusatzblatt (Perigon)'!N5605)</f>
        <v/>
      </c>
      <c r="K5610" s="99" t="str">
        <f>IF(ISBLANK('Zusatzblatt (Perigon)'!J5605),"",'Zusatzblatt (Perigon)'!T5605)</f>
        <v/>
      </c>
      <c r="L5610" s="95" t="str">
        <f>IF(ISBLANK('Zusatzblatt (Perigon)'!O5605),"",'Zusatzblatt (Perigon)'!O5605)</f>
        <v/>
      </c>
      <c r="M5610" s="95" t="str">
        <f>IF(ISBLANK('Zusatzblatt (Perigon)'!R5605),"",'Zusatzblatt (Perigon)'!R5605)</f>
        <v/>
      </c>
      <c r="N5610" s="95" t="str">
        <f>IF(ISBLANK('Zusatzblatt (Perigon)'!P5605),"",'Zusatzblatt (Perigon)'!P5605)</f>
        <v/>
      </c>
      <c r="O5610" s="38" t="str">
        <f>IF($L5610="","",VLOOKUP($R5610,Tarife!$A$2:$R$599,13,FALSE))</f>
        <v/>
      </c>
      <c r="P5610" s="38" t="str">
        <f t="shared" si="87"/>
        <v/>
      </c>
      <c r="R5610" s="100" t="str">
        <f>Zusammenzug!$C$25&amp;"-"&amp;Zusammenzug!$A$7&amp;"-"&amp;Leistungen!L5610</f>
        <v>2026-Nicht beauftragte Spitex-Organisation-</v>
      </c>
    </row>
    <row r="5611" spans="1:18" x14ac:dyDescent="0.2">
      <c r="A5611" s="95" t="str">
        <f>IF(ISBLANK('Zusatzblatt (Perigon)'!E5606),"",'Zusatzblatt (Perigon)'!E5606)</f>
        <v/>
      </c>
      <c r="B5611" s="95" t="str">
        <f>IF(ISBLANK('Zusatzblatt (Perigon)'!G5606),"",'Zusatzblatt (Perigon)'!G5606)</f>
        <v/>
      </c>
      <c r="C5611" s="96" t="str">
        <f>IF(ISBLANK('Zusatzblatt (Perigon)'!I5606),"",'Zusatzblatt (Perigon)'!I5606)</f>
        <v/>
      </c>
      <c r="D5611" s="97" t="str">
        <f>IF(ISBLANK('Zusatzblatt (Perigon)'!J5606),"",'Zusatzblatt (Perigon)'!J5606)</f>
        <v/>
      </c>
      <c r="E5611" s="64" t="str">
        <f>IF(ISBLANK('Zusatzblatt (Perigon)'!K5606),"",'Zusatzblatt (Perigon)'!K5606)</f>
        <v/>
      </c>
      <c r="F5611" s="65"/>
      <c r="G5611" s="64"/>
      <c r="H5611" s="69" t="str">
        <f>IF(ISBLANK('Zusatzblatt (Perigon)'!L5606),"",'Zusatzblatt (Perigon)'!L5606)</f>
        <v/>
      </c>
      <c r="I5611" s="69" t="str">
        <f>IF(ISBLANK('Zusatzblatt (Perigon)'!M5606),"",'Zusatzblatt (Perigon)'!M5606)</f>
        <v/>
      </c>
      <c r="J5611" s="98" t="str">
        <f>IF(ISBLANK('Zusatzblatt (Perigon)'!N5606),"",'Zusatzblatt (Perigon)'!N5606)</f>
        <v/>
      </c>
      <c r="K5611" s="99" t="str">
        <f>IF(ISBLANK('Zusatzblatt (Perigon)'!J5606),"",'Zusatzblatt (Perigon)'!T5606)</f>
        <v/>
      </c>
      <c r="L5611" s="95" t="str">
        <f>IF(ISBLANK('Zusatzblatt (Perigon)'!O5606),"",'Zusatzblatt (Perigon)'!O5606)</f>
        <v/>
      </c>
      <c r="M5611" s="95" t="str">
        <f>IF(ISBLANK('Zusatzblatt (Perigon)'!R5606),"",'Zusatzblatt (Perigon)'!R5606)</f>
        <v/>
      </c>
      <c r="N5611" s="95" t="str">
        <f>IF(ISBLANK('Zusatzblatt (Perigon)'!P5606),"",'Zusatzblatt (Perigon)'!P5606)</f>
        <v/>
      </c>
      <c r="O5611" s="38" t="str">
        <f>IF($L5611="","",VLOOKUP($R5611,Tarife!$A$2:$R$599,13,FALSE))</f>
        <v/>
      </c>
      <c r="P5611" s="38" t="str">
        <f t="shared" si="87"/>
        <v/>
      </c>
      <c r="R5611" s="100" t="str">
        <f>Zusammenzug!$C$25&amp;"-"&amp;Zusammenzug!$A$7&amp;"-"&amp;Leistungen!L5611</f>
        <v>2026-Nicht beauftragte Spitex-Organisation-</v>
      </c>
    </row>
    <row r="5612" spans="1:18" x14ac:dyDescent="0.2">
      <c r="A5612" s="95" t="str">
        <f>IF(ISBLANK('Zusatzblatt (Perigon)'!E5607),"",'Zusatzblatt (Perigon)'!E5607)</f>
        <v/>
      </c>
      <c r="B5612" s="95" t="str">
        <f>IF(ISBLANK('Zusatzblatt (Perigon)'!G5607),"",'Zusatzblatt (Perigon)'!G5607)</f>
        <v/>
      </c>
      <c r="C5612" s="96" t="str">
        <f>IF(ISBLANK('Zusatzblatt (Perigon)'!I5607),"",'Zusatzblatt (Perigon)'!I5607)</f>
        <v/>
      </c>
      <c r="D5612" s="97" t="str">
        <f>IF(ISBLANK('Zusatzblatt (Perigon)'!J5607),"",'Zusatzblatt (Perigon)'!J5607)</f>
        <v/>
      </c>
      <c r="E5612" s="64" t="str">
        <f>IF(ISBLANK('Zusatzblatt (Perigon)'!K5607),"",'Zusatzblatt (Perigon)'!K5607)</f>
        <v/>
      </c>
      <c r="F5612" s="65"/>
      <c r="G5612" s="64"/>
      <c r="H5612" s="69" t="str">
        <f>IF(ISBLANK('Zusatzblatt (Perigon)'!L5607),"",'Zusatzblatt (Perigon)'!L5607)</f>
        <v/>
      </c>
      <c r="I5612" s="69" t="str">
        <f>IF(ISBLANK('Zusatzblatt (Perigon)'!M5607),"",'Zusatzblatt (Perigon)'!M5607)</f>
        <v/>
      </c>
      <c r="J5612" s="98" t="str">
        <f>IF(ISBLANK('Zusatzblatt (Perigon)'!N5607),"",'Zusatzblatt (Perigon)'!N5607)</f>
        <v/>
      </c>
      <c r="K5612" s="99" t="str">
        <f>IF(ISBLANK('Zusatzblatt (Perigon)'!J5607),"",'Zusatzblatt (Perigon)'!T5607)</f>
        <v/>
      </c>
      <c r="L5612" s="95" t="str">
        <f>IF(ISBLANK('Zusatzblatt (Perigon)'!O5607),"",'Zusatzblatt (Perigon)'!O5607)</f>
        <v/>
      </c>
      <c r="M5612" s="95" t="str">
        <f>IF(ISBLANK('Zusatzblatt (Perigon)'!R5607),"",'Zusatzblatt (Perigon)'!R5607)</f>
        <v/>
      </c>
      <c r="N5612" s="95" t="str">
        <f>IF(ISBLANK('Zusatzblatt (Perigon)'!P5607),"",'Zusatzblatt (Perigon)'!P5607)</f>
        <v/>
      </c>
      <c r="O5612" s="38" t="str">
        <f>IF($L5612="","",VLOOKUP($R5612,Tarife!$A$2:$R$599,13,FALSE))</f>
        <v/>
      </c>
      <c r="P5612" s="38" t="str">
        <f t="shared" si="87"/>
        <v/>
      </c>
      <c r="R5612" s="100" t="str">
        <f>Zusammenzug!$C$25&amp;"-"&amp;Zusammenzug!$A$7&amp;"-"&amp;Leistungen!L5612</f>
        <v>2026-Nicht beauftragte Spitex-Organisation-</v>
      </c>
    </row>
    <row r="5613" spans="1:18" x14ac:dyDescent="0.2">
      <c r="A5613" s="95" t="str">
        <f>IF(ISBLANK('Zusatzblatt (Perigon)'!E5608),"",'Zusatzblatt (Perigon)'!E5608)</f>
        <v/>
      </c>
      <c r="B5613" s="95" t="str">
        <f>IF(ISBLANK('Zusatzblatt (Perigon)'!G5608),"",'Zusatzblatt (Perigon)'!G5608)</f>
        <v/>
      </c>
      <c r="C5613" s="96" t="str">
        <f>IF(ISBLANK('Zusatzblatt (Perigon)'!I5608),"",'Zusatzblatt (Perigon)'!I5608)</f>
        <v/>
      </c>
      <c r="D5613" s="97" t="str">
        <f>IF(ISBLANK('Zusatzblatt (Perigon)'!J5608),"",'Zusatzblatt (Perigon)'!J5608)</f>
        <v/>
      </c>
      <c r="E5613" s="64" t="str">
        <f>IF(ISBLANK('Zusatzblatt (Perigon)'!K5608),"",'Zusatzblatt (Perigon)'!K5608)</f>
        <v/>
      </c>
      <c r="F5613" s="65"/>
      <c r="G5613" s="64"/>
      <c r="H5613" s="69" t="str">
        <f>IF(ISBLANK('Zusatzblatt (Perigon)'!L5608),"",'Zusatzblatt (Perigon)'!L5608)</f>
        <v/>
      </c>
      <c r="I5613" s="69" t="str">
        <f>IF(ISBLANK('Zusatzblatt (Perigon)'!M5608),"",'Zusatzblatt (Perigon)'!M5608)</f>
        <v/>
      </c>
      <c r="J5613" s="98" t="str">
        <f>IF(ISBLANK('Zusatzblatt (Perigon)'!N5608),"",'Zusatzblatt (Perigon)'!N5608)</f>
        <v/>
      </c>
      <c r="K5613" s="99" t="str">
        <f>IF(ISBLANK('Zusatzblatt (Perigon)'!J5608),"",'Zusatzblatt (Perigon)'!T5608)</f>
        <v/>
      </c>
      <c r="L5613" s="95" t="str">
        <f>IF(ISBLANK('Zusatzblatt (Perigon)'!O5608),"",'Zusatzblatt (Perigon)'!O5608)</f>
        <v/>
      </c>
      <c r="M5613" s="95" t="str">
        <f>IF(ISBLANK('Zusatzblatt (Perigon)'!R5608),"",'Zusatzblatt (Perigon)'!R5608)</f>
        <v/>
      </c>
      <c r="N5613" s="95" t="str">
        <f>IF(ISBLANK('Zusatzblatt (Perigon)'!P5608),"",'Zusatzblatt (Perigon)'!P5608)</f>
        <v/>
      </c>
      <c r="O5613" s="38" t="str">
        <f>IF($L5613="","",VLOOKUP($R5613,Tarife!$A$2:$R$599,13,FALSE))</f>
        <v/>
      </c>
      <c r="P5613" s="38" t="str">
        <f t="shared" si="87"/>
        <v/>
      </c>
      <c r="R5613" s="100" t="str">
        <f>Zusammenzug!$C$25&amp;"-"&amp;Zusammenzug!$A$7&amp;"-"&amp;Leistungen!L5613</f>
        <v>2026-Nicht beauftragte Spitex-Organisation-</v>
      </c>
    </row>
    <row r="5614" spans="1:18" x14ac:dyDescent="0.2">
      <c r="A5614" s="95" t="str">
        <f>IF(ISBLANK('Zusatzblatt (Perigon)'!E5609),"",'Zusatzblatt (Perigon)'!E5609)</f>
        <v/>
      </c>
      <c r="B5614" s="95" t="str">
        <f>IF(ISBLANK('Zusatzblatt (Perigon)'!G5609),"",'Zusatzblatt (Perigon)'!G5609)</f>
        <v/>
      </c>
      <c r="C5614" s="96" t="str">
        <f>IF(ISBLANK('Zusatzblatt (Perigon)'!I5609),"",'Zusatzblatt (Perigon)'!I5609)</f>
        <v/>
      </c>
      <c r="D5614" s="97" t="str">
        <f>IF(ISBLANK('Zusatzblatt (Perigon)'!J5609),"",'Zusatzblatt (Perigon)'!J5609)</f>
        <v/>
      </c>
      <c r="E5614" s="64" t="str">
        <f>IF(ISBLANK('Zusatzblatt (Perigon)'!K5609),"",'Zusatzblatt (Perigon)'!K5609)</f>
        <v/>
      </c>
      <c r="F5614" s="65"/>
      <c r="G5614" s="64"/>
      <c r="H5614" s="69" t="str">
        <f>IF(ISBLANK('Zusatzblatt (Perigon)'!L5609),"",'Zusatzblatt (Perigon)'!L5609)</f>
        <v/>
      </c>
      <c r="I5614" s="69" t="str">
        <f>IF(ISBLANK('Zusatzblatt (Perigon)'!M5609),"",'Zusatzblatt (Perigon)'!M5609)</f>
        <v/>
      </c>
      <c r="J5614" s="98" t="str">
        <f>IF(ISBLANK('Zusatzblatt (Perigon)'!N5609),"",'Zusatzblatt (Perigon)'!N5609)</f>
        <v/>
      </c>
      <c r="K5614" s="99" t="str">
        <f>IF(ISBLANK('Zusatzblatt (Perigon)'!J5609),"",'Zusatzblatt (Perigon)'!T5609)</f>
        <v/>
      </c>
      <c r="L5614" s="95" t="str">
        <f>IF(ISBLANK('Zusatzblatt (Perigon)'!O5609),"",'Zusatzblatt (Perigon)'!O5609)</f>
        <v/>
      </c>
      <c r="M5614" s="95" t="str">
        <f>IF(ISBLANK('Zusatzblatt (Perigon)'!R5609),"",'Zusatzblatt (Perigon)'!R5609)</f>
        <v/>
      </c>
      <c r="N5614" s="95" t="str">
        <f>IF(ISBLANK('Zusatzblatt (Perigon)'!P5609),"",'Zusatzblatt (Perigon)'!P5609)</f>
        <v/>
      </c>
      <c r="O5614" s="38" t="str">
        <f>IF($L5614="","",VLOOKUP($R5614,Tarife!$A$2:$R$599,13,FALSE))</f>
        <v/>
      </c>
      <c r="P5614" s="38" t="str">
        <f t="shared" si="87"/>
        <v/>
      </c>
      <c r="R5614" s="100" t="str">
        <f>Zusammenzug!$C$25&amp;"-"&amp;Zusammenzug!$A$7&amp;"-"&amp;Leistungen!L5614</f>
        <v>2026-Nicht beauftragte Spitex-Organisation-</v>
      </c>
    </row>
    <row r="5615" spans="1:18" x14ac:dyDescent="0.2">
      <c r="A5615" s="95" t="str">
        <f>IF(ISBLANK('Zusatzblatt (Perigon)'!E5610),"",'Zusatzblatt (Perigon)'!E5610)</f>
        <v/>
      </c>
      <c r="B5615" s="95" t="str">
        <f>IF(ISBLANK('Zusatzblatt (Perigon)'!G5610),"",'Zusatzblatt (Perigon)'!G5610)</f>
        <v/>
      </c>
      <c r="C5615" s="96" t="str">
        <f>IF(ISBLANK('Zusatzblatt (Perigon)'!I5610),"",'Zusatzblatt (Perigon)'!I5610)</f>
        <v/>
      </c>
      <c r="D5615" s="97" t="str">
        <f>IF(ISBLANK('Zusatzblatt (Perigon)'!J5610),"",'Zusatzblatt (Perigon)'!J5610)</f>
        <v/>
      </c>
      <c r="E5615" s="64" t="str">
        <f>IF(ISBLANK('Zusatzblatt (Perigon)'!K5610),"",'Zusatzblatt (Perigon)'!K5610)</f>
        <v/>
      </c>
      <c r="F5615" s="65"/>
      <c r="G5615" s="64"/>
      <c r="H5615" s="69" t="str">
        <f>IF(ISBLANK('Zusatzblatt (Perigon)'!L5610),"",'Zusatzblatt (Perigon)'!L5610)</f>
        <v/>
      </c>
      <c r="I5615" s="69" t="str">
        <f>IF(ISBLANK('Zusatzblatt (Perigon)'!M5610),"",'Zusatzblatt (Perigon)'!M5610)</f>
        <v/>
      </c>
      <c r="J5615" s="98" t="str">
        <f>IF(ISBLANK('Zusatzblatt (Perigon)'!N5610),"",'Zusatzblatt (Perigon)'!N5610)</f>
        <v/>
      </c>
      <c r="K5615" s="99" t="str">
        <f>IF(ISBLANK('Zusatzblatt (Perigon)'!J5610),"",'Zusatzblatt (Perigon)'!T5610)</f>
        <v/>
      </c>
      <c r="L5615" s="95" t="str">
        <f>IF(ISBLANK('Zusatzblatt (Perigon)'!O5610),"",'Zusatzblatt (Perigon)'!O5610)</f>
        <v/>
      </c>
      <c r="M5615" s="95" t="str">
        <f>IF(ISBLANK('Zusatzblatt (Perigon)'!R5610),"",'Zusatzblatt (Perigon)'!R5610)</f>
        <v/>
      </c>
      <c r="N5615" s="95" t="str">
        <f>IF(ISBLANK('Zusatzblatt (Perigon)'!P5610),"",'Zusatzblatt (Perigon)'!P5610)</f>
        <v/>
      </c>
      <c r="O5615" s="38" t="str">
        <f>IF($L5615="","",VLOOKUP($R5615,Tarife!$A$2:$R$599,13,FALSE))</f>
        <v/>
      </c>
      <c r="P5615" s="38" t="str">
        <f t="shared" si="87"/>
        <v/>
      </c>
      <c r="R5615" s="100" t="str">
        <f>Zusammenzug!$C$25&amp;"-"&amp;Zusammenzug!$A$7&amp;"-"&amp;Leistungen!L5615</f>
        <v>2026-Nicht beauftragte Spitex-Organisation-</v>
      </c>
    </row>
    <row r="5616" spans="1:18" x14ac:dyDescent="0.2">
      <c r="A5616" s="95" t="str">
        <f>IF(ISBLANK('Zusatzblatt (Perigon)'!E5611),"",'Zusatzblatt (Perigon)'!E5611)</f>
        <v/>
      </c>
      <c r="B5616" s="95" t="str">
        <f>IF(ISBLANK('Zusatzblatt (Perigon)'!G5611),"",'Zusatzblatt (Perigon)'!G5611)</f>
        <v/>
      </c>
      <c r="C5616" s="96" t="str">
        <f>IF(ISBLANK('Zusatzblatt (Perigon)'!I5611),"",'Zusatzblatt (Perigon)'!I5611)</f>
        <v/>
      </c>
      <c r="D5616" s="97" t="str">
        <f>IF(ISBLANK('Zusatzblatt (Perigon)'!J5611),"",'Zusatzblatt (Perigon)'!J5611)</f>
        <v/>
      </c>
      <c r="E5616" s="64" t="str">
        <f>IF(ISBLANK('Zusatzblatt (Perigon)'!K5611),"",'Zusatzblatt (Perigon)'!K5611)</f>
        <v/>
      </c>
      <c r="F5616" s="65"/>
      <c r="G5616" s="64"/>
      <c r="H5616" s="69" t="str">
        <f>IF(ISBLANK('Zusatzblatt (Perigon)'!L5611),"",'Zusatzblatt (Perigon)'!L5611)</f>
        <v/>
      </c>
      <c r="I5616" s="69" t="str">
        <f>IF(ISBLANK('Zusatzblatt (Perigon)'!M5611),"",'Zusatzblatt (Perigon)'!M5611)</f>
        <v/>
      </c>
      <c r="J5616" s="98" t="str">
        <f>IF(ISBLANK('Zusatzblatt (Perigon)'!N5611),"",'Zusatzblatt (Perigon)'!N5611)</f>
        <v/>
      </c>
      <c r="K5616" s="99" t="str">
        <f>IF(ISBLANK('Zusatzblatt (Perigon)'!J5611),"",'Zusatzblatt (Perigon)'!T5611)</f>
        <v/>
      </c>
      <c r="L5616" s="95" t="str">
        <f>IF(ISBLANK('Zusatzblatt (Perigon)'!O5611),"",'Zusatzblatt (Perigon)'!O5611)</f>
        <v/>
      </c>
      <c r="M5616" s="95" t="str">
        <f>IF(ISBLANK('Zusatzblatt (Perigon)'!R5611),"",'Zusatzblatt (Perigon)'!R5611)</f>
        <v/>
      </c>
      <c r="N5616" s="95" t="str">
        <f>IF(ISBLANK('Zusatzblatt (Perigon)'!P5611),"",'Zusatzblatt (Perigon)'!P5611)</f>
        <v/>
      </c>
      <c r="O5616" s="38" t="str">
        <f>IF($L5616="","",VLOOKUP($R5616,Tarife!$A$2:$R$599,13,FALSE))</f>
        <v/>
      </c>
      <c r="P5616" s="38" t="str">
        <f t="shared" si="87"/>
        <v/>
      </c>
      <c r="R5616" s="100" t="str">
        <f>Zusammenzug!$C$25&amp;"-"&amp;Zusammenzug!$A$7&amp;"-"&amp;Leistungen!L5616</f>
        <v>2026-Nicht beauftragte Spitex-Organisation-</v>
      </c>
    </row>
    <row r="5617" spans="1:18" x14ac:dyDescent="0.2">
      <c r="A5617" s="95" t="str">
        <f>IF(ISBLANK('Zusatzblatt (Perigon)'!E5612),"",'Zusatzblatt (Perigon)'!E5612)</f>
        <v/>
      </c>
      <c r="B5617" s="95" t="str">
        <f>IF(ISBLANK('Zusatzblatt (Perigon)'!G5612),"",'Zusatzblatt (Perigon)'!G5612)</f>
        <v/>
      </c>
      <c r="C5617" s="96" t="str">
        <f>IF(ISBLANK('Zusatzblatt (Perigon)'!I5612),"",'Zusatzblatt (Perigon)'!I5612)</f>
        <v/>
      </c>
      <c r="D5617" s="97" t="str">
        <f>IF(ISBLANK('Zusatzblatt (Perigon)'!J5612),"",'Zusatzblatt (Perigon)'!J5612)</f>
        <v/>
      </c>
      <c r="E5617" s="64" t="str">
        <f>IF(ISBLANK('Zusatzblatt (Perigon)'!K5612),"",'Zusatzblatt (Perigon)'!K5612)</f>
        <v/>
      </c>
      <c r="F5617" s="65"/>
      <c r="G5617" s="64"/>
      <c r="H5617" s="69" t="str">
        <f>IF(ISBLANK('Zusatzblatt (Perigon)'!L5612),"",'Zusatzblatt (Perigon)'!L5612)</f>
        <v/>
      </c>
      <c r="I5617" s="69" t="str">
        <f>IF(ISBLANK('Zusatzblatt (Perigon)'!M5612),"",'Zusatzblatt (Perigon)'!M5612)</f>
        <v/>
      </c>
      <c r="J5617" s="98" t="str">
        <f>IF(ISBLANK('Zusatzblatt (Perigon)'!N5612),"",'Zusatzblatt (Perigon)'!N5612)</f>
        <v/>
      </c>
      <c r="K5617" s="99" t="str">
        <f>IF(ISBLANK('Zusatzblatt (Perigon)'!J5612),"",'Zusatzblatt (Perigon)'!T5612)</f>
        <v/>
      </c>
      <c r="L5617" s="95" t="str">
        <f>IF(ISBLANK('Zusatzblatt (Perigon)'!O5612),"",'Zusatzblatt (Perigon)'!O5612)</f>
        <v/>
      </c>
      <c r="M5617" s="95" t="str">
        <f>IF(ISBLANK('Zusatzblatt (Perigon)'!R5612),"",'Zusatzblatt (Perigon)'!R5612)</f>
        <v/>
      </c>
      <c r="N5617" s="95" t="str">
        <f>IF(ISBLANK('Zusatzblatt (Perigon)'!P5612),"",'Zusatzblatt (Perigon)'!P5612)</f>
        <v/>
      </c>
      <c r="O5617" s="38" t="str">
        <f>IF($L5617="","",VLOOKUP($R5617,Tarife!$A$2:$R$599,13,FALSE))</f>
        <v/>
      </c>
      <c r="P5617" s="38" t="str">
        <f t="shared" si="87"/>
        <v/>
      </c>
      <c r="R5617" s="100" t="str">
        <f>Zusammenzug!$C$25&amp;"-"&amp;Zusammenzug!$A$7&amp;"-"&amp;Leistungen!L5617</f>
        <v>2026-Nicht beauftragte Spitex-Organisation-</v>
      </c>
    </row>
    <row r="5618" spans="1:18" x14ac:dyDescent="0.2">
      <c r="A5618" s="95" t="str">
        <f>IF(ISBLANK('Zusatzblatt (Perigon)'!E5613),"",'Zusatzblatt (Perigon)'!E5613)</f>
        <v/>
      </c>
      <c r="B5618" s="95" t="str">
        <f>IF(ISBLANK('Zusatzblatt (Perigon)'!G5613),"",'Zusatzblatt (Perigon)'!G5613)</f>
        <v/>
      </c>
      <c r="C5618" s="96" t="str">
        <f>IF(ISBLANK('Zusatzblatt (Perigon)'!I5613),"",'Zusatzblatt (Perigon)'!I5613)</f>
        <v/>
      </c>
      <c r="D5618" s="97" t="str">
        <f>IF(ISBLANK('Zusatzblatt (Perigon)'!J5613),"",'Zusatzblatt (Perigon)'!J5613)</f>
        <v/>
      </c>
      <c r="E5618" s="64" t="str">
        <f>IF(ISBLANK('Zusatzblatt (Perigon)'!K5613),"",'Zusatzblatt (Perigon)'!K5613)</f>
        <v/>
      </c>
      <c r="F5618" s="65"/>
      <c r="G5618" s="64"/>
      <c r="H5618" s="69" t="str">
        <f>IF(ISBLANK('Zusatzblatt (Perigon)'!L5613),"",'Zusatzblatt (Perigon)'!L5613)</f>
        <v/>
      </c>
      <c r="I5618" s="69" t="str">
        <f>IF(ISBLANK('Zusatzblatt (Perigon)'!M5613),"",'Zusatzblatt (Perigon)'!M5613)</f>
        <v/>
      </c>
      <c r="J5618" s="98" t="str">
        <f>IF(ISBLANK('Zusatzblatt (Perigon)'!N5613),"",'Zusatzblatt (Perigon)'!N5613)</f>
        <v/>
      </c>
      <c r="K5618" s="99" t="str">
        <f>IF(ISBLANK('Zusatzblatt (Perigon)'!J5613),"",'Zusatzblatt (Perigon)'!T5613)</f>
        <v/>
      </c>
      <c r="L5618" s="95" t="str">
        <f>IF(ISBLANK('Zusatzblatt (Perigon)'!O5613),"",'Zusatzblatt (Perigon)'!O5613)</f>
        <v/>
      </c>
      <c r="M5618" s="95" t="str">
        <f>IF(ISBLANK('Zusatzblatt (Perigon)'!R5613),"",'Zusatzblatt (Perigon)'!R5613)</f>
        <v/>
      </c>
      <c r="N5618" s="95" t="str">
        <f>IF(ISBLANK('Zusatzblatt (Perigon)'!P5613),"",'Zusatzblatt (Perigon)'!P5613)</f>
        <v/>
      </c>
      <c r="O5618" s="38" t="str">
        <f>IF($L5618="","",VLOOKUP($R5618,Tarife!$A$2:$R$599,13,FALSE))</f>
        <v/>
      </c>
      <c r="P5618" s="38" t="str">
        <f t="shared" si="87"/>
        <v/>
      </c>
      <c r="R5618" s="100" t="str">
        <f>Zusammenzug!$C$25&amp;"-"&amp;Zusammenzug!$A$7&amp;"-"&amp;Leistungen!L5618</f>
        <v>2026-Nicht beauftragte Spitex-Organisation-</v>
      </c>
    </row>
    <row r="5619" spans="1:18" x14ac:dyDescent="0.2">
      <c r="A5619" s="95" t="str">
        <f>IF(ISBLANK('Zusatzblatt (Perigon)'!E5614),"",'Zusatzblatt (Perigon)'!E5614)</f>
        <v/>
      </c>
      <c r="B5619" s="95" t="str">
        <f>IF(ISBLANK('Zusatzblatt (Perigon)'!G5614),"",'Zusatzblatt (Perigon)'!G5614)</f>
        <v/>
      </c>
      <c r="C5619" s="96" t="str">
        <f>IF(ISBLANK('Zusatzblatt (Perigon)'!I5614),"",'Zusatzblatt (Perigon)'!I5614)</f>
        <v/>
      </c>
      <c r="D5619" s="97" t="str">
        <f>IF(ISBLANK('Zusatzblatt (Perigon)'!J5614),"",'Zusatzblatt (Perigon)'!J5614)</f>
        <v/>
      </c>
      <c r="E5619" s="64" t="str">
        <f>IF(ISBLANK('Zusatzblatt (Perigon)'!K5614),"",'Zusatzblatt (Perigon)'!K5614)</f>
        <v/>
      </c>
      <c r="F5619" s="65"/>
      <c r="G5619" s="64"/>
      <c r="H5619" s="69" t="str">
        <f>IF(ISBLANK('Zusatzblatt (Perigon)'!L5614),"",'Zusatzblatt (Perigon)'!L5614)</f>
        <v/>
      </c>
      <c r="I5619" s="69" t="str">
        <f>IF(ISBLANK('Zusatzblatt (Perigon)'!M5614),"",'Zusatzblatt (Perigon)'!M5614)</f>
        <v/>
      </c>
      <c r="J5619" s="98" t="str">
        <f>IF(ISBLANK('Zusatzblatt (Perigon)'!N5614),"",'Zusatzblatt (Perigon)'!N5614)</f>
        <v/>
      </c>
      <c r="K5619" s="99" t="str">
        <f>IF(ISBLANK('Zusatzblatt (Perigon)'!J5614),"",'Zusatzblatt (Perigon)'!T5614)</f>
        <v/>
      </c>
      <c r="L5619" s="95" t="str">
        <f>IF(ISBLANK('Zusatzblatt (Perigon)'!O5614),"",'Zusatzblatt (Perigon)'!O5614)</f>
        <v/>
      </c>
      <c r="M5619" s="95" t="str">
        <f>IF(ISBLANK('Zusatzblatt (Perigon)'!R5614),"",'Zusatzblatt (Perigon)'!R5614)</f>
        <v/>
      </c>
      <c r="N5619" s="95" t="str">
        <f>IF(ISBLANK('Zusatzblatt (Perigon)'!P5614),"",'Zusatzblatt (Perigon)'!P5614)</f>
        <v/>
      </c>
      <c r="O5619" s="38" t="str">
        <f>IF($L5619="","",VLOOKUP($R5619,Tarife!$A$2:$R$599,13,FALSE))</f>
        <v/>
      </c>
      <c r="P5619" s="38" t="str">
        <f t="shared" si="87"/>
        <v/>
      </c>
      <c r="R5619" s="100" t="str">
        <f>Zusammenzug!$C$25&amp;"-"&amp;Zusammenzug!$A$7&amp;"-"&amp;Leistungen!L5619</f>
        <v>2026-Nicht beauftragte Spitex-Organisation-</v>
      </c>
    </row>
    <row r="5620" spans="1:18" x14ac:dyDescent="0.2">
      <c r="A5620" s="95" t="str">
        <f>IF(ISBLANK('Zusatzblatt (Perigon)'!E5615),"",'Zusatzblatt (Perigon)'!E5615)</f>
        <v/>
      </c>
      <c r="B5620" s="95" t="str">
        <f>IF(ISBLANK('Zusatzblatt (Perigon)'!G5615),"",'Zusatzblatt (Perigon)'!G5615)</f>
        <v/>
      </c>
      <c r="C5620" s="96" t="str">
        <f>IF(ISBLANK('Zusatzblatt (Perigon)'!I5615),"",'Zusatzblatt (Perigon)'!I5615)</f>
        <v/>
      </c>
      <c r="D5620" s="97" t="str">
        <f>IF(ISBLANK('Zusatzblatt (Perigon)'!J5615),"",'Zusatzblatt (Perigon)'!J5615)</f>
        <v/>
      </c>
      <c r="E5620" s="64" t="str">
        <f>IF(ISBLANK('Zusatzblatt (Perigon)'!K5615),"",'Zusatzblatt (Perigon)'!K5615)</f>
        <v/>
      </c>
      <c r="F5620" s="65"/>
      <c r="G5620" s="64"/>
      <c r="H5620" s="69" t="str">
        <f>IF(ISBLANK('Zusatzblatt (Perigon)'!L5615),"",'Zusatzblatt (Perigon)'!L5615)</f>
        <v/>
      </c>
      <c r="I5620" s="69" t="str">
        <f>IF(ISBLANK('Zusatzblatt (Perigon)'!M5615),"",'Zusatzblatt (Perigon)'!M5615)</f>
        <v/>
      </c>
      <c r="J5620" s="98" t="str">
        <f>IF(ISBLANK('Zusatzblatt (Perigon)'!N5615),"",'Zusatzblatt (Perigon)'!N5615)</f>
        <v/>
      </c>
      <c r="K5620" s="99" t="str">
        <f>IF(ISBLANK('Zusatzblatt (Perigon)'!J5615),"",'Zusatzblatt (Perigon)'!T5615)</f>
        <v/>
      </c>
      <c r="L5620" s="95" t="str">
        <f>IF(ISBLANK('Zusatzblatt (Perigon)'!O5615),"",'Zusatzblatt (Perigon)'!O5615)</f>
        <v/>
      </c>
      <c r="M5620" s="95" t="str">
        <f>IF(ISBLANK('Zusatzblatt (Perigon)'!R5615),"",'Zusatzblatt (Perigon)'!R5615)</f>
        <v/>
      </c>
      <c r="N5620" s="95" t="str">
        <f>IF(ISBLANK('Zusatzblatt (Perigon)'!P5615),"",'Zusatzblatt (Perigon)'!P5615)</f>
        <v/>
      </c>
      <c r="O5620" s="38" t="str">
        <f>IF($L5620="","",VLOOKUP($R5620,Tarife!$A$2:$R$599,13,FALSE))</f>
        <v/>
      </c>
      <c r="P5620" s="38" t="str">
        <f t="shared" si="87"/>
        <v/>
      </c>
      <c r="R5620" s="100" t="str">
        <f>Zusammenzug!$C$25&amp;"-"&amp;Zusammenzug!$A$7&amp;"-"&amp;Leistungen!L5620</f>
        <v>2026-Nicht beauftragte Spitex-Organisation-</v>
      </c>
    </row>
    <row r="5621" spans="1:18" x14ac:dyDescent="0.2">
      <c r="A5621" s="95" t="str">
        <f>IF(ISBLANK('Zusatzblatt (Perigon)'!E5616),"",'Zusatzblatt (Perigon)'!E5616)</f>
        <v/>
      </c>
      <c r="B5621" s="95" t="str">
        <f>IF(ISBLANK('Zusatzblatt (Perigon)'!G5616),"",'Zusatzblatt (Perigon)'!G5616)</f>
        <v/>
      </c>
      <c r="C5621" s="96" t="str">
        <f>IF(ISBLANK('Zusatzblatt (Perigon)'!I5616),"",'Zusatzblatt (Perigon)'!I5616)</f>
        <v/>
      </c>
      <c r="D5621" s="97" t="str">
        <f>IF(ISBLANK('Zusatzblatt (Perigon)'!J5616),"",'Zusatzblatt (Perigon)'!J5616)</f>
        <v/>
      </c>
      <c r="E5621" s="64" t="str">
        <f>IF(ISBLANK('Zusatzblatt (Perigon)'!K5616),"",'Zusatzblatt (Perigon)'!K5616)</f>
        <v/>
      </c>
      <c r="F5621" s="65"/>
      <c r="G5621" s="64"/>
      <c r="H5621" s="69" t="str">
        <f>IF(ISBLANK('Zusatzblatt (Perigon)'!L5616),"",'Zusatzblatt (Perigon)'!L5616)</f>
        <v/>
      </c>
      <c r="I5621" s="69" t="str">
        <f>IF(ISBLANK('Zusatzblatt (Perigon)'!M5616),"",'Zusatzblatt (Perigon)'!M5616)</f>
        <v/>
      </c>
      <c r="J5621" s="98" t="str">
        <f>IF(ISBLANK('Zusatzblatt (Perigon)'!N5616),"",'Zusatzblatt (Perigon)'!N5616)</f>
        <v/>
      </c>
      <c r="K5621" s="99" t="str">
        <f>IF(ISBLANK('Zusatzblatt (Perigon)'!J5616),"",'Zusatzblatt (Perigon)'!T5616)</f>
        <v/>
      </c>
      <c r="L5621" s="95" t="str">
        <f>IF(ISBLANK('Zusatzblatt (Perigon)'!O5616),"",'Zusatzblatt (Perigon)'!O5616)</f>
        <v/>
      </c>
      <c r="M5621" s="95" t="str">
        <f>IF(ISBLANK('Zusatzblatt (Perigon)'!R5616),"",'Zusatzblatt (Perigon)'!R5616)</f>
        <v/>
      </c>
      <c r="N5621" s="95" t="str">
        <f>IF(ISBLANK('Zusatzblatt (Perigon)'!P5616),"",'Zusatzblatt (Perigon)'!P5616)</f>
        <v/>
      </c>
      <c r="O5621" s="38" t="str">
        <f>IF($L5621="","",VLOOKUP($R5621,Tarife!$A$2:$R$599,13,FALSE))</f>
        <v/>
      </c>
      <c r="P5621" s="38" t="str">
        <f t="shared" si="87"/>
        <v/>
      </c>
      <c r="R5621" s="100" t="str">
        <f>Zusammenzug!$C$25&amp;"-"&amp;Zusammenzug!$A$7&amp;"-"&amp;Leistungen!L5621</f>
        <v>2026-Nicht beauftragte Spitex-Organisation-</v>
      </c>
    </row>
    <row r="5622" spans="1:18" x14ac:dyDescent="0.2">
      <c r="A5622" s="95" t="str">
        <f>IF(ISBLANK('Zusatzblatt (Perigon)'!E5617),"",'Zusatzblatt (Perigon)'!E5617)</f>
        <v/>
      </c>
      <c r="B5622" s="95" t="str">
        <f>IF(ISBLANK('Zusatzblatt (Perigon)'!G5617),"",'Zusatzblatt (Perigon)'!G5617)</f>
        <v/>
      </c>
      <c r="C5622" s="96" t="str">
        <f>IF(ISBLANK('Zusatzblatt (Perigon)'!I5617),"",'Zusatzblatt (Perigon)'!I5617)</f>
        <v/>
      </c>
      <c r="D5622" s="97" t="str">
        <f>IF(ISBLANK('Zusatzblatt (Perigon)'!J5617),"",'Zusatzblatt (Perigon)'!J5617)</f>
        <v/>
      </c>
      <c r="E5622" s="64" t="str">
        <f>IF(ISBLANK('Zusatzblatt (Perigon)'!K5617),"",'Zusatzblatt (Perigon)'!K5617)</f>
        <v/>
      </c>
      <c r="F5622" s="65"/>
      <c r="G5622" s="64"/>
      <c r="H5622" s="69" t="str">
        <f>IF(ISBLANK('Zusatzblatt (Perigon)'!L5617),"",'Zusatzblatt (Perigon)'!L5617)</f>
        <v/>
      </c>
      <c r="I5622" s="69" t="str">
        <f>IF(ISBLANK('Zusatzblatt (Perigon)'!M5617),"",'Zusatzblatt (Perigon)'!M5617)</f>
        <v/>
      </c>
      <c r="J5622" s="98" t="str">
        <f>IF(ISBLANK('Zusatzblatt (Perigon)'!N5617),"",'Zusatzblatt (Perigon)'!N5617)</f>
        <v/>
      </c>
      <c r="K5622" s="99" t="str">
        <f>IF(ISBLANK('Zusatzblatt (Perigon)'!J5617),"",'Zusatzblatt (Perigon)'!T5617)</f>
        <v/>
      </c>
      <c r="L5622" s="95" t="str">
        <f>IF(ISBLANK('Zusatzblatt (Perigon)'!O5617),"",'Zusatzblatt (Perigon)'!O5617)</f>
        <v/>
      </c>
      <c r="M5622" s="95" t="str">
        <f>IF(ISBLANK('Zusatzblatt (Perigon)'!R5617),"",'Zusatzblatt (Perigon)'!R5617)</f>
        <v/>
      </c>
      <c r="N5622" s="95" t="str">
        <f>IF(ISBLANK('Zusatzblatt (Perigon)'!P5617),"",'Zusatzblatt (Perigon)'!P5617)</f>
        <v/>
      </c>
      <c r="O5622" s="38" t="str">
        <f>IF($L5622="","",VLOOKUP($R5622,Tarife!$A$2:$R$599,13,FALSE))</f>
        <v/>
      </c>
      <c r="P5622" s="38" t="str">
        <f t="shared" si="87"/>
        <v/>
      </c>
      <c r="R5622" s="100" t="str">
        <f>Zusammenzug!$C$25&amp;"-"&amp;Zusammenzug!$A$7&amp;"-"&amp;Leistungen!L5622</f>
        <v>2026-Nicht beauftragte Spitex-Organisation-</v>
      </c>
    </row>
    <row r="5623" spans="1:18" x14ac:dyDescent="0.2">
      <c r="A5623" s="95" t="str">
        <f>IF(ISBLANK('Zusatzblatt (Perigon)'!E5618),"",'Zusatzblatt (Perigon)'!E5618)</f>
        <v/>
      </c>
      <c r="B5623" s="95" t="str">
        <f>IF(ISBLANK('Zusatzblatt (Perigon)'!G5618),"",'Zusatzblatt (Perigon)'!G5618)</f>
        <v/>
      </c>
      <c r="C5623" s="96" t="str">
        <f>IF(ISBLANK('Zusatzblatt (Perigon)'!I5618),"",'Zusatzblatt (Perigon)'!I5618)</f>
        <v/>
      </c>
      <c r="D5623" s="97" t="str">
        <f>IF(ISBLANK('Zusatzblatt (Perigon)'!J5618),"",'Zusatzblatt (Perigon)'!J5618)</f>
        <v/>
      </c>
      <c r="E5623" s="64" t="str">
        <f>IF(ISBLANK('Zusatzblatt (Perigon)'!K5618),"",'Zusatzblatt (Perigon)'!K5618)</f>
        <v/>
      </c>
      <c r="F5623" s="65"/>
      <c r="G5623" s="64"/>
      <c r="H5623" s="69" t="str">
        <f>IF(ISBLANK('Zusatzblatt (Perigon)'!L5618),"",'Zusatzblatt (Perigon)'!L5618)</f>
        <v/>
      </c>
      <c r="I5623" s="69" t="str">
        <f>IF(ISBLANK('Zusatzblatt (Perigon)'!M5618),"",'Zusatzblatt (Perigon)'!M5618)</f>
        <v/>
      </c>
      <c r="J5623" s="98" t="str">
        <f>IF(ISBLANK('Zusatzblatt (Perigon)'!N5618),"",'Zusatzblatt (Perigon)'!N5618)</f>
        <v/>
      </c>
      <c r="K5623" s="99" t="str">
        <f>IF(ISBLANK('Zusatzblatt (Perigon)'!J5618),"",'Zusatzblatt (Perigon)'!T5618)</f>
        <v/>
      </c>
      <c r="L5623" s="95" t="str">
        <f>IF(ISBLANK('Zusatzblatt (Perigon)'!O5618),"",'Zusatzblatt (Perigon)'!O5618)</f>
        <v/>
      </c>
      <c r="M5623" s="95" t="str">
        <f>IF(ISBLANK('Zusatzblatt (Perigon)'!R5618),"",'Zusatzblatt (Perigon)'!R5618)</f>
        <v/>
      </c>
      <c r="N5623" s="95" t="str">
        <f>IF(ISBLANK('Zusatzblatt (Perigon)'!P5618),"",'Zusatzblatt (Perigon)'!P5618)</f>
        <v/>
      </c>
      <c r="O5623" s="38" t="str">
        <f>IF($L5623="","",VLOOKUP($R5623,Tarife!$A$2:$R$599,13,FALSE))</f>
        <v/>
      </c>
      <c r="P5623" s="38" t="str">
        <f t="shared" si="87"/>
        <v/>
      </c>
      <c r="R5623" s="100" t="str">
        <f>Zusammenzug!$C$25&amp;"-"&amp;Zusammenzug!$A$7&amp;"-"&amp;Leistungen!L5623</f>
        <v>2026-Nicht beauftragte Spitex-Organisation-</v>
      </c>
    </row>
    <row r="5624" spans="1:18" x14ac:dyDescent="0.2">
      <c r="A5624" s="95" t="str">
        <f>IF(ISBLANK('Zusatzblatt (Perigon)'!E5619),"",'Zusatzblatt (Perigon)'!E5619)</f>
        <v/>
      </c>
      <c r="B5624" s="95" t="str">
        <f>IF(ISBLANK('Zusatzblatt (Perigon)'!G5619),"",'Zusatzblatt (Perigon)'!G5619)</f>
        <v/>
      </c>
      <c r="C5624" s="96" t="str">
        <f>IF(ISBLANK('Zusatzblatt (Perigon)'!I5619),"",'Zusatzblatt (Perigon)'!I5619)</f>
        <v/>
      </c>
      <c r="D5624" s="97" t="str">
        <f>IF(ISBLANK('Zusatzblatt (Perigon)'!J5619),"",'Zusatzblatt (Perigon)'!J5619)</f>
        <v/>
      </c>
      <c r="E5624" s="64" t="str">
        <f>IF(ISBLANK('Zusatzblatt (Perigon)'!K5619),"",'Zusatzblatt (Perigon)'!K5619)</f>
        <v/>
      </c>
      <c r="F5624" s="65"/>
      <c r="G5624" s="64"/>
      <c r="H5624" s="69" t="str">
        <f>IF(ISBLANK('Zusatzblatt (Perigon)'!L5619),"",'Zusatzblatt (Perigon)'!L5619)</f>
        <v/>
      </c>
      <c r="I5624" s="69" t="str">
        <f>IF(ISBLANK('Zusatzblatt (Perigon)'!M5619),"",'Zusatzblatt (Perigon)'!M5619)</f>
        <v/>
      </c>
      <c r="J5624" s="98" t="str">
        <f>IF(ISBLANK('Zusatzblatt (Perigon)'!N5619),"",'Zusatzblatt (Perigon)'!N5619)</f>
        <v/>
      </c>
      <c r="K5624" s="99" t="str">
        <f>IF(ISBLANK('Zusatzblatt (Perigon)'!J5619),"",'Zusatzblatt (Perigon)'!T5619)</f>
        <v/>
      </c>
      <c r="L5624" s="95" t="str">
        <f>IF(ISBLANK('Zusatzblatt (Perigon)'!O5619),"",'Zusatzblatt (Perigon)'!O5619)</f>
        <v/>
      </c>
      <c r="M5624" s="95" t="str">
        <f>IF(ISBLANK('Zusatzblatt (Perigon)'!R5619),"",'Zusatzblatt (Perigon)'!R5619)</f>
        <v/>
      </c>
      <c r="N5624" s="95" t="str">
        <f>IF(ISBLANK('Zusatzblatt (Perigon)'!P5619),"",'Zusatzblatt (Perigon)'!P5619)</f>
        <v/>
      </c>
      <c r="O5624" s="38" t="str">
        <f>IF($L5624="","",VLOOKUP($R5624,Tarife!$A$2:$R$599,13,FALSE))</f>
        <v/>
      </c>
      <c r="P5624" s="38" t="str">
        <f t="shared" si="87"/>
        <v/>
      </c>
      <c r="R5624" s="100" t="str">
        <f>Zusammenzug!$C$25&amp;"-"&amp;Zusammenzug!$A$7&amp;"-"&amp;Leistungen!L5624</f>
        <v>2026-Nicht beauftragte Spitex-Organisation-</v>
      </c>
    </row>
    <row r="5625" spans="1:18" x14ac:dyDescent="0.2">
      <c r="A5625" s="95" t="str">
        <f>IF(ISBLANK('Zusatzblatt (Perigon)'!E5620),"",'Zusatzblatt (Perigon)'!E5620)</f>
        <v/>
      </c>
      <c r="B5625" s="95" t="str">
        <f>IF(ISBLANK('Zusatzblatt (Perigon)'!G5620),"",'Zusatzblatt (Perigon)'!G5620)</f>
        <v/>
      </c>
      <c r="C5625" s="96" t="str">
        <f>IF(ISBLANK('Zusatzblatt (Perigon)'!I5620),"",'Zusatzblatt (Perigon)'!I5620)</f>
        <v/>
      </c>
      <c r="D5625" s="97" t="str">
        <f>IF(ISBLANK('Zusatzblatt (Perigon)'!J5620),"",'Zusatzblatt (Perigon)'!J5620)</f>
        <v/>
      </c>
      <c r="E5625" s="64" t="str">
        <f>IF(ISBLANK('Zusatzblatt (Perigon)'!K5620),"",'Zusatzblatt (Perigon)'!K5620)</f>
        <v/>
      </c>
      <c r="F5625" s="65"/>
      <c r="G5625" s="64"/>
      <c r="H5625" s="69" t="str">
        <f>IF(ISBLANK('Zusatzblatt (Perigon)'!L5620),"",'Zusatzblatt (Perigon)'!L5620)</f>
        <v/>
      </c>
      <c r="I5625" s="69" t="str">
        <f>IF(ISBLANK('Zusatzblatt (Perigon)'!M5620),"",'Zusatzblatt (Perigon)'!M5620)</f>
        <v/>
      </c>
      <c r="J5625" s="98" t="str">
        <f>IF(ISBLANK('Zusatzblatt (Perigon)'!N5620),"",'Zusatzblatt (Perigon)'!N5620)</f>
        <v/>
      </c>
      <c r="K5625" s="99" t="str">
        <f>IF(ISBLANK('Zusatzblatt (Perigon)'!J5620),"",'Zusatzblatt (Perigon)'!T5620)</f>
        <v/>
      </c>
      <c r="L5625" s="95" t="str">
        <f>IF(ISBLANK('Zusatzblatt (Perigon)'!O5620),"",'Zusatzblatt (Perigon)'!O5620)</f>
        <v/>
      </c>
      <c r="M5625" s="95" t="str">
        <f>IF(ISBLANK('Zusatzblatt (Perigon)'!R5620),"",'Zusatzblatt (Perigon)'!R5620)</f>
        <v/>
      </c>
      <c r="N5625" s="95" t="str">
        <f>IF(ISBLANK('Zusatzblatt (Perigon)'!P5620),"",'Zusatzblatt (Perigon)'!P5620)</f>
        <v/>
      </c>
      <c r="O5625" s="38" t="str">
        <f>IF($L5625="","",VLOOKUP($R5625,Tarife!$A$2:$R$599,13,FALSE))</f>
        <v/>
      </c>
      <c r="P5625" s="38" t="str">
        <f t="shared" si="87"/>
        <v/>
      </c>
      <c r="R5625" s="100" t="str">
        <f>Zusammenzug!$C$25&amp;"-"&amp;Zusammenzug!$A$7&amp;"-"&amp;Leistungen!L5625</f>
        <v>2026-Nicht beauftragte Spitex-Organisation-</v>
      </c>
    </row>
    <row r="5626" spans="1:18" x14ac:dyDescent="0.2">
      <c r="A5626" s="95" t="str">
        <f>IF(ISBLANK('Zusatzblatt (Perigon)'!E5621),"",'Zusatzblatt (Perigon)'!E5621)</f>
        <v/>
      </c>
      <c r="B5626" s="95" t="str">
        <f>IF(ISBLANK('Zusatzblatt (Perigon)'!G5621),"",'Zusatzblatt (Perigon)'!G5621)</f>
        <v/>
      </c>
      <c r="C5626" s="96" t="str">
        <f>IF(ISBLANK('Zusatzblatt (Perigon)'!I5621),"",'Zusatzblatt (Perigon)'!I5621)</f>
        <v/>
      </c>
      <c r="D5626" s="97" t="str">
        <f>IF(ISBLANK('Zusatzblatt (Perigon)'!J5621),"",'Zusatzblatt (Perigon)'!J5621)</f>
        <v/>
      </c>
      <c r="E5626" s="64" t="str">
        <f>IF(ISBLANK('Zusatzblatt (Perigon)'!K5621),"",'Zusatzblatt (Perigon)'!K5621)</f>
        <v/>
      </c>
      <c r="F5626" s="65"/>
      <c r="G5626" s="64"/>
      <c r="H5626" s="69" t="str">
        <f>IF(ISBLANK('Zusatzblatt (Perigon)'!L5621),"",'Zusatzblatt (Perigon)'!L5621)</f>
        <v/>
      </c>
      <c r="I5626" s="69" t="str">
        <f>IF(ISBLANK('Zusatzblatt (Perigon)'!M5621),"",'Zusatzblatt (Perigon)'!M5621)</f>
        <v/>
      </c>
      <c r="J5626" s="98" t="str">
        <f>IF(ISBLANK('Zusatzblatt (Perigon)'!N5621),"",'Zusatzblatt (Perigon)'!N5621)</f>
        <v/>
      </c>
      <c r="K5626" s="99" t="str">
        <f>IF(ISBLANK('Zusatzblatt (Perigon)'!J5621),"",'Zusatzblatt (Perigon)'!T5621)</f>
        <v/>
      </c>
      <c r="L5626" s="95" t="str">
        <f>IF(ISBLANK('Zusatzblatt (Perigon)'!O5621),"",'Zusatzblatt (Perigon)'!O5621)</f>
        <v/>
      </c>
      <c r="M5626" s="95" t="str">
        <f>IF(ISBLANK('Zusatzblatt (Perigon)'!R5621),"",'Zusatzblatt (Perigon)'!R5621)</f>
        <v/>
      </c>
      <c r="N5626" s="95" t="str">
        <f>IF(ISBLANK('Zusatzblatt (Perigon)'!P5621),"",'Zusatzblatt (Perigon)'!P5621)</f>
        <v/>
      </c>
      <c r="O5626" s="38" t="str">
        <f>IF($L5626="","",VLOOKUP($R5626,Tarife!$A$2:$R$599,13,FALSE))</f>
        <v/>
      </c>
      <c r="P5626" s="38" t="str">
        <f t="shared" si="87"/>
        <v/>
      </c>
      <c r="R5626" s="100" t="str">
        <f>Zusammenzug!$C$25&amp;"-"&amp;Zusammenzug!$A$7&amp;"-"&amp;Leistungen!L5626</f>
        <v>2026-Nicht beauftragte Spitex-Organisation-</v>
      </c>
    </row>
    <row r="5627" spans="1:18" x14ac:dyDescent="0.2">
      <c r="A5627" s="95" t="str">
        <f>IF(ISBLANK('Zusatzblatt (Perigon)'!E5622),"",'Zusatzblatt (Perigon)'!E5622)</f>
        <v/>
      </c>
      <c r="B5627" s="95" t="str">
        <f>IF(ISBLANK('Zusatzblatt (Perigon)'!G5622),"",'Zusatzblatt (Perigon)'!G5622)</f>
        <v/>
      </c>
      <c r="C5627" s="96" t="str">
        <f>IF(ISBLANK('Zusatzblatt (Perigon)'!I5622),"",'Zusatzblatt (Perigon)'!I5622)</f>
        <v/>
      </c>
      <c r="D5627" s="97" t="str">
        <f>IF(ISBLANK('Zusatzblatt (Perigon)'!J5622),"",'Zusatzblatt (Perigon)'!J5622)</f>
        <v/>
      </c>
      <c r="E5627" s="64" t="str">
        <f>IF(ISBLANK('Zusatzblatt (Perigon)'!K5622),"",'Zusatzblatt (Perigon)'!K5622)</f>
        <v/>
      </c>
      <c r="F5627" s="65"/>
      <c r="G5627" s="64"/>
      <c r="H5627" s="69" t="str">
        <f>IF(ISBLANK('Zusatzblatt (Perigon)'!L5622),"",'Zusatzblatt (Perigon)'!L5622)</f>
        <v/>
      </c>
      <c r="I5627" s="69" t="str">
        <f>IF(ISBLANK('Zusatzblatt (Perigon)'!M5622),"",'Zusatzblatt (Perigon)'!M5622)</f>
        <v/>
      </c>
      <c r="J5627" s="98" t="str">
        <f>IF(ISBLANK('Zusatzblatt (Perigon)'!N5622),"",'Zusatzblatt (Perigon)'!N5622)</f>
        <v/>
      </c>
      <c r="K5627" s="99" t="str">
        <f>IF(ISBLANK('Zusatzblatt (Perigon)'!J5622),"",'Zusatzblatt (Perigon)'!T5622)</f>
        <v/>
      </c>
      <c r="L5627" s="95" t="str">
        <f>IF(ISBLANK('Zusatzblatt (Perigon)'!O5622),"",'Zusatzblatt (Perigon)'!O5622)</f>
        <v/>
      </c>
      <c r="M5627" s="95" t="str">
        <f>IF(ISBLANK('Zusatzblatt (Perigon)'!R5622),"",'Zusatzblatt (Perigon)'!R5622)</f>
        <v/>
      </c>
      <c r="N5627" s="95" t="str">
        <f>IF(ISBLANK('Zusatzblatt (Perigon)'!P5622),"",'Zusatzblatt (Perigon)'!P5622)</f>
        <v/>
      </c>
      <c r="O5627" s="38" t="str">
        <f>IF($L5627="","",VLOOKUP($R5627,Tarife!$A$2:$R$599,13,FALSE))</f>
        <v/>
      </c>
      <c r="P5627" s="38" t="str">
        <f t="shared" si="87"/>
        <v/>
      </c>
      <c r="R5627" s="100" t="str">
        <f>Zusammenzug!$C$25&amp;"-"&amp;Zusammenzug!$A$7&amp;"-"&amp;Leistungen!L5627</f>
        <v>2026-Nicht beauftragte Spitex-Organisation-</v>
      </c>
    </row>
    <row r="5628" spans="1:18" x14ac:dyDescent="0.2">
      <c r="A5628" s="95" t="str">
        <f>IF(ISBLANK('Zusatzblatt (Perigon)'!E5623),"",'Zusatzblatt (Perigon)'!E5623)</f>
        <v/>
      </c>
      <c r="B5628" s="95" t="str">
        <f>IF(ISBLANK('Zusatzblatt (Perigon)'!G5623),"",'Zusatzblatt (Perigon)'!G5623)</f>
        <v/>
      </c>
      <c r="C5628" s="96" t="str">
        <f>IF(ISBLANK('Zusatzblatt (Perigon)'!I5623),"",'Zusatzblatt (Perigon)'!I5623)</f>
        <v/>
      </c>
      <c r="D5628" s="97" t="str">
        <f>IF(ISBLANK('Zusatzblatt (Perigon)'!J5623),"",'Zusatzblatt (Perigon)'!J5623)</f>
        <v/>
      </c>
      <c r="E5628" s="64" t="str">
        <f>IF(ISBLANK('Zusatzblatt (Perigon)'!K5623),"",'Zusatzblatt (Perigon)'!K5623)</f>
        <v/>
      </c>
      <c r="F5628" s="65"/>
      <c r="G5628" s="64"/>
      <c r="H5628" s="69" t="str">
        <f>IF(ISBLANK('Zusatzblatt (Perigon)'!L5623),"",'Zusatzblatt (Perigon)'!L5623)</f>
        <v/>
      </c>
      <c r="I5628" s="69" t="str">
        <f>IF(ISBLANK('Zusatzblatt (Perigon)'!M5623),"",'Zusatzblatt (Perigon)'!M5623)</f>
        <v/>
      </c>
      <c r="J5628" s="98" t="str">
        <f>IF(ISBLANK('Zusatzblatt (Perigon)'!N5623),"",'Zusatzblatt (Perigon)'!N5623)</f>
        <v/>
      </c>
      <c r="K5628" s="99" t="str">
        <f>IF(ISBLANK('Zusatzblatt (Perigon)'!J5623),"",'Zusatzblatt (Perigon)'!T5623)</f>
        <v/>
      </c>
      <c r="L5628" s="95" t="str">
        <f>IF(ISBLANK('Zusatzblatt (Perigon)'!O5623),"",'Zusatzblatt (Perigon)'!O5623)</f>
        <v/>
      </c>
      <c r="M5628" s="95" t="str">
        <f>IF(ISBLANK('Zusatzblatt (Perigon)'!R5623),"",'Zusatzblatt (Perigon)'!R5623)</f>
        <v/>
      </c>
      <c r="N5628" s="95" t="str">
        <f>IF(ISBLANK('Zusatzblatt (Perigon)'!P5623),"",'Zusatzblatt (Perigon)'!P5623)</f>
        <v/>
      </c>
      <c r="O5628" s="38" t="str">
        <f>IF($L5628="","",VLOOKUP($R5628,Tarife!$A$2:$R$599,13,FALSE))</f>
        <v/>
      </c>
      <c r="P5628" s="38" t="str">
        <f t="shared" si="87"/>
        <v/>
      </c>
      <c r="R5628" s="100" t="str">
        <f>Zusammenzug!$C$25&amp;"-"&amp;Zusammenzug!$A$7&amp;"-"&amp;Leistungen!L5628</f>
        <v>2026-Nicht beauftragte Spitex-Organisation-</v>
      </c>
    </row>
    <row r="5629" spans="1:18" x14ac:dyDescent="0.2">
      <c r="A5629" s="95" t="str">
        <f>IF(ISBLANK('Zusatzblatt (Perigon)'!E5624),"",'Zusatzblatt (Perigon)'!E5624)</f>
        <v/>
      </c>
      <c r="B5629" s="95" t="str">
        <f>IF(ISBLANK('Zusatzblatt (Perigon)'!G5624),"",'Zusatzblatt (Perigon)'!G5624)</f>
        <v/>
      </c>
      <c r="C5629" s="96" t="str">
        <f>IF(ISBLANK('Zusatzblatt (Perigon)'!I5624),"",'Zusatzblatt (Perigon)'!I5624)</f>
        <v/>
      </c>
      <c r="D5629" s="97" t="str">
        <f>IF(ISBLANK('Zusatzblatt (Perigon)'!J5624),"",'Zusatzblatt (Perigon)'!J5624)</f>
        <v/>
      </c>
      <c r="E5629" s="64" t="str">
        <f>IF(ISBLANK('Zusatzblatt (Perigon)'!K5624),"",'Zusatzblatt (Perigon)'!K5624)</f>
        <v/>
      </c>
      <c r="F5629" s="65"/>
      <c r="G5629" s="64"/>
      <c r="H5629" s="69" t="str">
        <f>IF(ISBLANK('Zusatzblatt (Perigon)'!L5624),"",'Zusatzblatt (Perigon)'!L5624)</f>
        <v/>
      </c>
      <c r="I5629" s="69" t="str">
        <f>IF(ISBLANK('Zusatzblatt (Perigon)'!M5624),"",'Zusatzblatt (Perigon)'!M5624)</f>
        <v/>
      </c>
      <c r="J5629" s="98" t="str">
        <f>IF(ISBLANK('Zusatzblatt (Perigon)'!N5624),"",'Zusatzblatt (Perigon)'!N5624)</f>
        <v/>
      </c>
      <c r="K5629" s="99" t="str">
        <f>IF(ISBLANK('Zusatzblatt (Perigon)'!J5624),"",'Zusatzblatt (Perigon)'!T5624)</f>
        <v/>
      </c>
      <c r="L5629" s="95" t="str">
        <f>IF(ISBLANK('Zusatzblatt (Perigon)'!O5624),"",'Zusatzblatt (Perigon)'!O5624)</f>
        <v/>
      </c>
      <c r="M5629" s="95" t="str">
        <f>IF(ISBLANK('Zusatzblatt (Perigon)'!R5624),"",'Zusatzblatt (Perigon)'!R5624)</f>
        <v/>
      </c>
      <c r="N5629" s="95" t="str">
        <f>IF(ISBLANK('Zusatzblatt (Perigon)'!P5624),"",'Zusatzblatt (Perigon)'!P5624)</f>
        <v/>
      </c>
      <c r="O5629" s="38" t="str">
        <f>IF($L5629="","",VLOOKUP($R5629,Tarife!$A$2:$R$599,13,FALSE))</f>
        <v/>
      </c>
      <c r="P5629" s="38" t="str">
        <f t="shared" si="87"/>
        <v/>
      </c>
      <c r="R5629" s="100" t="str">
        <f>Zusammenzug!$C$25&amp;"-"&amp;Zusammenzug!$A$7&amp;"-"&amp;Leistungen!L5629</f>
        <v>2026-Nicht beauftragte Spitex-Organisation-</v>
      </c>
    </row>
    <row r="5630" spans="1:18" x14ac:dyDescent="0.2">
      <c r="A5630" s="95" t="str">
        <f>IF(ISBLANK('Zusatzblatt (Perigon)'!E5625),"",'Zusatzblatt (Perigon)'!E5625)</f>
        <v/>
      </c>
      <c r="B5630" s="95" t="str">
        <f>IF(ISBLANK('Zusatzblatt (Perigon)'!G5625),"",'Zusatzblatt (Perigon)'!G5625)</f>
        <v/>
      </c>
      <c r="C5630" s="96" t="str">
        <f>IF(ISBLANK('Zusatzblatt (Perigon)'!I5625),"",'Zusatzblatt (Perigon)'!I5625)</f>
        <v/>
      </c>
      <c r="D5630" s="97" t="str">
        <f>IF(ISBLANK('Zusatzblatt (Perigon)'!J5625),"",'Zusatzblatt (Perigon)'!J5625)</f>
        <v/>
      </c>
      <c r="E5630" s="64" t="str">
        <f>IF(ISBLANK('Zusatzblatt (Perigon)'!K5625),"",'Zusatzblatt (Perigon)'!K5625)</f>
        <v/>
      </c>
      <c r="F5630" s="65"/>
      <c r="G5630" s="64"/>
      <c r="H5630" s="69" t="str">
        <f>IF(ISBLANK('Zusatzblatt (Perigon)'!L5625),"",'Zusatzblatt (Perigon)'!L5625)</f>
        <v/>
      </c>
      <c r="I5630" s="69" t="str">
        <f>IF(ISBLANK('Zusatzblatt (Perigon)'!M5625),"",'Zusatzblatt (Perigon)'!M5625)</f>
        <v/>
      </c>
      <c r="J5630" s="98" t="str">
        <f>IF(ISBLANK('Zusatzblatt (Perigon)'!N5625),"",'Zusatzblatt (Perigon)'!N5625)</f>
        <v/>
      </c>
      <c r="K5630" s="99" t="str">
        <f>IF(ISBLANK('Zusatzblatt (Perigon)'!J5625),"",'Zusatzblatt (Perigon)'!T5625)</f>
        <v/>
      </c>
      <c r="L5630" s="95" t="str">
        <f>IF(ISBLANK('Zusatzblatt (Perigon)'!O5625),"",'Zusatzblatt (Perigon)'!O5625)</f>
        <v/>
      </c>
      <c r="M5630" s="95" t="str">
        <f>IF(ISBLANK('Zusatzblatt (Perigon)'!R5625),"",'Zusatzblatt (Perigon)'!R5625)</f>
        <v/>
      </c>
      <c r="N5630" s="95" t="str">
        <f>IF(ISBLANK('Zusatzblatt (Perigon)'!P5625),"",'Zusatzblatt (Perigon)'!P5625)</f>
        <v/>
      </c>
      <c r="O5630" s="38" t="str">
        <f>IF($L5630="","",VLOOKUP($R5630,Tarife!$A$2:$R$599,13,FALSE))</f>
        <v/>
      </c>
      <c r="P5630" s="38" t="str">
        <f t="shared" si="87"/>
        <v/>
      </c>
      <c r="R5630" s="100" t="str">
        <f>Zusammenzug!$C$25&amp;"-"&amp;Zusammenzug!$A$7&amp;"-"&amp;Leistungen!L5630</f>
        <v>2026-Nicht beauftragte Spitex-Organisation-</v>
      </c>
    </row>
    <row r="5631" spans="1:18" x14ac:dyDescent="0.2">
      <c r="A5631" s="95" t="str">
        <f>IF(ISBLANK('Zusatzblatt (Perigon)'!E5626),"",'Zusatzblatt (Perigon)'!E5626)</f>
        <v/>
      </c>
      <c r="B5631" s="95" t="str">
        <f>IF(ISBLANK('Zusatzblatt (Perigon)'!G5626),"",'Zusatzblatt (Perigon)'!G5626)</f>
        <v/>
      </c>
      <c r="C5631" s="96" t="str">
        <f>IF(ISBLANK('Zusatzblatt (Perigon)'!I5626),"",'Zusatzblatt (Perigon)'!I5626)</f>
        <v/>
      </c>
      <c r="D5631" s="97" t="str">
        <f>IF(ISBLANK('Zusatzblatt (Perigon)'!J5626),"",'Zusatzblatt (Perigon)'!J5626)</f>
        <v/>
      </c>
      <c r="E5631" s="64" t="str">
        <f>IF(ISBLANK('Zusatzblatt (Perigon)'!K5626),"",'Zusatzblatt (Perigon)'!K5626)</f>
        <v/>
      </c>
      <c r="F5631" s="65"/>
      <c r="G5631" s="64"/>
      <c r="H5631" s="69" t="str">
        <f>IF(ISBLANK('Zusatzblatt (Perigon)'!L5626),"",'Zusatzblatt (Perigon)'!L5626)</f>
        <v/>
      </c>
      <c r="I5631" s="69" t="str">
        <f>IF(ISBLANK('Zusatzblatt (Perigon)'!M5626),"",'Zusatzblatt (Perigon)'!M5626)</f>
        <v/>
      </c>
      <c r="J5631" s="98" t="str">
        <f>IF(ISBLANK('Zusatzblatt (Perigon)'!N5626),"",'Zusatzblatt (Perigon)'!N5626)</f>
        <v/>
      </c>
      <c r="K5631" s="99" t="str">
        <f>IF(ISBLANK('Zusatzblatt (Perigon)'!J5626),"",'Zusatzblatt (Perigon)'!T5626)</f>
        <v/>
      </c>
      <c r="L5631" s="95" t="str">
        <f>IF(ISBLANK('Zusatzblatt (Perigon)'!O5626),"",'Zusatzblatt (Perigon)'!O5626)</f>
        <v/>
      </c>
      <c r="M5631" s="95" t="str">
        <f>IF(ISBLANK('Zusatzblatt (Perigon)'!R5626),"",'Zusatzblatt (Perigon)'!R5626)</f>
        <v/>
      </c>
      <c r="N5631" s="95" t="str">
        <f>IF(ISBLANK('Zusatzblatt (Perigon)'!P5626),"",'Zusatzblatt (Perigon)'!P5626)</f>
        <v/>
      </c>
      <c r="O5631" s="38" t="str">
        <f>IF($L5631="","",VLOOKUP($R5631,Tarife!$A$2:$R$599,13,FALSE))</f>
        <v/>
      </c>
      <c r="P5631" s="38" t="str">
        <f t="shared" si="87"/>
        <v/>
      </c>
      <c r="R5631" s="100" t="str">
        <f>Zusammenzug!$C$25&amp;"-"&amp;Zusammenzug!$A$7&amp;"-"&amp;Leistungen!L5631</f>
        <v>2026-Nicht beauftragte Spitex-Organisation-</v>
      </c>
    </row>
    <row r="5632" spans="1:18" x14ac:dyDescent="0.2">
      <c r="A5632" s="95" t="str">
        <f>IF(ISBLANK('Zusatzblatt (Perigon)'!E5627),"",'Zusatzblatt (Perigon)'!E5627)</f>
        <v/>
      </c>
      <c r="B5632" s="95" t="str">
        <f>IF(ISBLANK('Zusatzblatt (Perigon)'!G5627),"",'Zusatzblatt (Perigon)'!G5627)</f>
        <v/>
      </c>
      <c r="C5632" s="96" t="str">
        <f>IF(ISBLANK('Zusatzblatt (Perigon)'!I5627),"",'Zusatzblatt (Perigon)'!I5627)</f>
        <v/>
      </c>
      <c r="D5632" s="97" t="str">
        <f>IF(ISBLANK('Zusatzblatt (Perigon)'!J5627),"",'Zusatzblatt (Perigon)'!J5627)</f>
        <v/>
      </c>
      <c r="E5632" s="64" t="str">
        <f>IF(ISBLANK('Zusatzblatt (Perigon)'!K5627),"",'Zusatzblatt (Perigon)'!K5627)</f>
        <v/>
      </c>
      <c r="F5632" s="65"/>
      <c r="G5632" s="64"/>
      <c r="H5632" s="69" t="str">
        <f>IF(ISBLANK('Zusatzblatt (Perigon)'!L5627),"",'Zusatzblatt (Perigon)'!L5627)</f>
        <v/>
      </c>
      <c r="I5632" s="69" t="str">
        <f>IF(ISBLANK('Zusatzblatt (Perigon)'!M5627),"",'Zusatzblatt (Perigon)'!M5627)</f>
        <v/>
      </c>
      <c r="J5632" s="98" t="str">
        <f>IF(ISBLANK('Zusatzblatt (Perigon)'!N5627),"",'Zusatzblatt (Perigon)'!N5627)</f>
        <v/>
      </c>
      <c r="K5632" s="99" t="str">
        <f>IF(ISBLANK('Zusatzblatt (Perigon)'!J5627),"",'Zusatzblatt (Perigon)'!T5627)</f>
        <v/>
      </c>
      <c r="L5632" s="95" t="str">
        <f>IF(ISBLANK('Zusatzblatt (Perigon)'!O5627),"",'Zusatzblatt (Perigon)'!O5627)</f>
        <v/>
      </c>
      <c r="M5632" s="95" t="str">
        <f>IF(ISBLANK('Zusatzblatt (Perigon)'!R5627),"",'Zusatzblatt (Perigon)'!R5627)</f>
        <v/>
      </c>
      <c r="N5632" s="95" t="str">
        <f>IF(ISBLANK('Zusatzblatt (Perigon)'!P5627),"",'Zusatzblatt (Perigon)'!P5627)</f>
        <v/>
      </c>
      <c r="O5632" s="38" t="str">
        <f>IF($L5632="","",VLOOKUP($R5632,Tarife!$A$2:$R$599,13,FALSE))</f>
        <v/>
      </c>
      <c r="P5632" s="38" t="str">
        <f t="shared" si="87"/>
        <v/>
      </c>
      <c r="R5632" s="100" t="str">
        <f>Zusammenzug!$C$25&amp;"-"&amp;Zusammenzug!$A$7&amp;"-"&amp;Leistungen!L5632</f>
        <v>2026-Nicht beauftragte Spitex-Organisation-</v>
      </c>
    </row>
    <row r="5633" spans="1:18" x14ac:dyDescent="0.2">
      <c r="A5633" s="95" t="str">
        <f>IF(ISBLANK('Zusatzblatt (Perigon)'!E5628),"",'Zusatzblatt (Perigon)'!E5628)</f>
        <v/>
      </c>
      <c r="B5633" s="95" t="str">
        <f>IF(ISBLANK('Zusatzblatt (Perigon)'!G5628),"",'Zusatzblatt (Perigon)'!G5628)</f>
        <v/>
      </c>
      <c r="C5633" s="96" t="str">
        <f>IF(ISBLANK('Zusatzblatt (Perigon)'!I5628),"",'Zusatzblatt (Perigon)'!I5628)</f>
        <v/>
      </c>
      <c r="D5633" s="97" t="str">
        <f>IF(ISBLANK('Zusatzblatt (Perigon)'!J5628),"",'Zusatzblatt (Perigon)'!J5628)</f>
        <v/>
      </c>
      <c r="E5633" s="64" t="str">
        <f>IF(ISBLANK('Zusatzblatt (Perigon)'!K5628),"",'Zusatzblatt (Perigon)'!K5628)</f>
        <v/>
      </c>
      <c r="F5633" s="65"/>
      <c r="G5633" s="64"/>
      <c r="H5633" s="69" t="str">
        <f>IF(ISBLANK('Zusatzblatt (Perigon)'!L5628),"",'Zusatzblatt (Perigon)'!L5628)</f>
        <v/>
      </c>
      <c r="I5633" s="69" t="str">
        <f>IF(ISBLANK('Zusatzblatt (Perigon)'!M5628),"",'Zusatzblatt (Perigon)'!M5628)</f>
        <v/>
      </c>
      <c r="J5633" s="98" t="str">
        <f>IF(ISBLANK('Zusatzblatt (Perigon)'!N5628),"",'Zusatzblatt (Perigon)'!N5628)</f>
        <v/>
      </c>
      <c r="K5633" s="99" t="str">
        <f>IF(ISBLANK('Zusatzblatt (Perigon)'!J5628),"",'Zusatzblatt (Perigon)'!T5628)</f>
        <v/>
      </c>
      <c r="L5633" s="95" t="str">
        <f>IF(ISBLANK('Zusatzblatt (Perigon)'!O5628),"",'Zusatzblatt (Perigon)'!O5628)</f>
        <v/>
      </c>
      <c r="M5633" s="95" t="str">
        <f>IF(ISBLANK('Zusatzblatt (Perigon)'!R5628),"",'Zusatzblatt (Perigon)'!R5628)</f>
        <v/>
      </c>
      <c r="N5633" s="95" t="str">
        <f>IF(ISBLANK('Zusatzblatt (Perigon)'!P5628),"",'Zusatzblatt (Perigon)'!P5628)</f>
        <v/>
      </c>
      <c r="O5633" s="38" t="str">
        <f>IF($L5633="","",VLOOKUP($R5633,Tarife!$A$2:$R$599,13,FALSE))</f>
        <v/>
      </c>
      <c r="P5633" s="38" t="str">
        <f t="shared" si="87"/>
        <v/>
      </c>
      <c r="R5633" s="100" t="str">
        <f>Zusammenzug!$C$25&amp;"-"&amp;Zusammenzug!$A$7&amp;"-"&amp;Leistungen!L5633</f>
        <v>2026-Nicht beauftragte Spitex-Organisation-</v>
      </c>
    </row>
    <row r="5634" spans="1:18" x14ac:dyDescent="0.2">
      <c r="A5634" s="95" t="str">
        <f>IF(ISBLANK('Zusatzblatt (Perigon)'!E5629),"",'Zusatzblatt (Perigon)'!E5629)</f>
        <v/>
      </c>
      <c r="B5634" s="95" t="str">
        <f>IF(ISBLANK('Zusatzblatt (Perigon)'!G5629),"",'Zusatzblatt (Perigon)'!G5629)</f>
        <v/>
      </c>
      <c r="C5634" s="96" t="str">
        <f>IF(ISBLANK('Zusatzblatt (Perigon)'!I5629),"",'Zusatzblatt (Perigon)'!I5629)</f>
        <v/>
      </c>
      <c r="D5634" s="97" t="str">
        <f>IF(ISBLANK('Zusatzblatt (Perigon)'!J5629),"",'Zusatzblatt (Perigon)'!J5629)</f>
        <v/>
      </c>
      <c r="E5634" s="64" t="str">
        <f>IF(ISBLANK('Zusatzblatt (Perigon)'!K5629),"",'Zusatzblatt (Perigon)'!K5629)</f>
        <v/>
      </c>
      <c r="F5634" s="65"/>
      <c r="G5634" s="64"/>
      <c r="H5634" s="69" t="str">
        <f>IF(ISBLANK('Zusatzblatt (Perigon)'!L5629),"",'Zusatzblatt (Perigon)'!L5629)</f>
        <v/>
      </c>
      <c r="I5634" s="69" t="str">
        <f>IF(ISBLANK('Zusatzblatt (Perigon)'!M5629),"",'Zusatzblatt (Perigon)'!M5629)</f>
        <v/>
      </c>
      <c r="J5634" s="98" t="str">
        <f>IF(ISBLANK('Zusatzblatt (Perigon)'!N5629),"",'Zusatzblatt (Perigon)'!N5629)</f>
        <v/>
      </c>
      <c r="K5634" s="99" t="str">
        <f>IF(ISBLANK('Zusatzblatt (Perigon)'!J5629),"",'Zusatzblatt (Perigon)'!T5629)</f>
        <v/>
      </c>
      <c r="L5634" s="95" t="str">
        <f>IF(ISBLANK('Zusatzblatt (Perigon)'!O5629),"",'Zusatzblatt (Perigon)'!O5629)</f>
        <v/>
      </c>
      <c r="M5634" s="95" t="str">
        <f>IF(ISBLANK('Zusatzblatt (Perigon)'!R5629),"",'Zusatzblatt (Perigon)'!R5629)</f>
        <v/>
      </c>
      <c r="N5634" s="95" t="str">
        <f>IF(ISBLANK('Zusatzblatt (Perigon)'!P5629),"",'Zusatzblatt (Perigon)'!P5629)</f>
        <v/>
      </c>
      <c r="O5634" s="38" t="str">
        <f>IF($L5634="","",VLOOKUP($R5634,Tarife!$A$2:$R$599,13,FALSE))</f>
        <v/>
      </c>
      <c r="P5634" s="38" t="str">
        <f t="shared" si="87"/>
        <v/>
      </c>
      <c r="R5634" s="100" t="str">
        <f>Zusammenzug!$C$25&amp;"-"&amp;Zusammenzug!$A$7&amp;"-"&amp;Leistungen!L5634</f>
        <v>2026-Nicht beauftragte Spitex-Organisation-</v>
      </c>
    </row>
    <row r="5635" spans="1:18" x14ac:dyDescent="0.2">
      <c r="A5635" s="95" t="str">
        <f>IF(ISBLANK('Zusatzblatt (Perigon)'!E5630),"",'Zusatzblatt (Perigon)'!E5630)</f>
        <v/>
      </c>
      <c r="B5635" s="95" t="str">
        <f>IF(ISBLANK('Zusatzblatt (Perigon)'!G5630),"",'Zusatzblatt (Perigon)'!G5630)</f>
        <v/>
      </c>
      <c r="C5635" s="96" t="str">
        <f>IF(ISBLANK('Zusatzblatt (Perigon)'!I5630),"",'Zusatzblatt (Perigon)'!I5630)</f>
        <v/>
      </c>
      <c r="D5635" s="97" t="str">
        <f>IF(ISBLANK('Zusatzblatt (Perigon)'!J5630),"",'Zusatzblatt (Perigon)'!J5630)</f>
        <v/>
      </c>
      <c r="E5635" s="64" t="str">
        <f>IF(ISBLANK('Zusatzblatt (Perigon)'!K5630),"",'Zusatzblatt (Perigon)'!K5630)</f>
        <v/>
      </c>
      <c r="F5635" s="65"/>
      <c r="G5635" s="64"/>
      <c r="H5635" s="69" t="str">
        <f>IF(ISBLANK('Zusatzblatt (Perigon)'!L5630),"",'Zusatzblatt (Perigon)'!L5630)</f>
        <v/>
      </c>
      <c r="I5635" s="69" t="str">
        <f>IF(ISBLANK('Zusatzblatt (Perigon)'!M5630),"",'Zusatzblatt (Perigon)'!M5630)</f>
        <v/>
      </c>
      <c r="J5635" s="98" t="str">
        <f>IF(ISBLANK('Zusatzblatt (Perigon)'!N5630),"",'Zusatzblatt (Perigon)'!N5630)</f>
        <v/>
      </c>
      <c r="K5635" s="99" t="str">
        <f>IF(ISBLANK('Zusatzblatt (Perigon)'!J5630),"",'Zusatzblatt (Perigon)'!T5630)</f>
        <v/>
      </c>
      <c r="L5635" s="95" t="str">
        <f>IF(ISBLANK('Zusatzblatt (Perigon)'!O5630),"",'Zusatzblatt (Perigon)'!O5630)</f>
        <v/>
      </c>
      <c r="M5635" s="95" t="str">
        <f>IF(ISBLANK('Zusatzblatt (Perigon)'!R5630),"",'Zusatzblatt (Perigon)'!R5630)</f>
        <v/>
      </c>
      <c r="N5635" s="95" t="str">
        <f>IF(ISBLANK('Zusatzblatt (Perigon)'!P5630),"",'Zusatzblatt (Perigon)'!P5630)</f>
        <v/>
      </c>
      <c r="O5635" s="38" t="str">
        <f>IF($L5635="","",VLOOKUP($R5635,Tarife!$A$2:$R$599,13,FALSE))</f>
        <v/>
      </c>
      <c r="P5635" s="38" t="str">
        <f t="shared" si="87"/>
        <v/>
      </c>
      <c r="R5635" s="100" t="str">
        <f>Zusammenzug!$C$25&amp;"-"&amp;Zusammenzug!$A$7&amp;"-"&amp;Leistungen!L5635</f>
        <v>2026-Nicht beauftragte Spitex-Organisation-</v>
      </c>
    </row>
    <row r="5636" spans="1:18" x14ac:dyDescent="0.2">
      <c r="A5636" s="95" t="str">
        <f>IF(ISBLANK('Zusatzblatt (Perigon)'!E5631),"",'Zusatzblatt (Perigon)'!E5631)</f>
        <v/>
      </c>
      <c r="B5636" s="95" t="str">
        <f>IF(ISBLANK('Zusatzblatt (Perigon)'!G5631),"",'Zusatzblatt (Perigon)'!G5631)</f>
        <v/>
      </c>
      <c r="C5636" s="96" t="str">
        <f>IF(ISBLANK('Zusatzblatt (Perigon)'!I5631),"",'Zusatzblatt (Perigon)'!I5631)</f>
        <v/>
      </c>
      <c r="D5636" s="97" t="str">
        <f>IF(ISBLANK('Zusatzblatt (Perigon)'!J5631),"",'Zusatzblatt (Perigon)'!J5631)</f>
        <v/>
      </c>
      <c r="E5636" s="64" t="str">
        <f>IF(ISBLANK('Zusatzblatt (Perigon)'!K5631),"",'Zusatzblatt (Perigon)'!K5631)</f>
        <v/>
      </c>
      <c r="F5636" s="65"/>
      <c r="G5636" s="64"/>
      <c r="H5636" s="69" t="str">
        <f>IF(ISBLANK('Zusatzblatt (Perigon)'!L5631),"",'Zusatzblatt (Perigon)'!L5631)</f>
        <v/>
      </c>
      <c r="I5636" s="69" t="str">
        <f>IF(ISBLANK('Zusatzblatt (Perigon)'!M5631),"",'Zusatzblatt (Perigon)'!M5631)</f>
        <v/>
      </c>
      <c r="J5636" s="98" t="str">
        <f>IF(ISBLANK('Zusatzblatt (Perigon)'!N5631),"",'Zusatzblatt (Perigon)'!N5631)</f>
        <v/>
      </c>
      <c r="K5636" s="99" t="str">
        <f>IF(ISBLANK('Zusatzblatt (Perigon)'!J5631),"",'Zusatzblatt (Perigon)'!T5631)</f>
        <v/>
      </c>
      <c r="L5636" s="95" t="str">
        <f>IF(ISBLANK('Zusatzblatt (Perigon)'!O5631),"",'Zusatzblatt (Perigon)'!O5631)</f>
        <v/>
      </c>
      <c r="M5636" s="95" t="str">
        <f>IF(ISBLANK('Zusatzblatt (Perigon)'!R5631),"",'Zusatzblatt (Perigon)'!R5631)</f>
        <v/>
      </c>
      <c r="N5636" s="95" t="str">
        <f>IF(ISBLANK('Zusatzblatt (Perigon)'!P5631),"",'Zusatzblatt (Perigon)'!P5631)</f>
        <v/>
      </c>
      <c r="O5636" s="38" t="str">
        <f>IF($L5636="","",VLOOKUP($R5636,Tarife!$A$2:$R$599,13,FALSE))</f>
        <v/>
      </c>
      <c r="P5636" s="38" t="str">
        <f t="shared" si="87"/>
        <v/>
      </c>
      <c r="R5636" s="100" t="str">
        <f>Zusammenzug!$C$25&amp;"-"&amp;Zusammenzug!$A$7&amp;"-"&amp;Leistungen!L5636</f>
        <v>2026-Nicht beauftragte Spitex-Organisation-</v>
      </c>
    </row>
    <row r="5637" spans="1:18" x14ac:dyDescent="0.2">
      <c r="A5637" s="95" t="str">
        <f>IF(ISBLANK('Zusatzblatt (Perigon)'!E5632),"",'Zusatzblatt (Perigon)'!E5632)</f>
        <v/>
      </c>
      <c r="B5637" s="95" t="str">
        <f>IF(ISBLANK('Zusatzblatt (Perigon)'!G5632),"",'Zusatzblatt (Perigon)'!G5632)</f>
        <v/>
      </c>
      <c r="C5637" s="96" t="str">
        <f>IF(ISBLANK('Zusatzblatt (Perigon)'!I5632),"",'Zusatzblatt (Perigon)'!I5632)</f>
        <v/>
      </c>
      <c r="D5637" s="97" t="str">
        <f>IF(ISBLANK('Zusatzblatt (Perigon)'!J5632),"",'Zusatzblatt (Perigon)'!J5632)</f>
        <v/>
      </c>
      <c r="E5637" s="64" t="str">
        <f>IF(ISBLANK('Zusatzblatt (Perigon)'!K5632),"",'Zusatzblatt (Perigon)'!K5632)</f>
        <v/>
      </c>
      <c r="F5637" s="65"/>
      <c r="G5637" s="64"/>
      <c r="H5637" s="69" t="str">
        <f>IF(ISBLANK('Zusatzblatt (Perigon)'!L5632),"",'Zusatzblatt (Perigon)'!L5632)</f>
        <v/>
      </c>
      <c r="I5637" s="69" t="str">
        <f>IF(ISBLANK('Zusatzblatt (Perigon)'!M5632),"",'Zusatzblatt (Perigon)'!M5632)</f>
        <v/>
      </c>
      <c r="J5637" s="98" t="str">
        <f>IF(ISBLANK('Zusatzblatt (Perigon)'!N5632),"",'Zusatzblatt (Perigon)'!N5632)</f>
        <v/>
      </c>
      <c r="K5637" s="99" t="str">
        <f>IF(ISBLANK('Zusatzblatt (Perigon)'!J5632),"",'Zusatzblatt (Perigon)'!T5632)</f>
        <v/>
      </c>
      <c r="L5637" s="95" t="str">
        <f>IF(ISBLANK('Zusatzblatt (Perigon)'!O5632),"",'Zusatzblatt (Perigon)'!O5632)</f>
        <v/>
      </c>
      <c r="M5637" s="95" t="str">
        <f>IF(ISBLANK('Zusatzblatt (Perigon)'!R5632),"",'Zusatzblatt (Perigon)'!R5632)</f>
        <v/>
      </c>
      <c r="N5637" s="95" t="str">
        <f>IF(ISBLANK('Zusatzblatt (Perigon)'!P5632),"",'Zusatzblatt (Perigon)'!P5632)</f>
        <v/>
      </c>
      <c r="O5637" s="38" t="str">
        <f>IF($L5637="","",VLOOKUP($R5637,Tarife!$A$2:$R$599,13,FALSE))</f>
        <v/>
      </c>
      <c r="P5637" s="38" t="str">
        <f t="shared" si="87"/>
        <v/>
      </c>
      <c r="R5637" s="100" t="str">
        <f>Zusammenzug!$C$25&amp;"-"&amp;Zusammenzug!$A$7&amp;"-"&amp;Leistungen!L5637</f>
        <v>2026-Nicht beauftragte Spitex-Organisation-</v>
      </c>
    </row>
    <row r="5638" spans="1:18" x14ac:dyDescent="0.2">
      <c r="A5638" s="95" t="str">
        <f>IF(ISBLANK('Zusatzblatt (Perigon)'!E5633),"",'Zusatzblatt (Perigon)'!E5633)</f>
        <v/>
      </c>
      <c r="B5638" s="95" t="str">
        <f>IF(ISBLANK('Zusatzblatt (Perigon)'!G5633),"",'Zusatzblatt (Perigon)'!G5633)</f>
        <v/>
      </c>
      <c r="C5638" s="96" t="str">
        <f>IF(ISBLANK('Zusatzblatt (Perigon)'!I5633),"",'Zusatzblatt (Perigon)'!I5633)</f>
        <v/>
      </c>
      <c r="D5638" s="97" t="str">
        <f>IF(ISBLANK('Zusatzblatt (Perigon)'!J5633),"",'Zusatzblatt (Perigon)'!J5633)</f>
        <v/>
      </c>
      <c r="E5638" s="64" t="str">
        <f>IF(ISBLANK('Zusatzblatt (Perigon)'!K5633),"",'Zusatzblatt (Perigon)'!K5633)</f>
        <v/>
      </c>
      <c r="F5638" s="65"/>
      <c r="G5638" s="64"/>
      <c r="H5638" s="69" t="str">
        <f>IF(ISBLANK('Zusatzblatt (Perigon)'!L5633),"",'Zusatzblatt (Perigon)'!L5633)</f>
        <v/>
      </c>
      <c r="I5638" s="69" t="str">
        <f>IF(ISBLANK('Zusatzblatt (Perigon)'!M5633),"",'Zusatzblatt (Perigon)'!M5633)</f>
        <v/>
      </c>
      <c r="J5638" s="98" t="str">
        <f>IF(ISBLANK('Zusatzblatt (Perigon)'!N5633),"",'Zusatzblatt (Perigon)'!N5633)</f>
        <v/>
      </c>
      <c r="K5638" s="99" t="str">
        <f>IF(ISBLANK('Zusatzblatt (Perigon)'!J5633),"",'Zusatzblatt (Perigon)'!T5633)</f>
        <v/>
      </c>
      <c r="L5638" s="95" t="str">
        <f>IF(ISBLANK('Zusatzblatt (Perigon)'!O5633),"",'Zusatzblatt (Perigon)'!O5633)</f>
        <v/>
      </c>
      <c r="M5638" s="95" t="str">
        <f>IF(ISBLANK('Zusatzblatt (Perigon)'!R5633),"",'Zusatzblatt (Perigon)'!R5633)</f>
        <v/>
      </c>
      <c r="N5638" s="95" t="str">
        <f>IF(ISBLANK('Zusatzblatt (Perigon)'!P5633),"",'Zusatzblatt (Perigon)'!P5633)</f>
        <v/>
      </c>
      <c r="O5638" s="38" t="str">
        <f>IF($L5638="","",VLOOKUP($R5638,Tarife!$A$2:$R$599,13,FALSE))</f>
        <v/>
      </c>
      <c r="P5638" s="38" t="str">
        <f t="shared" si="87"/>
        <v/>
      </c>
      <c r="R5638" s="100" t="str">
        <f>Zusammenzug!$C$25&amp;"-"&amp;Zusammenzug!$A$7&amp;"-"&amp;Leistungen!L5638</f>
        <v>2026-Nicht beauftragte Spitex-Organisation-</v>
      </c>
    </row>
    <row r="5639" spans="1:18" x14ac:dyDescent="0.2">
      <c r="A5639" s="95" t="str">
        <f>IF(ISBLANK('Zusatzblatt (Perigon)'!E5634),"",'Zusatzblatt (Perigon)'!E5634)</f>
        <v/>
      </c>
      <c r="B5639" s="95" t="str">
        <f>IF(ISBLANK('Zusatzblatt (Perigon)'!G5634),"",'Zusatzblatt (Perigon)'!G5634)</f>
        <v/>
      </c>
      <c r="C5639" s="96" t="str">
        <f>IF(ISBLANK('Zusatzblatt (Perigon)'!I5634),"",'Zusatzblatt (Perigon)'!I5634)</f>
        <v/>
      </c>
      <c r="D5639" s="97" t="str">
        <f>IF(ISBLANK('Zusatzblatt (Perigon)'!J5634),"",'Zusatzblatt (Perigon)'!J5634)</f>
        <v/>
      </c>
      <c r="E5639" s="64" t="str">
        <f>IF(ISBLANK('Zusatzblatt (Perigon)'!K5634),"",'Zusatzblatt (Perigon)'!K5634)</f>
        <v/>
      </c>
      <c r="F5639" s="65"/>
      <c r="G5639" s="64"/>
      <c r="H5639" s="69" t="str">
        <f>IF(ISBLANK('Zusatzblatt (Perigon)'!L5634),"",'Zusatzblatt (Perigon)'!L5634)</f>
        <v/>
      </c>
      <c r="I5639" s="69" t="str">
        <f>IF(ISBLANK('Zusatzblatt (Perigon)'!M5634),"",'Zusatzblatt (Perigon)'!M5634)</f>
        <v/>
      </c>
      <c r="J5639" s="98" t="str">
        <f>IF(ISBLANK('Zusatzblatt (Perigon)'!N5634),"",'Zusatzblatt (Perigon)'!N5634)</f>
        <v/>
      </c>
      <c r="K5639" s="99" t="str">
        <f>IF(ISBLANK('Zusatzblatt (Perigon)'!J5634),"",'Zusatzblatt (Perigon)'!T5634)</f>
        <v/>
      </c>
      <c r="L5639" s="95" t="str">
        <f>IF(ISBLANK('Zusatzblatt (Perigon)'!O5634),"",'Zusatzblatt (Perigon)'!O5634)</f>
        <v/>
      </c>
      <c r="M5639" s="95" t="str">
        <f>IF(ISBLANK('Zusatzblatt (Perigon)'!R5634),"",'Zusatzblatt (Perigon)'!R5634)</f>
        <v/>
      </c>
      <c r="N5639" s="95" t="str">
        <f>IF(ISBLANK('Zusatzblatt (Perigon)'!P5634),"",'Zusatzblatt (Perigon)'!P5634)</f>
        <v/>
      </c>
      <c r="O5639" s="38" t="str">
        <f>IF($L5639="","",VLOOKUP($R5639,Tarife!$A$2:$R$599,13,FALSE))</f>
        <v/>
      </c>
      <c r="P5639" s="38" t="str">
        <f t="shared" si="87"/>
        <v/>
      </c>
      <c r="R5639" s="100" t="str">
        <f>Zusammenzug!$C$25&amp;"-"&amp;Zusammenzug!$A$7&amp;"-"&amp;Leistungen!L5639</f>
        <v>2026-Nicht beauftragte Spitex-Organisation-</v>
      </c>
    </row>
    <row r="5640" spans="1:18" x14ac:dyDescent="0.2">
      <c r="A5640" s="95" t="str">
        <f>IF(ISBLANK('Zusatzblatt (Perigon)'!E5635),"",'Zusatzblatt (Perigon)'!E5635)</f>
        <v/>
      </c>
      <c r="B5640" s="95" t="str">
        <f>IF(ISBLANK('Zusatzblatt (Perigon)'!G5635),"",'Zusatzblatt (Perigon)'!G5635)</f>
        <v/>
      </c>
      <c r="C5640" s="96" t="str">
        <f>IF(ISBLANK('Zusatzblatt (Perigon)'!I5635),"",'Zusatzblatt (Perigon)'!I5635)</f>
        <v/>
      </c>
      <c r="D5640" s="97" t="str">
        <f>IF(ISBLANK('Zusatzblatt (Perigon)'!J5635),"",'Zusatzblatt (Perigon)'!J5635)</f>
        <v/>
      </c>
      <c r="E5640" s="64" t="str">
        <f>IF(ISBLANK('Zusatzblatt (Perigon)'!K5635),"",'Zusatzblatt (Perigon)'!K5635)</f>
        <v/>
      </c>
      <c r="F5640" s="65"/>
      <c r="G5640" s="64"/>
      <c r="H5640" s="69" t="str">
        <f>IF(ISBLANK('Zusatzblatt (Perigon)'!L5635),"",'Zusatzblatt (Perigon)'!L5635)</f>
        <v/>
      </c>
      <c r="I5640" s="69" t="str">
        <f>IF(ISBLANK('Zusatzblatt (Perigon)'!M5635),"",'Zusatzblatt (Perigon)'!M5635)</f>
        <v/>
      </c>
      <c r="J5640" s="98" t="str">
        <f>IF(ISBLANK('Zusatzblatt (Perigon)'!N5635),"",'Zusatzblatt (Perigon)'!N5635)</f>
        <v/>
      </c>
      <c r="K5640" s="99" t="str">
        <f>IF(ISBLANK('Zusatzblatt (Perigon)'!J5635),"",'Zusatzblatt (Perigon)'!T5635)</f>
        <v/>
      </c>
      <c r="L5640" s="95" t="str">
        <f>IF(ISBLANK('Zusatzblatt (Perigon)'!O5635),"",'Zusatzblatt (Perigon)'!O5635)</f>
        <v/>
      </c>
      <c r="M5640" s="95" t="str">
        <f>IF(ISBLANK('Zusatzblatt (Perigon)'!R5635),"",'Zusatzblatt (Perigon)'!R5635)</f>
        <v/>
      </c>
      <c r="N5640" s="95" t="str">
        <f>IF(ISBLANK('Zusatzblatt (Perigon)'!P5635),"",'Zusatzblatt (Perigon)'!P5635)</f>
        <v/>
      </c>
      <c r="O5640" s="38" t="str">
        <f>IF($L5640="","",VLOOKUP($R5640,Tarife!$A$2:$R$599,13,FALSE))</f>
        <v/>
      </c>
      <c r="P5640" s="38" t="str">
        <f t="shared" ref="P5640:P5703" si="88">IF(L5640="","",IF(AND($L5640="Pabe",N5640&lt;O5640),M5640*O5640,IF(N5640&lt;O5640,M5640*N5640,M5640*O5640)))</f>
        <v/>
      </c>
      <c r="R5640" s="100" t="str">
        <f>Zusammenzug!$C$25&amp;"-"&amp;Zusammenzug!$A$7&amp;"-"&amp;Leistungen!L5640</f>
        <v>2026-Nicht beauftragte Spitex-Organisation-</v>
      </c>
    </row>
    <row r="5641" spans="1:18" x14ac:dyDescent="0.2">
      <c r="A5641" s="95" t="str">
        <f>IF(ISBLANK('Zusatzblatt (Perigon)'!E5636),"",'Zusatzblatt (Perigon)'!E5636)</f>
        <v/>
      </c>
      <c r="B5641" s="95" t="str">
        <f>IF(ISBLANK('Zusatzblatt (Perigon)'!G5636),"",'Zusatzblatt (Perigon)'!G5636)</f>
        <v/>
      </c>
      <c r="C5641" s="96" t="str">
        <f>IF(ISBLANK('Zusatzblatt (Perigon)'!I5636),"",'Zusatzblatt (Perigon)'!I5636)</f>
        <v/>
      </c>
      <c r="D5641" s="97" t="str">
        <f>IF(ISBLANK('Zusatzblatt (Perigon)'!J5636),"",'Zusatzblatt (Perigon)'!J5636)</f>
        <v/>
      </c>
      <c r="E5641" s="64" t="str">
        <f>IF(ISBLANK('Zusatzblatt (Perigon)'!K5636),"",'Zusatzblatt (Perigon)'!K5636)</f>
        <v/>
      </c>
      <c r="F5641" s="65"/>
      <c r="G5641" s="64"/>
      <c r="H5641" s="69" t="str">
        <f>IF(ISBLANK('Zusatzblatt (Perigon)'!L5636),"",'Zusatzblatt (Perigon)'!L5636)</f>
        <v/>
      </c>
      <c r="I5641" s="69" t="str">
        <f>IF(ISBLANK('Zusatzblatt (Perigon)'!M5636),"",'Zusatzblatt (Perigon)'!M5636)</f>
        <v/>
      </c>
      <c r="J5641" s="98" t="str">
        <f>IF(ISBLANK('Zusatzblatt (Perigon)'!N5636),"",'Zusatzblatt (Perigon)'!N5636)</f>
        <v/>
      </c>
      <c r="K5641" s="99" t="str">
        <f>IF(ISBLANK('Zusatzblatt (Perigon)'!J5636),"",'Zusatzblatt (Perigon)'!T5636)</f>
        <v/>
      </c>
      <c r="L5641" s="95" t="str">
        <f>IF(ISBLANK('Zusatzblatt (Perigon)'!O5636),"",'Zusatzblatt (Perigon)'!O5636)</f>
        <v/>
      </c>
      <c r="M5641" s="95" t="str">
        <f>IF(ISBLANK('Zusatzblatt (Perigon)'!R5636),"",'Zusatzblatt (Perigon)'!R5636)</f>
        <v/>
      </c>
      <c r="N5641" s="95" t="str">
        <f>IF(ISBLANK('Zusatzblatt (Perigon)'!P5636),"",'Zusatzblatt (Perigon)'!P5636)</f>
        <v/>
      </c>
      <c r="O5641" s="38" t="str">
        <f>IF($L5641="","",VLOOKUP($R5641,Tarife!$A$2:$R$599,13,FALSE))</f>
        <v/>
      </c>
      <c r="P5641" s="38" t="str">
        <f t="shared" si="88"/>
        <v/>
      </c>
      <c r="R5641" s="100" t="str">
        <f>Zusammenzug!$C$25&amp;"-"&amp;Zusammenzug!$A$7&amp;"-"&amp;Leistungen!L5641</f>
        <v>2026-Nicht beauftragte Spitex-Organisation-</v>
      </c>
    </row>
    <row r="5642" spans="1:18" x14ac:dyDescent="0.2">
      <c r="A5642" s="95" t="str">
        <f>IF(ISBLANK('Zusatzblatt (Perigon)'!E5637),"",'Zusatzblatt (Perigon)'!E5637)</f>
        <v/>
      </c>
      <c r="B5642" s="95" t="str">
        <f>IF(ISBLANK('Zusatzblatt (Perigon)'!G5637),"",'Zusatzblatt (Perigon)'!G5637)</f>
        <v/>
      </c>
      <c r="C5642" s="96" t="str">
        <f>IF(ISBLANK('Zusatzblatt (Perigon)'!I5637),"",'Zusatzblatt (Perigon)'!I5637)</f>
        <v/>
      </c>
      <c r="D5642" s="97" t="str">
        <f>IF(ISBLANK('Zusatzblatt (Perigon)'!J5637),"",'Zusatzblatt (Perigon)'!J5637)</f>
        <v/>
      </c>
      <c r="E5642" s="64" t="str">
        <f>IF(ISBLANK('Zusatzblatt (Perigon)'!K5637),"",'Zusatzblatt (Perigon)'!K5637)</f>
        <v/>
      </c>
      <c r="F5642" s="65"/>
      <c r="G5642" s="64"/>
      <c r="H5642" s="69" t="str">
        <f>IF(ISBLANK('Zusatzblatt (Perigon)'!L5637),"",'Zusatzblatt (Perigon)'!L5637)</f>
        <v/>
      </c>
      <c r="I5642" s="69" t="str">
        <f>IF(ISBLANK('Zusatzblatt (Perigon)'!M5637),"",'Zusatzblatt (Perigon)'!M5637)</f>
        <v/>
      </c>
      <c r="J5642" s="98" t="str">
        <f>IF(ISBLANK('Zusatzblatt (Perigon)'!N5637),"",'Zusatzblatt (Perigon)'!N5637)</f>
        <v/>
      </c>
      <c r="K5642" s="99" t="str">
        <f>IF(ISBLANK('Zusatzblatt (Perigon)'!J5637),"",'Zusatzblatt (Perigon)'!T5637)</f>
        <v/>
      </c>
      <c r="L5642" s="95" t="str">
        <f>IF(ISBLANK('Zusatzblatt (Perigon)'!O5637),"",'Zusatzblatt (Perigon)'!O5637)</f>
        <v/>
      </c>
      <c r="M5642" s="95" t="str">
        <f>IF(ISBLANK('Zusatzblatt (Perigon)'!R5637),"",'Zusatzblatt (Perigon)'!R5637)</f>
        <v/>
      </c>
      <c r="N5642" s="95" t="str">
        <f>IF(ISBLANK('Zusatzblatt (Perigon)'!P5637),"",'Zusatzblatt (Perigon)'!P5637)</f>
        <v/>
      </c>
      <c r="O5642" s="38" t="str">
        <f>IF($L5642="","",VLOOKUP($R5642,Tarife!$A$2:$R$599,13,FALSE))</f>
        <v/>
      </c>
      <c r="P5642" s="38" t="str">
        <f t="shared" si="88"/>
        <v/>
      </c>
      <c r="R5642" s="100" t="str">
        <f>Zusammenzug!$C$25&amp;"-"&amp;Zusammenzug!$A$7&amp;"-"&amp;Leistungen!L5642</f>
        <v>2026-Nicht beauftragte Spitex-Organisation-</v>
      </c>
    </row>
    <row r="5643" spans="1:18" x14ac:dyDescent="0.2">
      <c r="A5643" s="95" t="str">
        <f>IF(ISBLANK('Zusatzblatt (Perigon)'!E5638),"",'Zusatzblatt (Perigon)'!E5638)</f>
        <v/>
      </c>
      <c r="B5643" s="95" t="str">
        <f>IF(ISBLANK('Zusatzblatt (Perigon)'!G5638),"",'Zusatzblatt (Perigon)'!G5638)</f>
        <v/>
      </c>
      <c r="C5643" s="96" t="str">
        <f>IF(ISBLANK('Zusatzblatt (Perigon)'!I5638),"",'Zusatzblatt (Perigon)'!I5638)</f>
        <v/>
      </c>
      <c r="D5643" s="97" t="str">
        <f>IF(ISBLANK('Zusatzblatt (Perigon)'!J5638),"",'Zusatzblatt (Perigon)'!J5638)</f>
        <v/>
      </c>
      <c r="E5643" s="64" t="str">
        <f>IF(ISBLANK('Zusatzblatt (Perigon)'!K5638),"",'Zusatzblatt (Perigon)'!K5638)</f>
        <v/>
      </c>
      <c r="F5643" s="65"/>
      <c r="G5643" s="64"/>
      <c r="H5643" s="69" t="str">
        <f>IF(ISBLANK('Zusatzblatt (Perigon)'!L5638),"",'Zusatzblatt (Perigon)'!L5638)</f>
        <v/>
      </c>
      <c r="I5643" s="69" t="str">
        <f>IF(ISBLANK('Zusatzblatt (Perigon)'!M5638),"",'Zusatzblatt (Perigon)'!M5638)</f>
        <v/>
      </c>
      <c r="J5643" s="98" t="str">
        <f>IF(ISBLANK('Zusatzblatt (Perigon)'!N5638),"",'Zusatzblatt (Perigon)'!N5638)</f>
        <v/>
      </c>
      <c r="K5643" s="99" t="str">
        <f>IF(ISBLANK('Zusatzblatt (Perigon)'!J5638),"",'Zusatzblatt (Perigon)'!T5638)</f>
        <v/>
      </c>
      <c r="L5643" s="95" t="str">
        <f>IF(ISBLANK('Zusatzblatt (Perigon)'!O5638),"",'Zusatzblatt (Perigon)'!O5638)</f>
        <v/>
      </c>
      <c r="M5643" s="95" t="str">
        <f>IF(ISBLANK('Zusatzblatt (Perigon)'!R5638),"",'Zusatzblatt (Perigon)'!R5638)</f>
        <v/>
      </c>
      <c r="N5643" s="95" t="str">
        <f>IF(ISBLANK('Zusatzblatt (Perigon)'!P5638),"",'Zusatzblatt (Perigon)'!P5638)</f>
        <v/>
      </c>
      <c r="O5643" s="38" t="str">
        <f>IF($L5643="","",VLOOKUP($R5643,Tarife!$A$2:$R$599,13,FALSE))</f>
        <v/>
      </c>
      <c r="P5643" s="38" t="str">
        <f t="shared" si="88"/>
        <v/>
      </c>
      <c r="R5643" s="100" t="str">
        <f>Zusammenzug!$C$25&amp;"-"&amp;Zusammenzug!$A$7&amp;"-"&amp;Leistungen!L5643</f>
        <v>2026-Nicht beauftragte Spitex-Organisation-</v>
      </c>
    </row>
    <row r="5644" spans="1:18" x14ac:dyDescent="0.2">
      <c r="A5644" s="95" t="str">
        <f>IF(ISBLANK('Zusatzblatt (Perigon)'!E5639),"",'Zusatzblatt (Perigon)'!E5639)</f>
        <v/>
      </c>
      <c r="B5644" s="95" t="str">
        <f>IF(ISBLANK('Zusatzblatt (Perigon)'!G5639),"",'Zusatzblatt (Perigon)'!G5639)</f>
        <v/>
      </c>
      <c r="C5644" s="96" t="str">
        <f>IF(ISBLANK('Zusatzblatt (Perigon)'!I5639),"",'Zusatzblatt (Perigon)'!I5639)</f>
        <v/>
      </c>
      <c r="D5644" s="97" t="str">
        <f>IF(ISBLANK('Zusatzblatt (Perigon)'!J5639),"",'Zusatzblatt (Perigon)'!J5639)</f>
        <v/>
      </c>
      <c r="E5644" s="64" t="str">
        <f>IF(ISBLANK('Zusatzblatt (Perigon)'!K5639),"",'Zusatzblatt (Perigon)'!K5639)</f>
        <v/>
      </c>
      <c r="F5644" s="65"/>
      <c r="G5644" s="64"/>
      <c r="H5644" s="69" t="str">
        <f>IF(ISBLANK('Zusatzblatt (Perigon)'!L5639),"",'Zusatzblatt (Perigon)'!L5639)</f>
        <v/>
      </c>
      <c r="I5644" s="69" t="str">
        <f>IF(ISBLANK('Zusatzblatt (Perigon)'!M5639),"",'Zusatzblatt (Perigon)'!M5639)</f>
        <v/>
      </c>
      <c r="J5644" s="98" t="str">
        <f>IF(ISBLANK('Zusatzblatt (Perigon)'!N5639),"",'Zusatzblatt (Perigon)'!N5639)</f>
        <v/>
      </c>
      <c r="K5644" s="99" t="str">
        <f>IF(ISBLANK('Zusatzblatt (Perigon)'!J5639),"",'Zusatzblatt (Perigon)'!T5639)</f>
        <v/>
      </c>
      <c r="L5644" s="95" t="str">
        <f>IF(ISBLANK('Zusatzblatt (Perigon)'!O5639),"",'Zusatzblatt (Perigon)'!O5639)</f>
        <v/>
      </c>
      <c r="M5644" s="95" t="str">
        <f>IF(ISBLANK('Zusatzblatt (Perigon)'!R5639),"",'Zusatzblatt (Perigon)'!R5639)</f>
        <v/>
      </c>
      <c r="N5644" s="95" t="str">
        <f>IF(ISBLANK('Zusatzblatt (Perigon)'!P5639),"",'Zusatzblatt (Perigon)'!P5639)</f>
        <v/>
      </c>
      <c r="O5644" s="38" t="str">
        <f>IF($L5644="","",VLOOKUP($R5644,Tarife!$A$2:$R$599,13,FALSE))</f>
        <v/>
      </c>
      <c r="P5644" s="38" t="str">
        <f t="shared" si="88"/>
        <v/>
      </c>
      <c r="R5644" s="100" t="str">
        <f>Zusammenzug!$C$25&amp;"-"&amp;Zusammenzug!$A$7&amp;"-"&amp;Leistungen!L5644</f>
        <v>2026-Nicht beauftragte Spitex-Organisation-</v>
      </c>
    </row>
    <row r="5645" spans="1:18" x14ac:dyDescent="0.2">
      <c r="A5645" s="95" t="str">
        <f>IF(ISBLANK('Zusatzblatt (Perigon)'!E5640),"",'Zusatzblatt (Perigon)'!E5640)</f>
        <v/>
      </c>
      <c r="B5645" s="95" t="str">
        <f>IF(ISBLANK('Zusatzblatt (Perigon)'!G5640),"",'Zusatzblatt (Perigon)'!G5640)</f>
        <v/>
      </c>
      <c r="C5645" s="96" t="str">
        <f>IF(ISBLANK('Zusatzblatt (Perigon)'!I5640),"",'Zusatzblatt (Perigon)'!I5640)</f>
        <v/>
      </c>
      <c r="D5645" s="97" t="str">
        <f>IF(ISBLANK('Zusatzblatt (Perigon)'!J5640),"",'Zusatzblatt (Perigon)'!J5640)</f>
        <v/>
      </c>
      <c r="E5645" s="64" t="str">
        <f>IF(ISBLANK('Zusatzblatt (Perigon)'!K5640),"",'Zusatzblatt (Perigon)'!K5640)</f>
        <v/>
      </c>
      <c r="F5645" s="65"/>
      <c r="G5645" s="64"/>
      <c r="H5645" s="69" t="str">
        <f>IF(ISBLANK('Zusatzblatt (Perigon)'!L5640),"",'Zusatzblatt (Perigon)'!L5640)</f>
        <v/>
      </c>
      <c r="I5645" s="69" t="str">
        <f>IF(ISBLANK('Zusatzblatt (Perigon)'!M5640),"",'Zusatzblatt (Perigon)'!M5640)</f>
        <v/>
      </c>
      <c r="J5645" s="98" t="str">
        <f>IF(ISBLANK('Zusatzblatt (Perigon)'!N5640),"",'Zusatzblatt (Perigon)'!N5640)</f>
        <v/>
      </c>
      <c r="K5645" s="99" t="str">
        <f>IF(ISBLANK('Zusatzblatt (Perigon)'!J5640),"",'Zusatzblatt (Perigon)'!T5640)</f>
        <v/>
      </c>
      <c r="L5645" s="95" t="str">
        <f>IF(ISBLANK('Zusatzblatt (Perigon)'!O5640),"",'Zusatzblatt (Perigon)'!O5640)</f>
        <v/>
      </c>
      <c r="M5645" s="95" t="str">
        <f>IF(ISBLANK('Zusatzblatt (Perigon)'!R5640),"",'Zusatzblatt (Perigon)'!R5640)</f>
        <v/>
      </c>
      <c r="N5645" s="95" t="str">
        <f>IF(ISBLANK('Zusatzblatt (Perigon)'!P5640),"",'Zusatzblatt (Perigon)'!P5640)</f>
        <v/>
      </c>
      <c r="O5645" s="38" t="str">
        <f>IF($L5645="","",VLOOKUP($R5645,Tarife!$A$2:$R$599,13,FALSE))</f>
        <v/>
      </c>
      <c r="P5645" s="38" t="str">
        <f t="shared" si="88"/>
        <v/>
      </c>
      <c r="R5645" s="100" t="str">
        <f>Zusammenzug!$C$25&amp;"-"&amp;Zusammenzug!$A$7&amp;"-"&amp;Leistungen!L5645</f>
        <v>2026-Nicht beauftragte Spitex-Organisation-</v>
      </c>
    </row>
    <row r="5646" spans="1:18" x14ac:dyDescent="0.2">
      <c r="A5646" s="95" t="str">
        <f>IF(ISBLANK('Zusatzblatt (Perigon)'!E5641),"",'Zusatzblatt (Perigon)'!E5641)</f>
        <v/>
      </c>
      <c r="B5646" s="95" t="str">
        <f>IF(ISBLANK('Zusatzblatt (Perigon)'!G5641),"",'Zusatzblatt (Perigon)'!G5641)</f>
        <v/>
      </c>
      <c r="C5646" s="96" t="str">
        <f>IF(ISBLANK('Zusatzblatt (Perigon)'!I5641),"",'Zusatzblatt (Perigon)'!I5641)</f>
        <v/>
      </c>
      <c r="D5646" s="97" t="str">
        <f>IF(ISBLANK('Zusatzblatt (Perigon)'!J5641),"",'Zusatzblatt (Perigon)'!J5641)</f>
        <v/>
      </c>
      <c r="E5646" s="64" t="str">
        <f>IF(ISBLANK('Zusatzblatt (Perigon)'!K5641),"",'Zusatzblatt (Perigon)'!K5641)</f>
        <v/>
      </c>
      <c r="F5646" s="65"/>
      <c r="G5646" s="64"/>
      <c r="H5646" s="69" t="str">
        <f>IF(ISBLANK('Zusatzblatt (Perigon)'!L5641),"",'Zusatzblatt (Perigon)'!L5641)</f>
        <v/>
      </c>
      <c r="I5646" s="69" t="str">
        <f>IF(ISBLANK('Zusatzblatt (Perigon)'!M5641),"",'Zusatzblatt (Perigon)'!M5641)</f>
        <v/>
      </c>
      <c r="J5646" s="98" t="str">
        <f>IF(ISBLANK('Zusatzblatt (Perigon)'!N5641),"",'Zusatzblatt (Perigon)'!N5641)</f>
        <v/>
      </c>
      <c r="K5646" s="99" t="str">
        <f>IF(ISBLANK('Zusatzblatt (Perigon)'!J5641),"",'Zusatzblatt (Perigon)'!T5641)</f>
        <v/>
      </c>
      <c r="L5646" s="95" t="str">
        <f>IF(ISBLANK('Zusatzblatt (Perigon)'!O5641),"",'Zusatzblatt (Perigon)'!O5641)</f>
        <v/>
      </c>
      <c r="M5646" s="95" t="str">
        <f>IF(ISBLANK('Zusatzblatt (Perigon)'!R5641),"",'Zusatzblatt (Perigon)'!R5641)</f>
        <v/>
      </c>
      <c r="N5646" s="95" t="str">
        <f>IF(ISBLANK('Zusatzblatt (Perigon)'!P5641),"",'Zusatzblatt (Perigon)'!P5641)</f>
        <v/>
      </c>
      <c r="O5646" s="38" t="str">
        <f>IF($L5646="","",VLOOKUP($R5646,Tarife!$A$2:$R$599,13,FALSE))</f>
        <v/>
      </c>
      <c r="P5646" s="38" t="str">
        <f t="shared" si="88"/>
        <v/>
      </c>
      <c r="R5646" s="100" t="str">
        <f>Zusammenzug!$C$25&amp;"-"&amp;Zusammenzug!$A$7&amp;"-"&amp;Leistungen!L5646</f>
        <v>2026-Nicht beauftragte Spitex-Organisation-</v>
      </c>
    </row>
    <row r="5647" spans="1:18" x14ac:dyDescent="0.2">
      <c r="A5647" s="95" t="str">
        <f>IF(ISBLANK('Zusatzblatt (Perigon)'!E5642),"",'Zusatzblatt (Perigon)'!E5642)</f>
        <v/>
      </c>
      <c r="B5647" s="95" t="str">
        <f>IF(ISBLANK('Zusatzblatt (Perigon)'!G5642),"",'Zusatzblatt (Perigon)'!G5642)</f>
        <v/>
      </c>
      <c r="C5647" s="96" t="str">
        <f>IF(ISBLANK('Zusatzblatt (Perigon)'!I5642),"",'Zusatzblatt (Perigon)'!I5642)</f>
        <v/>
      </c>
      <c r="D5647" s="97" t="str">
        <f>IF(ISBLANK('Zusatzblatt (Perigon)'!J5642),"",'Zusatzblatt (Perigon)'!J5642)</f>
        <v/>
      </c>
      <c r="E5647" s="64" t="str">
        <f>IF(ISBLANK('Zusatzblatt (Perigon)'!K5642),"",'Zusatzblatt (Perigon)'!K5642)</f>
        <v/>
      </c>
      <c r="F5647" s="65"/>
      <c r="G5647" s="64"/>
      <c r="H5647" s="69" t="str">
        <f>IF(ISBLANK('Zusatzblatt (Perigon)'!L5642),"",'Zusatzblatt (Perigon)'!L5642)</f>
        <v/>
      </c>
      <c r="I5647" s="69" t="str">
        <f>IF(ISBLANK('Zusatzblatt (Perigon)'!M5642),"",'Zusatzblatt (Perigon)'!M5642)</f>
        <v/>
      </c>
      <c r="J5647" s="98" t="str">
        <f>IF(ISBLANK('Zusatzblatt (Perigon)'!N5642),"",'Zusatzblatt (Perigon)'!N5642)</f>
        <v/>
      </c>
      <c r="K5647" s="99" t="str">
        <f>IF(ISBLANK('Zusatzblatt (Perigon)'!J5642),"",'Zusatzblatt (Perigon)'!T5642)</f>
        <v/>
      </c>
      <c r="L5647" s="95" t="str">
        <f>IF(ISBLANK('Zusatzblatt (Perigon)'!O5642),"",'Zusatzblatt (Perigon)'!O5642)</f>
        <v/>
      </c>
      <c r="M5647" s="95" t="str">
        <f>IF(ISBLANK('Zusatzblatt (Perigon)'!R5642),"",'Zusatzblatt (Perigon)'!R5642)</f>
        <v/>
      </c>
      <c r="N5647" s="95" t="str">
        <f>IF(ISBLANK('Zusatzblatt (Perigon)'!P5642),"",'Zusatzblatt (Perigon)'!P5642)</f>
        <v/>
      </c>
      <c r="O5647" s="38" t="str">
        <f>IF($L5647="","",VLOOKUP($R5647,Tarife!$A$2:$R$599,13,FALSE))</f>
        <v/>
      </c>
      <c r="P5647" s="38" t="str">
        <f t="shared" si="88"/>
        <v/>
      </c>
      <c r="R5647" s="100" t="str">
        <f>Zusammenzug!$C$25&amp;"-"&amp;Zusammenzug!$A$7&amp;"-"&amp;Leistungen!L5647</f>
        <v>2026-Nicht beauftragte Spitex-Organisation-</v>
      </c>
    </row>
    <row r="5648" spans="1:18" x14ac:dyDescent="0.2">
      <c r="A5648" s="95" t="str">
        <f>IF(ISBLANK('Zusatzblatt (Perigon)'!E5643),"",'Zusatzblatt (Perigon)'!E5643)</f>
        <v/>
      </c>
      <c r="B5648" s="95" t="str">
        <f>IF(ISBLANK('Zusatzblatt (Perigon)'!G5643),"",'Zusatzblatt (Perigon)'!G5643)</f>
        <v/>
      </c>
      <c r="C5648" s="96" t="str">
        <f>IF(ISBLANK('Zusatzblatt (Perigon)'!I5643),"",'Zusatzblatt (Perigon)'!I5643)</f>
        <v/>
      </c>
      <c r="D5648" s="97" t="str">
        <f>IF(ISBLANK('Zusatzblatt (Perigon)'!J5643),"",'Zusatzblatt (Perigon)'!J5643)</f>
        <v/>
      </c>
      <c r="E5648" s="64" t="str">
        <f>IF(ISBLANK('Zusatzblatt (Perigon)'!K5643),"",'Zusatzblatt (Perigon)'!K5643)</f>
        <v/>
      </c>
      <c r="F5648" s="65"/>
      <c r="G5648" s="64"/>
      <c r="H5648" s="69" t="str">
        <f>IF(ISBLANK('Zusatzblatt (Perigon)'!L5643),"",'Zusatzblatt (Perigon)'!L5643)</f>
        <v/>
      </c>
      <c r="I5648" s="69" t="str">
        <f>IF(ISBLANK('Zusatzblatt (Perigon)'!M5643),"",'Zusatzblatt (Perigon)'!M5643)</f>
        <v/>
      </c>
      <c r="J5648" s="98" t="str">
        <f>IF(ISBLANK('Zusatzblatt (Perigon)'!N5643),"",'Zusatzblatt (Perigon)'!N5643)</f>
        <v/>
      </c>
      <c r="K5648" s="99" t="str">
        <f>IF(ISBLANK('Zusatzblatt (Perigon)'!J5643),"",'Zusatzblatt (Perigon)'!T5643)</f>
        <v/>
      </c>
      <c r="L5648" s="95" t="str">
        <f>IF(ISBLANK('Zusatzblatt (Perigon)'!O5643),"",'Zusatzblatt (Perigon)'!O5643)</f>
        <v/>
      </c>
      <c r="M5648" s="95" t="str">
        <f>IF(ISBLANK('Zusatzblatt (Perigon)'!R5643),"",'Zusatzblatt (Perigon)'!R5643)</f>
        <v/>
      </c>
      <c r="N5648" s="95" t="str">
        <f>IF(ISBLANK('Zusatzblatt (Perigon)'!P5643),"",'Zusatzblatt (Perigon)'!P5643)</f>
        <v/>
      </c>
      <c r="O5648" s="38" t="str">
        <f>IF($L5648="","",VLOOKUP($R5648,Tarife!$A$2:$R$599,13,FALSE))</f>
        <v/>
      </c>
      <c r="P5648" s="38" t="str">
        <f t="shared" si="88"/>
        <v/>
      </c>
      <c r="R5648" s="100" t="str">
        <f>Zusammenzug!$C$25&amp;"-"&amp;Zusammenzug!$A$7&amp;"-"&amp;Leistungen!L5648</f>
        <v>2026-Nicht beauftragte Spitex-Organisation-</v>
      </c>
    </row>
    <row r="5649" spans="1:18" x14ac:dyDescent="0.2">
      <c r="A5649" s="95" t="str">
        <f>IF(ISBLANK('Zusatzblatt (Perigon)'!E5644),"",'Zusatzblatt (Perigon)'!E5644)</f>
        <v/>
      </c>
      <c r="B5649" s="95" t="str">
        <f>IF(ISBLANK('Zusatzblatt (Perigon)'!G5644),"",'Zusatzblatt (Perigon)'!G5644)</f>
        <v/>
      </c>
      <c r="C5649" s="96" t="str">
        <f>IF(ISBLANK('Zusatzblatt (Perigon)'!I5644),"",'Zusatzblatt (Perigon)'!I5644)</f>
        <v/>
      </c>
      <c r="D5649" s="97" t="str">
        <f>IF(ISBLANK('Zusatzblatt (Perigon)'!J5644),"",'Zusatzblatt (Perigon)'!J5644)</f>
        <v/>
      </c>
      <c r="E5649" s="64" t="str">
        <f>IF(ISBLANK('Zusatzblatt (Perigon)'!K5644),"",'Zusatzblatt (Perigon)'!K5644)</f>
        <v/>
      </c>
      <c r="F5649" s="65"/>
      <c r="G5649" s="64"/>
      <c r="H5649" s="69" t="str">
        <f>IF(ISBLANK('Zusatzblatt (Perigon)'!L5644),"",'Zusatzblatt (Perigon)'!L5644)</f>
        <v/>
      </c>
      <c r="I5649" s="69" t="str">
        <f>IF(ISBLANK('Zusatzblatt (Perigon)'!M5644),"",'Zusatzblatt (Perigon)'!M5644)</f>
        <v/>
      </c>
      <c r="J5649" s="98" t="str">
        <f>IF(ISBLANK('Zusatzblatt (Perigon)'!N5644),"",'Zusatzblatt (Perigon)'!N5644)</f>
        <v/>
      </c>
      <c r="K5649" s="99" t="str">
        <f>IF(ISBLANK('Zusatzblatt (Perigon)'!J5644),"",'Zusatzblatt (Perigon)'!T5644)</f>
        <v/>
      </c>
      <c r="L5649" s="95" t="str">
        <f>IF(ISBLANK('Zusatzblatt (Perigon)'!O5644),"",'Zusatzblatt (Perigon)'!O5644)</f>
        <v/>
      </c>
      <c r="M5649" s="95" t="str">
        <f>IF(ISBLANK('Zusatzblatt (Perigon)'!R5644),"",'Zusatzblatt (Perigon)'!R5644)</f>
        <v/>
      </c>
      <c r="N5649" s="95" t="str">
        <f>IF(ISBLANK('Zusatzblatt (Perigon)'!P5644),"",'Zusatzblatt (Perigon)'!P5644)</f>
        <v/>
      </c>
      <c r="O5649" s="38" t="str">
        <f>IF($L5649="","",VLOOKUP($R5649,Tarife!$A$2:$R$599,13,FALSE))</f>
        <v/>
      </c>
      <c r="P5649" s="38" t="str">
        <f t="shared" si="88"/>
        <v/>
      </c>
      <c r="R5649" s="100" t="str">
        <f>Zusammenzug!$C$25&amp;"-"&amp;Zusammenzug!$A$7&amp;"-"&amp;Leistungen!L5649</f>
        <v>2026-Nicht beauftragte Spitex-Organisation-</v>
      </c>
    </row>
    <row r="5650" spans="1:18" x14ac:dyDescent="0.2">
      <c r="A5650" s="95" t="str">
        <f>IF(ISBLANK('Zusatzblatt (Perigon)'!E5645),"",'Zusatzblatt (Perigon)'!E5645)</f>
        <v/>
      </c>
      <c r="B5650" s="95" t="str">
        <f>IF(ISBLANK('Zusatzblatt (Perigon)'!G5645),"",'Zusatzblatt (Perigon)'!G5645)</f>
        <v/>
      </c>
      <c r="C5650" s="96" t="str">
        <f>IF(ISBLANK('Zusatzblatt (Perigon)'!I5645),"",'Zusatzblatt (Perigon)'!I5645)</f>
        <v/>
      </c>
      <c r="D5650" s="97" t="str">
        <f>IF(ISBLANK('Zusatzblatt (Perigon)'!J5645),"",'Zusatzblatt (Perigon)'!J5645)</f>
        <v/>
      </c>
      <c r="E5650" s="64" t="str">
        <f>IF(ISBLANK('Zusatzblatt (Perigon)'!K5645),"",'Zusatzblatt (Perigon)'!K5645)</f>
        <v/>
      </c>
      <c r="F5650" s="65"/>
      <c r="G5650" s="64"/>
      <c r="H5650" s="69" t="str">
        <f>IF(ISBLANK('Zusatzblatt (Perigon)'!L5645),"",'Zusatzblatt (Perigon)'!L5645)</f>
        <v/>
      </c>
      <c r="I5650" s="69" t="str">
        <f>IF(ISBLANK('Zusatzblatt (Perigon)'!M5645),"",'Zusatzblatt (Perigon)'!M5645)</f>
        <v/>
      </c>
      <c r="J5650" s="98" t="str">
        <f>IF(ISBLANK('Zusatzblatt (Perigon)'!N5645),"",'Zusatzblatt (Perigon)'!N5645)</f>
        <v/>
      </c>
      <c r="K5650" s="99" t="str">
        <f>IF(ISBLANK('Zusatzblatt (Perigon)'!J5645),"",'Zusatzblatt (Perigon)'!T5645)</f>
        <v/>
      </c>
      <c r="L5650" s="95" t="str">
        <f>IF(ISBLANK('Zusatzblatt (Perigon)'!O5645),"",'Zusatzblatt (Perigon)'!O5645)</f>
        <v/>
      </c>
      <c r="M5650" s="95" t="str">
        <f>IF(ISBLANK('Zusatzblatt (Perigon)'!R5645),"",'Zusatzblatt (Perigon)'!R5645)</f>
        <v/>
      </c>
      <c r="N5650" s="95" t="str">
        <f>IF(ISBLANK('Zusatzblatt (Perigon)'!P5645),"",'Zusatzblatt (Perigon)'!P5645)</f>
        <v/>
      </c>
      <c r="O5650" s="38" t="str">
        <f>IF($L5650="","",VLOOKUP($R5650,Tarife!$A$2:$R$599,13,FALSE))</f>
        <v/>
      </c>
      <c r="P5650" s="38" t="str">
        <f t="shared" si="88"/>
        <v/>
      </c>
      <c r="R5650" s="100" t="str">
        <f>Zusammenzug!$C$25&amp;"-"&amp;Zusammenzug!$A$7&amp;"-"&amp;Leistungen!L5650</f>
        <v>2026-Nicht beauftragte Spitex-Organisation-</v>
      </c>
    </row>
    <row r="5651" spans="1:18" x14ac:dyDescent="0.2">
      <c r="A5651" s="95" t="str">
        <f>IF(ISBLANK('Zusatzblatt (Perigon)'!E5646),"",'Zusatzblatt (Perigon)'!E5646)</f>
        <v/>
      </c>
      <c r="B5651" s="95" t="str">
        <f>IF(ISBLANK('Zusatzblatt (Perigon)'!G5646),"",'Zusatzblatt (Perigon)'!G5646)</f>
        <v/>
      </c>
      <c r="C5651" s="96" t="str">
        <f>IF(ISBLANK('Zusatzblatt (Perigon)'!I5646),"",'Zusatzblatt (Perigon)'!I5646)</f>
        <v/>
      </c>
      <c r="D5651" s="97" t="str">
        <f>IF(ISBLANK('Zusatzblatt (Perigon)'!J5646),"",'Zusatzblatt (Perigon)'!J5646)</f>
        <v/>
      </c>
      <c r="E5651" s="64" t="str">
        <f>IF(ISBLANK('Zusatzblatt (Perigon)'!K5646),"",'Zusatzblatt (Perigon)'!K5646)</f>
        <v/>
      </c>
      <c r="F5651" s="65"/>
      <c r="G5651" s="64"/>
      <c r="H5651" s="69" t="str">
        <f>IF(ISBLANK('Zusatzblatt (Perigon)'!L5646),"",'Zusatzblatt (Perigon)'!L5646)</f>
        <v/>
      </c>
      <c r="I5651" s="69" t="str">
        <f>IF(ISBLANK('Zusatzblatt (Perigon)'!M5646),"",'Zusatzblatt (Perigon)'!M5646)</f>
        <v/>
      </c>
      <c r="J5651" s="98" t="str">
        <f>IF(ISBLANK('Zusatzblatt (Perigon)'!N5646),"",'Zusatzblatt (Perigon)'!N5646)</f>
        <v/>
      </c>
      <c r="K5651" s="99" t="str">
        <f>IF(ISBLANK('Zusatzblatt (Perigon)'!J5646),"",'Zusatzblatt (Perigon)'!T5646)</f>
        <v/>
      </c>
      <c r="L5651" s="95" t="str">
        <f>IF(ISBLANK('Zusatzblatt (Perigon)'!O5646),"",'Zusatzblatt (Perigon)'!O5646)</f>
        <v/>
      </c>
      <c r="M5651" s="95" t="str">
        <f>IF(ISBLANK('Zusatzblatt (Perigon)'!R5646),"",'Zusatzblatt (Perigon)'!R5646)</f>
        <v/>
      </c>
      <c r="N5651" s="95" t="str">
        <f>IF(ISBLANK('Zusatzblatt (Perigon)'!P5646),"",'Zusatzblatt (Perigon)'!P5646)</f>
        <v/>
      </c>
      <c r="O5651" s="38" t="str">
        <f>IF($L5651="","",VLOOKUP($R5651,Tarife!$A$2:$R$599,13,FALSE))</f>
        <v/>
      </c>
      <c r="P5651" s="38" t="str">
        <f t="shared" si="88"/>
        <v/>
      </c>
      <c r="R5651" s="100" t="str">
        <f>Zusammenzug!$C$25&amp;"-"&amp;Zusammenzug!$A$7&amp;"-"&amp;Leistungen!L5651</f>
        <v>2026-Nicht beauftragte Spitex-Organisation-</v>
      </c>
    </row>
    <row r="5652" spans="1:18" x14ac:dyDescent="0.2">
      <c r="A5652" s="95" t="str">
        <f>IF(ISBLANK('Zusatzblatt (Perigon)'!E5647),"",'Zusatzblatt (Perigon)'!E5647)</f>
        <v/>
      </c>
      <c r="B5652" s="95" t="str">
        <f>IF(ISBLANK('Zusatzblatt (Perigon)'!G5647),"",'Zusatzblatt (Perigon)'!G5647)</f>
        <v/>
      </c>
      <c r="C5652" s="96" t="str">
        <f>IF(ISBLANK('Zusatzblatt (Perigon)'!I5647),"",'Zusatzblatt (Perigon)'!I5647)</f>
        <v/>
      </c>
      <c r="D5652" s="97" t="str">
        <f>IF(ISBLANK('Zusatzblatt (Perigon)'!J5647),"",'Zusatzblatt (Perigon)'!J5647)</f>
        <v/>
      </c>
      <c r="E5652" s="64" t="str">
        <f>IF(ISBLANK('Zusatzblatt (Perigon)'!K5647),"",'Zusatzblatt (Perigon)'!K5647)</f>
        <v/>
      </c>
      <c r="F5652" s="65"/>
      <c r="G5652" s="64"/>
      <c r="H5652" s="69" t="str">
        <f>IF(ISBLANK('Zusatzblatt (Perigon)'!L5647),"",'Zusatzblatt (Perigon)'!L5647)</f>
        <v/>
      </c>
      <c r="I5652" s="69" t="str">
        <f>IF(ISBLANK('Zusatzblatt (Perigon)'!M5647),"",'Zusatzblatt (Perigon)'!M5647)</f>
        <v/>
      </c>
      <c r="J5652" s="98" t="str">
        <f>IF(ISBLANK('Zusatzblatt (Perigon)'!N5647),"",'Zusatzblatt (Perigon)'!N5647)</f>
        <v/>
      </c>
      <c r="K5652" s="99" t="str">
        <f>IF(ISBLANK('Zusatzblatt (Perigon)'!J5647),"",'Zusatzblatt (Perigon)'!T5647)</f>
        <v/>
      </c>
      <c r="L5652" s="95" t="str">
        <f>IF(ISBLANK('Zusatzblatt (Perigon)'!O5647),"",'Zusatzblatt (Perigon)'!O5647)</f>
        <v/>
      </c>
      <c r="M5652" s="95" t="str">
        <f>IF(ISBLANK('Zusatzblatt (Perigon)'!R5647),"",'Zusatzblatt (Perigon)'!R5647)</f>
        <v/>
      </c>
      <c r="N5652" s="95" t="str">
        <f>IF(ISBLANK('Zusatzblatt (Perigon)'!P5647),"",'Zusatzblatt (Perigon)'!P5647)</f>
        <v/>
      </c>
      <c r="O5652" s="38" t="str">
        <f>IF($L5652="","",VLOOKUP($R5652,Tarife!$A$2:$R$599,13,FALSE))</f>
        <v/>
      </c>
      <c r="P5652" s="38" t="str">
        <f t="shared" si="88"/>
        <v/>
      </c>
      <c r="R5652" s="100" t="str">
        <f>Zusammenzug!$C$25&amp;"-"&amp;Zusammenzug!$A$7&amp;"-"&amp;Leistungen!L5652</f>
        <v>2026-Nicht beauftragte Spitex-Organisation-</v>
      </c>
    </row>
    <row r="5653" spans="1:18" x14ac:dyDescent="0.2">
      <c r="A5653" s="95" t="str">
        <f>IF(ISBLANK('Zusatzblatt (Perigon)'!E5648),"",'Zusatzblatt (Perigon)'!E5648)</f>
        <v/>
      </c>
      <c r="B5653" s="95" t="str">
        <f>IF(ISBLANK('Zusatzblatt (Perigon)'!G5648),"",'Zusatzblatt (Perigon)'!G5648)</f>
        <v/>
      </c>
      <c r="C5653" s="96" t="str">
        <f>IF(ISBLANK('Zusatzblatt (Perigon)'!I5648),"",'Zusatzblatt (Perigon)'!I5648)</f>
        <v/>
      </c>
      <c r="D5653" s="97" t="str">
        <f>IF(ISBLANK('Zusatzblatt (Perigon)'!J5648),"",'Zusatzblatt (Perigon)'!J5648)</f>
        <v/>
      </c>
      <c r="E5653" s="64" t="str">
        <f>IF(ISBLANK('Zusatzblatt (Perigon)'!K5648),"",'Zusatzblatt (Perigon)'!K5648)</f>
        <v/>
      </c>
      <c r="F5653" s="65"/>
      <c r="G5653" s="64"/>
      <c r="H5653" s="69" t="str">
        <f>IF(ISBLANK('Zusatzblatt (Perigon)'!L5648),"",'Zusatzblatt (Perigon)'!L5648)</f>
        <v/>
      </c>
      <c r="I5653" s="69" t="str">
        <f>IF(ISBLANK('Zusatzblatt (Perigon)'!M5648),"",'Zusatzblatt (Perigon)'!M5648)</f>
        <v/>
      </c>
      <c r="J5653" s="98" t="str">
        <f>IF(ISBLANK('Zusatzblatt (Perigon)'!N5648),"",'Zusatzblatt (Perigon)'!N5648)</f>
        <v/>
      </c>
      <c r="K5653" s="99" t="str">
        <f>IF(ISBLANK('Zusatzblatt (Perigon)'!J5648),"",'Zusatzblatt (Perigon)'!T5648)</f>
        <v/>
      </c>
      <c r="L5653" s="95" t="str">
        <f>IF(ISBLANK('Zusatzblatt (Perigon)'!O5648),"",'Zusatzblatt (Perigon)'!O5648)</f>
        <v/>
      </c>
      <c r="M5653" s="95" t="str">
        <f>IF(ISBLANK('Zusatzblatt (Perigon)'!R5648),"",'Zusatzblatt (Perigon)'!R5648)</f>
        <v/>
      </c>
      <c r="N5653" s="95" t="str">
        <f>IF(ISBLANK('Zusatzblatt (Perigon)'!P5648),"",'Zusatzblatt (Perigon)'!P5648)</f>
        <v/>
      </c>
      <c r="O5653" s="38" t="str">
        <f>IF($L5653="","",VLOOKUP($R5653,Tarife!$A$2:$R$599,13,FALSE))</f>
        <v/>
      </c>
      <c r="P5653" s="38" t="str">
        <f t="shared" si="88"/>
        <v/>
      </c>
      <c r="R5653" s="100" t="str">
        <f>Zusammenzug!$C$25&amp;"-"&amp;Zusammenzug!$A$7&amp;"-"&amp;Leistungen!L5653</f>
        <v>2026-Nicht beauftragte Spitex-Organisation-</v>
      </c>
    </row>
    <row r="5654" spans="1:18" x14ac:dyDescent="0.2">
      <c r="A5654" s="95" t="str">
        <f>IF(ISBLANK('Zusatzblatt (Perigon)'!E5649),"",'Zusatzblatt (Perigon)'!E5649)</f>
        <v/>
      </c>
      <c r="B5654" s="95" t="str">
        <f>IF(ISBLANK('Zusatzblatt (Perigon)'!G5649),"",'Zusatzblatt (Perigon)'!G5649)</f>
        <v/>
      </c>
      <c r="C5654" s="96" t="str">
        <f>IF(ISBLANK('Zusatzblatt (Perigon)'!I5649),"",'Zusatzblatt (Perigon)'!I5649)</f>
        <v/>
      </c>
      <c r="D5654" s="97" t="str">
        <f>IF(ISBLANK('Zusatzblatt (Perigon)'!J5649),"",'Zusatzblatt (Perigon)'!J5649)</f>
        <v/>
      </c>
      <c r="E5654" s="64" t="str">
        <f>IF(ISBLANK('Zusatzblatt (Perigon)'!K5649),"",'Zusatzblatt (Perigon)'!K5649)</f>
        <v/>
      </c>
      <c r="F5654" s="65"/>
      <c r="G5654" s="64"/>
      <c r="H5654" s="69" t="str">
        <f>IF(ISBLANK('Zusatzblatt (Perigon)'!L5649),"",'Zusatzblatt (Perigon)'!L5649)</f>
        <v/>
      </c>
      <c r="I5654" s="69" t="str">
        <f>IF(ISBLANK('Zusatzblatt (Perigon)'!M5649),"",'Zusatzblatt (Perigon)'!M5649)</f>
        <v/>
      </c>
      <c r="J5654" s="98" t="str">
        <f>IF(ISBLANK('Zusatzblatt (Perigon)'!N5649),"",'Zusatzblatt (Perigon)'!N5649)</f>
        <v/>
      </c>
      <c r="K5654" s="99" t="str">
        <f>IF(ISBLANK('Zusatzblatt (Perigon)'!J5649),"",'Zusatzblatt (Perigon)'!T5649)</f>
        <v/>
      </c>
      <c r="L5654" s="95" t="str">
        <f>IF(ISBLANK('Zusatzblatt (Perigon)'!O5649),"",'Zusatzblatt (Perigon)'!O5649)</f>
        <v/>
      </c>
      <c r="M5654" s="95" t="str">
        <f>IF(ISBLANK('Zusatzblatt (Perigon)'!R5649),"",'Zusatzblatt (Perigon)'!R5649)</f>
        <v/>
      </c>
      <c r="N5654" s="95" t="str">
        <f>IF(ISBLANK('Zusatzblatt (Perigon)'!P5649),"",'Zusatzblatt (Perigon)'!P5649)</f>
        <v/>
      </c>
      <c r="O5654" s="38" t="str">
        <f>IF($L5654="","",VLOOKUP($R5654,Tarife!$A$2:$R$599,13,FALSE))</f>
        <v/>
      </c>
      <c r="P5654" s="38" t="str">
        <f t="shared" si="88"/>
        <v/>
      </c>
      <c r="R5654" s="100" t="str">
        <f>Zusammenzug!$C$25&amp;"-"&amp;Zusammenzug!$A$7&amp;"-"&amp;Leistungen!L5654</f>
        <v>2026-Nicht beauftragte Spitex-Organisation-</v>
      </c>
    </row>
    <row r="5655" spans="1:18" x14ac:dyDescent="0.2">
      <c r="A5655" s="95" t="str">
        <f>IF(ISBLANK('Zusatzblatt (Perigon)'!E5650),"",'Zusatzblatt (Perigon)'!E5650)</f>
        <v/>
      </c>
      <c r="B5655" s="95" t="str">
        <f>IF(ISBLANK('Zusatzblatt (Perigon)'!G5650),"",'Zusatzblatt (Perigon)'!G5650)</f>
        <v/>
      </c>
      <c r="C5655" s="96" t="str">
        <f>IF(ISBLANK('Zusatzblatt (Perigon)'!I5650),"",'Zusatzblatt (Perigon)'!I5650)</f>
        <v/>
      </c>
      <c r="D5655" s="97" t="str">
        <f>IF(ISBLANK('Zusatzblatt (Perigon)'!J5650),"",'Zusatzblatt (Perigon)'!J5650)</f>
        <v/>
      </c>
      <c r="E5655" s="64" t="str">
        <f>IF(ISBLANK('Zusatzblatt (Perigon)'!K5650),"",'Zusatzblatt (Perigon)'!K5650)</f>
        <v/>
      </c>
      <c r="F5655" s="65"/>
      <c r="G5655" s="64"/>
      <c r="H5655" s="69" t="str">
        <f>IF(ISBLANK('Zusatzblatt (Perigon)'!L5650),"",'Zusatzblatt (Perigon)'!L5650)</f>
        <v/>
      </c>
      <c r="I5655" s="69" t="str">
        <f>IF(ISBLANK('Zusatzblatt (Perigon)'!M5650),"",'Zusatzblatt (Perigon)'!M5650)</f>
        <v/>
      </c>
      <c r="J5655" s="98" t="str">
        <f>IF(ISBLANK('Zusatzblatt (Perigon)'!N5650),"",'Zusatzblatt (Perigon)'!N5650)</f>
        <v/>
      </c>
      <c r="K5655" s="99" t="str">
        <f>IF(ISBLANK('Zusatzblatt (Perigon)'!J5650),"",'Zusatzblatt (Perigon)'!T5650)</f>
        <v/>
      </c>
      <c r="L5655" s="95" t="str">
        <f>IF(ISBLANK('Zusatzblatt (Perigon)'!O5650),"",'Zusatzblatt (Perigon)'!O5650)</f>
        <v/>
      </c>
      <c r="M5655" s="95" t="str">
        <f>IF(ISBLANK('Zusatzblatt (Perigon)'!R5650),"",'Zusatzblatt (Perigon)'!R5650)</f>
        <v/>
      </c>
      <c r="N5655" s="95" t="str">
        <f>IF(ISBLANK('Zusatzblatt (Perigon)'!P5650),"",'Zusatzblatt (Perigon)'!P5650)</f>
        <v/>
      </c>
      <c r="O5655" s="38" t="str">
        <f>IF($L5655="","",VLOOKUP($R5655,Tarife!$A$2:$R$599,13,FALSE))</f>
        <v/>
      </c>
      <c r="P5655" s="38" t="str">
        <f t="shared" si="88"/>
        <v/>
      </c>
      <c r="R5655" s="100" t="str">
        <f>Zusammenzug!$C$25&amp;"-"&amp;Zusammenzug!$A$7&amp;"-"&amp;Leistungen!L5655</f>
        <v>2026-Nicht beauftragte Spitex-Organisation-</v>
      </c>
    </row>
    <row r="5656" spans="1:18" x14ac:dyDescent="0.2">
      <c r="A5656" s="95" t="str">
        <f>IF(ISBLANK('Zusatzblatt (Perigon)'!E5651),"",'Zusatzblatt (Perigon)'!E5651)</f>
        <v/>
      </c>
      <c r="B5656" s="95" t="str">
        <f>IF(ISBLANK('Zusatzblatt (Perigon)'!G5651),"",'Zusatzblatt (Perigon)'!G5651)</f>
        <v/>
      </c>
      <c r="C5656" s="96" t="str">
        <f>IF(ISBLANK('Zusatzblatt (Perigon)'!I5651),"",'Zusatzblatt (Perigon)'!I5651)</f>
        <v/>
      </c>
      <c r="D5656" s="97" t="str">
        <f>IF(ISBLANK('Zusatzblatt (Perigon)'!J5651),"",'Zusatzblatt (Perigon)'!J5651)</f>
        <v/>
      </c>
      <c r="E5656" s="64" t="str">
        <f>IF(ISBLANK('Zusatzblatt (Perigon)'!K5651),"",'Zusatzblatt (Perigon)'!K5651)</f>
        <v/>
      </c>
      <c r="F5656" s="65"/>
      <c r="G5656" s="64"/>
      <c r="H5656" s="69" t="str">
        <f>IF(ISBLANK('Zusatzblatt (Perigon)'!L5651),"",'Zusatzblatt (Perigon)'!L5651)</f>
        <v/>
      </c>
      <c r="I5656" s="69" t="str">
        <f>IF(ISBLANK('Zusatzblatt (Perigon)'!M5651),"",'Zusatzblatt (Perigon)'!M5651)</f>
        <v/>
      </c>
      <c r="J5656" s="98" t="str">
        <f>IF(ISBLANK('Zusatzblatt (Perigon)'!N5651),"",'Zusatzblatt (Perigon)'!N5651)</f>
        <v/>
      </c>
      <c r="K5656" s="99" t="str">
        <f>IF(ISBLANK('Zusatzblatt (Perigon)'!J5651),"",'Zusatzblatt (Perigon)'!T5651)</f>
        <v/>
      </c>
      <c r="L5656" s="95" t="str">
        <f>IF(ISBLANK('Zusatzblatt (Perigon)'!O5651),"",'Zusatzblatt (Perigon)'!O5651)</f>
        <v/>
      </c>
      <c r="M5656" s="95" t="str">
        <f>IF(ISBLANK('Zusatzblatt (Perigon)'!R5651),"",'Zusatzblatt (Perigon)'!R5651)</f>
        <v/>
      </c>
      <c r="N5656" s="95" t="str">
        <f>IF(ISBLANK('Zusatzblatt (Perigon)'!P5651),"",'Zusatzblatt (Perigon)'!P5651)</f>
        <v/>
      </c>
      <c r="O5656" s="38" t="str">
        <f>IF($L5656="","",VLOOKUP($R5656,Tarife!$A$2:$R$599,13,FALSE))</f>
        <v/>
      </c>
      <c r="P5656" s="38" t="str">
        <f t="shared" si="88"/>
        <v/>
      </c>
      <c r="R5656" s="100" t="str">
        <f>Zusammenzug!$C$25&amp;"-"&amp;Zusammenzug!$A$7&amp;"-"&amp;Leistungen!L5656</f>
        <v>2026-Nicht beauftragte Spitex-Organisation-</v>
      </c>
    </row>
    <row r="5657" spans="1:18" x14ac:dyDescent="0.2">
      <c r="A5657" s="95" t="str">
        <f>IF(ISBLANK('Zusatzblatt (Perigon)'!E5652),"",'Zusatzblatt (Perigon)'!E5652)</f>
        <v/>
      </c>
      <c r="B5657" s="95" t="str">
        <f>IF(ISBLANK('Zusatzblatt (Perigon)'!G5652),"",'Zusatzblatt (Perigon)'!G5652)</f>
        <v/>
      </c>
      <c r="C5657" s="96" t="str">
        <f>IF(ISBLANK('Zusatzblatt (Perigon)'!I5652),"",'Zusatzblatt (Perigon)'!I5652)</f>
        <v/>
      </c>
      <c r="D5657" s="97" t="str">
        <f>IF(ISBLANK('Zusatzblatt (Perigon)'!J5652),"",'Zusatzblatt (Perigon)'!J5652)</f>
        <v/>
      </c>
      <c r="E5657" s="64" t="str">
        <f>IF(ISBLANK('Zusatzblatt (Perigon)'!K5652),"",'Zusatzblatt (Perigon)'!K5652)</f>
        <v/>
      </c>
      <c r="F5657" s="65"/>
      <c r="G5657" s="64"/>
      <c r="H5657" s="69" t="str">
        <f>IF(ISBLANK('Zusatzblatt (Perigon)'!L5652),"",'Zusatzblatt (Perigon)'!L5652)</f>
        <v/>
      </c>
      <c r="I5657" s="69" t="str">
        <f>IF(ISBLANK('Zusatzblatt (Perigon)'!M5652),"",'Zusatzblatt (Perigon)'!M5652)</f>
        <v/>
      </c>
      <c r="J5657" s="98" t="str">
        <f>IF(ISBLANK('Zusatzblatt (Perigon)'!N5652),"",'Zusatzblatt (Perigon)'!N5652)</f>
        <v/>
      </c>
      <c r="K5657" s="99" t="str">
        <f>IF(ISBLANK('Zusatzblatt (Perigon)'!J5652),"",'Zusatzblatt (Perigon)'!T5652)</f>
        <v/>
      </c>
      <c r="L5657" s="95" t="str">
        <f>IF(ISBLANK('Zusatzblatt (Perigon)'!O5652),"",'Zusatzblatt (Perigon)'!O5652)</f>
        <v/>
      </c>
      <c r="M5657" s="95" t="str">
        <f>IF(ISBLANK('Zusatzblatt (Perigon)'!R5652),"",'Zusatzblatt (Perigon)'!R5652)</f>
        <v/>
      </c>
      <c r="N5657" s="95" t="str">
        <f>IF(ISBLANK('Zusatzblatt (Perigon)'!P5652),"",'Zusatzblatt (Perigon)'!P5652)</f>
        <v/>
      </c>
      <c r="O5657" s="38" t="str">
        <f>IF($L5657="","",VLOOKUP($R5657,Tarife!$A$2:$R$599,13,FALSE))</f>
        <v/>
      </c>
      <c r="P5657" s="38" t="str">
        <f t="shared" si="88"/>
        <v/>
      </c>
      <c r="R5657" s="100" t="str">
        <f>Zusammenzug!$C$25&amp;"-"&amp;Zusammenzug!$A$7&amp;"-"&amp;Leistungen!L5657</f>
        <v>2026-Nicht beauftragte Spitex-Organisation-</v>
      </c>
    </row>
    <row r="5658" spans="1:18" x14ac:dyDescent="0.2">
      <c r="A5658" s="95" t="str">
        <f>IF(ISBLANK('Zusatzblatt (Perigon)'!E5653),"",'Zusatzblatt (Perigon)'!E5653)</f>
        <v/>
      </c>
      <c r="B5658" s="95" t="str">
        <f>IF(ISBLANK('Zusatzblatt (Perigon)'!G5653),"",'Zusatzblatt (Perigon)'!G5653)</f>
        <v/>
      </c>
      <c r="C5658" s="96" t="str">
        <f>IF(ISBLANK('Zusatzblatt (Perigon)'!I5653),"",'Zusatzblatt (Perigon)'!I5653)</f>
        <v/>
      </c>
      <c r="D5658" s="97" t="str">
        <f>IF(ISBLANK('Zusatzblatt (Perigon)'!J5653),"",'Zusatzblatt (Perigon)'!J5653)</f>
        <v/>
      </c>
      <c r="E5658" s="64" t="str">
        <f>IF(ISBLANK('Zusatzblatt (Perigon)'!K5653),"",'Zusatzblatt (Perigon)'!K5653)</f>
        <v/>
      </c>
      <c r="F5658" s="65"/>
      <c r="G5658" s="64"/>
      <c r="H5658" s="69" t="str">
        <f>IF(ISBLANK('Zusatzblatt (Perigon)'!L5653),"",'Zusatzblatt (Perigon)'!L5653)</f>
        <v/>
      </c>
      <c r="I5658" s="69" t="str">
        <f>IF(ISBLANK('Zusatzblatt (Perigon)'!M5653),"",'Zusatzblatt (Perigon)'!M5653)</f>
        <v/>
      </c>
      <c r="J5658" s="98" t="str">
        <f>IF(ISBLANK('Zusatzblatt (Perigon)'!N5653),"",'Zusatzblatt (Perigon)'!N5653)</f>
        <v/>
      </c>
      <c r="K5658" s="99" t="str">
        <f>IF(ISBLANK('Zusatzblatt (Perigon)'!J5653),"",'Zusatzblatt (Perigon)'!T5653)</f>
        <v/>
      </c>
      <c r="L5658" s="95" t="str">
        <f>IF(ISBLANK('Zusatzblatt (Perigon)'!O5653),"",'Zusatzblatt (Perigon)'!O5653)</f>
        <v/>
      </c>
      <c r="M5658" s="95" t="str">
        <f>IF(ISBLANK('Zusatzblatt (Perigon)'!R5653),"",'Zusatzblatt (Perigon)'!R5653)</f>
        <v/>
      </c>
      <c r="N5658" s="95" t="str">
        <f>IF(ISBLANK('Zusatzblatt (Perigon)'!P5653),"",'Zusatzblatt (Perigon)'!P5653)</f>
        <v/>
      </c>
      <c r="O5658" s="38" t="str">
        <f>IF($L5658="","",VLOOKUP($R5658,Tarife!$A$2:$R$599,13,FALSE))</f>
        <v/>
      </c>
      <c r="P5658" s="38" t="str">
        <f t="shared" si="88"/>
        <v/>
      </c>
      <c r="R5658" s="100" t="str">
        <f>Zusammenzug!$C$25&amp;"-"&amp;Zusammenzug!$A$7&amp;"-"&amp;Leistungen!L5658</f>
        <v>2026-Nicht beauftragte Spitex-Organisation-</v>
      </c>
    </row>
    <row r="5659" spans="1:18" x14ac:dyDescent="0.2">
      <c r="A5659" s="95" t="str">
        <f>IF(ISBLANK('Zusatzblatt (Perigon)'!E5654),"",'Zusatzblatt (Perigon)'!E5654)</f>
        <v/>
      </c>
      <c r="B5659" s="95" t="str">
        <f>IF(ISBLANK('Zusatzblatt (Perigon)'!G5654),"",'Zusatzblatt (Perigon)'!G5654)</f>
        <v/>
      </c>
      <c r="C5659" s="96" t="str">
        <f>IF(ISBLANK('Zusatzblatt (Perigon)'!I5654),"",'Zusatzblatt (Perigon)'!I5654)</f>
        <v/>
      </c>
      <c r="D5659" s="97" t="str">
        <f>IF(ISBLANK('Zusatzblatt (Perigon)'!J5654),"",'Zusatzblatt (Perigon)'!J5654)</f>
        <v/>
      </c>
      <c r="E5659" s="64" t="str">
        <f>IF(ISBLANK('Zusatzblatt (Perigon)'!K5654),"",'Zusatzblatt (Perigon)'!K5654)</f>
        <v/>
      </c>
      <c r="F5659" s="65"/>
      <c r="G5659" s="64"/>
      <c r="H5659" s="69" t="str">
        <f>IF(ISBLANK('Zusatzblatt (Perigon)'!L5654),"",'Zusatzblatt (Perigon)'!L5654)</f>
        <v/>
      </c>
      <c r="I5659" s="69" t="str">
        <f>IF(ISBLANK('Zusatzblatt (Perigon)'!M5654),"",'Zusatzblatt (Perigon)'!M5654)</f>
        <v/>
      </c>
      <c r="J5659" s="98" t="str">
        <f>IF(ISBLANK('Zusatzblatt (Perigon)'!N5654),"",'Zusatzblatt (Perigon)'!N5654)</f>
        <v/>
      </c>
      <c r="K5659" s="99" t="str">
        <f>IF(ISBLANK('Zusatzblatt (Perigon)'!J5654),"",'Zusatzblatt (Perigon)'!T5654)</f>
        <v/>
      </c>
      <c r="L5659" s="95" t="str">
        <f>IF(ISBLANK('Zusatzblatt (Perigon)'!O5654),"",'Zusatzblatt (Perigon)'!O5654)</f>
        <v/>
      </c>
      <c r="M5659" s="95" t="str">
        <f>IF(ISBLANK('Zusatzblatt (Perigon)'!R5654),"",'Zusatzblatt (Perigon)'!R5654)</f>
        <v/>
      </c>
      <c r="N5659" s="95" t="str">
        <f>IF(ISBLANK('Zusatzblatt (Perigon)'!P5654),"",'Zusatzblatt (Perigon)'!P5654)</f>
        <v/>
      </c>
      <c r="O5659" s="38" t="str">
        <f>IF($L5659="","",VLOOKUP($R5659,Tarife!$A$2:$R$599,13,FALSE))</f>
        <v/>
      </c>
      <c r="P5659" s="38" t="str">
        <f t="shared" si="88"/>
        <v/>
      </c>
      <c r="R5659" s="100" t="str">
        <f>Zusammenzug!$C$25&amp;"-"&amp;Zusammenzug!$A$7&amp;"-"&amp;Leistungen!L5659</f>
        <v>2026-Nicht beauftragte Spitex-Organisation-</v>
      </c>
    </row>
    <row r="5660" spans="1:18" x14ac:dyDescent="0.2">
      <c r="A5660" s="95" t="str">
        <f>IF(ISBLANK('Zusatzblatt (Perigon)'!E5655),"",'Zusatzblatt (Perigon)'!E5655)</f>
        <v/>
      </c>
      <c r="B5660" s="95" t="str">
        <f>IF(ISBLANK('Zusatzblatt (Perigon)'!G5655),"",'Zusatzblatt (Perigon)'!G5655)</f>
        <v/>
      </c>
      <c r="C5660" s="96" t="str">
        <f>IF(ISBLANK('Zusatzblatt (Perigon)'!I5655),"",'Zusatzblatt (Perigon)'!I5655)</f>
        <v/>
      </c>
      <c r="D5660" s="97" t="str">
        <f>IF(ISBLANK('Zusatzblatt (Perigon)'!J5655),"",'Zusatzblatt (Perigon)'!J5655)</f>
        <v/>
      </c>
      <c r="E5660" s="64" t="str">
        <f>IF(ISBLANK('Zusatzblatt (Perigon)'!K5655),"",'Zusatzblatt (Perigon)'!K5655)</f>
        <v/>
      </c>
      <c r="F5660" s="65"/>
      <c r="G5660" s="64"/>
      <c r="H5660" s="69" t="str">
        <f>IF(ISBLANK('Zusatzblatt (Perigon)'!L5655),"",'Zusatzblatt (Perigon)'!L5655)</f>
        <v/>
      </c>
      <c r="I5660" s="69" t="str">
        <f>IF(ISBLANK('Zusatzblatt (Perigon)'!M5655),"",'Zusatzblatt (Perigon)'!M5655)</f>
        <v/>
      </c>
      <c r="J5660" s="98" t="str">
        <f>IF(ISBLANK('Zusatzblatt (Perigon)'!N5655),"",'Zusatzblatt (Perigon)'!N5655)</f>
        <v/>
      </c>
      <c r="K5660" s="99" t="str">
        <f>IF(ISBLANK('Zusatzblatt (Perigon)'!J5655),"",'Zusatzblatt (Perigon)'!T5655)</f>
        <v/>
      </c>
      <c r="L5660" s="95" t="str">
        <f>IF(ISBLANK('Zusatzblatt (Perigon)'!O5655),"",'Zusatzblatt (Perigon)'!O5655)</f>
        <v/>
      </c>
      <c r="M5660" s="95" t="str">
        <f>IF(ISBLANK('Zusatzblatt (Perigon)'!R5655),"",'Zusatzblatt (Perigon)'!R5655)</f>
        <v/>
      </c>
      <c r="N5660" s="95" t="str">
        <f>IF(ISBLANK('Zusatzblatt (Perigon)'!P5655),"",'Zusatzblatt (Perigon)'!P5655)</f>
        <v/>
      </c>
      <c r="O5660" s="38" t="str">
        <f>IF($L5660="","",VLOOKUP($R5660,Tarife!$A$2:$R$599,13,FALSE))</f>
        <v/>
      </c>
      <c r="P5660" s="38" t="str">
        <f t="shared" si="88"/>
        <v/>
      </c>
      <c r="R5660" s="100" t="str">
        <f>Zusammenzug!$C$25&amp;"-"&amp;Zusammenzug!$A$7&amp;"-"&amp;Leistungen!L5660</f>
        <v>2026-Nicht beauftragte Spitex-Organisation-</v>
      </c>
    </row>
    <row r="5661" spans="1:18" x14ac:dyDescent="0.2">
      <c r="A5661" s="95" t="str">
        <f>IF(ISBLANK('Zusatzblatt (Perigon)'!E5656),"",'Zusatzblatt (Perigon)'!E5656)</f>
        <v/>
      </c>
      <c r="B5661" s="95" t="str">
        <f>IF(ISBLANK('Zusatzblatt (Perigon)'!G5656),"",'Zusatzblatt (Perigon)'!G5656)</f>
        <v/>
      </c>
      <c r="C5661" s="96" t="str">
        <f>IF(ISBLANK('Zusatzblatt (Perigon)'!I5656),"",'Zusatzblatt (Perigon)'!I5656)</f>
        <v/>
      </c>
      <c r="D5661" s="97" t="str">
        <f>IF(ISBLANK('Zusatzblatt (Perigon)'!J5656),"",'Zusatzblatt (Perigon)'!J5656)</f>
        <v/>
      </c>
      <c r="E5661" s="64" t="str">
        <f>IF(ISBLANK('Zusatzblatt (Perigon)'!K5656),"",'Zusatzblatt (Perigon)'!K5656)</f>
        <v/>
      </c>
      <c r="F5661" s="65"/>
      <c r="G5661" s="64"/>
      <c r="H5661" s="69" t="str">
        <f>IF(ISBLANK('Zusatzblatt (Perigon)'!L5656),"",'Zusatzblatt (Perigon)'!L5656)</f>
        <v/>
      </c>
      <c r="I5661" s="69" t="str">
        <f>IF(ISBLANK('Zusatzblatt (Perigon)'!M5656),"",'Zusatzblatt (Perigon)'!M5656)</f>
        <v/>
      </c>
      <c r="J5661" s="98" t="str">
        <f>IF(ISBLANK('Zusatzblatt (Perigon)'!N5656),"",'Zusatzblatt (Perigon)'!N5656)</f>
        <v/>
      </c>
      <c r="K5661" s="99" t="str">
        <f>IF(ISBLANK('Zusatzblatt (Perigon)'!J5656),"",'Zusatzblatt (Perigon)'!T5656)</f>
        <v/>
      </c>
      <c r="L5661" s="95" t="str">
        <f>IF(ISBLANK('Zusatzblatt (Perigon)'!O5656),"",'Zusatzblatt (Perigon)'!O5656)</f>
        <v/>
      </c>
      <c r="M5661" s="95" t="str">
        <f>IF(ISBLANK('Zusatzblatt (Perigon)'!R5656),"",'Zusatzblatt (Perigon)'!R5656)</f>
        <v/>
      </c>
      <c r="N5661" s="95" t="str">
        <f>IF(ISBLANK('Zusatzblatt (Perigon)'!P5656),"",'Zusatzblatt (Perigon)'!P5656)</f>
        <v/>
      </c>
      <c r="O5661" s="38" t="str">
        <f>IF($L5661="","",VLOOKUP($R5661,Tarife!$A$2:$R$599,13,FALSE))</f>
        <v/>
      </c>
      <c r="P5661" s="38" t="str">
        <f t="shared" si="88"/>
        <v/>
      </c>
      <c r="R5661" s="100" t="str">
        <f>Zusammenzug!$C$25&amp;"-"&amp;Zusammenzug!$A$7&amp;"-"&amp;Leistungen!L5661</f>
        <v>2026-Nicht beauftragte Spitex-Organisation-</v>
      </c>
    </row>
    <row r="5662" spans="1:18" x14ac:dyDescent="0.2">
      <c r="A5662" s="95" t="str">
        <f>IF(ISBLANK('Zusatzblatt (Perigon)'!E5657),"",'Zusatzblatt (Perigon)'!E5657)</f>
        <v/>
      </c>
      <c r="B5662" s="95" t="str">
        <f>IF(ISBLANK('Zusatzblatt (Perigon)'!G5657),"",'Zusatzblatt (Perigon)'!G5657)</f>
        <v/>
      </c>
      <c r="C5662" s="96" t="str">
        <f>IF(ISBLANK('Zusatzblatt (Perigon)'!I5657),"",'Zusatzblatt (Perigon)'!I5657)</f>
        <v/>
      </c>
      <c r="D5662" s="97" t="str">
        <f>IF(ISBLANK('Zusatzblatt (Perigon)'!J5657),"",'Zusatzblatt (Perigon)'!J5657)</f>
        <v/>
      </c>
      <c r="E5662" s="64" t="str">
        <f>IF(ISBLANK('Zusatzblatt (Perigon)'!K5657),"",'Zusatzblatt (Perigon)'!K5657)</f>
        <v/>
      </c>
      <c r="F5662" s="65"/>
      <c r="G5662" s="64"/>
      <c r="H5662" s="69" t="str">
        <f>IF(ISBLANK('Zusatzblatt (Perigon)'!L5657),"",'Zusatzblatt (Perigon)'!L5657)</f>
        <v/>
      </c>
      <c r="I5662" s="69" t="str">
        <f>IF(ISBLANK('Zusatzblatt (Perigon)'!M5657),"",'Zusatzblatt (Perigon)'!M5657)</f>
        <v/>
      </c>
      <c r="J5662" s="98" t="str">
        <f>IF(ISBLANK('Zusatzblatt (Perigon)'!N5657),"",'Zusatzblatt (Perigon)'!N5657)</f>
        <v/>
      </c>
      <c r="K5662" s="99" t="str">
        <f>IF(ISBLANK('Zusatzblatt (Perigon)'!J5657),"",'Zusatzblatt (Perigon)'!T5657)</f>
        <v/>
      </c>
      <c r="L5662" s="95" t="str">
        <f>IF(ISBLANK('Zusatzblatt (Perigon)'!O5657),"",'Zusatzblatt (Perigon)'!O5657)</f>
        <v/>
      </c>
      <c r="M5662" s="95" t="str">
        <f>IF(ISBLANK('Zusatzblatt (Perigon)'!R5657),"",'Zusatzblatt (Perigon)'!R5657)</f>
        <v/>
      </c>
      <c r="N5662" s="95" t="str">
        <f>IF(ISBLANK('Zusatzblatt (Perigon)'!P5657),"",'Zusatzblatt (Perigon)'!P5657)</f>
        <v/>
      </c>
      <c r="O5662" s="38" t="str">
        <f>IF($L5662="","",VLOOKUP($R5662,Tarife!$A$2:$R$599,13,FALSE))</f>
        <v/>
      </c>
      <c r="P5662" s="38" t="str">
        <f t="shared" si="88"/>
        <v/>
      </c>
      <c r="R5662" s="100" t="str">
        <f>Zusammenzug!$C$25&amp;"-"&amp;Zusammenzug!$A$7&amp;"-"&amp;Leistungen!L5662</f>
        <v>2026-Nicht beauftragte Spitex-Organisation-</v>
      </c>
    </row>
    <row r="5663" spans="1:18" x14ac:dyDescent="0.2">
      <c r="A5663" s="95" t="str">
        <f>IF(ISBLANK('Zusatzblatt (Perigon)'!E5658),"",'Zusatzblatt (Perigon)'!E5658)</f>
        <v/>
      </c>
      <c r="B5663" s="95" t="str">
        <f>IF(ISBLANK('Zusatzblatt (Perigon)'!G5658),"",'Zusatzblatt (Perigon)'!G5658)</f>
        <v/>
      </c>
      <c r="C5663" s="96" t="str">
        <f>IF(ISBLANK('Zusatzblatt (Perigon)'!I5658),"",'Zusatzblatt (Perigon)'!I5658)</f>
        <v/>
      </c>
      <c r="D5663" s="97" t="str">
        <f>IF(ISBLANK('Zusatzblatt (Perigon)'!J5658),"",'Zusatzblatt (Perigon)'!J5658)</f>
        <v/>
      </c>
      <c r="E5663" s="64" t="str">
        <f>IF(ISBLANK('Zusatzblatt (Perigon)'!K5658),"",'Zusatzblatt (Perigon)'!K5658)</f>
        <v/>
      </c>
      <c r="F5663" s="65"/>
      <c r="G5663" s="64"/>
      <c r="H5663" s="69" t="str">
        <f>IF(ISBLANK('Zusatzblatt (Perigon)'!L5658),"",'Zusatzblatt (Perigon)'!L5658)</f>
        <v/>
      </c>
      <c r="I5663" s="69" t="str">
        <f>IF(ISBLANK('Zusatzblatt (Perigon)'!M5658),"",'Zusatzblatt (Perigon)'!M5658)</f>
        <v/>
      </c>
      <c r="J5663" s="98" t="str">
        <f>IF(ISBLANK('Zusatzblatt (Perigon)'!N5658),"",'Zusatzblatt (Perigon)'!N5658)</f>
        <v/>
      </c>
      <c r="K5663" s="99" t="str">
        <f>IF(ISBLANK('Zusatzblatt (Perigon)'!J5658),"",'Zusatzblatt (Perigon)'!T5658)</f>
        <v/>
      </c>
      <c r="L5663" s="95" t="str">
        <f>IF(ISBLANK('Zusatzblatt (Perigon)'!O5658),"",'Zusatzblatt (Perigon)'!O5658)</f>
        <v/>
      </c>
      <c r="M5663" s="95" t="str">
        <f>IF(ISBLANK('Zusatzblatt (Perigon)'!R5658),"",'Zusatzblatt (Perigon)'!R5658)</f>
        <v/>
      </c>
      <c r="N5663" s="95" t="str">
        <f>IF(ISBLANK('Zusatzblatt (Perigon)'!P5658),"",'Zusatzblatt (Perigon)'!P5658)</f>
        <v/>
      </c>
      <c r="O5663" s="38" t="str">
        <f>IF($L5663="","",VLOOKUP($R5663,Tarife!$A$2:$R$599,13,FALSE))</f>
        <v/>
      </c>
      <c r="P5663" s="38" t="str">
        <f t="shared" si="88"/>
        <v/>
      </c>
      <c r="R5663" s="100" t="str">
        <f>Zusammenzug!$C$25&amp;"-"&amp;Zusammenzug!$A$7&amp;"-"&amp;Leistungen!L5663</f>
        <v>2026-Nicht beauftragte Spitex-Organisation-</v>
      </c>
    </row>
    <row r="5664" spans="1:18" x14ac:dyDescent="0.2">
      <c r="A5664" s="95" t="str">
        <f>IF(ISBLANK('Zusatzblatt (Perigon)'!E5659),"",'Zusatzblatt (Perigon)'!E5659)</f>
        <v/>
      </c>
      <c r="B5664" s="95" t="str">
        <f>IF(ISBLANK('Zusatzblatt (Perigon)'!G5659),"",'Zusatzblatt (Perigon)'!G5659)</f>
        <v/>
      </c>
      <c r="C5664" s="96" t="str">
        <f>IF(ISBLANK('Zusatzblatt (Perigon)'!I5659),"",'Zusatzblatt (Perigon)'!I5659)</f>
        <v/>
      </c>
      <c r="D5664" s="97" t="str">
        <f>IF(ISBLANK('Zusatzblatt (Perigon)'!J5659),"",'Zusatzblatt (Perigon)'!J5659)</f>
        <v/>
      </c>
      <c r="E5664" s="64" t="str">
        <f>IF(ISBLANK('Zusatzblatt (Perigon)'!K5659),"",'Zusatzblatt (Perigon)'!K5659)</f>
        <v/>
      </c>
      <c r="F5664" s="65"/>
      <c r="G5664" s="64"/>
      <c r="H5664" s="69" t="str">
        <f>IF(ISBLANK('Zusatzblatt (Perigon)'!L5659),"",'Zusatzblatt (Perigon)'!L5659)</f>
        <v/>
      </c>
      <c r="I5664" s="69" t="str">
        <f>IF(ISBLANK('Zusatzblatt (Perigon)'!M5659),"",'Zusatzblatt (Perigon)'!M5659)</f>
        <v/>
      </c>
      <c r="J5664" s="98" t="str">
        <f>IF(ISBLANK('Zusatzblatt (Perigon)'!N5659),"",'Zusatzblatt (Perigon)'!N5659)</f>
        <v/>
      </c>
      <c r="K5664" s="99" t="str">
        <f>IF(ISBLANK('Zusatzblatt (Perigon)'!J5659),"",'Zusatzblatt (Perigon)'!T5659)</f>
        <v/>
      </c>
      <c r="L5664" s="95" t="str">
        <f>IF(ISBLANK('Zusatzblatt (Perigon)'!O5659),"",'Zusatzblatt (Perigon)'!O5659)</f>
        <v/>
      </c>
      <c r="M5664" s="95" t="str">
        <f>IF(ISBLANK('Zusatzblatt (Perigon)'!R5659),"",'Zusatzblatt (Perigon)'!R5659)</f>
        <v/>
      </c>
      <c r="N5664" s="95" t="str">
        <f>IF(ISBLANK('Zusatzblatt (Perigon)'!P5659),"",'Zusatzblatt (Perigon)'!P5659)</f>
        <v/>
      </c>
      <c r="O5664" s="38" t="str">
        <f>IF($L5664="","",VLOOKUP($R5664,Tarife!$A$2:$R$599,13,FALSE))</f>
        <v/>
      </c>
      <c r="P5664" s="38" t="str">
        <f t="shared" si="88"/>
        <v/>
      </c>
      <c r="R5664" s="100" t="str">
        <f>Zusammenzug!$C$25&amp;"-"&amp;Zusammenzug!$A$7&amp;"-"&amp;Leistungen!L5664</f>
        <v>2026-Nicht beauftragte Spitex-Organisation-</v>
      </c>
    </row>
    <row r="5665" spans="1:18" x14ac:dyDescent="0.2">
      <c r="A5665" s="95" t="str">
        <f>IF(ISBLANK('Zusatzblatt (Perigon)'!E5660),"",'Zusatzblatt (Perigon)'!E5660)</f>
        <v/>
      </c>
      <c r="B5665" s="95" t="str">
        <f>IF(ISBLANK('Zusatzblatt (Perigon)'!G5660),"",'Zusatzblatt (Perigon)'!G5660)</f>
        <v/>
      </c>
      <c r="C5665" s="96" t="str">
        <f>IF(ISBLANK('Zusatzblatt (Perigon)'!I5660),"",'Zusatzblatt (Perigon)'!I5660)</f>
        <v/>
      </c>
      <c r="D5665" s="97" t="str">
        <f>IF(ISBLANK('Zusatzblatt (Perigon)'!J5660),"",'Zusatzblatt (Perigon)'!J5660)</f>
        <v/>
      </c>
      <c r="E5665" s="64" t="str">
        <f>IF(ISBLANK('Zusatzblatt (Perigon)'!K5660),"",'Zusatzblatt (Perigon)'!K5660)</f>
        <v/>
      </c>
      <c r="F5665" s="65"/>
      <c r="G5665" s="64"/>
      <c r="H5665" s="69" t="str">
        <f>IF(ISBLANK('Zusatzblatt (Perigon)'!L5660),"",'Zusatzblatt (Perigon)'!L5660)</f>
        <v/>
      </c>
      <c r="I5665" s="69" t="str">
        <f>IF(ISBLANK('Zusatzblatt (Perigon)'!M5660),"",'Zusatzblatt (Perigon)'!M5660)</f>
        <v/>
      </c>
      <c r="J5665" s="98" t="str">
        <f>IF(ISBLANK('Zusatzblatt (Perigon)'!N5660),"",'Zusatzblatt (Perigon)'!N5660)</f>
        <v/>
      </c>
      <c r="K5665" s="99" t="str">
        <f>IF(ISBLANK('Zusatzblatt (Perigon)'!J5660),"",'Zusatzblatt (Perigon)'!T5660)</f>
        <v/>
      </c>
      <c r="L5665" s="95" t="str">
        <f>IF(ISBLANK('Zusatzblatt (Perigon)'!O5660),"",'Zusatzblatt (Perigon)'!O5660)</f>
        <v/>
      </c>
      <c r="M5665" s="95" t="str">
        <f>IF(ISBLANK('Zusatzblatt (Perigon)'!R5660),"",'Zusatzblatt (Perigon)'!R5660)</f>
        <v/>
      </c>
      <c r="N5665" s="95" t="str">
        <f>IF(ISBLANK('Zusatzblatt (Perigon)'!P5660),"",'Zusatzblatt (Perigon)'!P5660)</f>
        <v/>
      </c>
      <c r="O5665" s="38" t="str">
        <f>IF($L5665="","",VLOOKUP($R5665,Tarife!$A$2:$R$599,13,FALSE))</f>
        <v/>
      </c>
      <c r="P5665" s="38" t="str">
        <f t="shared" si="88"/>
        <v/>
      </c>
      <c r="R5665" s="100" t="str">
        <f>Zusammenzug!$C$25&amp;"-"&amp;Zusammenzug!$A$7&amp;"-"&amp;Leistungen!L5665</f>
        <v>2026-Nicht beauftragte Spitex-Organisation-</v>
      </c>
    </row>
    <row r="5666" spans="1:18" x14ac:dyDescent="0.2">
      <c r="A5666" s="95" t="str">
        <f>IF(ISBLANK('Zusatzblatt (Perigon)'!E5661),"",'Zusatzblatt (Perigon)'!E5661)</f>
        <v/>
      </c>
      <c r="B5666" s="95" t="str">
        <f>IF(ISBLANK('Zusatzblatt (Perigon)'!G5661),"",'Zusatzblatt (Perigon)'!G5661)</f>
        <v/>
      </c>
      <c r="C5666" s="96" t="str">
        <f>IF(ISBLANK('Zusatzblatt (Perigon)'!I5661),"",'Zusatzblatt (Perigon)'!I5661)</f>
        <v/>
      </c>
      <c r="D5666" s="97" t="str">
        <f>IF(ISBLANK('Zusatzblatt (Perigon)'!J5661),"",'Zusatzblatt (Perigon)'!J5661)</f>
        <v/>
      </c>
      <c r="E5666" s="64" t="str">
        <f>IF(ISBLANK('Zusatzblatt (Perigon)'!K5661),"",'Zusatzblatt (Perigon)'!K5661)</f>
        <v/>
      </c>
      <c r="F5666" s="65"/>
      <c r="G5666" s="64"/>
      <c r="H5666" s="69" t="str">
        <f>IF(ISBLANK('Zusatzblatt (Perigon)'!L5661),"",'Zusatzblatt (Perigon)'!L5661)</f>
        <v/>
      </c>
      <c r="I5666" s="69" t="str">
        <f>IF(ISBLANK('Zusatzblatt (Perigon)'!M5661),"",'Zusatzblatt (Perigon)'!M5661)</f>
        <v/>
      </c>
      <c r="J5666" s="98" t="str">
        <f>IF(ISBLANK('Zusatzblatt (Perigon)'!N5661),"",'Zusatzblatt (Perigon)'!N5661)</f>
        <v/>
      </c>
      <c r="K5666" s="99" t="str">
        <f>IF(ISBLANK('Zusatzblatt (Perigon)'!J5661),"",'Zusatzblatt (Perigon)'!T5661)</f>
        <v/>
      </c>
      <c r="L5666" s="95" t="str">
        <f>IF(ISBLANK('Zusatzblatt (Perigon)'!O5661),"",'Zusatzblatt (Perigon)'!O5661)</f>
        <v/>
      </c>
      <c r="M5666" s="95" t="str">
        <f>IF(ISBLANK('Zusatzblatt (Perigon)'!R5661),"",'Zusatzblatt (Perigon)'!R5661)</f>
        <v/>
      </c>
      <c r="N5666" s="95" t="str">
        <f>IF(ISBLANK('Zusatzblatt (Perigon)'!P5661),"",'Zusatzblatt (Perigon)'!P5661)</f>
        <v/>
      </c>
      <c r="O5666" s="38" t="str">
        <f>IF($L5666="","",VLOOKUP($R5666,Tarife!$A$2:$R$599,13,FALSE))</f>
        <v/>
      </c>
      <c r="P5666" s="38" t="str">
        <f t="shared" si="88"/>
        <v/>
      </c>
      <c r="R5666" s="100" t="str">
        <f>Zusammenzug!$C$25&amp;"-"&amp;Zusammenzug!$A$7&amp;"-"&amp;Leistungen!L5666</f>
        <v>2026-Nicht beauftragte Spitex-Organisation-</v>
      </c>
    </row>
    <row r="5667" spans="1:18" x14ac:dyDescent="0.2">
      <c r="A5667" s="95" t="str">
        <f>IF(ISBLANK('Zusatzblatt (Perigon)'!E5662),"",'Zusatzblatt (Perigon)'!E5662)</f>
        <v/>
      </c>
      <c r="B5667" s="95" t="str">
        <f>IF(ISBLANK('Zusatzblatt (Perigon)'!G5662),"",'Zusatzblatt (Perigon)'!G5662)</f>
        <v/>
      </c>
      <c r="C5667" s="96" t="str">
        <f>IF(ISBLANK('Zusatzblatt (Perigon)'!I5662),"",'Zusatzblatt (Perigon)'!I5662)</f>
        <v/>
      </c>
      <c r="D5667" s="97" t="str">
        <f>IF(ISBLANK('Zusatzblatt (Perigon)'!J5662),"",'Zusatzblatt (Perigon)'!J5662)</f>
        <v/>
      </c>
      <c r="E5667" s="64" t="str">
        <f>IF(ISBLANK('Zusatzblatt (Perigon)'!K5662),"",'Zusatzblatt (Perigon)'!K5662)</f>
        <v/>
      </c>
      <c r="F5667" s="65"/>
      <c r="G5667" s="64"/>
      <c r="H5667" s="69" t="str">
        <f>IF(ISBLANK('Zusatzblatt (Perigon)'!L5662),"",'Zusatzblatt (Perigon)'!L5662)</f>
        <v/>
      </c>
      <c r="I5667" s="69" t="str">
        <f>IF(ISBLANK('Zusatzblatt (Perigon)'!M5662),"",'Zusatzblatt (Perigon)'!M5662)</f>
        <v/>
      </c>
      <c r="J5667" s="98" t="str">
        <f>IF(ISBLANK('Zusatzblatt (Perigon)'!N5662),"",'Zusatzblatt (Perigon)'!N5662)</f>
        <v/>
      </c>
      <c r="K5667" s="99" t="str">
        <f>IF(ISBLANK('Zusatzblatt (Perigon)'!J5662),"",'Zusatzblatt (Perigon)'!T5662)</f>
        <v/>
      </c>
      <c r="L5667" s="95" t="str">
        <f>IF(ISBLANK('Zusatzblatt (Perigon)'!O5662),"",'Zusatzblatt (Perigon)'!O5662)</f>
        <v/>
      </c>
      <c r="M5667" s="95" t="str">
        <f>IF(ISBLANK('Zusatzblatt (Perigon)'!R5662),"",'Zusatzblatt (Perigon)'!R5662)</f>
        <v/>
      </c>
      <c r="N5667" s="95" t="str">
        <f>IF(ISBLANK('Zusatzblatt (Perigon)'!P5662),"",'Zusatzblatt (Perigon)'!P5662)</f>
        <v/>
      </c>
      <c r="O5667" s="38" t="str">
        <f>IF($L5667="","",VLOOKUP($R5667,Tarife!$A$2:$R$599,13,FALSE))</f>
        <v/>
      </c>
      <c r="P5667" s="38" t="str">
        <f t="shared" si="88"/>
        <v/>
      </c>
      <c r="R5667" s="100" t="str">
        <f>Zusammenzug!$C$25&amp;"-"&amp;Zusammenzug!$A$7&amp;"-"&amp;Leistungen!L5667</f>
        <v>2026-Nicht beauftragte Spitex-Organisation-</v>
      </c>
    </row>
    <row r="5668" spans="1:18" x14ac:dyDescent="0.2">
      <c r="A5668" s="95" t="str">
        <f>IF(ISBLANK('Zusatzblatt (Perigon)'!E5663),"",'Zusatzblatt (Perigon)'!E5663)</f>
        <v/>
      </c>
      <c r="B5668" s="95" t="str">
        <f>IF(ISBLANK('Zusatzblatt (Perigon)'!G5663),"",'Zusatzblatt (Perigon)'!G5663)</f>
        <v/>
      </c>
      <c r="C5668" s="96" t="str">
        <f>IF(ISBLANK('Zusatzblatt (Perigon)'!I5663),"",'Zusatzblatt (Perigon)'!I5663)</f>
        <v/>
      </c>
      <c r="D5668" s="97" t="str">
        <f>IF(ISBLANK('Zusatzblatt (Perigon)'!J5663),"",'Zusatzblatt (Perigon)'!J5663)</f>
        <v/>
      </c>
      <c r="E5668" s="64" t="str">
        <f>IF(ISBLANK('Zusatzblatt (Perigon)'!K5663),"",'Zusatzblatt (Perigon)'!K5663)</f>
        <v/>
      </c>
      <c r="F5668" s="65"/>
      <c r="G5668" s="64"/>
      <c r="H5668" s="69" t="str">
        <f>IF(ISBLANK('Zusatzblatt (Perigon)'!L5663),"",'Zusatzblatt (Perigon)'!L5663)</f>
        <v/>
      </c>
      <c r="I5668" s="69" t="str">
        <f>IF(ISBLANK('Zusatzblatt (Perigon)'!M5663),"",'Zusatzblatt (Perigon)'!M5663)</f>
        <v/>
      </c>
      <c r="J5668" s="98" t="str">
        <f>IF(ISBLANK('Zusatzblatt (Perigon)'!N5663),"",'Zusatzblatt (Perigon)'!N5663)</f>
        <v/>
      </c>
      <c r="K5668" s="99" t="str">
        <f>IF(ISBLANK('Zusatzblatt (Perigon)'!J5663),"",'Zusatzblatt (Perigon)'!T5663)</f>
        <v/>
      </c>
      <c r="L5668" s="95" t="str">
        <f>IF(ISBLANK('Zusatzblatt (Perigon)'!O5663),"",'Zusatzblatt (Perigon)'!O5663)</f>
        <v/>
      </c>
      <c r="M5668" s="95" t="str">
        <f>IF(ISBLANK('Zusatzblatt (Perigon)'!R5663),"",'Zusatzblatt (Perigon)'!R5663)</f>
        <v/>
      </c>
      <c r="N5668" s="95" t="str">
        <f>IF(ISBLANK('Zusatzblatt (Perigon)'!P5663),"",'Zusatzblatt (Perigon)'!P5663)</f>
        <v/>
      </c>
      <c r="O5668" s="38" t="str">
        <f>IF($L5668="","",VLOOKUP($R5668,Tarife!$A$2:$R$599,13,FALSE))</f>
        <v/>
      </c>
      <c r="P5668" s="38" t="str">
        <f t="shared" si="88"/>
        <v/>
      </c>
      <c r="R5668" s="100" t="str">
        <f>Zusammenzug!$C$25&amp;"-"&amp;Zusammenzug!$A$7&amp;"-"&amp;Leistungen!L5668</f>
        <v>2026-Nicht beauftragte Spitex-Organisation-</v>
      </c>
    </row>
    <row r="5669" spans="1:18" x14ac:dyDescent="0.2">
      <c r="A5669" s="95" t="str">
        <f>IF(ISBLANK('Zusatzblatt (Perigon)'!E5664),"",'Zusatzblatt (Perigon)'!E5664)</f>
        <v/>
      </c>
      <c r="B5669" s="95" t="str">
        <f>IF(ISBLANK('Zusatzblatt (Perigon)'!G5664),"",'Zusatzblatt (Perigon)'!G5664)</f>
        <v/>
      </c>
      <c r="C5669" s="96" t="str">
        <f>IF(ISBLANK('Zusatzblatt (Perigon)'!I5664),"",'Zusatzblatt (Perigon)'!I5664)</f>
        <v/>
      </c>
      <c r="D5669" s="97" t="str">
        <f>IF(ISBLANK('Zusatzblatt (Perigon)'!J5664),"",'Zusatzblatt (Perigon)'!J5664)</f>
        <v/>
      </c>
      <c r="E5669" s="64" t="str">
        <f>IF(ISBLANK('Zusatzblatt (Perigon)'!K5664),"",'Zusatzblatt (Perigon)'!K5664)</f>
        <v/>
      </c>
      <c r="F5669" s="65"/>
      <c r="G5669" s="64"/>
      <c r="H5669" s="69" t="str">
        <f>IF(ISBLANK('Zusatzblatt (Perigon)'!L5664),"",'Zusatzblatt (Perigon)'!L5664)</f>
        <v/>
      </c>
      <c r="I5669" s="69" t="str">
        <f>IF(ISBLANK('Zusatzblatt (Perigon)'!M5664),"",'Zusatzblatt (Perigon)'!M5664)</f>
        <v/>
      </c>
      <c r="J5669" s="98" t="str">
        <f>IF(ISBLANK('Zusatzblatt (Perigon)'!N5664),"",'Zusatzblatt (Perigon)'!N5664)</f>
        <v/>
      </c>
      <c r="K5669" s="99" t="str">
        <f>IF(ISBLANK('Zusatzblatt (Perigon)'!J5664),"",'Zusatzblatt (Perigon)'!T5664)</f>
        <v/>
      </c>
      <c r="L5669" s="95" t="str">
        <f>IF(ISBLANK('Zusatzblatt (Perigon)'!O5664),"",'Zusatzblatt (Perigon)'!O5664)</f>
        <v/>
      </c>
      <c r="M5669" s="95" t="str">
        <f>IF(ISBLANK('Zusatzblatt (Perigon)'!R5664),"",'Zusatzblatt (Perigon)'!R5664)</f>
        <v/>
      </c>
      <c r="N5669" s="95" t="str">
        <f>IF(ISBLANK('Zusatzblatt (Perigon)'!P5664),"",'Zusatzblatt (Perigon)'!P5664)</f>
        <v/>
      </c>
      <c r="O5669" s="38" t="str">
        <f>IF($L5669="","",VLOOKUP($R5669,Tarife!$A$2:$R$599,13,FALSE))</f>
        <v/>
      </c>
      <c r="P5669" s="38" t="str">
        <f t="shared" si="88"/>
        <v/>
      </c>
      <c r="R5669" s="100" t="str">
        <f>Zusammenzug!$C$25&amp;"-"&amp;Zusammenzug!$A$7&amp;"-"&amp;Leistungen!L5669</f>
        <v>2026-Nicht beauftragte Spitex-Organisation-</v>
      </c>
    </row>
    <row r="5670" spans="1:18" x14ac:dyDescent="0.2">
      <c r="A5670" s="95" t="str">
        <f>IF(ISBLANK('Zusatzblatt (Perigon)'!E5665),"",'Zusatzblatt (Perigon)'!E5665)</f>
        <v/>
      </c>
      <c r="B5670" s="95" t="str">
        <f>IF(ISBLANK('Zusatzblatt (Perigon)'!G5665),"",'Zusatzblatt (Perigon)'!G5665)</f>
        <v/>
      </c>
      <c r="C5670" s="96" t="str">
        <f>IF(ISBLANK('Zusatzblatt (Perigon)'!I5665),"",'Zusatzblatt (Perigon)'!I5665)</f>
        <v/>
      </c>
      <c r="D5670" s="97" t="str">
        <f>IF(ISBLANK('Zusatzblatt (Perigon)'!J5665),"",'Zusatzblatt (Perigon)'!J5665)</f>
        <v/>
      </c>
      <c r="E5670" s="64" t="str">
        <f>IF(ISBLANK('Zusatzblatt (Perigon)'!K5665),"",'Zusatzblatt (Perigon)'!K5665)</f>
        <v/>
      </c>
      <c r="F5670" s="65"/>
      <c r="G5670" s="64"/>
      <c r="H5670" s="69" t="str">
        <f>IF(ISBLANK('Zusatzblatt (Perigon)'!L5665),"",'Zusatzblatt (Perigon)'!L5665)</f>
        <v/>
      </c>
      <c r="I5670" s="69" t="str">
        <f>IF(ISBLANK('Zusatzblatt (Perigon)'!M5665),"",'Zusatzblatt (Perigon)'!M5665)</f>
        <v/>
      </c>
      <c r="J5670" s="98" t="str">
        <f>IF(ISBLANK('Zusatzblatt (Perigon)'!N5665),"",'Zusatzblatt (Perigon)'!N5665)</f>
        <v/>
      </c>
      <c r="K5670" s="99" t="str">
        <f>IF(ISBLANK('Zusatzblatt (Perigon)'!J5665),"",'Zusatzblatt (Perigon)'!T5665)</f>
        <v/>
      </c>
      <c r="L5670" s="95" t="str">
        <f>IF(ISBLANK('Zusatzblatt (Perigon)'!O5665),"",'Zusatzblatt (Perigon)'!O5665)</f>
        <v/>
      </c>
      <c r="M5670" s="95" t="str">
        <f>IF(ISBLANK('Zusatzblatt (Perigon)'!R5665),"",'Zusatzblatt (Perigon)'!R5665)</f>
        <v/>
      </c>
      <c r="N5670" s="95" t="str">
        <f>IF(ISBLANK('Zusatzblatt (Perigon)'!P5665),"",'Zusatzblatt (Perigon)'!P5665)</f>
        <v/>
      </c>
      <c r="O5670" s="38" t="str">
        <f>IF($L5670="","",VLOOKUP($R5670,Tarife!$A$2:$R$599,13,FALSE))</f>
        <v/>
      </c>
      <c r="P5670" s="38" t="str">
        <f t="shared" si="88"/>
        <v/>
      </c>
      <c r="R5670" s="100" t="str">
        <f>Zusammenzug!$C$25&amp;"-"&amp;Zusammenzug!$A$7&amp;"-"&amp;Leistungen!L5670</f>
        <v>2026-Nicht beauftragte Spitex-Organisation-</v>
      </c>
    </row>
    <row r="5671" spans="1:18" x14ac:dyDescent="0.2">
      <c r="A5671" s="95" t="str">
        <f>IF(ISBLANK('Zusatzblatt (Perigon)'!E5666),"",'Zusatzblatt (Perigon)'!E5666)</f>
        <v/>
      </c>
      <c r="B5671" s="95" t="str">
        <f>IF(ISBLANK('Zusatzblatt (Perigon)'!G5666),"",'Zusatzblatt (Perigon)'!G5666)</f>
        <v/>
      </c>
      <c r="C5671" s="96" t="str">
        <f>IF(ISBLANK('Zusatzblatt (Perigon)'!I5666),"",'Zusatzblatt (Perigon)'!I5666)</f>
        <v/>
      </c>
      <c r="D5671" s="97" t="str">
        <f>IF(ISBLANK('Zusatzblatt (Perigon)'!J5666),"",'Zusatzblatt (Perigon)'!J5666)</f>
        <v/>
      </c>
      <c r="E5671" s="64" t="str">
        <f>IF(ISBLANK('Zusatzblatt (Perigon)'!K5666),"",'Zusatzblatt (Perigon)'!K5666)</f>
        <v/>
      </c>
      <c r="F5671" s="65"/>
      <c r="G5671" s="64"/>
      <c r="H5671" s="69" t="str">
        <f>IF(ISBLANK('Zusatzblatt (Perigon)'!L5666),"",'Zusatzblatt (Perigon)'!L5666)</f>
        <v/>
      </c>
      <c r="I5671" s="69" t="str">
        <f>IF(ISBLANK('Zusatzblatt (Perigon)'!M5666),"",'Zusatzblatt (Perigon)'!M5666)</f>
        <v/>
      </c>
      <c r="J5671" s="98" t="str">
        <f>IF(ISBLANK('Zusatzblatt (Perigon)'!N5666),"",'Zusatzblatt (Perigon)'!N5666)</f>
        <v/>
      </c>
      <c r="K5671" s="99" t="str">
        <f>IF(ISBLANK('Zusatzblatt (Perigon)'!J5666),"",'Zusatzblatt (Perigon)'!T5666)</f>
        <v/>
      </c>
      <c r="L5671" s="95" t="str">
        <f>IF(ISBLANK('Zusatzblatt (Perigon)'!O5666),"",'Zusatzblatt (Perigon)'!O5666)</f>
        <v/>
      </c>
      <c r="M5671" s="95" t="str">
        <f>IF(ISBLANK('Zusatzblatt (Perigon)'!R5666),"",'Zusatzblatt (Perigon)'!R5666)</f>
        <v/>
      </c>
      <c r="N5671" s="95" t="str">
        <f>IF(ISBLANK('Zusatzblatt (Perigon)'!P5666),"",'Zusatzblatt (Perigon)'!P5666)</f>
        <v/>
      </c>
      <c r="O5671" s="38" t="str">
        <f>IF($L5671="","",VLOOKUP($R5671,Tarife!$A$2:$R$599,13,FALSE))</f>
        <v/>
      </c>
      <c r="P5671" s="38" t="str">
        <f t="shared" si="88"/>
        <v/>
      </c>
      <c r="R5671" s="100" t="str">
        <f>Zusammenzug!$C$25&amp;"-"&amp;Zusammenzug!$A$7&amp;"-"&amp;Leistungen!L5671</f>
        <v>2026-Nicht beauftragte Spitex-Organisation-</v>
      </c>
    </row>
    <row r="5672" spans="1:18" x14ac:dyDescent="0.2">
      <c r="A5672" s="95" t="str">
        <f>IF(ISBLANK('Zusatzblatt (Perigon)'!E5667),"",'Zusatzblatt (Perigon)'!E5667)</f>
        <v/>
      </c>
      <c r="B5672" s="95" t="str">
        <f>IF(ISBLANK('Zusatzblatt (Perigon)'!G5667),"",'Zusatzblatt (Perigon)'!G5667)</f>
        <v/>
      </c>
      <c r="C5672" s="96" t="str">
        <f>IF(ISBLANK('Zusatzblatt (Perigon)'!I5667),"",'Zusatzblatt (Perigon)'!I5667)</f>
        <v/>
      </c>
      <c r="D5672" s="97" t="str">
        <f>IF(ISBLANK('Zusatzblatt (Perigon)'!J5667),"",'Zusatzblatt (Perigon)'!J5667)</f>
        <v/>
      </c>
      <c r="E5672" s="64" t="str">
        <f>IF(ISBLANK('Zusatzblatt (Perigon)'!K5667),"",'Zusatzblatt (Perigon)'!K5667)</f>
        <v/>
      </c>
      <c r="F5672" s="65"/>
      <c r="G5672" s="64"/>
      <c r="H5672" s="69" t="str">
        <f>IF(ISBLANK('Zusatzblatt (Perigon)'!L5667),"",'Zusatzblatt (Perigon)'!L5667)</f>
        <v/>
      </c>
      <c r="I5672" s="69" t="str">
        <f>IF(ISBLANK('Zusatzblatt (Perigon)'!M5667),"",'Zusatzblatt (Perigon)'!M5667)</f>
        <v/>
      </c>
      <c r="J5672" s="98" t="str">
        <f>IF(ISBLANK('Zusatzblatt (Perigon)'!N5667),"",'Zusatzblatt (Perigon)'!N5667)</f>
        <v/>
      </c>
      <c r="K5672" s="99" t="str">
        <f>IF(ISBLANK('Zusatzblatt (Perigon)'!J5667),"",'Zusatzblatt (Perigon)'!T5667)</f>
        <v/>
      </c>
      <c r="L5672" s="95" t="str">
        <f>IF(ISBLANK('Zusatzblatt (Perigon)'!O5667),"",'Zusatzblatt (Perigon)'!O5667)</f>
        <v/>
      </c>
      <c r="M5672" s="95" t="str">
        <f>IF(ISBLANK('Zusatzblatt (Perigon)'!R5667),"",'Zusatzblatt (Perigon)'!R5667)</f>
        <v/>
      </c>
      <c r="N5672" s="95" t="str">
        <f>IF(ISBLANK('Zusatzblatt (Perigon)'!P5667),"",'Zusatzblatt (Perigon)'!P5667)</f>
        <v/>
      </c>
      <c r="O5672" s="38" t="str">
        <f>IF($L5672="","",VLOOKUP($R5672,Tarife!$A$2:$R$599,13,FALSE))</f>
        <v/>
      </c>
      <c r="P5672" s="38" t="str">
        <f t="shared" si="88"/>
        <v/>
      </c>
      <c r="R5672" s="100" t="str">
        <f>Zusammenzug!$C$25&amp;"-"&amp;Zusammenzug!$A$7&amp;"-"&amp;Leistungen!L5672</f>
        <v>2026-Nicht beauftragte Spitex-Organisation-</v>
      </c>
    </row>
    <row r="5673" spans="1:18" x14ac:dyDescent="0.2">
      <c r="A5673" s="95" t="str">
        <f>IF(ISBLANK('Zusatzblatt (Perigon)'!E5668),"",'Zusatzblatt (Perigon)'!E5668)</f>
        <v/>
      </c>
      <c r="B5673" s="95" t="str">
        <f>IF(ISBLANK('Zusatzblatt (Perigon)'!G5668),"",'Zusatzblatt (Perigon)'!G5668)</f>
        <v/>
      </c>
      <c r="C5673" s="96" t="str">
        <f>IF(ISBLANK('Zusatzblatt (Perigon)'!I5668),"",'Zusatzblatt (Perigon)'!I5668)</f>
        <v/>
      </c>
      <c r="D5673" s="97" t="str">
        <f>IF(ISBLANK('Zusatzblatt (Perigon)'!J5668),"",'Zusatzblatt (Perigon)'!J5668)</f>
        <v/>
      </c>
      <c r="E5673" s="64" t="str">
        <f>IF(ISBLANK('Zusatzblatt (Perigon)'!K5668),"",'Zusatzblatt (Perigon)'!K5668)</f>
        <v/>
      </c>
      <c r="F5673" s="65"/>
      <c r="G5673" s="64"/>
      <c r="H5673" s="69" t="str">
        <f>IF(ISBLANK('Zusatzblatt (Perigon)'!L5668),"",'Zusatzblatt (Perigon)'!L5668)</f>
        <v/>
      </c>
      <c r="I5673" s="69" t="str">
        <f>IF(ISBLANK('Zusatzblatt (Perigon)'!M5668),"",'Zusatzblatt (Perigon)'!M5668)</f>
        <v/>
      </c>
      <c r="J5673" s="98" t="str">
        <f>IF(ISBLANK('Zusatzblatt (Perigon)'!N5668),"",'Zusatzblatt (Perigon)'!N5668)</f>
        <v/>
      </c>
      <c r="K5673" s="99" t="str">
        <f>IF(ISBLANK('Zusatzblatt (Perigon)'!J5668),"",'Zusatzblatt (Perigon)'!T5668)</f>
        <v/>
      </c>
      <c r="L5673" s="95" t="str">
        <f>IF(ISBLANK('Zusatzblatt (Perigon)'!O5668),"",'Zusatzblatt (Perigon)'!O5668)</f>
        <v/>
      </c>
      <c r="M5673" s="95" t="str">
        <f>IF(ISBLANK('Zusatzblatt (Perigon)'!R5668),"",'Zusatzblatt (Perigon)'!R5668)</f>
        <v/>
      </c>
      <c r="N5673" s="95" t="str">
        <f>IF(ISBLANK('Zusatzblatt (Perigon)'!P5668),"",'Zusatzblatt (Perigon)'!P5668)</f>
        <v/>
      </c>
      <c r="O5673" s="38" t="str">
        <f>IF($L5673="","",VLOOKUP($R5673,Tarife!$A$2:$R$599,13,FALSE))</f>
        <v/>
      </c>
      <c r="P5673" s="38" t="str">
        <f t="shared" si="88"/>
        <v/>
      </c>
      <c r="R5673" s="100" t="str">
        <f>Zusammenzug!$C$25&amp;"-"&amp;Zusammenzug!$A$7&amp;"-"&amp;Leistungen!L5673</f>
        <v>2026-Nicht beauftragte Spitex-Organisation-</v>
      </c>
    </row>
    <row r="5674" spans="1:18" x14ac:dyDescent="0.2">
      <c r="A5674" s="95" t="str">
        <f>IF(ISBLANK('Zusatzblatt (Perigon)'!E5669),"",'Zusatzblatt (Perigon)'!E5669)</f>
        <v/>
      </c>
      <c r="B5674" s="95" t="str">
        <f>IF(ISBLANK('Zusatzblatt (Perigon)'!G5669),"",'Zusatzblatt (Perigon)'!G5669)</f>
        <v/>
      </c>
      <c r="C5674" s="96" t="str">
        <f>IF(ISBLANK('Zusatzblatt (Perigon)'!I5669),"",'Zusatzblatt (Perigon)'!I5669)</f>
        <v/>
      </c>
      <c r="D5674" s="97" t="str">
        <f>IF(ISBLANK('Zusatzblatt (Perigon)'!J5669),"",'Zusatzblatt (Perigon)'!J5669)</f>
        <v/>
      </c>
      <c r="E5674" s="64" t="str">
        <f>IF(ISBLANK('Zusatzblatt (Perigon)'!K5669),"",'Zusatzblatt (Perigon)'!K5669)</f>
        <v/>
      </c>
      <c r="F5674" s="65"/>
      <c r="G5674" s="64"/>
      <c r="H5674" s="69" t="str">
        <f>IF(ISBLANK('Zusatzblatt (Perigon)'!L5669),"",'Zusatzblatt (Perigon)'!L5669)</f>
        <v/>
      </c>
      <c r="I5674" s="69" t="str">
        <f>IF(ISBLANK('Zusatzblatt (Perigon)'!M5669),"",'Zusatzblatt (Perigon)'!M5669)</f>
        <v/>
      </c>
      <c r="J5674" s="98" t="str">
        <f>IF(ISBLANK('Zusatzblatt (Perigon)'!N5669),"",'Zusatzblatt (Perigon)'!N5669)</f>
        <v/>
      </c>
      <c r="K5674" s="99" t="str">
        <f>IF(ISBLANK('Zusatzblatt (Perigon)'!J5669),"",'Zusatzblatt (Perigon)'!T5669)</f>
        <v/>
      </c>
      <c r="L5674" s="95" t="str">
        <f>IF(ISBLANK('Zusatzblatt (Perigon)'!O5669),"",'Zusatzblatt (Perigon)'!O5669)</f>
        <v/>
      </c>
      <c r="M5674" s="95" t="str">
        <f>IF(ISBLANK('Zusatzblatt (Perigon)'!R5669),"",'Zusatzblatt (Perigon)'!R5669)</f>
        <v/>
      </c>
      <c r="N5674" s="95" t="str">
        <f>IF(ISBLANK('Zusatzblatt (Perigon)'!P5669),"",'Zusatzblatt (Perigon)'!P5669)</f>
        <v/>
      </c>
      <c r="O5674" s="38" t="str">
        <f>IF($L5674="","",VLOOKUP($R5674,Tarife!$A$2:$R$599,13,FALSE))</f>
        <v/>
      </c>
      <c r="P5674" s="38" t="str">
        <f t="shared" si="88"/>
        <v/>
      </c>
      <c r="R5674" s="100" t="str">
        <f>Zusammenzug!$C$25&amp;"-"&amp;Zusammenzug!$A$7&amp;"-"&amp;Leistungen!L5674</f>
        <v>2026-Nicht beauftragte Spitex-Organisation-</v>
      </c>
    </row>
    <row r="5675" spans="1:18" x14ac:dyDescent="0.2">
      <c r="A5675" s="95" t="str">
        <f>IF(ISBLANK('Zusatzblatt (Perigon)'!E5670),"",'Zusatzblatt (Perigon)'!E5670)</f>
        <v/>
      </c>
      <c r="B5675" s="95" t="str">
        <f>IF(ISBLANK('Zusatzblatt (Perigon)'!G5670),"",'Zusatzblatt (Perigon)'!G5670)</f>
        <v/>
      </c>
      <c r="C5675" s="96" t="str">
        <f>IF(ISBLANK('Zusatzblatt (Perigon)'!I5670),"",'Zusatzblatt (Perigon)'!I5670)</f>
        <v/>
      </c>
      <c r="D5675" s="97" t="str">
        <f>IF(ISBLANK('Zusatzblatt (Perigon)'!J5670),"",'Zusatzblatt (Perigon)'!J5670)</f>
        <v/>
      </c>
      <c r="E5675" s="64" t="str">
        <f>IF(ISBLANK('Zusatzblatt (Perigon)'!K5670),"",'Zusatzblatt (Perigon)'!K5670)</f>
        <v/>
      </c>
      <c r="F5675" s="65"/>
      <c r="G5675" s="64"/>
      <c r="H5675" s="69" t="str">
        <f>IF(ISBLANK('Zusatzblatt (Perigon)'!L5670),"",'Zusatzblatt (Perigon)'!L5670)</f>
        <v/>
      </c>
      <c r="I5675" s="69" t="str">
        <f>IF(ISBLANK('Zusatzblatt (Perigon)'!M5670),"",'Zusatzblatt (Perigon)'!M5670)</f>
        <v/>
      </c>
      <c r="J5675" s="98" t="str">
        <f>IF(ISBLANK('Zusatzblatt (Perigon)'!N5670),"",'Zusatzblatt (Perigon)'!N5670)</f>
        <v/>
      </c>
      <c r="K5675" s="99" t="str">
        <f>IF(ISBLANK('Zusatzblatt (Perigon)'!J5670),"",'Zusatzblatt (Perigon)'!T5670)</f>
        <v/>
      </c>
      <c r="L5675" s="95" t="str">
        <f>IF(ISBLANK('Zusatzblatt (Perigon)'!O5670),"",'Zusatzblatt (Perigon)'!O5670)</f>
        <v/>
      </c>
      <c r="M5675" s="95" t="str">
        <f>IF(ISBLANK('Zusatzblatt (Perigon)'!R5670),"",'Zusatzblatt (Perigon)'!R5670)</f>
        <v/>
      </c>
      <c r="N5675" s="95" t="str">
        <f>IF(ISBLANK('Zusatzblatt (Perigon)'!P5670),"",'Zusatzblatt (Perigon)'!P5670)</f>
        <v/>
      </c>
      <c r="O5675" s="38" t="str">
        <f>IF($L5675="","",VLOOKUP($R5675,Tarife!$A$2:$R$599,13,FALSE))</f>
        <v/>
      </c>
      <c r="P5675" s="38" t="str">
        <f t="shared" si="88"/>
        <v/>
      </c>
      <c r="R5675" s="100" t="str">
        <f>Zusammenzug!$C$25&amp;"-"&amp;Zusammenzug!$A$7&amp;"-"&amp;Leistungen!L5675</f>
        <v>2026-Nicht beauftragte Spitex-Organisation-</v>
      </c>
    </row>
    <row r="5676" spans="1:18" x14ac:dyDescent="0.2">
      <c r="A5676" s="95" t="str">
        <f>IF(ISBLANK('Zusatzblatt (Perigon)'!E5671),"",'Zusatzblatt (Perigon)'!E5671)</f>
        <v/>
      </c>
      <c r="B5676" s="95" t="str">
        <f>IF(ISBLANK('Zusatzblatt (Perigon)'!G5671),"",'Zusatzblatt (Perigon)'!G5671)</f>
        <v/>
      </c>
      <c r="C5676" s="96" t="str">
        <f>IF(ISBLANK('Zusatzblatt (Perigon)'!I5671),"",'Zusatzblatt (Perigon)'!I5671)</f>
        <v/>
      </c>
      <c r="D5676" s="97" t="str">
        <f>IF(ISBLANK('Zusatzblatt (Perigon)'!J5671),"",'Zusatzblatt (Perigon)'!J5671)</f>
        <v/>
      </c>
      <c r="E5676" s="64" t="str">
        <f>IF(ISBLANK('Zusatzblatt (Perigon)'!K5671),"",'Zusatzblatt (Perigon)'!K5671)</f>
        <v/>
      </c>
      <c r="F5676" s="65"/>
      <c r="G5676" s="64"/>
      <c r="H5676" s="69" t="str">
        <f>IF(ISBLANK('Zusatzblatt (Perigon)'!L5671),"",'Zusatzblatt (Perigon)'!L5671)</f>
        <v/>
      </c>
      <c r="I5676" s="69" t="str">
        <f>IF(ISBLANK('Zusatzblatt (Perigon)'!M5671),"",'Zusatzblatt (Perigon)'!M5671)</f>
        <v/>
      </c>
      <c r="J5676" s="98" t="str">
        <f>IF(ISBLANK('Zusatzblatt (Perigon)'!N5671),"",'Zusatzblatt (Perigon)'!N5671)</f>
        <v/>
      </c>
      <c r="K5676" s="99" t="str">
        <f>IF(ISBLANK('Zusatzblatt (Perigon)'!J5671),"",'Zusatzblatt (Perigon)'!T5671)</f>
        <v/>
      </c>
      <c r="L5676" s="95" t="str">
        <f>IF(ISBLANK('Zusatzblatt (Perigon)'!O5671),"",'Zusatzblatt (Perigon)'!O5671)</f>
        <v/>
      </c>
      <c r="M5676" s="95" t="str">
        <f>IF(ISBLANK('Zusatzblatt (Perigon)'!R5671),"",'Zusatzblatt (Perigon)'!R5671)</f>
        <v/>
      </c>
      <c r="N5676" s="95" t="str">
        <f>IF(ISBLANK('Zusatzblatt (Perigon)'!P5671),"",'Zusatzblatt (Perigon)'!P5671)</f>
        <v/>
      </c>
      <c r="O5676" s="38" t="str">
        <f>IF($L5676="","",VLOOKUP($R5676,Tarife!$A$2:$R$599,13,FALSE))</f>
        <v/>
      </c>
      <c r="P5676" s="38" t="str">
        <f t="shared" si="88"/>
        <v/>
      </c>
      <c r="R5676" s="100" t="str">
        <f>Zusammenzug!$C$25&amp;"-"&amp;Zusammenzug!$A$7&amp;"-"&amp;Leistungen!L5676</f>
        <v>2026-Nicht beauftragte Spitex-Organisation-</v>
      </c>
    </row>
    <row r="5677" spans="1:18" x14ac:dyDescent="0.2">
      <c r="A5677" s="95" t="str">
        <f>IF(ISBLANK('Zusatzblatt (Perigon)'!E5672),"",'Zusatzblatt (Perigon)'!E5672)</f>
        <v/>
      </c>
      <c r="B5677" s="95" t="str">
        <f>IF(ISBLANK('Zusatzblatt (Perigon)'!G5672),"",'Zusatzblatt (Perigon)'!G5672)</f>
        <v/>
      </c>
      <c r="C5677" s="96" t="str">
        <f>IF(ISBLANK('Zusatzblatt (Perigon)'!I5672),"",'Zusatzblatt (Perigon)'!I5672)</f>
        <v/>
      </c>
      <c r="D5677" s="97" t="str">
        <f>IF(ISBLANK('Zusatzblatt (Perigon)'!J5672),"",'Zusatzblatt (Perigon)'!J5672)</f>
        <v/>
      </c>
      <c r="E5677" s="64" t="str">
        <f>IF(ISBLANK('Zusatzblatt (Perigon)'!K5672),"",'Zusatzblatt (Perigon)'!K5672)</f>
        <v/>
      </c>
      <c r="F5677" s="65"/>
      <c r="G5677" s="64"/>
      <c r="H5677" s="69" t="str">
        <f>IF(ISBLANK('Zusatzblatt (Perigon)'!L5672),"",'Zusatzblatt (Perigon)'!L5672)</f>
        <v/>
      </c>
      <c r="I5677" s="69" t="str">
        <f>IF(ISBLANK('Zusatzblatt (Perigon)'!M5672),"",'Zusatzblatt (Perigon)'!M5672)</f>
        <v/>
      </c>
      <c r="J5677" s="98" t="str">
        <f>IF(ISBLANK('Zusatzblatt (Perigon)'!N5672),"",'Zusatzblatt (Perigon)'!N5672)</f>
        <v/>
      </c>
      <c r="K5677" s="99" t="str">
        <f>IF(ISBLANK('Zusatzblatt (Perigon)'!J5672),"",'Zusatzblatt (Perigon)'!T5672)</f>
        <v/>
      </c>
      <c r="L5677" s="95" t="str">
        <f>IF(ISBLANK('Zusatzblatt (Perigon)'!O5672),"",'Zusatzblatt (Perigon)'!O5672)</f>
        <v/>
      </c>
      <c r="M5677" s="95" t="str">
        <f>IF(ISBLANK('Zusatzblatt (Perigon)'!R5672),"",'Zusatzblatt (Perigon)'!R5672)</f>
        <v/>
      </c>
      <c r="N5677" s="95" t="str">
        <f>IF(ISBLANK('Zusatzblatt (Perigon)'!P5672),"",'Zusatzblatt (Perigon)'!P5672)</f>
        <v/>
      </c>
      <c r="O5677" s="38" t="str">
        <f>IF($L5677="","",VLOOKUP($R5677,Tarife!$A$2:$R$599,13,FALSE))</f>
        <v/>
      </c>
      <c r="P5677" s="38" t="str">
        <f t="shared" si="88"/>
        <v/>
      </c>
      <c r="R5677" s="100" t="str">
        <f>Zusammenzug!$C$25&amp;"-"&amp;Zusammenzug!$A$7&amp;"-"&amp;Leistungen!L5677</f>
        <v>2026-Nicht beauftragte Spitex-Organisation-</v>
      </c>
    </row>
    <row r="5678" spans="1:18" x14ac:dyDescent="0.2">
      <c r="A5678" s="95" t="str">
        <f>IF(ISBLANK('Zusatzblatt (Perigon)'!E5673),"",'Zusatzblatt (Perigon)'!E5673)</f>
        <v/>
      </c>
      <c r="B5678" s="95" t="str">
        <f>IF(ISBLANK('Zusatzblatt (Perigon)'!G5673),"",'Zusatzblatt (Perigon)'!G5673)</f>
        <v/>
      </c>
      <c r="C5678" s="96" t="str">
        <f>IF(ISBLANK('Zusatzblatt (Perigon)'!I5673),"",'Zusatzblatt (Perigon)'!I5673)</f>
        <v/>
      </c>
      <c r="D5678" s="97" t="str">
        <f>IF(ISBLANK('Zusatzblatt (Perigon)'!J5673),"",'Zusatzblatt (Perigon)'!J5673)</f>
        <v/>
      </c>
      <c r="E5678" s="64" t="str">
        <f>IF(ISBLANK('Zusatzblatt (Perigon)'!K5673),"",'Zusatzblatt (Perigon)'!K5673)</f>
        <v/>
      </c>
      <c r="F5678" s="65"/>
      <c r="G5678" s="64"/>
      <c r="H5678" s="69" t="str">
        <f>IF(ISBLANK('Zusatzblatt (Perigon)'!L5673),"",'Zusatzblatt (Perigon)'!L5673)</f>
        <v/>
      </c>
      <c r="I5678" s="69" t="str">
        <f>IF(ISBLANK('Zusatzblatt (Perigon)'!M5673),"",'Zusatzblatt (Perigon)'!M5673)</f>
        <v/>
      </c>
      <c r="J5678" s="98" t="str">
        <f>IF(ISBLANK('Zusatzblatt (Perigon)'!N5673),"",'Zusatzblatt (Perigon)'!N5673)</f>
        <v/>
      </c>
      <c r="K5678" s="99" t="str">
        <f>IF(ISBLANK('Zusatzblatt (Perigon)'!J5673),"",'Zusatzblatt (Perigon)'!T5673)</f>
        <v/>
      </c>
      <c r="L5678" s="95" t="str">
        <f>IF(ISBLANK('Zusatzblatt (Perigon)'!O5673),"",'Zusatzblatt (Perigon)'!O5673)</f>
        <v/>
      </c>
      <c r="M5678" s="95" t="str">
        <f>IF(ISBLANK('Zusatzblatt (Perigon)'!R5673),"",'Zusatzblatt (Perigon)'!R5673)</f>
        <v/>
      </c>
      <c r="N5678" s="95" t="str">
        <f>IF(ISBLANK('Zusatzblatt (Perigon)'!P5673),"",'Zusatzblatt (Perigon)'!P5673)</f>
        <v/>
      </c>
      <c r="O5678" s="38" t="str">
        <f>IF($L5678="","",VLOOKUP($R5678,Tarife!$A$2:$R$599,13,FALSE))</f>
        <v/>
      </c>
      <c r="P5678" s="38" t="str">
        <f t="shared" si="88"/>
        <v/>
      </c>
      <c r="R5678" s="100" t="str">
        <f>Zusammenzug!$C$25&amp;"-"&amp;Zusammenzug!$A$7&amp;"-"&amp;Leistungen!L5678</f>
        <v>2026-Nicht beauftragte Spitex-Organisation-</v>
      </c>
    </row>
    <row r="5679" spans="1:18" x14ac:dyDescent="0.2">
      <c r="A5679" s="95" t="str">
        <f>IF(ISBLANK('Zusatzblatt (Perigon)'!E5674),"",'Zusatzblatt (Perigon)'!E5674)</f>
        <v/>
      </c>
      <c r="B5679" s="95" t="str">
        <f>IF(ISBLANK('Zusatzblatt (Perigon)'!G5674),"",'Zusatzblatt (Perigon)'!G5674)</f>
        <v/>
      </c>
      <c r="C5679" s="96" t="str">
        <f>IF(ISBLANK('Zusatzblatt (Perigon)'!I5674),"",'Zusatzblatt (Perigon)'!I5674)</f>
        <v/>
      </c>
      <c r="D5679" s="97" t="str">
        <f>IF(ISBLANK('Zusatzblatt (Perigon)'!J5674),"",'Zusatzblatt (Perigon)'!J5674)</f>
        <v/>
      </c>
      <c r="E5679" s="64" t="str">
        <f>IF(ISBLANK('Zusatzblatt (Perigon)'!K5674),"",'Zusatzblatt (Perigon)'!K5674)</f>
        <v/>
      </c>
      <c r="F5679" s="65"/>
      <c r="G5679" s="64"/>
      <c r="H5679" s="69" t="str">
        <f>IF(ISBLANK('Zusatzblatt (Perigon)'!L5674),"",'Zusatzblatt (Perigon)'!L5674)</f>
        <v/>
      </c>
      <c r="I5679" s="69" t="str">
        <f>IF(ISBLANK('Zusatzblatt (Perigon)'!M5674),"",'Zusatzblatt (Perigon)'!M5674)</f>
        <v/>
      </c>
      <c r="J5679" s="98" t="str">
        <f>IF(ISBLANK('Zusatzblatt (Perigon)'!N5674),"",'Zusatzblatt (Perigon)'!N5674)</f>
        <v/>
      </c>
      <c r="K5679" s="99" t="str">
        <f>IF(ISBLANK('Zusatzblatt (Perigon)'!J5674),"",'Zusatzblatt (Perigon)'!T5674)</f>
        <v/>
      </c>
      <c r="L5679" s="95" t="str">
        <f>IF(ISBLANK('Zusatzblatt (Perigon)'!O5674),"",'Zusatzblatt (Perigon)'!O5674)</f>
        <v/>
      </c>
      <c r="M5679" s="95" t="str">
        <f>IF(ISBLANK('Zusatzblatt (Perigon)'!R5674),"",'Zusatzblatt (Perigon)'!R5674)</f>
        <v/>
      </c>
      <c r="N5679" s="95" t="str">
        <f>IF(ISBLANK('Zusatzblatt (Perigon)'!P5674),"",'Zusatzblatt (Perigon)'!P5674)</f>
        <v/>
      </c>
      <c r="O5679" s="38" t="str">
        <f>IF($L5679="","",VLOOKUP($R5679,Tarife!$A$2:$R$599,13,FALSE))</f>
        <v/>
      </c>
      <c r="P5679" s="38" t="str">
        <f t="shared" si="88"/>
        <v/>
      </c>
      <c r="R5679" s="100" t="str">
        <f>Zusammenzug!$C$25&amp;"-"&amp;Zusammenzug!$A$7&amp;"-"&amp;Leistungen!L5679</f>
        <v>2026-Nicht beauftragte Spitex-Organisation-</v>
      </c>
    </row>
    <row r="5680" spans="1:18" x14ac:dyDescent="0.2">
      <c r="A5680" s="95" t="str">
        <f>IF(ISBLANK('Zusatzblatt (Perigon)'!E5675),"",'Zusatzblatt (Perigon)'!E5675)</f>
        <v/>
      </c>
      <c r="B5680" s="95" t="str">
        <f>IF(ISBLANK('Zusatzblatt (Perigon)'!G5675),"",'Zusatzblatt (Perigon)'!G5675)</f>
        <v/>
      </c>
      <c r="C5680" s="96" t="str">
        <f>IF(ISBLANK('Zusatzblatt (Perigon)'!I5675),"",'Zusatzblatt (Perigon)'!I5675)</f>
        <v/>
      </c>
      <c r="D5680" s="97" t="str">
        <f>IF(ISBLANK('Zusatzblatt (Perigon)'!J5675),"",'Zusatzblatt (Perigon)'!J5675)</f>
        <v/>
      </c>
      <c r="E5680" s="64" t="str">
        <f>IF(ISBLANK('Zusatzblatt (Perigon)'!K5675),"",'Zusatzblatt (Perigon)'!K5675)</f>
        <v/>
      </c>
      <c r="F5680" s="65"/>
      <c r="G5680" s="64"/>
      <c r="H5680" s="69" t="str">
        <f>IF(ISBLANK('Zusatzblatt (Perigon)'!L5675),"",'Zusatzblatt (Perigon)'!L5675)</f>
        <v/>
      </c>
      <c r="I5680" s="69" t="str">
        <f>IF(ISBLANK('Zusatzblatt (Perigon)'!M5675),"",'Zusatzblatt (Perigon)'!M5675)</f>
        <v/>
      </c>
      <c r="J5680" s="98" t="str">
        <f>IF(ISBLANK('Zusatzblatt (Perigon)'!N5675),"",'Zusatzblatt (Perigon)'!N5675)</f>
        <v/>
      </c>
      <c r="K5680" s="99" t="str">
        <f>IF(ISBLANK('Zusatzblatt (Perigon)'!J5675),"",'Zusatzblatt (Perigon)'!T5675)</f>
        <v/>
      </c>
      <c r="L5680" s="95" t="str">
        <f>IF(ISBLANK('Zusatzblatt (Perigon)'!O5675),"",'Zusatzblatt (Perigon)'!O5675)</f>
        <v/>
      </c>
      <c r="M5680" s="95" t="str">
        <f>IF(ISBLANK('Zusatzblatt (Perigon)'!R5675),"",'Zusatzblatt (Perigon)'!R5675)</f>
        <v/>
      </c>
      <c r="N5680" s="95" t="str">
        <f>IF(ISBLANK('Zusatzblatt (Perigon)'!P5675),"",'Zusatzblatt (Perigon)'!P5675)</f>
        <v/>
      </c>
      <c r="O5680" s="38" t="str">
        <f>IF($L5680="","",VLOOKUP($R5680,Tarife!$A$2:$R$599,13,FALSE))</f>
        <v/>
      </c>
      <c r="P5680" s="38" t="str">
        <f t="shared" si="88"/>
        <v/>
      </c>
      <c r="R5680" s="100" t="str">
        <f>Zusammenzug!$C$25&amp;"-"&amp;Zusammenzug!$A$7&amp;"-"&amp;Leistungen!L5680</f>
        <v>2026-Nicht beauftragte Spitex-Organisation-</v>
      </c>
    </row>
    <row r="5681" spans="1:18" x14ac:dyDescent="0.2">
      <c r="A5681" s="95" t="str">
        <f>IF(ISBLANK('Zusatzblatt (Perigon)'!E5676),"",'Zusatzblatt (Perigon)'!E5676)</f>
        <v/>
      </c>
      <c r="B5681" s="95" t="str">
        <f>IF(ISBLANK('Zusatzblatt (Perigon)'!G5676),"",'Zusatzblatt (Perigon)'!G5676)</f>
        <v/>
      </c>
      <c r="C5681" s="96" t="str">
        <f>IF(ISBLANK('Zusatzblatt (Perigon)'!I5676),"",'Zusatzblatt (Perigon)'!I5676)</f>
        <v/>
      </c>
      <c r="D5681" s="97" t="str">
        <f>IF(ISBLANK('Zusatzblatt (Perigon)'!J5676),"",'Zusatzblatt (Perigon)'!J5676)</f>
        <v/>
      </c>
      <c r="E5681" s="64" t="str">
        <f>IF(ISBLANK('Zusatzblatt (Perigon)'!K5676),"",'Zusatzblatt (Perigon)'!K5676)</f>
        <v/>
      </c>
      <c r="F5681" s="65"/>
      <c r="G5681" s="64"/>
      <c r="H5681" s="69" t="str">
        <f>IF(ISBLANK('Zusatzblatt (Perigon)'!L5676),"",'Zusatzblatt (Perigon)'!L5676)</f>
        <v/>
      </c>
      <c r="I5681" s="69" t="str">
        <f>IF(ISBLANK('Zusatzblatt (Perigon)'!M5676),"",'Zusatzblatt (Perigon)'!M5676)</f>
        <v/>
      </c>
      <c r="J5681" s="98" t="str">
        <f>IF(ISBLANK('Zusatzblatt (Perigon)'!N5676),"",'Zusatzblatt (Perigon)'!N5676)</f>
        <v/>
      </c>
      <c r="K5681" s="99" t="str">
        <f>IF(ISBLANK('Zusatzblatt (Perigon)'!J5676),"",'Zusatzblatt (Perigon)'!T5676)</f>
        <v/>
      </c>
      <c r="L5681" s="95" t="str">
        <f>IF(ISBLANK('Zusatzblatt (Perigon)'!O5676),"",'Zusatzblatt (Perigon)'!O5676)</f>
        <v/>
      </c>
      <c r="M5681" s="95" t="str">
        <f>IF(ISBLANK('Zusatzblatt (Perigon)'!R5676),"",'Zusatzblatt (Perigon)'!R5676)</f>
        <v/>
      </c>
      <c r="N5681" s="95" t="str">
        <f>IF(ISBLANK('Zusatzblatt (Perigon)'!P5676),"",'Zusatzblatt (Perigon)'!P5676)</f>
        <v/>
      </c>
      <c r="O5681" s="38" t="str">
        <f>IF($L5681="","",VLOOKUP($R5681,Tarife!$A$2:$R$599,13,FALSE))</f>
        <v/>
      </c>
      <c r="P5681" s="38" t="str">
        <f t="shared" si="88"/>
        <v/>
      </c>
      <c r="R5681" s="100" t="str">
        <f>Zusammenzug!$C$25&amp;"-"&amp;Zusammenzug!$A$7&amp;"-"&amp;Leistungen!L5681</f>
        <v>2026-Nicht beauftragte Spitex-Organisation-</v>
      </c>
    </row>
    <row r="5682" spans="1:18" x14ac:dyDescent="0.2">
      <c r="A5682" s="95" t="str">
        <f>IF(ISBLANK('Zusatzblatt (Perigon)'!E5677),"",'Zusatzblatt (Perigon)'!E5677)</f>
        <v/>
      </c>
      <c r="B5682" s="95" t="str">
        <f>IF(ISBLANK('Zusatzblatt (Perigon)'!G5677),"",'Zusatzblatt (Perigon)'!G5677)</f>
        <v/>
      </c>
      <c r="C5682" s="96" t="str">
        <f>IF(ISBLANK('Zusatzblatt (Perigon)'!I5677),"",'Zusatzblatt (Perigon)'!I5677)</f>
        <v/>
      </c>
      <c r="D5682" s="97" t="str">
        <f>IF(ISBLANK('Zusatzblatt (Perigon)'!J5677),"",'Zusatzblatt (Perigon)'!J5677)</f>
        <v/>
      </c>
      <c r="E5682" s="64" t="str">
        <f>IF(ISBLANK('Zusatzblatt (Perigon)'!K5677),"",'Zusatzblatt (Perigon)'!K5677)</f>
        <v/>
      </c>
      <c r="F5682" s="65"/>
      <c r="G5682" s="64"/>
      <c r="H5682" s="69" t="str">
        <f>IF(ISBLANK('Zusatzblatt (Perigon)'!L5677),"",'Zusatzblatt (Perigon)'!L5677)</f>
        <v/>
      </c>
      <c r="I5682" s="69" t="str">
        <f>IF(ISBLANK('Zusatzblatt (Perigon)'!M5677),"",'Zusatzblatt (Perigon)'!M5677)</f>
        <v/>
      </c>
      <c r="J5682" s="98" t="str">
        <f>IF(ISBLANK('Zusatzblatt (Perigon)'!N5677),"",'Zusatzblatt (Perigon)'!N5677)</f>
        <v/>
      </c>
      <c r="K5682" s="99" t="str">
        <f>IF(ISBLANK('Zusatzblatt (Perigon)'!J5677),"",'Zusatzblatt (Perigon)'!T5677)</f>
        <v/>
      </c>
      <c r="L5682" s="95" t="str">
        <f>IF(ISBLANK('Zusatzblatt (Perigon)'!O5677),"",'Zusatzblatt (Perigon)'!O5677)</f>
        <v/>
      </c>
      <c r="M5682" s="95" t="str">
        <f>IF(ISBLANK('Zusatzblatt (Perigon)'!R5677),"",'Zusatzblatt (Perigon)'!R5677)</f>
        <v/>
      </c>
      <c r="N5682" s="95" t="str">
        <f>IF(ISBLANK('Zusatzblatt (Perigon)'!P5677),"",'Zusatzblatt (Perigon)'!P5677)</f>
        <v/>
      </c>
      <c r="O5682" s="38" t="str">
        <f>IF($L5682="","",VLOOKUP($R5682,Tarife!$A$2:$R$599,13,FALSE))</f>
        <v/>
      </c>
      <c r="P5682" s="38" t="str">
        <f t="shared" si="88"/>
        <v/>
      </c>
      <c r="R5682" s="100" t="str">
        <f>Zusammenzug!$C$25&amp;"-"&amp;Zusammenzug!$A$7&amp;"-"&amp;Leistungen!L5682</f>
        <v>2026-Nicht beauftragte Spitex-Organisation-</v>
      </c>
    </row>
    <row r="5683" spans="1:18" x14ac:dyDescent="0.2">
      <c r="A5683" s="95" t="str">
        <f>IF(ISBLANK('Zusatzblatt (Perigon)'!E5678),"",'Zusatzblatt (Perigon)'!E5678)</f>
        <v/>
      </c>
      <c r="B5683" s="95" t="str">
        <f>IF(ISBLANK('Zusatzblatt (Perigon)'!G5678),"",'Zusatzblatt (Perigon)'!G5678)</f>
        <v/>
      </c>
      <c r="C5683" s="96" t="str">
        <f>IF(ISBLANK('Zusatzblatt (Perigon)'!I5678),"",'Zusatzblatt (Perigon)'!I5678)</f>
        <v/>
      </c>
      <c r="D5683" s="97" t="str">
        <f>IF(ISBLANK('Zusatzblatt (Perigon)'!J5678),"",'Zusatzblatt (Perigon)'!J5678)</f>
        <v/>
      </c>
      <c r="E5683" s="64" t="str">
        <f>IF(ISBLANK('Zusatzblatt (Perigon)'!K5678),"",'Zusatzblatt (Perigon)'!K5678)</f>
        <v/>
      </c>
      <c r="F5683" s="65"/>
      <c r="G5683" s="64"/>
      <c r="H5683" s="69" t="str">
        <f>IF(ISBLANK('Zusatzblatt (Perigon)'!L5678),"",'Zusatzblatt (Perigon)'!L5678)</f>
        <v/>
      </c>
      <c r="I5683" s="69" t="str">
        <f>IF(ISBLANK('Zusatzblatt (Perigon)'!M5678),"",'Zusatzblatt (Perigon)'!M5678)</f>
        <v/>
      </c>
      <c r="J5683" s="98" t="str">
        <f>IF(ISBLANK('Zusatzblatt (Perigon)'!N5678),"",'Zusatzblatt (Perigon)'!N5678)</f>
        <v/>
      </c>
      <c r="K5683" s="99" t="str">
        <f>IF(ISBLANK('Zusatzblatt (Perigon)'!J5678),"",'Zusatzblatt (Perigon)'!T5678)</f>
        <v/>
      </c>
      <c r="L5683" s="95" t="str">
        <f>IF(ISBLANK('Zusatzblatt (Perigon)'!O5678),"",'Zusatzblatt (Perigon)'!O5678)</f>
        <v/>
      </c>
      <c r="M5683" s="95" t="str">
        <f>IF(ISBLANK('Zusatzblatt (Perigon)'!R5678),"",'Zusatzblatt (Perigon)'!R5678)</f>
        <v/>
      </c>
      <c r="N5683" s="95" t="str">
        <f>IF(ISBLANK('Zusatzblatt (Perigon)'!P5678),"",'Zusatzblatt (Perigon)'!P5678)</f>
        <v/>
      </c>
      <c r="O5683" s="38" t="str">
        <f>IF($L5683="","",VLOOKUP($R5683,Tarife!$A$2:$R$599,13,FALSE))</f>
        <v/>
      </c>
      <c r="P5683" s="38" t="str">
        <f t="shared" si="88"/>
        <v/>
      </c>
      <c r="R5683" s="100" t="str">
        <f>Zusammenzug!$C$25&amp;"-"&amp;Zusammenzug!$A$7&amp;"-"&amp;Leistungen!L5683</f>
        <v>2026-Nicht beauftragte Spitex-Organisation-</v>
      </c>
    </row>
    <row r="5684" spans="1:18" x14ac:dyDescent="0.2">
      <c r="A5684" s="95" t="str">
        <f>IF(ISBLANK('Zusatzblatt (Perigon)'!E5679),"",'Zusatzblatt (Perigon)'!E5679)</f>
        <v/>
      </c>
      <c r="B5684" s="95" t="str">
        <f>IF(ISBLANK('Zusatzblatt (Perigon)'!G5679),"",'Zusatzblatt (Perigon)'!G5679)</f>
        <v/>
      </c>
      <c r="C5684" s="96" t="str">
        <f>IF(ISBLANK('Zusatzblatt (Perigon)'!I5679),"",'Zusatzblatt (Perigon)'!I5679)</f>
        <v/>
      </c>
      <c r="D5684" s="97" t="str">
        <f>IF(ISBLANK('Zusatzblatt (Perigon)'!J5679),"",'Zusatzblatt (Perigon)'!J5679)</f>
        <v/>
      </c>
      <c r="E5684" s="64" t="str">
        <f>IF(ISBLANK('Zusatzblatt (Perigon)'!K5679),"",'Zusatzblatt (Perigon)'!K5679)</f>
        <v/>
      </c>
      <c r="F5684" s="65"/>
      <c r="G5684" s="64"/>
      <c r="H5684" s="69" t="str">
        <f>IF(ISBLANK('Zusatzblatt (Perigon)'!L5679),"",'Zusatzblatt (Perigon)'!L5679)</f>
        <v/>
      </c>
      <c r="I5684" s="69" t="str">
        <f>IF(ISBLANK('Zusatzblatt (Perigon)'!M5679),"",'Zusatzblatt (Perigon)'!M5679)</f>
        <v/>
      </c>
      <c r="J5684" s="98" t="str">
        <f>IF(ISBLANK('Zusatzblatt (Perigon)'!N5679),"",'Zusatzblatt (Perigon)'!N5679)</f>
        <v/>
      </c>
      <c r="K5684" s="99" t="str">
        <f>IF(ISBLANK('Zusatzblatt (Perigon)'!J5679),"",'Zusatzblatt (Perigon)'!T5679)</f>
        <v/>
      </c>
      <c r="L5684" s="95" t="str">
        <f>IF(ISBLANK('Zusatzblatt (Perigon)'!O5679),"",'Zusatzblatt (Perigon)'!O5679)</f>
        <v/>
      </c>
      <c r="M5684" s="95" t="str">
        <f>IF(ISBLANK('Zusatzblatt (Perigon)'!R5679),"",'Zusatzblatt (Perigon)'!R5679)</f>
        <v/>
      </c>
      <c r="N5684" s="95" t="str">
        <f>IF(ISBLANK('Zusatzblatt (Perigon)'!P5679),"",'Zusatzblatt (Perigon)'!P5679)</f>
        <v/>
      </c>
      <c r="O5684" s="38" t="str">
        <f>IF($L5684="","",VLOOKUP($R5684,Tarife!$A$2:$R$599,13,FALSE))</f>
        <v/>
      </c>
      <c r="P5684" s="38" t="str">
        <f t="shared" si="88"/>
        <v/>
      </c>
      <c r="R5684" s="100" t="str">
        <f>Zusammenzug!$C$25&amp;"-"&amp;Zusammenzug!$A$7&amp;"-"&amp;Leistungen!L5684</f>
        <v>2026-Nicht beauftragte Spitex-Organisation-</v>
      </c>
    </row>
    <row r="5685" spans="1:18" x14ac:dyDescent="0.2">
      <c r="A5685" s="95" t="str">
        <f>IF(ISBLANK('Zusatzblatt (Perigon)'!E5680),"",'Zusatzblatt (Perigon)'!E5680)</f>
        <v/>
      </c>
      <c r="B5685" s="95" t="str">
        <f>IF(ISBLANK('Zusatzblatt (Perigon)'!G5680),"",'Zusatzblatt (Perigon)'!G5680)</f>
        <v/>
      </c>
      <c r="C5685" s="96" t="str">
        <f>IF(ISBLANK('Zusatzblatt (Perigon)'!I5680),"",'Zusatzblatt (Perigon)'!I5680)</f>
        <v/>
      </c>
      <c r="D5685" s="97" t="str">
        <f>IF(ISBLANK('Zusatzblatt (Perigon)'!J5680),"",'Zusatzblatt (Perigon)'!J5680)</f>
        <v/>
      </c>
      <c r="E5685" s="64" t="str">
        <f>IF(ISBLANK('Zusatzblatt (Perigon)'!K5680),"",'Zusatzblatt (Perigon)'!K5680)</f>
        <v/>
      </c>
      <c r="F5685" s="65"/>
      <c r="G5685" s="64"/>
      <c r="H5685" s="69" t="str">
        <f>IF(ISBLANK('Zusatzblatt (Perigon)'!L5680),"",'Zusatzblatt (Perigon)'!L5680)</f>
        <v/>
      </c>
      <c r="I5685" s="69" t="str">
        <f>IF(ISBLANK('Zusatzblatt (Perigon)'!M5680),"",'Zusatzblatt (Perigon)'!M5680)</f>
        <v/>
      </c>
      <c r="J5685" s="98" t="str">
        <f>IF(ISBLANK('Zusatzblatt (Perigon)'!N5680),"",'Zusatzblatt (Perigon)'!N5680)</f>
        <v/>
      </c>
      <c r="K5685" s="99" t="str">
        <f>IF(ISBLANK('Zusatzblatt (Perigon)'!J5680),"",'Zusatzblatt (Perigon)'!T5680)</f>
        <v/>
      </c>
      <c r="L5685" s="95" t="str">
        <f>IF(ISBLANK('Zusatzblatt (Perigon)'!O5680),"",'Zusatzblatt (Perigon)'!O5680)</f>
        <v/>
      </c>
      <c r="M5685" s="95" t="str">
        <f>IF(ISBLANK('Zusatzblatt (Perigon)'!R5680),"",'Zusatzblatt (Perigon)'!R5680)</f>
        <v/>
      </c>
      <c r="N5685" s="95" t="str">
        <f>IF(ISBLANK('Zusatzblatt (Perigon)'!P5680),"",'Zusatzblatt (Perigon)'!P5680)</f>
        <v/>
      </c>
      <c r="O5685" s="38" t="str">
        <f>IF($L5685="","",VLOOKUP($R5685,Tarife!$A$2:$R$599,13,FALSE))</f>
        <v/>
      </c>
      <c r="P5685" s="38" t="str">
        <f t="shared" si="88"/>
        <v/>
      </c>
      <c r="R5685" s="100" t="str">
        <f>Zusammenzug!$C$25&amp;"-"&amp;Zusammenzug!$A$7&amp;"-"&amp;Leistungen!L5685</f>
        <v>2026-Nicht beauftragte Spitex-Organisation-</v>
      </c>
    </row>
    <row r="5686" spans="1:18" x14ac:dyDescent="0.2">
      <c r="A5686" s="95" t="str">
        <f>IF(ISBLANK('Zusatzblatt (Perigon)'!E5681),"",'Zusatzblatt (Perigon)'!E5681)</f>
        <v/>
      </c>
      <c r="B5686" s="95" t="str">
        <f>IF(ISBLANK('Zusatzblatt (Perigon)'!G5681),"",'Zusatzblatt (Perigon)'!G5681)</f>
        <v/>
      </c>
      <c r="C5686" s="96" t="str">
        <f>IF(ISBLANK('Zusatzblatt (Perigon)'!I5681),"",'Zusatzblatt (Perigon)'!I5681)</f>
        <v/>
      </c>
      <c r="D5686" s="97" t="str">
        <f>IF(ISBLANK('Zusatzblatt (Perigon)'!J5681),"",'Zusatzblatt (Perigon)'!J5681)</f>
        <v/>
      </c>
      <c r="E5686" s="64" t="str">
        <f>IF(ISBLANK('Zusatzblatt (Perigon)'!K5681),"",'Zusatzblatt (Perigon)'!K5681)</f>
        <v/>
      </c>
      <c r="F5686" s="65"/>
      <c r="G5686" s="64"/>
      <c r="H5686" s="69" t="str">
        <f>IF(ISBLANK('Zusatzblatt (Perigon)'!L5681),"",'Zusatzblatt (Perigon)'!L5681)</f>
        <v/>
      </c>
      <c r="I5686" s="69" t="str">
        <f>IF(ISBLANK('Zusatzblatt (Perigon)'!M5681),"",'Zusatzblatt (Perigon)'!M5681)</f>
        <v/>
      </c>
      <c r="J5686" s="98" t="str">
        <f>IF(ISBLANK('Zusatzblatt (Perigon)'!N5681),"",'Zusatzblatt (Perigon)'!N5681)</f>
        <v/>
      </c>
      <c r="K5686" s="99" t="str">
        <f>IF(ISBLANK('Zusatzblatt (Perigon)'!J5681),"",'Zusatzblatt (Perigon)'!T5681)</f>
        <v/>
      </c>
      <c r="L5686" s="95" t="str">
        <f>IF(ISBLANK('Zusatzblatt (Perigon)'!O5681),"",'Zusatzblatt (Perigon)'!O5681)</f>
        <v/>
      </c>
      <c r="M5686" s="95" t="str">
        <f>IF(ISBLANK('Zusatzblatt (Perigon)'!R5681),"",'Zusatzblatt (Perigon)'!R5681)</f>
        <v/>
      </c>
      <c r="N5686" s="95" t="str">
        <f>IF(ISBLANK('Zusatzblatt (Perigon)'!P5681),"",'Zusatzblatt (Perigon)'!P5681)</f>
        <v/>
      </c>
      <c r="O5686" s="38" t="str">
        <f>IF($L5686="","",VLOOKUP($R5686,Tarife!$A$2:$R$599,13,FALSE))</f>
        <v/>
      </c>
      <c r="P5686" s="38" t="str">
        <f t="shared" si="88"/>
        <v/>
      </c>
      <c r="R5686" s="100" t="str">
        <f>Zusammenzug!$C$25&amp;"-"&amp;Zusammenzug!$A$7&amp;"-"&amp;Leistungen!L5686</f>
        <v>2026-Nicht beauftragte Spitex-Organisation-</v>
      </c>
    </row>
    <row r="5687" spans="1:18" x14ac:dyDescent="0.2">
      <c r="A5687" s="95" t="str">
        <f>IF(ISBLANK('Zusatzblatt (Perigon)'!E5682),"",'Zusatzblatt (Perigon)'!E5682)</f>
        <v/>
      </c>
      <c r="B5687" s="95" t="str">
        <f>IF(ISBLANK('Zusatzblatt (Perigon)'!G5682),"",'Zusatzblatt (Perigon)'!G5682)</f>
        <v/>
      </c>
      <c r="C5687" s="96" t="str">
        <f>IF(ISBLANK('Zusatzblatt (Perigon)'!I5682),"",'Zusatzblatt (Perigon)'!I5682)</f>
        <v/>
      </c>
      <c r="D5687" s="97" t="str">
        <f>IF(ISBLANK('Zusatzblatt (Perigon)'!J5682),"",'Zusatzblatt (Perigon)'!J5682)</f>
        <v/>
      </c>
      <c r="E5687" s="64" t="str">
        <f>IF(ISBLANK('Zusatzblatt (Perigon)'!K5682),"",'Zusatzblatt (Perigon)'!K5682)</f>
        <v/>
      </c>
      <c r="F5687" s="65"/>
      <c r="G5687" s="64"/>
      <c r="H5687" s="69" t="str">
        <f>IF(ISBLANK('Zusatzblatt (Perigon)'!L5682),"",'Zusatzblatt (Perigon)'!L5682)</f>
        <v/>
      </c>
      <c r="I5687" s="69" t="str">
        <f>IF(ISBLANK('Zusatzblatt (Perigon)'!M5682),"",'Zusatzblatt (Perigon)'!M5682)</f>
        <v/>
      </c>
      <c r="J5687" s="98" t="str">
        <f>IF(ISBLANK('Zusatzblatt (Perigon)'!N5682),"",'Zusatzblatt (Perigon)'!N5682)</f>
        <v/>
      </c>
      <c r="K5687" s="99" t="str">
        <f>IF(ISBLANK('Zusatzblatt (Perigon)'!J5682),"",'Zusatzblatt (Perigon)'!T5682)</f>
        <v/>
      </c>
      <c r="L5687" s="95" t="str">
        <f>IF(ISBLANK('Zusatzblatt (Perigon)'!O5682),"",'Zusatzblatt (Perigon)'!O5682)</f>
        <v/>
      </c>
      <c r="M5687" s="95" t="str">
        <f>IF(ISBLANK('Zusatzblatt (Perigon)'!R5682),"",'Zusatzblatt (Perigon)'!R5682)</f>
        <v/>
      </c>
      <c r="N5687" s="95" t="str">
        <f>IF(ISBLANK('Zusatzblatt (Perigon)'!P5682),"",'Zusatzblatt (Perigon)'!P5682)</f>
        <v/>
      </c>
      <c r="O5687" s="38" t="str">
        <f>IF($L5687="","",VLOOKUP($R5687,Tarife!$A$2:$R$599,13,FALSE))</f>
        <v/>
      </c>
      <c r="P5687" s="38" t="str">
        <f t="shared" si="88"/>
        <v/>
      </c>
      <c r="R5687" s="100" t="str">
        <f>Zusammenzug!$C$25&amp;"-"&amp;Zusammenzug!$A$7&amp;"-"&amp;Leistungen!L5687</f>
        <v>2026-Nicht beauftragte Spitex-Organisation-</v>
      </c>
    </row>
    <row r="5688" spans="1:18" x14ac:dyDescent="0.2">
      <c r="A5688" s="95" t="str">
        <f>IF(ISBLANK('Zusatzblatt (Perigon)'!E5683),"",'Zusatzblatt (Perigon)'!E5683)</f>
        <v/>
      </c>
      <c r="B5688" s="95" t="str">
        <f>IF(ISBLANK('Zusatzblatt (Perigon)'!G5683),"",'Zusatzblatt (Perigon)'!G5683)</f>
        <v/>
      </c>
      <c r="C5688" s="96" t="str">
        <f>IF(ISBLANK('Zusatzblatt (Perigon)'!I5683),"",'Zusatzblatt (Perigon)'!I5683)</f>
        <v/>
      </c>
      <c r="D5688" s="97" t="str">
        <f>IF(ISBLANK('Zusatzblatt (Perigon)'!J5683),"",'Zusatzblatt (Perigon)'!J5683)</f>
        <v/>
      </c>
      <c r="E5688" s="64" t="str">
        <f>IF(ISBLANK('Zusatzblatt (Perigon)'!K5683),"",'Zusatzblatt (Perigon)'!K5683)</f>
        <v/>
      </c>
      <c r="F5688" s="65"/>
      <c r="G5688" s="64"/>
      <c r="H5688" s="69" t="str">
        <f>IF(ISBLANK('Zusatzblatt (Perigon)'!L5683),"",'Zusatzblatt (Perigon)'!L5683)</f>
        <v/>
      </c>
      <c r="I5688" s="69" t="str">
        <f>IF(ISBLANK('Zusatzblatt (Perigon)'!M5683),"",'Zusatzblatt (Perigon)'!M5683)</f>
        <v/>
      </c>
      <c r="J5688" s="98" t="str">
        <f>IF(ISBLANK('Zusatzblatt (Perigon)'!N5683),"",'Zusatzblatt (Perigon)'!N5683)</f>
        <v/>
      </c>
      <c r="K5688" s="99" t="str">
        <f>IF(ISBLANK('Zusatzblatt (Perigon)'!J5683),"",'Zusatzblatt (Perigon)'!T5683)</f>
        <v/>
      </c>
      <c r="L5688" s="95" t="str">
        <f>IF(ISBLANK('Zusatzblatt (Perigon)'!O5683),"",'Zusatzblatt (Perigon)'!O5683)</f>
        <v/>
      </c>
      <c r="M5688" s="95" t="str">
        <f>IF(ISBLANK('Zusatzblatt (Perigon)'!R5683),"",'Zusatzblatt (Perigon)'!R5683)</f>
        <v/>
      </c>
      <c r="N5688" s="95" t="str">
        <f>IF(ISBLANK('Zusatzblatt (Perigon)'!P5683),"",'Zusatzblatt (Perigon)'!P5683)</f>
        <v/>
      </c>
      <c r="O5688" s="38" t="str">
        <f>IF($L5688="","",VLOOKUP($R5688,Tarife!$A$2:$R$599,13,FALSE))</f>
        <v/>
      </c>
      <c r="P5688" s="38" t="str">
        <f t="shared" si="88"/>
        <v/>
      </c>
      <c r="R5688" s="100" t="str">
        <f>Zusammenzug!$C$25&amp;"-"&amp;Zusammenzug!$A$7&amp;"-"&amp;Leistungen!L5688</f>
        <v>2026-Nicht beauftragte Spitex-Organisation-</v>
      </c>
    </row>
    <row r="5689" spans="1:18" x14ac:dyDescent="0.2">
      <c r="A5689" s="95" t="str">
        <f>IF(ISBLANK('Zusatzblatt (Perigon)'!E5684),"",'Zusatzblatt (Perigon)'!E5684)</f>
        <v/>
      </c>
      <c r="B5689" s="95" t="str">
        <f>IF(ISBLANK('Zusatzblatt (Perigon)'!G5684),"",'Zusatzblatt (Perigon)'!G5684)</f>
        <v/>
      </c>
      <c r="C5689" s="96" t="str">
        <f>IF(ISBLANK('Zusatzblatt (Perigon)'!I5684),"",'Zusatzblatt (Perigon)'!I5684)</f>
        <v/>
      </c>
      <c r="D5689" s="97" t="str">
        <f>IF(ISBLANK('Zusatzblatt (Perigon)'!J5684),"",'Zusatzblatt (Perigon)'!J5684)</f>
        <v/>
      </c>
      <c r="E5689" s="64" t="str">
        <f>IF(ISBLANK('Zusatzblatt (Perigon)'!K5684),"",'Zusatzblatt (Perigon)'!K5684)</f>
        <v/>
      </c>
      <c r="F5689" s="65"/>
      <c r="G5689" s="64"/>
      <c r="H5689" s="69" t="str">
        <f>IF(ISBLANK('Zusatzblatt (Perigon)'!L5684),"",'Zusatzblatt (Perigon)'!L5684)</f>
        <v/>
      </c>
      <c r="I5689" s="69" t="str">
        <f>IF(ISBLANK('Zusatzblatt (Perigon)'!M5684),"",'Zusatzblatt (Perigon)'!M5684)</f>
        <v/>
      </c>
      <c r="J5689" s="98" t="str">
        <f>IF(ISBLANK('Zusatzblatt (Perigon)'!N5684),"",'Zusatzblatt (Perigon)'!N5684)</f>
        <v/>
      </c>
      <c r="K5689" s="99" t="str">
        <f>IF(ISBLANK('Zusatzblatt (Perigon)'!J5684),"",'Zusatzblatt (Perigon)'!T5684)</f>
        <v/>
      </c>
      <c r="L5689" s="95" t="str">
        <f>IF(ISBLANK('Zusatzblatt (Perigon)'!O5684),"",'Zusatzblatt (Perigon)'!O5684)</f>
        <v/>
      </c>
      <c r="M5689" s="95" t="str">
        <f>IF(ISBLANK('Zusatzblatt (Perigon)'!R5684),"",'Zusatzblatt (Perigon)'!R5684)</f>
        <v/>
      </c>
      <c r="N5689" s="95" t="str">
        <f>IF(ISBLANK('Zusatzblatt (Perigon)'!P5684),"",'Zusatzblatt (Perigon)'!P5684)</f>
        <v/>
      </c>
      <c r="O5689" s="38" t="str">
        <f>IF($L5689="","",VLOOKUP($R5689,Tarife!$A$2:$R$599,13,FALSE))</f>
        <v/>
      </c>
      <c r="P5689" s="38" t="str">
        <f t="shared" si="88"/>
        <v/>
      </c>
      <c r="R5689" s="100" t="str">
        <f>Zusammenzug!$C$25&amp;"-"&amp;Zusammenzug!$A$7&amp;"-"&amp;Leistungen!L5689</f>
        <v>2026-Nicht beauftragte Spitex-Organisation-</v>
      </c>
    </row>
    <row r="5690" spans="1:18" x14ac:dyDescent="0.2">
      <c r="A5690" s="95" t="str">
        <f>IF(ISBLANK('Zusatzblatt (Perigon)'!E5685),"",'Zusatzblatt (Perigon)'!E5685)</f>
        <v/>
      </c>
      <c r="B5690" s="95" t="str">
        <f>IF(ISBLANK('Zusatzblatt (Perigon)'!G5685),"",'Zusatzblatt (Perigon)'!G5685)</f>
        <v/>
      </c>
      <c r="C5690" s="96" t="str">
        <f>IF(ISBLANK('Zusatzblatt (Perigon)'!I5685),"",'Zusatzblatt (Perigon)'!I5685)</f>
        <v/>
      </c>
      <c r="D5690" s="97" t="str">
        <f>IF(ISBLANK('Zusatzblatt (Perigon)'!J5685),"",'Zusatzblatt (Perigon)'!J5685)</f>
        <v/>
      </c>
      <c r="E5690" s="64" t="str">
        <f>IF(ISBLANK('Zusatzblatt (Perigon)'!K5685),"",'Zusatzblatt (Perigon)'!K5685)</f>
        <v/>
      </c>
      <c r="F5690" s="65"/>
      <c r="G5690" s="64"/>
      <c r="H5690" s="69" t="str">
        <f>IF(ISBLANK('Zusatzblatt (Perigon)'!L5685),"",'Zusatzblatt (Perigon)'!L5685)</f>
        <v/>
      </c>
      <c r="I5690" s="69" t="str">
        <f>IF(ISBLANK('Zusatzblatt (Perigon)'!M5685),"",'Zusatzblatt (Perigon)'!M5685)</f>
        <v/>
      </c>
      <c r="J5690" s="98" t="str">
        <f>IF(ISBLANK('Zusatzblatt (Perigon)'!N5685),"",'Zusatzblatt (Perigon)'!N5685)</f>
        <v/>
      </c>
      <c r="K5690" s="99" t="str">
        <f>IF(ISBLANK('Zusatzblatt (Perigon)'!J5685),"",'Zusatzblatt (Perigon)'!T5685)</f>
        <v/>
      </c>
      <c r="L5690" s="95" t="str">
        <f>IF(ISBLANK('Zusatzblatt (Perigon)'!O5685),"",'Zusatzblatt (Perigon)'!O5685)</f>
        <v/>
      </c>
      <c r="M5690" s="95" t="str">
        <f>IF(ISBLANK('Zusatzblatt (Perigon)'!R5685),"",'Zusatzblatt (Perigon)'!R5685)</f>
        <v/>
      </c>
      <c r="N5690" s="95" t="str">
        <f>IF(ISBLANK('Zusatzblatt (Perigon)'!P5685),"",'Zusatzblatt (Perigon)'!P5685)</f>
        <v/>
      </c>
      <c r="O5690" s="38" t="str">
        <f>IF($L5690="","",VLOOKUP($R5690,Tarife!$A$2:$R$599,13,FALSE))</f>
        <v/>
      </c>
      <c r="P5690" s="38" t="str">
        <f t="shared" si="88"/>
        <v/>
      </c>
      <c r="R5690" s="100" t="str">
        <f>Zusammenzug!$C$25&amp;"-"&amp;Zusammenzug!$A$7&amp;"-"&amp;Leistungen!L5690</f>
        <v>2026-Nicht beauftragte Spitex-Organisation-</v>
      </c>
    </row>
    <row r="5691" spans="1:18" x14ac:dyDescent="0.2">
      <c r="A5691" s="95" t="str">
        <f>IF(ISBLANK('Zusatzblatt (Perigon)'!E5686),"",'Zusatzblatt (Perigon)'!E5686)</f>
        <v/>
      </c>
      <c r="B5691" s="95" t="str">
        <f>IF(ISBLANK('Zusatzblatt (Perigon)'!G5686),"",'Zusatzblatt (Perigon)'!G5686)</f>
        <v/>
      </c>
      <c r="C5691" s="96" t="str">
        <f>IF(ISBLANK('Zusatzblatt (Perigon)'!I5686),"",'Zusatzblatt (Perigon)'!I5686)</f>
        <v/>
      </c>
      <c r="D5691" s="97" t="str">
        <f>IF(ISBLANK('Zusatzblatt (Perigon)'!J5686),"",'Zusatzblatt (Perigon)'!J5686)</f>
        <v/>
      </c>
      <c r="E5691" s="64" t="str">
        <f>IF(ISBLANK('Zusatzblatt (Perigon)'!K5686),"",'Zusatzblatt (Perigon)'!K5686)</f>
        <v/>
      </c>
      <c r="F5691" s="65"/>
      <c r="G5691" s="64"/>
      <c r="H5691" s="69" t="str">
        <f>IF(ISBLANK('Zusatzblatt (Perigon)'!L5686),"",'Zusatzblatt (Perigon)'!L5686)</f>
        <v/>
      </c>
      <c r="I5691" s="69" t="str">
        <f>IF(ISBLANK('Zusatzblatt (Perigon)'!M5686),"",'Zusatzblatt (Perigon)'!M5686)</f>
        <v/>
      </c>
      <c r="J5691" s="98" t="str">
        <f>IF(ISBLANK('Zusatzblatt (Perigon)'!N5686),"",'Zusatzblatt (Perigon)'!N5686)</f>
        <v/>
      </c>
      <c r="K5691" s="99" t="str">
        <f>IF(ISBLANK('Zusatzblatt (Perigon)'!J5686),"",'Zusatzblatt (Perigon)'!T5686)</f>
        <v/>
      </c>
      <c r="L5691" s="95" t="str">
        <f>IF(ISBLANK('Zusatzblatt (Perigon)'!O5686),"",'Zusatzblatt (Perigon)'!O5686)</f>
        <v/>
      </c>
      <c r="M5691" s="95" t="str">
        <f>IF(ISBLANK('Zusatzblatt (Perigon)'!R5686),"",'Zusatzblatt (Perigon)'!R5686)</f>
        <v/>
      </c>
      <c r="N5691" s="95" t="str">
        <f>IF(ISBLANK('Zusatzblatt (Perigon)'!P5686),"",'Zusatzblatt (Perigon)'!P5686)</f>
        <v/>
      </c>
      <c r="O5691" s="38" t="str">
        <f>IF($L5691="","",VLOOKUP($R5691,Tarife!$A$2:$R$599,13,FALSE))</f>
        <v/>
      </c>
      <c r="P5691" s="38" t="str">
        <f t="shared" si="88"/>
        <v/>
      </c>
      <c r="R5691" s="100" t="str">
        <f>Zusammenzug!$C$25&amp;"-"&amp;Zusammenzug!$A$7&amp;"-"&amp;Leistungen!L5691</f>
        <v>2026-Nicht beauftragte Spitex-Organisation-</v>
      </c>
    </row>
    <row r="5692" spans="1:18" x14ac:dyDescent="0.2">
      <c r="A5692" s="95" t="str">
        <f>IF(ISBLANK('Zusatzblatt (Perigon)'!E5687),"",'Zusatzblatt (Perigon)'!E5687)</f>
        <v/>
      </c>
      <c r="B5692" s="95" t="str">
        <f>IF(ISBLANK('Zusatzblatt (Perigon)'!G5687),"",'Zusatzblatt (Perigon)'!G5687)</f>
        <v/>
      </c>
      <c r="C5692" s="96" t="str">
        <f>IF(ISBLANK('Zusatzblatt (Perigon)'!I5687),"",'Zusatzblatt (Perigon)'!I5687)</f>
        <v/>
      </c>
      <c r="D5692" s="97" t="str">
        <f>IF(ISBLANK('Zusatzblatt (Perigon)'!J5687),"",'Zusatzblatt (Perigon)'!J5687)</f>
        <v/>
      </c>
      <c r="E5692" s="64" t="str">
        <f>IF(ISBLANK('Zusatzblatt (Perigon)'!K5687),"",'Zusatzblatt (Perigon)'!K5687)</f>
        <v/>
      </c>
      <c r="F5692" s="65"/>
      <c r="G5692" s="64"/>
      <c r="H5692" s="69" t="str">
        <f>IF(ISBLANK('Zusatzblatt (Perigon)'!L5687),"",'Zusatzblatt (Perigon)'!L5687)</f>
        <v/>
      </c>
      <c r="I5692" s="69" t="str">
        <f>IF(ISBLANK('Zusatzblatt (Perigon)'!M5687),"",'Zusatzblatt (Perigon)'!M5687)</f>
        <v/>
      </c>
      <c r="J5692" s="98" t="str">
        <f>IF(ISBLANK('Zusatzblatt (Perigon)'!N5687),"",'Zusatzblatt (Perigon)'!N5687)</f>
        <v/>
      </c>
      <c r="K5692" s="99" t="str">
        <f>IF(ISBLANK('Zusatzblatt (Perigon)'!J5687),"",'Zusatzblatt (Perigon)'!T5687)</f>
        <v/>
      </c>
      <c r="L5692" s="95" t="str">
        <f>IF(ISBLANK('Zusatzblatt (Perigon)'!O5687),"",'Zusatzblatt (Perigon)'!O5687)</f>
        <v/>
      </c>
      <c r="M5692" s="95" t="str">
        <f>IF(ISBLANK('Zusatzblatt (Perigon)'!R5687),"",'Zusatzblatt (Perigon)'!R5687)</f>
        <v/>
      </c>
      <c r="N5692" s="95" t="str">
        <f>IF(ISBLANK('Zusatzblatt (Perigon)'!P5687),"",'Zusatzblatt (Perigon)'!P5687)</f>
        <v/>
      </c>
      <c r="O5692" s="38" t="str">
        <f>IF($L5692="","",VLOOKUP($R5692,Tarife!$A$2:$R$599,13,FALSE))</f>
        <v/>
      </c>
      <c r="P5692" s="38" t="str">
        <f t="shared" si="88"/>
        <v/>
      </c>
      <c r="R5692" s="100" t="str">
        <f>Zusammenzug!$C$25&amp;"-"&amp;Zusammenzug!$A$7&amp;"-"&amp;Leistungen!L5692</f>
        <v>2026-Nicht beauftragte Spitex-Organisation-</v>
      </c>
    </row>
    <row r="5693" spans="1:18" x14ac:dyDescent="0.2">
      <c r="A5693" s="95" t="str">
        <f>IF(ISBLANK('Zusatzblatt (Perigon)'!E5688),"",'Zusatzblatt (Perigon)'!E5688)</f>
        <v/>
      </c>
      <c r="B5693" s="95" t="str">
        <f>IF(ISBLANK('Zusatzblatt (Perigon)'!G5688),"",'Zusatzblatt (Perigon)'!G5688)</f>
        <v/>
      </c>
      <c r="C5693" s="96" t="str">
        <f>IF(ISBLANK('Zusatzblatt (Perigon)'!I5688),"",'Zusatzblatt (Perigon)'!I5688)</f>
        <v/>
      </c>
      <c r="D5693" s="97" t="str">
        <f>IF(ISBLANK('Zusatzblatt (Perigon)'!J5688),"",'Zusatzblatt (Perigon)'!J5688)</f>
        <v/>
      </c>
      <c r="E5693" s="64" t="str">
        <f>IF(ISBLANK('Zusatzblatt (Perigon)'!K5688),"",'Zusatzblatt (Perigon)'!K5688)</f>
        <v/>
      </c>
      <c r="F5693" s="65"/>
      <c r="G5693" s="64"/>
      <c r="H5693" s="69" t="str">
        <f>IF(ISBLANK('Zusatzblatt (Perigon)'!L5688),"",'Zusatzblatt (Perigon)'!L5688)</f>
        <v/>
      </c>
      <c r="I5693" s="69" t="str">
        <f>IF(ISBLANK('Zusatzblatt (Perigon)'!M5688),"",'Zusatzblatt (Perigon)'!M5688)</f>
        <v/>
      </c>
      <c r="J5693" s="98" t="str">
        <f>IF(ISBLANK('Zusatzblatt (Perigon)'!N5688),"",'Zusatzblatt (Perigon)'!N5688)</f>
        <v/>
      </c>
      <c r="K5693" s="99" t="str">
        <f>IF(ISBLANK('Zusatzblatt (Perigon)'!J5688),"",'Zusatzblatt (Perigon)'!T5688)</f>
        <v/>
      </c>
      <c r="L5693" s="95" t="str">
        <f>IF(ISBLANK('Zusatzblatt (Perigon)'!O5688),"",'Zusatzblatt (Perigon)'!O5688)</f>
        <v/>
      </c>
      <c r="M5693" s="95" t="str">
        <f>IF(ISBLANK('Zusatzblatt (Perigon)'!R5688),"",'Zusatzblatt (Perigon)'!R5688)</f>
        <v/>
      </c>
      <c r="N5693" s="95" t="str">
        <f>IF(ISBLANK('Zusatzblatt (Perigon)'!P5688),"",'Zusatzblatt (Perigon)'!P5688)</f>
        <v/>
      </c>
      <c r="O5693" s="38" t="str">
        <f>IF($L5693="","",VLOOKUP($R5693,Tarife!$A$2:$R$599,13,FALSE))</f>
        <v/>
      </c>
      <c r="P5693" s="38" t="str">
        <f t="shared" si="88"/>
        <v/>
      </c>
      <c r="R5693" s="100" t="str">
        <f>Zusammenzug!$C$25&amp;"-"&amp;Zusammenzug!$A$7&amp;"-"&amp;Leistungen!L5693</f>
        <v>2026-Nicht beauftragte Spitex-Organisation-</v>
      </c>
    </row>
    <row r="5694" spans="1:18" x14ac:dyDescent="0.2">
      <c r="A5694" s="95" t="str">
        <f>IF(ISBLANK('Zusatzblatt (Perigon)'!E5689),"",'Zusatzblatt (Perigon)'!E5689)</f>
        <v/>
      </c>
      <c r="B5694" s="95" t="str">
        <f>IF(ISBLANK('Zusatzblatt (Perigon)'!G5689),"",'Zusatzblatt (Perigon)'!G5689)</f>
        <v/>
      </c>
      <c r="C5694" s="96" t="str">
        <f>IF(ISBLANK('Zusatzblatt (Perigon)'!I5689),"",'Zusatzblatt (Perigon)'!I5689)</f>
        <v/>
      </c>
      <c r="D5694" s="97" t="str">
        <f>IF(ISBLANK('Zusatzblatt (Perigon)'!J5689),"",'Zusatzblatt (Perigon)'!J5689)</f>
        <v/>
      </c>
      <c r="E5694" s="64" t="str">
        <f>IF(ISBLANK('Zusatzblatt (Perigon)'!K5689),"",'Zusatzblatt (Perigon)'!K5689)</f>
        <v/>
      </c>
      <c r="F5694" s="65"/>
      <c r="G5694" s="64"/>
      <c r="H5694" s="69" t="str">
        <f>IF(ISBLANK('Zusatzblatt (Perigon)'!L5689),"",'Zusatzblatt (Perigon)'!L5689)</f>
        <v/>
      </c>
      <c r="I5694" s="69" t="str">
        <f>IF(ISBLANK('Zusatzblatt (Perigon)'!M5689),"",'Zusatzblatt (Perigon)'!M5689)</f>
        <v/>
      </c>
      <c r="J5694" s="98" t="str">
        <f>IF(ISBLANK('Zusatzblatt (Perigon)'!N5689),"",'Zusatzblatt (Perigon)'!N5689)</f>
        <v/>
      </c>
      <c r="K5694" s="99" t="str">
        <f>IF(ISBLANK('Zusatzblatt (Perigon)'!J5689),"",'Zusatzblatt (Perigon)'!T5689)</f>
        <v/>
      </c>
      <c r="L5694" s="95" t="str">
        <f>IF(ISBLANK('Zusatzblatt (Perigon)'!O5689),"",'Zusatzblatt (Perigon)'!O5689)</f>
        <v/>
      </c>
      <c r="M5694" s="95" t="str">
        <f>IF(ISBLANK('Zusatzblatt (Perigon)'!R5689),"",'Zusatzblatt (Perigon)'!R5689)</f>
        <v/>
      </c>
      <c r="N5694" s="95" t="str">
        <f>IF(ISBLANK('Zusatzblatt (Perigon)'!P5689),"",'Zusatzblatt (Perigon)'!P5689)</f>
        <v/>
      </c>
      <c r="O5694" s="38" t="str">
        <f>IF($L5694="","",VLOOKUP($R5694,Tarife!$A$2:$R$599,13,FALSE))</f>
        <v/>
      </c>
      <c r="P5694" s="38" t="str">
        <f t="shared" si="88"/>
        <v/>
      </c>
      <c r="R5694" s="100" t="str">
        <f>Zusammenzug!$C$25&amp;"-"&amp;Zusammenzug!$A$7&amp;"-"&amp;Leistungen!L5694</f>
        <v>2026-Nicht beauftragte Spitex-Organisation-</v>
      </c>
    </row>
    <row r="5695" spans="1:18" x14ac:dyDescent="0.2">
      <c r="A5695" s="95" t="str">
        <f>IF(ISBLANK('Zusatzblatt (Perigon)'!E5690),"",'Zusatzblatt (Perigon)'!E5690)</f>
        <v/>
      </c>
      <c r="B5695" s="95" t="str">
        <f>IF(ISBLANK('Zusatzblatt (Perigon)'!G5690),"",'Zusatzblatt (Perigon)'!G5690)</f>
        <v/>
      </c>
      <c r="C5695" s="96" t="str">
        <f>IF(ISBLANK('Zusatzblatt (Perigon)'!I5690),"",'Zusatzblatt (Perigon)'!I5690)</f>
        <v/>
      </c>
      <c r="D5695" s="97" t="str">
        <f>IF(ISBLANK('Zusatzblatt (Perigon)'!J5690),"",'Zusatzblatt (Perigon)'!J5690)</f>
        <v/>
      </c>
      <c r="E5695" s="64" t="str">
        <f>IF(ISBLANK('Zusatzblatt (Perigon)'!K5690),"",'Zusatzblatt (Perigon)'!K5690)</f>
        <v/>
      </c>
      <c r="F5695" s="65"/>
      <c r="G5695" s="64"/>
      <c r="H5695" s="69" t="str">
        <f>IF(ISBLANK('Zusatzblatt (Perigon)'!L5690),"",'Zusatzblatt (Perigon)'!L5690)</f>
        <v/>
      </c>
      <c r="I5695" s="69" t="str">
        <f>IF(ISBLANK('Zusatzblatt (Perigon)'!M5690),"",'Zusatzblatt (Perigon)'!M5690)</f>
        <v/>
      </c>
      <c r="J5695" s="98" t="str">
        <f>IF(ISBLANK('Zusatzblatt (Perigon)'!N5690),"",'Zusatzblatt (Perigon)'!N5690)</f>
        <v/>
      </c>
      <c r="K5695" s="99" t="str">
        <f>IF(ISBLANK('Zusatzblatt (Perigon)'!J5690),"",'Zusatzblatt (Perigon)'!T5690)</f>
        <v/>
      </c>
      <c r="L5695" s="95" t="str">
        <f>IF(ISBLANK('Zusatzblatt (Perigon)'!O5690),"",'Zusatzblatt (Perigon)'!O5690)</f>
        <v/>
      </c>
      <c r="M5695" s="95" t="str">
        <f>IF(ISBLANK('Zusatzblatt (Perigon)'!R5690),"",'Zusatzblatt (Perigon)'!R5690)</f>
        <v/>
      </c>
      <c r="N5695" s="95" t="str">
        <f>IF(ISBLANK('Zusatzblatt (Perigon)'!P5690),"",'Zusatzblatt (Perigon)'!P5690)</f>
        <v/>
      </c>
      <c r="O5695" s="38" t="str">
        <f>IF($L5695="","",VLOOKUP($R5695,Tarife!$A$2:$R$599,13,FALSE))</f>
        <v/>
      </c>
      <c r="P5695" s="38" t="str">
        <f t="shared" si="88"/>
        <v/>
      </c>
      <c r="R5695" s="100" t="str">
        <f>Zusammenzug!$C$25&amp;"-"&amp;Zusammenzug!$A$7&amp;"-"&amp;Leistungen!L5695</f>
        <v>2026-Nicht beauftragte Spitex-Organisation-</v>
      </c>
    </row>
    <row r="5696" spans="1:18" x14ac:dyDescent="0.2">
      <c r="A5696" s="95" t="str">
        <f>IF(ISBLANK('Zusatzblatt (Perigon)'!E5691),"",'Zusatzblatt (Perigon)'!E5691)</f>
        <v/>
      </c>
      <c r="B5696" s="95" t="str">
        <f>IF(ISBLANK('Zusatzblatt (Perigon)'!G5691),"",'Zusatzblatt (Perigon)'!G5691)</f>
        <v/>
      </c>
      <c r="C5696" s="96" t="str">
        <f>IF(ISBLANK('Zusatzblatt (Perigon)'!I5691),"",'Zusatzblatt (Perigon)'!I5691)</f>
        <v/>
      </c>
      <c r="D5696" s="97" t="str">
        <f>IF(ISBLANK('Zusatzblatt (Perigon)'!J5691),"",'Zusatzblatt (Perigon)'!J5691)</f>
        <v/>
      </c>
      <c r="E5696" s="64" t="str">
        <f>IF(ISBLANK('Zusatzblatt (Perigon)'!K5691),"",'Zusatzblatt (Perigon)'!K5691)</f>
        <v/>
      </c>
      <c r="F5696" s="65"/>
      <c r="G5696" s="64"/>
      <c r="H5696" s="69" t="str">
        <f>IF(ISBLANK('Zusatzblatt (Perigon)'!L5691),"",'Zusatzblatt (Perigon)'!L5691)</f>
        <v/>
      </c>
      <c r="I5696" s="69" t="str">
        <f>IF(ISBLANK('Zusatzblatt (Perigon)'!M5691),"",'Zusatzblatt (Perigon)'!M5691)</f>
        <v/>
      </c>
      <c r="J5696" s="98" t="str">
        <f>IF(ISBLANK('Zusatzblatt (Perigon)'!N5691),"",'Zusatzblatt (Perigon)'!N5691)</f>
        <v/>
      </c>
      <c r="K5696" s="99" t="str">
        <f>IF(ISBLANK('Zusatzblatt (Perigon)'!J5691),"",'Zusatzblatt (Perigon)'!T5691)</f>
        <v/>
      </c>
      <c r="L5696" s="95" t="str">
        <f>IF(ISBLANK('Zusatzblatt (Perigon)'!O5691),"",'Zusatzblatt (Perigon)'!O5691)</f>
        <v/>
      </c>
      <c r="M5696" s="95" t="str">
        <f>IF(ISBLANK('Zusatzblatt (Perigon)'!R5691),"",'Zusatzblatt (Perigon)'!R5691)</f>
        <v/>
      </c>
      <c r="N5696" s="95" t="str">
        <f>IF(ISBLANK('Zusatzblatt (Perigon)'!P5691),"",'Zusatzblatt (Perigon)'!P5691)</f>
        <v/>
      </c>
      <c r="O5696" s="38" t="str">
        <f>IF($L5696="","",VLOOKUP($R5696,Tarife!$A$2:$R$599,13,FALSE))</f>
        <v/>
      </c>
      <c r="P5696" s="38" t="str">
        <f t="shared" si="88"/>
        <v/>
      </c>
      <c r="R5696" s="100" t="str">
        <f>Zusammenzug!$C$25&amp;"-"&amp;Zusammenzug!$A$7&amp;"-"&amp;Leistungen!L5696</f>
        <v>2026-Nicht beauftragte Spitex-Organisation-</v>
      </c>
    </row>
    <row r="5697" spans="1:18" x14ac:dyDescent="0.2">
      <c r="A5697" s="95" t="str">
        <f>IF(ISBLANK('Zusatzblatt (Perigon)'!E5692),"",'Zusatzblatt (Perigon)'!E5692)</f>
        <v/>
      </c>
      <c r="B5697" s="95" t="str">
        <f>IF(ISBLANK('Zusatzblatt (Perigon)'!G5692),"",'Zusatzblatt (Perigon)'!G5692)</f>
        <v/>
      </c>
      <c r="C5697" s="96" t="str">
        <f>IF(ISBLANK('Zusatzblatt (Perigon)'!I5692),"",'Zusatzblatt (Perigon)'!I5692)</f>
        <v/>
      </c>
      <c r="D5697" s="97" t="str">
        <f>IF(ISBLANK('Zusatzblatt (Perigon)'!J5692),"",'Zusatzblatt (Perigon)'!J5692)</f>
        <v/>
      </c>
      <c r="E5697" s="64" t="str">
        <f>IF(ISBLANK('Zusatzblatt (Perigon)'!K5692),"",'Zusatzblatt (Perigon)'!K5692)</f>
        <v/>
      </c>
      <c r="F5697" s="65"/>
      <c r="G5697" s="64"/>
      <c r="H5697" s="69" t="str">
        <f>IF(ISBLANK('Zusatzblatt (Perigon)'!L5692),"",'Zusatzblatt (Perigon)'!L5692)</f>
        <v/>
      </c>
      <c r="I5697" s="69" t="str">
        <f>IF(ISBLANK('Zusatzblatt (Perigon)'!M5692),"",'Zusatzblatt (Perigon)'!M5692)</f>
        <v/>
      </c>
      <c r="J5697" s="98" t="str">
        <f>IF(ISBLANK('Zusatzblatt (Perigon)'!N5692),"",'Zusatzblatt (Perigon)'!N5692)</f>
        <v/>
      </c>
      <c r="K5697" s="99" t="str">
        <f>IF(ISBLANK('Zusatzblatt (Perigon)'!J5692),"",'Zusatzblatt (Perigon)'!T5692)</f>
        <v/>
      </c>
      <c r="L5697" s="95" t="str">
        <f>IF(ISBLANK('Zusatzblatt (Perigon)'!O5692),"",'Zusatzblatt (Perigon)'!O5692)</f>
        <v/>
      </c>
      <c r="M5697" s="95" t="str">
        <f>IF(ISBLANK('Zusatzblatt (Perigon)'!R5692),"",'Zusatzblatt (Perigon)'!R5692)</f>
        <v/>
      </c>
      <c r="N5697" s="95" t="str">
        <f>IF(ISBLANK('Zusatzblatt (Perigon)'!P5692),"",'Zusatzblatt (Perigon)'!P5692)</f>
        <v/>
      </c>
      <c r="O5697" s="38" t="str">
        <f>IF($L5697="","",VLOOKUP($R5697,Tarife!$A$2:$R$599,13,FALSE))</f>
        <v/>
      </c>
      <c r="P5697" s="38" t="str">
        <f t="shared" si="88"/>
        <v/>
      </c>
      <c r="R5697" s="100" t="str">
        <f>Zusammenzug!$C$25&amp;"-"&amp;Zusammenzug!$A$7&amp;"-"&amp;Leistungen!L5697</f>
        <v>2026-Nicht beauftragte Spitex-Organisation-</v>
      </c>
    </row>
    <row r="5698" spans="1:18" x14ac:dyDescent="0.2">
      <c r="A5698" s="95" t="str">
        <f>IF(ISBLANK('Zusatzblatt (Perigon)'!E5693),"",'Zusatzblatt (Perigon)'!E5693)</f>
        <v/>
      </c>
      <c r="B5698" s="95" t="str">
        <f>IF(ISBLANK('Zusatzblatt (Perigon)'!G5693),"",'Zusatzblatt (Perigon)'!G5693)</f>
        <v/>
      </c>
      <c r="C5698" s="96" t="str">
        <f>IF(ISBLANK('Zusatzblatt (Perigon)'!I5693),"",'Zusatzblatt (Perigon)'!I5693)</f>
        <v/>
      </c>
      <c r="D5698" s="97" t="str">
        <f>IF(ISBLANK('Zusatzblatt (Perigon)'!J5693),"",'Zusatzblatt (Perigon)'!J5693)</f>
        <v/>
      </c>
      <c r="E5698" s="64" t="str">
        <f>IF(ISBLANK('Zusatzblatt (Perigon)'!K5693),"",'Zusatzblatt (Perigon)'!K5693)</f>
        <v/>
      </c>
      <c r="F5698" s="65"/>
      <c r="G5698" s="64"/>
      <c r="H5698" s="69" t="str">
        <f>IF(ISBLANK('Zusatzblatt (Perigon)'!L5693),"",'Zusatzblatt (Perigon)'!L5693)</f>
        <v/>
      </c>
      <c r="I5698" s="69" t="str">
        <f>IF(ISBLANK('Zusatzblatt (Perigon)'!M5693),"",'Zusatzblatt (Perigon)'!M5693)</f>
        <v/>
      </c>
      <c r="J5698" s="98" t="str">
        <f>IF(ISBLANK('Zusatzblatt (Perigon)'!N5693),"",'Zusatzblatt (Perigon)'!N5693)</f>
        <v/>
      </c>
      <c r="K5698" s="99" t="str">
        <f>IF(ISBLANK('Zusatzblatt (Perigon)'!J5693),"",'Zusatzblatt (Perigon)'!T5693)</f>
        <v/>
      </c>
      <c r="L5698" s="95" t="str">
        <f>IF(ISBLANK('Zusatzblatt (Perigon)'!O5693),"",'Zusatzblatt (Perigon)'!O5693)</f>
        <v/>
      </c>
      <c r="M5698" s="95" t="str">
        <f>IF(ISBLANK('Zusatzblatt (Perigon)'!R5693),"",'Zusatzblatt (Perigon)'!R5693)</f>
        <v/>
      </c>
      <c r="N5698" s="95" t="str">
        <f>IF(ISBLANK('Zusatzblatt (Perigon)'!P5693),"",'Zusatzblatt (Perigon)'!P5693)</f>
        <v/>
      </c>
      <c r="O5698" s="38" t="str">
        <f>IF($L5698="","",VLOOKUP($R5698,Tarife!$A$2:$R$599,13,FALSE))</f>
        <v/>
      </c>
      <c r="P5698" s="38" t="str">
        <f t="shared" si="88"/>
        <v/>
      </c>
      <c r="R5698" s="100" t="str">
        <f>Zusammenzug!$C$25&amp;"-"&amp;Zusammenzug!$A$7&amp;"-"&amp;Leistungen!L5698</f>
        <v>2026-Nicht beauftragte Spitex-Organisation-</v>
      </c>
    </row>
    <row r="5699" spans="1:18" x14ac:dyDescent="0.2">
      <c r="A5699" s="95" t="str">
        <f>IF(ISBLANK('Zusatzblatt (Perigon)'!E5694),"",'Zusatzblatt (Perigon)'!E5694)</f>
        <v/>
      </c>
      <c r="B5699" s="95" t="str">
        <f>IF(ISBLANK('Zusatzblatt (Perigon)'!G5694),"",'Zusatzblatt (Perigon)'!G5694)</f>
        <v/>
      </c>
      <c r="C5699" s="96" t="str">
        <f>IF(ISBLANK('Zusatzblatt (Perigon)'!I5694),"",'Zusatzblatt (Perigon)'!I5694)</f>
        <v/>
      </c>
      <c r="D5699" s="97" t="str">
        <f>IF(ISBLANK('Zusatzblatt (Perigon)'!J5694),"",'Zusatzblatt (Perigon)'!J5694)</f>
        <v/>
      </c>
      <c r="E5699" s="64" t="str">
        <f>IF(ISBLANK('Zusatzblatt (Perigon)'!K5694),"",'Zusatzblatt (Perigon)'!K5694)</f>
        <v/>
      </c>
      <c r="F5699" s="65"/>
      <c r="G5699" s="64"/>
      <c r="H5699" s="69" t="str">
        <f>IF(ISBLANK('Zusatzblatt (Perigon)'!L5694),"",'Zusatzblatt (Perigon)'!L5694)</f>
        <v/>
      </c>
      <c r="I5699" s="69" t="str">
        <f>IF(ISBLANK('Zusatzblatt (Perigon)'!M5694),"",'Zusatzblatt (Perigon)'!M5694)</f>
        <v/>
      </c>
      <c r="J5699" s="98" t="str">
        <f>IF(ISBLANK('Zusatzblatt (Perigon)'!N5694),"",'Zusatzblatt (Perigon)'!N5694)</f>
        <v/>
      </c>
      <c r="K5699" s="99" t="str">
        <f>IF(ISBLANK('Zusatzblatt (Perigon)'!J5694),"",'Zusatzblatt (Perigon)'!T5694)</f>
        <v/>
      </c>
      <c r="L5699" s="95" t="str">
        <f>IF(ISBLANK('Zusatzblatt (Perigon)'!O5694),"",'Zusatzblatt (Perigon)'!O5694)</f>
        <v/>
      </c>
      <c r="M5699" s="95" t="str">
        <f>IF(ISBLANK('Zusatzblatt (Perigon)'!R5694),"",'Zusatzblatt (Perigon)'!R5694)</f>
        <v/>
      </c>
      <c r="N5699" s="95" t="str">
        <f>IF(ISBLANK('Zusatzblatt (Perigon)'!P5694),"",'Zusatzblatt (Perigon)'!P5694)</f>
        <v/>
      </c>
      <c r="O5699" s="38" t="str">
        <f>IF($L5699="","",VLOOKUP($R5699,Tarife!$A$2:$R$599,13,FALSE))</f>
        <v/>
      </c>
      <c r="P5699" s="38" t="str">
        <f t="shared" si="88"/>
        <v/>
      </c>
      <c r="R5699" s="100" t="str">
        <f>Zusammenzug!$C$25&amp;"-"&amp;Zusammenzug!$A$7&amp;"-"&amp;Leistungen!L5699</f>
        <v>2026-Nicht beauftragte Spitex-Organisation-</v>
      </c>
    </row>
    <row r="5700" spans="1:18" x14ac:dyDescent="0.2">
      <c r="A5700" s="95" t="str">
        <f>IF(ISBLANK('Zusatzblatt (Perigon)'!E5695),"",'Zusatzblatt (Perigon)'!E5695)</f>
        <v/>
      </c>
      <c r="B5700" s="95" t="str">
        <f>IF(ISBLANK('Zusatzblatt (Perigon)'!G5695),"",'Zusatzblatt (Perigon)'!G5695)</f>
        <v/>
      </c>
      <c r="C5700" s="96" t="str">
        <f>IF(ISBLANK('Zusatzblatt (Perigon)'!I5695),"",'Zusatzblatt (Perigon)'!I5695)</f>
        <v/>
      </c>
      <c r="D5700" s="97" t="str">
        <f>IF(ISBLANK('Zusatzblatt (Perigon)'!J5695),"",'Zusatzblatt (Perigon)'!J5695)</f>
        <v/>
      </c>
      <c r="E5700" s="64" t="str">
        <f>IF(ISBLANK('Zusatzblatt (Perigon)'!K5695),"",'Zusatzblatt (Perigon)'!K5695)</f>
        <v/>
      </c>
      <c r="F5700" s="65"/>
      <c r="G5700" s="64"/>
      <c r="H5700" s="69" t="str">
        <f>IF(ISBLANK('Zusatzblatt (Perigon)'!L5695),"",'Zusatzblatt (Perigon)'!L5695)</f>
        <v/>
      </c>
      <c r="I5700" s="69" t="str">
        <f>IF(ISBLANK('Zusatzblatt (Perigon)'!M5695),"",'Zusatzblatt (Perigon)'!M5695)</f>
        <v/>
      </c>
      <c r="J5700" s="98" t="str">
        <f>IF(ISBLANK('Zusatzblatt (Perigon)'!N5695),"",'Zusatzblatt (Perigon)'!N5695)</f>
        <v/>
      </c>
      <c r="K5700" s="99" t="str">
        <f>IF(ISBLANK('Zusatzblatt (Perigon)'!J5695),"",'Zusatzblatt (Perigon)'!T5695)</f>
        <v/>
      </c>
      <c r="L5700" s="95" t="str">
        <f>IF(ISBLANK('Zusatzblatt (Perigon)'!O5695),"",'Zusatzblatt (Perigon)'!O5695)</f>
        <v/>
      </c>
      <c r="M5700" s="95" t="str">
        <f>IF(ISBLANK('Zusatzblatt (Perigon)'!R5695),"",'Zusatzblatt (Perigon)'!R5695)</f>
        <v/>
      </c>
      <c r="N5700" s="95" t="str">
        <f>IF(ISBLANK('Zusatzblatt (Perigon)'!P5695),"",'Zusatzblatt (Perigon)'!P5695)</f>
        <v/>
      </c>
      <c r="O5700" s="38" t="str">
        <f>IF($L5700="","",VLOOKUP($R5700,Tarife!$A$2:$R$599,13,FALSE))</f>
        <v/>
      </c>
      <c r="P5700" s="38" t="str">
        <f t="shared" si="88"/>
        <v/>
      </c>
      <c r="R5700" s="100" t="str">
        <f>Zusammenzug!$C$25&amp;"-"&amp;Zusammenzug!$A$7&amp;"-"&amp;Leistungen!L5700</f>
        <v>2026-Nicht beauftragte Spitex-Organisation-</v>
      </c>
    </row>
    <row r="5701" spans="1:18" x14ac:dyDescent="0.2">
      <c r="A5701" s="95" t="str">
        <f>IF(ISBLANK('Zusatzblatt (Perigon)'!E5696),"",'Zusatzblatt (Perigon)'!E5696)</f>
        <v/>
      </c>
      <c r="B5701" s="95" t="str">
        <f>IF(ISBLANK('Zusatzblatt (Perigon)'!G5696),"",'Zusatzblatt (Perigon)'!G5696)</f>
        <v/>
      </c>
      <c r="C5701" s="96" t="str">
        <f>IF(ISBLANK('Zusatzblatt (Perigon)'!I5696),"",'Zusatzblatt (Perigon)'!I5696)</f>
        <v/>
      </c>
      <c r="D5701" s="97" t="str">
        <f>IF(ISBLANK('Zusatzblatt (Perigon)'!J5696),"",'Zusatzblatt (Perigon)'!J5696)</f>
        <v/>
      </c>
      <c r="E5701" s="64" t="str">
        <f>IF(ISBLANK('Zusatzblatt (Perigon)'!K5696),"",'Zusatzblatt (Perigon)'!K5696)</f>
        <v/>
      </c>
      <c r="F5701" s="65"/>
      <c r="G5701" s="64"/>
      <c r="H5701" s="69" t="str">
        <f>IF(ISBLANK('Zusatzblatt (Perigon)'!L5696),"",'Zusatzblatt (Perigon)'!L5696)</f>
        <v/>
      </c>
      <c r="I5701" s="69" t="str">
        <f>IF(ISBLANK('Zusatzblatt (Perigon)'!M5696),"",'Zusatzblatt (Perigon)'!M5696)</f>
        <v/>
      </c>
      <c r="J5701" s="98" t="str">
        <f>IF(ISBLANK('Zusatzblatt (Perigon)'!N5696),"",'Zusatzblatt (Perigon)'!N5696)</f>
        <v/>
      </c>
      <c r="K5701" s="99" t="str">
        <f>IF(ISBLANK('Zusatzblatt (Perigon)'!J5696),"",'Zusatzblatt (Perigon)'!T5696)</f>
        <v/>
      </c>
      <c r="L5701" s="95" t="str">
        <f>IF(ISBLANK('Zusatzblatt (Perigon)'!O5696),"",'Zusatzblatt (Perigon)'!O5696)</f>
        <v/>
      </c>
      <c r="M5701" s="95" t="str">
        <f>IF(ISBLANK('Zusatzblatt (Perigon)'!R5696),"",'Zusatzblatt (Perigon)'!R5696)</f>
        <v/>
      </c>
      <c r="N5701" s="95" t="str">
        <f>IF(ISBLANK('Zusatzblatt (Perigon)'!P5696),"",'Zusatzblatt (Perigon)'!P5696)</f>
        <v/>
      </c>
      <c r="O5701" s="38" t="str">
        <f>IF($L5701="","",VLOOKUP($R5701,Tarife!$A$2:$R$599,13,FALSE))</f>
        <v/>
      </c>
      <c r="P5701" s="38" t="str">
        <f t="shared" si="88"/>
        <v/>
      </c>
      <c r="R5701" s="100" t="str">
        <f>Zusammenzug!$C$25&amp;"-"&amp;Zusammenzug!$A$7&amp;"-"&amp;Leistungen!L5701</f>
        <v>2026-Nicht beauftragte Spitex-Organisation-</v>
      </c>
    </row>
    <row r="5702" spans="1:18" x14ac:dyDescent="0.2">
      <c r="A5702" s="95" t="str">
        <f>IF(ISBLANK('Zusatzblatt (Perigon)'!E5697),"",'Zusatzblatt (Perigon)'!E5697)</f>
        <v/>
      </c>
      <c r="B5702" s="95" t="str">
        <f>IF(ISBLANK('Zusatzblatt (Perigon)'!G5697),"",'Zusatzblatt (Perigon)'!G5697)</f>
        <v/>
      </c>
      <c r="C5702" s="96" t="str">
        <f>IF(ISBLANK('Zusatzblatt (Perigon)'!I5697),"",'Zusatzblatt (Perigon)'!I5697)</f>
        <v/>
      </c>
      <c r="D5702" s="97" t="str">
        <f>IF(ISBLANK('Zusatzblatt (Perigon)'!J5697),"",'Zusatzblatt (Perigon)'!J5697)</f>
        <v/>
      </c>
      <c r="E5702" s="64" t="str">
        <f>IF(ISBLANK('Zusatzblatt (Perigon)'!K5697),"",'Zusatzblatt (Perigon)'!K5697)</f>
        <v/>
      </c>
      <c r="F5702" s="65"/>
      <c r="G5702" s="64"/>
      <c r="H5702" s="69" t="str">
        <f>IF(ISBLANK('Zusatzblatt (Perigon)'!L5697),"",'Zusatzblatt (Perigon)'!L5697)</f>
        <v/>
      </c>
      <c r="I5702" s="69" t="str">
        <f>IF(ISBLANK('Zusatzblatt (Perigon)'!M5697),"",'Zusatzblatt (Perigon)'!M5697)</f>
        <v/>
      </c>
      <c r="J5702" s="98" t="str">
        <f>IF(ISBLANK('Zusatzblatt (Perigon)'!N5697),"",'Zusatzblatt (Perigon)'!N5697)</f>
        <v/>
      </c>
      <c r="K5702" s="99" t="str">
        <f>IF(ISBLANK('Zusatzblatt (Perigon)'!J5697),"",'Zusatzblatt (Perigon)'!T5697)</f>
        <v/>
      </c>
      <c r="L5702" s="95" t="str">
        <f>IF(ISBLANK('Zusatzblatt (Perigon)'!O5697),"",'Zusatzblatt (Perigon)'!O5697)</f>
        <v/>
      </c>
      <c r="M5702" s="95" t="str">
        <f>IF(ISBLANK('Zusatzblatt (Perigon)'!R5697),"",'Zusatzblatt (Perigon)'!R5697)</f>
        <v/>
      </c>
      <c r="N5702" s="95" t="str">
        <f>IF(ISBLANK('Zusatzblatt (Perigon)'!P5697),"",'Zusatzblatt (Perigon)'!P5697)</f>
        <v/>
      </c>
      <c r="O5702" s="38" t="str">
        <f>IF($L5702="","",VLOOKUP($R5702,Tarife!$A$2:$R$599,13,FALSE))</f>
        <v/>
      </c>
      <c r="P5702" s="38" t="str">
        <f t="shared" si="88"/>
        <v/>
      </c>
      <c r="R5702" s="100" t="str">
        <f>Zusammenzug!$C$25&amp;"-"&amp;Zusammenzug!$A$7&amp;"-"&amp;Leistungen!L5702</f>
        <v>2026-Nicht beauftragte Spitex-Organisation-</v>
      </c>
    </row>
    <row r="5703" spans="1:18" x14ac:dyDescent="0.2">
      <c r="A5703" s="95" t="str">
        <f>IF(ISBLANK('Zusatzblatt (Perigon)'!E5698),"",'Zusatzblatt (Perigon)'!E5698)</f>
        <v/>
      </c>
      <c r="B5703" s="95" t="str">
        <f>IF(ISBLANK('Zusatzblatt (Perigon)'!G5698),"",'Zusatzblatt (Perigon)'!G5698)</f>
        <v/>
      </c>
      <c r="C5703" s="96" t="str">
        <f>IF(ISBLANK('Zusatzblatt (Perigon)'!I5698),"",'Zusatzblatt (Perigon)'!I5698)</f>
        <v/>
      </c>
      <c r="D5703" s="97" t="str">
        <f>IF(ISBLANK('Zusatzblatt (Perigon)'!J5698),"",'Zusatzblatt (Perigon)'!J5698)</f>
        <v/>
      </c>
      <c r="E5703" s="64" t="str">
        <f>IF(ISBLANK('Zusatzblatt (Perigon)'!K5698),"",'Zusatzblatt (Perigon)'!K5698)</f>
        <v/>
      </c>
      <c r="F5703" s="65"/>
      <c r="G5703" s="64"/>
      <c r="H5703" s="69" t="str">
        <f>IF(ISBLANK('Zusatzblatt (Perigon)'!L5698),"",'Zusatzblatt (Perigon)'!L5698)</f>
        <v/>
      </c>
      <c r="I5703" s="69" t="str">
        <f>IF(ISBLANK('Zusatzblatt (Perigon)'!M5698),"",'Zusatzblatt (Perigon)'!M5698)</f>
        <v/>
      </c>
      <c r="J5703" s="98" t="str">
        <f>IF(ISBLANK('Zusatzblatt (Perigon)'!N5698),"",'Zusatzblatt (Perigon)'!N5698)</f>
        <v/>
      </c>
      <c r="K5703" s="99" t="str">
        <f>IF(ISBLANK('Zusatzblatt (Perigon)'!J5698),"",'Zusatzblatt (Perigon)'!T5698)</f>
        <v/>
      </c>
      <c r="L5703" s="95" t="str">
        <f>IF(ISBLANK('Zusatzblatt (Perigon)'!O5698),"",'Zusatzblatt (Perigon)'!O5698)</f>
        <v/>
      </c>
      <c r="M5703" s="95" t="str">
        <f>IF(ISBLANK('Zusatzblatt (Perigon)'!R5698),"",'Zusatzblatt (Perigon)'!R5698)</f>
        <v/>
      </c>
      <c r="N5703" s="95" t="str">
        <f>IF(ISBLANK('Zusatzblatt (Perigon)'!P5698),"",'Zusatzblatt (Perigon)'!P5698)</f>
        <v/>
      </c>
      <c r="O5703" s="38" t="str">
        <f>IF($L5703="","",VLOOKUP($R5703,Tarife!$A$2:$R$599,13,FALSE))</f>
        <v/>
      </c>
      <c r="P5703" s="38" t="str">
        <f t="shared" si="88"/>
        <v/>
      </c>
      <c r="R5703" s="100" t="str">
        <f>Zusammenzug!$C$25&amp;"-"&amp;Zusammenzug!$A$7&amp;"-"&amp;Leistungen!L5703</f>
        <v>2026-Nicht beauftragte Spitex-Organisation-</v>
      </c>
    </row>
    <row r="5704" spans="1:18" x14ac:dyDescent="0.2">
      <c r="A5704" s="95" t="str">
        <f>IF(ISBLANK('Zusatzblatt (Perigon)'!E5699),"",'Zusatzblatt (Perigon)'!E5699)</f>
        <v/>
      </c>
      <c r="B5704" s="95" t="str">
        <f>IF(ISBLANK('Zusatzblatt (Perigon)'!G5699),"",'Zusatzblatt (Perigon)'!G5699)</f>
        <v/>
      </c>
      <c r="C5704" s="96" t="str">
        <f>IF(ISBLANK('Zusatzblatt (Perigon)'!I5699),"",'Zusatzblatt (Perigon)'!I5699)</f>
        <v/>
      </c>
      <c r="D5704" s="97" t="str">
        <f>IF(ISBLANK('Zusatzblatt (Perigon)'!J5699),"",'Zusatzblatt (Perigon)'!J5699)</f>
        <v/>
      </c>
      <c r="E5704" s="64" t="str">
        <f>IF(ISBLANK('Zusatzblatt (Perigon)'!K5699),"",'Zusatzblatt (Perigon)'!K5699)</f>
        <v/>
      </c>
      <c r="F5704" s="65"/>
      <c r="G5704" s="64"/>
      <c r="H5704" s="69" t="str">
        <f>IF(ISBLANK('Zusatzblatt (Perigon)'!L5699),"",'Zusatzblatt (Perigon)'!L5699)</f>
        <v/>
      </c>
      <c r="I5704" s="69" t="str">
        <f>IF(ISBLANK('Zusatzblatt (Perigon)'!M5699),"",'Zusatzblatt (Perigon)'!M5699)</f>
        <v/>
      </c>
      <c r="J5704" s="98" t="str">
        <f>IF(ISBLANK('Zusatzblatt (Perigon)'!N5699),"",'Zusatzblatt (Perigon)'!N5699)</f>
        <v/>
      </c>
      <c r="K5704" s="99" t="str">
        <f>IF(ISBLANK('Zusatzblatt (Perigon)'!J5699),"",'Zusatzblatt (Perigon)'!T5699)</f>
        <v/>
      </c>
      <c r="L5704" s="95" t="str">
        <f>IF(ISBLANK('Zusatzblatt (Perigon)'!O5699),"",'Zusatzblatt (Perigon)'!O5699)</f>
        <v/>
      </c>
      <c r="M5704" s="95" t="str">
        <f>IF(ISBLANK('Zusatzblatt (Perigon)'!R5699),"",'Zusatzblatt (Perigon)'!R5699)</f>
        <v/>
      </c>
      <c r="N5704" s="95" t="str">
        <f>IF(ISBLANK('Zusatzblatt (Perigon)'!P5699),"",'Zusatzblatt (Perigon)'!P5699)</f>
        <v/>
      </c>
      <c r="O5704" s="38" t="str">
        <f>IF($L5704="","",VLOOKUP($R5704,Tarife!$A$2:$R$599,13,FALSE))</f>
        <v/>
      </c>
      <c r="P5704" s="38" t="str">
        <f t="shared" ref="P5704:P5767" si="89">IF(L5704="","",IF(AND($L5704="Pabe",N5704&lt;O5704),M5704*O5704,IF(N5704&lt;O5704,M5704*N5704,M5704*O5704)))</f>
        <v/>
      </c>
      <c r="R5704" s="100" t="str">
        <f>Zusammenzug!$C$25&amp;"-"&amp;Zusammenzug!$A$7&amp;"-"&amp;Leistungen!L5704</f>
        <v>2026-Nicht beauftragte Spitex-Organisation-</v>
      </c>
    </row>
    <row r="5705" spans="1:18" x14ac:dyDescent="0.2">
      <c r="A5705" s="95" t="str">
        <f>IF(ISBLANK('Zusatzblatt (Perigon)'!E5700),"",'Zusatzblatt (Perigon)'!E5700)</f>
        <v/>
      </c>
      <c r="B5705" s="95" t="str">
        <f>IF(ISBLANK('Zusatzblatt (Perigon)'!G5700),"",'Zusatzblatt (Perigon)'!G5700)</f>
        <v/>
      </c>
      <c r="C5705" s="96" t="str">
        <f>IF(ISBLANK('Zusatzblatt (Perigon)'!I5700),"",'Zusatzblatt (Perigon)'!I5700)</f>
        <v/>
      </c>
      <c r="D5705" s="97" t="str">
        <f>IF(ISBLANK('Zusatzblatt (Perigon)'!J5700),"",'Zusatzblatt (Perigon)'!J5700)</f>
        <v/>
      </c>
      <c r="E5705" s="64" t="str">
        <f>IF(ISBLANK('Zusatzblatt (Perigon)'!K5700),"",'Zusatzblatt (Perigon)'!K5700)</f>
        <v/>
      </c>
      <c r="F5705" s="65"/>
      <c r="G5705" s="64"/>
      <c r="H5705" s="69" t="str">
        <f>IF(ISBLANK('Zusatzblatt (Perigon)'!L5700),"",'Zusatzblatt (Perigon)'!L5700)</f>
        <v/>
      </c>
      <c r="I5705" s="69" t="str">
        <f>IF(ISBLANK('Zusatzblatt (Perigon)'!M5700),"",'Zusatzblatt (Perigon)'!M5700)</f>
        <v/>
      </c>
      <c r="J5705" s="98" t="str">
        <f>IF(ISBLANK('Zusatzblatt (Perigon)'!N5700),"",'Zusatzblatt (Perigon)'!N5700)</f>
        <v/>
      </c>
      <c r="K5705" s="99" t="str">
        <f>IF(ISBLANK('Zusatzblatt (Perigon)'!J5700),"",'Zusatzblatt (Perigon)'!T5700)</f>
        <v/>
      </c>
      <c r="L5705" s="95" t="str">
        <f>IF(ISBLANK('Zusatzblatt (Perigon)'!O5700),"",'Zusatzblatt (Perigon)'!O5700)</f>
        <v/>
      </c>
      <c r="M5705" s="95" t="str">
        <f>IF(ISBLANK('Zusatzblatt (Perigon)'!R5700),"",'Zusatzblatt (Perigon)'!R5700)</f>
        <v/>
      </c>
      <c r="N5705" s="95" t="str">
        <f>IF(ISBLANK('Zusatzblatt (Perigon)'!P5700),"",'Zusatzblatt (Perigon)'!P5700)</f>
        <v/>
      </c>
      <c r="O5705" s="38" t="str">
        <f>IF($L5705="","",VLOOKUP($R5705,Tarife!$A$2:$R$599,13,FALSE))</f>
        <v/>
      </c>
      <c r="P5705" s="38" t="str">
        <f t="shared" si="89"/>
        <v/>
      </c>
      <c r="R5705" s="100" t="str">
        <f>Zusammenzug!$C$25&amp;"-"&amp;Zusammenzug!$A$7&amp;"-"&amp;Leistungen!L5705</f>
        <v>2026-Nicht beauftragte Spitex-Organisation-</v>
      </c>
    </row>
    <row r="5706" spans="1:18" x14ac:dyDescent="0.2">
      <c r="A5706" s="95" t="str">
        <f>IF(ISBLANK('Zusatzblatt (Perigon)'!E5701),"",'Zusatzblatt (Perigon)'!E5701)</f>
        <v/>
      </c>
      <c r="B5706" s="95" t="str">
        <f>IF(ISBLANK('Zusatzblatt (Perigon)'!G5701),"",'Zusatzblatt (Perigon)'!G5701)</f>
        <v/>
      </c>
      <c r="C5706" s="96" t="str">
        <f>IF(ISBLANK('Zusatzblatt (Perigon)'!I5701),"",'Zusatzblatt (Perigon)'!I5701)</f>
        <v/>
      </c>
      <c r="D5706" s="97" t="str">
        <f>IF(ISBLANK('Zusatzblatt (Perigon)'!J5701),"",'Zusatzblatt (Perigon)'!J5701)</f>
        <v/>
      </c>
      <c r="E5706" s="64" t="str">
        <f>IF(ISBLANK('Zusatzblatt (Perigon)'!K5701),"",'Zusatzblatt (Perigon)'!K5701)</f>
        <v/>
      </c>
      <c r="F5706" s="65"/>
      <c r="G5706" s="64"/>
      <c r="H5706" s="69" t="str">
        <f>IF(ISBLANK('Zusatzblatt (Perigon)'!L5701),"",'Zusatzblatt (Perigon)'!L5701)</f>
        <v/>
      </c>
      <c r="I5706" s="69" t="str">
        <f>IF(ISBLANK('Zusatzblatt (Perigon)'!M5701),"",'Zusatzblatt (Perigon)'!M5701)</f>
        <v/>
      </c>
      <c r="J5706" s="98" t="str">
        <f>IF(ISBLANK('Zusatzblatt (Perigon)'!N5701),"",'Zusatzblatt (Perigon)'!N5701)</f>
        <v/>
      </c>
      <c r="K5706" s="99" t="str">
        <f>IF(ISBLANK('Zusatzblatt (Perigon)'!J5701),"",'Zusatzblatt (Perigon)'!T5701)</f>
        <v/>
      </c>
      <c r="L5706" s="95" t="str">
        <f>IF(ISBLANK('Zusatzblatt (Perigon)'!O5701),"",'Zusatzblatt (Perigon)'!O5701)</f>
        <v/>
      </c>
      <c r="M5706" s="95" t="str">
        <f>IF(ISBLANK('Zusatzblatt (Perigon)'!R5701),"",'Zusatzblatt (Perigon)'!R5701)</f>
        <v/>
      </c>
      <c r="N5706" s="95" t="str">
        <f>IF(ISBLANK('Zusatzblatt (Perigon)'!P5701),"",'Zusatzblatt (Perigon)'!P5701)</f>
        <v/>
      </c>
      <c r="O5706" s="38" t="str">
        <f>IF($L5706="","",VLOOKUP($R5706,Tarife!$A$2:$R$599,13,FALSE))</f>
        <v/>
      </c>
      <c r="P5706" s="38" t="str">
        <f t="shared" si="89"/>
        <v/>
      </c>
      <c r="R5706" s="100" t="str">
        <f>Zusammenzug!$C$25&amp;"-"&amp;Zusammenzug!$A$7&amp;"-"&amp;Leistungen!L5706</f>
        <v>2026-Nicht beauftragte Spitex-Organisation-</v>
      </c>
    </row>
    <row r="5707" spans="1:18" x14ac:dyDescent="0.2">
      <c r="A5707" s="95" t="str">
        <f>IF(ISBLANK('Zusatzblatt (Perigon)'!E5702),"",'Zusatzblatt (Perigon)'!E5702)</f>
        <v/>
      </c>
      <c r="B5707" s="95" t="str">
        <f>IF(ISBLANK('Zusatzblatt (Perigon)'!G5702),"",'Zusatzblatt (Perigon)'!G5702)</f>
        <v/>
      </c>
      <c r="C5707" s="96" t="str">
        <f>IF(ISBLANK('Zusatzblatt (Perigon)'!I5702),"",'Zusatzblatt (Perigon)'!I5702)</f>
        <v/>
      </c>
      <c r="D5707" s="97" t="str">
        <f>IF(ISBLANK('Zusatzblatt (Perigon)'!J5702),"",'Zusatzblatt (Perigon)'!J5702)</f>
        <v/>
      </c>
      <c r="E5707" s="64" t="str">
        <f>IF(ISBLANK('Zusatzblatt (Perigon)'!K5702),"",'Zusatzblatt (Perigon)'!K5702)</f>
        <v/>
      </c>
      <c r="F5707" s="65"/>
      <c r="G5707" s="64"/>
      <c r="H5707" s="69" t="str">
        <f>IF(ISBLANK('Zusatzblatt (Perigon)'!L5702),"",'Zusatzblatt (Perigon)'!L5702)</f>
        <v/>
      </c>
      <c r="I5707" s="69" t="str">
        <f>IF(ISBLANK('Zusatzblatt (Perigon)'!M5702),"",'Zusatzblatt (Perigon)'!M5702)</f>
        <v/>
      </c>
      <c r="J5707" s="98" t="str">
        <f>IF(ISBLANK('Zusatzblatt (Perigon)'!N5702),"",'Zusatzblatt (Perigon)'!N5702)</f>
        <v/>
      </c>
      <c r="K5707" s="99" t="str">
        <f>IF(ISBLANK('Zusatzblatt (Perigon)'!J5702),"",'Zusatzblatt (Perigon)'!T5702)</f>
        <v/>
      </c>
      <c r="L5707" s="95" t="str">
        <f>IF(ISBLANK('Zusatzblatt (Perigon)'!O5702),"",'Zusatzblatt (Perigon)'!O5702)</f>
        <v/>
      </c>
      <c r="M5707" s="95" t="str">
        <f>IF(ISBLANK('Zusatzblatt (Perigon)'!R5702),"",'Zusatzblatt (Perigon)'!R5702)</f>
        <v/>
      </c>
      <c r="N5707" s="95" t="str">
        <f>IF(ISBLANK('Zusatzblatt (Perigon)'!P5702),"",'Zusatzblatt (Perigon)'!P5702)</f>
        <v/>
      </c>
      <c r="O5707" s="38" t="str">
        <f>IF($L5707="","",VLOOKUP($R5707,Tarife!$A$2:$R$599,13,FALSE))</f>
        <v/>
      </c>
      <c r="P5707" s="38" t="str">
        <f t="shared" si="89"/>
        <v/>
      </c>
      <c r="R5707" s="100" t="str">
        <f>Zusammenzug!$C$25&amp;"-"&amp;Zusammenzug!$A$7&amp;"-"&amp;Leistungen!L5707</f>
        <v>2026-Nicht beauftragte Spitex-Organisation-</v>
      </c>
    </row>
    <row r="5708" spans="1:18" x14ac:dyDescent="0.2">
      <c r="A5708" s="95" t="str">
        <f>IF(ISBLANK('Zusatzblatt (Perigon)'!E5703),"",'Zusatzblatt (Perigon)'!E5703)</f>
        <v/>
      </c>
      <c r="B5708" s="95" t="str">
        <f>IF(ISBLANK('Zusatzblatt (Perigon)'!G5703),"",'Zusatzblatt (Perigon)'!G5703)</f>
        <v/>
      </c>
      <c r="C5708" s="96" t="str">
        <f>IF(ISBLANK('Zusatzblatt (Perigon)'!I5703),"",'Zusatzblatt (Perigon)'!I5703)</f>
        <v/>
      </c>
      <c r="D5708" s="97" t="str">
        <f>IF(ISBLANK('Zusatzblatt (Perigon)'!J5703),"",'Zusatzblatt (Perigon)'!J5703)</f>
        <v/>
      </c>
      <c r="E5708" s="64" t="str">
        <f>IF(ISBLANK('Zusatzblatt (Perigon)'!K5703),"",'Zusatzblatt (Perigon)'!K5703)</f>
        <v/>
      </c>
      <c r="F5708" s="65"/>
      <c r="G5708" s="64"/>
      <c r="H5708" s="69" t="str">
        <f>IF(ISBLANK('Zusatzblatt (Perigon)'!L5703),"",'Zusatzblatt (Perigon)'!L5703)</f>
        <v/>
      </c>
      <c r="I5708" s="69" t="str">
        <f>IF(ISBLANK('Zusatzblatt (Perigon)'!M5703),"",'Zusatzblatt (Perigon)'!M5703)</f>
        <v/>
      </c>
      <c r="J5708" s="98" t="str">
        <f>IF(ISBLANK('Zusatzblatt (Perigon)'!N5703),"",'Zusatzblatt (Perigon)'!N5703)</f>
        <v/>
      </c>
      <c r="K5708" s="99" t="str">
        <f>IF(ISBLANK('Zusatzblatt (Perigon)'!J5703),"",'Zusatzblatt (Perigon)'!T5703)</f>
        <v/>
      </c>
      <c r="L5708" s="95" t="str">
        <f>IF(ISBLANK('Zusatzblatt (Perigon)'!O5703),"",'Zusatzblatt (Perigon)'!O5703)</f>
        <v/>
      </c>
      <c r="M5708" s="95" t="str">
        <f>IF(ISBLANK('Zusatzblatt (Perigon)'!R5703),"",'Zusatzblatt (Perigon)'!R5703)</f>
        <v/>
      </c>
      <c r="N5708" s="95" t="str">
        <f>IF(ISBLANK('Zusatzblatt (Perigon)'!P5703),"",'Zusatzblatt (Perigon)'!P5703)</f>
        <v/>
      </c>
      <c r="O5708" s="38" t="str">
        <f>IF($L5708="","",VLOOKUP($R5708,Tarife!$A$2:$R$599,13,FALSE))</f>
        <v/>
      </c>
      <c r="P5708" s="38" t="str">
        <f t="shared" si="89"/>
        <v/>
      </c>
      <c r="R5708" s="100" t="str">
        <f>Zusammenzug!$C$25&amp;"-"&amp;Zusammenzug!$A$7&amp;"-"&amp;Leistungen!L5708</f>
        <v>2026-Nicht beauftragte Spitex-Organisation-</v>
      </c>
    </row>
    <row r="5709" spans="1:18" x14ac:dyDescent="0.2">
      <c r="A5709" s="95" t="str">
        <f>IF(ISBLANK('Zusatzblatt (Perigon)'!E5704),"",'Zusatzblatt (Perigon)'!E5704)</f>
        <v/>
      </c>
      <c r="B5709" s="95" t="str">
        <f>IF(ISBLANK('Zusatzblatt (Perigon)'!G5704),"",'Zusatzblatt (Perigon)'!G5704)</f>
        <v/>
      </c>
      <c r="C5709" s="96" t="str">
        <f>IF(ISBLANK('Zusatzblatt (Perigon)'!I5704),"",'Zusatzblatt (Perigon)'!I5704)</f>
        <v/>
      </c>
      <c r="D5709" s="97" t="str">
        <f>IF(ISBLANK('Zusatzblatt (Perigon)'!J5704),"",'Zusatzblatt (Perigon)'!J5704)</f>
        <v/>
      </c>
      <c r="E5709" s="64" t="str">
        <f>IF(ISBLANK('Zusatzblatt (Perigon)'!K5704),"",'Zusatzblatt (Perigon)'!K5704)</f>
        <v/>
      </c>
      <c r="F5709" s="65"/>
      <c r="G5709" s="64"/>
      <c r="H5709" s="69" t="str">
        <f>IF(ISBLANK('Zusatzblatt (Perigon)'!L5704),"",'Zusatzblatt (Perigon)'!L5704)</f>
        <v/>
      </c>
      <c r="I5709" s="69" t="str">
        <f>IF(ISBLANK('Zusatzblatt (Perigon)'!M5704),"",'Zusatzblatt (Perigon)'!M5704)</f>
        <v/>
      </c>
      <c r="J5709" s="98" t="str">
        <f>IF(ISBLANK('Zusatzblatt (Perigon)'!N5704),"",'Zusatzblatt (Perigon)'!N5704)</f>
        <v/>
      </c>
      <c r="K5709" s="99" t="str">
        <f>IF(ISBLANK('Zusatzblatt (Perigon)'!J5704),"",'Zusatzblatt (Perigon)'!T5704)</f>
        <v/>
      </c>
      <c r="L5709" s="95" t="str">
        <f>IF(ISBLANK('Zusatzblatt (Perigon)'!O5704),"",'Zusatzblatt (Perigon)'!O5704)</f>
        <v/>
      </c>
      <c r="M5709" s="95" t="str">
        <f>IF(ISBLANK('Zusatzblatt (Perigon)'!R5704),"",'Zusatzblatt (Perigon)'!R5704)</f>
        <v/>
      </c>
      <c r="N5709" s="95" t="str">
        <f>IF(ISBLANK('Zusatzblatt (Perigon)'!P5704),"",'Zusatzblatt (Perigon)'!P5704)</f>
        <v/>
      </c>
      <c r="O5709" s="38" t="str">
        <f>IF($L5709="","",VLOOKUP($R5709,Tarife!$A$2:$R$599,13,FALSE))</f>
        <v/>
      </c>
      <c r="P5709" s="38" t="str">
        <f t="shared" si="89"/>
        <v/>
      </c>
      <c r="R5709" s="100" t="str">
        <f>Zusammenzug!$C$25&amp;"-"&amp;Zusammenzug!$A$7&amp;"-"&amp;Leistungen!L5709</f>
        <v>2026-Nicht beauftragte Spitex-Organisation-</v>
      </c>
    </row>
    <row r="5710" spans="1:18" x14ac:dyDescent="0.2">
      <c r="A5710" s="95" t="str">
        <f>IF(ISBLANK('Zusatzblatt (Perigon)'!E5705),"",'Zusatzblatt (Perigon)'!E5705)</f>
        <v/>
      </c>
      <c r="B5710" s="95" t="str">
        <f>IF(ISBLANK('Zusatzblatt (Perigon)'!G5705),"",'Zusatzblatt (Perigon)'!G5705)</f>
        <v/>
      </c>
      <c r="C5710" s="96" t="str">
        <f>IF(ISBLANK('Zusatzblatt (Perigon)'!I5705),"",'Zusatzblatt (Perigon)'!I5705)</f>
        <v/>
      </c>
      <c r="D5710" s="97" t="str">
        <f>IF(ISBLANK('Zusatzblatt (Perigon)'!J5705),"",'Zusatzblatt (Perigon)'!J5705)</f>
        <v/>
      </c>
      <c r="E5710" s="64" t="str">
        <f>IF(ISBLANK('Zusatzblatt (Perigon)'!K5705),"",'Zusatzblatt (Perigon)'!K5705)</f>
        <v/>
      </c>
      <c r="F5710" s="65"/>
      <c r="G5710" s="64"/>
      <c r="H5710" s="69" t="str">
        <f>IF(ISBLANK('Zusatzblatt (Perigon)'!L5705),"",'Zusatzblatt (Perigon)'!L5705)</f>
        <v/>
      </c>
      <c r="I5710" s="69" t="str">
        <f>IF(ISBLANK('Zusatzblatt (Perigon)'!M5705),"",'Zusatzblatt (Perigon)'!M5705)</f>
        <v/>
      </c>
      <c r="J5710" s="98" t="str">
        <f>IF(ISBLANK('Zusatzblatt (Perigon)'!N5705),"",'Zusatzblatt (Perigon)'!N5705)</f>
        <v/>
      </c>
      <c r="K5710" s="99" t="str">
        <f>IF(ISBLANK('Zusatzblatt (Perigon)'!J5705),"",'Zusatzblatt (Perigon)'!T5705)</f>
        <v/>
      </c>
      <c r="L5710" s="95" t="str">
        <f>IF(ISBLANK('Zusatzblatt (Perigon)'!O5705),"",'Zusatzblatt (Perigon)'!O5705)</f>
        <v/>
      </c>
      <c r="M5710" s="95" t="str">
        <f>IF(ISBLANK('Zusatzblatt (Perigon)'!R5705),"",'Zusatzblatt (Perigon)'!R5705)</f>
        <v/>
      </c>
      <c r="N5710" s="95" t="str">
        <f>IF(ISBLANK('Zusatzblatt (Perigon)'!P5705),"",'Zusatzblatt (Perigon)'!P5705)</f>
        <v/>
      </c>
      <c r="O5710" s="38" t="str">
        <f>IF($L5710="","",VLOOKUP($R5710,Tarife!$A$2:$R$599,13,FALSE))</f>
        <v/>
      </c>
      <c r="P5710" s="38" t="str">
        <f t="shared" si="89"/>
        <v/>
      </c>
      <c r="R5710" s="100" t="str">
        <f>Zusammenzug!$C$25&amp;"-"&amp;Zusammenzug!$A$7&amp;"-"&amp;Leistungen!L5710</f>
        <v>2026-Nicht beauftragte Spitex-Organisation-</v>
      </c>
    </row>
    <row r="5711" spans="1:18" x14ac:dyDescent="0.2">
      <c r="A5711" s="95" t="str">
        <f>IF(ISBLANK('Zusatzblatt (Perigon)'!E5706),"",'Zusatzblatt (Perigon)'!E5706)</f>
        <v/>
      </c>
      <c r="B5711" s="95" t="str">
        <f>IF(ISBLANK('Zusatzblatt (Perigon)'!G5706),"",'Zusatzblatt (Perigon)'!G5706)</f>
        <v/>
      </c>
      <c r="C5711" s="96" t="str">
        <f>IF(ISBLANK('Zusatzblatt (Perigon)'!I5706),"",'Zusatzblatt (Perigon)'!I5706)</f>
        <v/>
      </c>
      <c r="D5711" s="97" t="str">
        <f>IF(ISBLANK('Zusatzblatt (Perigon)'!J5706),"",'Zusatzblatt (Perigon)'!J5706)</f>
        <v/>
      </c>
      <c r="E5711" s="64" t="str">
        <f>IF(ISBLANK('Zusatzblatt (Perigon)'!K5706),"",'Zusatzblatt (Perigon)'!K5706)</f>
        <v/>
      </c>
      <c r="F5711" s="65"/>
      <c r="G5711" s="64"/>
      <c r="H5711" s="69" t="str">
        <f>IF(ISBLANK('Zusatzblatt (Perigon)'!L5706),"",'Zusatzblatt (Perigon)'!L5706)</f>
        <v/>
      </c>
      <c r="I5711" s="69" t="str">
        <f>IF(ISBLANK('Zusatzblatt (Perigon)'!M5706),"",'Zusatzblatt (Perigon)'!M5706)</f>
        <v/>
      </c>
      <c r="J5711" s="98" t="str">
        <f>IF(ISBLANK('Zusatzblatt (Perigon)'!N5706),"",'Zusatzblatt (Perigon)'!N5706)</f>
        <v/>
      </c>
      <c r="K5711" s="99" t="str">
        <f>IF(ISBLANK('Zusatzblatt (Perigon)'!J5706),"",'Zusatzblatt (Perigon)'!T5706)</f>
        <v/>
      </c>
      <c r="L5711" s="95" t="str">
        <f>IF(ISBLANK('Zusatzblatt (Perigon)'!O5706),"",'Zusatzblatt (Perigon)'!O5706)</f>
        <v/>
      </c>
      <c r="M5711" s="95" t="str">
        <f>IF(ISBLANK('Zusatzblatt (Perigon)'!R5706),"",'Zusatzblatt (Perigon)'!R5706)</f>
        <v/>
      </c>
      <c r="N5711" s="95" t="str">
        <f>IF(ISBLANK('Zusatzblatt (Perigon)'!P5706),"",'Zusatzblatt (Perigon)'!P5706)</f>
        <v/>
      </c>
      <c r="O5711" s="38" t="str">
        <f>IF($L5711="","",VLOOKUP($R5711,Tarife!$A$2:$R$599,13,FALSE))</f>
        <v/>
      </c>
      <c r="P5711" s="38" t="str">
        <f t="shared" si="89"/>
        <v/>
      </c>
      <c r="R5711" s="100" t="str">
        <f>Zusammenzug!$C$25&amp;"-"&amp;Zusammenzug!$A$7&amp;"-"&amp;Leistungen!L5711</f>
        <v>2026-Nicht beauftragte Spitex-Organisation-</v>
      </c>
    </row>
    <row r="5712" spans="1:18" x14ac:dyDescent="0.2">
      <c r="A5712" s="95" t="str">
        <f>IF(ISBLANK('Zusatzblatt (Perigon)'!E5707),"",'Zusatzblatt (Perigon)'!E5707)</f>
        <v/>
      </c>
      <c r="B5712" s="95" t="str">
        <f>IF(ISBLANK('Zusatzblatt (Perigon)'!G5707),"",'Zusatzblatt (Perigon)'!G5707)</f>
        <v/>
      </c>
      <c r="C5712" s="96" t="str">
        <f>IF(ISBLANK('Zusatzblatt (Perigon)'!I5707),"",'Zusatzblatt (Perigon)'!I5707)</f>
        <v/>
      </c>
      <c r="D5712" s="97" t="str">
        <f>IF(ISBLANK('Zusatzblatt (Perigon)'!J5707),"",'Zusatzblatt (Perigon)'!J5707)</f>
        <v/>
      </c>
      <c r="E5712" s="64" t="str">
        <f>IF(ISBLANK('Zusatzblatt (Perigon)'!K5707),"",'Zusatzblatt (Perigon)'!K5707)</f>
        <v/>
      </c>
      <c r="F5712" s="65"/>
      <c r="G5712" s="64"/>
      <c r="H5712" s="69" t="str">
        <f>IF(ISBLANK('Zusatzblatt (Perigon)'!L5707),"",'Zusatzblatt (Perigon)'!L5707)</f>
        <v/>
      </c>
      <c r="I5712" s="69" t="str">
        <f>IF(ISBLANK('Zusatzblatt (Perigon)'!M5707),"",'Zusatzblatt (Perigon)'!M5707)</f>
        <v/>
      </c>
      <c r="J5712" s="98" t="str">
        <f>IF(ISBLANK('Zusatzblatt (Perigon)'!N5707),"",'Zusatzblatt (Perigon)'!N5707)</f>
        <v/>
      </c>
      <c r="K5712" s="99" t="str">
        <f>IF(ISBLANK('Zusatzblatt (Perigon)'!J5707),"",'Zusatzblatt (Perigon)'!T5707)</f>
        <v/>
      </c>
      <c r="L5712" s="95" t="str">
        <f>IF(ISBLANK('Zusatzblatt (Perigon)'!O5707),"",'Zusatzblatt (Perigon)'!O5707)</f>
        <v/>
      </c>
      <c r="M5712" s="95" t="str">
        <f>IF(ISBLANK('Zusatzblatt (Perigon)'!R5707),"",'Zusatzblatt (Perigon)'!R5707)</f>
        <v/>
      </c>
      <c r="N5712" s="95" t="str">
        <f>IF(ISBLANK('Zusatzblatt (Perigon)'!P5707),"",'Zusatzblatt (Perigon)'!P5707)</f>
        <v/>
      </c>
      <c r="O5712" s="38" t="str">
        <f>IF($L5712="","",VLOOKUP($R5712,Tarife!$A$2:$R$599,13,FALSE))</f>
        <v/>
      </c>
      <c r="P5712" s="38" t="str">
        <f t="shared" si="89"/>
        <v/>
      </c>
      <c r="R5712" s="100" t="str">
        <f>Zusammenzug!$C$25&amp;"-"&amp;Zusammenzug!$A$7&amp;"-"&amp;Leistungen!L5712</f>
        <v>2026-Nicht beauftragte Spitex-Organisation-</v>
      </c>
    </row>
    <row r="5713" spans="1:18" x14ac:dyDescent="0.2">
      <c r="A5713" s="95" t="str">
        <f>IF(ISBLANK('Zusatzblatt (Perigon)'!E5708),"",'Zusatzblatt (Perigon)'!E5708)</f>
        <v/>
      </c>
      <c r="B5713" s="95" t="str">
        <f>IF(ISBLANK('Zusatzblatt (Perigon)'!G5708),"",'Zusatzblatt (Perigon)'!G5708)</f>
        <v/>
      </c>
      <c r="C5713" s="96" t="str">
        <f>IF(ISBLANK('Zusatzblatt (Perigon)'!I5708),"",'Zusatzblatt (Perigon)'!I5708)</f>
        <v/>
      </c>
      <c r="D5713" s="97" t="str">
        <f>IF(ISBLANK('Zusatzblatt (Perigon)'!J5708),"",'Zusatzblatt (Perigon)'!J5708)</f>
        <v/>
      </c>
      <c r="E5713" s="64" t="str">
        <f>IF(ISBLANK('Zusatzblatt (Perigon)'!K5708),"",'Zusatzblatt (Perigon)'!K5708)</f>
        <v/>
      </c>
      <c r="F5713" s="65"/>
      <c r="G5713" s="64"/>
      <c r="H5713" s="69" t="str">
        <f>IF(ISBLANK('Zusatzblatt (Perigon)'!L5708),"",'Zusatzblatt (Perigon)'!L5708)</f>
        <v/>
      </c>
      <c r="I5713" s="69" t="str">
        <f>IF(ISBLANK('Zusatzblatt (Perigon)'!M5708),"",'Zusatzblatt (Perigon)'!M5708)</f>
        <v/>
      </c>
      <c r="J5713" s="98" t="str">
        <f>IF(ISBLANK('Zusatzblatt (Perigon)'!N5708),"",'Zusatzblatt (Perigon)'!N5708)</f>
        <v/>
      </c>
      <c r="K5713" s="99" t="str">
        <f>IF(ISBLANK('Zusatzblatt (Perigon)'!J5708),"",'Zusatzblatt (Perigon)'!T5708)</f>
        <v/>
      </c>
      <c r="L5713" s="95" t="str">
        <f>IF(ISBLANK('Zusatzblatt (Perigon)'!O5708),"",'Zusatzblatt (Perigon)'!O5708)</f>
        <v/>
      </c>
      <c r="M5713" s="95" t="str">
        <f>IF(ISBLANK('Zusatzblatt (Perigon)'!R5708),"",'Zusatzblatt (Perigon)'!R5708)</f>
        <v/>
      </c>
      <c r="N5713" s="95" t="str">
        <f>IF(ISBLANK('Zusatzblatt (Perigon)'!P5708),"",'Zusatzblatt (Perigon)'!P5708)</f>
        <v/>
      </c>
      <c r="O5713" s="38" t="str">
        <f>IF($L5713="","",VLOOKUP($R5713,Tarife!$A$2:$R$599,13,FALSE))</f>
        <v/>
      </c>
      <c r="P5713" s="38" t="str">
        <f t="shared" si="89"/>
        <v/>
      </c>
      <c r="R5713" s="100" t="str">
        <f>Zusammenzug!$C$25&amp;"-"&amp;Zusammenzug!$A$7&amp;"-"&amp;Leistungen!L5713</f>
        <v>2026-Nicht beauftragte Spitex-Organisation-</v>
      </c>
    </row>
    <row r="5714" spans="1:18" x14ac:dyDescent="0.2">
      <c r="A5714" s="95" t="str">
        <f>IF(ISBLANK('Zusatzblatt (Perigon)'!E5709),"",'Zusatzblatt (Perigon)'!E5709)</f>
        <v/>
      </c>
      <c r="B5714" s="95" t="str">
        <f>IF(ISBLANK('Zusatzblatt (Perigon)'!G5709),"",'Zusatzblatt (Perigon)'!G5709)</f>
        <v/>
      </c>
      <c r="C5714" s="96" t="str">
        <f>IF(ISBLANK('Zusatzblatt (Perigon)'!I5709),"",'Zusatzblatt (Perigon)'!I5709)</f>
        <v/>
      </c>
      <c r="D5714" s="97" t="str">
        <f>IF(ISBLANK('Zusatzblatt (Perigon)'!J5709),"",'Zusatzblatt (Perigon)'!J5709)</f>
        <v/>
      </c>
      <c r="E5714" s="64" t="str">
        <f>IF(ISBLANK('Zusatzblatt (Perigon)'!K5709),"",'Zusatzblatt (Perigon)'!K5709)</f>
        <v/>
      </c>
      <c r="F5714" s="65"/>
      <c r="G5714" s="64"/>
      <c r="H5714" s="69" t="str">
        <f>IF(ISBLANK('Zusatzblatt (Perigon)'!L5709),"",'Zusatzblatt (Perigon)'!L5709)</f>
        <v/>
      </c>
      <c r="I5714" s="69" t="str">
        <f>IF(ISBLANK('Zusatzblatt (Perigon)'!M5709),"",'Zusatzblatt (Perigon)'!M5709)</f>
        <v/>
      </c>
      <c r="J5714" s="98" t="str">
        <f>IF(ISBLANK('Zusatzblatt (Perigon)'!N5709),"",'Zusatzblatt (Perigon)'!N5709)</f>
        <v/>
      </c>
      <c r="K5714" s="99" t="str">
        <f>IF(ISBLANK('Zusatzblatt (Perigon)'!J5709),"",'Zusatzblatt (Perigon)'!T5709)</f>
        <v/>
      </c>
      <c r="L5714" s="95" t="str">
        <f>IF(ISBLANK('Zusatzblatt (Perigon)'!O5709),"",'Zusatzblatt (Perigon)'!O5709)</f>
        <v/>
      </c>
      <c r="M5714" s="95" t="str">
        <f>IF(ISBLANK('Zusatzblatt (Perigon)'!R5709),"",'Zusatzblatt (Perigon)'!R5709)</f>
        <v/>
      </c>
      <c r="N5714" s="95" t="str">
        <f>IF(ISBLANK('Zusatzblatt (Perigon)'!P5709),"",'Zusatzblatt (Perigon)'!P5709)</f>
        <v/>
      </c>
      <c r="O5714" s="38" t="str">
        <f>IF($L5714="","",VLOOKUP($R5714,Tarife!$A$2:$R$599,13,FALSE))</f>
        <v/>
      </c>
      <c r="P5714" s="38" t="str">
        <f t="shared" si="89"/>
        <v/>
      </c>
      <c r="R5714" s="100" t="str">
        <f>Zusammenzug!$C$25&amp;"-"&amp;Zusammenzug!$A$7&amp;"-"&amp;Leistungen!L5714</f>
        <v>2026-Nicht beauftragte Spitex-Organisation-</v>
      </c>
    </row>
    <row r="5715" spans="1:18" x14ac:dyDescent="0.2">
      <c r="A5715" s="95" t="str">
        <f>IF(ISBLANK('Zusatzblatt (Perigon)'!E5710),"",'Zusatzblatt (Perigon)'!E5710)</f>
        <v/>
      </c>
      <c r="B5715" s="95" t="str">
        <f>IF(ISBLANK('Zusatzblatt (Perigon)'!G5710),"",'Zusatzblatt (Perigon)'!G5710)</f>
        <v/>
      </c>
      <c r="C5715" s="96" t="str">
        <f>IF(ISBLANK('Zusatzblatt (Perigon)'!I5710),"",'Zusatzblatt (Perigon)'!I5710)</f>
        <v/>
      </c>
      <c r="D5715" s="97" t="str">
        <f>IF(ISBLANK('Zusatzblatt (Perigon)'!J5710),"",'Zusatzblatt (Perigon)'!J5710)</f>
        <v/>
      </c>
      <c r="E5715" s="64" t="str">
        <f>IF(ISBLANK('Zusatzblatt (Perigon)'!K5710),"",'Zusatzblatt (Perigon)'!K5710)</f>
        <v/>
      </c>
      <c r="F5715" s="65"/>
      <c r="G5715" s="64"/>
      <c r="H5715" s="69" t="str">
        <f>IF(ISBLANK('Zusatzblatt (Perigon)'!L5710),"",'Zusatzblatt (Perigon)'!L5710)</f>
        <v/>
      </c>
      <c r="I5715" s="69" t="str">
        <f>IF(ISBLANK('Zusatzblatt (Perigon)'!M5710),"",'Zusatzblatt (Perigon)'!M5710)</f>
        <v/>
      </c>
      <c r="J5715" s="98" t="str">
        <f>IF(ISBLANK('Zusatzblatt (Perigon)'!N5710),"",'Zusatzblatt (Perigon)'!N5710)</f>
        <v/>
      </c>
      <c r="K5715" s="99" t="str">
        <f>IF(ISBLANK('Zusatzblatt (Perigon)'!J5710),"",'Zusatzblatt (Perigon)'!T5710)</f>
        <v/>
      </c>
      <c r="L5715" s="95" t="str">
        <f>IF(ISBLANK('Zusatzblatt (Perigon)'!O5710),"",'Zusatzblatt (Perigon)'!O5710)</f>
        <v/>
      </c>
      <c r="M5715" s="95" t="str">
        <f>IF(ISBLANK('Zusatzblatt (Perigon)'!R5710),"",'Zusatzblatt (Perigon)'!R5710)</f>
        <v/>
      </c>
      <c r="N5715" s="95" t="str">
        <f>IF(ISBLANK('Zusatzblatt (Perigon)'!P5710),"",'Zusatzblatt (Perigon)'!P5710)</f>
        <v/>
      </c>
      <c r="O5715" s="38" t="str">
        <f>IF($L5715="","",VLOOKUP($R5715,Tarife!$A$2:$R$599,13,FALSE))</f>
        <v/>
      </c>
      <c r="P5715" s="38" t="str">
        <f t="shared" si="89"/>
        <v/>
      </c>
      <c r="R5715" s="100" t="str">
        <f>Zusammenzug!$C$25&amp;"-"&amp;Zusammenzug!$A$7&amp;"-"&amp;Leistungen!L5715</f>
        <v>2026-Nicht beauftragte Spitex-Organisation-</v>
      </c>
    </row>
    <row r="5716" spans="1:18" x14ac:dyDescent="0.2">
      <c r="A5716" s="95" t="str">
        <f>IF(ISBLANK('Zusatzblatt (Perigon)'!E5711),"",'Zusatzblatt (Perigon)'!E5711)</f>
        <v/>
      </c>
      <c r="B5716" s="95" t="str">
        <f>IF(ISBLANK('Zusatzblatt (Perigon)'!G5711),"",'Zusatzblatt (Perigon)'!G5711)</f>
        <v/>
      </c>
      <c r="C5716" s="96" t="str">
        <f>IF(ISBLANK('Zusatzblatt (Perigon)'!I5711),"",'Zusatzblatt (Perigon)'!I5711)</f>
        <v/>
      </c>
      <c r="D5716" s="97" t="str">
        <f>IF(ISBLANK('Zusatzblatt (Perigon)'!J5711),"",'Zusatzblatt (Perigon)'!J5711)</f>
        <v/>
      </c>
      <c r="E5716" s="64" t="str">
        <f>IF(ISBLANK('Zusatzblatt (Perigon)'!K5711),"",'Zusatzblatt (Perigon)'!K5711)</f>
        <v/>
      </c>
      <c r="F5716" s="65"/>
      <c r="G5716" s="64"/>
      <c r="H5716" s="69" t="str">
        <f>IF(ISBLANK('Zusatzblatt (Perigon)'!L5711),"",'Zusatzblatt (Perigon)'!L5711)</f>
        <v/>
      </c>
      <c r="I5716" s="69" t="str">
        <f>IF(ISBLANK('Zusatzblatt (Perigon)'!M5711),"",'Zusatzblatt (Perigon)'!M5711)</f>
        <v/>
      </c>
      <c r="J5716" s="98" t="str">
        <f>IF(ISBLANK('Zusatzblatt (Perigon)'!N5711),"",'Zusatzblatt (Perigon)'!N5711)</f>
        <v/>
      </c>
      <c r="K5716" s="99" t="str">
        <f>IF(ISBLANK('Zusatzblatt (Perigon)'!J5711),"",'Zusatzblatt (Perigon)'!T5711)</f>
        <v/>
      </c>
      <c r="L5716" s="95" t="str">
        <f>IF(ISBLANK('Zusatzblatt (Perigon)'!O5711),"",'Zusatzblatt (Perigon)'!O5711)</f>
        <v/>
      </c>
      <c r="M5716" s="95" t="str">
        <f>IF(ISBLANK('Zusatzblatt (Perigon)'!R5711),"",'Zusatzblatt (Perigon)'!R5711)</f>
        <v/>
      </c>
      <c r="N5716" s="95" t="str">
        <f>IF(ISBLANK('Zusatzblatt (Perigon)'!P5711),"",'Zusatzblatt (Perigon)'!P5711)</f>
        <v/>
      </c>
      <c r="O5716" s="38" t="str">
        <f>IF($L5716="","",VLOOKUP($R5716,Tarife!$A$2:$R$599,13,FALSE))</f>
        <v/>
      </c>
      <c r="P5716" s="38" t="str">
        <f t="shared" si="89"/>
        <v/>
      </c>
      <c r="R5716" s="100" t="str">
        <f>Zusammenzug!$C$25&amp;"-"&amp;Zusammenzug!$A$7&amp;"-"&amp;Leistungen!L5716</f>
        <v>2026-Nicht beauftragte Spitex-Organisation-</v>
      </c>
    </row>
    <row r="5717" spans="1:18" x14ac:dyDescent="0.2">
      <c r="A5717" s="95" t="str">
        <f>IF(ISBLANK('Zusatzblatt (Perigon)'!E5712),"",'Zusatzblatt (Perigon)'!E5712)</f>
        <v/>
      </c>
      <c r="B5717" s="95" t="str">
        <f>IF(ISBLANK('Zusatzblatt (Perigon)'!G5712),"",'Zusatzblatt (Perigon)'!G5712)</f>
        <v/>
      </c>
      <c r="C5717" s="96" t="str">
        <f>IF(ISBLANK('Zusatzblatt (Perigon)'!I5712),"",'Zusatzblatt (Perigon)'!I5712)</f>
        <v/>
      </c>
      <c r="D5717" s="97" t="str">
        <f>IF(ISBLANK('Zusatzblatt (Perigon)'!J5712),"",'Zusatzblatt (Perigon)'!J5712)</f>
        <v/>
      </c>
      <c r="E5717" s="64" t="str">
        <f>IF(ISBLANK('Zusatzblatt (Perigon)'!K5712),"",'Zusatzblatt (Perigon)'!K5712)</f>
        <v/>
      </c>
      <c r="F5717" s="65"/>
      <c r="G5717" s="64"/>
      <c r="H5717" s="69" t="str">
        <f>IF(ISBLANK('Zusatzblatt (Perigon)'!L5712),"",'Zusatzblatt (Perigon)'!L5712)</f>
        <v/>
      </c>
      <c r="I5717" s="69" t="str">
        <f>IF(ISBLANK('Zusatzblatt (Perigon)'!M5712),"",'Zusatzblatt (Perigon)'!M5712)</f>
        <v/>
      </c>
      <c r="J5717" s="98" t="str">
        <f>IF(ISBLANK('Zusatzblatt (Perigon)'!N5712),"",'Zusatzblatt (Perigon)'!N5712)</f>
        <v/>
      </c>
      <c r="K5717" s="99" t="str">
        <f>IF(ISBLANK('Zusatzblatt (Perigon)'!J5712),"",'Zusatzblatt (Perigon)'!T5712)</f>
        <v/>
      </c>
      <c r="L5717" s="95" t="str">
        <f>IF(ISBLANK('Zusatzblatt (Perigon)'!O5712),"",'Zusatzblatt (Perigon)'!O5712)</f>
        <v/>
      </c>
      <c r="M5717" s="95" t="str">
        <f>IF(ISBLANK('Zusatzblatt (Perigon)'!R5712),"",'Zusatzblatt (Perigon)'!R5712)</f>
        <v/>
      </c>
      <c r="N5717" s="95" t="str">
        <f>IF(ISBLANK('Zusatzblatt (Perigon)'!P5712),"",'Zusatzblatt (Perigon)'!P5712)</f>
        <v/>
      </c>
      <c r="O5717" s="38" t="str">
        <f>IF($L5717="","",VLOOKUP($R5717,Tarife!$A$2:$R$599,13,FALSE))</f>
        <v/>
      </c>
      <c r="P5717" s="38" t="str">
        <f t="shared" si="89"/>
        <v/>
      </c>
      <c r="R5717" s="100" t="str">
        <f>Zusammenzug!$C$25&amp;"-"&amp;Zusammenzug!$A$7&amp;"-"&amp;Leistungen!L5717</f>
        <v>2026-Nicht beauftragte Spitex-Organisation-</v>
      </c>
    </row>
    <row r="5718" spans="1:18" x14ac:dyDescent="0.2">
      <c r="A5718" s="95" t="str">
        <f>IF(ISBLANK('Zusatzblatt (Perigon)'!E5713),"",'Zusatzblatt (Perigon)'!E5713)</f>
        <v/>
      </c>
      <c r="B5718" s="95" t="str">
        <f>IF(ISBLANK('Zusatzblatt (Perigon)'!G5713),"",'Zusatzblatt (Perigon)'!G5713)</f>
        <v/>
      </c>
      <c r="C5718" s="96" t="str">
        <f>IF(ISBLANK('Zusatzblatt (Perigon)'!I5713),"",'Zusatzblatt (Perigon)'!I5713)</f>
        <v/>
      </c>
      <c r="D5718" s="97" t="str">
        <f>IF(ISBLANK('Zusatzblatt (Perigon)'!J5713),"",'Zusatzblatt (Perigon)'!J5713)</f>
        <v/>
      </c>
      <c r="E5718" s="64" t="str">
        <f>IF(ISBLANK('Zusatzblatt (Perigon)'!K5713),"",'Zusatzblatt (Perigon)'!K5713)</f>
        <v/>
      </c>
      <c r="F5718" s="65"/>
      <c r="G5718" s="64"/>
      <c r="H5718" s="69" t="str">
        <f>IF(ISBLANK('Zusatzblatt (Perigon)'!L5713),"",'Zusatzblatt (Perigon)'!L5713)</f>
        <v/>
      </c>
      <c r="I5718" s="69" t="str">
        <f>IF(ISBLANK('Zusatzblatt (Perigon)'!M5713),"",'Zusatzblatt (Perigon)'!M5713)</f>
        <v/>
      </c>
      <c r="J5718" s="98" t="str">
        <f>IF(ISBLANK('Zusatzblatt (Perigon)'!N5713),"",'Zusatzblatt (Perigon)'!N5713)</f>
        <v/>
      </c>
      <c r="K5718" s="99" t="str">
        <f>IF(ISBLANK('Zusatzblatt (Perigon)'!J5713),"",'Zusatzblatt (Perigon)'!T5713)</f>
        <v/>
      </c>
      <c r="L5718" s="95" t="str">
        <f>IF(ISBLANK('Zusatzblatt (Perigon)'!O5713),"",'Zusatzblatt (Perigon)'!O5713)</f>
        <v/>
      </c>
      <c r="M5718" s="95" t="str">
        <f>IF(ISBLANK('Zusatzblatt (Perigon)'!R5713),"",'Zusatzblatt (Perigon)'!R5713)</f>
        <v/>
      </c>
      <c r="N5718" s="95" t="str">
        <f>IF(ISBLANK('Zusatzblatt (Perigon)'!P5713),"",'Zusatzblatt (Perigon)'!P5713)</f>
        <v/>
      </c>
      <c r="O5718" s="38" t="str">
        <f>IF($L5718="","",VLOOKUP($R5718,Tarife!$A$2:$R$599,13,FALSE))</f>
        <v/>
      </c>
      <c r="P5718" s="38" t="str">
        <f t="shared" si="89"/>
        <v/>
      </c>
      <c r="R5718" s="100" t="str">
        <f>Zusammenzug!$C$25&amp;"-"&amp;Zusammenzug!$A$7&amp;"-"&amp;Leistungen!L5718</f>
        <v>2026-Nicht beauftragte Spitex-Organisation-</v>
      </c>
    </row>
    <row r="5719" spans="1:18" x14ac:dyDescent="0.2">
      <c r="A5719" s="95" t="str">
        <f>IF(ISBLANK('Zusatzblatt (Perigon)'!E5714),"",'Zusatzblatt (Perigon)'!E5714)</f>
        <v/>
      </c>
      <c r="B5719" s="95" t="str">
        <f>IF(ISBLANK('Zusatzblatt (Perigon)'!G5714),"",'Zusatzblatt (Perigon)'!G5714)</f>
        <v/>
      </c>
      <c r="C5719" s="96" t="str">
        <f>IF(ISBLANK('Zusatzblatt (Perigon)'!I5714),"",'Zusatzblatt (Perigon)'!I5714)</f>
        <v/>
      </c>
      <c r="D5719" s="97" t="str">
        <f>IF(ISBLANK('Zusatzblatt (Perigon)'!J5714),"",'Zusatzblatt (Perigon)'!J5714)</f>
        <v/>
      </c>
      <c r="E5719" s="64" t="str">
        <f>IF(ISBLANK('Zusatzblatt (Perigon)'!K5714),"",'Zusatzblatt (Perigon)'!K5714)</f>
        <v/>
      </c>
      <c r="F5719" s="65"/>
      <c r="G5719" s="64"/>
      <c r="H5719" s="69" t="str">
        <f>IF(ISBLANK('Zusatzblatt (Perigon)'!L5714),"",'Zusatzblatt (Perigon)'!L5714)</f>
        <v/>
      </c>
      <c r="I5719" s="69" t="str">
        <f>IF(ISBLANK('Zusatzblatt (Perigon)'!M5714),"",'Zusatzblatt (Perigon)'!M5714)</f>
        <v/>
      </c>
      <c r="J5719" s="98" t="str">
        <f>IF(ISBLANK('Zusatzblatt (Perigon)'!N5714),"",'Zusatzblatt (Perigon)'!N5714)</f>
        <v/>
      </c>
      <c r="K5719" s="99" t="str">
        <f>IF(ISBLANK('Zusatzblatt (Perigon)'!J5714),"",'Zusatzblatt (Perigon)'!T5714)</f>
        <v/>
      </c>
      <c r="L5719" s="95" t="str">
        <f>IF(ISBLANK('Zusatzblatt (Perigon)'!O5714),"",'Zusatzblatt (Perigon)'!O5714)</f>
        <v/>
      </c>
      <c r="M5719" s="95" t="str">
        <f>IF(ISBLANK('Zusatzblatt (Perigon)'!R5714),"",'Zusatzblatt (Perigon)'!R5714)</f>
        <v/>
      </c>
      <c r="N5719" s="95" t="str">
        <f>IF(ISBLANK('Zusatzblatt (Perigon)'!P5714),"",'Zusatzblatt (Perigon)'!P5714)</f>
        <v/>
      </c>
      <c r="O5719" s="38" t="str">
        <f>IF($L5719="","",VLOOKUP($R5719,Tarife!$A$2:$R$599,13,FALSE))</f>
        <v/>
      </c>
      <c r="P5719" s="38" t="str">
        <f t="shared" si="89"/>
        <v/>
      </c>
      <c r="R5719" s="100" t="str">
        <f>Zusammenzug!$C$25&amp;"-"&amp;Zusammenzug!$A$7&amp;"-"&amp;Leistungen!L5719</f>
        <v>2026-Nicht beauftragte Spitex-Organisation-</v>
      </c>
    </row>
    <row r="5720" spans="1:18" x14ac:dyDescent="0.2">
      <c r="A5720" s="95" t="str">
        <f>IF(ISBLANK('Zusatzblatt (Perigon)'!E5715),"",'Zusatzblatt (Perigon)'!E5715)</f>
        <v/>
      </c>
      <c r="B5720" s="95" t="str">
        <f>IF(ISBLANK('Zusatzblatt (Perigon)'!G5715),"",'Zusatzblatt (Perigon)'!G5715)</f>
        <v/>
      </c>
      <c r="C5720" s="96" t="str">
        <f>IF(ISBLANK('Zusatzblatt (Perigon)'!I5715),"",'Zusatzblatt (Perigon)'!I5715)</f>
        <v/>
      </c>
      <c r="D5720" s="97" t="str">
        <f>IF(ISBLANK('Zusatzblatt (Perigon)'!J5715),"",'Zusatzblatt (Perigon)'!J5715)</f>
        <v/>
      </c>
      <c r="E5720" s="64" t="str">
        <f>IF(ISBLANK('Zusatzblatt (Perigon)'!K5715),"",'Zusatzblatt (Perigon)'!K5715)</f>
        <v/>
      </c>
      <c r="F5720" s="65"/>
      <c r="G5720" s="64"/>
      <c r="H5720" s="69" t="str">
        <f>IF(ISBLANK('Zusatzblatt (Perigon)'!L5715),"",'Zusatzblatt (Perigon)'!L5715)</f>
        <v/>
      </c>
      <c r="I5720" s="69" t="str">
        <f>IF(ISBLANK('Zusatzblatt (Perigon)'!M5715),"",'Zusatzblatt (Perigon)'!M5715)</f>
        <v/>
      </c>
      <c r="J5720" s="98" t="str">
        <f>IF(ISBLANK('Zusatzblatt (Perigon)'!N5715),"",'Zusatzblatt (Perigon)'!N5715)</f>
        <v/>
      </c>
      <c r="K5720" s="99" t="str">
        <f>IF(ISBLANK('Zusatzblatt (Perigon)'!J5715),"",'Zusatzblatt (Perigon)'!T5715)</f>
        <v/>
      </c>
      <c r="L5720" s="95" t="str">
        <f>IF(ISBLANK('Zusatzblatt (Perigon)'!O5715),"",'Zusatzblatt (Perigon)'!O5715)</f>
        <v/>
      </c>
      <c r="M5720" s="95" t="str">
        <f>IF(ISBLANK('Zusatzblatt (Perigon)'!R5715),"",'Zusatzblatt (Perigon)'!R5715)</f>
        <v/>
      </c>
      <c r="N5720" s="95" t="str">
        <f>IF(ISBLANK('Zusatzblatt (Perigon)'!P5715),"",'Zusatzblatt (Perigon)'!P5715)</f>
        <v/>
      </c>
      <c r="O5720" s="38" t="str">
        <f>IF($L5720="","",VLOOKUP($R5720,Tarife!$A$2:$R$599,13,FALSE))</f>
        <v/>
      </c>
      <c r="P5720" s="38" t="str">
        <f t="shared" si="89"/>
        <v/>
      </c>
      <c r="R5720" s="100" t="str">
        <f>Zusammenzug!$C$25&amp;"-"&amp;Zusammenzug!$A$7&amp;"-"&amp;Leistungen!L5720</f>
        <v>2026-Nicht beauftragte Spitex-Organisation-</v>
      </c>
    </row>
    <row r="5721" spans="1:18" x14ac:dyDescent="0.2">
      <c r="A5721" s="95" t="str">
        <f>IF(ISBLANK('Zusatzblatt (Perigon)'!E5716),"",'Zusatzblatt (Perigon)'!E5716)</f>
        <v/>
      </c>
      <c r="B5721" s="95" t="str">
        <f>IF(ISBLANK('Zusatzblatt (Perigon)'!G5716),"",'Zusatzblatt (Perigon)'!G5716)</f>
        <v/>
      </c>
      <c r="C5721" s="96" t="str">
        <f>IF(ISBLANK('Zusatzblatt (Perigon)'!I5716),"",'Zusatzblatt (Perigon)'!I5716)</f>
        <v/>
      </c>
      <c r="D5721" s="97" t="str">
        <f>IF(ISBLANK('Zusatzblatt (Perigon)'!J5716),"",'Zusatzblatt (Perigon)'!J5716)</f>
        <v/>
      </c>
      <c r="E5721" s="64" t="str">
        <f>IF(ISBLANK('Zusatzblatt (Perigon)'!K5716),"",'Zusatzblatt (Perigon)'!K5716)</f>
        <v/>
      </c>
      <c r="F5721" s="65"/>
      <c r="G5721" s="64"/>
      <c r="H5721" s="69" t="str">
        <f>IF(ISBLANK('Zusatzblatt (Perigon)'!L5716),"",'Zusatzblatt (Perigon)'!L5716)</f>
        <v/>
      </c>
      <c r="I5721" s="69" t="str">
        <f>IF(ISBLANK('Zusatzblatt (Perigon)'!M5716),"",'Zusatzblatt (Perigon)'!M5716)</f>
        <v/>
      </c>
      <c r="J5721" s="98" t="str">
        <f>IF(ISBLANK('Zusatzblatt (Perigon)'!N5716),"",'Zusatzblatt (Perigon)'!N5716)</f>
        <v/>
      </c>
      <c r="K5721" s="99" t="str">
        <f>IF(ISBLANK('Zusatzblatt (Perigon)'!J5716),"",'Zusatzblatt (Perigon)'!T5716)</f>
        <v/>
      </c>
      <c r="L5721" s="95" t="str">
        <f>IF(ISBLANK('Zusatzblatt (Perigon)'!O5716),"",'Zusatzblatt (Perigon)'!O5716)</f>
        <v/>
      </c>
      <c r="M5721" s="95" t="str">
        <f>IF(ISBLANK('Zusatzblatt (Perigon)'!R5716),"",'Zusatzblatt (Perigon)'!R5716)</f>
        <v/>
      </c>
      <c r="N5721" s="95" t="str">
        <f>IF(ISBLANK('Zusatzblatt (Perigon)'!P5716),"",'Zusatzblatt (Perigon)'!P5716)</f>
        <v/>
      </c>
      <c r="O5721" s="38" t="str">
        <f>IF($L5721="","",VLOOKUP($R5721,Tarife!$A$2:$R$599,13,FALSE))</f>
        <v/>
      </c>
      <c r="P5721" s="38" t="str">
        <f t="shared" si="89"/>
        <v/>
      </c>
      <c r="R5721" s="100" t="str">
        <f>Zusammenzug!$C$25&amp;"-"&amp;Zusammenzug!$A$7&amp;"-"&amp;Leistungen!L5721</f>
        <v>2026-Nicht beauftragte Spitex-Organisation-</v>
      </c>
    </row>
    <row r="5722" spans="1:18" x14ac:dyDescent="0.2">
      <c r="A5722" s="95" t="str">
        <f>IF(ISBLANK('Zusatzblatt (Perigon)'!E5717),"",'Zusatzblatt (Perigon)'!E5717)</f>
        <v/>
      </c>
      <c r="B5722" s="95" t="str">
        <f>IF(ISBLANK('Zusatzblatt (Perigon)'!G5717),"",'Zusatzblatt (Perigon)'!G5717)</f>
        <v/>
      </c>
      <c r="C5722" s="96" t="str">
        <f>IF(ISBLANK('Zusatzblatt (Perigon)'!I5717),"",'Zusatzblatt (Perigon)'!I5717)</f>
        <v/>
      </c>
      <c r="D5722" s="97" t="str">
        <f>IF(ISBLANK('Zusatzblatt (Perigon)'!J5717),"",'Zusatzblatt (Perigon)'!J5717)</f>
        <v/>
      </c>
      <c r="E5722" s="64" t="str">
        <f>IF(ISBLANK('Zusatzblatt (Perigon)'!K5717),"",'Zusatzblatt (Perigon)'!K5717)</f>
        <v/>
      </c>
      <c r="F5722" s="65"/>
      <c r="G5722" s="64"/>
      <c r="H5722" s="69" t="str">
        <f>IF(ISBLANK('Zusatzblatt (Perigon)'!L5717),"",'Zusatzblatt (Perigon)'!L5717)</f>
        <v/>
      </c>
      <c r="I5722" s="69" t="str">
        <f>IF(ISBLANK('Zusatzblatt (Perigon)'!M5717),"",'Zusatzblatt (Perigon)'!M5717)</f>
        <v/>
      </c>
      <c r="J5722" s="98" t="str">
        <f>IF(ISBLANK('Zusatzblatt (Perigon)'!N5717),"",'Zusatzblatt (Perigon)'!N5717)</f>
        <v/>
      </c>
      <c r="K5722" s="99" t="str">
        <f>IF(ISBLANK('Zusatzblatt (Perigon)'!J5717),"",'Zusatzblatt (Perigon)'!T5717)</f>
        <v/>
      </c>
      <c r="L5722" s="95" t="str">
        <f>IF(ISBLANK('Zusatzblatt (Perigon)'!O5717),"",'Zusatzblatt (Perigon)'!O5717)</f>
        <v/>
      </c>
      <c r="M5722" s="95" t="str">
        <f>IF(ISBLANK('Zusatzblatt (Perigon)'!R5717),"",'Zusatzblatt (Perigon)'!R5717)</f>
        <v/>
      </c>
      <c r="N5722" s="95" t="str">
        <f>IF(ISBLANK('Zusatzblatt (Perigon)'!P5717),"",'Zusatzblatt (Perigon)'!P5717)</f>
        <v/>
      </c>
      <c r="O5722" s="38" t="str">
        <f>IF($L5722="","",VLOOKUP($R5722,Tarife!$A$2:$R$599,13,FALSE))</f>
        <v/>
      </c>
      <c r="P5722" s="38" t="str">
        <f t="shared" si="89"/>
        <v/>
      </c>
      <c r="R5722" s="100" t="str">
        <f>Zusammenzug!$C$25&amp;"-"&amp;Zusammenzug!$A$7&amp;"-"&amp;Leistungen!L5722</f>
        <v>2026-Nicht beauftragte Spitex-Organisation-</v>
      </c>
    </row>
    <row r="5723" spans="1:18" x14ac:dyDescent="0.2">
      <c r="A5723" s="95" t="str">
        <f>IF(ISBLANK('Zusatzblatt (Perigon)'!E5718),"",'Zusatzblatt (Perigon)'!E5718)</f>
        <v/>
      </c>
      <c r="B5723" s="95" t="str">
        <f>IF(ISBLANK('Zusatzblatt (Perigon)'!G5718),"",'Zusatzblatt (Perigon)'!G5718)</f>
        <v/>
      </c>
      <c r="C5723" s="96" t="str">
        <f>IF(ISBLANK('Zusatzblatt (Perigon)'!I5718),"",'Zusatzblatt (Perigon)'!I5718)</f>
        <v/>
      </c>
      <c r="D5723" s="97" t="str">
        <f>IF(ISBLANK('Zusatzblatt (Perigon)'!J5718),"",'Zusatzblatt (Perigon)'!J5718)</f>
        <v/>
      </c>
      <c r="E5723" s="64" t="str">
        <f>IF(ISBLANK('Zusatzblatt (Perigon)'!K5718),"",'Zusatzblatt (Perigon)'!K5718)</f>
        <v/>
      </c>
      <c r="F5723" s="65"/>
      <c r="G5723" s="64"/>
      <c r="H5723" s="69" t="str">
        <f>IF(ISBLANK('Zusatzblatt (Perigon)'!L5718),"",'Zusatzblatt (Perigon)'!L5718)</f>
        <v/>
      </c>
      <c r="I5723" s="69" t="str">
        <f>IF(ISBLANK('Zusatzblatt (Perigon)'!M5718),"",'Zusatzblatt (Perigon)'!M5718)</f>
        <v/>
      </c>
      <c r="J5723" s="98" t="str">
        <f>IF(ISBLANK('Zusatzblatt (Perigon)'!N5718),"",'Zusatzblatt (Perigon)'!N5718)</f>
        <v/>
      </c>
      <c r="K5723" s="99" t="str">
        <f>IF(ISBLANK('Zusatzblatt (Perigon)'!J5718),"",'Zusatzblatt (Perigon)'!T5718)</f>
        <v/>
      </c>
      <c r="L5723" s="95" t="str">
        <f>IF(ISBLANK('Zusatzblatt (Perigon)'!O5718),"",'Zusatzblatt (Perigon)'!O5718)</f>
        <v/>
      </c>
      <c r="M5723" s="95" t="str">
        <f>IF(ISBLANK('Zusatzblatt (Perigon)'!R5718),"",'Zusatzblatt (Perigon)'!R5718)</f>
        <v/>
      </c>
      <c r="N5723" s="95" t="str">
        <f>IF(ISBLANK('Zusatzblatt (Perigon)'!P5718),"",'Zusatzblatt (Perigon)'!P5718)</f>
        <v/>
      </c>
      <c r="O5723" s="38" t="str">
        <f>IF($L5723="","",VLOOKUP($R5723,Tarife!$A$2:$R$599,13,FALSE))</f>
        <v/>
      </c>
      <c r="P5723" s="38" t="str">
        <f t="shared" si="89"/>
        <v/>
      </c>
      <c r="R5723" s="100" t="str">
        <f>Zusammenzug!$C$25&amp;"-"&amp;Zusammenzug!$A$7&amp;"-"&amp;Leistungen!L5723</f>
        <v>2026-Nicht beauftragte Spitex-Organisation-</v>
      </c>
    </row>
    <row r="5724" spans="1:18" x14ac:dyDescent="0.2">
      <c r="A5724" s="95" t="str">
        <f>IF(ISBLANK('Zusatzblatt (Perigon)'!E5719),"",'Zusatzblatt (Perigon)'!E5719)</f>
        <v/>
      </c>
      <c r="B5724" s="95" t="str">
        <f>IF(ISBLANK('Zusatzblatt (Perigon)'!G5719),"",'Zusatzblatt (Perigon)'!G5719)</f>
        <v/>
      </c>
      <c r="C5724" s="96" t="str">
        <f>IF(ISBLANK('Zusatzblatt (Perigon)'!I5719),"",'Zusatzblatt (Perigon)'!I5719)</f>
        <v/>
      </c>
      <c r="D5724" s="97" t="str">
        <f>IF(ISBLANK('Zusatzblatt (Perigon)'!J5719),"",'Zusatzblatt (Perigon)'!J5719)</f>
        <v/>
      </c>
      <c r="E5724" s="64" t="str">
        <f>IF(ISBLANK('Zusatzblatt (Perigon)'!K5719),"",'Zusatzblatt (Perigon)'!K5719)</f>
        <v/>
      </c>
      <c r="F5724" s="65"/>
      <c r="G5724" s="64"/>
      <c r="H5724" s="69" t="str">
        <f>IF(ISBLANK('Zusatzblatt (Perigon)'!L5719),"",'Zusatzblatt (Perigon)'!L5719)</f>
        <v/>
      </c>
      <c r="I5724" s="69" t="str">
        <f>IF(ISBLANK('Zusatzblatt (Perigon)'!M5719),"",'Zusatzblatt (Perigon)'!M5719)</f>
        <v/>
      </c>
      <c r="J5724" s="98" t="str">
        <f>IF(ISBLANK('Zusatzblatt (Perigon)'!N5719),"",'Zusatzblatt (Perigon)'!N5719)</f>
        <v/>
      </c>
      <c r="K5724" s="99" t="str">
        <f>IF(ISBLANK('Zusatzblatt (Perigon)'!J5719),"",'Zusatzblatt (Perigon)'!T5719)</f>
        <v/>
      </c>
      <c r="L5724" s="95" t="str">
        <f>IF(ISBLANK('Zusatzblatt (Perigon)'!O5719),"",'Zusatzblatt (Perigon)'!O5719)</f>
        <v/>
      </c>
      <c r="M5724" s="95" t="str">
        <f>IF(ISBLANK('Zusatzblatt (Perigon)'!R5719),"",'Zusatzblatt (Perigon)'!R5719)</f>
        <v/>
      </c>
      <c r="N5724" s="95" t="str">
        <f>IF(ISBLANK('Zusatzblatt (Perigon)'!P5719),"",'Zusatzblatt (Perigon)'!P5719)</f>
        <v/>
      </c>
      <c r="O5724" s="38" t="str">
        <f>IF($L5724="","",VLOOKUP($R5724,Tarife!$A$2:$R$599,13,FALSE))</f>
        <v/>
      </c>
      <c r="P5724" s="38" t="str">
        <f t="shared" si="89"/>
        <v/>
      </c>
      <c r="R5724" s="100" t="str">
        <f>Zusammenzug!$C$25&amp;"-"&amp;Zusammenzug!$A$7&amp;"-"&amp;Leistungen!L5724</f>
        <v>2026-Nicht beauftragte Spitex-Organisation-</v>
      </c>
    </row>
    <row r="5725" spans="1:18" x14ac:dyDescent="0.2">
      <c r="A5725" s="95" t="str">
        <f>IF(ISBLANK('Zusatzblatt (Perigon)'!E5720),"",'Zusatzblatt (Perigon)'!E5720)</f>
        <v/>
      </c>
      <c r="B5725" s="95" t="str">
        <f>IF(ISBLANK('Zusatzblatt (Perigon)'!G5720),"",'Zusatzblatt (Perigon)'!G5720)</f>
        <v/>
      </c>
      <c r="C5725" s="96" t="str">
        <f>IF(ISBLANK('Zusatzblatt (Perigon)'!I5720),"",'Zusatzblatt (Perigon)'!I5720)</f>
        <v/>
      </c>
      <c r="D5725" s="97" t="str">
        <f>IF(ISBLANK('Zusatzblatt (Perigon)'!J5720),"",'Zusatzblatt (Perigon)'!J5720)</f>
        <v/>
      </c>
      <c r="E5725" s="64" t="str">
        <f>IF(ISBLANK('Zusatzblatt (Perigon)'!K5720),"",'Zusatzblatt (Perigon)'!K5720)</f>
        <v/>
      </c>
      <c r="F5725" s="65"/>
      <c r="G5725" s="64"/>
      <c r="H5725" s="69" t="str">
        <f>IF(ISBLANK('Zusatzblatt (Perigon)'!L5720),"",'Zusatzblatt (Perigon)'!L5720)</f>
        <v/>
      </c>
      <c r="I5725" s="69" t="str">
        <f>IF(ISBLANK('Zusatzblatt (Perigon)'!M5720),"",'Zusatzblatt (Perigon)'!M5720)</f>
        <v/>
      </c>
      <c r="J5725" s="98" t="str">
        <f>IF(ISBLANK('Zusatzblatt (Perigon)'!N5720),"",'Zusatzblatt (Perigon)'!N5720)</f>
        <v/>
      </c>
      <c r="K5725" s="99" t="str">
        <f>IF(ISBLANK('Zusatzblatt (Perigon)'!J5720),"",'Zusatzblatt (Perigon)'!T5720)</f>
        <v/>
      </c>
      <c r="L5725" s="95" t="str">
        <f>IF(ISBLANK('Zusatzblatt (Perigon)'!O5720),"",'Zusatzblatt (Perigon)'!O5720)</f>
        <v/>
      </c>
      <c r="M5725" s="95" t="str">
        <f>IF(ISBLANK('Zusatzblatt (Perigon)'!R5720),"",'Zusatzblatt (Perigon)'!R5720)</f>
        <v/>
      </c>
      <c r="N5725" s="95" t="str">
        <f>IF(ISBLANK('Zusatzblatt (Perigon)'!P5720),"",'Zusatzblatt (Perigon)'!P5720)</f>
        <v/>
      </c>
      <c r="O5725" s="38" t="str">
        <f>IF($L5725="","",VLOOKUP($R5725,Tarife!$A$2:$R$599,13,FALSE))</f>
        <v/>
      </c>
      <c r="P5725" s="38" t="str">
        <f t="shared" si="89"/>
        <v/>
      </c>
      <c r="R5725" s="100" t="str">
        <f>Zusammenzug!$C$25&amp;"-"&amp;Zusammenzug!$A$7&amp;"-"&amp;Leistungen!L5725</f>
        <v>2026-Nicht beauftragte Spitex-Organisation-</v>
      </c>
    </row>
    <row r="5726" spans="1:18" x14ac:dyDescent="0.2">
      <c r="A5726" s="95" t="str">
        <f>IF(ISBLANK('Zusatzblatt (Perigon)'!E5721),"",'Zusatzblatt (Perigon)'!E5721)</f>
        <v/>
      </c>
      <c r="B5726" s="95" t="str">
        <f>IF(ISBLANK('Zusatzblatt (Perigon)'!G5721),"",'Zusatzblatt (Perigon)'!G5721)</f>
        <v/>
      </c>
      <c r="C5726" s="96" t="str">
        <f>IF(ISBLANK('Zusatzblatt (Perigon)'!I5721),"",'Zusatzblatt (Perigon)'!I5721)</f>
        <v/>
      </c>
      <c r="D5726" s="97" t="str">
        <f>IF(ISBLANK('Zusatzblatt (Perigon)'!J5721),"",'Zusatzblatt (Perigon)'!J5721)</f>
        <v/>
      </c>
      <c r="E5726" s="64" t="str">
        <f>IF(ISBLANK('Zusatzblatt (Perigon)'!K5721),"",'Zusatzblatt (Perigon)'!K5721)</f>
        <v/>
      </c>
      <c r="F5726" s="65"/>
      <c r="G5726" s="64"/>
      <c r="H5726" s="69" t="str">
        <f>IF(ISBLANK('Zusatzblatt (Perigon)'!L5721),"",'Zusatzblatt (Perigon)'!L5721)</f>
        <v/>
      </c>
      <c r="I5726" s="69" t="str">
        <f>IF(ISBLANK('Zusatzblatt (Perigon)'!M5721),"",'Zusatzblatt (Perigon)'!M5721)</f>
        <v/>
      </c>
      <c r="J5726" s="98" t="str">
        <f>IF(ISBLANK('Zusatzblatt (Perigon)'!N5721),"",'Zusatzblatt (Perigon)'!N5721)</f>
        <v/>
      </c>
      <c r="K5726" s="99" t="str">
        <f>IF(ISBLANK('Zusatzblatt (Perigon)'!J5721),"",'Zusatzblatt (Perigon)'!T5721)</f>
        <v/>
      </c>
      <c r="L5726" s="95" t="str">
        <f>IF(ISBLANK('Zusatzblatt (Perigon)'!O5721),"",'Zusatzblatt (Perigon)'!O5721)</f>
        <v/>
      </c>
      <c r="M5726" s="95" t="str">
        <f>IF(ISBLANK('Zusatzblatt (Perigon)'!R5721),"",'Zusatzblatt (Perigon)'!R5721)</f>
        <v/>
      </c>
      <c r="N5726" s="95" t="str">
        <f>IF(ISBLANK('Zusatzblatt (Perigon)'!P5721),"",'Zusatzblatt (Perigon)'!P5721)</f>
        <v/>
      </c>
      <c r="O5726" s="38" t="str">
        <f>IF($L5726="","",VLOOKUP($R5726,Tarife!$A$2:$R$599,13,FALSE))</f>
        <v/>
      </c>
      <c r="P5726" s="38" t="str">
        <f t="shared" si="89"/>
        <v/>
      </c>
      <c r="R5726" s="100" t="str">
        <f>Zusammenzug!$C$25&amp;"-"&amp;Zusammenzug!$A$7&amp;"-"&amp;Leistungen!L5726</f>
        <v>2026-Nicht beauftragte Spitex-Organisation-</v>
      </c>
    </row>
    <row r="5727" spans="1:18" x14ac:dyDescent="0.2">
      <c r="A5727" s="95" t="str">
        <f>IF(ISBLANK('Zusatzblatt (Perigon)'!E5722),"",'Zusatzblatt (Perigon)'!E5722)</f>
        <v/>
      </c>
      <c r="B5727" s="95" t="str">
        <f>IF(ISBLANK('Zusatzblatt (Perigon)'!G5722),"",'Zusatzblatt (Perigon)'!G5722)</f>
        <v/>
      </c>
      <c r="C5727" s="96" t="str">
        <f>IF(ISBLANK('Zusatzblatt (Perigon)'!I5722),"",'Zusatzblatt (Perigon)'!I5722)</f>
        <v/>
      </c>
      <c r="D5727" s="97" t="str">
        <f>IF(ISBLANK('Zusatzblatt (Perigon)'!J5722),"",'Zusatzblatt (Perigon)'!J5722)</f>
        <v/>
      </c>
      <c r="E5727" s="64" t="str">
        <f>IF(ISBLANK('Zusatzblatt (Perigon)'!K5722),"",'Zusatzblatt (Perigon)'!K5722)</f>
        <v/>
      </c>
      <c r="F5727" s="65"/>
      <c r="G5727" s="64"/>
      <c r="H5727" s="69" t="str">
        <f>IF(ISBLANK('Zusatzblatt (Perigon)'!L5722),"",'Zusatzblatt (Perigon)'!L5722)</f>
        <v/>
      </c>
      <c r="I5727" s="69" t="str">
        <f>IF(ISBLANK('Zusatzblatt (Perigon)'!M5722),"",'Zusatzblatt (Perigon)'!M5722)</f>
        <v/>
      </c>
      <c r="J5727" s="98" t="str">
        <f>IF(ISBLANK('Zusatzblatt (Perigon)'!N5722),"",'Zusatzblatt (Perigon)'!N5722)</f>
        <v/>
      </c>
      <c r="K5727" s="99" t="str">
        <f>IF(ISBLANK('Zusatzblatt (Perigon)'!J5722),"",'Zusatzblatt (Perigon)'!T5722)</f>
        <v/>
      </c>
      <c r="L5727" s="95" t="str">
        <f>IF(ISBLANK('Zusatzblatt (Perigon)'!O5722),"",'Zusatzblatt (Perigon)'!O5722)</f>
        <v/>
      </c>
      <c r="M5727" s="95" t="str">
        <f>IF(ISBLANK('Zusatzblatt (Perigon)'!R5722),"",'Zusatzblatt (Perigon)'!R5722)</f>
        <v/>
      </c>
      <c r="N5727" s="95" t="str">
        <f>IF(ISBLANK('Zusatzblatt (Perigon)'!P5722),"",'Zusatzblatt (Perigon)'!P5722)</f>
        <v/>
      </c>
      <c r="O5727" s="38" t="str">
        <f>IF($L5727="","",VLOOKUP($R5727,Tarife!$A$2:$R$599,13,FALSE))</f>
        <v/>
      </c>
      <c r="P5727" s="38" t="str">
        <f t="shared" si="89"/>
        <v/>
      </c>
      <c r="R5727" s="100" t="str">
        <f>Zusammenzug!$C$25&amp;"-"&amp;Zusammenzug!$A$7&amp;"-"&amp;Leistungen!L5727</f>
        <v>2026-Nicht beauftragte Spitex-Organisation-</v>
      </c>
    </row>
    <row r="5728" spans="1:18" x14ac:dyDescent="0.2">
      <c r="A5728" s="95" t="str">
        <f>IF(ISBLANK('Zusatzblatt (Perigon)'!E5723),"",'Zusatzblatt (Perigon)'!E5723)</f>
        <v/>
      </c>
      <c r="B5728" s="95" t="str">
        <f>IF(ISBLANK('Zusatzblatt (Perigon)'!G5723),"",'Zusatzblatt (Perigon)'!G5723)</f>
        <v/>
      </c>
      <c r="C5728" s="96" t="str">
        <f>IF(ISBLANK('Zusatzblatt (Perigon)'!I5723),"",'Zusatzblatt (Perigon)'!I5723)</f>
        <v/>
      </c>
      <c r="D5728" s="97" t="str">
        <f>IF(ISBLANK('Zusatzblatt (Perigon)'!J5723),"",'Zusatzblatt (Perigon)'!J5723)</f>
        <v/>
      </c>
      <c r="E5728" s="64" t="str">
        <f>IF(ISBLANK('Zusatzblatt (Perigon)'!K5723),"",'Zusatzblatt (Perigon)'!K5723)</f>
        <v/>
      </c>
      <c r="F5728" s="65"/>
      <c r="G5728" s="64"/>
      <c r="H5728" s="69" t="str">
        <f>IF(ISBLANK('Zusatzblatt (Perigon)'!L5723),"",'Zusatzblatt (Perigon)'!L5723)</f>
        <v/>
      </c>
      <c r="I5728" s="69" t="str">
        <f>IF(ISBLANK('Zusatzblatt (Perigon)'!M5723),"",'Zusatzblatt (Perigon)'!M5723)</f>
        <v/>
      </c>
      <c r="J5728" s="98" t="str">
        <f>IF(ISBLANK('Zusatzblatt (Perigon)'!N5723),"",'Zusatzblatt (Perigon)'!N5723)</f>
        <v/>
      </c>
      <c r="K5728" s="99" t="str">
        <f>IF(ISBLANK('Zusatzblatt (Perigon)'!J5723),"",'Zusatzblatt (Perigon)'!T5723)</f>
        <v/>
      </c>
      <c r="L5728" s="95" t="str">
        <f>IF(ISBLANK('Zusatzblatt (Perigon)'!O5723),"",'Zusatzblatt (Perigon)'!O5723)</f>
        <v/>
      </c>
      <c r="M5728" s="95" t="str">
        <f>IF(ISBLANK('Zusatzblatt (Perigon)'!R5723),"",'Zusatzblatt (Perigon)'!R5723)</f>
        <v/>
      </c>
      <c r="N5728" s="95" t="str">
        <f>IF(ISBLANK('Zusatzblatt (Perigon)'!P5723),"",'Zusatzblatt (Perigon)'!P5723)</f>
        <v/>
      </c>
      <c r="O5728" s="38" t="str">
        <f>IF($L5728="","",VLOOKUP($R5728,Tarife!$A$2:$R$599,13,FALSE))</f>
        <v/>
      </c>
      <c r="P5728" s="38" t="str">
        <f t="shared" si="89"/>
        <v/>
      </c>
      <c r="R5728" s="100" t="str">
        <f>Zusammenzug!$C$25&amp;"-"&amp;Zusammenzug!$A$7&amp;"-"&amp;Leistungen!L5728</f>
        <v>2026-Nicht beauftragte Spitex-Organisation-</v>
      </c>
    </row>
    <row r="5729" spans="1:18" x14ac:dyDescent="0.2">
      <c r="A5729" s="95" t="str">
        <f>IF(ISBLANK('Zusatzblatt (Perigon)'!E5724),"",'Zusatzblatt (Perigon)'!E5724)</f>
        <v/>
      </c>
      <c r="B5729" s="95" t="str">
        <f>IF(ISBLANK('Zusatzblatt (Perigon)'!G5724),"",'Zusatzblatt (Perigon)'!G5724)</f>
        <v/>
      </c>
      <c r="C5729" s="96" t="str">
        <f>IF(ISBLANK('Zusatzblatt (Perigon)'!I5724),"",'Zusatzblatt (Perigon)'!I5724)</f>
        <v/>
      </c>
      <c r="D5729" s="97" t="str">
        <f>IF(ISBLANK('Zusatzblatt (Perigon)'!J5724),"",'Zusatzblatt (Perigon)'!J5724)</f>
        <v/>
      </c>
      <c r="E5729" s="64" t="str">
        <f>IF(ISBLANK('Zusatzblatt (Perigon)'!K5724),"",'Zusatzblatt (Perigon)'!K5724)</f>
        <v/>
      </c>
      <c r="F5729" s="65"/>
      <c r="G5729" s="64"/>
      <c r="H5729" s="69" t="str">
        <f>IF(ISBLANK('Zusatzblatt (Perigon)'!L5724),"",'Zusatzblatt (Perigon)'!L5724)</f>
        <v/>
      </c>
      <c r="I5729" s="69" t="str">
        <f>IF(ISBLANK('Zusatzblatt (Perigon)'!M5724),"",'Zusatzblatt (Perigon)'!M5724)</f>
        <v/>
      </c>
      <c r="J5729" s="98" t="str">
        <f>IF(ISBLANK('Zusatzblatt (Perigon)'!N5724),"",'Zusatzblatt (Perigon)'!N5724)</f>
        <v/>
      </c>
      <c r="K5729" s="99" t="str">
        <f>IF(ISBLANK('Zusatzblatt (Perigon)'!J5724),"",'Zusatzblatt (Perigon)'!T5724)</f>
        <v/>
      </c>
      <c r="L5729" s="95" t="str">
        <f>IF(ISBLANK('Zusatzblatt (Perigon)'!O5724),"",'Zusatzblatt (Perigon)'!O5724)</f>
        <v/>
      </c>
      <c r="M5729" s="95" t="str">
        <f>IF(ISBLANK('Zusatzblatt (Perigon)'!R5724),"",'Zusatzblatt (Perigon)'!R5724)</f>
        <v/>
      </c>
      <c r="N5729" s="95" t="str">
        <f>IF(ISBLANK('Zusatzblatt (Perigon)'!P5724),"",'Zusatzblatt (Perigon)'!P5724)</f>
        <v/>
      </c>
      <c r="O5729" s="38" t="str">
        <f>IF($L5729="","",VLOOKUP($R5729,Tarife!$A$2:$R$599,13,FALSE))</f>
        <v/>
      </c>
      <c r="P5729" s="38" t="str">
        <f t="shared" si="89"/>
        <v/>
      </c>
      <c r="R5729" s="100" t="str">
        <f>Zusammenzug!$C$25&amp;"-"&amp;Zusammenzug!$A$7&amp;"-"&amp;Leistungen!L5729</f>
        <v>2026-Nicht beauftragte Spitex-Organisation-</v>
      </c>
    </row>
    <row r="5730" spans="1:18" x14ac:dyDescent="0.2">
      <c r="A5730" s="95" t="str">
        <f>IF(ISBLANK('Zusatzblatt (Perigon)'!E5725),"",'Zusatzblatt (Perigon)'!E5725)</f>
        <v/>
      </c>
      <c r="B5730" s="95" t="str">
        <f>IF(ISBLANK('Zusatzblatt (Perigon)'!G5725),"",'Zusatzblatt (Perigon)'!G5725)</f>
        <v/>
      </c>
      <c r="C5730" s="96" t="str">
        <f>IF(ISBLANK('Zusatzblatt (Perigon)'!I5725),"",'Zusatzblatt (Perigon)'!I5725)</f>
        <v/>
      </c>
      <c r="D5730" s="97" t="str">
        <f>IF(ISBLANK('Zusatzblatt (Perigon)'!J5725),"",'Zusatzblatt (Perigon)'!J5725)</f>
        <v/>
      </c>
      <c r="E5730" s="64" t="str">
        <f>IF(ISBLANK('Zusatzblatt (Perigon)'!K5725),"",'Zusatzblatt (Perigon)'!K5725)</f>
        <v/>
      </c>
      <c r="F5730" s="65"/>
      <c r="G5730" s="64"/>
      <c r="H5730" s="69" t="str">
        <f>IF(ISBLANK('Zusatzblatt (Perigon)'!L5725),"",'Zusatzblatt (Perigon)'!L5725)</f>
        <v/>
      </c>
      <c r="I5730" s="69" t="str">
        <f>IF(ISBLANK('Zusatzblatt (Perigon)'!M5725),"",'Zusatzblatt (Perigon)'!M5725)</f>
        <v/>
      </c>
      <c r="J5730" s="98" t="str">
        <f>IF(ISBLANK('Zusatzblatt (Perigon)'!N5725),"",'Zusatzblatt (Perigon)'!N5725)</f>
        <v/>
      </c>
      <c r="K5730" s="99" t="str">
        <f>IF(ISBLANK('Zusatzblatt (Perigon)'!J5725),"",'Zusatzblatt (Perigon)'!T5725)</f>
        <v/>
      </c>
      <c r="L5730" s="95" t="str">
        <f>IF(ISBLANK('Zusatzblatt (Perigon)'!O5725),"",'Zusatzblatt (Perigon)'!O5725)</f>
        <v/>
      </c>
      <c r="M5730" s="95" t="str">
        <f>IF(ISBLANK('Zusatzblatt (Perigon)'!R5725),"",'Zusatzblatt (Perigon)'!R5725)</f>
        <v/>
      </c>
      <c r="N5730" s="95" t="str">
        <f>IF(ISBLANK('Zusatzblatt (Perigon)'!P5725),"",'Zusatzblatt (Perigon)'!P5725)</f>
        <v/>
      </c>
      <c r="O5730" s="38" t="str">
        <f>IF($L5730="","",VLOOKUP($R5730,Tarife!$A$2:$R$599,13,FALSE))</f>
        <v/>
      </c>
      <c r="P5730" s="38" t="str">
        <f t="shared" si="89"/>
        <v/>
      </c>
      <c r="R5730" s="100" t="str">
        <f>Zusammenzug!$C$25&amp;"-"&amp;Zusammenzug!$A$7&amp;"-"&amp;Leistungen!L5730</f>
        <v>2026-Nicht beauftragte Spitex-Organisation-</v>
      </c>
    </row>
    <row r="5731" spans="1:18" x14ac:dyDescent="0.2">
      <c r="A5731" s="95" t="str">
        <f>IF(ISBLANK('Zusatzblatt (Perigon)'!E5726),"",'Zusatzblatt (Perigon)'!E5726)</f>
        <v/>
      </c>
      <c r="B5731" s="95" t="str">
        <f>IF(ISBLANK('Zusatzblatt (Perigon)'!G5726),"",'Zusatzblatt (Perigon)'!G5726)</f>
        <v/>
      </c>
      <c r="C5731" s="96" t="str">
        <f>IF(ISBLANK('Zusatzblatt (Perigon)'!I5726),"",'Zusatzblatt (Perigon)'!I5726)</f>
        <v/>
      </c>
      <c r="D5731" s="97" t="str">
        <f>IF(ISBLANK('Zusatzblatt (Perigon)'!J5726),"",'Zusatzblatt (Perigon)'!J5726)</f>
        <v/>
      </c>
      <c r="E5731" s="64" t="str">
        <f>IF(ISBLANK('Zusatzblatt (Perigon)'!K5726),"",'Zusatzblatt (Perigon)'!K5726)</f>
        <v/>
      </c>
      <c r="F5731" s="65"/>
      <c r="G5731" s="64"/>
      <c r="H5731" s="69" t="str">
        <f>IF(ISBLANK('Zusatzblatt (Perigon)'!L5726),"",'Zusatzblatt (Perigon)'!L5726)</f>
        <v/>
      </c>
      <c r="I5731" s="69" t="str">
        <f>IF(ISBLANK('Zusatzblatt (Perigon)'!M5726),"",'Zusatzblatt (Perigon)'!M5726)</f>
        <v/>
      </c>
      <c r="J5731" s="98" t="str">
        <f>IF(ISBLANK('Zusatzblatt (Perigon)'!N5726),"",'Zusatzblatt (Perigon)'!N5726)</f>
        <v/>
      </c>
      <c r="K5731" s="99" t="str">
        <f>IF(ISBLANK('Zusatzblatt (Perigon)'!J5726),"",'Zusatzblatt (Perigon)'!T5726)</f>
        <v/>
      </c>
      <c r="L5731" s="95" t="str">
        <f>IF(ISBLANK('Zusatzblatt (Perigon)'!O5726),"",'Zusatzblatt (Perigon)'!O5726)</f>
        <v/>
      </c>
      <c r="M5731" s="95" t="str">
        <f>IF(ISBLANK('Zusatzblatt (Perigon)'!R5726),"",'Zusatzblatt (Perigon)'!R5726)</f>
        <v/>
      </c>
      <c r="N5731" s="95" t="str">
        <f>IF(ISBLANK('Zusatzblatt (Perigon)'!P5726),"",'Zusatzblatt (Perigon)'!P5726)</f>
        <v/>
      </c>
      <c r="O5731" s="38" t="str">
        <f>IF($L5731="","",VLOOKUP($R5731,Tarife!$A$2:$R$599,13,FALSE))</f>
        <v/>
      </c>
      <c r="P5731" s="38" t="str">
        <f t="shared" si="89"/>
        <v/>
      </c>
      <c r="R5731" s="100" t="str">
        <f>Zusammenzug!$C$25&amp;"-"&amp;Zusammenzug!$A$7&amp;"-"&amp;Leistungen!L5731</f>
        <v>2026-Nicht beauftragte Spitex-Organisation-</v>
      </c>
    </row>
    <row r="5732" spans="1:18" x14ac:dyDescent="0.2">
      <c r="A5732" s="95" t="str">
        <f>IF(ISBLANK('Zusatzblatt (Perigon)'!E5727),"",'Zusatzblatt (Perigon)'!E5727)</f>
        <v/>
      </c>
      <c r="B5732" s="95" t="str">
        <f>IF(ISBLANK('Zusatzblatt (Perigon)'!G5727),"",'Zusatzblatt (Perigon)'!G5727)</f>
        <v/>
      </c>
      <c r="C5732" s="96" t="str">
        <f>IF(ISBLANK('Zusatzblatt (Perigon)'!I5727),"",'Zusatzblatt (Perigon)'!I5727)</f>
        <v/>
      </c>
      <c r="D5732" s="97" t="str">
        <f>IF(ISBLANK('Zusatzblatt (Perigon)'!J5727),"",'Zusatzblatt (Perigon)'!J5727)</f>
        <v/>
      </c>
      <c r="E5732" s="64" t="str">
        <f>IF(ISBLANK('Zusatzblatt (Perigon)'!K5727),"",'Zusatzblatt (Perigon)'!K5727)</f>
        <v/>
      </c>
      <c r="F5732" s="65"/>
      <c r="G5732" s="64"/>
      <c r="H5732" s="69" t="str">
        <f>IF(ISBLANK('Zusatzblatt (Perigon)'!L5727),"",'Zusatzblatt (Perigon)'!L5727)</f>
        <v/>
      </c>
      <c r="I5732" s="69" t="str">
        <f>IF(ISBLANK('Zusatzblatt (Perigon)'!M5727),"",'Zusatzblatt (Perigon)'!M5727)</f>
        <v/>
      </c>
      <c r="J5732" s="98" t="str">
        <f>IF(ISBLANK('Zusatzblatt (Perigon)'!N5727),"",'Zusatzblatt (Perigon)'!N5727)</f>
        <v/>
      </c>
      <c r="K5732" s="99" t="str">
        <f>IF(ISBLANK('Zusatzblatt (Perigon)'!J5727),"",'Zusatzblatt (Perigon)'!T5727)</f>
        <v/>
      </c>
      <c r="L5732" s="95" t="str">
        <f>IF(ISBLANK('Zusatzblatt (Perigon)'!O5727),"",'Zusatzblatt (Perigon)'!O5727)</f>
        <v/>
      </c>
      <c r="M5732" s="95" t="str">
        <f>IF(ISBLANK('Zusatzblatt (Perigon)'!R5727),"",'Zusatzblatt (Perigon)'!R5727)</f>
        <v/>
      </c>
      <c r="N5732" s="95" t="str">
        <f>IF(ISBLANK('Zusatzblatt (Perigon)'!P5727),"",'Zusatzblatt (Perigon)'!P5727)</f>
        <v/>
      </c>
      <c r="O5732" s="38" t="str">
        <f>IF($L5732="","",VLOOKUP($R5732,Tarife!$A$2:$R$599,13,FALSE))</f>
        <v/>
      </c>
      <c r="P5732" s="38" t="str">
        <f t="shared" si="89"/>
        <v/>
      </c>
      <c r="R5732" s="100" t="str">
        <f>Zusammenzug!$C$25&amp;"-"&amp;Zusammenzug!$A$7&amp;"-"&amp;Leistungen!L5732</f>
        <v>2026-Nicht beauftragte Spitex-Organisation-</v>
      </c>
    </row>
    <row r="5733" spans="1:18" x14ac:dyDescent="0.2">
      <c r="A5733" s="95" t="str">
        <f>IF(ISBLANK('Zusatzblatt (Perigon)'!E5728),"",'Zusatzblatt (Perigon)'!E5728)</f>
        <v/>
      </c>
      <c r="B5733" s="95" t="str">
        <f>IF(ISBLANK('Zusatzblatt (Perigon)'!G5728),"",'Zusatzblatt (Perigon)'!G5728)</f>
        <v/>
      </c>
      <c r="C5733" s="96" t="str">
        <f>IF(ISBLANK('Zusatzblatt (Perigon)'!I5728),"",'Zusatzblatt (Perigon)'!I5728)</f>
        <v/>
      </c>
      <c r="D5733" s="97" t="str">
        <f>IF(ISBLANK('Zusatzblatt (Perigon)'!J5728),"",'Zusatzblatt (Perigon)'!J5728)</f>
        <v/>
      </c>
      <c r="E5733" s="64" t="str">
        <f>IF(ISBLANK('Zusatzblatt (Perigon)'!K5728),"",'Zusatzblatt (Perigon)'!K5728)</f>
        <v/>
      </c>
      <c r="F5733" s="65"/>
      <c r="G5733" s="64"/>
      <c r="H5733" s="69" t="str">
        <f>IF(ISBLANK('Zusatzblatt (Perigon)'!L5728),"",'Zusatzblatt (Perigon)'!L5728)</f>
        <v/>
      </c>
      <c r="I5733" s="69" t="str">
        <f>IF(ISBLANK('Zusatzblatt (Perigon)'!M5728),"",'Zusatzblatt (Perigon)'!M5728)</f>
        <v/>
      </c>
      <c r="J5733" s="98" t="str">
        <f>IF(ISBLANK('Zusatzblatt (Perigon)'!N5728),"",'Zusatzblatt (Perigon)'!N5728)</f>
        <v/>
      </c>
      <c r="K5733" s="99" t="str">
        <f>IF(ISBLANK('Zusatzblatt (Perigon)'!J5728),"",'Zusatzblatt (Perigon)'!T5728)</f>
        <v/>
      </c>
      <c r="L5733" s="95" t="str">
        <f>IF(ISBLANK('Zusatzblatt (Perigon)'!O5728),"",'Zusatzblatt (Perigon)'!O5728)</f>
        <v/>
      </c>
      <c r="M5733" s="95" t="str">
        <f>IF(ISBLANK('Zusatzblatt (Perigon)'!R5728),"",'Zusatzblatt (Perigon)'!R5728)</f>
        <v/>
      </c>
      <c r="N5733" s="95" t="str">
        <f>IF(ISBLANK('Zusatzblatt (Perigon)'!P5728),"",'Zusatzblatt (Perigon)'!P5728)</f>
        <v/>
      </c>
      <c r="O5733" s="38" t="str">
        <f>IF($L5733="","",VLOOKUP($R5733,Tarife!$A$2:$R$599,13,FALSE))</f>
        <v/>
      </c>
      <c r="P5733" s="38" t="str">
        <f t="shared" si="89"/>
        <v/>
      </c>
      <c r="R5733" s="100" t="str">
        <f>Zusammenzug!$C$25&amp;"-"&amp;Zusammenzug!$A$7&amp;"-"&amp;Leistungen!L5733</f>
        <v>2026-Nicht beauftragte Spitex-Organisation-</v>
      </c>
    </row>
    <row r="5734" spans="1:18" x14ac:dyDescent="0.2">
      <c r="A5734" s="95" t="str">
        <f>IF(ISBLANK('Zusatzblatt (Perigon)'!E5729),"",'Zusatzblatt (Perigon)'!E5729)</f>
        <v/>
      </c>
      <c r="B5734" s="95" t="str">
        <f>IF(ISBLANK('Zusatzblatt (Perigon)'!G5729),"",'Zusatzblatt (Perigon)'!G5729)</f>
        <v/>
      </c>
      <c r="C5734" s="96" t="str">
        <f>IF(ISBLANK('Zusatzblatt (Perigon)'!I5729),"",'Zusatzblatt (Perigon)'!I5729)</f>
        <v/>
      </c>
      <c r="D5734" s="97" t="str">
        <f>IF(ISBLANK('Zusatzblatt (Perigon)'!J5729),"",'Zusatzblatt (Perigon)'!J5729)</f>
        <v/>
      </c>
      <c r="E5734" s="64" t="str">
        <f>IF(ISBLANK('Zusatzblatt (Perigon)'!K5729),"",'Zusatzblatt (Perigon)'!K5729)</f>
        <v/>
      </c>
      <c r="F5734" s="65"/>
      <c r="G5734" s="64"/>
      <c r="H5734" s="69" t="str">
        <f>IF(ISBLANK('Zusatzblatt (Perigon)'!L5729),"",'Zusatzblatt (Perigon)'!L5729)</f>
        <v/>
      </c>
      <c r="I5734" s="69" t="str">
        <f>IF(ISBLANK('Zusatzblatt (Perigon)'!M5729),"",'Zusatzblatt (Perigon)'!M5729)</f>
        <v/>
      </c>
      <c r="J5734" s="98" t="str">
        <f>IF(ISBLANK('Zusatzblatt (Perigon)'!N5729),"",'Zusatzblatt (Perigon)'!N5729)</f>
        <v/>
      </c>
      <c r="K5734" s="99" t="str">
        <f>IF(ISBLANK('Zusatzblatt (Perigon)'!J5729),"",'Zusatzblatt (Perigon)'!T5729)</f>
        <v/>
      </c>
      <c r="L5734" s="95" t="str">
        <f>IF(ISBLANK('Zusatzblatt (Perigon)'!O5729),"",'Zusatzblatt (Perigon)'!O5729)</f>
        <v/>
      </c>
      <c r="M5734" s="95" t="str">
        <f>IF(ISBLANK('Zusatzblatt (Perigon)'!R5729),"",'Zusatzblatt (Perigon)'!R5729)</f>
        <v/>
      </c>
      <c r="N5734" s="95" t="str">
        <f>IF(ISBLANK('Zusatzblatt (Perigon)'!P5729),"",'Zusatzblatt (Perigon)'!P5729)</f>
        <v/>
      </c>
      <c r="O5734" s="38" t="str">
        <f>IF($L5734="","",VLOOKUP($R5734,Tarife!$A$2:$R$599,13,FALSE))</f>
        <v/>
      </c>
      <c r="P5734" s="38" t="str">
        <f t="shared" si="89"/>
        <v/>
      </c>
      <c r="R5734" s="100" t="str">
        <f>Zusammenzug!$C$25&amp;"-"&amp;Zusammenzug!$A$7&amp;"-"&amp;Leistungen!L5734</f>
        <v>2026-Nicht beauftragte Spitex-Organisation-</v>
      </c>
    </row>
    <row r="5735" spans="1:18" x14ac:dyDescent="0.2">
      <c r="A5735" s="95" t="str">
        <f>IF(ISBLANK('Zusatzblatt (Perigon)'!E5730),"",'Zusatzblatt (Perigon)'!E5730)</f>
        <v/>
      </c>
      <c r="B5735" s="95" t="str">
        <f>IF(ISBLANK('Zusatzblatt (Perigon)'!G5730),"",'Zusatzblatt (Perigon)'!G5730)</f>
        <v/>
      </c>
      <c r="C5735" s="96" t="str">
        <f>IF(ISBLANK('Zusatzblatt (Perigon)'!I5730),"",'Zusatzblatt (Perigon)'!I5730)</f>
        <v/>
      </c>
      <c r="D5735" s="97" t="str">
        <f>IF(ISBLANK('Zusatzblatt (Perigon)'!J5730),"",'Zusatzblatt (Perigon)'!J5730)</f>
        <v/>
      </c>
      <c r="E5735" s="64" t="str">
        <f>IF(ISBLANK('Zusatzblatt (Perigon)'!K5730),"",'Zusatzblatt (Perigon)'!K5730)</f>
        <v/>
      </c>
      <c r="F5735" s="65"/>
      <c r="G5735" s="64"/>
      <c r="H5735" s="69" t="str">
        <f>IF(ISBLANK('Zusatzblatt (Perigon)'!L5730),"",'Zusatzblatt (Perigon)'!L5730)</f>
        <v/>
      </c>
      <c r="I5735" s="69" t="str">
        <f>IF(ISBLANK('Zusatzblatt (Perigon)'!M5730),"",'Zusatzblatt (Perigon)'!M5730)</f>
        <v/>
      </c>
      <c r="J5735" s="98" t="str">
        <f>IF(ISBLANK('Zusatzblatt (Perigon)'!N5730),"",'Zusatzblatt (Perigon)'!N5730)</f>
        <v/>
      </c>
      <c r="K5735" s="99" t="str">
        <f>IF(ISBLANK('Zusatzblatt (Perigon)'!J5730),"",'Zusatzblatt (Perigon)'!T5730)</f>
        <v/>
      </c>
      <c r="L5735" s="95" t="str">
        <f>IF(ISBLANK('Zusatzblatt (Perigon)'!O5730),"",'Zusatzblatt (Perigon)'!O5730)</f>
        <v/>
      </c>
      <c r="M5735" s="95" t="str">
        <f>IF(ISBLANK('Zusatzblatt (Perigon)'!R5730),"",'Zusatzblatt (Perigon)'!R5730)</f>
        <v/>
      </c>
      <c r="N5735" s="95" t="str">
        <f>IF(ISBLANK('Zusatzblatt (Perigon)'!P5730),"",'Zusatzblatt (Perigon)'!P5730)</f>
        <v/>
      </c>
      <c r="O5735" s="38" t="str">
        <f>IF($L5735="","",VLOOKUP($R5735,Tarife!$A$2:$R$599,13,FALSE))</f>
        <v/>
      </c>
      <c r="P5735" s="38" t="str">
        <f t="shared" si="89"/>
        <v/>
      </c>
      <c r="R5735" s="100" t="str">
        <f>Zusammenzug!$C$25&amp;"-"&amp;Zusammenzug!$A$7&amp;"-"&amp;Leistungen!L5735</f>
        <v>2026-Nicht beauftragte Spitex-Organisation-</v>
      </c>
    </row>
    <row r="5736" spans="1:18" x14ac:dyDescent="0.2">
      <c r="A5736" s="95" t="str">
        <f>IF(ISBLANK('Zusatzblatt (Perigon)'!E5731),"",'Zusatzblatt (Perigon)'!E5731)</f>
        <v/>
      </c>
      <c r="B5736" s="95" t="str">
        <f>IF(ISBLANK('Zusatzblatt (Perigon)'!G5731),"",'Zusatzblatt (Perigon)'!G5731)</f>
        <v/>
      </c>
      <c r="C5736" s="96" t="str">
        <f>IF(ISBLANK('Zusatzblatt (Perigon)'!I5731),"",'Zusatzblatt (Perigon)'!I5731)</f>
        <v/>
      </c>
      <c r="D5736" s="97" t="str">
        <f>IF(ISBLANK('Zusatzblatt (Perigon)'!J5731),"",'Zusatzblatt (Perigon)'!J5731)</f>
        <v/>
      </c>
      <c r="E5736" s="64" t="str">
        <f>IF(ISBLANK('Zusatzblatt (Perigon)'!K5731),"",'Zusatzblatt (Perigon)'!K5731)</f>
        <v/>
      </c>
      <c r="F5736" s="65"/>
      <c r="G5736" s="64"/>
      <c r="H5736" s="69" t="str">
        <f>IF(ISBLANK('Zusatzblatt (Perigon)'!L5731),"",'Zusatzblatt (Perigon)'!L5731)</f>
        <v/>
      </c>
      <c r="I5736" s="69" t="str">
        <f>IF(ISBLANK('Zusatzblatt (Perigon)'!M5731),"",'Zusatzblatt (Perigon)'!M5731)</f>
        <v/>
      </c>
      <c r="J5736" s="98" t="str">
        <f>IF(ISBLANK('Zusatzblatt (Perigon)'!N5731),"",'Zusatzblatt (Perigon)'!N5731)</f>
        <v/>
      </c>
      <c r="K5736" s="99" t="str">
        <f>IF(ISBLANK('Zusatzblatt (Perigon)'!J5731),"",'Zusatzblatt (Perigon)'!T5731)</f>
        <v/>
      </c>
      <c r="L5736" s="95" t="str">
        <f>IF(ISBLANK('Zusatzblatt (Perigon)'!O5731),"",'Zusatzblatt (Perigon)'!O5731)</f>
        <v/>
      </c>
      <c r="M5736" s="95" t="str">
        <f>IF(ISBLANK('Zusatzblatt (Perigon)'!R5731),"",'Zusatzblatt (Perigon)'!R5731)</f>
        <v/>
      </c>
      <c r="N5736" s="95" t="str">
        <f>IF(ISBLANK('Zusatzblatt (Perigon)'!P5731),"",'Zusatzblatt (Perigon)'!P5731)</f>
        <v/>
      </c>
      <c r="O5736" s="38" t="str">
        <f>IF($L5736="","",VLOOKUP($R5736,Tarife!$A$2:$R$599,13,FALSE))</f>
        <v/>
      </c>
      <c r="P5736" s="38" t="str">
        <f t="shared" si="89"/>
        <v/>
      </c>
      <c r="R5736" s="100" t="str">
        <f>Zusammenzug!$C$25&amp;"-"&amp;Zusammenzug!$A$7&amp;"-"&amp;Leistungen!L5736</f>
        <v>2026-Nicht beauftragte Spitex-Organisation-</v>
      </c>
    </row>
    <row r="5737" spans="1:18" x14ac:dyDescent="0.2">
      <c r="A5737" s="95" t="str">
        <f>IF(ISBLANK('Zusatzblatt (Perigon)'!E5732),"",'Zusatzblatt (Perigon)'!E5732)</f>
        <v/>
      </c>
      <c r="B5737" s="95" t="str">
        <f>IF(ISBLANK('Zusatzblatt (Perigon)'!G5732),"",'Zusatzblatt (Perigon)'!G5732)</f>
        <v/>
      </c>
      <c r="C5737" s="96" t="str">
        <f>IF(ISBLANK('Zusatzblatt (Perigon)'!I5732),"",'Zusatzblatt (Perigon)'!I5732)</f>
        <v/>
      </c>
      <c r="D5737" s="97" t="str">
        <f>IF(ISBLANK('Zusatzblatt (Perigon)'!J5732),"",'Zusatzblatt (Perigon)'!J5732)</f>
        <v/>
      </c>
      <c r="E5737" s="64" t="str">
        <f>IF(ISBLANK('Zusatzblatt (Perigon)'!K5732),"",'Zusatzblatt (Perigon)'!K5732)</f>
        <v/>
      </c>
      <c r="F5737" s="65"/>
      <c r="G5737" s="64"/>
      <c r="H5737" s="69" t="str">
        <f>IF(ISBLANK('Zusatzblatt (Perigon)'!L5732),"",'Zusatzblatt (Perigon)'!L5732)</f>
        <v/>
      </c>
      <c r="I5737" s="69" t="str">
        <f>IF(ISBLANK('Zusatzblatt (Perigon)'!M5732),"",'Zusatzblatt (Perigon)'!M5732)</f>
        <v/>
      </c>
      <c r="J5737" s="98" t="str">
        <f>IF(ISBLANK('Zusatzblatt (Perigon)'!N5732),"",'Zusatzblatt (Perigon)'!N5732)</f>
        <v/>
      </c>
      <c r="K5737" s="99" t="str">
        <f>IF(ISBLANK('Zusatzblatt (Perigon)'!J5732),"",'Zusatzblatt (Perigon)'!T5732)</f>
        <v/>
      </c>
      <c r="L5737" s="95" t="str">
        <f>IF(ISBLANK('Zusatzblatt (Perigon)'!O5732),"",'Zusatzblatt (Perigon)'!O5732)</f>
        <v/>
      </c>
      <c r="M5737" s="95" t="str">
        <f>IF(ISBLANK('Zusatzblatt (Perigon)'!R5732),"",'Zusatzblatt (Perigon)'!R5732)</f>
        <v/>
      </c>
      <c r="N5737" s="95" t="str">
        <f>IF(ISBLANK('Zusatzblatt (Perigon)'!P5732),"",'Zusatzblatt (Perigon)'!P5732)</f>
        <v/>
      </c>
      <c r="O5737" s="38" t="str">
        <f>IF($L5737="","",VLOOKUP($R5737,Tarife!$A$2:$R$599,13,FALSE))</f>
        <v/>
      </c>
      <c r="P5737" s="38" t="str">
        <f t="shared" si="89"/>
        <v/>
      </c>
      <c r="R5737" s="100" t="str">
        <f>Zusammenzug!$C$25&amp;"-"&amp;Zusammenzug!$A$7&amp;"-"&amp;Leistungen!L5737</f>
        <v>2026-Nicht beauftragte Spitex-Organisation-</v>
      </c>
    </row>
    <row r="5738" spans="1:18" x14ac:dyDescent="0.2">
      <c r="A5738" s="95" t="str">
        <f>IF(ISBLANK('Zusatzblatt (Perigon)'!E5733),"",'Zusatzblatt (Perigon)'!E5733)</f>
        <v/>
      </c>
      <c r="B5738" s="95" t="str">
        <f>IF(ISBLANK('Zusatzblatt (Perigon)'!G5733),"",'Zusatzblatt (Perigon)'!G5733)</f>
        <v/>
      </c>
      <c r="C5738" s="96" t="str">
        <f>IF(ISBLANK('Zusatzblatt (Perigon)'!I5733),"",'Zusatzblatt (Perigon)'!I5733)</f>
        <v/>
      </c>
      <c r="D5738" s="97" t="str">
        <f>IF(ISBLANK('Zusatzblatt (Perigon)'!J5733),"",'Zusatzblatt (Perigon)'!J5733)</f>
        <v/>
      </c>
      <c r="E5738" s="64" t="str">
        <f>IF(ISBLANK('Zusatzblatt (Perigon)'!K5733),"",'Zusatzblatt (Perigon)'!K5733)</f>
        <v/>
      </c>
      <c r="F5738" s="65"/>
      <c r="G5738" s="64"/>
      <c r="H5738" s="69" t="str">
        <f>IF(ISBLANK('Zusatzblatt (Perigon)'!L5733),"",'Zusatzblatt (Perigon)'!L5733)</f>
        <v/>
      </c>
      <c r="I5738" s="69" t="str">
        <f>IF(ISBLANK('Zusatzblatt (Perigon)'!M5733),"",'Zusatzblatt (Perigon)'!M5733)</f>
        <v/>
      </c>
      <c r="J5738" s="98" t="str">
        <f>IF(ISBLANK('Zusatzblatt (Perigon)'!N5733),"",'Zusatzblatt (Perigon)'!N5733)</f>
        <v/>
      </c>
      <c r="K5738" s="99" t="str">
        <f>IF(ISBLANK('Zusatzblatt (Perigon)'!J5733),"",'Zusatzblatt (Perigon)'!T5733)</f>
        <v/>
      </c>
      <c r="L5738" s="95" t="str">
        <f>IF(ISBLANK('Zusatzblatt (Perigon)'!O5733),"",'Zusatzblatt (Perigon)'!O5733)</f>
        <v/>
      </c>
      <c r="M5738" s="95" t="str">
        <f>IF(ISBLANK('Zusatzblatt (Perigon)'!R5733),"",'Zusatzblatt (Perigon)'!R5733)</f>
        <v/>
      </c>
      <c r="N5738" s="95" t="str">
        <f>IF(ISBLANK('Zusatzblatt (Perigon)'!P5733),"",'Zusatzblatt (Perigon)'!P5733)</f>
        <v/>
      </c>
      <c r="O5738" s="38" t="str">
        <f>IF($L5738="","",VLOOKUP($R5738,Tarife!$A$2:$R$599,13,FALSE))</f>
        <v/>
      </c>
      <c r="P5738" s="38" t="str">
        <f t="shared" si="89"/>
        <v/>
      </c>
      <c r="R5738" s="100" t="str">
        <f>Zusammenzug!$C$25&amp;"-"&amp;Zusammenzug!$A$7&amp;"-"&amp;Leistungen!L5738</f>
        <v>2026-Nicht beauftragte Spitex-Organisation-</v>
      </c>
    </row>
    <row r="5739" spans="1:18" x14ac:dyDescent="0.2">
      <c r="A5739" s="95" t="str">
        <f>IF(ISBLANK('Zusatzblatt (Perigon)'!E5734),"",'Zusatzblatt (Perigon)'!E5734)</f>
        <v/>
      </c>
      <c r="B5739" s="95" t="str">
        <f>IF(ISBLANK('Zusatzblatt (Perigon)'!G5734),"",'Zusatzblatt (Perigon)'!G5734)</f>
        <v/>
      </c>
      <c r="C5739" s="96" t="str">
        <f>IF(ISBLANK('Zusatzblatt (Perigon)'!I5734),"",'Zusatzblatt (Perigon)'!I5734)</f>
        <v/>
      </c>
      <c r="D5739" s="97" t="str">
        <f>IF(ISBLANK('Zusatzblatt (Perigon)'!J5734),"",'Zusatzblatt (Perigon)'!J5734)</f>
        <v/>
      </c>
      <c r="E5739" s="64" t="str">
        <f>IF(ISBLANK('Zusatzblatt (Perigon)'!K5734),"",'Zusatzblatt (Perigon)'!K5734)</f>
        <v/>
      </c>
      <c r="F5739" s="65"/>
      <c r="G5739" s="64"/>
      <c r="H5739" s="69" t="str">
        <f>IF(ISBLANK('Zusatzblatt (Perigon)'!L5734),"",'Zusatzblatt (Perigon)'!L5734)</f>
        <v/>
      </c>
      <c r="I5739" s="69" t="str">
        <f>IF(ISBLANK('Zusatzblatt (Perigon)'!M5734),"",'Zusatzblatt (Perigon)'!M5734)</f>
        <v/>
      </c>
      <c r="J5739" s="98" t="str">
        <f>IF(ISBLANK('Zusatzblatt (Perigon)'!N5734),"",'Zusatzblatt (Perigon)'!N5734)</f>
        <v/>
      </c>
      <c r="K5739" s="99" t="str">
        <f>IF(ISBLANK('Zusatzblatt (Perigon)'!J5734),"",'Zusatzblatt (Perigon)'!T5734)</f>
        <v/>
      </c>
      <c r="L5739" s="95" t="str">
        <f>IF(ISBLANK('Zusatzblatt (Perigon)'!O5734),"",'Zusatzblatt (Perigon)'!O5734)</f>
        <v/>
      </c>
      <c r="M5739" s="95" t="str">
        <f>IF(ISBLANK('Zusatzblatt (Perigon)'!R5734),"",'Zusatzblatt (Perigon)'!R5734)</f>
        <v/>
      </c>
      <c r="N5739" s="95" t="str">
        <f>IF(ISBLANK('Zusatzblatt (Perigon)'!P5734),"",'Zusatzblatt (Perigon)'!P5734)</f>
        <v/>
      </c>
      <c r="O5739" s="38" t="str">
        <f>IF($L5739="","",VLOOKUP($R5739,Tarife!$A$2:$R$599,13,FALSE))</f>
        <v/>
      </c>
      <c r="P5739" s="38" t="str">
        <f t="shared" si="89"/>
        <v/>
      </c>
      <c r="R5739" s="100" t="str">
        <f>Zusammenzug!$C$25&amp;"-"&amp;Zusammenzug!$A$7&amp;"-"&amp;Leistungen!L5739</f>
        <v>2026-Nicht beauftragte Spitex-Organisation-</v>
      </c>
    </row>
    <row r="5740" spans="1:18" x14ac:dyDescent="0.2">
      <c r="A5740" s="95" t="str">
        <f>IF(ISBLANK('Zusatzblatt (Perigon)'!E5735),"",'Zusatzblatt (Perigon)'!E5735)</f>
        <v/>
      </c>
      <c r="B5740" s="95" t="str">
        <f>IF(ISBLANK('Zusatzblatt (Perigon)'!G5735),"",'Zusatzblatt (Perigon)'!G5735)</f>
        <v/>
      </c>
      <c r="C5740" s="96" t="str">
        <f>IF(ISBLANK('Zusatzblatt (Perigon)'!I5735),"",'Zusatzblatt (Perigon)'!I5735)</f>
        <v/>
      </c>
      <c r="D5740" s="97" t="str">
        <f>IF(ISBLANK('Zusatzblatt (Perigon)'!J5735),"",'Zusatzblatt (Perigon)'!J5735)</f>
        <v/>
      </c>
      <c r="E5740" s="64" t="str">
        <f>IF(ISBLANK('Zusatzblatt (Perigon)'!K5735),"",'Zusatzblatt (Perigon)'!K5735)</f>
        <v/>
      </c>
      <c r="F5740" s="65"/>
      <c r="G5740" s="64"/>
      <c r="H5740" s="69" t="str">
        <f>IF(ISBLANK('Zusatzblatt (Perigon)'!L5735),"",'Zusatzblatt (Perigon)'!L5735)</f>
        <v/>
      </c>
      <c r="I5740" s="69" t="str">
        <f>IF(ISBLANK('Zusatzblatt (Perigon)'!M5735),"",'Zusatzblatt (Perigon)'!M5735)</f>
        <v/>
      </c>
      <c r="J5740" s="98" t="str">
        <f>IF(ISBLANK('Zusatzblatt (Perigon)'!N5735),"",'Zusatzblatt (Perigon)'!N5735)</f>
        <v/>
      </c>
      <c r="K5740" s="99" t="str">
        <f>IF(ISBLANK('Zusatzblatt (Perigon)'!J5735),"",'Zusatzblatt (Perigon)'!T5735)</f>
        <v/>
      </c>
      <c r="L5740" s="95" t="str">
        <f>IF(ISBLANK('Zusatzblatt (Perigon)'!O5735),"",'Zusatzblatt (Perigon)'!O5735)</f>
        <v/>
      </c>
      <c r="M5740" s="95" t="str">
        <f>IF(ISBLANK('Zusatzblatt (Perigon)'!R5735),"",'Zusatzblatt (Perigon)'!R5735)</f>
        <v/>
      </c>
      <c r="N5740" s="95" t="str">
        <f>IF(ISBLANK('Zusatzblatt (Perigon)'!P5735),"",'Zusatzblatt (Perigon)'!P5735)</f>
        <v/>
      </c>
      <c r="O5740" s="38" t="str">
        <f>IF($L5740="","",VLOOKUP($R5740,Tarife!$A$2:$R$599,13,FALSE))</f>
        <v/>
      </c>
      <c r="P5740" s="38" t="str">
        <f t="shared" si="89"/>
        <v/>
      </c>
      <c r="R5740" s="100" t="str">
        <f>Zusammenzug!$C$25&amp;"-"&amp;Zusammenzug!$A$7&amp;"-"&amp;Leistungen!L5740</f>
        <v>2026-Nicht beauftragte Spitex-Organisation-</v>
      </c>
    </row>
    <row r="5741" spans="1:18" x14ac:dyDescent="0.2">
      <c r="A5741" s="95" t="str">
        <f>IF(ISBLANK('Zusatzblatt (Perigon)'!E5736),"",'Zusatzblatt (Perigon)'!E5736)</f>
        <v/>
      </c>
      <c r="B5741" s="95" t="str">
        <f>IF(ISBLANK('Zusatzblatt (Perigon)'!G5736),"",'Zusatzblatt (Perigon)'!G5736)</f>
        <v/>
      </c>
      <c r="C5741" s="96" t="str">
        <f>IF(ISBLANK('Zusatzblatt (Perigon)'!I5736),"",'Zusatzblatt (Perigon)'!I5736)</f>
        <v/>
      </c>
      <c r="D5741" s="97" t="str">
        <f>IF(ISBLANK('Zusatzblatt (Perigon)'!J5736),"",'Zusatzblatt (Perigon)'!J5736)</f>
        <v/>
      </c>
      <c r="E5741" s="64" t="str">
        <f>IF(ISBLANK('Zusatzblatt (Perigon)'!K5736),"",'Zusatzblatt (Perigon)'!K5736)</f>
        <v/>
      </c>
      <c r="F5741" s="65"/>
      <c r="G5741" s="64"/>
      <c r="H5741" s="69" t="str">
        <f>IF(ISBLANK('Zusatzblatt (Perigon)'!L5736),"",'Zusatzblatt (Perigon)'!L5736)</f>
        <v/>
      </c>
      <c r="I5741" s="69" t="str">
        <f>IF(ISBLANK('Zusatzblatt (Perigon)'!M5736),"",'Zusatzblatt (Perigon)'!M5736)</f>
        <v/>
      </c>
      <c r="J5741" s="98" t="str">
        <f>IF(ISBLANK('Zusatzblatt (Perigon)'!N5736),"",'Zusatzblatt (Perigon)'!N5736)</f>
        <v/>
      </c>
      <c r="K5741" s="99" t="str">
        <f>IF(ISBLANK('Zusatzblatt (Perigon)'!J5736),"",'Zusatzblatt (Perigon)'!T5736)</f>
        <v/>
      </c>
      <c r="L5741" s="95" t="str">
        <f>IF(ISBLANK('Zusatzblatt (Perigon)'!O5736),"",'Zusatzblatt (Perigon)'!O5736)</f>
        <v/>
      </c>
      <c r="M5741" s="95" t="str">
        <f>IF(ISBLANK('Zusatzblatt (Perigon)'!R5736),"",'Zusatzblatt (Perigon)'!R5736)</f>
        <v/>
      </c>
      <c r="N5741" s="95" t="str">
        <f>IF(ISBLANK('Zusatzblatt (Perigon)'!P5736),"",'Zusatzblatt (Perigon)'!P5736)</f>
        <v/>
      </c>
      <c r="O5741" s="38" t="str">
        <f>IF($L5741="","",VLOOKUP($R5741,Tarife!$A$2:$R$599,13,FALSE))</f>
        <v/>
      </c>
      <c r="P5741" s="38" t="str">
        <f t="shared" si="89"/>
        <v/>
      </c>
      <c r="R5741" s="100" t="str">
        <f>Zusammenzug!$C$25&amp;"-"&amp;Zusammenzug!$A$7&amp;"-"&amp;Leistungen!L5741</f>
        <v>2026-Nicht beauftragte Spitex-Organisation-</v>
      </c>
    </row>
    <row r="5742" spans="1:18" x14ac:dyDescent="0.2">
      <c r="A5742" s="95" t="str">
        <f>IF(ISBLANK('Zusatzblatt (Perigon)'!E5737),"",'Zusatzblatt (Perigon)'!E5737)</f>
        <v/>
      </c>
      <c r="B5742" s="95" t="str">
        <f>IF(ISBLANK('Zusatzblatt (Perigon)'!G5737),"",'Zusatzblatt (Perigon)'!G5737)</f>
        <v/>
      </c>
      <c r="C5742" s="96" t="str">
        <f>IF(ISBLANK('Zusatzblatt (Perigon)'!I5737),"",'Zusatzblatt (Perigon)'!I5737)</f>
        <v/>
      </c>
      <c r="D5742" s="97" t="str">
        <f>IF(ISBLANK('Zusatzblatt (Perigon)'!J5737),"",'Zusatzblatt (Perigon)'!J5737)</f>
        <v/>
      </c>
      <c r="E5742" s="64" t="str">
        <f>IF(ISBLANK('Zusatzblatt (Perigon)'!K5737),"",'Zusatzblatt (Perigon)'!K5737)</f>
        <v/>
      </c>
      <c r="F5742" s="65"/>
      <c r="G5742" s="64"/>
      <c r="H5742" s="69" t="str">
        <f>IF(ISBLANK('Zusatzblatt (Perigon)'!L5737),"",'Zusatzblatt (Perigon)'!L5737)</f>
        <v/>
      </c>
      <c r="I5742" s="69" t="str">
        <f>IF(ISBLANK('Zusatzblatt (Perigon)'!M5737),"",'Zusatzblatt (Perigon)'!M5737)</f>
        <v/>
      </c>
      <c r="J5742" s="98" t="str">
        <f>IF(ISBLANK('Zusatzblatt (Perigon)'!N5737),"",'Zusatzblatt (Perigon)'!N5737)</f>
        <v/>
      </c>
      <c r="K5742" s="99" t="str">
        <f>IF(ISBLANK('Zusatzblatt (Perigon)'!J5737),"",'Zusatzblatt (Perigon)'!T5737)</f>
        <v/>
      </c>
      <c r="L5742" s="95" t="str">
        <f>IF(ISBLANK('Zusatzblatt (Perigon)'!O5737),"",'Zusatzblatt (Perigon)'!O5737)</f>
        <v/>
      </c>
      <c r="M5742" s="95" t="str">
        <f>IF(ISBLANK('Zusatzblatt (Perigon)'!R5737),"",'Zusatzblatt (Perigon)'!R5737)</f>
        <v/>
      </c>
      <c r="N5742" s="95" t="str">
        <f>IF(ISBLANK('Zusatzblatt (Perigon)'!P5737),"",'Zusatzblatt (Perigon)'!P5737)</f>
        <v/>
      </c>
      <c r="O5742" s="38" t="str">
        <f>IF($L5742="","",VLOOKUP($R5742,Tarife!$A$2:$R$599,13,FALSE))</f>
        <v/>
      </c>
      <c r="P5742" s="38" t="str">
        <f t="shared" si="89"/>
        <v/>
      </c>
      <c r="R5742" s="100" t="str">
        <f>Zusammenzug!$C$25&amp;"-"&amp;Zusammenzug!$A$7&amp;"-"&amp;Leistungen!L5742</f>
        <v>2026-Nicht beauftragte Spitex-Organisation-</v>
      </c>
    </row>
    <row r="5743" spans="1:18" x14ac:dyDescent="0.2">
      <c r="A5743" s="95" t="str">
        <f>IF(ISBLANK('Zusatzblatt (Perigon)'!E5738),"",'Zusatzblatt (Perigon)'!E5738)</f>
        <v/>
      </c>
      <c r="B5743" s="95" t="str">
        <f>IF(ISBLANK('Zusatzblatt (Perigon)'!G5738),"",'Zusatzblatt (Perigon)'!G5738)</f>
        <v/>
      </c>
      <c r="C5743" s="96" t="str">
        <f>IF(ISBLANK('Zusatzblatt (Perigon)'!I5738),"",'Zusatzblatt (Perigon)'!I5738)</f>
        <v/>
      </c>
      <c r="D5743" s="97" t="str">
        <f>IF(ISBLANK('Zusatzblatt (Perigon)'!J5738),"",'Zusatzblatt (Perigon)'!J5738)</f>
        <v/>
      </c>
      <c r="E5743" s="64" t="str">
        <f>IF(ISBLANK('Zusatzblatt (Perigon)'!K5738),"",'Zusatzblatt (Perigon)'!K5738)</f>
        <v/>
      </c>
      <c r="F5743" s="65"/>
      <c r="G5743" s="64"/>
      <c r="H5743" s="69" t="str">
        <f>IF(ISBLANK('Zusatzblatt (Perigon)'!L5738),"",'Zusatzblatt (Perigon)'!L5738)</f>
        <v/>
      </c>
      <c r="I5743" s="69" t="str">
        <f>IF(ISBLANK('Zusatzblatt (Perigon)'!M5738),"",'Zusatzblatt (Perigon)'!M5738)</f>
        <v/>
      </c>
      <c r="J5743" s="98" t="str">
        <f>IF(ISBLANK('Zusatzblatt (Perigon)'!N5738),"",'Zusatzblatt (Perigon)'!N5738)</f>
        <v/>
      </c>
      <c r="K5743" s="99" t="str">
        <f>IF(ISBLANK('Zusatzblatt (Perigon)'!J5738),"",'Zusatzblatt (Perigon)'!T5738)</f>
        <v/>
      </c>
      <c r="L5743" s="95" t="str">
        <f>IF(ISBLANK('Zusatzblatt (Perigon)'!O5738),"",'Zusatzblatt (Perigon)'!O5738)</f>
        <v/>
      </c>
      <c r="M5743" s="95" t="str">
        <f>IF(ISBLANK('Zusatzblatt (Perigon)'!R5738),"",'Zusatzblatt (Perigon)'!R5738)</f>
        <v/>
      </c>
      <c r="N5743" s="95" t="str">
        <f>IF(ISBLANK('Zusatzblatt (Perigon)'!P5738),"",'Zusatzblatt (Perigon)'!P5738)</f>
        <v/>
      </c>
      <c r="O5743" s="38" t="str">
        <f>IF($L5743="","",VLOOKUP($R5743,Tarife!$A$2:$R$599,13,FALSE))</f>
        <v/>
      </c>
      <c r="P5743" s="38" t="str">
        <f t="shared" si="89"/>
        <v/>
      </c>
      <c r="R5743" s="100" t="str">
        <f>Zusammenzug!$C$25&amp;"-"&amp;Zusammenzug!$A$7&amp;"-"&amp;Leistungen!L5743</f>
        <v>2026-Nicht beauftragte Spitex-Organisation-</v>
      </c>
    </row>
    <row r="5744" spans="1:18" x14ac:dyDescent="0.2">
      <c r="A5744" s="95" t="str">
        <f>IF(ISBLANK('Zusatzblatt (Perigon)'!E5739),"",'Zusatzblatt (Perigon)'!E5739)</f>
        <v/>
      </c>
      <c r="B5744" s="95" t="str">
        <f>IF(ISBLANK('Zusatzblatt (Perigon)'!G5739),"",'Zusatzblatt (Perigon)'!G5739)</f>
        <v/>
      </c>
      <c r="C5744" s="96" t="str">
        <f>IF(ISBLANK('Zusatzblatt (Perigon)'!I5739),"",'Zusatzblatt (Perigon)'!I5739)</f>
        <v/>
      </c>
      <c r="D5744" s="97" t="str">
        <f>IF(ISBLANK('Zusatzblatt (Perigon)'!J5739),"",'Zusatzblatt (Perigon)'!J5739)</f>
        <v/>
      </c>
      <c r="E5744" s="64" t="str">
        <f>IF(ISBLANK('Zusatzblatt (Perigon)'!K5739),"",'Zusatzblatt (Perigon)'!K5739)</f>
        <v/>
      </c>
      <c r="F5744" s="65"/>
      <c r="G5744" s="64"/>
      <c r="H5744" s="69" t="str">
        <f>IF(ISBLANK('Zusatzblatt (Perigon)'!L5739),"",'Zusatzblatt (Perigon)'!L5739)</f>
        <v/>
      </c>
      <c r="I5744" s="69" t="str">
        <f>IF(ISBLANK('Zusatzblatt (Perigon)'!M5739),"",'Zusatzblatt (Perigon)'!M5739)</f>
        <v/>
      </c>
      <c r="J5744" s="98" t="str">
        <f>IF(ISBLANK('Zusatzblatt (Perigon)'!N5739),"",'Zusatzblatt (Perigon)'!N5739)</f>
        <v/>
      </c>
      <c r="K5744" s="99" t="str">
        <f>IF(ISBLANK('Zusatzblatt (Perigon)'!J5739),"",'Zusatzblatt (Perigon)'!T5739)</f>
        <v/>
      </c>
      <c r="L5744" s="95" t="str">
        <f>IF(ISBLANK('Zusatzblatt (Perigon)'!O5739),"",'Zusatzblatt (Perigon)'!O5739)</f>
        <v/>
      </c>
      <c r="M5744" s="95" t="str">
        <f>IF(ISBLANK('Zusatzblatt (Perigon)'!R5739),"",'Zusatzblatt (Perigon)'!R5739)</f>
        <v/>
      </c>
      <c r="N5744" s="95" t="str">
        <f>IF(ISBLANK('Zusatzblatt (Perigon)'!P5739),"",'Zusatzblatt (Perigon)'!P5739)</f>
        <v/>
      </c>
      <c r="O5744" s="38" t="str">
        <f>IF($L5744="","",VLOOKUP($R5744,Tarife!$A$2:$R$599,13,FALSE))</f>
        <v/>
      </c>
      <c r="P5744" s="38" t="str">
        <f t="shared" si="89"/>
        <v/>
      </c>
      <c r="R5744" s="100" t="str">
        <f>Zusammenzug!$C$25&amp;"-"&amp;Zusammenzug!$A$7&amp;"-"&amp;Leistungen!L5744</f>
        <v>2026-Nicht beauftragte Spitex-Organisation-</v>
      </c>
    </row>
    <row r="5745" spans="1:18" x14ac:dyDescent="0.2">
      <c r="A5745" s="95" t="str">
        <f>IF(ISBLANK('Zusatzblatt (Perigon)'!E5740),"",'Zusatzblatt (Perigon)'!E5740)</f>
        <v/>
      </c>
      <c r="B5745" s="95" t="str">
        <f>IF(ISBLANK('Zusatzblatt (Perigon)'!G5740),"",'Zusatzblatt (Perigon)'!G5740)</f>
        <v/>
      </c>
      <c r="C5745" s="96" t="str">
        <f>IF(ISBLANK('Zusatzblatt (Perigon)'!I5740),"",'Zusatzblatt (Perigon)'!I5740)</f>
        <v/>
      </c>
      <c r="D5745" s="97" t="str">
        <f>IF(ISBLANK('Zusatzblatt (Perigon)'!J5740),"",'Zusatzblatt (Perigon)'!J5740)</f>
        <v/>
      </c>
      <c r="E5745" s="64" t="str">
        <f>IF(ISBLANK('Zusatzblatt (Perigon)'!K5740),"",'Zusatzblatt (Perigon)'!K5740)</f>
        <v/>
      </c>
      <c r="F5745" s="65"/>
      <c r="G5745" s="64"/>
      <c r="H5745" s="69" t="str">
        <f>IF(ISBLANK('Zusatzblatt (Perigon)'!L5740),"",'Zusatzblatt (Perigon)'!L5740)</f>
        <v/>
      </c>
      <c r="I5745" s="69" t="str">
        <f>IF(ISBLANK('Zusatzblatt (Perigon)'!M5740),"",'Zusatzblatt (Perigon)'!M5740)</f>
        <v/>
      </c>
      <c r="J5745" s="98" t="str">
        <f>IF(ISBLANK('Zusatzblatt (Perigon)'!N5740),"",'Zusatzblatt (Perigon)'!N5740)</f>
        <v/>
      </c>
      <c r="K5745" s="99" t="str">
        <f>IF(ISBLANK('Zusatzblatt (Perigon)'!J5740),"",'Zusatzblatt (Perigon)'!T5740)</f>
        <v/>
      </c>
      <c r="L5745" s="95" t="str">
        <f>IF(ISBLANK('Zusatzblatt (Perigon)'!O5740),"",'Zusatzblatt (Perigon)'!O5740)</f>
        <v/>
      </c>
      <c r="M5745" s="95" t="str">
        <f>IF(ISBLANK('Zusatzblatt (Perigon)'!R5740),"",'Zusatzblatt (Perigon)'!R5740)</f>
        <v/>
      </c>
      <c r="N5745" s="95" t="str">
        <f>IF(ISBLANK('Zusatzblatt (Perigon)'!P5740),"",'Zusatzblatt (Perigon)'!P5740)</f>
        <v/>
      </c>
      <c r="O5745" s="38" t="str">
        <f>IF($L5745="","",VLOOKUP($R5745,Tarife!$A$2:$R$599,13,FALSE))</f>
        <v/>
      </c>
      <c r="P5745" s="38" t="str">
        <f t="shared" si="89"/>
        <v/>
      </c>
      <c r="R5745" s="100" t="str">
        <f>Zusammenzug!$C$25&amp;"-"&amp;Zusammenzug!$A$7&amp;"-"&amp;Leistungen!L5745</f>
        <v>2026-Nicht beauftragte Spitex-Organisation-</v>
      </c>
    </row>
    <row r="5746" spans="1:18" x14ac:dyDescent="0.2">
      <c r="A5746" s="95" t="str">
        <f>IF(ISBLANK('Zusatzblatt (Perigon)'!E5741),"",'Zusatzblatt (Perigon)'!E5741)</f>
        <v/>
      </c>
      <c r="B5746" s="95" t="str">
        <f>IF(ISBLANK('Zusatzblatt (Perigon)'!G5741),"",'Zusatzblatt (Perigon)'!G5741)</f>
        <v/>
      </c>
      <c r="C5746" s="96" t="str">
        <f>IF(ISBLANK('Zusatzblatt (Perigon)'!I5741),"",'Zusatzblatt (Perigon)'!I5741)</f>
        <v/>
      </c>
      <c r="D5746" s="97" t="str">
        <f>IF(ISBLANK('Zusatzblatt (Perigon)'!J5741),"",'Zusatzblatt (Perigon)'!J5741)</f>
        <v/>
      </c>
      <c r="E5746" s="64" t="str">
        <f>IF(ISBLANK('Zusatzblatt (Perigon)'!K5741),"",'Zusatzblatt (Perigon)'!K5741)</f>
        <v/>
      </c>
      <c r="F5746" s="65"/>
      <c r="G5746" s="64"/>
      <c r="H5746" s="69" t="str">
        <f>IF(ISBLANK('Zusatzblatt (Perigon)'!L5741),"",'Zusatzblatt (Perigon)'!L5741)</f>
        <v/>
      </c>
      <c r="I5746" s="69" t="str">
        <f>IF(ISBLANK('Zusatzblatt (Perigon)'!M5741),"",'Zusatzblatt (Perigon)'!M5741)</f>
        <v/>
      </c>
      <c r="J5746" s="98" t="str">
        <f>IF(ISBLANK('Zusatzblatt (Perigon)'!N5741),"",'Zusatzblatt (Perigon)'!N5741)</f>
        <v/>
      </c>
      <c r="K5746" s="99" t="str">
        <f>IF(ISBLANK('Zusatzblatt (Perigon)'!J5741),"",'Zusatzblatt (Perigon)'!T5741)</f>
        <v/>
      </c>
      <c r="L5746" s="95" t="str">
        <f>IF(ISBLANK('Zusatzblatt (Perigon)'!O5741),"",'Zusatzblatt (Perigon)'!O5741)</f>
        <v/>
      </c>
      <c r="M5746" s="95" t="str">
        <f>IF(ISBLANK('Zusatzblatt (Perigon)'!R5741),"",'Zusatzblatt (Perigon)'!R5741)</f>
        <v/>
      </c>
      <c r="N5746" s="95" t="str">
        <f>IF(ISBLANK('Zusatzblatt (Perigon)'!P5741),"",'Zusatzblatt (Perigon)'!P5741)</f>
        <v/>
      </c>
      <c r="O5746" s="38" t="str">
        <f>IF($L5746="","",VLOOKUP($R5746,Tarife!$A$2:$R$599,13,FALSE))</f>
        <v/>
      </c>
      <c r="P5746" s="38" t="str">
        <f t="shared" si="89"/>
        <v/>
      </c>
      <c r="R5746" s="100" t="str">
        <f>Zusammenzug!$C$25&amp;"-"&amp;Zusammenzug!$A$7&amp;"-"&amp;Leistungen!L5746</f>
        <v>2026-Nicht beauftragte Spitex-Organisation-</v>
      </c>
    </row>
    <row r="5747" spans="1:18" x14ac:dyDescent="0.2">
      <c r="A5747" s="95" t="str">
        <f>IF(ISBLANK('Zusatzblatt (Perigon)'!E5742),"",'Zusatzblatt (Perigon)'!E5742)</f>
        <v/>
      </c>
      <c r="B5747" s="95" t="str">
        <f>IF(ISBLANK('Zusatzblatt (Perigon)'!G5742),"",'Zusatzblatt (Perigon)'!G5742)</f>
        <v/>
      </c>
      <c r="C5747" s="96" t="str">
        <f>IF(ISBLANK('Zusatzblatt (Perigon)'!I5742),"",'Zusatzblatt (Perigon)'!I5742)</f>
        <v/>
      </c>
      <c r="D5747" s="97" t="str">
        <f>IF(ISBLANK('Zusatzblatt (Perigon)'!J5742),"",'Zusatzblatt (Perigon)'!J5742)</f>
        <v/>
      </c>
      <c r="E5747" s="64" t="str">
        <f>IF(ISBLANK('Zusatzblatt (Perigon)'!K5742),"",'Zusatzblatt (Perigon)'!K5742)</f>
        <v/>
      </c>
      <c r="F5747" s="65"/>
      <c r="G5747" s="64"/>
      <c r="H5747" s="69" t="str">
        <f>IF(ISBLANK('Zusatzblatt (Perigon)'!L5742),"",'Zusatzblatt (Perigon)'!L5742)</f>
        <v/>
      </c>
      <c r="I5747" s="69" t="str">
        <f>IF(ISBLANK('Zusatzblatt (Perigon)'!M5742),"",'Zusatzblatt (Perigon)'!M5742)</f>
        <v/>
      </c>
      <c r="J5747" s="98" t="str">
        <f>IF(ISBLANK('Zusatzblatt (Perigon)'!N5742),"",'Zusatzblatt (Perigon)'!N5742)</f>
        <v/>
      </c>
      <c r="K5747" s="99" t="str">
        <f>IF(ISBLANK('Zusatzblatt (Perigon)'!J5742),"",'Zusatzblatt (Perigon)'!T5742)</f>
        <v/>
      </c>
      <c r="L5747" s="95" t="str">
        <f>IF(ISBLANK('Zusatzblatt (Perigon)'!O5742),"",'Zusatzblatt (Perigon)'!O5742)</f>
        <v/>
      </c>
      <c r="M5747" s="95" t="str">
        <f>IF(ISBLANK('Zusatzblatt (Perigon)'!R5742),"",'Zusatzblatt (Perigon)'!R5742)</f>
        <v/>
      </c>
      <c r="N5747" s="95" t="str">
        <f>IF(ISBLANK('Zusatzblatt (Perigon)'!P5742),"",'Zusatzblatt (Perigon)'!P5742)</f>
        <v/>
      </c>
      <c r="O5747" s="38" t="str">
        <f>IF($L5747="","",VLOOKUP($R5747,Tarife!$A$2:$R$599,13,FALSE))</f>
        <v/>
      </c>
      <c r="P5747" s="38" t="str">
        <f t="shared" si="89"/>
        <v/>
      </c>
      <c r="R5747" s="100" t="str">
        <f>Zusammenzug!$C$25&amp;"-"&amp;Zusammenzug!$A$7&amp;"-"&amp;Leistungen!L5747</f>
        <v>2026-Nicht beauftragte Spitex-Organisation-</v>
      </c>
    </row>
    <row r="5748" spans="1:18" x14ac:dyDescent="0.2">
      <c r="A5748" s="95" t="str">
        <f>IF(ISBLANK('Zusatzblatt (Perigon)'!E5743),"",'Zusatzblatt (Perigon)'!E5743)</f>
        <v/>
      </c>
      <c r="B5748" s="95" t="str">
        <f>IF(ISBLANK('Zusatzblatt (Perigon)'!G5743),"",'Zusatzblatt (Perigon)'!G5743)</f>
        <v/>
      </c>
      <c r="C5748" s="96" t="str">
        <f>IF(ISBLANK('Zusatzblatt (Perigon)'!I5743),"",'Zusatzblatt (Perigon)'!I5743)</f>
        <v/>
      </c>
      <c r="D5748" s="97" t="str">
        <f>IF(ISBLANK('Zusatzblatt (Perigon)'!J5743),"",'Zusatzblatt (Perigon)'!J5743)</f>
        <v/>
      </c>
      <c r="E5748" s="64" t="str">
        <f>IF(ISBLANK('Zusatzblatt (Perigon)'!K5743),"",'Zusatzblatt (Perigon)'!K5743)</f>
        <v/>
      </c>
      <c r="F5748" s="65"/>
      <c r="G5748" s="64"/>
      <c r="H5748" s="69" t="str">
        <f>IF(ISBLANK('Zusatzblatt (Perigon)'!L5743),"",'Zusatzblatt (Perigon)'!L5743)</f>
        <v/>
      </c>
      <c r="I5748" s="69" t="str">
        <f>IF(ISBLANK('Zusatzblatt (Perigon)'!M5743),"",'Zusatzblatt (Perigon)'!M5743)</f>
        <v/>
      </c>
      <c r="J5748" s="98" t="str">
        <f>IF(ISBLANK('Zusatzblatt (Perigon)'!N5743),"",'Zusatzblatt (Perigon)'!N5743)</f>
        <v/>
      </c>
      <c r="K5748" s="99" t="str">
        <f>IF(ISBLANK('Zusatzblatt (Perigon)'!J5743),"",'Zusatzblatt (Perigon)'!T5743)</f>
        <v/>
      </c>
      <c r="L5748" s="95" t="str">
        <f>IF(ISBLANK('Zusatzblatt (Perigon)'!O5743),"",'Zusatzblatt (Perigon)'!O5743)</f>
        <v/>
      </c>
      <c r="M5748" s="95" t="str">
        <f>IF(ISBLANK('Zusatzblatt (Perigon)'!R5743),"",'Zusatzblatt (Perigon)'!R5743)</f>
        <v/>
      </c>
      <c r="N5748" s="95" t="str">
        <f>IF(ISBLANK('Zusatzblatt (Perigon)'!P5743),"",'Zusatzblatt (Perigon)'!P5743)</f>
        <v/>
      </c>
      <c r="O5748" s="38" t="str">
        <f>IF($L5748="","",VLOOKUP($R5748,Tarife!$A$2:$R$599,13,FALSE))</f>
        <v/>
      </c>
      <c r="P5748" s="38" t="str">
        <f t="shared" si="89"/>
        <v/>
      </c>
      <c r="R5748" s="100" t="str">
        <f>Zusammenzug!$C$25&amp;"-"&amp;Zusammenzug!$A$7&amp;"-"&amp;Leistungen!L5748</f>
        <v>2026-Nicht beauftragte Spitex-Organisation-</v>
      </c>
    </row>
    <row r="5749" spans="1:18" x14ac:dyDescent="0.2">
      <c r="A5749" s="95" t="str">
        <f>IF(ISBLANK('Zusatzblatt (Perigon)'!E5744),"",'Zusatzblatt (Perigon)'!E5744)</f>
        <v/>
      </c>
      <c r="B5749" s="95" t="str">
        <f>IF(ISBLANK('Zusatzblatt (Perigon)'!G5744),"",'Zusatzblatt (Perigon)'!G5744)</f>
        <v/>
      </c>
      <c r="C5749" s="96" t="str">
        <f>IF(ISBLANK('Zusatzblatt (Perigon)'!I5744),"",'Zusatzblatt (Perigon)'!I5744)</f>
        <v/>
      </c>
      <c r="D5749" s="97" t="str">
        <f>IF(ISBLANK('Zusatzblatt (Perigon)'!J5744),"",'Zusatzblatt (Perigon)'!J5744)</f>
        <v/>
      </c>
      <c r="E5749" s="64" t="str">
        <f>IF(ISBLANK('Zusatzblatt (Perigon)'!K5744),"",'Zusatzblatt (Perigon)'!K5744)</f>
        <v/>
      </c>
      <c r="F5749" s="65"/>
      <c r="G5749" s="64"/>
      <c r="H5749" s="69" t="str">
        <f>IF(ISBLANK('Zusatzblatt (Perigon)'!L5744),"",'Zusatzblatt (Perigon)'!L5744)</f>
        <v/>
      </c>
      <c r="I5749" s="69" t="str">
        <f>IF(ISBLANK('Zusatzblatt (Perigon)'!M5744),"",'Zusatzblatt (Perigon)'!M5744)</f>
        <v/>
      </c>
      <c r="J5749" s="98" t="str">
        <f>IF(ISBLANK('Zusatzblatt (Perigon)'!N5744),"",'Zusatzblatt (Perigon)'!N5744)</f>
        <v/>
      </c>
      <c r="K5749" s="99" t="str">
        <f>IF(ISBLANK('Zusatzblatt (Perigon)'!J5744),"",'Zusatzblatt (Perigon)'!T5744)</f>
        <v/>
      </c>
      <c r="L5749" s="95" t="str">
        <f>IF(ISBLANK('Zusatzblatt (Perigon)'!O5744),"",'Zusatzblatt (Perigon)'!O5744)</f>
        <v/>
      </c>
      <c r="M5749" s="95" t="str">
        <f>IF(ISBLANK('Zusatzblatt (Perigon)'!R5744),"",'Zusatzblatt (Perigon)'!R5744)</f>
        <v/>
      </c>
      <c r="N5749" s="95" t="str">
        <f>IF(ISBLANK('Zusatzblatt (Perigon)'!P5744),"",'Zusatzblatt (Perigon)'!P5744)</f>
        <v/>
      </c>
      <c r="O5749" s="38" t="str">
        <f>IF($L5749="","",VLOOKUP($R5749,Tarife!$A$2:$R$599,13,FALSE))</f>
        <v/>
      </c>
      <c r="P5749" s="38" t="str">
        <f t="shared" si="89"/>
        <v/>
      </c>
      <c r="R5749" s="100" t="str">
        <f>Zusammenzug!$C$25&amp;"-"&amp;Zusammenzug!$A$7&amp;"-"&amp;Leistungen!L5749</f>
        <v>2026-Nicht beauftragte Spitex-Organisation-</v>
      </c>
    </row>
    <row r="5750" spans="1:18" x14ac:dyDescent="0.2">
      <c r="A5750" s="95" t="str">
        <f>IF(ISBLANK('Zusatzblatt (Perigon)'!E5745),"",'Zusatzblatt (Perigon)'!E5745)</f>
        <v/>
      </c>
      <c r="B5750" s="95" t="str">
        <f>IF(ISBLANK('Zusatzblatt (Perigon)'!G5745),"",'Zusatzblatt (Perigon)'!G5745)</f>
        <v/>
      </c>
      <c r="C5750" s="96" t="str">
        <f>IF(ISBLANK('Zusatzblatt (Perigon)'!I5745),"",'Zusatzblatt (Perigon)'!I5745)</f>
        <v/>
      </c>
      <c r="D5750" s="97" t="str">
        <f>IF(ISBLANK('Zusatzblatt (Perigon)'!J5745),"",'Zusatzblatt (Perigon)'!J5745)</f>
        <v/>
      </c>
      <c r="E5750" s="64" t="str">
        <f>IF(ISBLANK('Zusatzblatt (Perigon)'!K5745),"",'Zusatzblatt (Perigon)'!K5745)</f>
        <v/>
      </c>
      <c r="F5750" s="65"/>
      <c r="G5750" s="64"/>
      <c r="H5750" s="69" t="str">
        <f>IF(ISBLANK('Zusatzblatt (Perigon)'!L5745),"",'Zusatzblatt (Perigon)'!L5745)</f>
        <v/>
      </c>
      <c r="I5750" s="69" t="str">
        <f>IF(ISBLANK('Zusatzblatt (Perigon)'!M5745),"",'Zusatzblatt (Perigon)'!M5745)</f>
        <v/>
      </c>
      <c r="J5750" s="98" t="str">
        <f>IF(ISBLANK('Zusatzblatt (Perigon)'!N5745),"",'Zusatzblatt (Perigon)'!N5745)</f>
        <v/>
      </c>
      <c r="K5750" s="99" t="str">
        <f>IF(ISBLANK('Zusatzblatt (Perigon)'!J5745),"",'Zusatzblatt (Perigon)'!T5745)</f>
        <v/>
      </c>
      <c r="L5750" s="95" t="str">
        <f>IF(ISBLANK('Zusatzblatt (Perigon)'!O5745),"",'Zusatzblatt (Perigon)'!O5745)</f>
        <v/>
      </c>
      <c r="M5750" s="95" t="str">
        <f>IF(ISBLANK('Zusatzblatt (Perigon)'!R5745),"",'Zusatzblatt (Perigon)'!R5745)</f>
        <v/>
      </c>
      <c r="N5750" s="95" t="str">
        <f>IF(ISBLANK('Zusatzblatt (Perigon)'!P5745),"",'Zusatzblatt (Perigon)'!P5745)</f>
        <v/>
      </c>
      <c r="O5750" s="38" t="str">
        <f>IF($L5750="","",VLOOKUP($R5750,Tarife!$A$2:$R$599,13,FALSE))</f>
        <v/>
      </c>
      <c r="P5750" s="38" t="str">
        <f t="shared" si="89"/>
        <v/>
      </c>
      <c r="R5750" s="100" t="str">
        <f>Zusammenzug!$C$25&amp;"-"&amp;Zusammenzug!$A$7&amp;"-"&amp;Leistungen!L5750</f>
        <v>2026-Nicht beauftragte Spitex-Organisation-</v>
      </c>
    </row>
    <row r="5751" spans="1:18" x14ac:dyDescent="0.2">
      <c r="A5751" s="95" t="str">
        <f>IF(ISBLANK('Zusatzblatt (Perigon)'!E5746),"",'Zusatzblatt (Perigon)'!E5746)</f>
        <v/>
      </c>
      <c r="B5751" s="95" t="str">
        <f>IF(ISBLANK('Zusatzblatt (Perigon)'!G5746),"",'Zusatzblatt (Perigon)'!G5746)</f>
        <v/>
      </c>
      <c r="C5751" s="96" t="str">
        <f>IF(ISBLANK('Zusatzblatt (Perigon)'!I5746),"",'Zusatzblatt (Perigon)'!I5746)</f>
        <v/>
      </c>
      <c r="D5751" s="97" t="str">
        <f>IF(ISBLANK('Zusatzblatt (Perigon)'!J5746),"",'Zusatzblatt (Perigon)'!J5746)</f>
        <v/>
      </c>
      <c r="E5751" s="64" t="str">
        <f>IF(ISBLANK('Zusatzblatt (Perigon)'!K5746),"",'Zusatzblatt (Perigon)'!K5746)</f>
        <v/>
      </c>
      <c r="F5751" s="65"/>
      <c r="G5751" s="64"/>
      <c r="H5751" s="69" t="str">
        <f>IF(ISBLANK('Zusatzblatt (Perigon)'!L5746),"",'Zusatzblatt (Perigon)'!L5746)</f>
        <v/>
      </c>
      <c r="I5751" s="69" t="str">
        <f>IF(ISBLANK('Zusatzblatt (Perigon)'!M5746),"",'Zusatzblatt (Perigon)'!M5746)</f>
        <v/>
      </c>
      <c r="J5751" s="98" t="str">
        <f>IF(ISBLANK('Zusatzblatt (Perigon)'!N5746),"",'Zusatzblatt (Perigon)'!N5746)</f>
        <v/>
      </c>
      <c r="K5751" s="99" t="str">
        <f>IF(ISBLANK('Zusatzblatt (Perigon)'!J5746),"",'Zusatzblatt (Perigon)'!T5746)</f>
        <v/>
      </c>
      <c r="L5751" s="95" t="str">
        <f>IF(ISBLANK('Zusatzblatt (Perigon)'!O5746),"",'Zusatzblatt (Perigon)'!O5746)</f>
        <v/>
      </c>
      <c r="M5751" s="95" t="str">
        <f>IF(ISBLANK('Zusatzblatt (Perigon)'!R5746),"",'Zusatzblatt (Perigon)'!R5746)</f>
        <v/>
      </c>
      <c r="N5751" s="95" t="str">
        <f>IF(ISBLANK('Zusatzblatt (Perigon)'!P5746),"",'Zusatzblatt (Perigon)'!P5746)</f>
        <v/>
      </c>
      <c r="O5751" s="38" t="str">
        <f>IF($L5751="","",VLOOKUP($R5751,Tarife!$A$2:$R$599,13,FALSE))</f>
        <v/>
      </c>
      <c r="P5751" s="38" t="str">
        <f t="shared" si="89"/>
        <v/>
      </c>
      <c r="R5751" s="100" t="str">
        <f>Zusammenzug!$C$25&amp;"-"&amp;Zusammenzug!$A$7&amp;"-"&amp;Leistungen!L5751</f>
        <v>2026-Nicht beauftragte Spitex-Organisation-</v>
      </c>
    </row>
    <row r="5752" spans="1:18" x14ac:dyDescent="0.2">
      <c r="A5752" s="95" t="str">
        <f>IF(ISBLANK('Zusatzblatt (Perigon)'!E5747),"",'Zusatzblatt (Perigon)'!E5747)</f>
        <v/>
      </c>
      <c r="B5752" s="95" t="str">
        <f>IF(ISBLANK('Zusatzblatt (Perigon)'!G5747),"",'Zusatzblatt (Perigon)'!G5747)</f>
        <v/>
      </c>
      <c r="C5752" s="96" t="str">
        <f>IF(ISBLANK('Zusatzblatt (Perigon)'!I5747),"",'Zusatzblatt (Perigon)'!I5747)</f>
        <v/>
      </c>
      <c r="D5752" s="97" t="str">
        <f>IF(ISBLANK('Zusatzblatt (Perigon)'!J5747),"",'Zusatzblatt (Perigon)'!J5747)</f>
        <v/>
      </c>
      <c r="E5752" s="64" t="str">
        <f>IF(ISBLANK('Zusatzblatt (Perigon)'!K5747),"",'Zusatzblatt (Perigon)'!K5747)</f>
        <v/>
      </c>
      <c r="F5752" s="65"/>
      <c r="G5752" s="64"/>
      <c r="H5752" s="69" t="str">
        <f>IF(ISBLANK('Zusatzblatt (Perigon)'!L5747),"",'Zusatzblatt (Perigon)'!L5747)</f>
        <v/>
      </c>
      <c r="I5752" s="69" t="str">
        <f>IF(ISBLANK('Zusatzblatt (Perigon)'!M5747),"",'Zusatzblatt (Perigon)'!M5747)</f>
        <v/>
      </c>
      <c r="J5752" s="98" t="str">
        <f>IF(ISBLANK('Zusatzblatt (Perigon)'!N5747),"",'Zusatzblatt (Perigon)'!N5747)</f>
        <v/>
      </c>
      <c r="K5752" s="99" t="str">
        <f>IF(ISBLANK('Zusatzblatt (Perigon)'!J5747),"",'Zusatzblatt (Perigon)'!T5747)</f>
        <v/>
      </c>
      <c r="L5752" s="95" t="str">
        <f>IF(ISBLANK('Zusatzblatt (Perigon)'!O5747),"",'Zusatzblatt (Perigon)'!O5747)</f>
        <v/>
      </c>
      <c r="M5752" s="95" t="str">
        <f>IF(ISBLANK('Zusatzblatt (Perigon)'!R5747),"",'Zusatzblatt (Perigon)'!R5747)</f>
        <v/>
      </c>
      <c r="N5752" s="95" t="str">
        <f>IF(ISBLANK('Zusatzblatt (Perigon)'!P5747),"",'Zusatzblatt (Perigon)'!P5747)</f>
        <v/>
      </c>
      <c r="O5752" s="38" t="str">
        <f>IF($L5752="","",VLOOKUP($R5752,Tarife!$A$2:$R$599,13,FALSE))</f>
        <v/>
      </c>
      <c r="P5752" s="38" t="str">
        <f t="shared" si="89"/>
        <v/>
      </c>
      <c r="R5752" s="100" t="str">
        <f>Zusammenzug!$C$25&amp;"-"&amp;Zusammenzug!$A$7&amp;"-"&amp;Leistungen!L5752</f>
        <v>2026-Nicht beauftragte Spitex-Organisation-</v>
      </c>
    </row>
    <row r="5753" spans="1:18" x14ac:dyDescent="0.2">
      <c r="A5753" s="95" t="str">
        <f>IF(ISBLANK('Zusatzblatt (Perigon)'!E5748),"",'Zusatzblatt (Perigon)'!E5748)</f>
        <v/>
      </c>
      <c r="B5753" s="95" t="str">
        <f>IF(ISBLANK('Zusatzblatt (Perigon)'!G5748),"",'Zusatzblatt (Perigon)'!G5748)</f>
        <v/>
      </c>
      <c r="C5753" s="96" t="str">
        <f>IF(ISBLANK('Zusatzblatt (Perigon)'!I5748),"",'Zusatzblatt (Perigon)'!I5748)</f>
        <v/>
      </c>
      <c r="D5753" s="97" t="str">
        <f>IF(ISBLANK('Zusatzblatt (Perigon)'!J5748),"",'Zusatzblatt (Perigon)'!J5748)</f>
        <v/>
      </c>
      <c r="E5753" s="64" t="str">
        <f>IF(ISBLANK('Zusatzblatt (Perigon)'!K5748),"",'Zusatzblatt (Perigon)'!K5748)</f>
        <v/>
      </c>
      <c r="F5753" s="65"/>
      <c r="G5753" s="64"/>
      <c r="H5753" s="69" t="str">
        <f>IF(ISBLANK('Zusatzblatt (Perigon)'!L5748),"",'Zusatzblatt (Perigon)'!L5748)</f>
        <v/>
      </c>
      <c r="I5753" s="69" t="str">
        <f>IF(ISBLANK('Zusatzblatt (Perigon)'!M5748),"",'Zusatzblatt (Perigon)'!M5748)</f>
        <v/>
      </c>
      <c r="J5753" s="98" t="str">
        <f>IF(ISBLANK('Zusatzblatt (Perigon)'!N5748),"",'Zusatzblatt (Perigon)'!N5748)</f>
        <v/>
      </c>
      <c r="K5753" s="99" t="str">
        <f>IF(ISBLANK('Zusatzblatt (Perigon)'!J5748),"",'Zusatzblatt (Perigon)'!T5748)</f>
        <v/>
      </c>
      <c r="L5753" s="95" t="str">
        <f>IF(ISBLANK('Zusatzblatt (Perigon)'!O5748),"",'Zusatzblatt (Perigon)'!O5748)</f>
        <v/>
      </c>
      <c r="M5753" s="95" t="str">
        <f>IF(ISBLANK('Zusatzblatt (Perigon)'!R5748),"",'Zusatzblatt (Perigon)'!R5748)</f>
        <v/>
      </c>
      <c r="N5753" s="95" t="str">
        <f>IF(ISBLANK('Zusatzblatt (Perigon)'!P5748),"",'Zusatzblatt (Perigon)'!P5748)</f>
        <v/>
      </c>
      <c r="O5753" s="38" t="str">
        <f>IF($L5753="","",VLOOKUP($R5753,Tarife!$A$2:$R$599,13,FALSE))</f>
        <v/>
      </c>
      <c r="P5753" s="38" t="str">
        <f t="shared" si="89"/>
        <v/>
      </c>
      <c r="R5753" s="100" t="str">
        <f>Zusammenzug!$C$25&amp;"-"&amp;Zusammenzug!$A$7&amp;"-"&amp;Leistungen!L5753</f>
        <v>2026-Nicht beauftragte Spitex-Organisation-</v>
      </c>
    </row>
    <row r="5754" spans="1:18" x14ac:dyDescent="0.2">
      <c r="A5754" s="95" t="str">
        <f>IF(ISBLANK('Zusatzblatt (Perigon)'!E5749),"",'Zusatzblatt (Perigon)'!E5749)</f>
        <v/>
      </c>
      <c r="B5754" s="95" t="str">
        <f>IF(ISBLANK('Zusatzblatt (Perigon)'!G5749),"",'Zusatzblatt (Perigon)'!G5749)</f>
        <v/>
      </c>
      <c r="C5754" s="96" t="str">
        <f>IF(ISBLANK('Zusatzblatt (Perigon)'!I5749),"",'Zusatzblatt (Perigon)'!I5749)</f>
        <v/>
      </c>
      <c r="D5754" s="97" t="str">
        <f>IF(ISBLANK('Zusatzblatt (Perigon)'!J5749),"",'Zusatzblatt (Perigon)'!J5749)</f>
        <v/>
      </c>
      <c r="E5754" s="64" t="str">
        <f>IF(ISBLANK('Zusatzblatt (Perigon)'!K5749),"",'Zusatzblatt (Perigon)'!K5749)</f>
        <v/>
      </c>
      <c r="F5754" s="65"/>
      <c r="G5754" s="64"/>
      <c r="H5754" s="69" t="str">
        <f>IF(ISBLANK('Zusatzblatt (Perigon)'!L5749),"",'Zusatzblatt (Perigon)'!L5749)</f>
        <v/>
      </c>
      <c r="I5754" s="69" t="str">
        <f>IF(ISBLANK('Zusatzblatt (Perigon)'!M5749),"",'Zusatzblatt (Perigon)'!M5749)</f>
        <v/>
      </c>
      <c r="J5754" s="98" t="str">
        <f>IF(ISBLANK('Zusatzblatt (Perigon)'!N5749),"",'Zusatzblatt (Perigon)'!N5749)</f>
        <v/>
      </c>
      <c r="K5754" s="99" t="str">
        <f>IF(ISBLANK('Zusatzblatt (Perigon)'!J5749),"",'Zusatzblatt (Perigon)'!T5749)</f>
        <v/>
      </c>
      <c r="L5754" s="95" t="str">
        <f>IF(ISBLANK('Zusatzblatt (Perigon)'!O5749),"",'Zusatzblatt (Perigon)'!O5749)</f>
        <v/>
      </c>
      <c r="M5754" s="95" t="str">
        <f>IF(ISBLANK('Zusatzblatt (Perigon)'!R5749),"",'Zusatzblatt (Perigon)'!R5749)</f>
        <v/>
      </c>
      <c r="N5754" s="95" t="str">
        <f>IF(ISBLANK('Zusatzblatt (Perigon)'!P5749),"",'Zusatzblatt (Perigon)'!P5749)</f>
        <v/>
      </c>
      <c r="O5754" s="38" t="str">
        <f>IF($L5754="","",VLOOKUP($R5754,Tarife!$A$2:$R$599,13,FALSE))</f>
        <v/>
      </c>
      <c r="P5754" s="38" t="str">
        <f t="shared" si="89"/>
        <v/>
      </c>
      <c r="R5754" s="100" t="str">
        <f>Zusammenzug!$C$25&amp;"-"&amp;Zusammenzug!$A$7&amp;"-"&amp;Leistungen!L5754</f>
        <v>2026-Nicht beauftragte Spitex-Organisation-</v>
      </c>
    </row>
    <row r="5755" spans="1:18" x14ac:dyDescent="0.2">
      <c r="A5755" s="95" t="str">
        <f>IF(ISBLANK('Zusatzblatt (Perigon)'!E5750),"",'Zusatzblatt (Perigon)'!E5750)</f>
        <v/>
      </c>
      <c r="B5755" s="95" t="str">
        <f>IF(ISBLANK('Zusatzblatt (Perigon)'!G5750),"",'Zusatzblatt (Perigon)'!G5750)</f>
        <v/>
      </c>
      <c r="C5755" s="96" t="str">
        <f>IF(ISBLANK('Zusatzblatt (Perigon)'!I5750),"",'Zusatzblatt (Perigon)'!I5750)</f>
        <v/>
      </c>
      <c r="D5755" s="97" t="str">
        <f>IF(ISBLANK('Zusatzblatt (Perigon)'!J5750),"",'Zusatzblatt (Perigon)'!J5750)</f>
        <v/>
      </c>
      <c r="E5755" s="64" t="str">
        <f>IF(ISBLANK('Zusatzblatt (Perigon)'!K5750),"",'Zusatzblatt (Perigon)'!K5750)</f>
        <v/>
      </c>
      <c r="F5755" s="65"/>
      <c r="G5755" s="64"/>
      <c r="H5755" s="69" t="str">
        <f>IF(ISBLANK('Zusatzblatt (Perigon)'!L5750),"",'Zusatzblatt (Perigon)'!L5750)</f>
        <v/>
      </c>
      <c r="I5755" s="69" t="str">
        <f>IF(ISBLANK('Zusatzblatt (Perigon)'!M5750),"",'Zusatzblatt (Perigon)'!M5750)</f>
        <v/>
      </c>
      <c r="J5755" s="98" t="str">
        <f>IF(ISBLANK('Zusatzblatt (Perigon)'!N5750),"",'Zusatzblatt (Perigon)'!N5750)</f>
        <v/>
      </c>
      <c r="K5755" s="99" t="str">
        <f>IF(ISBLANK('Zusatzblatt (Perigon)'!J5750),"",'Zusatzblatt (Perigon)'!T5750)</f>
        <v/>
      </c>
      <c r="L5755" s="95" t="str">
        <f>IF(ISBLANK('Zusatzblatt (Perigon)'!O5750),"",'Zusatzblatt (Perigon)'!O5750)</f>
        <v/>
      </c>
      <c r="M5755" s="95" t="str">
        <f>IF(ISBLANK('Zusatzblatt (Perigon)'!R5750),"",'Zusatzblatt (Perigon)'!R5750)</f>
        <v/>
      </c>
      <c r="N5755" s="95" t="str">
        <f>IF(ISBLANK('Zusatzblatt (Perigon)'!P5750),"",'Zusatzblatt (Perigon)'!P5750)</f>
        <v/>
      </c>
      <c r="O5755" s="38" t="str">
        <f>IF($L5755="","",VLOOKUP($R5755,Tarife!$A$2:$R$599,13,FALSE))</f>
        <v/>
      </c>
      <c r="P5755" s="38" t="str">
        <f t="shared" si="89"/>
        <v/>
      </c>
      <c r="R5755" s="100" t="str">
        <f>Zusammenzug!$C$25&amp;"-"&amp;Zusammenzug!$A$7&amp;"-"&amp;Leistungen!L5755</f>
        <v>2026-Nicht beauftragte Spitex-Organisation-</v>
      </c>
    </row>
    <row r="5756" spans="1:18" x14ac:dyDescent="0.2">
      <c r="A5756" s="95" t="str">
        <f>IF(ISBLANK('Zusatzblatt (Perigon)'!E5751),"",'Zusatzblatt (Perigon)'!E5751)</f>
        <v/>
      </c>
      <c r="B5756" s="95" t="str">
        <f>IF(ISBLANK('Zusatzblatt (Perigon)'!G5751),"",'Zusatzblatt (Perigon)'!G5751)</f>
        <v/>
      </c>
      <c r="C5756" s="96" t="str">
        <f>IF(ISBLANK('Zusatzblatt (Perigon)'!I5751),"",'Zusatzblatt (Perigon)'!I5751)</f>
        <v/>
      </c>
      <c r="D5756" s="97" t="str">
        <f>IF(ISBLANK('Zusatzblatt (Perigon)'!J5751),"",'Zusatzblatt (Perigon)'!J5751)</f>
        <v/>
      </c>
      <c r="E5756" s="64" t="str">
        <f>IF(ISBLANK('Zusatzblatt (Perigon)'!K5751),"",'Zusatzblatt (Perigon)'!K5751)</f>
        <v/>
      </c>
      <c r="F5756" s="65"/>
      <c r="G5756" s="64"/>
      <c r="H5756" s="69" t="str">
        <f>IF(ISBLANK('Zusatzblatt (Perigon)'!L5751),"",'Zusatzblatt (Perigon)'!L5751)</f>
        <v/>
      </c>
      <c r="I5756" s="69" t="str">
        <f>IF(ISBLANK('Zusatzblatt (Perigon)'!M5751),"",'Zusatzblatt (Perigon)'!M5751)</f>
        <v/>
      </c>
      <c r="J5756" s="98" t="str">
        <f>IF(ISBLANK('Zusatzblatt (Perigon)'!N5751),"",'Zusatzblatt (Perigon)'!N5751)</f>
        <v/>
      </c>
      <c r="K5756" s="99" t="str">
        <f>IF(ISBLANK('Zusatzblatt (Perigon)'!J5751),"",'Zusatzblatt (Perigon)'!T5751)</f>
        <v/>
      </c>
      <c r="L5756" s="95" t="str">
        <f>IF(ISBLANK('Zusatzblatt (Perigon)'!O5751),"",'Zusatzblatt (Perigon)'!O5751)</f>
        <v/>
      </c>
      <c r="M5756" s="95" t="str">
        <f>IF(ISBLANK('Zusatzblatt (Perigon)'!R5751),"",'Zusatzblatt (Perigon)'!R5751)</f>
        <v/>
      </c>
      <c r="N5756" s="95" t="str">
        <f>IF(ISBLANK('Zusatzblatt (Perigon)'!P5751),"",'Zusatzblatt (Perigon)'!P5751)</f>
        <v/>
      </c>
      <c r="O5756" s="38" t="str">
        <f>IF($L5756="","",VLOOKUP($R5756,Tarife!$A$2:$R$599,13,FALSE))</f>
        <v/>
      </c>
      <c r="P5756" s="38" t="str">
        <f t="shared" si="89"/>
        <v/>
      </c>
      <c r="R5756" s="100" t="str">
        <f>Zusammenzug!$C$25&amp;"-"&amp;Zusammenzug!$A$7&amp;"-"&amp;Leistungen!L5756</f>
        <v>2026-Nicht beauftragte Spitex-Organisation-</v>
      </c>
    </row>
    <row r="5757" spans="1:18" x14ac:dyDescent="0.2">
      <c r="A5757" s="95" t="str">
        <f>IF(ISBLANK('Zusatzblatt (Perigon)'!E5752),"",'Zusatzblatt (Perigon)'!E5752)</f>
        <v/>
      </c>
      <c r="B5757" s="95" t="str">
        <f>IF(ISBLANK('Zusatzblatt (Perigon)'!G5752),"",'Zusatzblatt (Perigon)'!G5752)</f>
        <v/>
      </c>
      <c r="C5757" s="96" t="str">
        <f>IF(ISBLANK('Zusatzblatt (Perigon)'!I5752),"",'Zusatzblatt (Perigon)'!I5752)</f>
        <v/>
      </c>
      <c r="D5757" s="97" t="str">
        <f>IF(ISBLANK('Zusatzblatt (Perigon)'!J5752),"",'Zusatzblatt (Perigon)'!J5752)</f>
        <v/>
      </c>
      <c r="E5757" s="64" t="str">
        <f>IF(ISBLANK('Zusatzblatt (Perigon)'!K5752),"",'Zusatzblatt (Perigon)'!K5752)</f>
        <v/>
      </c>
      <c r="F5757" s="65"/>
      <c r="G5757" s="64"/>
      <c r="H5757" s="69" t="str">
        <f>IF(ISBLANK('Zusatzblatt (Perigon)'!L5752),"",'Zusatzblatt (Perigon)'!L5752)</f>
        <v/>
      </c>
      <c r="I5757" s="69" t="str">
        <f>IF(ISBLANK('Zusatzblatt (Perigon)'!M5752),"",'Zusatzblatt (Perigon)'!M5752)</f>
        <v/>
      </c>
      <c r="J5757" s="98" t="str">
        <f>IF(ISBLANK('Zusatzblatt (Perigon)'!N5752),"",'Zusatzblatt (Perigon)'!N5752)</f>
        <v/>
      </c>
      <c r="K5757" s="99" t="str">
        <f>IF(ISBLANK('Zusatzblatt (Perigon)'!J5752),"",'Zusatzblatt (Perigon)'!T5752)</f>
        <v/>
      </c>
      <c r="L5757" s="95" t="str">
        <f>IF(ISBLANK('Zusatzblatt (Perigon)'!O5752),"",'Zusatzblatt (Perigon)'!O5752)</f>
        <v/>
      </c>
      <c r="M5757" s="95" t="str">
        <f>IF(ISBLANK('Zusatzblatt (Perigon)'!R5752),"",'Zusatzblatt (Perigon)'!R5752)</f>
        <v/>
      </c>
      <c r="N5757" s="95" t="str">
        <f>IF(ISBLANK('Zusatzblatt (Perigon)'!P5752),"",'Zusatzblatt (Perigon)'!P5752)</f>
        <v/>
      </c>
      <c r="O5757" s="38" t="str">
        <f>IF($L5757="","",VLOOKUP($R5757,Tarife!$A$2:$R$599,13,FALSE))</f>
        <v/>
      </c>
      <c r="P5757" s="38" t="str">
        <f t="shared" si="89"/>
        <v/>
      </c>
      <c r="R5757" s="100" t="str">
        <f>Zusammenzug!$C$25&amp;"-"&amp;Zusammenzug!$A$7&amp;"-"&amp;Leistungen!L5757</f>
        <v>2026-Nicht beauftragte Spitex-Organisation-</v>
      </c>
    </row>
    <row r="5758" spans="1:18" x14ac:dyDescent="0.2">
      <c r="A5758" s="95" t="str">
        <f>IF(ISBLANK('Zusatzblatt (Perigon)'!E5753),"",'Zusatzblatt (Perigon)'!E5753)</f>
        <v/>
      </c>
      <c r="B5758" s="95" t="str">
        <f>IF(ISBLANK('Zusatzblatt (Perigon)'!G5753),"",'Zusatzblatt (Perigon)'!G5753)</f>
        <v/>
      </c>
      <c r="C5758" s="96" t="str">
        <f>IF(ISBLANK('Zusatzblatt (Perigon)'!I5753),"",'Zusatzblatt (Perigon)'!I5753)</f>
        <v/>
      </c>
      <c r="D5758" s="97" t="str">
        <f>IF(ISBLANK('Zusatzblatt (Perigon)'!J5753),"",'Zusatzblatt (Perigon)'!J5753)</f>
        <v/>
      </c>
      <c r="E5758" s="64" t="str">
        <f>IF(ISBLANK('Zusatzblatt (Perigon)'!K5753),"",'Zusatzblatt (Perigon)'!K5753)</f>
        <v/>
      </c>
      <c r="F5758" s="65"/>
      <c r="G5758" s="64"/>
      <c r="H5758" s="69" t="str">
        <f>IF(ISBLANK('Zusatzblatt (Perigon)'!L5753),"",'Zusatzblatt (Perigon)'!L5753)</f>
        <v/>
      </c>
      <c r="I5758" s="69" t="str">
        <f>IF(ISBLANK('Zusatzblatt (Perigon)'!M5753),"",'Zusatzblatt (Perigon)'!M5753)</f>
        <v/>
      </c>
      <c r="J5758" s="98" t="str">
        <f>IF(ISBLANK('Zusatzblatt (Perigon)'!N5753),"",'Zusatzblatt (Perigon)'!N5753)</f>
        <v/>
      </c>
      <c r="K5758" s="99" t="str">
        <f>IF(ISBLANK('Zusatzblatt (Perigon)'!J5753),"",'Zusatzblatt (Perigon)'!T5753)</f>
        <v/>
      </c>
      <c r="L5758" s="95" t="str">
        <f>IF(ISBLANK('Zusatzblatt (Perigon)'!O5753),"",'Zusatzblatt (Perigon)'!O5753)</f>
        <v/>
      </c>
      <c r="M5758" s="95" t="str">
        <f>IF(ISBLANK('Zusatzblatt (Perigon)'!R5753),"",'Zusatzblatt (Perigon)'!R5753)</f>
        <v/>
      </c>
      <c r="N5758" s="95" t="str">
        <f>IF(ISBLANK('Zusatzblatt (Perigon)'!P5753),"",'Zusatzblatt (Perigon)'!P5753)</f>
        <v/>
      </c>
      <c r="O5758" s="38" t="str">
        <f>IF($L5758="","",VLOOKUP($R5758,Tarife!$A$2:$R$599,13,FALSE))</f>
        <v/>
      </c>
      <c r="P5758" s="38" t="str">
        <f t="shared" si="89"/>
        <v/>
      </c>
      <c r="R5758" s="100" t="str">
        <f>Zusammenzug!$C$25&amp;"-"&amp;Zusammenzug!$A$7&amp;"-"&amp;Leistungen!L5758</f>
        <v>2026-Nicht beauftragte Spitex-Organisation-</v>
      </c>
    </row>
    <row r="5759" spans="1:18" x14ac:dyDescent="0.2">
      <c r="A5759" s="95" t="str">
        <f>IF(ISBLANK('Zusatzblatt (Perigon)'!E5754),"",'Zusatzblatt (Perigon)'!E5754)</f>
        <v/>
      </c>
      <c r="B5759" s="95" t="str">
        <f>IF(ISBLANK('Zusatzblatt (Perigon)'!G5754),"",'Zusatzblatt (Perigon)'!G5754)</f>
        <v/>
      </c>
      <c r="C5759" s="96" t="str">
        <f>IF(ISBLANK('Zusatzblatt (Perigon)'!I5754),"",'Zusatzblatt (Perigon)'!I5754)</f>
        <v/>
      </c>
      <c r="D5759" s="97" t="str">
        <f>IF(ISBLANK('Zusatzblatt (Perigon)'!J5754),"",'Zusatzblatt (Perigon)'!J5754)</f>
        <v/>
      </c>
      <c r="E5759" s="64" t="str">
        <f>IF(ISBLANK('Zusatzblatt (Perigon)'!K5754),"",'Zusatzblatt (Perigon)'!K5754)</f>
        <v/>
      </c>
      <c r="F5759" s="65"/>
      <c r="G5759" s="64"/>
      <c r="H5759" s="69" t="str">
        <f>IF(ISBLANK('Zusatzblatt (Perigon)'!L5754),"",'Zusatzblatt (Perigon)'!L5754)</f>
        <v/>
      </c>
      <c r="I5759" s="69" t="str">
        <f>IF(ISBLANK('Zusatzblatt (Perigon)'!M5754),"",'Zusatzblatt (Perigon)'!M5754)</f>
        <v/>
      </c>
      <c r="J5759" s="98" t="str">
        <f>IF(ISBLANK('Zusatzblatt (Perigon)'!N5754),"",'Zusatzblatt (Perigon)'!N5754)</f>
        <v/>
      </c>
      <c r="K5759" s="99" t="str">
        <f>IF(ISBLANK('Zusatzblatt (Perigon)'!J5754),"",'Zusatzblatt (Perigon)'!T5754)</f>
        <v/>
      </c>
      <c r="L5759" s="95" t="str">
        <f>IF(ISBLANK('Zusatzblatt (Perigon)'!O5754),"",'Zusatzblatt (Perigon)'!O5754)</f>
        <v/>
      </c>
      <c r="M5759" s="95" t="str">
        <f>IF(ISBLANK('Zusatzblatt (Perigon)'!R5754),"",'Zusatzblatt (Perigon)'!R5754)</f>
        <v/>
      </c>
      <c r="N5759" s="95" t="str">
        <f>IF(ISBLANK('Zusatzblatt (Perigon)'!P5754),"",'Zusatzblatt (Perigon)'!P5754)</f>
        <v/>
      </c>
      <c r="O5759" s="38" t="str">
        <f>IF($L5759="","",VLOOKUP($R5759,Tarife!$A$2:$R$599,13,FALSE))</f>
        <v/>
      </c>
      <c r="P5759" s="38" t="str">
        <f t="shared" si="89"/>
        <v/>
      </c>
      <c r="R5759" s="100" t="str">
        <f>Zusammenzug!$C$25&amp;"-"&amp;Zusammenzug!$A$7&amp;"-"&amp;Leistungen!L5759</f>
        <v>2026-Nicht beauftragte Spitex-Organisation-</v>
      </c>
    </row>
    <row r="5760" spans="1:18" x14ac:dyDescent="0.2">
      <c r="A5760" s="95" t="str">
        <f>IF(ISBLANK('Zusatzblatt (Perigon)'!E5755),"",'Zusatzblatt (Perigon)'!E5755)</f>
        <v/>
      </c>
      <c r="B5760" s="95" t="str">
        <f>IF(ISBLANK('Zusatzblatt (Perigon)'!G5755),"",'Zusatzblatt (Perigon)'!G5755)</f>
        <v/>
      </c>
      <c r="C5760" s="96" t="str">
        <f>IF(ISBLANK('Zusatzblatt (Perigon)'!I5755),"",'Zusatzblatt (Perigon)'!I5755)</f>
        <v/>
      </c>
      <c r="D5760" s="97" t="str">
        <f>IF(ISBLANK('Zusatzblatt (Perigon)'!J5755),"",'Zusatzblatt (Perigon)'!J5755)</f>
        <v/>
      </c>
      <c r="E5760" s="64" t="str">
        <f>IF(ISBLANK('Zusatzblatt (Perigon)'!K5755),"",'Zusatzblatt (Perigon)'!K5755)</f>
        <v/>
      </c>
      <c r="F5760" s="65"/>
      <c r="G5760" s="64"/>
      <c r="H5760" s="69" t="str">
        <f>IF(ISBLANK('Zusatzblatt (Perigon)'!L5755),"",'Zusatzblatt (Perigon)'!L5755)</f>
        <v/>
      </c>
      <c r="I5760" s="69" t="str">
        <f>IF(ISBLANK('Zusatzblatt (Perigon)'!M5755),"",'Zusatzblatt (Perigon)'!M5755)</f>
        <v/>
      </c>
      <c r="J5760" s="98" t="str">
        <f>IF(ISBLANK('Zusatzblatt (Perigon)'!N5755),"",'Zusatzblatt (Perigon)'!N5755)</f>
        <v/>
      </c>
      <c r="K5760" s="99" t="str">
        <f>IF(ISBLANK('Zusatzblatt (Perigon)'!J5755),"",'Zusatzblatt (Perigon)'!T5755)</f>
        <v/>
      </c>
      <c r="L5760" s="95" t="str">
        <f>IF(ISBLANK('Zusatzblatt (Perigon)'!O5755),"",'Zusatzblatt (Perigon)'!O5755)</f>
        <v/>
      </c>
      <c r="M5760" s="95" t="str">
        <f>IF(ISBLANK('Zusatzblatt (Perigon)'!R5755),"",'Zusatzblatt (Perigon)'!R5755)</f>
        <v/>
      </c>
      <c r="N5760" s="95" t="str">
        <f>IF(ISBLANK('Zusatzblatt (Perigon)'!P5755),"",'Zusatzblatt (Perigon)'!P5755)</f>
        <v/>
      </c>
      <c r="O5760" s="38" t="str">
        <f>IF($L5760="","",VLOOKUP($R5760,Tarife!$A$2:$R$599,13,FALSE))</f>
        <v/>
      </c>
      <c r="P5760" s="38" t="str">
        <f t="shared" si="89"/>
        <v/>
      </c>
      <c r="R5760" s="100" t="str">
        <f>Zusammenzug!$C$25&amp;"-"&amp;Zusammenzug!$A$7&amp;"-"&amp;Leistungen!L5760</f>
        <v>2026-Nicht beauftragte Spitex-Organisation-</v>
      </c>
    </row>
    <row r="5761" spans="1:18" x14ac:dyDescent="0.2">
      <c r="A5761" s="95" t="str">
        <f>IF(ISBLANK('Zusatzblatt (Perigon)'!E5756),"",'Zusatzblatt (Perigon)'!E5756)</f>
        <v/>
      </c>
      <c r="B5761" s="95" t="str">
        <f>IF(ISBLANK('Zusatzblatt (Perigon)'!G5756),"",'Zusatzblatt (Perigon)'!G5756)</f>
        <v/>
      </c>
      <c r="C5761" s="96" t="str">
        <f>IF(ISBLANK('Zusatzblatt (Perigon)'!I5756),"",'Zusatzblatt (Perigon)'!I5756)</f>
        <v/>
      </c>
      <c r="D5761" s="97" t="str">
        <f>IF(ISBLANK('Zusatzblatt (Perigon)'!J5756),"",'Zusatzblatt (Perigon)'!J5756)</f>
        <v/>
      </c>
      <c r="E5761" s="64" t="str">
        <f>IF(ISBLANK('Zusatzblatt (Perigon)'!K5756),"",'Zusatzblatt (Perigon)'!K5756)</f>
        <v/>
      </c>
      <c r="F5761" s="65"/>
      <c r="G5761" s="64"/>
      <c r="H5761" s="69" t="str">
        <f>IF(ISBLANK('Zusatzblatt (Perigon)'!L5756),"",'Zusatzblatt (Perigon)'!L5756)</f>
        <v/>
      </c>
      <c r="I5761" s="69" t="str">
        <f>IF(ISBLANK('Zusatzblatt (Perigon)'!M5756),"",'Zusatzblatt (Perigon)'!M5756)</f>
        <v/>
      </c>
      <c r="J5761" s="98" t="str">
        <f>IF(ISBLANK('Zusatzblatt (Perigon)'!N5756),"",'Zusatzblatt (Perigon)'!N5756)</f>
        <v/>
      </c>
      <c r="K5761" s="99" t="str">
        <f>IF(ISBLANK('Zusatzblatt (Perigon)'!J5756),"",'Zusatzblatt (Perigon)'!T5756)</f>
        <v/>
      </c>
      <c r="L5761" s="95" t="str">
        <f>IF(ISBLANK('Zusatzblatt (Perigon)'!O5756),"",'Zusatzblatt (Perigon)'!O5756)</f>
        <v/>
      </c>
      <c r="M5761" s="95" t="str">
        <f>IF(ISBLANK('Zusatzblatt (Perigon)'!R5756),"",'Zusatzblatt (Perigon)'!R5756)</f>
        <v/>
      </c>
      <c r="N5761" s="95" t="str">
        <f>IF(ISBLANK('Zusatzblatt (Perigon)'!P5756),"",'Zusatzblatt (Perigon)'!P5756)</f>
        <v/>
      </c>
      <c r="O5761" s="38" t="str">
        <f>IF($L5761="","",VLOOKUP($R5761,Tarife!$A$2:$R$599,13,FALSE))</f>
        <v/>
      </c>
      <c r="P5761" s="38" t="str">
        <f t="shared" si="89"/>
        <v/>
      </c>
      <c r="R5761" s="100" t="str">
        <f>Zusammenzug!$C$25&amp;"-"&amp;Zusammenzug!$A$7&amp;"-"&amp;Leistungen!L5761</f>
        <v>2026-Nicht beauftragte Spitex-Organisation-</v>
      </c>
    </row>
    <row r="5762" spans="1:18" x14ac:dyDescent="0.2">
      <c r="A5762" s="95" t="str">
        <f>IF(ISBLANK('Zusatzblatt (Perigon)'!E5757),"",'Zusatzblatt (Perigon)'!E5757)</f>
        <v/>
      </c>
      <c r="B5762" s="95" t="str">
        <f>IF(ISBLANK('Zusatzblatt (Perigon)'!G5757),"",'Zusatzblatt (Perigon)'!G5757)</f>
        <v/>
      </c>
      <c r="C5762" s="96" t="str">
        <f>IF(ISBLANK('Zusatzblatt (Perigon)'!I5757),"",'Zusatzblatt (Perigon)'!I5757)</f>
        <v/>
      </c>
      <c r="D5762" s="97" t="str">
        <f>IF(ISBLANK('Zusatzblatt (Perigon)'!J5757),"",'Zusatzblatt (Perigon)'!J5757)</f>
        <v/>
      </c>
      <c r="E5762" s="64" t="str">
        <f>IF(ISBLANK('Zusatzblatt (Perigon)'!K5757),"",'Zusatzblatt (Perigon)'!K5757)</f>
        <v/>
      </c>
      <c r="F5762" s="65"/>
      <c r="G5762" s="64"/>
      <c r="H5762" s="69" t="str">
        <f>IF(ISBLANK('Zusatzblatt (Perigon)'!L5757),"",'Zusatzblatt (Perigon)'!L5757)</f>
        <v/>
      </c>
      <c r="I5762" s="69" t="str">
        <f>IF(ISBLANK('Zusatzblatt (Perigon)'!M5757),"",'Zusatzblatt (Perigon)'!M5757)</f>
        <v/>
      </c>
      <c r="J5762" s="98" t="str">
        <f>IF(ISBLANK('Zusatzblatt (Perigon)'!N5757),"",'Zusatzblatt (Perigon)'!N5757)</f>
        <v/>
      </c>
      <c r="K5762" s="99" t="str">
        <f>IF(ISBLANK('Zusatzblatt (Perigon)'!J5757),"",'Zusatzblatt (Perigon)'!T5757)</f>
        <v/>
      </c>
      <c r="L5762" s="95" t="str">
        <f>IF(ISBLANK('Zusatzblatt (Perigon)'!O5757),"",'Zusatzblatt (Perigon)'!O5757)</f>
        <v/>
      </c>
      <c r="M5762" s="95" t="str">
        <f>IF(ISBLANK('Zusatzblatt (Perigon)'!R5757),"",'Zusatzblatt (Perigon)'!R5757)</f>
        <v/>
      </c>
      <c r="N5762" s="95" t="str">
        <f>IF(ISBLANK('Zusatzblatt (Perigon)'!P5757),"",'Zusatzblatt (Perigon)'!P5757)</f>
        <v/>
      </c>
      <c r="O5762" s="38" t="str">
        <f>IF($L5762="","",VLOOKUP($R5762,Tarife!$A$2:$R$599,13,FALSE))</f>
        <v/>
      </c>
      <c r="P5762" s="38" t="str">
        <f t="shared" si="89"/>
        <v/>
      </c>
      <c r="R5762" s="100" t="str">
        <f>Zusammenzug!$C$25&amp;"-"&amp;Zusammenzug!$A$7&amp;"-"&amp;Leistungen!L5762</f>
        <v>2026-Nicht beauftragte Spitex-Organisation-</v>
      </c>
    </row>
    <row r="5763" spans="1:18" x14ac:dyDescent="0.2">
      <c r="A5763" s="95" t="str">
        <f>IF(ISBLANK('Zusatzblatt (Perigon)'!E5758),"",'Zusatzblatt (Perigon)'!E5758)</f>
        <v/>
      </c>
      <c r="B5763" s="95" t="str">
        <f>IF(ISBLANK('Zusatzblatt (Perigon)'!G5758),"",'Zusatzblatt (Perigon)'!G5758)</f>
        <v/>
      </c>
      <c r="C5763" s="96" t="str">
        <f>IF(ISBLANK('Zusatzblatt (Perigon)'!I5758),"",'Zusatzblatt (Perigon)'!I5758)</f>
        <v/>
      </c>
      <c r="D5763" s="97" t="str">
        <f>IF(ISBLANK('Zusatzblatt (Perigon)'!J5758),"",'Zusatzblatt (Perigon)'!J5758)</f>
        <v/>
      </c>
      <c r="E5763" s="64" t="str">
        <f>IF(ISBLANK('Zusatzblatt (Perigon)'!K5758),"",'Zusatzblatt (Perigon)'!K5758)</f>
        <v/>
      </c>
      <c r="F5763" s="65"/>
      <c r="G5763" s="64"/>
      <c r="H5763" s="69" t="str">
        <f>IF(ISBLANK('Zusatzblatt (Perigon)'!L5758),"",'Zusatzblatt (Perigon)'!L5758)</f>
        <v/>
      </c>
      <c r="I5763" s="69" t="str">
        <f>IF(ISBLANK('Zusatzblatt (Perigon)'!M5758),"",'Zusatzblatt (Perigon)'!M5758)</f>
        <v/>
      </c>
      <c r="J5763" s="98" t="str">
        <f>IF(ISBLANK('Zusatzblatt (Perigon)'!N5758),"",'Zusatzblatt (Perigon)'!N5758)</f>
        <v/>
      </c>
      <c r="K5763" s="99" t="str">
        <f>IF(ISBLANK('Zusatzblatt (Perigon)'!J5758),"",'Zusatzblatt (Perigon)'!T5758)</f>
        <v/>
      </c>
      <c r="L5763" s="95" t="str">
        <f>IF(ISBLANK('Zusatzblatt (Perigon)'!O5758),"",'Zusatzblatt (Perigon)'!O5758)</f>
        <v/>
      </c>
      <c r="M5763" s="95" t="str">
        <f>IF(ISBLANK('Zusatzblatt (Perigon)'!R5758),"",'Zusatzblatt (Perigon)'!R5758)</f>
        <v/>
      </c>
      <c r="N5763" s="95" t="str">
        <f>IF(ISBLANK('Zusatzblatt (Perigon)'!P5758),"",'Zusatzblatt (Perigon)'!P5758)</f>
        <v/>
      </c>
      <c r="O5763" s="38" t="str">
        <f>IF($L5763="","",VLOOKUP($R5763,Tarife!$A$2:$R$599,13,FALSE))</f>
        <v/>
      </c>
      <c r="P5763" s="38" t="str">
        <f t="shared" si="89"/>
        <v/>
      </c>
      <c r="R5763" s="100" t="str">
        <f>Zusammenzug!$C$25&amp;"-"&amp;Zusammenzug!$A$7&amp;"-"&amp;Leistungen!L5763</f>
        <v>2026-Nicht beauftragte Spitex-Organisation-</v>
      </c>
    </row>
    <row r="5764" spans="1:18" x14ac:dyDescent="0.2">
      <c r="A5764" s="95" t="str">
        <f>IF(ISBLANK('Zusatzblatt (Perigon)'!E5759),"",'Zusatzblatt (Perigon)'!E5759)</f>
        <v/>
      </c>
      <c r="B5764" s="95" t="str">
        <f>IF(ISBLANK('Zusatzblatt (Perigon)'!G5759),"",'Zusatzblatt (Perigon)'!G5759)</f>
        <v/>
      </c>
      <c r="C5764" s="96" t="str">
        <f>IF(ISBLANK('Zusatzblatt (Perigon)'!I5759),"",'Zusatzblatt (Perigon)'!I5759)</f>
        <v/>
      </c>
      <c r="D5764" s="97" t="str">
        <f>IF(ISBLANK('Zusatzblatt (Perigon)'!J5759),"",'Zusatzblatt (Perigon)'!J5759)</f>
        <v/>
      </c>
      <c r="E5764" s="64" t="str">
        <f>IF(ISBLANK('Zusatzblatt (Perigon)'!K5759),"",'Zusatzblatt (Perigon)'!K5759)</f>
        <v/>
      </c>
      <c r="F5764" s="65"/>
      <c r="G5764" s="64"/>
      <c r="H5764" s="69" t="str">
        <f>IF(ISBLANK('Zusatzblatt (Perigon)'!L5759),"",'Zusatzblatt (Perigon)'!L5759)</f>
        <v/>
      </c>
      <c r="I5764" s="69" t="str">
        <f>IF(ISBLANK('Zusatzblatt (Perigon)'!M5759),"",'Zusatzblatt (Perigon)'!M5759)</f>
        <v/>
      </c>
      <c r="J5764" s="98" t="str">
        <f>IF(ISBLANK('Zusatzblatt (Perigon)'!N5759),"",'Zusatzblatt (Perigon)'!N5759)</f>
        <v/>
      </c>
      <c r="K5764" s="99" t="str">
        <f>IF(ISBLANK('Zusatzblatt (Perigon)'!J5759),"",'Zusatzblatt (Perigon)'!T5759)</f>
        <v/>
      </c>
      <c r="L5764" s="95" t="str">
        <f>IF(ISBLANK('Zusatzblatt (Perigon)'!O5759),"",'Zusatzblatt (Perigon)'!O5759)</f>
        <v/>
      </c>
      <c r="M5764" s="95" t="str">
        <f>IF(ISBLANK('Zusatzblatt (Perigon)'!R5759),"",'Zusatzblatt (Perigon)'!R5759)</f>
        <v/>
      </c>
      <c r="N5764" s="95" t="str">
        <f>IF(ISBLANK('Zusatzblatt (Perigon)'!P5759),"",'Zusatzblatt (Perigon)'!P5759)</f>
        <v/>
      </c>
      <c r="O5764" s="38" t="str">
        <f>IF($L5764="","",VLOOKUP($R5764,Tarife!$A$2:$R$599,13,FALSE))</f>
        <v/>
      </c>
      <c r="P5764" s="38" t="str">
        <f t="shared" si="89"/>
        <v/>
      </c>
      <c r="R5764" s="100" t="str">
        <f>Zusammenzug!$C$25&amp;"-"&amp;Zusammenzug!$A$7&amp;"-"&amp;Leistungen!L5764</f>
        <v>2026-Nicht beauftragte Spitex-Organisation-</v>
      </c>
    </row>
    <row r="5765" spans="1:18" x14ac:dyDescent="0.2">
      <c r="A5765" s="95" t="str">
        <f>IF(ISBLANK('Zusatzblatt (Perigon)'!E5760),"",'Zusatzblatt (Perigon)'!E5760)</f>
        <v/>
      </c>
      <c r="B5765" s="95" t="str">
        <f>IF(ISBLANK('Zusatzblatt (Perigon)'!G5760),"",'Zusatzblatt (Perigon)'!G5760)</f>
        <v/>
      </c>
      <c r="C5765" s="96" t="str">
        <f>IF(ISBLANK('Zusatzblatt (Perigon)'!I5760),"",'Zusatzblatt (Perigon)'!I5760)</f>
        <v/>
      </c>
      <c r="D5765" s="97" t="str">
        <f>IF(ISBLANK('Zusatzblatt (Perigon)'!J5760),"",'Zusatzblatt (Perigon)'!J5760)</f>
        <v/>
      </c>
      <c r="E5765" s="64" t="str">
        <f>IF(ISBLANK('Zusatzblatt (Perigon)'!K5760),"",'Zusatzblatt (Perigon)'!K5760)</f>
        <v/>
      </c>
      <c r="F5765" s="65"/>
      <c r="G5765" s="64"/>
      <c r="H5765" s="69" t="str">
        <f>IF(ISBLANK('Zusatzblatt (Perigon)'!L5760),"",'Zusatzblatt (Perigon)'!L5760)</f>
        <v/>
      </c>
      <c r="I5765" s="69" t="str">
        <f>IF(ISBLANK('Zusatzblatt (Perigon)'!M5760),"",'Zusatzblatt (Perigon)'!M5760)</f>
        <v/>
      </c>
      <c r="J5765" s="98" t="str">
        <f>IF(ISBLANK('Zusatzblatt (Perigon)'!N5760),"",'Zusatzblatt (Perigon)'!N5760)</f>
        <v/>
      </c>
      <c r="K5765" s="99" t="str">
        <f>IF(ISBLANK('Zusatzblatt (Perigon)'!J5760),"",'Zusatzblatt (Perigon)'!T5760)</f>
        <v/>
      </c>
      <c r="L5765" s="95" t="str">
        <f>IF(ISBLANK('Zusatzblatt (Perigon)'!O5760),"",'Zusatzblatt (Perigon)'!O5760)</f>
        <v/>
      </c>
      <c r="M5765" s="95" t="str">
        <f>IF(ISBLANK('Zusatzblatt (Perigon)'!R5760),"",'Zusatzblatt (Perigon)'!R5760)</f>
        <v/>
      </c>
      <c r="N5765" s="95" t="str">
        <f>IF(ISBLANK('Zusatzblatt (Perigon)'!P5760),"",'Zusatzblatt (Perigon)'!P5760)</f>
        <v/>
      </c>
      <c r="O5765" s="38" t="str">
        <f>IF($L5765="","",VLOOKUP($R5765,Tarife!$A$2:$R$599,13,FALSE))</f>
        <v/>
      </c>
      <c r="P5765" s="38" t="str">
        <f t="shared" si="89"/>
        <v/>
      </c>
      <c r="R5765" s="100" t="str">
        <f>Zusammenzug!$C$25&amp;"-"&amp;Zusammenzug!$A$7&amp;"-"&amp;Leistungen!L5765</f>
        <v>2026-Nicht beauftragte Spitex-Organisation-</v>
      </c>
    </row>
    <row r="5766" spans="1:18" x14ac:dyDescent="0.2">
      <c r="A5766" s="95" t="str">
        <f>IF(ISBLANK('Zusatzblatt (Perigon)'!E5761),"",'Zusatzblatt (Perigon)'!E5761)</f>
        <v/>
      </c>
      <c r="B5766" s="95" t="str">
        <f>IF(ISBLANK('Zusatzblatt (Perigon)'!G5761),"",'Zusatzblatt (Perigon)'!G5761)</f>
        <v/>
      </c>
      <c r="C5766" s="96" t="str">
        <f>IF(ISBLANK('Zusatzblatt (Perigon)'!I5761),"",'Zusatzblatt (Perigon)'!I5761)</f>
        <v/>
      </c>
      <c r="D5766" s="97" t="str">
        <f>IF(ISBLANK('Zusatzblatt (Perigon)'!J5761),"",'Zusatzblatt (Perigon)'!J5761)</f>
        <v/>
      </c>
      <c r="E5766" s="64" t="str">
        <f>IF(ISBLANK('Zusatzblatt (Perigon)'!K5761),"",'Zusatzblatt (Perigon)'!K5761)</f>
        <v/>
      </c>
      <c r="F5766" s="65"/>
      <c r="G5766" s="64"/>
      <c r="H5766" s="69" t="str">
        <f>IF(ISBLANK('Zusatzblatt (Perigon)'!L5761),"",'Zusatzblatt (Perigon)'!L5761)</f>
        <v/>
      </c>
      <c r="I5766" s="69" t="str">
        <f>IF(ISBLANK('Zusatzblatt (Perigon)'!M5761),"",'Zusatzblatt (Perigon)'!M5761)</f>
        <v/>
      </c>
      <c r="J5766" s="98" t="str">
        <f>IF(ISBLANK('Zusatzblatt (Perigon)'!N5761),"",'Zusatzblatt (Perigon)'!N5761)</f>
        <v/>
      </c>
      <c r="K5766" s="99" t="str">
        <f>IF(ISBLANK('Zusatzblatt (Perigon)'!J5761),"",'Zusatzblatt (Perigon)'!T5761)</f>
        <v/>
      </c>
      <c r="L5766" s="95" t="str">
        <f>IF(ISBLANK('Zusatzblatt (Perigon)'!O5761),"",'Zusatzblatt (Perigon)'!O5761)</f>
        <v/>
      </c>
      <c r="M5766" s="95" t="str">
        <f>IF(ISBLANK('Zusatzblatt (Perigon)'!R5761),"",'Zusatzblatt (Perigon)'!R5761)</f>
        <v/>
      </c>
      <c r="N5766" s="95" t="str">
        <f>IF(ISBLANK('Zusatzblatt (Perigon)'!P5761),"",'Zusatzblatt (Perigon)'!P5761)</f>
        <v/>
      </c>
      <c r="O5766" s="38" t="str">
        <f>IF($L5766="","",VLOOKUP($R5766,Tarife!$A$2:$R$599,13,FALSE))</f>
        <v/>
      </c>
      <c r="P5766" s="38" t="str">
        <f t="shared" si="89"/>
        <v/>
      </c>
      <c r="R5766" s="100" t="str">
        <f>Zusammenzug!$C$25&amp;"-"&amp;Zusammenzug!$A$7&amp;"-"&amp;Leistungen!L5766</f>
        <v>2026-Nicht beauftragte Spitex-Organisation-</v>
      </c>
    </row>
    <row r="5767" spans="1:18" x14ac:dyDescent="0.2">
      <c r="A5767" s="95" t="str">
        <f>IF(ISBLANK('Zusatzblatt (Perigon)'!E5762),"",'Zusatzblatt (Perigon)'!E5762)</f>
        <v/>
      </c>
      <c r="B5767" s="95" t="str">
        <f>IF(ISBLANK('Zusatzblatt (Perigon)'!G5762),"",'Zusatzblatt (Perigon)'!G5762)</f>
        <v/>
      </c>
      <c r="C5767" s="96" t="str">
        <f>IF(ISBLANK('Zusatzblatt (Perigon)'!I5762),"",'Zusatzblatt (Perigon)'!I5762)</f>
        <v/>
      </c>
      <c r="D5767" s="97" t="str">
        <f>IF(ISBLANK('Zusatzblatt (Perigon)'!J5762),"",'Zusatzblatt (Perigon)'!J5762)</f>
        <v/>
      </c>
      <c r="E5767" s="64" t="str">
        <f>IF(ISBLANK('Zusatzblatt (Perigon)'!K5762),"",'Zusatzblatt (Perigon)'!K5762)</f>
        <v/>
      </c>
      <c r="F5767" s="65"/>
      <c r="G5767" s="64"/>
      <c r="H5767" s="69" t="str">
        <f>IF(ISBLANK('Zusatzblatt (Perigon)'!L5762),"",'Zusatzblatt (Perigon)'!L5762)</f>
        <v/>
      </c>
      <c r="I5767" s="69" t="str">
        <f>IF(ISBLANK('Zusatzblatt (Perigon)'!M5762),"",'Zusatzblatt (Perigon)'!M5762)</f>
        <v/>
      </c>
      <c r="J5767" s="98" t="str">
        <f>IF(ISBLANK('Zusatzblatt (Perigon)'!N5762),"",'Zusatzblatt (Perigon)'!N5762)</f>
        <v/>
      </c>
      <c r="K5767" s="99" t="str">
        <f>IF(ISBLANK('Zusatzblatt (Perigon)'!J5762),"",'Zusatzblatt (Perigon)'!T5762)</f>
        <v/>
      </c>
      <c r="L5767" s="95" t="str">
        <f>IF(ISBLANK('Zusatzblatt (Perigon)'!O5762),"",'Zusatzblatt (Perigon)'!O5762)</f>
        <v/>
      </c>
      <c r="M5767" s="95" t="str">
        <f>IF(ISBLANK('Zusatzblatt (Perigon)'!R5762),"",'Zusatzblatt (Perigon)'!R5762)</f>
        <v/>
      </c>
      <c r="N5767" s="95" t="str">
        <f>IF(ISBLANK('Zusatzblatt (Perigon)'!P5762),"",'Zusatzblatt (Perigon)'!P5762)</f>
        <v/>
      </c>
      <c r="O5767" s="38" t="str">
        <f>IF($L5767="","",VLOOKUP($R5767,Tarife!$A$2:$R$599,13,FALSE))</f>
        <v/>
      </c>
      <c r="P5767" s="38" t="str">
        <f t="shared" si="89"/>
        <v/>
      </c>
      <c r="R5767" s="100" t="str">
        <f>Zusammenzug!$C$25&amp;"-"&amp;Zusammenzug!$A$7&amp;"-"&amp;Leistungen!L5767</f>
        <v>2026-Nicht beauftragte Spitex-Organisation-</v>
      </c>
    </row>
    <row r="5768" spans="1:18" x14ac:dyDescent="0.2">
      <c r="A5768" s="95" t="str">
        <f>IF(ISBLANK('Zusatzblatt (Perigon)'!E5763),"",'Zusatzblatt (Perigon)'!E5763)</f>
        <v/>
      </c>
      <c r="B5768" s="95" t="str">
        <f>IF(ISBLANK('Zusatzblatt (Perigon)'!G5763),"",'Zusatzblatt (Perigon)'!G5763)</f>
        <v/>
      </c>
      <c r="C5768" s="96" t="str">
        <f>IF(ISBLANK('Zusatzblatt (Perigon)'!I5763),"",'Zusatzblatt (Perigon)'!I5763)</f>
        <v/>
      </c>
      <c r="D5768" s="97" t="str">
        <f>IF(ISBLANK('Zusatzblatt (Perigon)'!J5763),"",'Zusatzblatt (Perigon)'!J5763)</f>
        <v/>
      </c>
      <c r="E5768" s="64" t="str">
        <f>IF(ISBLANK('Zusatzblatt (Perigon)'!K5763),"",'Zusatzblatt (Perigon)'!K5763)</f>
        <v/>
      </c>
      <c r="F5768" s="65"/>
      <c r="G5768" s="64"/>
      <c r="H5768" s="69" t="str">
        <f>IF(ISBLANK('Zusatzblatt (Perigon)'!L5763),"",'Zusatzblatt (Perigon)'!L5763)</f>
        <v/>
      </c>
      <c r="I5768" s="69" t="str">
        <f>IF(ISBLANK('Zusatzblatt (Perigon)'!M5763),"",'Zusatzblatt (Perigon)'!M5763)</f>
        <v/>
      </c>
      <c r="J5768" s="98" t="str">
        <f>IF(ISBLANK('Zusatzblatt (Perigon)'!N5763),"",'Zusatzblatt (Perigon)'!N5763)</f>
        <v/>
      </c>
      <c r="K5768" s="99" t="str">
        <f>IF(ISBLANK('Zusatzblatt (Perigon)'!J5763),"",'Zusatzblatt (Perigon)'!T5763)</f>
        <v/>
      </c>
      <c r="L5768" s="95" t="str">
        <f>IF(ISBLANK('Zusatzblatt (Perigon)'!O5763),"",'Zusatzblatt (Perigon)'!O5763)</f>
        <v/>
      </c>
      <c r="M5768" s="95" t="str">
        <f>IF(ISBLANK('Zusatzblatt (Perigon)'!R5763),"",'Zusatzblatt (Perigon)'!R5763)</f>
        <v/>
      </c>
      <c r="N5768" s="95" t="str">
        <f>IF(ISBLANK('Zusatzblatt (Perigon)'!P5763),"",'Zusatzblatt (Perigon)'!P5763)</f>
        <v/>
      </c>
      <c r="O5768" s="38" t="str">
        <f>IF($L5768="","",VLOOKUP($R5768,Tarife!$A$2:$R$599,13,FALSE))</f>
        <v/>
      </c>
      <c r="P5768" s="38" t="str">
        <f t="shared" ref="P5768:P5831" si="90">IF(L5768="","",IF(AND($L5768="Pabe",N5768&lt;O5768),M5768*O5768,IF(N5768&lt;O5768,M5768*N5768,M5768*O5768)))</f>
        <v/>
      </c>
      <c r="R5768" s="100" t="str">
        <f>Zusammenzug!$C$25&amp;"-"&amp;Zusammenzug!$A$7&amp;"-"&amp;Leistungen!L5768</f>
        <v>2026-Nicht beauftragte Spitex-Organisation-</v>
      </c>
    </row>
    <row r="5769" spans="1:18" x14ac:dyDescent="0.2">
      <c r="A5769" s="95" t="str">
        <f>IF(ISBLANK('Zusatzblatt (Perigon)'!E5764),"",'Zusatzblatt (Perigon)'!E5764)</f>
        <v/>
      </c>
      <c r="B5769" s="95" t="str">
        <f>IF(ISBLANK('Zusatzblatt (Perigon)'!G5764),"",'Zusatzblatt (Perigon)'!G5764)</f>
        <v/>
      </c>
      <c r="C5769" s="96" t="str">
        <f>IF(ISBLANK('Zusatzblatt (Perigon)'!I5764),"",'Zusatzblatt (Perigon)'!I5764)</f>
        <v/>
      </c>
      <c r="D5769" s="97" t="str">
        <f>IF(ISBLANK('Zusatzblatt (Perigon)'!J5764),"",'Zusatzblatt (Perigon)'!J5764)</f>
        <v/>
      </c>
      <c r="E5769" s="64" t="str">
        <f>IF(ISBLANK('Zusatzblatt (Perigon)'!K5764),"",'Zusatzblatt (Perigon)'!K5764)</f>
        <v/>
      </c>
      <c r="F5769" s="65"/>
      <c r="G5769" s="64"/>
      <c r="H5769" s="69" t="str">
        <f>IF(ISBLANK('Zusatzblatt (Perigon)'!L5764),"",'Zusatzblatt (Perigon)'!L5764)</f>
        <v/>
      </c>
      <c r="I5769" s="69" t="str">
        <f>IF(ISBLANK('Zusatzblatt (Perigon)'!M5764),"",'Zusatzblatt (Perigon)'!M5764)</f>
        <v/>
      </c>
      <c r="J5769" s="98" t="str">
        <f>IF(ISBLANK('Zusatzblatt (Perigon)'!N5764),"",'Zusatzblatt (Perigon)'!N5764)</f>
        <v/>
      </c>
      <c r="K5769" s="99" t="str">
        <f>IF(ISBLANK('Zusatzblatt (Perigon)'!J5764),"",'Zusatzblatt (Perigon)'!T5764)</f>
        <v/>
      </c>
      <c r="L5769" s="95" t="str">
        <f>IF(ISBLANK('Zusatzblatt (Perigon)'!O5764),"",'Zusatzblatt (Perigon)'!O5764)</f>
        <v/>
      </c>
      <c r="M5769" s="95" t="str">
        <f>IF(ISBLANK('Zusatzblatt (Perigon)'!R5764),"",'Zusatzblatt (Perigon)'!R5764)</f>
        <v/>
      </c>
      <c r="N5769" s="95" t="str">
        <f>IF(ISBLANK('Zusatzblatt (Perigon)'!P5764),"",'Zusatzblatt (Perigon)'!P5764)</f>
        <v/>
      </c>
      <c r="O5769" s="38" t="str">
        <f>IF($L5769="","",VLOOKUP($R5769,Tarife!$A$2:$R$599,13,FALSE))</f>
        <v/>
      </c>
      <c r="P5769" s="38" t="str">
        <f t="shared" si="90"/>
        <v/>
      </c>
      <c r="R5769" s="100" t="str">
        <f>Zusammenzug!$C$25&amp;"-"&amp;Zusammenzug!$A$7&amp;"-"&amp;Leistungen!L5769</f>
        <v>2026-Nicht beauftragte Spitex-Organisation-</v>
      </c>
    </row>
    <row r="5770" spans="1:18" x14ac:dyDescent="0.2">
      <c r="A5770" s="95" t="str">
        <f>IF(ISBLANK('Zusatzblatt (Perigon)'!E5765),"",'Zusatzblatt (Perigon)'!E5765)</f>
        <v/>
      </c>
      <c r="B5770" s="95" t="str">
        <f>IF(ISBLANK('Zusatzblatt (Perigon)'!G5765),"",'Zusatzblatt (Perigon)'!G5765)</f>
        <v/>
      </c>
      <c r="C5770" s="96" t="str">
        <f>IF(ISBLANK('Zusatzblatt (Perigon)'!I5765),"",'Zusatzblatt (Perigon)'!I5765)</f>
        <v/>
      </c>
      <c r="D5770" s="97" t="str">
        <f>IF(ISBLANK('Zusatzblatt (Perigon)'!J5765),"",'Zusatzblatt (Perigon)'!J5765)</f>
        <v/>
      </c>
      <c r="E5770" s="64" t="str">
        <f>IF(ISBLANK('Zusatzblatt (Perigon)'!K5765),"",'Zusatzblatt (Perigon)'!K5765)</f>
        <v/>
      </c>
      <c r="F5770" s="65"/>
      <c r="G5770" s="64"/>
      <c r="H5770" s="69" t="str">
        <f>IF(ISBLANK('Zusatzblatt (Perigon)'!L5765),"",'Zusatzblatt (Perigon)'!L5765)</f>
        <v/>
      </c>
      <c r="I5770" s="69" t="str">
        <f>IF(ISBLANK('Zusatzblatt (Perigon)'!M5765),"",'Zusatzblatt (Perigon)'!M5765)</f>
        <v/>
      </c>
      <c r="J5770" s="98" t="str">
        <f>IF(ISBLANK('Zusatzblatt (Perigon)'!N5765),"",'Zusatzblatt (Perigon)'!N5765)</f>
        <v/>
      </c>
      <c r="K5770" s="99" t="str">
        <f>IF(ISBLANK('Zusatzblatt (Perigon)'!J5765),"",'Zusatzblatt (Perigon)'!T5765)</f>
        <v/>
      </c>
      <c r="L5770" s="95" t="str">
        <f>IF(ISBLANK('Zusatzblatt (Perigon)'!O5765),"",'Zusatzblatt (Perigon)'!O5765)</f>
        <v/>
      </c>
      <c r="M5770" s="95" t="str">
        <f>IF(ISBLANK('Zusatzblatt (Perigon)'!R5765),"",'Zusatzblatt (Perigon)'!R5765)</f>
        <v/>
      </c>
      <c r="N5770" s="95" t="str">
        <f>IF(ISBLANK('Zusatzblatt (Perigon)'!P5765),"",'Zusatzblatt (Perigon)'!P5765)</f>
        <v/>
      </c>
      <c r="O5770" s="38" t="str">
        <f>IF($L5770="","",VLOOKUP($R5770,Tarife!$A$2:$R$599,13,FALSE))</f>
        <v/>
      </c>
      <c r="P5770" s="38" t="str">
        <f t="shared" si="90"/>
        <v/>
      </c>
      <c r="R5770" s="100" t="str">
        <f>Zusammenzug!$C$25&amp;"-"&amp;Zusammenzug!$A$7&amp;"-"&amp;Leistungen!L5770</f>
        <v>2026-Nicht beauftragte Spitex-Organisation-</v>
      </c>
    </row>
    <row r="5771" spans="1:18" x14ac:dyDescent="0.2">
      <c r="A5771" s="95" t="str">
        <f>IF(ISBLANK('Zusatzblatt (Perigon)'!E5766),"",'Zusatzblatt (Perigon)'!E5766)</f>
        <v/>
      </c>
      <c r="B5771" s="95" t="str">
        <f>IF(ISBLANK('Zusatzblatt (Perigon)'!G5766),"",'Zusatzblatt (Perigon)'!G5766)</f>
        <v/>
      </c>
      <c r="C5771" s="96" t="str">
        <f>IF(ISBLANK('Zusatzblatt (Perigon)'!I5766),"",'Zusatzblatt (Perigon)'!I5766)</f>
        <v/>
      </c>
      <c r="D5771" s="97" t="str">
        <f>IF(ISBLANK('Zusatzblatt (Perigon)'!J5766),"",'Zusatzblatt (Perigon)'!J5766)</f>
        <v/>
      </c>
      <c r="E5771" s="64" t="str">
        <f>IF(ISBLANK('Zusatzblatt (Perigon)'!K5766),"",'Zusatzblatt (Perigon)'!K5766)</f>
        <v/>
      </c>
      <c r="F5771" s="65"/>
      <c r="G5771" s="64"/>
      <c r="H5771" s="69" t="str">
        <f>IF(ISBLANK('Zusatzblatt (Perigon)'!L5766),"",'Zusatzblatt (Perigon)'!L5766)</f>
        <v/>
      </c>
      <c r="I5771" s="69" t="str">
        <f>IF(ISBLANK('Zusatzblatt (Perigon)'!M5766),"",'Zusatzblatt (Perigon)'!M5766)</f>
        <v/>
      </c>
      <c r="J5771" s="98" t="str">
        <f>IF(ISBLANK('Zusatzblatt (Perigon)'!N5766),"",'Zusatzblatt (Perigon)'!N5766)</f>
        <v/>
      </c>
      <c r="K5771" s="99" t="str">
        <f>IF(ISBLANK('Zusatzblatt (Perigon)'!J5766),"",'Zusatzblatt (Perigon)'!T5766)</f>
        <v/>
      </c>
      <c r="L5771" s="95" t="str">
        <f>IF(ISBLANK('Zusatzblatt (Perigon)'!O5766),"",'Zusatzblatt (Perigon)'!O5766)</f>
        <v/>
      </c>
      <c r="M5771" s="95" t="str">
        <f>IF(ISBLANK('Zusatzblatt (Perigon)'!R5766),"",'Zusatzblatt (Perigon)'!R5766)</f>
        <v/>
      </c>
      <c r="N5771" s="95" t="str">
        <f>IF(ISBLANK('Zusatzblatt (Perigon)'!P5766),"",'Zusatzblatt (Perigon)'!P5766)</f>
        <v/>
      </c>
      <c r="O5771" s="38" t="str">
        <f>IF($L5771="","",VLOOKUP($R5771,Tarife!$A$2:$R$599,13,FALSE))</f>
        <v/>
      </c>
      <c r="P5771" s="38" t="str">
        <f t="shared" si="90"/>
        <v/>
      </c>
      <c r="R5771" s="100" t="str">
        <f>Zusammenzug!$C$25&amp;"-"&amp;Zusammenzug!$A$7&amp;"-"&amp;Leistungen!L5771</f>
        <v>2026-Nicht beauftragte Spitex-Organisation-</v>
      </c>
    </row>
    <row r="5772" spans="1:18" x14ac:dyDescent="0.2">
      <c r="A5772" s="95" t="str">
        <f>IF(ISBLANK('Zusatzblatt (Perigon)'!E5767),"",'Zusatzblatt (Perigon)'!E5767)</f>
        <v/>
      </c>
      <c r="B5772" s="95" t="str">
        <f>IF(ISBLANK('Zusatzblatt (Perigon)'!G5767),"",'Zusatzblatt (Perigon)'!G5767)</f>
        <v/>
      </c>
      <c r="C5772" s="96" t="str">
        <f>IF(ISBLANK('Zusatzblatt (Perigon)'!I5767),"",'Zusatzblatt (Perigon)'!I5767)</f>
        <v/>
      </c>
      <c r="D5772" s="97" t="str">
        <f>IF(ISBLANK('Zusatzblatt (Perigon)'!J5767),"",'Zusatzblatt (Perigon)'!J5767)</f>
        <v/>
      </c>
      <c r="E5772" s="64" t="str">
        <f>IF(ISBLANK('Zusatzblatt (Perigon)'!K5767),"",'Zusatzblatt (Perigon)'!K5767)</f>
        <v/>
      </c>
      <c r="F5772" s="65"/>
      <c r="G5772" s="64"/>
      <c r="H5772" s="69" t="str">
        <f>IF(ISBLANK('Zusatzblatt (Perigon)'!L5767),"",'Zusatzblatt (Perigon)'!L5767)</f>
        <v/>
      </c>
      <c r="I5772" s="69" t="str">
        <f>IF(ISBLANK('Zusatzblatt (Perigon)'!M5767),"",'Zusatzblatt (Perigon)'!M5767)</f>
        <v/>
      </c>
      <c r="J5772" s="98" t="str">
        <f>IF(ISBLANK('Zusatzblatt (Perigon)'!N5767),"",'Zusatzblatt (Perigon)'!N5767)</f>
        <v/>
      </c>
      <c r="K5772" s="99" t="str">
        <f>IF(ISBLANK('Zusatzblatt (Perigon)'!J5767),"",'Zusatzblatt (Perigon)'!T5767)</f>
        <v/>
      </c>
      <c r="L5772" s="95" t="str">
        <f>IF(ISBLANK('Zusatzblatt (Perigon)'!O5767),"",'Zusatzblatt (Perigon)'!O5767)</f>
        <v/>
      </c>
      <c r="M5772" s="95" t="str">
        <f>IF(ISBLANK('Zusatzblatt (Perigon)'!R5767),"",'Zusatzblatt (Perigon)'!R5767)</f>
        <v/>
      </c>
      <c r="N5772" s="95" t="str">
        <f>IF(ISBLANK('Zusatzblatt (Perigon)'!P5767),"",'Zusatzblatt (Perigon)'!P5767)</f>
        <v/>
      </c>
      <c r="O5772" s="38" t="str">
        <f>IF($L5772="","",VLOOKUP($R5772,Tarife!$A$2:$R$599,13,FALSE))</f>
        <v/>
      </c>
      <c r="P5772" s="38" t="str">
        <f t="shared" si="90"/>
        <v/>
      </c>
      <c r="R5772" s="100" t="str">
        <f>Zusammenzug!$C$25&amp;"-"&amp;Zusammenzug!$A$7&amp;"-"&amp;Leistungen!L5772</f>
        <v>2026-Nicht beauftragte Spitex-Organisation-</v>
      </c>
    </row>
    <row r="5773" spans="1:18" x14ac:dyDescent="0.2">
      <c r="A5773" s="95" t="str">
        <f>IF(ISBLANK('Zusatzblatt (Perigon)'!E5768),"",'Zusatzblatt (Perigon)'!E5768)</f>
        <v/>
      </c>
      <c r="B5773" s="95" t="str">
        <f>IF(ISBLANK('Zusatzblatt (Perigon)'!G5768),"",'Zusatzblatt (Perigon)'!G5768)</f>
        <v/>
      </c>
      <c r="C5773" s="96" t="str">
        <f>IF(ISBLANK('Zusatzblatt (Perigon)'!I5768),"",'Zusatzblatt (Perigon)'!I5768)</f>
        <v/>
      </c>
      <c r="D5773" s="97" t="str">
        <f>IF(ISBLANK('Zusatzblatt (Perigon)'!J5768),"",'Zusatzblatt (Perigon)'!J5768)</f>
        <v/>
      </c>
      <c r="E5773" s="64" t="str">
        <f>IF(ISBLANK('Zusatzblatt (Perigon)'!K5768),"",'Zusatzblatt (Perigon)'!K5768)</f>
        <v/>
      </c>
      <c r="F5773" s="65"/>
      <c r="G5773" s="64"/>
      <c r="H5773" s="69" t="str">
        <f>IF(ISBLANK('Zusatzblatt (Perigon)'!L5768),"",'Zusatzblatt (Perigon)'!L5768)</f>
        <v/>
      </c>
      <c r="I5773" s="69" t="str">
        <f>IF(ISBLANK('Zusatzblatt (Perigon)'!M5768),"",'Zusatzblatt (Perigon)'!M5768)</f>
        <v/>
      </c>
      <c r="J5773" s="98" t="str">
        <f>IF(ISBLANK('Zusatzblatt (Perigon)'!N5768),"",'Zusatzblatt (Perigon)'!N5768)</f>
        <v/>
      </c>
      <c r="K5773" s="99" t="str">
        <f>IF(ISBLANK('Zusatzblatt (Perigon)'!J5768),"",'Zusatzblatt (Perigon)'!T5768)</f>
        <v/>
      </c>
      <c r="L5773" s="95" t="str">
        <f>IF(ISBLANK('Zusatzblatt (Perigon)'!O5768),"",'Zusatzblatt (Perigon)'!O5768)</f>
        <v/>
      </c>
      <c r="M5773" s="95" t="str">
        <f>IF(ISBLANK('Zusatzblatt (Perigon)'!R5768),"",'Zusatzblatt (Perigon)'!R5768)</f>
        <v/>
      </c>
      <c r="N5773" s="95" t="str">
        <f>IF(ISBLANK('Zusatzblatt (Perigon)'!P5768),"",'Zusatzblatt (Perigon)'!P5768)</f>
        <v/>
      </c>
      <c r="O5773" s="38" t="str">
        <f>IF($L5773="","",VLOOKUP($R5773,Tarife!$A$2:$R$599,13,FALSE))</f>
        <v/>
      </c>
      <c r="P5773" s="38" t="str">
        <f t="shared" si="90"/>
        <v/>
      </c>
      <c r="R5773" s="100" t="str">
        <f>Zusammenzug!$C$25&amp;"-"&amp;Zusammenzug!$A$7&amp;"-"&amp;Leistungen!L5773</f>
        <v>2026-Nicht beauftragte Spitex-Organisation-</v>
      </c>
    </row>
    <row r="5774" spans="1:18" x14ac:dyDescent="0.2">
      <c r="A5774" s="95" t="str">
        <f>IF(ISBLANK('Zusatzblatt (Perigon)'!E5769),"",'Zusatzblatt (Perigon)'!E5769)</f>
        <v/>
      </c>
      <c r="B5774" s="95" t="str">
        <f>IF(ISBLANK('Zusatzblatt (Perigon)'!G5769),"",'Zusatzblatt (Perigon)'!G5769)</f>
        <v/>
      </c>
      <c r="C5774" s="96" t="str">
        <f>IF(ISBLANK('Zusatzblatt (Perigon)'!I5769),"",'Zusatzblatt (Perigon)'!I5769)</f>
        <v/>
      </c>
      <c r="D5774" s="97" t="str">
        <f>IF(ISBLANK('Zusatzblatt (Perigon)'!J5769),"",'Zusatzblatt (Perigon)'!J5769)</f>
        <v/>
      </c>
      <c r="E5774" s="64" t="str">
        <f>IF(ISBLANK('Zusatzblatt (Perigon)'!K5769),"",'Zusatzblatt (Perigon)'!K5769)</f>
        <v/>
      </c>
      <c r="F5774" s="65"/>
      <c r="G5774" s="64"/>
      <c r="H5774" s="69" t="str">
        <f>IF(ISBLANK('Zusatzblatt (Perigon)'!L5769),"",'Zusatzblatt (Perigon)'!L5769)</f>
        <v/>
      </c>
      <c r="I5774" s="69" t="str">
        <f>IF(ISBLANK('Zusatzblatt (Perigon)'!M5769),"",'Zusatzblatt (Perigon)'!M5769)</f>
        <v/>
      </c>
      <c r="J5774" s="98" t="str">
        <f>IF(ISBLANK('Zusatzblatt (Perigon)'!N5769),"",'Zusatzblatt (Perigon)'!N5769)</f>
        <v/>
      </c>
      <c r="K5774" s="99" t="str">
        <f>IF(ISBLANK('Zusatzblatt (Perigon)'!J5769),"",'Zusatzblatt (Perigon)'!T5769)</f>
        <v/>
      </c>
      <c r="L5774" s="95" t="str">
        <f>IF(ISBLANK('Zusatzblatt (Perigon)'!O5769),"",'Zusatzblatt (Perigon)'!O5769)</f>
        <v/>
      </c>
      <c r="M5774" s="95" t="str">
        <f>IF(ISBLANK('Zusatzblatt (Perigon)'!R5769),"",'Zusatzblatt (Perigon)'!R5769)</f>
        <v/>
      </c>
      <c r="N5774" s="95" t="str">
        <f>IF(ISBLANK('Zusatzblatt (Perigon)'!P5769),"",'Zusatzblatt (Perigon)'!P5769)</f>
        <v/>
      </c>
      <c r="O5774" s="38" t="str">
        <f>IF($L5774="","",VLOOKUP($R5774,Tarife!$A$2:$R$599,13,FALSE))</f>
        <v/>
      </c>
      <c r="P5774" s="38" t="str">
        <f t="shared" si="90"/>
        <v/>
      </c>
      <c r="R5774" s="100" t="str">
        <f>Zusammenzug!$C$25&amp;"-"&amp;Zusammenzug!$A$7&amp;"-"&amp;Leistungen!L5774</f>
        <v>2026-Nicht beauftragte Spitex-Organisation-</v>
      </c>
    </row>
    <row r="5775" spans="1:18" x14ac:dyDescent="0.2">
      <c r="A5775" s="95" t="str">
        <f>IF(ISBLANK('Zusatzblatt (Perigon)'!E5770),"",'Zusatzblatt (Perigon)'!E5770)</f>
        <v/>
      </c>
      <c r="B5775" s="95" t="str">
        <f>IF(ISBLANK('Zusatzblatt (Perigon)'!G5770),"",'Zusatzblatt (Perigon)'!G5770)</f>
        <v/>
      </c>
      <c r="C5775" s="96" t="str">
        <f>IF(ISBLANK('Zusatzblatt (Perigon)'!I5770),"",'Zusatzblatt (Perigon)'!I5770)</f>
        <v/>
      </c>
      <c r="D5775" s="97" t="str">
        <f>IF(ISBLANK('Zusatzblatt (Perigon)'!J5770),"",'Zusatzblatt (Perigon)'!J5770)</f>
        <v/>
      </c>
      <c r="E5775" s="64" t="str">
        <f>IF(ISBLANK('Zusatzblatt (Perigon)'!K5770),"",'Zusatzblatt (Perigon)'!K5770)</f>
        <v/>
      </c>
      <c r="F5775" s="65"/>
      <c r="G5775" s="64"/>
      <c r="H5775" s="69" t="str">
        <f>IF(ISBLANK('Zusatzblatt (Perigon)'!L5770),"",'Zusatzblatt (Perigon)'!L5770)</f>
        <v/>
      </c>
      <c r="I5775" s="69" t="str">
        <f>IF(ISBLANK('Zusatzblatt (Perigon)'!M5770),"",'Zusatzblatt (Perigon)'!M5770)</f>
        <v/>
      </c>
      <c r="J5775" s="98" t="str">
        <f>IF(ISBLANK('Zusatzblatt (Perigon)'!N5770),"",'Zusatzblatt (Perigon)'!N5770)</f>
        <v/>
      </c>
      <c r="K5775" s="99" t="str">
        <f>IF(ISBLANK('Zusatzblatt (Perigon)'!J5770),"",'Zusatzblatt (Perigon)'!T5770)</f>
        <v/>
      </c>
      <c r="L5775" s="95" t="str">
        <f>IF(ISBLANK('Zusatzblatt (Perigon)'!O5770),"",'Zusatzblatt (Perigon)'!O5770)</f>
        <v/>
      </c>
      <c r="M5775" s="95" t="str">
        <f>IF(ISBLANK('Zusatzblatt (Perigon)'!R5770),"",'Zusatzblatt (Perigon)'!R5770)</f>
        <v/>
      </c>
      <c r="N5775" s="95" t="str">
        <f>IF(ISBLANK('Zusatzblatt (Perigon)'!P5770),"",'Zusatzblatt (Perigon)'!P5770)</f>
        <v/>
      </c>
      <c r="O5775" s="38" t="str">
        <f>IF($L5775="","",VLOOKUP($R5775,Tarife!$A$2:$R$599,13,FALSE))</f>
        <v/>
      </c>
      <c r="P5775" s="38" t="str">
        <f t="shared" si="90"/>
        <v/>
      </c>
      <c r="R5775" s="100" t="str">
        <f>Zusammenzug!$C$25&amp;"-"&amp;Zusammenzug!$A$7&amp;"-"&amp;Leistungen!L5775</f>
        <v>2026-Nicht beauftragte Spitex-Organisation-</v>
      </c>
    </row>
    <row r="5776" spans="1:18" x14ac:dyDescent="0.2">
      <c r="A5776" s="95" t="str">
        <f>IF(ISBLANK('Zusatzblatt (Perigon)'!E5771),"",'Zusatzblatt (Perigon)'!E5771)</f>
        <v/>
      </c>
      <c r="B5776" s="95" t="str">
        <f>IF(ISBLANK('Zusatzblatt (Perigon)'!G5771),"",'Zusatzblatt (Perigon)'!G5771)</f>
        <v/>
      </c>
      <c r="C5776" s="96" t="str">
        <f>IF(ISBLANK('Zusatzblatt (Perigon)'!I5771),"",'Zusatzblatt (Perigon)'!I5771)</f>
        <v/>
      </c>
      <c r="D5776" s="97" t="str">
        <f>IF(ISBLANK('Zusatzblatt (Perigon)'!J5771),"",'Zusatzblatt (Perigon)'!J5771)</f>
        <v/>
      </c>
      <c r="E5776" s="64" t="str">
        <f>IF(ISBLANK('Zusatzblatt (Perigon)'!K5771),"",'Zusatzblatt (Perigon)'!K5771)</f>
        <v/>
      </c>
      <c r="F5776" s="65"/>
      <c r="G5776" s="64"/>
      <c r="H5776" s="69" t="str">
        <f>IF(ISBLANK('Zusatzblatt (Perigon)'!L5771),"",'Zusatzblatt (Perigon)'!L5771)</f>
        <v/>
      </c>
      <c r="I5776" s="69" t="str">
        <f>IF(ISBLANK('Zusatzblatt (Perigon)'!M5771),"",'Zusatzblatt (Perigon)'!M5771)</f>
        <v/>
      </c>
      <c r="J5776" s="98" t="str">
        <f>IF(ISBLANK('Zusatzblatt (Perigon)'!N5771),"",'Zusatzblatt (Perigon)'!N5771)</f>
        <v/>
      </c>
      <c r="K5776" s="99" t="str">
        <f>IF(ISBLANK('Zusatzblatt (Perigon)'!J5771),"",'Zusatzblatt (Perigon)'!T5771)</f>
        <v/>
      </c>
      <c r="L5776" s="95" t="str">
        <f>IF(ISBLANK('Zusatzblatt (Perigon)'!O5771),"",'Zusatzblatt (Perigon)'!O5771)</f>
        <v/>
      </c>
      <c r="M5776" s="95" t="str">
        <f>IF(ISBLANK('Zusatzblatt (Perigon)'!R5771),"",'Zusatzblatt (Perigon)'!R5771)</f>
        <v/>
      </c>
      <c r="N5776" s="95" t="str">
        <f>IF(ISBLANK('Zusatzblatt (Perigon)'!P5771),"",'Zusatzblatt (Perigon)'!P5771)</f>
        <v/>
      </c>
      <c r="O5776" s="38" t="str">
        <f>IF($L5776="","",VLOOKUP($R5776,Tarife!$A$2:$R$599,13,FALSE))</f>
        <v/>
      </c>
      <c r="P5776" s="38" t="str">
        <f t="shared" si="90"/>
        <v/>
      </c>
      <c r="R5776" s="100" t="str">
        <f>Zusammenzug!$C$25&amp;"-"&amp;Zusammenzug!$A$7&amp;"-"&amp;Leistungen!L5776</f>
        <v>2026-Nicht beauftragte Spitex-Organisation-</v>
      </c>
    </row>
    <row r="5777" spans="1:18" x14ac:dyDescent="0.2">
      <c r="A5777" s="95" t="str">
        <f>IF(ISBLANK('Zusatzblatt (Perigon)'!E5772),"",'Zusatzblatt (Perigon)'!E5772)</f>
        <v/>
      </c>
      <c r="B5777" s="95" t="str">
        <f>IF(ISBLANK('Zusatzblatt (Perigon)'!G5772),"",'Zusatzblatt (Perigon)'!G5772)</f>
        <v/>
      </c>
      <c r="C5777" s="96" t="str">
        <f>IF(ISBLANK('Zusatzblatt (Perigon)'!I5772),"",'Zusatzblatt (Perigon)'!I5772)</f>
        <v/>
      </c>
      <c r="D5777" s="97" t="str">
        <f>IF(ISBLANK('Zusatzblatt (Perigon)'!J5772),"",'Zusatzblatt (Perigon)'!J5772)</f>
        <v/>
      </c>
      <c r="E5777" s="64" t="str">
        <f>IF(ISBLANK('Zusatzblatt (Perigon)'!K5772),"",'Zusatzblatt (Perigon)'!K5772)</f>
        <v/>
      </c>
      <c r="F5777" s="65"/>
      <c r="G5777" s="64"/>
      <c r="H5777" s="69" t="str">
        <f>IF(ISBLANK('Zusatzblatt (Perigon)'!L5772),"",'Zusatzblatt (Perigon)'!L5772)</f>
        <v/>
      </c>
      <c r="I5777" s="69" t="str">
        <f>IF(ISBLANK('Zusatzblatt (Perigon)'!M5772),"",'Zusatzblatt (Perigon)'!M5772)</f>
        <v/>
      </c>
      <c r="J5777" s="98" t="str">
        <f>IF(ISBLANK('Zusatzblatt (Perigon)'!N5772),"",'Zusatzblatt (Perigon)'!N5772)</f>
        <v/>
      </c>
      <c r="K5777" s="99" t="str">
        <f>IF(ISBLANK('Zusatzblatt (Perigon)'!J5772),"",'Zusatzblatt (Perigon)'!T5772)</f>
        <v/>
      </c>
      <c r="L5777" s="95" t="str">
        <f>IF(ISBLANK('Zusatzblatt (Perigon)'!O5772),"",'Zusatzblatt (Perigon)'!O5772)</f>
        <v/>
      </c>
      <c r="M5777" s="95" t="str">
        <f>IF(ISBLANK('Zusatzblatt (Perigon)'!R5772),"",'Zusatzblatt (Perigon)'!R5772)</f>
        <v/>
      </c>
      <c r="N5777" s="95" t="str">
        <f>IF(ISBLANK('Zusatzblatt (Perigon)'!P5772),"",'Zusatzblatt (Perigon)'!P5772)</f>
        <v/>
      </c>
      <c r="O5777" s="38" t="str">
        <f>IF($L5777="","",VLOOKUP($R5777,Tarife!$A$2:$R$599,13,FALSE))</f>
        <v/>
      </c>
      <c r="P5777" s="38" t="str">
        <f t="shared" si="90"/>
        <v/>
      </c>
      <c r="R5777" s="100" t="str">
        <f>Zusammenzug!$C$25&amp;"-"&amp;Zusammenzug!$A$7&amp;"-"&amp;Leistungen!L5777</f>
        <v>2026-Nicht beauftragte Spitex-Organisation-</v>
      </c>
    </row>
    <row r="5778" spans="1:18" x14ac:dyDescent="0.2">
      <c r="A5778" s="95" t="str">
        <f>IF(ISBLANK('Zusatzblatt (Perigon)'!E5773),"",'Zusatzblatt (Perigon)'!E5773)</f>
        <v/>
      </c>
      <c r="B5778" s="95" t="str">
        <f>IF(ISBLANK('Zusatzblatt (Perigon)'!G5773),"",'Zusatzblatt (Perigon)'!G5773)</f>
        <v/>
      </c>
      <c r="C5778" s="96" t="str">
        <f>IF(ISBLANK('Zusatzblatt (Perigon)'!I5773),"",'Zusatzblatt (Perigon)'!I5773)</f>
        <v/>
      </c>
      <c r="D5778" s="97" t="str">
        <f>IF(ISBLANK('Zusatzblatt (Perigon)'!J5773),"",'Zusatzblatt (Perigon)'!J5773)</f>
        <v/>
      </c>
      <c r="E5778" s="64" t="str">
        <f>IF(ISBLANK('Zusatzblatt (Perigon)'!K5773),"",'Zusatzblatt (Perigon)'!K5773)</f>
        <v/>
      </c>
      <c r="F5778" s="65"/>
      <c r="G5778" s="64"/>
      <c r="H5778" s="69" t="str">
        <f>IF(ISBLANK('Zusatzblatt (Perigon)'!L5773),"",'Zusatzblatt (Perigon)'!L5773)</f>
        <v/>
      </c>
      <c r="I5778" s="69" t="str">
        <f>IF(ISBLANK('Zusatzblatt (Perigon)'!M5773),"",'Zusatzblatt (Perigon)'!M5773)</f>
        <v/>
      </c>
      <c r="J5778" s="98" t="str">
        <f>IF(ISBLANK('Zusatzblatt (Perigon)'!N5773),"",'Zusatzblatt (Perigon)'!N5773)</f>
        <v/>
      </c>
      <c r="K5778" s="99" t="str">
        <f>IF(ISBLANK('Zusatzblatt (Perigon)'!J5773),"",'Zusatzblatt (Perigon)'!T5773)</f>
        <v/>
      </c>
      <c r="L5778" s="95" t="str">
        <f>IF(ISBLANK('Zusatzblatt (Perigon)'!O5773),"",'Zusatzblatt (Perigon)'!O5773)</f>
        <v/>
      </c>
      <c r="M5778" s="95" t="str">
        <f>IF(ISBLANK('Zusatzblatt (Perigon)'!R5773),"",'Zusatzblatt (Perigon)'!R5773)</f>
        <v/>
      </c>
      <c r="N5778" s="95" t="str">
        <f>IF(ISBLANK('Zusatzblatt (Perigon)'!P5773),"",'Zusatzblatt (Perigon)'!P5773)</f>
        <v/>
      </c>
      <c r="O5778" s="38" t="str">
        <f>IF($L5778="","",VLOOKUP($R5778,Tarife!$A$2:$R$599,13,FALSE))</f>
        <v/>
      </c>
      <c r="P5778" s="38" t="str">
        <f t="shared" si="90"/>
        <v/>
      </c>
      <c r="R5778" s="100" t="str">
        <f>Zusammenzug!$C$25&amp;"-"&amp;Zusammenzug!$A$7&amp;"-"&amp;Leistungen!L5778</f>
        <v>2026-Nicht beauftragte Spitex-Organisation-</v>
      </c>
    </row>
    <row r="5779" spans="1:18" x14ac:dyDescent="0.2">
      <c r="A5779" s="95" t="str">
        <f>IF(ISBLANK('Zusatzblatt (Perigon)'!E5774),"",'Zusatzblatt (Perigon)'!E5774)</f>
        <v/>
      </c>
      <c r="B5779" s="95" t="str">
        <f>IF(ISBLANK('Zusatzblatt (Perigon)'!G5774),"",'Zusatzblatt (Perigon)'!G5774)</f>
        <v/>
      </c>
      <c r="C5779" s="96" t="str">
        <f>IF(ISBLANK('Zusatzblatt (Perigon)'!I5774),"",'Zusatzblatt (Perigon)'!I5774)</f>
        <v/>
      </c>
      <c r="D5779" s="97" t="str">
        <f>IF(ISBLANK('Zusatzblatt (Perigon)'!J5774),"",'Zusatzblatt (Perigon)'!J5774)</f>
        <v/>
      </c>
      <c r="E5779" s="64" t="str">
        <f>IF(ISBLANK('Zusatzblatt (Perigon)'!K5774),"",'Zusatzblatt (Perigon)'!K5774)</f>
        <v/>
      </c>
      <c r="F5779" s="65"/>
      <c r="G5779" s="64"/>
      <c r="H5779" s="69" t="str">
        <f>IF(ISBLANK('Zusatzblatt (Perigon)'!L5774),"",'Zusatzblatt (Perigon)'!L5774)</f>
        <v/>
      </c>
      <c r="I5779" s="69" t="str">
        <f>IF(ISBLANK('Zusatzblatt (Perigon)'!M5774),"",'Zusatzblatt (Perigon)'!M5774)</f>
        <v/>
      </c>
      <c r="J5779" s="98" t="str">
        <f>IF(ISBLANK('Zusatzblatt (Perigon)'!N5774),"",'Zusatzblatt (Perigon)'!N5774)</f>
        <v/>
      </c>
      <c r="K5779" s="99" t="str">
        <f>IF(ISBLANK('Zusatzblatt (Perigon)'!J5774),"",'Zusatzblatt (Perigon)'!T5774)</f>
        <v/>
      </c>
      <c r="L5779" s="95" t="str">
        <f>IF(ISBLANK('Zusatzblatt (Perigon)'!O5774),"",'Zusatzblatt (Perigon)'!O5774)</f>
        <v/>
      </c>
      <c r="M5779" s="95" t="str">
        <f>IF(ISBLANK('Zusatzblatt (Perigon)'!R5774),"",'Zusatzblatt (Perigon)'!R5774)</f>
        <v/>
      </c>
      <c r="N5779" s="95" t="str">
        <f>IF(ISBLANK('Zusatzblatt (Perigon)'!P5774),"",'Zusatzblatt (Perigon)'!P5774)</f>
        <v/>
      </c>
      <c r="O5779" s="38" t="str">
        <f>IF($L5779="","",VLOOKUP($R5779,Tarife!$A$2:$R$599,13,FALSE))</f>
        <v/>
      </c>
      <c r="P5779" s="38" t="str">
        <f t="shared" si="90"/>
        <v/>
      </c>
      <c r="R5779" s="100" t="str">
        <f>Zusammenzug!$C$25&amp;"-"&amp;Zusammenzug!$A$7&amp;"-"&amp;Leistungen!L5779</f>
        <v>2026-Nicht beauftragte Spitex-Organisation-</v>
      </c>
    </row>
    <row r="5780" spans="1:18" x14ac:dyDescent="0.2">
      <c r="A5780" s="95" t="str">
        <f>IF(ISBLANK('Zusatzblatt (Perigon)'!E5775),"",'Zusatzblatt (Perigon)'!E5775)</f>
        <v/>
      </c>
      <c r="B5780" s="95" t="str">
        <f>IF(ISBLANK('Zusatzblatt (Perigon)'!G5775),"",'Zusatzblatt (Perigon)'!G5775)</f>
        <v/>
      </c>
      <c r="C5780" s="96" t="str">
        <f>IF(ISBLANK('Zusatzblatt (Perigon)'!I5775),"",'Zusatzblatt (Perigon)'!I5775)</f>
        <v/>
      </c>
      <c r="D5780" s="97" t="str">
        <f>IF(ISBLANK('Zusatzblatt (Perigon)'!J5775),"",'Zusatzblatt (Perigon)'!J5775)</f>
        <v/>
      </c>
      <c r="E5780" s="64" t="str">
        <f>IF(ISBLANK('Zusatzblatt (Perigon)'!K5775),"",'Zusatzblatt (Perigon)'!K5775)</f>
        <v/>
      </c>
      <c r="F5780" s="65"/>
      <c r="G5780" s="64"/>
      <c r="H5780" s="69" t="str">
        <f>IF(ISBLANK('Zusatzblatt (Perigon)'!L5775),"",'Zusatzblatt (Perigon)'!L5775)</f>
        <v/>
      </c>
      <c r="I5780" s="69" t="str">
        <f>IF(ISBLANK('Zusatzblatt (Perigon)'!M5775),"",'Zusatzblatt (Perigon)'!M5775)</f>
        <v/>
      </c>
      <c r="J5780" s="98" t="str">
        <f>IF(ISBLANK('Zusatzblatt (Perigon)'!N5775),"",'Zusatzblatt (Perigon)'!N5775)</f>
        <v/>
      </c>
      <c r="K5780" s="99" t="str">
        <f>IF(ISBLANK('Zusatzblatt (Perigon)'!J5775),"",'Zusatzblatt (Perigon)'!T5775)</f>
        <v/>
      </c>
      <c r="L5780" s="95" t="str">
        <f>IF(ISBLANK('Zusatzblatt (Perigon)'!O5775),"",'Zusatzblatt (Perigon)'!O5775)</f>
        <v/>
      </c>
      <c r="M5780" s="95" t="str">
        <f>IF(ISBLANK('Zusatzblatt (Perigon)'!R5775),"",'Zusatzblatt (Perigon)'!R5775)</f>
        <v/>
      </c>
      <c r="N5780" s="95" t="str">
        <f>IF(ISBLANK('Zusatzblatt (Perigon)'!P5775),"",'Zusatzblatt (Perigon)'!P5775)</f>
        <v/>
      </c>
      <c r="O5780" s="38" t="str">
        <f>IF($L5780="","",VLOOKUP($R5780,Tarife!$A$2:$R$599,13,FALSE))</f>
        <v/>
      </c>
      <c r="P5780" s="38" t="str">
        <f t="shared" si="90"/>
        <v/>
      </c>
      <c r="R5780" s="100" t="str">
        <f>Zusammenzug!$C$25&amp;"-"&amp;Zusammenzug!$A$7&amp;"-"&amp;Leistungen!L5780</f>
        <v>2026-Nicht beauftragte Spitex-Organisation-</v>
      </c>
    </row>
    <row r="5781" spans="1:18" x14ac:dyDescent="0.2">
      <c r="A5781" s="95" t="str">
        <f>IF(ISBLANK('Zusatzblatt (Perigon)'!E5776),"",'Zusatzblatt (Perigon)'!E5776)</f>
        <v/>
      </c>
      <c r="B5781" s="95" t="str">
        <f>IF(ISBLANK('Zusatzblatt (Perigon)'!G5776),"",'Zusatzblatt (Perigon)'!G5776)</f>
        <v/>
      </c>
      <c r="C5781" s="96" t="str">
        <f>IF(ISBLANK('Zusatzblatt (Perigon)'!I5776),"",'Zusatzblatt (Perigon)'!I5776)</f>
        <v/>
      </c>
      <c r="D5781" s="97" t="str">
        <f>IF(ISBLANK('Zusatzblatt (Perigon)'!J5776),"",'Zusatzblatt (Perigon)'!J5776)</f>
        <v/>
      </c>
      <c r="E5781" s="64" t="str">
        <f>IF(ISBLANK('Zusatzblatt (Perigon)'!K5776),"",'Zusatzblatt (Perigon)'!K5776)</f>
        <v/>
      </c>
      <c r="F5781" s="65"/>
      <c r="G5781" s="64"/>
      <c r="H5781" s="69" t="str">
        <f>IF(ISBLANK('Zusatzblatt (Perigon)'!L5776),"",'Zusatzblatt (Perigon)'!L5776)</f>
        <v/>
      </c>
      <c r="I5781" s="69" t="str">
        <f>IF(ISBLANK('Zusatzblatt (Perigon)'!M5776),"",'Zusatzblatt (Perigon)'!M5776)</f>
        <v/>
      </c>
      <c r="J5781" s="98" t="str">
        <f>IF(ISBLANK('Zusatzblatt (Perigon)'!N5776),"",'Zusatzblatt (Perigon)'!N5776)</f>
        <v/>
      </c>
      <c r="K5781" s="99" t="str">
        <f>IF(ISBLANK('Zusatzblatt (Perigon)'!J5776),"",'Zusatzblatt (Perigon)'!T5776)</f>
        <v/>
      </c>
      <c r="L5781" s="95" t="str">
        <f>IF(ISBLANK('Zusatzblatt (Perigon)'!O5776),"",'Zusatzblatt (Perigon)'!O5776)</f>
        <v/>
      </c>
      <c r="M5781" s="95" t="str">
        <f>IF(ISBLANK('Zusatzblatt (Perigon)'!R5776),"",'Zusatzblatt (Perigon)'!R5776)</f>
        <v/>
      </c>
      <c r="N5781" s="95" t="str">
        <f>IF(ISBLANK('Zusatzblatt (Perigon)'!P5776),"",'Zusatzblatt (Perigon)'!P5776)</f>
        <v/>
      </c>
      <c r="O5781" s="38" t="str">
        <f>IF($L5781="","",VLOOKUP($R5781,Tarife!$A$2:$R$599,13,FALSE))</f>
        <v/>
      </c>
      <c r="P5781" s="38" t="str">
        <f t="shared" si="90"/>
        <v/>
      </c>
      <c r="R5781" s="100" t="str">
        <f>Zusammenzug!$C$25&amp;"-"&amp;Zusammenzug!$A$7&amp;"-"&amp;Leistungen!L5781</f>
        <v>2026-Nicht beauftragte Spitex-Organisation-</v>
      </c>
    </row>
    <row r="5782" spans="1:18" x14ac:dyDescent="0.2">
      <c r="A5782" s="95" t="str">
        <f>IF(ISBLANK('Zusatzblatt (Perigon)'!E5777),"",'Zusatzblatt (Perigon)'!E5777)</f>
        <v/>
      </c>
      <c r="B5782" s="95" t="str">
        <f>IF(ISBLANK('Zusatzblatt (Perigon)'!G5777),"",'Zusatzblatt (Perigon)'!G5777)</f>
        <v/>
      </c>
      <c r="C5782" s="96" t="str">
        <f>IF(ISBLANK('Zusatzblatt (Perigon)'!I5777),"",'Zusatzblatt (Perigon)'!I5777)</f>
        <v/>
      </c>
      <c r="D5782" s="97" t="str">
        <f>IF(ISBLANK('Zusatzblatt (Perigon)'!J5777),"",'Zusatzblatt (Perigon)'!J5777)</f>
        <v/>
      </c>
      <c r="E5782" s="64" t="str">
        <f>IF(ISBLANK('Zusatzblatt (Perigon)'!K5777),"",'Zusatzblatt (Perigon)'!K5777)</f>
        <v/>
      </c>
      <c r="F5782" s="65"/>
      <c r="G5782" s="64"/>
      <c r="H5782" s="69" t="str">
        <f>IF(ISBLANK('Zusatzblatt (Perigon)'!L5777),"",'Zusatzblatt (Perigon)'!L5777)</f>
        <v/>
      </c>
      <c r="I5782" s="69" t="str">
        <f>IF(ISBLANK('Zusatzblatt (Perigon)'!M5777),"",'Zusatzblatt (Perigon)'!M5777)</f>
        <v/>
      </c>
      <c r="J5782" s="98" t="str">
        <f>IF(ISBLANK('Zusatzblatt (Perigon)'!N5777),"",'Zusatzblatt (Perigon)'!N5777)</f>
        <v/>
      </c>
      <c r="K5782" s="99" t="str">
        <f>IF(ISBLANK('Zusatzblatt (Perigon)'!J5777),"",'Zusatzblatt (Perigon)'!T5777)</f>
        <v/>
      </c>
      <c r="L5782" s="95" t="str">
        <f>IF(ISBLANK('Zusatzblatt (Perigon)'!O5777),"",'Zusatzblatt (Perigon)'!O5777)</f>
        <v/>
      </c>
      <c r="M5782" s="95" t="str">
        <f>IF(ISBLANK('Zusatzblatt (Perigon)'!R5777),"",'Zusatzblatt (Perigon)'!R5777)</f>
        <v/>
      </c>
      <c r="N5782" s="95" t="str">
        <f>IF(ISBLANK('Zusatzblatt (Perigon)'!P5777),"",'Zusatzblatt (Perigon)'!P5777)</f>
        <v/>
      </c>
      <c r="O5782" s="38" t="str">
        <f>IF($L5782="","",VLOOKUP($R5782,Tarife!$A$2:$R$599,13,FALSE))</f>
        <v/>
      </c>
      <c r="P5782" s="38" t="str">
        <f t="shared" si="90"/>
        <v/>
      </c>
      <c r="R5782" s="100" t="str">
        <f>Zusammenzug!$C$25&amp;"-"&amp;Zusammenzug!$A$7&amp;"-"&amp;Leistungen!L5782</f>
        <v>2026-Nicht beauftragte Spitex-Organisation-</v>
      </c>
    </row>
    <row r="5783" spans="1:18" x14ac:dyDescent="0.2">
      <c r="A5783" s="95" t="str">
        <f>IF(ISBLANK('Zusatzblatt (Perigon)'!E5778),"",'Zusatzblatt (Perigon)'!E5778)</f>
        <v/>
      </c>
      <c r="B5783" s="95" t="str">
        <f>IF(ISBLANK('Zusatzblatt (Perigon)'!G5778),"",'Zusatzblatt (Perigon)'!G5778)</f>
        <v/>
      </c>
      <c r="C5783" s="96" t="str">
        <f>IF(ISBLANK('Zusatzblatt (Perigon)'!I5778),"",'Zusatzblatt (Perigon)'!I5778)</f>
        <v/>
      </c>
      <c r="D5783" s="97" t="str">
        <f>IF(ISBLANK('Zusatzblatt (Perigon)'!J5778),"",'Zusatzblatt (Perigon)'!J5778)</f>
        <v/>
      </c>
      <c r="E5783" s="64" t="str">
        <f>IF(ISBLANK('Zusatzblatt (Perigon)'!K5778),"",'Zusatzblatt (Perigon)'!K5778)</f>
        <v/>
      </c>
      <c r="F5783" s="65"/>
      <c r="G5783" s="64"/>
      <c r="H5783" s="69" t="str">
        <f>IF(ISBLANK('Zusatzblatt (Perigon)'!L5778),"",'Zusatzblatt (Perigon)'!L5778)</f>
        <v/>
      </c>
      <c r="I5783" s="69" t="str">
        <f>IF(ISBLANK('Zusatzblatt (Perigon)'!M5778),"",'Zusatzblatt (Perigon)'!M5778)</f>
        <v/>
      </c>
      <c r="J5783" s="98" t="str">
        <f>IF(ISBLANK('Zusatzblatt (Perigon)'!N5778),"",'Zusatzblatt (Perigon)'!N5778)</f>
        <v/>
      </c>
      <c r="K5783" s="99" t="str">
        <f>IF(ISBLANK('Zusatzblatt (Perigon)'!J5778),"",'Zusatzblatt (Perigon)'!T5778)</f>
        <v/>
      </c>
      <c r="L5783" s="95" t="str">
        <f>IF(ISBLANK('Zusatzblatt (Perigon)'!O5778),"",'Zusatzblatt (Perigon)'!O5778)</f>
        <v/>
      </c>
      <c r="M5783" s="95" t="str">
        <f>IF(ISBLANK('Zusatzblatt (Perigon)'!R5778),"",'Zusatzblatt (Perigon)'!R5778)</f>
        <v/>
      </c>
      <c r="N5783" s="95" t="str">
        <f>IF(ISBLANK('Zusatzblatt (Perigon)'!P5778),"",'Zusatzblatt (Perigon)'!P5778)</f>
        <v/>
      </c>
      <c r="O5783" s="38" t="str">
        <f>IF($L5783="","",VLOOKUP($R5783,Tarife!$A$2:$R$599,13,FALSE))</f>
        <v/>
      </c>
      <c r="P5783" s="38" t="str">
        <f t="shared" si="90"/>
        <v/>
      </c>
      <c r="R5783" s="100" t="str">
        <f>Zusammenzug!$C$25&amp;"-"&amp;Zusammenzug!$A$7&amp;"-"&amp;Leistungen!L5783</f>
        <v>2026-Nicht beauftragte Spitex-Organisation-</v>
      </c>
    </row>
    <row r="5784" spans="1:18" x14ac:dyDescent="0.2">
      <c r="A5784" s="95" t="str">
        <f>IF(ISBLANK('Zusatzblatt (Perigon)'!E5779),"",'Zusatzblatt (Perigon)'!E5779)</f>
        <v/>
      </c>
      <c r="B5784" s="95" t="str">
        <f>IF(ISBLANK('Zusatzblatt (Perigon)'!G5779),"",'Zusatzblatt (Perigon)'!G5779)</f>
        <v/>
      </c>
      <c r="C5784" s="96" t="str">
        <f>IF(ISBLANK('Zusatzblatt (Perigon)'!I5779),"",'Zusatzblatt (Perigon)'!I5779)</f>
        <v/>
      </c>
      <c r="D5784" s="97" t="str">
        <f>IF(ISBLANK('Zusatzblatt (Perigon)'!J5779),"",'Zusatzblatt (Perigon)'!J5779)</f>
        <v/>
      </c>
      <c r="E5784" s="64" t="str">
        <f>IF(ISBLANK('Zusatzblatt (Perigon)'!K5779),"",'Zusatzblatt (Perigon)'!K5779)</f>
        <v/>
      </c>
      <c r="F5784" s="65"/>
      <c r="G5784" s="64"/>
      <c r="H5784" s="69" t="str">
        <f>IF(ISBLANK('Zusatzblatt (Perigon)'!L5779),"",'Zusatzblatt (Perigon)'!L5779)</f>
        <v/>
      </c>
      <c r="I5784" s="69" t="str">
        <f>IF(ISBLANK('Zusatzblatt (Perigon)'!M5779),"",'Zusatzblatt (Perigon)'!M5779)</f>
        <v/>
      </c>
      <c r="J5784" s="98" t="str">
        <f>IF(ISBLANK('Zusatzblatt (Perigon)'!N5779),"",'Zusatzblatt (Perigon)'!N5779)</f>
        <v/>
      </c>
      <c r="K5784" s="99" t="str">
        <f>IF(ISBLANK('Zusatzblatt (Perigon)'!J5779),"",'Zusatzblatt (Perigon)'!T5779)</f>
        <v/>
      </c>
      <c r="L5784" s="95" t="str">
        <f>IF(ISBLANK('Zusatzblatt (Perigon)'!O5779),"",'Zusatzblatt (Perigon)'!O5779)</f>
        <v/>
      </c>
      <c r="M5784" s="95" t="str">
        <f>IF(ISBLANK('Zusatzblatt (Perigon)'!R5779),"",'Zusatzblatt (Perigon)'!R5779)</f>
        <v/>
      </c>
      <c r="N5784" s="95" t="str">
        <f>IF(ISBLANK('Zusatzblatt (Perigon)'!P5779),"",'Zusatzblatt (Perigon)'!P5779)</f>
        <v/>
      </c>
      <c r="O5784" s="38" t="str">
        <f>IF($L5784="","",VLOOKUP($R5784,Tarife!$A$2:$R$599,13,FALSE))</f>
        <v/>
      </c>
      <c r="P5784" s="38" t="str">
        <f t="shared" si="90"/>
        <v/>
      </c>
      <c r="R5784" s="100" t="str">
        <f>Zusammenzug!$C$25&amp;"-"&amp;Zusammenzug!$A$7&amp;"-"&amp;Leistungen!L5784</f>
        <v>2026-Nicht beauftragte Spitex-Organisation-</v>
      </c>
    </row>
    <row r="5785" spans="1:18" x14ac:dyDescent="0.2">
      <c r="A5785" s="95" t="str">
        <f>IF(ISBLANK('Zusatzblatt (Perigon)'!E5780),"",'Zusatzblatt (Perigon)'!E5780)</f>
        <v/>
      </c>
      <c r="B5785" s="95" t="str">
        <f>IF(ISBLANK('Zusatzblatt (Perigon)'!G5780),"",'Zusatzblatt (Perigon)'!G5780)</f>
        <v/>
      </c>
      <c r="C5785" s="96" t="str">
        <f>IF(ISBLANK('Zusatzblatt (Perigon)'!I5780),"",'Zusatzblatt (Perigon)'!I5780)</f>
        <v/>
      </c>
      <c r="D5785" s="97" t="str">
        <f>IF(ISBLANK('Zusatzblatt (Perigon)'!J5780),"",'Zusatzblatt (Perigon)'!J5780)</f>
        <v/>
      </c>
      <c r="E5785" s="64" t="str">
        <f>IF(ISBLANK('Zusatzblatt (Perigon)'!K5780),"",'Zusatzblatt (Perigon)'!K5780)</f>
        <v/>
      </c>
      <c r="F5785" s="65"/>
      <c r="G5785" s="64"/>
      <c r="H5785" s="69" t="str">
        <f>IF(ISBLANK('Zusatzblatt (Perigon)'!L5780),"",'Zusatzblatt (Perigon)'!L5780)</f>
        <v/>
      </c>
      <c r="I5785" s="69" t="str">
        <f>IF(ISBLANK('Zusatzblatt (Perigon)'!M5780),"",'Zusatzblatt (Perigon)'!M5780)</f>
        <v/>
      </c>
      <c r="J5785" s="98" t="str">
        <f>IF(ISBLANK('Zusatzblatt (Perigon)'!N5780),"",'Zusatzblatt (Perigon)'!N5780)</f>
        <v/>
      </c>
      <c r="K5785" s="99" t="str">
        <f>IF(ISBLANK('Zusatzblatt (Perigon)'!J5780),"",'Zusatzblatt (Perigon)'!T5780)</f>
        <v/>
      </c>
      <c r="L5785" s="95" t="str">
        <f>IF(ISBLANK('Zusatzblatt (Perigon)'!O5780),"",'Zusatzblatt (Perigon)'!O5780)</f>
        <v/>
      </c>
      <c r="M5785" s="95" t="str">
        <f>IF(ISBLANK('Zusatzblatt (Perigon)'!R5780),"",'Zusatzblatt (Perigon)'!R5780)</f>
        <v/>
      </c>
      <c r="N5785" s="95" t="str">
        <f>IF(ISBLANK('Zusatzblatt (Perigon)'!P5780),"",'Zusatzblatt (Perigon)'!P5780)</f>
        <v/>
      </c>
      <c r="O5785" s="38" t="str">
        <f>IF($L5785="","",VLOOKUP($R5785,Tarife!$A$2:$R$599,13,FALSE))</f>
        <v/>
      </c>
      <c r="P5785" s="38" t="str">
        <f t="shared" si="90"/>
        <v/>
      </c>
      <c r="R5785" s="100" t="str">
        <f>Zusammenzug!$C$25&amp;"-"&amp;Zusammenzug!$A$7&amp;"-"&amp;Leistungen!L5785</f>
        <v>2026-Nicht beauftragte Spitex-Organisation-</v>
      </c>
    </row>
    <row r="5786" spans="1:18" x14ac:dyDescent="0.2">
      <c r="A5786" s="95" t="str">
        <f>IF(ISBLANK('Zusatzblatt (Perigon)'!E5781),"",'Zusatzblatt (Perigon)'!E5781)</f>
        <v/>
      </c>
      <c r="B5786" s="95" t="str">
        <f>IF(ISBLANK('Zusatzblatt (Perigon)'!G5781),"",'Zusatzblatt (Perigon)'!G5781)</f>
        <v/>
      </c>
      <c r="C5786" s="96" t="str">
        <f>IF(ISBLANK('Zusatzblatt (Perigon)'!I5781),"",'Zusatzblatt (Perigon)'!I5781)</f>
        <v/>
      </c>
      <c r="D5786" s="97" t="str">
        <f>IF(ISBLANK('Zusatzblatt (Perigon)'!J5781),"",'Zusatzblatt (Perigon)'!J5781)</f>
        <v/>
      </c>
      <c r="E5786" s="64" t="str">
        <f>IF(ISBLANK('Zusatzblatt (Perigon)'!K5781),"",'Zusatzblatt (Perigon)'!K5781)</f>
        <v/>
      </c>
      <c r="F5786" s="65"/>
      <c r="G5786" s="64"/>
      <c r="H5786" s="69" t="str">
        <f>IF(ISBLANK('Zusatzblatt (Perigon)'!L5781),"",'Zusatzblatt (Perigon)'!L5781)</f>
        <v/>
      </c>
      <c r="I5786" s="69" t="str">
        <f>IF(ISBLANK('Zusatzblatt (Perigon)'!M5781),"",'Zusatzblatt (Perigon)'!M5781)</f>
        <v/>
      </c>
      <c r="J5786" s="98" t="str">
        <f>IF(ISBLANK('Zusatzblatt (Perigon)'!N5781),"",'Zusatzblatt (Perigon)'!N5781)</f>
        <v/>
      </c>
      <c r="K5786" s="99" t="str">
        <f>IF(ISBLANK('Zusatzblatt (Perigon)'!J5781),"",'Zusatzblatt (Perigon)'!T5781)</f>
        <v/>
      </c>
      <c r="L5786" s="95" t="str">
        <f>IF(ISBLANK('Zusatzblatt (Perigon)'!O5781),"",'Zusatzblatt (Perigon)'!O5781)</f>
        <v/>
      </c>
      <c r="M5786" s="95" t="str">
        <f>IF(ISBLANK('Zusatzblatt (Perigon)'!R5781),"",'Zusatzblatt (Perigon)'!R5781)</f>
        <v/>
      </c>
      <c r="N5786" s="95" t="str">
        <f>IF(ISBLANK('Zusatzblatt (Perigon)'!P5781),"",'Zusatzblatt (Perigon)'!P5781)</f>
        <v/>
      </c>
      <c r="O5786" s="38" t="str">
        <f>IF($L5786="","",VLOOKUP($R5786,Tarife!$A$2:$R$599,13,FALSE))</f>
        <v/>
      </c>
      <c r="P5786" s="38" t="str">
        <f t="shared" si="90"/>
        <v/>
      </c>
      <c r="R5786" s="100" t="str">
        <f>Zusammenzug!$C$25&amp;"-"&amp;Zusammenzug!$A$7&amp;"-"&amp;Leistungen!L5786</f>
        <v>2026-Nicht beauftragte Spitex-Organisation-</v>
      </c>
    </row>
    <row r="5787" spans="1:18" x14ac:dyDescent="0.2">
      <c r="A5787" s="95" t="str">
        <f>IF(ISBLANK('Zusatzblatt (Perigon)'!E5782),"",'Zusatzblatt (Perigon)'!E5782)</f>
        <v/>
      </c>
      <c r="B5787" s="95" t="str">
        <f>IF(ISBLANK('Zusatzblatt (Perigon)'!G5782),"",'Zusatzblatt (Perigon)'!G5782)</f>
        <v/>
      </c>
      <c r="C5787" s="96" t="str">
        <f>IF(ISBLANK('Zusatzblatt (Perigon)'!I5782),"",'Zusatzblatt (Perigon)'!I5782)</f>
        <v/>
      </c>
      <c r="D5787" s="97" t="str">
        <f>IF(ISBLANK('Zusatzblatt (Perigon)'!J5782),"",'Zusatzblatt (Perigon)'!J5782)</f>
        <v/>
      </c>
      <c r="E5787" s="64" t="str">
        <f>IF(ISBLANK('Zusatzblatt (Perigon)'!K5782),"",'Zusatzblatt (Perigon)'!K5782)</f>
        <v/>
      </c>
      <c r="F5787" s="65"/>
      <c r="G5787" s="64"/>
      <c r="H5787" s="69" t="str">
        <f>IF(ISBLANK('Zusatzblatt (Perigon)'!L5782),"",'Zusatzblatt (Perigon)'!L5782)</f>
        <v/>
      </c>
      <c r="I5787" s="69" t="str">
        <f>IF(ISBLANK('Zusatzblatt (Perigon)'!M5782),"",'Zusatzblatt (Perigon)'!M5782)</f>
        <v/>
      </c>
      <c r="J5787" s="98" t="str">
        <f>IF(ISBLANK('Zusatzblatt (Perigon)'!N5782),"",'Zusatzblatt (Perigon)'!N5782)</f>
        <v/>
      </c>
      <c r="K5787" s="99" t="str">
        <f>IF(ISBLANK('Zusatzblatt (Perigon)'!J5782),"",'Zusatzblatt (Perigon)'!T5782)</f>
        <v/>
      </c>
      <c r="L5787" s="95" t="str">
        <f>IF(ISBLANK('Zusatzblatt (Perigon)'!O5782),"",'Zusatzblatt (Perigon)'!O5782)</f>
        <v/>
      </c>
      <c r="M5787" s="95" t="str">
        <f>IF(ISBLANK('Zusatzblatt (Perigon)'!R5782),"",'Zusatzblatt (Perigon)'!R5782)</f>
        <v/>
      </c>
      <c r="N5787" s="95" t="str">
        <f>IF(ISBLANK('Zusatzblatt (Perigon)'!P5782),"",'Zusatzblatt (Perigon)'!P5782)</f>
        <v/>
      </c>
      <c r="O5787" s="38" t="str">
        <f>IF($L5787="","",VLOOKUP($R5787,Tarife!$A$2:$R$599,13,FALSE))</f>
        <v/>
      </c>
      <c r="P5787" s="38" t="str">
        <f t="shared" si="90"/>
        <v/>
      </c>
      <c r="R5787" s="100" t="str">
        <f>Zusammenzug!$C$25&amp;"-"&amp;Zusammenzug!$A$7&amp;"-"&amp;Leistungen!L5787</f>
        <v>2026-Nicht beauftragte Spitex-Organisation-</v>
      </c>
    </row>
    <row r="5788" spans="1:18" x14ac:dyDescent="0.2">
      <c r="A5788" s="95" t="str">
        <f>IF(ISBLANK('Zusatzblatt (Perigon)'!E5783),"",'Zusatzblatt (Perigon)'!E5783)</f>
        <v/>
      </c>
      <c r="B5788" s="95" t="str">
        <f>IF(ISBLANK('Zusatzblatt (Perigon)'!G5783),"",'Zusatzblatt (Perigon)'!G5783)</f>
        <v/>
      </c>
      <c r="C5788" s="96" t="str">
        <f>IF(ISBLANK('Zusatzblatt (Perigon)'!I5783),"",'Zusatzblatt (Perigon)'!I5783)</f>
        <v/>
      </c>
      <c r="D5788" s="97" t="str">
        <f>IF(ISBLANK('Zusatzblatt (Perigon)'!J5783),"",'Zusatzblatt (Perigon)'!J5783)</f>
        <v/>
      </c>
      <c r="E5788" s="64" t="str">
        <f>IF(ISBLANK('Zusatzblatt (Perigon)'!K5783),"",'Zusatzblatt (Perigon)'!K5783)</f>
        <v/>
      </c>
      <c r="F5788" s="65"/>
      <c r="G5788" s="64"/>
      <c r="H5788" s="69" t="str">
        <f>IF(ISBLANK('Zusatzblatt (Perigon)'!L5783),"",'Zusatzblatt (Perigon)'!L5783)</f>
        <v/>
      </c>
      <c r="I5788" s="69" t="str">
        <f>IF(ISBLANK('Zusatzblatt (Perigon)'!M5783),"",'Zusatzblatt (Perigon)'!M5783)</f>
        <v/>
      </c>
      <c r="J5788" s="98" t="str">
        <f>IF(ISBLANK('Zusatzblatt (Perigon)'!N5783),"",'Zusatzblatt (Perigon)'!N5783)</f>
        <v/>
      </c>
      <c r="K5788" s="99" t="str">
        <f>IF(ISBLANK('Zusatzblatt (Perigon)'!J5783),"",'Zusatzblatt (Perigon)'!T5783)</f>
        <v/>
      </c>
      <c r="L5788" s="95" t="str">
        <f>IF(ISBLANK('Zusatzblatt (Perigon)'!O5783),"",'Zusatzblatt (Perigon)'!O5783)</f>
        <v/>
      </c>
      <c r="M5788" s="95" t="str">
        <f>IF(ISBLANK('Zusatzblatt (Perigon)'!R5783),"",'Zusatzblatt (Perigon)'!R5783)</f>
        <v/>
      </c>
      <c r="N5788" s="95" t="str">
        <f>IF(ISBLANK('Zusatzblatt (Perigon)'!P5783),"",'Zusatzblatt (Perigon)'!P5783)</f>
        <v/>
      </c>
      <c r="O5788" s="38" t="str">
        <f>IF($L5788="","",VLOOKUP($R5788,Tarife!$A$2:$R$599,13,FALSE))</f>
        <v/>
      </c>
      <c r="P5788" s="38" t="str">
        <f t="shared" si="90"/>
        <v/>
      </c>
      <c r="R5788" s="100" t="str">
        <f>Zusammenzug!$C$25&amp;"-"&amp;Zusammenzug!$A$7&amp;"-"&amp;Leistungen!L5788</f>
        <v>2026-Nicht beauftragte Spitex-Organisation-</v>
      </c>
    </row>
    <row r="5789" spans="1:18" x14ac:dyDescent="0.2">
      <c r="A5789" s="95" t="str">
        <f>IF(ISBLANK('Zusatzblatt (Perigon)'!E5784),"",'Zusatzblatt (Perigon)'!E5784)</f>
        <v/>
      </c>
      <c r="B5789" s="95" t="str">
        <f>IF(ISBLANK('Zusatzblatt (Perigon)'!G5784),"",'Zusatzblatt (Perigon)'!G5784)</f>
        <v/>
      </c>
      <c r="C5789" s="96" t="str">
        <f>IF(ISBLANK('Zusatzblatt (Perigon)'!I5784),"",'Zusatzblatt (Perigon)'!I5784)</f>
        <v/>
      </c>
      <c r="D5789" s="97" t="str">
        <f>IF(ISBLANK('Zusatzblatt (Perigon)'!J5784),"",'Zusatzblatt (Perigon)'!J5784)</f>
        <v/>
      </c>
      <c r="E5789" s="64" t="str">
        <f>IF(ISBLANK('Zusatzblatt (Perigon)'!K5784),"",'Zusatzblatt (Perigon)'!K5784)</f>
        <v/>
      </c>
      <c r="F5789" s="65"/>
      <c r="G5789" s="64"/>
      <c r="H5789" s="69" t="str">
        <f>IF(ISBLANK('Zusatzblatt (Perigon)'!L5784),"",'Zusatzblatt (Perigon)'!L5784)</f>
        <v/>
      </c>
      <c r="I5789" s="69" t="str">
        <f>IF(ISBLANK('Zusatzblatt (Perigon)'!M5784),"",'Zusatzblatt (Perigon)'!M5784)</f>
        <v/>
      </c>
      <c r="J5789" s="98" t="str">
        <f>IF(ISBLANK('Zusatzblatt (Perigon)'!N5784),"",'Zusatzblatt (Perigon)'!N5784)</f>
        <v/>
      </c>
      <c r="K5789" s="99" t="str">
        <f>IF(ISBLANK('Zusatzblatt (Perigon)'!J5784),"",'Zusatzblatt (Perigon)'!T5784)</f>
        <v/>
      </c>
      <c r="L5789" s="95" t="str">
        <f>IF(ISBLANK('Zusatzblatt (Perigon)'!O5784),"",'Zusatzblatt (Perigon)'!O5784)</f>
        <v/>
      </c>
      <c r="M5789" s="95" t="str">
        <f>IF(ISBLANK('Zusatzblatt (Perigon)'!R5784),"",'Zusatzblatt (Perigon)'!R5784)</f>
        <v/>
      </c>
      <c r="N5789" s="95" t="str">
        <f>IF(ISBLANK('Zusatzblatt (Perigon)'!P5784),"",'Zusatzblatt (Perigon)'!P5784)</f>
        <v/>
      </c>
      <c r="O5789" s="38" t="str">
        <f>IF($L5789="","",VLOOKUP($R5789,Tarife!$A$2:$R$599,13,FALSE))</f>
        <v/>
      </c>
      <c r="P5789" s="38" t="str">
        <f t="shared" si="90"/>
        <v/>
      </c>
      <c r="R5789" s="100" t="str">
        <f>Zusammenzug!$C$25&amp;"-"&amp;Zusammenzug!$A$7&amp;"-"&amp;Leistungen!L5789</f>
        <v>2026-Nicht beauftragte Spitex-Organisation-</v>
      </c>
    </row>
    <row r="5790" spans="1:18" x14ac:dyDescent="0.2">
      <c r="A5790" s="95" t="str">
        <f>IF(ISBLANK('Zusatzblatt (Perigon)'!E5785),"",'Zusatzblatt (Perigon)'!E5785)</f>
        <v/>
      </c>
      <c r="B5790" s="95" t="str">
        <f>IF(ISBLANK('Zusatzblatt (Perigon)'!G5785),"",'Zusatzblatt (Perigon)'!G5785)</f>
        <v/>
      </c>
      <c r="C5790" s="96" t="str">
        <f>IF(ISBLANK('Zusatzblatt (Perigon)'!I5785),"",'Zusatzblatt (Perigon)'!I5785)</f>
        <v/>
      </c>
      <c r="D5790" s="97" t="str">
        <f>IF(ISBLANK('Zusatzblatt (Perigon)'!J5785),"",'Zusatzblatt (Perigon)'!J5785)</f>
        <v/>
      </c>
      <c r="E5790" s="64" t="str">
        <f>IF(ISBLANK('Zusatzblatt (Perigon)'!K5785),"",'Zusatzblatt (Perigon)'!K5785)</f>
        <v/>
      </c>
      <c r="F5790" s="65"/>
      <c r="G5790" s="64"/>
      <c r="H5790" s="69" t="str">
        <f>IF(ISBLANK('Zusatzblatt (Perigon)'!L5785),"",'Zusatzblatt (Perigon)'!L5785)</f>
        <v/>
      </c>
      <c r="I5790" s="69" t="str">
        <f>IF(ISBLANK('Zusatzblatt (Perigon)'!M5785),"",'Zusatzblatt (Perigon)'!M5785)</f>
        <v/>
      </c>
      <c r="J5790" s="98" t="str">
        <f>IF(ISBLANK('Zusatzblatt (Perigon)'!N5785),"",'Zusatzblatt (Perigon)'!N5785)</f>
        <v/>
      </c>
      <c r="K5790" s="99" t="str">
        <f>IF(ISBLANK('Zusatzblatt (Perigon)'!J5785),"",'Zusatzblatt (Perigon)'!T5785)</f>
        <v/>
      </c>
      <c r="L5790" s="95" t="str">
        <f>IF(ISBLANK('Zusatzblatt (Perigon)'!O5785),"",'Zusatzblatt (Perigon)'!O5785)</f>
        <v/>
      </c>
      <c r="M5790" s="95" t="str">
        <f>IF(ISBLANK('Zusatzblatt (Perigon)'!R5785),"",'Zusatzblatt (Perigon)'!R5785)</f>
        <v/>
      </c>
      <c r="N5790" s="95" t="str">
        <f>IF(ISBLANK('Zusatzblatt (Perigon)'!P5785),"",'Zusatzblatt (Perigon)'!P5785)</f>
        <v/>
      </c>
      <c r="O5790" s="38" t="str">
        <f>IF($L5790="","",VLOOKUP($R5790,Tarife!$A$2:$R$599,13,FALSE))</f>
        <v/>
      </c>
      <c r="P5790" s="38" t="str">
        <f t="shared" si="90"/>
        <v/>
      </c>
      <c r="R5790" s="100" t="str">
        <f>Zusammenzug!$C$25&amp;"-"&amp;Zusammenzug!$A$7&amp;"-"&amp;Leistungen!L5790</f>
        <v>2026-Nicht beauftragte Spitex-Organisation-</v>
      </c>
    </row>
    <row r="5791" spans="1:18" x14ac:dyDescent="0.2">
      <c r="A5791" s="95" t="str">
        <f>IF(ISBLANK('Zusatzblatt (Perigon)'!E5786),"",'Zusatzblatt (Perigon)'!E5786)</f>
        <v/>
      </c>
      <c r="B5791" s="95" t="str">
        <f>IF(ISBLANK('Zusatzblatt (Perigon)'!G5786),"",'Zusatzblatt (Perigon)'!G5786)</f>
        <v/>
      </c>
      <c r="C5791" s="96" t="str">
        <f>IF(ISBLANK('Zusatzblatt (Perigon)'!I5786),"",'Zusatzblatt (Perigon)'!I5786)</f>
        <v/>
      </c>
      <c r="D5791" s="97" t="str">
        <f>IF(ISBLANK('Zusatzblatt (Perigon)'!J5786),"",'Zusatzblatt (Perigon)'!J5786)</f>
        <v/>
      </c>
      <c r="E5791" s="64" t="str">
        <f>IF(ISBLANK('Zusatzblatt (Perigon)'!K5786),"",'Zusatzblatt (Perigon)'!K5786)</f>
        <v/>
      </c>
      <c r="F5791" s="65"/>
      <c r="G5791" s="64"/>
      <c r="H5791" s="69" t="str">
        <f>IF(ISBLANK('Zusatzblatt (Perigon)'!L5786),"",'Zusatzblatt (Perigon)'!L5786)</f>
        <v/>
      </c>
      <c r="I5791" s="69" t="str">
        <f>IF(ISBLANK('Zusatzblatt (Perigon)'!M5786),"",'Zusatzblatt (Perigon)'!M5786)</f>
        <v/>
      </c>
      <c r="J5791" s="98" t="str">
        <f>IF(ISBLANK('Zusatzblatt (Perigon)'!N5786),"",'Zusatzblatt (Perigon)'!N5786)</f>
        <v/>
      </c>
      <c r="K5791" s="99" t="str">
        <f>IF(ISBLANK('Zusatzblatt (Perigon)'!J5786),"",'Zusatzblatt (Perigon)'!T5786)</f>
        <v/>
      </c>
      <c r="L5791" s="95" t="str">
        <f>IF(ISBLANK('Zusatzblatt (Perigon)'!O5786),"",'Zusatzblatt (Perigon)'!O5786)</f>
        <v/>
      </c>
      <c r="M5791" s="95" t="str">
        <f>IF(ISBLANK('Zusatzblatt (Perigon)'!R5786),"",'Zusatzblatt (Perigon)'!R5786)</f>
        <v/>
      </c>
      <c r="N5791" s="95" t="str">
        <f>IF(ISBLANK('Zusatzblatt (Perigon)'!P5786),"",'Zusatzblatt (Perigon)'!P5786)</f>
        <v/>
      </c>
      <c r="O5791" s="38" t="str">
        <f>IF($L5791="","",VLOOKUP($R5791,Tarife!$A$2:$R$599,13,FALSE))</f>
        <v/>
      </c>
      <c r="P5791" s="38" t="str">
        <f t="shared" si="90"/>
        <v/>
      </c>
      <c r="R5791" s="100" t="str">
        <f>Zusammenzug!$C$25&amp;"-"&amp;Zusammenzug!$A$7&amp;"-"&amp;Leistungen!L5791</f>
        <v>2026-Nicht beauftragte Spitex-Organisation-</v>
      </c>
    </row>
    <row r="5792" spans="1:18" x14ac:dyDescent="0.2">
      <c r="A5792" s="95" t="str">
        <f>IF(ISBLANK('Zusatzblatt (Perigon)'!E5787),"",'Zusatzblatt (Perigon)'!E5787)</f>
        <v/>
      </c>
      <c r="B5792" s="95" t="str">
        <f>IF(ISBLANK('Zusatzblatt (Perigon)'!G5787),"",'Zusatzblatt (Perigon)'!G5787)</f>
        <v/>
      </c>
      <c r="C5792" s="96" t="str">
        <f>IF(ISBLANK('Zusatzblatt (Perigon)'!I5787),"",'Zusatzblatt (Perigon)'!I5787)</f>
        <v/>
      </c>
      <c r="D5792" s="97" t="str">
        <f>IF(ISBLANK('Zusatzblatt (Perigon)'!J5787),"",'Zusatzblatt (Perigon)'!J5787)</f>
        <v/>
      </c>
      <c r="E5792" s="64" t="str">
        <f>IF(ISBLANK('Zusatzblatt (Perigon)'!K5787),"",'Zusatzblatt (Perigon)'!K5787)</f>
        <v/>
      </c>
      <c r="F5792" s="65"/>
      <c r="G5792" s="64"/>
      <c r="H5792" s="69" t="str">
        <f>IF(ISBLANK('Zusatzblatt (Perigon)'!L5787),"",'Zusatzblatt (Perigon)'!L5787)</f>
        <v/>
      </c>
      <c r="I5792" s="69" t="str">
        <f>IF(ISBLANK('Zusatzblatt (Perigon)'!M5787),"",'Zusatzblatt (Perigon)'!M5787)</f>
        <v/>
      </c>
      <c r="J5792" s="98" t="str">
        <f>IF(ISBLANK('Zusatzblatt (Perigon)'!N5787),"",'Zusatzblatt (Perigon)'!N5787)</f>
        <v/>
      </c>
      <c r="K5792" s="99" t="str">
        <f>IF(ISBLANK('Zusatzblatt (Perigon)'!J5787),"",'Zusatzblatt (Perigon)'!T5787)</f>
        <v/>
      </c>
      <c r="L5792" s="95" t="str">
        <f>IF(ISBLANK('Zusatzblatt (Perigon)'!O5787),"",'Zusatzblatt (Perigon)'!O5787)</f>
        <v/>
      </c>
      <c r="M5792" s="95" t="str">
        <f>IF(ISBLANK('Zusatzblatt (Perigon)'!R5787),"",'Zusatzblatt (Perigon)'!R5787)</f>
        <v/>
      </c>
      <c r="N5792" s="95" t="str">
        <f>IF(ISBLANK('Zusatzblatt (Perigon)'!P5787),"",'Zusatzblatt (Perigon)'!P5787)</f>
        <v/>
      </c>
      <c r="O5792" s="38" t="str">
        <f>IF($L5792="","",VLOOKUP($R5792,Tarife!$A$2:$R$599,13,FALSE))</f>
        <v/>
      </c>
      <c r="P5792" s="38" t="str">
        <f t="shared" si="90"/>
        <v/>
      </c>
      <c r="R5792" s="100" t="str">
        <f>Zusammenzug!$C$25&amp;"-"&amp;Zusammenzug!$A$7&amp;"-"&amp;Leistungen!L5792</f>
        <v>2026-Nicht beauftragte Spitex-Organisation-</v>
      </c>
    </row>
    <row r="5793" spans="1:18" x14ac:dyDescent="0.2">
      <c r="A5793" s="95" t="str">
        <f>IF(ISBLANK('Zusatzblatt (Perigon)'!E5788),"",'Zusatzblatt (Perigon)'!E5788)</f>
        <v/>
      </c>
      <c r="B5793" s="95" t="str">
        <f>IF(ISBLANK('Zusatzblatt (Perigon)'!G5788),"",'Zusatzblatt (Perigon)'!G5788)</f>
        <v/>
      </c>
      <c r="C5793" s="96" t="str">
        <f>IF(ISBLANK('Zusatzblatt (Perigon)'!I5788),"",'Zusatzblatt (Perigon)'!I5788)</f>
        <v/>
      </c>
      <c r="D5793" s="97" t="str">
        <f>IF(ISBLANK('Zusatzblatt (Perigon)'!J5788),"",'Zusatzblatt (Perigon)'!J5788)</f>
        <v/>
      </c>
      <c r="E5793" s="64" t="str">
        <f>IF(ISBLANK('Zusatzblatt (Perigon)'!K5788),"",'Zusatzblatt (Perigon)'!K5788)</f>
        <v/>
      </c>
      <c r="F5793" s="65"/>
      <c r="G5793" s="64"/>
      <c r="H5793" s="69" t="str">
        <f>IF(ISBLANK('Zusatzblatt (Perigon)'!L5788),"",'Zusatzblatt (Perigon)'!L5788)</f>
        <v/>
      </c>
      <c r="I5793" s="69" t="str">
        <f>IF(ISBLANK('Zusatzblatt (Perigon)'!M5788),"",'Zusatzblatt (Perigon)'!M5788)</f>
        <v/>
      </c>
      <c r="J5793" s="98" t="str">
        <f>IF(ISBLANK('Zusatzblatt (Perigon)'!N5788),"",'Zusatzblatt (Perigon)'!N5788)</f>
        <v/>
      </c>
      <c r="K5793" s="99" t="str">
        <f>IF(ISBLANK('Zusatzblatt (Perigon)'!J5788),"",'Zusatzblatt (Perigon)'!T5788)</f>
        <v/>
      </c>
      <c r="L5793" s="95" t="str">
        <f>IF(ISBLANK('Zusatzblatt (Perigon)'!O5788),"",'Zusatzblatt (Perigon)'!O5788)</f>
        <v/>
      </c>
      <c r="M5793" s="95" t="str">
        <f>IF(ISBLANK('Zusatzblatt (Perigon)'!R5788),"",'Zusatzblatt (Perigon)'!R5788)</f>
        <v/>
      </c>
      <c r="N5793" s="95" t="str">
        <f>IF(ISBLANK('Zusatzblatt (Perigon)'!P5788),"",'Zusatzblatt (Perigon)'!P5788)</f>
        <v/>
      </c>
      <c r="O5793" s="38" t="str">
        <f>IF($L5793="","",VLOOKUP($R5793,Tarife!$A$2:$R$599,13,FALSE))</f>
        <v/>
      </c>
      <c r="P5793" s="38" t="str">
        <f t="shared" si="90"/>
        <v/>
      </c>
      <c r="R5793" s="100" t="str">
        <f>Zusammenzug!$C$25&amp;"-"&amp;Zusammenzug!$A$7&amp;"-"&amp;Leistungen!L5793</f>
        <v>2026-Nicht beauftragte Spitex-Organisation-</v>
      </c>
    </row>
    <row r="5794" spans="1:18" x14ac:dyDescent="0.2">
      <c r="A5794" s="95" t="str">
        <f>IF(ISBLANK('Zusatzblatt (Perigon)'!E5789),"",'Zusatzblatt (Perigon)'!E5789)</f>
        <v/>
      </c>
      <c r="B5794" s="95" t="str">
        <f>IF(ISBLANK('Zusatzblatt (Perigon)'!G5789),"",'Zusatzblatt (Perigon)'!G5789)</f>
        <v/>
      </c>
      <c r="C5794" s="96" t="str">
        <f>IF(ISBLANK('Zusatzblatt (Perigon)'!I5789),"",'Zusatzblatt (Perigon)'!I5789)</f>
        <v/>
      </c>
      <c r="D5794" s="97" t="str">
        <f>IF(ISBLANK('Zusatzblatt (Perigon)'!J5789),"",'Zusatzblatt (Perigon)'!J5789)</f>
        <v/>
      </c>
      <c r="E5794" s="64" t="str">
        <f>IF(ISBLANK('Zusatzblatt (Perigon)'!K5789),"",'Zusatzblatt (Perigon)'!K5789)</f>
        <v/>
      </c>
      <c r="F5794" s="65"/>
      <c r="G5794" s="64"/>
      <c r="H5794" s="69" t="str">
        <f>IF(ISBLANK('Zusatzblatt (Perigon)'!L5789),"",'Zusatzblatt (Perigon)'!L5789)</f>
        <v/>
      </c>
      <c r="I5794" s="69" t="str">
        <f>IF(ISBLANK('Zusatzblatt (Perigon)'!M5789),"",'Zusatzblatt (Perigon)'!M5789)</f>
        <v/>
      </c>
      <c r="J5794" s="98" t="str">
        <f>IF(ISBLANK('Zusatzblatt (Perigon)'!N5789),"",'Zusatzblatt (Perigon)'!N5789)</f>
        <v/>
      </c>
      <c r="K5794" s="99" t="str">
        <f>IF(ISBLANK('Zusatzblatt (Perigon)'!J5789),"",'Zusatzblatt (Perigon)'!T5789)</f>
        <v/>
      </c>
      <c r="L5794" s="95" t="str">
        <f>IF(ISBLANK('Zusatzblatt (Perigon)'!O5789),"",'Zusatzblatt (Perigon)'!O5789)</f>
        <v/>
      </c>
      <c r="M5794" s="95" t="str">
        <f>IF(ISBLANK('Zusatzblatt (Perigon)'!R5789),"",'Zusatzblatt (Perigon)'!R5789)</f>
        <v/>
      </c>
      <c r="N5794" s="95" t="str">
        <f>IF(ISBLANK('Zusatzblatt (Perigon)'!P5789),"",'Zusatzblatt (Perigon)'!P5789)</f>
        <v/>
      </c>
      <c r="O5794" s="38" t="str">
        <f>IF($L5794="","",VLOOKUP($R5794,Tarife!$A$2:$R$599,13,FALSE))</f>
        <v/>
      </c>
      <c r="P5794" s="38" t="str">
        <f t="shared" si="90"/>
        <v/>
      </c>
      <c r="R5794" s="100" t="str">
        <f>Zusammenzug!$C$25&amp;"-"&amp;Zusammenzug!$A$7&amp;"-"&amp;Leistungen!L5794</f>
        <v>2026-Nicht beauftragte Spitex-Organisation-</v>
      </c>
    </row>
    <row r="5795" spans="1:18" x14ac:dyDescent="0.2">
      <c r="A5795" s="95" t="str">
        <f>IF(ISBLANK('Zusatzblatt (Perigon)'!E5790),"",'Zusatzblatt (Perigon)'!E5790)</f>
        <v/>
      </c>
      <c r="B5795" s="95" t="str">
        <f>IF(ISBLANK('Zusatzblatt (Perigon)'!G5790),"",'Zusatzblatt (Perigon)'!G5790)</f>
        <v/>
      </c>
      <c r="C5795" s="96" t="str">
        <f>IF(ISBLANK('Zusatzblatt (Perigon)'!I5790),"",'Zusatzblatt (Perigon)'!I5790)</f>
        <v/>
      </c>
      <c r="D5795" s="97" t="str">
        <f>IF(ISBLANK('Zusatzblatt (Perigon)'!J5790),"",'Zusatzblatt (Perigon)'!J5790)</f>
        <v/>
      </c>
      <c r="E5795" s="64" t="str">
        <f>IF(ISBLANK('Zusatzblatt (Perigon)'!K5790),"",'Zusatzblatt (Perigon)'!K5790)</f>
        <v/>
      </c>
      <c r="F5795" s="65"/>
      <c r="G5795" s="64"/>
      <c r="H5795" s="69" t="str">
        <f>IF(ISBLANK('Zusatzblatt (Perigon)'!L5790),"",'Zusatzblatt (Perigon)'!L5790)</f>
        <v/>
      </c>
      <c r="I5795" s="69" t="str">
        <f>IF(ISBLANK('Zusatzblatt (Perigon)'!M5790),"",'Zusatzblatt (Perigon)'!M5790)</f>
        <v/>
      </c>
      <c r="J5795" s="98" t="str">
        <f>IF(ISBLANK('Zusatzblatt (Perigon)'!N5790),"",'Zusatzblatt (Perigon)'!N5790)</f>
        <v/>
      </c>
      <c r="K5795" s="99" t="str">
        <f>IF(ISBLANK('Zusatzblatt (Perigon)'!J5790),"",'Zusatzblatt (Perigon)'!T5790)</f>
        <v/>
      </c>
      <c r="L5795" s="95" t="str">
        <f>IF(ISBLANK('Zusatzblatt (Perigon)'!O5790),"",'Zusatzblatt (Perigon)'!O5790)</f>
        <v/>
      </c>
      <c r="M5795" s="95" t="str">
        <f>IF(ISBLANK('Zusatzblatt (Perigon)'!R5790),"",'Zusatzblatt (Perigon)'!R5790)</f>
        <v/>
      </c>
      <c r="N5795" s="95" t="str">
        <f>IF(ISBLANK('Zusatzblatt (Perigon)'!P5790),"",'Zusatzblatt (Perigon)'!P5790)</f>
        <v/>
      </c>
      <c r="O5795" s="38" t="str">
        <f>IF($L5795="","",VLOOKUP($R5795,Tarife!$A$2:$R$599,13,FALSE))</f>
        <v/>
      </c>
      <c r="P5795" s="38" t="str">
        <f t="shared" si="90"/>
        <v/>
      </c>
      <c r="R5795" s="100" t="str">
        <f>Zusammenzug!$C$25&amp;"-"&amp;Zusammenzug!$A$7&amp;"-"&amp;Leistungen!L5795</f>
        <v>2026-Nicht beauftragte Spitex-Organisation-</v>
      </c>
    </row>
    <row r="5796" spans="1:18" x14ac:dyDescent="0.2">
      <c r="A5796" s="95" t="str">
        <f>IF(ISBLANK('Zusatzblatt (Perigon)'!E5791),"",'Zusatzblatt (Perigon)'!E5791)</f>
        <v/>
      </c>
      <c r="B5796" s="95" t="str">
        <f>IF(ISBLANK('Zusatzblatt (Perigon)'!G5791),"",'Zusatzblatt (Perigon)'!G5791)</f>
        <v/>
      </c>
      <c r="C5796" s="96" t="str">
        <f>IF(ISBLANK('Zusatzblatt (Perigon)'!I5791),"",'Zusatzblatt (Perigon)'!I5791)</f>
        <v/>
      </c>
      <c r="D5796" s="97" t="str">
        <f>IF(ISBLANK('Zusatzblatt (Perigon)'!J5791),"",'Zusatzblatt (Perigon)'!J5791)</f>
        <v/>
      </c>
      <c r="E5796" s="64" t="str">
        <f>IF(ISBLANK('Zusatzblatt (Perigon)'!K5791),"",'Zusatzblatt (Perigon)'!K5791)</f>
        <v/>
      </c>
      <c r="F5796" s="65"/>
      <c r="G5796" s="64"/>
      <c r="H5796" s="69" t="str">
        <f>IF(ISBLANK('Zusatzblatt (Perigon)'!L5791),"",'Zusatzblatt (Perigon)'!L5791)</f>
        <v/>
      </c>
      <c r="I5796" s="69" t="str">
        <f>IF(ISBLANK('Zusatzblatt (Perigon)'!M5791),"",'Zusatzblatt (Perigon)'!M5791)</f>
        <v/>
      </c>
      <c r="J5796" s="98" t="str">
        <f>IF(ISBLANK('Zusatzblatt (Perigon)'!N5791),"",'Zusatzblatt (Perigon)'!N5791)</f>
        <v/>
      </c>
      <c r="K5796" s="99" t="str">
        <f>IF(ISBLANK('Zusatzblatt (Perigon)'!J5791),"",'Zusatzblatt (Perigon)'!T5791)</f>
        <v/>
      </c>
      <c r="L5796" s="95" t="str">
        <f>IF(ISBLANK('Zusatzblatt (Perigon)'!O5791),"",'Zusatzblatt (Perigon)'!O5791)</f>
        <v/>
      </c>
      <c r="M5796" s="95" t="str">
        <f>IF(ISBLANK('Zusatzblatt (Perigon)'!R5791),"",'Zusatzblatt (Perigon)'!R5791)</f>
        <v/>
      </c>
      <c r="N5796" s="95" t="str">
        <f>IF(ISBLANK('Zusatzblatt (Perigon)'!P5791),"",'Zusatzblatt (Perigon)'!P5791)</f>
        <v/>
      </c>
      <c r="O5796" s="38" t="str">
        <f>IF($L5796="","",VLOOKUP($R5796,Tarife!$A$2:$R$599,13,FALSE))</f>
        <v/>
      </c>
      <c r="P5796" s="38" t="str">
        <f t="shared" si="90"/>
        <v/>
      </c>
      <c r="R5796" s="100" t="str">
        <f>Zusammenzug!$C$25&amp;"-"&amp;Zusammenzug!$A$7&amp;"-"&amp;Leistungen!L5796</f>
        <v>2026-Nicht beauftragte Spitex-Organisation-</v>
      </c>
    </row>
    <row r="5797" spans="1:18" x14ac:dyDescent="0.2">
      <c r="A5797" s="95" t="str">
        <f>IF(ISBLANK('Zusatzblatt (Perigon)'!E5792),"",'Zusatzblatt (Perigon)'!E5792)</f>
        <v/>
      </c>
      <c r="B5797" s="95" t="str">
        <f>IF(ISBLANK('Zusatzblatt (Perigon)'!G5792),"",'Zusatzblatt (Perigon)'!G5792)</f>
        <v/>
      </c>
      <c r="C5797" s="96" t="str">
        <f>IF(ISBLANK('Zusatzblatt (Perigon)'!I5792),"",'Zusatzblatt (Perigon)'!I5792)</f>
        <v/>
      </c>
      <c r="D5797" s="97" t="str">
        <f>IF(ISBLANK('Zusatzblatt (Perigon)'!J5792),"",'Zusatzblatt (Perigon)'!J5792)</f>
        <v/>
      </c>
      <c r="E5797" s="64" t="str">
        <f>IF(ISBLANK('Zusatzblatt (Perigon)'!K5792),"",'Zusatzblatt (Perigon)'!K5792)</f>
        <v/>
      </c>
      <c r="F5797" s="65"/>
      <c r="G5797" s="64"/>
      <c r="H5797" s="69" t="str">
        <f>IF(ISBLANK('Zusatzblatt (Perigon)'!L5792),"",'Zusatzblatt (Perigon)'!L5792)</f>
        <v/>
      </c>
      <c r="I5797" s="69" t="str">
        <f>IF(ISBLANK('Zusatzblatt (Perigon)'!M5792),"",'Zusatzblatt (Perigon)'!M5792)</f>
        <v/>
      </c>
      <c r="J5797" s="98" t="str">
        <f>IF(ISBLANK('Zusatzblatt (Perigon)'!N5792),"",'Zusatzblatt (Perigon)'!N5792)</f>
        <v/>
      </c>
      <c r="K5797" s="99" t="str">
        <f>IF(ISBLANK('Zusatzblatt (Perigon)'!J5792),"",'Zusatzblatt (Perigon)'!T5792)</f>
        <v/>
      </c>
      <c r="L5797" s="95" t="str">
        <f>IF(ISBLANK('Zusatzblatt (Perigon)'!O5792),"",'Zusatzblatt (Perigon)'!O5792)</f>
        <v/>
      </c>
      <c r="M5797" s="95" t="str">
        <f>IF(ISBLANK('Zusatzblatt (Perigon)'!R5792),"",'Zusatzblatt (Perigon)'!R5792)</f>
        <v/>
      </c>
      <c r="N5797" s="95" t="str">
        <f>IF(ISBLANK('Zusatzblatt (Perigon)'!P5792),"",'Zusatzblatt (Perigon)'!P5792)</f>
        <v/>
      </c>
      <c r="O5797" s="38" t="str">
        <f>IF($L5797="","",VLOOKUP($R5797,Tarife!$A$2:$R$599,13,FALSE))</f>
        <v/>
      </c>
      <c r="P5797" s="38" t="str">
        <f t="shared" si="90"/>
        <v/>
      </c>
      <c r="R5797" s="100" t="str">
        <f>Zusammenzug!$C$25&amp;"-"&amp;Zusammenzug!$A$7&amp;"-"&amp;Leistungen!L5797</f>
        <v>2026-Nicht beauftragte Spitex-Organisation-</v>
      </c>
    </row>
    <row r="5798" spans="1:18" x14ac:dyDescent="0.2">
      <c r="A5798" s="95" t="str">
        <f>IF(ISBLANK('Zusatzblatt (Perigon)'!E5793),"",'Zusatzblatt (Perigon)'!E5793)</f>
        <v/>
      </c>
      <c r="B5798" s="95" t="str">
        <f>IF(ISBLANK('Zusatzblatt (Perigon)'!G5793),"",'Zusatzblatt (Perigon)'!G5793)</f>
        <v/>
      </c>
      <c r="C5798" s="96" t="str">
        <f>IF(ISBLANK('Zusatzblatt (Perigon)'!I5793),"",'Zusatzblatt (Perigon)'!I5793)</f>
        <v/>
      </c>
      <c r="D5798" s="97" t="str">
        <f>IF(ISBLANK('Zusatzblatt (Perigon)'!J5793),"",'Zusatzblatt (Perigon)'!J5793)</f>
        <v/>
      </c>
      <c r="E5798" s="64" t="str">
        <f>IF(ISBLANK('Zusatzblatt (Perigon)'!K5793),"",'Zusatzblatt (Perigon)'!K5793)</f>
        <v/>
      </c>
      <c r="F5798" s="65"/>
      <c r="G5798" s="64"/>
      <c r="H5798" s="69" t="str">
        <f>IF(ISBLANK('Zusatzblatt (Perigon)'!L5793),"",'Zusatzblatt (Perigon)'!L5793)</f>
        <v/>
      </c>
      <c r="I5798" s="69" t="str">
        <f>IF(ISBLANK('Zusatzblatt (Perigon)'!M5793),"",'Zusatzblatt (Perigon)'!M5793)</f>
        <v/>
      </c>
      <c r="J5798" s="98" t="str">
        <f>IF(ISBLANK('Zusatzblatt (Perigon)'!N5793),"",'Zusatzblatt (Perigon)'!N5793)</f>
        <v/>
      </c>
      <c r="K5798" s="99" t="str">
        <f>IF(ISBLANK('Zusatzblatt (Perigon)'!J5793),"",'Zusatzblatt (Perigon)'!T5793)</f>
        <v/>
      </c>
      <c r="L5798" s="95" t="str">
        <f>IF(ISBLANK('Zusatzblatt (Perigon)'!O5793),"",'Zusatzblatt (Perigon)'!O5793)</f>
        <v/>
      </c>
      <c r="M5798" s="95" t="str">
        <f>IF(ISBLANK('Zusatzblatt (Perigon)'!R5793),"",'Zusatzblatt (Perigon)'!R5793)</f>
        <v/>
      </c>
      <c r="N5798" s="95" t="str">
        <f>IF(ISBLANK('Zusatzblatt (Perigon)'!P5793),"",'Zusatzblatt (Perigon)'!P5793)</f>
        <v/>
      </c>
      <c r="O5798" s="38" t="str">
        <f>IF($L5798="","",VLOOKUP($R5798,Tarife!$A$2:$R$599,13,FALSE))</f>
        <v/>
      </c>
      <c r="P5798" s="38" t="str">
        <f t="shared" si="90"/>
        <v/>
      </c>
      <c r="R5798" s="100" t="str">
        <f>Zusammenzug!$C$25&amp;"-"&amp;Zusammenzug!$A$7&amp;"-"&amp;Leistungen!L5798</f>
        <v>2026-Nicht beauftragte Spitex-Organisation-</v>
      </c>
    </row>
    <row r="5799" spans="1:18" x14ac:dyDescent="0.2">
      <c r="A5799" s="95" t="str">
        <f>IF(ISBLANK('Zusatzblatt (Perigon)'!E5794),"",'Zusatzblatt (Perigon)'!E5794)</f>
        <v/>
      </c>
      <c r="B5799" s="95" t="str">
        <f>IF(ISBLANK('Zusatzblatt (Perigon)'!G5794),"",'Zusatzblatt (Perigon)'!G5794)</f>
        <v/>
      </c>
      <c r="C5799" s="96" t="str">
        <f>IF(ISBLANK('Zusatzblatt (Perigon)'!I5794),"",'Zusatzblatt (Perigon)'!I5794)</f>
        <v/>
      </c>
      <c r="D5799" s="97" t="str">
        <f>IF(ISBLANK('Zusatzblatt (Perigon)'!J5794),"",'Zusatzblatt (Perigon)'!J5794)</f>
        <v/>
      </c>
      <c r="E5799" s="64" t="str">
        <f>IF(ISBLANK('Zusatzblatt (Perigon)'!K5794),"",'Zusatzblatt (Perigon)'!K5794)</f>
        <v/>
      </c>
      <c r="F5799" s="65"/>
      <c r="G5799" s="64"/>
      <c r="H5799" s="69" t="str">
        <f>IF(ISBLANK('Zusatzblatt (Perigon)'!L5794),"",'Zusatzblatt (Perigon)'!L5794)</f>
        <v/>
      </c>
      <c r="I5799" s="69" t="str">
        <f>IF(ISBLANK('Zusatzblatt (Perigon)'!M5794),"",'Zusatzblatt (Perigon)'!M5794)</f>
        <v/>
      </c>
      <c r="J5799" s="98" t="str">
        <f>IF(ISBLANK('Zusatzblatt (Perigon)'!N5794),"",'Zusatzblatt (Perigon)'!N5794)</f>
        <v/>
      </c>
      <c r="K5799" s="99" t="str">
        <f>IF(ISBLANK('Zusatzblatt (Perigon)'!J5794),"",'Zusatzblatt (Perigon)'!T5794)</f>
        <v/>
      </c>
      <c r="L5799" s="95" t="str">
        <f>IF(ISBLANK('Zusatzblatt (Perigon)'!O5794),"",'Zusatzblatt (Perigon)'!O5794)</f>
        <v/>
      </c>
      <c r="M5799" s="95" t="str">
        <f>IF(ISBLANK('Zusatzblatt (Perigon)'!R5794),"",'Zusatzblatt (Perigon)'!R5794)</f>
        <v/>
      </c>
      <c r="N5799" s="95" t="str">
        <f>IF(ISBLANK('Zusatzblatt (Perigon)'!P5794),"",'Zusatzblatt (Perigon)'!P5794)</f>
        <v/>
      </c>
      <c r="O5799" s="38" t="str">
        <f>IF($L5799="","",VLOOKUP($R5799,Tarife!$A$2:$R$599,13,FALSE))</f>
        <v/>
      </c>
      <c r="P5799" s="38" t="str">
        <f t="shared" si="90"/>
        <v/>
      </c>
      <c r="R5799" s="100" t="str">
        <f>Zusammenzug!$C$25&amp;"-"&amp;Zusammenzug!$A$7&amp;"-"&amp;Leistungen!L5799</f>
        <v>2026-Nicht beauftragte Spitex-Organisation-</v>
      </c>
    </row>
    <row r="5800" spans="1:18" x14ac:dyDescent="0.2">
      <c r="A5800" s="95" t="str">
        <f>IF(ISBLANK('Zusatzblatt (Perigon)'!E5795),"",'Zusatzblatt (Perigon)'!E5795)</f>
        <v/>
      </c>
      <c r="B5800" s="95" t="str">
        <f>IF(ISBLANK('Zusatzblatt (Perigon)'!G5795),"",'Zusatzblatt (Perigon)'!G5795)</f>
        <v/>
      </c>
      <c r="C5800" s="96" t="str">
        <f>IF(ISBLANK('Zusatzblatt (Perigon)'!I5795),"",'Zusatzblatt (Perigon)'!I5795)</f>
        <v/>
      </c>
      <c r="D5800" s="97" t="str">
        <f>IF(ISBLANK('Zusatzblatt (Perigon)'!J5795),"",'Zusatzblatt (Perigon)'!J5795)</f>
        <v/>
      </c>
      <c r="E5800" s="64" t="str">
        <f>IF(ISBLANK('Zusatzblatt (Perigon)'!K5795),"",'Zusatzblatt (Perigon)'!K5795)</f>
        <v/>
      </c>
      <c r="F5800" s="65"/>
      <c r="G5800" s="64"/>
      <c r="H5800" s="69" t="str">
        <f>IF(ISBLANK('Zusatzblatt (Perigon)'!L5795),"",'Zusatzblatt (Perigon)'!L5795)</f>
        <v/>
      </c>
      <c r="I5800" s="69" t="str">
        <f>IF(ISBLANK('Zusatzblatt (Perigon)'!M5795),"",'Zusatzblatt (Perigon)'!M5795)</f>
        <v/>
      </c>
      <c r="J5800" s="98" t="str">
        <f>IF(ISBLANK('Zusatzblatt (Perigon)'!N5795),"",'Zusatzblatt (Perigon)'!N5795)</f>
        <v/>
      </c>
      <c r="K5800" s="99" t="str">
        <f>IF(ISBLANK('Zusatzblatt (Perigon)'!J5795),"",'Zusatzblatt (Perigon)'!T5795)</f>
        <v/>
      </c>
      <c r="L5800" s="95" t="str">
        <f>IF(ISBLANK('Zusatzblatt (Perigon)'!O5795),"",'Zusatzblatt (Perigon)'!O5795)</f>
        <v/>
      </c>
      <c r="M5800" s="95" t="str">
        <f>IF(ISBLANK('Zusatzblatt (Perigon)'!R5795),"",'Zusatzblatt (Perigon)'!R5795)</f>
        <v/>
      </c>
      <c r="N5800" s="95" t="str">
        <f>IF(ISBLANK('Zusatzblatt (Perigon)'!P5795),"",'Zusatzblatt (Perigon)'!P5795)</f>
        <v/>
      </c>
      <c r="O5800" s="38" t="str">
        <f>IF($L5800="","",VLOOKUP($R5800,Tarife!$A$2:$R$599,13,FALSE))</f>
        <v/>
      </c>
      <c r="P5800" s="38" t="str">
        <f t="shared" si="90"/>
        <v/>
      </c>
      <c r="R5800" s="100" t="str">
        <f>Zusammenzug!$C$25&amp;"-"&amp;Zusammenzug!$A$7&amp;"-"&amp;Leistungen!L5800</f>
        <v>2026-Nicht beauftragte Spitex-Organisation-</v>
      </c>
    </row>
    <row r="5801" spans="1:18" x14ac:dyDescent="0.2">
      <c r="A5801" s="95" t="str">
        <f>IF(ISBLANK('Zusatzblatt (Perigon)'!E5796),"",'Zusatzblatt (Perigon)'!E5796)</f>
        <v/>
      </c>
      <c r="B5801" s="95" t="str">
        <f>IF(ISBLANK('Zusatzblatt (Perigon)'!G5796),"",'Zusatzblatt (Perigon)'!G5796)</f>
        <v/>
      </c>
      <c r="C5801" s="96" t="str">
        <f>IF(ISBLANK('Zusatzblatt (Perigon)'!I5796),"",'Zusatzblatt (Perigon)'!I5796)</f>
        <v/>
      </c>
      <c r="D5801" s="97" t="str">
        <f>IF(ISBLANK('Zusatzblatt (Perigon)'!J5796),"",'Zusatzblatt (Perigon)'!J5796)</f>
        <v/>
      </c>
      <c r="E5801" s="64" t="str">
        <f>IF(ISBLANK('Zusatzblatt (Perigon)'!K5796),"",'Zusatzblatt (Perigon)'!K5796)</f>
        <v/>
      </c>
      <c r="F5801" s="65"/>
      <c r="G5801" s="64"/>
      <c r="H5801" s="69" t="str">
        <f>IF(ISBLANK('Zusatzblatt (Perigon)'!L5796),"",'Zusatzblatt (Perigon)'!L5796)</f>
        <v/>
      </c>
      <c r="I5801" s="69" t="str">
        <f>IF(ISBLANK('Zusatzblatt (Perigon)'!M5796),"",'Zusatzblatt (Perigon)'!M5796)</f>
        <v/>
      </c>
      <c r="J5801" s="98" t="str">
        <f>IF(ISBLANK('Zusatzblatt (Perigon)'!N5796),"",'Zusatzblatt (Perigon)'!N5796)</f>
        <v/>
      </c>
      <c r="K5801" s="99" t="str">
        <f>IF(ISBLANK('Zusatzblatt (Perigon)'!J5796),"",'Zusatzblatt (Perigon)'!T5796)</f>
        <v/>
      </c>
      <c r="L5801" s="95" t="str">
        <f>IF(ISBLANK('Zusatzblatt (Perigon)'!O5796),"",'Zusatzblatt (Perigon)'!O5796)</f>
        <v/>
      </c>
      <c r="M5801" s="95" t="str">
        <f>IF(ISBLANK('Zusatzblatt (Perigon)'!R5796),"",'Zusatzblatt (Perigon)'!R5796)</f>
        <v/>
      </c>
      <c r="N5801" s="95" t="str">
        <f>IF(ISBLANK('Zusatzblatt (Perigon)'!P5796),"",'Zusatzblatt (Perigon)'!P5796)</f>
        <v/>
      </c>
      <c r="O5801" s="38" t="str">
        <f>IF($L5801="","",VLOOKUP($R5801,Tarife!$A$2:$R$599,13,FALSE))</f>
        <v/>
      </c>
      <c r="P5801" s="38" t="str">
        <f t="shared" si="90"/>
        <v/>
      </c>
      <c r="R5801" s="100" t="str">
        <f>Zusammenzug!$C$25&amp;"-"&amp;Zusammenzug!$A$7&amp;"-"&amp;Leistungen!L5801</f>
        <v>2026-Nicht beauftragte Spitex-Organisation-</v>
      </c>
    </row>
    <row r="5802" spans="1:18" x14ac:dyDescent="0.2">
      <c r="A5802" s="95" t="str">
        <f>IF(ISBLANK('Zusatzblatt (Perigon)'!E5797),"",'Zusatzblatt (Perigon)'!E5797)</f>
        <v/>
      </c>
      <c r="B5802" s="95" t="str">
        <f>IF(ISBLANK('Zusatzblatt (Perigon)'!G5797),"",'Zusatzblatt (Perigon)'!G5797)</f>
        <v/>
      </c>
      <c r="C5802" s="96" t="str">
        <f>IF(ISBLANK('Zusatzblatt (Perigon)'!I5797),"",'Zusatzblatt (Perigon)'!I5797)</f>
        <v/>
      </c>
      <c r="D5802" s="97" t="str">
        <f>IF(ISBLANK('Zusatzblatt (Perigon)'!J5797),"",'Zusatzblatt (Perigon)'!J5797)</f>
        <v/>
      </c>
      <c r="E5802" s="64" t="str">
        <f>IF(ISBLANK('Zusatzblatt (Perigon)'!K5797),"",'Zusatzblatt (Perigon)'!K5797)</f>
        <v/>
      </c>
      <c r="F5802" s="65"/>
      <c r="G5802" s="64"/>
      <c r="H5802" s="69" t="str">
        <f>IF(ISBLANK('Zusatzblatt (Perigon)'!L5797),"",'Zusatzblatt (Perigon)'!L5797)</f>
        <v/>
      </c>
      <c r="I5802" s="69" t="str">
        <f>IF(ISBLANK('Zusatzblatt (Perigon)'!M5797),"",'Zusatzblatt (Perigon)'!M5797)</f>
        <v/>
      </c>
      <c r="J5802" s="98" t="str">
        <f>IF(ISBLANK('Zusatzblatt (Perigon)'!N5797),"",'Zusatzblatt (Perigon)'!N5797)</f>
        <v/>
      </c>
      <c r="K5802" s="99" t="str">
        <f>IF(ISBLANK('Zusatzblatt (Perigon)'!J5797),"",'Zusatzblatt (Perigon)'!T5797)</f>
        <v/>
      </c>
      <c r="L5802" s="95" t="str">
        <f>IF(ISBLANK('Zusatzblatt (Perigon)'!O5797),"",'Zusatzblatt (Perigon)'!O5797)</f>
        <v/>
      </c>
      <c r="M5802" s="95" t="str">
        <f>IF(ISBLANK('Zusatzblatt (Perigon)'!R5797),"",'Zusatzblatt (Perigon)'!R5797)</f>
        <v/>
      </c>
      <c r="N5802" s="95" t="str">
        <f>IF(ISBLANK('Zusatzblatt (Perigon)'!P5797),"",'Zusatzblatt (Perigon)'!P5797)</f>
        <v/>
      </c>
      <c r="O5802" s="38" t="str">
        <f>IF($L5802="","",VLOOKUP($R5802,Tarife!$A$2:$R$599,13,FALSE))</f>
        <v/>
      </c>
      <c r="P5802" s="38" t="str">
        <f t="shared" si="90"/>
        <v/>
      </c>
      <c r="R5802" s="100" t="str">
        <f>Zusammenzug!$C$25&amp;"-"&amp;Zusammenzug!$A$7&amp;"-"&amp;Leistungen!L5802</f>
        <v>2026-Nicht beauftragte Spitex-Organisation-</v>
      </c>
    </row>
    <row r="5803" spans="1:18" x14ac:dyDescent="0.2">
      <c r="A5803" s="95" t="str">
        <f>IF(ISBLANK('Zusatzblatt (Perigon)'!E5798),"",'Zusatzblatt (Perigon)'!E5798)</f>
        <v/>
      </c>
      <c r="B5803" s="95" t="str">
        <f>IF(ISBLANK('Zusatzblatt (Perigon)'!G5798),"",'Zusatzblatt (Perigon)'!G5798)</f>
        <v/>
      </c>
      <c r="C5803" s="96" t="str">
        <f>IF(ISBLANK('Zusatzblatt (Perigon)'!I5798),"",'Zusatzblatt (Perigon)'!I5798)</f>
        <v/>
      </c>
      <c r="D5803" s="97" t="str">
        <f>IF(ISBLANK('Zusatzblatt (Perigon)'!J5798),"",'Zusatzblatt (Perigon)'!J5798)</f>
        <v/>
      </c>
      <c r="E5803" s="64" t="str">
        <f>IF(ISBLANK('Zusatzblatt (Perigon)'!K5798),"",'Zusatzblatt (Perigon)'!K5798)</f>
        <v/>
      </c>
      <c r="F5803" s="65"/>
      <c r="G5803" s="64"/>
      <c r="H5803" s="69" t="str">
        <f>IF(ISBLANK('Zusatzblatt (Perigon)'!L5798),"",'Zusatzblatt (Perigon)'!L5798)</f>
        <v/>
      </c>
      <c r="I5803" s="69" t="str">
        <f>IF(ISBLANK('Zusatzblatt (Perigon)'!M5798),"",'Zusatzblatt (Perigon)'!M5798)</f>
        <v/>
      </c>
      <c r="J5803" s="98" t="str">
        <f>IF(ISBLANK('Zusatzblatt (Perigon)'!N5798),"",'Zusatzblatt (Perigon)'!N5798)</f>
        <v/>
      </c>
      <c r="K5803" s="99" t="str">
        <f>IF(ISBLANK('Zusatzblatt (Perigon)'!J5798),"",'Zusatzblatt (Perigon)'!T5798)</f>
        <v/>
      </c>
      <c r="L5803" s="95" t="str">
        <f>IF(ISBLANK('Zusatzblatt (Perigon)'!O5798),"",'Zusatzblatt (Perigon)'!O5798)</f>
        <v/>
      </c>
      <c r="M5803" s="95" t="str">
        <f>IF(ISBLANK('Zusatzblatt (Perigon)'!R5798),"",'Zusatzblatt (Perigon)'!R5798)</f>
        <v/>
      </c>
      <c r="N5803" s="95" t="str">
        <f>IF(ISBLANK('Zusatzblatt (Perigon)'!P5798),"",'Zusatzblatt (Perigon)'!P5798)</f>
        <v/>
      </c>
      <c r="O5803" s="38" t="str">
        <f>IF($L5803="","",VLOOKUP($R5803,Tarife!$A$2:$R$599,13,FALSE))</f>
        <v/>
      </c>
      <c r="P5803" s="38" t="str">
        <f t="shared" si="90"/>
        <v/>
      </c>
      <c r="R5803" s="100" t="str">
        <f>Zusammenzug!$C$25&amp;"-"&amp;Zusammenzug!$A$7&amp;"-"&amp;Leistungen!L5803</f>
        <v>2026-Nicht beauftragte Spitex-Organisation-</v>
      </c>
    </row>
    <row r="5804" spans="1:18" x14ac:dyDescent="0.2">
      <c r="A5804" s="95" t="str">
        <f>IF(ISBLANK('Zusatzblatt (Perigon)'!E5799),"",'Zusatzblatt (Perigon)'!E5799)</f>
        <v/>
      </c>
      <c r="B5804" s="95" t="str">
        <f>IF(ISBLANK('Zusatzblatt (Perigon)'!G5799),"",'Zusatzblatt (Perigon)'!G5799)</f>
        <v/>
      </c>
      <c r="C5804" s="96" t="str">
        <f>IF(ISBLANK('Zusatzblatt (Perigon)'!I5799),"",'Zusatzblatt (Perigon)'!I5799)</f>
        <v/>
      </c>
      <c r="D5804" s="97" t="str">
        <f>IF(ISBLANK('Zusatzblatt (Perigon)'!J5799),"",'Zusatzblatt (Perigon)'!J5799)</f>
        <v/>
      </c>
      <c r="E5804" s="64" t="str">
        <f>IF(ISBLANK('Zusatzblatt (Perigon)'!K5799),"",'Zusatzblatt (Perigon)'!K5799)</f>
        <v/>
      </c>
      <c r="F5804" s="65"/>
      <c r="G5804" s="64"/>
      <c r="H5804" s="69" t="str">
        <f>IF(ISBLANK('Zusatzblatt (Perigon)'!L5799),"",'Zusatzblatt (Perigon)'!L5799)</f>
        <v/>
      </c>
      <c r="I5804" s="69" t="str">
        <f>IF(ISBLANK('Zusatzblatt (Perigon)'!M5799),"",'Zusatzblatt (Perigon)'!M5799)</f>
        <v/>
      </c>
      <c r="J5804" s="98" t="str">
        <f>IF(ISBLANK('Zusatzblatt (Perigon)'!N5799),"",'Zusatzblatt (Perigon)'!N5799)</f>
        <v/>
      </c>
      <c r="K5804" s="99" t="str">
        <f>IF(ISBLANK('Zusatzblatt (Perigon)'!J5799),"",'Zusatzblatt (Perigon)'!T5799)</f>
        <v/>
      </c>
      <c r="L5804" s="95" t="str">
        <f>IF(ISBLANK('Zusatzblatt (Perigon)'!O5799),"",'Zusatzblatt (Perigon)'!O5799)</f>
        <v/>
      </c>
      <c r="M5804" s="95" t="str">
        <f>IF(ISBLANK('Zusatzblatt (Perigon)'!R5799),"",'Zusatzblatt (Perigon)'!R5799)</f>
        <v/>
      </c>
      <c r="N5804" s="95" t="str">
        <f>IF(ISBLANK('Zusatzblatt (Perigon)'!P5799),"",'Zusatzblatt (Perigon)'!P5799)</f>
        <v/>
      </c>
      <c r="O5804" s="38" t="str">
        <f>IF($L5804="","",VLOOKUP($R5804,Tarife!$A$2:$R$599,13,FALSE))</f>
        <v/>
      </c>
      <c r="P5804" s="38" t="str">
        <f t="shared" si="90"/>
        <v/>
      </c>
      <c r="R5804" s="100" t="str">
        <f>Zusammenzug!$C$25&amp;"-"&amp;Zusammenzug!$A$7&amp;"-"&amp;Leistungen!L5804</f>
        <v>2026-Nicht beauftragte Spitex-Organisation-</v>
      </c>
    </row>
    <row r="5805" spans="1:18" x14ac:dyDescent="0.2">
      <c r="A5805" s="95" t="str">
        <f>IF(ISBLANK('Zusatzblatt (Perigon)'!E5800),"",'Zusatzblatt (Perigon)'!E5800)</f>
        <v/>
      </c>
      <c r="B5805" s="95" t="str">
        <f>IF(ISBLANK('Zusatzblatt (Perigon)'!G5800),"",'Zusatzblatt (Perigon)'!G5800)</f>
        <v/>
      </c>
      <c r="C5805" s="96" t="str">
        <f>IF(ISBLANK('Zusatzblatt (Perigon)'!I5800),"",'Zusatzblatt (Perigon)'!I5800)</f>
        <v/>
      </c>
      <c r="D5805" s="97" t="str">
        <f>IF(ISBLANK('Zusatzblatt (Perigon)'!J5800),"",'Zusatzblatt (Perigon)'!J5800)</f>
        <v/>
      </c>
      <c r="E5805" s="64" t="str">
        <f>IF(ISBLANK('Zusatzblatt (Perigon)'!K5800),"",'Zusatzblatt (Perigon)'!K5800)</f>
        <v/>
      </c>
      <c r="F5805" s="65"/>
      <c r="G5805" s="64"/>
      <c r="H5805" s="69" t="str">
        <f>IF(ISBLANK('Zusatzblatt (Perigon)'!L5800),"",'Zusatzblatt (Perigon)'!L5800)</f>
        <v/>
      </c>
      <c r="I5805" s="69" t="str">
        <f>IF(ISBLANK('Zusatzblatt (Perigon)'!M5800),"",'Zusatzblatt (Perigon)'!M5800)</f>
        <v/>
      </c>
      <c r="J5805" s="98" t="str">
        <f>IF(ISBLANK('Zusatzblatt (Perigon)'!N5800),"",'Zusatzblatt (Perigon)'!N5800)</f>
        <v/>
      </c>
      <c r="K5805" s="99" t="str">
        <f>IF(ISBLANK('Zusatzblatt (Perigon)'!J5800),"",'Zusatzblatt (Perigon)'!T5800)</f>
        <v/>
      </c>
      <c r="L5805" s="95" t="str">
        <f>IF(ISBLANK('Zusatzblatt (Perigon)'!O5800),"",'Zusatzblatt (Perigon)'!O5800)</f>
        <v/>
      </c>
      <c r="M5805" s="95" t="str">
        <f>IF(ISBLANK('Zusatzblatt (Perigon)'!R5800),"",'Zusatzblatt (Perigon)'!R5800)</f>
        <v/>
      </c>
      <c r="N5805" s="95" t="str">
        <f>IF(ISBLANK('Zusatzblatt (Perigon)'!P5800),"",'Zusatzblatt (Perigon)'!P5800)</f>
        <v/>
      </c>
      <c r="O5805" s="38" t="str">
        <f>IF($L5805="","",VLOOKUP($R5805,Tarife!$A$2:$R$599,13,FALSE))</f>
        <v/>
      </c>
      <c r="P5805" s="38" t="str">
        <f t="shared" si="90"/>
        <v/>
      </c>
      <c r="R5805" s="100" t="str">
        <f>Zusammenzug!$C$25&amp;"-"&amp;Zusammenzug!$A$7&amp;"-"&amp;Leistungen!L5805</f>
        <v>2026-Nicht beauftragte Spitex-Organisation-</v>
      </c>
    </row>
    <row r="5806" spans="1:18" x14ac:dyDescent="0.2">
      <c r="A5806" s="95" t="str">
        <f>IF(ISBLANK('Zusatzblatt (Perigon)'!E5801),"",'Zusatzblatt (Perigon)'!E5801)</f>
        <v/>
      </c>
      <c r="B5806" s="95" t="str">
        <f>IF(ISBLANK('Zusatzblatt (Perigon)'!G5801),"",'Zusatzblatt (Perigon)'!G5801)</f>
        <v/>
      </c>
      <c r="C5806" s="96" t="str">
        <f>IF(ISBLANK('Zusatzblatt (Perigon)'!I5801),"",'Zusatzblatt (Perigon)'!I5801)</f>
        <v/>
      </c>
      <c r="D5806" s="97" t="str">
        <f>IF(ISBLANK('Zusatzblatt (Perigon)'!J5801),"",'Zusatzblatt (Perigon)'!J5801)</f>
        <v/>
      </c>
      <c r="E5806" s="64" t="str">
        <f>IF(ISBLANK('Zusatzblatt (Perigon)'!K5801),"",'Zusatzblatt (Perigon)'!K5801)</f>
        <v/>
      </c>
      <c r="F5806" s="65"/>
      <c r="G5806" s="64"/>
      <c r="H5806" s="69" t="str">
        <f>IF(ISBLANK('Zusatzblatt (Perigon)'!L5801),"",'Zusatzblatt (Perigon)'!L5801)</f>
        <v/>
      </c>
      <c r="I5806" s="69" t="str">
        <f>IF(ISBLANK('Zusatzblatt (Perigon)'!M5801),"",'Zusatzblatt (Perigon)'!M5801)</f>
        <v/>
      </c>
      <c r="J5806" s="98" t="str">
        <f>IF(ISBLANK('Zusatzblatt (Perigon)'!N5801),"",'Zusatzblatt (Perigon)'!N5801)</f>
        <v/>
      </c>
      <c r="K5806" s="99" t="str">
        <f>IF(ISBLANK('Zusatzblatt (Perigon)'!J5801),"",'Zusatzblatt (Perigon)'!T5801)</f>
        <v/>
      </c>
      <c r="L5806" s="95" t="str">
        <f>IF(ISBLANK('Zusatzblatt (Perigon)'!O5801),"",'Zusatzblatt (Perigon)'!O5801)</f>
        <v/>
      </c>
      <c r="M5806" s="95" t="str">
        <f>IF(ISBLANK('Zusatzblatt (Perigon)'!R5801),"",'Zusatzblatt (Perigon)'!R5801)</f>
        <v/>
      </c>
      <c r="N5806" s="95" t="str">
        <f>IF(ISBLANK('Zusatzblatt (Perigon)'!P5801),"",'Zusatzblatt (Perigon)'!P5801)</f>
        <v/>
      </c>
      <c r="O5806" s="38" t="str">
        <f>IF($L5806="","",VLOOKUP($R5806,Tarife!$A$2:$R$599,13,FALSE))</f>
        <v/>
      </c>
      <c r="P5806" s="38" t="str">
        <f t="shared" si="90"/>
        <v/>
      </c>
      <c r="R5806" s="100" t="str">
        <f>Zusammenzug!$C$25&amp;"-"&amp;Zusammenzug!$A$7&amp;"-"&amp;Leistungen!L5806</f>
        <v>2026-Nicht beauftragte Spitex-Organisation-</v>
      </c>
    </row>
    <row r="5807" spans="1:18" x14ac:dyDescent="0.2">
      <c r="A5807" s="95" t="str">
        <f>IF(ISBLANK('Zusatzblatt (Perigon)'!E5802),"",'Zusatzblatt (Perigon)'!E5802)</f>
        <v/>
      </c>
      <c r="B5807" s="95" t="str">
        <f>IF(ISBLANK('Zusatzblatt (Perigon)'!G5802),"",'Zusatzblatt (Perigon)'!G5802)</f>
        <v/>
      </c>
      <c r="C5807" s="96" t="str">
        <f>IF(ISBLANK('Zusatzblatt (Perigon)'!I5802),"",'Zusatzblatt (Perigon)'!I5802)</f>
        <v/>
      </c>
      <c r="D5807" s="97" t="str">
        <f>IF(ISBLANK('Zusatzblatt (Perigon)'!J5802),"",'Zusatzblatt (Perigon)'!J5802)</f>
        <v/>
      </c>
      <c r="E5807" s="64" t="str">
        <f>IF(ISBLANK('Zusatzblatt (Perigon)'!K5802),"",'Zusatzblatt (Perigon)'!K5802)</f>
        <v/>
      </c>
      <c r="F5807" s="65"/>
      <c r="G5807" s="64"/>
      <c r="H5807" s="69" t="str">
        <f>IF(ISBLANK('Zusatzblatt (Perigon)'!L5802),"",'Zusatzblatt (Perigon)'!L5802)</f>
        <v/>
      </c>
      <c r="I5807" s="69" t="str">
        <f>IF(ISBLANK('Zusatzblatt (Perigon)'!M5802),"",'Zusatzblatt (Perigon)'!M5802)</f>
        <v/>
      </c>
      <c r="J5807" s="98" t="str">
        <f>IF(ISBLANK('Zusatzblatt (Perigon)'!N5802),"",'Zusatzblatt (Perigon)'!N5802)</f>
        <v/>
      </c>
      <c r="K5807" s="99" t="str">
        <f>IF(ISBLANK('Zusatzblatt (Perigon)'!J5802),"",'Zusatzblatt (Perigon)'!T5802)</f>
        <v/>
      </c>
      <c r="L5807" s="95" t="str">
        <f>IF(ISBLANK('Zusatzblatt (Perigon)'!O5802),"",'Zusatzblatt (Perigon)'!O5802)</f>
        <v/>
      </c>
      <c r="M5807" s="95" t="str">
        <f>IF(ISBLANK('Zusatzblatt (Perigon)'!R5802),"",'Zusatzblatt (Perigon)'!R5802)</f>
        <v/>
      </c>
      <c r="N5807" s="95" t="str">
        <f>IF(ISBLANK('Zusatzblatt (Perigon)'!P5802),"",'Zusatzblatt (Perigon)'!P5802)</f>
        <v/>
      </c>
      <c r="O5807" s="38" t="str">
        <f>IF($L5807="","",VLOOKUP($R5807,Tarife!$A$2:$R$599,13,FALSE))</f>
        <v/>
      </c>
      <c r="P5807" s="38" t="str">
        <f t="shared" si="90"/>
        <v/>
      </c>
      <c r="R5807" s="100" t="str">
        <f>Zusammenzug!$C$25&amp;"-"&amp;Zusammenzug!$A$7&amp;"-"&amp;Leistungen!L5807</f>
        <v>2026-Nicht beauftragte Spitex-Organisation-</v>
      </c>
    </row>
    <row r="5808" spans="1:18" x14ac:dyDescent="0.2">
      <c r="A5808" s="95" t="str">
        <f>IF(ISBLANK('Zusatzblatt (Perigon)'!E5803),"",'Zusatzblatt (Perigon)'!E5803)</f>
        <v/>
      </c>
      <c r="B5808" s="95" t="str">
        <f>IF(ISBLANK('Zusatzblatt (Perigon)'!G5803),"",'Zusatzblatt (Perigon)'!G5803)</f>
        <v/>
      </c>
      <c r="C5808" s="96" t="str">
        <f>IF(ISBLANK('Zusatzblatt (Perigon)'!I5803),"",'Zusatzblatt (Perigon)'!I5803)</f>
        <v/>
      </c>
      <c r="D5808" s="97" t="str">
        <f>IF(ISBLANK('Zusatzblatt (Perigon)'!J5803),"",'Zusatzblatt (Perigon)'!J5803)</f>
        <v/>
      </c>
      <c r="E5808" s="64" t="str">
        <f>IF(ISBLANK('Zusatzblatt (Perigon)'!K5803),"",'Zusatzblatt (Perigon)'!K5803)</f>
        <v/>
      </c>
      <c r="F5808" s="65"/>
      <c r="G5808" s="64"/>
      <c r="H5808" s="69" t="str">
        <f>IF(ISBLANK('Zusatzblatt (Perigon)'!L5803),"",'Zusatzblatt (Perigon)'!L5803)</f>
        <v/>
      </c>
      <c r="I5808" s="69" t="str">
        <f>IF(ISBLANK('Zusatzblatt (Perigon)'!M5803),"",'Zusatzblatt (Perigon)'!M5803)</f>
        <v/>
      </c>
      <c r="J5808" s="98" t="str">
        <f>IF(ISBLANK('Zusatzblatt (Perigon)'!N5803),"",'Zusatzblatt (Perigon)'!N5803)</f>
        <v/>
      </c>
      <c r="K5808" s="99" t="str">
        <f>IF(ISBLANK('Zusatzblatt (Perigon)'!J5803),"",'Zusatzblatt (Perigon)'!T5803)</f>
        <v/>
      </c>
      <c r="L5808" s="95" t="str">
        <f>IF(ISBLANK('Zusatzblatt (Perigon)'!O5803),"",'Zusatzblatt (Perigon)'!O5803)</f>
        <v/>
      </c>
      <c r="M5808" s="95" t="str">
        <f>IF(ISBLANK('Zusatzblatt (Perigon)'!R5803),"",'Zusatzblatt (Perigon)'!R5803)</f>
        <v/>
      </c>
      <c r="N5808" s="95" t="str">
        <f>IF(ISBLANK('Zusatzblatt (Perigon)'!P5803),"",'Zusatzblatt (Perigon)'!P5803)</f>
        <v/>
      </c>
      <c r="O5808" s="38" t="str">
        <f>IF($L5808="","",VLOOKUP($R5808,Tarife!$A$2:$R$599,13,FALSE))</f>
        <v/>
      </c>
      <c r="P5808" s="38" t="str">
        <f t="shared" si="90"/>
        <v/>
      </c>
      <c r="R5808" s="100" t="str">
        <f>Zusammenzug!$C$25&amp;"-"&amp;Zusammenzug!$A$7&amp;"-"&amp;Leistungen!L5808</f>
        <v>2026-Nicht beauftragte Spitex-Organisation-</v>
      </c>
    </row>
    <row r="5809" spans="1:18" x14ac:dyDescent="0.2">
      <c r="A5809" s="95" t="str">
        <f>IF(ISBLANK('Zusatzblatt (Perigon)'!E5804),"",'Zusatzblatt (Perigon)'!E5804)</f>
        <v/>
      </c>
      <c r="B5809" s="95" t="str">
        <f>IF(ISBLANK('Zusatzblatt (Perigon)'!G5804),"",'Zusatzblatt (Perigon)'!G5804)</f>
        <v/>
      </c>
      <c r="C5809" s="96" t="str">
        <f>IF(ISBLANK('Zusatzblatt (Perigon)'!I5804),"",'Zusatzblatt (Perigon)'!I5804)</f>
        <v/>
      </c>
      <c r="D5809" s="97" t="str">
        <f>IF(ISBLANK('Zusatzblatt (Perigon)'!J5804),"",'Zusatzblatt (Perigon)'!J5804)</f>
        <v/>
      </c>
      <c r="E5809" s="64" t="str">
        <f>IF(ISBLANK('Zusatzblatt (Perigon)'!K5804),"",'Zusatzblatt (Perigon)'!K5804)</f>
        <v/>
      </c>
      <c r="F5809" s="65"/>
      <c r="G5809" s="64"/>
      <c r="H5809" s="69" t="str">
        <f>IF(ISBLANK('Zusatzblatt (Perigon)'!L5804),"",'Zusatzblatt (Perigon)'!L5804)</f>
        <v/>
      </c>
      <c r="I5809" s="69" t="str">
        <f>IF(ISBLANK('Zusatzblatt (Perigon)'!M5804),"",'Zusatzblatt (Perigon)'!M5804)</f>
        <v/>
      </c>
      <c r="J5809" s="98" t="str">
        <f>IF(ISBLANK('Zusatzblatt (Perigon)'!N5804),"",'Zusatzblatt (Perigon)'!N5804)</f>
        <v/>
      </c>
      <c r="K5809" s="99" t="str">
        <f>IF(ISBLANK('Zusatzblatt (Perigon)'!J5804),"",'Zusatzblatt (Perigon)'!T5804)</f>
        <v/>
      </c>
      <c r="L5809" s="95" t="str">
        <f>IF(ISBLANK('Zusatzblatt (Perigon)'!O5804),"",'Zusatzblatt (Perigon)'!O5804)</f>
        <v/>
      </c>
      <c r="M5809" s="95" t="str">
        <f>IF(ISBLANK('Zusatzblatt (Perigon)'!R5804),"",'Zusatzblatt (Perigon)'!R5804)</f>
        <v/>
      </c>
      <c r="N5809" s="95" t="str">
        <f>IF(ISBLANK('Zusatzblatt (Perigon)'!P5804),"",'Zusatzblatt (Perigon)'!P5804)</f>
        <v/>
      </c>
      <c r="O5809" s="38" t="str">
        <f>IF($L5809="","",VLOOKUP($R5809,Tarife!$A$2:$R$599,13,FALSE))</f>
        <v/>
      </c>
      <c r="P5809" s="38" t="str">
        <f t="shared" si="90"/>
        <v/>
      </c>
      <c r="R5809" s="100" t="str">
        <f>Zusammenzug!$C$25&amp;"-"&amp;Zusammenzug!$A$7&amp;"-"&amp;Leistungen!L5809</f>
        <v>2026-Nicht beauftragte Spitex-Organisation-</v>
      </c>
    </row>
    <row r="5810" spans="1:18" x14ac:dyDescent="0.2">
      <c r="A5810" s="95" t="str">
        <f>IF(ISBLANK('Zusatzblatt (Perigon)'!E5805),"",'Zusatzblatt (Perigon)'!E5805)</f>
        <v/>
      </c>
      <c r="B5810" s="95" t="str">
        <f>IF(ISBLANK('Zusatzblatt (Perigon)'!G5805),"",'Zusatzblatt (Perigon)'!G5805)</f>
        <v/>
      </c>
      <c r="C5810" s="96" t="str">
        <f>IF(ISBLANK('Zusatzblatt (Perigon)'!I5805),"",'Zusatzblatt (Perigon)'!I5805)</f>
        <v/>
      </c>
      <c r="D5810" s="97" t="str">
        <f>IF(ISBLANK('Zusatzblatt (Perigon)'!J5805),"",'Zusatzblatt (Perigon)'!J5805)</f>
        <v/>
      </c>
      <c r="E5810" s="64" t="str">
        <f>IF(ISBLANK('Zusatzblatt (Perigon)'!K5805),"",'Zusatzblatt (Perigon)'!K5805)</f>
        <v/>
      </c>
      <c r="F5810" s="65"/>
      <c r="G5810" s="64"/>
      <c r="H5810" s="69" t="str">
        <f>IF(ISBLANK('Zusatzblatt (Perigon)'!L5805),"",'Zusatzblatt (Perigon)'!L5805)</f>
        <v/>
      </c>
      <c r="I5810" s="69" t="str">
        <f>IF(ISBLANK('Zusatzblatt (Perigon)'!M5805),"",'Zusatzblatt (Perigon)'!M5805)</f>
        <v/>
      </c>
      <c r="J5810" s="98" t="str">
        <f>IF(ISBLANK('Zusatzblatt (Perigon)'!N5805),"",'Zusatzblatt (Perigon)'!N5805)</f>
        <v/>
      </c>
      <c r="K5810" s="99" t="str">
        <f>IF(ISBLANK('Zusatzblatt (Perigon)'!J5805),"",'Zusatzblatt (Perigon)'!T5805)</f>
        <v/>
      </c>
      <c r="L5810" s="95" t="str">
        <f>IF(ISBLANK('Zusatzblatt (Perigon)'!O5805),"",'Zusatzblatt (Perigon)'!O5805)</f>
        <v/>
      </c>
      <c r="M5810" s="95" t="str">
        <f>IF(ISBLANK('Zusatzblatt (Perigon)'!R5805),"",'Zusatzblatt (Perigon)'!R5805)</f>
        <v/>
      </c>
      <c r="N5810" s="95" t="str">
        <f>IF(ISBLANK('Zusatzblatt (Perigon)'!P5805),"",'Zusatzblatt (Perigon)'!P5805)</f>
        <v/>
      </c>
      <c r="O5810" s="38" t="str">
        <f>IF($L5810="","",VLOOKUP($R5810,Tarife!$A$2:$R$599,13,FALSE))</f>
        <v/>
      </c>
      <c r="P5810" s="38" t="str">
        <f t="shared" si="90"/>
        <v/>
      </c>
      <c r="R5810" s="100" t="str">
        <f>Zusammenzug!$C$25&amp;"-"&amp;Zusammenzug!$A$7&amp;"-"&amp;Leistungen!L5810</f>
        <v>2026-Nicht beauftragte Spitex-Organisation-</v>
      </c>
    </row>
    <row r="5811" spans="1:18" x14ac:dyDescent="0.2">
      <c r="A5811" s="95" t="str">
        <f>IF(ISBLANK('Zusatzblatt (Perigon)'!E5806),"",'Zusatzblatt (Perigon)'!E5806)</f>
        <v/>
      </c>
      <c r="B5811" s="95" t="str">
        <f>IF(ISBLANK('Zusatzblatt (Perigon)'!G5806),"",'Zusatzblatt (Perigon)'!G5806)</f>
        <v/>
      </c>
      <c r="C5811" s="96" t="str">
        <f>IF(ISBLANK('Zusatzblatt (Perigon)'!I5806),"",'Zusatzblatt (Perigon)'!I5806)</f>
        <v/>
      </c>
      <c r="D5811" s="97" t="str">
        <f>IF(ISBLANK('Zusatzblatt (Perigon)'!J5806),"",'Zusatzblatt (Perigon)'!J5806)</f>
        <v/>
      </c>
      <c r="E5811" s="64" t="str">
        <f>IF(ISBLANK('Zusatzblatt (Perigon)'!K5806),"",'Zusatzblatt (Perigon)'!K5806)</f>
        <v/>
      </c>
      <c r="F5811" s="65"/>
      <c r="G5811" s="64"/>
      <c r="H5811" s="69" t="str">
        <f>IF(ISBLANK('Zusatzblatt (Perigon)'!L5806),"",'Zusatzblatt (Perigon)'!L5806)</f>
        <v/>
      </c>
      <c r="I5811" s="69" t="str">
        <f>IF(ISBLANK('Zusatzblatt (Perigon)'!M5806),"",'Zusatzblatt (Perigon)'!M5806)</f>
        <v/>
      </c>
      <c r="J5811" s="98" t="str">
        <f>IF(ISBLANK('Zusatzblatt (Perigon)'!N5806),"",'Zusatzblatt (Perigon)'!N5806)</f>
        <v/>
      </c>
      <c r="K5811" s="99" t="str">
        <f>IF(ISBLANK('Zusatzblatt (Perigon)'!J5806),"",'Zusatzblatt (Perigon)'!T5806)</f>
        <v/>
      </c>
      <c r="L5811" s="95" t="str">
        <f>IF(ISBLANK('Zusatzblatt (Perigon)'!O5806),"",'Zusatzblatt (Perigon)'!O5806)</f>
        <v/>
      </c>
      <c r="M5811" s="95" t="str">
        <f>IF(ISBLANK('Zusatzblatt (Perigon)'!R5806),"",'Zusatzblatt (Perigon)'!R5806)</f>
        <v/>
      </c>
      <c r="N5811" s="95" t="str">
        <f>IF(ISBLANK('Zusatzblatt (Perigon)'!P5806),"",'Zusatzblatt (Perigon)'!P5806)</f>
        <v/>
      </c>
      <c r="O5811" s="38" t="str">
        <f>IF($L5811="","",VLOOKUP($R5811,Tarife!$A$2:$R$599,13,FALSE))</f>
        <v/>
      </c>
      <c r="P5811" s="38" t="str">
        <f t="shared" si="90"/>
        <v/>
      </c>
      <c r="R5811" s="100" t="str">
        <f>Zusammenzug!$C$25&amp;"-"&amp;Zusammenzug!$A$7&amp;"-"&amp;Leistungen!L5811</f>
        <v>2026-Nicht beauftragte Spitex-Organisation-</v>
      </c>
    </row>
    <row r="5812" spans="1:18" x14ac:dyDescent="0.2">
      <c r="A5812" s="95" t="str">
        <f>IF(ISBLANK('Zusatzblatt (Perigon)'!E5807),"",'Zusatzblatt (Perigon)'!E5807)</f>
        <v/>
      </c>
      <c r="B5812" s="95" t="str">
        <f>IF(ISBLANK('Zusatzblatt (Perigon)'!G5807),"",'Zusatzblatt (Perigon)'!G5807)</f>
        <v/>
      </c>
      <c r="C5812" s="96" t="str">
        <f>IF(ISBLANK('Zusatzblatt (Perigon)'!I5807),"",'Zusatzblatt (Perigon)'!I5807)</f>
        <v/>
      </c>
      <c r="D5812" s="97" t="str">
        <f>IF(ISBLANK('Zusatzblatt (Perigon)'!J5807),"",'Zusatzblatt (Perigon)'!J5807)</f>
        <v/>
      </c>
      <c r="E5812" s="64" t="str">
        <f>IF(ISBLANK('Zusatzblatt (Perigon)'!K5807),"",'Zusatzblatt (Perigon)'!K5807)</f>
        <v/>
      </c>
      <c r="F5812" s="65"/>
      <c r="G5812" s="64"/>
      <c r="H5812" s="69" t="str">
        <f>IF(ISBLANK('Zusatzblatt (Perigon)'!L5807),"",'Zusatzblatt (Perigon)'!L5807)</f>
        <v/>
      </c>
      <c r="I5812" s="69" t="str">
        <f>IF(ISBLANK('Zusatzblatt (Perigon)'!M5807),"",'Zusatzblatt (Perigon)'!M5807)</f>
        <v/>
      </c>
      <c r="J5812" s="98" t="str">
        <f>IF(ISBLANK('Zusatzblatt (Perigon)'!N5807),"",'Zusatzblatt (Perigon)'!N5807)</f>
        <v/>
      </c>
      <c r="K5812" s="99" t="str">
        <f>IF(ISBLANK('Zusatzblatt (Perigon)'!J5807),"",'Zusatzblatt (Perigon)'!T5807)</f>
        <v/>
      </c>
      <c r="L5812" s="95" t="str">
        <f>IF(ISBLANK('Zusatzblatt (Perigon)'!O5807),"",'Zusatzblatt (Perigon)'!O5807)</f>
        <v/>
      </c>
      <c r="M5812" s="95" t="str">
        <f>IF(ISBLANK('Zusatzblatt (Perigon)'!R5807),"",'Zusatzblatt (Perigon)'!R5807)</f>
        <v/>
      </c>
      <c r="N5812" s="95" t="str">
        <f>IF(ISBLANK('Zusatzblatt (Perigon)'!P5807),"",'Zusatzblatt (Perigon)'!P5807)</f>
        <v/>
      </c>
      <c r="O5812" s="38" t="str">
        <f>IF($L5812="","",VLOOKUP($R5812,Tarife!$A$2:$R$599,13,FALSE))</f>
        <v/>
      </c>
      <c r="P5812" s="38" t="str">
        <f t="shared" si="90"/>
        <v/>
      </c>
      <c r="R5812" s="100" t="str">
        <f>Zusammenzug!$C$25&amp;"-"&amp;Zusammenzug!$A$7&amp;"-"&amp;Leistungen!L5812</f>
        <v>2026-Nicht beauftragte Spitex-Organisation-</v>
      </c>
    </row>
    <row r="5813" spans="1:18" x14ac:dyDescent="0.2">
      <c r="A5813" s="95" t="str">
        <f>IF(ISBLANK('Zusatzblatt (Perigon)'!E5808),"",'Zusatzblatt (Perigon)'!E5808)</f>
        <v/>
      </c>
      <c r="B5813" s="95" t="str">
        <f>IF(ISBLANK('Zusatzblatt (Perigon)'!G5808),"",'Zusatzblatt (Perigon)'!G5808)</f>
        <v/>
      </c>
      <c r="C5813" s="96" t="str">
        <f>IF(ISBLANK('Zusatzblatt (Perigon)'!I5808),"",'Zusatzblatt (Perigon)'!I5808)</f>
        <v/>
      </c>
      <c r="D5813" s="97" t="str">
        <f>IF(ISBLANK('Zusatzblatt (Perigon)'!J5808),"",'Zusatzblatt (Perigon)'!J5808)</f>
        <v/>
      </c>
      <c r="E5813" s="64" t="str">
        <f>IF(ISBLANK('Zusatzblatt (Perigon)'!K5808),"",'Zusatzblatt (Perigon)'!K5808)</f>
        <v/>
      </c>
      <c r="F5813" s="65"/>
      <c r="G5813" s="64"/>
      <c r="H5813" s="69" t="str">
        <f>IF(ISBLANK('Zusatzblatt (Perigon)'!L5808),"",'Zusatzblatt (Perigon)'!L5808)</f>
        <v/>
      </c>
      <c r="I5813" s="69" t="str">
        <f>IF(ISBLANK('Zusatzblatt (Perigon)'!M5808),"",'Zusatzblatt (Perigon)'!M5808)</f>
        <v/>
      </c>
      <c r="J5813" s="98" t="str">
        <f>IF(ISBLANK('Zusatzblatt (Perigon)'!N5808),"",'Zusatzblatt (Perigon)'!N5808)</f>
        <v/>
      </c>
      <c r="K5813" s="99" t="str">
        <f>IF(ISBLANK('Zusatzblatt (Perigon)'!J5808),"",'Zusatzblatt (Perigon)'!T5808)</f>
        <v/>
      </c>
      <c r="L5813" s="95" t="str">
        <f>IF(ISBLANK('Zusatzblatt (Perigon)'!O5808),"",'Zusatzblatt (Perigon)'!O5808)</f>
        <v/>
      </c>
      <c r="M5813" s="95" t="str">
        <f>IF(ISBLANK('Zusatzblatt (Perigon)'!R5808),"",'Zusatzblatt (Perigon)'!R5808)</f>
        <v/>
      </c>
      <c r="N5813" s="95" t="str">
        <f>IF(ISBLANK('Zusatzblatt (Perigon)'!P5808),"",'Zusatzblatt (Perigon)'!P5808)</f>
        <v/>
      </c>
      <c r="O5813" s="38" t="str">
        <f>IF($L5813="","",VLOOKUP($R5813,Tarife!$A$2:$R$599,13,FALSE))</f>
        <v/>
      </c>
      <c r="P5813" s="38" t="str">
        <f t="shared" si="90"/>
        <v/>
      </c>
      <c r="R5813" s="100" t="str">
        <f>Zusammenzug!$C$25&amp;"-"&amp;Zusammenzug!$A$7&amp;"-"&amp;Leistungen!L5813</f>
        <v>2026-Nicht beauftragte Spitex-Organisation-</v>
      </c>
    </row>
    <row r="5814" spans="1:18" x14ac:dyDescent="0.2">
      <c r="A5814" s="95" t="str">
        <f>IF(ISBLANK('Zusatzblatt (Perigon)'!E5809),"",'Zusatzblatt (Perigon)'!E5809)</f>
        <v/>
      </c>
      <c r="B5814" s="95" t="str">
        <f>IF(ISBLANK('Zusatzblatt (Perigon)'!G5809),"",'Zusatzblatt (Perigon)'!G5809)</f>
        <v/>
      </c>
      <c r="C5814" s="96" t="str">
        <f>IF(ISBLANK('Zusatzblatt (Perigon)'!I5809),"",'Zusatzblatt (Perigon)'!I5809)</f>
        <v/>
      </c>
      <c r="D5814" s="97" t="str">
        <f>IF(ISBLANK('Zusatzblatt (Perigon)'!J5809),"",'Zusatzblatt (Perigon)'!J5809)</f>
        <v/>
      </c>
      <c r="E5814" s="64" t="str">
        <f>IF(ISBLANK('Zusatzblatt (Perigon)'!K5809),"",'Zusatzblatt (Perigon)'!K5809)</f>
        <v/>
      </c>
      <c r="F5814" s="65"/>
      <c r="G5814" s="64"/>
      <c r="H5814" s="69" t="str">
        <f>IF(ISBLANK('Zusatzblatt (Perigon)'!L5809),"",'Zusatzblatt (Perigon)'!L5809)</f>
        <v/>
      </c>
      <c r="I5814" s="69" t="str">
        <f>IF(ISBLANK('Zusatzblatt (Perigon)'!M5809),"",'Zusatzblatt (Perigon)'!M5809)</f>
        <v/>
      </c>
      <c r="J5814" s="98" t="str">
        <f>IF(ISBLANK('Zusatzblatt (Perigon)'!N5809),"",'Zusatzblatt (Perigon)'!N5809)</f>
        <v/>
      </c>
      <c r="K5814" s="99" t="str">
        <f>IF(ISBLANK('Zusatzblatt (Perigon)'!J5809),"",'Zusatzblatt (Perigon)'!T5809)</f>
        <v/>
      </c>
      <c r="L5814" s="95" t="str">
        <f>IF(ISBLANK('Zusatzblatt (Perigon)'!O5809),"",'Zusatzblatt (Perigon)'!O5809)</f>
        <v/>
      </c>
      <c r="M5814" s="95" t="str">
        <f>IF(ISBLANK('Zusatzblatt (Perigon)'!R5809),"",'Zusatzblatt (Perigon)'!R5809)</f>
        <v/>
      </c>
      <c r="N5814" s="95" t="str">
        <f>IF(ISBLANK('Zusatzblatt (Perigon)'!P5809),"",'Zusatzblatt (Perigon)'!P5809)</f>
        <v/>
      </c>
      <c r="O5814" s="38" t="str">
        <f>IF($L5814="","",VLOOKUP($R5814,Tarife!$A$2:$R$599,13,FALSE))</f>
        <v/>
      </c>
      <c r="P5814" s="38" t="str">
        <f t="shared" si="90"/>
        <v/>
      </c>
      <c r="R5814" s="100" t="str">
        <f>Zusammenzug!$C$25&amp;"-"&amp;Zusammenzug!$A$7&amp;"-"&amp;Leistungen!L5814</f>
        <v>2026-Nicht beauftragte Spitex-Organisation-</v>
      </c>
    </row>
    <row r="5815" spans="1:18" x14ac:dyDescent="0.2">
      <c r="A5815" s="95" t="str">
        <f>IF(ISBLANK('Zusatzblatt (Perigon)'!E5810),"",'Zusatzblatt (Perigon)'!E5810)</f>
        <v/>
      </c>
      <c r="B5815" s="95" t="str">
        <f>IF(ISBLANK('Zusatzblatt (Perigon)'!G5810),"",'Zusatzblatt (Perigon)'!G5810)</f>
        <v/>
      </c>
      <c r="C5815" s="96" t="str">
        <f>IF(ISBLANK('Zusatzblatt (Perigon)'!I5810),"",'Zusatzblatt (Perigon)'!I5810)</f>
        <v/>
      </c>
      <c r="D5815" s="97" t="str">
        <f>IF(ISBLANK('Zusatzblatt (Perigon)'!J5810),"",'Zusatzblatt (Perigon)'!J5810)</f>
        <v/>
      </c>
      <c r="E5815" s="64" t="str">
        <f>IF(ISBLANK('Zusatzblatt (Perigon)'!K5810),"",'Zusatzblatt (Perigon)'!K5810)</f>
        <v/>
      </c>
      <c r="F5815" s="65"/>
      <c r="G5815" s="64"/>
      <c r="H5815" s="69" t="str">
        <f>IF(ISBLANK('Zusatzblatt (Perigon)'!L5810),"",'Zusatzblatt (Perigon)'!L5810)</f>
        <v/>
      </c>
      <c r="I5815" s="69" t="str">
        <f>IF(ISBLANK('Zusatzblatt (Perigon)'!M5810),"",'Zusatzblatt (Perigon)'!M5810)</f>
        <v/>
      </c>
      <c r="J5815" s="98" t="str">
        <f>IF(ISBLANK('Zusatzblatt (Perigon)'!N5810),"",'Zusatzblatt (Perigon)'!N5810)</f>
        <v/>
      </c>
      <c r="K5815" s="99" t="str">
        <f>IF(ISBLANK('Zusatzblatt (Perigon)'!J5810),"",'Zusatzblatt (Perigon)'!T5810)</f>
        <v/>
      </c>
      <c r="L5815" s="95" t="str">
        <f>IF(ISBLANK('Zusatzblatt (Perigon)'!O5810),"",'Zusatzblatt (Perigon)'!O5810)</f>
        <v/>
      </c>
      <c r="M5815" s="95" t="str">
        <f>IF(ISBLANK('Zusatzblatt (Perigon)'!R5810),"",'Zusatzblatt (Perigon)'!R5810)</f>
        <v/>
      </c>
      <c r="N5815" s="95" t="str">
        <f>IF(ISBLANK('Zusatzblatt (Perigon)'!P5810),"",'Zusatzblatt (Perigon)'!P5810)</f>
        <v/>
      </c>
      <c r="O5815" s="38" t="str">
        <f>IF($L5815="","",VLOOKUP($R5815,Tarife!$A$2:$R$599,13,FALSE))</f>
        <v/>
      </c>
      <c r="P5815" s="38" t="str">
        <f t="shared" si="90"/>
        <v/>
      </c>
      <c r="R5815" s="100" t="str">
        <f>Zusammenzug!$C$25&amp;"-"&amp;Zusammenzug!$A$7&amp;"-"&amp;Leistungen!L5815</f>
        <v>2026-Nicht beauftragte Spitex-Organisation-</v>
      </c>
    </row>
    <row r="5816" spans="1:18" x14ac:dyDescent="0.2">
      <c r="A5816" s="95" t="str">
        <f>IF(ISBLANK('Zusatzblatt (Perigon)'!E5811),"",'Zusatzblatt (Perigon)'!E5811)</f>
        <v/>
      </c>
      <c r="B5816" s="95" t="str">
        <f>IF(ISBLANK('Zusatzblatt (Perigon)'!G5811),"",'Zusatzblatt (Perigon)'!G5811)</f>
        <v/>
      </c>
      <c r="C5816" s="96" t="str">
        <f>IF(ISBLANK('Zusatzblatt (Perigon)'!I5811),"",'Zusatzblatt (Perigon)'!I5811)</f>
        <v/>
      </c>
      <c r="D5816" s="97" t="str">
        <f>IF(ISBLANK('Zusatzblatt (Perigon)'!J5811),"",'Zusatzblatt (Perigon)'!J5811)</f>
        <v/>
      </c>
      <c r="E5816" s="64" t="str">
        <f>IF(ISBLANK('Zusatzblatt (Perigon)'!K5811),"",'Zusatzblatt (Perigon)'!K5811)</f>
        <v/>
      </c>
      <c r="F5816" s="65"/>
      <c r="G5816" s="64"/>
      <c r="H5816" s="69" t="str">
        <f>IF(ISBLANK('Zusatzblatt (Perigon)'!L5811),"",'Zusatzblatt (Perigon)'!L5811)</f>
        <v/>
      </c>
      <c r="I5816" s="69" t="str">
        <f>IF(ISBLANK('Zusatzblatt (Perigon)'!M5811),"",'Zusatzblatt (Perigon)'!M5811)</f>
        <v/>
      </c>
      <c r="J5816" s="98" t="str">
        <f>IF(ISBLANK('Zusatzblatt (Perigon)'!N5811),"",'Zusatzblatt (Perigon)'!N5811)</f>
        <v/>
      </c>
      <c r="K5816" s="99" t="str">
        <f>IF(ISBLANK('Zusatzblatt (Perigon)'!J5811),"",'Zusatzblatt (Perigon)'!T5811)</f>
        <v/>
      </c>
      <c r="L5816" s="95" t="str">
        <f>IF(ISBLANK('Zusatzblatt (Perigon)'!O5811),"",'Zusatzblatt (Perigon)'!O5811)</f>
        <v/>
      </c>
      <c r="M5816" s="95" t="str">
        <f>IF(ISBLANK('Zusatzblatt (Perigon)'!R5811),"",'Zusatzblatt (Perigon)'!R5811)</f>
        <v/>
      </c>
      <c r="N5816" s="95" t="str">
        <f>IF(ISBLANK('Zusatzblatt (Perigon)'!P5811),"",'Zusatzblatt (Perigon)'!P5811)</f>
        <v/>
      </c>
      <c r="O5816" s="38" t="str">
        <f>IF($L5816="","",VLOOKUP($R5816,Tarife!$A$2:$R$599,13,FALSE))</f>
        <v/>
      </c>
      <c r="P5816" s="38" t="str">
        <f t="shared" si="90"/>
        <v/>
      </c>
      <c r="R5816" s="100" t="str">
        <f>Zusammenzug!$C$25&amp;"-"&amp;Zusammenzug!$A$7&amp;"-"&amp;Leistungen!L5816</f>
        <v>2026-Nicht beauftragte Spitex-Organisation-</v>
      </c>
    </row>
    <row r="5817" spans="1:18" x14ac:dyDescent="0.2">
      <c r="A5817" s="95" t="str">
        <f>IF(ISBLANK('Zusatzblatt (Perigon)'!E5812),"",'Zusatzblatt (Perigon)'!E5812)</f>
        <v/>
      </c>
      <c r="B5817" s="95" t="str">
        <f>IF(ISBLANK('Zusatzblatt (Perigon)'!G5812),"",'Zusatzblatt (Perigon)'!G5812)</f>
        <v/>
      </c>
      <c r="C5817" s="96" t="str">
        <f>IF(ISBLANK('Zusatzblatt (Perigon)'!I5812),"",'Zusatzblatt (Perigon)'!I5812)</f>
        <v/>
      </c>
      <c r="D5817" s="97" t="str">
        <f>IF(ISBLANK('Zusatzblatt (Perigon)'!J5812),"",'Zusatzblatt (Perigon)'!J5812)</f>
        <v/>
      </c>
      <c r="E5817" s="64" t="str">
        <f>IF(ISBLANK('Zusatzblatt (Perigon)'!K5812),"",'Zusatzblatt (Perigon)'!K5812)</f>
        <v/>
      </c>
      <c r="F5817" s="65"/>
      <c r="G5817" s="64"/>
      <c r="H5817" s="69" t="str">
        <f>IF(ISBLANK('Zusatzblatt (Perigon)'!L5812),"",'Zusatzblatt (Perigon)'!L5812)</f>
        <v/>
      </c>
      <c r="I5817" s="69" t="str">
        <f>IF(ISBLANK('Zusatzblatt (Perigon)'!M5812),"",'Zusatzblatt (Perigon)'!M5812)</f>
        <v/>
      </c>
      <c r="J5817" s="98" t="str">
        <f>IF(ISBLANK('Zusatzblatt (Perigon)'!N5812),"",'Zusatzblatt (Perigon)'!N5812)</f>
        <v/>
      </c>
      <c r="K5817" s="99" t="str">
        <f>IF(ISBLANK('Zusatzblatt (Perigon)'!J5812),"",'Zusatzblatt (Perigon)'!T5812)</f>
        <v/>
      </c>
      <c r="L5817" s="95" t="str">
        <f>IF(ISBLANK('Zusatzblatt (Perigon)'!O5812),"",'Zusatzblatt (Perigon)'!O5812)</f>
        <v/>
      </c>
      <c r="M5817" s="95" t="str">
        <f>IF(ISBLANK('Zusatzblatt (Perigon)'!R5812),"",'Zusatzblatt (Perigon)'!R5812)</f>
        <v/>
      </c>
      <c r="N5817" s="95" t="str">
        <f>IF(ISBLANK('Zusatzblatt (Perigon)'!P5812),"",'Zusatzblatt (Perigon)'!P5812)</f>
        <v/>
      </c>
      <c r="O5817" s="38" t="str">
        <f>IF($L5817="","",VLOOKUP($R5817,Tarife!$A$2:$R$599,13,FALSE))</f>
        <v/>
      </c>
      <c r="P5817" s="38" t="str">
        <f t="shared" si="90"/>
        <v/>
      </c>
      <c r="R5817" s="100" t="str">
        <f>Zusammenzug!$C$25&amp;"-"&amp;Zusammenzug!$A$7&amp;"-"&amp;Leistungen!L5817</f>
        <v>2026-Nicht beauftragte Spitex-Organisation-</v>
      </c>
    </row>
    <row r="5818" spans="1:18" x14ac:dyDescent="0.2">
      <c r="A5818" s="95" t="str">
        <f>IF(ISBLANK('Zusatzblatt (Perigon)'!E5813),"",'Zusatzblatt (Perigon)'!E5813)</f>
        <v/>
      </c>
      <c r="B5818" s="95" t="str">
        <f>IF(ISBLANK('Zusatzblatt (Perigon)'!G5813),"",'Zusatzblatt (Perigon)'!G5813)</f>
        <v/>
      </c>
      <c r="C5818" s="96" t="str">
        <f>IF(ISBLANK('Zusatzblatt (Perigon)'!I5813),"",'Zusatzblatt (Perigon)'!I5813)</f>
        <v/>
      </c>
      <c r="D5818" s="97" t="str">
        <f>IF(ISBLANK('Zusatzblatt (Perigon)'!J5813),"",'Zusatzblatt (Perigon)'!J5813)</f>
        <v/>
      </c>
      <c r="E5818" s="64" t="str">
        <f>IF(ISBLANK('Zusatzblatt (Perigon)'!K5813),"",'Zusatzblatt (Perigon)'!K5813)</f>
        <v/>
      </c>
      <c r="F5818" s="65"/>
      <c r="G5818" s="64"/>
      <c r="H5818" s="69" t="str">
        <f>IF(ISBLANK('Zusatzblatt (Perigon)'!L5813),"",'Zusatzblatt (Perigon)'!L5813)</f>
        <v/>
      </c>
      <c r="I5818" s="69" t="str">
        <f>IF(ISBLANK('Zusatzblatt (Perigon)'!M5813),"",'Zusatzblatt (Perigon)'!M5813)</f>
        <v/>
      </c>
      <c r="J5818" s="98" t="str">
        <f>IF(ISBLANK('Zusatzblatt (Perigon)'!N5813),"",'Zusatzblatt (Perigon)'!N5813)</f>
        <v/>
      </c>
      <c r="K5818" s="99" t="str">
        <f>IF(ISBLANK('Zusatzblatt (Perigon)'!J5813),"",'Zusatzblatt (Perigon)'!T5813)</f>
        <v/>
      </c>
      <c r="L5818" s="95" t="str">
        <f>IF(ISBLANK('Zusatzblatt (Perigon)'!O5813),"",'Zusatzblatt (Perigon)'!O5813)</f>
        <v/>
      </c>
      <c r="M5818" s="95" t="str">
        <f>IF(ISBLANK('Zusatzblatt (Perigon)'!R5813),"",'Zusatzblatt (Perigon)'!R5813)</f>
        <v/>
      </c>
      <c r="N5818" s="95" t="str">
        <f>IF(ISBLANK('Zusatzblatt (Perigon)'!P5813),"",'Zusatzblatt (Perigon)'!P5813)</f>
        <v/>
      </c>
      <c r="O5818" s="38" t="str">
        <f>IF($L5818="","",VLOOKUP($R5818,Tarife!$A$2:$R$599,13,FALSE))</f>
        <v/>
      </c>
      <c r="P5818" s="38" t="str">
        <f t="shared" si="90"/>
        <v/>
      </c>
      <c r="R5818" s="100" t="str">
        <f>Zusammenzug!$C$25&amp;"-"&amp;Zusammenzug!$A$7&amp;"-"&amp;Leistungen!L5818</f>
        <v>2026-Nicht beauftragte Spitex-Organisation-</v>
      </c>
    </row>
    <row r="5819" spans="1:18" x14ac:dyDescent="0.2">
      <c r="A5819" s="95" t="str">
        <f>IF(ISBLANK('Zusatzblatt (Perigon)'!E5814),"",'Zusatzblatt (Perigon)'!E5814)</f>
        <v/>
      </c>
      <c r="B5819" s="95" t="str">
        <f>IF(ISBLANK('Zusatzblatt (Perigon)'!G5814),"",'Zusatzblatt (Perigon)'!G5814)</f>
        <v/>
      </c>
      <c r="C5819" s="96" t="str">
        <f>IF(ISBLANK('Zusatzblatt (Perigon)'!I5814),"",'Zusatzblatt (Perigon)'!I5814)</f>
        <v/>
      </c>
      <c r="D5819" s="97" t="str">
        <f>IF(ISBLANK('Zusatzblatt (Perigon)'!J5814),"",'Zusatzblatt (Perigon)'!J5814)</f>
        <v/>
      </c>
      <c r="E5819" s="64" t="str">
        <f>IF(ISBLANK('Zusatzblatt (Perigon)'!K5814),"",'Zusatzblatt (Perigon)'!K5814)</f>
        <v/>
      </c>
      <c r="F5819" s="65"/>
      <c r="G5819" s="64"/>
      <c r="H5819" s="69" t="str">
        <f>IF(ISBLANK('Zusatzblatt (Perigon)'!L5814),"",'Zusatzblatt (Perigon)'!L5814)</f>
        <v/>
      </c>
      <c r="I5819" s="69" t="str">
        <f>IF(ISBLANK('Zusatzblatt (Perigon)'!M5814),"",'Zusatzblatt (Perigon)'!M5814)</f>
        <v/>
      </c>
      <c r="J5819" s="98" t="str">
        <f>IF(ISBLANK('Zusatzblatt (Perigon)'!N5814),"",'Zusatzblatt (Perigon)'!N5814)</f>
        <v/>
      </c>
      <c r="K5819" s="99" t="str">
        <f>IF(ISBLANK('Zusatzblatt (Perigon)'!J5814),"",'Zusatzblatt (Perigon)'!T5814)</f>
        <v/>
      </c>
      <c r="L5819" s="95" t="str">
        <f>IF(ISBLANK('Zusatzblatt (Perigon)'!O5814),"",'Zusatzblatt (Perigon)'!O5814)</f>
        <v/>
      </c>
      <c r="M5819" s="95" t="str">
        <f>IF(ISBLANK('Zusatzblatt (Perigon)'!R5814),"",'Zusatzblatt (Perigon)'!R5814)</f>
        <v/>
      </c>
      <c r="N5819" s="95" t="str">
        <f>IF(ISBLANK('Zusatzblatt (Perigon)'!P5814),"",'Zusatzblatt (Perigon)'!P5814)</f>
        <v/>
      </c>
      <c r="O5819" s="38" t="str">
        <f>IF($L5819="","",VLOOKUP($R5819,Tarife!$A$2:$R$599,13,FALSE))</f>
        <v/>
      </c>
      <c r="P5819" s="38" t="str">
        <f t="shared" si="90"/>
        <v/>
      </c>
      <c r="R5819" s="100" t="str">
        <f>Zusammenzug!$C$25&amp;"-"&amp;Zusammenzug!$A$7&amp;"-"&amp;Leistungen!L5819</f>
        <v>2026-Nicht beauftragte Spitex-Organisation-</v>
      </c>
    </row>
    <row r="5820" spans="1:18" x14ac:dyDescent="0.2">
      <c r="A5820" s="95" t="str">
        <f>IF(ISBLANK('Zusatzblatt (Perigon)'!E5815),"",'Zusatzblatt (Perigon)'!E5815)</f>
        <v/>
      </c>
      <c r="B5820" s="95" t="str">
        <f>IF(ISBLANK('Zusatzblatt (Perigon)'!G5815),"",'Zusatzblatt (Perigon)'!G5815)</f>
        <v/>
      </c>
      <c r="C5820" s="96" t="str">
        <f>IF(ISBLANK('Zusatzblatt (Perigon)'!I5815),"",'Zusatzblatt (Perigon)'!I5815)</f>
        <v/>
      </c>
      <c r="D5820" s="97" t="str">
        <f>IF(ISBLANK('Zusatzblatt (Perigon)'!J5815),"",'Zusatzblatt (Perigon)'!J5815)</f>
        <v/>
      </c>
      <c r="E5820" s="64" t="str">
        <f>IF(ISBLANK('Zusatzblatt (Perigon)'!K5815),"",'Zusatzblatt (Perigon)'!K5815)</f>
        <v/>
      </c>
      <c r="F5820" s="65"/>
      <c r="G5820" s="64"/>
      <c r="H5820" s="69" t="str">
        <f>IF(ISBLANK('Zusatzblatt (Perigon)'!L5815),"",'Zusatzblatt (Perigon)'!L5815)</f>
        <v/>
      </c>
      <c r="I5820" s="69" t="str">
        <f>IF(ISBLANK('Zusatzblatt (Perigon)'!M5815),"",'Zusatzblatt (Perigon)'!M5815)</f>
        <v/>
      </c>
      <c r="J5820" s="98" t="str">
        <f>IF(ISBLANK('Zusatzblatt (Perigon)'!N5815),"",'Zusatzblatt (Perigon)'!N5815)</f>
        <v/>
      </c>
      <c r="K5820" s="99" t="str">
        <f>IF(ISBLANK('Zusatzblatt (Perigon)'!J5815),"",'Zusatzblatt (Perigon)'!T5815)</f>
        <v/>
      </c>
      <c r="L5820" s="95" t="str">
        <f>IF(ISBLANK('Zusatzblatt (Perigon)'!O5815),"",'Zusatzblatt (Perigon)'!O5815)</f>
        <v/>
      </c>
      <c r="M5820" s="95" t="str">
        <f>IF(ISBLANK('Zusatzblatt (Perigon)'!R5815),"",'Zusatzblatt (Perigon)'!R5815)</f>
        <v/>
      </c>
      <c r="N5820" s="95" t="str">
        <f>IF(ISBLANK('Zusatzblatt (Perigon)'!P5815),"",'Zusatzblatt (Perigon)'!P5815)</f>
        <v/>
      </c>
      <c r="O5820" s="38" t="str">
        <f>IF($L5820="","",VLOOKUP($R5820,Tarife!$A$2:$R$599,13,FALSE))</f>
        <v/>
      </c>
      <c r="P5820" s="38" t="str">
        <f t="shared" si="90"/>
        <v/>
      </c>
      <c r="R5820" s="100" t="str">
        <f>Zusammenzug!$C$25&amp;"-"&amp;Zusammenzug!$A$7&amp;"-"&amp;Leistungen!L5820</f>
        <v>2026-Nicht beauftragte Spitex-Organisation-</v>
      </c>
    </row>
    <row r="5821" spans="1:18" x14ac:dyDescent="0.2">
      <c r="A5821" s="95" t="str">
        <f>IF(ISBLANK('Zusatzblatt (Perigon)'!E5816),"",'Zusatzblatt (Perigon)'!E5816)</f>
        <v/>
      </c>
      <c r="B5821" s="95" t="str">
        <f>IF(ISBLANK('Zusatzblatt (Perigon)'!G5816),"",'Zusatzblatt (Perigon)'!G5816)</f>
        <v/>
      </c>
      <c r="C5821" s="96" t="str">
        <f>IF(ISBLANK('Zusatzblatt (Perigon)'!I5816),"",'Zusatzblatt (Perigon)'!I5816)</f>
        <v/>
      </c>
      <c r="D5821" s="97" t="str">
        <f>IF(ISBLANK('Zusatzblatt (Perigon)'!J5816),"",'Zusatzblatt (Perigon)'!J5816)</f>
        <v/>
      </c>
      <c r="E5821" s="64" t="str">
        <f>IF(ISBLANK('Zusatzblatt (Perigon)'!K5816),"",'Zusatzblatt (Perigon)'!K5816)</f>
        <v/>
      </c>
      <c r="F5821" s="65"/>
      <c r="G5821" s="64"/>
      <c r="H5821" s="69" t="str">
        <f>IF(ISBLANK('Zusatzblatt (Perigon)'!L5816),"",'Zusatzblatt (Perigon)'!L5816)</f>
        <v/>
      </c>
      <c r="I5821" s="69" t="str">
        <f>IF(ISBLANK('Zusatzblatt (Perigon)'!M5816),"",'Zusatzblatt (Perigon)'!M5816)</f>
        <v/>
      </c>
      <c r="J5821" s="98" t="str">
        <f>IF(ISBLANK('Zusatzblatt (Perigon)'!N5816),"",'Zusatzblatt (Perigon)'!N5816)</f>
        <v/>
      </c>
      <c r="K5821" s="99" t="str">
        <f>IF(ISBLANK('Zusatzblatt (Perigon)'!J5816),"",'Zusatzblatt (Perigon)'!T5816)</f>
        <v/>
      </c>
      <c r="L5821" s="95" t="str">
        <f>IF(ISBLANK('Zusatzblatt (Perigon)'!O5816),"",'Zusatzblatt (Perigon)'!O5816)</f>
        <v/>
      </c>
      <c r="M5821" s="95" t="str">
        <f>IF(ISBLANK('Zusatzblatt (Perigon)'!R5816),"",'Zusatzblatt (Perigon)'!R5816)</f>
        <v/>
      </c>
      <c r="N5821" s="95" t="str">
        <f>IF(ISBLANK('Zusatzblatt (Perigon)'!P5816),"",'Zusatzblatt (Perigon)'!P5816)</f>
        <v/>
      </c>
      <c r="O5821" s="38" t="str">
        <f>IF($L5821="","",VLOOKUP($R5821,Tarife!$A$2:$R$599,13,FALSE))</f>
        <v/>
      </c>
      <c r="P5821" s="38" t="str">
        <f t="shared" si="90"/>
        <v/>
      </c>
      <c r="R5821" s="100" t="str">
        <f>Zusammenzug!$C$25&amp;"-"&amp;Zusammenzug!$A$7&amp;"-"&amp;Leistungen!L5821</f>
        <v>2026-Nicht beauftragte Spitex-Organisation-</v>
      </c>
    </row>
    <row r="5822" spans="1:18" x14ac:dyDescent="0.2">
      <c r="A5822" s="95" t="str">
        <f>IF(ISBLANK('Zusatzblatt (Perigon)'!E5817),"",'Zusatzblatt (Perigon)'!E5817)</f>
        <v/>
      </c>
      <c r="B5822" s="95" t="str">
        <f>IF(ISBLANK('Zusatzblatt (Perigon)'!G5817),"",'Zusatzblatt (Perigon)'!G5817)</f>
        <v/>
      </c>
      <c r="C5822" s="96" t="str">
        <f>IF(ISBLANK('Zusatzblatt (Perigon)'!I5817),"",'Zusatzblatt (Perigon)'!I5817)</f>
        <v/>
      </c>
      <c r="D5822" s="97" t="str">
        <f>IF(ISBLANK('Zusatzblatt (Perigon)'!J5817),"",'Zusatzblatt (Perigon)'!J5817)</f>
        <v/>
      </c>
      <c r="E5822" s="64" t="str">
        <f>IF(ISBLANK('Zusatzblatt (Perigon)'!K5817),"",'Zusatzblatt (Perigon)'!K5817)</f>
        <v/>
      </c>
      <c r="F5822" s="65"/>
      <c r="G5822" s="64"/>
      <c r="H5822" s="69" t="str">
        <f>IF(ISBLANK('Zusatzblatt (Perigon)'!L5817),"",'Zusatzblatt (Perigon)'!L5817)</f>
        <v/>
      </c>
      <c r="I5822" s="69" t="str">
        <f>IF(ISBLANK('Zusatzblatt (Perigon)'!M5817),"",'Zusatzblatt (Perigon)'!M5817)</f>
        <v/>
      </c>
      <c r="J5822" s="98" t="str">
        <f>IF(ISBLANK('Zusatzblatt (Perigon)'!N5817),"",'Zusatzblatt (Perigon)'!N5817)</f>
        <v/>
      </c>
      <c r="K5822" s="99" t="str">
        <f>IF(ISBLANK('Zusatzblatt (Perigon)'!J5817),"",'Zusatzblatt (Perigon)'!T5817)</f>
        <v/>
      </c>
      <c r="L5822" s="95" t="str">
        <f>IF(ISBLANK('Zusatzblatt (Perigon)'!O5817),"",'Zusatzblatt (Perigon)'!O5817)</f>
        <v/>
      </c>
      <c r="M5822" s="95" t="str">
        <f>IF(ISBLANK('Zusatzblatt (Perigon)'!R5817),"",'Zusatzblatt (Perigon)'!R5817)</f>
        <v/>
      </c>
      <c r="N5822" s="95" t="str">
        <f>IF(ISBLANK('Zusatzblatt (Perigon)'!P5817),"",'Zusatzblatt (Perigon)'!P5817)</f>
        <v/>
      </c>
      <c r="O5822" s="38" t="str">
        <f>IF($L5822="","",VLOOKUP($R5822,Tarife!$A$2:$R$599,13,FALSE))</f>
        <v/>
      </c>
      <c r="P5822" s="38" t="str">
        <f t="shared" si="90"/>
        <v/>
      </c>
      <c r="R5822" s="100" t="str">
        <f>Zusammenzug!$C$25&amp;"-"&amp;Zusammenzug!$A$7&amp;"-"&amp;Leistungen!L5822</f>
        <v>2026-Nicht beauftragte Spitex-Organisation-</v>
      </c>
    </row>
    <row r="5823" spans="1:18" x14ac:dyDescent="0.2">
      <c r="A5823" s="95" t="str">
        <f>IF(ISBLANK('Zusatzblatt (Perigon)'!E5818),"",'Zusatzblatt (Perigon)'!E5818)</f>
        <v/>
      </c>
      <c r="B5823" s="95" t="str">
        <f>IF(ISBLANK('Zusatzblatt (Perigon)'!G5818),"",'Zusatzblatt (Perigon)'!G5818)</f>
        <v/>
      </c>
      <c r="C5823" s="96" t="str">
        <f>IF(ISBLANK('Zusatzblatt (Perigon)'!I5818),"",'Zusatzblatt (Perigon)'!I5818)</f>
        <v/>
      </c>
      <c r="D5823" s="97" t="str">
        <f>IF(ISBLANK('Zusatzblatt (Perigon)'!J5818),"",'Zusatzblatt (Perigon)'!J5818)</f>
        <v/>
      </c>
      <c r="E5823" s="64" t="str">
        <f>IF(ISBLANK('Zusatzblatt (Perigon)'!K5818),"",'Zusatzblatt (Perigon)'!K5818)</f>
        <v/>
      </c>
      <c r="F5823" s="65"/>
      <c r="G5823" s="64"/>
      <c r="H5823" s="69" t="str">
        <f>IF(ISBLANK('Zusatzblatt (Perigon)'!L5818),"",'Zusatzblatt (Perigon)'!L5818)</f>
        <v/>
      </c>
      <c r="I5823" s="69" t="str">
        <f>IF(ISBLANK('Zusatzblatt (Perigon)'!M5818),"",'Zusatzblatt (Perigon)'!M5818)</f>
        <v/>
      </c>
      <c r="J5823" s="98" t="str">
        <f>IF(ISBLANK('Zusatzblatt (Perigon)'!N5818),"",'Zusatzblatt (Perigon)'!N5818)</f>
        <v/>
      </c>
      <c r="K5823" s="99" t="str">
        <f>IF(ISBLANK('Zusatzblatt (Perigon)'!J5818),"",'Zusatzblatt (Perigon)'!T5818)</f>
        <v/>
      </c>
      <c r="L5823" s="95" t="str">
        <f>IF(ISBLANK('Zusatzblatt (Perigon)'!O5818),"",'Zusatzblatt (Perigon)'!O5818)</f>
        <v/>
      </c>
      <c r="M5823" s="95" t="str">
        <f>IF(ISBLANK('Zusatzblatt (Perigon)'!R5818),"",'Zusatzblatt (Perigon)'!R5818)</f>
        <v/>
      </c>
      <c r="N5823" s="95" t="str">
        <f>IF(ISBLANK('Zusatzblatt (Perigon)'!P5818),"",'Zusatzblatt (Perigon)'!P5818)</f>
        <v/>
      </c>
      <c r="O5823" s="38" t="str">
        <f>IF($L5823="","",VLOOKUP($R5823,Tarife!$A$2:$R$599,13,FALSE))</f>
        <v/>
      </c>
      <c r="P5823" s="38" t="str">
        <f t="shared" si="90"/>
        <v/>
      </c>
      <c r="R5823" s="100" t="str">
        <f>Zusammenzug!$C$25&amp;"-"&amp;Zusammenzug!$A$7&amp;"-"&amp;Leistungen!L5823</f>
        <v>2026-Nicht beauftragte Spitex-Organisation-</v>
      </c>
    </row>
    <row r="5824" spans="1:18" x14ac:dyDescent="0.2">
      <c r="A5824" s="95" t="str">
        <f>IF(ISBLANK('Zusatzblatt (Perigon)'!E5819),"",'Zusatzblatt (Perigon)'!E5819)</f>
        <v/>
      </c>
      <c r="B5824" s="95" t="str">
        <f>IF(ISBLANK('Zusatzblatt (Perigon)'!G5819),"",'Zusatzblatt (Perigon)'!G5819)</f>
        <v/>
      </c>
      <c r="C5824" s="96" t="str">
        <f>IF(ISBLANK('Zusatzblatt (Perigon)'!I5819),"",'Zusatzblatt (Perigon)'!I5819)</f>
        <v/>
      </c>
      <c r="D5824" s="97" t="str">
        <f>IF(ISBLANK('Zusatzblatt (Perigon)'!J5819),"",'Zusatzblatt (Perigon)'!J5819)</f>
        <v/>
      </c>
      <c r="E5824" s="64" t="str">
        <f>IF(ISBLANK('Zusatzblatt (Perigon)'!K5819),"",'Zusatzblatt (Perigon)'!K5819)</f>
        <v/>
      </c>
      <c r="F5824" s="65"/>
      <c r="G5824" s="64"/>
      <c r="H5824" s="69" t="str">
        <f>IF(ISBLANK('Zusatzblatt (Perigon)'!L5819),"",'Zusatzblatt (Perigon)'!L5819)</f>
        <v/>
      </c>
      <c r="I5824" s="69" t="str">
        <f>IF(ISBLANK('Zusatzblatt (Perigon)'!M5819),"",'Zusatzblatt (Perigon)'!M5819)</f>
        <v/>
      </c>
      <c r="J5824" s="98" t="str">
        <f>IF(ISBLANK('Zusatzblatt (Perigon)'!N5819),"",'Zusatzblatt (Perigon)'!N5819)</f>
        <v/>
      </c>
      <c r="K5824" s="99" t="str">
        <f>IF(ISBLANK('Zusatzblatt (Perigon)'!J5819),"",'Zusatzblatt (Perigon)'!T5819)</f>
        <v/>
      </c>
      <c r="L5824" s="95" t="str">
        <f>IF(ISBLANK('Zusatzblatt (Perigon)'!O5819),"",'Zusatzblatt (Perigon)'!O5819)</f>
        <v/>
      </c>
      <c r="M5824" s="95" t="str">
        <f>IF(ISBLANK('Zusatzblatt (Perigon)'!R5819),"",'Zusatzblatt (Perigon)'!R5819)</f>
        <v/>
      </c>
      <c r="N5824" s="95" t="str">
        <f>IF(ISBLANK('Zusatzblatt (Perigon)'!P5819),"",'Zusatzblatt (Perigon)'!P5819)</f>
        <v/>
      </c>
      <c r="O5824" s="38" t="str">
        <f>IF($L5824="","",VLOOKUP($R5824,Tarife!$A$2:$R$599,13,FALSE))</f>
        <v/>
      </c>
      <c r="P5824" s="38" t="str">
        <f t="shared" si="90"/>
        <v/>
      </c>
      <c r="R5824" s="100" t="str">
        <f>Zusammenzug!$C$25&amp;"-"&amp;Zusammenzug!$A$7&amp;"-"&amp;Leistungen!L5824</f>
        <v>2026-Nicht beauftragte Spitex-Organisation-</v>
      </c>
    </row>
    <row r="5825" spans="1:18" x14ac:dyDescent="0.2">
      <c r="A5825" s="95" t="str">
        <f>IF(ISBLANK('Zusatzblatt (Perigon)'!E5820),"",'Zusatzblatt (Perigon)'!E5820)</f>
        <v/>
      </c>
      <c r="B5825" s="95" t="str">
        <f>IF(ISBLANK('Zusatzblatt (Perigon)'!G5820),"",'Zusatzblatt (Perigon)'!G5820)</f>
        <v/>
      </c>
      <c r="C5825" s="96" t="str">
        <f>IF(ISBLANK('Zusatzblatt (Perigon)'!I5820),"",'Zusatzblatt (Perigon)'!I5820)</f>
        <v/>
      </c>
      <c r="D5825" s="97" t="str">
        <f>IF(ISBLANK('Zusatzblatt (Perigon)'!J5820),"",'Zusatzblatt (Perigon)'!J5820)</f>
        <v/>
      </c>
      <c r="E5825" s="64" t="str">
        <f>IF(ISBLANK('Zusatzblatt (Perigon)'!K5820),"",'Zusatzblatt (Perigon)'!K5820)</f>
        <v/>
      </c>
      <c r="F5825" s="65"/>
      <c r="G5825" s="64"/>
      <c r="H5825" s="69" t="str">
        <f>IF(ISBLANK('Zusatzblatt (Perigon)'!L5820),"",'Zusatzblatt (Perigon)'!L5820)</f>
        <v/>
      </c>
      <c r="I5825" s="69" t="str">
        <f>IF(ISBLANK('Zusatzblatt (Perigon)'!M5820),"",'Zusatzblatt (Perigon)'!M5820)</f>
        <v/>
      </c>
      <c r="J5825" s="98" t="str">
        <f>IF(ISBLANK('Zusatzblatt (Perigon)'!N5820),"",'Zusatzblatt (Perigon)'!N5820)</f>
        <v/>
      </c>
      <c r="K5825" s="99" t="str">
        <f>IF(ISBLANK('Zusatzblatt (Perigon)'!J5820),"",'Zusatzblatt (Perigon)'!T5820)</f>
        <v/>
      </c>
      <c r="L5825" s="95" t="str">
        <f>IF(ISBLANK('Zusatzblatt (Perigon)'!O5820),"",'Zusatzblatt (Perigon)'!O5820)</f>
        <v/>
      </c>
      <c r="M5825" s="95" t="str">
        <f>IF(ISBLANK('Zusatzblatt (Perigon)'!R5820),"",'Zusatzblatt (Perigon)'!R5820)</f>
        <v/>
      </c>
      <c r="N5825" s="95" t="str">
        <f>IF(ISBLANK('Zusatzblatt (Perigon)'!P5820),"",'Zusatzblatt (Perigon)'!P5820)</f>
        <v/>
      </c>
      <c r="O5825" s="38" t="str">
        <f>IF($L5825="","",VLOOKUP($R5825,Tarife!$A$2:$R$599,13,FALSE))</f>
        <v/>
      </c>
      <c r="P5825" s="38" t="str">
        <f t="shared" si="90"/>
        <v/>
      </c>
      <c r="R5825" s="100" t="str">
        <f>Zusammenzug!$C$25&amp;"-"&amp;Zusammenzug!$A$7&amp;"-"&amp;Leistungen!L5825</f>
        <v>2026-Nicht beauftragte Spitex-Organisation-</v>
      </c>
    </row>
    <row r="5826" spans="1:18" x14ac:dyDescent="0.2">
      <c r="A5826" s="95" t="str">
        <f>IF(ISBLANK('Zusatzblatt (Perigon)'!E5821),"",'Zusatzblatt (Perigon)'!E5821)</f>
        <v/>
      </c>
      <c r="B5826" s="95" t="str">
        <f>IF(ISBLANK('Zusatzblatt (Perigon)'!G5821),"",'Zusatzblatt (Perigon)'!G5821)</f>
        <v/>
      </c>
      <c r="C5826" s="96" t="str">
        <f>IF(ISBLANK('Zusatzblatt (Perigon)'!I5821),"",'Zusatzblatt (Perigon)'!I5821)</f>
        <v/>
      </c>
      <c r="D5826" s="97" t="str">
        <f>IF(ISBLANK('Zusatzblatt (Perigon)'!J5821),"",'Zusatzblatt (Perigon)'!J5821)</f>
        <v/>
      </c>
      <c r="E5826" s="64" t="str">
        <f>IF(ISBLANK('Zusatzblatt (Perigon)'!K5821),"",'Zusatzblatt (Perigon)'!K5821)</f>
        <v/>
      </c>
      <c r="F5826" s="65"/>
      <c r="G5826" s="64"/>
      <c r="H5826" s="69" t="str">
        <f>IF(ISBLANK('Zusatzblatt (Perigon)'!L5821),"",'Zusatzblatt (Perigon)'!L5821)</f>
        <v/>
      </c>
      <c r="I5826" s="69" t="str">
        <f>IF(ISBLANK('Zusatzblatt (Perigon)'!M5821),"",'Zusatzblatt (Perigon)'!M5821)</f>
        <v/>
      </c>
      <c r="J5826" s="98" t="str">
        <f>IF(ISBLANK('Zusatzblatt (Perigon)'!N5821),"",'Zusatzblatt (Perigon)'!N5821)</f>
        <v/>
      </c>
      <c r="K5826" s="99" t="str">
        <f>IF(ISBLANK('Zusatzblatt (Perigon)'!J5821),"",'Zusatzblatt (Perigon)'!T5821)</f>
        <v/>
      </c>
      <c r="L5826" s="95" t="str">
        <f>IF(ISBLANK('Zusatzblatt (Perigon)'!O5821),"",'Zusatzblatt (Perigon)'!O5821)</f>
        <v/>
      </c>
      <c r="M5826" s="95" t="str">
        <f>IF(ISBLANK('Zusatzblatt (Perigon)'!R5821),"",'Zusatzblatt (Perigon)'!R5821)</f>
        <v/>
      </c>
      <c r="N5826" s="95" t="str">
        <f>IF(ISBLANK('Zusatzblatt (Perigon)'!P5821),"",'Zusatzblatt (Perigon)'!P5821)</f>
        <v/>
      </c>
      <c r="O5826" s="38" t="str">
        <f>IF($L5826="","",VLOOKUP($R5826,Tarife!$A$2:$R$599,13,FALSE))</f>
        <v/>
      </c>
      <c r="P5826" s="38" t="str">
        <f t="shared" si="90"/>
        <v/>
      </c>
      <c r="R5826" s="100" t="str">
        <f>Zusammenzug!$C$25&amp;"-"&amp;Zusammenzug!$A$7&amp;"-"&amp;Leistungen!L5826</f>
        <v>2026-Nicht beauftragte Spitex-Organisation-</v>
      </c>
    </row>
    <row r="5827" spans="1:18" x14ac:dyDescent="0.2">
      <c r="A5827" s="95" t="str">
        <f>IF(ISBLANK('Zusatzblatt (Perigon)'!E5822),"",'Zusatzblatt (Perigon)'!E5822)</f>
        <v/>
      </c>
      <c r="B5827" s="95" t="str">
        <f>IF(ISBLANK('Zusatzblatt (Perigon)'!G5822),"",'Zusatzblatt (Perigon)'!G5822)</f>
        <v/>
      </c>
      <c r="C5827" s="96" t="str">
        <f>IF(ISBLANK('Zusatzblatt (Perigon)'!I5822),"",'Zusatzblatt (Perigon)'!I5822)</f>
        <v/>
      </c>
      <c r="D5827" s="97" t="str">
        <f>IF(ISBLANK('Zusatzblatt (Perigon)'!J5822),"",'Zusatzblatt (Perigon)'!J5822)</f>
        <v/>
      </c>
      <c r="E5827" s="64" t="str">
        <f>IF(ISBLANK('Zusatzblatt (Perigon)'!K5822),"",'Zusatzblatt (Perigon)'!K5822)</f>
        <v/>
      </c>
      <c r="F5827" s="65"/>
      <c r="G5827" s="64"/>
      <c r="H5827" s="69" t="str">
        <f>IF(ISBLANK('Zusatzblatt (Perigon)'!L5822),"",'Zusatzblatt (Perigon)'!L5822)</f>
        <v/>
      </c>
      <c r="I5827" s="69" t="str">
        <f>IF(ISBLANK('Zusatzblatt (Perigon)'!M5822),"",'Zusatzblatt (Perigon)'!M5822)</f>
        <v/>
      </c>
      <c r="J5827" s="98" t="str">
        <f>IF(ISBLANK('Zusatzblatt (Perigon)'!N5822),"",'Zusatzblatt (Perigon)'!N5822)</f>
        <v/>
      </c>
      <c r="K5827" s="99" t="str">
        <f>IF(ISBLANK('Zusatzblatt (Perigon)'!J5822),"",'Zusatzblatt (Perigon)'!T5822)</f>
        <v/>
      </c>
      <c r="L5827" s="95" t="str">
        <f>IF(ISBLANK('Zusatzblatt (Perigon)'!O5822),"",'Zusatzblatt (Perigon)'!O5822)</f>
        <v/>
      </c>
      <c r="M5827" s="95" t="str">
        <f>IF(ISBLANK('Zusatzblatt (Perigon)'!R5822),"",'Zusatzblatt (Perigon)'!R5822)</f>
        <v/>
      </c>
      <c r="N5827" s="95" t="str">
        <f>IF(ISBLANK('Zusatzblatt (Perigon)'!P5822),"",'Zusatzblatt (Perigon)'!P5822)</f>
        <v/>
      </c>
      <c r="O5827" s="38" t="str">
        <f>IF($L5827="","",VLOOKUP($R5827,Tarife!$A$2:$R$599,13,FALSE))</f>
        <v/>
      </c>
      <c r="P5827" s="38" t="str">
        <f t="shared" si="90"/>
        <v/>
      </c>
      <c r="R5827" s="100" t="str">
        <f>Zusammenzug!$C$25&amp;"-"&amp;Zusammenzug!$A$7&amp;"-"&amp;Leistungen!L5827</f>
        <v>2026-Nicht beauftragte Spitex-Organisation-</v>
      </c>
    </row>
    <row r="5828" spans="1:18" x14ac:dyDescent="0.2">
      <c r="A5828" s="95" t="str">
        <f>IF(ISBLANK('Zusatzblatt (Perigon)'!E5823),"",'Zusatzblatt (Perigon)'!E5823)</f>
        <v/>
      </c>
      <c r="B5828" s="95" t="str">
        <f>IF(ISBLANK('Zusatzblatt (Perigon)'!G5823),"",'Zusatzblatt (Perigon)'!G5823)</f>
        <v/>
      </c>
      <c r="C5828" s="96" t="str">
        <f>IF(ISBLANK('Zusatzblatt (Perigon)'!I5823),"",'Zusatzblatt (Perigon)'!I5823)</f>
        <v/>
      </c>
      <c r="D5828" s="97" t="str">
        <f>IF(ISBLANK('Zusatzblatt (Perigon)'!J5823),"",'Zusatzblatt (Perigon)'!J5823)</f>
        <v/>
      </c>
      <c r="E5828" s="64" t="str">
        <f>IF(ISBLANK('Zusatzblatt (Perigon)'!K5823),"",'Zusatzblatt (Perigon)'!K5823)</f>
        <v/>
      </c>
      <c r="F5828" s="65"/>
      <c r="G5828" s="64"/>
      <c r="H5828" s="69" t="str">
        <f>IF(ISBLANK('Zusatzblatt (Perigon)'!L5823),"",'Zusatzblatt (Perigon)'!L5823)</f>
        <v/>
      </c>
      <c r="I5828" s="69" t="str">
        <f>IF(ISBLANK('Zusatzblatt (Perigon)'!M5823),"",'Zusatzblatt (Perigon)'!M5823)</f>
        <v/>
      </c>
      <c r="J5828" s="98" t="str">
        <f>IF(ISBLANK('Zusatzblatt (Perigon)'!N5823),"",'Zusatzblatt (Perigon)'!N5823)</f>
        <v/>
      </c>
      <c r="K5828" s="99" t="str">
        <f>IF(ISBLANK('Zusatzblatt (Perigon)'!J5823),"",'Zusatzblatt (Perigon)'!T5823)</f>
        <v/>
      </c>
      <c r="L5828" s="95" t="str">
        <f>IF(ISBLANK('Zusatzblatt (Perigon)'!O5823),"",'Zusatzblatt (Perigon)'!O5823)</f>
        <v/>
      </c>
      <c r="M5828" s="95" t="str">
        <f>IF(ISBLANK('Zusatzblatt (Perigon)'!R5823),"",'Zusatzblatt (Perigon)'!R5823)</f>
        <v/>
      </c>
      <c r="N5828" s="95" t="str">
        <f>IF(ISBLANK('Zusatzblatt (Perigon)'!P5823),"",'Zusatzblatt (Perigon)'!P5823)</f>
        <v/>
      </c>
      <c r="O5828" s="38" t="str">
        <f>IF($L5828="","",VLOOKUP($R5828,Tarife!$A$2:$R$599,13,FALSE))</f>
        <v/>
      </c>
      <c r="P5828" s="38" t="str">
        <f t="shared" si="90"/>
        <v/>
      </c>
      <c r="R5828" s="100" t="str">
        <f>Zusammenzug!$C$25&amp;"-"&amp;Zusammenzug!$A$7&amp;"-"&amp;Leistungen!L5828</f>
        <v>2026-Nicht beauftragte Spitex-Organisation-</v>
      </c>
    </row>
    <row r="5829" spans="1:18" x14ac:dyDescent="0.2">
      <c r="A5829" s="95" t="str">
        <f>IF(ISBLANK('Zusatzblatt (Perigon)'!E5824),"",'Zusatzblatt (Perigon)'!E5824)</f>
        <v/>
      </c>
      <c r="B5829" s="95" t="str">
        <f>IF(ISBLANK('Zusatzblatt (Perigon)'!G5824),"",'Zusatzblatt (Perigon)'!G5824)</f>
        <v/>
      </c>
      <c r="C5829" s="96" t="str">
        <f>IF(ISBLANK('Zusatzblatt (Perigon)'!I5824),"",'Zusatzblatt (Perigon)'!I5824)</f>
        <v/>
      </c>
      <c r="D5829" s="97" t="str">
        <f>IF(ISBLANK('Zusatzblatt (Perigon)'!J5824),"",'Zusatzblatt (Perigon)'!J5824)</f>
        <v/>
      </c>
      <c r="E5829" s="64" t="str">
        <f>IF(ISBLANK('Zusatzblatt (Perigon)'!K5824),"",'Zusatzblatt (Perigon)'!K5824)</f>
        <v/>
      </c>
      <c r="F5829" s="65"/>
      <c r="G5829" s="64"/>
      <c r="H5829" s="69" t="str">
        <f>IF(ISBLANK('Zusatzblatt (Perigon)'!L5824),"",'Zusatzblatt (Perigon)'!L5824)</f>
        <v/>
      </c>
      <c r="I5829" s="69" t="str">
        <f>IF(ISBLANK('Zusatzblatt (Perigon)'!M5824),"",'Zusatzblatt (Perigon)'!M5824)</f>
        <v/>
      </c>
      <c r="J5829" s="98" t="str">
        <f>IF(ISBLANK('Zusatzblatt (Perigon)'!N5824),"",'Zusatzblatt (Perigon)'!N5824)</f>
        <v/>
      </c>
      <c r="K5829" s="99" t="str">
        <f>IF(ISBLANK('Zusatzblatt (Perigon)'!J5824),"",'Zusatzblatt (Perigon)'!T5824)</f>
        <v/>
      </c>
      <c r="L5829" s="95" t="str">
        <f>IF(ISBLANK('Zusatzblatt (Perigon)'!O5824),"",'Zusatzblatt (Perigon)'!O5824)</f>
        <v/>
      </c>
      <c r="M5829" s="95" t="str">
        <f>IF(ISBLANK('Zusatzblatt (Perigon)'!R5824),"",'Zusatzblatt (Perigon)'!R5824)</f>
        <v/>
      </c>
      <c r="N5829" s="95" t="str">
        <f>IF(ISBLANK('Zusatzblatt (Perigon)'!P5824),"",'Zusatzblatt (Perigon)'!P5824)</f>
        <v/>
      </c>
      <c r="O5829" s="38" t="str">
        <f>IF($L5829="","",VLOOKUP($R5829,Tarife!$A$2:$R$599,13,FALSE))</f>
        <v/>
      </c>
      <c r="P5829" s="38" t="str">
        <f t="shared" si="90"/>
        <v/>
      </c>
      <c r="R5829" s="100" t="str">
        <f>Zusammenzug!$C$25&amp;"-"&amp;Zusammenzug!$A$7&amp;"-"&amp;Leistungen!L5829</f>
        <v>2026-Nicht beauftragte Spitex-Organisation-</v>
      </c>
    </row>
    <row r="5830" spans="1:18" x14ac:dyDescent="0.2">
      <c r="A5830" s="95" t="str">
        <f>IF(ISBLANK('Zusatzblatt (Perigon)'!E5825),"",'Zusatzblatt (Perigon)'!E5825)</f>
        <v/>
      </c>
      <c r="B5830" s="95" t="str">
        <f>IF(ISBLANK('Zusatzblatt (Perigon)'!G5825),"",'Zusatzblatt (Perigon)'!G5825)</f>
        <v/>
      </c>
      <c r="C5830" s="96" t="str">
        <f>IF(ISBLANK('Zusatzblatt (Perigon)'!I5825),"",'Zusatzblatt (Perigon)'!I5825)</f>
        <v/>
      </c>
      <c r="D5830" s="97" t="str">
        <f>IF(ISBLANK('Zusatzblatt (Perigon)'!J5825),"",'Zusatzblatt (Perigon)'!J5825)</f>
        <v/>
      </c>
      <c r="E5830" s="64" t="str">
        <f>IF(ISBLANK('Zusatzblatt (Perigon)'!K5825),"",'Zusatzblatt (Perigon)'!K5825)</f>
        <v/>
      </c>
      <c r="F5830" s="65"/>
      <c r="G5830" s="64"/>
      <c r="H5830" s="69" t="str">
        <f>IF(ISBLANK('Zusatzblatt (Perigon)'!L5825),"",'Zusatzblatt (Perigon)'!L5825)</f>
        <v/>
      </c>
      <c r="I5830" s="69" t="str">
        <f>IF(ISBLANK('Zusatzblatt (Perigon)'!M5825),"",'Zusatzblatt (Perigon)'!M5825)</f>
        <v/>
      </c>
      <c r="J5830" s="98" t="str">
        <f>IF(ISBLANK('Zusatzblatt (Perigon)'!N5825),"",'Zusatzblatt (Perigon)'!N5825)</f>
        <v/>
      </c>
      <c r="K5830" s="99" t="str">
        <f>IF(ISBLANK('Zusatzblatt (Perigon)'!J5825),"",'Zusatzblatt (Perigon)'!T5825)</f>
        <v/>
      </c>
      <c r="L5830" s="95" t="str">
        <f>IF(ISBLANK('Zusatzblatt (Perigon)'!O5825),"",'Zusatzblatt (Perigon)'!O5825)</f>
        <v/>
      </c>
      <c r="M5830" s="95" t="str">
        <f>IF(ISBLANK('Zusatzblatt (Perigon)'!R5825),"",'Zusatzblatt (Perigon)'!R5825)</f>
        <v/>
      </c>
      <c r="N5830" s="95" t="str">
        <f>IF(ISBLANK('Zusatzblatt (Perigon)'!P5825),"",'Zusatzblatt (Perigon)'!P5825)</f>
        <v/>
      </c>
      <c r="O5830" s="38" t="str">
        <f>IF($L5830="","",VLOOKUP($R5830,Tarife!$A$2:$R$599,13,FALSE))</f>
        <v/>
      </c>
      <c r="P5830" s="38" t="str">
        <f t="shared" si="90"/>
        <v/>
      </c>
      <c r="R5830" s="100" t="str">
        <f>Zusammenzug!$C$25&amp;"-"&amp;Zusammenzug!$A$7&amp;"-"&amp;Leistungen!L5830</f>
        <v>2026-Nicht beauftragte Spitex-Organisation-</v>
      </c>
    </row>
    <row r="5831" spans="1:18" x14ac:dyDescent="0.2">
      <c r="A5831" s="95" t="str">
        <f>IF(ISBLANK('Zusatzblatt (Perigon)'!E5826),"",'Zusatzblatt (Perigon)'!E5826)</f>
        <v/>
      </c>
      <c r="B5831" s="95" t="str">
        <f>IF(ISBLANK('Zusatzblatt (Perigon)'!G5826),"",'Zusatzblatt (Perigon)'!G5826)</f>
        <v/>
      </c>
      <c r="C5831" s="96" t="str">
        <f>IF(ISBLANK('Zusatzblatt (Perigon)'!I5826),"",'Zusatzblatt (Perigon)'!I5826)</f>
        <v/>
      </c>
      <c r="D5831" s="97" t="str">
        <f>IF(ISBLANK('Zusatzblatt (Perigon)'!J5826),"",'Zusatzblatt (Perigon)'!J5826)</f>
        <v/>
      </c>
      <c r="E5831" s="64" t="str">
        <f>IF(ISBLANK('Zusatzblatt (Perigon)'!K5826),"",'Zusatzblatt (Perigon)'!K5826)</f>
        <v/>
      </c>
      <c r="F5831" s="65"/>
      <c r="G5831" s="64"/>
      <c r="H5831" s="69" t="str">
        <f>IF(ISBLANK('Zusatzblatt (Perigon)'!L5826),"",'Zusatzblatt (Perigon)'!L5826)</f>
        <v/>
      </c>
      <c r="I5831" s="69" t="str">
        <f>IF(ISBLANK('Zusatzblatt (Perigon)'!M5826),"",'Zusatzblatt (Perigon)'!M5826)</f>
        <v/>
      </c>
      <c r="J5831" s="98" t="str">
        <f>IF(ISBLANK('Zusatzblatt (Perigon)'!N5826),"",'Zusatzblatt (Perigon)'!N5826)</f>
        <v/>
      </c>
      <c r="K5831" s="99" t="str">
        <f>IF(ISBLANK('Zusatzblatt (Perigon)'!J5826),"",'Zusatzblatt (Perigon)'!T5826)</f>
        <v/>
      </c>
      <c r="L5831" s="95" t="str">
        <f>IF(ISBLANK('Zusatzblatt (Perigon)'!O5826),"",'Zusatzblatt (Perigon)'!O5826)</f>
        <v/>
      </c>
      <c r="M5831" s="95" t="str">
        <f>IF(ISBLANK('Zusatzblatt (Perigon)'!R5826),"",'Zusatzblatt (Perigon)'!R5826)</f>
        <v/>
      </c>
      <c r="N5831" s="95" t="str">
        <f>IF(ISBLANK('Zusatzblatt (Perigon)'!P5826),"",'Zusatzblatt (Perigon)'!P5826)</f>
        <v/>
      </c>
      <c r="O5831" s="38" t="str">
        <f>IF($L5831="","",VLOOKUP($R5831,Tarife!$A$2:$R$599,13,FALSE))</f>
        <v/>
      </c>
      <c r="P5831" s="38" t="str">
        <f t="shared" si="90"/>
        <v/>
      </c>
      <c r="R5831" s="100" t="str">
        <f>Zusammenzug!$C$25&amp;"-"&amp;Zusammenzug!$A$7&amp;"-"&amp;Leistungen!L5831</f>
        <v>2026-Nicht beauftragte Spitex-Organisation-</v>
      </c>
    </row>
    <row r="5832" spans="1:18" x14ac:dyDescent="0.2">
      <c r="A5832" s="95" t="str">
        <f>IF(ISBLANK('Zusatzblatt (Perigon)'!E5827),"",'Zusatzblatt (Perigon)'!E5827)</f>
        <v/>
      </c>
      <c r="B5832" s="95" t="str">
        <f>IF(ISBLANK('Zusatzblatt (Perigon)'!G5827),"",'Zusatzblatt (Perigon)'!G5827)</f>
        <v/>
      </c>
      <c r="C5832" s="96" t="str">
        <f>IF(ISBLANK('Zusatzblatt (Perigon)'!I5827),"",'Zusatzblatt (Perigon)'!I5827)</f>
        <v/>
      </c>
      <c r="D5832" s="97" t="str">
        <f>IF(ISBLANK('Zusatzblatt (Perigon)'!J5827),"",'Zusatzblatt (Perigon)'!J5827)</f>
        <v/>
      </c>
      <c r="E5832" s="64" t="str">
        <f>IF(ISBLANK('Zusatzblatt (Perigon)'!K5827),"",'Zusatzblatt (Perigon)'!K5827)</f>
        <v/>
      </c>
      <c r="F5832" s="65"/>
      <c r="G5832" s="64"/>
      <c r="H5832" s="69" t="str">
        <f>IF(ISBLANK('Zusatzblatt (Perigon)'!L5827),"",'Zusatzblatt (Perigon)'!L5827)</f>
        <v/>
      </c>
      <c r="I5832" s="69" t="str">
        <f>IF(ISBLANK('Zusatzblatt (Perigon)'!M5827),"",'Zusatzblatt (Perigon)'!M5827)</f>
        <v/>
      </c>
      <c r="J5832" s="98" t="str">
        <f>IF(ISBLANK('Zusatzblatt (Perigon)'!N5827),"",'Zusatzblatt (Perigon)'!N5827)</f>
        <v/>
      </c>
      <c r="K5832" s="99" t="str">
        <f>IF(ISBLANK('Zusatzblatt (Perigon)'!J5827),"",'Zusatzblatt (Perigon)'!T5827)</f>
        <v/>
      </c>
      <c r="L5832" s="95" t="str">
        <f>IF(ISBLANK('Zusatzblatt (Perigon)'!O5827),"",'Zusatzblatt (Perigon)'!O5827)</f>
        <v/>
      </c>
      <c r="M5832" s="95" t="str">
        <f>IF(ISBLANK('Zusatzblatt (Perigon)'!R5827),"",'Zusatzblatt (Perigon)'!R5827)</f>
        <v/>
      </c>
      <c r="N5832" s="95" t="str">
        <f>IF(ISBLANK('Zusatzblatt (Perigon)'!P5827),"",'Zusatzblatt (Perigon)'!P5827)</f>
        <v/>
      </c>
      <c r="O5832" s="38" t="str">
        <f>IF($L5832="","",VLOOKUP($R5832,Tarife!$A$2:$R$599,13,FALSE))</f>
        <v/>
      </c>
      <c r="P5832" s="38" t="str">
        <f t="shared" ref="P5832:P5895" si="91">IF(L5832="","",IF(AND($L5832="Pabe",N5832&lt;O5832),M5832*O5832,IF(N5832&lt;O5832,M5832*N5832,M5832*O5832)))</f>
        <v/>
      </c>
      <c r="R5832" s="100" t="str">
        <f>Zusammenzug!$C$25&amp;"-"&amp;Zusammenzug!$A$7&amp;"-"&amp;Leistungen!L5832</f>
        <v>2026-Nicht beauftragte Spitex-Organisation-</v>
      </c>
    </row>
    <row r="5833" spans="1:18" x14ac:dyDescent="0.2">
      <c r="A5833" s="95" t="str">
        <f>IF(ISBLANK('Zusatzblatt (Perigon)'!E5828),"",'Zusatzblatt (Perigon)'!E5828)</f>
        <v/>
      </c>
      <c r="B5833" s="95" t="str">
        <f>IF(ISBLANK('Zusatzblatt (Perigon)'!G5828),"",'Zusatzblatt (Perigon)'!G5828)</f>
        <v/>
      </c>
      <c r="C5833" s="96" t="str">
        <f>IF(ISBLANK('Zusatzblatt (Perigon)'!I5828),"",'Zusatzblatt (Perigon)'!I5828)</f>
        <v/>
      </c>
      <c r="D5833" s="97" t="str">
        <f>IF(ISBLANK('Zusatzblatt (Perigon)'!J5828),"",'Zusatzblatt (Perigon)'!J5828)</f>
        <v/>
      </c>
      <c r="E5833" s="64" t="str">
        <f>IF(ISBLANK('Zusatzblatt (Perigon)'!K5828),"",'Zusatzblatt (Perigon)'!K5828)</f>
        <v/>
      </c>
      <c r="F5833" s="65"/>
      <c r="G5833" s="64"/>
      <c r="H5833" s="69" t="str">
        <f>IF(ISBLANK('Zusatzblatt (Perigon)'!L5828),"",'Zusatzblatt (Perigon)'!L5828)</f>
        <v/>
      </c>
      <c r="I5833" s="69" t="str">
        <f>IF(ISBLANK('Zusatzblatt (Perigon)'!M5828),"",'Zusatzblatt (Perigon)'!M5828)</f>
        <v/>
      </c>
      <c r="J5833" s="98" t="str">
        <f>IF(ISBLANK('Zusatzblatt (Perigon)'!N5828),"",'Zusatzblatt (Perigon)'!N5828)</f>
        <v/>
      </c>
      <c r="K5833" s="99" t="str">
        <f>IF(ISBLANK('Zusatzblatt (Perigon)'!J5828),"",'Zusatzblatt (Perigon)'!T5828)</f>
        <v/>
      </c>
      <c r="L5833" s="95" t="str">
        <f>IF(ISBLANK('Zusatzblatt (Perigon)'!O5828),"",'Zusatzblatt (Perigon)'!O5828)</f>
        <v/>
      </c>
      <c r="M5833" s="95" t="str">
        <f>IF(ISBLANK('Zusatzblatt (Perigon)'!R5828),"",'Zusatzblatt (Perigon)'!R5828)</f>
        <v/>
      </c>
      <c r="N5833" s="95" t="str">
        <f>IF(ISBLANK('Zusatzblatt (Perigon)'!P5828),"",'Zusatzblatt (Perigon)'!P5828)</f>
        <v/>
      </c>
      <c r="O5833" s="38" t="str">
        <f>IF($L5833="","",VLOOKUP($R5833,Tarife!$A$2:$R$599,13,FALSE))</f>
        <v/>
      </c>
      <c r="P5833" s="38" t="str">
        <f t="shared" si="91"/>
        <v/>
      </c>
      <c r="R5833" s="100" t="str">
        <f>Zusammenzug!$C$25&amp;"-"&amp;Zusammenzug!$A$7&amp;"-"&amp;Leistungen!L5833</f>
        <v>2026-Nicht beauftragte Spitex-Organisation-</v>
      </c>
    </row>
    <row r="5834" spans="1:18" x14ac:dyDescent="0.2">
      <c r="A5834" s="95" t="str">
        <f>IF(ISBLANK('Zusatzblatt (Perigon)'!E5829),"",'Zusatzblatt (Perigon)'!E5829)</f>
        <v/>
      </c>
      <c r="B5834" s="95" t="str">
        <f>IF(ISBLANK('Zusatzblatt (Perigon)'!G5829),"",'Zusatzblatt (Perigon)'!G5829)</f>
        <v/>
      </c>
      <c r="C5834" s="96" t="str">
        <f>IF(ISBLANK('Zusatzblatt (Perigon)'!I5829),"",'Zusatzblatt (Perigon)'!I5829)</f>
        <v/>
      </c>
      <c r="D5834" s="97" t="str">
        <f>IF(ISBLANK('Zusatzblatt (Perigon)'!J5829),"",'Zusatzblatt (Perigon)'!J5829)</f>
        <v/>
      </c>
      <c r="E5834" s="64" t="str">
        <f>IF(ISBLANK('Zusatzblatt (Perigon)'!K5829),"",'Zusatzblatt (Perigon)'!K5829)</f>
        <v/>
      </c>
      <c r="F5834" s="65"/>
      <c r="G5834" s="64"/>
      <c r="H5834" s="69" t="str">
        <f>IF(ISBLANK('Zusatzblatt (Perigon)'!L5829),"",'Zusatzblatt (Perigon)'!L5829)</f>
        <v/>
      </c>
      <c r="I5834" s="69" t="str">
        <f>IF(ISBLANK('Zusatzblatt (Perigon)'!M5829),"",'Zusatzblatt (Perigon)'!M5829)</f>
        <v/>
      </c>
      <c r="J5834" s="98" t="str">
        <f>IF(ISBLANK('Zusatzblatt (Perigon)'!N5829),"",'Zusatzblatt (Perigon)'!N5829)</f>
        <v/>
      </c>
      <c r="K5834" s="99" t="str">
        <f>IF(ISBLANK('Zusatzblatt (Perigon)'!J5829),"",'Zusatzblatt (Perigon)'!T5829)</f>
        <v/>
      </c>
      <c r="L5834" s="95" t="str">
        <f>IF(ISBLANK('Zusatzblatt (Perigon)'!O5829),"",'Zusatzblatt (Perigon)'!O5829)</f>
        <v/>
      </c>
      <c r="M5834" s="95" t="str">
        <f>IF(ISBLANK('Zusatzblatt (Perigon)'!R5829),"",'Zusatzblatt (Perigon)'!R5829)</f>
        <v/>
      </c>
      <c r="N5834" s="95" t="str">
        <f>IF(ISBLANK('Zusatzblatt (Perigon)'!P5829),"",'Zusatzblatt (Perigon)'!P5829)</f>
        <v/>
      </c>
      <c r="O5834" s="38" t="str">
        <f>IF($L5834="","",VLOOKUP($R5834,Tarife!$A$2:$R$599,13,FALSE))</f>
        <v/>
      </c>
      <c r="P5834" s="38" t="str">
        <f t="shared" si="91"/>
        <v/>
      </c>
      <c r="R5834" s="100" t="str">
        <f>Zusammenzug!$C$25&amp;"-"&amp;Zusammenzug!$A$7&amp;"-"&amp;Leistungen!L5834</f>
        <v>2026-Nicht beauftragte Spitex-Organisation-</v>
      </c>
    </row>
    <row r="5835" spans="1:18" x14ac:dyDescent="0.2">
      <c r="A5835" s="95" t="str">
        <f>IF(ISBLANK('Zusatzblatt (Perigon)'!E5830),"",'Zusatzblatt (Perigon)'!E5830)</f>
        <v/>
      </c>
      <c r="B5835" s="95" t="str">
        <f>IF(ISBLANK('Zusatzblatt (Perigon)'!G5830),"",'Zusatzblatt (Perigon)'!G5830)</f>
        <v/>
      </c>
      <c r="C5835" s="96" t="str">
        <f>IF(ISBLANK('Zusatzblatt (Perigon)'!I5830),"",'Zusatzblatt (Perigon)'!I5830)</f>
        <v/>
      </c>
      <c r="D5835" s="97" t="str">
        <f>IF(ISBLANK('Zusatzblatt (Perigon)'!J5830),"",'Zusatzblatt (Perigon)'!J5830)</f>
        <v/>
      </c>
      <c r="E5835" s="64" t="str">
        <f>IF(ISBLANK('Zusatzblatt (Perigon)'!K5830),"",'Zusatzblatt (Perigon)'!K5830)</f>
        <v/>
      </c>
      <c r="F5835" s="65"/>
      <c r="G5835" s="64"/>
      <c r="H5835" s="69" t="str">
        <f>IF(ISBLANK('Zusatzblatt (Perigon)'!L5830),"",'Zusatzblatt (Perigon)'!L5830)</f>
        <v/>
      </c>
      <c r="I5835" s="69" t="str">
        <f>IF(ISBLANK('Zusatzblatt (Perigon)'!M5830),"",'Zusatzblatt (Perigon)'!M5830)</f>
        <v/>
      </c>
      <c r="J5835" s="98" t="str">
        <f>IF(ISBLANK('Zusatzblatt (Perigon)'!N5830),"",'Zusatzblatt (Perigon)'!N5830)</f>
        <v/>
      </c>
      <c r="K5835" s="99" t="str">
        <f>IF(ISBLANK('Zusatzblatt (Perigon)'!J5830),"",'Zusatzblatt (Perigon)'!T5830)</f>
        <v/>
      </c>
      <c r="L5835" s="95" t="str">
        <f>IF(ISBLANK('Zusatzblatt (Perigon)'!O5830),"",'Zusatzblatt (Perigon)'!O5830)</f>
        <v/>
      </c>
      <c r="M5835" s="95" t="str">
        <f>IF(ISBLANK('Zusatzblatt (Perigon)'!R5830),"",'Zusatzblatt (Perigon)'!R5830)</f>
        <v/>
      </c>
      <c r="N5835" s="95" t="str">
        <f>IF(ISBLANK('Zusatzblatt (Perigon)'!P5830),"",'Zusatzblatt (Perigon)'!P5830)</f>
        <v/>
      </c>
      <c r="O5835" s="38" t="str">
        <f>IF($L5835="","",VLOOKUP($R5835,Tarife!$A$2:$R$599,13,FALSE))</f>
        <v/>
      </c>
      <c r="P5835" s="38" t="str">
        <f t="shared" si="91"/>
        <v/>
      </c>
      <c r="R5835" s="100" t="str">
        <f>Zusammenzug!$C$25&amp;"-"&amp;Zusammenzug!$A$7&amp;"-"&amp;Leistungen!L5835</f>
        <v>2026-Nicht beauftragte Spitex-Organisation-</v>
      </c>
    </row>
    <row r="5836" spans="1:18" x14ac:dyDescent="0.2">
      <c r="A5836" s="95" t="str">
        <f>IF(ISBLANK('Zusatzblatt (Perigon)'!E5831),"",'Zusatzblatt (Perigon)'!E5831)</f>
        <v/>
      </c>
      <c r="B5836" s="95" t="str">
        <f>IF(ISBLANK('Zusatzblatt (Perigon)'!G5831),"",'Zusatzblatt (Perigon)'!G5831)</f>
        <v/>
      </c>
      <c r="C5836" s="96" t="str">
        <f>IF(ISBLANK('Zusatzblatt (Perigon)'!I5831),"",'Zusatzblatt (Perigon)'!I5831)</f>
        <v/>
      </c>
      <c r="D5836" s="97" t="str">
        <f>IF(ISBLANK('Zusatzblatt (Perigon)'!J5831),"",'Zusatzblatt (Perigon)'!J5831)</f>
        <v/>
      </c>
      <c r="E5836" s="64" t="str">
        <f>IF(ISBLANK('Zusatzblatt (Perigon)'!K5831),"",'Zusatzblatt (Perigon)'!K5831)</f>
        <v/>
      </c>
      <c r="F5836" s="65"/>
      <c r="G5836" s="64"/>
      <c r="H5836" s="69" t="str">
        <f>IF(ISBLANK('Zusatzblatt (Perigon)'!L5831),"",'Zusatzblatt (Perigon)'!L5831)</f>
        <v/>
      </c>
      <c r="I5836" s="69" t="str">
        <f>IF(ISBLANK('Zusatzblatt (Perigon)'!M5831),"",'Zusatzblatt (Perigon)'!M5831)</f>
        <v/>
      </c>
      <c r="J5836" s="98" t="str">
        <f>IF(ISBLANK('Zusatzblatt (Perigon)'!N5831),"",'Zusatzblatt (Perigon)'!N5831)</f>
        <v/>
      </c>
      <c r="K5836" s="99" t="str">
        <f>IF(ISBLANK('Zusatzblatt (Perigon)'!J5831),"",'Zusatzblatt (Perigon)'!T5831)</f>
        <v/>
      </c>
      <c r="L5836" s="95" t="str">
        <f>IF(ISBLANK('Zusatzblatt (Perigon)'!O5831),"",'Zusatzblatt (Perigon)'!O5831)</f>
        <v/>
      </c>
      <c r="M5836" s="95" t="str">
        <f>IF(ISBLANK('Zusatzblatt (Perigon)'!R5831),"",'Zusatzblatt (Perigon)'!R5831)</f>
        <v/>
      </c>
      <c r="N5836" s="95" t="str">
        <f>IF(ISBLANK('Zusatzblatt (Perigon)'!P5831),"",'Zusatzblatt (Perigon)'!P5831)</f>
        <v/>
      </c>
      <c r="O5836" s="38" t="str">
        <f>IF($L5836="","",VLOOKUP($R5836,Tarife!$A$2:$R$599,13,FALSE))</f>
        <v/>
      </c>
      <c r="P5836" s="38" t="str">
        <f t="shared" si="91"/>
        <v/>
      </c>
      <c r="R5836" s="100" t="str">
        <f>Zusammenzug!$C$25&amp;"-"&amp;Zusammenzug!$A$7&amp;"-"&amp;Leistungen!L5836</f>
        <v>2026-Nicht beauftragte Spitex-Organisation-</v>
      </c>
    </row>
    <row r="5837" spans="1:18" x14ac:dyDescent="0.2">
      <c r="A5837" s="95" t="str">
        <f>IF(ISBLANK('Zusatzblatt (Perigon)'!E5832),"",'Zusatzblatt (Perigon)'!E5832)</f>
        <v/>
      </c>
      <c r="B5837" s="95" t="str">
        <f>IF(ISBLANK('Zusatzblatt (Perigon)'!G5832),"",'Zusatzblatt (Perigon)'!G5832)</f>
        <v/>
      </c>
      <c r="C5837" s="96" t="str">
        <f>IF(ISBLANK('Zusatzblatt (Perigon)'!I5832),"",'Zusatzblatt (Perigon)'!I5832)</f>
        <v/>
      </c>
      <c r="D5837" s="97" t="str">
        <f>IF(ISBLANK('Zusatzblatt (Perigon)'!J5832),"",'Zusatzblatt (Perigon)'!J5832)</f>
        <v/>
      </c>
      <c r="E5837" s="64" t="str">
        <f>IF(ISBLANK('Zusatzblatt (Perigon)'!K5832),"",'Zusatzblatt (Perigon)'!K5832)</f>
        <v/>
      </c>
      <c r="F5837" s="65"/>
      <c r="G5837" s="64"/>
      <c r="H5837" s="69" t="str">
        <f>IF(ISBLANK('Zusatzblatt (Perigon)'!L5832),"",'Zusatzblatt (Perigon)'!L5832)</f>
        <v/>
      </c>
      <c r="I5837" s="69" t="str">
        <f>IF(ISBLANK('Zusatzblatt (Perigon)'!M5832),"",'Zusatzblatt (Perigon)'!M5832)</f>
        <v/>
      </c>
      <c r="J5837" s="98" t="str">
        <f>IF(ISBLANK('Zusatzblatt (Perigon)'!N5832),"",'Zusatzblatt (Perigon)'!N5832)</f>
        <v/>
      </c>
      <c r="K5837" s="99" t="str">
        <f>IF(ISBLANK('Zusatzblatt (Perigon)'!J5832),"",'Zusatzblatt (Perigon)'!T5832)</f>
        <v/>
      </c>
      <c r="L5837" s="95" t="str">
        <f>IF(ISBLANK('Zusatzblatt (Perigon)'!O5832),"",'Zusatzblatt (Perigon)'!O5832)</f>
        <v/>
      </c>
      <c r="M5837" s="95" t="str">
        <f>IF(ISBLANK('Zusatzblatt (Perigon)'!R5832),"",'Zusatzblatt (Perigon)'!R5832)</f>
        <v/>
      </c>
      <c r="N5837" s="95" t="str">
        <f>IF(ISBLANK('Zusatzblatt (Perigon)'!P5832),"",'Zusatzblatt (Perigon)'!P5832)</f>
        <v/>
      </c>
      <c r="O5837" s="38" t="str">
        <f>IF($L5837="","",VLOOKUP($R5837,Tarife!$A$2:$R$599,13,FALSE))</f>
        <v/>
      </c>
      <c r="P5837" s="38" t="str">
        <f t="shared" si="91"/>
        <v/>
      </c>
      <c r="R5837" s="100" t="str">
        <f>Zusammenzug!$C$25&amp;"-"&amp;Zusammenzug!$A$7&amp;"-"&amp;Leistungen!L5837</f>
        <v>2026-Nicht beauftragte Spitex-Organisation-</v>
      </c>
    </row>
    <row r="5838" spans="1:18" x14ac:dyDescent="0.2">
      <c r="A5838" s="95" t="str">
        <f>IF(ISBLANK('Zusatzblatt (Perigon)'!E5833),"",'Zusatzblatt (Perigon)'!E5833)</f>
        <v/>
      </c>
      <c r="B5838" s="95" t="str">
        <f>IF(ISBLANK('Zusatzblatt (Perigon)'!G5833),"",'Zusatzblatt (Perigon)'!G5833)</f>
        <v/>
      </c>
      <c r="C5838" s="96" t="str">
        <f>IF(ISBLANK('Zusatzblatt (Perigon)'!I5833),"",'Zusatzblatt (Perigon)'!I5833)</f>
        <v/>
      </c>
      <c r="D5838" s="97" t="str">
        <f>IF(ISBLANK('Zusatzblatt (Perigon)'!J5833),"",'Zusatzblatt (Perigon)'!J5833)</f>
        <v/>
      </c>
      <c r="E5838" s="64" t="str">
        <f>IF(ISBLANK('Zusatzblatt (Perigon)'!K5833),"",'Zusatzblatt (Perigon)'!K5833)</f>
        <v/>
      </c>
      <c r="F5838" s="65"/>
      <c r="G5838" s="64"/>
      <c r="H5838" s="69" t="str">
        <f>IF(ISBLANK('Zusatzblatt (Perigon)'!L5833),"",'Zusatzblatt (Perigon)'!L5833)</f>
        <v/>
      </c>
      <c r="I5838" s="69" t="str">
        <f>IF(ISBLANK('Zusatzblatt (Perigon)'!M5833),"",'Zusatzblatt (Perigon)'!M5833)</f>
        <v/>
      </c>
      <c r="J5838" s="98" t="str">
        <f>IF(ISBLANK('Zusatzblatt (Perigon)'!N5833),"",'Zusatzblatt (Perigon)'!N5833)</f>
        <v/>
      </c>
      <c r="K5838" s="99" t="str">
        <f>IF(ISBLANK('Zusatzblatt (Perigon)'!J5833),"",'Zusatzblatt (Perigon)'!T5833)</f>
        <v/>
      </c>
      <c r="L5838" s="95" t="str">
        <f>IF(ISBLANK('Zusatzblatt (Perigon)'!O5833),"",'Zusatzblatt (Perigon)'!O5833)</f>
        <v/>
      </c>
      <c r="M5838" s="95" t="str">
        <f>IF(ISBLANK('Zusatzblatt (Perigon)'!R5833),"",'Zusatzblatt (Perigon)'!R5833)</f>
        <v/>
      </c>
      <c r="N5838" s="95" t="str">
        <f>IF(ISBLANK('Zusatzblatt (Perigon)'!P5833),"",'Zusatzblatt (Perigon)'!P5833)</f>
        <v/>
      </c>
      <c r="O5838" s="38" t="str">
        <f>IF($L5838="","",VLOOKUP($R5838,Tarife!$A$2:$R$599,13,FALSE))</f>
        <v/>
      </c>
      <c r="P5838" s="38" t="str">
        <f t="shared" si="91"/>
        <v/>
      </c>
      <c r="R5838" s="100" t="str">
        <f>Zusammenzug!$C$25&amp;"-"&amp;Zusammenzug!$A$7&amp;"-"&amp;Leistungen!L5838</f>
        <v>2026-Nicht beauftragte Spitex-Organisation-</v>
      </c>
    </row>
    <row r="5839" spans="1:18" x14ac:dyDescent="0.2">
      <c r="A5839" s="95" t="str">
        <f>IF(ISBLANK('Zusatzblatt (Perigon)'!E5834),"",'Zusatzblatt (Perigon)'!E5834)</f>
        <v/>
      </c>
      <c r="B5839" s="95" t="str">
        <f>IF(ISBLANK('Zusatzblatt (Perigon)'!G5834),"",'Zusatzblatt (Perigon)'!G5834)</f>
        <v/>
      </c>
      <c r="C5839" s="96" t="str">
        <f>IF(ISBLANK('Zusatzblatt (Perigon)'!I5834),"",'Zusatzblatt (Perigon)'!I5834)</f>
        <v/>
      </c>
      <c r="D5839" s="97" t="str">
        <f>IF(ISBLANK('Zusatzblatt (Perigon)'!J5834),"",'Zusatzblatt (Perigon)'!J5834)</f>
        <v/>
      </c>
      <c r="E5839" s="64" t="str">
        <f>IF(ISBLANK('Zusatzblatt (Perigon)'!K5834),"",'Zusatzblatt (Perigon)'!K5834)</f>
        <v/>
      </c>
      <c r="F5839" s="65"/>
      <c r="G5839" s="64"/>
      <c r="H5839" s="69" t="str">
        <f>IF(ISBLANK('Zusatzblatt (Perigon)'!L5834),"",'Zusatzblatt (Perigon)'!L5834)</f>
        <v/>
      </c>
      <c r="I5839" s="69" t="str">
        <f>IF(ISBLANK('Zusatzblatt (Perigon)'!M5834),"",'Zusatzblatt (Perigon)'!M5834)</f>
        <v/>
      </c>
      <c r="J5839" s="98" t="str">
        <f>IF(ISBLANK('Zusatzblatt (Perigon)'!N5834),"",'Zusatzblatt (Perigon)'!N5834)</f>
        <v/>
      </c>
      <c r="K5839" s="99" t="str">
        <f>IF(ISBLANK('Zusatzblatt (Perigon)'!J5834),"",'Zusatzblatt (Perigon)'!T5834)</f>
        <v/>
      </c>
      <c r="L5839" s="95" t="str">
        <f>IF(ISBLANK('Zusatzblatt (Perigon)'!O5834),"",'Zusatzblatt (Perigon)'!O5834)</f>
        <v/>
      </c>
      <c r="M5839" s="95" t="str">
        <f>IF(ISBLANK('Zusatzblatt (Perigon)'!R5834),"",'Zusatzblatt (Perigon)'!R5834)</f>
        <v/>
      </c>
      <c r="N5839" s="95" t="str">
        <f>IF(ISBLANK('Zusatzblatt (Perigon)'!P5834),"",'Zusatzblatt (Perigon)'!P5834)</f>
        <v/>
      </c>
      <c r="O5839" s="38" t="str">
        <f>IF($L5839="","",VLOOKUP($R5839,Tarife!$A$2:$R$599,13,FALSE))</f>
        <v/>
      </c>
      <c r="P5839" s="38" t="str">
        <f t="shared" si="91"/>
        <v/>
      </c>
      <c r="R5839" s="100" t="str">
        <f>Zusammenzug!$C$25&amp;"-"&amp;Zusammenzug!$A$7&amp;"-"&amp;Leistungen!L5839</f>
        <v>2026-Nicht beauftragte Spitex-Organisation-</v>
      </c>
    </row>
    <row r="5840" spans="1:18" x14ac:dyDescent="0.2">
      <c r="A5840" s="95" t="str">
        <f>IF(ISBLANK('Zusatzblatt (Perigon)'!E5835),"",'Zusatzblatt (Perigon)'!E5835)</f>
        <v/>
      </c>
      <c r="B5840" s="95" t="str">
        <f>IF(ISBLANK('Zusatzblatt (Perigon)'!G5835),"",'Zusatzblatt (Perigon)'!G5835)</f>
        <v/>
      </c>
      <c r="C5840" s="96" t="str">
        <f>IF(ISBLANK('Zusatzblatt (Perigon)'!I5835),"",'Zusatzblatt (Perigon)'!I5835)</f>
        <v/>
      </c>
      <c r="D5840" s="97" t="str">
        <f>IF(ISBLANK('Zusatzblatt (Perigon)'!J5835),"",'Zusatzblatt (Perigon)'!J5835)</f>
        <v/>
      </c>
      <c r="E5840" s="64" t="str">
        <f>IF(ISBLANK('Zusatzblatt (Perigon)'!K5835),"",'Zusatzblatt (Perigon)'!K5835)</f>
        <v/>
      </c>
      <c r="F5840" s="65"/>
      <c r="G5840" s="64"/>
      <c r="H5840" s="69" t="str">
        <f>IF(ISBLANK('Zusatzblatt (Perigon)'!L5835),"",'Zusatzblatt (Perigon)'!L5835)</f>
        <v/>
      </c>
      <c r="I5840" s="69" t="str">
        <f>IF(ISBLANK('Zusatzblatt (Perigon)'!M5835),"",'Zusatzblatt (Perigon)'!M5835)</f>
        <v/>
      </c>
      <c r="J5840" s="98" t="str">
        <f>IF(ISBLANK('Zusatzblatt (Perigon)'!N5835),"",'Zusatzblatt (Perigon)'!N5835)</f>
        <v/>
      </c>
      <c r="K5840" s="99" t="str">
        <f>IF(ISBLANK('Zusatzblatt (Perigon)'!J5835),"",'Zusatzblatt (Perigon)'!T5835)</f>
        <v/>
      </c>
      <c r="L5840" s="95" t="str">
        <f>IF(ISBLANK('Zusatzblatt (Perigon)'!O5835),"",'Zusatzblatt (Perigon)'!O5835)</f>
        <v/>
      </c>
      <c r="M5840" s="95" t="str">
        <f>IF(ISBLANK('Zusatzblatt (Perigon)'!R5835),"",'Zusatzblatt (Perigon)'!R5835)</f>
        <v/>
      </c>
      <c r="N5840" s="95" t="str">
        <f>IF(ISBLANK('Zusatzblatt (Perigon)'!P5835),"",'Zusatzblatt (Perigon)'!P5835)</f>
        <v/>
      </c>
      <c r="O5840" s="38" t="str">
        <f>IF($L5840="","",VLOOKUP($R5840,Tarife!$A$2:$R$599,13,FALSE))</f>
        <v/>
      </c>
      <c r="P5840" s="38" t="str">
        <f t="shared" si="91"/>
        <v/>
      </c>
      <c r="R5840" s="100" t="str">
        <f>Zusammenzug!$C$25&amp;"-"&amp;Zusammenzug!$A$7&amp;"-"&amp;Leistungen!L5840</f>
        <v>2026-Nicht beauftragte Spitex-Organisation-</v>
      </c>
    </row>
    <row r="5841" spans="1:18" x14ac:dyDescent="0.2">
      <c r="A5841" s="95" t="str">
        <f>IF(ISBLANK('Zusatzblatt (Perigon)'!E5836),"",'Zusatzblatt (Perigon)'!E5836)</f>
        <v/>
      </c>
      <c r="B5841" s="95" t="str">
        <f>IF(ISBLANK('Zusatzblatt (Perigon)'!G5836),"",'Zusatzblatt (Perigon)'!G5836)</f>
        <v/>
      </c>
      <c r="C5841" s="96" t="str">
        <f>IF(ISBLANK('Zusatzblatt (Perigon)'!I5836),"",'Zusatzblatt (Perigon)'!I5836)</f>
        <v/>
      </c>
      <c r="D5841" s="97" t="str">
        <f>IF(ISBLANK('Zusatzblatt (Perigon)'!J5836),"",'Zusatzblatt (Perigon)'!J5836)</f>
        <v/>
      </c>
      <c r="E5841" s="64" t="str">
        <f>IF(ISBLANK('Zusatzblatt (Perigon)'!K5836),"",'Zusatzblatt (Perigon)'!K5836)</f>
        <v/>
      </c>
      <c r="F5841" s="65"/>
      <c r="G5841" s="64"/>
      <c r="H5841" s="69" t="str">
        <f>IF(ISBLANK('Zusatzblatt (Perigon)'!L5836),"",'Zusatzblatt (Perigon)'!L5836)</f>
        <v/>
      </c>
      <c r="I5841" s="69" t="str">
        <f>IF(ISBLANK('Zusatzblatt (Perigon)'!M5836),"",'Zusatzblatt (Perigon)'!M5836)</f>
        <v/>
      </c>
      <c r="J5841" s="98" t="str">
        <f>IF(ISBLANK('Zusatzblatt (Perigon)'!N5836),"",'Zusatzblatt (Perigon)'!N5836)</f>
        <v/>
      </c>
      <c r="K5841" s="99" t="str">
        <f>IF(ISBLANK('Zusatzblatt (Perigon)'!J5836),"",'Zusatzblatt (Perigon)'!T5836)</f>
        <v/>
      </c>
      <c r="L5841" s="95" t="str">
        <f>IF(ISBLANK('Zusatzblatt (Perigon)'!O5836),"",'Zusatzblatt (Perigon)'!O5836)</f>
        <v/>
      </c>
      <c r="M5841" s="95" t="str">
        <f>IF(ISBLANK('Zusatzblatt (Perigon)'!R5836),"",'Zusatzblatt (Perigon)'!R5836)</f>
        <v/>
      </c>
      <c r="N5841" s="95" t="str">
        <f>IF(ISBLANK('Zusatzblatt (Perigon)'!P5836),"",'Zusatzblatt (Perigon)'!P5836)</f>
        <v/>
      </c>
      <c r="O5841" s="38" t="str">
        <f>IF($L5841="","",VLOOKUP($R5841,Tarife!$A$2:$R$599,13,FALSE))</f>
        <v/>
      </c>
      <c r="P5841" s="38" t="str">
        <f t="shared" si="91"/>
        <v/>
      </c>
      <c r="R5841" s="100" t="str">
        <f>Zusammenzug!$C$25&amp;"-"&amp;Zusammenzug!$A$7&amp;"-"&amp;Leistungen!L5841</f>
        <v>2026-Nicht beauftragte Spitex-Organisation-</v>
      </c>
    </row>
    <row r="5842" spans="1:18" x14ac:dyDescent="0.2">
      <c r="A5842" s="95" t="str">
        <f>IF(ISBLANK('Zusatzblatt (Perigon)'!E5837),"",'Zusatzblatt (Perigon)'!E5837)</f>
        <v/>
      </c>
      <c r="B5842" s="95" t="str">
        <f>IF(ISBLANK('Zusatzblatt (Perigon)'!G5837),"",'Zusatzblatt (Perigon)'!G5837)</f>
        <v/>
      </c>
      <c r="C5842" s="96" t="str">
        <f>IF(ISBLANK('Zusatzblatt (Perigon)'!I5837),"",'Zusatzblatt (Perigon)'!I5837)</f>
        <v/>
      </c>
      <c r="D5842" s="97" t="str">
        <f>IF(ISBLANK('Zusatzblatt (Perigon)'!J5837),"",'Zusatzblatt (Perigon)'!J5837)</f>
        <v/>
      </c>
      <c r="E5842" s="64" t="str">
        <f>IF(ISBLANK('Zusatzblatt (Perigon)'!K5837),"",'Zusatzblatt (Perigon)'!K5837)</f>
        <v/>
      </c>
      <c r="F5842" s="65"/>
      <c r="G5842" s="64"/>
      <c r="H5842" s="69" t="str">
        <f>IF(ISBLANK('Zusatzblatt (Perigon)'!L5837),"",'Zusatzblatt (Perigon)'!L5837)</f>
        <v/>
      </c>
      <c r="I5842" s="69" t="str">
        <f>IF(ISBLANK('Zusatzblatt (Perigon)'!M5837),"",'Zusatzblatt (Perigon)'!M5837)</f>
        <v/>
      </c>
      <c r="J5842" s="98" t="str">
        <f>IF(ISBLANK('Zusatzblatt (Perigon)'!N5837),"",'Zusatzblatt (Perigon)'!N5837)</f>
        <v/>
      </c>
      <c r="K5842" s="99" t="str">
        <f>IF(ISBLANK('Zusatzblatt (Perigon)'!J5837),"",'Zusatzblatt (Perigon)'!T5837)</f>
        <v/>
      </c>
      <c r="L5842" s="95" t="str">
        <f>IF(ISBLANK('Zusatzblatt (Perigon)'!O5837),"",'Zusatzblatt (Perigon)'!O5837)</f>
        <v/>
      </c>
      <c r="M5842" s="95" t="str">
        <f>IF(ISBLANK('Zusatzblatt (Perigon)'!R5837),"",'Zusatzblatt (Perigon)'!R5837)</f>
        <v/>
      </c>
      <c r="N5842" s="95" t="str">
        <f>IF(ISBLANK('Zusatzblatt (Perigon)'!P5837),"",'Zusatzblatt (Perigon)'!P5837)</f>
        <v/>
      </c>
      <c r="O5842" s="38" t="str">
        <f>IF($L5842="","",VLOOKUP($R5842,Tarife!$A$2:$R$599,13,FALSE))</f>
        <v/>
      </c>
      <c r="P5842" s="38" t="str">
        <f t="shared" si="91"/>
        <v/>
      </c>
      <c r="R5842" s="100" t="str">
        <f>Zusammenzug!$C$25&amp;"-"&amp;Zusammenzug!$A$7&amp;"-"&amp;Leistungen!L5842</f>
        <v>2026-Nicht beauftragte Spitex-Organisation-</v>
      </c>
    </row>
    <row r="5843" spans="1:18" x14ac:dyDescent="0.2">
      <c r="A5843" s="95" t="str">
        <f>IF(ISBLANK('Zusatzblatt (Perigon)'!E5838),"",'Zusatzblatt (Perigon)'!E5838)</f>
        <v/>
      </c>
      <c r="B5843" s="95" t="str">
        <f>IF(ISBLANK('Zusatzblatt (Perigon)'!G5838),"",'Zusatzblatt (Perigon)'!G5838)</f>
        <v/>
      </c>
      <c r="C5843" s="96" t="str">
        <f>IF(ISBLANK('Zusatzblatt (Perigon)'!I5838),"",'Zusatzblatt (Perigon)'!I5838)</f>
        <v/>
      </c>
      <c r="D5843" s="97" t="str">
        <f>IF(ISBLANK('Zusatzblatt (Perigon)'!J5838),"",'Zusatzblatt (Perigon)'!J5838)</f>
        <v/>
      </c>
      <c r="E5843" s="64" t="str">
        <f>IF(ISBLANK('Zusatzblatt (Perigon)'!K5838),"",'Zusatzblatt (Perigon)'!K5838)</f>
        <v/>
      </c>
      <c r="F5843" s="65"/>
      <c r="G5843" s="64"/>
      <c r="H5843" s="69" t="str">
        <f>IF(ISBLANK('Zusatzblatt (Perigon)'!L5838),"",'Zusatzblatt (Perigon)'!L5838)</f>
        <v/>
      </c>
      <c r="I5843" s="69" t="str">
        <f>IF(ISBLANK('Zusatzblatt (Perigon)'!M5838),"",'Zusatzblatt (Perigon)'!M5838)</f>
        <v/>
      </c>
      <c r="J5843" s="98" t="str">
        <f>IF(ISBLANK('Zusatzblatt (Perigon)'!N5838),"",'Zusatzblatt (Perigon)'!N5838)</f>
        <v/>
      </c>
      <c r="K5843" s="99" t="str">
        <f>IF(ISBLANK('Zusatzblatt (Perigon)'!J5838),"",'Zusatzblatt (Perigon)'!T5838)</f>
        <v/>
      </c>
      <c r="L5843" s="95" t="str">
        <f>IF(ISBLANK('Zusatzblatt (Perigon)'!O5838),"",'Zusatzblatt (Perigon)'!O5838)</f>
        <v/>
      </c>
      <c r="M5843" s="95" t="str">
        <f>IF(ISBLANK('Zusatzblatt (Perigon)'!R5838),"",'Zusatzblatt (Perigon)'!R5838)</f>
        <v/>
      </c>
      <c r="N5843" s="95" t="str">
        <f>IF(ISBLANK('Zusatzblatt (Perigon)'!P5838),"",'Zusatzblatt (Perigon)'!P5838)</f>
        <v/>
      </c>
      <c r="O5843" s="38" t="str">
        <f>IF($L5843="","",VLOOKUP($R5843,Tarife!$A$2:$R$599,13,FALSE))</f>
        <v/>
      </c>
      <c r="P5843" s="38" t="str">
        <f t="shared" si="91"/>
        <v/>
      </c>
      <c r="R5843" s="100" t="str">
        <f>Zusammenzug!$C$25&amp;"-"&amp;Zusammenzug!$A$7&amp;"-"&amp;Leistungen!L5843</f>
        <v>2026-Nicht beauftragte Spitex-Organisation-</v>
      </c>
    </row>
    <row r="5844" spans="1:18" x14ac:dyDescent="0.2">
      <c r="A5844" s="95" t="str">
        <f>IF(ISBLANK('Zusatzblatt (Perigon)'!E5839),"",'Zusatzblatt (Perigon)'!E5839)</f>
        <v/>
      </c>
      <c r="B5844" s="95" t="str">
        <f>IF(ISBLANK('Zusatzblatt (Perigon)'!G5839),"",'Zusatzblatt (Perigon)'!G5839)</f>
        <v/>
      </c>
      <c r="C5844" s="96" t="str">
        <f>IF(ISBLANK('Zusatzblatt (Perigon)'!I5839),"",'Zusatzblatt (Perigon)'!I5839)</f>
        <v/>
      </c>
      <c r="D5844" s="97" t="str">
        <f>IF(ISBLANK('Zusatzblatt (Perigon)'!J5839),"",'Zusatzblatt (Perigon)'!J5839)</f>
        <v/>
      </c>
      <c r="E5844" s="64" t="str">
        <f>IF(ISBLANK('Zusatzblatt (Perigon)'!K5839),"",'Zusatzblatt (Perigon)'!K5839)</f>
        <v/>
      </c>
      <c r="F5844" s="65"/>
      <c r="G5844" s="64"/>
      <c r="H5844" s="69" t="str">
        <f>IF(ISBLANK('Zusatzblatt (Perigon)'!L5839),"",'Zusatzblatt (Perigon)'!L5839)</f>
        <v/>
      </c>
      <c r="I5844" s="69" t="str">
        <f>IF(ISBLANK('Zusatzblatt (Perigon)'!M5839),"",'Zusatzblatt (Perigon)'!M5839)</f>
        <v/>
      </c>
      <c r="J5844" s="98" t="str">
        <f>IF(ISBLANK('Zusatzblatt (Perigon)'!N5839),"",'Zusatzblatt (Perigon)'!N5839)</f>
        <v/>
      </c>
      <c r="K5844" s="99" t="str">
        <f>IF(ISBLANK('Zusatzblatt (Perigon)'!J5839),"",'Zusatzblatt (Perigon)'!T5839)</f>
        <v/>
      </c>
      <c r="L5844" s="95" t="str">
        <f>IF(ISBLANK('Zusatzblatt (Perigon)'!O5839),"",'Zusatzblatt (Perigon)'!O5839)</f>
        <v/>
      </c>
      <c r="M5844" s="95" t="str">
        <f>IF(ISBLANK('Zusatzblatt (Perigon)'!R5839),"",'Zusatzblatt (Perigon)'!R5839)</f>
        <v/>
      </c>
      <c r="N5844" s="95" t="str">
        <f>IF(ISBLANK('Zusatzblatt (Perigon)'!P5839),"",'Zusatzblatt (Perigon)'!P5839)</f>
        <v/>
      </c>
      <c r="O5844" s="38" t="str">
        <f>IF($L5844="","",VLOOKUP($R5844,Tarife!$A$2:$R$599,13,FALSE))</f>
        <v/>
      </c>
      <c r="P5844" s="38" t="str">
        <f t="shared" si="91"/>
        <v/>
      </c>
      <c r="R5844" s="100" t="str">
        <f>Zusammenzug!$C$25&amp;"-"&amp;Zusammenzug!$A$7&amp;"-"&amp;Leistungen!L5844</f>
        <v>2026-Nicht beauftragte Spitex-Organisation-</v>
      </c>
    </row>
    <row r="5845" spans="1:18" x14ac:dyDescent="0.2">
      <c r="A5845" s="95" t="str">
        <f>IF(ISBLANK('Zusatzblatt (Perigon)'!E5840),"",'Zusatzblatt (Perigon)'!E5840)</f>
        <v/>
      </c>
      <c r="B5845" s="95" t="str">
        <f>IF(ISBLANK('Zusatzblatt (Perigon)'!G5840),"",'Zusatzblatt (Perigon)'!G5840)</f>
        <v/>
      </c>
      <c r="C5845" s="96" t="str">
        <f>IF(ISBLANK('Zusatzblatt (Perigon)'!I5840),"",'Zusatzblatt (Perigon)'!I5840)</f>
        <v/>
      </c>
      <c r="D5845" s="97" t="str">
        <f>IF(ISBLANK('Zusatzblatt (Perigon)'!J5840),"",'Zusatzblatt (Perigon)'!J5840)</f>
        <v/>
      </c>
      <c r="E5845" s="64" t="str">
        <f>IF(ISBLANK('Zusatzblatt (Perigon)'!K5840),"",'Zusatzblatt (Perigon)'!K5840)</f>
        <v/>
      </c>
      <c r="F5845" s="65"/>
      <c r="G5845" s="64"/>
      <c r="H5845" s="69" t="str">
        <f>IF(ISBLANK('Zusatzblatt (Perigon)'!L5840),"",'Zusatzblatt (Perigon)'!L5840)</f>
        <v/>
      </c>
      <c r="I5845" s="69" t="str">
        <f>IF(ISBLANK('Zusatzblatt (Perigon)'!M5840),"",'Zusatzblatt (Perigon)'!M5840)</f>
        <v/>
      </c>
      <c r="J5845" s="98" t="str">
        <f>IF(ISBLANK('Zusatzblatt (Perigon)'!N5840),"",'Zusatzblatt (Perigon)'!N5840)</f>
        <v/>
      </c>
      <c r="K5845" s="99" t="str">
        <f>IF(ISBLANK('Zusatzblatt (Perigon)'!J5840),"",'Zusatzblatt (Perigon)'!T5840)</f>
        <v/>
      </c>
      <c r="L5845" s="95" t="str">
        <f>IF(ISBLANK('Zusatzblatt (Perigon)'!O5840),"",'Zusatzblatt (Perigon)'!O5840)</f>
        <v/>
      </c>
      <c r="M5845" s="95" t="str">
        <f>IF(ISBLANK('Zusatzblatt (Perigon)'!R5840),"",'Zusatzblatt (Perigon)'!R5840)</f>
        <v/>
      </c>
      <c r="N5845" s="95" t="str">
        <f>IF(ISBLANK('Zusatzblatt (Perigon)'!P5840),"",'Zusatzblatt (Perigon)'!P5840)</f>
        <v/>
      </c>
      <c r="O5845" s="38" t="str">
        <f>IF($L5845="","",VLOOKUP($R5845,Tarife!$A$2:$R$599,13,FALSE))</f>
        <v/>
      </c>
      <c r="P5845" s="38" t="str">
        <f t="shared" si="91"/>
        <v/>
      </c>
      <c r="R5845" s="100" t="str">
        <f>Zusammenzug!$C$25&amp;"-"&amp;Zusammenzug!$A$7&amp;"-"&amp;Leistungen!L5845</f>
        <v>2026-Nicht beauftragte Spitex-Organisation-</v>
      </c>
    </row>
    <row r="5846" spans="1:18" x14ac:dyDescent="0.2">
      <c r="A5846" s="95" t="str">
        <f>IF(ISBLANK('Zusatzblatt (Perigon)'!E5841),"",'Zusatzblatt (Perigon)'!E5841)</f>
        <v/>
      </c>
      <c r="B5846" s="95" t="str">
        <f>IF(ISBLANK('Zusatzblatt (Perigon)'!G5841),"",'Zusatzblatt (Perigon)'!G5841)</f>
        <v/>
      </c>
      <c r="C5846" s="96" t="str">
        <f>IF(ISBLANK('Zusatzblatt (Perigon)'!I5841),"",'Zusatzblatt (Perigon)'!I5841)</f>
        <v/>
      </c>
      <c r="D5846" s="97" t="str">
        <f>IF(ISBLANK('Zusatzblatt (Perigon)'!J5841),"",'Zusatzblatt (Perigon)'!J5841)</f>
        <v/>
      </c>
      <c r="E5846" s="64" t="str">
        <f>IF(ISBLANK('Zusatzblatt (Perigon)'!K5841),"",'Zusatzblatt (Perigon)'!K5841)</f>
        <v/>
      </c>
      <c r="F5846" s="65"/>
      <c r="G5846" s="64"/>
      <c r="H5846" s="69" t="str">
        <f>IF(ISBLANK('Zusatzblatt (Perigon)'!L5841),"",'Zusatzblatt (Perigon)'!L5841)</f>
        <v/>
      </c>
      <c r="I5846" s="69" t="str">
        <f>IF(ISBLANK('Zusatzblatt (Perigon)'!M5841),"",'Zusatzblatt (Perigon)'!M5841)</f>
        <v/>
      </c>
      <c r="J5846" s="98" t="str">
        <f>IF(ISBLANK('Zusatzblatt (Perigon)'!N5841),"",'Zusatzblatt (Perigon)'!N5841)</f>
        <v/>
      </c>
      <c r="K5846" s="99" t="str">
        <f>IF(ISBLANK('Zusatzblatt (Perigon)'!J5841),"",'Zusatzblatt (Perigon)'!T5841)</f>
        <v/>
      </c>
      <c r="L5846" s="95" t="str">
        <f>IF(ISBLANK('Zusatzblatt (Perigon)'!O5841),"",'Zusatzblatt (Perigon)'!O5841)</f>
        <v/>
      </c>
      <c r="M5846" s="95" t="str">
        <f>IF(ISBLANK('Zusatzblatt (Perigon)'!R5841),"",'Zusatzblatt (Perigon)'!R5841)</f>
        <v/>
      </c>
      <c r="N5846" s="95" t="str">
        <f>IF(ISBLANK('Zusatzblatt (Perigon)'!P5841),"",'Zusatzblatt (Perigon)'!P5841)</f>
        <v/>
      </c>
      <c r="O5846" s="38" t="str">
        <f>IF($L5846="","",VLOOKUP($R5846,Tarife!$A$2:$R$599,13,FALSE))</f>
        <v/>
      </c>
      <c r="P5846" s="38" t="str">
        <f t="shared" si="91"/>
        <v/>
      </c>
      <c r="R5846" s="100" t="str">
        <f>Zusammenzug!$C$25&amp;"-"&amp;Zusammenzug!$A$7&amp;"-"&amp;Leistungen!L5846</f>
        <v>2026-Nicht beauftragte Spitex-Organisation-</v>
      </c>
    </row>
    <row r="5847" spans="1:18" x14ac:dyDescent="0.2">
      <c r="A5847" s="95" t="str">
        <f>IF(ISBLANK('Zusatzblatt (Perigon)'!E5842),"",'Zusatzblatt (Perigon)'!E5842)</f>
        <v/>
      </c>
      <c r="B5847" s="95" t="str">
        <f>IF(ISBLANK('Zusatzblatt (Perigon)'!G5842),"",'Zusatzblatt (Perigon)'!G5842)</f>
        <v/>
      </c>
      <c r="C5847" s="96" t="str">
        <f>IF(ISBLANK('Zusatzblatt (Perigon)'!I5842),"",'Zusatzblatt (Perigon)'!I5842)</f>
        <v/>
      </c>
      <c r="D5847" s="97" t="str">
        <f>IF(ISBLANK('Zusatzblatt (Perigon)'!J5842),"",'Zusatzblatt (Perigon)'!J5842)</f>
        <v/>
      </c>
      <c r="E5847" s="64" t="str">
        <f>IF(ISBLANK('Zusatzblatt (Perigon)'!K5842),"",'Zusatzblatt (Perigon)'!K5842)</f>
        <v/>
      </c>
      <c r="F5847" s="65"/>
      <c r="G5847" s="64"/>
      <c r="H5847" s="69" t="str">
        <f>IF(ISBLANK('Zusatzblatt (Perigon)'!L5842),"",'Zusatzblatt (Perigon)'!L5842)</f>
        <v/>
      </c>
      <c r="I5847" s="69" t="str">
        <f>IF(ISBLANK('Zusatzblatt (Perigon)'!M5842),"",'Zusatzblatt (Perigon)'!M5842)</f>
        <v/>
      </c>
      <c r="J5847" s="98" t="str">
        <f>IF(ISBLANK('Zusatzblatt (Perigon)'!N5842),"",'Zusatzblatt (Perigon)'!N5842)</f>
        <v/>
      </c>
      <c r="K5847" s="99" t="str">
        <f>IF(ISBLANK('Zusatzblatt (Perigon)'!J5842),"",'Zusatzblatt (Perigon)'!T5842)</f>
        <v/>
      </c>
      <c r="L5847" s="95" t="str">
        <f>IF(ISBLANK('Zusatzblatt (Perigon)'!O5842),"",'Zusatzblatt (Perigon)'!O5842)</f>
        <v/>
      </c>
      <c r="M5847" s="95" t="str">
        <f>IF(ISBLANK('Zusatzblatt (Perigon)'!R5842),"",'Zusatzblatt (Perigon)'!R5842)</f>
        <v/>
      </c>
      <c r="N5847" s="95" t="str">
        <f>IF(ISBLANK('Zusatzblatt (Perigon)'!P5842),"",'Zusatzblatt (Perigon)'!P5842)</f>
        <v/>
      </c>
      <c r="O5847" s="38" t="str">
        <f>IF($L5847="","",VLOOKUP($R5847,Tarife!$A$2:$R$599,13,FALSE))</f>
        <v/>
      </c>
      <c r="P5847" s="38" t="str">
        <f t="shared" si="91"/>
        <v/>
      </c>
      <c r="R5847" s="100" t="str">
        <f>Zusammenzug!$C$25&amp;"-"&amp;Zusammenzug!$A$7&amp;"-"&amp;Leistungen!L5847</f>
        <v>2026-Nicht beauftragte Spitex-Organisation-</v>
      </c>
    </row>
    <row r="5848" spans="1:18" x14ac:dyDescent="0.2">
      <c r="A5848" s="95" t="str">
        <f>IF(ISBLANK('Zusatzblatt (Perigon)'!E5843),"",'Zusatzblatt (Perigon)'!E5843)</f>
        <v/>
      </c>
      <c r="B5848" s="95" t="str">
        <f>IF(ISBLANK('Zusatzblatt (Perigon)'!G5843),"",'Zusatzblatt (Perigon)'!G5843)</f>
        <v/>
      </c>
      <c r="C5848" s="96" t="str">
        <f>IF(ISBLANK('Zusatzblatt (Perigon)'!I5843),"",'Zusatzblatt (Perigon)'!I5843)</f>
        <v/>
      </c>
      <c r="D5848" s="97" t="str">
        <f>IF(ISBLANK('Zusatzblatt (Perigon)'!J5843),"",'Zusatzblatt (Perigon)'!J5843)</f>
        <v/>
      </c>
      <c r="E5848" s="64" t="str">
        <f>IF(ISBLANK('Zusatzblatt (Perigon)'!K5843),"",'Zusatzblatt (Perigon)'!K5843)</f>
        <v/>
      </c>
      <c r="F5848" s="65"/>
      <c r="G5848" s="64"/>
      <c r="H5848" s="69" t="str">
        <f>IF(ISBLANK('Zusatzblatt (Perigon)'!L5843),"",'Zusatzblatt (Perigon)'!L5843)</f>
        <v/>
      </c>
      <c r="I5848" s="69" t="str">
        <f>IF(ISBLANK('Zusatzblatt (Perigon)'!M5843),"",'Zusatzblatt (Perigon)'!M5843)</f>
        <v/>
      </c>
      <c r="J5848" s="98" t="str">
        <f>IF(ISBLANK('Zusatzblatt (Perigon)'!N5843),"",'Zusatzblatt (Perigon)'!N5843)</f>
        <v/>
      </c>
      <c r="K5848" s="99" t="str">
        <f>IF(ISBLANK('Zusatzblatt (Perigon)'!J5843),"",'Zusatzblatt (Perigon)'!T5843)</f>
        <v/>
      </c>
      <c r="L5848" s="95" t="str">
        <f>IF(ISBLANK('Zusatzblatt (Perigon)'!O5843),"",'Zusatzblatt (Perigon)'!O5843)</f>
        <v/>
      </c>
      <c r="M5848" s="95" t="str">
        <f>IF(ISBLANK('Zusatzblatt (Perigon)'!R5843),"",'Zusatzblatt (Perigon)'!R5843)</f>
        <v/>
      </c>
      <c r="N5848" s="95" t="str">
        <f>IF(ISBLANK('Zusatzblatt (Perigon)'!P5843),"",'Zusatzblatt (Perigon)'!P5843)</f>
        <v/>
      </c>
      <c r="O5848" s="38" t="str">
        <f>IF($L5848="","",VLOOKUP($R5848,Tarife!$A$2:$R$599,13,FALSE))</f>
        <v/>
      </c>
      <c r="P5848" s="38" t="str">
        <f t="shared" si="91"/>
        <v/>
      </c>
      <c r="R5848" s="100" t="str">
        <f>Zusammenzug!$C$25&amp;"-"&amp;Zusammenzug!$A$7&amp;"-"&amp;Leistungen!L5848</f>
        <v>2026-Nicht beauftragte Spitex-Organisation-</v>
      </c>
    </row>
    <row r="5849" spans="1:18" x14ac:dyDescent="0.2">
      <c r="A5849" s="95" t="str">
        <f>IF(ISBLANK('Zusatzblatt (Perigon)'!E5844),"",'Zusatzblatt (Perigon)'!E5844)</f>
        <v/>
      </c>
      <c r="B5849" s="95" t="str">
        <f>IF(ISBLANK('Zusatzblatt (Perigon)'!G5844),"",'Zusatzblatt (Perigon)'!G5844)</f>
        <v/>
      </c>
      <c r="C5849" s="96" t="str">
        <f>IF(ISBLANK('Zusatzblatt (Perigon)'!I5844),"",'Zusatzblatt (Perigon)'!I5844)</f>
        <v/>
      </c>
      <c r="D5849" s="97" t="str">
        <f>IF(ISBLANK('Zusatzblatt (Perigon)'!J5844),"",'Zusatzblatt (Perigon)'!J5844)</f>
        <v/>
      </c>
      <c r="E5849" s="64" t="str">
        <f>IF(ISBLANK('Zusatzblatt (Perigon)'!K5844),"",'Zusatzblatt (Perigon)'!K5844)</f>
        <v/>
      </c>
      <c r="F5849" s="65"/>
      <c r="G5849" s="64"/>
      <c r="H5849" s="69" t="str">
        <f>IF(ISBLANK('Zusatzblatt (Perigon)'!L5844),"",'Zusatzblatt (Perigon)'!L5844)</f>
        <v/>
      </c>
      <c r="I5849" s="69" t="str">
        <f>IF(ISBLANK('Zusatzblatt (Perigon)'!M5844),"",'Zusatzblatt (Perigon)'!M5844)</f>
        <v/>
      </c>
      <c r="J5849" s="98" t="str">
        <f>IF(ISBLANK('Zusatzblatt (Perigon)'!N5844),"",'Zusatzblatt (Perigon)'!N5844)</f>
        <v/>
      </c>
      <c r="K5849" s="99" t="str">
        <f>IF(ISBLANK('Zusatzblatt (Perigon)'!J5844),"",'Zusatzblatt (Perigon)'!T5844)</f>
        <v/>
      </c>
      <c r="L5849" s="95" t="str">
        <f>IF(ISBLANK('Zusatzblatt (Perigon)'!O5844),"",'Zusatzblatt (Perigon)'!O5844)</f>
        <v/>
      </c>
      <c r="M5849" s="95" t="str">
        <f>IF(ISBLANK('Zusatzblatt (Perigon)'!R5844),"",'Zusatzblatt (Perigon)'!R5844)</f>
        <v/>
      </c>
      <c r="N5849" s="95" t="str">
        <f>IF(ISBLANK('Zusatzblatt (Perigon)'!P5844),"",'Zusatzblatt (Perigon)'!P5844)</f>
        <v/>
      </c>
      <c r="O5849" s="38" t="str">
        <f>IF($L5849="","",VLOOKUP($R5849,Tarife!$A$2:$R$599,13,FALSE))</f>
        <v/>
      </c>
      <c r="P5849" s="38" t="str">
        <f t="shared" si="91"/>
        <v/>
      </c>
      <c r="R5849" s="100" t="str">
        <f>Zusammenzug!$C$25&amp;"-"&amp;Zusammenzug!$A$7&amp;"-"&amp;Leistungen!L5849</f>
        <v>2026-Nicht beauftragte Spitex-Organisation-</v>
      </c>
    </row>
    <row r="5850" spans="1:18" x14ac:dyDescent="0.2">
      <c r="A5850" s="95" t="str">
        <f>IF(ISBLANK('Zusatzblatt (Perigon)'!E5845),"",'Zusatzblatt (Perigon)'!E5845)</f>
        <v/>
      </c>
      <c r="B5850" s="95" t="str">
        <f>IF(ISBLANK('Zusatzblatt (Perigon)'!G5845),"",'Zusatzblatt (Perigon)'!G5845)</f>
        <v/>
      </c>
      <c r="C5850" s="96" t="str">
        <f>IF(ISBLANK('Zusatzblatt (Perigon)'!I5845),"",'Zusatzblatt (Perigon)'!I5845)</f>
        <v/>
      </c>
      <c r="D5850" s="97" t="str">
        <f>IF(ISBLANK('Zusatzblatt (Perigon)'!J5845),"",'Zusatzblatt (Perigon)'!J5845)</f>
        <v/>
      </c>
      <c r="E5850" s="64" t="str">
        <f>IF(ISBLANK('Zusatzblatt (Perigon)'!K5845),"",'Zusatzblatt (Perigon)'!K5845)</f>
        <v/>
      </c>
      <c r="F5850" s="65"/>
      <c r="G5850" s="64"/>
      <c r="H5850" s="69" t="str">
        <f>IF(ISBLANK('Zusatzblatt (Perigon)'!L5845),"",'Zusatzblatt (Perigon)'!L5845)</f>
        <v/>
      </c>
      <c r="I5850" s="69" t="str">
        <f>IF(ISBLANK('Zusatzblatt (Perigon)'!M5845),"",'Zusatzblatt (Perigon)'!M5845)</f>
        <v/>
      </c>
      <c r="J5850" s="98" t="str">
        <f>IF(ISBLANK('Zusatzblatt (Perigon)'!N5845),"",'Zusatzblatt (Perigon)'!N5845)</f>
        <v/>
      </c>
      <c r="K5850" s="99" t="str">
        <f>IF(ISBLANK('Zusatzblatt (Perigon)'!J5845),"",'Zusatzblatt (Perigon)'!T5845)</f>
        <v/>
      </c>
      <c r="L5850" s="95" t="str">
        <f>IF(ISBLANK('Zusatzblatt (Perigon)'!O5845),"",'Zusatzblatt (Perigon)'!O5845)</f>
        <v/>
      </c>
      <c r="M5850" s="95" t="str">
        <f>IF(ISBLANK('Zusatzblatt (Perigon)'!R5845),"",'Zusatzblatt (Perigon)'!R5845)</f>
        <v/>
      </c>
      <c r="N5850" s="95" t="str">
        <f>IF(ISBLANK('Zusatzblatt (Perigon)'!P5845),"",'Zusatzblatt (Perigon)'!P5845)</f>
        <v/>
      </c>
      <c r="O5850" s="38" t="str">
        <f>IF($L5850="","",VLOOKUP($R5850,Tarife!$A$2:$R$599,13,FALSE))</f>
        <v/>
      </c>
      <c r="P5850" s="38" t="str">
        <f t="shared" si="91"/>
        <v/>
      </c>
      <c r="R5850" s="100" t="str">
        <f>Zusammenzug!$C$25&amp;"-"&amp;Zusammenzug!$A$7&amp;"-"&amp;Leistungen!L5850</f>
        <v>2026-Nicht beauftragte Spitex-Organisation-</v>
      </c>
    </row>
    <row r="5851" spans="1:18" x14ac:dyDescent="0.2">
      <c r="A5851" s="95" t="str">
        <f>IF(ISBLANK('Zusatzblatt (Perigon)'!E5846),"",'Zusatzblatt (Perigon)'!E5846)</f>
        <v/>
      </c>
      <c r="B5851" s="95" t="str">
        <f>IF(ISBLANK('Zusatzblatt (Perigon)'!G5846),"",'Zusatzblatt (Perigon)'!G5846)</f>
        <v/>
      </c>
      <c r="C5851" s="96" t="str">
        <f>IF(ISBLANK('Zusatzblatt (Perigon)'!I5846),"",'Zusatzblatt (Perigon)'!I5846)</f>
        <v/>
      </c>
      <c r="D5851" s="97" t="str">
        <f>IF(ISBLANK('Zusatzblatt (Perigon)'!J5846),"",'Zusatzblatt (Perigon)'!J5846)</f>
        <v/>
      </c>
      <c r="E5851" s="64" t="str">
        <f>IF(ISBLANK('Zusatzblatt (Perigon)'!K5846),"",'Zusatzblatt (Perigon)'!K5846)</f>
        <v/>
      </c>
      <c r="F5851" s="65"/>
      <c r="G5851" s="64"/>
      <c r="H5851" s="69" t="str">
        <f>IF(ISBLANK('Zusatzblatt (Perigon)'!L5846),"",'Zusatzblatt (Perigon)'!L5846)</f>
        <v/>
      </c>
      <c r="I5851" s="69" t="str">
        <f>IF(ISBLANK('Zusatzblatt (Perigon)'!M5846),"",'Zusatzblatt (Perigon)'!M5846)</f>
        <v/>
      </c>
      <c r="J5851" s="98" t="str">
        <f>IF(ISBLANK('Zusatzblatt (Perigon)'!N5846),"",'Zusatzblatt (Perigon)'!N5846)</f>
        <v/>
      </c>
      <c r="K5851" s="99" t="str">
        <f>IF(ISBLANK('Zusatzblatt (Perigon)'!J5846),"",'Zusatzblatt (Perigon)'!T5846)</f>
        <v/>
      </c>
      <c r="L5851" s="95" t="str">
        <f>IF(ISBLANK('Zusatzblatt (Perigon)'!O5846),"",'Zusatzblatt (Perigon)'!O5846)</f>
        <v/>
      </c>
      <c r="M5851" s="95" t="str">
        <f>IF(ISBLANK('Zusatzblatt (Perigon)'!R5846),"",'Zusatzblatt (Perigon)'!R5846)</f>
        <v/>
      </c>
      <c r="N5851" s="95" t="str">
        <f>IF(ISBLANK('Zusatzblatt (Perigon)'!P5846),"",'Zusatzblatt (Perigon)'!P5846)</f>
        <v/>
      </c>
      <c r="O5851" s="38" t="str">
        <f>IF($L5851="","",VLOOKUP($R5851,Tarife!$A$2:$R$599,13,FALSE))</f>
        <v/>
      </c>
      <c r="P5851" s="38" t="str">
        <f t="shared" si="91"/>
        <v/>
      </c>
      <c r="R5851" s="100" t="str">
        <f>Zusammenzug!$C$25&amp;"-"&amp;Zusammenzug!$A$7&amp;"-"&amp;Leistungen!L5851</f>
        <v>2026-Nicht beauftragte Spitex-Organisation-</v>
      </c>
    </row>
    <row r="5852" spans="1:18" x14ac:dyDescent="0.2">
      <c r="A5852" s="95" t="str">
        <f>IF(ISBLANK('Zusatzblatt (Perigon)'!E5847),"",'Zusatzblatt (Perigon)'!E5847)</f>
        <v/>
      </c>
      <c r="B5852" s="95" t="str">
        <f>IF(ISBLANK('Zusatzblatt (Perigon)'!G5847),"",'Zusatzblatt (Perigon)'!G5847)</f>
        <v/>
      </c>
      <c r="C5852" s="96" t="str">
        <f>IF(ISBLANK('Zusatzblatt (Perigon)'!I5847),"",'Zusatzblatt (Perigon)'!I5847)</f>
        <v/>
      </c>
      <c r="D5852" s="97" t="str">
        <f>IF(ISBLANK('Zusatzblatt (Perigon)'!J5847),"",'Zusatzblatt (Perigon)'!J5847)</f>
        <v/>
      </c>
      <c r="E5852" s="64" t="str">
        <f>IF(ISBLANK('Zusatzblatt (Perigon)'!K5847),"",'Zusatzblatt (Perigon)'!K5847)</f>
        <v/>
      </c>
      <c r="F5852" s="65"/>
      <c r="G5852" s="64"/>
      <c r="H5852" s="69" t="str">
        <f>IF(ISBLANK('Zusatzblatt (Perigon)'!L5847),"",'Zusatzblatt (Perigon)'!L5847)</f>
        <v/>
      </c>
      <c r="I5852" s="69" t="str">
        <f>IF(ISBLANK('Zusatzblatt (Perigon)'!M5847),"",'Zusatzblatt (Perigon)'!M5847)</f>
        <v/>
      </c>
      <c r="J5852" s="98" t="str">
        <f>IF(ISBLANK('Zusatzblatt (Perigon)'!N5847),"",'Zusatzblatt (Perigon)'!N5847)</f>
        <v/>
      </c>
      <c r="K5852" s="99" t="str">
        <f>IF(ISBLANK('Zusatzblatt (Perigon)'!J5847),"",'Zusatzblatt (Perigon)'!T5847)</f>
        <v/>
      </c>
      <c r="L5852" s="95" t="str">
        <f>IF(ISBLANK('Zusatzblatt (Perigon)'!O5847),"",'Zusatzblatt (Perigon)'!O5847)</f>
        <v/>
      </c>
      <c r="M5852" s="95" t="str">
        <f>IF(ISBLANK('Zusatzblatt (Perigon)'!R5847),"",'Zusatzblatt (Perigon)'!R5847)</f>
        <v/>
      </c>
      <c r="N5852" s="95" t="str">
        <f>IF(ISBLANK('Zusatzblatt (Perigon)'!P5847),"",'Zusatzblatt (Perigon)'!P5847)</f>
        <v/>
      </c>
      <c r="O5852" s="38" t="str">
        <f>IF($L5852="","",VLOOKUP($R5852,Tarife!$A$2:$R$599,13,FALSE))</f>
        <v/>
      </c>
      <c r="P5852" s="38" t="str">
        <f t="shared" si="91"/>
        <v/>
      </c>
      <c r="R5852" s="100" t="str">
        <f>Zusammenzug!$C$25&amp;"-"&amp;Zusammenzug!$A$7&amp;"-"&amp;Leistungen!L5852</f>
        <v>2026-Nicht beauftragte Spitex-Organisation-</v>
      </c>
    </row>
    <row r="5853" spans="1:18" x14ac:dyDescent="0.2">
      <c r="A5853" s="95" t="str">
        <f>IF(ISBLANK('Zusatzblatt (Perigon)'!E5848),"",'Zusatzblatt (Perigon)'!E5848)</f>
        <v/>
      </c>
      <c r="B5853" s="95" t="str">
        <f>IF(ISBLANK('Zusatzblatt (Perigon)'!G5848),"",'Zusatzblatt (Perigon)'!G5848)</f>
        <v/>
      </c>
      <c r="C5853" s="96" t="str">
        <f>IF(ISBLANK('Zusatzblatt (Perigon)'!I5848),"",'Zusatzblatt (Perigon)'!I5848)</f>
        <v/>
      </c>
      <c r="D5853" s="97" t="str">
        <f>IF(ISBLANK('Zusatzblatt (Perigon)'!J5848),"",'Zusatzblatt (Perigon)'!J5848)</f>
        <v/>
      </c>
      <c r="E5853" s="64" t="str">
        <f>IF(ISBLANK('Zusatzblatt (Perigon)'!K5848),"",'Zusatzblatt (Perigon)'!K5848)</f>
        <v/>
      </c>
      <c r="F5853" s="65"/>
      <c r="G5853" s="64"/>
      <c r="H5853" s="69" t="str">
        <f>IF(ISBLANK('Zusatzblatt (Perigon)'!L5848),"",'Zusatzblatt (Perigon)'!L5848)</f>
        <v/>
      </c>
      <c r="I5853" s="69" t="str">
        <f>IF(ISBLANK('Zusatzblatt (Perigon)'!M5848),"",'Zusatzblatt (Perigon)'!M5848)</f>
        <v/>
      </c>
      <c r="J5853" s="98" t="str">
        <f>IF(ISBLANK('Zusatzblatt (Perigon)'!N5848),"",'Zusatzblatt (Perigon)'!N5848)</f>
        <v/>
      </c>
      <c r="K5853" s="99" t="str">
        <f>IF(ISBLANK('Zusatzblatt (Perigon)'!J5848),"",'Zusatzblatt (Perigon)'!T5848)</f>
        <v/>
      </c>
      <c r="L5853" s="95" t="str">
        <f>IF(ISBLANK('Zusatzblatt (Perigon)'!O5848),"",'Zusatzblatt (Perigon)'!O5848)</f>
        <v/>
      </c>
      <c r="M5853" s="95" t="str">
        <f>IF(ISBLANK('Zusatzblatt (Perigon)'!R5848),"",'Zusatzblatt (Perigon)'!R5848)</f>
        <v/>
      </c>
      <c r="N5853" s="95" t="str">
        <f>IF(ISBLANK('Zusatzblatt (Perigon)'!P5848),"",'Zusatzblatt (Perigon)'!P5848)</f>
        <v/>
      </c>
      <c r="O5853" s="38" t="str">
        <f>IF($L5853="","",VLOOKUP($R5853,Tarife!$A$2:$R$599,13,FALSE))</f>
        <v/>
      </c>
      <c r="P5853" s="38" t="str">
        <f t="shared" si="91"/>
        <v/>
      </c>
      <c r="R5853" s="100" t="str">
        <f>Zusammenzug!$C$25&amp;"-"&amp;Zusammenzug!$A$7&amp;"-"&amp;Leistungen!L5853</f>
        <v>2026-Nicht beauftragte Spitex-Organisation-</v>
      </c>
    </row>
    <row r="5854" spans="1:18" x14ac:dyDescent="0.2">
      <c r="A5854" s="95" t="str">
        <f>IF(ISBLANK('Zusatzblatt (Perigon)'!E5849),"",'Zusatzblatt (Perigon)'!E5849)</f>
        <v/>
      </c>
      <c r="B5854" s="95" t="str">
        <f>IF(ISBLANK('Zusatzblatt (Perigon)'!G5849),"",'Zusatzblatt (Perigon)'!G5849)</f>
        <v/>
      </c>
      <c r="C5854" s="96" t="str">
        <f>IF(ISBLANK('Zusatzblatt (Perigon)'!I5849),"",'Zusatzblatt (Perigon)'!I5849)</f>
        <v/>
      </c>
      <c r="D5854" s="97" t="str">
        <f>IF(ISBLANK('Zusatzblatt (Perigon)'!J5849),"",'Zusatzblatt (Perigon)'!J5849)</f>
        <v/>
      </c>
      <c r="E5854" s="64" t="str">
        <f>IF(ISBLANK('Zusatzblatt (Perigon)'!K5849),"",'Zusatzblatt (Perigon)'!K5849)</f>
        <v/>
      </c>
      <c r="F5854" s="65"/>
      <c r="G5854" s="64"/>
      <c r="H5854" s="69" t="str">
        <f>IF(ISBLANK('Zusatzblatt (Perigon)'!L5849),"",'Zusatzblatt (Perigon)'!L5849)</f>
        <v/>
      </c>
      <c r="I5854" s="69" t="str">
        <f>IF(ISBLANK('Zusatzblatt (Perigon)'!M5849),"",'Zusatzblatt (Perigon)'!M5849)</f>
        <v/>
      </c>
      <c r="J5854" s="98" t="str">
        <f>IF(ISBLANK('Zusatzblatt (Perigon)'!N5849),"",'Zusatzblatt (Perigon)'!N5849)</f>
        <v/>
      </c>
      <c r="K5854" s="99" t="str">
        <f>IF(ISBLANK('Zusatzblatt (Perigon)'!J5849),"",'Zusatzblatt (Perigon)'!T5849)</f>
        <v/>
      </c>
      <c r="L5854" s="95" t="str">
        <f>IF(ISBLANK('Zusatzblatt (Perigon)'!O5849),"",'Zusatzblatt (Perigon)'!O5849)</f>
        <v/>
      </c>
      <c r="M5854" s="95" t="str">
        <f>IF(ISBLANK('Zusatzblatt (Perigon)'!R5849),"",'Zusatzblatt (Perigon)'!R5849)</f>
        <v/>
      </c>
      <c r="N5854" s="95" t="str">
        <f>IF(ISBLANK('Zusatzblatt (Perigon)'!P5849),"",'Zusatzblatt (Perigon)'!P5849)</f>
        <v/>
      </c>
      <c r="O5854" s="38" t="str">
        <f>IF($L5854="","",VLOOKUP($R5854,Tarife!$A$2:$R$599,13,FALSE))</f>
        <v/>
      </c>
      <c r="P5854" s="38" t="str">
        <f t="shared" si="91"/>
        <v/>
      </c>
      <c r="R5854" s="100" t="str">
        <f>Zusammenzug!$C$25&amp;"-"&amp;Zusammenzug!$A$7&amp;"-"&amp;Leistungen!L5854</f>
        <v>2026-Nicht beauftragte Spitex-Organisation-</v>
      </c>
    </row>
    <row r="5855" spans="1:18" x14ac:dyDescent="0.2">
      <c r="A5855" s="95" t="str">
        <f>IF(ISBLANK('Zusatzblatt (Perigon)'!E5850),"",'Zusatzblatt (Perigon)'!E5850)</f>
        <v/>
      </c>
      <c r="B5855" s="95" t="str">
        <f>IF(ISBLANK('Zusatzblatt (Perigon)'!G5850),"",'Zusatzblatt (Perigon)'!G5850)</f>
        <v/>
      </c>
      <c r="C5855" s="96" t="str">
        <f>IF(ISBLANK('Zusatzblatt (Perigon)'!I5850),"",'Zusatzblatt (Perigon)'!I5850)</f>
        <v/>
      </c>
      <c r="D5855" s="97" t="str">
        <f>IF(ISBLANK('Zusatzblatt (Perigon)'!J5850),"",'Zusatzblatt (Perigon)'!J5850)</f>
        <v/>
      </c>
      <c r="E5855" s="64" t="str">
        <f>IF(ISBLANK('Zusatzblatt (Perigon)'!K5850),"",'Zusatzblatt (Perigon)'!K5850)</f>
        <v/>
      </c>
      <c r="F5855" s="65"/>
      <c r="G5855" s="64"/>
      <c r="H5855" s="69" t="str">
        <f>IF(ISBLANK('Zusatzblatt (Perigon)'!L5850),"",'Zusatzblatt (Perigon)'!L5850)</f>
        <v/>
      </c>
      <c r="I5855" s="69" t="str">
        <f>IF(ISBLANK('Zusatzblatt (Perigon)'!M5850),"",'Zusatzblatt (Perigon)'!M5850)</f>
        <v/>
      </c>
      <c r="J5855" s="98" t="str">
        <f>IF(ISBLANK('Zusatzblatt (Perigon)'!N5850),"",'Zusatzblatt (Perigon)'!N5850)</f>
        <v/>
      </c>
      <c r="K5855" s="99" t="str">
        <f>IF(ISBLANK('Zusatzblatt (Perigon)'!J5850),"",'Zusatzblatt (Perigon)'!T5850)</f>
        <v/>
      </c>
      <c r="L5855" s="95" t="str">
        <f>IF(ISBLANK('Zusatzblatt (Perigon)'!O5850),"",'Zusatzblatt (Perigon)'!O5850)</f>
        <v/>
      </c>
      <c r="M5855" s="95" t="str">
        <f>IF(ISBLANK('Zusatzblatt (Perigon)'!R5850),"",'Zusatzblatt (Perigon)'!R5850)</f>
        <v/>
      </c>
      <c r="N5855" s="95" t="str">
        <f>IF(ISBLANK('Zusatzblatt (Perigon)'!P5850),"",'Zusatzblatt (Perigon)'!P5850)</f>
        <v/>
      </c>
      <c r="O5855" s="38" t="str">
        <f>IF($L5855="","",VLOOKUP($R5855,Tarife!$A$2:$R$599,13,FALSE))</f>
        <v/>
      </c>
      <c r="P5855" s="38" t="str">
        <f t="shared" si="91"/>
        <v/>
      </c>
      <c r="R5855" s="100" t="str">
        <f>Zusammenzug!$C$25&amp;"-"&amp;Zusammenzug!$A$7&amp;"-"&amp;Leistungen!L5855</f>
        <v>2026-Nicht beauftragte Spitex-Organisation-</v>
      </c>
    </row>
    <row r="5856" spans="1:18" x14ac:dyDescent="0.2">
      <c r="A5856" s="95" t="str">
        <f>IF(ISBLANK('Zusatzblatt (Perigon)'!E5851),"",'Zusatzblatt (Perigon)'!E5851)</f>
        <v/>
      </c>
      <c r="B5856" s="95" t="str">
        <f>IF(ISBLANK('Zusatzblatt (Perigon)'!G5851),"",'Zusatzblatt (Perigon)'!G5851)</f>
        <v/>
      </c>
      <c r="C5856" s="96" t="str">
        <f>IF(ISBLANK('Zusatzblatt (Perigon)'!I5851),"",'Zusatzblatt (Perigon)'!I5851)</f>
        <v/>
      </c>
      <c r="D5856" s="97" t="str">
        <f>IF(ISBLANK('Zusatzblatt (Perigon)'!J5851),"",'Zusatzblatt (Perigon)'!J5851)</f>
        <v/>
      </c>
      <c r="E5856" s="64" t="str">
        <f>IF(ISBLANK('Zusatzblatt (Perigon)'!K5851),"",'Zusatzblatt (Perigon)'!K5851)</f>
        <v/>
      </c>
      <c r="F5856" s="65"/>
      <c r="G5856" s="64"/>
      <c r="H5856" s="69" t="str">
        <f>IF(ISBLANK('Zusatzblatt (Perigon)'!L5851),"",'Zusatzblatt (Perigon)'!L5851)</f>
        <v/>
      </c>
      <c r="I5856" s="69" t="str">
        <f>IF(ISBLANK('Zusatzblatt (Perigon)'!M5851),"",'Zusatzblatt (Perigon)'!M5851)</f>
        <v/>
      </c>
      <c r="J5856" s="98" t="str">
        <f>IF(ISBLANK('Zusatzblatt (Perigon)'!N5851),"",'Zusatzblatt (Perigon)'!N5851)</f>
        <v/>
      </c>
      <c r="K5856" s="99" t="str">
        <f>IF(ISBLANK('Zusatzblatt (Perigon)'!J5851),"",'Zusatzblatt (Perigon)'!T5851)</f>
        <v/>
      </c>
      <c r="L5856" s="95" t="str">
        <f>IF(ISBLANK('Zusatzblatt (Perigon)'!O5851),"",'Zusatzblatt (Perigon)'!O5851)</f>
        <v/>
      </c>
      <c r="M5856" s="95" t="str">
        <f>IF(ISBLANK('Zusatzblatt (Perigon)'!R5851),"",'Zusatzblatt (Perigon)'!R5851)</f>
        <v/>
      </c>
      <c r="N5856" s="95" t="str">
        <f>IF(ISBLANK('Zusatzblatt (Perigon)'!P5851),"",'Zusatzblatt (Perigon)'!P5851)</f>
        <v/>
      </c>
      <c r="O5856" s="38" t="str">
        <f>IF($L5856="","",VLOOKUP($R5856,Tarife!$A$2:$R$599,13,FALSE))</f>
        <v/>
      </c>
      <c r="P5856" s="38" t="str">
        <f t="shared" si="91"/>
        <v/>
      </c>
      <c r="R5856" s="100" t="str">
        <f>Zusammenzug!$C$25&amp;"-"&amp;Zusammenzug!$A$7&amp;"-"&amp;Leistungen!L5856</f>
        <v>2026-Nicht beauftragte Spitex-Organisation-</v>
      </c>
    </row>
    <row r="5857" spans="1:18" x14ac:dyDescent="0.2">
      <c r="A5857" s="95" t="str">
        <f>IF(ISBLANK('Zusatzblatt (Perigon)'!E5852),"",'Zusatzblatt (Perigon)'!E5852)</f>
        <v/>
      </c>
      <c r="B5857" s="95" t="str">
        <f>IF(ISBLANK('Zusatzblatt (Perigon)'!G5852),"",'Zusatzblatt (Perigon)'!G5852)</f>
        <v/>
      </c>
      <c r="C5857" s="96" t="str">
        <f>IF(ISBLANK('Zusatzblatt (Perigon)'!I5852),"",'Zusatzblatt (Perigon)'!I5852)</f>
        <v/>
      </c>
      <c r="D5857" s="97" t="str">
        <f>IF(ISBLANK('Zusatzblatt (Perigon)'!J5852),"",'Zusatzblatt (Perigon)'!J5852)</f>
        <v/>
      </c>
      <c r="E5857" s="64" t="str">
        <f>IF(ISBLANK('Zusatzblatt (Perigon)'!K5852),"",'Zusatzblatt (Perigon)'!K5852)</f>
        <v/>
      </c>
      <c r="F5857" s="65"/>
      <c r="G5857" s="64"/>
      <c r="H5857" s="69" t="str">
        <f>IF(ISBLANK('Zusatzblatt (Perigon)'!L5852),"",'Zusatzblatt (Perigon)'!L5852)</f>
        <v/>
      </c>
      <c r="I5857" s="69" t="str">
        <f>IF(ISBLANK('Zusatzblatt (Perigon)'!M5852),"",'Zusatzblatt (Perigon)'!M5852)</f>
        <v/>
      </c>
      <c r="J5857" s="98" t="str">
        <f>IF(ISBLANK('Zusatzblatt (Perigon)'!N5852),"",'Zusatzblatt (Perigon)'!N5852)</f>
        <v/>
      </c>
      <c r="K5857" s="99" t="str">
        <f>IF(ISBLANK('Zusatzblatt (Perigon)'!J5852),"",'Zusatzblatt (Perigon)'!T5852)</f>
        <v/>
      </c>
      <c r="L5857" s="95" t="str">
        <f>IF(ISBLANK('Zusatzblatt (Perigon)'!O5852),"",'Zusatzblatt (Perigon)'!O5852)</f>
        <v/>
      </c>
      <c r="M5857" s="95" t="str">
        <f>IF(ISBLANK('Zusatzblatt (Perigon)'!R5852),"",'Zusatzblatt (Perigon)'!R5852)</f>
        <v/>
      </c>
      <c r="N5857" s="95" t="str">
        <f>IF(ISBLANK('Zusatzblatt (Perigon)'!P5852),"",'Zusatzblatt (Perigon)'!P5852)</f>
        <v/>
      </c>
      <c r="O5857" s="38" t="str">
        <f>IF($L5857="","",VLOOKUP($R5857,Tarife!$A$2:$R$599,13,FALSE))</f>
        <v/>
      </c>
      <c r="P5857" s="38" t="str">
        <f t="shared" si="91"/>
        <v/>
      </c>
      <c r="R5857" s="100" t="str">
        <f>Zusammenzug!$C$25&amp;"-"&amp;Zusammenzug!$A$7&amp;"-"&amp;Leistungen!L5857</f>
        <v>2026-Nicht beauftragte Spitex-Organisation-</v>
      </c>
    </row>
    <row r="5858" spans="1:18" x14ac:dyDescent="0.2">
      <c r="A5858" s="95" t="str">
        <f>IF(ISBLANK('Zusatzblatt (Perigon)'!E5853),"",'Zusatzblatt (Perigon)'!E5853)</f>
        <v/>
      </c>
      <c r="B5858" s="95" t="str">
        <f>IF(ISBLANK('Zusatzblatt (Perigon)'!G5853),"",'Zusatzblatt (Perigon)'!G5853)</f>
        <v/>
      </c>
      <c r="C5858" s="96" t="str">
        <f>IF(ISBLANK('Zusatzblatt (Perigon)'!I5853),"",'Zusatzblatt (Perigon)'!I5853)</f>
        <v/>
      </c>
      <c r="D5858" s="97" t="str">
        <f>IF(ISBLANK('Zusatzblatt (Perigon)'!J5853),"",'Zusatzblatt (Perigon)'!J5853)</f>
        <v/>
      </c>
      <c r="E5858" s="64" t="str">
        <f>IF(ISBLANK('Zusatzblatt (Perigon)'!K5853),"",'Zusatzblatt (Perigon)'!K5853)</f>
        <v/>
      </c>
      <c r="F5858" s="65"/>
      <c r="G5858" s="64"/>
      <c r="H5858" s="69" t="str">
        <f>IF(ISBLANK('Zusatzblatt (Perigon)'!L5853),"",'Zusatzblatt (Perigon)'!L5853)</f>
        <v/>
      </c>
      <c r="I5858" s="69" t="str">
        <f>IF(ISBLANK('Zusatzblatt (Perigon)'!M5853),"",'Zusatzblatt (Perigon)'!M5853)</f>
        <v/>
      </c>
      <c r="J5858" s="98" t="str">
        <f>IF(ISBLANK('Zusatzblatt (Perigon)'!N5853),"",'Zusatzblatt (Perigon)'!N5853)</f>
        <v/>
      </c>
      <c r="K5858" s="99" t="str">
        <f>IF(ISBLANK('Zusatzblatt (Perigon)'!J5853),"",'Zusatzblatt (Perigon)'!T5853)</f>
        <v/>
      </c>
      <c r="L5858" s="95" t="str">
        <f>IF(ISBLANK('Zusatzblatt (Perigon)'!O5853),"",'Zusatzblatt (Perigon)'!O5853)</f>
        <v/>
      </c>
      <c r="M5858" s="95" t="str">
        <f>IF(ISBLANK('Zusatzblatt (Perigon)'!R5853),"",'Zusatzblatt (Perigon)'!R5853)</f>
        <v/>
      </c>
      <c r="N5858" s="95" t="str">
        <f>IF(ISBLANK('Zusatzblatt (Perigon)'!P5853),"",'Zusatzblatt (Perigon)'!P5853)</f>
        <v/>
      </c>
      <c r="O5858" s="38" t="str">
        <f>IF($L5858="","",VLOOKUP($R5858,Tarife!$A$2:$R$599,13,FALSE))</f>
        <v/>
      </c>
      <c r="P5858" s="38" t="str">
        <f t="shared" si="91"/>
        <v/>
      </c>
      <c r="R5858" s="100" t="str">
        <f>Zusammenzug!$C$25&amp;"-"&amp;Zusammenzug!$A$7&amp;"-"&amp;Leistungen!L5858</f>
        <v>2026-Nicht beauftragte Spitex-Organisation-</v>
      </c>
    </row>
    <row r="5859" spans="1:18" x14ac:dyDescent="0.2">
      <c r="A5859" s="95" t="str">
        <f>IF(ISBLANK('Zusatzblatt (Perigon)'!E5854),"",'Zusatzblatt (Perigon)'!E5854)</f>
        <v/>
      </c>
      <c r="B5859" s="95" t="str">
        <f>IF(ISBLANK('Zusatzblatt (Perigon)'!G5854),"",'Zusatzblatt (Perigon)'!G5854)</f>
        <v/>
      </c>
      <c r="C5859" s="96" t="str">
        <f>IF(ISBLANK('Zusatzblatt (Perigon)'!I5854),"",'Zusatzblatt (Perigon)'!I5854)</f>
        <v/>
      </c>
      <c r="D5859" s="97" t="str">
        <f>IF(ISBLANK('Zusatzblatt (Perigon)'!J5854),"",'Zusatzblatt (Perigon)'!J5854)</f>
        <v/>
      </c>
      <c r="E5859" s="64" t="str">
        <f>IF(ISBLANK('Zusatzblatt (Perigon)'!K5854),"",'Zusatzblatt (Perigon)'!K5854)</f>
        <v/>
      </c>
      <c r="F5859" s="65"/>
      <c r="G5859" s="64"/>
      <c r="H5859" s="69" t="str">
        <f>IF(ISBLANK('Zusatzblatt (Perigon)'!L5854),"",'Zusatzblatt (Perigon)'!L5854)</f>
        <v/>
      </c>
      <c r="I5859" s="69" t="str">
        <f>IF(ISBLANK('Zusatzblatt (Perigon)'!M5854),"",'Zusatzblatt (Perigon)'!M5854)</f>
        <v/>
      </c>
      <c r="J5859" s="98" t="str">
        <f>IF(ISBLANK('Zusatzblatt (Perigon)'!N5854),"",'Zusatzblatt (Perigon)'!N5854)</f>
        <v/>
      </c>
      <c r="K5859" s="99" t="str">
        <f>IF(ISBLANK('Zusatzblatt (Perigon)'!J5854),"",'Zusatzblatt (Perigon)'!T5854)</f>
        <v/>
      </c>
      <c r="L5859" s="95" t="str">
        <f>IF(ISBLANK('Zusatzblatt (Perigon)'!O5854),"",'Zusatzblatt (Perigon)'!O5854)</f>
        <v/>
      </c>
      <c r="M5859" s="95" t="str">
        <f>IF(ISBLANK('Zusatzblatt (Perigon)'!R5854),"",'Zusatzblatt (Perigon)'!R5854)</f>
        <v/>
      </c>
      <c r="N5859" s="95" t="str">
        <f>IF(ISBLANK('Zusatzblatt (Perigon)'!P5854),"",'Zusatzblatt (Perigon)'!P5854)</f>
        <v/>
      </c>
      <c r="O5859" s="38" t="str">
        <f>IF($L5859="","",VLOOKUP($R5859,Tarife!$A$2:$R$599,13,FALSE))</f>
        <v/>
      </c>
      <c r="P5859" s="38" t="str">
        <f t="shared" si="91"/>
        <v/>
      </c>
      <c r="R5859" s="100" t="str">
        <f>Zusammenzug!$C$25&amp;"-"&amp;Zusammenzug!$A$7&amp;"-"&amp;Leistungen!L5859</f>
        <v>2026-Nicht beauftragte Spitex-Organisation-</v>
      </c>
    </row>
    <row r="5860" spans="1:18" x14ac:dyDescent="0.2">
      <c r="A5860" s="95" t="str">
        <f>IF(ISBLANK('Zusatzblatt (Perigon)'!E5855),"",'Zusatzblatt (Perigon)'!E5855)</f>
        <v/>
      </c>
      <c r="B5860" s="95" t="str">
        <f>IF(ISBLANK('Zusatzblatt (Perigon)'!G5855),"",'Zusatzblatt (Perigon)'!G5855)</f>
        <v/>
      </c>
      <c r="C5860" s="96" t="str">
        <f>IF(ISBLANK('Zusatzblatt (Perigon)'!I5855),"",'Zusatzblatt (Perigon)'!I5855)</f>
        <v/>
      </c>
      <c r="D5860" s="97" t="str">
        <f>IF(ISBLANK('Zusatzblatt (Perigon)'!J5855),"",'Zusatzblatt (Perigon)'!J5855)</f>
        <v/>
      </c>
      <c r="E5860" s="64" t="str">
        <f>IF(ISBLANK('Zusatzblatt (Perigon)'!K5855),"",'Zusatzblatt (Perigon)'!K5855)</f>
        <v/>
      </c>
      <c r="F5860" s="65"/>
      <c r="G5860" s="64"/>
      <c r="H5860" s="69" t="str">
        <f>IF(ISBLANK('Zusatzblatt (Perigon)'!L5855),"",'Zusatzblatt (Perigon)'!L5855)</f>
        <v/>
      </c>
      <c r="I5860" s="69" t="str">
        <f>IF(ISBLANK('Zusatzblatt (Perigon)'!M5855),"",'Zusatzblatt (Perigon)'!M5855)</f>
        <v/>
      </c>
      <c r="J5860" s="98" t="str">
        <f>IF(ISBLANK('Zusatzblatt (Perigon)'!N5855),"",'Zusatzblatt (Perigon)'!N5855)</f>
        <v/>
      </c>
      <c r="K5860" s="99" t="str">
        <f>IF(ISBLANK('Zusatzblatt (Perigon)'!J5855),"",'Zusatzblatt (Perigon)'!T5855)</f>
        <v/>
      </c>
      <c r="L5860" s="95" t="str">
        <f>IF(ISBLANK('Zusatzblatt (Perigon)'!O5855),"",'Zusatzblatt (Perigon)'!O5855)</f>
        <v/>
      </c>
      <c r="M5860" s="95" t="str">
        <f>IF(ISBLANK('Zusatzblatt (Perigon)'!R5855),"",'Zusatzblatt (Perigon)'!R5855)</f>
        <v/>
      </c>
      <c r="N5860" s="95" t="str">
        <f>IF(ISBLANK('Zusatzblatt (Perigon)'!P5855),"",'Zusatzblatt (Perigon)'!P5855)</f>
        <v/>
      </c>
      <c r="O5860" s="38" t="str">
        <f>IF($L5860="","",VLOOKUP($R5860,Tarife!$A$2:$R$599,13,FALSE))</f>
        <v/>
      </c>
      <c r="P5860" s="38" t="str">
        <f t="shared" si="91"/>
        <v/>
      </c>
      <c r="R5860" s="100" t="str">
        <f>Zusammenzug!$C$25&amp;"-"&amp;Zusammenzug!$A$7&amp;"-"&amp;Leistungen!L5860</f>
        <v>2026-Nicht beauftragte Spitex-Organisation-</v>
      </c>
    </row>
    <row r="5861" spans="1:18" x14ac:dyDescent="0.2">
      <c r="A5861" s="95" t="str">
        <f>IF(ISBLANK('Zusatzblatt (Perigon)'!E5856),"",'Zusatzblatt (Perigon)'!E5856)</f>
        <v/>
      </c>
      <c r="B5861" s="95" t="str">
        <f>IF(ISBLANK('Zusatzblatt (Perigon)'!G5856),"",'Zusatzblatt (Perigon)'!G5856)</f>
        <v/>
      </c>
      <c r="C5861" s="96" t="str">
        <f>IF(ISBLANK('Zusatzblatt (Perigon)'!I5856),"",'Zusatzblatt (Perigon)'!I5856)</f>
        <v/>
      </c>
      <c r="D5861" s="97" t="str">
        <f>IF(ISBLANK('Zusatzblatt (Perigon)'!J5856),"",'Zusatzblatt (Perigon)'!J5856)</f>
        <v/>
      </c>
      <c r="E5861" s="64" t="str">
        <f>IF(ISBLANK('Zusatzblatt (Perigon)'!K5856),"",'Zusatzblatt (Perigon)'!K5856)</f>
        <v/>
      </c>
      <c r="F5861" s="65"/>
      <c r="G5861" s="64"/>
      <c r="H5861" s="69" t="str">
        <f>IF(ISBLANK('Zusatzblatt (Perigon)'!L5856),"",'Zusatzblatt (Perigon)'!L5856)</f>
        <v/>
      </c>
      <c r="I5861" s="69" t="str">
        <f>IF(ISBLANK('Zusatzblatt (Perigon)'!M5856),"",'Zusatzblatt (Perigon)'!M5856)</f>
        <v/>
      </c>
      <c r="J5861" s="98" t="str">
        <f>IF(ISBLANK('Zusatzblatt (Perigon)'!N5856),"",'Zusatzblatt (Perigon)'!N5856)</f>
        <v/>
      </c>
      <c r="K5861" s="99" t="str">
        <f>IF(ISBLANK('Zusatzblatt (Perigon)'!J5856),"",'Zusatzblatt (Perigon)'!T5856)</f>
        <v/>
      </c>
      <c r="L5861" s="95" t="str">
        <f>IF(ISBLANK('Zusatzblatt (Perigon)'!O5856),"",'Zusatzblatt (Perigon)'!O5856)</f>
        <v/>
      </c>
      <c r="M5861" s="95" t="str">
        <f>IF(ISBLANK('Zusatzblatt (Perigon)'!R5856),"",'Zusatzblatt (Perigon)'!R5856)</f>
        <v/>
      </c>
      <c r="N5861" s="95" t="str">
        <f>IF(ISBLANK('Zusatzblatt (Perigon)'!P5856),"",'Zusatzblatt (Perigon)'!P5856)</f>
        <v/>
      </c>
      <c r="O5861" s="38" t="str">
        <f>IF($L5861="","",VLOOKUP($R5861,Tarife!$A$2:$R$599,13,FALSE))</f>
        <v/>
      </c>
      <c r="P5861" s="38" t="str">
        <f t="shared" si="91"/>
        <v/>
      </c>
      <c r="R5861" s="100" t="str">
        <f>Zusammenzug!$C$25&amp;"-"&amp;Zusammenzug!$A$7&amp;"-"&amp;Leistungen!L5861</f>
        <v>2026-Nicht beauftragte Spitex-Organisation-</v>
      </c>
    </row>
    <row r="5862" spans="1:18" x14ac:dyDescent="0.2">
      <c r="A5862" s="95" t="str">
        <f>IF(ISBLANK('Zusatzblatt (Perigon)'!E5857),"",'Zusatzblatt (Perigon)'!E5857)</f>
        <v/>
      </c>
      <c r="B5862" s="95" t="str">
        <f>IF(ISBLANK('Zusatzblatt (Perigon)'!G5857),"",'Zusatzblatt (Perigon)'!G5857)</f>
        <v/>
      </c>
      <c r="C5862" s="96" t="str">
        <f>IF(ISBLANK('Zusatzblatt (Perigon)'!I5857),"",'Zusatzblatt (Perigon)'!I5857)</f>
        <v/>
      </c>
      <c r="D5862" s="97" t="str">
        <f>IF(ISBLANK('Zusatzblatt (Perigon)'!J5857),"",'Zusatzblatt (Perigon)'!J5857)</f>
        <v/>
      </c>
      <c r="E5862" s="64" t="str">
        <f>IF(ISBLANK('Zusatzblatt (Perigon)'!K5857),"",'Zusatzblatt (Perigon)'!K5857)</f>
        <v/>
      </c>
      <c r="F5862" s="65"/>
      <c r="G5862" s="64"/>
      <c r="H5862" s="69" t="str">
        <f>IF(ISBLANK('Zusatzblatt (Perigon)'!L5857),"",'Zusatzblatt (Perigon)'!L5857)</f>
        <v/>
      </c>
      <c r="I5862" s="69" t="str">
        <f>IF(ISBLANK('Zusatzblatt (Perigon)'!M5857),"",'Zusatzblatt (Perigon)'!M5857)</f>
        <v/>
      </c>
      <c r="J5862" s="98" t="str">
        <f>IF(ISBLANK('Zusatzblatt (Perigon)'!N5857),"",'Zusatzblatt (Perigon)'!N5857)</f>
        <v/>
      </c>
      <c r="K5862" s="99" t="str">
        <f>IF(ISBLANK('Zusatzblatt (Perigon)'!J5857),"",'Zusatzblatt (Perigon)'!T5857)</f>
        <v/>
      </c>
      <c r="L5862" s="95" t="str">
        <f>IF(ISBLANK('Zusatzblatt (Perigon)'!O5857),"",'Zusatzblatt (Perigon)'!O5857)</f>
        <v/>
      </c>
      <c r="M5862" s="95" t="str">
        <f>IF(ISBLANK('Zusatzblatt (Perigon)'!R5857),"",'Zusatzblatt (Perigon)'!R5857)</f>
        <v/>
      </c>
      <c r="N5862" s="95" t="str">
        <f>IF(ISBLANK('Zusatzblatt (Perigon)'!P5857),"",'Zusatzblatt (Perigon)'!P5857)</f>
        <v/>
      </c>
      <c r="O5862" s="38" t="str">
        <f>IF($L5862="","",VLOOKUP($R5862,Tarife!$A$2:$R$599,13,FALSE))</f>
        <v/>
      </c>
      <c r="P5862" s="38" t="str">
        <f t="shared" si="91"/>
        <v/>
      </c>
      <c r="R5862" s="100" t="str">
        <f>Zusammenzug!$C$25&amp;"-"&amp;Zusammenzug!$A$7&amp;"-"&amp;Leistungen!L5862</f>
        <v>2026-Nicht beauftragte Spitex-Organisation-</v>
      </c>
    </row>
    <row r="5863" spans="1:18" x14ac:dyDescent="0.2">
      <c r="A5863" s="95" t="str">
        <f>IF(ISBLANK('Zusatzblatt (Perigon)'!E5858),"",'Zusatzblatt (Perigon)'!E5858)</f>
        <v/>
      </c>
      <c r="B5863" s="95" t="str">
        <f>IF(ISBLANK('Zusatzblatt (Perigon)'!G5858),"",'Zusatzblatt (Perigon)'!G5858)</f>
        <v/>
      </c>
      <c r="C5863" s="96" t="str">
        <f>IF(ISBLANK('Zusatzblatt (Perigon)'!I5858),"",'Zusatzblatt (Perigon)'!I5858)</f>
        <v/>
      </c>
      <c r="D5863" s="97" t="str">
        <f>IF(ISBLANK('Zusatzblatt (Perigon)'!J5858),"",'Zusatzblatt (Perigon)'!J5858)</f>
        <v/>
      </c>
      <c r="E5863" s="64" t="str">
        <f>IF(ISBLANK('Zusatzblatt (Perigon)'!K5858),"",'Zusatzblatt (Perigon)'!K5858)</f>
        <v/>
      </c>
      <c r="F5863" s="65"/>
      <c r="G5863" s="64"/>
      <c r="H5863" s="69" t="str">
        <f>IF(ISBLANK('Zusatzblatt (Perigon)'!L5858),"",'Zusatzblatt (Perigon)'!L5858)</f>
        <v/>
      </c>
      <c r="I5863" s="69" t="str">
        <f>IF(ISBLANK('Zusatzblatt (Perigon)'!M5858),"",'Zusatzblatt (Perigon)'!M5858)</f>
        <v/>
      </c>
      <c r="J5863" s="98" t="str">
        <f>IF(ISBLANK('Zusatzblatt (Perigon)'!N5858),"",'Zusatzblatt (Perigon)'!N5858)</f>
        <v/>
      </c>
      <c r="K5863" s="99" t="str">
        <f>IF(ISBLANK('Zusatzblatt (Perigon)'!J5858),"",'Zusatzblatt (Perigon)'!T5858)</f>
        <v/>
      </c>
      <c r="L5863" s="95" t="str">
        <f>IF(ISBLANK('Zusatzblatt (Perigon)'!O5858),"",'Zusatzblatt (Perigon)'!O5858)</f>
        <v/>
      </c>
      <c r="M5863" s="95" t="str">
        <f>IF(ISBLANK('Zusatzblatt (Perigon)'!R5858),"",'Zusatzblatt (Perigon)'!R5858)</f>
        <v/>
      </c>
      <c r="N5863" s="95" t="str">
        <f>IF(ISBLANK('Zusatzblatt (Perigon)'!P5858),"",'Zusatzblatt (Perigon)'!P5858)</f>
        <v/>
      </c>
      <c r="O5863" s="38" t="str">
        <f>IF($L5863="","",VLOOKUP($R5863,Tarife!$A$2:$R$599,13,FALSE))</f>
        <v/>
      </c>
      <c r="P5863" s="38" t="str">
        <f t="shared" si="91"/>
        <v/>
      </c>
      <c r="R5863" s="100" t="str">
        <f>Zusammenzug!$C$25&amp;"-"&amp;Zusammenzug!$A$7&amp;"-"&amp;Leistungen!L5863</f>
        <v>2026-Nicht beauftragte Spitex-Organisation-</v>
      </c>
    </row>
    <row r="5864" spans="1:18" x14ac:dyDescent="0.2">
      <c r="A5864" s="95" t="str">
        <f>IF(ISBLANK('Zusatzblatt (Perigon)'!E5859),"",'Zusatzblatt (Perigon)'!E5859)</f>
        <v/>
      </c>
      <c r="B5864" s="95" t="str">
        <f>IF(ISBLANK('Zusatzblatt (Perigon)'!G5859),"",'Zusatzblatt (Perigon)'!G5859)</f>
        <v/>
      </c>
      <c r="C5864" s="96" t="str">
        <f>IF(ISBLANK('Zusatzblatt (Perigon)'!I5859),"",'Zusatzblatt (Perigon)'!I5859)</f>
        <v/>
      </c>
      <c r="D5864" s="97" t="str">
        <f>IF(ISBLANK('Zusatzblatt (Perigon)'!J5859),"",'Zusatzblatt (Perigon)'!J5859)</f>
        <v/>
      </c>
      <c r="E5864" s="64" t="str">
        <f>IF(ISBLANK('Zusatzblatt (Perigon)'!K5859),"",'Zusatzblatt (Perigon)'!K5859)</f>
        <v/>
      </c>
      <c r="F5864" s="65"/>
      <c r="G5864" s="64"/>
      <c r="H5864" s="69" t="str">
        <f>IF(ISBLANK('Zusatzblatt (Perigon)'!L5859),"",'Zusatzblatt (Perigon)'!L5859)</f>
        <v/>
      </c>
      <c r="I5864" s="69" t="str">
        <f>IF(ISBLANK('Zusatzblatt (Perigon)'!M5859),"",'Zusatzblatt (Perigon)'!M5859)</f>
        <v/>
      </c>
      <c r="J5864" s="98" t="str">
        <f>IF(ISBLANK('Zusatzblatt (Perigon)'!N5859),"",'Zusatzblatt (Perigon)'!N5859)</f>
        <v/>
      </c>
      <c r="K5864" s="99" t="str">
        <f>IF(ISBLANK('Zusatzblatt (Perigon)'!J5859),"",'Zusatzblatt (Perigon)'!T5859)</f>
        <v/>
      </c>
      <c r="L5864" s="95" t="str">
        <f>IF(ISBLANK('Zusatzblatt (Perigon)'!O5859),"",'Zusatzblatt (Perigon)'!O5859)</f>
        <v/>
      </c>
      <c r="M5864" s="95" t="str">
        <f>IF(ISBLANK('Zusatzblatt (Perigon)'!R5859),"",'Zusatzblatt (Perigon)'!R5859)</f>
        <v/>
      </c>
      <c r="N5864" s="95" t="str">
        <f>IF(ISBLANK('Zusatzblatt (Perigon)'!P5859),"",'Zusatzblatt (Perigon)'!P5859)</f>
        <v/>
      </c>
      <c r="O5864" s="38" t="str">
        <f>IF($L5864="","",VLOOKUP($R5864,Tarife!$A$2:$R$599,13,FALSE))</f>
        <v/>
      </c>
      <c r="P5864" s="38" t="str">
        <f t="shared" si="91"/>
        <v/>
      </c>
      <c r="R5864" s="100" t="str">
        <f>Zusammenzug!$C$25&amp;"-"&amp;Zusammenzug!$A$7&amp;"-"&amp;Leistungen!L5864</f>
        <v>2026-Nicht beauftragte Spitex-Organisation-</v>
      </c>
    </row>
    <row r="5865" spans="1:18" x14ac:dyDescent="0.2">
      <c r="A5865" s="95" t="str">
        <f>IF(ISBLANK('Zusatzblatt (Perigon)'!E5860),"",'Zusatzblatt (Perigon)'!E5860)</f>
        <v/>
      </c>
      <c r="B5865" s="95" t="str">
        <f>IF(ISBLANK('Zusatzblatt (Perigon)'!G5860),"",'Zusatzblatt (Perigon)'!G5860)</f>
        <v/>
      </c>
      <c r="C5865" s="96" t="str">
        <f>IF(ISBLANK('Zusatzblatt (Perigon)'!I5860),"",'Zusatzblatt (Perigon)'!I5860)</f>
        <v/>
      </c>
      <c r="D5865" s="97" t="str">
        <f>IF(ISBLANK('Zusatzblatt (Perigon)'!J5860),"",'Zusatzblatt (Perigon)'!J5860)</f>
        <v/>
      </c>
      <c r="E5865" s="64" t="str">
        <f>IF(ISBLANK('Zusatzblatt (Perigon)'!K5860),"",'Zusatzblatt (Perigon)'!K5860)</f>
        <v/>
      </c>
      <c r="F5865" s="65"/>
      <c r="G5865" s="64"/>
      <c r="H5865" s="69" t="str">
        <f>IF(ISBLANK('Zusatzblatt (Perigon)'!L5860),"",'Zusatzblatt (Perigon)'!L5860)</f>
        <v/>
      </c>
      <c r="I5865" s="69" t="str">
        <f>IF(ISBLANK('Zusatzblatt (Perigon)'!M5860),"",'Zusatzblatt (Perigon)'!M5860)</f>
        <v/>
      </c>
      <c r="J5865" s="98" t="str">
        <f>IF(ISBLANK('Zusatzblatt (Perigon)'!N5860),"",'Zusatzblatt (Perigon)'!N5860)</f>
        <v/>
      </c>
      <c r="K5865" s="99" t="str">
        <f>IF(ISBLANK('Zusatzblatt (Perigon)'!J5860),"",'Zusatzblatt (Perigon)'!T5860)</f>
        <v/>
      </c>
      <c r="L5865" s="95" t="str">
        <f>IF(ISBLANK('Zusatzblatt (Perigon)'!O5860),"",'Zusatzblatt (Perigon)'!O5860)</f>
        <v/>
      </c>
      <c r="M5865" s="95" t="str">
        <f>IF(ISBLANK('Zusatzblatt (Perigon)'!R5860),"",'Zusatzblatt (Perigon)'!R5860)</f>
        <v/>
      </c>
      <c r="N5865" s="95" t="str">
        <f>IF(ISBLANK('Zusatzblatt (Perigon)'!P5860),"",'Zusatzblatt (Perigon)'!P5860)</f>
        <v/>
      </c>
      <c r="O5865" s="38" t="str">
        <f>IF($L5865="","",VLOOKUP($R5865,Tarife!$A$2:$R$599,13,FALSE))</f>
        <v/>
      </c>
      <c r="P5865" s="38" t="str">
        <f t="shared" si="91"/>
        <v/>
      </c>
      <c r="R5865" s="100" t="str">
        <f>Zusammenzug!$C$25&amp;"-"&amp;Zusammenzug!$A$7&amp;"-"&amp;Leistungen!L5865</f>
        <v>2026-Nicht beauftragte Spitex-Organisation-</v>
      </c>
    </row>
    <row r="5866" spans="1:18" x14ac:dyDescent="0.2">
      <c r="A5866" s="95" t="str">
        <f>IF(ISBLANK('Zusatzblatt (Perigon)'!E5861),"",'Zusatzblatt (Perigon)'!E5861)</f>
        <v/>
      </c>
      <c r="B5866" s="95" t="str">
        <f>IF(ISBLANK('Zusatzblatt (Perigon)'!G5861),"",'Zusatzblatt (Perigon)'!G5861)</f>
        <v/>
      </c>
      <c r="C5866" s="96" t="str">
        <f>IF(ISBLANK('Zusatzblatt (Perigon)'!I5861),"",'Zusatzblatt (Perigon)'!I5861)</f>
        <v/>
      </c>
      <c r="D5866" s="97" t="str">
        <f>IF(ISBLANK('Zusatzblatt (Perigon)'!J5861),"",'Zusatzblatt (Perigon)'!J5861)</f>
        <v/>
      </c>
      <c r="E5866" s="64" t="str">
        <f>IF(ISBLANK('Zusatzblatt (Perigon)'!K5861),"",'Zusatzblatt (Perigon)'!K5861)</f>
        <v/>
      </c>
      <c r="F5866" s="65"/>
      <c r="G5866" s="64"/>
      <c r="H5866" s="69" t="str">
        <f>IF(ISBLANK('Zusatzblatt (Perigon)'!L5861),"",'Zusatzblatt (Perigon)'!L5861)</f>
        <v/>
      </c>
      <c r="I5866" s="69" t="str">
        <f>IF(ISBLANK('Zusatzblatt (Perigon)'!M5861),"",'Zusatzblatt (Perigon)'!M5861)</f>
        <v/>
      </c>
      <c r="J5866" s="98" t="str">
        <f>IF(ISBLANK('Zusatzblatt (Perigon)'!N5861),"",'Zusatzblatt (Perigon)'!N5861)</f>
        <v/>
      </c>
      <c r="K5866" s="99" t="str">
        <f>IF(ISBLANK('Zusatzblatt (Perigon)'!J5861),"",'Zusatzblatt (Perigon)'!T5861)</f>
        <v/>
      </c>
      <c r="L5866" s="95" t="str">
        <f>IF(ISBLANK('Zusatzblatt (Perigon)'!O5861),"",'Zusatzblatt (Perigon)'!O5861)</f>
        <v/>
      </c>
      <c r="M5866" s="95" t="str">
        <f>IF(ISBLANK('Zusatzblatt (Perigon)'!R5861),"",'Zusatzblatt (Perigon)'!R5861)</f>
        <v/>
      </c>
      <c r="N5866" s="95" t="str">
        <f>IF(ISBLANK('Zusatzblatt (Perigon)'!P5861),"",'Zusatzblatt (Perigon)'!P5861)</f>
        <v/>
      </c>
      <c r="O5866" s="38" t="str">
        <f>IF($L5866="","",VLOOKUP($R5866,Tarife!$A$2:$R$599,13,FALSE))</f>
        <v/>
      </c>
      <c r="P5866" s="38" t="str">
        <f t="shared" si="91"/>
        <v/>
      </c>
      <c r="R5866" s="100" t="str">
        <f>Zusammenzug!$C$25&amp;"-"&amp;Zusammenzug!$A$7&amp;"-"&amp;Leistungen!L5866</f>
        <v>2026-Nicht beauftragte Spitex-Organisation-</v>
      </c>
    </row>
    <row r="5867" spans="1:18" x14ac:dyDescent="0.2">
      <c r="A5867" s="95" t="str">
        <f>IF(ISBLANK('Zusatzblatt (Perigon)'!E5862),"",'Zusatzblatt (Perigon)'!E5862)</f>
        <v/>
      </c>
      <c r="B5867" s="95" t="str">
        <f>IF(ISBLANK('Zusatzblatt (Perigon)'!G5862),"",'Zusatzblatt (Perigon)'!G5862)</f>
        <v/>
      </c>
      <c r="C5867" s="96" t="str">
        <f>IF(ISBLANK('Zusatzblatt (Perigon)'!I5862),"",'Zusatzblatt (Perigon)'!I5862)</f>
        <v/>
      </c>
      <c r="D5867" s="97" t="str">
        <f>IF(ISBLANK('Zusatzblatt (Perigon)'!J5862),"",'Zusatzblatt (Perigon)'!J5862)</f>
        <v/>
      </c>
      <c r="E5867" s="64" t="str">
        <f>IF(ISBLANK('Zusatzblatt (Perigon)'!K5862),"",'Zusatzblatt (Perigon)'!K5862)</f>
        <v/>
      </c>
      <c r="F5867" s="65"/>
      <c r="G5867" s="64"/>
      <c r="H5867" s="69" t="str">
        <f>IF(ISBLANK('Zusatzblatt (Perigon)'!L5862),"",'Zusatzblatt (Perigon)'!L5862)</f>
        <v/>
      </c>
      <c r="I5867" s="69" t="str">
        <f>IF(ISBLANK('Zusatzblatt (Perigon)'!M5862),"",'Zusatzblatt (Perigon)'!M5862)</f>
        <v/>
      </c>
      <c r="J5867" s="98" t="str">
        <f>IF(ISBLANK('Zusatzblatt (Perigon)'!N5862),"",'Zusatzblatt (Perigon)'!N5862)</f>
        <v/>
      </c>
      <c r="K5867" s="99" t="str">
        <f>IF(ISBLANK('Zusatzblatt (Perigon)'!J5862),"",'Zusatzblatt (Perigon)'!T5862)</f>
        <v/>
      </c>
      <c r="L5867" s="95" t="str">
        <f>IF(ISBLANK('Zusatzblatt (Perigon)'!O5862),"",'Zusatzblatt (Perigon)'!O5862)</f>
        <v/>
      </c>
      <c r="M5867" s="95" t="str">
        <f>IF(ISBLANK('Zusatzblatt (Perigon)'!R5862),"",'Zusatzblatt (Perigon)'!R5862)</f>
        <v/>
      </c>
      <c r="N5867" s="95" t="str">
        <f>IF(ISBLANK('Zusatzblatt (Perigon)'!P5862),"",'Zusatzblatt (Perigon)'!P5862)</f>
        <v/>
      </c>
      <c r="O5867" s="38" t="str">
        <f>IF($L5867="","",VLOOKUP($R5867,Tarife!$A$2:$R$599,13,FALSE))</f>
        <v/>
      </c>
      <c r="P5867" s="38" t="str">
        <f t="shared" si="91"/>
        <v/>
      </c>
      <c r="R5867" s="100" t="str">
        <f>Zusammenzug!$C$25&amp;"-"&amp;Zusammenzug!$A$7&amp;"-"&amp;Leistungen!L5867</f>
        <v>2026-Nicht beauftragte Spitex-Organisation-</v>
      </c>
    </row>
    <row r="5868" spans="1:18" x14ac:dyDescent="0.2">
      <c r="A5868" s="95" t="str">
        <f>IF(ISBLANK('Zusatzblatt (Perigon)'!E5863),"",'Zusatzblatt (Perigon)'!E5863)</f>
        <v/>
      </c>
      <c r="B5868" s="95" t="str">
        <f>IF(ISBLANK('Zusatzblatt (Perigon)'!G5863),"",'Zusatzblatt (Perigon)'!G5863)</f>
        <v/>
      </c>
      <c r="C5868" s="96" t="str">
        <f>IF(ISBLANK('Zusatzblatt (Perigon)'!I5863),"",'Zusatzblatt (Perigon)'!I5863)</f>
        <v/>
      </c>
      <c r="D5868" s="97" t="str">
        <f>IF(ISBLANK('Zusatzblatt (Perigon)'!J5863),"",'Zusatzblatt (Perigon)'!J5863)</f>
        <v/>
      </c>
      <c r="E5868" s="64" t="str">
        <f>IF(ISBLANK('Zusatzblatt (Perigon)'!K5863),"",'Zusatzblatt (Perigon)'!K5863)</f>
        <v/>
      </c>
      <c r="F5868" s="65"/>
      <c r="G5868" s="64"/>
      <c r="H5868" s="69" t="str">
        <f>IF(ISBLANK('Zusatzblatt (Perigon)'!L5863),"",'Zusatzblatt (Perigon)'!L5863)</f>
        <v/>
      </c>
      <c r="I5868" s="69" t="str">
        <f>IF(ISBLANK('Zusatzblatt (Perigon)'!M5863),"",'Zusatzblatt (Perigon)'!M5863)</f>
        <v/>
      </c>
      <c r="J5868" s="98" t="str">
        <f>IF(ISBLANK('Zusatzblatt (Perigon)'!N5863),"",'Zusatzblatt (Perigon)'!N5863)</f>
        <v/>
      </c>
      <c r="K5868" s="99" t="str">
        <f>IF(ISBLANK('Zusatzblatt (Perigon)'!J5863),"",'Zusatzblatt (Perigon)'!T5863)</f>
        <v/>
      </c>
      <c r="L5868" s="95" t="str">
        <f>IF(ISBLANK('Zusatzblatt (Perigon)'!O5863),"",'Zusatzblatt (Perigon)'!O5863)</f>
        <v/>
      </c>
      <c r="M5868" s="95" t="str">
        <f>IF(ISBLANK('Zusatzblatt (Perigon)'!R5863),"",'Zusatzblatt (Perigon)'!R5863)</f>
        <v/>
      </c>
      <c r="N5868" s="95" t="str">
        <f>IF(ISBLANK('Zusatzblatt (Perigon)'!P5863),"",'Zusatzblatt (Perigon)'!P5863)</f>
        <v/>
      </c>
      <c r="O5868" s="38" t="str">
        <f>IF($L5868="","",VLOOKUP($R5868,Tarife!$A$2:$R$599,13,FALSE))</f>
        <v/>
      </c>
      <c r="P5868" s="38" t="str">
        <f t="shared" si="91"/>
        <v/>
      </c>
      <c r="R5868" s="100" t="str">
        <f>Zusammenzug!$C$25&amp;"-"&amp;Zusammenzug!$A$7&amp;"-"&amp;Leistungen!L5868</f>
        <v>2026-Nicht beauftragte Spitex-Organisation-</v>
      </c>
    </row>
    <row r="5869" spans="1:18" x14ac:dyDescent="0.2">
      <c r="A5869" s="95" t="str">
        <f>IF(ISBLANK('Zusatzblatt (Perigon)'!E5864),"",'Zusatzblatt (Perigon)'!E5864)</f>
        <v/>
      </c>
      <c r="B5869" s="95" t="str">
        <f>IF(ISBLANK('Zusatzblatt (Perigon)'!G5864),"",'Zusatzblatt (Perigon)'!G5864)</f>
        <v/>
      </c>
      <c r="C5869" s="96" t="str">
        <f>IF(ISBLANK('Zusatzblatt (Perigon)'!I5864),"",'Zusatzblatt (Perigon)'!I5864)</f>
        <v/>
      </c>
      <c r="D5869" s="97" t="str">
        <f>IF(ISBLANK('Zusatzblatt (Perigon)'!J5864),"",'Zusatzblatt (Perigon)'!J5864)</f>
        <v/>
      </c>
      <c r="E5869" s="64" t="str">
        <f>IF(ISBLANK('Zusatzblatt (Perigon)'!K5864),"",'Zusatzblatt (Perigon)'!K5864)</f>
        <v/>
      </c>
      <c r="F5869" s="65"/>
      <c r="G5869" s="64"/>
      <c r="H5869" s="69" t="str">
        <f>IF(ISBLANK('Zusatzblatt (Perigon)'!L5864),"",'Zusatzblatt (Perigon)'!L5864)</f>
        <v/>
      </c>
      <c r="I5869" s="69" t="str">
        <f>IF(ISBLANK('Zusatzblatt (Perigon)'!M5864),"",'Zusatzblatt (Perigon)'!M5864)</f>
        <v/>
      </c>
      <c r="J5869" s="98" t="str">
        <f>IF(ISBLANK('Zusatzblatt (Perigon)'!N5864),"",'Zusatzblatt (Perigon)'!N5864)</f>
        <v/>
      </c>
      <c r="K5869" s="99" t="str">
        <f>IF(ISBLANK('Zusatzblatt (Perigon)'!J5864),"",'Zusatzblatt (Perigon)'!T5864)</f>
        <v/>
      </c>
      <c r="L5869" s="95" t="str">
        <f>IF(ISBLANK('Zusatzblatt (Perigon)'!O5864),"",'Zusatzblatt (Perigon)'!O5864)</f>
        <v/>
      </c>
      <c r="M5869" s="95" t="str">
        <f>IF(ISBLANK('Zusatzblatt (Perigon)'!R5864),"",'Zusatzblatt (Perigon)'!R5864)</f>
        <v/>
      </c>
      <c r="N5869" s="95" t="str">
        <f>IF(ISBLANK('Zusatzblatt (Perigon)'!P5864),"",'Zusatzblatt (Perigon)'!P5864)</f>
        <v/>
      </c>
      <c r="O5869" s="38" t="str">
        <f>IF($L5869="","",VLOOKUP($R5869,Tarife!$A$2:$R$599,13,FALSE))</f>
        <v/>
      </c>
      <c r="P5869" s="38" t="str">
        <f t="shared" si="91"/>
        <v/>
      </c>
      <c r="R5869" s="100" t="str">
        <f>Zusammenzug!$C$25&amp;"-"&amp;Zusammenzug!$A$7&amp;"-"&amp;Leistungen!L5869</f>
        <v>2026-Nicht beauftragte Spitex-Organisation-</v>
      </c>
    </row>
    <row r="5870" spans="1:18" x14ac:dyDescent="0.2">
      <c r="A5870" s="95" t="str">
        <f>IF(ISBLANK('Zusatzblatt (Perigon)'!E5865),"",'Zusatzblatt (Perigon)'!E5865)</f>
        <v/>
      </c>
      <c r="B5870" s="95" t="str">
        <f>IF(ISBLANK('Zusatzblatt (Perigon)'!G5865),"",'Zusatzblatt (Perigon)'!G5865)</f>
        <v/>
      </c>
      <c r="C5870" s="96" t="str">
        <f>IF(ISBLANK('Zusatzblatt (Perigon)'!I5865),"",'Zusatzblatt (Perigon)'!I5865)</f>
        <v/>
      </c>
      <c r="D5870" s="97" t="str">
        <f>IF(ISBLANK('Zusatzblatt (Perigon)'!J5865),"",'Zusatzblatt (Perigon)'!J5865)</f>
        <v/>
      </c>
      <c r="E5870" s="64" t="str">
        <f>IF(ISBLANK('Zusatzblatt (Perigon)'!K5865),"",'Zusatzblatt (Perigon)'!K5865)</f>
        <v/>
      </c>
      <c r="F5870" s="65"/>
      <c r="G5870" s="64"/>
      <c r="H5870" s="69" t="str">
        <f>IF(ISBLANK('Zusatzblatt (Perigon)'!L5865),"",'Zusatzblatt (Perigon)'!L5865)</f>
        <v/>
      </c>
      <c r="I5870" s="69" t="str">
        <f>IF(ISBLANK('Zusatzblatt (Perigon)'!M5865),"",'Zusatzblatt (Perigon)'!M5865)</f>
        <v/>
      </c>
      <c r="J5870" s="98" t="str">
        <f>IF(ISBLANK('Zusatzblatt (Perigon)'!N5865),"",'Zusatzblatt (Perigon)'!N5865)</f>
        <v/>
      </c>
      <c r="K5870" s="99" t="str">
        <f>IF(ISBLANK('Zusatzblatt (Perigon)'!J5865),"",'Zusatzblatt (Perigon)'!T5865)</f>
        <v/>
      </c>
      <c r="L5870" s="95" t="str">
        <f>IF(ISBLANK('Zusatzblatt (Perigon)'!O5865),"",'Zusatzblatt (Perigon)'!O5865)</f>
        <v/>
      </c>
      <c r="M5870" s="95" t="str">
        <f>IF(ISBLANK('Zusatzblatt (Perigon)'!R5865),"",'Zusatzblatt (Perigon)'!R5865)</f>
        <v/>
      </c>
      <c r="N5870" s="95" t="str">
        <f>IF(ISBLANK('Zusatzblatt (Perigon)'!P5865),"",'Zusatzblatt (Perigon)'!P5865)</f>
        <v/>
      </c>
      <c r="O5870" s="38" t="str">
        <f>IF($L5870="","",VLOOKUP($R5870,Tarife!$A$2:$R$599,13,FALSE))</f>
        <v/>
      </c>
      <c r="P5870" s="38" t="str">
        <f t="shared" si="91"/>
        <v/>
      </c>
      <c r="R5870" s="100" t="str">
        <f>Zusammenzug!$C$25&amp;"-"&amp;Zusammenzug!$A$7&amp;"-"&amp;Leistungen!L5870</f>
        <v>2026-Nicht beauftragte Spitex-Organisation-</v>
      </c>
    </row>
    <row r="5871" spans="1:18" x14ac:dyDescent="0.2">
      <c r="A5871" s="95" t="str">
        <f>IF(ISBLANK('Zusatzblatt (Perigon)'!E5866),"",'Zusatzblatt (Perigon)'!E5866)</f>
        <v/>
      </c>
      <c r="B5871" s="95" t="str">
        <f>IF(ISBLANK('Zusatzblatt (Perigon)'!G5866),"",'Zusatzblatt (Perigon)'!G5866)</f>
        <v/>
      </c>
      <c r="C5871" s="96" t="str">
        <f>IF(ISBLANK('Zusatzblatt (Perigon)'!I5866),"",'Zusatzblatt (Perigon)'!I5866)</f>
        <v/>
      </c>
      <c r="D5871" s="97" t="str">
        <f>IF(ISBLANK('Zusatzblatt (Perigon)'!J5866),"",'Zusatzblatt (Perigon)'!J5866)</f>
        <v/>
      </c>
      <c r="E5871" s="64" t="str">
        <f>IF(ISBLANK('Zusatzblatt (Perigon)'!K5866),"",'Zusatzblatt (Perigon)'!K5866)</f>
        <v/>
      </c>
      <c r="F5871" s="65"/>
      <c r="G5871" s="64"/>
      <c r="H5871" s="69" t="str">
        <f>IF(ISBLANK('Zusatzblatt (Perigon)'!L5866),"",'Zusatzblatt (Perigon)'!L5866)</f>
        <v/>
      </c>
      <c r="I5871" s="69" t="str">
        <f>IF(ISBLANK('Zusatzblatt (Perigon)'!M5866),"",'Zusatzblatt (Perigon)'!M5866)</f>
        <v/>
      </c>
      <c r="J5871" s="98" t="str">
        <f>IF(ISBLANK('Zusatzblatt (Perigon)'!N5866),"",'Zusatzblatt (Perigon)'!N5866)</f>
        <v/>
      </c>
      <c r="K5871" s="99" t="str">
        <f>IF(ISBLANK('Zusatzblatt (Perigon)'!J5866),"",'Zusatzblatt (Perigon)'!T5866)</f>
        <v/>
      </c>
      <c r="L5871" s="95" t="str">
        <f>IF(ISBLANK('Zusatzblatt (Perigon)'!O5866),"",'Zusatzblatt (Perigon)'!O5866)</f>
        <v/>
      </c>
      <c r="M5871" s="95" t="str">
        <f>IF(ISBLANK('Zusatzblatt (Perigon)'!R5866),"",'Zusatzblatt (Perigon)'!R5866)</f>
        <v/>
      </c>
      <c r="N5871" s="95" t="str">
        <f>IF(ISBLANK('Zusatzblatt (Perigon)'!P5866),"",'Zusatzblatt (Perigon)'!P5866)</f>
        <v/>
      </c>
      <c r="O5871" s="38" t="str">
        <f>IF($L5871="","",VLOOKUP($R5871,Tarife!$A$2:$R$599,13,FALSE))</f>
        <v/>
      </c>
      <c r="P5871" s="38" t="str">
        <f t="shared" si="91"/>
        <v/>
      </c>
      <c r="R5871" s="100" t="str">
        <f>Zusammenzug!$C$25&amp;"-"&amp;Zusammenzug!$A$7&amp;"-"&amp;Leistungen!L5871</f>
        <v>2026-Nicht beauftragte Spitex-Organisation-</v>
      </c>
    </row>
    <row r="5872" spans="1:18" x14ac:dyDescent="0.2">
      <c r="A5872" s="95" t="str">
        <f>IF(ISBLANK('Zusatzblatt (Perigon)'!E5867),"",'Zusatzblatt (Perigon)'!E5867)</f>
        <v/>
      </c>
      <c r="B5872" s="95" t="str">
        <f>IF(ISBLANK('Zusatzblatt (Perigon)'!G5867),"",'Zusatzblatt (Perigon)'!G5867)</f>
        <v/>
      </c>
      <c r="C5872" s="96" t="str">
        <f>IF(ISBLANK('Zusatzblatt (Perigon)'!I5867),"",'Zusatzblatt (Perigon)'!I5867)</f>
        <v/>
      </c>
      <c r="D5872" s="97" t="str">
        <f>IF(ISBLANK('Zusatzblatt (Perigon)'!J5867),"",'Zusatzblatt (Perigon)'!J5867)</f>
        <v/>
      </c>
      <c r="E5872" s="64" t="str">
        <f>IF(ISBLANK('Zusatzblatt (Perigon)'!K5867),"",'Zusatzblatt (Perigon)'!K5867)</f>
        <v/>
      </c>
      <c r="F5872" s="65"/>
      <c r="G5872" s="64"/>
      <c r="H5872" s="69" t="str">
        <f>IF(ISBLANK('Zusatzblatt (Perigon)'!L5867),"",'Zusatzblatt (Perigon)'!L5867)</f>
        <v/>
      </c>
      <c r="I5872" s="69" t="str">
        <f>IF(ISBLANK('Zusatzblatt (Perigon)'!M5867),"",'Zusatzblatt (Perigon)'!M5867)</f>
        <v/>
      </c>
      <c r="J5872" s="98" t="str">
        <f>IF(ISBLANK('Zusatzblatt (Perigon)'!N5867),"",'Zusatzblatt (Perigon)'!N5867)</f>
        <v/>
      </c>
      <c r="K5872" s="99" t="str">
        <f>IF(ISBLANK('Zusatzblatt (Perigon)'!J5867),"",'Zusatzblatt (Perigon)'!T5867)</f>
        <v/>
      </c>
      <c r="L5872" s="95" t="str">
        <f>IF(ISBLANK('Zusatzblatt (Perigon)'!O5867),"",'Zusatzblatt (Perigon)'!O5867)</f>
        <v/>
      </c>
      <c r="M5872" s="95" t="str">
        <f>IF(ISBLANK('Zusatzblatt (Perigon)'!R5867),"",'Zusatzblatt (Perigon)'!R5867)</f>
        <v/>
      </c>
      <c r="N5872" s="95" t="str">
        <f>IF(ISBLANK('Zusatzblatt (Perigon)'!P5867),"",'Zusatzblatt (Perigon)'!P5867)</f>
        <v/>
      </c>
      <c r="O5872" s="38" t="str">
        <f>IF($L5872="","",VLOOKUP($R5872,Tarife!$A$2:$R$599,13,FALSE))</f>
        <v/>
      </c>
      <c r="P5872" s="38" t="str">
        <f t="shared" si="91"/>
        <v/>
      </c>
      <c r="R5872" s="100" t="str">
        <f>Zusammenzug!$C$25&amp;"-"&amp;Zusammenzug!$A$7&amp;"-"&amp;Leistungen!L5872</f>
        <v>2026-Nicht beauftragte Spitex-Organisation-</v>
      </c>
    </row>
    <row r="5873" spans="1:18" x14ac:dyDescent="0.2">
      <c r="A5873" s="95" t="str">
        <f>IF(ISBLANK('Zusatzblatt (Perigon)'!E5868),"",'Zusatzblatt (Perigon)'!E5868)</f>
        <v/>
      </c>
      <c r="B5873" s="95" t="str">
        <f>IF(ISBLANK('Zusatzblatt (Perigon)'!G5868),"",'Zusatzblatt (Perigon)'!G5868)</f>
        <v/>
      </c>
      <c r="C5873" s="96" t="str">
        <f>IF(ISBLANK('Zusatzblatt (Perigon)'!I5868),"",'Zusatzblatt (Perigon)'!I5868)</f>
        <v/>
      </c>
      <c r="D5873" s="97" t="str">
        <f>IF(ISBLANK('Zusatzblatt (Perigon)'!J5868),"",'Zusatzblatt (Perigon)'!J5868)</f>
        <v/>
      </c>
      <c r="E5873" s="64" t="str">
        <f>IF(ISBLANK('Zusatzblatt (Perigon)'!K5868),"",'Zusatzblatt (Perigon)'!K5868)</f>
        <v/>
      </c>
      <c r="F5873" s="65"/>
      <c r="G5873" s="64"/>
      <c r="H5873" s="69" t="str">
        <f>IF(ISBLANK('Zusatzblatt (Perigon)'!L5868),"",'Zusatzblatt (Perigon)'!L5868)</f>
        <v/>
      </c>
      <c r="I5873" s="69" t="str">
        <f>IF(ISBLANK('Zusatzblatt (Perigon)'!M5868),"",'Zusatzblatt (Perigon)'!M5868)</f>
        <v/>
      </c>
      <c r="J5873" s="98" t="str">
        <f>IF(ISBLANK('Zusatzblatt (Perigon)'!N5868),"",'Zusatzblatt (Perigon)'!N5868)</f>
        <v/>
      </c>
      <c r="K5873" s="99" t="str">
        <f>IF(ISBLANK('Zusatzblatt (Perigon)'!J5868),"",'Zusatzblatt (Perigon)'!T5868)</f>
        <v/>
      </c>
      <c r="L5873" s="95" t="str">
        <f>IF(ISBLANK('Zusatzblatt (Perigon)'!O5868),"",'Zusatzblatt (Perigon)'!O5868)</f>
        <v/>
      </c>
      <c r="M5873" s="95" t="str">
        <f>IF(ISBLANK('Zusatzblatt (Perigon)'!R5868),"",'Zusatzblatt (Perigon)'!R5868)</f>
        <v/>
      </c>
      <c r="N5873" s="95" t="str">
        <f>IF(ISBLANK('Zusatzblatt (Perigon)'!P5868),"",'Zusatzblatt (Perigon)'!P5868)</f>
        <v/>
      </c>
      <c r="O5873" s="38" t="str">
        <f>IF($L5873="","",VLOOKUP($R5873,Tarife!$A$2:$R$599,13,FALSE))</f>
        <v/>
      </c>
      <c r="P5873" s="38" t="str">
        <f t="shared" si="91"/>
        <v/>
      </c>
      <c r="R5873" s="100" t="str">
        <f>Zusammenzug!$C$25&amp;"-"&amp;Zusammenzug!$A$7&amp;"-"&amp;Leistungen!L5873</f>
        <v>2026-Nicht beauftragte Spitex-Organisation-</v>
      </c>
    </row>
    <row r="5874" spans="1:18" x14ac:dyDescent="0.2">
      <c r="A5874" s="95" t="str">
        <f>IF(ISBLANK('Zusatzblatt (Perigon)'!E5869),"",'Zusatzblatt (Perigon)'!E5869)</f>
        <v/>
      </c>
      <c r="B5874" s="95" t="str">
        <f>IF(ISBLANK('Zusatzblatt (Perigon)'!G5869),"",'Zusatzblatt (Perigon)'!G5869)</f>
        <v/>
      </c>
      <c r="C5874" s="96" t="str">
        <f>IF(ISBLANK('Zusatzblatt (Perigon)'!I5869),"",'Zusatzblatt (Perigon)'!I5869)</f>
        <v/>
      </c>
      <c r="D5874" s="97" t="str">
        <f>IF(ISBLANK('Zusatzblatt (Perigon)'!J5869),"",'Zusatzblatt (Perigon)'!J5869)</f>
        <v/>
      </c>
      <c r="E5874" s="64" t="str">
        <f>IF(ISBLANK('Zusatzblatt (Perigon)'!K5869),"",'Zusatzblatt (Perigon)'!K5869)</f>
        <v/>
      </c>
      <c r="F5874" s="65"/>
      <c r="G5874" s="64"/>
      <c r="H5874" s="69" t="str">
        <f>IF(ISBLANK('Zusatzblatt (Perigon)'!L5869),"",'Zusatzblatt (Perigon)'!L5869)</f>
        <v/>
      </c>
      <c r="I5874" s="69" t="str">
        <f>IF(ISBLANK('Zusatzblatt (Perigon)'!M5869),"",'Zusatzblatt (Perigon)'!M5869)</f>
        <v/>
      </c>
      <c r="J5874" s="98" t="str">
        <f>IF(ISBLANK('Zusatzblatt (Perigon)'!N5869),"",'Zusatzblatt (Perigon)'!N5869)</f>
        <v/>
      </c>
      <c r="K5874" s="99" t="str">
        <f>IF(ISBLANK('Zusatzblatt (Perigon)'!J5869),"",'Zusatzblatt (Perigon)'!T5869)</f>
        <v/>
      </c>
      <c r="L5874" s="95" t="str">
        <f>IF(ISBLANK('Zusatzblatt (Perigon)'!O5869),"",'Zusatzblatt (Perigon)'!O5869)</f>
        <v/>
      </c>
      <c r="M5874" s="95" t="str">
        <f>IF(ISBLANK('Zusatzblatt (Perigon)'!R5869),"",'Zusatzblatt (Perigon)'!R5869)</f>
        <v/>
      </c>
      <c r="N5874" s="95" t="str">
        <f>IF(ISBLANK('Zusatzblatt (Perigon)'!P5869),"",'Zusatzblatt (Perigon)'!P5869)</f>
        <v/>
      </c>
      <c r="O5874" s="38" t="str">
        <f>IF($L5874="","",VLOOKUP($R5874,Tarife!$A$2:$R$599,13,FALSE))</f>
        <v/>
      </c>
      <c r="P5874" s="38" t="str">
        <f t="shared" si="91"/>
        <v/>
      </c>
      <c r="R5874" s="100" t="str">
        <f>Zusammenzug!$C$25&amp;"-"&amp;Zusammenzug!$A$7&amp;"-"&amp;Leistungen!L5874</f>
        <v>2026-Nicht beauftragte Spitex-Organisation-</v>
      </c>
    </row>
    <row r="5875" spans="1:18" x14ac:dyDescent="0.2">
      <c r="A5875" s="95" t="str">
        <f>IF(ISBLANK('Zusatzblatt (Perigon)'!E5870),"",'Zusatzblatt (Perigon)'!E5870)</f>
        <v/>
      </c>
      <c r="B5875" s="95" t="str">
        <f>IF(ISBLANK('Zusatzblatt (Perigon)'!G5870),"",'Zusatzblatt (Perigon)'!G5870)</f>
        <v/>
      </c>
      <c r="C5875" s="96" t="str">
        <f>IF(ISBLANK('Zusatzblatt (Perigon)'!I5870),"",'Zusatzblatt (Perigon)'!I5870)</f>
        <v/>
      </c>
      <c r="D5875" s="97" t="str">
        <f>IF(ISBLANK('Zusatzblatt (Perigon)'!J5870),"",'Zusatzblatt (Perigon)'!J5870)</f>
        <v/>
      </c>
      <c r="E5875" s="64" t="str">
        <f>IF(ISBLANK('Zusatzblatt (Perigon)'!K5870),"",'Zusatzblatt (Perigon)'!K5870)</f>
        <v/>
      </c>
      <c r="F5875" s="65"/>
      <c r="G5875" s="64"/>
      <c r="H5875" s="69" t="str">
        <f>IF(ISBLANK('Zusatzblatt (Perigon)'!L5870),"",'Zusatzblatt (Perigon)'!L5870)</f>
        <v/>
      </c>
      <c r="I5875" s="69" t="str">
        <f>IF(ISBLANK('Zusatzblatt (Perigon)'!M5870),"",'Zusatzblatt (Perigon)'!M5870)</f>
        <v/>
      </c>
      <c r="J5875" s="98" t="str">
        <f>IF(ISBLANK('Zusatzblatt (Perigon)'!N5870),"",'Zusatzblatt (Perigon)'!N5870)</f>
        <v/>
      </c>
      <c r="K5875" s="99" t="str">
        <f>IF(ISBLANK('Zusatzblatt (Perigon)'!J5870),"",'Zusatzblatt (Perigon)'!T5870)</f>
        <v/>
      </c>
      <c r="L5875" s="95" t="str">
        <f>IF(ISBLANK('Zusatzblatt (Perigon)'!O5870),"",'Zusatzblatt (Perigon)'!O5870)</f>
        <v/>
      </c>
      <c r="M5875" s="95" t="str">
        <f>IF(ISBLANK('Zusatzblatt (Perigon)'!R5870),"",'Zusatzblatt (Perigon)'!R5870)</f>
        <v/>
      </c>
      <c r="N5875" s="95" t="str">
        <f>IF(ISBLANK('Zusatzblatt (Perigon)'!P5870),"",'Zusatzblatt (Perigon)'!P5870)</f>
        <v/>
      </c>
      <c r="O5875" s="38" t="str">
        <f>IF($L5875="","",VLOOKUP($R5875,Tarife!$A$2:$R$599,13,FALSE))</f>
        <v/>
      </c>
      <c r="P5875" s="38" t="str">
        <f t="shared" si="91"/>
        <v/>
      </c>
      <c r="R5875" s="100" t="str">
        <f>Zusammenzug!$C$25&amp;"-"&amp;Zusammenzug!$A$7&amp;"-"&amp;Leistungen!L5875</f>
        <v>2026-Nicht beauftragte Spitex-Organisation-</v>
      </c>
    </row>
    <row r="5876" spans="1:18" x14ac:dyDescent="0.2">
      <c r="A5876" s="95" t="str">
        <f>IF(ISBLANK('Zusatzblatt (Perigon)'!E5871),"",'Zusatzblatt (Perigon)'!E5871)</f>
        <v/>
      </c>
      <c r="B5876" s="95" t="str">
        <f>IF(ISBLANK('Zusatzblatt (Perigon)'!G5871),"",'Zusatzblatt (Perigon)'!G5871)</f>
        <v/>
      </c>
      <c r="C5876" s="96" t="str">
        <f>IF(ISBLANK('Zusatzblatt (Perigon)'!I5871),"",'Zusatzblatt (Perigon)'!I5871)</f>
        <v/>
      </c>
      <c r="D5876" s="97" t="str">
        <f>IF(ISBLANK('Zusatzblatt (Perigon)'!J5871),"",'Zusatzblatt (Perigon)'!J5871)</f>
        <v/>
      </c>
      <c r="E5876" s="64" t="str">
        <f>IF(ISBLANK('Zusatzblatt (Perigon)'!K5871),"",'Zusatzblatt (Perigon)'!K5871)</f>
        <v/>
      </c>
      <c r="F5876" s="65"/>
      <c r="G5876" s="64"/>
      <c r="H5876" s="69" t="str">
        <f>IF(ISBLANK('Zusatzblatt (Perigon)'!L5871),"",'Zusatzblatt (Perigon)'!L5871)</f>
        <v/>
      </c>
      <c r="I5876" s="69" t="str">
        <f>IF(ISBLANK('Zusatzblatt (Perigon)'!M5871),"",'Zusatzblatt (Perigon)'!M5871)</f>
        <v/>
      </c>
      <c r="J5876" s="98" t="str">
        <f>IF(ISBLANK('Zusatzblatt (Perigon)'!N5871),"",'Zusatzblatt (Perigon)'!N5871)</f>
        <v/>
      </c>
      <c r="K5876" s="99" t="str">
        <f>IF(ISBLANK('Zusatzblatt (Perigon)'!J5871),"",'Zusatzblatt (Perigon)'!T5871)</f>
        <v/>
      </c>
      <c r="L5876" s="95" t="str">
        <f>IF(ISBLANK('Zusatzblatt (Perigon)'!O5871),"",'Zusatzblatt (Perigon)'!O5871)</f>
        <v/>
      </c>
      <c r="M5876" s="95" t="str">
        <f>IF(ISBLANK('Zusatzblatt (Perigon)'!R5871),"",'Zusatzblatt (Perigon)'!R5871)</f>
        <v/>
      </c>
      <c r="N5876" s="95" t="str">
        <f>IF(ISBLANK('Zusatzblatt (Perigon)'!P5871),"",'Zusatzblatt (Perigon)'!P5871)</f>
        <v/>
      </c>
      <c r="O5876" s="38" t="str">
        <f>IF($L5876="","",VLOOKUP($R5876,Tarife!$A$2:$R$599,13,FALSE))</f>
        <v/>
      </c>
      <c r="P5876" s="38" t="str">
        <f t="shared" si="91"/>
        <v/>
      </c>
      <c r="R5876" s="100" t="str">
        <f>Zusammenzug!$C$25&amp;"-"&amp;Zusammenzug!$A$7&amp;"-"&amp;Leistungen!L5876</f>
        <v>2026-Nicht beauftragte Spitex-Organisation-</v>
      </c>
    </row>
    <row r="5877" spans="1:18" x14ac:dyDescent="0.2">
      <c r="A5877" s="95" t="str">
        <f>IF(ISBLANK('Zusatzblatt (Perigon)'!E5872),"",'Zusatzblatt (Perigon)'!E5872)</f>
        <v/>
      </c>
      <c r="B5877" s="95" t="str">
        <f>IF(ISBLANK('Zusatzblatt (Perigon)'!G5872),"",'Zusatzblatt (Perigon)'!G5872)</f>
        <v/>
      </c>
      <c r="C5877" s="96" t="str">
        <f>IF(ISBLANK('Zusatzblatt (Perigon)'!I5872),"",'Zusatzblatt (Perigon)'!I5872)</f>
        <v/>
      </c>
      <c r="D5877" s="97" t="str">
        <f>IF(ISBLANK('Zusatzblatt (Perigon)'!J5872),"",'Zusatzblatt (Perigon)'!J5872)</f>
        <v/>
      </c>
      <c r="E5877" s="64" t="str">
        <f>IF(ISBLANK('Zusatzblatt (Perigon)'!K5872),"",'Zusatzblatt (Perigon)'!K5872)</f>
        <v/>
      </c>
      <c r="F5877" s="65"/>
      <c r="G5877" s="64"/>
      <c r="H5877" s="69" t="str">
        <f>IF(ISBLANK('Zusatzblatt (Perigon)'!L5872),"",'Zusatzblatt (Perigon)'!L5872)</f>
        <v/>
      </c>
      <c r="I5877" s="69" t="str">
        <f>IF(ISBLANK('Zusatzblatt (Perigon)'!M5872),"",'Zusatzblatt (Perigon)'!M5872)</f>
        <v/>
      </c>
      <c r="J5877" s="98" t="str">
        <f>IF(ISBLANK('Zusatzblatt (Perigon)'!N5872),"",'Zusatzblatt (Perigon)'!N5872)</f>
        <v/>
      </c>
      <c r="K5877" s="99" t="str">
        <f>IF(ISBLANK('Zusatzblatt (Perigon)'!J5872),"",'Zusatzblatt (Perigon)'!T5872)</f>
        <v/>
      </c>
      <c r="L5877" s="95" t="str">
        <f>IF(ISBLANK('Zusatzblatt (Perigon)'!O5872),"",'Zusatzblatt (Perigon)'!O5872)</f>
        <v/>
      </c>
      <c r="M5877" s="95" t="str">
        <f>IF(ISBLANK('Zusatzblatt (Perigon)'!R5872),"",'Zusatzblatt (Perigon)'!R5872)</f>
        <v/>
      </c>
      <c r="N5877" s="95" t="str">
        <f>IF(ISBLANK('Zusatzblatt (Perigon)'!P5872),"",'Zusatzblatt (Perigon)'!P5872)</f>
        <v/>
      </c>
      <c r="O5877" s="38" t="str">
        <f>IF($L5877="","",VLOOKUP($R5877,Tarife!$A$2:$R$599,13,FALSE))</f>
        <v/>
      </c>
      <c r="P5877" s="38" t="str">
        <f t="shared" si="91"/>
        <v/>
      </c>
      <c r="R5877" s="100" t="str">
        <f>Zusammenzug!$C$25&amp;"-"&amp;Zusammenzug!$A$7&amp;"-"&amp;Leistungen!L5877</f>
        <v>2026-Nicht beauftragte Spitex-Organisation-</v>
      </c>
    </row>
    <row r="5878" spans="1:18" x14ac:dyDescent="0.2">
      <c r="A5878" s="95" t="str">
        <f>IF(ISBLANK('Zusatzblatt (Perigon)'!E5873),"",'Zusatzblatt (Perigon)'!E5873)</f>
        <v/>
      </c>
      <c r="B5878" s="95" t="str">
        <f>IF(ISBLANK('Zusatzblatt (Perigon)'!G5873),"",'Zusatzblatt (Perigon)'!G5873)</f>
        <v/>
      </c>
      <c r="C5878" s="96" t="str">
        <f>IF(ISBLANK('Zusatzblatt (Perigon)'!I5873),"",'Zusatzblatt (Perigon)'!I5873)</f>
        <v/>
      </c>
      <c r="D5878" s="97" t="str">
        <f>IF(ISBLANK('Zusatzblatt (Perigon)'!J5873),"",'Zusatzblatt (Perigon)'!J5873)</f>
        <v/>
      </c>
      <c r="E5878" s="64" t="str">
        <f>IF(ISBLANK('Zusatzblatt (Perigon)'!K5873),"",'Zusatzblatt (Perigon)'!K5873)</f>
        <v/>
      </c>
      <c r="F5878" s="65"/>
      <c r="G5878" s="64"/>
      <c r="H5878" s="69" t="str">
        <f>IF(ISBLANK('Zusatzblatt (Perigon)'!L5873),"",'Zusatzblatt (Perigon)'!L5873)</f>
        <v/>
      </c>
      <c r="I5878" s="69" t="str">
        <f>IF(ISBLANK('Zusatzblatt (Perigon)'!M5873),"",'Zusatzblatt (Perigon)'!M5873)</f>
        <v/>
      </c>
      <c r="J5878" s="98" t="str">
        <f>IF(ISBLANK('Zusatzblatt (Perigon)'!N5873),"",'Zusatzblatt (Perigon)'!N5873)</f>
        <v/>
      </c>
      <c r="K5878" s="99" t="str">
        <f>IF(ISBLANK('Zusatzblatt (Perigon)'!J5873),"",'Zusatzblatt (Perigon)'!T5873)</f>
        <v/>
      </c>
      <c r="L5878" s="95" t="str">
        <f>IF(ISBLANK('Zusatzblatt (Perigon)'!O5873),"",'Zusatzblatt (Perigon)'!O5873)</f>
        <v/>
      </c>
      <c r="M5878" s="95" t="str">
        <f>IF(ISBLANK('Zusatzblatt (Perigon)'!R5873),"",'Zusatzblatt (Perigon)'!R5873)</f>
        <v/>
      </c>
      <c r="N5878" s="95" t="str">
        <f>IF(ISBLANK('Zusatzblatt (Perigon)'!P5873),"",'Zusatzblatt (Perigon)'!P5873)</f>
        <v/>
      </c>
      <c r="O5878" s="38" t="str">
        <f>IF($L5878="","",VLOOKUP($R5878,Tarife!$A$2:$R$599,13,FALSE))</f>
        <v/>
      </c>
      <c r="P5878" s="38" t="str">
        <f t="shared" si="91"/>
        <v/>
      </c>
      <c r="R5878" s="100" t="str">
        <f>Zusammenzug!$C$25&amp;"-"&amp;Zusammenzug!$A$7&amp;"-"&amp;Leistungen!L5878</f>
        <v>2026-Nicht beauftragte Spitex-Organisation-</v>
      </c>
    </row>
    <row r="5879" spans="1:18" x14ac:dyDescent="0.2">
      <c r="A5879" s="95" t="str">
        <f>IF(ISBLANK('Zusatzblatt (Perigon)'!E5874),"",'Zusatzblatt (Perigon)'!E5874)</f>
        <v/>
      </c>
      <c r="B5879" s="95" t="str">
        <f>IF(ISBLANK('Zusatzblatt (Perigon)'!G5874),"",'Zusatzblatt (Perigon)'!G5874)</f>
        <v/>
      </c>
      <c r="C5879" s="96" t="str">
        <f>IF(ISBLANK('Zusatzblatt (Perigon)'!I5874),"",'Zusatzblatt (Perigon)'!I5874)</f>
        <v/>
      </c>
      <c r="D5879" s="97" t="str">
        <f>IF(ISBLANK('Zusatzblatt (Perigon)'!J5874),"",'Zusatzblatt (Perigon)'!J5874)</f>
        <v/>
      </c>
      <c r="E5879" s="64" t="str">
        <f>IF(ISBLANK('Zusatzblatt (Perigon)'!K5874),"",'Zusatzblatt (Perigon)'!K5874)</f>
        <v/>
      </c>
      <c r="F5879" s="65"/>
      <c r="G5879" s="64"/>
      <c r="H5879" s="69" t="str">
        <f>IF(ISBLANK('Zusatzblatt (Perigon)'!L5874),"",'Zusatzblatt (Perigon)'!L5874)</f>
        <v/>
      </c>
      <c r="I5879" s="69" t="str">
        <f>IF(ISBLANK('Zusatzblatt (Perigon)'!M5874),"",'Zusatzblatt (Perigon)'!M5874)</f>
        <v/>
      </c>
      <c r="J5879" s="98" t="str">
        <f>IF(ISBLANK('Zusatzblatt (Perigon)'!N5874),"",'Zusatzblatt (Perigon)'!N5874)</f>
        <v/>
      </c>
      <c r="K5879" s="99" t="str">
        <f>IF(ISBLANK('Zusatzblatt (Perigon)'!J5874),"",'Zusatzblatt (Perigon)'!T5874)</f>
        <v/>
      </c>
      <c r="L5879" s="95" t="str">
        <f>IF(ISBLANK('Zusatzblatt (Perigon)'!O5874),"",'Zusatzblatt (Perigon)'!O5874)</f>
        <v/>
      </c>
      <c r="M5879" s="95" t="str">
        <f>IF(ISBLANK('Zusatzblatt (Perigon)'!R5874),"",'Zusatzblatt (Perigon)'!R5874)</f>
        <v/>
      </c>
      <c r="N5879" s="95" t="str">
        <f>IF(ISBLANK('Zusatzblatt (Perigon)'!P5874),"",'Zusatzblatt (Perigon)'!P5874)</f>
        <v/>
      </c>
      <c r="O5879" s="38" t="str">
        <f>IF($L5879="","",VLOOKUP($R5879,Tarife!$A$2:$R$599,13,FALSE))</f>
        <v/>
      </c>
      <c r="P5879" s="38" t="str">
        <f t="shared" si="91"/>
        <v/>
      </c>
      <c r="R5879" s="100" t="str">
        <f>Zusammenzug!$C$25&amp;"-"&amp;Zusammenzug!$A$7&amp;"-"&amp;Leistungen!L5879</f>
        <v>2026-Nicht beauftragte Spitex-Organisation-</v>
      </c>
    </row>
    <row r="5880" spans="1:18" x14ac:dyDescent="0.2">
      <c r="A5880" s="95" t="str">
        <f>IF(ISBLANK('Zusatzblatt (Perigon)'!E5875),"",'Zusatzblatt (Perigon)'!E5875)</f>
        <v/>
      </c>
      <c r="B5880" s="95" t="str">
        <f>IF(ISBLANK('Zusatzblatt (Perigon)'!G5875),"",'Zusatzblatt (Perigon)'!G5875)</f>
        <v/>
      </c>
      <c r="C5880" s="96" t="str">
        <f>IF(ISBLANK('Zusatzblatt (Perigon)'!I5875),"",'Zusatzblatt (Perigon)'!I5875)</f>
        <v/>
      </c>
      <c r="D5880" s="97" t="str">
        <f>IF(ISBLANK('Zusatzblatt (Perigon)'!J5875),"",'Zusatzblatt (Perigon)'!J5875)</f>
        <v/>
      </c>
      <c r="E5880" s="64" t="str">
        <f>IF(ISBLANK('Zusatzblatt (Perigon)'!K5875),"",'Zusatzblatt (Perigon)'!K5875)</f>
        <v/>
      </c>
      <c r="F5880" s="65"/>
      <c r="G5880" s="64"/>
      <c r="H5880" s="69" t="str">
        <f>IF(ISBLANK('Zusatzblatt (Perigon)'!L5875),"",'Zusatzblatt (Perigon)'!L5875)</f>
        <v/>
      </c>
      <c r="I5880" s="69" t="str">
        <f>IF(ISBLANK('Zusatzblatt (Perigon)'!M5875),"",'Zusatzblatt (Perigon)'!M5875)</f>
        <v/>
      </c>
      <c r="J5880" s="98" t="str">
        <f>IF(ISBLANK('Zusatzblatt (Perigon)'!N5875),"",'Zusatzblatt (Perigon)'!N5875)</f>
        <v/>
      </c>
      <c r="K5880" s="99" t="str">
        <f>IF(ISBLANK('Zusatzblatt (Perigon)'!J5875),"",'Zusatzblatt (Perigon)'!T5875)</f>
        <v/>
      </c>
      <c r="L5880" s="95" t="str">
        <f>IF(ISBLANK('Zusatzblatt (Perigon)'!O5875),"",'Zusatzblatt (Perigon)'!O5875)</f>
        <v/>
      </c>
      <c r="M5880" s="95" t="str">
        <f>IF(ISBLANK('Zusatzblatt (Perigon)'!R5875),"",'Zusatzblatt (Perigon)'!R5875)</f>
        <v/>
      </c>
      <c r="N5880" s="95" t="str">
        <f>IF(ISBLANK('Zusatzblatt (Perigon)'!P5875),"",'Zusatzblatt (Perigon)'!P5875)</f>
        <v/>
      </c>
      <c r="O5880" s="38" t="str">
        <f>IF($L5880="","",VLOOKUP($R5880,Tarife!$A$2:$R$599,13,FALSE))</f>
        <v/>
      </c>
      <c r="P5880" s="38" t="str">
        <f t="shared" si="91"/>
        <v/>
      </c>
      <c r="R5880" s="100" t="str">
        <f>Zusammenzug!$C$25&amp;"-"&amp;Zusammenzug!$A$7&amp;"-"&amp;Leistungen!L5880</f>
        <v>2026-Nicht beauftragte Spitex-Organisation-</v>
      </c>
    </row>
    <row r="5881" spans="1:18" x14ac:dyDescent="0.2">
      <c r="A5881" s="95" t="str">
        <f>IF(ISBLANK('Zusatzblatt (Perigon)'!E5876),"",'Zusatzblatt (Perigon)'!E5876)</f>
        <v/>
      </c>
      <c r="B5881" s="95" t="str">
        <f>IF(ISBLANK('Zusatzblatt (Perigon)'!G5876),"",'Zusatzblatt (Perigon)'!G5876)</f>
        <v/>
      </c>
      <c r="C5881" s="96" t="str">
        <f>IF(ISBLANK('Zusatzblatt (Perigon)'!I5876),"",'Zusatzblatt (Perigon)'!I5876)</f>
        <v/>
      </c>
      <c r="D5881" s="97" t="str">
        <f>IF(ISBLANK('Zusatzblatt (Perigon)'!J5876),"",'Zusatzblatt (Perigon)'!J5876)</f>
        <v/>
      </c>
      <c r="E5881" s="64" t="str">
        <f>IF(ISBLANK('Zusatzblatt (Perigon)'!K5876),"",'Zusatzblatt (Perigon)'!K5876)</f>
        <v/>
      </c>
      <c r="F5881" s="65"/>
      <c r="G5881" s="64"/>
      <c r="H5881" s="69" t="str">
        <f>IF(ISBLANK('Zusatzblatt (Perigon)'!L5876),"",'Zusatzblatt (Perigon)'!L5876)</f>
        <v/>
      </c>
      <c r="I5881" s="69" t="str">
        <f>IF(ISBLANK('Zusatzblatt (Perigon)'!M5876),"",'Zusatzblatt (Perigon)'!M5876)</f>
        <v/>
      </c>
      <c r="J5881" s="98" t="str">
        <f>IF(ISBLANK('Zusatzblatt (Perigon)'!N5876),"",'Zusatzblatt (Perigon)'!N5876)</f>
        <v/>
      </c>
      <c r="K5881" s="99" t="str">
        <f>IF(ISBLANK('Zusatzblatt (Perigon)'!J5876),"",'Zusatzblatt (Perigon)'!T5876)</f>
        <v/>
      </c>
      <c r="L5881" s="95" t="str">
        <f>IF(ISBLANK('Zusatzblatt (Perigon)'!O5876),"",'Zusatzblatt (Perigon)'!O5876)</f>
        <v/>
      </c>
      <c r="M5881" s="95" t="str">
        <f>IF(ISBLANK('Zusatzblatt (Perigon)'!R5876),"",'Zusatzblatt (Perigon)'!R5876)</f>
        <v/>
      </c>
      <c r="N5881" s="95" t="str">
        <f>IF(ISBLANK('Zusatzblatt (Perigon)'!P5876),"",'Zusatzblatt (Perigon)'!P5876)</f>
        <v/>
      </c>
      <c r="O5881" s="38" t="str">
        <f>IF($L5881="","",VLOOKUP($R5881,Tarife!$A$2:$R$599,13,FALSE))</f>
        <v/>
      </c>
      <c r="P5881" s="38" t="str">
        <f t="shared" si="91"/>
        <v/>
      </c>
      <c r="R5881" s="100" t="str">
        <f>Zusammenzug!$C$25&amp;"-"&amp;Zusammenzug!$A$7&amp;"-"&amp;Leistungen!L5881</f>
        <v>2026-Nicht beauftragte Spitex-Organisation-</v>
      </c>
    </row>
    <row r="5882" spans="1:18" x14ac:dyDescent="0.2">
      <c r="A5882" s="95" t="str">
        <f>IF(ISBLANK('Zusatzblatt (Perigon)'!E5877),"",'Zusatzblatt (Perigon)'!E5877)</f>
        <v/>
      </c>
      <c r="B5882" s="95" t="str">
        <f>IF(ISBLANK('Zusatzblatt (Perigon)'!G5877),"",'Zusatzblatt (Perigon)'!G5877)</f>
        <v/>
      </c>
      <c r="C5882" s="96" t="str">
        <f>IF(ISBLANK('Zusatzblatt (Perigon)'!I5877),"",'Zusatzblatt (Perigon)'!I5877)</f>
        <v/>
      </c>
      <c r="D5882" s="97" t="str">
        <f>IF(ISBLANK('Zusatzblatt (Perigon)'!J5877),"",'Zusatzblatt (Perigon)'!J5877)</f>
        <v/>
      </c>
      <c r="E5882" s="64" t="str">
        <f>IF(ISBLANK('Zusatzblatt (Perigon)'!K5877),"",'Zusatzblatt (Perigon)'!K5877)</f>
        <v/>
      </c>
      <c r="F5882" s="65"/>
      <c r="G5882" s="64"/>
      <c r="H5882" s="69" t="str">
        <f>IF(ISBLANK('Zusatzblatt (Perigon)'!L5877),"",'Zusatzblatt (Perigon)'!L5877)</f>
        <v/>
      </c>
      <c r="I5882" s="69" t="str">
        <f>IF(ISBLANK('Zusatzblatt (Perigon)'!M5877),"",'Zusatzblatt (Perigon)'!M5877)</f>
        <v/>
      </c>
      <c r="J5882" s="98" t="str">
        <f>IF(ISBLANK('Zusatzblatt (Perigon)'!N5877),"",'Zusatzblatt (Perigon)'!N5877)</f>
        <v/>
      </c>
      <c r="K5882" s="99" t="str">
        <f>IF(ISBLANK('Zusatzblatt (Perigon)'!J5877),"",'Zusatzblatt (Perigon)'!T5877)</f>
        <v/>
      </c>
      <c r="L5882" s="95" t="str">
        <f>IF(ISBLANK('Zusatzblatt (Perigon)'!O5877),"",'Zusatzblatt (Perigon)'!O5877)</f>
        <v/>
      </c>
      <c r="M5882" s="95" t="str">
        <f>IF(ISBLANK('Zusatzblatt (Perigon)'!R5877),"",'Zusatzblatt (Perigon)'!R5877)</f>
        <v/>
      </c>
      <c r="N5882" s="95" t="str">
        <f>IF(ISBLANK('Zusatzblatt (Perigon)'!P5877),"",'Zusatzblatt (Perigon)'!P5877)</f>
        <v/>
      </c>
      <c r="O5882" s="38" t="str">
        <f>IF($L5882="","",VLOOKUP($R5882,Tarife!$A$2:$R$599,13,FALSE))</f>
        <v/>
      </c>
      <c r="P5882" s="38" t="str">
        <f t="shared" si="91"/>
        <v/>
      </c>
      <c r="R5882" s="100" t="str">
        <f>Zusammenzug!$C$25&amp;"-"&amp;Zusammenzug!$A$7&amp;"-"&amp;Leistungen!L5882</f>
        <v>2026-Nicht beauftragte Spitex-Organisation-</v>
      </c>
    </row>
    <row r="5883" spans="1:18" x14ac:dyDescent="0.2">
      <c r="A5883" s="95" t="str">
        <f>IF(ISBLANK('Zusatzblatt (Perigon)'!E5878),"",'Zusatzblatt (Perigon)'!E5878)</f>
        <v/>
      </c>
      <c r="B5883" s="95" t="str">
        <f>IF(ISBLANK('Zusatzblatt (Perigon)'!G5878),"",'Zusatzblatt (Perigon)'!G5878)</f>
        <v/>
      </c>
      <c r="C5883" s="96" t="str">
        <f>IF(ISBLANK('Zusatzblatt (Perigon)'!I5878),"",'Zusatzblatt (Perigon)'!I5878)</f>
        <v/>
      </c>
      <c r="D5883" s="97" t="str">
        <f>IF(ISBLANK('Zusatzblatt (Perigon)'!J5878),"",'Zusatzblatt (Perigon)'!J5878)</f>
        <v/>
      </c>
      <c r="E5883" s="64" t="str">
        <f>IF(ISBLANK('Zusatzblatt (Perigon)'!K5878),"",'Zusatzblatt (Perigon)'!K5878)</f>
        <v/>
      </c>
      <c r="F5883" s="65"/>
      <c r="G5883" s="64"/>
      <c r="H5883" s="69" t="str">
        <f>IF(ISBLANK('Zusatzblatt (Perigon)'!L5878),"",'Zusatzblatt (Perigon)'!L5878)</f>
        <v/>
      </c>
      <c r="I5883" s="69" t="str">
        <f>IF(ISBLANK('Zusatzblatt (Perigon)'!M5878),"",'Zusatzblatt (Perigon)'!M5878)</f>
        <v/>
      </c>
      <c r="J5883" s="98" t="str">
        <f>IF(ISBLANK('Zusatzblatt (Perigon)'!N5878),"",'Zusatzblatt (Perigon)'!N5878)</f>
        <v/>
      </c>
      <c r="K5883" s="99" t="str">
        <f>IF(ISBLANK('Zusatzblatt (Perigon)'!J5878),"",'Zusatzblatt (Perigon)'!T5878)</f>
        <v/>
      </c>
      <c r="L5883" s="95" t="str">
        <f>IF(ISBLANK('Zusatzblatt (Perigon)'!O5878),"",'Zusatzblatt (Perigon)'!O5878)</f>
        <v/>
      </c>
      <c r="M5883" s="95" t="str">
        <f>IF(ISBLANK('Zusatzblatt (Perigon)'!R5878),"",'Zusatzblatt (Perigon)'!R5878)</f>
        <v/>
      </c>
      <c r="N5883" s="95" t="str">
        <f>IF(ISBLANK('Zusatzblatt (Perigon)'!P5878),"",'Zusatzblatt (Perigon)'!P5878)</f>
        <v/>
      </c>
      <c r="O5883" s="38" t="str">
        <f>IF($L5883="","",VLOOKUP($R5883,Tarife!$A$2:$R$599,13,FALSE))</f>
        <v/>
      </c>
      <c r="P5883" s="38" t="str">
        <f t="shared" si="91"/>
        <v/>
      </c>
      <c r="R5883" s="100" t="str">
        <f>Zusammenzug!$C$25&amp;"-"&amp;Zusammenzug!$A$7&amp;"-"&amp;Leistungen!L5883</f>
        <v>2026-Nicht beauftragte Spitex-Organisation-</v>
      </c>
    </row>
    <row r="5884" spans="1:18" x14ac:dyDescent="0.2">
      <c r="A5884" s="95" t="str">
        <f>IF(ISBLANK('Zusatzblatt (Perigon)'!E5879),"",'Zusatzblatt (Perigon)'!E5879)</f>
        <v/>
      </c>
      <c r="B5884" s="95" t="str">
        <f>IF(ISBLANK('Zusatzblatt (Perigon)'!G5879),"",'Zusatzblatt (Perigon)'!G5879)</f>
        <v/>
      </c>
      <c r="C5884" s="96" t="str">
        <f>IF(ISBLANK('Zusatzblatt (Perigon)'!I5879),"",'Zusatzblatt (Perigon)'!I5879)</f>
        <v/>
      </c>
      <c r="D5884" s="97" t="str">
        <f>IF(ISBLANK('Zusatzblatt (Perigon)'!J5879),"",'Zusatzblatt (Perigon)'!J5879)</f>
        <v/>
      </c>
      <c r="E5884" s="64" t="str">
        <f>IF(ISBLANK('Zusatzblatt (Perigon)'!K5879),"",'Zusatzblatt (Perigon)'!K5879)</f>
        <v/>
      </c>
      <c r="F5884" s="65"/>
      <c r="G5884" s="64"/>
      <c r="H5884" s="69" t="str">
        <f>IF(ISBLANK('Zusatzblatt (Perigon)'!L5879),"",'Zusatzblatt (Perigon)'!L5879)</f>
        <v/>
      </c>
      <c r="I5884" s="69" t="str">
        <f>IF(ISBLANK('Zusatzblatt (Perigon)'!M5879),"",'Zusatzblatt (Perigon)'!M5879)</f>
        <v/>
      </c>
      <c r="J5884" s="98" t="str">
        <f>IF(ISBLANK('Zusatzblatt (Perigon)'!N5879),"",'Zusatzblatt (Perigon)'!N5879)</f>
        <v/>
      </c>
      <c r="K5884" s="99" t="str">
        <f>IF(ISBLANK('Zusatzblatt (Perigon)'!J5879),"",'Zusatzblatt (Perigon)'!T5879)</f>
        <v/>
      </c>
      <c r="L5884" s="95" t="str">
        <f>IF(ISBLANK('Zusatzblatt (Perigon)'!O5879),"",'Zusatzblatt (Perigon)'!O5879)</f>
        <v/>
      </c>
      <c r="M5884" s="95" t="str">
        <f>IF(ISBLANK('Zusatzblatt (Perigon)'!R5879),"",'Zusatzblatt (Perigon)'!R5879)</f>
        <v/>
      </c>
      <c r="N5884" s="95" t="str">
        <f>IF(ISBLANK('Zusatzblatt (Perigon)'!P5879),"",'Zusatzblatt (Perigon)'!P5879)</f>
        <v/>
      </c>
      <c r="O5884" s="38" t="str">
        <f>IF($L5884="","",VLOOKUP($R5884,Tarife!$A$2:$R$599,13,FALSE))</f>
        <v/>
      </c>
      <c r="P5884" s="38" t="str">
        <f t="shared" si="91"/>
        <v/>
      </c>
      <c r="R5884" s="100" t="str">
        <f>Zusammenzug!$C$25&amp;"-"&amp;Zusammenzug!$A$7&amp;"-"&amp;Leistungen!L5884</f>
        <v>2026-Nicht beauftragte Spitex-Organisation-</v>
      </c>
    </row>
    <row r="5885" spans="1:18" x14ac:dyDescent="0.2">
      <c r="A5885" s="95" t="str">
        <f>IF(ISBLANK('Zusatzblatt (Perigon)'!E5880),"",'Zusatzblatt (Perigon)'!E5880)</f>
        <v/>
      </c>
      <c r="B5885" s="95" t="str">
        <f>IF(ISBLANK('Zusatzblatt (Perigon)'!G5880),"",'Zusatzblatt (Perigon)'!G5880)</f>
        <v/>
      </c>
      <c r="C5885" s="96" t="str">
        <f>IF(ISBLANK('Zusatzblatt (Perigon)'!I5880),"",'Zusatzblatt (Perigon)'!I5880)</f>
        <v/>
      </c>
      <c r="D5885" s="97" t="str">
        <f>IF(ISBLANK('Zusatzblatt (Perigon)'!J5880),"",'Zusatzblatt (Perigon)'!J5880)</f>
        <v/>
      </c>
      <c r="E5885" s="64" t="str">
        <f>IF(ISBLANK('Zusatzblatt (Perigon)'!K5880),"",'Zusatzblatt (Perigon)'!K5880)</f>
        <v/>
      </c>
      <c r="F5885" s="65"/>
      <c r="G5885" s="64"/>
      <c r="H5885" s="69" t="str">
        <f>IF(ISBLANK('Zusatzblatt (Perigon)'!L5880),"",'Zusatzblatt (Perigon)'!L5880)</f>
        <v/>
      </c>
      <c r="I5885" s="69" t="str">
        <f>IF(ISBLANK('Zusatzblatt (Perigon)'!M5880),"",'Zusatzblatt (Perigon)'!M5880)</f>
        <v/>
      </c>
      <c r="J5885" s="98" t="str">
        <f>IF(ISBLANK('Zusatzblatt (Perigon)'!N5880),"",'Zusatzblatt (Perigon)'!N5880)</f>
        <v/>
      </c>
      <c r="K5885" s="99" t="str">
        <f>IF(ISBLANK('Zusatzblatt (Perigon)'!J5880),"",'Zusatzblatt (Perigon)'!T5880)</f>
        <v/>
      </c>
      <c r="L5885" s="95" t="str">
        <f>IF(ISBLANK('Zusatzblatt (Perigon)'!O5880),"",'Zusatzblatt (Perigon)'!O5880)</f>
        <v/>
      </c>
      <c r="M5885" s="95" t="str">
        <f>IF(ISBLANK('Zusatzblatt (Perigon)'!R5880),"",'Zusatzblatt (Perigon)'!R5880)</f>
        <v/>
      </c>
      <c r="N5885" s="95" t="str">
        <f>IF(ISBLANK('Zusatzblatt (Perigon)'!P5880),"",'Zusatzblatt (Perigon)'!P5880)</f>
        <v/>
      </c>
      <c r="O5885" s="38" t="str">
        <f>IF($L5885="","",VLOOKUP($R5885,Tarife!$A$2:$R$599,13,FALSE))</f>
        <v/>
      </c>
      <c r="P5885" s="38" t="str">
        <f t="shared" si="91"/>
        <v/>
      </c>
      <c r="R5885" s="100" t="str">
        <f>Zusammenzug!$C$25&amp;"-"&amp;Zusammenzug!$A$7&amp;"-"&amp;Leistungen!L5885</f>
        <v>2026-Nicht beauftragte Spitex-Organisation-</v>
      </c>
    </row>
    <row r="5886" spans="1:18" x14ac:dyDescent="0.2">
      <c r="A5886" s="95" t="str">
        <f>IF(ISBLANK('Zusatzblatt (Perigon)'!E5881),"",'Zusatzblatt (Perigon)'!E5881)</f>
        <v/>
      </c>
      <c r="B5886" s="95" t="str">
        <f>IF(ISBLANK('Zusatzblatt (Perigon)'!G5881),"",'Zusatzblatt (Perigon)'!G5881)</f>
        <v/>
      </c>
      <c r="C5886" s="96" t="str">
        <f>IF(ISBLANK('Zusatzblatt (Perigon)'!I5881),"",'Zusatzblatt (Perigon)'!I5881)</f>
        <v/>
      </c>
      <c r="D5886" s="97" t="str">
        <f>IF(ISBLANK('Zusatzblatt (Perigon)'!J5881),"",'Zusatzblatt (Perigon)'!J5881)</f>
        <v/>
      </c>
      <c r="E5886" s="64" t="str">
        <f>IF(ISBLANK('Zusatzblatt (Perigon)'!K5881),"",'Zusatzblatt (Perigon)'!K5881)</f>
        <v/>
      </c>
      <c r="F5886" s="65"/>
      <c r="G5886" s="64"/>
      <c r="H5886" s="69" t="str">
        <f>IF(ISBLANK('Zusatzblatt (Perigon)'!L5881),"",'Zusatzblatt (Perigon)'!L5881)</f>
        <v/>
      </c>
      <c r="I5886" s="69" t="str">
        <f>IF(ISBLANK('Zusatzblatt (Perigon)'!M5881),"",'Zusatzblatt (Perigon)'!M5881)</f>
        <v/>
      </c>
      <c r="J5886" s="98" t="str">
        <f>IF(ISBLANK('Zusatzblatt (Perigon)'!N5881),"",'Zusatzblatt (Perigon)'!N5881)</f>
        <v/>
      </c>
      <c r="K5886" s="99" t="str">
        <f>IF(ISBLANK('Zusatzblatt (Perigon)'!J5881),"",'Zusatzblatt (Perigon)'!T5881)</f>
        <v/>
      </c>
      <c r="L5886" s="95" t="str">
        <f>IF(ISBLANK('Zusatzblatt (Perigon)'!O5881),"",'Zusatzblatt (Perigon)'!O5881)</f>
        <v/>
      </c>
      <c r="M5886" s="95" t="str">
        <f>IF(ISBLANK('Zusatzblatt (Perigon)'!R5881),"",'Zusatzblatt (Perigon)'!R5881)</f>
        <v/>
      </c>
      <c r="N5886" s="95" t="str">
        <f>IF(ISBLANK('Zusatzblatt (Perigon)'!P5881),"",'Zusatzblatt (Perigon)'!P5881)</f>
        <v/>
      </c>
      <c r="O5886" s="38" t="str">
        <f>IF($L5886="","",VLOOKUP($R5886,Tarife!$A$2:$R$599,13,FALSE))</f>
        <v/>
      </c>
      <c r="P5886" s="38" t="str">
        <f t="shared" si="91"/>
        <v/>
      </c>
      <c r="R5886" s="100" t="str">
        <f>Zusammenzug!$C$25&amp;"-"&amp;Zusammenzug!$A$7&amp;"-"&amp;Leistungen!L5886</f>
        <v>2026-Nicht beauftragte Spitex-Organisation-</v>
      </c>
    </row>
    <row r="5887" spans="1:18" x14ac:dyDescent="0.2">
      <c r="A5887" s="95" t="str">
        <f>IF(ISBLANK('Zusatzblatt (Perigon)'!E5882),"",'Zusatzblatt (Perigon)'!E5882)</f>
        <v/>
      </c>
      <c r="B5887" s="95" t="str">
        <f>IF(ISBLANK('Zusatzblatt (Perigon)'!G5882),"",'Zusatzblatt (Perigon)'!G5882)</f>
        <v/>
      </c>
      <c r="C5887" s="96" t="str">
        <f>IF(ISBLANK('Zusatzblatt (Perigon)'!I5882),"",'Zusatzblatt (Perigon)'!I5882)</f>
        <v/>
      </c>
      <c r="D5887" s="97" t="str">
        <f>IF(ISBLANK('Zusatzblatt (Perigon)'!J5882),"",'Zusatzblatt (Perigon)'!J5882)</f>
        <v/>
      </c>
      <c r="E5887" s="64" t="str">
        <f>IF(ISBLANK('Zusatzblatt (Perigon)'!K5882),"",'Zusatzblatt (Perigon)'!K5882)</f>
        <v/>
      </c>
      <c r="F5887" s="65"/>
      <c r="G5887" s="64"/>
      <c r="H5887" s="69" t="str">
        <f>IF(ISBLANK('Zusatzblatt (Perigon)'!L5882),"",'Zusatzblatt (Perigon)'!L5882)</f>
        <v/>
      </c>
      <c r="I5887" s="69" t="str">
        <f>IF(ISBLANK('Zusatzblatt (Perigon)'!M5882),"",'Zusatzblatt (Perigon)'!M5882)</f>
        <v/>
      </c>
      <c r="J5887" s="98" t="str">
        <f>IF(ISBLANK('Zusatzblatt (Perigon)'!N5882),"",'Zusatzblatt (Perigon)'!N5882)</f>
        <v/>
      </c>
      <c r="K5887" s="99" t="str">
        <f>IF(ISBLANK('Zusatzblatt (Perigon)'!J5882),"",'Zusatzblatt (Perigon)'!T5882)</f>
        <v/>
      </c>
      <c r="L5887" s="95" t="str">
        <f>IF(ISBLANK('Zusatzblatt (Perigon)'!O5882),"",'Zusatzblatt (Perigon)'!O5882)</f>
        <v/>
      </c>
      <c r="M5887" s="95" t="str">
        <f>IF(ISBLANK('Zusatzblatt (Perigon)'!R5882),"",'Zusatzblatt (Perigon)'!R5882)</f>
        <v/>
      </c>
      <c r="N5887" s="95" t="str">
        <f>IF(ISBLANK('Zusatzblatt (Perigon)'!P5882),"",'Zusatzblatt (Perigon)'!P5882)</f>
        <v/>
      </c>
      <c r="O5887" s="38" t="str">
        <f>IF($L5887="","",VLOOKUP($R5887,Tarife!$A$2:$R$599,13,FALSE))</f>
        <v/>
      </c>
      <c r="P5887" s="38" t="str">
        <f t="shared" si="91"/>
        <v/>
      </c>
      <c r="R5887" s="100" t="str">
        <f>Zusammenzug!$C$25&amp;"-"&amp;Zusammenzug!$A$7&amp;"-"&amp;Leistungen!L5887</f>
        <v>2026-Nicht beauftragte Spitex-Organisation-</v>
      </c>
    </row>
    <row r="5888" spans="1:18" x14ac:dyDescent="0.2">
      <c r="A5888" s="95" t="str">
        <f>IF(ISBLANK('Zusatzblatt (Perigon)'!E5883),"",'Zusatzblatt (Perigon)'!E5883)</f>
        <v/>
      </c>
      <c r="B5888" s="95" t="str">
        <f>IF(ISBLANK('Zusatzblatt (Perigon)'!G5883),"",'Zusatzblatt (Perigon)'!G5883)</f>
        <v/>
      </c>
      <c r="C5888" s="96" t="str">
        <f>IF(ISBLANK('Zusatzblatt (Perigon)'!I5883),"",'Zusatzblatt (Perigon)'!I5883)</f>
        <v/>
      </c>
      <c r="D5888" s="97" t="str">
        <f>IF(ISBLANK('Zusatzblatt (Perigon)'!J5883),"",'Zusatzblatt (Perigon)'!J5883)</f>
        <v/>
      </c>
      <c r="E5888" s="64" t="str">
        <f>IF(ISBLANK('Zusatzblatt (Perigon)'!K5883),"",'Zusatzblatt (Perigon)'!K5883)</f>
        <v/>
      </c>
      <c r="F5888" s="65"/>
      <c r="G5888" s="64"/>
      <c r="H5888" s="69" t="str">
        <f>IF(ISBLANK('Zusatzblatt (Perigon)'!L5883),"",'Zusatzblatt (Perigon)'!L5883)</f>
        <v/>
      </c>
      <c r="I5888" s="69" t="str">
        <f>IF(ISBLANK('Zusatzblatt (Perigon)'!M5883),"",'Zusatzblatt (Perigon)'!M5883)</f>
        <v/>
      </c>
      <c r="J5888" s="98" t="str">
        <f>IF(ISBLANK('Zusatzblatt (Perigon)'!N5883),"",'Zusatzblatt (Perigon)'!N5883)</f>
        <v/>
      </c>
      <c r="K5888" s="99" t="str">
        <f>IF(ISBLANK('Zusatzblatt (Perigon)'!J5883),"",'Zusatzblatt (Perigon)'!T5883)</f>
        <v/>
      </c>
      <c r="L5888" s="95" t="str">
        <f>IF(ISBLANK('Zusatzblatt (Perigon)'!O5883),"",'Zusatzblatt (Perigon)'!O5883)</f>
        <v/>
      </c>
      <c r="M5888" s="95" t="str">
        <f>IF(ISBLANK('Zusatzblatt (Perigon)'!R5883),"",'Zusatzblatt (Perigon)'!R5883)</f>
        <v/>
      </c>
      <c r="N5888" s="95" t="str">
        <f>IF(ISBLANK('Zusatzblatt (Perigon)'!P5883),"",'Zusatzblatt (Perigon)'!P5883)</f>
        <v/>
      </c>
      <c r="O5888" s="38" t="str">
        <f>IF($L5888="","",VLOOKUP($R5888,Tarife!$A$2:$R$599,13,FALSE))</f>
        <v/>
      </c>
      <c r="P5888" s="38" t="str">
        <f t="shared" si="91"/>
        <v/>
      </c>
      <c r="R5888" s="100" t="str">
        <f>Zusammenzug!$C$25&amp;"-"&amp;Zusammenzug!$A$7&amp;"-"&amp;Leistungen!L5888</f>
        <v>2026-Nicht beauftragte Spitex-Organisation-</v>
      </c>
    </row>
    <row r="5889" spans="1:18" x14ac:dyDescent="0.2">
      <c r="A5889" s="95" t="str">
        <f>IF(ISBLANK('Zusatzblatt (Perigon)'!E5884),"",'Zusatzblatt (Perigon)'!E5884)</f>
        <v/>
      </c>
      <c r="B5889" s="95" t="str">
        <f>IF(ISBLANK('Zusatzblatt (Perigon)'!G5884),"",'Zusatzblatt (Perigon)'!G5884)</f>
        <v/>
      </c>
      <c r="C5889" s="96" t="str">
        <f>IF(ISBLANK('Zusatzblatt (Perigon)'!I5884),"",'Zusatzblatt (Perigon)'!I5884)</f>
        <v/>
      </c>
      <c r="D5889" s="97" t="str">
        <f>IF(ISBLANK('Zusatzblatt (Perigon)'!J5884),"",'Zusatzblatt (Perigon)'!J5884)</f>
        <v/>
      </c>
      <c r="E5889" s="64" t="str">
        <f>IF(ISBLANK('Zusatzblatt (Perigon)'!K5884),"",'Zusatzblatt (Perigon)'!K5884)</f>
        <v/>
      </c>
      <c r="F5889" s="65"/>
      <c r="G5889" s="64"/>
      <c r="H5889" s="69" t="str">
        <f>IF(ISBLANK('Zusatzblatt (Perigon)'!L5884),"",'Zusatzblatt (Perigon)'!L5884)</f>
        <v/>
      </c>
      <c r="I5889" s="69" t="str">
        <f>IF(ISBLANK('Zusatzblatt (Perigon)'!M5884),"",'Zusatzblatt (Perigon)'!M5884)</f>
        <v/>
      </c>
      <c r="J5889" s="98" t="str">
        <f>IF(ISBLANK('Zusatzblatt (Perigon)'!N5884),"",'Zusatzblatt (Perigon)'!N5884)</f>
        <v/>
      </c>
      <c r="K5889" s="99" t="str">
        <f>IF(ISBLANK('Zusatzblatt (Perigon)'!J5884),"",'Zusatzblatt (Perigon)'!T5884)</f>
        <v/>
      </c>
      <c r="L5889" s="95" t="str">
        <f>IF(ISBLANK('Zusatzblatt (Perigon)'!O5884),"",'Zusatzblatt (Perigon)'!O5884)</f>
        <v/>
      </c>
      <c r="M5889" s="95" t="str">
        <f>IF(ISBLANK('Zusatzblatt (Perigon)'!R5884),"",'Zusatzblatt (Perigon)'!R5884)</f>
        <v/>
      </c>
      <c r="N5889" s="95" t="str">
        <f>IF(ISBLANK('Zusatzblatt (Perigon)'!P5884),"",'Zusatzblatt (Perigon)'!P5884)</f>
        <v/>
      </c>
      <c r="O5889" s="38" t="str">
        <f>IF($L5889="","",VLOOKUP($R5889,Tarife!$A$2:$R$599,13,FALSE))</f>
        <v/>
      </c>
      <c r="P5889" s="38" t="str">
        <f t="shared" si="91"/>
        <v/>
      </c>
      <c r="R5889" s="100" t="str">
        <f>Zusammenzug!$C$25&amp;"-"&amp;Zusammenzug!$A$7&amp;"-"&amp;Leistungen!L5889</f>
        <v>2026-Nicht beauftragte Spitex-Organisation-</v>
      </c>
    </row>
    <row r="5890" spans="1:18" x14ac:dyDescent="0.2">
      <c r="A5890" s="95" t="str">
        <f>IF(ISBLANK('Zusatzblatt (Perigon)'!E5885),"",'Zusatzblatt (Perigon)'!E5885)</f>
        <v/>
      </c>
      <c r="B5890" s="95" t="str">
        <f>IF(ISBLANK('Zusatzblatt (Perigon)'!G5885),"",'Zusatzblatt (Perigon)'!G5885)</f>
        <v/>
      </c>
      <c r="C5890" s="96" t="str">
        <f>IF(ISBLANK('Zusatzblatt (Perigon)'!I5885),"",'Zusatzblatt (Perigon)'!I5885)</f>
        <v/>
      </c>
      <c r="D5890" s="97" t="str">
        <f>IF(ISBLANK('Zusatzblatt (Perigon)'!J5885),"",'Zusatzblatt (Perigon)'!J5885)</f>
        <v/>
      </c>
      <c r="E5890" s="64" t="str">
        <f>IF(ISBLANK('Zusatzblatt (Perigon)'!K5885),"",'Zusatzblatt (Perigon)'!K5885)</f>
        <v/>
      </c>
      <c r="F5890" s="65"/>
      <c r="G5890" s="64"/>
      <c r="H5890" s="69" t="str">
        <f>IF(ISBLANK('Zusatzblatt (Perigon)'!L5885),"",'Zusatzblatt (Perigon)'!L5885)</f>
        <v/>
      </c>
      <c r="I5890" s="69" t="str">
        <f>IF(ISBLANK('Zusatzblatt (Perigon)'!M5885),"",'Zusatzblatt (Perigon)'!M5885)</f>
        <v/>
      </c>
      <c r="J5890" s="98" t="str">
        <f>IF(ISBLANK('Zusatzblatt (Perigon)'!N5885),"",'Zusatzblatt (Perigon)'!N5885)</f>
        <v/>
      </c>
      <c r="K5890" s="99" t="str">
        <f>IF(ISBLANK('Zusatzblatt (Perigon)'!J5885),"",'Zusatzblatt (Perigon)'!T5885)</f>
        <v/>
      </c>
      <c r="L5890" s="95" t="str">
        <f>IF(ISBLANK('Zusatzblatt (Perigon)'!O5885),"",'Zusatzblatt (Perigon)'!O5885)</f>
        <v/>
      </c>
      <c r="M5890" s="95" t="str">
        <f>IF(ISBLANK('Zusatzblatt (Perigon)'!R5885),"",'Zusatzblatt (Perigon)'!R5885)</f>
        <v/>
      </c>
      <c r="N5890" s="95" t="str">
        <f>IF(ISBLANK('Zusatzblatt (Perigon)'!P5885),"",'Zusatzblatt (Perigon)'!P5885)</f>
        <v/>
      </c>
      <c r="O5890" s="38" t="str">
        <f>IF($L5890="","",VLOOKUP($R5890,Tarife!$A$2:$R$599,13,FALSE))</f>
        <v/>
      </c>
      <c r="P5890" s="38" t="str">
        <f t="shared" si="91"/>
        <v/>
      </c>
      <c r="R5890" s="100" t="str">
        <f>Zusammenzug!$C$25&amp;"-"&amp;Zusammenzug!$A$7&amp;"-"&amp;Leistungen!L5890</f>
        <v>2026-Nicht beauftragte Spitex-Organisation-</v>
      </c>
    </row>
    <row r="5891" spans="1:18" x14ac:dyDescent="0.2">
      <c r="A5891" s="95" t="str">
        <f>IF(ISBLANK('Zusatzblatt (Perigon)'!E5886),"",'Zusatzblatt (Perigon)'!E5886)</f>
        <v/>
      </c>
      <c r="B5891" s="95" t="str">
        <f>IF(ISBLANK('Zusatzblatt (Perigon)'!G5886),"",'Zusatzblatt (Perigon)'!G5886)</f>
        <v/>
      </c>
      <c r="C5891" s="96" t="str">
        <f>IF(ISBLANK('Zusatzblatt (Perigon)'!I5886),"",'Zusatzblatt (Perigon)'!I5886)</f>
        <v/>
      </c>
      <c r="D5891" s="97" t="str">
        <f>IF(ISBLANK('Zusatzblatt (Perigon)'!J5886),"",'Zusatzblatt (Perigon)'!J5886)</f>
        <v/>
      </c>
      <c r="E5891" s="64" t="str">
        <f>IF(ISBLANK('Zusatzblatt (Perigon)'!K5886),"",'Zusatzblatt (Perigon)'!K5886)</f>
        <v/>
      </c>
      <c r="F5891" s="65"/>
      <c r="G5891" s="64"/>
      <c r="H5891" s="69" t="str">
        <f>IF(ISBLANK('Zusatzblatt (Perigon)'!L5886),"",'Zusatzblatt (Perigon)'!L5886)</f>
        <v/>
      </c>
      <c r="I5891" s="69" t="str">
        <f>IF(ISBLANK('Zusatzblatt (Perigon)'!M5886),"",'Zusatzblatt (Perigon)'!M5886)</f>
        <v/>
      </c>
      <c r="J5891" s="98" t="str">
        <f>IF(ISBLANK('Zusatzblatt (Perigon)'!N5886),"",'Zusatzblatt (Perigon)'!N5886)</f>
        <v/>
      </c>
      <c r="K5891" s="99" t="str">
        <f>IF(ISBLANK('Zusatzblatt (Perigon)'!J5886),"",'Zusatzblatt (Perigon)'!T5886)</f>
        <v/>
      </c>
      <c r="L5891" s="95" t="str">
        <f>IF(ISBLANK('Zusatzblatt (Perigon)'!O5886),"",'Zusatzblatt (Perigon)'!O5886)</f>
        <v/>
      </c>
      <c r="M5891" s="95" t="str">
        <f>IF(ISBLANK('Zusatzblatt (Perigon)'!R5886),"",'Zusatzblatt (Perigon)'!R5886)</f>
        <v/>
      </c>
      <c r="N5891" s="95" t="str">
        <f>IF(ISBLANK('Zusatzblatt (Perigon)'!P5886),"",'Zusatzblatt (Perigon)'!P5886)</f>
        <v/>
      </c>
      <c r="O5891" s="38" t="str">
        <f>IF($L5891="","",VLOOKUP($R5891,Tarife!$A$2:$R$599,13,FALSE))</f>
        <v/>
      </c>
      <c r="P5891" s="38" t="str">
        <f t="shared" si="91"/>
        <v/>
      </c>
      <c r="R5891" s="100" t="str">
        <f>Zusammenzug!$C$25&amp;"-"&amp;Zusammenzug!$A$7&amp;"-"&amp;Leistungen!L5891</f>
        <v>2026-Nicht beauftragte Spitex-Organisation-</v>
      </c>
    </row>
    <row r="5892" spans="1:18" x14ac:dyDescent="0.2">
      <c r="A5892" s="95" t="str">
        <f>IF(ISBLANK('Zusatzblatt (Perigon)'!E5887),"",'Zusatzblatt (Perigon)'!E5887)</f>
        <v/>
      </c>
      <c r="B5892" s="95" t="str">
        <f>IF(ISBLANK('Zusatzblatt (Perigon)'!G5887),"",'Zusatzblatt (Perigon)'!G5887)</f>
        <v/>
      </c>
      <c r="C5892" s="96" t="str">
        <f>IF(ISBLANK('Zusatzblatt (Perigon)'!I5887),"",'Zusatzblatt (Perigon)'!I5887)</f>
        <v/>
      </c>
      <c r="D5892" s="97" t="str">
        <f>IF(ISBLANK('Zusatzblatt (Perigon)'!J5887),"",'Zusatzblatt (Perigon)'!J5887)</f>
        <v/>
      </c>
      <c r="E5892" s="64" t="str">
        <f>IF(ISBLANK('Zusatzblatt (Perigon)'!K5887),"",'Zusatzblatt (Perigon)'!K5887)</f>
        <v/>
      </c>
      <c r="F5892" s="65"/>
      <c r="G5892" s="64"/>
      <c r="H5892" s="69" t="str">
        <f>IF(ISBLANK('Zusatzblatt (Perigon)'!L5887),"",'Zusatzblatt (Perigon)'!L5887)</f>
        <v/>
      </c>
      <c r="I5892" s="69" t="str">
        <f>IF(ISBLANK('Zusatzblatt (Perigon)'!M5887),"",'Zusatzblatt (Perigon)'!M5887)</f>
        <v/>
      </c>
      <c r="J5892" s="98" t="str">
        <f>IF(ISBLANK('Zusatzblatt (Perigon)'!N5887),"",'Zusatzblatt (Perigon)'!N5887)</f>
        <v/>
      </c>
      <c r="K5892" s="99" t="str">
        <f>IF(ISBLANK('Zusatzblatt (Perigon)'!J5887),"",'Zusatzblatt (Perigon)'!T5887)</f>
        <v/>
      </c>
      <c r="L5892" s="95" t="str">
        <f>IF(ISBLANK('Zusatzblatt (Perigon)'!O5887),"",'Zusatzblatt (Perigon)'!O5887)</f>
        <v/>
      </c>
      <c r="M5892" s="95" t="str">
        <f>IF(ISBLANK('Zusatzblatt (Perigon)'!R5887),"",'Zusatzblatt (Perigon)'!R5887)</f>
        <v/>
      </c>
      <c r="N5892" s="95" t="str">
        <f>IF(ISBLANK('Zusatzblatt (Perigon)'!P5887),"",'Zusatzblatt (Perigon)'!P5887)</f>
        <v/>
      </c>
      <c r="O5892" s="38" t="str">
        <f>IF($L5892="","",VLOOKUP($R5892,Tarife!$A$2:$R$599,13,FALSE))</f>
        <v/>
      </c>
      <c r="P5892" s="38" t="str">
        <f t="shared" si="91"/>
        <v/>
      </c>
      <c r="R5892" s="100" t="str">
        <f>Zusammenzug!$C$25&amp;"-"&amp;Zusammenzug!$A$7&amp;"-"&amp;Leistungen!L5892</f>
        <v>2026-Nicht beauftragte Spitex-Organisation-</v>
      </c>
    </row>
    <row r="5893" spans="1:18" x14ac:dyDescent="0.2">
      <c r="A5893" s="95" t="str">
        <f>IF(ISBLANK('Zusatzblatt (Perigon)'!E5888),"",'Zusatzblatt (Perigon)'!E5888)</f>
        <v/>
      </c>
      <c r="B5893" s="95" t="str">
        <f>IF(ISBLANK('Zusatzblatt (Perigon)'!G5888),"",'Zusatzblatt (Perigon)'!G5888)</f>
        <v/>
      </c>
      <c r="C5893" s="96" t="str">
        <f>IF(ISBLANK('Zusatzblatt (Perigon)'!I5888),"",'Zusatzblatt (Perigon)'!I5888)</f>
        <v/>
      </c>
      <c r="D5893" s="97" t="str">
        <f>IF(ISBLANK('Zusatzblatt (Perigon)'!J5888),"",'Zusatzblatt (Perigon)'!J5888)</f>
        <v/>
      </c>
      <c r="E5893" s="64" t="str">
        <f>IF(ISBLANK('Zusatzblatt (Perigon)'!K5888),"",'Zusatzblatt (Perigon)'!K5888)</f>
        <v/>
      </c>
      <c r="F5893" s="65"/>
      <c r="G5893" s="64"/>
      <c r="H5893" s="69" t="str">
        <f>IF(ISBLANK('Zusatzblatt (Perigon)'!L5888),"",'Zusatzblatt (Perigon)'!L5888)</f>
        <v/>
      </c>
      <c r="I5893" s="69" t="str">
        <f>IF(ISBLANK('Zusatzblatt (Perigon)'!M5888),"",'Zusatzblatt (Perigon)'!M5888)</f>
        <v/>
      </c>
      <c r="J5893" s="98" t="str">
        <f>IF(ISBLANK('Zusatzblatt (Perigon)'!N5888),"",'Zusatzblatt (Perigon)'!N5888)</f>
        <v/>
      </c>
      <c r="K5893" s="99" t="str">
        <f>IF(ISBLANK('Zusatzblatt (Perigon)'!J5888),"",'Zusatzblatt (Perigon)'!T5888)</f>
        <v/>
      </c>
      <c r="L5893" s="95" t="str">
        <f>IF(ISBLANK('Zusatzblatt (Perigon)'!O5888),"",'Zusatzblatt (Perigon)'!O5888)</f>
        <v/>
      </c>
      <c r="M5893" s="95" t="str">
        <f>IF(ISBLANK('Zusatzblatt (Perigon)'!R5888),"",'Zusatzblatt (Perigon)'!R5888)</f>
        <v/>
      </c>
      <c r="N5893" s="95" t="str">
        <f>IF(ISBLANK('Zusatzblatt (Perigon)'!P5888),"",'Zusatzblatt (Perigon)'!P5888)</f>
        <v/>
      </c>
      <c r="O5893" s="38" t="str">
        <f>IF($L5893="","",VLOOKUP($R5893,Tarife!$A$2:$R$599,13,FALSE))</f>
        <v/>
      </c>
      <c r="P5893" s="38" t="str">
        <f t="shared" si="91"/>
        <v/>
      </c>
      <c r="R5893" s="100" t="str">
        <f>Zusammenzug!$C$25&amp;"-"&amp;Zusammenzug!$A$7&amp;"-"&amp;Leistungen!L5893</f>
        <v>2026-Nicht beauftragte Spitex-Organisation-</v>
      </c>
    </row>
    <row r="5894" spans="1:18" x14ac:dyDescent="0.2">
      <c r="A5894" s="95" t="str">
        <f>IF(ISBLANK('Zusatzblatt (Perigon)'!E5889),"",'Zusatzblatt (Perigon)'!E5889)</f>
        <v/>
      </c>
      <c r="B5894" s="95" t="str">
        <f>IF(ISBLANK('Zusatzblatt (Perigon)'!G5889),"",'Zusatzblatt (Perigon)'!G5889)</f>
        <v/>
      </c>
      <c r="C5894" s="96" t="str">
        <f>IF(ISBLANK('Zusatzblatt (Perigon)'!I5889),"",'Zusatzblatt (Perigon)'!I5889)</f>
        <v/>
      </c>
      <c r="D5894" s="97" t="str">
        <f>IF(ISBLANK('Zusatzblatt (Perigon)'!J5889),"",'Zusatzblatt (Perigon)'!J5889)</f>
        <v/>
      </c>
      <c r="E5894" s="64" t="str">
        <f>IF(ISBLANK('Zusatzblatt (Perigon)'!K5889),"",'Zusatzblatt (Perigon)'!K5889)</f>
        <v/>
      </c>
      <c r="F5894" s="65"/>
      <c r="G5894" s="64"/>
      <c r="H5894" s="69" t="str">
        <f>IF(ISBLANK('Zusatzblatt (Perigon)'!L5889),"",'Zusatzblatt (Perigon)'!L5889)</f>
        <v/>
      </c>
      <c r="I5894" s="69" t="str">
        <f>IF(ISBLANK('Zusatzblatt (Perigon)'!M5889),"",'Zusatzblatt (Perigon)'!M5889)</f>
        <v/>
      </c>
      <c r="J5894" s="98" t="str">
        <f>IF(ISBLANK('Zusatzblatt (Perigon)'!N5889),"",'Zusatzblatt (Perigon)'!N5889)</f>
        <v/>
      </c>
      <c r="K5894" s="99" t="str">
        <f>IF(ISBLANK('Zusatzblatt (Perigon)'!J5889),"",'Zusatzblatt (Perigon)'!T5889)</f>
        <v/>
      </c>
      <c r="L5894" s="95" t="str">
        <f>IF(ISBLANK('Zusatzblatt (Perigon)'!O5889),"",'Zusatzblatt (Perigon)'!O5889)</f>
        <v/>
      </c>
      <c r="M5894" s="95" t="str">
        <f>IF(ISBLANK('Zusatzblatt (Perigon)'!R5889),"",'Zusatzblatt (Perigon)'!R5889)</f>
        <v/>
      </c>
      <c r="N5894" s="95" t="str">
        <f>IF(ISBLANK('Zusatzblatt (Perigon)'!P5889),"",'Zusatzblatt (Perigon)'!P5889)</f>
        <v/>
      </c>
      <c r="O5894" s="38" t="str">
        <f>IF($L5894="","",VLOOKUP($R5894,Tarife!$A$2:$R$599,13,FALSE))</f>
        <v/>
      </c>
      <c r="P5894" s="38" t="str">
        <f t="shared" si="91"/>
        <v/>
      </c>
      <c r="R5894" s="100" t="str">
        <f>Zusammenzug!$C$25&amp;"-"&amp;Zusammenzug!$A$7&amp;"-"&amp;Leistungen!L5894</f>
        <v>2026-Nicht beauftragte Spitex-Organisation-</v>
      </c>
    </row>
    <row r="5895" spans="1:18" x14ac:dyDescent="0.2">
      <c r="A5895" s="95" t="str">
        <f>IF(ISBLANK('Zusatzblatt (Perigon)'!E5890),"",'Zusatzblatt (Perigon)'!E5890)</f>
        <v/>
      </c>
      <c r="B5895" s="95" t="str">
        <f>IF(ISBLANK('Zusatzblatt (Perigon)'!G5890),"",'Zusatzblatt (Perigon)'!G5890)</f>
        <v/>
      </c>
      <c r="C5895" s="96" t="str">
        <f>IF(ISBLANK('Zusatzblatt (Perigon)'!I5890),"",'Zusatzblatt (Perigon)'!I5890)</f>
        <v/>
      </c>
      <c r="D5895" s="97" t="str">
        <f>IF(ISBLANK('Zusatzblatt (Perigon)'!J5890),"",'Zusatzblatt (Perigon)'!J5890)</f>
        <v/>
      </c>
      <c r="E5895" s="64" t="str">
        <f>IF(ISBLANK('Zusatzblatt (Perigon)'!K5890),"",'Zusatzblatt (Perigon)'!K5890)</f>
        <v/>
      </c>
      <c r="F5895" s="65"/>
      <c r="G5895" s="64"/>
      <c r="H5895" s="69" t="str">
        <f>IF(ISBLANK('Zusatzblatt (Perigon)'!L5890),"",'Zusatzblatt (Perigon)'!L5890)</f>
        <v/>
      </c>
      <c r="I5895" s="69" t="str">
        <f>IF(ISBLANK('Zusatzblatt (Perigon)'!M5890),"",'Zusatzblatt (Perigon)'!M5890)</f>
        <v/>
      </c>
      <c r="J5895" s="98" t="str">
        <f>IF(ISBLANK('Zusatzblatt (Perigon)'!N5890),"",'Zusatzblatt (Perigon)'!N5890)</f>
        <v/>
      </c>
      <c r="K5895" s="99" t="str">
        <f>IF(ISBLANK('Zusatzblatt (Perigon)'!J5890),"",'Zusatzblatt (Perigon)'!T5890)</f>
        <v/>
      </c>
      <c r="L5895" s="95" t="str">
        <f>IF(ISBLANK('Zusatzblatt (Perigon)'!O5890),"",'Zusatzblatt (Perigon)'!O5890)</f>
        <v/>
      </c>
      <c r="M5895" s="95" t="str">
        <f>IF(ISBLANK('Zusatzblatt (Perigon)'!R5890),"",'Zusatzblatt (Perigon)'!R5890)</f>
        <v/>
      </c>
      <c r="N5895" s="95" t="str">
        <f>IF(ISBLANK('Zusatzblatt (Perigon)'!P5890),"",'Zusatzblatt (Perigon)'!P5890)</f>
        <v/>
      </c>
      <c r="O5895" s="38" t="str">
        <f>IF($L5895="","",VLOOKUP($R5895,Tarife!$A$2:$R$599,13,FALSE))</f>
        <v/>
      </c>
      <c r="P5895" s="38" t="str">
        <f t="shared" si="91"/>
        <v/>
      </c>
      <c r="R5895" s="100" t="str">
        <f>Zusammenzug!$C$25&amp;"-"&amp;Zusammenzug!$A$7&amp;"-"&amp;Leistungen!L5895</f>
        <v>2026-Nicht beauftragte Spitex-Organisation-</v>
      </c>
    </row>
    <row r="5896" spans="1:18" x14ac:dyDescent="0.2">
      <c r="A5896" s="95" t="str">
        <f>IF(ISBLANK('Zusatzblatt (Perigon)'!E5891),"",'Zusatzblatt (Perigon)'!E5891)</f>
        <v/>
      </c>
      <c r="B5896" s="95" t="str">
        <f>IF(ISBLANK('Zusatzblatt (Perigon)'!G5891),"",'Zusatzblatt (Perigon)'!G5891)</f>
        <v/>
      </c>
      <c r="C5896" s="96" t="str">
        <f>IF(ISBLANK('Zusatzblatt (Perigon)'!I5891),"",'Zusatzblatt (Perigon)'!I5891)</f>
        <v/>
      </c>
      <c r="D5896" s="97" t="str">
        <f>IF(ISBLANK('Zusatzblatt (Perigon)'!J5891),"",'Zusatzblatt (Perigon)'!J5891)</f>
        <v/>
      </c>
      <c r="E5896" s="64" t="str">
        <f>IF(ISBLANK('Zusatzblatt (Perigon)'!K5891),"",'Zusatzblatt (Perigon)'!K5891)</f>
        <v/>
      </c>
      <c r="F5896" s="65"/>
      <c r="G5896" s="64"/>
      <c r="H5896" s="69" t="str">
        <f>IF(ISBLANK('Zusatzblatt (Perigon)'!L5891),"",'Zusatzblatt (Perigon)'!L5891)</f>
        <v/>
      </c>
      <c r="I5896" s="69" t="str">
        <f>IF(ISBLANK('Zusatzblatt (Perigon)'!M5891),"",'Zusatzblatt (Perigon)'!M5891)</f>
        <v/>
      </c>
      <c r="J5896" s="98" t="str">
        <f>IF(ISBLANK('Zusatzblatt (Perigon)'!N5891),"",'Zusatzblatt (Perigon)'!N5891)</f>
        <v/>
      </c>
      <c r="K5896" s="99" t="str">
        <f>IF(ISBLANK('Zusatzblatt (Perigon)'!J5891),"",'Zusatzblatt (Perigon)'!T5891)</f>
        <v/>
      </c>
      <c r="L5896" s="95" t="str">
        <f>IF(ISBLANK('Zusatzblatt (Perigon)'!O5891),"",'Zusatzblatt (Perigon)'!O5891)</f>
        <v/>
      </c>
      <c r="M5896" s="95" t="str">
        <f>IF(ISBLANK('Zusatzblatt (Perigon)'!R5891),"",'Zusatzblatt (Perigon)'!R5891)</f>
        <v/>
      </c>
      <c r="N5896" s="95" t="str">
        <f>IF(ISBLANK('Zusatzblatt (Perigon)'!P5891),"",'Zusatzblatt (Perigon)'!P5891)</f>
        <v/>
      </c>
      <c r="O5896" s="38" t="str">
        <f>IF($L5896="","",VLOOKUP($R5896,Tarife!$A$2:$R$599,13,FALSE))</f>
        <v/>
      </c>
      <c r="P5896" s="38" t="str">
        <f t="shared" ref="P5896:P5959" si="92">IF(L5896="","",IF(AND($L5896="Pabe",N5896&lt;O5896),M5896*O5896,IF(N5896&lt;O5896,M5896*N5896,M5896*O5896)))</f>
        <v/>
      </c>
      <c r="R5896" s="100" t="str">
        <f>Zusammenzug!$C$25&amp;"-"&amp;Zusammenzug!$A$7&amp;"-"&amp;Leistungen!L5896</f>
        <v>2026-Nicht beauftragte Spitex-Organisation-</v>
      </c>
    </row>
    <row r="5897" spans="1:18" x14ac:dyDescent="0.2">
      <c r="A5897" s="95" t="str">
        <f>IF(ISBLANK('Zusatzblatt (Perigon)'!E5892),"",'Zusatzblatt (Perigon)'!E5892)</f>
        <v/>
      </c>
      <c r="B5897" s="95" t="str">
        <f>IF(ISBLANK('Zusatzblatt (Perigon)'!G5892),"",'Zusatzblatt (Perigon)'!G5892)</f>
        <v/>
      </c>
      <c r="C5897" s="96" t="str">
        <f>IF(ISBLANK('Zusatzblatt (Perigon)'!I5892),"",'Zusatzblatt (Perigon)'!I5892)</f>
        <v/>
      </c>
      <c r="D5897" s="97" t="str">
        <f>IF(ISBLANK('Zusatzblatt (Perigon)'!J5892),"",'Zusatzblatt (Perigon)'!J5892)</f>
        <v/>
      </c>
      <c r="E5897" s="64" t="str">
        <f>IF(ISBLANK('Zusatzblatt (Perigon)'!K5892),"",'Zusatzblatt (Perigon)'!K5892)</f>
        <v/>
      </c>
      <c r="F5897" s="65"/>
      <c r="G5897" s="64"/>
      <c r="H5897" s="69" t="str">
        <f>IF(ISBLANK('Zusatzblatt (Perigon)'!L5892),"",'Zusatzblatt (Perigon)'!L5892)</f>
        <v/>
      </c>
      <c r="I5897" s="69" t="str">
        <f>IF(ISBLANK('Zusatzblatt (Perigon)'!M5892),"",'Zusatzblatt (Perigon)'!M5892)</f>
        <v/>
      </c>
      <c r="J5897" s="98" t="str">
        <f>IF(ISBLANK('Zusatzblatt (Perigon)'!N5892),"",'Zusatzblatt (Perigon)'!N5892)</f>
        <v/>
      </c>
      <c r="K5897" s="99" t="str">
        <f>IF(ISBLANK('Zusatzblatt (Perigon)'!J5892),"",'Zusatzblatt (Perigon)'!T5892)</f>
        <v/>
      </c>
      <c r="L5897" s="95" t="str">
        <f>IF(ISBLANK('Zusatzblatt (Perigon)'!O5892),"",'Zusatzblatt (Perigon)'!O5892)</f>
        <v/>
      </c>
      <c r="M5897" s="95" t="str">
        <f>IF(ISBLANK('Zusatzblatt (Perigon)'!R5892),"",'Zusatzblatt (Perigon)'!R5892)</f>
        <v/>
      </c>
      <c r="N5897" s="95" t="str">
        <f>IF(ISBLANK('Zusatzblatt (Perigon)'!P5892),"",'Zusatzblatt (Perigon)'!P5892)</f>
        <v/>
      </c>
      <c r="O5897" s="38" t="str">
        <f>IF($L5897="","",VLOOKUP($R5897,Tarife!$A$2:$R$599,13,FALSE))</f>
        <v/>
      </c>
      <c r="P5897" s="38" t="str">
        <f t="shared" si="92"/>
        <v/>
      </c>
      <c r="R5897" s="100" t="str">
        <f>Zusammenzug!$C$25&amp;"-"&amp;Zusammenzug!$A$7&amp;"-"&amp;Leistungen!L5897</f>
        <v>2026-Nicht beauftragte Spitex-Organisation-</v>
      </c>
    </row>
    <row r="5898" spans="1:18" x14ac:dyDescent="0.2">
      <c r="A5898" s="95" t="str">
        <f>IF(ISBLANK('Zusatzblatt (Perigon)'!E5893),"",'Zusatzblatt (Perigon)'!E5893)</f>
        <v/>
      </c>
      <c r="B5898" s="95" t="str">
        <f>IF(ISBLANK('Zusatzblatt (Perigon)'!G5893),"",'Zusatzblatt (Perigon)'!G5893)</f>
        <v/>
      </c>
      <c r="C5898" s="96" t="str">
        <f>IF(ISBLANK('Zusatzblatt (Perigon)'!I5893),"",'Zusatzblatt (Perigon)'!I5893)</f>
        <v/>
      </c>
      <c r="D5898" s="97" t="str">
        <f>IF(ISBLANK('Zusatzblatt (Perigon)'!J5893),"",'Zusatzblatt (Perigon)'!J5893)</f>
        <v/>
      </c>
      <c r="E5898" s="64" t="str">
        <f>IF(ISBLANK('Zusatzblatt (Perigon)'!K5893),"",'Zusatzblatt (Perigon)'!K5893)</f>
        <v/>
      </c>
      <c r="F5898" s="65"/>
      <c r="G5898" s="64"/>
      <c r="H5898" s="69" t="str">
        <f>IF(ISBLANK('Zusatzblatt (Perigon)'!L5893),"",'Zusatzblatt (Perigon)'!L5893)</f>
        <v/>
      </c>
      <c r="I5898" s="69" t="str">
        <f>IF(ISBLANK('Zusatzblatt (Perigon)'!M5893),"",'Zusatzblatt (Perigon)'!M5893)</f>
        <v/>
      </c>
      <c r="J5898" s="98" t="str">
        <f>IF(ISBLANK('Zusatzblatt (Perigon)'!N5893),"",'Zusatzblatt (Perigon)'!N5893)</f>
        <v/>
      </c>
      <c r="K5898" s="99" t="str">
        <f>IF(ISBLANK('Zusatzblatt (Perigon)'!J5893),"",'Zusatzblatt (Perigon)'!T5893)</f>
        <v/>
      </c>
      <c r="L5898" s="95" t="str">
        <f>IF(ISBLANK('Zusatzblatt (Perigon)'!O5893),"",'Zusatzblatt (Perigon)'!O5893)</f>
        <v/>
      </c>
      <c r="M5898" s="95" t="str">
        <f>IF(ISBLANK('Zusatzblatt (Perigon)'!R5893),"",'Zusatzblatt (Perigon)'!R5893)</f>
        <v/>
      </c>
      <c r="N5898" s="95" t="str">
        <f>IF(ISBLANK('Zusatzblatt (Perigon)'!P5893),"",'Zusatzblatt (Perigon)'!P5893)</f>
        <v/>
      </c>
      <c r="O5898" s="38" t="str">
        <f>IF($L5898="","",VLOOKUP($R5898,Tarife!$A$2:$R$599,13,FALSE))</f>
        <v/>
      </c>
      <c r="P5898" s="38" t="str">
        <f t="shared" si="92"/>
        <v/>
      </c>
      <c r="R5898" s="100" t="str">
        <f>Zusammenzug!$C$25&amp;"-"&amp;Zusammenzug!$A$7&amp;"-"&amp;Leistungen!L5898</f>
        <v>2026-Nicht beauftragte Spitex-Organisation-</v>
      </c>
    </row>
    <row r="5899" spans="1:18" x14ac:dyDescent="0.2">
      <c r="A5899" s="95" t="str">
        <f>IF(ISBLANK('Zusatzblatt (Perigon)'!E5894),"",'Zusatzblatt (Perigon)'!E5894)</f>
        <v/>
      </c>
      <c r="B5899" s="95" t="str">
        <f>IF(ISBLANK('Zusatzblatt (Perigon)'!G5894),"",'Zusatzblatt (Perigon)'!G5894)</f>
        <v/>
      </c>
      <c r="C5899" s="96" t="str">
        <f>IF(ISBLANK('Zusatzblatt (Perigon)'!I5894),"",'Zusatzblatt (Perigon)'!I5894)</f>
        <v/>
      </c>
      <c r="D5899" s="97" t="str">
        <f>IF(ISBLANK('Zusatzblatt (Perigon)'!J5894),"",'Zusatzblatt (Perigon)'!J5894)</f>
        <v/>
      </c>
      <c r="E5899" s="64" t="str">
        <f>IF(ISBLANK('Zusatzblatt (Perigon)'!K5894),"",'Zusatzblatt (Perigon)'!K5894)</f>
        <v/>
      </c>
      <c r="F5899" s="65"/>
      <c r="G5899" s="64"/>
      <c r="H5899" s="69" t="str">
        <f>IF(ISBLANK('Zusatzblatt (Perigon)'!L5894),"",'Zusatzblatt (Perigon)'!L5894)</f>
        <v/>
      </c>
      <c r="I5899" s="69" t="str">
        <f>IF(ISBLANK('Zusatzblatt (Perigon)'!M5894),"",'Zusatzblatt (Perigon)'!M5894)</f>
        <v/>
      </c>
      <c r="J5899" s="98" t="str">
        <f>IF(ISBLANK('Zusatzblatt (Perigon)'!N5894),"",'Zusatzblatt (Perigon)'!N5894)</f>
        <v/>
      </c>
      <c r="K5899" s="99" t="str">
        <f>IF(ISBLANK('Zusatzblatt (Perigon)'!J5894),"",'Zusatzblatt (Perigon)'!T5894)</f>
        <v/>
      </c>
      <c r="L5899" s="95" t="str">
        <f>IF(ISBLANK('Zusatzblatt (Perigon)'!O5894),"",'Zusatzblatt (Perigon)'!O5894)</f>
        <v/>
      </c>
      <c r="M5899" s="95" t="str">
        <f>IF(ISBLANK('Zusatzblatt (Perigon)'!R5894),"",'Zusatzblatt (Perigon)'!R5894)</f>
        <v/>
      </c>
      <c r="N5899" s="95" t="str">
        <f>IF(ISBLANK('Zusatzblatt (Perigon)'!P5894),"",'Zusatzblatt (Perigon)'!P5894)</f>
        <v/>
      </c>
      <c r="O5899" s="38" t="str">
        <f>IF($L5899="","",VLOOKUP($R5899,Tarife!$A$2:$R$599,13,FALSE))</f>
        <v/>
      </c>
      <c r="P5899" s="38" t="str">
        <f t="shared" si="92"/>
        <v/>
      </c>
      <c r="R5899" s="100" t="str">
        <f>Zusammenzug!$C$25&amp;"-"&amp;Zusammenzug!$A$7&amp;"-"&amp;Leistungen!L5899</f>
        <v>2026-Nicht beauftragte Spitex-Organisation-</v>
      </c>
    </row>
    <row r="5900" spans="1:18" x14ac:dyDescent="0.2">
      <c r="A5900" s="95" t="str">
        <f>IF(ISBLANK('Zusatzblatt (Perigon)'!E5895),"",'Zusatzblatt (Perigon)'!E5895)</f>
        <v/>
      </c>
      <c r="B5900" s="95" t="str">
        <f>IF(ISBLANK('Zusatzblatt (Perigon)'!G5895),"",'Zusatzblatt (Perigon)'!G5895)</f>
        <v/>
      </c>
      <c r="C5900" s="96" t="str">
        <f>IF(ISBLANK('Zusatzblatt (Perigon)'!I5895),"",'Zusatzblatt (Perigon)'!I5895)</f>
        <v/>
      </c>
      <c r="D5900" s="97" t="str">
        <f>IF(ISBLANK('Zusatzblatt (Perigon)'!J5895),"",'Zusatzblatt (Perigon)'!J5895)</f>
        <v/>
      </c>
      <c r="E5900" s="64" t="str">
        <f>IF(ISBLANK('Zusatzblatt (Perigon)'!K5895),"",'Zusatzblatt (Perigon)'!K5895)</f>
        <v/>
      </c>
      <c r="F5900" s="65"/>
      <c r="G5900" s="64"/>
      <c r="H5900" s="69" t="str">
        <f>IF(ISBLANK('Zusatzblatt (Perigon)'!L5895),"",'Zusatzblatt (Perigon)'!L5895)</f>
        <v/>
      </c>
      <c r="I5900" s="69" t="str">
        <f>IF(ISBLANK('Zusatzblatt (Perigon)'!M5895),"",'Zusatzblatt (Perigon)'!M5895)</f>
        <v/>
      </c>
      <c r="J5900" s="98" t="str">
        <f>IF(ISBLANK('Zusatzblatt (Perigon)'!N5895),"",'Zusatzblatt (Perigon)'!N5895)</f>
        <v/>
      </c>
      <c r="K5900" s="99" t="str">
        <f>IF(ISBLANK('Zusatzblatt (Perigon)'!J5895),"",'Zusatzblatt (Perigon)'!T5895)</f>
        <v/>
      </c>
      <c r="L5900" s="95" t="str">
        <f>IF(ISBLANK('Zusatzblatt (Perigon)'!O5895),"",'Zusatzblatt (Perigon)'!O5895)</f>
        <v/>
      </c>
      <c r="M5900" s="95" t="str">
        <f>IF(ISBLANK('Zusatzblatt (Perigon)'!R5895),"",'Zusatzblatt (Perigon)'!R5895)</f>
        <v/>
      </c>
      <c r="N5900" s="95" t="str">
        <f>IF(ISBLANK('Zusatzblatt (Perigon)'!P5895),"",'Zusatzblatt (Perigon)'!P5895)</f>
        <v/>
      </c>
      <c r="O5900" s="38" t="str">
        <f>IF($L5900="","",VLOOKUP($R5900,Tarife!$A$2:$R$599,13,FALSE))</f>
        <v/>
      </c>
      <c r="P5900" s="38" t="str">
        <f t="shared" si="92"/>
        <v/>
      </c>
      <c r="R5900" s="100" t="str">
        <f>Zusammenzug!$C$25&amp;"-"&amp;Zusammenzug!$A$7&amp;"-"&amp;Leistungen!L5900</f>
        <v>2026-Nicht beauftragte Spitex-Organisation-</v>
      </c>
    </row>
    <row r="5901" spans="1:18" x14ac:dyDescent="0.2">
      <c r="A5901" s="95" t="str">
        <f>IF(ISBLANK('Zusatzblatt (Perigon)'!E5896),"",'Zusatzblatt (Perigon)'!E5896)</f>
        <v/>
      </c>
      <c r="B5901" s="95" t="str">
        <f>IF(ISBLANK('Zusatzblatt (Perigon)'!G5896),"",'Zusatzblatt (Perigon)'!G5896)</f>
        <v/>
      </c>
      <c r="C5901" s="96" t="str">
        <f>IF(ISBLANK('Zusatzblatt (Perigon)'!I5896),"",'Zusatzblatt (Perigon)'!I5896)</f>
        <v/>
      </c>
      <c r="D5901" s="97" t="str">
        <f>IF(ISBLANK('Zusatzblatt (Perigon)'!J5896),"",'Zusatzblatt (Perigon)'!J5896)</f>
        <v/>
      </c>
      <c r="E5901" s="64" t="str">
        <f>IF(ISBLANK('Zusatzblatt (Perigon)'!K5896),"",'Zusatzblatt (Perigon)'!K5896)</f>
        <v/>
      </c>
      <c r="F5901" s="65"/>
      <c r="G5901" s="64"/>
      <c r="H5901" s="69" t="str">
        <f>IF(ISBLANK('Zusatzblatt (Perigon)'!L5896),"",'Zusatzblatt (Perigon)'!L5896)</f>
        <v/>
      </c>
      <c r="I5901" s="69" t="str">
        <f>IF(ISBLANK('Zusatzblatt (Perigon)'!M5896),"",'Zusatzblatt (Perigon)'!M5896)</f>
        <v/>
      </c>
      <c r="J5901" s="98" t="str">
        <f>IF(ISBLANK('Zusatzblatt (Perigon)'!N5896),"",'Zusatzblatt (Perigon)'!N5896)</f>
        <v/>
      </c>
      <c r="K5901" s="99" t="str">
        <f>IF(ISBLANK('Zusatzblatt (Perigon)'!J5896),"",'Zusatzblatt (Perigon)'!T5896)</f>
        <v/>
      </c>
      <c r="L5901" s="95" t="str">
        <f>IF(ISBLANK('Zusatzblatt (Perigon)'!O5896),"",'Zusatzblatt (Perigon)'!O5896)</f>
        <v/>
      </c>
      <c r="M5901" s="95" t="str">
        <f>IF(ISBLANK('Zusatzblatt (Perigon)'!R5896),"",'Zusatzblatt (Perigon)'!R5896)</f>
        <v/>
      </c>
      <c r="N5901" s="95" t="str">
        <f>IF(ISBLANK('Zusatzblatt (Perigon)'!P5896),"",'Zusatzblatt (Perigon)'!P5896)</f>
        <v/>
      </c>
      <c r="O5901" s="38" t="str">
        <f>IF($L5901="","",VLOOKUP($R5901,Tarife!$A$2:$R$599,13,FALSE))</f>
        <v/>
      </c>
      <c r="P5901" s="38" t="str">
        <f t="shared" si="92"/>
        <v/>
      </c>
      <c r="R5901" s="100" t="str">
        <f>Zusammenzug!$C$25&amp;"-"&amp;Zusammenzug!$A$7&amp;"-"&amp;Leistungen!L5901</f>
        <v>2026-Nicht beauftragte Spitex-Organisation-</v>
      </c>
    </row>
    <row r="5902" spans="1:18" x14ac:dyDescent="0.2">
      <c r="A5902" s="95" t="str">
        <f>IF(ISBLANK('Zusatzblatt (Perigon)'!E5897),"",'Zusatzblatt (Perigon)'!E5897)</f>
        <v/>
      </c>
      <c r="B5902" s="95" t="str">
        <f>IF(ISBLANK('Zusatzblatt (Perigon)'!G5897),"",'Zusatzblatt (Perigon)'!G5897)</f>
        <v/>
      </c>
      <c r="C5902" s="96" t="str">
        <f>IF(ISBLANK('Zusatzblatt (Perigon)'!I5897),"",'Zusatzblatt (Perigon)'!I5897)</f>
        <v/>
      </c>
      <c r="D5902" s="97" t="str">
        <f>IF(ISBLANK('Zusatzblatt (Perigon)'!J5897),"",'Zusatzblatt (Perigon)'!J5897)</f>
        <v/>
      </c>
      <c r="E5902" s="64" t="str">
        <f>IF(ISBLANK('Zusatzblatt (Perigon)'!K5897),"",'Zusatzblatt (Perigon)'!K5897)</f>
        <v/>
      </c>
      <c r="F5902" s="65"/>
      <c r="G5902" s="64"/>
      <c r="H5902" s="69" t="str">
        <f>IF(ISBLANK('Zusatzblatt (Perigon)'!L5897),"",'Zusatzblatt (Perigon)'!L5897)</f>
        <v/>
      </c>
      <c r="I5902" s="69" t="str">
        <f>IF(ISBLANK('Zusatzblatt (Perigon)'!M5897),"",'Zusatzblatt (Perigon)'!M5897)</f>
        <v/>
      </c>
      <c r="J5902" s="98" t="str">
        <f>IF(ISBLANK('Zusatzblatt (Perigon)'!N5897),"",'Zusatzblatt (Perigon)'!N5897)</f>
        <v/>
      </c>
      <c r="K5902" s="99" t="str">
        <f>IF(ISBLANK('Zusatzblatt (Perigon)'!J5897),"",'Zusatzblatt (Perigon)'!T5897)</f>
        <v/>
      </c>
      <c r="L5902" s="95" t="str">
        <f>IF(ISBLANK('Zusatzblatt (Perigon)'!O5897),"",'Zusatzblatt (Perigon)'!O5897)</f>
        <v/>
      </c>
      <c r="M5902" s="95" t="str">
        <f>IF(ISBLANK('Zusatzblatt (Perigon)'!R5897),"",'Zusatzblatt (Perigon)'!R5897)</f>
        <v/>
      </c>
      <c r="N5902" s="95" t="str">
        <f>IF(ISBLANK('Zusatzblatt (Perigon)'!P5897),"",'Zusatzblatt (Perigon)'!P5897)</f>
        <v/>
      </c>
      <c r="O5902" s="38" t="str">
        <f>IF($L5902="","",VLOOKUP($R5902,Tarife!$A$2:$R$599,13,FALSE))</f>
        <v/>
      </c>
      <c r="P5902" s="38" t="str">
        <f t="shared" si="92"/>
        <v/>
      </c>
      <c r="R5902" s="100" t="str">
        <f>Zusammenzug!$C$25&amp;"-"&amp;Zusammenzug!$A$7&amp;"-"&amp;Leistungen!L5902</f>
        <v>2026-Nicht beauftragte Spitex-Organisation-</v>
      </c>
    </row>
    <row r="5903" spans="1:18" x14ac:dyDescent="0.2">
      <c r="A5903" s="95" t="str">
        <f>IF(ISBLANK('Zusatzblatt (Perigon)'!E5898),"",'Zusatzblatt (Perigon)'!E5898)</f>
        <v/>
      </c>
      <c r="B5903" s="95" t="str">
        <f>IF(ISBLANK('Zusatzblatt (Perigon)'!G5898),"",'Zusatzblatt (Perigon)'!G5898)</f>
        <v/>
      </c>
      <c r="C5903" s="96" t="str">
        <f>IF(ISBLANK('Zusatzblatt (Perigon)'!I5898),"",'Zusatzblatt (Perigon)'!I5898)</f>
        <v/>
      </c>
      <c r="D5903" s="97" t="str">
        <f>IF(ISBLANK('Zusatzblatt (Perigon)'!J5898),"",'Zusatzblatt (Perigon)'!J5898)</f>
        <v/>
      </c>
      <c r="E5903" s="64" t="str">
        <f>IF(ISBLANK('Zusatzblatt (Perigon)'!K5898),"",'Zusatzblatt (Perigon)'!K5898)</f>
        <v/>
      </c>
      <c r="F5903" s="65"/>
      <c r="G5903" s="64"/>
      <c r="H5903" s="69" t="str">
        <f>IF(ISBLANK('Zusatzblatt (Perigon)'!L5898),"",'Zusatzblatt (Perigon)'!L5898)</f>
        <v/>
      </c>
      <c r="I5903" s="69" t="str">
        <f>IF(ISBLANK('Zusatzblatt (Perigon)'!M5898),"",'Zusatzblatt (Perigon)'!M5898)</f>
        <v/>
      </c>
      <c r="J5903" s="98" t="str">
        <f>IF(ISBLANK('Zusatzblatt (Perigon)'!N5898),"",'Zusatzblatt (Perigon)'!N5898)</f>
        <v/>
      </c>
      <c r="K5903" s="99" t="str">
        <f>IF(ISBLANK('Zusatzblatt (Perigon)'!J5898),"",'Zusatzblatt (Perigon)'!T5898)</f>
        <v/>
      </c>
      <c r="L5903" s="95" t="str">
        <f>IF(ISBLANK('Zusatzblatt (Perigon)'!O5898),"",'Zusatzblatt (Perigon)'!O5898)</f>
        <v/>
      </c>
      <c r="M5903" s="95" t="str">
        <f>IF(ISBLANK('Zusatzblatt (Perigon)'!R5898),"",'Zusatzblatt (Perigon)'!R5898)</f>
        <v/>
      </c>
      <c r="N5903" s="95" t="str">
        <f>IF(ISBLANK('Zusatzblatt (Perigon)'!P5898),"",'Zusatzblatt (Perigon)'!P5898)</f>
        <v/>
      </c>
      <c r="O5903" s="38" t="str">
        <f>IF($L5903="","",VLOOKUP($R5903,Tarife!$A$2:$R$599,13,FALSE))</f>
        <v/>
      </c>
      <c r="P5903" s="38" t="str">
        <f t="shared" si="92"/>
        <v/>
      </c>
      <c r="R5903" s="100" t="str">
        <f>Zusammenzug!$C$25&amp;"-"&amp;Zusammenzug!$A$7&amp;"-"&amp;Leistungen!L5903</f>
        <v>2026-Nicht beauftragte Spitex-Organisation-</v>
      </c>
    </row>
    <row r="5904" spans="1:18" x14ac:dyDescent="0.2">
      <c r="A5904" s="95" t="str">
        <f>IF(ISBLANK('Zusatzblatt (Perigon)'!E5899),"",'Zusatzblatt (Perigon)'!E5899)</f>
        <v/>
      </c>
      <c r="B5904" s="95" t="str">
        <f>IF(ISBLANK('Zusatzblatt (Perigon)'!G5899),"",'Zusatzblatt (Perigon)'!G5899)</f>
        <v/>
      </c>
      <c r="C5904" s="96" t="str">
        <f>IF(ISBLANK('Zusatzblatt (Perigon)'!I5899),"",'Zusatzblatt (Perigon)'!I5899)</f>
        <v/>
      </c>
      <c r="D5904" s="97" t="str">
        <f>IF(ISBLANK('Zusatzblatt (Perigon)'!J5899),"",'Zusatzblatt (Perigon)'!J5899)</f>
        <v/>
      </c>
      <c r="E5904" s="64" t="str">
        <f>IF(ISBLANK('Zusatzblatt (Perigon)'!K5899),"",'Zusatzblatt (Perigon)'!K5899)</f>
        <v/>
      </c>
      <c r="F5904" s="65"/>
      <c r="G5904" s="64"/>
      <c r="H5904" s="69" t="str">
        <f>IF(ISBLANK('Zusatzblatt (Perigon)'!L5899),"",'Zusatzblatt (Perigon)'!L5899)</f>
        <v/>
      </c>
      <c r="I5904" s="69" t="str">
        <f>IF(ISBLANK('Zusatzblatt (Perigon)'!M5899),"",'Zusatzblatt (Perigon)'!M5899)</f>
        <v/>
      </c>
      <c r="J5904" s="98" t="str">
        <f>IF(ISBLANK('Zusatzblatt (Perigon)'!N5899),"",'Zusatzblatt (Perigon)'!N5899)</f>
        <v/>
      </c>
      <c r="K5904" s="99" t="str">
        <f>IF(ISBLANK('Zusatzblatt (Perigon)'!J5899),"",'Zusatzblatt (Perigon)'!T5899)</f>
        <v/>
      </c>
      <c r="L5904" s="95" t="str">
        <f>IF(ISBLANK('Zusatzblatt (Perigon)'!O5899),"",'Zusatzblatt (Perigon)'!O5899)</f>
        <v/>
      </c>
      <c r="M5904" s="95" t="str">
        <f>IF(ISBLANK('Zusatzblatt (Perigon)'!R5899),"",'Zusatzblatt (Perigon)'!R5899)</f>
        <v/>
      </c>
      <c r="N5904" s="95" t="str">
        <f>IF(ISBLANK('Zusatzblatt (Perigon)'!P5899),"",'Zusatzblatt (Perigon)'!P5899)</f>
        <v/>
      </c>
      <c r="O5904" s="38" t="str">
        <f>IF($L5904="","",VLOOKUP($R5904,Tarife!$A$2:$R$599,13,FALSE))</f>
        <v/>
      </c>
      <c r="P5904" s="38" t="str">
        <f t="shared" si="92"/>
        <v/>
      </c>
      <c r="R5904" s="100" t="str">
        <f>Zusammenzug!$C$25&amp;"-"&amp;Zusammenzug!$A$7&amp;"-"&amp;Leistungen!L5904</f>
        <v>2026-Nicht beauftragte Spitex-Organisation-</v>
      </c>
    </row>
    <row r="5905" spans="1:18" x14ac:dyDescent="0.2">
      <c r="A5905" s="95" t="str">
        <f>IF(ISBLANK('Zusatzblatt (Perigon)'!E5900),"",'Zusatzblatt (Perigon)'!E5900)</f>
        <v/>
      </c>
      <c r="B5905" s="95" t="str">
        <f>IF(ISBLANK('Zusatzblatt (Perigon)'!G5900),"",'Zusatzblatt (Perigon)'!G5900)</f>
        <v/>
      </c>
      <c r="C5905" s="96" t="str">
        <f>IF(ISBLANK('Zusatzblatt (Perigon)'!I5900),"",'Zusatzblatt (Perigon)'!I5900)</f>
        <v/>
      </c>
      <c r="D5905" s="97" t="str">
        <f>IF(ISBLANK('Zusatzblatt (Perigon)'!J5900),"",'Zusatzblatt (Perigon)'!J5900)</f>
        <v/>
      </c>
      <c r="E5905" s="64" t="str">
        <f>IF(ISBLANK('Zusatzblatt (Perigon)'!K5900),"",'Zusatzblatt (Perigon)'!K5900)</f>
        <v/>
      </c>
      <c r="F5905" s="65"/>
      <c r="G5905" s="64"/>
      <c r="H5905" s="69" t="str">
        <f>IF(ISBLANK('Zusatzblatt (Perigon)'!L5900),"",'Zusatzblatt (Perigon)'!L5900)</f>
        <v/>
      </c>
      <c r="I5905" s="69" t="str">
        <f>IF(ISBLANK('Zusatzblatt (Perigon)'!M5900),"",'Zusatzblatt (Perigon)'!M5900)</f>
        <v/>
      </c>
      <c r="J5905" s="98" t="str">
        <f>IF(ISBLANK('Zusatzblatt (Perigon)'!N5900),"",'Zusatzblatt (Perigon)'!N5900)</f>
        <v/>
      </c>
      <c r="K5905" s="99" t="str">
        <f>IF(ISBLANK('Zusatzblatt (Perigon)'!J5900),"",'Zusatzblatt (Perigon)'!T5900)</f>
        <v/>
      </c>
      <c r="L5905" s="95" t="str">
        <f>IF(ISBLANK('Zusatzblatt (Perigon)'!O5900),"",'Zusatzblatt (Perigon)'!O5900)</f>
        <v/>
      </c>
      <c r="M5905" s="95" t="str">
        <f>IF(ISBLANK('Zusatzblatt (Perigon)'!R5900),"",'Zusatzblatt (Perigon)'!R5900)</f>
        <v/>
      </c>
      <c r="N5905" s="95" t="str">
        <f>IF(ISBLANK('Zusatzblatt (Perigon)'!P5900),"",'Zusatzblatt (Perigon)'!P5900)</f>
        <v/>
      </c>
      <c r="O5905" s="38" t="str">
        <f>IF($L5905="","",VLOOKUP($R5905,Tarife!$A$2:$R$599,13,FALSE))</f>
        <v/>
      </c>
      <c r="P5905" s="38" t="str">
        <f t="shared" si="92"/>
        <v/>
      </c>
      <c r="R5905" s="100" t="str">
        <f>Zusammenzug!$C$25&amp;"-"&amp;Zusammenzug!$A$7&amp;"-"&amp;Leistungen!L5905</f>
        <v>2026-Nicht beauftragte Spitex-Organisation-</v>
      </c>
    </row>
    <row r="5906" spans="1:18" x14ac:dyDescent="0.2">
      <c r="A5906" s="95" t="str">
        <f>IF(ISBLANK('Zusatzblatt (Perigon)'!E5901),"",'Zusatzblatt (Perigon)'!E5901)</f>
        <v/>
      </c>
      <c r="B5906" s="95" t="str">
        <f>IF(ISBLANK('Zusatzblatt (Perigon)'!G5901),"",'Zusatzblatt (Perigon)'!G5901)</f>
        <v/>
      </c>
      <c r="C5906" s="96" t="str">
        <f>IF(ISBLANK('Zusatzblatt (Perigon)'!I5901),"",'Zusatzblatt (Perigon)'!I5901)</f>
        <v/>
      </c>
      <c r="D5906" s="97" t="str">
        <f>IF(ISBLANK('Zusatzblatt (Perigon)'!J5901),"",'Zusatzblatt (Perigon)'!J5901)</f>
        <v/>
      </c>
      <c r="E5906" s="64" t="str">
        <f>IF(ISBLANK('Zusatzblatt (Perigon)'!K5901),"",'Zusatzblatt (Perigon)'!K5901)</f>
        <v/>
      </c>
      <c r="F5906" s="65"/>
      <c r="G5906" s="64"/>
      <c r="H5906" s="69" t="str">
        <f>IF(ISBLANK('Zusatzblatt (Perigon)'!L5901),"",'Zusatzblatt (Perigon)'!L5901)</f>
        <v/>
      </c>
      <c r="I5906" s="69" t="str">
        <f>IF(ISBLANK('Zusatzblatt (Perigon)'!M5901),"",'Zusatzblatt (Perigon)'!M5901)</f>
        <v/>
      </c>
      <c r="J5906" s="98" t="str">
        <f>IF(ISBLANK('Zusatzblatt (Perigon)'!N5901),"",'Zusatzblatt (Perigon)'!N5901)</f>
        <v/>
      </c>
      <c r="K5906" s="99" t="str">
        <f>IF(ISBLANK('Zusatzblatt (Perigon)'!J5901),"",'Zusatzblatt (Perigon)'!T5901)</f>
        <v/>
      </c>
      <c r="L5906" s="95" t="str">
        <f>IF(ISBLANK('Zusatzblatt (Perigon)'!O5901),"",'Zusatzblatt (Perigon)'!O5901)</f>
        <v/>
      </c>
      <c r="M5906" s="95" t="str">
        <f>IF(ISBLANK('Zusatzblatt (Perigon)'!R5901),"",'Zusatzblatt (Perigon)'!R5901)</f>
        <v/>
      </c>
      <c r="N5906" s="95" t="str">
        <f>IF(ISBLANK('Zusatzblatt (Perigon)'!P5901),"",'Zusatzblatt (Perigon)'!P5901)</f>
        <v/>
      </c>
      <c r="O5906" s="38" t="str">
        <f>IF($L5906="","",VLOOKUP($R5906,Tarife!$A$2:$R$599,13,FALSE))</f>
        <v/>
      </c>
      <c r="P5906" s="38" t="str">
        <f t="shared" si="92"/>
        <v/>
      </c>
      <c r="R5906" s="100" t="str">
        <f>Zusammenzug!$C$25&amp;"-"&amp;Zusammenzug!$A$7&amp;"-"&amp;Leistungen!L5906</f>
        <v>2026-Nicht beauftragte Spitex-Organisation-</v>
      </c>
    </row>
    <row r="5907" spans="1:18" x14ac:dyDescent="0.2">
      <c r="A5907" s="95" t="str">
        <f>IF(ISBLANK('Zusatzblatt (Perigon)'!E5902),"",'Zusatzblatt (Perigon)'!E5902)</f>
        <v/>
      </c>
      <c r="B5907" s="95" t="str">
        <f>IF(ISBLANK('Zusatzblatt (Perigon)'!G5902),"",'Zusatzblatt (Perigon)'!G5902)</f>
        <v/>
      </c>
      <c r="C5907" s="96" t="str">
        <f>IF(ISBLANK('Zusatzblatt (Perigon)'!I5902),"",'Zusatzblatt (Perigon)'!I5902)</f>
        <v/>
      </c>
      <c r="D5907" s="97" t="str">
        <f>IF(ISBLANK('Zusatzblatt (Perigon)'!J5902),"",'Zusatzblatt (Perigon)'!J5902)</f>
        <v/>
      </c>
      <c r="E5907" s="64" t="str">
        <f>IF(ISBLANK('Zusatzblatt (Perigon)'!K5902),"",'Zusatzblatt (Perigon)'!K5902)</f>
        <v/>
      </c>
      <c r="F5907" s="65"/>
      <c r="G5907" s="64"/>
      <c r="H5907" s="69" t="str">
        <f>IF(ISBLANK('Zusatzblatt (Perigon)'!L5902),"",'Zusatzblatt (Perigon)'!L5902)</f>
        <v/>
      </c>
      <c r="I5907" s="69" t="str">
        <f>IF(ISBLANK('Zusatzblatt (Perigon)'!M5902),"",'Zusatzblatt (Perigon)'!M5902)</f>
        <v/>
      </c>
      <c r="J5907" s="98" t="str">
        <f>IF(ISBLANK('Zusatzblatt (Perigon)'!N5902),"",'Zusatzblatt (Perigon)'!N5902)</f>
        <v/>
      </c>
      <c r="K5907" s="99" t="str">
        <f>IF(ISBLANK('Zusatzblatt (Perigon)'!J5902),"",'Zusatzblatt (Perigon)'!T5902)</f>
        <v/>
      </c>
      <c r="L5907" s="95" t="str">
        <f>IF(ISBLANK('Zusatzblatt (Perigon)'!O5902),"",'Zusatzblatt (Perigon)'!O5902)</f>
        <v/>
      </c>
      <c r="M5907" s="95" t="str">
        <f>IF(ISBLANK('Zusatzblatt (Perigon)'!R5902),"",'Zusatzblatt (Perigon)'!R5902)</f>
        <v/>
      </c>
      <c r="N5907" s="95" t="str">
        <f>IF(ISBLANK('Zusatzblatt (Perigon)'!P5902),"",'Zusatzblatt (Perigon)'!P5902)</f>
        <v/>
      </c>
      <c r="O5907" s="38" t="str">
        <f>IF($L5907="","",VLOOKUP($R5907,Tarife!$A$2:$R$599,13,FALSE))</f>
        <v/>
      </c>
      <c r="P5907" s="38" t="str">
        <f t="shared" si="92"/>
        <v/>
      </c>
      <c r="R5907" s="100" t="str">
        <f>Zusammenzug!$C$25&amp;"-"&amp;Zusammenzug!$A$7&amp;"-"&amp;Leistungen!L5907</f>
        <v>2026-Nicht beauftragte Spitex-Organisation-</v>
      </c>
    </row>
    <row r="5908" spans="1:18" x14ac:dyDescent="0.2">
      <c r="A5908" s="95" t="str">
        <f>IF(ISBLANK('Zusatzblatt (Perigon)'!E5903),"",'Zusatzblatt (Perigon)'!E5903)</f>
        <v/>
      </c>
      <c r="B5908" s="95" t="str">
        <f>IF(ISBLANK('Zusatzblatt (Perigon)'!G5903),"",'Zusatzblatt (Perigon)'!G5903)</f>
        <v/>
      </c>
      <c r="C5908" s="96" t="str">
        <f>IF(ISBLANK('Zusatzblatt (Perigon)'!I5903),"",'Zusatzblatt (Perigon)'!I5903)</f>
        <v/>
      </c>
      <c r="D5908" s="97" t="str">
        <f>IF(ISBLANK('Zusatzblatt (Perigon)'!J5903),"",'Zusatzblatt (Perigon)'!J5903)</f>
        <v/>
      </c>
      <c r="E5908" s="64" t="str">
        <f>IF(ISBLANK('Zusatzblatt (Perigon)'!K5903),"",'Zusatzblatt (Perigon)'!K5903)</f>
        <v/>
      </c>
      <c r="F5908" s="65"/>
      <c r="G5908" s="64"/>
      <c r="H5908" s="69" t="str">
        <f>IF(ISBLANK('Zusatzblatt (Perigon)'!L5903),"",'Zusatzblatt (Perigon)'!L5903)</f>
        <v/>
      </c>
      <c r="I5908" s="69" t="str">
        <f>IF(ISBLANK('Zusatzblatt (Perigon)'!M5903),"",'Zusatzblatt (Perigon)'!M5903)</f>
        <v/>
      </c>
      <c r="J5908" s="98" t="str">
        <f>IF(ISBLANK('Zusatzblatt (Perigon)'!N5903),"",'Zusatzblatt (Perigon)'!N5903)</f>
        <v/>
      </c>
      <c r="K5908" s="99" t="str">
        <f>IF(ISBLANK('Zusatzblatt (Perigon)'!J5903),"",'Zusatzblatt (Perigon)'!T5903)</f>
        <v/>
      </c>
      <c r="L5908" s="95" t="str">
        <f>IF(ISBLANK('Zusatzblatt (Perigon)'!O5903),"",'Zusatzblatt (Perigon)'!O5903)</f>
        <v/>
      </c>
      <c r="M5908" s="95" t="str">
        <f>IF(ISBLANK('Zusatzblatt (Perigon)'!R5903),"",'Zusatzblatt (Perigon)'!R5903)</f>
        <v/>
      </c>
      <c r="N5908" s="95" t="str">
        <f>IF(ISBLANK('Zusatzblatt (Perigon)'!P5903),"",'Zusatzblatt (Perigon)'!P5903)</f>
        <v/>
      </c>
      <c r="O5908" s="38" t="str">
        <f>IF($L5908="","",VLOOKUP($R5908,Tarife!$A$2:$R$599,13,FALSE))</f>
        <v/>
      </c>
      <c r="P5908" s="38" t="str">
        <f t="shared" si="92"/>
        <v/>
      </c>
      <c r="R5908" s="100" t="str">
        <f>Zusammenzug!$C$25&amp;"-"&amp;Zusammenzug!$A$7&amp;"-"&amp;Leistungen!L5908</f>
        <v>2026-Nicht beauftragte Spitex-Organisation-</v>
      </c>
    </row>
    <row r="5909" spans="1:18" x14ac:dyDescent="0.2">
      <c r="A5909" s="95" t="str">
        <f>IF(ISBLANK('Zusatzblatt (Perigon)'!E5904),"",'Zusatzblatt (Perigon)'!E5904)</f>
        <v/>
      </c>
      <c r="B5909" s="95" t="str">
        <f>IF(ISBLANK('Zusatzblatt (Perigon)'!G5904),"",'Zusatzblatt (Perigon)'!G5904)</f>
        <v/>
      </c>
      <c r="C5909" s="96" t="str">
        <f>IF(ISBLANK('Zusatzblatt (Perigon)'!I5904),"",'Zusatzblatt (Perigon)'!I5904)</f>
        <v/>
      </c>
      <c r="D5909" s="97" t="str">
        <f>IF(ISBLANK('Zusatzblatt (Perigon)'!J5904),"",'Zusatzblatt (Perigon)'!J5904)</f>
        <v/>
      </c>
      <c r="E5909" s="64" t="str">
        <f>IF(ISBLANK('Zusatzblatt (Perigon)'!K5904),"",'Zusatzblatt (Perigon)'!K5904)</f>
        <v/>
      </c>
      <c r="F5909" s="65"/>
      <c r="G5909" s="64"/>
      <c r="H5909" s="69" t="str">
        <f>IF(ISBLANK('Zusatzblatt (Perigon)'!L5904),"",'Zusatzblatt (Perigon)'!L5904)</f>
        <v/>
      </c>
      <c r="I5909" s="69" t="str">
        <f>IF(ISBLANK('Zusatzblatt (Perigon)'!M5904),"",'Zusatzblatt (Perigon)'!M5904)</f>
        <v/>
      </c>
      <c r="J5909" s="98" t="str">
        <f>IF(ISBLANK('Zusatzblatt (Perigon)'!N5904),"",'Zusatzblatt (Perigon)'!N5904)</f>
        <v/>
      </c>
      <c r="K5909" s="99" t="str">
        <f>IF(ISBLANK('Zusatzblatt (Perigon)'!J5904),"",'Zusatzblatt (Perigon)'!T5904)</f>
        <v/>
      </c>
      <c r="L5909" s="95" t="str">
        <f>IF(ISBLANK('Zusatzblatt (Perigon)'!O5904),"",'Zusatzblatt (Perigon)'!O5904)</f>
        <v/>
      </c>
      <c r="M5909" s="95" t="str">
        <f>IF(ISBLANK('Zusatzblatt (Perigon)'!R5904),"",'Zusatzblatt (Perigon)'!R5904)</f>
        <v/>
      </c>
      <c r="N5909" s="95" t="str">
        <f>IF(ISBLANK('Zusatzblatt (Perigon)'!P5904),"",'Zusatzblatt (Perigon)'!P5904)</f>
        <v/>
      </c>
      <c r="O5909" s="38" t="str">
        <f>IF($L5909="","",VLOOKUP($R5909,Tarife!$A$2:$R$599,13,FALSE))</f>
        <v/>
      </c>
      <c r="P5909" s="38" t="str">
        <f t="shared" si="92"/>
        <v/>
      </c>
      <c r="R5909" s="100" t="str">
        <f>Zusammenzug!$C$25&amp;"-"&amp;Zusammenzug!$A$7&amp;"-"&amp;Leistungen!L5909</f>
        <v>2026-Nicht beauftragte Spitex-Organisation-</v>
      </c>
    </row>
    <row r="5910" spans="1:18" x14ac:dyDescent="0.2">
      <c r="A5910" s="95" t="str">
        <f>IF(ISBLANK('Zusatzblatt (Perigon)'!E5905),"",'Zusatzblatt (Perigon)'!E5905)</f>
        <v/>
      </c>
      <c r="B5910" s="95" t="str">
        <f>IF(ISBLANK('Zusatzblatt (Perigon)'!G5905),"",'Zusatzblatt (Perigon)'!G5905)</f>
        <v/>
      </c>
      <c r="C5910" s="96" t="str">
        <f>IF(ISBLANK('Zusatzblatt (Perigon)'!I5905),"",'Zusatzblatt (Perigon)'!I5905)</f>
        <v/>
      </c>
      <c r="D5910" s="97" t="str">
        <f>IF(ISBLANK('Zusatzblatt (Perigon)'!J5905),"",'Zusatzblatt (Perigon)'!J5905)</f>
        <v/>
      </c>
      <c r="E5910" s="64" t="str">
        <f>IF(ISBLANK('Zusatzblatt (Perigon)'!K5905),"",'Zusatzblatt (Perigon)'!K5905)</f>
        <v/>
      </c>
      <c r="F5910" s="65"/>
      <c r="G5910" s="64"/>
      <c r="H5910" s="69" t="str">
        <f>IF(ISBLANK('Zusatzblatt (Perigon)'!L5905),"",'Zusatzblatt (Perigon)'!L5905)</f>
        <v/>
      </c>
      <c r="I5910" s="69" t="str">
        <f>IF(ISBLANK('Zusatzblatt (Perigon)'!M5905),"",'Zusatzblatt (Perigon)'!M5905)</f>
        <v/>
      </c>
      <c r="J5910" s="98" t="str">
        <f>IF(ISBLANK('Zusatzblatt (Perigon)'!N5905),"",'Zusatzblatt (Perigon)'!N5905)</f>
        <v/>
      </c>
      <c r="K5910" s="99" t="str">
        <f>IF(ISBLANK('Zusatzblatt (Perigon)'!J5905),"",'Zusatzblatt (Perigon)'!T5905)</f>
        <v/>
      </c>
      <c r="L5910" s="95" t="str">
        <f>IF(ISBLANK('Zusatzblatt (Perigon)'!O5905),"",'Zusatzblatt (Perigon)'!O5905)</f>
        <v/>
      </c>
      <c r="M5910" s="95" t="str">
        <f>IF(ISBLANK('Zusatzblatt (Perigon)'!R5905),"",'Zusatzblatt (Perigon)'!R5905)</f>
        <v/>
      </c>
      <c r="N5910" s="95" t="str">
        <f>IF(ISBLANK('Zusatzblatt (Perigon)'!P5905),"",'Zusatzblatt (Perigon)'!P5905)</f>
        <v/>
      </c>
      <c r="O5910" s="38" t="str">
        <f>IF($L5910="","",VLOOKUP($R5910,Tarife!$A$2:$R$599,13,FALSE))</f>
        <v/>
      </c>
      <c r="P5910" s="38" t="str">
        <f t="shared" si="92"/>
        <v/>
      </c>
      <c r="R5910" s="100" t="str">
        <f>Zusammenzug!$C$25&amp;"-"&amp;Zusammenzug!$A$7&amp;"-"&amp;Leistungen!L5910</f>
        <v>2026-Nicht beauftragte Spitex-Organisation-</v>
      </c>
    </row>
    <row r="5911" spans="1:18" x14ac:dyDescent="0.2">
      <c r="A5911" s="95" t="str">
        <f>IF(ISBLANK('Zusatzblatt (Perigon)'!E5906),"",'Zusatzblatt (Perigon)'!E5906)</f>
        <v/>
      </c>
      <c r="B5911" s="95" t="str">
        <f>IF(ISBLANK('Zusatzblatt (Perigon)'!G5906),"",'Zusatzblatt (Perigon)'!G5906)</f>
        <v/>
      </c>
      <c r="C5911" s="96" t="str">
        <f>IF(ISBLANK('Zusatzblatt (Perigon)'!I5906),"",'Zusatzblatt (Perigon)'!I5906)</f>
        <v/>
      </c>
      <c r="D5911" s="97" t="str">
        <f>IF(ISBLANK('Zusatzblatt (Perigon)'!J5906),"",'Zusatzblatt (Perigon)'!J5906)</f>
        <v/>
      </c>
      <c r="E5911" s="64" t="str">
        <f>IF(ISBLANK('Zusatzblatt (Perigon)'!K5906),"",'Zusatzblatt (Perigon)'!K5906)</f>
        <v/>
      </c>
      <c r="F5911" s="65"/>
      <c r="G5911" s="64"/>
      <c r="H5911" s="69" t="str">
        <f>IF(ISBLANK('Zusatzblatt (Perigon)'!L5906),"",'Zusatzblatt (Perigon)'!L5906)</f>
        <v/>
      </c>
      <c r="I5911" s="69" t="str">
        <f>IF(ISBLANK('Zusatzblatt (Perigon)'!M5906),"",'Zusatzblatt (Perigon)'!M5906)</f>
        <v/>
      </c>
      <c r="J5911" s="98" t="str">
        <f>IF(ISBLANK('Zusatzblatt (Perigon)'!N5906),"",'Zusatzblatt (Perigon)'!N5906)</f>
        <v/>
      </c>
      <c r="K5911" s="99" t="str">
        <f>IF(ISBLANK('Zusatzblatt (Perigon)'!J5906),"",'Zusatzblatt (Perigon)'!T5906)</f>
        <v/>
      </c>
      <c r="L5911" s="95" t="str">
        <f>IF(ISBLANK('Zusatzblatt (Perigon)'!O5906),"",'Zusatzblatt (Perigon)'!O5906)</f>
        <v/>
      </c>
      <c r="M5911" s="95" t="str">
        <f>IF(ISBLANK('Zusatzblatt (Perigon)'!R5906),"",'Zusatzblatt (Perigon)'!R5906)</f>
        <v/>
      </c>
      <c r="N5911" s="95" t="str">
        <f>IF(ISBLANK('Zusatzblatt (Perigon)'!P5906),"",'Zusatzblatt (Perigon)'!P5906)</f>
        <v/>
      </c>
      <c r="O5911" s="38" t="str">
        <f>IF($L5911="","",VLOOKUP($R5911,Tarife!$A$2:$R$599,13,FALSE))</f>
        <v/>
      </c>
      <c r="P5911" s="38" t="str">
        <f t="shared" si="92"/>
        <v/>
      </c>
      <c r="R5911" s="100" t="str">
        <f>Zusammenzug!$C$25&amp;"-"&amp;Zusammenzug!$A$7&amp;"-"&amp;Leistungen!L5911</f>
        <v>2026-Nicht beauftragte Spitex-Organisation-</v>
      </c>
    </row>
    <row r="5912" spans="1:18" x14ac:dyDescent="0.2">
      <c r="A5912" s="95" t="str">
        <f>IF(ISBLANK('Zusatzblatt (Perigon)'!E5907),"",'Zusatzblatt (Perigon)'!E5907)</f>
        <v/>
      </c>
      <c r="B5912" s="95" t="str">
        <f>IF(ISBLANK('Zusatzblatt (Perigon)'!G5907),"",'Zusatzblatt (Perigon)'!G5907)</f>
        <v/>
      </c>
      <c r="C5912" s="96" t="str">
        <f>IF(ISBLANK('Zusatzblatt (Perigon)'!I5907),"",'Zusatzblatt (Perigon)'!I5907)</f>
        <v/>
      </c>
      <c r="D5912" s="97" t="str">
        <f>IF(ISBLANK('Zusatzblatt (Perigon)'!J5907),"",'Zusatzblatt (Perigon)'!J5907)</f>
        <v/>
      </c>
      <c r="E5912" s="64" t="str">
        <f>IF(ISBLANK('Zusatzblatt (Perigon)'!K5907),"",'Zusatzblatt (Perigon)'!K5907)</f>
        <v/>
      </c>
      <c r="F5912" s="65"/>
      <c r="G5912" s="64"/>
      <c r="H5912" s="69" t="str">
        <f>IF(ISBLANK('Zusatzblatt (Perigon)'!L5907),"",'Zusatzblatt (Perigon)'!L5907)</f>
        <v/>
      </c>
      <c r="I5912" s="69" t="str">
        <f>IF(ISBLANK('Zusatzblatt (Perigon)'!M5907),"",'Zusatzblatt (Perigon)'!M5907)</f>
        <v/>
      </c>
      <c r="J5912" s="98" t="str">
        <f>IF(ISBLANK('Zusatzblatt (Perigon)'!N5907),"",'Zusatzblatt (Perigon)'!N5907)</f>
        <v/>
      </c>
      <c r="K5912" s="99" t="str">
        <f>IF(ISBLANK('Zusatzblatt (Perigon)'!J5907),"",'Zusatzblatt (Perigon)'!T5907)</f>
        <v/>
      </c>
      <c r="L5912" s="95" t="str">
        <f>IF(ISBLANK('Zusatzblatt (Perigon)'!O5907),"",'Zusatzblatt (Perigon)'!O5907)</f>
        <v/>
      </c>
      <c r="M5912" s="95" t="str">
        <f>IF(ISBLANK('Zusatzblatt (Perigon)'!R5907),"",'Zusatzblatt (Perigon)'!R5907)</f>
        <v/>
      </c>
      <c r="N5912" s="95" t="str">
        <f>IF(ISBLANK('Zusatzblatt (Perigon)'!P5907),"",'Zusatzblatt (Perigon)'!P5907)</f>
        <v/>
      </c>
      <c r="O5912" s="38" t="str">
        <f>IF($L5912="","",VLOOKUP($R5912,Tarife!$A$2:$R$599,13,FALSE))</f>
        <v/>
      </c>
      <c r="P5912" s="38" t="str">
        <f t="shared" si="92"/>
        <v/>
      </c>
      <c r="R5912" s="100" t="str">
        <f>Zusammenzug!$C$25&amp;"-"&amp;Zusammenzug!$A$7&amp;"-"&amp;Leistungen!L5912</f>
        <v>2026-Nicht beauftragte Spitex-Organisation-</v>
      </c>
    </row>
    <row r="5913" spans="1:18" x14ac:dyDescent="0.2">
      <c r="A5913" s="95" t="str">
        <f>IF(ISBLANK('Zusatzblatt (Perigon)'!E5908),"",'Zusatzblatt (Perigon)'!E5908)</f>
        <v/>
      </c>
      <c r="B5913" s="95" t="str">
        <f>IF(ISBLANK('Zusatzblatt (Perigon)'!G5908),"",'Zusatzblatt (Perigon)'!G5908)</f>
        <v/>
      </c>
      <c r="C5913" s="96" t="str">
        <f>IF(ISBLANK('Zusatzblatt (Perigon)'!I5908),"",'Zusatzblatt (Perigon)'!I5908)</f>
        <v/>
      </c>
      <c r="D5913" s="97" t="str">
        <f>IF(ISBLANK('Zusatzblatt (Perigon)'!J5908),"",'Zusatzblatt (Perigon)'!J5908)</f>
        <v/>
      </c>
      <c r="E5913" s="64" t="str">
        <f>IF(ISBLANK('Zusatzblatt (Perigon)'!K5908),"",'Zusatzblatt (Perigon)'!K5908)</f>
        <v/>
      </c>
      <c r="F5913" s="65"/>
      <c r="G5913" s="64"/>
      <c r="H5913" s="69" t="str">
        <f>IF(ISBLANK('Zusatzblatt (Perigon)'!L5908),"",'Zusatzblatt (Perigon)'!L5908)</f>
        <v/>
      </c>
      <c r="I5913" s="69" t="str">
        <f>IF(ISBLANK('Zusatzblatt (Perigon)'!M5908),"",'Zusatzblatt (Perigon)'!M5908)</f>
        <v/>
      </c>
      <c r="J5913" s="98" t="str">
        <f>IF(ISBLANK('Zusatzblatt (Perigon)'!N5908),"",'Zusatzblatt (Perigon)'!N5908)</f>
        <v/>
      </c>
      <c r="K5913" s="99" t="str">
        <f>IF(ISBLANK('Zusatzblatt (Perigon)'!J5908),"",'Zusatzblatt (Perigon)'!T5908)</f>
        <v/>
      </c>
      <c r="L5913" s="95" t="str">
        <f>IF(ISBLANK('Zusatzblatt (Perigon)'!O5908),"",'Zusatzblatt (Perigon)'!O5908)</f>
        <v/>
      </c>
      <c r="M5913" s="95" t="str">
        <f>IF(ISBLANK('Zusatzblatt (Perigon)'!R5908),"",'Zusatzblatt (Perigon)'!R5908)</f>
        <v/>
      </c>
      <c r="N5913" s="95" t="str">
        <f>IF(ISBLANK('Zusatzblatt (Perigon)'!P5908),"",'Zusatzblatt (Perigon)'!P5908)</f>
        <v/>
      </c>
      <c r="O5913" s="38" t="str">
        <f>IF($L5913="","",VLOOKUP($R5913,Tarife!$A$2:$R$599,13,FALSE))</f>
        <v/>
      </c>
      <c r="P5913" s="38" t="str">
        <f t="shared" si="92"/>
        <v/>
      </c>
      <c r="R5913" s="100" t="str">
        <f>Zusammenzug!$C$25&amp;"-"&amp;Zusammenzug!$A$7&amp;"-"&amp;Leistungen!L5913</f>
        <v>2026-Nicht beauftragte Spitex-Organisation-</v>
      </c>
    </row>
    <row r="5914" spans="1:18" x14ac:dyDescent="0.2">
      <c r="A5914" s="95" t="str">
        <f>IF(ISBLANK('Zusatzblatt (Perigon)'!E5909),"",'Zusatzblatt (Perigon)'!E5909)</f>
        <v/>
      </c>
      <c r="B5914" s="95" t="str">
        <f>IF(ISBLANK('Zusatzblatt (Perigon)'!G5909),"",'Zusatzblatt (Perigon)'!G5909)</f>
        <v/>
      </c>
      <c r="C5914" s="96" t="str">
        <f>IF(ISBLANK('Zusatzblatt (Perigon)'!I5909),"",'Zusatzblatt (Perigon)'!I5909)</f>
        <v/>
      </c>
      <c r="D5914" s="97" t="str">
        <f>IF(ISBLANK('Zusatzblatt (Perigon)'!J5909),"",'Zusatzblatt (Perigon)'!J5909)</f>
        <v/>
      </c>
      <c r="E5914" s="64" t="str">
        <f>IF(ISBLANK('Zusatzblatt (Perigon)'!K5909),"",'Zusatzblatt (Perigon)'!K5909)</f>
        <v/>
      </c>
      <c r="F5914" s="65"/>
      <c r="G5914" s="64"/>
      <c r="H5914" s="69" t="str">
        <f>IF(ISBLANK('Zusatzblatt (Perigon)'!L5909),"",'Zusatzblatt (Perigon)'!L5909)</f>
        <v/>
      </c>
      <c r="I5914" s="69" t="str">
        <f>IF(ISBLANK('Zusatzblatt (Perigon)'!M5909),"",'Zusatzblatt (Perigon)'!M5909)</f>
        <v/>
      </c>
      <c r="J5914" s="98" t="str">
        <f>IF(ISBLANK('Zusatzblatt (Perigon)'!N5909),"",'Zusatzblatt (Perigon)'!N5909)</f>
        <v/>
      </c>
      <c r="K5914" s="99" t="str">
        <f>IF(ISBLANK('Zusatzblatt (Perigon)'!J5909),"",'Zusatzblatt (Perigon)'!T5909)</f>
        <v/>
      </c>
      <c r="L5914" s="95" t="str">
        <f>IF(ISBLANK('Zusatzblatt (Perigon)'!O5909),"",'Zusatzblatt (Perigon)'!O5909)</f>
        <v/>
      </c>
      <c r="M5914" s="95" t="str">
        <f>IF(ISBLANK('Zusatzblatt (Perigon)'!R5909),"",'Zusatzblatt (Perigon)'!R5909)</f>
        <v/>
      </c>
      <c r="N5914" s="95" t="str">
        <f>IF(ISBLANK('Zusatzblatt (Perigon)'!P5909),"",'Zusatzblatt (Perigon)'!P5909)</f>
        <v/>
      </c>
      <c r="O5914" s="38" t="str">
        <f>IF($L5914="","",VLOOKUP($R5914,Tarife!$A$2:$R$599,13,FALSE))</f>
        <v/>
      </c>
      <c r="P5914" s="38" t="str">
        <f t="shared" si="92"/>
        <v/>
      </c>
      <c r="R5914" s="100" t="str">
        <f>Zusammenzug!$C$25&amp;"-"&amp;Zusammenzug!$A$7&amp;"-"&amp;Leistungen!L5914</f>
        <v>2026-Nicht beauftragte Spitex-Organisation-</v>
      </c>
    </row>
    <row r="5915" spans="1:18" x14ac:dyDescent="0.2">
      <c r="A5915" s="95" t="str">
        <f>IF(ISBLANK('Zusatzblatt (Perigon)'!E5910),"",'Zusatzblatt (Perigon)'!E5910)</f>
        <v/>
      </c>
      <c r="B5915" s="95" t="str">
        <f>IF(ISBLANK('Zusatzblatt (Perigon)'!G5910),"",'Zusatzblatt (Perigon)'!G5910)</f>
        <v/>
      </c>
      <c r="C5915" s="96" t="str">
        <f>IF(ISBLANK('Zusatzblatt (Perigon)'!I5910),"",'Zusatzblatt (Perigon)'!I5910)</f>
        <v/>
      </c>
      <c r="D5915" s="97" t="str">
        <f>IF(ISBLANK('Zusatzblatt (Perigon)'!J5910),"",'Zusatzblatt (Perigon)'!J5910)</f>
        <v/>
      </c>
      <c r="E5915" s="64" t="str">
        <f>IF(ISBLANK('Zusatzblatt (Perigon)'!K5910),"",'Zusatzblatt (Perigon)'!K5910)</f>
        <v/>
      </c>
      <c r="F5915" s="65"/>
      <c r="G5915" s="64"/>
      <c r="H5915" s="69" t="str">
        <f>IF(ISBLANK('Zusatzblatt (Perigon)'!L5910),"",'Zusatzblatt (Perigon)'!L5910)</f>
        <v/>
      </c>
      <c r="I5915" s="69" t="str">
        <f>IF(ISBLANK('Zusatzblatt (Perigon)'!M5910),"",'Zusatzblatt (Perigon)'!M5910)</f>
        <v/>
      </c>
      <c r="J5915" s="98" t="str">
        <f>IF(ISBLANK('Zusatzblatt (Perigon)'!N5910),"",'Zusatzblatt (Perigon)'!N5910)</f>
        <v/>
      </c>
      <c r="K5915" s="99" t="str">
        <f>IF(ISBLANK('Zusatzblatt (Perigon)'!J5910),"",'Zusatzblatt (Perigon)'!T5910)</f>
        <v/>
      </c>
      <c r="L5915" s="95" t="str">
        <f>IF(ISBLANK('Zusatzblatt (Perigon)'!O5910),"",'Zusatzblatt (Perigon)'!O5910)</f>
        <v/>
      </c>
      <c r="M5915" s="95" t="str">
        <f>IF(ISBLANK('Zusatzblatt (Perigon)'!R5910),"",'Zusatzblatt (Perigon)'!R5910)</f>
        <v/>
      </c>
      <c r="N5915" s="95" t="str">
        <f>IF(ISBLANK('Zusatzblatt (Perigon)'!P5910),"",'Zusatzblatt (Perigon)'!P5910)</f>
        <v/>
      </c>
      <c r="O5915" s="38" t="str">
        <f>IF($L5915="","",VLOOKUP($R5915,Tarife!$A$2:$R$599,13,FALSE))</f>
        <v/>
      </c>
      <c r="P5915" s="38" t="str">
        <f t="shared" si="92"/>
        <v/>
      </c>
      <c r="R5915" s="100" t="str">
        <f>Zusammenzug!$C$25&amp;"-"&amp;Zusammenzug!$A$7&amp;"-"&amp;Leistungen!L5915</f>
        <v>2026-Nicht beauftragte Spitex-Organisation-</v>
      </c>
    </row>
    <row r="5916" spans="1:18" x14ac:dyDescent="0.2">
      <c r="A5916" s="95" t="str">
        <f>IF(ISBLANK('Zusatzblatt (Perigon)'!E5911),"",'Zusatzblatt (Perigon)'!E5911)</f>
        <v/>
      </c>
      <c r="B5916" s="95" t="str">
        <f>IF(ISBLANK('Zusatzblatt (Perigon)'!G5911),"",'Zusatzblatt (Perigon)'!G5911)</f>
        <v/>
      </c>
      <c r="C5916" s="96" t="str">
        <f>IF(ISBLANK('Zusatzblatt (Perigon)'!I5911),"",'Zusatzblatt (Perigon)'!I5911)</f>
        <v/>
      </c>
      <c r="D5916" s="97" t="str">
        <f>IF(ISBLANK('Zusatzblatt (Perigon)'!J5911),"",'Zusatzblatt (Perigon)'!J5911)</f>
        <v/>
      </c>
      <c r="E5916" s="64" t="str">
        <f>IF(ISBLANK('Zusatzblatt (Perigon)'!K5911),"",'Zusatzblatt (Perigon)'!K5911)</f>
        <v/>
      </c>
      <c r="F5916" s="65"/>
      <c r="G5916" s="64"/>
      <c r="H5916" s="69" t="str">
        <f>IF(ISBLANK('Zusatzblatt (Perigon)'!L5911),"",'Zusatzblatt (Perigon)'!L5911)</f>
        <v/>
      </c>
      <c r="I5916" s="69" t="str">
        <f>IF(ISBLANK('Zusatzblatt (Perigon)'!M5911),"",'Zusatzblatt (Perigon)'!M5911)</f>
        <v/>
      </c>
      <c r="J5916" s="98" t="str">
        <f>IF(ISBLANK('Zusatzblatt (Perigon)'!N5911),"",'Zusatzblatt (Perigon)'!N5911)</f>
        <v/>
      </c>
      <c r="K5916" s="99" t="str">
        <f>IF(ISBLANK('Zusatzblatt (Perigon)'!J5911),"",'Zusatzblatt (Perigon)'!T5911)</f>
        <v/>
      </c>
      <c r="L5916" s="95" t="str">
        <f>IF(ISBLANK('Zusatzblatt (Perigon)'!O5911),"",'Zusatzblatt (Perigon)'!O5911)</f>
        <v/>
      </c>
      <c r="M5916" s="95" t="str">
        <f>IF(ISBLANK('Zusatzblatt (Perigon)'!R5911),"",'Zusatzblatt (Perigon)'!R5911)</f>
        <v/>
      </c>
      <c r="N5916" s="95" t="str">
        <f>IF(ISBLANK('Zusatzblatt (Perigon)'!P5911),"",'Zusatzblatt (Perigon)'!P5911)</f>
        <v/>
      </c>
      <c r="O5916" s="38" t="str">
        <f>IF($L5916="","",VLOOKUP($R5916,Tarife!$A$2:$R$599,13,FALSE))</f>
        <v/>
      </c>
      <c r="P5916" s="38" t="str">
        <f t="shared" si="92"/>
        <v/>
      </c>
      <c r="R5916" s="100" t="str">
        <f>Zusammenzug!$C$25&amp;"-"&amp;Zusammenzug!$A$7&amp;"-"&amp;Leistungen!L5916</f>
        <v>2026-Nicht beauftragte Spitex-Organisation-</v>
      </c>
    </row>
    <row r="5917" spans="1:18" x14ac:dyDescent="0.2">
      <c r="A5917" s="95" t="str">
        <f>IF(ISBLANK('Zusatzblatt (Perigon)'!E5912),"",'Zusatzblatt (Perigon)'!E5912)</f>
        <v/>
      </c>
      <c r="B5917" s="95" t="str">
        <f>IF(ISBLANK('Zusatzblatt (Perigon)'!G5912),"",'Zusatzblatt (Perigon)'!G5912)</f>
        <v/>
      </c>
      <c r="C5917" s="96" t="str">
        <f>IF(ISBLANK('Zusatzblatt (Perigon)'!I5912),"",'Zusatzblatt (Perigon)'!I5912)</f>
        <v/>
      </c>
      <c r="D5917" s="97" t="str">
        <f>IF(ISBLANK('Zusatzblatt (Perigon)'!J5912),"",'Zusatzblatt (Perigon)'!J5912)</f>
        <v/>
      </c>
      <c r="E5917" s="64" t="str">
        <f>IF(ISBLANK('Zusatzblatt (Perigon)'!K5912),"",'Zusatzblatt (Perigon)'!K5912)</f>
        <v/>
      </c>
      <c r="F5917" s="65"/>
      <c r="G5917" s="64"/>
      <c r="H5917" s="69" t="str">
        <f>IF(ISBLANK('Zusatzblatt (Perigon)'!L5912),"",'Zusatzblatt (Perigon)'!L5912)</f>
        <v/>
      </c>
      <c r="I5917" s="69" t="str">
        <f>IF(ISBLANK('Zusatzblatt (Perigon)'!M5912),"",'Zusatzblatt (Perigon)'!M5912)</f>
        <v/>
      </c>
      <c r="J5917" s="98" t="str">
        <f>IF(ISBLANK('Zusatzblatt (Perigon)'!N5912),"",'Zusatzblatt (Perigon)'!N5912)</f>
        <v/>
      </c>
      <c r="K5917" s="99" t="str">
        <f>IF(ISBLANK('Zusatzblatt (Perigon)'!J5912),"",'Zusatzblatt (Perigon)'!T5912)</f>
        <v/>
      </c>
      <c r="L5917" s="95" t="str">
        <f>IF(ISBLANK('Zusatzblatt (Perigon)'!O5912),"",'Zusatzblatt (Perigon)'!O5912)</f>
        <v/>
      </c>
      <c r="M5917" s="95" t="str">
        <f>IF(ISBLANK('Zusatzblatt (Perigon)'!R5912),"",'Zusatzblatt (Perigon)'!R5912)</f>
        <v/>
      </c>
      <c r="N5917" s="95" t="str">
        <f>IF(ISBLANK('Zusatzblatt (Perigon)'!P5912),"",'Zusatzblatt (Perigon)'!P5912)</f>
        <v/>
      </c>
      <c r="O5917" s="38" t="str">
        <f>IF($L5917="","",VLOOKUP($R5917,Tarife!$A$2:$R$599,13,FALSE))</f>
        <v/>
      </c>
      <c r="P5917" s="38" t="str">
        <f t="shared" si="92"/>
        <v/>
      </c>
      <c r="R5917" s="100" t="str">
        <f>Zusammenzug!$C$25&amp;"-"&amp;Zusammenzug!$A$7&amp;"-"&amp;Leistungen!L5917</f>
        <v>2026-Nicht beauftragte Spitex-Organisation-</v>
      </c>
    </row>
    <row r="5918" spans="1:18" x14ac:dyDescent="0.2">
      <c r="A5918" s="95" t="str">
        <f>IF(ISBLANK('Zusatzblatt (Perigon)'!E5913),"",'Zusatzblatt (Perigon)'!E5913)</f>
        <v/>
      </c>
      <c r="B5918" s="95" t="str">
        <f>IF(ISBLANK('Zusatzblatt (Perigon)'!G5913),"",'Zusatzblatt (Perigon)'!G5913)</f>
        <v/>
      </c>
      <c r="C5918" s="96" t="str">
        <f>IF(ISBLANK('Zusatzblatt (Perigon)'!I5913),"",'Zusatzblatt (Perigon)'!I5913)</f>
        <v/>
      </c>
      <c r="D5918" s="97" t="str">
        <f>IF(ISBLANK('Zusatzblatt (Perigon)'!J5913),"",'Zusatzblatt (Perigon)'!J5913)</f>
        <v/>
      </c>
      <c r="E5918" s="64" t="str">
        <f>IF(ISBLANK('Zusatzblatt (Perigon)'!K5913),"",'Zusatzblatt (Perigon)'!K5913)</f>
        <v/>
      </c>
      <c r="F5918" s="65"/>
      <c r="G5918" s="64"/>
      <c r="H5918" s="69" t="str">
        <f>IF(ISBLANK('Zusatzblatt (Perigon)'!L5913),"",'Zusatzblatt (Perigon)'!L5913)</f>
        <v/>
      </c>
      <c r="I5918" s="69" t="str">
        <f>IF(ISBLANK('Zusatzblatt (Perigon)'!M5913),"",'Zusatzblatt (Perigon)'!M5913)</f>
        <v/>
      </c>
      <c r="J5918" s="98" t="str">
        <f>IF(ISBLANK('Zusatzblatt (Perigon)'!N5913),"",'Zusatzblatt (Perigon)'!N5913)</f>
        <v/>
      </c>
      <c r="K5918" s="99" t="str">
        <f>IF(ISBLANK('Zusatzblatt (Perigon)'!J5913),"",'Zusatzblatt (Perigon)'!T5913)</f>
        <v/>
      </c>
      <c r="L5918" s="95" t="str">
        <f>IF(ISBLANK('Zusatzblatt (Perigon)'!O5913),"",'Zusatzblatt (Perigon)'!O5913)</f>
        <v/>
      </c>
      <c r="M5918" s="95" t="str">
        <f>IF(ISBLANK('Zusatzblatt (Perigon)'!R5913),"",'Zusatzblatt (Perigon)'!R5913)</f>
        <v/>
      </c>
      <c r="N5918" s="95" t="str">
        <f>IF(ISBLANK('Zusatzblatt (Perigon)'!P5913),"",'Zusatzblatt (Perigon)'!P5913)</f>
        <v/>
      </c>
      <c r="O5918" s="38" t="str">
        <f>IF($L5918="","",VLOOKUP($R5918,Tarife!$A$2:$R$599,13,FALSE))</f>
        <v/>
      </c>
      <c r="P5918" s="38" t="str">
        <f t="shared" si="92"/>
        <v/>
      </c>
      <c r="R5918" s="100" t="str">
        <f>Zusammenzug!$C$25&amp;"-"&amp;Zusammenzug!$A$7&amp;"-"&amp;Leistungen!L5918</f>
        <v>2026-Nicht beauftragte Spitex-Organisation-</v>
      </c>
    </row>
    <row r="5919" spans="1:18" x14ac:dyDescent="0.2">
      <c r="A5919" s="95" t="str">
        <f>IF(ISBLANK('Zusatzblatt (Perigon)'!E5914),"",'Zusatzblatt (Perigon)'!E5914)</f>
        <v/>
      </c>
      <c r="B5919" s="95" t="str">
        <f>IF(ISBLANK('Zusatzblatt (Perigon)'!G5914),"",'Zusatzblatt (Perigon)'!G5914)</f>
        <v/>
      </c>
      <c r="C5919" s="96" t="str">
        <f>IF(ISBLANK('Zusatzblatt (Perigon)'!I5914),"",'Zusatzblatt (Perigon)'!I5914)</f>
        <v/>
      </c>
      <c r="D5919" s="97" t="str">
        <f>IF(ISBLANK('Zusatzblatt (Perigon)'!J5914),"",'Zusatzblatt (Perigon)'!J5914)</f>
        <v/>
      </c>
      <c r="E5919" s="64" t="str">
        <f>IF(ISBLANK('Zusatzblatt (Perigon)'!K5914),"",'Zusatzblatt (Perigon)'!K5914)</f>
        <v/>
      </c>
      <c r="F5919" s="65"/>
      <c r="G5919" s="64"/>
      <c r="H5919" s="69" t="str">
        <f>IF(ISBLANK('Zusatzblatt (Perigon)'!L5914),"",'Zusatzblatt (Perigon)'!L5914)</f>
        <v/>
      </c>
      <c r="I5919" s="69" t="str">
        <f>IF(ISBLANK('Zusatzblatt (Perigon)'!M5914),"",'Zusatzblatt (Perigon)'!M5914)</f>
        <v/>
      </c>
      <c r="J5919" s="98" t="str">
        <f>IF(ISBLANK('Zusatzblatt (Perigon)'!N5914),"",'Zusatzblatt (Perigon)'!N5914)</f>
        <v/>
      </c>
      <c r="K5919" s="99" t="str">
        <f>IF(ISBLANK('Zusatzblatt (Perigon)'!J5914),"",'Zusatzblatt (Perigon)'!T5914)</f>
        <v/>
      </c>
      <c r="L5919" s="95" t="str">
        <f>IF(ISBLANK('Zusatzblatt (Perigon)'!O5914),"",'Zusatzblatt (Perigon)'!O5914)</f>
        <v/>
      </c>
      <c r="M5919" s="95" t="str">
        <f>IF(ISBLANK('Zusatzblatt (Perigon)'!R5914),"",'Zusatzblatt (Perigon)'!R5914)</f>
        <v/>
      </c>
      <c r="N5919" s="95" t="str">
        <f>IF(ISBLANK('Zusatzblatt (Perigon)'!P5914),"",'Zusatzblatt (Perigon)'!P5914)</f>
        <v/>
      </c>
      <c r="O5919" s="38" t="str">
        <f>IF($L5919="","",VLOOKUP($R5919,Tarife!$A$2:$R$599,13,FALSE))</f>
        <v/>
      </c>
      <c r="P5919" s="38" t="str">
        <f t="shared" si="92"/>
        <v/>
      </c>
      <c r="R5919" s="100" t="str">
        <f>Zusammenzug!$C$25&amp;"-"&amp;Zusammenzug!$A$7&amp;"-"&amp;Leistungen!L5919</f>
        <v>2026-Nicht beauftragte Spitex-Organisation-</v>
      </c>
    </row>
    <row r="5920" spans="1:18" x14ac:dyDescent="0.2">
      <c r="A5920" s="95" t="str">
        <f>IF(ISBLANK('Zusatzblatt (Perigon)'!E5915),"",'Zusatzblatt (Perigon)'!E5915)</f>
        <v/>
      </c>
      <c r="B5920" s="95" t="str">
        <f>IF(ISBLANK('Zusatzblatt (Perigon)'!G5915),"",'Zusatzblatt (Perigon)'!G5915)</f>
        <v/>
      </c>
      <c r="C5920" s="96" t="str">
        <f>IF(ISBLANK('Zusatzblatt (Perigon)'!I5915),"",'Zusatzblatt (Perigon)'!I5915)</f>
        <v/>
      </c>
      <c r="D5920" s="97" t="str">
        <f>IF(ISBLANK('Zusatzblatt (Perigon)'!J5915),"",'Zusatzblatt (Perigon)'!J5915)</f>
        <v/>
      </c>
      <c r="E5920" s="64" t="str">
        <f>IF(ISBLANK('Zusatzblatt (Perigon)'!K5915),"",'Zusatzblatt (Perigon)'!K5915)</f>
        <v/>
      </c>
      <c r="F5920" s="65"/>
      <c r="G5920" s="64"/>
      <c r="H5920" s="69" t="str">
        <f>IF(ISBLANK('Zusatzblatt (Perigon)'!L5915),"",'Zusatzblatt (Perigon)'!L5915)</f>
        <v/>
      </c>
      <c r="I5920" s="69" t="str">
        <f>IF(ISBLANK('Zusatzblatt (Perigon)'!M5915),"",'Zusatzblatt (Perigon)'!M5915)</f>
        <v/>
      </c>
      <c r="J5920" s="98" t="str">
        <f>IF(ISBLANK('Zusatzblatt (Perigon)'!N5915),"",'Zusatzblatt (Perigon)'!N5915)</f>
        <v/>
      </c>
      <c r="K5920" s="99" t="str">
        <f>IF(ISBLANK('Zusatzblatt (Perigon)'!J5915),"",'Zusatzblatt (Perigon)'!T5915)</f>
        <v/>
      </c>
      <c r="L5920" s="95" t="str">
        <f>IF(ISBLANK('Zusatzblatt (Perigon)'!O5915),"",'Zusatzblatt (Perigon)'!O5915)</f>
        <v/>
      </c>
      <c r="M5920" s="95" t="str">
        <f>IF(ISBLANK('Zusatzblatt (Perigon)'!R5915),"",'Zusatzblatt (Perigon)'!R5915)</f>
        <v/>
      </c>
      <c r="N5920" s="95" t="str">
        <f>IF(ISBLANK('Zusatzblatt (Perigon)'!P5915),"",'Zusatzblatt (Perigon)'!P5915)</f>
        <v/>
      </c>
      <c r="O5920" s="38" t="str">
        <f>IF($L5920="","",VLOOKUP($R5920,Tarife!$A$2:$R$599,13,FALSE))</f>
        <v/>
      </c>
      <c r="P5920" s="38" t="str">
        <f t="shared" si="92"/>
        <v/>
      </c>
      <c r="R5920" s="100" t="str">
        <f>Zusammenzug!$C$25&amp;"-"&amp;Zusammenzug!$A$7&amp;"-"&amp;Leistungen!L5920</f>
        <v>2026-Nicht beauftragte Spitex-Organisation-</v>
      </c>
    </row>
    <row r="5921" spans="1:18" x14ac:dyDescent="0.2">
      <c r="A5921" s="95" t="str">
        <f>IF(ISBLANK('Zusatzblatt (Perigon)'!E5916),"",'Zusatzblatt (Perigon)'!E5916)</f>
        <v/>
      </c>
      <c r="B5921" s="95" t="str">
        <f>IF(ISBLANK('Zusatzblatt (Perigon)'!G5916),"",'Zusatzblatt (Perigon)'!G5916)</f>
        <v/>
      </c>
      <c r="C5921" s="96" t="str">
        <f>IF(ISBLANK('Zusatzblatt (Perigon)'!I5916),"",'Zusatzblatt (Perigon)'!I5916)</f>
        <v/>
      </c>
      <c r="D5921" s="97" t="str">
        <f>IF(ISBLANK('Zusatzblatt (Perigon)'!J5916),"",'Zusatzblatt (Perigon)'!J5916)</f>
        <v/>
      </c>
      <c r="E5921" s="64" t="str">
        <f>IF(ISBLANK('Zusatzblatt (Perigon)'!K5916),"",'Zusatzblatt (Perigon)'!K5916)</f>
        <v/>
      </c>
      <c r="F5921" s="65"/>
      <c r="G5921" s="64"/>
      <c r="H5921" s="69" t="str">
        <f>IF(ISBLANK('Zusatzblatt (Perigon)'!L5916),"",'Zusatzblatt (Perigon)'!L5916)</f>
        <v/>
      </c>
      <c r="I5921" s="69" t="str">
        <f>IF(ISBLANK('Zusatzblatt (Perigon)'!M5916),"",'Zusatzblatt (Perigon)'!M5916)</f>
        <v/>
      </c>
      <c r="J5921" s="98" t="str">
        <f>IF(ISBLANK('Zusatzblatt (Perigon)'!N5916),"",'Zusatzblatt (Perigon)'!N5916)</f>
        <v/>
      </c>
      <c r="K5921" s="99" t="str">
        <f>IF(ISBLANK('Zusatzblatt (Perigon)'!J5916),"",'Zusatzblatt (Perigon)'!T5916)</f>
        <v/>
      </c>
      <c r="L5921" s="95" t="str">
        <f>IF(ISBLANK('Zusatzblatt (Perigon)'!O5916),"",'Zusatzblatt (Perigon)'!O5916)</f>
        <v/>
      </c>
      <c r="M5921" s="95" t="str">
        <f>IF(ISBLANK('Zusatzblatt (Perigon)'!R5916),"",'Zusatzblatt (Perigon)'!R5916)</f>
        <v/>
      </c>
      <c r="N5921" s="95" t="str">
        <f>IF(ISBLANK('Zusatzblatt (Perigon)'!P5916),"",'Zusatzblatt (Perigon)'!P5916)</f>
        <v/>
      </c>
      <c r="O5921" s="38" t="str">
        <f>IF($L5921="","",VLOOKUP($R5921,Tarife!$A$2:$R$599,13,FALSE))</f>
        <v/>
      </c>
      <c r="P5921" s="38" t="str">
        <f t="shared" si="92"/>
        <v/>
      </c>
      <c r="R5921" s="100" t="str">
        <f>Zusammenzug!$C$25&amp;"-"&amp;Zusammenzug!$A$7&amp;"-"&amp;Leistungen!L5921</f>
        <v>2026-Nicht beauftragte Spitex-Organisation-</v>
      </c>
    </row>
    <row r="5922" spans="1:18" x14ac:dyDescent="0.2">
      <c r="A5922" s="95" t="str">
        <f>IF(ISBLANK('Zusatzblatt (Perigon)'!E5917),"",'Zusatzblatt (Perigon)'!E5917)</f>
        <v/>
      </c>
      <c r="B5922" s="95" t="str">
        <f>IF(ISBLANK('Zusatzblatt (Perigon)'!G5917),"",'Zusatzblatt (Perigon)'!G5917)</f>
        <v/>
      </c>
      <c r="C5922" s="96" t="str">
        <f>IF(ISBLANK('Zusatzblatt (Perigon)'!I5917),"",'Zusatzblatt (Perigon)'!I5917)</f>
        <v/>
      </c>
      <c r="D5922" s="97" t="str">
        <f>IF(ISBLANK('Zusatzblatt (Perigon)'!J5917),"",'Zusatzblatt (Perigon)'!J5917)</f>
        <v/>
      </c>
      <c r="E5922" s="64" t="str">
        <f>IF(ISBLANK('Zusatzblatt (Perigon)'!K5917),"",'Zusatzblatt (Perigon)'!K5917)</f>
        <v/>
      </c>
      <c r="F5922" s="65"/>
      <c r="G5922" s="64"/>
      <c r="H5922" s="69" t="str">
        <f>IF(ISBLANK('Zusatzblatt (Perigon)'!L5917),"",'Zusatzblatt (Perigon)'!L5917)</f>
        <v/>
      </c>
      <c r="I5922" s="69" t="str">
        <f>IF(ISBLANK('Zusatzblatt (Perigon)'!M5917),"",'Zusatzblatt (Perigon)'!M5917)</f>
        <v/>
      </c>
      <c r="J5922" s="98" t="str">
        <f>IF(ISBLANK('Zusatzblatt (Perigon)'!N5917),"",'Zusatzblatt (Perigon)'!N5917)</f>
        <v/>
      </c>
      <c r="K5922" s="99" t="str">
        <f>IF(ISBLANK('Zusatzblatt (Perigon)'!J5917),"",'Zusatzblatt (Perigon)'!T5917)</f>
        <v/>
      </c>
      <c r="L5922" s="95" t="str">
        <f>IF(ISBLANK('Zusatzblatt (Perigon)'!O5917),"",'Zusatzblatt (Perigon)'!O5917)</f>
        <v/>
      </c>
      <c r="M5922" s="95" t="str">
        <f>IF(ISBLANK('Zusatzblatt (Perigon)'!R5917),"",'Zusatzblatt (Perigon)'!R5917)</f>
        <v/>
      </c>
      <c r="N5922" s="95" t="str">
        <f>IF(ISBLANK('Zusatzblatt (Perigon)'!P5917),"",'Zusatzblatt (Perigon)'!P5917)</f>
        <v/>
      </c>
      <c r="O5922" s="38" t="str">
        <f>IF($L5922="","",VLOOKUP($R5922,Tarife!$A$2:$R$599,13,FALSE))</f>
        <v/>
      </c>
      <c r="P5922" s="38" t="str">
        <f t="shared" si="92"/>
        <v/>
      </c>
      <c r="R5922" s="100" t="str">
        <f>Zusammenzug!$C$25&amp;"-"&amp;Zusammenzug!$A$7&amp;"-"&amp;Leistungen!L5922</f>
        <v>2026-Nicht beauftragte Spitex-Organisation-</v>
      </c>
    </row>
    <row r="5923" spans="1:18" x14ac:dyDescent="0.2">
      <c r="A5923" s="95" t="str">
        <f>IF(ISBLANK('Zusatzblatt (Perigon)'!E5918),"",'Zusatzblatt (Perigon)'!E5918)</f>
        <v/>
      </c>
      <c r="B5923" s="95" t="str">
        <f>IF(ISBLANK('Zusatzblatt (Perigon)'!G5918),"",'Zusatzblatt (Perigon)'!G5918)</f>
        <v/>
      </c>
      <c r="C5923" s="96" t="str">
        <f>IF(ISBLANK('Zusatzblatt (Perigon)'!I5918),"",'Zusatzblatt (Perigon)'!I5918)</f>
        <v/>
      </c>
      <c r="D5923" s="97" t="str">
        <f>IF(ISBLANK('Zusatzblatt (Perigon)'!J5918),"",'Zusatzblatt (Perigon)'!J5918)</f>
        <v/>
      </c>
      <c r="E5923" s="64" t="str">
        <f>IF(ISBLANK('Zusatzblatt (Perigon)'!K5918),"",'Zusatzblatt (Perigon)'!K5918)</f>
        <v/>
      </c>
      <c r="F5923" s="65"/>
      <c r="G5923" s="64"/>
      <c r="H5923" s="69" t="str">
        <f>IF(ISBLANK('Zusatzblatt (Perigon)'!L5918),"",'Zusatzblatt (Perigon)'!L5918)</f>
        <v/>
      </c>
      <c r="I5923" s="69" t="str">
        <f>IF(ISBLANK('Zusatzblatt (Perigon)'!M5918),"",'Zusatzblatt (Perigon)'!M5918)</f>
        <v/>
      </c>
      <c r="J5923" s="98" t="str">
        <f>IF(ISBLANK('Zusatzblatt (Perigon)'!N5918),"",'Zusatzblatt (Perigon)'!N5918)</f>
        <v/>
      </c>
      <c r="K5923" s="99" t="str">
        <f>IF(ISBLANK('Zusatzblatt (Perigon)'!J5918),"",'Zusatzblatt (Perigon)'!T5918)</f>
        <v/>
      </c>
      <c r="L5923" s="95" t="str">
        <f>IF(ISBLANK('Zusatzblatt (Perigon)'!O5918),"",'Zusatzblatt (Perigon)'!O5918)</f>
        <v/>
      </c>
      <c r="M5923" s="95" t="str">
        <f>IF(ISBLANK('Zusatzblatt (Perigon)'!R5918),"",'Zusatzblatt (Perigon)'!R5918)</f>
        <v/>
      </c>
      <c r="N5923" s="95" t="str">
        <f>IF(ISBLANK('Zusatzblatt (Perigon)'!P5918),"",'Zusatzblatt (Perigon)'!P5918)</f>
        <v/>
      </c>
      <c r="O5923" s="38" t="str">
        <f>IF($L5923="","",VLOOKUP($R5923,Tarife!$A$2:$R$599,13,FALSE))</f>
        <v/>
      </c>
      <c r="P5923" s="38" t="str">
        <f t="shared" si="92"/>
        <v/>
      </c>
      <c r="R5923" s="100" t="str">
        <f>Zusammenzug!$C$25&amp;"-"&amp;Zusammenzug!$A$7&amp;"-"&amp;Leistungen!L5923</f>
        <v>2026-Nicht beauftragte Spitex-Organisation-</v>
      </c>
    </row>
    <row r="5924" spans="1:18" x14ac:dyDescent="0.2">
      <c r="A5924" s="95" t="str">
        <f>IF(ISBLANK('Zusatzblatt (Perigon)'!E5919),"",'Zusatzblatt (Perigon)'!E5919)</f>
        <v/>
      </c>
      <c r="B5924" s="95" t="str">
        <f>IF(ISBLANK('Zusatzblatt (Perigon)'!G5919),"",'Zusatzblatt (Perigon)'!G5919)</f>
        <v/>
      </c>
      <c r="C5924" s="96" t="str">
        <f>IF(ISBLANK('Zusatzblatt (Perigon)'!I5919),"",'Zusatzblatt (Perigon)'!I5919)</f>
        <v/>
      </c>
      <c r="D5924" s="97" t="str">
        <f>IF(ISBLANK('Zusatzblatt (Perigon)'!J5919),"",'Zusatzblatt (Perigon)'!J5919)</f>
        <v/>
      </c>
      <c r="E5924" s="64" t="str">
        <f>IF(ISBLANK('Zusatzblatt (Perigon)'!K5919),"",'Zusatzblatt (Perigon)'!K5919)</f>
        <v/>
      </c>
      <c r="F5924" s="65"/>
      <c r="G5924" s="64"/>
      <c r="H5924" s="69" t="str">
        <f>IF(ISBLANK('Zusatzblatt (Perigon)'!L5919),"",'Zusatzblatt (Perigon)'!L5919)</f>
        <v/>
      </c>
      <c r="I5924" s="69" t="str">
        <f>IF(ISBLANK('Zusatzblatt (Perigon)'!M5919),"",'Zusatzblatt (Perigon)'!M5919)</f>
        <v/>
      </c>
      <c r="J5924" s="98" t="str">
        <f>IF(ISBLANK('Zusatzblatt (Perigon)'!N5919),"",'Zusatzblatt (Perigon)'!N5919)</f>
        <v/>
      </c>
      <c r="K5924" s="99" t="str">
        <f>IF(ISBLANK('Zusatzblatt (Perigon)'!J5919),"",'Zusatzblatt (Perigon)'!T5919)</f>
        <v/>
      </c>
      <c r="L5924" s="95" t="str">
        <f>IF(ISBLANK('Zusatzblatt (Perigon)'!O5919),"",'Zusatzblatt (Perigon)'!O5919)</f>
        <v/>
      </c>
      <c r="M5924" s="95" t="str">
        <f>IF(ISBLANK('Zusatzblatt (Perigon)'!R5919),"",'Zusatzblatt (Perigon)'!R5919)</f>
        <v/>
      </c>
      <c r="N5924" s="95" t="str">
        <f>IF(ISBLANK('Zusatzblatt (Perigon)'!P5919),"",'Zusatzblatt (Perigon)'!P5919)</f>
        <v/>
      </c>
      <c r="O5924" s="38" t="str">
        <f>IF($L5924="","",VLOOKUP($R5924,Tarife!$A$2:$R$599,13,FALSE))</f>
        <v/>
      </c>
      <c r="P5924" s="38" t="str">
        <f t="shared" si="92"/>
        <v/>
      </c>
      <c r="R5924" s="100" t="str">
        <f>Zusammenzug!$C$25&amp;"-"&amp;Zusammenzug!$A$7&amp;"-"&amp;Leistungen!L5924</f>
        <v>2026-Nicht beauftragte Spitex-Organisation-</v>
      </c>
    </row>
    <row r="5925" spans="1:18" x14ac:dyDescent="0.2">
      <c r="A5925" s="95" t="str">
        <f>IF(ISBLANK('Zusatzblatt (Perigon)'!E5920),"",'Zusatzblatt (Perigon)'!E5920)</f>
        <v/>
      </c>
      <c r="B5925" s="95" t="str">
        <f>IF(ISBLANK('Zusatzblatt (Perigon)'!G5920),"",'Zusatzblatt (Perigon)'!G5920)</f>
        <v/>
      </c>
      <c r="C5925" s="96" t="str">
        <f>IF(ISBLANK('Zusatzblatt (Perigon)'!I5920),"",'Zusatzblatt (Perigon)'!I5920)</f>
        <v/>
      </c>
      <c r="D5925" s="97" t="str">
        <f>IF(ISBLANK('Zusatzblatt (Perigon)'!J5920),"",'Zusatzblatt (Perigon)'!J5920)</f>
        <v/>
      </c>
      <c r="E5925" s="64" t="str">
        <f>IF(ISBLANK('Zusatzblatt (Perigon)'!K5920),"",'Zusatzblatt (Perigon)'!K5920)</f>
        <v/>
      </c>
      <c r="F5925" s="65"/>
      <c r="G5925" s="64"/>
      <c r="H5925" s="69" t="str">
        <f>IF(ISBLANK('Zusatzblatt (Perigon)'!L5920),"",'Zusatzblatt (Perigon)'!L5920)</f>
        <v/>
      </c>
      <c r="I5925" s="69" t="str">
        <f>IF(ISBLANK('Zusatzblatt (Perigon)'!M5920),"",'Zusatzblatt (Perigon)'!M5920)</f>
        <v/>
      </c>
      <c r="J5925" s="98" t="str">
        <f>IF(ISBLANK('Zusatzblatt (Perigon)'!N5920),"",'Zusatzblatt (Perigon)'!N5920)</f>
        <v/>
      </c>
      <c r="K5925" s="99" t="str">
        <f>IF(ISBLANK('Zusatzblatt (Perigon)'!J5920),"",'Zusatzblatt (Perigon)'!T5920)</f>
        <v/>
      </c>
      <c r="L5925" s="95" t="str">
        <f>IF(ISBLANK('Zusatzblatt (Perigon)'!O5920),"",'Zusatzblatt (Perigon)'!O5920)</f>
        <v/>
      </c>
      <c r="M5925" s="95" t="str">
        <f>IF(ISBLANK('Zusatzblatt (Perigon)'!R5920),"",'Zusatzblatt (Perigon)'!R5920)</f>
        <v/>
      </c>
      <c r="N5925" s="95" t="str">
        <f>IF(ISBLANK('Zusatzblatt (Perigon)'!P5920),"",'Zusatzblatt (Perigon)'!P5920)</f>
        <v/>
      </c>
      <c r="O5925" s="38" t="str">
        <f>IF($L5925="","",VLOOKUP($R5925,Tarife!$A$2:$R$599,13,FALSE))</f>
        <v/>
      </c>
      <c r="P5925" s="38" t="str">
        <f t="shared" si="92"/>
        <v/>
      </c>
      <c r="R5925" s="100" t="str">
        <f>Zusammenzug!$C$25&amp;"-"&amp;Zusammenzug!$A$7&amp;"-"&amp;Leistungen!L5925</f>
        <v>2026-Nicht beauftragte Spitex-Organisation-</v>
      </c>
    </row>
    <row r="5926" spans="1:18" x14ac:dyDescent="0.2">
      <c r="A5926" s="95" t="str">
        <f>IF(ISBLANK('Zusatzblatt (Perigon)'!E5921),"",'Zusatzblatt (Perigon)'!E5921)</f>
        <v/>
      </c>
      <c r="B5926" s="95" t="str">
        <f>IF(ISBLANK('Zusatzblatt (Perigon)'!G5921),"",'Zusatzblatt (Perigon)'!G5921)</f>
        <v/>
      </c>
      <c r="C5926" s="96" t="str">
        <f>IF(ISBLANK('Zusatzblatt (Perigon)'!I5921),"",'Zusatzblatt (Perigon)'!I5921)</f>
        <v/>
      </c>
      <c r="D5926" s="97" t="str">
        <f>IF(ISBLANK('Zusatzblatt (Perigon)'!J5921),"",'Zusatzblatt (Perigon)'!J5921)</f>
        <v/>
      </c>
      <c r="E5926" s="64" t="str">
        <f>IF(ISBLANK('Zusatzblatt (Perigon)'!K5921),"",'Zusatzblatt (Perigon)'!K5921)</f>
        <v/>
      </c>
      <c r="F5926" s="65"/>
      <c r="G5926" s="64"/>
      <c r="H5926" s="69" t="str">
        <f>IF(ISBLANK('Zusatzblatt (Perigon)'!L5921),"",'Zusatzblatt (Perigon)'!L5921)</f>
        <v/>
      </c>
      <c r="I5926" s="69" t="str">
        <f>IF(ISBLANK('Zusatzblatt (Perigon)'!M5921),"",'Zusatzblatt (Perigon)'!M5921)</f>
        <v/>
      </c>
      <c r="J5926" s="98" t="str">
        <f>IF(ISBLANK('Zusatzblatt (Perigon)'!N5921),"",'Zusatzblatt (Perigon)'!N5921)</f>
        <v/>
      </c>
      <c r="K5926" s="99" t="str">
        <f>IF(ISBLANK('Zusatzblatt (Perigon)'!J5921),"",'Zusatzblatt (Perigon)'!T5921)</f>
        <v/>
      </c>
      <c r="L5926" s="95" t="str">
        <f>IF(ISBLANK('Zusatzblatt (Perigon)'!O5921),"",'Zusatzblatt (Perigon)'!O5921)</f>
        <v/>
      </c>
      <c r="M5926" s="95" t="str">
        <f>IF(ISBLANK('Zusatzblatt (Perigon)'!R5921),"",'Zusatzblatt (Perigon)'!R5921)</f>
        <v/>
      </c>
      <c r="N5926" s="95" t="str">
        <f>IF(ISBLANK('Zusatzblatt (Perigon)'!P5921),"",'Zusatzblatt (Perigon)'!P5921)</f>
        <v/>
      </c>
      <c r="O5926" s="38" t="str">
        <f>IF($L5926="","",VLOOKUP($R5926,Tarife!$A$2:$R$599,13,FALSE))</f>
        <v/>
      </c>
      <c r="P5926" s="38" t="str">
        <f t="shared" si="92"/>
        <v/>
      </c>
      <c r="R5926" s="100" t="str">
        <f>Zusammenzug!$C$25&amp;"-"&amp;Zusammenzug!$A$7&amp;"-"&amp;Leistungen!L5926</f>
        <v>2026-Nicht beauftragte Spitex-Organisation-</v>
      </c>
    </row>
    <row r="5927" spans="1:18" x14ac:dyDescent="0.2">
      <c r="A5927" s="95" t="str">
        <f>IF(ISBLANK('Zusatzblatt (Perigon)'!E5922),"",'Zusatzblatt (Perigon)'!E5922)</f>
        <v/>
      </c>
      <c r="B5927" s="95" t="str">
        <f>IF(ISBLANK('Zusatzblatt (Perigon)'!G5922),"",'Zusatzblatt (Perigon)'!G5922)</f>
        <v/>
      </c>
      <c r="C5927" s="96" t="str">
        <f>IF(ISBLANK('Zusatzblatt (Perigon)'!I5922),"",'Zusatzblatt (Perigon)'!I5922)</f>
        <v/>
      </c>
      <c r="D5927" s="97" t="str">
        <f>IF(ISBLANK('Zusatzblatt (Perigon)'!J5922),"",'Zusatzblatt (Perigon)'!J5922)</f>
        <v/>
      </c>
      <c r="E5927" s="64" t="str">
        <f>IF(ISBLANK('Zusatzblatt (Perigon)'!K5922),"",'Zusatzblatt (Perigon)'!K5922)</f>
        <v/>
      </c>
      <c r="F5927" s="65"/>
      <c r="G5927" s="64"/>
      <c r="H5927" s="69" t="str">
        <f>IF(ISBLANK('Zusatzblatt (Perigon)'!L5922),"",'Zusatzblatt (Perigon)'!L5922)</f>
        <v/>
      </c>
      <c r="I5927" s="69" t="str">
        <f>IF(ISBLANK('Zusatzblatt (Perigon)'!M5922),"",'Zusatzblatt (Perigon)'!M5922)</f>
        <v/>
      </c>
      <c r="J5927" s="98" t="str">
        <f>IF(ISBLANK('Zusatzblatt (Perigon)'!N5922),"",'Zusatzblatt (Perigon)'!N5922)</f>
        <v/>
      </c>
      <c r="K5927" s="99" t="str">
        <f>IF(ISBLANK('Zusatzblatt (Perigon)'!J5922),"",'Zusatzblatt (Perigon)'!T5922)</f>
        <v/>
      </c>
      <c r="L5927" s="95" t="str">
        <f>IF(ISBLANK('Zusatzblatt (Perigon)'!O5922),"",'Zusatzblatt (Perigon)'!O5922)</f>
        <v/>
      </c>
      <c r="M5927" s="95" t="str">
        <f>IF(ISBLANK('Zusatzblatt (Perigon)'!R5922),"",'Zusatzblatt (Perigon)'!R5922)</f>
        <v/>
      </c>
      <c r="N5927" s="95" t="str">
        <f>IF(ISBLANK('Zusatzblatt (Perigon)'!P5922),"",'Zusatzblatt (Perigon)'!P5922)</f>
        <v/>
      </c>
      <c r="O5927" s="38" t="str">
        <f>IF($L5927="","",VLOOKUP($R5927,Tarife!$A$2:$R$599,13,FALSE))</f>
        <v/>
      </c>
      <c r="P5927" s="38" t="str">
        <f t="shared" si="92"/>
        <v/>
      </c>
      <c r="R5927" s="100" t="str">
        <f>Zusammenzug!$C$25&amp;"-"&amp;Zusammenzug!$A$7&amp;"-"&amp;Leistungen!L5927</f>
        <v>2026-Nicht beauftragte Spitex-Organisation-</v>
      </c>
    </row>
    <row r="5928" spans="1:18" x14ac:dyDescent="0.2">
      <c r="A5928" s="95" t="str">
        <f>IF(ISBLANK('Zusatzblatt (Perigon)'!E5923),"",'Zusatzblatt (Perigon)'!E5923)</f>
        <v/>
      </c>
      <c r="B5928" s="95" t="str">
        <f>IF(ISBLANK('Zusatzblatt (Perigon)'!G5923),"",'Zusatzblatt (Perigon)'!G5923)</f>
        <v/>
      </c>
      <c r="C5928" s="96" t="str">
        <f>IF(ISBLANK('Zusatzblatt (Perigon)'!I5923),"",'Zusatzblatt (Perigon)'!I5923)</f>
        <v/>
      </c>
      <c r="D5928" s="97" t="str">
        <f>IF(ISBLANK('Zusatzblatt (Perigon)'!J5923),"",'Zusatzblatt (Perigon)'!J5923)</f>
        <v/>
      </c>
      <c r="E5928" s="64" t="str">
        <f>IF(ISBLANK('Zusatzblatt (Perigon)'!K5923),"",'Zusatzblatt (Perigon)'!K5923)</f>
        <v/>
      </c>
      <c r="F5928" s="65"/>
      <c r="G5928" s="64"/>
      <c r="H5928" s="69" t="str">
        <f>IF(ISBLANK('Zusatzblatt (Perigon)'!L5923),"",'Zusatzblatt (Perigon)'!L5923)</f>
        <v/>
      </c>
      <c r="I5928" s="69" t="str">
        <f>IF(ISBLANK('Zusatzblatt (Perigon)'!M5923),"",'Zusatzblatt (Perigon)'!M5923)</f>
        <v/>
      </c>
      <c r="J5928" s="98" t="str">
        <f>IF(ISBLANK('Zusatzblatt (Perigon)'!N5923),"",'Zusatzblatt (Perigon)'!N5923)</f>
        <v/>
      </c>
      <c r="K5928" s="99" t="str">
        <f>IF(ISBLANK('Zusatzblatt (Perigon)'!J5923),"",'Zusatzblatt (Perigon)'!T5923)</f>
        <v/>
      </c>
      <c r="L5928" s="95" t="str">
        <f>IF(ISBLANK('Zusatzblatt (Perigon)'!O5923),"",'Zusatzblatt (Perigon)'!O5923)</f>
        <v/>
      </c>
      <c r="M5928" s="95" t="str">
        <f>IF(ISBLANK('Zusatzblatt (Perigon)'!R5923),"",'Zusatzblatt (Perigon)'!R5923)</f>
        <v/>
      </c>
      <c r="N5928" s="95" t="str">
        <f>IF(ISBLANK('Zusatzblatt (Perigon)'!P5923),"",'Zusatzblatt (Perigon)'!P5923)</f>
        <v/>
      </c>
      <c r="O5928" s="38" t="str">
        <f>IF($L5928="","",VLOOKUP($R5928,Tarife!$A$2:$R$599,13,FALSE))</f>
        <v/>
      </c>
      <c r="P5928" s="38" t="str">
        <f t="shared" si="92"/>
        <v/>
      </c>
      <c r="R5928" s="100" t="str">
        <f>Zusammenzug!$C$25&amp;"-"&amp;Zusammenzug!$A$7&amp;"-"&amp;Leistungen!L5928</f>
        <v>2026-Nicht beauftragte Spitex-Organisation-</v>
      </c>
    </row>
    <row r="5929" spans="1:18" x14ac:dyDescent="0.2">
      <c r="A5929" s="95" t="str">
        <f>IF(ISBLANK('Zusatzblatt (Perigon)'!E5924),"",'Zusatzblatt (Perigon)'!E5924)</f>
        <v/>
      </c>
      <c r="B5929" s="95" t="str">
        <f>IF(ISBLANK('Zusatzblatt (Perigon)'!G5924),"",'Zusatzblatt (Perigon)'!G5924)</f>
        <v/>
      </c>
      <c r="C5929" s="96" t="str">
        <f>IF(ISBLANK('Zusatzblatt (Perigon)'!I5924),"",'Zusatzblatt (Perigon)'!I5924)</f>
        <v/>
      </c>
      <c r="D5929" s="97" t="str">
        <f>IF(ISBLANK('Zusatzblatt (Perigon)'!J5924),"",'Zusatzblatt (Perigon)'!J5924)</f>
        <v/>
      </c>
      <c r="E5929" s="64" t="str">
        <f>IF(ISBLANK('Zusatzblatt (Perigon)'!K5924),"",'Zusatzblatt (Perigon)'!K5924)</f>
        <v/>
      </c>
      <c r="F5929" s="65"/>
      <c r="G5929" s="64"/>
      <c r="H5929" s="69" t="str">
        <f>IF(ISBLANK('Zusatzblatt (Perigon)'!L5924),"",'Zusatzblatt (Perigon)'!L5924)</f>
        <v/>
      </c>
      <c r="I5929" s="69" t="str">
        <f>IF(ISBLANK('Zusatzblatt (Perigon)'!M5924),"",'Zusatzblatt (Perigon)'!M5924)</f>
        <v/>
      </c>
      <c r="J5929" s="98" t="str">
        <f>IF(ISBLANK('Zusatzblatt (Perigon)'!N5924),"",'Zusatzblatt (Perigon)'!N5924)</f>
        <v/>
      </c>
      <c r="K5929" s="99" t="str">
        <f>IF(ISBLANK('Zusatzblatt (Perigon)'!J5924),"",'Zusatzblatt (Perigon)'!T5924)</f>
        <v/>
      </c>
      <c r="L5929" s="95" t="str">
        <f>IF(ISBLANK('Zusatzblatt (Perigon)'!O5924),"",'Zusatzblatt (Perigon)'!O5924)</f>
        <v/>
      </c>
      <c r="M5929" s="95" t="str">
        <f>IF(ISBLANK('Zusatzblatt (Perigon)'!R5924),"",'Zusatzblatt (Perigon)'!R5924)</f>
        <v/>
      </c>
      <c r="N5929" s="95" t="str">
        <f>IF(ISBLANK('Zusatzblatt (Perigon)'!P5924),"",'Zusatzblatt (Perigon)'!P5924)</f>
        <v/>
      </c>
      <c r="O5929" s="38" t="str">
        <f>IF($L5929="","",VLOOKUP($R5929,Tarife!$A$2:$R$599,13,FALSE))</f>
        <v/>
      </c>
      <c r="P5929" s="38" t="str">
        <f t="shared" si="92"/>
        <v/>
      </c>
      <c r="R5929" s="100" t="str">
        <f>Zusammenzug!$C$25&amp;"-"&amp;Zusammenzug!$A$7&amp;"-"&amp;Leistungen!L5929</f>
        <v>2026-Nicht beauftragte Spitex-Organisation-</v>
      </c>
    </row>
    <row r="5930" spans="1:18" x14ac:dyDescent="0.2">
      <c r="A5930" s="95" t="str">
        <f>IF(ISBLANK('Zusatzblatt (Perigon)'!E5925),"",'Zusatzblatt (Perigon)'!E5925)</f>
        <v/>
      </c>
      <c r="B5930" s="95" t="str">
        <f>IF(ISBLANK('Zusatzblatt (Perigon)'!G5925),"",'Zusatzblatt (Perigon)'!G5925)</f>
        <v/>
      </c>
      <c r="C5930" s="96" t="str">
        <f>IF(ISBLANK('Zusatzblatt (Perigon)'!I5925),"",'Zusatzblatt (Perigon)'!I5925)</f>
        <v/>
      </c>
      <c r="D5930" s="97" t="str">
        <f>IF(ISBLANK('Zusatzblatt (Perigon)'!J5925),"",'Zusatzblatt (Perigon)'!J5925)</f>
        <v/>
      </c>
      <c r="E5930" s="64" t="str">
        <f>IF(ISBLANK('Zusatzblatt (Perigon)'!K5925),"",'Zusatzblatt (Perigon)'!K5925)</f>
        <v/>
      </c>
      <c r="F5930" s="65"/>
      <c r="G5930" s="64"/>
      <c r="H5930" s="69" t="str">
        <f>IF(ISBLANK('Zusatzblatt (Perigon)'!L5925),"",'Zusatzblatt (Perigon)'!L5925)</f>
        <v/>
      </c>
      <c r="I5930" s="69" t="str">
        <f>IF(ISBLANK('Zusatzblatt (Perigon)'!M5925),"",'Zusatzblatt (Perigon)'!M5925)</f>
        <v/>
      </c>
      <c r="J5930" s="98" t="str">
        <f>IF(ISBLANK('Zusatzblatt (Perigon)'!N5925),"",'Zusatzblatt (Perigon)'!N5925)</f>
        <v/>
      </c>
      <c r="K5930" s="99" t="str">
        <f>IF(ISBLANK('Zusatzblatt (Perigon)'!J5925),"",'Zusatzblatt (Perigon)'!T5925)</f>
        <v/>
      </c>
      <c r="L5930" s="95" t="str">
        <f>IF(ISBLANK('Zusatzblatt (Perigon)'!O5925),"",'Zusatzblatt (Perigon)'!O5925)</f>
        <v/>
      </c>
      <c r="M5930" s="95" t="str">
        <f>IF(ISBLANK('Zusatzblatt (Perigon)'!R5925),"",'Zusatzblatt (Perigon)'!R5925)</f>
        <v/>
      </c>
      <c r="N5930" s="95" t="str">
        <f>IF(ISBLANK('Zusatzblatt (Perigon)'!P5925),"",'Zusatzblatt (Perigon)'!P5925)</f>
        <v/>
      </c>
      <c r="O5930" s="38" t="str">
        <f>IF($L5930="","",VLOOKUP($R5930,Tarife!$A$2:$R$599,13,FALSE))</f>
        <v/>
      </c>
      <c r="P5930" s="38" t="str">
        <f t="shared" si="92"/>
        <v/>
      </c>
      <c r="R5930" s="100" t="str">
        <f>Zusammenzug!$C$25&amp;"-"&amp;Zusammenzug!$A$7&amp;"-"&amp;Leistungen!L5930</f>
        <v>2026-Nicht beauftragte Spitex-Organisation-</v>
      </c>
    </row>
    <row r="5931" spans="1:18" x14ac:dyDescent="0.2">
      <c r="A5931" s="95" t="str">
        <f>IF(ISBLANK('Zusatzblatt (Perigon)'!E5926),"",'Zusatzblatt (Perigon)'!E5926)</f>
        <v/>
      </c>
      <c r="B5931" s="95" t="str">
        <f>IF(ISBLANK('Zusatzblatt (Perigon)'!G5926),"",'Zusatzblatt (Perigon)'!G5926)</f>
        <v/>
      </c>
      <c r="C5931" s="96" t="str">
        <f>IF(ISBLANK('Zusatzblatt (Perigon)'!I5926),"",'Zusatzblatt (Perigon)'!I5926)</f>
        <v/>
      </c>
      <c r="D5931" s="97" t="str">
        <f>IF(ISBLANK('Zusatzblatt (Perigon)'!J5926),"",'Zusatzblatt (Perigon)'!J5926)</f>
        <v/>
      </c>
      <c r="E5931" s="64" t="str">
        <f>IF(ISBLANK('Zusatzblatt (Perigon)'!K5926),"",'Zusatzblatt (Perigon)'!K5926)</f>
        <v/>
      </c>
      <c r="F5931" s="65"/>
      <c r="G5931" s="64"/>
      <c r="H5931" s="69" t="str">
        <f>IF(ISBLANK('Zusatzblatt (Perigon)'!L5926),"",'Zusatzblatt (Perigon)'!L5926)</f>
        <v/>
      </c>
      <c r="I5931" s="69" t="str">
        <f>IF(ISBLANK('Zusatzblatt (Perigon)'!M5926),"",'Zusatzblatt (Perigon)'!M5926)</f>
        <v/>
      </c>
      <c r="J5931" s="98" t="str">
        <f>IF(ISBLANK('Zusatzblatt (Perigon)'!N5926),"",'Zusatzblatt (Perigon)'!N5926)</f>
        <v/>
      </c>
      <c r="K5931" s="99" t="str">
        <f>IF(ISBLANK('Zusatzblatt (Perigon)'!J5926),"",'Zusatzblatt (Perigon)'!T5926)</f>
        <v/>
      </c>
      <c r="L5931" s="95" t="str">
        <f>IF(ISBLANK('Zusatzblatt (Perigon)'!O5926),"",'Zusatzblatt (Perigon)'!O5926)</f>
        <v/>
      </c>
      <c r="M5931" s="95" t="str">
        <f>IF(ISBLANK('Zusatzblatt (Perigon)'!R5926),"",'Zusatzblatt (Perigon)'!R5926)</f>
        <v/>
      </c>
      <c r="N5931" s="95" t="str">
        <f>IF(ISBLANK('Zusatzblatt (Perigon)'!P5926),"",'Zusatzblatt (Perigon)'!P5926)</f>
        <v/>
      </c>
      <c r="O5931" s="38" t="str">
        <f>IF($L5931="","",VLOOKUP($R5931,Tarife!$A$2:$R$599,13,FALSE))</f>
        <v/>
      </c>
      <c r="P5931" s="38" t="str">
        <f t="shared" si="92"/>
        <v/>
      </c>
      <c r="R5931" s="100" t="str">
        <f>Zusammenzug!$C$25&amp;"-"&amp;Zusammenzug!$A$7&amp;"-"&amp;Leistungen!L5931</f>
        <v>2026-Nicht beauftragte Spitex-Organisation-</v>
      </c>
    </row>
    <row r="5932" spans="1:18" x14ac:dyDescent="0.2">
      <c r="A5932" s="95" t="str">
        <f>IF(ISBLANK('Zusatzblatt (Perigon)'!E5927),"",'Zusatzblatt (Perigon)'!E5927)</f>
        <v/>
      </c>
      <c r="B5932" s="95" t="str">
        <f>IF(ISBLANK('Zusatzblatt (Perigon)'!G5927),"",'Zusatzblatt (Perigon)'!G5927)</f>
        <v/>
      </c>
      <c r="C5932" s="96" t="str">
        <f>IF(ISBLANK('Zusatzblatt (Perigon)'!I5927),"",'Zusatzblatt (Perigon)'!I5927)</f>
        <v/>
      </c>
      <c r="D5932" s="97" t="str">
        <f>IF(ISBLANK('Zusatzblatt (Perigon)'!J5927),"",'Zusatzblatt (Perigon)'!J5927)</f>
        <v/>
      </c>
      <c r="E5932" s="64" t="str">
        <f>IF(ISBLANK('Zusatzblatt (Perigon)'!K5927),"",'Zusatzblatt (Perigon)'!K5927)</f>
        <v/>
      </c>
      <c r="F5932" s="65"/>
      <c r="G5932" s="64"/>
      <c r="H5932" s="69" t="str">
        <f>IF(ISBLANK('Zusatzblatt (Perigon)'!L5927),"",'Zusatzblatt (Perigon)'!L5927)</f>
        <v/>
      </c>
      <c r="I5932" s="69" t="str">
        <f>IF(ISBLANK('Zusatzblatt (Perigon)'!M5927),"",'Zusatzblatt (Perigon)'!M5927)</f>
        <v/>
      </c>
      <c r="J5932" s="98" t="str">
        <f>IF(ISBLANK('Zusatzblatt (Perigon)'!N5927),"",'Zusatzblatt (Perigon)'!N5927)</f>
        <v/>
      </c>
      <c r="K5932" s="99" t="str">
        <f>IF(ISBLANK('Zusatzblatt (Perigon)'!J5927),"",'Zusatzblatt (Perigon)'!T5927)</f>
        <v/>
      </c>
      <c r="L5932" s="95" t="str">
        <f>IF(ISBLANK('Zusatzblatt (Perigon)'!O5927),"",'Zusatzblatt (Perigon)'!O5927)</f>
        <v/>
      </c>
      <c r="M5932" s="95" t="str">
        <f>IF(ISBLANK('Zusatzblatt (Perigon)'!R5927),"",'Zusatzblatt (Perigon)'!R5927)</f>
        <v/>
      </c>
      <c r="N5932" s="95" t="str">
        <f>IF(ISBLANK('Zusatzblatt (Perigon)'!P5927),"",'Zusatzblatt (Perigon)'!P5927)</f>
        <v/>
      </c>
      <c r="O5932" s="38" t="str">
        <f>IF($L5932="","",VLOOKUP($R5932,Tarife!$A$2:$R$599,13,FALSE))</f>
        <v/>
      </c>
      <c r="P5932" s="38" t="str">
        <f t="shared" si="92"/>
        <v/>
      </c>
      <c r="R5932" s="100" t="str">
        <f>Zusammenzug!$C$25&amp;"-"&amp;Zusammenzug!$A$7&amp;"-"&amp;Leistungen!L5932</f>
        <v>2026-Nicht beauftragte Spitex-Organisation-</v>
      </c>
    </row>
    <row r="5933" spans="1:18" x14ac:dyDescent="0.2">
      <c r="A5933" s="95" t="str">
        <f>IF(ISBLANK('Zusatzblatt (Perigon)'!E5928),"",'Zusatzblatt (Perigon)'!E5928)</f>
        <v/>
      </c>
      <c r="B5933" s="95" t="str">
        <f>IF(ISBLANK('Zusatzblatt (Perigon)'!G5928),"",'Zusatzblatt (Perigon)'!G5928)</f>
        <v/>
      </c>
      <c r="C5933" s="96" t="str">
        <f>IF(ISBLANK('Zusatzblatt (Perigon)'!I5928),"",'Zusatzblatt (Perigon)'!I5928)</f>
        <v/>
      </c>
      <c r="D5933" s="97" t="str">
        <f>IF(ISBLANK('Zusatzblatt (Perigon)'!J5928),"",'Zusatzblatt (Perigon)'!J5928)</f>
        <v/>
      </c>
      <c r="E5933" s="64" t="str">
        <f>IF(ISBLANK('Zusatzblatt (Perigon)'!K5928),"",'Zusatzblatt (Perigon)'!K5928)</f>
        <v/>
      </c>
      <c r="F5933" s="65"/>
      <c r="G5933" s="64"/>
      <c r="H5933" s="69" t="str">
        <f>IF(ISBLANK('Zusatzblatt (Perigon)'!L5928),"",'Zusatzblatt (Perigon)'!L5928)</f>
        <v/>
      </c>
      <c r="I5933" s="69" t="str">
        <f>IF(ISBLANK('Zusatzblatt (Perigon)'!M5928),"",'Zusatzblatt (Perigon)'!M5928)</f>
        <v/>
      </c>
      <c r="J5933" s="98" t="str">
        <f>IF(ISBLANK('Zusatzblatt (Perigon)'!N5928),"",'Zusatzblatt (Perigon)'!N5928)</f>
        <v/>
      </c>
      <c r="K5933" s="99" t="str">
        <f>IF(ISBLANK('Zusatzblatt (Perigon)'!J5928),"",'Zusatzblatt (Perigon)'!T5928)</f>
        <v/>
      </c>
      <c r="L5933" s="95" t="str">
        <f>IF(ISBLANK('Zusatzblatt (Perigon)'!O5928),"",'Zusatzblatt (Perigon)'!O5928)</f>
        <v/>
      </c>
      <c r="M5933" s="95" t="str">
        <f>IF(ISBLANK('Zusatzblatt (Perigon)'!R5928),"",'Zusatzblatt (Perigon)'!R5928)</f>
        <v/>
      </c>
      <c r="N5933" s="95" t="str">
        <f>IF(ISBLANK('Zusatzblatt (Perigon)'!P5928),"",'Zusatzblatt (Perigon)'!P5928)</f>
        <v/>
      </c>
      <c r="O5933" s="38" t="str">
        <f>IF($L5933="","",VLOOKUP($R5933,Tarife!$A$2:$R$599,13,FALSE))</f>
        <v/>
      </c>
      <c r="P5933" s="38" t="str">
        <f t="shared" si="92"/>
        <v/>
      </c>
      <c r="R5933" s="100" t="str">
        <f>Zusammenzug!$C$25&amp;"-"&amp;Zusammenzug!$A$7&amp;"-"&amp;Leistungen!L5933</f>
        <v>2026-Nicht beauftragte Spitex-Organisation-</v>
      </c>
    </row>
    <row r="5934" spans="1:18" x14ac:dyDescent="0.2">
      <c r="A5934" s="95" t="str">
        <f>IF(ISBLANK('Zusatzblatt (Perigon)'!E5929),"",'Zusatzblatt (Perigon)'!E5929)</f>
        <v/>
      </c>
      <c r="B5934" s="95" t="str">
        <f>IF(ISBLANK('Zusatzblatt (Perigon)'!G5929),"",'Zusatzblatt (Perigon)'!G5929)</f>
        <v/>
      </c>
      <c r="C5934" s="96" t="str">
        <f>IF(ISBLANK('Zusatzblatt (Perigon)'!I5929),"",'Zusatzblatt (Perigon)'!I5929)</f>
        <v/>
      </c>
      <c r="D5934" s="97" t="str">
        <f>IF(ISBLANK('Zusatzblatt (Perigon)'!J5929),"",'Zusatzblatt (Perigon)'!J5929)</f>
        <v/>
      </c>
      <c r="E5934" s="64" t="str">
        <f>IF(ISBLANK('Zusatzblatt (Perigon)'!K5929),"",'Zusatzblatt (Perigon)'!K5929)</f>
        <v/>
      </c>
      <c r="F5934" s="65"/>
      <c r="G5934" s="64"/>
      <c r="H5934" s="69" t="str">
        <f>IF(ISBLANK('Zusatzblatt (Perigon)'!L5929),"",'Zusatzblatt (Perigon)'!L5929)</f>
        <v/>
      </c>
      <c r="I5934" s="69" t="str">
        <f>IF(ISBLANK('Zusatzblatt (Perigon)'!M5929),"",'Zusatzblatt (Perigon)'!M5929)</f>
        <v/>
      </c>
      <c r="J5934" s="98" t="str">
        <f>IF(ISBLANK('Zusatzblatt (Perigon)'!N5929),"",'Zusatzblatt (Perigon)'!N5929)</f>
        <v/>
      </c>
      <c r="K5934" s="99" t="str">
        <f>IF(ISBLANK('Zusatzblatt (Perigon)'!J5929),"",'Zusatzblatt (Perigon)'!T5929)</f>
        <v/>
      </c>
      <c r="L5934" s="95" t="str">
        <f>IF(ISBLANK('Zusatzblatt (Perigon)'!O5929),"",'Zusatzblatt (Perigon)'!O5929)</f>
        <v/>
      </c>
      <c r="M5934" s="95" t="str">
        <f>IF(ISBLANK('Zusatzblatt (Perigon)'!R5929),"",'Zusatzblatt (Perigon)'!R5929)</f>
        <v/>
      </c>
      <c r="N5934" s="95" t="str">
        <f>IF(ISBLANK('Zusatzblatt (Perigon)'!P5929),"",'Zusatzblatt (Perigon)'!P5929)</f>
        <v/>
      </c>
      <c r="O5934" s="38" t="str">
        <f>IF($L5934="","",VLOOKUP($R5934,Tarife!$A$2:$R$599,13,FALSE))</f>
        <v/>
      </c>
      <c r="P5934" s="38" t="str">
        <f t="shared" si="92"/>
        <v/>
      </c>
      <c r="R5934" s="100" t="str">
        <f>Zusammenzug!$C$25&amp;"-"&amp;Zusammenzug!$A$7&amp;"-"&amp;Leistungen!L5934</f>
        <v>2026-Nicht beauftragte Spitex-Organisation-</v>
      </c>
    </row>
    <row r="5935" spans="1:18" x14ac:dyDescent="0.2">
      <c r="A5935" s="95" t="str">
        <f>IF(ISBLANK('Zusatzblatt (Perigon)'!E5930),"",'Zusatzblatt (Perigon)'!E5930)</f>
        <v/>
      </c>
      <c r="B5935" s="95" t="str">
        <f>IF(ISBLANK('Zusatzblatt (Perigon)'!G5930),"",'Zusatzblatt (Perigon)'!G5930)</f>
        <v/>
      </c>
      <c r="C5935" s="96" t="str">
        <f>IF(ISBLANK('Zusatzblatt (Perigon)'!I5930),"",'Zusatzblatt (Perigon)'!I5930)</f>
        <v/>
      </c>
      <c r="D5935" s="97" t="str">
        <f>IF(ISBLANK('Zusatzblatt (Perigon)'!J5930),"",'Zusatzblatt (Perigon)'!J5930)</f>
        <v/>
      </c>
      <c r="E5935" s="64" t="str">
        <f>IF(ISBLANK('Zusatzblatt (Perigon)'!K5930),"",'Zusatzblatt (Perigon)'!K5930)</f>
        <v/>
      </c>
      <c r="F5935" s="65"/>
      <c r="G5935" s="64"/>
      <c r="H5935" s="69" t="str">
        <f>IF(ISBLANK('Zusatzblatt (Perigon)'!L5930),"",'Zusatzblatt (Perigon)'!L5930)</f>
        <v/>
      </c>
      <c r="I5935" s="69" t="str">
        <f>IF(ISBLANK('Zusatzblatt (Perigon)'!M5930),"",'Zusatzblatt (Perigon)'!M5930)</f>
        <v/>
      </c>
      <c r="J5935" s="98" t="str">
        <f>IF(ISBLANK('Zusatzblatt (Perigon)'!N5930),"",'Zusatzblatt (Perigon)'!N5930)</f>
        <v/>
      </c>
      <c r="K5935" s="99" t="str">
        <f>IF(ISBLANK('Zusatzblatt (Perigon)'!J5930),"",'Zusatzblatt (Perigon)'!T5930)</f>
        <v/>
      </c>
      <c r="L5935" s="95" t="str">
        <f>IF(ISBLANK('Zusatzblatt (Perigon)'!O5930),"",'Zusatzblatt (Perigon)'!O5930)</f>
        <v/>
      </c>
      <c r="M5935" s="95" t="str">
        <f>IF(ISBLANK('Zusatzblatt (Perigon)'!R5930),"",'Zusatzblatt (Perigon)'!R5930)</f>
        <v/>
      </c>
      <c r="N5935" s="95" t="str">
        <f>IF(ISBLANK('Zusatzblatt (Perigon)'!P5930),"",'Zusatzblatt (Perigon)'!P5930)</f>
        <v/>
      </c>
      <c r="O5935" s="38" t="str">
        <f>IF($L5935="","",VLOOKUP($R5935,Tarife!$A$2:$R$599,13,FALSE))</f>
        <v/>
      </c>
      <c r="P5935" s="38" t="str">
        <f t="shared" si="92"/>
        <v/>
      </c>
      <c r="R5935" s="100" t="str">
        <f>Zusammenzug!$C$25&amp;"-"&amp;Zusammenzug!$A$7&amp;"-"&amp;Leistungen!L5935</f>
        <v>2026-Nicht beauftragte Spitex-Organisation-</v>
      </c>
    </row>
    <row r="5936" spans="1:18" x14ac:dyDescent="0.2">
      <c r="A5936" s="95" t="str">
        <f>IF(ISBLANK('Zusatzblatt (Perigon)'!E5931),"",'Zusatzblatt (Perigon)'!E5931)</f>
        <v/>
      </c>
      <c r="B5936" s="95" t="str">
        <f>IF(ISBLANK('Zusatzblatt (Perigon)'!G5931),"",'Zusatzblatt (Perigon)'!G5931)</f>
        <v/>
      </c>
      <c r="C5936" s="96" t="str">
        <f>IF(ISBLANK('Zusatzblatt (Perigon)'!I5931),"",'Zusatzblatt (Perigon)'!I5931)</f>
        <v/>
      </c>
      <c r="D5936" s="97" t="str">
        <f>IF(ISBLANK('Zusatzblatt (Perigon)'!J5931),"",'Zusatzblatt (Perigon)'!J5931)</f>
        <v/>
      </c>
      <c r="E5936" s="64" t="str">
        <f>IF(ISBLANK('Zusatzblatt (Perigon)'!K5931),"",'Zusatzblatt (Perigon)'!K5931)</f>
        <v/>
      </c>
      <c r="F5936" s="65"/>
      <c r="G5936" s="64"/>
      <c r="H5936" s="69" t="str">
        <f>IF(ISBLANK('Zusatzblatt (Perigon)'!L5931),"",'Zusatzblatt (Perigon)'!L5931)</f>
        <v/>
      </c>
      <c r="I5936" s="69" t="str">
        <f>IF(ISBLANK('Zusatzblatt (Perigon)'!M5931),"",'Zusatzblatt (Perigon)'!M5931)</f>
        <v/>
      </c>
      <c r="J5936" s="98" t="str">
        <f>IF(ISBLANK('Zusatzblatt (Perigon)'!N5931),"",'Zusatzblatt (Perigon)'!N5931)</f>
        <v/>
      </c>
      <c r="K5936" s="99" t="str">
        <f>IF(ISBLANK('Zusatzblatt (Perigon)'!J5931),"",'Zusatzblatt (Perigon)'!T5931)</f>
        <v/>
      </c>
      <c r="L5936" s="95" t="str">
        <f>IF(ISBLANK('Zusatzblatt (Perigon)'!O5931),"",'Zusatzblatt (Perigon)'!O5931)</f>
        <v/>
      </c>
      <c r="M5936" s="95" t="str">
        <f>IF(ISBLANK('Zusatzblatt (Perigon)'!R5931),"",'Zusatzblatt (Perigon)'!R5931)</f>
        <v/>
      </c>
      <c r="N5936" s="95" t="str">
        <f>IF(ISBLANK('Zusatzblatt (Perigon)'!P5931),"",'Zusatzblatt (Perigon)'!P5931)</f>
        <v/>
      </c>
      <c r="O5936" s="38" t="str">
        <f>IF($L5936="","",VLOOKUP($R5936,Tarife!$A$2:$R$599,13,FALSE))</f>
        <v/>
      </c>
      <c r="P5936" s="38" t="str">
        <f t="shared" si="92"/>
        <v/>
      </c>
      <c r="R5936" s="100" t="str">
        <f>Zusammenzug!$C$25&amp;"-"&amp;Zusammenzug!$A$7&amp;"-"&amp;Leistungen!L5936</f>
        <v>2026-Nicht beauftragte Spitex-Organisation-</v>
      </c>
    </row>
    <row r="5937" spans="1:18" x14ac:dyDescent="0.2">
      <c r="A5937" s="95" t="str">
        <f>IF(ISBLANK('Zusatzblatt (Perigon)'!E5932),"",'Zusatzblatt (Perigon)'!E5932)</f>
        <v/>
      </c>
      <c r="B5937" s="95" t="str">
        <f>IF(ISBLANK('Zusatzblatt (Perigon)'!G5932),"",'Zusatzblatt (Perigon)'!G5932)</f>
        <v/>
      </c>
      <c r="C5937" s="96" t="str">
        <f>IF(ISBLANK('Zusatzblatt (Perigon)'!I5932),"",'Zusatzblatt (Perigon)'!I5932)</f>
        <v/>
      </c>
      <c r="D5937" s="97" t="str">
        <f>IF(ISBLANK('Zusatzblatt (Perigon)'!J5932),"",'Zusatzblatt (Perigon)'!J5932)</f>
        <v/>
      </c>
      <c r="E5937" s="64" t="str">
        <f>IF(ISBLANK('Zusatzblatt (Perigon)'!K5932),"",'Zusatzblatt (Perigon)'!K5932)</f>
        <v/>
      </c>
      <c r="F5937" s="65"/>
      <c r="G5937" s="64"/>
      <c r="H5937" s="69" t="str">
        <f>IF(ISBLANK('Zusatzblatt (Perigon)'!L5932),"",'Zusatzblatt (Perigon)'!L5932)</f>
        <v/>
      </c>
      <c r="I5937" s="69" t="str">
        <f>IF(ISBLANK('Zusatzblatt (Perigon)'!M5932),"",'Zusatzblatt (Perigon)'!M5932)</f>
        <v/>
      </c>
      <c r="J5937" s="98" t="str">
        <f>IF(ISBLANK('Zusatzblatt (Perigon)'!N5932),"",'Zusatzblatt (Perigon)'!N5932)</f>
        <v/>
      </c>
      <c r="K5937" s="99" t="str">
        <f>IF(ISBLANK('Zusatzblatt (Perigon)'!J5932),"",'Zusatzblatt (Perigon)'!T5932)</f>
        <v/>
      </c>
      <c r="L5937" s="95" t="str">
        <f>IF(ISBLANK('Zusatzblatt (Perigon)'!O5932),"",'Zusatzblatt (Perigon)'!O5932)</f>
        <v/>
      </c>
      <c r="M5937" s="95" t="str">
        <f>IF(ISBLANK('Zusatzblatt (Perigon)'!R5932),"",'Zusatzblatt (Perigon)'!R5932)</f>
        <v/>
      </c>
      <c r="N5937" s="95" t="str">
        <f>IF(ISBLANK('Zusatzblatt (Perigon)'!P5932),"",'Zusatzblatt (Perigon)'!P5932)</f>
        <v/>
      </c>
      <c r="O5937" s="38" t="str">
        <f>IF($L5937="","",VLOOKUP($R5937,Tarife!$A$2:$R$599,13,FALSE))</f>
        <v/>
      </c>
      <c r="P5937" s="38" t="str">
        <f t="shared" si="92"/>
        <v/>
      </c>
      <c r="R5937" s="100" t="str">
        <f>Zusammenzug!$C$25&amp;"-"&amp;Zusammenzug!$A$7&amp;"-"&amp;Leistungen!L5937</f>
        <v>2026-Nicht beauftragte Spitex-Organisation-</v>
      </c>
    </row>
    <row r="5938" spans="1:18" x14ac:dyDescent="0.2">
      <c r="A5938" s="95" t="str">
        <f>IF(ISBLANK('Zusatzblatt (Perigon)'!E5933),"",'Zusatzblatt (Perigon)'!E5933)</f>
        <v/>
      </c>
      <c r="B5938" s="95" t="str">
        <f>IF(ISBLANK('Zusatzblatt (Perigon)'!G5933),"",'Zusatzblatt (Perigon)'!G5933)</f>
        <v/>
      </c>
      <c r="C5938" s="96" t="str">
        <f>IF(ISBLANK('Zusatzblatt (Perigon)'!I5933),"",'Zusatzblatt (Perigon)'!I5933)</f>
        <v/>
      </c>
      <c r="D5938" s="97" t="str">
        <f>IF(ISBLANK('Zusatzblatt (Perigon)'!J5933),"",'Zusatzblatt (Perigon)'!J5933)</f>
        <v/>
      </c>
      <c r="E5938" s="64" t="str">
        <f>IF(ISBLANK('Zusatzblatt (Perigon)'!K5933),"",'Zusatzblatt (Perigon)'!K5933)</f>
        <v/>
      </c>
      <c r="F5938" s="65"/>
      <c r="G5938" s="64"/>
      <c r="H5938" s="69" t="str">
        <f>IF(ISBLANK('Zusatzblatt (Perigon)'!L5933),"",'Zusatzblatt (Perigon)'!L5933)</f>
        <v/>
      </c>
      <c r="I5938" s="69" t="str">
        <f>IF(ISBLANK('Zusatzblatt (Perigon)'!M5933),"",'Zusatzblatt (Perigon)'!M5933)</f>
        <v/>
      </c>
      <c r="J5938" s="98" t="str">
        <f>IF(ISBLANK('Zusatzblatt (Perigon)'!N5933),"",'Zusatzblatt (Perigon)'!N5933)</f>
        <v/>
      </c>
      <c r="K5938" s="99" t="str">
        <f>IF(ISBLANK('Zusatzblatt (Perigon)'!J5933),"",'Zusatzblatt (Perigon)'!T5933)</f>
        <v/>
      </c>
      <c r="L5938" s="95" t="str">
        <f>IF(ISBLANK('Zusatzblatt (Perigon)'!O5933),"",'Zusatzblatt (Perigon)'!O5933)</f>
        <v/>
      </c>
      <c r="M5938" s="95" t="str">
        <f>IF(ISBLANK('Zusatzblatt (Perigon)'!R5933),"",'Zusatzblatt (Perigon)'!R5933)</f>
        <v/>
      </c>
      <c r="N5938" s="95" t="str">
        <f>IF(ISBLANK('Zusatzblatt (Perigon)'!P5933),"",'Zusatzblatt (Perigon)'!P5933)</f>
        <v/>
      </c>
      <c r="O5938" s="38" t="str">
        <f>IF($L5938="","",VLOOKUP($R5938,Tarife!$A$2:$R$599,13,FALSE))</f>
        <v/>
      </c>
      <c r="P5938" s="38" t="str">
        <f t="shared" si="92"/>
        <v/>
      </c>
      <c r="R5938" s="100" t="str">
        <f>Zusammenzug!$C$25&amp;"-"&amp;Zusammenzug!$A$7&amp;"-"&amp;Leistungen!L5938</f>
        <v>2026-Nicht beauftragte Spitex-Organisation-</v>
      </c>
    </row>
    <row r="5939" spans="1:18" x14ac:dyDescent="0.2">
      <c r="A5939" s="95" t="str">
        <f>IF(ISBLANK('Zusatzblatt (Perigon)'!E5934),"",'Zusatzblatt (Perigon)'!E5934)</f>
        <v/>
      </c>
      <c r="B5939" s="95" t="str">
        <f>IF(ISBLANK('Zusatzblatt (Perigon)'!G5934),"",'Zusatzblatt (Perigon)'!G5934)</f>
        <v/>
      </c>
      <c r="C5939" s="96" t="str">
        <f>IF(ISBLANK('Zusatzblatt (Perigon)'!I5934),"",'Zusatzblatt (Perigon)'!I5934)</f>
        <v/>
      </c>
      <c r="D5939" s="97" t="str">
        <f>IF(ISBLANK('Zusatzblatt (Perigon)'!J5934),"",'Zusatzblatt (Perigon)'!J5934)</f>
        <v/>
      </c>
      <c r="E5939" s="64" t="str">
        <f>IF(ISBLANK('Zusatzblatt (Perigon)'!K5934),"",'Zusatzblatt (Perigon)'!K5934)</f>
        <v/>
      </c>
      <c r="F5939" s="65"/>
      <c r="G5939" s="64"/>
      <c r="H5939" s="69" t="str">
        <f>IF(ISBLANK('Zusatzblatt (Perigon)'!L5934),"",'Zusatzblatt (Perigon)'!L5934)</f>
        <v/>
      </c>
      <c r="I5939" s="69" t="str">
        <f>IF(ISBLANK('Zusatzblatt (Perigon)'!M5934),"",'Zusatzblatt (Perigon)'!M5934)</f>
        <v/>
      </c>
      <c r="J5939" s="98" t="str">
        <f>IF(ISBLANK('Zusatzblatt (Perigon)'!N5934),"",'Zusatzblatt (Perigon)'!N5934)</f>
        <v/>
      </c>
      <c r="K5939" s="99" t="str">
        <f>IF(ISBLANK('Zusatzblatt (Perigon)'!J5934),"",'Zusatzblatt (Perigon)'!T5934)</f>
        <v/>
      </c>
      <c r="L5939" s="95" t="str">
        <f>IF(ISBLANK('Zusatzblatt (Perigon)'!O5934),"",'Zusatzblatt (Perigon)'!O5934)</f>
        <v/>
      </c>
      <c r="M5939" s="95" t="str">
        <f>IF(ISBLANK('Zusatzblatt (Perigon)'!R5934),"",'Zusatzblatt (Perigon)'!R5934)</f>
        <v/>
      </c>
      <c r="N5939" s="95" t="str">
        <f>IF(ISBLANK('Zusatzblatt (Perigon)'!P5934),"",'Zusatzblatt (Perigon)'!P5934)</f>
        <v/>
      </c>
      <c r="O5939" s="38" t="str">
        <f>IF($L5939="","",VLOOKUP($R5939,Tarife!$A$2:$R$599,13,FALSE))</f>
        <v/>
      </c>
      <c r="P5939" s="38" t="str">
        <f t="shared" si="92"/>
        <v/>
      </c>
      <c r="R5939" s="100" t="str">
        <f>Zusammenzug!$C$25&amp;"-"&amp;Zusammenzug!$A$7&amp;"-"&amp;Leistungen!L5939</f>
        <v>2026-Nicht beauftragte Spitex-Organisation-</v>
      </c>
    </row>
    <row r="5940" spans="1:18" x14ac:dyDescent="0.2">
      <c r="A5940" s="95" t="str">
        <f>IF(ISBLANK('Zusatzblatt (Perigon)'!E5935),"",'Zusatzblatt (Perigon)'!E5935)</f>
        <v/>
      </c>
      <c r="B5940" s="95" t="str">
        <f>IF(ISBLANK('Zusatzblatt (Perigon)'!G5935),"",'Zusatzblatt (Perigon)'!G5935)</f>
        <v/>
      </c>
      <c r="C5940" s="96" t="str">
        <f>IF(ISBLANK('Zusatzblatt (Perigon)'!I5935),"",'Zusatzblatt (Perigon)'!I5935)</f>
        <v/>
      </c>
      <c r="D5940" s="97" t="str">
        <f>IF(ISBLANK('Zusatzblatt (Perigon)'!J5935),"",'Zusatzblatt (Perigon)'!J5935)</f>
        <v/>
      </c>
      <c r="E5940" s="64" t="str">
        <f>IF(ISBLANK('Zusatzblatt (Perigon)'!K5935),"",'Zusatzblatt (Perigon)'!K5935)</f>
        <v/>
      </c>
      <c r="F5940" s="65"/>
      <c r="G5940" s="64"/>
      <c r="H5940" s="69" t="str">
        <f>IF(ISBLANK('Zusatzblatt (Perigon)'!L5935),"",'Zusatzblatt (Perigon)'!L5935)</f>
        <v/>
      </c>
      <c r="I5940" s="69" t="str">
        <f>IF(ISBLANK('Zusatzblatt (Perigon)'!M5935),"",'Zusatzblatt (Perigon)'!M5935)</f>
        <v/>
      </c>
      <c r="J5940" s="98" t="str">
        <f>IF(ISBLANK('Zusatzblatt (Perigon)'!N5935),"",'Zusatzblatt (Perigon)'!N5935)</f>
        <v/>
      </c>
      <c r="K5940" s="99" t="str">
        <f>IF(ISBLANK('Zusatzblatt (Perigon)'!J5935),"",'Zusatzblatt (Perigon)'!T5935)</f>
        <v/>
      </c>
      <c r="L5940" s="95" t="str">
        <f>IF(ISBLANK('Zusatzblatt (Perigon)'!O5935),"",'Zusatzblatt (Perigon)'!O5935)</f>
        <v/>
      </c>
      <c r="M5940" s="95" t="str">
        <f>IF(ISBLANK('Zusatzblatt (Perigon)'!R5935),"",'Zusatzblatt (Perigon)'!R5935)</f>
        <v/>
      </c>
      <c r="N5940" s="95" t="str">
        <f>IF(ISBLANK('Zusatzblatt (Perigon)'!P5935),"",'Zusatzblatt (Perigon)'!P5935)</f>
        <v/>
      </c>
      <c r="O5940" s="38" t="str">
        <f>IF($L5940="","",VLOOKUP($R5940,Tarife!$A$2:$R$599,13,FALSE))</f>
        <v/>
      </c>
      <c r="P5940" s="38" t="str">
        <f t="shared" si="92"/>
        <v/>
      </c>
      <c r="R5940" s="100" t="str">
        <f>Zusammenzug!$C$25&amp;"-"&amp;Zusammenzug!$A$7&amp;"-"&amp;Leistungen!L5940</f>
        <v>2026-Nicht beauftragte Spitex-Organisation-</v>
      </c>
    </row>
    <row r="5941" spans="1:18" x14ac:dyDescent="0.2">
      <c r="A5941" s="95" t="str">
        <f>IF(ISBLANK('Zusatzblatt (Perigon)'!E5936),"",'Zusatzblatt (Perigon)'!E5936)</f>
        <v/>
      </c>
      <c r="B5941" s="95" t="str">
        <f>IF(ISBLANK('Zusatzblatt (Perigon)'!G5936),"",'Zusatzblatt (Perigon)'!G5936)</f>
        <v/>
      </c>
      <c r="C5941" s="96" t="str">
        <f>IF(ISBLANK('Zusatzblatt (Perigon)'!I5936),"",'Zusatzblatt (Perigon)'!I5936)</f>
        <v/>
      </c>
      <c r="D5941" s="97" t="str">
        <f>IF(ISBLANK('Zusatzblatt (Perigon)'!J5936),"",'Zusatzblatt (Perigon)'!J5936)</f>
        <v/>
      </c>
      <c r="E5941" s="64" t="str">
        <f>IF(ISBLANK('Zusatzblatt (Perigon)'!K5936),"",'Zusatzblatt (Perigon)'!K5936)</f>
        <v/>
      </c>
      <c r="F5941" s="65"/>
      <c r="G5941" s="64"/>
      <c r="H5941" s="69" t="str">
        <f>IF(ISBLANK('Zusatzblatt (Perigon)'!L5936),"",'Zusatzblatt (Perigon)'!L5936)</f>
        <v/>
      </c>
      <c r="I5941" s="69" t="str">
        <f>IF(ISBLANK('Zusatzblatt (Perigon)'!M5936),"",'Zusatzblatt (Perigon)'!M5936)</f>
        <v/>
      </c>
      <c r="J5941" s="98" t="str">
        <f>IF(ISBLANK('Zusatzblatt (Perigon)'!N5936),"",'Zusatzblatt (Perigon)'!N5936)</f>
        <v/>
      </c>
      <c r="K5941" s="99" t="str">
        <f>IF(ISBLANK('Zusatzblatt (Perigon)'!J5936),"",'Zusatzblatt (Perigon)'!T5936)</f>
        <v/>
      </c>
      <c r="L5941" s="95" t="str">
        <f>IF(ISBLANK('Zusatzblatt (Perigon)'!O5936),"",'Zusatzblatt (Perigon)'!O5936)</f>
        <v/>
      </c>
      <c r="M5941" s="95" t="str">
        <f>IF(ISBLANK('Zusatzblatt (Perigon)'!R5936),"",'Zusatzblatt (Perigon)'!R5936)</f>
        <v/>
      </c>
      <c r="N5941" s="95" t="str">
        <f>IF(ISBLANK('Zusatzblatt (Perigon)'!P5936),"",'Zusatzblatt (Perigon)'!P5936)</f>
        <v/>
      </c>
      <c r="O5941" s="38" t="str">
        <f>IF($L5941="","",VLOOKUP($R5941,Tarife!$A$2:$R$599,13,FALSE))</f>
        <v/>
      </c>
      <c r="P5941" s="38" t="str">
        <f t="shared" si="92"/>
        <v/>
      </c>
      <c r="R5941" s="100" t="str">
        <f>Zusammenzug!$C$25&amp;"-"&amp;Zusammenzug!$A$7&amp;"-"&amp;Leistungen!L5941</f>
        <v>2026-Nicht beauftragte Spitex-Organisation-</v>
      </c>
    </row>
    <row r="5942" spans="1:18" x14ac:dyDescent="0.2">
      <c r="A5942" s="95" t="str">
        <f>IF(ISBLANK('Zusatzblatt (Perigon)'!E5937),"",'Zusatzblatt (Perigon)'!E5937)</f>
        <v/>
      </c>
      <c r="B5942" s="95" t="str">
        <f>IF(ISBLANK('Zusatzblatt (Perigon)'!G5937),"",'Zusatzblatt (Perigon)'!G5937)</f>
        <v/>
      </c>
      <c r="C5942" s="96" t="str">
        <f>IF(ISBLANK('Zusatzblatt (Perigon)'!I5937),"",'Zusatzblatt (Perigon)'!I5937)</f>
        <v/>
      </c>
      <c r="D5942" s="97" t="str">
        <f>IF(ISBLANK('Zusatzblatt (Perigon)'!J5937),"",'Zusatzblatt (Perigon)'!J5937)</f>
        <v/>
      </c>
      <c r="E5942" s="64" t="str">
        <f>IF(ISBLANK('Zusatzblatt (Perigon)'!K5937),"",'Zusatzblatt (Perigon)'!K5937)</f>
        <v/>
      </c>
      <c r="F5942" s="65"/>
      <c r="G5942" s="64"/>
      <c r="H5942" s="69" t="str">
        <f>IF(ISBLANK('Zusatzblatt (Perigon)'!L5937),"",'Zusatzblatt (Perigon)'!L5937)</f>
        <v/>
      </c>
      <c r="I5942" s="69" t="str">
        <f>IF(ISBLANK('Zusatzblatt (Perigon)'!M5937),"",'Zusatzblatt (Perigon)'!M5937)</f>
        <v/>
      </c>
      <c r="J5942" s="98" t="str">
        <f>IF(ISBLANK('Zusatzblatt (Perigon)'!N5937),"",'Zusatzblatt (Perigon)'!N5937)</f>
        <v/>
      </c>
      <c r="K5942" s="99" t="str">
        <f>IF(ISBLANK('Zusatzblatt (Perigon)'!J5937),"",'Zusatzblatt (Perigon)'!T5937)</f>
        <v/>
      </c>
      <c r="L5942" s="95" t="str">
        <f>IF(ISBLANK('Zusatzblatt (Perigon)'!O5937),"",'Zusatzblatt (Perigon)'!O5937)</f>
        <v/>
      </c>
      <c r="M5942" s="95" t="str">
        <f>IF(ISBLANK('Zusatzblatt (Perigon)'!R5937),"",'Zusatzblatt (Perigon)'!R5937)</f>
        <v/>
      </c>
      <c r="N5942" s="95" t="str">
        <f>IF(ISBLANK('Zusatzblatt (Perigon)'!P5937),"",'Zusatzblatt (Perigon)'!P5937)</f>
        <v/>
      </c>
      <c r="O5942" s="38" t="str">
        <f>IF($L5942="","",VLOOKUP($R5942,Tarife!$A$2:$R$599,13,FALSE))</f>
        <v/>
      </c>
      <c r="P5942" s="38" t="str">
        <f t="shared" si="92"/>
        <v/>
      </c>
      <c r="R5942" s="100" t="str">
        <f>Zusammenzug!$C$25&amp;"-"&amp;Zusammenzug!$A$7&amp;"-"&amp;Leistungen!L5942</f>
        <v>2026-Nicht beauftragte Spitex-Organisation-</v>
      </c>
    </row>
    <row r="5943" spans="1:18" x14ac:dyDescent="0.2">
      <c r="A5943" s="95" t="str">
        <f>IF(ISBLANK('Zusatzblatt (Perigon)'!E5938),"",'Zusatzblatt (Perigon)'!E5938)</f>
        <v/>
      </c>
      <c r="B5943" s="95" t="str">
        <f>IF(ISBLANK('Zusatzblatt (Perigon)'!G5938),"",'Zusatzblatt (Perigon)'!G5938)</f>
        <v/>
      </c>
      <c r="C5943" s="96" t="str">
        <f>IF(ISBLANK('Zusatzblatt (Perigon)'!I5938),"",'Zusatzblatt (Perigon)'!I5938)</f>
        <v/>
      </c>
      <c r="D5943" s="97" t="str">
        <f>IF(ISBLANK('Zusatzblatt (Perigon)'!J5938),"",'Zusatzblatt (Perigon)'!J5938)</f>
        <v/>
      </c>
      <c r="E5943" s="64" t="str">
        <f>IF(ISBLANK('Zusatzblatt (Perigon)'!K5938),"",'Zusatzblatt (Perigon)'!K5938)</f>
        <v/>
      </c>
      <c r="F5943" s="65"/>
      <c r="G5943" s="64"/>
      <c r="H5943" s="69" t="str">
        <f>IF(ISBLANK('Zusatzblatt (Perigon)'!L5938),"",'Zusatzblatt (Perigon)'!L5938)</f>
        <v/>
      </c>
      <c r="I5943" s="69" t="str">
        <f>IF(ISBLANK('Zusatzblatt (Perigon)'!M5938),"",'Zusatzblatt (Perigon)'!M5938)</f>
        <v/>
      </c>
      <c r="J5943" s="98" t="str">
        <f>IF(ISBLANK('Zusatzblatt (Perigon)'!N5938),"",'Zusatzblatt (Perigon)'!N5938)</f>
        <v/>
      </c>
      <c r="K5943" s="99" t="str">
        <f>IF(ISBLANK('Zusatzblatt (Perigon)'!J5938),"",'Zusatzblatt (Perigon)'!T5938)</f>
        <v/>
      </c>
      <c r="L5943" s="95" t="str">
        <f>IF(ISBLANK('Zusatzblatt (Perigon)'!O5938),"",'Zusatzblatt (Perigon)'!O5938)</f>
        <v/>
      </c>
      <c r="M5943" s="95" t="str">
        <f>IF(ISBLANK('Zusatzblatt (Perigon)'!R5938),"",'Zusatzblatt (Perigon)'!R5938)</f>
        <v/>
      </c>
      <c r="N5943" s="95" t="str">
        <f>IF(ISBLANK('Zusatzblatt (Perigon)'!P5938),"",'Zusatzblatt (Perigon)'!P5938)</f>
        <v/>
      </c>
      <c r="O5943" s="38" t="str">
        <f>IF($L5943="","",VLOOKUP($R5943,Tarife!$A$2:$R$599,13,FALSE))</f>
        <v/>
      </c>
      <c r="P5943" s="38" t="str">
        <f t="shared" si="92"/>
        <v/>
      </c>
      <c r="R5943" s="100" t="str">
        <f>Zusammenzug!$C$25&amp;"-"&amp;Zusammenzug!$A$7&amp;"-"&amp;Leistungen!L5943</f>
        <v>2026-Nicht beauftragte Spitex-Organisation-</v>
      </c>
    </row>
    <row r="5944" spans="1:18" x14ac:dyDescent="0.2">
      <c r="A5944" s="95" t="str">
        <f>IF(ISBLANK('Zusatzblatt (Perigon)'!E5939),"",'Zusatzblatt (Perigon)'!E5939)</f>
        <v/>
      </c>
      <c r="B5944" s="95" t="str">
        <f>IF(ISBLANK('Zusatzblatt (Perigon)'!G5939),"",'Zusatzblatt (Perigon)'!G5939)</f>
        <v/>
      </c>
      <c r="C5944" s="96" t="str">
        <f>IF(ISBLANK('Zusatzblatt (Perigon)'!I5939),"",'Zusatzblatt (Perigon)'!I5939)</f>
        <v/>
      </c>
      <c r="D5944" s="97" t="str">
        <f>IF(ISBLANK('Zusatzblatt (Perigon)'!J5939),"",'Zusatzblatt (Perigon)'!J5939)</f>
        <v/>
      </c>
      <c r="E5944" s="64" t="str">
        <f>IF(ISBLANK('Zusatzblatt (Perigon)'!K5939),"",'Zusatzblatt (Perigon)'!K5939)</f>
        <v/>
      </c>
      <c r="F5944" s="65"/>
      <c r="G5944" s="64"/>
      <c r="H5944" s="69" t="str">
        <f>IF(ISBLANK('Zusatzblatt (Perigon)'!L5939),"",'Zusatzblatt (Perigon)'!L5939)</f>
        <v/>
      </c>
      <c r="I5944" s="69" t="str">
        <f>IF(ISBLANK('Zusatzblatt (Perigon)'!M5939),"",'Zusatzblatt (Perigon)'!M5939)</f>
        <v/>
      </c>
      <c r="J5944" s="98" t="str">
        <f>IF(ISBLANK('Zusatzblatt (Perigon)'!N5939),"",'Zusatzblatt (Perigon)'!N5939)</f>
        <v/>
      </c>
      <c r="K5944" s="99" t="str">
        <f>IF(ISBLANK('Zusatzblatt (Perigon)'!J5939),"",'Zusatzblatt (Perigon)'!T5939)</f>
        <v/>
      </c>
      <c r="L5944" s="95" t="str">
        <f>IF(ISBLANK('Zusatzblatt (Perigon)'!O5939),"",'Zusatzblatt (Perigon)'!O5939)</f>
        <v/>
      </c>
      <c r="M5944" s="95" t="str">
        <f>IF(ISBLANK('Zusatzblatt (Perigon)'!R5939),"",'Zusatzblatt (Perigon)'!R5939)</f>
        <v/>
      </c>
      <c r="N5944" s="95" t="str">
        <f>IF(ISBLANK('Zusatzblatt (Perigon)'!P5939),"",'Zusatzblatt (Perigon)'!P5939)</f>
        <v/>
      </c>
      <c r="O5944" s="38" t="str">
        <f>IF($L5944="","",VLOOKUP($R5944,Tarife!$A$2:$R$599,13,FALSE))</f>
        <v/>
      </c>
      <c r="P5944" s="38" t="str">
        <f t="shared" si="92"/>
        <v/>
      </c>
      <c r="R5944" s="100" t="str">
        <f>Zusammenzug!$C$25&amp;"-"&amp;Zusammenzug!$A$7&amp;"-"&amp;Leistungen!L5944</f>
        <v>2026-Nicht beauftragte Spitex-Organisation-</v>
      </c>
    </row>
    <row r="5945" spans="1:18" x14ac:dyDescent="0.2">
      <c r="A5945" s="95" t="str">
        <f>IF(ISBLANK('Zusatzblatt (Perigon)'!E5940),"",'Zusatzblatt (Perigon)'!E5940)</f>
        <v/>
      </c>
      <c r="B5945" s="95" t="str">
        <f>IF(ISBLANK('Zusatzblatt (Perigon)'!G5940),"",'Zusatzblatt (Perigon)'!G5940)</f>
        <v/>
      </c>
      <c r="C5945" s="96" t="str">
        <f>IF(ISBLANK('Zusatzblatt (Perigon)'!I5940),"",'Zusatzblatt (Perigon)'!I5940)</f>
        <v/>
      </c>
      <c r="D5945" s="97" t="str">
        <f>IF(ISBLANK('Zusatzblatt (Perigon)'!J5940),"",'Zusatzblatt (Perigon)'!J5940)</f>
        <v/>
      </c>
      <c r="E5945" s="64" t="str">
        <f>IF(ISBLANK('Zusatzblatt (Perigon)'!K5940),"",'Zusatzblatt (Perigon)'!K5940)</f>
        <v/>
      </c>
      <c r="F5945" s="65"/>
      <c r="G5945" s="64"/>
      <c r="H5945" s="69" t="str">
        <f>IF(ISBLANK('Zusatzblatt (Perigon)'!L5940),"",'Zusatzblatt (Perigon)'!L5940)</f>
        <v/>
      </c>
      <c r="I5945" s="69" t="str">
        <f>IF(ISBLANK('Zusatzblatt (Perigon)'!M5940),"",'Zusatzblatt (Perigon)'!M5940)</f>
        <v/>
      </c>
      <c r="J5945" s="98" t="str">
        <f>IF(ISBLANK('Zusatzblatt (Perigon)'!N5940),"",'Zusatzblatt (Perigon)'!N5940)</f>
        <v/>
      </c>
      <c r="K5945" s="99" t="str">
        <f>IF(ISBLANK('Zusatzblatt (Perigon)'!J5940),"",'Zusatzblatt (Perigon)'!T5940)</f>
        <v/>
      </c>
      <c r="L5945" s="95" t="str">
        <f>IF(ISBLANK('Zusatzblatt (Perigon)'!O5940),"",'Zusatzblatt (Perigon)'!O5940)</f>
        <v/>
      </c>
      <c r="M5945" s="95" t="str">
        <f>IF(ISBLANK('Zusatzblatt (Perigon)'!R5940),"",'Zusatzblatt (Perigon)'!R5940)</f>
        <v/>
      </c>
      <c r="N5945" s="95" t="str">
        <f>IF(ISBLANK('Zusatzblatt (Perigon)'!P5940),"",'Zusatzblatt (Perigon)'!P5940)</f>
        <v/>
      </c>
      <c r="O5945" s="38" t="str">
        <f>IF($L5945="","",VLOOKUP($R5945,Tarife!$A$2:$R$599,13,FALSE))</f>
        <v/>
      </c>
      <c r="P5945" s="38" t="str">
        <f t="shared" si="92"/>
        <v/>
      </c>
      <c r="R5945" s="100" t="str">
        <f>Zusammenzug!$C$25&amp;"-"&amp;Zusammenzug!$A$7&amp;"-"&amp;Leistungen!L5945</f>
        <v>2026-Nicht beauftragte Spitex-Organisation-</v>
      </c>
    </row>
    <row r="5946" spans="1:18" x14ac:dyDescent="0.2">
      <c r="A5946" s="95" t="str">
        <f>IF(ISBLANK('Zusatzblatt (Perigon)'!E5941),"",'Zusatzblatt (Perigon)'!E5941)</f>
        <v/>
      </c>
      <c r="B5946" s="95" t="str">
        <f>IF(ISBLANK('Zusatzblatt (Perigon)'!G5941),"",'Zusatzblatt (Perigon)'!G5941)</f>
        <v/>
      </c>
      <c r="C5946" s="96" t="str">
        <f>IF(ISBLANK('Zusatzblatt (Perigon)'!I5941),"",'Zusatzblatt (Perigon)'!I5941)</f>
        <v/>
      </c>
      <c r="D5946" s="97" t="str">
        <f>IF(ISBLANK('Zusatzblatt (Perigon)'!J5941),"",'Zusatzblatt (Perigon)'!J5941)</f>
        <v/>
      </c>
      <c r="E5946" s="64" t="str">
        <f>IF(ISBLANK('Zusatzblatt (Perigon)'!K5941),"",'Zusatzblatt (Perigon)'!K5941)</f>
        <v/>
      </c>
      <c r="F5946" s="65"/>
      <c r="G5946" s="64"/>
      <c r="H5946" s="69" t="str">
        <f>IF(ISBLANK('Zusatzblatt (Perigon)'!L5941),"",'Zusatzblatt (Perigon)'!L5941)</f>
        <v/>
      </c>
      <c r="I5946" s="69" t="str">
        <f>IF(ISBLANK('Zusatzblatt (Perigon)'!M5941),"",'Zusatzblatt (Perigon)'!M5941)</f>
        <v/>
      </c>
      <c r="J5946" s="98" t="str">
        <f>IF(ISBLANK('Zusatzblatt (Perigon)'!N5941),"",'Zusatzblatt (Perigon)'!N5941)</f>
        <v/>
      </c>
      <c r="K5946" s="99" t="str">
        <f>IF(ISBLANK('Zusatzblatt (Perigon)'!J5941),"",'Zusatzblatt (Perigon)'!T5941)</f>
        <v/>
      </c>
      <c r="L5946" s="95" t="str">
        <f>IF(ISBLANK('Zusatzblatt (Perigon)'!O5941),"",'Zusatzblatt (Perigon)'!O5941)</f>
        <v/>
      </c>
      <c r="M5946" s="95" t="str">
        <f>IF(ISBLANK('Zusatzblatt (Perigon)'!R5941),"",'Zusatzblatt (Perigon)'!R5941)</f>
        <v/>
      </c>
      <c r="N5946" s="95" t="str">
        <f>IF(ISBLANK('Zusatzblatt (Perigon)'!P5941),"",'Zusatzblatt (Perigon)'!P5941)</f>
        <v/>
      </c>
      <c r="O5946" s="38" t="str">
        <f>IF($L5946="","",VLOOKUP($R5946,Tarife!$A$2:$R$599,13,FALSE))</f>
        <v/>
      </c>
      <c r="P5946" s="38" t="str">
        <f t="shared" si="92"/>
        <v/>
      </c>
      <c r="R5946" s="100" t="str">
        <f>Zusammenzug!$C$25&amp;"-"&amp;Zusammenzug!$A$7&amp;"-"&amp;Leistungen!L5946</f>
        <v>2026-Nicht beauftragte Spitex-Organisation-</v>
      </c>
    </row>
    <row r="5947" spans="1:18" x14ac:dyDescent="0.2">
      <c r="A5947" s="95" t="str">
        <f>IF(ISBLANK('Zusatzblatt (Perigon)'!E5942),"",'Zusatzblatt (Perigon)'!E5942)</f>
        <v/>
      </c>
      <c r="B5947" s="95" t="str">
        <f>IF(ISBLANK('Zusatzblatt (Perigon)'!G5942),"",'Zusatzblatt (Perigon)'!G5942)</f>
        <v/>
      </c>
      <c r="C5947" s="96" t="str">
        <f>IF(ISBLANK('Zusatzblatt (Perigon)'!I5942),"",'Zusatzblatt (Perigon)'!I5942)</f>
        <v/>
      </c>
      <c r="D5947" s="97" t="str">
        <f>IF(ISBLANK('Zusatzblatt (Perigon)'!J5942),"",'Zusatzblatt (Perigon)'!J5942)</f>
        <v/>
      </c>
      <c r="E5947" s="64" t="str">
        <f>IF(ISBLANK('Zusatzblatt (Perigon)'!K5942),"",'Zusatzblatt (Perigon)'!K5942)</f>
        <v/>
      </c>
      <c r="F5947" s="65"/>
      <c r="G5947" s="64"/>
      <c r="H5947" s="69" t="str">
        <f>IF(ISBLANK('Zusatzblatt (Perigon)'!L5942),"",'Zusatzblatt (Perigon)'!L5942)</f>
        <v/>
      </c>
      <c r="I5947" s="69" t="str">
        <f>IF(ISBLANK('Zusatzblatt (Perigon)'!M5942),"",'Zusatzblatt (Perigon)'!M5942)</f>
        <v/>
      </c>
      <c r="J5947" s="98" t="str">
        <f>IF(ISBLANK('Zusatzblatt (Perigon)'!N5942),"",'Zusatzblatt (Perigon)'!N5942)</f>
        <v/>
      </c>
      <c r="K5947" s="99" t="str">
        <f>IF(ISBLANK('Zusatzblatt (Perigon)'!J5942),"",'Zusatzblatt (Perigon)'!T5942)</f>
        <v/>
      </c>
      <c r="L5947" s="95" t="str">
        <f>IF(ISBLANK('Zusatzblatt (Perigon)'!O5942),"",'Zusatzblatt (Perigon)'!O5942)</f>
        <v/>
      </c>
      <c r="M5947" s="95" t="str">
        <f>IF(ISBLANK('Zusatzblatt (Perigon)'!R5942),"",'Zusatzblatt (Perigon)'!R5942)</f>
        <v/>
      </c>
      <c r="N5947" s="95" t="str">
        <f>IF(ISBLANK('Zusatzblatt (Perigon)'!P5942),"",'Zusatzblatt (Perigon)'!P5942)</f>
        <v/>
      </c>
      <c r="O5947" s="38" t="str">
        <f>IF($L5947="","",VLOOKUP($R5947,Tarife!$A$2:$R$599,13,FALSE))</f>
        <v/>
      </c>
      <c r="P5947" s="38" t="str">
        <f t="shared" si="92"/>
        <v/>
      </c>
      <c r="R5947" s="100" t="str">
        <f>Zusammenzug!$C$25&amp;"-"&amp;Zusammenzug!$A$7&amp;"-"&amp;Leistungen!L5947</f>
        <v>2026-Nicht beauftragte Spitex-Organisation-</v>
      </c>
    </row>
    <row r="5948" spans="1:18" x14ac:dyDescent="0.2">
      <c r="A5948" s="95" t="str">
        <f>IF(ISBLANK('Zusatzblatt (Perigon)'!E5943),"",'Zusatzblatt (Perigon)'!E5943)</f>
        <v/>
      </c>
      <c r="B5948" s="95" t="str">
        <f>IF(ISBLANK('Zusatzblatt (Perigon)'!G5943),"",'Zusatzblatt (Perigon)'!G5943)</f>
        <v/>
      </c>
      <c r="C5948" s="96" t="str">
        <f>IF(ISBLANK('Zusatzblatt (Perigon)'!I5943),"",'Zusatzblatt (Perigon)'!I5943)</f>
        <v/>
      </c>
      <c r="D5948" s="97" t="str">
        <f>IF(ISBLANK('Zusatzblatt (Perigon)'!J5943),"",'Zusatzblatt (Perigon)'!J5943)</f>
        <v/>
      </c>
      <c r="E5948" s="64" t="str">
        <f>IF(ISBLANK('Zusatzblatt (Perigon)'!K5943),"",'Zusatzblatt (Perigon)'!K5943)</f>
        <v/>
      </c>
      <c r="F5948" s="65"/>
      <c r="G5948" s="64"/>
      <c r="H5948" s="69" t="str">
        <f>IF(ISBLANK('Zusatzblatt (Perigon)'!L5943),"",'Zusatzblatt (Perigon)'!L5943)</f>
        <v/>
      </c>
      <c r="I5948" s="69" t="str">
        <f>IF(ISBLANK('Zusatzblatt (Perigon)'!M5943),"",'Zusatzblatt (Perigon)'!M5943)</f>
        <v/>
      </c>
      <c r="J5948" s="98" t="str">
        <f>IF(ISBLANK('Zusatzblatt (Perigon)'!N5943),"",'Zusatzblatt (Perigon)'!N5943)</f>
        <v/>
      </c>
      <c r="K5948" s="99" t="str">
        <f>IF(ISBLANK('Zusatzblatt (Perigon)'!J5943),"",'Zusatzblatt (Perigon)'!T5943)</f>
        <v/>
      </c>
      <c r="L5948" s="95" t="str">
        <f>IF(ISBLANK('Zusatzblatt (Perigon)'!O5943),"",'Zusatzblatt (Perigon)'!O5943)</f>
        <v/>
      </c>
      <c r="M5948" s="95" t="str">
        <f>IF(ISBLANK('Zusatzblatt (Perigon)'!R5943),"",'Zusatzblatt (Perigon)'!R5943)</f>
        <v/>
      </c>
      <c r="N5948" s="95" t="str">
        <f>IF(ISBLANK('Zusatzblatt (Perigon)'!P5943),"",'Zusatzblatt (Perigon)'!P5943)</f>
        <v/>
      </c>
      <c r="O5948" s="38" t="str">
        <f>IF($L5948="","",VLOOKUP($R5948,Tarife!$A$2:$R$599,13,FALSE))</f>
        <v/>
      </c>
      <c r="P5948" s="38" t="str">
        <f t="shared" si="92"/>
        <v/>
      </c>
      <c r="R5948" s="100" t="str">
        <f>Zusammenzug!$C$25&amp;"-"&amp;Zusammenzug!$A$7&amp;"-"&amp;Leistungen!L5948</f>
        <v>2026-Nicht beauftragte Spitex-Organisation-</v>
      </c>
    </row>
    <row r="5949" spans="1:18" x14ac:dyDescent="0.2">
      <c r="A5949" s="95" t="str">
        <f>IF(ISBLANK('Zusatzblatt (Perigon)'!E5944),"",'Zusatzblatt (Perigon)'!E5944)</f>
        <v/>
      </c>
      <c r="B5949" s="95" t="str">
        <f>IF(ISBLANK('Zusatzblatt (Perigon)'!G5944),"",'Zusatzblatt (Perigon)'!G5944)</f>
        <v/>
      </c>
      <c r="C5949" s="96" t="str">
        <f>IF(ISBLANK('Zusatzblatt (Perigon)'!I5944),"",'Zusatzblatt (Perigon)'!I5944)</f>
        <v/>
      </c>
      <c r="D5949" s="97" t="str">
        <f>IF(ISBLANK('Zusatzblatt (Perigon)'!J5944),"",'Zusatzblatt (Perigon)'!J5944)</f>
        <v/>
      </c>
      <c r="E5949" s="64" t="str">
        <f>IF(ISBLANK('Zusatzblatt (Perigon)'!K5944),"",'Zusatzblatt (Perigon)'!K5944)</f>
        <v/>
      </c>
      <c r="F5949" s="65"/>
      <c r="G5949" s="64"/>
      <c r="H5949" s="69" t="str">
        <f>IF(ISBLANK('Zusatzblatt (Perigon)'!L5944),"",'Zusatzblatt (Perigon)'!L5944)</f>
        <v/>
      </c>
      <c r="I5949" s="69" t="str">
        <f>IF(ISBLANK('Zusatzblatt (Perigon)'!M5944),"",'Zusatzblatt (Perigon)'!M5944)</f>
        <v/>
      </c>
      <c r="J5949" s="98" t="str">
        <f>IF(ISBLANK('Zusatzblatt (Perigon)'!N5944),"",'Zusatzblatt (Perigon)'!N5944)</f>
        <v/>
      </c>
      <c r="K5949" s="99" t="str">
        <f>IF(ISBLANK('Zusatzblatt (Perigon)'!J5944),"",'Zusatzblatt (Perigon)'!T5944)</f>
        <v/>
      </c>
      <c r="L5949" s="95" t="str">
        <f>IF(ISBLANK('Zusatzblatt (Perigon)'!O5944),"",'Zusatzblatt (Perigon)'!O5944)</f>
        <v/>
      </c>
      <c r="M5949" s="95" t="str">
        <f>IF(ISBLANK('Zusatzblatt (Perigon)'!R5944),"",'Zusatzblatt (Perigon)'!R5944)</f>
        <v/>
      </c>
      <c r="N5949" s="95" t="str">
        <f>IF(ISBLANK('Zusatzblatt (Perigon)'!P5944),"",'Zusatzblatt (Perigon)'!P5944)</f>
        <v/>
      </c>
      <c r="O5949" s="38" t="str">
        <f>IF($L5949="","",VLOOKUP($R5949,Tarife!$A$2:$R$599,13,FALSE))</f>
        <v/>
      </c>
      <c r="P5949" s="38" t="str">
        <f t="shared" si="92"/>
        <v/>
      </c>
      <c r="R5949" s="100" t="str">
        <f>Zusammenzug!$C$25&amp;"-"&amp;Zusammenzug!$A$7&amp;"-"&amp;Leistungen!L5949</f>
        <v>2026-Nicht beauftragte Spitex-Organisation-</v>
      </c>
    </row>
    <row r="5950" spans="1:18" x14ac:dyDescent="0.2">
      <c r="A5950" s="95" t="str">
        <f>IF(ISBLANK('Zusatzblatt (Perigon)'!E5945),"",'Zusatzblatt (Perigon)'!E5945)</f>
        <v/>
      </c>
      <c r="B5950" s="95" t="str">
        <f>IF(ISBLANK('Zusatzblatt (Perigon)'!G5945),"",'Zusatzblatt (Perigon)'!G5945)</f>
        <v/>
      </c>
      <c r="C5950" s="96" t="str">
        <f>IF(ISBLANK('Zusatzblatt (Perigon)'!I5945),"",'Zusatzblatt (Perigon)'!I5945)</f>
        <v/>
      </c>
      <c r="D5950" s="97" t="str">
        <f>IF(ISBLANK('Zusatzblatt (Perigon)'!J5945),"",'Zusatzblatt (Perigon)'!J5945)</f>
        <v/>
      </c>
      <c r="E5950" s="64" t="str">
        <f>IF(ISBLANK('Zusatzblatt (Perigon)'!K5945),"",'Zusatzblatt (Perigon)'!K5945)</f>
        <v/>
      </c>
      <c r="F5950" s="65"/>
      <c r="G5950" s="64"/>
      <c r="H5950" s="69" t="str">
        <f>IF(ISBLANK('Zusatzblatt (Perigon)'!L5945),"",'Zusatzblatt (Perigon)'!L5945)</f>
        <v/>
      </c>
      <c r="I5950" s="69" t="str">
        <f>IF(ISBLANK('Zusatzblatt (Perigon)'!M5945),"",'Zusatzblatt (Perigon)'!M5945)</f>
        <v/>
      </c>
      <c r="J5950" s="98" t="str">
        <f>IF(ISBLANK('Zusatzblatt (Perigon)'!N5945),"",'Zusatzblatt (Perigon)'!N5945)</f>
        <v/>
      </c>
      <c r="K5950" s="99" t="str">
        <f>IF(ISBLANK('Zusatzblatt (Perigon)'!J5945),"",'Zusatzblatt (Perigon)'!T5945)</f>
        <v/>
      </c>
      <c r="L5950" s="95" t="str">
        <f>IF(ISBLANK('Zusatzblatt (Perigon)'!O5945),"",'Zusatzblatt (Perigon)'!O5945)</f>
        <v/>
      </c>
      <c r="M5950" s="95" t="str">
        <f>IF(ISBLANK('Zusatzblatt (Perigon)'!R5945),"",'Zusatzblatt (Perigon)'!R5945)</f>
        <v/>
      </c>
      <c r="N5950" s="95" t="str">
        <f>IF(ISBLANK('Zusatzblatt (Perigon)'!P5945),"",'Zusatzblatt (Perigon)'!P5945)</f>
        <v/>
      </c>
      <c r="O5950" s="38" t="str">
        <f>IF($L5950="","",VLOOKUP($R5950,Tarife!$A$2:$R$599,13,FALSE))</f>
        <v/>
      </c>
      <c r="P5950" s="38" t="str">
        <f t="shared" si="92"/>
        <v/>
      </c>
      <c r="R5950" s="100" t="str">
        <f>Zusammenzug!$C$25&amp;"-"&amp;Zusammenzug!$A$7&amp;"-"&amp;Leistungen!L5950</f>
        <v>2026-Nicht beauftragte Spitex-Organisation-</v>
      </c>
    </row>
    <row r="5951" spans="1:18" x14ac:dyDescent="0.2">
      <c r="A5951" s="95" t="str">
        <f>IF(ISBLANK('Zusatzblatt (Perigon)'!E5946),"",'Zusatzblatt (Perigon)'!E5946)</f>
        <v/>
      </c>
      <c r="B5951" s="95" t="str">
        <f>IF(ISBLANK('Zusatzblatt (Perigon)'!G5946),"",'Zusatzblatt (Perigon)'!G5946)</f>
        <v/>
      </c>
      <c r="C5951" s="96" t="str">
        <f>IF(ISBLANK('Zusatzblatt (Perigon)'!I5946),"",'Zusatzblatt (Perigon)'!I5946)</f>
        <v/>
      </c>
      <c r="D5951" s="97" t="str">
        <f>IF(ISBLANK('Zusatzblatt (Perigon)'!J5946),"",'Zusatzblatt (Perigon)'!J5946)</f>
        <v/>
      </c>
      <c r="E5951" s="64" t="str">
        <f>IF(ISBLANK('Zusatzblatt (Perigon)'!K5946),"",'Zusatzblatt (Perigon)'!K5946)</f>
        <v/>
      </c>
      <c r="F5951" s="65"/>
      <c r="G5951" s="64"/>
      <c r="H5951" s="69" t="str">
        <f>IF(ISBLANK('Zusatzblatt (Perigon)'!L5946),"",'Zusatzblatt (Perigon)'!L5946)</f>
        <v/>
      </c>
      <c r="I5951" s="69" t="str">
        <f>IF(ISBLANK('Zusatzblatt (Perigon)'!M5946),"",'Zusatzblatt (Perigon)'!M5946)</f>
        <v/>
      </c>
      <c r="J5951" s="98" t="str">
        <f>IF(ISBLANK('Zusatzblatt (Perigon)'!N5946),"",'Zusatzblatt (Perigon)'!N5946)</f>
        <v/>
      </c>
      <c r="K5951" s="99" t="str">
        <f>IF(ISBLANK('Zusatzblatt (Perigon)'!J5946),"",'Zusatzblatt (Perigon)'!T5946)</f>
        <v/>
      </c>
      <c r="L5951" s="95" t="str">
        <f>IF(ISBLANK('Zusatzblatt (Perigon)'!O5946),"",'Zusatzblatt (Perigon)'!O5946)</f>
        <v/>
      </c>
      <c r="M5951" s="95" t="str">
        <f>IF(ISBLANK('Zusatzblatt (Perigon)'!R5946),"",'Zusatzblatt (Perigon)'!R5946)</f>
        <v/>
      </c>
      <c r="N5951" s="95" t="str">
        <f>IF(ISBLANK('Zusatzblatt (Perigon)'!P5946),"",'Zusatzblatt (Perigon)'!P5946)</f>
        <v/>
      </c>
      <c r="O5951" s="38" t="str">
        <f>IF($L5951="","",VLOOKUP($R5951,Tarife!$A$2:$R$599,13,FALSE))</f>
        <v/>
      </c>
      <c r="P5951" s="38" t="str">
        <f t="shared" si="92"/>
        <v/>
      </c>
      <c r="R5951" s="100" t="str">
        <f>Zusammenzug!$C$25&amp;"-"&amp;Zusammenzug!$A$7&amp;"-"&amp;Leistungen!L5951</f>
        <v>2026-Nicht beauftragte Spitex-Organisation-</v>
      </c>
    </row>
    <row r="5952" spans="1:18" x14ac:dyDescent="0.2">
      <c r="A5952" s="95" t="str">
        <f>IF(ISBLANK('Zusatzblatt (Perigon)'!E5947),"",'Zusatzblatt (Perigon)'!E5947)</f>
        <v/>
      </c>
      <c r="B5952" s="95" t="str">
        <f>IF(ISBLANK('Zusatzblatt (Perigon)'!G5947),"",'Zusatzblatt (Perigon)'!G5947)</f>
        <v/>
      </c>
      <c r="C5952" s="96" t="str">
        <f>IF(ISBLANK('Zusatzblatt (Perigon)'!I5947),"",'Zusatzblatt (Perigon)'!I5947)</f>
        <v/>
      </c>
      <c r="D5952" s="97" t="str">
        <f>IF(ISBLANK('Zusatzblatt (Perigon)'!J5947),"",'Zusatzblatt (Perigon)'!J5947)</f>
        <v/>
      </c>
      <c r="E5952" s="64" t="str">
        <f>IF(ISBLANK('Zusatzblatt (Perigon)'!K5947),"",'Zusatzblatt (Perigon)'!K5947)</f>
        <v/>
      </c>
      <c r="F5952" s="65"/>
      <c r="G5952" s="64"/>
      <c r="H5952" s="69" t="str">
        <f>IF(ISBLANK('Zusatzblatt (Perigon)'!L5947),"",'Zusatzblatt (Perigon)'!L5947)</f>
        <v/>
      </c>
      <c r="I5952" s="69" t="str">
        <f>IF(ISBLANK('Zusatzblatt (Perigon)'!M5947),"",'Zusatzblatt (Perigon)'!M5947)</f>
        <v/>
      </c>
      <c r="J5952" s="98" t="str">
        <f>IF(ISBLANK('Zusatzblatt (Perigon)'!N5947),"",'Zusatzblatt (Perigon)'!N5947)</f>
        <v/>
      </c>
      <c r="K5952" s="99" t="str">
        <f>IF(ISBLANK('Zusatzblatt (Perigon)'!J5947),"",'Zusatzblatt (Perigon)'!T5947)</f>
        <v/>
      </c>
      <c r="L5952" s="95" t="str">
        <f>IF(ISBLANK('Zusatzblatt (Perigon)'!O5947),"",'Zusatzblatt (Perigon)'!O5947)</f>
        <v/>
      </c>
      <c r="M5952" s="95" t="str">
        <f>IF(ISBLANK('Zusatzblatt (Perigon)'!R5947),"",'Zusatzblatt (Perigon)'!R5947)</f>
        <v/>
      </c>
      <c r="N5952" s="95" t="str">
        <f>IF(ISBLANK('Zusatzblatt (Perigon)'!P5947),"",'Zusatzblatt (Perigon)'!P5947)</f>
        <v/>
      </c>
      <c r="O5952" s="38" t="str">
        <f>IF($L5952="","",VLOOKUP($R5952,Tarife!$A$2:$R$599,13,FALSE))</f>
        <v/>
      </c>
      <c r="P5952" s="38" t="str">
        <f t="shared" si="92"/>
        <v/>
      </c>
      <c r="R5952" s="100" t="str">
        <f>Zusammenzug!$C$25&amp;"-"&amp;Zusammenzug!$A$7&amp;"-"&amp;Leistungen!L5952</f>
        <v>2026-Nicht beauftragte Spitex-Organisation-</v>
      </c>
    </row>
    <row r="5953" spans="1:18" x14ac:dyDescent="0.2">
      <c r="A5953" s="95" t="str">
        <f>IF(ISBLANK('Zusatzblatt (Perigon)'!E5948),"",'Zusatzblatt (Perigon)'!E5948)</f>
        <v/>
      </c>
      <c r="B5953" s="95" t="str">
        <f>IF(ISBLANK('Zusatzblatt (Perigon)'!G5948),"",'Zusatzblatt (Perigon)'!G5948)</f>
        <v/>
      </c>
      <c r="C5953" s="96" t="str">
        <f>IF(ISBLANK('Zusatzblatt (Perigon)'!I5948),"",'Zusatzblatt (Perigon)'!I5948)</f>
        <v/>
      </c>
      <c r="D5953" s="97" t="str">
        <f>IF(ISBLANK('Zusatzblatt (Perigon)'!J5948),"",'Zusatzblatt (Perigon)'!J5948)</f>
        <v/>
      </c>
      <c r="E5953" s="64" t="str">
        <f>IF(ISBLANK('Zusatzblatt (Perigon)'!K5948),"",'Zusatzblatt (Perigon)'!K5948)</f>
        <v/>
      </c>
      <c r="F5953" s="65"/>
      <c r="G5953" s="64"/>
      <c r="H5953" s="69" t="str">
        <f>IF(ISBLANK('Zusatzblatt (Perigon)'!L5948),"",'Zusatzblatt (Perigon)'!L5948)</f>
        <v/>
      </c>
      <c r="I5953" s="69" t="str">
        <f>IF(ISBLANK('Zusatzblatt (Perigon)'!M5948),"",'Zusatzblatt (Perigon)'!M5948)</f>
        <v/>
      </c>
      <c r="J5953" s="98" t="str">
        <f>IF(ISBLANK('Zusatzblatt (Perigon)'!N5948),"",'Zusatzblatt (Perigon)'!N5948)</f>
        <v/>
      </c>
      <c r="K5953" s="99" t="str">
        <f>IF(ISBLANK('Zusatzblatt (Perigon)'!J5948),"",'Zusatzblatt (Perigon)'!T5948)</f>
        <v/>
      </c>
      <c r="L5953" s="95" t="str">
        <f>IF(ISBLANK('Zusatzblatt (Perigon)'!O5948),"",'Zusatzblatt (Perigon)'!O5948)</f>
        <v/>
      </c>
      <c r="M5953" s="95" t="str">
        <f>IF(ISBLANK('Zusatzblatt (Perigon)'!R5948),"",'Zusatzblatt (Perigon)'!R5948)</f>
        <v/>
      </c>
      <c r="N5953" s="95" t="str">
        <f>IF(ISBLANK('Zusatzblatt (Perigon)'!P5948),"",'Zusatzblatt (Perigon)'!P5948)</f>
        <v/>
      </c>
      <c r="O5953" s="38" t="str">
        <f>IF($L5953="","",VLOOKUP($R5953,Tarife!$A$2:$R$599,13,FALSE))</f>
        <v/>
      </c>
      <c r="P5953" s="38" t="str">
        <f t="shared" si="92"/>
        <v/>
      </c>
      <c r="R5953" s="100" t="str">
        <f>Zusammenzug!$C$25&amp;"-"&amp;Zusammenzug!$A$7&amp;"-"&amp;Leistungen!L5953</f>
        <v>2026-Nicht beauftragte Spitex-Organisation-</v>
      </c>
    </row>
    <row r="5954" spans="1:18" x14ac:dyDescent="0.2">
      <c r="A5954" s="95" t="str">
        <f>IF(ISBLANK('Zusatzblatt (Perigon)'!E5949),"",'Zusatzblatt (Perigon)'!E5949)</f>
        <v/>
      </c>
      <c r="B5954" s="95" t="str">
        <f>IF(ISBLANK('Zusatzblatt (Perigon)'!G5949),"",'Zusatzblatt (Perigon)'!G5949)</f>
        <v/>
      </c>
      <c r="C5954" s="96" t="str">
        <f>IF(ISBLANK('Zusatzblatt (Perigon)'!I5949),"",'Zusatzblatt (Perigon)'!I5949)</f>
        <v/>
      </c>
      <c r="D5954" s="97" t="str">
        <f>IF(ISBLANK('Zusatzblatt (Perigon)'!J5949),"",'Zusatzblatt (Perigon)'!J5949)</f>
        <v/>
      </c>
      <c r="E5954" s="64" t="str">
        <f>IF(ISBLANK('Zusatzblatt (Perigon)'!K5949),"",'Zusatzblatt (Perigon)'!K5949)</f>
        <v/>
      </c>
      <c r="F5954" s="65"/>
      <c r="G5954" s="64"/>
      <c r="H5954" s="69" t="str">
        <f>IF(ISBLANK('Zusatzblatt (Perigon)'!L5949),"",'Zusatzblatt (Perigon)'!L5949)</f>
        <v/>
      </c>
      <c r="I5954" s="69" t="str">
        <f>IF(ISBLANK('Zusatzblatt (Perigon)'!M5949),"",'Zusatzblatt (Perigon)'!M5949)</f>
        <v/>
      </c>
      <c r="J5954" s="98" t="str">
        <f>IF(ISBLANK('Zusatzblatt (Perigon)'!N5949),"",'Zusatzblatt (Perigon)'!N5949)</f>
        <v/>
      </c>
      <c r="K5954" s="99" t="str">
        <f>IF(ISBLANK('Zusatzblatt (Perigon)'!J5949),"",'Zusatzblatt (Perigon)'!T5949)</f>
        <v/>
      </c>
      <c r="L5954" s="95" t="str">
        <f>IF(ISBLANK('Zusatzblatt (Perigon)'!O5949),"",'Zusatzblatt (Perigon)'!O5949)</f>
        <v/>
      </c>
      <c r="M5954" s="95" t="str">
        <f>IF(ISBLANK('Zusatzblatt (Perigon)'!R5949),"",'Zusatzblatt (Perigon)'!R5949)</f>
        <v/>
      </c>
      <c r="N5954" s="95" t="str">
        <f>IF(ISBLANK('Zusatzblatt (Perigon)'!P5949),"",'Zusatzblatt (Perigon)'!P5949)</f>
        <v/>
      </c>
      <c r="O5954" s="38" t="str">
        <f>IF($L5954="","",VLOOKUP($R5954,Tarife!$A$2:$R$599,13,FALSE))</f>
        <v/>
      </c>
      <c r="P5954" s="38" t="str">
        <f t="shared" si="92"/>
        <v/>
      </c>
      <c r="R5954" s="100" t="str">
        <f>Zusammenzug!$C$25&amp;"-"&amp;Zusammenzug!$A$7&amp;"-"&amp;Leistungen!L5954</f>
        <v>2026-Nicht beauftragte Spitex-Organisation-</v>
      </c>
    </row>
    <row r="5955" spans="1:18" x14ac:dyDescent="0.2">
      <c r="A5955" s="95" t="str">
        <f>IF(ISBLANK('Zusatzblatt (Perigon)'!E5950),"",'Zusatzblatt (Perigon)'!E5950)</f>
        <v/>
      </c>
      <c r="B5955" s="95" t="str">
        <f>IF(ISBLANK('Zusatzblatt (Perigon)'!G5950),"",'Zusatzblatt (Perigon)'!G5950)</f>
        <v/>
      </c>
      <c r="C5955" s="96" t="str">
        <f>IF(ISBLANK('Zusatzblatt (Perigon)'!I5950),"",'Zusatzblatt (Perigon)'!I5950)</f>
        <v/>
      </c>
      <c r="D5955" s="97" t="str">
        <f>IF(ISBLANK('Zusatzblatt (Perigon)'!J5950),"",'Zusatzblatt (Perigon)'!J5950)</f>
        <v/>
      </c>
      <c r="E5955" s="64" t="str">
        <f>IF(ISBLANK('Zusatzblatt (Perigon)'!K5950),"",'Zusatzblatt (Perigon)'!K5950)</f>
        <v/>
      </c>
      <c r="F5955" s="65"/>
      <c r="G5955" s="64"/>
      <c r="H5955" s="69" t="str">
        <f>IF(ISBLANK('Zusatzblatt (Perigon)'!L5950),"",'Zusatzblatt (Perigon)'!L5950)</f>
        <v/>
      </c>
      <c r="I5955" s="69" t="str">
        <f>IF(ISBLANK('Zusatzblatt (Perigon)'!M5950),"",'Zusatzblatt (Perigon)'!M5950)</f>
        <v/>
      </c>
      <c r="J5955" s="98" t="str">
        <f>IF(ISBLANK('Zusatzblatt (Perigon)'!N5950),"",'Zusatzblatt (Perigon)'!N5950)</f>
        <v/>
      </c>
      <c r="K5955" s="99" t="str">
        <f>IF(ISBLANK('Zusatzblatt (Perigon)'!J5950),"",'Zusatzblatt (Perigon)'!T5950)</f>
        <v/>
      </c>
      <c r="L5955" s="95" t="str">
        <f>IF(ISBLANK('Zusatzblatt (Perigon)'!O5950),"",'Zusatzblatt (Perigon)'!O5950)</f>
        <v/>
      </c>
      <c r="M5955" s="95" t="str">
        <f>IF(ISBLANK('Zusatzblatt (Perigon)'!R5950),"",'Zusatzblatt (Perigon)'!R5950)</f>
        <v/>
      </c>
      <c r="N5955" s="95" t="str">
        <f>IF(ISBLANK('Zusatzblatt (Perigon)'!P5950),"",'Zusatzblatt (Perigon)'!P5950)</f>
        <v/>
      </c>
      <c r="O5955" s="38" t="str">
        <f>IF($L5955="","",VLOOKUP($R5955,Tarife!$A$2:$R$599,13,FALSE))</f>
        <v/>
      </c>
      <c r="P5955" s="38" t="str">
        <f t="shared" si="92"/>
        <v/>
      </c>
      <c r="R5955" s="100" t="str">
        <f>Zusammenzug!$C$25&amp;"-"&amp;Zusammenzug!$A$7&amp;"-"&amp;Leistungen!L5955</f>
        <v>2026-Nicht beauftragte Spitex-Organisation-</v>
      </c>
    </row>
    <row r="5956" spans="1:18" x14ac:dyDescent="0.2">
      <c r="A5956" s="95" t="str">
        <f>IF(ISBLANK('Zusatzblatt (Perigon)'!E5951),"",'Zusatzblatt (Perigon)'!E5951)</f>
        <v/>
      </c>
      <c r="B5956" s="95" t="str">
        <f>IF(ISBLANK('Zusatzblatt (Perigon)'!G5951),"",'Zusatzblatt (Perigon)'!G5951)</f>
        <v/>
      </c>
      <c r="C5956" s="96" t="str">
        <f>IF(ISBLANK('Zusatzblatt (Perigon)'!I5951),"",'Zusatzblatt (Perigon)'!I5951)</f>
        <v/>
      </c>
      <c r="D5956" s="97" t="str">
        <f>IF(ISBLANK('Zusatzblatt (Perigon)'!J5951),"",'Zusatzblatt (Perigon)'!J5951)</f>
        <v/>
      </c>
      <c r="E5956" s="64" t="str">
        <f>IF(ISBLANK('Zusatzblatt (Perigon)'!K5951),"",'Zusatzblatt (Perigon)'!K5951)</f>
        <v/>
      </c>
      <c r="F5956" s="65"/>
      <c r="G5956" s="64"/>
      <c r="H5956" s="69" t="str">
        <f>IF(ISBLANK('Zusatzblatt (Perigon)'!L5951),"",'Zusatzblatt (Perigon)'!L5951)</f>
        <v/>
      </c>
      <c r="I5956" s="69" t="str">
        <f>IF(ISBLANK('Zusatzblatt (Perigon)'!M5951),"",'Zusatzblatt (Perigon)'!M5951)</f>
        <v/>
      </c>
      <c r="J5956" s="98" t="str">
        <f>IF(ISBLANK('Zusatzblatt (Perigon)'!N5951),"",'Zusatzblatt (Perigon)'!N5951)</f>
        <v/>
      </c>
      <c r="K5956" s="99" t="str">
        <f>IF(ISBLANK('Zusatzblatt (Perigon)'!J5951),"",'Zusatzblatt (Perigon)'!T5951)</f>
        <v/>
      </c>
      <c r="L5956" s="95" t="str">
        <f>IF(ISBLANK('Zusatzblatt (Perigon)'!O5951),"",'Zusatzblatt (Perigon)'!O5951)</f>
        <v/>
      </c>
      <c r="M5956" s="95" t="str">
        <f>IF(ISBLANK('Zusatzblatt (Perigon)'!R5951),"",'Zusatzblatt (Perigon)'!R5951)</f>
        <v/>
      </c>
      <c r="N5956" s="95" t="str">
        <f>IF(ISBLANK('Zusatzblatt (Perigon)'!P5951),"",'Zusatzblatt (Perigon)'!P5951)</f>
        <v/>
      </c>
      <c r="O5956" s="38" t="str">
        <f>IF($L5956="","",VLOOKUP($R5956,Tarife!$A$2:$R$599,13,FALSE))</f>
        <v/>
      </c>
      <c r="P5956" s="38" t="str">
        <f t="shared" si="92"/>
        <v/>
      </c>
      <c r="R5956" s="100" t="str">
        <f>Zusammenzug!$C$25&amp;"-"&amp;Zusammenzug!$A$7&amp;"-"&amp;Leistungen!L5956</f>
        <v>2026-Nicht beauftragte Spitex-Organisation-</v>
      </c>
    </row>
    <row r="5957" spans="1:18" x14ac:dyDescent="0.2">
      <c r="A5957" s="95" t="str">
        <f>IF(ISBLANK('Zusatzblatt (Perigon)'!E5952),"",'Zusatzblatt (Perigon)'!E5952)</f>
        <v/>
      </c>
      <c r="B5957" s="95" t="str">
        <f>IF(ISBLANK('Zusatzblatt (Perigon)'!G5952),"",'Zusatzblatt (Perigon)'!G5952)</f>
        <v/>
      </c>
      <c r="C5957" s="96" t="str">
        <f>IF(ISBLANK('Zusatzblatt (Perigon)'!I5952),"",'Zusatzblatt (Perigon)'!I5952)</f>
        <v/>
      </c>
      <c r="D5957" s="97" t="str">
        <f>IF(ISBLANK('Zusatzblatt (Perigon)'!J5952),"",'Zusatzblatt (Perigon)'!J5952)</f>
        <v/>
      </c>
      <c r="E5957" s="64" t="str">
        <f>IF(ISBLANK('Zusatzblatt (Perigon)'!K5952),"",'Zusatzblatt (Perigon)'!K5952)</f>
        <v/>
      </c>
      <c r="F5957" s="65"/>
      <c r="G5957" s="64"/>
      <c r="H5957" s="69" t="str">
        <f>IF(ISBLANK('Zusatzblatt (Perigon)'!L5952),"",'Zusatzblatt (Perigon)'!L5952)</f>
        <v/>
      </c>
      <c r="I5957" s="69" t="str">
        <f>IF(ISBLANK('Zusatzblatt (Perigon)'!M5952),"",'Zusatzblatt (Perigon)'!M5952)</f>
        <v/>
      </c>
      <c r="J5957" s="98" t="str">
        <f>IF(ISBLANK('Zusatzblatt (Perigon)'!N5952),"",'Zusatzblatt (Perigon)'!N5952)</f>
        <v/>
      </c>
      <c r="K5957" s="99" t="str">
        <f>IF(ISBLANK('Zusatzblatt (Perigon)'!J5952),"",'Zusatzblatt (Perigon)'!T5952)</f>
        <v/>
      </c>
      <c r="L5957" s="95" t="str">
        <f>IF(ISBLANK('Zusatzblatt (Perigon)'!O5952),"",'Zusatzblatt (Perigon)'!O5952)</f>
        <v/>
      </c>
      <c r="M5957" s="95" t="str">
        <f>IF(ISBLANK('Zusatzblatt (Perigon)'!R5952),"",'Zusatzblatt (Perigon)'!R5952)</f>
        <v/>
      </c>
      <c r="N5957" s="95" t="str">
        <f>IF(ISBLANK('Zusatzblatt (Perigon)'!P5952),"",'Zusatzblatt (Perigon)'!P5952)</f>
        <v/>
      </c>
      <c r="O5957" s="38" t="str">
        <f>IF($L5957="","",VLOOKUP($R5957,Tarife!$A$2:$R$599,13,FALSE))</f>
        <v/>
      </c>
      <c r="P5957" s="38" t="str">
        <f t="shared" si="92"/>
        <v/>
      </c>
      <c r="R5957" s="100" t="str">
        <f>Zusammenzug!$C$25&amp;"-"&amp;Zusammenzug!$A$7&amp;"-"&amp;Leistungen!L5957</f>
        <v>2026-Nicht beauftragte Spitex-Organisation-</v>
      </c>
    </row>
    <row r="5958" spans="1:18" x14ac:dyDescent="0.2">
      <c r="A5958" s="95" t="str">
        <f>IF(ISBLANK('Zusatzblatt (Perigon)'!E5953),"",'Zusatzblatt (Perigon)'!E5953)</f>
        <v/>
      </c>
      <c r="B5958" s="95" t="str">
        <f>IF(ISBLANK('Zusatzblatt (Perigon)'!G5953),"",'Zusatzblatt (Perigon)'!G5953)</f>
        <v/>
      </c>
      <c r="C5958" s="96" t="str">
        <f>IF(ISBLANK('Zusatzblatt (Perigon)'!I5953),"",'Zusatzblatt (Perigon)'!I5953)</f>
        <v/>
      </c>
      <c r="D5958" s="97" t="str">
        <f>IF(ISBLANK('Zusatzblatt (Perigon)'!J5953),"",'Zusatzblatt (Perigon)'!J5953)</f>
        <v/>
      </c>
      <c r="E5958" s="64" t="str">
        <f>IF(ISBLANK('Zusatzblatt (Perigon)'!K5953),"",'Zusatzblatt (Perigon)'!K5953)</f>
        <v/>
      </c>
      <c r="F5958" s="65"/>
      <c r="G5958" s="64"/>
      <c r="H5958" s="69" t="str">
        <f>IF(ISBLANK('Zusatzblatt (Perigon)'!L5953),"",'Zusatzblatt (Perigon)'!L5953)</f>
        <v/>
      </c>
      <c r="I5958" s="69" t="str">
        <f>IF(ISBLANK('Zusatzblatt (Perigon)'!M5953),"",'Zusatzblatt (Perigon)'!M5953)</f>
        <v/>
      </c>
      <c r="J5958" s="98" t="str">
        <f>IF(ISBLANK('Zusatzblatt (Perigon)'!N5953),"",'Zusatzblatt (Perigon)'!N5953)</f>
        <v/>
      </c>
      <c r="K5958" s="99" t="str">
        <f>IF(ISBLANK('Zusatzblatt (Perigon)'!J5953),"",'Zusatzblatt (Perigon)'!T5953)</f>
        <v/>
      </c>
      <c r="L5958" s="95" t="str">
        <f>IF(ISBLANK('Zusatzblatt (Perigon)'!O5953),"",'Zusatzblatt (Perigon)'!O5953)</f>
        <v/>
      </c>
      <c r="M5958" s="95" t="str">
        <f>IF(ISBLANK('Zusatzblatt (Perigon)'!R5953),"",'Zusatzblatt (Perigon)'!R5953)</f>
        <v/>
      </c>
      <c r="N5958" s="95" t="str">
        <f>IF(ISBLANK('Zusatzblatt (Perigon)'!P5953),"",'Zusatzblatt (Perigon)'!P5953)</f>
        <v/>
      </c>
      <c r="O5958" s="38" t="str">
        <f>IF($L5958="","",VLOOKUP($R5958,Tarife!$A$2:$R$599,13,FALSE))</f>
        <v/>
      </c>
      <c r="P5958" s="38" t="str">
        <f t="shared" si="92"/>
        <v/>
      </c>
      <c r="R5958" s="100" t="str">
        <f>Zusammenzug!$C$25&amp;"-"&amp;Zusammenzug!$A$7&amp;"-"&amp;Leistungen!L5958</f>
        <v>2026-Nicht beauftragte Spitex-Organisation-</v>
      </c>
    </row>
    <row r="5959" spans="1:18" x14ac:dyDescent="0.2">
      <c r="A5959" s="95" t="str">
        <f>IF(ISBLANK('Zusatzblatt (Perigon)'!E5954),"",'Zusatzblatt (Perigon)'!E5954)</f>
        <v/>
      </c>
      <c r="B5959" s="95" t="str">
        <f>IF(ISBLANK('Zusatzblatt (Perigon)'!G5954),"",'Zusatzblatt (Perigon)'!G5954)</f>
        <v/>
      </c>
      <c r="C5959" s="96" t="str">
        <f>IF(ISBLANK('Zusatzblatt (Perigon)'!I5954),"",'Zusatzblatt (Perigon)'!I5954)</f>
        <v/>
      </c>
      <c r="D5959" s="97" t="str">
        <f>IF(ISBLANK('Zusatzblatt (Perigon)'!J5954),"",'Zusatzblatt (Perigon)'!J5954)</f>
        <v/>
      </c>
      <c r="E5959" s="64" t="str">
        <f>IF(ISBLANK('Zusatzblatt (Perigon)'!K5954),"",'Zusatzblatt (Perigon)'!K5954)</f>
        <v/>
      </c>
      <c r="F5959" s="65"/>
      <c r="G5959" s="64"/>
      <c r="H5959" s="69" t="str">
        <f>IF(ISBLANK('Zusatzblatt (Perigon)'!L5954),"",'Zusatzblatt (Perigon)'!L5954)</f>
        <v/>
      </c>
      <c r="I5959" s="69" t="str">
        <f>IF(ISBLANK('Zusatzblatt (Perigon)'!M5954),"",'Zusatzblatt (Perigon)'!M5954)</f>
        <v/>
      </c>
      <c r="J5959" s="98" t="str">
        <f>IF(ISBLANK('Zusatzblatt (Perigon)'!N5954),"",'Zusatzblatt (Perigon)'!N5954)</f>
        <v/>
      </c>
      <c r="K5959" s="99" t="str">
        <f>IF(ISBLANK('Zusatzblatt (Perigon)'!J5954),"",'Zusatzblatt (Perigon)'!T5954)</f>
        <v/>
      </c>
      <c r="L5959" s="95" t="str">
        <f>IF(ISBLANK('Zusatzblatt (Perigon)'!O5954),"",'Zusatzblatt (Perigon)'!O5954)</f>
        <v/>
      </c>
      <c r="M5959" s="95" t="str">
        <f>IF(ISBLANK('Zusatzblatt (Perigon)'!R5954),"",'Zusatzblatt (Perigon)'!R5954)</f>
        <v/>
      </c>
      <c r="N5959" s="95" t="str">
        <f>IF(ISBLANK('Zusatzblatt (Perigon)'!P5954),"",'Zusatzblatt (Perigon)'!P5954)</f>
        <v/>
      </c>
      <c r="O5959" s="38" t="str">
        <f>IF($L5959="","",VLOOKUP($R5959,Tarife!$A$2:$R$599,13,FALSE))</f>
        <v/>
      </c>
      <c r="P5959" s="38" t="str">
        <f t="shared" si="92"/>
        <v/>
      </c>
      <c r="R5959" s="100" t="str">
        <f>Zusammenzug!$C$25&amp;"-"&amp;Zusammenzug!$A$7&amp;"-"&amp;Leistungen!L5959</f>
        <v>2026-Nicht beauftragte Spitex-Organisation-</v>
      </c>
    </row>
    <row r="5960" spans="1:18" x14ac:dyDescent="0.2">
      <c r="A5960" s="95" t="str">
        <f>IF(ISBLANK('Zusatzblatt (Perigon)'!E5955),"",'Zusatzblatt (Perigon)'!E5955)</f>
        <v/>
      </c>
      <c r="B5960" s="95" t="str">
        <f>IF(ISBLANK('Zusatzblatt (Perigon)'!G5955),"",'Zusatzblatt (Perigon)'!G5955)</f>
        <v/>
      </c>
      <c r="C5960" s="96" t="str">
        <f>IF(ISBLANK('Zusatzblatt (Perigon)'!I5955),"",'Zusatzblatt (Perigon)'!I5955)</f>
        <v/>
      </c>
      <c r="D5960" s="97" t="str">
        <f>IF(ISBLANK('Zusatzblatt (Perigon)'!J5955),"",'Zusatzblatt (Perigon)'!J5955)</f>
        <v/>
      </c>
      <c r="E5960" s="64" t="str">
        <f>IF(ISBLANK('Zusatzblatt (Perigon)'!K5955),"",'Zusatzblatt (Perigon)'!K5955)</f>
        <v/>
      </c>
      <c r="F5960" s="65"/>
      <c r="G5960" s="64"/>
      <c r="H5960" s="69" t="str">
        <f>IF(ISBLANK('Zusatzblatt (Perigon)'!L5955),"",'Zusatzblatt (Perigon)'!L5955)</f>
        <v/>
      </c>
      <c r="I5960" s="69" t="str">
        <f>IF(ISBLANK('Zusatzblatt (Perigon)'!M5955),"",'Zusatzblatt (Perigon)'!M5955)</f>
        <v/>
      </c>
      <c r="J5960" s="98" t="str">
        <f>IF(ISBLANK('Zusatzblatt (Perigon)'!N5955),"",'Zusatzblatt (Perigon)'!N5955)</f>
        <v/>
      </c>
      <c r="K5960" s="99" t="str">
        <f>IF(ISBLANK('Zusatzblatt (Perigon)'!J5955),"",'Zusatzblatt (Perigon)'!T5955)</f>
        <v/>
      </c>
      <c r="L5960" s="95" t="str">
        <f>IF(ISBLANK('Zusatzblatt (Perigon)'!O5955),"",'Zusatzblatt (Perigon)'!O5955)</f>
        <v/>
      </c>
      <c r="M5960" s="95" t="str">
        <f>IF(ISBLANK('Zusatzblatt (Perigon)'!R5955),"",'Zusatzblatt (Perigon)'!R5955)</f>
        <v/>
      </c>
      <c r="N5960" s="95" t="str">
        <f>IF(ISBLANK('Zusatzblatt (Perigon)'!P5955),"",'Zusatzblatt (Perigon)'!P5955)</f>
        <v/>
      </c>
      <c r="O5960" s="38" t="str">
        <f>IF($L5960="","",VLOOKUP($R5960,Tarife!$A$2:$R$599,13,FALSE))</f>
        <v/>
      </c>
      <c r="P5960" s="38" t="str">
        <f t="shared" ref="P5960:P6023" si="93">IF(L5960="","",IF(AND($L5960="Pabe",N5960&lt;O5960),M5960*O5960,IF(N5960&lt;O5960,M5960*N5960,M5960*O5960)))</f>
        <v/>
      </c>
      <c r="R5960" s="100" t="str">
        <f>Zusammenzug!$C$25&amp;"-"&amp;Zusammenzug!$A$7&amp;"-"&amp;Leistungen!L5960</f>
        <v>2026-Nicht beauftragte Spitex-Organisation-</v>
      </c>
    </row>
    <row r="5961" spans="1:18" x14ac:dyDescent="0.2">
      <c r="A5961" s="95" t="str">
        <f>IF(ISBLANK('Zusatzblatt (Perigon)'!E5956),"",'Zusatzblatt (Perigon)'!E5956)</f>
        <v/>
      </c>
      <c r="B5961" s="95" t="str">
        <f>IF(ISBLANK('Zusatzblatt (Perigon)'!G5956),"",'Zusatzblatt (Perigon)'!G5956)</f>
        <v/>
      </c>
      <c r="C5961" s="96" t="str">
        <f>IF(ISBLANK('Zusatzblatt (Perigon)'!I5956),"",'Zusatzblatt (Perigon)'!I5956)</f>
        <v/>
      </c>
      <c r="D5961" s="97" t="str">
        <f>IF(ISBLANK('Zusatzblatt (Perigon)'!J5956),"",'Zusatzblatt (Perigon)'!J5956)</f>
        <v/>
      </c>
      <c r="E5961" s="64" t="str">
        <f>IF(ISBLANK('Zusatzblatt (Perigon)'!K5956),"",'Zusatzblatt (Perigon)'!K5956)</f>
        <v/>
      </c>
      <c r="F5961" s="65"/>
      <c r="G5961" s="64"/>
      <c r="H5961" s="69" t="str">
        <f>IF(ISBLANK('Zusatzblatt (Perigon)'!L5956),"",'Zusatzblatt (Perigon)'!L5956)</f>
        <v/>
      </c>
      <c r="I5961" s="69" t="str">
        <f>IF(ISBLANK('Zusatzblatt (Perigon)'!M5956),"",'Zusatzblatt (Perigon)'!M5956)</f>
        <v/>
      </c>
      <c r="J5961" s="98" t="str">
        <f>IF(ISBLANK('Zusatzblatt (Perigon)'!N5956),"",'Zusatzblatt (Perigon)'!N5956)</f>
        <v/>
      </c>
      <c r="K5961" s="99" t="str">
        <f>IF(ISBLANK('Zusatzblatt (Perigon)'!J5956),"",'Zusatzblatt (Perigon)'!T5956)</f>
        <v/>
      </c>
      <c r="L5961" s="95" t="str">
        <f>IF(ISBLANK('Zusatzblatt (Perigon)'!O5956),"",'Zusatzblatt (Perigon)'!O5956)</f>
        <v/>
      </c>
      <c r="M5961" s="95" t="str">
        <f>IF(ISBLANK('Zusatzblatt (Perigon)'!R5956),"",'Zusatzblatt (Perigon)'!R5956)</f>
        <v/>
      </c>
      <c r="N5961" s="95" t="str">
        <f>IF(ISBLANK('Zusatzblatt (Perigon)'!P5956),"",'Zusatzblatt (Perigon)'!P5956)</f>
        <v/>
      </c>
      <c r="O5961" s="38" t="str">
        <f>IF($L5961="","",VLOOKUP($R5961,Tarife!$A$2:$R$599,13,FALSE))</f>
        <v/>
      </c>
      <c r="P5961" s="38" t="str">
        <f t="shared" si="93"/>
        <v/>
      </c>
      <c r="R5961" s="100" t="str">
        <f>Zusammenzug!$C$25&amp;"-"&amp;Zusammenzug!$A$7&amp;"-"&amp;Leistungen!L5961</f>
        <v>2026-Nicht beauftragte Spitex-Organisation-</v>
      </c>
    </row>
    <row r="5962" spans="1:18" x14ac:dyDescent="0.2">
      <c r="A5962" s="95" t="str">
        <f>IF(ISBLANK('Zusatzblatt (Perigon)'!E5957),"",'Zusatzblatt (Perigon)'!E5957)</f>
        <v/>
      </c>
      <c r="B5962" s="95" t="str">
        <f>IF(ISBLANK('Zusatzblatt (Perigon)'!G5957),"",'Zusatzblatt (Perigon)'!G5957)</f>
        <v/>
      </c>
      <c r="C5962" s="96" t="str">
        <f>IF(ISBLANK('Zusatzblatt (Perigon)'!I5957),"",'Zusatzblatt (Perigon)'!I5957)</f>
        <v/>
      </c>
      <c r="D5962" s="97" t="str">
        <f>IF(ISBLANK('Zusatzblatt (Perigon)'!J5957),"",'Zusatzblatt (Perigon)'!J5957)</f>
        <v/>
      </c>
      <c r="E5962" s="64" t="str">
        <f>IF(ISBLANK('Zusatzblatt (Perigon)'!K5957),"",'Zusatzblatt (Perigon)'!K5957)</f>
        <v/>
      </c>
      <c r="F5962" s="65"/>
      <c r="G5962" s="64"/>
      <c r="H5962" s="69" t="str">
        <f>IF(ISBLANK('Zusatzblatt (Perigon)'!L5957),"",'Zusatzblatt (Perigon)'!L5957)</f>
        <v/>
      </c>
      <c r="I5962" s="69" t="str">
        <f>IF(ISBLANK('Zusatzblatt (Perigon)'!M5957),"",'Zusatzblatt (Perigon)'!M5957)</f>
        <v/>
      </c>
      <c r="J5962" s="98" t="str">
        <f>IF(ISBLANK('Zusatzblatt (Perigon)'!N5957),"",'Zusatzblatt (Perigon)'!N5957)</f>
        <v/>
      </c>
      <c r="K5962" s="99" t="str">
        <f>IF(ISBLANK('Zusatzblatt (Perigon)'!J5957),"",'Zusatzblatt (Perigon)'!T5957)</f>
        <v/>
      </c>
      <c r="L5962" s="95" t="str">
        <f>IF(ISBLANK('Zusatzblatt (Perigon)'!O5957),"",'Zusatzblatt (Perigon)'!O5957)</f>
        <v/>
      </c>
      <c r="M5962" s="95" t="str">
        <f>IF(ISBLANK('Zusatzblatt (Perigon)'!R5957),"",'Zusatzblatt (Perigon)'!R5957)</f>
        <v/>
      </c>
      <c r="N5962" s="95" t="str">
        <f>IF(ISBLANK('Zusatzblatt (Perigon)'!P5957),"",'Zusatzblatt (Perigon)'!P5957)</f>
        <v/>
      </c>
      <c r="O5962" s="38" t="str">
        <f>IF($L5962="","",VLOOKUP($R5962,Tarife!$A$2:$R$599,13,FALSE))</f>
        <v/>
      </c>
      <c r="P5962" s="38" t="str">
        <f t="shared" si="93"/>
        <v/>
      </c>
      <c r="R5962" s="100" t="str">
        <f>Zusammenzug!$C$25&amp;"-"&amp;Zusammenzug!$A$7&amp;"-"&amp;Leistungen!L5962</f>
        <v>2026-Nicht beauftragte Spitex-Organisation-</v>
      </c>
    </row>
    <row r="5963" spans="1:18" x14ac:dyDescent="0.2">
      <c r="A5963" s="95" t="str">
        <f>IF(ISBLANK('Zusatzblatt (Perigon)'!E5958),"",'Zusatzblatt (Perigon)'!E5958)</f>
        <v/>
      </c>
      <c r="B5963" s="95" t="str">
        <f>IF(ISBLANK('Zusatzblatt (Perigon)'!G5958),"",'Zusatzblatt (Perigon)'!G5958)</f>
        <v/>
      </c>
      <c r="C5963" s="96" t="str">
        <f>IF(ISBLANK('Zusatzblatt (Perigon)'!I5958),"",'Zusatzblatt (Perigon)'!I5958)</f>
        <v/>
      </c>
      <c r="D5963" s="97" t="str">
        <f>IF(ISBLANK('Zusatzblatt (Perigon)'!J5958),"",'Zusatzblatt (Perigon)'!J5958)</f>
        <v/>
      </c>
      <c r="E5963" s="64" t="str">
        <f>IF(ISBLANK('Zusatzblatt (Perigon)'!K5958),"",'Zusatzblatt (Perigon)'!K5958)</f>
        <v/>
      </c>
      <c r="F5963" s="65"/>
      <c r="G5963" s="64"/>
      <c r="H5963" s="69" t="str">
        <f>IF(ISBLANK('Zusatzblatt (Perigon)'!L5958),"",'Zusatzblatt (Perigon)'!L5958)</f>
        <v/>
      </c>
      <c r="I5963" s="69" t="str">
        <f>IF(ISBLANK('Zusatzblatt (Perigon)'!M5958),"",'Zusatzblatt (Perigon)'!M5958)</f>
        <v/>
      </c>
      <c r="J5963" s="98" t="str">
        <f>IF(ISBLANK('Zusatzblatt (Perigon)'!N5958),"",'Zusatzblatt (Perigon)'!N5958)</f>
        <v/>
      </c>
      <c r="K5963" s="99" t="str">
        <f>IF(ISBLANK('Zusatzblatt (Perigon)'!J5958),"",'Zusatzblatt (Perigon)'!T5958)</f>
        <v/>
      </c>
      <c r="L5963" s="95" t="str">
        <f>IF(ISBLANK('Zusatzblatt (Perigon)'!O5958),"",'Zusatzblatt (Perigon)'!O5958)</f>
        <v/>
      </c>
      <c r="M5963" s="95" t="str">
        <f>IF(ISBLANK('Zusatzblatt (Perigon)'!R5958),"",'Zusatzblatt (Perigon)'!R5958)</f>
        <v/>
      </c>
      <c r="N5963" s="95" t="str">
        <f>IF(ISBLANK('Zusatzblatt (Perigon)'!P5958),"",'Zusatzblatt (Perigon)'!P5958)</f>
        <v/>
      </c>
      <c r="O5963" s="38" t="str">
        <f>IF($L5963="","",VLOOKUP($R5963,Tarife!$A$2:$R$599,13,FALSE))</f>
        <v/>
      </c>
      <c r="P5963" s="38" t="str">
        <f t="shared" si="93"/>
        <v/>
      </c>
      <c r="R5963" s="100" t="str">
        <f>Zusammenzug!$C$25&amp;"-"&amp;Zusammenzug!$A$7&amp;"-"&amp;Leistungen!L5963</f>
        <v>2026-Nicht beauftragte Spitex-Organisation-</v>
      </c>
    </row>
    <row r="5964" spans="1:18" x14ac:dyDescent="0.2">
      <c r="A5964" s="95" t="str">
        <f>IF(ISBLANK('Zusatzblatt (Perigon)'!E5959),"",'Zusatzblatt (Perigon)'!E5959)</f>
        <v/>
      </c>
      <c r="B5964" s="95" t="str">
        <f>IF(ISBLANK('Zusatzblatt (Perigon)'!G5959),"",'Zusatzblatt (Perigon)'!G5959)</f>
        <v/>
      </c>
      <c r="C5964" s="96" t="str">
        <f>IF(ISBLANK('Zusatzblatt (Perigon)'!I5959),"",'Zusatzblatt (Perigon)'!I5959)</f>
        <v/>
      </c>
      <c r="D5964" s="97" t="str">
        <f>IF(ISBLANK('Zusatzblatt (Perigon)'!J5959),"",'Zusatzblatt (Perigon)'!J5959)</f>
        <v/>
      </c>
      <c r="E5964" s="64" t="str">
        <f>IF(ISBLANK('Zusatzblatt (Perigon)'!K5959),"",'Zusatzblatt (Perigon)'!K5959)</f>
        <v/>
      </c>
      <c r="F5964" s="65"/>
      <c r="G5964" s="64"/>
      <c r="H5964" s="69" t="str">
        <f>IF(ISBLANK('Zusatzblatt (Perigon)'!L5959),"",'Zusatzblatt (Perigon)'!L5959)</f>
        <v/>
      </c>
      <c r="I5964" s="69" t="str">
        <f>IF(ISBLANK('Zusatzblatt (Perigon)'!M5959),"",'Zusatzblatt (Perigon)'!M5959)</f>
        <v/>
      </c>
      <c r="J5964" s="98" t="str">
        <f>IF(ISBLANK('Zusatzblatt (Perigon)'!N5959),"",'Zusatzblatt (Perigon)'!N5959)</f>
        <v/>
      </c>
      <c r="K5964" s="99" t="str">
        <f>IF(ISBLANK('Zusatzblatt (Perigon)'!J5959),"",'Zusatzblatt (Perigon)'!T5959)</f>
        <v/>
      </c>
      <c r="L5964" s="95" t="str">
        <f>IF(ISBLANK('Zusatzblatt (Perigon)'!O5959),"",'Zusatzblatt (Perigon)'!O5959)</f>
        <v/>
      </c>
      <c r="M5964" s="95" t="str">
        <f>IF(ISBLANK('Zusatzblatt (Perigon)'!R5959),"",'Zusatzblatt (Perigon)'!R5959)</f>
        <v/>
      </c>
      <c r="N5964" s="95" t="str">
        <f>IF(ISBLANK('Zusatzblatt (Perigon)'!P5959),"",'Zusatzblatt (Perigon)'!P5959)</f>
        <v/>
      </c>
      <c r="O5964" s="38" t="str">
        <f>IF($L5964="","",VLOOKUP($R5964,Tarife!$A$2:$R$599,13,FALSE))</f>
        <v/>
      </c>
      <c r="P5964" s="38" t="str">
        <f t="shared" si="93"/>
        <v/>
      </c>
      <c r="R5964" s="100" t="str">
        <f>Zusammenzug!$C$25&amp;"-"&amp;Zusammenzug!$A$7&amp;"-"&amp;Leistungen!L5964</f>
        <v>2026-Nicht beauftragte Spitex-Organisation-</v>
      </c>
    </row>
    <row r="5965" spans="1:18" x14ac:dyDescent="0.2">
      <c r="A5965" s="95" t="str">
        <f>IF(ISBLANK('Zusatzblatt (Perigon)'!E5960),"",'Zusatzblatt (Perigon)'!E5960)</f>
        <v/>
      </c>
      <c r="B5965" s="95" t="str">
        <f>IF(ISBLANK('Zusatzblatt (Perigon)'!G5960),"",'Zusatzblatt (Perigon)'!G5960)</f>
        <v/>
      </c>
      <c r="C5965" s="96" t="str">
        <f>IF(ISBLANK('Zusatzblatt (Perigon)'!I5960),"",'Zusatzblatt (Perigon)'!I5960)</f>
        <v/>
      </c>
      <c r="D5965" s="97" t="str">
        <f>IF(ISBLANK('Zusatzblatt (Perigon)'!J5960),"",'Zusatzblatt (Perigon)'!J5960)</f>
        <v/>
      </c>
      <c r="E5965" s="64" t="str">
        <f>IF(ISBLANK('Zusatzblatt (Perigon)'!K5960),"",'Zusatzblatt (Perigon)'!K5960)</f>
        <v/>
      </c>
      <c r="F5965" s="65"/>
      <c r="G5965" s="64"/>
      <c r="H5965" s="69" t="str">
        <f>IF(ISBLANK('Zusatzblatt (Perigon)'!L5960),"",'Zusatzblatt (Perigon)'!L5960)</f>
        <v/>
      </c>
      <c r="I5965" s="69" t="str">
        <f>IF(ISBLANK('Zusatzblatt (Perigon)'!M5960),"",'Zusatzblatt (Perigon)'!M5960)</f>
        <v/>
      </c>
      <c r="J5965" s="98" t="str">
        <f>IF(ISBLANK('Zusatzblatt (Perigon)'!N5960),"",'Zusatzblatt (Perigon)'!N5960)</f>
        <v/>
      </c>
      <c r="K5965" s="99" t="str">
        <f>IF(ISBLANK('Zusatzblatt (Perigon)'!J5960),"",'Zusatzblatt (Perigon)'!T5960)</f>
        <v/>
      </c>
      <c r="L5965" s="95" t="str">
        <f>IF(ISBLANK('Zusatzblatt (Perigon)'!O5960),"",'Zusatzblatt (Perigon)'!O5960)</f>
        <v/>
      </c>
      <c r="M5965" s="95" t="str">
        <f>IF(ISBLANK('Zusatzblatt (Perigon)'!R5960),"",'Zusatzblatt (Perigon)'!R5960)</f>
        <v/>
      </c>
      <c r="N5965" s="95" t="str">
        <f>IF(ISBLANK('Zusatzblatt (Perigon)'!P5960),"",'Zusatzblatt (Perigon)'!P5960)</f>
        <v/>
      </c>
      <c r="O5965" s="38" t="str">
        <f>IF($L5965="","",VLOOKUP($R5965,Tarife!$A$2:$R$599,13,FALSE))</f>
        <v/>
      </c>
      <c r="P5965" s="38" t="str">
        <f t="shared" si="93"/>
        <v/>
      </c>
      <c r="R5965" s="100" t="str">
        <f>Zusammenzug!$C$25&amp;"-"&amp;Zusammenzug!$A$7&amp;"-"&amp;Leistungen!L5965</f>
        <v>2026-Nicht beauftragte Spitex-Organisation-</v>
      </c>
    </row>
    <row r="5966" spans="1:18" x14ac:dyDescent="0.2">
      <c r="A5966" s="95" t="str">
        <f>IF(ISBLANK('Zusatzblatt (Perigon)'!E5961),"",'Zusatzblatt (Perigon)'!E5961)</f>
        <v/>
      </c>
      <c r="B5966" s="95" t="str">
        <f>IF(ISBLANK('Zusatzblatt (Perigon)'!G5961),"",'Zusatzblatt (Perigon)'!G5961)</f>
        <v/>
      </c>
      <c r="C5966" s="96" t="str">
        <f>IF(ISBLANK('Zusatzblatt (Perigon)'!I5961),"",'Zusatzblatt (Perigon)'!I5961)</f>
        <v/>
      </c>
      <c r="D5966" s="97" t="str">
        <f>IF(ISBLANK('Zusatzblatt (Perigon)'!J5961),"",'Zusatzblatt (Perigon)'!J5961)</f>
        <v/>
      </c>
      <c r="E5966" s="64" t="str">
        <f>IF(ISBLANK('Zusatzblatt (Perigon)'!K5961),"",'Zusatzblatt (Perigon)'!K5961)</f>
        <v/>
      </c>
      <c r="F5966" s="65"/>
      <c r="G5966" s="64"/>
      <c r="H5966" s="69" t="str">
        <f>IF(ISBLANK('Zusatzblatt (Perigon)'!L5961),"",'Zusatzblatt (Perigon)'!L5961)</f>
        <v/>
      </c>
      <c r="I5966" s="69" t="str">
        <f>IF(ISBLANK('Zusatzblatt (Perigon)'!M5961),"",'Zusatzblatt (Perigon)'!M5961)</f>
        <v/>
      </c>
      <c r="J5966" s="98" t="str">
        <f>IF(ISBLANK('Zusatzblatt (Perigon)'!N5961),"",'Zusatzblatt (Perigon)'!N5961)</f>
        <v/>
      </c>
      <c r="K5966" s="99" t="str">
        <f>IF(ISBLANK('Zusatzblatt (Perigon)'!J5961),"",'Zusatzblatt (Perigon)'!T5961)</f>
        <v/>
      </c>
      <c r="L5966" s="95" t="str">
        <f>IF(ISBLANK('Zusatzblatt (Perigon)'!O5961),"",'Zusatzblatt (Perigon)'!O5961)</f>
        <v/>
      </c>
      <c r="M5966" s="95" t="str">
        <f>IF(ISBLANK('Zusatzblatt (Perigon)'!R5961),"",'Zusatzblatt (Perigon)'!R5961)</f>
        <v/>
      </c>
      <c r="N5966" s="95" t="str">
        <f>IF(ISBLANK('Zusatzblatt (Perigon)'!P5961),"",'Zusatzblatt (Perigon)'!P5961)</f>
        <v/>
      </c>
      <c r="O5966" s="38" t="str">
        <f>IF($L5966="","",VLOOKUP($R5966,Tarife!$A$2:$R$599,13,FALSE))</f>
        <v/>
      </c>
      <c r="P5966" s="38" t="str">
        <f t="shared" si="93"/>
        <v/>
      </c>
      <c r="R5966" s="100" t="str">
        <f>Zusammenzug!$C$25&amp;"-"&amp;Zusammenzug!$A$7&amp;"-"&amp;Leistungen!L5966</f>
        <v>2026-Nicht beauftragte Spitex-Organisation-</v>
      </c>
    </row>
    <row r="5967" spans="1:18" x14ac:dyDescent="0.2">
      <c r="A5967" s="95" t="str">
        <f>IF(ISBLANK('Zusatzblatt (Perigon)'!E5962),"",'Zusatzblatt (Perigon)'!E5962)</f>
        <v/>
      </c>
      <c r="B5967" s="95" t="str">
        <f>IF(ISBLANK('Zusatzblatt (Perigon)'!G5962),"",'Zusatzblatt (Perigon)'!G5962)</f>
        <v/>
      </c>
      <c r="C5967" s="96" t="str">
        <f>IF(ISBLANK('Zusatzblatt (Perigon)'!I5962),"",'Zusatzblatt (Perigon)'!I5962)</f>
        <v/>
      </c>
      <c r="D5967" s="97" t="str">
        <f>IF(ISBLANK('Zusatzblatt (Perigon)'!J5962),"",'Zusatzblatt (Perigon)'!J5962)</f>
        <v/>
      </c>
      <c r="E5967" s="64" t="str">
        <f>IF(ISBLANK('Zusatzblatt (Perigon)'!K5962),"",'Zusatzblatt (Perigon)'!K5962)</f>
        <v/>
      </c>
      <c r="F5967" s="65"/>
      <c r="G5967" s="64"/>
      <c r="H5967" s="69" t="str">
        <f>IF(ISBLANK('Zusatzblatt (Perigon)'!L5962),"",'Zusatzblatt (Perigon)'!L5962)</f>
        <v/>
      </c>
      <c r="I5967" s="69" t="str">
        <f>IF(ISBLANK('Zusatzblatt (Perigon)'!M5962),"",'Zusatzblatt (Perigon)'!M5962)</f>
        <v/>
      </c>
      <c r="J5967" s="98" t="str">
        <f>IF(ISBLANK('Zusatzblatt (Perigon)'!N5962),"",'Zusatzblatt (Perigon)'!N5962)</f>
        <v/>
      </c>
      <c r="K5967" s="99" t="str">
        <f>IF(ISBLANK('Zusatzblatt (Perigon)'!J5962),"",'Zusatzblatt (Perigon)'!T5962)</f>
        <v/>
      </c>
      <c r="L5967" s="95" t="str">
        <f>IF(ISBLANK('Zusatzblatt (Perigon)'!O5962),"",'Zusatzblatt (Perigon)'!O5962)</f>
        <v/>
      </c>
      <c r="M5967" s="95" t="str">
        <f>IF(ISBLANK('Zusatzblatt (Perigon)'!R5962),"",'Zusatzblatt (Perigon)'!R5962)</f>
        <v/>
      </c>
      <c r="N5967" s="95" t="str">
        <f>IF(ISBLANK('Zusatzblatt (Perigon)'!P5962),"",'Zusatzblatt (Perigon)'!P5962)</f>
        <v/>
      </c>
      <c r="O5967" s="38" t="str">
        <f>IF($L5967="","",VLOOKUP($R5967,Tarife!$A$2:$R$599,13,FALSE))</f>
        <v/>
      </c>
      <c r="P5967" s="38" t="str">
        <f t="shared" si="93"/>
        <v/>
      </c>
      <c r="R5967" s="100" t="str">
        <f>Zusammenzug!$C$25&amp;"-"&amp;Zusammenzug!$A$7&amp;"-"&amp;Leistungen!L5967</f>
        <v>2026-Nicht beauftragte Spitex-Organisation-</v>
      </c>
    </row>
    <row r="5968" spans="1:18" x14ac:dyDescent="0.2">
      <c r="A5968" s="95" t="str">
        <f>IF(ISBLANK('Zusatzblatt (Perigon)'!E5963),"",'Zusatzblatt (Perigon)'!E5963)</f>
        <v/>
      </c>
      <c r="B5968" s="95" t="str">
        <f>IF(ISBLANK('Zusatzblatt (Perigon)'!G5963),"",'Zusatzblatt (Perigon)'!G5963)</f>
        <v/>
      </c>
      <c r="C5968" s="96" t="str">
        <f>IF(ISBLANK('Zusatzblatt (Perigon)'!I5963),"",'Zusatzblatt (Perigon)'!I5963)</f>
        <v/>
      </c>
      <c r="D5968" s="97" t="str">
        <f>IF(ISBLANK('Zusatzblatt (Perigon)'!J5963),"",'Zusatzblatt (Perigon)'!J5963)</f>
        <v/>
      </c>
      <c r="E5968" s="64" t="str">
        <f>IF(ISBLANK('Zusatzblatt (Perigon)'!K5963),"",'Zusatzblatt (Perigon)'!K5963)</f>
        <v/>
      </c>
      <c r="F5968" s="65"/>
      <c r="G5968" s="64"/>
      <c r="H5968" s="69" t="str">
        <f>IF(ISBLANK('Zusatzblatt (Perigon)'!L5963),"",'Zusatzblatt (Perigon)'!L5963)</f>
        <v/>
      </c>
      <c r="I5968" s="69" t="str">
        <f>IF(ISBLANK('Zusatzblatt (Perigon)'!M5963),"",'Zusatzblatt (Perigon)'!M5963)</f>
        <v/>
      </c>
      <c r="J5968" s="98" t="str">
        <f>IF(ISBLANK('Zusatzblatt (Perigon)'!N5963),"",'Zusatzblatt (Perigon)'!N5963)</f>
        <v/>
      </c>
      <c r="K5968" s="99" t="str">
        <f>IF(ISBLANK('Zusatzblatt (Perigon)'!J5963),"",'Zusatzblatt (Perigon)'!T5963)</f>
        <v/>
      </c>
      <c r="L5968" s="95" t="str">
        <f>IF(ISBLANK('Zusatzblatt (Perigon)'!O5963),"",'Zusatzblatt (Perigon)'!O5963)</f>
        <v/>
      </c>
      <c r="M5968" s="95" t="str">
        <f>IF(ISBLANK('Zusatzblatt (Perigon)'!R5963),"",'Zusatzblatt (Perigon)'!R5963)</f>
        <v/>
      </c>
      <c r="N5968" s="95" t="str">
        <f>IF(ISBLANK('Zusatzblatt (Perigon)'!P5963),"",'Zusatzblatt (Perigon)'!P5963)</f>
        <v/>
      </c>
      <c r="O5968" s="38" t="str">
        <f>IF($L5968="","",VLOOKUP($R5968,Tarife!$A$2:$R$599,13,FALSE))</f>
        <v/>
      </c>
      <c r="P5968" s="38" t="str">
        <f t="shared" si="93"/>
        <v/>
      </c>
      <c r="R5968" s="100" t="str">
        <f>Zusammenzug!$C$25&amp;"-"&amp;Zusammenzug!$A$7&amp;"-"&amp;Leistungen!L5968</f>
        <v>2026-Nicht beauftragte Spitex-Organisation-</v>
      </c>
    </row>
    <row r="5969" spans="1:18" x14ac:dyDescent="0.2">
      <c r="A5969" s="95" t="str">
        <f>IF(ISBLANK('Zusatzblatt (Perigon)'!E5964),"",'Zusatzblatt (Perigon)'!E5964)</f>
        <v/>
      </c>
      <c r="B5969" s="95" t="str">
        <f>IF(ISBLANK('Zusatzblatt (Perigon)'!G5964),"",'Zusatzblatt (Perigon)'!G5964)</f>
        <v/>
      </c>
      <c r="C5969" s="96" t="str">
        <f>IF(ISBLANK('Zusatzblatt (Perigon)'!I5964),"",'Zusatzblatt (Perigon)'!I5964)</f>
        <v/>
      </c>
      <c r="D5969" s="97" t="str">
        <f>IF(ISBLANK('Zusatzblatt (Perigon)'!J5964),"",'Zusatzblatt (Perigon)'!J5964)</f>
        <v/>
      </c>
      <c r="E5969" s="64" t="str">
        <f>IF(ISBLANK('Zusatzblatt (Perigon)'!K5964),"",'Zusatzblatt (Perigon)'!K5964)</f>
        <v/>
      </c>
      <c r="F5969" s="65"/>
      <c r="G5969" s="64"/>
      <c r="H5969" s="69" t="str">
        <f>IF(ISBLANK('Zusatzblatt (Perigon)'!L5964),"",'Zusatzblatt (Perigon)'!L5964)</f>
        <v/>
      </c>
      <c r="I5969" s="69" t="str">
        <f>IF(ISBLANK('Zusatzblatt (Perigon)'!M5964),"",'Zusatzblatt (Perigon)'!M5964)</f>
        <v/>
      </c>
      <c r="J5969" s="98" t="str">
        <f>IF(ISBLANK('Zusatzblatt (Perigon)'!N5964),"",'Zusatzblatt (Perigon)'!N5964)</f>
        <v/>
      </c>
      <c r="K5969" s="99" t="str">
        <f>IF(ISBLANK('Zusatzblatt (Perigon)'!J5964),"",'Zusatzblatt (Perigon)'!T5964)</f>
        <v/>
      </c>
      <c r="L5969" s="95" t="str">
        <f>IF(ISBLANK('Zusatzblatt (Perigon)'!O5964),"",'Zusatzblatt (Perigon)'!O5964)</f>
        <v/>
      </c>
      <c r="M5969" s="95" t="str">
        <f>IF(ISBLANK('Zusatzblatt (Perigon)'!R5964),"",'Zusatzblatt (Perigon)'!R5964)</f>
        <v/>
      </c>
      <c r="N5969" s="95" t="str">
        <f>IF(ISBLANK('Zusatzblatt (Perigon)'!P5964),"",'Zusatzblatt (Perigon)'!P5964)</f>
        <v/>
      </c>
      <c r="O5969" s="38" t="str">
        <f>IF($L5969="","",VLOOKUP($R5969,Tarife!$A$2:$R$599,13,FALSE))</f>
        <v/>
      </c>
      <c r="P5969" s="38" t="str">
        <f t="shared" si="93"/>
        <v/>
      </c>
      <c r="R5969" s="100" t="str">
        <f>Zusammenzug!$C$25&amp;"-"&amp;Zusammenzug!$A$7&amp;"-"&amp;Leistungen!L5969</f>
        <v>2026-Nicht beauftragte Spitex-Organisation-</v>
      </c>
    </row>
    <row r="5970" spans="1:18" x14ac:dyDescent="0.2">
      <c r="A5970" s="95" t="str">
        <f>IF(ISBLANK('Zusatzblatt (Perigon)'!E5965),"",'Zusatzblatt (Perigon)'!E5965)</f>
        <v/>
      </c>
      <c r="B5970" s="95" t="str">
        <f>IF(ISBLANK('Zusatzblatt (Perigon)'!G5965),"",'Zusatzblatt (Perigon)'!G5965)</f>
        <v/>
      </c>
      <c r="C5970" s="96" t="str">
        <f>IF(ISBLANK('Zusatzblatt (Perigon)'!I5965),"",'Zusatzblatt (Perigon)'!I5965)</f>
        <v/>
      </c>
      <c r="D5970" s="97" t="str">
        <f>IF(ISBLANK('Zusatzblatt (Perigon)'!J5965),"",'Zusatzblatt (Perigon)'!J5965)</f>
        <v/>
      </c>
      <c r="E5970" s="64" t="str">
        <f>IF(ISBLANK('Zusatzblatt (Perigon)'!K5965),"",'Zusatzblatt (Perigon)'!K5965)</f>
        <v/>
      </c>
      <c r="F5970" s="65"/>
      <c r="G5970" s="64"/>
      <c r="H5970" s="69" t="str">
        <f>IF(ISBLANK('Zusatzblatt (Perigon)'!L5965),"",'Zusatzblatt (Perigon)'!L5965)</f>
        <v/>
      </c>
      <c r="I5970" s="69" t="str">
        <f>IF(ISBLANK('Zusatzblatt (Perigon)'!M5965),"",'Zusatzblatt (Perigon)'!M5965)</f>
        <v/>
      </c>
      <c r="J5970" s="98" t="str">
        <f>IF(ISBLANK('Zusatzblatt (Perigon)'!N5965),"",'Zusatzblatt (Perigon)'!N5965)</f>
        <v/>
      </c>
      <c r="K5970" s="99" t="str">
        <f>IF(ISBLANK('Zusatzblatt (Perigon)'!J5965),"",'Zusatzblatt (Perigon)'!T5965)</f>
        <v/>
      </c>
      <c r="L5970" s="95" t="str">
        <f>IF(ISBLANK('Zusatzblatt (Perigon)'!O5965),"",'Zusatzblatt (Perigon)'!O5965)</f>
        <v/>
      </c>
      <c r="M5970" s="95" t="str">
        <f>IF(ISBLANK('Zusatzblatt (Perigon)'!R5965),"",'Zusatzblatt (Perigon)'!R5965)</f>
        <v/>
      </c>
      <c r="N5970" s="95" t="str">
        <f>IF(ISBLANK('Zusatzblatt (Perigon)'!P5965),"",'Zusatzblatt (Perigon)'!P5965)</f>
        <v/>
      </c>
      <c r="O5970" s="38" t="str">
        <f>IF($L5970="","",VLOOKUP($R5970,Tarife!$A$2:$R$599,13,FALSE))</f>
        <v/>
      </c>
      <c r="P5970" s="38" t="str">
        <f t="shared" si="93"/>
        <v/>
      </c>
      <c r="R5970" s="100" t="str">
        <f>Zusammenzug!$C$25&amp;"-"&amp;Zusammenzug!$A$7&amp;"-"&amp;Leistungen!L5970</f>
        <v>2026-Nicht beauftragte Spitex-Organisation-</v>
      </c>
    </row>
    <row r="5971" spans="1:18" x14ac:dyDescent="0.2">
      <c r="A5971" s="95" t="str">
        <f>IF(ISBLANK('Zusatzblatt (Perigon)'!E5966),"",'Zusatzblatt (Perigon)'!E5966)</f>
        <v/>
      </c>
      <c r="B5971" s="95" t="str">
        <f>IF(ISBLANK('Zusatzblatt (Perigon)'!G5966),"",'Zusatzblatt (Perigon)'!G5966)</f>
        <v/>
      </c>
      <c r="C5971" s="96" t="str">
        <f>IF(ISBLANK('Zusatzblatt (Perigon)'!I5966),"",'Zusatzblatt (Perigon)'!I5966)</f>
        <v/>
      </c>
      <c r="D5971" s="97" t="str">
        <f>IF(ISBLANK('Zusatzblatt (Perigon)'!J5966),"",'Zusatzblatt (Perigon)'!J5966)</f>
        <v/>
      </c>
      <c r="E5971" s="64" t="str">
        <f>IF(ISBLANK('Zusatzblatt (Perigon)'!K5966),"",'Zusatzblatt (Perigon)'!K5966)</f>
        <v/>
      </c>
      <c r="F5971" s="65"/>
      <c r="G5971" s="64"/>
      <c r="H5971" s="69" t="str">
        <f>IF(ISBLANK('Zusatzblatt (Perigon)'!L5966),"",'Zusatzblatt (Perigon)'!L5966)</f>
        <v/>
      </c>
      <c r="I5971" s="69" t="str">
        <f>IF(ISBLANK('Zusatzblatt (Perigon)'!M5966),"",'Zusatzblatt (Perigon)'!M5966)</f>
        <v/>
      </c>
      <c r="J5971" s="98" t="str">
        <f>IF(ISBLANK('Zusatzblatt (Perigon)'!N5966),"",'Zusatzblatt (Perigon)'!N5966)</f>
        <v/>
      </c>
      <c r="K5971" s="99" t="str">
        <f>IF(ISBLANK('Zusatzblatt (Perigon)'!J5966),"",'Zusatzblatt (Perigon)'!T5966)</f>
        <v/>
      </c>
      <c r="L5971" s="95" t="str">
        <f>IF(ISBLANK('Zusatzblatt (Perigon)'!O5966),"",'Zusatzblatt (Perigon)'!O5966)</f>
        <v/>
      </c>
      <c r="M5971" s="95" t="str">
        <f>IF(ISBLANK('Zusatzblatt (Perigon)'!R5966),"",'Zusatzblatt (Perigon)'!R5966)</f>
        <v/>
      </c>
      <c r="N5971" s="95" t="str">
        <f>IF(ISBLANK('Zusatzblatt (Perigon)'!P5966),"",'Zusatzblatt (Perigon)'!P5966)</f>
        <v/>
      </c>
      <c r="O5971" s="38" t="str">
        <f>IF($L5971="","",VLOOKUP($R5971,Tarife!$A$2:$R$599,13,FALSE))</f>
        <v/>
      </c>
      <c r="P5971" s="38" t="str">
        <f t="shared" si="93"/>
        <v/>
      </c>
      <c r="R5971" s="100" t="str">
        <f>Zusammenzug!$C$25&amp;"-"&amp;Zusammenzug!$A$7&amp;"-"&amp;Leistungen!L5971</f>
        <v>2026-Nicht beauftragte Spitex-Organisation-</v>
      </c>
    </row>
    <row r="5972" spans="1:18" x14ac:dyDescent="0.2">
      <c r="A5972" s="95" t="str">
        <f>IF(ISBLANK('Zusatzblatt (Perigon)'!E5967),"",'Zusatzblatt (Perigon)'!E5967)</f>
        <v/>
      </c>
      <c r="B5972" s="95" t="str">
        <f>IF(ISBLANK('Zusatzblatt (Perigon)'!G5967),"",'Zusatzblatt (Perigon)'!G5967)</f>
        <v/>
      </c>
      <c r="C5972" s="96" t="str">
        <f>IF(ISBLANK('Zusatzblatt (Perigon)'!I5967),"",'Zusatzblatt (Perigon)'!I5967)</f>
        <v/>
      </c>
      <c r="D5972" s="97" t="str">
        <f>IF(ISBLANK('Zusatzblatt (Perigon)'!J5967),"",'Zusatzblatt (Perigon)'!J5967)</f>
        <v/>
      </c>
      <c r="E5972" s="64" t="str">
        <f>IF(ISBLANK('Zusatzblatt (Perigon)'!K5967),"",'Zusatzblatt (Perigon)'!K5967)</f>
        <v/>
      </c>
      <c r="F5972" s="65"/>
      <c r="G5972" s="64"/>
      <c r="H5972" s="69" t="str">
        <f>IF(ISBLANK('Zusatzblatt (Perigon)'!L5967),"",'Zusatzblatt (Perigon)'!L5967)</f>
        <v/>
      </c>
      <c r="I5972" s="69" t="str">
        <f>IF(ISBLANK('Zusatzblatt (Perigon)'!M5967),"",'Zusatzblatt (Perigon)'!M5967)</f>
        <v/>
      </c>
      <c r="J5972" s="98" t="str">
        <f>IF(ISBLANK('Zusatzblatt (Perigon)'!N5967),"",'Zusatzblatt (Perigon)'!N5967)</f>
        <v/>
      </c>
      <c r="K5972" s="99" t="str">
        <f>IF(ISBLANK('Zusatzblatt (Perigon)'!J5967),"",'Zusatzblatt (Perigon)'!T5967)</f>
        <v/>
      </c>
      <c r="L5972" s="95" t="str">
        <f>IF(ISBLANK('Zusatzblatt (Perigon)'!O5967),"",'Zusatzblatt (Perigon)'!O5967)</f>
        <v/>
      </c>
      <c r="M5972" s="95" t="str">
        <f>IF(ISBLANK('Zusatzblatt (Perigon)'!R5967),"",'Zusatzblatt (Perigon)'!R5967)</f>
        <v/>
      </c>
      <c r="N5972" s="95" t="str">
        <f>IF(ISBLANK('Zusatzblatt (Perigon)'!P5967),"",'Zusatzblatt (Perigon)'!P5967)</f>
        <v/>
      </c>
      <c r="O5972" s="38" t="str">
        <f>IF($L5972="","",VLOOKUP($R5972,Tarife!$A$2:$R$599,13,FALSE))</f>
        <v/>
      </c>
      <c r="P5972" s="38" t="str">
        <f t="shared" si="93"/>
        <v/>
      </c>
      <c r="R5972" s="100" t="str">
        <f>Zusammenzug!$C$25&amp;"-"&amp;Zusammenzug!$A$7&amp;"-"&amp;Leistungen!L5972</f>
        <v>2026-Nicht beauftragte Spitex-Organisation-</v>
      </c>
    </row>
    <row r="5973" spans="1:18" x14ac:dyDescent="0.2">
      <c r="A5973" s="95" t="str">
        <f>IF(ISBLANK('Zusatzblatt (Perigon)'!E5968),"",'Zusatzblatt (Perigon)'!E5968)</f>
        <v/>
      </c>
      <c r="B5973" s="95" t="str">
        <f>IF(ISBLANK('Zusatzblatt (Perigon)'!G5968),"",'Zusatzblatt (Perigon)'!G5968)</f>
        <v/>
      </c>
      <c r="C5973" s="96" t="str">
        <f>IF(ISBLANK('Zusatzblatt (Perigon)'!I5968),"",'Zusatzblatt (Perigon)'!I5968)</f>
        <v/>
      </c>
      <c r="D5973" s="97" t="str">
        <f>IF(ISBLANK('Zusatzblatt (Perigon)'!J5968),"",'Zusatzblatt (Perigon)'!J5968)</f>
        <v/>
      </c>
      <c r="E5973" s="64" t="str">
        <f>IF(ISBLANK('Zusatzblatt (Perigon)'!K5968),"",'Zusatzblatt (Perigon)'!K5968)</f>
        <v/>
      </c>
      <c r="F5973" s="65"/>
      <c r="G5973" s="64"/>
      <c r="H5973" s="69" t="str">
        <f>IF(ISBLANK('Zusatzblatt (Perigon)'!L5968),"",'Zusatzblatt (Perigon)'!L5968)</f>
        <v/>
      </c>
      <c r="I5973" s="69" t="str">
        <f>IF(ISBLANK('Zusatzblatt (Perigon)'!M5968),"",'Zusatzblatt (Perigon)'!M5968)</f>
        <v/>
      </c>
      <c r="J5973" s="98" t="str">
        <f>IF(ISBLANK('Zusatzblatt (Perigon)'!N5968),"",'Zusatzblatt (Perigon)'!N5968)</f>
        <v/>
      </c>
      <c r="K5973" s="99" t="str">
        <f>IF(ISBLANK('Zusatzblatt (Perigon)'!J5968),"",'Zusatzblatt (Perigon)'!T5968)</f>
        <v/>
      </c>
      <c r="L5973" s="95" t="str">
        <f>IF(ISBLANK('Zusatzblatt (Perigon)'!O5968),"",'Zusatzblatt (Perigon)'!O5968)</f>
        <v/>
      </c>
      <c r="M5973" s="95" t="str">
        <f>IF(ISBLANK('Zusatzblatt (Perigon)'!R5968),"",'Zusatzblatt (Perigon)'!R5968)</f>
        <v/>
      </c>
      <c r="N5973" s="95" t="str">
        <f>IF(ISBLANK('Zusatzblatt (Perigon)'!P5968),"",'Zusatzblatt (Perigon)'!P5968)</f>
        <v/>
      </c>
      <c r="O5973" s="38" t="str">
        <f>IF($L5973="","",VLOOKUP($R5973,Tarife!$A$2:$R$599,13,FALSE))</f>
        <v/>
      </c>
      <c r="P5973" s="38" t="str">
        <f t="shared" si="93"/>
        <v/>
      </c>
      <c r="R5973" s="100" t="str">
        <f>Zusammenzug!$C$25&amp;"-"&amp;Zusammenzug!$A$7&amp;"-"&amp;Leistungen!L5973</f>
        <v>2026-Nicht beauftragte Spitex-Organisation-</v>
      </c>
    </row>
    <row r="5974" spans="1:18" x14ac:dyDescent="0.2">
      <c r="A5974" s="95" t="str">
        <f>IF(ISBLANK('Zusatzblatt (Perigon)'!E5969),"",'Zusatzblatt (Perigon)'!E5969)</f>
        <v/>
      </c>
      <c r="B5974" s="95" t="str">
        <f>IF(ISBLANK('Zusatzblatt (Perigon)'!G5969),"",'Zusatzblatt (Perigon)'!G5969)</f>
        <v/>
      </c>
      <c r="C5974" s="96" t="str">
        <f>IF(ISBLANK('Zusatzblatt (Perigon)'!I5969),"",'Zusatzblatt (Perigon)'!I5969)</f>
        <v/>
      </c>
      <c r="D5974" s="97" t="str">
        <f>IF(ISBLANK('Zusatzblatt (Perigon)'!J5969),"",'Zusatzblatt (Perigon)'!J5969)</f>
        <v/>
      </c>
      <c r="E5974" s="64" t="str">
        <f>IF(ISBLANK('Zusatzblatt (Perigon)'!K5969),"",'Zusatzblatt (Perigon)'!K5969)</f>
        <v/>
      </c>
      <c r="F5974" s="65"/>
      <c r="G5974" s="64"/>
      <c r="H5974" s="69" t="str">
        <f>IF(ISBLANK('Zusatzblatt (Perigon)'!L5969),"",'Zusatzblatt (Perigon)'!L5969)</f>
        <v/>
      </c>
      <c r="I5974" s="69" t="str">
        <f>IF(ISBLANK('Zusatzblatt (Perigon)'!M5969),"",'Zusatzblatt (Perigon)'!M5969)</f>
        <v/>
      </c>
      <c r="J5974" s="98" t="str">
        <f>IF(ISBLANK('Zusatzblatt (Perigon)'!N5969),"",'Zusatzblatt (Perigon)'!N5969)</f>
        <v/>
      </c>
      <c r="K5974" s="99" t="str">
        <f>IF(ISBLANK('Zusatzblatt (Perigon)'!J5969),"",'Zusatzblatt (Perigon)'!T5969)</f>
        <v/>
      </c>
      <c r="L5974" s="95" t="str">
        <f>IF(ISBLANK('Zusatzblatt (Perigon)'!O5969),"",'Zusatzblatt (Perigon)'!O5969)</f>
        <v/>
      </c>
      <c r="M5974" s="95" t="str">
        <f>IF(ISBLANK('Zusatzblatt (Perigon)'!R5969),"",'Zusatzblatt (Perigon)'!R5969)</f>
        <v/>
      </c>
      <c r="N5974" s="95" t="str">
        <f>IF(ISBLANK('Zusatzblatt (Perigon)'!P5969),"",'Zusatzblatt (Perigon)'!P5969)</f>
        <v/>
      </c>
      <c r="O5974" s="38" t="str">
        <f>IF($L5974="","",VLOOKUP($R5974,Tarife!$A$2:$R$599,13,FALSE))</f>
        <v/>
      </c>
      <c r="P5974" s="38" t="str">
        <f t="shared" si="93"/>
        <v/>
      </c>
      <c r="R5974" s="100" t="str">
        <f>Zusammenzug!$C$25&amp;"-"&amp;Zusammenzug!$A$7&amp;"-"&amp;Leistungen!L5974</f>
        <v>2026-Nicht beauftragte Spitex-Organisation-</v>
      </c>
    </row>
    <row r="5975" spans="1:18" x14ac:dyDescent="0.2">
      <c r="A5975" s="95" t="str">
        <f>IF(ISBLANK('Zusatzblatt (Perigon)'!E5970),"",'Zusatzblatt (Perigon)'!E5970)</f>
        <v/>
      </c>
      <c r="B5975" s="95" t="str">
        <f>IF(ISBLANK('Zusatzblatt (Perigon)'!G5970),"",'Zusatzblatt (Perigon)'!G5970)</f>
        <v/>
      </c>
      <c r="C5975" s="96" t="str">
        <f>IF(ISBLANK('Zusatzblatt (Perigon)'!I5970),"",'Zusatzblatt (Perigon)'!I5970)</f>
        <v/>
      </c>
      <c r="D5975" s="97" t="str">
        <f>IF(ISBLANK('Zusatzblatt (Perigon)'!J5970),"",'Zusatzblatt (Perigon)'!J5970)</f>
        <v/>
      </c>
      <c r="E5975" s="64" t="str">
        <f>IF(ISBLANK('Zusatzblatt (Perigon)'!K5970),"",'Zusatzblatt (Perigon)'!K5970)</f>
        <v/>
      </c>
      <c r="F5975" s="65"/>
      <c r="G5975" s="64"/>
      <c r="H5975" s="69" t="str">
        <f>IF(ISBLANK('Zusatzblatt (Perigon)'!L5970),"",'Zusatzblatt (Perigon)'!L5970)</f>
        <v/>
      </c>
      <c r="I5975" s="69" t="str">
        <f>IF(ISBLANK('Zusatzblatt (Perigon)'!M5970),"",'Zusatzblatt (Perigon)'!M5970)</f>
        <v/>
      </c>
      <c r="J5975" s="98" t="str">
        <f>IF(ISBLANK('Zusatzblatt (Perigon)'!N5970),"",'Zusatzblatt (Perigon)'!N5970)</f>
        <v/>
      </c>
      <c r="K5975" s="99" t="str">
        <f>IF(ISBLANK('Zusatzblatt (Perigon)'!J5970),"",'Zusatzblatt (Perigon)'!T5970)</f>
        <v/>
      </c>
      <c r="L5975" s="95" t="str">
        <f>IF(ISBLANK('Zusatzblatt (Perigon)'!O5970),"",'Zusatzblatt (Perigon)'!O5970)</f>
        <v/>
      </c>
      <c r="M5975" s="95" t="str">
        <f>IF(ISBLANK('Zusatzblatt (Perigon)'!R5970),"",'Zusatzblatt (Perigon)'!R5970)</f>
        <v/>
      </c>
      <c r="N5975" s="95" t="str">
        <f>IF(ISBLANK('Zusatzblatt (Perigon)'!P5970),"",'Zusatzblatt (Perigon)'!P5970)</f>
        <v/>
      </c>
      <c r="O5975" s="38" t="str">
        <f>IF($L5975="","",VLOOKUP($R5975,Tarife!$A$2:$R$599,13,FALSE))</f>
        <v/>
      </c>
      <c r="P5975" s="38" t="str">
        <f t="shared" si="93"/>
        <v/>
      </c>
      <c r="R5975" s="100" t="str">
        <f>Zusammenzug!$C$25&amp;"-"&amp;Zusammenzug!$A$7&amp;"-"&amp;Leistungen!L5975</f>
        <v>2026-Nicht beauftragte Spitex-Organisation-</v>
      </c>
    </row>
    <row r="5976" spans="1:18" x14ac:dyDescent="0.2">
      <c r="A5976" s="95" t="str">
        <f>IF(ISBLANK('Zusatzblatt (Perigon)'!E5971),"",'Zusatzblatt (Perigon)'!E5971)</f>
        <v/>
      </c>
      <c r="B5976" s="95" t="str">
        <f>IF(ISBLANK('Zusatzblatt (Perigon)'!G5971),"",'Zusatzblatt (Perigon)'!G5971)</f>
        <v/>
      </c>
      <c r="C5976" s="96" t="str">
        <f>IF(ISBLANK('Zusatzblatt (Perigon)'!I5971),"",'Zusatzblatt (Perigon)'!I5971)</f>
        <v/>
      </c>
      <c r="D5976" s="97" t="str">
        <f>IF(ISBLANK('Zusatzblatt (Perigon)'!J5971),"",'Zusatzblatt (Perigon)'!J5971)</f>
        <v/>
      </c>
      <c r="E5976" s="64" t="str">
        <f>IF(ISBLANK('Zusatzblatt (Perigon)'!K5971),"",'Zusatzblatt (Perigon)'!K5971)</f>
        <v/>
      </c>
      <c r="F5976" s="65"/>
      <c r="G5976" s="64"/>
      <c r="H5976" s="69" t="str">
        <f>IF(ISBLANK('Zusatzblatt (Perigon)'!L5971),"",'Zusatzblatt (Perigon)'!L5971)</f>
        <v/>
      </c>
      <c r="I5976" s="69" t="str">
        <f>IF(ISBLANK('Zusatzblatt (Perigon)'!M5971),"",'Zusatzblatt (Perigon)'!M5971)</f>
        <v/>
      </c>
      <c r="J5976" s="98" t="str">
        <f>IF(ISBLANK('Zusatzblatt (Perigon)'!N5971),"",'Zusatzblatt (Perigon)'!N5971)</f>
        <v/>
      </c>
      <c r="K5976" s="99" t="str">
        <f>IF(ISBLANK('Zusatzblatt (Perigon)'!J5971),"",'Zusatzblatt (Perigon)'!T5971)</f>
        <v/>
      </c>
      <c r="L5976" s="95" t="str">
        <f>IF(ISBLANK('Zusatzblatt (Perigon)'!O5971),"",'Zusatzblatt (Perigon)'!O5971)</f>
        <v/>
      </c>
      <c r="M5976" s="95" t="str">
        <f>IF(ISBLANK('Zusatzblatt (Perigon)'!R5971),"",'Zusatzblatt (Perigon)'!R5971)</f>
        <v/>
      </c>
      <c r="N5976" s="95" t="str">
        <f>IF(ISBLANK('Zusatzblatt (Perigon)'!P5971),"",'Zusatzblatt (Perigon)'!P5971)</f>
        <v/>
      </c>
      <c r="O5976" s="38" t="str">
        <f>IF($L5976="","",VLOOKUP($R5976,Tarife!$A$2:$R$599,13,FALSE))</f>
        <v/>
      </c>
      <c r="P5976" s="38" t="str">
        <f t="shared" si="93"/>
        <v/>
      </c>
      <c r="R5976" s="100" t="str">
        <f>Zusammenzug!$C$25&amp;"-"&amp;Zusammenzug!$A$7&amp;"-"&amp;Leistungen!L5976</f>
        <v>2026-Nicht beauftragte Spitex-Organisation-</v>
      </c>
    </row>
    <row r="5977" spans="1:18" x14ac:dyDescent="0.2">
      <c r="A5977" s="95" t="str">
        <f>IF(ISBLANK('Zusatzblatt (Perigon)'!E5972),"",'Zusatzblatt (Perigon)'!E5972)</f>
        <v/>
      </c>
      <c r="B5977" s="95" t="str">
        <f>IF(ISBLANK('Zusatzblatt (Perigon)'!G5972),"",'Zusatzblatt (Perigon)'!G5972)</f>
        <v/>
      </c>
      <c r="C5977" s="96" t="str">
        <f>IF(ISBLANK('Zusatzblatt (Perigon)'!I5972),"",'Zusatzblatt (Perigon)'!I5972)</f>
        <v/>
      </c>
      <c r="D5977" s="97" t="str">
        <f>IF(ISBLANK('Zusatzblatt (Perigon)'!J5972),"",'Zusatzblatt (Perigon)'!J5972)</f>
        <v/>
      </c>
      <c r="E5977" s="64" t="str">
        <f>IF(ISBLANK('Zusatzblatt (Perigon)'!K5972),"",'Zusatzblatt (Perigon)'!K5972)</f>
        <v/>
      </c>
      <c r="F5977" s="65"/>
      <c r="G5977" s="64"/>
      <c r="H5977" s="69" t="str">
        <f>IF(ISBLANK('Zusatzblatt (Perigon)'!L5972),"",'Zusatzblatt (Perigon)'!L5972)</f>
        <v/>
      </c>
      <c r="I5977" s="69" t="str">
        <f>IF(ISBLANK('Zusatzblatt (Perigon)'!M5972),"",'Zusatzblatt (Perigon)'!M5972)</f>
        <v/>
      </c>
      <c r="J5977" s="98" t="str">
        <f>IF(ISBLANK('Zusatzblatt (Perigon)'!N5972),"",'Zusatzblatt (Perigon)'!N5972)</f>
        <v/>
      </c>
      <c r="K5977" s="99" t="str">
        <f>IF(ISBLANK('Zusatzblatt (Perigon)'!J5972),"",'Zusatzblatt (Perigon)'!T5972)</f>
        <v/>
      </c>
      <c r="L5977" s="95" t="str">
        <f>IF(ISBLANK('Zusatzblatt (Perigon)'!O5972),"",'Zusatzblatt (Perigon)'!O5972)</f>
        <v/>
      </c>
      <c r="M5977" s="95" t="str">
        <f>IF(ISBLANK('Zusatzblatt (Perigon)'!R5972),"",'Zusatzblatt (Perigon)'!R5972)</f>
        <v/>
      </c>
      <c r="N5977" s="95" t="str">
        <f>IF(ISBLANK('Zusatzblatt (Perigon)'!P5972),"",'Zusatzblatt (Perigon)'!P5972)</f>
        <v/>
      </c>
      <c r="O5977" s="38" t="str">
        <f>IF($L5977="","",VLOOKUP($R5977,Tarife!$A$2:$R$599,13,FALSE))</f>
        <v/>
      </c>
      <c r="P5977" s="38" t="str">
        <f t="shared" si="93"/>
        <v/>
      </c>
      <c r="R5977" s="100" t="str">
        <f>Zusammenzug!$C$25&amp;"-"&amp;Zusammenzug!$A$7&amp;"-"&amp;Leistungen!L5977</f>
        <v>2026-Nicht beauftragte Spitex-Organisation-</v>
      </c>
    </row>
    <row r="5978" spans="1:18" x14ac:dyDescent="0.2">
      <c r="A5978" s="95" t="str">
        <f>IF(ISBLANK('Zusatzblatt (Perigon)'!E5973),"",'Zusatzblatt (Perigon)'!E5973)</f>
        <v/>
      </c>
      <c r="B5978" s="95" t="str">
        <f>IF(ISBLANK('Zusatzblatt (Perigon)'!G5973),"",'Zusatzblatt (Perigon)'!G5973)</f>
        <v/>
      </c>
      <c r="C5978" s="96" t="str">
        <f>IF(ISBLANK('Zusatzblatt (Perigon)'!I5973),"",'Zusatzblatt (Perigon)'!I5973)</f>
        <v/>
      </c>
      <c r="D5978" s="97" t="str">
        <f>IF(ISBLANK('Zusatzblatt (Perigon)'!J5973),"",'Zusatzblatt (Perigon)'!J5973)</f>
        <v/>
      </c>
      <c r="E5978" s="64" t="str">
        <f>IF(ISBLANK('Zusatzblatt (Perigon)'!K5973),"",'Zusatzblatt (Perigon)'!K5973)</f>
        <v/>
      </c>
      <c r="F5978" s="65"/>
      <c r="G5978" s="64"/>
      <c r="H5978" s="69" t="str">
        <f>IF(ISBLANK('Zusatzblatt (Perigon)'!L5973),"",'Zusatzblatt (Perigon)'!L5973)</f>
        <v/>
      </c>
      <c r="I5978" s="69" t="str">
        <f>IF(ISBLANK('Zusatzblatt (Perigon)'!M5973),"",'Zusatzblatt (Perigon)'!M5973)</f>
        <v/>
      </c>
      <c r="J5978" s="98" t="str">
        <f>IF(ISBLANK('Zusatzblatt (Perigon)'!N5973),"",'Zusatzblatt (Perigon)'!N5973)</f>
        <v/>
      </c>
      <c r="K5978" s="99" t="str">
        <f>IF(ISBLANK('Zusatzblatt (Perigon)'!J5973),"",'Zusatzblatt (Perigon)'!T5973)</f>
        <v/>
      </c>
      <c r="L5978" s="95" t="str">
        <f>IF(ISBLANK('Zusatzblatt (Perigon)'!O5973),"",'Zusatzblatt (Perigon)'!O5973)</f>
        <v/>
      </c>
      <c r="M5978" s="95" t="str">
        <f>IF(ISBLANK('Zusatzblatt (Perigon)'!R5973),"",'Zusatzblatt (Perigon)'!R5973)</f>
        <v/>
      </c>
      <c r="N5978" s="95" t="str">
        <f>IF(ISBLANK('Zusatzblatt (Perigon)'!P5973),"",'Zusatzblatt (Perigon)'!P5973)</f>
        <v/>
      </c>
      <c r="O5978" s="38" t="str">
        <f>IF($L5978="","",VLOOKUP($R5978,Tarife!$A$2:$R$599,13,FALSE))</f>
        <v/>
      </c>
      <c r="P5978" s="38" t="str">
        <f t="shared" si="93"/>
        <v/>
      </c>
      <c r="R5978" s="100" t="str">
        <f>Zusammenzug!$C$25&amp;"-"&amp;Zusammenzug!$A$7&amp;"-"&amp;Leistungen!L5978</f>
        <v>2026-Nicht beauftragte Spitex-Organisation-</v>
      </c>
    </row>
    <row r="5979" spans="1:18" x14ac:dyDescent="0.2">
      <c r="A5979" s="95" t="str">
        <f>IF(ISBLANK('Zusatzblatt (Perigon)'!E5974),"",'Zusatzblatt (Perigon)'!E5974)</f>
        <v/>
      </c>
      <c r="B5979" s="95" t="str">
        <f>IF(ISBLANK('Zusatzblatt (Perigon)'!G5974),"",'Zusatzblatt (Perigon)'!G5974)</f>
        <v/>
      </c>
      <c r="C5979" s="96" t="str">
        <f>IF(ISBLANK('Zusatzblatt (Perigon)'!I5974),"",'Zusatzblatt (Perigon)'!I5974)</f>
        <v/>
      </c>
      <c r="D5979" s="97" t="str">
        <f>IF(ISBLANK('Zusatzblatt (Perigon)'!J5974),"",'Zusatzblatt (Perigon)'!J5974)</f>
        <v/>
      </c>
      <c r="E5979" s="64" t="str">
        <f>IF(ISBLANK('Zusatzblatt (Perigon)'!K5974),"",'Zusatzblatt (Perigon)'!K5974)</f>
        <v/>
      </c>
      <c r="F5979" s="65"/>
      <c r="G5979" s="64"/>
      <c r="H5979" s="69" t="str">
        <f>IF(ISBLANK('Zusatzblatt (Perigon)'!L5974),"",'Zusatzblatt (Perigon)'!L5974)</f>
        <v/>
      </c>
      <c r="I5979" s="69" t="str">
        <f>IF(ISBLANK('Zusatzblatt (Perigon)'!M5974),"",'Zusatzblatt (Perigon)'!M5974)</f>
        <v/>
      </c>
      <c r="J5979" s="98" t="str">
        <f>IF(ISBLANK('Zusatzblatt (Perigon)'!N5974),"",'Zusatzblatt (Perigon)'!N5974)</f>
        <v/>
      </c>
      <c r="K5979" s="99" t="str">
        <f>IF(ISBLANK('Zusatzblatt (Perigon)'!J5974),"",'Zusatzblatt (Perigon)'!T5974)</f>
        <v/>
      </c>
      <c r="L5979" s="95" t="str">
        <f>IF(ISBLANK('Zusatzblatt (Perigon)'!O5974),"",'Zusatzblatt (Perigon)'!O5974)</f>
        <v/>
      </c>
      <c r="M5979" s="95" t="str">
        <f>IF(ISBLANK('Zusatzblatt (Perigon)'!R5974),"",'Zusatzblatt (Perigon)'!R5974)</f>
        <v/>
      </c>
      <c r="N5979" s="95" t="str">
        <f>IF(ISBLANK('Zusatzblatt (Perigon)'!P5974),"",'Zusatzblatt (Perigon)'!P5974)</f>
        <v/>
      </c>
      <c r="O5979" s="38" t="str">
        <f>IF($L5979="","",VLOOKUP($R5979,Tarife!$A$2:$R$599,13,FALSE))</f>
        <v/>
      </c>
      <c r="P5979" s="38" t="str">
        <f t="shared" si="93"/>
        <v/>
      </c>
      <c r="R5979" s="100" t="str">
        <f>Zusammenzug!$C$25&amp;"-"&amp;Zusammenzug!$A$7&amp;"-"&amp;Leistungen!L5979</f>
        <v>2026-Nicht beauftragte Spitex-Organisation-</v>
      </c>
    </row>
    <row r="5980" spans="1:18" x14ac:dyDescent="0.2">
      <c r="A5980" s="95" t="str">
        <f>IF(ISBLANK('Zusatzblatt (Perigon)'!E5975),"",'Zusatzblatt (Perigon)'!E5975)</f>
        <v/>
      </c>
      <c r="B5980" s="95" t="str">
        <f>IF(ISBLANK('Zusatzblatt (Perigon)'!G5975),"",'Zusatzblatt (Perigon)'!G5975)</f>
        <v/>
      </c>
      <c r="C5980" s="96" t="str">
        <f>IF(ISBLANK('Zusatzblatt (Perigon)'!I5975),"",'Zusatzblatt (Perigon)'!I5975)</f>
        <v/>
      </c>
      <c r="D5980" s="97" t="str">
        <f>IF(ISBLANK('Zusatzblatt (Perigon)'!J5975),"",'Zusatzblatt (Perigon)'!J5975)</f>
        <v/>
      </c>
      <c r="E5980" s="64" t="str">
        <f>IF(ISBLANK('Zusatzblatt (Perigon)'!K5975),"",'Zusatzblatt (Perigon)'!K5975)</f>
        <v/>
      </c>
      <c r="F5980" s="65"/>
      <c r="G5980" s="64"/>
      <c r="H5980" s="69" t="str">
        <f>IF(ISBLANK('Zusatzblatt (Perigon)'!L5975),"",'Zusatzblatt (Perigon)'!L5975)</f>
        <v/>
      </c>
      <c r="I5980" s="69" t="str">
        <f>IF(ISBLANK('Zusatzblatt (Perigon)'!M5975),"",'Zusatzblatt (Perigon)'!M5975)</f>
        <v/>
      </c>
      <c r="J5980" s="98" t="str">
        <f>IF(ISBLANK('Zusatzblatt (Perigon)'!N5975),"",'Zusatzblatt (Perigon)'!N5975)</f>
        <v/>
      </c>
      <c r="K5980" s="99" t="str">
        <f>IF(ISBLANK('Zusatzblatt (Perigon)'!J5975),"",'Zusatzblatt (Perigon)'!T5975)</f>
        <v/>
      </c>
      <c r="L5980" s="95" t="str">
        <f>IF(ISBLANK('Zusatzblatt (Perigon)'!O5975),"",'Zusatzblatt (Perigon)'!O5975)</f>
        <v/>
      </c>
      <c r="M5980" s="95" t="str">
        <f>IF(ISBLANK('Zusatzblatt (Perigon)'!R5975),"",'Zusatzblatt (Perigon)'!R5975)</f>
        <v/>
      </c>
      <c r="N5980" s="95" t="str">
        <f>IF(ISBLANK('Zusatzblatt (Perigon)'!P5975),"",'Zusatzblatt (Perigon)'!P5975)</f>
        <v/>
      </c>
      <c r="O5980" s="38" t="str">
        <f>IF($L5980="","",VLOOKUP($R5980,Tarife!$A$2:$R$599,13,FALSE))</f>
        <v/>
      </c>
      <c r="P5980" s="38" t="str">
        <f t="shared" si="93"/>
        <v/>
      </c>
      <c r="R5980" s="100" t="str">
        <f>Zusammenzug!$C$25&amp;"-"&amp;Zusammenzug!$A$7&amp;"-"&amp;Leistungen!L5980</f>
        <v>2026-Nicht beauftragte Spitex-Organisation-</v>
      </c>
    </row>
    <row r="5981" spans="1:18" x14ac:dyDescent="0.2">
      <c r="A5981" s="95" t="str">
        <f>IF(ISBLANK('Zusatzblatt (Perigon)'!E5976),"",'Zusatzblatt (Perigon)'!E5976)</f>
        <v/>
      </c>
      <c r="B5981" s="95" t="str">
        <f>IF(ISBLANK('Zusatzblatt (Perigon)'!G5976),"",'Zusatzblatt (Perigon)'!G5976)</f>
        <v/>
      </c>
      <c r="C5981" s="96" t="str">
        <f>IF(ISBLANK('Zusatzblatt (Perigon)'!I5976),"",'Zusatzblatt (Perigon)'!I5976)</f>
        <v/>
      </c>
      <c r="D5981" s="97" t="str">
        <f>IF(ISBLANK('Zusatzblatt (Perigon)'!J5976),"",'Zusatzblatt (Perigon)'!J5976)</f>
        <v/>
      </c>
      <c r="E5981" s="64" t="str">
        <f>IF(ISBLANK('Zusatzblatt (Perigon)'!K5976),"",'Zusatzblatt (Perigon)'!K5976)</f>
        <v/>
      </c>
      <c r="F5981" s="65"/>
      <c r="G5981" s="64"/>
      <c r="H5981" s="69" t="str">
        <f>IF(ISBLANK('Zusatzblatt (Perigon)'!L5976),"",'Zusatzblatt (Perigon)'!L5976)</f>
        <v/>
      </c>
      <c r="I5981" s="69" t="str">
        <f>IF(ISBLANK('Zusatzblatt (Perigon)'!M5976),"",'Zusatzblatt (Perigon)'!M5976)</f>
        <v/>
      </c>
      <c r="J5981" s="98" t="str">
        <f>IF(ISBLANK('Zusatzblatt (Perigon)'!N5976),"",'Zusatzblatt (Perigon)'!N5976)</f>
        <v/>
      </c>
      <c r="K5981" s="99" t="str">
        <f>IF(ISBLANK('Zusatzblatt (Perigon)'!J5976),"",'Zusatzblatt (Perigon)'!T5976)</f>
        <v/>
      </c>
      <c r="L5981" s="95" t="str">
        <f>IF(ISBLANK('Zusatzblatt (Perigon)'!O5976),"",'Zusatzblatt (Perigon)'!O5976)</f>
        <v/>
      </c>
      <c r="M5981" s="95" t="str">
        <f>IF(ISBLANK('Zusatzblatt (Perigon)'!R5976),"",'Zusatzblatt (Perigon)'!R5976)</f>
        <v/>
      </c>
      <c r="N5981" s="95" t="str">
        <f>IF(ISBLANK('Zusatzblatt (Perigon)'!P5976),"",'Zusatzblatt (Perigon)'!P5976)</f>
        <v/>
      </c>
      <c r="O5981" s="38" t="str">
        <f>IF($L5981="","",VLOOKUP($R5981,Tarife!$A$2:$R$599,13,FALSE))</f>
        <v/>
      </c>
      <c r="P5981" s="38" t="str">
        <f t="shared" si="93"/>
        <v/>
      </c>
      <c r="R5981" s="100" t="str">
        <f>Zusammenzug!$C$25&amp;"-"&amp;Zusammenzug!$A$7&amp;"-"&amp;Leistungen!L5981</f>
        <v>2026-Nicht beauftragte Spitex-Organisation-</v>
      </c>
    </row>
    <row r="5982" spans="1:18" x14ac:dyDescent="0.2">
      <c r="A5982" s="95" t="str">
        <f>IF(ISBLANK('Zusatzblatt (Perigon)'!E5977),"",'Zusatzblatt (Perigon)'!E5977)</f>
        <v/>
      </c>
      <c r="B5982" s="95" t="str">
        <f>IF(ISBLANK('Zusatzblatt (Perigon)'!G5977),"",'Zusatzblatt (Perigon)'!G5977)</f>
        <v/>
      </c>
      <c r="C5982" s="96" t="str">
        <f>IF(ISBLANK('Zusatzblatt (Perigon)'!I5977),"",'Zusatzblatt (Perigon)'!I5977)</f>
        <v/>
      </c>
      <c r="D5982" s="97" t="str">
        <f>IF(ISBLANK('Zusatzblatt (Perigon)'!J5977),"",'Zusatzblatt (Perigon)'!J5977)</f>
        <v/>
      </c>
      <c r="E5982" s="64" t="str">
        <f>IF(ISBLANK('Zusatzblatt (Perigon)'!K5977),"",'Zusatzblatt (Perigon)'!K5977)</f>
        <v/>
      </c>
      <c r="F5982" s="65"/>
      <c r="G5982" s="64"/>
      <c r="H5982" s="69" t="str">
        <f>IF(ISBLANK('Zusatzblatt (Perigon)'!L5977),"",'Zusatzblatt (Perigon)'!L5977)</f>
        <v/>
      </c>
      <c r="I5982" s="69" t="str">
        <f>IF(ISBLANK('Zusatzblatt (Perigon)'!M5977),"",'Zusatzblatt (Perigon)'!M5977)</f>
        <v/>
      </c>
      <c r="J5982" s="98" t="str">
        <f>IF(ISBLANK('Zusatzblatt (Perigon)'!N5977),"",'Zusatzblatt (Perigon)'!N5977)</f>
        <v/>
      </c>
      <c r="K5982" s="99" t="str">
        <f>IF(ISBLANK('Zusatzblatt (Perigon)'!J5977),"",'Zusatzblatt (Perigon)'!T5977)</f>
        <v/>
      </c>
      <c r="L5982" s="95" t="str">
        <f>IF(ISBLANK('Zusatzblatt (Perigon)'!O5977),"",'Zusatzblatt (Perigon)'!O5977)</f>
        <v/>
      </c>
      <c r="M5982" s="95" t="str">
        <f>IF(ISBLANK('Zusatzblatt (Perigon)'!R5977),"",'Zusatzblatt (Perigon)'!R5977)</f>
        <v/>
      </c>
      <c r="N5982" s="95" t="str">
        <f>IF(ISBLANK('Zusatzblatt (Perigon)'!P5977),"",'Zusatzblatt (Perigon)'!P5977)</f>
        <v/>
      </c>
      <c r="O5982" s="38" t="str">
        <f>IF($L5982="","",VLOOKUP($R5982,Tarife!$A$2:$R$599,13,FALSE))</f>
        <v/>
      </c>
      <c r="P5982" s="38" t="str">
        <f t="shared" si="93"/>
        <v/>
      </c>
      <c r="R5982" s="100" t="str">
        <f>Zusammenzug!$C$25&amp;"-"&amp;Zusammenzug!$A$7&amp;"-"&amp;Leistungen!L5982</f>
        <v>2026-Nicht beauftragte Spitex-Organisation-</v>
      </c>
    </row>
    <row r="5983" spans="1:18" x14ac:dyDescent="0.2">
      <c r="A5983" s="95" t="str">
        <f>IF(ISBLANK('Zusatzblatt (Perigon)'!E5978),"",'Zusatzblatt (Perigon)'!E5978)</f>
        <v/>
      </c>
      <c r="B5983" s="95" t="str">
        <f>IF(ISBLANK('Zusatzblatt (Perigon)'!G5978),"",'Zusatzblatt (Perigon)'!G5978)</f>
        <v/>
      </c>
      <c r="C5983" s="96" t="str">
        <f>IF(ISBLANK('Zusatzblatt (Perigon)'!I5978),"",'Zusatzblatt (Perigon)'!I5978)</f>
        <v/>
      </c>
      <c r="D5983" s="97" t="str">
        <f>IF(ISBLANK('Zusatzblatt (Perigon)'!J5978),"",'Zusatzblatt (Perigon)'!J5978)</f>
        <v/>
      </c>
      <c r="E5983" s="64" t="str">
        <f>IF(ISBLANK('Zusatzblatt (Perigon)'!K5978),"",'Zusatzblatt (Perigon)'!K5978)</f>
        <v/>
      </c>
      <c r="F5983" s="65"/>
      <c r="G5983" s="64"/>
      <c r="H5983" s="69" t="str">
        <f>IF(ISBLANK('Zusatzblatt (Perigon)'!L5978),"",'Zusatzblatt (Perigon)'!L5978)</f>
        <v/>
      </c>
      <c r="I5983" s="69" t="str">
        <f>IF(ISBLANK('Zusatzblatt (Perigon)'!M5978),"",'Zusatzblatt (Perigon)'!M5978)</f>
        <v/>
      </c>
      <c r="J5983" s="98" t="str">
        <f>IF(ISBLANK('Zusatzblatt (Perigon)'!N5978),"",'Zusatzblatt (Perigon)'!N5978)</f>
        <v/>
      </c>
      <c r="K5983" s="99" t="str">
        <f>IF(ISBLANK('Zusatzblatt (Perigon)'!J5978),"",'Zusatzblatt (Perigon)'!T5978)</f>
        <v/>
      </c>
      <c r="L5983" s="95" t="str">
        <f>IF(ISBLANK('Zusatzblatt (Perigon)'!O5978),"",'Zusatzblatt (Perigon)'!O5978)</f>
        <v/>
      </c>
      <c r="M5983" s="95" t="str">
        <f>IF(ISBLANK('Zusatzblatt (Perigon)'!R5978),"",'Zusatzblatt (Perigon)'!R5978)</f>
        <v/>
      </c>
      <c r="N5983" s="95" t="str">
        <f>IF(ISBLANK('Zusatzblatt (Perigon)'!P5978),"",'Zusatzblatt (Perigon)'!P5978)</f>
        <v/>
      </c>
      <c r="O5983" s="38" t="str">
        <f>IF($L5983="","",VLOOKUP($R5983,Tarife!$A$2:$R$599,13,FALSE))</f>
        <v/>
      </c>
      <c r="P5983" s="38" t="str">
        <f t="shared" si="93"/>
        <v/>
      </c>
      <c r="R5983" s="100" t="str">
        <f>Zusammenzug!$C$25&amp;"-"&amp;Zusammenzug!$A$7&amp;"-"&amp;Leistungen!L5983</f>
        <v>2026-Nicht beauftragte Spitex-Organisation-</v>
      </c>
    </row>
    <row r="5984" spans="1:18" x14ac:dyDescent="0.2">
      <c r="A5984" s="95" t="str">
        <f>IF(ISBLANK('Zusatzblatt (Perigon)'!E5979),"",'Zusatzblatt (Perigon)'!E5979)</f>
        <v/>
      </c>
      <c r="B5984" s="95" t="str">
        <f>IF(ISBLANK('Zusatzblatt (Perigon)'!G5979),"",'Zusatzblatt (Perigon)'!G5979)</f>
        <v/>
      </c>
      <c r="C5984" s="96" t="str">
        <f>IF(ISBLANK('Zusatzblatt (Perigon)'!I5979),"",'Zusatzblatt (Perigon)'!I5979)</f>
        <v/>
      </c>
      <c r="D5984" s="97" t="str">
        <f>IF(ISBLANK('Zusatzblatt (Perigon)'!J5979),"",'Zusatzblatt (Perigon)'!J5979)</f>
        <v/>
      </c>
      <c r="E5984" s="64" t="str">
        <f>IF(ISBLANK('Zusatzblatt (Perigon)'!K5979),"",'Zusatzblatt (Perigon)'!K5979)</f>
        <v/>
      </c>
      <c r="F5984" s="65"/>
      <c r="G5984" s="64"/>
      <c r="H5984" s="69" t="str">
        <f>IF(ISBLANK('Zusatzblatt (Perigon)'!L5979),"",'Zusatzblatt (Perigon)'!L5979)</f>
        <v/>
      </c>
      <c r="I5984" s="69" t="str">
        <f>IF(ISBLANK('Zusatzblatt (Perigon)'!M5979),"",'Zusatzblatt (Perigon)'!M5979)</f>
        <v/>
      </c>
      <c r="J5984" s="98" t="str">
        <f>IF(ISBLANK('Zusatzblatt (Perigon)'!N5979),"",'Zusatzblatt (Perigon)'!N5979)</f>
        <v/>
      </c>
      <c r="K5984" s="99" t="str">
        <f>IF(ISBLANK('Zusatzblatt (Perigon)'!J5979),"",'Zusatzblatt (Perigon)'!T5979)</f>
        <v/>
      </c>
      <c r="L5984" s="95" t="str">
        <f>IF(ISBLANK('Zusatzblatt (Perigon)'!O5979),"",'Zusatzblatt (Perigon)'!O5979)</f>
        <v/>
      </c>
      <c r="M5984" s="95" t="str">
        <f>IF(ISBLANK('Zusatzblatt (Perigon)'!R5979),"",'Zusatzblatt (Perigon)'!R5979)</f>
        <v/>
      </c>
      <c r="N5984" s="95" t="str">
        <f>IF(ISBLANK('Zusatzblatt (Perigon)'!P5979),"",'Zusatzblatt (Perigon)'!P5979)</f>
        <v/>
      </c>
      <c r="O5984" s="38" t="str">
        <f>IF($L5984="","",VLOOKUP($R5984,Tarife!$A$2:$R$599,13,FALSE))</f>
        <v/>
      </c>
      <c r="P5984" s="38" t="str">
        <f t="shared" si="93"/>
        <v/>
      </c>
      <c r="R5984" s="100" t="str">
        <f>Zusammenzug!$C$25&amp;"-"&amp;Zusammenzug!$A$7&amp;"-"&amp;Leistungen!L5984</f>
        <v>2026-Nicht beauftragte Spitex-Organisation-</v>
      </c>
    </row>
    <row r="5985" spans="1:18" x14ac:dyDescent="0.2">
      <c r="A5985" s="95" t="str">
        <f>IF(ISBLANK('Zusatzblatt (Perigon)'!E5980),"",'Zusatzblatt (Perigon)'!E5980)</f>
        <v/>
      </c>
      <c r="B5985" s="95" t="str">
        <f>IF(ISBLANK('Zusatzblatt (Perigon)'!G5980),"",'Zusatzblatt (Perigon)'!G5980)</f>
        <v/>
      </c>
      <c r="C5985" s="96" t="str">
        <f>IF(ISBLANK('Zusatzblatt (Perigon)'!I5980),"",'Zusatzblatt (Perigon)'!I5980)</f>
        <v/>
      </c>
      <c r="D5985" s="97" t="str">
        <f>IF(ISBLANK('Zusatzblatt (Perigon)'!J5980),"",'Zusatzblatt (Perigon)'!J5980)</f>
        <v/>
      </c>
      <c r="E5985" s="64" t="str">
        <f>IF(ISBLANK('Zusatzblatt (Perigon)'!K5980),"",'Zusatzblatt (Perigon)'!K5980)</f>
        <v/>
      </c>
      <c r="F5985" s="65"/>
      <c r="G5985" s="64"/>
      <c r="H5985" s="69" t="str">
        <f>IF(ISBLANK('Zusatzblatt (Perigon)'!L5980),"",'Zusatzblatt (Perigon)'!L5980)</f>
        <v/>
      </c>
      <c r="I5985" s="69" t="str">
        <f>IF(ISBLANK('Zusatzblatt (Perigon)'!M5980),"",'Zusatzblatt (Perigon)'!M5980)</f>
        <v/>
      </c>
      <c r="J5985" s="98" t="str">
        <f>IF(ISBLANK('Zusatzblatt (Perigon)'!N5980),"",'Zusatzblatt (Perigon)'!N5980)</f>
        <v/>
      </c>
      <c r="K5985" s="99" t="str">
        <f>IF(ISBLANK('Zusatzblatt (Perigon)'!J5980),"",'Zusatzblatt (Perigon)'!T5980)</f>
        <v/>
      </c>
      <c r="L5985" s="95" t="str">
        <f>IF(ISBLANK('Zusatzblatt (Perigon)'!O5980),"",'Zusatzblatt (Perigon)'!O5980)</f>
        <v/>
      </c>
      <c r="M5985" s="95" t="str">
        <f>IF(ISBLANK('Zusatzblatt (Perigon)'!R5980),"",'Zusatzblatt (Perigon)'!R5980)</f>
        <v/>
      </c>
      <c r="N5985" s="95" t="str">
        <f>IF(ISBLANK('Zusatzblatt (Perigon)'!P5980),"",'Zusatzblatt (Perigon)'!P5980)</f>
        <v/>
      </c>
      <c r="O5985" s="38" t="str">
        <f>IF($L5985="","",VLOOKUP($R5985,Tarife!$A$2:$R$599,13,FALSE))</f>
        <v/>
      </c>
      <c r="P5985" s="38" t="str">
        <f t="shared" si="93"/>
        <v/>
      </c>
      <c r="R5985" s="100" t="str">
        <f>Zusammenzug!$C$25&amp;"-"&amp;Zusammenzug!$A$7&amp;"-"&amp;Leistungen!L5985</f>
        <v>2026-Nicht beauftragte Spitex-Organisation-</v>
      </c>
    </row>
    <row r="5986" spans="1:18" x14ac:dyDescent="0.2">
      <c r="A5986" s="95" t="str">
        <f>IF(ISBLANK('Zusatzblatt (Perigon)'!E5981),"",'Zusatzblatt (Perigon)'!E5981)</f>
        <v/>
      </c>
      <c r="B5986" s="95" t="str">
        <f>IF(ISBLANK('Zusatzblatt (Perigon)'!G5981),"",'Zusatzblatt (Perigon)'!G5981)</f>
        <v/>
      </c>
      <c r="C5986" s="96" t="str">
        <f>IF(ISBLANK('Zusatzblatt (Perigon)'!I5981),"",'Zusatzblatt (Perigon)'!I5981)</f>
        <v/>
      </c>
      <c r="D5986" s="97" t="str">
        <f>IF(ISBLANK('Zusatzblatt (Perigon)'!J5981),"",'Zusatzblatt (Perigon)'!J5981)</f>
        <v/>
      </c>
      <c r="E5986" s="64" t="str">
        <f>IF(ISBLANK('Zusatzblatt (Perigon)'!K5981),"",'Zusatzblatt (Perigon)'!K5981)</f>
        <v/>
      </c>
      <c r="F5986" s="65"/>
      <c r="G5986" s="64"/>
      <c r="H5986" s="69" t="str">
        <f>IF(ISBLANK('Zusatzblatt (Perigon)'!L5981),"",'Zusatzblatt (Perigon)'!L5981)</f>
        <v/>
      </c>
      <c r="I5986" s="69" t="str">
        <f>IF(ISBLANK('Zusatzblatt (Perigon)'!M5981),"",'Zusatzblatt (Perigon)'!M5981)</f>
        <v/>
      </c>
      <c r="J5986" s="98" t="str">
        <f>IF(ISBLANK('Zusatzblatt (Perigon)'!N5981),"",'Zusatzblatt (Perigon)'!N5981)</f>
        <v/>
      </c>
      <c r="K5986" s="99" t="str">
        <f>IF(ISBLANK('Zusatzblatt (Perigon)'!J5981),"",'Zusatzblatt (Perigon)'!T5981)</f>
        <v/>
      </c>
      <c r="L5986" s="95" t="str">
        <f>IF(ISBLANK('Zusatzblatt (Perigon)'!O5981),"",'Zusatzblatt (Perigon)'!O5981)</f>
        <v/>
      </c>
      <c r="M5986" s="95" t="str">
        <f>IF(ISBLANK('Zusatzblatt (Perigon)'!R5981),"",'Zusatzblatt (Perigon)'!R5981)</f>
        <v/>
      </c>
      <c r="N5986" s="95" t="str">
        <f>IF(ISBLANK('Zusatzblatt (Perigon)'!P5981),"",'Zusatzblatt (Perigon)'!P5981)</f>
        <v/>
      </c>
      <c r="O5986" s="38" t="str">
        <f>IF($L5986="","",VLOOKUP($R5986,Tarife!$A$2:$R$599,13,FALSE))</f>
        <v/>
      </c>
      <c r="P5986" s="38" t="str">
        <f t="shared" si="93"/>
        <v/>
      </c>
      <c r="R5986" s="100" t="str">
        <f>Zusammenzug!$C$25&amp;"-"&amp;Zusammenzug!$A$7&amp;"-"&amp;Leistungen!L5986</f>
        <v>2026-Nicht beauftragte Spitex-Organisation-</v>
      </c>
    </row>
    <row r="5987" spans="1:18" x14ac:dyDescent="0.2">
      <c r="A5987" s="95" t="str">
        <f>IF(ISBLANK('Zusatzblatt (Perigon)'!E5982),"",'Zusatzblatt (Perigon)'!E5982)</f>
        <v/>
      </c>
      <c r="B5987" s="95" t="str">
        <f>IF(ISBLANK('Zusatzblatt (Perigon)'!G5982),"",'Zusatzblatt (Perigon)'!G5982)</f>
        <v/>
      </c>
      <c r="C5987" s="96" t="str">
        <f>IF(ISBLANK('Zusatzblatt (Perigon)'!I5982),"",'Zusatzblatt (Perigon)'!I5982)</f>
        <v/>
      </c>
      <c r="D5987" s="97" t="str">
        <f>IF(ISBLANK('Zusatzblatt (Perigon)'!J5982),"",'Zusatzblatt (Perigon)'!J5982)</f>
        <v/>
      </c>
      <c r="E5987" s="64" t="str">
        <f>IF(ISBLANK('Zusatzblatt (Perigon)'!K5982),"",'Zusatzblatt (Perigon)'!K5982)</f>
        <v/>
      </c>
      <c r="F5987" s="65"/>
      <c r="G5987" s="64"/>
      <c r="H5987" s="69" t="str">
        <f>IF(ISBLANK('Zusatzblatt (Perigon)'!L5982),"",'Zusatzblatt (Perigon)'!L5982)</f>
        <v/>
      </c>
      <c r="I5987" s="69" t="str">
        <f>IF(ISBLANK('Zusatzblatt (Perigon)'!M5982),"",'Zusatzblatt (Perigon)'!M5982)</f>
        <v/>
      </c>
      <c r="J5987" s="98" t="str">
        <f>IF(ISBLANK('Zusatzblatt (Perigon)'!N5982),"",'Zusatzblatt (Perigon)'!N5982)</f>
        <v/>
      </c>
      <c r="K5987" s="99" t="str">
        <f>IF(ISBLANK('Zusatzblatt (Perigon)'!J5982),"",'Zusatzblatt (Perigon)'!T5982)</f>
        <v/>
      </c>
      <c r="L5987" s="95" t="str">
        <f>IF(ISBLANK('Zusatzblatt (Perigon)'!O5982),"",'Zusatzblatt (Perigon)'!O5982)</f>
        <v/>
      </c>
      <c r="M5987" s="95" t="str">
        <f>IF(ISBLANK('Zusatzblatt (Perigon)'!R5982),"",'Zusatzblatt (Perigon)'!R5982)</f>
        <v/>
      </c>
      <c r="N5987" s="95" t="str">
        <f>IF(ISBLANK('Zusatzblatt (Perigon)'!P5982),"",'Zusatzblatt (Perigon)'!P5982)</f>
        <v/>
      </c>
      <c r="O5987" s="38" t="str">
        <f>IF($L5987="","",VLOOKUP($R5987,Tarife!$A$2:$R$599,13,FALSE))</f>
        <v/>
      </c>
      <c r="P5987" s="38" t="str">
        <f t="shared" si="93"/>
        <v/>
      </c>
      <c r="R5987" s="100" t="str">
        <f>Zusammenzug!$C$25&amp;"-"&amp;Zusammenzug!$A$7&amp;"-"&amp;Leistungen!L5987</f>
        <v>2026-Nicht beauftragte Spitex-Organisation-</v>
      </c>
    </row>
    <row r="5988" spans="1:18" x14ac:dyDescent="0.2">
      <c r="A5988" s="95" t="str">
        <f>IF(ISBLANK('Zusatzblatt (Perigon)'!E5983),"",'Zusatzblatt (Perigon)'!E5983)</f>
        <v/>
      </c>
      <c r="B5988" s="95" t="str">
        <f>IF(ISBLANK('Zusatzblatt (Perigon)'!G5983),"",'Zusatzblatt (Perigon)'!G5983)</f>
        <v/>
      </c>
      <c r="C5988" s="96" t="str">
        <f>IF(ISBLANK('Zusatzblatt (Perigon)'!I5983),"",'Zusatzblatt (Perigon)'!I5983)</f>
        <v/>
      </c>
      <c r="D5988" s="97" t="str">
        <f>IF(ISBLANK('Zusatzblatt (Perigon)'!J5983),"",'Zusatzblatt (Perigon)'!J5983)</f>
        <v/>
      </c>
      <c r="E5988" s="64" t="str">
        <f>IF(ISBLANK('Zusatzblatt (Perigon)'!K5983),"",'Zusatzblatt (Perigon)'!K5983)</f>
        <v/>
      </c>
      <c r="F5988" s="65"/>
      <c r="G5988" s="64"/>
      <c r="H5988" s="69" t="str">
        <f>IF(ISBLANK('Zusatzblatt (Perigon)'!L5983),"",'Zusatzblatt (Perigon)'!L5983)</f>
        <v/>
      </c>
      <c r="I5988" s="69" t="str">
        <f>IF(ISBLANK('Zusatzblatt (Perigon)'!M5983),"",'Zusatzblatt (Perigon)'!M5983)</f>
        <v/>
      </c>
      <c r="J5988" s="98" t="str">
        <f>IF(ISBLANK('Zusatzblatt (Perigon)'!N5983),"",'Zusatzblatt (Perigon)'!N5983)</f>
        <v/>
      </c>
      <c r="K5988" s="99" t="str">
        <f>IF(ISBLANK('Zusatzblatt (Perigon)'!J5983),"",'Zusatzblatt (Perigon)'!T5983)</f>
        <v/>
      </c>
      <c r="L5988" s="95" t="str">
        <f>IF(ISBLANK('Zusatzblatt (Perigon)'!O5983),"",'Zusatzblatt (Perigon)'!O5983)</f>
        <v/>
      </c>
      <c r="M5988" s="95" t="str">
        <f>IF(ISBLANK('Zusatzblatt (Perigon)'!R5983),"",'Zusatzblatt (Perigon)'!R5983)</f>
        <v/>
      </c>
      <c r="N5988" s="95" t="str">
        <f>IF(ISBLANK('Zusatzblatt (Perigon)'!P5983),"",'Zusatzblatt (Perigon)'!P5983)</f>
        <v/>
      </c>
      <c r="O5988" s="38" t="str">
        <f>IF($L5988="","",VLOOKUP($R5988,Tarife!$A$2:$R$599,13,FALSE))</f>
        <v/>
      </c>
      <c r="P5988" s="38" t="str">
        <f t="shared" si="93"/>
        <v/>
      </c>
      <c r="R5988" s="100" t="str">
        <f>Zusammenzug!$C$25&amp;"-"&amp;Zusammenzug!$A$7&amp;"-"&amp;Leistungen!L5988</f>
        <v>2026-Nicht beauftragte Spitex-Organisation-</v>
      </c>
    </row>
    <row r="5989" spans="1:18" x14ac:dyDescent="0.2">
      <c r="A5989" s="95" t="str">
        <f>IF(ISBLANK('Zusatzblatt (Perigon)'!E5984),"",'Zusatzblatt (Perigon)'!E5984)</f>
        <v/>
      </c>
      <c r="B5989" s="95" t="str">
        <f>IF(ISBLANK('Zusatzblatt (Perigon)'!G5984),"",'Zusatzblatt (Perigon)'!G5984)</f>
        <v/>
      </c>
      <c r="C5989" s="96" t="str">
        <f>IF(ISBLANK('Zusatzblatt (Perigon)'!I5984),"",'Zusatzblatt (Perigon)'!I5984)</f>
        <v/>
      </c>
      <c r="D5989" s="97" t="str">
        <f>IF(ISBLANK('Zusatzblatt (Perigon)'!J5984),"",'Zusatzblatt (Perigon)'!J5984)</f>
        <v/>
      </c>
      <c r="E5989" s="64" t="str">
        <f>IF(ISBLANK('Zusatzblatt (Perigon)'!K5984),"",'Zusatzblatt (Perigon)'!K5984)</f>
        <v/>
      </c>
      <c r="F5989" s="65"/>
      <c r="G5989" s="64"/>
      <c r="H5989" s="69" t="str">
        <f>IF(ISBLANK('Zusatzblatt (Perigon)'!L5984),"",'Zusatzblatt (Perigon)'!L5984)</f>
        <v/>
      </c>
      <c r="I5989" s="69" t="str">
        <f>IF(ISBLANK('Zusatzblatt (Perigon)'!M5984),"",'Zusatzblatt (Perigon)'!M5984)</f>
        <v/>
      </c>
      <c r="J5989" s="98" t="str">
        <f>IF(ISBLANK('Zusatzblatt (Perigon)'!N5984),"",'Zusatzblatt (Perigon)'!N5984)</f>
        <v/>
      </c>
      <c r="K5989" s="99" t="str">
        <f>IF(ISBLANK('Zusatzblatt (Perigon)'!J5984),"",'Zusatzblatt (Perigon)'!T5984)</f>
        <v/>
      </c>
      <c r="L5989" s="95" t="str">
        <f>IF(ISBLANK('Zusatzblatt (Perigon)'!O5984),"",'Zusatzblatt (Perigon)'!O5984)</f>
        <v/>
      </c>
      <c r="M5989" s="95" t="str">
        <f>IF(ISBLANK('Zusatzblatt (Perigon)'!R5984),"",'Zusatzblatt (Perigon)'!R5984)</f>
        <v/>
      </c>
      <c r="N5989" s="95" t="str">
        <f>IF(ISBLANK('Zusatzblatt (Perigon)'!P5984),"",'Zusatzblatt (Perigon)'!P5984)</f>
        <v/>
      </c>
      <c r="O5989" s="38" t="str">
        <f>IF($L5989="","",VLOOKUP($R5989,Tarife!$A$2:$R$599,13,FALSE))</f>
        <v/>
      </c>
      <c r="P5989" s="38" t="str">
        <f t="shared" si="93"/>
        <v/>
      </c>
      <c r="R5989" s="100" t="str">
        <f>Zusammenzug!$C$25&amp;"-"&amp;Zusammenzug!$A$7&amp;"-"&amp;Leistungen!L5989</f>
        <v>2026-Nicht beauftragte Spitex-Organisation-</v>
      </c>
    </row>
    <row r="5990" spans="1:18" x14ac:dyDescent="0.2">
      <c r="A5990" s="95" t="str">
        <f>IF(ISBLANK('Zusatzblatt (Perigon)'!E5985),"",'Zusatzblatt (Perigon)'!E5985)</f>
        <v/>
      </c>
      <c r="B5990" s="95" t="str">
        <f>IF(ISBLANK('Zusatzblatt (Perigon)'!G5985),"",'Zusatzblatt (Perigon)'!G5985)</f>
        <v/>
      </c>
      <c r="C5990" s="96" t="str">
        <f>IF(ISBLANK('Zusatzblatt (Perigon)'!I5985),"",'Zusatzblatt (Perigon)'!I5985)</f>
        <v/>
      </c>
      <c r="D5990" s="97" t="str">
        <f>IF(ISBLANK('Zusatzblatt (Perigon)'!J5985),"",'Zusatzblatt (Perigon)'!J5985)</f>
        <v/>
      </c>
      <c r="E5990" s="64" t="str">
        <f>IF(ISBLANK('Zusatzblatt (Perigon)'!K5985),"",'Zusatzblatt (Perigon)'!K5985)</f>
        <v/>
      </c>
      <c r="F5990" s="65"/>
      <c r="G5990" s="64"/>
      <c r="H5990" s="69" t="str">
        <f>IF(ISBLANK('Zusatzblatt (Perigon)'!L5985),"",'Zusatzblatt (Perigon)'!L5985)</f>
        <v/>
      </c>
      <c r="I5990" s="69" t="str">
        <f>IF(ISBLANK('Zusatzblatt (Perigon)'!M5985),"",'Zusatzblatt (Perigon)'!M5985)</f>
        <v/>
      </c>
      <c r="J5990" s="98" t="str">
        <f>IF(ISBLANK('Zusatzblatt (Perigon)'!N5985),"",'Zusatzblatt (Perigon)'!N5985)</f>
        <v/>
      </c>
      <c r="K5990" s="99" t="str">
        <f>IF(ISBLANK('Zusatzblatt (Perigon)'!J5985),"",'Zusatzblatt (Perigon)'!T5985)</f>
        <v/>
      </c>
      <c r="L5990" s="95" t="str">
        <f>IF(ISBLANK('Zusatzblatt (Perigon)'!O5985),"",'Zusatzblatt (Perigon)'!O5985)</f>
        <v/>
      </c>
      <c r="M5990" s="95" t="str">
        <f>IF(ISBLANK('Zusatzblatt (Perigon)'!R5985),"",'Zusatzblatt (Perigon)'!R5985)</f>
        <v/>
      </c>
      <c r="N5990" s="95" t="str">
        <f>IF(ISBLANK('Zusatzblatt (Perigon)'!P5985),"",'Zusatzblatt (Perigon)'!P5985)</f>
        <v/>
      </c>
      <c r="O5990" s="38" t="str">
        <f>IF($L5990="","",VLOOKUP($R5990,Tarife!$A$2:$R$599,13,FALSE))</f>
        <v/>
      </c>
      <c r="P5990" s="38" t="str">
        <f t="shared" si="93"/>
        <v/>
      </c>
      <c r="R5990" s="100" t="str">
        <f>Zusammenzug!$C$25&amp;"-"&amp;Zusammenzug!$A$7&amp;"-"&amp;Leistungen!L5990</f>
        <v>2026-Nicht beauftragte Spitex-Organisation-</v>
      </c>
    </row>
    <row r="5991" spans="1:18" x14ac:dyDescent="0.2">
      <c r="A5991" s="95" t="str">
        <f>IF(ISBLANK('Zusatzblatt (Perigon)'!E5986),"",'Zusatzblatt (Perigon)'!E5986)</f>
        <v/>
      </c>
      <c r="B5991" s="95" t="str">
        <f>IF(ISBLANK('Zusatzblatt (Perigon)'!G5986),"",'Zusatzblatt (Perigon)'!G5986)</f>
        <v/>
      </c>
      <c r="C5991" s="96" t="str">
        <f>IF(ISBLANK('Zusatzblatt (Perigon)'!I5986),"",'Zusatzblatt (Perigon)'!I5986)</f>
        <v/>
      </c>
      <c r="D5991" s="97" t="str">
        <f>IF(ISBLANK('Zusatzblatt (Perigon)'!J5986),"",'Zusatzblatt (Perigon)'!J5986)</f>
        <v/>
      </c>
      <c r="E5991" s="64" t="str">
        <f>IF(ISBLANK('Zusatzblatt (Perigon)'!K5986),"",'Zusatzblatt (Perigon)'!K5986)</f>
        <v/>
      </c>
      <c r="F5991" s="65"/>
      <c r="G5991" s="64"/>
      <c r="H5991" s="69" t="str">
        <f>IF(ISBLANK('Zusatzblatt (Perigon)'!L5986),"",'Zusatzblatt (Perigon)'!L5986)</f>
        <v/>
      </c>
      <c r="I5991" s="69" t="str">
        <f>IF(ISBLANK('Zusatzblatt (Perigon)'!M5986),"",'Zusatzblatt (Perigon)'!M5986)</f>
        <v/>
      </c>
      <c r="J5991" s="98" t="str">
        <f>IF(ISBLANK('Zusatzblatt (Perigon)'!N5986),"",'Zusatzblatt (Perigon)'!N5986)</f>
        <v/>
      </c>
      <c r="K5991" s="99" t="str">
        <f>IF(ISBLANK('Zusatzblatt (Perigon)'!J5986),"",'Zusatzblatt (Perigon)'!T5986)</f>
        <v/>
      </c>
      <c r="L5991" s="95" t="str">
        <f>IF(ISBLANK('Zusatzblatt (Perigon)'!O5986),"",'Zusatzblatt (Perigon)'!O5986)</f>
        <v/>
      </c>
      <c r="M5991" s="95" t="str">
        <f>IF(ISBLANK('Zusatzblatt (Perigon)'!R5986),"",'Zusatzblatt (Perigon)'!R5986)</f>
        <v/>
      </c>
      <c r="N5991" s="95" t="str">
        <f>IF(ISBLANK('Zusatzblatt (Perigon)'!P5986),"",'Zusatzblatt (Perigon)'!P5986)</f>
        <v/>
      </c>
      <c r="O5991" s="38" t="str">
        <f>IF($L5991="","",VLOOKUP($R5991,Tarife!$A$2:$R$599,13,FALSE))</f>
        <v/>
      </c>
      <c r="P5991" s="38" t="str">
        <f t="shared" si="93"/>
        <v/>
      </c>
      <c r="R5991" s="100" t="str">
        <f>Zusammenzug!$C$25&amp;"-"&amp;Zusammenzug!$A$7&amp;"-"&amp;Leistungen!L5991</f>
        <v>2026-Nicht beauftragte Spitex-Organisation-</v>
      </c>
    </row>
    <row r="5992" spans="1:18" x14ac:dyDescent="0.2">
      <c r="A5992" s="95" t="str">
        <f>IF(ISBLANK('Zusatzblatt (Perigon)'!E5987),"",'Zusatzblatt (Perigon)'!E5987)</f>
        <v/>
      </c>
      <c r="B5992" s="95" t="str">
        <f>IF(ISBLANK('Zusatzblatt (Perigon)'!G5987),"",'Zusatzblatt (Perigon)'!G5987)</f>
        <v/>
      </c>
      <c r="C5992" s="96" t="str">
        <f>IF(ISBLANK('Zusatzblatt (Perigon)'!I5987),"",'Zusatzblatt (Perigon)'!I5987)</f>
        <v/>
      </c>
      <c r="D5992" s="97" t="str">
        <f>IF(ISBLANK('Zusatzblatt (Perigon)'!J5987),"",'Zusatzblatt (Perigon)'!J5987)</f>
        <v/>
      </c>
      <c r="E5992" s="64" t="str">
        <f>IF(ISBLANK('Zusatzblatt (Perigon)'!K5987),"",'Zusatzblatt (Perigon)'!K5987)</f>
        <v/>
      </c>
      <c r="F5992" s="65"/>
      <c r="G5992" s="64"/>
      <c r="H5992" s="69" t="str">
        <f>IF(ISBLANK('Zusatzblatt (Perigon)'!L5987),"",'Zusatzblatt (Perigon)'!L5987)</f>
        <v/>
      </c>
      <c r="I5992" s="69" t="str">
        <f>IF(ISBLANK('Zusatzblatt (Perigon)'!M5987),"",'Zusatzblatt (Perigon)'!M5987)</f>
        <v/>
      </c>
      <c r="J5992" s="98" t="str">
        <f>IF(ISBLANK('Zusatzblatt (Perigon)'!N5987),"",'Zusatzblatt (Perigon)'!N5987)</f>
        <v/>
      </c>
      <c r="K5992" s="99" t="str">
        <f>IF(ISBLANK('Zusatzblatt (Perigon)'!J5987),"",'Zusatzblatt (Perigon)'!T5987)</f>
        <v/>
      </c>
      <c r="L5992" s="95" t="str">
        <f>IF(ISBLANK('Zusatzblatt (Perigon)'!O5987),"",'Zusatzblatt (Perigon)'!O5987)</f>
        <v/>
      </c>
      <c r="M5992" s="95" t="str">
        <f>IF(ISBLANK('Zusatzblatt (Perigon)'!R5987),"",'Zusatzblatt (Perigon)'!R5987)</f>
        <v/>
      </c>
      <c r="N5992" s="95" t="str">
        <f>IF(ISBLANK('Zusatzblatt (Perigon)'!P5987),"",'Zusatzblatt (Perigon)'!P5987)</f>
        <v/>
      </c>
      <c r="O5992" s="38" t="str">
        <f>IF($L5992="","",VLOOKUP($R5992,Tarife!$A$2:$R$599,13,FALSE))</f>
        <v/>
      </c>
      <c r="P5992" s="38" t="str">
        <f t="shared" si="93"/>
        <v/>
      </c>
      <c r="R5992" s="100" t="str">
        <f>Zusammenzug!$C$25&amp;"-"&amp;Zusammenzug!$A$7&amp;"-"&amp;Leistungen!L5992</f>
        <v>2026-Nicht beauftragte Spitex-Organisation-</v>
      </c>
    </row>
    <row r="5993" spans="1:18" x14ac:dyDescent="0.2">
      <c r="A5993" s="95" t="str">
        <f>IF(ISBLANK('Zusatzblatt (Perigon)'!E5988),"",'Zusatzblatt (Perigon)'!E5988)</f>
        <v/>
      </c>
      <c r="B5993" s="95" t="str">
        <f>IF(ISBLANK('Zusatzblatt (Perigon)'!G5988),"",'Zusatzblatt (Perigon)'!G5988)</f>
        <v/>
      </c>
      <c r="C5993" s="96" t="str">
        <f>IF(ISBLANK('Zusatzblatt (Perigon)'!I5988),"",'Zusatzblatt (Perigon)'!I5988)</f>
        <v/>
      </c>
      <c r="D5993" s="97" t="str">
        <f>IF(ISBLANK('Zusatzblatt (Perigon)'!J5988),"",'Zusatzblatt (Perigon)'!J5988)</f>
        <v/>
      </c>
      <c r="E5993" s="64" t="str">
        <f>IF(ISBLANK('Zusatzblatt (Perigon)'!K5988),"",'Zusatzblatt (Perigon)'!K5988)</f>
        <v/>
      </c>
      <c r="F5993" s="65"/>
      <c r="G5993" s="64"/>
      <c r="H5993" s="69" t="str">
        <f>IF(ISBLANK('Zusatzblatt (Perigon)'!L5988),"",'Zusatzblatt (Perigon)'!L5988)</f>
        <v/>
      </c>
      <c r="I5993" s="69" t="str">
        <f>IF(ISBLANK('Zusatzblatt (Perigon)'!M5988),"",'Zusatzblatt (Perigon)'!M5988)</f>
        <v/>
      </c>
      <c r="J5993" s="98" t="str">
        <f>IF(ISBLANK('Zusatzblatt (Perigon)'!N5988),"",'Zusatzblatt (Perigon)'!N5988)</f>
        <v/>
      </c>
      <c r="K5993" s="99" t="str">
        <f>IF(ISBLANK('Zusatzblatt (Perigon)'!J5988),"",'Zusatzblatt (Perigon)'!T5988)</f>
        <v/>
      </c>
      <c r="L5993" s="95" t="str">
        <f>IF(ISBLANK('Zusatzblatt (Perigon)'!O5988),"",'Zusatzblatt (Perigon)'!O5988)</f>
        <v/>
      </c>
      <c r="M5993" s="95" t="str">
        <f>IF(ISBLANK('Zusatzblatt (Perigon)'!R5988),"",'Zusatzblatt (Perigon)'!R5988)</f>
        <v/>
      </c>
      <c r="N5993" s="95" t="str">
        <f>IF(ISBLANK('Zusatzblatt (Perigon)'!P5988),"",'Zusatzblatt (Perigon)'!P5988)</f>
        <v/>
      </c>
      <c r="O5993" s="38" t="str">
        <f>IF($L5993="","",VLOOKUP($R5993,Tarife!$A$2:$R$599,13,FALSE))</f>
        <v/>
      </c>
      <c r="P5993" s="38" t="str">
        <f t="shared" si="93"/>
        <v/>
      </c>
      <c r="R5993" s="100" t="str">
        <f>Zusammenzug!$C$25&amp;"-"&amp;Zusammenzug!$A$7&amp;"-"&amp;Leistungen!L5993</f>
        <v>2026-Nicht beauftragte Spitex-Organisation-</v>
      </c>
    </row>
    <row r="5994" spans="1:18" x14ac:dyDescent="0.2">
      <c r="A5994" s="95" t="str">
        <f>IF(ISBLANK('Zusatzblatt (Perigon)'!E5989),"",'Zusatzblatt (Perigon)'!E5989)</f>
        <v/>
      </c>
      <c r="B5994" s="95" t="str">
        <f>IF(ISBLANK('Zusatzblatt (Perigon)'!G5989),"",'Zusatzblatt (Perigon)'!G5989)</f>
        <v/>
      </c>
      <c r="C5994" s="96" t="str">
        <f>IF(ISBLANK('Zusatzblatt (Perigon)'!I5989),"",'Zusatzblatt (Perigon)'!I5989)</f>
        <v/>
      </c>
      <c r="D5994" s="97" t="str">
        <f>IF(ISBLANK('Zusatzblatt (Perigon)'!J5989),"",'Zusatzblatt (Perigon)'!J5989)</f>
        <v/>
      </c>
      <c r="E5994" s="64" t="str">
        <f>IF(ISBLANK('Zusatzblatt (Perigon)'!K5989),"",'Zusatzblatt (Perigon)'!K5989)</f>
        <v/>
      </c>
      <c r="F5994" s="65"/>
      <c r="G5994" s="64"/>
      <c r="H5994" s="69" t="str">
        <f>IF(ISBLANK('Zusatzblatt (Perigon)'!L5989),"",'Zusatzblatt (Perigon)'!L5989)</f>
        <v/>
      </c>
      <c r="I5994" s="69" t="str">
        <f>IF(ISBLANK('Zusatzblatt (Perigon)'!M5989),"",'Zusatzblatt (Perigon)'!M5989)</f>
        <v/>
      </c>
      <c r="J5994" s="98" t="str">
        <f>IF(ISBLANK('Zusatzblatt (Perigon)'!N5989),"",'Zusatzblatt (Perigon)'!N5989)</f>
        <v/>
      </c>
      <c r="K5994" s="99" t="str">
        <f>IF(ISBLANK('Zusatzblatt (Perigon)'!J5989),"",'Zusatzblatt (Perigon)'!T5989)</f>
        <v/>
      </c>
      <c r="L5994" s="95" t="str">
        <f>IF(ISBLANK('Zusatzblatt (Perigon)'!O5989),"",'Zusatzblatt (Perigon)'!O5989)</f>
        <v/>
      </c>
      <c r="M5994" s="95" t="str">
        <f>IF(ISBLANK('Zusatzblatt (Perigon)'!R5989),"",'Zusatzblatt (Perigon)'!R5989)</f>
        <v/>
      </c>
      <c r="N5994" s="95" t="str">
        <f>IF(ISBLANK('Zusatzblatt (Perigon)'!P5989),"",'Zusatzblatt (Perigon)'!P5989)</f>
        <v/>
      </c>
      <c r="O5994" s="38" t="str">
        <f>IF($L5994="","",VLOOKUP($R5994,Tarife!$A$2:$R$599,13,FALSE))</f>
        <v/>
      </c>
      <c r="P5994" s="38" t="str">
        <f t="shared" si="93"/>
        <v/>
      </c>
      <c r="R5994" s="100" t="str">
        <f>Zusammenzug!$C$25&amp;"-"&amp;Zusammenzug!$A$7&amp;"-"&amp;Leistungen!L5994</f>
        <v>2026-Nicht beauftragte Spitex-Organisation-</v>
      </c>
    </row>
    <row r="5995" spans="1:18" x14ac:dyDescent="0.2">
      <c r="A5995" s="95" t="str">
        <f>IF(ISBLANK('Zusatzblatt (Perigon)'!E5990),"",'Zusatzblatt (Perigon)'!E5990)</f>
        <v/>
      </c>
      <c r="B5995" s="95" t="str">
        <f>IF(ISBLANK('Zusatzblatt (Perigon)'!G5990),"",'Zusatzblatt (Perigon)'!G5990)</f>
        <v/>
      </c>
      <c r="C5995" s="96" t="str">
        <f>IF(ISBLANK('Zusatzblatt (Perigon)'!I5990),"",'Zusatzblatt (Perigon)'!I5990)</f>
        <v/>
      </c>
      <c r="D5995" s="97" t="str">
        <f>IF(ISBLANK('Zusatzblatt (Perigon)'!J5990),"",'Zusatzblatt (Perigon)'!J5990)</f>
        <v/>
      </c>
      <c r="E5995" s="64" t="str">
        <f>IF(ISBLANK('Zusatzblatt (Perigon)'!K5990),"",'Zusatzblatt (Perigon)'!K5990)</f>
        <v/>
      </c>
      <c r="F5995" s="65"/>
      <c r="G5995" s="64"/>
      <c r="H5995" s="69" t="str">
        <f>IF(ISBLANK('Zusatzblatt (Perigon)'!L5990),"",'Zusatzblatt (Perigon)'!L5990)</f>
        <v/>
      </c>
      <c r="I5995" s="69" t="str">
        <f>IF(ISBLANK('Zusatzblatt (Perigon)'!M5990),"",'Zusatzblatt (Perigon)'!M5990)</f>
        <v/>
      </c>
      <c r="J5995" s="98" t="str">
        <f>IF(ISBLANK('Zusatzblatt (Perigon)'!N5990),"",'Zusatzblatt (Perigon)'!N5990)</f>
        <v/>
      </c>
      <c r="K5995" s="99" t="str">
        <f>IF(ISBLANK('Zusatzblatt (Perigon)'!J5990),"",'Zusatzblatt (Perigon)'!T5990)</f>
        <v/>
      </c>
      <c r="L5995" s="95" t="str">
        <f>IF(ISBLANK('Zusatzblatt (Perigon)'!O5990),"",'Zusatzblatt (Perigon)'!O5990)</f>
        <v/>
      </c>
      <c r="M5995" s="95" t="str">
        <f>IF(ISBLANK('Zusatzblatt (Perigon)'!R5990),"",'Zusatzblatt (Perigon)'!R5990)</f>
        <v/>
      </c>
      <c r="N5995" s="95" t="str">
        <f>IF(ISBLANK('Zusatzblatt (Perigon)'!P5990),"",'Zusatzblatt (Perigon)'!P5990)</f>
        <v/>
      </c>
      <c r="O5995" s="38" t="str">
        <f>IF($L5995="","",VLOOKUP($R5995,Tarife!$A$2:$R$599,13,FALSE))</f>
        <v/>
      </c>
      <c r="P5995" s="38" t="str">
        <f t="shared" si="93"/>
        <v/>
      </c>
      <c r="R5995" s="100" t="str">
        <f>Zusammenzug!$C$25&amp;"-"&amp;Zusammenzug!$A$7&amp;"-"&amp;Leistungen!L5995</f>
        <v>2026-Nicht beauftragte Spitex-Organisation-</v>
      </c>
    </row>
    <row r="5996" spans="1:18" x14ac:dyDescent="0.2">
      <c r="A5996" s="95" t="str">
        <f>IF(ISBLANK('Zusatzblatt (Perigon)'!E5991),"",'Zusatzblatt (Perigon)'!E5991)</f>
        <v/>
      </c>
      <c r="B5996" s="95" t="str">
        <f>IF(ISBLANK('Zusatzblatt (Perigon)'!G5991),"",'Zusatzblatt (Perigon)'!G5991)</f>
        <v/>
      </c>
      <c r="C5996" s="96" t="str">
        <f>IF(ISBLANK('Zusatzblatt (Perigon)'!I5991),"",'Zusatzblatt (Perigon)'!I5991)</f>
        <v/>
      </c>
      <c r="D5996" s="97" t="str">
        <f>IF(ISBLANK('Zusatzblatt (Perigon)'!J5991),"",'Zusatzblatt (Perigon)'!J5991)</f>
        <v/>
      </c>
      <c r="E5996" s="64" t="str">
        <f>IF(ISBLANK('Zusatzblatt (Perigon)'!K5991),"",'Zusatzblatt (Perigon)'!K5991)</f>
        <v/>
      </c>
      <c r="F5996" s="65"/>
      <c r="G5996" s="64"/>
      <c r="H5996" s="69" t="str">
        <f>IF(ISBLANK('Zusatzblatt (Perigon)'!L5991),"",'Zusatzblatt (Perigon)'!L5991)</f>
        <v/>
      </c>
      <c r="I5996" s="69" t="str">
        <f>IF(ISBLANK('Zusatzblatt (Perigon)'!M5991),"",'Zusatzblatt (Perigon)'!M5991)</f>
        <v/>
      </c>
      <c r="J5996" s="98" t="str">
        <f>IF(ISBLANK('Zusatzblatt (Perigon)'!N5991),"",'Zusatzblatt (Perigon)'!N5991)</f>
        <v/>
      </c>
      <c r="K5996" s="99" t="str">
        <f>IF(ISBLANK('Zusatzblatt (Perigon)'!J5991),"",'Zusatzblatt (Perigon)'!T5991)</f>
        <v/>
      </c>
      <c r="L5996" s="95" t="str">
        <f>IF(ISBLANK('Zusatzblatt (Perigon)'!O5991),"",'Zusatzblatt (Perigon)'!O5991)</f>
        <v/>
      </c>
      <c r="M5996" s="95" t="str">
        <f>IF(ISBLANK('Zusatzblatt (Perigon)'!R5991),"",'Zusatzblatt (Perigon)'!R5991)</f>
        <v/>
      </c>
      <c r="N5996" s="95" t="str">
        <f>IF(ISBLANK('Zusatzblatt (Perigon)'!P5991),"",'Zusatzblatt (Perigon)'!P5991)</f>
        <v/>
      </c>
      <c r="O5996" s="38" t="str">
        <f>IF($L5996="","",VLOOKUP($R5996,Tarife!$A$2:$R$599,13,FALSE))</f>
        <v/>
      </c>
      <c r="P5996" s="38" t="str">
        <f t="shared" si="93"/>
        <v/>
      </c>
      <c r="R5996" s="100" t="str">
        <f>Zusammenzug!$C$25&amp;"-"&amp;Zusammenzug!$A$7&amp;"-"&amp;Leistungen!L5996</f>
        <v>2026-Nicht beauftragte Spitex-Organisation-</v>
      </c>
    </row>
    <row r="5997" spans="1:18" x14ac:dyDescent="0.2">
      <c r="A5997" s="95" t="str">
        <f>IF(ISBLANK('Zusatzblatt (Perigon)'!E5992),"",'Zusatzblatt (Perigon)'!E5992)</f>
        <v/>
      </c>
      <c r="B5997" s="95" t="str">
        <f>IF(ISBLANK('Zusatzblatt (Perigon)'!G5992),"",'Zusatzblatt (Perigon)'!G5992)</f>
        <v/>
      </c>
      <c r="C5997" s="96" t="str">
        <f>IF(ISBLANK('Zusatzblatt (Perigon)'!I5992),"",'Zusatzblatt (Perigon)'!I5992)</f>
        <v/>
      </c>
      <c r="D5997" s="97" t="str">
        <f>IF(ISBLANK('Zusatzblatt (Perigon)'!J5992),"",'Zusatzblatt (Perigon)'!J5992)</f>
        <v/>
      </c>
      <c r="E5997" s="64" t="str">
        <f>IF(ISBLANK('Zusatzblatt (Perigon)'!K5992),"",'Zusatzblatt (Perigon)'!K5992)</f>
        <v/>
      </c>
      <c r="F5997" s="65"/>
      <c r="G5997" s="64"/>
      <c r="H5997" s="69" t="str">
        <f>IF(ISBLANK('Zusatzblatt (Perigon)'!L5992),"",'Zusatzblatt (Perigon)'!L5992)</f>
        <v/>
      </c>
      <c r="I5997" s="69" t="str">
        <f>IF(ISBLANK('Zusatzblatt (Perigon)'!M5992),"",'Zusatzblatt (Perigon)'!M5992)</f>
        <v/>
      </c>
      <c r="J5997" s="98" t="str">
        <f>IF(ISBLANK('Zusatzblatt (Perigon)'!N5992),"",'Zusatzblatt (Perigon)'!N5992)</f>
        <v/>
      </c>
      <c r="K5997" s="99" t="str">
        <f>IF(ISBLANK('Zusatzblatt (Perigon)'!J5992),"",'Zusatzblatt (Perigon)'!T5992)</f>
        <v/>
      </c>
      <c r="L5997" s="95" t="str">
        <f>IF(ISBLANK('Zusatzblatt (Perigon)'!O5992),"",'Zusatzblatt (Perigon)'!O5992)</f>
        <v/>
      </c>
      <c r="M5997" s="95" t="str">
        <f>IF(ISBLANK('Zusatzblatt (Perigon)'!R5992),"",'Zusatzblatt (Perigon)'!R5992)</f>
        <v/>
      </c>
      <c r="N5997" s="95" t="str">
        <f>IF(ISBLANK('Zusatzblatt (Perigon)'!P5992),"",'Zusatzblatt (Perigon)'!P5992)</f>
        <v/>
      </c>
      <c r="O5997" s="38" t="str">
        <f>IF($L5997="","",VLOOKUP($R5997,Tarife!$A$2:$R$599,13,FALSE))</f>
        <v/>
      </c>
      <c r="P5997" s="38" t="str">
        <f t="shared" si="93"/>
        <v/>
      </c>
      <c r="R5997" s="100" t="str">
        <f>Zusammenzug!$C$25&amp;"-"&amp;Zusammenzug!$A$7&amp;"-"&amp;Leistungen!L5997</f>
        <v>2026-Nicht beauftragte Spitex-Organisation-</v>
      </c>
    </row>
    <row r="5998" spans="1:18" x14ac:dyDescent="0.2">
      <c r="A5998" s="95" t="str">
        <f>IF(ISBLANK('Zusatzblatt (Perigon)'!E5993),"",'Zusatzblatt (Perigon)'!E5993)</f>
        <v/>
      </c>
      <c r="B5998" s="95" t="str">
        <f>IF(ISBLANK('Zusatzblatt (Perigon)'!G5993),"",'Zusatzblatt (Perigon)'!G5993)</f>
        <v/>
      </c>
      <c r="C5998" s="96" t="str">
        <f>IF(ISBLANK('Zusatzblatt (Perigon)'!I5993),"",'Zusatzblatt (Perigon)'!I5993)</f>
        <v/>
      </c>
      <c r="D5998" s="97" t="str">
        <f>IF(ISBLANK('Zusatzblatt (Perigon)'!J5993),"",'Zusatzblatt (Perigon)'!J5993)</f>
        <v/>
      </c>
      <c r="E5998" s="64" t="str">
        <f>IF(ISBLANK('Zusatzblatt (Perigon)'!K5993),"",'Zusatzblatt (Perigon)'!K5993)</f>
        <v/>
      </c>
      <c r="F5998" s="65"/>
      <c r="G5998" s="64"/>
      <c r="H5998" s="69" t="str">
        <f>IF(ISBLANK('Zusatzblatt (Perigon)'!L5993),"",'Zusatzblatt (Perigon)'!L5993)</f>
        <v/>
      </c>
      <c r="I5998" s="69" t="str">
        <f>IF(ISBLANK('Zusatzblatt (Perigon)'!M5993),"",'Zusatzblatt (Perigon)'!M5993)</f>
        <v/>
      </c>
      <c r="J5998" s="98" t="str">
        <f>IF(ISBLANK('Zusatzblatt (Perigon)'!N5993),"",'Zusatzblatt (Perigon)'!N5993)</f>
        <v/>
      </c>
      <c r="K5998" s="99" t="str">
        <f>IF(ISBLANK('Zusatzblatt (Perigon)'!J5993),"",'Zusatzblatt (Perigon)'!T5993)</f>
        <v/>
      </c>
      <c r="L5998" s="95" t="str">
        <f>IF(ISBLANK('Zusatzblatt (Perigon)'!O5993),"",'Zusatzblatt (Perigon)'!O5993)</f>
        <v/>
      </c>
      <c r="M5998" s="95" t="str">
        <f>IF(ISBLANK('Zusatzblatt (Perigon)'!R5993),"",'Zusatzblatt (Perigon)'!R5993)</f>
        <v/>
      </c>
      <c r="N5998" s="95" t="str">
        <f>IF(ISBLANK('Zusatzblatt (Perigon)'!P5993),"",'Zusatzblatt (Perigon)'!P5993)</f>
        <v/>
      </c>
      <c r="O5998" s="38" t="str">
        <f>IF($L5998="","",VLOOKUP($R5998,Tarife!$A$2:$R$599,13,FALSE))</f>
        <v/>
      </c>
      <c r="P5998" s="38" t="str">
        <f t="shared" si="93"/>
        <v/>
      </c>
      <c r="R5998" s="100" t="str">
        <f>Zusammenzug!$C$25&amp;"-"&amp;Zusammenzug!$A$7&amp;"-"&amp;Leistungen!L5998</f>
        <v>2026-Nicht beauftragte Spitex-Organisation-</v>
      </c>
    </row>
    <row r="5999" spans="1:18" x14ac:dyDescent="0.2">
      <c r="A5999" s="95" t="str">
        <f>IF(ISBLANK('Zusatzblatt (Perigon)'!E5994),"",'Zusatzblatt (Perigon)'!E5994)</f>
        <v/>
      </c>
      <c r="B5999" s="95" t="str">
        <f>IF(ISBLANK('Zusatzblatt (Perigon)'!G5994),"",'Zusatzblatt (Perigon)'!G5994)</f>
        <v/>
      </c>
      <c r="C5999" s="96" t="str">
        <f>IF(ISBLANK('Zusatzblatt (Perigon)'!I5994),"",'Zusatzblatt (Perigon)'!I5994)</f>
        <v/>
      </c>
      <c r="D5999" s="97" t="str">
        <f>IF(ISBLANK('Zusatzblatt (Perigon)'!J5994),"",'Zusatzblatt (Perigon)'!J5994)</f>
        <v/>
      </c>
      <c r="E5999" s="64" t="str">
        <f>IF(ISBLANK('Zusatzblatt (Perigon)'!K5994),"",'Zusatzblatt (Perigon)'!K5994)</f>
        <v/>
      </c>
      <c r="F5999" s="65"/>
      <c r="G5999" s="64"/>
      <c r="H5999" s="69" t="str">
        <f>IF(ISBLANK('Zusatzblatt (Perigon)'!L5994),"",'Zusatzblatt (Perigon)'!L5994)</f>
        <v/>
      </c>
      <c r="I5999" s="69" t="str">
        <f>IF(ISBLANK('Zusatzblatt (Perigon)'!M5994),"",'Zusatzblatt (Perigon)'!M5994)</f>
        <v/>
      </c>
      <c r="J5999" s="98" t="str">
        <f>IF(ISBLANK('Zusatzblatt (Perigon)'!N5994),"",'Zusatzblatt (Perigon)'!N5994)</f>
        <v/>
      </c>
      <c r="K5999" s="99" t="str">
        <f>IF(ISBLANK('Zusatzblatt (Perigon)'!J5994),"",'Zusatzblatt (Perigon)'!T5994)</f>
        <v/>
      </c>
      <c r="L5999" s="95" t="str">
        <f>IF(ISBLANK('Zusatzblatt (Perigon)'!O5994),"",'Zusatzblatt (Perigon)'!O5994)</f>
        <v/>
      </c>
      <c r="M5999" s="95" t="str">
        <f>IF(ISBLANK('Zusatzblatt (Perigon)'!R5994),"",'Zusatzblatt (Perigon)'!R5994)</f>
        <v/>
      </c>
      <c r="N5999" s="95" t="str">
        <f>IF(ISBLANK('Zusatzblatt (Perigon)'!P5994),"",'Zusatzblatt (Perigon)'!P5994)</f>
        <v/>
      </c>
      <c r="O5999" s="38" t="str">
        <f>IF($L5999="","",VLOOKUP($R5999,Tarife!$A$2:$R$599,13,FALSE))</f>
        <v/>
      </c>
      <c r="P5999" s="38" t="str">
        <f t="shared" si="93"/>
        <v/>
      </c>
      <c r="R5999" s="100" t="str">
        <f>Zusammenzug!$C$25&amp;"-"&amp;Zusammenzug!$A$7&amp;"-"&amp;Leistungen!L5999</f>
        <v>2026-Nicht beauftragte Spitex-Organisation-</v>
      </c>
    </row>
    <row r="6000" spans="1:18" x14ac:dyDescent="0.2">
      <c r="A6000" s="95" t="str">
        <f>IF(ISBLANK('Zusatzblatt (Perigon)'!E5995),"",'Zusatzblatt (Perigon)'!E5995)</f>
        <v/>
      </c>
      <c r="B6000" s="95" t="str">
        <f>IF(ISBLANK('Zusatzblatt (Perigon)'!G5995),"",'Zusatzblatt (Perigon)'!G5995)</f>
        <v/>
      </c>
      <c r="C6000" s="96" t="str">
        <f>IF(ISBLANK('Zusatzblatt (Perigon)'!I5995),"",'Zusatzblatt (Perigon)'!I5995)</f>
        <v/>
      </c>
      <c r="D6000" s="97" t="str">
        <f>IF(ISBLANK('Zusatzblatt (Perigon)'!J5995),"",'Zusatzblatt (Perigon)'!J5995)</f>
        <v/>
      </c>
      <c r="E6000" s="64" t="str">
        <f>IF(ISBLANK('Zusatzblatt (Perigon)'!K5995),"",'Zusatzblatt (Perigon)'!K5995)</f>
        <v/>
      </c>
      <c r="F6000" s="65"/>
      <c r="G6000" s="64"/>
      <c r="H6000" s="69" t="str">
        <f>IF(ISBLANK('Zusatzblatt (Perigon)'!L5995),"",'Zusatzblatt (Perigon)'!L5995)</f>
        <v/>
      </c>
      <c r="I6000" s="69" t="str">
        <f>IF(ISBLANK('Zusatzblatt (Perigon)'!M5995),"",'Zusatzblatt (Perigon)'!M5995)</f>
        <v/>
      </c>
      <c r="J6000" s="98" t="str">
        <f>IF(ISBLANK('Zusatzblatt (Perigon)'!N5995),"",'Zusatzblatt (Perigon)'!N5995)</f>
        <v/>
      </c>
      <c r="K6000" s="99" t="str">
        <f>IF(ISBLANK('Zusatzblatt (Perigon)'!J5995),"",'Zusatzblatt (Perigon)'!T5995)</f>
        <v/>
      </c>
      <c r="L6000" s="95" t="str">
        <f>IF(ISBLANK('Zusatzblatt (Perigon)'!O5995),"",'Zusatzblatt (Perigon)'!O5995)</f>
        <v/>
      </c>
      <c r="M6000" s="95" t="str">
        <f>IF(ISBLANK('Zusatzblatt (Perigon)'!R5995),"",'Zusatzblatt (Perigon)'!R5995)</f>
        <v/>
      </c>
      <c r="N6000" s="95" t="str">
        <f>IF(ISBLANK('Zusatzblatt (Perigon)'!P5995),"",'Zusatzblatt (Perigon)'!P5995)</f>
        <v/>
      </c>
      <c r="O6000" s="38" t="str">
        <f>IF($L6000="","",VLOOKUP($R6000,Tarife!$A$2:$R$599,13,FALSE))</f>
        <v/>
      </c>
      <c r="P6000" s="38" t="str">
        <f t="shared" si="93"/>
        <v/>
      </c>
      <c r="R6000" s="100" t="str">
        <f>Zusammenzug!$C$25&amp;"-"&amp;Zusammenzug!$A$7&amp;"-"&amp;Leistungen!L6000</f>
        <v>2026-Nicht beauftragte Spitex-Organisation-</v>
      </c>
    </row>
    <row r="6001" spans="1:18" x14ac:dyDescent="0.2">
      <c r="A6001" s="95" t="str">
        <f>IF(ISBLANK('Zusatzblatt (Perigon)'!E5996),"",'Zusatzblatt (Perigon)'!E5996)</f>
        <v/>
      </c>
      <c r="B6001" s="95" t="str">
        <f>IF(ISBLANK('Zusatzblatt (Perigon)'!G5996),"",'Zusatzblatt (Perigon)'!G5996)</f>
        <v/>
      </c>
      <c r="C6001" s="96" t="str">
        <f>IF(ISBLANK('Zusatzblatt (Perigon)'!I5996),"",'Zusatzblatt (Perigon)'!I5996)</f>
        <v/>
      </c>
      <c r="D6001" s="97" t="str">
        <f>IF(ISBLANK('Zusatzblatt (Perigon)'!J5996),"",'Zusatzblatt (Perigon)'!J5996)</f>
        <v/>
      </c>
      <c r="E6001" s="64" t="str">
        <f>IF(ISBLANK('Zusatzblatt (Perigon)'!K5996),"",'Zusatzblatt (Perigon)'!K5996)</f>
        <v/>
      </c>
      <c r="F6001" s="65"/>
      <c r="G6001" s="64"/>
      <c r="H6001" s="69" t="str">
        <f>IF(ISBLANK('Zusatzblatt (Perigon)'!L5996),"",'Zusatzblatt (Perigon)'!L5996)</f>
        <v/>
      </c>
      <c r="I6001" s="69" t="str">
        <f>IF(ISBLANK('Zusatzblatt (Perigon)'!M5996),"",'Zusatzblatt (Perigon)'!M5996)</f>
        <v/>
      </c>
      <c r="J6001" s="98" t="str">
        <f>IF(ISBLANK('Zusatzblatt (Perigon)'!N5996),"",'Zusatzblatt (Perigon)'!N5996)</f>
        <v/>
      </c>
      <c r="K6001" s="99" t="str">
        <f>IF(ISBLANK('Zusatzblatt (Perigon)'!J5996),"",'Zusatzblatt (Perigon)'!T5996)</f>
        <v/>
      </c>
      <c r="L6001" s="95" t="str">
        <f>IF(ISBLANK('Zusatzblatt (Perigon)'!O5996),"",'Zusatzblatt (Perigon)'!O5996)</f>
        <v/>
      </c>
      <c r="M6001" s="95" t="str">
        <f>IF(ISBLANK('Zusatzblatt (Perigon)'!R5996),"",'Zusatzblatt (Perigon)'!R5996)</f>
        <v/>
      </c>
      <c r="N6001" s="95" t="str">
        <f>IF(ISBLANK('Zusatzblatt (Perigon)'!P5996),"",'Zusatzblatt (Perigon)'!P5996)</f>
        <v/>
      </c>
      <c r="O6001" s="38" t="str">
        <f>IF($L6001="","",VLOOKUP($R6001,Tarife!$A$2:$R$599,13,FALSE))</f>
        <v/>
      </c>
      <c r="P6001" s="38" t="str">
        <f t="shared" si="93"/>
        <v/>
      </c>
      <c r="R6001" s="100" t="str">
        <f>Zusammenzug!$C$25&amp;"-"&amp;Zusammenzug!$A$7&amp;"-"&amp;Leistungen!L6001</f>
        <v>2026-Nicht beauftragte Spitex-Organisation-</v>
      </c>
    </row>
    <row r="6002" spans="1:18" x14ac:dyDescent="0.2">
      <c r="A6002" s="95" t="str">
        <f>IF(ISBLANK('Zusatzblatt (Perigon)'!E5997),"",'Zusatzblatt (Perigon)'!E5997)</f>
        <v/>
      </c>
      <c r="B6002" s="95" t="str">
        <f>IF(ISBLANK('Zusatzblatt (Perigon)'!G5997),"",'Zusatzblatt (Perigon)'!G5997)</f>
        <v/>
      </c>
      <c r="C6002" s="96" t="str">
        <f>IF(ISBLANK('Zusatzblatt (Perigon)'!I5997),"",'Zusatzblatt (Perigon)'!I5997)</f>
        <v/>
      </c>
      <c r="D6002" s="97" t="str">
        <f>IF(ISBLANK('Zusatzblatt (Perigon)'!J5997),"",'Zusatzblatt (Perigon)'!J5997)</f>
        <v/>
      </c>
      <c r="E6002" s="64" t="str">
        <f>IF(ISBLANK('Zusatzblatt (Perigon)'!K5997),"",'Zusatzblatt (Perigon)'!K5997)</f>
        <v/>
      </c>
      <c r="F6002" s="65"/>
      <c r="G6002" s="64"/>
      <c r="H6002" s="69" t="str">
        <f>IF(ISBLANK('Zusatzblatt (Perigon)'!L5997),"",'Zusatzblatt (Perigon)'!L5997)</f>
        <v/>
      </c>
      <c r="I6002" s="69" t="str">
        <f>IF(ISBLANK('Zusatzblatt (Perigon)'!M5997),"",'Zusatzblatt (Perigon)'!M5997)</f>
        <v/>
      </c>
      <c r="J6002" s="98" t="str">
        <f>IF(ISBLANK('Zusatzblatt (Perigon)'!N5997),"",'Zusatzblatt (Perigon)'!N5997)</f>
        <v/>
      </c>
      <c r="K6002" s="99" t="str">
        <f>IF(ISBLANK('Zusatzblatt (Perigon)'!J5997),"",'Zusatzblatt (Perigon)'!T5997)</f>
        <v/>
      </c>
      <c r="L6002" s="95" t="str">
        <f>IF(ISBLANK('Zusatzblatt (Perigon)'!O5997),"",'Zusatzblatt (Perigon)'!O5997)</f>
        <v/>
      </c>
      <c r="M6002" s="95" t="str">
        <f>IF(ISBLANK('Zusatzblatt (Perigon)'!R5997),"",'Zusatzblatt (Perigon)'!R5997)</f>
        <v/>
      </c>
      <c r="N6002" s="95" t="str">
        <f>IF(ISBLANK('Zusatzblatt (Perigon)'!P5997),"",'Zusatzblatt (Perigon)'!P5997)</f>
        <v/>
      </c>
      <c r="O6002" s="38" t="str">
        <f>IF($L6002="","",VLOOKUP($R6002,Tarife!$A$2:$R$599,13,FALSE))</f>
        <v/>
      </c>
      <c r="P6002" s="38" t="str">
        <f t="shared" si="93"/>
        <v/>
      </c>
      <c r="R6002" s="100" t="str">
        <f>Zusammenzug!$C$25&amp;"-"&amp;Zusammenzug!$A$7&amp;"-"&amp;Leistungen!L6002</f>
        <v>2026-Nicht beauftragte Spitex-Organisation-</v>
      </c>
    </row>
    <row r="6003" spans="1:18" x14ac:dyDescent="0.2">
      <c r="A6003" s="95" t="str">
        <f>IF(ISBLANK('Zusatzblatt (Perigon)'!E5998),"",'Zusatzblatt (Perigon)'!E5998)</f>
        <v/>
      </c>
      <c r="B6003" s="95" t="str">
        <f>IF(ISBLANK('Zusatzblatt (Perigon)'!G5998),"",'Zusatzblatt (Perigon)'!G5998)</f>
        <v/>
      </c>
      <c r="C6003" s="96" t="str">
        <f>IF(ISBLANK('Zusatzblatt (Perigon)'!I5998),"",'Zusatzblatt (Perigon)'!I5998)</f>
        <v/>
      </c>
      <c r="D6003" s="97" t="str">
        <f>IF(ISBLANK('Zusatzblatt (Perigon)'!J5998),"",'Zusatzblatt (Perigon)'!J5998)</f>
        <v/>
      </c>
      <c r="E6003" s="64" t="str">
        <f>IF(ISBLANK('Zusatzblatt (Perigon)'!K5998),"",'Zusatzblatt (Perigon)'!K5998)</f>
        <v/>
      </c>
      <c r="F6003" s="65"/>
      <c r="G6003" s="64"/>
      <c r="H6003" s="69" t="str">
        <f>IF(ISBLANK('Zusatzblatt (Perigon)'!L5998),"",'Zusatzblatt (Perigon)'!L5998)</f>
        <v/>
      </c>
      <c r="I6003" s="69" t="str">
        <f>IF(ISBLANK('Zusatzblatt (Perigon)'!M5998),"",'Zusatzblatt (Perigon)'!M5998)</f>
        <v/>
      </c>
      <c r="J6003" s="98" t="str">
        <f>IF(ISBLANK('Zusatzblatt (Perigon)'!N5998),"",'Zusatzblatt (Perigon)'!N5998)</f>
        <v/>
      </c>
      <c r="K6003" s="99" t="str">
        <f>IF(ISBLANK('Zusatzblatt (Perigon)'!J5998),"",'Zusatzblatt (Perigon)'!T5998)</f>
        <v/>
      </c>
      <c r="L6003" s="95" t="str">
        <f>IF(ISBLANK('Zusatzblatt (Perigon)'!O5998),"",'Zusatzblatt (Perigon)'!O5998)</f>
        <v/>
      </c>
      <c r="M6003" s="95" t="str">
        <f>IF(ISBLANK('Zusatzblatt (Perigon)'!R5998),"",'Zusatzblatt (Perigon)'!R5998)</f>
        <v/>
      </c>
      <c r="N6003" s="95" t="str">
        <f>IF(ISBLANK('Zusatzblatt (Perigon)'!P5998),"",'Zusatzblatt (Perigon)'!P5998)</f>
        <v/>
      </c>
      <c r="O6003" s="38" t="str">
        <f>IF($L6003="","",VLOOKUP($R6003,Tarife!$A$2:$R$599,13,FALSE))</f>
        <v/>
      </c>
      <c r="P6003" s="38" t="str">
        <f t="shared" si="93"/>
        <v/>
      </c>
      <c r="R6003" s="100" t="str">
        <f>Zusammenzug!$C$25&amp;"-"&amp;Zusammenzug!$A$7&amp;"-"&amp;Leistungen!L6003</f>
        <v>2026-Nicht beauftragte Spitex-Organisation-</v>
      </c>
    </row>
    <row r="6004" spans="1:18" x14ac:dyDescent="0.2">
      <c r="A6004" s="95" t="str">
        <f>IF(ISBLANK('Zusatzblatt (Perigon)'!E5999),"",'Zusatzblatt (Perigon)'!E5999)</f>
        <v/>
      </c>
      <c r="B6004" s="95" t="str">
        <f>IF(ISBLANK('Zusatzblatt (Perigon)'!G5999),"",'Zusatzblatt (Perigon)'!G5999)</f>
        <v/>
      </c>
      <c r="C6004" s="96" t="str">
        <f>IF(ISBLANK('Zusatzblatt (Perigon)'!I5999),"",'Zusatzblatt (Perigon)'!I5999)</f>
        <v/>
      </c>
      <c r="D6004" s="97" t="str">
        <f>IF(ISBLANK('Zusatzblatt (Perigon)'!J5999),"",'Zusatzblatt (Perigon)'!J5999)</f>
        <v/>
      </c>
      <c r="E6004" s="64" t="str">
        <f>IF(ISBLANK('Zusatzblatt (Perigon)'!K5999),"",'Zusatzblatt (Perigon)'!K5999)</f>
        <v/>
      </c>
      <c r="F6004" s="65"/>
      <c r="G6004" s="64"/>
      <c r="H6004" s="69" t="str">
        <f>IF(ISBLANK('Zusatzblatt (Perigon)'!L5999),"",'Zusatzblatt (Perigon)'!L5999)</f>
        <v/>
      </c>
      <c r="I6004" s="69" t="str">
        <f>IF(ISBLANK('Zusatzblatt (Perigon)'!M5999),"",'Zusatzblatt (Perigon)'!M5999)</f>
        <v/>
      </c>
      <c r="J6004" s="98" t="str">
        <f>IF(ISBLANK('Zusatzblatt (Perigon)'!N5999),"",'Zusatzblatt (Perigon)'!N5999)</f>
        <v/>
      </c>
      <c r="K6004" s="99" t="str">
        <f>IF(ISBLANK('Zusatzblatt (Perigon)'!J5999),"",'Zusatzblatt (Perigon)'!T5999)</f>
        <v/>
      </c>
      <c r="L6004" s="95" t="str">
        <f>IF(ISBLANK('Zusatzblatt (Perigon)'!O5999),"",'Zusatzblatt (Perigon)'!O5999)</f>
        <v/>
      </c>
      <c r="M6004" s="95" t="str">
        <f>IF(ISBLANK('Zusatzblatt (Perigon)'!R5999),"",'Zusatzblatt (Perigon)'!R5999)</f>
        <v/>
      </c>
      <c r="N6004" s="95" t="str">
        <f>IF(ISBLANK('Zusatzblatt (Perigon)'!P5999),"",'Zusatzblatt (Perigon)'!P5999)</f>
        <v/>
      </c>
      <c r="O6004" s="38" t="str">
        <f>IF($L6004="","",VLOOKUP($R6004,Tarife!$A$2:$R$599,13,FALSE))</f>
        <v/>
      </c>
      <c r="P6004" s="38" t="str">
        <f t="shared" si="93"/>
        <v/>
      </c>
      <c r="R6004" s="100" t="str">
        <f>Zusammenzug!$C$25&amp;"-"&amp;Zusammenzug!$A$7&amp;"-"&amp;Leistungen!L6004</f>
        <v>2026-Nicht beauftragte Spitex-Organisation-</v>
      </c>
    </row>
    <row r="6005" spans="1:18" x14ac:dyDescent="0.2">
      <c r="A6005" s="95" t="str">
        <f>IF(ISBLANK('Zusatzblatt (Perigon)'!E6000),"",'Zusatzblatt (Perigon)'!E6000)</f>
        <v/>
      </c>
      <c r="B6005" s="95" t="str">
        <f>IF(ISBLANK('Zusatzblatt (Perigon)'!G6000),"",'Zusatzblatt (Perigon)'!G6000)</f>
        <v/>
      </c>
      <c r="C6005" s="96" t="str">
        <f>IF(ISBLANK('Zusatzblatt (Perigon)'!I6000),"",'Zusatzblatt (Perigon)'!I6000)</f>
        <v/>
      </c>
      <c r="D6005" s="97" t="str">
        <f>IF(ISBLANK('Zusatzblatt (Perigon)'!J6000),"",'Zusatzblatt (Perigon)'!J6000)</f>
        <v/>
      </c>
      <c r="E6005" s="64" t="str">
        <f>IF(ISBLANK('Zusatzblatt (Perigon)'!K6000),"",'Zusatzblatt (Perigon)'!K6000)</f>
        <v/>
      </c>
      <c r="F6005" s="65"/>
      <c r="G6005" s="64"/>
      <c r="H6005" s="69" t="str">
        <f>IF(ISBLANK('Zusatzblatt (Perigon)'!L6000),"",'Zusatzblatt (Perigon)'!L6000)</f>
        <v/>
      </c>
      <c r="I6005" s="69" t="str">
        <f>IF(ISBLANK('Zusatzblatt (Perigon)'!M6000),"",'Zusatzblatt (Perigon)'!M6000)</f>
        <v/>
      </c>
      <c r="J6005" s="98" t="str">
        <f>IF(ISBLANK('Zusatzblatt (Perigon)'!N6000),"",'Zusatzblatt (Perigon)'!N6000)</f>
        <v/>
      </c>
      <c r="K6005" s="99" t="str">
        <f>IF(ISBLANK('Zusatzblatt (Perigon)'!J6000),"",'Zusatzblatt (Perigon)'!T6000)</f>
        <v/>
      </c>
      <c r="L6005" s="95" t="str">
        <f>IF(ISBLANK('Zusatzblatt (Perigon)'!O6000),"",'Zusatzblatt (Perigon)'!O6000)</f>
        <v/>
      </c>
      <c r="M6005" s="95" t="str">
        <f>IF(ISBLANK('Zusatzblatt (Perigon)'!R6000),"",'Zusatzblatt (Perigon)'!R6000)</f>
        <v/>
      </c>
      <c r="N6005" s="95" t="str">
        <f>IF(ISBLANK('Zusatzblatt (Perigon)'!P6000),"",'Zusatzblatt (Perigon)'!P6000)</f>
        <v/>
      </c>
      <c r="O6005" s="38" t="str">
        <f>IF($L6005="","",VLOOKUP($R6005,Tarife!$A$2:$R$599,13,FALSE))</f>
        <v/>
      </c>
      <c r="P6005" s="38" t="str">
        <f t="shared" si="93"/>
        <v/>
      </c>
      <c r="R6005" s="100" t="str">
        <f>Zusammenzug!$C$25&amp;"-"&amp;Zusammenzug!$A$7&amp;"-"&amp;Leistungen!L6005</f>
        <v>2026-Nicht beauftragte Spitex-Organisation-</v>
      </c>
    </row>
    <row r="6006" spans="1:18" x14ac:dyDescent="0.2">
      <c r="A6006" s="95" t="str">
        <f>IF(ISBLANK('Zusatzblatt (Perigon)'!E6001),"",'Zusatzblatt (Perigon)'!E6001)</f>
        <v/>
      </c>
      <c r="B6006" s="95" t="str">
        <f>IF(ISBLANK('Zusatzblatt (Perigon)'!G6001),"",'Zusatzblatt (Perigon)'!G6001)</f>
        <v/>
      </c>
      <c r="C6006" s="96" t="str">
        <f>IF(ISBLANK('Zusatzblatt (Perigon)'!I6001),"",'Zusatzblatt (Perigon)'!I6001)</f>
        <v/>
      </c>
      <c r="D6006" s="97" t="str">
        <f>IF(ISBLANK('Zusatzblatt (Perigon)'!J6001),"",'Zusatzblatt (Perigon)'!J6001)</f>
        <v/>
      </c>
      <c r="E6006" s="64" t="str">
        <f>IF(ISBLANK('Zusatzblatt (Perigon)'!K6001),"",'Zusatzblatt (Perigon)'!K6001)</f>
        <v/>
      </c>
      <c r="F6006" s="65"/>
      <c r="G6006" s="64"/>
      <c r="H6006" s="69" t="str">
        <f>IF(ISBLANK('Zusatzblatt (Perigon)'!L6001),"",'Zusatzblatt (Perigon)'!L6001)</f>
        <v/>
      </c>
      <c r="I6006" s="69" t="str">
        <f>IF(ISBLANK('Zusatzblatt (Perigon)'!M6001),"",'Zusatzblatt (Perigon)'!M6001)</f>
        <v/>
      </c>
      <c r="J6006" s="98" t="str">
        <f>IF(ISBLANK('Zusatzblatt (Perigon)'!N6001),"",'Zusatzblatt (Perigon)'!N6001)</f>
        <v/>
      </c>
      <c r="K6006" s="99" t="str">
        <f>IF(ISBLANK('Zusatzblatt (Perigon)'!J6001),"",'Zusatzblatt (Perigon)'!T6001)</f>
        <v/>
      </c>
      <c r="L6006" s="95" t="str">
        <f>IF(ISBLANK('Zusatzblatt (Perigon)'!O6001),"",'Zusatzblatt (Perigon)'!O6001)</f>
        <v/>
      </c>
      <c r="M6006" s="95" t="str">
        <f>IF(ISBLANK('Zusatzblatt (Perigon)'!R6001),"",'Zusatzblatt (Perigon)'!R6001)</f>
        <v/>
      </c>
      <c r="N6006" s="95" t="str">
        <f>IF(ISBLANK('Zusatzblatt (Perigon)'!P6001),"",'Zusatzblatt (Perigon)'!P6001)</f>
        <v/>
      </c>
      <c r="O6006" s="38" t="str">
        <f>IF($L6006="","",VLOOKUP($R6006,Tarife!$A$2:$R$599,13,FALSE))</f>
        <v/>
      </c>
      <c r="P6006" s="38" t="str">
        <f t="shared" si="93"/>
        <v/>
      </c>
      <c r="R6006" s="100" t="str">
        <f>Zusammenzug!$C$25&amp;"-"&amp;Zusammenzug!$A$7&amp;"-"&amp;Leistungen!L6006</f>
        <v>2026-Nicht beauftragte Spitex-Organisation-</v>
      </c>
    </row>
    <row r="6007" spans="1:18" x14ac:dyDescent="0.2">
      <c r="A6007" s="95" t="str">
        <f>IF(ISBLANK('Zusatzblatt (Perigon)'!E6002),"",'Zusatzblatt (Perigon)'!E6002)</f>
        <v/>
      </c>
      <c r="B6007" s="95" t="str">
        <f>IF(ISBLANK('Zusatzblatt (Perigon)'!G6002),"",'Zusatzblatt (Perigon)'!G6002)</f>
        <v/>
      </c>
      <c r="C6007" s="96" t="str">
        <f>IF(ISBLANK('Zusatzblatt (Perigon)'!I6002),"",'Zusatzblatt (Perigon)'!I6002)</f>
        <v/>
      </c>
      <c r="D6007" s="97" t="str">
        <f>IF(ISBLANK('Zusatzblatt (Perigon)'!J6002),"",'Zusatzblatt (Perigon)'!J6002)</f>
        <v/>
      </c>
      <c r="E6007" s="64" t="str">
        <f>IF(ISBLANK('Zusatzblatt (Perigon)'!K6002),"",'Zusatzblatt (Perigon)'!K6002)</f>
        <v/>
      </c>
      <c r="F6007" s="65"/>
      <c r="G6007" s="64"/>
      <c r="H6007" s="69" t="str">
        <f>IF(ISBLANK('Zusatzblatt (Perigon)'!L6002),"",'Zusatzblatt (Perigon)'!L6002)</f>
        <v/>
      </c>
      <c r="I6007" s="69" t="str">
        <f>IF(ISBLANK('Zusatzblatt (Perigon)'!M6002),"",'Zusatzblatt (Perigon)'!M6002)</f>
        <v/>
      </c>
      <c r="J6007" s="98" t="str">
        <f>IF(ISBLANK('Zusatzblatt (Perigon)'!N6002),"",'Zusatzblatt (Perigon)'!N6002)</f>
        <v/>
      </c>
      <c r="K6007" s="99" t="str">
        <f>IF(ISBLANK('Zusatzblatt (Perigon)'!J6002),"",'Zusatzblatt (Perigon)'!T6002)</f>
        <v/>
      </c>
      <c r="L6007" s="95" t="str">
        <f>IF(ISBLANK('Zusatzblatt (Perigon)'!O6002),"",'Zusatzblatt (Perigon)'!O6002)</f>
        <v/>
      </c>
      <c r="M6007" s="95" t="str">
        <f>IF(ISBLANK('Zusatzblatt (Perigon)'!R6002),"",'Zusatzblatt (Perigon)'!R6002)</f>
        <v/>
      </c>
      <c r="N6007" s="95" t="str">
        <f>IF(ISBLANK('Zusatzblatt (Perigon)'!P6002),"",'Zusatzblatt (Perigon)'!P6002)</f>
        <v/>
      </c>
      <c r="O6007" s="38" t="str">
        <f>IF($L6007="","",VLOOKUP($R6007,Tarife!$A$2:$R$599,13,FALSE))</f>
        <v/>
      </c>
      <c r="P6007" s="38" t="str">
        <f t="shared" si="93"/>
        <v/>
      </c>
      <c r="R6007" s="100" t="str">
        <f>Zusammenzug!$C$25&amp;"-"&amp;Zusammenzug!$A$7&amp;"-"&amp;Leistungen!L6007</f>
        <v>2026-Nicht beauftragte Spitex-Organisation-</v>
      </c>
    </row>
    <row r="6008" spans="1:18" x14ac:dyDescent="0.2">
      <c r="A6008" s="95" t="str">
        <f>IF(ISBLANK('Zusatzblatt (Perigon)'!E6003),"",'Zusatzblatt (Perigon)'!E6003)</f>
        <v/>
      </c>
      <c r="B6008" s="95" t="str">
        <f>IF(ISBLANK('Zusatzblatt (Perigon)'!G6003),"",'Zusatzblatt (Perigon)'!G6003)</f>
        <v/>
      </c>
      <c r="C6008" s="96" t="str">
        <f>IF(ISBLANK('Zusatzblatt (Perigon)'!I6003),"",'Zusatzblatt (Perigon)'!I6003)</f>
        <v/>
      </c>
      <c r="D6008" s="97" t="str">
        <f>IF(ISBLANK('Zusatzblatt (Perigon)'!J6003),"",'Zusatzblatt (Perigon)'!J6003)</f>
        <v/>
      </c>
      <c r="E6008" s="64" t="str">
        <f>IF(ISBLANK('Zusatzblatt (Perigon)'!K6003),"",'Zusatzblatt (Perigon)'!K6003)</f>
        <v/>
      </c>
      <c r="F6008" s="65"/>
      <c r="G6008" s="64"/>
      <c r="H6008" s="69" t="str">
        <f>IF(ISBLANK('Zusatzblatt (Perigon)'!L6003),"",'Zusatzblatt (Perigon)'!L6003)</f>
        <v/>
      </c>
      <c r="I6008" s="69" t="str">
        <f>IF(ISBLANK('Zusatzblatt (Perigon)'!M6003),"",'Zusatzblatt (Perigon)'!M6003)</f>
        <v/>
      </c>
      <c r="J6008" s="98" t="str">
        <f>IF(ISBLANK('Zusatzblatt (Perigon)'!N6003),"",'Zusatzblatt (Perigon)'!N6003)</f>
        <v/>
      </c>
      <c r="K6008" s="99" t="str">
        <f>IF(ISBLANK('Zusatzblatt (Perigon)'!J6003),"",'Zusatzblatt (Perigon)'!T6003)</f>
        <v/>
      </c>
      <c r="L6008" s="95" t="str">
        <f>IF(ISBLANK('Zusatzblatt (Perigon)'!O6003),"",'Zusatzblatt (Perigon)'!O6003)</f>
        <v/>
      </c>
      <c r="M6008" s="95" t="str">
        <f>IF(ISBLANK('Zusatzblatt (Perigon)'!R6003),"",'Zusatzblatt (Perigon)'!R6003)</f>
        <v/>
      </c>
      <c r="N6008" s="95" t="str">
        <f>IF(ISBLANK('Zusatzblatt (Perigon)'!P6003),"",'Zusatzblatt (Perigon)'!P6003)</f>
        <v/>
      </c>
      <c r="O6008" s="38" t="str">
        <f>IF($L6008="","",VLOOKUP($R6008,Tarife!$A$2:$R$599,13,FALSE))</f>
        <v/>
      </c>
      <c r="P6008" s="38" t="str">
        <f t="shared" si="93"/>
        <v/>
      </c>
      <c r="R6008" s="100" t="str">
        <f>Zusammenzug!$C$25&amp;"-"&amp;Zusammenzug!$A$7&amp;"-"&amp;Leistungen!L6008</f>
        <v>2026-Nicht beauftragte Spitex-Organisation-</v>
      </c>
    </row>
    <row r="6009" spans="1:18" x14ac:dyDescent="0.2">
      <c r="A6009" s="95" t="str">
        <f>IF(ISBLANK('Zusatzblatt (Perigon)'!E6004),"",'Zusatzblatt (Perigon)'!E6004)</f>
        <v/>
      </c>
      <c r="B6009" s="95" t="str">
        <f>IF(ISBLANK('Zusatzblatt (Perigon)'!G6004),"",'Zusatzblatt (Perigon)'!G6004)</f>
        <v/>
      </c>
      <c r="C6009" s="96" t="str">
        <f>IF(ISBLANK('Zusatzblatt (Perigon)'!I6004),"",'Zusatzblatt (Perigon)'!I6004)</f>
        <v/>
      </c>
      <c r="D6009" s="97" t="str">
        <f>IF(ISBLANK('Zusatzblatt (Perigon)'!J6004),"",'Zusatzblatt (Perigon)'!J6004)</f>
        <v/>
      </c>
      <c r="E6009" s="64" t="str">
        <f>IF(ISBLANK('Zusatzblatt (Perigon)'!K6004),"",'Zusatzblatt (Perigon)'!K6004)</f>
        <v/>
      </c>
      <c r="F6009" s="65"/>
      <c r="G6009" s="64"/>
      <c r="H6009" s="69" t="str">
        <f>IF(ISBLANK('Zusatzblatt (Perigon)'!L6004),"",'Zusatzblatt (Perigon)'!L6004)</f>
        <v/>
      </c>
      <c r="I6009" s="69" t="str">
        <f>IF(ISBLANK('Zusatzblatt (Perigon)'!M6004),"",'Zusatzblatt (Perigon)'!M6004)</f>
        <v/>
      </c>
      <c r="J6009" s="98" t="str">
        <f>IF(ISBLANK('Zusatzblatt (Perigon)'!N6004),"",'Zusatzblatt (Perigon)'!N6004)</f>
        <v/>
      </c>
      <c r="K6009" s="99" t="str">
        <f>IF(ISBLANK('Zusatzblatt (Perigon)'!J6004),"",'Zusatzblatt (Perigon)'!T6004)</f>
        <v/>
      </c>
      <c r="L6009" s="95" t="str">
        <f>IF(ISBLANK('Zusatzblatt (Perigon)'!O6004),"",'Zusatzblatt (Perigon)'!O6004)</f>
        <v/>
      </c>
      <c r="M6009" s="95" t="str">
        <f>IF(ISBLANK('Zusatzblatt (Perigon)'!R6004),"",'Zusatzblatt (Perigon)'!R6004)</f>
        <v/>
      </c>
      <c r="N6009" s="95" t="str">
        <f>IF(ISBLANK('Zusatzblatt (Perigon)'!P6004),"",'Zusatzblatt (Perigon)'!P6004)</f>
        <v/>
      </c>
      <c r="O6009" s="38" t="str">
        <f>IF($L6009="","",VLOOKUP($R6009,Tarife!$A$2:$R$599,13,FALSE))</f>
        <v/>
      </c>
      <c r="P6009" s="38" t="str">
        <f t="shared" si="93"/>
        <v/>
      </c>
      <c r="R6009" s="100" t="str">
        <f>Zusammenzug!$C$25&amp;"-"&amp;Zusammenzug!$A$7&amp;"-"&amp;Leistungen!L6009</f>
        <v>2026-Nicht beauftragte Spitex-Organisation-</v>
      </c>
    </row>
    <row r="6010" spans="1:18" x14ac:dyDescent="0.2">
      <c r="A6010" s="95" t="str">
        <f>IF(ISBLANK('Zusatzblatt (Perigon)'!E6005),"",'Zusatzblatt (Perigon)'!E6005)</f>
        <v/>
      </c>
      <c r="B6010" s="95" t="str">
        <f>IF(ISBLANK('Zusatzblatt (Perigon)'!G6005),"",'Zusatzblatt (Perigon)'!G6005)</f>
        <v/>
      </c>
      <c r="C6010" s="96" t="str">
        <f>IF(ISBLANK('Zusatzblatt (Perigon)'!I6005),"",'Zusatzblatt (Perigon)'!I6005)</f>
        <v/>
      </c>
      <c r="D6010" s="97" t="str">
        <f>IF(ISBLANK('Zusatzblatt (Perigon)'!J6005),"",'Zusatzblatt (Perigon)'!J6005)</f>
        <v/>
      </c>
      <c r="E6010" s="64" t="str">
        <f>IF(ISBLANK('Zusatzblatt (Perigon)'!K6005),"",'Zusatzblatt (Perigon)'!K6005)</f>
        <v/>
      </c>
      <c r="F6010" s="65"/>
      <c r="G6010" s="64"/>
      <c r="H6010" s="69" t="str">
        <f>IF(ISBLANK('Zusatzblatt (Perigon)'!L6005),"",'Zusatzblatt (Perigon)'!L6005)</f>
        <v/>
      </c>
      <c r="I6010" s="69" t="str">
        <f>IF(ISBLANK('Zusatzblatt (Perigon)'!M6005),"",'Zusatzblatt (Perigon)'!M6005)</f>
        <v/>
      </c>
      <c r="J6010" s="98" t="str">
        <f>IF(ISBLANK('Zusatzblatt (Perigon)'!N6005),"",'Zusatzblatt (Perigon)'!N6005)</f>
        <v/>
      </c>
      <c r="K6010" s="99" t="str">
        <f>IF(ISBLANK('Zusatzblatt (Perigon)'!J6005),"",'Zusatzblatt (Perigon)'!T6005)</f>
        <v/>
      </c>
      <c r="L6010" s="95" t="str">
        <f>IF(ISBLANK('Zusatzblatt (Perigon)'!O6005),"",'Zusatzblatt (Perigon)'!O6005)</f>
        <v/>
      </c>
      <c r="M6010" s="95" t="str">
        <f>IF(ISBLANK('Zusatzblatt (Perigon)'!R6005),"",'Zusatzblatt (Perigon)'!R6005)</f>
        <v/>
      </c>
      <c r="N6010" s="95" t="str">
        <f>IF(ISBLANK('Zusatzblatt (Perigon)'!P6005),"",'Zusatzblatt (Perigon)'!P6005)</f>
        <v/>
      </c>
      <c r="O6010" s="38" t="str">
        <f>IF($L6010="","",VLOOKUP($R6010,Tarife!$A$2:$R$599,13,FALSE))</f>
        <v/>
      </c>
      <c r="P6010" s="38" t="str">
        <f t="shared" si="93"/>
        <v/>
      </c>
      <c r="R6010" s="100" t="str">
        <f>Zusammenzug!$C$25&amp;"-"&amp;Zusammenzug!$A$7&amp;"-"&amp;Leistungen!L6010</f>
        <v>2026-Nicht beauftragte Spitex-Organisation-</v>
      </c>
    </row>
    <row r="6011" spans="1:18" x14ac:dyDescent="0.2">
      <c r="A6011" s="95" t="str">
        <f>IF(ISBLANK('Zusatzblatt (Perigon)'!E6006),"",'Zusatzblatt (Perigon)'!E6006)</f>
        <v/>
      </c>
      <c r="B6011" s="95" t="str">
        <f>IF(ISBLANK('Zusatzblatt (Perigon)'!G6006),"",'Zusatzblatt (Perigon)'!G6006)</f>
        <v/>
      </c>
      <c r="C6011" s="96" t="str">
        <f>IF(ISBLANK('Zusatzblatt (Perigon)'!I6006),"",'Zusatzblatt (Perigon)'!I6006)</f>
        <v/>
      </c>
      <c r="D6011" s="97" t="str">
        <f>IF(ISBLANK('Zusatzblatt (Perigon)'!J6006),"",'Zusatzblatt (Perigon)'!J6006)</f>
        <v/>
      </c>
      <c r="E6011" s="64" t="str">
        <f>IF(ISBLANK('Zusatzblatt (Perigon)'!K6006),"",'Zusatzblatt (Perigon)'!K6006)</f>
        <v/>
      </c>
      <c r="F6011" s="65"/>
      <c r="G6011" s="64"/>
      <c r="H6011" s="69" t="str">
        <f>IF(ISBLANK('Zusatzblatt (Perigon)'!L6006),"",'Zusatzblatt (Perigon)'!L6006)</f>
        <v/>
      </c>
      <c r="I6011" s="69" t="str">
        <f>IF(ISBLANK('Zusatzblatt (Perigon)'!M6006),"",'Zusatzblatt (Perigon)'!M6006)</f>
        <v/>
      </c>
      <c r="J6011" s="98" t="str">
        <f>IF(ISBLANK('Zusatzblatt (Perigon)'!N6006),"",'Zusatzblatt (Perigon)'!N6006)</f>
        <v/>
      </c>
      <c r="K6011" s="99" t="str">
        <f>IF(ISBLANK('Zusatzblatt (Perigon)'!J6006),"",'Zusatzblatt (Perigon)'!T6006)</f>
        <v/>
      </c>
      <c r="L6011" s="95" t="str">
        <f>IF(ISBLANK('Zusatzblatt (Perigon)'!O6006),"",'Zusatzblatt (Perigon)'!O6006)</f>
        <v/>
      </c>
      <c r="M6011" s="95" t="str">
        <f>IF(ISBLANK('Zusatzblatt (Perigon)'!R6006),"",'Zusatzblatt (Perigon)'!R6006)</f>
        <v/>
      </c>
      <c r="N6011" s="95" t="str">
        <f>IF(ISBLANK('Zusatzblatt (Perigon)'!P6006),"",'Zusatzblatt (Perigon)'!P6006)</f>
        <v/>
      </c>
      <c r="O6011" s="38" t="str">
        <f>IF($L6011="","",VLOOKUP($R6011,Tarife!$A$2:$R$599,13,FALSE))</f>
        <v/>
      </c>
      <c r="P6011" s="38" t="str">
        <f t="shared" si="93"/>
        <v/>
      </c>
      <c r="R6011" s="100" t="str">
        <f>Zusammenzug!$C$25&amp;"-"&amp;Zusammenzug!$A$7&amp;"-"&amp;Leistungen!L6011</f>
        <v>2026-Nicht beauftragte Spitex-Organisation-</v>
      </c>
    </row>
    <row r="6012" spans="1:18" x14ac:dyDescent="0.2">
      <c r="A6012" s="95" t="str">
        <f>IF(ISBLANK('Zusatzblatt (Perigon)'!E6007),"",'Zusatzblatt (Perigon)'!E6007)</f>
        <v/>
      </c>
      <c r="B6012" s="95" t="str">
        <f>IF(ISBLANK('Zusatzblatt (Perigon)'!G6007),"",'Zusatzblatt (Perigon)'!G6007)</f>
        <v/>
      </c>
      <c r="C6012" s="96" t="str">
        <f>IF(ISBLANK('Zusatzblatt (Perigon)'!I6007),"",'Zusatzblatt (Perigon)'!I6007)</f>
        <v/>
      </c>
      <c r="D6012" s="97" t="str">
        <f>IF(ISBLANK('Zusatzblatt (Perigon)'!J6007),"",'Zusatzblatt (Perigon)'!J6007)</f>
        <v/>
      </c>
      <c r="E6012" s="64" t="str">
        <f>IF(ISBLANK('Zusatzblatt (Perigon)'!K6007),"",'Zusatzblatt (Perigon)'!K6007)</f>
        <v/>
      </c>
      <c r="F6012" s="65"/>
      <c r="G6012" s="64"/>
      <c r="H6012" s="69" t="str">
        <f>IF(ISBLANK('Zusatzblatt (Perigon)'!L6007),"",'Zusatzblatt (Perigon)'!L6007)</f>
        <v/>
      </c>
      <c r="I6012" s="69" t="str">
        <f>IF(ISBLANK('Zusatzblatt (Perigon)'!M6007),"",'Zusatzblatt (Perigon)'!M6007)</f>
        <v/>
      </c>
      <c r="J6012" s="98" t="str">
        <f>IF(ISBLANK('Zusatzblatt (Perigon)'!N6007),"",'Zusatzblatt (Perigon)'!N6007)</f>
        <v/>
      </c>
      <c r="K6012" s="99" t="str">
        <f>IF(ISBLANK('Zusatzblatt (Perigon)'!J6007),"",'Zusatzblatt (Perigon)'!T6007)</f>
        <v/>
      </c>
      <c r="L6012" s="95" t="str">
        <f>IF(ISBLANK('Zusatzblatt (Perigon)'!O6007),"",'Zusatzblatt (Perigon)'!O6007)</f>
        <v/>
      </c>
      <c r="M6012" s="95" t="str">
        <f>IF(ISBLANK('Zusatzblatt (Perigon)'!R6007),"",'Zusatzblatt (Perigon)'!R6007)</f>
        <v/>
      </c>
      <c r="N6012" s="95" t="str">
        <f>IF(ISBLANK('Zusatzblatt (Perigon)'!P6007),"",'Zusatzblatt (Perigon)'!P6007)</f>
        <v/>
      </c>
      <c r="O6012" s="38" t="str">
        <f>IF($L6012="","",VLOOKUP($R6012,Tarife!$A$2:$R$599,13,FALSE))</f>
        <v/>
      </c>
      <c r="P6012" s="38" t="str">
        <f t="shared" si="93"/>
        <v/>
      </c>
      <c r="R6012" s="100" t="str">
        <f>Zusammenzug!$C$25&amp;"-"&amp;Zusammenzug!$A$7&amp;"-"&amp;Leistungen!L6012</f>
        <v>2026-Nicht beauftragte Spitex-Organisation-</v>
      </c>
    </row>
    <row r="6013" spans="1:18" x14ac:dyDescent="0.2">
      <c r="A6013" s="95" t="str">
        <f>IF(ISBLANK('Zusatzblatt (Perigon)'!E6008),"",'Zusatzblatt (Perigon)'!E6008)</f>
        <v/>
      </c>
      <c r="B6013" s="95" t="str">
        <f>IF(ISBLANK('Zusatzblatt (Perigon)'!G6008),"",'Zusatzblatt (Perigon)'!G6008)</f>
        <v/>
      </c>
      <c r="C6013" s="96" t="str">
        <f>IF(ISBLANK('Zusatzblatt (Perigon)'!I6008),"",'Zusatzblatt (Perigon)'!I6008)</f>
        <v/>
      </c>
      <c r="D6013" s="97" t="str">
        <f>IF(ISBLANK('Zusatzblatt (Perigon)'!J6008),"",'Zusatzblatt (Perigon)'!J6008)</f>
        <v/>
      </c>
      <c r="E6013" s="64" t="str">
        <f>IF(ISBLANK('Zusatzblatt (Perigon)'!K6008),"",'Zusatzblatt (Perigon)'!K6008)</f>
        <v/>
      </c>
      <c r="F6013" s="65"/>
      <c r="G6013" s="64"/>
      <c r="H6013" s="69" t="str">
        <f>IF(ISBLANK('Zusatzblatt (Perigon)'!L6008),"",'Zusatzblatt (Perigon)'!L6008)</f>
        <v/>
      </c>
      <c r="I6013" s="69" t="str">
        <f>IF(ISBLANK('Zusatzblatt (Perigon)'!M6008),"",'Zusatzblatt (Perigon)'!M6008)</f>
        <v/>
      </c>
      <c r="J6013" s="98" t="str">
        <f>IF(ISBLANK('Zusatzblatt (Perigon)'!N6008),"",'Zusatzblatt (Perigon)'!N6008)</f>
        <v/>
      </c>
      <c r="K6013" s="99" t="str">
        <f>IF(ISBLANK('Zusatzblatt (Perigon)'!J6008),"",'Zusatzblatt (Perigon)'!T6008)</f>
        <v/>
      </c>
      <c r="L6013" s="95" t="str">
        <f>IF(ISBLANK('Zusatzblatt (Perigon)'!O6008),"",'Zusatzblatt (Perigon)'!O6008)</f>
        <v/>
      </c>
      <c r="M6013" s="95" t="str">
        <f>IF(ISBLANK('Zusatzblatt (Perigon)'!R6008),"",'Zusatzblatt (Perigon)'!R6008)</f>
        <v/>
      </c>
      <c r="N6013" s="95" t="str">
        <f>IF(ISBLANK('Zusatzblatt (Perigon)'!P6008),"",'Zusatzblatt (Perigon)'!P6008)</f>
        <v/>
      </c>
      <c r="O6013" s="38" t="str">
        <f>IF($L6013="","",VLOOKUP($R6013,Tarife!$A$2:$R$599,13,FALSE))</f>
        <v/>
      </c>
      <c r="P6013" s="38" t="str">
        <f t="shared" si="93"/>
        <v/>
      </c>
      <c r="R6013" s="100" t="str">
        <f>Zusammenzug!$C$25&amp;"-"&amp;Zusammenzug!$A$7&amp;"-"&amp;Leistungen!L6013</f>
        <v>2026-Nicht beauftragte Spitex-Organisation-</v>
      </c>
    </row>
    <row r="6014" spans="1:18" x14ac:dyDescent="0.2">
      <c r="A6014" s="95" t="str">
        <f>IF(ISBLANK('Zusatzblatt (Perigon)'!E6009),"",'Zusatzblatt (Perigon)'!E6009)</f>
        <v/>
      </c>
      <c r="B6014" s="95" t="str">
        <f>IF(ISBLANK('Zusatzblatt (Perigon)'!G6009),"",'Zusatzblatt (Perigon)'!G6009)</f>
        <v/>
      </c>
      <c r="C6014" s="96" t="str">
        <f>IF(ISBLANK('Zusatzblatt (Perigon)'!I6009),"",'Zusatzblatt (Perigon)'!I6009)</f>
        <v/>
      </c>
      <c r="D6014" s="97" t="str">
        <f>IF(ISBLANK('Zusatzblatt (Perigon)'!J6009),"",'Zusatzblatt (Perigon)'!J6009)</f>
        <v/>
      </c>
      <c r="E6014" s="64" t="str">
        <f>IF(ISBLANK('Zusatzblatt (Perigon)'!K6009),"",'Zusatzblatt (Perigon)'!K6009)</f>
        <v/>
      </c>
      <c r="F6014" s="65"/>
      <c r="G6014" s="64"/>
      <c r="H6014" s="69" t="str">
        <f>IF(ISBLANK('Zusatzblatt (Perigon)'!L6009),"",'Zusatzblatt (Perigon)'!L6009)</f>
        <v/>
      </c>
      <c r="I6014" s="69" t="str">
        <f>IF(ISBLANK('Zusatzblatt (Perigon)'!M6009),"",'Zusatzblatt (Perigon)'!M6009)</f>
        <v/>
      </c>
      <c r="J6014" s="98" t="str">
        <f>IF(ISBLANK('Zusatzblatt (Perigon)'!N6009),"",'Zusatzblatt (Perigon)'!N6009)</f>
        <v/>
      </c>
      <c r="K6014" s="99" t="str">
        <f>IF(ISBLANK('Zusatzblatt (Perigon)'!J6009),"",'Zusatzblatt (Perigon)'!T6009)</f>
        <v/>
      </c>
      <c r="L6014" s="95" t="str">
        <f>IF(ISBLANK('Zusatzblatt (Perigon)'!O6009),"",'Zusatzblatt (Perigon)'!O6009)</f>
        <v/>
      </c>
      <c r="M6014" s="95" t="str">
        <f>IF(ISBLANK('Zusatzblatt (Perigon)'!R6009),"",'Zusatzblatt (Perigon)'!R6009)</f>
        <v/>
      </c>
      <c r="N6014" s="95" t="str">
        <f>IF(ISBLANK('Zusatzblatt (Perigon)'!P6009),"",'Zusatzblatt (Perigon)'!P6009)</f>
        <v/>
      </c>
      <c r="O6014" s="38" t="str">
        <f>IF($L6014="","",VLOOKUP($R6014,Tarife!$A$2:$R$599,13,FALSE))</f>
        <v/>
      </c>
      <c r="P6014" s="38" t="str">
        <f t="shared" si="93"/>
        <v/>
      </c>
      <c r="R6014" s="100" t="str">
        <f>Zusammenzug!$C$25&amp;"-"&amp;Zusammenzug!$A$7&amp;"-"&amp;Leistungen!L6014</f>
        <v>2026-Nicht beauftragte Spitex-Organisation-</v>
      </c>
    </row>
    <row r="6015" spans="1:18" x14ac:dyDescent="0.2">
      <c r="A6015" s="95" t="str">
        <f>IF(ISBLANK('Zusatzblatt (Perigon)'!E6010),"",'Zusatzblatt (Perigon)'!E6010)</f>
        <v/>
      </c>
      <c r="B6015" s="95" t="str">
        <f>IF(ISBLANK('Zusatzblatt (Perigon)'!G6010),"",'Zusatzblatt (Perigon)'!G6010)</f>
        <v/>
      </c>
      <c r="C6015" s="96" t="str">
        <f>IF(ISBLANK('Zusatzblatt (Perigon)'!I6010),"",'Zusatzblatt (Perigon)'!I6010)</f>
        <v/>
      </c>
      <c r="D6015" s="97" t="str">
        <f>IF(ISBLANK('Zusatzblatt (Perigon)'!J6010),"",'Zusatzblatt (Perigon)'!J6010)</f>
        <v/>
      </c>
      <c r="E6015" s="64" t="str">
        <f>IF(ISBLANK('Zusatzblatt (Perigon)'!K6010),"",'Zusatzblatt (Perigon)'!K6010)</f>
        <v/>
      </c>
      <c r="F6015" s="65"/>
      <c r="G6015" s="64"/>
      <c r="H6015" s="69" t="str">
        <f>IF(ISBLANK('Zusatzblatt (Perigon)'!L6010),"",'Zusatzblatt (Perigon)'!L6010)</f>
        <v/>
      </c>
      <c r="I6015" s="69" t="str">
        <f>IF(ISBLANK('Zusatzblatt (Perigon)'!M6010),"",'Zusatzblatt (Perigon)'!M6010)</f>
        <v/>
      </c>
      <c r="J6015" s="98" t="str">
        <f>IF(ISBLANK('Zusatzblatt (Perigon)'!N6010),"",'Zusatzblatt (Perigon)'!N6010)</f>
        <v/>
      </c>
      <c r="K6015" s="99" t="str">
        <f>IF(ISBLANK('Zusatzblatt (Perigon)'!J6010),"",'Zusatzblatt (Perigon)'!T6010)</f>
        <v/>
      </c>
      <c r="L6015" s="95" t="str">
        <f>IF(ISBLANK('Zusatzblatt (Perigon)'!O6010),"",'Zusatzblatt (Perigon)'!O6010)</f>
        <v/>
      </c>
      <c r="M6015" s="95" t="str">
        <f>IF(ISBLANK('Zusatzblatt (Perigon)'!R6010),"",'Zusatzblatt (Perigon)'!R6010)</f>
        <v/>
      </c>
      <c r="N6015" s="95" t="str">
        <f>IF(ISBLANK('Zusatzblatt (Perigon)'!P6010),"",'Zusatzblatt (Perigon)'!P6010)</f>
        <v/>
      </c>
      <c r="O6015" s="38" t="str">
        <f>IF($L6015="","",VLOOKUP($R6015,Tarife!$A$2:$R$599,13,FALSE))</f>
        <v/>
      </c>
      <c r="P6015" s="38" t="str">
        <f t="shared" si="93"/>
        <v/>
      </c>
      <c r="R6015" s="100" t="str">
        <f>Zusammenzug!$C$25&amp;"-"&amp;Zusammenzug!$A$7&amp;"-"&amp;Leistungen!L6015</f>
        <v>2026-Nicht beauftragte Spitex-Organisation-</v>
      </c>
    </row>
    <row r="6016" spans="1:18" x14ac:dyDescent="0.2">
      <c r="A6016" s="95" t="str">
        <f>IF(ISBLANK('Zusatzblatt (Perigon)'!E6011),"",'Zusatzblatt (Perigon)'!E6011)</f>
        <v/>
      </c>
      <c r="B6016" s="95" t="str">
        <f>IF(ISBLANK('Zusatzblatt (Perigon)'!G6011),"",'Zusatzblatt (Perigon)'!G6011)</f>
        <v/>
      </c>
      <c r="C6016" s="96" t="str">
        <f>IF(ISBLANK('Zusatzblatt (Perigon)'!I6011),"",'Zusatzblatt (Perigon)'!I6011)</f>
        <v/>
      </c>
      <c r="D6016" s="97" t="str">
        <f>IF(ISBLANK('Zusatzblatt (Perigon)'!J6011),"",'Zusatzblatt (Perigon)'!J6011)</f>
        <v/>
      </c>
      <c r="E6016" s="64" t="str">
        <f>IF(ISBLANK('Zusatzblatt (Perigon)'!K6011),"",'Zusatzblatt (Perigon)'!K6011)</f>
        <v/>
      </c>
      <c r="F6016" s="65"/>
      <c r="G6016" s="64"/>
      <c r="H6016" s="69" t="str">
        <f>IF(ISBLANK('Zusatzblatt (Perigon)'!L6011),"",'Zusatzblatt (Perigon)'!L6011)</f>
        <v/>
      </c>
      <c r="I6016" s="69" t="str">
        <f>IF(ISBLANK('Zusatzblatt (Perigon)'!M6011),"",'Zusatzblatt (Perigon)'!M6011)</f>
        <v/>
      </c>
      <c r="J6016" s="98" t="str">
        <f>IF(ISBLANK('Zusatzblatt (Perigon)'!N6011),"",'Zusatzblatt (Perigon)'!N6011)</f>
        <v/>
      </c>
      <c r="K6016" s="99" t="str">
        <f>IF(ISBLANK('Zusatzblatt (Perigon)'!J6011),"",'Zusatzblatt (Perigon)'!T6011)</f>
        <v/>
      </c>
      <c r="L6016" s="95" t="str">
        <f>IF(ISBLANK('Zusatzblatt (Perigon)'!O6011),"",'Zusatzblatt (Perigon)'!O6011)</f>
        <v/>
      </c>
      <c r="M6016" s="95" t="str">
        <f>IF(ISBLANK('Zusatzblatt (Perigon)'!R6011),"",'Zusatzblatt (Perigon)'!R6011)</f>
        <v/>
      </c>
      <c r="N6016" s="95" t="str">
        <f>IF(ISBLANK('Zusatzblatt (Perigon)'!P6011),"",'Zusatzblatt (Perigon)'!P6011)</f>
        <v/>
      </c>
      <c r="O6016" s="38" t="str">
        <f>IF($L6016="","",VLOOKUP($R6016,Tarife!$A$2:$R$599,13,FALSE))</f>
        <v/>
      </c>
      <c r="P6016" s="38" t="str">
        <f t="shared" si="93"/>
        <v/>
      </c>
      <c r="R6016" s="100" t="str">
        <f>Zusammenzug!$C$25&amp;"-"&amp;Zusammenzug!$A$7&amp;"-"&amp;Leistungen!L6016</f>
        <v>2026-Nicht beauftragte Spitex-Organisation-</v>
      </c>
    </row>
    <row r="6017" spans="1:18" x14ac:dyDescent="0.2">
      <c r="A6017" s="95" t="str">
        <f>IF(ISBLANK('Zusatzblatt (Perigon)'!E6012),"",'Zusatzblatt (Perigon)'!E6012)</f>
        <v/>
      </c>
      <c r="B6017" s="95" t="str">
        <f>IF(ISBLANK('Zusatzblatt (Perigon)'!G6012),"",'Zusatzblatt (Perigon)'!G6012)</f>
        <v/>
      </c>
      <c r="C6017" s="96" t="str">
        <f>IF(ISBLANK('Zusatzblatt (Perigon)'!I6012),"",'Zusatzblatt (Perigon)'!I6012)</f>
        <v/>
      </c>
      <c r="D6017" s="97" t="str">
        <f>IF(ISBLANK('Zusatzblatt (Perigon)'!J6012),"",'Zusatzblatt (Perigon)'!J6012)</f>
        <v/>
      </c>
      <c r="E6017" s="64" t="str">
        <f>IF(ISBLANK('Zusatzblatt (Perigon)'!K6012),"",'Zusatzblatt (Perigon)'!K6012)</f>
        <v/>
      </c>
      <c r="F6017" s="65"/>
      <c r="G6017" s="64"/>
      <c r="H6017" s="69" t="str">
        <f>IF(ISBLANK('Zusatzblatt (Perigon)'!L6012),"",'Zusatzblatt (Perigon)'!L6012)</f>
        <v/>
      </c>
      <c r="I6017" s="69" t="str">
        <f>IF(ISBLANK('Zusatzblatt (Perigon)'!M6012),"",'Zusatzblatt (Perigon)'!M6012)</f>
        <v/>
      </c>
      <c r="J6017" s="98" t="str">
        <f>IF(ISBLANK('Zusatzblatt (Perigon)'!N6012),"",'Zusatzblatt (Perigon)'!N6012)</f>
        <v/>
      </c>
      <c r="K6017" s="99" t="str">
        <f>IF(ISBLANK('Zusatzblatt (Perigon)'!J6012),"",'Zusatzblatt (Perigon)'!T6012)</f>
        <v/>
      </c>
      <c r="L6017" s="95" t="str">
        <f>IF(ISBLANK('Zusatzblatt (Perigon)'!O6012),"",'Zusatzblatt (Perigon)'!O6012)</f>
        <v/>
      </c>
      <c r="M6017" s="95" t="str">
        <f>IF(ISBLANK('Zusatzblatt (Perigon)'!R6012),"",'Zusatzblatt (Perigon)'!R6012)</f>
        <v/>
      </c>
      <c r="N6017" s="95" t="str">
        <f>IF(ISBLANK('Zusatzblatt (Perigon)'!P6012),"",'Zusatzblatt (Perigon)'!P6012)</f>
        <v/>
      </c>
      <c r="O6017" s="38" t="str">
        <f>IF($L6017="","",VLOOKUP($R6017,Tarife!$A$2:$R$599,13,FALSE))</f>
        <v/>
      </c>
      <c r="P6017" s="38" t="str">
        <f t="shared" si="93"/>
        <v/>
      </c>
      <c r="R6017" s="100" t="str">
        <f>Zusammenzug!$C$25&amp;"-"&amp;Zusammenzug!$A$7&amp;"-"&amp;Leistungen!L6017</f>
        <v>2026-Nicht beauftragte Spitex-Organisation-</v>
      </c>
    </row>
    <row r="6018" spans="1:18" x14ac:dyDescent="0.2">
      <c r="A6018" s="95" t="str">
        <f>IF(ISBLANK('Zusatzblatt (Perigon)'!E6013),"",'Zusatzblatt (Perigon)'!E6013)</f>
        <v/>
      </c>
      <c r="B6018" s="95" t="str">
        <f>IF(ISBLANK('Zusatzblatt (Perigon)'!G6013),"",'Zusatzblatt (Perigon)'!G6013)</f>
        <v/>
      </c>
      <c r="C6018" s="96" t="str">
        <f>IF(ISBLANK('Zusatzblatt (Perigon)'!I6013),"",'Zusatzblatt (Perigon)'!I6013)</f>
        <v/>
      </c>
      <c r="D6018" s="97" t="str">
        <f>IF(ISBLANK('Zusatzblatt (Perigon)'!J6013),"",'Zusatzblatt (Perigon)'!J6013)</f>
        <v/>
      </c>
      <c r="E6018" s="64" t="str">
        <f>IF(ISBLANK('Zusatzblatt (Perigon)'!K6013),"",'Zusatzblatt (Perigon)'!K6013)</f>
        <v/>
      </c>
      <c r="F6018" s="65"/>
      <c r="G6018" s="64"/>
      <c r="H6018" s="69" t="str">
        <f>IF(ISBLANK('Zusatzblatt (Perigon)'!L6013),"",'Zusatzblatt (Perigon)'!L6013)</f>
        <v/>
      </c>
      <c r="I6018" s="69" t="str">
        <f>IF(ISBLANK('Zusatzblatt (Perigon)'!M6013),"",'Zusatzblatt (Perigon)'!M6013)</f>
        <v/>
      </c>
      <c r="J6018" s="98" t="str">
        <f>IF(ISBLANK('Zusatzblatt (Perigon)'!N6013),"",'Zusatzblatt (Perigon)'!N6013)</f>
        <v/>
      </c>
      <c r="K6018" s="99" t="str">
        <f>IF(ISBLANK('Zusatzblatt (Perigon)'!J6013),"",'Zusatzblatt (Perigon)'!T6013)</f>
        <v/>
      </c>
      <c r="L6018" s="95" t="str">
        <f>IF(ISBLANK('Zusatzblatt (Perigon)'!O6013),"",'Zusatzblatt (Perigon)'!O6013)</f>
        <v/>
      </c>
      <c r="M6018" s="95" t="str">
        <f>IF(ISBLANK('Zusatzblatt (Perigon)'!R6013),"",'Zusatzblatt (Perigon)'!R6013)</f>
        <v/>
      </c>
      <c r="N6018" s="95" t="str">
        <f>IF(ISBLANK('Zusatzblatt (Perigon)'!P6013),"",'Zusatzblatt (Perigon)'!P6013)</f>
        <v/>
      </c>
      <c r="O6018" s="38" t="str">
        <f>IF($L6018="","",VLOOKUP($R6018,Tarife!$A$2:$R$599,13,FALSE))</f>
        <v/>
      </c>
      <c r="P6018" s="38" t="str">
        <f t="shared" si="93"/>
        <v/>
      </c>
      <c r="R6018" s="100" t="str">
        <f>Zusammenzug!$C$25&amp;"-"&amp;Zusammenzug!$A$7&amp;"-"&amp;Leistungen!L6018</f>
        <v>2026-Nicht beauftragte Spitex-Organisation-</v>
      </c>
    </row>
    <row r="6019" spans="1:18" x14ac:dyDescent="0.2">
      <c r="A6019" s="95" t="str">
        <f>IF(ISBLANK('Zusatzblatt (Perigon)'!E6014),"",'Zusatzblatt (Perigon)'!E6014)</f>
        <v/>
      </c>
      <c r="B6019" s="95" t="str">
        <f>IF(ISBLANK('Zusatzblatt (Perigon)'!G6014),"",'Zusatzblatt (Perigon)'!G6014)</f>
        <v/>
      </c>
      <c r="C6019" s="96" t="str">
        <f>IF(ISBLANK('Zusatzblatt (Perigon)'!I6014),"",'Zusatzblatt (Perigon)'!I6014)</f>
        <v/>
      </c>
      <c r="D6019" s="97" t="str">
        <f>IF(ISBLANK('Zusatzblatt (Perigon)'!J6014),"",'Zusatzblatt (Perigon)'!J6014)</f>
        <v/>
      </c>
      <c r="E6019" s="64" t="str">
        <f>IF(ISBLANK('Zusatzblatt (Perigon)'!K6014),"",'Zusatzblatt (Perigon)'!K6014)</f>
        <v/>
      </c>
      <c r="F6019" s="65"/>
      <c r="G6019" s="64"/>
      <c r="H6019" s="69" t="str">
        <f>IF(ISBLANK('Zusatzblatt (Perigon)'!L6014),"",'Zusatzblatt (Perigon)'!L6014)</f>
        <v/>
      </c>
      <c r="I6019" s="69" t="str">
        <f>IF(ISBLANK('Zusatzblatt (Perigon)'!M6014),"",'Zusatzblatt (Perigon)'!M6014)</f>
        <v/>
      </c>
      <c r="J6019" s="98" t="str">
        <f>IF(ISBLANK('Zusatzblatt (Perigon)'!N6014),"",'Zusatzblatt (Perigon)'!N6014)</f>
        <v/>
      </c>
      <c r="K6019" s="99" t="str">
        <f>IF(ISBLANK('Zusatzblatt (Perigon)'!J6014),"",'Zusatzblatt (Perigon)'!T6014)</f>
        <v/>
      </c>
      <c r="L6019" s="95" t="str">
        <f>IF(ISBLANK('Zusatzblatt (Perigon)'!O6014),"",'Zusatzblatt (Perigon)'!O6014)</f>
        <v/>
      </c>
      <c r="M6019" s="95" t="str">
        <f>IF(ISBLANK('Zusatzblatt (Perigon)'!R6014),"",'Zusatzblatt (Perigon)'!R6014)</f>
        <v/>
      </c>
      <c r="N6019" s="95" t="str">
        <f>IF(ISBLANK('Zusatzblatt (Perigon)'!P6014),"",'Zusatzblatt (Perigon)'!P6014)</f>
        <v/>
      </c>
      <c r="O6019" s="38" t="str">
        <f>IF($L6019="","",VLOOKUP($R6019,Tarife!$A$2:$R$599,13,FALSE))</f>
        <v/>
      </c>
      <c r="P6019" s="38" t="str">
        <f t="shared" si="93"/>
        <v/>
      </c>
      <c r="R6019" s="100" t="str">
        <f>Zusammenzug!$C$25&amp;"-"&amp;Zusammenzug!$A$7&amp;"-"&amp;Leistungen!L6019</f>
        <v>2026-Nicht beauftragte Spitex-Organisation-</v>
      </c>
    </row>
    <row r="6020" spans="1:18" x14ac:dyDescent="0.2">
      <c r="A6020" s="95" t="str">
        <f>IF(ISBLANK('Zusatzblatt (Perigon)'!E6015),"",'Zusatzblatt (Perigon)'!E6015)</f>
        <v/>
      </c>
      <c r="B6020" s="95" t="str">
        <f>IF(ISBLANK('Zusatzblatt (Perigon)'!G6015),"",'Zusatzblatt (Perigon)'!G6015)</f>
        <v/>
      </c>
      <c r="C6020" s="96" t="str">
        <f>IF(ISBLANK('Zusatzblatt (Perigon)'!I6015),"",'Zusatzblatt (Perigon)'!I6015)</f>
        <v/>
      </c>
      <c r="D6020" s="97" t="str">
        <f>IF(ISBLANK('Zusatzblatt (Perigon)'!J6015),"",'Zusatzblatt (Perigon)'!J6015)</f>
        <v/>
      </c>
      <c r="E6020" s="64" t="str">
        <f>IF(ISBLANK('Zusatzblatt (Perigon)'!K6015),"",'Zusatzblatt (Perigon)'!K6015)</f>
        <v/>
      </c>
      <c r="F6020" s="65"/>
      <c r="G6020" s="64"/>
      <c r="H6020" s="69" t="str">
        <f>IF(ISBLANK('Zusatzblatt (Perigon)'!L6015),"",'Zusatzblatt (Perigon)'!L6015)</f>
        <v/>
      </c>
      <c r="I6020" s="69" t="str">
        <f>IF(ISBLANK('Zusatzblatt (Perigon)'!M6015),"",'Zusatzblatt (Perigon)'!M6015)</f>
        <v/>
      </c>
      <c r="J6020" s="98" t="str">
        <f>IF(ISBLANK('Zusatzblatt (Perigon)'!N6015),"",'Zusatzblatt (Perigon)'!N6015)</f>
        <v/>
      </c>
      <c r="K6020" s="99" t="str">
        <f>IF(ISBLANK('Zusatzblatt (Perigon)'!J6015),"",'Zusatzblatt (Perigon)'!T6015)</f>
        <v/>
      </c>
      <c r="L6020" s="95" t="str">
        <f>IF(ISBLANK('Zusatzblatt (Perigon)'!O6015),"",'Zusatzblatt (Perigon)'!O6015)</f>
        <v/>
      </c>
      <c r="M6020" s="95" t="str">
        <f>IF(ISBLANK('Zusatzblatt (Perigon)'!R6015),"",'Zusatzblatt (Perigon)'!R6015)</f>
        <v/>
      </c>
      <c r="N6020" s="95" t="str">
        <f>IF(ISBLANK('Zusatzblatt (Perigon)'!P6015),"",'Zusatzblatt (Perigon)'!P6015)</f>
        <v/>
      </c>
      <c r="O6020" s="38" t="str">
        <f>IF($L6020="","",VLOOKUP($R6020,Tarife!$A$2:$R$599,13,FALSE))</f>
        <v/>
      </c>
      <c r="P6020" s="38" t="str">
        <f t="shared" si="93"/>
        <v/>
      </c>
      <c r="R6020" s="100" t="str">
        <f>Zusammenzug!$C$25&amp;"-"&amp;Zusammenzug!$A$7&amp;"-"&amp;Leistungen!L6020</f>
        <v>2026-Nicht beauftragte Spitex-Organisation-</v>
      </c>
    </row>
    <row r="6021" spans="1:18" x14ac:dyDescent="0.2">
      <c r="A6021" s="95" t="str">
        <f>IF(ISBLANK('Zusatzblatt (Perigon)'!E6016),"",'Zusatzblatt (Perigon)'!E6016)</f>
        <v/>
      </c>
      <c r="B6021" s="95" t="str">
        <f>IF(ISBLANK('Zusatzblatt (Perigon)'!G6016),"",'Zusatzblatt (Perigon)'!G6016)</f>
        <v/>
      </c>
      <c r="C6021" s="96" t="str">
        <f>IF(ISBLANK('Zusatzblatt (Perigon)'!I6016),"",'Zusatzblatt (Perigon)'!I6016)</f>
        <v/>
      </c>
      <c r="D6021" s="97" t="str">
        <f>IF(ISBLANK('Zusatzblatt (Perigon)'!J6016),"",'Zusatzblatt (Perigon)'!J6016)</f>
        <v/>
      </c>
      <c r="E6021" s="64" t="str">
        <f>IF(ISBLANK('Zusatzblatt (Perigon)'!K6016),"",'Zusatzblatt (Perigon)'!K6016)</f>
        <v/>
      </c>
      <c r="F6021" s="65"/>
      <c r="G6021" s="64"/>
      <c r="H6021" s="69" t="str">
        <f>IF(ISBLANK('Zusatzblatt (Perigon)'!L6016),"",'Zusatzblatt (Perigon)'!L6016)</f>
        <v/>
      </c>
      <c r="I6021" s="69" t="str">
        <f>IF(ISBLANK('Zusatzblatt (Perigon)'!M6016),"",'Zusatzblatt (Perigon)'!M6016)</f>
        <v/>
      </c>
      <c r="J6021" s="98" t="str">
        <f>IF(ISBLANK('Zusatzblatt (Perigon)'!N6016),"",'Zusatzblatt (Perigon)'!N6016)</f>
        <v/>
      </c>
      <c r="K6021" s="99" t="str">
        <f>IF(ISBLANK('Zusatzblatt (Perigon)'!J6016),"",'Zusatzblatt (Perigon)'!T6016)</f>
        <v/>
      </c>
      <c r="L6021" s="95" t="str">
        <f>IF(ISBLANK('Zusatzblatt (Perigon)'!O6016),"",'Zusatzblatt (Perigon)'!O6016)</f>
        <v/>
      </c>
      <c r="M6021" s="95" t="str">
        <f>IF(ISBLANK('Zusatzblatt (Perigon)'!R6016),"",'Zusatzblatt (Perigon)'!R6016)</f>
        <v/>
      </c>
      <c r="N6021" s="95" t="str">
        <f>IF(ISBLANK('Zusatzblatt (Perigon)'!P6016),"",'Zusatzblatt (Perigon)'!P6016)</f>
        <v/>
      </c>
      <c r="O6021" s="38" t="str">
        <f>IF($L6021="","",VLOOKUP($R6021,Tarife!$A$2:$R$599,13,FALSE))</f>
        <v/>
      </c>
      <c r="P6021" s="38" t="str">
        <f t="shared" si="93"/>
        <v/>
      </c>
      <c r="R6021" s="100" t="str">
        <f>Zusammenzug!$C$25&amp;"-"&amp;Zusammenzug!$A$7&amp;"-"&amp;Leistungen!L6021</f>
        <v>2026-Nicht beauftragte Spitex-Organisation-</v>
      </c>
    </row>
    <row r="6022" spans="1:18" x14ac:dyDescent="0.2">
      <c r="A6022" s="95" t="str">
        <f>IF(ISBLANK('Zusatzblatt (Perigon)'!E6017),"",'Zusatzblatt (Perigon)'!E6017)</f>
        <v/>
      </c>
      <c r="B6022" s="95" t="str">
        <f>IF(ISBLANK('Zusatzblatt (Perigon)'!G6017),"",'Zusatzblatt (Perigon)'!G6017)</f>
        <v/>
      </c>
      <c r="C6022" s="96" t="str">
        <f>IF(ISBLANK('Zusatzblatt (Perigon)'!I6017),"",'Zusatzblatt (Perigon)'!I6017)</f>
        <v/>
      </c>
      <c r="D6022" s="97" t="str">
        <f>IF(ISBLANK('Zusatzblatt (Perigon)'!J6017),"",'Zusatzblatt (Perigon)'!J6017)</f>
        <v/>
      </c>
      <c r="E6022" s="64" t="str">
        <f>IF(ISBLANK('Zusatzblatt (Perigon)'!K6017),"",'Zusatzblatt (Perigon)'!K6017)</f>
        <v/>
      </c>
      <c r="F6022" s="65"/>
      <c r="G6022" s="64"/>
      <c r="H6022" s="69" t="str">
        <f>IF(ISBLANK('Zusatzblatt (Perigon)'!L6017),"",'Zusatzblatt (Perigon)'!L6017)</f>
        <v/>
      </c>
      <c r="I6022" s="69" t="str">
        <f>IF(ISBLANK('Zusatzblatt (Perigon)'!M6017),"",'Zusatzblatt (Perigon)'!M6017)</f>
        <v/>
      </c>
      <c r="J6022" s="98" t="str">
        <f>IF(ISBLANK('Zusatzblatt (Perigon)'!N6017),"",'Zusatzblatt (Perigon)'!N6017)</f>
        <v/>
      </c>
      <c r="K6022" s="99" t="str">
        <f>IF(ISBLANK('Zusatzblatt (Perigon)'!J6017),"",'Zusatzblatt (Perigon)'!T6017)</f>
        <v/>
      </c>
      <c r="L6022" s="95" t="str">
        <f>IF(ISBLANK('Zusatzblatt (Perigon)'!O6017),"",'Zusatzblatt (Perigon)'!O6017)</f>
        <v/>
      </c>
      <c r="M6022" s="95" t="str">
        <f>IF(ISBLANK('Zusatzblatt (Perigon)'!R6017),"",'Zusatzblatt (Perigon)'!R6017)</f>
        <v/>
      </c>
      <c r="N6022" s="95" t="str">
        <f>IF(ISBLANK('Zusatzblatt (Perigon)'!P6017),"",'Zusatzblatt (Perigon)'!P6017)</f>
        <v/>
      </c>
      <c r="O6022" s="38" t="str">
        <f>IF($L6022="","",VLOOKUP($R6022,Tarife!$A$2:$R$599,13,FALSE))</f>
        <v/>
      </c>
      <c r="P6022" s="38" t="str">
        <f t="shared" si="93"/>
        <v/>
      </c>
      <c r="R6022" s="100" t="str">
        <f>Zusammenzug!$C$25&amp;"-"&amp;Zusammenzug!$A$7&amp;"-"&amp;Leistungen!L6022</f>
        <v>2026-Nicht beauftragte Spitex-Organisation-</v>
      </c>
    </row>
    <row r="6023" spans="1:18" x14ac:dyDescent="0.2">
      <c r="A6023" s="95" t="str">
        <f>IF(ISBLANK('Zusatzblatt (Perigon)'!E6018),"",'Zusatzblatt (Perigon)'!E6018)</f>
        <v/>
      </c>
      <c r="B6023" s="95" t="str">
        <f>IF(ISBLANK('Zusatzblatt (Perigon)'!G6018),"",'Zusatzblatt (Perigon)'!G6018)</f>
        <v/>
      </c>
      <c r="C6023" s="96" t="str">
        <f>IF(ISBLANK('Zusatzblatt (Perigon)'!I6018),"",'Zusatzblatt (Perigon)'!I6018)</f>
        <v/>
      </c>
      <c r="D6023" s="97" t="str">
        <f>IF(ISBLANK('Zusatzblatt (Perigon)'!J6018),"",'Zusatzblatt (Perigon)'!J6018)</f>
        <v/>
      </c>
      <c r="E6023" s="64" t="str">
        <f>IF(ISBLANK('Zusatzblatt (Perigon)'!K6018),"",'Zusatzblatt (Perigon)'!K6018)</f>
        <v/>
      </c>
      <c r="F6023" s="65"/>
      <c r="G6023" s="64"/>
      <c r="H6023" s="69" t="str">
        <f>IF(ISBLANK('Zusatzblatt (Perigon)'!L6018),"",'Zusatzblatt (Perigon)'!L6018)</f>
        <v/>
      </c>
      <c r="I6023" s="69" t="str">
        <f>IF(ISBLANK('Zusatzblatt (Perigon)'!M6018),"",'Zusatzblatt (Perigon)'!M6018)</f>
        <v/>
      </c>
      <c r="J6023" s="98" t="str">
        <f>IF(ISBLANK('Zusatzblatt (Perigon)'!N6018),"",'Zusatzblatt (Perigon)'!N6018)</f>
        <v/>
      </c>
      <c r="K6023" s="99" t="str">
        <f>IF(ISBLANK('Zusatzblatt (Perigon)'!J6018),"",'Zusatzblatt (Perigon)'!T6018)</f>
        <v/>
      </c>
      <c r="L6023" s="95" t="str">
        <f>IF(ISBLANK('Zusatzblatt (Perigon)'!O6018),"",'Zusatzblatt (Perigon)'!O6018)</f>
        <v/>
      </c>
      <c r="M6023" s="95" t="str">
        <f>IF(ISBLANK('Zusatzblatt (Perigon)'!R6018),"",'Zusatzblatt (Perigon)'!R6018)</f>
        <v/>
      </c>
      <c r="N6023" s="95" t="str">
        <f>IF(ISBLANK('Zusatzblatt (Perigon)'!P6018),"",'Zusatzblatt (Perigon)'!P6018)</f>
        <v/>
      </c>
      <c r="O6023" s="38" t="str">
        <f>IF($L6023="","",VLOOKUP($R6023,Tarife!$A$2:$R$599,13,FALSE))</f>
        <v/>
      </c>
      <c r="P6023" s="38" t="str">
        <f t="shared" si="93"/>
        <v/>
      </c>
      <c r="R6023" s="100" t="str">
        <f>Zusammenzug!$C$25&amp;"-"&amp;Zusammenzug!$A$7&amp;"-"&amp;Leistungen!L6023</f>
        <v>2026-Nicht beauftragte Spitex-Organisation-</v>
      </c>
    </row>
    <row r="6024" spans="1:18" x14ac:dyDescent="0.2">
      <c r="A6024" s="95" t="str">
        <f>IF(ISBLANK('Zusatzblatt (Perigon)'!E6019),"",'Zusatzblatt (Perigon)'!E6019)</f>
        <v/>
      </c>
      <c r="B6024" s="95" t="str">
        <f>IF(ISBLANK('Zusatzblatt (Perigon)'!G6019),"",'Zusatzblatt (Perigon)'!G6019)</f>
        <v/>
      </c>
      <c r="C6024" s="96" t="str">
        <f>IF(ISBLANK('Zusatzblatt (Perigon)'!I6019),"",'Zusatzblatt (Perigon)'!I6019)</f>
        <v/>
      </c>
      <c r="D6024" s="97" t="str">
        <f>IF(ISBLANK('Zusatzblatt (Perigon)'!J6019),"",'Zusatzblatt (Perigon)'!J6019)</f>
        <v/>
      </c>
      <c r="E6024" s="64" t="str">
        <f>IF(ISBLANK('Zusatzblatt (Perigon)'!K6019),"",'Zusatzblatt (Perigon)'!K6019)</f>
        <v/>
      </c>
      <c r="F6024" s="65"/>
      <c r="G6024" s="64"/>
      <c r="H6024" s="69" t="str">
        <f>IF(ISBLANK('Zusatzblatt (Perigon)'!L6019),"",'Zusatzblatt (Perigon)'!L6019)</f>
        <v/>
      </c>
      <c r="I6024" s="69" t="str">
        <f>IF(ISBLANK('Zusatzblatt (Perigon)'!M6019),"",'Zusatzblatt (Perigon)'!M6019)</f>
        <v/>
      </c>
      <c r="J6024" s="98" t="str">
        <f>IF(ISBLANK('Zusatzblatt (Perigon)'!N6019),"",'Zusatzblatt (Perigon)'!N6019)</f>
        <v/>
      </c>
      <c r="K6024" s="99" t="str">
        <f>IF(ISBLANK('Zusatzblatt (Perigon)'!J6019),"",'Zusatzblatt (Perigon)'!T6019)</f>
        <v/>
      </c>
      <c r="L6024" s="95" t="str">
        <f>IF(ISBLANK('Zusatzblatt (Perigon)'!O6019),"",'Zusatzblatt (Perigon)'!O6019)</f>
        <v/>
      </c>
      <c r="M6024" s="95" t="str">
        <f>IF(ISBLANK('Zusatzblatt (Perigon)'!R6019),"",'Zusatzblatt (Perigon)'!R6019)</f>
        <v/>
      </c>
      <c r="N6024" s="95" t="str">
        <f>IF(ISBLANK('Zusatzblatt (Perigon)'!P6019),"",'Zusatzblatt (Perigon)'!P6019)</f>
        <v/>
      </c>
      <c r="O6024" s="38" t="str">
        <f>IF($L6024="","",VLOOKUP($R6024,Tarife!$A$2:$R$599,13,FALSE))</f>
        <v/>
      </c>
      <c r="P6024" s="38" t="str">
        <f t="shared" ref="P6024:P6087" si="94">IF(L6024="","",IF(AND($L6024="Pabe",N6024&lt;O6024),M6024*O6024,IF(N6024&lt;O6024,M6024*N6024,M6024*O6024)))</f>
        <v/>
      </c>
      <c r="R6024" s="100" t="str">
        <f>Zusammenzug!$C$25&amp;"-"&amp;Zusammenzug!$A$7&amp;"-"&amp;Leistungen!L6024</f>
        <v>2026-Nicht beauftragte Spitex-Organisation-</v>
      </c>
    </row>
    <row r="6025" spans="1:18" x14ac:dyDescent="0.2">
      <c r="A6025" s="95" t="str">
        <f>IF(ISBLANK('Zusatzblatt (Perigon)'!E6020),"",'Zusatzblatt (Perigon)'!E6020)</f>
        <v/>
      </c>
      <c r="B6025" s="95" t="str">
        <f>IF(ISBLANK('Zusatzblatt (Perigon)'!G6020),"",'Zusatzblatt (Perigon)'!G6020)</f>
        <v/>
      </c>
      <c r="C6025" s="96" t="str">
        <f>IF(ISBLANK('Zusatzblatt (Perigon)'!I6020),"",'Zusatzblatt (Perigon)'!I6020)</f>
        <v/>
      </c>
      <c r="D6025" s="97" t="str">
        <f>IF(ISBLANK('Zusatzblatt (Perigon)'!J6020),"",'Zusatzblatt (Perigon)'!J6020)</f>
        <v/>
      </c>
      <c r="E6025" s="64" t="str">
        <f>IF(ISBLANK('Zusatzblatt (Perigon)'!K6020),"",'Zusatzblatt (Perigon)'!K6020)</f>
        <v/>
      </c>
      <c r="F6025" s="65"/>
      <c r="G6025" s="64"/>
      <c r="H6025" s="69" t="str">
        <f>IF(ISBLANK('Zusatzblatt (Perigon)'!L6020),"",'Zusatzblatt (Perigon)'!L6020)</f>
        <v/>
      </c>
      <c r="I6025" s="69" t="str">
        <f>IF(ISBLANK('Zusatzblatt (Perigon)'!M6020),"",'Zusatzblatt (Perigon)'!M6020)</f>
        <v/>
      </c>
      <c r="J6025" s="98" t="str">
        <f>IF(ISBLANK('Zusatzblatt (Perigon)'!N6020),"",'Zusatzblatt (Perigon)'!N6020)</f>
        <v/>
      </c>
      <c r="K6025" s="99" t="str">
        <f>IF(ISBLANK('Zusatzblatt (Perigon)'!J6020),"",'Zusatzblatt (Perigon)'!T6020)</f>
        <v/>
      </c>
      <c r="L6025" s="95" t="str">
        <f>IF(ISBLANK('Zusatzblatt (Perigon)'!O6020),"",'Zusatzblatt (Perigon)'!O6020)</f>
        <v/>
      </c>
      <c r="M6025" s="95" t="str">
        <f>IF(ISBLANK('Zusatzblatt (Perigon)'!R6020),"",'Zusatzblatt (Perigon)'!R6020)</f>
        <v/>
      </c>
      <c r="N6025" s="95" t="str">
        <f>IF(ISBLANK('Zusatzblatt (Perigon)'!P6020),"",'Zusatzblatt (Perigon)'!P6020)</f>
        <v/>
      </c>
      <c r="O6025" s="38" t="str">
        <f>IF($L6025="","",VLOOKUP($R6025,Tarife!$A$2:$R$599,13,FALSE))</f>
        <v/>
      </c>
      <c r="P6025" s="38" t="str">
        <f t="shared" si="94"/>
        <v/>
      </c>
      <c r="R6025" s="100" t="str">
        <f>Zusammenzug!$C$25&amp;"-"&amp;Zusammenzug!$A$7&amp;"-"&amp;Leistungen!L6025</f>
        <v>2026-Nicht beauftragte Spitex-Organisation-</v>
      </c>
    </row>
    <row r="6026" spans="1:18" x14ac:dyDescent="0.2">
      <c r="A6026" s="95" t="str">
        <f>IF(ISBLANK('Zusatzblatt (Perigon)'!E6021),"",'Zusatzblatt (Perigon)'!E6021)</f>
        <v/>
      </c>
      <c r="B6026" s="95" t="str">
        <f>IF(ISBLANK('Zusatzblatt (Perigon)'!G6021),"",'Zusatzblatt (Perigon)'!G6021)</f>
        <v/>
      </c>
      <c r="C6026" s="96" t="str">
        <f>IF(ISBLANK('Zusatzblatt (Perigon)'!I6021),"",'Zusatzblatt (Perigon)'!I6021)</f>
        <v/>
      </c>
      <c r="D6026" s="97" t="str">
        <f>IF(ISBLANK('Zusatzblatt (Perigon)'!J6021),"",'Zusatzblatt (Perigon)'!J6021)</f>
        <v/>
      </c>
      <c r="E6026" s="64" t="str">
        <f>IF(ISBLANK('Zusatzblatt (Perigon)'!K6021),"",'Zusatzblatt (Perigon)'!K6021)</f>
        <v/>
      </c>
      <c r="F6026" s="65"/>
      <c r="G6026" s="64"/>
      <c r="H6026" s="69" t="str">
        <f>IF(ISBLANK('Zusatzblatt (Perigon)'!L6021),"",'Zusatzblatt (Perigon)'!L6021)</f>
        <v/>
      </c>
      <c r="I6026" s="69" t="str">
        <f>IF(ISBLANK('Zusatzblatt (Perigon)'!M6021),"",'Zusatzblatt (Perigon)'!M6021)</f>
        <v/>
      </c>
      <c r="J6026" s="98" t="str">
        <f>IF(ISBLANK('Zusatzblatt (Perigon)'!N6021),"",'Zusatzblatt (Perigon)'!N6021)</f>
        <v/>
      </c>
      <c r="K6026" s="99" t="str">
        <f>IF(ISBLANK('Zusatzblatt (Perigon)'!J6021),"",'Zusatzblatt (Perigon)'!T6021)</f>
        <v/>
      </c>
      <c r="L6026" s="95" t="str">
        <f>IF(ISBLANK('Zusatzblatt (Perigon)'!O6021),"",'Zusatzblatt (Perigon)'!O6021)</f>
        <v/>
      </c>
      <c r="M6026" s="95" t="str">
        <f>IF(ISBLANK('Zusatzblatt (Perigon)'!R6021),"",'Zusatzblatt (Perigon)'!R6021)</f>
        <v/>
      </c>
      <c r="N6026" s="95" t="str">
        <f>IF(ISBLANK('Zusatzblatt (Perigon)'!P6021),"",'Zusatzblatt (Perigon)'!P6021)</f>
        <v/>
      </c>
      <c r="O6026" s="38" t="str">
        <f>IF($L6026="","",VLOOKUP($R6026,Tarife!$A$2:$R$599,13,FALSE))</f>
        <v/>
      </c>
      <c r="P6026" s="38" t="str">
        <f t="shared" si="94"/>
        <v/>
      </c>
      <c r="R6026" s="100" t="str">
        <f>Zusammenzug!$C$25&amp;"-"&amp;Zusammenzug!$A$7&amp;"-"&amp;Leistungen!L6026</f>
        <v>2026-Nicht beauftragte Spitex-Organisation-</v>
      </c>
    </row>
    <row r="6027" spans="1:18" x14ac:dyDescent="0.2">
      <c r="A6027" s="95" t="str">
        <f>IF(ISBLANK('Zusatzblatt (Perigon)'!E6022),"",'Zusatzblatt (Perigon)'!E6022)</f>
        <v/>
      </c>
      <c r="B6027" s="95" t="str">
        <f>IF(ISBLANK('Zusatzblatt (Perigon)'!G6022),"",'Zusatzblatt (Perigon)'!G6022)</f>
        <v/>
      </c>
      <c r="C6027" s="96" t="str">
        <f>IF(ISBLANK('Zusatzblatt (Perigon)'!I6022),"",'Zusatzblatt (Perigon)'!I6022)</f>
        <v/>
      </c>
      <c r="D6027" s="97" t="str">
        <f>IF(ISBLANK('Zusatzblatt (Perigon)'!J6022),"",'Zusatzblatt (Perigon)'!J6022)</f>
        <v/>
      </c>
      <c r="E6027" s="64" t="str">
        <f>IF(ISBLANK('Zusatzblatt (Perigon)'!K6022),"",'Zusatzblatt (Perigon)'!K6022)</f>
        <v/>
      </c>
      <c r="F6027" s="65"/>
      <c r="G6027" s="64"/>
      <c r="H6027" s="69" t="str">
        <f>IF(ISBLANK('Zusatzblatt (Perigon)'!L6022),"",'Zusatzblatt (Perigon)'!L6022)</f>
        <v/>
      </c>
      <c r="I6027" s="69" t="str">
        <f>IF(ISBLANK('Zusatzblatt (Perigon)'!M6022),"",'Zusatzblatt (Perigon)'!M6022)</f>
        <v/>
      </c>
      <c r="J6027" s="98" t="str">
        <f>IF(ISBLANK('Zusatzblatt (Perigon)'!N6022),"",'Zusatzblatt (Perigon)'!N6022)</f>
        <v/>
      </c>
      <c r="K6027" s="99" t="str">
        <f>IF(ISBLANK('Zusatzblatt (Perigon)'!J6022),"",'Zusatzblatt (Perigon)'!T6022)</f>
        <v/>
      </c>
      <c r="L6027" s="95" t="str">
        <f>IF(ISBLANK('Zusatzblatt (Perigon)'!O6022),"",'Zusatzblatt (Perigon)'!O6022)</f>
        <v/>
      </c>
      <c r="M6027" s="95" t="str">
        <f>IF(ISBLANK('Zusatzblatt (Perigon)'!R6022),"",'Zusatzblatt (Perigon)'!R6022)</f>
        <v/>
      </c>
      <c r="N6027" s="95" t="str">
        <f>IF(ISBLANK('Zusatzblatt (Perigon)'!P6022),"",'Zusatzblatt (Perigon)'!P6022)</f>
        <v/>
      </c>
      <c r="O6027" s="38" t="str">
        <f>IF($L6027="","",VLOOKUP($R6027,Tarife!$A$2:$R$599,13,FALSE))</f>
        <v/>
      </c>
      <c r="P6027" s="38" t="str">
        <f t="shared" si="94"/>
        <v/>
      </c>
      <c r="R6027" s="100" t="str">
        <f>Zusammenzug!$C$25&amp;"-"&amp;Zusammenzug!$A$7&amp;"-"&amp;Leistungen!L6027</f>
        <v>2026-Nicht beauftragte Spitex-Organisation-</v>
      </c>
    </row>
    <row r="6028" spans="1:18" x14ac:dyDescent="0.2">
      <c r="A6028" s="95" t="str">
        <f>IF(ISBLANK('Zusatzblatt (Perigon)'!E6023),"",'Zusatzblatt (Perigon)'!E6023)</f>
        <v/>
      </c>
      <c r="B6028" s="95" t="str">
        <f>IF(ISBLANK('Zusatzblatt (Perigon)'!G6023),"",'Zusatzblatt (Perigon)'!G6023)</f>
        <v/>
      </c>
      <c r="C6028" s="96" t="str">
        <f>IF(ISBLANK('Zusatzblatt (Perigon)'!I6023),"",'Zusatzblatt (Perigon)'!I6023)</f>
        <v/>
      </c>
      <c r="D6028" s="97" t="str">
        <f>IF(ISBLANK('Zusatzblatt (Perigon)'!J6023),"",'Zusatzblatt (Perigon)'!J6023)</f>
        <v/>
      </c>
      <c r="E6028" s="64" t="str">
        <f>IF(ISBLANK('Zusatzblatt (Perigon)'!K6023),"",'Zusatzblatt (Perigon)'!K6023)</f>
        <v/>
      </c>
      <c r="F6028" s="65"/>
      <c r="G6028" s="64"/>
      <c r="H6028" s="69" t="str">
        <f>IF(ISBLANK('Zusatzblatt (Perigon)'!L6023),"",'Zusatzblatt (Perigon)'!L6023)</f>
        <v/>
      </c>
      <c r="I6028" s="69" t="str">
        <f>IF(ISBLANK('Zusatzblatt (Perigon)'!M6023),"",'Zusatzblatt (Perigon)'!M6023)</f>
        <v/>
      </c>
      <c r="J6028" s="98" t="str">
        <f>IF(ISBLANK('Zusatzblatt (Perigon)'!N6023),"",'Zusatzblatt (Perigon)'!N6023)</f>
        <v/>
      </c>
      <c r="K6028" s="99" t="str">
        <f>IF(ISBLANK('Zusatzblatt (Perigon)'!J6023),"",'Zusatzblatt (Perigon)'!T6023)</f>
        <v/>
      </c>
      <c r="L6028" s="95" t="str">
        <f>IF(ISBLANK('Zusatzblatt (Perigon)'!O6023),"",'Zusatzblatt (Perigon)'!O6023)</f>
        <v/>
      </c>
      <c r="M6028" s="95" t="str">
        <f>IF(ISBLANK('Zusatzblatt (Perigon)'!R6023),"",'Zusatzblatt (Perigon)'!R6023)</f>
        <v/>
      </c>
      <c r="N6028" s="95" t="str">
        <f>IF(ISBLANK('Zusatzblatt (Perigon)'!P6023),"",'Zusatzblatt (Perigon)'!P6023)</f>
        <v/>
      </c>
      <c r="O6028" s="38" t="str">
        <f>IF($L6028="","",VLOOKUP($R6028,Tarife!$A$2:$R$599,13,FALSE))</f>
        <v/>
      </c>
      <c r="P6028" s="38" t="str">
        <f t="shared" si="94"/>
        <v/>
      </c>
      <c r="R6028" s="100" t="str">
        <f>Zusammenzug!$C$25&amp;"-"&amp;Zusammenzug!$A$7&amp;"-"&amp;Leistungen!L6028</f>
        <v>2026-Nicht beauftragte Spitex-Organisation-</v>
      </c>
    </row>
    <row r="6029" spans="1:18" x14ac:dyDescent="0.2">
      <c r="A6029" s="95" t="str">
        <f>IF(ISBLANK('Zusatzblatt (Perigon)'!E6024),"",'Zusatzblatt (Perigon)'!E6024)</f>
        <v/>
      </c>
      <c r="B6029" s="95" t="str">
        <f>IF(ISBLANK('Zusatzblatt (Perigon)'!G6024),"",'Zusatzblatt (Perigon)'!G6024)</f>
        <v/>
      </c>
      <c r="C6029" s="96" t="str">
        <f>IF(ISBLANK('Zusatzblatt (Perigon)'!I6024),"",'Zusatzblatt (Perigon)'!I6024)</f>
        <v/>
      </c>
      <c r="D6029" s="97" t="str">
        <f>IF(ISBLANK('Zusatzblatt (Perigon)'!J6024),"",'Zusatzblatt (Perigon)'!J6024)</f>
        <v/>
      </c>
      <c r="E6029" s="64" t="str">
        <f>IF(ISBLANK('Zusatzblatt (Perigon)'!K6024),"",'Zusatzblatt (Perigon)'!K6024)</f>
        <v/>
      </c>
      <c r="F6029" s="65"/>
      <c r="G6029" s="64"/>
      <c r="H6029" s="69" t="str">
        <f>IF(ISBLANK('Zusatzblatt (Perigon)'!L6024),"",'Zusatzblatt (Perigon)'!L6024)</f>
        <v/>
      </c>
      <c r="I6029" s="69" t="str">
        <f>IF(ISBLANK('Zusatzblatt (Perigon)'!M6024),"",'Zusatzblatt (Perigon)'!M6024)</f>
        <v/>
      </c>
      <c r="J6029" s="98" t="str">
        <f>IF(ISBLANK('Zusatzblatt (Perigon)'!N6024),"",'Zusatzblatt (Perigon)'!N6024)</f>
        <v/>
      </c>
      <c r="K6029" s="99" t="str">
        <f>IF(ISBLANK('Zusatzblatt (Perigon)'!J6024),"",'Zusatzblatt (Perigon)'!T6024)</f>
        <v/>
      </c>
      <c r="L6029" s="95" t="str">
        <f>IF(ISBLANK('Zusatzblatt (Perigon)'!O6024),"",'Zusatzblatt (Perigon)'!O6024)</f>
        <v/>
      </c>
      <c r="M6029" s="95" t="str">
        <f>IF(ISBLANK('Zusatzblatt (Perigon)'!R6024),"",'Zusatzblatt (Perigon)'!R6024)</f>
        <v/>
      </c>
      <c r="N6029" s="95" t="str">
        <f>IF(ISBLANK('Zusatzblatt (Perigon)'!P6024),"",'Zusatzblatt (Perigon)'!P6024)</f>
        <v/>
      </c>
      <c r="O6029" s="38" t="str">
        <f>IF($L6029="","",VLOOKUP($R6029,Tarife!$A$2:$R$599,13,FALSE))</f>
        <v/>
      </c>
      <c r="P6029" s="38" t="str">
        <f t="shared" si="94"/>
        <v/>
      </c>
      <c r="R6029" s="100" t="str">
        <f>Zusammenzug!$C$25&amp;"-"&amp;Zusammenzug!$A$7&amp;"-"&amp;Leistungen!L6029</f>
        <v>2026-Nicht beauftragte Spitex-Organisation-</v>
      </c>
    </row>
    <row r="6030" spans="1:18" x14ac:dyDescent="0.2">
      <c r="A6030" s="95" t="str">
        <f>IF(ISBLANK('Zusatzblatt (Perigon)'!E6025),"",'Zusatzblatt (Perigon)'!E6025)</f>
        <v/>
      </c>
      <c r="B6030" s="95" t="str">
        <f>IF(ISBLANK('Zusatzblatt (Perigon)'!G6025),"",'Zusatzblatt (Perigon)'!G6025)</f>
        <v/>
      </c>
      <c r="C6030" s="96" t="str">
        <f>IF(ISBLANK('Zusatzblatt (Perigon)'!I6025),"",'Zusatzblatt (Perigon)'!I6025)</f>
        <v/>
      </c>
      <c r="D6030" s="97" t="str">
        <f>IF(ISBLANK('Zusatzblatt (Perigon)'!J6025),"",'Zusatzblatt (Perigon)'!J6025)</f>
        <v/>
      </c>
      <c r="E6030" s="64" t="str">
        <f>IF(ISBLANK('Zusatzblatt (Perigon)'!K6025),"",'Zusatzblatt (Perigon)'!K6025)</f>
        <v/>
      </c>
      <c r="F6030" s="65"/>
      <c r="G6030" s="64"/>
      <c r="H6030" s="69" t="str">
        <f>IF(ISBLANK('Zusatzblatt (Perigon)'!L6025),"",'Zusatzblatt (Perigon)'!L6025)</f>
        <v/>
      </c>
      <c r="I6030" s="69" t="str">
        <f>IF(ISBLANK('Zusatzblatt (Perigon)'!M6025),"",'Zusatzblatt (Perigon)'!M6025)</f>
        <v/>
      </c>
      <c r="J6030" s="98" t="str">
        <f>IF(ISBLANK('Zusatzblatt (Perigon)'!N6025),"",'Zusatzblatt (Perigon)'!N6025)</f>
        <v/>
      </c>
      <c r="K6030" s="99" t="str">
        <f>IF(ISBLANK('Zusatzblatt (Perigon)'!J6025),"",'Zusatzblatt (Perigon)'!T6025)</f>
        <v/>
      </c>
      <c r="L6030" s="95" t="str">
        <f>IF(ISBLANK('Zusatzblatt (Perigon)'!O6025),"",'Zusatzblatt (Perigon)'!O6025)</f>
        <v/>
      </c>
      <c r="M6030" s="95" t="str">
        <f>IF(ISBLANK('Zusatzblatt (Perigon)'!R6025),"",'Zusatzblatt (Perigon)'!R6025)</f>
        <v/>
      </c>
      <c r="N6030" s="95" t="str">
        <f>IF(ISBLANK('Zusatzblatt (Perigon)'!P6025),"",'Zusatzblatt (Perigon)'!P6025)</f>
        <v/>
      </c>
      <c r="O6030" s="38" t="str">
        <f>IF($L6030="","",VLOOKUP($R6030,Tarife!$A$2:$R$599,13,FALSE))</f>
        <v/>
      </c>
      <c r="P6030" s="38" t="str">
        <f t="shared" si="94"/>
        <v/>
      </c>
      <c r="R6030" s="100" t="str">
        <f>Zusammenzug!$C$25&amp;"-"&amp;Zusammenzug!$A$7&amp;"-"&amp;Leistungen!L6030</f>
        <v>2026-Nicht beauftragte Spitex-Organisation-</v>
      </c>
    </row>
    <row r="6031" spans="1:18" x14ac:dyDescent="0.2">
      <c r="A6031" s="95" t="str">
        <f>IF(ISBLANK('Zusatzblatt (Perigon)'!E6026),"",'Zusatzblatt (Perigon)'!E6026)</f>
        <v/>
      </c>
      <c r="B6031" s="95" t="str">
        <f>IF(ISBLANK('Zusatzblatt (Perigon)'!G6026),"",'Zusatzblatt (Perigon)'!G6026)</f>
        <v/>
      </c>
      <c r="C6031" s="96" t="str">
        <f>IF(ISBLANK('Zusatzblatt (Perigon)'!I6026),"",'Zusatzblatt (Perigon)'!I6026)</f>
        <v/>
      </c>
      <c r="D6031" s="97" t="str">
        <f>IF(ISBLANK('Zusatzblatt (Perigon)'!J6026),"",'Zusatzblatt (Perigon)'!J6026)</f>
        <v/>
      </c>
      <c r="E6031" s="64" t="str">
        <f>IF(ISBLANK('Zusatzblatt (Perigon)'!K6026),"",'Zusatzblatt (Perigon)'!K6026)</f>
        <v/>
      </c>
      <c r="F6031" s="65"/>
      <c r="G6031" s="64"/>
      <c r="H6031" s="69" t="str">
        <f>IF(ISBLANK('Zusatzblatt (Perigon)'!L6026),"",'Zusatzblatt (Perigon)'!L6026)</f>
        <v/>
      </c>
      <c r="I6031" s="69" t="str">
        <f>IF(ISBLANK('Zusatzblatt (Perigon)'!M6026),"",'Zusatzblatt (Perigon)'!M6026)</f>
        <v/>
      </c>
      <c r="J6031" s="98" t="str">
        <f>IF(ISBLANK('Zusatzblatt (Perigon)'!N6026),"",'Zusatzblatt (Perigon)'!N6026)</f>
        <v/>
      </c>
      <c r="K6031" s="99" t="str">
        <f>IF(ISBLANK('Zusatzblatt (Perigon)'!J6026),"",'Zusatzblatt (Perigon)'!T6026)</f>
        <v/>
      </c>
      <c r="L6031" s="95" t="str">
        <f>IF(ISBLANK('Zusatzblatt (Perigon)'!O6026),"",'Zusatzblatt (Perigon)'!O6026)</f>
        <v/>
      </c>
      <c r="M6031" s="95" t="str">
        <f>IF(ISBLANK('Zusatzblatt (Perigon)'!R6026),"",'Zusatzblatt (Perigon)'!R6026)</f>
        <v/>
      </c>
      <c r="N6031" s="95" t="str">
        <f>IF(ISBLANK('Zusatzblatt (Perigon)'!P6026),"",'Zusatzblatt (Perigon)'!P6026)</f>
        <v/>
      </c>
      <c r="O6031" s="38" t="str">
        <f>IF($L6031="","",VLOOKUP($R6031,Tarife!$A$2:$R$599,13,FALSE))</f>
        <v/>
      </c>
      <c r="P6031" s="38" t="str">
        <f t="shared" si="94"/>
        <v/>
      </c>
      <c r="R6031" s="100" t="str">
        <f>Zusammenzug!$C$25&amp;"-"&amp;Zusammenzug!$A$7&amp;"-"&amp;Leistungen!L6031</f>
        <v>2026-Nicht beauftragte Spitex-Organisation-</v>
      </c>
    </row>
    <row r="6032" spans="1:18" x14ac:dyDescent="0.2">
      <c r="A6032" s="95" t="str">
        <f>IF(ISBLANK('Zusatzblatt (Perigon)'!E6027),"",'Zusatzblatt (Perigon)'!E6027)</f>
        <v/>
      </c>
      <c r="B6032" s="95" t="str">
        <f>IF(ISBLANK('Zusatzblatt (Perigon)'!G6027),"",'Zusatzblatt (Perigon)'!G6027)</f>
        <v/>
      </c>
      <c r="C6032" s="96" t="str">
        <f>IF(ISBLANK('Zusatzblatt (Perigon)'!I6027),"",'Zusatzblatt (Perigon)'!I6027)</f>
        <v/>
      </c>
      <c r="D6032" s="97" t="str">
        <f>IF(ISBLANK('Zusatzblatt (Perigon)'!J6027),"",'Zusatzblatt (Perigon)'!J6027)</f>
        <v/>
      </c>
      <c r="E6032" s="64" t="str">
        <f>IF(ISBLANK('Zusatzblatt (Perigon)'!K6027),"",'Zusatzblatt (Perigon)'!K6027)</f>
        <v/>
      </c>
      <c r="F6032" s="65"/>
      <c r="G6032" s="64"/>
      <c r="H6032" s="69" t="str">
        <f>IF(ISBLANK('Zusatzblatt (Perigon)'!L6027),"",'Zusatzblatt (Perigon)'!L6027)</f>
        <v/>
      </c>
      <c r="I6032" s="69" t="str">
        <f>IF(ISBLANK('Zusatzblatt (Perigon)'!M6027),"",'Zusatzblatt (Perigon)'!M6027)</f>
        <v/>
      </c>
      <c r="J6032" s="98" t="str">
        <f>IF(ISBLANK('Zusatzblatt (Perigon)'!N6027),"",'Zusatzblatt (Perigon)'!N6027)</f>
        <v/>
      </c>
      <c r="K6032" s="99" t="str">
        <f>IF(ISBLANK('Zusatzblatt (Perigon)'!J6027),"",'Zusatzblatt (Perigon)'!T6027)</f>
        <v/>
      </c>
      <c r="L6032" s="95" t="str">
        <f>IF(ISBLANK('Zusatzblatt (Perigon)'!O6027),"",'Zusatzblatt (Perigon)'!O6027)</f>
        <v/>
      </c>
      <c r="M6032" s="95" t="str">
        <f>IF(ISBLANK('Zusatzblatt (Perigon)'!R6027),"",'Zusatzblatt (Perigon)'!R6027)</f>
        <v/>
      </c>
      <c r="N6032" s="95" t="str">
        <f>IF(ISBLANK('Zusatzblatt (Perigon)'!P6027),"",'Zusatzblatt (Perigon)'!P6027)</f>
        <v/>
      </c>
      <c r="O6032" s="38" t="str">
        <f>IF($L6032="","",VLOOKUP($R6032,Tarife!$A$2:$R$599,13,FALSE))</f>
        <v/>
      </c>
      <c r="P6032" s="38" t="str">
        <f t="shared" si="94"/>
        <v/>
      </c>
      <c r="R6032" s="100" t="str">
        <f>Zusammenzug!$C$25&amp;"-"&amp;Zusammenzug!$A$7&amp;"-"&amp;Leistungen!L6032</f>
        <v>2026-Nicht beauftragte Spitex-Organisation-</v>
      </c>
    </row>
    <row r="6033" spans="1:18" x14ac:dyDescent="0.2">
      <c r="A6033" s="95" t="str">
        <f>IF(ISBLANK('Zusatzblatt (Perigon)'!E6028),"",'Zusatzblatt (Perigon)'!E6028)</f>
        <v/>
      </c>
      <c r="B6033" s="95" t="str">
        <f>IF(ISBLANK('Zusatzblatt (Perigon)'!G6028),"",'Zusatzblatt (Perigon)'!G6028)</f>
        <v/>
      </c>
      <c r="C6033" s="96" t="str">
        <f>IF(ISBLANK('Zusatzblatt (Perigon)'!I6028),"",'Zusatzblatt (Perigon)'!I6028)</f>
        <v/>
      </c>
      <c r="D6033" s="97" t="str">
        <f>IF(ISBLANK('Zusatzblatt (Perigon)'!J6028),"",'Zusatzblatt (Perigon)'!J6028)</f>
        <v/>
      </c>
      <c r="E6033" s="64" t="str">
        <f>IF(ISBLANK('Zusatzblatt (Perigon)'!K6028),"",'Zusatzblatt (Perigon)'!K6028)</f>
        <v/>
      </c>
      <c r="F6033" s="65"/>
      <c r="G6033" s="64"/>
      <c r="H6033" s="69" t="str">
        <f>IF(ISBLANK('Zusatzblatt (Perigon)'!L6028),"",'Zusatzblatt (Perigon)'!L6028)</f>
        <v/>
      </c>
      <c r="I6033" s="69" t="str">
        <f>IF(ISBLANK('Zusatzblatt (Perigon)'!M6028),"",'Zusatzblatt (Perigon)'!M6028)</f>
        <v/>
      </c>
      <c r="J6033" s="98" t="str">
        <f>IF(ISBLANK('Zusatzblatt (Perigon)'!N6028),"",'Zusatzblatt (Perigon)'!N6028)</f>
        <v/>
      </c>
      <c r="K6033" s="99" t="str">
        <f>IF(ISBLANK('Zusatzblatt (Perigon)'!J6028),"",'Zusatzblatt (Perigon)'!T6028)</f>
        <v/>
      </c>
      <c r="L6033" s="95" t="str">
        <f>IF(ISBLANK('Zusatzblatt (Perigon)'!O6028),"",'Zusatzblatt (Perigon)'!O6028)</f>
        <v/>
      </c>
      <c r="M6033" s="95" t="str">
        <f>IF(ISBLANK('Zusatzblatt (Perigon)'!R6028),"",'Zusatzblatt (Perigon)'!R6028)</f>
        <v/>
      </c>
      <c r="N6033" s="95" t="str">
        <f>IF(ISBLANK('Zusatzblatt (Perigon)'!P6028),"",'Zusatzblatt (Perigon)'!P6028)</f>
        <v/>
      </c>
      <c r="O6033" s="38" t="str">
        <f>IF($L6033="","",VLOOKUP($R6033,Tarife!$A$2:$R$599,13,FALSE))</f>
        <v/>
      </c>
      <c r="P6033" s="38" t="str">
        <f t="shared" si="94"/>
        <v/>
      </c>
      <c r="R6033" s="100" t="str">
        <f>Zusammenzug!$C$25&amp;"-"&amp;Zusammenzug!$A$7&amp;"-"&amp;Leistungen!L6033</f>
        <v>2026-Nicht beauftragte Spitex-Organisation-</v>
      </c>
    </row>
    <row r="6034" spans="1:18" x14ac:dyDescent="0.2">
      <c r="A6034" s="95" t="str">
        <f>IF(ISBLANK('Zusatzblatt (Perigon)'!E6029),"",'Zusatzblatt (Perigon)'!E6029)</f>
        <v/>
      </c>
      <c r="B6034" s="95" t="str">
        <f>IF(ISBLANK('Zusatzblatt (Perigon)'!G6029),"",'Zusatzblatt (Perigon)'!G6029)</f>
        <v/>
      </c>
      <c r="C6034" s="96" t="str">
        <f>IF(ISBLANK('Zusatzblatt (Perigon)'!I6029),"",'Zusatzblatt (Perigon)'!I6029)</f>
        <v/>
      </c>
      <c r="D6034" s="97" t="str">
        <f>IF(ISBLANK('Zusatzblatt (Perigon)'!J6029),"",'Zusatzblatt (Perigon)'!J6029)</f>
        <v/>
      </c>
      <c r="E6034" s="64" t="str">
        <f>IF(ISBLANK('Zusatzblatt (Perigon)'!K6029),"",'Zusatzblatt (Perigon)'!K6029)</f>
        <v/>
      </c>
      <c r="F6034" s="65"/>
      <c r="G6034" s="64"/>
      <c r="H6034" s="69" t="str">
        <f>IF(ISBLANK('Zusatzblatt (Perigon)'!L6029),"",'Zusatzblatt (Perigon)'!L6029)</f>
        <v/>
      </c>
      <c r="I6034" s="69" t="str">
        <f>IF(ISBLANK('Zusatzblatt (Perigon)'!M6029),"",'Zusatzblatt (Perigon)'!M6029)</f>
        <v/>
      </c>
      <c r="J6034" s="98" t="str">
        <f>IF(ISBLANK('Zusatzblatt (Perigon)'!N6029),"",'Zusatzblatt (Perigon)'!N6029)</f>
        <v/>
      </c>
      <c r="K6034" s="99" t="str">
        <f>IF(ISBLANK('Zusatzblatt (Perigon)'!J6029),"",'Zusatzblatt (Perigon)'!T6029)</f>
        <v/>
      </c>
      <c r="L6034" s="95" t="str">
        <f>IF(ISBLANK('Zusatzblatt (Perigon)'!O6029),"",'Zusatzblatt (Perigon)'!O6029)</f>
        <v/>
      </c>
      <c r="M6034" s="95" t="str">
        <f>IF(ISBLANK('Zusatzblatt (Perigon)'!R6029),"",'Zusatzblatt (Perigon)'!R6029)</f>
        <v/>
      </c>
      <c r="N6034" s="95" t="str">
        <f>IF(ISBLANK('Zusatzblatt (Perigon)'!P6029),"",'Zusatzblatt (Perigon)'!P6029)</f>
        <v/>
      </c>
      <c r="O6034" s="38" t="str">
        <f>IF($L6034="","",VLOOKUP($R6034,Tarife!$A$2:$R$599,13,FALSE))</f>
        <v/>
      </c>
      <c r="P6034" s="38" t="str">
        <f t="shared" si="94"/>
        <v/>
      </c>
      <c r="R6034" s="100" t="str">
        <f>Zusammenzug!$C$25&amp;"-"&amp;Zusammenzug!$A$7&amp;"-"&amp;Leistungen!L6034</f>
        <v>2026-Nicht beauftragte Spitex-Organisation-</v>
      </c>
    </row>
    <row r="6035" spans="1:18" x14ac:dyDescent="0.2">
      <c r="A6035" s="95" t="str">
        <f>IF(ISBLANK('Zusatzblatt (Perigon)'!E6030),"",'Zusatzblatt (Perigon)'!E6030)</f>
        <v/>
      </c>
      <c r="B6035" s="95" t="str">
        <f>IF(ISBLANK('Zusatzblatt (Perigon)'!G6030),"",'Zusatzblatt (Perigon)'!G6030)</f>
        <v/>
      </c>
      <c r="C6035" s="96" t="str">
        <f>IF(ISBLANK('Zusatzblatt (Perigon)'!I6030),"",'Zusatzblatt (Perigon)'!I6030)</f>
        <v/>
      </c>
      <c r="D6035" s="97" t="str">
        <f>IF(ISBLANK('Zusatzblatt (Perigon)'!J6030),"",'Zusatzblatt (Perigon)'!J6030)</f>
        <v/>
      </c>
      <c r="E6035" s="64" t="str">
        <f>IF(ISBLANK('Zusatzblatt (Perigon)'!K6030),"",'Zusatzblatt (Perigon)'!K6030)</f>
        <v/>
      </c>
      <c r="F6035" s="65"/>
      <c r="G6035" s="64"/>
      <c r="H6035" s="69" t="str">
        <f>IF(ISBLANK('Zusatzblatt (Perigon)'!L6030),"",'Zusatzblatt (Perigon)'!L6030)</f>
        <v/>
      </c>
      <c r="I6035" s="69" t="str">
        <f>IF(ISBLANK('Zusatzblatt (Perigon)'!M6030),"",'Zusatzblatt (Perigon)'!M6030)</f>
        <v/>
      </c>
      <c r="J6035" s="98" t="str">
        <f>IF(ISBLANK('Zusatzblatt (Perigon)'!N6030),"",'Zusatzblatt (Perigon)'!N6030)</f>
        <v/>
      </c>
      <c r="K6035" s="99" t="str">
        <f>IF(ISBLANK('Zusatzblatt (Perigon)'!J6030),"",'Zusatzblatt (Perigon)'!T6030)</f>
        <v/>
      </c>
      <c r="L6035" s="95" t="str">
        <f>IF(ISBLANK('Zusatzblatt (Perigon)'!O6030),"",'Zusatzblatt (Perigon)'!O6030)</f>
        <v/>
      </c>
      <c r="M6035" s="95" t="str">
        <f>IF(ISBLANK('Zusatzblatt (Perigon)'!R6030),"",'Zusatzblatt (Perigon)'!R6030)</f>
        <v/>
      </c>
      <c r="N6035" s="95" t="str">
        <f>IF(ISBLANK('Zusatzblatt (Perigon)'!P6030),"",'Zusatzblatt (Perigon)'!P6030)</f>
        <v/>
      </c>
      <c r="O6035" s="38" t="str">
        <f>IF($L6035="","",VLOOKUP($R6035,Tarife!$A$2:$R$599,13,FALSE))</f>
        <v/>
      </c>
      <c r="P6035" s="38" t="str">
        <f t="shared" si="94"/>
        <v/>
      </c>
      <c r="R6035" s="100" t="str">
        <f>Zusammenzug!$C$25&amp;"-"&amp;Zusammenzug!$A$7&amp;"-"&amp;Leistungen!L6035</f>
        <v>2026-Nicht beauftragte Spitex-Organisation-</v>
      </c>
    </row>
    <row r="6036" spans="1:18" x14ac:dyDescent="0.2">
      <c r="A6036" s="95" t="str">
        <f>IF(ISBLANK('Zusatzblatt (Perigon)'!E6031),"",'Zusatzblatt (Perigon)'!E6031)</f>
        <v/>
      </c>
      <c r="B6036" s="95" t="str">
        <f>IF(ISBLANK('Zusatzblatt (Perigon)'!G6031),"",'Zusatzblatt (Perigon)'!G6031)</f>
        <v/>
      </c>
      <c r="C6036" s="96" t="str">
        <f>IF(ISBLANK('Zusatzblatt (Perigon)'!I6031),"",'Zusatzblatt (Perigon)'!I6031)</f>
        <v/>
      </c>
      <c r="D6036" s="97" t="str">
        <f>IF(ISBLANK('Zusatzblatt (Perigon)'!J6031),"",'Zusatzblatt (Perigon)'!J6031)</f>
        <v/>
      </c>
      <c r="E6036" s="64" t="str">
        <f>IF(ISBLANK('Zusatzblatt (Perigon)'!K6031),"",'Zusatzblatt (Perigon)'!K6031)</f>
        <v/>
      </c>
      <c r="F6036" s="65"/>
      <c r="G6036" s="64"/>
      <c r="H6036" s="69" t="str">
        <f>IF(ISBLANK('Zusatzblatt (Perigon)'!L6031),"",'Zusatzblatt (Perigon)'!L6031)</f>
        <v/>
      </c>
      <c r="I6036" s="69" t="str">
        <f>IF(ISBLANK('Zusatzblatt (Perigon)'!M6031),"",'Zusatzblatt (Perigon)'!M6031)</f>
        <v/>
      </c>
      <c r="J6036" s="98" t="str">
        <f>IF(ISBLANK('Zusatzblatt (Perigon)'!N6031),"",'Zusatzblatt (Perigon)'!N6031)</f>
        <v/>
      </c>
      <c r="K6036" s="99" t="str">
        <f>IF(ISBLANK('Zusatzblatt (Perigon)'!J6031),"",'Zusatzblatt (Perigon)'!T6031)</f>
        <v/>
      </c>
      <c r="L6036" s="95" t="str">
        <f>IF(ISBLANK('Zusatzblatt (Perigon)'!O6031),"",'Zusatzblatt (Perigon)'!O6031)</f>
        <v/>
      </c>
      <c r="M6036" s="95" t="str">
        <f>IF(ISBLANK('Zusatzblatt (Perigon)'!R6031),"",'Zusatzblatt (Perigon)'!R6031)</f>
        <v/>
      </c>
      <c r="N6036" s="95" t="str">
        <f>IF(ISBLANK('Zusatzblatt (Perigon)'!P6031),"",'Zusatzblatt (Perigon)'!P6031)</f>
        <v/>
      </c>
      <c r="O6036" s="38" t="str">
        <f>IF($L6036="","",VLOOKUP($R6036,Tarife!$A$2:$R$599,13,FALSE))</f>
        <v/>
      </c>
      <c r="P6036" s="38" t="str">
        <f t="shared" si="94"/>
        <v/>
      </c>
      <c r="R6036" s="100" t="str">
        <f>Zusammenzug!$C$25&amp;"-"&amp;Zusammenzug!$A$7&amp;"-"&amp;Leistungen!L6036</f>
        <v>2026-Nicht beauftragte Spitex-Organisation-</v>
      </c>
    </row>
    <row r="6037" spans="1:18" x14ac:dyDescent="0.2">
      <c r="A6037" s="95" t="str">
        <f>IF(ISBLANK('Zusatzblatt (Perigon)'!E6032),"",'Zusatzblatt (Perigon)'!E6032)</f>
        <v/>
      </c>
      <c r="B6037" s="95" t="str">
        <f>IF(ISBLANK('Zusatzblatt (Perigon)'!G6032),"",'Zusatzblatt (Perigon)'!G6032)</f>
        <v/>
      </c>
      <c r="C6037" s="96" t="str">
        <f>IF(ISBLANK('Zusatzblatt (Perigon)'!I6032),"",'Zusatzblatt (Perigon)'!I6032)</f>
        <v/>
      </c>
      <c r="D6037" s="97" t="str">
        <f>IF(ISBLANK('Zusatzblatt (Perigon)'!J6032),"",'Zusatzblatt (Perigon)'!J6032)</f>
        <v/>
      </c>
      <c r="E6037" s="64" t="str">
        <f>IF(ISBLANK('Zusatzblatt (Perigon)'!K6032),"",'Zusatzblatt (Perigon)'!K6032)</f>
        <v/>
      </c>
      <c r="F6037" s="65"/>
      <c r="G6037" s="64"/>
      <c r="H6037" s="69" t="str">
        <f>IF(ISBLANK('Zusatzblatt (Perigon)'!L6032),"",'Zusatzblatt (Perigon)'!L6032)</f>
        <v/>
      </c>
      <c r="I6037" s="69" t="str">
        <f>IF(ISBLANK('Zusatzblatt (Perigon)'!M6032),"",'Zusatzblatt (Perigon)'!M6032)</f>
        <v/>
      </c>
      <c r="J6037" s="98" t="str">
        <f>IF(ISBLANK('Zusatzblatt (Perigon)'!N6032),"",'Zusatzblatt (Perigon)'!N6032)</f>
        <v/>
      </c>
      <c r="K6037" s="99" t="str">
        <f>IF(ISBLANK('Zusatzblatt (Perigon)'!J6032),"",'Zusatzblatt (Perigon)'!T6032)</f>
        <v/>
      </c>
      <c r="L6037" s="95" t="str">
        <f>IF(ISBLANK('Zusatzblatt (Perigon)'!O6032),"",'Zusatzblatt (Perigon)'!O6032)</f>
        <v/>
      </c>
      <c r="M6037" s="95" t="str">
        <f>IF(ISBLANK('Zusatzblatt (Perigon)'!R6032),"",'Zusatzblatt (Perigon)'!R6032)</f>
        <v/>
      </c>
      <c r="N6037" s="95" t="str">
        <f>IF(ISBLANK('Zusatzblatt (Perigon)'!P6032),"",'Zusatzblatt (Perigon)'!P6032)</f>
        <v/>
      </c>
      <c r="O6037" s="38" t="str">
        <f>IF($L6037="","",VLOOKUP($R6037,Tarife!$A$2:$R$599,13,FALSE))</f>
        <v/>
      </c>
      <c r="P6037" s="38" t="str">
        <f t="shared" si="94"/>
        <v/>
      </c>
      <c r="R6037" s="100" t="str">
        <f>Zusammenzug!$C$25&amp;"-"&amp;Zusammenzug!$A$7&amp;"-"&amp;Leistungen!L6037</f>
        <v>2026-Nicht beauftragte Spitex-Organisation-</v>
      </c>
    </row>
    <row r="6038" spans="1:18" x14ac:dyDescent="0.2">
      <c r="A6038" s="95" t="str">
        <f>IF(ISBLANK('Zusatzblatt (Perigon)'!E6033),"",'Zusatzblatt (Perigon)'!E6033)</f>
        <v/>
      </c>
      <c r="B6038" s="95" t="str">
        <f>IF(ISBLANK('Zusatzblatt (Perigon)'!G6033),"",'Zusatzblatt (Perigon)'!G6033)</f>
        <v/>
      </c>
      <c r="C6038" s="96" t="str">
        <f>IF(ISBLANK('Zusatzblatt (Perigon)'!I6033),"",'Zusatzblatt (Perigon)'!I6033)</f>
        <v/>
      </c>
      <c r="D6038" s="97" t="str">
        <f>IF(ISBLANK('Zusatzblatt (Perigon)'!J6033),"",'Zusatzblatt (Perigon)'!J6033)</f>
        <v/>
      </c>
      <c r="E6038" s="64" t="str">
        <f>IF(ISBLANK('Zusatzblatt (Perigon)'!K6033),"",'Zusatzblatt (Perigon)'!K6033)</f>
        <v/>
      </c>
      <c r="F6038" s="65"/>
      <c r="G6038" s="64"/>
      <c r="H6038" s="69" t="str">
        <f>IF(ISBLANK('Zusatzblatt (Perigon)'!L6033),"",'Zusatzblatt (Perigon)'!L6033)</f>
        <v/>
      </c>
      <c r="I6038" s="69" t="str">
        <f>IF(ISBLANK('Zusatzblatt (Perigon)'!M6033),"",'Zusatzblatt (Perigon)'!M6033)</f>
        <v/>
      </c>
      <c r="J6038" s="98" t="str">
        <f>IF(ISBLANK('Zusatzblatt (Perigon)'!N6033),"",'Zusatzblatt (Perigon)'!N6033)</f>
        <v/>
      </c>
      <c r="K6038" s="99" t="str">
        <f>IF(ISBLANK('Zusatzblatt (Perigon)'!J6033),"",'Zusatzblatt (Perigon)'!T6033)</f>
        <v/>
      </c>
      <c r="L6038" s="95" t="str">
        <f>IF(ISBLANK('Zusatzblatt (Perigon)'!O6033),"",'Zusatzblatt (Perigon)'!O6033)</f>
        <v/>
      </c>
      <c r="M6038" s="95" t="str">
        <f>IF(ISBLANK('Zusatzblatt (Perigon)'!R6033),"",'Zusatzblatt (Perigon)'!R6033)</f>
        <v/>
      </c>
      <c r="N6038" s="95" t="str">
        <f>IF(ISBLANK('Zusatzblatt (Perigon)'!P6033),"",'Zusatzblatt (Perigon)'!P6033)</f>
        <v/>
      </c>
      <c r="O6038" s="38" t="str">
        <f>IF($L6038="","",VLOOKUP($R6038,Tarife!$A$2:$R$599,13,FALSE))</f>
        <v/>
      </c>
      <c r="P6038" s="38" t="str">
        <f t="shared" si="94"/>
        <v/>
      </c>
      <c r="R6038" s="100" t="str">
        <f>Zusammenzug!$C$25&amp;"-"&amp;Zusammenzug!$A$7&amp;"-"&amp;Leistungen!L6038</f>
        <v>2026-Nicht beauftragte Spitex-Organisation-</v>
      </c>
    </row>
    <row r="6039" spans="1:18" x14ac:dyDescent="0.2">
      <c r="A6039" s="95" t="str">
        <f>IF(ISBLANK('Zusatzblatt (Perigon)'!E6034),"",'Zusatzblatt (Perigon)'!E6034)</f>
        <v/>
      </c>
      <c r="B6039" s="95" t="str">
        <f>IF(ISBLANK('Zusatzblatt (Perigon)'!G6034),"",'Zusatzblatt (Perigon)'!G6034)</f>
        <v/>
      </c>
      <c r="C6039" s="96" t="str">
        <f>IF(ISBLANK('Zusatzblatt (Perigon)'!I6034),"",'Zusatzblatt (Perigon)'!I6034)</f>
        <v/>
      </c>
      <c r="D6039" s="97" t="str">
        <f>IF(ISBLANK('Zusatzblatt (Perigon)'!J6034),"",'Zusatzblatt (Perigon)'!J6034)</f>
        <v/>
      </c>
      <c r="E6039" s="64" t="str">
        <f>IF(ISBLANK('Zusatzblatt (Perigon)'!K6034),"",'Zusatzblatt (Perigon)'!K6034)</f>
        <v/>
      </c>
      <c r="F6039" s="65"/>
      <c r="G6039" s="64"/>
      <c r="H6039" s="69" t="str">
        <f>IF(ISBLANK('Zusatzblatt (Perigon)'!L6034),"",'Zusatzblatt (Perigon)'!L6034)</f>
        <v/>
      </c>
      <c r="I6039" s="69" t="str">
        <f>IF(ISBLANK('Zusatzblatt (Perigon)'!M6034),"",'Zusatzblatt (Perigon)'!M6034)</f>
        <v/>
      </c>
      <c r="J6039" s="98" t="str">
        <f>IF(ISBLANK('Zusatzblatt (Perigon)'!N6034),"",'Zusatzblatt (Perigon)'!N6034)</f>
        <v/>
      </c>
      <c r="K6039" s="99" t="str">
        <f>IF(ISBLANK('Zusatzblatt (Perigon)'!J6034),"",'Zusatzblatt (Perigon)'!T6034)</f>
        <v/>
      </c>
      <c r="L6039" s="95" t="str">
        <f>IF(ISBLANK('Zusatzblatt (Perigon)'!O6034),"",'Zusatzblatt (Perigon)'!O6034)</f>
        <v/>
      </c>
      <c r="M6039" s="95" t="str">
        <f>IF(ISBLANK('Zusatzblatt (Perigon)'!R6034),"",'Zusatzblatt (Perigon)'!R6034)</f>
        <v/>
      </c>
      <c r="N6039" s="95" t="str">
        <f>IF(ISBLANK('Zusatzblatt (Perigon)'!P6034),"",'Zusatzblatt (Perigon)'!P6034)</f>
        <v/>
      </c>
      <c r="O6039" s="38" t="str">
        <f>IF($L6039="","",VLOOKUP($R6039,Tarife!$A$2:$R$599,13,FALSE))</f>
        <v/>
      </c>
      <c r="P6039" s="38" t="str">
        <f t="shared" si="94"/>
        <v/>
      </c>
      <c r="R6039" s="100" t="str">
        <f>Zusammenzug!$C$25&amp;"-"&amp;Zusammenzug!$A$7&amp;"-"&amp;Leistungen!L6039</f>
        <v>2026-Nicht beauftragte Spitex-Organisation-</v>
      </c>
    </row>
    <row r="6040" spans="1:18" x14ac:dyDescent="0.2">
      <c r="A6040" s="95" t="str">
        <f>IF(ISBLANK('Zusatzblatt (Perigon)'!E6035),"",'Zusatzblatt (Perigon)'!E6035)</f>
        <v/>
      </c>
      <c r="B6040" s="95" t="str">
        <f>IF(ISBLANK('Zusatzblatt (Perigon)'!G6035),"",'Zusatzblatt (Perigon)'!G6035)</f>
        <v/>
      </c>
      <c r="C6040" s="96" t="str">
        <f>IF(ISBLANK('Zusatzblatt (Perigon)'!I6035),"",'Zusatzblatt (Perigon)'!I6035)</f>
        <v/>
      </c>
      <c r="D6040" s="97" t="str">
        <f>IF(ISBLANK('Zusatzblatt (Perigon)'!J6035),"",'Zusatzblatt (Perigon)'!J6035)</f>
        <v/>
      </c>
      <c r="E6040" s="64" t="str">
        <f>IF(ISBLANK('Zusatzblatt (Perigon)'!K6035),"",'Zusatzblatt (Perigon)'!K6035)</f>
        <v/>
      </c>
      <c r="F6040" s="65"/>
      <c r="G6040" s="64"/>
      <c r="H6040" s="69" t="str">
        <f>IF(ISBLANK('Zusatzblatt (Perigon)'!L6035),"",'Zusatzblatt (Perigon)'!L6035)</f>
        <v/>
      </c>
      <c r="I6040" s="69" t="str">
        <f>IF(ISBLANK('Zusatzblatt (Perigon)'!M6035),"",'Zusatzblatt (Perigon)'!M6035)</f>
        <v/>
      </c>
      <c r="J6040" s="98" t="str">
        <f>IF(ISBLANK('Zusatzblatt (Perigon)'!N6035),"",'Zusatzblatt (Perigon)'!N6035)</f>
        <v/>
      </c>
      <c r="K6040" s="99" t="str">
        <f>IF(ISBLANK('Zusatzblatt (Perigon)'!J6035),"",'Zusatzblatt (Perigon)'!T6035)</f>
        <v/>
      </c>
      <c r="L6040" s="95" t="str">
        <f>IF(ISBLANK('Zusatzblatt (Perigon)'!O6035),"",'Zusatzblatt (Perigon)'!O6035)</f>
        <v/>
      </c>
      <c r="M6040" s="95" t="str">
        <f>IF(ISBLANK('Zusatzblatt (Perigon)'!R6035),"",'Zusatzblatt (Perigon)'!R6035)</f>
        <v/>
      </c>
      <c r="N6040" s="95" t="str">
        <f>IF(ISBLANK('Zusatzblatt (Perigon)'!P6035),"",'Zusatzblatt (Perigon)'!P6035)</f>
        <v/>
      </c>
      <c r="O6040" s="38" t="str">
        <f>IF($L6040="","",VLOOKUP($R6040,Tarife!$A$2:$R$599,13,FALSE))</f>
        <v/>
      </c>
      <c r="P6040" s="38" t="str">
        <f t="shared" si="94"/>
        <v/>
      </c>
      <c r="R6040" s="100" t="str">
        <f>Zusammenzug!$C$25&amp;"-"&amp;Zusammenzug!$A$7&amp;"-"&amp;Leistungen!L6040</f>
        <v>2026-Nicht beauftragte Spitex-Organisation-</v>
      </c>
    </row>
    <row r="6041" spans="1:18" x14ac:dyDescent="0.2">
      <c r="A6041" s="95" t="str">
        <f>IF(ISBLANK('Zusatzblatt (Perigon)'!E6036),"",'Zusatzblatt (Perigon)'!E6036)</f>
        <v/>
      </c>
      <c r="B6041" s="95" t="str">
        <f>IF(ISBLANK('Zusatzblatt (Perigon)'!G6036),"",'Zusatzblatt (Perigon)'!G6036)</f>
        <v/>
      </c>
      <c r="C6041" s="96" t="str">
        <f>IF(ISBLANK('Zusatzblatt (Perigon)'!I6036),"",'Zusatzblatt (Perigon)'!I6036)</f>
        <v/>
      </c>
      <c r="D6041" s="97" t="str">
        <f>IF(ISBLANK('Zusatzblatt (Perigon)'!J6036),"",'Zusatzblatt (Perigon)'!J6036)</f>
        <v/>
      </c>
      <c r="E6041" s="64" t="str">
        <f>IF(ISBLANK('Zusatzblatt (Perigon)'!K6036),"",'Zusatzblatt (Perigon)'!K6036)</f>
        <v/>
      </c>
      <c r="F6041" s="65"/>
      <c r="G6041" s="64"/>
      <c r="H6041" s="69" t="str">
        <f>IF(ISBLANK('Zusatzblatt (Perigon)'!L6036),"",'Zusatzblatt (Perigon)'!L6036)</f>
        <v/>
      </c>
      <c r="I6041" s="69" t="str">
        <f>IF(ISBLANK('Zusatzblatt (Perigon)'!M6036),"",'Zusatzblatt (Perigon)'!M6036)</f>
        <v/>
      </c>
      <c r="J6041" s="98" t="str">
        <f>IF(ISBLANK('Zusatzblatt (Perigon)'!N6036),"",'Zusatzblatt (Perigon)'!N6036)</f>
        <v/>
      </c>
      <c r="K6041" s="99" t="str">
        <f>IF(ISBLANK('Zusatzblatt (Perigon)'!J6036),"",'Zusatzblatt (Perigon)'!T6036)</f>
        <v/>
      </c>
      <c r="L6041" s="95" t="str">
        <f>IF(ISBLANK('Zusatzblatt (Perigon)'!O6036),"",'Zusatzblatt (Perigon)'!O6036)</f>
        <v/>
      </c>
      <c r="M6041" s="95" t="str">
        <f>IF(ISBLANK('Zusatzblatt (Perigon)'!R6036),"",'Zusatzblatt (Perigon)'!R6036)</f>
        <v/>
      </c>
      <c r="N6041" s="95" t="str">
        <f>IF(ISBLANK('Zusatzblatt (Perigon)'!P6036),"",'Zusatzblatt (Perigon)'!P6036)</f>
        <v/>
      </c>
      <c r="O6041" s="38" t="str">
        <f>IF($L6041="","",VLOOKUP($R6041,Tarife!$A$2:$R$599,13,FALSE))</f>
        <v/>
      </c>
      <c r="P6041" s="38" t="str">
        <f t="shared" si="94"/>
        <v/>
      </c>
      <c r="R6041" s="100" t="str">
        <f>Zusammenzug!$C$25&amp;"-"&amp;Zusammenzug!$A$7&amp;"-"&amp;Leistungen!L6041</f>
        <v>2026-Nicht beauftragte Spitex-Organisation-</v>
      </c>
    </row>
    <row r="6042" spans="1:18" x14ac:dyDescent="0.2">
      <c r="A6042" s="95" t="str">
        <f>IF(ISBLANK('Zusatzblatt (Perigon)'!E6037),"",'Zusatzblatt (Perigon)'!E6037)</f>
        <v/>
      </c>
      <c r="B6042" s="95" t="str">
        <f>IF(ISBLANK('Zusatzblatt (Perigon)'!G6037),"",'Zusatzblatt (Perigon)'!G6037)</f>
        <v/>
      </c>
      <c r="C6042" s="96" t="str">
        <f>IF(ISBLANK('Zusatzblatt (Perigon)'!I6037),"",'Zusatzblatt (Perigon)'!I6037)</f>
        <v/>
      </c>
      <c r="D6042" s="97" t="str">
        <f>IF(ISBLANK('Zusatzblatt (Perigon)'!J6037),"",'Zusatzblatt (Perigon)'!J6037)</f>
        <v/>
      </c>
      <c r="E6042" s="64" t="str">
        <f>IF(ISBLANK('Zusatzblatt (Perigon)'!K6037),"",'Zusatzblatt (Perigon)'!K6037)</f>
        <v/>
      </c>
      <c r="F6042" s="65"/>
      <c r="G6042" s="64"/>
      <c r="H6042" s="69" t="str">
        <f>IF(ISBLANK('Zusatzblatt (Perigon)'!L6037),"",'Zusatzblatt (Perigon)'!L6037)</f>
        <v/>
      </c>
      <c r="I6042" s="69" t="str">
        <f>IF(ISBLANK('Zusatzblatt (Perigon)'!M6037),"",'Zusatzblatt (Perigon)'!M6037)</f>
        <v/>
      </c>
      <c r="J6042" s="98" t="str">
        <f>IF(ISBLANK('Zusatzblatt (Perigon)'!N6037),"",'Zusatzblatt (Perigon)'!N6037)</f>
        <v/>
      </c>
      <c r="K6042" s="99" t="str">
        <f>IF(ISBLANK('Zusatzblatt (Perigon)'!J6037),"",'Zusatzblatt (Perigon)'!T6037)</f>
        <v/>
      </c>
      <c r="L6042" s="95" t="str">
        <f>IF(ISBLANK('Zusatzblatt (Perigon)'!O6037),"",'Zusatzblatt (Perigon)'!O6037)</f>
        <v/>
      </c>
      <c r="M6042" s="95" t="str">
        <f>IF(ISBLANK('Zusatzblatt (Perigon)'!R6037),"",'Zusatzblatt (Perigon)'!R6037)</f>
        <v/>
      </c>
      <c r="N6042" s="95" t="str">
        <f>IF(ISBLANK('Zusatzblatt (Perigon)'!P6037),"",'Zusatzblatt (Perigon)'!P6037)</f>
        <v/>
      </c>
      <c r="O6042" s="38" t="str">
        <f>IF($L6042="","",VLOOKUP($R6042,Tarife!$A$2:$R$599,13,FALSE))</f>
        <v/>
      </c>
      <c r="P6042" s="38" t="str">
        <f t="shared" si="94"/>
        <v/>
      </c>
      <c r="R6042" s="100" t="str">
        <f>Zusammenzug!$C$25&amp;"-"&amp;Zusammenzug!$A$7&amp;"-"&amp;Leistungen!L6042</f>
        <v>2026-Nicht beauftragte Spitex-Organisation-</v>
      </c>
    </row>
    <row r="6043" spans="1:18" x14ac:dyDescent="0.2">
      <c r="A6043" s="95" t="str">
        <f>IF(ISBLANK('Zusatzblatt (Perigon)'!E6038),"",'Zusatzblatt (Perigon)'!E6038)</f>
        <v/>
      </c>
      <c r="B6043" s="95" t="str">
        <f>IF(ISBLANK('Zusatzblatt (Perigon)'!G6038),"",'Zusatzblatt (Perigon)'!G6038)</f>
        <v/>
      </c>
      <c r="C6043" s="96" t="str">
        <f>IF(ISBLANK('Zusatzblatt (Perigon)'!I6038),"",'Zusatzblatt (Perigon)'!I6038)</f>
        <v/>
      </c>
      <c r="D6043" s="97" t="str">
        <f>IF(ISBLANK('Zusatzblatt (Perigon)'!J6038),"",'Zusatzblatt (Perigon)'!J6038)</f>
        <v/>
      </c>
      <c r="E6043" s="64" t="str">
        <f>IF(ISBLANK('Zusatzblatt (Perigon)'!K6038),"",'Zusatzblatt (Perigon)'!K6038)</f>
        <v/>
      </c>
      <c r="F6043" s="65"/>
      <c r="G6043" s="64"/>
      <c r="H6043" s="69" t="str">
        <f>IF(ISBLANK('Zusatzblatt (Perigon)'!L6038),"",'Zusatzblatt (Perigon)'!L6038)</f>
        <v/>
      </c>
      <c r="I6043" s="69" t="str">
        <f>IF(ISBLANK('Zusatzblatt (Perigon)'!M6038),"",'Zusatzblatt (Perigon)'!M6038)</f>
        <v/>
      </c>
      <c r="J6043" s="98" t="str">
        <f>IF(ISBLANK('Zusatzblatt (Perigon)'!N6038),"",'Zusatzblatt (Perigon)'!N6038)</f>
        <v/>
      </c>
      <c r="K6043" s="99" t="str">
        <f>IF(ISBLANK('Zusatzblatt (Perigon)'!J6038),"",'Zusatzblatt (Perigon)'!T6038)</f>
        <v/>
      </c>
      <c r="L6043" s="95" t="str">
        <f>IF(ISBLANK('Zusatzblatt (Perigon)'!O6038),"",'Zusatzblatt (Perigon)'!O6038)</f>
        <v/>
      </c>
      <c r="M6043" s="95" t="str">
        <f>IF(ISBLANK('Zusatzblatt (Perigon)'!R6038),"",'Zusatzblatt (Perigon)'!R6038)</f>
        <v/>
      </c>
      <c r="N6043" s="95" t="str">
        <f>IF(ISBLANK('Zusatzblatt (Perigon)'!P6038),"",'Zusatzblatt (Perigon)'!P6038)</f>
        <v/>
      </c>
      <c r="O6043" s="38" t="str">
        <f>IF($L6043="","",VLOOKUP($R6043,Tarife!$A$2:$R$599,13,FALSE))</f>
        <v/>
      </c>
      <c r="P6043" s="38" t="str">
        <f t="shared" si="94"/>
        <v/>
      </c>
      <c r="R6043" s="100" t="str">
        <f>Zusammenzug!$C$25&amp;"-"&amp;Zusammenzug!$A$7&amp;"-"&amp;Leistungen!L6043</f>
        <v>2026-Nicht beauftragte Spitex-Organisation-</v>
      </c>
    </row>
    <row r="6044" spans="1:18" x14ac:dyDescent="0.2">
      <c r="A6044" s="95" t="str">
        <f>IF(ISBLANK('Zusatzblatt (Perigon)'!E6039),"",'Zusatzblatt (Perigon)'!E6039)</f>
        <v/>
      </c>
      <c r="B6044" s="95" t="str">
        <f>IF(ISBLANK('Zusatzblatt (Perigon)'!G6039),"",'Zusatzblatt (Perigon)'!G6039)</f>
        <v/>
      </c>
      <c r="C6044" s="96" t="str">
        <f>IF(ISBLANK('Zusatzblatt (Perigon)'!I6039),"",'Zusatzblatt (Perigon)'!I6039)</f>
        <v/>
      </c>
      <c r="D6044" s="97" t="str">
        <f>IF(ISBLANK('Zusatzblatt (Perigon)'!J6039),"",'Zusatzblatt (Perigon)'!J6039)</f>
        <v/>
      </c>
      <c r="E6044" s="64" t="str">
        <f>IF(ISBLANK('Zusatzblatt (Perigon)'!K6039),"",'Zusatzblatt (Perigon)'!K6039)</f>
        <v/>
      </c>
      <c r="F6044" s="65"/>
      <c r="G6044" s="64"/>
      <c r="H6044" s="69" t="str">
        <f>IF(ISBLANK('Zusatzblatt (Perigon)'!L6039),"",'Zusatzblatt (Perigon)'!L6039)</f>
        <v/>
      </c>
      <c r="I6044" s="69" t="str">
        <f>IF(ISBLANK('Zusatzblatt (Perigon)'!M6039),"",'Zusatzblatt (Perigon)'!M6039)</f>
        <v/>
      </c>
      <c r="J6044" s="98" t="str">
        <f>IF(ISBLANK('Zusatzblatt (Perigon)'!N6039),"",'Zusatzblatt (Perigon)'!N6039)</f>
        <v/>
      </c>
      <c r="K6044" s="99" t="str">
        <f>IF(ISBLANK('Zusatzblatt (Perigon)'!J6039),"",'Zusatzblatt (Perigon)'!T6039)</f>
        <v/>
      </c>
      <c r="L6044" s="95" t="str">
        <f>IF(ISBLANK('Zusatzblatt (Perigon)'!O6039),"",'Zusatzblatt (Perigon)'!O6039)</f>
        <v/>
      </c>
      <c r="M6044" s="95" t="str">
        <f>IF(ISBLANK('Zusatzblatt (Perigon)'!R6039),"",'Zusatzblatt (Perigon)'!R6039)</f>
        <v/>
      </c>
      <c r="N6044" s="95" t="str">
        <f>IF(ISBLANK('Zusatzblatt (Perigon)'!P6039),"",'Zusatzblatt (Perigon)'!P6039)</f>
        <v/>
      </c>
      <c r="O6044" s="38" t="str">
        <f>IF($L6044="","",VLOOKUP($R6044,Tarife!$A$2:$R$599,13,FALSE))</f>
        <v/>
      </c>
      <c r="P6044" s="38" t="str">
        <f t="shared" si="94"/>
        <v/>
      </c>
      <c r="R6044" s="100" t="str">
        <f>Zusammenzug!$C$25&amp;"-"&amp;Zusammenzug!$A$7&amp;"-"&amp;Leistungen!L6044</f>
        <v>2026-Nicht beauftragte Spitex-Organisation-</v>
      </c>
    </row>
    <row r="6045" spans="1:18" x14ac:dyDescent="0.2">
      <c r="A6045" s="95" t="str">
        <f>IF(ISBLANK('Zusatzblatt (Perigon)'!E6040),"",'Zusatzblatt (Perigon)'!E6040)</f>
        <v/>
      </c>
      <c r="B6045" s="95" t="str">
        <f>IF(ISBLANK('Zusatzblatt (Perigon)'!G6040),"",'Zusatzblatt (Perigon)'!G6040)</f>
        <v/>
      </c>
      <c r="C6045" s="96" t="str">
        <f>IF(ISBLANK('Zusatzblatt (Perigon)'!I6040),"",'Zusatzblatt (Perigon)'!I6040)</f>
        <v/>
      </c>
      <c r="D6045" s="97" t="str">
        <f>IF(ISBLANK('Zusatzblatt (Perigon)'!J6040),"",'Zusatzblatt (Perigon)'!J6040)</f>
        <v/>
      </c>
      <c r="E6045" s="64" t="str">
        <f>IF(ISBLANK('Zusatzblatt (Perigon)'!K6040),"",'Zusatzblatt (Perigon)'!K6040)</f>
        <v/>
      </c>
      <c r="F6045" s="65"/>
      <c r="G6045" s="64"/>
      <c r="H6045" s="69" t="str">
        <f>IF(ISBLANK('Zusatzblatt (Perigon)'!L6040),"",'Zusatzblatt (Perigon)'!L6040)</f>
        <v/>
      </c>
      <c r="I6045" s="69" t="str">
        <f>IF(ISBLANK('Zusatzblatt (Perigon)'!M6040),"",'Zusatzblatt (Perigon)'!M6040)</f>
        <v/>
      </c>
      <c r="J6045" s="98" t="str">
        <f>IF(ISBLANK('Zusatzblatt (Perigon)'!N6040),"",'Zusatzblatt (Perigon)'!N6040)</f>
        <v/>
      </c>
      <c r="K6045" s="99" t="str">
        <f>IF(ISBLANK('Zusatzblatt (Perigon)'!J6040),"",'Zusatzblatt (Perigon)'!T6040)</f>
        <v/>
      </c>
      <c r="L6045" s="95" t="str">
        <f>IF(ISBLANK('Zusatzblatt (Perigon)'!O6040),"",'Zusatzblatt (Perigon)'!O6040)</f>
        <v/>
      </c>
      <c r="M6045" s="95" t="str">
        <f>IF(ISBLANK('Zusatzblatt (Perigon)'!R6040),"",'Zusatzblatt (Perigon)'!R6040)</f>
        <v/>
      </c>
      <c r="N6045" s="95" t="str">
        <f>IF(ISBLANK('Zusatzblatt (Perigon)'!P6040),"",'Zusatzblatt (Perigon)'!P6040)</f>
        <v/>
      </c>
      <c r="O6045" s="38" t="str">
        <f>IF($L6045="","",VLOOKUP($R6045,Tarife!$A$2:$R$599,13,FALSE))</f>
        <v/>
      </c>
      <c r="P6045" s="38" t="str">
        <f t="shared" si="94"/>
        <v/>
      </c>
      <c r="R6045" s="100" t="str">
        <f>Zusammenzug!$C$25&amp;"-"&amp;Zusammenzug!$A$7&amp;"-"&amp;Leistungen!L6045</f>
        <v>2026-Nicht beauftragte Spitex-Organisation-</v>
      </c>
    </row>
    <row r="6046" spans="1:18" x14ac:dyDescent="0.2">
      <c r="A6046" s="95" t="str">
        <f>IF(ISBLANK('Zusatzblatt (Perigon)'!E6041),"",'Zusatzblatt (Perigon)'!E6041)</f>
        <v/>
      </c>
      <c r="B6046" s="95" t="str">
        <f>IF(ISBLANK('Zusatzblatt (Perigon)'!G6041),"",'Zusatzblatt (Perigon)'!G6041)</f>
        <v/>
      </c>
      <c r="C6046" s="96" t="str">
        <f>IF(ISBLANK('Zusatzblatt (Perigon)'!I6041),"",'Zusatzblatt (Perigon)'!I6041)</f>
        <v/>
      </c>
      <c r="D6046" s="97" t="str">
        <f>IF(ISBLANK('Zusatzblatt (Perigon)'!J6041),"",'Zusatzblatt (Perigon)'!J6041)</f>
        <v/>
      </c>
      <c r="E6046" s="64" t="str">
        <f>IF(ISBLANK('Zusatzblatt (Perigon)'!K6041),"",'Zusatzblatt (Perigon)'!K6041)</f>
        <v/>
      </c>
      <c r="F6046" s="65"/>
      <c r="G6046" s="64"/>
      <c r="H6046" s="69" t="str">
        <f>IF(ISBLANK('Zusatzblatt (Perigon)'!L6041),"",'Zusatzblatt (Perigon)'!L6041)</f>
        <v/>
      </c>
      <c r="I6046" s="69" t="str">
        <f>IF(ISBLANK('Zusatzblatt (Perigon)'!M6041),"",'Zusatzblatt (Perigon)'!M6041)</f>
        <v/>
      </c>
      <c r="J6046" s="98" t="str">
        <f>IF(ISBLANK('Zusatzblatt (Perigon)'!N6041),"",'Zusatzblatt (Perigon)'!N6041)</f>
        <v/>
      </c>
      <c r="K6046" s="99" t="str">
        <f>IF(ISBLANK('Zusatzblatt (Perigon)'!J6041),"",'Zusatzblatt (Perigon)'!T6041)</f>
        <v/>
      </c>
      <c r="L6046" s="95" t="str">
        <f>IF(ISBLANK('Zusatzblatt (Perigon)'!O6041),"",'Zusatzblatt (Perigon)'!O6041)</f>
        <v/>
      </c>
      <c r="M6046" s="95" t="str">
        <f>IF(ISBLANK('Zusatzblatt (Perigon)'!R6041),"",'Zusatzblatt (Perigon)'!R6041)</f>
        <v/>
      </c>
      <c r="N6046" s="95" t="str">
        <f>IF(ISBLANK('Zusatzblatt (Perigon)'!P6041),"",'Zusatzblatt (Perigon)'!P6041)</f>
        <v/>
      </c>
      <c r="O6046" s="38" t="str">
        <f>IF($L6046="","",VLOOKUP($R6046,Tarife!$A$2:$R$599,13,FALSE))</f>
        <v/>
      </c>
      <c r="P6046" s="38" t="str">
        <f t="shared" si="94"/>
        <v/>
      </c>
      <c r="R6046" s="100" t="str">
        <f>Zusammenzug!$C$25&amp;"-"&amp;Zusammenzug!$A$7&amp;"-"&amp;Leistungen!L6046</f>
        <v>2026-Nicht beauftragte Spitex-Organisation-</v>
      </c>
    </row>
    <row r="6047" spans="1:18" x14ac:dyDescent="0.2">
      <c r="A6047" s="95" t="str">
        <f>IF(ISBLANK('Zusatzblatt (Perigon)'!E6042),"",'Zusatzblatt (Perigon)'!E6042)</f>
        <v/>
      </c>
      <c r="B6047" s="95" t="str">
        <f>IF(ISBLANK('Zusatzblatt (Perigon)'!G6042),"",'Zusatzblatt (Perigon)'!G6042)</f>
        <v/>
      </c>
      <c r="C6047" s="96" t="str">
        <f>IF(ISBLANK('Zusatzblatt (Perigon)'!I6042),"",'Zusatzblatt (Perigon)'!I6042)</f>
        <v/>
      </c>
      <c r="D6047" s="97" t="str">
        <f>IF(ISBLANK('Zusatzblatt (Perigon)'!J6042),"",'Zusatzblatt (Perigon)'!J6042)</f>
        <v/>
      </c>
      <c r="E6047" s="64" t="str">
        <f>IF(ISBLANK('Zusatzblatt (Perigon)'!K6042),"",'Zusatzblatt (Perigon)'!K6042)</f>
        <v/>
      </c>
      <c r="F6047" s="65"/>
      <c r="G6047" s="64"/>
      <c r="H6047" s="69" t="str">
        <f>IF(ISBLANK('Zusatzblatt (Perigon)'!L6042),"",'Zusatzblatt (Perigon)'!L6042)</f>
        <v/>
      </c>
      <c r="I6047" s="69" t="str">
        <f>IF(ISBLANK('Zusatzblatt (Perigon)'!M6042),"",'Zusatzblatt (Perigon)'!M6042)</f>
        <v/>
      </c>
      <c r="J6047" s="98" t="str">
        <f>IF(ISBLANK('Zusatzblatt (Perigon)'!N6042),"",'Zusatzblatt (Perigon)'!N6042)</f>
        <v/>
      </c>
      <c r="K6047" s="99" t="str">
        <f>IF(ISBLANK('Zusatzblatt (Perigon)'!J6042),"",'Zusatzblatt (Perigon)'!T6042)</f>
        <v/>
      </c>
      <c r="L6047" s="95" t="str">
        <f>IF(ISBLANK('Zusatzblatt (Perigon)'!O6042),"",'Zusatzblatt (Perigon)'!O6042)</f>
        <v/>
      </c>
      <c r="M6047" s="95" t="str">
        <f>IF(ISBLANK('Zusatzblatt (Perigon)'!R6042),"",'Zusatzblatt (Perigon)'!R6042)</f>
        <v/>
      </c>
      <c r="N6047" s="95" t="str">
        <f>IF(ISBLANK('Zusatzblatt (Perigon)'!P6042),"",'Zusatzblatt (Perigon)'!P6042)</f>
        <v/>
      </c>
      <c r="O6047" s="38" t="str">
        <f>IF($L6047="","",VLOOKUP($R6047,Tarife!$A$2:$R$599,13,FALSE))</f>
        <v/>
      </c>
      <c r="P6047" s="38" t="str">
        <f t="shared" si="94"/>
        <v/>
      </c>
      <c r="R6047" s="100" t="str">
        <f>Zusammenzug!$C$25&amp;"-"&amp;Zusammenzug!$A$7&amp;"-"&amp;Leistungen!L6047</f>
        <v>2026-Nicht beauftragte Spitex-Organisation-</v>
      </c>
    </row>
    <row r="6048" spans="1:18" x14ac:dyDescent="0.2">
      <c r="A6048" s="95" t="str">
        <f>IF(ISBLANK('Zusatzblatt (Perigon)'!E6043),"",'Zusatzblatt (Perigon)'!E6043)</f>
        <v/>
      </c>
      <c r="B6048" s="95" t="str">
        <f>IF(ISBLANK('Zusatzblatt (Perigon)'!G6043),"",'Zusatzblatt (Perigon)'!G6043)</f>
        <v/>
      </c>
      <c r="C6048" s="96" t="str">
        <f>IF(ISBLANK('Zusatzblatt (Perigon)'!I6043),"",'Zusatzblatt (Perigon)'!I6043)</f>
        <v/>
      </c>
      <c r="D6048" s="97" t="str">
        <f>IF(ISBLANK('Zusatzblatt (Perigon)'!J6043),"",'Zusatzblatt (Perigon)'!J6043)</f>
        <v/>
      </c>
      <c r="E6048" s="64" t="str">
        <f>IF(ISBLANK('Zusatzblatt (Perigon)'!K6043),"",'Zusatzblatt (Perigon)'!K6043)</f>
        <v/>
      </c>
      <c r="F6048" s="65"/>
      <c r="G6048" s="64"/>
      <c r="H6048" s="69" t="str">
        <f>IF(ISBLANK('Zusatzblatt (Perigon)'!L6043),"",'Zusatzblatt (Perigon)'!L6043)</f>
        <v/>
      </c>
      <c r="I6048" s="69" t="str">
        <f>IF(ISBLANK('Zusatzblatt (Perigon)'!M6043),"",'Zusatzblatt (Perigon)'!M6043)</f>
        <v/>
      </c>
      <c r="J6048" s="98" t="str">
        <f>IF(ISBLANK('Zusatzblatt (Perigon)'!N6043),"",'Zusatzblatt (Perigon)'!N6043)</f>
        <v/>
      </c>
      <c r="K6048" s="99" t="str">
        <f>IF(ISBLANK('Zusatzblatt (Perigon)'!J6043),"",'Zusatzblatt (Perigon)'!T6043)</f>
        <v/>
      </c>
      <c r="L6048" s="95" t="str">
        <f>IF(ISBLANK('Zusatzblatt (Perigon)'!O6043),"",'Zusatzblatt (Perigon)'!O6043)</f>
        <v/>
      </c>
      <c r="M6048" s="95" t="str">
        <f>IF(ISBLANK('Zusatzblatt (Perigon)'!R6043),"",'Zusatzblatt (Perigon)'!R6043)</f>
        <v/>
      </c>
      <c r="N6048" s="95" t="str">
        <f>IF(ISBLANK('Zusatzblatt (Perigon)'!P6043),"",'Zusatzblatt (Perigon)'!P6043)</f>
        <v/>
      </c>
      <c r="O6048" s="38" t="str">
        <f>IF($L6048="","",VLOOKUP($R6048,Tarife!$A$2:$R$599,13,FALSE))</f>
        <v/>
      </c>
      <c r="P6048" s="38" t="str">
        <f t="shared" si="94"/>
        <v/>
      </c>
      <c r="R6048" s="100" t="str">
        <f>Zusammenzug!$C$25&amp;"-"&amp;Zusammenzug!$A$7&amp;"-"&amp;Leistungen!L6048</f>
        <v>2026-Nicht beauftragte Spitex-Organisation-</v>
      </c>
    </row>
    <row r="6049" spans="1:18" x14ac:dyDescent="0.2">
      <c r="A6049" s="95" t="str">
        <f>IF(ISBLANK('Zusatzblatt (Perigon)'!E6044),"",'Zusatzblatt (Perigon)'!E6044)</f>
        <v/>
      </c>
      <c r="B6049" s="95" t="str">
        <f>IF(ISBLANK('Zusatzblatt (Perigon)'!G6044),"",'Zusatzblatt (Perigon)'!G6044)</f>
        <v/>
      </c>
      <c r="C6049" s="96" t="str">
        <f>IF(ISBLANK('Zusatzblatt (Perigon)'!I6044),"",'Zusatzblatt (Perigon)'!I6044)</f>
        <v/>
      </c>
      <c r="D6049" s="97" t="str">
        <f>IF(ISBLANK('Zusatzblatt (Perigon)'!J6044),"",'Zusatzblatt (Perigon)'!J6044)</f>
        <v/>
      </c>
      <c r="E6049" s="64" t="str">
        <f>IF(ISBLANK('Zusatzblatt (Perigon)'!K6044),"",'Zusatzblatt (Perigon)'!K6044)</f>
        <v/>
      </c>
      <c r="F6049" s="65"/>
      <c r="G6049" s="64"/>
      <c r="H6049" s="69" t="str">
        <f>IF(ISBLANK('Zusatzblatt (Perigon)'!L6044),"",'Zusatzblatt (Perigon)'!L6044)</f>
        <v/>
      </c>
      <c r="I6049" s="69" t="str">
        <f>IF(ISBLANK('Zusatzblatt (Perigon)'!M6044),"",'Zusatzblatt (Perigon)'!M6044)</f>
        <v/>
      </c>
      <c r="J6049" s="98" t="str">
        <f>IF(ISBLANK('Zusatzblatt (Perigon)'!N6044),"",'Zusatzblatt (Perigon)'!N6044)</f>
        <v/>
      </c>
      <c r="K6049" s="99" t="str">
        <f>IF(ISBLANK('Zusatzblatt (Perigon)'!J6044),"",'Zusatzblatt (Perigon)'!T6044)</f>
        <v/>
      </c>
      <c r="L6049" s="95" t="str">
        <f>IF(ISBLANK('Zusatzblatt (Perigon)'!O6044),"",'Zusatzblatt (Perigon)'!O6044)</f>
        <v/>
      </c>
      <c r="M6049" s="95" t="str">
        <f>IF(ISBLANK('Zusatzblatt (Perigon)'!R6044),"",'Zusatzblatt (Perigon)'!R6044)</f>
        <v/>
      </c>
      <c r="N6049" s="95" t="str">
        <f>IF(ISBLANK('Zusatzblatt (Perigon)'!P6044),"",'Zusatzblatt (Perigon)'!P6044)</f>
        <v/>
      </c>
      <c r="O6049" s="38" t="str">
        <f>IF($L6049="","",VLOOKUP($R6049,Tarife!$A$2:$R$599,13,FALSE))</f>
        <v/>
      </c>
      <c r="P6049" s="38" t="str">
        <f t="shared" si="94"/>
        <v/>
      </c>
      <c r="R6049" s="100" t="str">
        <f>Zusammenzug!$C$25&amp;"-"&amp;Zusammenzug!$A$7&amp;"-"&amp;Leistungen!L6049</f>
        <v>2026-Nicht beauftragte Spitex-Organisation-</v>
      </c>
    </row>
    <row r="6050" spans="1:18" x14ac:dyDescent="0.2">
      <c r="A6050" s="95" t="str">
        <f>IF(ISBLANK('Zusatzblatt (Perigon)'!E6045),"",'Zusatzblatt (Perigon)'!E6045)</f>
        <v/>
      </c>
      <c r="B6050" s="95" t="str">
        <f>IF(ISBLANK('Zusatzblatt (Perigon)'!G6045),"",'Zusatzblatt (Perigon)'!G6045)</f>
        <v/>
      </c>
      <c r="C6050" s="96" t="str">
        <f>IF(ISBLANK('Zusatzblatt (Perigon)'!I6045),"",'Zusatzblatt (Perigon)'!I6045)</f>
        <v/>
      </c>
      <c r="D6050" s="97" t="str">
        <f>IF(ISBLANK('Zusatzblatt (Perigon)'!J6045),"",'Zusatzblatt (Perigon)'!J6045)</f>
        <v/>
      </c>
      <c r="E6050" s="64" t="str">
        <f>IF(ISBLANK('Zusatzblatt (Perigon)'!K6045),"",'Zusatzblatt (Perigon)'!K6045)</f>
        <v/>
      </c>
      <c r="F6050" s="65"/>
      <c r="G6050" s="64"/>
      <c r="H6050" s="69" t="str">
        <f>IF(ISBLANK('Zusatzblatt (Perigon)'!L6045),"",'Zusatzblatt (Perigon)'!L6045)</f>
        <v/>
      </c>
      <c r="I6050" s="69" t="str">
        <f>IF(ISBLANK('Zusatzblatt (Perigon)'!M6045),"",'Zusatzblatt (Perigon)'!M6045)</f>
        <v/>
      </c>
      <c r="J6050" s="98" t="str">
        <f>IF(ISBLANK('Zusatzblatt (Perigon)'!N6045),"",'Zusatzblatt (Perigon)'!N6045)</f>
        <v/>
      </c>
      <c r="K6050" s="99" t="str">
        <f>IF(ISBLANK('Zusatzblatt (Perigon)'!J6045),"",'Zusatzblatt (Perigon)'!T6045)</f>
        <v/>
      </c>
      <c r="L6050" s="95" t="str">
        <f>IF(ISBLANK('Zusatzblatt (Perigon)'!O6045),"",'Zusatzblatt (Perigon)'!O6045)</f>
        <v/>
      </c>
      <c r="M6050" s="95" t="str">
        <f>IF(ISBLANK('Zusatzblatt (Perigon)'!R6045),"",'Zusatzblatt (Perigon)'!R6045)</f>
        <v/>
      </c>
      <c r="N6050" s="95" t="str">
        <f>IF(ISBLANK('Zusatzblatt (Perigon)'!P6045),"",'Zusatzblatt (Perigon)'!P6045)</f>
        <v/>
      </c>
      <c r="O6050" s="38" t="str">
        <f>IF($L6050="","",VLOOKUP($R6050,Tarife!$A$2:$R$599,13,FALSE))</f>
        <v/>
      </c>
      <c r="P6050" s="38" t="str">
        <f t="shared" si="94"/>
        <v/>
      </c>
      <c r="R6050" s="100" t="str">
        <f>Zusammenzug!$C$25&amp;"-"&amp;Zusammenzug!$A$7&amp;"-"&amp;Leistungen!L6050</f>
        <v>2026-Nicht beauftragte Spitex-Organisation-</v>
      </c>
    </row>
    <row r="6051" spans="1:18" x14ac:dyDescent="0.2">
      <c r="A6051" s="95" t="str">
        <f>IF(ISBLANK('Zusatzblatt (Perigon)'!E6046),"",'Zusatzblatt (Perigon)'!E6046)</f>
        <v/>
      </c>
      <c r="B6051" s="95" t="str">
        <f>IF(ISBLANK('Zusatzblatt (Perigon)'!G6046),"",'Zusatzblatt (Perigon)'!G6046)</f>
        <v/>
      </c>
      <c r="C6051" s="96" t="str">
        <f>IF(ISBLANK('Zusatzblatt (Perigon)'!I6046),"",'Zusatzblatt (Perigon)'!I6046)</f>
        <v/>
      </c>
      <c r="D6051" s="97" t="str">
        <f>IF(ISBLANK('Zusatzblatt (Perigon)'!J6046),"",'Zusatzblatt (Perigon)'!J6046)</f>
        <v/>
      </c>
      <c r="E6051" s="64" t="str">
        <f>IF(ISBLANK('Zusatzblatt (Perigon)'!K6046),"",'Zusatzblatt (Perigon)'!K6046)</f>
        <v/>
      </c>
      <c r="F6051" s="65"/>
      <c r="G6051" s="64"/>
      <c r="H6051" s="69" t="str">
        <f>IF(ISBLANK('Zusatzblatt (Perigon)'!L6046),"",'Zusatzblatt (Perigon)'!L6046)</f>
        <v/>
      </c>
      <c r="I6051" s="69" t="str">
        <f>IF(ISBLANK('Zusatzblatt (Perigon)'!M6046),"",'Zusatzblatt (Perigon)'!M6046)</f>
        <v/>
      </c>
      <c r="J6051" s="98" t="str">
        <f>IF(ISBLANK('Zusatzblatt (Perigon)'!N6046),"",'Zusatzblatt (Perigon)'!N6046)</f>
        <v/>
      </c>
      <c r="K6051" s="99" t="str">
        <f>IF(ISBLANK('Zusatzblatt (Perigon)'!J6046),"",'Zusatzblatt (Perigon)'!T6046)</f>
        <v/>
      </c>
      <c r="L6051" s="95" t="str">
        <f>IF(ISBLANK('Zusatzblatt (Perigon)'!O6046),"",'Zusatzblatt (Perigon)'!O6046)</f>
        <v/>
      </c>
      <c r="M6051" s="95" t="str">
        <f>IF(ISBLANK('Zusatzblatt (Perigon)'!R6046),"",'Zusatzblatt (Perigon)'!R6046)</f>
        <v/>
      </c>
      <c r="N6051" s="95" t="str">
        <f>IF(ISBLANK('Zusatzblatt (Perigon)'!P6046),"",'Zusatzblatt (Perigon)'!P6046)</f>
        <v/>
      </c>
      <c r="O6051" s="38" t="str">
        <f>IF($L6051="","",VLOOKUP($R6051,Tarife!$A$2:$R$599,13,FALSE))</f>
        <v/>
      </c>
      <c r="P6051" s="38" t="str">
        <f t="shared" si="94"/>
        <v/>
      </c>
      <c r="R6051" s="100" t="str">
        <f>Zusammenzug!$C$25&amp;"-"&amp;Zusammenzug!$A$7&amp;"-"&amp;Leistungen!L6051</f>
        <v>2026-Nicht beauftragte Spitex-Organisation-</v>
      </c>
    </row>
    <row r="6052" spans="1:18" x14ac:dyDescent="0.2">
      <c r="A6052" s="95" t="str">
        <f>IF(ISBLANK('Zusatzblatt (Perigon)'!E6047),"",'Zusatzblatt (Perigon)'!E6047)</f>
        <v/>
      </c>
      <c r="B6052" s="95" t="str">
        <f>IF(ISBLANK('Zusatzblatt (Perigon)'!G6047),"",'Zusatzblatt (Perigon)'!G6047)</f>
        <v/>
      </c>
      <c r="C6052" s="96" t="str">
        <f>IF(ISBLANK('Zusatzblatt (Perigon)'!I6047),"",'Zusatzblatt (Perigon)'!I6047)</f>
        <v/>
      </c>
      <c r="D6052" s="97" t="str">
        <f>IF(ISBLANK('Zusatzblatt (Perigon)'!J6047),"",'Zusatzblatt (Perigon)'!J6047)</f>
        <v/>
      </c>
      <c r="E6052" s="64" t="str">
        <f>IF(ISBLANK('Zusatzblatt (Perigon)'!K6047),"",'Zusatzblatt (Perigon)'!K6047)</f>
        <v/>
      </c>
      <c r="F6052" s="65"/>
      <c r="G6052" s="64"/>
      <c r="H6052" s="69" t="str">
        <f>IF(ISBLANK('Zusatzblatt (Perigon)'!L6047),"",'Zusatzblatt (Perigon)'!L6047)</f>
        <v/>
      </c>
      <c r="I6052" s="69" t="str">
        <f>IF(ISBLANK('Zusatzblatt (Perigon)'!M6047),"",'Zusatzblatt (Perigon)'!M6047)</f>
        <v/>
      </c>
      <c r="J6052" s="98" t="str">
        <f>IF(ISBLANK('Zusatzblatt (Perigon)'!N6047),"",'Zusatzblatt (Perigon)'!N6047)</f>
        <v/>
      </c>
      <c r="K6052" s="99" t="str">
        <f>IF(ISBLANK('Zusatzblatt (Perigon)'!J6047),"",'Zusatzblatt (Perigon)'!T6047)</f>
        <v/>
      </c>
      <c r="L6052" s="95" t="str">
        <f>IF(ISBLANK('Zusatzblatt (Perigon)'!O6047),"",'Zusatzblatt (Perigon)'!O6047)</f>
        <v/>
      </c>
      <c r="M6052" s="95" t="str">
        <f>IF(ISBLANK('Zusatzblatt (Perigon)'!R6047),"",'Zusatzblatt (Perigon)'!R6047)</f>
        <v/>
      </c>
      <c r="N6052" s="95" t="str">
        <f>IF(ISBLANK('Zusatzblatt (Perigon)'!P6047),"",'Zusatzblatt (Perigon)'!P6047)</f>
        <v/>
      </c>
      <c r="O6052" s="38" t="str">
        <f>IF($L6052="","",VLOOKUP($R6052,Tarife!$A$2:$R$599,13,FALSE))</f>
        <v/>
      </c>
      <c r="P6052" s="38" t="str">
        <f t="shared" si="94"/>
        <v/>
      </c>
      <c r="R6052" s="100" t="str">
        <f>Zusammenzug!$C$25&amp;"-"&amp;Zusammenzug!$A$7&amp;"-"&amp;Leistungen!L6052</f>
        <v>2026-Nicht beauftragte Spitex-Organisation-</v>
      </c>
    </row>
    <row r="6053" spans="1:18" x14ac:dyDescent="0.2">
      <c r="A6053" s="95" t="str">
        <f>IF(ISBLANK('Zusatzblatt (Perigon)'!E6048),"",'Zusatzblatt (Perigon)'!E6048)</f>
        <v/>
      </c>
      <c r="B6053" s="95" t="str">
        <f>IF(ISBLANK('Zusatzblatt (Perigon)'!G6048),"",'Zusatzblatt (Perigon)'!G6048)</f>
        <v/>
      </c>
      <c r="C6053" s="96" t="str">
        <f>IF(ISBLANK('Zusatzblatt (Perigon)'!I6048),"",'Zusatzblatt (Perigon)'!I6048)</f>
        <v/>
      </c>
      <c r="D6053" s="97" t="str">
        <f>IF(ISBLANK('Zusatzblatt (Perigon)'!J6048),"",'Zusatzblatt (Perigon)'!J6048)</f>
        <v/>
      </c>
      <c r="E6053" s="64" t="str">
        <f>IF(ISBLANK('Zusatzblatt (Perigon)'!K6048),"",'Zusatzblatt (Perigon)'!K6048)</f>
        <v/>
      </c>
      <c r="F6053" s="65"/>
      <c r="G6053" s="64"/>
      <c r="H6053" s="69" t="str">
        <f>IF(ISBLANK('Zusatzblatt (Perigon)'!L6048),"",'Zusatzblatt (Perigon)'!L6048)</f>
        <v/>
      </c>
      <c r="I6053" s="69" t="str">
        <f>IF(ISBLANK('Zusatzblatt (Perigon)'!M6048),"",'Zusatzblatt (Perigon)'!M6048)</f>
        <v/>
      </c>
      <c r="J6053" s="98" t="str">
        <f>IF(ISBLANK('Zusatzblatt (Perigon)'!N6048),"",'Zusatzblatt (Perigon)'!N6048)</f>
        <v/>
      </c>
      <c r="K6053" s="99" t="str">
        <f>IF(ISBLANK('Zusatzblatt (Perigon)'!J6048),"",'Zusatzblatt (Perigon)'!T6048)</f>
        <v/>
      </c>
      <c r="L6053" s="95" t="str">
        <f>IF(ISBLANK('Zusatzblatt (Perigon)'!O6048),"",'Zusatzblatt (Perigon)'!O6048)</f>
        <v/>
      </c>
      <c r="M6053" s="95" t="str">
        <f>IF(ISBLANK('Zusatzblatt (Perigon)'!R6048),"",'Zusatzblatt (Perigon)'!R6048)</f>
        <v/>
      </c>
      <c r="N6053" s="95" t="str">
        <f>IF(ISBLANK('Zusatzblatt (Perigon)'!P6048),"",'Zusatzblatt (Perigon)'!P6048)</f>
        <v/>
      </c>
      <c r="O6053" s="38" t="str">
        <f>IF($L6053="","",VLOOKUP($R6053,Tarife!$A$2:$R$599,13,FALSE))</f>
        <v/>
      </c>
      <c r="P6053" s="38" t="str">
        <f t="shared" si="94"/>
        <v/>
      </c>
      <c r="R6053" s="100" t="str">
        <f>Zusammenzug!$C$25&amp;"-"&amp;Zusammenzug!$A$7&amp;"-"&amp;Leistungen!L6053</f>
        <v>2026-Nicht beauftragte Spitex-Organisation-</v>
      </c>
    </row>
    <row r="6054" spans="1:18" x14ac:dyDescent="0.2">
      <c r="A6054" s="95" t="str">
        <f>IF(ISBLANK('Zusatzblatt (Perigon)'!E6049),"",'Zusatzblatt (Perigon)'!E6049)</f>
        <v/>
      </c>
      <c r="B6054" s="95" t="str">
        <f>IF(ISBLANK('Zusatzblatt (Perigon)'!G6049),"",'Zusatzblatt (Perigon)'!G6049)</f>
        <v/>
      </c>
      <c r="C6054" s="96" t="str">
        <f>IF(ISBLANK('Zusatzblatt (Perigon)'!I6049),"",'Zusatzblatt (Perigon)'!I6049)</f>
        <v/>
      </c>
      <c r="D6054" s="97" t="str">
        <f>IF(ISBLANK('Zusatzblatt (Perigon)'!J6049),"",'Zusatzblatt (Perigon)'!J6049)</f>
        <v/>
      </c>
      <c r="E6054" s="64" t="str">
        <f>IF(ISBLANK('Zusatzblatt (Perigon)'!K6049),"",'Zusatzblatt (Perigon)'!K6049)</f>
        <v/>
      </c>
      <c r="F6054" s="65"/>
      <c r="G6054" s="64"/>
      <c r="H6054" s="69" t="str">
        <f>IF(ISBLANK('Zusatzblatt (Perigon)'!L6049),"",'Zusatzblatt (Perigon)'!L6049)</f>
        <v/>
      </c>
      <c r="I6054" s="69" t="str">
        <f>IF(ISBLANK('Zusatzblatt (Perigon)'!M6049),"",'Zusatzblatt (Perigon)'!M6049)</f>
        <v/>
      </c>
      <c r="J6054" s="98" t="str">
        <f>IF(ISBLANK('Zusatzblatt (Perigon)'!N6049),"",'Zusatzblatt (Perigon)'!N6049)</f>
        <v/>
      </c>
      <c r="K6054" s="99" t="str">
        <f>IF(ISBLANK('Zusatzblatt (Perigon)'!J6049),"",'Zusatzblatt (Perigon)'!T6049)</f>
        <v/>
      </c>
      <c r="L6054" s="95" t="str">
        <f>IF(ISBLANK('Zusatzblatt (Perigon)'!O6049),"",'Zusatzblatt (Perigon)'!O6049)</f>
        <v/>
      </c>
      <c r="M6054" s="95" t="str">
        <f>IF(ISBLANK('Zusatzblatt (Perigon)'!R6049),"",'Zusatzblatt (Perigon)'!R6049)</f>
        <v/>
      </c>
      <c r="N6054" s="95" t="str">
        <f>IF(ISBLANK('Zusatzblatt (Perigon)'!P6049),"",'Zusatzblatt (Perigon)'!P6049)</f>
        <v/>
      </c>
      <c r="O6054" s="38" t="str">
        <f>IF($L6054="","",VLOOKUP($R6054,Tarife!$A$2:$R$599,13,FALSE))</f>
        <v/>
      </c>
      <c r="P6054" s="38" t="str">
        <f t="shared" si="94"/>
        <v/>
      </c>
      <c r="R6054" s="100" t="str">
        <f>Zusammenzug!$C$25&amp;"-"&amp;Zusammenzug!$A$7&amp;"-"&amp;Leistungen!L6054</f>
        <v>2026-Nicht beauftragte Spitex-Organisation-</v>
      </c>
    </row>
    <row r="6055" spans="1:18" x14ac:dyDescent="0.2">
      <c r="A6055" s="95" t="str">
        <f>IF(ISBLANK('Zusatzblatt (Perigon)'!E6050),"",'Zusatzblatt (Perigon)'!E6050)</f>
        <v/>
      </c>
      <c r="B6055" s="95" t="str">
        <f>IF(ISBLANK('Zusatzblatt (Perigon)'!G6050),"",'Zusatzblatt (Perigon)'!G6050)</f>
        <v/>
      </c>
      <c r="C6055" s="96" t="str">
        <f>IF(ISBLANK('Zusatzblatt (Perigon)'!I6050),"",'Zusatzblatt (Perigon)'!I6050)</f>
        <v/>
      </c>
      <c r="D6055" s="97" t="str">
        <f>IF(ISBLANK('Zusatzblatt (Perigon)'!J6050),"",'Zusatzblatt (Perigon)'!J6050)</f>
        <v/>
      </c>
      <c r="E6055" s="64" t="str">
        <f>IF(ISBLANK('Zusatzblatt (Perigon)'!K6050),"",'Zusatzblatt (Perigon)'!K6050)</f>
        <v/>
      </c>
      <c r="F6055" s="65"/>
      <c r="G6055" s="64"/>
      <c r="H6055" s="69" t="str">
        <f>IF(ISBLANK('Zusatzblatt (Perigon)'!L6050),"",'Zusatzblatt (Perigon)'!L6050)</f>
        <v/>
      </c>
      <c r="I6055" s="69" t="str">
        <f>IF(ISBLANK('Zusatzblatt (Perigon)'!M6050),"",'Zusatzblatt (Perigon)'!M6050)</f>
        <v/>
      </c>
      <c r="J6055" s="98" t="str">
        <f>IF(ISBLANK('Zusatzblatt (Perigon)'!N6050),"",'Zusatzblatt (Perigon)'!N6050)</f>
        <v/>
      </c>
      <c r="K6055" s="99" t="str">
        <f>IF(ISBLANK('Zusatzblatt (Perigon)'!J6050),"",'Zusatzblatt (Perigon)'!T6050)</f>
        <v/>
      </c>
      <c r="L6055" s="95" t="str">
        <f>IF(ISBLANK('Zusatzblatt (Perigon)'!O6050),"",'Zusatzblatt (Perigon)'!O6050)</f>
        <v/>
      </c>
      <c r="M6055" s="95" t="str">
        <f>IF(ISBLANK('Zusatzblatt (Perigon)'!R6050),"",'Zusatzblatt (Perigon)'!R6050)</f>
        <v/>
      </c>
      <c r="N6055" s="95" t="str">
        <f>IF(ISBLANK('Zusatzblatt (Perigon)'!P6050),"",'Zusatzblatt (Perigon)'!P6050)</f>
        <v/>
      </c>
      <c r="O6055" s="38" t="str">
        <f>IF($L6055="","",VLOOKUP($R6055,Tarife!$A$2:$R$599,13,FALSE))</f>
        <v/>
      </c>
      <c r="P6055" s="38" t="str">
        <f t="shared" si="94"/>
        <v/>
      </c>
      <c r="R6055" s="100" t="str">
        <f>Zusammenzug!$C$25&amp;"-"&amp;Zusammenzug!$A$7&amp;"-"&amp;Leistungen!L6055</f>
        <v>2026-Nicht beauftragte Spitex-Organisation-</v>
      </c>
    </row>
    <row r="6056" spans="1:18" x14ac:dyDescent="0.2">
      <c r="A6056" s="95" t="str">
        <f>IF(ISBLANK('Zusatzblatt (Perigon)'!E6051),"",'Zusatzblatt (Perigon)'!E6051)</f>
        <v/>
      </c>
      <c r="B6056" s="95" t="str">
        <f>IF(ISBLANK('Zusatzblatt (Perigon)'!G6051),"",'Zusatzblatt (Perigon)'!G6051)</f>
        <v/>
      </c>
      <c r="C6056" s="96" t="str">
        <f>IF(ISBLANK('Zusatzblatt (Perigon)'!I6051),"",'Zusatzblatt (Perigon)'!I6051)</f>
        <v/>
      </c>
      <c r="D6056" s="97" t="str">
        <f>IF(ISBLANK('Zusatzblatt (Perigon)'!J6051),"",'Zusatzblatt (Perigon)'!J6051)</f>
        <v/>
      </c>
      <c r="E6056" s="64" t="str">
        <f>IF(ISBLANK('Zusatzblatt (Perigon)'!K6051),"",'Zusatzblatt (Perigon)'!K6051)</f>
        <v/>
      </c>
      <c r="F6056" s="65"/>
      <c r="G6056" s="64"/>
      <c r="H6056" s="69" t="str">
        <f>IF(ISBLANK('Zusatzblatt (Perigon)'!L6051),"",'Zusatzblatt (Perigon)'!L6051)</f>
        <v/>
      </c>
      <c r="I6056" s="69" t="str">
        <f>IF(ISBLANK('Zusatzblatt (Perigon)'!M6051),"",'Zusatzblatt (Perigon)'!M6051)</f>
        <v/>
      </c>
      <c r="J6056" s="98" t="str">
        <f>IF(ISBLANK('Zusatzblatt (Perigon)'!N6051),"",'Zusatzblatt (Perigon)'!N6051)</f>
        <v/>
      </c>
      <c r="K6056" s="99" t="str">
        <f>IF(ISBLANK('Zusatzblatt (Perigon)'!J6051),"",'Zusatzblatt (Perigon)'!T6051)</f>
        <v/>
      </c>
      <c r="L6056" s="95" t="str">
        <f>IF(ISBLANK('Zusatzblatt (Perigon)'!O6051),"",'Zusatzblatt (Perigon)'!O6051)</f>
        <v/>
      </c>
      <c r="M6056" s="95" t="str">
        <f>IF(ISBLANK('Zusatzblatt (Perigon)'!R6051),"",'Zusatzblatt (Perigon)'!R6051)</f>
        <v/>
      </c>
      <c r="N6056" s="95" t="str">
        <f>IF(ISBLANK('Zusatzblatt (Perigon)'!P6051),"",'Zusatzblatt (Perigon)'!P6051)</f>
        <v/>
      </c>
      <c r="O6056" s="38" t="str">
        <f>IF($L6056="","",VLOOKUP($R6056,Tarife!$A$2:$R$599,13,FALSE))</f>
        <v/>
      </c>
      <c r="P6056" s="38" t="str">
        <f t="shared" si="94"/>
        <v/>
      </c>
      <c r="R6056" s="100" t="str">
        <f>Zusammenzug!$C$25&amp;"-"&amp;Zusammenzug!$A$7&amp;"-"&amp;Leistungen!L6056</f>
        <v>2026-Nicht beauftragte Spitex-Organisation-</v>
      </c>
    </row>
    <row r="6057" spans="1:18" x14ac:dyDescent="0.2">
      <c r="A6057" s="95" t="str">
        <f>IF(ISBLANK('Zusatzblatt (Perigon)'!E6052),"",'Zusatzblatt (Perigon)'!E6052)</f>
        <v/>
      </c>
      <c r="B6057" s="95" t="str">
        <f>IF(ISBLANK('Zusatzblatt (Perigon)'!G6052),"",'Zusatzblatt (Perigon)'!G6052)</f>
        <v/>
      </c>
      <c r="C6057" s="96" t="str">
        <f>IF(ISBLANK('Zusatzblatt (Perigon)'!I6052),"",'Zusatzblatt (Perigon)'!I6052)</f>
        <v/>
      </c>
      <c r="D6057" s="97" t="str">
        <f>IF(ISBLANK('Zusatzblatt (Perigon)'!J6052),"",'Zusatzblatt (Perigon)'!J6052)</f>
        <v/>
      </c>
      <c r="E6057" s="64" t="str">
        <f>IF(ISBLANK('Zusatzblatt (Perigon)'!K6052),"",'Zusatzblatt (Perigon)'!K6052)</f>
        <v/>
      </c>
      <c r="F6057" s="65"/>
      <c r="G6057" s="64"/>
      <c r="H6057" s="69" t="str">
        <f>IF(ISBLANK('Zusatzblatt (Perigon)'!L6052),"",'Zusatzblatt (Perigon)'!L6052)</f>
        <v/>
      </c>
      <c r="I6057" s="69" t="str">
        <f>IF(ISBLANK('Zusatzblatt (Perigon)'!M6052),"",'Zusatzblatt (Perigon)'!M6052)</f>
        <v/>
      </c>
      <c r="J6057" s="98" t="str">
        <f>IF(ISBLANK('Zusatzblatt (Perigon)'!N6052),"",'Zusatzblatt (Perigon)'!N6052)</f>
        <v/>
      </c>
      <c r="K6057" s="99" t="str">
        <f>IF(ISBLANK('Zusatzblatt (Perigon)'!J6052),"",'Zusatzblatt (Perigon)'!T6052)</f>
        <v/>
      </c>
      <c r="L6057" s="95" t="str">
        <f>IF(ISBLANK('Zusatzblatt (Perigon)'!O6052),"",'Zusatzblatt (Perigon)'!O6052)</f>
        <v/>
      </c>
      <c r="M6057" s="95" t="str">
        <f>IF(ISBLANK('Zusatzblatt (Perigon)'!R6052),"",'Zusatzblatt (Perigon)'!R6052)</f>
        <v/>
      </c>
      <c r="N6057" s="95" t="str">
        <f>IF(ISBLANK('Zusatzblatt (Perigon)'!P6052),"",'Zusatzblatt (Perigon)'!P6052)</f>
        <v/>
      </c>
      <c r="O6057" s="38" t="str">
        <f>IF($L6057="","",VLOOKUP($R6057,Tarife!$A$2:$R$599,13,FALSE))</f>
        <v/>
      </c>
      <c r="P6057" s="38" t="str">
        <f t="shared" si="94"/>
        <v/>
      </c>
      <c r="R6057" s="100" t="str">
        <f>Zusammenzug!$C$25&amp;"-"&amp;Zusammenzug!$A$7&amp;"-"&amp;Leistungen!L6057</f>
        <v>2026-Nicht beauftragte Spitex-Organisation-</v>
      </c>
    </row>
    <row r="6058" spans="1:18" x14ac:dyDescent="0.2">
      <c r="A6058" s="95" t="str">
        <f>IF(ISBLANK('Zusatzblatt (Perigon)'!E6053),"",'Zusatzblatt (Perigon)'!E6053)</f>
        <v/>
      </c>
      <c r="B6058" s="95" t="str">
        <f>IF(ISBLANK('Zusatzblatt (Perigon)'!G6053),"",'Zusatzblatt (Perigon)'!G6053)</f>
        <v/>
      </c>
      <c r="C6058" s="96" t="str">
        <f>IF(ISBLANK('Zusatzblatt (Perigon)'!I6053),"",'Zusatzblatt (Perigon)'!I6053)</f>
        <v/>
      </c>
      <c r="D6058" s="97" t="str">
        <f>IF(ISBLANK('Zusatzblatt (Perigon)'!J6053),"",'Zusatzblatt (Perigon)'!J6053)</f>
        <v/>
      </c>
      <c r="E6058" s="64" t="str">
        <f>IF(ISBLANK('Zusatzblatt (Perigon)'!K6053),"",'Zusatzblatt (Perigon)'!K6053)</f>
        <v/>
      </c>
      <c r="F6058" s="65"/>
      <c r="G6058" s="64"/>
      <c r="H6058" s="69" t="str">
        <f>IF(ISBLANK('Zusatzblatt (Perigon)'!L6053),"",'Zusatzblatt (Perigon)'!L6053)</f>
        <v/>
      </c>
      <c r="I6058" s="69" t="str">
        <f>IF(ISBLANK('Zusatzblatt (Perigon)'!M6053),"",'Zusatzblatt (Perigon)'!M6053)</f>
        <v/>
      </c>
      <c r="J6058" s="98" t="str">
        <f>IF(ISBLANK('Zusatzblatt (Perigon)'!N6053),"",'Zusatzblatt (Perigon)'!N6053)</f>
        <v/>
      </c>
      <c r="K6058" s="99" t="str">
        <f>IF(ISBLANK('Zusatzblatt (Perigon)'!J6053),"",'Zusatzblatt (Perigon)'!T6053)</f>
        <v/>
      </c>
      <c r="L6058" s="95" t="str">
        <f>IF(ISBLANK('Zusatzblatt (Perigon)'!O6053),"",'Zusatzblatt (Perigon)'!O6053)</f>
        <v/>
      </c>
      <c r="M6058" s="95" t="str">
        <f>IF(ISBLANK('Zusatzblatt (Perigon)'!R6053),"",'Zusatzblatt (Perigon)'!R6053)</f>
        <v/>
      </c>
      <c r="N6058" s="95" t="str">
        <f>IF(ISBLANK('Zusatzblatt (Perigon)'!P6053),"",'Zusatzblatt (Perigon)'!P6053)</f>
        <v/>
      </c>
      <c r="O6058" s="38" t="str">
        <f>IF($L6058="","",VLOOKUP($R6058,Tarife!$A$2:$R$599,13,FALSE))</f>
        <v/>
      </c>
      <c r="P6058" s="38" t="str">
        <f t="shared" si="94"/>
        <v/>
      </c>
      <c r="R6058" s="100" t="str">
        <f>Zusammenzug!$C$25&amp;"-"&amp;Zusammenzug!$A$7&amp;"-"&amp;Leistungen!L6058</f>
        <v>2026-Nicht beauftragte Spitex-Organisation-</v>
      </c>
    </row>
    <row r="6059" spans="1:18" x14ac:dyDescent="0.2">
      <c r="A6059" s="95" t="str">
        <f>IF(ISBLANK('Zusatzblatt (Perigon)'!E6054),"",'Zusatzblatt (Perigon)'!E6054)</f>
        <v/>
      </c>
      <c r="B6059" s="95" t="str">
        <f>IF(ISBLANK('Zusatzblatt (Perigon)'!G6054),"",'Zusatzblatt (Perigon)'!G6054)</f>
        <v/>
      </c>
      <c r="C6059" s="96" t="str">
        <f>IF(ISBLANK('Zusatzblatt (Perigon)'!I6054),"",'Zusatzblatt (Perigon)'!I6054)</f>
        <v/>
      </c>
      <c r="D6059" s="97" t="str">
        <f>IF(ISBLANK('Zusatzblatt (Perigon)'!J6054),"",'Zusatzblatt (Perigon)'!J6054)</f>
        <v/>
      </c>
      <c r="E6059" s="64" t="str">
        <f>IF(ISBLANK('Zusatzblatt (Perigon)'!K6054),"",'Zusatzblatt (Perigon)'!K6054)</f>
        <v/>
      </c>
      <c r="F6059" s="65"/>
      <c r="G6059" s="64"/>
      <c r="H6059" s="69" t="str">
        <f>IF(ISBLANK('Zusatzblatt (Perigon)'!L6054),"",'Zusatzblatt (Perigon)'!L6054)</f>
        <v/>
      </c>
      <c r="I6059" s="69" t="str">
        <f>IF(ISBLANK('Zusatzblatt (Perigon)'!M6054),"",'Zusatzblatt (Perigon)'!M6054)</f>
        <v/>
      </c>
      <c r="J6059" s="98" t="str">
        <f>IF(ISBLANK('Zusatzblatt (Perigon)'!N6054),"",'Zusatzblatt (Perigon)'!N6054)</f>
        <v/>
      </c>
      <c r="K6059" s="99" t="str">
        <f>IF(ISBLANK('Zusatzblatt (Perigon)'!J6054),"",'Zusatzblatt (Perigon)'!T6054)</f>
        <v/>
      </c>
      <c r="L6059" s="95" t="str">
        <f>IF(ISBLANK('Zusatzblatt (Perigon)'!O6054),"",'Zusatzblatt (Perigon)'!O6054)</f>
        <v/>
      </c>
      <c r="M6059" s="95" t="str">
        <f>IF(ISBLANK('Zusatzblatt (Perigon)'!R6054),"",'Zusatzblatt (Perigon)'!R6054)</f>
        <v/>
      </c>
      <c r="N6059" s="95" t="str">
        <f>IF(ISBLANK('Zusatzblatt (Perigon)'!P6054),"",'Zusatzblatt (Perigon)'!P6054)</f>
        <v/>
      </c>
      <c r="O6059" s="38" t="str">
        <f>IF($L6059="","",VLOOKUP($R6059,Tarife!$A$2:$R$599,13,FALSE))</f>
        <v/>
      </c>
      <c r="P6059" s="38" t="str">
        <f t="shared" si="94"/>
        <v/>
      </c>
      <c r="R6059" s="100" t="str">
        <f>Zusammenzug!$C$25&amp;"-"&amp;Zusammenzug!$A$7&amp;"-"&amp;Leistungen!L6059</f>
        <v>2026-Nicht beauftragte Spitex-Organisation-</v>
      </c>
    </row>
    <row r="6060" spans="1:18" x14ac:dyDescent="0.2">
      <c r="A6060" s="95" t="str">
        <f>IF(ISBLANK('Zusatzblatt (Perigon)'!E6055),"",'Zusatzblatt (Perigon)'!E6055)</f>
        <v/>
      </c>
      <c r="B6060" s="95" t="str">
        <f>IF(ISBLANK('Zusatzblatt (Perigon)'!G6055),"",'Zusatzblatt (Perigon)'!G6055)</f>
        <v/>
      </c>
      <c r="C6060" s="96" t="str">
        <f>IF(ISBLANK('Zusatzblatt (Perigon)'!I6055),"",'Zusatzblatt (Perigon)'!I6055)</f>
        <v/>
      </c>
      <c r="D6060" s="97" t="str">
        <f>IF(ISBLANK('Zusatzblatt (Perigon)'!J6055),"",'Zusatzblatt (Perigon)'!J6055)</f>
        <v/>
      </c>
      <c r="E6060" s="64" t="str">
        <f>IF(ISBLANK('Zusatzblatt (Perigon)'!K6055),"",'Zusatzblatt (Perigon)'!K6055)</f>
        <v/>
      </c>
      <c r="F6060" s="65"/>
      <c r="G6060" s="64"/>
      <c r="H6060" s="69" t="str">
        <f>IF(ISBLANK('Zusatzblatt (Perigon)'!L6055),"",'Zusatzblatt (Perigon)'!L6055)</f>
        <v/>
      </c>
      <c r="I6060" s="69" t="str">
        <f>IF(ISBLANK('Zusatzblatt (Perigon)'!M6055),"",'Zusatzblatt (Perigon)'!M6055)</f>
        <v/>
      </c>
      <c r="J6060" s="98" t="str">
        <f>IF(ISBLANK('Zusatzblatt (Perigon)'!N6055),"",'Zusatzblatt (Perigon)'!N6055)</f>
        <v/>
      </c>
      <c r="K6060" s="99" t="str">
        <f>IF(ISBLANK('Zusatzblatt (Perigon)'!J6055),"",'Zusatzblatt (Perigon)'!T6055)</f>
        <v/>
      </c>
      <c r="L6060" s="95" t="str">
        <f>IF(ISBLANK('Zusatzblatt (Perigon)'!O6055),"",'Zusatzblatt (Perigon)'!O6055)</f>
        <v/>
      </c>
      <c r="M6060" s="95" t="str">
        <f>IF(ISBLANK('Zusatzblatt (Perigon)'!R6055),"",'Zusatzblatt (Perigon)'!R6055)</f>
        <v/>
      </c>
      <c r="N6060" s="95" t="str">
        <f>IF(ISBLANK('Zusatzblatt (Perigon)'!P6055),"",'Zusatzblatt (Perigon)'!P6055)</f>
        <v/>
      </c>
      <c r="O6060" s="38" t="str">
        <f>IF($L6060="","",VLOOKUP($R6060,Tarife!$A$2:$R$599,13,FALSE))</f>
        <v/>
      </c>
      <c r="P6060" s="38" t="str">
        <f t="shared" si="94"/>
        <v/>
      </c>
      <c r="R6060" s="100" t="str">
        <f>Zusammenzug!$C$25&amp;"-"&amp;Zusammenzug!$A$7&amp;"-"&amp;Leistungen!L6060</f>
        <v>2026-Nicht beauftragte Spitex-Organisation-</v>
      </c>
    </row>
    <row r="6061" spans="1:18" x14ac:dyDescent="0.2">
      <c r="A6061" s="95" t="str">
        <f>IF(ISBLANK('Zusatzblatt (Perigon)'!E6056),"",'Zusatzblatt (Perigon)'!E6056)</f>
        <v/>
      </c>
      <c r="B6061" s="95" t="str">
        <f>IF(ISBLANK('Zusatzblatt (Perigon)'!G6056),"",'Zusatzblatt (Perigon)'!G6056)</f>
        <v/>
      </c>
      <c r="C6061" s="96" t="str">
        <f>IF(ISBLANK('Zusatzblatt (Perigon)'!I6056),"",'Zusatzblatt (Perigon)'!I6056)</f>
        <v/>
      </c>
      <c r="D6061" s="97" t="str">
        <f>IF(ISBLANK('Zusatzblatt (Perigon)'!J6056),"",'Zusatzblatt (Perigon)'!J6056)</f>
        <v/>
      </c>
      <c r="E6061" s="64" t="str">
        <f>IF(ISBLANK('Zusatzblatt (Perigon)'!K6056),"",'Zusatzblatt (Perigon)'!K6056)</f>
        <v/>
      </c>
      <c r="F6061" s="65"/>
      <c r="G6061" s="64"/>
      <c r="H6061" s="69" t="str">
        <f>IF(ISBLANK('Zusatzblatt (Perigon)'!L6056),"",'Zusatzblatt (Perigon)'!L6056)</f>
        <v/>
      </c>
      <c r="I6061" s="69" t="str">
        <f>IF(ISBLANK('Zusatzblatt (Perigon)'!M6056),"",'Zusatzblatt (Perigon)'!M6056)</f>
        <v/>
      </c>
      <c r="J6061" s="98" t="str">
        <f>IF(ISBLANK('Zusatzblatt (Perigon)'!N6056),"",'Zusatzblatt (Perigon)'!N6056)</f>
        <v/>
      </c>
      <c r="K6061" s="99" t="str">
        <f>IF(ISBLANK('Zusatzblatt (Perigon)'!J6056),"",'Zusatzblatt (Perigon)'!T6056)</f>
        <v/>
      </c>
      <c r="L6061" s="95" t="str">
        <f>IF(ISBLANK('Zusatzblatt (Perigon)'!O6056),"",'Zusatzblatt (Perigon)'!O6056)</f>
        <v/>
      </c>
      <c r="M6061" s="95" t="str">
        <f>IF(ISBLANK('Zusatzblatt (Perigon)'!R6056),"",'Zusatzblatt (Perigon)'!R6056)</f>
        <v/>
      </c>
      <c r="N6061" s="95" t="str">
        <f>IF(ISBLANK('Zusatzblatt (Perigon)'!P6056),"",'Zusatzblatt (Perigon)'!P6056)</f>
        <v/>
      </c>
      <c r="O6061" s="38" t="str">
        <f>IF($L6061="","",VLOOKUP($R6061,Tarife!$A$2:$R$599,13,FALSE))</f>
        <v/>
      </c>
      <c r="P6061" s="38" t="str">
        <f t="shared" si="94"/>
        <v/>
      </c>
      <c r="R6061" s="100" t="str">
        <f>Zusammenzug!$C$25&amp;"-"&amp;Zusammenzug!$A$7&amp;"-"&amp;Leistungen!L6061</f>
        <v>2026-Nicht beauftragte Spitex-Organisation-</v>
      </c>
    </row>
    <row r="6062" spans="1:18" x14ac:dyDescent="0.2">
      <c r="A6062" s="95" t="str">
        <f>IF(ISBLANK('Zusatzblatt (Perigon)'!E6057),"",'Zusatzblatt (Perigon)'!E6057)</f>
        <v/>
      </c>
      <c r="B6062" s="95" t="str">
        <f>IF(ISBLANK('Zusatzblatt (Perigon)'!G6057),"",'Zusatzblatt (Perigon)'!G6057)</f>
        <v/>
      </c>
      <c r="C6062" s="96" t="str">
        <f>IF(ISBLANK('Zusatzblatt (Perigon)'!I6057),"",'Zusatzblatt (Perigon)'!I6057)</f>
        <v/>
      </c>
      <c r="D6062" s="97" t="str">
        <f>IF(ISBLANK('Zusatzblatt (Perigon)'!J6057),"",'Zusatzblatt (Perigon)'!J6057)</f>
        <v/>
      </c>
      <c r="E6062" s="64" t="str">
        <f>IF(ISBLANK('Zusatzblatt (Perigon)'!K6057),"",'Zusatzblatt (Perigon)'!K6057)</f>
        <v/>
      </c>
      <c r="F6062" s="65"/>
      <c r="G6062" s="64"/>
      <c r="H6062" s="69" t="str">
        <f>IF(ISBLANK('Zusatzblatt (Perigon)'!L6057),"",'Zusatzblatt (Perigon)'!L6057)</f>
        <v/>
      </c>
      <c r="I6062" s="69" t="str">
        <f>IF(ISBLANK('Zusatzblatt (Perigon)'!M6057),"",'Zusatzblatt (Perigon)'!M6057)</f>
        <v/>
      </c>
      <c r="J6062" s="98" t="str">
        <f>IF(ISBLANK('Zusatzblatt (Perigon)'!N6057),"",'Zusatzblatt (Perigon)'!N6057)</f>
        <v/>
      </c>
      <c r="K6062" s="99" t="str">
        <f>IF(ISBLANK('Zusatzblatt (Perigon)'!J6057),"",'Zusatzblatt (Perigon)'!T6057)</f>
        <v/>
      </c>
      <c r="L6062" s="95" t="str">
        <f>IF(ISBLANK('Zusatzblatt (Perigon)'!O6057),"",'Zusatzblatt (Perigon)'!O6057)</f>
        <v/>
      </c>
      <c r="M6062" s="95" t="str">
        <f>IF(ISBLANK('Zusatzblatt (Perigon)'!R6057),"",'Zusatzblatt (Perigon)'!R6057)</f>
        <v/>
      </c>
      <c r="N6062" s="95" t="str">
        <f>IF(ISBLANK('Zusatzblatt (Perigon)'!P6057),"",'Zusatzblatt (Perigon)'!P6057)</f>
        <v/>
      </c>
      <c r="O6062" s="38" t="str">
        <f>IF($L6062="","",VLOOKUP($R6062,Tarife!$A$2:$R$599,13,FALSE))</f>
        <v/>
      </c>
      <c r="P6062" s="38" t="str">
        <f t="shared" si="94"/>
        <v/>
      </c>
      <c r="R6062" s="100" t="str">
        <f>Zusammenzug!$C$25&amp;"-"&amp;Zusammenzug!$A$7&amp;"-"&amp;Leistungen!L6062</f>
        <v>2026-Nicht beauftragte Spitex-Organisation-</v>
      </c>
    </row>
    <row r="6063" spans="1:18" x14ac:dyDescent="0.2">
      <c r="A6063" s="95" t="str">
        <f>IF(ISBLANK('Zusatzblatt (Perigon)'!E6058),"",'Zusatzblatt (Perigon)'!E6058)</f>
        <v/>
      </c>
      <c r="B6063" s="95" t="str">
        <f>IF(ISBLANK('Zusatzblatt (Perigon)'!G6058),"",'Zusatzblatt (Perigon)'!G6058)</f>
        <v/>
      </c>
      <c r="C6063" s="96" t="str">
        <f>IF(ISBLANK('Zusatzblatt (Perigon)'!I6058),"",'Zusatzblatt (Perigon)'!I6058)</f>
        <v/>
      </c>
      <c r="D6063" s="97" t="str">
        <f>IF(ISBLANK('Zusatzblatt (Perigon)'!J6058),"",'Zusatzblatt (Perigon)'!J6058)</f>
        <v/>
      </c>
      <c r="E6063" s="64" t="str">
        <f>IF(ISBLANK('Zusatzblatt (Perigon)'!K6058),"",'Zusatzblatt (Perigon)'!K6058)</f>
        <v/>
      </c>
      <c r="F6063" s="65"/>
      <c r="G6063" s="64"/>
      <c r="H6063" s="69" t="str">
        <f>IF(ISBLANK('Zusatzblatt (Perigon)'!L6058),"",'Zusatzblatt (Perigon)'!L6058)</f>
        <v/>
      </c>
      <c r="I6063" s="69" t="str">
        <f>IF(ISBLANK('Zusatzblatt (Perigon)'!M6058),"",'Zusatzblatt (Perigon)'!M6058)</f>
        <v/>
      </c>
      <c r="J6063" s="98" t="str">
        <f>IF(ISBLANK('Zusatzblatt (Perigon)'!N6058),"",'Zusatzblatt (Perigon)'!N6058)</f>
        <v/>
      </c>
      <c r="K6063" s="99" t="str">
        <f>IF(ISBLANK('Zusatzblatt (Perigon)'!J6058),"",'Zusatzblatt (Perigon)'!T6058)</f>
        <v/>
      </c>
      <c r="L6063" s="95" t="str">
        <f>IF(ISBLANK('Zusatzblatt (Perigon)'!O6058),"",'Zusatzblatt (Perigon)'!O6058)</f>
        <v/>
      </c>
      <c r="M6063" s="95" t="str">
        <f>IF(ISBLANK('Zusatzblatt (Perigon)'!R6058),"",'Zusatzblatt (Perigon)'!R6058)</f>
        <v/>
      </c>
      <c r="N6063" s="95" t="str">
        <f>IF(ISBLANK('Zusatzblatt (Perigon)'!P6058),"",'Zusatzblatt (Perigon)'!P6058)</f>
        <v/>
      </c>
      <c r="O6063" s="38" t="str">
        <f>IF($L6063="","",VLOOKUP($R6063,Tarife!$A$2:$R$599,13,FALSE))</f>
        <v/>
      </c>
      <c r="P6063" s="38" t="str">
        <f t="shared" si="94"/>
        <v/>
      </c>
      <c r="R6063" s="100" t="str">
        <f>Zusammenzug!$C$25&amp;"-"&amp;Zusammenzug!$A$7&amp;"-"&amp;Leistungen!L6063</f>
        <v>2026-Nicht beauftragte Spitex-Organisation-</v>
      </c>
    </row>
    <row r="6064" spans="1:18" x14ac:dyDescent="0.2">
      <c r="A6064" s="95" t="str">
        <f>IF(ISBLANK('Zusatzblatt (Perigon)'!E6059),"",'Zusatzblatt (Perigon)'!E6059)</f>
        <v/>
      </c>
      <c r="B6064" s="95" t="str">
        <f>IF(ISBLANK('Zusatzblatt (Perigon)'!G6059),"",'Zusatzblatt (Perigon)'!G6059)</f>
        <v/>
      </c>
      <c r="C6064" s="96" t="str">
        <f>IF(ISBLANK('Zusatzblatt (Perigon)'!I6059),"",'Zusatzblatt (Perigon)'!I6059)</f>
        <v/>
      </c>
      <c r="D6064" s="97" t="str">
        <f>IF(ISBLANK('Zusatzblatt (Perigon)'!J6059),"",'Zusatzblatt (Perigon)'!J6059)</f>
        <v/>
      </c>
      <c r="E6064" s="64" t="str">
        <f>IF(ISBLANK('Zusatzblatt (Perigon)'!K6059),"",'Zusatzblatt (Perigon)'!K6059)</f>
        <v/>
      </c>
      <c r="F6064" s="65"/>
      <c r="G6064" s="64"/>
      <c r="H6064" s="69" t="str">
        <f>IF(ISBLANK('Zusatzblatt (Perigon)'!L6059),"",'Zusatzblatt (Perigon)'!L6059)</f>
        <v/>
      </c>
      <c r="I6064" s="69" t="str">
        <f>IF(ISBLANK('Zusatzblatt (Perigon)'!M6059),"",'Zusatzblatt (Perigon)'!M6059)</f>
        <v/>
      </c>
      <c r="J6064" s="98" t="str">
        <f>IF(ISBLANK('Zusatzblatt (Perigon)'!N6059),"",'Zusatzblatt (Perigon)'!N6059)</f>
        <v/>
      </c>
      <c r="K6064" s="99" t="str">
        <f>IF(ISBLANK('Zusatzblatt (Perigon)'!J6059),"",'Zusatzblatt (Perigon)'!T6059)</f>
        <v/>
      </c>
      <c r="L6064" s="95" t="str">
        <f>IF(ISBLANK('Zusatzblatt (Perigon)'!O6059),"",'Zusatzblatt (Perigon)'!O6059)</f>
        <v/>
      </c>
      <c r="M6064" s="95" t="str">
        <f>IF(ISBLANK('Zusatzblatt (Perigon)'!R6059),"",'Zusatzblatt (Perigon)'!R6059)</f>
        <v/>
      </c>
      <c r="N6064" s="95" t="str">
        <f>IF(ISBLANK('Zusatzblatt (Perigon)'!P6059),"",'Zusatzblatt (Perigon)'!P6059)</f>
        <v/>
      </c>
      <c r="O6064" s="38" t="str">
        <f>IF($L6064="","",VLOOKUP($R6064,Tarife!$A$2:$R$599,13,FALSE))</f>
        <v/>
      </c>
      <c r="P6064" s="38" t="str">
        <f t="shared" si="94"/>
        <v/>
      </c>
      <c r="R6064" s="100" t="str">
        <f>Zusammenzug!$C$25&amp;"-"&amp;Zusammenzug!$A$7&amp;"-"&amp;Leistungen!L6064</f>
        <v>2026-Nicht beauftragte Spitex-Organisation-</v>
      </c>
    </row>
    <row r="6065" spans="1:18" x14ac:dyDescent="0.2">
      <c r="A6065" s="95" t="str">
        <f>IF(ISBLANK('Zusatzblatt (Perigon)'!E6060),"",'Zusatzblatt (Perigon)'!E6060)</f>
        <v/>
      </c>
      <c r="B6065" s="95" t="str">
        <f>IF(ISBLANK('Zusatzblatt (Perigon)'!G6060),"",'Zusatzblatt (Perigon)'!G6060)</f>
        <v/>
      </c>
      <c r="C6065" s="96" t="str">
        <f>IF(ISBLANK('Zusatzblatt (Perigon)'!I6060),"",'Zusatzblatt (Perigon)'!I6060)</f>
        <v/>
      </c>
      <c r="D6065" s="97" t="str">
        <f>IF(ISBLANK('Zusatzblatt (Perigon)'!J6060),"",'Zusatzblatt (Perigon)'!J6060)</f>
        <v/>
      </c>
      <c r="E6065" s="64" t="str">
        <f>IF(ISBLANK('Zusatzblatt (Perigon)'!K6060),"",'Zusatzblatt (Perigon)'!K6060)</f>
        <v/>
      </c>
      <c r="F6065" s="65"/>
      <c r="G6065" s="64"/>
      <c r="H6065" s="69" t="str">
        <f>IF(ISBLANK('Zusatzblatt (Perigon)'!L6060),"",'Zusatzblatt (Perigon)'!L6060)</f>
        <v/>
      </c>
      <c r="I6065" s="69" t="str">
        <f>IF(ISBLANK('Zusatzblatt (Perigon)'!M6060),"",'Zusatzblatt (Perigon)'!M6060)</f>
        <v/>
      </c>
      <c r="J6065" s="98" t="str">
        <f>IF(ISBLANK('Zusatzblatt (Perigon)'!N6060),"",'Zusatzblatt (Perigon)'!N6060)</f>
        <v/>
      </c>
      <c r="K6065" s="99" t="str">
        <f>IF(ISBLANK('Zusatzblatt (Perigon)'!J6060),"",'Zusatzblatt (Perigon)'!T6060)</f>
        <v/>
      </c>
      <c r="L6065" s="95" t="str">
        <f>IF(ISBLANK('Zusatzblatt (Perigon)'!O6060),"",'Zusatzblatt (Perigon)'!O6060)</f>
        <v/>
      </c>
      <c r="M6065" s="95" t="str">
        <f>IF(ISBLANK('Zusatzblatt (Perigon)'!R6060),"",'Zusatzblatt (Perigon)'!R6060)</f>
        <v/>
      </c>
      <c r="N6065" s="95" t="str">
        <f>IF(ISBLANK('Zusatzblatt (Perigon)'!P6060),"",'Zusatzblatt (Perigon)'!P6060)</f>
        <v/>
      </c>
      <c r="O6065" s="38" t="str">
        <f>IF($L6065="","",VLOOKUP($R6065,Tarife!$A$2:$R$599,13,FALSE))</f>
        <v/>
      </c>
      <c r="P6065" s="38" t="str">
        <f t="shared" si="94"/>
        <v/>
      </c>
      <c r="R6065" s="100" t="str">
        <f>Zusammenzug!$C$25&amp;"-"&amp;Zusammenzug!$A$7&amp;"-"&amp;Leistungen!L6065</f>
        <v>2026-Nicht beauftragte Spitex-Organisation-</v>
      </c>
    </row>
    <row r="6066" spans="1:18" x14ac:dyDescent="0.2">
      <c r="A6066" s="95" t="str">
        <f>IF(ISBLANK('Zusatzblatt (Perigon)'!E6061),"",'Zusatzblatt (Perigon)'!E6061)</f>
        <v/>
      </c>
      <c r="B6066" s="95" t="str">
        <f>IF(ISBLANK('Zusatzblatt (Perigon)'!G6061),"",'Zusatzblatt (Perigon)'!G6061)</f>
        <v/>
      </c>
      <c r="C6066" s="96" t="str">
        <f>IF(ISBLANK('Zusatzblatt (Perigon)'!I6061),"",'Zusatzblatt (Perigon)'!I6061)</f>
        <v/>
      </c>
      <c r="D6066" s="97" t="str">
        <f>IF(ISBLANK('Zusatzblatt (Perigon)'!J6061),"",'Zusatzblatt (Perigon)'!J6061)</f>
        <v/>
      </c>
      <c r="E6066" s="64" t="str">
        <f>IF(ISBLANK('Zusatzblatt (Perigon)'!K6061),"",'Zusatzblatt (Perigon)'!K6061)</f>
        <v/>
      </c>
      <c r="F6066" s="65"/>
      <c r="G6066" s="64"/>
      <c r="H6066" s="69" t="str">
        <f>IF(ISBLANK('Zusatzblatt (Perigon)'!L6061),"",'Zusatzblatt (Perigon)'!L6061)</f>
        <v/>
      </c>
      <c r="I6066" s="69" t="str">
        <f>IF(ISBLANK('Zusatzblatt (Perigon)'!M6061),"",'Zusatzblatt (Perigon)'!M6061)</f>
        <v/>
      </c>
      <c r="J6066" s="98" t="str">
        <f>IF(ISBLANK('Zusatzblatt (Perigon)'!N6061),"",'Zusatzblatt (Perigon)'!N6061)</f>
        <v/>
      </c>
      <c r="K6066" s="99" t="str">
        <f>IF(ISBLANK('Zusatzblatt (Perigon)'!J6061),"",'Zusatzblatt (Perigon)'!T6061)</f>
        <v/>
      </c>
      <c r="L6066" s="95" t="str">
        <f>IF(ISBLANK('Zusatzblatt (Perigon)'!O6061),"",'Zusatzblatt (Perigon)'!O6061)</f>
        <v/>
      </c>
      <c r="M6066" s="95" t="str">
        <f>IF(ISBLANK('Zusatzblatt (Perigon)'!R6061),"",'Zusatzblatt (Perigon)'!R6061)</f>
        <v/>
      </c>
      <c r="N6066" s="95" t="str">
        <f>IF(ISBLANK('Zusatzblatt (Perigon)'!P6061),"",'Zusatzblatt (Perigon)'!P6061)</f>
        <v/>
      </c>
      <c r="O6066" s="38" t="str">
        <f>IF($L6066="","",VLOOKUP($R6066,Tarife!$A$2:$R$599,13,FALSE))</f>
        <v/>
      </c>
      <c r="P6066" s="38" t="str">
        <f t="shared" si="94"/>
        <v/>
      </c>
      <c r="R6066" s="100" t="str">
        <f>Zusammenzug!$C$25&amp;"-"&amp;Zusammenzug!$A$7&amp;"-"&amp;Leistungen!L6066</f>
        <v>2026-Nicht beauftragte Spitex-Organisation-</v>
      </c>
    </row>
    <row r="6067" spans="1:18" x14ac:dyDescent="0.2">
      <c r="A6067" s="95" t="str">
        <f>IF(ISBLANK('Zusatzblatt (Perigon)'!E6062),"",'Zusatzblatt (Perigon)'!E6062)</f>
        <v/>
      </c>
      <c r="B6067" s="95" t="str">
        <f>IF(ISBLANK('Zusatzblatt (Perigon)'!G6062),"",'Zusatzblatt (Perigon)'!G6062)</f>
        <v/>
      </c>
      <c r="C6067" s="96" t="str">
        <f>IF(ISBLANK('Zusatzblatt (Perigon)'!I6062),"",'Zusatzblatt (Perigon)'!I6062)</f>
        <v/>
      </c>
      <c r="D6067" s="97" t="str">
        <f>IF(ISBLANK('Zusatzblatt (Perigon)'!J6062),"",'Zusatzblatt (Perigon)'!J6062)</f>
        <v/>
      </c>
      <c r="E6067" s="64" t="str">
        <f>IF(ISBLANK('Zusatzblatt (Perigon)'!K6062),"",'Zusatzblatt (Perigon)'!K6062)</f>
        <v/>
      </c>
      <c r="F6067" s="65"/>
      <c r="G6067" s="64"/>
      <c r="H6067" s="69" t="str">
        <f>IF(ISBLANK('Zusatzblatt (Perigon)'!L6062),"",'Zusatzblatt (Perigon)'!L6062)</f>
        <v/>
      </c>
      <c r="I6067" s="69" t="str">
        <f>IF(ISBLANK('Zusatzblatt (Perigon)'!M6062),"",'Zusatzblatt (Perigon)'!M6062)</f>
        <v/>
      </c>
      <c r="J6067" s="98" t="str">
        <f>IF(ISBLANK('Zusatzblatt (Perigon)'!N6062),"",'Zusatzblatt (Perigon)'!N6062)</f>
        <v/>
      </c>
      <c r="K6067" s="99" t="str">
        <f>IF(ISBLANK('Zusatzblatt (Perigon)'!J6062),"",'Zusatzblatt (Perigon)'!T6062)</f>
        <v/>
      </c>
      <c r="L6067" s="95" t="str">
        <f>IF(ISBLANK('Zusatzblatt (Perigon)'!O6062),"",'Zusatzblatt (Perigon)'!O6062)</f>
        <v/>
      </c>
      <c r="M6067" s="95" t="str">
        <f>IF(ISBLANK('Zusatzblatt (Perigon)'!R6062),"",'Zusatzblatt (Perigon)'!R6062)</f>
        <v/>
      </c>
      <c r="N6067" s="95" t="str">
        <f>IF(ISBLANK('Zusatzblatt (Perigon)'!P6062),"",'Zusatzblatt (Perigon)'!P6062)</f>
        <v/>
      </c>
      <c r="O6067" s="38" t="str">
        <f>IF($L6067="","",VLOOKUP($R6067,Tarife!$A$2:$R$599,13,FALSE))</f>
        <v/>
      </c>
      <c r="P6067" s="38" t="str">
        <f t="shared" si="94"/>
        <v/>
      </c>
      <c r="R6067" s="100" t="str">
        <f>Zusammenzug!$C$25&amp;"-"&amp;Zusammenzug!$A$7&amp;"-"&amp;Leistungen!L6067</f>
        <v>2026-Nicht beauftragte Spitex-Organisation-</v>
      </c>
    </row>
    <row r="6068" spans="1:18" x14ac:dyDescent="0.2">
      <c r="A6068" s="95" t="str">
        <f>IF(ISBLANK('Zusatzblatt (Perigon)'!E6063),"",'Zusatzblatt (Perigon)'!E6063)</f>
        <v/>
      </c>
      <c r="B6068" s="95" t="str">
        <f>IF(ISBLANK('Zusatzblatt (Perigon)'!G6063),"",'Zusatzblatt (Perigon)'!G6063)</f>
        <v/>
      </c>
      <c r="C6068" s="96" t="str">
        <f>IF(ISBLANK('Zusatzblatt (Perigon)'!I6063),"",'Zusatzblatt (Perigon)'!I6063)</f>
        <v/>
      </c>
      <c r="D6068" s="97" t="str">
        <f>IF(ISBLANK('Zusatzblatt (Perigon)'!J6063),"",'Zusatzblatt (Perigon)'!J6063)</f>
        <v/>
      </c>
      <c r="E6068" s="64" t="str">
        <f>IF(ISBLANK('Zusatzblatt (Perigon)'!K6063),"",'Zusatzblatt (Perigon)'!K6063)</f>
        <v/>
      </c>
      <c r="F6068" s="65"/>
      <c r="G6068" s="64"/>
      <c r="H6068" s="69" t="str">
        <f>IF(ISBLANK('Zusatzblatt (Perigon)'!L6063),"",'Zusatzblatt (Perigon)'!L6063)</f>
        <v/>
      </c>
      <c r="I6068" s="69" t="str">
        <f>IF(ISBLANK('Zusatzblatt (Perigon)'!M6063),"",'Zusatzblatt (Perigon)'!M6063)</f>
        <v/>
      </c>
      <c r="J6068" s="98" t="str">
        <f>IF(ISBLANK('Zusatzblatt (Perigon)'!N6063),"",'Zusatzblatt (Perigon)'!N6063)</f>
        <v/>
      </c>
      <c r="K6068" s="99" t="str">
        <f>IF(ISBLANK('Zusatzblatt (Perigon)'!J6063),"",'Zusatzblatt (Perigon)'!T6063)</f>
        <v/>
      </c>
      <c r="L6068" s="95" t="str">
        <f>IF(ISBLANK('Zusatzblatt (Perigon)'!O6063),"",'Zusatzblatt (Perigon)'!O6063)</f>
        <v/>
      </c>
      <c r="M6068" s="95" t="str">
        <f>IF(ISBLANK('Zusatzblatt (Perigon)'!R6063),"",'Zusatzblatt (Perigon)'!R6063)</f>
        <v/>
      </c>
      <c r="N6068" s="95" t="str">
        <f>IF(ISBLANK('Zusatzblatt (Perigon)'!P6063),"",'Zusatzblatt (Perigon)'!P6063)</f>
        <v/>
      </c>
      <c r="O6068" s="38" t="str">
        <f>IF($L6068="","",VLOOKUP($R6068,Tarife!$A$2:$R$599,13,FALSE))</f>
        <v/>
      </c>
      <c r="P6068" s="38" t="str">
        <f t="shared" si="94"/>
        <v/>
      </c>
      <c r="R6068" s="100" t="str">
        <f>Zusammenzug!$C$25&amp;"-"&amp;Zusammenzug!$A$7&amp;"-"&amp;Leistungen!L6068</f>
        <v>2026-Nicht beauftragte Spitex-Organisation-</v>
      </c>
    </row>
    <row r="6069" spans="1:18" x14ac:dyDescent="0.2">
      <c r="A6069" s="95" t="str">
        <f>IF(ISBLANK('Zusatzblatt (Perigon)'!E6064),"",'Zusatzblatt (Perigon)'!E6064)</f>
        <v/>
      </c>
      <c r="B6069" s="95" t="str">
        <f>IF(ISBLANK('Zusatzblatt (Perigon)'!G6064),"",'Zusatzblatt (Perigon)'!G6064)</f>
        <v/>
      </c>
      <c r="C6069" s="96" t="str">
        <f>IF(ISBLANK('Zusatzblatt (Perigon)'!I6064),"",'Zusatzblatt (Perigon)'!I6064)</f>
        <v/>
      </c>
      <c r="D6069" s="97" t="str">
        <f>IF(ISBLANK('Zusatzblatt (Perigon)'!J6064),"",'Zusatzblatt (Perigon)'!J6064)</f>
        <v/>
      </c>
      <c r="E6069" s="64" t="str">
        <f>IF(ISBLANK('Zusatzblatt (Perigon)'!K6064),"",'Zusatzblatt (Perigon)'!K6064)</f>
        <v/>
      </c>
      <c r="F6069" s="65"/>
      <c r="G6069" s="64"/>
      <c r="H6069" s="69" t="str">
        <f>IF(ISBLANK('Zusatzblatt (Perigon)'!L6064),"",'Zusatzblatt (Perigon)'!L6064)</f>
        <v/>
      </c>
      <c r="I6069" s="69" t="str">
        <f>IF(ISBLANK('Zusatzblatt (Perigon)'!M6064),"",'Zusatzblatt (Perigon)'!M6064)</f>
        <v/>
      </c>
      <c r="J6069" s="98" t="str">
        <f>IF(ISBLANK('Zusatzblatt (Perigon)'!N6064),"",'Zusatzblatt (Perigon)'!N6064)</f>
        <v/>
      </c>
      <c r="K6069" s="99" t="str">
        <f>IF(ISBLANK('Zusatzblatt (Perigon)'!J6064),"",'Zusatzblatt (Perigon)'!T6064)</f>
        <v/>
      </c>
      <c r="L6069" s="95" t="str">
        <f>IF(ISBLANK('Zusatzblatt (Perigon)'!O6064),"",'Zusatzblatt (Perigon)'!O6064)</f>
        <v/>
      </c>
      <c r="M6069" s="95" t="str">
        <f>IF(ISBLANK('Zusatzblatt (Perigon)'!R6064),"",'Zusatzblatt (Perigon)'!R6064)</f>
        <v/>
      </c>
      <c r="N6069" s="95" t="str">
        <f>IF(ISBLANK('Zusatzblatt (Perigon)'!P6064),"",'Zusatzblatt (Perigon)'!P6064)</f>
        <v/>
      </c>
      <c r="O6069" s="38" t="str">
        <f>IF($L6069="","",VLOOKUP($R6069,Tarife!$A$2:$R$599,13,FALSE))</f>
        <v/>
      </c>
      <c r="P6069" s="38" t="str">
        <f t="shared" si="94"/>
        <v/>
      </c>
      <c r="R6069" s="100" t="str">
        <f>Zusammenzug!$C$25&amp;"-"&amp;Zusammenzug!$A$7&amp;"-"&amp;Leistungen!L6069</f>
        <v>2026-Nicht beauftragte Spitex-Organisation-</v>
      </c>
    </row>
    <row r="6070" spans="1:18" x14ac:dyDescent="0.2">
      <c r="A6070" s="95" t="str">
        <f>IF(ISBLANK('Zusatzblatt (Perigon)'!E6065),"",'Zusatzblatt (Perigon)'!E6065)</f>
        <v/>
      </c>
      <c r="B6070" s="95" t="str">
        <f>IF(ISBLANK('Zusatzblatt (Perigon)'!G6065),"",'Zusatzblatt (Perigon)'!G6065)</f>
        <v/>
      </c>
      <c r="C6070" s="96" t="str">
        <f>IF(ISBLANK('Zusatzblatt (Perigon)'!I6065),"",'Zusatzblatt (Perigon)'!I6065)</f>
        <v/>
      </c>
      <c r="D6070" s="97" t="str">
        <f>IF(ISBLANK('Zusatzblatt (Perigon)'!J6065),"",'Zusatzblatt (Perigon)'!J6065)</f>
        <v/>
      </c>
      <c r="E6070" s="64" t="str">
        <f>IF(ISBLANK('Zusatzblatt (Perigon)'!K6065),"",'Zusatzblatt (Perigon)'!K6065)</f>
        <v/>
      </c>
      <c r="F6070" s="65"/>
      <c r="G6070" s="64"/>
      <c r="H6070" s="69" t="str">
        <f>IF(ISBLANK('Zusatzblatt (Perigon)'!L6065),"",'Zusatzblatt (Perigon)'!L6065)</f>
        <v/>
      </c>
      <c r="I6070" s="69" t="str">
        <f>IF(ISBLANK('Zusatzblatt (Perigon)'!M6065),"",'Zusatzblatt (Perigon)'!M6065)</f>
        <v/>
      </c>
      <c r="J6070" s="98" t="str">
        <f>IF(ISBLANK('Zusatzblatt (Perigon)'!N6065),"",'Zusatzblatt (Perigon)'!N6065)</f>
        <v/>
      </c>
      <c r="K6070" s="99" t="str">
        <f>IF(ISBLANK('Zusatzblatt (Perigon)'!J6065),"",'Zusatzblatt (Perigon)'!T6065)</f>
        <v/>
      </c>
      <c r="L6070" s="95" t="str">
        <f>IF(ISBLANK('Zusatzblatt (Perigon)'!O6065),"",'Zusatzblatt (Perigon)'!O6065)</f>
        <v/>
      </c>
      <c r="M6070" s="95" t="str">
        <f>IF(ISBLANK('Zusatzblatt (Perigon)'!R6065),"",'Zusatzblatt (Perigon)'!R6065)</f>
        <v/>
      </c>
      <c r="N6070" s="95" t="str">
        <f>IF(ISBLANK('Zusatzblatt (Perigon)'!P6065),"",'Zusatzblatt (Perigon)'!P6065)</f>
        <v/>
      </c>
      <c r="O6070" s="38" t="str">
        <f>IF($L6070="","",VLOOKUP($R6070,Tarife!$A$2:$R$599,13,FALSE))</f>
        <v/>
      </c>
      <c r="P6070" s="38" t="str">
        <f t="shared" si="94"/>
        <v/>
      </c>
      <c r="R6070" s="100" t="str">
        <f>Zusammenzug!$C$25&amp;"-"&amp;Zusammenzug!$A$7&amp;"-"&amp;Leistungen!L6070</f>
        <v>2026-Nicht beauftragte Spitex-Organisation-</v>
      </c>
    </row>
    <row r="6071" spans="1:18" x14ac:dyDescent="0.2">
      <c r="A6071" s="95" t="str">
        <f>IF(ISBLANK('Zusatzblatt (Perigon)'!E6066),"",'Zusatzblatt (Perigon)'!E6066)</f>
        <v/>
      </c>
      <c r="B6071" s="95" t="str">
        <f>IF(ISBLANK('Zusatzblatt (Perigon)'!G6066),"",'Zusatzblatt (Perigon)'!G6066)</f>
        <v/>
      </c>
      <c r="C6071" s="96" t="str">
        <f>IF(ISBLANK('Zusatzblatt (Perigon)'!I6066),"",'Zusatzblatt (Perigon)'!I6066)</f>
        <v/>
      </c>
      <c r="D6071" s="97" t="str">
        <f>IF(ISBLANK('Zusatzblatt (Perigon)'!J6066),"",'Zusatzblatt (Perigon)'!J6066)</f>
        <v/>
      </c>
      <c r="E6071" s="64" t="str">
        <f>IF(ISBLANK('Zusatzblatt (Perigon)'!K6066),"",'Zusatzblatt (Perigon)'!K6066)</f>
        <v/>
      </c>
      <c r="F6071" s="65"/>
      <c r="G6071" s="64"/>
      <c r="H6071" s="69" t="str">
        <f>IF(ISBLANK('Zusatzblatt (Perigon)'!L6066),"",'Zusatzblatt (Perigon)'!L6066)</f>
        <v/>
      </c>
      <c r="I6071" s="69" t="str">
        <f>IF(ISBLANK('Zusatzblatt (Perigon)'!M6066),"",'Zusatzblatt (Perigon)'!M6066)</f>
        <v/>
      </c>
      <c r="J6071" s="98" t="str">
        <f>IF(ISBLANK('Zusatzblatt (Perigon)'!N6066),"",'Zusatzblatt (Perigon)'!N6066)</f>
        <v/>
      </c>
      <c r="K6071" s="99" t="str">
        <f>IF(ISBLANK('Zusatzblatt (Perigon)'!J6066),"",'Zusatzblatt (Perigon)'!T6066)</f>
        <v/>
      </c>
      <c r="L6071" s="95" t="str">
        <f>IF(ISBLANK('Zusatzblatt (Perigon)'!O6066),"",'Zusatzblatt (Perigon)'!O6066)</f>
        <v/>
      </c>
      <c r="M6071" s="95" t="str">
        <f>IF(ISBLANK('Zusatzblatt (Perigon)'!R6066),"",'Zusatzblatt (Perigon)'!R6066)</f>
        <v/>
      </c>
      <c r="N6071" s="95" t="str">
        <f>IF(ISBLANK('Zusatzblatt (Perigon)'!P6066),"",'Zusatzblatt (Perigon)'!P6066)</f>
        <v/>
      </c>
      <c r="O6071" s="38" t="str">
        <f>IF($L6071="","",VLOOKUP($R6071,Tarife!$A$2:$R$599,13,FALSE))</f>
        <v/>
      </c>
      <c r="P6071" s="38" t="str">
        <f t="shared" si="94"/>
        <v/>
      </c>
      <c r="R6071" s="100" t="str">
        <f>Zusammenzug!$C$25&amp;"-"&amp;Zusammenzug!$A$7&amp;"-"&amp;Leistungen!L6071</f>
        <v>2026-Nicht beauftragte Spitex-Organisation-</v>
      </c>
    </row>
    <row r="6072" spans="1:18" x14ac:dyDescent="0.2">
      <c r="A6072" s="95" t="str">
        <f>IF(ISBLANK('Zusatzblatt (Perigon)'!E6067),"",'Zusatzblatt (Perigon)'!E6067)</f>
        <v/>
      </c>
      <c r="B6072" s="95" t="str">
        <f>IF(ISBLANK('Zusatzblatt (Perigon)'!G6067),"",'Zusatzblatt (Perigon)'!G6067)</f>
        <v/>
      </c>
      <c r="C6072" s="96" t="str">
        <f>IF(ISBLANK('Zusatzblatt (Perigon)'!I6067),"",'Zusatzblatt (Perigon)'!I6067)</f>
        <v/>
      </c>
      <c r="D6072" s="97" t="str">
        <f>IF(ISBLANK('Zusatzblatt (Perigon)'!J6067),"",'Zusatzblatt (Perigon)'!J6067)</f>
        <v/>
      </c>
      <c r="E6072" s="64" t="str">
        <f>IF(ISBLANK('Zusatzblatt (Perigon)'!K6067),"",'Zusatzblatt (Perigon)'!K6067)</f>
        <v/>
      </c>
      <c r="F6072" s="65"/>
      <c r="G6072" s="64"/>
      <c r="H6072" s="69" t="str">
        <f>IF(ISBLANK('Zusatzblatt (Perigon)'!L6067),"",'Zusatzblatt (Perigon)'!L6067)</f>
        <v/>
      </c>
      <c r="I6072" s="69" t="str">
        <f>IF(ISBLANK('Zusatzblatt (Perigon)'!M6067),"",'Zusatzblatt (Perigon)'!M6067)</f>
        <v/>
      </c>
      <c r="J6072" s="98" t="str">
        <f>IF(ISBLANK('Zusatzblatt (Perigon)'!N6067),"",'Zusatzblatt (Perigon)'!N6067)</f>
        <v/>
      </c>
      <c r="K6072" s="99" t="str">
        <f>IF(ISBLANK('Zusatzblatt (Perigon)'!J6067),"",'Zusatzblatt (Perigon)'!T6067)</f>
        <v/>
      </c>
      <c r="L6072" s="95" t="str">
        <f>IF(ISBLANK('Zusatzblatt (Perigon)'!O6067),"",'Zusatzblatt (Perigon)'!O6067)</f>
        <v/>
      </c>
      <c r="M6072" s="95" t="str">
        <f>IF(ISBLANK('Zusatzblatt (Perigon)'!R6067),"",'Zusatzblatt (Perigon)'!R6067)</f>
        <v/>
      </c>
      <c r="N6072" s="95" t="str">
        <f>IF(ISBLANK('Zusatzblatt (Perigon)'!P6067),"",'Zusatzblatt (Perigon)'!P6067)</f>
        <v/>
      </c>
      <c r="O6072" s="38" t="str">
        <f>IF($L6072="","",VLOOKUP($R6072,Tarife!$A$2:$R$599,13,FALSE))</f>
        <v/>
      </c>
      <c r="P6072" s="38" t="str">
        <f t="shared" si="94"/>
        <v/>
      </c>
      <c r="R6072" s="100" t="str">
        <f>Zusammenzug!$C$25&amp;"-"&amp;Zusammenzug!$A$7&amp;"-"&amp;Leistungen!L6072</f>
        <v>2026-Nicht beauftragte Spitex-Organisation-</v>
      </c>
    </row>
    <row r="6073" spans="1:18" x14ac:dyDescent="0.2">
      <c r="A6073" s="95" t="str">
        <f>IF(ISBLANK('Zusatzblatt (Perigon)'!E6068),"",'Zusatzblatt (Perigon)'!E6068)</f>
        <v/>
      </c>
      <c r="B6073" s="95" t="str">
        <f>IF(ISBLANK('Zusatzblatt (Perigon)'!G6068),"",'Zusatzblatt (Perigon)'!G6068)</f>
        <v/>
      </c>
      <c r="C6073" s="96" t="str">
        <f>IF(ISBLANK('Zusatzblatt (Perigon)'!I6068),"",'Zusatzblatt (Perigon)'!I6068)</f>
        <v/>
      </c>
      <c r="D6073" s="97" t="str">
        <f>IF(ISBLANK('Zusatzblatt (Perigon)'!J6068),"",'Zusatzblatt (Perigon)'!J6068)</f>
        <v/>
      </c>
      <c r="E6073" s="64" t="str">
        <f>IF(ISBLANK('Zusatzblatt (Perigon)'!K6068),"",'Zusatzblatt (Perigon)'!K6068)</f>
        <v/>
      </c>
      <c r="F6073" s="65"/>
      <c r="G6073" s="64"/>
      <c r="H6073" s="69" t="str">
        <f>IF(ISBLANK('Zusatzblatt (Perigon)'!L6068),"",'Zusatzblatt (Perigon)'!L6068)</f>
        <v/>
      </c>
      <c r="I6073" s="69" t="str">
        <f>IF(ISBLANK('Zusatzblatt (Perigon)'!M6068),"",'Zusatzblatt (Perigon)'!M6068)</f>
        <v/>
      </c>
      <c r="J6073" s="98" t="str">
        <f>IF(ISBLANK('Zusatzblatt (Perigon)'!N6068),"",'Zusatzblatt (Perigon)'!N6068)</f>
        <v/>
      </c>
      <c r="K6073" s="99" t="str">
        <f>IF(ISBLANK('Zusatzblatt (Perigon)'!J6068),"",'Zusatzblatt (Perigon)'!T6068)</f>
        <v/>
      </c>
      <c r="L6073" s="95" t="str">
        <f>IF(ISBLANK('Zusatzblatt (Perigon)'!O6068),"",'Zusatzblatt (Perigon)'!O6068)</f>
        <v/>
      </c>
      <c r="M6073" s="95" t="str">
        <f>IF(ISBLANK('Zusatzblatt (Perigon)'!R6068),"",'Zusatzblatt (Perigon)'!R6068)</f>
        <v/>
      </c>
      <c r="N6073" s="95" t="str">
        <f>IF(ISBLANK('Zusatzblatt (Perigon)'!P6068),"",'Zusatzblatt (Perigon)'!P6068)</f>
        <v/>
      </c>
      <c r="O6073" s="38" t="str">
        <f>IF($L6073="","",VLOOKUP($R6073,Tarife!$A$2:$R$599,13,FALSE))</f>
        <v/>
      </c>
      <c r="P6073" s="38" t="str">
        <f t="shared" si="94"/>
        <v/>
      </c>
      <c r="R6073" s="100" t="str">
        <f>Zusammenzug!$C$25&amp;"-"&amp;Zusammenzug!$A$7&amp;"-"&amp;Leistungen!L6073</f>
        <v>2026-Nicht beauftragte Spitex-Organisation-</v>
      </c>
    </row>
    <row r="6074" spans="1:18" x14ac:dyDescent="0.2">
      <c r="A6074" s="95" t="str">
        <f>IF(ISBLANK('Zusatzblatt (Perigon)'!E6069),"",'Zusatzblatt (Perigon)'!E6069)</f>
        <v/>
      </c>
      <c r="B6074" s="95" t="str">
        <f>IF(ISBLANK('Zusatzblatt (Perigon)'!G6069),"",'Zusatzblatt (Perigon)'!G6069)</f>
        <v/>
      </c>
      <c r="C6074" s="96" t="str">
        <f>IF(ISBLANK('Zusatzblatt (Perigon)'!I6069),"",'Zusatzblatt (Perigon)'!I6069)</f>
        <v/>
      </c>
      <c r="D6074" s="97" t="str">
        <f>IF(ISBLANK('Zusatzblatt (Perigon)'!J6069),"",'Zusatzblatt (Perigon)'!J6069)</f>
        <v/>
      </c>
      <c r="E6074" s="64" t="str">
        <f>IF(ISBLANK('Zusatzblatt (Perigon)'!K6069),"",'Zusatzblatt (Perigon)'!K6069)</f>
        <v/>
      </c>
      <c r="F6074" s="65"/>
      <c r="G6074" s="64"/>
      <c r="H6074" s="69" t="str">
        <f>IF(ISBLANK('Zusatzblatt (Perigon)'!L6069),"",'Zusatzblatt (Perigon)'!L6069)</f>
        <v/>
      </c>
      <c r="I6074" s="69" t="str">
        <f>IF(ISBLANK('Zusatzblatt (Perigon)'!M6069),"",'Zusatzblatt (Perigon)'!M6069)</f>
        <v/>
      </c>
      <c r="J6074" s="98" t="str">
        <f>IF(ISBLANK('Zusatzblatt (Perigon)'!N6069),"",'Zusatzblatt (Perigon)'!N6069)</f>
        <v/>
      </c>
      <c r="K6074" s="99" t="str">
        <f>IF(ISBLANK('Zusatzblatt (Perigon)'!J6069),"",'Zusatzblatt (Perigon)'!T6069)</f>
        <v/>
      </c>
      <c r="L6074" s="95" t="str">
        <f>IF(ISBLANK('Zusatzblatt (Perigon)'!O6069),"",'Zusatzblatt (Perigon)'!O6069)</f>
        <v/>
      </c>
      <c r="M6074" s="95" t="str">
        <f>IF(ISBLANK('Zusatzblatt (Perigon)'!R6069),"",'Zusatzblatt (Perigon)'!R6069)</f>
        <v/>
      </c>
      <c r="N6074" s="95" t="str">
        <f>IF(ISBLANK('Zusatzblatt (Perigon)'!P6069),"",'Zusatzblatt (Perigon)'!P6069)</f>
        <v/>
      </c>
      <c r="O6074" s="38" t="str">
        <f>IF($L6074="","",VLOOKUP($R6074,Tarife!$A$2:$R$599,13,FALSE))</f>
        <v/>
      </c>
      <c r="P6074" s="38" t="str">
        <f t="shared" si="94"/>
        <v/>
      </c>
      <c r="R6074" s="100" t="str">
        <f>Zusammenzug!$C$25&amp;"-"&amp;Zusammenzug!$A$7&amp;"-"&amp;Leistungen!L6074</f>
        <v>2026-Nicht beauftragte Spitex-Organisation-</v>
      </c>
    </row>
    <row r="6075" spans="1:18" x14ac:dyDescent="0.2">
      <c r="A6075" s="95" t="str">
        <f>IF(ISBLANK('Zusatzblatt (Perigon)'!E6070),"",'Zusatzblatt (Perigon)'!E6070)</f>
        <v/>
      </c>
      <c r="B6075" s="95" t="str">
        <f>IF(ISBLANK('Zusatzblatt (Perigon)'!G6070),"",'Zusatzblatt (Perigon)'!G6070)</f>
        <v/>
      </c>
      <c r="C6075" s="96" t="str">
        <f>IF(ISBLANK('Zusatzblatt (Perigon)'!I6070),"",'Zusatzblatt (Perigon)'!I6070)</f>
        <v/>
      </c>
      <c r="D6075" s="97" t="str">
        <f>IF(ISBLANK('Zusatzblatt (Perigon)'!J6070),"",'Zusatzblatt (Perigon)'!J6070)</f>
        <v/>
      </c>
      <c r="E6075" s="64" t="str">
        <f>IF(ISBLANK('Zusatzblatt (Perigon)'!K6070),"",'Zusatzblatt (Perigon)'!K6070)</f>
        <v/>
      </c>
      <c r="F6075" s="65"/>
      <c r="G6075" s="64"/>
      <c r="H6075" s="69" t="str">
        <f>IF(ISBLANK('Zusatzblatt (Perigon)'!L6070),"",'Zusatzblatt (Perigon)'!L6070)</f>
        <v/>
      </c>
      <c r="I6075" s="69" t="str">
        <f>IF(ISBLANK('Zusatzblatt (Perigon)'!M6070),"",'Zusatzblatt (Perigon)'!M6070)</f>
        <v/>
      </c>
      <c r="J6075" s="98" t="str">
        <f>IF(ISBLANK('Zusatzblatt (Perigon)'!N6070),"",'Zusatzblatt (Perigon)'!N6070)</f>
        <v/>
      </c>
      <c r="K6075" s="99" t="str">
        <f>IF(ISBLANK('Zusatzblatt (Perigon)'!J6070),"",'Zusatzblatt (Perigon)'!T6070)</f>
        <v/>
      </c>
      <c r="L6075" s="95" t="str">
        <f>IF(ISBLANK('Zusatzblatt (Perigon)'!O6070),"",'Zusatzblatt (Perigon)'!O6070)</f>
        <v/>
      </c>
      <c r="M6075" s="95" t="str">
        <f>IF(ISBLANK('Zusatzblatt (Perigon)'!R6070),"",'Zusatzblatt (Perigon)'!R6070)</f>
        <v/>
      </c>
      <c r="N6075" s="95" t="str">
        <f>IF(ISBLANK('Zusatzblatt (Perigon)'!P6070),"",'Zusatzblatt (Perigon)'!P6070)</f>
        <v/>
      </c>
      <c r="O6075" s="38" t="str">
        <f>IF($L6075="","",VLOOKUP($R6075,Tarife!$A$2:$R$599,13,FALSE))</f>
        <v/>
      </c>
      <c r="P6075" s="38" t="str">
        <f t="shared" si="94"/>
        <v/>
      </c>
      <c r="R6075" s="100" t="str">
        <f>Zusammenzug!$C$25&amp;"-"&amp;Zusammenzug!$A$7&amp;"-"&amp;Leistungen!L6075</f>
        <v>2026-Nicht beauftragte Spitex-Organisation-</v>
      </c>
    </row>
    <row r="6076" spans="1:18" x14ac:dyDescent="0.2">
      <c r="A6076" s="95" t="str">
        <f>IF(ISBLANK('Zusatzblatt (Perigon)'!E6071),"",'Zusatzblatt (Perigon)'!E6071)</f>
        <v/>
      </c>
      <c r="B6076" s="95" t="str">
        <f>IF(ISBLANK('Zusatzblatt (Perigon)'!G6071),"",'Zusatzblatt (Perigon)'!G6071)</f>
        <v/>
      </c>
      <c r="C6076" s="96" t="str">
        <f>IF(ISBLANK('Zusatzblatt (Perigon)'!I6071),"",'Zusatzblatt (Perigon)'!I6071)</f>
        <v/>
      </c>
      <c r="D6076" s="97" t="str">
        <f>IF(ISBLANK('Zusatzblatt (Perigon)'!J6071),"",'Zusatzblatt (Perigon)'!J6071)</f>
        <v/>
      </c>
      <c r="E6076" s="64" t="str">
        <f>IF(ISBLANK('Zusatzblatt (Perigon)'!K6071),"",'Zusatzblatt (Perigon)'!K6071)</f>
        <v/>
      </c>
      <c r="F6076" s="65"/>
      <c r="G6076" s="64"/>
      <c r="H6076" s="69" t="str">
        <f>IF(ISBLANK('Zusatzblatt (Perigon)'!L6071),"",'Zusatzblatt (Perigon)'!L6071)</f>
        <v/>
      </c>
      <c r="I6076" s="69" t="str">
        <f>IF(ISBLANK('Zusatzblatt (Perigon)'!M6071),"",'Zusatzblatt (Perigon)'!M6071)</f>
        <v/>
      </c>
      <c r="J6076" s="98" t="str">
        <f>IF(ISBLANK('Zusatzblatt (Perigon)'!N6071),"",'Zusatzblatt (Perigon)'!N6071)</f>
        <v/>
      </c>
      <c r="K6076" s="99" t="str">
        <f>IF(ISBLANK('Zusatzblatt (Perigon)'!J6071),"",'Zusatzblatt (Perigon)'!T6071)</f>
        <v/>
      </c>
      <c r="L6076" s="95" t="str">
        <f>IF(ISBLANK('Zusatzblatt (Perigon)'!O6071),"",'Zusatzblatt (Perigon)'!O6071)</f>
        <v/>
      </c>
      <c r="M6076" s="95" t="str">
        <f>IF(ISBLANK('Zusatzblatt (Perigon)'!R6071),"",'Zusatzblatt (Perigon)'!R6071)</f>
        <v/>
      </c>
      <c r="N6076" s="95" t="str">
        <f>IF(ISBLANK('Zusatzblatt (Perigon)'!P6071),"",'Zusatzblatt (Perigon)'!P6071)</f>
        <v/>
      </c>
      <c r="O6076" s="38" t="str">
        <f>IF($L6076="","",VLOOKUP($R6076,Tarife!$A$2:$R$599,13,FALSE))</f>
        <v/>
      </c>
      <c r="P6076" s="38" t="str">
        <f t="shared" si="94"/>
        <v/>
      </c>
      <c r="R6076" s="100" t="str">
        <f>Zusammenzug!$C$25&amp;"-"&amp;Zusammenzug!$A$7&amp;"-"&amp;Leistungen!L6076</f>
        <v>2026-Nicht beauftragte Spitex-Organisation-</v>
      </c>
    </row>
    <row r="6077" spans="1:18" x14ac:dyDescent="0.2">
      <c r="A6077" s="95" t="str">
        <f>IF(ISBLANK('Zusatzblatt (Perigon)'!E6072),"",'Zusatzblatt (Perigon)'!E6072)</f>
        <v/>
      </c>
      <c r="B6077" s="95" t="str">
        <f>IF(ISBLANK('Zusatzblatt (Perigon)'!G6072),"",'Zusatzblatt (Perigon)'!G6072)</f>
        <v/>
      </c>
      <c r="C6077" s="96" t="str">
        <f>IF(ISBLANK('Zusatzblatt (Perigon)'!I6072),"",'Zusatzblatt (Perigon)'!I6072)</f>
        <v/>
      </c>
      <c r="D6077" s="97" t="str">
        <f>IF(ISBLANK('Zusatzblatt (Perigon)'!J6072),"",'Zusatzblatt (Perigon)'!J6072)</f>
        <v/>
      </c>
      <c r="E6077" s="64" t="str">
        <f>IF(ISBLANK('Zusatzblatt (Perigon)'!K6072),"",'Zusatzblatt (Perigon)'!K6072)</f>
        <v/>
      </c>
      <c r="F6077" s="65"/>
      <c r="G6077" s="64"/>
      <c r="H6077" s="69" t="str">
        <f>IF(ISBLANK('Zusatzblatt (Perigon)'!L6072),"",'Zusatzblatt (Perigon)'!L6072)</f>
        <v/>
      </c>
      <c r="I6077" s="69" t="str">
        <f>IF(ISBLANK('Zusatzblatt (Perigon)'!M6072),"",'Zusatzblatt (Perigon)'!M6072)</f>
        <v/>
      </c>
      <c r="J6077" s="98" t="str">
        <f>IF(ISBLANK('Zusatzblatt (Perigon)'!N6072),"",'Zusatzblatt (Perigon)'!N6072)</f>
        <v/>
      </c>
      <c r="K6077" s="99" t="str">
        <f>IF(ISBLANK('Zusatzblatt (Perigon)'!J6072),"",'Zusatzblatt (Perigon)'!T6072)</f>
        <v/>
      </c>
      <c r="L6077" s="95" t="str">
        <f>IF(ISBLANK('Zusatzblatt (Perigon)'!O6072),"",'Zusatzblatt (Perigon)'!O6072)</f>
        <v/>
      </c>
      <c r="M6077" s="95" t="str">
        <f>IF(ISBLANK('Zusatzblatt (Perigon)'!R6072),"",'Zusatzblatt (Perigon)'!R6072)</f>
        <v/>
      </c>
      <c r="N6077" s="95" t="str">
        <f>IF(ISBLANK('Zusatzblatt (Perigon)'!P6072),"",'Zusatzblatt (Perigon)'!P6072)</f>
        <v/>
      </c>
      <c r="O6077" s="38" t="str">
        <f>IF($L6077="","",VLOOKUP($R6077,Tarife!$A$2:$R$599,13,FALSE))</f>
        <v/>
      </c>
      <c r="P6077" s="38" t="str">
        <f t="shared" si="94"/>
        <v/>
      </c>
      <c r="R6077" s="100" t="str">
        <f>Zusammenzug!$C$25&amp;"-"&amp;Zusammenzug!$A$7&amp;"-"&amp;Leistungen!L6077</f>
        <v>2026-Nicht beauftragte Spitex-Organisation-</v>
      </c>
    </row>
    <row r="6078" spans="1:18" x14ac:dyDescent="0.2">
      <c r="A6078" s="95" t="str">
        <f>IF(ISBLANK('Zusatzblatt (Perigon)'!E6073),"",'Zusatzblatt (Perigon)'!E6073)</f>
        <v/>
      </c>
      <c r="B6078" s="95" t="str">
        <f>IF(ISBLANK('Zusatzblatt (Perigon)'!G6073),"",'Zusatzblatt (Perigon)'!G6073)</f>
        <v/>
      </c>
      <c r="C6078" s="96" t="str">
        <f>IF(ISBLANK('Zusatzblatt (Perigon)'!I6073),"",'Zusatzblatt (Perigon)'!I6073)</f>
        <v/>
      </c>
      <c r="D6078" s="97" t="str">
        <f>IF(ISBLANK('Zusatzblatt (Perigon)'!J6073),"",'Zusatzblatt (Perigon)'!J6073)</f>
        <v/>
      </c>
      <c r="E6078" s="64" t="str">
        <f>IF(ISBLANK('Zusatzblatt (Perigon)'!K6073),"",'Zusatzblatt (Perigon)'!K6073)</f>
        <v/>
      </c>
      <c r="F6078" s="65"/>
      <c r="G6078" s="64"/>
      <c r="H6078" s="69" t="str">
        <f>IF(ISBLANK('Zusatzblatt (Perigon)'!L6073),"",'Zusatzblatt (Perigon)'!L6073)</f>
        <v/>
      </c>
      <c r="I6078" s="69" t="str">
        <f>IF(ISBLANK('Zusatzblatt (Perigon)'!M6073),"",'Zusatzblatt (Perigon)'!M6073)</f>
        <v/>
      </c>
      <c r="J6078" s="98" t="str">
        <f>IF(ISBLANK('Zusatzblatt (Perigon)'!N6073),"",'Zusatzblatt (Perigon)'!N6073)</f>
        <v/>
      </c>
      <c r="K6078" s="99" t="str">
        <f>IF(ISBLANK('Zusatzblatt (Perigon)'!J6073),"",'Zusatzblatt (Perigon)'!T6073)</f>
        <v/>
      </c>
      <c r="L6078" s="95" t="str">
        <f>IF(ISBLANK('Zusatzblatt (Perigon)'!O6073),"",'Zusatzblatt (Perigon)'!O6073)</f>
        <v/>
      </c>
      <c r="M6078" s="95" t="str">
        <f>IF(ISBLANK('Zusatzblatt (Perigon)'!R6073),"",'Zusatzblatt (Perigon)'!R6073)</f>
        <v/>
      </c>
      <c r="N6078" s="95" t="str">
        <f>IF(ISBLANK('Zusatzblatt (Perigon)'!P6073),"",'Zusatzblatt (Perigon)'!P6073)</f>
        <v/>
      </c>
      <c r="O6078" s="38" t="str">
        <f>IF($L6078="","",VLOOKUP($R6078,Tarife!$A$2:$R$599,13,FALSE))</f>
        <v/>
      </c>
      <c r="P6078" s="38" t="str">
        <f t="shared" si="94"/>
        <v/>
      </c>
      <c r="R6078" s="100" t="str">
        <f>Zusammenzug!$C$25&amp;"-"&amp;Zusammenzug!$A$7&amp;"-"&amp;Leistungen!L6078</f>
        <v>2026-Nicht beauftragte Spitex-Organisation-</v>
      </c>
    </row>
    <row r="6079" spans="1:18" x14ac:dyDescent="0.2">
      <c r="A6079" s="95" t="str">
        <f>IF(ISBLANK('Zusatzblatt (Perigon)'!E6074),"",'Zusatzblatt (Perigon)'!E6074)</f>
        <v/>
      </c>
      <c r="B6079" s="95" t="str">
        <f>IF(ISBLANK('Zusatzblatt (Perigon)'!G6074),"",'Zusatzblatt (Perigon)'!G6074)</f>
        <v/>
      </c>
      <c r="C6079" s="96" t="str">
        <f>IF(ISBLANK('Zusatzblatt (Perigon)'!I6074),"",'Zusatzblatt (Perigon)'!I6074)</f>
        <v/>
      </c>
      <c r="D6079" s="97" t="str">
        <f>IF(ISBLANK('Zusatzblatt (Perigon)'!J6074),"",'Zusatzblatt (Perigon)'!J6074)</f>
        <v/>
      </c>
      <c r="E6079" s="64" t="str">
        <f>IF(ISBLANK('Zusatzblatt (Perigon)'!K6074),"",'Zusatzblatt (Perigon)'!K6074)</f>
        <v/>
      </c>
      <c r="F6079" s="65"/>
      <c r="G6079" s="64"/>
      <c r="H6079" s="69" t="str">
        <f>IF(ISBLANK('Zusatzblatt (Perigon)'!L6074),"",'Zusatzblatt (Perigon)'!L6074)</f>
        <v/>
      </c>
      <c r="I6079" s="69" t="str">
        <f>IF(ISBLANK('Zusatzblatt (Perigon)'!M6074),"",'Zusatzblatt (Perigon)'!M6074)</f>
        <v/>
      </c>
      <c r="J6079" s="98" t="str">
        <f>IF(ISBLANK('Zusatzblatt (Perigon)'!N6074),"",'Zusatzblatt (Perigon)'!N6074)</f>
        <v/>
      </c>
      <c r="K6079" s="99" t="str">
        <f>IF(ISBLANK('Zusatzblatt (Perigon)'!J6074),"",'Zusatzblatt (Perigon)'!T6074)</f>
        <v/>
      </c>
      <c r="L6079" s="95" t="str">
        <f>IF(ISBLANK('Zusatzblatt (Perigon)'!O6074),"",'Zusatzblatt (Perigon)'!O6074)</f>
        <v/>
      </c>
      <c r="M6079" s="95" t="str">
        <f>IF(ISBLANK('Zusatzblatt (Perigon)'!R6074),"",'Zusatzblatt (Perigon)'!R6074)</f>
        <v/>
      </c>
      <c r="N6079" s="95" t="str">
        <f>IF(ISBLANK('Zusatzblatt (Perigon)'!P6074),"",'Zusatzblatt (Perigon)'!P6074)</f>
        <v/>
      </c>
      <c r="O6079" s="38" t="str">
        <f>IF($L6079="","",VLOOKUP($R6079,Tarife!$A$2:$R$599,13,FALSE))</f>
        <v/>
      </c>
      <c r="P6079" s="38" t="str">
        <f t="shared" si="94"/>
        <v/>
      </c>
      <c r="R6079" s="100" t="str">
        <f>Zusammenzug!$C$25&amp;"-"&amp;Zusammenzug!$A$7&amp;"-"&amp;Leistungen!L6079</f>
        <v>2026-Nicht beauftragte Spitex-Organisation-</v>
      </c>
    </row>
    <row r="6080" spans="1:18" x14ac:dyDescent="0.2">
      <c r="A6080" s="95" t="str">
        <f>IF(ISBLANK('Zusatzblatt (Perigon)'!E6075),"",'Zusatzblatt (Perigon)'!E6075)</f>
        <v/>
      </c>
      <c r="B6080" s="95" t="str">
        <f>IF(ISBLANK('Zusatzblatt (Perigon)'!G6075),"",'Zusatzblatt (Perigon)'!G6075)</f>
        <v/>
      </c>
      <c r="C6080" s="96" t="str">
        <f>IF(ISBLANK('Zusatzblatt (Perigon)'!I6075),"",'Zusatzblatt (Perigon)'!I6075)</f>
        <v/>
      </c>
      <c r="D6080" s="97" t="str">
        <f>IF(ISBLANK('Zusatzblatt (Perigon)'!J6075),"",'Zusatzblatt (Perigon)'!J6075)</f>
        <v/>
      </c>
      <c r="E6080" s="64" t="str">
        <f>IF(ISBLANK('Zusatzblatt (Perigon)'!K6075),"",'Zusatzblatt (Perigon)'!K6075)</f>
        <v/>
      </c>
      <c r="F6080" s="65"/>
      <c r="G6080" s="64"/>
      <c r="H6080" s="69" t="str">
        <f>IF(ISBLANK('Zusatzblatt (Perigon)'!L6075),"",'Zusatzblatt (Perigon)'!L6075)</f>
        <v/>
      </c>
      <c r="I6080" s="69" t="str">
        <f>IF(ISBLANK('Zusatzblatt (Perigon)'!M6075),"",'Zusatzblatt (Perigon)'!M6075)</f>
        <v/>
      </c>
      <c r="J6080" s="98" t="str">
        <f>IF(ISBLANK('Zusatzblatt (Perigon)'!N6075),"",'Zusatzblatt (Perigon)'!N6075)</f>
        <v/>
      </c>
      <c r="K6080" s="99" t="str">
        <f>IF(ISBLANK('Zusatzblatt (Perigon)'!J6075),"",'Zusatzblatt (Perigon)'!T6075)</f>
        <v/>
      </c>
      <c r="L6080" s="95" t="str">
        <f>IF(ISBLANK('Zusatzblatt (Perigon)'!O6075),"",'Zusatzblatt (Perigon)'!O6075)</f>
        <v/>
      </c>
      <c r="M6080" s="95" t="str">
        <f>IF(ISBLANK('Zusatzblatt (Perigon)'!R6075),"",'Zusatzblatt (Perigon)'!R6075)</f>
        <v/>
      </c>
      <c r="N6080" s="95" t="str">
        <f>IF(ISBLANK('Zusatzblatt (Perigon)'!P6075),"",'Zusatzblatt (Perigon)'!P6075)</f>
        <v/>
      </c>
      <c r="O6080" s="38" t="str">
        <f>IF($L6080="","",VLOOKUP($R6080,Tarife!$A$2:$R$599,13,FALSE))</f>
        <v/>
      </c>
      <c r="P6080" s="38" t="str">
        <f t="shared" si="94"/>
        <v/>
      </c>
      <c r="R6080" s="100" t="str">
        <f>Zusammenzug!$C$25&amp;"-"&amp;Zusammenzug!$A$7&amp;"-"&amp;Leistungen!L6080</f>
        <v>2026-Nicht beauftragte Spitex-Organisation-</v>
      </c>
    </row>
    <row r="6081" spans="1:18" x14ac:dyDescent="0.2">
      <c r="A6081" s="95" t="str">
        <f>IF(ISBLANK('Zusatzblatt (Perigon)'!E6076),"",'Zusatzblatt (Perigon)'!E6076)</f>
        <v/>
      </c>
      <c r="B6081" s="95" t="str">
        <f>IF(ISBLANK('Zusatzblatt (Perigon)'!G6076),"",'Zusatzblatt (Perigon)'!G6076)</f>
        <v/>
      </c>
      <c r="C6081" s="96" t="str">
        <f>IF(ISBLANK('Zusatzblatt (Perigon)'!I6076),"",'Zusatzblatt (Perigon)'!I6076)</f>
        <v/>
      </c>
      <c r="D6081" s="97" t="str">
        <f>IF(ISBLANK('Zusatzblatt (Perigon)'!J6076),"",'Zusatzblatt (Perigon)'!J6076)</f>
        <v/>
      </c>
      <c r="E6081" s="64" t="str">
        <f>IF(ISBLANK('Zusatzblatt (Perigon)'!K6076),"",'Zusatzblatt (Perigon)'!K6076)</f>
        <v/>
      </c>
      <c r="F6081" s="65"/>
      <c r="G6081" s="64"/>
      <c r="H6081" s="69" t="str">
        <f>IF(ISBLANK('Zusatzblatt (Perigon)'!L6076),"",'Zusatzblatt (Perigon)'!L6076)</f>
        <v/>
      </c>
      <c r="I6081" s="69" t="str">
        <f>IF(ISBLANK('Zusatzblatt (Perigon)'!M6076),"",'Zusatzblatt (Perigon)'!M6076)</f>
        <v/>
      </c>
      <c r="J6081" s="98" t="str">
        <f>IF(ISBLANK('Zusatzblatt (Perigon)'!N6076),"",'Zusatzblatt (Perigon)'!N6076)</f>
        <v/>
      </c>
      <c r="K6081" s="99" t="str">
        <f>IF(ISBLANK('Zusatzblatt (Perigon)'!J6076),"",'Zusatzblatt (Perigon)'!T6076)</f>
        <v/>
      </c>
      <c r="L6081" s="95" t="str">
        <f>IF(ISBLANK('Zusatzblatt (Perigon)'!O6076),"",'Zusatzblatt (Perigon)'!O6076)</f>
        <v/>
      </c>
      <c r="M6081" s="95" t="str">
        <f>IF(ISBLANK('Zusatzblatt (Perigon)'!R6076),"",'Zusatzblatt (Perigon)'!R6076)</f>
        <v/>
      </c>
      <c r="N6081" s="95" t="str">
        <f>IF(ISBLANK('Zusatzblatt (Perigon)'!P6076),"",'Zusatzblatt (Perigon)'!P6076)</f>
        <v/>
      </c>
      <c r="O6081" s="38" t="str">
        <f>IF($L6081="","",VLOOKUP($R6081,Tarife!$A$2:$R$599,13,FALSE))</f>
        <v/>
      </c>
      <c r="P6081" s="38" t="str">
        <f t="shared" si="94"/>
        <v/>
      </c>
      <c r="R6081" s="100" t="str">
        <f>Zusammenzug!$C$25&amp;"-"&amp;Zusammenzug!$A$7&amp;"-"&amp;Leistungen!L6081</f>
        <v>2026-Nicht beauftragte Spitex-Organisation-</v>
      </c>
    </row>
    <row r="6082" spans="1:18" x14ac:dyDescent="0.2">
      <c r="A6082" s="95" t="str">
        <f>IF(ISBLANK('Zusatzblatt (Perigon)'!E6077),"",'Zusatzblatt (Perigon)'!E6077)</f>
        <v/>
      </c>
      <c r="B6082" s="95" t="str">
        <f>IF(ISBLANK('Zusatzblatt (Perigon)'!G6077),"",'Zusatzblatt (Perigon)'!G6077)</f>
        <v/>
      </c>
      <c r="C6082" s="96" t="str">
        <f>IF(ISBLANK('Zusatzblatt (Perigon)'!I6077),"",'Zusatzblatt (Perigon)'!I6077)</f>
        <v/>
      </c>
      <c r="D6082" s="97" t="str">
        <f>IF(ISBLANK('Zusatzblatt (Perigon)'!J6077),"",'Zusatzblatt (Perigon)'!J6077)</f>
        <v/>
      </c>
      <c r="E6082" s="64" t="str">
        <f>IF(ISBLANK('Zusatzblatt (Perigon)'!K6077),"",'Zusatzblatt (Perigon)'!K6077)</f>
        <v/>
      </c>
      <c r="F6082" s="65"/>
      <c r="G6082" s="64"/>
      <c r="H6082" s="69" t="str">
        <f>IF(ISBLANK('Zusatzblatt (Perigon)'!L6077),"",'Zusatzblatt (Perigon)'!L6077)</f>
        <v/>
      </c>
      <c r="I6082" s="69" t="str">
        <f>IF(ISBLANK('Zusatzblatt (Perigon)'!M6077),"",'Zusatzblatt (Perigon)'!M6077)</f>
        <v/>
      </c>
      <c r="J6082" s="98" t="str">
        <f>IF(ISBLANK('Zusatzblatt (Perigon)'!N6077),"",'Zusatzblatt (Perigon)'!N6077)</f>
        <v/>
      </c>
      <c r="K6082" s="99" t="str">
        <f>IF(ISBLANK('Zusatzblatt (Perigon)'!J6077),"",'Zusatzblatt (Perigon)'!T6077)</f>
        <v/>
      </c>
      <c r="L6082" s="95" t="str">
        <f>IF(ISBLANK('Zusatzblatt (Perigon)'!O6077),"",'Zusatzblatt (Perigon)'!O6077)</f>
        <v/>
      </c>
      <c r="M6082" s="95" t="str">
        <f>IF(ISBLANK('Zusatzblatt (Perigon)'!R6077),"",'Zusatzblatt (Perigon)'!R6077)</f>
        <v/>
      </c>
      <c r="N6082" s="95" t="str">
        <f>IF(ISBLANK('Zusatzblatt (Perigon)'!P6077),"",'Zusatzblatt (Perigon)'!P6077)</f>
        <v/>
      </c>
      <c r="O6082" s="38" t="str">
        <f>IF($L6082="","",VLOOKUP($R6082,Tarife!$A$2:$R$599,13,FALSE))</f>
        <v/>
      </c>
      <c r="P6082" s="38" t="str">
        <f t="shared" si="94"/>
        <v/>
      </c>
      <c r="R6082" s="100" t="str">
        <f>Zusammenzug!$C$25&amp;"-"&amp;Zusammenzug!$A$7&amp;"-"&amp;Leistungen!L6082</f>
        <v>2026-Nicht beauftragte Spitex-Organisation-</v>
      </c>
    </row>
    <row r="6083" spans="1:18" x14ac:dyDescent="0.2">
      <c r="A6083" s="95" t="str">
        <f>IF(ISBLANK('Zusatzblatt (Perigon)'!E6078),"",'Zusatzblatt (Perigon)'!E6078)</f>
        <v/>
      </c>
      <c r="B6083" s="95" t="str">
        <f>IF(ISBLANK('Zusatzblatt (Perigon)'!G6078),"",'Zusatzblatt (Perigon)'!G6078)</f>
        <v/>
      </c>
      <c r="C6083" s="96" t="str">
        <f>IF(ISBLANK('Zusatzblatt (Perigon)'!I6078),"",'Zusatzblatt (Perigon)'!I6078)</f>
        <v/>
      </c>
      <c r="D6083" s="97" t="str">
        <f>IF(ISBLANK('Zusatzblatt (Perigon)'!J6078),"",'Zusatzblatt (Perigon)'!J6078)</f>
        <v/>
      </c>
      <c r="E6083" s="64" t="str">
        <f>IF(ISBLANK('Zusatzblatt (Perigon)'!K6078),"",'Zusatzblatt (Perigon)'!K6078)</f>
        <v/>
      </c>
      <c r="F6083" s="65"/>
      <c r="G6083" s="64"/>
      <c r="H6083" s="69" t="str">
        <f>IF(ISBLANK('Zusatzblatt (Perigon)'!L6078),"",'Zusatzblatt (Perigon)'!L6078)</f>
        <v/>
      </c>
      <c r="I6083" s="69" t="str">
        <f>IF(ISBLANK('Zusatzblatt (Perigon)'!M6078),"",'Zusatzblatt (Perigon)'!M6078)</f>
        <v/>
      </c>
      <c r="J6083" s="98" t="str">
        <f>IF(ISBLANK('Zusatzblatt (Perigon)'!N6078),"",'Zusatzblatt (Perigon)'!N6078)</f>
        <v/>
      </c>
      <c r="K6083" s="99" t="str">
        <f>IF(ISBLANK('Zusatzblatt (Perigon)'!J6078),"",'Zusatzblatt (Perigon)'!T6078)</f>
        <v/>
      </c>
      <c r="L6083" s="95" t="str">
        <f>IF(ISBLANK('Zusatzblatt (Perigon)'!O6078),"",'Zusatzblatt (Perigon)'!O6078)</f>
        <v/>
      </c>
      <c r="M6083" s="95" t="str">
        <f>IF(ISBLANK('Zusatzblatt (Perigon)'!R6078),"",'Zusatzblatt (Perigon)'!R6078)</f>
        <v/>
      </c>
      <c r="N6083" s="95" t="str">
        <f>IF(ISBLANK('Zusatzblatt (Perigon)'!P6078),"",'Zusatzblatt (Perigon)'!P6078)</f>
        <v/>
      </c>
      <c r="O6083" s="38" t="str">
        <f>IF($L6083="","",VLOOKUP($R6083,Tarife!$A$2:$R$599,13,FALSE))</f>
        <v/>
      </c>
      <c r="P6083" s="38" t="str">
        <f t="shared" si="94"/>
        <v/>
      </c>
      <c r="R6083" s="100" t="str">
        <f>Zusammenzug!$C$25&amp;"-"&amp;Zusammenzug!$A$7&amp;"-"&amp;Leistungen!L6083</f>
        <v>2026-Nicht beauftragte Spitex-Organisation-</v>
      </c>
    </row>
    <row r="6084" spans="1:18" x14ac:dyDescent="0.2">
      <c r="A6084" s="95" t="str">
        <f>IF(ISBLANK('Zusatzblatt (Perigon)'!E6079),"",'Zusatzblatt (Perigon)'!E6079)</f>
        <v/>
      </c>
      <c r="B6084" s="95" t="str">
        <f>IF(ISBLANK('Zusatzblatt (Perigon)'!G6079),"",'Zusatzblatt (Perigon)'!G6079)</f>
        <v/>
      </c>
      <c r="C6084" s="96" t="str">
        <f>IF(ISBLANK('Zusatzblatt (Perigon)'!I6079),"",'Zusatzblatt (Perigon)'!I6079)</f>
        <v/>
      </c>
      <c r="D6084" s="97" t="str">
        <f>IF(ISBLANK('Zusatzblatt (Perigon)'!J6079),"",'Zusatzblatt (Perigon)'!J6079)</f>
        <v/>
      </c>
      <c r="E6084" s="64" t="str">
        <f>IF(ISBLANK('Zusatzblatt (Perigon)'!K6079),"",'Zusatzblatt (Perigon)'!K6079)</f>
        <v/>
      </c>
      <c r="F6084" s="65"/>
      <c r="G6084" s="64"/>
      <c r="H6084" s="69" t="str">
        <f>IF(ISBLANK('Zusatzblatt (Perigon)'!L6079),"",'Zusatzblatt (Perigon)'!L6079)</f>
        <v/>
      </c>
      <c r="I6084" s="69" t="str">
        <f>IF(ISBLANK('Zusatzblatt (Perigon)'!M6079),"",'Zusatzblatt (Perigon)'!M6079)</f>
        <v/>
      </c>
      <c r="J6084" s="98" t="str">
        <f>IF(ISBLANK('Zusatzblatt (Perigon)'!N6079),"",'Zusatzblatt (Perigon)'!N6079)</f>
        <v/>
      </c>
      <c r="K6084" s="99" t="str">
        <f>IF(ISBLANK('Zusatzblatt (Perigon)'!J6079),"",'Zusatzblatt (Perigon)'!T6079)</f>
        <v/>
      </c>
      <c r="L6084" s="95" t="str">
        <f>IF(ISBLANK('Zusatzblatt (Perigon)'!O6079),"",'Zusatzblatt (Perigon)'!O6079)</f>
        <v/>
      </c>
      <c r="M6084" s="95" t="str">
        <f>IF(ISBLANK('Zusatzblatt (Perigon)'!R6079),"",'Zusatzblatt (Perigon)'!R6079)</f>
        <v/>
      </c>
      <c r="N6084" s="95" t="str">
        <f>IF(ISBLANK('Zusatzblatt (Perigon)'!P6079),"",'Zusatzblatt (Perigon)'!P6079)</f>
        <v/>
      </c>
      <c r="O6084" s="38" t="str">
        <f>IF($L6084="","",VLOOKUP($R6084,Tarife!$A$2:$R$599,13,FALSE))</f>
        <v/>
      </c>
      <c r="P6084" s="38" t="str">
        <f t="shared" si="94"/>
        <v/>
      </c>
      <c r="R6084" s="100" t="str">
        <f>Zusammenzug!$C$25&amp;"-"&amp;Zusammenzug!$A$7&amp;"-"&amp;Leistungen!L6084</f>
        <v>2026-Nicht beauftragte Spitex-Organisation-</v>
      </c>
    </row>
    <row r="6085" spans="1:18" x14ac:dyDescent="0.2">
      <c r="A6085" s="95" t="str">
        <f>IF(ISBLANK('Zusatzblatt (Perigon)'!E6080),"",'Zusatzblatt (Perigon)'!E6080)</f>
        <v/>
      </c>
      <c r="B6085" s="95" t="str">
        <f>IF(ISBLANK('Zusatzblatt (Perigon)'!G6080),"",'Zusatzblatt (Perigon)'!G6080)</f>
        <v/>
      </c>
      <c r="C6085" s="96" t="str">
        <f>IF(ISBLANK('Zusatzblatt (Perigon)'!I6080),"",'Zusatzblatt (Perigon)'!I6080)</f>
        <v/>
      </c>
      <c r="D6085" s="97" t="str">
        <f>IF(ISBLANK('Zusatzblatt (Perigon)'!J6080),"",'Zusatzblatt (Perigon)'!J6080)</f>
        <v/>
      </c>
      <c r="E6085" s="64" t="str">
        <f>IF(ISBLANK('Zusatzblatt (Perigon)'!K6080),"",'Zusatzblatt (Perigon)'!K6080)</f>
        <v/>
      </c>
      <c r="F6085" s="65"/>
      <c r="G6085" s="64"/>
      <c r="H6085" s="69" t="str">
        <f>IF(ISBLANK('Zusatzblatt (Perigon)'!L6080),"",'Zusatzblatt (Perigon)'!L6080)</f>
        <v/>
      </c>
      <c r="I6085" s="69" t="str">
        <f>IF(ISBLANK('Zusatzblatt (Perigon)'!M6080),"",'Zusatzblatt (Perigon)'!M6080)</f>
        <v/>
      </c>
      <c r="J6085" s="98" t="str">
        <f>IF(ISBLANK('Zusatzblatt (Perigon)'!N6080),"",'Zusatzblatt (Perigon)'!N6080)</f>
        <v/>
      </c>
      <c r="K6085" s="99" t="str">
        <f>IF(ISBLANK('Zusatzblatt (Perigon)'!J6080),"",'Zusatzblatt (Perigon)'!T6080)</f>
        <v/>
      </c>
      <c r="L6085" s="95" t="str">
        <f>IF(ISBLANK('Zusatzblatt (Perigon)'!O6080),"",'Zusatzblatt (Perigon)'!O6080)</f>
        <v/>
      </c>
      <c r="M6085" s="95" t="str">
        <f>IF(ISBLANK('Zusatzblatt (Perigon)'!R6080),"",'Zusatzblatt (Perigon)'!R6080)</f>
        <v/>
      </c>
      <c r="N6085" s="95" t="str">
        <f>IF(ISBLANK('Zusatzblatt (Perigon)'!P6080),"",'Zusatzblatt (Perigon)'!P6080)</f>
        <v/>
      </c>
      <c r="O6085" s="38" t="str">
        <f>IF($L6085="","",VLOOKUP($R6085,Tarife!$A$2:$R$599,13,FALSE))</f>
        <v/>
      </c>
      <c r="P6085" s="38" t="str">
        <f t="shared" si="94"/>
        <v/>
      </c>
      <c r="R6085" s="100" t="str">
        <f>Zusammenzug!$C$25&amp;"-"&amp;Zusammenzug!$A$7&amp;"-"&amp;Leistungen!L6085</f>
        <v>2026-Nicht beauftragte Spitex-Organisation-</v>
      </c>
    </row>
    <row r="6086" spans="1:18" x14ac:dyDescent="0.2">
      <c r="A6086" s="95" t="str">
        <f>IF(ISBLANK('Zusatzblatt (Perigon)'!E6081),"",'Zusatzblatt (Perigon)'!E6081)</f>
        <v/>
      </c>
      <c r="B6086" s="95" t="str">
        <f>IF(ISBLANK('Zusatzblatt (Perigon)'!G6081),"",'Zusatzblatt (Perigon)'!G6081)</f>
        <v/>
      </c>
      <c r="C6086" s="96" t="str">
        <f>IF(ISBLANK('Zusatzblatt (Perigon)'!I6081),"",'Zusatzblatt (Perigon)'!I6081)</f>
        <v/>
      </c>
      <c r="D6086" s="97" t="str">
        <f>IF(ISBLANK('Zusatzblatt (Perigon)'!J6081),"",'Zusatzblatt (Perigon)'!J6081)</f>
        <v/>
      </c>
      <c r="E6086" s="64" t="str">
        <f>IF(ISBLANK('Zusatzblatt (Perigon)'!K6081),"",'Zusatzblatt (Perigon)'!K6081)</f>
        <v/>
      </c>
      <c r="F6086" s="65"/>
      <c r="G6086" s="64"/>
      <c r="H6086" s="69" t="str">
        <f>IF(ISBLANK('Zusatzblatt (Perigon)'!L6081),"",'Zusatzblatt (Perigon)'!L6081)</f>
        <v/>
      </c>
      <c r="I6086" s="69" t="str">
        <f>IF(ISBLANK('Zusatzblatt (Perigon)'!M6081),"",'Zusatzblatt (Perigon)'!M6081)</f>
        <v/>
      </c>
      <c r="J6086" s="98" t="str">
        <f>IF(ISBLANK('Zusatzblatt (Perigon)'!N6081),"",'Zusatzblatt (Perigon)'!N6081)</f>
        <v/>
      </c>
      <c r="K6086" s="99" t="str">
        <f>IF(ISBLANK('Zusatzblatt (Perigon)'!J6081),"",'Zusatzblatt (Perigon)'!T6081)</f>
        <v/>
      </c>
      <c r="L6086" s="95" t="str">
        <f>IF(ISBLANK('Zusatzblatt (Perigon)'!O6081),"",'Zusatzblatt (Perigon)'!O6081)</f>
        <v/>
      </c>
      <c r="M6086" s="95" t="str">
        <f>IF(ISBLANK('Zusatzblatt (Perigon)'!R6081),"",'Zusatzblatt (Perigon)'!R6081)</f>
        <v/>
      </c>
      <c r="N6086" s="95" t="str">
        <f>IF(ISBLANK('Zusatzblatt (Perigon)'!P6081),"",'Zusatzblatt (Perigon)'!P6081)</f>
        <v/>
      </c>
      <c r="O6086" s="38" t="str">
        <f>IF($L6086="","",VLOOKUP($R6086,Tarife!$A$2:$R$599,13,FALSE))</f>
        <v/>
      </c>
      <c r="P6086" s="38" t="str">
        <f t="shared" si="94"/>
        <v/>
      </c>
      <c r="R6086" s="100" t="str">
        <f>Zusammenzug!$C$25&amp;"-"&amp;Zusammenzug!$A$7&amp;"-"&amp;Leistungen!L6086</f>
        <v>2026-Nicht beauftragte Spitex-Organisation-</v>
      </c>
    </row>
    <row r="6087" spans="1:18" x14ac:dyDescent="0.2">
      <c r="A6087" s="95" t="str">
        <f>IF(ISBLANK('Zusatzblatt (Perigon)'!E6082),"",'Zusatzblatt (Perigon)'!E6082)</f>
        <v/>
      </c>
      <c r="B6087" s="95" t="str">
        <f>IF(ISBLANK('Zusatzblatt (Perigon)'!G6082),"",'Zusatzblatt (Perigon)'!G6082)</f>
        <v/>
      </c>
      <c r="C6087" s="96" t="str">
        <f>IF(ISBLANK('Zusatzblatt (Perigon)'!I6082),"",'Zusatzblatt (Perigon)'!I6082)</f>
        <v/>
      </c>
      <c r="D6087" s="97" t="str">
        <f>IF(ISBLANK('Zusatzblatt (Perigon)'!J6082),"",'Zusatzblatt (Perigon)'!J6082)</f>
        <v/>
      </c>
      <c r="E6087" s="64" t="str">
        <f>IF(ISBLANK('Zusatzblatt (Perigon)'!K6082),"",'Zusatzblatt (Perigon)'!K6082)</f>
        <v/>
      </c>
      <c r="F6087" s="65"/>
      <c r="G6087" s="64"/>
      <c r="H6087" s="69" t="str">
        <f>IF(ISBLANK('Zusatzblatt (Perigon)'!L6082),"",'Zusatzblatt (Perigon)'!L6082)</f>
        <v/>
      </c>
      <c r="I6087" s="69" t="str">
        <f>IF(ISBLANK('Zusatzblatt (Perigon)'!M6082),"",'Zusatzblatt (Perigon)'!M6082)</f>
        <v/>
      </c>
      <c r="J6087" s="98" t="str">
        <f>IF(ISBLANK('Zusatzblatt (Perigon)'!N6082),"",'Zusatzblatt (Perigon)'!N6082)</f>
        <v/>
      </c>
      <c r="K6087" s="99" t="str">
        <f>IF(ISBLANK('Zusatzblatt (Perigon)'!J6082),"",'Zusatzblatt (Perigon)'!T6082)</f>
        <v/>
      </c>
      <c r="L6087" s="95" t="str">
        <f>IF(ISBLANK('Zusatzblatt (Perigon)'!O6082),"",'Zusatzblatt (Perigon)'!O6082)</f>
        <v/>
      </c>
      <c r="M6087" s="95" t="str">
        <f>IF(ISBLANK('Zusatzblatt (Perigon)'!R6082),"",'Zusatzblatt (Perigon)'!R6082)</f>
        <v/>
      </c>
      <c r="N6087" s="95" t="str">
        <f>IF(ISBLANK('Zusatzblatt (Perigon)'!P6082),"",'Zusatzblatt (Perigon)'!P6082)</f>
        <v/>
      </c>
      <c r="O6087" s="38" t="str">
        <f>IF($L6087="","",VLOOKUP($R6087,Tarife!$A$2:$R$599,13,FALSE))</f>
        <v/>
      </c>
      <c r="P6087" s="38" t="str">
        <f t="shared" si="94"/>
        <v/>
      </c>
      <c r="R6087" s="100" t="str">
        <f>Zusammenzug!$C$25&amp;"-"&amp;Zusammenzug!$A$7&amp;"-"&amp;Leistungen!L6087</f>
        <v>2026-Nicht beauftragte Spitex-Organisation-</v>
      </c>
    </row>
    <row r="6088" spans="1:18" x14ac:dyDescent="0.2">
      <c r="A6088" s="95" t="str">
        <f>IF(ISBLANK('Zusatzblatt (Perigon)'!E6083),"",'Zusatzblatt (Perigon)'!E6083)</f>
        <v/>
      </c>
      <c r="B6088" s="95" t="str">
        <f>IF(ISBLANK('Zusatzblatt (Perigon)'!G6083),"",'Zusatzblatt (Perigon)'!G6083)</f>
        <v/>
      </c>
      <c r="C6088" s="96" t="str">
        <f>IF(ISBLANK('Zusatzblatt (Perigon)'!I6083),"",'Zusatzblatt (Perigon)'!I6083)</f>
        <v/>
      </c>
      <c r="D6088" s="97" t="str">
        <f>IF(ISBLANK('Zusatzblatt (Perigon)'!J6083),"",'Zusatzblatt (Perigon)'!J6083)</f>
        <v/>
      </c>
      <c r="E6088" s="64" t="str">
        <f>IF(ISBLANK('Zusatzblatt (Perigon)'!K6083),"",'Zusatzblatt (Perigon)'!K6083)</f>
        <v/>
      </c>
      <c r="F6088" s="65"/>
      <c r="G6088" s="64"/>
      <c r="H6088" s="69" t="str">
        <f>IF(ISBLANK('Zusatzblatt (Perigon)'!L6083),"",'Zusatzblatt (Perigon)'!L6083)</f>
        <v/>
      </c>
      <c r="I6088" s="69" t="str">
        <f>IF(ISBLANK('Zusatzblatt (Perigon)'!M6083),"",'Zusatzblatt (Perigon)'!M6083)</f>
        <v/>
      </c>
      <c r="J6088" s="98" t="str">
        <f>IF(ISBLANK('Zusatzblatt (Perigon)'!N6083),"",'Zusatzblatt (Perigon)'!N6083)</f>
        <v/>
      </c>
      <c r="K6088" s="99" t="str">
        <f>IF(ISBLANK('Zusatzblatt (Perigon)'!J6083),"",'Zusatzblatt (Perigon)'!T6083)</f>
        <v/>
      </c>
      <c r="L6088" s="95" t="str">
        <f>IF(ISBLANK('Zusatzblatt (Perigon)'!O6083),"",'Zusatzblatt (Perigon)'!O6083)</f>
        <v/>
      </c>
      <c r="M6088" s="95" t="str">
        <f>IF(ISBLANK('Zusatzblatt (Perigon)'!R6083),"",'Zusatzblatt (Perigon)'!R6083)</f>
        <v/>
      </c>
      <c r="N6088" s="95" t="str">
        <f>IF(ISBLANK('Zusatzblatt (Perigon)'!P6083),"",'Zusatzblatt (Perigon)'!P6083)</f>
        <v/>
      </c>
      <c r="O6088" s="38" t="str">
        <f>IF($L6088="","",VLOOKUP($R6088,Tarife!$A$2:$R$599,13,FALSE))</f>
        <v/>
      </c>
      <c r="P6088" s="38" t="str">
        <f t="shared" ref="P6088:P6151" si="95">IF(L6088="","",IF(AND($L6088="Pabe",N6088&lt;O6088),M6088*O6088,IF(N6088&lt;O6088,M6088*N6088,M6088*O6088)))</f>
        <v/>
      </c>
      <c r="R6088" s="100" t="str">
        <f>Zusammenzug!$C$25&amp;"-"&amp;Zusammenzug!$A$7&amp;"-"&amp;Leistungen!L6088</f>
        <v>2026-Nicht beauftragte Spitex-Organisation-</v>
      </c>
    </row>
    <row r="6089" spans="1:18" x14ac:dyDescent="0.2">
      <c r="A6089" s="95" t="str">
        <f>IF(ISBLANK('Zusatzblatt (Perigon)'!E6084),"",'Zusatzblatt (Perigon)'!E6084)</f>
        <v/>
      </c>
      <c r="B6089" s="95" t="str">
        <f>IF(ISBLANK('Zusatzblatt (Perigon)'!G6084),"",'Zusatzblatt (Perigon)'!G6084)</f>
        <v/>
      </c>
      <c r="C6089" s="96" t="str">
        <f>IF(ISBLANK('Zusatzblatt (Perigon)'!I6084),"",'Zusatzblatt (Perigon)'!I6084)</f>
        <v/>
      </c>
      <c r="D6089" s="97" t="str">
        <f>IF(ISBLANK('Zusatzblatt (Perigon)'!J6084),"",'Zusatzblatt (Perigon)'!J6084)</f>
        <v/>
      </c>
      <c r="E6089" s="64" t="str">
        <f>IF(ISBLANK('Zusatzblatt (Perigon)'!K6084),"",'Zusatzblatt (Perigon)'!K6084)</f>
        <v/>
      </c>
      <c r="F6089" s="65"/>
      <c r="G6089" s="64"/>
      <c r="H6089" s="69" t="str">
        <f>IF(ISBLANK('Zusatzblatt (Perigon)'!L6084),"",'Zusatzblatt (Perigon)'!L6084)</f>
        <v/>
      </c>
      <c r="I6089" s="69" t="str">
        <f>IF(ISBLANK('Zusatzblatt (Perigon)'!M6084),"",'Zusatzblatt (Perigon)'!M6084)</f>
        <v/>
      </c>
      <c r="J6089" s="98" t="str">
        <f>IF(ISBLANK('Zusatzblatt (Perigon)'!N6084),"",'Zusatzblatt (Perigon)'!N6084)</f>
        <v/>
      </c>
      <c r="K6089" s="99" t="str">
        <f>IF(ISBLANK('Zusatzblatt (Perigon)'!J6084),"",'Zusatzblatt (Perigon)'!T6084)</f>
        <v/>
      </c>
      <c r="L6089" s="95" t="str">
        <f>IF(ISBLANK('Zusatzblatt (Perigon)'!O6084),"",'Zusatzblatt (Perigon)'!O6084)</f>
        <v/>
      </c>
      <c r="M6089" s="95" t="str">
        <f>IF(ISBLANK('Zusatzblatt (Perigon)'!R6084),"",'Zusatzblatt (Perigon)'!R6084)</f>
        <v/>
      </c>
      <c r="N6089" s="95" t="str">
        <f>IF(ISBLANK('Zusatzblatt (Perigon)'!P6084),"",'Zusatzblatt (Perigon)'!P6084)</f>
        <v/>
      </c>
      <c r="O6089" s="38" t="str">
        <f>IF($L6089="","",VLOOKUP($R6089,Tarife!$A$2:$R$599,13,FALSE))</f>
        <v/>
      </c>
      <c r="P6089" s="38" t="str">
        <f t="shared" si="95"/>
        <v/>
      </c>
      <c r="R6089" s="100" t="str">
        <f>Zusammenzug!$C$25&amp;"-"&amp;Zusammenzug!$A$7&amp;"-"&amp;Leistungen!L6089</f>
        <v>2026-Nicht beauftragte Spitex-Organisation-</v>
      </c>
    </row>
    <row r="6090" spans="1:18" x14ac:dyDescent="0.2">
      <c r="A6090" s="95" t="str">
        <f>IF(ISBLANK('Zusatzblatt (Perigon)'!E6085),"",'Zusatzblatt (Perigon)'!E6085)</f>
        <v/>
      </c>
      <c r="B6090" s="95" t="str">
        <f>IF(ISBLANK('Zusatzblatt (Perigon)'!G6085),"",'Zusatzblatt (Perigon)'!G6085)</f>
        <v/>
      </c>
      <c r="C6090" s="96" t="str">
        <f>IF(ISBLANK('Zusatzblatt (Perigon)'!I6085),"",'Zusatzblatt (Perigon)'!I6085)</f>
        <v/>
      </c>
      <c r="D6090" s="97" t="str">
        <f>IF(ISBLANK('Zusatzblatt (Perigon)'!J6085),"",'Zusatzblatt (Perigon)'!J6085)</f>
        <v/>
      </c>
      <c r="E6090" s="64" t="str">
        <f>IF(ISBLANK('Zusatzblatt (Perigon)'!K6085),"",'Zusatzblatt (Perigon)'!K6085)</f>
        <v/>
      </c>
      <c r="F6090" s="65"/>
      <c r="G6090" s="64"/>
      <c r="H6090" s="69" t="str">
        <f>IF(ISBLANK('Zusatzblatt (Perigon)'!L6085),"",'Zusatzblatt (Perigon)'!L6085)</f>
        <v/>
      </c>
      <c r="I6090" s="69" t="str">
        <f>IF(ISBLANK('Zusatzblatt (Perigon)'!M6085),"",'Zusatzblatt (Perigon)'!M6085)</f>
        <v/>
      </c>
      <c r="J6090" s="98" t="str">
        <f>IF(ISBLANK('Zusatzblatt (Perigon)'!N6085),"",'Zusatzblatt (Perigon)'!N6085)</f>
        <v/>
      </c>
      <c r="K6090" s="99" t="str">
        <f>IF(ISBLANK('Zusatzblatt (Perigon)'!J6085),"",'Zusatzblatt (Perigon)'!T6085)</f>
        <v/>
      </c>
      <c r="L6090" s="95" t="str">
        <f>IF(ISBLANK('Zusatzblatt (Perigon)'!O6085),"",'Zusatzblatt (Perigon)'!O6085)</f>
        <v/>
      </c>
      <c r="M6090" s="95" t="str">
        <f>IF(ISBLANK('Zusatzblatt (Perigon)'!R6085),"",'Zusatzblatt (Perigon)'!R6085)</f>
        <v/>
      </c>
      <c r="N6090" s="95" t="str">
        <f>IF(ISBLANK('Zusatzblatt (Perigon)'!P6085),"",'Zusatzblatt (Perigon)'!P6085)</f>
        <v/>
      </c>
      <c r="O6090" s="38" t="str">
        <f>IF($L6090="","",VLOOKUP($R6090,Tarife!$A$2:$R$599,13,FALSE))</f>
        <v/>
      </c>
      <c r="P6090" s="38" t="str">
        <f t="shared" si="95"/>
        <v/>
      </c>
      <c r="R6090" s="100" t="str">
        <f>Zusammenzug!$C$25&amp;"-"&amp;Zusammenzug!$A$7&amp;"-"&amp;Leistungen!L6090</f>
        <v>2026-Nicht beauftragte Spitex-Organisation-</v>
      </c>
    </row>
    <row r="6091" spans="1:18" x14ac:dyDescent="0.2">
      <c r="A6091" s="95" t="str">
        <f>IF(ISBLANK('Zusatzblatt (Perigon)'!E6086),"",'Zusatzblatt (Perigon)'!E6086)</f>
        <v/>
      </c>
      <c r="B6091" s="95" t="str">
        <f>IF(ISBLANK('Zusatzblatt (Perigon)'!G6086),"",'Zusatzblatt (Perigon)'!G6086)</f>
        <v/>
      </c>
      <c r="C6091" s="96" t="str">
        <f>IF(ISBLANK('Zusatzblatt (Perigon)'!I6086),"",'Zusatzblatt (Perigon)'!I6086)</f>
        <v/>
      </c>
      <c r="D6091" s="97" t="str">
        <f>IF(ISBLANK('Zusatzblatt (Perigon)'!J6086),"",'Zusatzblatt (Perigon)'!J6086)</f>
        <v/>
      </c>
      <c r="E6091" s="64" t="str">
        <f>IF(ISBLANK('Zusatzblatt (Perigon)'!K6086),"",'Zusatzblatt (Perigon)'!K6086)</f>
        <v/>
      </c>
      <c r="F6091" s="65"/>
      <c r="G6091" s="64"/>
      <c r="H6091" s="69" t="str">
        <f>IF(ISBLANK('Zusatzblatt (Perigon)'!L6086),"",'Zusatzblatt (Perigon)'!L6086)</f>
        <v/>
      </c>
      <c r="I6091" s="69" t="str">
        <f>IF(ISBLANK('Zusatzblatt (Perigon)'!M6086),"",'Zusatzblatt (Perigon)'!M6086)</f>
        <v/>
      </c>
      <c r="J6091" s="98" t="str">
        <f>IF(ISBLANK('Zusatzblatt (Perigon)'!N6086),"",'Zusatzblatt (Perigon)'!N6086)</f>
        <v/>
      </c>
      <c r="K6091" s="99" t="str">
        <f>IF(ISBLANK('Zusatzblatt (Perigon)'!J6086),"",'Zusatzblatt (Perigon)'!T6086)</f>
        <v/>
      </c>
      <c r="L6091" s="95" t="str">
        <f>IF(ISBLANK('Zusatzblatt (Perigon)'!O6086),"",'Zusatzblatt (Perigon)'!O6086)</f>
        <v/>
      </c>
      <c r="M6091" s="95" t="str">
        <f>IF(ISBLANK('Zusatzblatt (Perigon)'!R6086),"",'Zusatzblatt (Perigon)'!R6086)</f>
        <v/>
      </c>
      <c r="N6091" s="95" t="str">
        <f>IF(ISBLANK('Zusatzblatt (Perigon)'!P6086),"",'Zusatzblatt (Perigon)'!P6086)</f>
        <v/>
      </c>
      <c r="O6091" s="38" t="str">
        <f>IF($L6091="","",VLOOKUP($R6091,Tarife!$A$2:$R$599,13,FALSE))</f>
        <v/>
      </c>
      <c r="P6091" s="38" t="str">
        <f t="shared" si="95"/>
        <v/>
      </c>
      <c r="R6091" s="100" t="str">
        <f>Zusammenzug!$C$25&amp;"-"&amp;Zusammenzug!$A$7&amp;"-"&amp;Leistungen!L6091</f>
        <v>2026-Nicht beauftragte Spitex-Organisation-</v>
      </c>
    </row>
    <row r="6092" spans="1:18" x14ac:dyDescent="0.2">
      <c r="A6092" s="95" t="str">
        <f>IF(ISBLANK('Zusatzblatt (Perigon)'!E6087),"",'Zusatzblatt (Perigon)'!E6087)</f>
        <v/>
      </c>
      <c r="B6092" s="95" t="str">
        <f>IF(ISBLANK('Zusatzblatt (Perigon)'!G6087),"",'Zusatzblatt (Perigon)'!G6087)</f>
        <v/>
      </c>
      <c r="C6092" s="96" t="str">
        <f>IF(ISBLANK('Zusatzblatt (Perigon)'!I6087),"",'Zusatzblatt (Perigon)'!I6087)</f>
        <v/>
      </c>
      <c r="D6092" s="97" t="str">
        <f>IF(ISBLANK('Zusatzblatt (Perigon)'!J6087),"",'Zusatzblatt (Perigon)'!J6087)</f>
        <v/>
      </c>
      <c r="E6092" s="64" t="str">
        <f>IF(ISBLANK('Zusatzblatt (Perigon)'!K6087),"",'Zusatzblatt (Perigon)'!K6087)</f>
        <v/>
      </c>
      <c r="F6092" s="65"/>
      <c r="G6092" s="64"/>
      <c r="H6092" s="69" t="str">
        <f>IF(ISBLANK('Zusatzblatt (Perigon)'!L6087),"",'Zusatzblatt (Perigon)'!L6087)</f>
        <v/>
      </c>
      <c r="I6092" s="69" t="str">
        <f>IF(ISBLANK('Zusatzblatt (Perigon)'!M6087),"",'Zusatzblatt (Perigon)'!M6087)</f>
        <v/>
      </c>
      <c r="J6092" s="98" t="str">
        <f>IF(ISBLANK('Zusatzblatt (Perigon)'!N6087),"",'Zusatzblatt (Perigon)'!N6087)</f>
        <v/>
      </c>
      <c r="K6092" s="99" t="str">
        <f>IF(ISBLANK('Zusatzblatt (Perigon)'!J6087),"",'Zusatzblatt (Perigon)'!T6087)</f>
        <v/>
      </c>
      <c r="L6092" s="95" t="str">
        <f>IF(ISBLANK('Zusatzblatt (Perigon)'!O6087),"",'Zusatzblatt (Perigon)'!O6087)</f>
        <v/>
      </c>
      <c r="M6092" s="95" t="str">
        <f>IF(ISBLANK('Zusatzblatt (Perigon)'!R6087),"",'Zusatzblatt (Perigon)'!R6087)</f>
        <v/>
      </c>
      <c r="N6092" s="95" t="str">
        <f>IF(ISBLANK('Zusatzblatt (Perigon)'!P6087),"",'Zusatzblatt (Perigon)'!P6087)</f>
        <v/>
      </c>
      <c r="O6092" s="38" t="str">
        <f>IF($L6092="","",VLOOKUP($R6092,Tarife!$A$2:$R$599,13,FALSE))</f>
        <v/>
      </c>
      <c r="P6092" s="38" t="str">
        <f t="shared" si="95"/>
        <v/>
      </c>
      <c r="R6092" s="100" t="str">
        <f>Zusammenzug!$C$25&amp;"-"&amp;Zusammenzug!$A$7&amp;"-"&amp;Leistungen!L6092</f>
        <v>2026-Nicht beauftragte Spitex-Organisation-</v>
      </c>
    </row>
    <row r="6093" spans="1:18" x14ac:dyDescent="0.2">
      <c r="A6093" s="95" t="str">
        <f>IF(ISBLANK('Zusatzblatt (Perigon)'!E6088),"",'Zusatzblatt (Perigon)'!E6088)</f>
        <v/>
      </c>
      <c r="B6093" s="95" t="str">
        <f>IF(ISBLANK('Zusatzblatt (Perigon)'!G6088),"",'Zusatzblatt (Perigon)'!G6088)</f>
        <v/>
      </c>
      <c r="C6093" s="96" t="str">
        <f>IF(ISBLANK('Zusatzblatt (Perigon)'!I6088),"",'Zusatzblatt (Perigon)'!I6088)</f>
        <v/>
      </c>
      <c r="D6093" s="97" t="str">
        <f>IF(ISBLANK('Zusatzblatt (Perigon)'!J6088),"",'Zusatzblatt (Perigon)'!J6088)</f>
        <v/>
      </c>
      <c r="E6093" s="64" t="str">
        <f>IF(ISBLANK('Zusatzblatt (Perigon)'!K6088),"",'Zusatzblatt (Perigon)'!K6088)</f>
        <v/>
      </c>
      <c r="F6093" s="65"/>
      <c r="G6093" s="64"/>
      <c r="H6093" s="69" t="str">
        <f>IF(ISBLANK('Zusatzblatt (Perigon)'!L6088),"",'Zusatzblatt (Perigon)'!L6088)</f>
        <v/>
      </c>
      <c r="I6093" s="69" t="str">
        <f>IF(ISBLANK('Zusatzblatt (Perigon)'!M6088),"",'Zusatzblatt (Perigon)'!M6088)</f>
        <v/>
      </c>
      <c r="J6093" s="98" t="str">
        <f>IF(ISBLANK('Zusatzblatt (Perigon)'!N6088),"",'Zusatzblatt (Perigon)'!N6088)</f>
        <v/>
      </c>
      <c r="K6093" s="99" t="str">
        <f>IF(ISBLANK('Zusatzblatt (Perigon)'!J6088),"",'Zusatzblatt (Perigon)'!T6088)</f>
        <v/>
      </c>
      <c r="L6093" s="95" t="str">
        <f>IF(ISBLANK('Zusatzblatt (Perigon)'!O6088),"",'Zusatzblatt (Perigon)'!O6088)</f>
        <v/>
      </c>
      <c r="M6093" s="95" t="str">
        <f>IF(ISBLANK('Zusatzblatt (Perigon)'!R6088),"",'Zusatzblatt (Perigon)'!R6088)</f>
        <v/>
      </c>
      <c r="N6093" s="95" t="str">
        <f>IF(ISBLANK('Zusatzblatt (Perigon)'!P6088),"",'Zusatzblatt (Perigon)'!P6088)</f>
        <v/>
      </c>
      <c r="O6093" s="38" t="str">
        <f>IF($L6093="","",VLOOKUP($R6093,Tarife!$A$2:$R$599,13,FALSE))</f>
        <v/>
      </c>
      <c r="P6093" s="38" t="str">
        <f t="shared" si="95"/>
        <v/>
      </c>
      <c r="R6093" s="100" t="str">
        <f>Zusammenzug!$C$25&amp;"-"&amp;Zusammenzug!$A$7&amp;"-"&amp;Leistungen!L6093</f>
        <v>2026-Nicht beauftragte Spitex-Organisation-</v>
      </c>
    </row>
    <row r="6094" spans="1:18" x14ac:dyDescent="0.2">
      <c r="A6094" s="95" t="str">
        <f>IF(ISBLANK('Zusatzblatt (Perigon)'!E6089),"",'Zusatzblatt (Perigon)'!E6089)</f>
        <v/>
      </c>
      <c r="B6094" s="95" t="str">
        <f>IF(ISBLANK('Zusatzblatt (Perigon)'!G6089),"",'Zusatzblatt (Perigon)'!G6089)</f>
        <v/>
      </c>
      <c r="C6094" s="96" t="str">
        <f>IF(ISBLANK('Zusatzblatt (Perigon)'!I6089),"",'Zusatzblatt (Perigon)'!I6089)</f>
        <v/>
      </c>
      <c r="D6094" s="97" t="str">
        <f>IF(ISBLANK('Zusatzblatt (Perigon)'!J6089),"",'Zusatzblatt (Perigon)'!J6089)</f>
        <v/>
      </c>
      <c r="E6094" s="64" t="str">
        <f>IF(ISBLANK('Zusatzblatt (Perigon)'!K6089),"",'Zusatzblatt (Perigon)'!K6089)</f>
        <v/>
      </c>
      <c r="F6094" s="65"/>
      <c r="G6094" s="64"/>
      <c r="H6094" s="69" t="str">
        <f>IF(ISBLANK('Zusatzblatt (Perigon)'!L6089),"",'Zusatzblatt (Perigon)'!L6089)</f>
        <v/>
      </c>
      <c r="I6094" s="69" t="str">
        <f>IF(ISBLANK('Zusatzblatt (Perigon)'!M6089),"",'Zusatzblatt (Perigon)'!M6089)</f>
        <v/>
      </c>
      <c r="J6094" s="98" t="str">
        <f>IF(ISBLANK('Zusatzblatt (Perigon)'!N6089),"",'Zusatzblatt (Perigon)'!N6089)</f>
        <v/>
      </c>
      <c r="K6094" s="99" t="str">
        <f>IF(ISBLANK('Zusatzblatt (Perigon)'!J6089),"",'Zusatzblatt (Perigon)'!T6089)</f>
        <v/>
      </c>
      <c r="L6094" s="95" t="str">
        <f>IF(ISBLANK('Zusatzblatt (Perigon)'!O6089),"",'Zusatzblatt (Perigon)'!O6089)</f>
        <v/>
      </c>
      <c r="M6094" s="95" t="str">
        <f>IF(ISBLANK('Zusatzblatt (Perigon)'!R6089),"",'Zusatzblatt (Perigon)'!R6089)</f>
        <v/>
      </c>
      <c r="N6094" s="95" t="str">
        <f>IF(ISBLANK('Zusatzblatt (Perigon)'!P6089),"",'Zusatzblatt (Perigon)'!P6089)</f>
        <v/>
      </c>
      <c r="O6094" s="38" t="str">
        <f>IF($L6094="","",VLOOKUP($R6094,Tarife!$A$2:$R$599,13,FALSE))</f>
        <v/>
      </c>
      <c r="P6094" s="38" t="str">
        <f t="shared" si="95"/>
        <v/>
      </c>
      <c r="R6094" s="100" t="str">
        <f>Zusammenzug!$C$25&amp;"-"&amp;Zusammenzug!$A$7&amp;"-"&amp;Leistungen!L6094</f>
        <v>2026-Nicht beauftragte Spitex-Organisation-</v>
      </c>
    </row>
    <row r="6095" spans="1:18" x14ac:dyDescent="0.2">
      <c r="A6095" s="95" t="str">
        <f>IF(ISBLANK('Zusatzblatt (Perigon)'!E6090),"",'Zusatzblatt (Perigon)'!E6090)</f>
        <v/>
      </c>
      <c r="B6095" s="95" t="str">
        <f>IF(ISBLANK('Zusatzblatt (Perigon)'!G6090),"",'Zusatzblatt (Perigon)'!G6090)</f>
        <v/>
      </c>
      <c r="C6095" s="96" t="str">
        <f>IF(ISBLANK('Zusatzblatt (Perigon)'!I6090),"",'Zusatzblatt (Perigon)'!I6090)</f>
        <v/>
      </c>
      <c r="D6095" s="97" t="str">
        <f>IF(ISBLANK('Zusatzblatt (Perigon)'!J6090),"",'Zusatzblatt (Perigon)'!J6090)</f>
        <v/>
      </c>
      <c r="E6095" s="64" t="str">
        <f>IF(ISBLANK('Zusatzblatt (Perigon)'!K6090),"",'Zusatzblatt (Perigon)'!K6090)</f>
        <v/>
      </c>
      <c r="F6095" s="65"/>
      <c r="G6095" s="64"/>
      <c r="H6095" s="69" t="str">
        <f>IF(ISBLANK('Zusatzblatt (Perigon)'!L6090),"",'Zusatzblatt (Perigon)'!L6090)</f>
        <v/>
      </c>
      <c r="I6095" s="69" t="str">
        <f>IF(ISBLANK('Zusatzblatt (Perigon)'!M6090),"",'Zusatzblatt (Perigon)'!M6090)</f>
        <v/>
      </c>
      <c r="J6095" s="98" t="str">
        <f>IF(ISBLANK('Zusatzblatt (Perigon)'!N6090),"",'Zusatzblatt (Perigon)'!N6090)</f>
        <v/>
      </c>
      <c r="K6095" s="99" t="str">
        <f>IF(ISBLANK('Zusatzblatt (Perigon)'!J6090),"",'Zusatzblatt (Perigon)'!T6090)</f>
        <v/>
      </c>
      <c r="L6095" s="95" t="str">
        <f>IF(ISBLANK('Zusatzblatt (Perigon)'!O6090),"",'Zusatzblatt (Perigon)'!O6090)</f>
        <v/>
      </c>
      <c r="M6095" s="95" t="str">
        <f>IF(ISBLANK('Zusatzblatt (Perigon)'!R6090),"",'Zusatzblatt (Perigon)'!R6090)</f>
        <v/>
      </c>
      <c r="N6095" s="95" t="str">
        <f>IF(ISBLANK('Zusatzblatt (Perigon)'!P6090),"",'Zusatzblatt (Perigon)'!P6090)</f>
        <v/>
      </c>
      <c r="O6095" s="38" t="str">
        <f>IF($L6095="","",VLOOKUP($R6095,Tarife!$A$2:$R$599,13,FALSE))</f>
        <v/>
      </c>
      <c r="P6095" s="38" t="str">
        <f t="shared" si="95"/>
        <v/>
      </c>
      <c r="R6095" s="100" t="str">
        <f>Zusammenzug!$C$25&amp;"-"&amp;Zusammenzug!$A$7&amp;"-"&amp;Leistungen!L6095</f>
        <v>2026-Nicht beauftragte Spitex-Organisation-</v>
      </c>
    </row>
    <row r="6096" spans="1:18" x14ac:dyDescent="0.2">
      <c r="A6096" s="95" t="str">
        <f>IF(ISBLANK('Zusatzblatt (Perigon)'!E6091),"",'Zusatzblatt (Perigon)'!E6091)</f>
        <v/>
      </c>
      <c r="B6096" s="95" t="str">
        <f>IF(ISBLANK('Zusatzblatt (Perigon)'!G6091),"",'Zusatzblatt (Perigon)'!G6091)</f>
        <v/>
      </c>
      <c r="C6096" s="96" t="str">
        <f>IF(ISBLANK('Zusatzblatt (Perigon)'!I6091),"",'Zusatzblatt (Perigon)'!I6091)</f>
        <v/>
      </c>
      <c r="D6096" s="97" t="str">
        <f>IF(ISBLANK('Zusatzblatt (Perigon)'!J6091),"",'Zusatzblatt (Perigon)'!J6091)</f>
        <v/>
      </c>
      <c r="E6096" s="64" t="str">
        <f>IF(ISBLANK('Zusatzblatt (Perigon)'!K6091),"",'Zusatzblatt (Perigon)'!K6091)</f>
        <v/>
      </c>
      <c r="F6096" s="65"/>
      <c r="G6096" s="64"/>
      <c r="H6096" s="69" t="str">
        <f>IF(ISBLANK('Zusatzblatt (Perigon)'!L6091),"",'Zusatzblatt (Perigon)'!L6091)</f>
        <v/>
      </c>
      <c r="I6096" s="69" t="str">
        <f>IF(ISBLANK('Zusatzblatt (Perigon)'!M6091),"",'Zusatzblatt (Perigon)'!M6091)</f>
        <v/>
      </c>
      <c r="J6096" s="98" t="str">
        <f>IF(ISBLANK('Zusatzblatt (Perigon)'!N6091),"",'Zusatzblatt (Perigon)'!N6091)</f>
        <v/>
      </c>
      <c r="K6096" s="99" t="str">
        <f>IF(ISBLANK('Zusatzblatt (Perigon)'!J6091),"",'Zusatzblatt (Perigon)'!T6091)</f>
        <v/>
      </c>
      <c r="L6096" s="95" t="str">
        <f>IF(ISBLANK('Zusatzblatt (Perigon)'!O6091),"",'Zusatzblatt (Perigon)'!O6091)</f>
        <v/>
      </c>
      <c r="M6096" s="95" t="str">
        <f>IF(ISBLANK('Zusatzblatt (Perigon)'!R6091),"",'Zusatzblatt (Perigon)'!R6091)</f>
        <v/>
      </c>
      <c r="N6096" s="95" t="str">
        <f>IF(ISBLANK('Zusatzblatt (Perigon)'!P6091),"",'Zusatzblatt (Perigon)'!P6091)</f>
        <v/>
      </c>
      <c r="O6096" s="38" t="str">
        <f>IF($L6096="","",VLOOKUP($R6096,Tarife!$A$2:$R$599,13,FALSE))</f>
        <v/>
      </c>
      <c r="P6096" s="38" t="str">
        <f t="shared" si="95"/>
        <v/>
      </c>
      <c r="R6096" s="100" t="str">
        <f>Zusammenzug!$C$25&amp;"-"&amp;Zusammenzug!$A$7&amp;"-"&amp;Leistungen!L6096</f>
        <v>2026-Nicht beauftragte Spitex-Organisation-</v>
      </c>
    </row>
    <row r="6097" spans="1:18" x14ac:dyDescent="0.2">
      <c r="A6097" s="95" t="str">
        <f>IF(ISBLANK('Zusatzblatt (Perigon)'!E6092),"",'Zusatzblatt (Perigon)'!E6092)</f>
        <v/>
      </c>
      <c r="B6097" s="95" t="str">
        <f>IF(ISBLANK('Zusatzblatt (Perigon)'!G6092),"",'Zusatzblatt (Perigon)'!G6092)</f>
        <v/>
      </c>
      <c r="C6097" s="96" t="str">
        <f>IF(ISBLANK('Zusatzblatt (Perigon)'!I6092),"",'Zusatzblatt (Perigon)'!I6092)</f>
        <v/>
      </c>
      <c r="D6097" s="97" t="str">
        <f>IF(ISBLANK('Zusatzblatt (Perigon)'!J6092),"",'Zusatzblatt (Perigon)'!J6092)</f>
        <v/>
      </c>
      <c r="E6097" s="64" t="str">
        <f>IF(ISBLANK('Zusatzblatt (Perigon)'!K6092),"",'Zusatzblatt (Perigon)'!K6092)</f>
        <v/>
      </c>
      <c r="F6097" s="65"/>
      <c r="G6097" s="64"/>
      <c r="H6097" s="69" t="str">
        <f>IF(ISBLANK('Zusatzblatt (Perigon)'!L6092),"",'Zusatzblatt (Perigon)'!L6092)</f>
        <v/>
      </c>
      <c r="I6097" s="69" t="str">
        <f>IF(ISBLANK('Zusatzblatt (Perigon)'!M6092),"",'Zusatzblatt (Perigon)'!M6092)</f>
        <v/>
      </c>
      <c r="J6097" s="98" t="str">
        <f>IF(ISBLANK('Zusatzblatt (Perigon)'!N6092),"",'Zusatzblatt (Perigon)'!N6092)</f>
        <v/>
      </c>
      <c r="K6097" s="99" t="str">
        <f>IF(ISBLANK('Zusatzblatt (Perigon)'!J6092),"",'Zusatzblatt (Perigon)'!T6092)</f>
        <v/>
      </c>
      <c r="L6097" s="95" t="str">
        <f>IF(ISBLANK('Zusatzblatt (Perigon)'!O6092),"",'Zusatzblatt (Perigon)'!O6092)</f>
        <v/>
      </c>
      <c r="M6097" s="95" t="str">
        <f>IF(ISBLANK('Zusatzblatt (Perigon)'!R6092),"",'Zusatzblatt (Perigon)'!R6092)</f>
        <v/>
      </c>
      <c r="N6097" s="95" t="str">
        <f>IF(ISBLANK('Zusatzblatt (Perigon)'!P6092),"",'Zusatzblatt (Perigon)'!P6092)</f>
        <v/>
      </c>
      <c r="O6097" s="38" t="str">
        <f>IF($L6097="","",VLOOKUP($R6097,Tarife!$A$2:$R$599,13,FALSE))</f>
        <v/>
      </c>
      <c r="P6097" s="38" t="str">
        <f t="shared" si="95"/>
        <v/>
      </c>
      <c r="R6097" s="100" t="str">
        <f>Zusammenzug!$C$25&amp;"-"&amp;Zusammenzug!$A$7&amp;"-"&amp;Leistungen!L6097</f>
        <v>2026-Nicht beauftragte Spitex-Organisation-</v>
      </c>
    </row>
    <row r="6098" spans="1:18" x14ac:dyDescent="0.2">
      <c r="A6098" s="95" t="str">
        <f>IF(ISBLANK('Zusatzblatt (Perigon)'!E6093),"",'Zusatzblatt (Perigon)'!E6093)</f>
        <v/>
      </c>
      <c r="B6098" s="95" t="str">
        <f>IF(ISBLANK('Zusatzblatt (Perigon)'!G6093),"",'Zusatzblatt (Perigon)'!G6093)</f>
        <v/>
      </c>
      <c r="C6098" s="96" t="str">
        <f>IF(ISBLANK('Zusatzblatt (Perigon)'!I6093),"",'Zusatzblatt (Perigon)'!I6093)</f>
        <v/>
      </c>
      <c r="D6098" s="97" t="str">
        <f>IF(ISBLANK('Zusatzblatt (Perigon)'!J6093),"",'Zusatzblatt (Perigon)'!J6093)</f>
        <v/>
      </c>
      <c r="E6098" s="64" t="str">
        <f>IF(ISBLANK('Zusatzblatt (Perigon)'!K6093),"",'Zusatzblatt (Perigon)'!K6093)</f>
        <v/>
      </c>
      <c r="F6098" s="65"/>
      <c r="G6098" s="64"/>
      <c r="H6098" s="69" t="str">
        <f>IF(ISBLANK('Zusatzblatt (Perigon)'!L6093),"",'Zusatzblatt (Perigon)'!L6093)</f>
        <v/>
      </c>
      <c r="I6098" s="69" t="str">
        <f>IF(ISBLANK('Zusatzblatt (Perigon)'!M6093),"",'Zusatzblatt (Perigon)'!M6093)</f>
        <v/>
      </c>
      <c r="J6098" s="98" t="str">
        <f>IF(ISBLANK('Zusatzblatt (Perigon)'!N6093),"",'Zusatzblatt (Perigon)'!N6093)</f>
        <v/>
      </c>
      <c r="K6098" s="99" t="str">
        <f>IF(ISBLANK('Zusatzblatt (Perigon)'!J6093),"",'Zusatzblatt (Perigon)'!T6093)</f>
        <v/>
      </c>
      <c r="L6098" s="95" t="str">
        <f>IF(ISBLANK('Zusatzblatt (Perigon)'!O6093),"",'Zusatzblatt (Perigon)'!O6093)</f>
        <v/>
      </c>
      <c r="M6098" s="95" t="str">
        <f>IF(ISBLANK('Zusatzblatt (Perigon)'!R6093),"",'Zusatzblatt (Perigon)'!R6093)</f>
        <v/>
      </c>
      <c r="N6098" s="95" t="str">
        <f>IF(ISBLANK('Zusatzblatt (Perigon)'!P6093),"",'Zusatzblatt (Perigon)'!P6093)</f>
        <v/>
      </c>
      <c r="O6098" s="38" t="str">
        <f>IF($L6098="","",VLOOKUP($R6098,Tarife!$A$2:$R$599,13,FALSE))</f>
        <v/>
      </c>
      <c r="P6098" s="38" t="str">
        <f t="shared" si="95"/>
        <v/>
      </c>
      <c r="R6098" s="100" t="str">
        <f>Zusammenzug!$C$25&amp;"-"&amp;Zusammenzug!$A$7&amp;"-"&amp;Leistungen!L6098</f>
        <v>2026-Nicht beauftragte Spitex-Organisation-</v>
      </c>
    </row>
    <row r="6099" spans="1:18" x14ac:dyDescent="0.2">
      <c r="A6099" s="95" t="str">
        <f>IF(ISBLANK('Zusatzblatt (Perigon)'!E6094),"",'Zusatzblatt (Perigon)'!E6094)</f>
        <v/>
      </c>
      <c r="B6099" s="95" t="str">
        <f>IF(ISBLANK('Zusatzblatt (Perigon)'!G6094),"",'Zusatzblatt (Perigon)'!G6094)</f>
        <v/>
      </c>
      <c r="C6099" s="96" t="str">
        <f>IF(ISBLANK('Zusatzblatt (Perigon)'!I6094),"",'Zusatzblatt (Perigon)'!I6094)</f>
        <v/>
      </c>
      <c r="D6099" s="97" t="str">
        <f>IF(ISBLANK('Zusatzblatt (Perigon)'!J6094),"",'Zusatzblatt (Perigon)'!J6094)</f>
        <v/>
      </c>
      <c r="E6099" s="64" t="str">
        <f>IF(ISBLANK('Zusatzblatt (Perigon)'!K6094),"",'Zusatzblatt (Perigon)'!K6094)</f>
        <v/>
      </c>
      <c r="F6099" s="65"/>
      <c r="G6099" s="64"/>
      <c r="H6099" s="69" t="str">
        <f>IF(ISBLANK('Zusatzblatt (Perigon)'!L6094),"",'Zusatzblatt (Perigon)'!L6094)</f>
        <v/>
      </c>
      <c r="I6099" s="69" t="str">
        <f>IF(ISBLANK('Zusatzblatt (Perigon)'!M6094),"",'Zusatzblatt (Perigon)'!M6094)</f>
        <v/>
      </c>
      <c r="J6099" s="98" t="str">
        <f>IF(ISBLANK('Zusatzblatt (Perigon)'!N6094),"",'Zusatzblatt (Perigon)'!N6094)</f>
        <v/>
      </c>
      <c r="K6099" s="99" t="str">
        <f>IF(ISBLANK('Zusatzblatt (Perigon)'!J6094),"",'Zusatzblatt (Perigon)'!T6094)</f>
        <v/>
      </c>
      <c r="L6099" s="95" t="str">
        <f>IF(ISBLANK('Zusatzblatt (Perigon)'!O6094),"",'Zusatzblatt (Perigon)'!O6094)</f>
        <v/>
      </c>
      <c r="M6099" s="95" t="str">
        <f>IF(ISBLANK('Zusatzblatt (Perigon)'!R6094),"",'Zusatzblatt (Perigon)'!R6094)</f>
        <v/>
      </c>
      <c r="N6099" s="95" t="str">
        <f>IF(ISBLANK('Zusatzblatt (Perigon)'!P6094),"",'Zusatzblatt (Perigon)'!P6094)</f>
        <v/>
      </c>
      <c r="O6099" s="38" t="str">
        <f>IF($L6099="","",VLOOKUP($R6099,Tarife!$A$2:$R$599,13,FALSE))</f>
        <v/>
      </c>
      <c r="P6099" s="38" t="str">
        <f t="shared" si="95"/>
        <v/>
      </c>
      <c r="R6099" s="100" t="str">
        <f>Zusammenzug!$C$25&amp;"-"&amp;Zusammenzug!$A$7&amp;"-"&amp;Leistungen!L6099</f>
        <v>2026-Nicht beauftragte Spitex-Organisation-</v>
      </c>
    </row>
    <row r="6100" spans="1:18" x14ac:dyDescent="0.2">
      <c r="A6100" s="95" t="str">
        <f>IF(ISBLANK('Zusatzblatt (Perigon)'!E6095),"",'Zusatzblatt (Perigon)'!E6095)</f>
        <v/>
      </c>
      <c r="B6100" s="95" t="str">
        <f>IF(ISBLANK('Zusatzblatt (Perigon)'!G6095),"",'Zusatzblatt (Perigon)'!G6095)</f>
        <v/>
      </c>
      <c r="C6100" s="96" t="str">
        <f>IF(ISBLANK('Zusatzblatt (Perigon)'!I6095),"",'Zusatzblatt (Perigon)'!I6095)</f>
        <v/>
      </c>
      <c r="D6100" s="97" t="str">
        <f>IF(ISBLANK('Zusatzblatt (Perigon)'!J6095),"",'Zusatzblatt (Perigon)'!J6095)</f>
        <v/>
      </c>
      <c r="E6100" s="64" t="str">
        <f>IF(ISBLANK('Zusatzblatt (Perigon)'!K6095),"",'Zusatzblatt (Perigon)'!K6095)</f>
        <v/>
      </c>
      <c r="F6100" s="65"/>
      <c r="G6100" s="64"/>
      <c r="H6100" s="69" t="str">
        <f>IF(ISBLANK('Zusatzblatt (Perigon)'!L6095),"",'Zusatzblatt (Perigon)'!L6095)</f>
        <v/>
      </c>
      <c r="I6100" s="69" t="str">
        <f>IF(ISBLANK('Zusatzblatt (Perigon)'!M6095),"",'Zusatzblatt (Perigon)'!M6095)</f>
        <v/>
      </c>
      <c r="J6100" s="98" t="str">
        <f>IF(ISBLANK('Zusatzblatt (Perigon)'!N6095),"",'Zusatzblatt (Perigon)'!N6095)</f>
        <v/>
      </c>
      <c r="K6100" s="99" t="str">
        <f>IF(ISBLANK('Zusatzblatt (Perigon)'!J6095),"",'Zusatzblatt (Perigon)'!T6095)</f>
        <v/>
      </c>
      <c r="L6100" s="95" t="str">
        <f>IF(ISBLANK('Zusatzblatt (Perigon)'!O6095),"",'Zusatzblatt (Perigon)'!O6095)</f>
        <v/>
      </c>
      <c r="M6100" s="95" t="str">
        <f>IF(ISBLANK('Zusatzblatt (Perigon)'!R6095),"",'Zusatzblatt (Perigon)'!R6095)</f>
        <v/>
      </c>
      <c r="N6100" s="95" t="str">
        <f>IF(ISBLANK('Zusatzblatt (Perigon)'!P6095),"",'Zusatzblatt (Perigon)'!P6095)</f>
        <v/>
      </c>
      <c r="O6100" s="38" t="str">
        <f>IF($L6100="","",VLOOKUP($R6100,Tarife!$A$2:$R$599,13,FALSE))</f>
        <v/>
      </c>
      <c r="P6100" s="38" t="str">
        <f t="shared" si="95"/>
        <v/>
      </c>
      <c r="R6100" s="100" t="str">
        <f>Zusammenzug!$C$25&amp;"-"&amp;Zusammenzug!$A$7&amp;"-"&amp;Leistungen!L6100</f>
        <v>2026-Nicht beauftragte Spitex-Organisation-</v>
      </c>
    </row>
    <row r="6101" spans="1:18" x14ac:dyDescent="0.2">
      <c r="A6101" s="95" t="str">
        <f>IF(ISBLANK('Zusatzblatt (Perigon)'!E6096),"",'Zusatzblatt (Perigon)'!E6096)</f>
        <v/>
      </c>
      <c r="B6101" s="95" t="str">
        <f>IF(ISBLANK('Zusatzblatt (Perigon)'!G6096),"",'Zusatzblatt (Perigon)'!G6096)</f>
        <v/>
      </c>
      <c r="C6101" s="96" t="str">
        <f>IF(ISBLANK('Zusatzblatt (Perigon)'!I6096),"",'Zusatzblatt (Perigon)'!I6096)</f>
        <v/>
      </c>
      <c r="D6101" s="97" t="str">
        <f>IF(ISBLANK('Zusatzblatt (Perigon)'!J6096),"",'Zusatzblatt (Perigon)'!J6096)</f>
        <v/>
      </c>
      <c r="E6101" s="64" t="str">
        <f>IF(ISBLANK('Zusatzblatt (Perigon)'!K6096),"",'Zusatzblatt (Perigon)'!K6096)</f>
        <v/>
      </c>
      <c r="F6101" s="65"/>
      <c r="G6101" s="64"/>
      <c r="H6101" s="69" t="str">
        <f>IF(ISBLANK('Zusatzblatt (Perigon)'!L6096),"",'Zusatzblatt (Perigon)'!L6096)</f>
        <v/>
      </c>
      <c r="I6101" s="69" t="str">
        <f>IF(ISBLANK('Zusatzblatt (Perigon)'!M6096),"",'Zusatzblatt (Perigon)'!M6096)</f>
        <v/>
      </c>
      <c r="J6101" s="98" t="str">
        <f>IF(ISBLANK('Zusatzblatt (Perigon)'!N6096),"",'Zusatzblatt (Perigon)'!N6096)</f>
        <v/>
      </c>
      <c r="K6101" s="99" t="str">
        <f>IF(ISBLANK('Zusatzblatt (Perigon)'!J6096),"",'Zusatzblatt (Perigon)'!T6096)</f>
        <v/>
      </c>
      <c r="L6101" s="95" t="str">
        <f>IF(ISBLANK('Zusatzblatt (Perigon)'!O6096),"",'Zusatzblatt (Perigon)'!O6096)</f>
        <v/>
      </c>
      <c r="M6101" s="95" t="str">
        <f>IF(ISBLANK('Zusatzblatt (Perigon)'!R6096),"",'Zusatzblatt (Perigon)'!R6096)</f>
        <v/>
      </c>
      <c r="N6101" s="95" t="str">
        <f>IF(ISBLANK('Zusatzblatt (Perigon)'!P6096),"",'Zusatzblatt (Perigon)'!P6096)</f>
        <v/>
      </c>
      <c r="O6101" s="38" t="str">
        <f>IF($L6101="","",VLOOKUP($R6101,Tarife!$A$2:$R$599,13,FALSE))</f>
        <v/>
      </c>
      <c r="P6101" s="38" t="str">
        <f t="shared" si="95"/>
        <v/>
      </c>
      <c r="R6101" s="100" t="str">
        <f>Zusammenzug!$C$25&amp;"-"&amp;Zusammenzug!$A$7&amp;"-"&amp;Leistungen!L6101</f>
        <v>2026-Nicht beauftragte Spitex-Organisation-</v>
      </c>
    </row>
    <row r="6102" spans="1:18" x14ac:dyDescent="0.2">
      <c r="A6102" s="95" t="str">
        <f>IF(ISBLANK('Zusatzblatt (Perigon)'!E6097),"",'Zusatzblatt (Perigon)'!E6097)</f>
        <v/>
      </c>
      <c r="B6102" s="95" t="str">
        <f>IF(ISBLANK('Zusatzblatt (Perigon)'!G6097),"",'Zusatzblatt (Perigon)'!G6097)</f>
        <v/>
      </c>
      <c r="C6102" s="96" t="str">
        <f>IF(ISBLANK('Zusatzblatt (Perigon)'!I6097),"",'Zusatzblatt (Perigon)'!I6097)</f>
        <v/>
      </c>
      <c r="D6102" s="97" t="str">
        <f>IF(ISBLANK('Zusatzblatt (Perigon)'!J6097),"",'Zusatzblatt (Perigon)'!J6097)</f>
        <v/>
      </c>
      <c r="E6102" s="64" t="str">
        <f>IF(ISBLANK('Zusatzblatt (Perigon)'!K6097),"",'Zusatzblatt (Perigon)'!K6097)</f>
        <v/>
      </c>
      <c r="F6102" s="65"/>
      <c r="G6102" s="64"/>
      <c r="H6102" s="69" t="str">
        <f>IF(ISBLANK('Zusatzblatt (Perigon)'!L6097),"",'Zusatzblatt (Perigon)'!L6097)</f>
        <v/>
      </c>
      <c r="I6102" s="69" t="str">
        <f>IF(ISBLANK('Zusatzblatt (Perigon)'!M6097),"",'Zusatzblatt (Perigon)'!M6097)</f>
        <v/>
      </c>
      <c r="J6102" s="98" t="str">
        <f>IF(ISBLANK('Zusatzblatt (Perigon)'!N6097),"",'Zusatzblatt (Perigon)'!N6097)</f>
        <v/>
      </c>
      <c r="K6102" s="99" t="str">
        <f>IF(ISBLANK('Zusatzblatt (Perigon)'!J6097),"",'Zusatzblatt (Perigon)'!T6097)</f>
        <v/>
      </c>
      <c r="L6102" s="95" t="str">
        <f>IF(ISBLANK('Zusatzblatt (Perigon)'!O6097),"",'Zusatzblatt (Perigon)'!O6097)</f>
        <v/>
      </c>
      <c r="M6102" s="95" t="str">
        <f>IF(ISBLANK('Zusatzblatt (Perigon)'!R6097),"",'Zusatzblatt (Perigon)'!R6097)</f>
        <v/>
      </c>
      <c r="N6102" s="95" t="str">
        <f>IF(ISBLANK('Zusatzblatt (Perigon)'!P6097),"",'Zusatzblatt (Perigon)'!P6097)</f>
        <v/>
      </c>
      <c r="O6102" s="38" t="str">
        <f>IF($L6102="","",VLOOKUP($R6102,Tarife!$A$2:$R$599,13,FALSE))</f>
        <v/>
      </c>
      <c r="P6102" s="38" t="str">
        <f t="shared" si="95"/>
        <v/>
      </c>
      <c r="R6102" s="100" t="str">
        <f>Zusammenzug!$C$25&amp;"-"&amp;Zusammenzug!$A$7&amp;"-"&amp;Leistungen!L6102</f>
        <v>2026-Nicht beauftragte Spitex-Organisation-</v>
      </c>
    </row>
    <row r="6103" spans="1:18" x14ac:dyDescent="0.2">
      <c r="A6103" s="95" t="str">
        <f>IF(ISBLANK('Zusatzblatt (Perigon)'!E6098),"",'Zusatzblatt (Perigon)'!E6098)</f>
        <v/>
      </c>
      <c r="B6103" s="95" t="str">
        <f>IF(ISBLANK('Zusatzblatt (Perigon)'!G6098),"",'Zusatzblatt (Perigon)'!G6098)</f>
        <v/>
      </c>
      <c r="C6103" s="96" t="str">
        <f>IF(ISBLANK('Zusatzblatt (Perigon)'!I6098),"",'Zusatzblatt (Perigon)'!I6098)</f>
        <v/>
      </c>
      <c r="D6103" s="97" t="str">
        <f>IF(ISBLANK('Zusatzblatt (Perigon)'!J6098),"",'Zusatzblatt (Perigon)'!J6098)</f>
        <v/>
      </c>
      <c r="E6103" s="64" t="str">
        <f>IF(ISBLANK('Zusatzblatt (Perigon)'!K6098),"",'Zusatzblatt (Perigon)'!K6098)</f>
        <v/>
      </c>
      <c r="F6103" s="65"/>
      <c r="G6103" s="64"/>
      <c r="H6103" s="69" t="str">
        <f>IF(ISBLANK('Zusatzblatt (Perigon)'!L6098),"",'Zusatzblatt (Perigon)'!L6098)</f>
        <v/>
      </c>
      <c r="I6103" s="69" t="str">
        <f>IF(ISBLANK('Zusatzblatt (Perigon)'!M6098),"",'Zusatzblatt (Perigon)'!M6098)</f>
        <v/>
      </c>
      <c r="J6103" s="98" t="str">
        <f>IF(ISBLANK('Zusatzblatt (Perigon)'!N6098),"",'Zusatzblatt (Perigon)'!N6098)</f>
        <v/>
      </c>
      <c r="K6103" s="99" t="str">
        <f>IF(ISBLANK('Zusatzblatt (Perigon)'!J6098),"",'Zusatzblatt (Perigon)'!T6098)</f>
        <v/>
      </c>
      <c r="L6103" s="95" t="str">
        <f>IF(ISBLANK('Zusatzblatt (Perigon)'!O6098),"",'Zusatzblatt (Perigon)'!O6098)</f>
        <v/>
      </c>
      <c r="M6103" s="95" t="str">
        <f>IF(ISBLANK('Zusatzblatt (Perigon)'!R6098),"",'Zusatzblatt (Perigon)'!R6098)</f>
        <v/>
      </c>
      <c r="N6103" s="95" t="str">
        <f>IF(ISBLANK('Zusatzblatt (Perigon)'!P6098),"",'Zusatzblatt (Perigon)'!P6098)</f>
        <v/>
      </c>
      <c r="O6103" s="38" t="str">
        <f>IF($L6103="","",VLOOKUP($R6103,Tarife!$A$2:$R$599,13,FALSE))</f>
        <v/>
      </c>
      <c r="P6103" s="38" t="str">
        <f t="shared" si="95"/>
        <v/>
      </c>
      <c r="R6103" s="100" t="str">
        <f>Zusammenzug!$C$25&amp;"-"&amp;Zusammenzug!$A$7&amp;"-"&amp;Leistungen!L6103</f>
        <v>2026-Nicht beauftragte Spitex-Organisation-</v>
      </c>
    </row>
    <row r="6104" spans="1:18" x14ac:dyDescent="0.2">
      <c r="A6104" s="95" t="str">
        <f>IF(ISBLANK('Zusatzblatt (Perigon)'!E6099),"",'Zusatzblatt (Perigon)'!E6099)</f>
        <v/>
      </c>
      <c r="B6104" s="95" t="str">
        <f>IF(ISBLANK('Zusatzblatt (Perigon)'!G6099),"",'Zusatzblatt (Perigon)'!G6099)</f>
        <v/>
      </c>
      <c r="C6104" s="96" t="str">
        <f>IF(ISBLANK('Zusatzblatt (Perigon)'!I6099),"",'Zusatzblatt (Perigon)'!I6099)</f>
        <v/>
      </c>
      <c r="D6104" s="97" t="str">
        <f>IF(ISBLANK('Zusatzblatt (Perigon)'!J6099),"",'Zusatzblatt (Perigon)'!J6099)</f>
        <v/>
      </c>
      <c r="E6104" s="64" t="str">
        <f>IF(ISBLANK('Zusatzblatt (Perigon)'!K6099),"",'Zusatzblatt (Perigon)'!K6099)</f>
        <v/>
      </c>
      <c r="F6104" s="65"/>
      <c r="G6104" s="64"/>
      <c r="H6104" s="69" t="str">
        <f>IF(ISBLANK('Zusatzblatt (Perigon)'!L6099),"",'Zusatzblatt (Perigon)'!L6099)</f>
        <v/>
      </c>
      <c r="I6104" s="69" t="str">
        <f>IF(ISBLANK('Zusatzblatt (Perigon)'!M6099),"",'Zusatzblatt (Perigon)'!M6099)</f>
        <v/>
      </c>
      <c r="J6104" s="98" t="str">
        <f>IF(ISBLANK('Zusatzblatt (Perigon)'!N6099),"",'Zusatzblatt (Perigon)'!N6099)</f>
        <v/>
      </c>
      <c r="K6104" s="99" t="str">
        <f>IF(ISBLANK('Zusatzblatt (Perigon)'!J6099),"",'Zusatzblatt (Perigon)'!T6099)</f>
        <v/>
      </c>
      <c r="L6104" s="95" t="str">
        <f>IF(ISBLANK('Zusatzblatt (Perigon)'!O6099),"",'Zusatzblatt (Perigon)'!O6099)</f>
        <v/>
      </c>
      <c r="M6104" s="95" t="str">
        <f>IF(ISBLANK('Zusatzblatt (Perigon)'!R6099),"",'Zusatzblatt (Perigon)'!R6099)</f>
        <v/>
      </c>
      <c r="N6104" s="95" t="str">
        <f>IF(ISBLANK('Zusatzblatt (Perigon)'!P6099),"",'Zusatzblatt (Perigon)'!P6099)</f>
        <v/>
      </c>
      <c r="O6104" s="38" t="str">
        <f>IF($L6104="","",VLOOKUP($R6104,Tarife!$A$2:$R$599,13,FALSE))</f>
        <v/>
      </c>
      <c r="P6104" s="38" t="str">
        <f t="shared" si="95"/>
        <v/>
      </c>
      <c r="R6104" s="100" t="str">
        <f>Zusammenzug!$C$25&amp;"-"&amp;Zusammenzug!$A$7&amp;"-"&amp;Leistungen!L6104</f>
        <v>2026-Nicht beauftragte Spitex-Organisation-</v>
      </c>
    </row>
    <row r="6105" spans="1:18" x14ac:dyDescent="0.2">
      <c r="A6105" s="95" t="str">
        <f>IF(ISBLANK('Zusatzblatt (Perigon)'!E6100),"",'Zusatzblatt (Perigon)'!E6100)</f>
        <v/>
      </c>
      <c r="B6105" s="95" t="str">
        <f>IF(ISBLANK('Zusatzblatt (Perigon)'!G6100),"",'Zusatzblatt (Perigon)'!G6100)</f>
        <v/>
      </c>
      <c r="C6105" s="96" t="str">
        <f>IF(ISBLANK('Zusatzblatt (Perigon)'!I6100),"",'Zusatzblatt (Perigon)'!I6100)</f>
        <v/>
      </c>
      <c r="D6105" s="97" t="str">
        <f>IF(ISBLANK('Zusatzblatt (Perigon)'!J6100),"",'Zusatzblatt (Perigon)'!J6100)</f>
        <v/>
      </c>
      <c r="E6105" s="64" t="str">
        <f>IF(ISBLANK('Zusatzblatt (Perigon)'!K6100),"",'Zusatzblatt (Perigon)'!K6100)</f>
        <v/>
      </c>
      <c r="F6105" s="65"/>
      <c r="G6105" s="64"/>
      <c r="H6105" s="69" t="str">
        <f>IF(ISBLANK('Zusatzblatt (Perigon)'!L6100),"",'Zusatzblatt (Perigon)'!L6100)</f>
        <v/>
      </c>
      <c r="I6105" s="69" t="str">
        <f>IF(ISBLANK('Zusatzblatt (Perigon)'!M6100),"",'Zusatzblatt (Perigon)'!M6100)</f>
        <v/>
      </c>
      <c r="J6105" s="98" t="str">
        <f>IF(ISBLANK('Zusatzblatt (Perigon)'!N6100),"",'Zusatzblatt (Perigon)'!N6100)</f>
        <v/>
      </c>
      <c r="K6105" s="99" t="str">
        <f>IF(ISBLANK('Zusatzblatt (Perigon)'!J6100),"",'Zusatzblatt (Perigon)'!T6100)</f>
        <v/>
      </c>
      <c r="L6105" s="95" t="str">
        <f>IF(ISBLANK('Zusatzblatt (Perigon)'!O6100),"",'Zusatzblatt (Perigon)'!O6100)</f>
        <v/>
      </c>
      <c r="M6105" s="95" t="str">
        <f>IF(ISBLANK('Zusatzblatt (Perigon)'!R6100),"",'Zusatzblatt (Perigon)'!R6100)</f>
        <v/>
      </c>
      <c r="N6105" s="95" t="str">
        <f>IF(ISBLANK('Zusatzblatt (Perigon)'!P6100),"",'Zusatzblatt (Perigon)'!P6100)</f>
        <v/>
      </c>
      <c r="O6105" s="38" t="str">
        <f>IF($L6105="","",VLOOKUP($R6105,Tarife!$A$2:$R$599,13,FALSE))</f>
        <v/>
      </c>
      <c r="P6105" s="38" t="str">
        <f t="shared" si="95"/>
        <v/>
      </c>
      <c r="R6105" s="100" t="str">
        <f>Zusammenzug!$C$25&amp;"-"&amp;Zusammenzug!$A$7&amp;"-"&amp;Leistungen!L6105</f>
        <v>2026-Nicht beauftragte Spitex-Organisation-</v>
      </c>
    </row>
    <row r="6106" spans="1:18" x14ac:dyDescent="0.2">
      <c r="A6106" s="95" t="str">
        <f>IF(ISBLANK('Zusatzblatt (Perigon)'!E6101),"",'Zusatzblatt (Perigon)'!E6101)</f>
        <v/>
      </c>
      <c r="B6106" s="95" t="str">
        <f>IF(ISBLANK('Zusatzblatt (Perigon)'!G6101),"",'Zusatzblatt (Perigon)'!G6101)</f>
        <v/>
      </c>
      <c r="C6106" s="96" t="str">
        <f>IF(ISBLANK('Zusatzblatt (Perigon)'!I6101),"",'Zusatzblatt (Perigon)'!I6101)</f>
        <v/>
      </c>
      <c r="D6106" s="97" t="str">
        <f>IF(ISBLANK('Zusatzblatt (Perigon)'!J6101),"",'Zusatzblatt (Perigon)'!J6101)</f>
        <v/>
      </c>
      <c r="E6106" s="64" t="str">
        <f>IF(ISBLANK('Zusatzblatt (Perigon)'!K6101),"",'Zusatzblatt (Perigon)'!K6101)</f>
        <v/>
      </c>
      <c r="F6106" s="65"/>
      <c r="G6106" s="64"/>
      <c r="H6106" s="69" t="str">
        <f>IF(ISBLANK('Zusatzblatt (Perigon)'!L6101),"",'Zusatzblatt (Perigon)'!L6101)</f>
        <v/>
      </c>
      <c r="I6106" s="69" t="str">
        <f>IF(ISBLANK('Zusatzblatt (Perigon)'!M6101),"",'Zusatzblatt (Perigon)'!M6101)</f>
        <v/>
      </c>
      <c r="J6106" s="98" t="str">
        <f>IF(ISBLANK('Zusatzblatt (Perigon)'!N6101),"",'Zusatzblatt (Perigon)'!N6101)</f>
        <v/>
      </c>
      <c r="K6106" s="99" t="str">
        <f>IF(ISBLANK('Zusatzblatt (Perigon)'!J6101),"",'Zusatzblatt (Perigon)'!T6101)</f>
        <v/>
      </c>
      <c r="L6106" s="95" t="str">
        <f>IF(ISBLANK('Zusatzblatt (Perigon)'!O6101),"",'Zusatzblatt (Perigon)'!O6101)</f>
        <v/>
      </c>
      <c r="M6106" s="95" t="str">
        <f>IF(ISBLANK('Zusatzblatt (Perigon)'!R6101),"",'Zusatzblatt (Perigon)'!R6101)</f>
        <v/>
      </c>
      <c r="N6106" s="95" t="str">
        <f>IF(ISBLANK('Zusatzblatt (Perigon)'!P6101),"",'Zusatzblatt (Perigon)'!P6101)</f>
        <v/>
      </c>
      <c r="O6106" s="38" t="str">
        <f>IF($L6106="","",VLOOKUP($R6106,Tarife!$A$2:$R$599,13,FALSE))</f>
        <v/>
      </c>
      <c r="P6106" s="38" t="str">
        <f t="shared" si="95"/>
        <v/>
      </c>
      <c r="R6106" s="100" t="str">
        <f>Zusammenzug!$C$25&amp;"-"&amp;Zusammenzug!$A$7&amp;"-"&amp;Leistungen!L6106</f>
        <v>2026-Nicht beauftragte Spitex-Organisation-</v>
      </c>
    </row>
    <row r="6107" spans="1:18" x14ac:dyDescent="0.2">
      <c r="A6107" s="95" t="str">
        <f>IF(ISBLANK('Zusatzblatt (Perigon)'!E6102),"",'Zusatzblatt (Perigon)'!E6102)</f>
        <v/>
      </c>
      <c r="B6107" s="95" t="str">
        <f>IF(ISBLANK('Zusatzblatt (Perigon)'!G6102),"",'Zusatzblatt (Perigon)'!G6102)</f>
        <v/>
      </c>
      <c r="C6107" s="96" t="str">
        <f>IF(ISBLANK('Zusatzblatt (Perigon)'!I6102),"",'Zusatzblatt (Perigon)'!I6102)</f>
        <v/>
      </c>
      <c r="D6107" s="97" t="str">
        <f>IF(ISBLANK('Zusatzblatt (Perigon)'!J6102),"",'Zusatzblatt (Perigon)'!J6102)</f>
        <v/>
      </c>
      <c r="E6107" s="64" t="str">
        <f>IF(ISBLANK('Zusatzblatt (Perigon)'!K6102),"",'Zusatzblatt (Perigon)'!K6102)</f>
        <v/>
      </c>
      <c r="F6107" s="65"/>
      <c r="G6107" s="64"/>
      <c r="H6107" s="69" t="str">
        <f>IF(ISBLANK('Zusatzblatt (Perigon)'!L6102),"",'Zusatzblatt (Perigon)'!L6102)</f>
        <v/>
      </c>
      <c r="I6107" s="69" t="str">
        <f>IF(ISBLANK('Zusatzblatt (Perigon)'!M6102),"",'Zusatzblatt (Perigon)'!M6102)</f>
        <v/>
      </c>
      <c r="J6107" s="98" t="str">
        <f>IF(ISBLANK('Zusatzblatt (Perigon)'!N6102),"",'Zusatzblatt (Perigon)'!N6102)</f>
        <v/>
      </c>
      <c r="K6107" s="99" t="str">
        <f>IF(ISBLANK('Zusatzblatt (Perigon)'!J6102),"",'Zusatzblatt (Perigon)'!T6102)</f>
        <v/>
      </c>
      <c r="L6107" s="95" t="str">
        <f>IF(ISBLANK('Zusatzblatt (Perigon)'!O6102),"",'Zusatzblatt (Perigon)'!O6102)</f>
        <v/>
      </c>
      <c r="M6107" s="95" t="str">
        <f>IF(ISBLANK('Zusatzblatt (Perigon)'!R6102),"",'Zusatzblatt (Perigon)'!R6102)</f>
        <v/>
      </c>
      <c r="N6107" s="95" t="str">
        <f>IF(ISBLANK('Zusatzblatt (Perigon)'!P6102),"",'Zusatzblatt (Perigon)'!P6102)</f>
        <v/>
      </c>
      <c r="O6107" s="38" t="str">
        <f>IF($L6107="","",VLOOKUP($R6107,Tarife!$A$2:$R$599,13,FALSE))</f>
        <v/>
      </c>
      <c r="P6107" s="38" t="str">
        <f t="shared" si="95"/>
        <v/>
      </c>
      <c r="R6107" s="100" t="str">
        <f>Zusammenzug!$C$25&amp;"-"&amp;Zusammenzug!$A$7&amp;"-"&amp;Leistungen!L6107</f>
        <v>2026-Nicht beauftragte Spitex-Organisation-</v>
      </c>
    </row>
    <row r="6108" spans="1:18" x14ac:dyDescent="0.2">
      <c r="A6108" s="95" t="str">
        <f>IF(ISBLANK('Zusatzblatt (Perigon)'!E6103),"",'Zusatzblatt (Perigon)'!E6103)</f>
        <v/>
      </c>
      <c r="B6108" s="95" t="str">
        <f>IF(ISBLANK('Zusatzblatt (Perigon)'!G6103),"",'Zusatzblatt (Perigon)'!G6103)</f>
        <v/>
      </c>
      <c r="C6108" s="96" t="str">
        <f>IF(ISBLANK('Zusatzblatt (Perigon)'!I6103),"",'Zusatzblatt (Perigon)'!I6103)</f>
        <v/>
      </c>
      <c r="D6108" s="97" t="str">
        <f>IF(ISBLANK('Zusatzblatt (Perigon)'!J6103),"",'Zusatzblatt (Perigon)'!J6103)</f>
        <v/>
      </c>
      <c r="E6108" s="64" t="str">
        <f>IF(ISBLANK('Zusatzblatt (Perigon)'!K6103),"",'Zusatzblatt (Perigon)'!K6103)</f>
        <v/>
      </c>
      <c r="F6108" s="65"/>
      <c r="G6108" s="64"/>
      <c r="H6108" s="69" t="str">
        <f>IF(ISBLANK('Zusatzblatt (Perigon)'!L6103),"",'Zusatzblatt (Perigon)'!L6103)</f>
        <v/>
      </c>
      <c r="I6108" s="69" t="str">
        <f>IF(ISBLANK('Zusatzblatt (Perigon)'!M6103),"",'Zusatzblatt (Perigon)'!M6103)</f>
        <v/>
      </c>
      <c r="J6108" s="98" t="str">
        <f>IF(ISBLANK('Zusatzblatt (Perigon)'!N6103),"",'Zusatzblatt (Perigon)'!N6103)</f>
        <v/>
      </c>
      <c r="K6108" s="99" t="str">
        <f>IF(ISBLANK('Zusatzblatt (Perigon)'!J6103),"",'Zusatzblatt (Perigon)'!T6103)</f>
        <v/>
      </c>
      <c r="L6108" s="95" t="str">
        <f>IF(ISBLANK('Zusatzblatt (Perigon)'!O6103),"",'Zusatzblatt (Perigon)'!O6103)</f>
        <v/>
      </c>
      <c r="M6108" s="95" t="str">
        <f>IF(ISBLANK('Zusatzblatt (Perigon)'!R6103),"",'Zusatzblatt (Perigon)'!R6103)</f>
        <v/>
      </c>
      <c r="N6108" s="95" t="str">
        <f>IF(ISBLANK('Zusatzblatt (Perigon)'!P6103),"",'Zusatzblatt (Perigon)'!P6103)</f>
        <v/>
      </c>
      <c r="O6108" s="38" t="str">
        <f>IF($L6108="","",VLOOKUP($R6108,Tarife!$A$2:$R$599,13,FALSE))</f>
        <v/>
      </c>
      <c r="P6108" s="38" t="str">
        <f t="shared" si="95"/>
        <v/>
      </c>
      <c r="R6108" s="100" t="str">
        <f>Zusammenzug!$C$25&amp;"-"&amp;Zusammenzug!$A$7&amp;"-"&amp;Leistungen!L6108</f>
        <v>2026-Nicht beauftragte Spitex-Organisation-</v>
      </c>
    </row>
    <row r="6109" spans="1:18" x14ac:dyDescent="0.2">
      <c r="A6109" s="95" t="str">
        <f>IF(ISBLANK('Zusatzblatt (Perigon)'!E6104),"",'Zusatzblatt (Perigon)'!E6104)</f>
        <v/>
      </c>
      <c r="B6109" s="95" t="str">
        <f>IF(ISBLANK('Zusatzblatt (Perigon)'!G6104),"",'Zusatzblatt (Perigon)'!G6104)</f>
        <v/>
      </c>
      <c r="C6109" s="96" t="str">
        <f>IF(ISBLANK('Zusatzblatt (Perigon)'!I6104),"",'Zusatzblatt (Perigon)'!I6104)</f>
        <v/>
      </c>
      <c r="D6109" s="97" t="str">
        <f>IF(ISBLANK('Zusatzblatt (Perigon)'!J6104),"",'Zusatzblatt (Perigon)'!J6104)</f>
        <v/>
      </c>
      <c r="E6109" s="64" t="str">
        <f>IF(ISBLANK('Zusatzblatt (Perigon)'!K6104),"",'Zusatzblatt (Perigon)'!K6104)</f>
        <v/>
      </c>
      <c r="F6109" s="65"/>
      <c r="G6109" s="64"/>
      <c r="H6109" s="69" t="str">
        <f>IF(ISBLANK('Zusatzblatt (Perigon)'!L6104),"",'Zusatzblatt (Perigon)'!L6104)</f>
        <v/>
      </c>
      <c r="I6109" s="69" t="str">
        <f>IF(ISBLANK('Zusatzblatt (Perigon)'!M6104),"",'Zusatzblatt (Perigon)'!M6104)</f>
        <v/>
      </c>
      <c r="J6109" s="98" t="str">
        <f>IF(ISBLANK('Zusatzblatt (Perigon)'!N6104),"",'Zusatzblatt (Perigon)'!N6104)</f>
        <v/>
      </c>
      <c r="K6109" s="99" t="str">
        <f>IF(ISBLANK('Zusatzblatt (Perigon)'!J6104),"",'Zusatzblatt (Perigon)'!T6104)</f>
        <v/>
      </c>
      <c r="L6109" s="95" t="str">
        <f>IF(ISBLANK('Zusatzblatt (Perigon)'!O6104),"",'Zusatzblatt (Perigon)'!O6104)</f>
        <v/>
      </c>
      <c r="M6109" s="95" t="str">
        <f>IF(ISBLANK('Zusatzblatt (Perigon)'!R6104),"",'Zusatzblatt (Perigon)'!R6104)</f>
        <v/>
      </c>
      <c r="N6109" s="95" t="str">
        <f>IF(ISBLANK('Zusatzblatt (Perigon)'!P6104),"",'Zusatzblatt (Perigon)'!P6104)</f>
        <v/>
      </c>
      <c r="O6109" s="38" t="str">
        <f>IF($L6109="","",VLOOKUP($R6109,Tarife!$A$2:$R$599,13,FALSE))</f>
        <v/>
      </c>
      <c r="P6109" s="38" t="str">
        <f t="shared" si="95"/>
        <v/>
      </c>
      <c r="R6109" s="100" t="str">
        <f>Zusammenzug!$C$25&amp;"-"&amp;Zusammenzug!$A$7&amp;"-"&amp;Leistungen!L6109</f>
        <v>2026-Nicht beauftragte Spitex-Organisation-</v>
      </c>
    </row>
    <row r="6110" spans="1:18" x14ac:dyDescent="0.2">
      <c r="A6110" s="95" t="str">
        <f>IF(ISBLANK('Zusatzblatt (Perigon)'!E6105),"",'Zusatzblatt (Perigon)'!E6105)</f>
        <v/>
      </c>
      <c r="B6110" s="95" t="str">
        <f>IF(ISBLANK('Zusatzblatt (Perigon)'!G6105),"",'Zusatzblatt (Perigon)'!G6105)</f>
        <v/>
      </c>
      <c r="C6110" s="96" t="str">
        <f>IF(ISBLANK('Zusatzblatt (Perigon)'!I6105),"",'Zusatzblatt (Perigon)'!I6105)</f>
        <v/>
      </c>
      <c r="D6110" s="97" t="str">
        <f>IF(ISBLANK('Zusatzblatt (Perigon)'!J6105),"",'Zusatzblatt (Perigon)'!J6105)</f>
        <v/>
      </c>
      <c r="E6110" s="64" t="str">
        <f>IF(ISBLANK('Zusatzblatt (Perigon)'!K6105),"",'Zusatzblatt (Perigon)'!K6105)</f>
        <v/>
      </c>
      <c r="F6110" s="65"/>
      <c r="G6110" s="64"/>
      <c r="H6110" s="69" t="str">
        <f>IF(ISBLANK('Zusatzblatt (Perigon)'!L6105),"",'Zusatzblatt (Perigon)'!L6105)</f>
        <v/>
      </c>
      <c r="I6110" s="69" t="str">
        <f>IF(ISBLANK('Zusatzblatt (Perigon)'!M6105),"",'Zusatzblatt (Perigon)'!M6105)</f>
        <v/>
      </c>
      <c r="J6110" s="98" t="str">
        <f>IF(ISBLANK('Zusatzblatt (Perigon)'!N6105),"",'Zusatzblatt (Perigon)'!N6105)</f>
        <v/>
      </c>
      <c r="K6110" s="99" t="str">
        <f>IF(ISBLANK('Zusatzblatt (Perigon)'!J6105),"",'Zusatzblatt (Perigon)'!T6105)</f>
        <v/>
      </c>
      <c r="L6110" s="95" t="str">
        <f>IF(ISBLANK('Zusatzblatt (Perigon)'!O6105),"",'Zusatzblatt (Perigon)'!O6105)</f>
        <v/>
      </c>
      <c r="M6110" s="95" t="str">
        <f>IF(ISBLANK('Zusatzblatt (Perigon)'!R6105),"",'Zusatzblatt (Perigon)'!R6105)</f>
        <v/>
      </c>
      <c r="N6110" s="95" t="str">
        <f>IF(ISBLANK('Zusatzblatt (Perigon)'!P6105),"",'Zusatzblatt (Perigon)'!P6105)</f>
        <v/>
      </c>
      <c r="O6110" s="38" t="str">
        <f>IF($L6110="","",VLOOKUP($R6110,Tarife!$A$2:$R$599,13,FALSE))</f>
        <v/>
      </c>
      <c r="P6110" s="38" t="str">
        <f t="shared" si="95"/>
        <v/>
      </c>
      <c r="R6110" s="100" t="str">
        <f>Zusammenzug!$C$25&amp;"-"&amp;Zusammenzug!$A$7&amp;"-"&amp;Leistungen!L6110</f>
        <v>2026-Nicht beauftragte Spitex-Organisation-</v>
      </c>
    </row>
    <row r="6111" spans="1:18" x14ac:dyDescent="0.2">
      <c r="A6111" s="95" t="str">
        <f>IF(ISBLANK('Zusatzblatt (Perigon)'!E6106),"",'Zusatzblatt (Perigon)'!E6106)</f>
        <v/>
      </c>
      <c r="B6111" s="95" t="str">
        <f>IF(ISBLANK('Zusatzblatt (Perigon)'!G6106),"",'Zusatzblatt (Perigon)'!G6106)</f>
        <v/>
      </c>
      <c r="C6111" s="96" t="str">
        <f>IF(ISBLANK('Zusatzblatt (Perigon)'!I6106),"",'Zusatzblatt (Perigon)'!I6106)</f>
        <v/>
      </c>
      <c r="D6111" s="97" t="str">
        <f>IF(ISBLANK('Zusatzblatt (Perigon)'!J6106),"",'Zusatzblatt (Perigon)'!J6106)</f>
        <v/>
      </c>
      <c r="E6111" s="64" t="str">
        <f>IF(ISBLANK('Zusatzblatt (Perigon)'!K6106),"",'Zusatzblatt (Perigon)'!K6106)</f>
        <v/>
      </c>
      <c r="F6111" s="65"/>
      <c r="G6111" s="64"/>
      <c r="H6111" s="69" t="str">
        <f>IF(ISBLANK('Zusatzblatt (Perigon)'!L6106),"",'Zusatzblatt (Perigon)'!L6106)</f>
        <v/>
      </c>
      <c r="I6111" s="69" t="str">
        <f>IF(ISBLANK('Zusatzblatt (Perigon)'!M6106),"",'Zusatzblatt (Perigon)'!M6106)</f>
        <v/>
      </c>
      <c r="J6111" s="98" t="str">
        <f>IF(ISBLANK('Zusatzblatt (Perigon)'!N6106),"",'Zusatzblatt (Perigon)'!N6106)</f>
        <v/>
      </c>
      <c r="K6111" s="99" t="str">
        <f>IF(ISBLANK('Zusatzblatt (Perigon)'!J6106),"",'Zusatzblatt (Perigon)'!T6106)</f>
        <v/>
      </c>
      <c r="L6111" s="95" t="str">
        <f>IF(ISBLANK('Zusatzblatt (Perigon)'!O6106),"",'Zusatzblatt (Perigon)'!O6106)</f>
        <v/>
      </c>
      <c r="M6111" s="95" t="str">
        <f>IF(ISBLANK('Zusatzblatt (Perigon)'!R6106),"",'Zusatzblatt (Perigon)'!R6106)</f>
        <v/>
      </c>
      <c r="N6111" s="95" t="str">
        <f>IF(ISBLANK('Zusatzblatt (Perigon)'!P6106),"",'Zusatzblatt (Perigon)'!P6106)</f>
        <v/>
      </c>
      <c r="O6111" s="38" t="str">
        <f>IF($L6111="","",VLOOKUP($R6111,Tarife!$A$2:$R$599,13,FALSE))</f>
        <v/>
      </c>
      <c r="P6111" s="38" t="str">
        <f t="shared" si="95"/>
        <v/>
      </c>
      <c r="R6111" s="100" t="str">
        <f>Zusammenzug!$C$25&amp;"-"&amp;Zusammenzug!$A$7&amp;"-"&amp;Leistungen!L6111</f>
        <v>2026-Nicht beauftragte Spitex-Organisation-</v>
      </c>
    </row>
    <row r="6112" spans="1:18" x14ac:dyDescent="0.2">
      <c r="A6112" s="95" t="str">
        <f>IF(ISBLANK('Zusatzblatt (Perigon)'!E6107),"",'Zusatzblatt (Perigon)'!E6107)</f>
        <v/>
      </c>
      <c r="B6112" s="95" t="str">
        <f>IF(ISBLANK('Zusatzblatt (Perigon)'!G6107),"",'Zusatzblatt (Perigon)'!G6107)</f>
        <v/>
      </c>
      <c r="C6112" s="96" t="str">
        <f>IF(ISBLANK('Zusatzblatt (Perigon)'!I6107),"",'Zusatzblatt (Perigon)'!I6107)</f>
        <v/>
      </c>
      <c r="D6112" s="97" t="str">
        <f>IF(ISBLANK('Zusatzblatt (Perigon)'!J6107),"",'Zusatzblatt (Perigon)'!J6107)</f>
        <v/>
      </c>
      <c r="E6112" s="64" t="str">
        <f>IF(ISBLANK('Zusatzblatt (Perigon)'!K6107),"",'Zusatzblatt (Perigon)'!K6107)</f>
        <v/>
      </c>
      <c r="F6112" s="65"/>
      <c r="G6112" s="64"/>
      <c r="H6112" s="69" t="str">
        <f>IF(ISBLANK('Zusatzblatt (Perigon)'!L6107),"",'Zusatzblatt (Perigon)'!L6107)</f>
        <v/>
      </c>
      <c r="I6112" s="69" t="str">
        <f>IF(ISBLANK('Zusatzblatt (Perigon)'!M6107),"",'Zusatzblatt (Perigon)'!M6107)</f>
        <v/>
      </c>
      <c r="J6112" s="98" t="str">
        <f>IF(ISBLANK('Zusatzblatt (Perigon)'!N6107),"",'Zusatzblatt (Perigon)'!N6107)</f>
        <v/>
      </c>
      <c r="K6112" s="99" t="str">
        <f>IF(ISBLANK('Zusatzblatt (Perigon)'!J6107),"",'Zusatzblatt (Perigon)'!T6107)</f>
        <v/>
      </c>
      <c r="L6112" s="95" t="str">
        <f>IF(ISBLANK('Zusatzblatt (Perigon)'!O6107),"",'Zusatzblatt (Perigon)'!O6107)</f>
        <v/>
      </c>
      <c r="M6112" s="95" t="str">
        <f>IF(ISBLANK('Zusatzblatt (Perigon)'!R6107),"",'Zusatzblatt (Perigon)'!R6107)</f>
        <v/>
      </c>
      <c r="N6112" s="95" t="str">
        <f>IF(ISBLANK('Zusatzblatt (Perigon)'!P6107),"",'Zusatzblatt (Perigon)'!P6107)</f>
        <v/>
      </c>
      <c r="O6112" s="38" t="str">
        <f>IF($L6112="","",VLOOKUP($R6112,Tarife!$A$2:$R$599,13,FALSE))</f>
        <v/>
      </c>
      <c r="P6112" s="38" t="str">
        <f t="shared" si="95"/>
        <v/>
      </c>
      <c r="R6112" s="100" t="str">
        <f>Zusammenzug!$C$25&amp;"-"&amp;Zusammenzug!$A$7&amp;"-"&amp;Leistungen!L6112</f>
        <v>2026-Nicht beauftragte Spitex-Organisation-</v>
      </c>
    </row>
    <row r="6113" spans="1:18" x14ac:dyDescent="0.2">
      <c r="A6113" s="95" t="str">
        <f>IF(ISBLANK('Zusatzblatt (Perigon)'!E6108),"",'Zusatzblatt (Perigon)'!E6108)</f>
        <v/>
      </c>
      <c r="B6113" s="95" t="str">
        <f>IF(ISBLANK('Zusatzblatt (Perigon)'!G6108),"",'Zusatzblatt (Perigon)'!G6108)</f>
        <v/>
      </c>
      <c r="C6113" s="96" t="str">
        <f>IF(ISBLANK('Zusatzblatt (Perigon)'!I6108),"",'Zusatzblatt (Perigon)'!I6108)</f>
        <v/>
      </c>
      <c r="D6113" s="97" t="str">
        <f>IF(ISBLANK('Zusatzblatt (Perigon)'!J6108),"",'Zusatzblatt (Perigon)'!J6108)</f>
        <v/>
      </c>
      <c r="E6113" s="64" t="str">
        <f>IF(ISBLANK('Zusatzblatt (Perigon)'!K6108),"",'Zusatzblatt (Perigon)'!K6108)</f>
        <v/>
      </c>
      <c r="F6113" s="65"/>
      <c r="G6113" s="64"/>
      <c r="H6113" s="69" t="str">
        <f>IF(ISBLANK('Zusatzblatt (Perigon)'!L6108),"",'Zusatzblatt (Perigon)'!L6108)</f>
        <v/>
      </c>
      <c r="I6113" s="69" t="str">
        <f>IF(ISBLANK('Zusatzblatt (Perigon)'!M6108),"",'Zusatzblatt (Perigon)'!M6108)</f>
        <v/>
      </c>
      <c r="J6113" s="98" t="str">
        <f>IF(ISBLANK('Zusatzblatt (Perigon)'!N6108),"",'Zusatzblatt (Perigon)'!N6108)</f>
        <v/>
      </c>
      <c r="K6113" s="99" t="str">
        <f>IF(ISBLANK('Zusatzblatt (Perigon)'!J6108),"",'Zusatzblatt (Perigon)'!T6108)</f>
        <v/>
      </c>
      <c r="L6113" s="95" t="str">
        <f>IF(ISBLANK('Zusatzblatt (Perigon)'!O6108),"",'Zusatzblatt (Perigon)'!O6108)</f>
        <v/>
      </c>
      <c r="M6113" s="95" t="str">
        <f>IF(ISBLANK('Zusatzblatt (Perigon)'!R6108),"",'Zusatzblatt (Perigon)'!R6108)</f>
        <v/>
      </c>
      <c r="N6113" s="95" t="str">
        <f>IF(ISBLANK('Zusatzblatt (Perigon)'!P6108),"",'Zusatzblatt (Perigon)'!P6108)</f>
        <v/>
      </c>
      <c r="O6113" s="38" t="str">
        <f>IF($L6113="","",VLOOKUP($R6113,Tarife!$A$2:$R$599,13,FALSE))</f>
        <v/>
      </c>
      <c r="P6113" s="38" t="str">
        <f t="shared" si="95"/>
        <v/>
      </c>
      <c r="R6113" s="100" t="str">
        <f>Zusammenzug!$C$25&amp;"-"&amp;Zusammenzug!$A$7&amp;"-"&amp;Leistungen!L6113</f>
        <v>2026-Nicht beauftragte Spitex-Organisation-</v>
      </c>
    </row>
    <row r="6114" spans="1:18" x14ac:dyDescent="0.2">
      <c r="A6114" s="95" t="str">
        <f>IF(ISBLANK('Zusatzblatt (Perigon)'!E6109),"",'Zusatzblatt (Perigon)'!E6109)</f>
        <v/>
      </c>
      <c r="B6114" s="95" t="str">
        <f>IF(ISBLANK('Zusatzblatt (Perigon)'!G6109),"",'Zusatzblatt (Perigon)'!G6109)</f>
        <v/>
      </c>
      <c r="C6114" s="96" t="str">
        <f>IF(ISBLANK('Zusatzblatt (Perigon)'!I6109),"",'Zusatzblatt (Perigon)'!I6109)</f>
        <v/>
      </c>
      <c r="D6114" s="97" t="str">
        <f>IF(ISBLANK('Zusatzblatt (Perigon)'!J6109),"",'Zusatzblatt (Perigon)'!J6109)</f>
        <v/>
      </c>
      <c r="E6114" s="64" t="str">
        <f>IF(ISBLANK('Zusatzblatt (Perigon)'!K6109),"",'Zusatzblatt (Perigon)'!K6109)</f>
        <v/>
      </c>
      <c r="F6114" s="65"/>
      <c r="G6114" s="64"/>
      <c r="H6114" s="69" t="str">
        <f>IF(ISBLANK('Zusatzblatt (Perigon)'!L6109),"",'Zusatzblatt (Perigon)'!L6109)</f>
        <v/>
      </c>
      <c r="I6114" s="69" t="str">
        <f>IF(ISBLANK('Zusatzblatt (Perigon)'!M6109),"",'Zusatzblatt (Perigon)'!M6109)</f>
        <v/>
      </c>
      <c r="J6114" s="98" t="str">
        <f>IF(ISBLANK('Zusatzblatt (Perigon)'!N6109),"",'Zusatzblatt (Perigon)'!N6109)</f>
        <v/>
      </c>
      <c r="K6114" s="99" t="str">
        <f>IF(ISBLANK('Zusatzblatt (Perigon)'!J6109),"",'Zusatzblatt (Perigon)'!T6109)</f>
        <v/>
      </c>
      <c r="L6114" s="95" t="str">
        <f>IF(ISBLANK('Zusatzblatt (Perigon)'!O6109),"",'Zusatzblatt (Perigon)'!O6109)</f>
        <v/>
      </c>
      <c r="M6114" s="95" t="str">
        <f>IF(ISBLANK('Zusatzblatt (Perigon)'!R6109),"",'Zusatzblatt (Perigon)'!R6109)</f>
        <v/>
      </c>
      <c r="N6114" s="95" t="str">
        <f>IF(ISBLANK('Zusatzblatt (Perigon)'!P6109),"",'Zusatzblatt (Perigon)'!P6109)</f>
        <v/>
      </c>
      <c r="O6114" s="38" t="str">
        <f>IF($L6114="","",VLOOKUP($R6114,Tarife!$A$2:$R$599,13,FALSE))</f>
        <v/>
      </c>
      <c r="P6114" s="38" t="str">
        <f t="shared" si="95"/>
        <v/>
      </c>
      <c r="R6114" s="100" t="str">
        <f>Zusammenzug!$C$25&amp;"-"&amp;Zusammenzug!$A$7&amp;"-"&amp;Leistungen!L6114</f>
        <v>2026-Nicht beauftragte Spitex-Organisation-</v>
      </c>
    </row>
    <row r="6115" spans="1:18" x14ac:dyDescent="0.2">
      <c r="A6115" s="95" t="str">
        <f>IF(ISBLANK('Zusatzblatt (Perigon)'!E6110),"",'Zusatzblatt (Perigon)'!E6110)</f>
        <v/>
      </c>
      <c r="B6115" s="95" t="str">
        <f>IF(ISBLANK('Zusatzblatt (Perigon)'!G6110),"",'Zusatzblatt (Perigon)'!G6110)</f>
        <v/>
      </c>
      <c r="C6115" s="96" t="str">
        <f>IF(ISBLANK('Zusatzblatt (Perigon)'!I6110),"",'Zusatzblatt (Perigon)'!I6110)</f>
        <v/>
      </c>
      <c r="D6115" s="97" t="str">
        <f>IF(ISBLANK('Zusatzblatt (Perigon)'!J6110),"",'Zusatzblatt (Perigon)'!J6110)</f>
        <v/>
      </c>
      <c r="E6115" s="64" t="str">
        <f>IF(ISBLANK('Zusatzblatt (Perigon)'!K6110),"",'Zusatzblatt (Perigon)'!K6110)</f>
        <v/>
      </c>
      <c r="F6115" s="65"/>
      <c r="G6115" s="64"/>
      <c r="H6115" s="69" t="str">
        <f>IF(ISBLANK('Zusatzblatt (Perigon)'!L6110),"",'Zusatzblatt (Perigon)'!L6110)</f>
        <v/>
      </c>
      <c r="I6115" s="69" t="str">
        <f>IF(ISBLANK('Zusatzblatt (Perigon)'!M6110),"",'Zusatzblatt (Perigon)'!M6110)</f>
        <v/>
      </c>
      <c r="J6115" s="98" t="str">
        <f>IF(ISBLANK('Zusatzblatt (Perigon)'!N6110),"",'Zusatzblatt (Perigon)'!N6110)</f>
        <v/>
      </c>
      <c r="K6115" s="99" t="str">
        <f>IF(ISBLANK('Zusatzblatt (Perigon)'!J6110),"",'Zusatzblatt (Perigon)'!T6110)</f>
        <v/>
      </c>
      <c r="L6115" s="95" t="str">
        <f>IF(ISBLANK('Zusatzblatt (Perigon)'!O6110),"",'Zusatzblatt (Perigon)'!O6110)</f>
        <v/>
      </c>
      <c r="M6115" s="95" t="str">
        <f>IF(ISBLANK('Zusatzblatt (Perigon)'!R6110),"",'Zusatzblatt (Perigon)'!R6110)</f>
        <v/>
      </c>
      <c r="N6115" s="95" t="str">
        <f>IF(ISBLANK('Zusatzblatt (Perigon)'!P6110),"",'Zusatzblatt (Perigon)'!P6110)</f>
        <v/>
      </c>
      <c r="O6115" s="38" t="str">
        <f>IF($L6115="","",VLOOKUP($R6115,Tarife!$A$2:$R$599,13,FALSE))</f>
        <v/>
      </c>
      <c r="P6115" s="38" t="str">
        <f t="shared" si="95"/>
        <v/>
      </c>
      <c r="R6115" s="100" t="str">
        <f>Zusammenzug!$C$25&amp;"-"&amp;Zusammenzug!$A$7&amp;"-"&amp;Leistungen!L6115</f>
        <v>2026-Nicht beauftragte Spitex-Organisation-</v>
      </c>
    </row>
    <row r="6116" spans="1:18" x14ac:dyDescent="0.2">
      <c r="A6116" s="95" t="str">
        <f>IF(ISBLANK('Zusatzblatt (Perigon)'!E6111),"",'Zusatzblatt (Perigon)'!E6111)</f>
        <v/>
      </c>
      <c r="B6116" s="95" t="str">
        <f>IF(ISBLANK('Zusatzblatt (Perigon)'!G6111),"",'Zusatzblatt (Perigon)'!G6111)</f>
        <v/>
      </c>
      <c r="C6116" s="96" t="str">
        <f>IF(ISBLANK('Zusatzblatt (Perigon)'!I6111),"",'Zusatzblatt (Perigon)'!I6111)</f>
        <v/>
      </c>
      <c r="D6116" s="97" t="str">
        <f>IF(ISBLANK('Zusatzblatt (Perigon)'!J6111),"",'Zusatzblatt (Perigon)'!J6111)</f>
        <v/>
      </c>
      <c r="E6116" s="64" t="str">
        <f>IF(ISBLANK('Zusatzblatt (Perigon)'!K6111),"",'Zusatzblatt (Perigon)'!K6111)</f>
        <v/>
      </c>
      <c r="F6116" s="65"/>
      <c r="G6116" s="64"/>
      <c r="H6116" s="69" t="str">
        <f>IF(ISBLANK('Zusatzblatt (Perigon)'!L6111),"",'Zusatzblatt (Perigon)'!L6111)</f>
        <v/>
      </c>
      <c r="I6116" s="69" t="str">
        <f>IF(ISBLANK('Zusatzblatt (Perigon)'!M6111),"",'Zusatzblatt (Perigon)'!M6111)</f>
        <v/>
      </c>
      <c r="J6116" s="98" t="str">
        <f>IF(ISBLANK('Zusatzblatt (Perigon)'!N6111),"",'Zusatzblatt (Perigon)'!N6111)</f>
        <v/>
      </c>
      <c r="K6116" s="99" t="str">
        <f>IF(ISBLANK('Zusatzblatt (Perigon)'!J6111),"",'Zusatzblatt (Perigon)'!T6111)</f>
        <v/>
      </c>
      <c r="L6116" s="95" t="str">
        <f>IF(ISBLANK('Zusatzblatt (Perigon)'!O6111),"",'Zusatzblatt (Perigon)'!O6111)</f>
        <v/>
      </c>
      <c r="M6116" s="95" t="str">
        <f>IF(ISBLANK('Zusatzblatt (Perigon)'!R6111),"",'Zusatzblatt (Perigon)'!R6111)</f>
        <v/>
      </c>
      <c r="N6116" s="95" t="str">
        <f>IF(ISBLANK('Zusatzblatt (Perigon)'!P6111),"",'Zusatzblatt (Perigon)'!P6111)</f>
        <v/>
      </c>
      <c r="O6116" s="38" t="str">
        <f>IF($L6116="","",VLOOKUP($R6116,Tarife!$A$2:$R$599,13,FALSE))</f>
        <v/>
      </c>
      <c r="P6116" s="38" t="str">
        <f t="shared" si="95"/>
        <v/>
      </c>
      <c r="R6116" s="100" t="str">
        <f>Zusammenzug!$C$25&amp;"-"&amp;Zusammenzug!$A$7&amp;"-"&amp;Leistungen!L6116</f>
        <v>2026-Nicht beauftragte Spitex-Organisation-</v>
      </c>
    </row>
    <row r="6117" spans="1:18" x14ac:dyDescent="0.2">
      <c r="A6117" s="95" t="str">
        <f>IF(ISBLANK('Zusatzblatt (Perigon)'!E6112),"",'Zusatzblatt (Perigon)'!E6112)</f>
        <v/>
      </c>
      <c r="B6117" s="95" t="str">
        <f>IF(ISBLANK('Zusatzblatt (Perigon)'!G6112),"",'Zusatzblatt (Perigon)'!G6112)</f>
        <v/>
      </c>
      <c r="C6117" s="96" t="str">
        <f>IF(ISBLANK('Zusatzblatt (Perigon)'!I6112),"",'Zusatzblatt (Perigon)'!I6112)</f>
        <v/>
      </c>
      <c r="D6117" s="97" t="str">
        <f>IF(ISBLANK('Zusatzblatt (Perigon)'!J6112),"",'Zusatzblatt (Perigon)'!J6112)</f>
        <v/>
      </c>
      <c r="E6117" s="64" t="str">
        <f>IF(ISBLANK('Zusatzblatt (Perigon)'!K6112),"",'Zusatzblatt (Perigon)'!K6112)</f>
        <v/>
      </c>
      <c r="F6117" s="65"/>
      <c r="G6117" s="64"/>
      <c r="H6117" s="69" t="str">
        <f>IF(ISBLANK('Zusatzblatt (Perigon)'!L6112),"",'Zusatzblatt (Perigon)'!L6112)</f>
        <v/>
      </c>
      <c r="I6117" s="69" t="str">
        <f>IF(ISBLANK('Zusatzblatt (Perigon)'!M6112),"",'Zusatzblatt (Perigon)'!M6112)</f>
        <v/>
      </c>
      <c r="J6117" s="98" t="str">
        <f>IF(ISBLANK('Zusatzblatt (Perigon)'!N6112),"",'Zusatzblatt (Perigon)'!N6112)</f>
        <v/>
      </c>
      <c r="K6117" s="99" t="str">
        <f>IF(ISBLANK('Zusatzblatt (Perigon)'!J6112),"",'Zusatzblatt (Perigon)'!T6112)</f>
        <v/>
      </c>
      <c r="L6117" s="95" t="str">
        <f>IF(ISBLANK('Zusatzblatt (Perigon)'!O6112),"",'Zusatzblatt (Perigon)'!O6112)</f>
        <v/>
      </c>
      <c r="M6117" s="95" t="str">
        <f>IF(ISBLANK('Zusatzblatt (Perigon)'!R6112),"",'Zusatzblatt (Perigon)'!R6112)</f>
        <v/>
      </c>
      <c r="N6117" s="95" t="str">
        <f>IF(ISBLANK('Zusatzblatt (Perigon)'!P6112),"",'Zusatzblatt (Perigon)'!P6112)</f>
        <v/>
      </c>
      <c r="O6117" s="38" t="str">
        <f>IF($L6117="","",VLOOKUP($R6117,Tarife!$A$2:$R$599,13,FALSE))</f>
        <v/>
      </c>
      <c r="P6117" s="38" t="str">
        <f t="shared" si="95"/>
        <v/>
      </c>
      <c r="R6117" s="100" t="str">
        <f>Zusammenzug!$C$25&amp;"-"&amp;Zusammenzug!$A$7&amp;"-"&amp;Leistungen!L6117</f>
        <v>2026-Nicht beauftragte Spitex-Organisation-</v>
      </c>
    </row>
    <row r="6118" spans="1:18" x14ac:dyDescent="0.2">
      <c r="A6118" s="95" t="str">
        <f>IF(ISBLANK('Zusatzblatt (Perigon)'!E6113),"",'Zusatzblatt (Perigon)'!E6113)</f>
        <v/>
      </c>
      <c r="B6118" s="95" t="str">
        <f>IF(ISBLANK('Zusatzblatt (Perigon)'!G6113),"",'Zusatzblatt (Perigon)'!G6113)</f>
        <v/>
      </c>
      <c r="C6118" s="96" t="str">
        <f>IF(ISBLANK('Zusatzblatt (Perigon)'!I6113),"",'Zusatzblatt (Perigon)'!I6113)</f>
        <v/>
      </c>
      <c r="D6118" s="97" t="str">
        <f>IF(ISBLANK('Zusatzblatt (Perigon)'!J6113),"",'Zusatzblatt (Perigon)'!J6113)</f>
        <v/>
      </c>
      <c r="E6118" s="64" t="str">
        <f>IF(ISBLANK('Zusatzblatt (Perigon)'!K6113),"",'Zusatzblatt (Perigon)'!K6113)</f>
        <v/>
      </c>
      <c r="F6118" s="65"/>
      <c r="G6118" s="64"/>
      <c r="H6118" s="69" t="str">
        <f>IF(ISBLANK('Zusatzblatt (Perigon)'!L6113),"",'Zusatzblatt (Perigon)'!L6113)</f>
        <v/>
      </c>
      <c r="I6118" s="69" t="str">
        <f>IF(ISBLANK('Zusatzblatt (Perigon)'!M6113),"",'Zusatzblatt (Perigon)'!M6113)</f>
        <v/>
      </c>
      <c r="J6118" s="98" t="str">
        <f>IF(ISBLANK('Zusatzblatt (Perigon)'!N6113),"",'Zusatzblatt (Perigon)'!N6113)</f>
        <v/>
      </c>
      <c r="K6118" s="99" t="str">
        <f>IF(ISBLANK('Zusatzblatt (Perigon)'!J6113),"",'Zusatzblatt (Perigon)'!T6113)</f>
        <v/>
      </c>
      <c r="L6118" s="95" t="str">
        <f>IF(ISBLANK('Zusatzblatt (Perigon)'!O6113),"",'Zusatzblatt (Perigon)'!O6113)</f>
        <v/>
      </c>
      <c r="M6118" s="95" t="str">
        <f>IF(ISBLANK('Zusatzblatt (Perigon)'!R6113),"",'Zusatzblatt (Perigon)'!R6113)</f>
        <v/>
      </c>
      <c r="N6118" s="95" t="str">
        <f>IF(ISBLANK('Zusatzblatt (Perigon)'!P6113),"",'Zusatzblatt (Perigon)'!P6113)</f>
        <v/>
      </c>
      <c r="O6118" s="38" t="str">
        <f>IF($L6118="","",VLOOKUP($R6118,Tarife!$A$2:$R$599,13,FALSE))</f>
        <v/>
      </c>
      <c r="P6118" s="38" t="str">
        <f t="shared" si="95"/>
        <v/>
      </c>
      <c r="R6118" s="100" t="str">
        <f>Zusammenzug!$C$25&amp;"-"&amp;Zusammenzug!$A$7&amp;"-"&amp;Leistungen!L6118</f>
        <v>2026-Nicht beauftragte Spitex-Organisation-</v>
      </c>
    </row>
    <row r="6119" spans="1:18" x14ac:dyDescent="0.2">
      <c r="A6119" s="95" t="str">
        <f>IF(ISBLANK('Zusatzblatt (Perigon)'!E6114),"",'Zusatzblatt (Perigon)'!E6114)</f>
        <v/>
      </c>
      <c r="B6119" s="95" t="str">
        <f>IF(ISBLANK('Zusatzblatt (Perigon)'!G6114),"",'Zusatzblatt (Perigon)'!G6114)</f>
        <v/>
      </c>
      <c r="C6119" s="96" t="str">
        <f>IF(ISBLANK('Zusatzblatt (Perigon)'!I6114),"",'Zusatzblatt (Perigon)'!I6114)</f>
        <v/>
      </c>
      <c r="D6119" s="97" t="str">
        <f>IF(ISBLANK('Zusatzblatt (Perigon)'!J6114),"",'Zusatzblatt (Perigon)'!J6114)</f>
        <v/>
      </c>
      <c r="E6119" s="64" t="str">
        <f>IF(ISBLANK('Zusatzblatt (Perigon)'!K6114),"",'Zusatzblatt (Perigon)'!K6114)</f>
        <v/>
      </c>
      <c r="F6119" s="65"/>
      <c r="G6119" s="64"/>
      <c r="H6119" s="69" t="str">
        <f>IF(ISBLANK('Zusatzblatt (Perigon)'!L6114),"",'Zusatzblatt (Perigon)'!L6114)</f>
        <v/>
      </c>
      <c r="I6119" s="69" t="str">
        <f>IF(ISBLANK('Zusatzblatt (Perigon)'!M6114),"",'Zusatzblatt (Perigon)'!M6114)</f>
        <v/>
      </c>
      <c r="J6119" s="98" t="str">
        <f>IF(ISBLANK('Zusatzblatt (Perigon)'!N6114),"",'Zusatzblatt (Perigon)'!N6114)</f>
        <v/>
      </c>
      <c r="K6119" s="99" t="str">
        <f>IF(ISBLANK('Zusatzblatt (Perigon)'!J6114),"",'Zusatzblatt (Perigon)'!T6114)</f>
        <v/>
      </c>
      <c r="L6119" s="95" t="str">
        <f>IF(ISBLANK('Zusatzblatt (Perigon)'!O6114),"",'Zusatzblatt (Perigon)'!O6114)</f>
        <v/>
      </c>
      <c r="M6119" s="95" t="str">
        <f>IF(ISBLANK('Zusatzblatt (Perigon)'!R6114),"",'Zusatzblatt (Perigon)'!R6114)</f>
        <v/>
      </c>
      <c r="N6119" s="95" t="str">
        <f>IF(ISBLANK('Zusatzblatt (Perigon)'!P6114),"",'Zusatzblatt (Perigon)'!P6114)</f>
        <v/>
      </c>
      <c r="O6119" s="38" t="str">
        <f>IF($L6119="","",VLOOKUP($R6119,Tarife!$A$2:$R$599,13,FALSE))</f>
        <v/>
      </c>
      <c r="P6119" s="38" t="str">
        <f t="shared" si="95"/>
        <v/>
      </c>
      <c r="R6119" s="100" t="str">
        <f>Zusammenzug!$C$25&amp;"-"&amp;Zusammenzug!$A$7&amp;"-"&amp;Leistungen!L6119</f>
        <v>2026-Nicht beauftragte Spitex-Organisation-</v>
      </c>
    </row>
    <row r="6120" spans="1:18" x14ac:dyDescent="0.2">
      <c r="A6120" s="95" t="str">
        <f>IF(ISBLANK('Zusatzblatt (Perigon)'!E6115),"",'Zusatzblatt (Perigon)'!E6115)</f>
        <v/>
      </c>
      <c r="B6120" s="95" t="str">
        <f>IF(ISBLANK('Zusatzblatt (Perigon)'!G6115),"",'Zusatzblatt (Perigon)'!G6115)</f>
        <v/>
      </c>
      <c r="C6120" s="96" t="str">
        <f>IF(ISBLANK('Zusatzblatt (Perigon)'!I6115),"",'Zusatzblatt (Perigon)'!I6115)</f>
        <v/>
      </c>
      <c r="D6120" s="97" t="str">
        <f>IF(ISBLANK('Zusatzblatt (Perigon)'!J6115),"",'Zusatzblatt (Perigon)'!J6115)</f>
        <v/>
      </c>
      <c r="E6120" s="64" t="str">
        <f>IF(ISBLANK('Zusatzblatt (Perigon)'!K6115),"",'Zusatzblatt (Perigon)'!K6115)</f>
        <v/>
      </c>
      <c r="F6120" s="65"/>
      <c r="G6120" s="64"/>
      <c r="H6120" s="69" t="str">
        <f>IF(ISBLANK('Zusatzblatt (Perigon)'!L6115),"",'Zusatzblatt (Perigon)'!L6115)</f>
        <v/>
      </c>
      <c r="I6120" s="69" t="str">
        <f>IF(ISBLANK('Zusatzblatt (Perigon)'!M6115),"",'Zusatzblatt (Perigon)'!M6115)</f>
        <v/>
      </c>
      <c r="J6120" s="98" t="str">
        <f>IF(ISBLANK('Zusatzblatt (Perigon)'!N6115),"",'Zusatzblatt (Perigon)'!N6115)</f>
        <v/>
      </c>
      <c r="K6120" s="99" t="str">
        <f>IF(ISBLANK('Zusatzblatt (Perigon)'!J6115),"",'Zusatzblatt (Perigon)'!T6115)</f>
        <v/>
      </c>
      <c r="L6120" s="95" t="str">
        <f>IF(ISBLANK('Zusatzblatt (Perigon)'!O6115),"",'Zusatzblatt (Perigon)'!O6115)</f>
        <v/>
      </c>
      <c r="M6120" s="95" t="str">
        <f>IF(ISBLANK('Zusatzblatt (Perigon)'!R6115),"",'Zusatzblatt (Perigon)'!R6115)</f>
        <v/>
      </c>
      <c r="N6120" s="95" t="str">
        <f>IF(ISBLANK('Zusatzblatt (Perigon)'!P6115),"",'Zusatzblatt (Perigon)'!P6115)</f>
        <v/>
      </c>
      <c r="O6120" s="38" t="str">
        <f>IF($L6120="","",VLOOKUP($R6120,Tarife!$A$2:$R$599,13,FALSE))</f>
        <v/>
      </c>
      <c r="P6120" s="38" t="str">
        <f t="shared" si="95"/>
        <v/>
      </c>
      <c r="R6120" s="100" t="str">
        <f>Zusammenzug!$C$25&amp;"-"&amp;Zusammenzug!$A$7&amp;"-"&amp;Leistungen!L6120</f>
        <v>2026-Nicht beauftragte Spitex-Organisation-</v>
      </c>
    </row>
    <row r="6121" spans="1:18" x14ac:dyDescent="0.2">
      <c r="A6121" s="95" t="str">
        <f>IF(ISBLANK('Zusatzblatt (Perigon)'!E6116),"",'Zusatzblatt (Perigon)'!E6116)</f>
        <v/>
      </c>
      <c r="B6121" s="95" t="str">
        <f>IF(ISBLANK('Zusatzblatt (Perigon)'!G6116),"",'Zusatzblatt (Perigon)'!G6116)</f>
        <v/>
      </c>
      <c r="C6121" s="96" t="str">
        <f>IF(ISBLANK('Zusatzblatt (Perigon)'!I6116),"",'Zusatzblatt (Perigon)'!I6116)</f>
        <v/>
      </c>
      <c r="D6121" s="97" t="str">
        <f>IF(ISBLANK('Zusatzblatt (Perigon)'!J6116),"",'Zusatzblatt (Perigon)'!J6116)</f>
        <v/>
      </c>
      <c r="E6121" s="64" t="str">
        <f>IF(ISBLANK('Zusatzblatt (Perigon)'!K6116),"",'Zusatzblatt (Perigon)'!K6116)</f>
        <v/>
      </c>
      <c r="F6121" s="65"/>
      <c r="G6121" s="64"/>
      <c r="H6121" s="69" t="str">
        <f>IF(ISBLANK('Zusatzblatt (Perigon)'!L6116),"",'Zusatzblatt (Perigon)'!L6116)</f>
        <v/>
      </c>
      <c r="I6121" s="69" t="str">
        <f>IF(ISBLANK('Zusatzblatt (Perigon)'!M6116),"",'Zusatzblatt (Perigon)'!M6116)</f>
        <v/>
      </c>
      <c r="J6121" s="98" t="str">
        <f>IF(ISBLANK('Zusatzblatt (Perigon)'!N6116),"",'Zusatzblatt (Perigon)'!N6116)</f>
        <v/>
      </c>
      <c r="K6121" s="99" t="str">
        <f>IF(ISBLANK('Zusatzblatt (Perigon)'!J6116),"",'Zusatzblatt (Perigon)'!T6116)</f>
        <v/>
      </c>
      <c r="L6121" s="95" t="str">
        <f>IF(ISBLANK('Zusatzblatt (Perigon)'!O6116),"",'Zusatzblatt (Perigon)'!O6116)</f>
        <v/>
      </c>
      <c r="M6121" s="95" t="str">
        <f>IF(ISBLANK('Zusatzblatt (Perigon)'!R6116),"",'Zusatzblatt (Perigon)'!R6116)</f>
        <v/>
      </c>
      <c r="N6121" s="95" t="str">
        <f>IF(ISBLANK('Zusatzblatt (Perigon)'!P6116),"",'Zusatzblatt (Perigon)'!P6116)</f>
        <v/>
      </c>
      <c r="O6121" s="38" t="str">
        <f>IF($L6121="","",VLOOKUP($R6121,Tarife!$A$2:$R$599,13,FALSE))</f>
        <v/>
      </c>
      <c r="P6121" s="38" t="str">
        <f t="shared" si="95"/>
        <v/>
      </c>
      <c r="R6121" s="100" t="str">
        <f>Zusammenzug!$C$25&amp;"-"&amp;Zusammenzug!$A$7&amp;"-"&amp;Leistungen!L6121</f>
        <v>2026-Nicht beauftragte Spitex-Organisation-</v>
      </c>
    </row>
    <row r="6122" spans="1:18" x14ac:dyDescent="0.2">
      <c r="A6122" s="95" t="str">
        <f>IF(ISBLANK('Zusatzblatt (Perigon)'!E6117),"",'Zusatzblatt (Perigon)'!E6117)</f>
        <v/>
      </c>
      <c r="B6122" s="95" t="str">
        <f>IF(ISBLANK('Zusatzblatt (Perigon)'!G6117),"",'Zusatzblatt (Perigon)'!G6117)</f>
        <v/>
      </c>
      <c r="C6122" s="96" t="str">
        <f>IF(ISBLANK('Zusatzblatt (Perigon)'!I6117),"",'Zusatzblatt (Perigon)'!I6117)</f>
        <v/>
      </c>
      <c r="D6122" s="97" t="str">
        <f>IF(ISBLANK('Zusatzblatt (Perigon)'!J6117),"",'Zusatzblatt (Perigon)'!J6117)</f>
        <v/>
      </c>
      <c r="E6122" s="64" t="str">
        <f>IF(ISBLANK('Zusatzblatt (Perigon)'!K6117),"",'Zusatzblatt (Perigon)'!K6117)</f>
        <v/>
      </c>
      <c r="F6122" s="65"/>
      <c r="G6122" s="64"/>
      <c r="H6122" s="69" t="str">
        <f>IF(ISBLANK('Zusatzblatt (Perigon)'!L6117),"",'Zusatzblatt (Perigon)'!L6117)</f>
        <v/>
      </c>
      <c r="I6122" s="69" t="str">
        <f>IF(ISBLANK('Zusatzblatt (Perigon)'!M6117),"",'Zusatzblatt (Perigon)'!M6117)</f>
        <v/>
      </c>
      <c r="J6122" s="98" t="str">
        <f>IF(ISBLANK('Zusatzblatt (Perigon)'!N6117),"",'Zusatzblatt (Perigon)'!N6117)</f>
        <v/>
      </c>
      <c r="K6122" s="99" t="str">
        <f>IF(ISBLANK('Zusatzblatt (Perigon)'!J6117),"",'Zusatzblatt (Perigon)'!T6117)</f>
        <v/>
      </c>
      <c r="L6122" s="95" t="str">
        <f>IF(ISBLANK('Zusatzblatt (Perigon)'!O6117),"",'Zusatzblatt (Perigon)'!O6117)</f>
        <v/>
      </c>
      <c r="M6122" s="95" t="str">
        <f>IF(ISBLANK('Zusatzblatt (Perigon)'!R6117),"",'Zusatzblatt (Perigon)'!R6117)</f>
        <v/>
      </c>
      <c r="N6122" s="95" t="str">
        <f>IF(ISBLANK('Zusatzblatt (Perigon)'!P6117),"",'Zusatzblatt (Perigon)'!P6117)</f>
        <v/>
      </c>
      <c r="O6122" s="38" t="str">
        <f>IF($L6122="","",VLOOKUP($R6122,Tarife!$A$2:$R$599,13,FALSE))</f>
        <v/>
      </c>
      <c r="P6122" s="38" t="str">
        <f t="shared" si="95"/>
        <v/>
      </c>
      <c r="R6122" s="100" t="str">
        <f>Zusammenzug!$C$25&amp;"-"&amp;Zusammenzug!$A$7&amp;"-"&amp;Leistungen!L6122</f>
        <v>2026-Nicht beauftragte Spitex-Organisation-</v>
      </c>
    </row>
    <row r="6123" spans="1:18" x14ac:dyDescent="0.2">
      <c r="A6123" s="95" t="str">
        <f>IF(ISBLANK('Zusatzblatt (Perigon)'!E6118),"",'Zusatzblatt (Perigon)'!E6118)</f>
        <v/>
      </c>
      <c r="B6123" s="95" t="str">
        <f>IF(ISBLANK('Zusatzblatt (Perigon)'!G6118),"",'Zusatzblatt (Perigon)'!G6118)</f>
        <v/>
      </c>
      <c r="C6123" s="96" t="str">
        <f>IF(ISBLANK('Zusatzblatt (Perigon)'!I6118),"",'Zusatzblatt (Perigon)'!I6118)</f>
        <v/>
      </c>
      <c r="D6123" s="97" t="str">
        <f>IF(ISBLANK('Zusatzblatt (Perigon)'!J6118),"",'Zusatzblatt (Perigon)'!J6118)</f>
        <v/>
      </c>
      <c r="E6123" s="64" t="str">
        <f>IF(ISBLANK('Zusatzblatt (Perigon)'!K6118),"",'Zusatzblatt (Perigon)'!K6118)</f>
        <v/>
      </c>
      <c r="F6123" s="65"/>
      <c r="G6123" s="64"/>
      <c r="H6123" s="69" t="str">
        <f>IF(ISBLANK('Zusatzblatt (Perigon)'!L6118),"",'Zusatzblatt (Perigon)'!L6118)</f>
        <v/>
      </c>
      <c r="I6123" s="69" t="str">
        <f>IF(ISBLANK('Zusatzblatt (Perigon)'!M6118),"",'Zusatzblatt (Perigon)'!M6118)</f>
        <v/>
      </c>
      <c r="J6123" s="98" t="str">
        <f>IF(ISBLANK('Zusatzblatt (Perigon)'!N6118),"",'Zusatzblatt (Perigon)'!N6118)</f>
        <v/>
      </c>
      <c r="K6123" s="99" t="str">
        <f>IF(ISBLANK('Zusatzblatt (Perigon)'!J6118),"",'Zusatzblatt (Perigon)'!T6118)</f>
        <v/>
      </c>
      <c r="L6123" s="95" t="str">
        <f>IF(ISBLANK('Zusatzblatt (Perigon)'!O6118),"",'Zusatzblatt (Perigon)'!O6118)</f>
        <v/>
      </c>
      <c r="M6123" s="95" t="str">
        <f>IF(ISBLANK('Zusatzblatt (Perigon)'!R6118),"",'Zusatzblatt (Perigon)'!R6118)</f>
        <v/>
      </c>
      <c r="N6123" s="95" t="str">
        <f>IF(ISBLANK('Zusatzblatt (Perigon)'!P6118),"",'Zusatzblatt (Perigon)'!P6118)</f>
        <v/>
      </c>
      <c r="O6123" s="38" t="str">
        <f>IF($L6123="","",VLOOKUP($R6123,Tarife!$A$2:$R$599,13,FALSE))</f>
        <v/>
      </c>
      <c r="P6123" s="38" t="str">
        <f t="shared" si="95"/>
        <v/>
      </c>
      <c r="R6123" s="100" t="str">
        <f>Zusammenzug!$C$25&amp;"-"&amp;Zusammenzug!$A$7&amp;"-"&amp;Leistungen!L6123</f>
        <v>2026-Nicht beauftragte Spitex-Organisation-</v>
      </c>
    </row>
    <row r="6124" spans="1:18" x14ac:dyDescent="0.2">
      <c r="A6124" s="95" t="str">
        <f>IF(ISBLANK('Zusatzblatt (Perigon)'!E6119),"",'Zusatzblatt (Perigon)'!E6119)</f>
        <v/>
      </c>
      <c r="B6124" s="95" t="str">
        <f>IF(ISBLANK('Zusatzblatt (Perigon)'!G6119),"",'Zusatzblatt (Perigon)'!G6119)</f>
        <v/>
      </c>
      <c r="C6124" s="96" t="str">
        <f>IF(ISBLANK('Zusatzblatt (Perigon)'!I6119),"",'Zusatzblatt (Perigon)'!I6119)</f>
        <v/>
      </c>
      <c r="D6124" s="97" t="str">
        <f>IF(ISBLANK('Zusatzblatt (Perigon)'!J6119),"",'Zusatzblatt (Perigon)'!J6119)</f>
        <v/>
      </c>
      <c r="E6124" s="64" t="str">
        <f>IF(ISBLANK('Zusatzblatt (Perigon)'!K6119),"",'Zusatzblatt (Perigon)'!K6119)</f>
        <v/>
      </c>
      <c r="F6124" s="65"/>
      <c r="G6124" s="64"/>
      <c r="H6124" s="69" t="str">
        <f>IF(ISBLANK('Zusatzblatt (Perigon)'!L6119),"",'Zusatzblatt (Perigon)'!L6119)</f>
        <v/>
      </c>
      <c r="I6124" s="69" t="str">
        <f>IF(ISBLANK('Zusatzblatt (Perigon)'!M6119),"",'Zusatzblatt (Perigon)'!M6119)</f>
        <v/>
      </c>
      <c r="J6124" s="98" t="str">
        <f>IF(ISBLANK('Zusatzblatt (Perigon)'!N6119),"",'Zusatzblatt (Perigon)'!N6119)</f>
        <v/>
      </c>
      <c r="K6124" s="99" t="str">
        <f>IF(ISBLANK('Zusatzblatt (Perigon)'!J6119),"",'Zusatzblatt (Perigon)'!T6119)</f>
        <v/>
      </c>
      <c r="L6124" s="95" t="str">
        <f>IF(ISBLANK('Zusatzblatt (Perigon)'!O6119),"",'Zusatzblatt (Perigon)'!O6119)</f>
        <v/>
      </c>
      <c r="M6124" s="95" t="str">
        <f>IF(ISBLANK('Zusatzblatt (Perigon)'!R6119),"",'Zusatzblatt (Perigon)'!R6119)</f>
        <v/>
      </c>
      <c r="N6124" s="95" t="str">
        <f>IF(ISBLANK('Zusatzblatt (Perigon)'!P6119),"",'Zusatzblatt (Perigon)'!P6119)</f>
        <v/>
      </c>
      <c r="O6124" s="38" t="str">
        <f>IF($L6124="","",VLOOKUP($R6124,Tarife!$A$2:$R$599,13,FALSE))</f>
        <v/>
      </c>
      <c r="P6124" s="38" t="str">
        <f t="shared" si="95"/>
        <v/>
      </c>
      <c r="R6124" s="100" t="str">
        <f>Zusammenzug!$C$25&amp;"-"&amp;Zusammenzug!$A$7&amp;"-"&amp;Leistungen!L6124</f>
        <v>2026-Nicht beauftragte Spitex-Organisation-</v>
      </c>
    </row>
    <row r="6125" spans="1:18" x14ac:dyDescent="0.2">
      <c r="A6125" s="95" t="str">
        <f>IF(ISBLANK('Zusatzblatt (Perigon)'!E6120),"",'Zusatzblatt (Perigon)'!E6120)</f>
        <v/>
      </c>
      <c r="B6125" s="95" t="str">
        <f>IF(ISBLANK('Zusatzblatt (Perigon)'!G6120),"",'Zusatzblatt (Perigon)'!G6120)</f>
        <v/>
      </c>
      <c r="C6125" s="96" t="str">
        <f>IF(ISBLANK('Zusatzblatt (Perigon)'!I6120),"",'Zusatzblatt (Perigon)'!I6120)</f>
        <v/>
      </c>
      <c r="D6125" s="97" t="str">
        <f>IF(ISBLANK('Zusatzblatt (Perigon)'!J6120),"",'Zusatzblatt (Perigon)'!J6120)</f>
        <v/>
      </c>
      <c r="E6125" s="64" t="str">
        <f>IF(ISBLANK('Zusatzblatt (Perigon)'!K6120),"",'Zusatzblatt (Perigon)'!K6120)</f>
        <v/>
      </c>
      <c r="F6125" s="65"/>
      <c r="G6125" s="64"/>
      <c r="H6125" s="69" t="str">
        <f>IF(ISBLANK('Zusatzblatt (Perigon)'!L6120),"",'Zusatzblatt (Perigon)'!L6120)</f>
        <v/>
      </c>
      <c r="I6125" s="69" t="str">
        <f>IF(ISBLANK('Zusatzblatt (Perigon)'!M6120),"",'Zusatzblatt (Perigon)'!M6120)</f>
        <v/>
      </c>
      <c r="J6125" s="98" t="str">
        <f>IF(ISBLANK('Zusatzblatt (Perigon)'!N6120),"",'Zusatzblatt (Perigon)'!N6120)</f>
        <v/>
      </c>
      <c r="K6125" s="99" t="str">
        <f>IF(ISBLANK('Zusatzblatt (Perigon)'!J6120),"",'Zusatzblatt (Perigon)'!T6120)</f>
        <v/>
      </c>
      <c r="L6125" s="95" t="str">
        <f>IF(ISBLANK('Zusatzblatt (Perigon)'!O6120),"",'Zusatzblatt (Perigon)'!O6120)</f>
        <v/>
      </c>
      <c r="M6125" s="95" t="str">
        <f>IF(ISBLANK('Zusatzblatt (Perigon)'!R6120),"",'Zusatzblatt (Perigon)'!R6120)</f>
        <v/>
      </c>
      <c r="N6125" s="95" t="str">
        <f>IF(ISBLANK('Zusatzblatt (Perigon)'!P6120),"",'Zusatzblatt (Perigon)'!P6120)</f>
        <v/>
      </c>
      <c r="O6125" s="38" t="str">
        <f>IF($L6125="","",VLOOKUP($R6125,Tarife!$A$2:$R$599,13,FALSE))</f>
        <v/>
      </c>
      <c r="P6125" s="38" t="str">
        <f t="shared" si="95"/>
        <v/>
      </c>
      <c r="R6125" s="100" t="str">
        <f>Zusammenzug!$C$25&amp;"-"&amp;Zusammenzug!$A$7&amp;"-"&amp;Leistungen!L6125</f>
        <v>2026-Nicht beauftragte Spitex-Organisation-</v>
      </c>
    </row>
    <row r="6126" spans="1:18" x14ac:dyDescent="0.2">
      <c r="A6126" s="95" t="str">
        <f>IF(ISBLANK('Zusatzblatt (Perigon)'!E6121),"",'Zusatzblatt (Perigon)'!E6121)</f>
        <v/>
      </c>
      <c r="B6126" s="95" t="str">
        <f>IF(ISBLANK('Zusatzblatt (Perigon)'!G6121),"",'Zusatzblatt (Perigon)'!G6121)</f>
        <v/>
      </c>
      <c r="C6126" s="96" t="str">
        <f>IF(ISBLANK('Zusatzblatt (Perigon)'!I6121),"",'Zusatzblatt (Perigon)'!I6121)</f>
        <v/>
      </c>
      <c r="D6126" s="97" t="str">
        <f>IF(ISBLANK('Zusatzblatt (Perigon)'!J6121),"",'Zusatzblatt (Perigon)'!J6121)</f>
        <v/>
      </c>
      <c r="E6126" s="64" t="str">
        <f>IF(ISBLANK('Zusatzblatt (Perigon)'!K6121),"",'Zusatzblatt (Perigon)'!K6121)</f>
        <v/>
      </c>
      <c r="F6126" s="65"/>
      <c r="G6126" s="64"/>
      <c r="H6126" s="69" t="str">
        <f>IF(ISBLANK('Zusatzblatt (Perigon)'!L6121),"",'Zusatzblatt (Perigon)'!L6121)</f>
        <v/>
      </c>
      <c r="I6126" s="69" t="str">
        <f>IF(ISBLANK('Zusatzblatt (Perigon)'!M6121),"",'Zusatzblatt (Perigon)'!M6121)</f>
        <v/>
      </c>
      <c r="J6126" s="98" t="str">
        <f>IF(ISBLANK('Zusatzblatt (Perigon)'!N6121),"",'Zusatzblatt (Perigon)'!N6121)</f>
        <v/>
      </c>
      <c r="K6126" s="99" t="str">
        <f>IF(ISBLANK('Zusatzblatt (Perigon)'!J6121),"",'Zusatzblatt (Perigon)'!T6121)</f>
        <v/>
      </c>
      <c r="L6126" s="95" t="str">
        <f>IF(ISBLANK('Zusatzblatt (Perigon)'!O6121),"",'Zusatzblatt (Perigon)'!O6121)</f>
        <v/>
      </c>
      <c r="M6126" s="95" t="str">
        <f>IF(ISBLANK('Zusatzblatt (Perigon)'!R6121),"",'Zusatzblatt (Perigon)'!R6121)</f>
        <v/>
      </c>
      <c r="N6126" s="95" t="str">
        <f>IF(ISBLANK('Zusatzblatt (Perigon)'!P6121),"",'Zusatzblatt (Perigon)'!P6121)</f>
        <v/>
      </c>
      <c r="O6126" s="38" t="str">
        <f>IF($L6126="","",VLOOKUP($R6126,Tarife!$A$2:$R$599,13,FALSE))</f>
        <v/>
      </c>
      <c r="P6126" s="38" t="str">
        <f t="shared" si="95"/>
        <v/>
      </c>
      <c r="R6126" s="100" t="str">
        <f>Zusammenzug!$C$25&amp;"-"&amp;Zusammenzug!$A$7&amp;"-"&amp;Leistungen!L6126</f>
        <v>2026-Nicht beauftragte Spitex-Organisation-</v>
      </c>
    </row>
    <row r="6127" spans="1:18" x14ac:dyDescent="0.2">
      <c r="A6127" s="95" t="str">
        <f>IF(ISBLANK('Zusatzblatt (Perigon)'!E6122),"",'Zusatzblatt (Perigon)'!E6122)</f>
        <v/>
      </c>
      <c r="B6127" s="95" t="str">
        <f>IF(ISBLANK('Zusatzblatt (Perigon)'!G6122),"",'Zusatzblatt (Perigon)'!G6122)</f>
        <v/>
      </c>
      <c r="C6127" s="96" t="str">
        <f>IF(ISBLANK('Zusatzblatt (Perigon)'!I6122),"",'Zusatzblatt (Perigon)'!I6122)</f>
        <v/>
      </c>
      <c r="D6127" s="97" t="str">
        <f>IF(ISBLANK('Zusatzblatt (Perigon)'!J6122),"",'Zusatzblatt (Perigon)'!J6122)</f>
        <v/>
      </c>
      <c r="E6127" s="64" t="str">
        <f>IF(ISBLANK('Zusatzblatt (Perigon)'!K6122),"",'Zusatzblatt (Perigon)'!K6122)</f>
        <v/>
      </c>
      <c r="F6127" s="65"/>
      <c r="G6127" s="64"/>
      <c r="H6127" s="69" t="str">
        <f>IF(ISBLANK('Zusatzblatt (Perigon)'!L6122),"",'Zusatzblatt (Perigon)'!L6122)</f>
        <v/>
      </c>
      <c r="I6127" s="69" t="str">
        <f>IF(ISBLANK('Zusatzblatt (Perigon)'!M6122),"",'Zusatzblatt (Perigon)'!M6122)</f>
        <v/>
      </c>
      <c r="J6127" s="98" t="str">
        <f>IF(ISBLANK('Zusatzblatt (Perigon)'!N6122),"",'Zusatzblatt (Perigon)'!N6122)</f>
        <v/>
      </c>
      <c r="K6127" s="99" t="str">
        <f>IF(ISBLANK('Zusatzblatt (Perigon)'!J6122),"",'Zusatzblatt (Perigon)'!T6122)</f>
        <v/>
      </c>
      <c r="L6127" s="95" t="str">
        <f>IF(ISBLANK('Zusatzblatt (Perigon)'!O6122),"",'Zusatzblatt (Perigon)'!O6122)</f>
        <v/>
      </c>
      <c r="M6127" s="95" t="str">
        <f>IF(ISBLANK('Zusatzblatt (Perigon)'!R6122),"",'Zusatzblatt (Perigon)'!R6122)</f>
        <v/>
      </c>
      <c r="N6127" s="95" t="str">
        <f>IF(ISBLANK('Zusatzblatt (Perigon)'!P6122),"",'Zusatzblatt (Perigon)'!P6122)</f>
        <v/>
      </c>
      <c r="O6127" s="38" t="str">
        <f>IF($L6127="","",VLOOKUP($R6127,Tarife!$A$2:$R$599,13,FALSE))</f>
        <v/>
      </c>
      <c r="P6127" s="38" t="str">
        <f t="shared" si="95"/>
        <v/>
      </c>
      <c r="R6127" s="100" t="str">
        <f>Zusammenzug!$C$25&amp;"-"&amp;Zusammenzug!$A$7&amp;"-"&amp;Leistungen!L6127</f>
        <v>2026-Nicht beauftragte Spitex-Organisation-</v>
      </c>
    </row>
    <row r="6128" spans="1:18" x14ac:dyDescent="0.2">
      <c r="A6128" s="95" t="str">
        <f>IF(ISBLANK('Zusatzblatt (Perigon)'!E6123),"",'Zusatzblatt (Perigon)'!E6123)</f>
        <v/>
      </c>
      <c r="B6128" s="95" t="str">
        <f>IF(ISBLANK('Zusatzblatt (Perigon)'!G6123),"",'Zusatzblatt (Perigon)'!G6123)</f>
        <v/>
      </c>
      <c r="C6128" s="96" t="str">
        <f>IF(ISBLANK('Zusatzblatt (Perigon)'!I6123),"",'Zusatzblatt (Perigon)'!I6123)</f>
        <v/>
      </c>
      <c r="D6128" s="97" t="str">
        <f>IF(ISBLANK('Zusatzblatt (Perigon)'!J6123),"",'Zusatzblatt (Perigon)'!J6123)</f>
        <v/>
      </c>
      <c r="E6128" s="64" t="str">
        <f>IF(ISBLANK('Zusatzblatt (Perigon)'!K6123),"",'Zusatzblatt (Perigon)'!K6123)</f>
        <v/>
      </c>
      <c r="F6128" s="65"/>
      <c r="G6128" s="64"/>
      <c r="H6128" s="69" t="str">
        <f>IF(ISBLANK('Zusatzblatt (Perigon)'!L6123),"",'Zusatzblatt (Perigon)'!L6123)</f>
        <v/>
      </c>
      <c r="I6128" s="69" t="str">
        <f>IF(ISBLANK('Zusatzblatt (Perigon)'!M6123),"",'Zusatzblatt (Perigon)'!M6123)</f>
        <v/>
      </c>
      <c r="J6128" s="98" t="str">
        <f>IF(ISBLANK('Zusatzblatt (Perigon)'!N6123),"",'Zusatzblatt (Perigon)'!N6123)</f>
        <v/>
      </c>
      <c r="K6128" s="99" t="str">
        <f>IF(ISBLANK('Zusatzblatt (Perigon)'!J6123),"",'Zusatzblatt (Perigon)'!T6123)</f>
        <v/>
      </c>
      <c r="L6128" s="95" t="str">
        <f>IF(ISBLANK('Zusatzblatt (Perigon)'!O6123),"",'Zusatzblatt (Perigon)'!O6123)</f>
        <v/>
      </c>
      <c r="M6128" s="95" t="str">
        <f>IF(ISBLANK('Zusatzblatt (Perigon)'!R6123),"",'Zusatzblatt (Perigon)'!R6123)</f>
        <v/>
      </c>
      <c r="N6128" s="95" t="str">
        <f>IF(ISBLANK('Zusatzblatt (Perigon)'!P6123),"",'Zusatzblatt (Perigon)'!P6123)</f>
        <v/>
      </c>
      <c r="O6128" s="38" t="str">
        <f>IF($L6128="","",VLOOKUP($R6128,Tarife!$A$2:$R$599,13,FALSE))</f>
        <v/>
      </c>
      <c r="P6128" s="38" t="str">
        <f t="shared" si="95"/>
        <v/>
      </c>
      <c r="R6128" s="100" t="str">
        <f>Zusammenzug!$C$25&amp;"-"&amp;Zusammenzug!$A$7&amp;"-"&amp;Leistungen!L6128</f>
        <v>2026-Nicht beauftragte Spitex-Organisation-</v>
      </c>
    </row>
    <row r="6129" spans="1:18" x14ac:dyDescent="0.2">
      <c r="A6129" s="95" t="str">
        <f>IF(ISBLANK('Zusatzblatt (Perigon)'!E6124),"",'Zusatzblatt (Perigon)'!E6124)</f>
        <v/>
      </c>
      <c r="B6129" s="95" t="str">
        <f>IF(ISBLANK('Zusatzblatt (Perigon)'!G6124),"",'Zusatzblatt (Perigon)'!G6124)</f>
        <v/>
      </c>
      <c r="C6129" s="96" t="str">
        <f>IF(ISBLANK('Zusatzblatt (Perigon)'!I6124),"",'Zusatzblatt (Perigon)'!I6124)</f>
        <v/>
      </c>
      <c r="D6129" s="97" t="str">
        <f>IF(ISBLANK('Zusatzblatt (Perigon)'!J6124),"",'Zusatzblatt (Perigon)'!J6124)</f>
        <v/>
      </c>
      <c r="E6129" s="64" t="str">
        <f>IF(ISBLANK('Zusatzblatt (Perigon)'!K6124),"",'Zusatzblatt (Perigon)'!K6124)</f>
        <v/>
      </c>
      <c r="F6129" s="65"/>
      <c r="G6129" s="64"/>
      <c r="H6129" s="69" t="str">
        <f>IF(ISBLANK('Zusatzblatt (Perigon)'!L6124),"",'Zusatzblatt (Perigon)'!L6124)</f>
        <v/>
      </c>
      <c r="I6129" s="69" t="str">
        <f>IF(ISBLANK('Zusatzblatt (Perigon)'!M6124),"",'Zusatzblatt (Perigon)'!M6124)</f>
        <v/>
      </c>
      <c r="J6129" s="98" t="str">
        <f>IF(ISBLANK('Zusatzblatt (Perigon)'!N6124),"",'Zusatzblatt (Perigon)'!N6124)</f>
        <v/>
      </c>
      <c r="K6129" s="99" t="str">
        <f>IF(ISBLANK('Zusatzblatt (Perigon)'!J6124),"",'Zusatzblatt (Perigon)'!T6124)</f>
        <v/>
      </c>
      <c r="L6129" s="95" t="str">
        <f>IF(ISBLANK('Zusatzblatt (Perigon)'!O6124),"",'Zusatzblatt (Perigon)'!O6124)</f>
        <v/>
      </c>
      <c r="M6129" s="95" t="str">
        <f>IF(ISBLANK('Zusatzblatt (Perigon)'!R6124),"",'Zusatzblatt (Perigon)'!R6124)</f>
        <v/>
      </c>
      <c r="N6129" s="95" t="str">
        <f>IF(ISBLANK('Zusatzblatt (Perigon)'!P6124),"",'Zusatzblatt (Perigon)'!P6124)</f>
        <v/>
      </c>
      <c r="O6129" s="38" t="str">
        <f>IF($L6129="","",VLOOKUP($R6129,Tarife!$A$2:$R$599,13,FALSE))</f>
        <v/>
      </c>
      <c r="P6129" s="38" t="str">
        <f t="shared" si="95"/>
        <v/>
      </c>
      <c r="R6129" s="100" t="str">
        <f>Zusammenzug!$C$25&amp;"-"&amp;Zusammenzug!$A$7&amp;"-"&amp;Leistungen!L6129</f>
        <v>2026-Nicht beauftragte Spitex-Organisation-</v>
      </c>
    </row>
    <row r="6130" spans="1:18" x14ac:dyDescent="0.2">
      <c r="A6130" s="95" t="str">
        <f>IF(ISBLANK('Zusatzblatt (Perigon)'!E6125),"",'Zusatzblatt (Perigon)'!E6125)</f>
        <v/>
      </c>
      <c r="B6130" s="95" t="str">
        <f>IF(ISBLANK('Zusatzblatt (Perigon)'!G6125),"",'Zusatzblatt (Perigon)'!G6125)</f>
        <v/>
      </c>
      <c r="C6130" s="96" t="str">
        <f>IF(ISBLANK('Zusatzblatt (Perigon)'!I6125),"",'Zusatzblatt (Perigon)'!I6125)</f>
        <v/>
      </c>
      <c r="D6130" s="97" t="str">
        <f>IF(ISBLANK('Zusatzblatt (Perigon)'!J6125),"",'Zusatzblatt (Perigon)'!J6125)</f>
        <v/>
      </c>
      <c r="E6130" s="64" t="str">
        <f>IF(ISBLANK('Zusatzblatt (Perigon)'!K6125),"",'Zusatzblatt (Perigon)'!K6125)</f>
        <v/>
      </c>
      <c r="F6130" s="65"/>
      <c r="G6130" s="64"/>
      <c r="H6130" s="69" t="str">
        <f>IF(ISBLANK('Zusatzblatt (Perigon)'!L6125),"",'Zusatzblatt (Perigon)'!L6125)</f>
        <v/>
      </c>
      <c r="I6130" s="69" t="str">
        <f>IF(ISBLANK('Zusatzblatt (Perigon)'!M6125),"",'Zusatzblatt (Perigon)'!M6125)</f>
        <v/>
      </c>
      <c r="J6130" s="98" t="str">
        <f>IF(ISBLANK('Zusatzblatt (Perigon)'!N6125),"",'Zusatzblatt (Perigon)'!N6125)</f>
        <v/>
      </c>
      <c r="K6130" s="99" t="str">
        <f>IF(ISBLANK('Zusatzblatt (Perigon)'!J6125),"",'Zusatzblatt (Perigon)'!T6125)</f>
        <v/>
      </c>
      <c r="L6130" s="95" t="str">
        <f>IF(ISBLANK('Zusatzblatt (Perigon)'!O6125),"",'Zusatzblatt (Perigon)'!O6125)</f>
        <v/>
      </c>
      <c r="M6130" s="95" t="str">
        <f>IF(ISBLANK('Zusatzblatt (Perigon)'!R6125),"",'Zusatzblatt (Perigon)'!R6125)</f>
        <v/>
      </c>
      <c r="N6130" s="95" t="str">
        <f>IF(ISBLANK('Zusatzblatt (Perigon)'!P6125),"",'Zusatzblatt (Perigon)'!P6125)</f>
        <v/>
      </c>
      <c r="O6130" s="38" t="str">
        <f>IF($L6130="","",VLOOKUP($R6130,Tarife!$A$2:$R$599,13,FALSE))</f>
        <v/>
      </c>
      <c r="P6130" s="38" t="str">
        <f t="shared" si="95"/>
        <v/>
      </c>
      <c r="R6130" s="100" t="str">
        <f>Zusammenzug!$C$25&amp;"-"&amp;Zusammenzug!$A$7&amp;"-"&amp;Leistungen!L6130</f>
        <v>2026-Nicht beauftragte Spitex-Organisation-</v>
      </c>
    </row>
    <row r="6131" spans="1:18" x14ac:dyDescent="0.2">
      <c r="A6131" s="95" t="str">
        <f>IF(ISBLANK('Zusatzblatt (Perigon)'!E6126),"",'Zusatzblatt (Perigon)'!E6126)</f>
        <v/>
      </c>
      <c r="B6131" s="95" t="str">
        <f>IF(ISBLANK('Zusatzblatt (Perigon)'!G6126),"",'Zusatzblatt (Perigon)'!G6126)</f>
        <v/>
      </c>
      <c r="C6131" s="96" t="str">
        <f>IF(ISBLANK('Zusatzblatt (Perigon)'!I6126),"",'Zusatzblatt (Perigon)'!I6126)</f>
        <v/>
      </c>
      <c r="D6131" s="97" t="str">
        <f>IF(ISBLANK('Zusatzblatt (Perigon)'!J6126),"",'Zusatzblatt (Perigon)'!J6126)</f>
        <v/>
      </c>
      <c r="E6131" s="64" t="str">
        <f>IF(ISBLANK('Zusatzblatt (Perigon)'!K6126),"",'Zusatzblatt (Perigon)'!K6126)</f>
        <v/>
      </c>
      <c r="F6131" s="65"/>
      <c r="G6131" s="64"/>
      <c r="H6131" s="69" t="str">
        <f>IF(ISBLANK('Zusatzblatt (Perigon)'!L6126),"",'Zusatzblatt (Perigon)'!L6126)</f>
        <v/>
      </c>
      <c r="I6131" s="69" t="str">
        <f>IF(ISBLANK('Zusatzblatt (Perigon)'!M6126),"",'Zusatzblatt (Perigon)'!M6126)</f>
        <v/>
      </c>
      <c r="J6131" s="98" t="str">
        <f>IF(ISBLANK('Zusatzblatt (Perigon)'!N6126),"",'Zusatzblatt (Perigon)'!N6126)</f>
        <v/>
      </c>
      <c r="K6131" s="99" t="str">
        <f>IF(ISBLANK('Zusatzblatt (Perigon)'!J6126),"",'Zusatzblatt (Perigon)'!T6126)</f>
        <v/>
      </c>
      <c r="L6131" s="95" t="str">
        <f>IF(ISBLANK('Zusatzblatt (Perigon)'!O6126),"",'Zusatzblatt (Perigon)'!O6126)</f>
        <v/>
      </c>
      <c r="M6131" s="95" t="str">
        <f>IF(ISBLANK('Zusatzblatt (Perigon)'!R6126),"",'Zusatzblatt (Perigon)'!R6126)</f>
        <v/>
      </c>
      <c r="N6131" s="95" t="str">
        <f>IF(ISBLANK('Zusatzblatt (Perigon)'!P6126),"",'Zusatzblatt (Perigon)'!P6126)</f>
        <v/>
      </c>
      <c r="O6131" s="38" t="str">
        <f>IF($L6131="","",VLOOKUP($R6131,Tarife!$A$2:$R$599,13,FALSE))</f>
        <v/>
      </c>
      <c r="P6131" s="38" t="str">
        <f t="shared" si="95"/>
        <v/>
      </c>
      <c r="R6131" s="100" t="str">
        <f>Zusammenzug!$C$25&amp;"-"&amp;Zusammenzug!$A$7&amp;"-"&amp;Leistungen!L6131</f>
        <v>2026-Nicht beauftragte Spitex-Organisation-</v>
      </c>
    </row>
    <row r="6132" spans="1:18" x14ac:dyDescent="0.2">
      <c r="A6132" s="95" t="str">
        <f>IF(ISBLANK('Zusatzblatt (Perigon)'!E6127),"",'Zusatzblatt (Perigon)'!E6127)</f>
        <v/>
      </c>
      <c r="B6132" s="95" t="str">
        <f>IF(ISBLANK('Zusatzblatt (Perigon)'!G6127),"",'Zusatzblatt (Perigon)'!G6127)</f>
        <v/>
      </c>
      <c r="C6132" s="96" t="str">
        <f>IF(ISBLANK('Zusatzblatt (Perigon)'!I6127),"",'Zusatzblatt (Perigon)'!I6127)</f>
        <v/>
      </c>
      <c r="D6132" s="97" t="str">
        <f>IF(ISBLANK('Zusatzblatt (Perigon)'!J6127),"",'Zusatzblatt (Perigon)'!J6127)</f>
        <v/>
      </c>
      <c r="E6132" s="64" t="str">
        <f>IF(ISBLANK('Zusatzblatt (Perigon)'!K6127),"",'Zusatzblatt (Perigon)'!K6127)</f>
        <v/>
      </c>
      <c r="F6132" s="65"/>
      <c r="G6132" s="64"/>
      <c r="H6132" s="69" t="str">
        <f>IF(ISBLANK('Zusatzblatt (Perigon)'!L6127),"",'Zusatzblatt (Perigon)'!L6127)</f>
        <v/>
      </c>
      <c r="I6132" s="69" t="str">
        <f>IF(ISBLANK('Zusatzblatt (Perigon)'!M6127),"",'Zusatzblatt (Perigon)'!M6127)</f>
        <v/>
      </c>
      <c r="J6132" s="98" t="str">
        <f>IF(ISBLANK('Zusatzblatt (Perigon)'!N6127),"",'Zusatzblatt (Perigon)'!N6127)</f>
        <v/>
      </c>
      <c r="K6132" s="99" t="str">
        <f>IF(ISBLANK('Zusatzblatt (Perigon)'!J6127),"",'Zusatzblatt (Perigon)'!T6127)</f>
        <v/>
      </c>
      <c r="L6132" s="95" t="str">
        <f>IF(ISBLANK('Zusatzblatt (Perigon)'!O6127),"",'Zusatzblatt (Perigon)'!O6127)</f>
        <v/>
      </c>
      <c r="M6132" s="95" t="str">
        <f>IF(ISBLANK('Zusatzblatt (Perigon)'!R6127),"",'Zusatzblatt (Perigon)'!R6127)</f>
        <v/>
      </c>
      <c r="N6132" s="95" t="str">
        <f>IF(ISBLANK('Zusatzblatt (Perigon)'!P6127),"",'Zusatzblatt (Perigon)'!P6127)</f>
        <v/>
      </c>
      <c r="O6132" s="38" t="str">
        <f>IF($L6132="","",VLOOKUP($R6132,Tarife!$A$2:$R$599,13,FALSE))</f>
        <v/>
      </c>
      <c r="P6132" s="38" t="str">
        <f t="shared" si="95"/>
        <v/>
      </c>
      <c r="R6132" s="100" t="str">
        <f>Zusammenzug!$C$25&amp;"-"&amp;Zusammenzug!$A$7&amp;"-"&amp;Leistungen!L6132</f>
        <v>2026-Nicht beauftragte Spitex-Organisation-</v>
      </c>
    </row>
    <row r="6133" spans="1:18" x14ac:dyDescent="0.2">
      <c r="A6133" s="95" t="str">
        <f>IF(ISBLANK('Zusatzblatt (Perigon)'!E6128),"",'Zusatzblatt (Perigon)'!E6128)</f>
        <v/>
      </c>
      <c r="B6133" s="95" t="str">
        <f>IF(ISBLANK('Zusatzblatt (Perigon)'!G6128),"",'Zusatzblatt (Perigon)'!G6128)</f>
        <v/>
      </c>
      <c r="C6133" s="96" t="str">
        <f>IF(ISBLANK('Zusatzblatt (Perigon)'!I6128),"",'Zusatzblatt (Perigon)'!I6128)</f>
        <v/>
      </c>
      <c r="D6133" s="97" t="str">
        <f>IF(ISBLANK('Zusatzblatt (Perigon)'!J6128),"",'Zusatzblatt (Perigon)'!J6128)</f>
        <v/>
      </c>
      <c r="E6133" s="64" t="str">
        <f>IF(ISBLANK('Zusatzblatt (Perigon)'!K6128),"",'Zusatzblatt (Perigon)'!K6128)</f>
        <v/>
      </c>
      <c r="F6133" s="65"/>
      <c r="G6133" s="64"/>
      <c r="H6133" s="69" t="str">
        <f>IF(ISBLANK('Zusatzblatt (Perigon)'!L6128),"",'Zusatzblatt (Perigon)'!L6128)</f>
        <v/>
      </c>
      <c r="I6133" s="69" t="str">
        <f>IF(ISBLANK('Zusatzblatt (Perigon)'!M6128),"",'Zusatzblatt (Perigon)'!M6128)</f>
        <v/>
      </c>
      <c r="J6133" s="98" t="str">
        <f>IF(ISBLANK('Zusatzblatt (Perigon)'!N6128),"",'Zusatzblatt (Perigon)'!N6128)</f>
        <v/>
      </c>
      <c r="K6133" s="99" t="str">
        <f>IF(ISBLANK('Zusatzblatt (Perigon)'!J6128),"",'Zusatzblatt (Perigon)'!T6128)</f>
        <v/>
      </c>
      <c r="L6133" s="95" t="str">
        <f>IF(ISBLANK('Zusatzblatt (Perigon)'!O6128),"",'Zusatzblatt (Perigon)'!O6128)</f>
        <v/>
      </c>
      <c r="M6133" s="95" t="str">
        <f>IF(ISBLANK('Zusatzblatt (Perigon)'!R6128),"",'Zusatzblatt (Perigon)'!R6128)</f>
        <v/>
      </c>
      <c r="N6133" s="95" t="str">
        <f>IF(ISBLANK('Zusatzblatt (Perigon)'!P6128),"",'Zusatzblatt (Perigon)'!P6128)</f>
        <v/>
      </c>
      <c r="O6133" s="38" t="str">
        <f>IF($L6133="","",VLOOKUP($R6133,Tarife!$A$2:$R$599,13,FALSE))</f>
        <v/>
      </c>
      <c r="P6133" s="38" t="str">
        <f t="shared" si="95"/>
        <v/>
      </c>
      <c r="R6133" s="100" t="str">
        <f>Zusammenzug!$C$25&amp;"-"&amp;Zusammenzug!$A$7&amp;"-"&amp;Leistungen!L6133</f>
        <v>2026-Nicht beauftragte Spitex-Organisation-</v>
      </c>
    </row>
    <row r="6134" spans="1:18" x14ac:dyDescent="0.2">
      <c r="A6134" s="95" t="str">
        <f>IF(ISBLANK('Zusatzblatt (Perigon)'!E6129),"",'Zusatzblatt (Perigon)'!E6129)</f>
        <v/>
      </c>
      <c r="B6134" s="95" t="str">
        <f>IF(ISBLANK('Zusatzblatt (Perigon)'!G6129),"",'Zusatzblatt (Perigon)'!G6129)</f>
        <v/>
      </c>
      <c r="C6134" s="96" t="str">
        <f>IF(ISBLANK('Zusatzblatt (Perigon)'!I6129),"",'Zusatzblatt (Perigon)'!I6129)</f>
        <v/>
      </c>
      <c r="D6134" s="97" t="str">
        <f>IF(ISBLANK('Zusatzblatt (Perigon)'!J6129),"",'Zusatzblatt (Perigon)'!J6129)</f>
        <v/>
      </c>
      <c r="E6134" s="64" t="str">
        <f>IF(ISBLANK('Zusatzblatt (Perigon)'!K6129),"",'Zusatzblatt (Perigon)'!K6129)</f>
        <v/>
      </c>
      <c r="F6134" s="65"/>
      <c r="G6134" s="64"/>
      <c r="H6134" s="69" t="str">
        <f>IF(ISBLANK('Zusatzblatt (Perigon)'!L6129),"",'Zusatzblatt (Perigon)'!L6129)</f>
        <v/>
      </c>
      <c r="I6134" s="69" t="str">
        <f>IF(ISBLANK('Zusatzblatt (Perigon)'!M6129),"",'Zusatzblatt (Perigon)'!M6129)</f>
        <v/>
      </c>
      <c r="J6134" s="98" t="str">
        <f>IF(ISBLANK('Zusatzblatt (Perigon)'!N6129),"",'Zusatzblatt (Perigon)'!N6129)</f>
        <v/>
      </c>
      <c r="K6134" s="99" t="str">
        <f>IF(ISBLANK('Zusatzblatt (Perigon)'!J6129),"",'Zusatzblatt (Perigon)'!T6129)</f>
        <v/>
      </c>
      <c r="L6134" s="95" t="str">
        <f>IF(ISBLANK('Zusatzblatt (Perigon)'!O6129),"",'Zusatzblatt (Perigon)'!O6129)</f>
        <v/>
      </c>
      <c r="M6134" s="95" t="str">
        <f>IF(ISBLANK('Zusatzblatt (Perigon)'!R6129),"",'Zusatzblatt (Perigon)'!R6129)</f>
        <v/>
      </c>
      <c r="N6134" s="95" t="str">
        <f>IF(ISBLANK('Zusatzblatt (Perigon)'!P6129),"",'Zusatzblatt (Perigon)'!P6129)</f>
        <v/>
      </c>
      <c r="O6134" s="38" t="str">
        <f>IF($L6134="","",VLOOKUP($R6134,Tarife!$A$2:$R$599,13,FALSE))</f>
        <v/>
      </c>
      <c r="P6134" s="38" t="str">
        <f t="shared" si="95"/>
        <v/>
      </c>
      <c r="R6134" s="100" t="str">
        <f>Zusammenzug!$C$25&amp;"-"&amp;Zusammenzug!$A$7&amp;"-"&amp;Leistungen!L6134</f>
        <v>2026-Nicht beauftragte Spitex-Organisation-</v>
      </c>
    </row>
    <row r="6135" spans="1:18" x14ac:dyDescent="0.2">
      <c r="A6135" s="95" t="str">
        <f>IF(ISBLANK('Zusatzblatt (Perigon)'!E6130),"",'Zusatzblatt (Perigon)'!E6130)</f>
        <v/>
      </c>
      <c r="B6135" s="95" t="str">
        <f>IF(ISBLANK('Zusatzblatt (Perigon)'!G6130),"",'Zusatzblatt (Perigon)'!G6130)</f>
        <v/>
      </c>
      <c r="C6135" s="96" t="str">
        <f>IF(ISBLANK('Zusatzblatt (Perigon)'!I6130),"",'Zusatzblatt (Perigon)'!I6130)</f>
        <v/>
      </c>
      <c r="D6135" s="97" t="str">
        <f>IF(ISBLANK('Zusatzblatt (Perigon)'!J6130),"",'Zusatzblatt (Perigon)'!J6130)</f>
        <v/>
      </c>
      <c r="E6135" s="64" t="str">
        <f>IF(ISBLANK('Zusatzblatt (Perigon)'!K6130),"",'Zusatzblatt (Perigon)'!K6130)</f>
        <v/>
      </c>
      <c r="F6135" s="65"/>
      <c r="G6135" s="64"/>
      <c r="H6135" s="69" t="str">
        <f>IF(ISBLANK('Zusatzblatt (Perigon)'!L6130),"",'Zusatzblatt (Perigon)'!L6130)</f>
        <v/>
      </c>
      <c r="I6135" s="69" t="str">
        <f>IF(ISBLANK('Zusatzblatt (Perigon)'!M6130),"",'Zusatzblatt (Perigon)'!M6130)</f>
        <v/>
      </c>
      <c r="J6135" s="98" t="str">
        <f>IF(ISBLANK('Zusatzblatt (Perigon)'!N6130),"",'Zusatzblatt (Perigon)'!N6130)</f>
        <v/>
      </c>
      <c r="K6135" s="99" t="str">
        <f>IF(ISBLANK('Zusatzblatt (Perigon)'!J6130),"",'Zusatzblatt (Perigon)'!T6130)</f>
        <v/>
      </c>
      <c r="L6135" s="95" t="str">
        <f>IF(ISBLANK('Zusatzblatt (Perigon)'!O6130),"",'Zusatzblatt (Perigon)'!O6130)</f>
        <v/>
      </c>
      <c r="M6135" s="95" t="str">
        <f>IF(ISBLANK('Zusatzblatt (Perigon)'!R6130),"",'Zusatzblatt (Perigon)'!R6130)</f>
        <v/>
      </c>
      <c r="N6135" s="95" t="str">
        <f>IF(ISBLANK('Zusatzblatt (Perigon)'!P6130),"",'Zusatzblatt (Perigon)'!P6130)</f>
        <v/>
      </c>
      <c r="O6135" s="38" t="str">
        <f>IF($L6135="","",VLOOKUP($R6135,Tarife!$A$2:$R$599,13,FALSE))</f>
        <v/>
      </c>
      <c r="P6135" s="38" t="str">
        <f t="shared" si="95"/>
        <v/>
      </c>
      <c r="R6135" s="100" t="str">
        <f>Zusammenzug!$C$25&amp;"-"&amp;Zusammenzug!$A$7&amp;"-"&amp;Leistungen!L6135</f>
        <v>2026-Nicht beauftragte Spitex-Organisation-</v>
      </c>
    </row>
    <row r="6136" spans="1:18" x14ac:dyDescent="0.2">
      <c r="A6136" s="95" t="str">
        <f>IF(ISBLANK('Zusatzblatt (Perigon)'!E6131),"",'Zusatzblatt (Perigon)'!E6131)</f>
        <v/>
      </c>
      <c r="B6136" s="95" t="str">
        <f>IF(ISBLANK('Zusatzblatt (Perigon)'!G6131),"",'Zusatzblatt (Perigon)'!G6131)</f>
        <v/>
      </c>
      <c r="C6136" s="96" t="str">
        <f>IF(ISBLANK('Zusatzblatt (Perigon)'!I6131),"",'Zusatzblatt (Perigon)'!I6131)</f>
        <v/>
      </c>
      <c r="D6136" s="97" t="str">
        <f>IF(ISBLANK('Zusatzblatt (Perigon)'!J6131),"",'Zusatzblatt (Perigon)'!J6131)</f>
        <v/>
      </c>
      <c r="E6136" s="64" t="str">
        <f>IF(ISBLANK('Zusatzblatt (Perigon)'!K6131),"",'Zusatzblatt (Perigon)'!K6131)</f>
        <v/>
      </c>
      <c r="F6136" s="65"/>
      <c r="G6136" s="64"/>
      <c r="H6136" s="69" t="str">
        <f>IF(ISBLANK('Zusatzblatt (Perigon)'!L6131),"",'Zusatzblatt (Perigon)'!L6131)</f>
        <v/>
      </c>
      <c r="I6136" s="69" t="str">
        <f>IF(ISBLANK('Zusatzblatt (Perigon)'!M6131),"",'Zusatzblatt (Perigon)'!M6131)</f>
        <v/>
      </c>
      <c r="J6136" s="98" t="str">
        <f>IF(ISBLANK('Zusatzblatt (Perigon)'!N6131),"",'Zusatzblatt (Perigon)'!N6131)</f>
        <v/>
      </c>
      <c r="K6136" s="99" t="str">
        <f>IF(ISBLANK('Zusatzblatt (Perigon)'!J6131),"",'Zusatzblatt (Perigon)'!T6131)</f>
        <v/>
      </c>
      <c r="L6136" s="95" t="str">
        <f>IF(ISBLANK('Zusatzblatt (Perigon)'!O6131),"",'Zusatzblatt (Perigon)'!O6131)</f>
        <v/>
      </c>
      <c r="M6136" s="95" t="str">
        <f>IF(ISBLANK('Zusatzblatt (Perigon)'!R6131),"",'Zusatzblatt (Perigon)'!R6131)</f>
        <v/>
      </c>
      <c r="N6136" s="95" t="str">
        <f>IF(ISBLANK('Zusatzblatt (Perigon)'!P6131),"",'Zusatzblatt (Perigon)'!P6131)</f>
        <v/>
      </c>
      <c r="O6136" s="38" t="str">
        <f>IF($L6136="","",VLOOKUP($R6136,Tarife!$A$2:$R$599,13,FALSE))</f>
        <v/>
      </c>
      <c r="P6136" s="38" t="str">
        <f t="shared" si="95"/>
        <v/>
      </c>
      <c r="R6136" s="100" t="str">
        <f>Zusammenzug!$C$25&amp;"-"&amp;Zusammenzug!$A$7&amp;"-"&amp;Leistungen!L6136</f>
        <v>2026-Nicht beauftragte Spitex-Organisation-</v>
      </c>
    </row>
    <row r="6137" spans="1:18" x14ac:dyDescent="0.2">
      <c r="A6137" s="95" t="str">
        <f>IF(ISBLANK('Zusatzblatt (Perigon)'!E6132),"",'Zusatzblatt (Perigon)'!E6132)</f>
        <v/>
      </c>
      <c r="B6137" s="95" t="str">
        <f>IF(ISBLANK('Zusatzblatt (Perigon)'!G6132),"",'Zusatzblatt (Perigon)'!G6132)</f>
        <v/>
      </c>
      <c r="C6137" s="96" t="str">
        <f>IF(ISBLANK('Zusatzblatt (Perigon)'!I6132),"",'Zusatzblatt (Perigon)'!I6132)</f>
        <v/>
      </c>
      <c r="D6137" s="97" t="str">
        <f>IF(ISBLANK('Zusatzblatt (Perigon)'!J6132),"",'Zusatzblatt (Perigon)'!J6132)</f>
        <v/>
      </c>
      <c r="E6137" s="64" t="str">
        <f>IF(ISBLANK('Zusatzblatt (Perigon)'!K6132),"",'Zusatzblatt (Perigon)'!K6132)</f>
        <v/>
      </c>
      <c r="F6137" s="65"/>
      <c r="G6137" s="64"/>
      <c r="H6137" s="69" t="str">
        <f>IF(ISBLANK('Zusatzblatt (Perigon)'!L6132),"",'Zusatzblatt (Perigon)'!L6132)</f>
        <v/>
      </c>
      <c r="I6137" s="69" t="str">
        <f>IF(ISBLANK('Zusatzblatt (Perigon)'!M6132),"",'Zusatzblatt (Perigon)'!M6132)</f>
        <v/>
      </c>
      <c r="J6137" s="98" t="str">
        <f>IF(ISBLANK('Zusatzblatt (Perigon)'!N6132),"",'Zusatzblatt (Perigon)'!N6132)</f>
        <v/>
      </c>
      <c r="K6137" s="99" t="str">
        <f>IF(ISBLANK('Zusatzblatt (Perigon)'!J6132),"",'Zusatzblatt (Perigon)'!T6132)</f>
        <v/>
      </c>
      <c r="L6137" s="95" t="str">
        <f>IF(ISBLANK('Zusatzblatt (Perigon)'!O6132),"",'Zusatzblatt (Perigon)'!O6132)</f>
        <v/>
      </c>
      <c r="M6137" s="95" t="str">
        <f>IF(ISBLANK('Zusatzblatt (Perigon)'!R6132),"",'Zusatzblatt (Perigon)'!R6132)</f>
        <v/>
      </c>
      <c r="N6137" s="95" t="str">
        <f>IF(ISBLANK('Zusatzblatt (Perigon)'!P6132),"",'Zusatzblatt (Perigon)'!P6132)</f>
        <v/>
      </c>
      <c r="O6137" s="38" t="str">
        <f>IF($L6137="","",VLOOKUP($R6137,Tarife!$A$2:$R$599,13,FALSE))</f>
        <v/>
      </c>
      <c r="P6137" s="38" t="str">
        <f t="shared" si="95"/>
        <v/>
      </c>
      <c r="R6137" s="100" t="str">
        <f>Zusammenzug!$C$25&amp;"-"&amp;Zusammenzug!$A$7&amp;"-"&amp;Leistungen!L6137</f>
        <v>2026-Nicht beauftragte Spitex-Organisation-</v>
      </c>
    </row>
    <row r="6138" spans="1:18" x14ac:dyDescent="0.2">
      <c r="A6138" s="95" t="str">
        <f>IF(ISBLANK('Zusatzblatt (Perigon)'!E6133),"",'Zusatzblatt (Perigon)'!E6133)</f>
        <v/>
      </c>
      <c r="B6138" s="95" t="str">
        <f>IF(ISBLANK('Zusatzblatt (Perigon)'!G6133),"",'Zusatzblatt (Perigon)'!G6133)</f>
        <v/>
      </c>
      <c r="C6138" s="96" t="str">
        <f>IF(ISBLANK('Zusatzblatt (Perigon)'!I6133),"",'Zusatzblatt (Perigon)'!I6133)</f>
        <v/>
      </c>
      <c r="D6138" s="97" t="str">
        <f>IF(ISBLANK('Zusatzblatt (Perigon)'!J6133),"",'Zusatzblatt (Perigon)'!J6133)</f>
        <v/>
      </c>
      <c r="E6138" s="64" t="str">
        <f>IF(ISBLANK('Zusatzblatt (Perigon)'!K6133),"",'Zusatzblatt (Perigon)'!K6133)</f>
        <v/>
      </c>
      <c r="F6138" s="65"/>
      <c r="G6138" s="64"/>
      <c r="H6138" s="69" t="str">
        <f>IF(ISBLANK('Zusatzblatt (Perigon)'!L6133),"",'Zusatzblatt (Perigon)'!L6133)</f>
        <v/>
      </c>
      <c r="I6138" s="69" t="str">
        <f>IF(ISBLANK('Zusatzblatt (Perigon)'!M6133),"",'Zusatzblatt (Perigon)'!M6133)</f>
        <v/>
      </c>
      <c r="J6138" s="98" t="str">
        <f>IF(ISBLANK('Zusatzblatt (Perigon)'!N6133),"",'Zusatzblatt (Perigon)'!N6133)</f>
        <v/>
      </c>
      <c r="K6138" s="99" t="str">
        <f>IF(ISBLANK('Zusatzblatt (Perigon)'!J6133),"",'Zusatzblatt (Perigon)'!T6133)</f>
        <v/>
      </c>
      <c r="L6138" s="95" t="str">
        <f>IF(ISBLANK('Zusatzblatt (Perigon)'!O6133),"",'Zusatzblatt (Perigon)'!O6133)</f>
        <v/>
      </c>
      <c r="M6138" s="95" t="str">
        <f>IF(ISBLANK('Zusatzblatt (Perigon)'!R6133),"",'Zusatzblatt (Perigon)'!R6133)</f>
        <v/>
      </c>
      <c r="N6138" s="95" t="str">
        <f>IF(ISBLANK('Zusatzblatt (Perigon)'!P6133),"",'Zusatzblatt (Perigon)'!P6133)</f>
        <v/>
      </c>
      <c r="O6138" s="38" t="str">
        <f>IF($L6138="","",VLOOKUP($R6138,Tarife!$A$2:$R$599,13,FALSE))</f>
        <v/>
      </c>
      <c r="P6138" s="38" t="str">
        <f t="shared" si="95"/>
        <v/>
      </c>
      <c r="R6138" s="100" t="str">
        <f>Zusammenzug!$C$25&amp;"-"&amp;Zusammenzug!$A$7&amp;"-"&amp;Leistungen!L6138</f>
        <v>2026-Nicht beauftragte Spitex-Organisation-</v>
      </c>
    </row>
    <row r="6139" spans="1:18" x14ac:dyDescent="0.2">
      <c r="A6139" s="95" t="str">
        <f>IF(ISBLANK('Zusatzblatt (Perigon)'!E6134),"",'Zusatzblatt (Perigon)'!E6134)</f>
        <v/>
      </c>
      <c r="B6139" s="95" t="str">
        <f>IF(ISBLANK('Zusatzblatt (Perigon)'!G6134),"",'Zusatzblatt (Perigon)'!G6134)</f>
        <v/>
      </c>
      <c r="C6139" s="96" t="str">
        <f>IF(ISBLANK('Zusatzblatt (Perigon)'!I6134),"",'Zusatzblatt (Perigon)'!I6134)</f>
        <v/>
      </c>
      <c r="D6139" s="97" t="str">
        <f>IF(ISBLANK('Zusatzblatt (Perigon)'!J6134),"",'Zusatzblatt (Perigon)'!J6134)</f>
        <v/>
      </c>
      <c r="E6139" s="64" t="str">
        <f>IF(ISBLANK('Zusatzblatt (Perigon)'!K6134),"",'Zusatzblatt (Perigon)'!K6134)</f>
        <v/>
      </c>
      <c r="F6139" s="65"/>
      <c r="G6139" s="64"/>
      <c r="H6139" s="69" t="str">
        <f>IF(ISBLANK('Zusatzblatt (Perigon)'!L6134),"",'Zusatzblatt (Perigon)'!L6134)</f>
        <v/>
      </c>
      <c r="I6139" s="69" t="str">
        <f>IF(ISBLANK('Zusatzblatt (Perigon)'!M6134),"",'Zusatzblatt (Perigon)'!M6134)</f>
        <v/>
      </c>
      <c r="J6139" s="98" t="str">
        <f>IF(ISBLANK('Zusatzblatt (Perigon)'!N6134),"",'Zusatzblatt (Perigon)'!N6134)</f>
        <v/>
      </c>
      <c r="K6139" s="99" t="str">
        <f>IF(ISBLANK('Zusatzblatt (Perigon)'!J6134),"",'Zusatzblatt (Perigon)'!T6134)</f>
        <v/>
      </c>
      <c r="L6139" s="95" t="str">
        <f>IF(ISBLANK('Zusatzblatt (Perigon)'!O6134),"",'Zusatzblatt (Perigon)'!O6134)</f>
        <v/>
      </c>
      <c r="M6139" s="95" t="str">
        <f>IF(ISBLANK('Zusatzblatt (Perigon)'!R6134),"",'Zusatzblatt (Perigon)'!R6134)</f>
        <v/>
      </c>
      <c r="N6139" s="95" t="str">
        <f>IF(ISBLANK('Zusatzblatt (Perigon)'!P6134),"",'Zusatzblatt (Perigon)'!P6134)</f>
        <v/>
      </c>
      <c r="O6139" s="38" t="str">
        <f>IF($L6139="","",VLOOKUP($R6139,Tarife!$A$2:$R$599,13,FALSE))</f>
        <v/>
      </c>
      <c r="P6139" s="38" t="str">
        <f t="shared" si="95"/>
        <v/>
      </c>
      <c r="R6139" s="100" t="str">
        <f>Zusammenzug!$C$25&amp;"-"&amp;Zusammenzug!$A$7&amp;"-"&amp;Leistungen!L6139</f>
        <v>2026-Nicht beauftragte Spitex-Organisation-</v>
      </c>
    </row>
    <row r="6140" spans="1:18" x14ac:dyDescent="0.2">
      <c r="A6140" s="95" t="str">
        <f>IF(ISBLANK('Zusatzblatt (Perigon)'!E6135),"",'Zusatzblatt (Perigon)'!E6135)</f>
        <v/>
      </c>
      <c r="B6140" s="95" t="str">
        <f>IF(ISBLANK('Zusatzblatt (Perigon)'!G6135),"",'Zusatzblatt (Perigon)'!G6135)</f>
        <v/>
      </c>
      <c r="C6140" s="96" t="str">
        <f>IF(ISBLANK('Zusatzblatt (Perigon)'!I6135),"",'Zusatzblatt (Perigon)'!I6135)</f>
        <v/>
      </c>
      <c r="D6140" s="97" t="str">
        <f>IF(ISBLANK('Zusatzblatt (Perigon)'!J6135),"",'Zusatzblatt (Perigon)'!J6135)</f>
        <v/>
      </c>
      <c r="E6140" s="64" t="str">
        <f>IF(ISBLANK('Zusatzblatt (Perigon)'!K6135),"",'Zusatzblatt (Perigon)'!K6135)</f>
        <v/>
      </c>
      <c r="F6140" s="65"/>
      <c r="G6140" s="64"/>
      <c r="H6140" s="69" t="str">
        <f>IF(ISBLANK('Zusatzblatt (Perigon)'!L6135),"",'Zusatzblatt (Perigon)'!L6135)</f>
        <v/>
      </c>
      <c r="I6140" s="69" t="str">
        <f>IF(ISBLANK('Zusatzblatt (Perigon)'!M6135),"",'Zusatzblatt (Perigon)'!M6135)</f>
        <v/>
      </c>
      <c r="J6140" s="98" t="str">
        <f>IF(ISBLANK('Zusatzblatt (Perigon)'!N6135),"",'Zusatzblatt (Perigon)'!N6135)</f>
        <v/>
      </c>
      <c r="K6140" s="99" t="str">
        <f>IF(ISBLANK('Zusatzblatt (Perigon)'!J6135),"",'Zusatzblatt (Perigon)'!T6135)</f>
        <v/>
      </c>
      <c r="L6140" s="95" t="str">
        <f>IF(ISBLANK('Zusatzblatt (Perigon)'!O6135),"",'Zusatzblatt (Perigon)'!O6135)</f>
        <v/>
      </c>
      <c r="M6140" s="95" t="str">
        <f>IF(ISBLANK('Zusatzblatt (Perigon)'!R6135),"",'Zusatzblatt (Perigon)'!R6135)</f>
        <v/>
      </c>
      <c r="N6140" s="95" t="str">
        <f>IF(ISBLANK('Zusatzblatt (Perigon)'!P6135),"",'Zusatzblatt (Perigon)'!P6135)</f>
        <v/>
      </c>
      <c r="O6140" s="38" t="str">
        <f>IF($L6140="","",VLOOKUP($R6140,Tarife!$A$2:$R$599,13,FALSE))</f>
        <v/>
      </c>
      <c r="P6140" s="38" t="str">
        <f t="shared" si="95"/>
        <v/>
      </c>
      <c r="R6140" s="100" t="str">
        <f>Zusammenzug!$C$25&amp;"-"&amp;Zusammenzug!$A$7&amp;"-"&amp;Leistungen!L6140</f>
        <v>2026-Nicht beauftragte Spitex-Organisation-</v>
      </c>
    </row>
    <row r="6141" spans="1:18" x14ac:dyDescent="0.2">
      <c r="A6141" s="95" t="str">
        <f>IF(ISBLANK('Zusatzblatt (Perigon)'!E6136),"",'Zusatzblatt (Perigon)'!E6136)</f>
        <v/>
      </c>
      <c r="B6141" s="95" t="str">
        <f>IF(ISBLANK('Zusatzblatt (Perigon)'!G6136),"",'Zusatzblatt (Perigon)'!G6136)</f>
        <v/>
      </c>
      <c r="C6141" s="96" t="str">
        <f>IF(ISBLANK('Zusatzblatt (Perigon)'!I6136),"",'Zusatzblatt (Perigon)'!I6136)</f>
        <v/>
      </c>
      <c r="D6141" s="97" t="str">
        <f>IF(ISBLANK('Zusatzblatt (Perigon)'!J6136),"",'Zusatzblatt (Perigon)'!J6136)</f>
        <v/>
      </c>
      <c r="E6141" s="64" t="str">
        <f>IF(ISBLANK('Zusatzblatt (Perigon)'!K6136),"",'Zusatzblatt (Perigon)'!K6136)</f>
        <v/>
      </c>
      <c r="F6141" s="65"/>
      <c r="G6141" s="64"/>
      <c r="H6141" s="69" t="str">
        <f>IF(ISBLANK('Zusatzblatt (Perigon)'!L6136),"",'Zusatzblatt (Perigon)'!L6136)</f>
        <v/>
      </c>
      <c r="I6141" s="69" t="str">
        <f>IF(ISBLANK('Zusatzblatt (Perigon)'!M6136),"",'Zusatzblatt (Perigon)'!M6136)</f>
        <v/>
      </c>
      <c r="J6141" s="98" t="str">
        <f>IF(ISBLANK('Zusatzblatt (Perigon)'!N6136),"",'Zusatzblatt (Perigon)'!N6136)</f>
        <v/>
      </c>
      <c r="K6141" s="99" t="str">
        <f>IF(ISBLANK('Zusatzblatt (Perigon)'!J6136),"",'Zusatzblatt (Perigon)'!T6136)</f>
        <v/>
      </c>
      <c r="L6141" s="95" t="str">
        <f>IF(ISBLANK('Zusatzblatt (Perigon)'!O6136),"",'Zusatzblatt (Perigon)'!O6136)</f>
        <v/>
      </c>
      <c r="M6141" s="95" t="str">
        <f>IF(ISBLANK('Zusatzblatt (Perigon)'!R6136),"",'Zusatzblatt (Perigon)'!R6136)</f>
        <v/>
      </c>
      <c r="N6141" s="95" t="str">
        <f>IF(ISBLANK('Zusatzblatt (Perigon)'!P6136),"",'Zusatzblatt (Perigon)'!P6136)</f>
        <v/>
      </c>
      <c r="O6141" s="38" t="str">
        <f>IF($L6141="","",VLOOKUP($R6141,Tarife!$A$2:$R$599,13,FALSE))</f>
        <v/>
      </c>
      <c r="P6141" s="38" t="str">
        <f t="shared" si="95"/>
        <v/>
      </c>
      <c r="R6141" s="100" t="str">
        <f>Zusammenzug!$C$25&amp;"-"&amp;Zusammenzug!$A$7&amp;"-"&amp;Leistungen!L6141</f>
        <v>2026-Nicht beauftragte Spitex-Organisation-</v>
      </c>
    </row>
    <row r="6142" spans="1:18" x14ac:dyDescent="0.2">
      <c r="A6142" s="95" t="str">
        <f>IF(ISBLANK('Zusatzblatt (Perigon)'!E6137),"",'Zusatzblatt (Perigon)'!E6137)</f>
        <v/>
      </c>
      <c r="B6142" s="95" t="str">
        <f>IF(ISBLANK('Zusatzblatt (Perigon)'!G6137),"",'Zusatzblatt (Perigon)'!G6137)</f>
        <v/>
      </c>
      <c r="C6142" s="96" t="str">
        <f>IF(ISBLANK('Zusatzblatt (Perigon)'!I6137),"",'Zusatzblatt (Perigon)'!I6137)</f>
        <v/>
      </c>
      <c r="D6142" s="97" t="str">
        <f>IF(ISBLANK('Zusatzblatt (Perigon)'!J6137),"",'Zusatzblatt (Perigon)'!J6137)</f>
        <v/>
      </c>
      <c r="E6142" s="64" t="str">
        <f>IF(ISBLANK('Zusatzblatt (Perigon)'!K6137),"",'Zusatzblatt (Perigon)'!K6137)</f>
        <v/>
      </c>
      <c r="F6142" s="65"/>
      <c r="G6142" s="64"/>
      <c r="H6142" s="69" t="str">
        <f>IF(ISBLANK('Zusatzblatt (Perigon)'!L6137),"",'Zusatzblatt (Perigon)'!L6137)</f>
        <v/>
      </c>
      <c r="I6142" s="69" t="str">
        <f>IF(ISBLANK('Zusatzblatt (Perigon)'!M6137),"",'Zusatzblatt (Perigon)'!M6137)</f>
        <v/>
      </c>
      <c r="J6142" s="98" t="str">
        <f>IF(ISBLANK('Zusatzblatt (Perigon)'!N6137),"",'Zusatzblatt (Perigon)'!N6137)</f>
        <v/>
      </c>
      <c r="K6142" s="99" t="str">
        <f>IF(ISBLANK('Zusatzblatt (Perigon)'!J6137),"",'Zusatzblatt (Perigon)'!T6137)</f>
        <v/>
      </c>
      <c r="L6142" s="95" t="str">
        <f>IF(ISBLANK('Zusatzblatt (Perigon)'!O6137),"",'Zusatzblatt (Perigon)'!O6137)</f>
        <v/>
      </c>
      <c r="M6142" s="95" t="str">
        <f>IF(ISBLANK('Zusatzblatt (Perigon)'!R6137),"",'Zusatzblatt (Perigon)'!R6137)</f>
        <v/>
      </c>
      <c r="N6142" s="95" t="str">
        <f>IF(ISBLANK('Zusatzblatt (Perigon)'!P6137),"",'Zusatzblatt (Perigon)'!P6137)</f>
        <v/>
      </c>
      <c r="O6142" s="38" t="str">
        <f>IF($L6142="","",VLOOKUP($R6142,Tarife!$A$2:$R$599,13,FALSE))</f>
        <v/>
      </c>
      <c r="P6142" s="38" t="str">
        <f t="shared" si="95"/>
        <v/>
      </c>
      <c r="R6142" s="100" t="str">
        <f>Zusammenzug!$C$25&amp;"-"&amp;Zusammenzug!$A$7&amp;"-"&amp;Leistungen!L6142</f>
        <v>2026-Nicht beauftragte Spitex-Organisation-</v>
      </c>
    </row>
    <row r="6143" spans="1:18" x14ac:dyDescent="0.2">
      <c r="A6143" s="95" t="str">
        <f>IF(ISBLANK('Zusatzblatt (Perigon)'!E6138),"",'Zusatzblatt (Perigon)'!E6138)</f>
        <v/>
      </c>
      <c r="B6143" s="95" t="str">
        <f>IF(ISBLANK('Zusatzblatt (Perigon)'!G6138),"",'Zusatzblatt (Perigon)'!G6138)</f>
        <v/>
      </c>
      <c r="C6143" s="96" t="str">
        <f>IF(ISBLANK('Zusatzblatt (Perigon)'!I6138),"",'Zusatzblatt (Perigon)'!I6138)</f>
        <v/>
      </c>
      <c r="D6143" s="97" t="str">
        <f>IF(ISBLANK('Zusatzblatt (Perigon)'!J6138),"",'Zusatzblatt (Perigon)'!J6138)</f>
        <v/>
      </c>
      <c r="E6143" s="64" t="str">
        <f>IF(ISBLANK('Zusatzblatt (Perigon)'!K6138),"",'Zusatzblatt (Perigon)'!K6138)</f>
        <v/>
      </c>
      <c r="F6143" s="65"/>
      <c r="G6143" s="64"/>
      <c r="H6143" s="69" t="str">
        <f>IF(ISBLANK('Zusatzblatt (Perigon)'!L6138),"",'Zusatzblatt (Perigon)'!L6138)</f>
        <v/>
      </c>
      <c r="I6143" s="69" t="str">
        <f>IF(ISBLANK('Zusatzblatt (Perigon)'!M6138),"",'Zusatzblatt (Perigon)'!M6138)</f>
        <v/>
      </c>
      <c r="J6143" s="98" t="str">
        <f>IF(ISBLANK('Zusatzblatt (Perigon)'!N6138),"",'Zusatzblatt (Perigon)'!N6138)</f>
        <v/>
      </c>
      <c r="K6143" s="99" t="str">
        <f>IF(ISBLANK('Zusatzblatt (Perigon)'!J6138),"",'Zusatzblatt (Perigon)'!T6138)</f>
        <v/>
      </c>
      <c r="L6143" s="95" t="str">
        <f>IF(ISBLANK('Zusatzblatt (Perigon)'!O6138),"",'Zusatzblatt (Perigon)'!O6138)</f>
        <v/>
      </c>
      <c r="M6143" s="95" t="str">
        <f>IF(ISBLANK('Zusatzblatt (Perigon)'!R6138),"",'Zusatzblatt (Perigon)'!R6138)</f>
        <v/>
      </c>
      <c r="N6143" s="95" t="str">
        <f>IF(ISBLANK('Zusatzblatt (Perigon)'!P6138),"",'Zusatzblatt (Perigon)'!P6138)</f>
        <v/>
      </c>
      <c r="O6143" s="38" t="str">
        <f>IF($L6143="","",VLOOKUP($R6143,Tarife!$A$2:$R$599,13,FALSE))</f>
        <v/>
      </c>
      <c r="P6143" s="38" t="str">
        <f t="shared" si="95"/>
        <v/>
      </c>
      <c r="R6143" s="100" t="str">
        <f>Zusammenzug!$C$25&amp;"-"&amp;Zusammenzug!$A$7&amp;"-"&amp;Leistungen!L6143</f>
        <v>2026-Nicht beauftragte Spitex-Organisation-</v>
      </c>
    </row>
    <row r="6144" spans="1:18" x14ac:dyDescent="0.2">
      <c r="A6144" s="95" t="str">
        <f>IF(ISBLANK('Zusatzblatt (Perigon)'!E6139),"",'Zusatzblatt (Perigon)'!E6139)</f>
        <v/>
      </c>
      <c r="B6144" s="95" t="str">
        <f>IF(ISBLANK('Zusatzblatt (Perigon)'!G6139),"",'Zusatzblatt (Perigon)'!G6139)</f>
        <v/>
      </c>
      <c r="C6144" s="96" t="str">
        <f>IF(ISBLANK('Zusatzblatt (Perigon)'!I6139),"",'Zusatzblatt (Perigon)'!I6139)</f>
        <v/>
      </c>
      <c r="D6144" s="97" t="str">
        <f>IF(ISBLANK('Zusatzblatt (Perigon)'!J6139),"",'Zusatzblatt (Perigon)'!J6139)</f>
        <v/>
      </c>
      <c r="E6144" s="64" t="str">
        <f>IF(ISBLANK('Zusatzblatt (Perigon)'!K6139),"",'Zusatzblatt (Perigon)'!K6139)</f>
        <v/>
      </c>
      <c r="F6144" s="65"/>
      <c r="G6144" s="64"/>
      <c r="H6144" s="69" t="str">
        <f>IF(ISBLANK('Zusatzblatt (Perigon)'!L6139),"",'Zusatzblatt (Perigon)'!L6139)</f>
        <v/>
      </c>
      <c r="I6144" s="69" t="str">
        <f>IF(ISBLANK('Zusatzblatt (Perigon)'!M6139),"",'Zusatzblatt (Perigon)'!M6139)</f>
        <v/>
      </c>
      <c r="J6144" s="98" t="str">
        <f>IF(ISBLANK('Zusatzblatt (Perigon)'!N6139),"",'Zusatzblatt (Perigon)'!N6139)</f>
        <v/>
      </c>
      <c r="K6144" s="99" t="str">
        <f>IF(ISBLANK('Zusatzblatt (Perigon)'!J6139),"",'Zusatzblatt (Perigon)'!T6139)</f>
        <v/>
      </c>
      <c r="L6144" s="95" t="str">
        <f>IF(ISBLANK('Zusatzblatt (Perigon)'!O6139),"",'Zusatzblatt (Perigon)'!O6139)</f>
        <v/>
      </c>
      <c r="M6144" s="95" t="str">
        <f>IF(ISBLANK('Zusatzblatt (Perigon)'!R6139),"",'Zusatzblatt (Perigon)'!R6139)</f>
        <v/>
      </c>
      <c r="N6144" s="95" t="str">
        <f>IF(ISBLANK('Zusatzblatt (Perigon)'!P6139),"",'Zusatzblatt (Perigon)'!P6139)</f>
        <v/>
      </c>
      <c r="O6144" s="38" t="str">
        <f>IF($L6144="","",VLOOKUP($R6144,Tarife!$A$2:$R$599,13,FALSE))</f>
        <v/>
      </c>
      <c r="P6144" s="38" t="str">
        <f t="shared" si="95"/>
        <v/>
      </c>
      <c r="R6144" s="100" t="str">
        <f>Zusammenzug!$C$25&amp;"-"&amp;Zusammenzug!$A$7&amp;"-"&amp;Leistungen!L6144</f>
        <v>2026-Nicht beauftragte Spitex-Organisation-</v>
      </c>
    </row>
    <row r="6145" spans="1:18" x14ac:dyDescent="0.2">
      <c r="A6145" s="95" t="str">
        <f>IF(ISBLANK('Zusatzblatt (Perigon)'!E6140),"",'Zusatzblatt (Perigon)'!E6140)</f>
        <v/>
      </c>
      <c r="B6145" s="95" t="str">
        <f>IF(ISBLANK('Zusatzblatt (Perigon)'!G6140),"",'Zusatzblatt (Perigon)'!G6140)</f>
        <v/>
      </c>
      <c r="C6145" s="96" t="str">
        <f>IF(ISBLANK('Zusatzblatt (Perigon)'!I6140),"",'Zusatzblatt (Perigon)'!I6140)</f>
        <v/>
      </c>
      <c r="D6145" s="97" t="str">
        <f>IF(ISBLANK('Zusatzblatt (Perigon)'!J6140),"",'Zusatzblatt (Perigon)'!J6140)</f>
        <v/>
      </c>
      <c r="E6145" s="64" t="str">
        <f>IF(ISBLANK('Zusatzblatt (Perigon)'!K6140),"",'Zusatzblatt (Perigon)'!K6140)</f>
        <v/>
      </c>
      <c r="F6145" s="65"/>
      <c r="G6145" s="64"/>
      <c r="H6145" s="69" t="str">
        <f>IF(ISBLANK('Zusatzblatt (Perigon)'!L6140),"",'Zusatzblatt (Perigon)'!L6140)</f>
        <v/>
      </c>
      <c r="I6145" s="69" t="str">
        <f>IF(ISBLANK('Zusatzblatt (Perigon)'!M6140),"",'Zusatzblatt (Perigon)'!M6140)</f>
        <v/>
      </c>
      <c r="J6145" s="98" t="str">
        <f>IF(ISBLANK('Zusatzblatt (Perigon)'!N6140),"",'Zusatzblatt (Perigon)'!N6140)</f>
        <v/>
      </c>
      <c r="K6145" s="99" t="str">
        <f>IF(ISBLANK('Zusatzblatt (Perigon)'!J6140),"",'Zusatzblatt (Perigon)'!T6140)</f>
        <v/>
      </c>
      <c r="L6145" s="95" t="str">
        <f>IF(ISBLANK('Zusatzblatt (Perigon)'!O6140),"",'Zusatzblatt (Perigon)'!O6140)</f>
        <v/>
      </c>
      <c r="M6145" s="95" t="str">
        <f>IF(ISBLANK('Zusatzblatt (Perigon)'!R6140),"",'Zusatzblatt (Perigon)'!R6140)</f>
        <v/>
      </c>
      <c r="N6145" s="95" t="str">
        <f>IF(ISBLANK('Zusatzblatt (Perigon)'!P6140),"",'Zusatzblatt (Perigon)'!P6140)</f>
        <v/>
      </c>
      <c r="O6145" s="38" t="str">
        <f>IF($L6145="","",VLOOKUP($R6145,Tarife!$A$2:$R$599,13,FALSE))</f>
        <v/>
      </c>
      <c r="P6145" s="38" t="str">
        <f t="shared" si="95"/>
        <v/>
      </c>
      <c r="R6145" s="100" t="str">
        <f>Zusammenzug!$C$25&amp;"-"&amp;Zusammenzug!$A$7&amp;"-"&amp;Leistungen!L6145</f>
        <v>2026-Nicht beauftragte Spitex-Organisation-</v>
      </c>
    </row>
    <row r="6146" spans="1:18" x14ac:dyDescent="0.2">
      <c r="A6146" s="95" t="str">
        <f>IF(ISBLANK('Zusatzblatt (Perigon)'!E6141),"",'Zusatzblatt (Perigon)'!E6141)</f>
        <v/>
      </c>
      <c r="B6146" s="95" t="str">
        <f>IF(ISBLANK('Zusatzblatt (Perigon)'!G6141),"",'Zusatzblatt (Perigon)'!G6141)</f>
        <v/>
      </c>
      <c r="C6146" s="96" t="str">
        <f>IF(ISBLANK('Zusatzblatt (Perigon)'!I6141),"",'Zusatzblatt (Perigon)'!I6141)</f>
        <v/>
      </c>
      <c r="D6146" s="97" t="str">
        <f>IF(ISBLANK('Zusatzblatt (Perigon)'!J6141),"",'Zusatzblatt (Perigon)'!J6141)</f>
        <v/>
      </c>
      <c r="E6146" s="64" t="str">
        <f>IF(ISBLANK('Zusatzblatt (Perigon)'!K6141),"",'Zusatzblatt (Perigon)'!K6141)</f>
        <v/>
      </c>
      <c r="F6146" s="65"/>
      <c r="G6146" s="64"/>
      <c r="H6146" s="69" t="str">
        <f>IF(ISBLANK('Zusatzblatt (Perigon)'!L6141),"",'Zusatzblatt (Perigon)'!L6141)</f>
        <v/>
      </c>
      <c r="I6146" s="69" t="str">
        <f>IF(ISBLANK('Zusatzblatt (Perigon)'!M6141),"",'Zusatzblatt (Perigon)'!M6141)</f>
        <v/>
      </c>
      <c r="J6146" s="98" t="str">
        <f>IF(ISBLANK('Zusatzblatt (Perigon)'!N6141),"",'Zusatzblatt (Perigon)'!N6141)</f>
        <v/>
      </c>
      <c r="K6146" s="99" t="str">
        <f>IF(ISBLANK('Zusatzblatt (Perigon)'!J6141),"",'Zusatzblatt (Perigon)'!T6141)</f>
        <v/>
      </c>
      <c r="L6146" s="95" t="str">
        <f>IF(ISBLANK('Zusatzblatt (Perigon)'!O6141),"",'Zusatzblatt (Perigon)'!O6141)</f>
        <v/>
      </c>
      <c r="M6146" s="95" t="str">
        <f>IF(ISBLANK('Zusatzblatt (Perigon)'!R6141),"",'Zusatzblatt (Perigon)'!R6141)</f>
        <v/>
      </c>
      <c r="N6146" s="95" t="str">
        <f>IF(ISBLANK('Zusatzblatt (Perigon)'!P6141),"",'Zusatzblatt (Perigon)'!P6141)</f>
        <v/>
      </c>
      <c r="O6146" s="38" t="str">
        <f>IF($L6146="","",VLOOKUP($R6146,Tarife!$A$2:$R$599,13,FALSE))</f>
        <v/>
      </c>
      <c r="P6146" s="38" t="str">
        <f t="shared" si="95"/>
        <v/>
      </c>
      <c r="R6146" s="100" t="str">
        <f>Zusammenzug!$C$25&amp;"-"&amp;Zusammenzug!$A$7&amp;"-"&amp;Leistungen!L6146</f>
        <v>2026-Nicht beauftragte Spitex-Organisation-</v>
      </c>
    </row>
    <row r="6147" spans="1:18" x14ac:dyDescent="0.2">
      <c r="A6147" s="95" t="str">
        <f>IF(ISBLANK('Zusatzblatt (Perigon)'!E6142),"",'Zusatzblatt (Perigon)'!E6142)</f>
        <v/>
      </c>
      <c r="B6147" s="95" t="str">
        <f>IF(ISBLANK('Zusatzblatt (Perigon)'!G6142),"",'Zusatzblatt (Perigon)'!G6142)</f>
        <v/>
      </c>
      <c r="C6147" s="96" t="str">
        <f>IF(ISBLANK('Zusatzblatt (Perigon)'!I6142),"",'Zusatzblatt (Perigon)'!I6142)</f>
        <v/>
      </c>
      <c r="D6147" s="97" t="str">
        <f>IF(ISBLANK('Zusatzblatt (Perigon)'!J6142),"",'Zusatzblatt (Perigon)'!J6142)</f>
        <v/>
      </c>
      <c r="E6147" s="64" t="str">
        <f>IF(ISBLANK('Zusatzblatt (Perigon)'!K6142),"",'Zusatzblatt (Perigon)'!K6142)</f>
        <v/>
      </c>
      <c r="F6147" s="65"/>
      <c r="G6147" s="64"/>
      <c r="H6147" s="69" t="str">
        <f>IF(ISBLANK('Zusatzblatt (Perigon)'!L6142),"",'Zusatzblatt (Perigon)'!L6142)</f>
        <v/>
      </c>
      <c r="I6147" s="69" t="str">
        <f>IF(ISBLANK('Zusatzblatt (Perigon)'!M6142),"",'Zusatzblatt (Perigon)'!M6142)</f>
        <v/>
      </c>
      <c r="J6147" s="98" t="str">
        <f>IF(ISBLANK('Zusatzblatt (Perigon)'!N6142),"",'Zusatzblatt (Perigon)'!N6142)</f>
        <v/>
      </c>
      <c r="K6147" s="99" t="str">
        <f>IF(ISBLANK('Zusatzblatt (Perigon)'!J6142),"",'Zusatzblatt (Perigon)'!T6142)</f>
        <v/>
      </c>
      <c r="L6147" s="95" t="str">
        <f>IF(ISBLANK('Zusatzblatt (Perigon)'!O6142),"",'Zusatzblatt (Perigon)'!O6142)</f>
        <v/>
      </c>
      <c r="M6147" s="95" t="str">
        <f>IF(ISBLANK('Zusatzblatt (Perigon)'!R6142),"",'Zusatzblatt (Perigon)'!R6142)</f>
        <v/>
      </c>
      <c r="N6147" s="95" t="str">
        <f>IF(ISBLANK('Zusatzblatt (Perigon)'!P6142),"",'Zusatzblatt (Perigon)'!P6142)</f>
        <v/>
      </c>
      <c r="O6147" s="38" t="str">
        <f>IF($L6147="","",VLOOKUP($R6147,Tarife!$A$2:$R$599,13,FALSE))</f>
        <v/>
      </c>
      <c r="P6147" s="38" t="str">
        <f t="shared" si="95"/>
        <v/>
      </c>
      <c r="R6147" s="100" t="str">
        <f>Zusammenzug!$C$25&amp;"-"&amp;Zusammenzug!$A$7&amp;"-"&amp;Leistungen!L6147</f>
        <v>2026-Nicht beauftragte Spitex-Organisation-</v>
      </c>
    </row>
    <row r="6148" spans="1:18" x14ac:dyDescent="0.2">
      <c r="A6148" s="95" t="str">
        <f>IF(ISBLANK('Zusatzblatt (Perigon)'!E6143),"",'Zusatzblatt (Perigon)'!E6143)</f>
        <v/>
      </c>
      <c r="B6148" s="95" t="str">
        <f>IF(ISBLANK('Zusatzblatt (Perigon)'!G6143),"",'Zusatzblatt (Perigon)'!G6143)</f>
        <v/>
      </c>
      <c r="C6148" s="96" t="str">
        <f>IF(ISBLANK('Zusatzblatt (Perigon)'!I6143),"",'Zusatzblatt (Perigon)'!I6143)</f>
        <v/>
      </c>
      <c r="D6148" s="97" t="str">
        <f>IF(ISBLANK('Zusatzblatt (Perigon)'!J6143),"",'Zusatzblatt (Perigon)'!J6143)</f>
        <v/>
      </c>
      <c r="E6148" s="64" t="str">
        <f>IF(ISBLANK('Zusatzblatt (Perigon)'!K6143),"",'Zusatzblatt (Perigon)'!K6143)</f>
        <v/>
      </c>
      <c r="F6148" s="65"/>
      <c r="G6148" s="64"/>
      <c r="H6148" s="69" t="str">
        <f>IF(ISBLANK('Zusatzblatt (Perigon)'!L6143),"",'Zusatzblatt (Perigon)'!L6143)</f>
        <v/>
      </c>
      <c r="I6148" s="69" t="str">
        <f>IF(ISBLANK('Zusatzblatt (Perigon)'!M6143),"",'Zusatzblatt (Perigon)'!M6143)</f>
        <v/>
      </c>
      <c r="J6148" s="98" t="str">
        <f>IF(ISBLANK('Zusatzblatt (Perigon)'!N6143),"",'Zusatzblatt (Perigon)'!N6143)</f>
        <v/>
      </c>
      <c r="K6148" s="99" t="str">
        <f>IF(ISBLANK('Zusatzblatt (Perigon)'!J6143),"",'Zusatzblatt (Perigon)'!T6143)</f>
        <v/>
      </c>
      <c r="L6148" s="95" t="str">
        <f>IF(ISBLANK('Zusatzblatt (Perigon)'!O6143),"",'Zusatzblatt (Perigon)'!O6143)</f>
        <v/>
      </c>
      <c r="M6148" s="95" t="str">
        <f>IF(ISBLANK('Zusatzblatt (Perigon)'!R6143),"",'Zusatzblatt (Perigon)'!R6143)</f>
        <v/>
      </c>
      <c r="N6148" s="95" t="str">
        <f>IF(ISBLANK('Zusatzblatt (Perigon)'!P6143),"",'Zusatzblatt (Perigon)'!P6143)</f>
        <v/>
      </c>
      <c r="O6148" s="38" t="str">
        <f>IF($L6148="","",VLOOKUP($R6148,Tarife!$A$2:$R$599,13,FALSE))</f>
        <v/>
      </c>
      <c r="P6148" s="38" t="str">
        <f t="shared" si="95"/>
        <v/>
      </c>
      <c r="R6148" s="100" t="str">
        <f>Zusammenzug!$C$25&amp;"-"&amp;Zusammenzug!$A$7&amp;"-"&amp;Leistungen!L6148</f>
        <v>2026-Nicht beauftragte Spitex-Organisation-</v>
      </c>
    </row>
    <row r="6149" spans="1:18" x14ac:dyDescent="0.2">
      <c r="A6149" s="95" t="str">
        <f>IF(ISBLANK('Zusatzblatt (Perigon)'!E6144),"",'Zusatzblatt (Perigon)'!E6144)</f>
        <v/>
      </c>
      <c r="B6149" s="95" t="str">
        <f>IF(ISBLANK('Zusatzblatt (Perigon)'!G6144),"",'Zusatzblatt (Perigon)'!G6144)</f>
        <v/>
      </c>
      <c r="C6149" s="96" t="str">
        <f>IF(ISBLANK('Zusatzblatt (Perigon)'!I6144),"",'Zusatzblatt (Perigon)'!I6144)</f>
        <v/>
      </c>
      <c r="D6149" s="97" t="str">
        <f>IF(ISBLANK('Zusatzblatt (Perigon)'!J6144),"",'Zusatzblatt (Perigon)'!J6144)</f>
        <v/>
      </c>
      <c r="E6149" s="64" t="str">
        <f>IF(ISBLANK('Zusatzblatt (Perigon)'!K6144),"",'Zusatzblatt (Perigon)'!K6144)</f>
        <v/>
      </c>
      <c r="F6149" s="65"/>
      <c r="G6149" s="64"/>
      <c r="H6149" s="69" t="str">
        <f>IF(ISBLANK('Zusatzblatt (Perigon)'!L6144),"",'Zusatzblatt (Perigon)'!L6144)</f>
        <v/>
      </c>
      <c r="I6149" s="69" t="str">
        <f>IF(ISBLANK('Zusatzblatt (Perigon)'!M6144),"",'Zusatzblatt (Perigon)'!M6144)</f>
        <v/>
      </c>
      <c r="J6149" s="98" t="str">
        <f>IF(ISBLANK('Zusatzblatt (Perigon)'!N6144),"",'Zusatzblatt (Perigon)'!N6144)</f>
        <v/>
      </c>
      <c r="K6149" s="99" t="str">
        <f>IF(ISBLANK('Zusatzblatt (Perigon)'!J6144),"",'Zusatzblatt (Perigon)'!T6144)</f>
        <v/>
      </c>
      <c r="L6149" s="95" t="str">
        <f>IF(ISBLANK('Zusatzblatt (Perigon)'!O6144),"",'Zusatzblatt (Perigon)'!O6144)</f>
        <v/>
      </c>
      <c r="M6149" s="95" t="str">
        <f>IF(ISBLANK('Zusatzblatt (Perigon)'!R6144),"",'Zusatzblatt (Perigon)'!R6144)</f>
        <v/>
      </c>
      <c r="N6149" s="95" t="str">
        <f>IF(ISBLANK('Zusatzblatt (Perigon)'!P6144),"",'Zusatzblatt (Perigon)'!P6144)</f>
        <v/>
      </c>
      <c r="O6149" s="38" t="str">
        <f>IF($L6149="","",VLOOKUP($R6149,Tarife!$A$2:$R$599,13,FALSE))</f>
        <v/>
      </c>
      <c r="P6149" s="38" t="str">
        <f t="shared" si="95"/>
        <v/>
      </c>
      <c r="R6149" s="100" t="str">
        <f>Zusammenzug!$C$25&amp;"-"&amp;Zusammenzug!$A$7&amp;"-"&amp;Leistungen!L6149</f>
        <v>2026-Nicht beauftragte Spitex-Organisation-</v>
      </c>
    </row>
    <row r="6150" spans="1:18" x14ac:dyDescent="0.2">
      <c r="A6150" s="95" t="str">
        <f>IF(ISBLANK('Zusatzblatt (Perigon)'!E6145),"",'Zusatzblatt (Perigon)'!E6145)</f>
        <v/>
      </c>
      <c r="B6150" s="95" t="str">
        <f>IF(ISBLANK('Zusatzblatt (Perigon)'!G6145),"",'Zusatzblatt (Perigon)'!G6145)</f>
        <v/>
      </c>
      <c r="C6150" s="96" t="str">
        <f>IF(ISBLANK('Zusatzblatt (Perigon)'!I6145),"",'Zusatzblatt (Perigon)'!I6145)</f>
        <v/>
      </c>
      <c r="D6150" s="97" t="str">
        <f>IF(ISBLANK('Zusatzblatt (Perigon)'!J6145),"",'Zusatzblatt (Perigon)'!J6145)</f>
        <v/>
      </c>
      <c r="E6150" s="64" t="str">
        <f>IF(ISBLANK('Zusatzblatt (Perigon)'!K6145),"",'Zusatzblatt (Perigon)'!K6145)</f>
        <v/>
      </c>
      <c r="F6150" s="65"/>
      <c r="G6150" s="64"/>
      <c r="H6150" s="69" t="str">
        <f>IF(ISBLANK('Zusatzblatt (Perigon)'!L6145),"",'Zusatzblatt (Perigon)'!L6145)</f>
        <v/>
      </c>
      <c r="I6150" s="69" t="str">
        <f>IF(ISBLANK('Zusatzblatt (Perigon)'!M6145),"",'Zusatzblatt (Perigon)'!M6145)</f>
        <v/>
      </c>
      <c r="J6150" s="98" t="str">
        <f>IF(ISBLANK('Zusatzblatt (Perigon)'!N6145),"",'Zusatzblatt (Perigon)'!N6145)</f>
        <v/>
      </c>
      <c r="K6150" s="99" t="str">
        <f>IF(ISBLANK('Zusatzblatt (Perigon)'!J6145),"",'Zusatzblatt (Perigon)'!T6145)</f>
        <v/>
      </c>
      <c r="L6150" s="95" t="str">
        <f>IF(ISBLANK('Zusatzblatt (Perigon)'!O6145),"",'Zusatzblatt (Perigon)'!O6145)</f>
        <v/>
      </c>
      <c r="M6150" s="95" t="str">
        <f>IF(ISBLANK('Zusatzblatt (Perigon)'!R6145),"",'Zusatzblatt (Perigon)'!R6145)</f>
        <v/>
      </c>
      <c r="N6150" s="95" t="str">
        <f>IF(ISBLANK('Zusatzblatt (Perigon)'!P6145),"",'Zusatzblatt (Perigon)'!P6145)</f>
        <v/>
      </c>
      <c r="O6150" s="38" t="str">
        <f>IF($L6150="","",VLOOKUP($R6150,Tarife!$A$2:$R$599,13,FALSE))</f>
        <v/>
      </c>
      <c r="P6150" s="38" t="str">
        <f t="shared" si="95"/>
        <v/>
      </c>
      <c r="R6150" s="100" t="str">
        <f>Zusammenzug!$C$25&amp;"-"&amp;Zusammenzug!$A$7&amp;"-"&amp;Leistungen!L6150</f>
        <v>2026-Nicht beauftragte Spitex-Organisation-</v>
      </c>
    </row>
    <row r="6151" spans="1:18" x14ac:dyDescent="0.2">
      <c r="A6151" s="95" t="str">
        <f>IF(ISBLANK('Zusatzblatt (Perigon)'!E6146),"",'Zusatzblatt (Perigon)'!E6146)</f>
        <v/>
      </c>
      <c r="B6151" s="95" t="str">
        <f>IF(ISBLANK('Zusatzblatt (Perigon)'!G6146),"",'Zusatzblatt (Perigon)'!G6146)</f>
        <v/>
      </c>
      <c r="C6151" s="96" t="str">
        <f>IF(ISBLANK('Zusatzblatt (Perigon)'!I6146),"",'Zusatzblatt (Perigon)'!I6146)</f>
        <v/>
      </c>
      <c r="D6151" s="97" t="str">
        <f>IF(ISBLANK('Zusatzblatt (Perigon)'!J6146),"",'Zusatzblatt (Perigon)'!J6146)</f>
        <v/>
      </c>
      <c r="E6151" s="64" t="str">
        <f>IF(ISBLANK('Zusatzblatt (Perigon)'!K6146),"",'Zusatzblatt (Perigon)'!K6146)</f>
        <v/>
      </c>
      <c r="F6151" s="65"/>
      <c r="G6151" s="64"/>
      <c r="H6151" s="69" t="str">
        <f>IF(ISBLANK('Zusatzblatt (Perigon)'!L6146),"",'Zusatzblatt (Perigon)'!L6146)</f>
        <v/>
      </c>
      <c r="I6151" s="69" t="str">
        <f>IF(ISBLANK('Zusatzblatt (Perigon)'!M6146),"",'Zusatzblatt (Perigon)'!M6146)</f>
        <v/>
      </c>
      <c r="J6151" s="98" t="str">
        <f>IF(ISBLANK('Zusatzblatt (Perigon)'!N6146),"",'Zusatzblatt (Perigon)'!N6146)</f>
        <v/>
      </c>
      <c r="K6151" s="99" t="str">
        <f>IF(ISBLANK('Zusatzblatt (Perigon)'!J6146),"",'Zusatzblatt (Perigon)'!T6146)</f>
        <v/>
      </c>
      <c r="L6151" s="95" t="str">
        <f>IF(ISBLANK('Zusatzblatt (Perigon)'!O6146),"",'Zusatzblatt (Perigon)'!O6146)</f>
        <v/>
      </c>
      <c r="M6151" s="95" t="str">
        <f>IF(ISBLANK('Zusatzblatt (Perigon)'!R6146),"",'Zusatzblatt (Perigon)'!R6146)</f>
        <v/>
      </c>
      <c r="N6151" s="95" t="str">
        <f>IF(ISBLANK('Zusatzblatt (Perigon)'!P6146),"",'Zusatzblatt (Perigon)'!P6146)</f>
        <v/>
      </c>
      <c r="O6151" s="38" t="str">
        <f>IF($L6151="","",VLOOKUP($R6151,Tarife!$A$2:$R$599,13,FALSE))</f>
        <v/>
      </c>
      <c r="P6151" s="38" t="str">
        <f t="shared" si="95"/>
        <v/>
      </c>
      <c r="R6151" s="100" t="str">
        <f>Zusammenzug!$C$25&amp;"-"&amp;Zusammenzug!$A$7&amp;"-"&amp;Leistungen!L6151</f>
        <v>2026-Nicht beauftragte Spitex-Organisation-</v>
      </c>
    </row>
    <row r="6152" spans="1:18" x14ac:dyDescent="0.2">
      <c r="A6152" s="95" t="str">
        <f>IF(ISBLANK('Zusatzblatt (Perigon)'!E6147),"",'Zusatzblatt (Perigon)'!E6147)</f>
        <v/>
      </c>
      <c r="B6152" s="95" t="str">
        <f>IF(ISBLANK('Zusatzblatt (Perigon)'!G6147),"",'Zusatzblatt (Perigon)'!G6147)</f>
        <v/>
      </c>
      <c r="C6152" s="96" t="str">
        <f>IF(ISBLANK('Zusatzblatt (Perigon)'!I6147),"",'Zusatzblatt (Perigon)'!I6147)</f>
        <v/>
      </c>
      <c r="D6152" s="97" t="str">
        <f>IF(ISBLANK('Zusatzblatt (Perigon)'!J6147),"",'Zusatzblatt (Perigon)'!J6147)</f>
        <v/>
      </c>
      <c r="E6152" s="64" t="str">
        <f>IF(ISBLANK('Zusatzblatt (Perigon)'!K6147),"",'Zusatzblatt (Perigon)'!K6147)</f>
        <v/>
      </c>
      <c r="F6152" s="65"/>
      <c r="G6152" s="64"/>
      <c r="H6152" s="69" t="str">
        <f>IF(ISBLANK('Zusatzblatt (Perigon)'!L6147),"",'Zusatzblatt (Perigon)'!L6147)</f>
        <v/>
      </c>
      <c r="I6152" s="69" t="str">
        <f>IF(ISBLANK('Zusatzblatt (Perigon)'!M6147),"",'Zusatzblatt (Perigon)'!M6147)</f>
        <v/>
      </c>
      <c r="J6152" s="98" t="str">
        <f>IF(ISBLANK('Zusatzblatt (Perigon)'!N6147),"",'Zusatzblatt (Perigon)'!N6147)</f>
        <v/>
      </c>
      <c r="K6152" s="99" t="str">
        <f>IF(ISBLANK('Zusatzblatt (Perigon)'!J6147),"",'Zusatzblatt (Perigon)'!T6147)</f>
        <v/>
      </c>
      <c r="L6152" s="95" t="str">
        <f>IF(ISBLANK('Zusatzblatt (Perigon)'!O6147),"",'Zusatzblatt (Perigon)'!O6147)</f>
        <v/>
      </c>
      <c r="M6152" s="95" t="str">
        <f>IF(ISBLANK('Zusatzblatt (Perigon)'!R6147),"",'Zusatzblatt (Perigon)'!R6147)</f>
        <v/>
      </c>
      <c r="N6152" s="95" t="str">
        <f>IF(ISBLANK('Zusatzblatt (Perigon)'!P6147),"",'Zusatzblatt (Perigon)'!P6147)</f>
        <v/>
      </c>
      <c r="O6152" s="38" t="str">
        <f>IF($L6152="","",VLOOKUP($R6152,Tarife!$A$2:$R$599,13,FALSE))</f>
        <v/>
      </c>
      <c r="P6152" s="38" t="str">
        <f t="shared" ref="P6152:P6215" si="96">IF(L6152="","",IF(AND($L6152="Pabe",N6152&lt;O6152),M6152*O6152,IF(N6152&lt;O6152,M6152*N6152,M6152*O6152)))</f>
        <v/>
      </c>
      <c r="R6152" s="100" t="str">
        <f>Zusammenzug!$C$25&amp;"-"&amp;Zusammenzug!$A$7&amp;"-"&amp;Leistungen!L6152</f>
        <v>2026-Nicht beauftragte Spitex-Organisation-</v>
      </c>
    </row>
    <row r="6153" spans="1:18" x14ac:dyDescent="0.2">
      <c r="A6153" s="95" t="str">
        <f>IF(ISBLANK('Zusatzblatt (Perigon)'!E6148),"",'Zusatzblatt (Perigon)'!E6148)</f>
        <v/>
      </c>
      <c r="B6153" s="95" t="str">
        <f>IF(ISBLANK('Zusatzblatt (Perigon)'!G6148),"",'Zusatzblatt (Perigon)'!G6148)</f>
        <v/>
      </c>
      <c r="C6153" s="96" t="str">
        <f>IF(ISBLANK('Zusatzblatt (Perigon)'!I6148),"",'Zusatzblatt (Perigon)'!I6148)</f>
        <v/>
      </c>
      <c r="D6153" s="97" t="str">
        <f>IF(ISBLANK('Zusatzblatt (Perigon)'!J6148),"",'Zusatzblatt (Perigon)'!J6148)</f>
        <v/>
      </c>
      <c r="E6153" s="64" t="str">
        <f>IF(ISBLANK('Zusatzblatt (Perigon)'!K6148),"",'Zusatzblatt (Perigon)'!K6148)</f>
        <v/>
      </c>
      <c r="F6153" s="65"/>
      <c r="G6153" s="64"/>
      <c r="H6153" s="69" t="str">
        <f>IF(ISBLANK('Zusatzblatt (Perigon)'!L6148),"",'Zusatzblatt (Perigon)'!L6148)</f>
        <v/>
      </c>
      <c r="I6153" s="69" t="str">
        <f>IF(ISBLANK('Zusatzblatt (Perigon)'!M6148),"",'Zusatzblatt (Perigon)'!M6148)</f>
        <v/>
      </c>
      <c r="J6153" s="98" t="str">
        <f>IF(ISBLANK('Zusatzblatt (Perigon)'!N6148),"",'Zusatzblatt (Perigon)'!N6148)</f>
        <v/>
      </c>
      <c r="K6153" s="99" t="str">
        <f>IF(ISBLANK('Zusatzblatt (Perigon)'!J6148),"",'Zusatzblatt (Perigon)'!T6148)</f>
        <v/>
      </c>
      <c r="L6153" s="95" t="str">
        <f>IF(ISBLANK('Zusatzblatt (Perigon)'!O6148),"",'Zusatzblatt (Perigon)'!O6148)</f>
        <v/>
      </c>
      <c r="M6153" s="95" t="str">
        <f>IF(ISBLANK('Zusatzblatt (Perigon)'!R6148),"",'Zusatzblatt (Perigon)'!R6148)</f>
        <v/>
      </c>
      <c r="N6153" s="95" t="str">
        <f>IF(ISBLANK('Zusatzblatt (Perigon)'!P6148),"",'Zusatzblatt (Perigon)'!P6148)</f>
        <v/>
      </c>
      <c r="O6153" s="38" t="str">
        <f>IF($L6153="","",VLOOKUP($R6153,Tarife!$A$2:$R$599,13,FALSE))</f>
        <v/>
      </c>
      <c r="P6153" s="38" t="str">
        <f t="shared" si="96"/>
        <v/>
      </c>
      <c r="R6153" s="100" t="str">
        <f>Zusammenzug!$C$25&amp;"-"&amp;Zusammenzug!$A$7&amp;"-"&amp;Leistungen!L6153</f>
        <v>2026-Nicht beauftragte Spitex-Organisation-</v>
      </c>
    </row>
    <row r="6154" spans="1:18" x14ac:dyDescent="0.2">
      <c r="A6154" s="95" t="str">
        <f>IF(ISBLANK('Zusatzblatt (Perigon)'!E6149),"",'Zusatzblatt (Perigon)'!E6149)</f>
        <v/>
      </c>
      <c r="B6154" s="95" t="str">
        <f>IF(ISBLANK('Zusatzblatt (Perigon)'!G6149),"",'Zusatzblatt (Perigon)'!G6149)</f>
        <v/>
      </c>
      <c r="C6154" s="96" t="str">
        <f>IF(ISBLANK('Zusatzblatt (Perigon)'!I6149),"",'Zusatzblatt (Perigon)'!I6149)</f>
        <v/>
      </c>
      <c r="D6154" s="97" t="str">
        <f>IF(ISBLANK('Zusatzblatt (Perigon)'!J6149),"",'Zusatzblatt (Perigon)'!J6149)</f>
        <v/>
      </c>
      <c r="E6154" s="64" t="str">
        <f>IF(ISBLANK('Zusatzblatt (Perigon)'!K6149),"",'Zusatzblatt (Perigon)'!K6149)</f>
        <v/>
      </c>
      <c r="F6154" s="65"/>
      <c r="G6154" s="64"/>
      <c r="H6154" s="69" t="str">
        <f>IF(ISBLANK('Zusatzblatt (Perigon)'!L6149),"",'Zusatzblatt (Perigon)'!L6149)</f>
        <v/>
      </c>
      <c r="I6154" s="69" t="str">
        <f>IF(ISBLANK('Zusatzblatt (Perigon)'!M6149),"",'Zusatzblatt (Perigon)'!M6149)</f>
        <v/>
      </c>
      <c r="J6154" s="98" t="str">
        <f>IF(ISBLANK('Zusatzblatt (Perigon)'!N6149),"",'Zusatzblatt (Perigon)'!N6149)</f>
        <v/>
      </c>
      <c r="K6154" s="99" t="str">
        <f>IF(ISBLANK('Zusatzblatt (Perigon)'!J6149),"",'Zusatzblatt (Perigon)'!T6149)</f>
        <v/>
      </c>
      <c r="L6154" s="95" t="str">
        <f>IF(ISBLANK('Zusatzblatt (Perigon)'!O6149),"",'Zusatzblatt (Perigon)'!O6149)</f>
        <v/>
      </c>
      <c r="M6154" s="95" t="str">
        <f>IF(ISBLANK('Zusatzblatt (Perigon)'!R6149),"",'Zusatzblatt (Perigon)'!R6149)</f>
        <v/>
      </c>
      <c r="N6154" s="95" t="str">
        <f>IF(ISBLANK('Zusatzblatt (Perigon)'!P6149),"",'Zusatzblatt (Perigon)'!P6149)</f>
        <v/>
      </c>
      <c r="O6154" s="38" t="str">
        <f>IF($L6154="","",VLOOKUP($R6154,Tarife!$A$2:$R$599,13,FALSE))</f>
        <v/>
      </c>
      <c r="P6154" s="38" t="str">
        <f t="shared" si="96"/>
        <v/>
      </c>
      <c r="R6154" s="100" t="str">
        <f>Zusammenzug!$C$25&amp;"-"&amp;Zusammenzug!$A$7&amp;"-"&amp;Leistungen!L6154</f>
        <v>2026-Nicht beauftragte Spitex-Organisation-</v>
      </c>
    </row>
    <row r="6155" spans="1:18" x14ac:dyDescent="0.2">
      <c r="A6155" s="95" t="str">
        <f>IF(ISBLANK('Zusatzblatt (Perigon)'!E6150),"",'Zusatzblatt (Perigon)'!E6150)</f>
        <v/>
      </c>
      <c r="B6155" s="95" t="str">
        <f>IF(ISBLANK('Zusatzblatt (Perigon)'!G6150),"",'Zusatzblatt (Perigon)'!G6150)</f>
        <v/>
      </c>
      <c r="C6155" s="96" t="str">
        <f>IF(ISBLANK('Zusatzblatt (Perigon)'!I6150),"",'Zusatzblatt (Perigon)'!I6150)</f>
        <v/>
      </c>
      <c r="D6155" s="97" t="str">
        <f>IF(ISBLANK('Zusatzblatt (Perigon)'!J6150),"",'Zusatzblatt (Perigon)'!J6150)</f>
        <v/>
      </c>
      <c r="E6155" s="64" t="str">
        <f>IF(ISBLANK('Zusatzblatt (Perigon)'!K6150),"",'Zusatzblatt (Perigon)'!K6150)</f>
        <v/>
      </c>
      <c r="F6155" s="65"/>
      <c r="G6155" s="64"/>
      <c r="H6155" s="69" t="str">
        <f>IF(ISBLANK('Zusatzblatt (Perigon)'!L6150),"",'Zusatzblatt (Perigon)'!L6150)</f>
        <v/>
      </c>
      <c r="I6155" s="69" t="str">
        <f>IF(ISBLANK('Zusatzblatt (Perigon)'!M6150),"",'Zusatzblatt (Perigon)'!M6150)</f>
        <v/>
      </c>
      <c r="J6155" s="98" t="str">
        <f>IF(ISBLANK('Zusatzblatt (Perigon)'!N6150),"",'Zusatzblatt (Perigon)'!N6150)</f>
        <v/>
      </c>
      <c r="K6155" s="99" t="str">
        <f>IF(ISBLANK('Zusatzblatt (Perigon)'!J6150),"",'Zusatzblatt (Perigon)'!T6150)</f>
        <v/>
      </c>
      <c r="L6155" s="95" t="str">
        <f>IF(ISBLANK('Zusatzblatt (Perigon)'!O6150),"",'Zusatzblatt (Perigon)'!O6150)</f>
        <v/>
      </c>
      <c r="M6155" s="95" t="str">
        <f>IF(ISBLANK('Zusatzblatt (Perigon)'!R6150),"",'Zusatzblatt (Perigon)'!R6150)</f>
        <v/>
      </c>
      <c r="N6155" s="95" t="str">
        <f>IF(ISBLANK('Zusatzblatt (Perigon)'!P6150),"",'Zusatzblatt (Perigon)'!P6150)</f>
        <v/>
      </c>
      <c r="O6155" s="38" t="str">
        <f>IF($L6155="","",VLOOKUP($R6155,Tarife!$A$2:$R$599,13,FALSE))</f>
        <v/>
      </c>
      <c r="P6155" s="38" t="str">
        <f t="shared" si="96"/>
        <v/>
      </c>
      <c r="R6155" s="100" t="str">
        <f>Zusammenzug!$C$25&amp;"-"&amp;Zusammenzug!$A$7&amp;"-"&amp;Leistungen!L6155</f>
        <v>2026-Nicht beauftragte Spitex-Organisation-</v>
      </c>
    </row>
    <row r="6156" spans="1:18" x14ac:dyDescent="0.2">
      <c r="A6156" s="95" t="str">
        <f>IF(ISBLANK('Zusatzblatt (Perigon)'!E6151),"",'Zusatzblatt (Perigon)'!E6151)</f>
        <v/>
      </c>
      <c r="B6156" s="95" t="str">
        <f>IF(ISBLANK('Zusatzblatt (Perigon)'!G6151),"",'Zusatzblatt (Perigon)'!G6151)</f>
        <v/>
      </c>
      <c r="C6156" s="96" t="str">
        <f>IF(ISBLANK('Zusatzblatt (Perigon)'!I6151),"",'Zusatzblatt (Perigon)'!I6151)</f>
        <v/>
      </c>
      <c r="D6156" s="97" t="str">
        <f>IF(ISBLANK('Zusatzblatt (Perigon)'!J6151),"",'Zusatzblatt (Perigon)'!J6151)</f>
        <v/>
      </c>
      <c r="E6156" s="64" t="str">
        <f>IF(ISBLANK('Zusatzblatt (Perigon)'!K6151),"",'Zusatzblatt (Perigon)'!K6151)</f>
        <v/>
      </c>
      <c r="F6156" s="65"/>
      <c r="G6156" s="64"/>
      <c r="H6156" s="69" t="str">
        <f>IF(ISBLANK('Zusatzblatt (Perigon)'!L6151),"",'Zusatzblatt (Perigon)'!L6151)</f>
        <v/>
      </c>
      <c r="I6156" s="69" t="str">
        <f>IF(ISBLANK('Zusatzblatt (Perigon)'!M6151),"",'Zusatzblatt (Perigon)'!M6151)</f>
        <v/>
      </c>
      <c r="J6156" s="98" t="str">
        <f>IF(ISBLANK('Zusatzblatt (Perigon)'!N6151),"",'Zusatzblatt (Perigon)'!N6151)</f>
        <v/>
      </c>
      <c r="K6156" s="99" t="str">
        <f>IF(ISBLANK('Zusatzblatt (Perigon)'!J6151),"",'Zusatzblatt (Perigon)'!T6151)</f>
        <v/>
      </c>
      <c r="L6156" s="95" t="str">
        <f>IF(ISBLANK('Zusatzblatt (Perigon)'!O6151),"",'Zusatzblatt (Perigon)'!O6151)</f>
        <v/>
      </c>
      <c r="M6156" s="95" t="str">
        <f>IF(ISBLANK('Zusatzblatt (Perigon)'!R6151),"",'Zusatzblatt (Perigon)'!R6151)</f>
        <v/>
      </c>
      <c r="N6156" s="95" t="str">
        <f>IF(ISBLANK('Zusatzblatt (Perigon)'!P6151),"",'Zusatzblatt (Perigon)'!P6151)</f>
        <v/>
      </c>
      <c r="O6156" s="38" t="str">
        <f>IF($L6156="","",VLOOKUP($R6156,Tarife!$A$2:$R$599,13,FALSE))</f>
        <v/>
      </c>
      <c r="P6156" s="38" t="str">
        <f t="shared" si="96"/>
        <v/>
      </c>
      <c r="R6156" s="100" t="str">
        <f>Zusammenzug!$C$25&amp;"-"&amp;Zusammenzug!$A$7&amp;"-"&amp;Leistungen!L6156</f>
        <v>2026-Nicht beauftragte Spitex-Organisation-</v>
      </c>
    </row>
    <row r="6157" spans="1:18" x14ac:dyDescent="0.2">
      <c r="A6157" s="95" t="str">
        <f>IF(ISBLANK('Zusatzblatt (Perigon)'!E6152),"",'Zusatzblatt (Perigon)'!E6152)</f>
        <v/>
      </c>
      <c r="B6157" s="95" t="str">
        <f>IF(ISBLANK('Zusatzblatt (Perigon)'!G6152),"",'Zusatzblatt (Perigon)'!G6152)</f>
        <v/>
      </c>
      <c r="C6157" s="96" t="str">
        <f>IF(ISBLANK('Zusatzblatt (Perigon)'!I6152),"",'Zusatzblatt (Perigon)'!I6152)</f>
        <v/>
      </c>
      <c r="D6157" s="97" t="str">
        <f>IF(ISBLANK('Zusatzblatt (Perigon)'!J6152),"",'Zusatzblatt (Perigon)'!J6152)</f>
        <v/>
      </c>
      <c r="E6157" s="64" t="str">
        <f>IF(ISBLANK('Zusatzblatt (Perigon)'!K6152),"",'Zusatzblatt (Perigon)'!K6152)</f>
        <v/>
      </c>
      <c r="F6157" s="65"/>
      <c r="G6157" s="64"/>
      <c r="H6157" s="69" t="str">
        <f>IF(ISBLANK('Zusatzblatt (Perigon)'!L6152),"",'Zusatzblatt (Perigon)'!L6152)</f>
        <v/>
      </c>
      <c r="I6157" s="69" t="str">
        <f>IF(ISBLANK('Zusatzblatt (Perigon)'!M6152),"",'Zusatzblatt (Perigon)'!M6152)</f>
        <v/>
      </c>
      <c r="J6157" s="98" t="str">
        <f>IF(ISBLANK('Zusatzblatt (Perigon)'!N6152),"",'Zusatzblatt (Perigon)'!N6152)</f>
        <v/>
      </c>
      <c r="K6157" s="99" t="str">
        <f>IF(ISBLANK('Zusatzblatt (Perigon)'!J6152),"",'Zusatzblatt (Perigon)'!T6152)</f>
        <v/>
      </c>
      <c r="L6157" s="95" t="str">
        <f>IF(ISBLANK('Zusatzblatt (Perigon)'!O6152),"",'Zusatzblatt (Perigon)'!O6152)</f>
        <v/>
      </c>
      <c r="M6157" s="95" t="str">
        <f>IF(ISBLANK('Zusatzblatt (Perigon)'!R6152),"",'Zusatzblatt (Perigon)'!R6152)</f>
        <v/>
      </c>
      <c r="N6157" s="95" t="str">
        <f>IF(ISBLANK('Zusatzblatt (Perigon)'!P6152),"",'Zusatzblatt (Perigon)'!P6152)</f>
        <v/>
      </c>
      <c r="O6157" s="38" t="str">
        <f>IF($L6157="","",VLOOKUP($R6157,Tarife!$A$2:$R$599,13,FALSE))</f>
        <v/>
      </c>
      <c r="P6157" s="38" t="str">
        <f t="shared" si="96"/>
        <v/>
      </c>
      <c r="R6157" s="100" t="str">
        <f>Zusammenzug!$C$25&amp;"-"&amp;Zusammenzug!$A$7&amp;"-"&amp;Leistungen!L6157</f>
        <v>2026-Nicht beauftragte Spitex-Organisation-</v>
      </c>
    </row>
    <row r="6158" spans="1:18" x14ac:dyDescent="0.2">
      <c r="A6158" s="95" t="str">
        <f>IF(ISBLANK('Zusatzblatt (Perigon)'!E6153),"",'Zusatzblatt (Perigon)'!E6153)</f>
        <v/>
      </c>
      <c r="B6158" s="95" t="str">
        <f>IF(ISBLANK('Zusatzblatt (Perigon)'!G6153),"",'Zusatzblatt (Perigon)'!G6153)</f>
        <v/>
      </c>
      <c r="C6158" s="96" t="str">
        <f>IF(ISBLANK('Zusatzblatt (Perigon)'!I6153),"",'Zusatzblatt (Perigon)'!I6153)</f>
        <v/>
      </c>
      <c r="D6158" s="97" t="str">
        <f>IF(ISBLANK('Zusatzblatt (Perigon)'!J6153),"",'Zusatzblatt (Perigon)'!J6153)</f>
        <v/>
      </c>
      <c r="E6158" s="64" t="str">
        <f>IF(ISBLANK('Zusatzblatt (Perigon)'!K6153),"",'Zusatzblatt (Perigon)'!K6153)</f>
        <v/>
      </c>
      <c r="F6158" s="65"/>
      <c r="G6158" s="64"/>
      <c r="H6158" s="69" t="str">
        <f>IF(ISBLANK('Zusatzblatt (Perigon)'!L6153),"",'Zusatzblatt (Perigon)'!L6153)</f>
        <v/>
      </c>
      <c r="I6158" s="69" t="str">
        <f>IF(ISBLANK('Zusatzblatt (Perigon)'!M6153),"",'Zusatzblatt (Perigon)'!M6153)</f>
        <v/>
      </c>
      <c r="J6158" s="98" t="str">
        <f>IF(ISBLANK('Zusatzblatt (Perigon)'!N6153),"",'Zusatzblatt (Perigon)'!N6153)</f>
        <v/>
      </c>
      <c r="K6158" s="99" t="str">
        <f>IF(ISBLANK('Zusatzblatt (Perigon)'!J6153),"",'Zusatzblatt (Perigon)'!T6153)</f>
        <v/>
      </c>
      <c r="L6158" s="95" t="str">
        <f>IF(ISBLANK('Zusatzblatt (Perigon)'!O6153),"",'Zusatzblatt (Perigon)'!O6153)</f>
        <v/>
      </c>
      <c r="M6158" s="95" t="str">
        <f>IF(ISBLANK('Zusatzblatt (Perigon)'!R6153),"",'Zusatzblatt (Perigon)'!R6153)</f>
        <v/>
      </c>
      <c r="N6158" s="95" t="str">
        <f>IF(ISBLANK('Zusatzblatt (Perigon)'!P6153),"",'Zusatzblatt (Perigon)'!P6153)</f>
        <v/>
      </c>
      <c r="O6158" s="38" t="str">
        <f>IF($L6158="","",VLOOKUP($R6158,Tarife!$A$2:$R$599,13,FALSE))</f>
        <v/>
      </c>
      <c r="P6158" s="38" t="str">
        <f t="shared" si="96"/>
        <v/>
      </c>
      <c r="R6158" s="100" t="str">
        <f>Zusammenzug!$C$25&amp;"-"&amp;Zusammenzug!$A$7&amp;"-"&amp;Leistungen!L6158</f>
        <v>2026-Nicht beauftragte Spitex-Organisation-</v>
      </c>
    </row>
    <row r="6159" spans="1:18" x14ac:dyDescent="0.2">
      <c r="A6159" s="95" t="str">
        <f>IF(ISBLANK('Zusatzblatt (Perigon)'!E6154),"",'Zusatzblatt (Perigon)'!E6154)</f>
        <v/>
      </c>
      <c r="B6159" s="95" t="str">
        <f>IF(ISBLANK('Zusatzblatt (Perigon)'!G6154),"",'Zusatzblatt (Perigon)'!G6154)</f>
        <v/>
      </c>
      <c r="C6159" s="96" t="str">
        <f>IF(ISBLANK('Zusatzblatt (Perigon)'!I6154),"",'Zusatzblatt (Perigon)'!I6154)</f>
        <v/>
      </c>
      <c r="D6159" s="97" t="str">
        <f>IF(ISBLANK('Zusatzblatt (Perigon)'!J6154),"",'Zusatzblatt (Perigon)'!J6154)</f>
        <v/>
      </c>
      <c r="E6159" s="64" t="str">
        <f>IF(ISBLANK('Zusatzblatt (Perigon)'!K6154),"",'Zusatzblatt (Perigon)'!K6154)</f>
        <v/>
      </c>
      <c r="F6159" s="65"/>
      <c r="G6159" s="64"/>
      <c r="H6159" s="69" t="str">
        <f>IF(ISBLANK('Zusatzblatt (Perigon)'!L6154),"",'Zusatzblatt (Perigon)'!L6154)</f>
        <v/>
      </c>
      <c r="I6159" s="69" t="str">
        <f>IF(ISBLANK('Zusatzblatt (Perigon)'!M6154),"",'Zusatzblatt (Perigon)'!M6154)</f>
        <v/>
      </c>
      <c r="J6159" s="98" t="str">
        <f>IF(ISBLANK('Zusatzblatt (Perigon)'!N6154),"",'Zusatzblatt (Perigon)'!N6154)</f>
        <v/>
      </c>
      <c r="K6159" s="99" t="str">
        <f>IF(ISBLANK('Zusatzblatt (Perigon)'!J6154),"",'Zusatzblatt (Perigon)'!T6154)</f>
        <v/>
      </c>
      <c r="L6159" s="95" t="str">
        <f>IF(ISBLANK('Zusatzblatt (Perigon)'!O6154),"",'Zusatzblatt (Perigon)'!O6154)</f>
        <v/>
      </c>
      <c r="M6159" s="95" t="str">
        <f>IF(ISBLANK('Zusatzblatt (Perigon)'!R6154),"",'Zusatzblatt (Perigon)'!R6154)</f>
        <v/>
      </c>
      <c r="N6159" s="95" t="str">
        <f>IF(ISBLANK('Zusatzblatt (Perigon)'!P6154),"",'Zusatzblatt (Perigon)'!P6154)</f>
        <v/>
      </c>
      <c r="O6159" s="38" t="str">
        <f>IF($L6159="","",VLOOKUP($R6159,Tarife!$A$2:$R$599,13,FALSE))</f>
        <v/>
      </c>
      <c r="P6159" s="38" t="str">
        <f t="shared" si="96"/>
        <v/>
      </c>
      <c r="R6159" s="100" t="str">
        <f>Zusammenzug!$C$25&amp;"-"&amp;Zusammenzug!$A$7&amp;"-"&amp;Leistungen!L6159</f>
        <v>2026-Nicht beauftragte Spitex-Organisation-</v>
      </c>
    </row>
    <row r="6160" spans="1:18" x14ac:dyDescent="0.2">
      <c r="A6160" s="95" t="str">
        <f>IF(ISBLANK('Zusatzblatt (Perigon)'!E6155),"",'Zusatzblatt (Perigon)'!E6155)</f>
        <v/>
      </c>
      <c r="B6160" s="95" t="str">
        <f>IF(ISBLANK('Zusatzblatt (Perigon)'!G6155),"",'Zusatzblatt (Perigon)'!G6155)</f>
        <v/>
      </c>
      <c r="C6160" s="96" t="str">
        <f>IF(ISBLANK('Zusatzblatt (Perigon)'!I6155),"",'Zusatzblatt (Perigon)'!I6155)</f>
        <v/>
      </c>
      <c r="D6160" s="97" t="str">
        <f>IF(ISBLANK('Zusatzblatt (Perigon)'!J6155),"",'Zusatzblatt (Perigon)'!J6155)</f>
        <v/>
      </c>
      <c r="E6160" s="64" t="str">
        <f>IF(ISBLANK('Zusatzblatt (Perigon)'!K6155),"",'Zusatzblatt (Perigon)'!K6155)</f>
        <v/>
      </c>
      <c r="F6160" s="65"/>
      <c r="G6160" s="64"/>
      <c r="H6160" s="69" t="str">
        <f>IF(ISBLANK('Zusatzblatt (Perigon)'!L6155),"",'Zusatzblatt (Perigon)'!L6155)</f>
        <v/>
      </c>
      <c r="I6160" s="69" t="str">
        <f>IF(ISBLANK('Zusatzblatt (Perigon)'!M6155),"",'Zusatzblatt (Perigon)'!M6155)</f>
        <v/>
      </c>
      <c r="J6160" s="98" t="str">
        <f>IF(ISBLANK('Zusatzblatt (Perigon)'!N6155),"",'Zusatzblatt (Perigon)'!N6155)</f>
        <v/>
      </c>
      <c r="K6160" s="99" t="str">
        <f>IF(ISBLANK('Zusatzblatt (Perigon)'!J6155),"",'Zusatzblatt (Perigon)'!T6155)</f>
        <v/>
      </c>
      <c r="L6160" s="95" t="str">
        <f>IF(ISBLANK('Zusatzblatt (Perigon)'!O6155),"",'Zusatzblatt (Perigon)'!O6155)</f>
        <v/>
      </c>
      <c r="M6160" s="95" t="str">
        <f>IF(ISBLANK('Zusatzblatt (Perigon)'!R6155),"",'Zusatzblatt (Perigon)'!R6155)</f>
        <v/>
      </c>
      <c r="N6160" s="95" t="str">
        <f>IF(ISBLANK('Zusatzblatt (Perigon)'!P6155),"",'Zusatzblatt (Perigon)'!P6155)</f>
        <v/>
      </c>
      <c r="O6160" s="38" t="str">
        <f>IF($L6160="","",VLOOKUP($R6160,Tarife!$A$2:$R$599,13,FALSE))</f>
        <v/>
      </c>
      <c r="P6160" s="38" t="str">
        <f t="shared" si="96"/>
        <v/>
      </c>
      <c r="R6160" s="100" t="str">
        <f>Zusammenzug!$C$25&amp;"-"&amp;Zusammenzug!$A$7&amp;"-"&amp;Leistungen!L6160</f>
        <v>2026-Nicht beauftragte Spitex-Organisation-</v>
      </c>
    </row>
    <row r="6161" spans="1:18" x14ac:dyDescent="0.2">
      <c r="A6161" s="95" t="str">
        <f>IF(ISBLANK('Zusatzblatt (Perigon)'!E6156),"",'Zusatzblatt (Perigon)'!E6156)</f>
        <v/>
      </c>
      <c r="B6161" s="95" t="str">
        <f>IF(ISBLANK('Zusatzblatt (Perigon)'!G6156),"",'Zusatzblatt (Perigon)'!G6156)</f>
        <v/>
      </c>
      <c r="C6161" s="96" t="str">
        <f>IF(ISBLANK('Zusatzblatt (Perigon)'!I6156),"",'Zusatzblatt (Perigon)'!I6156)</f>
        <v/>
      </c>
      <c r="D6161" s="97" t="str">
        <f>IF(ISBLANK('Zusatzblatt (Perigon)'!J6156),"",'Zusatzblatt (Perigon)'!J6156)</f>
        <v/>
      </c>
      <c r="E6161" s="64" t="str">
        <f>IF(ISBLANK('Zusatzblatt (Perigon)'!K6156),"",'Zusatzblatt (Perigon)'!K6156)</f>
        <v/>
      </c>
      <c r="F6161" s="65"/>
      <c r="G6161" s="64"/>
      <c r="H6161" s="69" t="str">
        <f>IF(ISBLANK('Zusatzblatt (Perigon)'!L6156),"",'Zusatzblatt (Perigon)'!L6156)</f>
        <v/>
      </c>
      <c r="I6161" s="69" t="str">
        <f>IF(ISBLANK('Zusatzblatt (Perigon)'!M6156),"",'Zusatzblatt (Perigon)'!M6156)</f>
        <v/>
      </c>
      <c r="J6161" s="98" t="str">
        <f>IF(ISBLANK('Zusatzblatt (Perigon)'!N6156),"",'Zusatzblatt (Perigon)'!N6156)</f>
        <v/>
      </c>
      <c r="K6161" s="99" t="str">
        <f>IF(ISBLANK('Zusatzblatt (Perigon)'!J6156),"",'Zusatzblatt (Perigon)'!T6156)</f>
        <v/>
      </c>
      <c r="L6161" s="95" t="str">
        <f>IF(ISBLANK('Zusatzblatt (Perigon)'!O6156),"",'Zusatzblatt (Perigon)'!O6156)</f>
        <v/>
      </c>
      <c r="M6161" s="95" t="str">
        <f>IF(ISBLANK('Zusatzblatt (Perigon)'!R6156),"",'Zusatzblatt (Perigon)'!R6156)</f>
        <v/>
      </c>
      <c r="N6161" s="95" t="str">
        <f>IF(ISBLANK('Zusatzblatt (Perigon)'!P6156),"",'Zusatzblatt (Perigon)'!P6156)</f>
        <v/>
      </c>
      <c r="O6161" s="38" t="str">
        <f>IF($L6161="","",VLOOKUP($R6161,Tarife!$A$2:$R$599,13,FALSE))</f>
        <v/>
      </c>
      <c r="P6161" s="38" t="str">
        <f t="shared" si="96"/>
        <v/>
      </c>
      <c r="R6161" s="100" t="str">
        <f>Zusammenzug!$C$25&amp;"-"&amp;Zusammenzug!$A$7&amp;"-"&amp;Leistungen!L6161</f>
        <v>2026-Nicht beauftragte Spitex-Organisation-</v>
      </c>
    </row>
    <row r="6162" spans="1:18" x14ac:dyDescent="0.2">
      <c r="A6162" s="95" t="str">
        <f>IF(ISBLANK('Zusatzblatt (Perigon)'!E6157),"",'Zusatzblatt (Perigon)'!E6157)</f>
        <v/>
      </c>
      <c r="B6162" s="95" t="str">
        <f>IF(ISBLANK('Zusatzblatt (Perigon)'!G6157),"",'Zusatzblatt (Perigon)'!G6157)</f>
        <v/>
      </c>
      <c r="C6162" s="96" t="str">
        <f>IF(ISBLANK('Zusatzblatt (Perigon)'!I6157),"",'Zusatzblatt (Perigon)'!I6157)</f>
        <v/>
      </c>
      <c r="D6162" s="97" t="str">
        <f>IF(ISBLANK('Zusatzblatt (Perigon)'!J6157),"",'Zusatzblatt (Perigon)'!J6157)</f>
        <v/>
      </c>
      <c r="E6162" s="64" t="str">
        <f>IF(ISBLANK('Zusatzblatt (Perigon)'!K6157),"",'Zusatzblatt (Perigon)'!K6157)</f>
        <v/>
      </c>
      <c r="F6162" s="65"/>
      <c r="G6162" s="64"/>
      <c r="H6162" s="69" t="str">
        <f>IF(ISBLANK('Zusatzblatt (Perigon)'!L6157),"",'Zusatzblatt (Perigon)'!L6157)</f>
        <v/>
      </c>
      <c r="I6162" s="69" t="str">
        <f>IF(ISBLANK('Zusatzblatt (Perigon)'!M6157),"",'Zusatzblatt (Perigon)'!M6157)</f>
        <v/>
      </c>
      <c r="J6162" s="98" t="str">
        <f>IF(ISBLANK('Zusatzblatt (Perigon)'!N6157),"",'Zusatzblatt (Perigon)'!N6157)</f>
        <v/>
      </c>
      <c r="K6162" s="99" t="str">
        <f>IF(ISBLANK('Zusatzblatt (Perigon)'!J6157),"",'Zusatzblatt (Perigon)'!T6157)</f>
        <v/>
      </c>
      <c r="L6162" s="95" t="str">
        <f>IF(ISBLANK('Zusatzblatt (Perigon)'!O6157),"",'Zusatzblatt (Perigon)'!O6157)</f>
        <v/>
      </c>
      <c r="M6162" s="95" t="str">
        <f>IF(ISBLANK('Zusatzblatt (Perigon)'!R6157),"",'Zusatzblatt (Perigon)'!R6157)</f>
        <v/>
      </c>
      <c r="N6162" s="95" t="str">
        <f>IF(ISBLANK('Zusatzblatt (Perigon)'!P6157),"",'Zusatzblatt (Perigon)'!P6157)</f>
        <v/>
      </c>
      <c r="O6162" s="38" t="str">
        <f>IF($L6162="","",VLOOKUP($R6162,Tarife!$A$2:$R$599,13,FALSE))</f>
        <v/>
      </c>
      <c r="P6162" s="38" t="str">
        <f t="shared" si="96"/>
        <v/>
      </c>
      <c r="R6162" s="100" t="str">
        <f>Zusammenzug!$C$25&amp;"-"&amp;Zusammenzug!$A$7&amp;"-"&amp;Leistungen!L6162</f>
        <v>2026-Nicht beauftragte Spitex-Organisation-</v>
      </c>
    </row>
    <row r="6163" spans="1:18" x14ac:dyDescent="0.2">
      <c r="A6163" s="95" t="str">
        <f>IF(ISBLANK('Zusatzblatt (Perigon)'!E6158),"",'Zusatzblatt (Perigon)'!E6158)</f>
        <v/>
      </c>
      <c r="B6163" s="95" t="str">
        <f>IF(ISBLANK('Zusatzblatt (Perigon)'!G6158),"",'Zusatzblatt (Perigon)'!G6158)</f>
        <v/>
      </c>
      <c r="C6163" s="96" t="str">
        <f>IF(ISBLANK('Zusatzblatt (Perigon)'!I6158),"",'Zusatzblatt (Perigon)'!I6158)</f>
        <v/>
      </c>
      <c r="D6163" s="97" t="str">
        <f>IF(ISBLANK('Zusatzblatt (Perigon)'!J6158),"",'Zusatzblatt (Perigon)'!J6158)</f>
        <v/>
      </c>
      <c r="E6163" s="64" t="str">
        <f>IF(ISBLANK('Zusatzblatt (Perigon)'!K6158),"",'Zusatzblatt (Perigon)'!K6158)</f>
        <v/>
      </c>
      <c r="F6163" s="65"/>
      <c r="G6163" s="64"/>
      <c r="H6163" s="69" t="str">
        <f>IF(ISBLANK('Zusatzblatt (Perigon)'!L6158),"",'Zusatzblatt (Perigon)'!L6158)</f>
        <v/>
      </c>
      <c r="I6163" s="69" t="str">
        <f>IF(ISBLANK('Zusatzblatt (Perigon)'!M6158),"",'Zusatzblatt (Perigon)'!M6158)</f>
        <v/>
      </c>
      <c r="J6163" s="98" t="str">
        <f>IF(ISBLANK('Zusatzblatt (Perigon)'!N6158),"",'Zusatzblatt (Perigon)'!N6158)</f>
        <v/>
      </c>
      <c r="K6163" s="99" t="str">
        <f>IF(ISBLANK('Zusatzblatt (Perigon)'!J6158),"",'Zusatzblatt (Perigon)'!T6158)</f>
        <v/>
      </c>
      <c r="L6163" s="95" t="str">
        <f>IF(ISBLANK('Zusatzblatt (Perigon)'!O6158),"",'Zusatzblatt (Perigon)'!O6158)</f>
        <v/>
      </c>
      <c r="M6163" s="95" t="str">
        <f>IF(ISBLANK('Zusatzblatt (Perigon)'!R6158),"",'Zusatzblatt (Perigon)'!R6158)</f>
        <v/>
      </c>
      <c r="N6163" s="95" t="str">
        <f>IF(ISBLANK('Zusatzblatt (Perigon)'!P6158),"",'Zusatzblatt (Perigon)'!P6158)</f>
        <v/>
      </c>
      <c r="O6163" s="38" t="str">
        <f>IF($L6163="","",VLOOKUP($R6163,Tarife!$A$2:$R$599,13,FALSE))</f>
        <v/>
      </c>
      <c r="P6163" s="38" t="str">
        <f t="shared" si="96"/>
        <v/>
      </c>
      <c r="R6163" s="100" t="str">
        <f>Zusammenzug!$C$25&amp;"-"&amp;Zusammenzug!$A$7&amp;"-"&amp;Leistungen!L6163</f>
        <v>2026-Nicht beauftragte Spitex-Organisation-</v>
      </c>
    </row>
    <row r="6164" spans="1:18" x14ac:dyDescent="0.2">
      <c r="A6164" s="95" t="str">
        <f>IF(ISBLANK('Zusatzblatt (Perigon)'!E6159),"",'Zusatzblatt (Perigon)'!E6159)</f>
        <v/>
      </c>
      <c r="B6164" s="95" t="str">
        <f>IF(ISBLANK('Zusatzblatt (Perigon)'!G6159),"",'Zusatzblatt (Perigon)'!G6159)</f>
        <v/>
      </c>
      <c r="C6164" s="96" t="str">
        <f>IF(ISBLANK('Zusatzblatt (Perigon)'!I6159),"",'Zusatzblatt (Perigon)'!I6159)</f>
        <v/>
      </c>
      <c r="D6164" s="97" t="str">
        <f>IF(ISBLANK('Zusatzblatt (Perigon)'!J6159),"",'Zusatzblatt (Perigon)'!J6159)</f>
        <v/>
      </c>
      <c r="E6164" s="64" t="str">
        <f>IF(ISBLANK('Zusatzblatt (Perigon)'!K6159),"",'Zusatzblatt (Perigon)'!K6159)</f>
        <v/>
      </c>
      <c r="F6164" s="65"/>
      <c r="G6164" s="64"/>
      <c r="H6164" s="69" t="str">
        <f>IF(ISBLANK('Zusatzblatt (Perigon)'!L6159),"",'Zusatzblatt (Perigon)'!L6159)</f>
        <v/>
      </c>
      <c r="I6164" s="69" t="str">
        <f>IF(ISBLANK('Zusatzblatt (Perigon)'!M6159),"",'Zusatzblatt (Perigon)'!M6159)</f>
        <v/>
      </c>
      <c r="J6164" s="98" t="str">
        <f>IF(ISBLANK('Zusatzblatt (Perigon)'!N6159),"",'Zusatzblatt (Perigon)'!N6159)</f>
        <v/>
      </c>
      <c r="K6164" s="99" t="str">
        <f>IF(ISBLANK('Zusatzblatt (Perigon)'!J6159),"",'Zusatzblatt (Perigon)'!T6159)</f>
        <v/>
      </c>
      <c r="L6164" s="95" t="str">
        <f>IF(ISBLANK('Zusatzblatt (Perigon)'!O6159),"",'Zusatzblatt (Perigon)'!O6159)</f>
        <v/>
      </c>
      <c r="M6164" s="95" t="str">
        <f>IF(ISBLANK('Zusatzblatt (Perigon)'!R6159),"",'Zusatzblatt (Perigon)'!R6159)</f>
        <v/>
      </c>
      <c r="N6164" s="95" t="str">
        <f>IF(ISBLANK('Zusatzblatt (Perigon)'!P6159),"",'Zusatzblatt (Perigon)'!P6159)</f>
        <v/>
      </c>
      <c r="O6164" s="38" t="str">
        <f>IF($L6164="","",VLOOKUP($R6164,Tarife!$A$2:$R$599,13,FALSE))</f>
        <v/>
      </c>
      <c r="P6164" s="38" t="str">
        <f t="shared" si="96"/>
        <v/>
      </c>
      <c r="R6164" s="100" t="str">
        <f>Zusammenzug!$C$25&amp;"-"&amp;Zusammenzug!$A$7&amp;"-"&amp;Leistungen!L6164</f>
        <v>2026-Nicht beauftragte Spitex-Organisation-</v>
      </c>
    </row>
    <row r="6165" spans="1:18" x14ac:dyDescent="0.2">
      <c r="A6165" s="95" t="str">
        <f>IF(ISBLANK('Zusatzblatt (Perigon)'!E6160),"",'Zusatzblatt (Perigon)'!E6160)</f>
        <v/>
      </c>
      <c r="B6165" s="95" t="str">
        <f>IF(ISBLANK('Zusatzblatt (Perigon)'!G6160),"",'Zusatzblatt (Perigon)'!G6160)</f>
        <v/>
      </c>
      <c r="C6165" s="96" t="str">
        <f>IF(ISBLANK('Zusatzblatt (Perigon)'!I6160),"",'Zusatzblatt (Perigon)'!I6160)</f>
        <v/>
      </c>
      <c r="D6165" s="97" t="str">
        <f>IF(ISBLANK('Zusatzblatt (Perigon)'!J6160),"",'Zusatzblatt (Perigon)'!J6160)</f>
        <v/>
      </c>
      <c r="E6165" s="64" t="str">
        <f>IF(ISBLANK('Zusatzblatt (Perigon)'!K6160),"",'Zusatzblatt (Perigon)'!K6160)</f>
        <v/>
      </c>
      <c r="F6165" s="65"/>
      <c r="G6165" s="64"/>
      <c r="H6165" s="69" t="str">
        <f>IF(ISBLANK('Zusatzblatt (Perigon)'!L6160),"",'Zusatzblatt (Perigon)'!L6160)</f>
        <v/>
      </c>
      <c r="I6165" s="69" t="str">
        <f>IF(ISBLANK('Zusatzblatt (Perigon)'!M6160),"",'Zusatzblatt (Perigon)'!M6160)</f>
        <v/>
      </c>
      <c r="J6165" s="98" t="str">
        <f>IF(ISBLANK('Zusatzblatt (Perigon)'!N6160),"",'Zusatzblatt (Perigon)'!N6160)</f>
        <v/>
      </c>
      <c r="K6165" s="99" t="str">
        <f>IF(ISBLANK('Zusatzblatt (Perigon)'!J6160),"",'Zusatzblatt (Perigon)'!T6160)</f>
        <v/>
      </c>
      <c r="L6165" s="95" t="str">
        <f>IF(ISBLANK('Zusatzblatt (Perigon)'!O6160),"",'Zusatzblatt (Perigon)'!O6160)</f>
        <v/>
      </c>
      <c r="M6165" s="95" t="str">
        <f>IF(ISBLANK('Zusatzblatt (Perigon)'!R6160),"",'Zusatzblatt (Perigon)'!R6160)</f>
        <v/>
      </c>
      <c r="N6165" s="95" t="str">
        <f>IF(ISBLANK('Zusatzblatt (Perigon)'!P6160),"",'Zusatzblatt (Perigon)'!P6160)</f>
        <v/>
      </c>
      <c r="O6165" s="38" t="str">
        <f>IF($L6165="","",VLOOKUP($R6165,Tarife!$A$2:$R$599,13,FALSE))</f>
        <v/>
      </c>
      <c r="P6165" s="38" t="str">
        <f t="shared" si="96"/>
        <v/>
      </c>
      <c r="R6165" s="100" t="str">
        <f>Zusammenzug!$C$25&amp;"-"&amp;Zusammenzug!$A$7&amp;"-"&amp;Leistungen!L6165</f>
        <v>2026-Nicht beauftragte Spitex-Organisation-</v>
      </c>
    </row>
    <row r="6166" spans="1:18" x14ac:dyDescent="0.2">
      <c r="A6166" s="95" t="str">
        <f>IF(ISBLANK('Zusatzblatt (Perigon)'!E6161),"",'Zusatzblatt (Perigon)'!E6161)</f>
        <v/>
      </c>
      <c r="B6166" s="95" t="str">
        <f>IF(ISBLANK('Zusatzblatt (Perigon)'!G6161),"",'Zusatzblatt (Perigon)'!G6161)</f>
        <v/>
      </c>
      <c r="C6166" s="96" t="str">
        <f>IF(ISBLANK('Zusatzblatt (Perigon)'!I6161),"",'Zusatzblatt (Perigon)'!I6161)</f>
        <v/>
      </c>
      <c r="D6166" s="97" t="str">
        <f>IF(ISBLANK('Zusatzblatt (Perigon)'!J6161),"",'Zusatzblatt (Perigon)'!J6161)</f>
        <v/>
      </c>
      <c r="E6166" s="64" t="str">
        <f>IF(ISBLANK('Zusatzblatt (Perigon)'!K6161),"",'Zusatzblatt (Perigon)'!K6161)</f>
        <v/>
      </c>
      <c r="F6166" s="65"/>
      <c r="G6166" s="64"/>
      <c r="H6166" s="69" t="str">
        <f>IF(ISBLANK('Zusatzblatt (Perigon)'!L6161),"",'Zusatzblatt (Perigon)'!L6161)</f>
        <v/>
      </c>
      <c r="I6166" s="69" t="str">
        <f>IF(ISBLANK('Zusatzblatt (Perigon)'!M6161),"",'Zusatzblatt (Perigon)'!M6161)</f>
        <v/>
      </c>
      <c r="J6166" s="98" t="str">
        <f>IF(ISBLANK('Zusatzblatt (Perigon)'!N6161),"",'Zusatzblatt (Perigon)'!N6161)</f>
        <v/>
      </c>
      <c r="K6166" s="99" t="str">
        <f>IF(ISBLANK('Zusatzblatt (Perigon)'!J6161),"",'Zusatzblatt (Perigon)'!T6161)</f>
        <v/>
      </c>
      <c r="L6166" s="95" t="str">
        <f>IF(ISBLANK('Zusatzblatt (Perigon)'!O6161),"",'Zusatzblatt (Perigon)'!O6161)</f>
        <v/>
      </c>
      <c r="M6166" s="95" t="str">
        <f>IF(ISBLANK('Zusatzblatt (Perigon)'!R6161),"",'Zusatzblatt (Perigon)'!R6161)</f>
        <v/>
      </c>
      <c r="N6166" s="95" t="str">
        <f>IF(ISBLANK('Zusatzblatt (Perigon)'!P6161),"",'Zusatzblatt (Perigon)'!P6161)</f>
        <v/>
      </c>
      <c r="O6166" s="38" t="str">
        <f>IF($L6166="","",VLOOKUP($R6166,Tarife!$A$2:$R$599,13,FALSE))</f>
        <v/>
      </c>
      <c r="P6166" s="38" t="str">
        <f t="shared" si="96"/>
        <v/>
      </c>
      <c r="R6166" s="100" t="str">
        <f>Zusammenzug!$C$25&amp;"-"&amp;Zusammenzug!$A$7&amp;"-"&amp;Leistungen!L6166</f>
        <v>2026-Nicht beauftragte Spitex-Organisation-</v>
      </c>
    </row>
    <row r="6167" spans="1:18" x14ac:dyDescent="0.2">
      <c r="A6167" s="95" t="str">
        <f>IF(ISBLANK('Zusatzblatt (Perigon)'!E6162),"",'Zusatzblatt (Perigon)'!E6162)</f>
        <v/>
      </c>
      <c r="B6167" s="95" t="str">
        <f>IF(ISBLANK('Zusatzblatt (Perigon)'!G6162),"",'Zusatzblatt (Perigon)'!G6162)</f>
        <v/>
      </c>
      <c r="C6167" s="96" t="str">
        <f>IF(ISBLANK('Zusatzblatt (Perigon)'!I6162),"",'Zusatzblatt (Perigon)'!I6162)</f>
        <v/>
      </c>
      <c r="D6167" s="97" t="str">
        <f>IF(ISBLANK('Zusatzblatt (Perigon)'!J6162),"",'Zusatzblatt (Perigon)'!J6162)</f>
        <v/>
      </c>
      <c r="E6167" s="64" t="str">
        <f>IF(ISBLANK('Zusatzblatt (Perigon)'!K6162),"",'Zusatzblatt (Perigon)'!K6162)</f>
        <v/>
      </c>
      <c r="F6167" s="65"/>
      <c r="G6167" s="64"/>
      <c r="H6167" s="69" t="str">
        <f>IF(ISBLANK('Zusatzblatt (Perigon)'!L6162),"",'Zusatzblatt (Perigon)'!L6162)</f>
        <v/>
      </c>
      <c r="I6167" s="69" t="str">
        <f>IF(ISBLANK('Zusatzblatt (Perigon)'!M6162),"",'Zusatzblatt (Perigon)'!M6162)</f>
        <v/>
      </c>
      <c r="J6167" s="98" t="str">
        <f>IF(ISBLANK('Zusatzblatt (Perigon)'!N6162),"",'Zusatzblatt (Perigon)'!N6162)</f>
        <v/>
      </c>
      <c r="K6167" s="99" t="str">
        <f>IF(ISBLANK('Zusatzblatt (Perigon)'!J6162),"",'Zusatzblatt (Perigon)'!T6162)</f>
        <v/>
      </c>
      <c r="L6167" s="95" t="str">
        <f>IF(ISBLANK('Zusatzblatt (Perigon)'!O6162),"",'Zusatzblatt (Perigon)'!O6162)</f>
        <v/>
      </c>
      <c r="M6167" s="95" t="str">
        <f>IF(ISBLANK('Zusatzblatt (Perigon)'!R6162),"",'Zusatzblatt (Perigon)'!R6162)</f>
        <v/>
      </c>
      <c r="N6167" s="95" t="str">
        <f>IF(ISBLANK('Zusatzblatt (Perigon)'!P6162),"",'Zusatzblatt (Perigon)'!P6162)</f>
        <v/>
      </c>
      <c r="O6167" s="38" t="str">
        <f>IF($L6167="","",VLOOKUP($R6167,Tarife!$A$2:$R$599,13,FALSE))</f>
        <v/>
      </c>
      <c r="P6167" s="38" t="str">
        <f t="shared" si="96"/>
        <v/>
      </c>
      <c r="R6167" s="100" t="str">
        <f>Zusammenzug!$C$25&amp;"-"&amp;Zusammenzug!$A$7&amp;"-"&amp;Leistungen!L6167</f>
        <v>2026-Nicht beauftragte Spitex-Organisation-</v>
      </c>
    </row>
    <row r="6168" spans="1:18" x14ac:dyDescent="0.2">
      <c r="A6168" s="95" t="str">
        <f>IF(ISBLANK('Zusatzblatt (Perigon)'!E6163),"",'Zusatzblatt (Perigon)'!E6163)</f>
        <v/>
      </c>
      <c r="B6168" s="95" t="str">
        <f>IF(ISBLANK('Zusatzblatt (Perigon)'!G6163),"",'Zusatzblatt (Perigon)'!G6163)</f>
        <v/>
      </c>
      <c r="C6168" s="96" t="str">
        <f>IF(ISBLANK('Zusatzblatt (Perigon)'!I6163),"",'Zusatzblatt (Perigon)'!I6163)</f>
        <v/>
      </c>
      <c r="D6168" s="97" t="str">
        <f>IF(ISBLANK('Zusatzblatt (Perigon)'!J6163),"",'Zusatzblatt (Perigon)'!J6163)</f>
        <v/>
      </c>
      <c r="E6168" s="64" t="str">
        <f>IF(ISBLANK('Zusatzblatt (Perigon)'!K6163),"",'Zusatzblatt (Perigon)'!K6163)</f>
        <v/>
      </c>
      <c r="F6168" s="65"/>
      <c r="G6168" s="64"/>
      <c r="H6168" s="69" t="str">
        <f>IF(ISBLANK('Zusatzblatt (Perigon)'!L6163),"",'Zusatzblatt (Perigon)'!L6163)</f>
        <v/>
      </c>
      <c r="I6168" s="69" t="str">
        <f>IF(ISBLANK('Zusatzblatt (Perigon)'!M6163),"",'Zusatzblatt (Perigon)'!M6163)</f>
        <v/>
      </c>
      <c r="J6168" s="98" t="str">
        <f>IF(ISBLANK('Zusatzblatt (Perigon)'!N6163),"",'Zusatzblatt (Perigon)'!N6163)</f>
        <v/>
      </c>
      <c r="K6168" s="99" t="str">
        <f>IF(ISBLANK('Zusatzblatt (Perigon)'!J6163),"",'Zusatzblatt (Perigon)'!T6163)</f>
        <v/>
      </c>
      <c r="L6168" s="95" t="str">
        <f>IF(ISBLANK('Zusatzblatt (Perigon)'!O6163),"",'Zusatzblatt (Perigon)'!O6163)</f>
        <v/>
      </c>
      <c r="M6168" s="95" t="str">
        <f>IF(ISBLANK('Zusatzblatt (Perigon)'!R6163),"",'Zusatzblatt (Perigon)'!R6163)</f>
        <v/>
      </c>
      <c r="N6168" s="95" t="str">
        <f>IF(ISBLANK('Zusatzblatt (Perigon)'!P6163),"",'Zusatzblatt (Perigon)'!P6163)</f>
        <v/>
      </c>
      <c r="O6168" s="38" t="str">
        <f>IF($L6168="","",VLOOKUP($R6168,Tarife!$A$2:$R$599,13,FALSE))</f>
        <v/>
      </c>
      <c r="P6168" s="38" t="str">
        <f t="shared" si="96"/>
        <v/>
      </c>
      <c r="R6168" s="100" t="str">
        <f>Zusammenzug!$C$25&amp;"-"&amp;Zusammenzug!$A$7&amp;"-"&amp;Leistungen!L6168</f>
        <v>2026-Nicht beauftragte Spitex-Organisation-</v>
      </c>
    </row>
    <row r="6169" spans="1:18" x14ac:dyDescent="0.2">
      <c r="A6169" s="95" t="str">
        <f>IF(ISBLANK('Zusatzblatt (Perigon)'!E6164),"",'Zusatzblatt (Perigon)'!E6164)</f>
        <v/>
      </c>
      <c r="B6169" s="95" t="str">
        <f>IF(ISBLANK('Zusatzblatt (Perigon)'!G6164),"",'Zusatzblatt (Perigon)'!G6164)</f>
        <v/>
      </c>
      <c r="C6169" s="96" t="str">
        <f>IF(ISBLANK('Zusatzblatt (Perigon)'!I6164),"",'Zusatzblatt (Perigon)'!I6164)</f>
        <v/>
      </c>
      <c r="D6169" s="97" t="str">
        <f>IF(ISBLANK('Zusatzblatt (Perigon)'!J6164),"",'Zusatzblatt (Perigon)'!J6164)</f>
        <v/>
      </c>
      <c r="E6169" s="64" t="str">
        <f>IF(ISBLANK('Zusatzblatt (Perigon)'!K6164),"",'Zusatzblatt (Perigon)'!K6164)</f>
        <v/>
      </c>
      <c r="F6169" s="65"/>
      <c r="G6169" s="64"/>
      <c r="H6169" s="69" t="str">
        <f>IF(ISBLANK('Zusatzblatt (Perigon)'!L6164),"",'Zusatzblatt (Perigon)'!L6164)</f>
        <v/>
      </c>
      <c r="I6169" s="69" t="str">
        <f>IF(ISBLANK('Zusatzblatt (Perigon)'!M6164),"",'Zusatzblatt (Perigon)'!M6164)</f>
        <v/>
      </c>
      <c r="J6169" s="98" t="str">
        <f>IF(ISBLANK('Zusatzblatt (Perigon)'!N6164),"",'Zusatzblatt (Perigon)'!N6164)</f>
        <v/>
      </c>
      <c r="K6169" s="99" t="str">
        <f>IF(ISBLANK('Zusatzblatt (Perigon)'!J6164),"",'Zusatzblatt (Perigon)'!T6164)</f>
        <v/>
      </c>
      <c r="L6169" s="95" t="str">
        <f>IF(ISBLANK('Zusatzblatt (Perigon)'!O6164),"",'Zusatzblatt (Perigon)'!O6164)</f>
        <v/>
      </c>
      <c r="M6169" s="95" t="str">
        <f>IF(ISBLANK('Zusatzblatt (Perigon)'!R6164),"",'Zusatzblatt (Perigon)'!R6164)</f>
        <v/>
      </c>
      <c r="N6169" s="95" t="str">
        <f>IF(ISBLANK('Zusatzblatt (Perigon)'!P6164),"",'Zusatzblatt (Perigon)'!P6164)</f>
        <v/>
      </c>
      <c r="O6169" s="38" t="str">
        <f>IF($L6169="","",VLOOKUP($R6169,Tarife!$A$2:$R$599,13,FALSE))</f>
        <v/>
      </c>
      <c r="P6169" s="38" t="str">
        <f t="shared" si="96"/>
        <v/>
      </c>
      <c r="R6169" s="100" t="str">
        <f>Zusammenzug!$C$25&amp;"-"&amp;Zusammenzug!$A$7&amp;"-"&amp;Leistungen!L6169</f>
        <v>2026-Nicht beauftragte Spitex-Organisation-</v>
      </c>
    </row>
    <row r="6170" spans="1:18" x14ac:dyDescent="0.2">
      <c r="A6170" s="95" t="str">
        <f>IF(ISBLANK('Zusatzblatt (Perigon)'!E6165),"",'Zusatzblatt (Perigon)'!E6165)</f>
        <v/>
      </c>
      <c r="B6170" s="95" t="str">
        <f>IF(ISBLANK('Zusatzblatt (Perigon)'!G6165),"",'Zusatzblatt (Perigon)'!G6165)</f>
        <v/>
      </c>
      <c r="C6170" s="96" t="str">
        <f>IF(ISBLANK('Zusatzblatt (Perigon)'!I6165),"",'Zusatzblatt (Perigon)'!I6165)</f>
        <v/>
      </c>
      <c r="D6170" s="97" t="str">
        <f>IF(ISBLANK('Zusatzblatt (Perigon)'!J6165),"",'Zusatzblatt (Perigon)'!J6165)</f>
        <v/>
      </c>
      <c r="E6170" s="64" t="str">
        <f>IF(ISBLANK('Zusatzblatt (Perigon)'!K6165),"",'Zusatzblatt (Perigon)'!K6165)</f>
        <v/>
      </c>
      <c r="F6170" s="65"/>
      <c r="G6170" s="64"/>
      <c r="H6170" s="69" t="str">
        <f>IF(ISBLANK('Zusatzblatt (Perigon)'!L6165),"",'Zusatzblatt (Perigon)'!L6165)</f>
        <v/>
      </c>
      <c r="I6170" s="69" t="str">
        <f>IF(ISBLANK('Zusatzblatt (Perigon)'!M6165),"",'Zusatzblatt (Perigon)'!M6165)</f>
        <v/>
      </c>
      <c r="J6170" s="98" t="str">
        <f>IF(ISBLANK('Zusatzblatt (Perigon)'!N6165),"",'Zusatzblatt (Perigon)'!N6165)</f>
        <v/>
      </c>
      <c r="K6170" s="99" t="str">
        <f>IF(ISBLANK('Zusatzblatt (Perigon)'!J6165),"",'Zusatzblatt (Perigon)'!T6165)</f>
        <v/>
      </c>
      <c r="L6170" s="95" t="str">
        <f>IF(ISBLANK('Zusatzblatt (Perigon)'!O6165),"",'Zusatzblatt (Perigon)'!O6165)</f>
        <v/>
      </c>
      <c r="M6170" s="95" t="str">
        <f>IF(ISBLANK('Zusatzblatt (Perigon)'!R6165),"",'Zusatzblatt (Perigon)'!R6165)</f>
        <v/>
      </c>
      <c r="N6170" s="95" t="str">
        <f>IF(ISBLANK('Zusatzblatt (Perigon)'!P6165),"",'Zusatzblatt (Perigon)'!P6165)</f>
        <v/>
      </c>
      <c r="O6170" s="38" t="str">
        <f>IF($L6170="","",VLOOKUP($R6170,Tarife!$A$2:$R$599,13,FALSE))</f>
        <v/>
      </c>
      <c r="P6170" s="38" t="str">
        <f t="shared" si="96"/>
        <v/>
      </c>
      <c r="R6170" s="100" t="str">
        <f>Zusammenzug!$C$25&amp;"-"&amp;Zusammenzug!$A$7&amp;"-"&amp;Leistungen!L6170</f>
        <v>2026-Nicht beauftragte Spitex-Organisation-</v>
      </c>
    </row>
    <row r="6171" spans="1:18" x14ac:dyDescent="0.2">
      <c r="A6171" s="95" t="str">
        <f>IF(ISBLANK('Zusatzblatt (Perigon)'!E6166),"",'Zusatzblatt (Perigon)'!E6166)</f>
        <v/>
      </c>
      <c r="B6171" s="95" t="str">
        <f>IF(ISBLANK('Zusatzblatt (Perigon)'!G6166),"",'Zusatzblatt (Perigon)'!G6166)</f>
        <v/>
      </c>
      <c r="C6171" s="96" t="str">
        <f>IF(ISBLANK('Zusatzblatt (Perigon)'!I6166),"",'Zusatzblatt (Perigon)'!I6166)</f>
        <v/>
      </c>
      <c r="D6171" s="97" t="str">
        <f>IF(ISBLANK('Zusatzblatt (Perigon)'!J6166),"",'Zusatzblatt (Perigon)'!J6166)</f>
        <v/>
      </c>
      <c r="E6171" s="64" t="str">
        <f>IF(ISBLANK('Zusatzblatt (Perigon)'!K6166),"",'Zusatzblatt (Perigon)'!K6166)</f>
        <v/>
      </c>
      <c r="F6171" s="65"/>
      <c r="G6171" s="64"/>
      <c r="H6171" s="69" t="str">
        <f>IF(ISBLANK('Zusatzblatt (Perigon)'!L6166),"",'Zusatzblatt (Perigon)'!L6166)</f>
        <v/>
      </c>
      <c r="I6171" s="69" t="str">
        <f>IF(ISBLANK('Zusatzblatt (Perigon)'!M6166),"",'Zusatzblatt (Perigon)'!M6166)</f>
        <v/>
      </c>
      <c r="J6171" s="98" t="str">
        <f>IF(ISBLANK('Zusatzblatt (Perigon)'!N6166),"",'Zusatzblatt (Perigon)'!N6166)</f>
        <v/>
      </c>
      <c r="K6171" s="99" t="str">
        <f>IF(ISBLANK('Zusatzblatt (Perigon)'!J6166),"",'Zusatzblatt (Perigon)'!T6166)</f>
        <v/>
      </c>
      <c r="L6171" s="95" t="str">
        <f>IF(ISBLANK('Zusatzblatt (Perigon)'!O6166),"",'Zusatzblatt (Perigon)'!O6166)</f>
        <v/>
      </c>
      <c r="M6171" s="95" t="str">
        <f>IF(ISBLANK('Zusatzblatt (Perigon)'!R6166),"",'Zusatzblatt (Perigon)'!R6166)</f>
        <v/>
      </c>
      <c r="N6171" s="95" t="str">
        <f>IF(ISBLANK('Zusatzblatt (Perigon)'!P6166),"",'Zusatzblatt (Perigon)'!P6166)</f>
        <v/>
      </c>
      <c r="O6171" s="38" t="str">
        <f>IF($L6171="","",VLOOKUP($R6171,Tarife!$A$2:$R$599,13,FALSE))</f>
        <v/>
      </c>
      <c r="P6171" s="38" t="str">
        <f t="shared" si="96"/>
        <v/>
      </c>
      <c r="R6171" s="100" t="str">
        <f>Zusammenzug!$C$25&amp;"-"&amp;Zusammenzug!$A$7&amp;"-"&amp;Leistungen!L6171</f>
        <v>2026-Nicht beauftragte Spitex-Organisation-</v>
      </c>
    </row>
    <row r="6172" spans="1:18" x14ac:dyDescent="0.2">
      <c r="A6172" s="95" t="str">
        <f>IF(ISBLANK('Zusatzblatt (Perigon)'!E6167),"",'Zusatzblatt (Perigon)'!E6167)</f>
        <v/>
      </c>
      <c r="B6172" s="95" t="str">
        <f>IF(ISBLANK('Zusatzblatt (Perigon)'!G6167),"",'Zusatzblatt (Perigon)'!G6167)</f>
        <v/>
      </c>
      <c r="C6172" s="96" t="str">
        <f>IF(ISBLANK('Zusatzblatt (Perigon)'!I6167),"",'Zusatzblatt (Perigon)'!I6167)</f>
        <v/>
      </c>
      <c r="D6172" s="97" t="str">
        <f>IF(ISBLANK('Zusatzblatt (Perigon)'!J6167),"",'Zusatzblatt (Perigon)'!J6167)</f>
        <v/>
      </c>
      <c r="E6172" s="64" t="str">
        <f>IF(ISBLANK('Zusatzblatt (Perigon)'!K6167),"",'Zusatzblatt (Perigon)'!K6167)</f>
        <v/>
      </c>
      <c r="F6172" s="65"/>
      <c r="G6172" s="64"/>
      <c r="H6172" s="69" t="str">
        <f>IF(ISBLANK('Zusatzblatt (Perigon)'!L6167),"",'Zusatzblatt (Perigon)'!L6167)</f>
        <v/>
      </c>
      <c r="I6172" s="69" t="str">
        <f>IF(ISBLANK('Zusatzblatt (Perigon)'!M6167),"",'Zusatzblatt (Perigon)'!M6167)</f>
        <v/>
      </c>
      <c r="J6172" s="98" t="str">
        <f>IF(ISBLANK('Zusatzblatt (Perigon)'!N6167),"",'Zusatzblatt (Perigon)'!N6167)</f>
        <v/>
      </c>
      <c r="K6172" s="99" t="str">
        <f>IF(ISBLANK('Zusatzblatt (Perigon)'!J6167),"",'Zusatzblatt (Perigon)'!T6167)</f>
        <v/>
      </c>
      <c r="L6172" s="95" t="str">
        <f>IF(ISBLANK('Zusatzblatt (Perigon)'!O6167),"",'Zusatzblatt (Perigon)'!O6167)</f>
        <v/>
      </c>
      <c r="M6172" s="95" t="str">
        <f>IF(ISBLANK('Zusatzblatt (Perigon)'!R6167),"",'Zusatzblatt (Perigon)'!R6167)</f>
        <v/>
      </c>
      <c r="N6172" s="95" t="str">
        <f>IF(ISBLANK('Zusatzblatt (Perigon)'!P6167),"",'Zusatzblatt (Perigon)'!P6167)</f>
        <v/>
      </c>
      <c r="O6172" s="38" t="str">
        <f>IF($L6172="","",VLOOKUP($R6172,Tarife!$A$2:$R$599,13,FALSE))</f>
        <v/>
      </c>
      <c r="P6172" s="38" t="str">
        <f t="shared" si="96"/>
        <v/>
      </c>
      <c r="R6172" s="100" t="str">
        <f>Zusammenzug!$C$25&amp;"-"&amp;Zusammenzug!$A$7&amp;"-"&amp;Leistungen!L6172</f>
        <v>2026-Nicht beauftragte Spitex-Organisation-</v>
      </c>
    </row>
    <row r="6173" spans="1:18" x14ac:dyDescent="0.2">
      <c r="A6173" s="95" t="str">
        <f>IF(ISBLANK('Zusatzblatt (Perigon)'!E6168),"",'Zusatzblatt (Perigon)'!E6168)</f>
        <v/>
      </c>
      <c r="B6173" s="95" t="str">
        <f>IF(ISBLANK('Zusatzblatt (Perigon)'!G6168),"",'Zusatzblatt (Perigon)'!G6168)</f>
        <v/>
      </c>
      <c r="C6173" s="96" t="str">
        <f>IF(ISBLANK('Zusatzblatt (Perigon)'!I6168),"",'Zusatzblatt (Perigon)'!I6168)</f>
        <v/>
      </c>
      <c r="D6173" s="97" t="str">
        <f>IF(ISBLANK('Zusatzblatt (Perigon)'!J6168),"",'Zusatzblatt (Perigon)'!J6168)</f>
        <v/>
      </c>
      <c r="E6173" s="64" t="str">
        <f>IF(ISBLANK('Zusatzblatt (Perigon)'!K6168),"",'Zusatzblatt (Perigon)'!K6168)</f>
        <v/>
      </c>
      <c r="F6173" s="65"/>
      <c r="G6173" s="64"/>
      <c r="H6173" s="69" t="str">
        <f>IF(ISBLANK('Zusatzblatt (Perigon)'!L6168),"",'Zusatzblatt (Perigon)'!L6168)</f>
        <v/>
      </c>
      <c r="I6173" s="69" t="str">
        <f>IF(ISBLANK('Zusatzblatt (Perigon)'!M6168),"",'Zusatzblatt (Perigon)'!M6168)</f>
        <v/>
      </c>
      <c r="J6173" s="98" t="str">
        <f>IF(ISBLANK('Zusatzblatt (Perigon)'!N6168),"",'Zusatzblatt (Perigon)'!N6168)</f>
        <v/>
      </c>
      <c r="K6173" s="99" t="str">
        <f>IF(ISBLANK('Zusatzblatt (Perigon)'!J6168),"",'Zusatzblatt (Perigon)'!T6168)</f>
        <v/>
      </c>
      <c r="L6173" s="95" t="str">
        <f>IF(ISBLANK('Zusatzblatt (Perigon)'!O6168),"",'Zusatzblatt (Perigon)'!O6168)</f>
        <v/>
      </c>
      <c r="M6173" s="95" t="str">
        <f>IF(ISBLANK('Zusatzblatt (Perigon)'!R6168),"",'Zusatzblatt (Perigon)'!R6168)</f>
        <v/>
      </c>
      <c r="N6173" s="95" t="str">
        <f>IF(ISBLANK('Zusatzblatt (Perigon)'!P6168),"",'Zusatzblatt (Perigon)'!P6168)</f>
        <v/>
      </c>
      <c r="O6173" s="38" t="str">
        <f>IF($L6173="","",VLOOKUP($R6173,Tarife!$A$2:$R$599,13,FALSE))</f>
        <v/>
      </c>
      <c r="P6173" s="38" t="str">
        <f t="shared" si="96"/>
        <v/>
      </c>
      <c r="R6173" s="100" t="str">
        <f>Zusammenzug!$C$25&amp;"-"&amp;Zusammenzug!$A$7&amp;"-"&amp;Leistungen!L6173</f>
        <v>2026-Nicht beauftragte Spitex-Organisation-</v>
      </c>
    </row>
    <row r="6174" spans="1:18" x14ac:dyDescent="0.2">
      <c r="A6174" s="95" t="str">
        <f>IF(ISBLANK('Zusatzblatt (Perigon)'!E6169),"",'Zusatzblatt (Perigon)'!E6169)</f>
        <v/>
      </c>
      <c r="B6174" s="95" t="str">
        <f>IF(ISBLANK('Zusatzblatt (Perigon)'!G6169),"",'Zusatzblatt (Perigon)'!G6169)</f>
        <v/>
      </c>
      <c r="C6174" s="96" t="str">
        <f>IF(ISBLANK('Zusatzblatt (Perigon)'!I6169),"",'Zusatzblatt (Perigon)'!I6169)</f>
        <v/>
      </c>
      <c r="D6174" s="97" t="str">
        <f>IF(ISBLANK('Zusatzblatt (Perigon)'!J6169),"",'Zusatzblatt (Perigon)'!J6169)</f>
        <v/>
      </c>
      <c r="E6174" s="64" t="str">
        <f>IF(ISBLANK('Zusatzblatt (Perigon)'!K6169),"",'Zusatzblatt (Perigon)'!K6169)</f>
        <v/>
      </c>
      <c r="F6174" s="65"/>
      <c r="G6174" s="64"/>
      <c r="H6174" s="69" t="str">
        <f>IF(ISBLANK('Zusatzblatt (Perigon)'!L6169),"",'Zusatzblatt (Perigon)'!L6169)</f>
        <v/>
      </c>
      <c r="I6174" s="69" t="str">
        <f>IF(ISBLANK('Zusatzblatt (Perigon)'!M6169),"",'Zusatzblatt (Perigon)'!M6169)</f>
        <v/>
      </c>
      <c r="J6174" s="98" t="str">
        <f>IF(ISBLANK('Zusatzblatt (Perigon)'!N6169),"",'Zusatzblatt (Perigon)'!N6169)</f>
        <v/>
      </c>
      <c r="K6174" s="99" t="str">
        <f>IF(ISBLANK('Zusatzblatt (Perigon)'!J6169),"",'Zusatzblatt (Perigon)'!T6169)</f>
        <v/>
      </c>
      <c r="L6174" s="95" t="str">
        <f>IF(ISBLANK('Zusatzblatt (Perigon)'!O6169),"",'Zusatzblatt (Perigon)'!O6169)</f>
        <v/>
      </c>
      <c r="M6174" s="95" t="str">
        <f>IF(ISBLANK('Zusatzblatt (Perigon)'!R6169),"",'Zusatzblatt (Perigon)'!R6169)</f>
        <v/>
      </c>
      <c r="N6174" s="95" t="str">
        <f>IF(ISBLANK('Zusatzblatt (Perigon)'!P6169),"",'Zusatzblatt (Perigon)'!P6169)</f>
        <v/>
      </c>
      <c r="O6174" s="38" t="str">
        <f>IF($L6174="","",VLOOKUP($R6174,Tarife!$A$2:$R$599,13,FALSE))</f>
        <v/>
      </c>
      <c r="P6174" s="38" t="str">
        <f t="shared" si="96"/>
        <v/>
      </c>
      <c r="R6174" s="100" t="str">
        <f>Zusammenzug!$C$25&amp;"-"&amp;Zusammenzug!$A$7&amp;"-"&amp;Leistungen!L6174</f>
        <v>2026-Nicht beauftragte Spitex-Organisation-</v>
      </c>
    </row>
    <row r="6175" spans="1:18" x14ac:dyDescent="0.2">
      <c r="A6175" s="95" t="str">
        <f>IF(ISBLANK('Zusatzblatt (Perigon)'!E6170),"",'Zusatzblatt (Perigon)'!E6170)</f>
        <v/>
      </c>
      <c r="B6175" s="95" t="str">
        <f>IF(ISBLANK('Zusatzblatt (Perigon)'!G6170),"",'Zusatzblatt (Perigon)'!G6170)</f>
        <v/>
      </c>
      <c r="C6175" s="96" t="str">
        <f>IF(ISBLANK('Zusatzblatt (Perigon)'!I6170),"",'Zusatzblatt (Perigon)'!I6170)</f>
        <v/>
      </c>
      <c r="D6175" s="97" t="str">
        <f>IF(ISBLANK('Zusatzblatt (Perigon)'!J6170),"",'Zusatzblatt (Perigon)'!J6170)</f>
        <v/>
      </c>
      <c r="E6175" s="64" t="str">
        <f>IF(ISBLANK('Zusatzblatt (Perigon)'!K6170),"",'Zusatzblatt (Perigon)'!K6170)</f>
        <v/>
      </c>
      <c r="F6175" s="65"/>
      <c r="G6175" s="64"/>
      <c r="H6175" s="69" t="str">
        <f>IF(ISBLANK('Zusatzblatt (Perigon)'!L6170),"",'Zusatzblatt (Perigon)'!L6170)</f>
        <v/>
      </c>
      <c r="I6175" s="69" t="str">
        <f>IF(ISBLANK('Zusatzblatt (Perigon)'!M6170),"",'Zusatzblatt (Perigon)'!M6170)</f>
        <v/>
      </c>
      <c r="J6175" s="98" t="str">
        <f>IF(ISBLANK('Zusatzblatt (Perigon)'!N6170),"",'Zusatzblatt (Perigon)'!N6170)</f>
        <v/>
      </c>
      <c r="K6175" s="99" t="str">
        <f>IF(ISBLANK('Zusatzblatt (Perigon)'!J6170),"",'Zusatzblatt (Perigon)'!T6170)</f>
        <v/>
      </c>
      <c r="L6175" s="95" t="str">
        <f>IF(ISBLANK('Zusatzblatt (Perigon)'!O6170),"",'Zusatzblatt (Perigon)'!O6170)</f>
        <v/>
      </c>
      <c r="M6175" s="95" t="str">
        <f>IF(ISBLANK('Zusatzblatt (Perigon)'!R6170),"",'Zusatzblatt (Perigon)'!R6170)</f>
        <v/>
      </c>
      <c r="N6175" s="95" t="str">
        <f>IF(ISBLANK('Zusatzblatt (Perigon)'!P6170),"",'Zusatzblatt (Perigon)'!P6170)</f>
        <v/>
      </c>
      <c r="O6175" s="38" t="str">
        <f>IF($L6175="","",VLOOKUP($R6175,Tarife!$A$2:$R$599,13,FALSE))</f>
        <v/>
      </c>
      <c r="P6175" s="38" t="str">
        <f t="shared" si="96"/>
        <v/>
      </c>
      <c r="R6175" s="100" t="str">
        <f>Zusammenzug!$C$25&amp;"-"&amp;Zusammenzug!$A$7&amp;"-"&amp;Leistungen!L6175</f>
        <v>2026-Nicht beauftragte Spitex-Organisation-</v>
      </c>
    </row>
    <row r="6176" spans="1:18" x14ac:dyDescent="0.2">
      <c r="A6176" s="95" t="str">
        <f>IF(ISBLANK('Zusatzblatt (Perigon)'!E6171),"",'Zusatzblatt (Perigon)'!E6171)</f>
        <v/>
      </c>
      <c r="B6176" s="95" t="str">
        <f>IF(ISBLANK('Zusatzblatt (Perigon)'!G6171),"",'Zusatzblatt (Perigon)'!G6171)</f>
        <v/>
      </c>
      <c r="C6176" s="96" t="str">
        <f>IF(ISBLANK('Zusatzblatt (Perigon)'!I6171),"",'Zusatzblatt (Perigon)'!I6171)</f>
        <v/>
      </c>
      <c r="D6176" s="97" t="str">
        <f>IF(ISBLANK('Zusatzblatt (Perigon)'!J6171),"",'Zusatzblatt (Perigon)'!J6171)</f>
        <v/>
      </c>
      <c r="E6176" s="64" t="str">
        <f>IF(ISBLANK('Zusatzblatt (Perigon)'!K6171),"",'Zusatzblatt (Perigon)'!K6171)</f>
        <v/>
      </c>
      <c r="F6176" s="65"/>
      <c r="G6176" s="64"/>
      <c r="H6176" s="69" t="str">
        <f>IF(ISBLANK('Zusatzblatt (Perigon)'!L6171),"",'Zusatzblatt (Perigon)'!L6171)</f>
        <v/>
      </c>
      <c r="I6176" s="69" t="str">
        <f>IF(ISBLANK('Zusatzblatt (Perigon)'!M6171),"",'Zusatzblatt (Perigon)'!M6171)</f>
        <v/>
      </c>
      <c r="J6176" s="98" t="str">
        <f>IF(ISBLANK('Zusatzblatt (Perigon)'!N6171),"",'Zusatzblatt (Perigon)'!N6171)</f>
        <v/>
      </c>
      <c r="K6176" s="99" t="str">
        <f>IF(ISBLANK('Zusatzblatt (Perigon)'!J6171),"",'Zusatzblatt (Perigon)'!T6171)</f>
        <v/>
      </c>
      <c r="L6176" s="95" t="str">
        <f>IF(ISBLANK('Zusatzblatt (Perigon)'!O6171),"",'Zusatzblatt (Perigon)'!O6171)</f>
        <v/>
      </c>
      <c r="M6176" s="95" t="str">
        <f>IF(ISBLANK('Zusatzblatt (Perigon)'!R6171),"",'Zusatzblatt (Perigon)'!R6171)</f>
        <v/>
      </c>
      <c r="N6176" s="95" t="str">
        <f>IF(ISBLANK('Zusatzblatt (Perigon)'!P6171),"",'Zusatzblatt (Perigon)'!P6171)</f>
        <v/>
      </c>
      <c r="O6176" s="38" t="str">
        <f>IF($L6176="","",VLOOKUP($R6176,Tarife!$A$2:$R$599,13,FALSE))</f>
        <v/>
      </c>
      <c r="P6176" s="38" t="str">
        <f t="shared" si="96"/>
        <v/>
      </c>
      <c r="R6176" s="100" t="str">
        <f>Zusammenzug!$C$25&amp;"-"&amp;Zusammenzug!$A$7&amp;"-"&amp;Leistungen!L6176</f>
        <v>2026-Nicht beauftragte Spitex-Organisation-</v>
      </c>
    </row>
    <row r="6177" spans="1:18" x14ac:dyDescent="0.2">
      <c r="A6177" s="95" t="str">
        <f>IF(ISBLANK('Zusatzblatt (Perigon)'!E6172),"",'Zusatzblatt (Perigon)'!E6172)</f>
        <v/>
      </c>
      <c r="B6177" s="95" t="str">
        <f>IF(ISBLANK('Zusatzblatt (Perigon)'!G6172),"",'Zusatzblatt (Perigon)'!G6172)</f>
        <v/>
      </c>
      <c r="C6177" s="96" t="str">
        <f>IF(ISBLANK('Zusatzblatt (Perigon)'!I6172),"",'Zusatzblatt (Perigon)'!I6172)</f>
        <v/>
      </c>
      <c r="D6177" s="97" t="str">
        <f>IF(ISBLANK('Zusatzblatt (Perigon)'!J6172),"",'Zusatzblatt (Perigon)'!J6172)</f>
        <v/>
      </c>
      <c r="E6177" s="64" t="str">
        <f>IF(ISBLANK('Zusatzblatt (Perigon)'!K6172),"",'Zusatzblatt (Perigon)'!K6172)</f>
        <v/>
      </c>
      <c r="F6177" s="65"/>
      <c r="G6177" s="64"/>
      <c r="H6177" s="69" t="str">
        <f>IF(ISBLANK('Zusatzblatt (Perigon)'!L6172),"",'Zusatzblatt (Perigon)'!L6172)</f>
        <v/>
      </c>
      <c r="I6177" s="69" t="str">
        <f>IF(ISBLANK('Zusatzblatt (Perigon)'!M6172),"",'Zusatzblatt (Perigon)'!M6172)</f>
        <v/>
      </c>
      <c r="J6177" s="98" t="str">
        <f>IF(ISBLANK('Zusatzblatt (Perigon)'!N6172),"",'Zusatzblatt (Perigon)'!N6172)</f>
        <v/>
      </c>
      <c r="K6177" s="99" t="str">
        <f>IF(ISBLANK('Zusatzblatt (Perigon)'!J6172),"",'Zusatzblatt (Perigon)'!T6172)</f>
        <v/>
      </c>
      <c r="L6177" s="95" t="str">
        <f>IF(ISBLANK('Zusatzblatt (Perigon)'!O6172),"",'Zusatzblatt (Perigon)'!O6172)</f>
        <v/>
      </c>
      <c r="M6177" s="95" t="str">
        <f>IF(ISBLANK('Zusatzblatt (Perigon)'!R6172),"",'Zusatzblatt (Perigon)'!R6172)</f>
        <v/>
      </c>
      <c r="N6177" s="95" t="str">
        <f>IF(ISBLANK('Zusatzblatt (Perigon)'!P6172),"",'Zusatzblatt (Perigon)'!P6172)</f>
        <v/>
      </c>
      <c r="O6177" s="38" t="str">
        <f>IF($L6177="","",VLOOKUP($R6177,Tarife!$A$2:$R$599,13,FALSE))</f>
        <v/>
      </c>
      <c r="P6177" s="38" t="str">
        <f t="shared" si="96"/>
        <v/>
      </c>
      <c r="R6177" s="100" t="str">
        <f>Zusammenzug!$C$25&amp;"-"&amp;Zusammenzug!$A$7&amp;"-"&amp;Leistungen!L6177</f>
        <v>2026-Nicht beauftragte Spitex-Organisation-</v>
      </c>
    </row>
    <row r="6178" spans="1:18" x14ac:dyDescent="0.2">
      <c r="A6178" s="95" t="str">
        <f>IF(ISBLANK('Zusatzblatt (Perigon)'!E6173),"",'Zusatzblatt (Perigon)'!E6173)</f>
        <v/>
      </c>
      <c r="B6178" s="95" t="str">
        <f>IF(ISBLANK('Zusatzblatt (Perigon)'!G6173),"",'Zusatzblatt (Perigon)'!G6173)</f>
        <v/>
      </c>
      <c r="C6178" s="96" t="str">
        <f>IF(ISBLANK('Zusatzblatt (Perigon)'!I6173),"",'Zusatzblatt (Perigon)'!I6173)</f>
        <v/>
      </c>
      <c r="D6178" s="97" t="str">
        <f>IF(ISBLANK('Zusatzblatt (Perigon)'!J6173),"",'Zusatzblatt (Perigon)'!J6173)</f>
        <v/>
      </c>
      <c r="E6178" s="64" t="str">
        <f>IF(ISBLANK('Zusatzblatt (Perigon)'!K6173),"",'Zusatzblatt (Perigon)'!K6173)</f>
        <v/>
      </c>
      <c r="F6178" s="65"/>
      <c r="G6178" s="64"/>
      <c r="H6178" s="69" t="str">
        <f>IF(ISBLANK('Zusatzblatt (Perigon)'!L6173),"",'Zusatzblatt (Perigon)'!L6173)</f>
        <v/>
      </c>
      <c r="I6178" s="69" t="str">
        <f>IF(ISBLANK('Zusatzblatt (Perigon)'!M6173),"",'Zusatzblatt (Perigon)'!M6173)</f>
        <v/>
      </c>
      <c r="J6178" s="98" t="str">
        <f>IF(ISBLANK('Zusatzblatt (Perigon)'!N6173),"",'Zusatzblatt (Perigon)'!N6173)</f>
        <v/>
      </c>
      <c r="K6178" s="99" t="str">
        <f>IF(ISBLANK('Zusatzblatt (Perigon)'!J6173),"",'Zusatzblatt (Perigon)'!T6173)</f>
        <v/>
      </c>
      <c r="L6178" s="95" t="str">
        <f>IF(ISBLANK('Zusatzblatt (Perigon)'!O6173),"",'Zusatzblatt (Perigon)'!O6173)</f>
        <v/>
      </c>
      <c r="M6178" s="95" t="str">
        <f>IF(ISBLANK('Zusatzblatt (Perigon)'!R6173),"",'Zusatzblatt (Perigon)'!R6173)</f>
        <v/>
      </c>
      <c r="N6178" s="95" t="str">
        <f>IF(ISBLANK('Zusatzblatt (Perigon)'!P6173),"",'Zusatzblatt (Perigon)'!P6173)</f>
        <v/>
      </c>
      <c r="O6178" s="38" t="str">
        <f>IF($L6178="","",VLOOKUP($R6178,Tarife!$A$2:$R$599,13,FALSE))</f>
        <v/>
      </c>
      <c r="P6178" s="38" t="str">
        <f t="shared" si="96"/>
        <v/>
      </c>
      <c r="R6178" s="100" t="str">
        <f>Zusammenzug!$C$25&amp;"-"&amp;Zusammenzug!$A$7&amp;"-"&amp;Leistungen!L6178</f>
        <v>2026-Nicht beauftragte Spitex-Organisation-</v>
      </c>
    </row>
    <row r="6179" spans="1:18" x14ac:dyDescent="0.2">
      <c r="A6179" s="95" t="str">
        <f>IF(ISBLANK('Zusatzblatt (Perigon)'!E6174),"",'Zusatzblatt (Perigon)'!E6174)</f>
        <v/>
      </c>
      <c r="B6179" s="95" t="str">
        <f>IF(ISBLANK('Zusatzblatt (Perigon)'!G6174),"",'Zusatzblatt (Perigon)'!G6174)</f>
        <v/>
      </c>
      <c r="C6179" s="96" t="str">
        <f>IF(ISBLANK('Zusatzblatt (Perigon)'!I6174),"",'Zusatzblatt (Perigon)'!I6174)</f>
        <v/>
      </c>
      <c r="D6179" s="97" t="str">
        <f>IF(ISBLANK('Zusatzblatt (Perigon)'!J6174),"",'Zusatzblatt (Perigon)'!J6174)</f>
        <v/>
      </c>
      <c r="E6179" s="64" t="str">
        <f>IF(ISBLANK('Zusatzblatt (Perigon)'!K6174),"",'Zusatzblatt (Perigon)'!K6174)</f>
        <v/>
      </c>
      <c r="F6179" s="65"/>
      <c r="G6179" s="64"/>
      <c r="H6179" s="69" t="str">
        <f>IF(ISBLANK('Zusatzblatt (Perigon)'!L6174),"",'Zusatzblatt (Perigon)'!L6174)</f>
        <v/>
      </c>
      <c r="I6179" s="69" t="str">
        <f>IF(ISBLANK('Zusatzblatt (Perigon)'!M6174),"",'Zusatzblatt (Perigon)'!M6174)</f>
        <v/>
      </c>
      <c r="J6179" s="98" t="str">
        <f>IF(ISBLANK('Zusatzblatt (Perigon)'!N6174),"",'Zusatzblatt (Perigon)'!N6174)</f>
        <v/>
      </c>
      <c r="K6179" s="99" t="str">
        <f>IF(ISBLANK('Zusatzblatt (Perigon)'!J6174),"",'Zusatzblatt (Perigon)'!T6174)</f>
        <v/>
      </c>
      <c r="L6179" s="95" t="str">
        <f>IF(ISBLANK('Zusatzblatt (Perigon)'!O6174),"",'Zusatzblatt (Perigon)'!O6174)</f>
        <v/>
      </c>
      <c r="M6179" s="95" t="str">
        <f>IF(ISBLANK('Zusatzblatt (Perigon)'!R6174),"",'Zusatzblatt (Perigon)'!R6174)</f>
        <v/>
      </c>
      <c r="N6179" s="95" t="str">
        <f>IF(ISBLANK('Zusatzblatt (Perigon)'!P6174),"",'Zusatzblatt (Perigon)'!P6174)</f>
        <v/>
      </c>
      <c r="O6179" s="38" t="str">
        <f>IF($L6179="","",VLOOKUP($R6179,Tarife!$A$2:$R$599,13,FALSE))</f>
        <v/>
      </c>
      <c r="P6179" s="38" t="str">
        <f t="shared" si="96"/>
        <v/>
      </c>
      <c r="R6179" s="100" t="str">
        <f>Zusammenzug!$C$25&amp;"-"&amp;Zusammenzug!$A$7&amp;"-"&amp;Leistungen!L6179</f>
        <v>2026-Nicht beauftragte Spitex-Organisation-</v>
      </c>
    </row>
    <row r="6180" spans="1:18" x14ac:dyDescent="0.2">
      <c r="A6180" s="95" t="str">
        <f>IF(ISBLANK('Zusatzblatt (Perigon)'!E6175),"",'Zusatzblatt (Perigon)'!E6175)</f>
        <v/>
      </c>
      <c r="B6180" s="95" t="str">
        <f>IF(ISBLANK('Zusatzblatt (Perigon)'!G6175),"",'Zusatzblatt (Perigon)'!G6175)</f>
        <v/>
      </c>
      <c r="C6180" s="96" t="str">
        <f>IF(ISBLANK('Zusatzblatt (Perigon)'!I6175),"",'Zusatzblatt (Perigon)'!I6175)</f>
        <v/>
      </c>
      <c r="D6180" s="97" t="str">
        <f>IF(ISBLANK('Zusatzblatt (Perigon)'!J6175),"",'Zusatzblatt (Perigon)'!J6175)</f>
        <v/>
      </c>
      <c r="E6180" s="64" t="str">
        <f>IF(ISBLANK('Zusatzblatt (Perigon)'!K6175),"",'Zusatzblatt (Perigon)'!K6175)</f>
        <v/>
      </c>
      <c r="F6180" s="65"/>
      <c r="G6180" s="64"/>
      <c r="H6180" s="69" t="str">
        <f>IF(ISBLANK('Zusatzblatt (Perigon)'!L6175),"",'Zusatzblatt (Perigon)'!L6175)</f>
        <v/>
      </c>
      <c r="I6180" s="69" t="str">
        <f>IF(ISBLANK('Zusatzblatt (Perigon)'!M6175),"",'Zusatzblatt (Perigon)'!M6175)</f>
        <v/>
      </c>
      <c r="J6180" s="98" t="str">
        <f>IF(ISBLANK('Zusatzblatt (Perigon)'!N6175),"",'Zusatzblatt (Perigon)'!N6175)</f>
        <v/>
      </c>
      <c r="K6180" s="99" t="str">
        <f>IF(ISBLANK('Zusatzblatt (Perigon)'!J6175),"",'Zusatzblatt (Perigon)'!T6175)</f>
        <v/>
      </c>
      <c r="L6180" s="95" t="str">
        <f>IF(ISBLANK('Zusatzblatt (Perigon)'!O6175),"",'Zusatzblatt (Perigon)'!O6175)</f>
        <v/>
      </c>
      <c r="M6180" s="95" t="str">
        <f>IF(ISBLANK('Zusatzblatt (Perigon)'!R6175),"",'Zusatzblatt (Perigon)'!R6175)</f>
        <v/>
      </c>
      <c r="N6180" s="95" t="str">
        <f>IF(ISBLANK('Zusatzblatt (Perigon)'!P6175),"",'Zusatzblatt (Perigon)'!P6175)</f>
        <v/>
      </c>
      <c r="O6180" s="38" t="str">
        <f>IF($L6180="","",VLOOKUP($R6180,Tarife!$A$2:$R$599,13,FALSE))</f>
        <v/>
      </c>
      <c r="P6180" s="38" t="str">
        <f t="shared" si="96"/>
        <v/>
      </c>
      <c r="R6180" s="100" t="str">
        <f>Zusammenzug!$C$25&amp;"-"&amp;Zusammenzug!$A$7&amp;"-"&amp;Leistungen!L6180</f>
        <v>2026-Nicht beauftragte Spitex-Organisation-</v>
      </c>
    </row>
    <row r="6181" spans="1:18" x14ac:dyDescent="0.2">
      <c r="A6181" s="95" t="str">
        <f>IF(ISBLANK('Zusatzblatt (Perigon)'!E6176),"",'Zusatzblatt (Perigon)'!E6176)</f>
        <v/>
      </c>
      <c r="B6181" s="95" t="str">
        <f>IF(ISBLANK('Zusatzblatt (Perigon)'!G6176),"",'Zusatzblatt (Perigon)'!G6176)</f>
        <v/>
      </c>
      <c r="C6181" s="96" t="str">
        <f>IF(ISBLANK('Zusatzblatt (Perigon)'!I6176),"",'Zusatzblatt (Perigon)'!I6176)</f>
        <v/>
      </c>
      <c r="D6181" s="97" t="str">
        <f>IF(ISBLANK('Zusatzblatt (Perigon)'!J6176),"",'Zusatzblatt (Perigon)'!J6176)</f>
        <v/>
      </c>
      <c r="E6181" s="64" t="str">
        <f>IF(ISBLANK('Zusatzblatt (Perigon)'!K6176),"",'Zusatzblatt (Perigon)'!K6176)</f>
        <v/>
      </c>
      <c r="F6181" s="65"/>
      <c r="G6181" s="64"/>
      <c r="H6181" s="69" t="str">
        <f>IF(ISBLANK('Zusatzblatt (Perigon)'!L6176),"",'Zusatzblatt (Perigon)'!L6176)</f>
        <v/>
      </c>
      <c r="I6181" s="69" t="str">
        <f>IF(ISBLANK('Zusatzblatt (Perigon)'!M6176),"",'Zusatzblatt (Perigon)'!M6176)</f>
        <v/>
      </c>
      <c r="J6181" s="98" t="str">
        <f>IF(ISBLANK('Zusatzblatt (Perigon)'!N6176),"",'Zusatzblatt (Perigon)'!N6176)</f>
        <v/>
      </c>
      <c r="K6181" s="99" t="str">
        <f>IF(ISBLANK('Zusatzblatt (Perigon)'!J6176),"",'Zusatzblatt (Perigon)'!T6176)</f>
        <v/>
      </c>
      <c r="L6181" s="95" t="str">
        <f>IF(ISBLANK('Zusatzblatt (Perigon)'!O6176),"",'Zusatzblatt (Perigon)'!O6176)</f>
        <v/>
      </c>
      <c r="M6181" s="95" t="str">
        <f>IF(ISBLANK('Zusatzblatt (Perigon)'!R6176),"",'Zusatzblatt (Perigon)'!R6176)</f>
        <v/>
      </c>
      <c r="N6181" s="95" t="str">
        <f>IF(ISBLANK('Zusatzblatt (Perigon)'!P6176),"",'Zusatzblatt (Perigon)'!P6176)</f>
        <v/>
      </c>
      <c r="O6181" s="38" t="str">
        <f>IF($L6181="","",VLOOKUP($R6181,Tarife!$A$2:$R$599,13,FALSE))</f>
        <v/>
      </c>
      <c r="P6181" s="38" t="str">
        <f t="shared" si="96"/>
        <v/>
      </c>
      <c r="R6181" s="100" t="str">
        <f>Zusammenzug!$C$25&amp;"-"&amp;Zusammenzug!$A$7&amp;"-"&amp;Leistungen!L6181</f>
        <v>2026-Nicht beauftragte Spitex-Organisation-</v>
      </c>
    </row>
    <row r="6182" spans="1:18" x14ac:dyDescent="0.2">
      <c r="A6182" s="95" t="str">
        <f>IF(ISBLANK('Zusatzblatt (Perigon)'!E6177),"",'Zusatzblatt (Perigon)'!E6177)</f>
        <v/>
      </c>
      <c r="B6182" s="95" t="str">
        <f>IF(ISBLANK('Zusatzblatt (Perigon)'!G6177),"",'Zusatzblatt (Perigon)'!G6177)</f>
        <v/>
      </c>
      <c r="C6182" s="96" t="str">
        <f>IF(ISBLANK('Zusatzblatt (Perigon)'!I6177),"",'Zusatzblatt (Perigon)'!I6177)</f>
        <v/>
      </c>
      <c r="D6182" s="97" t="str">
        <f>IF(ISBLANK('Zusatzblatt (Perigon)'!J6177),"",'Zusatzblatt (Perigon)'!J6177)</f>
        <v/>
      </c>
      <c r="E6182" s="64" t="str">
        <f>IF(ISBLANK('Zusatzblatt (Perigon)'!K6177),"",'Zusatzblatt (Perigon)'!K6177)</f>
        <v/>
      </c>
      <c r="F6182" s="65"/>
      <c r="G6182" s="64"/>
      <c r="H6182" s="69" t="str">
        <f>IF(ISBLANK('Zusatzblatt (Perigon)'!L6177),"",'Zusatzblatt (Perigon)'!L6177)</f>
        <v/>
      </c>
      <c r="I6182" s="69" t="str">
        <f>IF(ISBLANK('Zusatzblatt (Perigon)'!M6177),"",'Zusatzblatt (Perigon)'!M6177)</f>
        <v/>
      </c>
      <c r="J6182" s="98" t="str">
        <f>IF(ISBLANK('Zusatzblatt (Perigon)'!N6177),"",'Zusatzblatt (Perigon)'!N6177)</f>
        <v/>
      </c>
      <c r="K6182" s="99" t="str">
        <f>IF(ISBLANK('Zusatzblatt (Perigon)'!J6177),"",'Zusatzblatt (Perigon)'!T6177)</f>
        <v/>
      </c>
      <c r="L6182" s="95" t="str">
        <f>IF(ISBLANK('Zusatzblatt (Perigon)'!O6177),"",'Zusatzblatt (Perigon)'!O6177)</f>
        <v/>
      </c>
      <c r="M6182" s="95" t="str">
        <f>IF(ISBLANK('Zusatzblatt (Perigon)'!R6177),"",'Zusatzblatt (Perigon)'!R6177)</f>
        <v/>
      </c>
      <c r="N6182" s="95" t="str">
        <f>IF(ISBLANK('Zusatzblatt (Perigon)'!P6177),"",'Zusatzblatt (Perigon)'!P6177)</f>
        <v/>
      </c>
      <c r="O6182" s="38" t="str">
        <f>IF($L6182="","",VLOOKUP($R6182,Tarife!$A$2:$R$599,13,FALSE))</f>
        <v/>
      </c>
      <c r="P6182" s="38" t="str">
        <f t="shared" si="96"/>
        <v/>
      </c>
      <c r="R6182" s="100" t="str">
        <f>Zusammenzug!$C$25&amp;"-"&amp;Zusammenzug!$A$7&amp;"-"&amp;Leistungen!L6182</f>
        <v>2026-Nicht beauftragte Spitex-Organisation-</v>
      </c>
    </row>
    <row r="6183" spans="1:18" x14ac:dyDescent="0.2">
      <c r="A6183" s="95" t="str">
        <f>IF(ISBLANK('Zusatzblatt (Perigon)'!E6178),"",'Zusatzblatt (Perigon)'!E6178)</f>
        <v/>
      </c>
      <c r="B6183" s="95" t="str">
        <f>IF(ISBLANK('Zusatzblatt (Perigon)'!G6178),"",'Zusatzblatt (Perigon)'!G6178)</f>
        <v/>
      </c>
      <c r="C6183" s="96" t="str">
        <f>IF(ISBLANK('Zusatzblatt (Perigon)'!I6178),"",'Zusatzblatt (Perigon)'!I6178)</f>
        <v/>
      </c>
      <c r="D6183" s="97" t="str">
        <f>IF(ISBLANK('Zusatzblatt (Perigon)'!J6178),"",'Zusatzblatt (Perigon)'!J6178)</f>
        <v/>
      </c>
      <c r="E6183" s="64" t="str">
        <f>IF(ISBLANK('Zusatzblatt (Perigon)'!K6178),"",'Zusatzblatt (Perigon)'!K6178)</f>
        <v/>
      </c>
      <c r="F6183" s="65"/>
      <c r="G6183" s="64"/>
      <c r="H6183" s="69" t="str">
        <f>IF(ISBLANK('Zusatzblatt (Perigon)'!L6178),"",'Zusatzblatt (Perigon)'!L6178)</f>
        <v/>
      </c>
      <c r="I6183" s="69" t="str">
        <f>IF(ISBLANK('Zusatzblatt (Perigon)'!M6178),"",'Zusatzblatt (Perigon)'!M6178)</f>
        <v/>
      </c>
      <c r="J6183" s="98" t="str">
        <f>IF(ISBLANK('Zusatzblatt (Perigon)'!N6178),"",'Zusatzblatt (Perigon)'!N6178)</f>
        <v/>
      </c>
      <c r="K6183" s="99" t="str">
        <f>IF(ISBLANK('Zusatzblatt (Perigon)'!J6178),"",'Zusatzblatt (Perigon)'!T6178)</f>
        <v/>
      </c>
      <c r="L6183" s="95" t="str">
        <f>IF(ISBLANK('Zusatzblatt (Perigon)'!O6178),"",'Zusatzblatt (Perigon)'!O6178)</f>
        <v/>
      </c>
      <c r="M6183" s="95" t="str">
        <f>IF(ISBLANK('Zusatzblatt (Perigon)'!R6178),"",'Zusatzblatt (Perigon)'!R6178)</f>
        <v/>
      </c>
      <c r="N6183" s="95" t="str">
        <f>IF(ISBLANK('Zusatzblatt (Perigon)'!P6178),"",'Zusatzblatt (Perigon)'!P6178)</f>
        <v/>
      </c>
      <c r="O6183" s="38" t="str">
        <f>IF($L6183="","",VLOOKUP($R6183,Tarife!$A$2:$R$599,13,FALSE))</f>
        <v/>
      </c>
      <c r="P6183" s="38" t="str">
        <f t="shared" si="96"/>
        <v/>
      </c>
      <c r="R6183" s="100" t="str">
        <f>Zusammenzug!$C$25&amp;"-"&amp;Zusammenzug!$A$7&amp;"-"&amp;Leistungen!L6183</f>
        <v>2026-Nicht beauftragte Spitex-Organisation-</v>
      </c>
    </row>
    <row r="6184" spans="1:18" x14ac:dyDescent="0.2">
      <c r="A6184" s="95" t="str">
        <f>IF(ISBLANK('Zusatzblatt (Perigon)'!E6179),"",'Zusatzblatt (Perigon)'!E6179)</f>
        <v/>
      </c>
      <c r="B6184" s="95" t="str">
        <f>IF(ISBLANK('Zusatzblatt (Perigon)'!G6179),"",'Zusatzblatt (Perigon)'!G6179)</f>
        <v/>
      </c>
      <c r="C6184" s="96" t="str">
        <f>IF(ISBLANK('Zusatzblatt (Perigon)'!I6179),"",'Zusatzblatt (Perigon)'!I6179)</f>
        <v/>
      </c>
      <c r="D6184" s="97" t="str">
        <f>IF(ISBLANK('Zusatzblatt (Perigon)'!J6179),"",'Zusatzblatt (Perigon)'!J6179)</f>
        <v/>
      </c>
      <c r="E6184" s="64" t="str">
        <f>IF(ISBLANK('Zusatzblatt (Perigon)'!K6179),"",'Zusatzblatt (Perigon)'!K6179)</f>
        <v/>
      </c>
      <c r="F6184" s="65"/>
      <c r="G6184" s="64"/>
      <c r="H6184" s="69" t="str">
        <f>IF(ISBLANK('Zusatzblatt (Perigon)'!L6179),"",'Zusatzblatt (Perigon)'!L6179)</f>
        <v/>
      </c>
      <c r="I6184" s="69" t="str">
        <f>IF(ISBLANK('Zusatzblatt (Perigon)'!M6179),"",'Zusatzblatt (Perigon)'!M6179)</f>
        <v/>
      </c>
      <c r="J6184" s="98" t="str">
        <f>IF(ISBLANK('Zusatzblatt (Perigon)'!N6179),"",'Zusatzblatt (Perigon)'!N6179)</f>
        <v/>
      </c>
      <c r="K6184" s="99" t="str">
        <f>IF(ISBLANK('Zusatzblatt (Perigon)'!J6179),"",'Zusatzblatt (Perigon)'!T6179)</f>
        <v/>
      </c>
      <c r="L6184" s="95" t="str">
        <f>IF(ISBLANK('Zusatzblatt (Perigon)'!O6179),"",'Zusatzblatt (Perigon)'!O6179)</f>
        <v/>
      </c>
      <c r="M6184" s="95" t="str">
        <f>IF(ISBLANK('Zusatzblatt (Perigon)'!R6179),"",'Zusatzblatt (Perigon)'!R6179)</f>
        <v/>
      </c>
      <c r="N6184" s="95" t="str">
        <f>IF(ISBLANK('Zusatzblatt (Perigon)'!P6179),"",'Zusatzblatt (Perigon)'!P6179)</f>
        <v/>
      </c>
      <c r="O6184" s="38" t="str">
        <f>IF($L6184="","",VLOOKUP($R6184,Tarife!$A$2:$R$599,13,FALSE))</f>
        <v/>
      </c>
      <c r="P6184" s="38" t="str">
        <f t="shared" si="96"/>
        <v/>
      </c>
      <c r="R6184" s="100" t="str">
        <f>Zusammenzug!$C$25&amp;"-"&amp;Zusammenzug!$A$7&amp;"-"&amp;Leistungen!L6184</f>
        <v>2026-Nicht beauftragte Spitex-Organisation-</v>
      </c>
    </row>
    <row r="6185" spans="1:18" x14ac:dyDescent="0.2">
      <c r="A6185" s="95" t="str">
        <f>IF(ISBLANK('Zusatzblatt (Perigon)'!E6180),"",'Zusatzblatt (Perigon)'!E6180)</f>
        <v/>
      </c>
      <c r="B6185" s="95" t="str">
        <f>IF(ISBLANK('Zusatzblatt (Perigon)'!G6180),"",'Zusatzblatt (Perigon)'!G6180)</f>
        <v/>
      </c>
      <c r="C6185" s="96" t="str">
        <f>IF(ISBLANK('Zusatzblatt (Perigon)'!I6180),"",'Zusatzblatt (Perigon)'!I6180)</f>
        <v/>
      </c>
      <c r="D6185" s="97" t="str">
        <f>IF(ISBLANK('Zusatzblatt (Perigon)'!J6180),"",'Zusatzblatt (Perigon)'!J6180)</f>
        <v/>
      </c>
      <c r="E6185" s="64" t="str">
        <f>IF(ISBLANK('Zusatzblatt (Perigon)'!K6180),"",'Zusatzblatt (Perigon)'!K6180)</f>
        <v/>
      </c>
      <c r="F6185" s="65"/>
      <c r="G6185" s="64"/>
      <c r="H6185" s="69" t="str">
        <f>IF(ISBLANK('Zusatzblatt (Perigon)'!L6180),"",'Zusatzblatt (Perigon)'!L6180)</f>
        <v/>
      </c>
      <c r="I6185" s="69" t="str">
        <f>IF(ISBLANK('Zusatzblatt (Perigon)'!M6180),"",'Zusatzblatt (Perigon)'!M6180)</f>
        <v/>
      </c>
      <c r="J6185" s="98" t="str">
        <f>IF(ISBLANK('Zusatzblatt (Perigon)'!N6180),"",'Zusatzblatt (Perigon)'!N6180)</f>
        <v/>
      </c>
      <c r="K6185" s="99" t="str">
        <f>IF(ISBLANK('Zusatzblatt (Perigon)'!J6180),"",'Zusatzblatt (Perigon)'!T6180)</f>
        <v/>
      </c>
      <c r="L6185" s="95" t="str">
        <f>IF(ISBLANK('Zusatzblatt (Perigon)'!O6180),"",'Zusatzblatt (Perigon)'!O6180)</f>
        <v/>
      </c>
      <c r="M6185" s="95" t="str">
        <f>IF(ISBLANK('Zusatzblatt (Perigon)'!R6180),"",'Zusatzblatt (Perigon)'!R6180)</f>
        <v/>
      </c>
      <c r="N6185" s="95" t="str">
        <f>IF(ISBLANK('Zusatzblatt (Perigon)'!P6180),"",'Zusatzblatt (Perigon)'!P6180)</f>
        <v/>
      </c>
      <c r="O6185" s="38" t="str">
        <f>IF($L6185="","",VLOOKUP($R6185,Tarife!$A$2:$R$599,13,FALSE))</f>
        <v/>
      </c>
      <c r="P6185" s="38" t="str">
        <f t="shared" si="96"/>
        <v/>
      </c>
      <c r="R6185" s="100" t="str">
        <f>Zusammenzug!$C$25&amp;"-"&amp;Zusammenzug!$A$7&amp;"-"&amp;Leistungen!L6185</f>
        <v>2026-Nicht beauftragte Spitex-Organisation-</v>
      </c>
    </row>
    <row r="6186" spans="1:18" x14ac:dyDescent="0.2">
      <c r="A6186" s="95" t="str">
        <f>IF(ISBLANK('Zusatzblatt (Perigon)'!E6181),"",'Zusatzblatt (Perigon)'!E6181)</f>
        <v/>
      </c>
      <c r="B6186" s="95" t="str">
        <f>IF(ISBLANK('Zusatzblatt (Perigon)'!G6181),"",'Zusatzblatt (Perigon)'!G6181)</f>
        <v/>
      </c>
      <c r="C6186" s="96" t="str">
        <f>IF(ISBLANK('Zusatzblatt (Perigon)'!I6181),"",'Zusatzblatt (Perigon)'!I6181)</f>
        <v/>
      </c>
      <c r="D6186" s="97" t="str">
        <f>IF(ISBLANK('Zusatzblatt (Perigon)'!J6181),"",'Zusatzblatt (Perigon)'!J6181)</f>
        <v/>
      </c>
      <c r="E6186" s="64" t="str">
        <f>IF(ISBLANK('Zusatzblatt (Perigon)'!K6181),"",'Zusatzblatt (Perigon)'!K6181)</f>
        <v/>
      </c>
      <c r="F6186" s="65"/>
      <c r="G6186" s="64"/>
      <c r="H6186" s="69" t="str">
        <f>IF(ISBLANK('Zusatzblatt (Perigon)'!L6181),"",'Zusatzblatt (Perigon)'!L6181)</f>
        <v/>
      </c>
      <c r="I6186" s="69" t="str">
        <f>IF(ISBLANK('Zusatzblatt (Perigon)'!M6181),"",'Zusatzblatt (Perigon)'!M6181)</f>
        <v/>
      </c>
      <c r="J6186" s="98" t="str">
        <f>IF(ISBLANK('Zusatzblatt (Perigon)'!N6181),"",'Zusatzblatt (Perigon)'!N6181)</f>
        <v/>
      </c>
      <c r="K6186" s="99" t="str">
        <f>IF(ISBLANK('Zusatzblatt (Perigon)'!J6181),"",'Zusatzblatt (Perigon)'!T6181)</f>
        <v/>
      </c>
      <c r="L6186" s="95" t="str">
        <f>IF(ISBLANK('Zusatzblatt (Perigon)'!O6181),"",'Zusatzblatt (Perigon)'!O6181)</f>
        <v/>
      </c>
      <c r="M6186" s="95" t="str">
        <f>IF(ISBLANK('Zusatzblatt (Perigon)'!R6181),"",'Zusatzblatt (Perigon)'!R6181)</f>
        <v/>
      </c>
      <c r="N6186" s="95" t="str">
        <f>IF(ISBLANK('Zusatzblatt (Perigon)'!P6181),"",'Zusatzblatt (Perigon)'!P6181)</f>
        <v/>
      </c>
      <c r="O6186" s="38" t="str">
        <f>IF($L6186="","",VLOOKUP($R6186,Tarife!$A$2:$R$599,13,FALSE))</f>
        <v/>
      </c>
      <c r="P6186" s="38" t="str">
        <f t="shared" si="96"/>
        <v/>
      </c>
      <c r="R6186" s="100" t="str">
        <f>Zusammenzug!$C$25&amp;"-"&amp;Zusammenzug!$A$7&amp;"-"&amp;Leistungen!L6186</f>
        <v>2026-Nicht beauftragte Spitex-Organisation-</v>
      </c>
    </row>
    <row r="6187" spans="1:18" x14ac:dyDescent="0.2">
      <c r="A6187" s="95" t="str">
        <f>IF(ISBLANK('Zusatzblatt (Perigon)'!E6182),"",'Zusatzblatt (Perigon)'!E6182)</f>
        <v/>
      </c>
      <c r="B6187" s="95" t="str">
        <f>IF(ISBLANK('Zusatzblatt (Perigon)'!G6182),"",'Zusatzblatt (Perigon)'!G6182)</f>
        <v/>
      </c>
      <c r="C6187" s="96" t="str">
        <f>IF(ISBLANK('Zusatzblatt (Perigon)'!I6182),"",'Zusatzblatt (Perigon)'!I6182)</f>
        <v/>
      </c>
      <c r="D6187" s="97" t="str">
        <f>IF(ISBLANK('Zusatzblatt (Perigon)'!J6182),"",'Zusatzblatt (Perigon)'!J6182)</f>
        <v/>
      </c>
      <c r="E6187" s="64" t="str">
        <f>IF(ISBLANK('Zusatzblatt (Perigon)'!K6182),"",'Zusatzblatt (Perigon)'!K6182)</f>
        <v/>
      </c>
      <c r="F6187" s="65"/>
      <c r="G6187" s="64"/>
      <c r="H6187" s="69" t="str">
        <f>IF(ISBLANK('Zusatzblatt (Perigon)'!L6182),"",'Zusatzblatt (Perigon)'!L6182)</f>
        <v/>
      </c>
      <c r="I6187" s="69" t="str">
        <f>IF(ISBLANK('Zusatzblatt (Perigon)'!M6182),"",'Zusatzblatt (Perigon)'!M6182)</f>
        <v/>
      </c>
      <c r="J6187" s="98" t="str">
        <f>IF(ISBLANK('Zusatzblatt (Perigon)'!N6182),"",'Zusatzblatt (Perigon)'!N6182)</f>
        <v/>
      </c>
      <c r="K6187" s="99" t="str">
        <f>IF(ISBLANK('Zusatzblatt (Perigon)'!J6182),"",'Zusatzblatt (Perigon)'!T6182)</f>
        <v/>
      </c>
      <c r="L6187" s="95" t="str">
        <f>IF(ISBLANK('Zusatzblatt (Perigon)'!O6182),"",'Zusatzblatt (Perigon)'!O6182)</f>
        <v/>
      </c>
      <c r="M6187" s="95" t="str">
        <f>IF(ISBLANK('Zusatzblatt (Perigon)'!R6182),"",'Zusatzblatt (Perigon)'!R6182)</f>
        <v/>
      </c>
      <c r="N6187" s="95" t="str">
        <f>IF(ISBLANK('Zusatzblatt (Perigon)'!P6182),"",'Zusatzblatt (Perigon)'!P6182)</f>
        <v/>
      </c>
      <c r="O6187" s="38" t="str">
        <f>IF($L6187="","",VLOOKUP($R6187,Tarife!$A$2:$R$599,13,FALSE))</f>
        <v/>
      </c>
      <c r="P6187" s="38" t="str">
        <f t="shared" si="96"/>
        <v/>
      </c>
      <c r="R6187" s="100" t="str">
        <f>Zusammenzug!$C$25&amp;"-"&amp;Zusammenzug!$A$7&amp;"-"&amp;Leistungen!L6187</f>
        <v>2026-Nicht beauftragte Spitex-Organisation-</v>
      </c>
    </row>
    <row r="6188" spans="1:18" x14ac:dyDescent="0.2">
      <c r="A6188" s="95" t="str">
        <f>IF(ISBLANK('Zusatzblatt (Perigon)'!E6183),"",'Zusatzblatt (Perigon)'!E6183)</f>
        <v/>
      </c>
      <c r="B6188" s="95" t="str">
        <f>IF(ISBLANK('Zusatzblatt (Perigon)'!G6183),"",'Zusatzblatt (Perigon)'!G6183)</f>
        <v/>
      </c>
      <c r="C6188" s="96" t="str">
        <f>IF(ISBLANK('Zusatzblatt (Perigon)'!I6183),"",'Zusatzblatt (Perigon)'!I6183)</f>
        <v/>
      </c>
      <c r="D6188" s="97" t="str">
        <f>IF(ISBLANK('Zusatzblatt (Perigon)'!J6183),"",'Zusatzblatt (Perigon)'!J6183)</f>
        <v/>
      </c>
      <c r="E6188" s="64" t="str">
        <f>IF(ISBLANK('Zusatzblatt (Perigon)'!K6183),"",'Zusatzblatt (Perigon)'!K6183)</f>
        <v/>
      </c>
      <c r="F6188" s="65"/>
      <c r="G6188" s="64"/>
      <c r="H6188" s="69" t="str">
        <f>IF(ISBLANK('Zusatzblatt (Perigon)'!L6183),"",'Zusatzblatt (Perigon)'!L6183)</f>
        <v/>
      </c>
      <c r="I6188" s="69" t="str">
        <f>IF(ISBLANK('Zusatzblatt (Perigon)'!M6183),"",'Zusatzblatt (Perigon)'!M6183)</f>
        <v/>
      </c>
      <c r="J6188" s="98" t="str">
        <f>IF(ISBLANK('Zusatzblatt (Perigon)'!N6183),"",'Zusatzblatt (Perigon)'!N6183)</f>
        <v/>
      </c>
      <c r="K6188" s="99" t="str">
        <f>IF(ISBLANK('Zusatzblatt (Perigon)'!J6183),"",'Zusatzblatt (Perigon)'!T6183)</f>
        <v/>
      </c>
      <c r="L6188" s="95" t="str">
        <f>IF(ISBLANK('Zusatzblatt (Perigon)'!O6183),"",'Zusatzblatt (Perigon)'!O6183)</f>
        <v/>
      </c>
      <c r="M6188" s="95" t="str">
        <f>IF(ISBLANK('Zusatzblatt (Perigon)'!R6183),"",'Zusatzblatt (Perigon)'!R6183)</f>
        <v/>
      </c>
      <c r="N6188" s="95" t="str">
        <f>IF(ISBLANK('Zusatzblatt (Perigon)'!P6183),"",'Zusatzblatt (Perigon)'!P6183)</f>
        <v/>
      </c>
      <c r="O6188" s="38" t="str">
        <f>IF($L6188="","",VLOOKUP($R6188,Tarife!$A$2:$R$599,13,FALSE))</f>
        <v/>
      </c>
      <c r="P6188" s="38" t="str">
        <f t="shared" si="96"/>
        <v/>
      </c>
      <c r="R6188" s="100" t="str">
        <f>Zusammenzug!$C$25&amp;"-"&amp;Zusammenzug!$A$7&amp;"-"&amp;Leistungen!L6188</f>
        <v>2026-Nicht beauftragte Spitex-Organisation-</v>
      </c>
    </row>
    <row r="6189" spans="1:18" x14ac:dyDescent="0.2">
      <c r="A6189" s="95" t="str">
        <f>IF(ISBLANK('Zusatzblatt (Perigon)'!E6184),"",'Zusatzblatt (Perigon)'!E6184)</f>
        <v/>
      </c>
      <c r="B6189" s="95" t="str">
        <f>IF(ISBLANK('Zusatzblatt (Perigon)'!G6184),"",'Zusatzblatt (Perigon)'!G6184)</f>
        <v/>
      </c>
      <c r="C6189" s="96" t="str">
        <f>IF(ISBLANK('Zusatzblatt (Perigon)'!I6184),"",'Zusatzblatt (Perigon)'!I6184)</f>
        <v/>
      </c>
      <c r="D6189" s="97" t="str">
        <f>IF(ISBLANK('Zusatzblatt (Perigon)'!J6184),"",'Zusatzblatt (Perigon)'!J6184)</f>
        <v/>
      </c>
      <c r="E6189" s="64" t="str">
        <f>IF(ISBLANK('Zusatzblatt (Perigon)'!K6184),"",'Zusatzblatt (Perigon)'!K6184)</f>
        <v/>
      </c>
      <c r="F6189" s="65"/>
      <c r="G6189" s="64"/>
      <c r="H6189" s="69" t="str">
        <f>IF(ISBLANK('Zusatzblatt (Perigon)'!L6184),"",'Zusatzblatt (Perigon)'!L6184)</f>
        <v/>
      </c>
      <c r="I6189" s="69" t="str">
        <f>IF(ISBLANK('Zusatzblatt (Perigon)'!M6184),"",'Zusatzblatt (Perigon)'!M6184)</f>
        <v/>
      </c>
      <c r="J6189" s="98" t="str">
        <f>IF(ISBLANK('Zusatzblatt (Perigon)'!N6184),"",'Zusatzblatt (Perigon)'!N6184)</f>
        <v/>
      </c>
      <c r="K6189" s="99" t="str">
        <f>IF(ISBLANK('Zusatzblatt (Perigon)'!J6184),"",'Zusatzblatt (Perigon)'!T6184)</f>
        <v/>
      </c>
      <c r="L6189" s="95" t="str">
        <f>IF(ISBLANK('Zusatzblatt (Perigon)'!O6184),"",'Zusatzblatt (Perigon)'!O6184)</f>
        <v/>
      </c>
      <c r="M6189" s="95" t="str">
        <f>IF(ISBLANK('Zusatzblatt (Perigon)'!R6184),"",'Zusatzblatt (Perigon)'!R6184)</f>
        <v/>
      </c>
      <c r="N6189" s="95" t="str">
        <f>IF(ISBLANK('Zusatzblatt (Perigon)'!P6184),"",'Zusatzblatt (Perigon)'!P6184)</f>
        <v/>
      </c>
      <c r="O6189" s="38" t="str">
        <f>IF($L6189="","",VLOOKUP($R6189,Tarife!$A$2:$R$599,13,FALSE))</f>
        <v/>
      </c>
      <c r="P6189" s="38" t="str">
        <f t="shared" si="96"/>
        <v/>
      </c>
      <c r="R6189" s="100" t="str">
        <f>Zusammenzug!$C$25&amp;"-"&amp;Zusammenzug!$A$7&amp;"-"&amp;Leistungen!L6189</f>
        <v>2026-Nicht beauftragte Spitex-Organisation-</v>
      </c>
    </row>
    <row r="6190" spans="1:18" x14ac:dyDescent="0.2">
      <c r="A6190" s="95" t="str">
        <f>IF(ISBLANK('Zusatzblatt (Perigon)'!E6185),"",'Zusatzblatt (Perigon)'!E6185)</f>
        <v/>
      </c>
      <c r="B6190" s="95" t="str">
        <f>IF(ISBLANK('Zusatzblatt (Perigon)'!G6185),"",'Zusatzblatt (Perigon)'!G6185)</f>
        <v/>
      </c>
      <c r="C6190" s="96" t="str">
        <f>IF(ISBLANK('Zusatzblatt (Perigon)'!I6185),"",'Zusatzblatt (Perigon)'!I6185)</f>
        <v/>
      </c>
      <c r="D6190" s="97" t="str">
        <f>IF(ISBLANK('Zusatzblatt (Perigon)'!J6185),"",'Zusatzblatt (Perigon)'!J6185)</f>
        <v/>
      </c>
      <c r="E6190" s="64" t="str">
        <f>IF(ISBLANK('Zusatzblatt (Perigon)'!K6185),"",'Zusatzblatt (Perigon)'!K6185)</f>
        <v/>
      </c>
      <c r="F6190" s="65"/>
      <c r="G6190" s="64"/>
      <c r="H6190" s="69" t="str">
        <f>IF(ISBLANK('Zusatzblatt (Perigon)'!L6185),"",'Zusatzblatt (Perigon)'!L6185)</f>
        <v/>
      </c>
      <c r="I6190" s="69" t="str">
        <f>IF(ISBLANK('Zusatzblatt (Perigon)'!M6185),"",'Zusatzblatt (Perigon)'!M6185)</f>
        <v/>
      </c>
      <c r="J6190" s="98" t="str">
        <f>IF(ISBLANK('Zusatzblatt (Perigon)'!N6185),"",'Zusatzblatt (Perigon)'!N6185)</f>
        <v/>
      </c>
      <c r="K6190" s="99" t="str">
        <f>IF(ISBLANK('Zusatzblatt (Perigon)'!J6185),"",'Zusatzblatt (Perigon)'!T6185)</f>
        <v/>
      </c>
      <c r="L6190" s="95" t="str">
        <f>IF(ISBLANK('Zusatzblatt (Perigon)'!O6185),"",'Zusatzblatt (Perigon)'!O6185)</f>
        <v/>
      </c>
      <c r="M6190" s="95" t="str">
        <f>IF(ISBLANK('Zusatzblatt (Perigon)'!R6185),"",'Zusatzblatt (Perigon)'!R6185)</f>
        <v/>
      </c>
      <c r="N6190" s="95" t="str">
        <f>IF(ISBLANK('Zusatzblatt (Perigon)'!P6185),"",'Zusatzblatt (Perigon)'!P6185)</f>
        <v/>
      </c>
      <c r="O6190" s="38" t="str">
        <f>IF($L6190="","",VLOOKUP($R6190,Tarife!$A$2:$R$599,13,FALSE))</f>
        <v/>
      </c>
      <c r="P6190" s="38" t="str">
        <f t="shared" si="96"/>
        <v/>
      </c>
      <c r="R6190" s="100" t="str">
        <f>Zusammenzug!$C$25&amp;"-"&amp;Zusammenzug!$A$7&amp;"-"&amp;Leistungen!L6190</f>
        <v>2026-Nicht beauftragte Spitex-Organisation-</v>
      </c>
    </row>
    <row r="6191" spans="1:18" x14ac:dyDescent="0.2">
      <c r="A6191" s="95" t="str">
        <f>IF(ISBLANK('Zusatzblatt (Perigon)'!E6186),"",'Zusatzblatt (Perigon)'!E6186)</f>
        <v/>
      </c>
      <c r="B6191" s="95" t="str">
        <f>IF(ISBLANK('Zusatzblatt (Perigon)'!G6186),"",'Zusatzblatt (Perigon)'!G6186)</f>
        <v/>
      </c>
      <c r="C6191" s="96" t="str">
        <f>IF(ISBLANK('Zusatzblatt (Perigon)'!I6186),"",'Zusatzblatt (Perigon)'!I6186)</f>
        <v/>
      </c>
      <c r="D6191" s="97" t="str">
        <f>IF(ISBLANK('Zusatzblatt (Perigon)'!J6186),"",'Zusatzblatt (Perigon)'!J6186)</f>
        <v/>
      </c>
      <c r="E6191" s="64" t="str">
        <f>IF(ISBLANK('Zusatzblatt (Perigon)'!K6186),"",'Zusatzblatt (Perigon)'!K6186)</f>
        <v/>
      </c>
      <c r="F6191" s="65"/>
      <c r="G6191" s="64"/>
      <c r="H6191" s="69" t="str">
        <f>IF(ISBLANK('Zusatzblatt (Perigon)'!L6186),"",'Zusatzblatt (Perigon)'!L6186)</f>
        <v/>
      </c>
      <c r="I6191" s="69" t="str">
        <f>IF(ISBLANK('Zusatzblatt (Perigon)'!M6186),"",'Zusatzblatt (Perigon)'!M6186)</f>
        <v/>
      </c>
      <c r="J6191" s="98" t="str">
        <f>IF(ISBLANK('Zusatzblatt (Perigon)'!N6186),"",'Zusatzblatt (Perigon)'!N6186)</f>
        <v/>
      </c>
      <c r="K6191" s="99" t="str">
        <f>IF(ISBLANK('Zusatzblatt (Perigon)'!J6186),"",'Zusatzblatt (Perigon)'!T6186)</f>
        <v/>
      </c>
      <c r="L6191" s="95" t="str">
        <f>IF(ISBLANK('Zusatzblatt (Perigon)'!O6186),"",'Zusatzblatt (Perigon)'!O6186)</f>
        <v/>
      </c>
      <c r="M6191" s="95" t="str">
        <f>IF(ISBLANK('Zusatzblatt (Perigon)'!R6186),"",'Zusatzblatt (Perigon)'!R6186)</f>
        <v/>
      </c>
      <c r="N6191" s="95" t="str">
        <f>IF(ISBLANK('Zusatzblatt (Perigon)'!P6186),"",'Zusatzblatt (Perigon)'!P6186)</f>
        <v/>
      </c>
      <c r="O6191" s="38" t="str">
        <f>IF($L6191="","",VLOOKUP($R6191,Tarife!$A$2:$R$599,13,FALSE))</f>
        <v/>
      </c>
      <c r="P6191" s="38" t="str">
        <f t="shared" si="96"/>
        <v/>
      </c>
      <c r="R6191" s="100" t="str">
        <f>Zusammenzug!$C$25&amp;"-"&amp;Zusammenzug!$A$7&amp;"-"&amp;Leistungen!L6191</f>
        <v>2026-Nicht beauftragte Spitex-Organisation-</v>
      </c>
    </row>
    <row r="6192" spans="1:18" x14ac:dyDescent="0.2">
      <c r="A6192" s="95" t="str">
        <f>IF(ISBLANK('Zusatzblatt (Perigon)'!E6187),"",'Zusatzblatt (Perigon)'!E6187)</f>
        <v/>
      </c>
      <c r="B6192" s="95" t="str">
        <f>IF(ISBLANK('Zusatzblatt (Perigon)'!G6187),"",'Zusatzblatt (Perigon)'!G6187)</f>
        <v/>
      </c>
      <c r="C6192" s="96" t="str">
        <f>IF(ISBLANK('Zusatzblatt (Perigon)'!I6187),"",'Zusatzblatt (Perigon)'!I6187)</f>
        <v/>
      </c>
      <c r="D6192" s="97" t="str">
        <f>IF(ISBLANK('Zusatzblatt (Perigon)'!J6187),"",'Zusatzblatt (Perigon)'!J6187)</f>
        <v/>
      </c>
      <c r="E6192" s="64" t="str">
        <f>IF(ISBLANK('Zusatzblatt (Perigon)'!K6187),"",'Zusatzblatt (Perigon)'!K6187)</f>
        <v/>
      </c>
      <c r="F6192" s="65"/>
      <c r="G6192" s="64"/>
      <c r="H6192" s="69" t="str">
        <f>IF(ISBLANK('Zusatzblatt (Perigon)'!L6187),"",'Zusatzblatt (Perigon)'!L6187)</f>
        <v/>
      </c>
      <c r="I6192" s="69" t="str">
        <f>IF(ISBLANK('Zusatzblatt (Perigon)'!M6187),"",'Zusatzblatt (Perigon)'!M6187)</f>
        <v/>
      </c>
      <c r="J6192" s="98" t="str">
        <f>IF(ISBLANK('Zusatzblatt (Perigon)'!N6187),"",'Zusatzblatt (Perigon)'!N6187)</f>
        <v/>
      </c>
      <c r="K6192" s="99" t="str">
        <f>IF(ISBLANK('Zusatzblatt (Perigon)'!J6187),"",'Zusatzblatt (Perigon)'!T6187)</f>
        <v/>
      </c>
      <c r="L6192" s="95" t="str">
        <f>IF(ISBLANK('Zusatzblatt (Perigon)'!O6187),"",'Zusatzblatt (Perigon)'!O6187)</f>
        <v/>
      </c>
      <c r="M6192" s="95" t="str">
        <f>IF(ISBLANK('Zusatzblatt (Perigon)'!R6187),"",'Zusatzblatt (Perigon)'!R6187)</f>
        <v/>
      </c>
      <c r="N6192" s="95" t="str">
        <f>IF(ISBLANK('Zusatzblatt (Perigon)'!P6187),"",'Zusatzblatt (Perigon)'!P6187)</f>
        <v/>
      </c>
      <c r="O6192" s="38" t="str">
        <f>IF($L6192="","",VLOOKUP($R6192,Tarife!$A$2:$R$599,13,FALSE))</f>
        <v/>
      </c>
      <c r="P6192" s="38" t="str">
        <f t="shared" si="96"/>
        <v/>
      </c>
      <c r="R6192" s="100" t="str">
        <f>Zusammenzug!$C$25&amp;"-"&amp;Zusammenzug!$A$7&amp;"-"&amp;Leistungen!L6192</f>
        <v>2026-Nicht beauftragte Spitex-Organisation-</v>
      </c>
    </row>
    <row r="6193" spans="1:18" x14ac:dyDescent="0.2">
      <c r="A6193" s="95" t="str">
        <f>IF(ISBLANK('Zusatzblatt (Perigon)'!E6188),"",'Zusatzblatt (Perigon)'!E6188)</f>
        <v/>
      </c>
      <c r="B6193" s="95" t="str">
        <f>IF(ISBLANK('Zusatzblatt (Perigon)'!G6188),"",'Zusatzblatt (Perigon)'!G6188)</f>
        <v/>
      </c>
      <c r="C6193" s="96" t="str">
        <f>IF(ISBLANK('Zusatzblatt (Perigon)'!I6188),"",'Zusatzblatt (Perigon)'!I6188)</f>
        <v/>
      </c>
      <c r="D6193" s="97" t="str">
        <f>IF(ISBLANK('Zusatzblatt (Perigon)'!J6188),"",'Zusatzblatt (Perigon)'!J6188)</f>
        <v/>
      </c>
      <c r="E6193" s="64" t="str">
        <f>IF(ISBLANK('Zusatzblatt (Perigon)'!K6188),"",'Zusatzblatt (Perigon)'!K6188)</f>
        <v/>
      </c>
      <c r="F6193" s="65"/>
      <c r="G6193" s="64"/>
      <c r="H6193" s="69" t="str">
        <f>IF(ISBLANK('Zusatzblatt (Perigon)'!L6188),"",'Zusatzblatt (Perigon)'!L6188)</f>
        <v/>
      </c>
      <c r="I6193" s="69" t="str">
        <f>IF(ISBLANK('Zusatzblatt (Perigon)'!M6188),"",'Zusatzblatt (Perigon)'!M6188)</f>
        <v/>
      </c>
      <c r="J6193" s="98" t="str">
        <f>IF(ISBLANK('Zusatzblatt (Perigon)'!N6188),"",'Zusatzblatt (Perigon)'!N6188)</f>
        <v/>
      </c>
      <c r="K6193" s="99" t="str">
        <f>IF(ISBLANK('Zusatzblatt (Perigon)'!J6188),"",'Zusatzblatt (Perigon)'!T6188)</f>
        <v/>
      </c>
      <c r="L6193" s="95" t="str">
        <f>IF(ISBLANK('Zusatzblatt (Perigon)'!O6188),"",'Zusatzblatt (Perigon)'!O6188)</f>
        <v/>
      </c>
      <c r="M6193" s="95" t="str">
        <f>IF(ISBLANK('Zusatzblatt (Perigon)'!R6188),"",'Zusatzblatt (Perigon)'!R6188)</f>
        <v/>
      </c>
      <c r="N6193" s="95" t="str">
        <f>IF(ISBLANK('Zusatzblatt (Perigon)'!P6188),"",'Zusatzblatt (Perigon)'!P6188)</f>
        <v/>
      </c>
      <c r="O6193" s="38" t="str">
        <f>IF($L6193="","",VLOOKUP($R6193,Tarife!$A$2:$R$599,13,FALSE))</f>
        <v/>
      </c>
      <c r="P6193" s="38" t="str">
        <f t="shared" si="96"/>
        <v/>
      </c>
      <c r="R6193" s="100" t="str">
        <f>Zusammenzug!$C$25&amp;"-"&amp;Zusammenzug!$A$7&amp;"-"&amp;Leistungen!L6193</f>
        <v>2026-Nicht beauftragte Spitex-Organisation-</v>
      </c>
    </row>
    <row r="6194" spans="1:18" x14ac:dyDescent="0.2">
      <c r="A6194" s="95" t="str">
        <f>IF(ISBLANK('Zusatzblatt (Perigon)'!E6189),"",'Zusatzblatt (Perigon)'!E6189)</f>
        <v/>
      </c>
      <c r="B6194" s="95" t="str">
        <f>IF(ISBLANK('Zusatzblatt (Perigon)'!G6189),"",'Zusatzblatt (Perigon)'!G6189)</f>
        <v/>
      </c>
      <c r="C6194" s="96" t="str">
        <f>IF(ISBLANK('Zusatzblatt (Perigon)'!I6189),"",'Zusatzblatt (Perigon)'!I6189)</f>
        <v/>
      </c>
      <c r="D6194" s="97" t="str">
        <f>IF(ISBLANK('Zusatzblatt (Perigon)'!J6189),"",'Zusatzblatt (Perigon)'!J6189)</f>
        <v/>
      </c>
      <c r="E6194" s="64" t="str">
        <f>IF(ISBLANK('Zusatzblatt (Perigon)'!K6189),"",'Zusatzblatt (Perigon)'!K6189)</f>
        <v/>
      </c>
      <c r="F6194" s="65"/>
      <c r="G6194" s="64"/>
      <c r="H6194" s="69" t="str">
        <f>IF(ISBLANK('Zusatzblatt (Perigon)'!L6189),"",'Zusatzblatt (Perigon)'!L6189)</f>
        <v/>
      </c>
      <c r="I6194" s="69" t="str">
        <f>IF(ISBLANK('Zusatzblatt (Perigon)'!M6189),"",'Zusatzblatt (Perigon)'!M6189)</f>
        <v/>
      </c>
      <c r="J6194" s="98" t="str">
        <f>IF(ISBLANK('Zusatzblatt (Perigon)'!N6189),"",'Zusatzblatt (Perigon)'!N6189)</f>
        <v/>
      </c>
      <c r="K6194" s="99" t="str">
        <f>IF(ISBLANK('Zusatzblatt (Perigon)'!J6189),"",'Zusatzblatt (Perigon)'!T6189)</f>
        <v/>
      </c>
      <c r="L6194" s="95" t="str">
        <f>IF(ISBLANK('Zusatzblatt (Perigon)'!O6189),"",'Zusatzblatt (Perigon)'!O6189)</f>
        <v/>
      </c>
      <c r="M6194" s="95" t="str">
        <f>IF(ISBLANK('Zusatzblatt (Perigon)'!R6189),"",'Zusatzblatt (Perigon)'!R6189)</f>
        <v/>
      </c>
      <c r="N6194" s="95" t="str">
        <f>IF(ISBLANK('Zusatzblatt (Perigon)'!P6189),"",'Zusatzblatt (Perigon)'!P6189)</f>
        <v/>
      </c>
      <c r="O6194" s="38" t="str">
        <f>IF($L6194="","",VLOOKUP($R6194,Tarife!$A$2:$R$599,13,FALSE))</f>
        <v/>
      </c>
      <c r="P6194" s="38" t="str">
        <f t="shared" si="96"/>
        <v/>
      </c>
      <c r="R6194" s="100" t="str">
        <f>Zusammenzug!$C$25&amp;"-"&amp;Zusammenzug!$A$7&amp;"-"&amp;Leistungen!L6194</f>
        <v>2026-Nicht beauftragte Spitex-Organisation-</v>
      </c>
    </row>
    <row r="6195" spans="1:18" x14ac:dyDescent="0.2">
      <c r="A6195" s="95" t="str">
        <f>IF(ISBLANK('Zusatzblatt (Perigon)'!E6190),"",'Zusatzblatt (Perigon)'!E6190)</f>
        <v/>
      </c>
      <c r="B6195" s="95" t="str">
        <f>IF(ISBLANK('Zusatzblatt (Perigon)'!G6190),"",'Zusatzblatt (Perigon)'!G6190)</f>
        <v/>
      </c>
      <c r="C6195" s="96" t="str">
        <f>IF(ISBLANK('Zusatzblatt (Perigon)'!I6190),"",'Zusatzblatt (Perigon)'!I6190)</f>
        <v/>
      </c>
      <c r="D6195" s="97" t="str">
        <f>IF(ISBLANK('Zusatzblatt (Perigon)'!J6190),"",'Zusatzblatt (Perigon)'!J6190)</f>
        <v/>
      </c>
      <c r="E6195" s="64" t="str">
        <f>IF(ISBLANK('Zusatzblatt (Perigon)'!K6190),"",'Zusatzblatt (Perigon)'!K6190)</f>
        <v/>
      </c>
      <c r="F6195" s="65"/>
      <c r="G6195" s="64"/>
      <c r="H6195" s="69" t="str">
        <f>IF(ISBLANK('Zusatzblatt (Perigon)'!L6190),"",'Zusatzblatt (Perigon)'!L6190)</f>
        <v/>
      </c>
      <c r="I6195" s="69" t="str">
        <f>IF(ISBLANK('Zusatzblatt (Perigon)'!M6190),"",'Zusatzblatt (Perigon)'!M6190)</f>
        <v/>
      </c>
      <c r="J6195" s="98" t="str">
        <f>IF(ISBLANK('Zusatzblatt (Perigon)'!N6190),"",'Zusatzblatt (Perigon)'!N6190)</f>
        <v/>
      </c>
      <c r="K6195" s="99" t="str">
        <f>IF(ISBLANK('Zusatzblatt (Perigon)'!J6190),"",'Zusatzblatt (Perigon)'!T6190)</f>
        <v/>
      </c>
      <c r="L6195" s="95" t="str">
        <f>IF(ISBLANK('Zusatzblatt (Perigon)'!O6190),"",'Zusatzblatt (Perigon)'!O6190)</f>
        <v/>
      </c>
      <c r="M6195" s="95" t="str">
        <f>IF(ISBLANK('Zusatzblatt (Perigon)'!R6190),"",'Zusatzblatt (Perigon)'!R6190)</f>
        <v/>
      </c>
      <c r="N6195" s="95" t="str">
        <f>IF(ISBLANK('Zusatzblatt (Perigon)'!P6190),"",'Zusatzblatt (Perigon)'!P6190)</f>
        <v/>
      </c>
      <c r="O6195" s="38" t="str">
        <f>IF($L6195="","",VLOOKUP($R6195,Tarife!$A$2:$R$599,13,FALSE))</f>
        <v/>
      </c>
      <c r="P6195" s="38" t="str">
        <f t="shared" si="96"/>
        <v/>
      </c>
      <c r="R6195" s="100" t="str">
        <f>Zusammenzug!$C$25&amp;"-"&amp;Zusammenzug!$A$7&amp;"-"&amp;Leistungen!L6195</f>
        <v>2026-Nicht beauftragte Spitex-Organisation-</v>
      </c>
    </row>
    <row r="6196" spans="1:18" x14ac:dyDescent="0.2">
      <c r="A6196" s="95" t="str">
        <f>IF(ISBLANK('Zusatzblatt (Perigon)'!E6191),"",'Zusatzblatt (Perigon)'!E6191)</f>
        <v/>
      </c>
      <c r="B6196" s="95" t="str">
        <f>IF(ISBLANK('Zusatzblatt (Perigon)'!G6191),"",'Zusatzblatt (Perigon)'!G6191)</f>
        <v/>
      </c>
      <c r="C6196" s="96" t="str">
        <f>IF(ISBLANK('Zusatzblatt (Perigon)'!I6191),"",'Zusatzblatt (Perigon)'!I6191)</f>
        <v/>
      </c>
      <c r="D6196" s="97" t="str">
        <f>IF(ISBLANK('Zusatzblatt (Perigon)'!J6191),"",'Zusatzblatt (Perigon)'!J6191)</f>
        <v/>
      </c>
      <c r="E6196" s="64" t="str">
        <f>IF(ISBLANK('Zusatzblatt (Perigon)'!K6191),"",'Zusatzblatt (Perigon)'!K6191)</f>
        <v/>
      </c>
      <c r="F6196" s="65"/>
      <c r="G6196" s="64"/>
      <c r="H6196" s="69" t="str">
        <f>IF(ISBLANK('Zusatzblatt (Perigon)'!L6191),"",'Zusatzblatt (Perigon)'!L6191)</f>
        <v/>
      </c>
      <c r="I6196" s="69" t="str">
        <f>IF(ISBLANK('Zusatzblatt (Perigon)'!M6191),"",'Zusatzblatt (Perigon)'!M6191)</f>
        <v/>
      </c>
      <c r="J6196" s="98" t="str">
        <f>IF(ISBLANK('Zusatzblatt (Perigon)'!N6191),"",'Zusatzblatt (Perigon)'!N6191)</f>
        <v/>
      </c>
      <c r="K6196" s="99" t="str">
        <f>IF(ISBLANK('Zusatzblatt (Perigon)'!J6191),"",'Zusatzblatt (Perigon)'!T6191)</f>
        <v/>
      </c>
      <c r="L6196" s="95" t="str">
        <f>IF(ISBLANK('Zusatzblatt (Perigon)'!O6191),"",'Zusatzblatt (Perigon)'!O6191)</f>
        <v/>
      </c>
      <c r="M6196" s="95" t="str">
        <f>IF(ISBLANK('Zusatzblatt (Perigon)'!R6191),"",'Zusatzblatt (Perigon)'!R6191)</f>
        <v/>
      </c>
      <c r="N6196" s="95" t="str">
        <f>IF(ISBLANK('Zusatzblatt (Perigon)'!P6191),"",'Zusatzblatt (Perigon)'!P6191)</f>
        <v/>
      </c>
      <c r="O6196" s="38" t="str">
        <f>IF($L6196="","",VLOOKUP($R6196,Tarife!$A$2:$R$599,13,FALSE))</f>
        <v/>
      </c>
      <c r="P6196" s="38" t="str">
        <f t="shared" si="96"/>
        <v/>
      </c>
      <c r="R6196" s="100" t="str">
        <f>Zusammenzug!$C$25&amp;"-"&amp;Zusammenzug!$A$7&amp;"-"&amp;Leistungen!L6196</f>
        <v>2026-Nicht beauftragte Spitex-Organisation-</v>
      </c>
    </row>
    <row r="6197" spans="1:18" x14ac:dyDescent="0.2">
      <c r="A6197" s="95" t="str">
        <f>IF(ISBLANK('Zusatzblatt (Perigon)'!E6192),"",'Zusatzblatt (Perigon)'!E6192)</f>
        <v/>
      </c>
      <c r="B6197" s="95" t="str">
        <f>IF(ISBLANK('Zusatzblatt (Perigon)'!G6192),"",'Zusatzblatt (Perigon)'!G6192)</f>
        <v/>
      </c>
      <c r="C6197" s="96" t="str">
        <f>IF(ISBLANK('Zusatzblatt (Perigon)'!I6192),"",'Zusatzblatt (Perigon)'!I6192)</f>
        <v/>
      </c>
      <c r="D6197" s="97" t="str">
        <f>IF(ISBLANK('Zusatzblatt (Perigon)'!J6192),"",'Zusatzblatt (Perigon)'!J6192)</f>
        <v/>
      </c>
      <c r="E6197" s="64" t="str">
        <f>IF(ISBLANK('Zusatzblatt (Perigon)'!K6192),"",'Zusatzblatt (Perigon)'!K6192)</f>
        <v/>
      </c>
      <c r="F6197" s="65"/>
      <c r="G6197" s="64"/>
      <c r="H6197" s="69" t="str">
        <f>IF(ISBLANK('Zusatzblatt (Perigon)'!L6192),"",'Zusatzblatt (Perigon)'!L6192)</f>
        <v/>
      </c>
      <c r="I6197" s="69" t="str">
        <f>IF(ISBLANK('Zusatzblatt (Perigon)'!M6192),"",'Zusatzblatt (Perigon)'!M6192)</f>
        <v/>
      </c>
      <c r="J6197" s="98" t="str">
        <f>IF(ISBLANK('Zusatzblatt (Perigon)'!N6192),"",'Zusatzblatt (Perigon)'!N6192)</f>
        <v/>
      </c>
      <c r="K6197" s="99" t="str">
        <f>IF(ISBLANK('Zusatzblatt (Perigon)'!J6192),"",'Zusatzblatt (Perigon)'!T6192)</f>
        <v/>
      </c>
      <c r="L6197" s="95" t="str">
        <f>IF(ISBLANK('Zusatzblatt (Perigon)'!O6192),"",'Zusatzblatt (Perigon)'!O6192)</f>
        <v/>
      </c>
      <c r="M6197" s="95" t="str">
        <f>IF(ISBLANK('Zusatzblatt (Perigon)'!R6192),"",'Zusatzblatt (Perigon)'!R6192)</f>
        <v/>
      </c>
      <c r="N6197" s="95" t="str">
        <f>IF(ISBLANK('Zusatzblatt (Perigon)'!P6192),"",'Zusatzblatt (Perigon)'!P6192)</f>
        <v/>
      </c>
      <c r="O6197" s="38" t="str">
        <f>IF($L6197="","",VLOOKUP($R6197,Tarife!$A$2:$R$599,13,FALSE))</f>
        <v/>
      </c>
      <c r="P6197" s="38" t="str">
        <f t="shared" si="96"/>
        <v/>
      </c>
      <c r="R6197" s="100" t="str">
        <f>Zusammenzug!$C$25&amp;"-"&amp;Zusammenzug!$A$7&amp;"-"&amp;Leistungen!L6197</f>
        <v>2026-Nicht beauftragte Spitex-Organisation-</v>
      </c>
    </row>
    <row r="6198" spans="1:18" x14ac:dyDescent="0.2">
      <c r="A6198" s="95" t="str">
        <f>IF(ISBLANK('Zusatzblatt (Perigon)'!E6193),"",'Zusatzblatt (Perigon)'!E6193)</f>
        <v/>
      </c>
      <c r="B6198" s="95" t="str">
        <f>IF(ISBLANK('Zusatzblatt (Perigon)'!G6193),"",'Zusatzblatt (Perigon)'!G6193)</f>
        <v/>
      </c>
      <c r="C6198" s="96" t="str">
        <f>IF(ISBLANK('Zusatzblatt (Perigon)'!I6193),"",'Zusatzblatt (Perigon)'!I6193)</f>
        <v/>
      </c>
      <c r="D6198" s="97" t="str">
        <f>IF(ISBLANK('Zusatzblatt (Perigon)'!J6193),"",'Zusatzblatt (Perigon)'!J6193)</f>
        <v/>
      </c>
      <c r="E6198" s="64" t="str">
        <f>IF(ISBLANK('Zusatzblatt (Perigon)'!K6193),"",'Zusatzblatt (Perigon)'!K6193)</f>
        <v/>
      </c>
      <c r="F6198" s="65"/>
      <c r="G6198" s="64"/>
      <c r="H6198" s="69" t="str">
        <f>IF(ISBLANK('Zusatzblatt (Perigon)'!L6193),"",'Zusatzblatt (Perigon)'!L6193)</f>
        <v/>
      </c>
      <c r="I6198" s="69" t="str">
        <f>IF(ISBLANK('Zusatzblatt (Perigon)'!M6193),"",'Zusatzblatt (Perigon)'!M6193)</f>
        <v/>
      </c>
      <c r="J6198" s="98" t="str">
        <f>IF(ISBLANK('Zusatzblatt (Perigon)'!N6193),"",'Zusatzblatt (Perigon)'!N6193)</f>
        <v/>
      </c>
      <c r="K6198" s="99" t="str">
        <f>IF(ISBLANK('Zusatzblatt (Perigon)'!J6193),"",'Zusatzblatt (Perigon)'!T6193)</f>
        <v/>
      </c>
      <c r="L6198" s="95" t="str">
        <f>IF(ISBLANK('Zusatzblatt (Perigon)'!O6193),"",'Zusatzblatt (Perigon)'!O6193)</f>
        <v/>
      </c>
      <c r="M6198" s="95" t="str">
        <f>IF(ISBLANK('Zusatzblatt (Perigon)'!R6193),"",'Zusatzblatt (Perigon)'!R6193)</f>
        <v/>
      </c>
      <c r="N6198" s="95" t="str">
        <f>IF(ISBLANK('Zusatzblatt (Perigon)'!P6193),"",'Zusatzblatt (Perigon)'!P6193)</f>
        <v/>
      </c>
      <c r="O6198" s="38" t="str">
        <f>IF($L6198="","",VLOOKUP($R6198,Tarife!$A$2:$R$599,13,FALSE))</f>
        <v/>
      </c>
      <c r="P6198" s="38" t="str">
        <f t="shared" si="96"/>
        <v/>
      </c>
      <c r="R6198" s="100" t="str">
        <f>Zusammenzug!$C$25&amp;"-"&amp;Zusammenzug!$A$7&amp;"-"&amp;Leistungen!L6198</f>
        <v>2026-Nicht beauftragte Spitex-Organisation-</v>
      </c>
    </row>
    <row r="6199" spans="1:18" x14ac:dyDescent="0.2">
      <c r="A6199" s="95" t="str">
        <f>IF(ISBLANK('Zusatzblatt (Perigon)'!E6194),"",'Zusatzblatt (Perigon)'!E6194)</f>
        <v/>
      </c>
      <c r="B6199" s="95" t="str">
        <f>IF(ISBLANK('Zusatzblatt (Perigon)'!G6194),"",'Zusatzblatt (Perigon)'!G6194)</f>
        <v/>
      </c>
      <c r="C6199" s="96" t="str">
        <f>IF(ISBLANK('Zusatzblatt (Perigon)'!I6194),"",'Zusatzblatt (Perigon)'!I6194)</f>
        <v/>
      </c>
      <c r="D6199" s="97" t="str">
        <f>IF(ISBLANK('Zusatzblatt (Perigon)'!J6194),"",'Zusatzblatt (Perigon)'!J6194)</f>
        <v/>
      </c>
      <c r="E6199" s="64" t="str">
        <f>IF(ISBLANK('Zusatzblatt (Perigon)'!K6194),"",'Zusatzblatt (Perigon)'!K6194)</f>
        <v/>
      </c>
      <c r="F6199" s="65"/>
      <c r="G6199" s="64"/>
      <c r="H6199" s="69" t="str">
        <f>IF(ISBLANK('Zusatzblatt (Perigon)'!L6194),"",'Zusatzblatt (Perigon)'!L6194)</f>
        <v/>
      </c>
      <c r="I6199" s="69" t="str">
        <f>IF(ISBLANK('Zusatzblatt (Perigon)'!M6194),"",'Zusatzblatt (Perigon)'!M6194)</f>
        <v/>
      </c>
      <c r="J6199" s="98" t="str">
        <f>IF(ISBLANK('Zusatzblatt (Perigon)'!N6194),"",'Zusatzblatt (Perigon)'!N6194)</f>
        <v/>
      </c>
      <c r="K6199" s="99" t="str">
        <f>IF(ISBLANK('Zusatzblatt (Perigon)'!J6194),"",'Zusatzblatt (Perigon)'!T6194)</f>
        <v/>
      </c>
      <c r="L6199" s="95" t="str">
        <f>IF(ISBLANK('Zusatzblatt (Perigon)'!O6194),"",'Zusatzblatt (Perigon)'!O6194)</f>
        <v/>
      </c>
      <c r="M6199" s="95" t="str">
        <f>IF(ISBLANK('Zusatzblatt (Perigon)'!R6194),"",'Zusatzblatt (Perigon)'!R6194)</f>
        <v/>
      </c>
      <c r="N6199" s="95" t="str">
        <f>IF(ISBLANK('Zusatzblatt (Perigon)'!P6194),"",'Zusatzblatt (Perigon)'!P6194)</f>
        <v/>
      </c>
      <c r="O6199" s="38" t="str">
        <f>IF($L6199="","",VLOOKUP($R6199,Tarife!$A$2:$R$599,13,FALSE))</f>
        <v/>
      </c>
      <c r="P6199" s="38" t="str">
        <f t="shared" si="96"/>
        <v/>
      </c>
      <c r="R6199" s="100" t="str">
        <f>Zusammenzug!$C$25&amp;"-"&amp;Zusammenzug!$A$7&amp;"-"&amp;Leistungen!L6199</f>
        <v>2026-Nicht beauftragte Spitex-Organisation-</v>
      </c>
    </row>
    <row r="6200" spans="1:18" x14ac:dyDescent="0.2">
      <c r="A6200" s="95" t="str">
        <f>IF(ISBLANK('Zusatzblatt (Perigon)'!E6195),"",'Zusatzblatt (Perigon)'!E6195)</f>
        <v/>
      </c>
      <c r="B6200" s="95" t="str">
        <f>IF(ISBLANK('Zusatzblatt (Perigon)'!G6195),"",'Zusatzblatt (Perigon)'!G6195)</f>
        <v/>
      </c>
      <c r="C6200" s="96" t="str">
        <f>IF(ISBLANK('Zusatzblatt (Perigon)'!I6195),"",'Zusatzblatt (Perigon)'!I6195)</f>
        <v/>
      </c>
      <c r="D6200" s="97" t="str">
        <f>IF(ISBLANK('Zusatzblatt (Perigon)'!J6195),"",'Zusatzblatt (Perigon)'!J6195)</f>
        <v/>
      </c>
      <c r="E6200" s="64" t="str">
        <f>IF(ISBLANK('Zusatzblatt (Perigon)'!K6195),"",'Zusatzblatt (Perigon)'!K6195)</f>
        <v/>
      </c>
      <c r="F6200" s="65"/>
      <c r="G6200" s="64"/>
      <c r="H6200" s="69" t="str">
        <f>IF(ISBLANK('Zusatzblatt (Perigon)'!L6195),"",'Zusatzblatt (Perigon)'!L6195)</f>
        <v/>
      </c>
      <c r="I6200" s="69" t="str">
        <f>IF(ISBLANK('Zusatzblatt (Perigon)'!M6195),"",'Zusatzblatt (Perigon)'!M6195)</f>
        <v/>
      </c>
      <c r="J6200" s="98" t="str">
        <f>IF(ISBLANK('Zusatzblatt (Perigon)'!N6195),"",'Zusatzblatt (Perigon)'!N6195)</f>
        <v/>
      </c>
      <c r="K6200" s="99" t="str">
        <f>IF(ISBLANK('Zusatzblatt (Perigon)'!J6195),"",'Zusatzblatt (Perigon)'!T6195)</f>
        <v/>
      </c>
      <c r="L6200" s="95" t="str">
        <f>IF(ISBLANK('Zusatzblatt (Perigon)'!O6195),"",'Zusatzblatt (Perigon)'!O6195)</f>
        <v/>
      </c>
      <c r="M6200" s="95" t="str">
        <f>IF(ISBLANK('Zusatzblatt (Perigon)'!R6195),"",'Zusatzblatt (Perigon)'!R6195)</f>
        <v/>
      </c>
      <c r="N6200" s="95" t="str">
        <f>IF(ISBLANK('Zusatzblatt (Perigon)'!P6195),"",'Zusatzblatt (Perigon)'!P6195)</f>
        <v/>
      </c>
      <c r="O6200" s="38" t="str">
        <f>IF($L6200="","",VLOOKUP($R6200,Tarife!$A$2:$R$599,13,FALSE))</f>
        <v/>
      </c>
      <c r="P6200" s="38" t="str">
        <f t="shared" si="96"/>
        <v/>
      </c>
      <c r="R6200" s="100" t="str">
        <f>Zusammenzug!$C$25&amp;"-"&amp;Zusammenzug!$A$7&amp;"-"&amp;Leistungen!L6200</f>
        <v>2026-Nicht beauftragte Spitex-Organisation-</v>
      </c>
    </row>
    <row r="6201" spans="1:18" x14ac:dyDescent="0.2">
      <c r="A6201" s="95" t="str">
        <f>IF(ISBLANK('Zusatzblatt (Perigon)'!E6196),"",'Zusatzblatt (Perigon)'!E6196)</f>
        <v/>
      </c>
      <c r="B6201" s="95" t="str">
        <f>IF(ISBLANK('Zusatzblatt (Perigon)'!G6196),"",'Zusatzblatt (Perigon)'!G6196)</f>
        <v/>
      </c>
      <c r="C6201" s="96" t="str">
        <f>IF(ISBLANK('Zusatzblatt (Perigon)'!I6196),"",'Zusatzblatt (Perigon)'!I6196)</f>
        <v/>
      </c>
      <c r="D6201" s="97" t="str">
        <f>IF(ISBLANK('Zusatzblatt (Perigon)'!J6196),"",'Zusatzblatt (Perigon)'!J6196)</f>
        <v/>
      </c>
      <c r="E6201" s="64" t="str">
        <f>IF(ISBLANK('Zusatzblatt (Perigon)'!K6196),"",'Zusatzblatt (Perigon)'!K6196)</f>
        <v/>
      </c>
      <c r="F6201" s="65"/>
      <c r="G6201" s="64"/>
      <c r="H6201" s="69" t="str">
        <f>IF(ISBLANK('Zusatzblatt (Perigon)'!L6196),"",'Zusatzblatt (Perigon)'!L6196)</f>
        <v/>
      </c>
      <c r="I6201" s="69" t="str">
        <f>IF(ISBLANK('Zusatzblatt (Perigon)'!M6196),"",'Zusatzblatt (Perigon)'!M6196)</f>
        <v/>
      </c>
      <c r="J6201" s="98" t="str">
        <f>IF(ISBLANK('Zusatzblatt (Perigon)'!N6196),"",'Zusatzblatt (Perigon)'!N6196)</f>
        <v/>
      </c>
      <c r="K6201" s="99" t="str">
        <f>IF(ISBLANK('Zusatzblatt (Perigon)'!J6196),"",'Zusatzblatt (Perigon)'!T6196)</f>
        <v/>
      </c>
      <c r="L6201" s="95" t="str">
        <f>IF(ISBLANK('Zusatzblatt (Perigon)'!O6196),"",'Zusatzblatt (Perigon)'!O6196)</f>
        <v/>
      </c>
      <c r="M6201" s="95" t="str">
        <f>IF(ISBLANK('Zusatzblatt (Perigon)'!R6196),"",'Zusatzblatt (Perigon)'!R6196)</f>
        <v/>
      </c>
      <c r="N6201" s="95" t="str">
        <f>IF(ISBLANK('Zusatzblatt (Perigon)'!P6196),"",'Zusatzblatt (Perigon)'!P6196)</f>
        <v/>
      </c>
      <c r="O6201" s="38" t="str">
        <f>IF($L6201="","",VLOOKUP($R6201,Tarife!$A$2:$R$599,13,FALSE))</f>
        <v/>
      </c>
      <c r="P6201" s="38" t="str">
        <f t="shared" si="96"/>
        <v/>
      </c>
      <c r="R6201" s="100" t="str">
        <f>Zusammenzug!$C$25&amp;"-"&amp;Zusammenzug!$A$7&amp;"-"&amp;Leistungen!L6201</f>
        <v>2026-Nicht beauftragte Spitex-Organisation-</v>
      </c>
    </row>
    <row r="6202" spans="1:18" x14ac:dyDescent="0.2">
      <c r="A6202" s="95" t="str">
        <f>IF(ISBLANK('Zusatzblatt (Perigon)'!E6197),"",'Zusatzblatt (Perigon)'!E6197)</f>
        <v/>
      </c>
      <c r="B6202" s="95" t="str">
        <f>IF(ISBLANK('Zusatzblatt (Perigon)'!G6197),"",'Zusatzblatt (Perigon)'!G6197)</f>
        <v/>
      </c>
      <c r="C6202" s="96" t="str">
        <f>IF(ISBLANK('Zusatzblatt (Perigon)'!I6197),"",'Zusatzblatt (Perigon)'!I6197)</f>
        <v/>
      </c>
      <c r="D6202" s="97" t="str">
        <f>IF(ISBLANK('Zusatzblatt (Perigon)'!J6197),"",'Zusatzblatt (Perigon)'!J6197)</f>
        <v/>
      </c>
      <c r="E6202" s="64" t="str">
        <f>IF(ISBLANK('Zusatzblatt (Perigon)'!K6197),"",'Zusatzblatt (Perigon)'!K6197)</f>
        <v/>
      </c>
      <c r="F6202" s="65"/>
      <c r="G6202" s="64"/>
      <c r="H6202" s="69" t="str">
        <f>IF(ISBLANK('Zusatzblatt (Perigon)'!L6197),"",'Zusatzblatt (Perigon)'!L6197)</f>
        <v/>
      </c>
      <c r="I6202" s="69" t="str">
        <f>IF(ISBLANK('Zusatzblatt (Perigon)'!M6197),"",'Zusatzblatt (Perigon)'!M6197)</f>
        <v/>
      </c>
      <c r="J6202" s="98" t="str">
        <f>IF(ISBLANK('Zusatzblatt (Perigon)'!N6197),"",'Zusatzblatt (Perigon)'!N6197)</f>
        <v/>
      </c>
      <c r="K6202" s="99" t="str">
        <f>IF(ISBLANK('Zusatzblatt (Perigon)'!J6197),"",'Zusatzblatt (Perigon)'!T6197)</f>
        <v/>
      </c>
      <c r="L6202" s="95" t="str">
        <f>IF(ISBLANK('Zusatzblatt (Perigon)'!O6197),"",'Zusatzblatt (Perigon)'!O6197)</f>
        <v/>
      </c>
      <c r="M6202" s="95" t="str">
        <f>IF(ISBLANK('Zusatzblatt (Perigon)'!R6197),"",'Zusatzblatt (Perigon)'!R6197)</f>
        <v/>
      </c>
      <c r="N6202" s="95" t="str">
        <f>IF(ISBLANK('Zusatzblatt (Perigon)'!P6197),"",'Zusatzblatt (Perigon)'!P6197)</f>
        <v/>
      </c>
      <c r="O6202" s="38" t="str">
        <f>IF($L6202="","",VLOOKUP($R6202,Tarife!$A$2:$R$599,13,FALSE))</f>
        <v/>
      </c>
      <c r="P6202" s="38" t="str">
        <f t="shared" si="96"/>
        <v/>
      </c>
      <c r="R6202" s="100" t="str">
        <f>Zusammenzug!$C$25&amp;"-"&amp;Zusammenzug!$A$7&amp;"-"&amp;Leistungen!L6202</f>
        <v>2026-Nicht beauftragte Spitex-Organisation-</v>
      </c>
    </row>
    <row r="6203" spans="1:18" x14ac:dyDescent="0.2">
      <c r="A6203" s="95" t="str">
        <f>IF(ISBLANK('Zusatzblatt (Perigon)'!E6198),"",'Zusatzblatt (Perigon)'!E6198)</f>
        <v/>
      </c>
      <c r="B6203" s="95" t="str">
        <f>IF(ISBLANK('Zusatzblatt (Perigon)'!G6198),"",'Zusatzblatt (Perigon)'!G6198)</f>
        <v/>
      </c>
      <c r="C6203" s="96" t="str">
        <f>IF(ISBLANK('Zusatzblatt (Perigon)'!I6198),"",'Zusatzblatt (Perigon)'!I6198)</f>
        <v/>
      </c>
      <c r="D6203" s="97" t="str">
        <f>IF(ISBLANK('Zusatzblatt (Perigon)'!J6198),"",'Zusatzblatt (Perigon)'!J6198)</f>
        <v/>
      </c>
      <c r="E6203" s="64" t="str">
        <f>IF(ISBLANK('Zusatzblatt (Perigon)'!K6198),"",'Zusatzblatt (Perigon)'!K6198)</f>
        <v/>
      </c>
      <c r="F6203" s="65"/>
      <c r="G6203" s="64"/>
      <c r="H6203" s="69" t="str">
        <f>IF(ISBLANK('Zusatzblatt (Perigon)'!L6198),"",'Zusatzblatt (Perigon)'!L6198)</f>
        <v/>
      </c>
      <c r="I6203" s="69" t="str">
        <f>IF(ISBLANK('Zusatzblatt (Perigon)'!M6198),"",'Zusatzblatt (Perigon)'!M6198)</f>
        <v/>
      </c>
      <c r="J6203" s="98" t="str">
        <f>IF(ISBLANK('Zusatzblatt (Perigon)'!N6198),"",'Zusatzblatt (Perigon)'!N6198)</f>
        <v/>
      </c>
      <c r="K6203" s="99" t="str">
        <f>IF(ISBLANK('Zusatzblatt (Perigon)'!J6198),"",'Zusatzblatt (Perigon)'!T6198)</f>
        <v/>
      </c>
      <c r="L6203" s="95" t="str">
        <f>IF(ISBLANK('Zusatzblatt (Perigon)'!O6198),"",'Zusatzblatt (Perigon)'!O6198)</f>
        <v/>
      </c>
      <c r="M6203" s="95" t="str">
        <f>IF(ISBLANK('Zusatzblatt (Perigon)'!R6198),"",'Zusatzblatt (Perigon)'!R6198)</f>
        <v/>
      </c>
      <c r="N6203" s="95" t="str">
        <f>IF(ISBLANK('Zusatzblatt (Perigon)'!P6198),"",'Zusatzblatt (Perigon)'!P6198)</f>
        <v/>
      </c>
      <c r="O6203" s="38" t="str">
        <f>IF($L6203="","",VLOOKUP($R6203,Tarife!$A$2:$R$599,13,FALSE))</f>
        <v/>
      </c>
      <c r="P6203" s="38" t="str">
        <f t="shared" si="96"/>
        <v/>
      </c>
      <c r="R6203" s="100" t="str">
        <f>Zusammenzug!$C$25&amp;"-"&amp;Zusammenzug!$A$7&amp;"-"&amp;Leistungen!L6203</f>
        <v>2026-Nicht beauftragte Spitex-Organisation-</v>
      </c>
    </row>
    <row r="6204" spans="1:18" x14ac:dyDescent="0.2">
      <c r="A6204" s="95" t="str">
        <f>IF(ISBLANK('Zusatzblatt (Perigon)'!E6199),"",'Zusatzblatt (Perigon)'!E6199)</f>
        <v/>
      </c>
      <c r="B6204" s="95" t="str">
        <f>IF(ISBLANK('Zusatzblatt (Perigon)'!G6199),"",'Zusatzblatt (Perigon)'!G6199)</f>
        <v/>
      </c>
      <c r="C6204" s="96" t="str">
        <f>IF(ISBLANK('Zusatzblatt (Perigon)'!I6199),"",'Zusatzblatt (Perigon)'!I6199)</f>
        <v/>
      </c>
      <c r="D6204" s="97" t="str">
        <f>IF(ISBLANK('Zusatzblatt (Perigon)'!J6199),"",'Zusatzblatt (Perigon)'!J6199)</f>
        <v/>
      </c>
      <c r="E6204" s="64" t="str">
        <f>IF(ISBLANK('Zusatzblatt (Perigon)'!K6199),"",'Zusatzblatt (Perigon)'!K6199)</f>
        <v/>
      </c>
      <c r="F6204" s="65"/>
      <c r="G6204" s="64"/>
      <c r="H6204" s="69" t="str">
        <f>IF(ISBLANK('Zusatzblatt (Perigon)'!L6199),"",'Zusatzblatt (Perigon)'!L6199)</f>
        <v/>
      </c>
      <c r="I6204" s="69" t="str">
        <f>IF(ISBLANK('Zusatzblatt (Perigon)'!M6199),"",'Zusatzblatt (Perigon)'!M6199)</f>
        <v/>
      </c>
      <c r="J6204" s="98" t="str">
        <f>IF(ISBLANK('Zusatzblatt (Perigon)'!N6199),"",'Zusatzblatt (Perigon)'!N6199)</f>
        <v/>
      </c>
      <c r="K6204" s="99" t="str">
        <f>IF(ISBLANK('Zusatzblatt (Perigon)'!J6199),"",'Zusatzblatt (Perigon)'!T6199)</f>
        <v/>
      </c>
      <c r="L6204" s="95" t="str">
        <f>IF(ISBLANK('Zusatzblatt (Perigon)'!O6199),"",'Zusatzblatt (Perigon)'!O6199)</f>
        <v/>
      </c>
      <c r="M6204" s="95" t="str">
        <f>IF(ISBLANK('Zusatzblatt (Perigon)'!R6199),"",'Zusatzblatt (Perigon)'!R6199)</f>
        <v/>
      </c>
      <c r="N6204" s="95" t="str">
        <f>IF(ISBLANK('Zusatzblatt (Perigon)'!P6199),"",'Zusatzblatt (Perigon)'!P6199)</f>
        <v/>
      </c>
      <c r="O6204" s="38" t="str">
        <f>IF($L6204="","",VLOOKUP($R6204,Tarife!$A$2:$R$599,13,FALSE))</f>
        <v/>
      </c>
      <c r="P6204" s="38" t="str">
        <f t="shared" si="96"/>
        <v/>
      </c>
      <c r="R6204" s="100" t="str">
        <f>Zusammenzug!$C$25&amp;"-"&amp;Zusammenzug!$A$7&amp;"-"&amp;Leistungen!L6204</f>
        <v>2026-Nicht beauftragte Spitex-Organisation-</v>
      </c>
    </row>
    <row r="6205" spans="1:18" x14ac:dyDescent="0.2">
      <c r="A6205" s="95" t="str">
        <f>IF(ISBLANK('Zusatzblatt (Perigon)'!E6200),"",'Zusatzblatt (Perigon)'!E6200)</f>
        <v/>
      </c>
      <c r="B6205" s="95" t="str">
        <f>IF(ISBLANK('Zusatzblatt (Perigon)'!G6200),"",'Zusatzblatt (Perigon)'!G6200)</f>
        <v/>
      </c>
      <c r="C6205" s="96" t="str">
        <f>IF(ISBLANK('Zusatzblatt (Perigon)'!I6200),"",'Zusatzblatt (Perigon)'!I6200)</f>
        <v/>
      </c>
      <c r="D6205" s="97" t="str">
        <f>IF(ISBLANK('Zusatzblatt (Perigon)'!J6200),"",'Zusatzblatt (Perigon)'!J6200)</f>
        <v/>
      </c>
      <c r="E6205" s="64" t="str">
        <f>IF(ISBLANK('Zusatzblatt (Perigon)'!K6200),"",'Zusatzblatt (Perigon)'!K6200)</f>
        <v/>
      </c>
      <c r="F6205" s="65"/>
      <c r="G6205" s="64"/>
      <c r="H6205" s="69" t="str">
        <f>IF(ISBLANK('Zusatzblatt (Perigon)'!L6200),"",'Zusatzblatt (Perigon)'!L6200)</f>
        <v/>
      </c>
      <c r="I6205" s="69" t="str">
        <f>IF(ISBLANK('Zusatzblatt (Perigon)'!M6200),"",'Zusatzblatt (Perigon)'!M6200)</f>
        <v/>
      </c>
      <c r="J6205" s="98" t="str">
        <f>IF(ISBLANK('Zusatzblatt (Perigon)'!N6200),"",'Zusatzblatt (Perigon)'!N6200)</f>
        <v/>
      </c>
      <c r="K6205" s="99" t="str">
        <f>IF(ISBLANK('Zusatzblatt (Perigon)'!J6200),"",'Zusatzblatt (Perigon)'!T6200)</f>
        <v/>
      </c>
      <c r="L6205" s="95" t="str">
        <f>IF(ISBLANK('Zusatzblatt (Perigon)'!O6200),"",'Zusatzblatt (Perigon)'!O6200)</f>
        <v/>
      </c>
      <c r="M6205" s="95" t="str">
        <f>IF(ISBLANK('Zusatzblatt (Perigon)'!R6200),"",'Zusatzblatt (Perigon)'!R6200)</f>
        <v/>
      </c>
      <c r="N6205" s="95" t="str">
        <f>IF(ISBLANK('Zusatzblatt (Perigon)'!P6200),"",'Zusatzblatt (Perigon)'!P6200)</f>
        <v/>
      </c>
      <c r="O6205" s="38" t="str">
        <f>IF($L6205="","",VLOOKUP($R6205,Tarife!$A$2:$R$599,13,FALSE))</f>
        <v/>
      </c>
      <c r="P6205" s="38" t="str">
        <f t="shared" si="96"/>
        <v/>
      </c>
      <c r="R6205" s="100" t="str">
        <f>Zusammenzug!$C$25&amp;"-"&amp;Zusammenzug!$A$7&amp;"-"&amp;Leistungen!L6205</f>
        <v>2026-Nicht beauftragte Spitex-Organisation-</v>
      </c>
    </row>
    <row r="6206" spans="1:18" x14ac:dyDescent="0.2">
      <c r="A6206" s="95" t="str">
        <f>IF(ISBLANK('Zusatzblatt (Perigon)'!E6201),"",'Zusatzblatt (Perigon)'!E6201)</f>
        <v/>
      </c>
      <c r="B6206" s="95" t="str">
        <f>IF(ISBLANK('Zusatzblatt (Perigon)'!G6201),"",'Zusatzblatt (Perigon)'!G6201)</f>
        <v/>
      </c>
      <c r="C6206" s="96" t="str">
        <f>IF(ISBLANK('Zusatzblatt (Perigon)'!I6201),"",'Zusatzblatt (Perigon)'!I6201)</f>
        <v/>
      </c>
      <c r="D6206" s="97" t="str">
        <f>IF(ISBLANK('Zusatzblatt (Perigon)'!J6201),"",'Zusatzblatt (Perigon)'!J6201)</f>
        <v/>
      </c>
      <c r="E6206" s="64" t="str">
        <f>IF(ISBLANK('Zusatzblatt (Perigon)'!K6201),"",'Zusatzblatt (Perigon)'!K6201)</f>
        <v/>
      </c>
      <c r="F6206" s="65"/>
      <c r="G6206" s="64"/>
      <c r="H6206" s="69" t="str">
        <f>IF(ISBLANK('Zusatzblatt (Perigon)'!L6201),"",'Zusatzblatt (Perigon)'!L6201)</f>
        <v/>
      </c>
      <c r="I6206" s="69" t="str">
        <f>IF(ISBLANK('Zusatzblatt (Perigon)'!M6201),"",'Zusatzblatt (Perigon)'!M6201)</f>
        <v/>
      </c>
      <c r="J6206" s="98" t="str">
        <f>IF(ISBLANK('Zusatzblatt (Perigon)'!N6201),"",'Zusatzblatt (Perigon)'!N6201)</f>
        <v/>
      </c>
      <c r="K6206" s="99" t="str">
        <f>IF(ISBLANK('Zusatzblatt (Perigon)'!J6201),"",'Zusatzblatt (Perigon)'!T6201)</f>
        <v/>
      </c>
      <c r="L6206" s="95" t="str">
        <f>IF(ISBLANK('Zusatzblatt (Perigon)'!O6201),"",'Zusatzblatt (Perigon)'!O6201)</f>
        <v/>
      </c>
      <c r="M6206" s="95" t="str">
        <f>IF(ISBLANK('Zusatzblatt (Perigon)'!R6201),"",'Zusatzblatt (Perigon)'!R6201)</f>
        <v/>
      </c>
      <c r="N6206" s="95" t="str">
        <f>IF(ISBLANK('Zusatzblatt (Perigon)'!P6201),"",'Zusatzblatt (Perigon)'!P6201)</f>
        <v/>
      </c>
      <c r="O6206" s="38" t="str">
        <f>IF($L6206="","",VLOOKUP($R6206,Tarife!$A$2:$R$599,13,FALSE))</f>
        <v/>
      </c>
      <c r="P6206" s="38" t="str">
        <f t="shared" si="96"/>
        <v/>
      </c>
      <c r="R6206" s="100" t="str">
        <f>Zusammenzug!$C$25&amp;"-"&amp;Zusammenzug!$A$7&amp;"-"&amp;Leistungen!L6206</f>
        <v>2026-Nicht beauftragte Spitex-Organisation-</v>
      </c>
    </row>
    <row r="6207" spans="1:18" x14ac:dyDescent="0.2">
      <c r="A6207" s="95" t="str">
        <f>IF(ISBLANK('Zusatzblatt (Perigon)'!E6202),"",'Zusatzblatt (Perigon)'!E6202)</f>
        <v/>
      </c>
      <c r="B6207" s="95" t="str">
        <f>IF(ISBLANK('Zusatzblatt (Perigon)'!G6202),"",'Zusatzblatt (Perigon)'!G6202)</f>
        <v/>
      </c>
      <c r="C6207" s="96" t="str">
        <f>IF(ISBLANK('Zusatzblatt (Perigon)'!I6202),"",'Zusatzblatt (Perigon)'!I6202)</f>
        <v/>
      </c>
      <c r="D6207" s="97" t="str">
        <f>IF(ISBLANK('Zusatzblatt (Perigon)'!J6202),"",'Zusatzblatt (Perigon)'!J6202)</f>
        <v/>
      </c>
      <c r="E6207" s="64" t="str">
        <f>IF(ISBLANK('Zusatzblatt (Perigon)'!K6202),"",'Zusatzblatt (Perigon)'!K6202)</f>
        <v/>
      </c>
      <c r="F6207" s="65"/>
      <c r="G6207" s="64"/>
      <c r="H6207" s="69" t="str">
        <f>IF(ISBLANK('Zusatzblatt (Perigon)'!L6202),"",'Zusatzblatt (Perigon)'!L6202)</f>
        <v/>
      </c>
      <c r="I6207" s="69" t="str">
        <f>IF(ISBLANK('Zusatzblatt (Perigon)'!M6202),"",'Zusatzblatt (Perigon)'!M6202)</f>
        <v/>
      </c>
      <c r="J6207" s="98" t="str">
        <f>IF(ISBLANK('Zusatzblatt (Perigon)'!N6202),"",'Zusatzblatt (Perigon)'!N6202)</f>
        <v/>
      </c>
      <c r="K6207" s="99" t="str">
        <f>IF(ISBLANK('Zusatzblatt (Perigon)'!J6202),"",'Zusatzblatt (Perigon)'!T6202)</f>
        <v/>
      </c>
      <c r="L6207" s="95" t="str">
        <f>IF(ISBLANK('Zusatzblatt (Perigon)'!O6202),"",'Zusatzblatt (Perigon)'!O6202)</f>
        <v/>
      </c>
      <c r="M6207" s="95" t="str">
        <f>IF(ISBLANK('Zusatzblatt (Perigon)'!R6202),"",'Zusatzblatt (Perigon)'!R6202)</f>
        <v/>
      </c>
      <c r="N6207" s="95" t="str">
        <f>IF(ISBLANK('Zusatzblatt (Perigon)'!P6202),"",'Zusatzblatt (Perigon)'!P6202)</f>
        <v/>
      </c>
      <c r="O6207" s="38" t="str">
        <f>IF($L6207="","",VLOOKUP($R6207,Tarife!$A$2:$R$599,13,FALSE))</f>
        <v/>
      </c>
      <c r="P6207" s="38" t="str">
        <f t="shared" si="96"/>
        <v/>
      </c>
      <c r="R6207" s="100" t="str">
        <f>Zusammenzug!$C$25&amp;"-"&amp;Zusammenzug!$A$7&amp;"-"&amp;Leistungen!L6207</f>
        <v>2026-Nicht beauftragte Spitex-Organisation-</v>
      </c>
    </row>
    <row r="6208" spans="1:18" x14ac:dyDescent="0.2">
      <c r="A6208" s="95" t="str">
        <f>IF(ISBLANK('Zusatzblatt (Perigon)'!E6203),"",'Zusatzblatt (Perigon)'!E6203)</f>
        <v/>
      </c>
      <c r="B6208" s="95" t="str">
        <f>IF(ISBLANK('Zusatzblatt (Perigon)'!G6203),"",'Zusatzblatt (Perigon)'!G6203)</f>
        <v/>
      </c>
      <c r="C6208" s="96" t="str">
        <f>IF(ISBLANK('Zusatzblatt (Perigon)'!I6203),"",'Zusatzblatt (Perigon)'!I6203)</f>
        <v/>
      </c>
      <c r="D6208" s="97" t="str">
        <f>IF(ISBLANK('Zusatzblatt (Perigon)'!J6203),"",'Zusatzblatt (Perigon)'!J6203)</f>
        <v/>
      </c>
      <c r="E6208" s="64" t="str">
        <f>IF(ISBLANK('Zusatzblatt (Perigon)'!K6203),"",'Zusatzblatt (Perigon)'!K6203)</f>
        <v/>
      </c>
      <c r="F6208" s="65"/>
      <c r="G6208" s="64"/>
      <c r="H6208" s="69" t="str">
        <f>IF(ISBLANK('Zusatzblatt (Perigon)'!L6203),"",'Zusatzblatt (Perigon)'!L6203)</f>
        <v/>
      </c>
      <c r="I6208" s="69" t="str">
        <f>IF(ISBLANK('Zusatzblatt (Perigon)'!M6203),"",'Zusatzblatt (Perigon)'!M6203)</f>
        <v/>
      </c>
      <c r="J6208" s="98" t="str">
        <f>IF(ISBLANK('Zusatzblatt (Perigon)'!N6203),"",'Zusatzblatt (Perigon)'!N6203)</f>
        <v/>
      </c>
      <c r="K6208" s="99" t="str">
        <f>IF(ISBLANK('Zusatzblatt (Perigon)'!J6203),"",'Zusatzblatt (Perigon)'!T6203)</f>
        <v/>
      </c>
      <c r="L6208" s="95" t="str">
        <f>IF(ISBLANK('Zusatzblatt (Perigon)'!O6203),"",'Zusatzblatt (Perigon)'!O6203)</f>
        <v/>
      </c>
      <c r="M6208" s="95" t="str">
        <f>IF(ISBLANK('Zusatzblatt (Perigon)'!R6203),"",'Zusatzblatt (Perigon)'!R6203)</f>
        <v/>
      </c>
      <c r="N6208" s="95" t="str">
        <f>IF(ISBLANK('Zusatzblatt (Perigon)'!P6203),"",'Zusatzblatt (Perigon)'!P6203)</f>
        <v/>
      </c>
      <c r="O6208" s="38" t="str">
        <f>IF($L6208="","",VLOOKUP($R6208,Tarife!$A$2:$R$599,13,FALSE))</f>
        <v/>
      </c>
      <c r="P6208" s="38" t="str">
        <f t="shared" si="96"/>
        <v/>
      </c>
      <c r="R6208" s="100" t="str">
        <f>Zusammenzug!$C$25&amp;"-"&amp;Zusammenzug!$A$7&amp;"-"&amp;Leistungen!L6208</f>
        <v>2026-Nicht beauftragte Spitex-Organisation-</v>
      </c>
    </row>
    <row r="6209" spans="1:18" x14ac:dyDescent="0.2">
      <c r="A6209" s="95" t="str">
        <f>IF(ISBLANK('Zusatzblatt (Perigon)'!E6204),"",'Zusatzblatt (Perigon)'!E6204)</f>
        <v/>
      </c>
      <c r="B6209" s="95" t="str">
        <f>IF(ISBLANK('Zusatzblatt (Perigon)'!G6204),"",'Zusatzblatt (Perigon)'!G6204)</f>
        <v/>
      </c>
      <c r="C6209" s="96" t="str">
        <f>IF(ISBLANK('Zusatzblatt (Perigon)'!I6204),"",'Zusatzblatt (Perigon)'!I6204)</f>
        <v/>
      </c>
      <c r="D6209" s="97" t="str">
        <f>IF(ISBLANK('Zusatzblatt (Perigon)'!J6204),"",'Zusatzblatt (Perigon)'!J6204)</f>
        <v/>
      </c>
      <c r="E6209" s="64" t="str">
        <f>IF(ISBLANK('Zusatzblatt (Perigon)'!K6204),"",'Zusatzblatt (Perigon)'!K6204)</f>
        <v/>
      </c>
      <c r="F6209" s="65"/>
      <c r="G6209" s="64"/>
      <c r="H6209" s="69" t="str">
        <f>IF(ISBLANK('Zusatzblatt (Perigon)'!L6204),"",'Zusatzblatt (Perigon)'!L6204)</f>
        <v/>
      </c>
      <c r="I6209" s="69" t="str">
        <f>IF(ISBLANK('Zusatzblatt (Perigon)'!M6204),"",'Zusatzblatt (Perigon)'!M6204)</f>
        <v/>
      </c>
      <c r="J6209" s="98" t="str">
        <f>IF(ISBLANK('Zusatzblatt (Perigon)'!N6204),"",'Zusatzblatt (Perigon)'!N6204)</f>
        <v/>
      </c>
      <c r="K6209" s="99" t="str">
        <f>IF(ISBLANK('Zusatzblatt (Perigon)'!J6204),"",'Zusatzblatt (Perigon)'!T6204)</f>
        <v/>
      </c>
      <c r="L6209" s="95" t="str">
        <f>IF(ISBLANK('Zusatzblatt (Perigon)'!O6204),"",'Zusatzblatt (Perigon)'!O6204)</f>
        <v/>
      </c>
      <c r="M6209" s="95" t="str">
        <f>IF(ISBLANK('Zusatzblatt (Perigon)'!R6204),"",'Zusatzblatt (Perigon)'!R6204)</f>
        <v/>
      </c>
      <c r="N6209" s="95" t="str">
        <f>IF(ISBLANK('Zusatzblatt (Perigon)'!P6204),"",'Zusatzblatt (Perigon)'!P6204)</f>
        <v/>
      </c>
      <c r="O6209" s="38" t="str">
        <f>IF($L6209="","",VLOOKUP($R6209,Tarife!$A$2:$R$599,13,FALSE))</f>
        <v/>
      </c>
      <c r="P6209" s="38" t="str">
        <f t="shared" si="96"/>
        <v/>
      </c>
      <c r="R6209" s="100" t="str">
        <f>Zusammenzug!$C$25&amp;"-"&amp;Zusammenzug!$A$7&amp;"-"&amp;Leistungen!L6209</f>
        <v>2026-Nicht beauftragte Spitex-Organisation-</v>
      </c>
    </row>
    <row r="6210" spans="1:18" x14ac:dyDescent="0.2">
      <c r="A6210" s="95" t="str">
        <f>IF(ISBLANK('Zusatzblatt (Perigon)'!E6205),"",'Zusatzblatt (Perigon)'!E6205)</f>
        <v/>
      </c>
      <c r="B6210" s="95" t="str">
        <f>IF(ISBLANK('Zusatzblatt (Perigon)'!G6205),"",'Zusatzblatt (Perigon)'!G6205)</f>
        <v/>
      </c>
      <c r="C6210" s="96" t="str">
        <f>IF(ISBLANK('Zusatzblatt (Perigon)'!I6205),"",'Zusatzblatt (Perigon)'!I6205)</f>
        <v/>
      </c>
      <c r="D6210" s="97" t="str">
        <f>IF(ISBLANK('Zusatzblatt (Perigon)'!J6205),"",'Zusatzblatt (Perigon)'!J6205)</f>
        <v/>
      </c>
      <c r="E6210" s="64" t="str">
        <f>IF(ISBLANK('Zusatzblatt (Perigon)'!K6205),"",'Zusatzblatt (Perigon)'!K6205)</f>
        <v/>
      </c>
      <c r="F6210" s="65"/>
      <c r="G6210" s="64"/>
      <c r="H6210" s="69" t="str">
        <f>IF(ISBLANK('Zusatzblatt (Perigon)'!L6205),"",'Zusatzblatt (Perigon)'!L6205)</f>
        <v/>
      </c>
      <c r="I6210" s="69" t="str">
        <f>IF(ISBLANK('Zusatzblatt (Perigon)'!M6205),"",'Zusatzblatt (Perigon)'!M6205)</f>
        <v/>
      </c>
      <c r="J6210" s="98" t="str">
        <f>IF(ISBLANK('Zusatzblatt (Perigon)'!N6205),"",'Zusatzblatt (Perigon)'!N6205)</f>
        <v/>
      </c>
      <c r="K6210" s="99" t="str">
        <f>IF(ISBLANK('Zusatzblatt (Perigon)'!J6205),"",'Zusatzblatt (Perigon)'!T6205)</f>
        <v/>
      </c>
      <c r="L6210" s="95" t="str">
        <f>IF(ISBLANK('Zusatzblatt (Perigon)'!O6205),"",'Zusatzblatt (Perigon)'!O6205)</f>
        <v/>
      </c>
      <c r="M6210" s="95" t="str">
        <f>IF(ISBLANK('Zusatzblatt (Perigon)'!R6205),"",'Zusatzblatt (Perigon)'!R6205)</f>
        <v/>
      </c>
      <c r="N6210" s="95" t="str">
        <f>IF(ISBLANK('Zusatzblatt (Perigon)'!P6205),"",'Zusatzblatt (Perigon)'!P6205)</f>
        <v/>
      </c>
      <c r="O6210" s="38" t="str">
        <f>IF($L6210="","",VLOOKUP($R6210,Tarife!$A$2:$R$599,13,FALSE))</f>
        <v/>
      </c>
      <c r="P6210" s="38" t="str">
        <f t="shared" si="96"/>
        <v/>
      </c>
      <c r="R6210" s="100" t="str">
        <f>Zusammenzug!$C$25&amp;"-"&amp;Zusammenzug!$A$7&amp;"-"&amp;Leistungen!L6210</f>
        <v>2026-Nicht beauftragte Spitex-Organisation-</v>
      </c>
    </row>
    <row r="6211" spans="1:18" x14ac:dyDescent="0.2">
      <c r="A6211" s="95" t="str">
        <f>IF(ISBLANK('Zusatzblatt (Perigon)'!E6206),"",'Zusatzblatt (Perigon)'!E6206)</f>
        <v/>
      </c>
      <c r="B6211" s="95" t="str">
        <f>IF(ISBLANK('Zusatzblatt (Perigon)'!G6206),"",'Zusatzblatt (Perigon)'!G6206)</f>
        <v/>
      </c>
      <c r="C6211" s="96" t="str">
        <f>IF(ISBLANK('Zusatzblatt (Perigon)'!I6206),"",'Zusatzblatt (Perigon)'!I6206)</f>
        <v/>
      </c>
      <c r="D6211" s="97" t="str">
        <f>IF(ISBLANK('Zusatzblatt (Perigon)'!J6206),"",'Zusatzblatt (Perigon)'!J6206)</f>
        <v/>
      </c>
      <c r="E6211" s="64" t="str">
        <f>IF(ISBLANK('Zusatzblatt (Perigon)'!K6206),"",'Zusatzblatt (Perigon)'!K6206)</f>
        <v/>
      </c>
      <c r="F6211" s="65"/>
      <c r="G6211" s="64"/>
      <c r="H6211" s="69" t="str">
        <f>IF(ISBLANK('Zusatzblatt (Perigon)'!L6206),"",'Zusatzblatt (Perigon)'!L6206)</f>
        <v/>
      </c>
      <c r="I6211" s="69" t="str">
        <f>IF(ISBLANK('Zusatzblatt (Perigon)'!M6206),"",'Zusatzblatt (Perigon)'!M6206)</f>
        <v/>
      </c>
      <c r="J6211" s="98" t="str">
        <f>IF(ISBLANK('Zusatzblatt (Perigon)'!N6206),"",'Zusatzblatt (Perigon)'!N6206)</f>
        <v/>
      </c>
      <c r="K6211" s="99" t="str">
        <f>IF(ISBLANK('Zusatzblatt (Perigon)'!J6206),"",'Zusatzblatt (Perigon)'!T6206)</f>
        <v/>
      </c>
      <c r="L6211" s="95" t="str">
        <f>IF(ISBLANK('Zusatzblatt (Perigon)'!O6206),"",'Zusatzblatt (Perigon)'!O6206)</f>
        <v/>
      </c>
      <c r="M6211" s="95" t="str">
        <f>IF(ISBLANK('Zusatzblatt (Perigon)'!R6206),"",'Zusatzblatt (Perigon)'!R6206)</f>
        <v/>
      </c>
      <c r="N6211" s="95" t="str">
        <f>IF(ISBLANK('Zusatzblatt (Perigon)'!P6206),"",'Zusatzblatt (Perigon)'!P6206)</f>
        <v/>
      </c>
      <c r="O6211" s="38" t="str">
        <f>IF($L6211="","",VLOOKUP($R6211,Tarife!$A$2:$R$599,13,FALSE))</f>
        <v/>
      </c>
      <c r="P6211" s="38" t="str">
        <f t="shared" si="96"/>
        <v/>
      </c>
      <c r="R6211" s="100" t="str">
        <f>Zusammenzug!$C$25&amp;"-"&amp;Zusammenzug!$A$7&amp;"-"&amp;Leistungen!L6211</f>
        <v>2026-Nicht beauftragte Spitex-Organisation-</v>
      </c>
    </row>
    <row r="6212" spans="1:18" x14ac:dyDescent="0.2">
      <c r="A6212" s="95" t="str">
        <f>IF(ISBLANK('Zusatzblatt (Perigon)'!E6207),"",'Zusatzblatt (Perigon)'!E6207)</f>
        <v/>
      </c>
      <c r="B6212" s="95" t="str">
        <f>IF(ISBLANK('Zusatzblatt (Perigon)'!G6207),"",'Zusatzblatt (Perigon)'!G6207)</f>
        <v/>
      </c>
      <c r="C6212" s="96" t="str">
        <f>IF(ISBLANK('Zusatzblatt (Perigon)'!I6207),"",'Zusatzblatt (Perigon)'!I6207)</f>
        <v/>
      </c>
      <c r="D6212" s="97" t="str">
        <f>IF(ISBLANK('Zusatzblatt (Perigon)'!J6207),"",'Zusatzblatt (Perigon)'!J6207)</f>
        <v/>
      </c>
      <c r="E6212" s="64" t="str">
        <f>IF(ISBLANK('Zusatzblatt (Perigon)'!K6207),"",'Zusatzblatt (Perigon)'!K6207)</f>
        <v/>
      </c>
      <c r="F6212" s="65"/>
      <c r="G6212" s="64"/>
      <c r="H6212" s="69" t="str">
        <f>IF(ISBLANK('Zusatzblatt (Perigon)'!L6207),"",'Zusatzblatt (Perigon)'!L6207)</f>
        <v/>
      </c>
      <c r="I6212" s="69" t="str">
        <f>IF(ISBLANK('Zusatzblatt (Perigon)'!M6207),"",'Zusatzblatt (Perigon)'!M6207)</f>
        <v/>
      </c>
      <c r="J6212" s="98" t="str">
        <f>IF(ISBLANK('Zusatzblatt (Perigon)'!N6207),"",'Zusatzblatt (Perigon)'!N6207)</f>
        <v/>
      </c>
      <c r="K6212" s="99" t="str">
        <f>IF(ISBLANK('Zusatzblatt (Perigon)'!J6207),"",'Zusatzblatt (Perigon)'!T6207)</f>
        <v/>
      </c>
      <c r="L6212" s="95" t="str">
        <f>IF(ISBLANK('Zusatzblatt (Perigon)'!O6207),"",'Zusatzblatt (Perigon)'!O6207)</f>
        <v/>
      </c>
      <c r="M6212" s="95" t="str">
        <f>IF(ISBLANK('Zusatzblatt (Perigon)'!R6207),"",'Zusatzblatt (Perigon)'!R6207)</f>
        <v/>
      </c>
      <c r="N6212" s="95" t="str">
        <f>IF(ISBLANK('Zusatzblatt (Perigon)'!P6207),"",'Zusatzblatt (Perigon)'!P6207)</f>
        <v/>
      </c>
      <c r="O6212" s="38" t="str">
        <f>IF($L6212="","",VLOOKUP($R6212,Tarife!$A$2:$R$599,13,FALSE))</f>
        <v/>
      </c>
      <c r="P6212" s="38" t="str">
        <f t="shared" si="96"/>
        <v/>
      </c>
      <c r="R6212" s="100" t="str">
        <f>Zusammenzug!$C$25&amp;"-"&amp;Zusammenzug!$A$7&amp;"-"&amp;Leistungen!L6212</f>
        <v>2026-Nicht beauftragte Spitex-Organisation-</v>
      </c>
    </row>
    <row r="6213" spans="1:18" x14ac:dyDescent="0.2">
      <c r="A6213" s="95" t="str">
        <f>IF(ISBLANK('Zusatzblatt (Perigon)'!E6208),"",'Zusatzblatt (Perigon)'!E6208)</f>
        <v/>
      </c>
      <c r="B6213" s="95" t="str">
        <f>IF(ISBLANK('Zusatzblatt (Perigon)'!G6208),"",'Zusatzblatt (Perigon)'!G6208)</f>
        <v/>
      </c>
      <c r="C6213" s="96" t="str">
        <f>IF(ISBLANK('Zusatzblatt (Perigon)'!I6208),"",'Zusatzblatt (Perigon)'!I6208)</f>
        <v/>
      </c>
      <c r="D6213" s="97" t="str">
        <f>IF(ISBLANK('Zusatzblatt (Perigon)'!J6208),"",'Zusatzblatt (Perigon)'!J6208)</f>
        <v/>
      </c>
      <c r="E6213" s="64" t="str">
        <f>IF(ISBLANK('Zusatzblatt (Perigon)'!K6208),"",'Zusatzblatt (Perigon)'!K6208)</f>
        <v/>
      </c>
      <c r="F6213" s="65"/>
      <c r="G6213" s="64"/>
      <c r="H6213" s="69" t="str">
        <f>IF(ISBLANK('Zusatzblatt (Perigon)'!L6208),"",'Zusatzblatt (Perigon)'!L6208)</f>
        <v/>
      </c>
      <c r="I6213" s="69" t="str">
        <f>IF(ISBLANK('Zusatzblatt (Perigon)'!M6208),"",'Zusatzblatt (Perigon)'!M6208)</f>
        <v/>
      </c>
      <c r="J6213" s="98" t="str">
        <f>IF(ISBLANK('Zusatzblatt (Perigon)'!N6208),"",'Zusatzblatt (Perigon)'!N6208)</f>
        <v/>
      </c>
      <c r="K6213" s="99" t="str">
        <f>IF(ISBLANK('Zusatzblatt (Perigon)'!J6208),"",'Zusatzblatt (Perigon)'!T6208)</f>
        <v/>
      </c>
      <c r="L6213" s="95" t="str">
        <f>IF(ISBLANK('Zusatzblatt (Perigon)'!O6208),"",'Zusatzblatt (Perigon)'!O6208)</f>
        <v/>
      </c>
      <c r="M6213" s="95" t="str">
        <f>IF(ISBLANK('Zusatzblatt (Perigon)'!R6208),"",'Zusatzblatt (Perigon)'!R6208)</f>
        <v/>
      </c>
      <c r="N6213" s="95" t="str">
        <f>IF(ISBLANK('Zusatzblatt (Perigon)'!P6208),"",'Zusatzblatt (Perigon)'!P6208)</f>
        <v/>
      </c>
      <c r="O6213" s="38" t="str">
        <f>IF($L6213="","",VLOOKUP($R6213,Tarife!$A$2:$R$599,13,FALSE))</f>
        <v/>
      </c>
      <c r="P6213" s="38" t="str">
        <f t="shared" si="96"/>
        <v/>
      </c>
      <c r="R6213" s="100" t="str">
        <f>Zusammenzug!$C$25&amp;"-"&amp;Zusammenzug!$A$7&amp;"-"&amp;Leistungen!L6213</f>
        <v>2026-Nicht beauftragte Spitex-Organisation-</v>
      </c>
    </row>
    <row r="6214" spans="1:18" x14ac:dyDescent="0.2">
      <c r="A6214" s="95" t="str">
        <f>IF(ISBLANK('Zusatzblatt (Perigon)'!E6209),"",'Zusatzblatt (Perigon)'!E6209)</f>
        <v/>
      </c>
      <c r="B6214" s="95" t="str">
        <f>IF(ISBLANK('Zusatzblatt (Perigon)'!G6209),"",'Zusatzblatt (Perigon)'!G6209)</f>
        <v/>
      </c>
      <c r="C6214" s="96" t="str">
        <f>IF(ISBLANK('Zusatzblatt (Perigon)'!I6209),"",'Zusatzblatt (Perigon)'!I6209)</f>
        <v/>
      </c>
      <c r="D6214" s="97" t="str">
        <f>IF(ISBLANK('Zusatzblatt (Perigon)'!J6209),"",'Zusatzblatt (Perigon)'!J6209)</f>
        <v/>
      </c>
      <c r="E6214" s="64" t="str">
        <f>IF(ISBLANK('Zusatzblatt (Perigon)'!K6209),"",'Zusatzblatt (Perigon)'!K6209)</f>
        <v/>
      </c>
      <c r="F6214" s="65"/>
      <c r="G6214" s="64"/>
      <c r="H6214" s="69" t="str">
        <f>IF(ISBLANK('Zusatzblatt (Perigon)'!L6209),"",'Zusatzblatt (Perigon)'!L6209)</f>
        <v/>
      </c>
      <c r="I6214" s="69" t="str">
        <f>IF(ISBLANK('Zusatzblatt (Perigon)'!M6209),"",'Zusatzblatt (Perigon)'!M6209)</f>
        <v/>
      </c>
      <c r="J6214" s="98" t="str">
        <f>IF(ISBLANK('Zusatzblatt (Perigon)'!N6209),"",'Zusatzblatt (Perigon)'!N6209)</f>
        <v/>
      </c>
      <c r="K6214" s="99" t="str">
        <f>IF(ISBLANK('Zusatzblatt (Perigon)'!J6209),"",'Zusatzblatt (Perigon)'!T6209)</f>
        <v/>
      </c>
      <c r="L6214" s="95" t="str">
        <f>IF(ISBLANK('Zusatzblatt (Perigon)'!O6209),"",'Zusatzblatt (Perigon)'!O6209)</f>
        <v/>
      </c>
      <c r="M6214" s="95" t="str">
        <f>IF(ISBLANK('Zusatzblatt (Perigon)'!R6209),"",'Zusatzblatt (Perigon)'!R6209)</f>
        <v/>
      </c>
      <c r="N6214" s="95" t="str">
        <f>IF(ISBLANK('Zusatzblatt (Perigon)'!P6209),"",'Zusatzblatt (Perigon)'!P6209)</f>
        <v/>
      </c>
      <c r="O6214" s="38" t="str">
        <f>IF($L6214="","",VLOOKUP($R6214,Tarife!$A$2:$R$599,13,FALSE))</f>
        <v/>
      </c>
      <c r="P6214" s="38" t="str">
        <f t="shared" si="96"/>
        <v/>
      </c>
      <c r="R6214" s="100" t="str">
        <f>Zusammenzug!$C$25&amp;"-"&amp;Zusammenzug!$A$7&amp;"-"&amp;Leistungen!L6214</f>
        <v>2026-Nicht beauftragte Spitex-Organisation-</v>
      </c>
    </row>
    <row r="6215" spans="1:18" x14ac:dyDescent="0.2">
      <c r="A6215" s="95" t="str">
        <f>IF(ISBLANK('Zusatzblatt (Perigon)'!E6210),"",'Zusatzblatt (Perigon)'!E6210)</f>
        <v/>
      </c>
      <c r="B6215" s="95" t="str">
        <f>IF(ISBLANK('Zusatzblatt (Perigon)'!G6210),"",'Zusatzblatt (Perigon)'!G6210)</f>
        <v/>
      </c>
      <c r="C6215" s="96" t="str">
        <f>IF(ISBLANK('Zusatzblatt (Perigon)'!I6210),"",'Zusatzblatt (Perigon)'!I6210)</f>
        <v/>
      </c>
      <c r="D6215" s="97" t="str">
        <f>IF(ISBLANK('Zusatzblatt (Perigon)'!J6210),"",'Zusatzblatt (Perigon)'!J6210)</f>
        <v/>
      </c>
      <c r="E6215" s="64" t="str">
        <f>IF(ISBLANK('Zusatzblatt (Perigon)'!K6210),"",'Zusatzblatt (Perigon)'!K6210)</f>
        <v/>
      </c>
      <c r="F6215" s="65"/>
      <c r="G6215" s="64"/>
      <c r="H6215" s="69" t="str">
        <f>IF(ISBLANK('Zusatzblatt (Perigon)'!L6210),"",'Zusatzblatt (Perigon)'!L6210)</f>
        <v/>
      </c>
      <c r="I6215" s="69" t="str">
        <f>IF(ISBLANK('Zusatzblatt (Perigon)'!M6210),"",'Zusatzblatt (Perigon)'!M6210)</f>
        <v/>
      </c>
      <c r="J6215" s="98" t="str">
        <f>IF(ISBLANK('Zusatzblatt (Perigon)'!N6210),"",'Zusatzblatt (Perigon)'!N6210)</f>
        <v/>
      </c>
      <c r="K6215" s="99" t="str">
        <f>IF(ISBLANK('Zusatzblatt (Perigon)'!J6210),"",'Zusatzblatt (Perigon)'!T6210)</f>
        <v/>
      </c>
      <c r="L6215" s="95" t="str">
        <f>IF(ISBLANK('Zusatzblatt (Perigon)'!O6210),"",'Zusatzblatt (Perigon)'!O6210)</f>
        <v/>
      </c>
      <c r="M6215" s="95" t="str">
        <f>IF(ISBLANK('Zusatzblatt (Perigon)'!R6210),"",'Zusatzblatt (Perigon)'!R6210)</f>
        <v/>
      </c>
      <c r="N6215" s="95" t="str">
        <f>IF(ISBLANK('Zusatzblatt (Perigon)'!P6210),"",'Zusatzblatt (Perigon)'!P6210)</f>
        <v/>
      </c>
      <c r="O6215" s="38" t="str">
        <f>IF($L6215="","",VLOOKUP($R6215,Tarife!$A$2:$R$599,13,FALSE))</f>
        <v/>
      </c>
      <c r="P6215" s="38" t="str">
        <f t="shared" si="96"/>
        <v/>
      </c>
      <c r="R6215" s="100" t="str">
        <f>Zusammenzug!$C$25&amp;"-"&amp;Zusammenzug!$A$7&amp;"-"&amp;Leistungen!L6215</f>
        <v>2026-Nicht beauftragte Spitex-Organisation-</v>
      </c>
    </row>
    <row r="6216" spans="1:18" x14ac:dyDescent="0.2">
      <c r="A6216" s="95" t="str">
        <f>IF(ISBLANK('Zusatzblatt (Perigon)'!E6211),"",'Zusatzblatt (Perigon)'!E6211)</f>
        <v/>
      </c>
      <c r="B6216" s="95" t="str">
        <f>IF(ISBLANK('Zusatzblatt (Perigon)'!G6211),"",'Zusatzblatt (Perigon)'!G6211)</f>
        <v/>
      </c>
      <c r="C6216" s="96" t="str">
        <f>IF(ISBLANK('Zusatzblatt (Perigon)'!I6211),"",'Zusatzblatt (Perigon)'!I6211)</f>
        <v/>
      </c>
      <c r="D6216" s="97" t="str">
        <f>IF(ISBLANK('Zusatzblatt (Perigon)'!J6211),"",'Zusatzblatt (Perigon)'!J6211)</f>
        <v/>
      </c>
      <c r="E6216" s="64" t="str">
        <f>IF(ISBLANK('Zusatzblatt (Perigon)'!K6211),"",'Zusatzblatt (Perigon)'!K6211)</f>
        <v/>
      </c>
      <c r="F6216" s="65"/>
      <c r="G6216" s="64"/>
      <c r="H6216" s="69" t="str">
        <f>IF(ISBLANK('Zusatzblatt (Perigon)'!L6211),"",'Zusatzblatt (Perigon)'!L6211)</f>
        <v/>
      </c>
      <c r="I6216" s="69" t="str">
        <f>IF(ISBLANK('Zusatzblatt (Perigon)'!M6211),"",'Zusatzblatt (Perigon)'!M6211)</f>
        <v/>
      </c>
      <c r="J6216" s="98" t="str">
        <f>IF(ISBLANK('Zusatzblatt (Perigon)'!N6211),"",'Zusatzblatt (Perigon)'!N6211)</f>
        <v/>
      </c>
      <c r="K6216" s="99" t="str">
        <f>IF(ISBLANK('Zusatzblatt (Perigon)'!J6211),"",'Zusatzblatt (Perigon)'!T6211)</f>
        <v/>
      </c>
      <c r="L6216" s="95" t="str">
        <f>IF(ISBLANK('Zusatzblatt (Perigon)'!O6211),"",'Zusatzblatt (Perigon)'!O6211)</f>
        <v/>
      </c>
      <c r="M6216" s="95" t="str">
        <f>IF(ISBLANK('Zusatzblatt (Perigon)'!R6211),"",'Zusatzblatt (Perigon)'!R6211)</f>
        <v/>
      </c>
      <c r="N6216" s="95" t="str">
        <f>IF(ISBLANK('Zusatzblatt (Perigon)'!P6211),"",'Zusatzblatt (Perigon)'!P6211)</f>
        <v/>
      </c>
      <c r="O6216" s="38" t="str">
        <f>IF($L6216="","",VLOOKUP($R6216,Tarife!$A$2:$R$599,13,FALSE))</f>
        <v/>
      </c>
      <c r="P6216" s="38" t="str">
        <f t="shared" ref="P6216:P6279" si="97">IF(L6216="","",IF(AND($L6216="Pabe",N6216&lt;O6216),M6216*O6216,IF(N6216&lt;O6216,M6216*N6216,M6216*O6216)))</f>
        <v/>
      </c>
      <c r="R6216" s="100" t="str">
        <f>Zusammenzug!$C$25&amp;"-"&amp;Zusammenzug!$A$7&amp;"-"&amp;Leistungen!L6216</f>
        <v>2026-Nicht beauftragte Spitex-Organisation-</v>
      </c>
    </row>
    <row r="6217" spans="1:18" x14ac:dyDescent="0.2">
      <c r="A6217" s="95" t="str">
        <f>IF(ISBLANK('Zusatzblatt (Perigon)'!E6212),"",'Zusatzblatt (Perigon)'!E6212)</f>
        <v/>
      </c>
      <c r="B6217" s="95" t="str">
        <f>IF(ISBLANK('Zusatzblatt (Perigon)'!G6212),"",'Zusatzblatt (Perigon)'!G6212)</f>
        <v/>
      </c>
      <c r="C6217" s="96" t="str">
        <f>IF(ISBLANK('Zusatzblatt (Perigon)'!I6212),"",'Zusatzblatt (Perigon)'!I6212)</f>
        <v/>
      </c>
      <c r="D6217" s="97" t="str">
        <f>IF(ISBLANK('Zusatzblatt (Perigon)'!J6212),"",'Zusatzblatt (Perigon)'!J6212)</f>
        <v/>
      </c>
      <c r="E6217" s="64" t="str">
        <f>IF(ISBLANK('Zusatzblatt (Perigon)'!K6212),"",'Zusatzblatt (Perigon)'!K6212)</f>
        <v/>
      </c>
      <c r="F6217" s="65"/>
      <c r="G6217" s="64"/>
      <c r="H6217" s="69" t="str">
        <f>IF(ISBLANK('Zusatzblatt (Perigon)'!L6212),"",'Zusatzblatt (Perigon)'!L6212)</f>
        <v/>
      </c>
      <c r="I6217" s="69" t="str">
        <f>IF(ISBLANK('Zusatzblatt (Perigon)'!M6212),"",'Zusatzblatt (Perigon)'!M6212)</f>
        <v/>
      </c>
      <c r="J6217" s="98" t="str">
        <f>IF(ISBLANK('Zusatzblatt (Perigon)'!N6212),"",'Zusatzblatt (Perigon)'!N6212)</f>
        <v/>
      </c>
      <c r="K6217" s="99" t="str">
        <f>IF(ISBLANK('Zusatzblatt (Perigon)'!J6212),"",'Zusatzblatt (Perigon)'!T6212)</f>
        <v/>
      </c>
      <c r="L6217" s="95" t="str">
        <f>IF(ISBLANK('Zusatzblatt (Perigon)'!O6212),"",'Zusatzblatt (Perigon)'!O6212)</f>
        <v/>
      </c>
      <c r="M6217" s="95" t="str">
        <f>IF(ISBLANK('Zusatzblatt (Perigon)'!R6212),"",'Zusatzblatt (Perigon)'!R6212)</f>
        <v/>
      </c>
      <c r="N6217" s="95" t="str">
        <f>IF(ISBLANK('Zusatzblatt (Perigon)'!P6212),"",'Zusatzblatt (Perigon)'!P6212)</f>
        <v/>
      </c>
      <c r="O6217" s="38" t="str">
        <f>IF($L6217="","",VLOOKUP($R6217,Tarife!$A$2:$R$599,13,FALSE))</f>
        <v/>
      </c>
      <c r="P6217" s="38" t="str">
        <f t="shared" si="97"/>
        <v/>
      </c>
      <c r="R6217" s="100" t="str">
        <f>Zusammenzug!$C$25&amp;"-"&amp;Zusammenzug!$A$7&amp;"-"&amp;Leistungen!L6217</f>
        <v>2026-Nicht beauftragte Spitex-Organisation-</v>
      </c>
    </row>
    <row r="6218" spans="1:18" x14ac:dyDescent="0.2">
      <c r="A6218" s="95" t="str">
        <f>IF(ISBLANK('Zusatzblatt (Perigon)'!E6213),"",'Zusatzblatt (Perigon)'!E6213)</f>
        <v/>
      </c>
      <c r="B6218" s="95" t="str">
        <f>IF(ISBLANK('Zusatzblatt (Perigon)'!G6213),"",'Zusatzblatt (Perigon)'!G6213)</f>
        <v/>
      </c>
      <c r="C6218" s="96" t="str">
        <f>IF(ISBLANK('Zusatzblatt (Perigon)'!I6213),"",'Zusatzblatt (Perigon)'!I6213)</f>
        <v/>
      </c>
      <c r="D6218" s="97" t="str">
        <f>IF(ISBLANK('Zusatzblatt (Perigon)'!J6213),"",'Zusatzblatt (Perigon)'!J6213)</f>
        <v/>
      </c>
      <c r="E6218" s="64" t="str">
        <f>IF(ISBLANK('Zusatzblatt (Perigon)'!K6213),"",'Zusatzblatt (Perigon)'!K6213)</f>
        <v/>
      </c>
      <c r="F6218" s="65"/>
      <c r="G6218" s="64"/>
      <c r="H6218" s="69" t="str">
        <f>IF(ISBLANK('Zusatzblatt (Perigon)'!L6213),"",'Zusatzblatt (Perigon)'!L6213)</f>
        <v/>
      </c>
      <c r="I6218" s="69" t="str">
        <f>IF(ISBLANK('Zusatzblatt (Perigon)'!M6213),"",'Zusatzblatt (Perigon)'!M6213)</f>
        <v/>
      </c>
      <c r="J6218" s="98" t="str">
        <f>IF(ISBLANK('Zusatzblatt (Perigon)'!N6213),"",'Zusatzblatt (Perigon)'!N6213)</f>
        <v/>
      </c>
      <c r="K6218" s="99" t="str">
        <f>IF(ISBLANK('Zusatzblatt (Perigon)'!J6213),"",'Zusatzblatt (Perigon)'!T6213)</f>
        <v/>
      </c>
      <c r="L6218" s="95" t="str">
        <f>IF(ISBLANK('Zusatzblatt (Perigon)'!O6213),"",'Zusatzblatt (Perigon)'!O6213)</f>
        <v/>
      </c>
      <c r="M6218" s="95" t="str">
        <f>IF(ISBLANK('Zusatzblatt (Perigon)'!R6213),"",'Zusatzblatt (Perigon)'!R6213)</f>
        <v/>
      </c>
      <c r="N6218" s="95" t="str">
        <f>IF(ISBLANK('Zusatzblatt (Perigon)'!P6213),"",'Zusatzblatt (Perigon)'!P6213)</f>
        <v/>
      </c>
      <c r="O6218" s="38" t="str">
        <f>IF($L6218="","",VLOOKUP($R6218,Tarife!$A$2:$R$599,13,FALSE))</f>
        <v/>
      </c>
      <c r="P6218" s="38" t="str">
        <f t="shared" si="97"/>
        <v/>
      </c>
      <c r="R6218" s="100" t="str">
        <f>Zusammenzug!$C$25&amp;"-"&amp;Zusammenzug!$A$7&amp;"-"&amp;Leistungen!L6218</f>
        <v>2026-Nicht beauftragte Spitex-Organisation-</v>
      </c>
    </row>
    <row r="6219" spans="1:18" x14ac:dyDescent="0.2">
      <c r="A6219" s="95" t="str">
        <f>IF(ISBLANK('Zusatzblatt (Perigon)'!E6214),"",'Zusatzblatt (Perigon)'!E6214)</f>
        <v/>
      </c>
      <c r="B6219" s="95" t="str">
        <f>IF(ISBLANK('Zusatzblatt (Perigon)'!G6214),"",'Zusatzblatt (Perigon)'!G6214)</f>
        <v/>
      </c>
      <c r="C6219" s="96" t="str">
        <f>IF(ISBLANK('Zusatzblatt (Perigon)'!I6214),"",'Zusatzblatt (Perigon)'!I6214)</f>
        <v/>
      </c>
      <c r="D6219" s="97" t="str">
        <f>IF(ISBLANK('Zusatzblatt (Perigon)'!J6214),"",'Zusatzblatt (Perigon)'!J6214)</f>
        <v/>
      </c>
      <c r="E6219" s="64" t="str">
        <f>IF(ISBLANK('Zusatzblatt (Perigon)'!K6214),"",'Zusatzblatt (Perigon)'!K6214)</f>
        <v/>
      </c>
      <c r="F6219" s="65"/>
      <c r="G6219" s="64"/>
      <c r="H6219" s="69" t="str">
        <f>IF(ISBLANK('Zusatzblatt (Perigon)'!L6214),"",'Zusatzblatt (Perigon)'!L6214)</f>
        <v/>
      </c>
      <c r="I6219" s="69" t="str">
        <f>IF(ISBLANK('Zusatzblatt (Perigon)'!M6214),"",'Zusatzblatt (Perigon)'!M6214)</f>
        <v/>
      </c>
      <c r="J6219" s="98" t="str">
        <f>IF(ISBLANK('Zusatzblatt (Perigon)'!N6214),"",'Zusatzblatt (Perigon)'!N6214)</f>
        <v/>
      </c>
      <c r="K6219" s="99" t="str">
        <f>IF(ISBLANK('Zusatzblatt (Perigon)'!J6214),"",'Zusatzblatt (Perigon)'!T6214)</f>
        <v/>
      </c>
      <c r="L6219" s="95" t="str">
        <f>IF(ISBLANK('Zusatzblatt (Perigon)'!O6214),"",'Zusatzblatt (Perigon)'!O6214)</f>
        <v/>
      </c>
      <c r="M6219" s="95" t="str">
        <f>IF(ISBLANK('Zusatzblatt (Perigon)'!R6214),"",'Zusatzblatt (Perigon)'!R6214)</f>
        <v/>
      </c>
      <c r="N6219" s="95" t="str">
        <f>IF(ISBLANK('Zusatzblatt (Perigon)'!P6214),"",'Zusatzblatt (Perigon)'!P6214)</f>
        <v/>
      </c>
      <c r="O6219" s="38" t="str">
        <f>IF($L6219="","",VLOOKUP($R6219,Tarife!$A$2:$R$599,13,FALSE))</f>
        <v/>
      </c>
      <c r="P6219" s="38" t="str">
        <f t="shared" si="97"/>
        <v/>
      </c>
      <c r="R6219" s="100" t="str">
        <f>Zusammenzug!$C$25&amp;"-"&amp;Zusammenzug!$A$7&amp;"-"&amp;Leistungen!L6219</f>
        <v>2026-Nicht beauftragte Spitex-Organisation-</v>
      </c>
    </row>
    <row r="6220" spans="1:18" x14ac:dyDescent="0.2">
      <c r="A6220" s="95" t="str">
        <f>IF(ISBLANK('Zusatzblatt (Perigon)'!E6215),"",'Zusatzblatt (Perigon)'!E6215)</f>
        <v/>
      </c>
      <c r="B6220" s="95" t="str">
        <f>IF(ISBLANK('Zusatzblatt (Perigon)'!G6215),"",'Zusatzblatt (Perigon)'!G6215)</f>
        <v/>
      </c>
      <c r="C6220" s="96" t="str">
        <f>IF(ISBLANK('Zusatzblatt (Perigon)'!I6215),"",'Zusatzblatt (Perigon)'!I6215)</f>
        <v/>
      </c>
      <c r="D6220" s="97" t="str">
        <f>IF(ISBLANK('Zusatzblatt (Perigon)'!J6215),"",'Zusatzblatt (Perigon)'!J6215)</f>
        <v/>
      </c>
      <c r="E6220" s="64" t="str">
        <f>IF(ISBLANK('Zusatzblatt (Perigon)'!K6215),"",'Zusatzblatt (Perigon)'!K6215)</f>
        <v/>
      </c>
      <c r="F6220" s="65"/>
      <c r="G6220" s="64"/>
      <c r="H6220" s="69" t="str">
        <f>IF(ISBLANK('Zusatzblatt (Perigon)'!L6215),"",'Zusatzblatt (Perigon)'!L6215)</f>
        <v/>
      </c>
      <c r="I6220" s="69" t="str">
        <f>IF(ISBLANK('Zusatzblatt (Perigon)'!M6215),"",'Zusatzblatt (Perigon)'!M6215)</f>
        <v/>
      </c>
      <c r="J6220" s="98" t="str">
        <f>IF(ISBLANK('Zusatzblatt (Perigon)'!N6215),"",'Zusatzblatt (Perigon)'!N6215)</f>
        <v/>
      </c>
      <c r="K6220" s="99" t="str">
        <f>IF(ISBLANK('Zusatzblatt (Perigon)'!J6215),"",'Zusatzblatt (Perigon)'!T6215)</f>
        <v/>
      </c>
      <c r="L6220" s="95" t="str">
        <f>IF(ISBLANK('Zusatzblatt (Perigon)'!O6215),"",'Zusatzblatt (Perigon)'!O6215)</f>
        <v/>
      </c>
      <c r="M6220" s="95" t="str">
        <f>IF(ISBLANK('Zusatzblatt (Perigon)'!R6215),"",'Zusatzblatt (Perigon)'!R6215)</f>
        <v/>
      </c>
      <c r="N6220" s="95" t="str">
        <f>IF(ISBLANK('Zusatzblatt (Perigon)'!P6215),"",'Zusatzblatt (Perigon)'!P6215)</f>
        <v/>
      </c>
      <c r="O6220" s="38" t="str">
        <f>IF($L6220="","",VLOOKUP($R6220,Tarife!$A$2:$R$599,13,FALSE))</f>
        <v/>
      </c>
      <c r="P6220" s="38" t="str">
        <f t="shared" si="97"/>
        <v/>
      </c>
      <c r="R6220" s="100" t="str">
        <f>Zusammenzug!$C$25&amp;"-"&amp;Zusammenzug!$A$7&amp;"-"&amp;Leistungen!L6220</f>
        <v>2026-Nicht beauftragte Spitex-Organisation-</v>
      </c>
    </row>
    <row r="6221" spans="1:18" x14ac:dyDescent="0.2">
      <c r="A6221" s="95" t="str">
        <f>IF(ISBLANK('Zusatzblatt (Perigon)'!E6216),"",'Zusatzblatt (Perigon)'!E6216)</f>
        <v/>
      </c>
      <c r="B6221" s="95" t="str">
        <f>IF(ISBLANK('Zusatzblatt (Perigon)'!G6216),"",'Zusatzblatt (Perigon)'!G6216)</f>
        <v/>
      </c>
      <c r="C6221" s="96" t="str">
        <f>IF(ISBLANK('Zusatzblatt (Perigon)'!I6216),"",'Zusatzblatt (Perigon)'!I6216)</f>
        <v/>
      </c>
      <c r="D6221" s="97" t="str">
        <f>IF(ISBLANK('Zusatzblatt (Perigon)'!J6216),"",'Zusatzblatt (Perigon)'!J6216)</f>
        <v/>
      </c>
      <c r="E6221" s="64" t="str">
        <f>IF(ISBLANK('Zusatzblatt (Perigon)'!K6216),"",'Zusatzblatt (Perigon)'!K6216)</f>
        <v/>
      </c>
      <c r="F6221" s="65"/>
      <c r="G6221" s="64"/>
      <c r="H6221" s="69" t="str">
        <f>IF(ISBLANK('Zusatzblatt (Perigon)'!L6216),"",'Zusatzblatt (Perigon)'!L6216)</f>
        <v/>
      </c>
      <c r="I6221" s="69" t="str">
        <f>IF(ISBLANK('Zusatzblatt (Perigon)'!M6216),"",'Zusatzblatt (Perigon)'!M6216)</f>
        <v/>
      </c>
      <c r="J6221" s="98" t="str">
        <f>IF(ISBLANK('Zusatzblatt (Perigon)'!N6216),"",'Zusatzblatt (Perigon)'!N6216)</f>
        <v/>
      </c>
      <c r="K6221" s="99" t="str">
        <f>IF(ISBLANK('Zusatzblatt (Perigon)'!J6216),"",'Zusatzblatt (Perigon)'!T6216)</f>
        <v/>
      </c>
      <c r="L6221" s="95" t="str">
        <f>IF(ISBLANK('Zusatzblatt (Perigon)'!O6216),"",'Zusatzblatt (Perigon)'!O6216)</f>
        <v/>
      </c>
      <c r="M6221" s="95" t="str">
        <f>IF(ISBLANK('Zusatzblatt (Perigon)'!R6216),"",'Zusatzblatt (Perigon)'!R6216)</f>
        <v/>
      </c>
      <c r="N6221" s="95" t="str">
        <f>IF(ISBLANK('Zusatzblatt (Perigon)'!P6216),"",'Zusatzblatt (Perigon)'!P6216)</f>
        <v/>
      </c>
      <c r="O6221" s="38" t="str">
        <f>IF($L6221="","",VLOOKUP($R6221,Tarife!$A$2:$R$599,13,FALSE))</f>
        <v/>
      </c>
      <c r="P6221" s="38" t="str">
        <f t="shared" si="97"/>
        <v/>
      </c>
      <c r="R6221" s="100" t="str">
        <f>Zusammenzug!$C$25&amp;"-"&amp;Zusammenzug!$A$7&amp;"-"&amp;Leistungen!L6221</f>
        <v>2026-Nicht beauftragte Spitex-Organisation-</v>
      </c>
    </row>
    <row r="6222" spans="1:18" x14ac:dyDescent="0.2">
      <c r="A6222" s="95" t="str">
        <f>IF(ISBLANK('Zusatzblatt (Perigon)'!E6217),"",'Zusatzblatt (Perigon)'!E6217)</f>
        <v/>
      </c>
      <c r="B6222" s="95" t="str">
        <f>IF(ISBLANK('Zusatzblatt (Perigon)'!G6217),"",'Zusatzblatt (Perigon)'!G6217)</f>
        <v/>
      </c>
      <c r="C6222" s="96" t="str">
        <f>IF(ISBLANK('Zusatzblatt (Perigon)'!I6217),"",'Zusatzblatt (Perigon)'!I6217)</f>
        <v/>
      </c>
      <c r="D6222" s="97" t="str">
        <f>IF(ISBLANK('Zusatzblatt (Perigon)'!J6217),"",'Zusatzblatt (Perigon)'!J6217)</f>
        <v/>
      </c>
      <c r="E6222" s="64" t="str">
        <f>IF(ISBLANK('Zusatzblatt (Perigon)'!K6217),"",'Zusatzblatt (Perigon)'!K6217)</f>
        <v/>
      </c>
      <c r="F6222" s="65"/>
      <c r="G6222" s="64"/>
      <c r="H6222" s="69" t="str">
        <f>IF(ISBLANK('Zusatzblatt (Perigon)'!L6217),"",'Zusatzblatt (Perigon)'!L6217)</f>
        <v/>
      </c>
      <c r="I6222" s="69" t="str">
        <f>IF(ISBLANK('Zusatzblatt (Perigon)'!M6217),"",'Zusatzblatt (Perigon)'!M6217)</f>
        <v/>
      </c>
      <c r="J6222" s="98" t="str">
        <f>IF(ISBLANK('Zusatzblatt (Perigon)'!N6217),"",'Zusatzblatt (Perigon)'!N6217)</f>
        <v/>
      </c>
      <c r="K6222" s="99" t="str">
        <f>IF(ISBLANK('Zusatzblatt (Perigon)'!J6217),"",'Zusatzblatt (Perigon)'!T6217)</f>
        <v/>
      </c>
      <c r="L6222" s="95" t="str">
        <f>IF(ISBLANK('Zusatzblatt (Perigon)'!O6217),"",'Zusatzblatt (Perigon)'!O6217)</f>
        <v/>
      </c>
      <c r="M6222" s="95" t="str">
        <f>IF(ISBLANK('Zusatzblatt (Perigon)'!R6217),"",'Zusatzblatt (Perigon)'!R6217)</f>
        <v/>
      </c>
      <c r="N6222" s="95" t="str">
        <f>IF(ISBLANK('Zusatzblatt (Perigon)'!P6217),"",'Zusatzblatt (Perigon)'!P6217)</f>
        <v/>
      </c>
      <c r="O6222" s="38" t="str">
        <f>IF($L6222="","",VLOOKUP($R6222,Tarife!$A$2:$R$599,13,FALSE))</f>
        <v/>
      </c>
      <c r="P6222" s="38" t="str">
        <f t="shared" si="97"/>
        <v/>
      </c>
      <c r="R6222" s="100" t="str">
        <f>Zusammenzug!$C$25&amp;"-"&amp;Zusammenzug!$A$7&amp;"-"&amp;Leistungen!L6222</f>
        <v>2026-Nicht beauftragte Spitex-Organisation-</v>
      </c>
    </row>
    <row r="6223" spans="1:18" x14ac:dyDescent="0.2">
      <c r="A6223" s="95" t="str">
        <f>IF(ISBLANK('Zusatzblatt (Perigon)'!E6218),"",'Zusatzblatt (Perigon)'!E6218)</f>
        <v/>
      </c>
      <c r="B6223" s="95" t="str">
        <f>IF(ISBLANK('Zusatzblatt (Perigon)'!G6218),"",'Zusatzblatt (Perigon)'!G6218)</f>
        <v/>
      </c>
      <c r="C6223" s="96" t="str">
        <f>IF(ISBLANK('Zusatzblatt (Perigon)'!I6218),"",'Zusatzblatt (Perigon)'!I6218)</f>
        <v/>
      </c>
      <c r="D6223" s="97" t="str">
        <f>IF(ISBLANK('Zusatzblatt (Perigon)'!J6218),"",'Zusatzblatt (Perigon)'!J6218)</f>
        <v/>
      </c>
      <c r="E6223" s="64" t="str">
        <f>IF(ISBLANK('Zusatzblatt (Perigon)'!K6218),"",'Zusatzblatt (Perigon)'!K6218)</f>
        <v/>
      </c>
      <c r="F6223" s="65"/>
      <c r="G6223" s="64"/>
      <c r="H6223" s="69" t="str">
        <f>IF(ISBLANK('Zusatzblatt (Perigon)'!L6218),"",'Zusatzblatt (Perigon)'!L6218)</f>
        <v/>
      </c>
      <c r="I6223" s="69" t="str">
        <f>IF(ISBLANK('Zusatzblatt (Perigon)'!M6218),"",'Zusatzblatt (Perigon)'!M6218)</f>
        <v/>
      </c>
      <c r="J6223" s="98" t="str">
        <f>IF(ISBLANK('Zusatzblatt (Perigon)'!N6218),"",'Zusatzblatt (Perigon)'!N6218)</f>
        <v/>
      </c>
      <c r="K6223" s="99" t="str">
        <f>IF(ISBLANK('Zusatzblatt (Perigon)'!J6218),"",'Zusatzblatt (Perigon)'!T6218)</f>
        <v/>
      </c>
      <c r="L6223" s="95" t="str">
        <f>IF(ISBLANK('Zusatzblatt (Perigon)'!O6218),"",'Zusatzblatt (Perigon)'!O6218)</f>
        <v/>
      </c>
      <c r="M6223" s="95" t="str">
        <f>IF(ISBLANK('Zusatzblatt (Perigon)'!R6218),"",'Zusatzblatt (Perigon)'!R6218)</f>
        <v/>
      </c>
      <c r="N6223" s="95" t="str">
        <f>IF(ISBLANK('Zusatzblatt (Perigon)'!P6218),"",'Zusatzblatt (Perigon)'!P6218)</f>
        <v/>
      </c>
      <c r="O6223" s="38" t="str">
        <f>IF($L6223="","",VLOOKUP($R6223,Tarife!$A$2:$R$599,13,FALSE))</f>
        <v/>
      </c>
      <c r="P6223" s="38" t="str">
        <f t="shared" si="97"/>
        <v/>
      </c>
      <c r="R6223" s="100" t="str">
        <f>Zusammenzug!$C$25&amp;"-"&amp;Zusammenzug!$A$7&amp;"-"&amp;Leistungen!L6223</f>
        <v>2026-Nicht beauftragte Spitex-Organisation-</v>
      </c>
    </row>
    <row r="6224" spans="1:18" x14ac:dyDescent="0.2">
      <c r="A6224" s="95" t="str">
        <f>IF(ISBLANK('Zusatzblatt (Perigon)'!E6219),"",'Zusatzblatt (Perigon)'!E6219)</f>
        <v/>
      </c>
      <c r="B6224" s="95" t="str">
        <f>IF(ISBLANK('Zusatzblatt (Perigon)'!G6219),"",'Zusatzblatt (Perigon)'!G6219)</f>
        <v/>
      </c>
      <c r="C6224" s="96" t="str">
        <f>IF(ISBLANK('Zusatzblatt (Perigon)'!I6219),"",'Zusatzblatt (Perigon)'!I6219)</f>
        <v/>
      </c>
      <c r="D6224" s="97" t="str">
        <f>IF(ISBLANK('Zusatzblatt (Perigon)'!J6219),"",'Zusatzblatt (Perigon)'!J6219)</f>
        <v/>
      </c>
      <c r="E6224" s="64" t="str">
        <f>IF(ISBLANK('Zusatzblatt (Perigon)'!K6219),"",'Zusatzblatt (Perigon)'!K6219)</f>
        <v/>
      </c>
      <c r="F6224" s="65"/>
      <c r="G6224" s="64"/>
      <c r="H6224" s="69" t="str">
        <f>IF(ISBLANK('Zusatzblatt (Perigon)'!L6219),"",'Zusatzblatt (Perigon)'!L6219)</f>
        <v/>
      </c>
      <c r="I6224" s="69" t="str">
        <f>IF(ISBLANK('Zusatzblatt (Perigon)'!M6219),"",'Zusatzblatt (Perigon)'!M6219)</f>
        <v/>
      </c>
      <c r="J6224" s="98" t="str">
        <f>IF(ISBLANK('Zusatzblatt (Perigon)'!N6219),"",'Zusatzblatt (Perigon)'!N6219)</f>
        <v/>
      </c>
      <c r="K6224" s="99" t="str">
        <f>IF(ISBLANK('Zusatzblatt (Perigon)'!J6219),"",'Zusatzblatt (Perigon)'!T6219)</f>
        <v/>
      </c>
      <c r="L6224" s="95" t="str">
        <f>IF(ISBLANK('Zusatzblatt (Perigon)'!O6219),"",'Zusatzblatt (Perigon)'!O6219)</f>
        <v/>
      </c>
      <c r="M6224" s="95" t="str">
        <f>IF(ISBLANK('Zusatzblatt (Perigon)'!R6219),"",'Zusatzblatt (Perigon)'!R6219)</f>
        <v/>
      </c>
      <c r="N6224" s="95" t="str">
        <f>IF(ISBLANK('Zusatzblatt (Perigon)'!P6219),"",'Zusatzblatt (Perigon)'!P6219)</f>
        <v/>
      </c>
      <c r="O6224" s="38" t="str">
        <f>IF($L6224="","",VLOOKUP($R6224,Tarife!$A$2:$R$599,13,FALSE))</f>
        <v/>
      </c>
      <c r="P6224" s="38" t="str">
        <f t="shared" si="97"/>
        <v/>
      </c>
      <c r="R6224" s="100" t="str">
        <f>Zusammenzug!$C$25&amp;"-"&amp;Zusammenzug!$A$7&amp;"-"&amp;Leistungen!L6224</f>
        <v>2026-Nicht beauftragte Spitex-Organisation-</v>
      </c>
    </row>
    <row r="6225" spans="1:18" x14ac:dyDescent="0.2">
      <c r="A6225" s="95" t="str">
        <f>IF(ISBLANK('Zusatzblatt (Perigon)'!E6220),"",'Zusatzblatt (Perigon)'!E6220)</f>
        <v/>
      </c>
      <c r="B6225" s="95" t="str">
        <f>IF(ISBLANK('Zusatzblatt (Perigon)'!G6220),"",'Zusatzblatt (Perigon)'!G6220)</f>
        <v/>
      </c>
      <c r="C6225" s="96" t="str">
        <f>IF(ISBLANK('Zusatzblatt (Perigon)'!I6220),"",'Zusatzblatt (Perigon)'!I6220)</f>
        <v/>
      </c>
      <c r="D6225" s="97" t="str">
        <f>IF(ISBLANK('Zusatzblatt (Perigon)'!J6220),"",'Zusatzblatt (Perigon)'!J6220)</f>
        <v/>
      </c>
      <c r="E6225" s="64" t="str">
        <f>IF(ISBLANK('Zusatzblatt (Perigon)'!K6220),"",'Zusatzblatt (Perigon)'!K6220)</f>
        <v/>
      </c>
      <c r="F6225" s="65"/>
      <c r="G6225" s="64"/>
      <c r="H6225" s="69" t="str">
        <f>IF(ISBLANK('Zusatzblatt (Perigon)'!L6220),"",'Zusatzblatt (Perigon)'!L6220)</f>
        <v/>
      </c>
      <c r="I6225" s="69" t="str">
        <f>IF(ISBLANK('Zusatzblatt (Perigon)'!M6220),"",'Zusatzblatt (Perigon)'!M6220)</f>
        <v/>
      </c>
      <c r="J6225" s="98" t="str">
        <f>IF(ISBLANK('Zusatzblatt (Perigon)'!N6220),"",'Zusatzblatt (Perigon)'!N6220)</f>
        <v/>
      </c>
      <c r="K6225" s="99" t="str">
        <f>IF(ISBLANK('Zusatzblatt (Perigon)'!J6220),"",'Zusatzblatt (Perigon)'!T6220)</f>
        <v/>
      </c>
      <c r="L6225" s="95" t="str">
        <f>IF(ISBLANK('Zusatzblatt (Perigon)'!O6220),"",'Zusatzblatt (Perigon)'!O6220)</f>
        <v/>
      </c>
      <c r="M6225" s="95" t="str">
        <f>IF(ISBLANK('Zusatzblatt (Perigon)'!R6220),"",'Zusatzblatt (Perigon)'!R6220)</f>
        <v/>
      </c>
      <c r="N6225" s="95" t="str">
        <f>IF(ISBLANK('Zusatzblatt (Perigon)'!P6220),"",'Zusatzblatt (Perigon)'!P6220)</f>
        <v/>
      </c>
      <c r="O6225" s="38" t="str">
        <f>IF($L6225="","",VLOOKUP($R6225,Tarife!$A$2:$R$599,13,FALSE))</f>
        <v/>
      </c>
      <c r="P6225" s="38" t="str">
        <f t="shared" si="97"/>
        <v/>
      </c>
      <c r="R6225" s="100" t="str">
        <f>Zusammenzug!$C$25&amp;"-"&amp;Zusammenzug!$A$7&amp;"-"&amp;Leistungen!L6225</f>
        <v>2026-Nicht beauftragte Spitex-Organisation-</v>
      </c>
    </row>
    <row r="6226" spans="1:18" x14ac:dyDescent="0.2">
      <c r="A6226" s="95" t="str">
        <f>IF(ISBLANK('Zusatzblatt (Perigon)'!E6221),"",'Zusatzblatt (Perigon)'!E6221)</f>
        <v/>
      </c>
      <c r="B6226" s="95" t="str">
        <f>IF(ISBLANK('Zusatzblatt (Perigon)'!G6221),"",'Zusatzblatt (Perigon)'!G6221)</f>
        <v/>
      </c>
      <c r="C6226" s="96" t="str">
        <f>IF(ISBLANK('Zusatzblatt (Perigon)'!I6221),"",'Zusatzblatt (Perigon)'!I6221)</f>
        <v/>
      </c>
      <c r="D6226" s="97" t="str">
        <f>IF(ISBLANK('Zusatzblatt (Perigon)'!J6221),"",'Zusatzblatt (Perigon)'!J6221)</f>
        <v/>
      </c>
      <c r="E6226" s="64" t="str">
        <f>IF(ISBLANK('Zusatzblatt (Perigon)'!K6221),"",'Zusatzblatt (Perigon)'!K6221)</f>
        <v/>
      </c>
      <c r="F6226" s="65"/>
      <c r="G6226" s="64"/>
      <c r="H6226" s="69" t="str">
        <f>IF(ISBLANK('Zusatzblatt (Perigon)'!L6221),"",'Zusatzblatt (Perigon)'!L6221)</f>
        <v/>
      </c>
      <c r="I6226" s="69" t="str">
        <f>IF(ISBLANK('Zusatzblatt (Perigon)'!M6221),"",'Zusatzblatt (Perigon)'!M6221)</f>
        <v/>
      </c>
      <c r="J6226" s="98" t="str">
        <f>IF(ISBLANK('Zusatzblatt (Perigon)'!N6221),"",'Zusatzblatt (Perigon)'!N6221)</f>
        <v/>
      </c>
      <c r="K6226" s="99" t="str">
        <f>IF(ISBLANK('Zusatzblatt (Perigon)'!J6221),"",'Zusatzblatt (Perigon)'!T6221)</f>
        <v/>
      </c>
      <c r="L6226" s="95" t="str">
        <f>IF(ISBLANK('Zusatzblatt (Perigon)'!O6221),"",'Zusatzblatt (Perigon)'!O6221)</f>
        <v/>
      </c>
      <c r="M6226" s="95" t="str">
        <f>IF(ISBLANK('Zusatzblatt (Perigon)'!R6221),"",'Zusatzblatt (Perigon)'!R6221)</f>
        <v/>
      </c>
      <c r="N6226" s="95" t="str">
        <f>IF(ISBLANK('Zusatzblatt (Perigon)'!P6221),"",'Zusatzblatt (Perigon)'!P6221)</f>
        <v/>
      </c>
      <c r="O6226" s="38" t="str">
        <f>IF($L6226="","",VLOOKUP($R6226,Tarife!$A$2:$R$599,13,FALSE))</f>
        <v/>
      </c>
      <c r="P6226" s="38" t="str">
        <f t="shared" si="97"/>
        <v/>
      </c>
      <c r="R6226" s="100" t="str">
        <f>Zusammenzug!$C$25&amp;"-"&amp;Zusammenzug!$A$7&amp;"-"&amp;Leistungen!L6226</f>
        <v>2026-Nicht beauftragte Spitex-Organisation-</v>
      </c>
    </row>
    <row r="6227" spans="1:18" x14ac:dyDescent="0.2">
      <c r="A6227" s="95" t="str">
        <f>IF(ISBLANK('Zusatzblatt (Perigon)'!E6222),"",'Zusatzblatt (Perigon)'!E6222)</f>
        <v/>
      </c>
      <c r="B6227" s="95" t="str">
        <f>IF(ISBLANK('Zusatzblatt (Perigon)'!G6222),"",'Zusatzblatt (Perigon)'!G6222)</f>
        <v/>
      </c>
      <c r="C6227" s="96" t="str">
        <f>IF(ISBLANK('Zusatzblatt (Perigon)'!I6222),"",'Zusatzblatt (Perigon)'!I6222)</f>
        <v/>
      </c>
      <c r="D6227" s="97" t="str">
        <f>IF(ISBLANK('Zusatzblatt (Perigon)'!J6222),"",'Zusatzblatt (Perigon)'!J6222)</f>
        <v/>
      </c>
      <c r="E6227" s="64" t="str">
        <f>IF(ISBLANK('Zusatzblatt (Perigon)'!K6222),"",'Zusatzblatt (Perigon)'!K6222)</f>
        <v/>
      </c>
      <c r="F6227" s="65"/>
      <c r="G6227" s="64"/>
      <c r="H6227" s="69" t="str">
        <f>IF(ISBLANK('Zusatzblatt (Perigon)'!L6222),"",'Zusatzblatt (Perigon)'!L6222)</f>
        <v/>
      </c>
      <c r="I6227" s="69" t="str">
        <f>IF(ISBLANK('Zusatzblatt (Perigon)'!M6222),"",'Zusatzblatt (Perigon)'!M6222)</f>
        <v/>
      </c>
      <c r="J6227" s="98" t="str">
        <f>IF(ISBLANK('Zusatzblatt (Perigon)'!N6222),"",'Zusatzblatt (Perigon)'!N6222)</f>
        <v/>
      </c>
      <c r="K6227" s="99" t="str">
        <f>IF(ISBLANK('Zusatzblatt (Perigon)'!J6222),"",'Zusatzblatt (Perigon)'!T6222)</f>
        <v/>
      </c>
      <c r="L6227" s="95" t="str">
        <f>IF(ISBLANK('Zusatzblatt (Perigon)'!O6222),"",'Zusatzblatt (Perigon)'!O6222)</f>
        <v/>
      </c>
      <c r="M6227" s="95" t="str">
        <f>IF(ISBLANK('Zusatzblatt (Perigon)'!R6222),"",'Zusatzblatt (Perigon)'!R6222)</f>
        <v/>
      </c>
      <c r="N6227" s="95" t="str">
        <f>IF(ISBLANK('Zusatzblatt (Perigon)'!P6222),"",'Zusatzblatt (Perigon)'!P6222)</f>
        <v/>
      </c>
      <c r="O6227" s="38" t="str">
        <f>IF($L6227="","",VLOOKUP($R6227,Tarife!$A$2:$R$599,13,FALSE))</f>
        <v/>
      </c>
      <c r="P6227" s="38" t="str">
        <f t="shared" si="97"/>
        <v/>
      </c>
      <c r="R6227" s="100" t="str">
        <f>Zusammenzug!$C$25&amp;"-"&amp;Zusammenzug!$A$7&amp;"-"&amp;Leistungen!L6227</f>
        <v>2026-Nicht beauftragte Spitex-Organisation-</v>
      </c>
    </row>
    <row r="6228" spans="1:18" x14ac:dyDescent="0.2">
      <c r="A6228" s="95" t="str">
        <f>IF(ISBLANK('Zusatzblatt (Perigon)'!E6223),"",'Zusatzblatt (Perigon)'!E6223)</f>
        <v/>
      </c>
      <c r="B6228" s="95" t="str">
        <f>IF(ISBLANK('Zusatzblatt (Perigon)'!G6223),"",'Zusatzblatt (Perigon)'!G6223)</f>
        <v/>
      </c>
      <c r="C6228" s="96" t="str">
        <f>IF(ISBLANK('Zusatzblatt (Perigon)'!I6223),"",'Zusatzblatt (Perigon)'!I6223)</f>
        <v/>
      </c>
      <c r="D6228" s="97" t="str">
        <f>IF(ISBLANK('Zusatzblatt (Perigon)'!J6223),"",'Zusatzblatt (Perigon)'!J6223)</f>
        <v/>
      </c>
      <c r="E6228" s="64" t="str">
        <f>IF(ISBLANK('Zusatzblatt (Perigon)'!K6223),"",'Zusatzblatt (Perigon)'!K6223)</f>
        <v/>
      </c>
      <c r="F6228" s="65"/>
      <c r="G6228" s="64"/>
      <c r="H6228" s="69" t="str">
        <f>IF(ISBLANK('Zusatzblatt (Perigon)'!L6223),"",'Zusatzblatt (Perigon)'!L6223)</f>
        <v/>
      </c>
      <c r="I6228" s="69" t="str">
        <f>IF(ISBLANK('Zusatzblatt (Perigon)'!M6223),"",'Zusatzblatt (Perigon)'!M6223)</f>
        <v/>
      </c>
      <c r="J6228" s="98" t="str">
        <f>IF(ISBLANK('Zusatzblatt (Perigon)'!N6223),"",'Zusatzblatt (Perigon)'!N6223)</f>
        <v/>
      </c>
      <c r="K6228" s="99" t="str">
        <f>IF(ISBLANK('Zusatzblatt (Perigon)'!J6223),"",'Zusatzblatt (Perigon)'!T6223)</f>
        <v/>
      </c>
      <c r="L6228" s="95" t="str">
        <f>IF(ISBLANK('Zusatzblatt (Perigon)'!O6223),"",'Zusatzblatt (Perigon)'!O6223)</f>
        <v/>
      </c>
      <c r="M6228" s="95" t="str">
        <f>IF(ISBLANK('Zusatzblatt (Perigon)'!R6223),"",'Zusatzblatt (Perigon)'!R6223)</f>
        <v/>
      </c>
      <c r="N6228" s="95" t="str">
        <f>IF(ISBLANK('Zusatzblatt (Perigon)'!P6223),"",'Zusatzblatt (Perigon)'!P6223)</f>
        <v/>
      </c>
      <c r="O6228" s="38" t="str">
        <f>IF($L6228="","",VLOOKUP($R6228,Tarife!$A$2:$R$599,13,FALSE))</f>
        <v/>
      </c>
      <c r="P6228" s="38" t="str">
        <f t="shared" si="97"/>
        <v/>
      </c>
      <c r="R6228" s="100" t="str">
        <f>Zusammenzug!$C$25&amp;"-"&amp;Zusammenzug!$A$7&amp;"-"&amp;Leistungen!L6228</f>
        <v>2026-Nicht beauftragte Spitex-Organisation-</v>
      </c>
    </row>
    <row r="6229" spans="1:18" x14ac:dyDescent="0.2">
      <c r="A6229" s="95" t="str">
        <f>IF(ISBLANK('Zusatzblatt (Perigon)'!E6224),"",'Zusatzblatt (Perigon)'!E6224)</f>
        <v/>
      </c>
      <c r="B6229" s="95" t="str">
        <f>IF(ISBLANK('Zusatzblatt (Perigon)'!G6224),"",'Zusatzblatt (Perigon)'!G6224)</f>
        <v/>
      </c>
      <c r="C6229" s="96" t="str">
        <f>IF(ISBLANK('Zusatzblatt (Perigon)'!I6224),"",'Zusatzblatt (Perigon)'!I6224)</f>
        <v/>
      </c>
      <c r="D6229" s="97" t="str">
        <f>IF(ISBLANK('Zusatzblatt (Perigon)'!J6224),"",'Zusatzblatt (Perigon)'!J6224)</f>
        <v/>
      </c>
      <c r="E6229" s="64" t="str">
        <f>IF(ISBLANK('Zusatzblatt (Perigon)'!K6224),"",'Zusatzblatt (Perigon)'!K6224)</f>
        <v/>
      </c>
      <c r="F6229" s="65"/>
      <c r="G6229" s="64"/>
      <c r="H6229" s="69" t="str">
        <f>IF(ISBLANK('Zusatzblatt (Perigon)'!L6224),"",'Zusatzblatt (Perigon)'!L6224)</f>
        <v/>
      </c>
      <c r="I6229" s="69" t="str">
        <f>IF(ISBLANK('Zusatzblatt (Perigon)'!M6224),"",'Zusatzblatt (Perigon)'!M6224)</f>
        <v/>
      </c>
      <c r="J6229" s="98" t="str">
        <f>IF(ISBLANK('Zusatzblatt (Perigon)'!N6224),"",'Zusatzblatt (Perigon)'!N6224)</f>
        <v/>
      </c>
      <c r="K6229" s="99" t="str">
        <f>IF(ISBLANK('Zusatzblatt (Perigon)'!J6224),"",'Zusatzblatt (Perigon)'!T6224)</f>
        <v/>
      </c>
      <c r="L6229" s="95" t="str">
        <f>IF(ISBLANK('Zusatzblatt (Perigon)'!O6224),"",'Zusatzblatt (Perigon)'!O6224)</f>
        <v/>
      </c>
      <c r="M6229" s="95" t="str">
        <f>IF(ISBLANK('Zusatzblatt (Perigon)'!R6224),"",'Zusatzblatt (Perigon)'!R6224)</f>
        <v/>
      </c>
      <c r="N6229" s="95" t="str">
        <f>IF(ISBLANK('Zusatzblatt (Perigon)'!P6224),"",'Zusatzblatt (Perigon)'!P6224)</f>
        <v/>
      </c>
      <c r="O6229" s="38" t="str">
        <f>IF($L6229="","",VLOOKUP($R6229,Tarife!$A$2:$R$599,13,FALSE))</f>
        <v/>
      </c>
      <c r="P6229" s="38" t="str">
        <f t="shared" si="97"/>
        <v/>
      </c>
      <c r="R6229" s="100" t="str">
        <f>Zusammenzug!$C$25&amp;"-"&amp;Zusammenzug!$A$7&amp;"-"&amp;Leistungen!L6229</f>
        <v>2026-Nicht beauftragte Spitex-Organisation-</v>
      </c>
    </row>
    <row r="6230" spans="1:18" x14ac:dyDescent="0.2">
      <c r="A6230" s="95" t="str">
        <f>IF(ISBLANK('Zusatzblatt (Perigon)'!E6225),"",'Zusatzblatt (Perigon)'!E6225)</f>
        <v/>
      </c>
      <c r="B6230" s="95" t="str">
        <f>IF(ISBLANK('Zusatzblatt (Perigon)'!G6225),"",'Zusatzblatt (Perigon)'!G6225)</f>
        <v/>
      </c>
      <c r="C6230" s="96" t="str">
        <f>IF(ISBLANK('Zusatzblatt (Perigon)'!I6225),"",'Zusatzblatt (Perigon)'!I6225)</f>
        <v/>
      </c>
      <c r="D6230" s="97" t="str">
        <f>IF(ISBLANK('Zusatzblatt (Perigon)'!J6225),"",'Zusatzblatt (Perigon)'!J6225)</f>
        <v/>
      </c>
      <c r="E6230" s="64" t="str">
        <f>IF(ISBLANK('Zusatzblatt (Perigon)'!K6225),"",'Zusatzblatt (Perigon)'!K6225)</f>
        <v/>
      </c>
      <c r="F6230" s="65"/>
      <c r="G6230" s="64"/>
      <c r="H6230" s="69" t="str">
        <f>IF(ISBLANK('Zusatzblatt (Perigon)'!L6225),"",'Zusatzblatt (Perigon)'!L6225)</f>
        <v/>
      </c>
      <c r="I6230" s="69" t="str">
        <f>IF(ISBLANK('Zusatzblatt (Perigon)'!M6225),"",'Zusatzblatt (Perigon)'!M6225)</f>
        <v/>
      </c>
      <c r="J6230" s="98" t="str">
        <f>IF(ISBLANK('Zusatzblatt (Perigon)'!N6225),"",'Zusatzblatt (Perigon)'!N6225)</f>
        <v/>
      </c>
      <c r="K6230" s="99" t="str">
        <f>IF(ISBLANK('Zusatzblatt (Perigon)'!J6225),"",'Zusatzblatt (Perigon)'!T6225)</f>
        <v/>
      </c>
      <c r="L6230" s="95" t="str">
        <f>IF(ISBLANK('Zusatzblatt (Perigon)'!O6225),"",'Zusatzblatt (Perigon)'!O6225)</f>
        <v/>
      </c>
      <c r="M6230" s="95" t="str">
        <f>IF(ISBLANK('Zusatzblatt (Perigon)'!R6225),"",'Zusatzblatt (Perigon)'!R6225)</f>
        <v/>
      </c>
      <c r="N6230" s="95" t="str">
        <f>IF(ISBLANK('Zusatzblatt (Perigon)'!P6225),"",'Zusatzblatt (Perigon)'!P6225)</f>
        <v/>
      </c>
      <c r="O6230" s="38" t="str">
        <f>IF($L6230="","",VLOOKUP($R6230,Tarife!$A$2:$R$599,13,FALSE))</f>
        <v/>
      </c>
      <c r="P6230" s="38" t="str">
        <f t="shared" si="97"/>
        <v/>
      </c>
      <c r="R6230" s="100" t="str">
        <f>Zusammenzug!$C$25&amp;"-"&amp;Zusammenzug!$A$7&amp;"-"&amp;Leistungen!L6230</f>
        <v>2026-Nicht beauftragte Spitex-Organisation-</v>
      </c>
    </row>
    <row r="6231" spans="1:18" x14ac:dyDescent="0.2">
      <c r="A6231" s="95" t="str">
        <f>IF(ISBLANK('Zusatzblatt (Perigon)'!E6226),"",'Zusatzblatt (Perigon)'!E6226)</f>
        <v/>
      </c>
      <c r="B6231" s="95" t="str">
        <f>IF(ISBLANK('Zusatzblatt (Perigon)'!G6226),"",'Zusatzblatt (Perigon)'!G6226)</f>
        <v/>
      </c>
      <c r="C6231" s="96" t="str">
        <f>IF(ISBLANK('Zusatzblatt (Perigon)'!I6226),"",'Zusatzblatt (Perigon)'!I6226)</f>
        <v/>
      </c>
      <c r="D6231" s="97" t="str">
        <f>IF(ISBLANK('Zusatzblatt (Perigon)'!J6226),"",'Zusatzblatt (Perigon)'!J6226)</f>
        <v/>
      </c>
      <c r="E6231" s="64" t="str">
        <f>IF(ISBLANK('Zusatzblatt (Perigon)'!K6226),"",'Zusatzblatt (Perigon)'!K6226)</f>
        <v/>
      </c>
      <c r="F6231" s="65"/>
      <c r="G6231" s="64"/>
      <c r="H6231" s="69" t="str">
        <f>IF(ISBLANK('Zusatzblatt (Perigon)'!L6226),"",'Zusatzblatt (Perigon)'!L6226)</f>
        <v/>
      </c>
      <c r="I6231" s="69" t="str">
        <f>IF(ISBLANK('Zusatzblatt (Perigon)'!M6226),"",'Zusatzblatt (Perigon)'!M6226)</f>
        <v/>
      </c>
      <c r="J6231" s="98" t="str">
        <f>IF(ISBLANK('Zusatzblatt (Perigon)'!N6226),"",'Zusatzblatt (Perigon)'!N6226)</f>
        <v/>
      </c>
      <c r="K6231" s="99" t="str">
        <f>IF(ISBLANK('Zusatzblatt (Perigon)'!J6226),"",'Zusatzblatt (Perigon)'!T6226)</f>
        <v/>
      </c>
      <c r="L6231" s="95" t="str">
        <f>IF(ISBLANK('Zusatzblatt (Perigon)'!O6226),"",'Zusatzblatt (Perigon)'!O6226)</f>
        <v/>
      </c>
      <c r="M6231" s="95" t="str">
        <f>IF(ISBLANK('Zusatzblatt (Perigon)'!R6226),"",'Zusatzblatt (Perigon)'!R6226)</f>
        <v/>
      </c>
      <c r="N6231" s="95" t="str">
        <f>IF(ISBLANK('Zusatzblatt (Perigon)'!P6226),"",'Zusatzblatt (Perigon)'!P6226)</f>
        <v/>
      </c>
      <c r="O6231" s="38" t="str">
        <f>IF($L6231="","",VLOOKUP($R6231,Tarife!$A$2:$R$599,13,FALSE))</f>
        <v/>
      </c>
      <c r="P6231" s="38" t="str">
        <f t="shared" si="97"/>
        <v/>
      </c>
      <c r="R6231" s="100" t="str">
        <f>Zusammenzug!$C$25&amp;"-"&amp;Zusammenzug!$A$7&amp;"-"&amp;Leistungen!L6231</f>
        <v>2026-Nicht beauftragte Spitex-Organisation-</v>
      </c>
    </row>
    <row r="6232" spans="1:18" x14ac:dyDescent="0.2">
      <c r="A6232" s="95" t="str">
        <f>IF(ISBLANK('Zusatzblatt (Perigon)'!E6227),"",'Zusatzblatt (Perigon)'!E6227)</f>
        <v/>
      </c>
      <c r="B6232" s="95" t="str">
        <f>IF(ISBLANK('Zusatzblatt (Perigon)'!G6227),"",'Zusatzblatt (Perigon)'!G6227)</f>
        <v/>
      </c>
      <c r="C6232" s="96" t="str">
        <f>IF(ISBLANK('Zusatzblatt (Perigon)'!I6227),"",'Zusatzblatt (Perigon)'!I6227)</f>
        <v/>
      </c>
      <c r="D6232" s="97" t="str">
        <f>IF(ISBLANK('Zusatzblatt (Perigon)'!J6227),"",'Zusatzblatt (Perigon)'!J6227)</f>
        <v/>
      </c>
      <c r="E6232" s="64" t="str">
        <f>IF(ISBLANK('Zusatzblatt (Perigon)'!K6227),"",'Zusatzblatt (Perigon)'!K6227)</f>
        <v/>
      </c>
      <c r="F6232" s="65"/>
      <c r="G6232" s="64"/>
      <c r="H6232" s="69" t="str">
        <f>IF(ISBLANK('Zusatzblatt (Perigon)'!L6227),"",'Zusatzblatt (Perigon)'!L6227)</f>
        <v/>
      </c>
      <c r="I6232" s="69" t="str">
        <f>IF(ISBLANK('Zusatzblatt (Perigon)'!M6227),"",'Zusatzblatt (Perigon)'!M6227)</f>
        <v/>
      </c>
      <c r="J6232" s="98" t="str">
        <f>IF(ISBLANK('Zusatzblatt (Perigon)'!N6227),"",'Zusatzblatt (Perigon)'!N6227)</f>
        <v/>
      </c>
      <c r="K6232" s="99" t="str">
        <f>IF(ISBLANK('Zusatzblatt (Perigon)'!J6227),"",'Zusatzblatt (Perigon)'!T6227)</f>
        <v/>
      </c>
      <c r="L6232" s="95" t="str">
        <f>IF(ISBLANK('Zusatzblatt (Perigon)'!O6227),"",'Zusatzblatt (Perigon)'!O6227)</f>
        <v/>
      </c>
      <c r="M6232" s="95" t="str">
        <f>IF(ISBLANK('Zusatzblatt (Perigon)'!R6227),"",'Zusatzblatt (Perigon)'!R6227)</f>
        <v/>
      </c>
      <c r="N6232" s="95" t="str">
        <f>IF(ISBLANK('Zusatzblatt (Perigon)'!P6227),"",'Zusatzblatt (Perigon)'!P6227)</f>
        <v/>
      </c>
      <c r="O6232" s="38" t="str">
        <f>IF($L6232="","",VLOOKUP($R6232,Tarife!$A$2:$R$599,13,FALSE))</f>
        <v/>
      </c>
      <c r="P6232" s="38" t="str">
        <f t="shared" si="97"/>
        <v/>
      </c>
      <c r="R6232" s="100" t="str">
        <f>Zusammenzug!$C$25&amp;"-"&amp;Zusammenzug!$A$7&amp;"-"&amp;Leistungen!L6232</f>
        <v>2026-Nicht beauftragte Spitex-Organisation-</v>
      </c>
    </row>
    <row r="6233" spans="1:18" x14ac:dyDescent="0.2">
      <c r="A6233" s="95" t="str">
        <f>IF(ISBLANK('Zusatzblatt (Perigon)'!E6228),"",'Zusatzblatt (Perigon)'!E6228)</f>
        <v/>
      </c>
      <c r="B6233" s="95" t="str">
        <f>IF(ISBLANK('Zusatzblatt (Perigon)'!G6228),"",'Zusatzblatt (Perigon)'!G6228)</f>
        <v/>
      </c>
      <c r="C6233" s="96" t="str">
        <f>IF(ISBLANK('Zusatzblatt (Perigon)'!I6228),"",'Zusatzblatt (Perigon)'!I6228)</f>
        <v/>
      </c>
      <c r="D6233" s="97" t="str">
        <f>IF(ISBLANK('Zusatzblatt (Perigon)'!J6228),"",'Zusatzblatt (Perigon)'!J6228)</f>
        <v/>
      </c>
      <c r="E6233" s="64" t="str">
        <f>IF(ISBLANK('Zusatzblatt (Perigon)'!K6228),"",'Zusatzblatt (Perigon)'!K6228)</f>
        <v/>
      </c>
      <c r="F6233" s="65"/>
      <c r="G6233" s="64"/>
      <c r="H6233" s="69" t="str">
        <f>IF(ISBLANK('Zusatzblatt (Perigon)'!L6228),"",'Zusatzblatt (Perigon)'!L6228)</f>
        <v/>
      </c>
      <c r="I6233" s="69" t="str">
        <f>IF(ISBLANK('Zusatzblatt (Perigon)'!M6228),"",'Zusatzblatt (Perigon)'!M6228)</f>
        <v/>
      </c>
      <c r="J6233" s="98" t="str">
        <f>IF(ISBLANK('Zusatzblatt (Perigon)'!N6228),"",'Zusatzblatt (Perigon)'!N6228)</f>
        <v/>
      </c>
      <c r="K6233" s="99" t="str">
        <f>IF(ISBLANK('Zusatzblatt (Perigon)'!J6228),"",'Zusatzblatt (Perigon)'!T6228)</f>
        <v/>
      </c>
      <c r="L6233" s="95" t="str">
        <f>IF(ISBLANK('Zusatzblatt (Perigon)'!O6228),"",'Zusatzblatt (Perigon)'!O6228)</f>
        <v/>
      </c>
      <c r="M6233" s="95" t="str">
        <f>IF(ISBLANK('Zusatzblatt (Perigon)'!R6228),"",'Zusatzblatt (Perigon)'!R6228)</f>
        <v/>
      </c>
      <c r="N6233" s="95" t="str">
        <f>IF(ISBLANK('Zusatzblatt (Perigon)'!P6228),"",'Zusatzblatt (Perigon)'!P6228)</f>
        <v/>
      </c>
      <c r="O6233" s="38" t="str">
        <f>IF($L6233="","",VLOOKUP($R6233,Tarife!$A$2:$R$599,13,FALSE))</f>
        <v/>
      </c>
      <c r="P6233" s="38" t="str">
        <f t="shared" si="97"/>
        <v/>
      </c>
      <c r="R6233" s="100" t="str">
        <f>Zusammenzug!$C$25&amp;"-"&amp;Zusammenzug!$A$7&amp;"-"&amp;Leistungen!L6233</f>
        <v>2026-Nicht beauftragte Spitex-Organisation-</v>
      </c>
    </row>
    <row r="6234" spans="1:18" x14ac:dyDescent="0.2">
      <c r="A6234" s="95" t="str">
        <f>IF(ISBLANK('Zusatzblatt (Perigon)'!E6229),"",'Zusatzblatt (Perigon)'!E6229)</f>
        <v/>
      </c>
      <c r="B6234" s="95" t="str">
        <f>IF(ISBLANK('Zusatzblatt (Perigon)'!G6229),"",'Zusatzblatt (Perigon)'!G6229)</f>
        <v/>
      </c>
      <c r="C6234" s="96" t="str">
        <f>IF(ISBLANK('Zusatzblatt (Perigon)'!I6229),"",'Zusatzblatt (Perigon)'!I6229)</f>
        <v/>
      </c>
      <c r="D6234" s="97" t="str">
        <f>IF(ISBLANK('Zusatzblatt (Perigon)'!J6229),"",'Zusatzblatt (Perigon)'!J6229)</f>
        <v/>
      </c>
      <c r="E6234" s="64" t="str">
        <f>IF(ISBLANK('Zusatzblatt (Perigon)'!K6229),"",'Zusatzblatt (Perigon)'!K6229)</f>
        <v/>
      </c>
      <c r="F6234" s="65"/>
      <c r="G6234" s="64"/>
      <c r="H6234" s="69" t="str">
        <f>IF(ISBLANK('Zusatzblatt (Perigon)'!L6229),"",'Zusatzblatt (Perigon)'!L6229)</f>
        <v/>
      </c>
      <c r="I6234" s="69" t="str">
        <f>IF(ISBLANK('Zusatzblatt (Perigon)'!M6229),"",'Zusatzblatt (Perigon)'!M6229)</f>
        <v/>
      </c>
      <c r="J6234" s="98" t="str">
        <f>IF(ISBLANK('Zusatzblatt (Perigon)'!N6229),"",'Zusatzblatt (Perigon)'!N6229)</f>
        <v/>
      </c>
      <c r="K6234" s="99" t="str">
        <f>IF(ISBLANK('Zusatzblatt (Perigon)'!J6229),"",'Zusatzblatt (Perigon)'!T6229)</f>
        <v/>
      </c>
      <c r="L6234" s="95" t="str">
        <f>IF(ISBLANK('Zusatzblatt (Perigon)'!O6229),"",'Zusatzblatt (Perigon)'!O6229)</f>
        <v/>
      </c>
      <c r="M6234" s="95" t="str">
        <f>IF(ISBLANK('Zusatzblatt (Perigon)'!R6229),"",'Zusatzblatt (Perigon)'!R6229)</f>
        <v/>
      </c>
      <c r="N6234" s="95" t="str">
        <f>IF(ISBLANK('Zusatzblatt (Perigon)'!P6229),"",'Zusatzblatt (Perigon)'!P6229)</f>
        <v/>
      </c>
      <c r="O6234" s="38" t="str">
        <f>IF($L6234="","",VLOOKUP($R6234,Tarife!$A$2:$R$599,13,FALSE))</f>
        <v/>
      </c>
      <c r="P6234" s="38" t="str">
        <f t="shared" si="97"/>
        <v/>
      </c>
      <c r="R6234" s="100" t="str">
        <f>Zusammenzug!$C$25&amp;"-"&amp;Zusammenzug!$A$7&amp;"-"&amp;Leistungen!L6234</f>
        <v>2026-Nicht beauftragte Spitex-Organisation-</v>
      </c>
    </row>
    <row r="6235" spans="1:18" x14ac:dyDescent="0.2">
      <c r="A6235" s="95" t="str">
        <f>IF(ISBLANK('Zusatzblatt (Perigon)'!E6230),"",'Zusatzblatt (Perigon)'!E6230)</f>
        <v/>
      </c>
      <c r="B6235" s="95" t="str">
        <f>IF(ISBLANK('Zusatzblatt (Perigon)'!G6230),"",'Zusatzblatt (Perigon)'!G6230)</f>
        <v/>
      </c>
      <c r="C6235" s="96" t="str">
        <f>IF(ISBLANK('Zusatzblatt (Perigon)'!I6230),"",'Zusatzblatt (Perigon)'!I6230)</f>
        <v/>
      </c>
      <c r="D6235" s="97" t="str">
        <f>IF(ISBLANK('Zusatzblatt (Perigon)'!J6230),"",'Zusatzblatt (Perigon)'!J6230)</f>
        <v/>
      </c>
      <c r="E6235" s="64" t="str">
        <f>IF(ISBLANK('Zusatzblatt (Perigon)'!K6230),"",'Zusatzblatt (Perigon)'!K6230)</f>
        <v/>
      </c>
      <c r="F6235" s="65"/>
      <c r="G6235" s="64"/>
      <c r="H6235" s="69" t="str">
        <f>IF(ISBLANK('Zusatzblatt (Perigon)'!L6230),"",'Zusatzblatt (Perigon)'!L6230)</f>
        <v/>
      </c>
      <c r="I6235" s="69" t="str">
        <f>IF(ISBLANK('Zusatzblatt (Perigon)'!M6230),"",'Zusatzblatt (Perigon)'!M6230)</f>
        <v/>
      </c>
      <c r="J6235" s="98" t="str">
        <f>IF(ISBLANK('Zusatzblatt (Perigon)'!N6230),"",'Zusatzblatt (Perigon)'!N6230)</f>
        <v/>
      </c>
      <c r="K6235" s="99" t="str">
        <f>IF(ISBLANK('Zusatzblatt (Perigon)'!J6230),"",'Zusatzblatt (Perigon)'!T6230)</f>
        <v/>
      </c>
      <c r="L6235" s="95" t="str">
        <f>IF(ISBLANK('Zusatzblatt (Perigon)'!O6230),"",'Zusatzblatt (Perigon)'!O6230)</f>
        <v/>
      </c>
      <c r="M6235" s="95" t="str">
        <f>IF(ISBLANK('Zusatzblatt (Perigon)'!R6230),"",'Zusatzblatt (Perigon)'!R6230)</f>
        <v/>
      </c>
      <c r="N6235" s="95" t="str">
        <f>IF(ISBLANK('Zusatzblatt (Perigon)'!P6230),"",'Zusatzblatt (Perigon)'!P6230)</f>
        <v/>
      </c>
      <c r="O6235" s="38" t="str">
        <f>IF($L6235="","",VLOOKUP($R6235,Tarife!$A$2:$R$599,13,FALSE))</f>
        <v/>
      </c>
      <c r="P6235" s="38" t="str">
        <f t="shared" si="97"/>
        <v/>
      </c>
      <c r="R6235" s="100" t="str">
        <f>Zusammenzug!$C$25&amp;"-"&amp;Zusammenzug!$A$7&amp;"-"&amp;Leistungen!L6235</f>
        <v>2026-Nicht beauftragte Spitex-Organisation-</v>
      </c>
    </row>
    <row r="6236" spans="1:18" x14ac:dyDescent="0.2">
      <c r="A6236" s="95" t="str">
        <f>IF(ISBLANK('Zusatzblatt (Perigon)'!E6231),"",'Zusatzblatt (Perigon)'!E6231)</f>
        <v/>
      </c>
      <c r="B6236" s="95" t="str">
        <f>IF(ISBLANK('Zusatzblatt (Perigon)'!G6231),"",'Zusatzblatt (Perigon)'!G6231)</f>
        <v/>
      </c>
      <c r="C6236" s="96" t="str">
        <f>IF(ISBLANK('Zusatzblatt (Perigon)'!I6231),"",'Zusatzblatt (Perigon)'!I6231)</f>
        <v/>
      </c>
      <c r="D6236" s="97" t="str">
        <f>IF(ISBLANK('Zusatzblatt (Perigon)'!J6231),"",'Zusatzblatt (Perigon)'!J6231)</f>
        <v/>
      </c>
      <c r="E6236" s="64" t="str">
        <f>IF(ISBLANK('Zusatzblatt (Perigon)'!K6231),"",'Zusatzblatt (Perigon)'!K6231)</f>
        <v/>
      </c>
      <c r="F6236" s="65"/>
      <c r="G6236" s="64"/>
      <c r="H6236" s="69" t="str">
        <f>IF(ISBLANK('Zusatzblatt (Perigon)'!L6231),"",'Zusatzblatt (Perigon)'!L6231)</f>
        <v/>
      </c>
      <c r="I6236" s="69" t="str">
        <f>IF(ISBLANK('Zusatzblatt (Perigon)'!M6231),"",'Zusatzblatt (Perigon)'!M6231)</f>
        <v/>
      </c>
      <c r="J6236" s="98" t="str">
        <f>IF(ISBLANK('Zusatzblatt (Perigon)'!N6231),"",'Zusatzblatt (Perigon)'!N6231)</f>
        <v/>
      </c>
      <c r="K6236" s="99" t="str">
        <f>IF(ISBLANK('Zusatzblatt (Perigon)'!J6231),"",'Zusatzblatt (Perigon)'!T6231)</f>
        <v/>
      </c>
      <c r="L6236" s="95" t="str">
        <f>IF(ISBLANK('Zusatzblatt (Perigon)'!O6231),"",'Zusatzblatt (Perigon)'!O6231)</f>
        <v/>
      </c>
      <c r="M6236" s="95" t="str">
        <f>IF(ISBLANK('Zusatzblatt (Perigon)'!R6231),"",'Zusatzblatt (Perigon)'!R6231)</f>
        <v/>
      </c>
      <c r="N6236" s="95" t="str">
        <f>IF(ISBLANK('Zusatzblatt (Perigon)'!P6231),"",'Zusatzblatt (Perigon)'!P6231)</f>
        <v/>
      </c>
      <c r="O6236" s="38" t="str">
        <f>IF($L6236="","",VLOOKUP($R6236,Tarife!$A$2:$R$599,13,FALSE))</f>
        <v/>
      </c>
      <c r="P6236" s="38" t="str">
        <f t="shared" si="97"/>
        <v/>
      </c>
      <c r="R6236" s="100" t="str">
        <f>Zusammenzug!$C$25&amp;"-"&amp;Zusammenzug!$A$7&amp;"-"&amp;Leistungen!L6236</f>
        <v>2026-Nicht beauftragte Spitex-Organisation-</v>
      </c>
    </row>
    <row r="6237" spans="1:18" x14ac:dyDescent="0.2">
      <c r="A6237" s="95" t="str">
        <f>IF(ISBLANK('Zusatzblatt (Perigon)'!E6232),"",'Zusatzblatt (Perigon)'!E6232)</f>
        <v/>
      </c>
      <c r="B6237" s="95" t="str">
        <f>IF(ISBLANK('Zusatzblatt (Perigon)'!G6232),"",'Zusatzblatt (Perigon)'!G6232)</f>
        <v/>
      </c>
      <c r="C6237" s="96" t="str">
        <f>IF(ISBLANK('Zusatzblatt (Perigon)'!I6232),"",'Zusatzblatt (Perigon)'!I6232)</f>
        <v/>
      </c>
      <c r="D6237" s="97" t="str">
        <f>IF(ISBLANK('Zusatzblatt (Perigon)'!J6232),"",'Zusatzblatt (Perigon)'!J6232)</f>
        <v/>
      </c>
      <c r="E6237" s="64" t="str">
        <f>IF(ISBLANK('Zusatzblatt (Perigon)'!K6232),"",'Zusatzblatt (Perigon)'!K6232)</f>
        <v/>
      </c>
      <c r="F6237" s="65"/>
      <c r="G6237" s="64"/>
      <c r="H6237" s="69" t="str">
        <f>IF(ISBLANK('Zusatzblatt (Perigon)'!L6232),"",'Zusatzblatt (Perigon)'!L6232)</f>
        <v/>
      </c>
      <c r="I6237" s="69" t="str">
        <f>IF(ISBLANK('Zusatzblatt (Perigon)'!M6232),"",'Zusatzblatt (Perigon)'!M6232)</f>
        <v/>
      </c>
      <c r="J6237" s="98" t="str">
        <f>IF(ISBLANK('Zusatzblatt (Perigon)'!N6232),"",'Zusatzblatt (Perigon)'!N6232)</f>
        <v/>
      </c>
      <c r="K6237" s="99" t="str">
        <f>IF(ISBLANK('Zusatzblatt (Perigon)'!J6232),"",'Zusatzblatt (Perigon)'!T6232)</f>
        <v/>
      </c>
      <c r="L6237" s="95" t="str">
        <f>IF(ISBLANK('Zusatzblatt (Perigon)'!O6232),"",'Zusatzblatt (Perigon)'!O6232)</f>
        <v/>
      </c>
      <c r="M6237" s="95" t="str">
        <f>IF(ISBLANK('Zusatzblatt (Perigon)'!R6232),"",'Zusatzblatt (Perigon)'!R6232)</f>
        <v/>
      </c>
      <c r="N6237" s="95" t="str">
        <f>IF(ISBLANK('Zusatzblatt (Perigon)'!P6232),"",'Zusatzblatt (Perigon)'!P6232)</f>
        <v/>
      </c>
      <c r="O6237" s="38" t="str">
        <f>IF($L6237="","",VLOOKUP($R6237,Tarife!$A$2:$R$599,13,FALSE))</f>
        <v/>
      </c>
      <c r="P6237" s="38" t="str">
        <f t="shared" si="97"/>
        <v/>
      </c>
      <c r="R6237" s="100" t="str">
        <f>Zusammenzug!$C$25&amp;"-"&amp;Zusammenzug!$A$7&amp;"-"&amp;Leistungen!L6237</f>
        <v>2026-Nicht beauftragte Spitex-Organisation-</v>
      </c>
    </row>
    <row r="6238" spans="1:18" x14ac:dyDescent="0.2">
      <c r="A6238" s="95" t="str">
        <f>IF(ISBLANK('Zusatzblatt (Perigon)'!E6233),"",'Zusatzblatt (Perigon)'!E6233)</f>
        <v/>
      </c>
      <c r="B6238" s="95" t="str">
        <f>IF(ISBLANK('Zusatzblatt (Perigon)'!G6233),"",'Zusatzblatt (Perigon)'!G6233)</f>
        <v/>
      </c>
      <c r="C6238" s="96" t="str">
        <f>IF(ISBLANK('Zusatzblatt (Perigon)'!I6233),"",'Zusatzblatt (Perigon)'!I6233)</f>
        <v/>
      </c>
      <c r="D6238" s="97" t="str">
        <f>IF(ISBLANK('Zusatzblatt (Perigon)'!J6233),"",'Zusatzblatt (Perigon)'!J6233)</f>
        <v/>
      </c>
      <c r="E6238" s="64" t="str">
        <f>IF(ISBLANK('Zusatzblatt (Perigon)'!K6233),"",'Zusatzblatt (Perigon)'!K6233)</f>
        <v/>
      </c>
      <c r="F6238" s="65"/>
      <c r="G6238" s="64"/>
      <c r="H6238" s="69" t="str">
        <f>IF(ISBLANK('Zusatzblatt (Perigon)'!L6233),"",'Zusatzblatt (Perigon)'!L6233)</f>
        <v/>
      </c>
      <c r="I6238" s="69" t="str">
        <f>IF(ISBLANK('Zusatzblatt (Perigon)'!M6233),"",'Zusatzblatt (Perigon)'!M6233)</f>
        <v/>
      </c>
      <c r="J6238" s="98" t="str">
        <f>IF(ISBLANK('Zusatzblatt (Perigon)'!N6233),"",'Zusatzblatt (Perigon)'!N6233)</f>
        <v/>
      </c>
      <c r="K6238" s="99" t="str">
        <f>IF(ISBLANK('Zusatzblatt (Perigon)'!J6233),"",'Zusatzblatt (Perigon)'!T6233)</f>
        <v/>
      </c>
      <c r="L6238" s="95" t="str">
        <f>IF(ISBLANK('Zusatzblatt (Perigon)'!O6233),"",'Zusatzblatt (Perigon)'!O6233)</f>
        <v/>
      </c>
      <c r="M6238" s="95" t="str">
        <f>IF(ISBLANK('Zusatzblatt (Perigon)'!R6233),"",'Zusatzblatt (Perigon)'!R6233)</f>
        <v/>
      </c>
      <c r="N6238" s="95" t="str">
        <f>IF(ISBLANK('Zusatzblatt (Perigon)'!P6233),"",'Zusatzblatt (Perigon)'!P6233)</f>
        <v/>
      </c>
      <c r="O6238" s="38" t="str">
        <f>IF($L6238="","",VLOOKUP($R6238,Tarife!$A$2:$R$599,13,FALSE))</f>
        <v/>
      </c>
      <c r="P6238" s="38" t="str">
        <f t="shared" si="97"/>
        <v/>
      </c>
      <c r="R6238" s="100" t="str">
        <f>Zusammenzug!$C$25&amp;"-"&amp;Zusammenzug!$A$7&amp;"-"&amp;Leistungen!L6238</f>
        <v>2026-Nicht beauftragte Spitex-Organisation-</v>
      </c>
    </row>
    <row r="6239" spans="1:18" x14ac:dyDescent="0.2">
      <c r="A6239" s="95" t="str">
        <f>IF(ISBLANK('Zusatzblatt (Perigon)'!E6234),"",'Zusatzblatt (Perigon)'!E6234)</f>
        <v/>
      </c>
      <c r="B6239" s="95" t="str">
        <f>IF(ISBLANK('Zusatzblatt (Perigon)'!G6234),"",'Zusatzblatt (Perigon)'!G6234)</f>
        <v/>
      </c>
      <c r="C6239" s="96" t="str">
        <f>IF(ISBLANK('Zusatzblatt (Perigon)'!I6234),"",'Zusatzblatt (Perigon)'!I6234)</f>
        <v/>
      </c>
      <c r="D6239" s="97" t="str">
        <f>IF(ISBLANK('Zusatzblatt (Perigon)'!J6234),"",'Zusatzblatt (Perigon)'!J6234)</f>
        <v/>
      </c>
      <c r="E6239" s="64" t="str">
        <f>IF(ISBLANK('Zusatzblatt (Perigon)'!K6234),"",'Zusatzblatt (Perigon)'!K6234)</f>
        <v/>
      </c>
      <c r="F6239" s="65"/>
      <c r="G6239" s="64"/>
      <c r="H6239" s="69" t="str">
        <f>IF(ISBLANK('Zusatzblatt (Perigon)'!L6234),"",'Zusatzblatt (Perigon)'!L6234)</f>
        <v/>
      </c>
      <c r="I6239" s="69" t="str">
        <f>IF(ISBLANK('Zusatzblatt (Perigon)'!M6234),"",'Zusatzblatt (Perigon)'!M6234)</f>
        <v/>
      </c>
      <c r="J6239" s="98" t="str">
        <f>IF(ISBLANK('Zusatzblatt (Perigon)'!N6234),"",'Zusatzblatt (Perigon)'!N6234)</f>
        <v/>
      </c>
      <c r="K6239" s="99" t="str">
        <f>IF(ISBLANK('Zusatzblatt (Perigon)'!J6234),"",'Zusatzblatt (Perigon)'!T6234)</f>
        <v/>
      </c>
      <c r="L6239" s="95" t="str">
        <f>IF(ISBLANK('Zusatzblatt (Perigon)'!O6234),"",'Zusatzblatt (Perigon)'!O6234)</f>
        <v/>
      </c>
      <c r="M6239" s="95" t="str">
        <f>IF(ISBLANK('Zusatzblatt (Perigon)'!R6234),"",'Zusatzblatt (Perigon)'!R6234)</f>
        <v/>
      </c>
      <c r="N6239" s="95" t="str">
        <f>IF(ISBLANK('Zusatzblatt (Perigon)'!P6234),"",'Zusatzblatt (Perigon)'!P6234)</f>
        <v/>
      </c>
      <c r="O6239" s="38" t="str">
        <f>IF($L6239="","",VLOOKUP($R6239,Tarife!$A$2:$R$599,13,FALSE))</f>
        <v/>
      </c>
      <c r="P6239" s="38" t="str">
        <f t="shared" si="97"/>
        <v/>
      </c>
      <c r="R6239" s="100" t="str">
        <f>Zusammenzug!$C$25&amp;"-"&amp;Zusammenzug!$A$7&amp;"-"&amp;Leistungen!L6239</f>
        <v>2026-Nicht beauftragte Spitex-Organisation-</v>
      </c>
    </row>
    <row r="6240" spans="1:18" x14ac:dyDescent="0.2">
      <c r="A6240" s="95" t="str">
        <f>IF(ISBLANK('Zusatzblatt (Perigon)'!E6235),"",'Zusatzblatt (Perigon)'!E6235)</f>
        <v/>
      </c>
      <c r="B6240" s="95" t="str">
        <f>IF(ISBLANK('Zusatzblatt (Perigon)'!G6235),"",'Zusatzblatt (Perigon)'!G6235)</f>
        <v/>
      </c>
      <c r="C6240" s="96" t="str">
        <f>IF(ISBLANK('Zusatzblatt (Perigon)'!I6235),"",'Zusatzblatt (Perigon)'!I6235)</f>
        <v/>
      </c>
      <c r="D6240" s="97" t="str">
        <f>IF(ISBLANK('Zusatzblatt (Perigon)'!J6235),"",'Zusatzblatt (Perigon)'!J6235)</f>
        <v/>
      </c>
      <c r="E6240" s="64" t="str">
        <f>IF(ISBLANK('Zusatzblatt (Perigon)'!K6235),"",'Zusatzblatt (Perigon)'!K6235)</f>
        <v/>
      </c>
      <c r="F6240" s="65"/>
      <c r="G6240" s="64"/>
      <c r="H6240" s="69" t="str">
        <f>IF(ISBLANK('Zusatzblatt (Perigon)'!L6235),"",'Zusatzblatt (Perigon)'!L6235)</f>
        <v/>
      </c>
      <c r="I6240" s="69" t="str">
        <f>IF(ISBLANK('Zusatzblatt (Perigon)'!M6235),"",'Zusatzblatt (Perigon)'!M6235)</f>
        <v/>
      </c>
      <c r="J6240" s="98" t="str">
        <f>IF(ISBLANK('Zusatzblatt (Perigon)'!N6235),"",'Zusatzblatt (Perigon)'!N6235)</f>
        <v/>
      </c>
      <c r="K6240" s="99" t="str">
        <f>IF(ISBLANK('Zusatzblatt (Perigon)'!J6235),"",'Zusatzblatt (Perigon)'!T6235)</f>
        <v/>
      </c>
      <c r="L6240" s="95" t="str">
        <f>IF(ISBLANK('Zusatzblatt (Perigon)'!O6235),"",'Zusatzblatt (Perigon)'!O6235)</f>
        <v/>
      </c>
      <c r="M6240" s="95" t="str">
        <f>IF(ISBLANK('Zusatzblatt (Perigon)'!R6235),"",'Zusatzblatt (Perigon)'!R6235)</f>
        <v/>
      </c>
      <c r="N6240" s="95" t="str">
        <f>IF(ISBLANK('Zusatzblatt (Perigon)'!P6235),"",'Zusatzblatt (Perigon)'!P6235)</f>
        <v/>
      </c>
      <c r="O6240" s="38" t="str">
        <f>IF($L6240="","",VLOOKUP($R6240,Tarife!$A$2:$R$599,13,FALSE))</f>
        <v/>
      </c>
      <c r="P6240" s="38" t="str">
        <f t="shared" si="97"/>
        <v/>
      </c>
      <c r="R6240" s="100" t="str">
        <f>Zusammenzug!$C$25&amp;"-"&amp;Zusammenzug!$A$7&amp;"-"&amp;Leistungen!L6240</f>
        <v>2026-Nicht beauftragte Spitex-Organisation-</v>
      </c>
    </row>
    <row r="6241" spans="1:18" x14ac:dyDescent="0.2">
      <c r="A6241" s="95" t="str">
        <f>IF(ISBLANK('Zusatzblatt (Perigon)'!E6236),"",'Zusatzblatt (Perigon)'!E6236)</f>
        <v/>
      </c>
      <c r="B6241" s="95" t="str">
        <f>IF(ISBLANK('Zusatzblatt (Perigon)'!G6236),"",'Zusatzblatt (Perigon)'!G6236)</f>
        <v/>
      </c>
      <c r="C6241" s="96" t="str">
        <f>IF(ISBLANK('Zusatzblatt (Perigon)'!I6236),"",'Zusatzblatt (Perigon)'!I6236)</f>
        <v/>
      </c>
      <c r="D6241" s="97" t="str">
        <f>IF(ISBLANK('Zusatzblatt (Perigon)'!J6236),"",'Zusatzblatt (Perigon)'!J6236)</f>
        <v/>
      </c>
      <c r="E6241" s="64" t="str">
        <f>IF(ISBLANK('Zusatzblatt (Perigon)'!K6236),"",'Zusatzblatt (Perigon)'!K6236)</f>
        <v/>
      </c>
      <c r="F6241" s="65"/>
      <c r="G6241" s="64"/>
      <c r="H6241" s="69" t="str">
        <f>IF(ISBLANK('Zusatzblatt (Perigon)'!L6236),"",'Zusatzblatt (Perigon)'!L6236)</f>
        <v/>
      </c>
      <c r="I6241" s="69" t="str">
        <f>IF(ISBLANK('Zusatzblatt (Perigon)'!M6236),"",'Zusatzblatt (Perigon)'!M6236)</f>
        <v/>
      </c>
      <c r="J6241" s="98" t="str">
        <f>IF(ISBLANK('Zusatzblatt (Perigon)'!N6236),"",'Zusatzblatt (Perigon)'!N6236)</f>
        <v/>
      </c>
      <c r="K6241" s="99" t="str">
        <f>IF(ISBLANK('Zusatzblatt (Perigon)'!J6236),"",'Zusatzblatt (Perigon)'!T6236)</f>
        <v/>
      </c>
      <c r="L6241" s="95" t="str">
        <f>IF(ISBLANK('Zusatzblatt (Perigon)'!O6236),"",'Zusatzblatt (Perigon)'!O6236)</f>
        <v/>
      </c>
      <c r="M6241" s="95" t="str">
        <f>IF(ISBLANK('Zusatzblatt (Perigon)'!R6236),"",'Zusatzblatt (Perigon)'!R6236)</f>
        <v/>
      </c>
      <c r="N6241" s="95" t="str">
        <f>IF(ISBLANK('Zusatzblatt (Perigon)'!P6236),"",'Zusatzblatt (Perigon)'!P6236)</f>
        <v/>
      </c>
      <c r="O6241" s="38" t="str">
        <f>IF($L6241="","",VLOOKUP($R6241,Tarife!$A$2:$R$599,13,FALSE))</f>
        <v/>
      </c>
      <c r="P6241" s="38" t="str">
        <f t="shared" si="97"/>
        <v/>
      </c>
      <c r="R6241" s="100" t="str">
        <f>Zusammenzug!$C$25&amp;"-"&amp;Zusammenzug!$A$7&amp;"-"&amp;Leistungen!L6241</f>
        <v>2026-Nicht beauftragte Spitex-Organisation-</v>
      </c>
    </row>
    <row r="6242" spans="1:18" x14ac:dyDescent="0.2">
      <c r="A6242" s="95" t="str">
        <f>IF(ISBLANK('Zusatzblatt (Perigon)'!E6237),"",'Zusatzblatt (Perigon)'!E6237)</f>
        <v/>
      </c>
      <c r="B6242" s="95" t="str">
        <f>IF(ISBLANK('Zusatzblatt (Perigon)'!G6237),"",'Zusatzblatt (Perigon)'!G6237)</f>
        <v/>
      </c>
      <c r="C6242" s="96" t="str">
        <f>IF(ISBLANK('Zusatzblatt (Perigon)'!I6237),"",'Zusatzblatt (Perigon)'!I6237)</f>
        <v/>
      </c>
      <c r="D6242" s="97" t="str">
        <f>IF(ISBLANK('Zusatzblatt (Perigon)'!J6237),"",'Zusatzblatt (Perigon)'!J6237)</f>
        <v/>
      </c>
      <c r="E6242" s="64" t="str">
        <f>IF(ISBLANK('Zusatzblatt (Perigon)'!K6237),"",'Zusatzblatt (Perigon)'!K6237)</f>
        <v/>
      </c>
      <c r="F6242" s="65"/>
      <c r="G6242" s="64"/>
      <c r="H6242" s="69" t="str">
        <f>IF(ISBLANK('Zusatzblatt (Perigon)'!L6237),"",'Zusatzblatt (Perigon)'!L6237)</f>
        <v/>
      </c>
      <c r="I6242" s="69" t="str">
        <f>IF(ISBLANK('Zusatzblatt (Perigon)'!M6237),"",'Zusatzblatt (Perigon)'!M6237)</f>
        <v/>
      </c>
      <c r="J6242" s="98" t="str">
        <f>IF(ISBLANK('Zusatzblatt (Perigon)'!N6237),"",'Zusatzblatt (Perigon)'!N6237)</f>
        <v/>
      </c>
      <c r="K6242" s="99" t="str">
        <f>IF(ISBLANK('Zusatzblatt (Perigon)'!J6237),"",'Zusatzblatt (Perigon)'!T6237)</f>
        <v/>
      </c>
      <c r="L6242" s="95" t="str">
        <f>IF(ISBLANK('Zusatzblatt (Perigon)'!O6237),"",'Zusatzblatt (Perigon)'!O6237)</f>
        <v/>
      </c>
      <c r="M6242" s="95" t="str">
        <f>IF(ISBLANK('Zusatzblatt (Perigon)'!R6237),"",'Zusatzblatt (Perigon)'!R6237)</f>
        <v/>
      </c>
      <c r="N6242" s="95" t="str">
        <f>IF(ISBLANK('Zusatzblatt (Perigon)'!P6237),"",'Zusatzblatt (Perigon)'!P6237)</f>
        <v/>
      </c>
      <c r="O6242" s="38" t="str">
        <f>IF($L6242="","",VLOOKUP($R6242,Tarife!$A$2:$R$599,13,FALSE))</f>
        <v/>
      </c>
      <c r="P6242" s="38" t="str">
        <f t="shared" si="97"/>
        <v/>
      </c>
      <c r="R6242" s="100" t="str">
        <f>Zusammenzug!$C$25&amp;"-"&amp;Zusammenzug!$A$7&amp;"-"&amp;Leistungen!L6242</f>
        <v>2026-Nicht beauftragte Spitex-Organisation-</v>
      </c>
    </row>
    <row r="6243" spans="1:18" x14ac:dyDescent="0.2">
      <c r="A6243" s="95" t="str">
        <f>IF(ISBLANK('Zusatzblatt (Perigon)'!E6238),"",'Zusatzblatt (Perigon)'!E6238)</f>
        <v/>
      </c>
      <c r="B6243" s="95" t="str">
        <f>IF(ISBLANK('Zusatzblatt (Perigon)'!G6238),"",'Zusatzblatt (Perigon)'!G6238)</f>
        <v/>
      </c>
      <c r="C6243" s="96" t="str">
        <f>IF(ISBLANK('Zusatzblatt (Perigon)'!I6238),"",'Zusatzblatt (Perigon)'!I6238)</f>
        <v/>
      </c>
      <c r="D6243" s="97" t="str">
        <f>IF(ISBLANK('Zusatzblatt (Perigon)'!J6238),"",'Zusatzblatt (Perigon)'!J6238)</f>
        <v/>
      </c>
      <c r="E6243" s="64" t="str">
        <f>IF(ISBLANK('Zusatzblatt (Perigon)'!K6238),"",'Zusatzblatt (Perigon)'!K6238)</f>
        <v/>
      </c>
      <c r="F6243" s="65"/>
      <c r="G6243" s="64"/>
      <c r="H6243" s="69" t="str">
        <f>IF(ISBLANK('Zusatzblatt (Perigon)'!L6238),"",'Zusatzblatt (Perigon)'!L6238)</f>
        <v/>
      </c>
      <c r="I6243" s="69" t="str">
        <f>IF(ISBLANK('Zusatzblatt (Perigon)'!M6238),"",'Zusatzblatt (Perigon)'!M6238)</f>
        <v/>
      </c>
      <c r="J6243" s="98" t="str">
        <f>IF(ISBLANK('Zusatzblatt (Perigon)'!N6238),"",'Zusatzblatt (Perigon)'!N6238)</f>
        <v/>
      </c>
      <c r="K6243" s="99" t="str">
        <f>IF(ISBLANK('Zusatzblatt (Perigon)'!J6238),"",'Zusatzblatt (Perigon)'!T6238)</f>
        <v/>
      </c>
      <c r="L6243" s="95" t="str">
        <f>IF(ISBLANK('Zusatzblatt (Perigon)'!O6238),"",'Zusatzblatt (Perigon)'!O6238)</f>
        <v/>
      </c>
      <c r="M6243" s="95" t="str">
        <f>IF(ISBLANK('Zusatzblatt (Perigon)'!R6238),"",'Zusatzblatt (Perigon)'!R6238)</f>
        <v/>
      </c>
      <c r="N6243" s="95" t="str">
        <f>IF(ISBLANK('Zusatzblatt (Perigon)'!P6238),"",'Zusatzblatt (Perigon)'!P6238)</f>
        <v/>
      </c>
      <c r="O6243" s="38" t="str">
        <f>IF($L6243="","",VLOOKUP($R6243,Tarife!$A$2:$R$599,13,FALSE))</f>
        <v/>
      </c>
      <c r="P6243" s="38" t="str">
        <f t="shared" si="97"/>
        <v/>
      </c>
      <c r="R6243" s="100" t="str">
        <f>Zusammenzug!$C$25&amp;"-"&amp;Zusammenzug!$A$7&amp;"-"&amp;Leistungen!L6243</f>
        <v>2026-Nicht beauftragte Spitex-Organisation-</v>
      </c>
    </row>
    <row r="6244" spans="1:18" x14ac:dyDescent="0.2">
      <c r="A6244" s="95" t="str">
        <f>IF(ISBLANK('Zusatzblatt (Perigon)'!E6239),"",'Zusatzblatt (Perigon)'!E6239)</f>
        <v/>
      </c>
      <c r="B6244" s="95" t="str">
        <f>IF(ISBLANK('Zusatzblatt (Perigon)'!G6239),"",'Zusatzblatt (Perigon)'!G6239)</f>
        <v/>
      </c>
      <c r="C6244" s="96" t="str">
        <f>IF(ISBLANK('Zusatzblatt (Perigon)'!I6239),"",'Zusatzblatt (Perigon)'!I6239)</f>
        <v/>
      </c>
      <c r="D6244" s="97" t="str">
        <f>IF(ISBLANK('Zusatzblatt (Perigon)'!J6239),"",'Zusatzblatt (Perigon)'!J6239)</f>
        <v/>
      </c>
      <c r="E6244" s="64" t="str">
        <f>IF(ISBLANK('Zusatzblatt (Perigon)'!K6239),"",'Zusatzblatt (Perigon)'!K6239)</f>
        <v/>
      </c>
      <c r="F6244" s="65"/>
      <c r="G6244" s="64"/>
      <c r="H6244" s="69" t="str">
        <f>IF(ISBLANK('Zusatzblatt (Perigon)'!L6239),"",'Zusatzblatt (Perigon)'!L6239)</f>
        <v/>
      </c>
      <c r="I6244" s="69" t="str">
        <f>IF(ISBLANK('Zusatzblatt (Perigon)'!M6239),"",'Zusatzblatt (Perigon)'!M6239)</f>
        <v/>
      </c>
      <c r="J6244" s="98" t="str">
        <f>IF(ISBLANK('Zusatzblatt (Perigon)'!N6239),"",'Zusatzblatt (Perigon)'!N6239)</f>
        <v/>
      </c>
      <c r="K6244" s="99" t="str">
        <f>IF(ISBLANK('Zusatzblatt (Perigon)'!J6239),"",'Zusatzblatt (Perigon)'!T6239)</f>
        <v/>
      </c>
      <c r="L6244" s="95" t="str">
        <f>IF(ISBLANK('Zusatzblatt (Perigon)'!O6239),"",'Zusatzblatt (Perigon)'!O6239)</f>
        <v/>
      </c>
      <c r="M6244" s="95" t="str">
        <f>IF(ISBLANK('Zusatzblatt (Perigon)'!R6239),"",'Zusatzblatt (Perigon)'!R6239)</f>
        <v/>
      </c>
      <c r="N6244" s="95" t="str">
        <f>IF(ISBLANK('Zusatzblatt (Perigon)'!P6239),"",'Zusatzblatt (Perigon)'!P6239)</f>
        <v/>
      </c>
      <c r="O6244" s="38" t="str">
        <f>IF($L6244="","",VLOOKUP($R6244,Tarife!$A$2:$R$599,13,FALSE))</f>
        <v/>
      </c>
      <c r="P6244" s="38" t="str">
        <f t="shared" si="97"/>
        <v/>
      </c>
      <c r="R6244" s="100" t="str">
        <f>Zusammenzug!$C$25&amp;"-"&amp;Zusammenzug!$A$7&amp;"-"&amp;Leistungen!L6244</f>
        <v>2026-Nicht beauftragte Spitex-Organisation-</v>
      </c>
    </row>
    <row r="6245" spans="1:18" x14ac:dyDescent="0.2">
      <c r="A6245" s="95" t="str">
        <f>IF(ISBLANK('Zusatzblatt (Perigon)'!E6240),"",'Zusatzblatt (Perigon)'!E6240)</f>
        <v/>
      </c>
      <c r="B6245" s="95" t="str">
        <f>IF(ISBLANK('Zusatzblatt (Perigon)'!G6240),"",'Zusatzblatt (Perigon)'!G6240)</f>
        <v/>
      </c>
      <c r="C6245" s="96" t="str">
        <f>IF(ISBLANK('Zusatzblatt (Perigon)'!I6240),"",'Zusatzblatt (Perigon)'!I6240)</f>
        <v/>
      </c>
      <c r="D6245" s="97" t="str">
        <f>IF(ISBLANK('Zusatzblatt (Perigon)'!J6240),"",'Zusatzblatt (Perigon)'!J6240)</f>
        <v/>
      </c>
      <c r="E6245" s="64" t="str">
        <f>IF(ISBLANK('Zusatzblatt (Perigon)'!K6240),"",'Zusatzblatt (Perigon)'!K6240)</f>
        <v/>
      </c>
      <c r="F6245" s="65"/>
      <c r="G6245" s="64"/>
      <c r="H6245" s="69" t="str">
        <f>IF(ISBLANK('Zusatzblatt (Perigon)'!L6240),"",'Zusatzblatt (Perigon)'!L6240)</f>
        <v/>
      </c>
      <c r="I6245" s="69" t="str">
        <f>IF(ISBLANK('Zusatzblatt (Perigon)'!M6240),"",'Zusatzblatt (Perigon)'!M6240)</f>
        <v/>
      </c>
      <c r="J6245" s="98" t="str">
        <f>IF(ISBLANK('Zusatzblatt (Perigon)'!N6240),"",'Zusatzblatt (Perigon)'!N6240)</f>
        <v/>
      </c>
      <c r="K6245" s="99" t="str">
        <f>IF(ISBLANK('Zusatzblatt (Perigon)'!J6240),"",'Zusatzblatt (Perigon)'!T6240)</f>
        <v/>
      </c>
      <c r="L6245" s="95" t="str">
        <f>IF(ISBLANK('Zusatzblatt (Perigon)'!O6240),"",'Zusatzblatt (Perigon)'!O6240)</f>
        <v/>
      </c>
      <c r="M6245" s="95" t="str">
        <f>IF(ISBLANK('Zusatzblatt (Perigon)'!R6240),"",'Zusatzblatt (Perigon)'!R6240)</f>
        <v/>
      </c>
      <c r="N6245" s="95" t="str">
        <f>IF(ISBLANK('Zusatzblatt (Perigon)'!P6240),"",'Zusatzblatt (Perigon)'!P6240)</f>
        <v/>
      </c>
      <c r="O6245" s="38" t="str">
        <f>IF($L6245="","",VLOOKUP($R6245,Tarife!$A$2:$R$599,13,FALSE))</f>
        <v/>
      </c>
      <c r="P6245" s="38" t="str">
        <f t="shared" si="97"/>
        <v/>
      </c>
      <c r="R6245" s="100" t="str">
        <f>Zusammenzug!$C$25&amp;"-"&amp;Zusammenzug!$A$7&amp;"-"&amp;Leistungen!L6245</f>
        <v>2026-Nicht beauftragte Spitex-Organisation-</v>
      </c>
    </row>
    <row r="6246" spans="1:18" x14ac:dyDescent="0.2">
      <c r="A6246" s="95" t="str">
        <f>IF(ISBLANK('Zusatzblatt (Perigon)'!E6241),"",'Zusatzblatt (Perigon)'!E6241)</f>
        <v/>
      </c>
      <c r="B6246" s="95" t="str">
        <f>IF(ISBLANK('Zusatzblatt (Perigon)'!G6241),"",'Zusatzblatt (Perigon)'!G6241)</f>
        <v/>
      </c>
      <c r="C6246" s="96" t="str">
        <f>IF(ISBLANK('Zusatzblatt (Perigon)'!I6241),"",'Zusatzblatt (Perigon)'!I6241)</f>
        <v/>
      </c>
      <c r="D6246" s="97" t="str">
        <f>IF(ISBLANK('Zusatzblatt (Perigon)'!J6241),"",'Zusatzblatt (Perigon)'!J6241)</f>
        <v/>
      </c>
      <c r="E6246" s="64" t="str">
        <f>IF(ISBLANK('Zusatzblatt (Perigon)'!K6241),"",'Zusatzblatt (Perigon)'!K6241)</f>
        <v/>
      </c>
      <c r="F6246" s="65"/>
      <c r="G6246" s="64"/>
      <c r="H6246" s="69" t="str">
        <f>IF(ISBLANK('Zusatzblatt (Perigon)'!L6241),"",'Zusatzblatt (Perigon)'!L6241)</f>
        <v/>
      </c>
      <c r="I6246" s="69" t="str">
        <f>IF(ISBLANK('Zusatzblatt (Perigon)'!M6241),"",'Zusatzblatt (Perigon)'!M6241)</f>
        <v/>
      </c>
      <c r="J6246" s="98" t="str">
        <f>IF(ISBLANK('Zusatzblatt (Perigon)'!N6241),"",'Zusatzblatt (Perigon)'!N6241)</f>
        <v/>
      </c>
      <c r="K6246" s="99" t="str">
        <f>IF(ISBLANK('Zusatzblatt (Perigon)'!J6241),"",'Zusatzblatt (Perigon)'!T6241)</f>
        <v/>
      </c>
      <c r="L6246" s="95" t="str">
        <f>IF(ISBLANK('Zusatzblatt (Perigon)'!O6241),"",'Zusatzblatt (Perigon)'!O6241)</f>
        <v/>
      </c>
      <c r="M6246" s="95" t="str">
        <f>IF(ISBLANK('Zusatzblatt (Perigon)'!R6241),"",'Zusatzblatt (Perigon)'!R6241)</f>
        <v/>
      </c>
      <c r="N6246" s="95" t="str">
        <f>IF(ISBLANK('Zusatzblatt (Perigon)'!P6241),"",'Zusatzblatt (Perigon)'!P6241)</f>
        <v/>
      </c>
      <c r="O6246" s="38" t="str">
        <f>IF($L6246="","",VLOOKUP($R6246,Tarife!$A$2:$R$599,13,FALSE))</f>
        <v/>
      </c>
      <c r="P6246" s="38" t="str">
        <f t="shared" si="97"/>
        <v/>
      </c>
      <c r="R6246" s="100" t="str">
        <f>Zusammenzug!$C$25&amp;"-"&amp;Zusammenzug!$A$7&amp;"-"&amp;Leistungen!L6246</f>
        <v>2026-Nicht beauftragte Spitex-Organisation-</v>
      </c>
    </row>
    <row r="6247" spans="1:18" x14ac:dyDescent="0.2">
      <c r="A6247" s="95" t="str">
        <f>IF(ISBLANK('Zusatzblatt (Perigon)'!E6242),"",'Zusatzblatt (Perigon)'!E6242)</f>
        <v/>
      </c>
      <c r="B6247" s="95" t="str">
        <f>IF(ISBLANK('Zusatzblatt (Perigon)'!G6242),"",'Zusatzblatt (Perigon)'!G6242)</f>
        <v/>
      </c>
      <c r="C6247" s="96" t="str">
        <f>IF(ISBLANK('Zusatzblatt (Perigon)'!I6242),"",'Zusatzblatt (Perigon)'!I6242)</f>
        <v/>
      </c>
      <c r="D6247" s="97" t="str">
        <f>IF(ISBLANK('Zusatzblatt (Perigon)'!J6242),"",'Zusatzblatt (Perigon)'!J6242)</f>
        <v/>
      </c>
      <c r="E6247" s="64" t="str">
        <f>IF(ISBLANK('Zusatzblatt (Perigon)'!K6242),"",'Zusatzblatt (Perigon)'!K6242)</f>
        <v/>
      </c>
      <c r="F6247" s="65"/>
      <c r="G6247" s="64"/>
      <c r="H6247" s="69" t="str">
        <f>IF(ISBLANK('Zusatzblatt (Perigon)'!L6242),"",'Zusatzblatt (Perigon)'!L6242)</f>
        <v/>
      </c>
      <c r="I6247" s="69" t="str">
        <f>IF(ISBLANK('Zusatzblatt (Perigon)'!M6242),"",'Zusatzblatt (Perigon)'!M6242)</f>
        <v/>
      </c>
      <c r="J6247" s="98" t="str">
        <f>IF(ISBLANK('Zusatzblatt (Perigon)'!N6242),"",'Zusatzblatt (Perigon)'!N6242)</f>
        <v/>
      </c>
      <c r="K6247" s="99" t="str">
        <f>IF(ISBLANK('Zusatzblatt (Perigon)'!J6242),"",'Zusatzblatt (Perigon)'!T6242)</f>
        <v/>
      </c>
      <c r="L6247" s="95" t="str">
        <f>IF(ISBLANK('Zusatzblatt (Perigon)'!O6242),"",'Zusatzblatt (Perigon)'!O6242)</f>
        <v/>
      </c>
      <c r="M6247" s="95" t="str">
        <f>IF(ISBLANK('Zusatzblatt (Perigon)'!R6242),"",'Zusatzblatt (Perigon)'!R6242)</f>
        <v/>
      </c>
      <c r="N6247" s="95" t="str">
        <f>IF(ISBLANK('Zusatzblatt (Perigon)'!P6242),"",'Zusatzblatt (Perigon)'!P6242)</f>
        <v/>
      </c>
      <c r="O6247" s="38" t="str">
        <f>IF($L6247="","",VLOOKUP($R6247,Tarife!$A$2:$R$599,13,FALSE))</f>
        <v/>
      </c>
      <c r="P6247" s="38" t="str">
        <f t="shared" si="97"/>
        <v/>
      </c>
      <c r="R6247" s="100" t="str">
        <f>Zusammenzug!$C$25&amp;"-"&amp;Zusammenzug!$A$7&amp;"-"&amp;Leistungen!L6247</f>
        <v>2026-Nicht beauftragte Spitex-Organisation-</v>
      </c>
    </row>
    <row r="6248" spans="1:18" x14ac:dyDescent="0.2">
      <c r="A6248" s="95" t="str">
        <f>IF(ISBLANK('Zusatzblatt (Perigon)'!E6243),"",'Zusatzblatt (Perigon)'!E6243)</f>
        <v/>
      </c>
      <c r="B6248" s="95" t="str">
        <f>IF(ISBLANK('Zusatzblatt (Perigon)'!G6243),"",'Zusatzblatt (Perigon)'!G6243)</f>
        <v/>
      </c>
      <c r="C6248" s="96" t="str">
        <f>IF(ISBLANK('Zusatzblatt (Perigon)'!I6243),"",'Zusatzblatt (Perigon)'!I6243)</f>
        <v/>
      </c>
      <c r="D6248" s="97" t="str">
        <f>IF(ISBLANK('Zusatzblatt (Perigon)'!J6243),"",'Zusatzblatt (Perigon)'!J6243)</f>
        <v/>
      </c>
      <c r="E6248" s="64" t="str">
        <f>IF(ISBLANK('Zusatzblatt (Perigon)'!K6243),"",'Zusatzblatt (Perigon)'!K6243)</f>
        <v/>
      </c>
      <c r="F6248" s="65"/>
      <c r="G6248" s="64"/>
      <c r="H6248" s="69" t="str">
        <f>IF(ISBLANK('Zusatzblatt (Perigon)'!L6243),"",'Zusatzblatt (Perigon)'!L6243)</f>
        <v/>
      </c>
      <c r="I6248" s="69" t="str">
        <f>IF(ISBLANK('Zusatzblatt (Perigon)'!M6243),"",'Zusatzblatt (Perigon)'!M6243)</f>
        <v/>
      </c>
      <c r="J6248" s="98" t="str">
        <f>IF(ISBLANK('Zusatzblatt (Perigon)'!N6243),"",'Zusatzblatt (Perigon)'!N6243)</f>
        <v/>
      </c>
      <c r="K6248" s="99" t="str">
        <f>IF(ISBLANK('Zusatzblatt (Perigon)'!J6243),"",'Zusatzblatt (Perigon)'!T6243)</f>
        <v/>
      </c>
      <c r="L6248" s="95" t="str">
        <f>IF(ISBLANK('Zusatzblatt (Perigon)'!O6243),"",'Zusatzblatt (Perigon)'!O6243)</f>
        <v/>
      </c>
      <c r="M6248" s="95" t="str">
        <f>IF(ISBLANK('Zusatzblatt (Perigon)'!R6243),"",'Zusatzblatt (Perigon)'!R6243)</f>
        <v/>
      </c>
      <c r="N6248" s="95" t="str">
        <f>IF(ISBLANK('Zusatzblatt (Perigon)'!P6243),"",'Zusatzblatt (Perigon)'!P6243)</f>
        <v/>
      </c>
      <c r="O6248" s="38" t="str">
        <f>IF($L6248="","",VLOOKUP($R6248,Tarife!$A$2:$R$599,13,FALSE))</f>
        <v/>
      </c>
      <c r="P6248" s="38" t="str">
        <f t="shared" si="97"/>
        <v/>
      </c>
      <c r="R6248" s="100" t="str">
        <f>Zusammenzug!$C$25&amp;"-"&amp;Zusammenzug!$A$7&amp;"-"&amp;Leistungen!L6248</f>
        <v>2026-Nicht beauftragte Spitex-Organisation-</v>
      </c>
    </row>
    <row r="6249" spans="1:18" x14ac:dyDescent="0.2">
      <c r="A6249" s="95" t="str">
        <f>IF(ISBLANK('Zusatzblatt (Perigon)'!E6244),"",'Zusatzblatt (Perigon)'!E6244)</f>
        <v/>
      </c>
      <c r="B6249" s="95" t="str">
        <f>IF(ISBLANK('Zusatzblatt (Perigon)'!G6244),"",'Zusatzblatt (Perigon)'!G6244)</f>
        <v/>
      </c>
      <c r="C6249" s="96" t="str">
        <f>IF(ISBLANK('Zusatzblatt (Perigon)'!I6244),"",'Zusatzblatt (Perigon)'!I6244)</f>
        <v/>
      </c>
      <c r="D6249" s="97" t="str">
        <f>IF(ISBLANK('Zusatzblatt (Perigon)'!J6244),"",'Zusatzblatt (Perigon)'!J6244)</f>
        <v/>
      </c>
      <c r="E6249" s="64" t="str">
        <f>IF(ISBLANK('Zusatzblatt (Perigon)'!K6244),"",'Zusatzblatt (Perigon)'!K6244)</f>
        <v/>
      </c>
      <c r="F6249" s="65"/>
      <c r="G6249" s="64"/>
      <c r="H6249" s="69" t="str">
        <f>IF(ISBLANK('Zusatzblatt (Perigon)'!L6244),"",'Zusatzblatt (Perigon)'!L6244)</f>
        <v/>
      </c>
      <c r="I6249" s="69" t="str">
        <f>IF(ISBLANK('Zusatzblatt (Perigon)'!M6244),"",'Zusatzblatt (Perigon)'!M6244)</f>
        <v/>
      </c>
      <c r="J6249" s="98" t="str">
        <f>IF(ISBLANK('Zusatzblatt (Perigon)'!N6244),"",'Zusatzblatt (Perigon)'!N6244)</f>
        <v/>
      </c>
      <c r="K6249" s="99" t="str">
        <f>IF(ISBLANK('Zusatzblatt (Perigon)'!J6244),"",'Zusatzblatt (Perigon)'!T6244)</f>
        <v/>
      </c>
      <c r="L6249" s="95" t="str">
        <f>IF(ISBLANK('Zusatzblatt (Perigon)'!O6244),"",'Zusatzblatt (Perigon)'!O6244)</f>
        <v/>
      </c>
      <c r="M6249" s="95" t="str">
        <f>IF(ISBLANK('Zusatzblatt (Perigon)'!R6244),"",'Zusatzblatt (Perigon)'!R6244)</f>
        <v/>
      </c>
      <c r="N6249" s="95" t="str">
        <f>IF(ISBLANK('Zusatzblatt (Perigon)'!P6244),"",'Zusatzblatt (Perigon)'!P6244)</f>
        <v/>
      </c>
      <c r="O6249" s="38" t="str">
        <f>IF($L6249="","",VLOOKUP($R6249,Tarife!$A$2:$R$599,13,FALSE))</f>
        <v/>
      </c>
      <c r="P6249" s="38" t="str">
        <f t="shared" si="97"/>
        <v/>
      </c>
      <c r="R6249" s="100" t="str">
        <f>Zusammenzug!$C$25&amp;"-"&amp;Zusammenzug!$A$7&amp;"-"&amp;Leistungen!L6249</f>
        <v>2026-Nicht beauftragte Spitex-Organisation-</v>
      </c>
    </row>
    <row r="6250" spans="1:18" x14ac:dyDescent="0.2">
      <c r="A6250" s="95" t="str">
        <f>IF(ISBLANK('Zusatzblatt (Perigon)'!E6245),"",'Zusatzblatt (Perigon)'!E6245)</f>
        <v/>
      </c>
      <c r="B6250" s="95" t="str">
        <f>IF(ISBLANK('Zusatzblatt (Perigon)'!G6245),"",'Zusatzblatt (Perigon)'!G6245)</f>
        <v/>
      </c>
      <c r="C6250" s="96" t="str">
        <f>IF(ISBLANK('Zusatzblatt (Perigon)'!I6245),"",'Zusatzblatt (Perigon)'!I6245)</f>
        <v/>
      </c>
      <c r="D6250" s="97" t="str">
        <f>IF(ISBLANK('Zusatzblatt (Perigon)'!J6245),"",'Zusatzblatt (Perigon)'!J6245)</f>
        <v/>
      </c>
      <c r="E6250" s="64" t="str">
        <f>IF(ISBLANK('Zusatzblatt (Perigon)'!K6245),"",'Zusatzblatt (Perigon)'!K6245)</f>
        <v/>
      </c>
      <c r="F6250" s="65"/>
      <c r="G6250" s="64"/>
      <c r="H6250" s="69" t="str">
        <f>IF(ISBLANK('Zusatzblatt (Perigon)'!L6245),"",'Zusatzblatt (Perigon)'!L6245)</f>
        <v/>
      </c>
      <c r="I6250" s="69" t="str">
        <f>IF(ISBLANK('Zusatzblatt (Perigon)'!M6245),"",'Zusatzblatt (Perigon)'!M6245)</f>
        <v/>
      </c>
      <c r="J6250" s="98" t="str">
        <f>IF(ISBLANK('Zusatzblatt (Perigon)'!N6245),"",'Zusatzblatt (Perigon)'!N6245)</f>
        <v/>
      </c>
      <c r="K6250" s="99" t="str">
        <f>IF(ISBLANK('Zusatzblatt (Perigon)'!J6245),"",'Zusatzblatt (Perigon)'!T6245)</f>
        <v/>
      </c>
      <c r="L6250" s="95" t="str">
        <f>IF(ISBLANK('Zusatzblatt (Perigon)'!O6245),"",'Zusatzblatt (Perigon)'!O6245)</f>
        <v/>
      </c>
      <c r="M6250" s="95" t="str">
        <f>IF(ISBLANK('Zusatzblatt (Perigon)'!R6245),"",'Zusatzblatt (Perigon)'!R6245)</f>
        <v/>
      </c>
      <c r="N6250" s="95" t="str">
        <f>IF(ISBLANK('Zusatzblatt (Perigon)'!P6245),"",'Zusatzblatt (Perigon)'!P6245)</f>
        <v/>
      </c>
      <c r="O6250" s="38" t="str">
        <f>IF($L6250="","",VLOOKUP($R6250,Tarife!$A$2:$R$599,13,FALSE))</f>
        <v/>
      </c>
      <c r="P6250" s="38" t="str">
        <f t="shared" si="97"/>
        <v/>
      </c>
      <c r="R6250" s="100" t="str">
        <f>Zusammenzug!$C$25&amp;"-"&amp;Zusammenzug!$A$7&amp;"-"&amp;Leistungen!L6250</f>
        <v>2026-Nicht beauftragte Spitex-Organisation-</v>
      </c>
    </row>
    <row r="6251" spans="1:18" x14ac:dyDescent="0.2">
      <c r="A6251" s="95" t="str">
        <f>IF(ISBLANK('Zusatzblatt (Perigon)'!E6246),"",'Zusatzblatt (Perigon)'!E6246)</f>
        <v/>
      </c>
      <c r="B6251" s="95" t="str">
        <f>IF(ISBLANK('Zusatzblatt (Perigon)'!G6246),"",'Zusatzblatt (Perigon)'!G6246)</f>
        <v/>
      </c>
      <c r="C6251" s="96" t="str">
        <f>IF(ISBLANK('Zusatzblatt (Perigon)'!I6246),"",'Zusatzblatt (Perigon)'!I6246)</f>
        <v/>
      </c>
      <c r="D6251" s="97" t="str">
        <f>IF(ISBLANK('Zusatzblatt (Perigon)'!J6246),"",'Zusatzblatt (Perigon)'!J6246)</f>
        <v/>
      </c>
      <c r="E6251" s="64" t="str">
        <f>IF(ISBLANK('Zusatzblatt (Perigon)'!K6246),"",'Zusatzblatt (Perigon)'!K6246)</f>
        <v/>
      </c>
      <c r="F6251" s="65"/>
      <c r="G6251" s="64"/>
      <c r="H6251" s="69" t="str">
        <f>IF(ISBLANK('Zusatzblatt (Perigon)'!L6246),"",'Zusatzblatt (Perigon)'!L6246)</f>
        <v/>
      </c>
      <c r="I6251" s="69" t="str">
        <f>IF(ISBLANK('Zusatzblatt (Perigon)'!M6246),"",'Zusatzblatt (Perigon)'!M6246)</f>
        <v/>
      </c>
      <c r="J6251" s="98" t="str">
        <f>IF(ISBLANK('Zusatzblatt (Perigon)'!N6246),"",'Zusatzblatt (Perigon)'!N6246)</f>
        <v/>
      </c>
      <c r="K6251" s="99" t="str">
        <f>IF(ISBLANK('Zusatzblatt (Perigon)'!J6246),"",'Zusatzblatt (Perigon)'!T6246)</f>
        <v/>
      </c>
      <c r="L6251" s="95" t="str">
        <f>IF(ISBLANK('Zusatzblatt (Perigon)'!O6246),"",'Zusatzblatt (Perigon)'!O6246)</f>
        <v/>
      </c>
      <c r="M6251" s="95" t="str">
        <f>IF(ISBLANK('Zusatzblatt (Perigon)'!R6246),"",'Zusatzblatt (Perigon)'!R6246)</f>
        <v/>
      </c>
      <c r="N6251" s="95" t="str">
        <f>IF(ISBLANK('Zusatzblatt (Perigon)'!P6246),"",'Zusatzblatt (Perigon)'!P6246)</f>
        <v/>
      </c>
      <c r="O6251" s="38" t="str">
        <f>IF($L6251="","",VLOOKUP($R6251,Tarife!$A$2:$R$599,13,FALSE))</f>
        <v/>
      </c>
      <c r="P6251" s="38" t="str">
        <f t="shared" si="97"/>
        <v/>
      </c>
      <c r="R6251" s="100" t="str">
        <f>Zusammenzug!$C$25&amp;"-"&amp;Zusammenzug!$A$7&amp;"-"&amp;Leistungen!L6251</f>
        <v>2026-Nicht beauftragte Spitex-Organisation-</v>
      </c>
    </row>
    <row r="6252" spans="1:18" x14ac:dyDescent="0.2">
      <c r="A6252" s="95" t="str">
        <f>IF(ISBLANK('Zusatzblatt (Perigon)'!E6247),"",'Zusatzblatt (Perigon)'!E6247)</f>
        <v/>
      </c>
      <c r="B6252" s="95" t="str">
        <f>IF(ISBLANK('Zusatzblatt (Perigon)'!G6247),"",'Zusatzblatt (Perigon)'!G6247)</f>
        <v/>
      </c>
      <c r="C6252" s="96" t="str">
        <f>IF(ISBLANK('Zusatzblatt (Perigon)'!I6247),"",'Zusatzblatt (Perigon)'!I6247)</f>
        <v/>
      </c>
      <c r="D6252" s="97" t="str">
        <f>IF(ISBLANK('Zusatzblatt (Perigon)'!J6247),"",'Zusatzblatt (Perigon)'!J6247)</f>
        <v/>
      </c>
      <c r="E6252" s="64" t="str">
        <f>IF(ISBLANK('Zusatzblatt (Perigon)'!K6247),"",'Zusatzblatt (Perigon)'!K6247)</f>
        <v/>
      </c>
      <c r="F6252" s="65"/>
      <c r="G6252" s="64"/>
      <c r="H6252" s="69" t="str">
        <f>IF(ISBLANK('Zusatzblatt (Perigon)'!L6247),"",'Zusatzblatt (Perigon)'!L6247)</f>
        <v/>
      </c>
      <c r="I6252" s="69" t="str">
        <f>IF(ISBLANK('Zusatzblatt (Perigon)'!M6247),"",'Zusatzblatt (Perigon)'!M6247)</f>
        <v/>
      </c>
      <c r="J6252" s="98" t="str">
        <f>IF(ISBLANK('Zusatzblatt (Perigon)'!N6247),"",'Zusatzblatt (Perigon)'!N6247)</f>
        <v/>
      </c>
      <c r="K6252" s="99" t="str">
        <f>IF(ISBLANK('Zusatzblatt (Perigon)'!J6247),"",'Zusatzblatt (Perigon)'!T6247)</f>
        <v/>
      </c>
      <c r="L6252" s="95" t="str">
        <f>IF(ISBLANK('Zusatzblatt (Perigon)'!O6247),"",'Zusatzblatt (Perigon)'!O6247)</f>
        <v/>
      </c>
      <c r="M6252" s="95" t="str">
        <f>IF(ISBLANK('Zusatzblatt (Perigon)'!R6247),"",'Zusatzblatt (Perigon)'!R6247)</f>
        <v/>
      </c>
      <c r="N6252" s="95" t="str">
        <f>IF(ISBLANK('Zusatzblatt (Perigon)'!P6247),"",'Zusatzblatt (Perigon)'!P6247)</f>
        <v/>
      </c>
      <c r="O6252" s="38" t="str">
        <f>IF($L6252="","",VLOOKUP($R6252,Tarife!$A$2:$R$599,13,FALSE))</f>
        <v/>
      </c>
      <c r="P6252" s="38" t="str">
        <f t="shared" si="97"/>
        <v/>
      </c>
      <c r="R6252" s="100" t="str">
        <f>Zusammenzug!$C$25&amp;"-"&amp;Zusammenzug!$A$7&amp;"-"&amp;Leistungen!L6252</f>
        <v>2026-Nicht beauftragte Spitex-Organisation-</v>
      </c>
    </row>
    <row r="6253" spans="1:18" x14ac:dyDescent="0.2">
      <c r="A6253" s="95" t="str">
        <f>IF(ISBLANK('Zusatzblatt (Perigon)'!E6248),"",'Zusatzblatt (Perigon)'!E6248)</f>
        <v/>
      </c>
      <c r="B6253" s="95" t="str">
        <f>IF(ISBLANK('Zusatzblatt (Perigon)'!G6248),"",'Zusatzblatt (Perigon)'!G6248)</f>
        <v/>
      </c>
      <c r="C6253" s="96" t="str">
        <f>IF(ISBLANK('Zusatzblatt (Perigon)'!I6248),"",'Zusatzblatt (Perigon)'!I6248)</f>
        <v/>
      </c>
      <c r="D6253" s="97" t="str">
        <f>IF(ISBLANK('Zusatzblatt (Perigon)'!J6248),"",'Zusatzblatt (Perigon)'!J6248)</f>
        <v/>
      </c>
      <c r="E6253" s="64" t="str">
        <f>IF(ISBLANK('Zusatzblatt (Perigon)'!K6248),"",'Zusatzblatt (Perigon)'!K6248)</f>
        <v/>
      </c>
      <c r="F6253" s="65"/>
      <c r="G6253" s="64"/>
      <c r="H6253" s="69" t="str">
        <f>IF(ISBLANK('Zusatzblatt (Perigon)'!L6248),"",'Zusatzblatt (Perigon)'!L6248)</f>
        <v/>
      </c>
      <c r="I6253" s="69" t="str">
        <f>IF(ISBLANK('Zusatzblatt (Perigon)'!M6248),"",'Zusatzblatt (Perigon)'!M6248)</f>
        <v/>
      </c>
      <c r="J6253" s="98" t="str">
        <f>IF(ISBLANK('Zusatzblatt (Perigon)'!N6248),"",'Zusatzblatt (Perigon)'!N6248)</f>
        <v/>
      </c>
      <c r="K6253" s="99" t="str">
        <f>IF(ISBLANK('Zusatzblatt (Perigon)'!J6248),"",'Zusatzblatt (Perigon)'!T6248)</f>
        <v/>
      </c>
      <c r="L6253" s="95" t="str">
        <f>IF(ISBLANK('Zusatzblatt (Perigon)'!O6248),"",'Zusatzblatt (Perigon)'!O6248)</f>
        <v/>
      </c>
      <c r="M6253" s="95" t="str">
        <f>IF(ISBLANK('Zusatzblatt (Perigon)'!R6248),"",'Zusatzblatt (Perigon)'!R6248)</f>
        <v/>
      </c>
      <c r="N6253" s="95" t="str">
        <f>IF(ISBLANK('Zusatzblatt (Perigon)'!P6248),"",'Zusatzblatt (Perigon)'!P6248)</f>
        <v/>
      </c>
      <c r="O6253" s="38" t="str">
        <f>IF($L6253="","",VLOOKUP($R6253,Tarife!$A$2:$R$599,13,FALSE))</f>
        <v/>
      </c>
      <c r="P6253" s="38" t="str">
        <f t="shared" si="97"/>
        <v/>
      </c>
      <c r="R6253" s="100" t="str">
        <f>Zusammenzug!$C$25&amp;"-"&amp;Zusammenzug!$A$7&amp;"-"&amp;Leistungen!L6253</f>
        <v>2026-Nicht beauftragte Spitex-Organisation-</v>
      </c>
    </row>
    <row r="6254" spans="1:18" x14ac:dyDescent="0.2">
      <c r="A6254" s="95" t="str">
        <f>IF(ISBLANK('Zusatzblatt (Perigon)'!E6249),"",'Zusatzblatt (Perigon)'!E6249)</f>
        <v/>
      </c>
      <c r="B6254" s="95" t="str">
        <f>IF(ISBLANK('Zusatzblatt (Perigon)'!G6249),"",'Zusatzblatt (Perigon)'!G6249)</f>
        <v/>
      </c>
      <c r="C6254" s="96" t="str">
        <f>IF(ISBLANK('Zusatzblatt (Perigon)'!I6249),"",'Zusatzblatt (Perigon)'!I6249)</f>
        <v/>
      </c>
      <c r="D6254" s="97" t="str">
        <f>IF(ISBLANK('Zusatzblatt (Perigon)'!J6249),"",'Zusatzblatt (Perigon)'!J6249)</f>
        <v/>
      </c>
      <c r="E6254" s="64" t="str">
        <f>IF(ISBLANK('Zusatzblatt (Perigon)'!K6249),"",'Zusatzblatt (Perigon)'!K6249)</f>
        <v/>
      </c>
      <c r="F6254" s="65"/>
      <c r="G6254" s="64"/>
      <c r="H6254" s="69" t="str">
        <f>IF(ISBLANK('Zusatzblatt (Perigon)'!L6249),"",'Zusatzblatt (Perigon)'!L6249)</f>
        <v/>
      </c>
      <c r="I6254" s="69" t="str">
        <f>IF(ISBLANK('Zusatzblatt (Perigon)'!M6249),"",'Zusatzblatt (Perigon)'!M6249)</f>
        <v/>
      </c>
      <c r="J6254" s="98" t="str">
        <f>IF(ISBLANK('Zusatzblatt (Perigon)'!N6249),"",'Zusatzblatt (Perigon)'!N6249)</f>
        <v/>
      </c>
      <c r="K6254" s="99" t="str">
        <f>IF(ISBLANK('Zusatzblatt (Perigon)'!J6249),"",'Zusatzblatt (Perigon)'!T6249)</f>
        <v/>
      </c>
      <c r="L6254" s="95" t="str">
        <f>IF(ISBLANK('Zusatzblatt (Perigon)'!O6249),"",'Zusatzblatt (Perigon)'!O6249)</f>
        <v/>
      </c>
      <c r="M6254" s="95" t="str">
        <f>IF(ISBLANK('Zusatzblatt (Perigon)'!R6249),"",'Zusatzblatt (Perigon)'!R6249)</f>
        <v/>
      </c>
      <c r="N6254" s="95" t="str">
        <f>IF(ISBLANK('Zusatzblatt (Perigon)'!P6249),"",'Zusatzblatt (Perigon)'!P6249)</f>
        <v/>
      </c>
      <c r="O6254" s="38" t="str">
        <f>IF($L6254="","",VLOOKUP($R6254,Tarife!$A$2:$R$599,13,FALSE))</f>
        <v/>
      </c>
      <c r="P6254" s="38" t="str">
        <f t="shared" si="97"/>
        <v/>
      </c>
      <c r="R6254" s="100" t="str">
        <f>Zusammenzug!$C$25&amp;"-"&amp;Zusammenzug!$A$7&amp;"-"&amp;Leistungen!L6254</f>
        <v>2026-Nicht beauftragte Spitex-Organisation-</v>
      </c>
    </row>
    <row r="6255" spans="1:18" x14ac:dyDescent="0.2">
      <c r="A6255" s="95" t="str">
        <f>IF(ISBLANK('Zusatzblatt (Perigon)'!E6250),"",'Zusatzblatt (Perigon)'!E6250)</f>
        <v/>
      </c>
      <c r="B6255" s="95" t="str">
        <f>IF(ISBLANK('Zusatzblatt (Perigon)'!G6250),"",'Zusatzblatt (Perigon)'!G6250)</f>
        <v/>
      </c>
      <c r="C6255" s="96" t="str">
        <f>IF(ISBLANK('Zusatzblatt (Perigon)'!I6250),"",'Zusatzblatt (Perigon)'!I6250)</f>
        <v/>
      </c>
      <c r="D6255" s="97" t="str">
        <f>IF(ISBLANK('Zusatzblatt (Perigon)'!J6250),"",'Zusatzblatt (Perigon)'!J6250)</f>
        <v/>
      </c>
      <c r="E6255" s="64" t="str">
        <f>IF(ISBLANK('Zusatzblatt (Perigon)'!K6250),"",'Zusatzblatt (Perigon)'!K6250)</f>
        <v/>
      </c>
      <c r="F6255" s="65"/>
      <c r="G6255" s="64"/>
      <c r="H6255" s="69" t="str">
        <f>IF(ISBLANK('Zusatzblatt (Perigon)'!L6250),"",'Zusatzblatt (Perigon)'!L6250)</f>
        <v/>
      </c>
      <c r="I6255" s="69" t="str">
        <f>IF(ISBLANK('Zusatzblatt (Perigon)'!M6250),"",'Zusatzblatt (Perigon)'!M6250)</f>
        <v/>
      </c>
      <c r="J6255" s="98" t="str">
        <f>IF(ISBLANK('Zusatzblatt (Perigon)'!N6250),"",'Zusatzblatt (Perigon)'!N6250)</f>
        <v/>
      </c>
      <c r="K6255" s="99" t="str">
        <f>IF(ISBLANK('Zusatzblatt (Perigon)'!J6250),"",'Zusatzblatt (Perigon)'!T6250)</f>
        <v/>
      </c>
      <c r="L6255" s="95" t="str">
        <f>IF(ISBLANK('Zusatzblatt (Perigon)'!O6250),"",'Zusatzblatt (Perigon)'!O6250)</f>
        <v/>
      </c>
      <c r="M6255" s="95" t="str">
        <f>IF(ISBLANK('Zusatzblatt (Perigon)'!R6250),"",'Zusatzblatt (Perigon)'!R6250)</f>
        <v/>
      </c>
      <c r="N6255" s="95" t="str">
        <f>IF(ISBLANK('Zusatzblatt (Perigon)'!P6250),"",'Zusatzblatt (Perigon)'!P6250)</f>
        <v/>
      </c>
      <c r="O6255" s="38" t="str">
        <f>IF($L6255="","",VLOOKUP($R6255,Tarife!$A$2:$R$599,13,FALSE))</f>
        <v/>
      </c>
      <c r="P6255" s="38" t="str">
        <f t="shared" si="97"/>
        <v/>
      </c>
      <c r="R6255" s="100" t="str">
        <f>Zusammenzug!$C$25&amp;"-"&amp;Zusammenzug!$A$7&amp;"-"&amp;Leistungen!L6255</f>
        <v>2026-Nicht beauftragte Spitex-Organisation-</v>
      </c>
    </row>
    <row r="6256" spans="1:18" x14ac:dyDescent="0.2">
      <c r="A6256" s="95" t="str">
        <f>IF(ISBLANK('Zusatzblatt (Perigon)'!E6251),"",'Zusatzblatt (Perigon)'!E6251)</f>
        <v/>
      </c>
      <c r="B6256" s="95" t="str">
        <f>IF(ISBLANK('Zusatzblatt (Perigon)'!G6251),"",'Zusatzblatt (Perigon)'!G6251)</f>
        <v/>
      </c>
      <c r="C6256" s="96" t="str">
        <f>IF(ISBLANK('Zusatzblatt (Perigon)'!I6251),"",'Zusatzblatt (Perigon)'!I6251)</f>
        <v/>
      </c>
      <c r="D6256" s="97" t="str">
        <f>IF(ISBLANK('Zusatzblatt (Perigon)'!J6251),"",'Zusatzblatt (Perigon)'!J6251)</f>
        <v/>
      </c>
      <c r="E6256" s="64" t="str">
        <f>IF(ISBLANK('Zusatzblatt (Perigon)'!K6251),"",'Zusatzblatt (Perigon)'!K6251)</f>
        <v/>
      </c>
      <c r="F6256" s="65"/>
      <c r="G6256" s="64"/>
      <c r="H6256" s="69" t="str">
        <f>IF(ISBLANK('Zusatzblatt (Perigon)'!L6251),"",'Zusatzblatt (Perigon)'!L6251)</f>
        <v/>
      </c>
      <c r="I6256" s="69" t="str">
        <f>IF(ISBLANK('Zusatzblatt (Perigon)'!M6251),"",'Zusatzblatt (Perigon)'!M6251)</f>
        <v/>
      </c>
      <c r="J6256" s="98" t="str">
        <f>IF(ISBLANK('Zusatzblatt (Perigon)'!N6251),"",'Zusatzblatt (Perigon)'!N6251)</f>
        <v/>
      </c>
      <c r="K6256" s="99" t="str">
        <f>IF(ISBLANK('Zusatzblatt (Perigon)'!J6251),"",'Zusatzblatt (Perigon)'!T6251)</f>
        <v/>
      </c>
      <c r="L6256" s="95" t="str">
        <f>IF(ISBLANK('Zusatzblatt (Perigon)'!O6251),"",'Zusatzblatt (Perigon)'!O6251)</f>
        <v/>
      </c>
      <c r="M6256" s="95" t="str">
        <f>IF(ISBLANK('Zusatzblatt (Perigon)'!R6251),"",'Zusatzblatt (Perigon)'!R6251)</f>
        <v/>
      </c>
      <c r="N6256" s="95" t="str">
        <f>IF(ISBLANK('Zusatzblatt (Perigon)'!P6251),"",'Zusatzblatt (Perigon)'!P6251)</f>
        <v/>
      </c>
      <c r="O6256" s="38" t="str">
        <f>IF($L6256="","",VLOOKUP($R6256,Tarife!$A$2:$R$599,13,FALSE))</f>
        <v/>
      </c>
      <c r="P6256" s="38" t="str">
        <f t="shared" si="97"/>
        <v/>
      </c>
      <c r="R6256" s="100" t="str">
        <f>Zusammenzug!$C$25&amp;"-"&amp;Zusammenzug!$A$7&amp;"-"&amp;Leistungen!L6256</f>
        <v>2026-Nicht beauftragte Spitex-Organisation-</v>
      </c>
    </row>
    <row r="6257" spans="1:18" x14ac:dyDescent="0.2">
      <c r="A6257" s="95" t="str">
        <f>IF(ISBLANK('Zusatzblatt (Perigon)'!E6252),"",'Zusatzblatt (Perigon)'!E6252)</f>
        <v/>
      </c>
      <c r="B6257" s="95" t="str">
        <f>IF(ISBLANK('Zusatzblatt (Perigon)'!G6252),"",'Zusatzblatt (Perigon)'!G6252)</f>
        <v/>
      </c>
      <c r="C6257" s="96" t="str">
        <f>IF(ISBLANK('Zusatzblatt (Perigon)'!I6252),"",'Zusatzblatt (Perigon)'!I6252)</f>
        <v/>
      </c>
      <c r="D6257" s="97" t="str">
        <f>IF(ISBLANK('Zusatzblatt (Perigon)'!J6252),"",'Zusatzblatt (Perigon)'!J6252)</f>
        <v/>
      </c>
      <c r="E6257" s="64" t="str">
        <f>IF(ISBLANK('Zusatzblatt (Perigon)'!K6252),"",'Zusatzblatt (Perigon)'!K6252)</f>
        <v/>
      </c>
      <c r="F6257" s="65"/>
      <c r="G6257" s="64"/>
      <c r="H6257" s="69" t="str">
        <f>IF(ISBLANK('Zusatzblatt (Perigon)'!L6252),"",'Zusatzblatt (Perigon)'!L6252)</f>
        <v/>
      </c>
      <c r="I6257" s="69" t="str">
        <f>IF(ISBLANK('Zusatzblatt (Perigon)'!M6252),"",'Zusatzblatt (Perigon)'!M6252)</f>
        <v/>
      </c>
      <c r="J6257" s="98" t="str">
        <f>IF(ISBLANK('Zusatzblatt (Perigon)'!N6252),"",'Zusatzblatt (Perigon)'!N6252)</f>
        <v/>
      </c>
      <c r="K6257" s="99" t="str">
        <f>IF(ISBLANK('Zusatzblatt (Perigon)'!J6252),"",'Zusatzblatt (Perigon)'!T6252)</f>
        <v/>
      </c>
      <c r="L6257" s="95" t="str">
        <f>IF(ISBLANK('Zusatzblatt (Perigon)'!O6252),"",'Zusatzblatt (Perigon)'!O6252)</f>
        <v/>
      </c>
      <c r="M6257" s="95" t="str">
        <f>IF(ISBLANK('Zusatzblatt (Perigon)'!R6252),"",'Zusatzblatt (Perigon)'!R6252)</f>
        <v/>
      </c>
      <c r="N6257" s="95" t="str">
        <f>IF(ISBLANK('Zusatzblatt (Perigon)'!P6252),"",'Zusatzblatt (Perigon)'!P6252)</f>
        <v/>
      </c>
      <c r="O6257" s="38" t="str">
        <f>IF($L6257="","",VLOOKUP($R6257,Tarife!$A$2:$R$599,13,FALSE))</f>
        <v/>
      </c>
      <c r="P6257" s="38" t="str">
        <f t="shared" si="97"/>
        <v/>
      </c>
      <c r="R6257" s="100" t="str">
        <f>Zusammenzug!$C$25&amp;"-"&amp;Zusammenzug!$A$7&amp;"-"&amp;Leistungen!L6257</f>
        <v>2026-Nicht beauftragte Spitex-Organisation-</v>
      </c>
    </row>
    <row r="6258" spans="1:18" x14ac:dyDescent="0.2">
      <c r="A6258" s="95" t="str">
        <f>IF(ISBLANK('Zusatzblatt (Perigon)'!E6253),"",'Zusatzblatt (Perigon)'!E6253)</f>
        <v/>
      </c>
      <c r="B6258" s="95" t="str">
        <f>IF(ISBLANK('Zusatzblatt (Perigon)'!G6253),"",'Zusatzblatt (Perigon)'!G6253)</f>
        <v/>
      </c>
      <c r="C6258" s="96" t="str">
        <f>IF(ISBLANK('Zusatzblatt (Perigon)'!I6253),"",'Zusatzblatt (Perigon)'!I6253)</f>
        <v/>
      </c>
      <c r="D6258" s="97" t="str">
        <f>IF(ISBLANK('Zusatzblatt (Perigon)'!J6253),"",'Zusatzblatt (Perigon)'!J6253)</f>
        <v/>
      </c>
      <c r="E6258" s="64" t="str">
        <f>IF(ISBLANK('Zusatzblatt (Perigon)'!K6253),"",'Zusatzblatt (Perigon)'!K6253)</f>
        <v/>
      </c>
      <c r="F6258" s="65"/>
      <c r="G6258" s="64"/>
      <c r="H6258" s="69" t="str">
        <f>IF(ISBLANK('Zusatzblatt (Perigon)'!L6253),"",'Zusatzblatt (Perigon)'!L6253)</f>
        <v/>
      </c>
      <c r="I6258" s="69" t="str">
        <f>IF(ISBLANK('Zusatzblatt (Perigon)'!M6253),"",'Zusatzblatt (Perigon)'!M6253)</f>
        <v/>
      </c>
      <c r="J6258" s="98" t="str">
        <f>IF(ISBLANK('Zusatzblatt (Perigon)'!N6253),"",'Zusatzblatt (Perigon)'!N6253)</f>
        <v/>
      </c>
      <c r="K6258" s="99" t="str">
        <f>IF(ISBLANK('Zusatzblatt (Perigon)'!J6253),"",'Zusatzblatt (Perigon)'!T6253)</f>
        <v/>
      </c>
      <c r="L6258" s="95" t="str">
        <f>IF(ISBLANK('Zusatzblatt (Perigon)'!O6253),"",'Zusatzblatt (Perigon)'!O6253)</f>
        <v/>
      </c>
      <c r="M6258" s="95" t="str">
        <f>IF(ISBLANK('Zusatzblatt (Perigon)'!R6253),"",'Zusatzblatt (Perigon)'!R6253)</f>
        <v/>
      </c>
      <c r="N6258" s="95" t="str">
        <f>IF(ISBLANK('Zusatzblatt (Perigon)'!P6253),"",'Zusatzblatt (Perigon)'!P6253)</f>
        <v/>
      </c>
      <c r="O6258" s="38" t="str">
        <f>IF($L6258="","",VLOOKUP($R6258,Tarife!$A$2:$R$599,13,FALSE))</f>
        <v/>
      </c>
      <c r="P6258" s="38" t="str">
        <f t="shared" si="97"/>
        <v/>
      </c>
      <c r="R6258" s="100" t="str">
        <f>Zusammenzug!$C$25&amp;"-"&amp;Zusammenzug!$A$7&amp;"-"&amp;Leistungen!L6258</f>
        <v>2026-Nicht beauftragte Spitex-Organisation-</v>
      </c>
    </row>
    <row r="6259" spans="1:18" x14ac:dyDescent="0.2">
      <c r="A6259" s="95" t="str">
        <f>IF(ISBLANK('Zusatzblatt (Perigon)'!E6254),"",'Zusatzblatt (Perigon)'!E6254)</f>
        <v/>
      </c>
      <c r="B6259" s="95" t="str">
        <f>IF(ISBLANK('Zusatzblatt (Perigon)'!G6254),"",'Zusatzblatt (Perigon)'!G6254)</f>
        <v/>
      </c>
      <c r="C6259" s="96" t="str">
        <f>IF(ISBLANK('Zusatzblatt (Perigon)'!I6254),"",'Zusatzblatt (Perigon)'!I6254)</f>
        <v/>
      </c>
      <c r="D6259" s="97" t="str">
        <f>IF(ISBLANK('Zusatzblatt (Perigon)'!J6254),"",'Zusatzblatt (Perigon)'!J6254)</f>
        <v/>
      </c>
      <c r="E6259" s="64" t="str">
        <f>IF(ISBLANK('Zusatzblatt (Perigon)'!K6254),"",'Zusatzblatt (Perigon)'!K6254)</f>
        <v/>
      </c>
      <c r="F6259" s="65"/>
      <c r="G6259" s="64"/>
      <c r="H6259" s="69" t="str">
        <f>IF(ISBLANK('Zusatzblatt (Perigon)'!L6254),"",'Zusatzblatt (Perigon)'!L6254)</f>
        <v/>
      </c>
      <c r="I6259" s="69" t="str">
        <f>IF(ISBLANK('Zusatzblatt (Perigon)'!M6254),"",'Zusatzblatt (Perigon)'!M6254)</f>
        <v/>
      </c>
      <c r="J6259" s="98" t="str">
        <f>IF(ISBLANK('Zusatzblatt (Perigon)'!N6254),"",'Zusatzblatt (Perigon)'!N6254)</f>
        <v/>
      </c>
      <c r="K6259" s="99" t="str">
        <f>IF(ISBLANK('Zusatzblatt (Perigon)'!J6254),"",'Zusatzblatt (Perigon)'!T6254)</f>
        <v/>
      </c>
      <c r="L6259" s="95" t="str">
        <f>IF(ISBLANK('Zusatzblatt (Perigon)'!O6254),"",'Zusatzblatt (Perigon)'!O6254)</f>
        <v/>
      </c>
      <c r="M6259" s="95" t="str">
        <f>IF(ISBLANK('Zusatzblatt (Perigon)'!R6254),"",'Zusatzblatt (Perigon)'!R6254)</f>
        <v/>
      </c>
      <c r="N6259" s="95" t="str">
        <f>IF(ISBLANK('Zusatzblatt (Perigon)'!P6254),"",'Zusatzblatt (Perigon)'!P6254)</f>
        <v/>
      </c>
      <c r="O6259" s="38" t="str">
        <f>IF($L6259="","",VLOOKUP($R6259,Tarife!$A$2:$R$599,13,FALSE))</f>
        <v/>
      </c>
      <c r="P6259" s="38" t="str">
        <f t="shared" si="97"/>
        <v/>
      </c>
      <c r="R6259" s="100" t="str">
        <f>Zusammenzug!$C$25&amp;"-"&amp;Zusammenzug!$A$7&amp;"-"&amp;Leistungen!L6259</f>
        <v>2026-Nicht beauftragte Spitex-Organisation-</v>
      </c>
    </row>
    <row r="6260" spans="1:18" x14ac:dyDescent="0.2">
      <c r="A6260" s="95" t="str">
        <f>IF(ISBLANK('Zusatzblatt (Perigon)'!E6255),"",'Zusatzblatt (Perigon)'!E6255)</f>
        <v/>
      </c>
      <c r="B6260" s="95" t="str">
        <f>IF(ISBLANK('Zusatzblatt (Perigon)'!G6255),"",'Zusatzblatt (Perigon)'!G6255)</f>
        <v/>
      </c>
      <c r="C6260" s="96" t="str">
        <f>IF(ISBLANK('Zusatzblatt (Perigon)'!I6255),"",'Zusatzblatt (Perigon)'!I6255)</f>
        <v/>
      </c>
      <c r="D6260" s="97" t="str">
        <f>IF(ISBLANK('Zusatzblatt (Perigon)'!J6255),"",'Zusatzblatt (Perigon)'!J6255)</f>
        <v/>
      </c>
      <c r="E6260" s="64" t="str">
        <f>IF(ISBLANK('Zusatzblatt (Perigon)'!K6255),"",'Zusatzblatt (Perigon)'!K6255)</f>
        <v/>
      </c>
      <c r="F6260" s="65"/>
      <c r="G6260" s="64"/>
      <c r="H6260" s="69" t="str">
        <f>IF(ISBLANK('Zusatzblatt (Perigon)'!L6255),"",'Zusatzblatt (Perigon)'!L6255)</f>
        <v/>
      </c>
      <c r="I6260" s="69" t="str">
        <f>IF(ISBLANK('Zusatzblatt (Perigon)'!M6255),"",'Zusatzblatt (Perigon)'!M6255)</f>
        <v/>
      </c>
      <c r="J6260" s="98" t="str">
        <f>IF(ISBLANK('Zusatzblatt (Perigon)'!N6255),"",'Zusatzblatt (Perigon)'!N6255)</f>
        <v/>
      </c>
      <c r="K6260" s="99" t="str">
        <f>IF(ISBLANK('Zusatzblatt (Perigon)'!J6255),"",'Zusatzblatt (Perigon)'!T6255)</f>
        <v/>
      </c>
      <c r="L6260" s="95" t="str">
        <f>IF(ISBLANK('Zusatzblatt (Perigon)'!O6255),"",'Zusatzblatt (Perigon)'!O6255)</f>
        <v/>
      </c>
      <c r="M6260" s="95" t="str">
        <f>IF(ISBLANK('Zusatzblatt (Perigon)'!R6255),"",'Zusatzblatt (Perigon)'!R6255)</f>
        <v/>
      </c>
      <c r="N6260" s="95" t="str">
        <f>IF(ISBLANK('Zusatzblatt (Perigon)'!P6255),"",'Zusatzblatt (Perigon)'!P6255)</f>
        <v/>
      </c>
      <c r="O6260" s="38" t="str">
        <f>IF($L6260="","",VLOOKUP($R6260,Tarife!$A$2:$R$599,13,FALSE))</f>
        <v/>
      </c>
      <c r="P6260" s="38" t="str">
        <f t="shared" si="97"/>
        <v/>
      </c>
      <c r="R6260" s="100" t="str">
        <f>Zusammenzug!$C$25&amp;"-"&amp;Zusammenzug!$A$7&amp;"-"&amp;Leistungen!L6260</f>
        <v>2026-Nicht beauftragte Spitex-Organisation-</v>
      </c>
    </row>
    <row r="6261" spans="1:18" x14ac:dyDescent="0.2">
      <c r="A6261" s="95" t="str">
        <f>IF(ISBLANK('Zusatzblatt (Perigon)'!E6256),"",'Zusatzblatt (Perigon)'!E6256)</f>
        <v/>
      </c>
      <c r="B6261" s="95" t="str">
        <f>IF(ISBLANK('Zusatzblatt (Perigon)'!G6256),"",'Zusatzblatt (Perigon)'!G6256)</f>
        <v/>
      </c>
      <c r="C6261" s="96" t="str">
        <f>IF(ISBLANK('Zusatzblatt (Perigon)'!I6256),"",'Zusatzblatt (Perigon)'!I6256)</f>
        <v/>
      </c>
      <c r="D6261" s="97" t="str">
        <f>IF(ISBLANK('Zusatzblatt (Perigon)'!J6256),"",'Zusatzblatt (Perigon)'!J6256)</f>
        <v/>
      </c>
      <c r="E6261" s="64" t="str">
        <f>IF(ISBLANK('Zusatzblatt (Perigon)'!K6256),"",'Zusatzblatt (Perigon)'!K6256)</f>
        <v/>
      </c>
      <c r="F6261" s="65"/>
      <c r="G6261" s="64"/>
      <c r="H6261" s="69" t="str">
        <f>IF(ISBLANK('Zusatzblatt (Perigon)'!L6256),"",'Zusatzblatt (Perigon)'!L6256)</f>
        <v/>
      </c>
      <c r="I6261" s="69" t="str">
        <f>IF(ISBLANK('Zusatzblatt (Perigon)'!M6256),"",'Zusatzblatt (Perigon)'!M6256)</f>
        <v/>
      </c>
      <c r="J6261" s="98" t="str">
        <f>IF(ISBLANK('Zusatzblatt (Perigon)'!N6256),"",'Zusatzblatt (Perigon)'!N6256)</f>
        <v/>
      </c>
      <c r="K6261" s="99" t="str">
        <f>IF(ISBLANK('Zusatzblatt (Perigon)'!J6256),"",'Zusatzblatt (Perigon)'!T6256)</f>
        <v/>
      </c>
      <c r="L6261" s="95" t="str">
        <f>IF(ISBLANK('Zusatzblatt (Perigon)'!O6256),"",'Zusatzblatt (Perigon)'!O6256)</f>
        <v/>
      </c>
      <c r="M6261" s="95" t="str">
        <f>IF(ISBLANK('Zusatzblatt (Perigon)'!R6256),"",'Zusatzblatt (Perigon)'!R6256)</f>
        <v/>
      </c>
      <c r="N6261" s="95" t="str">
        <f>IF(ISBLANK('Zusatzblatt (Perigon)'!P6256),"",'Zusatzblatt (Perigon)'!P6256)</f>
        <v/>
      </c>
      <c r="O6261" s="38" t="str">
        <f>IF($L6261="","",VLOOKUP($R6261,Tarife!$A$2:$R$599,13,FALSE))</f>
        <v/>
      </c>
      <c r="P6261" s="38" t="str">
        <f t="shared" si="97"/>
        <v/>
      </c>
      <c r="R6261" s="100" t="str">
        <f>Zusammenzug!$C$25&amp;"-"&amp;Zusammenzug!$A$7&amp;"-"&amp;Leistungen!L6261</f>
        <v>2026-Nicht beauftragte Spitex-Organisation-</v>
      </c>
    </row>
    <row r="6262" spans="1:18" x14ac:dyDescent="0.2">
      <c r="A6262" s="95" t="str">
        <f>IF(ISBLANK('Zusatzblatt (Perigon)'!E6257),"",'Zusatzblatt (Perigon)'!E6257)</f>
        <v/>
      </c>
      <c r="B6262" s="95" t="str">
        <f>IF(ISBLANK('Zusatzblatt (Perigon)'!G6257),"",'Zusatzblatt (Perigon)'!G6257)</f>
        <v/>
      </c>
      <c r="C6262" s="96" t="str">
        <f>IF(ISBLANK('Zusatzblatt (Perigon)'!I6257),"",'Zusatzblatt (Perigon)'!I6257)</f>
        <v/>
      </c>
      <c r="D6262" s="97" t="str">
        <f>IF(ISBLANK('Zusatzblatt (Perigon)'!J6257),"",'Zusatzblatt (Perigon)'!J6257)</f>
        <v/>
      </c>
      <c r="E6262" s="64" t="str">
        <f>IF(ISBLANK('Zusatzblatt (Perigon)'!K6257),"",'Zusatzblatt (Perigon)'!K6257)</f>
        <v/>
      </c>
      <c r="F6262" s="65"/>
      <c r="G6262" s="64"/>
      <c r="H6262" s="69" t="str">
        <f>IF(ISBLANK('Zusatzblatt (Perigon)'!L6257),"",'Zusatzblatt (Perigon)'!L6257)</f>
        <v/>
      </c>
      <c r="I6262" s="69" t="str">
        <f>IF(ISBLANK('Zusatzblatt (Perigon)'!M6257),"",'Zusatzblatt (Perigon)'!M6257)</f>
        <v/>
      </c>
      <c r="J6262" s="98" t="str">
        <f>IF(ISBLANK('Zusatzblatt (Perigon)'!N6257),"",'Zusatzblatt (Perigon)'!N6257)</f>
        <v/>
      </c>
      <c r="K6262" s="99" t="str">
        <f>IF(ISBLANK('Zusatzblatt (Perigon)'!J6257),"",'Zusatzblatt (Perigon)'!T6257)</f>
        <v/>
      </c>
      <c r="L6262" s="95" t="str">
        <f>IF(ISBLANK('Zusatzblatt (Perigon)'!O6257),"",'Zusatzblatt (Perigon)'!O6257)</f>
        <v/>
      </c>
      <c r="M6262" s="95" t="str">
        <f>IF(ISBLANK('Zusatzblatt (Perigon)'!R6257),"",'Zusatzblatt (Perigon)'!R6257)</f>
        <v/>
      </c>
      <c r="N6262" s="95" t="str">
        <f>IF(ISBLANK('Zusatzblatt (Perigon)'!P6257),"",'Zusatzblatt (Perigon)'!P6257)</f>
        <v/>
      </c>
      <c r="O6262" s="38" t="str">
        <f>IF($L6262="","",VLOOKUP($R6262,Tarife!$A$2:$R$599,13,FALSE))</f>
        <v/>
      </c>
      <c r="P6262" s="38" t="str">
        <f t="shared" si="97"/>
        <v/>
      </c>
      <c r="R6262" s="100" t="str">
        <f>Zusammenzug!$C$25&amp;"-"&amp;Zusammenzug!$A$7&amp;"-"&amp;Leistungen!L6262</f>
        <v>2026-Nicht beauftragte Spitex-Organisation-</v>
      </c>
    </row>
    <row r="6263" spans="1:18" x14ac:dyDescent="0.2">
      <c r="A6263" s="95" t="str">
        <f>IF(ISBLANK('Zusatzblatt (Perigon)'!E6258),"",'Zusatzblatt (Perigon)'!E6258)</f>
        <v/>
      </c>
      <c r="B6263" s="95" t="str">
        <f>IF(ISBLANK('Zusatzblatt (Perigon)'!G6258),"",'Zusatzblatt (Perigon)'!G6258)</f>
        <v/>
      </c>
      <c r="C6263" s="96" t="str">
        <f>IF(ISBLANK('Zusatzblatt (Perigon)'!I6258),"",'Zusatzblatt (Perigon)'!I6258)</f>
        <v/>
      </c>
      <c r="D6263" s="97" t="str">
        <f>IF(ISBLANK('Zusatzblatt (Perigon)'!J6258),"",'Zusatzblatt (Perigon)'!J6258)</f>
        <v/>
      </c>
      <c r="E6263" s="64" t="str">
        <f>IF(ISBLANK('Zusatzblatt (Perigon)'!K6258),"",'Zusatzblatt (Perigon)'!K6258)</f>
        <v/>
      </c>
      <c r="F6263" s="65"/>
      <c r="G6263" s="64"/>
      <c r="H6263" s="69" t="str">
        <f>IF(ISBLANK('Zusatzblatt (Perigon)'!L6258),"",'Zusatzblatt (Perigon)'!L6258)</f>
        <v/>
      </c>
      <c r="I6263" s="69" t="str">
        <f>IF(ISBLANK('Zusatzblatt (Perigon)'!M6258),"",'Zusatzblatt (Perigon)'!M6258)</f>
        <v/>
      </c>
      <c r="J6263" s="98" t="str">
        <f>IF(ISBLANK('Zusatzblatt (Perigon)'!N6258),"",'Zusatzblatt (Perigon)'!N6258)</f>
        <v/>
      </c>
      <c r="K6263" s="99" t="str">
        <f>IF(ISBLANK('Zusatzblatt (Perigon)'!J6258),"",'Zusatzblatt (Perigon)'!T6258)</f>
        <v/>
      </c>
      <c r="L6263" s="95" t="str">
        <f>IF(ISBLANK('Zusatzblatt (Perigon)'!O6258),"",'Zusatzblatt (Perigon)'!O6258)</f>
        <v/>
      </c>
      <c r="M6263" s="95" t="str">
        <f>IF(ISBLANK('Zusatzblatt (Perigon)'!R6258),"",'Zusatzblatt (Perigon)'!R6258)</f>
        <v/>
      </c>
      <c r="N6263" s="95" t="str">
        <f>IF(ISBLANK('Zusatzblatt (Perigon)'!P6258),"",'Zusatzblatt (Perigon)'!P6258)</f>
        <v/>
      </c>
      <c r="O6263" s="38" t="str">
        <f>IF($L6263="","",VLOOKUP($R6263,Tarife!$A$2:$R$599,13,FALSE))</f>
        <v/>
      </c>
      <c r="P6263" s="38" t="str">
        <f t="shared" si="97"/>
        <v/>
      </c>
      <c r="R6263" s="100" t="str">
        <f>Zusammenzug!$C$25&amp;"-"&amp;Zusammenzug!$A$7&amp;"-"&amp;Leistungen!L6263</f>
        <v>2026-Nicht beauftragte Spitex-Organisation-</v>
      </c>
    </row>
    <row r="6264" spans="1:18" x14ac:dyDescent="0.2">
      <c r="A6264" s="95" t="str">
        <f>IF(ISBLANK('Zusatzblatt (Perigon)'!E6259),"",'Zusatzblatt (Perigon)'!E6259)</f>
        <v/>
      </c>
      <c r="B6264" s="95" t="str">
        <f>IF(ISBLANK('Zusatzblatt (Perigon)'!G6259),"",'Zusatzblatt (Perigon)'!G6259)</f>
        <v/>
      </c>
      <c r="C6264" s="96" t="str">
        <f>IF(ISBLANK('Zusatzblatt (Perigon)'!I6259),"",'Zusatzblatt (Perigon)'!I6259)</f>
        <v/>
      </c>
      <c r="D6264" s="97" t="str">
        <f>IF(ISBLANK('Zusatzblatt (Perigon)'!J6259),"",'Zusatzblatt (Perigon)'!J6259)</f>
        <v/>
      </c>
      <c r="E6264" s="64" t="str">
        <f>IF(ISBLANK('Zusatzblatt (Perigon)'!K6259),"",'Zusatzblatt (Perigon)'!K6259)</f>
        <v/>
      </c>
      <c r="F6264" s="65"/>
      <c r="G6264" s="64"/>
      <c r="H6264" s="69" t="str">
        <f>IF(ISBLANK('Zusatzblatt (Perigon)'!L6259),"",'Zusatzblatt (Perigon)'!L6259)</f>
        <v/>
      </c>
      <c r="I6264" s="69" t="str">
        <f>IF(ISBLANK('Zusatzblatt (Perigon)'!M6259),"",'Zusatzblatt (Perigon)'!M6259)</f>
        <v/>
      </c>
      <c r="J6264" s="98" t="str">
        <f>IF(ISBLANK('Zusatzblatt (Perigon)'!N6259),"",'Zusatzblatt (Perigon)'!N6259)</f>
        <v/>
      </c>
      <c r="K6264" s="99" t="str">
        <f>IF(ISBLANK('Zusatzblatt (Perigon)'!J6259),"",'Zusatzblatt (Perigon)'!T6259)</f>
        <v/>
      </c>
      <c r="L6264" s="95" t="str">
        <f>IF(ISBLANK('Zusatzblatt (Perigon)'!O6259),"",'Zusatzblatt (Perigon)'!O6259)</f>
        <v/>
      </c>
      <c r="M6264" s="95" t="str">
        <f>IF(ISBLANK('Zusatzblatt (Perigon)'!R6259),"",'Zusatzblatt (Perigon)'!R6259)</f>
        <v/>
      </c>
      <c r="N6264" s="95" t="str">
        <f>IF(ISBLANK('Zusatzblatt (Perigon)'!P6259),"",'Zusatzblatt (Perigon)'!P6259)</f>
        <v/>
      </c>
      <c r="O6264" s="38" t="str">
        <f>IF($L6264="","",VLOOKUP($R6264,Tarife!$A$2:$R$599,13,FALSE))</f>
        <v/>
      </c>
      <c r="P6264" s="38" t="str">
        <f t="shared" si="97"/>
        <v/>
      </c>
      <c r="R6264" s="100" t="str">
        <f>Zusammenzug!$C$25&amp;"-"&amp;Zusammenzug!$A$7&amp;"-"&amp;Leistungen!L6264</f>
        <v>2026-Nicht beauftragte Spitex-Organisation-</v>
      </c>
    </row>
    <row r="6265" spans="1:18" x14ac:dyDescent="0.2">
      <c r="A6265" s="95" t="str">
        <f>IF(ISBLANK('Zusatzblatt (Perigon)'!E6260),"",'Zusatzblatt (Perigon)'!E6260)</f>
        <v/>
      </c>
      <c r="B6265" s="95" t="str">
        <f>IF(ISBLANK('Zusatzblatt (Perigon)'!G6260),"",'Zusatzblatt (Perigon)'!G6260)</f>
        <v/>
      </c>
      <c r="C6265" s="96" t="str">
        <f>IF(ISBLANK('Zusatzblatt (Perigon)'!I6260),"",'Zusatzblatt (Perigon)'!I6260)</f>
        <v/>
      </c>
      <c r="D6265" s="97" t="str">
        <f>IF(ISBLANK('Zusatzblatt (Perigon)'!J6260),"",'Zusatzblatt (Perigon)'!J6260)</f>
        <v/>
      </c>
      <c r="E6265" s="64" t="str">
        <f>IF(ISBLANK('Zusatzblatt (Perigon)'!K6260),"",'Zusatzblatt (Perigon)'!K6260)</f>
        <v/>
      </c>
      <c r="F6265" s="65"/>
      <c r="G6265" s="64"/>
      <c r="H6265" s="69" t="str">
        <f>IF(ISBLANK('Zusatzblatt (Perigon)'!L6260),"",'Zusatzblatt (Perigon)'!L6260)</f>
        <v/>
      </c>
      <c r="I6265" s="69" t="str">
        <f>IF(ISBLANK('Zusatzblatt (Perigon)'!M6260),"",'Zusatzblatt (Perigon)'!M6260)</f>
        <v/>
      </c>
      <c r="J6265" s="98" t="str">
        <f>IF(ISBLANK('Zusatzblatt (Perigon)'!N6260),"",'Zusatzblatt (Perigon)'!N6260)</f>
        <v/>
      </c>
      <c r="K6265" s="99" t="str">
        <f>IF(ISBLANK('Zusatzblatt (Perigon)'!J6260),"",'Zusatzblatt (Perigon)'!T6260)</f>
        <v/>
      </c>
      <c r="L6265" s="95" t="str">
        <f>IF(ISBLANK('Zusatzblatt (Perigon)'!O6260),"",'Zusatzblatt (Perigon)'!O6260)</f>
        <v/>
      </c>
      <c r="M6265" s="95" t="str">
        <f>IF(ISBLANK('Zusatzblatt (Perigon)'!R6260),"",'Zusatzblatt (Perigon)'!R6260)</f>
        <v/>
      </c>
      <c r="N6265" s="95" t="str">
        <f>IF(ISBLANK('Zusatzblatt (Perigon)'!P6260),"",'Zusatzblatt (Perigon)'!P6260)</f>
        <v/>
      </c>
      <c r="O6265" s="38" t="str">
        <f>IF($L6265="","",VLOOKUP($R6265,Tarife!$A$2:$R$599,13,FALSE))</f>
        <v/>
      </c>
      <c r="P6265" s="38" t="str">
        <f t="shared" si="97"/>
        <v/>
      </c>
      <c r="R6265" s="100" t="str">
        <f>Zusammenzug!$C$25&amp;"-"&amp;Zusammenzug!$A$7&amp;"-"&amp;Leistungen!L6265</f>
        <v>2026-Nicht beauftragte Spitex-Organisation-</v>
      </c>
    </row>
    <row r="6266" spans="1:18" x14ac:dyDescent="0.2">
      <c r="A6266" s="95" t="str">
        <f>IF(ISBLANK('Zusatzblatt (Perigon)'!E6261),"",'Zusatzblatt (Perigon)'!E6261)</f>
        <v/>
      </c>
      <c r="B6266" s="95" t="str">
        <f>IF(ISBLANK('Zusatzblatt (Perigon)'!G6261),"",'Zusatzblatt (Perigon)'!G6261)</f>
        <v/>
      </c>
      <c r="C6266" s="96" t="str">
        <f>IF(ISBLANK('Zusatzblatt (Perigon)'!I6261),"",'Zusatzblatt (Perigon)'!I6261)</f>
        <v/>
      </c>
      <c r="D6266" s="97" t="str">
        <f>IF(ISBLANK('Zusatzblatt (Perigon)'!J6261),"",'Zusatzblatt (Perigon)'!J6261)</f>
        <v/>
      </c>
      <c r="E6266" s="64" t="str">
        <f>IF(ISBLANK('Zusatzblatt (Perigon)'!K6261),"",'Zusatzblatt (Perigon)'!K6261)</f>
        <v/>
      </c>
      <c r="F6266" s="65"/>
      <c r="G6266" s="64"/>
      <c r="H6266" s="69" t="str">
        <f>IF(ISBLANK('Zusatzblatt (Perigon)'!L6261),"",'Zusatzblatt (Perigon)'!L6261)</f>
        <v/>
      </c>
      <c r="I6266" s="69" t="str">
        <f>IF(ISBLANK('Zusatzblatt (Perigon)'!M6261),"",'Zusatzblatt (Perigon)'!M6261)</f>
        <v/>
      </c>
      <c r="J6266" s="98" t="str">
        <f>IF(ISBLANK('Zusatzblatt (Perigon)'!N6261),"",'Zusatzblatt (Perigon)'!N6261)</f>
        <v/>
      </c>
      <c r="K6266" s="99" t="str">
        <f>IF(ISBLANK('Zusatzblatt (Perigon)'!J6261),"",'Zusatzblatt (Perigon)'!T6261)</f>
        <v/>
      </c>
      <c r="L6266" s="95" t="str">
        <f>IF(ISBLANK('Zusatzblatt (Perigon)'!O6261),"",'Zusatzblatt (Perigon)'!O6261)</f>
        <v/>
      </c>
      <c r="M6266" s="95" t="str">
        <f>IF(ISBLANK('Zusatzblatt (Perigon)'!R6261),"",'Zusatzblatt (Perigon)'!R6261)</f>
        <v/>
      </c>
      <c r="N6266" s="95" t="str">
        <f>IF(ISBLANK('Zusatzblatt (Perigon)'!P6261),"",'Zusatzblatt (Perigon)'!P6261)</f>
        <v/>
      </c>
      <c r="O6266" s="38" t="str">
        <f>IF($L6266="","",VLOOKUP($R6266,Tarife!$A$2:$R$599,13,FALSE))</f>
        <v/>
      </c>
      <c r="P6266" s="38" t="str">
        <f t="shared" si="97"/>
        <v/>
      </c>
      <c r="R6266" s="100" t="str">
        <f>Zusammenzug!$C$25&amp;"-"&amp;Zusammenzug!$A$7&amp;"-"&amp;Leistungen!L6266</f>
        <v>2026-Nicht beauftragte Spitex-Organisation-</v>
      </c>
    </row>
    <row r="6267" spans="1:18" x14ac:dyDescent="0.2">
      <c r="A6267" s="95" t="str">
        <f>IF(ISBLANK('Zusatzblatt (Perigon)'!E6262),"",'Zusatzblatt (Perigon)'!E6262)</f>
        <v/>
      </c>
      <c r="B6267" s="95" t="str">
        <f>IF(ISBLANK('Zusatzblatt (Perigon)'!G6262),"",'Zusatzblatt (Perigon)'!G6262)</f>
        <v/>
      </c>
      <c r="C6267" s="96" t="str">
        <f>IF(ISBLANK('Zusatzblatt (Perigon)'!I6262),"",'Zusatzblatt (Perigon)'!I6262)</f>
        <v/>
      </c>
      <c r="D6267" s="97" t="str">
        <f>IF(ISBLANK('Zusatzblatt (Perigon)'!J6262),"",'Zusatzblatt (Perigon)'!J6262)</f>
        <v/>
      </c>
      <c r="E6267" s="64" t="str">
        <f>IF(ISBLANK('Zusatzblatt (Perigon)'!K6262),"",'Zusatzblatt (Perigon)'!K6262)</f>
        <v/>
      </c>
      <c r="F6267" s="65"/>
      <c r="G6267" s="64"/>
      <c r="H6267" s="69" t="str">
        <f>IF(ISBLANK('Zusatzblatt (Perigon)'!L6262),"",'Zusatzblatt (Perigon)'!L6262)</f>
        <v/>
      </c>
      <c r="I6267" s="69" t="str">
        <f>IF(ISBLANK('Zusatzblatt (Perigon)'!M6262),"",'Zusatzblatt (Perigon)'!M6262)</f>
        <v/>
      </c>
      <c r="J6267" s="98" t="str">
        <f>IF(ISBLANK('Zusatzblatt (Perigon)'!N6262),"",'Zusatzblatt (Perigon)'!N6262)</f>
        <v/>
      </c>
      <c r="K6267" s="99" t="str">
        <f>IF(ISBLANK('Zusatzblatt (Perigon)'!J6262),"",'Zusatzblatt (Perigon)'!T6262)</f>
        <v/>
      </c>
      <c r="L6267" s="95" t="str">
        <f>IF(ISBLANK('Zusatzblatt (Perigon)'!O6262),"",'Zusatzblatt (Perigon)'!O6262)</f>
        <v/>
      </c>
      <c r="M6267" s="95" t="str">
        <f>IF(ISBLANK('Zusatzblatt (Perigon)'!R6262),"",'Zusatzblatt (Perigon)'!R6262)</f>
        <v/>
      </c>
      <c r="N6267" s="95" t="str">
        <f>IF(ISBLANK('Zusatzblatt (Perigon)'!P6262),"",'Zusatzblatt (Perigon)'!P6262)</f>
        <v/>
      </c>
      <c r="O6267" s="38" t="str">
        <f>IF($L6267="","",VLOOKUP($R6267,Tarife!$A$2:$R$599,13,FALSE))</f>
        <v/>
      </c>
      <c r="P6267" s="38" t="str">
        <f t="shared" si="97"/>
        <v/>
      </c>
      <c r="R6267" s="100" t="str">
        <f>Zusammenzug!$C$25&amp;"-"&amp;Zusammenzug!$A$7&amp;"-"&amp;Leistungen!L6267</f>
        <v>2026-Nicht beauftragte Spitex-Organisation-</v>
      </c>
    </row>
    <row r="6268" spans="1:18" x14ac:dyDescent="0.2">
      <c r="A6268" s="95" t="str">
        <f>IF(ISBLANK('Zusatzblatt (Perigon)'!E6263),"",'Zusatzblatt (Perigon)'!E6263)</f>
        <v/>
      </c>
      <c r="B6268" s="95" t="str">
        <f>IF(ISBLANK('Zusatzblatt (Perigon)'!G6263),"",'Zusatzblatt (Perigon)'!G6263)</f>
        <v/>
      </c>
      <c r="C6268" s="96" t="str">
        <f>IF(ISBLANK('Zusatzblatt (Perigon)'!I6263),"",'Zusatzblatt (Perigon)'!I6263)</f>
        <v/>
      </c>
      <c r="D6268" s="97" t="str">
        <f>IF(ISBLANK('Zusatzblatt (Perigon)'!J6263),"",'Zusatzblatt (Perigon)'!J6263)</f>
        <v/>
      </c>
      <c r="E6268" s="64" t="str">
        <f>IF(ISBLANK('Zusatzblatt (Perigon)'!K6263),"",'Zusatzblatt (Perigon)'!K6263)</f>
        <v/>
      </c>
      <c r="F6268" s="65"/>
      <c r="G6268" s="64"/>
      <c r="H6268" s="69" t="str">
        <f>IF(ISBLANK('Zusatzblatt (Perigon)'!L6263),"",'Zusatzblatt (Perigon)'!L6263)</f>
        <v/>
      </c>
      <c r="I6268" s="69" t="str">
        <f>IF(ISBLANK('Zusatzblatt (Perigon)'!M6263),"",'Zusatzblatt (Perigon)'!M6263)</f>
        <v/>
      </c>
      <c r="J6268" s="98" t="str">
        <f>IF(ISBLANK('Zusatzblatt (Perigon)'!N6263),"",'Zusatzblatt (Perigon)'!N6263)</f>
        <v/>
      </c>
      <c r="K6268" s="99" t="str">
        <f>IF(ISBLANK('Zusatzblatt (Perigon)'!J6263),"",'Zusatzblatt (Perigon)'!T6263)</f>
        <v/>
      </c>
      <c r="L6268" s="95" t="str">
        <f>IF(ISBLANK('Zusatzblatt (Perigon)'!O6263),"",'Zusatzblatt (Perigon)'!O6263)</f>
        <v/>
      </c>
      <c r="M6268" s="95" t="str">
        <f>IF(ISBLANK('Zusatzblatt (Perigon)'!R6263),"",'Zusatzblatt (Perigon)'!R6263)</f>
        <v/>
      </c>
      <c r="N6268" s="95" t="str">
        <f>IF(ISBLANK('Zusatzblatt (Perigon)'!P6263),"",'Zusatzblatt (Perigon)'!P6263)</f>
        <v/>
      </c>
      <c r="O6268" s="38" t="str">
        <f>IF($L6268="","",VLOOKUP($R6268,Tarife!$A$2:$R$599,13,FALSE))</f>
        <v/>
      </c>
      <c r="P6268" s="38" t="str">
        <f t="shared" si="97"/>
        <v/>
      </c>
      <c r="R6268" s="100" t="str">
        <f>Zusammenzug!$C$25&amp;"-"&amp;Zusammenzug!$A$7&amp;"-"&amp;Leistungen!L6268</f>
        <v>2026-Nicht beauftragte Spitex-Organisation-</v>
      </c>
    </row>
    <row r="6269" spans="1:18" x14ac:dyDescent="0.2">
      <c r="A6269" s="95" t="str">
        <f>IF(ISBLANK('Zusatzblatt (Perigon)'!E6264),"",'Zusatzblatt (Perigon)'!E6264)</f>
        <v/>
      </c>
      <c r="B6269" s="95" t="str">
        <f>IF(ISBLANK('Zusatzblatt (Perigon)'!G6264),"",'Zusatzblatt (Perigon)'!G6264)</f>
        <v/>
      </c>
      <c r="C6269" s="96" t="str">
        <f>IF(ISBLANK('Zusatzblatt (Perigon)'!I6264),"",'Zusatzblatt (Perigon)'!I6264)</f>
        <v/>
      </c>
      <c r="D6269" s="97" t="str">
        <f>IF(ISBLANK('Zusatzblatt (Perigon)'!J6264),"",'Zusatzblatt (Perigon)'!J6264)</f>
        <v/>
      </c>
      <c r="E6269" s="64" t="str">
        <f>IF(ISBLANK('Zusatzblatt (Perigon)'!K6264),"",'Zusatzblatt (Perigon)'!K6264)</f>
        <v/>
      </c>
      <c r="F6269" s="65"/>
      <c r="G6269" s="64"/>
      <c r="H6269" s="69" t="str">
        <f>IF(ISBLANK('Zusatzblatt (Perigon)'!L6264),"",'Zusatzblatt (Perigon)'!L6264)</f>
        <v/>
      </c>
      <c r="I6269" s="69" t="str">
        <f>IF(ISBLANK('Zusatzblatt (Perigon)'!M6264),"",'Zusatzblatt (Perigon)'!M6264)</f>
        <v/>
      </c>
      <c r="J6269" s="98" t="str">
        <f>IF(ISBLANK('Zusatzblatt (Perigon)'!N6264),"",'Zusatzblatt (Perigon)'!N6264)</f>
        <v/>
      </c>
      <c r="K6269" s="99" t="str">
        <f>IF(ISBLANK('Zusatzblatt (Perigon)'!J6264),"",'Zusatzblatt (Perigon)'!T6264)</f>
        <v/>
      </c>
      <c r="L6269" s="95" t="str">
        <f>IF(ISBLANK('Zusatzblatt (Perigon)'!O6264),"",'Zusatzblatt (Perigon)'!O6264)</f>
        <v/>
      </c>
      <c r="M6269" s="95" t="str">
        <f>IF(ISBLANK('Zusatzblatt (Perigon)'!R6264),"",'Zusatzblatt (Perigon)'!R6264)</f>
        <v/>
      </c>
      <c r="N6269" s="95" t="str">
        <f>IF(ISBLANK('Zusatzblatt (Perigon)'!P6264),"",'Zusatzblatt (Perigon)'!P6264)</f>
        <v/>
      </c>
      <c r="O6269" s="38" t="str">
        <f>IF($L6269="","",VLOOKUP($R6269,Tarife!$A$2:$R$599,13,FALSE))</f>
        <v/>
      </c>
      <c r="P6269" s="38" t="str">
        <f t="shared" si="97"/>
        <v/>
      </c>
      <c r="R6269" s="100" t="str">
        <f>Zusammenzug!$C$25&amp;"-"&amp;Zusammenzug!$A$7&amp;"-"&amp;Leistungen!L6269</f>
        <v>2026-Nicht beauftragte Spitex-Organisation-</v>
      </c>
    </row>
    <row r="6270" spans="1:18" x14ac:dyDescent="0.2">
      <c r="A6270" s="95" t="str">
        <f>IF(ISBLANK('Zusatzblatt (Perigon)'!E6265),"",'Zusatzblatt (Perigon)'!E6265)</f>
        <v/>
      </c>
      <c r="B6270" s="95" t="str">
        <f>IF(ISBLANK('Zusatzblatt (Perigon)'!G6265),"",'Zusatzblatt (Perigon)'!G6265)</f>
        <v/>
      </c>
      <c r="C6270" s="96" t="str">
        <f>IF(ISBLANK('Zusatzblatt (Perigon)'!I6265),"",'Zusatzblatt (Perigon)'!I6265)</f>
        <v/>
      </c>
      <c r="D6270" s="97" t="str">
        <f>IF(ISBLANK('Zusatzblatt (Perigon)'!J6265),"",'Zusatzblatt (Perigon)'!J6265)</f>
        <v/>
      </c>
      <c r="E6270" s="64" t="str">
        <f>IF(ISBLANK('Zusatzblatt (Perigon)'!K6265),"",'Zusatzblatt (Perigon)'!K6265)</f>
        <v/>
      </c>
      <c r="F6270" s="65"/>
      <c r="G6270" s="64"/>
      <c r="H6270" s="69" t="str">
        <f>IF(ISBLANK('Zusatzblatt (Perigon)'!L6265),"",'Zusatzblatt (Perigon)'!L6265)</f>
        <v/>
      </c>
      <c r="I6270" s="69" t="str">
        <f>IF(ISBLANK('Zusatzblatt (Perigon)'!M6265),"",'Zusatzblatt (Perigon)'!M6265)</f>
        <v/>
      </c>
      <c r="J6270" s="98" t="str">
        <f>IF(ISBLANK('Zusatzblatt (Perigon)'!N6265),"",'Zusatzblatt (Perigon)'!N6265)</f>
        <v/>
      </c>
      <c r="K6270" s="99" t="str">
        <f>IF(ISBLANK('Zusatzblatt (Perigon)'!J6265),"",'Zusatzblatt (Perigon)'!T6265)</f>
        <v/>
      </c>
      <c r="L6270" s="95" t="str">
        <f>IF(ISBLANK('Zusatzblatt (Perigon)'!O6265),"",'Zusatzblatt (Perigon)'!O6265)</f>
        <v/>
      </c>
      <c r="M6270" s="95" t="str">
        <f>IF(ISBLANK('Zusatzblatt (Perigon)'!R6265),"",'Zusatzblatt (Perigon)'!R6265)</f>
        <v/>
      </c>
      <c r="N6270" s="95" t="str">
        <f>IF(ISBLANK('Zusatzblatt (Perigon)'!P6265),"",'Zusatzblatt (Perigon)'!P6265)</f>
        <v/>
      </c>
      <c r="O6270" s="38" t="str">
        <f>IF($L6270="","",VLOOKUP($R6270,Tarife!$A$2:$R$599,13,FALSE))</f>
        <v/>
      </c>
      <c r="P6270" s="38" t="str">
        <f t="shared" si="97"/>
        <v/>
      </c>
      <c r="R6270" s="100" t="str">
        <f>Zusammenzug!$C$25&amp;"-"&amp;Zusammenzug!$A$7&amp;"-"&amp;Leistungen!L6270</f>
        <v>2026-Nicht beauftragte Spitex-Organisation-</v>
      </c>
    </row>
    <row r="6271" spans="1:18" x14ac:dyDescent="0.2">
      <c r="A6271" s="95" t="str">
        <f>IF(ISBLANK('Zusatzblatt (Perigon)'!E6266),"",'Zusatzblatt (Perigon)'!E6266)</f>
        <v/>
      </c>
      <c r="B6271" s="95" t="str">
        <f>IF(ISBLANK('Zusatzblatt (Perigon)'!G6266),"",'Zusatzblatt (Perigon)'!G6266)</f>
        <v/>
      </c>
      <c r="C6271" s="96" t="str">
        <f>IF(ISBLANK('Zusatzblatt (Perigon)'!I6266),"",'Zusatzblatt (Perigon)'!I6266)</f>
        <v/>
      </c>
      <c r="D6271" s="97" t="str">
        <f>IF(ISBLANK('Zusatzblatt (Perigon)'!J6266),"",'Zusatzblatt (Perigon)'!J6266)</f>
        <v/>
      </c>
      <c r="E6271" s="64" t="str">
        <f>IF(ISBLANK('Zusatzblatt (Perigon)'!K6266),"",'Zusatzblatt (Perigon)'!K6266)</f>
        <v/>
      </c>
      <c r="F6271" s="65"/>
      <c r="G6271" s="64"/>
      <c r="H6271" s="69" t="str">
        <f>IF(ISBLANK('Zusatzblatt (Perigon)'!L6266),"",'Zusatzblatt (Perigon)'!L6266)</f>
        <v/>
      </c>
      <c r="I6271" s="69" t="str">
        <f>IF(ISBLANK('Zusatzblatt (Perigon)'!M6266),"",'Zusatzblatt (Perigon)'!M6266)</f>
        <v/>
      </c>
      <c r="J6271" s="98" t="str">
        <f>IF(ISBLANK('Zusatzblatt (Perigon)'!N6266),"",'Zusatzblatt (Perigon)'!N6266)</f>
        <v/>
      </c>
      <c r="K6271" s="99" t="str">
        <f>IF(ISBLANK('Zusatzblatt (Perigon)'!J6266),"",'Zusatzblatt (Perigon)'!T6266)</f>
        <v/>
      </c>
      <c r="L6271" s="95" t="str">
        <f>IF(ISBLANK('Zusatzblatt (Perigon)'!O6266),"",'Zusatzblatt (Perigon)'!O6266)</f>
        <v/>
      </c>
      <c r="M6271" s="95" t="str">
        <f>IF(ISBLANK('Zusatzblatt (Perigon)'!R6266),"",'Zusatzblatt (Perigon)'!R6266)</f>
        <v/>
      </c>
      <c r="N6271" s="95" t="str">
        <f>IF(ISBLANK('Zusatzblatt (Perigon)'!P6266),"",'Zusatzblatt (Perigon)'!P6266)</f>
        <v/>
      </c>
      <c r="O6271" s="38" t="str">
        <f>IF($L6271="","",VLOOKUP($R6271,Tarife!$A$2:$R$599,13,FALSE))</f>
        <v/>
      </c>
      <c r="P6271" s="38" t="str">
        <f t="shared" si="97"/>
        <v/>
      </c>
      <c r="R6271" s="100" t="str">
        <f>Zusammenzug!$C$25&amp;"-"&amp;Zusammenzug!$A$7&amp;"-"&amp;Leistungen!L6271</f>
        <v>2026-Nicht beauftragte Spitex-Organisation-</v>
      </c>
    </row>
    <row r="6272" spans="1:18" x14ac:dyDescent="0.2">
      <c r="A6272" s="95" t="str">
        <f>IF(ISBLANK('Zusatzblatt (Perigon)'!E6267),"",'Zusatzblatt (Perigon)'!E6267)</f>
        <v/>
      </c>
      <c r="B6272" s="95" t="str">
        <f>IF(ISBLANK('Zusatzblatt (Perigon)'!G6267),"",'Zusatzblatt (Perigon)'!G6267)</f>
        <v/>
      </c>
      <c r="C6272" s="96" t="str">
        <f>IF(ISBLANK('Zusatzblatt (Perigon)'!I6267),"",'Zusatzblatt (Perigon)'!I6267)</f>
        <v/>
      </c>
      <c r="D6272" s="97" t="str">
        <f>IF(ISBLANK('Zusatzblatt (Perigon)'!J6267),"",'Zusatzblatt (Perigon)'!J6267)</f>
        <v/>
      </c>
      <c r="E6272" s="64" t="str">
        <f>IF(ISBLANK('Zusatzblatt (Perigon)'!K6267),"",'Zusatzblatt (Perigon)'!K6267)</f>
        <v/>
      </c>
      <c r="F6272" s="65"/>
      <c r="G6272" s="64"/>
      <c r="H6272" s="69" t="str">
        <f>IF(ISBLANK('Zusatzblatt (Perigon)'!L6267),"",'Zusatzblatt (Perigon)'!L6267)</f>
        <v/>
      </c>
      <c r="I6272" s="69" t="str">
        <f>IF(ISBLANK('Zusatzblatt (Perigon)'!M6267),"",'Zusatzblatt (Perigon)'!M6267)</f>
        <v/>
      </c>
      <c r="J6272" s="98" t="str">
        <f>IF(ISBLANK('Zusatzblatt (Perigon)'!N6267),"",'Zusatzblatt (Perigon)'!N6267)</f>
        <v/>
      </c>
      <c r="K6272" s="99" t="str">
        <f>IF(ISBLANK('Zusatzblatt (Perigon)'!J6267),"",'Zusatzblatt (Perigon)'!T6267)</f>
        <v/>
      </c>
      <c r="L6272" s="95" t="str">
        <f>IF(ISBLANK('Zusatzblatt (Perigon)'!O6267),"",'Zusatzblatt (Perigon)'!O6267)</f>
        <v/>
      </c>
      <c r="M6272" s="95" t="str">
        <f>IF(ISBLANK('Zusatzblatt (Perigon)'!R6267),"",'Zusatzblatt (Perigon)'!R6267)</f>
        <v/>
      </c>
      <c r="N6272" s="95" t="str">
        <f>IF(ISBLANK('Zusatzblatt (Perigon)'!P6267),"",'Zusatzblatt (Perigon)'!P6267)</f>
        <v/>
      </c>
      <c r="O6272" s="38" t="str">
        <f>IF($L6272="","",VLOOKUP($R6272,Tarife!$A$2:$R$599,13,FALSE))</f>
        <v/>
      </c>
      <c r="P6272" s="38" t="str">
        <f t="shared" si="97"/>
        <v/>
      </c>
      <c r="R6272" s="100" t="str">
        <f>Zusammenzug!$C$25&amp;"-"&amp;Zusammenzug!$A$7&amp;"-"&amp;Leistungen!L6272</f>
        <v>2026-Nicht beauftragte Spitex-Organisation-</v>
      </c>
    </row>
    <row r="6273" spans="1:18" x14ac:dyDescent="0.2">
      <c r="A6273" s="95" t="str">
        <f>IF(ISBLANK('Zusatzblatt (Perigon)'!E6268),"",'Zusatzblatt (Perigon)'!E6268)</f>
        <v/>
      </c>
      <c r="B6273" s="95" t="str">
        <f>IF(ISBLANK('Zusatzblatt (Perigon)'!G6268),"",'Zusatzblatt (Perigon)'!G6268)</f>
        <v/>
      </c>
      <c r="C6273" s="96" t="str">
        <f>IF(ISBLANK('Zusatzblatt (Perigon)'!I6268),"",'Zusatzblatt (Perigon)'!I6268)</f>
        <v/>
      </c>
      <c r="D6273" s="97" t="str">
        <f>IF(ISBLANK('Zusatzblatt (Perigon)'!J6268),"",'Zusatzblatt (Perigon)'!J6268)</f>
        <v/>
      </c>
      <c r="E6273" s="64" t="str">
        <f>IF(ISBLANK('Zusatzblatt (Perigon)'!K6268),"",'Zusatzblatt (Perigon)'!K6268)</f>
        <v/>
      </c>
      <c r="F6273" s="65"/>
      <c r="G6273" s="64"/>
      <c r="H6273" s="69" t="str">
        <f>IF(ISBLANK('Zusatzblatt (Perigon)'!L6268),"",'Zusatzblatt (Perigon)'!L6268)</f>
        <v/>
      </c>
      <c r="I6273" s="69" t="str">
        <f>IF(ISBLANK('Zusatzblatt (Perigon)'!M6268),"",'Zusatzblatt (Perigon)'!M6268)</f>
        <v/>
      </c>
      <c r="J6273" s="98" t="str">
        <f>IF(ISBLANK('Zusatzblatt (Perigon)'!N6268),"",'Zusatzblatt (Perigon)'!N6268)</f>
        <v/>
      </c>
      <c r="K6273" s="99" t="str">
        <f>IF(ISBLANK('Zusatzblatt (Perigon)'!J6268),"",'Zusatzblatt (Perigon)'!T6268)</f>
        <v/>
      </c>
      <c r="L6273" s="95" t="str">
        <f>IF(ISBLANK('Zusatzblatt (Perigon)'!O6268),"",'Zusatzblatt (Perigon)'!O6268)</f>
        <v/>
      </c>
      <c r="M6273" s="95" t="str">
        <f>IF(ISBLANK('Zusatzblatt (Perigon)'!R6268),"",'Zusatzblatt (Perigon)'!R6268)</f>
        <v/>
      </c>
      <c r="N6273" s="95" t="str">
        <f>IF(ISBLANK('Zusatzblatt (Perigon)'!P6268),"",'Zusatzblatt (Perigon)'!P6268)</f>
        <v/>
      </c>
      <c r="O6273" s="38" t="str">
        <f>IF($L6273="","",VLOOKUP($R6273,Tarife!$A$2:$R$599,13,FALSE))</f>
        <v/>
      </c>
      <c r="P6273" s="38" t="str">
        <f t="shared" si="97"/>
        <v/>
      </c>
      <c r="R6273" s="100" t="str">
        <f>Zusammenzug!$C$25&amp;"-"&amp;Zusammenzug!$A$7&amp;"-"&amp;Leistungen!L6273</f>
        <v>2026-Nicht beauftragte Spitex-Organisation-</v>
      </c>
    </row>
    <row r="6274" spans="1:18" x14ac:dyDescent="0.2">
      <c r="A6274" s="95" t="str">
        <f>IF(ISBLANK('Zusatzblatt (Perigon)'!E6269),"",'Zusatzblatt (Perigon)'!E6269)</f>
        <v/>
      </c>
      <c r="B6274" s="95" t="str">
        <f>IF(ISBLANK('Zusatzblatt (Perigon)'!G6269),"",'Zusatzblatt (Perigon)'!G6269)</f>
        <v/>
      </c>
      <c r="C6274" s="96" t="str">
        <f>IF(ISBLANK('Zusatzblatt (Perigon)'!I6269),"",'Zusatzblatt (Perigon)'!I6269)</f>
        <v/>
      </c>
      <c r="D6274" s="97" t="str">
        <f>IF(ISBLANK('Zusatzblatt (Perigon)'!J6269),"",'Zusatzblatt (Perigon)'!J6269)</f>
        <v/>
      </c>
      <c r="E6274" s="64" t="str">
        <f>IF(ISBLANK('Zusatzblatt (Perigon)'!K6269),"",'Zusatzblatt (Perigon)'!K6269)</f>
        <v/>
      </c>
      <c r="F6274" s="65"/>
      <c r="G6274" s="64"/>
      <c r="H6274" s="69" t="str">
        <f>IF(ISBLANK('Zusatzblatt (Perigon)'!L6269),"",'Zusatzblatt (Perigon)'!L6269)</f>
        <v/>
      </c>
      <c r="I6274" s="69" t="str">
        <f>IF(ISBLANK('Zusatzblatt (Perigon)'!M6269),"",'Zusatzblatt (Perigon)'!M6269)</f>
        <v/>
      </c>
      <c r="J6274" s="98" t="str">
        <f>IF(ISBLANK('Zusatzblatt (Perigon)'!N6269),"",'Zusatzblatt (Perigon)'!N6269)</f>
        <v/>
      </c>
      <c r="K6274" s="99" t="str">
        <f>IF(ISBLANK('Zusatzblatt (Perigon)'!J6269),"",'Zusatzblatt (Perigon)'!T6269)</f>
        <v/>
      </c>
      <c r="L6274" s="95" t="str">
        <f>IF(ISBLANK('Zusatzblatt (Perigon)'!O6269),"",'Zusatzblatt (Perigon)'!O6269)</f>
        <v/>
      </c>
      <c r="M6274" s="95" t="str">
        <f>IF(ISBLANK('Zusatzblatt (Perigon)'!R6269),"",'Zusatzblatt (Perigon)'!R6269)</f>
        <v/>
      </c>
      <c r="N6274" s="95" t="str">
        <f>IF(ISBLANK('Zusatzblatt (Perigon)'!P6269),"",'Zusatzblatt (Perigon)'!P6269)</f>
        <v/>
      </c>
      <c r="O6274" s="38" t="str">
        <f>IF($L6274="","",VLOOKUP($R6274,Tarife!$A$2:$R$599,13,FALSE))</f>
        <v/>
      </c>
      <c r="P6274" s="38" t="str">
        <f t="shared" si="97"/>
        <v/>
      </c>
      <c r="R6274" s="100" t="str">
        <f>Zusammenzug!$C$25&amp;"-"&amp;Zusammenzug!$A$7&amp;"-"&amp;Leistungen!L6274</f>
        <v>2026-Nicht beauftragte Spitex-Organisation-</v>
      </c>
    </row>
    <row r="6275" spans="1:18" x14ac:dyDescent="0.2">
      <c r="A6275" s="95" t="str">
        <f>IF(ISBLANK('Zusatzblatt (Perigon)'!E6270),"",'Zusatzblatt (Perigon)'!E6270)</f>
        <v/>
      </c>
      <c r="B6275" s="95" t="str">
        <f>IF(ISBLANK('Zusatzblatt (Perigon)'!G6270),"",'Zusatzblatt (Perigon)'!G6270)</f>
        <v/>
      </c>
      <c r="C6275" s="96" t="str">
        <f>IF(ISBLANK('Zusatzblatt (Perigon)'!I6270),"",'Zusatzblatt (Perigon)'!I6270)</f>
        <v/>
      </c>
      <c r="D6275" s="97" t="str">
        <f>IF(ISBLANK('Zusatzblatt (Perigon)'!J6270),"",'Zusatzblatt (Perigon)'!J6270)</f>
        <v/>
      </c>
      <c r="E6275" s="64" t="str">
        <f>IF(ISBLANK('Zusatzblatt (Perigon)'!K6270),"",'Zusatzblatt (Perigon)'!K6270)</f>
        <v/>
      </c>
      <c r="F6275" s="65"/>
      <c r="G6275" s="64"/>
      <c r="H6275" s="69" t="str">
        <f>IF(ISBLANK('Zusatzblatt (Perigon)'!L6270),"",'Zusatzblatt (Perigon)'!L6270)</f>
        <v/>
      </c>
      <c r="I6275" s="69" t="str">
        <f>IF(ISBLANK('Zusatzblatt (Perigon)'!M6270),"",'Zusatzblatt (Perigon)'!M6270)</f>
        <v/>
      </c>
      <c r="J6275" s="98" t="str">
        <f>IF(ISBLANK('Zusatzblatt (Perigon)'!N6270),"",'Zusatzblatt (Perigon)'!N6270)</f>
        <v/>
      </c>
      <c r="K6275" s="99" t="str">
        <f>IF(ISBLANK('Zusatzblatt (Perigon)'!J6270),"",'Zusatzblatt (Perigon)'!T6270)</f>
        <v/>
      </c>
      <c r="L6275" s="95" t="str">
        <f>IF(ISBLANK('Zusatzblatt (Perigon)'!O6270),"",'Zusatzblatt (Perigon)'!O6270)</f>
        <v/>
      </c>
      <c r="M6275" s="95" t="str">
        <f>IF(ISBLANK('Zusatzblatt (Perigon)'!R6270),"",'Zusatzblatt (Perigon)'!R6270)</f>
        <v/>
      </c>
      <c r="N6275" s="95" t="str">
        <f>IF(ISBLANK('Zusatzblatt (Perigon)'!P6270),"",'Zusatzblatt (Perigon)'!P6270)</f>
        <v/>
      </c>
      <c r="O6275" s="38" t="str">
        <f>IF($L6275="","",VLOOKUP($R6275,Tarife!$A$2:$R$599,13,FALSE))</f>
        <v/>
      </c>
      <c r="P6275" s="38" t="str">
        <f t="shared" si="97"/>
        <v/>
      </c>
      <c r="R6275" s="100" t="str">
        <f>Zusammenzug!$C$25&amp;"-"&amp;Zusammenzug!$A$7&amp;"-"&amp;Leistungen!L6275</f>
        <v>2026-Nicht beauftragte Spitex-Organisation-</v>
      </c>
    </row>
    <row r="6276" spans="1:18" x14ac:dyDescent="0.2">
      <c r="A6276" s="95" t="str">
        <f>IF(ISBLANK('Zusatzblatt (Perigon)'!E6271),"",'Zusatzblatt (Perigon)'!E6271)</f>
        <v/>
      </c>
      <c r="B6276" s="95" t="str">
        <f>IF(ISBLANK('Zusatzblatt (Perigon)'!G6271),"",'Zusatzblatt (Perigon)'!G6271)</f>
        <v/>
      </c>
      <c r="C6276" s="96" t="str">
        <f>IF(ISBLANK('Zusatzblatt (Perigon)'!I6271),"",'Zusatzblatt (Perigon)'!I6271)</f>
        <v/>
      </c>
      <c r="D6276" s="97" t="str">
        <f>IF(ISBLANK('Zusatzblatt (Perigon)'!J6271),"",'Zusatzblatt (Perigon)'!J6271)</f>
        <v/>
      </c>
      <c r="E6276" s="64" t="str">
        <f>IF(ISBLANK('Zusatzblatt (Perigon)'!K6271),"",'Zusatzblatt (Perigon)'!K6271)</f>
        <v/>
      </c>
      <c r="F6276" s="65"/>
      <c r="G6276" s="64"/>
      <c r="H6276" s="69" t="str">
        <f>IF(ISBLANK('Zusatzblatt (Perigon)'!L6271),"",'Zusatzblatt (Perigon)'!L6271)</f>
        <v/>
      </c>
      <c r="I6276" s="69" t="str">
        <f>IF(ISBLANK('Zusatzblatt (Perigon)'!M6271),"",'Zusatzblatt (Perigon)'!M6271)</f>
        <v/>
      </c>
      <c r="J6276" s="98" t="str">
        <f>IF(ISBLANK('Zusatzblatt (Perigon)'!N6271),"",'Zusatzblatt (Perigon)'!N6271)</f>
        <v/>
      </c>
      <c r="K6276" s="99" t="str">
        <f>IF(ISBLANK('Zusatzblatt (Perigon)'!J6271),"",'Zusatzblatt (Perigon)'!T6271)</f>
        <v/>
      </c>
      <c r="L6276" s="95" t="str">
        <f>IF(ISBLANK('Zusatzblatt (Perigon)'!O6271),"",'Zusatzblatt (Perigon)'!O6271)</f>
        <v/>
      </c>
      <c r="M6276" s="95" t="str">
        <f>IF(ISBLANK('Zusatzblatt (Perigon)'!R6271),"",'Zusatzblatt (Perigon)'!R6271)</f>
        <v/>
      </c>
      <c r="N6276" s="95" t="str">
        <f>IF(ISBLANK('Zusatzblatt (Perigon)'!P6271),"",'Zusatzblatt (Perigon)'!P6271)</f>
        <v/>
      </c>
      <c r="O6276" s="38" t="str">
        <f>IF($L6276="","",VLOOKUP($R6276,Tarife!$A$2:$R$599,13,FALSE))</f>
        <v/>
      </c>
      <c r="P6276" s="38" t="str">
        <f t="shared" si="97"/>
        <v/>
      </c>
      <c r="R6276" s="100" t="str">
        <f>Zusammenzug!$C$25&amp;"-"&amp;Zusammenzug!$A$7&amp;"-"&amp;Leistungen!L6276</f>
        <v>2026-Nicht beauftragte Spitex-Organisation-</v>
      </c>
    </row>
    <row r="6277" spans="1:18" x14ac:dyDescent="0.2">
      <c r="A6277" s="95" t="str">
        <f>IF(ISBLANK('Zusatzblatt (Perigon)'!E6272),"",'Zusatzblatt (Perigon)'!E6272)</f>
        <v/>
      </c>
      <c r="B6277" s="95" t="str">
        <f>IF(ISBLANK('Zusatzblatt (Perigon)'!G6272),"",'Zusatzblatt (Perigon)'!G6272)</f>
        <v/>
      </c>
      <c r="C6277" s="96" t="str">
        <f>IF(ISBLANK('Zusatzblatt (Perigon)'!I6272),"",'Zusatzblatt (Perigon)'!I6272)</f>
        <v/>
      </c>
      <c r="D6277" s="97" t="str">
        <f>IF(ISBLANK('Zusatzblatt (Perigon)'!J6272),"",'Zusatzblatt (Perigon)'!J6272)</f>
        <v/>
      </c>
      <c r="E6277" s="64" t="str">
        <f>IF(ISBLANK('Zusatzblatt (Perigon)'!K6272),"",'Zusatzblatt (Perigon)'!K6272)</f>
        <v/>
      </c>
      <c r="F6277" s="65"/>
      <c r="G6277" s="64"/>
      <c r="H6277" s="69" t="str">
        <f>IF(ISBLANK('Zusatzblatt (Perigon)'!L6272),"",'Zusatzblatt (Perigon)'!L6272)</f>
        <v/>
      </c>
      <c r="I6277" s="69" t="str">
        <f>IF(ISBLANK('Zusatzblatt (Perigon)'!M6272),"",'Zusatzblatt (Perigon)'!M6272)</f>
        <v/>
      </c>
      <c r="J6277" s="98" t="str">
        <f>IF(ISBLANK('Zusatzblatt (Perigon)'!N6272),"",'Zusatzblatt (Perigon)'!N6272)</f>
        <v/>
      </c>
      <c r="K6277" s="99" t="str">
        <f>IF(ISBLANK('Zusatzblatt (Perigon)'!J6272),"",'Zusatzblatt (Perigon)'!T6272)</f>
        <v/>
      </c>
      <c r="L6277" s="95" t="str">
        <f>IF(ISBLANK('Zusatzblatt (Perigon)'!O6272),"",'Zusatzblatt (Perigon)'!O6272)</f>
        <v/>
      </c>
      <c r="M6277" s="95" t="str">
        <f>IF(ISBLANK('Zusatzblatt (Perigon)'!R6272),"",'Zusatzblatt (Perigon)'!R6272)</f>
        <v/>
      </c>
      <c r="N6277" s="95" t="str">
        <f>IF(ISBLANK('Zusatzblatt (Perigon)'!P6272),"",'Zusatzblatt (Perigon)'!P6272)</f>
        <v/>
      </c>
      <c r="O6277" s="38" t="str">
        <f>IF($L6277="","",VLOOKUP($R6277,Tarife!$A$2:$R$599,13,FALSE))</f>
        <v/>
      </c>
      <c r="P6277" s="38" t="str">
        <f t="shared" si="97"/>
        <v/>
      </c>
      <c r="R6277" s="100" t="str">
        <f>Zusammenzug!$C$25&amp;"-"&amp;Zusammenzug!$A$7&amp;"-"&amp;Leistungen!L6277</f>
        <v>2026-Nicht beauftragte Spitex-Organisation-</v>
      </c>
    </row>
    <row r="6278" spans="1:18" x14ac:dyDescent="0.2">
      <c r="A6278" s="95" t="str">
        <f>IF(ISBLANK('Zusatzblatt (Perigon)'!E6273),"",'Zusatzblatt (Perigon)'!E6273)</f>
        <v/>
      </c>
      <c r="B6278" s="95" t="str">
        <f>IF(ISBLANK('Zusatzblatt (Perigon)'!G6273),"",'Zusatzblatt (Perigon)'!G6273)</f>
        <v/>
      </c>
      <c r="C6278" s="96" t="str">
        <f>IF(ISBLANK('Zusatzblatt (Perigon)'!I6273),"",'Zusatzblatt (Perigon)'!I6273)</f>
        <v/>
      </c>
      <c r="D6278" s="97" t="str">
        <f>IF(ISBLANK('Zusatzblatt (Perigon)'!J6273),"",'Zusatzblatt (Perigon)'!J6273)</f>
        <v/>
      </c>
      <c r="E6278" s="64" t="str">
        <f>IF(ISBLANK('Zusatzblatt (Perigon)'!K6273),"",'Zusatzblatt (Perigon)'!K6273)</f>
        <v/>
      </c>
      <c r="F6278" s="65"/>
      <c r="G6278" s="64"/>
      <c r="H6278" s="69" t="str">
        <f>IF(ISBLANK('Zusatzblatt (Perigon)'!L6273),"",'Zusatzblatt (Perigon)'!L6273)</f>
        <v/>
      </c>
      <c r="I6278" s="69" t="str">
        <f>IF(ISBLANK('Zusatzblatt (Perigon)'!M6273),"",'Zusatzblatt (Perigon)'!M6273)</f>
        <v/>
      </c>
      <c r="J6278" s="98" t="str">
        <f>IF(ISBLANK('Zusatzblatt (Perigon)'!N6273),"",'Zusatzblatt (Perigon)'!N6273)</f>
        <v/>
      </c>
      <c r="K6278" s="99" t="str">
        <f>IF(ISBLANK('Zusatzblatt (Perigon)'!J6273),"",'Zusatzblatt (Perigon)'!T6273)</f>
        <v/>
      </c>
      <c r="L6278" s="95" t="str">
        <f>IF(ISBLANK('Zusatzblatt (Perigon)'!O6273),"",'Zusatzblatt (Perigon)'!O6273)</f>
        <v/>
      </c>
      <c r="M6278" s="95" t="str">
        <f>IF(ISBLANK('Zusatzblatt (Perigon)'!R6273),"",'Zusatzblatt (Perigon)'!R6273)</f>
        <v/>
      </c>
      <c r="N6278" s="95" t="str">
        <f>IF(ISBLANK('Zusatzblatt (Perigon)'!P6273),"",'Zusatzblatt (Perigon)'!P6273)</f>
        <v/>
      </c>
      <c r="O6278" s="38" t="str">
        <f>IF($L6278="","",VLOOKUP($R6278,Tarife!$A$2:$R$599,13,FALSE))</f>
        <v/>
      </c>
      <c r="P6278" s="38" t="str">
        <f t="shared" si="97"/>
        <v/>
      </c>
      <c r="R6278" s="100" t="str">
        <f>Zusammenzug!$C$25&amp;"-"&amp;Zusammenzug!$A$7&amp;"-"&amp;Leistungen!L6278</f>
        <v>2026-Nicht beauftragte Spitex-Organisation-</v>
      </c>
    </row>
    <row r="6279" spans="1:18" x14ac:dyDescent="0.2">
      <c r="A6279" s="95" t="str">
        <f>IF(ISBLANK('Zusatzblatt (Perigon)'!E6274),"",'Zusatzblatt (Perigon)'!E6274)</f>
        <v/>
      </c>
      <c r="B6279" s="95" t="str">
        <f>IF(ISBLANK('Zusatzblatt (Perigon)'!G6274),"",'Zusatzblatt (Perigon)'!G6274)</f>
        <v/>
      </c>
      <c r="C6279" s="96" t="str">
        <f>IF(ISBLANK('Zusatzblatt (Perigon)'!I6274),"",'Zusatzblatt (Perigon)'!I6274)</f>
        <v/>
      </c>
      <c r="D6279" s="97" t="str">
        <f>IF(ISBLANK('Zusatzblatt (Perigon)'!J6274),"",'Zusatzblatt (Perigon)'!J6274)</f>
        <v/>
      </c>
      <c r="E6279" s="64" t="str">
        <f>IF(ISBLANK('Zusatzblatt (Perigon)'!K6274),"",'Zusatzblatt (Perigon)'!K6274)</f>
        <v/>
      </c>
      <c r="F6279" s="65"/>
      <c r="G6279" s="64"/>
      <c r="H6279" s="69" t="str">
        <f>IF(ISBLANK('Zusatzblatt (Perigon)'!L6274),"",'Zusatzblatt (Perigon)'!L6274)</f>
        <v/>
      </c>
      <c r="I6279" s="69" t="str">
        <f>IF(ISBLANK('Zusatzblatt (Perigon)'!M6274),"",'Zusatzblatt (Perigon)'!M6274)</f>
        <v/>
      </c>
      <c r="J6279" s="98" t="str">
        <f>IF(ISBLANK('Zusatzblatt (Perigon)'!N6274),"",'Zusatzblatt (Perigon)'!N6274)</f>
        <v/>
      </c>
      <c r="K6279" s="99" t="str">
        <f>IF(ISBLANK('Zusatzblatt (Perigon)'!J6274),"",'Zusatzblatt (Perigon)'!T6274)</f>
        <v/>
      </c>
      <c r="L6279" s="95" t="str">
        <f>IF(ISBLANK('Zusatzblatt (Perigon)'!O6274),"",'Zusatzblatt (Perigon)'!O6274)</f>
        <v/>
      </c>
      <c r="M6279" s="95" t="str">
        <f>IF(ISBLANK('Zusatzblatt (Perigon)'!R6274),"",'Zusatzblatt (Perigon)'!R6274)</f>
        <v/>
      </c>
      <c r="N6279" s="95" t="str">
        <f>IF(ISBLANK('Zusatzblatt (Perigon)'!P6274),"",'Zusatzblatt (Perigon)'!P6274)</f>
        <v/>
      </c>
      <c r="O6279" s="38" t="str">
        <f>IF($L6279="","",VLOOKUP($R6279,Tarife!$A$2:$R$599,13,FALSE))</f>
        <v/>
      </c>
      <c r="P6279" s="38" t="str">
        <f t="shared" si="97"/>
        <v/>
      </c>
      <c r="R6279" s="100" t="str">
        <f>Zusammenzug!$C$25&amp;"-"&amp;Zusammenzug!$A$7&amp;"-"&amp;Leistungen!L6279</f>
        <v>2026-Nicht beauftragte Spitex-Organisation-</v>
      </c>
    </row>
    <row r="6280" spans="1:18" x14ac:dyDescent="0.2">
      <c r="A6280" s="95" t="str">
        <f>IF(ISBLANK('Zusatzblatt (Perigon)'!E6275),"",'Zusatzblatt (Perigon)'!E6275)</f>
        <v/>
      </c>
      <c r="B6280" s="95" t="str">
        <f>IF(ISBLANK('Zusatzblatt (Perigon)'!G6275),"",'Zusatzblatt (Perigon)'!G6275)</f>
        <v/>
      </c>
      <c r="C6280" s="96" t="str">
        <f>IF(ISBLANK('Zusatzblatt (Perigon)'!I6275),"",'Zusatzblatt (Perigon)'!I6275)</f>
        <v/>
      </c>
      <c r="D6280" s="97" t="str">
        <f>IF(ISBLANK('Zusatzblatt (Perigon)'!J6275),"",'Zusatzblatt (Perigon)'!J6275)</f>
        <v/>
      </c>
      <c r="E6280" s="64" t="str">
        <f>IF(ISBLANK('Zusatzblatt (Perigon)'!K6275),"",'Zusatzblatt (Perigon)'!K6275)</f>
        <v/>
      </c>
      <c r="F6280" s="65"/>
      <c r="G6280" s="64"/>
      <c r="H6280" s="69" t="str">
        <f>IF(ISBLANK('Zusatzblatt (Perigon)'!L6275),"",'Zusatzblatt (Perigon)'!L6275)</f>
        <v/>
      </c>
      <c r="I6280" s="69" t="str">
        <f>IF(ISBLANK('Zusatzblatt (Perigon)'!M6275),"",'Zusatzblatt (Perigon)'!M6275)</f>
        <v/>
      </c>
      <c r="J6280" s="98" t="str">
        <f>IF(ISBLANK('Zusatzblatt (Perigon)'!N6275),"",'Zusatzblatt (Perigon)'!N6275)</f>
        <v/>
      </c>
      <c r="K6280" s="99" t="str">
        <f>IF(ISBLANK('Zusatzblatt (Perigon)'!J6275),"",'Zusatzblatt (Perigon)'!T6275)</f>
        <v/>
      </c>
      <c r="L6280" s="95" t="str">
        <f>IF(ISBLANK('Zusatzblatt (Perigon)'!O6275),"",'Zusatzblatt (Perigon)'!O6275)</f>
        <v/>
      </c>
      <c r="M6280" s="95" t="str">
        <f>IF(ISBLANK('Zusatzblatt (Perigon)'!R6275),"",'Zusatzblatt (Perigon)'!R6275)</f>
        <v/>
      </c>
      <c r="N6280" s="95" t="str">
        <f>IF(ISBLANK('Zusatzblatt (Perigon)'!P6275),"",'Zusatzblatt (Perigon)'!P6275)</f>
        <v/>
      </c>
      <c r="O6280" s="38" t="str">
        <f>IF($L6280="","",VLOOKUP($R6280,Tarife!$A$2:$R$599,13,FALSE))</f>
        <v/>
      </c>
      <c r="P6280" s="38" t="str">
        <f t="shared" ref="P6280:P6343" si="98">IF(L6280="","",IF(AND($L6280="Pabe",N6280&lt;O6280),M6280*O6280,IF(N6280&lt;O6280,M6280*N6280,M6280*O6280)))</f>
        <v/>
      </c>
      <c r="R6280" s="100" t="str">
        <f>Zusammenzug!$C$25&amp;"-"&amp;Zusammenzug!$A$7&amp;"-"&amp;Leistungen!L6280</f>
        <v>2026-Nicht beauftragte Spitex-Organisation-</v>
      </c>
    </row>
    <row r="6281" spans="1:18" x14ac:dyDescent="0.2">
      <c r="A6281" s="95" t="str">
        <f>IF(ISBLANK('Zusatzblatt (Perigon)'!E6276),"",'Zusatzblatt (Perigon)'!E6276)</f>
        <v/>
      </c>
      <c r="B6281" s="95" t="str">
        <f>IF(ISBLANK('Zusatzblatt (Perigon)'!G6276),"",'Zusatzblatt (Perigon)'!G6276)</f>
        <v/>
      </c>
      <c r="C6281" s="96" t="str">
        <f>IF(ISBLANK('Zusatzblatt (Perigon)'!I6276),"",'Zusatzblatt (Perigon)'!I6276)</f>
        <v/>
      </c>
      <c r="D6281" s="97" t="str">
        <f>IF(ISBLANK('Zusatzblatt (Perigon)'!J6276),"",'Zusatzblatt (Perigon)'!J6276)</f>
        <v/>
      </c>
      <c r="E6281" s="64" t="str">
        <f>IF(ISBLANK('Zusatzblatt (Perigon)'!K6276),"",'Zusatzblatt (Perigon)'!K6276)</f>
        <v/>
      </c>
      <c r="F6281" s="65"/>
      <c r="G6281" s="64"/>
      <c r="H6281" s="69" t="str">
        <f>IF(ISBLANK('Zusatzblatt (Perigon)'!L6276),"",'Zusatzblatt (Perigon)'!L6276)</f>
        <v/>
      </c>
      <c r="I6281" s="69" t="str">
        <f>IF(ISBLANK('Zusatzblatt (Perigon)'!M6276),"",'Zusatzblatt (Perigon)'!M6276)</f>
        <v/>
      </c>
      <c r="J6281" s="98" t="str">
        <f>IF(ISBLANK('Zusatzblatt (Perigon)'!N6276),"",'Zusatzblatt (Perigon)'!N6276)</f>
        <v/>
      </c>
      <c r="K6281" s="99" t="str">
        <f>IF(ISBLANK('Zusatzblatt (Perigon)'!J6276),"",'Zusatzblatt (Perigon)'!T6276)</f>
        <v/>
      </c>
      <c r="L6281" s="95" t="str">
        <f>IF(ISBLANK('Zusatzblatt (Perigon)'!O6276),"",'Zusatzblatt (Perigon)'!O6276)</f>
        <v/>
      </c>
      <c r="M6281" s="95" t="str">
        <f>IF(ISBLANK('Zusatzblatt (Perigon)'!R6276),"",'Zusatzblatt (Perigon)'!R6276)</f>
        <v/>
      </c>
      <c r="N6281" s="95" t="str">
        <f>IF(ISBLANK('Zusatzblatt (Perigon)'!P6276),"",'Zusatzblatt (Perigon)'!P6276)</f>
        <v/>
      </c>
      <c r="O6281" s="38" t="str">
        <f>IF($L6281="","",VLOOKUP($R6281,Tarife!$A$2:$R$599,13,FALSE))</f>
        <v/>
      </c>
      <c r="P6281" s="38" t="str">
        <f t="shared" si="98"/>
        <v/>
      </c>
      <c r="R6281" s="100" t="str">
        <f>Zusammenzug!$C$25&amp;"-"&amp;Zusammenzug!$A$7&amp;"-"&amp;Leistungen!L6281</f>
        <v>2026-Nicht beauftragte Spitex-Organisation-</v>
      </c>
    </row>
    <row r="6282" spans="1:18" x14ac:dyDescent="0.2">
      <c r="A6282" s="95" t="str">
        <f>IF(ISBLANK('Zusatzblatt (Perigon)'!E6277),"",'Zusatzblatt (Perigon)'!E6277)</f>
        <v/>
      </c>
      <c r="B6282" s="95" t="str">
        <f>IF(ISBLANK('Zusatzblatt (Perigon)'!G6277),"",'Zusatzblatt (Perigon)'!G6277)</f>
        <v/>
      </c>
      <c r="C6282" s="96" t="str">
        <f>IF(ISBLANK('Zusatzblatt (Perigon)'!I6277),"",'Zusatzblatt (Perigon)'!I6277)</f>
        <v/>
      </c>
      <c r="D6282" s="97" t="str">
        <f>IF(ISBLANK('Zusatzblatt (Perigon)'!J6277),"",'Zusatzblatt (Perigon)'!J6277)</f>
        <v/>
      </c>
      <c r="E6282" s="64" t="str">
        <f>IF(ISBLANK('Zusatzblatt (Perigon)'!K6277),"",'Zusatzblatt (Perigon)'!K6277)</f>
        <v/>
      </c>
      <c r="F6282" s="65"/>
      <c r="G6282" s="64"/>
      <c r="H6282" s="69" t="str">
        <f>IF(ISBLANK('Zusatzblatt (Perigon)'!L6277),"",'Zusatzblatt (Perigon)'!L6277)</f>
        <v/>
      </c>
      <c r="I6282" s="69" t="str">
        <f>IF(ISBLANK('Zusatzblatt (Perigon)'!M6277),"",'Zusatzblatt (Perigon)'!M6277)</f>
        <v/>
      </c>
      <c r="J6282" s="98" t="str">
        <f>IF(ISBLANK('Zusatzblatt (Perigon)'!N6277),"",'Zusatzblatt (Perigon)'!N6277)</f>
        <v/>
      </c>
      <c r="K6282" s="99" t="str">
        <f>IF(ISBLANK('Zusatzblatt (Perigon)'!J6277),"",'Zusatzblatt (Perigon)'!T6277)</f>
        <v/>
      </c>
      <c r="L6282" s="95" t="str">
        <f>IF(ISBLANK('Zusatzblatt (Perigon)'!O6277),"",'Zusatzblatt (Perigon)'!O6277)</f>
        <v/>
      </c>
      <c r="M6282" s="95" t="str">
        <f>IF(ISBLANK('Zusatzblatt (Perigon)'!R6277),"",'Zusatzblatt (Perigon)'!R6277)</f>
        <v/>
      </c>
      <c r="N6282" s="95" t="str">
        <f>IF(ISBLANK('Zusatzblatt (Perigon)'!P6277),"",'Zusatzblatt (Perigon)'!P6277)</f>
        <v/>
      </c>
      <c r="O6282" s="38" t="str">
        <f>IF($L6282="","",VLOOKUP($R6282,Tarife!$A$2:$R$599,13,FALSE))</f>
        <v/>
      </c>
      <c r="P6282" s="38" t="str">
        <f t="shared" si="98"/>
        <v/>
      </c>
      <c r="R6282" s="100" t="str">
        <f>Zusammenzug!$C$25&amp;"-"&amp;Zusammenzug!$A$7&amp;"-"&amp;Leistungen!L6282</f>
        <v>2026-Nicht beauftragte Spitex-Organisation-</v>
      </c>
    </row>
    <row r="6283" spans="1:18" x14ac:dyDescent="0.2">
      <c r="A6283" s="95" t="str">
        <f>IF(ISBLANK('Zusatzblatt (Perigon)'!E6278),"",'Zusatzblatt (Perigon)'!E6278)</f>
        <v/>
      </c>
      <c r="B6283" s="95" t="str">
        <f>IF(ISBLANK('Zusatzblatt (Perigon)'!G6278),"",'Zusatzblatt (Perigon)'!G6278)</f>
        <v/>
      </c>
      <c r="C6283" s="96" t="str">
        <f>IF(ISBLANK('Zusatzblatt (Perigon)'!I6278),"",'Zusatzblatt (Perigon)'!I6278)</f>
        <v/>
      </c>
      <c r="D6283" s="97" t="str">
        <f>IF(ISBLANK('Zusatzblatt (Perigon)'!J6278),"",'Zusatzblatt (Perigon)'!J6278)</f>
        <v/>
      </c>
      <c r="E6283" s="64" t="str">
        <f>IF(ISBLANK('Zusatzblatt (Perigon)'!K6278),"",'Zusatzblatt (Perigon)'!K6278)</f>
        <v/>
      </c>
      <c r="F6283" s="65"/>
      <c r="G6283" s="64"/>
      <c r="H6283" s="69" t="str">
        <f>IF(ISBLANK('Zusatzblatt (Perigon)'!L6278),"",'Zusatzblatt (Perigon)'!L6278)</f>
        <v/>
      </c>
      <c r="I6283" s="69" t="str">
        <f>IF(ISBLANK('Zusatzblatt (Perigon)'!M6278),"",'Zusatzblatt (Perigon)'!M6278)</f>
        <v/>
      </c>
      <c r="J6283" s="98" t="str">
        <f>IF(ISBLANK('Zusatzblatt (Perigon)'!N6278),"",'Zusatzblatt (Perigon)'!N6278)</f>
        <v/>
      </c>
      <c r="K6283" s="99" t="str">
        <f>IF(ISBLANK('Zusatzblatt (Perigon)'!J6278),"",'Zusatzblatt (Perigon)'!T6278)</f>
        <v/>
      </c>
      <c r="L6283" s="95" t="str">
        <f>IF(ISBLANK('Zusatzblatt (Perigon)'!O6278),"",'Zusatzblatt (Perigon)'!O6278)</f>
        <v/>
      </c>
      <c r="M6283" s="95" t="str">
        <f>IF(ISBLANK('Zusatzblatt (Perigon)'!R6278),"",'Zusatzblatt (Perigon)'!R6278)</f>
        <v/>
      </c>
      <c r="N6283" s="95" t="str">
        <f>IF(ISBLANK('Zusatzblatt (Perigon)'!P6278),"",'Zusatzblatt (Perigon)'!P6278)</f>
        <v/>
      </c>
      <c r="O6283" s="38" t="str">
        <f>IF($L6283="","",VLOOKUP($R6283,Tarife!$A$2:$R$599,13,FALSE))</f>
        <v/>
      </c>
      <c r="P6283" s="38" t="str">
        <f t="shared" si="98"/>
        <v/>
      </c>
      <c r="R6283" s="100" t="str">
        <f>Zusammenzug!$C$25&amp;"-"&amp;Zusammenzug!$A$7&amp;"-"&amp;Leistungen!L6283</f>
        <v>2026-Nicht beauftragte Spitex-Organisation-</v>
      </c>
    </row>
    <row r="6284" spans="1:18" x14ac:dyDescent="0.2">
      <c r="A6284" s="95" t="str">
        <f>IF(ISBLANK('Zusatzblatt (Perigon)'!E6279),"",'Zusatzblatt (Perigon)'!E6279)</f>
        <v/>
      </c>
      <c r="B6284" s="95" t="str">
        <f>IF(ISBLANK('Zusatzblatt (Perigon)'!G6279),"",'Zusatzblatt (Perigon)'!G6279)</f>
        <v/>
      </c>
      <c r="C6284" s="96" t="str">
        <f>IF(ISBLANK('Zusatzblatt (Perigon)'!I6279),"",'Zusatzblatt (Perigon)'!I6279)</f>
        <v/>
      </c>
      <c r="D6284" s="97" t="str">
        <f>IF(ISBLANK('Zusatzblatt (Perigon)'!J6279),"",'Zusatzblatt (Perigon)'!J6279)</f>
        <v/>
      </c>
      <c r="E6284" s="64" t="str">
        <f>IF(ISBLANK('Zusatzblatt (Perigon)'!K6279),"",'Zusatzblatt (Perigon)'!K6279)</f>
        <v/>
      </c>
      <c r="F6284" s="65"/>
      <c r="G6284" s="64"/>
      <c r="H6284" s="69" t="str">
        <f>IF(ISBLANK('Zusatzblatt (Perigon)'!L6279),"",'Zusatzblatt (Perigon)'!L6279)</f>
        <v/>
      </c>
      <c r="I6284" s="69" t="str">
        <f>IF(ISBLANK('Zusatzblatt (Perigon)'!M6279),"",'Zusatzblatt (Perigon)'!M6279)</f>
        <v/>
      </c>
      <c r="J6284" s="98" t="str">
        <f>IF(ISBLANK('Zusatzblatt (Perigon)'!N6279),"",'Zusatzblatt (Perigon)'!N6279)</f>
        <v/>
      </c>
      <c r="K6284" s="99" t="str">
        <f>IF(ISBLANK('Zusatzblatt (Perigon)'!J6279),"",'Zusatzblatt (Perigon)'!T6279)</f>
        <v/>
      </c>
      <c r="L6284" s="95" t="str">
        <f>IF(ISBLANK('Zusatzblatt (Perigon)'!O6279),"",'Zusatzblatt (Perigon)'!O6279)</f>
        <v/>
      </c>
      <c r="M6284" s="95" t="str">
        <f>IF(ISBLANK('Zusatzblatt (Perigon)'!R6279),"",'Zusatzblatt (Perigon)'!R6279)</f>
        <v/>
      </c>
      <c r="N6284" s="95" t="str">
        <f>IF(ISBLANK('Zusatzblatt (Perigon)'!P6279),"",'Zusatzblatt (Perigon)'!P6279)</f>
        <v/>
      </c>
      <c r="O6284" s="38" t="str">
        <f>IF($L6284="","",VLOOKUP($R6284,Tarife!$A$2:$R$599,13,FALSE))</f>
        <v/>
      </c>
      <c r="P6284" s="38" t="str">
        <f t="shared" si="98"/>
        <v/>
      </c>
      <c r="R6284" s="100" t="str">
        <f>Zusammenzug!$C$25&amp;"-"&amp;Zusammenzug!$A$7&amp;"-"&amp;Leistungen!L6284</f>
        <v>2026-Nicht beauftragte Spitex-Organisation-</v>
      </c>
    </row>
    <row r="6285" spans="1:18" x14ac:dyDescent="0.2">
      <c r="A6285" s="95" t="str">
        <f>IF(ISBLANK('Zusatzblatt (Perigon)'!E6280),"",'Zusatzblatt (Perigon)'!E6280)</f>
        <v/>
      </c>
      <c r="B6285" s="95" t="str">
        <f>IF(ISBLANK('Zusatzblatt (Perigon)'!G6280),"",'Zusatzblatt (Perigon)'!G6280)</f>
        <v/>
      </c>
      <c r="C6285" s="96" t="str">
        <f>IF(ISBLANK('Zusatzblatt (Perigon)'!I6280),"",'Zusatzblatt (Perigon)'!I6280)</f>
        <v/>
      </c>
      <c r="D6285" s="97" t="str">
        <f>IF(ISBLANK('Zusatzblatt (Perigon)'!J6280),"",'Zusatzblatt (Perigon)'!J6280)</f>
        <v/>
      </c>
      <c r="E6285" s="64" t="str">
        <f>IF(ISBLANK('Zusatzblatt (Perigon)'!K6280),"",'Zusatzblatt (Perigon)'!K6280)</f>
        <v/>
      </c>
      <c r="F6285" s="65"/>
      <c r="G6285" s="64"/>
      <c r="H6285" s="69" t="str">
        <f>IF(ISBLANK('Zusatzblatt (Perigon)'!L6280),"",'Zusatzblatt (Perigon)'!L6280)</f>
        <v/>
      </c>
      <c r="I6285" s="69" t="str">
        <f>IF(ISBLANK('Zusatzblatt (Perigon)'!M6280),"",'Zusatzblatt (Perigon)'!M6280)</f>
        <v/>
      </c>
      <c r="J6285" s="98" t="str">
        <f>IF(ISBLANK('Zusatzblatt (Perigon)'!N6280),"",'Zusatzblatt (Perigon)'!N6280)</f>
        <v/>
      </c>
      <c r="K6285" s="99" t="str">
        <f>IF(ISBLANK('Zusatzblatt (Perigon)'!J6280),"",'Zusatzblatt (Perigon)'!T6280)</f>
        <v/>
      </c>
      <c r="L6285" s="95" t="str">
        <f>IF(ISBLANK('Zusatzblatt (Perigon)'!O6280),"",'Zusatzblatt (Perigon)'!O6280)</f>
        <v/>
      </c>
      <c r="M6285" s="95" t="str">
        <f>IF(ISBLANK('Zusatzblatt (Perigon)'!R6280),"",'Zusatzblatt (Perigon)'!R6280)</f>
        <v/>
      </c>
      <c r="N6285" s="95" t="str">
        <f>IF(ISBLANK('Zusatzblatt (Perigon)'!P6280),"",'Zusatzblatt (Perigon)'!P6280)</f>
        <v/>
      </c>
      <c r="O6285" s="38" t="str">
        <f>IF($L6285="","",VLOOKUP($R6285,Tarife!$A$2:$R$599,13,FALSE))</f>
        <v/>
      </c>
      <c r="P6285" s="38" t="str">
        <f t="shared" si="98"/>
        <v/>
      </c>
      <c r="R6285" s="100" t="str">
        <f>Zusammenzug!$C$25&amp;"-"&amp;Zusammenzug!$A$7&amp;"-"&amp;Leistungen!L6285</f>
        <v>2026-Nicht beauftragte Spitex-Organisation-</v>
      </c>
    </row>
    <row r="6286" spans="1:18" x14ac:dyDescent="0.2">
      <c r="A6286" s="95" t="str">
        <f>IF(ISBLANK('Zusatzblatt (Perigon)'!E6281),"",'Zusatzblatt (Perigon)'!E6281)</f>
        <v/>
      </c>
      <c r="B6286" s="95" t="str">
        <f>IF(ISBLANK('Zusatzblatt (Perigon)'!G6281),"",'Zusatzblatt (Perigon)'!G6281)</f>
        <v/>
      </c>
      <c r="C6286" s="96" t="str">
        <f>IF(ISBLANK('Zusatzblatt (Perigon)'!I6281),"",'Zusatzblatt (Perigon)'!I6281)</f>
        <v/>
      </c>
      <c r="D6286" s="97" t="str">
        <f>IF(ISBLANK('Zusatzblatt (Perigon)'!J6281),"",'Zusatzblatt (Perigon)'!J6281)</f>
        <v/>
      </c>
      <c r="E6286" s="64" t="str">
        <f>IF(ISBLANK('Zusatzblatt (Perigon)'!K6281),"",'Zusatzblatt (Perigon)'!K6281)</f>
        <v/>
      </c>
      <c r="F6286" s="65"/>
      <c r="G6286" s="64"/>
      <c r="H6286" s="69" t="str">
        <f>IF(ISBLANK('Zusatzblatt (Perigon)'!L6281),"",'Zusatzblatt (Perigon)'!L6281)</f>
        <v/>
      </c>
      <c r="I6286" s="69" t="str">
        <f>IF(ISBLANK('Zusatzblatt (Perigon)'!M6281),"",'Zusatzblatt (Perigon)'!M6281)</f>
        <v/>
      </c>
      <c r="J6286" s="98" t="str">
        <f>IF(ISBLANK('Zusatzblatt (Perigon)'!N6281),"",'Zusatzblatt (Perigon)'!N6281)</f>
        <v/>
      </c>
      <c r="K6286" s="99" t="str">
        <f>IF(ISBLANK('Zusatzblatt (Perigon)'!J6281),"",'Zusatzblatt (Perigon)'!T6281)</f>
        <v/>
      </c>
      <c r="L6286" s="95" t="str">
        <f>IF(ISBLANK('Zusatzblatt (Perigon)'!O6281),"",'Zusatzblatt (Perigon)'!O6281)</f>
        <v/>
      </c>
      <c r="M6286" s="95" t="str">
        <f>IF(ISBLANK('Zusatzblatt (Perigon)'!R6281),"",'Zusatzblatt (Perigon)'!R6281)</f>
        <v/>
      </c>
      <c r="N6286" s="95" t="str">
        <f>IF(ISBLANK('Zusatzblatt (Perigon)'!P6281),"",'Zusatzblatt (Perigon)'!P6281)</f>
        <v/>
      </c>
      <c r="O6286" s="38" t="str">
        <f>IF($L6286="","",VLOOKUP($R6286,Tarife!$A$2:$R$599,13,FALSE))</f>
        <v/>
      </c>
      <c r="P6286" s="38" t="str">
        <f t="shared" si="98"/>
        <v/>
      </c>
      <c r="R6286" s="100" t="str">
        <f>Zusammenzug!$C$25&amp;"-"&amp;Zusammenzug!$A$7&amp;"-"&amp;Leistungen!L6286</f>
        <v>2026-Nicht beauftragte Spitex-Organisation-</v>
      </c>
    </row>
    <row r="6287" spans="1:18" x14ac:dyDescent="0.2">
      <c r="A6287" s="95" t="str">
        <f>IF(ISBLANK('Zusatzblatt (Perigon)'!E6282),"",'Zusatzblatt (Perigon)'!E6282)</f>
        <v/>
      </c>
      <c r="B6287" s="95" t="str">
        <f>IF(ISBLANK('Zusatzblatt (Perigon)'!G6282),"",'Zusatzblatt (Perigon)'!G6282)</f>
        <v/>
      </c>
      <c r="C6287" s="96" t="str">
        <f>IF(ISBLANK('Zusatzblatt (Perigon)'!I6282),"",'Zusatzblatt (Perigon)'!I6282)</f>
        <v/>
      </c>
      <c r="D6287" s="97" t="str">
        <f>IF(ISBLANK('Zusatzblatt (Perigon)'!J6282),"",'Zusatzblatt (Perigon)'!J6282)</f>
        <v/>
      </c>
      <c r="E6287" s="64" t="str">
        <f>IF(ISBLANK('Zusatzblatt (Perigon)'!K6282),"",'Zusatzblatt (Perigon)'!K6282)</f>
        <v/>
      </c>
      <c r="F6287" s="65"/>
      <c r="G6287" s="64"/>
      <c r="H6287" s="69" t="str">
        <f>IF(ISBLANK('Zusatzblatt (Perigon)'!L6282),"",'Zusatzblatt (Perigon)'!L6282)</f>
        <v/>
      </c>
      <c r="I6287" s="69" t="str">
        <f>IF(ISBLANK('Zusatzblatt (Perigon)'!M6282),"",'Zusatzblatt (Perigon)'!M6282)</f>
        <v/>
      </c>
      <c r="J6287" s="98" t="str">
        <f>IF(ISBLANK('Zusatzblatt (Perigon)'!N6282),"",'Zusatzblatt (Perigon)'!N6282)</f>
        <v/>
      </c>
      <c r="K6287" s="99" t="str">
        <f>IF(ISBLANK('Zusatzblatt (Perigon)'!J6282),"",'Zusatzblatt (Perigon)'!T6282)</f>
        <v/>
      </c>
      <c r="L6287" s="95" t="str">
        <f>IF(ISBLANK('Zusatzblatt (Perigon)'!O6282),"",'Zusatzblatt (Perigon)'!O6282)</f>
        <v/>
      </c>
      <c r="M6287" s="95" t="str">
        <f>IF(ISBLANK('Zusatzblatt (Perigon)'!R6282),"",'Zusatzblatt (Perigon)'!R6282)</f>
        <v/>
      </c>
      <c r="N6287" s="95" t="str">
        <f>IF(ISBLANK('Zusatzblatt (Perigon)'!P6282),"",'Zusatzblatt (Perigon)'!P6282)</f>
        <v/>
      </c>
      <c r="O6287" s="38" t="str">
        <f>IF($L6287="","",VLOOKUP($R6287,Tarife!$A$2:$R$599,13,FALSE))</f>
        <v/>
      </c>
      <c r="P6287" s="38" t="str">
        <f t="shared" si="98"/>
        <v/>
      </c>
      <c r="R6287" s="100" t="str">
        <f>Zusammenzug!$C$25&amp;"-"&amp;Zusammenzug!$A$7&amp;"-"&amp;Leistungen!L6287</f>
        <v>2026-Nicht beauftragte Spitex-Organisation-</v>
      </c>
    </row>
    <row r="6288" spans="1:18" x14ac:dyDescent="0.2">
      <c r="A6288" s="95" t="str">
        <f>IF(ISBLANK('Zusatzblatt (Perigon)'!E6283),"",'Zusatzblatt (Perigon)'!E6283)</f>
        <v/>
      </c>
      <c r="B6288" s="95" t="str">
        <f>IF(ISBLANK('Zusatzblatt (Perigon)'!G6283),"",'Zusatzblatt (Perigon)'!G6283)</f>
        <v/>
      </c>
      <c r="C6288" s="96" t="str">
        <f>IF(ISBLANK('Zusatzblatt (Perigon)'!I6283),"",'Zusatzblatt (Perigon)'!I6283)</f>
        <v/>
      </c>
      <c r="D6288" s="97" t="str">
        <f>IF(ISBLANK('Zusatzblatt (Perigon)'!J6283),"",'Zusatzblatt (Perigon)'!J6283)</f>
        <v/>
      </c>
      <c r="E6288" s="64" t="str">
        <f>IF(ISBLANK('Zusatzblatt (Perigon)'!K6283),"",'Zusatzblatt (Perigon)'!K6283)</f>
        <v/>
      </c>
      <c r="F6288" s="65"/>
      <c r="G6288" s="64"/>
      <c r="H6288" s="69" t="str">
        <f>IF(ISBLANK('Zusatzblatt (Perigon)'!L6283),"",'Zusatzblatt (Perigon)'!L6283)</f>
        <v/>
      </c>
      <c r="I6288" s="69" t="str">
        <f>IF(ISBLANK('Zusatzblatt (Perigon)'!M6283),"",'Zusatzblatt (Perigon)'!M6283)</f>
        <v/>
      </c>
      <c r="J6288" s="98" t="str">
        <f>IF(ISBLANK('Zusatzblatt (Perigon)'!N6283),"",'Zusatzblatt (Perigon)'!N6283)</f>
        <v/>
      </c>
      <c r="K6288" s="99" t="str">
        <f>IF(ISBLANK('Zusatzblatt (Perigon)'!J6283),"",'Zusatzblatt (Perigon)'!T6283)</f>
        <v/>
      </c>
      <c r="L6288" s="95" t="str">
        <f>IF(ISBLANK('Zusatzblatt (Perigon)'!O6283),"",'Zusatzblatt (Perigon)'!O6283)</f>
        <v/>
      </c>
      <c r="M6288" s="95" t="str">
        <f>IF(ISBLANK('Zusatzblatt (Perigon)'!R6283),"",'Zusatzblatt (Perigon)'!R6283)</f>
        <v/>
      </c>
      <c r="N6288" s="95" t="str">
        <f>IF(ISBLANK('Zusatzblatt (Perigon)'!P6283),"",'Zusatzblatt (Perigon)'!P6283)</f>
        <v/>
      </c>
      <c r="O6288" s="38" t="str">
        <f>IF($L6288="","",VLOOKUP($R6288,Tarife!$A$2:$R$599,13,FALSE))</f>
        <v/>
      </c>
      <c r="P6288" s="38" t="str">
        <f t="shared" si="98"/>
        <v/>
      </c>
      <c r="R6288" s="100" t="str">
        <f>Zusammenzug!$C$25&amp;"-"&amp;Zusammenzug!$A$7&amp;"-"&amp;Leistungen!L6288</f>
        <v>2026-Nicht beauftragte Spitex-Organisation-</v>
      </c>
    </row>
    <row r="6289" spans="1:18" x14ac:dyDescent="0.2">
      <c r="A6289" s="95" t="str">
        <f>IF(ISBLANK('Zusatzblatt (Perigon)'!E6284),"",'Zusatzblatt (Perigon)'!E6284)</f>
        <v/>
      </c>
      <c r="B6289" s="95" t="str">
        <f>IF(ISBLANK('Zusatzblatt (Perigon)'!G6284),"",'Zusatzblatt (Perigon)'!G6284)</f>
        <v/>
      </c>
      <c r="C6289" s="96" t="str">
        <f>IF(ISBLANK('Zusatzblatt (Perigon)'!I6284),"",'Zusatzblatt (Perigon)'!I6284)</f>
        <v/>
      </c>
      <c r="D6289" s="97" t="str">
        <f>IF(ISBLANK('Zusatzblatt (Perigon)'!J6284),"",'Zusatzblatt (Perigon)'!J6284)</f>
        <v/>
      </c>
      <c r="E6289" s="64" t="str">
        <f>IF(ISBLANK('Zusatzblatt (Perigon)'!K6284),"",'Zusatzblatt (Perigon)'!K6284)</f>
        <v/>
      </c>
      <c r="F6289" s="65"/>
      <c r="G6289" s="64"/>
      <c r="H6289" s="69" t="str">
        <f>IF(ISBLANK('Zusatzblatt (Perigon)'!L6284),"",'Zusatzblatt (Perigon)'!L6284)</f>
        <v/>
      </c>
      <c r="I6289" s="69" t="str">
        <f>IF(ISBLANK('Zusatzblatt (Perigon)'!M6284),"",'Zusatzblatt (Perigon)'!M6284)</f>
        <v/>
      </c>
      <c r="J6289" s="98" t="str">
        <f>IF(ISBLANK('Zusatzblatt (Perigon)'!N6284),"",'Zusatzblatt (Perigon)'!N6284)</f>
        <v/>
      </c>
      <c r="K6289" s="99" t="str">
        <f>IF(ISBLANK('Zusatzblatt (Perigon)'!J6284),"",'Zusatzblatt (Perigon)'!T6284)</f>
        <v/>
      </c>
      <c r="L6289" s="95" t="str">
        <f>IF(ISBLANK('Zusatzblatt (Perigon)'!O6284),"",'Zusatzblatt (Perigon)'!O6284)</f>
        <v/>
      </c>
      <c r="M6289" s="95" t="str">
        <f>IF(ISBLANK('Zusatzblatt (Perigon)'!R6284),"",'Zusatzblatt (Perigon)'!R6284)</f>
        <v/>
      </c>
      <c r="N6289" s="95" t="str">
        <f>IF(ISBLANK('Zusatzblatt (Perigon)'!P6284),"",'Zusatzblatt (Perigon)'!P6284)</f>
        <v/>
      </c>
      <c r="O6289" s="38" t="str">
        <f>IF($L6289="","",VLOOKUP($R6289,Tarife!$A$2:$R$599,13,FALSE))</f>
        <v/>
      </c>
      <c r="P6289" s="38" t="str">
        <f t="shared" si="98"/>
        <v/>
      </c>
      <c r="R6289" s="100" t="str">
        <f>Zusammenzug!$C$25&amp;"-"&amp;Zusammenzug!$A$7&amp;"-"&amp;Leistungen!L6289</f>
        <v>2026-Nicht beauftragte Spitex-Organisation-</v>
      </c>
    </row>
    <row r="6290" spans="1:18" x14ac:dyDescent="0.2">
      <c r="A6290" s="95" t="str">
        <f>IF(ISBLANK('Zusatzblatt (Perigon)'!E6285),"",'Zusatzblatt (Perigon)'!E6285)</f>
        <v/>
      </c>
      <c r="B6290" s="95" t="str">
        <f>IF(ISBLANK('Zusatzblatt (Perigon)'!G6285),"",'Zusatzblatt (Perigon)'!G6285)</f>
        <v/>
      </c>
      <c r="C6290" s="96" t="str">
        <f>IF(ISBLANK('Zusatzblatt (Perigon)'!I6285),"",'Zusatzblatt (Perigon)'!I6285)</f>
        <v/>
      </c>
      <c r="D6290" s="97" t="str">
        <f>IF(ISBLANK('Zusatzblatt (Perigon)'!J6285),"",'Zusatzblatt (Perigon)'!J6285)</f>
        <v/>
      </c>
      <c r="E6290" s="64" t="str">
        <f>IF(ISBLANK('Zusatzblatt (Perigon)'!K6285),"",'Zusatzblatt (Perigon)'!K6285)</f>
        <v/>
      </c>
      <c r="F6290" s="65"/>
      <c r="G6290" s="64"/>
      <c r="H6290" s="69" t="str">
        <f>IF(ISBLANK('Zusatzblatt (Perigon)'!L6285),"",'Zusatzblatt (Perigon)'!L6285)</f>
        <v/>
      </c>
      <c r="I6290" s="69" t="str">
        <f>IF(ISBLANK('Zusatzblatt (Perigon)'!M6285),"",'Zusatzblatt (Perigon)'!M6285)</f>
        <v/>
      </c>
      <c r="J6290" s="98" t="str">
        <f>IF(ISBLANK('Zusatzblatt (Perigon)'!N6285),"",'Zusatzblatt (Perigon)'!N6285)</f>
        <v/>
      </c>
      <c r="K6290" s="99" t="str">
        <f>IF(ISBLANK('Zusatzblatt (Perigon)'!J6285),"",'Zusatzblatt (Perigon)'!T6285)</f>
        <v/>
      </c>
      <c r="L6290" s="95" t="str">
        <f>IF(ISBLANK('Zusatzblatt (Perigon)'!O6285),"",'Zusatzblatt (Perigon)'!O6285)</f>
        <v/>
      </c>
      <c r="M6290" s="95" t="str">
        <f>IF(ISBLANK('Zusatzblatt (Perigon)'!R6285),"",'Zusatzblatt (Perigon)'!R6285)</f>
        <v/>
      </c>
      <c r="N6290" s="95" t="str">
        <f>IF(ISBLANK('Zusatzblatt (Perigon)'!P6285),"",'Zusatzblatt (Perigon)'!P6285)</f>
        <v/>
      </c>
      <c r="O6290" s="38" t="str">
        <f>IF($L6290="","",VLOOKUP($R6290,Tarife!$A$2:$R$599,13,FALSE))</f>
        <v/>
      </c>
      <c r="P6290" s="38" t="str">
        <f t="shared" si="98"/>
        <v/>
      </c>
      <c r="R6290" s="100" t="str">
        <f>Zusammenzug!$C$25&amp;"-"&amp;Zusammenzug!$A$7&amp;"-"&amp;Leistungen!L6290</f>
        <v>2026-Nicht beauftragte Spitex-Organisation-</v>
      </c>
    </row>
    <row r="6291" spans="1:18" x14ac:dyDescent="0.2">
      <c r="A6291" s="95" t="str">
        <f>IF(ISBLANK('Zusatzblatt (Perigon)'!E6286),"",'Zusatzblatt (Perigon)'!E6286)</f>
        <v/>
      </c>
      <c r="B6291" s="95" t="str">
        <f>IF(ISBLANK('Zusatzblatt (Perigon)'!G6286),"",'Zusatzblatt (Perigon)'!G6286)</f>
        <v/>
      </c>
      <c r="C6291" s="96" t="str">
        <f>IF(ISBLANK('Zusatzblatt (Perigon)'!I6286),"",'Zusatzblatt (Perigon)'!I6286)</f>
        <v/>
      </c>
      <c r="D6291" s="97" t="str">
        <f>IF(ISBLANK('Zusatzblatt (Perigon)'!J6286),"",'Zusatzblatt (Perigon)'!J6286)</f>
        <v/>
      </c>
      <c r="E6291" s="64" t="str">
        <f>IF(ISBLANK('Zusatzblatt (Perigon)'!K6286),"",'Zusatzblatt (Perigon)'!K6286)</f>
        <v/>
      </c>
      <c r="F6291" s="65"/>
      <c r="G6291" s="64"/>
      <c r="H6291" s="69" t="str">
        <f>IF(ISBLANK('Zusatzblatt (Perigon)'!L6286),"",'Zusatzblatt (Perigon)'!L6286)</f>
        <v/>
      </c>
      <c r="I6291" s="69" t="str">
        <f>IF(ISBLANK('Zusatzblatt (Perigon)'!M6286),"",'Zusatzblatt (Perigon)'!M6286)</f>
        <v/>
      </c>
      <c r="J6291" s="98" t="str">
        <f>IF(ISBLANK('Zusatzblatt (Perigon)'!N6286),"",'Zusatzblatt (Perigon)'!N6286)</f>
        <v/>
      </c>
      <c r="K6291" s="99" t="str">
        <f>IF(ISBLANK('Zusatzblatt (Perigon)'!J6286),"",'Zusatzblatt (Perigon)'!T6286)</f>
        <v/>
      </c>
      <c r="L6291" s="95" t="str">
        <f>IF(ISBLANK('Zusatzblatt (Perigon)'!O6286),"",'Zusatzblatt (Perigon)'!O6286)</f>
        <v/>
      </c>
      <c r="M6291" s="95" t="str">
        <f>IF(ISBLANK('Zusatzblatt (Perigon)'!R6286),"",'Zusatzblatt (Perigon)'!R6286)</f>
        <v/>
      </c>
      <c r="N6291" s="95" t="str">
        <f>IF(ISBLANK('Zusatzblatt (Perigon)'!P6286),"",'Zusatzblatt (Perigon)'!P6286)</f>
        <v/>
      </c>
      <c r="O6291" s="38" t="str">
        <f>IF($L6291="","",VLOOKUP($R6291,Tarife!$A$2:$R$599,13,FALSE))</f>
        <v/>
      </c>
      <c r="P6291" s="38" t="str">
        <f t="shared" si="98"/>
        <v/>
      </c>
      <c r="R6291" s="100" t="str">
        <f>Zusammenzug!$C$25&amp;"-"&amp;Zusammenzug!$A$7&amp;"-"&amp;Leistungen!L6291</f>
        <v>2026-Nicht beauftragte Spitex-Organisation-</v>
      </c>
    </row>
    <row r="6292" spans="1:18" x14ac:dyDescent="0.2">
      <c r="A6292" s="95" t="str">
        <f>IF(ISBLANK('Zusatzblatt (Perigon)'!E6287),"",'Zusatzblatt (Perigon)'!E6287)</f>
        <v/>
      </c>
      <c r="B6292" s="95" t="str">
        <f>IF(ISBLANK('Zusatzblatt (Perigon)'!G6287),"",'Zusatzblatt (Perigon)'!G6287)</f>
        <v/>
      </c>
      <c r="C6292" s="96" t="str">
        <f>IF(ISBLANK('Zusatzblatt (Perigon)'!I6287),"",'Zusatzblatt (Perigon)'!I6287)</f>
        <v/>
      </c>
      <c r="D6292" s="97" t="str">
        <f>IF(ISBLANK('Zusatzblatt (Perigon)'!J6287),"",'Zusatzblatt (Perigon)'!J6287)</f>
        <v/>
      </c>
      <c r="E6292" s="64" t="str">
        <f>IF(ISBLANK('Zusatzblatt (Perigon)'!K6287),"",'Zusatzblatt (Perigon)'!K6287)</f>
        <v/>
      </c>
      <c r="F6292" s="65"/>
      <c r="G6292" s="64"/>
      <c r="H6292" s="69" t="str">
        <f>IF(ISBLANK('Zusatzblatt (Perigon)'!L6287),"",'Zusatzblatt (Perigon)'!L6287)</f>
        <v/>
      </c>
      <c r="I6292" s="69" t="str">
        <f>IF(ISBLANK('Zusatzblatt (Perigon)'!M6287),"",'Zusatzblatt (Perigon)'!M6287)</f>
        <v/>
      </c>
      <c r="J6292" s="98" t="str">
        <f>IF(ISBLANK('Zusatzblatt (Perigon)'!N6287),"",'Zusatzblatt (Perigon)'!N6287)</f>
        <v/>
      </c>
      <c r="K6292" s="99" t="str">
        <f>IF(ISBLANK('Zusatzblatt (Perigon)'!J6287),"",'Zusatzblatt (Perigon)'!T6287)</f>
        <v/>
      </c>
      <c r="L6292" s="95" t="str">
        <f>IF(ISBLANK('Zusatzblatt (Perigon)'!O6287),"",'Zusatzblatt (Perigon)'!O6287)</f>
        <v/>
      </c>
      <c r="M6292" s="95" t="str">
        <f>IF(ISBLANK('Zusatzblatt (Perigon)'!R6287),"",'Zusatzblatt (Perigon)'!R6287)</f>
        <v/>
      </c>
      <c r="N6292" s="95" t="str">
        <f>IF(ISBLANK('Zusatzblatt (Perigon)'!P6287),"",'Zusatzblatt (Perigon)'!P6287)</f>
        <v/>
      </c>
      <c r="O6292" s="38" t="str">
        <f>IF($L6292="","",VLOOKUP($R6292,Tarife!$A$2:$R$599,13,FALSE))</f>
        <v/>
      </c>
      <c r="P6292" s="38" t="str">
        <f t="shared" si="98"/>
        <v/>
      </c>
      <c r="R6292" s="100" t="str">
        <f>Zusammenzug!$C$25&amp;"-"&amp;Zusammenzug!$A$7&amp;"-"&amp;Leistungen!L6292</f>
        <v>2026-Nicht beauftragte Spitex-Organisation-</v>
      </c>
    </row>
    <row r="6293" spans="1:18" x14ac:dyDescent="0.2">
      <c r="A6293" s="95" t="str">
        <f>IF(ISBLANK('Zusatzblatt (Perigon)'!E6288),"",'Zusatzblatt (Perigon)'!E6288)</f>
        <v/>
      </c>
      <c r="B6293" s="95" t="str">
        <f>IF(ISBLANK('Zusatzblatt (Perigon)'!G6288),"",'Zusatzblatt (Perigon)'!G6288)</f>
        <v/>
      </c>
      <c r="C6293" s="96" t="str">
        <f>IF(ISBLANK('Zusatzblatt (Perigon)'!I6288),"",'Zusatzblatt (Perigon)'!I6288)</f>
        <v/>
      </c>
      <c r="D6293" s="97" t="str">
        <f>IF(ISBLANK('Zusatzblatt (Perigon)'!J6288),"",'Zusatzblatt (Perigon)'!J6288)</f>
        <v/>
      </c>
      <c r="E6293" s="64" t="str">
        <f>IF(ISBLANK('Zusatzblatt (Perigon)'!K6288),"",'Zusatzblatt (Perigon)'!K6288)</f>
        <v/>
      </c>
      <c r="F6293" s="65"/>
      <c r="G6293" s="64"/>
      <c r="H6293" s="69" t="str">
        <f>IF(ISBLANK('Zusatzblatt (Perigon)'!L6288),"",'Zusatzblatt (Perigon)'!L6288)</f>
        <v/>
      </c>
      <c r="I6293" s="69" t="str">
        <f>IF(ISBLANK('Zusatzblatt (Perigon)'!M6288),"",'Zusatzblatt (Perigon)'!M6288)</f>
        <v/>
      </c>
      <c r="J6293" s="98" t="str">
        <f>IF(ISBLANK('Zusatzblatt (Perigon)'!N6288),"",'Zusatzblatt (Perigon)'!N6288)</f>
        <v/>
      </c>
      <c r="K6293" s="99" t="str">
        <f>IF(ISBLANK('Zusatzblatt (Perigon)'!J6288),"",'Zusatzblatt (Perigon)'!T6288)</f>
        <v/>
      </c>
      <c r="L6293" s="95" t="str">
        <f>IF(ISBLANK('Zusatzblatt (Perigon)'!O6288),"",'Zusatzblatt (Perigon)'!O6288)</f>
        <v/>
      </c>
      <c r="M6293" s="95" t="str">
        <f>IF(ISBLANK('Zusatzblatt (Perigon)'!R6288),"",'Zusatzblatt (Perigon)'!R6288)</f>
        <v/>
      </c>
      <c r="N6293" s="95" t="str">
        <f>IF(ISBLANK('Zusatzblatt (Perigon)'!P6288),"",'Zusatzblatt (Perigon)'!P6288)</f>
        <v/>
      </c>
      <c r="O6293" s="38" t="str">
        <f>IF($L6293="","",VLOOKUP($R6293,Tarife!$A$2:$R$599,13,FALSE))</f>
        <v/>
      </c>
      <c r="P6293" s="38" t="str">
        <f t="shared" si="98"/>
        <v/>
      </c>
      <c r="R6293" s="100" t="str">
        <f>Zusammenzug!$C$25&amp;"-"&amp;Zusammenzug!$A$7&amp;"-"&amp;Leistungen!L6293</f>
        <v>2026-Nicht beauftragte Spitex-Organisation-</v>
      </c>
    </row>
    <row r="6294" spans="1:18" x14ac:dyDescent="0.2">
      <c r="A6294" s="95" t="str">
        <f>IF(ISBLANK('Zusatzblatt (Perigon)'!E6289),"",'Zusatzblatt (Perigon)'!E6289)</f>
        <v/>
      </c>
      <c r="B6294" s="95" t="str">
        <f>IF(ISBLANK('Zusatzblatt (Perigon)'!G6289),"",'Zusatzblatt (Perigon)'!G6289)</f>
        <v/>
      </c>
      <c r="C6294" s="96" t="str">
        <f>IF(ISBLANK('Zusatzblatt (Perigon)'!I6289),"",'Zusatzblatt (Perigon)'!I6289)</f>
        <v/>
      </c>
      <c r="D6294" s="97" t="str">
        <f>IF(ISBLANK('Zusatzblatt (Perigon)'!J6289),"",'Zusatzblatt (Perigon)'!J6289)</f>
        <v/>
      </c>
      <c r="E6294" s="64" t="str">
        <f>IF(ISBLANK('Zusatzblatt (Perigon)'!K6289),"",'Zusatzblatt (Perigon)'!K6289)</f>
        <v/>
      </c>
      <c r="F6294" s="65"/>
      <c r="G6294" s="64"/>
      <c r="H6294" s="69" t="str">
        <f>IF(ISBLANK('Zusatzblatt (Perigon)'!L6289),"",'Zusatzblatt (Perigon)'!L6289)</f>
        <v/>
      </c>
      <c r="I6294" s="69" t="str">
        <f>IF(ISBLANK('Zusatzblatt (Perigon)'!M6289),"",'Zusatzblatt (Perigon)'!M6289)</f>
        <v/>
      </c>
      <c r="J6294" s="98" t="str">
        <f>IF(ISBLANK('Zusatzblatt (Perigon)'!N6289),"",'Zusatzblatt (Perigon)'!N6289)</f>
        <v/>
      </c>
      <c r="K6294" s="99" t="str">
        <f>IF(ISBLANK('Zusatzblatt (Perigon)'!J6289),"",'Zusatzblatt (Perigon)'!T6289)</f>
        <v/>
      </c>
      <c r="L6294" s="95" t="str">
        <f>IF(ISBLANK('Zusatzblatt (Perigon)'!O6289),"",'Zusatzblatt (Perigon)'!O6289)</f>
        <v/>
      </c>
      <c r="M6294" s="95" t="str">
        <f>IF(ISBLANK('Zusatzblatt (Perigon)'!R6289),"",'Zusatzblatt (Perigon)'!R6289)</f>
        <v/>
      </c>
      <c r="N6294" s="95" t="str">
        <f>IF(ISBLANK('Zusatzblatt (Perigon)'!P6289),"",'Zusatzblatt (Perigon)'!P6289)</f>
        <v/>
      </c>
      <c r="O6294" s="38" t="str">
        <f>IF($L6294="","",VLOOKUP($R6294,Tarife!$A$2:$R$599,13,FALSE))</f>
        <v/>
      </c>
      <c r="P6294" s="38" t="str">
        <f t="shared" si="98"/>
        <v/>
      </c>
      <c r="R6294" s="100" t="str">
        <f>Zusammenzug!$C$25&amp;"-"&amp;Zusammenzug!$A$7&amp;"-"&amp;Leistungen!L6294</f>
        <v>2026-Nicht beauftragte Spitex-Organisation-</v>
      </c>
    </row>
    <row r="6295" spans="1:18" x14ac:dyDescent="0.2">
      <c r="A6295" s="95" t="str">
        <f>IF(ISBLANK('Zusatzblatt (Perigon)'!E6290),"",'Zusatzblatt (Perigon)'!E6290)</f>
        <v/>
      </c>
      <c r="B6295" s="95" t="str">
        <f>IF(ISBLANK('Zusatzblatt (Perigon)'!G6290),"",'Zusatzblatt (Perigon)'!G6290)</f>
        <v/>
      </c>
      <c r="C6295" s="96" t="str">
        <f>IF(ISBLANK('Zusatzblatt (Perigon)'!I6290),"",'Zusatzblatt (Perigon)'!I6290)</f>
        <v/>
      </c>
      <c r="D6295" s="97" t="str">
        <f>IF(ISBLANK('Zusatzblatt (Perigon)'!J6290),"",'Zusatzblatt (Perigon)'!J6290)</f>
        <v/>
      </c>
      <c r="E6295" s="64" t="str">
        <f>IF(ISBLANK('Zusatzblatt (Perigon)'!K6290),"",'Zusatzblatt (Perigon)'!K6290)</f>
        <v/>
      </c>
      <c r="F6295" s="65"/>
      <c r="G6295" s="64"/>
      <c r="H6295" s="69" t="str">
        <f>IF(ISBLANK('Zusatzblatt (Perigon)'!L6290),"",'Zusatzblatt (Perigon)'!L6290)</f>
        <v/>
      </c>
      <c r="I6295" s="69" t="str">
        <f>IF(ISBLANK('Zusatzblatt (Perigon)'!M6290),"",'Zusatzblatt (Perigon)'!M6290)</f>
        <v/>
      </c>
      <c r="J6295" s="98" t="str">
        <f>IF(ISBLANK('Zusatzblatt (Perigon)'!N6290),"",'Zusatzblatt (Perigon)'!N6290)</f>
        <v/>
      </c>
      <c r="K6295" s="99" t="str">
        <f>IF(ISBLANK('Zusatzblatt (Perigon)'!J6290),"",'Zusatzblatt (Perigon)'!T6290)</f>
        <v/>
      </c>
      <c r="L6295" s="95" t="str">
        <f>IF(ISBLANK('Zusatzblatt (Perigon)'!O6290),"",'Zusatzblatt (Perigon)'!O6290)</f>
        <v/>
      </c>
      <c r="M6295" s="95" t="str">
        <f>IF(ISBLANK('Zusatzblatt (Perigon)'!R6290),"",'Zusatzblatt (Perigon)'!R6290)</f>
        <v/>
      </c>
      <c r="N6295" s="95" t="str">
        <f>IF(ISBLANK('Zusatzblatt (Perigon)'!P6290),"",'Zusatzblatt (Perigon)'!P6290)</f>
        <v/>
      </c>
      <c r="O6295" s="38" t="str">
        <f>IF($L6295="","",VLOOKUP($R6295,Tarife!$A$2:$R$599,13,FALSE))</f>
        <v/>
      </c>
      <c r="P6295" s="38" t="str">
        <f t="shared" si="98"/>
        <v/>
      </c>
      <c r="R6295" s="100" t="str">
        <f>Zusammenzug!$C$25&amp;"-"&amp;Zusammenzug!$A$7&amp;"-"&amp;Leistungen!L6295</f>
        <v>2026-Nicht beauftragte Spitex-Organisation-</v>
      </c>
    </row>
    <row r="6296" spans="1:18" x14ac:dyDescent="0.2">
      <c r="A6296" s="95" t="str">
        <f>IF(ISBLANK('Zusatzblatt (Perigon)'!E6291),"",'Zusatzblatt (Perigon)'!E6291)</f>
        <v/>
      </c>
      <c r="B6296" s="95" t="str">
        <f>IF(ISBLANK('Zusatzblatt (Perigon)'!G6291),"",'Zusatzblatt (Perigon)'!G6291)</f>
        <v/>
      </c>
      <c r="C6296" s="96" t="str">
        <f>IF(ISBLANK('Zusatzblatt (Perigon)'!I6291),"",'Zusatzblatt (Perigon)'!I6291)</f>
        <v/>
      </c>
      <c r="D6296" s="97" t="str">
        <f>IF(ISBLANK('Zusatzblatt (Perigon)'!J6291),"",'Zusatzblatt (Perigon)'!J6291)</f>
        <v/>
      </c>
      <c r="E6296" s="64" t="str">
        <f>IF(ISBLANK('Zusatzblatt (Perigon)'!K6291),"",'Zusatzblatt (Perigon)'!K6291)</f>
        <v/>
      </c>
      <c r="F6296" s="65"/>
      <c r="G6296" s="64"/>
      <c r="H6296" s="69" t="str">
        <f>IF(ISBLANK('Zusatzblatt (Perigon)'!L6291),"",'Zusatzblatt (Perigon)'!L6291)</f>
        <v/>
      </c>
      <c r="I6296" s="69" t="str">
        <f>IF(ISBLANK('Zusatzblatt (Perigon)'!M6291),"",'Zusatzblatt (Perigon)'!M6291)</f>
        <v/>
      </c>
      <c r="J6296" s="98" t="str">
        <f>IF(ISBLANK('Zusatzblatt (Perigon)'!N6291),"",'Zusatzblatt (Perigon)'!N6291)</f>
        <v/>
      </c>
      <c r="K6296" s="99" t="str">
        <f>IF(ISBLANK('Zusatzblatt (Perigon)'!J6291),"",'Zusatzblatt (Perigon)'!T6291)</f>
        <v/>
      </c>
      <c r="L6296" s="95" t="str">
        <f>IF(ISBLANK('Zusatzblatt (Perigon)'!O6291),"",'Zusatzblatt (Perigon)'!O6291)</f>
        <v/>
      </c>
      <c r="M6296" s="95" t="str">
        <f>IF(ISBLANK('Zusatzblatt (Perigon)'!R6291),"",'Zusatzblatt (Perigon)'!R6291)</f>
        <v/>
      </c>
      <c r="N6296" s="95" t="str">
        <f>IF(ISBLANK('Zusatzblatt (Perigon)'!P6291),"",'Zusatzblatt (Perigon)'!P6291)</f>
        <v/>
      </c>
      <c r="O6296" s="38" t="str">
        <f>IF($L6296="","",VLOOKUP($R6296,Tarife!$A$2:$R$599,13,FALSE))</f>
        <v/>
      </c>
      <c r="P6296" s="38" t="str">
        <f t="shared" si="98"/>
        <v/>
      </c>
      <c r="R6296" s="100" t="str">
        <f>Zusammenzug!$C$25&amp;"-"&amp;Zusammenzug!$A$7&amp;"-"&amp;Leistungen!L6296</f>
        <v>2026-Nicht beauftragte Spitex-Organisation-</v>
      </c>
    </row>
    <row r="6297" spans="1:18" x14ac:dyDescent="0.2">
      <c r="A6297" s="95" t="str">
        <f>IF(ISBLANK('Zusatzblatt (Perigon)'!E6292),"",'Zusatzblatt (Perigon)'!E6292)</f>
        <v/>
      </c>
      <c r="B6297" s="95" t="str">
        <f>IF(ISBLANK('Zusatzblatt (Perigon)'!G6292),"",'Zusatzblatt (Perigon)'!G6292)</f>
        <v/>
      </c>
      <c r="C6297" s="96" t="str">
        <f>IF(ISBLANK('Zusatzblatt (Perigon)'!I6292),"",'Zusatzblatt (Perigon)'!I6292)</f>
        <v/>
      </c>
      <c r="D6297" s="97" t="str">
        <f>IF(ISBLANK('Zusatzblatt (Perigon)'!J6292),"",'Zusatzblatt (Perigon)'!J6292)</f>
        <v/>
      </c>
      <c r="E6297" s="64" t="str">
        <f>IF(ISBLANK('Zusatzblatt (Perigon)'!K6292),"",'Zusatzblatt (Perigon)'!K6292)</f>
        <v/>
      </c>
      <c r="F6297" s="65"/>
      <c r="G6297" s="64"/>
      <c r="H6297" s="69" t="str">
        <f>IF(ISBLANK('Zusatzblatt (Perigon)'!L6292),"",'Zusatzblatt (Perigon)'!L6292)</f>
        <v/>
      </c>
      <c r="I6297" s="69" t="str">
        <f>IF(ISBLANK('Zusatzblatt (Perigon)'!M6292),"",'Zusatzblatt (Perigon)'!M6292)</f>
        <v/>
      </c>
      <c r="J6297" s="98" t="str">
        <f>IF(ISBLANK('Zusatzblatt (Perigon)'!N6292),"",'Zusatzblatt (Perigon)'!N6292)</f>
        <v/>
      </c>
      <c r="K6297" s="99" t="str">
        <f>IF(ISBLANK('Zusatzblatt (Perigon)'!J6292),"",'Zusatzblatt (Perigon)'!T6292)</f>
        <v/>
      </c>
      <c r="L6297" s="95" t="str">
        <f>IF(ISBLANK('Zusatzblatt (Perigon)'!O6292),"",'Zusatzblatt (Perigon)'!O6292)</f>
        <v/>
      </c>
      <c r="M6297" s="95" t="str">
        <f>IF(ISBLANK('Zusatzblatt (Perigon)'!R6292),"",'Zusatzblatt (Perigon)'!R6292)</f>
        <v/>
      </c>
      <c r="N6297" s="95" t="str">
        <f>IF(ISBLANK('Zusatzblatt (Perigon)'!P6292),"",'Zusatzblatt (Perigon)'!P6292)</f>
        <v/>
      </c>
      <c r="O6297" s="38" t="str">
        <f>IF($L6297="","",VLOOKUP($R6297,Tarife!$A$2:$R$599,13,FALSE))</f>
        <v/>
      </c>
      <c r="P6297" s="38" t="str">
        <f t="shared" si="98"/>
        <v/>
      </c>
      <c r="R6297" s="100" t="str">
        <f>Zusammenzug!$C$25&amp;"-"&amp;Zusammenzug!$A$7&amp;"-"&amp;Leistungen!L6297</f>
        <v>2026-Nicht beauftragte Spitex-Organisation-</v>
      </c>
    </row>
    <row r="6298" spans="1:18" x14ac:dyDescent="0.2">
      <c r="A6298" s="95" t="str">
        <f>IF(ISBLANK('Zusatzblatt (Perigon)'!E6293),"",'Zusatzblatt (Perigon)'!E6293)</f>
        <v/>
      </c>
      <c r="B6298" s="95" t="str">
        <f>IF(ISBLANK('Zusatzblatt (Perigon)'!G6293),"",'Zusatzblatt (Perigon)'!G6293)</f>
        <v/>
      </c>
      <c r="C6298" s="96" t="str">
        <f>IF(ISBLANK('Zusatzblatt (Perigon)'!I6293),"",'Zusatzblatt (Perigon)'!I6293)</f>
        <v/>
      </c>
      <c r="D6298" s="97" t="str">
        <f>IF(ISBLANK('Zusatzblatt (Perigon)'!J6293),"",'Zusatzblatt (Perigon)'!J6293)</f>
        <v/>
      </c>
      <c r="E6298" s="64" t="str">
        <f>IF(ISBLANK('Zusatzblatt (Perigon)'!K6293),"",'Zusatzblatt (Perigon)'!K6293)</f>
        <v/>
      </c>
      <c r="F6298" s="65"/>
      <c r="G6298" s="64"/>
      <c r="H6298" s="69" t="str">
        <f>IF(ISBLANK('Zusatzblatt (Perigon)'!L6293),"",'Zusatzblatt (Perigon)'!L6293)</f>
        <v/>
      </c>
      <c r="I6298" s="69" t="str">
        <f>IF(ISBLANK('Zusatzblatt (Perigon)'!M6293),"",'Zusatzblatt (Perigon)'!M6293)</f>
        <v/>
      </c>
      <c r="J6298" s="98" t="str">
        <f>IF(ISBLANK('Zusatzblatt (Perigon)'!N6293),"",'Zusatzblatt (Perigon)'!N6293)</f>
        <v/>
      </c>
      <c r="K6298" s="99" t="str">
        <f>IF(ISBLANK('Zusatzblatt (Perigon)'!J6293),"",'Zusatzblatt (Perigon)'!T6293)</f>
        <v/>
      </c>
      <c r="L6298" s="95" t="str">
        <f>IF(ISBLANK('Zusatzblatt (Perigon)'!O6293),"",'Zusatzblatt (Perigon)'!O6293)</f>
        <v/>
      </c>
      <c r="M6298" s="95" t="str">
        <f>IF(ISBLANK('Zusatzblatt (Perigon)'!R6293),"",'Zusatzblatt (Perigon)'!R6293)</f>
        <v/>
      </c>
      <c r="N6298" s="95" t="str">
        <f>IF(ISBLANK('Zusatzblatt (Perigon)'!P6293),"",'Zusatzblatt (Perigon)'!P6293)</f>
        <v/>
      </c>
      <c r="O6298" s="38" t="str">
        <f>IF($L6298="","",VLOOKUP($R6298,Tarife!$A$2:$R$599,13,FALSE))</f>
        <v/>
      </c>
      <c r="P6298" s="38" t="str">
        <f t="shared" si="98"/>
        <v/>
      </c>
      <c r="R6298" s="100" t="str">
        <f>Zusammenzug!$C$25&amp;"-"&amp;Zusammenzug!$A$7&amp;"-"&amp;Leistungen!L6298</f>
        <v>2026-Nicht beauftragte Spitex-Organisation-</v>
      </c>
    </row>
    <row r="6299" spans="1:18" x14ac:dyDescent="0.2">
      <c r="A6299" s="95" t="str">
        <f>IF(ISBLANK('Zusatzblatt (Perigon)'!E6294),"",'Zusatzblatt (Perigon)'!E6294)</f>
        <v/>
      </c>
      <c r="B6299" s="95" t="str">
        <f>IF(ISBLANK('Zusatzblatt (Perigon)'!G6294),"",'Zusatzblatt (Perigon)'!G6294)</f>
        <v/>
      </c>
      <c r="C6299" s="96" t="str">
        <f>IF(ISBLANK('Zusatzblatt (Perigon)'!I6294),"",'Zusatzblatt (Perigon)'!I6294)</f>
        <v/>
      </c>
      <c r="D6299" s="97" t="str">
        <f>IF(ISBLANK('Zusatzblatt (Perigon)'!J6294),"",'Zusatzblatt (Perigon)'!J6294)</f>
        <v/>
      </c>
      <c r="E6299" s="64" t="str">
        <f>IF(ISBLANK('Zusatzblatt (Perigon)'!K6294),"",'Zusatzblatt (Perigon)'!K6294)</f>
        <v/>
      </c>
      <c r="F6299" s="65"/>
      <c r="G6299" s="64"/>
      <c r="H6299" s="69" t="str">
        <f>IF(ISBLANK('Zusatzblatt (Perigon)'!L6294),"",'Zusatzblatt (Perigon)'!L6294)</f>
        <v/>
      </c>
      <c r="I6299" s="69" t="str">
        <f>IF(ISBLANK('Zusatzblatt (Perigon)'!M6294),"",'Zusatzblatt (Perigon)'!M6294)</f>
        <v/>
      </c>
      <c r="J6299" s="98" t="str">
        <f>IF(ISBLANK('Zusatzblatt (Perigon)'!N6294),"",'Zusatzblatt (Perigon)'!N6294)</f>
        <v/>
      </c>
      <c r="K6299" s="99" t="str">
        <f>IF(ISBLANK('Zusatzblatt (Perigon)'!J6294),"",'Zusatzblatt (Perigon)'!T6294)</f>
        <v/>
      </c>
      <c r="L6299" s="95" t="str">
        <f>IF(ISBLANK('Zusatzblatt (Perigon)'!O6294),"",'Zusatzblatt (Perigon)'!O6294)</f>
        <v/>
      </c>
      <c r="M6299" s="95" t="str">
        <f>IF(ISBLANK('Zusatzblatt (Perigon)'!R6294),"",'Zusatzblatt (Perigon)'!R6294)</f>
        <v/>
      </c>
      <c r="N6299" s="95" t="str">
        <f>IF(ISBLANK('Zusatzblatt (Perigon)'!P6294),"",'Zusatzblatt (Perigon)'!P6294)</f>
        <v/>
      </c>
      <c r="O6299" s="38" t="str">
        <f>IF($L6299="","",VLOOKUP($R6299,Tarife!$A$2:$R$599,13,FALSE))</f>
        <v/>
      </c>
      <c r="P6299" s="38" t="str">
        <f t="shared" si="98"/>
        <v/>
      </c>
      <c r="R6299" s="100" t="str">
        <f>Zusammenzug!$C$25&amp;"-"&amp;Zusammenzug!$A$7&amp;"-"&amp;Leistungen!L6299</f>
        <v>2026-Nicht beauftragte Spitex-Organisation-</v>
      </c>
    </row>
    <row r="6300" spans="1:18" x14ac:dyDescent="0.2">
      <c r="A6300" s="95" t="str">
        <f>IF(ISBLANK('Zusatzblatt (Perigon)'!E6295),"",'Zusatzblatt (Perigon)'!E6295)</f>
        <v/>
      </c>
      <c r="B6300" s="95" t="str">
        <f>IF(ISBLANK('Zusatzblatt (Perigon)'!G6295),"",'Zusatzblatt (Perigon)'!G6295)</f>
        <v/>
      </c>
      <c r="C6300" s="96" t="str">
        <f>IF(ISBLANK('Zusatzblatt (Perigon)'!I6295),"",'Zusatzblatt (Perigon)'!I6295)</f>
        <v/>
      </c>
      <c r="D6300" s="97" t="str">
        <f>IF(ISBLANK('Zusatzblatt (Perigon)'!J6295),"",'Zusatzblatt (Perigon)'!J6295)</f>
        <v/>
      </c>
      <c r="E6300" s="64" t="str">
        <f>IF(ISBLANK('Zusatzblatt (Perigon)'!K6295),"",'Zusatzblatt (Perigon)'!K6295)</f>
        <v/>
      </c>
      <c r="F6300" s="65"/>
      <c r="G6300" s="64"/>
      <c r="H6300" s="69" t="str">
        <f>IF(ISBLANK('Zusatzblatt (Perigon)'!L6295),"",'Zusatzblatt (Perigon)'!L6295)</f>
        <v/>
      </c>
      <c r="I6300" s="69" t="str">
        <f>IF(ISBLANK('Zusatzblatt (Perigon)'!M6295),"",'Zusatzblatt (Perigon)'!M6295)</f>
        <v/>
      </c>
      <c r="J6300" s="98" t="str">
        <f>IF(ISBLANK('Zusatzblatt (Perigon)'!N6295),"",'Zusatzblatt (Perigon)'!N6295)</f>
        <v/>
      </c>
      <c r="K6300" s="99" t="str">
        <f>IF(ISBLANK('Zusatzblatt (Perigon)'!J6295),"",'Zusatzblatt (Perigon)'!T6295)</f>
        <v/>
      </c>
      <c r="L6300" s="95" t="str">
        <f>IF(ISBLANK('Zusatzblatt (Perigon)'!O6295),"",'Zusatzblatt (Perigon)'!O6295)</f>
        <v/>
      </c>
      <c r="M6300" s="95" t="str">
        <f>IF(ISBLANK('Zusatzblatt (Perigon)'!R6295),"",'Zusatzblatt (Perigon)'!R6295)</f>
        <v/>
      </c>
      <c r="N6300" s="95" t="str">
        <f>IF(ISBLANK('Zusatzblatt (Perigon)'!P6295),"",'Zusatzblatt (Perigon)'!P6295)</f>
        <v/>
      </c>
      <c r="O6300" s="38" t="str">
        <f>IF($L6300="","",VLOOKUP($R6300,Tarife!$A$2:$R$599,13,FALSE))</f>
        <v/>
      </c>
      <c r="P6300" s="38" t="str">
        <f t="shared" si="98"/>
        <v/>
      </c>
      <c r="R6300" s="100" t="str">
        <f>Zusammenzug!$C$25&amp;"-"&amp;Zusammenzug!$A$7&amp;"-"&amp;Leistungen!L6300</f>
        <v>2026-Nicht beauftragte Spitex-Organisation-</v>
      </c>
    </row>
    <row r="6301" spans="1:18" x14ac:dyDescent="0.2">
      <c r="A6301" s="95" t="str">
        <f>IF(ISBLANK('Zusatzblatt (Perigon)'!E6296),"",'Zusatzblatt (Perigon)'!E6296)</f>
        <v/>
      </c>
      <c r="B6301" s="95" t="str">
        <f>IF(ISBLANK('Zusatzblatt (Perigon)'!G6296),"",'Zusatzblatt (Perigon)'!G6296)</f>
        <v/>
      </c>
      <c r="C6301" s="96" t="str">
        <f>IF(ISBLANK('Zusatzblatt (Perigon)'!I6296),"",'Zusatzblatt (Perigon)'!I6296)</f>
        <v/>
      </c>
      <c r="D6301" s="97" t="str">
        <f>IF(ISBLANK('Zusatzblatt (Perigon)'!J6296),"",'Zusatzblatt (Perigon)'!J6296)</f>
        <v/>
      </c>
      <c r="E6301" s="64" t="str">
        <f>IF(ISBLANK('Zusatzblatt (Perigon)'!K6296),"",'Zusatzblatt (Perigon)'!K6296)</f>
        <v/>
      </c>
      <c r="F6301" s="65"/>
      <c r="G6301" s="64"/>
      <c r="H6301" s="69" t="str">
        <f>IF(ISBLANK('Zusatzblatt (Perigon)'!L6296),"",'Zusatzblatt (Perigon)'!L6296)</f>
        <v/>
      </c>
      <c r="I6301" s="69" t="str">
        <f>IF(ISBLANK('Zusatzblatt (Perigon)'!M6296),"",'Zusatzblatt (Perigon)'!M6296)</f>
        <v/>
      </c>
      <c r="J6301" s="98" t="str">
        <f>IF(ISBLANK('Zusatzblatt (Perigon)'!N6296),"",'Zusatzblatt (Perigon)'!N6296)</f>
        <v/>
      </c>
      <c r="K6301" s="99" t="str">
        <f>IF(ISBLANK('Zusatzblatt (Perigon)'!J6296),"",'Zusatzblatt (Perigon)'!T6296)</f>
        <v/>
      </c>
      <c r="L6301" s="95" t="str">
        <f>IF(ISBLANK('Zusatzblatt (Perigon)'!O6296),"",'Zusatzblatt (Perigon)'!O6296)</f>
        <v/>
      </c>
      <c r="M6301" s="95" t="str">
        <f>IF(ISBLANK('Zusatzblatt (Perigon)'!R6296),"",'Zusatzblatt (Perigon)'!R6296)</f>
        <v/>
      </c>
      <c r="N6301" s="95" t="str">
        <f>IF(ISBLANK('Zusatzblatt (Perigon)'!P6296),"",'Zusatzblatt (Perigon)'!P6296)</f>
        <v/>
      </c>
      <c r="O6301" s="38" t="str">
        <f>IF($L6301="","",VLOOKUP($R6301,Tarife!$A$2:$R$599,13,FALSE))</f>
        <v/>
      </c>
      <c r="P6301" s="38" t="str">
        <f t="shared" si="98"/>
        <v/>
      </c>
      <c r="R6301" s="100" t="str">
        <f>Zusammenzug!$C$25&amp;"-"&amp;Zusammenzug!$A$7&amp;"-"&amp;Leistungen!L6301</f>
        <v>2026-Nicht beauftragte Spitex-Organisation-</v>
      </c>
    </row>
    <row r="6302" spans="1:18" x14ac:dyDescent="0.2">
      <c r="A6302" s="95" t="str">
        <f>IF(ISBLANK('Zusatzblatt (Perigon)'!E6297),"",'Zusatzblatt (Perigon)'!E6297)</f>
        <v/>
      </c>
      <c r="B6302" s="95" t="str">
        <f>IF(ISBLANK('Zusatzblatt (Perigon)'!G6297),"",'Zusatzblatt (Perigon)'!G6297)</f>
        <v/>
      </c>
      <c r="C6302" s="96" t="str">
        <f>IF(ISBLANK('Zusatzblatt (Perigon)'!I6297),"",'Zusatzblatt (Perigon)'!I6297)</f>
        <v/>
      </c>
      <c r="D6302" s="97" t="str">
        <f>IF(ISBLANK('Zusatzblatt (Perigon)'!J6297),"",'Zusatzblatt (Perigon)'!J6297)</f>
        <v/>
      </c>
      <c r="E6302" s="64" t="str">
        <f>IF(ISBLANK('Zusatzblatt (Perigon)'!K6297),"",'Zusatzblatt (Perigon)'!K6297)</f>
        <v/>
      </c>
      <c r="F6302" s="65"/>
      <c r="G6302" s="64"/>
      <c r="H6302" s="69" t="str">
        <f>IF(ISBLANK('Zusatzblatt (Perigon)'!L6297),"",'Zusatzblatt (Perigon)'!L6297)</f>
        <v/>
      </c>
      <c r="I6302" s="69" t="str">
        <f>IF(ISBLANK('Zusatzblatt (Perigon)'!M6297),"",'Zusatzblatt (Perigon)'!M6297)</f>
        <v/>
      </c>
      <c r="J6302" s="98" t="str">
        <f>IF(ISBLANK('Zusatzblatt (Perigon)'!N6297),"",'Zusatzblatt (Perigon)'!N6297)</f>
        <v/>
      </c>
      <c r="K6302" s="99" t="str">
        <f>IF(ISBLANK('Zusatzblatt (Perigon)'!J6297),"",'Zusatzblatt (Perigon)'!T6297)</f>
        <v/>
      </c>
      <c r="L6302" s="95" t="str">
        <f>IF(ISBLANK('Zusatzblatt (Perigon)'!O6297),"",'Zusatzblatt (Perigon)'!O6297)</f>
        <v/>
      </c>
      <c r="M6302" s="95" t="str">
        <f>IF(ISBLANK('Zusatzblatt (Perigon)'!R6297),"",'Zusatzblatt (Perigon)'!R6297)</f>
        <v/>
      </c>
      <c r="N6302" s="95" t="str">
        <f>IF(ISBLANK('Zusatzblatt (Perigon)'!P6297),"",'Zusatzblatt (Perigon)'!P6297)</f>
        <v/>
      </c>
      <c r="O6302" s="38" t="str">
        <f>IF($L6302="","",VLOOKUP($R6302,Tarife!$A$2:$R$599,13,FALSE))</f>
        <v/>
      </c>
      <c r="P6302" s="38" t="str">
        <f t="shared" si="98"/>
        <v/>
      </c>
      <c r="R6302" s="100" t="str">
        <f>Zusammenzug!$C$25&amp;"-"&amp;Zusammenzug!$A$7&amp;"-"&amp;Leistungen!L6302</f>
        <v>2026-Nicht beauftragte Spitex-Organisation-</v>
      </c>
    </row>
    <row r="6303" spans="1:18" x14ac:dyDescent="0.2">
      <c r="A6303" s="95" t="str">
        <f>IF(ISBLANK('Zusatzblatt (Perigon)'!E6298),"",'Zusatzblatt (Perigon)'!E6298)</f>
        <v/>
      </c>
      <c r="B6303" s="95" t="str">
        <f>IF(ISBLANK('Zusatzblatt (Perigon)'!G6298),"",'Zusatzblatt (Perigon)'!G6298)</f>
        <v/>
      </c>
      <c r="C6303" s="96" t="str">
        <f>IF(ISBLANK('Zusatzblatt (Perigon)'!I6298),"",'Zusatzblatt (Perigon)'!I6298)</f>
        <v/>
      </c>
      <c r="D6303" s="97" t="str">
        <f>IF(ISBLANK('Zusatzblatt (Perigon)'!J6298),"",'Zusatzblatt (Perigon)'!J6298)</f>
        <v/>
      </c>
      <c r="E6303" s="64" t="str">
        <f>IF(ISBLANK('Zusatzblatt (Perigon)'!K6298),"",'Zusatzblatt (Perigon)'!K6298)</f>
        <v/>
      </c>
      <c r="F6303" s="65"/>
      <c r="G6303" s="64"/>
      <c r="H6303" s="69" t="str">
        <f>IF(ISBLANK('Zusatzblatt (Perigon)'!L6298),"",'Zusatzblatt (Perigon)'!L6298)</f>
        <v/>
      </c>
      <c r="I6303" s="69" t="str">
        <f>IF(ISBLANK('Zusatzblatt (Perigon)'!M6298),"",'Zusatzblatt (Perigon)'!M6298)</f>
        <v/>
      </c>
      <c r="J6303" s="98" t="str">
        <f>IF(ISBLANK('Zusatzblatt (Perigon)'!N6298),"",'Zusatzblatt (Perigon)'!N6298)</f>
        <v/>
      </c>
      <c r="K6303" s="99" t="str">
        <f>IF(ISBLANK('Zusatzblatt (Perigon)'!J6298),"",'Zusatzblatt (Perigon)'!T6298)</f>
        <v/>
      </c>
      <c r="L6303" s="95" t="str">
        <f>IF(ISBLANK('Zusatzblatt (Perigon)'!O6298),"",'Zusatzblatt (Perigon)'!O6298)</f>
        <v/>
      </c>
      <c r="M6303" s="95" t="str">
        <f>IF(ISBLANK('Zusatzblatt (Perigon)'!R6298),"",'Zusatzblatt (Perigon)'!R6298)</f>
        <v/>
      </c>
      <c r="N6303" s="95" t="str">
        <f>IF(ISBLANK('Zusatzblatt (Perigon)'!P6298),"",'Zusatzblatt (Perigon)'!P6298)</f>
        <v/>
      </c>
      <c r="O6303" s="38" t="str">
        <f>IF($L6303="","",VLOOKUP($R6303,Tarife!$A$2:$R$599,13,FALSE))</f>
        <v/>
      </c>
      <c r="P6303" s="38" t="str">
        <f t="shared" si="98"/>
        <v/>
      </c>
      <c r="R6303" s="100" t="str">
        <f>Zusammenzug!$C$25&amp;"-"&amp;Zusammenzug!$A$7&amp;"-"&amp;Leistungen!L6303</f>
        <v>2026-Nicht beauftragte Spitex-Organisation-</v>
      </c>
    </row>
    <row r="6304" spans="1:18" x14ac:dyDescent="0.2">
      <c r="A6304" s="95" t="str">
        <f>IF(ISBLANK('Zusatzblatt (Perigon)'!E6299),"",'Zusatzblatt (Perigon)'!E6299)</f>
        <v/>
      </c>
      <c r="B6304" s="95" t="str">
        <f>IF(ISBLANK('Zusatzblatt (Perigon)'!G6299),"",'Zusatzblatt (Perigon)'!G6299)</f>
        <v/>
      </c>
      <c r="C6304" s="96" t="str">
        <f>IF(ISBLANK('Zusatzblatt (Perigon)'!I6299),"",'Zusatzblatt (Perigon)'!I6299)</f>
        <v/>
      </c>
      <c r="D6304" s="97" t="str">
        <f>IF(ISBLANK('Zusatzblatt (Perigon)'!J6299),"",'Zusatzblatt (Perigon)'!J6299)</f>
        <v/>
      </c>
      <c r="E6304" s="64" t="str">
        <f>IF(ISBLANK('Zusatzblatt (Perigon)'!K6299),"",'Zusatzblatt (Perigon)'!K6299)</f>
        <v/>
      </c>
      <c r="F6304" s="65"/>
      <c r="G6304" s="64"/>
      <c r="H6304" s="69" t="str">
        <f>IF(ISBLANK('Zusatzblatt (Perigon)'!L6299),"",'Zusatzblatt (Perigon)'!L6299)</f>
        <v/>
      </c>
      <c r="I6304" s="69" t="str">
        <f>IF(ISBLANK('Zusatzblatt (Perigon)'!M6299),"",'Zusatzblatt (Perigon)'!M6299)</f>
        <v/>
      </c>
      <c r="J6304" s="98" t="str">
        <f>IF(ISBLANK('Zusatzblatt (Perigon)'!N6299),"",'Zusatzblatt (Perigon)'!N6299)</f>
        <v/>
      </c>
      <c r="K6304" s="99" t="str">
        <f>IF(ISBLANK('Zusatzblatt (Perigon)'!J6299),"",'Zusatzblatt (Perigon)'!T6299)</f>
        <v/>
      </c>
      <c r="L6304" s="95" t="str">
        <f>IF(ISBLANK('Zusatzblatt (Perigon)'!O6299),"",'Zusatzblatt (Perigon)'!O6299)</f>
        <v/>
      </c>
      <c r="M6304" s="95" t="str">
        <f>IF(ISBLANK('Zusatzblatt (Perigon)'!R6299),"",'Zusatzblatt (Perigon)'!R6299)</f>
        <v/>
      </c>
      <c r="N6304" s="95" t="str">
        <f>IF(ISBLANK('Zusatzblatt (Perigon)'!P6299),"",'Zusatzblatt (Perigon)'!P6299)</f>
        <v/>
      </c>
      <c r="O6304" s="38" t="str">
        <f>IF($L6304="","",VLOOKUP($R6304,Tarife!$A$2:$R$599,13,FALSE))</f>
        <v/>
      </c>
      <c r="P6304" s="38" t="str">
        <f t="shared" si="98"/>
        <v/>
      </c>
      <c r="R6304" s="100" t="str">
        <f>Zusammenzug!$C$25&amp;"-"&amp;Zusammenzug!$A$7&amp;"-"&amp;Leistungen!L6304</f>
        <v>2026-Nicht beauftragte Spitex-Organisation-</v>
      </c>
    </row>
    <row r="6305" spans="1:18" x14ac:dyDescent="0.2">
      <c r="A6305" s="95" t="str">
        <f>IF(ISBLANK('Zusatzblatt (Perigon)'!E6300),"",'Zusatzblatt (Perigon)'!E6300)</f>
        <v/>
      </c>
      <c r="B6305" s="95" t="str">
        <f>IF(ISBLANK('Zusatzblatt (Perigon)'!G6300),"",'Zusatzblatt (Perigon)'!G6300)</f>
        <v/>
      </c>
      <c r="C6305" s="96" t="str">
        <f>IF(ISBLANK('Zusatzblatt (Perigon)'!I6300),"",'Zusatzblatt (Perigon)'!I6300)</f>
        <v/>
      </c>
      <c r="D6305" s="97" t="str">
        <f>IF(ISBLANK('Zusatzblatt (Perigon)'!J6300),"",'Zusatzblatt (Perigon)'!J6300)</f>
        <v/>
      </c>
      <c r="E6305" s="64" t="str">
        <f>IF(ISBLANK('Zusatzblatt (Perigon)'!K6300),"",'Zusatzblatt (Perigon)'!K6300)</f>
        <v/>
      </c>
      <c r="F6305" s="65"/>
      <c r="G6305" s="64"/>
      <c r="H6305" s="69" t="str">
        <f>IF(ISBLANK('Zusatzblatt (Perigon)'!L6300),"",'Zusatzblatt (Perigon)'!L6300)</f>
        <v/>
      </c>
      <c r="I6305" s="69" t="str">
        <f>IF(ISBLANK('Zusatzblatt (Perigon)'!M6300),"",'Zusatzblatt (Perigon)'!M6300)</f>
        <v/>
      </c>
      <c r="J6305" s="98" t="str">
        <f>IF(ISBLANK('Zusatzblatt (Perigon)'!N6300),"",'Zusatzblatt (Perigon)'!N6300)</f>
        <v/>
      </c>
      <c r="K6305" s="99" t="str">
        <f>IF(ISBLANK('Zusatzblatt (Perigon)'!J6300),"",'Zusatzblatt (Perigon)'!T6300)</f>
        <v/>
      </c>
      <c r="L6305" s="95" t="str">
        <f>IF(ISBLANK('Zusatzblatt (Perigon)'!O6300),"",'Zusatzblatt (Perigon)'!O6300)</f>
        <v/>
      </c>
      <c r="M6305" s="95" t="str">
        <f>IF(ISBLANK('Zusatzblatt (Perigon)'!R6300),"",'Zusatzblatt (Perigon)'!R6300)</f>
        <v/>
      </c>
      <c r="N6305" s="95" t="str">
        <f>IF(ISBLANK('Zusatzblatt (Perigon)'!P6300),"",'Zusatzblatt (Perigon)'!P6300)</f>
        <v/>
      </c>
      <c r="O6305" s="38" t="str">
        <f>IF($L6305="","",VLOOKUP($R6305,Tarife!$A$2:$R$599,13,FALSE))</f>
        <v/>
      </c>
      <c r="P6305" s="38" t="str">
        <f t="shared" si="98"/>
        <v/>
      </c>
      <c r="R6305" s="100" t="str">
        <f>Zusammenzug!$C$25&amp;"-"&amp;Zusammenzug!$A$7&amp;"-"&amp;Leistungen!L6305</f>
        <v>2026-Nicht beauftragte Spitex-Organisation-</v>
      </c>
    </row>
    <row r="6306" spans="1:18" x14ac:dyDescent="0.2">
      <c r="A6306" s="95" t="str">
        <f>IF(ISBLANK('Zusatzblatt (Perigon)'!E6301),"",'Zusatzblatt (Perigon)'!E6301)</f>
        <v/>
      </c>
      <c r="B6306" s="95" t="str">
        <f>IF(ISBLANK('Zusatzblatt (Perigon)'!G6301),"",'Zusatzblatt (Perigon)'!G6301)</f>
        <v/>
      </c>
      <c r="C6306" s="96" t="str">
        <f>IF(ISBLANK('Zusatzblatt (Perigon)'!I6301),"",'Zusatzblatt (Perigon)'!I6301)</f>
        <v/>
      </c>
      <c r="D6306" s="97" t="str">
        <f>IF(ISBLANK('Zusatzblatt (Perigon)'!J6301),"",'Zusatzblatt (Perigon)'!J6301)</f>
        <v/>
      </c>
      <c r="E6306" s="64" t="str">
        <f>IF(ISBLANK('Zusatzblatt (Perigon)'!K6301),"",'Zusatzblatt (Perigon)'!K6301)</f>
        <v/>
      </c>
      <c r="F6306" s="65"/>
      <c r="G6306" s="64"/>
      <c r="H6306" s="69" t="str">
        <f>IF(ISBLANK('Zusatzblatt (Perigon)'!L6301),"",'Zusatzblatt (Perigon)'!L6301)</f>
        <v/>
      </c>
      <c r="I6306" s="69" t="str">
        <f>IF(ISBLANK('Zusatzblatt (Perigon)'!M6301),"",'Zusatzblatt (Perigon)'!M6301)</f>
        <v/>
      </c>
      <c r="J6306" s="98" t="str">
        <f>IF(ISBLANK('Zusatzblatt (Perigon)'!N6301),"",'Zusatzblatt (Perigon)'!N6301)</f>
        <v/>
      </c>
      <c r="K6306" s="99" t="str">
        <f>IF(ISBLANK('Zusatzblatt (Perigon)'!J6301),"",'Zusatzblatt (Perigon)'!T6301)</f>
        <v/>
      </c>
      <c r="L6306" s="95" t="str">
        <f>IF(ISBLANK('Zusatzblatt (Perigon)'!O6301),"",'Zusatzblatt (Perigon)'!O6301)</f>
        <v/>
      </c>
      <c r="M6306" s="95" t="str">
        <f>IF(ISBLANK('Zusatzblatt (Perigon)'!R6301),"",'Zusatzblatt (Perigon)'!R6301)</f>
        <v/>
      </c>
      <c r="N6306" s="95" t="str">
        <f>IF(ISBLANK('Zusatzblatt (Perigon)'!P6301),"",'Zusatzblatt (Perigon)'!P6301)</f>
        <v/>
      </c>
      <c r="O6306" s="38" t="str">
        <f>IF($L6306="","",VLOOKUP($R6306,Tarife!$A$2:$R$599,13,FALSE))</f>
        <v/>
      </c>
      <c r="P6306" s="38" t="str">
        <f t="shared" si="98"/>
        <v/>
      </c>
      <c r="R6306" s="100" t="str">
        <f>Zusammenzug!$C$25&amp;"-"&amp;Zusammenzug!$A$7&amp;"-"&amp;Leistungen!L6306</f>
        <v>2026-Nicht beauftragte Spitex-Organisation-</v>
      </c>
    </row>
    <row r="6307" spans="1:18" x14ac:dyDescent="0.2">
      <c r="A6307" s="95" t="str">
        <f>IF(ISBLANK('Zusatzblatt (Perigon)'!E6302),"",'Zusatzblatt (Perigon)'!E6302)</f>
        <v/>
      </c>
      <c r="B6307" s="95" t="str">
        <f>IF(ISBLANK('Zusatzblatt (Perigon)'!G6302),"",'Zusatzblatt (Perigon)'!G6302)</f>
        <v/>
      </c>
      <c r="C6307" s="96" t="str">
        <f>IF(ISBLANK('Zusatzblatt (Perigon)'!I6302),"",'Zusatzblatt (Perigon)'!I6302)</f>
        <v/>
      </c>
      <c r="D6307" s="97" t="str">
        <f>IF(ISBLANK('Zusatzblatt (Perigon)'!J6302),"",'Zusatzblatt (Perigon)'!J6302)</f>
        <v/>
      </c>
      <c r="E6307" s="64" t="str">
        <f>IF(ISBLANK('Zusatzblatt (Perigon)'!K6302),"",'Zusatzblatt (Perigon)'!K6302)</f>
        <v/>
      </c>
      <c r="F6307" s="65"/>
      <c r="G6307" s="64"/>
      <c r="H6307" s="69" t="str">
        <f>IF(ISBLANK('Zusatzblatt (Perigon)'!L6302),"",'Zusatzblatt (Perigon)'!L6302)</f>
        <v/>
      </c>
      <c r="I6307" s="69" t="str">
        <f>IF(ISBLANK('Zusatzblatt (Perigon)'!M6302),"",'Zusatzblatt (Perigon)'!M6302)</f>
        <v/>
      </c>
      <c r="J6307" s="98" t="str">
        <f>IF(ISBLANK('Zusatzblatt (Perigon)'!N6302),"",'Zusatzblatt (Perigon)'!N6302)</f>
        <v/>
      </c>
      <c r="K6307" s="99" t="str">
        <f>IF(ISBLANK('Zusatzblatt (Perigon)'!J6302),"",'Zusatzblatt (Perigon)'!T6302)</f>
        <v/>
      </c>
      <c r="L6307" s="95" t="str">
        <f>IF(ISBLANK('Zusatzblatt (Perigon)'!O6302),"",'Zusatzblatt (Perigon)'!O6302)</f>
        <v/>
      </c>
      <c r="M6307" s="95" t="str">
        <f>IF(ISBLANK('Zusatzblatt (Perigon)'!R6302),"",'Zusatzblatt (Perigon)'!R6302)</f>
        <v/>
      </c>
      <c r="N6307" s="95" t="str">
        <f>IF(ISBLANK('Zusatzblatt (Perigon)'!P6302),"",'Zusatzblatt (Perigon)'!P6302)</f>
        <v/>
      </c>
      <c r="O6307" s="38" t="str">
        <f>IF($L6307="","",VLOOKUP($R6307,Tarife!$A$2:$R$599,13,FALSE))</f>
        <v/>
      </c>
      <c r="P6307" s="38" t="str">
        <f t="shared" si="98"/>
        <v/>
      </c>
      <c r="R6307" s="100" t="str">
        <f>Zusammenzug!$C$25&amp;"-"&amp;Zusammenzug!$A$7&amp;"-"&amp;Leistungen!L6307</f>
        <v>2026-Nicht beauftragte Spitex-Organisation-</v>
      </c>
    </row>
    <row r="6308" spans="1:18" x14ac:dyDescent="0.2">
      <c r="A6308" s="95" t="str">
        <f>IF(ISBLANK('Zusatzblatt (Perigon)'!E6303),"",'Zusatzblatt (Perigon)'!E6303)</f>
        <v/>
      </c>
      <c r="B6308" s="95" t="str">
        <f>IF(ISBLANK('Zusatzblatt (Perigon)'!G6303),"",'Zusatzblatt (Perigon)'!G6303)</f>
        <v/>
      </c>
      <c r="C6308" s="96" t="str">
        <f>IF(ISBLANK('Zusatzblatt (Perigon)'!I6303),"",'Zusatzblatt (Perigon)'!I6303)</f>
        <v/>
      </c>
      <c r="D6308" s="97" t="str">
        <f>IF(ISBLANK('Zusatzblatt (Perigon)'!J6303),"",'Zusatzblatt (Perigon)'!J6303)</f>
        <v/>
      </c>
      <c r="E6308" s="64" t="str">
        <f>IF(ISBLANK('Zusatzblatt (Perigon)'!K6303),"",'Zusatzblatt (Perigon)'!K6303)</f>
        <v/>
      </c>
      <c r="F6308" s="65"/>
      <c r="G6308" s="64"/>
      <c r="H6308" s="69" t="str">
        <f>IF(ISBLANK('Zusatzblatt (Perigon)'!L6303),"",'Zusatzblatt (Perigon)'!L6303)</f>
        <v/>
      </c>
      <c r="I6308" s="69" t="str">
        <f>IF(ISBLANK('Zusatzblatt (Perigon)'!M6303),"",'Zusatzblatt (Perigon)'!M6303)</f>
        <v/>
      </c>
      <c r="J6308" s="98" t="str">
        <f>IF(ISBLANK('Zusatzblatt (Perigon)'!N6303),"",'Zusatzblatt (Perigon)'!N6303)</f>
        <v/>
      </c>
      <c r="K6308" s="99" t="str">
        <f>IF(ISBLANK('Zusatzblatt (Perigon)'!J6303),"",'Zusatzblatt (Perigon)'!T6303)</f>
        <v/>
      </c>
      <c r="L6308" s="95" t="str">
        <f>IF(ISBLANK('Zusatzblatt (Perigon)'!O6303),"",'Zusatzblatt (Perigon)'!O6303)</f>
        <v/>
      </c>
      <c r="M6308" s="95" t="str">
        <f>IF(ISBLANK('Zusatzblatt (Perigon)'!R6303),"",'Zusatzblatt (Perigon)'!R6303)</f>
        <v/>
      </c>
      <c r="N6308" s="95" t="str">
        <f>IF(ISBLANK('Zusatzblatt (Perigon)'!P6303),"",'Zusatzblatt (Perigon)'!P6303)</f>
        <v/>
      </c>
      <c r="O6308" s="38" t="str">
        <f>IF($L6308="","",VLOOKUP($R6308,Tarife!$A$2:$R$599,13,FALSE))</f>
        <v/>
      </c>
      <c r="P6308" s="38" t="str">
        <f t="shared" si="98"/>
        <v/>
      </c>
      <c r="R6308" s="100" t="str">
        <f>Zusammenzug!$C$25&amp;"-"&amp;Zusammenzug!$A$7&amp;"-"&amp;Leistungen!L6308</f>
        <v>2026-Nicht beauftragte Spitex-Organisation-</v>
      </c>
    </row>
    <row r="6309" spans="1:18" x14ac:dyDescent="0.2">
      <c r="A6309" s="95" t="str">
        <f>IF(ISBLANK('Zusatzblatt (Perigon)'!E6304),"",'Zusatzblatt (Perigon)'!E6304)</f>
        <v/>
      </c>
      <c r="B6309" s="95" t="str">
        <f>IF(ISBLANK('Zusatzblatt (Perigon)'!G6304),"",'Zusatzblatt (Perigon)'!G6304)</f>
        <v/>
      </c>
      <c r="C6309" s="96" t="str">
        <f>IF(ISBLANK('Zusatzblatt (Perigon)'!I6304),"",'Zusatzblatt (Perigon)'!I6304)</f>
        <v/>
      </c>
      <c r="D6309" s="97" t="str">
        <f>IF(ISBLANK('Zusatzblatt (Perigon)'!J6304),"",'Zusatzblatt (Perigon)'!J6304)</f>
        <v/>
      </c>
      <c r="E6309" s="64" t="str">
        <f>IF(ISBLANK('Zusatzblatt (Perigon)'!K6304),"",'Zusatzblatt (Perigon)'!K6304)</f>
        <v/>
      </c>
      <c r="F6309" s="65"/>
      <c r="G6309" s="64"/>
      <c r="H6309" s="69" t="str">
        <f>IF(ISBLANK('Zusatzblatt (Perigon)'!L6304),"",'Zusatzblatt (Perigon)'!L6304)</f>
        <v/>
      </c>
      <c r="I6309" s="69" t="str">
        <f>IF(ISBLANK('Zusatzblatt (Perigon)'!M6304),"",'Zusatzblatt (Perigon)'!M6304)</f>
        <v/>
      </c>
      <c r="J6309" s="98" t="str">
        <f>IF(ISBLANK('Zusatzblatt (Perigon)'!N6304),"",'Zusatzblatt (Perigon)'!N6304)</f>
        <v/>
      </c>
      <c r="K6309" s="99" t="str">
        <f>IF(ISBLANK('Zusatzblatt (Perigon)'!J6304),"",'Zusatzblatt (Perigon)'!T6304)</f>
        <v/>
      </c>
      <c r="L6309" s="95" t="str">
        <f>IF(ISBLANK('Zusatzblatt (Perigon)'!O6304),"",'Zusatzblatt (Perigon)'!O6304)</f>
        <v/>
      </c>
      <c r="M6309" s="95" t="str">
        <f>IF(ISBLANK('Zusatzblatt (Perigon)'!R6304),"",'Zusatzblatt (Perigon)'!R6304)</f>
        <v/>
      </c>
      <c r="N6309" s="95" t="str">
        <f>IF(ISBLANK('Zusatzblatt (Perigon)'!P6304),"",'Zusatzblatt (Perigon)'!P6304)</f>
        <v/>
      </c>
      <c r="O6309" s="38" t="str">
        <f>IF($L6309="","",VLOOKUP($R6309,Tarife!$A$2:$R$599,13,FALSE))</f>
        <v/>
      </c>
      <c r="P6309" s="38" t="str">
        <f t="shared" si="98"/>
        <v/>
      </c>
      <c r="R6309" s="100" t="str">
        <f>Zusammenzug!$C$25&amp;"-"&amp;Zusammenzug!$A$7&amp;"-"&amp;Leistungen!L6309</f>
        <v>2026-Nicht beauftragte Spitex-Organisation-</v>
      </c>
    </row>
    <row r="6310" spans="1:18" x14ac:dyDescent="0.2">
      <c r="A6310" s="95" t="str">
        <f>IF(ISBLANK('Zusatzblatt (Perigon)'!E6305),"",'Zusatzblatt (Perigon)'!E6305)</f>
        <v/>
      </c>
      <c r="B6310" s="95" t="str">
        <f>IF(ISBLANK('Zusatzblatt (Perigon)'!G6305),"",'Zusatzblatt (Perigon)'!G6305)</f>
        <v/>
      </c>
      <c r="C6310" s="96" t="str">
        <f>IF(ISBLANK('Zusatzblatt (Perigon)'!I6305),"",'Zusatzblatt (Perigon)'!I6305)</f>
        <v/>
      </c>
      <c r="D6310" s="97" t="str">
        <f>IF(ISBLANK('Zusatzblatt (Perigon)'!J6305),"",'Zusatzblatt (Perigon)'!J6305)</f>
        <v/>
      </c>
      <c r="E6310" s="64" t="str">
        <f>IF(ISBLANK('Zusatzblatt (Perigon)'!K6305),"",'Zusatzblatt (Perigon)'!K6305)</f>
        <v/>
      </c>
      <c r="F6310" s="65"/>
      <c r="G6310" s="64"/>
      <c r="H6310" s="69" t="str">
        <f>IF(ISBLANK('Zusatzblatt (Perigon)'!L6305),"",'Zusatzblatt (Perigon)'!L6305)</f>
        <v/>
      </c>
      <c r="I6310" s="69" t="str">
        <f>IF(ISBLANK('Zusatzblatt (Perigon)'!M6305),"",'Zusatzblatt (Perigon)'!M6305)</f>
        <v/>
      </c>
      <c r="J6310" s="98" t="str">
        <f>IF(ISBLANK('Zusatzblatt (Perigon)'!N6305),"",'Zusatzblatt (Perigon)'!N6305)</f>
        <v/>
      </c>
      <c r="K6310" s="99" t="str">
        <f>IF(ISBLANK('Zusatzblatt (Perigon)'!J6305),"",'Zusatzblatt (Perigon)'!T6305)</f>
        <v/>
      </c>
      <c r="L6310" s="95" t="str">
        <f>IF(ISBLANK('Zusatzblatt (Perigon)'!O6305),"",'Zusatzblatt (Perigon)'!O6305)</f>
        <v/>
      </c>
      <c r="M6310" s="95" t="str">
        <f>IF(ISBLANK('Zusatzblatt (Perigon)'!R6305),"",'Zusatzblatt (Perigon)'!R6305)</f>
        <v/>
      </c>
      <c r="N6310" s="95" t="str">
        <f>IF(ISBLANK('Zusatzblatt (Perigon)'!P6305),"",'Zusatzblatt (Perigon)'!P6305)</f>
        <v/>
      </c>
      <c r="O6310" s="38" t="str">
        <f>IF($L6310="","",VLOOKUP($R6310,Tarife!$A$2:$R$599,13,FALSE))</f>
        <v/>
      </c>
      <c r="P6310" s="38" t="str">
        <f t="shared" si="98"/>
        <v/>
      </c>
      <c r="R6310" s="100" t="str">
        <f>Zusammenzug!$C$25&amp;"-"&amp;Zusammenzug!$A$7&amp;"-"&amp;Leistungen!L6310</f>
        <v>2026-Nicht beauftragte Spitex-Organisation-</v>
      </c>
    </row>
    <row r="6311" spans="1:18" x14ac:dyDescent="0.2">
      <c r="A6311" s="95" t="str">
        <f>IF(ISBLANK('Zusatzblatt (Perigon)'!E6306),"",'Zusatzblatt (Perigon)'!E6306)</f>
        <v/>
      </c>
      <c r="B6311" s="95" t="str">
        <f>IF(ISBLANK('Zusatzblatt (Perigon)'!G6306),"",'Zusatzblatt (Perigon)'!G6306)</f>
        <v/>
      </c>
      <c r="C6311" s="96" t="str">
        <f>IF(ISBLANK('Zusatzblatt (Perigon)'!I6306),"",'Zusatzblatt (Perigon)'!I6306)</f>
        <v/>
      </c>
      <c r="D6311" s="97" t="str">
        <f>IF(ISBLANK('Zusatzblatt (Perigon)'!J6306),"",'Zusatzblatt (Perigon)'!J6306)</f>
        <v/>
      </c>
      <c r="E6311" s="64" t="str">
        <f>IF(ISBLANK('Zusatzblatt (Perigon)'!K6306),"",'Zusatzblatt (Perigon)'!K6306)</f>
        <v/>
      </c>
      <c r="F6311" s="65"/>
      <c r="G6311" s="64"/>
      <c r="H6311" s="69" t="str">
        <f>IF(ISBLANK('Zusatzblatt (Perigon)'!L6306),"",'Zusatzblatt (Perigon)'!L6306)</f>
        <v/>
      </c>
      <c r="I6311" s="69" t="str">
        <f>IF(ISBLANK('Zusatzblatt (Perigon)'!M6306),"",'Zusatzblatt (Perigon)'!M6306)</f>
        <v/>
      </c>
      <c r="J6311" s="98" t="str">
        <f>IF(ISBLANK('Zusatzblatt (Perigon)'!N6306),"",'Zusatzblatt (Perigon)'!N6306)</f>
        <v/>
      </c>
      <c r="K6311" s="99" t="str">
        <f>IF(ISBLANK('Zusatzblatt (Perigon)'!J6306),"",'Zusatzblatt (Perigon)'!T6306)</f>
        <v/>
      </c>
      <c r="L6311" s="95" t="str">
        <f>IF(ISBLANK('Zusatzblatt (Perigon)'!O6306),"",'Zusatzblatt (Perigon)'!O6306)</f>
        <v/>
      </c>
      <c r="M6311" s="95" t="str">
        <f>IF(ISBLANK('Zusatzblatt (Perigon)'!R6306),"",'Zusatzblatt (Perigon)'!R6306)</f>
        <v/>
      </c>
      <c r="N6311" s="95" t="str">
        <f>IF(ISBLANK('Zusatzblatt (Perigon)'!P6306),"",'Zusatzblatt (Perigon)'!P6306)</f>
        <v/>
      </c>
      <c r="O6311" s="38" t="str">
        <f>IF($L6311="","",VLOOKUP($R6311,Tarife!$A$2:$R$599,13,FALSE))</f>
        <v/>
      </c>
      <c r="P6311" s="38" t="str">
        <f t="shared" si="98"/>
        <v/>
      </c>
      <c r="R6311" s="100" t="str">
        <f>Zusammenzug!$C$25&amp;"-"&amp;Zusammenzug!$A$7&amp;"-"&amp;Leistungen!L6311</f>
        <v>2026-Nicht beauftragte Spitex-Organisation-</v>
      </c>
    </row>
    <row r="6312" spans="1:18" x14ac:dyDescent="0.2">
      <c r="A6312" s="95" t="str">
        <f>IF(ISBLANK('Zusatzblatt (Perigon)'!E6307),"",'Zusatzblatt (Perigon)'!E6307)</f>
        <v/>
      </c>
      <c r="B6312" s="95" t="str">
        <f>IF(ISBLANK('Zusatzblatt (Perigon)'!G6307),"",'Zusatzblatt (Perigon)'!G6307)</f>
        <v/>
      </c>
      <c r="C6312" s="96" t="str">
        <f>IF(ISBLANK('Zusatzblatt (Perigon)'!I6307),"",'Zusatzblatt (Perigon)'!I6307)</f>
        <v/>
      </c>
      <c r="D6312" s="97" t="str">
        <f>IF(ISBLANK('Zusatzblatt (Perigon)'!J6307),"",'Zusatzblatt (Perigon)'!J6307)</f>
        <v/>
      </c>
      <c r="E6312" s="64" t="str">
        <f>IF(ISBLANK('Zusatzblatt (Perigon)'!K6307),"",'Zusatzblatt (Perigon)'!K6307)</f>
        <v/>
      </c>
      <c r="F6312" s="65"/>
      <c r="G6312" s="64"/>
      <c r="H6312" s="69" t="str">
        <f>IF(ISBLANK('Zusatzblatt (Perigon)'!L6307),"",'Zusatzblatt (Perigon)'!L6307)</f>
        <v/>
      </c>
      <c r="I6312" s="69" t="str">
        <f>IF(ISBLANK('Zusatzblatt (Perigon)'!M6307),"",'Zusatzblatt (Perigon)'!M6307)</f>
        <v/>
      </c>
      <c r="J6312" s="98" t="str">
        <f>IF(ISBLANK('Zusatzblatt (Perigon)'!N6307),"",'Zusatzblatt (Perigon)'!N6307)</f>
        <v/>
      </c>
      <c r="K6312" s="99" t="str">
        <f>IF(ISBLANK('Zusatzblatt (Perigon)'!J6307),"",'Zusatzblatt (Perigon)'!T6307)</f>
        <v/>
      </c>
      <c r="L6312" s="95" t="str">
        <f>IF(ISBLANK('Zusatzblatt (Perigon)'!O6307),"",'Zusatzblatt (Perigon)'!O6307)</f>
        <v/>
      </c>
      <c r="M6312" s="95" t="str">
        <f>IF(ISBLANK('Zusatzblatt (Perigon)'!R6307),"",'Zusatzblatt (Perigon)'!R6307)</f>
        <v/>
      </c>
      <c r="N6312" s="95" t="str">
        <f>IF(ISBLANK('Zusatzblatt (Perigon)'!P6307),"",'Zusatzblatt (Perigon)'!P6307)</f>
        <v/>
      </c>
      <c r="O6312" s="38" t="str">
        <f>IF($L6312="","",VLOOKUP($R6312,Tarife!$A$2:$R$599,13,FALSE))</f>
        <v/>
      </c>
      <c r="P6312" s="38" t="str">
        <f t="shared" si="98"/>
        <v/>
      </c>
      <c r="R6312" s="100" t="str">
        <f>Zusammenzug!$C$25&amp;"-"&amp;Zusammenzug!$A$7&amp;"-"&amp;Leistungen!L6312</f>
        <v>2026-Nicht beauftragte Spitex-Organisation-</v>
      </c>
    </row>
    <row r="6313" spans="1:18" x14ac:dyDescent="0.2">
      <c r="A6313" s="95" t="str">
        <f>IF(ISBLANK('Zusatzblatt (Perigon)'!E6308),"",'Zusatzblatt (Perigon)'!E6308)</f>
        <v/>
      </c>
      <c r="B6313" s="95" t="str">
        <f>IF(ISBLANK('Zusatzblatt (Perigon)'!G6308),"",'Zusatzblatt (Perigon)'!G6308)</f>
        <v/>
      </c>
      <c r="C6313" s="96" t="str">
        <f>IF(ISBLANK('Zusatzblatt (Perigon)'!I6308),"",'Zusatzblatt (Perigon)'!I6308)</f>
        <v/>
      </c>
      <c r="D6313" s="97" t="str">
        <f>IF(ISBLANK('Zusatzblatt (Perigon)'!J6308),"",'Zusatzblatt (Perigon)'!J6308)</f>
        <v/>
      </c>
      <c r="E6313" s="64" t="str">
        <f>IF(ISBLANK('Zusatzblatt (Perigon)'!K6308),"",'Zusatzblatt (Perigon)'!K6308)</f>
        <v/>
      </c>
      <c r="F6313" s="65"/>
      <c r="G6313" s="64"/>
      <c r="H6313" s="69" t="str">
        <f>IF(ISBLANK('Zusatzblatt (Perigon)'!L6308),"",'Zusatzblatt (Perigon)'!L6308)</f>
        <v/>
      </c>
      <c r="I6313" s="69" t="str">
        <f>IF(ISBLANK('Zusatzblatt (Perigon)'!M6308),"",'Zusatzblatt (Perigon)'!M6308)</f>
        <v/>
      </c>
      <c r="J6313" s="98" t="str">
        <f>IF(ISBLANK('Zusatzblatt (Perigon)'!N6308),"",'Zusatzblatt (Perigon)'!N6308)</f>
        <v/>
      </c>
      <c r="K6313" s="99" t="str">
        <f>IF(ISBLANK('Zusatzblatt (Perigon)'!J6308),"",'Zusatzblatt (Perigon)'!T6308)</f>
        <v/>
      </c>
      <c r="L6313" s="95" t="str">
        <f>IF(ISBLANK('Zusatzblatt (Perigon)'!O6308),"",'Zusatzblatt (Perigon)'!O6308)</f>
        <v/>
      </c>
      <c r="M6313" s="95" t="str">
        <f>IF(ISBLANK('Zusatzblatt (Perigon)'!R6308),"",'Zusatzblatt (Perigon)'!R6308)</f>
        <v/>
      </c>
      <c r="N6313" s="95" t="str">
        <f>IF(ISBLANK('Zusatzblatt (Perigon)'!P6308),"",'Zusatzblatt (Perigon)'!P6308)</f>
        <v/>
      </c>
      <c r="O6313" s="38" t="str">
        <f>IF($L6313="","",VLOOKUP($R6313,Tarife!$A$2:$R$599,13,FALSE))</f>
        <v/>
      </c>
      <c r="P6313" s="38" t="str">
        <f t="shared" si="98"/>
        <v/>
      </c>
      <c r="R6313" s="100" t="str">
        <f>Zusammenzug!$C$25&amp;"-"&amp;Zusammenzug!$A$7&amp;"-"&amp;Leistungen!L6313</f>
        <v>2026-Nicht beauftragte Spitex-Organisation-</v>
      </c>
    </row>
    <row r="6314" spans="1:18" x14ac:dyDescent="0.2">
      <c r="A6314" s="95" t="str">
        <f>IF(ISBLANK('Zusatzblatt (Perigon)'!E6309),"",'Zusatzblatt (Perigon)'!E6309)</f>
        <v/>
      </c>
      <c r="B6314" s="95" t="str">
        <f>IF(ISBLANK('Zusatzblatt (Perigon)'!G6309),"",'Zusatzblatt (Perigon)'!G6309)</f>
        <v/>
      </c>
      <c r="C6314" s="96" t="str">
        <f>IF(ISBLANK('Zusatzblatt (Perigon)'!I6309),"",'Zusatzblatt (Perigon)'!I6309)</f>
        <v/>
      </c>
      <c r="D6314" s="97" t="str">
        <f>IF(ISBLANK('Zusatzblatt (Perigon)'!J6309),"",'Zusatzblatt (Perigon)'!J6309)</f>
        <v/>
      </c>
      <c r="E6314" s="64" t="str">
        <f>IF(ISBLANK('Zusatzblatt (Perigon)'!K6309),"",'Zusatzblatt (Perigon)'!K6309)</f>
        <v/>
      </c>
      <c r="F6314" s="65"/>
      <c r="G6314" s="64"/>
      <c r="H6314" s="69" t="str">
        <f>IF(ISBLANK('Zusatzblatt (Perigon)'!L6309),"",'Zusatzblatt (Perigon)'!L6309)</f>
        <v/>
      </c>
      <c r="I6314" s="69" t="str">
        <f>IF(ISBLANK('Zusatzblatt (Perigon)'!M6309),"",'Zusatzblatt (Perigon)'!M6309)</f>
        <v/>
      </c>
      <c r="J6314" s="98" t="str">
        <f>IF(ISBLANK('Zusatzblatt (Perigon)'!N6309),"",'Zusatzblatt (Perigon)'!N6309)</f>
        <v/>
      </c>
      <c r="K6314" s="99" t="str">
        <f>IF(ISBLANK('Zusatzblatt (Perigon)'!J6309),"",'Zusatzblatt (Perigon)'!T6309)</f>
        <v/>
      </c>
      <c r="L6314" s="95" t="str">
        <f>IF(ISBLANK('Zusatzblatt (Perigon)'!O6309),"",'Zusatzblatt (Perigon)'!O6309)</f>
        <v/>
      </c>
      <c r="M6314" s="95" t="str">
        <f>IF(ISBLANK('Zusatzblatt (Perigon)'!R6309),"",'Zusatzblatt (Perigon)'!R6309)</f>
        <v/>
      </c>
      <c r="N6314" s="95" t="str">
        <f>IF(ISBLANK('Zusatzblatt (Perigon)'!P6309),"",'Zusatzblatt (Perigon)'!P6309)</f>
        <v/>
      </c>
      <c r="O6314" s="38" t="str">
        <f>IF($L6314="","",VLOOKUP($R6314,Tarife!$A$2:$R$599,13,FALSE))</f>
        <v/>
      </c>
      <c r="P6314" s="38" t="str">
        <f t="shared" si="98"/>
        <v/>
      </c>
      <c r="R6314" s="100" t="str">
        <f>Zusammenzug!$C$25&amp;"-"&amp;Zusammenzug!$A$7&amp;"-"&amp;Leistungen!L6314</f>
        <v>2026-Nicht beauftragte Spitex-Organisation-</v>
      </c>
    </row>
    <row r="6315" spans="1:18" x14ac:dyDescent="0.2">
      <c r="A6315" s="95" t="str">
        <f>IF(ISBLANK('Zusatzblatt (Perigon)'!E6310),"",'Zusatzblatt (Perigon)'!E6310)</f>
        <v/>
      </c>
      <c r="B6315" s="95" t="str">
        <f>IF(ISBLANK('Zusatzblatt (Perigon)'!G6310),"",'Zusatzblatt (Perigon)'!G6310)</f>
        <v/>
      </c>
      <c r="C6315" s="96" t="str">
        <f>IF(ISBLANK('Zusatzblatt (Perigon)'!I6310),"",'Zusatzblatt (Perigon)'!I6310)</f>
        <v/>
      </c>
      <c r="D6315" s="97" t="str">
        <f>IF(ISBLANK('Zusatzblatt (Perigon)'!J6310),"",'Zusatzblatt (Perigon)'!J6310)</f>
        <v/>
      </c>
      <c r="E6315" s="64" t="str">
        <f>IF(ISBLANK('Zusatzblatt (Perigon)'!K6310),"",'Zusatzblatt (Perigon)'!K6310)</f>
        <v/>
      </c>
      <c r="F6315" s="65"/>
      <c r="G6315" s="64"/>
      <c r="H6315" s="69" t="str">
        <f>IF(ISBLANK('Zusatzblatt (Perigon)'!L6310),"",'Zusatzblatt (Perigon)'!L6310)</f>
        <v/>
      </c>
      <c r="I6315" s="69" t="str">
        <f>IF(ISBLANK('Zusatzblatt (Perigon)'!M6310),"",'Zusatzblatt (Perigon)'!M6310)</f>
        <v/>
      </c>
      <c r="J6315" s="98" t="str">
        <f>IF(ISBLANK('Zusatzblatt (Perigon)'!N6310),"",'Zusatzblatt (Perigon)'!N6310)</f>
        <v/>
      </c>
      <c r="K6315" s="99" t="str">
        <f>IF(ISBLANK('Zusatzblatt (Perigon)'!J6310),"",'Zusatzblatt (Perigon)'!T6310)</f>
        <v/>
      </c>
      <c r="L6315" s="95" t="str">
        <f>IF(ISBLANK('Zusatzblatt (Perigon)'!O6310),"",'Zusatzblatt (Perigon)'!O6310)</f>
        <v/>
      </c>
      <c r="M6315" s="95" t="str">
        <f>IF(ISBLANK('Zusatzblatt (Perigon)'!R6310),"",'Zusatzblatt (Perigon)'!R6310)</f>
        <v/>
      </c>
      <c r="N6315" s="95" t="str">
        <f>IF(ISBLANK('Zusatzblatt (Perigon)'!P6310),"",'Zusatzblatt (Perigon)'!P6310)</f>
        <v/>
      </c>
      <c r="O6315" s="38" t="str">
        <f>IF($L6315="","",VLOOKUP($R6315,Tarife!$A$2:$R$599,13,FALSE))</f>
        <v/>
      </c>
      <c r="P6315" s="38" t="str">
        <f t="shared" si="98"/>
        <v/>
      </c>
      <c r="R6315" s="100" t="str">
        <f>Zusammenzug!$C$25&amp;"-"&amp;Zusammenzug!$A$7&amp;"-"&amp;Leistungen!L6315</f>
        <v>2026-Nicht beauftragte Spitex-Organisation-</v>
      </c>
    </row>
    <row r="6316" spans="1:18" x14ac:dyDescent="0.2">
      <c r="A6316" s="95" t="str">
        <f>IF(ISBLANK('Zusatzblatt (Perigon)'!E6311),"",'Zusatzblatt (Perigon)'!E6311)</f>
        <v/>
      </c>
      <c r="B6316" s="95" t="str">
        <f>IF(ISBLANK('Zusatzblatt (Perigon)'!G6311),"",'Zusatzblatt (Perigon)'!G6311)</f>
        <v/>
      </c>
      <c r="C6316" s="96" t="str">
        <f>IF(ISBLANK('Zusatzblatt (Perigon)'!I6311),"",'Zusatzblatt (Perigon)'!I6311)</f>
        <v/>
      </c>
      <c r="D6316" s="97" t="str">
        <f>IF(ISBLANK('Zusatzblatt (Perigon)'!J6311),"",'Zusatzblatt (Perigon)'!J6311)</f>
        <v/>
      </c>
      <c r="E6316" s="64" t="str">
        <f>IF(ISBLANK('Zusatzblatt (Perigon)'!K6311),"",'Zusatzblatt (Perigon)'!K6311)</f>
        <v/>
      </c>
      <c r="F6316" s="65"/>
      <c r="G6316" s="64"/>
      <c r="H6316" s="69" t="str">
        <f>IF(ISBLANK('Zusatzblatt (Perigon)'!L6311),"",'Zusatzblatt (Perigon)'!L6311)</f>
        <v/>
      </c>
      <c r="I6316" s="69" t="str">
        <f>IF(ISBLANK('Zusatzblatt (Perigon)'!M6311),"",'Zusatzblatt (Perigon)'!M6311)</f>
        <v/>
      </c>
      <c r="J6316" s="98" t="str">
        <f>IF(ISBLANK('Zusatzblatt (Perigon)'!N6311),"",'Zusatzblatt (Perigon)'!N6311)</f>
        <v/>
      </c>
      <c r="K6316" s="99" t="str">
        <f>IF(ISBLANK('Zusatzblatt (Perigon)'!J6311),"",'Zusatzblatt (Perigon)'!T6311)</f>
        <v/>
      </c>
      <c r="L6316" s="95" t="str">
        <f>IF(ISBLANK('Zusatzblatt (Perigon)'!O6311),"",'Zusatzblatt (Perigon)'!O6311)</f>
        <v/>
      </c>
      <c r="M6316" s="95" t="str">
        <f>IF(ISBLANK('Zusatzblatt (Perigon)'!R6311),"",'Zusatzblatt (Perigon)'!R6311)</f>
        <v/>
      </c>
      <c r="N6316" s="95" t="str">
        <f>IF(ISBLANK('Zusatzblatt (Perigon)'!P6311),"",'Zusatzblatt (Perigon)'!P6311)</f>
        <v/>
      </c>
      <c r="O6316" s="38" t="str">
        <f>IF($L6316="","",VLOOKUP($R6316,Tarife!$A$2:$R$599,13,FALSE))</f>
        <v/>
      </c>
      <c r="P6316" s="38" t="str">
        <f t="shared" si="98"/>
        <v/>
      </c>
      <c r="R6316" s="100" t="str">
        <f>Zusammenzug!$C$25&amp;"-"&amp;Zusammenzug!$A$7&amp;"-"&amp;Leistungen!L6316</f>
        <v>2026-Nicht beauftragte Spitex-Organisation-</v>
      </c>
    </row>
    <row r="6317" spans="1:18" x14ac:dyDescent="0.2">
      <c r="A6317" s="95" t="str">
        <f>IF(ISBLANK('Zusatzblatt (Perigon)'!E6312),"",'Zusatzblatt (Perigon)'!E6312)</f>
        <v/>
      </c>
      <c r="B6317" s="95" t="str">
        <f>IF(ISBLANK('Zusatzblatt (Perigon)'!G6312),"",'Zusatzblatt (Perigon)'!G6312)</f>
        <v/>
      </c>
      <c r="C6317" s="96" t="str">
        <f>IF(ISBLANK('Zusatzblatt (Perigon)'!I6312),"",'Zusatzblatt (Perigon)'!I6312)</f>
        <v/>
      </c>
      <c r="D6317" s="97" t="str">
        <f>IF(ISBLANK('Zusatzblatt (Perigon)'!J6312),"",'Zusatzblatt (Perigon)'!J6312)</f>
        <v/>
      </c>
      <c r="E6317" s="64" t="str">
        <f>IF(ISBLANK('Zusatzblatt (Perigon)'!K6312),"",'Zusatzblatt (Perigon)'!K6312)</f>
        <v/>
      </c>
      <c r="F6317" s="65"/>
      <c r="G6317" s="64"/>
      <c r="H6317" s="69" t="str">
        <f>IF(ISBLANK('Zusatzblatt (Perigon)'!L6312),"",'Zusatzblatt (Perigon)'!L6312)</f>
        <v/>
      </c>
      <c r="I6317" s="69" t="str">
        <f>IF(ISBLANK('Zusatzblatt (Perigon)'!M6312),"",'Zusatzblatt (Perigon)'!M6312)</f>
        <v/>
      </c>
      <c r="J6317" s="98" t="str">
        <f>IF(ISBLANK('Zusatzblatt (Perigon)'!N6312),"",'Zusatzblatt (Perigon)'!N6312)</f>
        <v/>
      </c>
      <c r="K6317" s="99" t="str">
        <f>IF(ISBLANK('Zusatzblatt (Perigon)'!J6312),"",'Zusatzblatt (Perigon)'!T6312)</f>
        <v/>
      </c>
      <c r="L6317" s="95" t="str">
        <f>IF(ISBLANK('Zusatzblatt (Perigon)'!O6312),"",'Zusatzblatt (Perigon)'!O6312)</f>
        <v/>
      </c>
      <c r="M6317" s="95" t="str">
        <f>IF(ISBLANK('Zusatzblatt (Perigon)'!R6312),"",'Zusatzblatt (Perigon)'!R6312)</f>
        <v/>
      </c>
      <c r="N6317" s="95" t="str">
        <f>IF(ISBLANK('Zusatzblatt (Perigon)'!P6312),"",'Zusatzblatt (Perigon)'!P6312)</f>
        <v/>
      </c>
      <c r="O6317" s="38" t="str">
        <f>IF($L6317="","",VLOOKUP($R6317,Tarife!$A$2:$R$599,13,FALSE))</f>
        <v/>
      </c>
      <c r="P6317" s="38" t="str">
        <f t="shared" si="98"/>
        <v/>
      </c>
      <c r="R6317" s="100" t="str">
        <f>Zusammenzug!$C$25&amp;"-"&amp;Zusammenzug!$A$7&amp;"-"&amp;Leistungen!L6317</f>
        <v>2026-Nicht beauftragte Spitex-Organisation-</v>
      </c>
    </row>
    <row r="6318" spans="1:18" x14ac:dyDescent="0.2">
      <c r="A6318" s="95" t="str">
        <f>IF(ISBLANK('Zusatzblatt (Perigon)'!E6313),"",'Zusatzblatt (Perigon)'!E6313)</f>
        <v/>
      </c>
      <c r="B6318" s="95" t="str">
        <f>IF(ISBLANK('Zusatzblatt (Perigon)'!G6313),"",'Zusatzblatt (Perigon)'!G6313)</f>
        <v/>
      </c>
      <c r="C6318" s="96" t="str">
        <f>IF(ISBLANK('Zusatzblatt (Perigon)'!I6313),"",'Zusatzblatt (Perigon)'!I6313)</f>
        <v/>
      </c>
      <c r="D6318" s="97" t="str">
        <f>IF(ISBLANK('Zusatzblatt (Perigon)'!J6313),"",'Zusatzblatt (Perigon)'!J6313)</f>
        <v/>
      </c>
      <c r="E6318" s="64" t="str">
        <f>IF(ISBLANK('Zusatzblatt (Perigon)'!K6313),"",'Zusatzblatt (Perigon)'!K6313)</f>
        <v/>
      </c>
      <c r="F6318" s="65"/>
      <c r="G6318" s="64"/>
      <c r="H6318" s="69" t="str">
        <f>IF(ISBLANK('Zusatzblatt (Perigon)'!L6313),"",'Zusatzblatt (Perigon)'!L6313)</f>
        <v/>
      </c>
      <c r="I6318" s="69" t="str">
        <f>IF(ISBLANK('Zusatzblatt (Perigon)'!M6313),"",'Zusatzblatt (Perigon)'!M6313)</f>
        <v/>
      </c>
      <c r="J6318" s="98" t="str">
        <f>IF(ISBLANK('Zusatzblatt (Perigon)'!N6313),"",'Zusatzblatt (Perigon)'!N6313)</f>
        <v/>
      </c>
      <c r="K6318" s="99" t="str">
        <f>IF(ISBLANK('Zusatzblatt (Perigon)'!J6313),"",'Zusatzblatt (Perigon)'!T6313)</f>
        <v/>
      </c>
      <c r="L6318" s="95" t="str">
        <f>IF(ISBLANK('Zusatzblatt (Perigon)'!O6313),"",'Zusatzblatt (Perigon)'!O6313)</f>
        <v/>
      </c>
      <c r="M6318" s="95" t="str">
        <f>IF(ISBLANK('Zusatzblatt (Perigon)'!R6313),"",'Zusatzblatt (Perigon)'!R6313)</f>
        <v/>
      </c>
      <c r="N6318" s="95" t="str">
        <f>IF(ISBLANK('Zusatzblatt (Perigon)'!P6313),"",'Zusatzblatt (Perigon)'!P6313)</f>
        <v/>
      </c>
      <c r="O6318" s="38" t="str">
        <f>IF($L6318="","",VLOOKUP($R6318,Tarife!$A$2:$R$599,13,FALSE))</f>
        <v/>
      </c>
      <c r="P6318" s="38" t="str">
        <f t="shared" si="98"/>
        <v/>
      </c>
      <c r="R6318" s="100" t="str">
        <f>Zusammenzug!$C$25&amp;"-"&amp;Zusammenzug!$A$7&amp;"-"&amp;Leistungen!L6318</f>
        <v>2026-Nicht beauftragte Spitex-Organisation-</v>
      </c>
    </row>
    <row r="6319" spans="1:18" x14ac:dyDescent="0.2">
      <c r="A6319" s="95" t="str">
        <f>IF(ISBLANK('Zusatzblatt (Perigon)'!E6314),"",'Zusatzblatt (Perigon)'!E6314)</f>
        <v/>
      </c>
      <c r="B6319" s="95" t="str">
        <f>IF(ISBLANK('Zusatzblatt (Perigon)'!G6314),"",'Zusatzblatt (Perigon)'!G6314)</f>
        <v/>
      </c>
      <c r="C6319" s="96" t="str">
        <f>IF(ISBLANK('Zusatzblatt (Perigon)'!I6314),"",'Zusatzblatt (Perigon)'!I6314)</f>
        <v/>
      </c>
      <c r="D6319" s="97" t="str">
        <f>IF(ISBLANK('Zusatzblatt (Perigon)'!J6314),"",'Zusatzblatt (Perigon)'!J6314)</f>
        <v/>
      </c>
      <c r="E6319" s="64" t="str">
        <f>IF(ISBLANK('Zusatzblatt (Perigon)'!K6314),"",'Zusatzblatt (Perigon)'!K6314)</f>
        <v/>
      </c>
      <c r="F6319" s="65"/>
      <c r="G6319" s="64"/>
      <c r="H6319" s="69" t="str">
        <f>IF(ISBLANK('Zusatzblatt (Perigon)'!L6314),"",'Zusatzblatt (Perigon)'!L6314)</f>
        <v/>
      </c>
      <c r="I6319" s="69" t="str">
        <f>IF(ISBLANK('Zusatzblatt (Perigon)'!M6314),"",'Zusatzblatt (Perigon)'!M6314)</f>
        <v/>
      </c>
      <c r="J6319" s="98" t="str">
        <f>IF(ISBLANK('Zusatzblatt (Perigon)'!N6314),"",'Zusatzblatt (Perigon)'!N6314)</f>
        <v/>
      </c>
      <c r="K6319" s="99" t="str">
        <f>IF(ISBLANK('Zusatzblatt (Perigon)'!J6314),"",'Zusatzblatt (Perigon)'!T6314)</f>
        <v/>
      </c>
      <c r="L6319" s="95" t="str">
        <f>IF(ISBLANK('Zusatzblatt (Perigon)'!O6314),"",'Zusatzblatt (Perigon)'!O6314)</f>
        <v/>
      </c>
      <c r="M6319" s="95" t="str">
        <f>IF(ISBLANK('Zusatzblatt (Perigon)'!R6314),"",'Zusatzblatt (Perigon)'!R6314)</f>
        <v/>
      </c>
      <c r="N6319" s="95" t="str">
        <f>IF(ISBLANK('Zusatzblatt (Perigon)'!P6314),"",'Zusatzblatt (Perigon)'!P6314)</f>
        <v/>
      </c>
      <c r="O6319" s="38" t="str">
        <f>IF($L6319="","",VLOOKUP($R6319,Tarife!$A$2:$R$599,13,FALSE))</f>
        <v/>
      </c>
      <c r="P6319" s="38" t="str">
        <f t="shared" si="98"/>
        <v/>
      </c>
      <c r="R6319" s="100" t="str">
        <f>Zusammenzug!$C$25&amp;"-"&amp;Zusammenzug!$A$7&amp;"-"&amp;Leistungen!L6319</f>
        <v>2026-Nicht beauftragte Spitex-Organisation-</v>
      </c>
    </row>
    <row r="6320" spans="1:18" x14ac:dyDescent="0.2">
      <c r="A6320" s="95" t="str">
        <f>IF(ISBLANK('Zusatzblatt (Perigon)'!E6315),"",'Zusatzblatt (Perigon)'!E6315)</f>
        <v/>
      </c>
      <c r="B6320" s="95" t="str">
        <f>IF(ISBLANK('Zusatzblatt (Perigon)'!G6315),"",'Zusatzblatt (Perigon)'!G6315)</f>
        <v/>
      </c>
      <c r="C6320" s="96" t="str">
        <f>IF(ISBLANK('Zusatzblatt (Perigon)'!I6315),"",'Zusatzblatt (Perigon)'!I6315)</f>
        <v/>
      </c>
      <c r="D6320" s="97" t="str">
        <f>IF(ISBLANK('Zusatzblatt (Perigon)'!J6315),"",'Zusatzblatt (Perigon)'!J6315)</f>
        <v/>
      </c>
      <c r="E6320" s="64" t="str">
        <f>IF(ISBLANK('Zusatzblatt (Perigon)'!K6315),"",'Zusatzblatt (Perigon)'!K6315)</f>
        <v/>
      </c>
      <c r="F6320" s="65"/>
      <c r="G6320" s="64"/>
      <c r="H6320" s="69" t="str">
        <f>IF(ISBLANK('Zusatzblatt (Perigon)'!L6315),"",'Zusatzblatt (Perigon)'!L6315)</f>
        <v/>
      </c>
      <c r="I6320" s="69" t="str">
        <f>IF(ISBLANK('Zusatzblatt (Perigon)'!M6315),"",'Zusatzblatt (Perigon)'!M6315)</f>
        <v/>
      </c>
      <c r="J6320" s="98" t="str">
        <f>IF(ISBLANK('Zusatzblatt (Perigon)'!N6315),"",'Zusatzblatt (Perigon)'!N6315)</f>
        <v/>
      </c>
      <c r="K6320" s="99" t="str">
        <f>IF(ISBLANK('Zusatzblatt (Perigon)'!J6315),"",'Zusatzblatt (Perigon)'!T6315)</f>
        <v/>
      </c>
      <c r="L6320" s="95" t="str">
        <f>IF(ISBLANK('Zusatzblatt (Perigon)'!O6315),"",'Zusatzblatt (Perigon)'!O6315)</f>
        <v/>
      </c>
      <c r="M6320" s="95" t="str">
        <f>IF(ISBLANK('Zusatzblatt (Perigon)'!R6315),"",'Zusatzblatt (Perigon)'!R6315)</f>
        <v/>
      </c>
      <c r="N6320" s="95" t="str">
        <f>IF(ISBLANK('Zusatzblatt (Perigon)'!P6315),"",'Zusatzblatt (Perigon)'!P6315)</f>
        <v/>
      </c>
      <c r="O6320" s="38" t="str">
        <f>IF($L6320="","",VLOOKUP($R6320,Tarife!$A$2:$R$599,13,FALSE))</f>
        <v/>
      </c>
      <c r="P6320" s="38" t="str">
        <f t="shared" si="98"/>
        <v/>
      </c>
      <c r="R6320" s="100" t="str">
        <f>Zusammenzug!$C$25&amp;"-"&amp;Zusammenzug!$A$7&amp;"-"&amp;Leistungen!L6320</f>
        <v>2026-Nicht beauftragte Spitex-Organisation-</v>
      </c>
    </row>
    <row r="6321" spans="1:18" x14ac:dyDescent="0.2">
      <c r="A6321" s="95" t="str">
        <f>IF(ISBLANK('Zusatzblatt (Perigon)'!E6316),"",'Zusatzblatt (Perigon)'!E6316)</f>
        <v/>
      </c>
      <c r="B6321" s="95" t="str">
        <f>IF(ISBLANK('Zusatzblatt (Perigon)'!G6316),"",'Zusatzblatt (Perigon)'!G6316)</f>
        <v/>
      </c>
      <c r="C6321" s="96" t="str">
        <f>IF(ISBLANK('Zusatzblatt (Perigon)'!I6316),"",'Zusatzblatt (Perigon)'!I6316)</f>
        <v/>
      </c>
      <c r="D6321" s="97" t="str">
        <f>IF(ISBLANK('Zusatzblatt (Perigon)'!J6316),"",'Zusatzblatt (Perigon)'!J6316)</f>
        <v/>
      </c>
      <c r="E6321" s="64" t="str">
        <f>IF(ISBLANK('Zusatzblatt (Perigon)'!K6316),"",'Zusatzblatt (Perigon)'!K6316)</f>
        <v/>
      </c>
      <c r="F6321" s="65"/>
      <c r="G6321" s="64"/>
      <c r="H6321" s="69" t="str">
        <f>IF(ISBLANK('Zusatzblatt (Perigon)'!L6316),"",'Zusatzblatt (Perigon)'!L6316)</f>
        <v/>
      </c>
      <c r="I6321" s="69" t="str">
        <f>IF(ISBLANK('Zusatzblatt (Perigon)'!M6316),"",'Zusatzblatt (Perigon)'!M6316)</f>
        <v/>
      </c>
      <c r="J6321" s="98" t="str">
        <f>IF(ISBLANK('Zusatzblatt (Perigon)'!N6316),"",'Zusatzblatt (Perigon)'!N6316)</f>
        <v/>
      </c>
      <c r="K6321" s="99" t="str">
        <f>IF(ISBLANK('Zusatzblatt (Perigon)'!J6316),"",'Zusatzblatt (Perigon)'!T6316)</f>
        <v/>
      </c>
      <c r="L6321" s="95" t="str">
        <f>IF(ISBLANK('Zusatzblatt (Perigon)'!O6316),"",'Zusatzblatt (Perigon)'!O6316)</f>
        <v/>
      </c>
      <c r="M6321" s="95" t="str">
        <f>IF(ISBLANK('Zusatzblatt (Perigon)'!R6316),"",'Zusatzblatt (Perigon)'!R6316)</f>
        <v/>
      </c>
      <c r="N6321" s="95" t="str">
        <f>IF(ISBLANK('Zusatzblatt (Perigon)'!P6316),"",'Zusatzblatt (Perigon)'!P6316)</f>
        <v/>
      </c>
      <c r="O6321" s="38" t="str">
        <f>IF($L6321="","",VLOOKUP($R6321,Tarife!$A$2:$R$599,13,FALSE))</f>
        <v/>
      </c>
      <c r="P6321" s="38" t="str">
        <f t="shared" si="98"/>
        <v/>
      </c>
      <c r="R6321" s="100" t="str">
        <f>Zusammenzug!$C$25&amp;"-"&amp;Zusammenzug!$A$7&amp;"-"&amp;Leistungen!L6321</f>
        <v>2026-Nicht beauftragte Spitex-Organisation-</v>
      </c>
    </row>
    <row r="6322" spans="1:18" x14ac:dyDescent="0.2">
      <c r="A6322" s="95" t="str">
        <f>IF(ISBLANK('Zusatzblatt (Perigon)'!E6317),"",'Zusatzblatt (Perigon)'!E6317)</f>
        <v/>
      </c>
      <c r="B6322" s="95" t="str">
        <f>IF(ISBLANK('Zusatzblatt (Perigon)'!G6317),"",'Zusatzblatt (Perigon)'!G6317)</f>
        <v/>
      </c>
      <c r="C6322" s="96" t="str">
        <f>IF(ISBLANK('Zusatzblatt (Perigon)'!I6317),"",'Zusatzblatt (Perigon)'!I6317)</f>
        <v/>
      </c>
      <c r="D6322" s="97" t="str">
        <f>IF(ISBLANK('Zusatzblatt (Perigon)'!J6317),"",'Zusatzblatt (Perigon)'!J6317)</f>
        <v/>
      </c>
      <c r="E6322" s="64" t="str">
        <f>IF(ISBLANK('Zusatzblatt (Perigon)'!K6317),"",'Zusatzblatt (Perigon)'!K6317)</f>
        <v/>
      </c>
      <c r="F6322" s="65"/>
      <c r="G6322" s="64"/>
      <c r="H6322" s="69" t="str">
        <f>IF(ISBLANK('Zusatzblatt (Perigon)'!L6317),"",'Zusatzblatt (Perigon)'!L6317)</f>
        <v/>
      </c>
      <c r="I6322" s="69" t="str">
        <f>IF(ISBLANK('Zusatzblatt (Perigon)'!M6317),"",'Zusatzblatt (Perigon)'!M6317)</f>
        <v/>
      </c>
      <c r="J6322" s="98" t="str">
        <f>IF(ISBLANK('Zusatzblatt (Perigon)'!N6317),"",'Zusatzblatt (Perigon)'!N6317)</f>
        <v/>
      </c>
      <c r="K6322" s="99" t="str">
        <f>IF(ISBLANK('Zusatzblatt (Perigon)'!J6317),"",'Zusatzblatt (Perigon)'!T6317)</f>
        <v/>
      </c>
      <c r="L6322" s="95" t="str">
        <f>IF(ISBLANK('Zusatzblatt (Perigon)'!O6317),"",'Zusatzblatt (Perigon)'!O6317)</f>
        <v/>
      </c>
      <c r="M6322" s="95" t="str">
        <f>IF(ISBLANK('Zusatzblatt (Perigon)'!R6317),"",'Zusatzblatt (Perigon)'!R6317)</f>
        <v/>
      </c>
      <c r="N6322" s="95" t="str">
        <f>IF(ISBLANK('Zusatzblatt (Perigon)'!P6317),"",'Zusatzblatt (Perigon)'!P6317)</f>
        <v/>
      </c>
      <c r="O6322" s="38" t="str">
        <f>IF($L6322="","",VLOOKUP($R6322,Tarife!$A$2:$R$599,13,FALSE))</f>
        <v/>
      </c>
      <c r="P6322" s="38" t="str">
        <f t="shared" si="98"/>
        <v/>
      </c>
      <c r="R6322" s="100" t="str">
        <f>Zusammenzug!$C$25&amp;"-"&amp;Zusammenzug!$A$7&amp;"-"&amp;Leistungen!L6322</f>
        <v>2026-Nicht beauftragte Spitex-Organisation-</v>
      </c>
    </row>
    <row r="6323" spans="1:18" x14ac:dyDescent="0.2">
      <c r="A6323" s="95" t="str">
        <f>IF(ISBLANK('Zusatzblatt (Perigon)'!E6318),"",'Zusatzblatt (Perigon)'!E6318)</f>
        <v/>
      </c>
      <c r="B6323" s="95" t="str">
        <f>IF(ISBLANK('Zusatzblatt (Perigon)'!G6318),"",'Zusatzblatt (Perigon)'!G6318)</f>
        <v/>
      </c>
      <c r="C6323" s="96" t="str">
        <f>IF(ISBLANK('Zusatzblatt (Perigon)'!I6318),"",'Zusatzblatt (Perigon)'!I6318)</f>
        <v/>
      </c>
      <c r="D6323" s="97" t="str">
        <f>IF(ISBLANK('Zusatzblatt (Perigon)'!J6318),"",'Zusatzblatt (Perigon)'!J6318)</f>
        <v/>
      </c>
      <c r="E6323" s="64" t="str">
        <f>IF(ISBLANK('Zusatzblatt (Perigon)'!K6318),"",'Zusatzblatt (Perigon)'!K6318)</f>
        <v/>
      </c>
      <c r="F6323" s="65"/>
      <c r="G6323" s="64"/>
      <c r="H6323" s="69" t="str">
        <f>IF(ISBLANK('Zusatzblatt (Perigon)'!L6318),"",'Zusatzblatt (Perigon)'!L6318)</f>
        <v/>
      </c>
      <c r="I6323" s="69" t="str">
        <f>IF(ISBLANK('Zusatzblatt (Perigon)'!M6318),"",'Zusatzblatt (Perigon)'!M6318)</f>
        <v/>
      </c>
      <c r="J6323" s="98" t="str">
        <f>IF(ISBLANK('Zusatzblatt (Perigon)'!N6318),"",'Zusatzblatt (Perigon)'!N6318)</f>
        <v/>
      </c>
      <c r="K6323" s="99" t="str">
        <f>IF(ISBLANK('Zusatzblatt (Perigon)'!J6318),"",'Zusatzblatt (Perigon)'!T6318)</f>
        <v/>
      </c>
      <c r="L6323" s="95" t="str">
        <f>IF(ISBLANK('Zusatzblatt (Perigon)'!O6318),"",'Zusatzblatt (Perigon)'!O6318)</f>
        <v/>
      </c>
      <c r="M6323" s="95" t="str">
        <f>IF(ISBLANK('Zusatzblatt (Perigon)'!R6318),"",'Zusatzblatt (Perigon)'!R6318)</f>
        <v/>
      </c>
      <c r="N6323" s="95" t="str">
        <f>IF(ISBLANK('Zusatzblatt (Perigon)'!P6318),"",'Zusatzblatt (Perigon)'!P6318)</f>
        <v/>
      </c>
      <c r="O6323" s="38" t="str">
        <f>IF($L6323="","",VLOOKUP($R6323,Tarife!$A$2:$R$599,13,FALSE))</f>
        <v/>
      </c>
      <c r="P6323" s="38" t="str">
        <f t="shared" si="98"/>
        <v/>
      </c>
      <c r="R6323" s="100" t="str">
        <f>Zusammenzug!$C$25&amp;"-"&amp;Zusammenzug!$A$7&amp;"-"&amp;Leistungen!L6323</f>
        <v>2026-Nicht beauftragte Spitex-Organisation-</v>
      </c>
    </row>
    <row r="6324" spans="1:18" x14ac:dyDescent="0.2">
      <c r="A6324" s="95" t="str">
        <f>IF(ISBLANK('Zusatzblatt (Perigon)'!E6319),"",'Zusatzblatt (Perigon)'!E6319)</f>
        <v/>
      </c>
      <c r="B6324" s="95" t="str">
        <f>IF(ISBLANK('Zusatzblatt (Perigon)'!G6319),"",'Zusatzblatt (Perigon)'!G6319)</f>
        <v/>
      </c>
      <c r="C6324" s="96" t="str">
        <f>IF(ISBLANK('Zusatzblatt (Perigon)'!I6319),"",'Zusatzblatt (Perigon)'!I6319)</f>
        <v/>
      </c>
      <c r="D6324" s="97" t="str">
        <f>IF(ISBLANK('Zusatzblatt (Perigon)'!J6319),"",'Zusatzblatt (Perigon)'!J6319)</f>
        <v/>
      </c>
      <c r="E6324" s="64" t="str">
        <f>IF(ISBLANK('Zusatzblatt (Perigon)'!K6319),"",'Zusatzblatt (Perigon)'!K6319)</f>
        <v/>
      </c>
      <c r="F6324" s="65"/>
      <c r="G6324" s="64"/>
      <c r="H6324" s="69" t="str">
        <f>IF(ISBLANK('Zusatzblatt (Perigon)'!L6319),"",'Zusatzblatt (Perigon)'!L6319)</f>
        <v/>
      </c>
      <c r="I6324" s="69" t="str">
        <f>IF(ISBLANK('Zusatzblatt (Perigon)'!M6319),"",'Zusatzblatt (Perigon)'!M6319)</f>
        <v/>
      </c>
      <c r="J6324" s="98" t="str">
        <f>IF(ISBLANK('Zusatzblatt (Perigon)'!N6319),"",'Zusatzblatt (Perigon)'!N6319)</f>
        <v/>
      </c>
      <c r="K6324" s="99" t="str">
        <f>IF(ISBLANK('Zusatzblatt (Perigon)'!J6319),"",'Zusatzblatt (Perigon)'!T6319)</f>
        <v/>
      </c>
      <c r="L6324" s="95" t="str">
        <f>IF(ISBLANK('Zusatzblatt (Perigon)'!O6319),"",'Zusatzblatt (Perigon)'!O6319)</f>
        <v/>
      </c>
      <c r="M6324" s="95" t="str">
        <f>IF(ISBLANK('Zusatzblatt (Perigon)'!R6319),"",'Zusatzblatt (Perigon)'!R6319)</f>
        <v/>
      </c>
      <c r="N6324" s="95" t="str">
        <f>IF(ISBLANK('Zusatzblatt (Perigon)'!P6319),"",'Zusatzblatt (Perigon)'!P6319)</f>
        <v/>
      </c>
      <c r="O6324" s="38" t="str">
        <f>IF($L6324="","",VLOOKUP($R6324,Tarife!$A$2:$R$599,13,FALSE))</f>
        <v/>
      </c>
      <c r="P6324" s="38" t="str">
        <f t="shared" si="98"/>
        <v/>
      </c>
      <c r="R6324" s="100" t="str">
        <f>Zusammenzug!$C$25&amp;"-"&amp;Zusammenzug!$A$7&amp;"-"&amp;Leistungen!L6324</f>
        <v>2026-Nicht beauftragte Spitex-Organisation-</v>
      </c>
    </row>
    <row r="6325" spans="1:18" x14ac:dyDescent="0.2">
      <c r="A6325" s="95" t="str">
        <f>IF(ISBLANK('Zusatzblatt (Perigon)'!E6320),"",'Zusatzblatt (Perigon)'!E6320)</f>
        <v/>
      </c>
      <c r="B6325" s="95" t="str">
        <f>IF(ISBLANK('Zusatzblatt (Perigon)'!G6320),"",'Zusatzblatt (Perigon)'!G6320)</f>
        <v/>
      </c>
      <c r="C6325" s="96" t="str">
        <f>IF(ISBLANK('Zusatzblatt (Perigon)'!I6320),"",'Zusatzblatt (Perigon)'!I6320)</f>
        <v/>
      </c>
      <c r="D6325" s="97" t="str">
        <f>IF(ISBLANK('Zusatzblatt (Perigon)'!J6320),"",'Zusatzblatt (Perigon)'!J6320)</f>
        <v/>
      </c>
      <c r="E6325" s="64" t="str">
        <f>IF(ISBLANK('Zusatzblatt (Perigon)'!K6320),"",'Zusatzblatt (Perigon)'!K6320)</f>
        <v/>
      </c>
      <c r="F6325" s="65"/>
      <c r="G6325" s="64"/>
      <c r="H6325" s="69" t="str">
        <f>IF(ISBLANK('Zusatzblatt (Perigon)'!L6320),"",'Zusatzblatt (Perigon)'!L6320)</f>
        <v/>
      </c>
      <c r="I6325" s="69" t="str">
        <f>IF(ISBLANK('Zusatzblatt (Perigon)'!M6320),"",'Zusatzblatt (Perigon)'!M6320)</f>
        <v/>
      </c>
      <c r="J6325" s="98" t="str">
        <f>IF(ISBLANK('Zusatzblatt (Perigon)'!N6320),"",'Zusatzblatt (Perigon)'!N6320)</f>
        <v/>
      </c>
      <c r="K6325" s="99" t="str">
        <f>IF(ISBLANK('Zusatzblatt (Perigon)'!J6320),"",'Zusatzblatt (Perigon)'!T6320)</f>
        <v/>
      </c>
      <c r="L6325" s="95" t="str">
        <f>IF(ISBLANK('Zusatzblatt (Perigon)'!O6320),"",'Zusatzblatt (Perigon)'!O6320)</f>
        <v/>
      </c>
      <c r="M6325" s="95" t="str">
        <f>IF(ISBLANK('Zusatzblatt (Perigon)'!R6320),"",'Zusatzblatt (Perigon)'!R6320)</f>
        <v/>
      </c>
      <c r="N6325" s="95" t="str">
        <f>IF(ISBLANK('Zusatzblatt (Perigon)'!P6320),"",'Zusatzblatt (Perigon)'!P6320)</f>
        <v/>
      </c>
      <c r="O6325" s="38" t="str">
        <f>IF($L6325="","",VLOOKUP($R6325,Tarife!$A$2:$R$599,13,FALSE))</f>
        <v/>
      </c>
      <c r="P6325" s="38" t="str">
        <f t="shared" si="98"/>
        <v/>
      </c>
      <c r="R6325" s="100" t="str">
        <f>Zusammenzug!$C$25&amp;"-"&amp;Zusammenzug!$A$7&amp;"-"&amp;Leistungen!L6325</f>
        <v>2026-Nicht beauftragte Spitex-Organisation-</v>
      </c>
    </row>
    <row r="6326" spans="1:18" x14ac:dyDescent="0.2">
      <c r="A6326" s="95" t="str">
        <f>IF(ISBLANK('Zusatzblatt (Perigon)'!E6321),"",'Zusatzblatt (Perigon)'!E6321)</f>
        <v/>
      </c>
      <c r="B6326" s="95" t="str">
        <f>IF(ISBLANK('Zusatzblatt (Perigon)'!G6321),"",'Zusatzblatt (Perigon)'!G6321)</f>
        <v/>
      </c>
      <c r="C6326" s="96" t="str">
        <f>IF(ISBLANK('Zusatzblatt (Perigon)'!I6321),"",'Zusatzblatt (Perigon)'!I6321)</f>
        <v/>
      </c>
      <c r="D6326" s="97" t="str">
        <f>IF(ISBLANK('Zusatzblatt (Perigon)'!J6321),"",'Zusatzblatt (Perigon)'!J6321)</f>
        <v/>
      </c>
      <c r="E6326" s="64" t="str">
        <f>IF(ISBLANK('Zusatzblatt (Perigon)'!K6321),"",'Zusatzblatt (Perigon)'!K6321)</f>
        <v/>
      </c>
      <c r="F6326" s="65"/>
      <c r="G6326" s="64"/>
      <c r="H6326" s="69" t="str">
        <f>IF(ISBLANK('Zusatzblatt (Perigon)'!L6321),"",'Zusatzblatt (Perigon)'!L6321)</f>
        <v/>
      </c>
      <c r="I6326" s="69" t="str">
        <f>IF(ISBLANK('Zusatzblatt (Perigon)'!M6321),"",'Zusatzblatt (Perigon)'!M6321)</f>
        <v/>
      </c>
      <c r="J6326" s="98" t="str">
        <f>IF(ISBLANK('Zusatzblatt (Perigon)'!N6321),"",'Zusatzblatt (Perigon)'!N6321)</f>
        <v/>
      </c>
      <c r="K6326" s="99" t="str">
        <f>IF(ISBLANK('Zusatzblatt (Perigon)'!J6321),"",'Zusatzblatt (Perigon)'!T6321)</f>
        <v/>
      </c>
      <c r="L6326" s="95" t="str">
        <f>IF(ISBLANK('Zusatzblatt (Perigon)'!O6321),"",'Zusatzblatt (Perigon)'!O6321)</f>
        <v/>
      </c>
      <c r="M6326" s="95" t="str">
        <f>IF(ISBLANK('Zusatzblatt (Perigon)'!R6321),"",'Zusatzblatt (Perigon)'!R6321)</f>
        <v/>
      </c>
      <c r="N6326" s="95" t="str">
        <f>IF(ISBLANK('Zusatzblatt (Perigon)'!P6321),"",'Zusatzblatt (Perigon)'!P6321)</f>
        <v/>
      </c>
      <c r="O6326" s="38" t="str">
        <f>IF($L6326="","",VLOOKUP($R6326,Tarife!$A$2:$R$599,13,FALSE))</f>
        <v/>
      </c>
      <c r="P6326" s="38" t="str">
        <f t="shared" si="98"/>
        <v/>
      </c>
      <c r="R6326" s="100" t="str">
        <f>Zusammenzug!$C$25&amp;"-"&amp;Zusammenzug!$A$7&amp;"-"&amp;Leistungen!L6326</f>
        <v>2026-Nicht beauftragte Spitex-Organisation-</v>
      </c>
    </row>
    <row r="6327" spans="1:18" x14ac:dyDescent="0.2">
      <c r="A6327" s="95" t="str">
        <f>IF(ISBLANK('Zusatzblatt (Perigon)'!E6322),"",'Zusatzblatt (Perigon)'!E6322)</f>
        <v/>
      </c>
      <c r="B6327" s="95" t="str">
        <f>IF(ISBLANK('Zusatzblatt (Perigon)'!G6322),"",'Zusatzblatt (Perigon)'!G6322)</f>
        <v/>
      </c>
      <c r="C6327" s="96" t="str">
        <f>IF(ISBLANK('Zusatzblatt (Perigon)'!I6322),"",'Zusatzblatt (Perigon)'!I6322)</f>
        <v/>
      </c>
      <c r="D6327" s="97" t="str">
        <f>IF(ISBLANK('Zusatzblatt (Perigon)'!J6322),"",'Zusatzblatt (Perigon)'!J6322)</f>
        <v/>
      </c>
      <c r="E6327" s="64" t="str">
        <f>IF(ISBLANK('Zusatzblatt (Perigon)'!K6322),"",'Zusatzblatt (Perigon)'!K6322)</f>
        <v/>
      </c>
      <c r="F6327" s="65"/>
      <c r="G6327" s="64"/>
      <c r="H6327" s="69" t="str">
        <f>IF(ISBLANK('Zusatzblatt (Perigon)'!L6322),"",'Zusatzblatt (Perigon)'!L6322)</f>
        <v/>
      </c>
      <c r="I6327" s="69" t="str">
        <f>IF(ISBLANK('Zusatzblatt (Perigon)'!M6322),"",'Zusatzblatt (Perigon)'!M6322)</f>
        <v/>
      </c>
      <c r="J6327" s="98" t="str">
        <f>IF(ISBLANK('Zusatzblatt (Perigon)'!N6322),"",'Zusatzblatt (Perigon)'!N6322)</f>
        <v/>
      </c>
      <c r="K6327" s="99" t="str">
        <f>IF(ISBLANK('Zusatzblatt (Perigon)'!J6322),"",'Zusatzblatt (Perigon)'!T6322)</f>
        <v/>
      </c>
      <c r="L6327" s="95" t="str">
        <f>IF(ISBLANK('Zusatzblatt (Perigon)'!O6322),"",'Zusatzblatt (Perigon)'!O6322)</f>
        <v/>
      </c>
      <c r="M6327" s="95" t="str">
        <f>IF(ISBLANK('Zusatzblatt (Perigon)'!R6322),"",'Zusatzblatt (Perigon)'!R6322)</f>
        <v/>
      </c>
      <c r="N6327" s="95" t="str">
        <f>IF(ISBLANK('Zusatzblatt (Perigon)'!P6322),"",'Zusatzblatt (Perigon)'!P6322)</f>
        <v/>
      </c>
      <c r="O6327" s="38" t="str">
        <f>IF($L6327="","",VLOOKUP($R6327,Tarife!$A$2:$R$599,13,FALSE))</f>
        <v/>
      </c>
      <c r="P6327" s="38" t="str">
        <f t="shared" si="98"/>
        <v/>
      </c>
      <c r="R6327" s="100" t="str">
        <f>Zusammenzug!$C$25&amp;"-"&amp;Zusammenzug!$A$7&amp;"-"&amp;Leistungen!L6327</f>
        <v>2026-Nicht beauftragte Spitex-Organisation-</v>
      </c>
    </row>
    <row r="6328" spans="1:18" x14ac:dyDescent="0.2">
      <c r="A6328" s="95" t="str">
        <f>IF(ISBLANK('Zusatzblatt (Perigon)'!E6323),"",'Zusatzblatt (Perigon)'!E6323)</f>
        <v/>
      </c>
      <c r="B6328" s="95" t="str">
        <f>IF(ISBLANK('Zusatzblatt (Perigon)'!G6323),"",'Zusatzblatt (Perigon)'!G6323)</f>
        <v/>
      </c>
      <c r="C6328" s="96" t="str">
        <f>IF(ISBLANK('Zusatzblatt (Perigon)'!I6323),"",'Zusatzblatt (Perigon)'!I6323)</f>
        <v/>
      </c>
      <c r="D6328" s="97" t="str">
        <f>IF(ISBLANK('Zusatzblatt (Perigon)'!J6323),"",'Zusatzblatt (Perigon)'!J6323)</f>
        <v/>
      </c>
      <c r="E6328" s="64" t="str">
        <f>IF(ISBLANK('Zusatzblatt (Perigon)'!K6323),"",'Zusatzblatt (Perigon)'!K6323)</f>
        <v/>
      </c>
      <c r="F6328" s="65"/>
      <c r="G6328" s="64"/>
      <c r="H6328" s="69" t="str">
        <f>IF(ISBLANK('Zusatzblatt (Perigon)'!L6323),"",'Zusatzblatt (Perigon)'!L6323)</f>
        <v/>
      </c>
      <c r="I6328" s="69" t="str">
        <f>IF(ISBLANK('Zusatzblatt (Perigon)'!M6323),"",'Zusatzblatt (Perigon)'!M6323)</f>
        <v/>
      </c>
      <c r="J6328" s="98" t="str">
        <f>IF(ISBLANK('Zusatzblatt (Perigon)'!N6323),"",'Zusatzblatt (Perigon)'!N6323)</f>
        <v/>
      </c>
      <c r="K6328" s="99" t="str">
        <f>IF(ISBLANK('Zusatzblatt (Perigon)'!J6323),"",'Zusatzblatt (Perigon)'!T6323)</f>
        <v/>
      </c>
      <c r="L6328" s="95" t="str">
        <f>IF(ISBLANK('Zusatzblatt (Perigon)'!O6323),"",'Zusatzblatt (Perigon)'!O6323)</f>
        <v/>
      </c>
      <c r="M6328" s="95" t="str">
        <f>IF(ISBLANK('Zusatzblatt (Perigon)'!R6323),"",'Zusatzblatt (Perigon)'!R6323)</f>
        <v/>
      </c>
      <c r="N6328" s="95" t="str">
        <f>IF(ISBLANK('Zusatzblatt (Perigon)'!P6323),"",'Zusatzblatt (Perigon)'!P6323)</f>
        <v/>
      </c>
      <c r="O6328" s="38" t="str">
        <f>IF($L6328="","",VLOOKUP($R6328,Tarife!$A$2:$R$599,13,FALSE))</f>
        <v/>
      </c>
      <c r="P6328" s="38" t="str">
        <f t="shared" si="98"/>
        <v/>
      </c>
      <c r="R6328" s="100" t="str">
        <f>Zusammenzug!$C$25&amp;"-"&amp;Zusammenzug!$A$7&amp;"-"&amp;Leistungen!L6328</f>
        <v>2026-Nicht beauftragte Spitex-Organisation-</v>
      </c>
    </row>
    <row r="6329" spans="1:18" x14ac:dyDescent="0.2">
      <c r="A6329" s="95" t="str">
        <f>IF(ISBLANK('Zusatzblatt (Perigon)'!E6324),"",'Zusatzblatt (Perigon)'!E6324)</f>
        <v/>
      </c>
      <c r="B6329" s="95" t="str">
        <f>IF(ISBLANK('Zusatzblatt (Perigon)'!G6324),"",'Zusatzblatt (Perigon)'!G6324)</f>
        <v/>
      </c>
      <c r="C6329" s="96" t="str">
        <f>IF(ISBLANK('Zusatzblatt (Perigon)'!I6324),"",'Zusatzblatt (Perigon)'!I6324)</f>
        <v/>
      </c>
      <c r="D6329" s="97" t="str">
        <f>IF(ISBLANK('Zusatzblatt (Perigon)'!J6324),"",'Zusatzblatt (Perigon)'!J6324)</f>
        <v/>
      </c>
      <c r="E6329" s="64" t="str">
        <f>IF(ISBLANK('Zusatzblatt (Perigon)'!K6324),"",'Zusatzblatt (Perigon)'!K6324)</f>
        <v/>
      </c>
      <c r="F6329" s="65"/>
      <c r="G6329" s="64"/>
      <c r="H6329" s="69" t="str">
        <f>IF(ISBLANK('Zusatzblatt (Perigon)'!L6324),"",'Zusatzblatt (Perigon)'!L6324)</f>
        <v/>
      </c>
      <c r="I6329" s="69" t="str">
        <f>IF(ISBLANK('Zusatzblatt (Perigon)'!M6324),"",'Zusatzblatt (Perigon)'!M6324)</f>
        <v/>
      </c>
      <c r="J6329" s="98" t="str">
        <f>IF(ISBLANK('Zusatzblatt (Perigon)'!N6324),"",'Zusatzblatt (Perigon)'!N6324)</f>
        <v/>
      </c>
      <c r="K6329" s="99" t="str">
        <f>IF(ISBLANK('Zusatzblatt (Perigon)'!J6324),"",'Zusatzblatt (Perigon)'!T6324)</f>
        <v/>
      </c>
      <c r="L6329" s="95" t="str">
        <f>IF(ISBLANK('Zusatzblatt (Perigon)'!O6324),"",'Zusatzblatt (Perigon)'!O6324)</f>
        <v/>
      </c>
      <c r="M6329" s="95" t="str">
        <f>IF(ISBLANK('Zusatzblatt (Perigon)'!R6324),"",'Zusatzblatt (Perigon)'!R6324)</f>
        <v/>
      </c>
      <c r="N6329" s="95" t="str">
        <f>IF(ISBLANK('Zusatzblatt (Perigon)'!P6324),"",'Zusatzblatt (Perigon)'!P6324)</f>
        <v/>
      </c>
      <c r="O6329" s="38" t="str">
        <f>IF($L6329="","",VLOOKUP($R6329,Tarife!$A$2:$R$599,13,FALSE))</f>
        <v/>
      </c>
      <c r="P6329" s="38" t="str">
        <f t="shared" si="98"/>
        <v/>
      </c>
      <c r="R6329" s="100" t="str">
        <f>Zusammenzug!$C$25&amp;"-"&amp;Zusammenzug!$A$7&amp;"-"&amp;Leistungen!L6329</f>
        <v>2026-Nicht beauftragte Spitex-Organisation-</v>
      </c>
    </row>
    <row r="6330" spans="1:18" x14ac:dyDescent="0.2">
      <c r="A6330" s="95" t="str">
        <f>IF(ISBLANK('Zusatzblatt (Perigon)'!E6325),"",'Zusatzblatt (Perigon)'!E6325)</f>
        <v/>
      </c>
      <c r="B6330" s="95" t="str">
        <f>IF(ISBLANK('Zusatzblatt (Perigon)'!G6325),"",'Zusatzblatt (Perigon)'!G6325)</f>
        <v/>
      </c>
      <c r="C6330" s="96" t="str">
        <f>IF(ISBLANK('Zusatzblatt (Perigon)'!I6325),"",'Zusatzblatt (Perigon)'!I6325)</f>
        <v/>
      </c>
      <c r="D6330" s="97" t="str">
        <f>IF(ISBLANK('Zusatzblatt (Perigon)'!J6325),"",'Zusatzblatt (Perigon)'!J6325)</f>
        <v/>
      </c>
      <c r="E6330" s="64" t="str">
        <f>IF(ISBLANK('Zusatzblatt (Perigon)'!K6325),"",'Zusatzblatt (Perigon)'!K6325)</f>
        <v/>
      </c>
      <c r="F6330" s="65"/>
      <c r="G6330" s="64"/>
      <c r="H6330" s="69" t="str">
        <f>IF(ISBLANK('Zusatzblatt (Perigon)'!L6325),"",'Zusatzblatt (Perigon)'!L6325)</f>
        <v/>
      </c>
      <c r="I6330" s="69" t="str">
        <f>IF(ISBLANK('Zusatzblatt (Perigon)'!M6325),"",'Zusatzblatt (Perigon)'!M6325)</f>
        <v/>
      </c>
      <c r="J6330" s="98" t="str">
        <f>IF(ISBLANK('Zusatzblatt (Perigon)'!N6325),"",'Zusatzblatt (Perigon)'!N6325)</f>
        <v/>
      </c>
      <c r="K6330" s="99" t="str">
        <f>IF(ISBLANK('Zusatzblatt (Perigon)'!J6325),"",'Zusatzblatt (Perigon)'!T6325)</f>
        <v/>
      </c>
      <c r="L6330" s="95" t="str">
        <f>IF(ISBLANK('Zusatzblatt (Perigon)'!O6325),"",'Zusatzblatt (Perigon)'!O6325)</f>
        <v/>
      </c>
      <c r="M6330" s="95" t="str">
        <f>IF(ISBLANK('Zusatzblatt (Perigon)'!R6325),"",'Zusatzblatt (Perigon)'!R6325)</f>
        <v/>
      </c>
      <c r="N6330" s="95" t="str">
        <f>IF(ISBLANK('Zusatzblatt (Perigon)'!P6325),"",'Zusatzblatt (Perigon)'!P6325)</f>
        <v/>
      </c>
      <c r="O6330" s="38" t="str">
        <f>IF($L6330="","",VLOOKUP($R6330,Tarife!$A$2:$R$599,13,FALSE))</f>
        <v/>
      </c>
      <c r="P6330" s="38" t="str">
        <f t="shared" si="98"/>
        <v/>
      </c>
      <c r="R6330" s="100" t="str">
        <f>Zusammenzug!$C$25&amp;"-"&amp;Zusammenzug!$A$7&amp;"-"&amp;Leistungen!L6330</f>
        <v>2026-Nicht beauftragte Spitex-Organisation-</v>
      </c>
    </row>
    <row r="6331" spans="1:18" x14ac:dyDescent="0.2">
      <c r="A6331" s="95" t="str">
        <f>IF(ISBLANK('Zusatzblatt (Perigon)'!E6326),"",'Zusatzblatt (Perigon)'!E6326)</f>
        <v/>
      </c>
      <c r="B6331" s="95" t="str">
        <f>IF(ISBLANK('Zusatzblatt (Perigon)'!G6326),"",'Zusatzblatt (Perigon)'!G6326)</f>
        <v/>
      </c>
      <c r="C6331" s="96" t="str">
        <f>IF(ISBLANK('Zusatzblatt (Perigon)'!I6326),"",'Zusatzblatt (Perigon)'!I6326)</f>
        <v/>
      </c>
      <c r="D6331" s="97" t="str">
        <f>IF(ISBLANK('Zusatzblatt (Perigon)'!J6326),"",'Zusatzblatt (Perigon)'!J6326)</f>
        <v/>
      </c>
      <c r="E6331" s="64" t="str">
        <f>IF(ISBLANK('Zusatzblatt (Perigon)'!K6326),"",'Zusatzblatt (Perigon)'!K6326)</f>
        <v/>
      </c>
      <c r="F6331" s="65"/>
      <c r="G6331" s="64"/>
      <c r="H6331" s="69" t="str">
        <f>IF(ISBLANK('Zusatzblatt (Perigon)'!L6326),"",'Zusatzblatt (Perigon)'!L6326)</f>
        <v/>
      </c>
      <c r="I6331" s="69" t="str">
        <f>IF(ISBLANK('Zusatzblatt (Perigon)'!M6326),"",'Zusatzblatt (Perigon)'!M6326)</f>
        <v/>
      </c>
      <c r="J6331" s="98" t="str">
        <f>IF(ISBLANK('Zusatzblatt (Perigon)'!N6326),"",'Zusatzblatt (Perigon)'!N6326)</f>
        <v/>
      </c>
      <c r="K6331" s="99" t="str">
        <f>IF(ISBLANK('Zusatzblatt (Perigon)'!J6326),"",'Zusatzblatt (Perigon)'!T6326)</f>
        <v/>
      </c>
      <c r="L6331" s="95" t="str">
        <f>IF(ISBLANK('Zusatzblatt (Perigon)'!O6326),"",'Zusatzblatt (Perigon)'!O6326)</f>
        <v/>
      </c>
      <c r="M6331" s="95" t="str">
        <f>IF(ISBLANK('Zusatzblatt (Perigon)'!R6326),"",'Zusatzblatt (Perigon)'!R6326)</f>
        <v/>
      </c>
      <c r="N6331" s="95" t="str">
        <f>IF(ISBLANK('Zusatzblatt (Perigon)'!P6326),"",'Zusatzblatt (Perigon)'!P6326)</f>
        <v/>
      </c>
      <c r="O6331" s="38" t="str">
        <f>IF($L6331="","",VLOOKUP($R6331,Tarife!$A$2:$R$599,13,FALSE))</f>
        <v/>
      </c>
      <c r="P6331" s="38" t="str">
        <f t="shared" si="98"/>
        <v/>
      </c>
      <c r="R6331" s="100" t="str">
        <f>Zusammenzug!$C$25&amp;"-"&amp;Zusammenzug!$A$7&amp;"-"&amp;Leistungen!L6331</f>
        <v>2026-Nicht beauftragte Spitex-Organisation-</v>
      </c>
    </row>
    <row r="6332" spans="1:18" x14ac:dyDescent="0.2">
      <c r="A6332" s="95" t="str">
        <f>IF(ISBLANK('Zusatzblatt (Perigon)'!E6327),"",'Zusatzblatt (Perigon)'!E6327)</f>
        <v/>
      </c>
      <c r="B6332" s="95" t="str">
        <f>IF(ISBLANK('Zusatzblatt (Perigon)'!G6327),"",'Zusatzblatt (Perigon)'!G6327)</f>
        <v/>
      </c>
      <c r="C6332" s="96" t="str">
        <f>IF(ISBLANK('Zusatzblatt (Perigon)'!I6327),"",'Zusatzblatt (Perigon)'!I6327)</f>
        <v/>
      </c>
      <c r="D6332" s="97" t="str">
        <f>IF(ISBLANK('Zusatzblatt (Perigon)'!J6327),"",'Zusatzblatt (Perigon)'!J6327)</f>
        <v/>
      </c>
      <c r="E6332" s="64" t="str">
        <f>IF(ISBLANK('Zusatzblatt (Perigon)'!K6327),"",'Zusatzblatt (Perigon)'!K6327)</f>
        <v/>
      </c>
      <c r="F6332" s="65"/>
      <c r="G6332" s="64"/>
      <c r="H6332" s="69" t="str">
        <f>IF(ISBLANK('Zusatzblatt (Perigon)'!L6327),"",'Zusatzblatt (Perigon)'!L6327)</f>
        <v/>
      </c>
      <c r="I6332" s="69" t="str">
        <f>IF(ISBLANK('Zusatzblatt (Perigon)'!M6327),"",'Zusatzblatt (Perigon)'!M6327)</f>
        <v/>
      </c>
      <c r="J6332" s="98" t="str">
        <f>IF(ISBLANK('Zusatzblatt (Perigon)'!N6327),"",'Zusatzblatt (Perigon)'!N6327)</f>
        <v/>
      </c>
      <c r="K6332" s="99" t="str">
        <f>IF(ISBLANK('Zusatzblatt (Perigon)'!J6327),"",'Zusatzblatt (Perigon)'!T6327)</f>
        <v/>
      </c>
      <c r="L6332" s="95" t="str">
        <f>IF(ISBLANK('Zusatzblatt (Perigon)'!O6327),"",'Zusatzblatt (Perigon)'!O6327)</f>
        <v/>
      </c>
      <c r="M6332" s="95" t="str">
        <f>IF(ISBLANK('Zusatzblatt (Perigon)'!R6327),"",'Zusatzblatt (Perigon)'!R6327)</f>
        <v/>
      </c>
      <c r="N6332" s="95" t="str">
        <f>IF(ISBLANK('Zusatzblatt (Perigon)'!P6327),"",'Zusatzblatt (Perigon)'!P6327)</f>
        <v/>
      </c>
      <c r="O6332" s="38" t="str">
        <f>IF($L6332="","",VLOOKUP($R6332,Tarife!$A$2:$R$599,13,FALSE))</f>
        <v/>
      </c>
      <c r="P6332" s="38" t="str">
        <f t="shared" si="98"/>
        <v/>
      </c>
      <c r="R6332" s="100" t="str">
        <f>Zusammenzug!$C$25&amp;"-"&amp;Zusammenzug!$A$7&amp;"-"&amp;Leistungen!L6332</f>
        <v>2026-Nicht beauftragte Spitex-Organisation-</v>
      </c>
    </row>
    <row r="6333" spans="1:18" x14ac:dyDescent="0.2">
      <c r="A6333" s="95" t="str">
        <f>IF(ISBLANK('Zusatzblatt (Perigon)'!E6328),"",'Zusatzblatt (Perigon)'!E6328)</f>
        <v/>
      </c>
      <c r="B6333" s="95" t="str">
        <f>IF(ISBLANK('Zusatzblatt (Perigon)'!G6328),"",'Zusatzblatt (Perigon)'!G6328)</f>
        <v/>
      </c>
      <c r="C6333" s="96" t="str">
        <f>IF(ISBLANK('Zusatzblatt (Perigon)'!I6328),"",'Zusatzblatt (Perigon)'!I6328)</f>
        <v/>
      </c>
      <c r="D6333" s="97" t="str">
        <f>IF(ISBLANK('Zusatzblatt (Perigon)'!J6328),"",'Zusatzblatt (Perigon)'!J6328)</f>
        <v/>
      </c>
      <c r="E6333" s="64" t="str">
        <f>IF(ISBLANK('Zusatzblatt (Perigon)'!K6328),"",'Zusatzblatt (Perigon)'!K6328)</f>
        <v/>
      </c>
      <c r="F6333" s="65"/>
      <c r="G6333" s="64"/>
      <c r="H6333" s="69" t="str">
        <f>IF(ISBLANK('Zusatzblatt (Perigon)'!L6328),"",'Zusatzblatt (Perigon)'!L6328)</f>
        <v/>
      </c>
      <c r="I6333" s="69" t="str">
        <f>IF(ISBLANK('Zusatzblatt (Perigon)'!M6328),"",'Zusatzblatt (Perigon)'!M6328)</f>
        <v/>
      </c>
      <c r="J6333" s="98" t="str">
        <f>IF(ISBLANK('Zusatzblatt (Perigon)'!N6328),"",'Zusatzblatt (Perigon)'!N6328)</f>
        <v/>
      </c>
      <c r="K6333" s="99" t="str">
        <f>IF(ISBLANK('Zusatzblatt (Perigon)'!J6328),"",'Zusatzblatt (Perigon)'!T6328)</f>
        <v/>
      </c>
      <c r="L6333" s="95" t="str">
        <f>IF(ISBLANK('Zusatzblatt (Perigon)'!O6328),"",'Zusatzblatt (Perigon)'!O6328)</f>
        <v/>
      </c>
      <c r="M6333" s="95" t="str">
        <f>IF(ISBLANK('Zusatzblatt (Perigon)'!R6328),"",'Zusatzblatt (Perigon)'!R6328)</f>
        <v/>
      </c>
      <c r="N6333" s="95" t="str">
        <f>IF(ISBLANK('Zusatzblatt (Perigon)'!P6328),"",'Zusatzblatt (Perigon)'!P6328)</f>
        <v/>
      </c>
      <c r="O6333" s="38" t="str">
        <f>IF($L6333="","",VLOOKUP($R6333,Tarife!$A$2:$R$599,13,FALSE))</f>
        <v/>
      </c>
      <c r="P6333" s="38" t="str">
        <f t="shared" si="98"/>
        <v/>
      </c>
      <c r="R6333" s="100" t="str">
        <f>Zusammenzug!$C$25&amp;"-"&amp;Zusammenzug!$A$7&amp;"-"&amp;Leistungen!L6333</f>
        <v>2026-Nicht beauftragte Spitex-Organisation-</v>
      </c>
    </row>
    <row r="6334" spans="1:18" x14ac:dyDescent="0.2">
      <c r="A6334" s="95" t="str">
        <f>IF(ISBLANK('Zusatzblatt (Perigon)'!E6329),"",'Zusatzblatt (Perigon)'!E6329)</f>
        <v/>
      </c>
      <c r="B6334" s="95" t="str">
        <f>IF(ISBLANK('Zusatzblatt (Perigon)'!G6329),"",'Zusatzblatt (Perigon)'!G6329)</f>
        <v/>
      </c>
      <c r="C6334" s="96" t="str">
        <f>IF(ISBLANK('Zusatzblatt (Perigon)'!I6329),"",'Zusatzblatt (Perigon)'!I6329)</f>
        <v/>
      </c>
      <c r="D6334" s="97" t="str">
        <f>IF(ISBLANK('Zusatzblatt (Perigon)'!J6329),"",'Zusatzblatt (Perigon)'!J6329)</f>
        <v/>
      </c>
      <c r="E6334" s="64" t="str">
        <f>IF(ISBLANK('Zusatzblatt (Perigon)'!K6329),"",'Zusatzblatt (Perigon)'!K6329)</f>
        <v/>
      </c>
      <c r="F6334" s="65"/>
      <c r="G6334" s="64"/>
      <c r="H6334" s="69" t="str">
        <f>IF(ISBLANK('Zusatzblatt (Perigon)'!L6329),"",'Zusatzblatt (Perigon)'!L6329)</f>
        <v/>
      </c>
      <c r="I6334" s="69" t="str">
        <f>IF(ISBLANK('Zusatzblatt (Perigon)'!M6329),"",'Zusatzblatt (Perigon)'!M6329)</f>
        <v/>
      </c>
      <c r="J6334" s="98" t="str">
        <f>IF(ISBLANK('Zusatzblatt (Perigon)'!N6329),"",'Zusatzblatt (Perigon)'!N6329)</f>
        <v/>
      </c>
      <c r="K6334" s="99" t="str">
        <f>IF(ISBLANK('Zusatzblatt (Perigon)'!J6329),"",'Zusatzblatt (Perigon)'!T6329)</f>
        <v/>
      </c>
      <c r="L6334" s="95" t="str">
        <f>IF(ISBLANK('Zusatzblatt (Perigon)'!O6329),"",'Zusatzblatt (Perigon)'!O6329)</f>
        <v/>
      </c>
      <c r="M6334" s="95" t="str">
        <f>IF(ISBLANK('Zusatzblatt (Perigon)'!R6329),"",'Zusatzblatt (Perigon)'!R6329)</f>
        <v/>
      </c>
      <c r="N6334" s="95" t="str">
        <f>IF(ISBLANK('Zusatzblatt (Perigon)'!P6329),"",'Zusatzblatt (Perigon)'!P6329)</f>
        <v/>
      </c>
      <c r="O6334" s="38" t="str">
        <f>IF($L6334="","",VLOOKUP($R6334,Tarife!$A$2:$R$599,13,FALSE))</f>
        <v/>
      </c>
      <c r="P6334" s="38" t="str">
        <f t="shared" si="98"/>
        <v/>
      </c>
      <c r="R6334" s="100" t="str">
        <f>Zusammenzug!$C$25&amp;"-"&amp;Zusammenzug!$A$7&amp;"-"&amp;Leistungen!L6334</f>
        <v>2026-Nicht beauftragte Spitex-Organisation-</v>
      </c>
    </row>
    <row r="6335" spans="1:18" x14ac:dyDescent="0.2">
      <c r="A6335" s="95" t="str">
        <f>IF(ISBLANK('Zusatzblatt (Perigon)'!E6330),"",'Zusatzblatt (Perigon)'!E6330)</f>
        <v/>
      </c>
      <c r="B6335" s="95" t="str">
        <f>IF(ISBLANK('Zusatzblatt (Perigon)'!G6330),"",'Zusatzblatt (Perigon)'!G6330)</f>
        <v/>
      </c>
      <c r="C6335" s="96" t="str">
        <f>IF(ISBLANK('Zusatzblatt (Perigon)'!I6330),"",'Zusatzblatt (Perigon)'!I6330)</f>
        <v/>
      </c>
      <c r="D6335" s="97" t="str">
        <f>IF(ISBLANK('Zusatzblatt (Perigon)'!J6330),"",'Zusatzblatt (Perigon)'!J6330)</f>
        <v/>
      </c>
      <c r="E6335" s="64" t="str">
        <f>IF(ISBLANK('Zusatzblatt (Perigon)'!K6330),"",'Zusatzblatt (Perigon)'!K6330)</f>
        <v/>
      </c>
      <c r="F6335" s="65"/>
      <c r="G6335" s="64"/>
      <c r="H6335" s="69" t="str">
        <f>IF(ISBLANK('Zusatzblatt (Perigon)'!L6330),"",'Zusatzblatt (Perigon)'!L6330)</f>
        <v/>
      </c>
      <c r="I6335" s="69" t="str">
        <f>IF(ISBLANK('Zusatzblatt (Perigon)'!M6330),"",'Zusatzblatt (Perigon)'!M6330)</f>
        <v/>
      </c>
      <c r="J6335" s="98" t="str">
        <f>IF(ISBLANK('Zusatzblatt (Perigon)'!N6330),"",'Zusatzblatt (Perigon)'!N6330)</f>
        <v/>
      </c>
      <c r="K6335" s="99" t="str">
        <f>IF(ISBLANK('Zusatzblatt (Perigon)'!J6330),"",'Zusatzblatt (Perigon)'!T6330)</f>
        <v/>
      </c>
      <c r="L6335" s="95" t="str">
        <f>IF(ISBLANK('Zusatzblatt (Perigon)'!O6330),"",'Zusatzblatt (Perigon)'!O6330)</f>
        <v/>
      </c>
      <c r="M6335" s="95" t="str">
        <f>IF(ISBLANK('Zusatzblatt (Perigon)'!R6330),"",'Zusatzblatt (Perigon)'!R6330)</f>
        <v/>
      </c>
      <c r="N6335" s="95" t="str">
        <f>IF(ISBLANK('Zusatzblatt (Perigon)'!P6330),"",'Zusatzblatt (Perigon)'!P6330)</f>
        <v/>
      </c>
      <c r="O6335" s="38" t="str">
        <f>IF($L6335="","",VLOOKUP($R6335,Tarife!$A$2:$R$599,13,FALSE))</f>
        <v/>
      </c>
      <c r="P6335" s="38" t="str">
        <f t="shared" si="98"/>
        <v/>
      </c>
      <c r="R6335" s="100" t="str">
        <f>Zusammenzug!$C$25&amp;"-"&amp;Zusammenzug!$A$7&amp;"-"&amp;Leistungen!L6335</f>
        <v>2026-Nicht beauftragte Spitex-Organisation-</v>
      </c>
    </row>
    <row r="6336" spans="1:18" x14ac:dyDescent="0.2">
      <c r="A6336" s="95" t="str">
        <f>IF(ISBLANK('Zusatzblatt (Perigon)'!E6331),"",'Zusatzblatt (Perigon)'!E6331)</f>
        <v/>
      </c>
      <c r="B6336" s="95" t="str">
        <f>IF(ISBLANK('Zusatzblatt (Perigon)'!G6331),"",'Zusatzblatt (Perigon)'!G6331)</f>
        <v/>
      </c>
      <c r="C6336" s="96" t="str">
        <f>IF(ISBLANK('Zusatzblatt (Perigon)'!I6331),"",'Zusatzblatt (Perigon)'!I6331)</f>
        <v/>
      </c>
      <c r="D6336" s="97" t="str">
        <f>IF(ISBLANK('Zusatzblatt (Perigon)'!J6331),"",'Zusatzblatt (Perigon)'!J6331)</f>
        <v/>
      </c>
      <c r="E6336" s="64" t="str">
        <f>IF(ISBLANK('Zusatzblatt (Perigon)'!K6331),"",'Zusatzblatt (Perigon)'!K6331)</f>
        <v/>
      </c>
      <c r="F6336" s="65"/>
      <c r="G6336" s="64"/>
      <c r="H6336" s="69" t="str">
        <f>IF(ISBLANK('Zusatzblatt (Perigon)'!L6331),"",'Zusatzblatt (Perigon)'!L6331)</f>
        <v/>
      </c>
      <c r="I6336" s="69" t="str">
        <f>IF(ISBLANK('Zusatzblatt (Perigon)'!M6331),"",'Zusatzblatt (Perigon)'!M6331)</f>
        <v/>
      </c>
      <c r="J6336" s="98" t="str">
        <f>IF(ISBLANK('Zusatzblatt (Perigon)'!N6331),"",'Zusatzblatt (Perigon)'!N6331)</f>
        <v/>
      </c>
      <c r="K6336" s="99" t="str">
        <f>IF(ISBLANK('Zusatzblatt (Perigon)'!J6331),"",'Zusatzblatt (Perigon)'!T6331)</f>
        <v/>
      </c>
      <c r="L6336" s="95" t="str">
        <f>IF(ISBLANK('Zusatzblatt (Perigon)'!O6331),"",'Zusatzblatt (Perigon)'!O6331)</f>
        <v/>
      </c>
      <c r="M6336" s="95" t="str">
        <f>IF(ISBLANK('Zusatzblatt (Perigon)'!R6331),"",'Zusatzblatt (Perigon)'!R6331)</f>
        <v/>
      </c>
      <c r="N6336" s="95" t="str">
        <f>IF(ISBLANK('Zusatzblatt (Perigon)'!P6331),"",'Zusatzblatt (Perigon)'!P6331)</f>
        <v/>
      </c>
      <c r="O6336" s="38" t="str">
        <f>IF($L6336="","",VLOOKUP($R6336,Tarife!$A$2:$R$599,13,FALSE))</f>
        <v/>
      </c>
      <c r="P6336" s="38" t="str">
        <f t="shared" si="98"/>
        <v/>
      </c>
      <c r="R6336" s="100" t="str">
        <f>Zusammenzug!$C$25&amp;"-"&amp;Zusammenzug!$A$7&amp;"-"&amp;Leistungen!L6336</f>
        <v>2026-Nicht beauftragte Spitex-Organisation-</v>
      </c>
    </row>
    <row r="6337" spans="1:18" x14ac:dyDescent="0.2">
      <c r="A6337" s="95" t="str">
        <f>IF(ISBLANK('Zusatzblatt (Perigon)'!E6332),"",'Zusatzblatt (Perigon)'!E6332)</f>
        <v/>
      </c>
      <c r="B6337" s="95" t="str">
        <f>IF(ISBLANK('Zusatzblatt (Perigon)'!G6332),"",'Zusatzblatt (Perigon)'!G6332)</f>
        <v/>
      </c>
      <c r="C6337" s="96" t="str">
        <f>IF(ISBLANK('Zusatzblatt (Perigon)'!I6332),"",'Zusatzblatt (Perigon)'!I6332)</f>
        <v/>
      </c>
      <c r="D6337" s="97" t="str">
        <f>IF(ISBLANK('Zusatzblatt (Perigon)'!J6332),"",'Zusatzblatt (Perigon)'!J6332)</f>
        <v/>
      </c>
      <c r="E6337" s="64" t="str">
        <f>IF(ISBLANK('Zusatzblatt (Perigon)'!K6332),"",'Zusatzblatt (Perigon)'!K6332)</f>
        <v/>
      </c>
      <c r="F6337" s="65"/>
      <c r="G6337" s="64"/>
      <c r="H6337" s="69" t="str">
        <f>IF(ISBLANK('Zusatzblatt (Perigon)'!L6332),"",'Zusatzblatt (Perigon)'!L6332)</f>
        <v/>
      </c>
      <c r="I6337" s="69" t="str">
        <f>IF(ISBLANK('Zusatzblatt (Perigon)'!M6332),"",'Zusatzblatt (Perigon)'!M6332)</f>
        <v/>
      </c>
      <c r="J6337" s="98" t="str">
        <f>IF(ISBLANK('Zusatzblatt (Perigon)'!N6332),"",'Zusatzblatt (Perigon)'!N6332)</f>
        <v/>
      </c>
      <c r="K6337" s="99" t="str">
        <f>IF(ISBLANK('Zusatzblatt (Perigon)'!J6332),"",'Zusatzblatt (Perigon)'!T6332)</f>
        <v/>
      </c>
      <c r="L6337" s="95" t="str">
        <f>IF(ISBLANK('Zusatzblatt (Perigon)'!O6332),"",'Zusatzblatt (Perigon)'!O6332)</f>
        <v/>
      </c>
      <c r="M6337" s="95" t="str">
        <f>IF(ISBLANK('Zusatzblatt (Perigon)'!R6332),"",'Zusatzblatt (Perigon)'!R6332)</f>
        <v/>
      </c>
      <c r="N6337" s="95" t="str">
        <f>IF(ISBLANK('Zusatzblatt (Perigon)'!P6332),"",'Zusatzblatt (Perigon)'!P6332)</f>
        <v/>
      </c>
      <c r="O6337" s="38" t="str">
        <f>IF($L6337="","",VLOOKUP($R6337,Tarife!$A$2:$R$599,13,FALSE))</f>
        <v/>
      </c>
      <c r="P6337" s="38" t="str">
        <f t="shared" si="98"/>
        <v/>
      </c>
      <c r="R6337" s="100" t="str">
        <f>Zusammenzug!$C$25&amp;"-"&amp;Zusammenzug!$A$7&amp;"-"&amp;Leistungen!L6337</f>
        <v>2026-Nicht beauftragte Spitex-Organisation-</v>
      </c>
    </row>
    <row r="6338" spans="1:18" x14ac:dyDescent="0.2">
      <c r="A6338" s="95" t="str">
        <f>IF(ISBLANK('Zusatzblatt (Perigon)'!E6333),"",'Zusatzblatt (Perigon)'!E6333)</f>
        <v/>
      </c>
      <c r="B6338" s="95" t="str">
        <f>IF(ISBLANK('Zusatzblatt (Perigon)'!G6333),"",'Zusatzblatt (Perigon)'!G6333)</f>
        <v/>
      </c>
      <c r="C6338" s="96" t="str">
        <f>IF(ISBLANK('Zusatzblatt (Perigon)'!I6333),"",'Zusatzblatt (Perigon)'!I6333)</f>
        <v/>
      </c>
      <c r="D6338" s="97" t="str">
        <f>IF(ISBLANK('Zusatzblatt (Perigon)'!J6333),"",'Zusatzblatt (Perigon)'!J6333)</f>
        <v/>
      </c>
      <c r="E6338" s="64" t="str">
        <f>IF(ISBLANK('Zusatzblatt (Perigon)'!K6333),"",'Zusatzblatt (Perigon)'!K6333)</f>
        <v/>
      </c>
      <c r="F6338" s="65"/>
      <c r="G6338" s="64"/>
      <c r="H6338" s="69" t="str">
        <f>IF(ISBLANK('Zusatzblatt (Perigon)'!L6333),"",'Zusatzblatt (Perigon)'!L6333)</f>
        <v/>
      </c>
      <c r="I6338" s="69" t="str">
        <f>IF(ISBLANK('Zusatzblatt (Perigon)'!M6333),"",'Zusatzblatt (Perigon)'!M6333)</f>
        <v/>
      </c>
      <c r="J6338" s="98" t="str">
        <f>IF(ISBLANK('Zusatzblatt (Perigon)'!N6333),"",'Zusatzblatt (Perigon)'!N6333)</f>
        <v/>
      </c>
      <c r="K6338" s="99" t="str">
        <f>IF(ISBLANK('Zusatzblatt (Perigon)'!J6333),"",'Zusatzblatt (Perigon)'!T6333)</f>
        <v/>
      </c>
      <c r="L6338" s="95" t="str">
        <f>IF(ISBLANK('Zusatzblatt (Perigon)'!O6333),"",'Zusatzblatt (Perigon)'!O6333)</f>
        <v/>
      </c>
      <c r="M6338" s="95" t="str">
        <f>IF(ISBLANK('Zusatzblatt (Perigon)'!R6333),"",'Zusatzblatt (Perigon)'!R6333)</f>
        <v/>
      </c>
      <c r="N6338" s="95" t="str">
        <f>IF(ISBLANK('Zusatzblatt (Perigon)'!P6333),"",'Zusatzblatt (Perigon)'!P6333)</f>
        <v/>
      </c>
      <c r="O6338" s="38" t="str">
        <f>IF($L6338="","",VLOOKUP($R6338,Tarife!$A$2:$R$599,13,FALSE))</f>
        <v/>
      </c>
      <c r="P6338" s="38" t="str">
        <f t="shared" si="98"/>
        <v/>
      </c>
      <c r="R6338" s="100" t="str">
        <f>Zusammenzug!$C$25&amp;"-"&amp;Zusammenzug!$A$7&amp;"-"&amp;Leistungen!L6338</f>
        <v>2026-Nicht beauftragte Spitex-Organisation-</v>
      </c>
    </row>
    <row r="6339" spans="1:18" x14ac:dyDescent="0.2">
      <c r="A6339" s="95" t="str">
        <f>IF(ISBLANK('Zusatzblatt (Perigon)'!E6334),"",'Zusatzblatt (Perigon)'!E6334)</f>
        <v/>
      </c>
      <c r="B6339" s="95" t="str">
        <f>IF(ISBLANK('Zusatzblatt (Perigon)'!G6334),"",'Zusatzblatt (Perigon)'!G6334)</f>
        <v/>
      </c>
      <c r="C6339" s="96" t="str">
        <f>IF(ISBLANK('Zusatzblatt (Perigon)'!I6334),"",'Zusatzblatt (Perigon)'!I6334)</f>
        <v/>
      </c>
      <c r="D6339" s="97" t="str">
        <f>IF(ISBLANK('Zusatzblatt (Perigon)'!J6334),"",'Zusatzblatt (Perigon)'!J6334)</f>
        <v/>
      </c>
      <c r="E6339" s="64" t="str">
        <f>IF(ISBLANK('Zusatzblatt (Perigon)'!K6334),"",'Zusatzblatt (Perigon)'!K6334)</f>
        <v/>
      </c>
      <c r="F6339" s="65"/>
      <c r="G6339" s="64"/>
      <c r="H6339" s="69" t="str">
        <f>IF(ISBLANK('Zusatzblatt (Perigon)'!L6334),"",'Zusatzblatt (Perigon)'!L6334)</f>
        <v/>
      </c>
      <c r="I6339" s="69" t="str">
        <f>IF(ISBLANK('Zusatzblatt (Perigon)'!M6334),"",'Zusatzblatt (Perigon)'!M6334)</f>
        <v/>
      </c>
      <c r="J6339" s="98" t="str">
        <f>IF(ISBLANK('Zusatzblatt (Perigon)'!N6334),"",'Zusatzblatt (Perigon)'!N6334)</f>
        <v/>
      </c>
      <c r="K6339" s="99" t="str">
        <f>IF(ISBLANK('Zusatzblatt (Perigon)'!J6334),"",'Zusatzblatt (Perigon)'!T6334)</f>
        <v/>
      </c>
      <c r="L6339" s="95" t="str">
        <f>IF(ISBLANK('Zusatzblatt (Perigon)'!O6334),"",'Zusatzblatt (Perigon)'!O6334)</f>
        <v/>
      </c>
      <c r="M6339" s="95" t="str">
        <f>IF(ISBLANK('Zusatzblatt (Perigon)'!R6334),"",'Zusatzblatt (Perigon)'!R6334)</f>
        <v/>
      </c>
      <c r="N6339" s="95" t="str">
        <f>IF(ISBLANK('Zusatzblatt (Perigon)'!P6334),"",'Zusatzblatt (Perigon)'!P6334)</f>
        <v/>
      </c>
      <c r="O6339" s="38" t="str">
        <f>IF($L6339="","",VLOOKUP($R6339,Tarife!$A$2:$R$599,13,FALSE))</f>
        <v/>
      </c>
      <c r="P6339" s="38" t="str">
        <f t="shared" si="98"/>
        <v/>
      </c>
      <c r="R6339" s="100" t="str">
        <f>Zusammenzug!$C$25&amp;"-"&amp;Zusammenzug!$A$7&amp;"-"&amp;Leistungen!L6339</f>
        <v>2026-Nicht beauftragte Spitex-Organisation-</v>
      </c>
    </row>
    <row r="6340" spans="1:18" x14ac:dyDescent="0.2">
      <c r="A6340" s="95" t="str">
        <f>IF(ISBLANK('Zusatzblatt (Perigon)'!E6335),"",'Zusatzblatt (Perigon)'!E6335)</f>
        <v/>
      </c>
      <c r="B6340" s="95" t="str">
        <f>IF(ISBLANK('Zusatzblatt (Perigon)'!G6335),"",'Zusatzblatt (Perigon)'!G6335)</f>
        <v/>
      </c>
      <c r="C6340" s="96" t="str">
        <f>IF(ISBLANK('Zusatzblatt (Perigon)'!I6335),"",'Zusatzblatt (Perigon)'!I6335)</f>
        <v/>
      </c>
      <c r="D6340" s="97" t="str">
        <f>IF(ISBLANK('Zusatzblatt (Perigon)'!J6335),"",'Zusatzblatt (Perigon)'!J6335)</f>
        <v/>
      </c>
      <c r="E6340" s="64" t="str">
        <f>IF(ISBLANK('Zusatzblatt (Perigon)'!K6335),"",'Zusatzblatt (Perigon)'!K6335)</f>
        <v/>
      </c>
      <c r="F6340" s="65"/>
      <c r="G6340" s="64"/>
      <c r="H6340" s="69" t="str">
        <f>IF(ISBLANK('Zusatzblatt (Perigon)'!L6335),"",'Zusatzblatt (Perigon)'!L6335)</f>
        <v/>
      </c>
      <c r="I6340" s="69" t="str">
        <f>IF(ISBLANK('Zusatzblatt (Perigon)'!M6335),"",'Zusatzblatt (Perigon)'!M6335)</f>
        <v/>
      </c>
      <c r="J6340" s="98" t="str">
        <f>IF(ISBLANK('Zusatzblatt (Perigon)'!N6335),"",'Zusatzblatt (Perigon)'!N6335)</f>
        <v/>
      </c>
      <c r="K6340" s="99" t="str">
        <f>IF(ISBLANK('Zusatzblatt (Perigon)'!J6335),"",'Zusatzblatt (Perigon)'!T6335)</f>
        <v/>
      </c>
      <c r="L6340" s="95" t="str">
        <f>IF(ISBLANK('Zusatzblatt (Perigon)'!O6335),"",'Zusatzblatt (Perigon)'!O6335)</f>
        <v/>
      </c>
      <c r="M6340" s="95" t="str">
        <f>IF(ISBLANK('Zusatzblatt (Perigon)'!R6335),"",'Zusatzblatt (Perigon)'!R6335)</f>
        <v/>
      </c>
      <c r="N6340" s="95" t="str">
        <f>IF(ISBLANK('Zusatzblatt (Perigon)'!P6335),"",'Zusatzblatt (Perigon)'!P6335)</f>
        <v/>
      </c>
      <c r="O6340" s="38" t="str">
        <f>IF($L6340="","",VLOOKUP($R6340,Tarife!$A$2:$R$599,13,FALSE))</f>
        <v/>
      </c>
      <c r="P6340" s="38" t="str">
        <f t="shared" si="98"/>
        <v/>
      </c>
      <c r="R6340" s="100" t="str">
        <f>Zusammenzug!$C$25&amp;"-"&amp;Zusammenzug!$A$7&amp;"-"&amp;Leistungen!L6340</f>
        <v>2026-Nicht beauftragte Spitex-Organisation-</v>
      </c>
    </row>
    <row r="6341" spans="1:18" x14ac:dyDescent="0.2">
      <c r="A6341" s="95" t="str">
        <f>IF(ISBLANK('Zusatzblatt (Perigon)'!E6336),"",'Zusatzblatt (Perigon)'!E6336)</f>
        <v/>
      </c>
      <c r="B6341" s="95" t="str">
        <f>IF(ISBLANK('Zusatzblatt (Perigon)'!G6336),"",'Zusatzblatt (Perigon)'!G6336)</f>
        <v/>
      </c>
      <c r="C6341" s="96" t="str">
        <f>IF(ISBLANK('Zusatzblatt (Perigon)'!I6336),"",'Zusatzblatt (Perigon)'!I6336)</f>
        <v/>
      </c>
      <c r="D6341" s="97" t="str">
        <f>IF(ISBLANK('Zusatzblatt (Perigon)'!J6336),"",'Zusatzblatt (Perigon)'!J6336)</f>
        <v/>
      </c>
      <c r="E6341" s="64" t="str">
        <f>IF(ISBLANK('Zusatzblatt (Perigon)'!K6336),"",'Zusatzblatt (Perigon)'!K6336)</f>
        <v/>
      </c>
      <c r="F6341" s="65"/>
      <c r="G6341" s="64"/>
      <c r="H6341" s="69" t="str">
        <f>IF(ISBLANK('Zusatzblatt (Perigon)'!L6336),"",'Zusatzblatt (Perigon)'!L6336)</f>
        <v/>
      </c>
      <c r="I6341" s="69" t="str">
        <f>IF(ISBLANK('Zusatzblatt (Perigon)'!M6336),"",'Zusatzblatt (Perigon)'!M6336)</f>
        <v/>
      </c>
      <c r="J6341" s="98" t="str">
        <f>IF(ISBLANK('Zusatzblatt (Perigon)'!N6336),"",'Zusatzblatt (Perigon)'!N6336)</f>
        <v/>
      </c>
      <c r="K6341" s="99" t="str">
        <f>IF(ISBLANK('Zusatzblatt (Perigon)'!J6336),"",'Zusatzblatt (Perigon)'!T6336)</f>
        <v/>
      </c>
      <c r="L6341" s="95" t="str">
        <f>IF(ISBLANK('Zusatzblatt (Perigon)'!O6336),"",'Zusatzblatt (Perigon)'!O6336)</f>
        <v/>
      </c>
      <c r="M6341" s="95" t="str">
        <f>IF(ISBLANK('Zusatzblatt (Perigon)'!R6336),"",'Zusatzblatt (Perigon)'!R6336)</f>
        <v/>
      </c>
      <c r="N6341" s="95" t="str">
        <f>IF(ISBLANK('Zusatzblatt (Perigon)'!P6336),"",'Zusatzblatt (Perigon)'!P6336)</f>
        <v/>
      </c>
      <c r="O6341" s="38" t="str">
        <f>IF($L6341="","",VLOOKUP($R6341,Tarife!$A$2:$R$599,13,FALSE))</f>
        <v/>
      </c>
      <c r="P6341" s="38" t="str">
        <f t="shared" si="98"/>
        <v/>
      </c>
      <c r="R6341" s="100" t="str">
        <f>Zusammenzug!$C$25&amp;"-"&amp;Zusammenzug!$A$7&amp;"-"&amp;Leistungen!L6341</f>
        <v>2026-Nicht beauftragte Spitex-Organisation-</v>
      </c>
    </row>
    <row r="6342" spans="1:18" x14ac:dyDescent="0.2">
      <c r="A6342" s="95" t="str">
        <f>IF(ISBLANK('Zusatzblatt (Perigon)'!E6337),"",'Zusatzblatt (Perigon)'!E6337)</f>
        <v/>
      </c>
      <c r="B6342" s="95" t="str">
        <f>IF(ISBLANK('Zusatzblatt (Perigon)'!G6337),"",'Zusatzblatt (Perigon)'!G6337)</f>
        <v/>
      </c>
      <c r="C6342" s="96" t="str">
        <f>IF(ISBLANK('Zusatzblatt (Perigon)'!I6337),"",'Zusatzblatt (Perigon)'!I6337)</f>
        <v/>
      </c>
      <c r="D6342" s="97" t="str">
        <f>IF(ISBLANK('Zusatzblatt (Perigon)'!J6337),"",'Zusatzblatt (Perigon)'!J6337)</f>
        <v/>
      </c>
      <c r="E6342" s="64" t="str">
        <f>IF(ISBLANK('Zusatzblatt (Perigon)'!K6337),"",'Zusatzblatt (Perigon)'!K6337)</f>
        <v/>
      </c>
      <c r="F6342" s="65"/>
      <c r="G6342" s="64"/>
      <c r="H6342" s="69" t="str">
        <f>IF(ISBLANK('Zusatzblatt (Perigon)'!L6337),"",'Zusatzblatt (Perigon)'!L6337)</f>
        <v/>
      </c>
      <c r="I6342" s="69" t="str">
        <f>IF(ISBLANK('Zusatzblatt (Perigon)'!M6337),"",'Zusatzblatt (Perigon)'!M6337)</f>
        <v/>
      </c>
      <c r="J6342" s="98" t="str">
        <f>IF(ISBLANK('Zusatzblatt (Perigon)'!N6337),"",'Zusatzblatt (Perigon)'!N6337)</f>
        <v/>
      </c>
      <c r="K6342" s="99" t="str">
        <f>IF(ISBLANK('Zusatzblatt (Perigon)'!J6337),"",'Zusatzblatt (Perigon)'!T6337)</f>
        <v/>
      </c>
      <c r="L6342" s="95" t="str">
        <f>IF(ISBLANK('Zusatzblatt (Perigon)'!O6337),"",'Zusatzblatt (Perigon)'!O6337)</f>
        <v/>
      </c>
      <c r="M6342" s="95" t="str">
        <f>IF(ISBLANK('Zusatzblatt (Perigon)'!R6337),"",'Zusatzblatt (Perigon)'!R6337)</f>
        <v/>
      </c>
      <c r="N6342" s="95" t="str">
        <f>IF(ISBLANK('Zusatzblatt (Perigon)'!P6337),"",'Zusatzblatt (Perigon)'!P6337)</f>
        <v/>
      </c>
      <c r="O6342" s="38" t="str">
        <f>IF($L6342="","",VLOOKUP($R6342,Tarife!$A$2:$R$599,13,FALSE))</f>
        <v/>
      </c>
      <c r="P6342" s="38" t="str">
        <f t="shared" si="98"/>
        <v/>
      </c>
      <c r="R6342" s="100" t="str">
        <f>Zusammenzug!$C$25&amp;"-"&amp;Zusammenzug!$A$7&amp;"-"&amp;Leistungen!L6342</f>
        <v>2026-Nicht beauftragte Spitex-Organisation-</v>
      </c>
    </row>
    <row r="6343" spans="1:18" x14ac:dyDescent="0.2">
      <c r="A6343" s="95" t="str">
        <f>IF(ISBLANK('Zusatzblatt (Perigon)'!E6338),"",'Zusatzblatt (Perigon)'!E6338)</f>
        <v/>
      </c>
      <c r="B6343" s="95" t="str">
        <f>IF(ISBLANK('Zusatzblatt (Perigon)'!G6338),"",'Zusatzblatt (Perigon)'!G6338)</f>
        <v/>
      </c>
      <c r="C6343" s="96" t="str">
        <f>IF(ISBLANK('Zusatzblatt (Perigon)'!I6338),"",'Zusatzblatt (Perigon)'!I6338)</f>
        <v/>
      </c>
      <c r="D6343" s="97" t="str">
        <f>IF(ISBLANK('Zusatzblatt (Perigon)'!J6338),"",'Zusatzblatt (Perigon)'!J6338)</f>
        <v/>
      </c>
      <c r="E6343" s="64" t="str">
        <f>IF(ISBLANK('Zusatzblatt (Perigon)'!K6338),"",'Zusatzblatt (Perigon)'!K6338)</f>
        <v/>
      </c>
      <c r="F6343" s="65"/>
      <c r="G6343" s="64"/>
      <c r="H6343" s="69" t="str">
        <f>IF(ISBLANK('Zusatzblatt (Perigon)'!L6338),"",'Zusatzblatt (Perigon)'!L6338)</f>
        <v/>
      </c>
      <c r="I6343" s="69" t="str">
        <f>IF(ISBLANK('Zusatzblatt (Perigon)'!M6338),"",'Zusatzblatt (Perigon)'!M6338)</f>
        <v/>
      </c>
      <c r="J6343" s="98" t="str">
        <f>IF(ISBLANK('Zusatzblatt (Perigon)'!N6338),"",'Zusatzblatt (Perigon)'!N6338)</f>
        <v/>
      </c>
      <c r="K6343" s="99" t="str">
        <f>IF(ISBLANK('Zusatzblatt (Perigon)'!J6338),"",'Zusatzblatt (Perigon)'!T6338)</f>
        <v/>
      </c>
      <c r="L6343" s="95" t="str">
        <f>IF(ISBLANK('Zusatzblatt (Perigon)'!O6338),"",'Zusatzblatt (Perigon)'!O6338)</f>
        <v/>
      </c>
      <c r="M6343" s="95" t="str">
        <f>IF(ISBLANK('Zusatzblatt (Perigon)'!R6338),"",'Zusatzblatt (Perigon)'!R6338)</f>
        <v/>
      </c>
      <c r="N6343" s="95" t="str">
        <f>IF(ISBLANK('Zusatzblatt (Perigon)'!P6338),"",'Zusatzblatt (Perigon)'!P6338)</f>
        <v/>
      </c>
      <c r="O6343" s="38" t="str">
        <f>IF($L6343="","",VLOOKUP($R6343,Tarife!$A$2:$R$599,13,FALSE))</f>
        <v/>
      </c>
      <c r="P6343" s="38" t="str">
        <f t="shared" si="98"/>
        <v/>
      </c>
      <c r="R6343" s="100" t="str">
        <f>Zusammenzug!$C$25&amp;"-"&amp;Zusammenzug!$A$7&amp;"-"&amp;Leistungen!L6343</f>
        <v>2026-Nicht beauftragte Spitex-Organisation-</v>
      </c>
    </row>
    <row r="6344" spans="1:18" x14ac:dyDescent="0.2">
      <c r="A6344" s="95" t="str">
        <f>IF(ISBLANK('Zusatzblatt (Perigon)'!E6339),"",'Zusatzblatt (Perigon)'!E6339)</f>
        <v/>
      </c>
      <c r="B6344" s="95" t="str">
        <f>IF(ISBLANK('Zusatzblatt (Perigon)'!G6339),"",'Zusatzblatt (Perigon)'!G6339)</f>
        <v/>
      </c>
      <c r="C6344" s="96" t="str">
        <f>IF(ISBLANK('Zusatzblatt (Perigon)'!I6339),"",'Zusatzblatt (Perigon)'!I6339)</f>
        <v/>
      </c>
      <c r="D6344" s="97" t="str">
        <f>IF(ISBLANK('Zusatzblatt (Perigon)'!J6339),"",'Zusatzblatt (Perigon)'!J6339)</f>
        <v/>
      </c>
      <c r="E6344" s="64" t="str">
        <f>IF(ISBLANK('Zusatzblatt (Perigon)'!K6339),"",'Zusatzblatt (Perigon)'!K6339)</f>
        <v/>
      </c>
      <c r="F6344" s="65"/>
      <c r="G6344" s="64"/>
      <c r="H6344" s="69" t="str">
        <f>IF(ISBLANK('Zusatzblatt (Perigon)'!L6339),"",'Zusatzblatt (Perigon)'!L6339)</f>
        <v/>
      </c>
      <c r="I6344" s="69" t="str">
        <f>IF(ISBLANK('Zusatzblatt (Perigon)'!M6339),"",'Zusatzblatt (Perigon)'!M6339)</f>
        <v/>
      </c>
      <c r="J6344" s="98" t="str">
        <f>IF(ISBLANK('Zusatzblatt (Perigon)'!N6339),"",'Zusatzblatt (Perigon)'!N6339)</f>
        <v/>
      </c>
      <c r="K6344" s="99" t="str">
        <f>IF(ISBLANK('Zusatzblatt (Perigon)'!J6339),"",'Zusatzblatt (Perigon)'!T6339)</f>
        <v/>
      </c>
      <c r="L6344" s="95" t="str">
        <f>IF(ISBLANK('Zusatzblatt (Perigon)'!O6339),"",'Zusatzblatt (Perigon)'!O6339)</f>
        <v/>
      </c>
      <c r="M6344" s="95" t="str">
        <f>IF(ISBLANK('Zusatzblatt (Perigon)'!R6339),"",'Zusatzblatt (Perigon)'!R6339)</f>
        <v/>
      </c>
      <c r="N6344" s="95" t="str">
        <f>IF(ISBLANK('Zusatzblatt (Perigon)'!P6339),"",'Zusatzblatt (Perigon)'!P6339)</f>
        <v/>
      </c>
      <c r="O6344" s="38" t="str">
        <f>IF($L6344="","",VLOOKUP($R6344,Tarife!$A$2:$R$599,13,FALSE))</f>
        <v/>
      </c>
      <c r="P6344" s="38" t="str">
        <f t="shared" ref="P6344:P6407" si="99">IF(L6344="","",IF(AND($L6344="Pabe",N6344&lt;O6344),M6344*O6344,IF(N6344&lt;O6344,M6344*N6344,M6344*O6344)))</f>
        <v/>
      </c>
      <c r="R6344" s="100" t="str">
        <f>Zusammenzug!$C$25&amp;"-"&amp;Zusammenzug!$A$7&amp;"-"&amp;Leistungen!L6344</f>
        <v>2026-Nicht beauftragte Spitex-Organisation-</v>
      </c>
    </row>
    <row r="6345" spans="1:18" x14ac:dyDescent="0.2">
      <c r="A6345" s="95" t="str">
        <f>IF(ISBLANK('Zusatzblatt (Perigon)'!E6340),"",'Zusatzblatt (Perigon)'!E6340)</f>
        <v/>
      </c>
      <c r="B6345" s="95" t="str">
        <f>IF(ISBLANK('Zusatzblatt (Perigon)'!G6340),"",'Zusatzblatt (Perigon)'!G6340)</f>
        <v/>
      </c>
      <c r="C6345" s="96" t="str">
        <f>IF(ISBLANK('Zusatzblatt (Perigon)'!I6340),"",'Zusatzblatt (Perigon)'!I6340)</f>
        <v/>
      </c>
      <c r="D6345" s="97" t="str">
        <f>IF(ISBLANK('Zusatzblatt (Perigon)'!J6340),"",'Zusatzblatt (Perigon)'!J6340)</f>
        <v/>
      </c>
      <c r="E6345" s="64" t="str">
        <f>IF(ISBLANK('Zusatzblatt (Perigon)'!K6340),"",'Zusatzblatt (Perigon)'!K6340)</f>
        <v/>
      </c>
      <c r="F6345" s="65"/>
      <c r="G6345" s="64"/>
      <c r="H6345" s="69" t="str">
        <f>IF(ISBLANK('Zusatzblatt (Perigon)'!L6340),"",'Zusatzblatt (Perigon)'!L6340)</f>
        <v/>
      </c>
      <c r="I6345" s="69" t="str">
        <f>IF(ISBLANK('Zusatzblatt (Perigon)'!M6340),"",'Zusatzblatt (Perigon)'!M6340)</f>
        <v/>
      </c>
      <c r="J6345" s="98" t="str">
        <f>IF(ISBLANK('Zusatzblatt (Perigon)'!N6340),"",'Zusatzblatt (Perigon)'!N6340)</f>
        <v/>
      </c>
      <c r="K6345" s="99" t="str">
        <f>IF(ISBLANK('Zusatzblatt (Perigon)'!J6340),"",'Zusatzblatt (Perigon)'!T6340)</f>
        <v/>
      </c>
      <c r="L6345" s="95" t="str">
        <f>IF(ISBLANK('Zusatzblatt (Perigon)'!O6340),"",'Zusatzblatt (Perigon)'!O6340)</f>
        <v/>
      </c>
      <c r="M6345" s="95" t="str">
        <f>IF(ISBLANK('Zusatzblatt (Perigon)'!R6340),"",'Zusatzblatt (Perigon)'!R6340)</f>
        <v/>
      </c>
      <c r="N6345" s="95" t="str">
        <f>IF(ISBLANK('Zusatzblatt (Perigon)'!P6340),"",'Zusatzblatt (Perigon)'!P6340)</f>
        <v/>
      </c>
      <c r="O6345" s="38" t="str">
        <f>IF($L6345="","",VLOOKUP($R6345,Tarife!$A$2:$R$599,13,FALSE))</f>
        <v/>
      </c>
      <c r="P6345" s="38" t="str">
        <f t="shared" si="99"/>
        <v/>
      </c>
      <c r="R6345" s="100" t="str">
        <f>Zusammenzug!$C$25&amp;"-"&amp;Zusammenzug!$A$7&amp;"-"&amp;Leistungen!L6345</f>
        <v>2026-Nicht beauftragte Spitex-Organisation-</v>
      </c>
    </row>
    <row r="6346" spans="1:18" x14ac:dyDescent="0.2">
      <c r="A6346" s="95" t="str">
        <f>IF(ISBLANK('Zusatzblatt (Perigon)'!E6341),"",'Zusatzblatt (Perigon)'!E6341)</f>
        <v/>
      </c>
      <c r="B6346" s="95" t="str">
        <f>IF(ISBLANK('Zusatzblatt (Perigon)'!G6341),"",'Zusatzblatt (Perigon)'!G6341)</f>
        <v/>
      </c>
      <c r="C6346" s="96" t="str">
        <f>IF(ISBLANK('Zusatzblatt (Perigon)'!I6341),"",'Zusatzblatt (Perigon)'!I6341)</f>
        <v/>
      </c>
      <c r="D6346" s="97" t="str">
        <f>IF(ISBLANK('Zusatzblatt (Perigon)'!J6341),"",'Zusatzblatt (Perigon)'!J6341)</f>
        <v/>
      </c>
      <c r="E6346" s="64" t="str">
        <f>IF(ISBLANK('Zusatzblatt (Perigon)'!K6341),"",'Zusatzblatt (Perigon)'!K6341)</f>
        <v/>
      </c>
      <c r="F6346" s="65"/>
      <c r="G6346" s="64"/>
      <c r="H6346" s="69" t="str">
        <f>IF(ISBLANK('Zusatzblatt (Perigon)'!L6341),"",'Zusatzblatt (Perigon)'!L6341)</f>
        <v/>
      </c>
      <c r="I6346" s="69" t="str">
        <f>IF(ISBLANK('Zusatzblatt (Perigon)'!M6341),"",'Zusatzblatt (Perigon)'!M6341)</f>
        <v/>
      </c>
      <c r="J6346" s="98" t="str">
        <f>IF(ISBLANK('Zusatzblatt (Perigon)'!N6341),"",'Zusatzblatt (Perigon)'!N6341)</f>
        <v/>
      </c>
      <c r="K6346" s="99" t="str">
        <f>IF(ISBLANK('Zusatzblatt (Perigon)'!J6341),"",'Zusatzblatt (Perigon)'!T6341)</f>
        <v/>
      </c>
      <c r="L6346" s="95" t="str">
        <f>IF(ISBLANK('Zusatzblatt (Perigon)'!O6341),"",'Zusatzblatt (Perigon)'!O6341)</f>
        <v/>
      </c>
      <c r="M6346" s="95" t="str">
        <f>IF(ISBLANK('Zusatzblatt (Perigon)'!R6341),"",'Zusatzblatt (Perigon)'!R6341)</f>
        <v/>
      </c>
      <c r="N6346" s="95" t="str">
        <f>IF(ISBLANK('Zusatzblatt (Perigon)'!P6341),"",'Zusatzblatt (Perigon)'!P6341)</f>
        <v/>
      </c>
      <c r="O6346" s="38" t="str">
        <f>IF($L6346="","",VLOOKUP($R6346,Tarife!$A$2:$R$599,13,FALSE))</f>
        <v/>
      </c>
      <c r="P6346" s="38" t="str">
        <f t="shared" si="99"/>
        <v/>
      </c>
      <c r="R6346" s="100" t="str">
        <f>Zusammenzug!$C$25&amp;"-"&amp;Zusammenzug!$A$7&amp;"-"&amp;Leistungen!L6346</f>
        <v>2026-Nicht beauftragte Spitex-Organisation-</v>
      </c>
    </row>
    <row r="6347" spans="1:18" x14ac:dyDescent="0.2">
      <c r="A6347" s="95" t="str">
        <f>IF(ISBLANK('Zusatzblatt (Perigon)'!E6342),"",'Zusatzblatt (Perigon)'!E6342)</f>
        <v/>
      </c>
      <c r="B6347" s="95" t="str">
        <f>IF(ISBLANK('Zusatzblatt (Perigon)'!G6342),"",'Zusatzblatt (Perigon)'!G6342)</f>
        <v/>
      </c>
      <c r="C6347" s="96" t="str">
        <f>IF(ISBLANK('Zusatzblatt (Perigon)'!I6342),"",'Zusatzblatt (Perigon)'!I6342)</f>
        <v/>
      </c>
      <c r="D6347" s="97" t="str">
        <f>IF(ISBLANK('Zusatzblatt (Perigon)'!J6342),"",'Zusatzblatt (Perigon)'!J6342)</f>
        <v/>
      </c>
      <c r="E6347" s="64" t="str">
        <f>IF(ISBLANK('Zusatzblatt (Perigon)'!K6342),"",'Zusatzblatt (Perigon)'!K6342)</f>
        <v/>
      </c>
      <c r="F6347" s="65"/>
      <c r="G6347" s="64"/>
      <c r="H6347" s="69" t="str">
        <f>IF(ISBLANK('Zusatzblatt (Perigon)'!L6342),"",'Zusatzblatt (Perigon)'!L6342)</f>
        <v/>
      </c>
      <c r="I6347" s="69" t="str">
        <f>IF(ISBLANK('Zusatzblatt (Perigon)'!M6342),"",'Zusatzblatt (Perigon)'!M6342)</f>
        <v/>
      </c>
      <c r="J6347" s="98" t="str">
        <f>IF(ISBLANK('Zusatzblatt (Perigon)'!N6342),"",'Zusatzblatt (Perigon)'!N6342)</f>
        <v/>
      </c>
      <c r="K6347" s="99" t="str">
        <f>IF(ISBLANK('Zusatzblatt (Perigon)'!J6342),"",'Zusatzblatt (Perigon)'!T6342)</f>
        <v/>
      </c>
      <c r="L6347" s="95" t="str">
        <f>IF(ISBLANK('Zusatzblatt (Perigon)'!O6342),"",'Zusatzblatt (Perigon)'!O6342)</f>
        <v/>
      </c>
      <c r="M6347" s="95" t="str">
        <f>IF(ISBLANK('Zusatzblatt (Perigon)'!R6342),"",'Zusatzblatt (Perigon)'!R6342)</f>
        <v/>
      </c>
      <c r="N6347" s="95" t="str">
        <f>IF(ISBLANK('Zusatzblatt (Perigon)'!P6342),"",'Zusatzblatt (Perigon)'!P6342)</f>
        <v/>
      </c>
      <c r="O6347" s="38" t="str">
        <f>IF($L6347="","",VLOOKUP($R6347,Tarife!$A$2:$R$599,13,FALSE))</f>
        <v/>
      </c>
      <c r="P6347" s="38" t="str">
        <f t="shared" si="99"/>
        <v/>
      </c>
      <c r="R6347" s="100" t="str">
        <f>Zusammenzug!$C$25&amp;"-"&amp;Zusammenzug!$A$7&amp;"-"&amp;Leistungen!L6347</f>
        <v>2026-Nicht beauftragte Spitex-Organisation-</v>
      </c>
    </row>
    <row r="6348" spans="1:18" x14ac:dyDescent="0.2">
      <c r="A6348" s="95" t="str">
        <f>IF(ISBLANK('Zusatzblatt (Perigon)'!E6343),"",'Zusatzblatt (Perigon)'!E6343)</f>
        <v/>
      </c>
      <c r="B6348" s="95" t="str">
        <f>IF(ISBLANK('Zusatzblatt (Perigon)'!G6343),"",'Zusatzblatt (Perigon)'!G6343)</f>
        <v/>
      </c>
      <c r="C6348" s="96" t="str">
        <f>IF(ISBLANK('Zusatzblatt (Perigon)'!I6343),"",'Zusatzblatt (Perigon)'!I6343)</f>
        <v/>
      </c>
      <c r="D6348" s="97" t="str">
        <f>IF(ISBLANK('Zusatzblatt (Perigon)'!J6343),"",'Zusatzblatt (Perigon)'!J6343)</f>
        <v/>
      </c>
      <c r="E6348" s="64" t="str">
        <f>IF(ISBLANK('Zusatzblatt (Perigon)'!K6343),"",'Zusatzblatt (Perigon)'!K6343)</f>
        <v/>
      </c>
      <c r="F6348" s="65"/>
      <c r="G6348" s="64"/>
      <c r="H6348" s="69" t="str">
        <f>IF(ISBLANK('Zusatzblatt (Perigon)'!L6343),"",'Zusatzblatt (Perigon)'!L6343)</f>
        <v/>
      </c>
      <c r="I6348" s="69" t="str">
        <f>IF(ISBLANK('Zusatzblatt (Perigon)'!M6343),"",'Zusatzblatt (Perigon)'!M6343)</f>
        <v/>
      </c>
      <c r="J6348" s="98" t="str">
        <f>IF(ISBLANK('Zusatzblatt (Perigon)'!N6343),"",'Zusatzblatt (Perigon)'!N6343)</f>
        <v/>
      </c>
      <c r="K6348" s="99" t="str">
        <f>IF(ISBLANK('Zusatzblatt (Perigon)'!J6343),"",'Zusatzblatt (Perigon)'!T6343)</f>
        <v/>
      </c>
      <c r="L6348" s="95" t="str">
        <f>IF(ISBLANK('Zusatzblatt (Perigon)'!O6343),"",'Zusatzblatt (Perigon)'!O6343)</f>
        <v/>
      </c>
      <c r="M6348" s="95" t="str">
        <f>IF(ISBLANK('Zusatzblatt (Perigon)'!R6343),"",'Zusatzblatt (Perigon)'!R6343)</f>
        <v/>
      </c>
      <c r="N6348" s="95" t="str">
        <f>IF(ISBLANK('Zusatzblatt (Perigon)'!P6343),"",'Zusatzblatt (Perigon)'!P6343)</f>
        <v/>
      </c>
      <c r="O6348" s="38" t="str">
        <f>IF($L6348="","",VLOOKUP($R6348,Tarife!$A$2:$R$599,13,FALSE))</f>
        <v/>
      </c>
      <c r="P6348" s="38" t="str">
        <f t="shared" si="99"/>
        <v/>
      </c>
      <c r="R6348" s="100" t="str">
        <f>Zusammenzug!$C$25&amp;"-"&amp;Zusammenzug!$A$7&amp;"-"&amp;Leistungen!L6348</f>
        <v>2026-Nicht beauftragte Spitex-Organisation-</v>
      </c>
    </row>
    <row r="6349" spans="1:18" x14ac:dyDescent="0.2">
      <c r="A6349" s="95" t="str">
        <f>IF(ISBLANK('Zusatzblatt (Perigon)'!E6344),"",'Zusatzblatt (Perigon)'!E6344)</f>
        <v/>
      </c>
      <c r="B6349" s="95" t="str">
        <f>IF(ISBLANK('Zusatzblatt (Perigon)'!G6344),"",'Zusatzblatt (Perigon)'!G6344)</f>
        <v/>
      </c>
      <c r="C6349" s="96" t="str">
        <f>IF(ISBLANK('Zusatzblatt (Perigon)'!I6344),"",'Zusatzblatt (Perigon)'!I6344)</f>
        <v/>
      </c>
      <c r="D6349" s="97" t="str">
        <f>IF(ISBLANK('Zusatzblatt (Perigon)'!J6344),"",'Zusatzblatt (Perigon)'!J6344)</f>
        <v/>
      </c>
      <c r="E6349" s="64" t="str">
        <f>IF(ISBLANK('Zusatzblatt (Perigon)'!K6344),"",'Zusatzblatt (Perigon)'!K6344)</f>
        <v/>
      </c>
      <c r="F6349" s="65"/>
      <c r="G6349" s="64"/>
      <c r="H6349" s="69" t="str">
        <f>IF(ISBLANK('Zusatzblatt (Perigon)'!L6344),"",'Zusatzblatt (Perigon)'!L6344)</f>
        <v/>
      </c>
      <c r="I6349" s="69" t="str">
        <f>IF(ISBLANK('Zusatzblatt (Perigon)'!M6344),"",'Zusatzblatt (Perigon)'!M6344)</f>
        <v/>
      </c>
      <c r="J6349" s="98" t="str">
        <f>IF(ISBLANK('Zusatzblatt (Perigon)'!N6344),"",'Zusatzblatt (Perigon)'!N6344)</f>
        <v/>
      </c>
      <c r="K6349" s="99" t="str">
        <f>IF(ISBLANK('Zusatzblatt (Perigon)'!J6344),"",'Zusatzblatt (Perigon)'!T6344)</f>
        <v/>
      </c>
      <c r="L6349" s="95" t="str">
        <f>IF(ISBLANK('Zusatzblatt (Perigon)'!O6344),"",'Zusatzblatt (Perigon)'!O6344)</f>
        <v/>
      </c>
      <c r="M6349" s="95" t="str">
        <f>IF(ISBLANK('Zusatzblatt (Perigon)'!R6344),"",'Zusatzblatt (Perigon)'!R6344)</f>
        <v/>
      </c>
      <c r="N6349" s="95" t="str">
        <f>IF(ISBLANK('Zusatzblatt (Perigon)'!P6344),"",'Zusatzblatt (Perigon)'!P6344)</f>
        <v/>
      </c>
      <c r="O6349" s="38" t="str">
        <f>IF($L6349="","",VLOOKUP($R6349,Tarife!$A$2:$R$599,13,FALSE))</f>
        <v/>
      </c>
      <c r="P6349" s="38" t="str">
        <f t="shared" si="99"/>
        <v/>
      </c>
      <c r="R6349" s="100" t="str">
        <f>Zusammenzug!$C$25&amp;"-"&amp;Zusammenzug!$A$7&amp;"-"&amp;Leistungen!L6349</f>
        <v>2026-Nicht beauftragte Spitex-Organisation-</v>
      </c>
    </row>
    <row r="6350" spans="1:18" x14ac:dyDescent="0.2">
      <c r="A6350" s="95" t="str">
        <f>IF(ISBLANK('Zusatzblatt (Perigon)'!E6345),"",'Zusatzblatt (Perigon)'!E6345)</f>
        <v/>
      </c>
      <c r="B6350" s="95" t="str">
        <f>IF(ISBLANK('Zusatzblatt (Perigon)'!G6345),"",'Zusatzblatt (Perigon)'!G6345)</f>
        <v/>
      </c>
      <c r="C6350" s="96" t="str">
        <f>IF(ISBLANK('Zusatzblatt (Perigon)'!I6345),"",'Zusatzblatt (Perigon)'!I6345)</f>
        <v/>
      </c>
      <c r="D6350" s="97" t="str">
        <f>IF(ISBLANK('Zusatzblatt (Perigon)'!J6345),"",'Zusatzblatt (Perigon)'!J6345)</f>
        <v/>
      </c>
      <c r="E6350" s="64" t="str">
        <f>IF(ISBLANK('Zusatzblatt (Perigon)'!K6345),"",'Zusatzblatt (Perigon)'!K6345)</f>
        <v/>
      </c>
      <c r="F6350" s="65"/>
      <c r="G6350" s="64"/>
      <c r="H6350" s="69" t="str">
        <f>IF(ISBLANK('Zusatzblatt (Perigon)'!L6345),"",'Zusatzblatt (Perigon)'!L6345)</f>
        <v/>
      </c>
      <c r="I6350" s="69" t="str">
        <f>IF(ISBLANK('Zusatzblatt (Perigon)'!M6345),"",'Zusatzblatt (Perigon)'!M6345)</f>
        <v/>
      </c>
      <c r="J6350" s="98" t="str">
        <f>IF(ISBLANK('Zusatzblatt (Perigon)'!N6345),"",'Zusatzblatt (Perigon)'!N6345)</f>
        <v/>
      </c>
      <c r="K6350" s="99" t="str">
        <f>IF(ISBLANK('Zusatzblatt (Perigon)'!J6345),"",'Zusatzblatt (Perigon)'!T6345)</f>
        <v/>
      </c>
      <c r="L6350" s="95" t="str">
        <f>IF(ISBLANK('Zusatzblatt (Perigon)'!O6345),"",'Zusatzblatt (Perigon)'!O6345)</f>
        <v/>
      </c>
      <c r="M6350" s="95" t="str">
        <f>IF(ISBLANK('Zusatzblatt (Perigon)'!R6345),"",'Zusatzblatt (Perigon)'!R6345)</f>
        <v/>
      </c>
      <c r="N6350" s="95" t="str">
        <f>IF(ISBLANK('Zusatzblatt (Perigon)'!P6345),"",'Zusatzblatt (Perigon)'!P6345)</f>
        <v/>
      </c>
      <c r="O6350" s="38" t="str">
        <f>IF($L6350="","",VLOOKUP($R6350,Tarife!$A$2:$R$599,13,FALSE))</f>
        <v/>
      </c>
      <c r="P6350" s="38" t="str">
        <f t="shared" si="99"/>
        <v/>
      </c>
      <c r="R6350" s="100" t="str">
        <f>Zusammenzug!$C$25&amp;"-"&amp;Zusammenzug!$A$7&amp;"-"&amp;Leistungen!L6350</f>
        <v>2026-Nicht beauftragte Spitex-Organisation-</v>
      </c>
    </row>
    <row r="6351" spans="1:18" x14ac:dyDescent="0.2">
      <c r="A6351" s="95" t="str">
        <f>IF(ISBLANK('Zusatzblatt (Perigon)'!E6346),"",'Zusatzblatt (Perigon)'!E6346)</f>
        <v/>
      </c>
      <c r="B6351" s="95" t="str">
        <f>IF(ISBLANK('Zusatzblatt (Perigon)'!G6346),"",'Zusatzblatt (Perigon)'!G6346)</f>
        <v/>
      </c>
      <c r="C6351" s="96" t="str">
        <f>IF(ISBLANK('Zusatzblatt (Perigon)'!I6346),"",'Zusatzblatt (Perigon)'!I6346)</f>
        <v/>
      </c>
      <c r="D6351" s="97" t="str">
        <f>IF(ISBLANK('Zusatzblatt (Perigon)'!J6346),"",'Zusatzblatt (Perigon)'!J6346)</f>
        <v/>
      </c>
      <c r="E6351" s="64" t="str">
        <f>IF(ISBLANK('Zusatzblatt (Perigon)'!K6346),"",'Zusatzblatt (Perigon)'!K6346)</f>
        <v/>
      </c>
      <c r="F6351" s="65"/>
      <c r="G6351" s="64"/>
      <c r="H6351" s="69" t="str">
        <f>IF(ISBLANK('Zusatzblatt (Perigon)'!L6346),"",'Zusatzblatt (Perigon)'!L6346)</f>
        <v/>
      </c>
      <c r="I6351" s="69" t="str">
        <f>IF(ISBLANK('Zusatzblatt (Perigon)'!M6346),"",'Zusatzblatt (Perigon)'!M6346)</f>
        <v/>
      </c>
      <c r="J6351" s="98" t="str">
        <f>IF(ISBLANK('Zusatzblatt (Perigon)'!N6346),"",'Zusatzblatt (Perigon)'!N6346)</f>
        <v/>
      </c>
      <c r="K6351" s="99" t="str">
        <f>IF(ISBLANK('Zusatzblatt (Perigon)'!J6346),"",'Zusatzblatt (Perigon)'!T6346)</f>
        <v/>
      </c>
      <c r="L6351" s="95" t="str">
        <f>IF(ISBLANK('Zusatzblatt (Perigon)'!O6346),"",'Zusatzblatt (Perigon)'!O6346)</f>
        <v/>
      </c>
      <c r="M6351" s="95" t="str">
        <f>IF(ISBLANK('Zusatzblatt (Perigon)'!R6346),"",'Zusatzblatt (Perigon)'!R6346)</f>
        <v/>
      </c>
      <c r="N6351" s="95" t="str">
        <f>IF(ISBLANK('Zusatzblatt (Perigon)'!P6346),"",'Zusatzblatt (Perigon)'!P6346)</f>
        <v/>
      </c>
      <c r="O6351" s="38" t="str">
        <f>IF($L6351="","",VLOOKUP($R6351,Tarife!$A$2:$R$599,13,FALSE))</f>
        <v/>
      </c>
      <c r="P6351" s="38" t="str">
        <f t="shared" si="99"/>
        <v/>
      </c>
      <c r="R6351" s="100" t="str">
        <f>Zusammenzug!$C$25&amp;"-"&amp;Zusammenzug!$A$7&amp;"-"&amp;Leistungen!L6351</f>
        <v>2026-Nicht beauftragte Spitex-Organisation-</v>
      </c>
    </row>
    <row r="6352" spans="1:18" x14ac:dyDescent="0.2">
      <c r="A6352" s="95" t="str">
        <f>IF(ISBLANK('Zusatzblatt (Perigon)'!E6347),"",'Zusatzblatt (Perigon)'!E6347)</f>
        <v/>
      </c>
      <c r="B6352" s="95" t="str">
        <f>IF(ISBLANK('Zusatzblatt (Perigon)'!G6347),"",'Zusatzblatt (Perigon)'!G6347)</f>
        <v/>
      </c>
      <c r="C6352" s="96" t="str">
        <f>IF(ISBLANK('Zusatzblatt (Perigon)'!I6347),"",'Zusatzblatt (Perigon)'!I6347)</f>
        <v/>
      </c>
      <c r="D6352" s="97" t="str">
        <f>IF(ISBLANK('Zusatzblatt (Perigon)'!J6347),"",'Zusatzblatt (Perigon)'!J6347)</f>
        <v/>
      </c>
      <c r="E6352" s="64" t="str">
        <f>IF(ISBLANK('Zusatzblatt (Perigon)'!K6347),"",'Zusatzblatt (Perigon)'!K6347)</f>
        <v/>
      </c>
      <c r="F6352" s="65"/>
      <c r="G6352" s="64"/>
      <c r="H6352" s="69" t="str">
        <f>IF(ISBLANK('Zusatzblatt (Perigon)'!L6347),"",'Zusatzblatt (Perigon)'!L6347)</f>
        <v/>
      </c>
      <c r="I6352" s="69" t="str">
        <f>IF(ISBLANK('Zusatzblatt (Perigon)'!M6347),"",'Zusatzblatt (Perigon)'!M6347)</f>
        <v/>
      </c>
      <c r="J6352" s="98" t="str">
        <f>IF(ISBLANK('Zusatzblatt (Perigon)'!N6347),"",'Zusatzblatt (Perigon)'!N6347)</f>
        <v/>
      </c>
      <c r="K6352" s="99" t="str">
        <f>IF(ISBLANK('Zusatzblatt (Perigon)'!J6347),"",'Zusatzblatt (Perigon)'!T6347)</f>
        <v/>
      </c>
      <c r="L6352" s="95" t="str">
        <f>IF(ISBLANK('Zusatzblatt (Perigon)'!O6347),"",'Zusatzblatt (Perigon)'!O6347)</f>
        <v/>
      </c>
      <c r="M6352" s="95" t="str">
        <f>IF(ISBLANK('Zusatzblatt (Perigon)'!R6347),"",'Zusatzblatt (Perigon)'!R6347)</f>
        <v/>
      </c>
      <c r="N6352" s="95" t="str">
        <f>IF(ISBLANK('Zusatzblatt (Perigon)'!P6347),"",'Zusatzblatt (Perigon)'!P6347)</f>
        <v/>
      </c>
      <c r="O6352" s="38" t="str">
        <f>IF($L6352="","",VLOOKUP($R6352,Tarife!$A$2:$R$599,13,FALSE))</f>
        <v/>
      </c>
      <c r="P6352" s="38" t="str">
        <f t="shared" si="99"/>
        <v/>
      </c>
      <c r="R6352" s="100" t="str">
        <f>Zusammenzug!$C$25&amp;"-"&amp;Zusammenzug!$A$7&amp;"-"&amp;Leistungen!L6352</f>
        <v>2026-Nicht beauftragte Spitex-Organisation-</v>
      </c>
    </row>
    <row r="6353" spans="1:18" x14ac:dyDescent="0.2">
      <c r="A6353" s="95" t="str">
        <f>IF(ISBLANK('Zusatzblatt (Perigon)'!E6348),"",'Zusatzblatt (Perigon)'!E6348)</f>
        <v/>
      </c>
      <c r="B6353" s="95" t="str">
        <f>IF(ISBLANK('Zusatzblatt (Perigon)'!G6348),"",'Zusatzblatt (Perigon)'!G6348)</f>
        <v/>
      </c>
      <c r="C6353" s="96" t="str">
        <f>IF(ISBLANK('Zusatzblatt (Perigon)'!I6348),"",'Zusatzblatt (Perigon)'!I6348)</f>
        <v/>
      </c>
      <c r="D6353" s="97" t="str">
        <f>IF(ISBLANK('Zusatzblatt (Perigon)'!J6348),"",'Zusatzblatt (Perigon)'!J6348)</f>
        <v/>
      </c>
      <c r="E6353" s="64" t="str">
        <f>IF(ISBLANK('Zusatzblatt (Perigon)'!K6348),"",'Zusatzblatt (Perigon)'!K6348)</f>
        <v/>
      </c>
      <c r="F6353" s="65"/>
      <c r="G6353" s="64"/>
      <c r="H6353" s="69" t="str">
        <f>IF(ISBLANK('Zusatzblatt (Perigon)'!L6348),"",'Zusatzblatt (Perigon)'!L6348)</f>
        <v/>
      </c>
      <c r="I6353" s="69" t="str">
        <f>IF(ISBLANK('Zusatzblatt (Perigon)'!M6348),"",'Zusatzblatt (Perigon)'!M6348)</f>
        <v/>
      </c>
      <c r="J6353" s="98" t="str">
        <f>IF(ISBLANK('Zusatzblatt (Perigon)'!N6348),"",'Zusatzblatt (Perigon)'!N6348)</f>
        <v/>
      </c>
      <c r="K6353" s="99" t="str">
        <f>IF(ISBLANK('Zusatzblatt (Perigon)'!J6348),"",'Zusatzblatt (Perigon)'!T6348)</f>
        <v/>
      </c>
      <c r="L6353" s="95" t="str">
        <f>IF(ISBLANK('Zusatzblatt (Perigon)'!O6348),"",'Zusatzblatt (Perigon)'!O6348)</f>
        <v/>
      </c>
      <c r="M6353" s="95" t="str">
        <f>IF(ISBLANK('Zusatzblatt (Perigon)'!R6348),"",'Zusatzblatt (Perigon)'!R6348)</f>
        <v/>
      </c>
      <c r="N6353" s="95" t="str">
        <f>IF(ISBLANK('Zusatzblatt (Perigon)'!P6348),"",'Zusatzblatt (Perigon)'!P6348)</f>
        <v/>
      </c>
      <c r="O6353" s="38" t="str">
        <f>IF($L6353="","",VLOOKUP($R6353,Tarife!$A$2:$R$599,13,FALSE))</f>
        <v/>
      </c>
      <c r="P6353" s="38" t="str">
        <f t="shared" si="99"/>
        <v/>
      </c>
      <c r="R6353" s="100" t="str">
        <f>Zusammenzug!$C$25&amp;"-"&amp;Zusammenzug!$A$7&amp;"-"&amp;Leistungen!L6353</f>
        <v>2026-Nicht beauftragte Spitex-Organisation-</v>
      </c>
    </row>
    <row r="6354" spans="1:18" x14ac:dyDescent="0.2">
      <c r="A6354" s="95" t="str">
        <f>IF(ISBLANK('Zusatzblatt (Perigon)'!E6349),"",'Zusatzblatt (Perigon)'!E6349)</f>
        <v/>
      </c>
      <c r="B6354" s="95" t="str">
        <f>IF(ISBLANK('Zusatzblatt (Perigon)'!G6349),"",'Zusatzblatt (Perigon)'!G6349)</f>
        <v/>
      </c>
      <c r="C6354" s="96" t="str">
        <f>IF(ISBLANK('Zusatzblatt (Perigon)'!I6349),"",'Zusatzblatt (Perigon)'!I6349)</f>
        <v/>
      </c>
      <c r="D6354" s="97" t="str">
        <f>IF(ISBLANK('Zusatzblatt (Perigon)'!J6349),"",'Zusatzblatt (Perigon)'!J6349)</f>
        <v/>
      </c>
      <c r="E6354" s="64" t="str">
        <f>IF(ISBLANK('Zusatzblatt (Perigon)'!K6349),"",'Zusatzblatt (Perigon)'!K6349)</f>
        <v/>
      </c>
      <c r="F6354" s="65"/>
      <c r="G6354" s="64"/>
      <c r="H6354" s="69" t="str">
        <f>IF(ISBLANK('Zusatzblatt (Perigon)'!L6349),"",'Zusatzblatt (Perigon)'!L6349)</f>
        <v/>
      </c>
      <c r="I6354" s="69" t="str">
        <f>IF(ISBLANK('Zusatzblatt (Perigon)'!M6349),"",'Zusatzblatt (Perigon)'!M6349)</f>
        <v/>
      </c>
      <c r="J6354" s="98" t="str">
        <f>IF(ISBLANK('Zusatzblatt (Perigon)'!N6349),"",'Zusatzblatt (Perigon)'!N6349)</f>
        <v/>
      </c>
      <c r="K6354" s="99" t="str">
        <f>IF(ISBLANK('Zusatzblatt (Perigon)'!J6349),"",'Zusatzblatt (Perigon)'!T6349)</f>
        <v/>
      </c>
      <c r="L6354" s="95" t="str">
        <f>IF(ISBLANK('Zusatzblatt (Perigon)'!O6349),"",'Zusatzblatt (Perigon)'!O6349)</f>
        <v/>
      </c>
      <c r="M6354" s="95" t="str">
        <f>IF(ISBLANK('Zusatzblatt (Perigon)'!R6349),"",'Zusatzblatt (Perigon)'!R6349)</f>
        <v/>
      </c>
      <c r="N6354" s="95" t="str">
        <f>IF(ISBLANK('Zusatzblatt (Perigon)'!P6349),"",'Zusatzblatt (Perigon)'!P6349)</f>
        <v/>
      </c>
      <c r="O6354" s="38" t="str">
        <f>IF($L6354="","",VLOOKUP($R6354,Tarife!$A$2:$R$599,13,FALSE))</f>
        <v/>
      </c>
      <c r="P6354" s="38" t="str">
        <f t="shared" si="99"/>
        <v/>
      </c>
      <c r="R6354" s="100" t="str">
        <f>Zusammenzug!$C$25&amp;"-"&amp;Zusammenzug!$A$7&amp;"-"&amp;Leistungen!L6354</f>
        <v>2026-Nicht beauftragte Spitex-Organisation-</v>
      </c>
    </row>
    <row r="6355" spans="1:18" x14ac:dyDescent="0.2">
      <c r="A6355" s="95" t="str">
        <f>IF(ISBLANK('Zusatzblatt (Perigon)'!E6350),"",'Zusatzblatt (Perigon)'!E6350)</f>
        <v/>
      </c>
      <c r="B6355" s="95" t="str">
        <f>IF(ISBLANK('Zusatzblatt (Perigon)'!G6350),"",'Zusatzblatt (Perigon)'!G6350)</f>
        <v/>
      </c>
      <c r="C6355" s="96" t="str">
        <f>IF(ISBLANK('Zusatzblatt (Perigon)'!I6350),"",'Zusatzblatt (Perigon)'!I6350)</f>
        <v/>
      </c>
      <c r="D6355" s="97" t="str">
        <f>IF(ISBLANK('Zusatzblatt (Perigon)'!J6350),"",'Zusatzblatt (Perigon)'!J6350)</f>
        <v/>
      </c>
      <c r="E6355" s="64" t="str">
        <f>IF(ISBLANK('Zusatzblatt (Perigon)'!K6350),"",'Zusatzblatt (Perigon)'!K6350)</f>
        <v/>
      </c>
      <c r="F6355" s="65"/>
      <c r="G6355" s="64"/>
      <c r="H6355" s="69" t="str">
        <f>IF(ISBLANK('Zusatzblatt (Perigon)'!L6350),"",'Zusatzblatt (Perigon)'!L6350)</f>
        <v/>
      </c>
      <c r="I6355" s="69" t="str">
        <f>IF(ISBLANK('Zusatzblatt (Perigon)'!M6350),"",'Zusatzblatt (Perigon)'!M6350)</f>
        <v/>
      </c>
      <c r="J6355" s="98" t="str">
        <f>IF(ISBLANK('Zusatzblatt (Perigon)'!N6350),"",'Zusatzblatt (Perigon)'!N6350)</f>
        <v/>
      </c>
      <c r="K6355" s="99" t="str">
        <f>IF(ISBLANK('Zusatzblatt (Perigon)'!J6350),"",'Zusatzblatt (Perigon)'!T6350)</f>
        <v/>
      </c>
      <c r="L6355" s="95" t="str">
        <f>IF(ISBLANK('Zusatzblatt (Perigon)'!O6350),"",'Zusatzblatt (Perigon)'!O6350)</f>
        <v/>
      </c>
      <c r="M6355" s="95" t="str">
        <f>IF(ISBLANK('Zusatzblatt (Perigon)'!R6350),"",'Zusatzblatt (Perigon)'!R6350)</f>
        <v/>
      </c>
      <c r="N6355" s="95" t="str">
        <f>IF(ISBLANK('Zusatzblatt (Perigon)'!P6350),"",'Zusatzblatt (Perigon)'!P6350)</f>
        <v/>
      </c>
      <c r="O6355" s="38" t="str">
        <f>IF($L6355="","",VLOOKUP($R6355,Tarife!$A$2:$R$599,13,FALSE))</f>
        <v/>
      </c>
      <c r="P6355" s="38" t="str">
        <f t="shared" si="99"/>
        <v/>
      </c>
      <c r="R6355" s="100" t="str">
        <f>Zusammenzug!$C$25&amp;"-"&amp;Zusammenzug!$A$7&amp;"-"&amp;Leistungen!L6355</f>
        <v>2026-Nicht beauftragte Spitex-Organisation-</v>
      </c>
    </row>
    <row r="6356" spans="1:18" x14ac:dyDescent="0.2">
      <c r="A6356" s="95" t="str">
        <f>IF(ISBLANK('Zusatzblatt (Perigon)'!E6351),"",'Zusatzblatt (Perigon)'!E6351)</f>
        <v/>
      </c>
      <c r="B6356" s="95" t="str">
        <f>IF(ISBLANK('Zusatzblatt (Perigon)'!G6351),"",'Zusatzblatt (Perigon)'!G6351)</f>
        <v/>
      </c>
      <c r="C6356" s="96" t="str">
        <f>IF(ISBLANK('Zusatzblatt (Perigon)'!I6351),"",'Zusatzblatt (Perigon)'!I6351)</f>
        <v/>
      </c>
      <c r="D6356" s="97" t="str">
        <f>IF(ISBLANK('Zusatzblatt (Perigon)'!J6351),"",'Zusatzblatt (Perigon)'!J6351)</f>
        <v/>
      </c>
      <c r="E6356" s="64" t="str">
        <f>IF(ISBLANK('Zusatzblatt (Perigon)'!K6351),"",'Zusatzblatt (Perigon)'!K6351)</f>
        <v/>
      </c>
      <c r="F6356" s="65"/>
      <c r="G6356" s="64"/>
      <c r="H6356" s="69" t="str">
        <f>IF(ISBLANK('Zusatzblatt (Perigon)'!L6351),"",'Zusatzblatt (Perigon)'!L6351)</f>
        <v/>
      </c>
      <c r="I6356" s="69" t="str">
        <f>IF(ISBLANK('Zusatzblatt (Perigon)'!M6351),"",'Zusatzblatt (Perigon)'!M6351)</f>
        <v/>
      </c>
      <c r="J6356" s="98" t="str">
        <f>IF(ISBLANK('Zusatzblatt (Perigon)'!N6351),"",'Zusatzblatt (Perigon)'!N6351)</f>
        <v/>
      </c>
      <c r="K6356" s="99" t="str">
        <f>IF(ISBLANK('Zusatzblatt (Perigon)'!J6351),"",'Zusatzblatt (Perigon)'!T6351)</f>
        <v/>
      </c>
      <c r="L6356" s="95" t="str">
        <f>IF(ISBLANK('Zusatzblatt (Perigon)'!O6351),"",'Zusatzblatt (Perigon)'!O6351)</f>
        <v/>
      </c>
      <c r="M6356" s="95" t="str">
        <f>IF(ISBLANK('Zusatzblatt (Perigon)'!R6351),"",'Zusatzblatt (Perigon)'!R6351)</f>
        <v/>
      </c>
      <c r="N6356" s="95" t="str">
        <f>IF(ISBLANK('Zusatzblatt (Perigon)'!P6351),"",'Zusatzblatt (Perigon)'!P6351)</f>
        <v/>
      </c>
      <c r="O6356" s="38" t="str">
        <f>IF($L6356="","",VLOOKUP($R6356,Tarife!$A$2:$R$599,13,FALSE))</f>
        <v/>
      </c>
      <c r="P6356" s="38" t="str">
        <f t="shared" si="99"/>
        <v/>
      </c>
      <c r="R6356" s="100" t="str">
        <f>Zusammenzug!$C$25&amp;"-"&amp;Zusammenzug!$A$7&amp;"-"&amp;Leistungen!L6356</f>
        <v>2026-Nicht beauftragte Spitex-Organisation-</v>
      </c>
    </row>
    <row r="6357" spans="1:18" x14ac:dyDescent="0.2">
      <c r="A6357" s="95" t="str">
        <f>IF(ISBLANK('Zusatzblatt (Perigon)'!E6352),"",'Zusatzblatt (Perigon)'!E6352)</f>
        <v/>
      </c>
      <c r="B6357" s="95" t="str">
        <f>IF(ISBLANK('Zusatzblatt (Perigon)'!G6352),"",'Zusatzblatt (Perigon)'!G6352)</f>
        <v/>
      </c>
      <c r="C6357" s="96" t="str">
        <f>IF(ISBLANK('Zusatzblatt (Perigon)'!I6352),"",'Zusatzblatt (Perigon)'!I6352)</f>
        <v/>
      </c>
      <c r="D6357" s="97" t="str">
        <f>IF(ISBLANK('Zusatzblatt (Perigon)'!J6352),"",'Zusatzblatt (Perigon)'!J6352)</f>
        <v/>
      </c>
      <c r="E6357" s="64" t="str">
        <f>IF(ISBLANK('Zusatzblatt (Perigon)'!K6352),"",'Zusatzblatt (Perigon)'!K6352)</f>
        <v/>
      </c>
      <c r="F6357" s="65"/>
      <c r="G6357" s="64"/>
      <c r="H6357" s="69" t="str">
        <f>IF(ISBLANK('Zusatzblatt (Perigon)'!L6352),"",'Zusatzblatt (Perigon)'!L6352)</f>
        <v/>
      </c>
      <c r="I6357" s="69" t="str">
        <f>IF(ISBLANK('Zusatzblatt (Perigon)'!M6352),"",'Zusatzblatt (Perigon)'!M6352)</f>
        <v/>
      </c>
      <c r="J6357" s="98" t="str">
        <f>IF(ISBLANK('Zusatzblatt (Perigon)'!N6352),"",'Zusatzblatt (Perigon)'!N6352)</f>
        <v/>
      </c>
      <c r="K6357" s="99" t="str">
        <f>IF(ISBLANK('Zusatzblatt (Perigon)'!J6352),"",'Zusatzblatt (Perigon)'!T6352)</f>
        <v/>
      </c>
      <c r="L6357" s="95" t="str">
        <f>IF(ISBLANK('Zusatzblatt (Perigon)'!O6352),"",'Zusatzblatt (Perigon)'!O6352)</f>
        <v/>
      </c>
      <c r="M6357" s="95" t="str">
        <f>IF(ISBLANK('Zusatzblatt (Perigon)'!R6352),"",'Zusatzblatt (Perigon)'!R6352)</f>
        <v/>
      </c>
      <c r="N6357" s="95" t="str">
        <f>IF(ISBLANK('Zusatzblatt (Perigon)'!P6352),"",'Zusatzblatt (Perigon)'!P6352)</f>
        <v/>
      </c>
      <c r="O6357" s="38" t="str">
        <f>IF($L6357="","",VLOOKUP($R6357,Tarife!$A$2:$R$599,13,FALSE))</f>
        <v/>
      </c>
      <c r="P6357" s="38" t="str">
        <f t="shared" si="99"/>
        <v/>
      </c>
      <c r="R6357" s="100" t="str">
        <f>Zusammenzug!$C$25&amp;"-"&amp;Zusammenzug!$A$7&amp;"-"&amp;Leistungen!L6357</f>
        <v>2026-Nicht beauftragte Spitex-Organisation-</v>
      </c>
    </row>
    <row r="6358" spans="1:18" x14ac:dyDescent="0.2">
      <c r="A6358" s="95" t="str">
        <f>IF(ISBLANK('Zusatzblatt (Perigon)'!E6353),"",'Zusatzblatt (Perigon)'!E6353)</f>
        <v/>
      </c>
      <c r="B6358" s="95" t="str">
        <f>IF(ISBLANK('Zusatzblatt (Perigon)'!G6353),"",'Zusatzblatt (Perigon)'!G6353)</f>
        <v/>
      </c>
      <c r="C6358" s="96" t="str">
        <f>IF(ISBLANK('Zusatzblatt (Perigon)'!I6353),"",'Zusatzblatt (Perigon)'!I6353)</f>
        <v/>
      </c>
      <c r="D6358" s="97" t="str">
        <f>IF(ISBLANK('Zusatzblatt (Perigon)'!J6353),"",'Zusatzblatt (Perigon)'!J6353)</f>
        <v/>
      </c>
      <c r="E6358" s="64" t="str">
        <f>IF(ISBLANK('Zusatzblatt (Perigon)'!K6353),"",'Zusatzblatt (Perigon)'!K6353)</f>
        <v/>
      </c>
      <c r="F6358" s="65"/>
      <c r="G6358" s="64"/>
      <c r="H6358" s="69" t="str">
        <f>IF(ISBLANK('Zusatzblatt (Perigon)'!L6353),"",'Zusatzblatt (Perigon)'!L6353)</f>
        <v/>
      </c>
      <c r="I6358" s="69" t="str">
        <f>IF(ISBLANK('Zusatzblatt (Perigon)'!M6353),"",'Zusatzblatt (Perigon)'!M6353)</f>
        <v/>
      </c>
      <c r="J6358" s="98" t="str">
        <f>IF(ISBLANK('Zusatzblatt (Perigon)'!N6353),"",'Zusatzblatt (Perigon)'!N6353)</f>
        <v/>
      </c>
      <c r="K6358" s="99" t="str">
        <f>IF(ISBLANK('Zusatzblatt (Perigon)'!J6353),"",'Zusatzblatt (Perigon)'!T6353)</f>
        <v/>
      </c>
      <c r="L6358" s="95" t="str">
        <f>IF(ISBLANK('Zusatzblatt (Perigon)'!O6353),"",'Zusatzblatt (Perigon)'!O6353)</f>
        <v/>
      </c>
      <c r="M6358" s="95" t="str">
        <f>IF(ISBLANK('Zusatzblatt (Perigon)'!R6353),"",'Zusatzblatt (Perigon)'!R6353)</f>
        <v/>
      </c>
      <c r="N6358" s="95" t="str">
        <f>IF(ISBLANK('Zusatzblatt (Perigon)'!P6353),"",'Zusatzblatt (Perigon)'!P6353)</f>
        <v/>
      </c>
      <c r="O6358" s="38" t="str">
        <f>IF($L6358="","",VLOOKUP($R6358,Tarife!$A$2:$R$599,13,FALSE))</f>
        <v/>
      </c>
      <c r="P6358" s="38" t="str">
        <f t="shared" si="99"/>
        <v/>
      </c>
      <c r="R6358" s="100" t="str">
        <f>Zusammenzug!$C$25&amp;"-"&amp;Zusammenzug!$A$7&amp;"-"&amp;Leistungen!L6358</f>
        <v>2026-Nicht beauftragte Spitex-Organisation-</v>
      </c>
    </row>
    <row r="6359" spans="1:18" x14ac:dyDescent="0.2">
      <c r="A6359" s="95" t="str">
        <f>IF(ISBLANK('Zusatzblatt (Perigon)'!E6354),"",'Zusatzblatt (Perigon)'!E6354)</f>
        <v/>
      </c>
      <c r="B6359" s="95" t="str">
        <f>IF(ISBLANK('Zusatzblatt (Perigon)'!G6354),"",'Zusatzblatt (Perigon)'!G6354)</f>
        <v/>
      </c>
      <c r="C6359" s="96" t="str">
        <f>IF(ISBLANK('Zusatzblatt (Perigon)'!I6354),"",'Zusatzblatt (Perigon)'!I6354)</f>
        <v/>
      </c>
      <c r="D6359" s="97" t="str">
        <f>IF(ISBLANK('Zusatzblatt (Perigon)'!J6354),"",'Zusatzblatt (Perigon)'!J6354)</f>
        <v/>
      </c>
      <c r="E6359" s="64" t="str">
        <f>IF(ISBLANK('Zusatzblatt (Perigon)'!K6354),"",'Zusatzblatt (Perigon)'!K6354)</f>
        <v/>
      </c>
      <c r="F6359" s="65"/>
      <c r="G6359" s="64"/>
      <c r="H6359" s="69" t="str">
        <f>IF(ISBLANK('Zusatzblatt (Perigon)'!L6354),"",'Zusatzblatt (Perigon)'!L6354)</f>
        <v/>
      </c>
      <c r="I6359" s="69" t="str">
        <f>IF(ISBLANK('Zusatzblatt (Perigon)'!M6354),"",'Zusatzblatt (Perigon)'!M6354)</f>
        <v/>
      </c>
      <c r="J6359" s="98" t="str">
        <f>IF(ISBLANK('Zusatzblatt (Perigon)'!N6354),"",'Zusatzblatt (Perigon)'!N6354)</f>
        <v/>
      </c>
      <c r="K6359" s="99" t="str">
        <f>IF(ISBLANK('Zusatzblatt (Perigon)'!J6354),"",'Zusatzblatt (Perigon)'!T6354)</f>
        <v/>
      </c>
      <c r="L6359" s="95" t="str">
        <f>IF(ISBLANK('Zusatzblatt (Perigon)'!O6354),"",'Zusatzblatt (Perigon)'!O6354)</f>
        <v/>
      </c>
      <c r="M6359" s="95" t="str">
        <f>IF(ISBLANK('Zusatzblatt (Perigon)'!R6354),"",'Zusatzblatt (Perigon)'!R6354)</f>
        <v/>
      </c>
      <c r="N6359" s="95" t="str">
        <f>IF(ISBLANK('Zusatzblatt (Perigon)'!P6354),"",'Zusatzblatt (Perigon)'!P6354)</f>
        <v/>
      </c>
      <c r="O6359" s="38" t="str">
        <f>IF($L6359="","",VLOOKUP($R6359,Tarife!$A$2:$R$599,13,FALSE))</f>
        <v/>
      </c>
      <c r="P6359" s="38" t="str">
        <f t="shared" si="99"/>
        <v/>
      </c>
      <c r="R6359" s="100" t="str">
        <f>Zusammenzug!$C$25&amp;"-"&amp;Zusammenzug!$A$7&amp;"-"&amp;Leistungen!L6359</f>
        <v>2026-Nicht beauftragte Spitex-Organisation-</v>
      </c>
    </row>
    <row r="6360" spans="1:18" x14ac:dyDescent="0.2">
      <c r="A6360" s="95" t="str">
        <f>IF(ISBLANK('Zusatzblatt (Perigon)'!E6355),"",'Zusatzblatt (Perigon)'!E6355)</f>
        <v/>
      </c>
      <c r="B6360" s="95" t="str">
        <f>IF(ISBLANK('Zusatzblatt (Perigon)'!G6355),"",'Zusatzblatt (Perigon)'!G6355)</f>
        <v/>
      </c>
      <c r="C6360" s="96" t="str">
        <f>IF(ISBLANK('Zusatzblatt (Perigon)'!I6355),"",'Zusatzblatt (Perigon)'!I6355)</f>
        <v/>
      </c>
      <c r="D6360" s="97" t="str">
        <f>IF(ISBLANK('Zusatzblatt (Perigon)'!J6355),"",'Zusatzblatt (Perigon)'!J6355)</f>
        <v/>
      </c>
      <c r="E6360" s="64" t="str">
        <f>IF(ISBLANK('Zusatzblatt (Perigon)'!K6355),"",'Zusatzblatt (Perigon)'!K6355)</f>
        <v/>
      </c>
      <c r="F6360" s="65"/>
      <c r="G6360" s="64"/>
      <c r="H6360" s="69" t="str">
        <f>IF(ISBLANK('Zusatzblatt (Perigon)'!L6355),"",'Zusatzblatt (Perigon)'!L6355)</f>
        <v/>
      </c>
      <c r="I6360" s="69" t="str">
        <f>IF(ISBLANK('Zusatzblatt (Perigon)'!M6355),"",'Zusatzblatt (Perigon)'!M6355)</f>
        <v/>
      </c>
      <c r="J6360" s="98" t="str">
        <f>IF(ISBLANK('Zusatzblatt (Perigon)'!N6355),"",'Zusatzblatt (Perigon)'!N6355)</f>
        <v/>
      </c>
      <c r="K6360" s="99" t="str">
        <f>IF(ISBLANK('Zusatzblatt (Perigon)'!J6355),"",'Zusatzblatt (Perigon)'!T6355)</f>
        <v/>
      </c>
      <c r="L6360" s="95" t="str">
        <f>IF(ISBLANK('Zusatzblatt (Perigon)'!O6355),"",'Zusatzblatt (Perigon)'!O6355)</f>
        <v/>
      </c>
      <c r="M6360" s="95" t="str">
        <f>IF(ISBLANK('Zusatzblatt (Perigon)'!R6355),"",'Zusatzblatt (Perigon)'!R6355)</f>
        <v/>
      </c>
      <c r="N6360" s="95" t="str">
        <f>IF(ISBLANK('Zusatzblatt (Perigon)'!P6355),"",'Zusatzblatt (Perigon)'!P6355)</f>
        <v/>
      </c>
      <c r="O6360" s="38" t="str">
        <f>IF($L6360="","",VLOOKUP($R6360,Tarife!$A$2:$R$599,13,FALSE))</f>
        <v/>
      </c>
      <c r="P6360" s="38" t="str">
        <f t="shared" si="99"/>
        <v/>
      </c>
      <c r="R6360" s="100" t="str">
        <f>Zusammenzug!$C$25&amp;"-"&amp;Zusammenzug!$A$7&amp;"-"&amp;Leistungen!L6360</f>
        <v>2026-Nicht beauftragte Spitex-Organisation-</v>
      </c>
    </row>
    <row r="6361" spans="1:18" x14ac:dyDescent="0.2">
      <c r="A6361" s="95" t="str">
        <f>IF(ISBLANK('Zusatzblatt (Perigon)'!E6356),"",'Zusatzblatt (Perigon)'!E6356)</f>
        <v/>
      </c>
      <c r="B6361" s="95" t="str">
        <f>IF(ISBLANK('Zusatzblatt (Perigon)'!G6356),"",'Zusatzblatt (Perigon)'!G6356)</f>
        <v/>
      </c>
      <c r="C6361" s="96" t="str">
        <f>IF(ISBLANK('Zusatzblatt (Perigon)'!I6356),"",'Zusatzblatt (Perigon)'!I6356)</f>
        <v/>
      </c>
      <c r="D6361" s="97" t="str">
        <f>IF(ISBLANK('Zusatzblatt (Perigon)'!J6356),"",'Zusatzblatt (Perigon)'!J6356)</f>
        <v/>
      </c>
      <c r="E6361" s="64" t="str">
        <f>IF(ISBLANK('Zusatzblatt (Perigon)'!K6356),"",'Zusatzblatt (Perigon)'!K6356)</f>
        <v/>
      </c>
      <c r="F6361" s="65"/>
      <c r="G6361" s="64"/>
      <c r="H6361" s="69" t="str">
        <f>IF(ISBLANK('Zusatzblatt (Perigon)'!L6356),"",'Zusatzblatt (Perigon)'!L6356)</f>
        <v/>
      </c>
      <c r="I6361" s="69" t="str">
        <f>IF(ISBLANK('Zusatzblatt (Perigon)'!M6356),"",'Zusatzblatt (Perigon)'!M6356)</f>
        <v/>
      </c>
      <c r="J6361" s="98" t="str">
        <f>IF(ISBLANK('Zusatzblatt (Perigon)'!N6356),"",'Zusatzblatt (Perigon)'!N6356)</f>
        <v/>
      </c>
      <c r="K6361" s="99" t="str">
        <f>IF(ISBLANK('Zusatzblatt (Perigon)'!J6356),"",'Zusatzblatt (Perigon)'!T6356)</f>
        <v/>
      </c>
      <c r="L6361" s="95" t="str">
        <f>IF(ISBLANK('Zusatzblatt (Perigon)'!O6356),"",'Zusatzblatt (Perigon)'!O6356)</f>
        <v/>
      </c>
      <c r="M6361" s="95" t="str">
        <f>IF(ISBLANK('Zusatzblatt (Perigon)'!R6356),"",'Zusatzblatt (Perigon)'!R6356)</f>
        <v/>
      </c>
      <c r="N6361" s="95" t="str">
        <f>IF(ISBLANK('Zusatzblatt (Perigon)'!P6356),"",'Zusatzblatt (Perigon)'!P6356)</f>
        <v/>
      </c>
      <c r="O6361" s="38" t="str">
        <f>IF($L6361="","",VLOOKUP($R6361,Tarife!$A$2:$R$599,13,FALSE))</f>
        <v/>
      </c>
      <c r="P6361" s="38" t="str">
        <f t="shared" si="99"/>
        <v/>
      </c>
      <c r="R6361" s="100" t="str">
        <f>Zusammenzug!$C$25&amp;"-"&amp;Zusammenzug!$A$7&amp;"-"&amp;Leistungen!L6361</f>
        <v>2026-Nicht beauftragte Spitex-Organisation-</v>
      </c>
    </row>
    <row r="6362" spans="1:18" x14ac:dyDescent="0.2">
      <c r="A6362" s="95" t="str">
        <f>IF(ISBLANK('Zusatzblatt (Perigon)'!E6357),"",'Zusatzblatt (Perigon)'!E6357)</f>
        <v/>
      </c>
      <c r="B6362" s="95" t="str">
        <f>IF(ISBLANK('Zusatzblatt (Perigon)'!G6357),"",'Zusatzblatt (Perigon)'!G6357)</f>
        <v/>
      </c>
      <c r="C6362" s="96" t="str">
        <f>IF(ISBLANK('Zusatzblatt (Perigon)'!I6357),"",'Zusatzblatt (Perigon)'!I6357)</f>
        <v/>
      </c>
      <c r="D6362" s="97" t="str">
        <f>IF(ISBLANK('Zusatzblatt (Perigon)'!J6357),"",'Zusatzblatt (Perigon)'!J6357)</f>
        <v/>
      </c>
      <c r="E6362" s="64" t="str">
        <f>IF(ISBLANK('Zusatzblatt (Perigon)'!K6357),"",'Zusatzblatt (Perigon)'!K6357)</f>
        <v/>
      </c>
      <c r="F6362" s="65"/>
      <c r="G6362" s="64"/>
      <c r="H6362" s="69" t="str">
        <f>IF(ISBLANK('Zusatzblatt (Perigon)'!L6357),"",'Zusatzblatt (Perigon)'!L6357)</f>
        <v/>
      </c>
      <c r="I6362" s="69" t="str">
        <f>IF(ISBLANK('Zusatzblatt (Perigon)'!M6357),"",'Zusatzblatt (Perigon)'!M6357)</f>
        <v/>
      </c>
      <c r="J6362" s="98" t="str">
        <f>IF(ISBLANK('Zusatzblatt (Perigon)'!N6357),"",'Zusatzblatt (Perigon)'!N6357)</f>
        <v/>
      </c>
      <c r="K6362" s="99" t="str">
        <f>IF(ISBLANK('Zusatzblatt (Perigon)'!J6357),"",'Zusatzblatt (Perigon)'!T6357)</f>
        <v/>
      </c>
      <c r="L6362" s="95" t="str">
        <f>IF(ISBLANK('Zusatzblatt (Perigon)'!O6357),"",'Zusatzblatt (Perigon)'!O6357)</f>
        <v/>
      </c>
      <c r="M6362" s="95" t="str">
        <f>IF(ISBLANK('Zusatzblatt (Perigon)'!R6357),"",'Zusatzblatt (Perigon)'!R6357)</f>
        <v/>
      </c>
      <c r="N6362" s="95" t="str">
        <f>IF(ISBLANK('Zusatzblatt (Perigon)'!P6357),"",'Zusatzblatt (Perigon)'!P6357)</f>
        <v/>
      </c>
      <c r="O6362" s="38" t="str">
        <f>IF($L6362="","",VLOOKUP($R6362,Tarife!$A$2:$R$599,13,FALSE))</f>
        <v/>
      </c>
      <c r="P6362" s="38" t="str">
        <f t="shared" si="99"/>
        <v/>
      </c>
      <c r="R6362" s="100" t="str">
        <f>Zusammenzug!$C$25&amp;"-"&amp;Zusammenzug!$A$7&amp;"-"&amp;Leistungen!L6362</f>
        <v>2026-Nicht beauftragte Spitex-Organisation-</v>
      </c>
    </row>
    <row r="6363" spans="1:18" x14ac:dyDescent="0.2">
      <c r="A6363" s="95" t="str">
        <f>IF(ISBLANK('Zusatzblatt (Perigon)'!E6358),"",'Zusatzblatt (Perigon)'!E6358)</f>
        <v/>
      </c>
      <c r="B6363" s="95" t="str">
        <f>IF(ISBLANK('Zusatzblatt (Perigon)'!G6358),"",'Zusatzblatt (Perigon)'!G6358)</f>
        <v/>
      </c>
      <c r="C6363" s="96" t="str">
        <f>IF(ISBLANK('Zusatzblatt (Perigon)'!I6358),"",'Zusatzblatt (Perigon)'!I6358)</f>
        <v/>
      </c>
      <c r="D6363" s="97" t="str">
        <f>IF(ISBLANK('Zusatzblatt (Perigon)'!J6358),"",'Zusatzblatt (Perigon)'!J6358)</f>
        <v/>
      </c>
      <c r="E6363" s="64" t="str">
        <f>IF(ISBLANK('Zusatzblatt (Perigon)'!K6358),"",'Zusatzblatt (Perigon)'!K6358)</f>
        <v/>
      </c>
      <c r="F6363" s="65"/>
      <c r="G6363" s="64"/>
      <c r="H6363" s="69" t="str">
        <f>IF(ISBLANK('Zusatzblatt (Perigon)'!L6358),"",'Zusatzblatt (Perigon)'!L6358)</f>
        <v/>
      </c>
      <c r="I6363" s="69" t="str">
        <f>IF(ISBLANK('Zusatzblatt (Perigon)'!M6358),"",'Zusatzblatt (Perigon)'!M6358)</f>
        <v/>
      </c>
      <c r="J6363" s="98" t="str">
        <f>IF(ISBLANK('Zusatzblatt (Perigon)'!N6358),"",'Zusatzblatt (Perigon)'!N6358)</f>
        <v/>
      </c>
      <c r="K6363" s="99" t="str">
        <f>IF(ISBLANK('Zusatzblatt (Perigon)'!J6358),"",'Zusatzblatt (Perigon)'!T6358)</f>
        <v/>
      </c>
      <c r="L6363" s="95" t="str">
        <f>IF(ISBLANK('Zusatzblatt (Perigon)'!O6358),"",'Zusatzblatt (Perigon)'!O6358)</f>
        <v/>
      </c>
      <c r="M6363" s="95" t="str">
        <f>IF(ISBLANK('Zusatzblatt (Perigon)'!R6358),"",'Zusatzblatt (Perigon)'!R6358)</f>
        <v/>
      </c>
      <c r="N6363" s="95" t="str">
        <f>IF(ISBLANK('Zusatzblatt (Perigon)'!P6358),"",'Zusatzblatt (Perigon)'!P6358)</f>
        <v/>
      </c>
      <c r="O6363" s="38" t="str">
        <f>IF($L6363="","",VLOOKUP($R6363,Tarife!$A$2:$R$599,13,FALSE))</f>
        <v/>
      </c>
      <c r="P6363" s="38" t="str">
        <f t="shared" si="99"/>
        <v/>
      </c>
      <c r="R6363" s="100" t="str">
        <f>Zusammenzug!$C$25&amp;"-"&amp;Zusammenzug!$A$7&amp;"-"&amp;Leistungen!L6363</f>
        <v>2026-Nicht beauftragte Spitex-Organisation-</v>
      </c>
    </row>
    <row r="6364" spans="1:18" x14ac:dyDescent="0.2">
      <c r="A6364" s="95" t="str">
        <f>IF(ISBLANK('Zusatzblatt (Perigon)'!E6359),"",'Zusatzblatt (Perigon)'!E6359)</f>
        <v/>
      </c>
      <c r="B6364" s="95" t="str">
        <f>IF(ISBLANK('Zusatzblatt (Perigon)'!G6359),"",'Zusatzblatt (Perigon)'!G6359)</f>
        <v/>
      </c>
      <c r="C6364" s="96" t="str">
        <f>IF(ISBLANK('Zusatzblatt (Perigon)'!I6359),"",'Zusatzblatt (Perigon)'!I6359)</f>
        <v/>
      </c>
      <c r="D6364" s="97" t="str">
        <f>IF(ISBLANK('Zusatzblatt (Perigon)'!J6359),"",'Zusatzblatt (Perigon)'!J6359)</f>
        <v/>
      </c>
      <c r="E6364" s="64" t="str">
        <f>IF(ISBLANK('Zusatzblatt (Perigon)'!K6359),"",'Zusatzblatt (Perigon)'!K6359)</f>
        <v/>
      </c>
      <c r="F6364" s="65"/>
      <c r="G6364" s="64"/>
      <c r="H6364" s="69" t="str">
        <f>IF(ISBLANK('Zusatzblatt (Perigon)'!L6359),"",'Zusatzblatt (Perigon)'!L6359)</f>
        <v/>
      </c>
      <c r="I6364" s="69" t="str">
        <f>IF(ISBLANK('Zusatzblatt (Perigon)'!M6359),"",'Zusatzblatt (Perigon)'!M6359)</f>
        <v/>
      </c>
      <c r="J6364" s="98" t="str">
        <f>IF(ISBLANK('Zusatzblatt (Perigon)'!N6359),"",'Zusatzblatt (Perigon)'!N6359)</f>
        <v/>
      </c>
      <c r="K6364" s="99" t="str">
        <f>IF(ISBLANK('Zusatzblatt (Perigon)'!J6359),"",'Zusatzblatt (Perigon)'!T6359)</f>
        <v/>
      </c>
      <c r="L6364" s="95" t="str">
        <f>IF(ISBLANK('Zusatzblatt (Perigon)'!O6359),"",'Zusatzblatt (Perigon)'!O6359)</f>
        <v/>
      </c>
      <c r="M6364" s="95" t="str">
        <f>IF(ISBLANK('Zusatzblatt (Perigon)'!R6359),"",'Zusatzblatt (Perigon)'!R6359)</f>
        <v/>
      </c>
      <c r="N6364" s="95" t="str">
        <f>IF(ISBLANK('Zusatzblatt (Perigon)'!P6359),"",'Zusatzblatt (Perigon)'!P6359)</f>
        <v/>
      </c>
      <c r="O6364" s="38" t="str">
        <f>IF($L6364="","",VLOOKUP($R6364,Tarife!$A$2:$R$599,13,FALSE))</f>
        <v/>
      </c>
      <c r="P6364" s="38" t="str">
        <f t="shared" si="99"/>
        <v/>
      </c>
      <c r="R6364" s="100" t="str">
        <f>Zusammenzug!$C$25&amp;"-"&amp;Zusammenzug!$A$7&amp;"-"&amp;Leistungen!L6364</f>
        <v>2026-Nicht beauftragte Spitex-Organisation-</v>
      </c>
    </row>
    <row r="6365" spans="1:18" x14ac:dyDescent="0.2">
      <c r="A6365" s="95" t="str">
        <f>IF(ISBLANK('Zusatzblatt (Perigon)'!E6360),"",'Zusatzblatt (Perigon)'!E6360)</f>
        <v/>
      </c>
      <c r="B6365" s="95" t="str">
        <f>IF(ISBLANK('Zusatzblatt (Perigon)'!G6360),"",'Zusatzblatt (Perigon)'!G6360)</f>
        <v/>
      </c>
      <c r="C6365" s="96" t="str">
        <f>IF(ISBLANK('Zusatzblatt (Perigon)'!I6360),"",'Zusatzblatt (Perigon)'!I6360)</f>
        <v/>
      </c>
      <c r="D6365" s="97" t="str">
        <f>IF(ISBLANK('Zusatzblatt (Perigon)'!J6360),"",'Zusatzblatt (Perigon)'!J6360)</f>
        <v/>
      </c>
      <c r="E6365" s="64" t="str">
        <f>IF(ISBLANK('Zusatzblatt (Perigon)'!K6360),"",'Zusatzblatt (Perigon)'!K6360)</f>
        <v/>
      </c>
      <c r="F6365" s="65"/>
      <c r="G6365" s="64"/>
      <c r="H6365" s="69" t="str">
        <f>IF(ISBLANK('Zusatzblatt (Perigon)'!L6360),"",'Zusatzblatt (Perigon)'!L6360)</f>
        <v/>
      </c>
      <c r="I6365" s="69" t="str">
        <f>IF(ISBLANK('Zusatzblatt (Perigon)'!M6360),"",'Zusatzblatt (Perigon)'!M6360)</f>
        <v/>
      </c>
      <c r="J6365" s="98" t="str">
        <f>IF(ISBLANK('Zusatzblatt (Perigon)'!N6360),"",'Zusatzblatt (Perigon)'!N6360)</f>
        <v/>
      </c>
      <c r="K6365" s="99" t="str">
        <f>IF(ISBLANK('Zusatzblatt (Perigon)'!J6360),"",'Zusatzblatt (Perigon)'!T6360)</f>
        <v/>
      </c>
      <c r="L6365" s="95" t="str">
        <f>IF(ISBLANK('Zusatzblatt (Perigon)'!O6360),"",'Zusatzblatt (Perigon)'!O6360)</f>
        <v/>
      </c>
      <c r="M6365" s="95" t="str">
        <f>IF(ISBLANK('Zusatzblatt (Perigon)'!R6360),"",'Zusatzblatt (Perigon)'!R6360)</f>
        <v/>
      </c>
      <c r="N6365" s="95" t="str">
        <f>IF(ISBLANK('Zusatzblatt (Perigon)'!P6360),"",'Zusatzblatt (Perigon)'!P6360)</f>
        <v/>
      </c>
      <c r="O6365" s="38" t="str">
        <f>IF($L6365="","",VLOOKUP($R6365,Tarife!$A$2:$R$599,13,FALSE))</f>
        <v/>
      </c>
      <c r="P6365" s="38" t="str">
        <f t="shared" si="99"/>
        <v/>
      </c>
      <c r="R6365" s="100" t="str">
        <f>Zusammenzug!$C$25&amp;"-"&amp;Zusammenzug!$A$7&amp;"-"&amp;Leistungen!L6365</f>
        <v>2026-Nicht beauftragte Spitex-Organisation-</v>
      </c>
    </row>
    <row r="6366" spans="1:18" x14ac:dyDescent="0.2">
      <c r="A6366" s="95" t="str">
        <f>IF(ISBLANK('Zusatzblatt (Perigon)'!E6361),"",'Zusatzblatt (Perigon)'!E6361)</f>
        <v/>
      </c>
      <c r="B6366" s="95" t="str">
        <f>IF(ISBLANK('Zusatzblatt (Perigon)'!G6361),"",'Zusatzblatt (Perigon)'!G6361)</f>
        <v/>
      </c>
      <c r="C6366" s="96" t="str">
        <f>IF(ISBLANK('Zusatzblatt (Perigon)'!I6361),"",'Zusatzblatt (Perigon)'!I6361)</f>
        <v/>
      </c>
      <c r="D6366" s="97" t="str">
        <f>IF(ISBLANK('Zusatzblatt (Perigon)'!J6361),"",'Zusatzblatt (Perigon)'!J6361)</f>
        <v/>
      </c>
      <c r="E6366" s="64" t="str">
        <f>IF(ISBLANK('Zusatzblatt (Perigon)'!K6361),"",'Zusatzblatt (Perigon)'!K6361)</f>
        <v/>
      </c>
      <c r="F6366" s="65"/>
      <c r="G6366" s="64"/>
      <c r="H6366" s="69" t="str">
        <f>IF(ISBLANK('Zusatzblatt (Perigon)'!L6361),"",'Zusatzblatt (Perigon)'!L6361)</f>
        <v/>
      </c>
      <c r="I6366" s="69" t="str">
        <f>IF(ISBLANK('Zusatzblatt (Perigon)'!M6361),"",'Zusatzblatt (Perigon)'!M6361)</f>
        <v/>
      </c>
      <c r="J6366" s="98" t="str">
        <f>IF(ISBLANK('Zusatzblatt (Perigon)'!N6361),"",'Zusatzblatt (Perigon)'!N6361)</f>
        <v/>
      </c>
      <c r="K6366" s="99" t="str">
        <f>IF(ISBLANK('Zusatzblatt (Perigon)'!J6361),"",'Zusatzblatt (Perigon)'!T6361)</f>
        <v/>
      </c>
      <c r="L6366" s="95" t="str">
        <f>IF(ISBLANK('Zusatzblatt (Perigon)'!O6361),"",'Zusatzblatt (Perigon)'!O6361)</f>
        <v/>
      </c>
      <c r="M6366" s="95" t="str">
        <f>IF(ISBLANK('Zusatzblatt (Perigon)'!R6361),"",'Zusatzblatt (Perigon)'!R6361)</f>
        <v/>
      </c>
      <c r="N6366" s="95" t="str">
        <f>IF(ISBLANK('Zusatzblatt (Perigon)'!P6361),"",'Zusatzblatt (Perigon)'!P6361)</f>
        <v/>
      </c>
      <c r="O6366" s="38" t="str">
        <f>IF($L6366="","",VLOOKUP($R6366,Tarife!$A$2:$R$599,13,FALSE))</f>
        <v/>
      </c>
      <c r="P6366" s="38" t="str">
        <f t="shared" si="99"/>
        <v/>
      </c>
      <c r="R6366" s="100" t="str">
        <f>Zusammenzug!$C$25&amp;"-"&amp;Zusammenzug!$A$7&amp;"-"&amp;Leistungen!L6366</f>
        <v>2026-Nicht beauftragte Spitex-Organisation-</v>
      </c>
    </row>
    <row r="6367" spans="1:18" x14ac:dyDescent="0.2">
      <c r="A6367" s="95" t="str">
        <f>IF(ISBLANK('Zusatzblatt (Perigon)'!E6362),"",'Zusatzblatt (Perigon)'!E6362)</f>
        <v/>
      </c>
      <c r="B6367" s="95" t="str">
        <f>IF(ISBLANK('Zusatzblatt (Perigon)'!G6362),"",'Zusatzblatt (Perigon)'!G6362)</f>
        <v/>
      </c>
      <c r="C6367" s="96" t="str">
        <f>IF(ISBLANK('Zusatzblatt (Perigon)'!I6362),"",'Zusatzblatt (Perigon)'!I6362)</f>
        <v/>
      </c>
      <c r="D6367" s="97" t="str">
        <f>IF(ISBLANK('Zusatzblatt (Perigon)'!J6362),"",'Zusatzblatt (Perigon)'!J6362)</f>
        <v/>
      </c>
      <c r="E6367" s="64" t="str">
        <f>IF(ISBLANK('Zusatzblatt (Perigon)'!K6362),"",'Zusatzblatt (Perigon)'!K6362)</f>
        <v/>
      </c>
      <c r="F6367" s="65"/>
      <c r="G6367" s="64"/>
      <c r="H6367" s="69" t="str">
        <f>IF(ISBLANK('Zusatzblatt (Perigon)'!L6362),"",'Zusatzblatt (Perigon)'!L6362)</f>
        <v/>
      </c>
      <c r="I6367" s="69" t="str">
        <f>IF(ISBLANK('Zusatzblatt (Perigon)'!M6362),"",'Zusatzblatt (Perigon)'!M6362)</f>
        <v/>
      </c>
      <c r="J6367" s="98" t="str">
        <f>IF(ISBLANK('Zusatzblatt (Perigon)'!N6362),"",'Zusatzblatt (Perigon)'!N6362)</f>
        <v/>
      </c>
      <c r="K6367" s="99" t="str">
        <f>IF(ISBLANK('Zusatzblatt (Perigon)'!J6362),"",'Zusatzblatt (Perigon)'!T6362)</f>
        <v/>
      </c>
      <c r="L6367" s="95" t="str">
        <f>IF(ISBLANK('Zusatzblatt (Perigon)'!O6362),"",'Zusatzblatt (Perigon)'!O6362)</f>
        <v/>
      </c>
      <c r="M6367" s="95" t="str">
        <f>IF(ISBLANK('Zusatzblatt (Perigon)'!R6362),"",'Zusatzblatt (Perigon)'!R6362)</f>
        <v/>
      </c>
      <c r="N6367" s="95" t="str">
        <f>IF(ISBLANK('Zusatzblatt (Perigon)'!P6362),"",'Zusatzblatt (Perigon)'!P6362)</f>
        <v/>
      </c>
      <c r="O6367" s="38" t="str">
        <f>IF($L6367="","",VLOOKUP($R6367,Tarife!$A$2:$R$599,13,FALSE))</f>
        <v/>
      </c>
      <c r="P6367" s="38" t="str">
        <f t="shared" si="99"/>
        <v/>
      </c>
      <c r="R6367" s="100" t="str">
        <f>Zusammenzug!$C$25&amp;"-"&amp;Zusammenzug!$A$7&amp;"-"&amp;Leistungen!L6367</f>
        <v>2026-Nicht beauftragte Spitex-Organisation-</v>
      </c>
    </row>
    <row r="6368" spans="1:18" x14ac:dyDescent="0.2">
      <c r="A6368" s="95" t="str">
        <f>IF(ISBLANK('Zusatzblatt (Perigon)'!E6363),"",'Zusatzblatt (Perigon)'!E6363)</f>
        <v/>
      </c>
      <c r="B6368" s="95" t="str">
        <f>IF(ISBLANK('Zusatzblatt (Perigon)'!G6363),"",'Zusatzblatt (Perigon)'!G6363)</f>
        <v/>
      </c>
      <c r="C6368" s="96" t="str">
        <f>IF(ISBLANK('Zusatzblatt (Perigon)'!I6363),"",'Zusatzblatt (Perigon)'!I6363)</f>
        <v/>
      </c>
      <c r="D6368" s="97" t="str">
        <f>IF(ISBLANK('Zusatzblatt (Perigon)'!J6363),"",'Zusatzblatt (Perigon)'!J6363)</f>
        <v/>
      </c>
      <c r="E6368" s="64" t="str">
        <f>IF(ISBLANK('Zusatzblatt (Perigon)'!K6363),"",'Zusatzblatt (Perigon)'!K6363)</f>
        <v/>
      </c>
      <c r="F6368" s="65"/>
      <c r="G6368" s="64"/>
      <c r="H6368" s="69" t="str">
        <f>IF(ISBLANK('Zusatzblatt (Perigon)'!L6363),"",'Zusatzblatt (Perigon)'!L6363)</f>
        <v/>
      </c>
      <c r="I6368" s="69" t="str">
        <f>IF(ISBLANK('Zusatzblatt (Perigon)'!M6363),"",'Zusatzblatt (Perigon)'!M6363)</f>
        <v/>
      </c>
      <c r="J6368" s="98" t="str">
        <f>IF(ISBLANK('Zusatzblatt (Perigon)'!N6363),"",'Zusatzblatt (Perigon)'!N6363)</f>
        <v/>
      </c>
      <c r="K6368" s="99" t="str">
        <f>IF(ISBLANK('Zusatzblatt (Perigon)'!J6363),"",'Zusatzblatt (Perigon)'!T6363)</f>
        <v/>
      </c>
      <c r="L6368" s="95" t="str">
        <f>IF(ISBLANK('Zusatzblatt (Perigon)'!O6363),"",'Zusatzblatt (Perigon)'!O6363)</f>
        <v/>
      </c>
      <c r="M6368" s="95" t="str">
        <f>IF(ISBLANK('Zusatzblatt (Perigon)'!R6363),"",'Zusatzblatt (Perigon)'!R6363)</f>
        <v/>
      </c>
      <c r="N6368" s="95" t="str">
        <f>IF(ISBLANK('Zusatzblatt (Perigon)'!P6363),"",'Zusatzblatt (Perigon)'!P6363)</f>
        <v/>
      </c>
      <c r="O6368" s="38" t="str">
        <f>IF($L6368="","",VLOOKUP($R6368,Tarife!$A$2:$R$599,13,FALSE))</f>
        <v/>
      </c>
      <c r="P6368" s="38" t="str">
        <f t="shared" si="99"/>
        <v/>
      </c>
      <c r="R6368" s="100" t="str">
        <f>Zusammenzug!$C$25&amp;"-"&amp;Zusammenzug!$A$7&amp;"-"&amp;Leistungen!L6368</f>
        <v>2026-Nicht beauftragte Spitex-Organisation-</v>
      </c>
    </row>
    <row r="6369" spans="1:18" x14ac:dyDescent="0.2">
      <c r="A6369" s="95" t="str">
        <f>IF(ISBLANK('Zusatzblatt (Perigon)'!E6364),"",'Zusatzblatt (Perigon)'!E6364)</f>
        <v/>
      </c>
      <c r="B6369" s="95" t="str">
        <f>IF(ISBLANK('Zusatzblatt (Perigon)'!G6364),"",'Zusatzblatt (Perigon)'!G6364)</f>
        <v/>
      </c>
      <c r="C6369" s="96" t="str">
        <f>IF(ISBLANK('Zusatzblatt (Perigon)'!I6364),"",'Zusatzblatt (Perigon)'!I6364)</f>
        <v/>
      </c>
      <c r="D6369" s="97" t="str">
        <f>IF(ISBLANK('Zusatzblatt (Perigon)'!J6364),"",'Zusatzblatt (Perigon)'!J6364)</f>
        <v/>
      </c>
      <c r="E6369" s="64" t="str">
        <f>IF(ISBLANK('Zusatzblatt (Perigon)'!K6364),"",'Zusatzblatt (Perigon)'!K6364)</f>
        <v/>
      </c>
      <c r="F6369" s="65"/>
      <c r="G6369" s="64"/>
      <c r="H6369" s="69" t="str">
        <f>IF(ISBLANK('Zusatzblatt (Perigon)'!L6364),"",'Zusatzblatt (Perigon)'!L6364)</f>
        <v/>
      </c>
      <c r="I6369" s="69" t="str">
        <f>IF(ISBLANK('Zusatzblatt (Perigon)'!M6364),"",'Zusatzblatt (Perigon)'!M6364)</f>
        <v/>
      </c>
      <c r="J6369" s="98" t="str">
        <f>IF(ISBLANK('Zusatzblatt (Perigon)'!N6364),"",'Zusatzblatt (Perigon)'!N6364)</f>
        <v/>
      </c>
      <c r="K6369" s="99" t="str">
        <f>IF(ISBLANK('Zusatzblatt (Perigon)'!J6364),"",'Zusatzblatt (Perigon)'!T6364)</f>
        <v/>
      </c>
      <c r="L6369" s="95" t="str">
        <f>IF(ISBLANK('Zusatzblatt (Perigon)'!O6364),"",'Zusatzblatt (Perigon)'!O6364)</f>
        <v/>
      </c>
      <c r="M6369" s="95" t="str">
        <f>IF(ISBLANK('Zusatzblatt (Perigon)'!R6364),"",'Zusatzblatt (Perigon)'!R6364)</f>
        <v/>
      </c>
      <c r="N6369" s="95" t="str">
        <f>IF(ISBLANK('Zusatzblatt (Perigon)'!P6364),"",'Zusatzblatt (Perigon)'!P6364)</f>
        <v/>
      </c>
      <c r="O6369" s="38" t="str">
        <f>IF($L6369="","",VLOOKUP($R6369,Tarife!$A$2:$R$599,13,FALSE))</f>
        <v/>
      </c>
      <c r="P6369" s="38" t="str">
        <f t="shared" si="99"/>
        <v/>
      </c>
      <c r="R6369" s="100" t="str">
        <f>Zusammenzug!$C$25&amp;"-"&amp;Zusammenzug!$A$7&amp;"-"&amp;Leistungen!L6369</f>
        <v>2026-Nicht beauftragte Spitex-Organisation-</v>
      </c>
    </row>
    <row r="6370" spans="1:18" x14ac:dyDescent="0.2">
      <c r="A6370" s="95" t="str">
        <f>IF(ISBLANK('Zusatzblatt (Perigon)'!E6365),"",'Zusatzblatt (Perigon)'!E6365)</f>
        <v/>
      </c>
      <c r="B6370" s="95" t="str">
        <f>IF(ISBLANK('Zusatzblatt (Perigon)'!G6365),"",'Zusatzblatt (Perigon)'!G6365)</f>
        <v/>
      </c>
      <c r="C6370" s="96" t="str">
        <f>IF(ISBLANK('Zusatzblatt (Perigon)'!I6365),"",'Zusatzblatt (Perigon)'!I6365)</f>
        <v/>
      </c>
      <c r="D6370" s="97" t="str">
        <f>IF(ISBLANK('Zusatzblatt (Perigon)'!J6365),"",'Zusatzblatt (Perigon)'!J6365)</f>
        <v/>
      </c>
      <c r="E6370" s="64" t="str">
        <f>IF(ISBLANK('Zusatzblatt (Perigon)'!K6365),"",'Zusatzblatt (Perigon)'!K6365)</f>
        <v/>
      </c>
      <c r="F6370" s="65"/>
      <c r="G6370" s="64"/>
      <c r="H6370" s="69" t="str">
        <f>IF(ISBLANK('Zusatzblatt (Perigon)'!L6365),"",'Zusatzblatt (Perigon)'!L6365)</f>
        <v/>
      </c>
      <c r="I6370" s="69" t="str">
        <f>IF(ISBLANK('Zusatzblatt (Perigon)'!M6365),"",'Zusatzblatt (Perigon)'!M6365)</f>
        <v/>
      </c>
      <c r="J6370" s="98" t="str">
        <f>IF(ISBLANK('Zusatzblatt (Perigon)'!N6365),"",'Zusatzblatt (Perigon)'!N6365)</f>
        <v/>
      </c>
      <c r="K6370" s="99" t="str">
        <f>IF(ISBLANK('Zusatzblatt (Perigon)'!J6365),"",'Zusatzblatt (Perigon)'!T6365)</f>
        <v/>
      </c>
      <c r="L6370" s="95" t="str">
        <f>IF(ISBLANK('Zusatzblatt (Perigon)'!O6365),"",'Zusatzblatt (Perigon)'!O6365)</f>
        <v/>
      </c>
      <c r="M6370" s="95" t="str">
        <f>IF(ISBLANK('Zusatzblatt (Perigon)'!R6365),"",'Zusatzblatt (Perigon)'!R6365)</f>
        <v/>
      </c>
      <c r="N6370" s="95" t="str">
        <f>IF(ISBLANK('Zusatzblatt (Perigon)'!P6365),"",'Zusatzblatt (Perigon)'!P6365)</f>
        <v/>
      </c>
      <c r="O6370" s="38" t="str">
        <f>IF($L6370="","",VLOOKUP($R6370,Tarife!$A$2:$R$599,13,FALSE))</f>
        <v/>
      </c>
      <c r="P6370" s="38" t="str">
        <f t="shared" si="99"/>
        <v/>
      </c>
      <c r="R6370" s="100" t="str">
        <f>Zusammenzug!$C$25&amp;"-"&amp;Zusammenzug!$A$7&amp;"-"&amp;Leistungen!L6370</f>
        <v>2026-Nicht beauftragte Spitex-Organisation-</v>
      </c>
    </row>
    <row r="6371" spans="1:18" x14ac:dyDescent="0.2">
      <c r="A6371" s="95" t="str">
        <f>IF(ISBLANK('Zusatzblatt (Perigon)'!E6366),"",'Zusatzblatt (Perigon)'!E6366)</f>
        <v/>
      </c>
      <c r="B6371" s="95" t="str">
        <f>IF(ISBLANK('Zusatzblatt (Perigon)'!G6366),"",'Zusatzblatt (Perigon)'!G6366)</f>
        <v/>
      </c>
      <c r="C6371" s="96" t="str">
        <f>IF(ISBLANK('Zusatzblatt (Perigon)'!I6366),"",'Zusatzblatt (Perigon)'!I6366)</f>
        <v/>
      </c>
      <c r="D6371" s="97" t="str">
        <f>IF(ISBLANK('Zusatzblatt (Perigon)'!J6366),"",'Zusatzblatt (Perigon)'!J6366)</f>
        <v/>
      </c>
      <c r="E6371" s="64" t="str">
        <f>IF(ISBLANK('Zusatzblatt (Perigon)'!K6366),"",'Zusatzblatt (Perigon)'!K6366)</f>
        <v/>
      </c>
      <c r="F6371" s="65"/>
      <c r="G6371" s="64"/>
      <c r="H6371" s="69" t="str">
        <f>IF(ISBLANK('Zusatzblatt (Perigon)'!L6366),"",'Zusatzblatt (Perigon)'!L6366)</f>
        <v/>
      </c>
      <c r="I6371" s="69" t="str">
        <f>IF(ISBLANK('Zusatzblatt (Perigon)'!M6366),"",'Zusatzblatt (Perigon)'!M6366)</f>
        <v/>
      </c>
      <c r="J6371" s="98" t="str">
        <f>IF(ISBLANK('Zusatzblatt (Perigon)'!N6366),"",'Zusatzblatt (Perigon)'!N6366)</f>
        <v/>
      </c>
      <c r="K6371" s="99" t="str">
        <f>IF(ISBLANK('Zusatzblatt (Perigon)'!J6366),"",'Zusatzblatt (Perigon)'!T6366)</f>
        <v/>
      </c>
      <c r="L6371" s="95" t="str">
        <f>IF(ISBLANK('Zusatzblatt (Perigon)'!O6366),"",'Zusatzblatt (Perigon)'!O6366)</f>
        <v/>
      </c>
      <c r="M6371" s="95" t="str">
        <f>IF(ISBLANK('Zusatzblatt (Perigon)'!R6366),"",'Zusatzblatt (Perigon)'!R6366)</f>
        <v/>
      </c>
      <c r="N6371" s="95" t="str">
        <f>IF(ISBLANK('Zusatzblatt (Perigon)'!P6366),"",'Zusatzblatt (Perigon)'!P6366)</f>
        <v/>
      </c>
      <c r="O6371" s="38" t="str">
        <f>IF($L6371="","",VLOOKUP($R6371,Tarife!$A$2:$R$599,13,FALSE))</f>
        <v/>
      </c>
      <c r="P6371" s="38" t="str">
        <f t="shared" si="99"/>
        <v/>
      </c>
      <c r="R6371" s="100" t="str">
        <f>Zusammenzug!$C$25&amp;"-"&amp;Zusammenzug!$A$7&amp;"-"&amp;Leistungen!L6371</f>
        <v>2026-Nicht beauftragte Spitex-Organisation-</v>
      </c>
    </row>
    <row r="6372" spans="1:18" x14ac:dyDescent="0.2">
      <c r="A6372" s="95" t="str">
        <f>IF(ISBLANK('Zusatzblatt (Perigon)'!E6367),"",'Zusatzblatt (Perigon)'!E6367)</f>
        <v/>
      </c>
      <c r="B6372" s="95" t="str">
        <f>IF(ISBLANK('Zusatzblatt (Perigon)'!G6367),"",'Zusatzblatt (Perigon)'!G6367)</f>
        <v/>
      </c>
      <c r="C6372" s="96" t="str">
        <f>IF(ISBLANK('Zusatzblatt (Perigon)'!I6367),"",'Zusatzblatt (Perigon)'!I6367)</f>
        <v/>
      </c>
      <c r="D6372" s="97" t="str">
        <f>IF(ISBLANK('Zusatzblatt (Perigon)'!J6367),"",'Zusatzblatt (Perigon)'!J6367)</f>
        <v/>
      </c>
      <c r="E6372" s="64" t="str">
        <f>IF(ISBLANK('Zusatzblatt (Perigon)'!K6367),"",'Zusatzblatt (Perigon)'!K6367)</f>
        <v/>
      </c>
      <c r="F6372" s="65"/>
      <c r="G6372" s="64"/>
      <c r="H6372" s="69" t="str">
        <f>IF(ISBLANK('Zusatzblatt (Perigon)'!L6367),"",'Zusatzblatt (Perigon)'!L6367)</f>
        <v/>
      </c>
      <c r="I6372" s="69" t="str">
        <f>IF(ISBLANK('Zusatzblatt (Perigon)'!M6367),"",'Zusatzblatt (Perigon)'!M6367)</f>
        <v/>
      </c>
      <c r="J6372" s="98" t="str">
        <f>IF(ISBLANK('Zusatzblatt (Perigon)'!N6367),"",'Zusatzblatt (Perigon)'!N6367)</f>
        <v/>
      </c>
      <c r="K6372" s="99" t="str">
        <f>IF(ISBLANK('Zusatzblatt (Perigon)'!J6367),"",'Zusatzblatt (Perigon)'!T6367)</f>
        <v/>
      </c>
      <c r="L6372" s="95" t="str">
        <f>IF(ISBLANK('Zusatzblatt (Perigon)'!O6367),"",'Zusatzblatt (Perigon)'!O6367)</f>
        <v/>
      </c>
      <c r="M6372" s="95" t="str">
        <f>IF(ISBLANK('Zusatzblatt (Perigon)'!R6367),"",'Zusatzblatt (Perigon)'!R6367)</f>
        <v/>
      </c>
      <c r="N6372" s="95" t="str">
        <f>IF(ISBLANK('Zusatzblatt (Perigon)'!P6367),"",'Zusatzblatt (Perigon)'!P6367)</f>
        <v/>
      </c>
      <c r="O6372" s="38" t="str">
        <f>IF($L6372="","",VLOOKUP($R6372,Tarife!$A$2:$R$599,13,FALSE))</f>
        <v/>
      </c>
      <c r="P6372" s="38" t="str">
        <f t="shared" si="99"/>
        <v/>
      </c>
      <c r="R6372" s="100" t="str">
        <f>Zusammenzug!$C$25&amp;"-"&amp;Zusammenzug!$A$7&amp;"-"&amp;Leistungen!L6372</f>
        <v>2026-Nicht beauftragte Spitex-Organisation-</v>
      </c>
    </row>
    <row r="6373" spans="1:18" x14ac:dyDescent="0.2">
      <c r="A6373" s="95" t="str">
        <f>IF(ISBLANK('Zusatzblatt (Perigon)'!E6368),"",'Zusatzblatt (Perigon)'!E6368)</f>
        <v/>
      </c>
      <c r="B6373" s="95" t="str">
        <f>IF(ISBLANK('Zusatzblatt (Perigon)'!G6368),"",'Zusatzblatt (Perigon)'!G6368)</f>
        <v/>
      </c>
      <c r="C6373" s="96" t="str">
        <f>IF(ISBLANK('Zusatzblatt (Perigon)'!I6368),"",'Zusatzblatt (Perigon)'!I6368)</f>
        <v/>
      </c>
      <c r="D6373" s="97" t="str">
        <f>IF(ISBLANK('Zusatzblatt (Perigon)'!J6368),"",'Zusatzblatt (Perigon)'!J6368)</f>
        <v/>
      </c>
      <c r="E6373" s="64" t="str">
        <f>IF(ISBLANK('Zusatzblatt (Perigon)'!K6368),"",'Zusatzblatt (Perigon)'!K6368)</f>
        <v/>
      </c>
      <c r="F6373" s="65"/>
      <c r="G6373" s="64"/>
      <c r="H6373" s="69" t="str">
        <f>IF(ISBLANK('Zusatzblatt (Perigon)'!L6368),"",'Zusatzblatt (Perigon)'!L6368)</f>
        <v/>
      </c>
      <c r="I6373" s="69" t="str">
        <f>IF(ISBLANK('Zusatzblatt (Perigon)'!M6368),"",'Zusatzblatt (Perigon)'!M6368)</f>
        <v/>
      </c>
      <c r="J6373" s="98" t="str">
        <f>IF(ISBLANK('Zusatzblatt (Perigon)'!N6368),"",'Zusatzblatt (Perigon)'!N6368)</f>
        <v/>
      </c>
      <c r="K6373" s="99" t="str">
        <f>IF(ISBLANK('Zusatzblatt (Perigon)'!J6368),"",'Zusatzblatt (Perigon)'!T6368)</f>
        <v/>
      </c>
      <c r="L6373" s="95" t="str">
        <f>IF(ISBLANK('Zusatzblatt (Perigon)'!O6368),"",'Zusatzblatt (Perigon)'!O6368)</f>
        <v/>
      </c>
      <c r="M6373" s="95" t="str">
        <f>IF(ISBLANK('Zusatzblatt (Perigon)'!R6368),"",'Zusatzblatt (Perigon)'!R6368)</f>
        <v/>
      </c>
      <c r="N6373" s="95" t="str">
        <f>IF(ISBLANK('Zusatzblatt (Perigon)'!P6368),"",'Zusatzblatt (Perigon)'!P6368)</f>
        <v/>
      </c>
      <c r="O6373" s="38" t="str">
        <f>IF($L6373="","",VLOOKUP($R6373,Tarife!$A$2:$R$599,13,FALSE))</f>
        <v/>
      </c>
      <c r="P6373" s="38" t="str">
        <f t="shared" si="99"/>
        <v/>
      </c>
      <c r="R6373" s="100" t="str">
        <f>Zusammenzug!$C$25&amp;"-"&amp;Zusammenzug!$A$7&amp;"-"&amp;Leistungen!L6373</f>
        <v>2026-Nicht beauftragte Spitex-Organisation-</v>
      </c>
    </row>
    <row r="6374" spans="1:18" x14ac:dyDescent="0.2">
      <c r="A6374" s="95" t="str">
        <f>IF(ISBLANK('Zusatzblatt (Perigon)'!E6369),"",'Zusatzblatt (Perigon)'!E6369)</f>
        <v/>
      </c>
      <c r="B6374" s="95" t="str">
        <f>IF(ISBLANK('Zusatzblatt (Perigon)'!G6369),"",'Zusatzblatt (Perigon)'!G6369)</f>
        <v/>
      </c>
      <c r="C6374" s="96" t="str">
        <f>IF(ISBLANK('Zusatzblatt (Perigon)'!I6369),"",'Zusatzblatt (Perigon)'!I6369)</f>
        <v/>
      </c>
      <c r="D6374" s="97" t="str">
        <f>IF(ISBLANK('Zusatzblatt (Perigon)'!J6369),"",'Zusatzblatt (Perigon)'!J6369)</f>
        <v/>
      </c>
      <c r="E6374" s="64" t="str">
        <f>IF(ISBLANK('Zusatzblatt (Perigon)'!K6369),"",'Zusatzblatt (Perigon)'!K6369)</f>
        <v/>
      </c>
      <c r="F6374" s="65"/>
      <c r="G6374" s="64"/>
      <c r="H6374" s="69" t="str">
        <f>IF(ISBLANK('Zusatzblatt (Perigon)'!L6369),"",'Zusatzblatt (Perigon)'!L6369)</f>
        <v/>
      </c>
      <c r="I6374" s="69" t="str">
        <f>IF(ISBLANK('Zusatzblatt (Perigon)'!M6369),"",'Zusatzblatt (Perigon)'!M6369)</f>
        <v/>
      </c>
      <c r="J6374" s="98" t="str">
        <f>IF(ISBLANK('Zusatzblatt (Perigon)'!N6369),"",'Zusatzblatt (Perigon)'!N6369)</f>
        <v/>
      </c>
      <c r="K6374" s="99" t="str">
        <f>IF(ISBLANK('Zusatzblatt (Perigon)'!J6369),"",'Zusatzblatt (Perigon)'!T6369)</f>
        <v/>
      </c>
      <c r="L6374" s="95" t="str">
        <f>IF(ISBLANK('Zusatzblatt (Perigon)'!O6369),"",'Zusatzblatt (Perigon)'!O6369)</f>
        <v/>
      </c>
      <c r="M6374" s="95" t="str">
        <f>IF(ISBLANK('Zusatzblatt (Perigon)'!R6369),"",'Zusatzblatt (Perigon)'!R6369)</f>
        <v/>
      </c>
      <c r="N6374" s="95" t="str">
        <f>IF(ISBLANK('Zusatzblatt (Perigon)'!P6369),"",'Zusatzblatt (Perigon)'!P6369)</f>
        <v/>
      </c>
      <c r="O6374" s="38" t="str">
        <f>IF($L6374="","",VLOOKUP($R6374,Tarife!$A$2:$R$599,13,FALSE))</f>
        <v/>
      </c>
      <c r="P6374" s="38" t="str">
        <f t="shared" si="99"/>
        <v/>
      </c>
      <c r="R6374" s="100" t="str">
        <f>Zusammenzug!$C$25&amp;"-"&amp;Zusammenzug!$A$7&amp;"-"&amp;Leistungen!L6374</f>
        <v>2026-Nicht beauftragte Spitex-Organisation-</v>
      </c>
    </row>
    <row r="6375" spans="1:18" x14ac:dyDescent="0.2">
      <c r="A6375" s="95" t="str">
        <f>IF(ISBLANK('Zusatzblatt (Perigon)'!E6370),"",'Zusatzblatt (Perigon)'!E6370)</f>
        <v/>
      </c>
      <c r="B6375" s="95" t="str">
        <f>IF(ISBLANK('Zusatzblatt (Perigon)'!G6370),"",'Zusatzblatt (Perigon)'!G6370)</f>
        <v/>
      </c>
      <c r="C6375" s="96" t="str">
        <f>IF(ISBLANK('Zusatzblatt (Perigon)'!I6370),"",'Zusatzblatt (Perigon)'!I6370)</f>
        <v/>
      </c>
      <c r="D6375" s="97" t="str">
        <f>IF(ISBLANK('Zusatzblatt (Perigon)'!J6370),"",'Zusatzblatt (Perigon)'!J6370)</f>
        <v/>
      </c>
      <c r="E6375" s="64" t="str">
        <f>IF(ISBLANK('Zusatzblatt (Perigon)'!K6370),"",'Zusatzblatt (Perigon)'!K6370)</f>
        <v/>
      </c>
      <c r="F6375" s="65"/>
      <c r="G6375" s="64"/>
      <c r="H6375" s="69" t="str">
        <f>IF(ISBLANK('Zusatzblatt (Perigon)'!L6370),"",'Zusatzblatt (Perigon)'!L6370)</f>
        <v/>
      </c>
      <c r="I6375" s="69" t="str">
        <f>IF(ISBLANK('Zusatzblatt (Perigon)'!M6370),"",'Zusatzblatt (Perigon)'!M6370)</f>
        <v/>
      </c>
      <c r="J6375" s="98" t="str">
        <f>IF(ISBLANK('Zusatzblatt (Perigon)'!N6370),"",'Zusatzblatt (Perigon)'!N6370)</f>
        <v/>
      </c>
      <c r="K6375" s="99" t="str">
        <f>IF(ISBLANK('Zusatzblatt (Perigon)'!J6370),"",'Zusatzblatt (Perigon)'!T6370)</f>
        <v/>
      </c>
      <c r="L6375" s="95" t="str">
        <f>IF(ISBLANK('Zusatzblatt (Perigon)'!O6370),"",'Zusatzblatt (Perigon)'!O6370)</f>
        <v/>
      </c>
      <c r="M6375" s="95" t="str">
        <f>IF(ISBLANK('Zusatzblatt (Perigon)'!R6370),"",'Zusatzblatt (Perigon)'!R6370)</f>
        <v/>
      </c>
      <c r="N6375" s="95" t="str">
        <f>IF(ISBLANK('Zusatzblatt (Perigon)'!P6370),"",'Zusatzblatt (Perigon)'!P6370)</f>
        <v/>
      </c>
      <c r="O6375" s="38" t="str">
        <f>IF($L6375="","",VLOOKUP($R6375,Tarife!$A$2:$R$599,13,FALSE))</f>
        <v/>
      </c>
      <c r="P6375" s="38" t="str">
        <f t="shared" si="99"/>
        <v/>
      </c>
      <c r="R6375" s="100" t="str">
        <f>Zusammenzug!$C$25&amp;"-"&amp;Zusammenzug!$A$7&amp;"-"&amp;Leistungen!L6375</f>
        <v>2026-Nicht beauftragte Spitex-Organisation-</v>
      </c>
    </row>
    <row r="6376" spans="1:18" x14ac:dyDescent="0.2">
      <c r="A6376" s="95" t="str">
        <f>IF(ISBLANK('Zusatzblatt (Perigon)'!E6371),"",'Zusatzblatt (Perigon)'!E6371)</f>
        <v/>
      </c>
      <c r="B6376" s="95" t="str">
        <f>IF(ISBLANK('Zusatzblatt (Perigon)'!G6371),"",'Zusatzblatt (Perigon)'!G6371)</f>
        <v/>
      </c>
      <c r="C6376" s="96" t="str">
        <f>IF(ISBLANK('Zusatzblatt (Perigon)'!I6371),"",'Zusatzblatt (Perigon)'!I6371)</f>
        <v/>
      </c>
      <c r="D6376" s="97" t="str">
        <f>IF(ISBLANK('Zusatzblatt (Perigon)'!J6371),"",'Zusatzblatt (Perigon)'!J6371)</f>
        <v/>
      </c>
      <c r="E6376" s="64" t="str">
        <f>IF(ISBLANK('Zusatzblatt (Perigon)'!K6371),"",'Zusatzblatt (Perigon)'!K6371)</f>
        <v/>
      </c>
      <c r="F6376" s="65"/>
      <c r="G6376" s="64"/>
      <c r="H6376" s="69" t="str">
        <f>IF(ISBLANK('Zusatzblatt (Perigon)'!L6371),"",'Zusatzblatt (Perigon)'!L6371)</f>
        <v/>
      </c>
      <c r="I6376" s="69" t="str">
        <f>IF(ISBLANK('Zusatzblatt (Perigon)'!M6371),"",'Zusatzblatt (Perigon)'!M6371)</f>
        <v/>
      </c>
      <c r="J6376" s="98" t="str">
        <f>IF(ISBLANK('Zusatzblatt (Perigon)'!N6371),"",'Zusatzblatt (Perigon)'!N6371)</f>
        <v/>
      </c>
      <c r="K6376" s="99" t="str">
        <f>IF(ISBLANK('Zusatzblatt (Perigon)'!J6371),"",'Zusatzblatt (Perigon)'!T6371)</f>
        <v/>
      </c>
      <c r="L6376" s="95" t="str">
        <f>IF(ISBLANK('Zusatzblatt (Perigon)'!O6371),"",'Zusatzblatt (Perigon)'!O6371)</f>
        <v/>
      </c>
      <c r="M6376" s="95" t="str">
        <f>IF(ISBLANK('Zusatzblatt (Perigon)'!R6371),"",'Zusatzblatt (Perigon)'!R6371)</f>
        <v/>
      </c>
      <c r="N6376" s="95" t="str">
        <f>IF(ISBLANK('Zusatzblatt (Perigon)'!P6371),"",'Zusatzblatt (Perigon)'!P6371)</f>
        <v/>
      </c>
      <c r="O6376" s="38" t="str">
        <f>IF($L6376="","",VLOOKUP($R6376,Tarife!$A$2:$R$599,13,FALSE))</f>
        <v/>
      </c>
      <c r="P6376" s="38" t="str">
        <f t="shared" si="99"/>
        <v/>
      </c>
      <c r="R6376" s="100" t="str">
        <f>Zusammenzug!$C$25&amp;"-"&amp;Zusammenzug!$A$7&amp;"-"&amp;Leistungen!L6376</f>
        <v>2026-Nicht beauftragte Spitex-Organisation-</v>
      </c>
    </row>
    <row r="6377" spans="1:18" x14ac:dyDescent="0.2">
      <c r="A6377" s="95" t="str">
        <f>IF(ISBLANK('Zusatzblatt (Perigon)'!E6372),"",'Zusatzblatt (Perigon)'!E6372)</f>
        <v/>
      </c>
      <c r="B6377" s="95" t="str">
        <f>IF(ISBLANK('Zusatzblatt (Perigon)'!G6372),"",'Zusatzblatt (Perigon)'!G6372)</f>
        <v/>
      </c>
      <c r="C6377" s="96" t="str">
        <f>IF(ISBLANK('Zusatzblatt (Perigon)'!I6372),"",'Zusatzblatt (Perigon)'!I6372)</f>
        <v/>
      </c>
      <c r="D6377" s="97" t="str">
        <f>IF(ISBLANK('Zusatzblatt (Perigon)'!J6372),"",'Zusatzblatt (Perigon)'!J6372)</f>
        <v/>
      </c>
      <c r="E6377" s="64" t="str">
        <f>IF(ISBLANK('Zusatzblatt (Perigon)'!K6372),"",'Zusatzblatt (Perigon)'!K6372)</f>
        <v/>
      </c>
      <c r="F6377" s="65"/>
      <c r="G6377" s="64"/>
      <c r="H6377" s="69" t="str">
        <f>IF(ISBLANK('Zusatzblatt (Perigon)'!L6372),"",'Zusatzblatt (Perigon)'!L6372)</f>
        <v/>
      </c>
      <c r="I6377" s="69" t="str">
        <f>IF(ISBLANK('Zusatzblatt (Perigon)'!M6372),"",'Zusatzblatt (Perigon)'!M6372)</f>
        <v/>
      </c>
      <c r="J6377" s="98" t="str">
        <f>IF(ISBLANK('Zusatzblatt (Perigon)'!N6372),"",'Zusatzblatt (Perigon)'!N6372)</f>
        <v/>
      </c>
      <c r="K6377" s="99" t="str">
        <f>IF(ISBLANK('Zusatzblatt (Perigon)'!J6372),"",'Zusatzblatt (Perigon)'!T6372)</f>
        <v/>
      </c>
      <c r="L6377" s="95" t="str">
        <f>IF(ISBLANK('Zusatzblatt (Perigon)'!O6372),"",'Zusatzblatt (Perigon)'!O6372)</f>
        <v/>
      </c>
      <c r="M6377" s="95" t="str">
        <f>IF(ISBLANK('Zusatzblatt (Perigon)'!R6372),"",'Zusatzblatt (Perigon)'!R6372)</f>
        <v/>
      </c>
      <c r="N6377" s="95" t="str">
        <f>IF(ISBLANK('Zusatzblatt (Perigon)'!P6372),"",'Zusatzblatt (Perigon)'!P6372)</f>
        <v/>
      </c>
      <c r="O6377" s="38" t="str">
        <f>IF($L6377="","",VLOOKUP($R6377,Tarife!$A$2:$R$599,13,FALSE))</f>
        <v/>
      </c>
      <c r="P6377" s="38" t="str">
        <f t="shared" si="99"/>
        <v/>
      </c>
      <c r="R6377" s="100" t="str">
        <f>Zusammenzug!$C$25&amp;"-"&amp;Zusammenzug!$A$7&amp;"-"&amp;Leistungen!L6377</f>
        <v>2026-Nicht beauftragte Spitex-Organisation-</v>
      </c>
    </row>
    <row r="6378" spans="1:18" x14ac:dyDescent="0.2">
      <c r="A6378" s="95" t="str">
        <f>IF(ISBLANK('Zusatzblatt (Perigon)'!E6373),"",'Zusatzblatt (Perigon)'!E6373)</f>
        <v/>
      </c>
      <c r="B6378" s="95" t="str">
        <f>IF(ISBLANK('Zusatzblatt (Perigon)'!G6373),"",'Zusatzblatt (Perigon)'!G6373)</f>
        <v/>
      </c>
      <c r="C6378" s="96" t="str">
        <f>IF(ISBLANK('Zusatzblatt (Perigon)'!I6373),"",'Zusatzblatt (Perigon)'!I6373)</f>
        <v/>
      </c>
      <c r="D6378" s="97" t="str">
        <f>IF(ISBLANK('Zusatzblatt (Perigon)'!J6373),"",'Zusatzblatt (Perigon)'!J6373)</f>
        <v/>
      </c>
      <c r="E6378" s="64" t="str">
        <f>IF(ISBLANK('Zusatzblatt (Perigon)'!K6373),"",'Zusatzblatt (Perigon)'!K6373)</f>
        <v/>
      </c>
      <c r="F6378" s="65"/>
      <c r="G6378" s="64"/>
      <c r="H6378" s="69" t="str">
        <f>IF(ISBLANK('Zusatzblatt (Perigon)'!L6373),"",'Zusatzblatt (Perigon)'!L6373)</f>
        <v/>
      </c>
      <c r="I6378" s="69" t="str">
        <f>IF(ISBLANK('Zusatzblatt (Perigon)'!M6373),"",'Zusatzblatt (Perigon)'!M6373)</f>
        <v/>
      </c>
      <c r="J6378" s="98" t="str">
        <f>IF(ISBLANK('Zusatzblatt (Perigon)'!N6373),"",'Zusatzblatt (Perigon)'!N6373)</f>
        <v/>
      </c>
      <c r="K6378" s="99" t="str">
        <f>IF(ISBLANK('Zusatzblatt (Perigon)'!J6373),"",'Zusatzblatt (Perigon)'!T6373)</f>
        <v/>
      </c>
      <c r="L6378" s="95" t="str">
        <f>IF(ISBLANK('Zusatzblatt (Perigon)'!O6373),"",'Zusatzblatt (Perigon)'!O6373)</f>
        <v/>
      </c>
      <c r="M6378" s="95" t="str">
        <f>IF(ISBLANK('Zusatzblatt (Perigon)'!R6373),"",'Zusatzblatt (Perigon)'!R6373)</f>
        <v/>
      </c>
      <c r="N6378" s="95" t="str">
        <f>IF(ISBLANK('Zusatzblatt (Perigon)'!P6373),"",'Zusatzblatt (Perigon)'!P6373)</f>
        <v/>
      </c>
      <c r="O6378" s="38" t="str">
        <f>IF($L6378="","",VLOOKUP($R6378,Tarife!$A$2:$R$599,13,FALSE))</f>
        <v/>
      </c>
      <c r="P6378" s="38" t="str">
        <f t="shared" si="99"/>
        <v/>
      </c>
      <c r="R6378" s="100" t="str">
        <f>Zusammenzug!$C$25&amp;"-"&amp;Zusammenzug!$A$7&amp;"-"&amp;Leistungen!L6378</f>
        <v>2026-Nicht beauftragte Spitex-Organisation-</v>
      </c>
    </row>
    <row r="6379" spans="1:18" x14ac:dyDescent="0.2">
      <c r="A6379" s="95" t="str">
        <f>IF(ISBLANK('Zusatzblatt (Perigon)'!E6374),"",'Zusatzblatt (Perigon)'!E6374)</f>
        <v/>
      </c>
      <c r="B6379" s="95" t="str">
        <f>IF(ISBLANK('Zusatzblatt (Perigon)'!G6374),"",'Zusatzblatt (Perigon)'!G6374)</f>
        <v/>
      </c>
      <c r="C6379" s="96" t="str">
        <f>IF(ISBLANK('Zusatzblatt (Perigon)'!I6374),"",'Zusatzblatt (Perigon)'!I6374)</f>
        <v/>
      </c>
      <c r="D6379" s="97" t="str">
        <f>IF(ISBLANK('Zusatzblatt (Perigon)'!J6374),"",'Zusatzblatt (Perigon)'!J6374)</f>
        <v/>
      </c>
      <c r="E6379" s="64" t="str">
        <f>IF(ISBLANK('Zusatzblatt (Perigon)'!K6374),"",'Zusatzblatt (Perigon)'!K6374)</f>
        <v/>
      </c>
      <c r="F6379" s="65"/>
      <c r="G6379" s="64"/>
      <c r="H6379" s="69" t="str">
        <f>IF(ISBLANK('Zusatzblatt (Perigon)'!L6374),"",'Zusatzblatt (Perigon)'!L6374)</f>
        <v/>
      </c>
      <c r="I6379" s="69" t="str">
        <f>IF(ISBLANK('Zusatzblatt (Perigon)'!M6374),"",'Zusatzblatt (Perigon)'!M6374)</f>
        <v/>
      </c>
      <c r="J6379" s="98" t="str">
        <f>IF(ISBLANK('Zusatzblatt (Perigon)'!N6374),"",'Zusatzblatt (Perigon)'!N6374)</f>
        <v/>
      </c>
      <c r="K6379" s="99" t="str">
        <f>IF(ISBLANK('Zusatzblatt (Perigon)'!J6374),"",'Zusatzblatt (Perigon)'!T6374)</f>
        <v/>
      </c>
      <c r="L6379" s="95" t="str">
        <f>IF(ISBLANK('Zusatzblatt (Perigon)'!O6374),"",'Zusatzblatt (Perigon)'!O6374)</f>
        <v/>
      </c>
      <c r="M6379" s="95" t="str">
        <f>IF(ISBLANK('Zusatzblatt (Perigon)'!R6374),"",'Zusatzblatt (Perigon)'!R6374)</f>
        <v/>
      </c>
      <c r="N6379" s="95" t="str">
        <f>IF(ISBLANK('Zusatzblatt (Perigon)'!P6374),"",'Zusatzblatt (Perigon)'!P6374)</f>
        <v/>
      </c>
      <c r="O6379" s="38" t="str">
        <f>IF($L6379="","",VLOOKUP($R6379,Tarife!$A$2:$R$599,13,FALSE))</f>
        <v/>
      </c>
      <c r="P6379" s="38" t="str">
        <f t="shared" si="99"/>
        <v/>
      </c>
      <c r="R6379" s="100" t="str">
        <f>Zusammenzug!$C$25&amp;"-"&amp;Zusammenzug!$A$7&amp;"-"&amp;Leistungen!L6379</f>
        <v>2026-Nicht beauftragte Spitex-Organisation-</v>
      </c>
    </row>
    <row r="6380" spans="1:18" x14ac:dyDescent="0.2">
      <c r="A6380" s="95" t="str">
        <f>IF(ISBLANK('Zusatzblatt (Perigon)'!E6375),"",'Zusatzblatt (Perigon)'!E6375)</f>
        <v/>
      </c>
      <c r="B6380" s="95" t="str">
        <f>IF(ISBLANK('Zusatzblatt (Perigon)'!G6375),"",'Zusatzblatt (Perigon)'!G6375)</f>
        <v/>
      </c>
      <c r="C6380" s="96" t="str">
        <f>IF(ISBLANK('Zusatzblatt (Perigon)'!I6375),"",'Zusatzblatt (Perigon)'!I6375)</f>
        <v/>
      </c>
      <c r="D6380" s="97" t="str">
        <f>IF(ISBLANK('Zusatzblatt (Perigon)'!J6375),"",'Zusatzblatt (Perigon)'!J6375)</f>
        <v/>
      </c>
      <c r="E6380" s="64" t="str">
        <f>IF(ISBLANK('Zusatzblatt (Perigon)'!K6375),"",'Zusatzblatt (Perigon)'!K6375)</f>
        <v/>
      </c>
      <c r="F6380" s="65"/>
      <c r="G6380" s="64"/>
      <c r="H6380" s="69" t="str">
        <f>IF(ISBLANK('Zusatzblatt (Perigon)'!L6375),"",'Zusatzblatt (Perigon)'!L6375)</f>
        <v/>
      </c>
      <c r="I6380" s="69" t="str">
        <f>IF(ISBLANK('Zusatzblatt (Perigon)'!M6375),"",'Zusatzblatt (Perigon)'!M6375)</f>
        <v/>
      </c>
      <c r="J6380" s="98" t="str">
        <f>IF(ISBLANK('Zusatzblatt (Perigon)'!N6375),"",'Zusatzblatt (Perigon)'!N6375)</f>
        <v/>
      </c>
      <c r="K6380" s="99" t="str">
        <f>IF(ISBLANK('Zusatzblatt (Perigon)'!J6375),"",'Zusatzblatt (Perigon)'!T6375)</f>
        <v/>
      </c>
      <c r="L6380" s="95" t="str">
        <f>IF(ISBLANK('Zusatzblatt (Perigon)'!O6375),"",'Zusatzblatt (Perigon)'!O6375)</f>
        <v/>
      </c>
      <c r="M6380" s="95" t="str">
        <f>IF(ISBLANK('Zusatzblatt (Perigon)'!R6375),"",'Zusatzblatt (Perigon)'!R6375)</f>
        <v/>
      </c>
      <c r="N6380" s="95" t="str">
        <f>IF(ISBLANK('Zusatzblatt (Perigon)'!P6375),"",'Zusatzblatt (Perigon)'!P6375)</f>
        <v/>
      </c>
      <c r="O6380" s="38" t="str">
        <f>IF($L6380="","",VLOOKUP($R6380,Tarife!$A$2:$R$599,13,FALSE))</f>
        <v/>
      </c>
      <c r="P6380" s="38" t="str">
        <f t="shared" si="99"/>
        <v/>
      </c>
      <c r="R6380" s="100" t="str">
        <f>Zusammenzug!$C$25&amp;"-"&amp;Zusammenzug!$A$7&amp;"-"&amp;Leistungen!L6380</f>
        <v>2026-Nicht beauftragte Spitex-Organisation-</v>
      </c>
    </row>
    <row r="6381" spans="1:18" x14ac:dyDescent="0.2">
      <c r="A6381" s="95" t="str">
        <f>IF(ISBLANK('Zusatzblatt (Perigon)'!E6376),"",'Zusatzblatt (Perigon)'!E6376)</f>
        <v/>
      </c>
      <c r="B6381" s="95" t="str">
        <f>IF(ISBLANK('Zusatzblatt (Perigon)'!G6376),"",'Zusatzblatt (Perigon)'!G6376)</f>
        <v/>
      </c>
      <c r="C6381" s="96" t="str">
        <f>IF(ISBLANK('Zusatzblatt (Perigon)'!I6376),"",'Zusatzblatt (Perigon)'!I6376)</f>
        <v/>
      </c>
      <c r="D6381" s="97" t="str">
        <f>IF(ISBLANK('Zusatzblatt (Perigon)'!J6376),"",'Zusatzblatt (Perigon)'!J6376)</f>
        <v/>
      </c>
      <c r="E6381" s="64" t="str">
        <f>IF(ISBLANK('Zusatzblatt (Perigon)'!K6376),"",'Zusatzblatt (Perigon)'!K6376)</f>
        <v/>
      </c>
      <c r="F6381" s="65"/>
      <c r="G6381" s="64"/>
      <c r="H6381" s="69" t="str">
        <f>IF(ISBLANK('Zusatzblatt (Perigon)'!L6376),"",'Zusatzblatt (Perigon)'!L6376)</f>
        <v/>
      </c>
      <c r="I6381" s="69" t="str">
        <f>IF(ISBLANK('Zusatzblatt (Perigon)'!M6376),"",'Zusatzblatt (Perigon)'!M6376)</f>
        <v/>
      </c>
      <c r="J6381" s="98" t="str">
        <f>IF(ISBLANK('Zusatzblatt (Perigon)'!N6376),"",'Zusatzblatt (Perigon)'!N6376)</f>
        <v/>
      </c>
      <c r="K6381" s="99" t="str">
        <f>IF(ISBLANK('Zusatzblatt (Perigon)'!J6376),"",'Zusatzblatt (Perigon)'!T6376)</f>
        <v/>
      </c>
      <c r="L6381" s="95" t="str">
        <f>IF(ISBLANK('Zusatzblatt (Perigon)'!O6376),"",'Zusatzblatt (Perigon)'!O6376)</f>
        <v/>
      </c>
      <c r="M6381" s="95" t="str">
        <f>IF(ISBLANK('Zusatzblatt (Perigon)'!R6376),"",'Zusatzblatt (Perigon)'!R6376)</f>
        <v/>
      </c>
      <c r="N6381" s="95" t="str">
        <f>IF(ISBLANK('Zusatzblatt (Perigon)'!P6376),"",'Zusatzblatt (Perigon)'!P6376)</f>
        <v/>
      </c>
      <c r="O6381" s="38" t="str">
        <f>IF($L6381="","",VLOOKUP($R6381,Tarife!$A$2:$R$599,13,FALSE))</f>
        <v/>
      </c>
      <c r="P6381" s="38" t="str">
        <f t="shared" si="99"/>
        <v/>
      </c>
      <c r="R6381" s="100" t="str">
        <f>Zusammenzug!$C$25&amp;"-"&amp;Zusammenzug!$A$7&amp;"-"&amp;Leistungen!L6381</f>
        <v>2026-Nicht beauftragte Spitex-Organisation-</v>
      </c>
    </row>
    <row r="6382" spans="1:18" x14ac:dyDescent="0.2">
      <c r="A6382" s="95" t="str">
        <f>IF(ISBLANK('Zusatzblatt (Perigon)'!E6377),"",'Zusatzblatt (Perigon)'!E6377)</f>
        <v/>
      </c>
      <c r="B6382" s="95" t="str">
        <f>IF(ISBLANK('Zusatzblatt (Perigon)'!G6377),"",'Zusatzblatt (Perigon)'!G6377)</f>
        <v/>
      </c>
      <c r="C6382" s="96" t="str">
        <f>IF(ISBLANK('Zusatzblatt (Perigon)'!I6377),"",'Zusatzblatt (Perigon)'!I6377)</f>
        <v/>
      </c>
      <c r="D6382" s="97" t="str">
        <f>IF(ISBLANK('Zusatzblatt (Perigon)'!J6377),"",'Zusatzblatt (Perigon)'!J6377)</f>
        <v/>
      </c>
      <c r="E6382" s="64" t="str">
        <f>IF(ISBLANK('Zusatzblatt (Perigon)'!K6377),"",'Zusatzblatt (Perigon)'!K6377)</f>
        <v/>
      </c>
      <c r="F6382" s="65"/>
      <c r="G6382" s="64"/>
      <c r="H6382" s="69" t="str">
        <f>IF(ISBLANK('Zusatzblatt (Perigon)'!L6377),"",'Zusatzblatt (Perigon)'!L6377)</f>
        <v/>
      </c>
      <c r="I6382" s="69" t="str">
        <f>IF(ISBLANK('Zusatzblatt (Perigon)'!M6377),"",'Zusatzblatt (Perigon)'!M6377)</f>
        <v/>
      </c>
      <c r="J6382" s="98" t="str">
        <f>IF(ISBLANK('Zusatzblatt (Perigon)'!N6377),"",'Zusatzblatt (Perigon)'!N6377)</f>
        <v/>
      </c>
      <c r="K6382" s="99" t="str">
        <f>IF(ISBLANK('Zusatzblatt (Perigon)'!J6377),"",'Zusatzblatt (Perigon)'!T6377)</f>
        <v/>
      </c>
      <c r="L6382" s="95" t="str">
        <f>IF(ISBLANK('Zusatzblatt (Perigon)'!O6377),"",'Zusatzblatt (Perigon)'!O6377)</f>
        <v/>
      </c>
      <c r="M6382" s="95" t="str">
        <f>IF(ISBLANK('Zusatzblatt (Perigon)'!R6377),"",'Zusatzblatt (Perigon)'!R6377)</f>
        <v/>
      </c>
      <c r="N6382" s="95" t="str">
        <f>IF(ISBLANK('Zusatzblatt (Perigon)'!P6377),"",'Zusatzblatt (Perigon)'!P6377)</f>
        <v/>
      </c>
      <c r="O6382" s="38" t="str">
        <f>IF($L6382="","",VLOOKUP($R6382,Tarife!$A$2:$R$599,13,FALSE))</f>
        <v/>
      </c>
      <c r="P6382" s="38" t="str">
        <f t="shared" si="99"/>
        <v/>
      </c>
      <c r="R6382" s="100" t="str">
        <f>Zusammenzug!$C$25&amp;"-"&amp;Zusammenzug!$A$7&amp;"-"&amp;Leistungen!L6382</f>
        <v>2026-Nicht beauftragte Spitex-Organisation-</v>
      </c>
    </row>
    <row r="6383" spans="1:18" x14ac:dyDescent="0.2">
      <c r="A6383" s="95" t="str">
        <f>IF(ISBLANK('Zusatzblatt (Perigon)'!E6378),"",'Zusatzblatt (Perigon)'!E6378)</f>
        <v/>
      </c>
      <c r="B6383" s="95" t="str">
        <f>IF(ISBLANK('Zusatzblatt (Perigon)'!G6378),"",'Zusatzblatt (Perigon)'!G6378)</f>
        <v/>
      </c>
      <c r="C6383" s="96" t="str">
        <f>IF(ISBLANK('Zusatzblatt (Perigon)'!I6378),"",'Zusatzblatt (Perigon)'!I6378)</f>
        <v/>
      </c>
      <c r="D6383" s="97" t="str">
        <f>IF(ISBLANK('Zusatzblatt (Perigon)'!J6378),"",'Zusatzblatt (Perigon)'!J6378)</f>
        <v/>
      </c>
      <c r="E6383" s="64" t="str">
        <f>IF(ISBLANK('Zusatzblatt (Perigon)'!K6378),"",'Zusatzblatt (Perigon)'!K6378)</f>
        <v/>
      </c>
      <c r="F6383" s="65"/>
      <c r="G6383" s="64"/>
      <c r="H6383" s="69" t="str">
        <f>IF(ISBLANK('Zusatzblatt (Perigon)'!L6378),"",'Zusatzblatt (Perigon)'!L6378)</f>
        <v/>
      </c>
      <c r="I6383" s="69" t="str">
        <f>IF(ISBLANK('Zusatzblatt (Perigon)'!M6378),"",'Zusatzblatt (Perigon)'!M6378)</f>
        <v/>
      </c>
      <c r="J6383" s="98" t="str">
        <f>IF(ISBLANK('Zusatzblatt (Perigon)'!N6378),"",'Zusatzblatt (Perigon)'!N6378)</f>
        <v/>
      </c>
      <c r="K6383" s="99" t="str">
        <f>IF(ISBLANK('Zusatzblatt (Perigon)'!J6378),"",'Zusatzblatt (Perigon)'!T6378)</f>
        <v/>
      </c>
      <c r="L6383" s="95" t="str">
        <f>IF(ISBLANK('Zusatzblatt (Perigon)'!O6378),"",'Zusatzblatt (Perigon)'!O6378)</f>
        <v/>
      </c>
      <c r="M6383" s="95" t="str">
        <f>IF(ISBLANK('Zusatzblatt (Perigon)'!R6378),"",'Zusatzblatt (Perigon)'!R6378)</f>
        <v/>
      </c>
      <c r="N6383" s="95" t="str">
        <f>IF(ISBLANK('Zusatzblatt (Perigon)'!P6378),"",'Zusatzblatt (Perigon)'!P6378)</f>
        <v/>
      </c>
      <c r="O6383" s="38" t="str">
        <f>IF($L6383="","",VLOOKUP($R6383,Tarife!$A$2:$R$599,13,FALSE))</f>
        <v/>
      </c>
      <c r="P6383" s="38" t="str">
        <f t="shared" si="99"/>
        <v/>
      </c>
      <c r="R6383" s="100" t="str">
        <f>Zusammenzug!$C$25&amp;"-"&amp;Zusammenzug!$A$7&amp;"-"&amp;Leistungen!L6383</f>
        <v>2026-Nicht beauftragte Spitex-Organisation-</v>
      </c>
    </row>
    <row r="6384" spans="1:18" x14ac:dyDescent="0.2">
      <c r="A6384" s="95" t="str">
        <f>IF(ISBLANK('Zusatzblatt (Perigon)'!E6379),"",'Zusatzblatt (Perigon)'!E6379)</f>
        <v/>
      </c>
      <c r="B6384" s="95" t="str">
        <f>IF(ISBLANK('Zusatzblatt (Perigon)'!G6379),"",'Zusatzblatt (Perigon)'!G6379)</f>
        <v/>
      </c>
      <c r="C6384" s="96" t="str">
        <f>IF(ISBLANK('Zusatzblatt (Perigon)'!I6379),"",'Zusatzblatt (Perigon)'!I6379)</f>
        <v/>
      </c>
      <c r="D6384" s="97" t="str">
        <f>IF(ISBLANK('Zusatzblatt (Perigon)'!J6379),"",'Zusatzblatt (Perigon)'!J6379)</f>
        <v/>
      </c>
      <c r="E6384" s="64" t="str">
        <f>IF(ISBLANK('Zusatzblatt (Perigon)'!K6379),"",'Zusatzblatt (Perigon)'!K6379)</f>
        <v/>
      </c>
      <c r="F6384" s="65"/>
      <c r="G6384" s="64"/>
      <c r="H6384" s="69" t="str">
        <f>IF(ISBLANK('Zusatzblatt (Perigon)'!L6379),"",'Zusatzblatt (Perigon)'!L6379)</f>
        <v/>
      </c>
      <c r="I6384" s="69" t="str">
        <f>IF(ISBLANK('Zusatzblatt (Perigon)'!M6379),"",'Zusatzblatt (Perigon)'!M6379)</f>
        <v/>
      </c>
      <c r="J6384" s="98" t="str">
        <f>IF(ISBLANK('Zusatzblatt (Perigon)'!N6379),"",'Zusatzblatt (Perigon)'!N6379)</f>
        <v/>
      </c>
      <c r="K6384" s="99" t="str">
        <f>IF(ISBLANK('Zusatzblatt (Perigon)'!J6379),"",'Zusatzblatt (Perigon)'!T6379)</f>
        <v/>
      </c>
      <c r="L6384" s="95" t="str">
        <f>IF(ISBLANK('Zusatzblatt (Perigon)'!O6379),"",'Zusatzblatt (Perigon)'!O6379)</f>
        <v/>
      </c>
      <c r="M6384" s="95" t="str">
        <f>IF(ISBLANK('Zusatzblatt (Perigon)'!R6379),"",'Zusatzblatt (Perigon)'!R6379)</f>
        <v/>
      </c>
      <c r="N6384" s="95" t="str">
        <f>IF(ISBLANK('Zusatzblatt (Perigon)'!P6379),"",'Zusatzblatt (Perigon)'!P6379)</f>
        <v/>
      </c>
      <c r="O6384" s="38" t="str">
        <f>IF($L6384="","",VLOOKUP($R6384,Tarife!$A$2:$R$599,13,FALSE))</f>
        <v/>
      </c>
      <c r="P6384" s="38" t="str">
        <f t="shared" si="99"/>
        <v/>
      </c>
      <c r="R6384" s="100" t="str">
        <f>Zusammenzug!$C$25&amp;"-"&amp;Zusammenzug!$A$7&amp;"-"&amp;Leistungen!L6384</f>
        <v>2026-Nicht beauftragte Spitex-Organisation-</v>
      </c>
    </row>
    <row r="6385" spans="1:18" x14ac:dyDescent="0.2">
      <c r="A6385" s="95" t="str">
        <f>IF(ISBLANK('Zusatzblatt (Perigon)'!E6380),"",'Zusatzblatt (Perigon)'!E6380)</f>
        <v/>
      </c>
      <c r="B6385" s="95" t="str">
        <f>IF(ISBLANK('Zusatzblatt (Perigon)'!G6380),"",'Zusatzblatt (Perigon)'!G6380)</f>
        <v/>
      </c>
      <c r="C6385" s="96" t="str">
        <f>IF(ISBLANK('Zusatzblatt (Perigon)'!I6380),"",'Zusatzblatt (Perigon)'!I6380)</f>
        <v/>
      </c>
      <c r="D6385" s="97" t="str">
        <f>IF(ISBLANK('Zusatzblatt (Perigon)'!J6380),"",'Zusatzblatt (Perigon)'!J6380)</f>
        <v/>
      </c>
      <c r="E6385" s="64" t="str">
        <f>IF(ISBLANK('Zusatzblatt (Perigon)'!K6380),"",'Zusatzblatt (Perigon)'!K6380)</f>
        <v/>
      </c>
      <c r="F6385" s="65"/>
      <c r="G6385" s="64"/>
      <c r="H6385" s="69" t="str">
        <f>IF(ISBLANK('Zusatzblatt (Perigon)'!L6380),"",'Zusatzblatt (Perigon)'!L6380)</f>
        <v/>
      </c>
      <c r="I6385" s="69" t="str">
        <f>IF(ISBLANK('Zusatzblatt (Perigon)'!M6380),"",'Zusatzblatt (Perigon)'!M6380)</f>
        <v/>
      </c>
      <c r="J6385" s="98" t="str">
        <f>IF(ISBLANK('Zusatzblatt (Perigon)'!N6380),"",'Zusatzblatt (Perigon)'!N6380)</f>
        <v/>
      </c>
      <c r="K6385" s="99" t="str">
        <f>IF(ISBLANK('Zusatzblatt (Perigon)'!J6380),"",'Zusatzblatt (Perigon)'!T6380)</f>
        <v/>
      </c>
      <c r="L6385" s="95" t="str">
        <f>IF(ISBLANK('Zusatzblatt (Perigon)'!O6380),"",'Zusatzblatt (Perigon)'!O6380)</f>
        <v/>
      </c>
      <c r="M6385" s="95" t="str">
        <f>IF(ISBLANK('Zusatzblatt (Perigon)'!R6380),"",'Zusatzblatt (Perigon)'!R6380)</f>
        <v/>
      </c>
      <c r="N6385" s="95" t="str">
        <f>IF(ISBLANK('Zusatzblatt (Perigon)'!P6380),"",'Zusatzblatt (Perigon)'!P6380)</f>
        <v/>
      </c>
      <c r="O6385" s="38" t="str">
        <f>IF($L6385="","",VLOOKUP($R6385,Tarife!$A$2:$R$599,13,FALSE))</f>
        <v/>
      </c>
      <c r="P6385" s="38" t="str">
        <f t="shared" si="99"/>
        <v/>
      </c>
      <c r="R6385" s="100" t="str">
        <f>Zusammenzug!$C$25&amp;"-"&amp;Zusammenzug!$A$7&amp;"-"&amp;Leistungen!L6385</f>
        <v>2026-Nicht beauftragte Spitex-Organisation-</v>
      </c>
    </row>
    <row r="6386" spans="1:18" x14ac:dyDescent="0.2">
      <c r="A6386" s="95" t="str">
        <f>IF(ISBLANK('Zusatzblatt (Perigon)'!E6381),"",'Zusatzblatt (Perigon)'!E6381)</f>
        <v/>
      </c>
      <c r="B6386" s="95" t="str">
        <f>IF(ISBLANK('Zusatzblatt (Perigon)'!G6381),"",'Zusatzblatt (Perigon)'!G6381)</f>
        <v/>
      </c>
      <c r="C6386" s="96" t="str">
        <f>IF(ISBLANK('Zusatzblatt (Perigon)'!I6381),"",'Zusatzblatt (Perigon)'!I6381)</f>
        <v/>
      </c>
      <c r="D6386" s="97" t="str">
        <f>IF(ISBLANK('Zusatzblatt (Perigon)'!J6381),"",'Zusatzblatt (Perigon)'!J6381)</f>
        <v/>
      </c>
      <c r="E6386" s="64" t="str">
        <f>IF(ISBLANK('Zusatzblatt (Perigon)'!K6381),"",'Zusatzblatt (Perigon)'!K6381)</f>
        <v/>
      </c>
      <c r="F6386" s="65"/>
      <c r="G6386" s="64"/>
      <c r="H6386" s="69" t="str">
        <f>IF(ISBLANK('Zusatzblatt (Perigon)'!L6381),"",'Zusatzblatt (Perigon)'!L6381)</f>
        <v/>
      </c>
      <c r="I6386" s="69" t="str">
        <f>IF(ISBLANK('Zusatzblatt (Perigon)'!M6381),"",'Zusatzblatt (Perigon)'!M6381)</f>
        <v/>
      </c>
      <c r="J6386" s="98" t="str">
        <f>IF(ISBLANK('Zusatzblatt (Perigon)'!N6381),"",'Zusatzblatt (Perigon)'!N6381)</f>
        <v/>
      </c>
      <c r="K6386" s="99" t="str">
        <f>IF(ISBLANK('Zusatzblatt (Perigon)'!J6381),"",'Zusatzblatt (Perigon)'!T6381)</f>
        <v/>
      </c>
      <c r="L6386" s="95" t="str">
        <f>IF(ISBLANK('Zusatzblatt (Perigon)'!O6381),"",'Zusatzblatt (Perigon)'!O6381)</f>
        <v/>
      </c>
      <c r="M6386" s="95" t="str">
        <f>IF(ISBLANK('Zusatzblatt (Perigon)'!R6381),"",'Zusatzblatt (Perigon)'!R6381)</f>
        <v/>
      </c>
      <c r="N6386" s="95" t="str">
        <f>IF(ISBLANK('Zusatzblatt (Perigon)'!P6381),"",'Zusatzblatt (Perigon)'!P6381)</f>
        <v/>
      </c>
      <c r="O6386" s="38" t="str">
        <f>IF($L6386="","",VLOOKUP($R6386,Tarife!$A$2:$R$599,13,FALSE))</f>
        <v/>
      </c>
      <c r="P6386" s="38" t="str">
        <f t="shared" si="99"/>
        <v/>
      </c>
      <c r="R6386" s="100" t="str">
        <f>Zusammenzug!$C$25&amp;"-"&amp;Zusammenzug!$A$7&amp;"-"&amp;Leistungen!L6386</f>
        <v>2026-Nicht beauftragte Spitex-Organisation-</v>
      </c>
    </row>
    <row r="6387" spans="1:18" x14ac:dyDescent="0.2">
      <c r="A6387" s="95" t="str">
        <f>IF(ISBLANK('Zusatzblatt (Perigon)'!E6382),"",'Zusatzblatt (Perigon)'!E6382)</f>
        <v/>
      </c>
      <c r="B6387" s="95" t="str">
        <f>IF(ISBLANK('Zusatzblatt (Perigon)'!G6382),"",'Zusatzblatt (Perigon)'!G6382)</f>
        <v/>
      </c>
      <c r="C6387" s="96" t="str">
        <f>IF(ISBLANK('Zusatzblatt (Perigon)'!I6382),"",'Zusatzblatt (Perigon)'!I6382)</f>
        <v/>
      </c>
      <c r="D6387" s="97" t="str">
        <f>IF(ISBLANK('Zusatzblatt (Perigon)'!J6382),"",'Zusatzblatt (Perigon)'!J6382)</f>
        <v/>
      </c>
      <c r="E6387" s="64" t="str">
        <f>IF(ISBLANK('Zusatzblatt (Perigon)'!K6382),"",'Zusatzblatt (Perigon)'!K6382)</f>
        <v/>
      </c>
      <c r="F6387" s="65"/>
      <c r="G6387" s="64"/>
      <c r="H6387" s="69" t="str">
        <f>IF(ISBLANK('Zusatzblatt (Perigon)'!L6382),"",'Zusatzblatt (Perigon)'!L6382)</f>
        <v/>
      </c>
      <c r="I6387" s="69" t="str">
        <f>IF(ISBLANK('Zusatzblatt (Perigon)'!M6382),"",'Zusatzblatt (Perigon)'!M6382)</f>
        <v/>
      </c>
      <c r="J6387" s="98" t="str">
        <f>IF(ISBLANK('Zusatzblatt (Perigon)'!N6382),"",'Zusatzblatt (Perigon)'!N6382)</f>
        <v/>
      </c>
      <c r="K6387" s="99" t="str">
        <f>IF(ISBLANK('Zusatzblatt (Perigon)'!J6382),"",'Zusatzblatt (Perigon)'!T6382)</f>
        <v/>
      </c>
      <c r="L6387" s="95" t="str">
        <f>IF(ISBLANK('Zusatzblatt (Perigon)'!O6382),"",'Zusatzblatt (Perigon)'!O6382)</f>
        <v/>
      </c>
      <c r="M6387" s="95" t="str">
        <f>IF(ISBLANK('Zusatzblatt (Perigon)'!R6382),"",'Zusatzblatt (Perigon)'!R6382)</f>
        <v/>
      </c>
      <c r="N6387" s="95" t="str">
        <f>IF(ISBLANK('Zusatzblatt (Perigon)'!P6382),"",'Zusatzblatt (Perigon)'!P6382)</f>
        <v/>
      </c>
      <c r="O6387" s="38" t="str">
        <f>IF($L6387="","",VLOOKUP($R6387,Tarife!$A$2:$R$599,13,FALSE))</f>
        <v/>
      </c>
      <c r="P6387" s="38" t="str">
        <f t="shared" si="99"/>
        <v/>
      </c>
      <c r="R6387" s="100" t="str">
        <f>Zusammenzug!$C$25&amp;"-"&amp;Zusammenzug!$A$7&amp;"-"&amp;Leistungen!L6387</f>
        <v>2026-Nicht beauftragte Spitex-Organisation-</v>
      </c>
    </row>
    <row r="6388" spans="1:18" x14ac:dyDescent="0.2">
      <c r="A6388" s="95" t="str">
        <f>IF(ISBLANK('Zusatzblatt (Perigon)'!E6383),"",'Zusatzblatt (Perigon)'!E6383)</f>
        <v/>
      </c>
      <c r="B6388" s="95" t="str">
        <f>IF(ISBLANK('Zusatzblatt (Perigon)'!G6383),"",'Zusatzblatt (Perigon)'!G6383)</f>
        <v/>
      </c>
      <c r="C6388" s="96" t="str">
        <f>IF(ISBLANK('Zusatzblatt (Perigon)'!I6383),"",'Zusatzblatt (Perigon)'!I6383)</f>
        <v/>
      </c>
      <c r="D6388" s="97" t="str">
        <f>IF(ISBLANK('Zusatzblatt (Perigon)'!J6383),"",'Zusatzblatt (Perigon)'!J6383)</f>
        <v/>
      </c>
      <c r="E6388" s="64" t="str">
        <f>IF(ISBLANK('Zusatzblatt (Perigon)'!K6383),"",'Zusatzblatt (Perigon)'!K6383)</f>
        <v/>
      </c>
      <c r="F6388" s="65"/>
      <c r="G6388" s="64"/>
      <c r="H6388" s="69" t="str">
        <f>IF(ISBLANK('Zusatzblatt (Perigon)'!L6383),"",'Zusatzblatt (Perigon)'!L6383)</f>
        <v/>
      </c>
      <c r="I6388" s="69" t="str">
        <f>IF(ISBLANK('Zusatzblatt (Perigon)'!M6383),"",'Zusatzblatt (Perigon)'!M6383)</f>
        <v/>
      </c>
      <c r="J6388" s="98" t="str">
        <f>IF(ISBLANK('Zusatzblatt (Perigon)'!N6383),"",'Zusatzblatt (Perigon)'!N6383)</f>
        <v/>
      </c>
      <c r="K6388" s="99" t="str">
        <f>IF(ISBLANK('Zusatzblatt (Perigon)'!J6383),"",'Zusatzblatt (Perigon)'!T6383)</f>
        <v/>
      </c>
      <c r="L6388" s="95" t="str">
        <f>IF(ISBLANK('Zusatzblatt (Perigon)'!O6383),"",'Zusatzblatt (Perigon)'!O6383)</f>
        <v/>
      </c>
      <c r="M6388" s="95" t="str">
        <f>IF(ISBLANK('Zusatzblatt (Perigon)'!R6383),"",'Zusatzblatt (Perigon)'!R6383)</f>
        <v/>
      </c>
      <c r="N6388" s="95" t="str">
        <f>IF(ISBLANK('Zusatzblatt (Perigon)'!P6383),"",'Zusatzblatt (Perigon)'!P6383)</f>
        <v/>
      </c>
      <c r="O6388" s="38" t="str">
        <f>IF($L6388="","",VLOOKUP($R6388,Tarife!$A$2:$R$599,13,FALSE))</f>
        <v/>
      </c>
      <c r="P6388" s="38" t="str">
        <f t="shared" si="99"/>
        <v/>
      </c>
      <c r="R6388" s="100" t="str">
        <f>Zusammenzug!$C$25&amp;"-"&amp;Zusammenzug!$A$7&amp;"-"&amp;Leistungen!L6388</f>
        <v>2026-Nicht beauftragte Spitex-Organisation-</v>
      </c>
    </row>
    <row r="6389" spans="1:18" x14ac:dyDescent="0.2">
      <c r="A6389" s="95" t="str">
        <f>IF(ISBLANK('Zusatzblatt (Perigon)'!E6384),"",'Zusatzblatt (Perigon)'!E6384)</f>
        <v/>
      </c>
      <c r="B6389" s="95" t="str">
        <f>IF(ISBLANK('Zusatzblatt (Perigon)'!G6384),"",'Zusatzblatt (Perigon)'!G6384)</f>
        <v/>
      </c>
      <c r="C6389" s="96" t="str">
        <f>IF(ISBLANK('Zusatzblatt (Perigon)'!I6384),"",'Zusatzblatt (Perigon)'!I6384)</f>
        <v/>
      </c>
      <c r="D6389" s="97" t="str">
        <f>IF(ISBLANK('Zusatzblatt (Perigon)'!J6384),"",'Zusatzblatt (Perigon)'!J6384)</f>
        <v/>
      </c>
      <c r="E6389" s="64" t="str">
        <f>IF(ISBLANK('Zusatzblatt (Perigon)'!K6384),"",'Zusatzblatt (Perigon)'!K6384)</f>
        <v/>
      </c>
      <c r="F6389" s="65"/>
      <c r="G6389" s="64"/>
      <c r="H6389" s="69" t="str">
        <f>IF(ISBLANK('Zusatzblatt (Perigon)'!L6384),"",'Zusatzblatt (Perigon)'!L6384)</f>
        <v/>
      </c>
      <c r="I6389" s="69" t="str">
        <f>IF(ISBLANK('Zusatzblatt (Perigon)'!M6384),"",'Zusatzblatt (Perigon)'!M6384)</f>
        <v/>
      </c>
      <c r="J6389" s="98" t="str">
        <f>IF(ISBLANK('Zusatzblatt (Perigon)'!N6384),"",'Zusatzblatt (Perigon)'!N6384)</f>
        <v/>
      </c>
      <c r="K6389" s="99" t="str">
        <f>IF(ISBLANK('Zusatzblatt (Perigon)'!J6384),"",'Zusatzblatt (Perigon)'!T6384)</f>
        <v/>
      </c>
      <c r="L6389" s="95" t="str">
        <f>IF(ISBLANK('Zusatzblatt (Perigon)'!O6384),"",'Zusatzblatt (Perigon)'!O6384)</f>
        <v/>
      </c>
      <c r="M6389" s="95" t="str">
        <f>IF(ISBLANK('Zusatzblatt (Perigon)'!R6384),"",'Zusatzblatt (Perigon)'!R6384)</f>
        <v/>
      </c>
      <c r="N6389" s="95" t="str">
        <f>IF(ISBLANK('Zusatzblatt (Perigon)'!P6384),"",'Zusatzblatt (Perigon)'!P6384)</f>
        <v/>
      </c>
      <c r="O6389" s="38" t="str">
        <f>IF($L6389="","",VLOOKUP($R6389,Tarife!$A$2:$R$599,13,FALSE))</f>
        <v/>
      </c>
      <c r="P6389" s="38" t="str">
        <f t="shared" si="99"/>
        <v/>
      </c>
      <c r="R6389" s="100" t="str">
        <f>Zusammenzug!$C$25&amp;"-"&amp;Zusammenzug!$A$7&amp;"-"&amp;Leistungen!L6389</f>
        <v>2026-Nicht beauftragte Spitex-Organisation-</v>
      </c>
    </row>
    <row r="6390" spans="1:18" x14ac:dyDescent="0.2">
      <c r="A6390" s="95" t="str">
        <f>IF(ISBLANK('Zusatzblatt (Perigon)'!E6385),"",'Zusatzblatt (Perigon)'!E6385)</f>
        <v/>
      </c>
      <c r="B6390" s="95" t="str">
        <f>IF(ISBLANK('Zusatzblatt (Perigon)'!G6385),"",'Zusatzblatt (Perigon)'!G6385)</f>
        <v/>
      </c>
      <c r="C6390" s="96" t="str">
        <f>IF(ISBLANK('Zusatzblatt (Perigon)'!I6385),"",'Zusatzblatt (Perigon)'!I6385)</f>
        <v/>
      </c>
      <c r="D6390" s="97" t="str">
        <f>IF(ISBLANK('Zusatzblatt (Perigon)'!J6385),"",'Zusatzblatt (Perigon)'!J6385)</f>
        <v/>
      </c>
      <c r="E6390" s="64" t="str">
        <f>IF(ISBLANK('Zusatzblatt (Perigon)'!K6385),"",'Zusatzblatt (Perigon)'!K6385)</f>
        <v/>
      </c>
      <c r="F6390" s="65"/>
      <c r="G6390" s="64"/>
      <c r="H6390" s="69" t="str">
        <f>IF(ISBLANK('Zusatzblatt (Perigon)'!L6385),"",'Zusatzblatt (Perigon)'!L6385)</f>
        <v/>
      </c>
      <c r="I6390" s="69" t="str">
        <f>IF(ISBLANK('Zusatzblatt (Perigon)'!M6385),"",'Zusatzblatt (Perigon)'!M6385)</f>
        <v/>
      </c>
      <c r="J6390" s="98" t="str">
        <f>IF(ISBLANK('Zusatzblatt (Perigon)'!N6385),"",'Zusatzblatt (Perigon)'!N6385)</f>
        <v/>
      </c>
      <c r="K6390" s="99" t="str">
        <f>IF(ISBLANK('Zusatzblatt (Perigon)'!J6385),"",'Zusatzblatt (Perigon)'!T6385)</f>
        <v/>
      </c>
      <c r="L6390" s="95" t="str">
        <f>IF(ISBLANK('Zusatzblatt (Perigon)'!O6385),"",'Zusatzblatt (Perigon)'!O6385)</f>
        <v/>
      </c>
      <c r="M6390" s="95" t="str">
        <f>IF(ISBLANK('Zusatzblatt (Perigon)'!R6385),"",'Zusatzblatt (Perigon)'!R6385)</f>
        <v/>
      </c>
      <c r="N6390" s="95" t="str">
        <f>IF(ISBLANK('Zusatzblatt (Perigon)'!P6385),"",'Zusatzblatt (Perigon)'!P6385)</f>
        <v/>
      </c>
      <c r="O6390" s="38" t="str">
        <f>IF($L6390="","",VLOOKUP($R6390,Tarife!$A$2:$R$599,13,FALSE))</f>
        <v/>
      </c>
      <c r="P6390" s="38" t="str">
        <f t="shared" si="99"/>
        <v/>
      </c>
      <c r="R6390" s="100" t="str">
        <f>Zusammenzug!$C$25&amp;"-"&amp;Zusammenzug!$A$7&amp;"-"&amp;Leistungen!L6390</f>
        <v>2026-Nicht beauftragte Spitex-Organisation-</v>
      </c>
    </row>
    <row r="6391" spans="1:18" x14ac:dyDescent="0.2">
      <c r="A6391" s="95" t="str">
        <f>IF(ISBLANK('Zusatzblatt (Perigon)'!E6386),"",'Zusatzblatt (Perigon)'!E6386)</f>
        <v/>
      </c>
      <c r="B6391" s="95" t="str">
        <f>IF(ISBLANK('Zusatzblatt (Perigon)'!G6386),"",'Zusatzblatt (Perigon)'!G6386)</f>
        <v/>
      </c>
      <c r="C6391" s="96" t="str">
        <f>IF(ISBLANK('Zusatzblatt (Perigon)'!I6386),"",'Zusatzblatt (Perigon)'!I6386)</f>
        <v/>
      </c>
      <c r="D6391" s="97" t="str">
        <f>IF(ISBLANK('Zusatzblatt (Perigon)'!J6386),"",'Zusatzblatt (Perigon)'!J6386)</f>
        <v/>
      </c>
      <c r="E6391" s="64" t="str">
        <f>IF(ISBLANK('Zusatzblatt (Perigon)'!K6386),"",'Zusatzblatt (Perigon)'!K6386)</f>
        <v/>
      </c>
      <c r="F6391" s="65"/>
      <c r="G6391" s="64"/>
      <c r="H6391" s="69" t="str">
        <f>IF(ISBLANK('Zusatzblatt (Perigon)'!L6386),"",'Zusatzblatt (Perigon)'!L6386)</f>
        <v/>
      </c>
      <c r="I6391" s="69" t="str">
        <f>IF(ISBLANK('Zusatzblatt (Perigon)'!M6386),"",'Zusatzblatt (Perigon)'!M6386)</f>
        <v/>
      </c>
      <c r="J6391" s="98" t="str">
        <f>IF(ISBLANK('Zusatzblatt (Perigon)'!N6386),"",'Zusatzblatt (Perigon)'!N6386)</f>
        <v/>
      </c>
      <c r="K6391" s="99" t="str">
        <f>IF(ISBLANK('Zusatzblatt (Perigon)'!J6386),"",'Zusatzblatt (Perigon)'!T6386)</f>
        <v/>
      </c>
      <c r="L6391" s="95" t="str">
        <f>IF(ISBLANK('Zusatzblatt (Perigon)'!O6386),"",'Zusatzblatt (Perigon)'!O6386)</f>
        <v/>
      </c>
      <c r="M6391" s="95" t="str">
        <f>IF(ISBLANK('Zusatzblatt (Perigon)'!R6386),"",'Zusatzblatt (Perigon)'!R6386)</f>
        <v/>
      </c>
      <c r="N6391" s="95" t="str">
        <f>IF(ISBLANK('Zusatzblatt (Perigon)'!P6386),"",'Zusatzblatt (Perigon)'!P6386)</f>
        <v/>
      </c>
      <c r="O6391" s="38" t="str">
        <f>IF($L6391="","",VLOOKUP($R6391,Tarife!$A$2:$R$599,13,FALSE))</f>
        <v/>
      </c>
      <c r="P6391" s="38" t="str">
        <f t="shared" si="99"/>
        <v/>
      </c>
      <c r="R6391" s="100" t="str">
        <f>Zusammenzug!$C$25&amp;"-"&amp;Zusammenzug!$A$7&amp;"-"&amp;Leistungen!L6391</f>
        <v>2026-Nicht beauftragte Spitex-Organisation-</v>
      </c>
    </row>
    <row r="6392" spans="1:18" x14ac:dyDescent="0.2">
      <c r="A6392" s="95" t="str">
        <f>IF(ISBLANK('Zusatzblatt (Perigon)'!E6387),"",'Zusatzblatt (Perigon)'!E6387)</f>
        <v/>
      </c>
      <c r="B6392" s="95" t="str">
        <f>IF(ISBLANK('Zusatzblatt (Perigon)'!G6387),"",'Zusatzblatt (Perigon)'!G6387)</f>
        <v/>
      </c>
      <c r="C6392" s="96" t="str">
        <f>IF(ISBLANK('Zusatzblatt (Perigon)'!I6387),"",'Zusatzblatt (Perigon)'!I6387)</f>
        <v/>
      </c>
      <c r="D6392" s="97" t="str">
        <f>IF(ISBLANK('Zusatzblatt (Perigon)'!J6387),"",'Zusatzblatt (Perigon)'!J6387)</f>
        <v/>
      </c>
      <c r="E6392" s="64" t="str">
        <f>IF(ISBLANK('Zusatzblatt (Perigon)'!K6387),"",'Zusatzblatt (Perigon)'!K6387)</f>
        <v/>
      </c>
      <c r="F6392" s="65"/>
      <c r="G6392" s="64"/>
      <c r="H6392" s="69" t="str">
        <f>IF(ISBLANK('Zusatzblatt (Perigon)'!L6387),"",'Zusatzblatt (Perigon)'!L6387)</f>
        <v/>
      </c>
      <c r="I6392" s="69" t="str">
        <f>IF(ISBLANK('Zusatzblatt (Perigon)'!M6387),"",'Zusatzblatt (Perigon)'!M6387)</f>
        <v/>
      </c>
      <c r="J6392" s="98" t="str">
        <f>IF(ISBLANK('Zusatzblatt (Perigon)'!N6387),"",'Zusatzblatt (Perigon)'!N6387)</f>
        <v/>
      </c>
      <c r="K6392" s="99" t="str">
        <f>IF(ISBLANK('Zusatzblatt (Perigon)'!J6387),"",'Zusatzblatt (Perigon)'!T6387)</f>
        <v/>
      </c>
      <c r="L6392" s="95" t="str">
        <f>IF(ISBLANK('Zusatzblatt (Perigon)'!O6387),"",'Zusatzblatt (Perigon)'!O6387)</f>
        <v/>
      </c>
      <c r="M6392" s="95" t="str">
        <f>IF(ISBLANK('Zusatzblatt (Perigon)'!R6387),"",'Zusatzblatt (Perigon)'!R6387)</f>
        <v/>
      </c>
      <c r="N6392" s="95" t="str">
        <f>IF(ISBLANK('Zusatzblatt (Perigon)'!P6387),"",'Zusatzblatt (Perigon)'!P6387)</f>
        <v/>
      </c>
      <c r="O6392" s="38" t="str">
        <f>IF($L6392="","",VLOOKUP($R6392,Tarife!$A$2:$R$599,13,FALSE))</f>
        <v/>
      </c>
      <c r="P6392" s="38" t="str">
        <f t="shared" si="99"/>
        <v/>
      </c>
      <c r="R6392" s="100" t="str">
        <f>Zusammenzug!$C$25&amp;"-"&amp;Zusammenzug!$A$7&amp;"-"&amp;Leistungen!L6392</f>
        <v>2026-Nicht beauftragte Spitex-Organisation-</v>
      </c>
    </row>
    <row r="6393" spans="1:18" x14ac:dyDescent="0.2">
      <c r="A6393" s="95" t="str">
        <f>IF(ISBLANK('Zusatzblatt (Perigon)'!E6388),"",'Zusatzblatt (Perigon)'!E6388)</f>
        <v/>
      </c>
      <c r="B6393" s="95" t="str">
        <f>IF(ISBLANK('Zusatzblatt (Perigon)'!G6388),"",'Zusatzblatt (Perigon)'!G6388)</f>
        <v/>
      </c>
      <c r="C6393" s="96" t="str">
        <f>IF(ISBLANK('Zusatzblatt (Perigon)'!I6388),"",'Zusatzblatt (Perigon)'!I6388)</f>
        <v/>
      </c>
      <c r="D6393" s="97" t="str">
        <f>IF(ISBLANK('Zusatzblatt (Perigon)'!J6388),"",'Zusatzblatt (Perigon)'!J6388)</f>
        <v/>
      </c>
      <c r="E6393" s="64" t="str">
        <f>IF(ISBLANK('Zusatzblatt (Perigon)'!K6388),"",'Zusatzblatt (Perigon)'!K6388)</f>
        <v/>
      </c>
      <c r="F6393" s="65"/>
      <c r="G6393" s="64"/>
      <c r="H6393" s="69" t="str">
        <f>IF(ISBLANK('Zusatzblatt (Perigon)'!L6388),"",'Zusatzblatt (Perigon)'!L6388)</f>
        <v/>
      </c>
      <c r="I6393" s="69" t="str">
        <f>IF(ISBLANK('Zusatzblatt (Perigon)'!M6388),"",'Zusatzblatt (Perigon)'!M6388)</f>
        <v/>
      </c>
      <c r="J6393" s="98" t="str">
        <f>IF(ISBLANK('Zusatzblatt (Perigon)'!N6388),"",'Zusatzblatt (Perigon)'!N6388)</f>
        <v/>
      </c>
      <c r="K6393" s="99" t="str">
        <f>IF(ISBLANK('Zusatzblatt (Perigon)'!J6388),"",'Zusatzblatt (Perigon)'!T6388)</f>
        <v/>
      </c>
      <c r="L6393" s="95" t="str">
        <f>IF(ISBLANK('Zusatzblatt (Perigon)'!O6388),"",'Zusatzblatt (Perigon)'!O6388)</f>
        <v/>
      </c>
      <c r="M6393" s="95" t="str">
        <f>IF(ISBLANK('Zusatzblatt (Perigon)'!R6388),"",'Zusatzblatt (Perigon)'!R6388)</f>
        <v/>
      </c>
      <c r="N6393" s="95" t="str">
        <f>IF(ISBLANK('Zusatzblatt (Perigon)'!P6388),"",'Zusatzblatt (Perigon)'!P6388)</f>
        <v/>
      </c>
      <c r="O6393" s="38" t="str">
        <f>IF($L6393="","",VLOOKUP($R6393,Tarife!$A$2:$R$599,13,FALSE))</f>
        <v/>
      </c>
      <c r="P6393" s="38" t="str">
        <f t="shared" si="99"/>
        <v/>
      </c>
      <c r="R6393" s="100" t="str">
        <f>Zusammenzug!$C$25&amp;"-"&amp;Zusammenzug!$A$7&amp;"-"&amp;Leistungen!L6393</f>
        <v>2026-Nicht beauftragte Spitex-Organisation-</v>
      </c>
    </row>
    <row r="6394" spans="1:18" x14ac:dyDescent="0.2">
      <c r="A6394" s="95" t="str">
        <f>IF(ISBLANK('Zusatzblatt (Perigon)'!E6389),"",'Zusatzblatt (Perigon)'!E6389)</f>
        <v/>
      </c>
      <c r="B6394" s="95" t="str">
        <f>IF(ISBLANK('Zusatzblatt (Perigon)'!G6389),"",'Zusatzblatt (Perigon)'!G6389)</f>
        <v/>
      </c>
      <c r="C6394" s="96" t="str">
        <f>IF(ISBLANK('Zusatzblatt (Perigon)'!I6389),"",'Zusatzblatt (Perigon)'!I6389)</f>
        <v/>
      </c>
      <c r="D6394" s="97" t="str">
        <f>IF(ISBLANK('Zusatzblatt (Perigon)'!J6389),"",'Zusatzblatt (Perigon)'!J6389)</f>
        <v/>
      </c>
      <c r="E6394" s="64" t="str">
        <f>IF(ISBLANK('Zusatzblatt (Perigon)'!K6389),"",'Zusatzblatt (Perigon)'!K6389)</f>
        <v/>
      </c>
      <c r="F6394" s="65"/>
      <c r="G6394" s="64"/>
      <c r="H6394" s="69" t="str">
        <f>IF(ISBLANK('Zusatzblatt (Perigon)'!L6389),"",'Zusatzblatt (Perigon)'!L6389)</f>
        <v/>
      </c>
      <c r="I6394" s="69" t="str">
        <f>IF(ISBLANK('Zusatzblatt (Perigon)'!M6389),"",'Zusatzblatt (Perigon)'!M6389)</f>
        <v/>
      </c>
      <c r="J6394" s="98" t="str">
        <f>IF(ISBLANK('Zusatzblatt (Perigon)'!N6389),"",'Zusatzblatt (Perigon)'!N6389)</f>
        <v/>
      </c>
      <c r="K6394" s="99" t="str">
        <f>IF(ISBLANK('Zusatzblatt (Perigon)'!J6389),"",'Zusatzblatt (Perigon)'!T6389)</f>
        <v/>
      </c>
      <c r="L6394" s="95" t="str">
        <f>IF(ISBLANK('Zusatzblatt (Perigon)'!O6389),"",'Zusatzblatt (Perigon)'!O6389)</f>
        <v/>
      </c>
      <c r="M6394" s="95" t="str">
        <f>IF(ISBLANK('Zusatzblatt (Perigon)'!R6389),"",'Zusatzblatt (Perigon)'!R6389)</f>
        <v/>
      </c>
      <c r="N6394" s="95" t="str">
        <f>IF(ISBLANK('Zusatzblatt (Perigon)'!P6389),"",'Zusatzblatt (Perigon)'!P6389)</f>
        <v/>
      </c>
      <c r="O6394" s="38" t="str">
        <f>IF($L6394="","",VLOOKUP($R6394,Tarife!$A$2:$R$599,13,FALSE))</f>
        <v/>
      </c>
      <c r="P6394" s="38" t="str">
        <f t="shared" si="99"/>
        <v/>
      </c>
      <c r="R6394" s="100" t="str">
        <f>Zusammenzug!$C$25&amp;"-"&amp;Zusammenzug!$A$7&amp;"-"&amp;Leistungen!L6394</f>
        <v>2026-Nicht beauftragte Spitex-Organisation-</v>
      </c>
    </row>
    <row r="6395" spans="1:18" x14ac:dyDescent="0.2">
      <c r="A6395" s="95" t="str">
        <f>IF(ISBLANK('Zusatzblatt (Perigon)'!E6390),"",'Zusatzblatt (Perigon)'!E6390)</f>
        <v/>
      </c>
      <c r="B6395" s="95" t="str">
        <f>IF(ISBLANK('Zusatzblatt (Perigon)'!G6390),"",'Zusatzblatt (Perigon)'!G6390)</f>
        <v/>
      </c>
      <c r="C6395" s="96" t="str">
        <f>IF(ISBLANK('Zusatzblatt (Perigon)'!I6390),"",'Zusatzblatt (Perigon)'!I6390)</f>
        <v/>
      </c>
      <c r="D6395" s="97" t="str">
        <f>IF(ISBLANK('Zusatzblatt (Perigon)'!J6390),"",'Zusatzblatt (Perigon)'!J6390)</f>
        <v/>
      </c>
      <c r="E6395" s="64" t="str">
        <f>IF(ISBLANK('Zusatzblatt (Perigon)'!K6390),"",'Zusatzblatt (Perigon)'!K6390)</f>
        <v/>
      </c>
      <c r="F6395" s="65"/>
      <c r="G6395" s="64"/>
      <c r="H6395" s="69" t="str">
        <f>IF(ISBLANK('Zusatzblatt (Perigon)'!L6390),"",'Zusatzblatt (Perigon)'!L6390)</f>
        <v/>
      </c>
      <c r="I6395" s="69" t="str">
        <f>IF(ISBLANK('Zusatzblatt (Perigon)'!M6390),"",'Zusatzblatt (Perigon)'!M6390)</f>
        <v/>
      </c>
      <c r="J6395" s="98" t="str">
        <f>IF(ISBLANK('Zusatzblatt (Perigon)'!N6390),"",'Zusatzblatt (Perigon)'!N6390)</f>
        <v/>
      </c>
      <c r="K6395" s="99" t="str">
        <f>IF(ISBLANK('Zusatzblatt (Perigon)'!J6390),"",'Zusatzblatt (Perigon)'!T6390)</f>
        <v/>
      </c>
      <c r="L6395" s="95" t="str">
        <f>IF(ISBLANK('Zusatzblatt (Perigon)'!O6390),"",'Zusatzblatt (Perigon)'!O6390)</f>
        <v/>
      </c>
      <c r="M6395" s="95" t="str">
        <f>IF(ISBLANK('Zusatzblatt (Perigon)'!R6390),"",'Zusatzblatt (Perigon)'!R6390)</f>
        <v/>
      </c>
      <c r="N6395" s="95" t="str">
        <f>IF(ISBLANK('Zusatzblatt (Perigon)'!P6390),"",'Zusatzblatt (Perigon)'!P6390)</f>
        <v/>
      </c>
      <c r="O6395" s="38" t="str">
        <f>IF($L6395="","",VLOOKUP($R6395,Tarife!$A$2:$R$599,13,FALSE))</f>
        <v/>
      </c>
      <c r="P6395" s="38" t="str">
        <f t="shared" si="99"/>
        <v/>
      </c>
      <c r="R6395" s="100" t="str">
        <f>Zusammenzug!$C$25&amp;"-"&amp;Zusammenzug!$A$7&amp;"-"&amp;Leistungen!L6395</f>
        <v>2026-Nicht beauftragte Spitex-Organisation-</v>
      </c>
    </row>
    <row r="6396" spans="1:18" x14ac:dyDescent="0.2">
      <c r="A6396" s="95" t="str">
        <f>IF(ISBLANK('Zusatzblatt (Perigon)'!E6391),"",'Zusatzblatt (Perigon)'!E6391)</f>
        <v/>
      </c>
      <c r="B6396" s="95" t="str">
        <f>IF(ISBLANK('Zusatzblatt (Perigon)'!G6391),"",'Zusatzblatt (Perigon)'!G6391)</f>
        <v/>
      </c>
      <c r="C6396" s="96" t="str">
        <f>IF(ISBLANK('Zusatzblatt (Perigon)'!I6391),"",'Zusatzblatt (Perigon)'!I6391)</f>
        <v/>
      </c>
      <c r="D6396" s="97" t="str">
        <f>IF(ISBLANK('Zusatzblatt (Perigon)'!J6391),"",'Zusatzblatt (Perigon)'!J6391)</f>
        <v/>
      </c>
      <c r="E6396" s="64" t="str">
        <f>IF(ISBLANK('Zusatzblatt (Perigon)'!K6391),"",'Zusatzblatt (Perigon)'!K6391)</f>
        <v/>
      </c>
      <c r="F6396" s="65"/>
      <c r="G6396" s="64"/>
      <c r="H6396" s="69" t="str">
        <f>IF(ISBLANK('Zusatzblatt (Perigon)'!L6391),"",'Zusatzblatt (Perigon)'!L6391)</f>
        <v/>
      </c>
      <c r="I6396" s="69" t="str">
        <f>IF(ISBLANK('Zusatzblatt (Perigon)'!M6391),"",'Zusatzblatt (Perigon)'!M6391)</f>
        <v/>
      </c>
      <c r="J6396" s="98" t="str">
        <f>IF(ISBLANK('Zusatzblatt (Perigon)'!N6391),"",'Zusatzblatt (Perigon)'!N6391)</f>
        <v/>
      </c>
      <c r="K6396" s="99" t="str">
        <f>IF(ISBLANK('Zusatzblatt (Perigon)'!J6391),"",'Zusatzblatt (Perigon)'!T6391)</f>
        <v/>
      </c>
      <c r="L6396" s="95" t="str">
        <f>IF(ISBLANK('Zusatzblatt (Perigon)'!O6391),"",'Zusatzblatt (Perigon)'!O6391)</f>
        <v/>
      </c>
      <c r="M6396" s="95" t="str">
        <f>IF(ISBLANK('Zusatzblatt (Perigon)'!R6391),"",'Zusatzblatt (Perigon)'!R6391)</f>
        <v/>
      </c>
      <c r="N6396" s="95" t="str">
        <f>IF(ISBLANK('Zusatzblatt (Perigon)'!P6391),"",'Zusatzblatt (Perigon)'!P6391)</f>
        <v/>
      </c>
      <c r="O6396" s="38" t="str">
        <f>IF($L6396="","",VLOOKUP($R6396,Tarife!$A$2:$R$599,13,FALSE))</f>
        <v/>
      </c>
      <c r="P6396" s="38" t="str">
        <f t="shared" si="99"/>
        <v/>
      </c>
      <c r="R6396" s="100" t="str">
        <f>Zusammenzug!$C$25&amp;"-"&amp;Zusammenzug!$A$7&amp;"-"&amp;Leistungen!L6396</f>
        <v>2026-Nicht beauftragte Spitex-Organisation-</v>
      </c>
    </row>
    <row r="6397" spans="1:18" x14ac:dyDescent="0.2">
      <c r="A6397" s="95" t="str">
        <f>IF(ISBLANK('Zusatzblatt (Perigon)'!E6392),"",'Zusatzblatt (Perigon)'!E6392)</f>
        <v/>
      </c>
      <c r="B6397" s="95" t="str">
        <f>IF(ISBLANK('Zusatzblatt (Perigon)'!G6392),"",'Zusatzblatt (Perigon)'!G6392)</f>
        <v/>
      </c>
      <c r="C6397" s="96" t="str">
        <f>IF(ISBLANK('Zusatzblatt (Perigon)'!I6392),"",'Zusatzblatt (Perigon)'!I6392)</f>
        <v/>
      </c>
      <c r="D6397" s="97" t="str">
        <f>IF(ISBLANK('Zusatzblatt (Perigon)'!J6392),"",'Zusatzblatt (Perigon)'!J6392)</f>
        <v/>
      </c>
      <c r="E6397" s="64" t="str">
        <f>IF(ISBLANK('Zusatzblatt (Perigon)'!K6392),"",'Zusatzblatt (Perigon)'!K6392)</f>
        <v/>
      </c>
      <c r="F6397" s="65"/>
      <c r="G6397" s="64"/>
      <c r="H6397" s="69" t="str">
        <f>IF(ISBLANK('Zusatzblatt (Perigon)'!L6392),"",'Zusatzblatt (Perigon)'!L6392)</f>
        <v/>
      </c>
      <c r="I6397" s="69" t="str">
        <f>IF(ISBLANK('Zusatzblatt (Perigon)'!M6392),"",'Zusatzblatt (Perigon)'!M6392)</f>
        <v/>
      </c>
      <c r="J6397" s="98" t="str">
        <f>IF(ISBLANK('Zusatzblatt (Perigon)'!N6392),"",'Zusatzblatt (Perigon)'!N6392)</f>
        <v/>
      </c>
      <c r="K6397" s="99" t="str">
        <f>IF(ISBLANK('Zusatzblatt (Perigon)'!J6392),"",'Zusatzblatt (Perigon)'!T6392)</f>
        <v/>
      </c>
      <c r="L6397" s="95" t="str">
        <f>IF(ISBLANK('Zusatzblatt (Perigon)'!O6392),"",'Zusatzblatt (Perigon)'!O6392)</f>
        <v/>
      </c>
      <c r="M6397" s="95" t="str">
        <f>IF(ISBLANK('Zusatzblatt (Perigon)'!R6392),"",'Zusatzblatt (Perigon)'!R6392)</f>
        <v/>
      </c>
      <c r="N6397" s="95" t="str">
        <f>IF(ISBLANK('Zusatzblatt (Perigon)'!P6392),"",'Zusatzblatt (Perigon)'!P6392)</f>
        <v/>
      </c>
      <c r="O6397" s="38" t="str">
        <f>IF($L6397="","",VLOOKUP($R6397,Tarife!$A$2:$R$599,13,FALSE))</f>
        <v/>
      </c>
      <c r="P6397" s="38" t="str">
        <f t="shared" si="99"/>
        <v/>
      </c>
      <c r="R6397" s="100" t="str">
        <f>Zusammenzug!$C$25&amp;"-"&amp;Zusammenzug!$A$7&amp;"-"&amp;Leistungen!L6397</f>
        <v>2026-Nicht beauftragte Spitex-Organisation-</v>
      </c>
    </row>
    <row r="6398" spans="1:18" x14ac:dyDescent="0.2">
      <c r="A6398" s="95" t="str">
        <f>IF(ISBLANK('Zusatzblatt (Perigon)'!E6393),"",'Zusatzblatt (Perigon)'!E6393)</f>
        <v/>
      </c>
      <c r="B6398" s="95" t="str">
        <f>IF(ISBLANK('Zusatzblatt (Perigon)'!G6393),"",'Zusatzblatt (Perigon)'!G6393)</f>
        <v/>
      </c>
      <c r="C6398" s="96" t="str">
        <f>IF(ISBLANK('Zusatzblatt (Perigon)'!I6393),"",'Zusatzblatt (Perigon)'!I6393)</f>
        <v/>
      </c>
      <c r="D6398" s="97" t="str">
        <f>IF(ISBLANK('Zusatzblatt (Perigon)'!J6393),"",'Zusatzblatt (Perigon)'!J6393)</f>
        <v/>
      </c>
      <c r="E6398" s="64" t="str">
        <f>IF(ISBLANK('Zusatzblatt (Perigon)'!K6393),"",'Zusatzblatt (Perigon)'!K6393)</f>
        <v/>
      </c>
      <c r="F6398" s="65"/>
      <c r="G6398" s="64"/>
      <c r="H6398" s="69" t="str">
        <f>IF(ISBLANK('Zusatzblatt (Perigon)'!L6393),"",'Zusatzblatt (Perigon)'!L6393)</f>
        <v/>
      </c>
      <c r="I6398" s="69" t="str">
        <f>IF(ISBLANK('Zusatzblatt (Perigon)'!M6393),"",'Zusatzblatt (Perigon)'!M6393)</f>
        <v/>
      </c>
      <c r="J6398" s="98" t="str">
        <f>IF(ISBLANK('Zusatzblatt (Perigon)'!N6393),"",'Zusatzblatt (Perigon)'!N6393)</f>
        <v/>
      </c>
      <c r="K6398" s="99" t="str">
        <f>IF(ISBLANK('Zusatzblatt (Perigon)'!J6393),"",'Zusatzblatt (Perigon)'!T6393)</f>
        <v/>
      </c>
      <c r="L6398" s="95" t="str">
        <f>IF(ISBLANK('Zusatzblatt (Perigon)'!O6393),"",'Zusatzblatt (Perigon)'!O6393)</f>
        <v/>
      </c>
      <c r="M6398" s="95" t="str">
        <f>IF(ISBLANK('Zusatzblatt (Perigon)'!R6393),"",'Zusatzblatt (Perigon)'!R6393)</f>
        <v/>
      </c>
      <c r="N6398" s="95" t="str">
        <f>IF(ISBLANK('Zusatzblatt (Perigon)'!P6393),"",'Zusatzblatt (Perigon)'!P6393)</f>
        <v/>
      </c>
      <c r="O6398" s="38" t="str">
        <f>IF($L6398="","",VLOOKUP($R6398,Tarife!$A$2:$R$599,13,FALSE))</f>
        <v/>
      </c>
      <c r="P6398" s="38" t="str">
        <f t="shared" si="99"/>
        <v/>
      </c>
      <c r="R6398" s="100" t="str">
        <f>Zusammenzug!$C$25&amp;"-"&amp;Zusammenzug!$A$7&amp;"-"&amp;Leistungen!L6398</f>
        <v>2026-Nicht beauftragte Spitex-Organisation-</v>
      </c>
    </row>
    <row r="6399" spans="1:18" x14ac:dyDescent="0.2">
      <c r="A6399" s="95" t="str">
        <f>IF(ISBLANK('Zusatzblatt (Perigon)'!E6394),"",'Zusatzblatt (Perigon)'!E6394)</f>
        <v/>
      </c>
      <c r="B6399" s="95" t="str">
        <f>IF(ISBLANK('Zusatzblatt (Perigon)'!G6394),"",'Zusatzblatt (Perigon)'!G6394)</f>
        <v/>
      </c>
      <c r="C6399" s="96" t="str">
        <f>IF(ISBLANK('Zusatzblatt (Perigon)'!I6394),"",'Zusatzblatt (Perigon)'!I6394)</f>
        <v/>
      </c>
      <c r="D6399" s="97" t="str">
        <f>IF(ISBLANK('Zusatzblatt (Perigon)'!J6394),"",'Zusatzblatt (Perigon)'!J6394)</f>
        <v/>
      </c>
      <c r="E6399" s="64" t="str">
        <f>IF(ISBLANK('Zusatzblatt (Perigon)'!K6394),"",'Zusatzblatt (Perigon)'!K6394)</f>
        <v/>
      </c>
      <c r="F6399" s="65"/>
      <c r="G6399" s="64"/>
      <c r="H6399" s="69" t="str">
        <f>IF(ISBLANK('Zusatzblatt (Perigon)'!L6394),"",'Zusatzblatt (Perigon)'!L6394)</f>
        <v/>
      </c>
      <c r="I6399" s="69" t="str">
        <f>IF(ISBLANK('Zusatzblatt (Perigon)'!M6394),"",'Zusatzblatt (Perigon)'!M6394)</f>
        <v/>
      </c>
      <c r="J6399" s="98" t="str">
        <f>IF(ISBLANK('Zusatzblatt (Perigon)'!N6394),"",'Zusatzblatt (Perigon)'!N6394)</f>
        <v/>
      </c>
      <c r="K6399" s="99" t="str">
        <f>IF(ISBLANK('Zusatzblatt (Perigon)'!J6394),"",'Zusatzblatt (Perigon)'!T6394)</f>
        <v/>
      </c>
      <c r="L6399" s="95" t="str">
        <f>IF(ISBLANK('Zusatzblatt (Perigon)'!O6394),"",'Zusatzblatt (Perigon)'!O6394)</f>
        <v/>
      </c>
      <c r="M6399" s="95" t="str">
        <f>IF(ISBLANK('Zusatzblatt (Perigon)'!R6394),"",'Zusatzblatt (Perigon)'!R6394)</f>
        <v/>
      </c>
      <c r="N6399" s="95" t="str">
        <f>IF(ISBLANK('Zusatzblatt (Perigon)'!P6394),"",'Zusatzblatt (Perigon)'!P6394)</f>
        <v/>
      </c>
      <c r="O6399" s="38" t="str">
        <f>IF($L6399="","",VLOOKUP($R6399,Tarife!$A$2:$R$599,13,FALSE))</f>
        <v/>
      </c>
      <c r="P6399" s="38" t="str">
        <f t="shared" si="99"/>
        <v/>
      </c>
      <c r="R6399" s="100" t="str">
        <f>Zusammenzug!$C$25&amp;"-"&amp;Zusammenzug!$A$7&amp;"-"&amp;Leistungen!L6399</f>
        <v>2026-Nicht beauftragte Spitex-Organisation-</v>
      </c>
    </row>
    <row r="6400" spans="1:18" x14ac:dyDescent="0.2">
      <c r="A6400" s="95" t="str">
        <f>IF(ISBLANK('Zusatzblatt (Perigon)'!E6395),"",'Zusatzblatt (Perigon)'!E6395)</f>
        <v/>
      </c>
      <c r="B6400" s="95" t="str">
        <f>IF(ISBLANK('Zusatzblatt (Perigon)'!G6395),"",'Zusatzblatt (Perigon)'!G6395)</f>
        <v/>
      </c>
      <c r="C6400" s="96" t="str">
        <f>IF(ISBLANK('Zusatzblatt (Perigon)'!I6395),"",'Zusatzblatt (Perigon)'!I6395)</f>
        <v/>
      </c>
      <c r="D6400" s="97" t="str">
        <f>IF(ISBLANK('Zusatzblatt (Perigon)'!J6395),"",'Zusatzblatt (Perigon)'!J6395)</f>
        <v/>
      </c>
      <c r="E6400" s="64" t="str">
        <f>IF(ISBLANK('Zusatzblatt (Perigon)'!K6395),"",'Zusatzblatt (Perigon)'!K6395)</f>
        <v/>
      </c>
      <c r="F6400" s="65"/>
      <c r="G6400" s="64"/>
      <c r="H6400" s="69" t="str">
        <f>IF(ISBLANK('Zusatzblatt (Perigon)'!L6395),"",'Zusatzblatt (Perigon)'!L6395)</f>
        <v/>
      </c>
      <c r="I6400" s="69" t="str">
        <f>IF(ISBLANK('Zusatzblatt (Perigon)'!M6395),"",'Zusatzblatt (Perigon)'!M6395)</f>
        <v/>
      </c>
      <c r="J6400" s="98" t="str">
        <f>IF(ISBLANK('Zusatzblatt (Perigon)'!N6395),"",'Zusatzblatt (Perigon)'!N6395)</f>
        <v/>
      </c>
      <c r="K6400" s="99" t="str">
        <f>IF(ISBLANK('Zusatzblatt (Perigon)'!J6395),"",'Zusatzblatt (Perigon)'!T6395)</f>
        <v/>
      </c>
      <c r="L6400" s="95" t="str">
        <f>IF(ISBLANK('Zusatzblatt (Perigon)'!O6395),"",'Zusatzblatt (Perigon)'!O6395)</f>
        <v/>
      </c>
      <c r="M6400" s="95" t="str">
        <f>IF(ISBLANK('Zusatzblatt (Perigon)'!R6395),"",'Zusatzblatt (Perigon)'!R6395)</f>
        <v/>
      </c>
      <c r="N6400" s="95" t="str">
        <f>IF(ISBLANK('Zusatzblatt (Perigon)'!P6395),"",'Zusatzblatt (Perigon)'!P6395)</f>
        <v/>
      </c>
      <c r="O6400" s="38" t="str">
        <f>IF($L6400="","",VLOOKUP($R6400,Tarife!$A$2:$R$599,13,FALSE))</f>
        <v/>
      </c>
      <c r="P6400" s="38" t="str">
        <f t="shared" si="99"/>
        <v/>
      </c>
      <c r="R6400" s="100" t="str">
        <f>Zusammenzug!$C$25&amp;"-"&amp;Zusammenzug!$A$7&amp;"-"&amp;Leistungen!L6400</f>
        <v>2026-Nicht beauftragte Spitex-Organisation-</v>
      </c>
    </row>
    <row r="6401" spans="1:18" x14ac:dyDescent="0.2">
      <c r="A6401" s="95" t="str">
        <f>IF(ISBLANK('Zusatzblatt (Perigon)'!E6396),"",'Zusatzblatt (Perigon)'!E6396)</f>
        <v/>
      </c>
      <c r="B6401" s="95" t="str">
        <f>IF(ISBLANK('Zusatzblatt (Perigon)'!G6396),"",'Zusatzblatt (Perigon)'!G6396)</f>
        <v/>
      </c>
      <c r="C6401" s="96" t="str">
        <f>IF(ISBLANK('Zusatzblatt (Perigon)'!I6396),"",'Zusatzblatt (Perigon)'!I6396)</f>
        <v/>
      </c>
      <c r="D6401" s="97" t="str">
        <f>IF(ISBLANK('Zusatzblatt (Perigon)'!J6396),"",'Zusatzblatt (Perigon)'!J6396)</f>
        <v/>
      </c>
      <c r="E6401" s="64" t="str">
        <f>IF(ISBLANK('Zusatzblatt (Perigon)'!K6396),"",'Zusatzblatt (Perigon)'!K6396)</f>
        <v/>
      </c>
      <c r="F6401" s="65"/>
      <c r="G6401" s="64"/>
      <c r="H6401" s="69" t="str">
        <f>IF(ISBLANK('Zusatzblatt (Perigon)'!L6396),"",'Zusatzblatt (Perigon)'!L6396)</f>
        <v/>
      </c>
      <c r="I6401" s="69" t="str">
        <f>IF(ISBLANK('Zusatzblatt (Perigon)'!M6396),"",'Zusatzblatt (Perigon)'!M6396)</f>
        <v/>
      </c>
      <c r="J6401" s="98" t="str">
        <f>IF(ISBLANK('Zusatzblatt (Perigon)'!N6396),"",'Zusatzblatt (Perigon)'!N6396)</f>
        <v/>
      </c>
      <c r="K6401" s="99" t="str">
        <f>IF(ISBLANK('Zusatzblatt (Perigon)'!J6396),"",'Zusatzblatt (Perigon)'!T6396)</f>
        <v/>
      </c>
      <c r="L6401" s="95" t="str">
        <f>IF(ISBLANK('Zusatzblatt (Perigon)'!O6396),"",'Zusatzblatt (Perigon)'!O6396)</f>
        <v/>
      </c>
      <c r="M6401" s="95" t="str">
        <f>IF(ISBLANK('Zusatzblatt (Perigon)'!R6396),"",'Zusatzblatt (Perigon)'!R6396)</f>
        <v/>
      </c>
      <c r="N6401" s="95" t="str">
        <f>IF(ISBLANK('Zusatzblatt (Perigon)'!P6396),"",'Zusatzblatt (Perigon)'!P6396)</f>
        <v/>
      </c>
      <c r="O6401" s="38" t="str">
        <f>IF($L6401="","",VLOOKUP($R6401,Tarife!$A$2:$R$599,13,FALSE))</f>
        <v/>
      </c>
      <c r="P6401" s="38" t="str">
        <f t="shared" si="99"/>
        <v/>
      </c>
      <c r="R6401" s="100" t="str">
        <f>Zusammenzug!$C$25&amp;"-"&amp;Zusammenzug!$A$7&amp;"-"&amp;Leistungen!L6401</f>
        <v>2026-Nicht beauftragte Spitex-Organisation-</v>
      </c>
    </row>
    <row r="6402" spans="1:18" x14ac:dyDescent="0.2">
      <c r="A6402" s="95" t="str">
        <f>IF(ISBLANK('Zusatzblatt (Perigon)'!E6397),"",'Zusatzblatt (Perigon)'!E6397)</f>
        <v/>
      </c>
      <c r="B6402" s="95" t="str">
        <f>IF(ISBLANK('Zusatzblatt (Perigon)'!G6397),"",'Zusatzblatt (Perigon)'!G6397)</f>
        <v/>
      </c>
      <c r="C6402" s="96" t="str">
        <f>IF(ISBLANK('Zusatzblatt (Perigon)'!I6397),"",'Zusatzblatt (Perigon)'!I6397)</f>
        <v/>
      </c>
      <c r="D6402" s="97" t="str">
        <f>IF(ISBLANK('Zusatzblatt (Perigon)'!J6397),"",'Zusatzblatt (Perigon)'!J6397)</f>
        <v/>
      </c>
      <c r="E6402" s="64" t="str">
        <f>IF(ISBLANK('Zusatzblatt (Perigon)'!K6397),"",'Zusatzblatt (Perigon)'!K6397)</f>
        <v/>
      </c>
      <c r="F6402" s="65"/>
      <c r="G6402" s="64"/>
      <c r="H6402" s="69" t="str">
        <f>IF(ISBLANK('Zusatzblatt (Perigon)'!L6397),"",'Zusatzblatt (Perigon)'!L6397)</f>
        <v/>
      </c>
      <c r="I6402" s="69" t="str">
        <f>IF(ISBLANK('Zusatzblatt (Perigon)'!M6397),"",'Zusatzblatt (Perigon)'!M6397)</f>
        <v/>
      </c>
      <c r="J6402" s="98" t="str">
        <f>IF(ISBLANK('Zusatzblatt (Perigon)'!N6397),"",'Zusatzblatt (Perigon)'!N6397)</f>
        <v/>
      </c>
      <c r="K6402" s="99" t="str">
        <f>IF(ISBLANK('Zusatzblatt (Perigon)'!J6397),"",'Zusatzblatt (Perigon)'!T6397)</f>
        <v/>
      </c>
      <c r="L6402" s="95" t="str">
        <f>IF(ISBLANK('Zusatzblatt (Perigon)'!O6397),"",'Zusatzblatt (Perigon)'!O6397)</f>
        <v/>
      </c>
      <c r="M6402" s="95" t="str">
        <f>IF(ISBLANK('Zusatzblatt (Perigon)'!R6397),"",'Zusatzblatt (Perigon)'!R6397)</f>
        <v/>
      </c>
      <c r="N6402" s="95" t="str">
        <f>IF(ISBLANK('Zusatzblatt (Perigon)'!P6397),"",'Zusatzblatt (Perigon)'!P6397)</f>
        <v/>
      </c>
      <c r="O6402" s="38" t="str">
        <f>IF($L6402="","",VLOOKUP($R6402,Tarife!$A$2:$R$599,13,FALSE))</f>
        <v/>
      </c>
      <c r="P6402" s="38" t="str">
        <f t="shared" si="99"/>
        <v/>
      </c>
      <c r="R6402" s="100" t="str">
        <f>Zusammenzug!$C$25&amp;"-"&amp;Zusammenzug!$A$7&amp;"-"&amp;Leistungen!L6402</f>
        <v>2026-Nicht beauftragte Spitex-Organisation-</v>
      </c>
    </row>
    <row r="6403" spans="1:18" x14ac:dyDescent="0.2">
      <c r="A6403" s="95" t="str">
        <f>IF(ISBLANK('Zusatzblatt (Perigon)'!E6398),"",'Zusatzblatt (Perigon)'!E6398)</f>
        <v/>
      </c>
      <c r="B6403" s="95" t="str">
        <f>IF(ISBLANK('Zusatzblatt (Perigon)'!G6398),"",'Zusatzblatt (Perigon)'!G6398)</f>
        <v/>
      </c>
      <c r="C6403" s="96" t="str">
        <f>IF(ISBLANK('Zusatzblatt (Perigon)'!I6398),"",'Zusatzblatt (Perigon)'!I6398)</f>
        <v/>
      </c>
      <c r="D6403" s="97" t="str">
        <f>IF(ISBLANK('Zusatzblatt (Perigon)'!J6398),"",'Zusatzblatt (Perigon)'!J6398)</f>
        <v/>
      </c>
      <c r="E6403" s="64" t="str">
        <f>IF(ISBLANK('Zusatzblatt (Perigon)'!K6398),"",'Zusatzblatt (Perigon)'!K6398)</f>
        <v/>
      </c>
      <c r="F6403" s="65"/>
      <c r="G6403" s="64"/>
      <c r="H6403" s="69" t="str">
        <f>IF(ISBLANK('Zusatzblatt (Perigon)'!L6398),"",'Zusatzblatt (Perigon)'!L6398)</f>
        <v/>
      </c>
      <c r="I6403" s="69" t="str">
        <f>IF(ISBLANK('Zusatzblatt (Perigon)'!M6398),"",'Zusatzblatt (Perigon)'!M6398)</f>
        <v/>
      </c>
      <c r="J6403" s="98" t="str">
        <f>IF(ISBLANK('Zusatzblatt (Perigon)'!N6398),"",'Zusatzblatt (Perigon)'!N6398)</f>
        <v/>
      </c>
      <c r="K6403" s="99" t="str">
        <f>IF(ISBLANK('Zusatzblatt (Perigon)'!J6398),"",'Zusatzblatt (Perigon)'!T6398)</f>
        <v/>
      </c>
      <c r="L6403" s="95" t="str">
        <f>IF(ISBLANK('Zusatzblatt (Perigon)'!O6398),"",'Zusatzblatt (Perigon)'!O6398)</f>
        <v/>
      </c>
      <c r="M6403" s="95" t="str">
        <f>IF(ISBLANK('Zusatzblatt (Perigon)'!R6398),"",'Zusatzblatt (Perigon)'!R6398)</f>
        <v/>
      </c>
      <c r="N6403" s="95" t="str">
        <f>IF(ISBLANK('Zusatzblatt (Perigon)'!P6398),"",'Zusatzblatt (Perigon)'!P6398)</f>
        <v/>
      </c>
      <c r="O6403" s="38" t="str">
        <f>IF($L6403="","",VLOOKUP($R6403,Tarife!$A$2:$R$599,13,FALSE))</f>
        <v/>
      </c>
      <c r="P6403" s="38" t="str">
        <f t="shared" si="99"/>
        <v/>
      </c>
      <c r="R6403" s="100" t="str">
        <f>Zusammenzug!$C$25&amp;"-"&amp;Zusammenzug!$A$7&amp;"-"&amp;Leistungen!L6403</f>
        <v>2026-Nicht beauftragte Spitex-Organisation-</v>
      </c>
    </row>
    <row r="6404" spans="1:18" x14ac:dyDescent="0.2">
      <c r="A6404" s="95" t="str">
        <f>IF(ISBLANK('Zusatzblatt (Perigon)'!E6399),"",'Zusatzblatt (Perigon)'!E6399)</f>
        <v/>
      </c>
      <c r="B6404" s="95" t="str">
        <f>IF(ISBLANK('Zusatzblatt (Perigon)'!G6399),"",'Zusatzblatt (Perigon)'!G6399)</f>
        <v/>
      </c>
      <c r="C6404" s="96" t="str">
        <f>IF(ISBLANK('Zusatzblatt (Perigon)'!I6399),"",'Zusatzblatt (Perigon)'!I6399)</f>
        <v/>
      </c>
      <c r="D6404" s="97" t="str">
        <f>IF(ISBLANK('Zusatzblatt (Perigon)'!J6399),"",'Zusatzblatt (Perigon)'!J6399)</f>
        <v/>
      </c>
      <c r="E6404" s="64" t="str">
        <f>IF(ISBLANK('Zusatzblatt (Perigon)'!K6399),"",'Zusatzblatt (Perigon)'!K6399)</f>
        <v/>
      </c>
      <c r="F6404" s="65"/>
      <c r="G6404" s="64"/>
      <c r="H6404" s="69" t="str">
        <f>IF(ISBLANK('Zusatzblatt (Perigon)'!L6399),"",'Zusatzblatt (Perigon)'!L6399)</f>
        <v/>
      </c>
      <c r="I6404" s="69" t="str">
        <f>IF(ISBLANK('Zusatzblatt (Perigon)'!M6399),"",'Zusatzblatt (Perigon)'!M6399)</f>
        <v/>
      </c>
      <c r="J6404" s="98" t="str">
        <f>IF(ISBLANK('Zusatzblatt (Perigon)'!N6399),"",'Zusatzblatt (Perigon)'!N6399)</f>
        <v/>
      </c>
      <c r="K6404" s="99" t="str">
        <f>IF(ISBLANK('Zusatzblatt (Perigon)'!J6399),"",'Zusatzblatt (Perigon)'!T6399)</f>
        <v/>
      </c>
      <c r="L6404" s="95" t="str">
        <f>IF(ISBLANK('Zusatzblatt (Perigon)'!O6399),"",'Zusatzblatt (Perigon)'!O6399)</f>
        <v/>
      </c>
      <c r="M6404" s="95" t="str">
        <f>IF(ISBLANK('Zusatzblatt (Perigon)'!R6399),"",'Zusatzblatt (Perigon)'!R6399)</f>
        <v/>
      </c>
      <c r="N6404" s="95" t="str">
        <f>IF(ISBLANK('Zusatzblatt (Perigon)'!P6399),"",'Zusatzblatt (Perigon)'!P6399)</f>
        <v/>
      </c>
      <c r="O6404" s="38" t="str">
        <f>IF($L6404="","",VLOOKUP($R6404,Tarife!$A$2:$R$599,13,FALSE))</f>
        <v/>
      </c>
      <c r="P6404" s="38" t="str">
        <f t="shared" si="99"/>
        <v/>
      </c>
      <c r="R6404" s="100" t="str">
        <f>Zusammenzug!$C$25&amp;"-"&amp;Zusammenzug!$A$7&amp;"-"&amp;Leistungen!L6404</f>
        <v>2026-Nicht beauftragte Spitex-Organisation-</v>
      </c>
    </row>
    <row r="6405" spans="1:18" x14ac:dyDescent="0.2">
      <c r="A6405" s="95" t="str">
        <f>IF(ISBLANK('Zusatzblatt (Perigon)'!E6400),"",'Zusatzblatt (Perigon)'!E6400)</f>
        <v/>
      </c>
      <c r="B6405" s="95" t="str">
        <f>IF(ISBLANK('Zusatzblatt (Perigon)'!G6400),"",'Zusatzblatt (Perigon)'!G6400)</f>
        <v/>
      </c>
      <c r="C6405" s="96" t="str">
        <f>IF(ISBLANK('Zusatzblatt (Perigon)'!I6400),"",'Zusatzblatt (Perigon)'!I6400)</f>
        <v/>
      </c>
      <c r="D6405" s="97" t="str">
        <f>IF(ISBLANK('Zusatzblatt (Perigon)'!J6400),"",'Zusatzblatt (Perigon)'!J6400)</f>
        <v/>
      </c>
      <c r="E6405" s="64" t="str">
        <f>IF(ISBLANK('Zusatzblatt (Perigon)'!K6400),"",'Zusatzblatt (Perigon)'!K6400)</f>
        <v/>
      </c>
      <c r="F6405" s="65"/>
      <c r="G6405" s="64"/>
      <c r="H6405" s="69" t="str">
        <f>IF(ISBLANK('Zusatzblatt (Perigon)'!L6400),"",'Zusatzblatt (Perigon)'!L6400)</f>
        <v/>
      </c>
      <c r="I6405" s="69" t="str">
        <f>IF(ISBLANK('Zusatzblatt (Perigon)'!M6400),"",'Zusatzblatt (Perigon)'!M6400)</f>
        <v/>
      </c>
      <c r="J6405" s="98" t="str">
        <f>IF(ISBLANK('Zusatzblatt (Perigon)'!N6400),"",'Zusatzblatt (Perigon)'!N6400)</f>
        <v/>
      </c>
      <c r="K6405" s="99" t="str">
        <f>IF(ISBLANK('Zusatzblatt (Perigon)'!J6400),"",'Zusatzblatt (Perigon)'!T6400)</f>
        <v/>
      </c>
      <c r="L6405" s="95" t="str">
        <f>IF(ISBLANK('Zusatzblatt (Perigon)'!O6400),"",'Zusatzblatt (Perigon)'!O6400)</f>
        <v/>
      </c>
      <c r="M6405" s="95" t="str">
        <f>IF(ISBLANK('Zusatzblatt (Perigon)'!R6400),"",'Zusatzblatt (Perigon)'!R6400)</f>
        <v/>
      </c>
      <c r="N6405" s="95" t="str">
        <f>IF(ISBLANK('Zusatzblatt (Perigon)'!P6400),"",'Zusatzblatt (Perigon)'!P6400)</f>
        <v/>
      </c>
      <c r="O6405" s="38" t="str">
        <f>IF($L6405="","",VLOOKUP($R6405,Tarife!$A$2:$R$599,13,FALSE))</f>
        <v/>
      </c>
      <c r="P6405" s="38" t="str">
        <f t="shared" si="99"/>
        <v/>
      </c>
      <c r="R6405" s="100" t="str">
        <f>Zusammenzug!$C$25&amp;"-"&amp;Zusammenzug!$A$7&amp;"-"&amp;Leistungen!L6405</f>
        <v>2026-Nicht beauftragte Spitex-Organisation-</v>
      </c>
    </row>
    <row r="6406" spans="1:18" x14ac:dyDescent="0.2">
      <c r="A6406" s="95" t="str">
        <f>IF(ISBLANK('Zusatzblatt (Perigon)'!E6401),"",'Zusatzblatt (Perigon)'!E6401)</f>
        <v/>
      </c>
      <c r="B6406" s="95" t="str">
        <f>IF(ISBLANK('Zusatzblatt (Perigon)'!G6401),"",'Zusatzblatt (Perigon)'!G6401)</f>
        <v/>
      </c>
      <c r="C6406" s="96" t="str">
        <f>IF(ISBLANK('Zusatzblatt (Perigon)'!I6401),"",'Zusatzblatt (Perigon)'!I6401)</f>
        <v/>
      </c>
      <c r="D6406" s="97" t="str">
        <f>IF(ISBLANK('Zusatzblatt (Perigon)'!J6401),"",'Zusatzblatt (Perigon)'!J6401)</f>
        <v/>
      </c>
      <c r="E6406" s="64" t="str">
        <f>IF(ISBLANK('Zusatzblatt (Perigon)'!K6401),"",'Zusatzblatt (Perigon)'!K6401)</f>
        <v/>
      </c>
      <c r="F6406" s="65"/>
      <c r="G6406" s="64"/>
      <c r="H6406" s="69" t="str">
        <f>IF(ISBLANK('Zusatzblatt (Perigon)'!L6401),"",'Zusatzblatt (Perigon)'!L6401)</f>
        <v/>
      </c>
      <c r="I6406" s="69" t="str">
        <f>IF(ISBLANK('Zusatzblatt (Perigon)'!M6401),"",'Zusatzblatt (Perigon)'!M6401)</f>
        <v/>
      </c>
      <c r="J6406" s="98" t="str">
        <f>IF(ISBLANK('Zusatzblatt (Perigon)'!N6401),"",'Zusatzblatt (Perigon)'!N6401)</f>
        <v/>
      </c>
      <c r="K6406" s="99" t="str">
        <f>IF(ISBLANK('Zusatzblatt (Perigon)'!J6401),"",'Zusatzblatt (Perigon)'!T6401)</f>
        <v/>
      </c>
      <c r="L6406" s="95" t="str">
        <f>IF(ISBLANK('Zusatzblatt (Perigon)'!O6401),"",'Zusatzblatt (Perigon)'!O6401)</f>
        <v/>
      </c>
      <c r="M6406" s="95" t="str">
        <f>IF(ISBLANK('Zusatzblatt (Perigon)'!R6401),"",'Zusatzblatt (Perigon)'!R6401)</f>
        <v/>
      </c>
      <c r="N6406" s="95" t="str">
        <f>IF(ISBLANK('Zusatzblatt (Perigon)'!P6401),"",'Zusatzblatt (Perigon)'!P6401)</f>
        <v/>
      </c>
      <c r="O6406" s="38" t="str">
        <f>IF($L6406="","",VLOOKUP($R6406,Tarife!$A$2:$R$599,13,FALSE))</f>
        <v/>
      </c>
      <c r="P6406" s="38" t="str">
        <f t="shared" si="99"/>
        <v/>
      </c>
      <c r="R6406" s="100" t="str">
        <f>Zusammenzug!$C$25&amp;"-"&amp;Zusammenzug!$A$7&amp;"-"&amp;Leistungen!L6406</f>
        <v>2026-Nicht beauftragte Spitex-Organisation-</v>
      </c>
    </row>
    <row r="6407" spans="1:18" x14ac:dyDescent="0.2">
      <c r="A6407" s="95" t="str">
        <f>IF(ISBLANK('Zusatzblatt (Perigon)'!E6402),"",'Zusatzblatt (Perigon)'!E6402)</f>
        <v/>
      </c>
      <c r="B6407" s="95" t="str">
        <f>IF(ISBLANK('Zusatzblatt (Perigon)'!G6402),"",'Zusatzblatt (Perigon)'!G6402)</f>
        <v/>
      </c>
      <c r="C6407" s="96" t="str">
        <f>IF(ISBLANK('Zusatzblatt (Perigon)'!I6402),"",'Zusatzblatt (Perigon)'!I6402)</f>
        <v/>
      </c>
      <c r="D6407" s="97" t="str">
        <f>IF(ISBLANK('Zusatzblatt (Perigon)'!J6402),"",'Zusatzblatt (Perigon)'!J6402)</f>
        <v/>
      </c>
      <c r="E6407" s="64" t="str">
        <f>IF(ISBLANK('Zusatzblatt (Perigon)'!K6402),"",'Zusatzblatt (Perigon)'!K6402)</f>
        <v/>
      </c>
      <c r="F6407" s="65"/>
      <c r="G6407" s="64"/>
      <c r="H6407" s="69" t="str">
        <f>IF(ISBLANK('Zusatzblatt (Perigon)'!L6402),"",'Zusatzblatt (Perigon)'!L6402)</f>
        <v/>
      </c>
      <c r="I6407" s="69" t="str">
        <f>IF(ISBLANK('Zusatzblatt (Perigon)'!M6402),"",'Zusatzblatt (Perigon)'!M6402)</f>
        <v/>
      </c>
      <c r="J6407" s="98" t="str">
        <f>IF(ISBLANK('Zusatzblatt (Perigon)'!N6402),"",'Zusatzblatt (Perigon)'!N6402)</f>
        <v/>
      </c>
      <c r="K6407" s="99" t="str">
        <f>IF(ISBLANK('Zusatzblatt (Perigon)'!J6402),"",'Zusatzblatt (Perigon)'!T6402)</f>
        <v/>
      </c>
      <c r="L6407" s="95" t="str">
        <f>IF(ISBLANK('Zusatzblatt (Perigon)'!O6402),"",'Zusatzblatt (Perigon)'!O6402)</f>
        <v/>
      </c>
      <c r="M6407" s="95" t="str">
        <f>IF(ISBLANK('Zusatzblatt (Perigon)'!R6402),"",'Zusatzblatt (Perigon)'!R6402)</f>
        <v/>
      </c>
      <c r="N6407" s="95" t="str">
        <f>IF(ISBLANK('Zusatzblatt (Perigon)'!P6402),"",'Zusatzblatt (Perigon)'!P6402)</f>
        <v/>
      </c>
      <c r="O6407" s="38" t="str">
        <f>IF($L6407="","",VLOOKUP($R6407,Tarife!$A$2:$R$599,13,FALSE))</f>
        <v/>
      </c>
      <c r="P6407" s="38" t="str">
        <f t="shared" si="99"/>
        <v/>
      </c>
      <c r="R6407" s="100" t="str">
        <f>Zusammenzug!$C$25&amp;"-"&amp;Zusammenzug!$A$7&amp;"-"&amp;Leistungen!L6407</f>
        <v>2026-Nicht beauftragte Spitex-Organisation-</v>
      </c>
    </row>
    <row r="6408" spans="1:18" x14ac:dyDescent="0.2">
      <c r="A6408" s="95" t="str">
        <f>IF(ISBLANK('Zusatzblatt (Perigon)'!E6403),"",'Zusatzblatt (Perigon)'!E6403)</f>
        <v/>
      </c>
      <c r="B6408" s="95" t="str">
        <f>IF(ISBLANK('Zusatzblatt (Perigon)'!G6403),"",'Zusatzblatt (Perigon)'!G6403)</f>
        <v/>
      </c>
      <c r="C6408" s="96" t="str">
        <f>IF(ISBLANK('Zusatzblatt (Perigon)'!I6403),"",'Zusatzblatt (Perigon)'!I6403)</f>
        <v/>
      </c>
      <c r="D6408" s="97" t="str">
        <f>IF(ISBLANK('Zusatzblatt (Perigon)'!J6403),"",'Zusatzblatt (Perigon)'!J6403)</f>
        <v/>
      </c>
      <c r="E6408" s="64" t="str">
        <f>IF(ISBLANK('Zusatzblatt (Perigon)'!K6403),"",'Zusatzblatt (Perigon)'!K6403)</f>
        <v/>
      </c>
      <c r="F6408" s="65"/>
      <c r="G6408" s="64"/>
      <c r="H6408" s="69" t="str">
        <f>IF(ISBLANK('Zusatzblatt (Perigon)'!L6403),"",'Zusatzblatt (Perigon)'!L6403)</f>
        <v/>
      </c>
      <c r="I6408" s="69" t="str">
        <f>IF(ISBLANK('Zusatzblatt (Perigon)'!M6403),"",'Zusatzblatt (Perigon)'!M6403)</f>
        <v/>
      </c>
      <c r="J6408" s="98" t="str">
        <f>IF(ISBLANK('Zusatzblatt (Perigon)'!N6403),"",'Zusatzblatt (Perigon)'!N6403)</f>
        <v/>
      </c>
      <c r="K6408" s="99" t="str">
        <f>IF(ISBLANK('Zusatzblatt (Perigon)'!J6403),"",'Zusatzblatt (Perigon)'!T6403)</f>
        <v/>
      </c>
      <c r="L6408" s="95" t="str">
        <f>IF(ISBLANK('Zusatzblatt (Perigon)'!O6403),"",'Zusatzblatt (Perigon)'!O6403)</f>
        <v/>
      </c>
      <c r="M6408" s="95" t="str">
        <f>IF(ISBLANK('Zusatzblatt (Perigon)'!R6403),"",'Zusatzblatt (Perigon)'!R6403)</f>
        <v/>
      </c>
      <c r="N6408" s="95" t="str">
        <f>IF(ISBLANK('Zusatzblatt (Perigon)'!P6403),"",'Zusatzblatt (Perigon)'!P6403)</f>
        <v/>
      </c>
      <c r="O6408" s="38" t="str">
        <f>IF($L6408="","",VLOOKUP($R6408,Tarife!$A$2:$R$599,13,FALSE))</f>
        <v/>
      </c>
      <c r="P6408" s="38" t="str">
        <f t="shared" ref="P6408:P6471" si="100">IF(L6408="","",IF(AND($L6408="Pabe",N6408&lt;O6408),M6408*O6408,IF(N6408&lt;O6408,M6408*N6408,M6408*O6408)))</f>
        <v/>
      </c>
      <c r="R6408" s="100" t="str">
        <f>Zusammenzug!$C$25&amp;"-"&amp;Zusammenzug!$A$7&amp;"-"&amp;Leistungen!L6408</f>
        <v>2026-Nicht beauftragte Spitex-Organisation-</v>
      </c>
    </row>
    <row r="6409" spans="1:18" x14ac:dyDescent="0.2">
      <c r="A6409" s="95" t="str">
        <f>IF(ISBLANK('Zusatzblatt (Perigon)'!E6404),"",'Zusatzblatt (Perigon)'!E6404)</f>
        <v/>
      </c>
      <c r="B6409" s="95" t="str">
        <f>IF(ISBLANK('Zusatzblatt (Perigon)'!G6404),"",'Zusatzblatt (Perigon)'!G6404)</f>
        <v/>
      </c>
      <c r="C6409" s="96" t="str">
        <f>IF(ISBLANK('Zusatzblatt (Perigon)'!I6404),"",'Zusatzblatt (Perigon)'!I6404)</f>
        <v/>
      </c>
      <c r="D6409" s="97" t="str">
        <f>IF(ISBLANK('Zusatzblatt (Perigon)'!J6404),"",'Zusatzblatt (Perigon)'!J6404)</f>
        <v/>
      </c>
      <c r="E6409" s="64" t="str">
        <f>IF(ISBLANK('Zusatzblatt (Perigon)'!K6404),"",'Zusatzblatt (Perigon)'!K6404)</f>
        <v/>
      </c>
      <c r="F6409" s="65"/>
      <c r="G6409" s="64"/>
      <c r="H6409" s="69" t="str">
        <f>IF(ISBLANK('Zusatzblatt (Perigon)'!L6404),"",'Zusatzblatt (Perigon)'!L6404)</f>
        <v/>
      </c>
      <c r="I6409" s="69" t="str">
        <f>IF(ISBLANK('Zusatzblatt (Perigon)'!M6404),"",'Zusatzblatt (Perigon)'!M6404)</f>
        <v/>
      </c>
      <c r="J6409" s="98" t="str">
        <f>IF(ISBLANK('Zusatzblatt (Perigon)'!N6404),"",'Zusatzblatt (Perigon)'!N6404)</f>
        <v/>
      </c>
      <c r="K6409" s="99" t="str">
        <f>IF(ISBLANK('Zusatzblatt (Perigon)'!J6404),"",'Zusatzblatt (Perigon)'!T6404)</f>
        <v/>
      </c>
      <c r="L6409" s="95" t="str">
        <f>IF(ISBLANK('Zusatzblatt (Perigon)'!O6404),"",'Zusatzblatt (Perigon)'!O6404)</f>
        <v/>
      </c>
      <c r="M6409" s="95" t="str">
        <f>IF(ISBLANK('Zusatzblatt (Perigon)'!R6404),"",'Zusatzblatt (Perigon)'!R6404)</f>
        <v/>
      </c>
      <c r="N6409" s="95" t="str">
        <f>IF(ISBLANK('Zusatzblatt (Perigon)'!P6404),"",'Zusatzblatt (Perigon)'!P6404)</f>
        <v/>
      </c>
      <c r="O6409" s="38" t="str">
        <f>IF($L6409="","",VLOOKUP($R6409,Tarife!$A$2:$R$599,13,FALSE))</f>
        <v/>
      </c>
      <c r="P6409" s="38" t="str">
        <f t="shared" si="100"/>
        <v/>
      </c>
      <c r="R6409" s="100" t="str">
        <f>Zusammenzug!$C$25&amp;"-"&amp;Zusammenzug!$A$7&amp;"-"&amp;Leistungen!L6409</f>
        <v>2026-Nicht beauftragte Spitex-Organisation-</v>
      </c>
    </row>
    <row r="6410" spans="1:18" x14ac:dyDescent="0.2">
      <c r="A6410" s="95" t="str">
        <f>IF(ISBLANK('Zusatzblatt (Perigon)'!E6405),"",'Zusatzblatt (Perigon)'!E6405)</f>
        <v/>
      </c>
      <c r="B6410" s="95" t="str">
        <f>IF(ISBLANK('Zusatzblatt (Perigon)'!G6405),"",'Zusatzblatt (Perigon)'!G6405)</f>
        <v/>
      </c>
      <c r="C6410" s="96" t="str">
        <f>IF(ISBLANK('Zusatzblatt (Perigon)'!I6405),"",'Zusatzblatt (Perigon)'!I6405)</f>
        <v/>
      </c>
      <c r="D6410" s="97" t="str">
        <f>IF(ISBLANK('Zusatzblatt (Perigon)'!J6405),"",'Zusatzblatt (Perigon)'!J6405)</f>
        <v/>
      </c>
      <c r="E6410" s="64" t="str">
        <f>IF(ISBLANK('Zusatzblatt (Perigon)'!K6405),"",'Zusatzblatt (Perigon)'!K6405)</f>
        <v/>
      </c>
      <c r="F6410" s="65"/>
      <c r="G6410" s="64"/>
      <c r="H6410" s="69" t="str">
        <f>IF(ISBLANK('Zusatzblatt (Perigon)'!L6405),"",'Zusatzblatt (Perigon)'!L6405)</f>
        <v/>
      </c>
      <c r="I6410" s="69" t="str">
        <f>IF(ISBLANK('Zusatzblatt (Perigon)'!M6405),"",'Zusatzblatt (Perigon)'!M6405)</f>
        <v/>
      </c>
      <c r="J6410" s="98" t="str">
        <f>IF(ISBLANK('Zusatzblatt (Perigon)'!N6405),"",'Zusatzblatt (Perigon)'!N6405)</f>
        <v/>
      </c>
      <c r="K6410" s="99" t="str">
        <f>IF(ISBLANK('Zusatzblatt (Perigon)'!J6405),"",'Zusatzblatt (Perigon)'!T6405)</f>
        <v/>
      </c>
      <c r="L6410" s="95" t="str">
        <f>IF(ISBLANK('Zusatzblatt (Perigon)'!O6405),"",'Zusatzblatt (Perigon)'!O6405)</f>
        <v/>
      </c>
      <c r="M6410" s="95" t="str">
        <f>IF(ISBLANK('Zusatzblatt (Perigon)'!R6405),"",'Zusatzblatt (Perigon)'!R6405)</f>
        <v/>
      </c>
      <c r="N6410" s="95" t="str">
        <f>IF(ISBLANK('Zusatzblatt (Perigon)'!P6405),"",'Zusatzblatt (Perigon)'!P6405)</f>
        <v/>
      </c>
      <c r="O6410" s="38" t="str">
        <f>IF($L6410="","",VLOOKUP($R6410,Tarife!$A$2:$R$599,13,FALSE))</f>
        <v/>
      </c>
      <c r="P6410" s="38" t="str">
        <f t="shared" si="100"/>
        <v/>
      </c>
      <c r="R6410" s="100" t="str">
        <f>Zusammenzug!$C$25&amp;"-"&amp;Zusammenzug!$A$7&amp;"-"&amp;Leistungen!L6410</f>
        <v>2026-Nicht beauftragte Spitex-Organisation-</v>
      </c>
    </row>
    <row r="6411" spans="1:18" x14ac:dyDescent="0.2">
      <c r="A6411" s="95" t="str">
        <f>IF(ISBLANK('Zusatzblatt (Perigon)'!E6406),"",'Zusatzblatt (Perigon)'!E6406)</f>
        <v/>
      </c>
      <c r="B6411" s="95" t="str">
        <f>IF(ISBLANK('Zusatzblatt (Perigon)'!G6406),"",'Zusatzblatt (Perigon)'!G6406)</f>
        <v/>
      </c>
      <c r="C6411" s="96" t="str">
        <f>IF(ISBLANK('Zusatzblatt (Perigon)'!I6406),"",'Zusatzblatt (Perigon)'!I6406)</f>
        <v/>
      </c>
      <c r="D6411" s="97" t="str">
        <f>IF(ISBLANK('Zusatzblatt (Perigon)'!J6406),"",'Zusatzblatt (Perigon)'!J6406)</f>
        <v/>
      </c>
      <c r="E6411" s="64" t="str">
        <f>IF(ISBLANK('Zusatzblatt (Perigon)'!K6406),"",'Zusatzblatt (Perigon)'!K6406)</f>
        <v/>
      </c>
      <c r="F6411" s="65"/>
      <c r="G6411" s="64"/>
      <c r="H6411" s="69" t="str">
        <f>IF(ISBLANK('Zusatzblatt (Perigon)'!L6406),"",'Zusatzblatt (Perigon)'!L6406)</f>
        <v/>
      </c>
      <c r="I6411" s="69" t="str">
        <f>IF(ISBLANK('Zusatzblatt (Perigon)'!M6406),"",'Zusatzblatt (Perigon)'!M6406)</f>
        <v/>
      </c>
      <c r="J6411" s="98" t="str">
        <f>IF(ISBLANK('Zusatzblatt (Perigon)'!N6406),"",'Zusatzblatt (Perigon)'!N6406)</f>
        <v/>
      </c>
      <c r="K6411" s="99" t="str">
        <f>IF(ISBLANK('Zusatzblatt (Perigon)'!J6406),"",'Zusatzblatt (Perigon)'!T6406)</f>
        <v/>
      </c>
      <c r="L6411" s="95" t="str">
        <f>IF(ISBLANK('Zusatzblatt (Perigon)'!O6406),"",'Zusatzblatt (Perigon)'!O6406)</f>
        <v/>
      </c>
      <c r="M6411" s="95" t="str">
        <f>IF(ISBLANK('Zusatzblatt (Perigon)'!R6406),"",'Zusatzblatt (Perigon)'!R6406)</f>
        <v/>
      </c>
      <c r="N6411" s="95" t="str">
        <f>IF(ISBLANK('Zusatzblatt (Perigon)'!P6406),"",'Zusatzblatt (Perigon)'!P6406)</f>
        <v/>
      </c>
      <c r="O6411" s="38" t="str">
        <f>IF($L6411="","",VLOOKUP($R6411,Tarife!$A$2:$R$599,13,FALSE))</f>
        <v/>
      </c>
      <c r="P6411" s="38" t="str">
        <f t="shared" si="100"/>
        <v/>
      </c>
      <c r="R6411" s="100" t="str">
        <f>Zusammenzug!$C$25&amp;"-"&amp;Zusammenzug!$A$7&amp;"-"&amp;Leistungen!L6411</f>
        <v>2026-Nicht beauftragte Spitex-Organisation-</v>
      </c>
    </row>
    <row r="6412" spans="1:18" x14ac:dyDescent="0.2">
      <c r="A6412" s="95" t="str">
        <f>IF(ISBLANK('Zusatzblatt (Perigon)'!E6407),"",'Zusatzblatt (Perigon)'!E6407)</f>
        <v/>
      </c>
      <c r="B6412" s="95" t="str">
        <f>IF(ISBLANK('Zusatzblatt (Perigon)'!G6407),"",'Zusatzblatt (Perigon)'!G6407)</f>
        <v/>
      </c>
      <c r="C6412" s="96" t="str">
        <f>IF(ISBLANK('Zusatzblatt (Perigon)'!I6407),"",'Zusatzblatt (Perigon)'!I6407)</f>
        <v/>
      </c>
      <c r="D6412" s="97" t="str">
        <f>IF(ISBLANK('Zusatzblatt (Perigon)'!J6407),"",'Zusatzblatt (Perigon)'!J6407)</f>
        <v/>
      </c>
      <c r="E6412" s="64" t="str">
        <f>IF(ISBLANK('Zusatzblatt (Perigon)'!K6407),"",'Zusatzblatt (Perigon)'!K6407)</f>
        <v/>
      </c>
      <c r="F6412" s="65"/>
      <c r="G6412" s="64"/>
      <c r="H6412" s="69" t="str">
        <f>IF(ISBLANK('Zusatzblatt (Perigon)'!L6407),"",'Zusatzblatt (Perigon)'!L6407)</f>
        <v/>
      </c>
      <c r="I6412" s="69" t="str">
        <f>IF(ISBLANK('Zusatzblatt (Perigon)'!M6407),"",'Zusatzblatt (Perigon)'!M6407)</f>
        <v/>
      </c>
      <c r="J6412" s="98" t="str">
        <f>IF(ISBLANK('Zusatzblatt (Perigon)'!N6407),"",'Zusatzblatt (Perigon)'!N6407)</f>
        <v/>
      </c>
      <c r="K6412" s="99" t="str">
        <f>IF(ISBLANK('Zusatzblatt (Perigon)'!J6407),"",'Zusatzblatt (Perigon)'!T6407)</f>
        <v/>
      </c>
      <c r="L6412" s="95" t="str">
        <f>IF(ISBLANK('Zusatzblatt (Perigon)'!O6407),"",'Zusatzblatt (Perigon)'!O6407)</f>
        <v/>
      </c>
      <c r="M6412" s="95" t="str">
        <f>IF(ISBLANK('Zusatzblatt (Perigon)'!R6407),"",'Zusatzblatt (Perigon)'!R6407)</f>
        <v/>
      </c>
      <c r="N6412" s="95" t="str">
        <f>IF(ISBLANK('Zusatzblatt (Perigon)'!P6407),"",'Zusatzblatt (Perigon)'!P6407)</f>
        <v/>
      </c>
      <c r="O6412" s="38" t="str">
        <f>IF($L6412="","",VLOOKUP($R6412,Tarife!$A$2:$R$599,13,FALSE))</f>
        <v/>
      </c>
      <c r="P6412" s="38" t="str">
        <f t="shared" si="100"/>
        <v/>
      </c>
      <c r="R6412" s="100" t="str">
        <f>Zusammenzug!$C$25&amp;"-"&amp;Zusammenzug!$A$7&amp;"-"&amp;Leistungen!L6412</f>
        <v>2026-Nicht beauftragte Spitex-Organisation-</v>
      </c>
    </row>
    <row r="6413" spans="1:18" x14ac:dyDescent="0.2">
      <c r="A6413" s="95" t="str">
        <f>IF(ISBLANK('Zusatzblatt (Perigon)'!E6408),"",'Zusatzblatt (Perigon)'!E6408)</f>
        <v/>
      </c>
      <c r="B6413" s="95" t="str">
        <f>IF(ISBLANK('Zusatzblatt (Perigon)'!G6408),"",'Zusatzblatt (Perigon)'!G6408)</f>
        <v/>
      </c>
      <c r="C6413" s="96" t="str">
        <f>IF(ISBLANK('Zusatzblatt (Perigon)'!I6408),"",'Zusatzblatt (Perigon)'!I6408)</f>
        <v/>
      </c>
      <c r="D6413" s="97" t="str">
        <f>IF(ISBLANK('Zusatzblatt (Perigon)'!J6408),"",'Zusatzblatt (Perigon)'!J6408)</f>
        <v/>
      </c>
      <c r="E6413" s="64" t="str">
        <f>IF(ISBLANK('Zusatzblatt (Perigon)'!K6408),"",'Zusatzblatt (Perigon)'!K6408)</f>
        <v/>
      </c>
      <c r="F6413" s="65"/>
      <c r="G6413" s="64"/>
      <c r="H6413" s="69" t="str">
        <f>IF(ISBLANK('Zusatzblatt (Perigon)'!L6408),"",'Zusatzblatt (Perigon)'!L6408)</f>
        <v/>
      </c>
      <c r="I6413" s="69" t="str">
        <f>IF(ISBLANK('Zusatzblatt (Perigon)'!M6408),"",'Zusatzblatt (Perigon)'!M6408)</f>
        <v/>
      </c>
      <c r="J6413" s="98" t="str">
        <f>IF(ISBLANK('Zusatzblatt (Perigon)'!N6408),"",'Zusatzblatt (Perigon)'!N6408)</f>
        <v/>
      </c>
      <c r="K6413" s="99" t="str">
        <f>IF(ISBLANK('Zusatzblatt (Perigon)'!J6408),"",'Zusatzblatt (Perigon)'!T6408)</f>
        <v/>
      </c>
      <c r="L6413" s="95" t="str">
        <f>IF(ISBLANK('Zusatzblatt (Perigon)'!O6408),"",'Zusatzblatt (Perigon)'!O6408)</f>
        <v/>
      </c>
      <c r="M6413" s="95" t="str">
        <f>IF(ISBLANK('Zusatzblatt (Perigon)'!R6408),"",'Zusatzblatt (Perigon)'!R6408)</f>
        <v/>
      </c>
      <c r="N6413" s="95" t="str">
        <f>IF(ISBLANK('Zusatzblatt (Perigon)'!P6408),"",'Zusatzblatt (Perigon)'!P6408)</f>
        <v/>
      </c>
      <c r="O6413" s="38" t="str">
        <f>IF($L6413="","",VLOOKUP($R6413,Tarife!$A$2:$R$599,13,FALSE))</f>
        <v/>
      </c>
      <c r="P6413" s="38" t="str">
        <f t="shared" si="100"/>
        <v/>
      </c>
      <c r="R6413" s="100" t="str">
        <f>Zusammenzug!$C$25&amp;"-"&amp;Zusammenzug!$A$7&amp;"-"&amp;Leistungen!L6413</f>
        <v>2026-Nicht beauftragte Spitex-Organisation-</v>
      </c>
    </row>
    <row r="6414" spans="1:18" x14ac:dyDescent="0.2">
      <c r="A6414" s="95" t="str">
        <f>IF(ISBLANK('Zusatzblatt (Perigon)'!E6409),"",'Zusatzblatt (Perigon)'!E6409)</f>
        <v/>
      </c>
      <c r="B6414" s="95" t="str">
        <f>IF(ISBLANK('Zusatzblatt (Perigon)'!G6409),"",'Zusatzblatt (Perigon)'!G6409)</f>
        <v/>
      </c>
      <c r="C6414" s="96" t="str">
        <f>IF(ISBLANK('Zusatzblatt (Perigon)'!I6409),"",'Zusatzblatt (Perigon)'!I6409)</f>
        <v/>
      </c>
      <c r="D6414" s="97" t="str">
        <f>IF(ISBLANK('Zusatzblatt (Perigon)'!J6409),"",'Zusatzblatt (Perigon)'!J6409)</f>
        <v/>
      </c>
      <c r="E6414" s="64" t="str">
        <f>IF(ISBLANK('Zusatzblatt (Perigon)'!K6409),"",'Zusatzblatt (Perigon)'!K6409)</f>
        <v/>
      </c>
      <c r="F6414" s="65"/>
      <c r="G6414" s="64"/>
      <c r="H6414" s="69" t="str">
        <f>IF(ISBLANK('Zusatzblatt (Perigon)'!L6409),"",'Zusatzblatt (Perigon)'!L6409)</f>
        <v/>
      </c>
      <c r="I6414" s="69" t="str">
        <f>IF(ISBLANK('Zusatzblatt (Perigon)'!M6409),"",'Zusatzblatt (Perigon)'!M6409)</f>
        <v/>
      </c>
      <c r="J6414" s="98" t="str">
        <f>IF(ISBLANK('Zusatzblatt (Perigon)'!N6409),"",'Zusatzblatt (Perigon)'!N6409)</f>
        <v/>
      </c>
      <c r="K6414" s="99" t="str">
        <f>IF(ISBLANK('Zusatzblatt (Perigon)'!J6409),"",'Zusatzblatt (Perigon)'!T6409)</f>
        <v/>
      </c>
      <c r="L6414" s="95" t="str">
        <f>IF(ISBLANK('Zusatzblatt (Perigon)'!O6409),"",'Zusatzblatt (Perigon)'!O6409)</f>
        <v/>
      </c>
      <c r="M6414" s="95" t="str">
        <f>IF(ISBLANK('Zusatzblatt (Perigon)'!R6409),"",'Zusatzblatt (Perigon)'!R6409)</f>
        <v/>
      </c>
      <c r="N6414" s="95" t="str">
        <f>IF(ISBLANK('Zusatzblatt (Perigon)'!P6409),"",'Zusatzblatt (Perigon)'!P6409)</f>
        <v/>
      </c>
      <c r="O6414" s="38" t="str">
        <f>IF($L6414="","",VLOOKUP($R6414,Tarife!$A$2:$R$599,13,FALSE))</f>
        <v/>
      </c>
      <c r="P6414" s="38" t="str">
        <f t="shared" si="100"/>
        <v/>
      </c>
      <c r="R6414" s="100" t="str">
        <f>Zusammenzug!$C$25&amp;"-"&amp;Zusammenzug!$A$7&amp;"-"&amp;Leistungen!L6414</f>
        <v>2026-Nicht beauftragte Spitex-Organisation-</v>
      </c>
    </row>
    <row r="6415" spans="1:18" x14ac:dyDescent="0.2">
      <c r="A6415" s="95" t="str">
        <f>IF(ISBLANK('Zusatzblatt (Perigon)'!E6410),"",'Zusatzblatt (Perigon)'!E6410)</f>
        <v/>
      </c>
      <c r="B6415" s="95" t="str">
        <f>IF(ISBLANK('Zusatzblatt (Perigon)'!G6410),"",'Zusatzblatt (Perigon)'!G6410)</f>
        <v/>
      </c>
      <c r="C6415" s="96" t="str">
        <f>IF(ISBLANK('Zusatzblatt (Perigon)'!I6410),"",'Zusatzblatt (Perigon)'!I6410)</f>
        <v/>
      </c>
      <c r="D6415" s="97" t="str">
        <f>IF(ISBLANK('Zusatzblatt (Perigon)'!J6410),"",'Zusatzblatt (Perigon)'!J6410)</f>
        <v/>
      </c>
      <c r="E6415" s="64" t="str">
        <f>IF(ISBLANK('Zusatzblatt (Perigon)'!K6410),"",'Zusatzblatt (Perigon)'!K6410)</f>
        <v/>
      </c>
      <c r="F6415" s="65"/>
      <c r="G6415" s="64"/>
      <c r="H6415" s="69" t="str">
        <f>IF(ISBLANK('Zusatzblatt (Perigon)'!L6410),"",'Zusatzblatt (Perigon)'!L6410)</f>
        <v/>
      </c>
      <c r="I6415" s="69" t="str">
        <f>IF(ISBLANK('Zusatzblatt (Perigon)'!M6410),"",'Zusatzblatt (Perigon)'!M6410)</f>
        <v/>
      </c>
      <c r="J6415" s="98" t="str">
        <f>IF(ISBLANK('Zusatzblatt (Perigon)'!N6410),"",'Zusatzblatt (Perigon)'!N6410)</f>
        <v/>
      </c>
      <c r="K6415" s="99" t="str">
        <f>IF(ISBLANK('Zusatzblatt (Perigon)'!J6410),"",'Zusatzblatt (Perigon)'!T6410)</f>
        <v/>
      </c>
      <c r="L6415" s="95" t="str">
        <f>IF(ISBLANK('Zusatzblatt (Perigon)'!O6410),"",'Zusatzblatt (Perigon)'!O6410)</f>
        <v/>
      </c>
      <c r="M6415" s="95" t="str">
        <f>IF(ISBLANK('Zusatzblatt (Perigon)'!R6410),"",'Zusatzblatt (Perigon)'!R6410)</f>
        <v/>
      </c>
      <c r="N6415" s="95" t="str">
        <f>IF(ISBLANK('Zusatzblatt (Perigon)'!P6410),"",'Zusatzblatt (Perigon)'!P6410)</f>
        <v/>
      </c>
      <c r="O6415" s="38" t="str">
        <f>IF($L6415="","",VLOOKUP($R6415,Tarife!$A$2:$R$599,13,FALSE))</f>
        <v/>
      </c>
      <c r="P6415" s="38" t="str">
        <f t="shared" si="100"/>
        <v/>
      </c>
      <c r="R6415" s="100" t="str">
        <f>Zusammenzug!$C$25&amp;"-"&amp;Zusammenzug!$A$7&amp;"-"&amp;Leistungen!L6415</f>
        <v>2026-Nicht beauftragte Spitex-Organisation-</v>
      </c>
    </row>
    <row r="6416" spans="1:18" x14ac:dyDescent="0.2">
      <c r="A6416" s="95" t="str">
        <f>IF(ISBLANK('Zusatzblatt (Perigon)'!E6411),"",'Zusatzblatt (Perigon)'!E6411)</f>
        <v/>
      </c>
      <c r="B6416" s="95" t="str">
        <f>IF(ISBLANK('Zusatzblatt (Perigon)'!G6411),"",'Zusatzblatt (Perigon)'!G6411)</f>
        <v/>
      </c>
      <c r="C6416" s="96" t="str">
        <f>IF(ISBLANK('Zusatzblatt (Perigon)'!I6411),"",'Zusatzblatt (Perigon)'!I6411)</f>
        <v/>
      </c>
      <c r="D6416" s="97" t="str">
        <f>IF(ISBLANK('Zusatzblatt (Perigon)'!J6411),"",'Zusatzblatt (Perigon)'!J6411)</f>
        <v/>
      </c>
      <c r="E6416" s="64" t="str">
        <f>IF(ISBLANK('Zusatzblatt (Perigon)'!K6411),"",'Zusatzblatt (Perigon)'!K6411)</f>
        <v/>
      </c>
      <c r="F6416" s="65"/>
      <c r="G6416" s="64"/>
      <c r="H6416" s="69" t="str">
        <f>IF(ISBLANK('Zusatzblatt (Perigon)'!L6411),"",'Zusatzblatt (Perigon)'!L6411)</f>
        <v/>
      </c>
      <c r="I6416" s="69" t="str">
        <f>IF(ISBLANK('Zusatzblatt (Perigon)'!M6411),"",'Zusatzblatt (Perigon)'!M6411)</f>
        <v/>
      </c>
      <c r="J6416" s="98" t="str">
        <f>IF(ISBLANK('Zusatzblatt (Perigon)'!N6411),"",'Zusatzblatt (Perigon)'!N6411)</f>
        <v/>
      </c>
      <c r="K6416" s="99" t="str">
        <f>IF(ISBLANK('Zusatzblatt (Perigon)'!J6411),"",'Zusatzblatt (Perigon)'!T6411)</f>
        <v/>
      </c>
      <c r="L6416" s="95" t="str">
        <f>IF(ISBLANK('Zusatzblatt (Perigon)'!O6411),"",'Zusatzblatt (Perigon)'!O6411)</f>
        <v/>
      </c>
      <c r="M6416" s="95" t="str">
        <f>IF(ISBLANK('Zusatzblatt (Perigon)'!R6411),"",'Zusatzblatt (Perigon)'!R6411)</f>
        <v/>
      </c>
      <c r="N6416" s="95" t="str">
        <f>IF(ISBLANK('Zusatzblatt (Perigon)'!P6411),"",'Zusatzblatt (Perigon)'!P6411)</f>
        <v/>
      </c>
      <c r="O6416" s="38" t="str">
        <f>IF($L6416="","",VLOOKUP($R6416,Tarife!$A$2:$R$599,13,FALSE))</f>
        <v/>
      </c>
      <c r="P6416" s="38" t="str">
        <f t="shared" si="100"/>
        <v/>
      </c>
      <c r="R6416" s="100" t="str">
        <f>Zusammenzug!$C$25&amp;"-"&amp;Zusammenzug!$A$7&amp;"-"&amp;Leistungen!L6416</f>
        <v>2026-Nicht beauftragte Spitex-Organisation-</v>
      </c>
    </row>
    <row r="6417" spans="1:18" x14ac:dyDescent="0.2">
      <c r="A6417" s="95" t="str">
        <f>IF(ISBLANK('Zusatzblatt (Perigon)'!E6412),"",'Zusatzblatt (Perigon)'!E6412)</f>
        <v/>
      </c>
      <c r="B6417" s="95" t="str">
        <f>IF(ISBLANK('Zusatzblatt (Perigon)'!G6412),"",'Zusatzblatt (Perigon)'!G6412)</f>
        <v/>
      </c>
      <c r="C6417" s="96" t="str">
        <f>IF(ISBLANK('Zusatzblatt (Perigon)'!I6412),"",'Zusatzblatt (Perigon)'!I6412)</f>
        <v/>
      </c>
      <c r="D6417" s="97" t="str">
        <f>IF(ISBLANK('Zusatzblatt (Perigon)'!J6412),"",'Zusatzblatt (Perigon)'!J6412)</f>
        <v/>
      </c>
      <c r="E6417" s="64" t="str">
        <f>IF(ISBLANK('Zusatzblatt (Perigon)'!K6412),"",'Zusatzblatt (Perigon)'!K6412)</f>
        <v/>
      </c>
      <c r="F6417" s="65"/>
      <c r="G6417" s="64"/>
      <c r="H6417" s="69" t="str">
        <f>IF(ISBLANK('Zusatzblatt (Perigon)'!L6412),"",'Zusatzblatt (Perigon)'!L6412)</f>
        <v/>
      </c>
      <c r="I6417" s="69" t="str">
        <f>IF(ISBLANK('Zusatzblatt (Perigon)'!M6412),"",'Zusatzblatt (Perigon)'!M6412)</f>
        <v/>
      </c>
      <c r="J6417" s="98" t="str">
        <f>IF(ISBLANK('Zusatzblatt (Perigon)'!N6412),"",'Zusatzblatt (Perigon)'!N6412)</f>
        <v/>
      </c>
      <c r="K6417" s="99" t="str">
        <f>IF(ISBLANK('Zusatzblatt (Perigon)'!J6412),"",'Zusatzblatt (Perigon)'!T6412)</f>
        <v/>
      </c>
      <c r="L6417" s="95" t="str">
        <f>IF(ISBLANK('Zusatzblatt (Perigon)'!O6412),"",'Zusatzblatt (Perigon)'!O6412)</f>
        <v/>
      </c>
      <c r="M6417" s="95" t="str">
        <f>IF(ISBLANK('Zusatzblatt (Perigon)'!R6412),"",'Zusatzblatt (Perigon)'!R6412)</f>
        <v/>
      </c>
      <c r="N6417" s="95" t="str">
        <f>IF(ISBLANK('Zusatzblatt (Perigon)'!P6412),"",'Zusatzblatt (Perigon)'!P6412)</f>
        <v/>
      </c>
      <c r="O6417" s="38" t="str">
        <f>IF($L6417="","",VLOOKUP($R6417,Tarife!$A$2:$R$599,13,FALSE))</f>
        <v/>
      </c>
      <c r="P6417" s="38" t="str">
        <f t="shared" si="100"/>
        <v/>
      </c>
      <c r="R6417" s="100" t="str">
        <f>Zusammenzug!$C$25&amp;"-"&amp;Zusammenzug!$A$7&amp;"-"&amp;Leistungen!L6417</f>
        <v>2026-Nicht beauftragte Spitex-Organisation-</v>
      </c>
    </row>
    <row r="6418" spans="1:18" x14ac:dyDescent="0.2">
      <c r="A6418" s="95" t="str">
        <f>IF(ISBLANK('Zusatzblatt (Perigon)'!E6413),"",'Zusatzblatt (Perigon)'!E6413)</f>
        <v/>
      </c>
      <c r="B6418" s="95" t="str">
        <f>IF(ISBLANK('Zusatzblatt (Perigon)'!G6413),"",'Zusatzblatt (Perigon)'!G6413)</f>
        <v/>
      </c>
      <c r="C6418" s="96" t="str">
        <f>IF(ISBLANK('Zusatzblatt (Perigon)'!I6413),"",'Zusatzblatt (Perigon)'!I6413)</f>
        <v/>
      </c>
      <c r="D6418" s="97" t="str">
        <f>IF(ISBLANK('Zusatzblatt (Perigon)'!J6413),"",'Zusatzblatt (Perigon)'!J6413)</f>
        <v/>
      </c>
      <c r="E6418" s="64" t="str">
        <f>IF(ISBLANK('Zusatzblatt (Perigon)'!K6413),"",'Zusatzblatt (Perigon)'!K6413)</f>
        <v/>
      </c>
      <c r="F6418" s="65"/>
      <c r="G6418" s="64"/>
      <c r="H6418" s="69" t="str">
        <f>IF(ISBLANK('Zusatzblatt (Perigon)'!L6413),"",'Zusatzblatt (Perigon)'!L6413)</f>
        <v/>
      </c>
      <c r="I6418" s="69" t="str">
        <f>IF(ISBLANK('Zusatzblatt (Perigon)'!M6413),"",'Zusatzblatt (Perigon)'!M6413)</f>
        <v/>
      </c>
      <c r="J6418" s="98" t="str">
        <f>IF(ISBLANK('Zusatzblatt (Perigon)'!N6413),"",'Zusatzblatt (Perigon)'!N6413)</f>
        <v/>
      </c>
      <c r="K6418" s="99" t="str">
        <f>IF(ISBLANK('Zusatzblatt (Perigon)'!J6413),"",'Zusatzblatt (Perigon)'!T6413)</f>
        <v/>
      </c>
      <c r="L6418" s="95" t="str">
        <f>IF(ISBLANK('Zusatzblatt (Perigon)'!O6413),"",'Zusatzblatt (Perigon)'!O6413)</f>
        <v/>
      </c>
      <c r="M6418" s="95" t="str">
        <f>IF(ISBLANK('Zusatzblatt (Perigon)'!R6413),"",'Zusatzblatt (Perigon)'!R6413)</f>
        <v/>
      </c>
      <c r="N6418" s="95" t="str">
        <f>IF(ISBLANK('Zusatzblatt (Perigon)'!P6413),"",'Zusatzblatt (Perigon)'!P6413)</f>
        <v/>
      </c>
      <c r="O6418" s="38" t="str">
        <f>IF($L6418="","",VLOOKUP($R6418,Tarife!$A$2:$R$599,13,FALSE))</f>
        <v/>
      </c>
      <c r="P6418" s="38" t="str">
        <f t="shared" si="100"/>
        <v/>
      </c>
      <c r="R6418" s="100" t="str">
        <f>Zusammenzug!$C$25&amp;"-"&amp;Zusammenzug!$A$7&amp;"-"&amp;Leistungen!L6418</f>
        <v>2026-Nicht beauftragte Spitex-Organisation-</v>
      </c>
    </row>
    <row r="6419" spans="1:18" x14ac:dyDescent="0.2">
      <c r="A6419" s="95" t="str">
        <f>IF(ISBLANK('Zusatzblatt (Perigon)'!E6414),"",'Zusatzblatt (Perigon)'!E6414)</f>
        <v/>
      </c>
      <c r="B6419" s="95" t="str">
        <f>IF(ISBLANK('Zusatzblatt (Perigon)'!G6414),"",'Zusatzblatt (Perigon)'!G6414)</f>
        <v/>
      </c>
      <c r="C6419" s="96" t="str">
        <f>IF(ISBLANK('Zusatzblatt (Perigon)'!I6414),"",'Zusatzblatt (Perigon)'!I6414)</f>
        <v/>
      </c>
      <c r="D6419" s="97" t="str">
        <f>IF(ISBLANK('Zusatzblatt (Perigon)'!J6414),"",'Zusatzblatt (Perigon)'!J6414)</f>
        <v/>
      </c>
      <c r="E6419" s="64" t="str">
        <f>IF(ISBLANK('Zusatzblatt (Perigon)'!K6414),"",'Zusatzblatt (Perigon)'!K6414)</f>
        <v/>
      </c>
      <c r="F6419" s="65"/>
      <c r="G6419" s="64"/>
      <c r="H6419" s="69" t="str">
        <f>IF(ISBLANK('Zusatzblatt (Perigon)'!L6414),"",'Zusatzblatt (Perigon)'!L6414)</f>
        <v/>
      </c>
      <c r="I6419" s="69" t="str">
        <f>IF(ISBLANK('Zusatzblatt (Perigon)'!M6414),"",'Zusatzblatt (Perigon)'!M6414)</f>
        <v/>
      </c>
      <c r="J6419" s="98" t="str">
        <f>IF(ISBLANK('Zusatzblatt (Perigon)'!N6414),"",'Zusatzblatt (Perigon)'!N6414)</f>
        <v/>
      </c>
      <c r="K6419" s="99" t="str">
        <f>IF(ISBLANK('Zusatzblatt (Perigon)'!J6414),"",'Zusatzblatt (Perigon)'!T6414)</f>
        <v/>
      </c>
      <c r="L6419" s="95" t="str">
        <f>IF(ISBLANK('Zusatzblatt (Perigon)'!O6414),"",'Zusatzblatt (Perigon)'!O6414)</f>
        <v/>
      </c>
      <c r="M6419" s="95" t="str">
        <f>IF(ISBLANK('Zusatzblatt (Perigon)'!R6414),"",'Zusatzblatt (Perigon)'!R6414)</f>
        <v/>
      </c>
      <c r="N6419" s="95" t="str">
        <f>IF(ISBLANK('Zusatzblatt (Perigon)'!P6414),"",'Zusatzblatt (Perigon)'!P6414)</f>
        <v/>
      </c>
      <c r="O6419" s="38" t="str">
        <f>IF($L6419="","",VLOOKUP($R6419,Tarife!$A$2:$R$599,13,FALSE))</f>
        <v/>
      </c>
      <c r="P6419" s="38" t="str">
        <f t="shared" si="100"/>
        <v/>
      </c>
      <c r="R6419" s="100" t="str">
        <f>Zusammenzug!$C$25&amp;"-"&amp;Zusammenzug!$A$7&amp;"-"&amp;Leistungen!L6419</f>
        <v>2026-Nicht beauftragte Spitex-Organisation-</v>
      </c>
    </row>
    <row r="6420" spans="1:18" x14ac:dyDescent="0.2">
      <c r="A6420" s="95" t="str">
        <f>IF(ISBLANK('Zusatzblatt (Perigon)'!E6415),"",'Zusatzblatt (Perigon)'!E6415)</f>
        <v/>
      </c>
      <c r="B6420" s="95" t="str">
        <f>IF(ISBLANK('Zusatzblatt (Perigon)'!G6415),"",'Zusatzblatt (Perigon)'!G6415)</f>
        <v/>
      </c>
      <c r="C6420" s="96" t="str">
        <f>IF(ISBLANK('Zusatzblatt (Perigon)'!I6415),"",'Zusatzblatt (Perigon)'!I6415)</f>
        <v/>
      </c>
      <c r="D6420" s="97" t="str">
        <f>IF(ISBLANK('Zusatzblatt (Perigon)'!J6415),"",'Zusatzblatt (Perigon)'!J6415)</f>
        <v/>
      </c>
      <c r="E6420" s="64" t="str">
        <f>IF(ISBLANK('Zusatzblatt (Perigon)'!K6415),"",'Zusatzblatt (Perigon)'!K6415)</f>
        <v/>
      </c>
      <c r="F6420" s="65"/>
      <c r="G6420" s="64"/>
      <c r="H6420" s="69" t="str">
        <f>IF(ISBLANK('Zusatzblatt (Perigon)'!L6415),"",'Zusatzblatt (Perigon)'!L6415)</f>
        <v/>
      </c>
      <c r="I6420" s="69" t="str">
        <f>IF(ISBLANK('Zusatzblatt (Perigon)'!M6415),"",'Zusatzblatt (Perigon)'!M6415)</f>
        <v/>
      </c>
      <c r="J6420" s="98" t="str">
        <f>IF(ISBLANK('Zusatzblatt (Perigon)'!N6415),"",'Zusatzblatt (Perigon)'!N6415)</f>
        <v/>
      </c>
      <c r="K6420" s="99" t="str">
        <f>IF(ISBLANK('Zusatzblatt (Perigon)'!J6415),"",'Zusatzblatt (Perigon)'!T6415)</f>
        <v/>
      </c>
      <c r="L6420" s="95" t="str">
        <f>IF(ISBLANK('Zusatzblatt (Perigon)'!O6415),"",'Zusatzblatt (Perigon)'!O6415)</f>
        <v/>
      </c>
      <c r="M6420" s="95" t="str">
        <f>IF(ISBLANK('Zusatzblatt (Perigon)'!R6415),"",'Zusatzblatt (Perigon)'!R6415)</f>
        <v/>
      </c>
      <c r="N6420" s="95" t="str">
        <f>IF(ISBLANK('Zusatzblatt (Perigon)'!P6415),"",'Zusatzblatt (Perigon)'!P6415)</f>
        <v/>
      </c>
      <c r="O6420" s="38" t="str">
        <f>IF($L6420="","",VLOOKUP($R6420,Tarife!$A$2:$R$599,13,FALSE))</f>
        <v/>
      </c>
      <c r="P6420" s="38" t="str">
        <f t="shared" si="100"/>
        <v/>
      </c>
      <c r="R6420" s="100" t="str">
        <f>Zusammenzug!$C$25&amp;"-"&amp;Zusammenzug!$A$7&amp;"-"&amp;Leistungen!L6420</f>
        <v>2026-Nicht beauftragte Spitex-Organisation-</v>
      </c>
    </row>
    <row r="6421" spans="1:18" x14ac:dyDescent="0.2">
      <c r="A6421" s="95" t="str">
        <f>IF(ISBLANK('Zusatzblatt (Perigon)'!E6416),"",'Zusatzblatt (Perigon)'!E6416)</f>
        <v/>
      </c>
      <c r="B6421" s="95" t="str">
        <f>IF(ISBLANK('Zusatzblatt (Perigon)'!G6416),"",'Zusatzblatt (Perigon)'!G6416)</f>
        <v/>
      </c>
      <c r="C6421" s="96" t="str">
        <f>IF(ISBLANK('Zusatzblatt (Perigon)'!I6416),"",'Zusatzblatt (Perigon)'!I6416)</f>
        <v/>
      </c>
      <c r="D6421" s="97" t="str">
        <f>IF(ISBLANK('Zusatzblatt (Perigon)'!J6416),"",'Zusatzblatt (Perigon)'!J6416)</f>
        <v/>
      </c>
      <c r="E6421" s="64" t="str">
        <f>IF(ISBLANK('Zusatzblatt (Perigon)'!K6416),"",'Zusatzblatt (Perigon)'!K6416)</f>
        <v/>
      </c>
      <c r="F6421" s="65"/>
      <c r="G6421" s="64"/>
      <c r="H6421" s="69" t="str">
        <f>IF(ISBLANK('Zusatzblatt (Perigon)'!L6416),"",'Zusatzblatt (Perigon)'!L6416)</f>
        <v/>
      </c>
      <c r="I6421" s="69" t="str">
        <f>IF(ISBLANK('Zusatzblatt (Perigon)'!M6416),"",'Zusatzblatt (Perigon)'!M6416)</f>
        <v/>
      </c>
      <c r="J6421" s="98" t="str">
        <f>IF(ISBLANK('Zusatzblatt (Perigon)'!N6416),"",'Zusatzblatt (Perigon)'!N6416)</f>
        <v/>
      </c>
      <c r="K6421" s="99" t="str">
        <f>IF(ISBLANK('Zusatzblatt (Perigon)'!J6416),"",'Zusatzblatt (Perigon)'!T6416)</f>
        <v/>
      </c>
      <c r="L6421" s="95" t="str">
        <f>IF(ISBLANK('Zusatzblatt (Perigon)'!O6416),"",'Zusatzblatt (Perigon)'!O6416)</f>
        <v/>
      </c>
      <c r="M6421" s="95" t="str">
        <f>IF(ISBLANK('Zusatzblatt (Perigon)'!R6416),"",'Zusatzblatt (Perigon)'!R6416)</f>
        <v/>
      </c>
      <c r="N6421" s="95" t="str">
        <f>IF(ISBLANK('Zusatzblatt (Perigon)'!P6416),"",'Zusatzblatt (Perigon)'!P6416)</f>
        <v/>
      </c>
      <c r="O6421" s="38" t="str">
        <f>IF($L6421="","",VLOOKUP($R6421,Tarife!$A$2:$R$599,13,FALSE))</f>
        <v/>
      </c>
      <c r="P6421" s="38" t="str">
        <f t="shared" si="100"/>
        <v/>
      </c>
      <c r="R6421" s="100" t="str">
        <f>Zusammenzug!$C$25&amp;"-"&amp;Zusammenzug!$A$7&amp;"-"&amp;Leistungen!L6421</f>
        <v>2026-Nicht beauftragte Spitex-Organisation-</v>
      </c>
    </row>
    <row r="6422" spans="1:18" x14ac:dyDescent="0.2">
      <c r="A6422" s="95" t="str">
        <f>IF(ISBLANK('Zusatzblatt (Perigon)'!E6417),"",'Zusatzblatt (Perigon)'!E6417)</f>
        <v/>
      </c>
      <c r="B6422" s="95" t="str">
        <f>IF(ISBLANK('Zusatzblatt (Perigon)'!G6417),"",'Zusatzblatt (Perigon)'!G6417)</f>
        <v/>
      </c>
      <c r="C6422" s="96" t="str">
        <f>IF(ISBLANK('Zusatzblatt (Perigon)'!I6417),"",'Zusatzblatt (Perigon)'!I6417)</f>
        <v/>
      </c>
      <c r="D6422" s="97" t="str">
        <f>IF(ISBLANK('Zusatzblatt (Perigon)'!J6417),"",'Zusatzblatt (Perigon)'!J6417)</f>
        <v/>
      </c>
      <c r="E6422" s="64" t="str">
        <f>IF(ISBLANK('Zusatzblatt (Perigon)'!K6417),"",'Zusatzblatt (Perigon)'!K6417)</f>
        <v/>
      </c>
      <c r="F6422" s="65"/>
      <c r="G6422" s="64"/>
      <c r="H6422" s="69" t="str">
        <f>IF(ISBLANK('Zusatzblatt (Perigon)'!L6417),"",'Zusatzblatt (Perigon)'!L6417)</f>
        <v/>
      </c>
      <c r="I6422" s="69" t="str">
        <f>IF(ISBLANK('Zusatzblatt (Perigon)'!M6417),"",'Zusatzblatt (Perigon)'!M6417)</f>
        <v/>
      </c>
      <c r="J6422" s="98" t="str">
        <f>IF(ISBLANK('Zusatzblatt (Perigon)'!N6417),"",'Zusatzblatt (Perigon)'!N6417)</f>
        <v/>
      </c>
      <c r="K6422" s="99" t="str">
        <f>IF(ISBLANK('Zusatzblatt (Perigon)'!J6417),"",'Zusatzblatt (Perigon)'!T6417)</f>
        <v/>
      </c>
      <c r="L6422" s="95" t="str">
        <f>IF(ISBLANK('Zusatzblatt (Perigon)'!O6417),"",'Zusatzblatt (Perigon)'!O6417)</f>
        <v/>
      </c>
      <c r="M6422" s="95" t="str">
        <f>IF(ISBLANK('Zusatzblatt (Perigon)'!R6417),"",'Zusatzblatt (Perigon)'!R6417)</f>
        <v/>
      </c>
      <c r="N6422" s="95" t="str">
        <f>IF(ISBLANK('Zusatzblatt (Perigon)'!P6417),"",'Zusatzblatt (Perigon)'!P6417)</f>
        <v/>
      </c>
      <c r="O6422" s="38" t="str">
        <f>IF($L6422="","",VLOOKUP($R6422,Tarife!$A$2:$R$599,13,FALSE))</f>
        <v/>
      </c>
      <c r="P6422" s="38" t="str">
        <f t="shared" si="100"/>
        <v/>
      </c>
      <c r="R6422" s="100" t="str">
        <f>Zusammenzug!$C$25&amp;"-"&amp;Zusammenzug!$A$7&amp;"-"&amp;Leistungen!L6422</f>
        <v>2026-Nicht beauftragte Spitex-Organisation-</v>
      </c>
    </row>
    <row r="6423" spans="1:18" x14ac:dyDescent="0.2">
      <c r="A6423" s="95" t="str">
        <f>IF(ISBLANK('Zusatzblatt (Perigon)'!E6418),"",'Zusatzblatt (Perigon)'!E6418)</f>
        <v/>
      </c>
      <c r="B6423" s="95" t="str">
        <f>IF(ISBLANK('Zusatzblatt (Perigon)'!G6418),"",'Zusatzblatt (Perigon)'!G6418)</f>
        <v/>
      </c>
      <c r="C6423" s="96" t="str">
        <f>IF(ISBLANK('Zusatzblatt (Perigon)'!I6418),"",'Zusatzblatt (Perigon)'!I6418)</f>
        <v/>
      </c>
      <c r="D6423" s="97" t="str">
        <f>IF(ISBLANK('Zusatzblatt (Perigon)'!J6418),"",'Zusatzblatt (Perigon)'!J6418)</f>
        <v/>
      </c>
      <c r="E6423" s="64" t="str">
        <f>IF(ISBLANK('Zusatzblatt (Perigon)'!K6418),"",'Zusatzblatt (Perigon)'!K6418)</f>
        <v/>
      </c>
      <c r="F6423" s="65"/>
      <c r="G6423" s="64"/>
      <c r="H6423" s="69" t="str">
        <f>IF(ISBLANK('Zusatzblatt (Perigon)'!L6418),"",'Zusatzblatt (Perigon)'!L6418)</f>
        <v/>
      </c>
      <c r="I6423" s="69" t="str">
        <f>IF(ISBLANK('Zusatzblatt (Perigon)'!M6418),"",'Zusatzblatt (Perigon)'!M6418)</f>
        <v/>
      </c>
      <c r="J6423" s="98" t="str">
        <f>IF(ISBLANK('Zusatzblatt (Perigon)'!N6418),"",'Zusatzblatt (Perigon)'!N6418)</f>
        <v/>
      </c>
      <c r="K6423" s="99" t="str">
        <f>IF(ISBLANK('Zusatzblatt (Perigon)'!J6418),"",'Zusatzblatt (Perigon)'!T6418)</f>
        <v/>
      </c>
      <c r="L6423" s="95" t="str">
        <f>IF(ISBLANK('Zusatzblatt (Perigon)'!O6418),"",'Zusatzblatt (Perigon)'!O6418)</f>
        <v/>
      </c>
      <c r="M6423" s="95" t="str">
        <f>IF(ISBLANK('Zusatzblatt (Perigon)'!R6418),"",'Zusatzblatt (Perigon)'!R6418)</f>
        <v/>
      </c>
      <c r="N6423" s="95" t="str">
        <f>IF(ISBLANK('Zusatzblatt (Perigon)'!P6418),"",'Zusatzblatt (Perigon)'!P6418)</f>
        <v/>
      </c>
      <c r="O6423" s="38" t="str">
        <f>IF($L6423="","",VLOOKUP($R6423,Tarife!$A$2:$R$599,13,FALSE))</f>
        <v/>
      </c>
      <c r="P6423" s="38" t="str">
        <f t="shared" si="100"/>
        <v/>
      </c>
      <c r="R6423" s="100" t="str">
        <f>Zusammenzug!$C$25&amp;"-"&amp;Zusammenzug!$A$7&amp;"-"&amp;Leistungen!L6423</f>
        <v>2026-Nicht beauftragte Spitex-Organisation-</v>
      </c>
    </row>
    <row r="6424" spans="1:18" x14ac:dyDescent="0.2">
      <c r="A6424" s="95" t="str">
        <f>IF(ISBLANK('Zusatzblatt (Perigon)'!E6419),"",'Zusatzblatt (Perigon)'!E6419)</f>
        <v/>
      </c>
      <c r="B6424" s="95" t="str">
        <f>IF(ISBLANK('Zusatzblatt (Perigon)'!G6419),"",'Zusatzblatt (Perigon)'!G6419)</f>
        <v/>
      </c>
      <c r="C6424" s="96" t="str">
        <f>IF(ISBLANK('Zusatzblatt (Perigon)'!I6419),"",'Zusatzblatt (Perigon)'!I6419)</f>
        <v/>
      </c>
      <c r="D6424" s="97" t="str">
        <f>IF(ISBLANK('Zusatzblatt (Perigon)'!J6419),"",'Zusatzblatt (Perigon)'!J6419)</f>
        <v/>
      </c>
      <c r="E6424" s="64" t="str">
        <f>IF(ISBLANK('Zusatzblatt (Perigon)'!K6419),"",'Zusatzblatt (Perigon)'!K6419)</f>
        <v/>
      </c>
      <c r="F6424" s="65"/>
      <c r="G6424" s="64"/>
      <c r="H6424" s="69" t="str">
        <f>IF(ISBLANK('Zusatzblatt (Perigon)'!L6419),"",'Zusatzblatt (Perigon)'!L6419)</f>
        <v/>
      </c>
      <c r="I6424" s="69" t="str">
        <f>IF(ISBLANK('Zusatzblatt (Perigon)'!M6419),"",'Zusatzblatt (Perigon)'!M6419)</f>
        <v/>
      </c>
      <c r="J6424" s="98" t="str">
        <f>IF(ISBLANK('Zusatzblatt (Perigon)'!N6419),"",'Zusatzblatt (Perigon)'!N6419)</f>
        <v/>
      </c>
      <c r="K6424" s="99" t="str">
        <f>IF(ISBLANK('Zusatzblatt (Perigon)'!J6419),"",'Zusatzblatt (Perigon)'!T6419)</f>
        <v/>
      </c>
      <c r="L6424" s="95" t="str">
        <f>IF(ISBLANK('Zusatzblatt (Perigon)'!O6419),"",'Zusatzblatt (Perigon)'!O6419)</f>
        <v/>
      </c>
      <c r="M6424" s="95" t="str">
        <f>IF(ISBLANK('Zusatzblatt (Perigon)'!R6419),"",'Zusatzblatt (Perigon)'!R6419)</f>
        <v/>
      </c>
      <c r="N6424" s="95" t="str">
        <f>IF(ISBLANK('Zusatzblatt (Perigon)'!P6419),"",'Zusatzblatt (Perigon)'!P6419)</f>
        <v/>
      </c>
      <c r="O6424" s="38" t="str">
        <f>IF($L6424="","",VLOOKUP($R6424,Tarife!$A$2:$R$599,13,FALSE))</f>
        <v/>
      </c>
      <c r="P6424" s="38" t="str">
        <f t="shared" si="100"/>
        <v/>
      </c>
      <c r="R6424" s="100" t="str">
        <f>Zusammenzug!$C$25&amp;"-"&amp;Zusammenzug!$A$7&amp;"-"&amp;Leistungen!L6424</f>
        <v>2026-Nicht beauftragte Spitex-Organisation-</v>
      </c>
    </row>
    <row r="6425" spans="1:18" x14ac:dyDescent="0.2">
      <c r="A6425" s="95" t="str">
        <f>IF(ISBLANK('Zusatzblatt (Perigon)'!E6420),"",'Zusatzblatt (Perigon)'!E6420)</f>
        <v/>
      </c>
      <c r="B6425" s="95" t="str">
        <f>IF(ISBLANK('Zusatzblatt (Perigon)'!G6420),"",'Zusatzblatt (Perigon)'!G6420)</f>
        <v/>
      </c>
      <c r="C6425" s="96" t="str">
        <f>IF(ISBLANK('Zusatzblatt (Perigon)'!I6420),"",'Zusatzblatt (Perigon)'!I6420)</f>
        <v/>
      </c>
      <c r="D6425" s="97" t="str">
        <f>IF(ISBLANK('Zusatzblatt (Perigon)'!J6420),"",'Zusatzblatt (Perigon)'!J6420)</f>
        <v/>
      </c>
      <c r="E6425" s="64" t="str">
        <f>IF(ISBLANK('Zusatzblatt (Perigon)'!K6420),"",'Zusatzblatt (Perigon)'!K6420)</f>
        <v/>
      </c>
      <c r="F6425" s="65"/>
      <c r="G6425" s="64"/>
      <c r="H6425" s="69" t="str">
        <f>IF(ISBLANK('Zusatzblatt (Perigon)'!L6420),"",'Zusatzblatt (Perigon)'!L6420)</f>
        <v/>
      </c>
      <c r="I6425" s="69" t="str">
        <f>IF(ISBLANK('Zusatzblatt (Perigon)'!M6420),"",'Zusatzblatt (Perigon)'!M6420)</f>
        <v/>
      </c>
      <c r="J6425" s="98" t="str">
        <f>IF(ISBLANK('Zusatzblatt (Perigon)'!N6420),"",'Zusatzblatt (Perigon)'!N6420)</f>
        <v/>
      </c>
      <c r="K6425" s="99" t="str">
        <f>IF(ISBLANK('Zusatzblatt (Perigon)'!J6420),"",'Zusatzblatt (Perigon)'!T6420)</f>
        <v/>
      </c>
      <c r="L6425" s="95" t="str">
        <f>IF(ISBLANK('Zusatzblatt (Perigon)'!O6420),"",'Zusatzblatt (Perigon)'!O6420)</f>
        <v/>
      </c>
      <c r="M6425" s="95" t="str">
        <f>IF(ISBLANK('Zusatzblatt (Perigon)'!R6420),"",'Zusatzblatt (Perigon)'!R6420)</f>
        <v/>
      </c>
      <c r="N6425" s="95" t="str">
        <f>IF(ISBLANK('Zusatzblatt (Perigon)'!P6420),"",'Zusatzblatt (Perigon)'!P6420)</f>
        <v/>
      </c>
      <c r="O6425" s="38" t="str">
        <f>IF($L6425="","",VLOOKUP($R6425,Tarife!$A$2:$R$599,13,FALSE))</f>
        <v/>
      </c>
      <c r="P6425" s="38" t="str">
        <f t="shared" si="100"/>
        <v/>
      </c>
      <c r="R6425" s="100" t="str">
        <f>Zusammenzug!$C$25&amp;"-"&amp;Zusammenzug!$A$7&amp;"-"&amp;Leistungen!L6425</f>
        <v>2026-Nicht beauftragte Spitex-Organisation-</v>
      </c>
    </row>
    <row r="6426" spans="1:18" x14ac:dyDescent="0.2">
      <c r="A6426" s="95" t="str">
        <f>IF(ISBLANK('Zusatzblatt (Perigon)'!E6421),"",'Zusatzblatt (Perigon)'!E6421)</f>
        <v/>
      </c>
      <c r="B6426" s="95" t="str">
        <f>IF(ISBLANK('Zusatzblatt (Perigon)'!G6421),"",'Zusatzblatt (Perigon)'!G6421)</f>
        <v/>
      </c>
      <c r="C6426" s="96" t="str">
        <f>IF(ISBLANK('Zusatzblatt (Perigon)'!I6421),"",'Zusatzblatt (Perigon)'!I6421)</f>
        <v/>
      </c>
      <c r="D6426" s="97" t="str">
        <f>IF(ISBLANK('Zusatzblatt (Perigon)'!J6421),"",'Zusatzblatt (Perigon)'!J6421)</f>
        <v/>
      </c>
      <c r="E6426" s="64" t="str">
        <f>IF(ISBLANK('Zusatzblatt (Perigon)'!K6421),"",'Zusatzblatt (Perigon)'!K6421)</f>
        <v/>
      </c>
      <c r="F6426" s="65"/>
      <c r="G6426" s="64"/>
      <c r="H6426" s="69" t="str">
        <f>IF(ISBLANK('Zusatzblatt (Perigon)'!L6421),"",'Zusatzblatt (Perigon)'!L6421)</f>
        <v/>
      </c>
      <c r="I6426" s="69" t="str">
        <f>IF(ISBLANK('Zusatzblatt (Perigon)'!M6421),"",'Zusatzblatt (Perigon)'!M6421)</f>
        <v/>
      </c>
      <c r="J6426" s="98" t="str">
        <f>IF(ISBLANK('Zusatzblatt (Perigon)'!N6421),"",'Zusatzblatt (Perigon)'!N6421)</f>
        <v/>
      </c>
      <c r="K6426" s="99" t="str">
        <f>IF(ISBLANK('Zusatzblatt (Perigon)'!J6421),"",'Zusatzblatt (Perigon)'!T6421)</f>
        <v/>
      </c>
      <c r="L6426" s="95" t="str">
        <f>IF(ISBLANK('Zusatzblatt (Perigon)'!O6421),"",'Zusatzblatt (Perigon)'!O6421)</f>
        <v/>
      </c>
      <c r="M6426" s="95" t="str">
        <f>IF(ISBLANK('Zusatzblatt (Perigon)'!R6421),"",'Zusatzblatt (Perigon)'!R6421)</f>
        <v/>
      </c>
      <c r="N6426" s="95" t="str">
        <f>IF(ISBLANK('Zusatzblatt (Perigon)'!P6421),"",'Zusatzblatt (Perigon)'!P6421)</f>
        <v/>
      </c>
      <c r="O6426" s="38" t="str">
        <f>IF($L6426="","",VLOOKUP($R6426,Tarife!$A$2:$R$599,13,FALSE))</f>
        <v/>
      </c>
      <c r="P6426" s="38" t="str">
        <f t="shared" si="100"/>
        <v/>
      </c>
      <c r="R6426" s="100" t="str">
        <f>Zusammenzug!$C$25&amp;"-"&amp;Zusammenzug!$A$7&amp;"-"&amp;Leistungen!L6426</f>
        <v>2026-Nicht beauftragte Spitex-Organisation-</v>
      </c>
    </row>
    <row r="6427" spans="1:18" x14ac:dyDescent="0.2">
      <c r="A6427" s="95" t="str">
        <f>IF(ISBLANK('Zusatzblatt (Perigon)'!E6422),"",'Zusatzblatt (Perigon)'!E6422)</f>
        <v/>
      </c>
      <c r="B6427" s="95" t="str">
        <f>IF(ISBLANK('Zusatzblatt (Perigon)'!G6422),"",'Zusatzblatt (Perigon)'!G6422)</f>
        <v/>
      </c>
      <c r="C6427" s="96" t="str">
        <f>IF(ISBLANK('Zusatzblatt (Perigon)'!I6422),"",'Zusatzblatt (Perigon)'!I6422)</f>
        <v/>
      </c>
      <c r="D6427" s="97" t="str">
        <f>IF(ISBLANK('Zusatzblatt (Perigon)'!J6422),"",'Zusatzblatt (Perigon)'!J6422)</f>
        <v/>
      </c>
      <c r="E6427" s="64" t="str">
        <f>IF(ISBLANK('Zusatzblatt (Perigon)'!K6422),"",'Zusatzblatt (Perigon)'!K6422)</f>
        <v/>
      </c>
      <c r="F6427" s="65"/>
      <c r="G6427" s="64"/>
      <c r="H6427" s="69" t="str">
        <f>IF(ISBLANK('Zusatzblatt (Perigon)'!L6422),"",'Zusatzblatt (Perigon)'!L6422)</f>
        <v/>
      </c>
      <c r="I6427" s="69" t="str">
        <f>IF(ISBLANK('Zusatzblatt (Perigon)'!M6422),"",'Zusatzblatt (Perigon)'!M6422)</f>
        <v/>
      </c>
      <c r="J6427" s="98" t="str">
        <f>IF(ISBLANK('Zusatzblatt (Perigon)'!N6422),"",'Zusatzblatt (Perigon)'!N6422)</f>
        <v/>
      </c>
      <c r="K6427" s="99" t="str">
        <f>IF(ISBLANK('Zusatzblatt (Perigon)'!J6422),"",'Zusatzblatt (Perigon)'!T6422)</f>
        <v/>
      </c>
      <c r="L6427" s="95" t="str">
        <f>IF(ISBLANK('Zusatzblatt (Perigon)'!O6422),"",'Zusatzblatt (Perigon)'!O6422)</f>
        <v/>
      </c>
      <c r="M6427" s="95" t="str">
        <f>IF(ISBLANK('Zusatzblatt (Perigon)'!R6422),"",'Zusatzblatt (Perigon)'!R6422)</f>
        <v/>
      </c>
      <c r="N6427" s="95" t="str">
        <f>IF(ISBLANK('Zusatzblatt (Perigon)'!P6422),"",'Zusatzblatt (Perigon)'!P6422)</f>
        <v/>
      </c>
      <c r="O6427" s="38" t="str">
        <f>IF($L6427="","",VLOOKUP($R6427,Tarife!$A$2:$R$599,13,FALSE))</f>
        <v/>
      </c>
      <c r="P6427" s="38" t="str">
        <f t="shared" si="100"/>
        <v/>
      </c>
      <c r="R6427" s="100" t="str">
        <f>Zusammenzug!$C$25&amp;"-"&amp;Zusammenzug!$A$7&amp;"-"&amp;Leistungen!L6427</f>
        <v>2026-Nicht beauftragte Spitex-Organisation-</v>
      </c>
    </row>
    <row r="6428" spans="1:18" x14ac:dyDescent="0.2">
      <c r="A6428" s="95" t="str">
        <f>IF(ISBLANK('Zusatzblatt (Perigon)'!E6423),"",'Zusatzblatt (Perigon)'!E6423)</f>
        <v/>
      </c>
      <c r="B6428" s="95" t="str">
        <f>IF(ISBLANK('Zusatzblatt (Perigon)'!G6423),"",'Zusatzblatt (Perigon)'!G6423)</f>
        <v/>
      </c>
      <c r="C6428" s="96" t="str">
        <f>IF(ISBLANK('Zusatzblatt (Perigon)'!I6423),"",'Zusatzblatt (Perigon)'!I6423)</f>
        <v/>
      </c>
      <c r="D6428" s="97" t="str">
        <f>IF(ISBLANK('Zusatzblatt (Perigon)'!J6423),"",'Zusatzblatt (Perigon)'!J6423)</f>
        <v/>
      </c>
      <c r="E6428" s="64" t="str">
        <f>IF(ISBLANK('Zusatzblatt (Perigon)'!K6423),"",'Zusatzblatt (Perigon)'!K6423)</f>
        <v/>
      </c>
      <c r="F6428" s="65"/>
      <c r="G6428" s="64"/>
      <c r="H6428" s="69" t="str">
        <f>IF(ISBLANK('Zusatzblatt (Perigon)'!L6423),"",'Zusatzblatt (Perigon)'!L6423)</f>
        <v/>
      </c>
      <c r="I6428" s="69" t="str">
        <f>IF(ISBLANK('Zusatzblatt (Perigon)'!M6423),"",'Zusatzblatt (Perigon)'!M6423)</f>
        <v/>
      </c>
      <c r="J6428" s="98" t="str">
        <f>IF(ISBLANK('Zusatzblatt (Perigon)'!N6423),"",'Zusatzblatt (Perigon)'!N6423)</f>
        <v/>
      </c>
      <c r="K6428" s="99" t="str">
        <f>IF(ISBLANK('Zusatzblatt (Perigon)'!J6423),"",'Zusatzblatt (Perigon)'!T6423)</f>
        <v/>
      </c>
      <c r="L6428" s="95" t="str">
        <f>IF(ISBLANK('Zusatzblatt (Perigon)'!O6423),"",'Zusatzblatt (Perigon)'!O6423)</f>
        <v/>
      </c>
      <c r="M6428" s="95" t="str">
        <f>IF(ISBLANK('Zusatzblatt (Perigon)'!R6423),"",'Zusatzblatt (Perigon)'!R6423)</f>
        <v/>
      </c>
      <c r="N6428" s="95" t="str">
        <f>IF(ISBLANK('Zusatzblatt (Perigon)'!P6423),"",'Zusatzblatt (Perigon)'!P6423)</f>
        <v/>
      </c>
      <c r="O6428" s="38" t="str">
        <f>IF($L6428="","",VLOOKUP($R6428,Tarife!$A$2:$R$599,13,FALSE))</f>
        <v/>
      </c>
      <c r="P6428" s="38" t="str">
        <f t="shared" si="100"/>
        <v/>
      </c>
      <c r="R6428" s="100" t="str">
        <f>Zusammenzug!$C$25&amp;"-"&amp;Zusammenzug!$A$7&amp;"-"&amp;Leistungen!L6428</f>
        <v>2026-Nicht beauftragte Spitex-Organisation-</v>
      </c>
    </row>
    <row r="6429" spans="1:18" x14ac:dyDescent="0.2">
      <c r="A6429" s="95" t="str">
        <f>IF(ISBLANK('Zusatzblatt (Perigon)'!E6424),"",'Zusatzblatt (Perigon)'!E6424)</f>
        <v/>
      </c>
      <c r="B6429" s="95" t="str">
        <f>IF(ISBLANK('Zusatzblatt (Perigon)'!G6424),"",'Zusatzblatt (Perigon)'!G6424)</f>
        <v/>
      </c>
      <c r="C6429" s="96" t="str">
        <f>IF(ISBLANK('Zusatzblatt (Perigon)'!I6424),"",'Zusatzblatt (Perigon)'!I6424)</f>
        <v/>
      </c>
      <c r="D6429" s="97" t="str">
        <f>IF(ISBLANK('Zusatzblatt (Perigon)'!J6424),"",'Zusatzblatt (Perigon)'!J6424)</f>
        <v/>
      </c>
      <c r="E6429" s="64" t="str">
        <f>IF(ISBLANK('Zusatzblatt (Perigon)'!K6424),"",'Zusatzblatt (Perigon)'!K6424)</f>
        <v/>
      </c>
      <c r="F6429" s="65"/>
      <c r="G6429" s="64"/>
      <c r="H6429" s="69" t="str">
        <f>IF(ISBLANK('Zusatzblatt (Perigon)'!L6424),"",'Zusatzblatt (Perigon)'!L6424)</f>
        <v/>
      </c>
      <c r="I6429" s="69" t="str">
        <f>IF(ISBLANK('Zusatzblatt (Perigon)'!M6424),"",'Zusatzblatt (Perigon)'!M6424)</f>
        <v/>
      </c>
      <c r="J6429" s="98" t="str">
        <f>IF(ISBLANK('Zusatzblatt (Perigon)'!N6424),"",'Zusatzblatt (Perigon)'!N6424)</f>
        <v/>
      </c>
      <c r="K6429" s="99" t="str">
        <f>IF(ISBLANK('Zusatzblatt (Perigon)'!J6424),"",'Zusatzblatt (Perigon)'!T6424)</f>
        <v/>
      </c>
      <c r="L6429" s="95" t="str">
        <f>IF(ISBLANK('Zusatzblatt (Perigon)'!O6424),"",'Zusatzblatt (Perigon)'!O6424)</f>
        <v/>
      </c>
      <c r="M6429" s="95" t="str">
        <f>IF(ISBLANK('Zusatzblatt (Perigon)'!R6424),"",'Zusatzblatt (Perigon)'!R6424)</f>
        <v/>
      </c>
      <c r="N6429" s="95" t="str">
        <f>IF(ISBLANK('Zusatzblatt (Perigon)'!P6424),"",'Zusatzblatt (Perigon)'!P6424)</f>
        <v/>
      </c>
      <c r="O6429" s="38" t="str">
        <f>IF($L6429="","",VLOOKUP($R6429,Tarife!$A$2:$R$599,13,FALSE))</f>
        <v/>
      </c>
      <c r="P6429" s="38" t="str">
        <f t="shared" si="100"/>
        <v/>
      </c>
      <c r="R6429" s="100" t="str">
        <f>Zusammenzug!$C$25&amp;"-"&amp;Zusammenzug!$A$7&amp;"-"&amp;Leistungen!L6429</f>
        <v>2026-Nicht beauftragte Spitex-Organisation-</v>
      </c>
    </row>
    <row r="6430" spans="1:18" x14ac:dyDescent="0.2">
      <c r="A6430" s="95" t="str">
        <f>IF(ISBLANK('Zusatzblatt (Perigon)'!E6425),"",'Zusatzblatt (Perigon)'!E6425)</f>
        <v/>
      </c>
      <c r="B6430" s="95" t="str">
        <f>IF(ISBLANK('Zusatzblatt (Perigon)'!G6425),"",'Zusatzblatt (Perigon)'!G6425)</f>
        <v/>
      </c>
      <c r="C6430" s="96" t="str">
        <f>IF(ISBLANK('Zusatzblatt (Perigon)'!I6425),"",'Zusatzblatt (Perigon)'!I6425)</f>
        <v/>
      </c>
      <c r="D6430" s="97" t="str">
        <f>IF(ISBLANK('Zusatzblatt (Perigon)'!J6425),"",'Zusatzblatt (Perigon)'!J6425)</f>
        <v/>
      </c>
      <c r="E6430" s="64" t="str">
        <f>IF(ISBLANK('Zusatzblatt (Perigon)'!K6425),"",'Zusatzblatt (Perigon)'!K6425)</f>
        <v/>
      </c>
      <c r="F6430" s="65"/>
      <c r="G6430" s="64"/>
      <c r="H6430" s="69" t="str">
        <f>IF(ISBLANK('Zusatzblatt (Perigon)'!L6425),"",'Zusatzblatt (Perigon)'!L6425)</f>
        <v/>
      </c>
      <c r="I6430" s="69" t="str">
        <f>IF(ISBLANK('Zusatzblatt (Perigon)'!M6425),"",'Zusatzblatt (Perigon)'!M6425)</f>
        <v/>
      </c>
      <c r="J6430" s="98" t="str">
        <f>IF(ISBLANK('Zusatzblatt (Perigon)'!N6425),"",'Zusatzblatt (Perigon)'!N6425)</f>
        <v/>
      </c>
      <c r="K6430" s="99" t="str">
        <f>IF(ISBLANK('Zusatzblatt (Perigon)'!J6425),"",'Zusatzblatt (Perigon)'!T6425)</f>
        <v/>
      </c>
      <c r="L6430" s="95" t="str">
        <f>IF(ISBLANK('Zusatzblatt (Perigon)'!O6425),"",'Zusatzblatt (Perigon)'!O6425)</f>
        <v/>
      </c>
      <c r="M6430" s="95" t="str">
        <f>IF(ISBLANK('Zusatzblatt (Perigon)'!R6425),"",'Zusatzblatt (Perigon)'!R6425)</f>
        <v/>
      </c>
      <c r="N6430" s="95" t="str">
        <f>IF(ISBLANK('Zusatzblatt (Perigon)'!P6425),"",'Zusatzblatt (Perigon)'!P6425)</f>
        <v/>
      </c>
      <c r="O6430" s="38" t="str">
        <f>IF($L6430="","",VLOOKUP($R6430,Tarife!$A$2:$R$599,13,FALSE))</f>
        <v/>
      </c>
      <c r="P6430" s="38" t="str">
        <f t="shared" si="100"/>
        <v/>
      </c>
      <c r="R6430" s="100" t="str">
        <f>Zusammenzug!$C$25&amp;"-"&amp;Zusammenzug!$A$7&amp;"-"&amp;Leistungen!L6430</f>
        <v>2026-Nicht beauftragte Spitex-Organisation-</v>
      </c>
    </row>
    <row r="6431" spans="1:18" x14ac:dyDescent="0.2">
      <c r="A6431" s="95" t="str">
        <f>IF(ISBLANK('Zusatzblatt (Perigon)'!E6426),"",'Zusatzblatt (Perigon)'!E6426)</f>
        <v/>
      </c>
      <c r="B6431" s="95" t="str">
        <f>IF(ISBLANK('Zusatzblatt (Perigon)'!G6426),"",'Zusatzblatt (Perigon)'!G6426)</f>
        <v/>
      </c>
      <c r="C6431" s="96" t="str">
        <f>IF(ISBLANK('Zusatzblatt (Perigon)'!I6426),"",'Zusatzblatt (Perigon)'!I6426)</f>
        <v/>
      </c>
      <c r="D6431" s="97" t="str">
        <f>IF(ISBLANK('Zusatzblatt (Perigon)'!J6426),"",'Zusatzblatt (Perigon)'!J6426)</f>
        <v/>
      </c>
      <c r="E6431" s="64" t="str">
        <f>IF(ISBLANK('Zusatzblatt (Perigon)'!K6426),"",'Zusatzblatt (Perigon)'!K6426)</f>
        <v/>
      </c>
      <c r="F6431" s="65"/>
      <c r="G6431" s="64"/>
      <c r="H6431" s="69" t="str">
        <f>IF(ISBLANK('Zusatzblatt (Perigon)'!L6426),"",'Zusatzblatt (Perigon)'!L6426)</f>
        <v/>
      </c>
      <c r="I6431" s="69" t="str">
        <f>IF(ISBLANK('Zusatzblatt (Perigon)'!M6426),"",'Zusatzblatt (Perigon)'!M6426)</f>
        <v/>
      </c>
      <c r="J6431" s="98" t="str">
        <f>IF(ISBLANK('Zusatzblatt (Perigon)'!N6426),"",'Zusatzblatt (Perigon)'!N6426)</f>
        <v/>
      </c>
      <c r="K6431" s="99" t="str">
        <f>IF(ISBLANK('Zusatzblatt (Perigon)'!J6426),"",'Zusatzblatt (Perigon)'!T6426)</f>
        <v/>
      </c>
      <c r="L6431" s="95" t="str">
        <f>IF(ISBLANK('Zusatzblatt (Perigon)'!O6426),"",'Zusatzblatt (Perigon)'!O6426)</f>
        <v/>
      </c>
      <c r="M6431" s="95" t="str">
        <f>IF(ISBLANK('Zusatzblatt (Perigon)'!R6426),"",'Zusatzblatt (Perigon)'!R6426)</f>
        <v/>
      </c>
      <c r="N6431" s="95" t="str">
        <f>IF(ISBLANK('Zusatzblatt (Perigon)'!P6426),"",'Zusatzblatt (Perigon)'!P6426)</f>
        <v/>
      </c>
      <c r="O6431" s="38" t="str">
        <f>IF($L6431="","",VLOOKUP($R6431,Tarife!$A$2:$R$599,13,FALSE))</f>
        <v/>
      </c>
      <c r="P6431" s="38" t="str">
        <f t="shared" si="100"/>
        <v/>
      </c>
      <c r="R6431" s="100" t="str">
        <f>Zusammenzug!$C$25&amp;"-"&amp;Zusammenzug!$A$7&amp;"-"&amp;Leistungen!L6431</f>
        <v>2026-Nicht beauftragte Spitex-Organisation-</v>
      </c>
    </row>
    <row r="6432" spans="1:18" x14ac:dyDescent="0.2">
      <c r="A6432" s="95" t="str">
        <f>IF(ISBLANK('Zusatzblatt (Perigon)'!E6427),"",'Zusatzblatt (Perigon)'!E6427)</f>
        <v/>
      </c>
      <c r="B6432" s="95" t="str">
        <f>IF(ISBLANK('Zusatzblatt (Perigon)'!G6427),"",'Zusatzblatt (Perigon)'!G6427)</f>
        <v/>
      </c>
      <c r="C6432" s="96" t="str">
        <f>IF(ISBLANK('Zusatzblatt (Perigon)'!I6427),"",'Zusatzblatt (Perigon)'!I6427)</f>
        <v/>
      </c>
      <c r="D6432" s="97" t="str">
        <f>IF(ISBLANK('Zusatzblatt (Perigon)'!J6427),"",'Zusatzblatt (Perigon)'!J6427)</f>
        <v/>
      </c>
      <c r="E6432" s="64" t="str">
        <f>IF(ISBLANK('Zusatzblatt (Perigon)'!K6427),"",'Zusatzblatt (Perigon)'!K6427)</f>
        <v/>
      </c>
      <c r="F6432" s="65"/>
      <c r="G6432" s="64"/>
      <c r="H6432" s="69" t="str">
        <f>IF(ISBLANK('Zusatzblatt (Perigon)'!L6427),"",'Zusatzblatt (Perigon)'!L6427)</f>
        <v/>
      </c>
      <c r="I6432" s="69" t="str">
        <f>IF(ISBLANK('Zusatzblatt (Perigon)'!M6427),"",'Zusatzblatt (Perigon)'!M6427)</f>
        <v/>
      </c>
      <c r="J6432" s="98" t="str">
        <f>IF(ISBLANK('Zusatzblatt (Perigon)'!N6427),"",'Zusatzblatt (Perigon)'!N6427)</f>
        <v/>
      </c>
      <c r="K6432" s="99" t="str">
        <f>IF(ISBLANK('Zusatzblatt (Perigon)'!J6427),"",'Zusatzblatt (Perigon)'!T6427)</f>
        <v/>
      </c>
      <c r="L6432" s="95" t="str">
        <f>IF(ISBLANK('Zusatzblatt (Perigon)'!O6427),"",'Zusatzblatt (Perigon)'!O6427)</f>
        <v/>
      </c>
      <c r="M6432" s="95" t="str">
        <f>IF(ISBLANK('Zusatzblatt (Perigon)'!R6427),"",'Zusatzblatt (Perigon)'!R6427)</f>
        <v/>
      </c>
      <c r="N6432" s="95" t="str">
        <f>IF(ISBLANK('Zusatzblatt (Perigon)'!P6427),"",'Zusatzblatt (Perigon)'!P6427)</f>
        <v/>
      </c>
      <c r="O6432" s="38" t="str">
        <f>IF($L6432="","",VLOOKUP($R6432,Tarife!$A$2:$R$599,13,FALSE))</f>
        <v/>
      </c>
      <c r="P6432" s="38" t="str">
        <f t="shared" si="100"/>
        <v/>
      </c>
      <c r="R6432" s="100" t="str">
        <f>Zusammenzug!$C$25&amp;"-"&amp;Zusammenzug!$A$7&amp;"-"&amp;Leistungen!L6432</f>
        <v>2026-Nicht beauftragte Spitex-Organisation-</v>
      </c>
    </row>
    <row r="6433" spans="1:18" x14ac:dyDescent="0.2">
      <c r="A6433" s="95" t="str">
        <f>IF(ISBLANK('Zusatzblatt (Perigon)'!E6428),"",'Zusatzblatt (Perigon)'!E6428)</f>
        <v/>
      </c>
      <c r="B6433" s="95" t="str">
        <f>IF(ISBLANK('Zusatzblatt (Perigon)'!G6428),"",'Zusatzblatt (Perigon)'!G6428)</f>
        <v/>
      </c>
      <c r="C6433" s="96" t="str">
        <f>IF(ISBLANK('Zusatzblatt (Perigon)'!I6428),"",'Zusatzblatt (Perigon)'!I6428)</f>
        <v/>
      </c>
      <c r="D6433" s="97" t="str">
        <f>IF(ISBLANK('Zusatzblatt (Perigon)'!J6428),"",'Zusatzblatt (Perigon)'!J6428)</f>
        <v/>
      </c>
      <c r="E6433" s="64" t="str">
        <f>IF(ISBLANK('Zusatzblatt (Perigon)'!K6428),"",'Zusatzblatt (Perigon)'!K6428)</f>
        <v/>
      </c>
      <c r="F6433" s="65"/>
      <c r="G6433" s="64"/>
      <c r="H6433" s="69" t="str">
        <f>IF(ISBLANK('Zusatzblatt (Perigon)'!L6428),"",'Zusatzblatt (Perigon)'!L6428)</f>
        <v/>
      </c>
      <c r="I6433" s="69" t="str">
        <f>IF(ISBLANK('Zusatzblatt (Perigon)'!M6428),"",'Zusatzblatt (Perigon)'!M6428)</f>
        <v/>
      </c>
      <c r="J6433" s="98" t="str">
        <f>IF(ISBLANK('Zusatzblatt (Perigon)'!N6428),"",'Zusatzblatt (Perigon)'!N6428)</f>
        <v/>
      </c>
      <c r="K6433" s="99" t="str">
        <f>IF(ISBLANK('Zusatzblatt (Perigon)'!J6428),"",'Zusatzblatt (Perigon)'!T6428)</f>
        <v/>
      </c>
      <c r="L6433" s="95" t="str">
        <f>IF(ISBLANK('Zusatzblatt (Perigon)'!O6428),"",'Zusatzblatt (Perigon)'!O6428)</f>
        <v/>
      </c>
      <c r="M6433" s="95" t="str">
        <f>IF(ISBLANK('Zusatzblatt (Perigon)'!R6428),"",'Zusatzblatt (Perigon)'!R6428)</f>
        <v/>
      </c>
      <c r="N6433" s="95" t="str">
        <f>IF(ISBLANK('Zusatzblatt (Perigon)'!P6428),"",'Zusatzblatt (Perigon)'!P6428)</f>
        <v/>
      </c>
      <c r="O6433" s="38" t="str">
        <f>IF($L6433="","",VLOOKUP($R6433,Tarife!$A$2:$R$599,13,FALSE))</f>
        <v/>
      </c>
      <c r="P6433" s="38" t="str">
        <f t="shared" si="100"/>
        <v/>
      </c>
      <c r="R6433" s="100" t="str">
        <f>Zusammenzug!$C$25&amp;"-"&amp;Zusammenzug!$A$7&amp;"-"&amp;Leistungen!L6433</f>
        <v>2026-Nicht beauftragte Spitex-Organisation-</v>
      </c>
    </row>
    <row r="6434" spans="1:18" x14ac:dyDescent="0.2">
      <c r="A6434" s="95" t="str">
        <f>IF(ISBLANK('Zusatzblatt (Perigon)'!E6429),"",'Zusatzblatt (Perigon)'!E6429)</f>
        <v/>
      </c>
      <c r="B6434" s="95" t="str">
        <f>IF(ISBLANK('Zusatzblatt (Perigon)'!G6429),"",'Zusatzblatt (Perigon)'!G6429)</f>
        <v/>
      </c>
      <c r="C6434" s="96" t="str">
        <f>IF(ISBLANK('Zusatzblatt (Perigon)'!I6429),"",'Zusatzblatt (Perigon)'!I6429)</f>
        <v/>
      </c>
      <c r="D6434" s="97" t="str">
        <f>IF(ISBLANK('Zusatzblatt (Perigon)'!J6429),"",'Zusatzblatt (Perigon)'!J6429)</f>
        <v/>
      </c>
      <c r="E6434" s="64" t="str">
        <f>IF(ISBLANK('Zusatzblatt (Perigon)'!K6429),"",'Zusatzblatt (Perigon)'!K6429)</f>
        <v/>
      </c>
      <c r="F6434" s="65"/>
      <c r="G6434" s="64"/>
      <c r="H6434" s="69" t="str">
        <f>IF(ISBLANK('Zusatzblatt (Perigon)'!L6429),"",'Zusatzblatt (Perigon)'!L6429)</f>
        <v/>
      </c>
      <c r="I6434" s="69" t="str">
        <f>IF(ISBLANK('Zusatzblatt (Perigon)'!M6429),"",'Zusatzblatt (Perigon)'!M6429)</f>
        <v/>
      </c>
      <c r="J6434" s="98" t="str">
        <f>IF(ISBLANK('Zusatzblatt (Perigon)'!N6429),"",'Zusatzblatt (Perigon)'!N6429)</f>
        <v/>
      </c>
      <c r="K6434" s="99" t="str">
        <f>IF(ISBLANK('Zusatzblatt (Perigon)'!J6429),"",'Zusatzblatt (Perigon)'!T6429)</f>
        <v/>
      </c>
      <c r="L6434" s="95" t="str">
        <f>IF(ISBLANK('Zusatzblatt (Perigon)'!O6429),"",'Zusatzblatt (Perigon)'!O6429)</f>
        <v/>
      </c>
      <c r="M6434" s="95" t="str">
        <f>IF(ISBLANK('Zusatzblatt (Perigon)'!R6429),"",'Zusatzblatt (Perigon)'!R6429)</f>
        <v/>
      </c>
      <c r="N6434" s="95" t="str">
        <f>IF(ISBLANK('Zusatzblatt (Perigon)'!P6429),"",'Zusatzblatt (Perigon)'!P6429)</f>
        <v/>
      </c>
      <c r="O6434" s="38" t="str">
        <f>IF($L6434="","",VLOOKUP($R6434,Tarife!$A$2:$R$599,13,FALSE))</f>
        <v/>
      </c>
      <c r="P6434" s="38" t="str">
        <f t="shared" si="100"/>
        <v/>
      </c>
      <c r="R6434" s="100" t="str">
        <f>Zusammenzug!$C$25&amp;"-"&amp;Zusammenzug!$A$7&amp;"-"&amp;Leistungen!L6434</f>
        <v>2026-Nicht beauftragte Spitex-Organisation-</v>
      </c>
    </row>
    <row r="6435" spans="1:18" x14ac:dyDescent="0.2">
      <c r="A6435" s="95" t="str">
        <f>IF(ISBLANK('Zusatzblatt (Perigon)'!E6430),"",'Zusatzblatt (Perigon)'!E6430)</f>
        <v/>
      </c>
      <c r="B6435" s="95" t="str">
        <f>IF(ISBLANK('Zusatzblatt (Perigon)'!G6430),"",'Zusatzblatt (Perigon)'!G6430)</f>
        <v/>
      </c>
      <c r="C6435" s="96" t="str">
        <f>IF(ISBLANK('Zusatzblatt (Perigon)'!I6430),"",'Zusatzblatt (Perigon)'!I6430)</f>
        <v/>
      </c>
      <c r="D6435" s="97" t="str">
        <f>IF(ISBLANK('Zusatzblatt (Perigon)'!J6430),"",'Zusatzblatt (Perigon)'!J6430)</f>
        <v/>
      </c>
      <c r="E6435" s="64" t="str">
        <f>IF(ISBLANK('Zusatzblatt (Perigon)'!K6430),"",'Zusatzblatt (Perigon)'!K6430)</f>
        <v/>
      </c>
      <c r="F6435" s="65"/>
      <c r="G6435" s="64"/>
      <c r="H6435" s="69" t="str">
        <f>IF(ISBLANK('Zusatzblatt (Perigon)'!L6430),"",'Zusatzblatt (Perigon)'!L6430)</f>
        <v/>
      </c>
      <c r="I6435" s="69" t="str">
        <f>IF(ISBLANK('Zusatzblatt (Perigon)'!M6430),"",'Zusatzblatt (Perigon)'!M6430)</f>
        <v/>
      </c>
      <c r="J6435" s="98" t="str">
        <f>IF(ISBLANK('Zusatzblatt (Perigon)'!N6430),"",'Zusatzblatt (Perigon)'!N6430)</f>
        <v/>
      </c>
      <c r="K6435" s="99" t="str">
        <f>IF(ISBLANK('Zusatzblatt (Perigon)'!J6430),"",'Zusatzblatt (Perigon)'!T6430)</f>
        <v/>
      </c>
      <c r="L6435" s="95" t="str">
        <f>IF(ISBLANK('Zusatzblatt (Perigon)'!O6430),"",'Zusatzblatt (Perigon)'!O6430)</f>
        <v/>
      </c>
      <c r="M6435" s="95" t="str">
        <f>IF(ISBLANK('Zusatzblatt (Perigon)'!R6430),"",'Zusatzblatt (Perigon)'!R6430)</f>
        <v/>
      </c>
      <c r="N6435" s="95" t="str">
        <f>IF(ISBLANK('Zusatzblatt (Perigon)'!P6430),"",'Zusatzblatt (Perigon)'!P6430)</f>
        <v/>
      </c>
      <c r="O6435" s="38" t="str">
        <f>IF($L6435="","",VLOOKUP($R6435,Tarife!$A$2:$R$599,13,FALSE))</f>
        <v/>
      </c>
      <c r="P6435" s="38" t="str">
        <f t="shared" si="100"/>
        <v/>
      </c>
      <c r="R6435" s="100" t="str">
        <f>Zusammenzug!$C$25&amp;"-"&amp;Zusammenzug!$A$7&amp;"-"&amp;Leistungen!L6435</f>
        <v>2026-Nicht beauftragte Spitex-Organisation-</v>
      </c>
    </row>
    <row r="6436" spans="1:18" x14ac:dyDescent="0.2">
      <c r="A6436" s="95" t="str">
        <f>IF(ISBLANK('Zusatzblatt (Perigon)'!E6431),"",'Zusatzblatt (Perigon)'!E6431)</f>
        <v/>
      </c>
      <c r="B6436" s="95" t="str">
        <f>IF(ISBLANK('Zusatzblatt (Perigon)'!G6431),"",'Zusatzblatt (Perigon)'!G6431)</f>
        <v/>
      </c>
      <c r="C6436" s="96" t="str">
        <f>IF(ISBLANK('Zusatzblatt (Perigon)'!I6431),"",'Zusatzblatt (Perigon)'!I6431)</f>
        <v/>
      </c>
      <c r="D6436" s="97" t="str">
        <f>IF(ISBLANK('Zusatzblatt (Perigon)'!J6431),"",'Zusatzblatt (Perigon)'!J6431)</f>
        <v/>
      </c>
      <c r="E6436" s="64" t="str">
        <f>IF(ISBLANK('Zusatzblatt (Perigon)'!K6431),"",'Zusatzblatt (Perigon)'!K6431)</f>
        <v/>
      </c>
      <c r="F6436" s="65"/>
      <c r="G6436" s="64"/>
      <c r="H6436" s="69" t="str">
        <f>IF(ISBLANK('Zusatzblatt (Perigon)'!L6431),"",'Zusatzblatt (Perigon)'!L6431)</f>
        <v/>
      </c>
      <c r="I6436" s="69" t="str">
        <f>IF(ISBLANK('Zusatzblatt (Perigon)'!M6431),"",'Zusatzblatt (Perigon)'!M6431)</f>
        <v/>
      </c>
      <c r="J6436" s="98" t="str">
        <f>IF(ISBLANK('Zusatzblatt (Perigon)'!N6431),"",'Zusatzblatt (Perigon)'!N6431)</f>
        <v/>
      </c>
      <c r="K6436" s="99" t="str">
        <f>IF(ISBLANK('Zusatzblatt (Perigon)'!J6431),"",'Zusatzblatt (Perigon)'!T6431)</f>
        <v/>
      </c>
      <c r="L6436" s="95" t="str">
        <f>IF(ISBLANK('Zusatzblatt (Perigon)'!O6431),"",'Zusatzblatt (Perigon)'!O6431)</f>
        <v/>
      </c>
      <c r="M6436" s="95" t="str">
        <f>IF(ISBLANK('Zusatzblatt (Perigon)'!R6431),"",'Zusatzblatt (Perigon)'!R6431)</f>
        <v/>
      </c>
      <c r="N6436" s="95" t="str">
        <f>IF(ISBLANK('Zusatzblatt (Perigon)'!P6431),"",'Zusatzblatt (Perigon)'!P6431)</f>
        <v/>
      </c>
      <c r="O6436" s="38" t="str">
        <f>IF($L6436="","",VLOOKUP($R6436,Tarife!$A$2:$R$599,13,FALSE))</f>
        <v/>
      </c>
      <c r="P6436" s="38" t="str">
        <f t="shared" si="100"/>
        <v/>
      </c>
      <c r="R6436" s="100" t="str">
        <f>Zusammenzug!$C$25&amp;"-"&amp;Zusammenzug!$A$7&amp;"-"&amp;Leistungen!L6436</f>
        <v>2026-Nicht beauftragte Spitex-Organisation-</v>
      </c>
    </row>
    <row r="6437" spans="1:18" x14ac:dyDescent="0.2">
      <c r="A6437" s="95" t="str">
        <f>IF(ISBLANK('Zusatzblatt (Perigon)'!E6432),"",'Zusatzblatt (Perigon)'!E6432)</f>
        <v/>
      </c>
      <c r="B6437" s="95" t="str">
        <f>IF(ISBLANK('Zusatzblatt (Perigon)'!G6432),"",'Zusatzblatt (Perigon)'!G6432)</f>
        <v/>
      </c>
      <c r="C6437" s="96" t="str">
        <f>IF(ISBLANK('Zusatzblatt (Perigon)'!I6432),"",'Zusatzblatt (Perigon)'!I6432)</f>
        <v/>
      </c>
      <c r="D6437" s="97" t="str">
        <f>IF(ISBLANK('Zusatzblatt (Perigon)'!J6432),"",'Zusatzblatt (Perigon)'!J6432)</f>
        <v/>
      </c>
      <c r="E6437" s="64" t="str">
        <f>IF(ISBLANK('Zusatzblatt (Perigon)'!K6432),"",'Zusatzblatt (Perigon)'!K6432)</f>
        <v/>
      </c>
      <c r="F6437" s="65"/>
      <c r="G6437" s="64"/>
      <c r="H6437" s="69" t="str">
        <f>IF(ISBLANK('Zusatzblatt (Perigon)'!L6432),"",'Zusatzblatt (Perigon)'!L6432)</f>
        <v/>
      </c>
      <c r="I6437" s="69" t="str">
        <f>IF(ISBLANK('Zusatzblatt (Perigon)'!M6432),"",'Zusatzblatt (Perigon)'!M6432)</f>
        <v/>
      </c>
      <c r="J6437" s="98" t="str">
        <f>IF(ISBLANK('Zusatzblatt (Perigon)'!N6432),"",'Zusatzblatt (Perigon)'!N6432)</f>
        <v/>
      </c>
      <c r="K6437" s="99" t="str">
        <f>IF(ISBLANK('Zusatzblatt (Perigon)'!J6432),"",'Zusatzblatt (Perigon)'!T6432)</f>
        <v/>
      </c>
      <c r="L6437" s="95" t="str">
        <f>IF(ISBLANK('Zusatzblatt (Perigon)'!O6432),"",'Zusatzblatt (Perigon)'!O6432)</f>
        <v/>
      </c>
      <c r="M6437" s="95" t="str">
        <f>IF(ISBLANK('Zusatzblatt (Perigon)'!R6432),"",'Zusatzblatt (Perigon)'!R6432)</f>
        <v/>
      </c>
      <c r="N6437" s="95" t="str">
        <f>IF(ISBLANK('Zusatzblatt (Perigon)'!P6432),"",'Zusatzblatt (Perigon)'!P6432)</f>
        <v/>
      </c>
      <c r="O6437" s="38" t="str">
        <f>IF($L6437="","",VLOOKUP($R6437,Tarife!$A$2:$R$599,13,FALSE))</f>
        <v/>
      </c>
      <c r="P6437" s="38" t="str">
        <f t="shared" si="100"/>
        <v/>
      </c>
      <c r="R6437" s="100" t="str">
        <f>Zusammenzug!$C$25&amp;"-"&amp;Zusammenzug!$A$7&amp;"-"&amp;Leistungen!L6437</f>
        <v>2026-Nicht beauftragte Spitex-Organisation-</v>
      </c>
    </row>
    <row r="6438" spans="1:18" x14ac:dyDescent="0.2">
      <c r="A6438" s="95" t="str">
        <f>IF(ISBLANK('Zusatzblatt (Perigon)'!E6433),"",'Zusatzblatt (Perigon)'!E6433)</f>
        <v/>
      </c>
      <c r="B6438" s="95" t="str">
        <f>IF(ISBLANK('Zusatzblatt (Perigon)'!G6433),"",'Zusatzblatt (Perigon)'!G6433)</f>
        <v/>
      </c>
      <c r="C6438" s="96" t="str">
        <f>IF(ISBLANK('Zusatzblatt (Perigon)'!I6433),"",'Zusatzblatt (Perigon)'!I6433)</f>
        <v/>
      </c>
      <c r="D6438" s="97" t="str">
        <f>IF(ISBLANK('Zusatzblatt (Perigon)'!J6433),"",'Zusatzblatt (Perigon)'!J6433)</f>
        <v/>
      </c>
      <c r="E6438" s="64" t="str">
        <f>IF(ISBLANK('Zusatzblatt (Perigon)'!K6433),"",'Zusatzblatt (Perigon)'!K6433)</f>
        <v/>
      </c>
      <c r="F6438" s="65"/>
      <c r="G6438" s="64"/>
      <c r="H6438" s="69" t="str">
        <f>IF(ISBLANK('Zusatzblatt (Perigon)'!L6433),"",'Zusatzblatt (Perigon)'!L6433)</f>
        <v/>
      </c>
      <c r="I6438" s="69" t="str">
        <f>IF(ISBLANK('Zusatzblatt (Perigon)'!M6433),"",'Zusatzblatt (Perigon)'!M6433)</f>
        <v/>
      </c>
      <c r="J6438" s="98" t="str">
        <f>IF(ISBLANK('Zusatzblatt (Perigon)'!N6433),"",'Zusatzblatt (Perigon)'!N6433)</f>
        <v/>
      </c>
      <c r="K6438" s="99" t="str">
        <f>IF(ISBLANK('Zusatzblatt (Perigon)'!J6433),"",'Zusatzblatt (Perigon)'!T6433)</f>
        <v/>
      </c>
      <c r="L6438" s="95" t="str">
        <f>IF(ISBLANK('Zusatzblatt (Perigon)'!O6433),"",'Zusatzblatt (Perigon)'!O6433)</f>
        <v/>
      </c>
      <c r="M6438" s="95" t="str">
        <f>IF(ISBLANK('Zusatzblatt (Perigon)'!R6433),"",'Zusatzblatt (Perigon)'!R6433)</f>
        <v/>
      </c>
      <c r="N6438" s="95" t="str">
        <f>IF(ISBLANK('Zusatzblatt (Perigon)'!P6433),"",'Zusatzblatt (Perigon)'!P6433)</f>
        <v/>
      </c>
      <c r="O6438" s="38" t="str">
        <f>IF($L6438="","",VLOOKUP($R6438,Tarife!$A$2:$R$599,13,FALSE))</f>
        <v/>
      </c>
      <c r="P6438" s="38" t="str">
        <f t="shared" si="100"/>
        <v/>
      </c>
      <c r="R6438" s="100" t="str">
        <f>Zusammenzug!$C$25&amp;"-"&amp;Zusammenzug!$A$7&amp;"-"&amp;Leistungen!L6438</f>
        <v>2026-Nicht beauftragte Spitex-Organisation-</v>
      </c>
    </row>
    <row r="6439" spans="1:18" x14ac:dyDescent="0.2">
      <c r="A6439" s="95" t="str">
        <f>IF(ISBLANK('Zusatzblatt (Perigon)'!E6434),"",'Zusatzblatt (Perigon)'!E6434)</f>
        <v/>
      </c>
      <c r="B6439" s="95" t="str">
        <f>IF(ISBLANK('Zusatzblatt (Perigon)'!G6434),"",'Zusatzblatt (Perigon)'!G6434)</f>
        <v/>
      </c>
      <c r="C6439" s="96" t="str">
        <f>IF(ISBLANK('Zusatzblatt (Perigon)'!I6434),"",'Zusatzblatt (Perigon)'!I6434)</f>
        <v/>
      </c>
      <c r="D6439" s="97" t="str">
        <f>IF(ISBLANK('Zusatzblatt (Perigon)'!J6434),"",'Zusatzblatt (Perigon)'!J6434)</f>
        <v/>
      </c>
      <c r="E6439" s="64" t="str">
        <f>IF(ISBLANK('Zusatzblatt (Perigon)'!K6434),"",'Zusatzblatt (Perigon)'!K6434)</f>
        <v/>
      </c>
      <c r="F6439" s="65"/>
      <c r="G6439" s="64"/>
      <c r="H6439" s="69" t="str">
        <f>IF(ISBLANK('Zusatzblatt (Perigon)'!L6434),"",'Zusatzblatt (Perigon)'!L6434)</f>
        <v/>
      </c>
      <c r="I6439" s="69" t="str">
        <f>IF(ISBLANK('Zusatzblatt (Perigon)'!M6434),"",'Zusatzblatt (Perigon)'!M6434)</f>
        <v/>
      </c>
      <c r="J6439" s="98" t="str">
        <f>IF(ISBLANK('Zusatzblatt (Perigon)'!N6434),"",'Zusatzblatt (Perigon)'!N6434)</f>
        <v/>
      </c>
      <c r="K6439" s="99" t="str">
        <f>IF(ISBLANK('Zusatzblatt (Perigon)'!J6434),"",'Zusatzblatt (Perigon)'!T6434)</f>
        <v/>
      </c>
      <c r="L6439" s="95" t="str">
        <f>IF(ISBLANK('Zusatzblatt (Perigon)'!O6434),"",'Zusatzblatt (Perigon)'!O6434)</f>
        <v/>
      </c>
      <c r="M6439" s="95" t="str">
        <f>IF(ISBLANK('Zusatzblatt (Perigon)'!R6434),"",'Zusatzblatt (Perigon)'!R6434)</f>
        <v/>
      </c>
      <c r="N6439" s="95" t="str">
        <f>IF(ISBLANK('Zusatzblatt (Perigon)'!P6434),"",'Zusatzblatt (Perigon)'!P6434)</f>
        <v/>
      </c>
      <c r="O6439" s="38" t="str">
        <f>IF($L6439="","",VLOOKUP($R6439,Tarife!$A$2:$R$599,13,FALSE))</f>
        <v/>
      </c>
      <c r="P6439" s="38" t="str">
        <f t="shared" si="100"/>
        <v/>
      </c>
      <c r="R6439" s="100" t="str">
        <f>Zusammenzug!$C$25&amp;"-"&amp;Zusammenzug!$A$7&amp;"-"&amp;Leistungen!L6439</f>
        <v>2026-Nicht beauftragte Spitex-Organisation-</v>
      </c>
    </row>
    <row r="6440" spans="1:18" x14ac:dyDescent="0.2">
      <c r="A6440" s="95" t="str">
        <f>IF(ISBLANK('Zusatzblatt (Perigon)'!E6435),"",'Zusatzblatt (Perigon)'!E6435)</f>
        <v/>
      </c>
      <c r="B6440" s="95" t="str">
        <f>IF(ISBLANK('Zusatzblatt (Perigon)'!G6435),"",'Zusatzblatt (Perigon)'!G6435)</f>
        <v/>
      </c>
      <c r="C6440" s="96" t="str">
        <f>IF(ISBLANK('Zusatzblatt (Perigon)'!I6435),"",'Zusatzblatt (Perigon)'!I6435)</f>
        <v/>
      </c>
      <c r="D6440" s="97" t="str">
        <f>IF(ISBLANK('Zusatzblatt (Perigon)'!J6435),"",'Zusatzblatt (Perigon)'!J6435)</f>
        <v/>
      </c>
      <c r="E6440" s="64" t="str">
        <f>IF(ISBLANK('Zusatzblatt (Perigon)'!K6435),"",'Zusatzblatt (Perigon)'!K6435)</f>
        <v/>
      </c>
      <c r="F6440" s="65"/>
      <c r="G6440" s="64"/>
      <c r="H6440" s="69" t="str">
        <f>IF(ISBLANK('Zusatzblatt (Perigon)'!L6435),"",'Zusatzblatt (Perigon)'!L6435)</f>
        <v/>
      </c>
      <c r="I6440" s="69" t="str">
        <f>IF(ISBLANK('Zusatzblatt (Perigon)'!M6435),"",'Zusatzblatt (Perigon)'!M6435)</f>
        <v/>
      </c>
      <c r="J6440" s="98" t="str">
        <f>IF(ISBLANK('Zusatzblatt (Perigon)'!N6435),"",'Zusatzblatt (Perigon)'!N6435)</f>
        <v/>
      </c>
      <c r="K6440" s="99" t="str">
        <f>IF(ISBLANK('Zusatzblatt (Perigon)'!J6435),"",'Zusatzblatt (Perigon)'!T6435)</f>
        <v/>
      </c>
      <c r="L6440" s="95" t="str">
        <f>IF(ISBLANK('Zusatzblatt (Perigon)'!O6435),"",'Zusatzblatt (Perigon)'!O6435)</f>
        <v/>
      </c>
      <c r="M6440" s="95" t="str">
        <f>IF(ISBLANK('Zusatzblatt (Perigon)'!R6435),"",'Zusatzblatt (Perigon)'!R6435)</f>
        <v/>
      </c>
      <c r="N6440" s="95" t="str">
        <f>IF(ISBLANK('Zusatzblatt (Perigon)'!P6435),"",'Zusatzblatt (Perigon)'!P6435)</f>
        <v/>
      </c>
      <c r="O6440" s="38" t="str">
        <f>IF($L6440="","",VLOOKUP($R6440,Tarife!$A$2:$R$599,13,FALSE))</f>
        <v/>
      </c>
      <c r="P6440" s="38" t="str">
        <f t="shared" si="100"/>
        <v/>
      </c>
      <c r="R6440" s="100" t="str">
        <f>Zusammenzug!$C$25&amp;"-"&amp;Zusammenzug!$A$7&amp;"-"&amp;Leistungen!L6440</f>
        <v>2026-Nicht beauftragte Spitex-Organisation-</v>
      </c>
    </row>
    <row r="6441" spans="1:18" x14ac:dyDescent="0.2">
      <c r="A6441" s="95" t="str">
        <f>IF(ISBLANK('Zusatzblatt (Perigon)'!E6436),"",'Zusatzblatt (Perigon)'!E6436)</f>
        <v/>
      </c>
      <c r="B6441" s="95" t="str">
        <f>IF(ISBLANK('Zusatzblatt (Perigon)'!G6436),"",'Zusatzblatt (Perigon)'!G6436)</f>
        <v/>
      </c>
      <c r="C6441" s="96" t="str">
        <f>IF(ISBLANK('Zusatzblatt (Perigon)'!I6436),"",'Zusatzblatt (Perigon)'!I6436)</f>
        <v/>
      </c>
      <c r="D6441" s="97" t="str">
        <f>IF(ISBLANK('Zusatzblatt (Perigon)'!J6436),"",'Zusatzblatt (Perigon)'!J6436)</f>
        <v/>
      </c>
      <c r="E6441" s="64" t="str">
        <f>IF(ISBLANK('Zusatzblatt (Perigon)'!K6436),"",'Zusatzblatt (Perigon)'!K6436)</f>
        <v/>
      </c>
      <c r="F6441" s="65"/>
      <c r="G6441" s="64"/>
      <c r="H6441" s="69" t="str">
        <f>IF(ISBLANK('Zusatzblatt (Perigon)'!L6436),"",'Zusatzblatt (Perigon)'!L6436)</f>
        <v/>
      </c>
      <c r="I6441" s="69" t="str">
        <f>IF(ISBLANK('Zusatzblatt (Perigon)'!M6436),"",'Zusatzblatt (Perigon)'!M6436)</f>
        <v/>
      </c>
      <c r="J6441" s="98" t="str">
        <f>IF(ISBLANK('Zusatzblatt (Perigon)'!N6436),"",'Zusatzblatt (Perigon)'!N6436)</f>
        <v/>
      </c>
      <c r="K6441" s="99" t="str">
        <f>IF(ISBLANK('Zusatzblatt (Perigon)'!J6436),"",'Zusatzblatt (Perigon)'!T6436)</f>
        <v/>
      </c>
      <c r="L6441" s="95" t="str">
        <f>IF(ISBLANK('Zusatzblatt (Perigon)'!O6436),"",'Zusatzblatt (Perigon)'!O6436)</f>
        <v/>
      </c>
      <c r="M6441" s="95" t="str">
        <f>IF(ISBLANK('Zusatzblatt (Perigon)'!R6436),"",'Zusatzblatt (Perigon)'!R6436)</f>
        <v/>
      </c>
      <c r="N6441" s="95" t="str">
        <f>IF(ISBLANK('Zusatzblatt (Perigon)'!P6436),"",'Zusatzblatt (Perigon)'!P6436)</f>
        <v/>
      </c>
      <c r="O6441" s="38" t="str">
        <f>IF($L6441="","",VLOOKUP($R6441,Tarife!$A$2:$R$599,13,FALSE))</f>
        <v/>
      </c>
      <c r="P6441" s="38" t="str">
        <f t="shared" si="100"/>
        <v/>
      </c>
      <c r="R6441" s="100" t="str">
        <f>Zusammenzug!$C$25&amp;"-"&amp;Zusammenzug!$A$7&amp;"-"&amp;Leistungen!L6441</f>
        <v>2026-Nicht beauftragte Spitex-Organisation-</v>
      </c>
    </row>
    <row r="6442" spans="1:18" x14ac:dyDescent="0.2">
      <c r="A6442" s="95" t="str">
        <f>IF(ISBLANK('Zusatzblatt (Perigon)'!E6437),"",'Zusatzblatt (Perigon)'!E6437)</f>
        <v/>
      </c>
      <c r="B6442" s="95" t="str">
        <f>IF(ISBLANK('Zusatzblatt (Perigon)'!G6437),"",'Zusatzblatt (Perigon)'!G6437)</f>
        <v/>
      </c>
      <c r="C6442" s="96" t="str">
        <f>IF(ISBLANK('Zusatzblatt (Perigon)'!I6437),"",'Zusatzblatt (Perigon)'!I6437)</f>
        <v/>
      </c>
      <c r="D6442" s="97" t="str">
        <f>IF(ISBLANK('Zusatzblatt (Perigon)'!J6437),"",'Zusatzblatt (Perigon)'!J6437)</f>
        <v/>
      </c>
      <c r="E6442" s="64" t="str">
        <f>IF(ISBLANK('Zusatzblatt (Perigon)'!K6437),"",'Zusatzblatt (Perigon)'!K6437)</f>
        <v/>
      </c>
      <c r="F6442" s="65"/>
      <c r="G6442" s="64"/>
      <c r="H6442" s="69" t="str">
        <f>IF(ISBLANK('Zusatzblatt (Perigon)'!L6437),"",'Zusatzblatt (Perigon)'!L6437)</f>
        <v/>
      </c>
      <c r="I6442" s="69" t="str">
        <f>IF(ISBLANK('Zusatzblatt (Perigon)'!M6437),"",'Zusatzblatt (Perigon)'!M6437)</f>
        <v/>
      </c>
      <c r="J6442" s="98" t="str">
        <f>IF(ISBLANK('Zusatzblatt (Perigon)'!N6437),"",'Zusatzblatt (Perigon)'!N6437)</f>
        <v/>
      </c>
      <c r="K6442" s="99" t="str">
        <f>IF(ISBLANK('Zusatzblatt (Perigon)'!J6437),"",'Zusatzblatt (Perigon)'!T6437)</f>
        <v/>
      </c>
      <c r="L6442" s="95" t="str">
        <f>IF(ISBLANK('Zusatzblatt (Perigon)'!O6437),"",'Zusatzblatt (Perigon)'!O6437)</f>
        <v/>
      </c>
      <c r="M6442" s="95" t="str">
        <f>IF(ISBLANK('Zusatzblatt (Perigon)'!R6437),"",'Zusatzblatt (Perigon)'!R6437)</f>
        <v/>
      </c>
      <c r="N6442" s="95" t="str">
        <f>IF(ISBLANK('Zusatzblatt (Perigon)'!P6437),"",'Zusatzblatt (Perigon)'!P6437)</f>
        <v/>
      </c>
      <c r="O6442" s="38" t="str">
        <f>IF($L6442="","",VLOOKUP($R6442,Tarife!$A$2:$R$599,13,FALSE))</f>
        <v/>
      </c>
      <c r="P6442" s="38" t="str">
        <f t="shared" si="100"/>
        <v/>
      </c>
      <c r="R6442" s="100" t="str">
        <f>Zusammenzug!$C$25&amp;"-"&amp;Zusammenzug!$A$7&amp;"-"&amp;Leistungen!L6442</f>
        <v>2026-Nicht beauftragte Spitex-Organisation-</v>
      </c>
    </row>
    <row r="6443" spans="1:18" x14ac:dyDescent="0.2">
      <c r="A6443" s="95" t="str">
        <f>IF(ISBLANK('Zusatzblatt (Perigon)'!E6438),"",'Zusatzblatt (Perigon)'!E6438)</f>
        <v/>
      </c>
      <c r="B6443" s="95" t="str">
        <f>IF(ISBLANK('Zusatzblatt (Perigon)'!G6438),"",'Zusatzblatt (Perigon)'!G6438)</f>
        <v/>
      </c>
      <c r="C6443" s="96" t="str">
        <f>IF(ISBLANK('Zusatzblatt (Perigon)'!I6438),"",'Zusatzblatt (Perigon)'!I6438)</f>
        <v/>
      </c>
      <c r="D6443" s="97" t="str">
        <f>IF(ISBLANK('Zusatzblatt (Perigon)'!J6438),"",'Zusatzblatt (Perigon)'!J6438)</f>
        <v/>
      </c>
      <c r="E6443" s="64" t="str">
        <f>IF(ISBLANK('Zusatzblatt (Perigon)'!K6438),"",'Zusatzblatt (Perigon)'!K6438)</f>
        <v/>
      </c>
      <c r="F6443" s="65"/>
      <c r="G6443" s="64"/>
      <c r="H6443" s="69" t="str">
        <f>IF(ISBLANK('Zusatzblatt (Perigon)'!L6438),"",'Zusatzblatt (Perigon)'!L6438)</f>
        <v/>
      </c>
      <c r="I6443" s="69" t="str">
        <f>IF(ISBLANK('Zusatzblatt (Perigon)'!M6438),"",'Zusatzblatt (Perigon)'!M6438)</f>
        <v/>
      </c>
      <c r="J6443" s="98" t="str">
        <f>IF(ISBLANK('Zusatzblatt (Perigon)'!N6438),"",'Zusatzblatt (Perigon)'!N6438)</f>
        <v/>
      </c>
      <c r="K6443" s="99" t="str">
        <f>IF(ISBLANK('Zusatzblatt (Perigon)'!J6438),"",'Zusatzblatt (Perigon)'!T6438)</f>
        <v/>
      </c>
      <c r="L6443" s="95" t="str">
        <f>IF(ISBLANK('Zusatzblatt (Perigon)'!O6438),"",'Zusatzblatt (Perigon)'!O6438)</f>
        <v/>
      </c>
      <c r="M6443" s="95" t="str">
        <f>IF(ISBLANK('Zusatzblatt (Perigon)'!R6438),"",'Zusatzblatt (Perigon)'!R6438)</f>
        <v/>
      </c>
      <c r="N6443" s="95" t="str">
        <f>IF(ISBLANK('Zusatzblatt (Perigon)'!P6438),"",'Zusatzblatt (Perigon)'!P6438)</f>
        <v/>
      </c>
      <c r="O6443" s="38" t="str">
        <f>IF($L6443="","",VLOOKUP($R6443,Tarife!$A$2:$R$599,13,FALSE))</f>
        <v/>
      </c>
      <c r="P6443" s="38" t="str">
        <f t="shared" si="100"/>
        <v/>
      </c>
      <c r="R6443" s="100" t="str">
        <f>Zusammenzug!$C$25&amp;"-"&amp;Zusammenzug!$A$7&amp;"-"&amp;Leistungen!L6443</f>
        <v>2026-Nicht beauftragte Spitex-Organisation-</v>
      </c>
    </row>
    <row r="6444" spans="1:18" x14ac:dyDescent="0.2">
      <c r="A6444" s="95" t="str">
        <f>IF(ISBLANK('Zusatzblatt (Perigon)'!E6439),"",'Zusatzblatt (Perigon)'!E6439)</f>
        <v/>
      </c>
      <c r="B6444" s="95" t="str">
        <f>IF(ISBLANK('Zusatzblatt (Perigon)'!G6439),"",'Zusatzblatt (Perigon)'!G6439)</f>
        <v/>
      </c>
      <c r="C6444" s="96" t="str">
        <f>IF(ISBLANK('Zusatzblatt (Perigon)'!I6439),"",'Zusatzblatt (Perigon)'!I6439)</f>
        <v/>
      </c>
      <c r="D6444" s="97" t="str">
        <f>IF(ISBLANK('Zusatzblatt (Perigon)'!J6439),"",'Zusatzblatt (Perigon)'!J6439)</f>
        <v/>
      </c>
      <c r="E6444" s="64" t="str">
        <f>IF(ISBLANK('Zusatzblatt (Perigon)'!K6439),"",'Zusatzblatt (Perigon)'!K6439)</f>
        <v/>
      </c>
      <c r="F6444" s="65"/>
      <c r="G6444" s="64"/>
      <c r="H6444" s="69" t="str">
        <f>IF(ISBLANK('Zusatzblatt (Perigon)'!L6439),"",'Zusatzblatt (Perigon)'!L6439)</f>
        <v/>
      </c>
      <c r="I6444" s="69" t="str">
        <f>IF(ISBLANK('Zusatzblatt (Perigon)'!M6439),"",'Zusatzblatt (Perigon)'!M6439)</f>
        <v/>
      </c>
      <c r="J6444" s="98" t="str">
        <f>IF(ISBLANK('Zusatzblatt (Perigon)'!N6439),"",'Zusatzblatt (Perigon)'!N6439)</f>
        <v/>
      </c>
      <c r="K6444" s="99" t="str">
        <f>IF(ISBLANK('Zusatzblatt (Perigon)'!J6439),"",'Zusatzblatt (Perigon)'!T6439)</f>
        <v/>
      </c>
      <c r="L6444" s="95" t="str">
        <f>IF(ISBLANK('Zusatzblatt (Perigon)'!O6439),"",'Zusatzblatt (Perigon)'!O6439)</f>
        <v/>
      </c>
      <c r="M6444" s="95" t="str">
        <f>IF(ISBLANK('Zusatzblatt (Perigon)'!R6439),"",'Zusatzblatt (Perigon)'!R6439)</f>
        <v/>
      </c>
      <c r="N6444" s="95" t="str">
        <f>IF(ISBLANK('Zusatzblatt (Perigon)'!P6439),"",'Zusatzblatt (Perigon)'!P6439)</f>
        <v/>
      </c>
      <c r="O6444" s="38" t="str">
        <f>IF($L6444="","",VLOOKUP($R6444,Tarife!$A$2:$R$599,13,FALSE))</f>
        <v/>
      </c>
      <c r="P6444" s="38" t="str">
        <f t="shared" si="100"/>
        <v/>
      </c>
      <c r="R6444" s="100" t="str">
        <f>Zusammenzug!$C$25&amp;"-"&amp;Zusammenzug!$A$7&amp;"-"&amp;Leistungen!L6444</f>
        <v>2026-Nicht beauftragte Spitex-Organisation-</v>
      </c>
    </row>
    <row r="6445" spans="1:18" x14ac:dyDescent="0.2">
      <c r="A6445" s="95" t="str">
        <f>IF(ISBLANK('Zusatzblatt (Perigon)'!E6440),"",'Zusatzblatt (Perigon)'!E6440)</f>
        <v/>
      </c>
      <c r="B6445" s="95" t="str">
        <f>IF(ISBLANK('Zusatzblatt (Perigon)'!G6440),"",'Zusatzblatt (Perigon)'!G6440)</f>
        <v/>
      </c>
      <c r="C6445" s="96" t="str">
        <f>IF(ISBLANK('Zusatzblatt (Perigon)'!I6440),"",'Zusatzblatt (Perigon)'!I6440)</f>
        <v/>
      </c>
      <c r="D6445" s="97" t="str">
        <f>IF(ISBLANK('Zusatzblatt (Perigon)'!J6440),"",'Zusatzblatt (Perigon)'!J6440)</f>
        <v/>
      </c>
      <c r="E6445" s="64" t="str">
        <f>IF(ISBLANK('Zusatzblatt (Perigon)'!K6440),"",'Zusatzblatt (Perigon)'!K6440)</f>
        <v/>
      </c>
      <c r="F6445" s="65"/>
      <c r="G6445" s="64"/>
      <c r="H6445" s="69" t="str">
        <f>IF(ISBLANK('Zusatzblatt (Perigon)'!L6440),"",'Zusatzblatt (Perigon)'!L6440)</f>
        <v/>
      </c>
      <c r="I6445" s="69" t="str">
        <f>IF(ISBLANK('Zusatzblatt (Perigon)'!M6440),"",'Zusatzblatt (Perigon)'!M6440)</f>
        <v/>
      </c>
      <c r="J6445" s="98" t="str">
        <f>IF(ISBLANK('Zusatzblatt (Perigon)'!N6440),"",'Zusatzblatt (Perigon)'!N6440)</f>
        <v/>
      </c>
      <c r="K6445" s="99" t="str">
        <f>IF(ISBLANK('Zusatzblatt (Perigon)'!J6440),"",'Zusatzblatt (Perigon)'!T6440)</f>
        <v/>
      </c>
      <c r="L6445" s="95" t="str">
        <f>IF(ISBLANK('Zusatzblatt (Perigon)'!O6440),"",'Zusatzblatt (Perigon)'!O6440)</f>
        <v/>
      </c>
      <c r="M6445" s="95" t="str">
        <f>IF(ISBLANK('Zusatzblatt (Perigon)'!R6440),"",'Zusatzblatt (Perigon)'!R6440)</f>
        <v/>
      </c>
      <c r="N6445" s="95" t="str">
        <f>IF(ISBLANK('Zusatzblatt (Perigon)'!P6440),"",'Zusatzblatt (Perigon)'!P6440)</f>
        <v/>
      </c>
      <c r="O6445" s="38" t="str">
        <f>IF($L6445="","",VLOOKUP($R6445,Tarife!$A$2:$R$599,13,FALSE))</f>
        <v/>
      </c>
      <c r="P6445" s="38" t="str">
        <f t="shared" si="100"/>
        <v/>
      </c>
      <c r="R6445" s="100" t="str">
        <f>Zusammenzug!$C$25&amp;"-"&amp;Zusammenzug!$A$7&amp;"-"&amp;Leistungen!L6445</f>
        <v>2026-Nicht beauftragte Spitex-Organisation-</v>
      </c>
    </row>
    <row r="6446" spans="1:18" x14ac:dyDescent="0.2">
      <c r="A6446" s="95" t="str">
        <f>IF(ISBLANK('Zusatzblatt (Perigon)'!E6441),"",'Zusatzblatt (Perigon)'!E6441)</f>
        <v/>
      </c>
      <c r="B6446" s="95" t="str">
        <f>IF(ISBLANK('Zusatzblatt (Perigon)'!G6441),"",'Zusatzblatt (Perigon)'!G6441)</f>
        <v/>
      </c>
      <c r="C6446" s="96" t="str">
        <f>IF(ISBLANK('Zusatzblatt (Perigon)'!I6441),"",'Zusatzblatt (Perigon)'!I6441)</f>
        <v/>
      </c>
      <c r="D6446" s="97" t="str">
        <f>IF(ISBLANK('Zusatzblatt (Perigon)'!J6441),"",'Zusatzblatt (Perigon)'!J6441)</f>
        <v/>
      </c>
      <c r="E6446" s="64" t="str">
        <f>IF(ISBLANK('Zusatzblatt (Perigon)'!K6441),"",'Zusatzblatt (Perigon)'!K6441)</f>
        <v/>
      </c>
      <c r="F6446" s="65"/>
      <c r="G6446" s="64"/>
      <c r="H6446" s="69" t="str">
        <f>IF(ISBLANK('Zusatzblatt (Perigon)'!L6441),"",'Zusatzblatt (Perigon)'!L6441)</f>
        <v/>
      </c>
      <c r="I6446" s="69" t="str">
        <f>IF(ISBLANK('Zusatzblatt (Perigon)'!M6441),"",'Zusatzblatt (Perigon)'!M6441)</f>
        <v/>
      </c>
      <c r="J6446" s="98" t="str">
        <f>IF(ISBLANK('Zusatzblatt (Perigon)'!N6441),"",'Zusatzblatt (Perigon)'!N6441)</f>
        <v/>
      </c>
      <c r="K6446" s="99" t="str">
        <f>IF(ISBLANK('Zusatzblatt (Perigon)'!J6441),"",'Zusatzblatt (Perigon)'!T6441)</f>
        <v/>
      </c>
      <c r="L6446" s="95" t="str">
        <f>IF(ISBLANK('Zusatzblatt (Perigon)'!O6441),"",'Zusatzblatt (Perigon)'!O6441)</f>
        <v/>
      </c>
      <c r="M6446" s="95" t="str">
        <f>IF(ISBLANK('Zusatzblatt (Perigon)'!R6441),"",'Zusatzblatt (Perigon)'!R6441)</f>
        <v/>
      </c>
      <c r="N6446" s="95" t="str">
        <f>IF(ISBLANK('Zusatzblatt (Perigon)'!P6441),"",'Zusatzblatt (Perigon)'!P6441)</f>
        <v/>
      </c>
      <c r="O6446" s="38" t="str">
        <f>IF($L6446="","",VLOOKUP($R6446,Tarife!$A$2:$R$599,13,FALSE))</f>
        <v/>
      </c>
      <c r="P6446" s="38" t="str">
        <f t="shared" si="100"/>
        <v/>
      </c>
      <c r="R6446" s="100" t="str">
        <f>Zusammenzug!$C$25&amp;"-"&amp;Zusammenzug!$A$7&amp;"-"&amp;Leistungen!L6446</f>
        <v>2026-Nicht beauftragte Spitex-Organisation-</v>
      </c>
    </row>
    <row r="6447" spans="1:18" x14ac:dyDescent="0.2">
      <c r="A6447" s="95" t="str">
        <f>IF(ISBLANK('Zusatzblatt (Perigon)'!E6442),"",'Zusatzblatt (Perigon)'!E6442)</f>
        <v/>
      </c>
      <c r="B6447" s="95" t="str">
        <f>IF(ISBLANK('Zusatzblatt (Perigon)'!G6442),"",'Zusatzblatt (Perigon)'!G6442)</f>
        <v/>
      </c>
      <c r="C6447" s="96" t="str">
        <f>IF(ISBLANK('Zusatzblatt (Perigon)'!I6442),"",'Zusatzblatt (Perigon)'!I6442)</f>
        <v/>
      </c>
      <c r="D6447" s="97" t="str">
        <f>IF(ISBLANK('Zusatzblatt (Perigon)'!J6442),"",'Zusatzblatt (Perigon)'!J6442)</f>
        <v/>
      </c>
      <c r="E6447" s="64" t="str">
        <f>IF(ISBLANK('Zusatzblatt (Perigon)'!K6442),"",'Zusatzblatt (Perigon)'!K6442)</f>
        <v/>
      </c>
      <c r="F6447" s="65"/>
      <c r="G6447" s="64"/>
      <c r="H6447" s="69" t="str">
        <f>IF(ISBLANK('Zusatzblatt (Perigon)'!L6442),"",'Zusatzblatt (Perigon)'!L6442)</f>
        <v/>
      </c>
      <c r="I6447" s="69" t="str">
        <f>IF(ISBLANK('Zusatzblatt (Perigon)'!M6442),"",'Zusatzblatt (Perigon)'!M6442)</f>
        <v/>
      </c>
      <c r="J6447" s="98" t="str">
        <f>IF(ISBLANK('Zusatzblatt (Perigon)'!N6442),"",'Zusatzblatt (Perigon)'!N6442)</f>
        <v/>
      </c>
      <c r="K6447" s="99" t="str">
        <f>IF(ISBLANK('Zusatzblatt (Perigon)'!J6442),"",'Zusatzblatt (Perigon)'!T6442)</f>
        <v/>
      </c>
      <c r="L6447" s="95" t="str">
        <f>IF(ISBLANK('Zusatzblatt (Perigon)'!O6442),"",'Zusatzblatt (Perigon)'!O6442)</f>
        <v/>
      </c>
      <c r="M6447" s="95" t="str">
        <f>IF(ISBLANK('Zusatzblatt (Perigon)'!R6442),"",'Zusatzblatt (Perigon)'!R6442)</f>
        <v/>
      </c>
      <c r="N6447" s="95" t="str">
        <f>IF(ISBLANK('Zusatzblatt (Perigon)'!P6442),"",'Zusatzblatt (Perigon)'!P6442)</f>
        <v/>
      </c>
      <c r="O6447" s="38" t="str">
        <f>IF($L6447="","",VLOOKUP($R6447,Tarife!$A$2:$R$599,13,FALSE))</f>
        <v/>
      </c>
      <c r="P6447" s="38" t="str">
        <f t="shared" si="100"/>
        <v/>
      </c>
      <c r="R6447" s="100" t="str">
        <f>Zusammenzug!$C$25&amp;"-"&amp;Zusammenzug!$A$7&amp;"-"&amp;Leistungen!L6447</f>
        <v>2026-Nicht beauftragte Spitex-Organisation-</v>
      </c>
    </row>
    <row r="6448" spans="1:18" x14ac:dyDescent="0.2">
      <c r="A6448" s="95" t="str">
        <f>IF(ISBLANK('Zusatzblatt (Perigon)'!E6443),"",'Zusatzblatt (Perigon)'!E6443)</f>
        <v/>
      </c>
      <c r="B6448" s="95" t="str">
        <f>IF(ISBLANK('Zusatzblatt (Perigon)'!G6443),"",'Zusatzblatt (Perigon)'!G6443)</f>
        <v/>
      </c>
      <c r="C6448" s="96" t="str">
        <f>IF(ISBLANK('Zusatzblatt (Perigon)'!I6443),"",'Zusatzblatt (Perigon)'!I6443)</f>
        <v/>
      </c>
      <c r="D6448" s="97" t="str">
        <f>IF(ISBLANK('Zusatzblatt (Perigon)'!J6443),"",'Zusatzblatt (Perigon)'!J6443)</f>
        <v/>
      </c>
      <c r="E6448" s="64" t="str">
        <f>IF(ISBLANK('Zusatzblatt (Perigon)'!K6443),"",'Zusatzblatt (Perigon)'!K6443)</f>
        <v/>
      </c>
      <c r="F6448" s="65"/>
      <c r="G6448" s="64"/>
      <c r="H6448" s="69" t="str">
        <f>IF(ISBLANK('Zusatzblatt (Perigon)'!L6443),"",'Zusatzblatt (Perigon)'!L6443)</f>
        <v/>
      </c>
      <c r="I6448" s="69" t="str">
        <f>IF(ISBLANK('Zusatzblatt (Perigon)'!M6443),"",'Zusatzblatt (Perigon)'!M6443)</f>
        <v/>
      </c>
      <c r="J6448" s="98" t="str">
        <f>IF(ISBLANK('Zusatzblatt (Perigon)'!N6443),"",'Zusatzblatt (Perigon)'!N6443)</f>
        <v/>
      </c>
      <c r="K6448" s="99" t="str">
        <f>IF(ISBLANK('Zusatzblatt (Perigon)'!J6443),"",'Zusatzblatt (Perigon)'!T6443)</f>
        <v/>
      </c>
      <c r="L6448" s="95" t="str">
        <f>IF(ISBLANK('Zusatzblatt (Perigon)'!O6443),"",'Zusatzblatt (Perigon)'!O6443)</f>
        <v/>
      </c>
      <c r="M6448" s="95" t="str">
        <f>IF(ISBLANK('Zusatzblatt (Perigon)'!R6443),"",'Zusatzblatt (Perigon)'!R6443)</f>
        <v/>
      </c>
      <c r="N6448" s="95" t="str">
        <f>IF(ISBLANK('Zusatzblatt (Perigon)'!P6443),"",'Zusatzblatt (Perigon)'!P6443)</f>
        <v/>
      </c>
      <c r="O6448" s="38" t="str">
        <f>IF($L6448="","",VLOOKUP($R6448,Tarife!$A$2:$R$599,13,FALSE))</f>
        <v/>
      </c>
      <c r="P6448" s="38" t="str">
        <f t="shared" si="100"/>
        <v/>
      </c>
      <c r="R6448" s="100" t="str">
        <f>Zusammenzug!$C$25&amp;"-"&amp;Zusammenzug!$A$7&amp;"-"&amp;Leistungen!L6448</f>
        <v>2026-Nicht beauftragte Spitex-Organisation-</v>
      </c>
    </row>
    <row r="6449" spans="1:18" x14ac:dyDescent="0.2">
      <c r="A6449" s="95" t="str">
        <f>IF(ISBLANK('Zusatzblatt (Perigon)'!E6444),"",'Zusatzblatt (Perigon)'!E6444)</f>
        <v/>
      </c>
      <c r="B6449" s="95" t="str">
        <f>IF(ISBLANK('Zusatzblatt (Perigon)'!G6444),"",'Zusatzblatt (Perigon)'!G6444)</f>
        <v/>
      </c>
      <c r="C6449" s="96" t="str">
        <f>IF(ISBLANK('Zusatzblatt (Perigon)'!I6444),"",'Zusatzblatt (Perigon)'!I6444)</f>
        <v/>
      </c>
      <c r="D6449" s="97" t="str">
        <f>IF(ISBLANK('Zusatzblatt (Perigon)'!J6444),"",'Zusatzblatt (Perigon)'!J6444)</f>
        <v/>
      </c>
      <c r="E6449" s="64" t="str">
        <f>IF(ISBLANK('Zusatzblatt (Perigon)'!K6444),"",'Zusatzblatt (Perigon)'!K6444)</f>
        <v/>
      </c>
      <c r="F6449" s="65"/>
      <c r="G6449" s="64"/>
      <c r="H6449" s="69" t="str">
        <f>IF(ISBLANK('Zusatzblatt (Perigon)'!L6444),"",'Zusatzblatt (Perigon)'!L6444)</f>
        <v/>
      </c>
      <c r="I6449" s="69" t="str">
        <f>IF(ISBLANK('Zusatzblatt (Perigon)'!M6444),"",'Zusatzblatt (Perigon)'!M6444)</f>
        <v/>
      </c>
      <c r="J6449" s="98" t="str">
        <f>IF(ISBLANK('Zusatzblatt (Perigon)'!N6444),"",'Zusatzblatt (Perigon)'!N6444)</f>
        <v/>
      </c>
      <c r="K6449" s="99" t="str">
        <f>IF(ISBLANK('Zusatzblatt (Perigon)'!J6444),"",'Zusatzblatt (Perigon)'!T6444)</f>
        <v/>
      </c>
      <c r="L6449" s="95" t="str">
        <f>IF(ISBLANK('Zusatzblatt (Perigon)'!O6444),"",'Zusatzblatt (Perigon)'!O6444)</f>
        <v/>
      </c>
      <c r="M6449" s="95" t="str">
        <f>IF(ISBLANK('Zusatzblatt (Perigon)'!R6444),"",'Zusatzblatt (Perigon)'!R6444)</f>
        <v/>
      </c>
      <c r="N6449" s="95" t="str">
        <f>IF(ISBLANK('Zusatzblatt (Perigon)'!P6444),"",'Zusatzblatt (Perigon)'!P6444)</f>
        <v/>
      </c>
      <c r="O6449" s="38" t="str">
        <f>IF($L6449="","",VLOOKUP($R6449,Tarife!$A$2:$R$599,13,FALSE))</f>
        <v/>
      </c>
      <c r="P6449" s="38" t="str">
        <f t="shared" si="100"/>
        <v/>
      </c>
      <c r="R6449" s="100" t="str">
        <f>Zusammenzug!$C$25&amp;"-"&amp;Zusammenzug!$A$7&amp;"-"&amp;Leistungen!L6449</f>
        <v>2026-Nicht beauftragte Spitex-Organisation-</v>
      </c>
    </row>
    <row r="6450" spans="1:18" x14ac:dyDescent="0.2">
      <c r="A6450" s="95" t="str">
        <f>IF(ISBLANK('Zusatzblatt (Perigon)'!E6445),"",'Zusatzblatt (Perigon)'!E6445)</f>
        <v/>
      </c>
      <c r="B6450" s="95" t="str">
        <f>IF(ISBLANK('Zusatzblatt (Perigon)'!G6445),"",'Zusatzblatt (Perigon)'!G6445)</f>
        <v/>
      </c>
      <c r="C6450" s="96" t="str">
        <f>IF(ISBLANK('Zusatzblatt (Perigon)'!I6445),"",'Zusatzblatt (Perigon)'!I6445)</f>
        <v/>
      </c>
      <c r="D6450" s="97" t="str">
        <f>IF(ISBLANK('Zusatzblatt (Perigon)'!J6445),"",'Zusatzblatt (Perigon)'!J6445)</f>
        <v/>
      </c>
      <c r="E6450" s="64" t="str">
        <f>IF(ISBLANK('Zusatzblatt (Perigon)'!K6445),"",'Zusatzblatt (Perigon)'!K6445)</f>
        <v/>
      </c>
      <c r="F6450" s="65"/>
      <c r="G6450" s="64"/>
      <c r="H6450" s="69" t="str">
        <f>IF(ISBLANK('Zusatzblatt (Perigon)'!L6445),"",'Zusatzblatt (Perigon)'!L6445)</f>
        <v/>
      </c>
      <c r="I6450" s="69" t="str">
        <f>IF(ISBLANK('Zusatzblatt (Perigon)'!M6445),"",'Zusatzblatt (Perigon)'!M6445)</f>
        <v/>
      </c>
      <c r="J6450" s="98" t="str">
        <f>IF(ISBLANK('Zusatzblatt (Perigon)'!N6445),"",'Zusatzblatt (Perigon)'!N6445)</f>
        <v/>
      </c>
      <c r="K6450" s="99" t="str">
        <f>IF(ISBLANK('Zusatzblatt (Perigon)'!J6445),"",'Zusatzblatt (Perigon)'!T6445)</f>
        <v/>
      </c>
      <c r="L6450" s="95" t="str">
        <f>IF(ISBLANK('Zusatzblatt (Perigon)'!O6445),"",'Zusatzblatt (Perigon)'!O6445)</f>
        <v/>
      </c>
      <c r="M6450" s="95" t="str">
        <f>IF(ISBLANK('Zusatzblatt (Perigon)'!R6445),"",'Zusatzblatt (Perigon)'!R6445)</f>
        <v/>
      </c>
      <c r="N6450" s="95" t="str">
        <f>IF(ISBLANK('Zusatzblatt (Perigon)'!P6445),"",'Zusatzblatt (Perigon)'!P6445)</f>
        <v/>
      </c>
      <c r="O6450" s="38" t="str">
        <f>IF($L6450="","",VLOOKUP($R6450,Tarife!$A$2:$R$599,13,FALSE))</f>
        <v/>
      </c>
      <c r="P6450" s="38" t="str">
        <f t="shared" si="100"/>
        <v/>
      </c>
      <c r="R6450" s="100" t="str">
        <f>Zusammenzug!$C$25&amp;"-"&amp;Zusammenzug!$A$7&amp;"-"&amp;Leistungen!L6450</f>
        <v>2026-Nicht beauftragte Spitex-Organisation-</v>
      </c>
    </row>
    <row r="6451" spans="1:18" x14ac:dyDescent="0.2">
      <c r="A6451" s="95" t="str">
        <f>IF(ISBLANK('Zusatzblatt (Perigon)'!E6446),"",'Zusatzblatt (Perigon)'!E6446)</f>
        <v/>
      </c>
      <c r="B6451" s="95" t="str">
        <f>IF(ISBLANK('Zusatzblatt (Perigon)'!G6446),"",'Zusatzblatt (Perigon)'!G6446)</f>
        <v/>
      </c>
      <c r="C6451" s="96" t="str">
        <f>IF(ISBLANK('Zusatzblatt (Perigon)'!I6446),"",'Zusatzblatt (Perigon)'!I6446)</f>
        <v/>
      </c>
      <c r="D6451" s="97" t="str">
        <f>IF(ISBLANK('Zusatzblatt (Perigon)'!J6446),"",'Zusatzblatt (Perigon)'!J6446)</f>
        <v/>
      </c>
      <c r="E6451" s="64" t="str">
        <f>IF(ISBLANK('Zusatzblatt (Perigon)'!K6446),"",'Zusatzblatt (Perigon)'!K6446)</f>
        <v/>
      </c>
      <c r="F6451" s="65"/>
      <c r="G6451" s="64"/>
      <c r="H6451" s="69" t="str">
        <f>IF(ISBLANK('Zusatzblatt (Perigon)'!L6446),"",'Zusatzblatt (Perigon)'!L6446)</f>
        <v/>
      </c>
      <c r="I6451" s="69" t="str">
        <f>IF(ISBLANK('Zusatzblatt (Perigon)'!M6446),"",'Zusatzblatt (Perigon)'!M6446)</f>
        <v/>
      </c>
      <c r="J6451" s="98" t="str">
        <f>IF(ISBLANK('Zusatzblatt (Perigon)'!N6446),"",'Zusatzblatt (Perigon)'!N6446)</f>
        <v/>
      </c>
      <c r="K6451" s="99" t="str">
        <f>IF(ISBLANK('Zusatzblatt (Perigon)'!J6446),"",'Zusatzblatt (Perigon)'!T6446)</f>
        <v/>
      </c>
      <c r="L6451" s="95" t="str">
        <f>IF(ISBLANK('Zusatzblatt (Perigon)'!O6446),"",'Zusatzblatt (Perigon)'!O6446)</f>
        <v/>
      </c>
      <c r="M6451" s="95" t="str">
        <f>IF(ISBLANK('Zusatzblatt (Perigon)'!R6446),"",'Zusatzblatt (Perigon)'!R6446)</f>
        <v/>
      </c>
      <c r="N6451" s="95" t="str">
        <f>IF(ISBLANK('Zusatzblatt (Perigon)'!P6446),"",'Zusatzblatt (Perigon)'!P6446)</f>
        <v/>
      </c>
      <c r="O6451" s="38" t="str">
        <f>IF($L6451="","",VLOOKUP($R6451,Tarife!$A$2:$R$599,13,FALSE))</f>
        <v/>
      </c>
      <c r="P6451" s="38" t="str">
        <f t="shared" si="100"/>
        <v/>
      </c>
      <c r="R6451" s="100" t="str">
        <f>Zusammenzug!$C$25&amp;"-"&amp;Zusammenzug!$A$7&amp;"-"&amp;Leistungen!L6451</f>
        <v>2026-Nicht beauftragte Spitex-Organisation-</v>
      </c>
    </row>
    <row r="6452" spans="1:18" x14ac:dyDescent="0.2">
      <c r="A6452" s="95" t="str">
        <f>IF(ISBLANK('Zusatzblatt (Perigon)'!E6447),"",'Zusatzblatt (Perigon)'!E6447)</f>
        <v/>
      </c>
      <c r="B6452" s="95" t="str">
        <f>IF(ISBLANK('Zusatzblatt (Perigon)'!G6447),"",'Zusatzblatt (Perigon)'!G6447)</f>
        <v/>
      </c>
      <c r="C6452" s="96" t="str">
        <f>IF(ISBLANK('Zusatzblatt (Perigon)'!I6447),"",'Zusatzblatt (Perigon)'!I6447)</f>
        <v/>
      </c>
      <c r="D6452" s="97" t="str">
        <f>IF(ISBLANK('Zusatzblatt (Perigon)'!J6447),"",'Zusatzblatt (Perigon)'!J6447)</f>
        <v/>
      </c>
      <c r="E6452" s="64" t="str">
        <f>IF(ISBLANK('Zusatzblatt (Perigon)'!K6447),"",'Zusatzblatt (Perigon)'!K6447)</f>
        <v/>
      </c>
      <c r="F6452" s="65"/>
      <c r="G6452" s="64"/>
      <c r="H6452" s="69" t="str">
        <f>IF(ISBLANK('Zusatzblatt (Perigon)'!L6447),"",'Zusatzblatt (Perigon)'!L6447)</f>
        <v/>
      </c>
      <c r="I6452" s="69" t="str">
        <f>IF(ISBLANK('Zusatzblatt (Perigon)'!M6447),"",'Zusatzblatt (Perigon)'!M6447)</f>
        <v/>
      </c>
      <c r="J6452" s="98" t="str">
        <f>IF(ISBLANK('Zusatzblatt (Perigon)'!N6447),"",'Zusatzblatt (Perigon)'!N6447)</f>
        <v/>
      </c>
      <c r="K6452" s="99" t="str">
        <f>IF(ISBLANK('Zusatzblatt (Perigon)'!J6447),"",'Zusatzblatt (Perigon)'!T6447)</f>
        <v/>
      </c>
      <c r="L6452" s="95" t="str">
        <f>IF(ISBLANK('Zusatzblatt (Perigon)'!O6447),"",'Zusatzblatt (Perigon)'!O6447)</f>
        <v/>
      </c>
      <c r="M6452" s="95" t="str">
        <f>IF(ISBLANK('Zusatzblatt (Perigon)'!R6447),"",'Zusatzblatt (Perigon)'!R6447)</f>
        <v/>
      </c>
      <c r="N6452" s="95" t="str">
        <f>IF(ISBLANK('Zusatzblatt (Perigon)'!P6447),"",'Zusatzblatt (Perigon)'!P6447)</f>
        <v/>
      </c>
      <c r="O6452" s="38" t="str">
        <f>IF($L6452="","",VLOOKUP($R6452,Tarife!$A$2:$R$599,13,FALSE))</f>
        <v/>
      </c>
      <c r="P6452" s="38" t="str">
        <f t="shared" si="100"/>
        <v/>
      </c>
      <c r="R6452" s="100" t="str">
        <f>Zusammenzug!$C$25&amp;"-"&amp;Zusammenzug!$A$7&amp;"-"&amp;Leistungen!L6452</f>
        <v>2026-Nicht beauftragte Spitex-Organisation-</v>
      </c>
    </row>
    <row r="6453" spans="1:18" x14ac:dyDescent="0.2">
      <c r="A6453" s="95" t="str">
        <f>IF(ISBLANK('Zusatzblatt (Perigon)'!E6448),"",'Zusatzblatt (Perigon)'!E6448)</f>
        <v/>
      </c>
      <c r="B6453" s="95" t="str">
        <f>IF(ISBLANK('Zusatzblatt (Perigon)'!G6448),"",'Zusatzblatt (Perigon)'!G6448)</f>
        <v/>
      </c>
      <c r="C6453" s="96" t="str">
        <f>IF(ISBLANK('Zusatzblatt (Perigon)'!I6448),"",'Zusatzblatt (Perigon)'!I6448)</f>
        <v/>
      </c>
      <c r="D6453" s="97" t="str">
        <f>IF(ISBLANK('Zusatzblatt (Perigon)'!J6448),"",'Zusatzblatt (Perigon)'!J6448)</f>
        <v/>
      </c>
      <c r="E6453" s="64" t="str">
        <f>IF(ISBLANK('Zusatzblatt (Perigon)'!K6448),"",'Zusatzblatt (Perigon)'!K6448)</f>
        <v/>
      </c>
      <c r="F6453" s="65"/>
      <c r="G6453" s="64"/>
      <c r="H6453" s="69" t="str">
        <f>IF(ISBLANK('Zusatzblatt (Perigon)'!L6448),"",'Zusatzblatt (Perigon)'!L6448)</f>
        <v/>
      </c>
      <c r="I6453" s="69" t="str">
        <f>IF(ISBLANK('Zusatzblatt (Perigon)'!M6448),"",'Zusatzblatt (Perigon)'!M6448)</f>
        <v/>
      </c>
      <c r="J6453" s="98" t="str">
        <f>IF(ISBLANK('Zusatzblatt (Perigon)'!N6448),"",'Zusatzblatt (Perigon)'!N6448)</f>
        <v/>
      </c>
      <c r="K6453" s="99" t="str">
        <f>IF(ISBLANK('Zusatzblatt (Perigon)'!J6448),"",'Zusatzblatt (Perigon)'!T6448)</f>
        <v/>
      </c>
      <c r="L6453" s="95" t="str">
        <f>IF(ISBLANK('Zusatzblatt (Perigon)'!O6448),"",'Zusatzblatt (Perigon)'!O6448)</f>
        <v/>
      </c>
      <c r="M6453" s="95" t="str">
        <f>IF(ISBLANK('Zusatzblatt (Perigon)'!R6448),"",'Zusatzblatt (Perigon)'!R6448)</f>
        <v/>
      </c>
      <c r="N6453" s="95" t="str">
        <f>IF(ISBLANK('Zusatzblatt (Perigon)'!P6448),"",'Zusatzblatt (Perigon)'!P6448)</f>
        <v/>
      </c>
      <c r="O6453" s="38" t="str">
        <f>IF($L6453="","",VLOOKUP($R6453,Tarife!$A$2:$R$599,13,FALSE))</f>
        <v/>
      </c>
      <c r="P6453" s="38" t="str">
        <f t="shared" si="100"/>
        <v/>
      </c>
      <c r="R6453" s="100" t="str">
        <f>Zusammenzug!$C$25&amp;"-"&amp;Zusammenzug!$A$7&amp;"-"&amp;Leistungen!L6453</f>
        <v>2026-Nicht beauftragte Spitex-Organisation-</v>
      </c>
    </row>
    <row r="6454" spans="1:18" x14ac:dyDescent="0.2">
      <c r="A6454" s="95" t="str">
        <f>IF(ISBLANK('Zusatzblatt (Perigon)'!E6449),"",'Zusatzblatt (Perigon)'!E6449)</f>
        <v/>
      </c>
      <c r="B6454" s="95" t="str">
        <f>IF(ISBLANK('Zusatzblatt (Perigon)'!G6449),"",'Zusatzblatt (Perigon)'!G6449)</f>
        <v/>
      </c>
      <c r="C6454" s="96" t="str">
        <f>IF(ISBLANK('Zusatzblatt (Perigon)'!I6449),"",'Zusatzblatt (Perigon)'!I6449)</f>
        <v/>
      </c>
      <c r="D6454" s="97" t="str">
        <f>IF(ISBLANK('Zusatzblatt (Perigon)'!J6449),"",'Zusatzblatt (Perigon)'!J6449)</f>
        <v/>
      </c>
      <c r="E6454" s="64" t="str">
        <f>IF(ISBLANK('Zusatzblatt (Perigon)'!K6449),"",'Zusatzblatt (Perigon)'!K6449)</f>
        <v/>
      </c>
      <c r="F6454" s="65"/>
      <c r="G6454" s="64"/>
      <c r="H6454" s="69" t="str">
        <f>IF(ISBLANK('Zusatzblatt (Perigon)'!L6449),"",'Zusatzblatt (Perigon)'!L6449)</f>
        <v/>
      </c>
      <c r="I6454" s="69" t="str">
        <f>IF(ISBLANK('Zusatzblatt (Perigon)'!M6449),"",'Zusatzblatt (Perigon)'!M6449)</f>
        <v/>
      </c>
      <c r="J6454" s="98" t="str">
        <f>IF(ISBLANK('Zusatzblatt (Perigon)'!N6449),"",'Zusatzblatt (Perigon)'!N6449)</f>
        <v/>
      </c>
      <c r="K6454" s="99" t="str">
        <f>IF(ISBLANK('Zusatzblatt (Perigon)'!J6449),"",'Zusatzblatt (Perigon)'!T6449)</f>
        <v/>
      </c>
      <c r="L6454" s="95" t="str">
        <f>IF(ISBLANK('Zusatzblatt (Perigon)'!O6449),"",'Zusatzblatt (Perigon)'!O6449)</f>
        <v/>
      </c>
      <c r="M6454" s="95" t="str">
        <f>IF(ISBLANK('Zusatzblatt (Perigon)'!R6449),"",'Zusatzblatt (Perigon)'!R6449)</f>
        <v/>
      </c>
      <c r="N6454" s="95" t="str">
        <f>IF(ISBLANK('Zusatzblatt (Perigon)'!P6449),"",'Zusatzblatt (Perigon)'!P6449)</f>
        <v/>
      </c>
      <c r="O6454" s="38" t="str">
        <f>IF($L6454="","",VLOOKUP($R6454,Tarife!$A$2:$R$599,13,FALSE))</f>
        <v/>
      </c>
      <c r="P6454" s="38" t="str">
        <f t="shared" si="100"/>
        <v/>
      </c>
      <c r="R6454" s="100" t="str">
        <f>Zusammenzug!$C$25&amp;"-"&amp;Zusammenzug!$A$7&amp;"-"&amp;Leistungen!L6454</f>
        <v>2026-Nicht beauftragte Spitex-Organisation-</v>
      </c>
    </row>
    <row r="6455" spans="1:18" x14ac:dyDescent="0.2">
      <c r="A6455" s="95" t="str">
        <f>IF(ISBLANK('Zusatzblatt (Perigon)'!E6450),"",'Zusatzblatt (Perigon)'!E6450)</f>
        <v/>
      </c>
      <c r="B6455" s="95" t="str">
        <f>IF(ISBLANK('Zusatzblatt (Perigon)'!G6450),"",'Zusatzblatt (Perigon)'!G6450)</f>
        <v/>
      </c>
      <c r="C6455" s="96" t="str">
        <f>IF(ISBLANK('Zusatzblatt (Perigon)'!I6450),"",'Zusatzblatt (Perigon)'!I6450)</f>
        <v/>
      </c>
      <c r="D6455" s="97" t="str">
        <f>IF(ISBLANK('Zusatzblatt (Perigon)'!J6450),"",'Zusatzblatt (Perigon)'!J6450)</f>
        <v/>
      </c>
      <c r="E6455" s="64" t="str">
        <f>IF(ISBLANK('Zusatzblatt (Perigon)'!K6450),"",'Zusatzblatt (Perigon)'!K6450)</f>
        <v/>
      </c>
      <c r="F6455" s="65"/>
      <c r="G6455" s="64"/>
      <c r="H6455" s="69" t="str">
        <f>IF(ISBLANK('Zusatzblatt (Perigon)'!L6450),"",'Zusatzblatt (Perigon)'!L6450)</f>
        <v/>
      </c>
      <c r="I6455" s="69" t="str">
        <f>IF(ISBLANK('Zusatzblatt (Perigon)'!M6450),"",'Zusatzblatt (Perigon)'!M6450)</f>
        <v/>
      </c>
      <c r="J6455" s="98" t="str">
        <f>IF(ISBLANK('Zusatzblatt (Perigon)'!N6450),"",'Zusatzblatt (Perigon)'!N6450)</f>
        <v/>
      </c>
      <c r="K6455" s="99" t="str">
        <f>IF(ISBLANK('Zusatzblatt (Perigon)'!J6450),"",'Zusatzblatt (Perigon)'!T6450)</f>
        <v/>
      </c>
      <c r="L6455" s="95" t="str">
        <f>IF(ISBLANK('Zusatzblatt (Perigon)'!O6450),"",'Zusatzblatt (Perigon)'!O6450)</f>
        <v/>
      </c>
      <c r="M6455" s="95" t="str">
        <f>IF(ISBLANK('Zusatzblatt (Perigon)'!R6450),"",'Zusatzblatt (Perigon)'!R6450)</f>
        <v/>
      </c>
      <c r="N6455" s="95" t="str">
        <f>IF(ISBLANK('Zusatzblatt (Perigon)'!P6450),"",'Zusatzblatt (Perigon)'!P6450)</f>
        <v/>
      </c>
      <c r="O6455" s="38" t="str">
        <f>IF($L6455="","",VLOOKUP($R6455,Tarife!$A$2:$R$599,13,FALSE))</f>
        <v/>
      </c>
      <c r="P6455" s="38" t="str">
        <f t="shared" si="100"/>
        <v/>
      </c>
      <c r="R6455" s="100" t="str">
        <f>Zusammenzug!$C$25&amp;"-"&amp;Zusammenzug!$A$7&amp;"-"&amp;Leistungen!L6455</f>
        <v>2026-Nicht beauftragte Spitex-Organisation-</v>
      </c>
    </row>
    <row r="6456" spans="1:18" x14ac:dyDescent="0.2">
      <c r="A6456" s="95" t="str">
        <f>IF(ISBLANK('Zusatzblatt (Perigon)'!E6451),"",'Zusatzblatt (Perigon)'!E6451)</f>
        <v/>
      </c>
      <c r="B6456" s="95" t="str">
        <f>IF(ISBLANK('Zusatzblatt (Perigon)'!G6451),"",'Zusatzblatt (Perigon)'!G6451)</f>
        <v/>
      </c>
      <c r="C6456" s="96" t="str">
        <f>IF(ISBLANK('Zusatzblatt (Perigon)'!I6451),"",'Zusatzblatt (Perigon)'!I6451)</f>
        <v/>
      </c>
      <c r="D6456" s="97" t="str">
        <f>IF(ISBLANK('Zusatzblatt (Perigon)'!J6451),"",'Zusatzblatt (Perigon)'!J6451)</f>
        <v/>
      </c>
      <c r="E6456" s="64" t="str">
        <f>IF(ISBLANK('Zusatzblatt (Perigon)'!K6451),"",'Zusatzblatt (Perigon)'!K6451)</f>
        <v/>
      </c>
      <c r="F6456" s="65"/>
      <c r="G6456" s="64"/>
      <c r="H6456" s="69" t="str">
        <f>IF(ISBLANK('Zusatzblatt (Perigon)'!L6451),"",'Zusatzblatt (Perigon)'!L6451)</f>
        <v/>
      </c>
      <c r="I6456" s="69" t="str">
        <f>IF(ISBLANK('Zusatzblatt (Perigon)'!M6451),"",'Zusatzblatt (Perigon)'!M6451)</f>
        <v/>
      </c>
      <c r="J6456" s="98" t="str">
        <f>IF(ISBLANK('Zusatzblatt (Perigon)'!N6451),"",'Zusatzblatt (Perigon)'!N6451)</f>
        <v/>
      </c>
      <c r="K6456" s="99" t="str">
        <f>IF(ISBLANK('Zusatzblatt (Perigon)'!J6451),"",'Zusatzblatt (Perigon)'!T6451)</f>
        <v/>
      </c>
      <c r="L6456" s="95" t="str">
        <f>IF(ISBLANK('Zusatzblatt (Perigon)'!O6451),"",'Zusatzblatt (Perigon)'!O6451)</f>
        <v/>
      </c>
      <c r="M6456" s="95" t="str">
        <f>IF(ISBLANK('Zusatzblatt (Perigon)'!R6451),"",'Zusatzblatt (Perigon)'!R6451)</f>
        <v/>
      </c>
      <c r="N6456" s="95" t="str">
        <f>IF(ISBLANK('Zusatzblatt (Perigon)'!P6451),"",'Zusatzblatt (Perigon)'!P6451)</f>
        <v/>
      </c>
      <c r="O6456" s="38" t="str">
        <f>IF($L6456="","",VLOOKUP($R6456,Tarife!$A$2:$R$599,13,FALSE))</f>
        <v/>
      </c>
      <c r="P6456" s="38" t="str">
        <f t="shared" si="100"/>
        <v/>
      </c>
      <c r="R6456" s="100" t="str">
        <f>Zusammenzug!$C$25&amp;"-"&amp;Zusammenzug!$A$7&amp;"-"&amp;Leistungen!L6456</f>
        <v>2026-Nicht beauftragte Spitex-Organisation-</v>
      </c>
    </row>
    <row r="6457" spans="1:18" x14ac:dyDescent="0.2">
      <c r="A6457" s="95" t="str">
        <f>IF(ISBLANK('Zusatzblatt (Perigon)'!E6452),"",'Zusatzblatt (Perigon)'!E6452)</f>
        <v/>
      </c>
      <c r="B6457" s="95" t="str">
        <f>IF(ISBLANK('Zusatzblatt (Perigon)'!G6452),"",'Zusatzblatt (Perigon)'!G6452)</f>
        <v/>
      </c>
      <c r="C6457" s="96" t="str">
        <f>IF(ISBLANK('Zusatzblatt (Perigon)'!I6452),"",'Zusatzblatt (Perigon)'!I6452)</f>
        <v/>
      </c>
      <c r="D6457" s="97" t="str">
        <f>IF(ISBLANK('Zusatzblatt (Perigon)'!J6452),"",'Zusatzblatt (Perigon)'!J6452)</f>
        <v/>
      </c>
      <c r="E6457" s="64" t="str">
        <f>IF(ISBLANK('Zusatzblatt (Perigon)'!K6452),"",'Zusatzblatt (Perigon)'!K6452)</f>
        <v/>
      </c>
      <c r="F6457" s="65"/>
      <c r="G6457" s="64"/>
      <c r="H6457" s="69" t="str">
        <f>IF(ISBLANK('Zusatzblatt (Perigon)'!L6452),"",'Zusatzblatt (Perigon)'!L6452)</f>
        <v/>
      </c>
      <c r="I6457" s="69" t="str">
        <f>IF(ISBLANK('Zusatzblatt (Perigon)'!M6452),"",'Zusatzblatt (Perigon)'!M6452)</f>
        <v/>
      </c>
      <c r="J6457" s="98" t="str">
        <f>IF(ISBLANK('Zusatzblatt (Perigon)'!N6452),"",'Zusatzblatt (Perigon)'!N6452)</f>
        <v/>
      </c>
      <c r="K6457" s="99" t="str">
        <f>IF(ISBLANK('Zusatzblatt (Perigon)'!J6452),"",'Zusatzblatt (Perigon)'!T6452)</f>
        <v/>
      </c>
      <c r="L6457" s="95" t="str">
        <f>IF(ISBLANK('Zusatzblatt (Perigon)'!O6452),"",'Zusatzblatt (Perigon)'!O6452)</f>
        <v/>
      </c>
      <c r="M6457" s="95" t="str">
        <f>IF(ISBLANK('Zusatzblatt (Perigon)'!R6452),"",'Zusatzblatt (Perigon)'!R6452)</f>
        <v/>
      </c>
      <c r="N6457" s="95" t="str">
        <f>IF(ISBLANK('Zusatzblatt (Perigon)'!P6452),"",'Zusatzblatt (Perigon)'!P6452)</f>
        <v/>
      </c>
      <c r="O6457" s="38" t="str">
        <f>IF($L6457="","",VLOOKUP($R6457,Tarife!$A$2:$R$599,13,FALSE))</f>
        <v/>
      </c>
      <c r="P6457" s="38" t="str">
        <f t="shared" si="100"/>
        <v/>
      </c>
      <c r="R6457" s="100" t="str">
        <f>Zusammenzug!$C$25&amp;"-"&amp;Zusammenzug!$A$7&amp;"-"&amp;Leistungen!L6457</f>
        <v>2026-Nicht beauftragte Spitex-Organisation-</v>
      </c>
    </row>
    <row r="6458" spans="1:18" x14ac:dyDescent="0.2">
      <c r="A6458" s="95" t="str">
        <f>IF(ISBLANK('Zusatzblatt (Perigon)'!E6453),"",'Zusatzblatt (Perigon)'!E6453)</f>
        <v/>
      </c>
      <c r="B6458" s="95" t="str">
        <f>IF(ISBLANK('Zusatzblatt (Perigon)'!G6453),"",'Zusatzblatt (Perigon)'!G6453)</f>
        <v/>
      </c>
      <c r="C6458" s="96" t="str">
        <f>IF(ISBLANK('Zusatzblatt (Perigon)'!I6453),"",'Zusatzblatt (Perigon)'!I6453)</f>
        <v/>
      </c>
      <c r="D6458" s="97" t="str">
        <f>IF(ISBLANK('Zusatzblatt (Perigon)'!J6453),"",'Zusatzblatt (Perigon)'!J6453)</f>
        <v/>
      </c>
      <c r="E6458" s="64" t="str">
        <f>IF(ISBLANK('Zusatzblatt (Perigon)'!K6453),"",'Zusatzblatt (Perigon)'!K6453)</f>
        <v/>
      </c>
      <c r="F6458" s="65"/>
      <c r="G6458" s="64"/>
      <c r="H6458" s="69" t="str">
        <f>IF(ISBLANK('Zusatzblatt (Perigon)'!L6453),"",'Zusatzblatt (Perigon)'!L6453)</f>
        <v/>
      </c>
      <c r="I6458" s="69" t="str">
        <f>IF(ISBLANK('Zusatzblatt (Perigon)'!M6453),"",'Zusatzblatt (Perigon)'!M6453)</f>
        <v/>
      </c>
      <c r="J6458" s="98" t="str">
        <f>IF(ISBLANK('Zusatzblatt (Perigon)'!N6453),"",'Zusatzblatt (Perigon)'!N6453)</f>
        <v/>
      </c>
      <c r="K6458" s="99" t="str">
        <f>IF(ISBLANK('Zusatzblatt (Perigon)'!J6453),"",'Zusatzblatt (Perigon)'!T6453)</f>
        <v/>
      </c>
      <c r="L6458" s="95" t="str">
        <f>IF(ISBLANK('Zusatzblatt (Perigon)'!O6453),"",'Zusatzblatt (Perigon)'!O6453)</f>
        <v/>
      </c>
      <c r="M6458" s="95" t="str">
        <f>IF(ISBLANK('Zusatzblatt (Perigon)'!R6453),"",'Zusatzblatt (Perigon)'!R6453)</f>
        <v/>
      </c>
      <c r="N6458" s="95" t="str">
        <f>IF(ISBLANK('Zusatzblatt (Perigon)'!P6453),"",'Zusatzblatt (Perigon)'!P6453)</f>
        <v/>
      </c>
      <c r="O6458" s="38" t="str">
        <f>IF($L6458="","",VLOOKUP($R6458,Tarife!$A$2:$R$599,13,FALSE))</f>
        <v/>
      </c>
      <c r="P6458" s="38" t="str">
        <f t="shared" si="100"/>
        <v/>
      </c>
      <c r="R6458" s="100" t="str">
        <f>Zusammenzug!$C$25&amp;"-"&amp;Zusammenzug!$A$7&amp;"-"&amp;Leistungen!L6458</f>
        <v>2026-Nicht beauftragte Spitex-Organisation-</v>
      </c>
    </row>
    <row r="6459" spans="1:18" x14ac:dyDescent="0.2">
      <c r="A6459" s="95" t="str">
        <f>IF(ISBLANK('Zusatzblatt (Perigon)'!E6454),"",'Zusatzblatt (Perigon)'!E6454)</f>
        <v/>
      </c>
      <c r="B6459" s="95" t="str">
        <f>IF(ISBLANK('Zusatzblatt (Perigon)'!G6454),"",'Zusatzblatt (Perigon)'!G6454)</f>
        <v/>
      </c>
      <c r="C6459" s="96" t="str">
        <f>IF(ISBLANK('Zusatzblatt (Perigon)'!I6454),"",'Zusatzblatt (Perigon)'!I6454)</f>
        <v/>
      </c>
      <c r="D6459" s="97" t="str">
        <f>IF(ISBLANK('Zusatzblatt (Perigon)'!J6454),"",'Zusatzblatt (Perigon)'!J6454)</f>
        <v/>
      </c>
      <c r="E6459" s="64" t="str">
        <f>IF(ISBLANK('Zusatzblatt (Perigon)'!K6454),"",'Zusatzblatt (Perigon)'!K6454)</f>
        <v/>
      </c>
      <c r="F6459" s="65"/>
      <c r="G6459" s="64"/>
      <c r="H6459" s="69" t="str">
        <f>IF(ISBLANK('Zusatzblatt (Perigon)'!L6454),"",'Zusatzblatt (Perigon)'!L6454)</f>
        <v/>
      </c>
      <c r="I6459" s="69" t="str">
        <f>IF(ISBLANK('Zusatzblatt (Perigon)'!M6454),"",'Zusatzblatt (Perigon)'!M6454)</f>
        <v/>
      </c>
      <c r="J6459" s="98" t="str">
        <f>IF(ISBLANK('Zusatzblatt (Perigon)'!N6454),"",'Zusatzblatt (Perigon)'!N6454)</f>
        <v/>
      </c>
      <c r="K6459" s="99" t="str">
        <f>IF(ISBLANK('Zusatzblatt (Perigon)'!J6454),"",'Zusatzblatt (Perigon)'!T6454)</f>
        <v/>
      </c>
      <c r="L6459" s="95" t="str">
        <f>IF(ISBLANK('Zusatzblatt (Perigon)'!O6454),"",'Zusatzblatt (Perigon)'!O6454)</f>
        <v/>
      </c>
      <c r="M6459" s="95" t="str">
        <f>IF(ISBLANK('Zusatzblatt (Perigon)'!R6454),"",'Zusatzblatt (Perigon)'!R6454)</f>
        <v/>
      </c>
      <c r="N6459" s="95" t="str">
        <f>IF(ISBLANK('Zusatzblatt (Perigon)'!P6454),"",'Zusatzblatt (Perigon)'!P6454)</f>
        <v/>
      </c>
      <c r="O6459" s="38" t="str">
        <f>IF($L6459="","",VLOOKUP($R6459,Tarife!$A$2:$R$599,13,FALSE))</f>
        <v/>
      </c>
      <c r="P6459" s="38" t="str">
        <f t="shared" si="100"/>
        <v/>
      </c>
      <c r="R6459" s="100" t="str">
        <f>Zusammenzug!$C$25&amp;"-"&amp;Zusammenzug!$A$7&amp;"-"&amp;Leistungen!L6459</f>
        <v>2026-Nicht beauftragte Spitex-Organisation-</v>
      </c>
    </row>
    <row r="6460" spans="1:18" x14ac:dyDescent="0.2">
      <c r="A6460" s="95" t="str">
        <f>IF(ISBLANK('Zusatzblatt (Perigon)'!E6455),"",'Zusatzblatt (Perigon)'!E6455)</f>
        <v/>
      </c>
      <c r="B6460" s="95" t="str">
        <f>IF(ISBLANK('Zusatzblatt (Perigon)'!G6455),"",'Zusatzblatt (Perigon)'!G6455)</f>
        <v/>
      </c>
      <c r="C6460" s="96" t="str">
        <f>IF(ISBLANK('Zusatzblatt (Perigon)'!I6455),"",'Zusatzblatt (Perigon)'!I6455)</f>
        <v/>
      </c>
      <c r="D6460" s="97" t="str">
        <f>IF(ISBLANK('Zusatzblatt (Perigon)'!J6455),"",'Zusatzblatt (Perigon)'!J6455)</f>
        <v/>
      </c>
      <c r="E6460" s="64" t="str">
        <f>IF(ISBLANK('Zusatzblatt (Perigon)'!K6455),"",'Zusatzblatt (Perigon)'!K6455)</f>
        <v/>
      </c>
      <c r="F6460" s="65"/>
      <c r="G6460" s="64"/>
      <c r="H6460" s="69" t="str">
        <f>IF(ISBLANK('Zusatzblatt (Perigon)'!L6455),"",'Zusatzblatt (Perigon)'!L6455)</f>
        <v/>
      </c>
      <c r="I6460" s="69" t="str">
        <f>IF(ISBLANK('Zusatzblatt (Perigon)'!M6455),"",'Zusatzblatt (Perigon)'!M6455)</f>
        <v/>
      </c>
      <c r="J6460" s="98" t="str">
        <f>IF(ISBLANK('Zusatzblatt (Perigon)'!N6455),"",'Zusatzblatt (Perigon)'!N6455)</f>
        <v/>
      </c>
      <c r="K6460" s="99" t="str">
        <f>IF(ISBLANK('Zusatzblatt (Perigon)'!J6455),"",'Zusatzblatt (Perigon)'!T6455)</f>
        <v/>
      </c>
      <c r="L6460" s="95" t="str">
        <f>IF(ISBLANK('Zusatzblatt (Perigon)'!O6455),"",'Zusatzblatt (Perigon)'!O6455)</f>
        <v/>
      </c>
      <c r="M6460" s="95" t="str">
        <f>IF(ISBLANK('Zusatzblatt (Perigon)'!R6455),"",'Zusatzblatt (Perigon)'!R6455)</f>
        <v/>
      </c>
      <c r="N6460" s="95" t="str">
        <f>IF(ISBLANK('Zusatzblatt (Perigon)'!P6455),"",'Zusatzblatt (Perigon)'!P6455)</f>
        <v/>
      </c>
      <c r="O6460" s="38" t="str">
        <f>IF($L6460="","",VLOOKUP($R6460,Tarife!$A$2:$R$599,13,FALSE))</f>
        <v/>
      </c>
      <c r="P6460" s="38" t="str">
        <f t="shared" si="100"/>
        <v/>
      </c>
      <c r="R6460" s="100" t="str">
        <f>Zusammenzug!$C$25&amp;"-"&amp;Zusammenzug!$A$7&amp;"-"&amp;Leistungen!L6460</f>
        <v>2026-Nicht beauftragte Spitex-Organisation-</v>
      </c>
    </row>
    <row r="6461" spans="1:18" x14ac:dyDescent="0.2">
      <c r="A6461" s="95" t="str">
        <f>IF(ISBLANK('Zusatzblatt (Perigon)'!E6456),"",'Zusatzblatt (Perigon)'!E6456)</f>
        <v/>
      </c>
      <c r="B6461" s="95" t="str">
        <f>IF(ISBLANK('Zusatzblatt (Perigon)'!G6456),"",'Zusatzblatt (Perigon)'!G6456)</f>
        <v/>
      </c>
      <c r="C6461" s="96" t="str">
        <f>IF(ISBLANK('Zusatzblatt (Perigon)'!I6456),"",'Zusatzblatt (Perigon)'!I6456)</f>
        <v/>
      </c>
      <c r="D6461" s="97" t="str">
        <f>IF(ISBLANK('Zusatzblatt (Perigon)'!J6456),"",'Zusatzblatt (Perigon)'!J6456)</f>
        <v/>
      </c>
      <c r="E6461" s="64" t="str">
        <f>IF(ISBLANK('Zusatzblatt (Perigon)'!K6456),"",'Zusatzblatt (Perigon)'!K6456)</f>
        <v/>
      </c>
      <c r="F6461" s="65"/>
      <c r="G6461" s="64"/>
      <c r="H6461" s="69" t="str">
        <f>IF(ISBLANK('Zusatzblatt (Perigon)'!L6456),"",'Zusatzblatt (Perigon)'!L6456)</f>
        <v/>
      </c>
      <c r="I6461" s="69" t="str">
        <f>IF(ISBLANK('Zusatzblatt (Perigon)'!M6456),"",'Zusatzblatt (Perigon)'!M6456)</f>
        <v/>
      </c>
      <c r="J6461" s="98" t="str">
        <f>IF(ISBLANK('Zusatzblatt (Perigon)'!N6456),"",'Zusatzblatt (Perigon)'!N6456)</f>
        <v/>
      </c>
      <c r="K6461" s="99" t="str">
        <f>IF(ISBLANK('Zusatzblatt (Perigon)'!J6456),"",'Zusatzblatt (Perigon)'!T6456)</f>
        <v/>
      </c>
      <c r="L6461" s="95" t="str">
        <f>IF(ISBLANK('Zusatzblatt (Perigon)'!O6456),"",'Zusatzblatt (Perigon)'!O6456)</f>
        <v/>
      </c>
      <c r="M6461" s="95" t="str">
        <f>IF(ISBLANK('Zusatzblatt (Perigon)'!R6456),"",'Zusatzblatt (Perigon)'!R6456)</f>
        <v/>
      </c>
      <c r="N6461" s="95" t="str">
        <f>IF(ISBLANK('Zusatzblatt (Perigon)'!P6456),"",'Zusatzblatt (Perigon)'!P6456)</f>
        <v/>
      </c>
      <c r="O6461" s="38" t="str">
        <f>IF($L6461="","",VLOOKUP($R6461,Tarife!$A$2:$R$599,13,FALSE))</f>
        <v/>
      </c>
      <c r="P6461" s="38" t="str">
        <f t="shared" si="100"/>
        <v/>
      </c>
      <c r="R6461" s="100" t="str">
        <f>Zusammenzug!$C$25&amp;"-"&amp;Zusammenzug!$A$7&amp;"-"&amp;Leistungen!L6461</f>
        <v>2026-Nicht beauftragte Spitex-Organisation-</v>
      </c>
    </row>
    <row r="6462" spans="1:18" x14ac:dyDescent="0.2">
      <c r="A6462" s="95" t="str">
        <f>IF(ISBLANK('Zusatzblatt (Perigon)'!E6457),"",'Zusatzblatt (Perigon)'!E6457)</f>
        <v/>
      </c>
      <c r="B6462" s="95" t="str">
        <f>IF(ISBLANK('Zusatzblatt (Perigon)'!G6457),"",'Zusatzblatt (Perigon)'!G6457)</f>
        <v/>
      </c>
      <c r="C6462" s="96" t="str">
        <f>IF(ISBLANK('Zusatzblatt (Perigon)'!I6457),"",'Zusatzblatt (Perigon)'!I6457)</f>
        <v/>
      </c>
      <c r="D6462" s="97" t="str">
        <f>IF(ISBLANK('Zusatzblatt (Perigon)'!J6457),"",'Zusatzblatt (Perigon)'!J6457)</f>
        <v/>
      </c>
      <c r="E6462" s="64" t="str">
        <f>IF(ISBLANK('Zusatzblatt (Perigon)'!K6457),"",'Zusatzblatt (Perigon)'!K6457)</f>
        <v/>
      </c>
      <c r="F6462" s="65"/>
      <c r="G6462" s="64"/>
      <c r="H6462" s="69" t="str">
        <f>IF(ISBLANK('Zusatzblatt (Perigon)'!L6457),"",'Zusatzblatt (Perigon)'!L6457)</f>
        <v/>
      </c>
      <c r="I6462" s="69" t="str">
        <f>IF(ISBLANK('Zusatzblatt (Perigon)'!M6457),"",'Zusatzblatt (Perigon)'!M6457)</f>
        <v/>
      </c>
      <c r="J6462" s="98" t="str">
        <f>IF(ISBLANK('Zusatzblatt (Perigon)'!N6457),"",'Zusatzblatt (Perigon)'!N6457)</f>
        <v/>
      </c>
      <c r="K6462" s="99" t="str">
        <f>IF(ISBLANK('Zusatzblatt (Perigon)'!J6457),"",'Zusatzblatt (Perigon)'!T6457)</f>
        <v/>
      </c>
      <c r="L6462" s="95" t="str">
        <f>IF(ISBLANK('Zusatzblatt (Perigon)'!O6457),"",'Zusatzblatt (Perigon)'!O6457)</f>
        <v/>
      </c>
      <c r="M6462" s="95" t="str">
        <f>IF(ISBLANK('Zusatzblatt (Perigon)'!R6457),"",'Zusatzblatt (Perigon)'!R6457)</f>
        <v/>
      </c>
      <c r="N6462" s="95" t="str">
        <f>IF(ISBLANK('Zusatzblatt (Perigon)'!P6457),"",'Zusatzblatt (Perigon)'!P6457)</f>
        <v/>
      </c>
      <c r="O6462" s="38" t="str">
        <f>IF($L6462="","",VLOOKUP($R6462,Tarife!$A$2:$R$599,13,FALSE))</f>
        <v/>
      </c>
      <c r="P6462" s="38" t="str">
        <f t="shared" si="100"/>
        <v/>
      </c>
      <c r="R6462" s="100" t="str">
        <f>Zusammenzug!$C$25&amp;"-"&amp;Zusammenzug!$A$7&amp;"-"&amp;Leistungen!L6462</f>
        <v>2026-Nicht beauftragte Spitex-Organisation-</v>
      </c>
    </row>
    <row r="6463" spans="1:18" x14ac:dyDescent="0.2">
      <c r="A6463" s="95" t="str">
        <f>IF(ISBLANK('Zusatzblatt (Perigon)'!E6458),"",'Zusatzblatt (Perigon)'!E6458)</f>
        <v/>
      </c>
      <c r="B6463" s="95" t="str">
        <f>IF(ISBLANK('Zusatzblatt (Perigon)'!G6458),"",'Zusatzblatt (Perigon)'!G6458)</f>
        <v/>
      </c>
      <c r="C6463" s="96" t="str">
        <f>IF(ISBLANK('Zusatzblatt (Perigon)'!I6458),"",'Zusatzblatt (Perigon)'!I6458)</f>
        <v/>
      </c>
      <c r="D6463" s="97" t="str">
        <f>IF(ISBLANK('Zusatzblatt (Perigon)'!J6458),"",'Zusatzblatt (Perigon)'!J6458)</f>
        <v/>
      </c>
      <c r="E6463" s="64" t="str">
        <f>IF(ISBLANK('Zusatzblatt (Perigon)'!K6458),"",'Zusatzblatt (Perigon)'!K6458)</f>
        <v/>
      </c>
      <c r="F6463" s="65"/>
      <c r="G6463" s="64"/>
      <c r="H6463" s="69" t="str">
        <f>IF(ISBLANK('Zusatzblatt (Perigon)'!L6458),"",'Zusatzblatt (Perigon)'!L6458)</f>
        <v/>
      </c>
      <c r="I6463" s="69" t="str">
        <f>IF(ISBLANK('Zusatzblatt (Perigon)'!M6458),"",'Zusatzblatt (Perigon)'!M6458)</f>
        <v/>
      </c>
      <c r="J6463" s="98" t="str">
        <f>IF(ISBLANK('Zusatzblatt (Perigon)'!N6458),"",'Zusatzblatt (Perigon)'!N6458)</f>
        <v/>
      </c>
      <c r="K6463" s="99" t="str">
        <f>IF(ISBLANK('Zusatzblatt (Perigon)'!J6458),"",'Zusatzblatt (Perigon)'!T6458)</f>
        <v/>
      </c>
      <c r="L6463" s="95" t="str">
        <f>IF(ISBLANK('Zusatzblatt (Perigon)'!O6458),"",'Zusatzblatt (Perigon)'!O6458)</f>
        <v/>
      </c>
      <c r="M6463" s="95" t="str">
        <f>IF(ISBLANK('Zusatzblatt (Perigon)'!R6458),"",'Zusatzblatt (Perigon)'!R6458)</f>
        <v/>
      </c>
      <c r="N6463" s="95" t="str">
        <f>IF(ISBLANK('Zusatzblatt (Perigon)'!P6458),"",'Zusatzblatt (Perigon)'!P6458)</f>
        <v/>
      </c>
      <c r="O6463" s="38" t="str">
        <f>IF($L6463="","",VLOOKUP($R6463,Tarife!$A$2:$R$599,13,FALSE))</f>
        <v/>
      </c>
      <c r="P6463" s="38" t="str">
        <f t="shared" si="100"/>
        <v/>
      </c>
      <c r="R6463" s="100" t="str">
        <f>Zusammenzug!$C$25&amp;"-"&amp;Zusammenzug!$A$7&amp;"-"&amp;Leistungen!L6463</f>
        <v>2026-Nicht beauftragte Spitex-Organisation-</v>
      </c>
    </row>
    <row r="6464" spans="1:18" x14ac:dyDescent="0.2">
      <c r="A6464" s="95" t="str">
        <f>IF(ISBLANK('Zusatzblatt (Perigon)'!E6459),"",'Zusatzblatt (Perigon)'!E6459)</f>
        <v/>
      </c>
      <c r="B6464" s="95" t="str">
        <f>IF(ISBLANK('Zusatzblatt (Perigon)'!G6459),"",'Zusatzblatt (Perigon)'!G6459)</f>
        <v/>
      </c>
      <c r="C6464" s="96" t="str">
        <f>IF(ISBLANK('Zusatzblatt (Perigon)'!I6459),"",'Zusatzblatt (Perigon)'!I6459)</f>
        <v/>
      </c>
      <c r="D6464" s="97" t="str">
        <f>IF(ISBLANK('Zusatzblatt (Perigon)'!J6459),"",'Zusatzblatt (Perigon)'!J6459)</f>
        <v/>
      </c>
      <c r="E6464" s="64" t="str">
        <f>IF(ISBLANK('Zusatzblatt (Perigon)'!K6459),"",'Zusatzblatt (Perigon)'!K6459)</f>
        <v/>
      </c>
      <c r="F6464" s="65"/>
      <c r="G6464" s="64"/>
      <c r="H6464" s="69" t="str">
        <f>IF(ISBLANK('Zusatzblatt (Perigon)'!L6459),"",'Zusatzblatt (Perigon)'!L6459)</f>
        <v/>
      </c>
      <c r="I6464" s="69" t="str">
        <f>IF(ISBLANK('Zusatzblatt (Perigon)'!M6459),"",'Zusatzblatt (Perigon)'!M6459)</f>
        <v/>
      </c>
      <c r="J6464" s="98" t="str">
        <f>IF(ISBLANK('Zusatzblatt (Perigon)'!N6459),"",'Zusatzblatt (Perigon)'!N6459)</f>
        <v/>
      </c>
      <c r="K6464" s="99" t="str">
        <f>IF(ISBLANK('Zusatzblatt (Perigon)'!J6459),"",'Zusatzblatt (Perigon)'!T6459)</f>
        <v/>
      </c>
      <c r="L6464" s="95" t="str">
        <f>IF(ISBLANK('Zusatzblatt (Perigon)'!O6459),"",'Zusatzblatt (Perigon)'!O6459)</f>
        <v/>
      </c>
      <c r="M6464" s="95" t="str">
        <f>IF(ISBLANK('Zusatzblatt (Perigon)'!R6459),"",'Zusatzblatt (Perigon)'!R6459)</f>
        <v/>
      </c>
      <c r="N6464" s="95" t="str">
        <f>IF(ISBLANK('Zusatzblatt (Perigon)'!P6459),"",'Zusatzblatt (Perigon)'!P6459)</f>
        <v/>
      </c>
      <c r="O6464" s="38" t="str">
        <f>IF($L6464="","",VLOOKUP($R6464,Tarife!$A$2:$R$599,13,FALSE))</f>
        <v/>
      </c>
      <c r="P6464" s="38" t="str">
        <f t="shared" si="100"/>
        <v/>
      </c>
      <c r="R6464" s="100" t="str">
        <f>Zusammenzug!$C$25&amp;"-"&amp;Zusammenzug!$A$7&amp;"-"&amp;Leistungen!L6464</f>
        <v>2026-Nicht beauftragte Spitex-Organisation-</v>
      </c>
    </row>
    <row r="6465" spans="1:18" x14ac:dyDescent="0.2">
      <c r="A6465" s="95" t="str">
        <f>IF(ISBLANK('Zusatzblatt (Perigon)'!E6460),"",'Zusatzblatt (Perigon)'!E6460)</f>
        <v/>
      </c>
      <c r="B6465" s="95" t="str">
        <f>IF(ISBLANK('Zusatzblatt (Perigon)'!G6460),"",'Zusatzblatt (Perigon)'!G6460)</f>
        <v/>
      </c>
      <c r="C6465" s="96" t="str">
        <f>IF(ISBLANK('Zusatzblatt (Perigon)'!I6460),"",'Zusatzblatt (Perigon)'!I6460)</f>
        <v/>
      </c>
      <c r="D6465" s="97" t="str">
        <f>IF(ISBLANK('Zusatzblatt (Perigon)'!J6460),"",'Zusatzblatt (Perigon)'!J6460)</f>
        <v/>
      </c>
      <c r="E6465" s="64" t="str">
        <f>IF(ISBLANK('Zusatzblatt (Perigon)'!K6460),"",'Zusatzblatt (Perigon)'!K6460)</f>
        <v/>
      </c>
      <c r="F6465" s="65"/>
      <c r="G6465" s="64"/>
      <c r="H6465" s="69" t="str">
        <f>IF(ISBLANK('Zusatzblatt (Perigon)'!L6460),"",'Zusatzblatt (Perigon)'!L6460)</f>
        <v/>
      </c>
      <c r="I6465" s="69" t="str">
        <f>IF(ISBLANK('Zusatzblatt (Perigon)'!M6460),"",'Zusatzblatt (Perigon)'!M6460)</f>
        <v/>
      </c>
      <c r="J6465" s="98" t="str">
        <f>IF(ISBLANK('Zusatzblatt (Perigon)'!N6460),"",'Zusatzblatt (Perigon)'!N6460)</f>
        <v/>
      </c>
      <c r="K6465" s="99" t="str">
        <f>IF(ISBLANK('Zusatzblatt (Perigon)'!J6460),"",'Zusatzblatt (Perigon)'!T6460)</f>
        <v/>
      </c>
      <c r="L6465" s="95" t="str">
        <f>IF(ISBLANK('Zusatzblatt (Perigon)'!O6460),"",'Zusatzblatt (Perigon)'!O6460)</f>
        <v/>
      </c>
      <c r="M6465" s="95" t="str">
        <f>IF(ISBLANK('Zusatzblatt (Perigon)'!R6460),"",'Zusatzblatt (Perigon)'!R6460)</f>
        <v/>
      </c>
      <c r="N6465" s="95" t="str">
        <f>IF(ISBLANK('Zusatzblatt (Perigon)'!P6460),"",'Zusatzblatt (Perigon)'!P6460)</f>
        <v/>
      </c>
      <c r="O6465" s="38" t="str">
        <f>IF($L6465="","",VLOOKUP($R6465,Tarife!$A$2:$R$599,13,FALSE))</f>
        <v/>
      </c>
      <c r="P6465" s="38" t="str">
        <f t="shared" si="100"/>
        <v/>
      </c>
      <c r="R6465" s="100" t="str">
        <f>Zusammenzug!$C$25&amp;"-"&amp;Zusammenzug!$A$7&amp;"-"&amp;Leistungen!L6465</f>
        <v>2026-Nicht beauftragte Spitex-Organisation-</v>
      </c>
    </row>
    <row r="6466" spans="1:18" x14ac:dyDescent="0.2">
      <c r="A6466" s="95" t="str">
        <f>IF(ISBLANK('Zusatzblatt (Perigon)'!E6461),"",'Zusatzblatt (Perigon)'!E6461)</f>
        <v/>
      </c>
      <c r="B6466" s="95" t="str">
        <f>IF(ISBLANK('Zusatzblatt (Perigon)'!G6461),"",'Zusatzblatt (Perigon)'!G6461)</f>
        <v/>
      </c>
      <c r="C6466" s="96" t="str">
        <f>IF(ISBLANK('Zusatzblatt (Perigon)'!I6461),"",'Zusatzblatt (Perigon)'!I6461)</f>
        <v/>
      </c>
      <c r="D6466" s="97" t="str">
        <f>IF(ISBLANK('Zusatzblatt (Perigon)'!J6461),"",'Zusatzblatt (Perigon)'!J6461)</f>
        <v/>
      </c>
      <c r="E6466" s="64" t="str">
        <f>IF(ISBLANK('Zusatzblatt (Perigon)'!K6461),"",'Zusatzblatt (Perigon)'!K6461)</f>
        <v/>
      </c>
      <c r="F6466" s="65"/>
      <c r="G6466" s="64"/>
      <c r="H6466" s="69" t="str">
        <f>IF(ISBLANK('Zusatzblatt (Perigon)'!L6461),"",'Zusatzblatt (Perigon)'!L6461)</f>
        <v/>
      </c>
      <c r="I6466" s="69" t="str">
        <f>IF(ISBLANK('Zusatzblatt (Perigon)'!M6461),"",'Zusatzblatt (Perigon)'!M6461)</f>
        <v/>
      </c>
      <c r="J6466" s="98" t="str">
        <f>IF(ISBLANK('Zusatzblatt (Perigon)'!N6461),"",'Zusatzblatt (Perigon)'!N6461)</f>
        <v/>
      </c>
      <c r="K6466" s="99" t="str">
        <f>IF(ISBLANK('Zusatzblatt (Perigon)'!J6461),"",'Zusatzblatt (Perigon)'!T6461)</f>
        <v/>
      </c>
      <c r="L6466" s="95" t="str">
        <f>IF(ISBLANK('Zusatzblatt (Perigon)'!O6461),"",'Zusatzblatt (Perigon)'!O6461)</f>
        <v/>
      </c>
      <c r="M6466" s="95" t="str">
        <f>IF(ISBLANK('Zusatzblatt (Perigon)'!R6461),"",'Zusatzblatt (Perigon)'!R6461)</f>
        <v/>
      </c>
      <c r="N6466" s="95" t="str">
        <f>IF(ISBLANK('Zusatzblatt (Perigon)'!P6461),"",'Zusatzblatt (Perigon)'!P6461)</f>
        <v/>
      </c>
      <c r="O6466" s="38" t="str">
        <f>IF($L6466="","",VLOOKUP($R6466,Tarife!$A$2:$R$599,13,FALSE))</f>
        <v/>
      </c>
      <c r="P6466" s="38" t="str">
        <f t="shared" si="100"/>
        <v/>
      </c>
      <c r="R6466" s="100" t="str">
        <f>Zusammenzug!$C$25&amp;"-"&amp;Zusammenzug!$A$7&amp;"-"&amp;Leistungen!L6466</f>
        <v>2026-Nicht beauftragte Spitex-Organisation-</v>
      </c>
    </row>
    <row r="6467" spans="1:18" x14ac:dyDescent="0.2">
      <c r="A6467" s="95" t="str">
        <f>IF(ISBLANK('Zusatzblatt (Perigon)'!E6462),"",'Zusatzblatt (Perigon)'!E6462)</f>
        <v/>
      </c>
      <c r="B6467" s="95" t="str">
        <f>IF(ISBLANK('Zusatzblatt (Perigon)'!G6462),"",'Zusatzblatt (Perigon)'!G6462)</f>
        <v/>
      </c>
      <c r="C6467" s="96" t="str">
        <f>IF(ISBLANK('Zusatzblatt (Perigon)'!I6462),"",'Zusatzblatt (Perigon)'!I6462)</f>
        <v/>
      </c>
      <c r="D6467" s="97" t="str">
        <f>IF(ISBLANK('Zusatzblatt (Perigon)'!J6462),"",'Zusatzblatt (Perigon)'!J6462)</f>
        <v/>
      </c>
      <c r="E6467" s="64" t="str">
        <f>IF(ISBLANK('Zusatzblatt (Perigon)'!K6462),"",'Zusatzblatt (Perigon)'!K6462)</f>
        <v/>
      </c>
      <c r="F6467" s="65"/>
      <c r="G6467" s="64"/>
      <c r="H6467" s="69" t="str">
        <f>IF(ISBLANK('Zusatzblatt (Perigon)'!L6462),"",'Zusatzblatt (Perigon)'!L6462)</f>
        <v/>
      </c>
      <c r="I6467" s="69" t="str">
        <f>IF(ISBLANK('Zusatzblatt (Perigon)'!M6462),"",'Zusatzblatt (Perigon)'!M6462)</f>
        <v/>
      </c>
      <c r="J6467" s="98" t="str">
        <f>IF(ISBLANK('Zusatzblatt (Perigon)'!N6462),"",'Zusatzblatt (Perigon)'!N6462)</f>
        <v/>
      </c>
      <c r="K6467" s="99" t="str">
        <f>IF(ISBLANK('Zusatzblatt (Perigon)'!J6462),"",'Zusatzblatt (Perigon)'!T6462)</f>
        <v/>
      </c>
      <c r="L6467" s="95" t="str">
        <f>IF(ISBLANK('Zusatzblatt (Perigon)'!O6462),"",'Zusatzblatt (Perigon)'!O6462)</f>
        <v/>
      </c>
      <c r="M6467" s="95" t="str">
        <f>IF(ISBLANK('Zusatzblatt (Perigon)'!R6462),"",'Zusatzblatt (Perigon)'!R6462)</f>
        <v/>
      </c>
      <c r="N6467" s="95" t="str">
        <f>IF(ISBLANK('Zusatzblatt (Perigon)'!P6462),"",'Zusatzblatt (Perigon)'!P6462)</f>
        <v/>
      </c>
      <c r="O6467" s="38" t="str">
        <f>IF($L6467="","",VLOOKUP($R6467,Tarife!$A$2:$R$599,13,FALSE))</f>
        <v/>
      </c>
      <c r="P6467" s="38" t="str">
        <f t="shared" si="100"/>
        <v/>
      </c>
      <c r="R6467" s="100" t="str">
        <f>Zusammenzug!$C$25&amp;"-"&amp;Zusammenzug!$A$7&amp;"-"&amp;Leistungen!L6467</f>
        <v>2026-Nicht beauftragte Spitex-Organisation-</v>
      </c>
    </row>
    <row r="6468" spans="1:18" x14ac:dyDescent="0.2">
      <c r="A6468" s="95" t="str">
        <f>IF(ISBLANK('Zusatzblatt (Perigon)'!E6463),"",'Zusatzblatt (Perigon)'!E6463)</f>
        <v/>
      </c>
      <c r="B6468" s="95" t="str">
        <f>IF(ISBLANK('Zusatzblatt (Perigon)'!G6463),"",'Zusatzblatt (Perigon)'!G6463)</f>
        <v/>
      </c>
      <c r="C6468" s="96" t="str">
        <f>IF(ISBLANK('Zusatzblatt (Perigon)'!I6463),"",'Zusatzblatt (Perigon)'!I6463)</f>
        <v/>
      </c>
      <c r="D6468" s="97" t="str">
        <f>IF(ISBLANK('Zusatzblatt (Perigon)'!J6463),"",'Zusatzblatt (Perigon)'!J6463)</f>
        <v/>
      </c>
      <c r="E6468" s="64" t="str">
        <f>IF(ISBLANK('Zusatzblatt (Perigon)'!K6463),"",'Zusatzblatt (Perigon)'!K6463)</f>
        <v/>
      </c>
      <c r="F6468" s="65"/>
      <c r="G6468" s="64"/>
      <c r="H6468" s="69" t="str">
        <f>IF(ISBLANK('Zusatzblatt (Perigon)'!L6463),"",'Zusatzblatt (Perigon)'!L6463)</f>
        <v/>
      </c>
      <c r="I6468" s="69" t="str">
        <f>IF(ISBLANK('Zusatzblatt (Perigon)'!M6463),"",'Zusatzblatt (Perigon)'!M6463)</f>
        <v/>
      </c>
      <c r="J6468" s="98" t="str">
        <f>IF(ISBLANK('Zusatzblatt (Perigon)'!N6463),"",'Zusatzblatt (Perigon)'!N6463)</f>
        <v/>
      </c>
      <c r="K6468" s="99" t="str">
        <f>IF(ISBLANK('Zusatzblatt (Perigon)'!J6463),"",'Zusatzblatt (Perigon)'!T6463)</f>
        <v/>
      </c>
      <c r="L6468" s="95" t="str">
        <f>IF(ISBLANK('Zusatzblatt (Perigon)'!O6463),"",'Zusatzblatt (Perigon)'!O6463)</f>
        <v/>
      </c>
      <c r="M6468" s="95" t="str">
        <f>IF(ISBLANK('Zusatzblatt (Perigon)'!R6463),"",'Zusatzblatt (Perigon)'!R6463)</f>
        <v/>
      </c>
      <c r="N6468" s="95" t="str">
        <f>IF(ISBLANK('Zusatzblatt (Perigon)'!P6463),"",'Zusatzblatt (Perigon)'!P6463)</f>
        <v/>
      </c>
      <c r="O6468" s="38" t="str">
        <f>IF($L6468="","",VLOOKUP($R6468,Tarife!$A$2:$R$599,13,FALSE))</f>
        <v/>
      </c>
      <c r="P6468" s="38" t="str">
        <f t="shared" si="100"/>
        <v/>
      </c>
      <c r="R6468" s="100" t="str">
        <f>Zusammenzug!$C$25&amp;"-"&amp;Zusammenzug!$A$7&amp;"-"&amp;Leistungen!L6468</f>
        <v>2026-Nicht beauftragte Spitex-Organisation-</v>
      </c>
    </row>
    <row r="6469" spans="1:18" x14ac:dyDescent="0.2">
      <c r="A6469" s="95" t="str">
        <f>IF(ISBLANK('Zusatzblatt (Perigon)'!E6464),"",'Zusatzblatt (Perigon)'!E6464)</f>
        <v/>
      </c>
      <c r="B6469" s="95" t="str">
        <f>IF(ISBLANK('Zusatzblatt (Perigon)'!G6464),"",'Zusatzblatt (Perigon)'!G6464)</f>
        <v/>
      </c>
      <c r="C6469" s="96" t="str">
        <f>IF(ISBLANK('Zusatzblatt (Perigon)'!I6464),"",'Zusatzblatt (Perigon)'!I6464)</f>
        <v/>
      </c>
      <c r="D6469" s="97" t="str">
        <f>IF(ISBLANK('Zusatzblatt (Perigon)'!J6464),"",'Zusatzblatt (Perigon)'!J6464)</f>
        <v/>
      </c>
      <c r="E6469" s="64" t="str">
        <f>IF(ISBLANK('Zusatzblatt (Perigon)'!K6464),"",'Zusatzblatt (Perigon)'!K6464)</f>
        <v/>
      </c>
      <c r="F6469" s="65"/>
      <c r="G6469" s="64"/>
      <c r="H6469" s="69" t="str">
        <f>IF(ISBLANK('Zusatzblatt (Perigon)'!L6464),"",'Zusatzblatt (Perigon)'!L6464)</f>
        <v/>
      </c>
      <c r="I6469" s="69" t="str">
        <f>IF(ISBLANK('Zusatzblatt (Perigon)'!M6464),"",'Zusatzblatt (Perigon)'!M6464)</f>
        <v/>
      </c>
      <c r="J6469" s="98" t="str">
        <f>IF(ISBLANK('Zusatzblatt (Perigon)'!N6464),"",'Zusatzblatt (Perigon)'!N6464)</f>
        <v/>
      </c>
      <c r="K6469" s="99" t="str">
        <f>IF(ISBLANK('Zusatzblatt (Perigon)'!J6464),"",'Zusatzblatt (Perigon)'!T6464)</f>
        <v/>
      </c>
      <c r="L6469" s="95" t="str">
        <f>IF(ISBLANK('Zusatzblatt (Perigon)'!O6464),"",'Zusatzblatt (Perigon)'!O6464)</f>
        <v/>
      </c>
      <c r="M6469" s="95" t="str">
        <f>IF(ISBLANK('Zusatzblatt (Perigon)'!R6464),"",'Zusatzblatt (Perigon)'!R6464)</f>
        <v/>
      </c>
      <c r="N6469" s="95" t="str">
        <f>IF(ISBLANK('Zusatzblatt (Perigon)'!P6464),"",'Zusatzblatt (Perigon)'!P6464)</f>
        <v/>
      </c>
      <c r="O6469" s="38" t="str">
        <f>IF($L6469="","",VLOOKUP($R6469,Tarife!$A$2:$R$599,13,FALSE))</f>
        <v/>
      </c>
      <c r="P6469" s="38" t="str">
        <f t="shared" si="100"/>
        <v/>
      </c>
      <c r="R6469" s="100" t="str">
        <f>Zusammenzug!$C$25&amp;"-"&amp;Zusammenzug!$A$7&amp;"-"&amp;Leistungen!L6469</f>
        <v>2026-Nicht beauftragte Spitex-Organisation-</v>
      </c>
    </row>
    <row r="6470" spans="1:18" x14ac:dyDescent="0.2">
      <c r="A6470" s="95" t="str">
        <f>IF(ISBLANK('Zusatzblatt (Perigon)'!E6465),"",'Zusatzblatt (Perigon)'!E6465)</f>
        <v/>
      </c>
      <c r="B6470" s="95" t="str">
        <f>IF(ISBLANK('Zusatzblatt (Perigon)'!G6465),"",'Zusatzblatt (Perigon)'!G6465)</f>
        <v/>
      </c>
      <c r="C6470" s="96" t="str">
        <f>IF(ISBLANK('Zusatzblatt (Perigon)'!I6465),"",'Zusatzblatt (Perigon)'!I6465)</f>
        <v/>
      </c>
      <c r="D6470" s="97" t="str">
        <f>IF(ISBLANK('Zusatzblatt (Perigon)'!J6465),"",'Zusatzblatt (Perigon)'!J6465)</f>
        <v/>
      </c>
      <c r="E6470" s="64" t="str">
        <f>IF(ISBLANK('Zusatzblatt (Perigon)'!K6465),"",'Zusatzblatt (Perigon)'!K6465)</f>
        <v/>
      </c>
      <c r="F6470" s="65"/>
      <c r="G6470" s="64"/>
      <c r="H6470" s="69" t="str">
        <f>IF(ISBLANK('Zusatzblatt (Perigon)'!L6465),"",'Zusatzblatt (Perigon)'!L6465)</f>
        <v/>
      </c>
      <c r="I6470" s="69" t="str">
        <f>IF(ISBLANK('Zusatzblatt (Perigon)'!M6465),"",'Zusatzblatt (Perigon)'!M6465)</f>
        <v/>
      </c>
      <c r="J6470" s="98" t="str">
        <f>IF(ISBLANK('Zusatzblatt (Perigon)'!N6465),"",'Zusatzblatt (Perigon)'!N6465)</f>
        <v/>
      </c>
      <c r="K6470" s="99" t="str">
        <f>IF(ISBLANK('Zusatzblatt (Perigon)'!J6465),"",'Zusatzblatt (Perigon)'!T6465)</f>
        <v/>
      </c>
      <c r="L6470" s="95" t="str">
        <f>IF(ISBLANK('Zusatzblatt (Perigon)'!O6465),"",'Zusatzblatt (Perigon)'!O6465)</f>
        <v/>
      </c>
      <c r="M6470" s="95" t="str">
        <f>IF(ISBLANK('Zusatzblatt (Perigon)'!R6465),"",'Zusatzblatt (Perigon)'!R6465)</f>
        <v/>
      </c>
      <c r="N6470" s="95" t="str">
        <f>IF(ISBLANK('Zusatzblatt (Perigon)'!P6465),"",'Zusatzblatt (Perigon)'!P6465)</f>
        <v/>
      </c>
      <c r="O6470" s="38" t="str">
        <f>IF($L6470="","",VLOOKUP($R6470,Tarife!$A$2:$R$599,13,FALSE))</f>
        <v/>
      </c>
      <c r="P6470" s="38" t="str">
        <f t="shared" si="100"/>
        <v/>
      </c>
      <c r="R6470" s="100" t="str">
        <f>Zusammenzug!$C$25&amp;"-"&amp;Zusammenzug!$A$7&amp;"-"&amp;Leistungen!L6470</f>
        <v>2026-Nicht beauftragte Spitex-Organisation-</v>
      </c>
    </row>
    <row r="6471" spans="1:18" x14ac:dyDescent="0.2">
      <c r="A6471" s="95" t="str">
        <f>IF(ISBLANK('Zusatzblatt (Perigon)'!E6466),"",'Zusatzblatt (Perigon)'!E6466)</f>
        <v/>
      </c>
      <c r="B6471" s="95" t="str">
        <f>IF(ISBLANK('Zusatzblatt (Perigon)'!G6466),"",'Zusatzblatt (Perigon)'!G6466)</f>
        <v/>
      </c>
      <c r="C6471" s="96" t="str">
        <f>IF(ISBLANK('Zusatzblatt (Perigon)'!I6466),"",'Zusatzblatt (Perigon)'!I6466)</f>
        <v/>
      </c>
      <c r="D6471" s="97" t="str">
        <f>IF(ISBLANK('Zusatzblatt (Perigon)'!J6466),"",'Zusatzblatt (Perigon)'!J6466)</f>
        <v/>
      </c>
      <c r="E6471" s="64" t="str">
        <f>IF(ISBLANK('Zusatzblatt (Perigon)'!K6466),"",'Zusatzblatt (Perigon)'!K6466)</f>
        <v/>
      </c>
      <c r="F6471" s="65"/>
      <c r="G6471" s="64"/>
      <c r="H6471" s="69" t="str">
        <f>IF(ISBLANK('Zusatzblatt (Perigon)'!L6466),"",'Zusatzblatt (Perigon)'!L6466)</f>
        <v/>
      </c>
      <c r="I6471" s="69" t="str">
        <f>IF(ISBLANK('Zusatzblatt (Perigon)'!M6466),"",'Zusatzblatt (Perigon)'!M6466)</f>
        <v/>
      </c>
      <c r="J6471" s="98" t="str">
        <f>IF(ISBLANK('Zusatzblatt (Perigon)'!N6466),"",'Zusatzblatt (Perigon)'!N6466)</f>
        <v/>
      </c>
      <c r="K6471" s="99" t="str">
        <f>IF(ISBLANK('Zusatzblatt (Perigon)'!J6466),"",'Zusatzblatt (Perigon)'!T6466)</f>
        <v/>
      </c>
      <c r="L6471" s="95" t="str">
        <f>IF(ISBLANK('Zusatzblatt (Perigon)'!O6466),"",'Zusatzblatt (Perigon)'!O6466)</f>
        <v/>
      </c>
      <c r="M6471" s="95" t="str">
        <f>IF(ISBLANK('Zusatzblatt (Perigon)'!R6466),"",'Zusatzblatt (Perigon)'!R6466)</f>
        <v/>
      </c>
      <c r="N6471" s="95" t="str">
        <f>IF(ISBLANK('Zusatzblatt (Perigon)'!P6466),"",'Zusatzblatt (Perigon)'!P6466)</f>
        <v/>
      </c>
      <c r="O6471" s="38" t="str">
        <f>IF($L6471="","",VLOOKUP($R6471,Tarife!$A$2:$R$599,13,FALSE))</f>
        <v/>
      </c>
      <c r="P6471" s="38" t="str">
        <f t="shared" si="100"/>
        <v/>
      </c>
      <c r="R6471" s="100" t="str">
        <f>Zusammenzug!$C$25&amp;"-"&amp;Zusammenzug!$A$7&amp;"-"&amp;Leistungen!L6471</f>
        <v>2026-Nicht beauftragte Spitex-Organisation-</v>
      </c>
    </row>
    <row r="6472" spans="1:18" x14ac:dyDescent="0.2">
      <c r="A6472" s="95" t="str">
        <f>IF(ISBLANK('Zusatzblatt (Perigon)'!E6467),"",'Zusatzblatt (Perigon)'!E6467)</f>
        <v/>
      </c>
      <c r="B6472" s="95" t="str">
        <f>IF(ISBLANK('Zusatzblatt (Perigon)'!G6467),"",'Zusatzblatt (Perigon)'!G6467)</f>
        <v/>
      </c>
      <c r="C6472" s="96" t="str">
        <f>IF(ISBLANK('Zusatzblatt (Perigon)'!I6467),"",'Zusatzblatt (Perigon)'!I6467)</f>
        <v/>
      </c>
      <c r="D6472" s="97" t="str">
        <f>IF(ISBLANK('Zusatzblatt (Perigon)'!J6467),"",'Zusatzblatt (Perigon)'!J6467)</f>
        <v/>
      </c>
      <c r="E6472" s="64" t="str">
        <f>IF(ISBLANK('Zusatzblatt (Perigon)'!K6467),"",'Zusatzblatt (Perigon)'!K6467)</f>
        <v/>
      </c>
      <c r="F6472" s="65"/>
      <c r="G6472" s="64"/>
      <c r="H6472" s="69" t="str">
        <f>IF(ISBLANK('Zusatzblatt (Perigon)'!L6467),"",'Zusatzblatt (Perigon)'!L6467)</f>
        <v/>
      </c>
      <c r="I6472" s="69" t="str">
        <f>IF(ISBLANK('Zusatzblatt (Perigon)'!M6467),"",'Zusatzblatt (Perigon)'!M6467)</f>
        <v/>
      </c>
      <c r="J6472" s="98" t="str">
        <f>IF(ISBLANK('Zusatzblatt (Perigon)'!N6467),"",'Zusatzblatt (Perigon)'!N6467)</f>
        <v/>
      </c>
      <c r="K6472" s="99" t="str">
        <f>IF(ISBLANK('Zusatzblatt (Perigon)'!J6467),"",'Zusatzblatt (Perigon)'!T6467)</f>
        <v/>
      </c>
      <c r="L6472" s="95" t="str">
        <f>IF(ISBLANK('Zusatzblatt (Perigon)'!O6467),"",'Zusatzblatt (Perigon)'!O6467)</f>
        <v/>
      </c>
      <c r="M6472" s="95" t="str">
        <f>IF(ISBLANK('Zusatzblatt (Perigon)'!R6467),"",'Zusatzblatt (Perigon)'!R6467)</f>
        <v/>
      </c>
      <c r="N6472" s="95" t="str">
        <f>IF(ISBLANK('Zusatzblatt (Perigon)'!P6467),"",'Zusatzblatt (Perigon)'!P6467)</f>
        <v/>
      </c>
      <c r="O6472" s="38" t="str">
        <f>IF($L6472="","",VLOOKUP($R6472,Tarife!$A$2:$R$599,13,FALSE))</f>
        <v/>
      </c>
      <c r="P6472" s="38" t="str">
        <f t="shared" ref="P6472:P6535" si="101">IF(L6472="","",IF(AND($L6472="Pabe",N6472&lt;O6472),M6472*O6472,IF(N6472&lt;O6472,M6472*N6472,M6472*O6472)))</f>
        <v/>
      </c>
      <c r="R6472" s="100" t="str">
        <f>Zusammenzug!$C$25&amp;"-"&amp;Zusammenzug!$A$7&amp;"-"&amp;Leistungen!L6472</f>
        <v>2026-Nicht beauftragte Spitex-Organisation-</v>
      </c>
    </row>
    <row r="6473" spans="1:18" x14ac:dyDescent="0.2">
      <c r="A6473" s="95" t="str">
        <f>IF(ISBLANK('Zusatzblatt (Perigon)'!E6468),"",'Zusatzblatt (Perigon)'!E6468)</f>
        <v/>
      </c>
      <c r="B6473" s="95" t="str">
        <f>IF(ISBLANK('Zusatzblatt (Perigon)'!G6468),"",'Zusatzblatt (Perigon)'!G6468)</f>
        <v/>
      </c>
      <c r="C6473" s="96" t="str">
        <f>IF(ISBLANK('Zusatzblatt (Perigon)'!I6468),"",'Zusatzblatt (Perigon)'!I6468)</f>
        <v/>
      </c>
      <c r="D6473" s="97" t="str">
        <f>IF(ISBLANK('Zusatzblatt (Perigon)'!J6468),"",'Zusatzblatt (Perigon)'!J6468)</f>
        <v/>
      </c>
      <c r="E6473" s="64" t="str">
        <f>IF(ISBLANK('Zusatzblatt (Perigon)'!K6468),"",'Zusatzblatt (Perigon)'!K6468)</f>
        <v/>
      </c>
      <c r="F6473" s="65"/>
      <c r="G6473" s="64"/>
      <c r="H6473" s="69" t="str">
        <f>IF(ISBLANK('Zusatzblatt (Perigon)'!L6468),"",'Zusatzblatt (Perigon)'!L6468)</f>
        <v/>
      </c>
      <c r="I6473" s="69" t="str">
        <f>IF(ISBLANK('Zusatzblatt (Perigon)'!M6468),"",'Zusatzblatt (Perigon)'!M6468)</f>
        <v/>
      </c>
      <c r="J6473" s="98" t="str">
        <f>IF(ISBLANK('Zusatzblatt (Perigon)'!N6468),"",'Zusatzblatt (Perigon)'!N6468)</f>
        <v/>
      </c>
      <c r="K6473" s="99" t="str">
        <f>IF(ISBLANK('Zusatzblatt (Perigon)'!J6468),"",'Zusatzblatt (Perigon)'!T6468)</f>
        <v/>
      </c>
      <c r="L6473" s="95" t="str">
        <f>IF(ISBLANK('Zusatzblatt (Perigon)'!O6468),"",'Zusatzblatt (Perigon)'!O6468)</f>
        <v/>
      </c>
      <c r="M6473" s="95" t="str">
        <f>IF(ISBLANK('Zusatzblatt (Perigon)'!R6468),"",'Zusatzblatt (Perigon)'!R6468)</f>
        <v/>
      </c>
      <c r="N6473" s="95" t="str">
        <f>IF(ISBLANK('Zusatzblatt (Perigon)'!P6468),"",'Zusatzblatt (Perigon)'!P6468)</f>
        <v/>
      </c>
      <c r="O6473" s="38" t="str">
        <f>IF($L6473="","",VLOOKUP($R6473,Tarife!$A$2:$R$599,13,FALSE))</f>
        <v/>
      </c>
      <c r="P6473" s="38" t="str">
        <f t="shared" si="101"/>
        <v/>
      </c>
      <c r="R6473" s="100" t="str">
        <f>Zusammenzug!$C$25&amp;"-"&amp;Zusammenzug!$A$7&amp;"-"&amp;Leistungen!L6473</f>
        <v>2026-Nicht beauftragte Spitex-Organisation-</v>
      </c>
    </row>
    <row r="6474" spans="1:18" x14ac:dyDescent="0.2">
      <c r="A6474" s="95" t="str">
        <f>IF(ISBLANK('Zusatzblatt (Perigon)'!E6469),"",'Zusatzblatt (Perigon)'!E6469)</f>
        <v/>
      </c>
      <c r="B6474" s="95" t="str">
        <f>IF(ISBLANK('Zusatzblatt (Perigon)'!G6469),"",'Zusatzblatt (Perigon)'!G6469)</f>
        <v/>
      </c>
      <c r="C6474" s="96" t="str">
        <f>IF(ISBLANK('Zusatzblatt (Perigon)'!I6469),"",'Zusatzblatt (Perigon)'!I6469)</f>
        <v/>
      </c>
      <c r="D6474" s="97" t="str">
        <f>IF(ISBLANK('Zusatzblatt (Perigon)'!J6469),"",'Zusatzblatt (Perigon)'!J6469)</f>
        <v/>
      </c>
      <c r="E6474" s="64" t="str">
        <f>IF(ISBLANK('Zusatzblatt (Perigon)'!K6469),"",'Zusatzblatt (Perigon)'!K6469)</f>
        <v/>
      </c>
      <c r="F6474" s="65"/>
      <c r="G6474" s="64"/>
      <c r="H6474" s="69" t="str">
        <f>IF(ISBLANK('Zusatzblatt (Perigon)'!L6469),"",'Zusatzblatt (Perigon)'!L6469)</f>
        <v/>
      </c>
      <c r="I6474" s="69" t="str">
        <f>IF(ISBLANK('Zusatzblatt (Perigon)'!M6469),"",'Zusatzblatt (Perigon)'!M6469)</f>
        <v/>
      </c>
      <c r="J6474" s="98" t="str">
        <f>IF(ISBLANK('Zusatzblatt (Perigon)'!N6469),"",'Zusatzblatt (Perigon)'!N6469)</f>
        <v/>
      </c>
      <c r="K6474" s="99" t="str">
        <f>IF(ISBLANK('Zusatzblatt (Perigon)'!J6469),"",'Zusatzblatt (Perigon)'!T6469)</f>
        <v/>
      </c>
      <c r="L6474" s="95" t="str">
        <f>IF(ISBLANK('Zusatzblatt (Perigon)'!O6469),"",'Zusatzblatt (Perigon)'!O6469)</f>
        <v/>
      </c>
      <c r="M6474" s="95" t="str">
        <f>IF(ISBLANK('Zusatzblatt (Perigon)'!R6469),"",'Zusatzblatt (Perigon)'!R6469)</f>
        <v/>
      </c>
      <c r="N6474" s="95" t="str">
        <f>IF(ISBLANK('Zusatzblatt (Perigon)'!P6469),"",'Zusatzblatt (Perigon)'!P6469)</f>
        <v/>
      </c>
      <c r="O6474" s="38" t="str">
        <f>IF($L6474="","",VLOOKUP($R6474,Tarife!$A$2:$R$599,13,FALSE))</f>
        <v/>
      </c>
      <c r="P6474" s="38" t="str">
        <f t="shared" si="101"/>
        <v/>
      </c>
      <c r="R6474" s="100" t="str">
        <f>Zusammenzug!$C$25&amp;"-"&amp;Zusammenzug!$A$7&amp;"-"&amp;Leistungen!L6474</f>
        <v>2026-Nicht beauftragte Spitex-Organisation-</v>
      </c>
    </row>
    <row r="6475" spans="1:18" x14ac:dyDescent="0.2">
      <c r="A6475" s="95" t="str">
        <f>IF(ISBLANK('Zusatzblatt (Perigon)'!E6470),"",'Zusatzblatt (Perigon)'!E6470)</f>
        <v/>
      </c>
      <c r="B6475" s="95" t="str">
        <f>IF(ISBLANK('Zusatzblatt (Perigon)'!G6470),"",'Zusatzblatt (Perigon)'!G6470)</f>
        <v/>
      </c>
      <c r="C6475" s="96" t="str">
        <f>IF(ISBLANK('Zusatzblatt (Perigon)'!I6470),"",'Zusatzblatt (Perigon)'!I6470)</f>
        <v/>
      </c>
      <c r="D6475" s="97" t="str">
        <f>IF(ISBLANK('Zusatzblatt (Perigon)'!J6470),"",'Zusatzblatt (Perigon)'!J6470)</f>
        <v/>
      </c>
      <c r="E6475" s="64" t="str">
        <f>IF(ISBLANK('Zusatzblatt (Perigon)'!K6470),"",'Zusatzblatt (Perigon)'!K6470)</f>
        <v/>
      </c>
      <c r="F6475" s="65"/>
      <c r="G6475" s="64"/>
      <c r="H6475" s="69" t="str">
        <f>IF(ISBLANK('Zusatzblatt (Perigon)'!L6470),"",'Zusatzblatt (Perigon)'!L6470)</f>
        <v/>
      </c>
      <c r="I6475" s="69" t="str">
        <f>IF(ISBLANK('Zusatzblatt (Perigon)'!M6470),"",'Zusatzblatt (Perigon)'!M6470)</f>
        <v/>
      </c>
      <c r="J6475" s="98" t="str">
        <f>IF(ISBLANK('Zusatzblatt (Perigon)'!N6470),"",'Zusatzblatt (Perigon)'!N6470)</f>
        <v/>
      </c>
      <c r="K6475" s="99" t="str">
        <f>IF(ISBLANK('Zusatzblatt (Perigon)'!J6470),"",'Zusatzblatt (Perigon)'!T6470)</f>
        <v/>
      </c>
      <c r="L6475" s="95" t="str">
        <f>IF(ISBLANK('Zusatzblatt (Perigon)'!O6470),"",'Zusatzblatt (Perigon)'!O6470)</f>
        <v/>
      </c>
      <c r="M6475" s="95" t="str">
        <f>IF(ISBLANK('Zusatzblatt (Perigon)'!R6470),"",'Zusatzblatt (Perigon)'!R6470)</f>
        <v/>
      </c>
      <c r="N6475" s="95" t="str">
        <f>IF(ISBLANK('Zusatzblatt (Perigon)'!P6470),"",'Zusatzblatt (Perigon)'!P6470)</f>
        <v/>
      </c>
      <c r="O6475" s="38" t="str">
        <f>IF($L6475="","",VLOOKUP($R6475,Tarife!$A$2:$R$599,13,FALSE))</f>
        <v/>
      </c>
      <c r="P6475" s="38" t="str">
        <f t="shared" si="101"/>
        <v/>
      </c>
      <c r="R6475" s="100" t="str">
        <f>Zusammenzug!$C$25&amp;"-"&amp;Zusammenzug!$A$7&amp;"-"&amp;Leistungen!L6475</f>
        <v>2026-Nicht beauftragte Spitex-Organisation-</v>
      </c>
    </row>
    <row r="6476" spans="1:18" x14ac:dyDescent="0.2">
      <c r="A6476" s="95" t="str">
        <f>IF(ISBLANK('Zusatzblatt (Perigon)'!E6471),"",'Zusatzblatt (Perigon)'!E6471)</f>
        <v/>
      </c>
      <c r="B6476" s="95" t="str">
        <f>IF(ISBLANK('Zusatzblatt (Perigon)'!G6471),"",'Zusatzblatt (Perigon)'!G6471)</f>
        <v/>
      </c>
      <c r="C6476" s="96" t="str">
        <f>IF(ISBLANK('Zusatzblatt (Perigon)'!I6471),"",'Zusatzblatt (Perigon)'!I6471)</f>
        <v/>
      </c>
      <c r="D6476" s="97" t="str">
        <f>IF(ISBLANK('Zusatzblatt (Perigon)'!J6471),"",'Zusatzblatt (Perigon)'!J6471)</f>
        <v/>
      </c>
      <c r="E6476" s="64" t="str">
        <f>IF(ISBLANK('Zusatzblatt (Perigon)'!K6471),"",'Zusatzblatt (Perigon)'!K6471)</f>
        <v/>
      </c>
      <c r="F6476" s="65"/>
      <c r="G6476" s="64"/>
      <c r="H6476" s="69" t="str">
        <f>IF(ISBLANK('Zusatzblatt (Perigon)'!L6471),"",'Zusatzblatt (Perigon)'!L6471)</f>
        <v/>
      </c>
      <c r="I6476" s="69" t="str">
        <f>IF(ISBLANK('Zusatzblatt (Perigon)'!M6471),"",'Zusatzblatt (Perigon)'!M6471)</f>
        <v/>
      </c>
      <c r="J6476" s="98" t="str">
        <f>IF(ISBLANK('Zusatzblatt (Perigon)'!N6471),"",'Zusatzblatt (Perigon)'!N6471)</f>
        <v/>
      </c>
      <c r="K6476" s="99" t="str">
        <f>IF(ISBLANK('Zusatzblatt (Perigon)'!J6471),"",'Zusatzblatt (Perigon)'!T6471)</f>
        <v/>
      </c>
      <c r="L6476" s="95" t="str">
        <f>IF(ISBLANK('Zusatzblatt (Perigon)'!O6471),"",'Zusatzblatt (Perigon)'!O6471)</f>
        <v/>
      </c>
      <c r="M6476" s="95" t="str">
        <f>IF(ISBLANK('Zusatzblatt (Perigon)'!R6471),"",'Zusatzblatt (Perigon)'!R6471)</f>
        <v/>
      </c>
      <c r="N6476" s="95" t="str">
        <f>IF(ISBLANK('Zusatzblatt (Perigon)'!P6471),"",'Zusatzblatt (Perigon)'!P6471)</f>
        <v/>
      </c>
      <c r="O6476" s="38" t="str">
        <f>IF($L6476="","",VLOOKUP($R6476,Tarife!$A$2:$R$599,13,FALSE))</f>
        <v/>
      </c>
      <c r="P6476" s="38" t="str">
        <f t="shared" si="101"/>
        <v/>
      </c>
      <c r="R6476" s="100" t="str">
        <f>Zusammenzug!$C$25&amp;"-"&amp;Zusammenzug!$A$7&amp;"-"&amp;Leistungen!L6476</f>
        <v>2026-Nicht beauftragte Spitex-Organisation-</v>
      </c>
    </row>
    <row r="6477" spans="1:18" x14ac:dyDescent="0.2">
      <c r="A6477" s="95" t="str">
        <f>IF(ISBLANK('Zusatzblatt (Perigon)'!E6472),"",'Zusatzblatt (Perigon)'!E6472)</f>
        <v/>
      </c>
      <c r="B6477" s="95" t="str">
        <f>IF(ISBLANK('Zusatzblatt (Perigon)'!G6472),"",'Zusatzblatt (Perigon)'!G6472)</f>
        <v/>
      </c>
      <c r="C6477" s="96" t="str">
        <f>IF(ISBLANK('Zusatzblatt (Perigon)'!I6472),"",'Zusatzblatt (Perigon)'!I6472)</f>
        <v/>
      </c>
      <c r="D6477" s="97" t="str">
        <f>IF(ISBLANK('Zusatzblatt (Perigon)'!J6472),"",'Zusatzblatt (Perigon)'!J6472)</f>
        <v/>
      </c>
      <c r="E6477" s="64" t="str">
        <f>IF(ISBLANK('Zusatzblatt (Perigon)'!K6472),"",'Zusatzblatt (Perigon)'!K6472)</f>
        <v/>
      </c>
      <c r="F6477" s="65"/>
      <c r="G6477" s="64"/>
      <c r="H6477" s="69" t="str">
        <f>IF(ISBLANK('Zusatzblatt (Perigon)'!L6472),"",'Zusatzblatt (Perigon)'!L6472)</f>
        <v/>
      </c>
      <c r="I6477" s="69" t="str">
        <f>IF(ISBLANK('Zusatzblatt (Perigon)'!M6472),"",'Zusatzblatt (Perigon)'!M6472)</f>
        <v/>
      </c>
      <c r="J6477" s="98" t="str">
        <f>IF(ISBLANK('Zusatzblatt (Perigon)'!N6472),"",'Zusatzblatt (Perigon)'!N6472)</f>
        <v/>
      </c>
      <c r="K6477" s="99" t="str">
        <f>IF(ISBLANK('Zusatzblatt (Perigon)'!J6472),"",'Zusatzblatt (Perigon)'!T6472)</f>
        <v/>
      </c>
      <c r="L6477" s="95" t="str">
        <f>IF(ISBLANK('Zusatzblatt (Perigon)'!O6472),"",'Zusatzblatt (Perigon)'!O6472)</f>
        <v/>
      </c>
      <c r="M6477" s="95" t="str">
        <f>IF(ISBLANK('Zusatzblatt (Perigon)'!R6472),"",'Zusatzblatt (Perigon)'!R6472)</f>
        <v/>
      </c>
      <c r="N6477" s="95" t="str">
        <f>IF(ISBLANK('Zusatzblatt (Perigon)'!P6472),"",'Zusatzblatt (Perigon)'!P6472)</f>
        <v/>
      </c>
      <c r="O6477" s="38" t="str">
        <f>IF($L6477="","",VLOOKUP($R6477,Tarife!$A$2:$R$599,13,FALSE))</f>
        <v/>
      </c>
      <c r="P6477" s="38" t="str">
        <f t="shared" si="101"/>
        <v/>
      </c>
      <c r="R6477" s="100" t="str">
        <f>Zusammenzug!$C$25&amp;"-"&amp;Zusammenzug!$A$7&amp;"-"&amp;Leistungen!L6477</f>
        <v>2026-Nicht beauftragte Spitex-Organisation-</v>
      </c>
    </row>
    <row r="6478" spans="1:18" x14ac:dyDescent="0.2">
      <c r="A6478" s="95" t="str">
        <f>IF(ISBLANK('Zusatzblatt (Perigon)'!E6473),"",'Zusatzblatt (Perigon)'!E6473)</f>
        <v/>
      </c>
      <c r="B6478" s="95" t="str">
        <f>IF(ISBLANK('Zusatzblatt (Perigon)'!G6473),"",'Zusatzblatt (Perigon)'!G6473)</f>
        <v/>
      </c>
      <c r="C6478" s="96" t="str">
        <f>IF(ISBLANK('Zusatzblatt (Perigon)'!I6473),"",'Zusatzblatt (Perigon)'!I6473)</f>
        <v/>
      </c>
      <c r="D6478" s="97" t="str">
        <f>IF(ISBLANK('Zusatzblatt (Perigon)'!J6473),"",'Zusatzblatt (Perigon)'!J6473)</f>
        <v/>
      </c>
      <c r="E6478" s="64" t="str">
        <f>IF(ISBLANK('Zusatzblatt (Perigon)'!K6473),"",'Zusatzblatt (Perigon)'!K6473)</f>
        <v/>
      </c>
      <c r="F6478" s="65"/>
      <c r="G6478" s="64"/>
      <c r="H6478" s="69" t="str">
        <f>IF(ISBLANK('Zusatzblatt (Perigon)'!L6473),"",'Zusatzblatt (Perigon)'!L6473)</f>
        <v/>
      </c>
      <c r="I6478" s="69" t="str">
        <f>IF(ISBLANK('Zusatzblatt (Perigon)'!M6473),"",'Zusatzblatt (Perigon)'!M6473)</f>
        <v/>
      </c>
      <c r="J6478" s="98" t="str">
        <f>IF(ISBLANK('Zusatzblatt (Perigon)'!N6473),"",'Zusatzblatt (Perigon)'!N6473)</f>
        <v/>
      </c>
      <c r="K6478" s="99" t="str">
        <f>IF(ISBLANK('Zusatzblatt (Perigon)'!J6473),"",'Zusatzblatt (Perigon)'!T6473)</f>
        <v/>
      </c>
      <c r="L6478" s="95" t="str">
        <f>IF(ISBLANK('Zusatzblatt (Perigon)'!O6473),"",'Zusatzblatt (Perigon)'!O6473)</f>
        <v/>
      </c>
      <c r="M6478" s="95" t="str">
        <f>IF(ISBLANK('Zusatzblatt (Perigon)'!R6473),"",'Zusatzblatt (Perigon)'!R6473)</f>
        <v/>
      </c>
      <c r="N6478" s="95" t="str">
        <f>IF(ISBLANK('Zusatzblatt (Perigon)'!P6473),"",'Zusatzblatt (Perigon)'!P6473)</f>
        <v/>
      </c>
      <c r="O6478" s="38" t="str">
        <f>IF($L6478="","",VLOOKUP($R6478,Tarife!$A$2:$R$599,13,FALSE))</f>
        <v/>
      </c>
      <c r="P6478" s="38" t="str">
        <f t="shared" si="101"/>
        <v/>
      </c>
      <c r="R6478" s="100" t="str">
        <f>Zusammenzug!$C$25&amp;"-"&amp;Zusammenzug!$A$7&amp;"-"&amp;Leistungen!L6478</f>
        <v>2026-Nicht beauftragte Spitex-Organisation-</v>
      </c>
    </row>
    <row r="6479" spans="1:18" x14ac:dyDescent="0.2">
      <c r="A6479" s="95" t="str">
        <f>IF(ISBLANK('Zusatzblatt (Perigon)'!E6474),"",'Zusatzblatt (Perigon)'!E6474)</f>
        <v/>
      </c>
      <c r="B6479" s="95" t="str">
        <f>IF(ISBLANK('Zusatzblatt (Perigon)'!G6474),"",'Zusatzblatt (Perigon)'!G6474)</f>
        <v/>
      </c>
      <c r="C6479" s="96" t="str">
        <f>IF(ISBLANK('Zusatzblatt (Perigon)'!I6474),"",'Zusatzblatt (Perigon)'!I6474)</f>
        <v/>
      </c>
      <c r="D6479" s="97" t="str">
        <f>IF(ISBLANK('Zusatzblatt (Perigon)'!J6474),"",'Zusatzblatt (Perigon)'!J6474)</f>
        <v/>
      </c>
      <c r="E6479" s="64" t="str">
        <f>IF(ISBLANK('Zusatzblatt (Perigon)'!K6474),"",'Zusatzblatt (Perigon)'!K6474)</f>
        <v/>
      </c>
      <c r="F6479" s="65"/>
      <c r="G6479" s="64"/>
      <c r="H6479" s="69" t="str">
        <f>IF(ISBLANK('Zusatzblatt (Perigon)'!L6474),"",'Zusatzblatt (Perigon)'!L6474)</f>
        <v/>
      </c>
      <c r="I6479" s="69" t="str">
        <f>IF(ISBLANK('Zusatzblatt (Perigon)'!M6474),"",'Zusatzblatt (Perigon)'!M6474)</f>
        <v/>
      </c>
      <c r="J6479" s="98" t="str">
        <f>IF(ISBLANK('Zusatzblatt (Perigon)'!N6474),"",'Zusatzblatt (Perigon)'!N6474)</f>
        <v/>
      </c>
      <c r="K6479" s="99" t="str">
        <f>IF(ISBLANK('Zusatzblatt (Perigon)'!J6474),"",'Zusatzblatt (Perigon)'!T6474)</f>
        <v/>
      </c>
      <c r="L6479" s="95" t="str">
        <f>IF(ISBLANK('Zusatzblatt (Perigon)'!O6474),"",'Zusatzblatt (Perigon)'!O6474)</f>
        <v/>
      </c>
      <c r="M6479" s="95" t="str">
        <f>IF(ISBLANK('Zusatzblatt (Perigon)'!R6474),"",'Zusatzblatt (Perigon)'!R6474)</f>
        <v/>
      </c>
      <c r="N6479" s="95" t="str">
        <f>IF(ISBLANK('Zusatzblatt (Perigon)'!P6474),"",'Zusatzblatt (Perigon)'!P6474)</f>
        <v/>
      </c>
      <c r="O6479" s="38" t="str">
        <f>IF($L6479="","",VLOOKUP($R6479,Tarife!$A$2:$R$599,13,FALSE))</f>
        <v/>
      </c>
      <c r="P6479" s="38" t="str">
        <f t="shared" si="101"/>
        <v/>
      </c>
      <c r="R6479" s="100" t="str">
        <f>Zusammenzug!$C$25&amp;"-"&amp;Zusammenzug!$A$7&amp;"-"&amp;Leistungen!L6479</f>
        <v>2026-Nicht beauftragte Spitex-Organisation-</v>
      </c>
    </row>
    <row r="6480" spans="1:18" x14ac:dyDescent="0.2">
      <c r="A6480" s="95" t="str">
        <f>IF(ISBLANK('Zusatzblatt (Perigon)'!E6475),"",'Zusatzblatt (Perigon)'!E6475)</f>
        <v/>
      </c>
      <c r="B6480" s="95" t="str">
        <f>IF(ISBLANK('Zusatzblatt (Perigon)'!G6475),"",'Zusatzblatt (Perigon)'!G6475)</f>
        <v/>
      </c>
      <c r="C6480" s="96" t="str">
        <f>IF(ISBLANK('Zusatzblatt (Perigon)'!I6475),"",'Zusatzblatt (Perigon)'!I6475)</f>
        <v/>
      </c>
      <c r="D6480" s="97" t="str">
        <f>IF(ISBLANK('Zusatzblatt (Perigon)'!J6475),"",'Zusatzblatt (Perigon)'!J6475)</f>
        <v/>
      </c>
      <c r="E6480" s="64" t="str">
        <f>IF(ISBLANK('Zusatzblatt (Perigon)'!K6475),"",'Zusatzblatt (Perigon)'!K6475)</f>
        <v/>
      </c>
      <c r="F6480" s="65"/>
      <c r="G6480" s="64"/>
      <c r="H6480" s="69" t="str">
        <f>IF(ISBLANK('Zusatzblatt (Perigon)'!L6475),"",'Zusatzblatt (Perigon)'!L6475)</f>
        <v/>
      </c>
      <c r="I6480" s="69" t="str">
        <f>IF(ISBLANK('Zusatzblatt (Perigon)'!M6475),"",'Zusatzblatt (Perigon)'!M6475)</f>
        <v/>
      </c>
      <c r="J6480" s="98" t="str">
        <f>IF(ISBLANK('Zusatzblatt (Perigon)'!N6475),"",'Zusatzblatt (Perigon)'!N6475)</f>
        <v/>
      </c>
      <c r="K6480" s="99" t="str">
        <f>IF(ISBLANK('Zusatzblatt (Perigon)'!J6475),"",'Zusatzblatt (Perigon)'!T6475)</f>
        <v/>
      </c>
      <c r="L6480" s="95" t="str">
        <f>IF(ISBLANK('Zusatzblatt (Perigon)'!O6475),"",'Zusatzblatt (Perigon)'!O6475)</f>
        <v/>
      </c>
      <c r="M6480" s="95" t="str">
        <f>IF(ISBLANK('Zusatzblatt (Perigon)'!R6475),"",'Zusatzblatt (Perigon)'!R6475)</f>
        <v/>
      </c>
      <c r="N6480" s="95" t="str">
        <f>IF(ISBLANK('Zusatzblatt (Perigon)'!P6475),"",'Zusatzblatt (Perigon)'!P6475)</f>
        <v/>
      </c>
      <c r="O6480" s="38" t="str">
        <f>IF($L6480="","",VLOOKUP($R6480,Tarife!$A$2:$R$599,13,FALSE))</f>
        <v/>
      </c>
      <c r="P6480" s="38" t="str">
        <f t="shared" si="101"/>
        <v/>
      </c>
      <c r="R6480" s="100" t="str">
        <f>Zusammenzug!$C$25&amp;"-"&amp;Zusammenzug!$A$7&amp;"-"&amp;Leistungen!L6480</f>
        <v>2026-Nicht beauftragte Spitex-Organisation-</v>
      </c>
    </row>
    <row r="6481" spans="1:18" x14ac:dyDescent="0.2">
      <c r="A6481" s="95" t="str">
        <f>IF(ISBLANK('Zusatzblatt (Perigon)'!E6476),"",'Zusatzblatt (Perigon)'!E6476)</f>
        <v/>
      </c>
      <c r="B6481" s="95" t="str">
        <f>IF(ISBLANK('Zusatzblatt (Perigon)'!G6476),"",'Zusatzblatt (Perigon)'!G6476)</f>
        <v/>
      </c>
      <c r="C6481" s="96" t="str">
        <f>IF(ISBLANK('Zusatzblatt (Perigon)'!I6476),"",'Zusatzblatt (Perigon)'!I6476)</f>
        <v/>
      </c>
      <c r="D6481" s="97" t="str">
        <f>IF(ISBLANK('Zusatzblatt (Perigon)'!J6476),"",'Zusatzblatt (Perigon)'!J6476)</f>
        <v/>
      </c>
      <c r="E6481" s="64" t="str">
        <f>IF(ISBLANK('Zusatzblatt (Perigon)'!K6476),"",'Zusatzblatt (Perigon)'!K6476)</f>
        <v/>
      </c>
      <c r="F6481" s="65"/>
      <c r="G6481" s="64"/>
      <c r="H6481" s="69" t="str">
        <f>IF(ISBLANK('Zusatzblatt (Perigon)'!L6476),"",'Zusatzblatt (Perigon)'!L6476)</f>
        <v/>
      </c>
      <c r="I6481" s="69" t="str">
        <f>IF(ISBLANK('Zusatzblatt (Perigon)'!M6476),"",'Zusatzblatt (Perigon)'!M6476)</f>
        <v/>
      </c>
      <c r="J6481" s="98" t="str">
        <f>IF(ISBLANK('Zusatzblatt (Perigon)'!N6476),"",'Zusatzblatt (Perigon)'!N6476)</f>
        <v/>
      </c>
      <c r="K6481" s="99" t="str">
        <f>IF(ISBLANK('Zusatzblatt (Perigon)'!J6476),"",'Zusatzblatt (Perigon)'!T6476)</f>
        <v/>
      </c>
      <c r="L6481" s="95" t="str">
        <f>IF(ISBLANK('Zusatzblatt (Perigon)'!O6476),"",'Zusatzblatt (Perigon)'!O6476)</f>
        <v/>
      </c>
      <c r="M6481" s="95" t="str">
        <f>IF(ISBLANK('Zusatzblatt (Perigon)'!R6476),"",'Zusatzblatt (Perigon)'!R6476)</f>
        <v/>
      </c>
      <c r="N6481" s="95" t="str">
        <f>IF(ISBLANK('Zusatzblatt (Perigon)'!P6476),"",'Zusatzblatt (Perigon)'!P6476)</f>
        <v/>
      </c>
      <c r="O6481" s="38" t="str">
        <f>IF($L6481="","",VLOOKUP($R6481,Tarife!$A$2:$R$599,13,FALSE))</f>
        <v/>
      </c>
      <c r="P6481" s="38" t="str">
        <f t="shared" si="101"/>
        <v/>
      </c>
      <c r="R6481" s="100" t="str">
        <f>Zusammenzug!$C$25&amp;"-"&amp;Zusammenzug!$A$7&amp;"-"&amp;Leistungen!L6481</f>
        <v>2026-Nicht beauftragte Spitex-Organisation-</v>
      </c>
    </row>
    <row r="6482" spans="1:18" x14ac:dyDescent="0.2">
      <c r="A6482" s="95" t="str">
        <f>IF(ISBLANK('Zusatzblatt (Perigon)'!E6477),"",'Zusatzblatt (Perigon)'!E6477)</f>
        <v/>
      </c>
      <c r="B6482" s="95" t="str">
        <f>IF(ISBLANK('Zusatzblatt (Perigon)'!G6477),"",'Zusatzblatt (Perigon)'!G6477)</f>
        <v/>
      </c>
      <c r="C6482" s="96" t="str">
        <f>IF(ISBLANK('Zusatzblatt (Perigon)'!I6477),"",'Zusatzblatt (Perigon)'!I6477)</f>
        <v/>
      </c>
      <c r="D6482" s="97" t="str">
        <f>IF(ISBLANK('Zusatzblatt (Perigon)'!J6477),"",'Zusatzblatt (Perigon)'!J6477)</f>
        <v/>
      </c>
      <c r="E6482" s="64" t="str">
        <f>IF(ISBLANK('Zusatzblatt (Perigon)'!K6477),"",'Zusatzblatt (Perigon)'!K6477)</f>
        <v/>
      </c>
      <c r="F6482" s="65"/>
      <c r="G6482" s="64"/>
      <c r="H6482" s="69" t="str">
        <f>IF(ISBLANK('Zusatzblatt (Perigon)'!L6477),"",'Zusatzblatt (Perigon)'!L6477)</f>
        <v/>
      </c>
      <c r="I6482" s="69" t="str">
        <f>IF(ISBLANK('Zusatzblatt (Perigon)'!M6477),"",'Zusatzblatt (Perigon)'!M6477)</f>
        <v/>
      </c>
      <c r="J6482" s="98" t="str">
        <f>IF(ISBLANK('Zusatzblatt (Perigon)'!N6477),"",'Zusatzblatt (Perigon)'!N6477)</f>
        <v/>
      </c>
      <c r="K6482" s="99" t="str">
        <f>IF(ISBLANK('Zusatzblatt (Perigon)'!J6477),"",'Zusatzblatt (Perigon)'!T6477)</f>
        <v/>
      </c>
      <c r="L6482" s="95" t="str">
        <f>IF(ISBLANK('Zusatzblatt (Perigon)'!O6477),"",'Zusatzblatt (Perigon)'!O6477)</f>
        <v/>
      </c>
      <c r="M6482" s="95" t="str">
        <f>IF(ISBLANK('Zusatzblatt (Perigon)'!R6477),"",'Zusatzblatt (Perigon)'!R6477)</f>
        <v/>
      </c>
      <c r="N6482" s="95" t="str">
        <f>IF(ISBLANK('Zusatzblatt (Perigon)'!P6477),"",'Zusatzblatt (Perigon)'!P6477)</f>
        <v/>
      </c>
      <c r="O6482" s="38" t="str">
        <f>IF($L6482="","",VLOOKUP($R6482,Tarife!$A$2:$R$599,13,FALSE))</f>
        <v/>
      </c>
      <c r="P6482" s="38" t="str">
        <f t="shared" si="101"/>
        <v/>
      </c>
      <c r="R6482" s="100" t="str">
        <f>Zusammenzug!$C$25&amp;"-"&amp;Zusammenzug!$A$7&amp;"-"&amp;Leistungen!L6482</f>
        <v>2026-Nicht beauftragte Spitex-Organisation-</v>
      </c>
    </row>
    <row r="6483" spans="1:18" x14ac:dyDescent="0.2">
      <c r="A6483" s="95" t="str">
        <f>IF(ISBLANK('Zusatzblatt (Perigon)'!E6478),"",'Zusatzblatt (Perigon)'!E6478)</f>
        <v/>
      </c>
      <c r="B6483" s="95" t="str">
        <f>IF(ISBLANK('Zusatzblatt (Perigon)'!G6478),"",'Zusatzblatt (Perigon)'!G6478)</f>
        <v/>
      </c>
      <c r="C6483" s="96" t="str">
        <f>IF(ISBLANK('Zusatzblatt (Perigon)'!I6478),"",'Zusatzblatt (Perigon)'!I6478)</f>
        <v/>
      </c>
      <c r="D6483" s="97" t="str">
        <f>IF(ISBLANK('Zusatzblatt (Perigon)'!J6478),"",'Zusatzblatt (Perigon)'!J6478)</f>
        <v/>
      </c>
      <c r="E6483" s="64" t="str">
        <f>IF(ISBLANK('Zusatzblatt (Perigon)'!K6478),"",'Zusatzblatt (Perigon)'!K6478)</f>
        <v/>
      </c>
      <c r="F6483" s="65"/>
      <c r="G6483" s="64"/>
      <c r="H6483" s="69" t="str">
        <f>IF(ISBLANK('Zusatzblatt (Perigon)'!L6478),"",'Zusatzblatt (Perigon)'!L6478)</f>
        <v/>
      </c>
      <c r="I6483" s="69" t="str">
        <f>IF(ISBLANK('Zusatzblatt (Perigon)'!M6478),"",'Zusatzblatt (Perigon)'!M6478)</f>
        <v/>
      </c>
      <c r="J6483" s="98" t="str">
        <f>IF(ISBLANK('Zusatzblatt (Perigon)'!N6478),"",'Zusatzblatt (Perigon)'!N6478)</f>
        <v/>
      </c>
      <c r="K6483" s="99" t="str">
        <f>IF(ISBLANK('Zusatzblatt (Perigon)'!J6478),"",'Zusatzblatt (Perigon)'!T6478)</f>
        <v/>
      </c>
      <c r="L6483" s="95" t="str">
        <f>IF(ISBLANK('Zusatzblatt (Perigon)'!O6478),"",'Zusatzblatt (Perigon)'!O6478)</f>
        <v/>
      </c>
      <c r="M6483" s="95" t="str">
        <f>IF(ISBLANK('Zusatzblatt (Perigon)'!R6478),"",'Zusatzblatt (Perigon)'!R6478)</f>
        <v/>
      </c>
      <c r="N6483" s="95" t="str">
        <f>IF(ISBLANK('Zusatzblatt (Perigon)'!P6478),"",'Zusatzblatt (Perigon)'!P6478)</f>
        <v/>
      </c>
      <c r="O6483" s="38" t="str">
        <f>IF($L6483="","",VLOOKUP($R6483,Tarife!$A$2:$R$599,13,FALSE))</f>
        <v/>
      </c>
      <c r="P6483" s="38" t="str">
        <f t="shared" si="101"/>
        <v/>
      </c>
      <c r="R6483" s="100" t="str">
        <f>Zusammenzug!$C$25&amp;"-"&amp;Zusammenzug!$A$7&amp;"-"&amp;Leistungen!L6483</f>
        <v>2026-Nicht beauftragte Spitex-Organisation-</v>
      </c>
    </row>
    <row r="6484" spans="1:18" x14ac:dyDescent="0.2">
      <c r="A6484" s="95" t="str">
        <f>IF(ISBLANK('Zusatzblatt (Perigon)'!E6479),"",'Zusatzblatt (Perigon)'!E6479)</f>
        <v/>
      </c>
      <c r="B6484" s="95" t="str">
        <f>IF(ISBLANK('Zusatzblatt (Perigon)'!G6479),"",'Zusatzblatt (Perigon)'!G6479)</f>
        <v/>
      </c>
      <c r="C6484" s="96" t="str">
        <f>IF(ISBLANK('Zusatzblatt (Perigon)'!I6479),"",'Zusatzblatt (Perigon)'!I6479)</f>
        <v/>
      </c>
      <c r="D6484" s="97" t="str">
        <f>IF(ISBLANK('Zusatzblatt (Perigon)'!J6479),"",'Zusatzblatt (Perigon)'!J6479)</f>
        <v/>
      </c>
      <c r="E6484" s="64" t="str">
        <f>IF(ISBLANK('Zusatzblatt (Perigon)'!K6479),"",'Zusatzblatt (Perigon)'!K6479)</f>
        <v/>
      </c>
      <c r="F6484" s="65"/>
      <c r="G6484" s="64"/>
      <c r="H6484" s="69" t="str">
        <f>IF(ISBLANK('Zusatzblatt (Perigon)'!L6479),"",'Zusatzblatt (Perigon)'!L6479)</f>
        <v/>
      </c>
      <c r="I6484" s="69" t="str">
        <f>IF(ISBLANK('Zusatzblatt (Perigon)'!M6479),"",'Zusatzblatt (Perigon)'!M6479)</f>
        <v/>
      </c>
      <c r="J6484" s="98" t="str">
        <f>IF(ISBLANK('Zusatzblatt (Perigon)'!N6479),"",'Zusatzblatt (Perigon)'!N6479)</f>
        <v/>
      </c>
      <c r="K6484" s="99" t="str">
        <f>IF(ISBLANK('Zusatzblatt (Perigon)'!J6479),"",'Zusatzblatt (Perigon)'!T6479)</f>
        <v/>
      </c>
      <c r="L6484" s="95" t="str">
        <f>IF(ISBLANK('Zusatzblatt (Perigon)'!O6479),"",'Zusatzblatt (Perigon)'!O6479)</f>
        <v/>
      </c>
      <c r="M6484" s="95" t="str">
        <f>IF(ISBLANK('Zusatzblatt (Perigon)'!R6479),"",'Zusatzblatt (Perigon)'!R6479)</f>
        <v/>
      </c>
      <c r="N6484" s="95" t="str">
        <f>IF(ISBLANK('Zusatzblatt (Perigon)'!P6479),"",'Zusatzblatt (Perigon)'!P6479)</f>
        <v/>
      </c>
      <c r="O6484" s="38" t="str">
        <f>IF($L6484="","",VLOOKUP($R6484,Tarife!$A$2:$R$599,13,FALSE))</f>
        <v/>
      </c>
      <c r="P6484" s="38" t="str">
        <f t="shared" si="101"/>
        <v/>
      </c>
      <c r="R6484" s="100" t="str">
        <f>Zusammenzug!$C$25&amp;"-"&amp;Zusammenzug!$A$7&amp;"-"&amp;Leistungen!L6484</f>
        <v>2026-Nicht beauftragte Spitex-Organisation-</v>
      </c>
    </row>
    <row r="6485" spans="1:18" x14ac:dyDescent="0.2">
      <c r="A6485" s="95" t="str">
        <f>IF(ISBLANK('Zusatzblatt (Perigon)'!E6480),"",'Zusatzblatt (Perigon)'!E6480)</f>
        <v/>
      </c>
      <c r="B6485" s="95" t="str">
        <f>IF(ISBLANK('Zusatzblatt (Perigon)'!G6480),"",'Zusatzblatt (Perigon)'!G6480)</f>
        <v/>
      </c>
      <c r="C6485" s="96" t="str">
        <f>IF(ISBLANK('Zusatzblatt (Perigon)'!I6480),"",'Zusatzblatt (Perigon)'!I6480)</f>
        <v/>
      </c>
      <c r="D6485" s="97" t="str">
        <f>IF(ISBLANK('Zusatzblatt (Perigon)'!J6480),"",'Zusatzblatt (Perigon)'!J6480)</f>
        <v/>
      </c>
      <c r="E6485" s="64" t="str">
        <f>IF(ISBLANK('Zusatzblatt (Perigon)'!K6480),"",'Zusatzblatt (Perigon)'!K6480)</f>
        <v/>
      </c>
      <c r="F6485" s="65"/>
      <c r="G6485" s="64"/>
      <c r="H6485" s="69" t="str">
        <f>IF(ISBLANK('Zusatzblatt (Perigon)'!L6480),"",'Zusatzblatt (Perigon)'!L6480)</f>
        <v/>
      </c>
      <c r="I6485" s="69" t="str">
        <f>IF(ISBLANK('Zusatzblatt (Perigon)'!M6480),"",'Zusatzblatt (Perigon)'!M6480)</f>
        <v/>
      </c>
      <c r="J6485" s="98" t="str">
        <f>IF(ISBLANK('Zusatzblatt (Perigon)'!N6480),"",'Zusatzblatt (Perigon)'!N6480)</f>
        <v/>
      </c>
      <c r="K6485" s="99" t="str">
        <f>IF(ISBLANK('Zusatzblatt (Perigon)'!J6480),"",'Zusatzblatt (Perigon)'!T6480)</f>
        <v/>
      </c>
      <c r="L6485" s="95" t="str">
        <f>IF(ISBLANK('Zusatzblatt (Perigon)'!O6480),"",'Zusatzblatt (Perigon)'!O6480)</f>
        <v/>
      </c>
      <c r="M6485" s="95" t="str">
        <f>IF(ISBLANK('Zusatzblatt (Perigon)'!R6480),"",'Zusatzblatt (Perigon)'!R6480)</f>
        <v/>
      </c>
      <c r="N6485" s="95" t="str">
        <f>IF(ISBLANK('Zusatzblatt (Perigon)'!P6480),"",'Zusatzblatt (Perigon)'!P6480)</f>
        <v/>
      </c>
      <c r="O6485" s="38" t="str">
        <f>IF($L6485="","",VLOOKUP($R6485,Tarife!$A$2:$R$599,13,FALSE))</f>
        <v/>
      </c>
      <c r="P6485" s="38" t="str">
        <f t="shared" si="101"/>
        <v/>
      </c>
      <c r="R6485" s="100" t="str">
        <f>Zusammenzug!$C$25&amp;"-"&amp;Zusammenzug!$A$7&amp;"-"&amp;Leistungen!L6485</f>
        <v>2026-Nicht beauftragte Spitex-Organisation-</v>
      </c>
    </row>
    <row r="6486" spans="1:18" x14ac:dyDescent="0.2">
      <c r="A6486" s="95" t="str">
        <f>IF(ISBLANK('Zusatzblatt (Perigon)'!E6481),"",'Zusatzblatt (Perigon)'!E6481)</f>
        <v/>
      </c>
      <c r="B6486" s="95" t="str">
        <f>IF(ISBLANK('Zusatzblatt (Perigon)'!G6481),"",'Zusatzblatt (Perigon)'!G6481)</f>
        <v/>
      </c>
      <c r="C6486" s="96" t="str">
        <f>IF(ISBLANK('Zusatzblatt (Perigon)'!I6481),"",'Zusatzblatt (Perigon)'!I6481)</f>
        <v/>
      </c>
      <c r="D6486" s="97" t="str">
        <f>IF(ISBLANK('Zusatzblatt (Perigon)'!J6481),"",'Zusatzblatt (Perigon)'!J6481)</f>
        <v/>
      </c>
      <c r="E6486" s="64" t="str">
        <f>IF(ISBLANK('Zusatzblatt (Perigon)'!K6481),"",'Zusatzblatt (Perigon)'!K6481)</f>
        <v/>
      </c>
      <c r="F6486" s="65"/>
      <c r="G6486" s="64"/>
      <c r="H6486" s="69" t="str">
        <f>IF(ISBLANK('Zusatzblatt (Perigon)'!L6481),"",'Zusatzblatt (Perigon)'!L6481)</f>
        <v/>
      </c>
      <c r="I6486" s="69" t="str">
        <f>IF(ISBLANK('Zusatzblatt (Perigon)'!M6481),"",'Zusatzblatt (Perigon)'!M6481)</f>
        <v/>
      </c>
      <c r="J6486" s="98" t="str">
        <f>IF(ISBLANK('Zusatzblatt (Perigon)'!N6481),"",'Zusatzblatt (Perigon)'!N6481)</f>
        <v/>
      </c>
      <c r="K6486" s="99" t="str">
        <f>IF(ISBLANK('Zusatzblatt (Perigon)'!J6481),"",'Zusatzblatt (Perigon)'!T6481)</f>
        <v/>
      </c>
      <c r="L6486" s="95" t="str">
        <f>IF(ISBLANK('Zusatzblatt (Perigon)'!O6481),"",'Zusatzblatt (Perigon)'!O6481)</f>
        <v/>
      </c>
      <c r="M6486" s="95" t="str">
        <f>IF(ISBLANK('Zusatzblatt (Perigon)'!R6481),"",'Zusatzblatt (Perigon)'!R6481)</f>
        <v/>
      </c>
      <c r="N6486" s="95" t="str">
        <f>IF(ISBLANK('Zusatzblatt (Perigon)'!P6481),"",'Zusatzblatt (Perigon)'!P6481)</f>
        <v/>
      </c>
      <c r="O6486" s="38" t="str">
        <f>IF($L6486="","",VLOOKUP($R6486,Tarife!$A$2:$R$599,13,FALSE))</f>
        <v/>
      </c>
      <c r="P6486" s="38" t="str">
        <f t="shared" si="101"/>
        <v/>
      </c>
      <c r="R6486" s="100" t="str">
        <f>Zusammenzug!$C$25&amp;"-"&amp;Zusammenzug!$A$7&amp;"-"&amp;Leistungen!L6486</f>
        <v>2026-Nicht beauftragte Spitex-Organisation-</v>
      </c>
    </row>
    <row r="6487" spans="1:18" x14ac:dyDescent="0.2">
      <c r="A6487" s="95" t="str">
        <f>IF(ISBLANK('Zusatzblatt (Perigon)'!E6482),"",'Zusatzblatt (Perigon)'!E6482)</f>
        <v/>
      </c>
      <c r="B6487" s="95" t="str">
        <f>IF(ISBLANK('Zusatzblatt (Perigon)'!G6482),"",'Zusatzblatt (Perigon)'!G6482)</f>
        <v/>
      </c>
      <c r="C6487" s="96" t="str">
        <f>IF(ISBLANK('Zusatzblatt (Perigon)'!I6482),"",'Zusatzblatt (Perigon)'!I6482)</f>
        <v/>
      </c>
      <c r="D6487" s="97" t="str">
        <f>IF(ISBLANK('Zusatzblatt (Perigon)'!J6482),"",'Zusatzblatt (Perigon)'!J6482)</f>
        <v/>
      </c>
      <c r="E6487" s="64" t="str">
        <f>IF(ISBLANK('Zusatzblatt (Perigon)'!K6482),"",'Zusatzblatt (Perigon)'!K6482)</f>
        <v/>
      </c>
      <c r="F6487" s="65"/>
      <c r="G6487" s="64"/>
      <c r="H6487" s="69" t="str">
        <f>IF(ISBLANK('Zusatzblatt (Perigon)'!L6482),"",'Zusatzblatt (Perigon)'!L6482)</f>
        <v/>
      </c>
      <c r="I6487" s="69" t="str">
        <f>IF(ISBLANK('Zusatzblatt (Perigon)'!M6482),"",'Zusatzblatt (Perigon)'!M6482)</f>
        <v/>
      </c>
      <c r="J6487" s="98" t="str">
        <f>IF(ISBLANK('Zusatzblatt (Perigon)'!N6482),"",'Zusatzblatt (Perigon)'!N6482)</f>
        <v/>
      </c>
      <c r="K6487" s="99" t="str">
        <f>IF(ISBLANK('Zusatzblatt (Perigon)'!J6482),"",'Zusatzblatt (Perigon)'!T6482)</f>
        <v/>
      </c>
      <c r="L6487" s="95" t="str">
        <f>IF(ISBLANK('Zusatzblatt (Perigon)'!O6482),"",'Zusatzblatt (Perigon)'!O6482)</f>
        <v/>
      </c>
      <c r="M6487" s="95" t="str">
        <f>IF(ISBLANK('Zusatzblatt (Perigon)'!R6482),"",'Zusatzblatt (Perigon)'!R6482)</f>
        <v/>
      </c>
      <c r="N6487" s="95" t="str">
        <f>IF(ISBLANK('Zusatzblatt (Perigon)'!P6482),"",'Zusatzblatt (Perigon)'!P6482)</f>
        <v/>
      </c>
      <c r="O6487" s="38" t="str">
        <f>IF($L6487="","",VLOOKUP($R6487,Tarife!$A$2:$R$599,13,FALSE))</f>
        <v/>
      </c>
      <c r="P6487" s="38" t="str">
        <f t="shared" si="101"/>
        <v/>
      </c>
      <c r="R6487" s="100" t="str">
        <f>Zusammenzug!$C$25&amp;"-"&amp;Zusammenzug!$A$7&amp;"-"&amp;Leistungen!L6487</f>
        <v>2026-Nicht beauftragte Spitex-Organisation-</v>
      </c>
    </row>
    <row r="6488" spans="1:18" x14ac:dyDescent="0.2">
      <c r="A6488" s="95" t="str">
        <f>IF(ISBLANK('Zusatzblatt (Perigon)'!E6483),"",'Zusatzblatt (Perigon)'!E6483)</f>
        <v/>
      </c>
      <c r="B6488" s="95" t="str">
        <f>IF(ISBLANK('Zusatzblatt (Perigon)'!G6483),"",'Zusatzblatt (Perigon)'!G6483)</f>
        <v/>
      </c>
      <c r="C6488" s="96" t="str">
        <f>IF(ISBLANK('Zusatzblatt (Perigon)'!I6483),"",'Zusatzblatt (Perigon)'!I6483)</f>
        <v/>
      </c>
      <c r="D6488" s="97" t="str">
        <f>IF(ISBLANK('Zusatzblatt (Perigon)'!J6483),"",'Zusatzblatt (Perigon)'!J6483)</f>
        <v/>
      </c>
      <c r="E6488" s="64" t="str">
        <f>IF(ISBLANK('Zusatzblatt (Perigon)'!K6483),"",'Zusatzblatt (Perigon)'!K6483)</f>
        <v/>
      </c>
      <c r="F6488" s="65"/>
      <c r="G6488" s="64"/>
      <c r="H6488" s="69" t="str">
        <f>IF(ISBLANK('Zusatzblatt (Perigon)'!L6483),"",'Zusatzblatt (Perigon)'!L6483)</f>
        <v/>
      </c>
      <c r="I6488" s="69" t="str">
        <f>IF(ISBLANK('Zusatzblatt (Perigon)'!M6483),"",'Zusatzblatt (Perigon)'!M6483)</f>
        <v/>
      </c>
      <c r="J6488" s="98" t="str">
        <f>IF(ISBLANK('Zusatzblatt (Perigon)'!N6483),"",'Zusatzblatt (Perigon)'!N6483)</f>
        <v/>
      </c>
      <c r="K6488" s="99" t="str">
        <f>IF(ISBLANK('Zusatzblatt (Perigon)'!J6483),"",'Zusatzblatt (Perigon)'!T6483)</f>
        <v/>
      </c>
      <c r="L6488" s="95" t="str">
        <f>IF(ISBLANK('Zusatzblatt (Perigon)'!O6483),"",'Zusatzblatt (Perigon)'!O6483)</f>
        <v/>
      </c>
      <c r="M6488" s="95" t="str">
        <f>IF(ISBLANK('Zusatzblatt (Perigon)'!R6483),"",'Zusatzblatt (Perigon)'!R6483)</f>
        <v/>
      </c>
      <c r="N6488" s="95" t="str">
        <f>IF(ISBLANK('Zusatzblatt (Perigon)'!P6483),"",'Zusatzblatt (Perigon)'!P6483)</f>
        <v/>
      </c>
      <c r="O6488" s="38" t="str">
        <f>IF($L6488="","",VLOOKUP($R6488,Tarife!$A$2:$R$599,13,FALSE))</f>
        <v/>
      </c>
      <c r="P6488" s="38" t="str">
        <f t="shared" si="101"/>
        <v/>
      </c>
      <c r="R6488" s="100" t="str">
        <f>Zusammenzug!$C$25&amp;"-"&amp;Zusammenzug!$A$7&amp;"-"&amp;Leistungen!L6488</f>
        <v>2026-Nicht beauftragte Spitex-Organisation-</v>
      </c>
    </row>
    <row r="6489" spans="1:18" x14ac:dyDescent="0.2">
      <c r="A6489" s="95" t="str">
        <f>IF(ISBLANK('Zusatzblatt (Perigon)'!E6484),"",'Zusatzblatt (Perigon)'!E6484)</f>
        <v/>
      </c>
      <c r="B6489" s="95" t="str">
        <f>IF(ISBLANK('Zusatzblatt (Perigon)'!G6484),"",'Zusatzblatt (Perigon)'!G6484)</f>
        <v/>
      </c>
      <c r="C6489" s="96" t="str">
        <f>IF(ISBLANK('Zusatzblatt (Perigon)'!I6484),"",'Zusatzblatt (Perigon)'!I6484)</f>
        <v/>
      </c>
      <c r="D6489" s="97" t="str">
        <f>IF(ISBLANK('Zusatzblatt (Perigon)'!J6484),"",'Zusatzblatt (Perigon)'!J6484)</f>
        <v/>
      </c>
      <c r="E6489" s="64" t="str">
        <f>IF(ISBLANK('Zusatzblatt (Perigon)'!K6484),"",'Zusatzblatt (Perigon)'!K6484)</f>
        <v/>
      </c>
      <c r="F6489" s="65"/>
      <c r="G6489" s="64"/>
      <c r="H6489" s="69" t="str">
        <f>IF(ISBLANK('Zusatzblatt (Perigon)'!L6484),"",'Zusatzblatt (Perigon)'!L6484)</f>
        <v/>
      </c>
      <c r="I6489" s="69" t="str">
        <f>IF(ISBLANK('Zusatzblatt (Perigon)'!M6484),"",'Zusatzblatt (Perigon)'!M6484)</f>
        <v/>
      </c>
      <c r="J6489" s="98" t="str">
        <f>IF(ISBLANK('Zusatzblatt (Perigon)'!N6484),"",'Zusatzblatt (Perigon)'!N6484)</f>
        <v/>
      </c>
      <c r="K6489" s="99" t="str">
        <f>IF(ISBLANK('Zusatzblatt (Perigon)'!J6484),"",'Zusatzblatt (Perigon)'!T6484)</f>
        <v/>
      </c>
      <c r="L6489" s="95" t="str">
        <f>IF(ISBLANK('Zusatzblatt (Perigon)'!O6484),"",'Zusatzblatt (Perigon)'!O6484)</f>
        <v/>
      </c>
      <c r="M6489" s="95" t="str">
        <f>IF(ISBLANK('Zusatzblatt (Perigon)'!R6484),"",'Zusatzblatt (Perigon)'!R6484)</f>
        <v/>
      </c>
      <c r="N6489" s="95" t="str">
        <f>IF(ISBLANK('Zusatzblatt (Perigon)'!P6484),"",'Zusatzblatt (Perigon)'!P6484)</f>
        <v/>
      </c>
      <c r="O6489" s="38" t="str">
        <f>IF($L6489="","",VLOOKUP($R6489,Tarife!$A$2:$R$599,13,FALSE))</f>
        <v/>
      </c>
      <c r="P6489" s="38" t="str">
        <f t="shared" si="101"/>
        <v/>
      </c>
      <c r="R6489" s="100" t="str">
        <f>Zusammenzug!$C$25&amp;"-"&amp;Zusammenzug!$A$7&amp;"-"&amp;Leistungen!L6489</f>
        <v>2026-Nicht beauftragte Spitex-Organisation-</v>
      </c>
    </row>
    <row r="6490" spans="1:18" x14ac:dyDescent="0.2">
      <c r="A6490" s="95" t="str">
        <f>IF(ISBLANK('Zusatzblatt (Perigon)'!E6485),"",'Zusatzblatt (Perigon)'!E6485)</f>
        <v/>
      </c>
      <c r="B6490" s="95" t="str">
        <f>IF(ISBLANK('Zusatzblatt (Perigon)'!G6485),"",'Zusatzblatt (Perigon)'!G6485)</f>
        <v/>
      </c>
      <c r="C6490" s="96" t="str">
        <f>IF(ISBLANK('Zusatzblatt (Perigon)'!I6485),"",'Zusatzblatt (Perigon)'!I6485)</f>
        <v/>
      </c>
      <c r="D6490" s="97" t="str">
        <f>IF(ISBLANK('Zusatzblatt (Perigon)'!J6485),"",'Zusatzblatt (Perigon)'!J6485)</f>
        <v/>
      </c>
      <c r="E6490" s="64" t="str">
        <f>IF(ISBLANK('Zusatzblatt (Perigon)'!K6485),"",'Zusatzblatt (Perigon)'!K6485)</f>
        <v/>
      </c>
      <c r="F6490" s="65"/>
      <c r="G6490" s="64"/>
      <c r="H6490" s="69" t="str">
        <f>IF(ISBLANK('Zusatzblatt (Perigon)'!L6485),"",'Zusatzblatt (Perigon)'!L6485)</f>
        <v/>
      </c>
      <c r="I6490" s="69" t="str">
        <f>IF(ISBLANK('Zusatzblatt (Perigon)'!M6485),"",'Zusatzblatt (Perigon)'!M6485)</f>
        <v/>
      </c>
      <c r="J6490" s="98" t="str">
        <f>IF(ISBLANK('Zusatzblatt (Perigon)'!N6485),"",'Zusatzblatt (Perigon)'!N6485)</f>
        <v/>
      </c>
      <c r="K6490" s="99" t="str">
        <f>IF(ISBLANK('Zusatzblatt (Perigon)'!J6485),"",'Zusatzblatt (Perigon)'!T6485)</f>
        <v/>
      </c>
      <c r="L6490" s="95" t="str">
        <f>IF(ISBLANK('Zusatzblatt (Perigon)'!O6485),"",'Zusatzblatt (Perigon)'!O6485)</f>
        <v/>
      </c>
      <c r="M6490" s="95" t="str">
        <f>IF(ISBLANK('Zusatzblatt (Perigon)'!R6485),"",'Zusatzblatt (Perigon)'!R6485)</f>
        <v/>
      </c>
      <c r="N6490" s="95" t="str">
        <f>IF(ISBLANK('Zusatzblatt (Perigon)'!P6485),"",'Zusatzblatt (Perigon)'!P6485)</f>
        <v/>
      </c>
      <c r="O6490" s="38" t="str">
        <f>IF($L6490="","",VLOOKUP($R6490,Tarife!$A$2:$R$599,13,FALSE))</f>
        <v/>
      </c>
      <c r="P6490" s="38" t="str">
        <f t="shared" si="101"/>
        <v/>
      </c>
      <c r="R6490" s="100" t="str">
        <f>Zusammenzug!$C$25&amp;"-"&amp;Zusammenzug!$A$7&amp;"-"&amp;Leistungen!L6490</f>
        <v>2026-Nicht beauftragte Spitex-Organisation-</v>
      </c>
    </row>
    <row r="6491" spans="1:18" x14ac:dyDescent="0.2">
      <c r="A6491" s="95" t="str">
        <f>IF(ISBLANK('Zusatzblatt (Perigon)'!E6486),"",'Zusatzblatt (Perigon)'!E6486)</f>
        <v/>
      </c>
      <c r="B6491" s="95" t="str">
        <f>IF(ISBLANK('Zusatzblatt (Perigon)'!G6486),"",'Zusatzblatt (Perigon)'!G6486)</f>
        <v/>
      </c>
      <c r="C6491" s="96" t="str">
        <f>IF(ISBLANK('Zusatzblatt (Perigon)'!I6486),"",'Zusatzblatt (Perigon)'!I6486)</f>
        <v/>
      </c>
      <c r="D6491" s="97" t="str">
        <f>IF(ISBLANK('Zusatzblatt (Perigon)'!J6486),"",'Zusatzblatt (Perigon)'!J6486)</f>
        <v/>
      </c>
      <c r="E6491" s="64" t="str">
        <f>IF(ISBLANK('Zusatzblatt (Perigon)'!K6486),"",'Zusatzblatt (Perigon)'!K6486)</f>
        <v/>
      </c>
      <c r="F6491" s="65"/>
      <c r="G6491" s="64"/>
      <c r="H6491" s="69" t="str">
        <f>IF(ISBLANK('Zusatzblatt (Perigon)'!L6486),"",'Zusatzblatt (Perigon)'!L6486)</f>
        <v/>
      </c>
      <c r="I6491" s="69" t="str">
        <f>IF(ISBLANK('Zusatzblatt (Perigon)'!M6486),"",'Zusatzblatt (Perigon)'!M6486)</f>
        <v/>
      </c>
      <c r="J6491" s="98" t="str">
        <f>IF(ISBLANK('Zusatzblatt (Perigon)'!N6486),"",'Zusatzblatt (Perigon)'!N6486)</f>
        <v/>
      </c>
      <c r="K6491" s="99" t="str">
        <f>IF(ISBLANK('Zusatzblatt (Perigon)'!J6486),"",'Zusatzblatt (Perigon)'!T6486)</f>
        <v/>
      </c>
      <c r="L6491" s="95" t="str">
        <f>IF(ISBLANK('Zusatzblatt (Perigon)'!O6486),"",'Zusatzblatt (Perigon)'!O6486)</f>
        <v/>
      </c>
      <c r="M6491" s="95" t="str">
        <f>IF(ISBLANK('Zusatzblatt (Perigon)'!R6486),"",'Zusatzblatt (Perigon)'!R6486)</f>
        <v/>
      </c>
      <c r="N6491" s="95" t="str">
        <f>IF(ISBLANK('Zusatzblatt (Perigon)'!P6486),"",'Zusatzblatt (Perigon)'!P6486)</f>
        <v/>
      </c>
      <c r="O6491" s="38" t="str">
        <f>IF($L6491="","",VLOOKUP($R6491,Tarife!$A$2:$R$599,13,FALSE))</f>
        <v/>
      </c>
      <c r="P6491" s="38" t="str">
        <f t="shared" si="101"/>
        <v/>
      </c>
      <c r="R6491" s="100" t="str">
        <f>Zusammenzug!$C$25&amp;"-"&amp;Zusammenzug!$A$7&amp;"-"&amp;Leistungen!L6491</f>
        <v>2026-Nicht beauftragte Spitex-Organisation-</v>
      </c>
    </row>
    <row r="6492" spans="1:18" x14ac:dyDescent="0.2">
      <c r="A6492" s="95" t="str">
        <f>IF(ISBLANK('Zusatzblatt (Perigon)'!E6487),"",'Zusatzblatt (Perigon)'!E6487)</f>
        <v/>
      </c>
      <c r="B6492" s="95" t="str">
        <f>IF(ISBLANK('Zusatzblatt (Perigon)'!G6487),"",'Zusatzblatt (Perigon)'!G6487)</f>
        <v/>
      </c>
      <c r="C6492" s="96" t="str">
        <f>IF(ISBLANK('Zusatzblatt (Perigon)'!I6487),"",'Zusatzblatt (Perigon)'!I6487)</f>
        <v/>
      </c>
      <c r="D6492" s="97" t="str">
        <f>IF(ISBLANK('Zusatzblatt (Perigon)'!J6487),"",'Zusatzblatt (Perigon)'!J6487)</f>
        <v/>
      </c>
      <c r="E6492" s="64" t="str">
        <f>IF(ISBLANK('Zusatzblatt (Perigon)'!K6487),"",'Zusatzblatt (Perigon)'!K6487)</f>
        <v/>
      </c>
      <c r="F6492" s="65"/>
      <c r="G6492" s="64"/>
      <c r="H6492" s="69" t="str">
        <f>IF(ISBLANK('Zusatzblatt (Perigon)'!L6487),"",'Zusatzblatt (Perigon)'!L6487)</f>
        <v/>
      </c>
      <c r="I6492" s="69" t="str">
        <f>IF(ISBLANK('Zusatzblatt (Perigon)'!M6487),"",'Zusatzblatt (Perigon)'!M6487)</f>
        <v/>
      </c>
      <c r="J6492" s="98" t="str">
        <f>IF(ISBLANK('Zusatzblatt (Perigon)'!N6487),"",'Zusatzblatt (Perigon)'!N6487)</f>
        <v/>
      </c>
      <c r="K6492" s="99" t="str">
        <f>IF(ISBLANK('Zusatzblatt (Perigon)'!J6487),"",'Zusatzblatt (Perigon)'!T6487)</f>
        <v/>
      </c>
      <c r="L6492" s="95" t="str">
        <f>IF(ISBLANK('Zusatzblatt (Perigon)'!O6487),"",'Zusatzblatt (Perigon)'!O6487)</f>
        <v/>
      </c>
      <c r="M6492" s="95" t="str">
        <f>IF(ISBLANK('Zusatzblatt (Perigon)'!R6487),"",'Zusatzblatt (Perigon)'!R6487)</f>
        <v/>
      </c>
      <c r="N6492" s="95" t="str">
        <f>IF(ISBLANK('Zusatzblatt (Perigon)'!P6487),"",'Zusatzblatt (Perigon)'!P6487)</f>
        <v/>
      </c>
      <c r="O6492" s="38" t="str">
        <f>IF($L6492="","",VLOOKUP($R6492,Tarife!$A$2:$R$599,13,FALSE))</f>
        <v/>
      </c>
      <c r="P6492" s="38" t="str">
        <f t="shared" si="101"/>
        <v/>
      </c>
      <c r="R6492" s="100" t="str">
        <f>Zusammenzug!$C$25&amp;"-"&amp;Zusammenzug!$A$7&amp;"-"&amp;Leistungen!L6492</f>
        <v>2026-Nicht beauftragte Spitex-Organisation-</v>
      </c>
    </row>
    <row r="6493" spans="1:18" x14ac:dyDescent="0.2">
      <c r="A6493" s="95" t="str">
        <f>IF(ISBLANK('Zusatzblatt (Perigon)'!E6488),"",'Zusatzblatt (Perigon)'!E6488)</f>
        <v/>
      </c>
      <c r="B6493" s="95" t="str">
        <f>IF(ISBLANK('Zusatzblatt (Perigon)'!G6488),"",'Zusatzblatt (Perigon)'!G6488)</f>
        <v/>
      </c>
      <c r="C6493" s="96" t="str">
        <f>IF(ISBLANK('Zusatzblatt (Perigon)'!I6488),"",'Zusatzblatt (Perigon)'!I6488)</f>
        <v/>
      </c>
      <c r="D6493" s="97" t="str">
        <f>IF(ISBLANK('Zusatzblatt (Perigon)'!J6488),"",'Zusatzblatt (Perigon)'!J6488)</f>
        <v/>
      </c>
      <c r="E6493" s="64" t="str">
        <f>IF(ISBLANK('Zusatzblatt (Perigon)'!K6488),"",'Zusatzblatt (Perigon)'!K6488)</f>
        <v/>
      </c>
      <c r="F6493" s="65"/>
      <c r="G6493" s="64"/>
      <c r="H6493" s="69" t="str">
        <f>IF(ISBLANK('Zusatzblatt (Perigon)'!L6488),"",'Zusatzblatt (Perigon)'!L6488)</f>
        <v/>
      </c>
      <c r="I6493" s="69" t="str">
        <f>IF(ISBLANK('Zusatzblatt (Perigon)'!M6488),"",'Zusatzblatt (Perigon)'!M6488)</f>
        <v/>
      </c>
      <c r="J6493" s="98" t="str">
        <f>IF(ISBLANK('Zusatzblatt (Perigon)'!N6488),"",'Zusatzblatt (Perigon)'!N6488)</f>
        <v/>
      </c>
      <c r="K6493" s="99" t="str">
        <f>IF(ISBLANK('Zusatzblatt (Perigon)'!J6488),"",'Zusatzblatt (Perigon)'!T6488)</f>
        <v/>
      </c>
      <c r="L6493" s="95" t="str">
        <f>IF(ISBLANK('Zusatzblatt (Perigon)'!O6488),"",'Zusatzblatt (Perigon)'!O6488)</f>
        <v/>
      </c>
      <c r="M6493" s="95" t="str">
        <f>IF(ISBLANK('Zusatzblatt (Perigon)'!R6488),"",'Zusatzblatt (Perigon)'!R6488)</f>
        <v/>
      </c>
      <c r="N6493" s="95" t="str">
        <f>IF(ISBLANK('Zusatzblatt (Perigon)'!P6488),"",'Zusatzblatt (Perigon)'!P6488)</f>
        <v/>
      </c>
      <c r="O6493" s="38" t="str">
        <f>IF($L6493="","",VLOOKUP($R6493,Tarife!$A$2:$R$599,13,FALSE))</f>
        <v/>
      </c>
      <c r="P6493" s="38" t="str">
        <f t="shared" si="101"/>
        <v/>
      </c>
      <c r="R6493" s="100" t="str">
        <f>Zusammenzug!$C$25&amp;"-"&amp;Zusammenzug!$A$7&amp;"-"&amp;Leistungen!L6493</f>
        <v>2026-Nicht beauftragte Spitex-Organisation-</v>
      </c>
    </row>
    <row r="6494" spans="1:18" x14ac:dyDescent="0.2">
      <c r="A6494" s="95" t="str">
        <f>IF(ISBLANK('Zusatzblatt (Perigon)'!E6489),"",'Zusatzblatt (Perigon)'!E6489)</f>
        <v/>
      </c>
      <c r="B6494" s="95" t="str">
        <f>IF(ISBLANK('Zusatzblatt (Perigon)'!G6489),"",'Zusatzblatt (Perigon)'!G6489)</f>
        <v/>
      </c>
      <c r="C6494" s="96" t="str">
        <f>IF(ISBLANK('Zusatzblatt (Perigon)'!I6489),"",'Zusatzblatt (Perigon)'!I6489)</f>
        <v/>
      </c>
      <c r="D6494" s="97" t="str">
        <f>IF(ISBLANK('Zusatzblatt (Perigon)'!J6489),"",'Zusatzblatt (Perigon)'!J6489)</f>
        <v/>
      </c>
      <c r="E6494" s="64" t="str">
        <f>IF(ISBLANK('Zusatzblatt (Perigon)'!K6489),"",'Zusatzblatt (Perigon)'!K6489)</f>
        <v/>
      </c>
      <c r="F6494" s="65"/>
      <c r="G6494" s="64"/>
      <c r="H6494" s="69" t="str">
        <f>IF(ISBLANK('Zusatzblatt (Perigon)'!L6489),"",'Zusatzblatt (Perigon)'!L6489)</f>
        <v/>
      </c>
      <c r="I6494" s="69" t="str">
        <f>IF(ISBLANK('Zusatzblatt (Perigon)'!M6489),"",'Zusatzblatt (Perigon)'!M6489)</f>
        <v/>
      </c>
      <c r="J6494" s="98" t="str">
        <f>IF(ISBLANK('Zusatzblatt (Perigon)'!N6489),"",'Zusatzblatt (Perigon)'!N6489)</f>
        <v/>
      </c>
      <c r="K6494" s="99" t="str">
        <f>IF(ISBLANK('Zusatzblatt (Perigon)'!J6489),"",'Zusatzblatt (Perigon)'!T6489)</f>
        <v/>
      </c>
      <c r="L6494" s="95" t="str">
        <f>IF(ISBLANK('Zusatzblatt (Perigon)'!O6489),"",'Zusatzblatt (Perigon)'!O6489)</f>
        <v/>
      </c>
      <c r="M6494" s="95" t="str">
        <f>IF(ISBLANK('Zusatzblatt (Perigon)'!R6489),"",'Zusatzblatt (Perigon)'!R6489)</f>
        <v/>
      </c>
      <c r="N6494" s="95" t="str">
        <f>IF(ISBLANK('Zusatzblatt (Perigon)'!P6489),"",'Zusatzblatt (Perigon)'!P6489)</f>
        <v/>
      </c>
      <c r="O6494" s="38" t="str">
        <f>IF($L6494="","",VLOOKUP($R6494,Tarife!$A$2:$R$599,13,FALSE))</f>
        <v/>
      </c>
      <c r="P6494" s="38" t="str">
        <f t="shared" si="101"/>
        <v/>
      </c>
      <c r="R6494" s="100" t="str">
        <f>Zusammenzug!$C$25&amp;"-"&amp;Zusammenzug!$A$7&amp;"-"&amp;Leistungen!L6494</f>
        <v>2026-Nicht beauftragte Spitex-Organisation-</v>
      </c>
    </row>
    <row r="6495" spans="1:18" x14ac:dyDescent="0.2">
      <c r="A6495" s="95" t="str">
        <f>IF(ISBLANK('Zusatzblatt (Perigon)'!E6490),"",'Zusatzblatt (Perigon)'!E6490)</f>
        <v/>
      </c>
      <c r="B6495" s="95" t="str">
        <f>IF(ISBLANK('Zusatzblatt (Perigon)'!G6490),"",'Zusatzblatt (Perigon)'!G6490)</f>
        <v/>
      </c>
      <c r="C6495" s="96" t="str">
        <f>IF(ISBLANK('Zusatzblatt (Perigon)'!I6490),"",'Zusatzblatt (Perigon)'!I6490)</f>
        <v/>
      </c>
      <c r="D6495" s="97" t="str">
        <f>IF(ISBLANK('Zusatzblatt (Perigon)'!J6490),"",'Zusatzblatt (Perigon)'!J6490)</f>
        <v/>
      </c>
      <c r="E6495" s="64" t="str">
        <f>IF(ISBLANK('Zusatzblatt (Perigon)'!K6490),"",'Zusatzblatt (Perigon)'!K6490)</f>
        <v/>
      </c>
      <c r="F6495" s="65"/>
      <c r="G6495" s="64"/>
      <c r="H6495" s="69" t="str">
        <f>IF(ISBLANK('Zusatzblatt (Perigon)'!L6490),"",'Zusatzblatt (Perigon)'!L6490)</f>
        <v/>
      </c>
      <c r="I6495" s="69" t="str">
        <f>IF(ISBLANK('Zusatzblatt (Perigon)'!M6490),"",'Zusatzblatt (Perigon)'!M6490)</f>
        <v/>
      </c>
      <c r="J6495" s="98" t="str">
        <f>IF(ISBLANK('Zusatzblatt (Perigon)'!N6490),"",'Zusatzblatt (Perigon)'!N6490)</f>
        <v/>
      </c>
      <c r="K6495" s="99" t="str">
        <f>IF(ISBLANK('Zusatzblatt (Perigon)'!J6490),"",'Zusatzblatt (Perigon)'!T6490)</f>
        <v/>
      </c>
      <c r="L6495" s="95" t="str">
        <f>IF(ISBLANK('Zusatzblatt (Perigon)'!O6490),"",'Zusatzblatt (Perigon)'!O6490)</f>
        <v/>
      </c>
      <c r="M6495" s="95" t="str">
        <f>IF(ISBLANK('Zusatzblatt (Perigon)'!R6490),"",'Zusatzblatt (Perigon)'!R6490)</f>
        <v/>
      </c>
      <c r="N6495" s="95" t="str">
        <f>IF(ISBLANK('Zusatzblatt (Perigon)'!P6490),"",'Zusatzblatt (Perigon)'!P6490)</f>
        <v/>
      </c>
      <c r="O6495" s="38" t="str">
        <f>IF($L6495="","",VLOOKUP($R6495,Tarife!$A$2:$R$599,13,FALSE))</f>
        <v/>
      </c>
      <c r="P6495" s="38" t="str">
        <f t="shared" si="101"/>
        <v/>
      </c>
      <c r="R6495" s="100" t="str">
        <f>Zusammenzug!$C$25&amp;"-"&amp;Zusammenzug!$A$7&amp;"-"&amp;Leistungen!L6495</f>
        <v>2026-Nicht beauftragte Spitex-Organisation-</v>
      </c>
    </row>
    <row r="6496" spans="1:18" x14ac:dyDescent="0.2">
      <c r="A6496" s="95" t="str">
        <f>IF(ISBLANK('Zusatzblatt (Perigon)'!E6491),"",'Zusatzblatt (Perigon)'!E6491)</f>
        <v/>
      </c>
      <c r="B6496" s="95" t="str">
        <f>IF(ISBLANK('Zusatzblatt (Perigon)'!G6491),"",'Zusatzblatt (Perigon)'!G6491)</f>
        <v/>
      </c>
      <c r="C6496" s="96" t="str">
        <f>IF(ISBLANK('Zusatzblatt (Perigon)'!I6491),"",'Zusatzblatt (Perigon)'!I6491)</f>
        <v/>
      </c>
      <c r="D6496" s="97" t="str">
        <f>IF(ISBLANK('Zusatzblatt (Perigon)'!J6491),"",'Zusatzblatt (Perigon)'!J6491)</f>
        <v/>
      </c>
      <c r="E6496" s="64" t="str">
        <f>IF(ISBLANK('Zusatzblatt (Perigon)'!K6491),"",'Zusatzblatt (Perigon)'!K6491)</f>
        <v/>
      </c>
      <c r="F6496" s="65"/>
      <c r="G6496" s="64"/>
      <c r="H6496" s="69" t="str">
        <f>IF(ISBLANK('Zusatzblatt (Perigon)'!L6491),"",'Zusatzblatt (Perigon)'!L6491)</f>
        <v/>
      </c>
      <c r="I6496" s="69" t="str">
        <f>IF(ISBLANK('Zusatzblatt (Perigon)'!M6491),"",'Zusatzblatt (Perigon)'!M6491)</f>
        <v/>
      </c>
      <c r="J6496" s="98" t="str">
        <f>IF(ISBLANK('Zusatzblatt (Perigon)'!N6491),"",'Zusatzblatt (Perigon)'!N6491)</f>
        <v/>
      </c>
      <c r="K6496" s="99" t="str">
        <f>IF(ISBLANK('Zusatzblatt (Perigon)'!J6491),"",'Zusatzblatt (Perigon)'!T6491)</f>
        <v/>
      </c>
      <c r="L6496" s="95" t="str">
        <f>IF(ISBLANK('Zusatzblatt (Perigon)'!O6491),"",'Zusatzblatt (Perigon)'!O6491)</f>
        <v/>
      </c>
      <c r="M6496" s="95" t="str">
        <f>IF(ISBLANK('Zusatzblatt (Perigon)'!R6491),"",'Zusatzblatt (Perigon)'!R6491)</f>
        <v/>
      </c>
      <c r="N6496" s="95" t="str">
        <f>IF(ISBLANK('Zusatzblatt (Perigon)'!P6491),"",'Zusatzblatt (Perigon)'!P6491)</f>
        <v/>
      </c>
      <c r="O6496" s="38" t="str">
        <f>IF($L6496="","",VLOOKUP($R6496,Tarife!$A$2:$R$599,13,FALSE))</f>
        <v/>
      </c>
      <c r="P6496" s="38" t="str">
        <f t="shared" si="101"/>
        <v/>
      </c>
      <c r="R6496" s="100" t="str">
        <f>Zusammenzug!$C$25&amp;"-"&amp;Zusammenzug!$A$7&amp;"-"&amp;Leistungen!L6496</f>
        <v>2026-Nicht beauftragte Spitex-Organisation-</v>
      </c>
    </row>
    <row r="6497" spans="1:18" x14ac:dyDescent="0.2">
      <c r="A6497" s="95" t="str">
        <f>IF(ISBLANK('Zusatzblatt (Perigon)'!E6492),"",'Zusatzblatt (Perigon)'!E6492)</f>
        <v/>
      </c>
      <c r="B6497" s="95" t="str">
        <f>IF(ISBLANK('Zusatzblatt (Perigon)'!G6492),"",'Zusatzblatt (Perigon)'!G6492)</f>
        <v/>
      </c>
      <c r="C6497" s="96" t="str">
        <f>IF(ISBLANK('Zusatzblatt (Perigon)'!I6492),"",'Zusatzblatt (Perigon)'!I6492)</f>
        <v/>
      </c>
      <c r="D6497" s="97" t="str">
        <f>IF(ISBLANK('Zusatzblatt (Perigon)'!J6492),"",'Zusatzblatt (Perigon)'!J6492)</f>
        <v/>
      </c>
      <c r="E6497" s="64" t="str">
        <f>IF(ISBLANK('Zusatzblatt (Perigon)'!K6492),"",'Zusatzblatt (Perigon)'!K6492)</f>
        <v/>
      </c>
      <c r="F6497" s="65"/>
      <c r="G6497" s="64"/>
      <c r="H6497" s="69" t="str">
        <f>IF(ISBLANK('Zusatzblatt (Perigon)'!L6492),"",'Zusatzblatt (Perigon)'!L6492)</f>
        <v/>
      </c>
      <c r="I6497" s="69" t="str">
        <f>IF(ISBLANK('Zusatzblatt (Perigon)'!M6492),"",'Zusatzblatt (Perigon)'!M6492)</f>
        <v/>
      </c>
      <c r="J6497" s="98" t="str">
        <f>IF(ISBLANK('Zusatzblatt (Perigon)'!N6492),"",'Zusatzblatt (Perigon)'!N6492)</f>
        <v/>
      </c>
      <c r="K6497" s="99" t="str">
        <f>IF(ISBLANK('Zusatzblatt (Perigon)'!J6492),"",'Zusatzblatt (Perigon)'!T6492)</f>
        <v/>
      </c>
      <c r="L6497" s="95" t="str">
        <f>IF(ISBLANK('Zusatzblatt (Perigon)'!O6492),"",'Zusatzblatt (Perigon)'!O6492)</f>
        <v/>
      </c>
      <c r="M6497" s="95" t="str">
        <f>IF(ISBLANK('Zusatzblatt (Perigon)'!R6492),"",'Zusatzblatt (Perigon)'!R6492)</f>
        <v/>
      </c>
      <c r="N6497" s="95" t="str">
        <f>IF(ISBLANK('Zusatzblatt (Perigon)'!P6492),"",'Zusatzblatt (Perigon)'!P6492)</f>
        <v/>
      </c>
      <c r="O6497" s="38" t="str">
        <f>IF($L6497="","",VLOOKUP($R6497,Tarife!$A$2:$R$599,13,FALSE))</f>
        <v/>
      </c>
      <c r="P6497" s="38" t="str">
        <f t="shared" si="101"/>
        <v/>
      </c>
      <c r="R6497" s="100" t="str">
        <f>Zusammenzug!$C$25&amp;"-"&amp;Zusammenzug!$A$7&amp;"-"&amp;Leistungen!L6497</f>
        <v>2026-Nicht beauftragte Spitex-Organisation-</v>
      </c>
    </row>
    <row r="6498" spans="1:18" x14ac:dyDescent="0.2">
      <c r="A6498" s="95" t="str">
        <f>IF(ISBLANK('Zusatzblatt (Perigon)'!E6493),"",'Zusatzblatt (Perigon)'!E6493)</f>
        <v/>
      </c>
      <c r="B6498" s="95" t="str">
        <f>IF(ISBLANK('Zusatzblatt (Perigon)'!G6493),"",'Zusatzblatt (Perigon)'!G6493)</f>
        <v/>
      </c>
      <c r="C6498" s="96" t="str">
        <f>IF(ISBLANK('Zusatzblatt (Perigon)'!I6493),"",'Zusatzblatt (Perigon)'!I6493)</f>
        <v/>
      </c>
      <c r="D6498" s="97" t="str">
        <f>IF(ISBLANK('Zusatzblatt (Perigon)'!J6493),"",'Zusatzblatt (Perigon)'!J6493)</f>
        <v/>
      </c>
      <c r="E6498" s="64" t="str">
        <f>IF(ISBLANK('Zusatzblatt (Perigon)'!K6493),"",'Zusatzblatt (Perigon)'!K6493)</f>
        <v/>
      </c>
      <c r="F6498" s="65"/>
      <c r="G6498" s="64"/>
      <c r="H6498" s="69" t="str">
        <f>IF(ISBLANK('Zusatzblatt (Perigon)'!L6493),"",'Zusatzblatt (Perigon)'!L6493)</f>
        <v/>
      </c>
      <c r="I6498" s="69" t="str">
        <f>IF(ISBLANK('Zusatzblatt (Perigon)'!M6493),"",'Zusatzblatt (Perigon)'!M6493)</f>
        <v/>
      </c>
      <c r="J6498" s="98" t="str">
        <f>IF(ISBLANK('Zusatzblatt (Perigon)'!N6493),"",'Zusatzblatt (Perigon)'!N6493)</f>
        <v/>
      </c>
      <c r="K6498" s="99" t="str">
        <f>IF(ISBLANK('Zusatzblatt (Perigon)'!J6493),"",'Zusatzblatt (Perigon)'!T6493)</f>
        <v/>
      </c>
      <c r="L6498" s="95" t="str">
        <f>IF(ISBLANK('Zusatzblatt (Perigon)'!O6493),"",'Zusatzblatt (Perigon)'!O6493)</f>
        <v/>
      </c>
      <c r="M6498" s="95" t="str">
        <f>IF(ISBLANK('Zusatzblatt (Perigon)'!R6493),"",'Zusatzblatt (Perigon)'!R6493)</f>
        <v/>
      </c>
      <c r="N6498" s="95" t="str">
        <f>IF(ISBLANK('Zusatzblatt (Perigon)'!P6493),"",'Zusatzblatt (Perigon)'!P6493)</f>
        <v/>
      </c>
      <c r="O6498" s="38" t="str">
        <f>IF($L6498="","",VLOOKUP($R6498,Tarife!$A$2:$R$599,13,FALSE))</f>
        <v/>
      </c>
      <c r="P6498" s="38" t="str">
        <f t="shared" si="101"/>
        <v/>
      </c>
      <c r="R6498" s="100" t="str">
        <f>Zusammenzug!$C$25&amp;"-"&amp;Zusammenzug!$A$7&amp;"-"&amp;Leistungen!L6498</f>
        <v>2026-Nicht beauftragte Spitex-Organisation-</v>
      </c>
    </row>
    <row r="6499" spans="1:18" x14ac:dyDescent="0.2">
      <c r="A6499" s="95" t="str">
        <f>IF(ISBLANK('Zusatzblatt (Perigon)'!E6494),"",'Zusatzblatt (Perigon)'!E6494)</f>
        <v/>
      </c>
      <c r="B6499" s="95" t="str">
        <f>IF(ISBLANK('Zusatzblatt (Perigon)'!G6494),"",'Zusatzblatt (Perigon)'!G6494)</f>
        <v/>
      </c>
      <c r="C6499" s="96" t="str">
        <f>IF(ISBLANK('Zusatzblatt (Perigon)'!I6494),"",'Zusatzblatt (Perigon)'!I6494)</f>
        <v/>
      </c>
      <c r="D6499" s="97" t="str">
        <f>IF(ISBLANK('Zusatzblatt (Perigon)'!J6494),"",'Zusatzblatt (Perigon)'!J6494)</f>
        <v/>
      </c>
      <c r="E6499" s="64" t="str">
        <f>IF(ISBLANK('Zusatzblatt (Perigon)'!K6494),"",'Zusatzblatt (Perigon)'!K6494)</f>
        <v/>
      </c>
      <c r="F6499" s="65"/>
      <c r="G6499" s="64"/>
      <c r="H6499" s="69" t="str">
        <f>IF(ISBLANK('Zusatzblatt (Perigon)'!L6494),"",'Zusatzblatt (Perigon)'!L6494)</f>
        <v/>
      </c>
      <c r="I6499" s="69" t="str">
        <f>IF(ISBLANK('Zusatzblatt (Perigon)'!M6494),"",'Zusatzblatt (Perigon)'!M6494)</f>
        <v/>
      </c>
      <c r="J6499" s="98" t="str">
        <f>IF(ISBLANK('Zusatzblatt (Perigon)'!N6494),"",'Zusatzblatt (Perigon)'!N6494)</f>
        <v/>
      </c>
      <c r="K6499" s="99" t="str">
        <f>IF(ISBLANK('Zusatzblatt (Perigon)'!J6494),"",'Zusatzblatt (Perigon)'!T6494)</f>
        <v/>
      </c>
      <c r="L6499" s="95" t="str">
        <f>IF(ISBLANK('Zusatzblatt (Perigon)'!O6494),"",'Zusatzblatt (Perigon)'!O6494)</f>
        <v/>
      </c>
      <c r="M6499" s="95" t="str">
        <f>IF(ISBLANK('Zusatzblatt (Perigon)'!R6494),"",'Zusatzblatt (Perigon)'!R6494)</f>
        <v/>
      </c>
      <c r="N6499" s="95" t="str">
        <f>IF(ISBLANK('Zusatzblatt (Perigon)'!P6494),"",'Zusatzblatt (Perigon)'!P6494)</f>
        <v/>
      </c>
      <c r="O6499" s="38" t="str">
        <f>IF($L6499="","",VLOOKUP($R6499,Tarife!$A$2:$R$599,13,FALSE))</f>
        <v/>
      </c>
      <c r="P6499" s="38" t="str">
        <f t="shared" si="101"/>
        <v/>
      </c>
      <c r="R6499" s="100" t="str">
        <f>Zusammenzug!$C$25&amp;"-"&amp;Zusammenzug!$A$7&amp;"-"&amp;Leistungen!L6499</f>
        <v>2026-Nicht beauftragte Spitex-Organisation-</v>
      </c>
    </row>
    <row r="6500" spans="1:18" x14ac:dyDescent="0.2">
      <c r="A6500" s="95" t="str">
        <f>IF(ISBLANK('Zusatzblatt (Perigon)'!E6495),"",'Zusatzblatt (Perigon)'!E6495)</f>
        <v/>
      </c>
      <c r="B6500" s="95" t="str">
        <f>IF(ISBLANK('Zusatzblatt (Perigon)'!G6495),"",'Zusatzblatt (Perigon)'!G6495)</f>
        <v/>
      </c>
      <c r="C6500" s="96" t="str">
        <f>IF(ISBLANK('Zusatzblatt (Perigon)'!I6495),"",'Zusatzblatt (Perigon)'!I6495)</f>
        <v/>
      </c>
      <c r="D6500" s="97" t="str">
        <f>IF(ISBLANK('Zusatzblatt (Perigon)'!J6495),"",'Zusatzblatt (Perigon)'!J6495)</f>
        <v/>
      </c>
      <c r="E6500" s="64" t="str">
        <f>IF(ISBLANK('Zusatzblatt (Perigon)'!K6495),"",'Zusatzblatt (Perigon)'!K6495)</f>
        <v/>
      </c>
      <c r="F6500" s="65"/>
      <c r="G6500" s="64"/>
      <c r="H6500" s="69" t="str">
        <f>IF(ISBLANK('Zusatzblatt (Perigon)'!L6495),"",'Zusatzblatt (Perigon)'!L6495)</f>
        <v/>
      </c>
      <c r="I6500" s="69" t="str">
        <f>IF(ISBLANK('Zusatzblatt (Perigon)'!M6495),"",'Zusatzblatt (Perigon)'!M6495)</f>
        <v/>
      </c>
      <c r="J6500" s="98" t="str">
        <f>IF(ISBLANK('Zusatzblatt (Perigon)'!N6495),"",'Zusatzblatt (Perigon)'!N6495)</f>
        <v/>
      </c>
      <c r="K6500" s="99" t="str">
        <f>IF(ISBLANK('Zusatzblatt (Perigon)'!J6495),"",'Zusatzblatt (Perigon)'!T6495)</f>
        <v/>
      </c>
      <c r="L6500" s="95" t="str">
        <f>IF(ISBLANK('Zusatzblatt (Perigon)'!O6495),"",'Zusatzblatt (Perigon)'!O6495)</f>
        <v/>
      </c>
      <c r="M6500" s="95" t="str">
        <f>IF(ISBLANK('Zusatzblatt (Perigon)'!R6495),"",'Zusatzblatt (Perigon)'!R6495)</f>
        <v/>
      </c>
      <c r="N6500" s="95" t="str">
        <f>IF(ISBLANK('Zusatzblatt (Perigon)'!P6495),"",'Zusatzblatt (Perigon)'!P6495)</f>
        <v/>
      </c>
      <c r="O6500" s="38" t="str">
        <f>IF($L6500="","",VLOOKUP($R6500,Tarife!$A$2:$R$599,13,FALSE))</f>
        <v/>
      </c>
      <c r="P6500" s="38" t="str">
        <f t="shared" si="101"/>
        <v/>
      </c>
      <c r="R6500" s="100" t="str">
        <f>Zusammenzug!$C$25&amp;"-"&amp;Zusammenzug!$A$7&amp;"-"&amp;Leistungen!L6500</f>
        <v>2026-Nicht beauftragte Spitex-Organisation-</v>
      </c>
    </row>
    <row r="6501" spans="1:18" x14ac:dyDescent="0.2">
      <c r="A6501" s="95" t="str">
        <f>IF(ISBLANK('Zusatzblatt (Perigon)'!E6496),"",'Zusatzblatt (Perigon)'!E6496)</f>
        <v/>
      </c>
      <c r="B6501" s="95" t="str">
        <f>IF(ISBLANK('Zusatzblatt (Perigon)'!G6496),"",'Zusatzblatt (Perigon)'!G6496)</f>
        <v/>
      </c>
      <c r="C6501" s="96" t="str">
        <f>IF(ISBLANK('Zusatzblatt (Perigon)'!I6496),"",'Zusatzblatt (Perigon)'!I6496)</f>
        <v/>
      </c>
      <c r="D6501" s="97" t="str">
        <f>IF(ISBLANK('Zusatzblatt (Perigon)'!J6496),"",'Zusatzblatt (Perigon)'!J6496)</f>
        <v/>
      </c>
      <c r="E6501" s="64" t="str">
        <f>IF(ISBLANK('Zusatzblatt (Perigon)'!K6496),"",'Zusatzblatt (Perigon)'!K6496)</f>
        <v/>
      </c>
      <c r="F6501" s="65"/>
      <c r="G6501" s="64"/>
      <c r="H6501" s="69" t="str">
        <f>IF(ISBLANK('Zusatzblatt (Perigon)'!L6496),"",'Zusatzblatt (Perigon)'!L6496)</f>
        <v/>
      </c>
      <c r="I6501" s="69" t="str">
        <f>IF(ISBLANK('Zusatzblatt (Perigon)'!M6496),"",'Zusatzblatt (Perigon)'!M6496)</f>
        <v/>
      </c>
      <c r="J6501" s="98" t="str">
        <f>IF(ISBLANK('Zusatzblatt (Perigon)'!N6496),"",'Zusatzblatt (Perigon)'!N6496)</f>
        <v/>
      </c>
      <c r="K6501" s="99" t="str">
        <f>IF(ISBLANK('Zusatzblatt (Perigon)'!J6496),"",'Zusatzblatt (Perigon)'!T6496)</f>
        <v/>
      </c>
      <c r="L6501" s="95" t="str">
        <f>IF(ISBLANK('Zusatzblatt (Perigon)'!O6496),"",'Zusatzblatt (Perigon)'!O6496)</f>
        <v/>
      </c>
      <c r="M6501" s="95" t="str">
        <f>IF(ISBLANK('Zusatzblatt (Perigon)'!R6496),"",'Zusatzblatt (Perigon)'!R6496)</f>
        <v/>
      </c>
      <c r="N6501" s="95" t="str">
        <f>IF(ISBLANK('Zusatzblatt (Perigon)'!P6496),"",'Zusatzblatt (Perigon)'!P6496)</f>
        <v/>
      </c>
      <c r="O6501" s="38" t="str">
        <f>IF($L6501="","",VLOOKUP($R6501,Tarife!$A$2:$R$599,13,FALSE))</f>
        <v/>
      </c>
      <c r="P6501" s="38" t="str">
        <f t="shared" si="101"/>
        <v/>
      </c>
      <c r="R6501" s="100" t="str">
        <f>Zusammenzug!$C$25&amp;"-"&amp;Zusammenzug!$A$7&amp;"-"&amp;Leistungen!L6501</f>
        <v>2026-Nicht beauftragte Spitex-Organisation-</v>
      </c>
    </row>
    <row r="6502" spans="1:18" x14ac:dyDescent="0.2">
      <c r="A6502" s="95" t="str">
        <f>IF(ISBLANK('Zusatzblatt (Perigon)'!E6497),"",'Zusatzblatt (Perigon)'!E6497)</f>
        <v/>
      </c>
      <c r="B6502" s="95" t="str">
        <f>IF(ISBLANK('Zusatzblatt (Perigon)'!G6497),"",'Zusatzblatt (Perigon)'!G6497)</f>
        <v/>
      </c>
      <c r="C6502" s="96" t="str">
        <f>IF(ISBLANK('Zusatzblatt (Perigon)'!I6497),"",'Zusatzblatt (Perigon)'!I6497)</f>
        <v/>
      </c>
      <c r="D6502" s="97" t="str">
        <f>IF(ISBLANK('Zusatzblatt (Perigon)'!J6497),"",'Zusatzblatt (Perigon)'!J6497)</f>
        <v/>
      </c>
      <c r="E6502" s="64" t="str">
        <f>IF(ISBLANK('Zusatzblatt (Perigon)'!K6497),"",'Zusatzblatt (Perigon)'!K6497)</f>
        <v/>
      </c>
      <c r="F6502" s="65"/>
      <c r="G6502" s="64"/>
      <c r="H6502" s="69" t="str">
        <f>IF(ISBLANK('Zusatzblatt (Perigon)'!L6497),"",'Zusatzblatt (Perigon)'!L6497)</f>
        <v/>
      </c>
      <c r="I6502" s="69" t="str">
        <f>IF(ISBLANK('Zusatzblatt (Perigon)'!M6497),"",'Zusatzblatt (Perigon)'!M6497)</f>
        <v/>
      </c>
      <c r="J6502" s="98" t="str">
        <f>IF(ISBLANK('Zusatzblatt (Perigon)'!N6497),"",'Zusatzblatt (Perigon)'!N6497)</f>
        <v/>
      </c>
      <c r="K6502" s="99" t="str">
        <f>IF(ISBLANK('Zusatzblatt (Perigon)'!J6497),"",'Zusatzblatt (Perigon)'!T6497)</f>
        <v/>
      </c>
      <c r="L6502" s="95" t="str">
        <f>IF(ISBLANK('Zusatzblatt (Perigon)'!O6497),"",'Zusatzblatt (Perigon)'!O6497)</f>
        <v/>
      </c>
      <c r="M6502" s="95" t="str">
        <f>IF(ISBLANK('Zusatzblatt (Perigon)'!R6497),"",'Zusatzblatt (Perigon)'!R6497)</f>
        <v/>
      </c>
      <c r="N6502" s="95" t="str">
        <f>IF(ISBLANK('Zusatzblatt (Perigon)'!P6497),"",'Zusatzblatt (Perigon)'!P6497)</f>
        <v/>
      </c>
      <c r="O6502" s="38" t="str">
        <f>IF($L6502="","",VLOOKUP($R6502,Tarife!$A$2:$R$599,13,FALSE))</f>
        <v/>
      </c>
      <c r="P6502" s="38" t="str">
        <f t="shared" si="101"/>
        <v/>
      </c>
      <c r="R6502" s="100" t="str">
        <f>Zusammenzug!$C$25&amp;"-"&amp;Zusammenzug!$A$7&amp;"-"&amp;Leistungen!L6502</f>
        <v>2026-Nicht beauftragte Spitex-Organisation-</v>
      </c>
    </row>
    <row r="6503" spans="1:18" x14ac:dyDescent="0.2">
      <c r="A6503" s="95" t="str">
        <f>IF(ISBLANK('Zusatzblatt (Perigon)'!E6498),"",'Zusatzblatt (Perigon)'!E6498)</f>
        <v/>
      </c>
      <c r="B6503" s="95" t="str">
        <f>IF(ISBLANK('Zusatzblatt (Perigon)'!G6498),"",'Zusatzblatt (Perigon)'!G6498)</f>
        <v/>
      </c>
      <c r="C6503" s="96" t="str">
        <f>IF(ISBLANK('Zusatzblatt (Perigon)'!I6498),"",'Zusatzblatt (Perigon)'!I6498)</f>
        <v/>
      </c>
      <c r="D6503" s="97" t="str">
        <f>IF(ISBLANK('Zusatzblatt (Perigon)'!J6498),"",'Zusatzblatt (Perigon)'!J6498)</f>
        <v/>
      </c>
      <c r="E6503" s="64" t="str">
        <f>IF(ISBLANK('Zusatzblatt (Perigon)'!K6498),"",'Zusatzblatt (Perigon)'!K6498)</f>
        <v/>
      </c>
      <c r="F6503" s="65"/>
      <c r="G6503" s="64"/>
      <c r="H6503" s="69" t="str">
        <f>IF(ISBLANK('Zusatzblatt (Perigon)'!L6498),"",'Zusatzblatt (Perigon)'!L6498)</f>
        <v/>
      </c>
      <c r="I6503" s="69" t="str">
        <f>IF(ISBLANK('Zusatzblatt (Perigon)'!M6498),"",'Zusatzblatt (Perigon)'!M6498)</f>
        <v/>
      </c>
      <c r="J6503" s="98" t="str">
        <f>IF(ISBLANK('Zusatzblatt (Perigon)'!N6498),"",'Zusatzblatt (Perigon)'!N6498)</f>
        <v/>
      </c>
      <c r="K6503" s="99" t="str">
        <f>IF(ISBLANK('Zusatzblatt (Perigon)'!J6498),"",'Zusatzblatt (Perigon)'!T6498)</f>
        <v/>
      </c>
      <c r="L6503" s="95" t="str">
        <f>IF(ISBLANK('Zusatzblatt (Perigon)'!O6498),"",'Zusatzblatt (Perigon)'!O6498)</f>
        <v/>
      </c>
      <c r="M6503" s="95" t="str">
        <f>IF(ISBLANK('Zusatzblatt (Perigon)'!R6498),"",'Zusatzblatt (Perigon)'!R6498)</f>
        <v/>
      </c>
      <c r="N6503" s="95" t="str">
        <f>IF(ISBLANK('Zusatzblatt (Perigon)'!P6498),"",'Zusatzblatt (Perigon)'!P6498)</f>
        <v/>
      </c>
      <c r="O6503" s="38" t="str">
        <f>IF($L6503="","",VLOOKUP($R6503,Tarife!$A$2:$R$599,13,FALSE))</f>
        <v/>
      </c>
      <c r="P6503" s="38" t="str">
        <f t="shared" si="101"/>
        <v/>
      </c>
      <c r="R6503" s="100" t="str">
        <f>Zusammenzug!$C$25&amp;"-"&amp;Zusammenzug!$A$7&amp;"-"&amp;Leistungen!L6503</f>
        <v>2026-Nicht beauftragte Spitex-Organisation-</v>
      </c>
    </row>
    <row r="6504" spans="1:18" x14ac:dyDescent="0.2">
      <c r="A6504" s="95" t="str">
        <f>IF(ISBLANK('Zusatzblatt (Perigon)'!E6499),"",'Zusatzblatt (Perigon)'!E6499)</f>
        <v/>
      </c>
      <c r="B6504" s="95" t="str">
        <f>IF(ISBLANK('Zusatzblatt (Perigon)'!G6499),"",'Zusatzblatt (Perigon)'!G6499)</f>
        <v/>
      </c>
      <c r="C6504" s="96" t="str">
        <f>IF(ISBLANK('Zusatzblatt (Perigon)'!I6499),"",'Zusatzblatt (Perigon)'!I6499)</f>
        <v/>
      </c>
      <c r="D6504" s="97" t="str">
        <f>IF(ISBLANK('Zusatzblatt (Perigon)'!J6499),"",'Zusatzblatt (Perigon)'!J6499)</f>
        <v/>
      </c>
      <c r="E6504" s="64" t="str">
        <f>IF(ISBLANK('Zusatzblatt (Perigon)'!K6499),"",'Zusatzblatt (Perigon)'!K6499)</f>
        <v/>
      </c>
      <c r="F6504" s="65"/>
      <c r="G6504" s="64"/>
      <c r="H6504" s="69" t="str">
        <f>IF(ISBLANK('Zusatzblatt (Perigon)'!L6499),"",'Zusatzblatt (Perigon)'!L6499)</f>
        <v/>
      </c>
      <c r="I6504" s="69" t="str">
        <f>IF(ISBLANK('Zusatzblatt (Perigon)'!M6499),"",'Zusatzblatt (Perigon)'!M6499)</f>
        <v/>
      </c>
      <c r="J6504" s="98" t="str">
        <f>IF(ISBLANK('Zusatzblatt (Perigon)'!N6499),"",'Zusatzblatt (Perigon)'!N6499)</f>
        <v/>
      </c>
      <c r="K6504" s="99" t="str">
        <f>IF(ISBLANK('Zusatzblatt (Perigon)'!J6499),"",'Zusatzblatt (Perigon)'!T6499)</f>
        <v/>
      </c>
      <c r="L6504" s="95" t="str">
        <f>IF(ISBLANK('Zusatzblatt (Perigon)'!O6499),"",'Zusatzblatt (Perigon)'!O6499)</f>
        <v/>
      </c>
      <c r="M6504" s="95" t="str">
        <f>IF(ISBLANK('Zusatzblatt (Perigon)'!R6499),"",'Zusatzblatt (Perigon)'!R6499)</f>
        <v/>
      </c>
      <c r="N6504" s="95" t="str">
        <f>IF(ISBLANK('Zusatzblatt (Perigon)'!P6499),"",'Zusatzblatt (Perigon)'!P6499)</f>
        <v/>
      </c>
      <c r="O6504" s="38" t="str">
        <f>IF($L6504="","",VLOOKUP($R6504,Tarife!$A$2:$R$599,13,FALSE))</f>
        <v/>
      </c>
      <c r="P6504" s="38" t="str">
        <f t="shared" si="101"/>
        <v/>
      </c>
      <c r="R6504" s="100" t="str">
        <f>Zusammenzug!$C$25&amp;"-"&amp;Zusammenzug!$A$7&amp;"-"&amp;Leistungen!L6504</f>
        <v>2026-Nicht beauftragte Spitex-Organisation-</v>
      </c>
    </row>
    <row r="6505" spans="1:18" x14ac:dyDescent="0.2">
      <c r="A6505" s="95" t="str">
        <f>IF(ISBLANK('Zusatzblatt (Perigon)'!E6500),"",'Zusatzblatt (Perigon)'!E6500)</f>
        <v/>
      </c>
      <c r="B6505" s="95" t="str">
        <f>IF(ISBLANK('Zusatzblatt (Perigon)'!G6500),"",'Zusatzblatt (Perigon)'!G6500)</f>
        <v/>
      </c>
      <c r="C6505" s="96" t="str">
        <f>IF(ISBLANK('Zusatzblatt (Perigon)'!I6500),"",'Zusatzblatt (Perigon)'!I6500)</f>
        <v/>
      </c>
      <c r="D6505" s="97" t="str">
        <f>IF(ISBLANK('Zusatzblatt (Perigon)'!J6500),"",'Zusatzblatt (Perigon)'!J6500)</f>
        <v/>
      </c>
      <c r="E6505" s="64" t="str">
        <f>IF(ISBLANK('Zusatzblatt (Perigon)'!K6500),"",'Zusatzblatt (Perigon)'!K6500)</f>
        <v/>
      </c>
      <c r="F6505" s="65"/>
      <c r="G6505" s="64"/>
      <c r="H6505" s="69" t="str">
        <f>IF(ISBLANK('Zusatzblatt (Perigon)'!L6500),"",'Zusatzblatt (Perigon)'!L6500)</f>
        <v/>
      </c>
      <c r="I6505" s="69" t="str">
        <f>IF(ISBLANK('Zusatzblatt (Perigon)'!M6500),"",'Zusatzblatt (Perigon)'!M6500)</f>
        <v/>
      </c>
      <c r="J6505" s="98" t="str">
        <f>IF(ISBLANK('Zusatzblatt (Perigon)'!N6500),"",'Zusatzblatt (Perigon)'!N6500)</f>
        <v/>
      </c>
      <c r="K6505" s="99" t="str">
        <f>IF(ISBLANK('Zusatzblatt (Perigon)'!J6500),"",'Zusatzblatt (Perigon)'!T6500)</f>
        <v/>
      </c>
      <c r="L6505" s="95" t="str">
        <f>IF(ISBLANK('Zusatzblatt (Perigon)'!O6500),"",'Zusatzblatt (Perigon)'!O6500)</f>
        <v/>
      </c>
      <c r="M6505" s="95" t="str">
        <f>IF(ISBLANK('Zusatzblatt (Perigon)'!R6500),"",'Zusatzblatt (Perigon)'!R6500)</f>
        <v/>
      </c>
      <c r="N6505" s="95" t="str">
        <f>IF(ISBLANK('Zusatzblatt (Perigon)'!P6500),"",'Zusatzblatt (Perigon)'!P6500)</f>
        <v/>
      </c>
      <c r="O6505" s="38" t="str">
        <f>IF($L6505="","",VLOOKUP($R6505,Tarife!$A$2:$R$599,13,FALSE))</f>
        <v/>
      </c>
      <c r="P6505" s="38" t="str">
        <f t="shared" si="101"/>
        <v/>
      </c>
      <c r="R6505" s="100" t="str">
        <f>Zusammenzug!$C$25&amp;"-"&amp;Zusammenzug!$A$7&amp;"-"&amp;Leistungen!L6505</f>
        <v>2026-Nicht beauftragte Spitex-Organisation-</v>
      </c>
    </row>
    <row r="6506" spans="1:18" x14ac:dyDescent="0.2">
      <c r="A6506" s="95" t="str">
        <f>IF(ISBLANK('Zusatzblatt (Perigon)'!E6501),"",'Zusatzblatt (Perigon)'!E6501)</f>
        <v/>
      </c>
      <c r="B6506" s="95" t="str">
        <f>IF(ISBLANK('Zusatzblatt (Perigon)'!G6501),"",'Zusatzblatt (Perigon)'!G6501)</f>
        <v/>
      </c>
      <c r="C6506" s="96" t="str">
        <f>IF(ISBLANK('Zusatzblatt (Perigon)'!I6501),"",'Zusatzblatt (Perigon)'!I6501)</f>
        <v/>
      </c>
      <c r="D6506" s="97" t="str">
        <f>IF(ISBLANK('Zusatzblatt (Perigon)'!J6501),"",'Zusatzblatt (Perigon)'!J6501)</f>
        <v/>
      </c>
      <c r="E6506" s="64" t="str">
        <f>IF(ISBLANK('Zusatzblatt (Perigon)'!K6501),"",'Zusatzblatt (Perigon)'!K6501)</f>
        <v/>
      </c>
      <c r="F6506" s="65"/>
      <c r="G6506" s="64"/>
      <c r="H6506" s="69" t="str">
        <f>IF(ISBLANK('Zusatzblatt (Perigon)'!L6501),"",'Zusatzblatt (Perigon)'!L6501)</f>
        <v/>
      </c>
      <c r="I6506" s="69" t="str">
        <f>IF(ISBLANK('Zusatzblatt (Perigon)'!M6501),"",'Zusatzblatt (Perigon)'!M6501)</f>
        <v/>
      </c>
      <c r="J6506" s="98" t="str">
        <f>IF(ISBLANK('Zusatzblatt (Perigon)'!N6501),"",'Zusatzblatt (Perigon)'!N6501)</f>
        <v/>
      </c>
      <c r="K6506" s="99" t="str">
        <f>IF(ISBLANK('Zusatzblatt (Perigon)'!J6501),"",'Zusatzblatt (Perigon)'!T6501)</f>
        <v/>
      </c>
      <c r="L6506" s="95" t="str">
        <f>IF(ISBLANK('Zusatzblatt (Perigon)'!O6501),"",'Zusatzblatt (Perigon)'!O6501)</f>
        <v/>
      </c>
      <c r="M6506" s="95" t="str">
        <f>IF(ISBLANK('Zusatzblatt (Perigon)'!R6501),"",'Zusatzblatt (Perigon)'!R6501)</f>
        <v/>
      </c>
      <c r="N6506" s="95" t="str">
        <f>IF(ISBLANK('Zusatzblatt (Perigon)'!P6501),"",'Zusatzblatt (Perigon)'!P6501)</f>
        <v/>
      </c>
      <c r="O6506" s="38" t="str">
        <f>IF($L6506="","",VLOOKUP($R6506,Tarife!$A$2:$R$599,13,FALSE))</f>
        <v/>
      </c>
      <c r="P6506" s="38" t="str">
        <f t="shared" si="101"/>
        <v/>
      </c>
      <c r="R6506" s="100" t="str">
        <f>Zusammenzug!$C$25&amp;"-"&amp;Zusammenzug!$A$7&amp;"-"&amp;Leistungen!L6506</f>
        <v>2026-Nicht beauftragte Spitex-Organisation-</v>
      </c>
    </row>
    <row r="6507" spans="1:18" x14ac:dyDescent="0.2">
      <c r="A6507" s="95" t="str">
        <f>IF(ISBLANK('Zusatzblatt (Perigon)'!E6502),"",'Zusatzblatt (Perigon)'!E6502)</f>
        <v/>
      </c>
      <c r="B6507" s="95" t="str">
        <f>IF(ISBLANK('Zusatzblatt (Perigon)'!G6502),"",'Zusatzblatt (Perigon)'!G6502)</f>
        <v/>
      </c>
      <c r="C6507" s="96" t="str">
        <f>IF(ISBLANK('Zusatzblatt (Perigon)'!I6502),"",'Zusatzblatt (Perigon)'!I6502)</f>
        <v/>
      </c>
      <c r="D6507" s="97" t="str">
        <f>IF(ISBLANK('Zusatzblatt (Perigon)'!J6502),"",'Zusatzblatt (Perigon)'!J6502)</f>
        <v/>
      </c>
      <c r="E6507" s="64" t="str">
        <f>IF(ISBLANK('Zusatzblatt (Perigon)'!K6502),"",'Zusatzblatt (Perigon)'!K6502)</f>
        <v/>
      </c>
      <c r="F6507" s="65"/>
      <c r="G6507" s="64"/>
      <c r="H6507" s="69" t="str">
        <f>IF(ISBLANK('Zusatzblatt (Perigon)'!L6502),"",'Zusatzblatt (Perigon)'!L6502)</f>
        <v/>
      </c>
      <c r="I6507" s="69" t="str">
        <f>IF(ISBLANK('Zusatzblatt (Perigon)'!M6502),"",'Zusatzblatt (Perigon)'!M6502)</f>
        <v/>
      </c>
      <c r="J6507" s="98" t="str">
        <f>IF(ISBLANK('Zusatzblatt (Perigon)'!N6502),"",'Zusatzblatt (Perigon)'!N6502)</f>
        <v/>
      </c>
      <c r="K6507" s="99" t="str">
        <f>IF(ISBLANK('Zusatzblatt (Perigon)'!J6502),"",'Zusatzblatt (Perigon)'!T6502)</f>
        <v/>
      </c>
      <c r="L6507" s="95" t="str">
        <f>IF(ISBLANK('Zusatzblatt (Perigon)'!O6502),"",'Zusatzblatt (Perigon)'!O6502)</f>
        <v/>
      </c>
      <c r="M6507" s="95" t="str">
        <f>IF(ISBLANK('Zusatzblatt (Perigon)'!R6502),"",'Zusatzblatt (Perigon)'!R6502)</f>
        <v/>
      </c>
      <c r="N6507" s="95" t="str">
        <f>IF(ISBLANK('Zusatzblatt (Perigon)'!P6502),"",'Zusatzblatt (Perigon)'!P6502)</f>
        <v/>
      </c>
      <c r="O6507" s="38" t="str">
        <f>IF($L6507="","",VLOOKUP($R6507,Tarife!$A$2:$R$599,13,FALSE))</f>
        <v/>
      </c>
      <c r="P6507" s="38" t="str">
        <f t="shared" si="101"/>
        <v/>
      </c>
      <c r="R6507" s="100" t="str">
        <f>Zusammenzug!$C$25&amp;"-"&amp;Zusammenzug!$A$7&amp;"-"&amp;Leistungen!L6507</f>
        <v>2026-Nicht beauftragte Spitex-Organisation-</v>
      </c>
    </row>
    <row r="6508" spans="1:18" x14ac:dyDescent="0.2">
      <c r="A6508" s="95" t="str">
        <f>IF(ISBLANK('Zusatzblatt (Perigon)'!E6503),"",'Zusatzblatt (Perigon)'!E6503)</f>
        <v/>
      </c>
      <c r="B6508" s="95" t="str">
        <f>IF(ISBLANK('Zusatzblatt (Perigon)'!G6503),"",'Zusatzblatt (Perigon)'!G6503)</f>
        <v/>
      </c>
      <c r="C6508" s="96" t="str">
        <f>IF(ISBLANK('Zusatzblatt (Perigon)'!I6503),"",'Zusatzblatt (Perigon)'!I6503)</f>
        <v/>
      </c>
      <c r="D6508" s="97" t="str">
        <f>IF(ISBLANK('Zusatzblatt (Perigon)'!J6503),"",'Zusatzblatt (Perigon)'!J6503)</f>
        <v/>
      </c>
      <c r="E6508" s="64" t="str">
        <f>IF(ISBLANK('Zusatzblatt (Perigon)'!K6503),"",'Zusatzblatt (Perigon)'!K6503)</f>
        <v/>
      </c>
      <c r="F6508" s="65"/>
      <c r="G6508" s="64"/>
      <c r="H6508" s="69" t="str">
        <f>IF(ISBLANK('Zusatzblatt (Perigon)'!L6503),"",'Zusatzblatt (Perigon)'!L6503)</f>
        <v/>
      </c>
      <c r="I6508" s="69" t="str">
        <f>IF(ISBLANK('Zusatzblatt (Perigon)'!M6503),"",'Zusatzblatt (Perigon)'!M6503)</f>
        <v/>
      </c>
      <c r="J6508" s="98" t="str">
        <f>IF(ISBLANK('Zusatzblatt (Perigon)'!N6503),"",'Zusatzblatt (Perigon)'!N6503)</f>
        <v/>
      </c>
      <c r="K6508" s="99" t="str">
        <f>IF(ISBLANK('Zusatzblatt (Perigon)'!J6503),"",'Zusatzblatt (Perigon)'!T6503)</f>
        <v/>
      </c>
      <c r="L6508" s="95" t="str">
        <f>IF(ISBLANK('Zusatzblatt (Perigon)'!O6503),"",'Zusatzblatt (Perigon)'!O6503)</f>
        <v/>
      </c>
      <c r="M6508" s="95" t="str">
        <f>IF(ISBLANK('Zusatzblatt (Perigon)'!R6503),"",'Zusatzblatt (Perigon)'!R6503)</f>
        <v/>
      </c>
      <c r="N6508" s="95" t="str">
        <f>IF(ISBLANK('Zusatzblatt (Perigon)'!P6503),"",'Zusatzblatt (Perigon)'!P6503)</f>
        <v/>
      </c>
      <c r="O6508" s="38" t="str">
        <f>IF($L6508="","",VLOOKUP($R6508,Tarife!$A$2:$R$599,13,FALSE))</f>
        <v/>
      </c>
      <c r="P6508" s="38" t="str">
        <f t="shared" si="101"/>
        <v/>
      </c>
      <c r="R6508" s="100" t="str">
        <f>Zusammenzug!$C$25&amp;"-"&amp;Zusammenzug!$A$7&amp;"-"&amp;Leistungen!L6508</f>
        <v>2026-Nicht beauftragte Spitex-Organisation-</v>
      </c>
    </row>
    <row r="6509" spans="1:18" x14ac:dyDescent="0.2">
      <c r="A6509" s="95" t="str">
        <f>IF(ISBLANK('Zusatzblatt (Perigon)'!E6504),"",'Zusatzblatt (Perigon)'!E6504)</f>
        <v/>
      </c>
      <c r="B6509" s="95" t="str">
        <f>IF(ISBLANK('Zusatzblatt (Perigon)'!G6504),"",'Zusatzblatt (Perigon)'!G6504)</f>
        <v/>
      </c>
      <c r="C6509" s="96" t="str">
        <f>IF(ISBLANK('Zusatzblatt (Perigon)'!I6504),"",'Zusatzblatt (Perigon)'!I6504)</f>
        <v/>
      </c>
      <c r="D6509" s="97" t="str">
        <f>IF(ISBLANK('Zusatzblatt (Perigon)'!J6504),"",'Zusatzblatt (Perigon)'!J6504)</f>
        <v/>
      </c>
      <c r="E6509" s="64" t="str">
        <f>IF(ISBLANK('Zusatzblatt (Perigon)'!K6504),"",'Zusatzblatt (Perigon)'!K6504)</f>
        <v/>
      </c>
      <c r="F6509" s="65"/>
      <c r="G6509" s="64"/>
      <c r="H6509" s="69" t="str">
        <f>IF(ISBLANK('Zusatzblatt (Perigon)'!L6504),"",'Zusatzblatt (Perigon)'!L6504)</f>
        <v/>
      </c>
      <c r="I6509" s="69" t="str">
        <f>IF(ISBLANK('Zusatzblatt (Perigon)'!M6504),"",'Zusatzblatt (Perigon)'!M6504)</f>
        <v/>
      </c>
      <c r="J6509" s="98" t="str">
        <f>IF(ISBLANK('Zusatzblatt (Perigon)'!N6504),"",'Zusatzblatt (Perigon)'!N6504)</f>
        <v/>
      </c>
      <c r="K6509" s="99" t="str">
        <f>IF(ISBLANK('Zusatzblatt (Perigon)'!J6504),"",'Zusatzblatt (Perigon)'!T6504)</f>
        <v/>
      </c>
      <c r="L6509" s="95" t="str">
        <f>IF(ISBLANK('Zusatzblatt (Perigon)'!O6504),"",'Zusatzblatt (Perigon)'!O6504)</f>
        <v/>
      </c>
      <c r="M6509" s="95" t="str">
        <f>IF(ISBLANK('Zusatzblatt (Perigon)'!R6504),"",'Zusatzblatt (Perigon)'!R6504)</f>
        <v/>
      </c>
      <c r="N6509" s="95" t="str">
        <f>IF(ISBLANK('Zusatzblatt (Perigon)'!P6504),"",'Zusatzblatt (Perigon)'!P6504)</f>
        <v/>
      </c>
      <c r="O6509" s="38" t="str">
        <f>IF($L6509="","",VLOOKUP($R6509,Tarife!$A$2:$R$599,13,FALSE))</f>
        <v/>
      </c>
      <c r="P6509" s="38" t="str">
        <f t="shared" si="101"/>
        <v/>
      </c>
      <c r="R6509" s="100" t="str">
        <f>Zusammenzug!$C$25&amp;"-"&amp;Zusammenzug!$A$7&amp;"-"&amp;Leistungen!L6509</f>
        <v>2026-Nicht beauftragte Spitex-Organisation-</v>
      </c>
    </row>
    <row r="6510" spans="1:18" x14ac:dyDescent="0.2">
      <c r="A6510" s="95" t="str">
        <f>IF(ISBLANK('Zusatzblatt (Perigon)'!E6505),"",'Zusatzblatt (Perigon)'!E6505)</f>
        <v/>
      </c>
      <c r="B6510" s="95" t="str">
        <f>IF(ISBLANK('Zusatzblatt (Perigon)'!G6505),"",'Zusatzblatt (Perigon)'!G6505)</f>
        <v/>
      </c>
      <c r="C6510" s="96" t="str">
        <f>IF(ISBLANK('Zusatzblatt (Perigon)'!I6505),"",'Zusatzblatt (Perigon)'!I6505)</f>
        <v/>
      </c>
      <c r="D6510" s="97" t="str">
        <f>IF(ISBLANK('Zusatzblatt (Perigon)'!J6505),"",'Zusatzblatt (Perigon)'!J6505)</f>
        <v/>
      </c>
      <c r="E6510" s="64" t="str">
        <f>IF(ISBLANK('Zusatzblatt (Perigon)'!K6505),"",'Zusatzblatt (Perigon)'!K6505)</f>
        <v/>
      </c>
      <c r="F6510" s="65"/>
      <c r="G6510" s="64"/>
      <c r="H6510" s="69" t="str">
        <f>IF(ISBLANK('Zusatzblatt (Perigon)'!L6505),"",'Zusatzblatt (Perigon)'!L6505)</f>
        <v/>
      </c>
      <c r="I6510" s="69" t="str">
        <f>IF(ISBLANK('Zusatzblatt (Perigon)'!M6505),"",'Zusatzblatt (Perigon)'!M6505)</f>
        <v/>
      </c>
      <c r="J6510" s="98" t="str">
        <f>IF(ISBLANK('Zusatzblatt (Perigon)'!N6505),"",'Zusatzblatt (Perigon)'!N6505)</f>
        <v/>
      </c>
      <c r="K6510" s="99" t="str">
        <f>IF(ISBLANK('Zusatzblatt (Perigon)'!J6505),"",'Zusatzblatt (Perigon)'!T6505)</f>
        <v/>
      </c>
      <c r="L6510" s="95" t="str">
        <f>IF(ISBLANK('Zusatzblatt (Perigon)'!O6505),"",'Zusatzblatt (Perigon)'!O6505)</f>
        <v/>
      </c>
      <c r="M6510" s="95" t="str">
        <f>IF(ISBLANK('Zusatzblatt (Perigon)'!R6505),"",'Zusatzblatt (Perigon)'!R6505)</f>
        <v/>
      </c>
      <c r="N6510" s="95" t="str">
        <f>IF(ISBLANK('Zusatzblatt (Perigon)'!P6505),"",'Zusatzblatt (Perigon)'!P6505)</f>
        <v/>
      </c>
      <c r="O6510" s="38" t="str">
        <f>IF($L6510="","",VLOOKUP($R6510,Tarife!$A$2:$R$599,13,FALSE))</f>
        <v/>
      </c>
      <c r="P6510" s="38" t="str">
        <f t="shared" si="101"/>
        <v/>
      </c>
      <c r="R6510" s="100" t="str">
        <f>Zusammenzug!$C$25&amp;"-"&amp;Zusammenzug!$A$7&amp;"-"&amp;Leistungen!L6510</f>
        <v>2026-Nicht beauftragte Spitex-Organisation-</v>
      </c>
    </row>
    <row r="6511" spans="1:18" x14ac:dyDescent="0.2">
      <c r="A6511" s="95" t="str">
        <f>IF(ISBLANK('Zusatzblatt (Perigon)'!E6506),"",'Zusatzblatt (Perigon)'!E6506)</f>
        <v/>
      </c>
      <c r="B6511" s="95" t="str">
        <f>IF(ISBLANK('Zusatzblatt (Perigon)'!G6506),"",'Zusatzblatt (Perigon)'!G6506)</f>
        <v/>
      </c>
      <c r="C6511" s="96" t="str">
        <f>IF(ISBLANK('Zusatzblatt (Perigon)'!I6506),"",'Zusatzblatt (Perigon)'!I6506)</f>
        <v/>
      </c>
      <c r="D6511" s="97" t="str">
        <f>IF(ISBLANK('Zusatzblatt (Perigon)'!J6506),"",'Zusatzblatt (Perigon)'!J6506)</f>
        <v/>
      </c>
      <c r="E6511" s="64" t="str">
        <f>IF(ISBLANK('Zusatzblatt (Perigon)'!K6506),"",'Zusatzblatt (Perigon)'!K6506)</f>
        <v/>
      </c>
      <c r="F6511" s="65"/>
      <c r="G6511" s="64"/>
      <c r="H6511" s="69" t="str">
        <f>IF(ISBLANK('Zusatzblatt (Perigon)'!L6506),"",'Zusatzblatt (Perigon)'!L6506)</f>
        <v/>
      </c>
      <c r="I6511" s="69" t="str">
        <f>IF(ISBLANK('Zusatzblatt (Perigon)'!M6506),"",'Zusatzblatt (Perigon)'!M6506)</f>
        <v/>
      </c>
      <c r="J6511" s="98" t="str">
        <f>IF(ISBLANK('Zusatzblatt (Perigon)'!N6506),"",'Zusatzblatt (Perigon)'!N6506)</f>
        <v/>
      </c>
      <c r="K6511" s="99" t="str">
        <f>IF(ISBLANK('Zusatzblatt (Perigon)'!J6506),"",'Zusatzblatt (Perigon)'!T6506)</f>
        <v/>
      </c>
      <c r="L6511" s="95" t="str">
        <f>IF(ISBLANK('Zusatzblatt (Perigon)'!O6506),"",'Zusatzblatt (Perigon)'!O6506)</f>
        <v/>
      </c>
      <c r="M6511" s="95" t="str">
        <f>IF(ISBLANK('Zusatzblatt (Perigon)'!R6506),"",'Zusatzblatt (Perigon)'!R6506)</f>
        <v/>
      </c>
      <c r="N6511" s="95" t="str">
        <f>IF(ISBLANK('Zusatzblatt (Perigon)'!P6506),"",'Zusatzblatt (Perigon)'!P6506)</f>
        <v/>
      </c>
      <c r="O6511" s="38" t="str">
        <f>IF($L6511="","",VLOOKUP($R6511,Tarife!$A$2:$R$599,13,FALSE))</f>
        <v/>
      </c>
      <c r="P6511" s="38" t="str">
        <f t="shared" si="101"/>
        <v/>
      </c>
      <c r="R6511" s="100" t="str">
        <f>Zusammenzug!$C$25&amp;"-"&amp;Zusammenzug!$A$7&amp;"-"&amp;Leistungen!L6511</f>
        <v>2026-Nicht beauftragte Spitex-Organisation-</v>
      </c>
    </row>
    <row r="6512" spans="1:18" x14ac:dyDescent="0.2">
      <c r="A6512" s="95" t="str">
        <f>IF(ISBLANK('Zusatzblatt (Perigon)'!E6507),"",'Zusatzblatt (Perigon)'!E6507)</f>
        <v/>
      </c>
      <c r="B6512" s="95" t="str">
        <f>IF(ISBLANK('Zusatzblatt (Perigon)'!G6507),"",'Zusatzblatt (Perigon)'!G6507)</f>
        <v/>
      </c>
      <c r="C6512" s="96" t="str">
        <f>IF(ISBLANK('Zusatzblatt (Perigon)'!I6507),"",'Zusatzblatt (Perigon)'!I6507)</f>
        <v/>
      </c>
      <c r="D6512" s="97" t="str">
        <f>IF(ISBLANK('Zusatzblatt (Perigon)'!J6507),"",'Zusatzblatt (Perigon)'!J6507)</f>
        <v/>
      </c>
      <c r="E6512" s="64" t="str">
        <f>IF(ISBLANK('Zusatzblatt (Perigon)'!K6507),"",'Zusatzblatt (Perigon)'!K6507)</f>
        <v/>
      </c>
      <c r="F6512" s="65"/>
      <c r="G6512" s="64"/>
      <c r="H6512" s="69" t="str">
        <f>IF(ISBLANK('Zusatzblatt (Perigon)'!L6507),"",'Zusatzblatt (Perigon)'!L6507)</f>
        <v/>
      </c>
      <c r="I6512" s="69" t="str">
        <f>IF(ISBLANK('Zusatzblatt (Perigon)'!M6507),"",'Zusatzblatt (Perigon)'!M6507)</f>
        <v/>
      </c>
      <c r="J6512" s="98" t="str">
        <f>IF(ISBLANK('Zusatzblatt (Perigon)'!N6507),"",'Zusatzblatt (Perigon)'!N6507)</f>
        <v/>
      </c>
      <c r="K6512" s="99" t="str">
        <f>IF(ISBLANK('Zusatzblatt (Perigon)'!J6507),"",'Zusatzblatt (Perigon)'!T6507)</f>
        <v/>
      </c>
      <c r="L6512" s="95" t="str">
        <f>IF(ISBLANK('Zusatzblatt (Perigon)'!O6507),"",'Zusatzblatt (Perigon)'!O6507)</f>
        <v/>
      </c>
      <c r="M6512" s="95" t="str">
        <f>IF(ISBLANK('Zusatzblatt (Perigon)'!R6507),"",'Zusatzblatt (Perigon)'!R6507)</f>
        <v/>
      </c>
      <c r="N6512" s="95" t="str">
        <f>IF(ISBLANK('Zusatzblatt (Perigon)'!P6507),"",'Zusatzblatt (Perigon)'!P6507)</f>
        <v/>
      </c>
      <c r="O6512" s="38" t="str">
        <f>IF($L6512="","",VLOOKUP($R6512,Tarife!$A$2:$R$599,13,FALSE))</f>
        <v/>
      </c>
      <c r="P6512" s="38" t="str">
        <f t="shared" si="101"/>
        <v/>
      </c>
      <c r="R6512" s="100" t="str">
        <f>Zusammenzug!$C$25&amp;"-"&amp;Zusammenzug!$A$7&amp;"-"&amp;Leistungen!L6512</f>
        <v>2026-Nicht beauftragte Spitex-Organisation-</v>
      </c>
    </row>
    <row r="6513" spans="1:18" x14ac:dyDescent="0.2">
      <c r="A6513" s="95" t="str">
        <f>IF(ISBLANK('Zusatzblatt (Perigon)'!E6508),"",'Zusatzblatt (Perigon)'!E6508)</f>
        <v/>
      </c>
      <c r="B6513" s="95" t="str">
        <f>IF(ISBLANK('Zusatzblatt (Perigon)'!G6508),"",'Zusatzblatt (Perigon)'!G6508)</f>
        <v/>
      </c>
      <c r="C6513" s="96" t="str">
        <f>IF(ISBLANK('Zusatzblatt (Perigon)'!I6508),"",'Zusatzblatt (Perigon)'!I6508)</f>
        <v/>
      </c>
      <c r="D6513" s="97" t="str">
        <f>IF(ISBLANK('Zusatzblatt (Perigon)'!J6508),"",'Zusatzblatt (Perigon)'!J6508)</f>
        <v/>
      </c>
      <c r="E6513" s="64" t="str">
        <f>IF(ISBLANK('Zusatzblatt (Perigon)'!K6508),"",'Zusatzblatt (Perigon)'!K6508)</f>
        <v/>
      </c>
      <c r="F6513" s="65"/>
      <c r="G6513" s="64"/>
      <c r="H6513" s="69" t="str">
        <f>IF(ISBLANK('Zusatzblatt (Perigon)'!L6508),"",'Zusatzblatt (Perigon)'!L6508)</f>
        <v/>
      </c>
      <c r="I6513" s="69" t="str">
        <f>IF(ISBLANK('Zusatzblatt (Perigon)'!M6508),"",'Zusatzblatt (Perigon)'!M6508)</f>
        <v/>
      </c>
      <c r="J6513" s="98" t="str">
        <f>IF(ISBLANK('Zusatzblatt (Perigon)'!N6508),"",'Zusatzblatt (Perigon)'!N6508)</f>
        <v/>
      </c>
      <c r="K6513" s="99" t="str">
        <f>IF(ISBLANK('Zusatzblatt (Perigon)'!J6508),"",'Zusatzblatt (Perigon)'!T6508)</f>
        <v/>
      </c>
      <c r="L6513" s="95" t="str">
        <f>IF(ISBLANK('Zusatzblatt (Perigon)'!O6508),"",'Zusatzblatt (Perigon)'!O6508)</f>
        <v/>
      </c>
      <c r="M6513" s="95" t="str">
        <f>IF(ISBLANK('Zusatzblatt (Perigon)'!R6508),"",'Zusatzblatt (Perigon)'!R6508)</f>
        <v/>
      </c>
      <c r="N6513" s="95" t="str">
        <f>IF(ISBLANK('Zusatzblatt (Perigon)'!P6508),"",'Zusatzblatt (Perigon)'!P6508)</f>
        <v/>
      </c>
      <c r="O6513" s="38" t="str">
        <f>IF($L6513="","",VLOOKUP($R6513,Tarife!$A$2:$R$599,13,FALSE))</f>
        <v/>
      </c>
      <c r="P6513" s="38" t="str">
        <f t="shared" si="101"/>
        <v/>
      </c>
      <c r="R6513" s="100" t="str">
        <f>Zusammenzug!$C$25&amp;"-"&amp;Zusammenzug!$A$7&amp;"-"&amp;Leistungen!L6513</f>
        <v>2026-Nicht beauftragte Spitex-Organisation-</v>
      </c>
    </row>
    <row r="6514" spans="1:18" x14ac:dyDescent="0.2">
      <c r="A6514" s="95" t="str">
        <f>IF(ISBLANK('Zusatzblatt (Perigon)'!E6509),"",'Zusatzblatt (Perigon)'!E6509)</f>
        <v/>
      </c>
      <c r="B6514" s="95" t="str">
        <f>IF(ISBLANK('Zusatzblatt (Perigon)'!G6509),"",'Zusatzblatt (Perigon)'!G6509)</f>
        <v/>
      </c>
      <c r="C6514" s="96" t="str">
        <f>IF(ISBLANK('Zusatzblatt (Perigon)'!I6509),"",'Zusatzblatt (Perigon)'!I6509)</f>
        <v/>
      </c>
      <c r="D6514" s="97" t="str">
        <f>IF(ISBLANK('Zusatzblatt (Perigon)'!J6509),"",'Zusatzblatt (Perigon)'!J6509)</f>
        <v/>
      </c>
      <c r="E6514" s="64" t="str">
        <f>IF(ISBLANK('Zusatzblatt (Perigon)'!K6509),"",'Zusatzblatt (Perigon)'!K6509)</f>
        <v/>
      </c>
      <c r="F6514" s="65"/>
      <c r="G6514" s="64"/>
      <c r="H6514" s="69" t="str">
        <f>IF(ISBLANK('Zusatzblatt (Perigon)'!L6509),"",'Zusatzblatt (Perigon)'!L6509)</f>
        <v/>
      </c>
      <c r="I6514" s="69" t="str">
        <f>IF(ISBLANK('Zusatzblatt (Perigon)'!M6509),"",'Zusatzblatt (Perigon)'!M6509)</f>
        <v/>
      </c>
      <c r="J6514" s="98" t="str">
        <f>IF(ISBLANK('Zusatzblatt (Perigon)'!N6509),"",'Zusatzblatt (Perigon)'!N6509)</f>
        <v/>
      </c>
      <c r="K6514" s="99" t="str">
        <f>IF(ISBLANK('Zusatzblatt (Perigon)'!J6509),"",'Zusatzblatt (Perigon)'!T6509)</f>
        <v/>
      </c>
      <c r="L6514" s="95" t="str">
        <f>IF(ISBLANK('Zusatzblatt (Perigon)'!O6509),"",'Zusatzblatt (Perigon)'!O6509)</f>
        <v/>
      </c>
      <c r="M6514" s="95" t="str">
        <f>IF(ISBLANK('Zusatzblatt (Perigon)'!R6509),"",'Zusatzblatt (Perigon)'!R6509)</f>
        <v/>
      </c>
      <c r="N6514" s="95" t="str">
        <f>IF(ISBLANK('Zusatzblatt (Perigon)'!P6509),"",'Zusatzblatt (Perigon)'!P6509)</f>
        <v/>
      </c>
      <c r="O6514" s="38" t="str">
        <f>IF($L6514="","",VLOOKUP($R6514,Tarife!$A$2:$R$599,13,FALSE))</f>
        <v/>
      </c>
      <c r="P6514" s="38" t="str">
        <f t="shared" si="101"/>
        <v/>
      </c>
      <c r="R6514" s="100" t="str">
        <f>Zusammenzug!$C$25&amp;"-"&amp;Zusammenzug!$A$7&amp;"-"&amp;Leistungen!L6514</f>
        <v>2026-Nicht beauftragte Spitex-Organisation-</v>
      </c>
    </row>
    <row r="6515" spans="1:18" x14ac:dyDescent="0.2">
      <c r="A6515" s="95" t="str">
        <f>IF(ISBLANK('Zusatzblatt (Perigon)'!E6510),"",'Zusatzblatt (Perigon)'!E6510)</f>
        <v/>
      </c>
      <c r="B6515" s="95" t="str">
        <f>IF(ISBLANK('Zusatzblatt (Perigon)'!G6510),"",'Zusatzblatt (Perigon)'!G6510)</f>
        <v/>
      </c>
      <c r="C6515" s="96" t="str">
        <f>IF(ISBLANK('Zusatzblatt (Perigon)'!I6510),"",'Zusatzblatt (Perigon)'!I6510)</f>
        <v/>
      </c>
      <c r="D6515" s="97" t="str">
        <f>IF(ISBLANK('Zusatzblatt (Perigon)'!J6510),"",'Zusatzblatt (Perigon)'!J6510)</f>
        <v/>
      </c>
      <c r="E6515" s="64" t="str">
        <f>IF(ISBLANK('Zusatzblatt (Perigon)'!K6510),"",'Zusatzblatt (Perigon)'!K6510)</f>
        <v/>
      </c>
      <c r="F6515" s="65"/>
      <c r="G6515" s="64"/>
      <c r="H6515" s="69" t="str">
        <f>IF(ISBLANK('Zusatzblatt (Perigon)'!L6510),"",'Zusatzblatt (Perigon)'!L6510)</f>
        <v/>
      </c>
      <c r="I6515" s="69" t="str">
        <f>IF(ISBLANK('Zusatzblatt (Perigon)'!M6510),"",'Zusatzblatt (Perigon)'!M6510)</f>
        <v/>
      </c>
      <c r="J6515" s="98" t="str">
        <f>IF(ISBLANK('Zusatzblatt (Perigon)'!N6510),"",'Zusatzblatt (Perigon)'!N6510)</f>
        <v/>
      </c>
      <c r="K6515" s="99" t="str">
        <f>IF(ISBLANK('Zusatzblatt (Perigon)'!J6510),"",'Zusatzblatt (Perigon)'!T6510)</f>
        <v/>
      </c>
      <c r="L6515" s="95" t="str">
        <f>IF(ISBLANK('Zusatzblatt (Perigon)'!O6510),"",'Zusatzblatt (Perigon)'!O6510)</f>
        <v/>
      </c>
      <c r="M6515" s="95" t="str">
        <f>IF(ISBLANK('Zusatzblatt (Perigon)'!R6510),"",'Zusatzblatt (Perigon)'!R6510)</f>
        <v/>
      </c>
      <c r="N6515" s="95" t="str">
        <f>IF(ISBLANK('Zusatzblatt (Perigon)'!P6510),"",'Zusatzblatt (Perigon)'!P6510)</f>
        <v/>
      </c>
      <c r="O6515" s="38" t="str">
        <f>IF($L6515="","",VLOOKUP($R6515,Tarife!$A$2:$R$599,13,FALSE))</f>
        <v/>
      </c>
      <c r="P6515" s="38" t="str">
        <f t="shared" si="101"/>
        <v/>
      </c>
      <c r="R6515" s="100" t="str">
        <f>Zusammenzug!$C$25&amp;"-"&amp;Zusammenzug!$A$7&amp;"-"&amp;Leistungen!L6515</f>
        <v>2026-Nicht beauftragte Spitex-Organisation-</v>
      </c>
    </row>
    <row r="6516" spans="1:18" x14ac:dyDescent="0.2">
      <c r="A6516" s="95" t="str">
        <f>IF(ISBLANK('Zusatzblatt (Perigon)'!E6511),"",'Zusatzblatt (Perigon)'!E6511)</f>
        <v/>
      </c>
      <c r="B6516" s="95" t="str">
        <f>IF(ISBLANK('Zusatzblatt (Perigon)'!G6511),"",'Zusatzblatt (Perigon)'!G6511)</f>
        <v/>
      </c>
      <c r="C6516" s="96" t="str">
        <f>IF(ISBLANK('Zusatzblatt (Perigon)'!I6511),"",'Zusatzblatt (Perigon)'!I6511)</f>
        <v/>
      </c>
      <c r="D6516" s="97" t="str">
        <f>IF(ISBLANK('Zusatzblatt (Perigon)'!J6511),"",'Zusatzblatt (Perigon)'!J6511)</f>
        <v/>
      </c>
      <c r="E6516" s="64" t="str">
        <f>IF(ISBLANK('Zusatzblatt (Perigon)'!K6511),"",'Zusatzblatt (Perigon)'!K6511)</f>
        <v/>
      </c>
      <c r="F6516" s="65"/>
      <c r="G6516" s="64"/>
      <c r="H6516" s="69" t="str">
        <f>IF(ISBLANK('Zusatzblatt (Perigon)'!L6511),"",'Zusatzblatt (Perigon)'!L6511)</f>
        <v/>
      </c>
      <c r="I6516" s="69" t="str">
        <f>IF(ISBLANK('Zusatzblatt (Perigon)'!M6511),"",'Zusatzblatt (Perigon)'!M6511)</f>
        <v/>
      </c>
      <c r="J6516" s="98" t="str">
        <f>IF(ISBLANK('Zusatzblatt (Perigon)'!N6511),"",'Zusatzblatt (Perigon)'!N6511)</f>
        <v/>
      </c>
      <c r="K6516" s="99" t="str">
        <f>IF(ISBLANK('Zusatzblatt (Perigon)'!J6511),"",'Zusatzblatt (Perigon)'!T6511)</f>
        <v/>
      </c>
      <c r="L6516" s="95" t="str">
        <f>IF(ISBLANK('Zusatzblatt (Perigon)'!O6511),"",'Zusatzblatt (Perigon)'!O6511)</f>
        <v/>
      </c>
      <c r="M6516" s="95" t="str">
        <f>IF(ISBLANK('Zusatzblatt (Perigon)'!R6511),"",'Zusatzblatt (Perigon)'!R6511)</f>
        <v/>
      </c>
      <c r="N6516" s="95" t="str">
        <f>IF(ISBLANK('Zusatzblatt (Perigon)'!P6511),"",'Zusatzblatt (Perigon)'!P6511)</f>
        <v/>
      </c>
      <c r="O6516" s="38" t="str">
        <f>IF($L6516="","",VLOOKUP($R6516,Tarife!$A$2:$R$599,13,FALSE))</f>
        <v/>
      </c>
      <c r="P6516" s="38" t="str">
        <f t="shared" si="101"/>
        <v/>
      </c>
      <c r="R6516" s="100" t="str">
        <f>Zusammenzug!$C$25&amp;"-"&amp;Zusammenzug!$A$7&amp;"-"&amp;Leistungen!L6516</f>
        <v>2026-Nicht beauftragte Spitex-Organisation-</v>
      </c>
    </row>
    <row r="6517" spans="1:18" x14ac:dyDescent="0.2">
      <c r="A6517" s="95" t="str">
        <f>IF(ISBLANK('Zusatzblatt (Perigon)'!E6512),"",'Zusatzblatt (Perigon)'!E6512)</f>
        <v/>
      </c>
      <c r="B6517" s="95" t="str">
        <f>IF(ISBLANK('Zusatzblatt (Perigon)'!G6512),"",'Zusatzblatt (Perigon)'!G6512)</f>
        <v/>
      </c>
      <c r="C6517" s="96" t="str">
        <f>IF(ISBLANK('Zusatzblatt (Perigon)'!I6512),"",'Zusatzblatt (Perigon)'!I6512)</f>
        <v/>
      </c>
      <c r="D6517" s="97" t="str">
        <f>IF(ISBLANK('Zusatzblatt (Perigon)'!J6512),"",'Zusatzblatt (Perigon)'!J6512)</f>
        <v/>
      </c>
      <c r="E6517" s="64" t="str">
        <f>IF(ISBLANK('Zusatzblatt (Perigon)'!K6512),"",'Zusatzblatt (Perigon)'!K6512)</f>
        <v/>
      </c>
      <c r="F6517" s="65"/>
      <c r="G6517" s="64"/>
      <c r="H6517" s="69" t="str">
        <f>IF(ISBLANK('Zusatzblatt (Perigon)'!L6512),"",'Zusatzblatt (Perigon)'!L6512)</f>
        <v/>
      </c>
      <c r="I6517" s="69" t="str">
        <f>IF(ISBLANK('Zusatzblatt (Perigon)'!M6512),"",'Zusatzblatt (Perigon)'!M6512)</f>
        <v/>
      </c>
      <c r="J6517" s="98" t="str">
        <f>IF(ISBLANK('Zusatzblatt (Perigon)'!N6512),"",'Zusatzblatt (Perigon)'!N6512)</f>
        <v/>
      </c>
      <c r="K6517" s="99" t="str">
        <f>IF(ISBLANK('Zusatzblatt (Perigon)'!J6512),"",'Zusatzblatt (Perigon)'!T6512)</f>
        <v/>
      </c>
      <c r="L6517" s="95" t="str">
        <f>IF(ISBLANK('Zusatzblatt (Perigon)'!O6512),"",'Zusatzblatt (Perigon)'!O6512)</f>
        <v/>
      </c>
      <c r="M6517" s="95" t="str">
        <f>IF(ISBLANK('Zusatzblatt (Perigon)'!R6512),"",'Zusatzblatt (Perigon)'!R6512)</f>
        <v/>
      </c>
      <c r="N6517" s="95" t="str">
        <f>IF(ISBLANK('Zusatzblatt (Perigon)'!P6512),"",'Zusatzblatt (Perigon)'!P6512)</f>
        <v/>
      </c>
      <c r="O6517" s="38" t="str">
        <f>IF($L6517="","",VLOOKUP($R6517,Tarife!$A$2:$R$599,13,FALSE))</f>
        <v/>
      </c>
      <c r="P6517" s="38" t="str">
        <f t="shared" si="101"/>
        <v/>
      </c>
      <c r="R6517" s="100" t="str">
        <f>Zusammenzug!$C$25&amp;"-"&amp;Zusammenzug!$A$7&amp;"-"&amp;Leistungen!L6517</f>
        <v>2026-Nicht beauftragte Spitex-Organisation-</v>
      </c>
    </row>
    <row r="6518" spans="1:18" x14ac:dyDescent="0.2">
      <c r="A6518" s="95" t="str">
        <f>IF(ISBLANK('Zusatzblatt (Perigon)'!E6513),"",'Zusatzblatt (Perigon)'!E6513)</f>
        <v/>
      </c>
      <c r="B6518" s="95" t="str">
        <f>IF(ISBLANK('Zusatzblatt (Perigon)'!G6513),"",'Zusatzblatt (Perigon)'!G6513)</f>
        <v/>
      </c>
      <c r="C6518" s="96" t="str">
        <f>IF(ISBLANK('Zusatzblatt (Perigon)'!I6513),"",'Zusatzblatt (Perigon)'!I6513)</f>
        <v/>
      </c>
      <c r="D6518" s="97" t="str">
        <f>IF(ISBLANK('Zusatzblatt (Perigon)'!J6513),"",'Zusatzblatt (Perigon)'!J6513)</f>
        <v/>
      </c>
      <c r="E6518" s="64" t="str">
        <f>IF(ISBLANK('Zusatzblatt (Perigon)'!K6513),"",'Zusatzblatt (Perigon)'!K6513)</f>
        <v/>
      </c>
      <c r="F6518" s="65"/>
      <c r="G6518" s="64"/>
      <c r="H6518" s="69" t="str">
        <f>IF(ISBLANK('Zusatzblatt (Perigon)'!L6513),"",'Zusatzblatt (Perigon)'!L6513)</f>
        <v/>
      </c>
      <c r="I6518" s="69" t="str">
        <f>IF(ISBLANK('Zusatzblatt (Perigon)'!M6513),"",'Zusatzblatt (Perigon)'!M6513)</f>
        <v/>
      </c>
      <c r="J6518" s="98" t="str">
        <f>IF(ISBLANK('Zusatzblatt (Perigon)'!N6513),"",'Zusatzblatt (Perigon)'!N6513)</f>
        <v/>
      </c>
      <c r="K6518" s="99" t="str">
        <f>IF(ISBLANK('Zusatzblatt (Perigon)'!J6513),"",'Zusatzblatt (Perigon)'!T6513)</f>
        <v/>
      </c>
      <c r="L6518" s="95" t="str">
        <f>IF(ISBLANK('Zusatzblatt (Perigon)'!O6513),"",'Zusatzblatt (Perigon)'!O6513)</f>
        <v/>
      </c>
      <c r="M6518" s="95" t="str">
        <f>IF(ISBLANK('Zusatzblatt (Perigon)'!R6513),"",'Zusatzblatt (Perigon)'!R6513)</f>
        <v/>
      </c>
      <c r="N6518" s="95" t="str">
        <f>IF(ISBLANK('Zusatzblatt (Perigon)'!P6513),"",'Zusatzblatt (Perigon)'!P6513)</f>
        <v/>
      </c>
      <c r="O6518" s="38" t="str">
        <f>IF($L6518="","",VLOOKUP($R6518,Tarife!$A$2:$R$599,13,FALSE))</f>
        <v/>
      </c>
      <c r="P6518" s="38" t="str">
        <f t="shared" si="101"/>
        <v/>
      </c>
      <c r="R6518" s="100" t="str">
        <f>Zusammenzug!$C$25&amp;"-"&amp;Zusammenzug!$A$7&amp;"-"&amp;Leistungen!L6518</f>
        <v>2026-Nicht beauftragte Spitex-Organisation-</v>
      </c>
    </row>
    <row r="6519" spans="1:18" x14ac:dyDescent="0.2">
      <c r="A6519" s="95" t="str">
        <f>IF(ISBLANK('Zusatzblatt (Perigon)'!E6514),"",'Zusatzblatt (Perigon)'!E6514)</f>
        <v/>
      </c>
      <c r="B6519" s="95" t="str">
        <f>IF(ISBLANK('Zusatzblatt (Perigon)'!G6514),"",'Zusatzblatt (Perigon)'!G6514)</f>
        <v/>
      </c>
      <c r="C6519" s="96" t="str">
        <f>IF(ISBLANK('Zusatzblatt (Perigon)'!I6514),"",'Zusatzblatt (Perigon)'!I6514)</f>
        <v/>
      </c>
      <c r="D6519" s="97" t="str">
        <f>IF(ISBLANK('Zusatzblatt (Perigon)'!J6514),"",'Zusatzblatt (Perigon)'!J6514)</f>
        <v/>
      </c>
      <c r="E6519" s="64" t="str">
        <f>IF(ISBLANK('Zusatzblatt (Perigon)'!K6514),"",'Zusatzblatt (Perigon)'!K6514)</f>
        <v/>
      </c>
      <c r="F6519" s="65"/>
      <c r="G6519" s="64"/>
      <c r="H6519" s="69" t="str">
        <f>IF(ISBLANK('Zusatzblatt (Perigon)'!L6514),"",'Zusatzblatt (Perigon)'!L6514)</f>
        <v/>
      </c>
      <c r="I6519" s="69" t="str">
        <f>IF(ISBLANK('Zusatzblatt (Perigon)'!M6514),"",'Zusatzblatt (Perigon)'!M6514)</f>
        <v/>
      </c>
      <c r="J6519" s="98" t="str">
        <f>IF(ISBLANK('Zusatzblatt (Perigon)'!N6514),"",'Zusatzblatt (Perigon)'!N6514)</f>
        <v/>
      </c>
      <c r="K6519" s="99" t="str">
        <f>IF(ISBLANK('Zusatzblatt (Perigon)'!J6514),"",'Zusatzblatt (Perigon)'!T6514)</f>
        <v/>
      </c>
      <c r="L6519" s="95" t="str">
        <f>IF(ISBLANK('Zusatzblatt (Perigon)'!O6514),"",'Zusatzblatt (Perigon)'!O6514)</f>
        <v/>
      </c>
      <c r="M6519" s="95" t="str">
        <f>IF(ISBLANK('Zusatzblatt (Perigon)'!R6514),"",'Zusatzblatt (Perigon)'!R6514)</f>
        <v/>
      </c>
      <c r="N6519" s="95" t="str">
        <f>IF(ISBLANK('Zusatzblatt (Perigon)'!P6514),"",'Zusatzblatt (Perigon)'!P6514)</f>
        <v/>
      </c>
      <c r="O6519" s="38" t="str">
        <f>IF($L6519="","",VLOOKUP($R6519,Tarife!$A$2:$R$599,13,FALSE))</f>
        <v/>
      </c>
      <c r="P6519" s="38" t="str">
        <f t="shared" si="101"/>
        <v/>
      </c>
      <c r="R6519" s="100" t="str">
        <f>Zusammenzug!$C$25&amp;"-"&amp;Zusammenzug!$A$7&amp;"-"&amp;Leistungen!L6519</f>
        <v>2026-Nicht beauftragte Spitex-Organisation-</v>
      </c>
    </row>
    <row r="6520" spans="1:18" x14ac:dyDescent="0.2">
      <c r="A6520" s="95" t="str">
        <f>IF(ISBLANK('Zusatzblatt (Perigon)'!E6515),"",'Zusatzblatt (Perigon)'!E6515)</f>
        <v/>
      </c>
      <c r="B6520" s="95" t="str">
        <f>IF(ISBLANK('Zusatzblatt (Perigon)'!G6515),"",'Zusatzblatt (Perigon)'!G6515)</f>
        <v/>
      </c>
      <c r="C6520" s="96" t="str">
        <f>IF(ISBLANK('Zusatzblatt (Perigon)'!I6515),"",'Zusatzblatt (Perigon)'!I6515)</f>
        <v/>
      </c>
      <c r="D6520" s="97" t="str">
        <f>IF(ISBLANK('Zusatzblatt (Perigon)'!J6515),"",'Zusatzblatt (Perigon)'!J6515)</f>
        <v/>
      </c>
      <c r="E6520" s="64" t="str">
        <f>IF(ISBLANK('Zusatzblatt (Perigon)'!K6515),"",'Zusatzblatt (Perigon)'!K6515)</f>
        <v/>
      </c>
      <c r="F6520" s="65"/>
      <c r="G6520" s="64"/>
      <c r="H6520" s="69" t="str">
        <f>IF(ISBLANK('Zusatzblatt (Perigon)'!L6515),"",'Zusatzblatt (Perigon)'!L6515)</f>
        <v/>
      </c>
      <c r="I6520" s="69" t="str">
        <f>IF(ISBLANK('Zusatzblatt (Perigon)'!M6515),"",'Zusatzblatt (Perigon)'!M6515)</f>
        <v/>
      </c>
      <c r="J6520" s="98" t="str">
        <f>IF(ISBLANK('Zusatzblatt (Perigon)'!N6515),"",'Zusatzblatt (Perigon)'!N6515)</f>
        <v/>
      </c>
      <c r="K6520" s="99" t="str">
        <f>IF(ISBLANK('Zusatzblatt (Perigon)'!J6515),"",'Zusatzblatt (Perigon)'!T6515)</f>
        <v/>
      </c>
      <c r="L6520" s="95" t="str">
        <f>IF(ISBLANK('Zusatzblatt (Perigon)'!O6515),"",'Zusatzblatt (Perigon)'!O6515)</f>
        <v/>
      </c>
      <c r="M6520" s="95" t="str">
        <f>IF(ISBLANK('Zusatzblatt (Perigon)'!R6515),"",'Zusatzblatt (Perigon)'!R6515)</f>
        <v/>
      </c>
      <c r="N6520" s="95" t="str">
        <f>IF(ISBLANK('Zusatzblatt (Perigon)'!P6515),"",'Zusatzblatt (Perigon)'!P6515)</f>
        <v/>
      </c>
      <c r="O6520" s="38" t="str">
        <f>IF($L6520="","",VLOOKUP($R6520,Tarife!$A$2:$R$599,13,FALSE))</f>
        <v/>
      </c>
      <c r="P6520" s="38" t="str">
        <f t="shared" si="101"/>
        <v/>
      </c>
      <c r="R6520" s="100" t="str">
        <f>Zusammenzug!$C$25&amp;"-"&amp;Zusammenzug!$A$7&amp;"-"&amp;Leistungen!L6520</f>
        <v>2026-Nicht beauftragte Spitex-Organisation-</v>
      </c>
    </row>
    <row r="6521" spans="1:18" x14ac:dyDescent="0.2">
      <c r="A6521" s="95" t="str">
        <f>IF(ISBLANK('Zusatzblatt (Perigon)'!E6516),"",'Zusatzblatt (Perigon)'!E6516)</f>
        <v/>
      </c>
      <c r="B6521" s="95" t="str">
        <f>IF(ISBLANK('Zusatzblatt (Perigon)'!G6516),"",'Zusatzblatt (Perigon)'!G6516)</f>
        <v/>
      </c>
      <c r="C6521" s="96" t="str">
        <f>IF(ISBLANK('Zusatzblatt (Perigon)'!I6516),"",'Zusatzblatt (Perigon)'!I6516)</f>
        <v/>
      </c>
      <c r="D6521" s="97" t="str">
        <f>IF(ISBLANK('Zusatzblatt (Perigon)'!J6516),"",'Zusatzblatt (Perigon)'!J6516)</f>
        <v/>
      </c>
      <c r="E6521" s="64" t="str">
        <f>IF(ISBLANK('Zusatzblatt (Perigon)'!K6516),"",'Zusatzblatt (Perigon)'!K6516)</f>
        <v/>
      </c>
      <c r="F6521" s="65"/>
      <c r="G6521" s="64"/>
      <c r="H6521" s="69" t="str">
        <f>IF(ISBLANK('Zusatzblatt (Perigon)'!L6516),"",'Zusatzblatt (Perigon)'!L6516)</f>
        <v/>
      </c>
      <c r="I6521" s="69" t="str">
        <f>IF(ISBLANK('Zusatzblatt (Perigon)'!M6516),"",'Zusatzblatt (Perigon)'!M6516)</f>
        <v/>
      </c>
      <c r="J6521" s="98" t="str">
        <f>IF(ISBLANK('Zusatzblatt (Perigon)'!N6516),"",'Zusatzblatt (Perigon)'!N6516)</f>
        <v/>
      </c>
      <c r="K6521" s="99" t="str">
        <f>IF(ISBLANK('Zusatzblatt (Perigon)'!J6516),"",'Zusatzblatt (Perigon)'!T6516)</f>
        <v/>
      </c>
      <c r="L6521" s="95" t="str">
        <f>IF(ISBLANK('Zusatzblatt (Perigon)'!O6516),"",'Zusatzblatt (Perigon)'!O6516)</f>
        <v/>
      </c>
      <c r="M6521" s="95" t="str">
        <f>IF(ISBLANK('Zusatzblatt (Perigon)'!R6516),"",'Zusatzblatt (Perigon)'!R6516)</f>
        <v/>
      </c>
      <c r="N6521" s="95" t="str">
        <f>IF(ISBLANK('Zusatzblatt (Perigon)'!P6516),"",'Zusatzblatt (Perigon)'!P6516)</f>
        <v/>
      </c>
      <c r="O6521" s="38" t="str">
        <f>IF($L6521="","",VLOOKUP($R6521,Tarife!$A$2:$R$599,13,FALSE))</f>
        <v/>
      </c>
      <c r="P6521" s="38" t="str">
        <f t="shared" si="101"/>
        <v/>
      </c>
      <c r="R6521" s="100" t="str">
        <f>Zusammenzug!$C$25&amp;"-"&amp;Zusammenzug!$A$7&amp;"-"&amp;Leistungen!L6521</f>
        <v>2026-Nicht beauftragte Spitex-Organisation-</v>
      </c>
    </row>
    <row r="6522" spans="1:18" x14ac:dyDescent="0.2">
      <c r="A6522" s="95" t="str">
        <f>IF(ISBLANK('Zusatzblatt (Perigon)'!E6517),"",'Zusatzblatt (Perigon)'!E6517)</f>
        <v/>
      </c>
      <c r="B6522" s="95" t="str">
        <f>IF(ISBLANK('Zusatzblatt (Perigon)'!G6517),"",'Zusatzblatt (Perigon)'!G6517)</f>
        <v/>
      </c>
      <c r="C6522" s="96" t="str">
        <f>IF(ISBLANK('Zusatzblatt (Perigon)'!I6517),"",'Zusatzblatt (Perigon)'!I6517)</f>
        <v/>
      </c>
      <c r="D6522" s="97" t="str">
        <f>IF(ISBLANK('Zusatzblatt (Perigon)'!J6517),"",'Zusatzblatt (Perigon)'!J6517)</f>
        <v/>
      </c>
      <c r="E6522" s="64" t="str">
        <f>IF(ISBLANK('Zusatzblatt (Perigon)'!K6517),"",'Zusatzblatt (Perigon)'!K6517)</f>
        <v/>
      </c>
      <c r="F6522" s="65"/>
      <c r="G6522" s="64"/>
      <c r="H6522" s="69" t="str">
        <f>IF(ISBLANK('Zusatzblatt (Perigon)'!L6517),"",'Zusatzblatt (Perigon)'!L6517)</f>
        <v/>
      </c>
      <c r="I6522" s="69" t="str">
        <f>IF(ISBLANK('Zusatzblatt (Perigon)'!M6517),"",'Zusatzblatt (Perigon)'!M6517)</f>
        <v/>
      </c>
      <c r="J6522" s="98" t="str">
        <f>IF(ISBLANK('Zusatzblatt (Perigon)'!N6517),"",'Zusatzblatt (Perigon)'!N6517)</f>
        <v/>
      </c>
      <c r="K6522" s="99" t="str">
        <f>IF(ISBLANK('Zusatzblatt (Perigon)'!J6517),"",'Zusatzblatt (Perigon)'!T6517)</f>
        <v/>
      </c>
      <c r="L6522" s="95" t="str">
        <f>IF(ISBLANK('Zusatzblatt (Perigon)'!O6517),"",'Zusatzblatt (Perigon)'!O6517)</f>
        <v/>
      </c>
      <c r="M6522" s="95" t="str">
        <f>IF(ISBLANK('Zusatzblatt (Perigon)'!R6517),"",'Zusatzblatt (Perigon)'!R6517)</f>
        <v/>
      </c>
      <c r="N6522" s="95" t="str">
        <f>IF(ISBLANK('Zusatzblatt (Perigon)'!P6517),"",'Zusatzblatt (Perigon)'!P6517)</f>
        <v/>
      </c>
      <c r="O6522" s="38" t="str">
        <f>IF($L6522="","",VLOOKUP($R6522,Tarife!$A$2:$R$599,13,FALSE))</f>
        <v/>
      </c>
      <c r="P6522" s="38" t="str">
        <f t="shared" si="101"/>
        <v/>
      </c>
      <c r="R6522" s="100" t="str">
        <f>Zusammenzug!$C$25&amp;"-"&amp;Zusammenzug!$A$7&amp;"-"&amp;Leistungen!L6522</f>
        <v>2026-Nicht beauftragte Spitex-Organisation-</v>
      </c>
    </row>
    <row r="6523" spans="1:18" x14ac:dyDescent="0.2">
      <c r="A6523" s="95" t="str">
        <f>IF(ISBLANK('Zusatzblatt (Perigon)'!E6518),"",'Zusatzblatt (Perigon)'!E6518)</f>
        <v/>
      </c>
      <c r="B6523" s="95" t="str">
        <f>IF(ISBLANK('Zusatzblatt (Perigon)'!G6518),"",'Zusatzblatt (Perigon)'!G6518)</f>
        <v/>
      </c>
      <c r="C6523" s="96" t="str">
        <f>IF(ISBLANK('Zusatzblatt (Perigon)'!I6518),"",'Zusatzblatt (Perigon)'!I6518)</f>
        <v/>
      </c>
      <c r="D6523" s="97" t="str">
        <f>IF(ISBLANK('Zusatzblatt (Perigon)'!J6518),"",'Zusatzblatt (Perigon)'!J6518)</f>
        <v/>
      </c>
      <c r="E6523" s="64" t="str">
        <f>IF(ISBLANK('Zusatzblatt (Perigon)'!K6518),"",'Zusatzblatt (Perigon)'!K6518)</f>
        <v/>
      </c>
      <c r="F6523" s="65"/>
      <c r="G6523" s="64"/>
      <c r="H6523" s="69" t="str">
        <f>IF(ISBLANK('Zusatzblatt (Perigon)'!L6518),"",'Zusatzblatt (Perigon)'!L6518)</f>
        <v/>
      </c>
      <c r="I6523" s="69" t="str">
        <f>IF(ISBLANK('Zusatzblatt (Perigon)'!M6518),"",'Zusatzblatt (Perigon)'!M6518)</f>
        <v/>
      </c>
      <c r="J6523" s="98" t="str">
        <f>IF(ISBLANK('Zusatzblatt (Perigon)'!N6518),"",'Zusatzblatt (Perigon)'!N6518)</f>
        <v/>
      </c>
      <c r="K6523" s="99" t="str">
        <f>IF(ISBLANK('Zusatzblatt (Perigon)'!J6518),"",'Zusatzblatt (Perigon)'!T6518)</f>
        <v/>
      </c>
      <c r="L6523" s="95" t="str">
        <f>IF(ISBLANK('Zusatzblatt (Perigon)'!O6518),"",'Zusatzblatt (Perigon)'!O6518)</f>
        <v/>
      </c>
      <c r="M6523" s="95" t="str">
        <f>IF(ISBLANK('Zusatzblatt (Perigon)'!R6518),"",'Zusatzblatt (Perigon)'!R6518)</f>
        <v/>
      </c>
      <c r="N6523" s="95" t="str">
        <f>IF(ISBLANK('Zusatzblatt (Perigon)'!P6518),"",'Zusatzblatt (Perigon)'!P6518)</f>
        <v/>
      </c>
      <c r="O6523" s="38" t="str">
        <f>IF($L6523="","",VLOOKUP($R6523,Tarife!$A$2:$R$599,13,FALSE))</f>
        <v/>
      </c>
      <c r="P6523" s="38" t="str">
        <f t="shared" si="101"/>
        <v/>
      </c>
      <c r="R6523" s="100" t="str">
        <f>Zusammenzug!$C$25&amp;"-"&amp;Zusammenzug!$A$7&amp;"-"&amp;Leistungen!L6523</f>
        <v>2026-Nicht beauftragte Spitex-Organisation-</v>
      </c>
    </row>
    <row r="6524" spans="1:18" x14ac:dyDescent="0.2">
      <c r="A6524" s="95" t="str">
        <f>IF(ISBLANK('Zusatzblatt (Perigon)'!E6519),"",'Zusatzblatt (Perigon)'!E6519)</f>
        <v/>
      </c>
      <c r="B6524" s="95" t="str">
        <f>IF(ISBLANK('Zusatzblatt (Perigon)'!G6519),"",'Zusatzblatt (Perigon)'!G6519)</f>
        <v/>
      </c>
      <c r="C6524" s="96" t="str">
        <f>IF(ISBLANK('Zusatzblatt (Perigon)'!I6519),"",'Zusatzblatt (Perigon)'!I6519)</f>
        <v/>
      </c>
      <c r="D6524" s="97" t="str">
        <f>IF(ISBLANK('Zusatzblatt (Perigon)'!J6519),"",'Zusatzblatt (Perigon)'!J6519)</f>
        <v/>
      </c>
      <c r="E6524" s="64" t="str">
        <f>IF(ISBLANK('Zusatzblatt (Perigon)'!K6519),"",'Zusatzblatt (Perigon)'!K6519)</f>
        <v/>
      </c>
      <c r="F6524" s="65"/>
      <c r="G6524" s="64"/>
      <c r="H6524" s="69" t="str">
        <f>IF(ISBLANK('Zusatzblatt (Perigon)'!L6519),"",'Zusatzblatt (Perigon)'!L6519)</f>
        <v/>
      </c>
      <c r="I6524" s="69" t="str">
        <f>IF(ISBLANK('Zusatzblatt (Perigon)'!M6519),"",'Zusatzblatt (Perigon)'!M6519)</f>
        <v/>
      </c>
      <c r="J6524" s="98" t="str">
        <f>IF(ISBLANK('Zusatzblatt (Perigon)'!N6519),"",'Zusatzblatt (Perigon)'!N6519)</f>
        <v/>
      </c>
      <c r="K6524" s="99" t="str">
        <f>IF(ISBLANK('Zusatzblatt (Perigon)'!J6519),"",'Zusatzblatt (Perigon)'!T6519)</f>
        <v/>
      </c>
      <c r="L6524" s="95" t="str">
        <f>IF(ISBLANK('Zusatzblatt (Perigon)'!O6519),"",'Zusatzblatt (Perigon)'!O6519)</f>
        <v/>
      </c>
      <c r="M6524" s="95" t="str">
        <f>IF(ISBLANK('Zusatzblatt (Perigon)'!R6519),"",'Zusatzblatt (Perigon)'!R6519)</f>
        <v/>
      </c>
      <c r="N6524" s="95" t="str">
        <f>IF(ISBLANK('Zusatzblatt (Perigon)'!P6519),"",'Zusatzblatt (Perigon)'!P6519)</f>
        <v/>
      </c>
      <c r="O6524" s="38" t="str">
        <f>IF($L6524="","",VLOOKUP($R6524,Tarife!$A$2:$R$599,13,FALSE))</f>
        <v/>
      </c>
      <c r="P6524" s="38" t="str">
        <f t="shared" si="101"/>
        <v/>
      </c>
      <c r="R6524" s="100" t="str">
        <f>Zusammenzug!$C$25&amp;"-"&amp;Zusammenzug!$A$7&amp;"-"&amp;Leistungen!L6524</f>
        <v>2026-Nicht beauftragte Spitex-Organisation-</v>
      </c>
    </row>
    <row r="6525" spans="1:18" x14ac:dyDescent="0.2">
      <c r="A6525" s="95" t="str">
        <f>IF(ISBLANK('Zusatzblatt (Perigon)'!E6520),"",'Zusatzblatt (Perigon)'!E6520)</f>
        <v/>
      </c>
      <c r="B6525" s="95" t="str">
        <f>IF(ISBLANK('Zusatzblatt (Perigon)'!G6520),"",'Zusatzblatt (Perigon)'!G6520)</f>
        <v/>
      </c>
      <c r="C6525" s="96" t="str">
        <f>IF(ISBLANK('Zusatzblatt (Perigon)'!I6520),"",'Zusatzblatt (Perigon)'!I6520)</f>
        <v/>
      </c>
      <c r="D6525" s="97" t="str">
        <f>IF(ISBLANK('Zusatzblatt (Perigon)'!J6520),"",'Zusatzblatt (Perigon)'!J6520)</f>
        <v/>
      </c>
      <c r="E6525" s="64" t="str">
        <f>IF(ISBLANK('Zusatzblatt (Perigon)'!K6520),"",'Zusatzblatt (Perigon)'!K6520)</f>
        <v/>
      </c>
      <c r="F6525" s="65"/>
      <c r="G6525" s="64"/>
      <c r="H6525" s="69" t="str">
        <f>IF(ISBLANK('Zusatzblatt (Perigon)'!L6520),"",'Zusatzblatt (Perigon)'!L6520)</f>
        <v/>
      </c>
      <c r="I6525" s="69" t="str">
        <f>IF(ISBLANK('Zusatzblatt (Perigon)'!M6520),"",'Zusatzblatt (Perigon)'!M6520)</f>
        <v/>
      </c>
      <c r="J6525" s="98" t="str">
        <f>IF(ISBLANK('Zusatzblatt (Perigon)'!N6520),"",'Zusatzblatt (Perigon)'!N6520)</f>
        <v/>
      </c>
      <c r="K6525" s="99" t="str">
        <f>IF(ISBLANK('Zusatzblatt (Perigon)'!J6520),"",'Zusatzblatt (Perigon)'!T6520)</f>
        <v/>
      </c>
      <c r="L6525" s="95" t="str">
        <f>IF(ISBLANK('Zusatzblatt (Perigon)'!O6520),"",'Zusatzblatt (Perigon)'!O6520)</f>
        <v/>
      </c>
      <c r="M6525" s="95" t="str">
        <f>IF(ISBLANK('Zusatzblatt (Perigon)'!R6520),"",'Zusatzblatt (Perigon)'!R6520)</f>
        <v/>
      </c>
      <c r="N6525" s="95" t="str">
        <f>IF(ISBLANK('Zusatzblatt (Perigon)'!P6520),"",'Zusatzblatt (Perigon)'!P6520)</f>
        <v/>
      </c>
      <c r="O6525" s="38" t="str">
        <f>IF($L6525="","",VLOOKUP($R6525,Tarife!$A$2:$R$599,13,FALSE))</f>
        <v/>
      </c>
      <c r="P6525" s="38" t="str">
        <f t="shared" si="101"/>
        <v/>
      </c>
      <c r="R6525" s="100" t="str">
        <f>Zusammenzug!$C$25&amp;"-"&amp;Zusammenzug!$A$7&amp;"-"&amp;Leistungen!L6525</f>
        <v>2026-Nicht beauftragte Spitex-Organisation-</v>
      </c>
    </row>
    <row r="6526" spans="1:18" x14ac:dyDescent="0.2">
      <c r="A6526" s="95" t="str">
        <f>IF(ISBLANK('Zusatzblatt (Perigon)'!E6521),"",'Zusatzblatt (Perigon)'!E6521)</f>
        <v/>
      </c>
      <c r="B6526" s="95" t="str">
        <f>IF(ISBLANK('Zusatzblatt (Perigon)'!G6521),"",'Zusatzblatt (Perigon)'!G6521)</f>
        <v/>
      </c>
      <c r="C6526" s="96" t="str">
        <f>IF(ISBLANK('Zusatzblatt (Perigon)'!I6521),"",'Zusatzblatt (Perigon)'!I6521)</f>
        <v/>
      </c>
      <c r="D6526" s="97" t="str">
        <f>IF(ISBLANK('Zusatzblatt (Perigon)'!J6521),"",'Zusatzblatt (Perigon)'!J6521)</f>
        <v/>
      </c>
      <c r="E6526" s="64" t="str">
        <f>IF(ISBLANK('Zusatzblatt (Perigon)'!K6521),"",'Zusatzblatt (Perigon)'!K6521)</f>
        <v/>
      </c>
      <c r="F6526" s="65"/>
      <c r="G6526" s="64"/>
      <c r="H6526" s="69" t="str">
        <f>IF(ISBLANK('Zusatzblatt (Perigon)'!L6521),"",'Zusatzblatt (Perigon)'!L6521)</f>
        <v/>
      </c>
      <c r="I6526" s="69" t="str">
        <f>IF(ISBLANK('Zusatzblatt (Perigon)'!M6521),"",'Zusatzblatt (Perigon)'!M6521)</f>
        <v/>
      </c>
      <c r="J6526" s="98" t="str">
        <f>IF(ISBLANK('Zusatzblatt (Perigon)'!N6521),"",'Zusatzblatt (Perigon)'!N6521)</f>
        <v/>
      </c>
      <c r="K6526" s="99" t="str">
        <f>IF(ISBLANK('Zusatzblatt (Perigon)'!J6521),"",'Zusatzblatt (Perigon)'!T6521)</f>
        <v/>
      </c>
      <c r="L6526" s="95" t="str">
        <f>IF(ISBLANK('Zusatzblatt (Perigon)'!O6521),"",'Zusatzblatt (Perigon)'!O6521)</f>
        <v/>
      </c>
      <c r="M6526" s="95" t="str">
        <f>IF(ISBLANK('Zusatzblatt (Perigon)'!R6521),"",'Zusatzblatt (Perigon)'!R6521)</f>
        <v/>
      </c>
      <c r="N6526" s="95" t="str">
        <f>IF(ISBLANK('Zusatzblatt (Perigon)'!P6521),"",'Zusatzblatt (Perigon)'!P6521)</f>
        <v/>
      </c>
      <c r="O6526" s="38" t="str">
        <f>IF($L6526="","",VLOOKUP($R6526,Tarife!$A$2:$R$599,13,FALSE))</f>
        <v/>
      </c>
      <c r="P6526" s="38" t="str">
        <f t="shared" si="101"/>
        <v/>
      </c>
      <c r="R6526" s="100" t="str">
        <f>Zusammenzug!$C$25&amp;"-"&amp;Zusammenzug!$A$7&amp;"-"&amp;Leistungen!L6526</f>
        <v>2026-Nicht beauftragte Spitex-Organisation-</v>
      </c>
    </row>
    <row r="6527" spans="1:18" x14ac:dyDescent="0.2">
      <c r="A6527" s="95" t="str">
        <f>IF(ISBLANK('Zusatzblatt (Perigon)'!E6522),"",'Zusatzblatt (Perigon)'!E6522)</f>
        <v/>
      </c>
      <c r="B6527" s="95" t="str">
        <f>IF(ISBLANK('Zusatzblatt (Perigon)'!G6522),"",'Zusatzblatt (Perigon)'!G6522)</f>
        <v/>
      </c>
      <c r="C6527" s="96" t="str">
        <f>IF(ISBLANK('Zusatzblatt (Perigon)'!I6522),"",'Zusatzblatt (Perigon)'!I6522)</f>
        <v/>
      </c>
      <c r="D6527" s="97" t="str">
        <f>IF(ISBLANK('Zusatzblatt (Perigon)'!J6522),"",'Zusatzblatt (Perigon)'!J6522)</f>
        <v/>
      </c>
      <c r="E6527" s="64" t="str">
        <f>IF(ISBLANK('Zusatzblatt (Perigon)'!K6522),"",'Zusatzblatt (Perigon)'!K6522)</f>
        <v/>
      </c>
      <c r="F6527" s="65"/>
      <c r="G6527" s="64"/>
      <c r="H6527" s="69" t="str">
        <f>IF(ISBLANK('Zusatzblatt (Perigon)'!L6522),"",'Zusatzblatt (Perigon)'!L6522)</f>
        <v/>
      </c>
      <c r="I6527" s="69" t="str">
        <f>IF(ISBLANK('Zusatzblatt (Perigon)'!M6522),"",'Zusatzblatt (Perigon)'!M6522)</f>
        <v/>
      </c>
      <c r="J6527" s="98" t="str">
        <f>IF(ISBLANK('Zusatzblatt (Perigon)'!N6522),"",'Zusatzblatt (Perigon)'!N6522)</f>
        <v/>
      </c>
      <c r="K6527" s="99" t="str">
        <f>IF(ISBLANK('Zusatzblatt (Perigon)'!J6522),"",'Zusatzblatt (Perigon)'!T6522)</f>
        <v/>
      </c>
      <c r="L6527" s="95" t="str">
        <f>IF(ISBLANK('Zusatzblatt (Perigon)'!O6522),"",'Zusatzblatt (Perigon)'!O6522)</f>
        <v/>
      </c>
      <c r="M6527" s="95" t="str">
        <f>IF(ISBLANK('Zusatzblatt (Perigon)'!R6522),"",'Zusatzblatt (Perigon)'!R6522)</f>
        <v/>
      </c>
      <c r="N6527" s="95" t="str">
        <f>IF(ISBLANK('Zusatzblatt (Perigon)'!P6522),"",'Zusatzblatt (Perigon)'!P6522)</f>
        <v/>
      </c>
      <c r="O6527" s="38" t="str">
        <f>IF($L6527="","",VLOOKUP($R6527,Tarife!$A$2:$R$599,13,FALSE))</f>
        <v/>
      </c>
      <c r="P6527" s="38" t="str">
        <f t="shared" si="101"/>
        <v/>
      </c>
      <c r="R6527" s="100" t="str">
        <f>Zusammenzug!$C$25&amp;"-"&amp;Zusammenzug!$A$7&amp;"-"&amp;Leistungen!L6527</f>
        <v>2026-Nicht beauftragte Spitex-Organisation-</v>
      </c>
    </row>
    <row r="6528" spans="1:18" x14ac:dyDescent="0.2">
      <c r="A6528" s="95" t="str">
        <f>IF(ISBLANK('Zusatzblatt (Perigon)'!E6523),"",'Zusatzblatt (Perigon)'!E6523)</f>
        <v/>
      </c>
      <c r="B6528" s="95" t="str">
        <f>IF(ISBLANK('Zusatzblatt (Perigon)'!G6523),"",'Zusatzblatt (Perigon)'!G6523)</f>
        <v/>
      </c>
      <c r="C6528" s="96" t="str">
        <f>IF(ISBLANK('Zusatzblatt (Perigon)'!I6523),"",'Zusatzblatt (Perigon)'!I6523)</f>
        <v/>
      </c>
      <c r="D6528" s="97" t="str">
        <f>IF(ISBLANK('Zusatzblatt (Perigon)'!J6523),"",'Zusatzblatt (Perigon)'!J6523)</f>
        <v/>
      </c>
      <c r="E6528" s="64" t="str">
        <f>IF(ISBLANK('Zusatzblatt (Perigon)'!K6523),"",'Zusatzblatt (Perigon)'!K6523)</f>
        <v/>
      </c>
      <c r="F6528" s="65"/>
      <c r="G6528" s="64"/>
      <c r="H6528" s="69" t="str">
        <f>IF(ISBLANK('Zusatzblatt (Perigon)'!L6523),"",'Zusatzblatt (Perigon)'!L6523)</f>
        <v/>
      </c>
      <c r="I6528" s="69" t="str">
        <f>IF(ISBLANK('Zusatzblatt (Perigon)'!M6523),"",'Zusatzblatt (Perigon)'!M6523)</f>
        <v/>
      </c>
      <c r="J6528" s="98" t="str">
        <f>IF(ISBLANK('Zusatzblatt (Perigon)'!N6523),"",'Zusatzblatt (Perigon)'!N6523)</f>
        <v/>
      </c>
      <c r="K6528" s="99" t="str">
        <f>IF(ISBLANK('Zusatzblatt (Perigon)'!J6523),"",'Zusatzblatt (Perigon)'!T6523)</f>
        <v/>
      </c>
      <c r="L6528" s="95" t="str">
        <f>IF(ISBLANK('Zusatzblatt (Perigon)'!O6523),"",'Zusatzblatt (Perigon)'!O6523)</f>
        <v/>
      </c>
      <c r="M6528" s="95" t="str">
        <f>IF(ISBLANK('Zusatzblatt (Perigon)'!R6523),"",'Zusatzblatt (Perigon)'!R6523)</f>
        <v/>
      </c>
      <c r="N6528" s="95" t="str">
        <f>IF(ISBLANK('Zusatzblatt (Perigon)'!P6523),"",'Zusatzblatt (Perigon)'!P6523)</f>
        <v/>
      </c>
      <c r="O6528" s="38" t="str">
        <f>IF($L6528="","",VLOOKUP($R6528,Tarife!$A$2:$R$599,13,FALSE))</f>
        <v/>
      </c>
      <c r="P6528" s="38" t="str">
        <f t="shared" si="101"/>
        <v/>
      </c>
      <c r="R6528" s="100" t="str">
        <f>Zusammenzug!$C$25&amp;"-"&amp;Zusammenzug!$A$7&amp;"-"&amp;Leistungen!L6528</f>
        <v>2026-Nicht beauftragte Spitex-Organisation-</v>
      </c>
    </row>
    <row r="6529" spans="1:18" x14ac:dyDescent="0.2">
      <c r="A6529" s="95" t="str">
        <f>IF(ISBLANK('Zusatzblatt (Perigon)'!E6524),"",'Zusatzblatt (Perigon)'!E6524)</f>
        <v/>
      </c>
      <c r="B6529" s="95" t="str">
        <f>IF(ISBLANK('Zusatzblatt (Perigon)'!G6524),"",'Zusatzblatt (Perigon)'!G6524)</f>
        <v/>
      </c>
      <c r="C6529" s="96" t="str">
        <f>IF(ISBLANK('Zusatzblatt (Perigon)'!I6524),"",'Zusatzblatt (Perigon)'!I6524)</f>
        <v/>
      </c>
      <c r="D6529" s="97" t="str">
        <f>IF(ISBLANK('Zusatzblatt (Perigon)'!J6524),"",'Zusatzblatt (Perigon)'!J6524)</f>
        <v/>
      </c>
      <c r="E6529" s="64" t="str">
        <f>IF(ISBLANK('Zusatzblatt (Perigon)'!K6524),"",'Zusatzblatt (Perigon)'!K6524)</f>
        <v/>
      </c>
      <c r="F6529" s="65"/>
      <c r="G6529" s="64"/>
      <c r="H6529" s="69" t="str">
        <f>IF(ISBLANK('Zusatzblatt (Perigon)'!L6524),"",'Zusatzblatt (Perigon)'!L6524)</f>
        <v/>
      </c>
      <c r="I6529" s="69" t="str">
        <f>IF(ISBLANK('Zusatzblatt (Perigon)'!M6524),"",'Zusatzblatt (Perigon)'!M6524)</f>
        <v/>
      </c>
      <c r="J6529" s="98" t="str">
        <f>IF(ISBLANK('Zusatzblatt (Perigon)'!N6524),"",'Zusatzblatt (Perigon)'!N6524)</f>
        <v/>
      </c>
      <c r="K6529" s="99" t="str">
        <f>IF(ISBLANK('Zusatzblatt (Perigon)'!J6524),"",'Zusatzblatt (Perigon)'!T6524)</f>
        <v/>
      </c>
      <c r="L6529" s="95" t="str">
        <f>IF(ISBLANK('Zusatzblatt (Perigon)'!O6524),"",'Zusatzblatt (Perigon)'!O6524)</f>
        <v/>
      </c>
      <c r="M6529" s="95" t="str">
        <f>IF(ISBLANK('Zusatzblatt (Perigon)'!R6524),"",'Zusatzblatt (Perigon)'!R6524)</f>
        <v/>
      </c>
      <c r="N6529" s="95" t="str">
        <f>IF(ISBLANK('Zusatzblatt (Perigon)'!P6524),"",'Zusatzblatt (Perigon)'!P6524)</f>
        <v/>
      </c>
      <c r="O6529" s="38" t="str">
        <f>IF($L6529="","",VLOOKUP($R6529,Tarife!$A$2:$R$599,13,FALSE))</f>
        <v/>
      </c>
      <c r="P6529" s="38" t="str">
        <f t="shared" si="101"/>
        <v/>
      </c>
      <c r="R6529" s="100" t="str">
        <f>Zusammenzug!$C$25&amp;"-"&amp;Zusammenzug!$A$7&amp;"-"&amp;Leistungen!L6529</f>
        <v>2026-Nicht beauftragte Spitex-Organisation-</v>
      </c>
    </row>
    <row r="6530" spans="1:18" x14ac:dyDescent="0.2">
      <c r="A6530" s="95" t="str">
        <f>IF(ISBLANK('Zusatzblatt (Perigon)'!E6525),"",'Zusatzblatt (Perigon)'!E6525)</f>
        <v/>
      </c>
      <c r="B6530" s="95" t="str">
        <f>IF(ISBLANK('Zusatzblatt (Perigon)'!G6525),"",'Zusatzblatt (Perigon)'!G6525)</f>
        <v/>
      </c>
      <c r="C6530" s="96" t="str">
        <f>IF(ISBLANK('Zusatzblatt (Perigon)'!I6525),"",'Zusatzblatt (Perigon)'!I6525)</f>
        <v/>
      </c>
      <c r="D6530" s="97" t="str">
        <f>IF(ISBLANK('Zusatzblatt (Perigon)'!J6525),"",'Zusatzblatt (Perigon)'!J6525)</f>
        <v/>
      </c>
      <c r="E6530" s="64" t="str">
        <f>IF(ISBLANK('Zusatzblatt (Perigon)'!K6525),"",'Zusatzblatt (Perigon)'!K6525)</f>
        <v/>
      </c>
      <c r="F6530" s="65"/>
      <c r="G6530" s="64"/>
      <c r="H6530" s="69" t="str">
        <f>IF(ISBLANK('Zusatzblatt (Perigon)'!L6525),"",'Zusatzblatt (Perigon)'!L6525)</f>
        <v/>
      </c>
      <c r="I6530" s="69" t="str">
        <f>IF(ISBLANK('Zusatzblatt (Perigon)'!M6525),"",'Zusatzblatt (Perigon)'!M6525)</f>
        <v/>
      </c>
      <c r="J6530" s="98" t="str">
        <f>IF(ISBLANK('Zusatzblatt (Perigon)'!N6525),"",'Zusatzblatt (Perigon)'!N6525)</f>
        <v/>
      </c>
      <c r="K6530" s="99" t="str">
        <f>IF(ISBLANK('Zusatzblatt (Perigon)'!J6525),"",'Zusatzblatt (Perigon)'!T6525)</f>
        <v/>
      </c>
      <c r="L6530" s="95" t="str">
        <f>IF(ISBLANK('Zusatzblatt (Perigon)'!O6525),"",'Zusatzblatt (Perigon)'!O6525)</f>
        <v/>
      </c>
      <c r="M6530" s="95" t="str">
        <f>IF(ISBLANK('Zusatzblatt (Perigon)'!R6525),"",'Zusatzblatt (Perigon)'!R6525)</f>
        <v/>
      </c>
      <c r="N6530" s="95" t="str">
        <f>IF(ISBLANK('Zusatzblatt (Perigon)'!P6525),"",'Zusatzblatt (Perigon)'!P6525)</f>
        <v/>
      </c>
      <c r="O6530" s="38" t="str">
        <f>IF($L6530="","",VLOOKUP($R6530,Tarife!$A$2:$R$599,13,FALSE))</f>
        <v/>
      </c>
      <c r="P6530" s="38" t="str">
        <f t="shared" si="101"/>
        <v/>
      </c>
      <c r="R6530" s="100" t="str">
        <f>Zusammenzug!$C$25&amp;"-"&amp;Zusammenzug!$A$7&amp;"-"&amp;Leistungen!L6530</f>
        <v>2026-Nicht beauftragte Spitex-Organisation-</v>
      </c>
    </row>
    <row r="6531" spans="1:18" x14ac:dyDescent="0.2">
      <c r="A6531" s="95" t="str">
        <f>IF(ISBLANK('Zusatzblatt (Perigon)'!E6526),"",'Zusatzblatt (Perigon)'!E6526)</f>
        <v/>
      </c>
      <c r="B6531" s="95" t="str">
        <f>IF(ISBLANK('Zusatzblatt (Perigon)'!G6526),"",'Zusatzblatt (Perigon)'!G6526)</f>
        <v/>
      </c>
      <c r="C6531" s="96" t="str">
        <f>IF(ISBLANK('Zusatzblatt (Perigon)'!I6526),"",'Zusatzblatt (Perigon)'!I6526)</f>
        <v/>
      </c>
      <c r="D6531" s="97" t="str">
        <f>IF(ISBLANK('Zusatzblatt (Perigon)'!J6526),"",'Zusatzblatt (Perigon)'!J6526)</f>
        <v/>
      </c>
      <c r="E6531" s="64" t="str">
        <f>IF(ISBLANK('Zusatzblatt (Perigon)'!K6526),"",'Zusatzblatt (Perigon)'!K6526)</f>
        <v/>
      </c>
      <c r="F6531" s="65"/>
      <c r="G6531" s="64"/>
      <c r="H6531" s="69" t="str">
        <f>IF(ISBLANK('Zusatzblatt (Perigon)'!L6526),"",'Zusatzblatt (Perigon)'!L6526)</f>
        <v/>
      </c>
      <c r="I6531" s="69" t="str">
        <f>IF(ISBLANK('Zusatzblatt (Perigon)'!M6526),"",'Zusatzblatt (Perigon)'!M6526)</f>
        <v/>
      </c>
      <c r="J6531" s="98" t="str">
        <f>IF(ISBLANK('Zusatzblatt (Perigon)'!N6526),"",'Zusatzblatt (Perigon)'!N6526)</f>
        <v/>
      </c>
      <c r="K6531" s="99" t="str">
        <f>IF(ISBLANK('Zusatzblatt (Perigon)'!J6526),"",'Zusatzblatt (Perigon)'!T6526)</f>
        <v/>
      </c>
      <c r="L6531" s="95" t="str">
        <f>IF(ISBLANK('Zusatzblatt (Perigon)'!O6526),"",'Zusatzblatt (Perigon)'!O6526)</f>
        <v/>
      </c>
      <c r="M6531" s="95" t="str">
        <f>IF(ISBLANK('Zusatzblatt (Perigon)'!R6526),"",'Zusatzblatt (Perigon)'!R6526)</f>
        <v/>
      </c>
      <c r="N6531" s="95" t="str">
        <f>IF(ISBLANK('Zusatzblatt (Perigon)'!P6526),"",'Zusatzblatt (Perigon)'!P6526)</f>
        <v/>
      </c>
      <c r="O6531" s="38" t="str">
        <f>IF($L6531="","",VLOOKUP($R6531,Tarife!$A$2:$R$599,13,FALSE))</f>
        <v/>
      </c>
      <c r="P6531" s="38" t="str">
        <f t="shared" si="101"/>
        <v/>
      </c>
      <c r="R6531" s="100" t="str">
        <f>Zusammenzug!$C$25&amp;"-"&amp;Zusammenzug!$A$7&amp;"-"&amp;Leistungen!L6531</f>
        <v>2026-Nicht beauftragte Spitex-Organisation-</v>
      </c>
    </row>
    <row r="6532" spans="1:18" x14ac:dyDescent="0.2">
      <c r="A6532" s="95" t="str">
        <f>IF(ISBLANK('Zusatzblatt (Perigon)'!E6527),"",'Zusatzblatt (Perigon)'!E6527)</f>
        <v/>
      </c>
      <c r="B6532" s="95" t="str">
        <f>IF(ISBLANK('Zusatzblatt (Perigon)'!G6527),"",'Zusatzblatt (Perigon)'!G6527)</f>
        <v/>
      </c>
      <c r="C6532" s="96" t="str">
        <f>IF(ISBLANK('Zusatzblatt (Perigon)'!I6527),"",'Zusatzblatt (Perigon)'!I6527)</f>
        <v/>
      </c>
      <c r="D6532" s="97" t="str">
        <f>IF(ISBLANK('Zusatzblatt (Perigon)'!J6527),"",'Zusatzblatt (Perigon)'!J6527)</f>
        <v/>
      </c>
      <c r="E6532" s="64" t="str">
        <f>IF(ISBLANK('Zusatzblatt (Perigon)'!K6527),"",'Zusatzblatt (Perigon)'!K6527)</f>
        <v/>
      </c>
      <c r="F6532" s="65"/>
      <c r="G6532" s="64"/>
      <c r="H6532" s="69" t="str">
        <f>IF(ISBLANK('Zusatzblatt (Perigon)'!L6527),"",'Zusatzblatt (Perigon)'!L6527)</f>
        <v/>
      </c>
      <c r="I6532" s="69" t="str">
        <f>IF(ISBLANK('Zusatzblatt (Perigon)'!M6527),"",'Zusatzblatt (Perigon)'!M6527)</f>
        <v/>
      </c>
      <c r="J6532" s="98" t="str">
        <f>IF(ISBLANK('Zusatzblatt (Perigon)'!N6527),"",'Zusatzblatt (Perigon)'!N6527)</f>
        <v/>
      </c>
      <c r="K6532" s="99" t="str">
        <f>IF(ISBLANK('Zusatzblatt (Perigon)'!J6527),"",'Zusatzblatt (Perigon)'!T6527)</f>
        <v/>
      </c>
      <c r="L6532" s="95" t="str">
        <f>IF(ISBLANK('Zusatzblatt (Perigon)'!O6527),"",'Zusatzblatt (Perigon)'!O6527)</f>
        <v/>
      </c>
      <c r="M6532" s="95" t="str">
        <f>IF(ISBLANK('Zusatzblatt (Perigon)'!R6527),"",'Zusatzblatt (Perigon)'!R6527)</f>
        <v/>
      </c>
      <c r="N6532" s="95" t="str">
        <f>IF(ISBLANK('Zusatzblatt (Perigon)'!P6527),"",'Zusatzblatt (Perigon)'!P6527)</f>
        <v/>
      </c>
      <c r="O6532" s="38" t="str">
        <f>IF($L6532="","",VLOOKUP($R6532,Tarife!$A$2:$R$599,13,FALSE))</f>
        <v/>
      </c>
      <c r="P6532" s="38" t="str">
        <f t="shared" si="101"/>
        <v/>
      </c>
      <c r="R6532" s="100" t="str">
        <f>Zusammenzug!$C$25&amp;"-"&amp;Zusammenzug!$A$7&amp;"-"&amp;Leistungen!L6532</f>
        <v>2026-Nicht beauftragte Spitex-Organisation-</v>
      </c>
    </row>
    <row r="6533" spans="1:18" x14ac:dyDescent="0.2">
      <c r="A6533" s="95" t="str">
        <f>IF(ISBLANK('Zusatzblatt (Perigon)'!E6528),"",'Zusatzblatt (Perigon)'!E6528)</f>
        <v/>
      </c>
      <c r="B6533" s="95" t="str">
        <f>IF(ISBLANK('Zusatzblatt (Perigon)'!G6528),"",'Zusatzblatt (Perigon)'!G6528)</f>
        <v/>
      </c>
      <c r="C6533" s="96" t="str">
        <f>IF(ISBLANK('Zusatzblatt (Perigon)'!I6528),"",'Zusatzblatt (Perigon)'!I6528)</f>
        <v/>
      </c>
      <c r="D6533" s="97" t="str">
        <f>IF(ISBLANK('Zusatzblatt (Perigon)'!J6528),"",'Zusatzblatt (Perigon)'!J6528)</f>
        <v/>
      </c>
      <c r="E6533" s="64" t="str">
        <f>IF(ISBLANK('Zusatzblatt (Perigon)'!K6528),"",'Zusatzblatt (Perigon)'!K6528)</f>
        <v/>
      </c>
      <c r="F6533" s="65"/>
      <c r="G6533" s="64"/>
      <c r="H6533" s="69" t="str">
        <f>IF(ISBLANK('Zusatzblatt (Perigon)'!L6528),"",'Zusatzblatt (Perigon)'!L6528)</f>
        <v/>
      </c>
      <c r="I6533" s="69" t="str">
        <f>IF(ISBLANK('Zusatzblatt (Perigon)'!M6528),"",'Zusatzblatt (Perigon)'!M6528)</f>
        <v/>
      </c>
      <c r="J6533" s="98" t="str">
        <f>IF(ISBLANK('Zusatzblatt (Perigon)'!N6528),"",'Zusatzblatt (Perigon)'!N6528)</f>
        <v/>
      </c>
      <c r="K6533" s="99" t="str">
        <f>IF(ISBLANK('Zusatzblatt (Perigon)'!J6528),"",'Zusatzblatt (Perigon)'!T6528)</f>
        <v/>
      </c>
      <c r="L6533" s="95" t="str">
        <f>IF(ISBLANK('Zusatzblatt (Perigon)'!O6528),"",'Zusatzblatt (Perigon)'!O6528)</f>
        <v/>
      </c>
      <c r="M6533" s="95" t="str">
        <f>IF(ISBLANK('Zusatzblatt (Perigon)'!R6528),"",'Zusatzblatt (Perigon)'!R6528)</f>
        <v/>
      </c>
      <c r="N6533" s="95" t="str">
        <f>IF(ISBLANK('Zusatzblatt (Perigon)'!P6528),"",'Zusatzblatt (Perigon)'!P6528)</f>
        <v/>
      </c>
      <c r="O6533" s="38" t="str">
        <f>IF($L6533="","",VLOOKUP($R6533,Tarife!$A$2:$R$599,13,FALSE))</f>
        <v/>
      </c>
      <c r="P6533" s="38" t="str">
        <f t="shared" si="101"/>
        <v/>
      </c>
      <c r="R6533" s="100" t="str">
        <f>Zusammenzug!$C$25&amp;"-"&amp;Zusammenzug!$A$7&amp;"-"&amp;Leistungen!L6533</f>
        <v>2026-Nicht beauftragte Spitex-Organisation-</v>
      </c>
    </row>
    <row r="6534" spans="1:18" x14ac:dyDescent="0.2">
      <c r="A6534" s="95" t="str">
        <f>IF(ISBLANK('Zusatzblatt (Perigon)'!E6529),"",'Zusatzblatt (Perigon)'!E6529)</f>
        <v/>
      </c>
      <c r="B6534" s="95" t="str">
        <f>IF(ISBLANK('Zusatzblatt (Perigon)'!G6529),"",'Zusatzblatt (Perigon)'!G6529)</f>
        <v/>
      </c>
      <c r="C6534" s="96" t="str">
        <f>IF(ISBLANK('Zusatzblatt (Perigon)'!I6529),"",'Zusatzblatt (Perigon)'!I6529)</f>
        <v/>
      </c>
      <c r="D6534" s="97" t="str">
        <f>IF(ISBLANK('Zusatzblatt (Perigon)'!J6529),"",'Zusatzblatt (Perigon)'!J6529)</f>
        <v/>
      </c>
      <c r="E6534" s="64" t="str">
        <f>IF(ISBLANK('Zusatzblatt (Perigon)'!K6529),"",'Zusatzblatt (Perigon)'!K6529)</f>
        <v/>
      </c>
      <c r="F6534" s="65"/>
      <c r="G6534" s="64"/>
      <c r="H6534" s="69" t="str">
        <f>IF(ISBLANK('Zusatzblatt (Perigon)'!L6529),"",'Zusatzblatt (Perigon)'!L6529)</f>
        <v/>
      </c>
      <c r="I6534" s="69" t="str">
        <f>IF(ISBLANK('Zusatzblatt (Perigon)'!M6529),"",'Zusatzblatt (Perigon)'!M6529)</f>
        <v/>
      </c>
      <c r="J6534" s="98" t="str">
        <f>IF(ISBLANK('Zusatzblatt (Perigon)'!N6529),"",'Zusatzblatt (Perigon)'!N6529)</f>
        <v/>
      </c>
      <c r="K6534" s="99" t="str">
        <f>IF(ISBLANK('Zusatzblatt (Perigon)'!J6529),"",'Zusatzblatt (Perigon)'!T6529)</f>
        <v/>
      </c>
      <c r="L6534" s="95" t="str">
        <f>IF(ISBLANK('Zusatzblatt (Perigon)'!O6529),"",'Zusatzblatt (Perigon)'!O6529)</f>
        <v/>
      </c>
      <c r="M6534" s="95" t="str">
        <f>IF(ISBLANK('Zusatzblatt (Perigon)'!R6529),"",'Zusatzblatt (Perigon)'!R6529)</f>
        <v/>
      </c>
      <c r="N6534" s="95" t="str">
        <f>IF(ISBLANK('Zusatzblatt (Perigon)'!P6529),"",'Zusatzblatt (Perigon)'!P6529)</f>
        <v/>
      </c>
      <c r="O6534" s="38" t="str">
        <f>IF($L6534="","",VLOOKUP($R6534,Tarife!$A$2:$R$599,13,FALSE))</f>
        <v/>
      </c>
      <c r="P6534" s="38" t="str">
        <f t="shared" si="101"/>
        <v/>
      </c>
      <c r="R6534" s="100" t="str">
        <f>Zusammenzug!$C$25&amp;"-"&amp;Zusammenzug!$A$7&amp;"-"&amp;Leistungen!L6534</f>
        <v>2026-Nicht beauftragte Spitex-Organisation-</v>
      </c>
    </row>
    <row r="6535" spans="1:18" x14ac:dyDescent="0.2">
      <c r="A6535" s="95" t="str">
        <f>IF(ISBLANK('Zusatzblatt (Perigon)'!E6530),"",'Zusatzblatt (Perigon)'!E6530)</f>
        <v/>
      </c>
      <c r="B6535" s="95" t="str">
        <f>IF(ISBLANK('Zusatzblatt (Perigon)'!G6530),"",'Zusatzblatt (Perigon)'!G6530)</f>
        <v/>
      </c>
      <c r="C6535" s="96" t="str">
        <f>IF(ISBLANK('Zusatzblatt (Perigon)'!I6530),"",'Zusatzblatt (Perigon)'!I6530)</f>
        <v/>
      </c>
      <c r="D6535" s="97" t="str">
        <f>IF(ISBLANK('Zusatzblatt (Perigon)'!J6530),"",'Zusatzblatt (Perigon)'!J6530)</f>
        <v/>
      </c>
      <c r="E6535" s="64" t="str">
        <f>IF(ISBLANK('Zusatzblatt (Perigon)'!K6530),"",'Zusatzblatt (Perigon)'!K6530)</f>
        <v/>
      </c>
      <c r="F6535" s="65"/>
      <c r="G6535" s="64"/>
      <c r="H6535" s="69" t="str">
        <f>IF(ISBLANK('Zusatzblatt (Perigon)'!L6530),"",'Zusatzblatt (Perigon)'!L6530)</f>
        <v/>
      </c>
      <c r="I6535" s="69" t="str">
        <f>IF(ISBLANK('Zusatzblatt (Perigon)'!M6530),"",'Zusatzblatt (Perigon)'!M6530)</f>
        <v/>
      </c>
      <c r="J6535" s="98" t="str">
        <f>IF(ISBLANK('Zusatzblatt (Perigon)'!N6530),"",'Zusatzblatt (Perigon)'!N6530)</f>
        <v/>
      </c>
      <c r="K6535" s="99" t="str">
        <f>IF(ISBLANK('Zusatzblatt (Perigon)'!J6530),"",'Zusatzblatt (Perigon)'!T6530)</f>
        <v/>
      </c>
      <c r="L6535" s="95" t="str">
        <f>IF(ISBLANK('Zusatzblatt (Perigon)'!O6530),"",'Zusatzblatt (Perigon)'!O6530)</f>
        <v/>
      </c>
      <c r="M6535" s="95" t="str">
        <f>IF(ISBLANK('Zusatzblatt (Perigon)'!R6530),"",'Zusatzblatt (Perigon)'!R6530)</f>
        <v/>
      </c>
      <c r="N6535" s="95" t="str">
        <f>IF(ISBLANK('Zusatzblatt (Perigon)'!P6530),"",'Zusatzblatt (Perigon)'!P6530)</f>
        <v/>
      </c>
      <c r="O6535" s="38" t="str">
        <f>IF($L6535="","",VLOOKUP($R6535,Tarife!$A$2:$R$599,13,FALSE))</f>
        <v/>
      </c>
      <c r="P6535" s="38" t="str">
        <f t="shared" si="101"/>
        <v/>
      </c>
      <c r="R6535" s="100" t="str">
        <f>Zusammenzug!$C$25&amp;"-"&amp;Zusammenzug!$A$7&amp;"-"&amp;Leistungen!L6535</f>
        <v>2026-Nicht beauftragte Spitex-Organisation-</v>
      </c>
    </row>
    <row r="6536" spans="1:18" x14ac:dyDescent="0.2">
      <c r="A6536" s="95" t="str">
        <f>IF(ISBLANK('Zusatzblatt (Perigon)'!E6531),"",'Zusatzblatt (Perigon)'!E6531)</f>
        <v/>
      </c>
      <c r="B6536" s="95" t="str">
        <f>IF(ISBLANK('Zusatzblatt (Perigon)'!G6531),"",'Zusatzblatt (Perigon)'!G6531)</f>
        <v/>
      </c>
      <c r="C6536" s="96" t="str">
        <f>IF(ISBLANK('Zusatzblatt (Perigon)'!I6531),"",'Zusatzblatt (Perigon)'!I6531)</f>
        <v/>
      </c>
      <c r="D6536" s="97" t="str">
        <f>IF(ISBLANK('Zusatzblatt (Perigon)'!J6531),"",'Zusatzblatt (Perigon)'!J6531)</f>
        <v/>
      </c>
      <c r="E6536" s="64" t="str">
        <f>IF(ISBLANK('Zusatzblatt (Perigon)'!K6531),"",'Zusatzblatt (Perigon)'!K6531)</f>
        <v/>
      </c>
      <c r="F6536" s="65"/>
      <c r="G6536" s="64"/>
      <c r="H6536" s="69" t="str">
        <f>IF(ISBLANK('Zusatzblatt (Perigon)'!L6531),"",'Zusatzblatt (Perigon)'!L6531)</f>
        <v/>
      </c>
      <c r="I6536" s="69" t="str">
        <f>IF(ISBLANK('Zusatzblatt (Perigon)'!M6531),"",'Zusatzblatt (Perigon)'!M6531)</f>
        <v/>
      </c>
      <c r="J6536" s="98" t="str">
        <f>IF(ISBLANK('Zusatzblatt (Perigon)'!N6531),"",'Zusatzblatt (Perigon)'!N6531)</f>
        <v/>
      </c>
      <c r="K6536" s="99" t="str">
        <f>IF(ISBLANK('Zusatzblatt (Perigon)'!J6531),"",'Zusatzblatt (Perigon)'!T6531)</f>
        <v/>
      </c>
      <c r="L6536" s="95" t="str">
        <f>IF(ISBLANK('Zusatzblatt (Perigon)'!O6531),"",'Zusatzblatt (Perigon)'!O6531)</f>
        <v/>
      </c>
      <c r="M6536" s="95" t="str">
        <f>IF(ISBLANK('Zusatzblatt (Perigon)'!R6531),"",'Zusatzblatt (Perigon)'!R6531)</f>
        <v/>
      </c>
      <c r="N6536" s="95" t="str">
        <f>IF(ISBLANK('Zusatzblatt (Perigon)'!P6531),"",'Zusatzblatt (Perigon)'!P6531)</f>
        <v/>
      </c>
      <c r="O6536" s="38" t="str">
        <f>IF($L6536="","",VLOOKUP($R6536,Tarife!$A$2:$R$599,13,FALSE))</f>
        <v/>
      </c>
      <c r="P6536" s="38" t="str">
        <f t="shared" ref="P6536:P6599" si="102">IF(L6536="","",IF(AND($L6536="Pabe",N6536&lt;O6536),M6536*O6536,IF(N6536&lt;O6536,M6536*N6536,M6536*O6536)))</f>
        <v/>
      </c>
      <c r="R6536" s="100" t="str">
        <f>Zusammenzug!$C$25&amp;"-"&amp;Zusammenzug!$A$7&amp;"-"&amp;Leistungen!L6536</f>
        <v>2026-Nicht beauftragte Spitex-Organisation-</v>
      </c>
    </row>
    <row r="6537" spans="1:18" x14ac:dyDescent="0.2">
      <c r="A6537" s="95" t="str">
        <f>IF(ISBLANK('Zusatzblatt (Perigon)'!E6532),"",'Zusatzblatt (Perigon)'!E6532)</f>
        <v/>
      </c>
      <c r="B6537" s="95" t="str">
        <f>IF(ISBLANK('Zusatzblatt (Perigon)'!G6532),"",'Zusatzblatt (Perigon)'!G6532)</f>
        <v/>
      </c>
      <c r="C6537" s="96" t="str">
        <f>IF(ISBLANK('Zusatzblatt (Perigon)'!I6532),"",'Zusatzblatt (Perigon)'!I6532)</f>
        <v/>
      </c>
      <c r="D6537" s="97" t="str">
        <f>IF(ISBLANK('Zusatzblatt (Perigon)'!J6532),"",'Zusatzblatt (Perigon)'!J6532)</f>
        <v/>
      </c>
      <c r="E6537" s="64" t="str">
        <f>IF(ISBLANK('Zusatzblatt (Perigon)'!K6532),"",'Zusatzblatt (Perigon)'!K6532)</f>
        <v/>
      </c>
      <c r="F6537" s="65"/>
      <c r="G6537" s="64"/>
      <c r="H6537" s="69" t="str">
        <f>IF(ISBLANK('Zusatzblatt (Perigon)'!L6532),"",'Zusatzblatt (Perigon)'!L6532)</f>
        <v/>
      </c>
      <c r="I6537" s="69" t="str">
        <f>IF(ISBLANK('Zusatzblatt (Perigon)'!M6532),"",'Zusatzblatt (Perigon)'!M6532)</f>
        <v/>
      </c>
      <c r="J6537" s="98" t="str">
        <f>IF(ISBLANK('Zusatzblatt (Perigon)'!N6532),"",'Zusatzblatt (Perigon)'!N6532)</f>
        <v/>
      </c>
      <c r="K6537" s="99" t="str">
        <f>IF(ISBLANK('Zusatzblatt (Perigon)'!J6532),"",'Zusatzblatt (Perigon)'!T6532)</f>
        <v/>
      </c>
      <c r="L6537" s="95" t="str">
        <f>IF(ISBLANK('Zusatzblatt (Perigon)'!O6532),"",'Zusatzblatt (Perigon)'!O6532)</f>
        <v/>
      </c>
      <c r="M6537" s="95" t="str">
        <f>IF(ISBLANK('Zusatzblatt (Perigon)'!R6532),"",'Zusatzblatt (Perigon)'!R6532)</f>
        <v/>
      </c>
      <c r="N6537" s="95" t="str">
        <f>IF(ISBLANK('Zusatzblatt (Perigon)'!P6532),"",'Zusatzblatt (Perigon)'!P6532)</f>
        <v/>
      </c>
      <c r="O6537" s="38" t="str">
        <f>IF($L6537="","",VLOOKUP($R6537,Tarife!$A$2:$R$599,13,FALSE))</f>
        <v/>
      </c>
      <c r="P6537" s="38" t="str">
        <f t="shared" si="102"/>
        <v/>
      </c>
      <c r="R6537" s="100" t="str">
        <f>Zusammenzug!$C$25&amp;"-"&amp;Zusammenzug!$A$7&amp;"-"&amp;Leistungen!L6537</f>
        <v>2026-Nicht beauftragte Spitex-Organisation-</v>
      </c>
    </row>
    <row r="6538" spans="1:18" x14ac:dyDescent="0.2">
      <c r="A6538" s="95" t="str">
        <f>IF(ISBLANK('Zusatzblatt (Perigon)'!E6533),"",'Zusatzblatt (Perigon)'!E6533)</f>
        <v/>
      </c>
      <c r="B6538" s="95" t="str">
        <f>IF(ISBLANK('Zusatzblatt (Perigon)'!G6533),"",'Zusatzblatt (Perigon)'!G6533)</f>
        <v/>
      </c>
      <c r="C6538" s="96" t="str">
        <f>IF(ISBLANK('Zusatzblatt (Perigon)'!I6533),"",'Zusatzblatt (Perigon)'!I6533)</f>
        <v/>
      </c>
      <c r="D6538" s="97" t="str">
        <f>IF(ISBLANK('Zusatzblatt (Perigon)'!J6533),"",'Zusatzblatt (Perigon)'!J6533)</f>
        <v/>
      </c>
      <c r="E6538" s="64" t="str">
        <f>IF(ISBLANK('Zusatzblatt (Perigon)'!K6533),"",'Zusatzblatt (Perigon)'!K6533)</f>
        <v/>
      </c>
      <c r="F6538" s="65"/>
      <c r="G6538" s="64"/>
      <c r="H6538" s="69" t="str">
        <f>IF(ISBLANK('Zusatzblatt (Perigon)'!L6533),"",'Zusatzblatt (Perigon)'!L6533)</f>
        <v/>
      </c>
      <c r="I6538" s="69" t="str">
        <f>IF(ISBLANK('Zusatzblatt (Perigon)'!M6533),"",'Zusatzblatt (Perigon)'!M6533)</f>
        <v/>
      </c>
      <c r="J6538" s="98" t="str">
        <f>IF(ISBLANK('Zusatzblatt (Perigon)'!N6533),"",'Zusatzblatt (Perigon)'!N6533)</f>
        <v/>
      </c>
      <c r="K6538" s="99" t="str">
        <f>IF(ISBLANK('Zusatzblatt (Perigon)'!J6533),"",'Zusatzblatt (Perigon)'!T6533)</f>
        <v/>
      </c>
      <c r="L6538" s="95" t="str">
        <f>IF(ISBLANK('Zusatzblatt (Perigon)'!O6533),"",'Zusatzblatt (Perigon)'!O6533)</f>
        <v/>
      </c>
      <c r="M6538" s="95" t="str">
        <f>IF(ISBLANK('Zusatzblatt (Perigon)'!R6533),"",'Zusatzblatt (Perigon)'!R6533)</f>
        <v/>
      </c>
      <c r="N6538" s="95" t="str">
        <f>IF(ISBLANK('Zusatzblatt (Perigon)'!P6533),"",'Zusatzblatt (Perigon)'!P6533)</f>
        <v/>
      </c>
      <c r="O6538" s="38" t="str">
        <f>IF($L6538="","",VLOOKUP($R6538,Tarife!$A$2:$R$599,13,FALSE))</f>
        <v/>
      </c>
      <c r="P6538" s="38" t="str">
        <f t="shared" si="102"/>
        <v/>
      </c>
      <c r="R6538" s="100" t="str">
        <f>Zusammenzug!$C$25&amp;"-"&amp;Zusammenzug!$A$7&amp;"-"&amp;Leistungen!L6538</f>
        <v>2026-Nicht beauftragte Spitex-Organisation-</v>
      </c>
    </row>
    <row r="6539" spans="1:18" x14ac:dyDescent="0.2">
      <c r="A6539" s="95" t="str">
        <f>IF(ISBLANK('Zusatzblatt (Perigon)'!E6534),"",'Zusatzblatt (Perigon)'!E6534)</f>
        <v/>
      </c>
      <c r="B6539" s="95" t="str">
        <f>IF(ISBLANK('Zusatzblatt (Perigon)'!G6534),"",'Zusatzblatt (Perigon)'!G6534)</f>
        <v/>
      </c>
      <c r="C6539" s="96" t="str">
        <f>IF(ISBLANK('Zusatzblatt (Perigon)'!I6534),"",'Zusatzblatt (Perigon)'!I6534)</f>
        <v/>
      </c>
      <c r="D6539" s="97" t="str">
        <f>IF(ISBLANK('Zusatzblatt (Perigon)'!J6534),"",'Zusatzblatt (Perigon)'!J6534)</f>
        <v/>
      </c>
      <c r="E6539" s="64" t="str">
        <f>IF(ISBLANK('Zusatzblatt (Perigon)'!K6534),"",'Zusatzblatt (Perigon)'!K6534)</f>
        <v/>
      </c>
      <c r="F6539" s="65"/>
      <c r="G6539" s="64"/>
      <c r="H6539" s="69" t="str">
        <f>IF(ISBLANK('Zusatzblatt (Perigon)'!L6534),"",'Zusatzblatt (Perigon)'!L6534)</f>
        <v/>
      </c>
      <c r="I6539" s="69" t="str">
        <f>IF(ISBLANK('Zusatzblatt (Perigon)'!M6534),"",'Zusatzblatt (Perigon)'!M6534)</f>
        <v/>
      </c>
      <c r="J6539" s="98" t="str">
        <f>IF(ISBLANK('Zusatzblatt (Perigon)'!N6534),"",'Zusatzblatt (Perigon)'!N6534)</f>
        <v/>
      </c>
      <c r="K6539" s="99" t="str">
        <f>IF(ISBLANK('Zusatzblatt (Perigon)'!J6534),"",'Zusatzblatt (Perigon)'!T6534)</f>
        <v/>
      </c>
      <c r="L6539" s="95" t="str">
        <f>IF(ISBLANK('Zusatzblatt (Perigon)'!O6534),"",'Zusatzblatt (Perigon)'!O6534)</f>
        <v/>
      </c>
      <c r="M6539" s="95" t="str">
        <f>IF(ISBLANK('Zusatzblatt (Perigon)'!R6534),"",'Zusatzblatt (Perigon)'!R6534)</f>
        <v/>
      </c>
      <c r="N6539" s="95" t="str">
        <f>IF(ISBLANK('Zusatzblatt (Perigon)'!P6534),"",'Zusatzblatt (Perigon)'!P6534)</f>
        <v/>
      </c>
      <c r="O6539" s="38" t="str">
        <f>IF($L6539="","",VLOOKUP($R6539,Tarife!$A$2:$R$599,13,FALSE))</f>
        <v/>
      </c>
      <c r="P6539" s="38" t="str">
        <f t="shared" si="102"/>
        <v/>
      </c>
      <c r="R6539" s="100" t="str">
        <f>Zusammenzug!$C$25&amp;"-"&amp;Zusammenzug!$A$7&amp;"-"&amp;Leistungen!L6539</f>
        <v>2026-Nicht beauftragte Spitex-Organisation-</v>
      </c>
    </row>
    <row r="6540" spans="1:18" x14ac:dyDescent="0.2">
      <c r="A6540" s="95" t="str">
        <f>IF(ISBLANK('Zusatzblatt (Perigon)'!E6535),"",'Zusatzblatt (Perigon)'!E6535)</f>
        <v/>
      </c>
      <c r="B6540" s="95" t="str">
        <f>IF(ISBLANK('Zusatzblatt (Perigon)'!G6535),"",'Zusatzblatt (Perigon)'!G6535)</f>
        <v/>
      </c>
      <c r="C6540" s="96" t="str">
        <f>IF(ISBLANK('Zusatzblatt (Perigon)'!I6535),"",'Zusatzblatt (Perigon)'!I6535)</f>
        <v/>
      </c>
      <c r="D6540" s="97" t="str">
        <f>IF(ISBLANK('Zusatzblatt (Perigon)'!J6535),"",'Zusatzblatt (Perigon)'!J6535)</f>
        <v/>
      </c>
      <c r="E6540" s="64" t="str">
        <f>IF(ISBLANK('Zusatzblatt (Perigon)'!K6535),"",'Zusatzblatt (Perigon)'!K6535)</f>
        <v/>
      </c>
      <c r="F6540" s="65"/>
      <c r="G6540" s="64"/>
      <c r="H6540" s="69" t="str">
        <f>IF(ISBLANK('Zusatzblatt (Perigon)'!L6535),"",'Zusatzblatt (Perigon)'!L6535)</f>
        <v/>
      </c>
      <c r="I6540" s="69" t="str">
        <f>IF(ISBLANK('Zusatzblatt (Perigon)'!M6535),"",'Zusatzblatt (Perigon)'!M6535)</f>
        <v/>
      </c>
      <c r="J6540" s="98" t="str">
        <f>IF(ISBLANK('Zusatzblatt (Perigon)'!N6535),"",'Zusatzblatt (Perigon)'!N6535)</f>
        <v/>
      </c>
      <c r="K6540" s="99" t="str">
        <f>IF(ISBLANK('Zusatzblatt (Perigon)'!J6535),"",'Zusatzblatt (Perigon)'!T6535)</f>
        <v/>
      </c>
      <c r="L6540" s="95" t="str">
        <f>IF(ISBLANK('Zusatzblatt (Perigon)'!O6535),"",'Zusatzblatt (Perigon)'!O6535)</f>
        <v/>
      </c>
      <c r="M6540" s="95" t="str">
        <f>IF(ISBLANK('Zusatzblatt (Perigon)'!R6535),"",'Zusatzblatt (Perigon)'!R6535)</f>
        <v/>
      </c>
      <c r="N6540" s="95" t="str">
        <f>IF(ISBLANK('Zusatzblatt (Perigon)'!P6535),"",'Zusatzblatt (Perigon)'!P6535)</f>
        <v/>
      </c>
      <c r="O6540" s="38" t="str">
        <f>IF($L6540="","",VLOOKUP($R6540,Tarife!$A$2:$R$599,13,FALSE))</f>
        <v/>
      </c>
      <c r="P6540" s="38" t="str">
        <f t="shared" si="102"/>
        <v/>
      </c>
      <c r="R6540" s="100" t="str">
        <f>Zusammenzug!$C$25&amp;"-"&amp;Zusammenzug!$A$7&amp;"-"&amp;Leistungen!L6540</f>
        <v>2026-Nicht beauftragte Spitex-Organisation-</v>
      </c>
    </row>
    <row r="6541" spans="1:18" x14ac:dyDescent="0.2">
      <c r="A6541" s="95" t="str">
        <f>IF(ISBLANK('Zusatzblatt (Perigon)'!E6536),"",'Zusatzblatt (Perigon)'!E6536)</f>
        <v/>
      </c>
      <c r="B6541" s="95" t="str">
        <f>IF(ISBLANK('Zusatzblatt (Perigon)'!G6536),"",'Zusatzblatt (Perigon)'!G6536)</f>
        <v/>
      </c>
      <c r="C6541" s="96" t="str">
        <f>IF(ISBLANK('Zusatzblatt (Perigon)'!I6536),"",'Zusatzblatt (Perigon)'!I6536)</f>
        <v/>
      </c>
      <c r="D6541" s="97" t="str">
        <f>IF(ISBLANK('Zusatzblatt (Perigon)'!J6536),"",'Zusatzblatt (Perigon)'!J6536)</f>
        <v/>
      </c>
      <c r="E6541" s="64" t="str">
        <f>IF(ISBLANK('Zusatzblatt (Perigon)'!K6536),"",'Zusatzblatt (Perigon)'!K6536)</f>
        <v/>
      </c>
      <c r="F6541" s="65"/>
      <c r="G6541" s="64"/>
      <c r="H6541" s="69" t="str">
        <f>IF(ISBLANK('Zusatzblatt (Perigon)'!L6536),"",'Zusatzblatt (Perigon)'!L6536)</f>
        <v/>
      </c>
      <c r="I6541" s="69" t="str">
        <f>IF(ISBLANK('Zusatzblatt (Perigon)'!M6536),"",'Zusatzblatt (Perigon)'!M6536)</f>
        <v/>
      </c>
      <c r="J6541" s="98" t="str">
        <f>IF(ISBLANK('Zusatzblatt (Perigon)'!N6536),"",'Zusatzblatt (Perigon)'!N6536)</f>
        <v/>
      </c>
      <c r="K6541" s="99" t="str">
        <f>IF(ISBLANK('Zusatzblatt (Perigon)'!J6536),"",'Zusatzblatt (Perigon)'!T6536)</f>
        <v/>
      </c>
      <c r="L6541" s="95" t="str">
        <f>IF(ISBLANK('Zusatzblatt (Perigon)'!O6536),"",'Zusatzblatt (Perigon)'!O6536)</f>
        <v/>
      </c>
      <c r="M6541" s="95" t="str">
        <f>IF(ISBLANK('Zusatzblatt (Perigon)'!R6536),"",'Zusatzblatt (Perigon)'!R6536)</f>
        <v/>
      </c>
      <c r="N6541" s="95" t="str">
        <f>IF(ISBLANK('Zusatzblatt (Perigon)'!P6536),"",'Zusatzblatt (Perigon)'!P6536)</f>
        <v/>
      </c>
      <c r="O6541" s="38" t="str">
        <f>IF($L6541="","",VLOOKUP($R6541,Tarife!$A$2:$R$599,13,FALSE))</f>
        <v/>
      </c>
      <c r="P6541" s="38" t="str">
        <f t="shared" si="102"/>
        <v/>
      </c>
      <c r="R6541" s="100" t="str">
        <f>Zusammenzug!$C$25&amp;"-"&amp;Zusammenzug!$A$7&amp;"-"&amp;Leistungen!L6541</f>
        <v>2026-Nicht beauftragte Spitex-Organisation-</v>
      </c>
    </row>
    <row r="6542" spans="1:18" x14ac:dyDescent="0.2">
      <c r="A6542" s="95" t="str">
        <f>IF(ISBLANK('Zusatzblatt (Perigon)'!E6537),"",'Zusatzblatt (Perigon)'!E6537)</f>
        <v/>
      </c>
      <c r="B6542" s="95" t="str">
        <f>IF(ISBLANK('Zusatzblatt (Perigon)'!G6537),"",'Zusatzblatt (Perigon)'!G6537)</f>
        <v/>
      </c>
      <c r="C6542" s="96" t="str">
        <f>IF(ISBLANK('Zusatzblatt (Perigon)'!I6537),"",'Zusatzblatt (Perigon)'!I6537)</f>
        <v/>
      </c>
      <c r="D6542" s="97" t="str">
        <f>IF(ISBLANK('Zusatzblatt (Perigon)'!J6537),"",'Zusatzblatt (Perigon)'!J6537)</f>
        <v/>
      </c>
      <c r="E6542" s="64" t="str">
        <f>IF(ISBLANK('Zusatzblatt (Perigon)'!K6537),"",'Zusatzblatt (Perigon)'!K6537)</f>
        <v/>
      </c>
      <c r="F6542" s="65"/>
      <c r="G6542" s="64"/>
      <c r="H6542" s="69" t="str">
        <f>IF(ISBLANK('Zusatzblatt (Perigon)'!L6537),"",'Zusatzblatt (Perigon)'!L6537)</f>
        <v/>
      </c>
      <c r="I6542" s="69" t="str">
        <f>IF(ISBLANK('Zusatzblatt (Perigon)'!M6537),"",'Zusatzblatt (Perigon)'!M6537)</f>
        <v/>
      </c>
      <c r="J6542" s="98" t="str">
        <f>IF(ISBLANK('Zusatzblatt (Perigon)'!N6537),"",'Zusatzblatt (Perigon)'!N6537)</f>
        <v/>
      </c>
      <c r="K6542" s="99" t="str">
        <f>IF(ISBLANK('Zusatzblatt (Perigon)'!J6537),"",'Zusatzblatt (Perigon)'!T6537)</f>
        <v/>
      </c>
      <c r="L6542" s="95" t="str">
        <f>IF(ISBLANK('Zusatzblatt (Perigon)'!O6537),"",'Zusatzblatt (Perigon)'!O6537)</f>
        <v/>
      </c>
      <c r="M6542" s="95" t="str">
        <f>IF(ISBLANK('Zusatzblatt (Perigon)'!R6537),"",'Zusatzblatt (Perigon)'!R6537)</f>
        <v/>
      </c>
      <c r="N6542" s="95" t="str">
        <f>IF(ISBLANK('Zusatzblatt (Perigon)'!P6537),"",'Zusatzblatt (Perigon)'!P6537)</f>
        <v/>
      </c>
      <c r="O6542" s="38" t="str">
        <f>IF($L6542="","",VLOOKUP($R6542,Tarife!$A$2:$R$599,13,FALSE))</f>
        <v/>
      </c>
      <c r="P6542" s="38" t="str">
        <f t="shared" si="102"/>
        <v/>
      </c>
      <c r="R6542" s="100" t="str">
        <f>Zusammenzug!$C$25&amp;"-"&amp;Zusammenzug!$A$7&amp;"-"&amp;Leistungen!L6542</f>
        <v>2026-Nicht beauftragte Spitex-Organisation-</v>
      </c>
    </row>
    <row r="6543" spans="1:18" x14ac:dyDescent="0.2">
      <c r="A6543" s="95" t="str">
        <f>IF(ISBLANK('Zusatzblatt (Perigon)'!E6538),"",'Zusatzblatt (Perigon)'!E6538)</f>
        <v/>
      </c>
      <c r="B6543" s="95" t="str">
        <f>IF(ISBLANK('Zusatzblatt (Perigon)'!G6538),"",'Zusatzblatt (Perigon)'!G6538)</f>
        <v/>
      </c>
      <c r="C6543" s="96" t="str">
        <f>IF(ISBLANK('Zusatzblatt (Perigon)'!I6538),"",'Zusatzblatt (Perigon)'!I6538)</f>
        <v/>
      </c>
      <c r="D6543" s="97" t="str">
        <f>IF(ISBLANK('Zusatzblatt (Perigon)'!J6538),"",'Zusatzblatt (Perigon)'!J6538)</f>
        <v/>
      </c>
      <c r="E6543" s="64" t="str">
        <f>IF(ISBLANK('Zusatzblatt (Perigon)'!K6538),"",'Zusatzblatt (Perigon)'!K6538)</f>
        <v/>
      </c>
      <c r="F6543" s="65"/>
      <c r="G6543" s="64"/>
      <c r="H6543" s="69" t="str">
        <f>IF(ISBLANK('Zusatzblatt (Perigon)'!L6538),"",'Zusatzblatt (Perigon)'!L6538)</f>
        <v/>
      </c>
      <c r="I6543" s="69" t="str">
        <f>IF(ISBLANK('Zusatzblatt (Perigon)'!M6538),"",'Zusatzblatt (Perigon)'!M6538)</f>
        <v/>
      </c>
      <c r="J6543" s="98" t="str">
        <f>IF(ISBLANK('Zusatzblatt (Perigon)'!N6538),"",'Zusatzblatt (Perigon)'!N6538)</f>
        <v/>
      </c>
      <c r="K6543" s="99" t="str">
        <f>IF(ISBLANK('Zusatzblatt (Perigon)'!J6538),"",'Zusatzblatt (Perigon)'!T6538)</f>
        <v/>
      </c>
      <c r="L6543" s="95" t="str">
        <f>IF(ISBLANK('Zusatzblatt (Perigon)'!O6538),"",'Zusatzblatt (Perigon)'!O6538)</f>
        <v/>
      </c>
      <c r="M6543" s="95" t="str">
        <f>IF(ISBLANK('Zusatzblatt (Perigon)'!R6538),"",'Zusatzblatt (Perigon)'!R6538)</f>
        <v/>
      </c>
      <c r="N6543" s="95" t="str">
        <f>IF(ISBLANK('Zusatzblatt (Perigon)'!P6538),"",'Zusatzblatt (Perigon)'!P6538)</f>
        <v/>
      </c>
      <c r="O6543" s="38" t="str">
        <f>IF($L6543="","",VLOOKUP($R6543,Tarife!$A$2:$R$599,13,FALSE))</f>
        <v/>
      </c>
      <c r="P6543" s="38" t="str">
        <f t="shared" si="102"/>
        <v/>
      </c>
      <c r="R6543" s="100" t="str">
        <f>Zusammenzug!$C$25&amp;"-"&amp;Zusammenzug!$A$7&amp;"-"&amp;Leistungen!L6543</f>
        <v>2026-Nicht beauftragte Spitex-Organisation-</v>
      </c>
    </row>
    <row r="6544" spans="1:18" x14ac:dyDescent="0.2">
      <c r="A6544" s="95" t="str">
        <f>IF(ISBLANK('Zusatzblatt (Perigon)'!E6539),"",'Zusatzblatt (Perigon)'!E6539)</f>
        <v/>
      </c>
      <c r="B6544" s="95" t="str">
        <f>IF(ISBLANK('Zusatzblatt (Perigon)'!G6539),"",'Zusatzblatt (Perigon)'!G6539)</f>
        <v/>
      </c>
      <c r="C6544" s="96" t="str">
        <f>IF(ISBLANK('Zusatzblatt (Perigon)'!I6539),"",'Zusatzblatt (Perigon)'!I6539)</f>
        <v/>
      </c>
      <c r="D6544" s="97" t="str">
        <f>IF(ISBLANK('Zusatzblatt (Perigon)'!J6539),"",'Zusatzblatt (Perigon)'!J6539)</f>
        <v/>
      </c>
      <c r="E6544" s="64" t="str">
        <f>IF(ISBLANK('Zusatzblatt (Perigon)'!K6539),"",'Zusatzblatt (Perigon)'!K6539)</f>
        <v/>
      </c>
      <c r="F6544" s="65"/>
      <c r="G6544" s="64"/>
      <c r="H6544" s="69" t="str">
        <f>IF(ISBLANK('Zusatzblatt (Perigon)'!L6539),"",'Zusatzblatt (Perigon)'!L6539)</f>
        <v/>
      </c>
      <c r="I6544" s="69" t="str">
        <f>IF(ISBLANK('Zusatzblatt (Perigon)'!M6539),"",'Zusatzblatt (Perigon)'!M6539)</f>
        <v/>
      </c>
      <c r="J6544" s="98" t="str">
        <f>IF(ISBLANK('Zusatzblatt (Perigon)'!N6539),"",'Zusatzblatt (Perigon)'!N6539)</f>
        <v/>
      </c>
      <c r="K6544" s="99" t="str">
        <f>IF(ISBLANK('Zusatzblatt (Perigon)'!J6539),"",'Zusatzblatt (Perigon)'!T6539)</f>
        <v/>
      </c>
      <c r="L6544" s="95" t="str">
        <f>IF(ISBLANK('Zusatzblatt (Perigon)'!O6539),"",'Zusatzblatt (Perigon)'!O6539)</f>
        <v/>
      </c>
      <c r="M6544" s="95" t="str">
        <f>IF(ISBLANK('Zusatzblatt (Perigon)'!R6539),"",'Zusatzblatt (Perigon)'!R6539)</f>
        <v/>
      </c>
      <c r="N6544" s="95" t="str">
        <f>IF(ISBLANK('Zusatzblatt (Perigon)'!P6539),"",'Zusatzblatt (Perigon)'!P6539)</f>
        <v/>
      </c>
      <c r="O6544" s="38" t="str">
        <f>IF($L6544="","",VLOOKUP($R6544,Tarife!$A$2:$R$599,13,FALSE))</f>
        <v/>
      </c>
      <c r="P6544" s="38" t="str">
        <f t="shared" si="102"/>
        <v/>
      </c>
      <c r="R6544" s="100" t="str">
        <f>Zusammenzug!$C$25&amp;"-"&amp;Zusammenzug!$A$7&amp;"-"&amp;Leistungen!L6544</f>
        <v>2026-Nicht beauftragte Spitex-Organisation-</v>
      </c>
    </row>
    <row r="6545" spans="1:18" x14ac:dyDescent="0.2">
      <c r="A6545" s="95" t="str">
        <f>IF(ISBLANK('Zusatzblatt (Perigon)'!E6540),"",'Zusatzblatt (Perigon)'!E6540)</f>
        <v/>
      </c>
      <c r="B6545" s="95" t="str">
        <f>IF(ISBLANK('Zusatzblatt (Perigon)'!G6540),"",'Zusatzblatt (Perigon)'!G6540)</f>
        <v/>
      </c>
      <c r="C6545" s="96" t="str">
        <f>IF(ISBLANK('Zusatzblatt (Perigon)'!I6540),"",'Zusatzblatt (Perigon)'!I6540)</f>
        <v/>
      </c>
      <c r="D6545" s="97" t="str">
        <f>IF(ISBLANK('Zusatzblatt (Perigon)'!J6540),"",'Zusatzblatt (Perigon)'!J6540)</f>
        <v/>
      </c>
      <c r="E6545" s="64" t="str">
        <f>IF(ISBLANK('Zusatzblatt (Perigon)'!K6540),"",'Zusatzblatt (Perigon)'!K6540)</f>
        <v/>
      </c>
      <c r="F6545" s="65"/>
      <c r="G6545" s="64"/>
      <c r="H6545" s="69" t="str">
        <f>IF(ISBLANK('Zusatzblatt (Perigon)'!L6540),"",'Zusatzblatt (Perigon)'!L6540)</f>
        <v/>
      </c>
      <c r="I6545" s="69" t="str">
        <f>IF(ISBLANK('Zusatzblatt (Perigon)'!M6540),"",'Zusatzblatt (Perigon)'!M6540)</f>
        <v/>
      </c>
      <c r="J6545" s="98" t="str">
        <f>IF(ISBLANK('Zusatzblatt (Perigon)'!N6540),"",'Zusatzblatt (Perigon)'!N6540)</f>
        <v/>
      </c>
      <c r="K6545" s="99" t="str">
        <f>IF(ISBLANK('Zusatzblatt (Perigon)'!J6540),"",'Zusatzblatt (Perigon)'!T6540)</f>
        <v/>
      </c>
      <c r="L6545" s="95" t="str">
        <f>IF(ISBLANK('Zusatzblatt (Perigon)'!O6540),"",'Zusatzblatt (Perigon)'!O6540)</f>
        <v/>
      </c>
      <c r="M6545" s="95" t="str">
        <f>IF(ISBLANK('Zusatzblatt (Perigon)'!R6540),"",'Zusatzblatt (Perigon)'!R6540)</f>
        <v/>
      </c>
      <c r="N6545" s="95" t="str">
        <f>IF(ISBLANK('Zusatzblatt (Perigon)'!P6540),"",'Zusatzblatt (Perigon)'!P6540)</f>
        <v/>
      </c>
      <c r="O6545" s="38" t="str">
        <f>IF($L6545="","",VLOOKUP($R6545,Tarife!$A$2:$R$599,13,FALSE))</f>
        <v/>
      </c>
      <c r="P6545" s="38" t="str">
        <f t="shared" si="102"/>
        <v/>
      </c>
      <c r="R6545" s="100" t="str">
        <f>Zusammenzug!$C$25&amp;"-"&amp;Zusammenzug!$A$7&amp;"-"&amp;Leistungen!L6545</f>
        <v>2026-Nicht beauftragte Spitex-Organisation-</v>
      </c>
    </row>
    <row r="6546" spans="1:18" x14ac:dyDescent="0.2">
      <c r="A6546" s="95" t="str">
        <f>IF(ISBLANK('Zusatzblatt (Perigon)'!E6541),"",'Zusatzblatt (Perigon)'!E6541)</f>
        <v/>
      </c>
      <c r="B6546" s="95" t="str">
        <f>IF(ISBLANK('Zusatzblatt (Perigon)'!G6541),"",'Zusatzblatt (Perigon)'!G6541)</f>
        <v/>
      </c>
      <c r="C6546" s="96" t="str">
        <f>IF(ISBLANK('Zusatzblatt (Perigon)'!I6541),"",'Zusatzblatt (Perigon)'!I6541)</f>
        <v/>
      </c>
      <c r="D6546" s="97" t="str">
        <f>IF(ISBLANK('Zusatzblatt (Perigon)'!J6541),"",'Zusatzblatt (Perigon)'!J6541)</f>
        <v/>
      </c>
      <c r="E6546" s="64" t="str">
        <f>IF(ISBLANK('Zusatzblatt (Perigon)'!K6541),"",'Zusatzblatt (Perigon)'!K6541)</f>
        <v/>
      </c>
      <c r="F6546" s="65"/>
      <c r="G6546" s="64"/>
      <c r="H6546" s="69" t="str">
        <f>IF(ISBLANK('Zusatzblatt (Perigon)'!L6541),"",'Zusatzblatt (Perigon)'!L6541)</f>
        <v/>
      </c>
      <c r="I6546" s="69" t="str">
        <f>IF(ISBLANK('Zusatzblatt (Perigon)'!M6541),"",'Zusatzblatt (Perigon)'!M6541)</f>
        <v/>
      </c>
      <c r="J6546" s="98" t="str">
        <f>IF(ISBLANK('Zusatzblatt (Perigon)'!N6541),"",'Zusatzblatt (Perigon)'!N6541)</f>
        <v/>
      </c>
      <c r="K6546" s="99" t="str">
        <f>IF(ISBLANK('Zusatzblatt (Perigon)'!J6541),"",'Zusatzblatt (Perigon)'!T6541)</f>
        <v/>
      </c>
      <c r="L6546" s="95" t="str">
        <f>IF(ISBLANK('Zusatzblatt (Perigon)'!O6541),"",'Zusatzblatt (Perigon)'!O6541)</f>
        <v/>
      </c>
      <c r="M6546" s="95" t="str">
        <f>IF(ISBLANK('Zusatzblatt (Perigon)'!R6541),"",'Zusatzblatt (Perigon)'!R6541)</f>
        <v/>
      </c>
      <c r="N6546" s="95" t="str">
        <f>IF(ISBLANK('Zusatzblatt (Perigon)'!P6541),"",'Zusatzblatt (Perigon)'!P6541)</f>
        <v/>
      </c>
      <c r="O6546" s="38" t="str">
        <f>IF($L6546="","",VLOOKUP($R6546,Tarife!$A$2:$R$599,13,FALSE))</f>
        <v/>
      </c>
      <c r="P6546" s="38" t="str">
        <f t="shared" si="102"/>
        <v/>
      </c>
      <c r="R6546" s="100" t="str">
        <f>Zusammenzug!$C$25&amp;"-"&amp;Zusammenzug!$A$7&amp;"-"&amp;Leistungen!L6546</f>
        <v>2026-Nicht beauftragte Spitex-Organisation-</v>
      </c>
    </row>
    <row r="6547" spans="1:18" x14ac:dyDescent="0.2">
      <c r="A6547" s="95" t="str">
        <f>IF(ISBLANK('Zusatzblatt (Perigon)'!E6542),"",'Zusatzblatt (Perigon)'!E6542)</f>
        <v/>
      </c>
      <c r="B6547" s="95" t="str">
        <f>IF(ISBLANK('Zusatzblatt (Perigon)'!G6542),"",'Zusatzblatt (Perigon)'!G6542)</f>
        <v/>
      </c>
      <c r="C6547" s="96" t="str">
        <f>IF(ISBLANK('Zusatzblatt (Perigon)'!I6542),"",'Zusatzblatt (Perigon)'!I6542)</f>
        <v/>
      </c>
      <c r="D6547" s="97" t="str">
        <f>IF(ISBLANK('Zusatzblatt (Perigon)'!J6542),"",'Zusatzblatt (Perigon)'!J6542)</f>
        <v/>
      </c>
      <c r="E6547" s="64" t="str">
        <f>IF(ISBLANK('Zusatzblatt (Perigon)'!K6542),"",'Zusatzblatt (Perigon)'!K6542)</f>
        <v/>
      </c>
      <c r="F6547" s="65"/>
      <c r="G6547" s="64"/>
      <c r="H6547" s="69" t="str">
        <f>IF(ISBLANK('Zusatzblatt (Perigon)'!L6542),"",'Zusatzblatt (Perigon)'!L6542)</f>
        <v/>
      </c>
      <c r="I6547" s="69" t="str">
        <f>IF(ISBLANK('Zusatzblatt (Perigon)'!M6542),"",'Zusatzblatt (Perigon)'!M6542)</f>
        <v/>
      </c>
      <c r="J6547" s="98" t="str">
        <f>IF(ISBLANK('Zusatzblatt (Perigon)'!N6542),"",'Zusatzblatt (Perigon)'!N6542)</f>
        <v/>
      </c>
      <c r="K6547" s="99" t="str">
        <f>IF(ISBLANK('Zusatzblatt (Perigon)'!J6542),"",'Zusatzblatt (Perigon)'!T6542)</f>
        <v/>
      </c>
      <c r="L6547" s="95" t="str">
        <f>IF(ISBLANK('Zusatzblatt (Perigon)'!O6542),"",'Zusatzblatt (Perigon)'!O6542)</f>
        <v/>
      </c>
      <c r="M6547" s="95" t="str">
        <f>IF(ISBLANK('Zusatzblatt (Perigon)'!R6542),"",'Zusatzblatt (Perigon)'!R6542)</f>
        <v/>
      </c>
      <c r="N6547" s="95" t="str">
        <f>IF(ISBLANK('Zusatzblatt (Perigon)'!P6542),"",'Zusatzblatt (Perigon)'!P6542)</f>
        <v/>
      </c>
      <c r="O6547" s="38" t="str">
        <f>IF($L6547="","",VLOOKUP($R6547,Tarife!$A$2:$R$599,13,FALSE))</f>
        <v/>
      </c>
      <c r="P6547" s="38" t="str">
        <f t="shared" si="102"/>
        <v/>
      </c>
      <c r="R6547" s="100" t="str">
        <f>Zusammenzug!$C$25&amp;"-"&amp;Zusammenzug!$A$7&amp;"-"&amp;Leistungen!L6547</f>
        <v>2026-Nicht beauftragte Spitex-Organisation-</v>
      </c>
    </row>
    <row r="6548" spans="1:18" x14ac:dyDescent="0.2">
      <c r="A6548" s="95" t="str">
        <f>IF(ISBLANK('Zusatzblatt (Perigon)'!E6543),"",'Zusatzblatt (Perigon)'!E6543)</f>
        <v/>
      </c>
      <c r="B6548" s="95" t="str">
        <f>IF(ISBLANK('Zusatzblatt (Perigon)'!G6543),"",'Zusatzblatt (Perigon)'!G6543)</f>
        <v/>
      </c>
      <c r="C6548" s="96" t="str">
        <f>IF(ISBLANK('Zusatzblatt (Perigon)'!I6543),"",'Zusatzblatt (Perigon)'!I6543)</f>
        <v/>
      </c>
      <c r="D6548" s="97" t="str">
        <f>IF(ISBLANK('Zusatzblatt (Perigon)'!J6543),"",'Zusatzblatt (Perigon)'!J6543)</f>
        <v/>
      </c>
      <c r="E6548" s="64" t="str">
        <f>IF(ISBLANK('Zusatzblatt (Perigon)'!K6543),"",'Zusatzblatt (Perigon)'!K6543)</f>
        <v/>
      </c>
      <c r="F6548" s="65"/>
      <c r="G6548" s="64"/>
      <c r="H6548" s="69" t="str">
        <f>IF(ISBLANK('Zusatzblatt (Perigon)'!L6543),"",'Zusatzblatt (Perigon)'!L6543)</f>
        <v/>
      </c>
      <c r="I6548" s="69" t="str">
        <f>IF(ISBLANK('Zusatzblatt (Perigon)'!M6543),"",'Zusatzblatt (Perigon)'!M6543)</f>
        <v/>
      </c>
      <c r="J6548" s="98" t="str">
        <f>IF(ISBLANK('Zusatzblatt (Perigon)'!N6543),"",'Zusatzblatt (Perigon)'!N6543)</f>
        <v/>
      </c>
      <c r="K6548" s="99" t="str">
        <f>IF(ISBLANK('Zusatzblatt (Perigon)'!J6543),"",'Zusatzblatt (Perigon)'!T6543)</f>
        <v/>
      </c>
      <c r="L6548" s="95" t="str">
        <f>IF(ISBLANK('Zusatzblatt (Perigon)'!O6543),"",'Zusatzblatt (Perigon)'!O6543)</f>
        <v/>
      </c>
      <c r="M6548" s="95" t="str">
        <f>IF(ISBLANK('Zusatzblatt (Perigon)'!R6543),"",'Zusatzblatt (Perigon)'!R6543)</f>
        <v/>
      </c>
      <c r="N6548" s="95" t="str">
        <f>IF(ISBLANK('Zusatzblatt (Perigon)'!P6543),"",'Zusatzblatt (Perigon)'!P6543)</f>
        <v/>
      </c>
      <c r="O6548" s="38" t="str">
        <f>IF($L6548="","",VLOOKUP($R6548,Tarife!$A$2:$R$599,13,FALSE))</f>
        <v/>
      </c>
      <c r="P6548" s="38" t="str">
        <f t="shared" si="102"/>
        <v/>
      </c>
      <c r="R6548" s="100" t="str">
        <f>Zusammenzug!$C$25&amp;"-"&amp;Zusammenzug!$A$7&amp;"-"&amp;Leistungen!L6548</f>
        <v>2026-Nicht beauftragte Spitex-Organisation-</v>
      </c>
    </row>
    <row r="6549" spans="1:18" x14ac:dyDescent="0.2">
      <c r="A6549" s="95" t="str">
        <f>IF(ISBLANK('Zusatzblatt (Perigon)'!E6544),"",'Zusatzblatt (Perigon)'!E6544)</f>
        <v/>
      </c>
      <c r="B6549" s="95" t="str">
        <f>IF(ISBLANK('Zusatzblatt (Perigon)'!G6544),"",'Zusatzblatt (Perigon)'!G6544)</f>
        <v/>
      </c>
      <c r="C6549" s="96" t="str">
        <f>IF(ISBLANK('Zusatzblatt (Perigon)'!I6544),"",'Zusatzblatt (Perigon)'!I6544)</f>
        <v/>
      </c>
      <c r="D6549" s="97" t="str">
        <f>IF(ISBLANK('Zusatzblatt (Perigon)'!J6544),"",'Zusatzblatt (Perigon)'!J6544)</f>
        <v/>
      </c>
      <c r="E6549" s="64" t="str">
        <f>IF(ISBLANK('Zusatzblatt (Perigon)'!K6544),"",'Zusatzblatt (Perigon)'!K6544)</f>
        <v/>
      </c>
      <c r="F6549" s="65"/>
      <c r="G6549" s="64"/>
      <c r="H6549" s="69" t="str">
        <f>IF(ISBLANK('Zusatzblatt (Perigon)'!L6544),"",'Zusatzblatt (Perigon)'!L6544)</f>
        <v/>
      </c>
      <c r="I6549" s="69" t="str">
        <f>IF(ISBLANK('Zusatzblatt (Perigon)'!M6544),"",'Zusatzblatt (Perigon)'!M6544)</f>
        <v/>
      </c>
      <c r="J6549" s="98" t="str">
        <f>IF(ISBLANK('Zusatzblatt (Perigon)'!N6544),"",'Zusatzblatt (Perigon)'!N6544)</f>
        <v/>
      </c>
      <c r="K6549" s="99" t="str">
        <f>IF(ISBLANK('Zusatzblatt (Perigon)'!J6544),"",'Zusatzblatt (Perigon)'!T6544)</f>
        <v/>
      </c>
      <c r="L6549" s="95" t="str">
        <f>IF(ISBLANK('Zusatzblatt (Perigon)'!O6544),"",'Zusatzblatt (Perigon)'!O6544)</f>
        <v/>
      </c>
      <c r="M6549" s="95" t="str">
        <f>IF(ISBLANK('Zusatzblatt (Perigon)'!R6544),"",'Zusatzblatt (Perigon)'!R6544)</f>
        <v/>
      </c>
      <c r="N6549" s="95" t="str">
        <f>IF(ISBLANK('Zusatzblatt (Perigon)'!P6544),"",'Zusatzblatt (Perigon)'!P6544)</f>
        <v/>
      </c>
      <c r="O6549" s="38" t="str">
        <f>IF($L6549="","",VLOOKUP($R6549,Tarife!$A$2:$R$599,13,FALSE))</f>
        <v/>
      </c>
      <c r="P6549" s="38" t="str">
        <f t="shared" si="102"/>
        <v/>
      </c>
      <c r="R6549" s="100" t="str">
        <f>Zusammenzug!$C$25&amp;"-"&amp;Zusammenzug!$A$7&amp;"-"&amp;Leistungen!L6549</f>
        <v>2026-Nicht beauftragte Spitex-Organisation-</v>
      </c>
    </row>
    <row r="6550" spans="1:18" x14ac:dyDescent="0.2">
      <c r="A6550" s="95" t="str">
        <f>IF(ISBLANK('Zusatzblatt (Perigon)'!E6545),"",'Zusatzblatt (Perigon)'!E6545)</f>
        <v/>
      </c>
      <c r="B6550" s="95" t="str">
        <f>IF(ISBLANK('Zusatzblatt (Perigon)'!G6545),"",'Zusatzblatt (Perigon)'!G6545)</f>
        <v/>
      </c>
      <c r="C6550" s="96" t="str">
        <f>IF(ISBLANK('Zusatzblatt (Perigon)'!I6545),"",'Zusatzblatt (Perigon)'!I6545)</f>
        <v/>
      </c>
      <c r="D6550" s="97" t="str">
        <f>IF(ISBLANK('Zusatzblatt (Perigon)'!J6545),"",'Zusatzblatt (Perigon)'!J6545)</f>
        <v/>
      </c>
      <c r="E6550" s="64" t="str">
        <f>IF(ISBLANK('Zusatzblatt (Perigon)'!K6545),"",'Zusatzblatt (Perigon)'!K6545)</f>
        <v/>
      </c>
      <c r="F6550" s="65"/>
      <c r="G6550" s="64"/>
      <c r="H6550" s="69" t="str">
        <f>IF(ISBLANK('Zusatzblatt (Perigon)'!L6545),"",'Zusatzblatt (Perigon)'!L6545)</f>
        <v/>
      </c>
      <c r="I6550" s="69" t="str">
        <f>IF(ISBLANK('Zusatzblatt (Perigon)'!M6545),"",'Zusatzblatt (Perigon)'!M6545)</f>
        <v/>
      </c>
      <c r="J6550" s="98" t="str">
        <f>IF(ISBLANK('Zusatzblatt (Perigon)'!N6545),"",'Zusatzblatt (Perigon)'!N6545)</f>
        <v/>
      </c>
      <c r="K6550" s="99" t="str">
        <f>IF(ISBLANK('Zusatzblatt (Perigon)'!J6545),"",'Zusatzblatt (Perigon)'!T6545)</f>
        <v/>
      </c>
      <c r="L6550" s="95" t="str">
        <f>IF(ISBLANK('Zusatzblatt (Perigon)'!O6545),"",'Zusatzblatt (Perigon)'!O6545)</f>
        <v/>
      </c>
      <c r="M6550" s="95" t="str">
        <f>IF(ISBLANK('Zusatzblatt (Perigon)'!R6545),"",'Zusatzblatt (Perigon)'!R6545)</f>
        <v/>
      </c>
      <c r="N6550" s="95" t="str">
        <f>IF(ISBLANK('Zusatzblatt (Perigon)'!P6545),"",'Zusatzblatt (Perigon)'!P6545)</f>
        <v/>
      </c>
      <c r="O6550" s="38" t="str">
        <f>IF($L6550="","",VLOOKUP($R6550,Tarife!$A$2:$R$599,13,FALSE))</f>
        <v/>
      </c>
      <c r="P6550" s="38" t="str">
        <f t="shared" si="102"/>
        <v/>
      </c>
      <c r="R6550" s="100" t="str">
        <f>Zusammenzug!$C$25&amp;"-"&amp;Zusammenzug!$A$7&amp;"-"&amp;Leistungen!L6550</f>
        <v>2026-Nicht beauftragte Spitex-Organisation-</v>
      </c>
    </row>
    <row r="6551" spans="1:18" x14ac:dyDescent="0.2">
      <c r="A6551" s="95" t="str">
        <f>IF(ISBLANK('Zusatzblatt (Perigon)'!E6546),"",'Zusatzblatt (Perigon)'!E6546)</f>
        <v/>
      </c>
      <c r="B6551" s="95" t="str">
        <f>IF(ISBLANK('Zusatzblatt (Perigon)'!G6546),"",'Zusatzblatt (Perigon)'!G6546)</f>
        <v/>
      </c>
      <c r="C6551" s="96" t="str">
        <f>IF(ISBLANK('Zusatzblatt (Perigon)'!I6546),"",'Zusatzblatt (Perigon)'!I6546)</f>
        <v/>
      </c>
      <c r="D6551" s="97" t="str">
        <f>IF(ISBLANK('Zusatzblatt (Perigon)'!J6546),"",'Zusatzblatt (Perigon)'!J6546)</f>
        <v/>
      </c>
      <c r="E6551" s="64" t="str">
        <f>IF(ISBLANK('Zusatzblatt (Perigon)'!K6546),"",'Zusatzblatt (Perigon)'!K6546)</f>
        <v/>
      </c>
      <c r="F6551" s="65"/>
      <c r="G6551" s="64"/>
      <c r="H6551" s="69" t="str">
        <f>IF(ISBLANK('Zusatzblatt (Perigon)'!L6546),"",'Zusatzblatt (Perigon)'!L6546)</f>
        <v/>
      </c>
      <c r="I6551" s="69" t="str">
        <f>IF(ISBLANK('Zusatzblatt (Perigon)'!M6546),"",'Zusatzblatt (Perigon)'!M6546)</f>
        <v/>
      </c>
      <c r="J6551" s="98" t="str">
        <f>IF(ISBLANK('Zusatzblatt (Perigon)'!N6546),"",'Zusatzblatt (Perigon)'!N6546)</f>
        <v/>
      </c>
      <c r="K6551" s="99" t="str">
        <f>IF(ISBLANK('Zusatzblatt (Perigon)'!J6546),"",'Zusatzblatt (Perigon)'!T6546)</f>
        <v/>
      </c>
      <c r="L6551" s="95" t="str">
        <f>IF(ISBLANK('Zusatzblatt (Perigon)'!O6546),"",'Zusatzblatt (Perigon)'!O6546)</f>
        <v/>
      </c>
      <c r="M6551" s="95" t="str">
        <f>IF(ISBLANK('Zusatzblatt (Perigon)'!R6546),"",'Zusatzblatt (Perigon)'!R6546)</f>
        <v/>
      </c>
      <c r="N6551" s="95" t="str">
        <f>IF(ISBLANK('Zusatzblatt (Perigon)'!P6546),"",'Zusatzblatt (Perigon)'!P6546)</f>
        <v/>
      </c>
      <c r="O6551" s="38" t="str">
        <f>IF($L6551="","",VLOOKUP($R6551,Tarife!$A$2:$R$599,13,FALSE))</f>
        <v/>
      </c>
      <c r="P6551" s="38" t="str">
        <f t="shared" si="102"/>
        <v/>
      </c>
      <c r="R6551" s="100" t="str">
        <f>Zusammenzug!$C$25&amp;"-"&amp;Zusammenzug!$A$7&amp;"-"&amp;Leistungen!L6551</f>
        <v>2026-Nicht beauftragte Spitex-Organisation-</v>
      </c>
    </row>
    <row r="6552" spans="1:18" x14ac:dyDescent="0.2">
      <c r="A6552" s="95" t="str">
        <f>IF(ISBLANK('Zusatzblatt (Perigon)'!E6547),"",'Zusatzblatt (Perigon)'!E6547)</f>
        <v/>
      </c>
      <c r="B6552" s="95" t="str">
        <f>IF(ISBLANK('Zusatzblatt (Perigon)'!G6547),"",'Zusatzblatt (Perigon)'!G6547)</f>
        <v/>
      </c>
      <c r="C6552" s="96" t="str">
        <f>IF(ISBLANK('Zusatzblatt (Perigon)'!I6547),"",'Zusatzblatt (Perigon)'!I6547)</f>
        <v/>
      </c>
      <c r="D6552" s="97" t="str">
        <f>IF(ISBLANK('Zusatzblatt (Perigon)'!J6547),"",'Zusatzblatt (Perigon)'!J6547)</f>
        <v/>
      </c>
      <c r="E6552" s="64" t="str">
        <f>IF(ISBLANK('Zusatzblatt (Perigon)'!K6547),"",'Zusatzblatt (Perigon)'!K6547)</f>
        <v/>
      </c>
      <c r="F6552" s="65"/>
      <c r="G6552" s="64"/>
      <c r="H6552" s="69" t="str">
        <f>IF(ISBLANK('Zusatzblatt (Perigon)'!L6547),"",'Zusatzblatt (Perigon)'!L6547)</f>
        <v/>
      </c>
      <c r="I6552" s="69" t="str">
        <f>IF(ISBLANK('Zusatzblatt (Perigon)'!M6547),"",'Zusatzblatt (Perigon)'!M6547)</f>
        <v/>
      </c>
      <c r="J6552" s="98" t="str">
        <f>IF(ISBLANK('Zusatzblatt (Perigon)'!N6547),"",'Zusatzblatt (Perigon)'!N6547)</f>
        <v/>
      </c>
      <c r="K6552" s="99" t="str">
        <f>IF(ISBLANK('Zusatzblatt (Perigon)'!J6547),"",'Zusatzblatt (Perigon)'!T6547)</f>
        <v/>
      </c>
      <c r="L6552" s="95" t="str">
        <f>IF(ISBLANK('Zusatzblatt (Perigon)'!O6547),"",'Zusatzblatt (Perigon)'!O6547)</f>
        <v/>
      </c>
      <c r="M6552" s="95" t="str">
        <f>IF(ISBLANK('Zusatzblatt (Perigon)'!R6547),"",'Zusatzblatt (Perigon)'!R6547)</f>
        <v/>
      </c>
      <c r="N6552" s="95" t="str">
        <f>IF(ISBLANK('Zusatzblatt (Perigon)'!P6547),"",'Zusatzblatt (Perigon)'!P6547)</f>
        <v/>
      </c>
      <c r="O6552" s="38" t="str">
        <f>IF($L6552="","",VLOOKUP($R6552,Tarife!$A$2:$R$599,13,FALSE))</f>
        <v/>
      </c>
      <c r="P6552" s="38" t="str">
        <f t="shared" si="102"/>
        <v/>
      </c>
      <c r="R6552" s="100" t="str">
        <f>Zusammenzug!$C$25&amp;"-"&amp;Zusammenzug!$A$7&amp;"-"&amp;Leistungen!L6552</f>
        <v>2026-Nicht beauftragte Spitex-Organisation-</v>
      </c>
    </row>
    <row r="6553" spans="1:18" x14ac:dyDescent="0.2">
      <c r="A6553" s="95" t="str">
        <f>IF(ISBLANK('Zusatzblatt (Perigon)'!E6548),"",'Zusatzblatt (Perigon)'!E6548)</f>
        <v/>
      </c>
      <c r="B6553" s="95" t="str">
        <f>IF(ISBLANK('Zusatzblatt (Perigon)'!G6548),"",'Zusatzblatt (Perigon)'!G6548)</f>
        <v/>
      </c>
      <c r="C6553" s="96" t="str">
        <f>IF(ISBLANK('Zusatzblatt (Perigon)'!I6548),"",'Zusatzblatt (Perigon)'!I6548)</f>
        <v/>
      </c>
      <c r="D6553" s="97" t="str">
        <f>IF(ISBLANK('Zusatzblatt (Perigon)'!J6548),"",'Zusatzblatt (Perigon)'!J6548)</f>
        <v/>
      </c>
      <c r="E6553" s="64" t="str">
        <f>IF(ISBLANK('Zusatzblatt (Perigon)'!K6548),"",'Zusatzblatt (Perigon)'!K6548)</f>
        <v/>
      </c>
      <c r="F6553" s="65"/>
      <c r="G6553" s="64"/>
      <c r="H6553" s="69" t="str">
        <f>IF(ISBLANK('Zusatzblatt (Perigon)'!L6548),"",'Zusatzblatt (Perigon)'!L6548)</f>
        <v/>
      </c>
      <c r="I6553" s="69" t="str">
        <f>IF(ISBLANK('Zusatzblatt (Perigon)'!M6548),"",'Zusatzblatt (Perigon)'!M6548)</f>
        <v/>
      </c>
      <c r="J6553" s="98" t="str">
        <f>IF(ISBLANK('Zusatzblatt (Perigon)'!N6548),"",'Zusatzblatt (Perigon)'!N6548)</f>
        <v/>
      </c>
      <c r="K6553" s="99" t="str">
        <f>IF(ISBLANK('Zusatzblatt (Perigon)'!J6548),"",'Zusatzblatt (Perigon)'!T6548)</f>
        <v/>
      </c>
      <c r="L6553" s="95" t="str">
        <f>IF(ISBLANK('Zusatzblatt (Perigon)'!O6548),"",'Zusatzblatt (Perigon)'!O6548)</f>
        <v/>
      </c>
      <c r="M6553" s="95" t="str">
        <f>IF(ISBLANK('Zusatzblatt (Perigon)'!R6548),"",'Zusatzblatt (Perigon)'!R6548)</f>
        <v/>
      </c>
      <c r="N6553" s="95" t="str">
        <f>IF(ISBLANK('Zusatzblatt (Perigon)'!P6548),"",'Zusatzblatt (Perigon)'!P6548)</f>
        <v/>
      </c>
      <c r="O6553" s="38" t="str">
        <f>IF($L6553="","",VLOOKUP($R6553,Tarife!$A$2:$R$599,13,FALSE))</f>
        <v/>
      </c>
      <c r="P6553" s="38" t="str">
        <f t="shared" si="102"/>
        <v/>
      </c>
      <c r="R6553" s="100" t="str">
        <f>Zusammenzug!$C$25&amp;"-"&amp;Zusammenzug!$A$7&amp;"-"&amp;Leistungen!L6553</f>
        <v>2026-Nicht beauftragte Spitex-Organisation-</v>
      </c>
    </row>
    <row r="6554" spans="1:18" x14ac:dyDescent="0.2">
      <c r="A6554" s="95" t="str">
        <f>IF(ISBLANK('Zusatzblatt (Perigon)'!E6549),"",'Zusatzblatt (Perigon)'!E6549)</f>
        <v/>
      </c>
      <c r="B6554" s="95" t="str">
        <f>IF(ISBLANK('Zusatzblatt (Perigon)'!G6549),"",'Zusatzblatt (Perigon)'!G6549)</f>
        <v/>
      </c>
      <c r="C6554" s="96" t="str">
        <f>IF(ISBLANK('Zusatzblatt (Perigon)'!I6549),"",'Zusatzblatt (Perigon)'!I6549)</f>
        <v/>
      </c>
      <c r="D6554" s="97" t="str">
        <f>IF(ISBLANK('Zusatzblatt (Perigon)'!J6549),"",'Zusatzblatt (Perigon)'!J6549)</f>
        <v/>
      </c>
      <c r="E6554" s="64" t="str">
        <f>IF(ISBLANK('Zusatzblatt (Perigon)'!K6549),"",'Zusatzblatt (Perigon)'!K6549)</f>
        <v/>
      </c>
      <c r="F6554" s="65"/>
      <c r="G6554" s="64"/>
      <c r="H6554" s="69" t="str">
        <f>IF(ISBLANK('Zusatzblatt (Perigon)'!L6549),"",'Zusatzblatt (Perigon)'!L6549)</f>
        <v/>
      </c>
      <c r="I6554" s="69" t="str">
        <f>IF(ISBLANK('Zusatzblatt (Perigon)'!M6549),"",'Zusatzblatt (Perigon)'!M6549)</f>
        <v/>
      </c>
      <c r="J6554" s="98" t="str">
        <f>IF(ISBLANK('Zusatzblatt (Perigon)'!N6549),"",'Zusatzblatt (Perigon)'!N6549)</f>
        <v/>
      </c>
      <c r="K6554" s="99" t="str">
        <f>IF(ISBLANK('Zusatzblatt (Perigon)'!J6549),"",'Zusatzblatt (Perigon)'!T6549)</f>
        <v/>
      </c>
      <c r="L6554" s="95" t="str">
        <f>IF(ISBLANK('Zusatzblatt (Perigon)'!O6549),"",'Zusatzblatt (Perigon)'!O6549)</f>
        <v/>
      </c>
      <c r="M6554" s="95" t="str">
        <f>IF(ISBLANK('Zusatzblatt (Perigon)'!R6549),"",'Zusatzblatt (Perigon)'!R6549)</f>
        <v/>
      </c>
      <c r="N6554" s="95" t="str">
        <f>IF(ISBLANK('Zusatzblatt (Perigon)'!P6549),"",'Zusatzblatt (Perigon)'!P6549)</f>
        <v/>
      </c>
      <c r="O6554" s="38" t="str">
        <f>IF($L6554="","",VLOOKUP($R6554,Tarife!$A$2:$R$599,13,FALSE))</f>
        <v/>
      </c>
      <c r="P6554" s="38" t="str">
        <f t="shared" si="102"/>
        <v/>
      </c>
      <c r="R6554" s="100" t="str">
        <f>Zusammenzug!$C$25&amp;"-"&amp;Zusammenzug!$A$7&amp;"-"&amp;Leistungen!L6554</f>
        <v>2026-Nicht beauftragte Spitex-Organisation-</v>
      </c>
    </row>
    <row r="6555" spans="1:18" x14ac:dyDescent="0.2">
      <c r="A6555" s="95" t="str">
        <f>IF(ISBLANK('Zusatzblatt (Perigon)'!E6550),"",'Zusatzblatt (Perigon)'!E6550)</f>
        <v/>
      </c>
      <c r="B6555" s="95" t="str">
        <f>IF(ISBLANK('Zusatzblatt (Perigon)'!G6550),"",'Zusatzblatt (Perigon)'!G6550)</f>
        <v/>
      </c>
      <c r="C6555" s="96" t="str">
        <f>IF(ISBLANK('Zusatzblatt (Perigon)'!I6550),"",'Zusatzblatt (Perigon)'!I6550)</f>
        <v/>
      </c>
      <c r="D6555" s="97" t="str">
        <f>IF(ISBLANK('Zusatzblatt (Perigon)'!J6550),"",'Zusatzblatt (Perigon)'!J6550)</f>
        <v/>
      </c>
      <c r="E6555" s="64" t="str">
        <f>IF(ISBLANK('Zusatzblatt (Perigon)'!K6550),"",'Zusatzblatt (Perigon)'!K6550)</f>
        <v/>
      </c>
      <c r="F6555" s="65"/>
      <c r="G6555" s="64"/>
      <c r="H6555" s="69" t="str">
        <f>IF(ISBLANK('Zusatzblatt (Perigon)'!L6550),"",'Zusatzblatt (Perigon)'!L6550)</f>
        <v/>
      </c>
      <c r="I6555" s="69" t="str">
        <f>IF(ISBLANK('Zusatzblatt (Perigon)'!M6550),"",'Zusatzblatt (Perigon)'!M6550)</f>
        <v/>
      </c>
      <c r="J6555" s="98" t="str">
        <f>IF(ISBLANK('Zusatzblatt (Perigon)'!N6550),"",'Zusatzblatt (Perigon)'!N6550)</f>
        <v/>
      </c>
      <c r="K6555" s="99" t="str">
        <f>IF(ISBLANK('Zusatzblatt (Perigon)'!J6550),"",'Zusatzblatt (Perigon)'!T6550)</f>
        <v/>
      </c>
      <c r="L6555" s="95" t="str">
        <f>IF(ISBLANK('Zusatzblatt (Perigon)'!O6550),"",'Zusatzblatt (Perigon)'!O6550)</f>
        <v/>
      </c>
      <c r="M6555" s="95" t="str">
        <f>IF(ISBLANK('Zusatzblatt (Perigon)'!R6550),"",'Zusatzblatt (Perigon)'!R6550)</f>
        <v/>
      </c>
      <c r="N6555" s="95" t="str">
        <f>IF(ISBLANK('Zusatzblatt (Perigon)'!P6550),"",'Zusatzblatt (Perigon)'!P6550)</f>
        <v/>
      </c>
      <c r="O6555" s="38" t="str">
        <f>IF($L6555="","",VLOOKUP($R6555,Tarife!$A$2:$R$599,13,FALSE))</f>
        <v/>
      </c>
      <c r="P6555" s="38" t="str">
        <f t="shared" si="102"/>
        <v/>
      </c>
      <c r="R6555" s="100" t="str">
        <f>Zusammenzug!$C$25&amp;"-"&amp;Zusammenzug!$A$7&amp;"-"&amp;Leistungen!L6555</f>
        <v>2026-Nicht beauftragte Spitex-Organisation-</v>
      </c>
    </row>
    <row r="6556" spans="1:18" x14ac:dyDescent="0.2">
      <c r="A6556" s="95" t="str">
        <f>IF(ISBLANK('Zusatzblatt (Perigon)'!E6551),"",'Zusatzblatt (Perigon)'!E6551)</f>
        <v/>
      </c>
      <c r="B6556" s="95" t="str">
        <f>IF(ISBLANK('Zusatzblatt (Perigon)'!G6551),"",'Zusatzblatt (Perigon)'!G6551)</f>
        <v/>
      </c>
      <c r="C6556" s="96" t="str">
        <f>IF(ISBLANK('Zusatzblatt (Perigon)'!I6551),"",'Zusatzblatt (Perigon)'!I6551)</f>
        <v/>
      </c>
      <c r="D6556" s="97" t="str">
        <f>IF(ISBLANK('Zusatzblatt (Perigon)'!J6551),"",'Zusatzblatt (Perigon)'!J6551)</f>
        <v/>
      </c>
      <c r="E6556" s="64" t="str">
        <f>IF(ISBLANK('Zusatzblatt (Perigon)'!K6551),"",'Zusatzblatt (Perigon)'!K6551)</f>
        <v/>
      </c>
      <c r="F6556" s="65"/>
      <c r="G6556" s="64"/>
      <c r="H6556" s="69" t="str">
        <f>IF(ISBLANK('Zusatzblatt (Perigon)'!L6551),"",'Zusatzblatt (Perigon)'!L6551)</f>
        <v/>
      </c>
      <c r="I6556" s="69" t="str">
        <f>IF(ISBLANK('Zusatzblatt (Perigon)'!M6551),"",'Zusatzblatt (Perigon)'!M6551)</f>
        <v/>
      </c>
      <c r="J6556" s="98" t="str">
        <f>IF(ISBLANK('Zusatzblatt (Perigon)'!N6551),"",'Zusatzblatt (Perigon)'!N6551)</f>
        <v/>
      </c>
      <c r="K6556" s="99" t="str">
        <f>IF(ISBLANK('Zusatzblatt (Perigon)'!J6551),"",'Zusatzblatt (Perigon)'!T6551)</f>
        <v/>
      </c>
      <c r="L6556" s="95" t="str">
        <f>IF(ISBLANK('Zusatzblatt (Perigon)'!O6551),"",'Zusatzblatt (Perigon)'!O6551)</f>
        <v/>
      </c>
      <c r="M6556" s="95" t="str">
        <f>IF(ISBLANK('Zusatzblatt (Perigon)'!R6551),"",'Zusatzblatt (Perigon)'!R6551)</f>
        <v/>
      </c>
      <c r="N6556" s="95" t="str">
        <f>IF(ISBLANK('Zusatzblatt (Perigon)'!P6551),"",'Zusatzblatt (Perigon)'!P6551)</f>
        <v/>
      </c>
      <c r="O6556" s="38" t="str">
        <f>IF($L6556="","",VLOOKUP($R6556,Tarife!$A$2:$R$599,13,FALSE))</f>
        <v/>
      </c>
      <c r="P6556" s="38" t="str">
        <f t="shared" si="102"/>
        <v/>
      </c>
      <c r="R6556" s="100" t="str">
        <f>Zusammenzug!$C$25&amp;"-"&amp;Zusammenzug!$A$7&amp;"-"&amp;Leistungen!L6556</f>
        <v>2026-Nicht beauftragte Spitex-Organisation-</v>
      </c>
    </row>
    <row r="6557" spans="1:18" x14ac:dyDescent="0.2">
      <c r="A6557" s="95" t="str">
        <f>IF(ISBLANK('Zusatzblatt (Perigon)'!E6552),"",'Zusatzblatt (Perigon)'!E6552)</f>
        <v/>
      </c>
      <c r="B6557" s="95" t="str">
        <f>IF(ISBLANK('Zusatzblatt (Perigon)'!G6552),"",'Zusatzblatt (Perigon)'!G6552)</f>
        <v/>
      </c>
      <c r="C6557" s="96" t="str">
        <f>IF(ISBLANK('Zusatzblatt (Perigon)'!I6552),"",'Zusatzblatt (Perigon)'!I6552)</f>
        <v/>
      </c>
      <c r="D6557" s="97" t="str">
        <f>IF(ISBLANK('Zusatzblatt (Perigon)'!J6552),"",'Zusatzblatt (Perigon)'!J6552)</f>
        <v/>
      </c>
      <c r="E6557" s="64" t="str">
        <f>IF(ISBLANK('Zusatzblatt (Perigon)'!K6552),"",'Zusatzblatt (Perigon)'!K6552)</f>
        <v/>
      </c>
      <c r="F6557" s="65"/>
      <c r="G6557" s="64"/>
      <c r="H6557" s="69" t="str">
        <f>IF(ISBLANK('Zusatzblatt (Perigon)'!L6552),"",'Zusatzblatt (Perigon)'!L6552)</f>
        <v/>
      </c>
      <c r="I6557" s="69" t="str">
        <f>IF(ISBLANK('Zusatzblatt (Perigon)'!M6552),"",'Zusatzblatt (Perigon)'!M6552)</f>
        <v/>
      </c>
      <c r="J6557" s="98" t="str">
        <f>IF(ISBLANK('Zusatzblatt (Perigon)'!N6552),"",'Zusatzblatt (Perigon)'!N6552)</f>
        <v/>
      </c>
      <c r="K6557" s="99" t="str">
        <f>IF(ISBLANK('Zusatzblatt (Perigon)'!J6552),"",'Zusatzblatt (Perigon)'!T6552)</f>
        <v/>
      </c>
      <c r="L6557" s="95" t="str">
        <f>IF(ISBLANK('Zusatzblatt (Perigon)'!O6552),"",'Zusatzblatt (Perigon)'!O6552)</f>
        <v/>
      </c>
      <c r="M6557" s="95" t="str">
        <f>IF(ISBLANK('Zusatzblatt (Perigon)'!R6552),"",'Zusatzblatt (Perigon)'!R6552)</f>
        <v/>
      </c>
      <c r="N6557" s="95" t="str">
        <f>IF(ISBLANK('Zusatzblatt (Perigon)'!P6552),"",'Zusatzblatt (Perigon)'!P6552)</f>
        <v/>
      </c>
      <c r="O6557" s="38" t="str">
        <f>IF($L6557="","",VLOOKUP($R6557,Tarife!$A$2:$R$599,13,FALSE))</f>
        <v/>
      </c>
      <c r="P6557" s="38" t="str">
        <f t="shared" si="102"/>
        <v/>
      </c>
      <c r="R6557" s="100" t="str">
        <f>Zusammenzug!$C$25&amp;"-"&amp;Zusammenzug!$A$7&amp;"-"&amp;Leistungen!L6557</f>
        <v>2026-Nicht beauftragte Spitex-Organisation-</v>
      </c>
    </row>
    <row r="6558" spans="1:18" x14ac:dyDescent="0.2">
      <c r="A6558" s="95" t="str">
        <f>IF(ISBLANK('Zusatzblatt (Perigon)'!E6553),"",'Zusatzblatt (Perigon)'!E6553)</f>
        <v/>
      </c>
      <c r="B6558" s="95" t="str">
        <f>IF(ISBLANK('Zusatzblatt (Perigon)'!G6553),"",'Zusatzblatt (Perigon)'!G6553)</f>
        <v/>
      </c>
      <c r="C6558" s="96" t="str">
        <f>IF(ISBLANK('Zusatzblatt (Perigon)'!I6553),"",'Zusatzblatt (Perigon)'!I6553)</f>
        <v/>
      </c>
      <c r="D6558" s="97" t="str">
        <f>IF(ISBLANK('Zusatzblatt (Perigon)'!J6553),"",'Zusatzblatt (Perigon)'!J6553)</f>
        <v/>
      </c>
      <c r="E6558" s="64" t="str">
        <f>IF(ISBLANK('Zusatzblatt (Perigon)'!K6553),"",'Zusatzblatt (Perigon)'!K6553)</f>
        <v/>
      </c>
      <c r="F6558" s="65"/>
      <c r="G6558" s="64"/>
      <c r="H6558" s="69" t="str">
        <f>IF(ISBLANK('Zusatzblatt (Perigon)'!L6553),"",'Zusatzblatt (Perigon)'!L6553)</f>
        <v/>
      </c>
      <c r="I6558" s="69" t="str">
        <f>IF(ISBLANK('Zusatzblatt (Perigon)'!M6553),"",'Zusatzblatt (Perigon)'!M6553)</f>
        <v/>
      </c>
      <c r="J6558" s="98" t="str">
        <f>IF(ISBLANK('Zusatzblatt (Perigon)'!N6553),"",'Zusatzblatt (Perigon)'!N6553)</f>
        <v/>
      </c>
      <c r="K6558" s="99" t="str">
        <f>IF(ISBLANK('Zusatzblatt (Perigon)'!J6553),"",'Zusatzblatt (Perigon)'!T6553)</f>
        <v/>
      </c>
      <c r="L6558" s="95" t="str">
        <f>IF(ISBLANK('Zusatzblatt (Perigon)'!O6553),"",'Zusatzblatt (Perigon)'!O6553)</f>
        <v/>
      </c>
      <c r="M6558" s="95" t="str">
        <f>IF(ISBLANK('Zusatzblatt (Perigon)'!R6553),"",'Zusatzblatt (Perigon)'!R6553)</f>
        <v/>
      </c>
      <c r="N6558" s="95" t="str">
        <f>IF(ISBLANK('Zusatzblatt (Perigon)'!P6553),"",'Zusatzblatt (Perigon)'!P6553)</f>
        <v/>
      </c>
      <c r="O6558" s="38" t="str">
        <f>IF($L6558="","",VLOOKUP($R6558,Tarife!$A$2:$R$599,13,FALSE))</f>
        <v/>
      </c>
      <c r="P6558" s="38" t="str">
        <f t="shared" si="102"/>
        <v/>
      </c>
      <c r="R6558" s="100" t="str">
        <f>Zusammenzug!$C$25&amp;"-"&amp;Zusammenzug!$A$7&amp;"-"&amp;Leistungen!L6558</f>
        <v>2026-Nicht beauftragte Spitex-Organisation-</v>
      </c>
    </row>
    <row r="6559" spans="1:18" x14ac:dyDescent="0.2">
      <c r="A6559" s="95" t="str">
        <f>IF(ISBLANK('Zusatzblatt (Perigon)'!E6554),"",'Zusatzblatt (Perigon)'!E6554)</f>
        <v/>
      </c>
      <c r="B6559" s="95" t="str">
        <f>IF(ISBLANK('Zusatzblatt (Perigon)'!G6554),"",'Zusatzblatt (Perigon)'!G6554)</f>
        <v/>
      </c>
      <c r="C6559" s="96" t="str">
        <f>IF(ISBLANK('Zusatzblatt (Perigon)'!I6554),"",'Zusatzblatt (Perigon)'!I6554)</f>
        <v/>
      </c>
      <c r="D6559" s="97" t="str">
        <f>IF(ISBLANK('Zusatzblatt (Perigon)'!J6554),"",'Zusatzblatt (Perigon)'!J6554)</f>
        <v/>
      </c>
      <c r="E6559" s="64" t="str">
        <f>IF(ISBLANK('Zusatzblatt (Perigon)'!K6554),"",'Zusatzblatt (Perigon)'!K6554)</f>
        <v/>
      </c>
      <c r="F6559" s="65"/>
      <c r="G6559" s="64"/>
      <c r="H6559" s="69" t="str">
        <f>IF(ISBLANK('Zusatzblatt (Perigon)'!L6554),"",'Zusatzblatt (Perigon)'!L6554)</f>
        <v/>
      </c>
      <c r="I6559" s="69" t="str">
        <f>IF(ISBLANK('Zusatzblatt (Perigon)'!M6554),"",'Zusatzblatt (Perigon)'!M6554)</f>
        <v/>
      </c>
      <c r="J6559" s="98" t="str">
        <f>IF(ISBLANK('Zusatzblatt (Perigon)'!N6554),"",'Zusatzblatt (Perigon)'!N6554)</f>
        <v/>
      </c>
      <c r="K6559" s="99" t="str">
        <f>IF(ISBLANK('Zusatzblatt (Perigon)'!J6554),"",'Zusatzblatt (Perigon)'!T6554)</f>
        <v/>
      </c>
      <c r="L6559" s="95" t="str">
        <f>IF(ISBLANK('Zusatzblatt (Perigon)'!O6554),"",'Zusatzblatt (Perigon)'!O6554)</f>
        <v/>
      </c>
      <c r="M6559" s="95" t="str">
        <f>IF(ISBLANK('Zusatzblatt (Perigon)'!R6554),"",'Zusatzblatt (Perigon)'!R6554)</f>
        <v/>
      </c>
      <c r="N6559" s="95" t="str">
        <f>IF(ISBLANK('Zusatzblatt (Perigon)'!P6554),"",'Zusatzblatt (Perigon)'!P6554)</f>
        <v/>
      </c>
      <c r="O6559" s="38" t="str">
        <f>IF($L6559="","",VLOOKUP($R6559,Tarife!$A$2:$R$599,13,FALSE))</f>
        <v/>
      </c>
      <c r="P6559" s="38" t="str">
        <f t="shared" si="102"/>
        <v/>
      </c>
      <c r="R6559" s="100" t="str">
        <f>Zusammenzug!$C$25&amp;"-"&amp;Zusammenzug!$A$7&amp;"-"&amp;Leistungen!L6559</f>
        <v>2026-Nicht beauftragte Spitex-Organisation-</v>
      </c>
    </row>
    <row r="6560" spans="1:18" x14ac:dyDescent="0.2">
      <c r="A6560" s="95" t="str">
        <f>IF(ISBLANK('Zusatzblatt (Perigon)'!E6555),"",'Zusatzblatt (Perigon)'!E6555)</f>
        <v/>
      </c>
      <c r="B6560" s="95" t="str">
        <f>IF(ISBLANK('Zusatzblatt (Perigon)'!G6555),"",'Zusatzblatt (Perigon)'!G6555)</f>
        <v/>
      </c>
      <c r="C6560" s="96" t="str">
        <f>IF(ISBLANK('Zusatzblatt (Perigon)'!I6555),"",'Zusatzblatt (Perigon)'!I6555)</f>
        <v/>
      </c>
      <c r="D6560" s="97" t="str">
        <f>IF(ISBLANK('Zusatzblatt (Perigon)'!J6555),"",'Zusatzblatt (Perigon)'!J6555)</f>
        <v/>
      </c>
      <c r="E6560" s="64" t="str">
        <f>IF(ISBLANK('Zusatzblatt (Perigon)'!K6555),"",'Zusatzblatt (Perigon)'!K6555)</f>
        <v/>
      </c>
      <c r="F6560" s="65"/>
      <c r="G6560" s="64"/>
      <c r="H6560" s="69" t="str">
        <f>IF(ISBLANK('Zusatzblatt (Perigon)'!L6555),"",'Zusatzblatt (Perigon)'!L6555)</f>
        <v/>
      </c>
      <c r="I6560" s="69" t="str">
        <f>IF(ISBLANK('Zusatzblatt (Perigon)'!M6555),"",'Zusatzblatt (Perigon)'!M6555)</f>
        <v/>
      </c>
      <c r="J6560" s="98" t="str">
        <f>IF(ISBLANK('Zusatzblatt (Perigon)'!N6555),"",'Zusatzblatt (Perigon)'!N6555)</f>
        <v/>
      </c>
      <c r="K6560" s="99" t="str">
        <f>IF(ISBLANK('Zusatzblatt (Perigon)'!J6555),"",'Zusatzblatt (Perigon)'!T6555)</f>
        <v/>
      </c>
      <c r="L6560" s="95" t="str">
        <f>IF(ISBLANK('Zusatzblatt (Perigon)'!O6555),"",'Zusatzblatt (Perigon)'!O6555)</f>
        <v/>
      </c>
      <c r="M6560" s="95" t="str">
        <f>IF(ISBLANK('Zusatzblatt (Perigon)'!R6555),"",'Zusatzblatt (Perigon)'!R6555)</f>
        <v/>
      </c>
      <c r="N6560" s="95" t="str">
        <f>IF(ISBLANK('Zusatzblatt (Perigon)'!P6555),"",'Zusatzblatt (Perigon)'!P6555)</f>
        <v/>
      </c>
      <c r="O6560" s="38" t="str">
        <f>IF($L6560="","",VLOOKUP($R6560,Tarife!$A$2:$R$599,13,FALSE))</f>
        <v/>
      </c>
      <c r="P6560" s="38" t="str">
        <f t="shared" si="102"/>
        <v/>
      </c>
      <c r="R6560" s="100" t="str">
        <f>Zusammenzug!$C$25&amp;"-"&amp;Zusammenzug!$A$7&amp;"-"&amp;Leistungen!L6560</f>
        <v>2026-Nicht beauftragte Spitex-Organisation-</v>
      </c>
    </row>
    <row r="6561" spans="1:18" x14ac:dyDescent="0.2">
      <c r="A6561" s="95" t="str">
        <f>IF(ISBLANK('Zusatzblatt (Perigon)'!E6556),"",'Zusatzblatt (Perigon)'!E6556)</f>
        <v/>
      </c>
      <c r="B6561" s="95" t="str">
        <f>IF(ISBLANK('Zusatzblatt (Perigon)'!G6556),"",'Zusatzblatt (Perigon)'!G6556)</f>
        <v/>
      </c>
      <c r="C6561" s="96" t="str">
        <f>IF(ISBLANK('Zusatzblatt (Perigon)'!I6556),"",'Zusatzblatt (Perigon)'!I6556)</f>
        <v/>
      </c>
      <c r="D6561" s="97" t="str">
        <f>IF(ISBLANK('Zusatzblatt (Perigon)'!J6556),"",'Zusatzblatt (Perigon)'!J6556)</f>
        <v/>
      </c>
      <c r="E6561" s="64" t="str">
        <f>IF(ISBLANK('Zusatzblatt (Perigon)'!K6556),"",'Zusatzblatt (Perigon)'!K6556)</f>
        <v/>
      </c>
      <c r="F6561" s="65"/>
      <c r="G6561" s="64"/>
      <c r="H6561" s="69" t="str">
        <f>IF(ISBLANK('Zusatzblatt (Perigon)'!L6556),"",'Zusatzblatt (Perigon)'!L6556)</f>
        <v/>
      </c>
      <c r="I6561" s="69" t="str">
        <f>IF(ISBLANK('Zusatzblatt (Perigon)'!M6556),"",'Zusatzblatt (Perigon)'!M6556)</f>
        <v/>
      </c>
      <c r="J6561" s="98" t="str">
        <f>IF(ISBLANK('Zusatzblatt (Perigon)'!N6556),"",'Zusatzblatt (Perigon)'!N6556)</f>
        <v/>
      </c>
      <c r="K6561" s="99" t="str">
        <f>IF(ISBLANK('Zusatzblatt (Perigon)'!J6556),"",'Zusatzblatt (Perigon)'!T6556)</f>
        <v/>
      </c>
      <c r="L6561" s="95" t="str">
        <f>IF(ISBLANK('Zusatzblatt (Perigon)'!O6556),"",'Zusatzblatt (Perigon)'!O6556)</f>
        <v/>
      </c>
      <c r="M6561" s="95" t="str">
        <f>IF(ISBLANK('Zusatzblatt (Perigon)'!R6556),"",'Zusatzblatt (Perigon)'!R6556)</f>
        <v/>
      </c>
      <c r="N6561" s="95" t="str">
        <f>IF(ISBLANK('Zusatzblatt (Perigon)'!P6556),"",'Zusatzblatt (Perigon)'!P6556)</f>
        <v/>
      </c>
      <c r="O6561" s="38" t="str">
        <f>IF($L6561="","",VLOOKUP($R6561,Tarife!$A$2:$R$599,13,FALSE))</f>
        <v/>
      </c>
      <c r="P6561" s="38" t="str">
        <f t="shared" si="102"/>
        <v/>
      </c>
      <c r="R6561" s="100" t="str">
        <f>Zusammenzug!$C$25&amp;"-"&amp;Zusammenzug!$A$7&amp;"-"&amp;Leistungen!L6561</f>
        <v>2026-Nicht beauftragte Spitex-Organisation-</v>
      </c>
    </row>
    <row r="6562" spans="1:18" x14ac:dyDescent="0.2">
      <c r="A6562" s="95" t="str">
        <f>IF(ISBLANK('Zusatzblatt (Perigon)'!E6557),"",'Zusatzblatt (Perigon)'!E6557)</f>
        <v/>
      </c>
      <c r="B6562" s="95" t="str">
        <f>IF(ISBLANK('Zusatzblatt (Perigon)'!G6557),"",'Zusatzblatt (Perigon)'!G6557)</f>
        <v/>
      </c>
      <c r="C6562" s="96" t="str">
        <f>IF(ISBLANK('Zusatzblatt (Perigon)'!I6557),"",'Zusatzblatt (Perigon)'!I6557)</f>
        <v/>
      </c>
      <c r="D6562" s="97" t="str">
        <f>IF(ISBLANK('Zusatzblatt (Perigon)'!J6557),"",'Zusatzblatt (Perigon)'!J6557)</f>
        <v/>
      </c>
      <c r="E6562" s="64" t="str">
        <f>IF(ISBLANK('Zusatzblatt (Perigon)'!K6557),"",'Zusatzblatt (Perigon)'!K6557)</f>
        <v/>
      </c>
      <c r="F6562" s="65"/>
      <c r="G6562" s="64"/>
      <c r="H6562" s="69" t="str">
        <f>IF(ISBLANK('Zusatzblatt (Perigon)'!L6557),"",'Zusatzblatt (Perigon)'!L6557)</f>
        <v/>
      </c>
      <c r="I6562" s="69" t="str">
        <f>IF(ISBLANK('Zusatzblatt (Perigon)'!M6557),"",'Zusatzblatt (Perigon)'!M6557)</f>
        <v/>
      </c>
      <c r="J6562" s="98" t="str">
        <f>IF(ISBLANK('Zusatzblatt (Perigon)'!N6557),"",'Zusatzblatt (Perigon)'!N6557)</f>
        <v/>
      </c>
      <c r="K6562" s="99" t="str">
        <f>IF(ISBLANK('Zusatzblatt (Perigon)'!J6557),"",'Zusatzblatt (Perigon)'!T6557)</f>
        <v/>
      </c>
      <c r="L6562" s="95" t="str">
        <f>IF(ISBLANK('Zusatzblatt (Perigon)'!O6557),"",'Zusatzblatt (Perigon)'!O6557)</f>
        <v/>
      </c>
      <c r="M6562" s="95" t="str">
        <f>IF(ISBLANK('Zusatzblatt (Perigon)'!R6557),"",'Zusatzblatt (Perigon)'!R6557)</f>
        <v/>
      </c>
      <c r="N6562" s="95" t="str">
        <f>IF(ISBLANK('Zusatzblatt (Perigon)'!P6557),"",'Zusatzblatt (Perigon)'!P6557)</f>
        <v/>
      </c>
      <c r="O6562" s="38" t="str">
        <f>IF($L6562="","",VLOOKUP($R6562,Tarife!$A$2:$R$599,13,FALSE))</f>
        <v/>
      </c>
      <c r="P6562" s="38" t="str">
        <f t="shared" si="102"/>
        <v/>
      </c>
      <c r="R6562" s="100" t="str">
        <f>Zusammenzug!$C$25&amp;"-"&amp;Zusammenzug!$A$7&amp;"-"&amp;Leistungen!L6562</f>
        <v>2026-Nicht beauftragte Spitex-Organisation-</v>
      </c>
    </row>
    <row r="6563" spans="1:18" x14ac:dyDescent="0.2">
      <c r="A6563" s="95" t="str">
        <f>IF(ISBLANK('Zusatzblatt (Perigon)'!E6558),"",'Zusatzblatt (Perigon)'!E6558)</f>
        <v/>
      </c>
      <c r="B6563" s="95" t="str">
        <f>IF(ISBLANK('Zusatzblatt (Perigon)'!G6558),"",'Zusatzblatt (Perigon)'!G6558)</f>
        <v/>
      </c>
      <c r="C6563" s="96" t="str">
        <f>IF(ISBLANK('Zusatzblatt (Perigon)'!I6558),"",'Zusatzblatt (Perigon)'!I6558)</f>
        <v/>
      </c>
      <c r="D6563" s="97" t="str">
        <f>IF(ISBLANK('Zusatzblatt (Perigon)'!J6558),"",'Zusatzblatt (Perigon)'!J6558)</f>
        <v/>
      </c>
      <c r="E6563" s="64" t="str">
        <f>IF(ISBLANK('Zusatzblatt (Perigon)'!K6558),"",'Zusatzblatt (Perigon)'!K6558)</f>
        <v/>
      </c>
      <c r="F6563" s="65"/>
      <c r="G6563" s="64"/>
      <c r="H6563" s="69" t="str">
        <f>IF(ISBLANK('Zusatzblatt (Perigon)'!L6558),"",'Zusatzblatt (Perigon)'!L6558)</f>
        <v/>
      </c>
      <c r="I6563" s="69" t="str">
        <f>IF(ISBLANK('Zusatzblatt (Perigon)'!M6558),"",'Zusatzblatt (Perigon)'!M6558)</f>
        <v/>
      </c>
      <c r="J6563" s="98" t="str">
        <f>IF(ISBLANK('Zusatzblatt (Perigon)'!N6558),"",'Zusatzblatt (Perigon)'!N6558)</f>
        <v/>
      </c>
      <c r="K6563" s="99" t="str">
        <f>IF(ISBLANK('Zusatzblatt (Perigon)'!J6558),"",'Zusatzblatt (Perigon)'!T6558)</f>
        <v/>
      </c>
      <c r="L6563" s="95" t="str">
        <f>IF(ISBLANK('Zusatzblatt (Perigon)'!O6558),"",'Zusatzblatt (Perigon)'!O6558)</f>
        <v/>
      </c>
      <c r="M6563" s="95" t="str">
        <f>IF(ISBLANK('Zusatzblatt (Perigon)'!R6558),"",'Zusatzblatt (Perigon)'!R6558)</f>
        <v/>
      </c>
      <c r="N6563" s="95" t="str">
        <f>IF(ISBLANK('Zusatzblatt (Perigon)'!P6558),"",'Zusatzblatt (Perigon)'!P6558)</f>
        <v/>
      </c>
      <c r="O6563" s="38" t="str">
        <f>IF($L6563="","",VLOOKUP($R6563,Tarife!$A$2:$R$599,13,FALSE))</f>
        <v/>
      </c>
      <c r="P6563" s="38" t="str">
        <f t="shared" si="102"/>
        <v/>
      </c>
      <c r="R6563" s="100" t="str">
        <f>Zusammenzug!$C$25&amp;"-"&amp;Zusammenzug!$A$7&amp;"-"&amp;Leistungen!L6563</f>
        <v>2026-Nicht beauftragte Spitex-Organisation-</v>
      </c>
    </row>
    <row r="6564" spans="1:18" x14ac:dyDescent="0.2">
      <c r="A6564" s="95" t="str">
        <f>IF(ISBLANK('Zusatzblatt (Perigon)'!E6559),"",'Zusatzblatt (Perigon)'!E6559)</f>
        <v/>
      </c>
      <c r="B6564" s="95" t="str">
        <f>IF(ISBLANK('Zusatzblatt (Perigon)'!G6559),"",'Zusatzblatt (Perigon)'!G6559)</f>
        <v/>
      </c>
      <c r="C6564" s="96" t="str">
        <f>IF(ISBLANK('Zusatzblatt (Perigon)'!I6559),"",'Zusatzblatt (Perigon)'!I6559)</f>
        <v/>
      </c>
      <c r="D6564" s="97" t="str">
        <f>IF(ISBLANK('Zusatzblatt (Perigon)'!J6559),"",'Zusatzblatt (Perigon)'!J6559)</f>
        <v/>
      </c>
      <c r="E6564" s="64" t="str">
        <f>IF(ISBLANK('Zusatzblatt (Perigon)'!K6559),"",'Zusatzblatt (Perigon)'!K6559)</f>
        <v/>
      </c>
      <c r="F6564" s="65"/>
      <c r="G6564" s="64"/>
      <c r="H6564" s="69" t="str">
        <f>IF(ISBLANK('Zusatzblatt (Perigon)'!L6559),"",'Zusatzblatt (Perigon)'!L6559)</f>
        <v/>
      </c>
      <c r="I6564" s="69" t="str">
        <f>IF(ISBLANK('Zusatzblatt (Perigon)'!M6559),"",'Zusatzblatt (Perigon)'!M6559)</f>
        <v/>
      </c>
      <c r="J6564" s="98" t="str">
        <f>IF(ISBLANK('Zusatzblatt (Perigon)'!N6559),"",'Zusatzblatt (Perigon)'!N6559)</f>
        <v/>
      </c>
      <c r="K6564" s="99" t="str">
        <f>IF(ISBLANK('Zusatzblatt (Perigon)'!J6559),"",'Zusatzblatt (Perigon)'!T6559)</f>
        <v/>
      </c>
      <c r="L6564" s="95" t="str">
        <f>IF(ISBLANK('Zusatzblatt (Perigon)'!O6559),"",'Zusatzblatt (Perigon)'!O6559)</f>
        <v/>
      </c>
      <c r="M6564" s="95" t="str">
        <f>IF(ISBLANK('Zusatzblatt (Perigon)'!R6559),"",'Zusatzblatt (Perigon)'!R6559)</f>
        <v/>
      </c>
      <c r="N6564" s="95" t="str">
        <f>IF(ISBLANK('Zusatzblatt (Perigon)'!P6559),"",'Zusatzblatt (Perigon)'!P6559)</f>
        <v/>
      </c>
      <c r="O6564" s="38" t="str">
        <f>IF($L6564="","",VLOOKUP($R6564,Tarife!$A$2:$R$599,13,FALSE))</f>
        <v/>
      </c>
      <c r="P6564" s="38" t="str">
        <f t="shared" si="102"/>
        <v/>
      </c>
      <c r="R6564" s="100" t="str">
        <f>Zusammenzug!$C$25&amp;"-"&amp;Zusammenzug!$A$7&amp;"-"&amp;Leistungen!L6564</f>
        <v>2026-Nicht beauftragte Spitex-Organisation-</v>
      </c>
    </row>
    <row r="6565" spans="1:18" x14ac:dyDescent="0.2">
      <c r="A6565" s="95" t="str">
        <f>IF(ISBLANK('Zusatzblatt (Perigon)'!E6560),"",'Zusatzblatt (Perigon)'!E6560)</f>
        <v/>
      </c>
      <c r="B6565" s="95" t="str">
        <f>IF(ISBLANK('Zusatzblatt (Perigon)'!G6560),"",'Zusatzblatt (Perigon)'!G6560)</f>
        <v/>
      </c>
      <c r="C6565" s="96" t="str">
        <f>IF(ISBLANK('Zusatzblatt (Perigon)'!I6560),"",'Zusatzblatt (Perigon)'!I6560)</f>
        <v/>
      </c>
      <c r="D6565" s="97" t="str">
        <f>IF(ISBLANK('Zusatzblatt (Perigon)'!J6560),"",'Zusatzblatt (Perigon)'!J6560)</f>
        <v/>
      </c>
      <c r="E6565" s="64" t="str">
        <f>IF(ISBLANK('Zusatzblatt (Perigon)'!K6560),"",'Zusatzblatt (Perigon)'!K6560)</f>
        <v/>
      </c>
      <c r="F6565" s="65"/>
      <c r="G6565" s="64"/>
      <c r="H6565" s="69" t="str">
        <f>IF(ISBLANK('Zusatzblatt (Perigon)'!L6560),"",'Zusatzblatt (Perigon)'!L6560)</f>
        <v/>
      </c>
      <c r="I6565" s="69" t="str">
        <f>IF(ISBLANK('Zusatzblatt (Perigon)'!M6560),"",'Zusatzblatt (Perigon)'!M6560)</f>
        <v/>
      </c>
      <c r="J6565" s="98" t="str">
        <f>IF(ISBLANK('Zusatzblatt (Perigon)'!N6560),"",'Zusatzblatt (Perigon)'!N6560)</f>
        <v/>
      </c>
      <c r="K6565" s="99" t="str">
        <f>IF(ISBLANK('Zusatzblatt (Perigon)'!J6560),"",'Zusatzblatt (Perigon)'!T6560)</f>
        <v/>
      </c>
      <c r="L6565" s="95" t="str">
        <f>IF(ISBLANK('Zusatzblatt (Perigon)'!O6560),"",'Zusatzblatt (Perigon)'!O6560)</f>
        <v/>
      </c>
      <c r="M6565" s="95" t="str">
        <f>IF(ISBLANK('Zusatzblatt (Perigon)'!R6560),"",'Zusatzblatt (Perigon)'!R6560)</f>
        <v/>
      </c>
      <c r="N6565" s="95" t="str">
        <f>IF(ISBLANK('Zusatzblatt (Perigon)'!P6560),"",'Zusatzblatt (Perigon)'!P6560)</f>
        <v/>
      </c>
      <c r="O6565" s="38" t="str">
        <f>IF($L6565="","",VLOOKUP($R6565,Tarife!$A$2:$R$599,13,FALSE))</f>
        <v/>
      </c>
      <c r="P6565" s="38" t="str">
        <f t="shared" si="102"/>
        <v/>
      </c>
      <c r="R6565" s="100" t="str">
        <f>Zusammenzug!$C$25&amp;"-"&amp;Zusammenzug!$A$7&amp;"-"&amp;Leistungen!L6565</f>
        <v>2026-Nicht beauftragte Spitex-Organisation-</v>
      </c>
    </row>
    <row r="6566" spans="1:18" x14ac:dyDescent="0.2">
      <c r="A6566" s="95" t="str">
        <f>IF(ISBLANK('Zusatzblatt (Perigon)'!E6561),"",'Zusatzblatt (Perigon)'!E6561)</f>
        <v/>
      </c>
      <c r="B6566" s="95" t="str">
        <f>IF(ISBLANK('Zusatzblatt (Perigon)'!G6561),"",'Zusatzblatt (Perigon)'!G6561)</f>
        <v/>
      </c>
      <c r="C6566" s="96" t="str">
        <f>IF(ISBLANK('Zusatzblatt (Perigon)'!I6561),"",'Zusatzblatt (Perigon)'!I6561)</f>
        <v/>
      </c>
      <c r="D6566" s="97" t="str">
        <f>IF(ISBLANK('Zusatzblatt (Perigon)'!J6561),"",'Zusatzblatt (Perigon)'!J6561)</f>
        <v/>
      </c>
      <c r="E6566" s="64" t="str">
        <f>IF(ISBLANK('Zusatzblatt (Perigon)'!K6561),"",'Zusatzblatt (Perigon)'!K6561)</f>
        <v/>
      </c>
      <c r="F6566" s="65"/>
      <c r="G6566" s="64"/>
      <c r="H6566" s="69" t="str">
        <f>IF(ISBLANK('Zusatzblatt (Perigon)'!L6561),"",'Zusatzblatt (Perigon)'!L6561)</f>
        <v/>
      </c>
      <c r="I6566" s="69" t="str">
        <f>IF(ISBLANK('Zusatzblatt (Perigon)'!M6561),"",'Zusatzblatt (Perigon)'!M6561)</f>
        <v/>
      </c>
      <c r="J6566" s="98" t="str">
        <f>IF(ISBLANK('Zusatzblatt (Perigon)'!N6561),"",'Zusatzblatt (Perigon)'!N6561)</f>
        <v/>
      </c>
      <c r="K6566" s="99" t="str">
        <f>IF(ISBLANK('Zusatzblatt (Perigon)'!J6561),"",'Zusatzblatt (Perigon)'!T6561)</f>
        <v/>
      </c>
      <c r="L6566" s="95" t="str">
        <f>IF(ISBLANK('Zusatzblatt (Perigon)'!O6561),"",'Zusatzblatt (Perigon)'!O6561)</f>
        <v/>
      </c>
      <c r="M6566" s="95" t="str">
        <f>IF(ISBLANK('Zusatzblatt (Perigon)'!R6561),"",'Zusatzblatt (Perigon)'!R6561)</f>
        <v/>
      </c>
      <c r="N6566" s="95" t="str">
        <f>IF(ISBLANK('Zusatzblatt (Perigon)'!P6561),"",'Zusatzblatt (Perigon)'!P6561)</f>
        <v/>
      </c>
      <c r="O6566" s="38" t="str">
        <f>IF($L6566="","",VLOOKUP($R6566,Tarife!$A$2:$R$599,13,FALSE))</f>
        <v/>
      </c>
      <c r="P6566" s="38" t="str">
        <f t="shared" si="102"/>
        <v/>
      </c>
      <c r="R6566" s="100" t="str">
        <f>Zusammenzug!$C$25&amp;"-"&amp;Zusammenzug!$A$7&amp;"-"&amp;Leistungen!L6566</f>
        <v>2026-Nicht beauftragte Spitex-Organisation-</v>
      </c>
    </row>
    <row r="6567" spans="1:18" x14ac:dyDescent="0.2">
      <c r="A6567" s="95" t="str">
        <f>IF(ISBLANK('Zusatzblatt (Perigon)'!E6562),"",'Zusatzblatt (Perigon)'!E6562)</f>
        <v/>
      </c>
      <c r="B6567" s="95" t="str">
        <f>IF(ISBLANK('Zusatzblatt (Perigon)'!G6562),"",'Zusatzblatt (Perigon)'!G6562)</f>
        <v/>
      </c>
      <c r="C6567" s="96" t="str">
        <f>IF(ISBLANK('Zusatzblatt (Perigon)'!I6562),"",'Zusatzblatt (Perigon)'!I6562)</f>
        <v/>
      </c>
      <c r="D6567" s="97" t="str">
        <f>IF(ISBLANK('Zusatzblatt (Perigon)'!J6562),"",'Zusatzblatt (Perigon)'!J6562)</f>
        <v/>
      </c>
      <c r="E6567" s="64" t="str">
        <f>IF(ISBLANK('Zusatzblatt (Perigon)'!K6562),"",'Zusatzblatt (Perigon)'!K6562)</f>
        <v/>
      </c>
      <c r="F6567" s="65"/>
      <c r="G6567" s="64"/>
      <c r="H6567" s="69" t="str">
        <f>IF(ISBLANK('Zusatzblatt (Perigon)'!L6562),"",'Zusatzblatt (Perigon)'!L6562)</f>
        <v/>
      </c>
      <c r="I6567" s="69" t="str">
        <f>IF(ISBLANK('Zusatzblatt (Perigon)'!M6562),"",'Zusatzblatt (Perigon)'!M6562)</f>
        <v/>
      </c>
      <c r="J6567" s="98" t="str">
        <f>IF(ISBLANK('Zusatzblatt (Perigon)'!N6562),"",'Zusatzblatt (Perigon)'!N6562)</f>
        <v/>
      </c>
      <c r="K6567" s="99" t="str">
        <f>IF(ISBLANK('Zusatzblatt (Perigon)'!J6562),"",'Zusatzblatt (Perigon)'!T6562)</f>
        <v/>
      </c>
      <c r="L6567" s="95" t="str">
        <f>IF(ISBLANK('Zusatzblatt (Perigon)'!O6562),"",'Zusatzblatt (Perigon)'!O6562)</f>
        <v/>
      </c>
      <c r="M6567" s="95" t="str">
        <f>IF(ISBLANK('Zusatzblatt (Perigon)'!R6562),"",'Zusatzblatt (Perigon)'!R6562)</f>
        <v/>
      </c>
      <c r="N6567" s="95" t="str">
        <f>IF(ISBLANK('Zusatzblatt (Perigon)'!P6562),"",'Zusatzblatt (Perigon)'!P6562)</f>
        <v/>
      </c>
      <c r="O6567" s="38" t="str">
        <f>IF($L6567="","",VLOOKUP($R6567,Tarife!$A$2:$R$599,13,FALSE))</f>
        <v/>
      </c>
      <c r="P6567" s="38" t="str">
        <f t="shared" si="102"/>
        <v/>
      </c>
      <c r="R6567" s="100" t="str">
        <f>Zusammenzug!$C$25&amp;"-"&amp;Zusammenzug!$A$7&amp;"-"&amp;Leistungen!L6567</f>
        <v>2026-Nicht beauftragte Spitex-Organisation-</v>
      </c>
    </row>
    <row r="6568" spans="1:18" x14ac:dyDescent="0.2">
      <c r="A6568" s="95" t="str">
        <f>IF(ISBLANK('Zusatzblatt (Perigon)'!E6563),"",'Zusatzblatt (Perigon)'!E6563)</f>
        <v/>
      </c>
      <c r="B6568" s="95" t="str">
        <f>IF(ISBLANK('Zusatzblatt (Perigon)'!G6563),"",'Zusatzblatt (Perigon)'!G6563)</f>
        <v/>
      </c>
      <c r="C6568" s="96" t="str">
        <f>IF(ISBLANK('Zusatzblatt (Perigon)'!I6563),"",'Zusatzblatt (Perigon)'!I6563)</f>
        <v/>
      </c>
      <c r="D6568" s="97" t="str">
        <f>IF(ISBLANK('Zusatzblatt (Perigon)'!J6563),"",'Zusatzblatt (Perigon)'!J6563)</f>
        <v/>
      </c>
      <c r="E6568" s="64" t="str">
        <f>IF(ISBLANK('Zusatzblatt (Perigon)'!K6563),"",'Zusatzblatt (Perigon)'!K6563)</f>
        <v/>
      </c>
      <c r="F6568" s="65"/>
      <c r="G6568" s="64"/>
      <c r="H6568" s="69" t="str">
        <f>IF(ISBLANK('Zusatzblatt (Perigon)'!L6563),"",'Zusatzblatt (Perigon)'!L6563)</f>
        <v/>
      </c>
      <c r="I6568" s="69" t="str">
        <f>IF(ISBLANK('Zusatzblatt (Perigon)'!M6563),"",'Zusatzblatt (Perigon)'!M6563)</f>
        <v/>
      </c>
      <c r="J6568" s="98" t="str">
        <f>IF(ISBLANK('Zusatzblatt (Perigon)'!N6563),"",'Zusatzblatt (Perigon)'!N6563)</f>
        <v/>
      </c>
      <c r="K6568" s="99" t="str">
        <f>IF(ISBLANK('Zusatzblatt (Perigon)'!J6563),"",'Zusatzblatt (Perigon)'!T6563)</f>
        <v/>
      </c>
      <c r="L6568" s="95" t="str">
        <f>IF(ISBLANK('Zusatzblatt (Perigon)'!O6563),"",'Zusatzblatt (Perigon)'!O6563)</f>
        <v/>
      </c>
      <c r="M6568" s="95" t="str">
        <f>IF(ISBLANK('Zusatzblatt (Perigon)'!R6563),"",'Zusatzblatt (Perigon)'!R6563)</f>
        <v/>
      </c>
      <c r="N6568" s="95" t="str">
        <f>IF(ISBLANK('Zusatzblatt (Perigon)'!P6563),"",'Zusatzblatt (Perigon)'!P6563)</f>
        <v/>
      </c>
      <c r="O6568" s="38" t="str">
        <f>IF($L6568="","",VLOOKUP($R6568,Tarife!$A$2:$R$599,13,FALSE))</f>
        <v/>
      </c>
      <c r="P6568" s="38" t="str">
        <f t="shared" si="102"/>
        <v/>
      </c>
      <c r="R6568" s="100" t="str">
        <f>Zusammenzug!$C$25&amp;"-"&amp;Zusammenzug!$A$7&amp;"-"&amp;Leistungen!L6568</f>
        <v>2026-Nicht beauftragte Spitex-Organisation-</v>
      </c>
    </row>
    <row r="6569" spans="1:18" x14ac:dyDescent="0.2">
      <c r="A6569" s="95" t="str">
        <f>IF(ISBLANK('Zusatzblatt (Perigon)'!E6564),"",'Zusatzblatt (Perigon)'!E6564)</f>
        <v/>
      </c>
      <c r="B6569" s="95" t="str">
        <f>IF(ISBLANK('Zusatzblatt (Perigon)'!G6564),"",'Zusatzblatt (Perigon)'!G6564)</f>
        <v/>
      </c>
      <c r="C6569" s="96" t="str">
        <f>IF(ISBLANK('Zusatzblatt (Perigon)'!I6564),"",'Zusatzblatt (Perigon)'!I6564)</f>
        <v/>
      </c>
      <c r="D6569" s="97" t="str">
        <f>IF(ISBLANK('Zusatzblatt (Perigon)'!J6564),"",'Zusatzblatt (Perigon)'!J6564)</f>
        <v/>
      </c>
      <c r="E6569" s="64" t="str">
        <f>IF(ISBLANK('Zusatzblatt (Perigon)'!K6564),"",'Zusatzblatt (Perigon)'!K6564)</f>
        <v/>
      </c>
      <c r="F6569" s="65"/>
      <c r="G6569" s="64"/>
      <c r="H6569" s="69" t="str">
        <f>IF(ISBLANK('Zusatzblatt (Perigon)'!L6564),"",'Zusatzblatt (Perigon)'!L6564)</f>
        <v/>
      </c>
      <c r="I6569" s="69" t="str">
        <f>IF(ISBLANK('Zusatzblatt (Perigon)'!M6564),"",'Zusatzblatt (Perigon)'!M6564)</f>
        <v/>
      </c>
      <c r="J6569" s="98" t="str">
        <f>IF(ISBLANK('Zusatzblatt (Perigon)'!N6564),"",'Zusatzblatt (Perigon)'!N6564)</f>
        <v/>
      </c>
      <c r="K6569" s="99" t="str">
        <f>IF(ISBLANK('Zusatzblatt (Perigon)'!J6564),"",'Zusatzblatt (Perigon)'!T6564)</f>
        <v/>
      </c>
      <c r="L6569" s="95" t="str">
        <f>IF(ISBLANK('Zusatzblatt (Perigon)'!O6564),"",'Zusatzblatt (Perigon)'!O6564)</f>
        <v/>
      </c>
      <c r="M6569" s="95" t="str">
        <f>IF(ISBLANK('Zusatzblatt (Perigon)'!R6564),"",'Zusatzblatt (Perigon)'!R6564)</f>
        <v/>
      </c>
      <c r="N6569" s="95" t="str">
        <f>IF(ISBLANK('Zusatzblatt (Perigon)'!P6564),"",'Zusatzblatt (Perigon)'!P6564)</f>
        <v/>
      </c>
      <c r="O6569" s="38" t="str">
        <f>IF($L6569="","",VLOOKUP($R6569,Tarife!$A$2:$R$599,13,FALSE))</f>
        <v/>
      </c>
      <c r="P6569" s="38" t="str">
        <f t="shared" si="102"/>
        <v/>
      </c>
      <c r="R6569" s="100" t="str">
        <f>Zusammenzug!$C$25&amp;"-"&amp;Zusammenzug!$A$7&amp;"-"&amp;Leistungen!L6569</f>
        <v>2026-Nicht beauftragte Spitex-Organisation-</v>
      </c>
    </row>
    <row r="6570" spans="1:18" x14ac:dyDescent="0.2">
      <c r="A6570" s="95" t="str">
        <f>IF(ISBLANK('Zusatzblatt (Perigon)'!E6565),"",'Zusatzblatt (Perigon)'!E6565)</f>
        <v/>
      </c>
      <c r="B6570" s="95" t="str">
        <f>IF(ISBLANK('Zusatzblatt (Perigon)'!G6565),"",'Zusatzblatt (Perigon)'!G6565)</f>
        <v/>
      </c>
      <c r="C6570" s="96" t="str">
        <f>IF(ISBLANK('Zusatzblatt (Perigon)'!I6565),"",'Zusatzblatt (Perigon)'!I6565)</f>
        <v/>
      </c>
      <c r="D6570" s="97" t="str">
        <f>IF(ISBLANK('Zusatzblatt (Perigon)'!J6565),"",'Zusatzblatt (Perigon)'!J6565)</f>
        <v/>
      </c>
      <c r="E6570" s="64" t="str">
        <f>IF(ISBLANK('Zusatzblatt (Perigon)'!K6565),"",'Zusatzblatt (Perigon)'!K6565)</f>
        <v/>
      </c>
      <c r="F6570" s="65"/>
      <c r="G6570" s="64"/>
      <c r="H6570" s="69" t="str">
        <f>IF(ISBLANK('Zusatzblatt (Perigon)'!L6565),"",'Zusatzblatt (Perigon)'!L6565)</f>
        <v/>
      </c>
      <c r="I6570" s="69" t="str">
        <f>IF(ISBLANK('Zusatzblatt (Perigon)'!M6565),"",'Zusatzblatt (Perigon)'!M6565)</f>
        <v/>
      </c>
      <c r="J6570" s="98" t="str">
        <f>IF(ISBLANK('Zusatzblatt (Perigon)'!N6565),"",'Zusatzblatt (Perigon)'!N6565)</f>
        <v/>
      </c>
      <c r="K6570" s="99" t="str">
        <f>IF(ISBLANK('Zusatzblatt (Perigon)'!J6565),"",'Zusatzblatt (Perigon)'!T6565)</f>
        <v/>
      </c>
      <c r="L6570" s="95" t="str">
        <f>IF(ISBLANK('Zusatzblatt (Perigon)'!O6565),"",'Zusatzblatt (Perigon)'!O6565)</f>
        <v/>
      </c>
      <c r="M6570" s="95" t="str">
        <f>IF(ISBLANK('Zusatzblatt (Perigon)'!R6565),"",'Zusatzblatt (Perigon)'!R6565)</f>
        <v/>
      </c>
      <c r="N6570" s="95" t="str">
        <f>IF(ISBLANK('Zusatzblatt (Perigon)'!P6565),"",'Zusatzblatt (Perigon)'!P6565)</f>
        <v/>
      </c>
      <c r="O6570" s="38" t="str">
        <f>IF($L6570="","",VLOOKUP($R6570,Tarife!$A$2:$R$599,13,FALSE))</f>
        <v/>
      </c>
      <c r="P6570" s="38" t="str">
        <f t="shared" si="102"/>
        <v/>
      </c>
      <c r="R6570" s="100" t="str">
        <f>Zusammenzug!$C$25&amp;"-"&amp;Zusammenzug!$A$7&amp;"-"&amp;Leistungen!L6570</f>
        <v>2026-Nicht beauftragte Spitex-Organisation-</v>
      </c>
    </row>
    <row r="6571" spans="1:18" x14ac:dyDescent="0.2">
      <c r="A6571" s="95" t="str">
        <f>IF(ISBLANK('Zusatzblatt (Perigon)'!E6566),"",'Zusatzblatt (Perigon)'!E6566)</f>
        <v/>
      </c>
      <c r="B6571" s="95" t="str">
        <f>IF(ISBLANK('Zusatzblatt (Perigon)'!G6566),"",'Zusatzblatt (Perigon)'!G6566)</f>
        <v/>
      </c>
      <c r="C6571" s="96" t="str">
        <f>IF(ISBLANK('Zusatzblatt (Perigon)'!I6566),"",'Zusatzblatt (Perigon)'!I6566)</f>
        <v/>
      </c>
      <c r="D6571" s="97" t="str">
        <f>IF(ISBLANK('Zusatzblatt (Perigon)'!J6566),"",'Zusatzblatt (Perigon)'!J6566)</f>
        <v/>
      </c>
      <c r="E6571" s="64" t="str">
        <f>IF(ISBLANK('Zusatzblatt (Perigon)'!K6566),"",'Zusatzblatt (Perigon)'!K6566)</f>
        <v/>
      </c>
      <c r="F6571" s="65"/>
      <c r="G6571" s="64"/>
      <c r="H6571" s="69" t="str">
        <f>IF(ISBLANK('Zusatzblatt (Perigon)'!L6566),"",'Zusatzblatt (Perigon)'!L6566)</f>
        <v/>
      </c>
      <c r="I6571" s="69" t="str">
        <f>IF(ISBLANK('Zusatzblatt (Perigon)'!M6566),"",'Zusatzblatt (Perigon)'!M6566)</f>
        <v/>
      </c>
      <c r="J6571" s="98" t="str">
        <f>IF(ISBLANK('Zusatzblatt (Perigon)'!N6566),"",'Zusatzblatt (Perigon)'!N6566)</f>
        <v/>
      </c>
      <c r="K6571" s="99" t="str">
        <f>IF(ISBLANK('Zusatzblatt (Perigon)'!J6566),"",'Zusatzblatt (Perigon)'!T6566)</f>
        <v/>
      </c>
      <c r="L6571" s="95" t="str">
        <f>IF(ISBLANK('Zusatzblatt (Perigon)'!O6566),"",'Zusatzblatt (Perigon)'!O6566)</f>
        <v/>
      </c>
      <c r="M6571" s="95" t="str">
        <f>IF(ISBLANK('Zusatzblatt (Perigon)'!R6566),"",'Zusatzblatt (Perigon)'!R6566)</f>
        <v/>
      </c>
      <c r="N6571" s="95" t="str">
        <f>IF(ISBLANK('Zusatzblatt (Perigon)'!P6566),"",'Zusatzblatt (Perigon)'!P6566)</f>
        <v/>
      </c>
      <c r="O6571" s="38" t="str">
        <f>IF($L6571="","",VLOOKUP($R6571,Tarife!$A$2:$R$599,13,FALSE))</f>
        <v/>
      </c>
      <c r="P6571" s="38" t="str">
        <f t="shared" si="102"/>
        <v/>
      </c>
      <c r="R6571" s="100" t="str">
        <f>Zusammenzug!$C$25&amp;"-"&amp;Zusammenzug!$A$7&amp;"-"&amp;Leistungen!L6571</f>
        <v>2026-Nicht beauftragte Spitex-Organisation-</v>
      </c>
    </row>
    <row r="6572" spans="1:18" x14ac:dyDescent="0.2">
      <c r="A6572" s="95" t="str">
        <f>IF(ISBLANK('Zusatzblatt (Perigon)'!E6567),"",'Zusatzblatt (Perigon)'!E6567)</f>
        <v/>
      </c>
      <c r="B6572" s="95" t="str">
        <f>IF(ISBLANK('Zusatzblatt (Perigon)'!G6567),"",'Zusatzblatt (Perigon)'!G6567)</f>
        <v/>
      </c>
      <c r="C6572" s="96" t="str">
        <f>IF(ISBLANK('Zusatzblatt (Perigon)'!I6567),"",'Zusatzblatt (Perigon)'!I6567)</f>
        <v/>
      </c>
      <c r="D6572" s="97" t="str">
        <f>IF(ISBLANK('Zusatzblatt (Perigon)'!J6567),"",'Zusatzblatt (Perigon)'!J6567)</f>
        <v/>
      </c>
      <c r="E6572" s="64" t="str">
        <f>IF(ISBLANK('Zusatzblatt (Perigon)'!K6567),"",'Zusatzblatt (Perigon)'!K6567)</f>
        <v/>
      </c>
      <c r="F6572" s="65"/>
      <c r="G6572" s="64"/>
      <c r="H6572" s="69" t="str">
        <f>IF(ISBLANK('Zusatzblatt (Perigon)'!L6567),"",'Zusatzblatt (Perigon)'!L6567)</f>
        <v/>
      </c>
      <c r="I6572" s="69" t="str">
        <f>IF(ISBLANK('Zusatzblatt (Perigon)'!M6567),"",'Zusatzblatt (Perigon)'!M6567)</f>
        <v/>
      </c>
      <c r="J6572" s="98" t="str">
        <f>IF(ISBLANK('Zusatzblatt (Perigon)'!N6567),"",'Zusatzblatt (Perigon)'!N6567)</f>
        <v/>
      </c>
      <c r="K6572" s="99" t="str">
        <f>IF(ISBLANK('Zusatzblatt (Perigon)'!J6567),"",'Zusatzblatt (Perigon)'!T6567)</f>
        <v/>
      </c>
      <c r="L6572" s="95" t="str">
        <f>IF(ISBLANK('Zusatzblatt (Perigon)'!O6567),"",'Zusatzblatt (Perigon)'!O6567)</f>
        <v/>
      </c>
      <c r="M6572" s="95" t="str">
        <f>IF(ISBLANK('Zusatzblatt (Perigon)'!R6567),"",'Zusatzblatt (Perigon)'!R6567)</f>
        <v/>
      </c>
      <c r="N6572" s="95" t="str">
        <f>IF(ISBLANK('Zusatzblatt (Perigon)'!P6567),"",'Zusatzblatt (Perigon)'!P6567)</f>
        <v/>
      </c>
      <c r="O6572" s="38" t="str">
        <f>IF($L6572="","",VLOOKUP($R6572,Tarife!$A$2:$R$599,13,FALSE))</f>
        <v/>
      </c>
      <c r="P6572" s="38" t="str">
        <f t="shared" si="102"/>
        <v/>
      </c>
      <c r="R6572" s="100" t="str">
        <f>Zusammenzug!$C$25&amp;"-"&amp;Zusammenzug!$A$7&amp;"-"&amp;Leistungen!L6572</f>
        <v>2026-Nicht beauftragte Spitex-Organisation-</v>
      </c>
    </row>
    <row r="6573" spans="1:18" x14ac:dyDescent="0.2">
      <c r="A6573" s="95" t="str">
        <f>IF(ISBLANK('Zusatzblatt (Perigon)'!E6568),"",'Zusatzblatt (Perigon)'!E6568)</f>
        <v/>
      </c>
      <c r="B6573" s="95" t="str">
        <f>IF(ISBLANK('Zusatzblatt (Perigon)'!G6568),"",'Zusatzblatt (Perigon)'!G6568)</f>
        <v/>
      </c>
      <c r="C6573" s="96" t="str">
        <f>IF(ISBLANK('Zusatzblatt (Perigon)'!I6568),"",'Zusatzblatt (Perigon)'!I6568)</f>
        <v/>
      </c>
      <c r="D6573" s="97" t="str">
        <f>IF(ISBLANK('Zusatzblatt (Perigon)'!J6568),"",'Zusatzblatt (Perigon)'!J6568)</f>
        <v/>
      </c>
      <c r="E6573" s="64" t="str">
        <f>IF(ISBLANK('Zusatzblatt (Perigon)'!K6568),"",'Zusatzblatt (Perigon)'!K6568)</f>
        <v/>
      </c>
      <c r="F6573" s="65"/>
      <c r="G6573" s="64"/>
      <c r="H6573" s="69" t="str">
        <f>IF(ISBLANK('Zusatzblatt (Perigon)'!L6568),"",'Zusatzblatt (Perigon)'!L6568)</f>
        <v/>
      </c>
      <c r="I6573" s="69" t="str">
        <f>IF(ISBLANK('Zusatzblatt (Perigon)'!M6568),"",'Zusatzblatt (Perigon)'!M6568)</f>
        <v/>
      </c>
      <c r="J6573" s="98" t="str">
        <f>IF(ISBLANK('Zusatzblatt (Perigon)'!N6568),"",'Zusatzblatt (Perigon)'!N6568)</f>
        <v/>
      </c>
      <c r="K6573" s="99" t="str">
        <f>IF(ISBLANK('Zusatzblatt (Perigon)'!J6568),"",'Zusatzblatt (Perigon)'!T6568)</f>
        <v/>
      </c>
      <c r="L6573" s="95" t="str">
        <f>IF(ISBLANK('Zusatzblatt (Perigon)'!O6568),"",'Zusatzblatt (Perigon)'!O6568)</f>
        <v/>
      </c>
      <c r="M6573" s="95" t="str">
        <f>IF(ISBLANK('Zusatzblatt (Perigon)'!R6568),"",'Zusatzblatt (Perigon)'!R6568)</f>
        <v/>
      </c>
      <c r="N6573" s="95" t="str">
        <f>IF(ISBLANK('Zusatzblatt (Perigon)'!P6568),"",'Zusatzblatt (Perigon)'!P6568)</f>
        <v/>
      </c>
      <c r="O6573" s="38" t="str">
        <f>IF($L6573="","",VLOOKUP($R6573,Tarife!$A$2:$R$599,13,FALSE))</f>
        <v/>
      </c>
      <c r="P6573" s="38" t="str">
        <f t="shared" si="102"/>
        <v/>
      </c>
      <c r="R6573" s="100" t="str">
        <f>Zusammenzug!$C$25&amp;"-"&amp;Zusammenzug!$A$7&amp;"-"&amp;Leistungen!L6573</f>
        <v>2026-Nicht beauftragte Spitex-Organisation-</v>
      </c>
    </row>
    <row r="6574" spans="1:18" x14ac:dyDescent="0.2">
      <c r="A6574" s="95" t="str">
        <f>IF(ISBLANK('Zusatzblatt (Perigon)'!E6569),"",'Zusatzblatt (Perigon)'!E6569)</f>
        <v/>
      </c>
      <c r="B6574" s="95" t="str">
        <f>IF(ISBLANK('Zusatzblatt (Perigon)'!G6569),"",'Zusatzblatt (Perigon)'!G6569)</f>
        <v/>
      </c>
      <c r="C6574" s="96" t="str">
        <f>IF(ISBLANK('Zusatzblatt (Perigon)'!I6569),"",'Zusatzblatt (Perigon)'!I6569)</f>
        <v/>
      </c>
      <c r="D6574" s="97" t="str">
        <f>IF(ISBLANK('Zusatzblatt (Perigon)'!J6569),"",'Zusatzblatt (Perigon)'!J6569)</f>
        <v/>
      </c>
      <c r="E6574" s="64" t="str">
        <f>IF(ISBLANK('Zusatzblatt (Perigon)'!K6569),"",'Zusatzblatt (Perigon)'!K6569)</f>
        <v/>
      </c>
      <c r="F6574" s="65"/>
      <c r="G6574" s="64"/>
      <c r="H6574" s="69" t="str">
        <f>IF(ISBLANK('Zusatzblatt (Perigon)'!L6569),"",'Zusatzblatt (Perigon)'!L6569)</f>
        <v/>
      </c>
      <c r="I6574" s="69" t="str">
        <f>IF(ISBLANK('Zusatzblatt (Perigon)'!M6569),"",'Zusatzblatt (Perigon)'!M6569)</f>
        <v/>
      </c>
      <c r="J6574" s="98" t="str">
        <f>IF(ISBLANK('Zusatzblatt (Perigon)'!N6569),"",'Zusatzblatt (Perigon)'!N6569)</f>
        <v/>
      </c>
      <c r="K6574" s="99" t="str">
        <f>IF(ISBLANK('Zusatzblatt (Perigon)'!J6569),"",'Zusatzblatt (Perigon)'!T6569)</f>
        <v/>
      </c>
      <c r="L6574" s="95" t="str">
        <f>IF(ISBLANK('Zusatzblatt (Perigon)'!O6569),"",'Zusatzblatt (Perigon)'!O6569)</f>
        <v/>
      </c>
      <c r="M6574" s="95" t="str">
        <f>IF(ISBLANK('Zusatzblatt (Perigon)'!R6569),"",'Zusatzblatt (Perigon)'!R6569)</f>
        <v/>
      </c>
      <c r="N6574" s="95" t="str">
        <f>IF(ISBLANK('Zusatzblatt (Perigon)'!P6569),"",'Zusatzblatt (Perigon)'!P6569)</f>
        <v/>
      </c>
      <c r="O6574" s="38" t="str">
        <f>IF($L6574="","",VLOOKUP($R6574,Tarife!$A$2:$R$599,13,FALSE))</f>
        <v/>
      </c>
      <c r="P6574" s="38" t="str">
        <f t="shared" si="102"/>
        <v/>
      </c>
      <c r="R6574" s="100" t="str">
        <f>Zusammenzug!$C$25&amp;"-"&amp;Zusammenzug!$A$7&amp;"-"&amp;Leistungen!L6574</f>
        <v>2026-Nicht beauftragte Spitex-Organisation-</v>
      </c>
    </row>
    <row r="6575" spans="1:18" x14ac:dyDescent="0.2">
      <c r="A6575" s="95" t="str">
        <f>IF(ISBLANK('Zusatzblatt (Perigon)'!E6570),"",'Zusatzblatt (Perigon)'!E6570)</f>
        <v/>
      </c>
      <c r="B6575" s="95" t="str">
        <f>IF(ISBLANK('Zusatzblatt (Perigon)'!G6570),"",'Zusatzblatt (Perigon)'!G6570)</f>
        <v/>
      </c>
      <c r="C6575" s="96" t="str">
        <f>IF(ISBLANK('Zusatzblatt (Perigon)'!I6570),"",'Zusatzblatt (Perigon)'!I6570)</f>
        <v/>
      </c>
      <c r="D6575" s="97" t="str">
        <f>IF(ISBLANK('Zusatzblatt (Perigon)'!J6570),"",'Zusatzblatt (Perigon)'!J6570)</f>
        <v/>
      </c>
      <c r="E6575" s="64" t="str">
        <f>IF(ISBLANK('Zusatzblatt (Perigon)'!K6570),"",'Zusatzblatt (Perigon)'!K6570)</f>
        <v/>
      </c>
      <c r="F6575" s="65"/>
      <c r="G6575" s="64"/>
      <c r="H6575" s="69" t="str">
        <f>IF(ISBLANK('Zusatzblatt (Perigon)'!L6570),"",'Zusatzblatt (Perigon)'!L6570)</f>
        <v/>
      </c>
      <c r="I6575" s="69" t="str">
        <f>IF(ISBLANK('Zusatzblatt (Perigon)'!M6570),"",'Zusatzblatt (Perigon)'!M6570)</f>
        <v/>
      </c>
      <c r="J6575" s="98" t="str">
        <f>IF(ISBLANK('Zusatzblatt (Perigon)'!N6570),"",'Zusatzblatt (Perigon)'!N6570)</f>
        <v/>
      </c>
      <c r="K6575" s="99" t="str">
        <f>IF(ISBLANK('Zusatzblatt (Perigon)'!J6570),"",'Zusatzblatt (Perigon)'!T6570)</f>
        <v/>
      </c>
      <c r="L6575" s="95" t="str">
        <f>IF(ISBLANK('Zusatzblatt (Perigon)'!O6570),"",'Zusatzblatt (Perigon)'!O6570)</f>
        <v/>
      </c>
      <c r="M6575" s="95" t="str">
        <f>IF(ISBLANK('Zusatzblatt (Perigon)'!R6570),"",'Zusatzblatt (Perigon)'!R6570)</f>
        <v/>
      </c>
      <c r="N6575" s="95" t="str">
        <f>IF(ISBLANK('Zusatzblatt (Perigon)'!P6570),"",'Zusatzblatt (Perigon)'!P6570)</f>
        <v/>
      </c>
      <c r="O6575" s="38" t="str">
        <f>IF($L6575="","",VLOOKUP($R6575,Tarife!$A$2:$R$599,13,FALSE))</f>
        <v/>
      </c>
      <c r="P6575" s="38" t="str">
        <f t="shared" si="102"/>
        <v/>
      </c>
      <c r="R6575" s="100" t="str">
        <f>Zusammenzug!$C$25&amp;"-"&amp;Zusammenzug!$A$7&amp;"-"&amp;Leistungen!L6575</f>
        <v>2026-Nicht beauftragte Spitex-Organisation-</v>
      </c>
    </row>
    <row r="6576" spans="1:18" x14ac:dyDescent="0.2">
      <c r="A6576" s="95" t="str">
        <f>IF(ISBLANK('Zusatzblatt (Perigon)'!E6571),"",'Zusatzblatt (Perigon)'!E6571)</f>
        <v/>
      </c>
      <c r="B6576" s="95" t="str">
        <f>IF(ISBLANK('Zusatzblatt (Perigon)'!G6571),"",'Zusatzblatt (Perigon)'!G6571)</f>
        <v/>
      </c>
      <c r="C6576" s="96" t="str">
        <f>IF(ISBLANK('Zusatzblatt (Perigon)'!I6571),"",'Zusatzblatt (Perigon)'!I6571)</f>
        <v/>
      </c>
      <c r="D6576" s="97" t="str">
        <f>IF(ISBLANK('Zusatzblatt (Perigon)'!J6571),"",'Zusatzblatt (Perigon)'!J6571)</f>
        <v/>
      </c>
      <c r="E6576" s="64" t="str">
        <f>IF(ISBLANK('Zusatzblatt (Perigon)'!K6571),"",'Zusatzblatt (Perigon)'!K6571)</f>
        <v/>
      </c>
      <c r="F6576" s="65"/>
      <c r="G6576" s="64"/>
      <c r="H6576" s="69" t="str">
        <f>IF(ISBLANK('Zusatzblatt (Perigon)'!L6571),"",'Zusatzblatt (Perigon)'!L6571)</f>
        <v/>
      </c>
      <c r="I6576" s="69" t="str">
        <f>IF(ISBLANK('Zusatzblatt (Perigon)'!M6571),"",'Zusatzblatt (Perigon)'!M6571)</f>
        <v/>
      </c>
      <c r="J6576" s="98" t="str">
        <f>IF(ISBLANK('Zusatzblatt (Perigon)'!N6571),"",'Zusatzblatt (Perigon)'!N6571)</f>
        <v/>
      </c>
      <c r="K6576" s="99" t="str">
        <f>IF(ISBLANK('Zusatzblatt (Perigon)'!J6571),"",'Zusatzblatt (Perigon)'!T6571)</f>
        <v/>
      </c>
      <c r="L6576" s="95" t="str">
        <f>IF(ISBLANK('Zusatzblatt (Perigon)'!O6571),"",'Zusatzblatt (Perigon)'!O6571)</f>
        <v/>
      </c>
      <c r="M6576" s="95" t="str">
        <f>IF(ISBLANK('Zusatzblatt (Perigon)'!R6571),"",'Zusatzblatt (Perigon)'!R6571)</f>
        <v/>
      </c>
      <c r="N6576" s="95" t="str">
        <f>IF(ISBLANK('Zusatzblatt (Perigon)'!P6571),"",'Zusatzblatt (Perigon)'!P6571)</f>
        <v/>
      </c>
      <c r="O6576" s="38" t="str">
        <f>IF($L6576="","",VLOOKUP($R6576,Tarife!$A$2:$R$599,13,FALSE))</f>
        <v/>
      </c>
      <c r="P6576" s="38" t="str">
        <f t="shared" si="102"/>
        <v/>
      </c>
      <c r="R6576" s="100" t="str">
        <f>Zusammenzug!$C$25&amp;"-"&amp;Zusammenzug!$A$7&amp;"-"&amp;Leistungen!L6576</f>
        <v>2026-Nicht beauftragte Spitex-Organisation-</v>
      </c>
    </row>
    <row r="6577" spans="1:18" x14ac:dyDescent="0.2">
      <c r="A6577" s="95" t="str">
        <f>IF(ISBLANK('Zusatzblatt (Perigon)'!E6572),"",'Zusatzblatt (Perigon)'!E6572)</f>
        <v/>
      </c>
      <c r="B6577" s="95" t="str">
        <f>IF(ISBLANK('Zusatzblatt (Perigon)'!G6572),"",'Zusatzblatt (Perigon)'!G6572)</f>
        <v/>
      </c>
      <c r="C6577" s="96" t="str">
        <f>IF(ISBLANK('Zusatzblatt (Perigon)'!I6572),"",'Zusatzblatt (Perigon)'!I6572)</f>
        <v/>
      </c>
      <c r="D6577" s="97" t="str">
        <f>IF(ISBLANK('Zusatzblatt (Perigon)'!J6572),"",'Zusatzblatt (Perigon)'!J6572)</f>
        <v/>
      </c>
      <c r="E6577" s="64" t="str">
        <f>IF(ISBLANK('Zusatzblatt (Perigon)'!K6572),"",'Zusatzblatt (Perigon)'!K6572)</f>
        <v/>
      </c>
      <c r="F6577" s="65"/>
      <c r="G6577" s="64"/>
      <c r="H6577" s="69" t="str">
        <f>IF(ISBLANK('Zusatzblatt (Perigon)'!L6572),"",'Zusatzblatt (Perigon)'!L6572)</f>
        <v/>
      </c>
      <c r="I6577" s="69" t="str">
        <f>IF(ISBLANK('Zusatzblatt (Perigon)'!M6572),"",'Zusatzblatt (Perigon)'!M6572)</f>
        <v/>
      </c>
      <c r="J6577" s="98" t="str">
        <f>IF(ISBLANK('Zusatzblatt (Perigon)'!N6572),"",'Zusatzblatt (Perigon)'!N6572)</f>
        <v/>
      </c>
      <c r="K6577" s="99" t="str">
        <f>IF(ISBLANK('Zusatzblatt (Perigon)'!J6572),"",'Zusatzblatt (Perigon)'!T6572)</f>
        <v/>
      </c>
      <c r="L6577" s="95" t="str">
        <f>IF(ISBLANK('Zusatzblatt (Perigon)'!O6572),"",'Zusatzblatt (Perigon)'!O6572)</f>
        <v/>
      </c>
      <c r="M6577" s="95" t="str">
        <f>IF(ISBLANK('Zusatzblatt (Perigon)'!R6572),"",'Zusatzblatt (Perigon)'!R6572)</f>
        <v/>
      </c>
      <c r="N6577" s="95" t="str">
        <f>IF(ISBLANK('Zusatzblatt (Perigon)'!P6572),"",'Zusatzblatt (Perigon)'!P6572)</f>
        <v/>
      </c>
      <c r="O6577" s="38" t="str">
        <f>IF($L6577="","",VLOOKUP($R6577,Tarife!$A$2:$R$599,13,FALSE))</f>
        <v/>
      </c>
      <c r="P6577" s="38" t="str">
        <f t="shared" si="102"/>
        <v/>
      </c>
      <c r="R6577" s="100" t="str">
        <f>Zusammenzug!$C$25&amp;"-"&amp;Zusammenzug!$A$7&amp;"-"&amp;Leistungen!L6577</f>
        <v>2026-Nicht beauftragte Spitex-Organisation-</v>
      </c>
    </row>
    <row r="6578" spans="1:18" x14ac:dyDescent="0.2">
      <c r="A6578" s="95" t="str">
        <f>IF(ISBLANK('Zusatzblatt (Perigon)'!E6573),"",'Zusatzblatt (Perigon)'!E6573)</f>
        <v/>
      </c>
      <c r="B6578" s="95" t="str">
        <f>IF(ISBLANK('Zusatzblatt (Perigon)'!G6573),"",'Zusatzblatt (Perigon)'!G6573)</f>
        <v/>
      </c>
      <c r="C6578" s="96" t="str">
        <f>IF(ISBLANK('Zusatzblatt (Perigon)'!I6573),"",'Zusatzblatt (Perigon)'!I6573)</f>
        <v/>
      </c>
      <c r="D6578" s="97" t="str">
        <f>IF(ISBLANK('Zusatzblatt (Perigon)'!J6573),"",'Zusatzblatt (Perigon)'!J6573)</f>
        <v/>
      </c>
      <c r="E6578" s="64" t="str">
        <f>IF(ISBLANK('Zusatzblatt (Perigon)'!K6573),"",'Zusatzblatt (Perigon)'!K6573)</f>
        <v/>
      </c>
      <c r="F6578" s="65"/>
      <c r="G6578" s="64"/>
      <c r="H6578" s="69" t="str">
        <f>IF(ISBLANK('Zusatzblatt (Perigon)'!L6573),"",'Zusatzblatt (Perigon)'!L6573)</f>
        <v/>
      </c>
      <c r="I6578" s="69" t="str">
        <f>IF(ISBLANK('Zusatzblatt (Perigon)'!M6573),"",'Zusatzblatt (Perigon)'!M6573)</f>
        <v/>
      </c>
      <c r="J6578" s="98" t="str">
        <f>IF(ISBLANK('Zusatzblatt (Perigon)'!N6573),"",'Zusatzblatt (Perigon)'!N6573)</f>
        <v/>
      </c>
      <c r="K6578" s="99" t="str">
        <f>IF(ISBLANK('Zusatzblatt (Perigon)'!J6573),"",'Zusatzblatt (Perigon)'!T6573)</f>
        <v/>
      </c>
      <c r="L6578" s="95" t="str">
        <f>IF(ISBLANK('Zusatzblatt (Perigon)'!O6573),"",'Zusatzblatt (Perigon)'!O6573)</f>
        <v/>
      </c>
      <c r="M6578" s="95" t="str">
        <f>IF(ISBLANK('Zusatzblatt (Perigon)'!R6573),"",'Zusatzblatt (Perigon)'!R6573)</f>
        <v/>
      </c>
      <c r="N6578" s="95" t="str">
        <f>IF(ISBLANK('Zusatzblatt (Perigon)'!P6573),"",'Zusatzblatt (Perigon)'!P6573)</f>
        <v/>
      </c>
      <c r="O6578" s="38" t="str">
        <f>IF($L6578="","",VLOOKUP($R6578,Tarife!$A$2:$R$599,13,FALSE))</f>
        <v/>
      </c>
      <c r="P6578" s="38" t="str">
        <f t="shared" si="102"/>
        <v/>
      </c>
      <c r="R6578" s="100" t="str">
        <f>Zusammenzug!$C$25&amp;"-"&amp;Zusammenzug!$A$7&amp;"-"&amp;Leistungen!L6578</f>
        <v>2026-Nicht beauftragte Spitex-Organisation-</v>
      </c>
    </row>
    <row r="6579" spans="1:18" x14ac:dyDescent="0.2">
      <c r="A6579" s="95" t="str">
        <f>IF(ISBLANK('Zusatzblatt (Perigon)'!E6574),"",'Zusatzblatt (Perigon)'!E6574)</f>
        <v/>
      </c>
      <c r="B6579" s="95" t="str">
        <f>IF(ISBLANK('Zusatzblatt (Perigon)'!G6574),"",'Zusatzblatt (Perigon)'!G6574)</f>
        <v/>
      </c>
      <c r="C6579" s="96" t="str">
        <f>IF(ISBLANK('Zusatzblatt (Perigon)'!I6574),"",'Zusatzblatt (Perigon)'!I6574)</f>
        <v/>
      </c>
      <c r="D6579" s="97" t="str">
        <f>IF(ISBLANK('Zusatzblatt (Perigon)'!J6574),"",'Zusatzblatt (Perigon)'!J6574)</f>
        <v/>
      </c>
      <c r="E6579" s="64" t="str">
        <f>IF(ISBLANK('Zusatzblatt (Perigon)'!K6574),"",'Zusatzblatt (Perigon)'!K6574)</f>
        <v/>
      </c>
      <c r="F6579" s="65"/>
      <c r="G6579" s="64"/>
      <c r="H6579" s="69" t="str">
        <f>IF(ISBLANK('Zusatzblatt (Perigon)'!L6574),"",'Zusatzblatt (Perigon)'!L6574)</f>
        <v/>
      </c>
      <c r="I6579" s="69" t="str">
        <f>IF(ISBLANK('Zusatzblatt (Perigon)'!M6574),"",'Zusatzblatt (Perigon)'!M6574)</f>
        <v/>
      </c>
      <c r="J6579" s="98" t="str">
        <f>IF(ISBLANK('Zusatzblatt (Perigon)'!N6574),"",'Zusatzblatt (Perigon)'!N6574)</f>
        <v/>
      </c>
      <c r="K6579" s="99" t="str">
        <f>IF(ISBLANK('Zusatzblatt (Perigon)'!J6574),"",'Zusatzblatt (Perigon)'!T6574)</f>
        <v/>
      </c>
      <c r="L6579" s="95" t="str">
        <f>IF(ISBLANK('Zusatzblatt (Perigon)'!O6574),"",'Zusatzblatt (Perigon)'!O6574)</f>
        <v/>
      </c>
      <c r="M6579" s="95" t="str">
        <f>IF(ISBLANK('Zusatzblatt (Perigon)'!R6574),"",'Zusatzblatt (Perigon)'!R6574)</f>
        <v/>
      </c>
      <c r="N6579" s="95" t="str">
        <f>IF(ISBLANK('Zusatzblatt (Perigon)'!P6574),"",'Zusatzblatt (Perigon)'!P6574)</f>
        <v/>
      </c>
      <c r="O6579" s="38" t="str">
        <f>IF($L6579="","",VLOOKUP($R6579,Tarife!$A$2:$R$599,13,FALSE))</f>
        <v/>
      </c>
      <c r="P6579" s="38" t="str">
        <f t="shared" si="102"/>
        <v/>
      </c>
      <c r="R6579" s="100" t="str">
        <f>Zusammenzug!$C$25&amp;"-"&amp;Zusammenzug!$A$7&amp;"-"&amp;Leistungen!L6579</f>
        <v>2026-Nicht beauftragte Spitex-Organisation-</v>
      </c>
    </row>
    <row r="6580" spans="1:18" x14ac:dyDescent="0.2">
      <c r="A6580" s="95" t="str">
        <f>IF(ISBLANK('Zusatzblatt (Perigon)'!E6575),"",'Zusatzblatt (Perigon)'!E6575)</f>
        <v/>
      </c>
      <c r="B6580" s="95" t="str">
        <f>IF(ISBLANK('Zusatzblatt (Perigon)'!G6575),"",'Zusatzblatt (Perigon)'!G6575)</f>
        <v/>
      </c>
      <c r="C6580" s="96" t="str">
        <f>IF(ISBLANK('Zusatzblatt (Perigon)'!I6575),"",'Zusatzblatt (Perigon)'!I6575)</f>
        <v/>
      </c>
      <c r="D6580" s="97" t="str">
        <f>IF(ISBLANK('Zusatzblatt (Perigon)'!J6575),"",'Zusatzblatt (Perigon)'!J6575)</f>
        <v/>
      </c>
      <c r="E6580" s="64" t="str">
        <f>IF(ISBLANK('Zusatzblatt (Perigon)'!K6575),"",'Zusatzblatt (Perigon)'!K6575)</f>
        <v/>
      </c>
      <c r="F6580" s="65"/>
      <c r="G6580" s="64"/>
      <c r="H6580" s="69" t="str">
        <f>IF(ISBLANK('Zusatzblatt (Perigon)'!L6575),"",'Zusatzblatt (Perigon)'!L6575)</f>
        <v/>
      </c>
      <c r="I6580" s="69" t="str">
        <f>IF(ISBLANK('Zusatzblatt (Perigon)'!M6575),"",'Zusatzblatt (Perigon)'!M6575)</f>
        <v/>
      </c>
      <c r="J6580" s="98" t="str">
        <f>IF(ISBLANK('Zusatzblatt (Perigon)'!N6575),"",'Zusatzblatt (Perigon)'!N6575)</f>
        <v/>
      </c>
      <c r="K6580" s="99" t="str">
        <f>IF(ISBLANK('Zusatzblatt (Perigon)'!J6575),"",'Zusatzblatt (Perigon)'!T6575)</f>
        <v/>
      </c>
      <c r="L6580" s="95" t="str">
        <f>IF(ISBLANK('Zusatzblatt (Perigon)'!O6575),"",'Zusatzblatt (Perigon)'!O6575)</f>
        <v/>
      </c>
      <c r="M6580" s="95" t="str">
        <f>IF(ISBLANK('Zusatzblatt (Perigon)'!R6575),"",'Zusatzblatt (Perigon)'!R6575)</f>
        <v/>
      </c>
      <c r="N6580" s="95" t="str">
        <f>IF(ISBLANK('Zusatzblatt (Perigon)'!P6575),"",'Zusatzblatt (Perigon)'!P6575)</f>
        <v/>
      </c>
      <c r="O6580" s="38" t="str">
        <f>IF($L6580="","",VLOOKUP($R6580,Tarife!$A$2:$R$599,13,FALSE))</f>
        <v/>
      </c>
      <c r="P6580" s="38" t="str">
        <f t="shared" si="102"/>
        <v/>
      </c>
      <c r="R6580" s="100" t="str">
        <f>Zusammenzug!$C$25&amp;"-"&amp;Zusammenzug!$A$7&amp;"-"&amp;Leistungen!L6580</f>
        <v>2026-Nicht beauftragte Spitex-Organisation-</v>
      </c>
    </row>
    <row r="6581" spans="1:18" x14ac:dyDescent="0.2">
      <c r="A6581" s="95" t="str">
        <f>IF(ISBLANK('Zusatzblatt (Perigon)'!E6576),"",'Zusatzblatt (Perigon)'!E6576)</f>
        <v/>
      </c>
      <c r="B6581" s="95" t="str">
        <f>IF(ISBLANK('Zusatzblatt (Perigon)'!G6576),"",'Zusatzblatt (Perigon)'!G6576)</f>
        <v/>
      </c>
      <c r="C6581" s="96" t="str">
        <f>IF(ISBLANK('Zusatzblatt (Perigon)'!I6576),"",'Zusatzblatt (Perigon)'!I6576)</f>
        <v/>
      </c>
      <c r="D6581" s="97" t="str">
        <f>IF(ISBLANK('Zusatzblatt (Perigon)'!J6576),"",'Zusatzblatt (Perigon)'!J6576)</f>
        <v/>
      </c>
      <c r="E6581" s="64" t="str">
        <f>IF(ISBLANK('Zusatzblatt (Perigon)'!K6576),"",'Zusatzblatt (Perigon)'!K6576)</f>
        <v/>
      </c>
      <c r="F6581" s="65"/>
      <c r="G6581" s="64"/>
      <c r="H6581" s="69" t="str">
        <f>IF(ISBLANK('Zusatzblatt (Perigon)'!L6576),"",'Zusatzblatt (Perigon)'!L6576)</f>
        <v/>
      </c>
      <c r="I6581" s="69" t="str">
        <f>IF(ISBLANK('Zusatzblatt (Perigon)'!M6576),"",'Zusatzblatt (Perigon)'!M6576)</f>
        <v/>
      </c>
      <c r="J6581" s="98" t="str">
        <f>IF(ISBLANK('Zusatzblatt (Perigon)'!N6576),"",'Zusatzblatt (Perigon)'!N6576)</f>
        <v/>
      </c>
      <c r="K6581" s="99" t="str">
        <f>IF(ISBLANK('Zusatzblatt (Perigon)'!J6576),"",'Zusatzblatt (Perigon)'!T6576)</f>
        <v/>
      </c>
      <c r="L6581" s="95" t="str">
        <f>IF(ISBLANK('Zusatzblatt (Perigon)'!O6576),"",'Zusatzblatt (Perigon)'!O6576)</f>
        <v/>
      </c>
      <c r="M6581" s="95" t="str">
        <f>IF(ISBLANK('Zusatzblatt (Perigon)'!R6576),"",'Zusatzblatt (Perigon)'!R6576)</f>
        <v/>
      </c>
      <c r="N6581" s="95" t="str">
        <f>IF(ISBLANK('Zusatzblatt (Perigon)'!P6576),"",'Zusatzblatt (Perigon)'!P6576)</f>
        <v/>
      </c>
      <c r="O6581" s="38" t="str">
        <f>IF($L6581="","",VLOOKUP($R6581,Tarife!$A$2:$R$599,13,FALSE))</f>
        <v/>
      </c>
      <c r="P6581" s="38" t="str">
        <f t="shared" si="102"/>
        <v/>
      </c>
      <c r="R6581" s="100" t="str">
        <f>Zusammenzug!$C$25&amp;"-"&amp;Zusammenzug!$A$7&amp;"-"&amp;Leistungen!L6581</f>
        <v>2026-Nicht beauftragte Spitex-Organisation-</v>
      </c>
    </row>
    <row r="6582" spans="1:18" x14ac:dyDescent="0.2">
      <c r="A6582" s="95" t="str">
        <f>IF(ISBLANK('Zusatzblatt (Perigon)'!E6577),"",'Zusatzblatt (Perigon)'!E6577)</f>
        <v/>
      </c>
      <c r="B6582" s="95" t="str">
        <f>IF(ISBLANK('Zusatzblatt (Perigon)'!G6577),"",'Zusatzblatt (Perigon)'!G6577)</f>
        <v/>
      </c>
      <c r="C6582" s="96" t="str">
        <f>IF(ISBLANK('Zusatzblatt (Perigon)'!I6577),"",'Zusatzblatt (Perigon)'!I6577)</f>
        <v/>
      </c>
      <c r="D6582" s="97" t="str">
        <f>IF(ISBLANK('Zusatzblatt (Perigon)'!J6577),"",'Zusatzblatt (Perigon)'!J6577)</f>
        <v/>
      </c>
      <c r="E6582" s="64" t="str">
        <f>IF(ISBLANK('Zusatzblatt (Perigon)'!K6577),"",'Zusatzblatt (Perigon)'!K6577)</f>
        <v/>
      </c>
      <c r="F6582" s="65"/>
      <c r="G6582" s="64"/>
      <c r="H6582" s="69" t="str">
        <f>IF(ISBLANK('Zusatzblatt (Perigon)'!L6577),"",'Zusatzblatt (Perigon)'!L6577)</f>
        <v/>
      </c>
      <c r="I6582" s="69" t="str">
        <f>IF(ISBLANK('Zusatzblatt (Perigon)'!M6577),"",'Zusatzblatt (Perigon)'!M6577)</f>
        <v/>
      </c>
      <c r="J6582" s="98" t="str">
        <f>IF(ISBLANK('Zusatzblatt (Perigon)'!N6577),"",'Zusatzblatt (Perigon)'!N6577)</f>
        <v/>
      </c>
      <c r="K6582" s="99" t="str">
        <f>IF(ISBLANK('Zusatzblatt (Perigon)'!J6577),"",'Zusatzblatt (Perigon)'!T6577)</f>
        <v/>
      </c>
      <c r="L6582" s="95" t="str">
        <f>IF(ISBLANK('Zusatzblatt (Perigon)'!O6577),"",'Zusatzblatt (Perigon)'!O6577)</f>
        <v/>
      </c>
      <c r="M6582" s="95" t="str">
        <f>IF(ISBLANK('Zusatzblatt (Perigon)'!R6577),"",'Zusatzblatt (Perigon)'!R6577)</f>
        <v/>
      </c>
      <c r="N6582" s="95" t="str">
        <f>IF(ISBLANK('Zusatzblatt (Perigon)'!P6577),"",'Zusatzblatt (Perigon)'!P6577)</f>
        <v/>
      </c>
      <c r="O6582" s="38" t="str">
        <f>IF($L6582="","",VLOOKUP($R6582,Tarife!$A$2:$R$599,13,FALSE))</f>
        <v/>
      </c>
      <c r="P6582" s="38" t="str">
        <f t="shared" si="102"/>
        <v/>
      </c>
      <c r="R6582" s="100" t="str">
        <f>Zusammenzug!$C$25&amp;"-"&amp;Zusammenzug!$A$7&amp;"-"&amp;Leistungen!L6582</f>
        <v>2026-Nicht beauftragte Spitex-Organisation-</v>
      </c>
    </row>
    <row r="6583" spans="1:18" x14ac:dyDescent="0.2">
      <c r="A6583" s="95" t="str">
        <f>IF(ISBLANK('Zusatzblatt (Perigon)'!E6578),"",'Zusatzblatt (Perigon)'!E6578)</f>
        <v/>
      </c>
      <c r="B6583" s="95" t="str">
        <f>IF(ISBLANK('Zusatzblatt (Perigon)'!G6578),"",'Zusatzblatt (Perigon)'!G6578)</f>
        <v/>
      </c>
      <c r="C6583" s="96" t="str">
        <f>IF(ISBLANK('Zusatzblatt (Perigon)'!I6578),"",'Zusatzblatt (Perigon)'!I6578)</f>
        <v/>
      </c>
      <c r="D6583" s="97" t="str">
        <f>IF(ISBLANK('Zusatzblatt (Perigon)'!J6578),"",'Zusatzblatt (Perigon)'!J6578)</f>
        <v/>
      </c>
      <c r="E6583" s="64" t="str">
        <f>IF(ISBLANK('Zusatzblatt (Perigon)'!K6578),"",'Zusatzblatt (Perigon)'!K6578)</f>
        <v/>
      </c>
      <c r="F6583" s="65"/>
      <c r="G6583" s="64"/>
      <c r="H6583" s="69" t="str">
        <f>IF(ISBLANK('Zusatzblatt (Perigon)'!L6578),"",'Zusatzblatt (Perigon)'!L6578)</f>
        <v/>
      </c>
      <c r="I6583" s="69" t="str">
        <f>IF(ISBLANK('Zusatzblatt (Perigon)'!M6578),"",'Zusatzblatt (Perigon)'!M6578)</f>
        <v/>
      </c>
      <c r="J6583" s="98" t="str">
        <f>IF(ISBLANK('Zusatzblatt (Perigon)'!N6578),"",'Zusatzblatt (Perigon)'!N6578)</f>
        <v/>
      </c>
      <c r="K6583" s="99" t="str">
        <f>IF(ISBLANK('Zusatzblatt (Perigon)'!J6578),"",'Zusatzblatt (Perigon)'!T6578)</f>
        <v/>
      </c>
      <c r="L6583" s="95" t="str">
        <f>IF(ISBLANK('Zusatzblatt (Perigon)'!O6578),"",'Zusatzblatt (Perigon)'!O6578)</f>
        <v/>
      </c>
      <c r="M6583" s="95" t="str">
        <f>IF(ISBLANK('Zusatzblatt (Perigon)'!R6578),"",'Zusatzblatt (Perigon)'!R6578)</f>
        <v/>
      </c>
      <c r="N6583" s="95" t="str">
        <f>IF(ISBLANK('Zusatzblatt (Perigon)'!P6578),"",'Zusatzblatt (Perigon)'!P6578)</f>
        <v/>
      </c>
      <c r="O6583" s="38" t="str">
        <f>IF($L6583="","",VLOOKUP($R6583,Tarife!$A$2:$R$599,13,FALSE))</f>
        <v/>
      </c>
      <c r="P6583" s="38" t="str">
        <f t="shared" si="102"/>
        <v/>
      </c>
      <c r="R6583" s="100" t="str">
        <f>Zusammenzug!$C$25&amp;"-"&amp;Zusammenzug!$A$7&amp;"-"&amp;Leistungen!L6583</f>
        <v>2026-Nicht beauftragte Spitex-Organisation-</v>
      </c>
    </row>
    <row r="6584" spans="1:18" x14ac:dyDescent="0.2">
      <c r="A6584" s="95" t="str">
        <f>IF(ISBLANK('Zusatzblatt (Perigon)'!E6579),"",'Zusatzblatt (Perigon)'!E6579)</f>
        <v/>
      </c>
      <c r="B6584" s="95" t="str">
        <f>IF(ISBLANK('Zusatzblatt (Perigon)'!G6579),"",'Zusatzblatt (Perigon)'!G6579)</f>
        <v/>
      </c>
      <c r="C6584" s="96" t="str">
        <f>IF(ISBLANK('Zusatzblatt (Perigon)'!I6579),"",'Zusatzblatt (Perigon)'!I6579)</f>
        <v/>
      </c>
      <c r="D6584" s="97" t="str">
        <f>IF(ISBLANK('Zusatzblatt (Perigon)'!J6579),"",'Zusatzblatt (Perigon)'!J6579)</f>
        <v/>
      </c>
      <c r="E6584" s="64" t="str">
        <f>IF(ISBLANK('Zusatzblatt (Perigon)'!K6579),"",'Zusatzblatt (Perigon)'!K6579)</f>
        <v/>
      </c>
      <c r="F6584" s="65"/>
      <c r="G6584" s="64"/>
      <c r="H6584" s="69" t="str">
        <f>IF(ISBLANK('Zusatzblatt (Perigon)'!L6579),"",'Zusatzblatt (Perigon)'!L6579)</f>
        <v/>
      </c>
      <c r="I6584" s="69" t="str">
        <f>IF(ISBLANK('Zusatzblatt (Perigon)'!M6579),"",'Zusatzblatt (Perigon)'!M6579)</f>
        <v/>
      </c>
      <c r="J6584" s="98" t="str">
        <f>IF(ISBLANK('Zusatzblatt (Perigon)'!N6579),"",'Zusatzblatt (Perigon)'!N6579)</f>
        <v/>
      </c>
      <c r="K6584" s="99" t="str">
        <f>IF(ISBLANK('Zusatzblatt (Perigon)'!J6579),"",'Zusatzblatt (Perigon)'!T6579)</f>
        <v/>
      </c>
      <c r="L6584" s="95" t="str">
        <f>IF(ISBLANK('Zusatzblatt (Perigon)'!O6579),"",'Zusatzblatt (Perigon)'!O6579)</f>
        <v/>
      </c>
      <c r="M6584" s="95" t="str">
        <f>IF(ISBLANK('Zusatzblatt (Perigon)'!R6579),"",'Zusatzblatt (Perigon)'!R6579)</f>
        <v/>
      </c>
      <c r="N6584" s="95" t="str">
        <f>IF(ISBLANK('Zusatzblatt (Perigon)'!P6579),"",'Zusatzblatt (Perigon)'!P6579)</f>
        <v/>
      </c>
      <c r="O6584" s="38" t="str">
        <f>IF($L6584="","",VLOOKUP($R6584,Tarife!$A$2:$R$599,13,FALSE))</f>
        <v/>
      </c>
      <c r="P6584" s="38" t="str">
        <f t="shared" si="102"/>
        <v/>
      </c>
      <c r="R6584" s="100" t="str">
        <f>Zusammenzug!$C$25&amp;"-"&amp;Zusammenzug!$A$7&amp;"-"&amp;Leistungen!L6584</f>
        <v>2026-Nicht beauftragte Spitex-Organisation-</v>
      </c>
    </row>
    <row r="6585" spans="1:18" x14ac:dyDescent="0.2">
      <c r="A6585" s="95" t="str">
        <f>IF(ISBLANK('Zusatzblatt (Perigon)'!E6580),"",'Zusatzblatt (Perigon)'!E6580)</f>
        <v/>
      </c>
      <c r="B6585" s="95" t="str">
        <f>IF(ISBLANK('Zusatzblatt (Perigon)'!G6580),"",'Zusatzblatt (Perigon)'!G6580)</f>
        <v/>
      </c>
      <c r="C6585" s="96" t="str">
        <f>IF(ISBLANK('Zusatzblatt (Perigon)'!I6580),"",'Zusatzblatt (Perigon)'!I6580)</f>
        <v/>
      </c>
      <c r="D6585" s="97" t="str">
        <f>IF(ISBLANK('Zusatzblatt (Perigon)'!J6580),"",'Zusatzblatt (Perigon)'!J6580)</f>
        <v/>
      </c>
      <c r="E6585" s="64" t="str">
        <f>IF(ISBLANK('Zusatzblatt (Perigon)'!K6580),"",'Zusatzblatt (Perigon)'!K6580)</f>
        <v/>
      </c>
      <c r="F6585" s="65"/>
      <c r="G6585" s="64"/>
      <c r="H6585" s="69" t="str">
        <f>IF(ISBLANK('Zusatzblatt (Perigon)'!L6580),"",'Zusatzblatt (Perigon)'!L6580)</f>
        <v/>
      </c>
      <c r="I6585" s="69" t="str">
        <f>IF(ISBLANK('Zusatzblatt (Perigon)'!M6580),"",'Zusatzblatt (Perigon)'!M6580)</f>
        <v/>
      </c>
      <c r="J6585" s="98" t="str">
        <f>IF(ISBLANK('Zusatzblatt (Perigon)'!N6580),"",'Zusatzblatt (Perigon)'!N6580)</f>
        <v/>
      </c>
      <c r="K6585" s="99" t="str">
        <f>IF(ISBLANK('Zusatzblatt (Perigon)'!J6580),"",'Zusatzblatt (Perigon)'!T6580)</f>
        <v/>
      </c>
      <c r="L6585" s="95" t="str">
        <f>IF(ISBLANK('Zusatzblatt (Perigon)'!O6580),"",'Zusatzblatt (Perigon)'!O6580)</f>
        <v/>
      </c>
      <c r="M6585" s="95" t="str">
        <f>IF(ISBLANK('Zusatzblatt (Perigon)'!R6580),"",'Zusatzblatt (Perigon)'!R6580)</f>
        <v/>
      </c>
      <c r="N6585" s="95" t="str">
        <f>IF(ISBLANK('Zusatzblatt (Perigon)'!P6580),"",'Zusatzblatt (Perigon)'!P6580)</f>
        <v/>
      </c>
      <c r="O6585" s="38" t="str">
        <f>IF($L6585="","",VLOOKUP($R6585,Tarife!$A$2:$R$599,13,FALSE))</f>
        <v/>
      </c>
      <c r="P6585" s="38" t="str">
        <f t="shared" si="102"/>
        <v/>
      </c>
      <c r="R6585" s="100" t="str">
        <f>Zusammenzug!$C$25&amp;"-"&amp;Zusammenzug!$A$7&amp;"-"&amp;Leistungen!L6585</f>
        <v>2026-Nicht beauftragte Spitex-Organisation-</v>
      </c>
    </row>
    <row r="6586" spans="1:18" x14ac:dyDescent="0.2">
      <c r="A6586" s="95" t="str">
        <f>IF(ISBLANK('Zusatzblatt (Perigon)'!E6581),"",'Zusatzblatt (Perigon)'!E6581)</f>
        <v/>
      </c>
      <c r="B6586" s="95" t="str">
        <f>IF(ISBLANK('Zusatzblatt (Perigon)'!G6581),"",'Zusatzblatt (Perigon)'!G6581)</f>
        <v/>
      </c>
      <c r="C6586" s="96" t="str">
        <f>IF(ISBLANK('Zusatzblatt (Perigon)'!I6581),"",'Zusatzblatt (Perigon)'!I6581)</f>
        <v/>
      </c>
      <c r="D6586" s="97" t="str">
        <f>IF(ISBLANK('Zusatzblatt (Perigon)'!J6581),"",'Zusatzblatt (Perigon)'!J6581)</f>
        <v/>
      </c>
      <c r="E6586" s="64" t="str">
        <f>IF(ISBLANK('Zusatzblatt (Perigon)'!K6581),"",'Zusatzblatt (Perigon)'!K6581)</f>
        <v/>
      </c>
      <c r="F6586" s="65"/>
      <c r="G6586" s="64"/>
      <c r="H6586" s="69" t="str">
        <f>IF(ISBLANK('Zusatzblatt (Perigon)'!L6581),"",'Zusatzblatt (Perigon)'!L6581)</f>
        <v/>
      </c>
      <c r="I6586" s="69" t="str">
        <f>IF(ISBLANK('Zusatzblatt (Perigon)'!M6581),"",'Zusatzblatt (Perigon)'!M6581)</f>
        <v/>
      </c>
      <c r="J6586" s="98" t="str">
        <f>IF(ISBLANK('Zusatzblatt (Perigon)'!N6581),"",'Zusatzblatt (Perigon)'!N6581)</f>
        <v/>
      </c>
      <c r="K6586" s="99" t="str">
        <f>IF(ISBLANK('Zusatzblatt (Perigon)'!J6581),"",'Zusatzblatt (Perigon)'!T6581)</f>
        <v/>
      </c>
      <c r="L6586" s="95" t="str">
        <f>IF(ISBLANK('Zusatzblatt (Perigon)'!O6581),"",'Zusatzblatt (Perigon)'!O6581)</f>
        <v/>
      </c>
      <c r="M6586" s="95" t="str">
        <f>IF(ISBLANK('Zusatzblatt (Perigon)'!R6581),"",'Zusatzblatt (Perigon)'!R6581)</f>
        <v/>
      </c>
      <c r="N6586" s="95" t="str">
        <f>IF(ISBLANK('Zusatzblatt (Perigon)'!P6581),"",'Zusatzblatt (Perigon)'!P6581)</f>
        <v/>
      </c>
      <c r="O6586" s="38" t="str">
        <f>IF($L6586="","",VLOOKUP($R6586,Tarife!$A$2:$R$599,13,FALSE))</f>
        <v/>
      </c>
      <c r="P6586" s="38" t="str">
        <f t="shared" si="102"/>
        <v/>
      </c>
      <c r="R6586" s="100" t="str">
        <f>Zusammenzug!$C$25&amp;"-"&amp;Zusammenzug!$A$7&amp;"-"&amp;Leistungen!L6586</f>
        <v>2026-Nicht beauftragte Spitex-Organisation-</v>
      </c>
    </row>
    <row r="6587" spans="1:18" x14ac:dyDescent="0.2">
      <c r="A6587" s="95" t="str">
        <f>IF(ISBLANK('Zusatzblatt (Perigon)'!E6582),"",'Zusatzblatt (Perigon)'!E6582)</f>
        <v/>
      </c>
      <c r="B6587" s="95" t="str">
        <f>IF(ISBLANK('Zusatzblatt (Perigon)'!G6582),"",'Zusatzblatt (Perigon)'!G6582)</f>
        <v/>
      </c>
      <c r="C6587" s="96" t="str">
        <f>IF(ISBLANK('Zusatzblatt (Perigon)'!I6582),"",'Zusatzblatt (Perigon)'!I6582)</f>
        <v/>
      </c>
      <c r="D6587" s="97" t="str">
        <f>IF(ISBLANK('Zusatzblatt (Perigon)'!J6582),"",'Zusatzblatt (Perigon)'!J6582)</f>
        <v/>
      </c>
      <c r="E6587" s="64" t="str">
        <f>IF(ISBLANK('Zusatzblatt (Perigon)'!K6582),"",'Zusatzblatt (Perigon)'!K6582)</f>
        <v/>
      </c>
      <c r="F6587" s="65"/>
      <c r="G6587" s="64"/>
      <c r="H6587" s="69" t="str">
        <f>IF(ISBLANK('Zusatzblatt (Perigon)'!L6582),"",'Zusatzblatt (Perigon)'!L6582)</f>
        <v/>
      </c>
      <c r="I6587" s="69" t="str">
        <f>IF(ISBLANK('Zusatzblatt (Perigon)'!M6582),"",'Zusatzblatt (Perigon)'!M6582)</f>
        <v/>
      </c>
      <c r="J6587" s="98" t="str">
        <f>IF(ISBLANK('Zusatzblatt (Perigon)'!N6582),"",'Zusatzblatt (Perigon)'!N6582)</f>
        <v/>
      </c>
      <c r="K6587" s="99" t="str">
        <f>IF(ISBLANK('Zusatzblatt (Perigon)'!J6582),"",'Zusatzblatt (Perigon)'!T6582)</f>
        <v/>
      </c>
      <c r="L6587" s="95" t="str">
        <f>IF(ISBLANK('Zusatzblatt (Perigon)'!O6582),"",'Zusatzblatt (Perigon)'!O6582)</f>
        <v/>
      </c>
      <c r="M6587" s="95" t="str">
        <f>IF(ISBLANK('Zusatzblatt (Perigon)'!R6582),"",'Zusatzblatt (Perigon)'!R6582)</f>
        <v/>
      </c>
      <c r="N6587" s="95" t="str">
        <f>IF(ISBLANK('Zusatzblatt (Perigon)'!P6582),"",'Zusatzblatt (Perigon)'!P6582)</f>
        <v/>
      </c>
      <c r="O6587" s="38" t="str">
        <f>IF($L6587="","",VLOOKUP($R6587,Tarife!$A$2:$R$599,13,FALSE))</f>
        <v/>
      </c>
      <c r="P6587" s="38" t="str">
        <f t="shared" si="102"/>
        <v/>
      </c>
      <c r="R6587" s="100" t="str">
        <f>Zusammenzug!$C$25&amp;"-"&amp;Zusammenzug!$A$7&amp;"-"&amp;Leistungen!L6587</f>
        <v>2026-Nicht beauftragte Spitex-Organisation-</v>
      </c>
    </row>
    <row r="6588" spans="1:18" x14ac:dyDescent="0.2">
      <c r="A6588" s="95" t="str">
        <f>IF(ISBLANK('Zusatzblatt (Perigon)'!E6583),"",'Zusatzblatt (Perigon)'!E6583)</f>
        <v/>
      </c>
      <c r="B6588" s="95" t="str">
        <f>IF(ISBLANK('Zusatzblatt (Perigon)'!G6583),"",'Zusatzblatt (Perigon)'!G6583)</f>
        <v/>
      </c>
      <c r="C6588" s="96" t="str">
        <f>IF(ISBLANK('Zusatzblatt (Perigon)'!I6583),"",'Zusatzblatt (Perigon)'!I6583)</f>
        <v/>
      </c>
      <c r="D6588" s="97" t="str">
        <f>IF(ISBLANK('Zusatzblatt (Perigon)'!J6583),"",'Zusatzblatt (Perigon)'!J6583)</f>
        <v/>
      </c>
      <c r="E6588" s="64" t="str">
        <f>IF(ISBLANK('Zusatzblatt (Perigon)'!K6583),"",'Zusatzblatt (Perigon)'!K6583)</f>
        <v/>
      </c>
      <c r="F6588" s="65"/>
      <c r="G6588" s="64"/>
      <c r="H6588" s="69" t="str">
        <f>IF(ISBLANK('Zusatzblatt (Perigon)'!L6583),"",'Zusatzblatt (Perigon)'!L6583)</f>
        <v/>
      </c>
      <c r="I6588" s="69" t="str">
        <f>IF(ISBLANK('Zusatzblatt (Perigon)'!M6583),"",'Zusatzblatt (Perigon)'!M6583)</f>
        <v/>
      </c>
      <c r="J6588" s="98" t="str">
        <f>IF(ISBLANK('Zusatzblatt (Perigon)'!N6583),"",'Zusatzblatt (Perigon)'!N6583)</f>
        <v/>
      </c>
      <c r="K6588" s="99" t="str">
        <f>IF(ISBLANK('Zusatzblatt (Perigon)'!J6583),"",'Zusatzblatt (Perigon)'!T6583)</f>
        <v/>
      </c>
      <c r="L6588" s="95" t="str">
        <f>IF(ISBLANK('Zusatzblatt (Perigon)'!O6583),"",'Zusatzblatt (Perigon)'!O6583)</f>
        <v/>
      </c>
      <c r="M6588" s="95" t="str">
        <f>IF(ISBLANK('Zusatzblatt (Perigon)'!R6583),"",'Zusatzblatt (Perigon)'!R6583)</f>
        <v/>
      </c>
      <c r="N6588" s="95" t="str">
        <f>IF(ISBLANK('Zusatzblatt (Perigon)'!P6583),"",'Zusatzblatt (Perigon)'!P6583)</f>
        <v/>
      </c>
      <c r="O6588" s="38" t="str">
        <f>IF($L6588="","",VLOOKUP($R6588,Tarife!$A$2:$R$599,13,FALSE))</f>
        <v/>
      </c>
      <c r="P6588" s="38" t="str">
        <f t="shared" si="102"/>
        <v/>
      </c>
      <c r="R6588" s="100" t="str">
        <f>Zusammenzug!$C$25&amp;"-"&amp;Zusammenzug!$A$7&amp;"-"&amp;Leistungen!L6588</f>
        <v>2026-Nicht beauftragte Spitex-Organisation-</v>
      </c>
    </row>
    <row r="6589" spans="1:18" x14ac:dyDescent="0.2">
      <c r="A6589" s="95" t="str">
        <f>IF(ISBLANK('Zusatzblatt (Perigon)'!E6584),"",'Zusatzblatt (Perigon)'!E6584)</f>
        <v/>
      </c>
      <c r="B6589" s="95" t="str">
        <f>IF(ISBLANK('Zusatzblatt (Perigon)'!G6584),"",'Zusatzblatt (Perigon)'!G6584)</f>
        <v/>
      </c>
      <c r="C6589" s="96" t="str">
        <f>IF(ISBLANK('Zusatzblatt (Perigon)'!I6584),"",'Zusatzblatt (Perigon)'!I6584)</f>
        <v/>
      </c>
      <c r="D6589" s="97" t="str">
        <f>IF(ISBLANK('Zusatzblatt (Perigon)'!J6584),"",'Zusatzblatt (Perigon)'!J6584)</f>
        <v/>
      </c>
      <c r="E6589" s="64" t="str">
        <f>IF(ISBLANK('Zusatzblatt (Perigon)'!K6584),"",'Zusatzblatt (Perigon)'!K6584)</f>
        <v/>
      </c>
      <c r="F6589" s="65"/>
      <c r="G6589" s="64"/>
      <c r="H6589" s="69" t="str">
        <f>IF(ISBLANK('Zusatzblatt (Perigon)'!L6584),"",'Zusatzblatt (Perigon)'!L6584)</f>
        <v/>
      </c>
      <c r="I6589" s="69" t="str">
        <f>IF(ISBLANK('Zusatzblatt (Perigon)'!M6584),"",'Zusatzblatt (Perigon)'!M6584)</f>
        <v/>
      </c>
      <c r="J6589" s="98" t="str">
        <f>IF(ISBLANK('Zusatzblatt (Perigon)'!N6584),"",'Zusatzblatt (Perigon)'!N6584)</f>
        <v/>
      </c>
      <c r="K6589" s="99" t="str">
        <f>IF(ISBLANK('Zusatzblatt (Perigon)'!J6584),"",'Zusatzblatt (Perigon)'!T6584)</f>
        <v/>
      </c>
      <c r="L6589" s="95" t="str">
        <f>IF(ISBLANK('Zusatzblatt (Perigon)'!O6584),"",'Zusatzblatt (Perigon)'!O6584)</f>
        <v/>
      </c>
      <c r="M6589" s="95" t="str">
        <f>IF(ISBLANK('Zusatzblatt (Perigon)'!R6584),"",'Zusatzblatt (Perigon)'!R6584)</f>
        <v/>
      </c>
      <c r="N6589" s="95" t="str">
        <f>IF(ISBLANK('Zusatzblatt (Perigon)'!P6584),"",'Zusatzblatt (Perigon)'!P6584)</f>
        <v/>
      </c>
      <c r="O6589" s="38" t="str">
        <f>IF($L6589="","",VLOOKUP($R6589,Tarife!$A$2:$R$599,13,FALSE))</f>
        <v/>
      </c>
      <c r="P6589" s="38" t="str">
        <f t="shared" si="102"/>
        <v/>
      </c>
      <c r="R6589" s="100" t="str">
        <f>Zusammenzug!$C$25&amp;"-"&amp;Zusammenzug!$A$7&amp;"-"&amp;Leistungen!L6589</f>
        <v>2026-Nicht beauftragte Spitex-Organisation-</v>
      </c>
    </row>
    <row r="6590" spans="1:18" x14ac:dyDescent="0.2">
      <c r="A6590" s="95" t="str">
        <f>IF(ISBLANK('Zusatzblatt (Perigon)'!E6585),"",'Zusatzblatt (Perigon)'!E6585)</f>
        <v/>
      </c>
      <c r="B6590" s="95" t="str">
        <f>IF(ISBLANK('Zusatzblatt (Perigon)'!G6585),"",'Zusatzblatt (Perigon)'!G6585)</f>
        <v/>
      </c>
      <c r="C6590" s="96" t="str">
        <f>IF(ISBLANK('Zusatzblatt (Perigon)'!I6585),"",'Zusatzblatt (Perigon)'!I6585)</f>
        <v/>
      </c>
      <c r="D6590" s="97" t="str">
        <f>IF(ISBLANK('Zusatzblatt (Perigon)'!J6585),"",'Zusatzblatt (Perigon)'!J6585)</f>
        <v/>
      </c>
      <c r="E6590" s="64" t="str">
        <f>IF(ISBLANK('Zusatzblatt (Perigon)'!K6585),"",'Zusatzblatt (Perigon)'!K6585)</f>
        <v/>
      </c>
      <c r="F6590" s="65"/>
      <c r="G6590" s="64"/>
      <c r="H6590" s="69" t="str">
        <f>IF(ISBLANK('Zusatzblatt (Perigon)'!L6585),"",'Zusatzblatt (Perigon)'!L6585)</f>
        <v/>
      </c>
      <c r="I6590" s="69" t="str">
        <f>IF(ISBLANK('Zusatzblatt (Perigon)'!M6585),"",'Zusatzblatt (Perigon)'!M6585)</f>
        <v/>
      </c>
      <c r="J6590" s="98" t="str">
        <f>IF(ISBLANK('Zusatzblatt (Perigon)'!N6585),"",'Zusatzblatt (Perigon)'!N6585)</f>
        <v/>
      </c>
      <c r="K6590" s="99" t="str">
        <f>IF(ISBLANK('Zusatzblatt (Perigon)'!J6585),"",'Zusatzblatt (Perigon)'!T6585)</f>
        <v/>
      </c>
      <c r="L6590" s="95" t="str">
        <f>IF(ISBLANK('Zusatzblatt (Perigon)'!O6585),"",'Zusatzblatt (Perigon)'!O6585)</f>
        <v/>
      </c>
      <c r="M6590" s="95" t="str">
        <f>IF(ISBLANK('Zusatzblatt (Perigon)'!R6585),"",'Zusatzblatt (Perigon)'!R6585)</f>
        <v/>
      </c>
      <c r="N6590" s="95" t="str">
        <f>IF(ISBLANK('Zusatzblatt (Perigon)'!P6585),"",'Zusatzblatt (Perigon)'!P6585)</f>
        <v/>
      </c>
      <c r="O6590" s="38" t="str">
        <f>IF($L6590="","",VLOOKUP($R6590,Tarife!$A$2:$R$599,13,FALSE))</f>
        <v/>
      </c>
      <c r="P6590" s="38" t="str">
        <f t="shared" si="102"/>
        <v/>
      </c>
      <c r="R6590" s="100" t="str">
        <f>Zusammenzug!$C$25&amp;"-"&amp;Zusammenzug!$A$7&amp;"-"&amp;Leistungen!L6590</f>
        <v>2026-Nicht beauftragte Spitex-Organisation-</v>
      </c>
    </row>
    <row r="6591" spans="1:18" x14ac:dyDescent="0.2">
      <c r="A6591" s="95" t="str">
        <f>IF(ISBLANK('Zusatzblatt (Perigon)'!E6586),"",'Zusatzblatt (Perigon)'!E6586)</f>
        <v/>
      </c>
      <c r="B6591" s="95" t="str">
        <f>IF(ISBLANK('Zusatzblatt (Perigon)'!G6586),"",'Zusatzblatt (Perigon)'!G6586)</f>
        <v/>
      </c>
      <c r="C6591" s="96" t="str">
        <f>IF(ISBLANK('Zusatzblatt (Perigon)'!I6586),"",'Zusatzblatt (Perigon)'!I6586)</f>
        <v/>
      </c>
      <c r="D6591" s="97" t="str">
        <f>IF(ISBLANK('Zusatzblatt (Perigon)'!J6586),"",'Zusatzblatt (Perigon)'!J6586)</f>
        <v/>
      </c>
      <c r="E6591" s="64" t="str">
        <f>IF(ISBLANK('Zusatzblatt (Perigon)'!K6586),"",'Zusatzblatt (Perigon)'!K6586)</f>
        <v/>
      </c>
      <c r="F6591" s="65"/>
      <c r="G6591" s="64"/>
      <c r="H6591" s="69" t="str">
        <f>IF(ISBLANK('Zusatzblatt (Perigon)'!L6586),"",'Zusatzblatt (Perigon)'!L6586)</f>
        <v/>
      </c>
      <c r="I6591" s="69" t="str">
        <f>IF(ISBLANK('Zusatzblatt (Perigon)'!M6586),"",'Zusatzblatt (Perigon)'!M6586)</f>
        <v/>
      </c>
      <c r="J6591" s="98" t="str">
        <f>IF(ISBLANK('Zusatzblatt (Perigon)'!N6586),"",'Zusatzblatt (Perigon)'!N6586)</f>
        <v/>
      </c>
      <c r="K6591" s="99" t="str">
        <f>IF(ISBLANK('Zusatzblatt (Perigon)'!J6586),"",'Zusatzblatt (Perigon)'!T6586)</f>
        <v/>
      </c>
      <c r="L6591" s="95" t="str">
        <f>IF(ISBLANK('Zusatzblatt (Perigon)'!O6586),"",'Zusatzblatt (Perigon)'!O6586)</f>
        <v/>
      </c>
      <c r="M6591" s="95" t="str">
        <f>IF(ISBLANK('Zusatzblatt (Perigon)'!R6586),"",'Zusatzblatt (Perigon)'!R6586)</f>
        <v/>
      </c>
      <c r="N6591" s="95" t="str">
        <f>IF(ISBLANK('Zusatzblatt (Perigon)'!P6586),"",'Zusatzblatt (Perigon)'!P6586)</f>
        <v/>
      </c>
      <c r="O6591" s="38" t="str">
        <f>IF($L6591="","",VLOOKUP($R6591,Tarife!$A$2:$R$599,13,FALSE))</f>
        <v/>
      </c>
      <c r="P6591" s="38" t="str">
        <f t="shared" si="102"/>
        <v/>
      </c>
      <c r="R6591" s="100" t="str">
        <f>Zusammenzug!$C$25&amp;"-"&amp;Zusammenzug!$A$7&amp;"-"&amp;Leistungen!L6591</f>
        <v>2026-Nicht beauftragte Spitex-Organisation-</v>
      </c>
    </row>
    <row r="6592" spans="1:18" x14ac:dyDescent="0.2">
      <c r="A6592" s="95" t="str">
        <f>IF(ISBLANK('Zusatzblatt (Perigon)'!E6587),"",'Zusatzblatt (Perigon)'!E6587)</f>
        <v/>
      </c>
      <c r="B6592" s="95" t="str">
        <f>IF(ISBLANK('Zusatzblatt (Perigon)'!G6587),"",'Zusatzblatt (Perigon)'!G6587)</f>
        <v/>
      </c>
      <c r="C6592" s="96" t="str">
        <f>IF(ISBLANK('Zusatzblatt (Perigon)'!I6587),"",'Zusatzblatt (Perigon)'!I6587)</f>
        <v/>
      </c>
      <c r="D6592" s="97" t="str">
        <f>IF(ISBLANK('Zusatzblatt (Perigon)'!J6587),"",'Zusatzblatt (Perigon)'!J6587)</f>
        <v/>
      </c>
      <c r="E6592" s="64" t="str">
        <f>IF(ISBLANK('Zusatzblatt (Perigon)'!K6587),"",'Zusatzblatt (Perigon)'!K6587)</f>
        <v/>
      </c>
      <c r="F6592" s="65"/>
      <c r="G6592" s="64"/>
      <c r="H6592" s="69" t="str">
        <f>IF(ISBLANK('Zusatzblatt (Perigon)'!L6587),"",'Zusatzblatt (Perigon)'!L6587)</f>
        <v/>
      </c>
      <c r="I6592" s="69" t="str">
        <f>IF(ISBLANK('Zusatzblatt (Perigon)'!M6587),"",'Zusatzblatt (Perigon)'!M6587)</f>
        <v/>
      </c>
      <c r="J6592" s="98" t="str">
        <f>IF(ISBLANK('Zusatzblatt (Perigon)'!N6587),"",'Zusatzblatt (Perigon)'!N6587)</f>
        <v/>
      </c>
      <c r="K6592" s="99" t="str">
        <f>IF(ISBLANK('Zusatzblatt (Perigon)'!J6587),"",'Zusatzblatt (Perigon)'!T6587)</f>
        <v/>
      </c>
      <c r="L6592" s="95" t="str">
        <f>IF(ISBLANK('Zusatzblatt (Perigon)'!O6587),"",'Zusatzblatt (Perigon)'!O6587)</f>
        <v/>
      </c>
      <c r="M6592" s="95" t="str">
        <f>IF(ISBLANK('Zusatzblatt (Perigon)'!R6587),"",'Zusatzblatt (Perigon)'!R6587)</f>
        <v/>
      </c>
      <c r="N6592" s="95" t="str">
        <f>IF(ISBLANK('Zusatzblatt (Perigon)'!P6587),"",'Zusatzblatt (Perigon)'!P6587)</f>
        <v/>
      </c>
      <c r="O6592" s="38" t="str">
        <f>IF($L6592="","",VLOOKUP($R6592,Tarife!$A$2:$R$599,13,FALSE))</f>
        <v/>
      </c>
      <c r="P6592" s="38" t="str">
        <f t="shared" si="102"/>
        <v/>
      </c>
      <c r="R6592" s="100" t="str">
        <f>Zusammenzug!$C$25&amp;"-"&amp;Zusammenzug!$A$7&amp;"-"&amp;Leistungen!L6592</f>
        <v>2026-Nicht beauftragte Spitex-Organisation-</v>
      </c>
    </row>
    <row r="6593" spans="1:18" x14ac:dyDescent="0.2">
      <c r="A6593" s="95" t="str">
        <f>IF(ISBLANK('Zusatzblatt (Perigon)'!E6588),"",'Zusatzblatt (Perigon)'!E6588)</f>
        <v/>
      </c>
      <c r="B6593" s="95" t="str">
        <f>IF(ISBLANK('Zusatzblatt (Perigon)'!G6588),"",'Zusatzblatt (Perigon)'!G6588)</f>
        <v/>
      </c>
      <c r="C6593" s="96" t="str">
        <f>IF(ISBLANK('Zusatzblatt (Perigon)'!I6588),"",'Zusatzblatt (Perigon)'!I6588)</f>
        <v/>
      </c>
      <c r="D6593" s="97" t="str">
        <f>IF(ISBLANK('Zusatzblatt (Perigon)'!J6588),"",'Zusatzblatt (Perigon)'!J6588)</f>
        <v/>
      </c>
      <c r="E6593" s="64" t="str">
        <f>IF(ISBLANK('Zusatzblatt (Perigon)'!K6588),"",'Zusatzblatt (Perigon)'!K6588)</f>
        <v/>
      </c>
      <c r="F6593" s="65"/>
      <c r="G6593" s="64"/>
      <c r="H6593" s="69" t="str">
        <f>IF(ISBLANK('Zusatzblatt (Perigon)'!L6588),"",'Zusatzblatt (Perigon)'!L6588)</f>
        <v/>
      </c>
      <c r="I6593" s="69" t="str">
        <f>IF(ISBLANK('Zusatzblatt (Perigon)'!M6588),"",'Zusatzblatt (Perigon)'!M6588)</f>
        <v/>
      </c>
      <c r="J6593" s="98" t="str">
        <f>IF(ISBLANK('Zusatzblatt (Perigon)'!N6588),"",'Zusatzblatt (Perigon)'!N6588)</f>
        <v/>
      </c>
      <c r="K6593" s="99" t="str">
        <f>IF(ISBLANK('Zusatzblatt (Perigon)'!J6588),"",'Zusatzblatt (Perigon)'!T6588)</f>
        <v/>
      </c>
      <c r="L6593" s="95" t="str">
        <f>IF(ISBLANK('Zusatzblatt (Perigon)'!O6588),"",'Zusatzblatt (Perigon)'!O6588)</f>
        <v/>
      </c>
      <c r="M6593" s="95" t="str">
        <f>IF(ISBLANK('Zusatzblatt (Perigon)'!R6588),"",'Zusatzblatt (Perigon)'!R6588)</f>
        <v/>
      </c>
      <c r="N6593" s="95" t="str">
        <f>IF(ISBLANK('Zusatzblatt (Perigon)'!P6588),"",'Zusatzblatt (Perigon)'!P6588)</f>
        <v/>
      </c>
      <c r="O6593" s="38" t="str">
        <f>IF($L6593="","",VLOOKUP($R6593,Tarife!$A$2:$R$599,13,FALSE))</f>
        <v/>
      </c>
      <c r="P6593" s="38" t="str">
        <f t="shared" si="102"/>
        <v/>
      </c>
      <c r="R6593" s="100" t="str">
        <f>Zusammenzug!$C$25&amp;"-"&amp;Zusammenzug!$A$7&amp;"-"&amp;Leistungen!L6593</f>
        <v>2026-Nicht beauftragte Spitex-Organisation-</v>
      </c>
    </row>
    <row r="6594" spans="1:18" x14ac:dyDescent="0.2">
      <c r="A6594" s="95" t="str">
        <f>IF(ISBLANK('Zusatzblatt (Perigon)'!E6589),"",'Zusatzblatt (Perigon)'!E6589)</f>
        <v/>
      </c>
      <c r="B6594" s="95" t="str">
        <f>IF(ISBLANK('Zusatzblatt (Perigon)'!G6589),"",'Zusatzblatt (Perigon)'!G6589)</f>
        <v/>
      </c>
      <c r="C6594" s="96" t="str">
        <f>IF(ISBLANK('Zusatzblatt (Perigon)'!I6589),"",'Zusatzblatt (Perigon)'!I6589)</f>
        <v/>
      </c>
      <c r="D6594" s="97" t="str">
        <f>IF(ISBLANK('Zusatzblatt (Perigon)'!J6589),"",'Zusatzblatt (Perigon)'!J6589)</f>
        <v/>
      </c>
      <c r="E6594" s="64" t="str">
        <f>IF(ISBLANK('Zusatzblatt (Perigon)'!K6589),"",'Zusatzblatt (Perigon)'!K6589)</f>
        <v/>
      </c>
      <c r="F6594" s="65"/>
      <c r="G6594" s="64"/>
      <c r="H6594" s="69" t="str">
        <f>IF(ISBLANK('Zusatzblatt (Perigon)'!L6589),"",'Zusatzblatt (Perigon)'!L6589)</f>
        <v/>
      </c>
      <c r="I6594" s="69" t="str">
        <f>IF(ISBLANK('Zusatzblatt (Perigon)'!M6589),"",'Zusatzblatt (Perigon)'!M6589)</f>
        <v/>
      </c>
      <c r="J6594" s="98" t="str">
        <f>IF(ISBLANK('Zusatzblatt (Perigon)'!N6589),"",'Zusatzblatt (Perigon)'!N6589)</f>
        <v/>
      </c>
      <c r="K6594" s="99" t="str">
        <f>IF(ISBLANK('Zusatzblatt (Perigon)'!J6589),"",'Zusatzblatt (Perigon)'!T6589)</f>
        <v/>
      </c>
      <c r="L6594" s="95" t="str">
        <f>IF(ISBLANK('Zusatzblatt (Perigon)'!O6589),"",'Zusatzblatt (Perigon)'!O6589)</f>
        <v/>
      </c>
      <c r="M6594" s="95" t="str">
        <f>IF(ISBLANK('Zusatzblatt (Perigon)'!R6589),"",'Zusatzblatt (Perigon)'!R6589)</f>
        <v/>
      </c>
      <c r="N6594" s="95" t="str">
        <f>IF(ISBLANK('Zusatzblatt (Perigon)'!P6589),"",'Zusatzblatt (Perigon)'!P6589)</f>
        <v/>
      </c>
      <c r="O6594" s="38" t="str">
        <f>IF($L6594="","",VLOOKUP($R6594,Tarife!$A$2:$R$599,13,FALSE))</f>
        <v/>
      </c>
      <c r="P6594" s="38" t="str">
        <f t="shared" si="102"/>
        <v/>
      </c>
      <c r="R6594" s="100" t="str">
        <f>Zusammenzug!$C$25&amp;"-"&amp;Zusammenzug!$A$7&amp;"-"&amp;Leistungen!L6594</f>
        <v>2026-Nicht beauftragte Spitex-Organisation-</v>
      </c>
    </row>
    <row r="6595" spans="1:18" x14ac:dyDescent="0.2">
      <c r="A6595" s="95" t="str">
        <f>IF(ISBLANK('Zusatzblatt (Perigon)'!E6590),"",'Zusatzblatt (Perigon)'!E6590)</f>
        <v/>
      </c>
      <c r="B6595" s="95" t="str">
        <f>IF(ISBLANK('Zusatzblatt (Perigon)'!G6590),"",'Zusatzblatt (Perigon)'!G6590)</f>
        <v/>
      </c>
      <c r="C6595" s="96" t="str">
        <f>IF(ISBLANK('Zusatzblatt (Perigon)'!I6590),"",'Zusatzblatt (Perigon)'!I6590)</f>
        <v/>
      </c>
      <c r="D6595" s="97" t="str">
        <f>IF(ISBLANK('Zusatzblatt (Perigon)'!J6590),"",'Zusatzblatt (Perigon)'!J6590)</f>
        <v/>
      </c>
      <c r="E6595" s="64" t="str">
        <f>IF(ISBLANK('Zusatzblatt (Perigon)'!K6590),"",'Zusatzblatt (Perigon)'!K6590)</f>
        <v/>
      </c>
      <c r="F6595" s="65"/>
      <c r="G6595" s="64"/>
      <c r="H6595" s="69" t="str">
        <f>IF(ISBLANK('Zusatzblatt (Perigon)'!L6590),"",'Zusatzblatt (Perigon)'!L6590)</f>
        <v/>
      </c>
      <c r="I6595" s="69" t="str">
        <f>IF(ISBLANK('Zusatzblatt (Perigon)'!M6590),"",'Zusatzblatt (Perigon)'!M6590)</f>
        <v/>
      </c>
      <c r="J6595" s="98" t="str">
        <f>IF(ISBLANK('Zusatzblatt (Perigon)'!N6590),"",'Zusatzblatt (Perigon)'!N6590)</f>
        <v/>
      </c>
      <c r="K6595" s="99" t="str">
        <f>IF(ISBLANK('Zusatzblatt (Perigon)'!J6590),"",'Zusatzblatt (Perigon)'!T6590)</f>
        <v/>
      </c>
      <c r="L6595" s="95" t="str">
        <f>IF(ISBLANK('Zusatzblatt (Perigon)'!O6590),"",'Zusatzblatt (Perigon)'!O6590)</f>
        <v/>
      </c>
      <c r="M6595" s="95" t="str">
        <f>IF(ISBLANK('Zusatzblatt (Perigon)'!R6590),"",'Zusatzblatt (Perigon)'!R6590)</f>
        <v/>
      </c>
      <c r="N6595" s="95" t="str">
        <f>IF(ISBLANK('Zusatzblatt (Perigon)'!P6590),"",'Zusatzblatt (Perigon)'!P6590)</f>
        <v/>
      </c>
      <c r="O6595" s="38" t="str">
        <f>IF($L6595="","",VLOOKUP($R6595,Tarife!$A$2:$R$599,13,FALSE))</f>
        <v/>
      </c>
      <c r="P6595" s="38" t="str">
        <f t="shared" si="102"/>
        <v/>
      </c>
      <c r="R6595" s="100" t="str">
        <f>Zusammenzug!$C$25&amp;"-"&amp;Zusammenzug!$A$7&amp;"-"&amp;Leistungen!L6595</f>
        <v>2026-Nicht beauftragte Spitex-Organisation-</v>
      </c>
    </row>
    <row r="6596" spans="1:18" x14ac:dyDescent="0.2">
      <c r="A6596" s="95" t="str">
        <f>IF(ISBLANK('Zusatzblatt (Perigon)'!E6591),"",'Zusatzblatt (Perigon)'!E6591)</f>
        <v/>
      </c>
      <c r="B6596" s="95" t="str">
        <f>IF(ISBLANK('Zusatzblatt (Perigon)'!G6591),"",'Zusatzblatt (Perigon)'!G6591)</f>
        <v/>
      </c>
      <c r="C6596" s="96" t="str">
        <f>IF(ISBLANK('Zusatzblatt (Perigon)'!I6591),"",'Zusatzblatt (Perigon)'!I6591)</f>
        <v/>
      </c>
      <c r="D6596" s="97" t="str">
        <f>IF(ISBLANK('Zusatzblatt (Perigon)'!J6591),"",'Zusatzblatt (Perigon)'!J6591)</f>
        <v/>
      </c>
      <c r="E6596" s="64" t="str">
        <f>IF(ISBLANK('Zusatzblatt (Perigon)'!K6591),"",'Zusatzblatt (Perigon)'!K6591)</f>
        <v/>
      </c>
      <c r="F6596" s="65"/>
      <c r="G6596" s="64"/>
      <c r="H6596" s="69" t="str">
        <f>IF(ISBLANK('Zusatzblatt (Perigon)'!L6591),"",'Zusatzblatt (Perigon)'!L6591)</f>
        <v/>
      </c>
      <c r="I6596" s="69" t="str">
        <f>IF(ISBLANK('Zusatzblatt (Perigon)'!M6591),"",'Zusatzblatt (Perigon)'!M6591)</f>
        <v/>
      </c>
      <c r="J6596" s="98" t="str">
        <f>IF(ISBLANK('Zusatzblatt (Perigon)'!N6591),"",'Zusatzblatt (Perigon)'!N6591)</f>
        <v/>
      </c>
      <c r="K6596" s="99" t="str">
        <f>IF(ISBLANK('Zusatzblatt (Perigon)'!J6591),"",'Zusatzblatt (Perigon)'!T6591)</f>
        <v/>
      </c>
      <c r="L6596" s="95" t="str">
        <f>IF(ISBLANK('Zusatzblatt (Perigon)'!O6591),"",'Zusatzblatt (Perigon)'!O6591)</f>
        <v/>
      </c>
      <c r="M6596" s="95" t="str">
        <f>IF(ISBLANK('Zusatzblatt (Perigon)'!R6591),"",'Zusatzblatt (Perigon)'!R6591)</f>
        <v/>
      </c>
      <c r="N6596" s="95" t="str">
        <f>IF(ISBLANK('Zusatzblatt (Perigon)'!P6591),"",'Zusatzblatt (Perigon)'!P6591)</f>
        <v/>
      </c>
      <c r="O6596" s="38" t="str">
        <f>IF($L6596="","",VLOOKUP($R6596,Tarife!$A$2:$R$599,13,FALSE))</f>
        <v/>
      </c>
      <c r="P6596" s="38" t="str">
        <f t="shared" si="102"/>
        <v/>
      </c>
      <c r="R6596" s="100" t="str">
        <f>Zusammenzug!$C$25&amp;"-"&amp;Zusammenzug!$A$7&amp;"-"&amp;Leistungen!L6596</f>
        <v>2026-Nicht beauftragte Spitex-Organisation-</v>
      </c>
    </row>
    <row r="6597" spans="1:18" x14ac:dyDescent="0.2">
      <c r="A6597" s="95" t="str">
        <f>IF(ISBLANK('Zusatzblatt (Perigon)'!E6592),"",'Zusatzblatt (Perigon)'!E6592)</f>
        <v/>
      </c>
      <c r="B6597" s="95" t="str">
        <f>IF(ISBLANK('Zusatzblatt (Perigon)'!G6592),"",'Zusatzblatt (Perigon)'!G6592)</f>
        <v/>
      </c>
      <c r="C6597" s="96" t="str">
        <f>IF(ISBLANK('Zusatzblatt (Perigon)'!I6592),"",'Zusatzblatt (Perigon)'!I6592)</f>
        <v/>
      </c>
      <c r="D6597" s="97" t="str">
        <f>IF(ISBLANK('Zusatzblatt (Perigon)'!J6592),"",'Zusatzblatt (Perigon)'!J6592)</f>
        <v/>
      </c>
      <c r="E6597" s="64" t="str">
        <f>IF(ISBLANK('Zusatzblatt (Perigon)'!K6592),"",'Zusatzblatt (Perigon)'!K6592)</f>
        <v/>
      </c>
      <c r="F6597" s="65"/>
      <c r="G6597" s="64"/>
      <c r="H6597" s="69" t="str">
        <f>IF(ISBLANK('Zusatzblatt (Perigon)'!L6592),"",'Zusatzblatt (Perigon)'!L6592)</f>
        <v/>
      </c>
      <c r="I6597" s="69" t="str">
        <f>IF(ISBLANK('Zusatzblatt (Perigon)'!M6592),"",'Zusatzblatt (Perigon)'!M6592)</f>
        <v/>
      </c>
      <c r="J6597" s="98" t="str">
        <f>IF(ISBLANK('Zusatzblatt (Perigon)'!N6592),"",'Zusatzblatt (Perigon)'!N6592)</f>
        <v/>
      </c>
      <c r="K6597" s="99" t="str">
        <f>IF(ISBLANK('Zusatzblatt (Perigon)'!J6592),"",'Zusatzblatt (Perigon)'!T6592)</f>
        <v/>
      </c>
      <c r="L6597" s="95" t="str">
        <f>IF(ISBLANK('Zusatzblatt (Perigon)'!O6592),"",'Zusatzblatt (Perigon)'!O6592)</f>
        <v/>
      </c>
      <c r="M6597" s="95" t="str">
        <f>IF(ISBLANK('Zusatzblatt (Perigon)'!R6592),"",'Zusatzblatt (Perigon)'!R6592)</f>
        <v/>
      </c>
      <c r="N6597" s="95" t="str">
        <f>IF(ISBLANK('Zusatzblatt (Perigon)'!P6592),"",'Zusatzblatt (Perigon)'!P6592)</f>
        <v/>
      </c>
      <c r="O6597" s="38" t="str">
        <f>IF($L6597="","",VLOOKUP($R6597,Tarife!$A$2:$R$599,13,FALSE))</f>
        <v/>
      </c>
      <c r="P6597" s="38" t="str">
        <f t="shared" si="102"/>
        <v/>
      </c>
      <c r="R6597" s="100" t="str">
        <f>Zusammenzug!$C$25&amp;"-"&amp;Zusammenzug!$A$7&amp;"-"&amp;Leistungen!L6597</f>
        <v>2026-Nicht beauftragte Spitex-Organisation-</v>
      </c>
    </row>
    <row r="6598" spans="1:18" x14ac:dyDescent="0.2">
      <c r="A6598" s="95" t="str">
        <f>IF(ISBLANK('Zusatzblatt (Perigon)'!E6593),"",'Zusatzblatt (Perigon)'!E6593)</f>
        <v/>
      </c>
      <c r="B6598" s="95" t="str">
        <f>IF(ISBLANK('Zusatzblatt (Perigon)'!G6593),"",'Zusatzblatt (Perigon)'!G6593)</f>
        <v/>
      </c>
      <c r="C6598" s="96" t="str">
        <f>IF(ISBLANK('Zusatzblatt (Perigon)'!I6593),"",'Zusatzblatt (Perigon)'!I6593)</f>
        <v/>
      </c>
      <c r="D6598" s="97" t="str">
        <f>IF(ISBLANK('Zusatzblatt (Perigon)'!J6593),"",'Zusatzblatt (Perigon)'!J6593)</f>
        <v/>
      </c>
      <c r="E6598" s="64" t="str">
        <f>IF(ISBLANK('Zusatzblatt (Perigon)'!K6593),"",'Zusatzblatt (Perigon)'!K6593)</f>
        <v/>
      </c>
      <c r="F6598" s="65"/>
      <c r="G6598" s="64"/>
      <c r="H6598" s="69" t="str">
        <f>IF(ISBLANK('Zusatzblatt (Perigon)'!L6593),"",'Zusatzblatt (Perigon)'!L6593)</f>
        <v/>
      </c>
      <c r="I6598" s="69" t="str">
        <f>IF(ISBLANK('Zusatzblatt (Perigon)'!M6593),"",'Zusatzblatt (Perigon)'!M6593)</f>
        <v/>
      </c>
      <c r="J6598" s="98" t="str">
        <f>IF(ISBLANK('Zusatzblatt (Perigon)'!N6593),"",'Zusatzblatt (Perigon)'!N6593)</f>
        <v/>
      </c>
      <c r="K6598" s="99" t="str">
        <f>IF(ISBLANK('Zusatzblatt (Perigon)'!J6593),"",'Zusatzblatt (Perigon)'!T6593)</f>
        <v/>
      </c>
      <c r="L6598" s="95" t="str">
        <f>IF(ISBLANK('Zusatzblatt (Perigon)'!O6593),"",'Zusatzblatt (Perigon)'!O6593)</f>
        <v/>
      </c>
      <c r="M6598" s="95" t="str">
        <f>IF(ISBLANK('Zusatzblatt (Perigon)'!R6593),"",'Zusatzblatt (Perigon)'!R6593)</f>
        <v/>
      </c>
      <c r="N6598" s="95" t="str">
        <f>IF(ISBLANK('Zusatzblatt (Perigon)'!P6593),"",'Zusatzblatt (Perigon)'!P6593)</f>
        <v/>
      </c>
      <c r="O6598" s="38" t="str">
        <f>IF($L6598="","",VLOOKUP($R6598,Tarife!$A$2:$R$599,13,FALSE))</f>
        <v/>
      </c>
      <c r="P6598" s="38" t="str">
        <f t="shared" si="102"/>
        <v/>
      </c>
      <c r="R6598" s="100" t="str">
        <f>Zusammenzug!$C$25&amp;"-"&amp;Zusammenzug!$A$7&amp;"-"&amp;Leistungen!L6598</f>
        <v>2026-Nicht beauftragte Spitex-Organisation-</v>
      </c>
    </row>
    <row r="6599" spans="1:18" x14ac:dyDescent="0.2">
      <c r="A6599" s="95" t="str">
        <f>IF(ISBLANK('Zusatzblatt (Perigon)'!E6594),"",'Zusatzblatt (Perigon)'!E6594)</f>
        <v/>
      </c>
      <c r="B6599" s="95" t="str">
        <f>IF(ISBLANK('Zusatzblatt (Perigon)'!G6594),"",'Zusatzblatt (Perigon)'!G6594)</f>
        <v/>
      </c>
      <c r="C6599" s="96" t="str">
        <f>IF(ISBLANK('Zusatzblatt (Perigon)'!I6594),"",'Zusatzblatt (Perigon)'!I6594)</f>
        <v/>
      </c>
      <c r="D6599" s="97" t="str">
        <f>IF(ISBLANK('Zusatzblatt (Perigon)'!J6594),"",'Zusatzblatt (Perigon)'!J6594)</f>
        <v/>
      </c>
      <c r="E6599" s="64" t="str">
        <f>IF(ISBLANK('Zusatzblatt (Perigon)'!K6594),"",'Zusatzblatt (Perigon)'!K6594)</f>
        <v/>
      </c>
      <c r="F6599" s="65"/>
      <c r="G6599" s="64"/>
      <c r="H6599" s="69" t="str">
        <f>IF(ISBLANK('Zusatzblatt (Perigon)'!L6594),"",'Zusatzblatt (Perigon)'!L6594)</f>
        <v/>
      </c>
      <c r="I6599" s="69" t="str">
        <f>IF(ISBLANK('Zusatzblatt (Perigon)'!M6594),"",'Zusatzblatt (Perigon)'!M6594)</f>
        <v/>
      </c>
      <c r="J6599" s="98" t="str">
        <f>IF(ISBLANK('Zusatzblatt (Perigon)'!N6594),"",'Zusatzblatt (Perigon)'!N6594)</f>
        <v/>
      </c>
      <c r="K6599" s="99" t="str">
        <f>IF(ISBLANK('Zusatzblatt (Perigon)'!J6594),"",'Zusatzblatt (Perigon)'!T6594)</f>
        <v/>
      </c>
      <c r="L6599" s="95" t="str">
        <f>IF(ISBLANK('Zusatzblatt (Perigon)'!O6594),"",'Zusatzblatt (Perigon)'!O6594)</f>
        <v/>
      </c>
      <c r="M6599" s="95" t="str">
        <f>IF(ISBLANK('Zusatzblatt (Perigon)'!R6594),"",'Zusatzblatt (Perigon)'!R6594)</f>
        <v/>
      </c>
      <c r="N6599" s="95" t="str">
        <f>IF(ISBLANK('Zusatzblatt (Perigon)'!P6594),"",'Zusatzblatt (Perigon)'!P6594)</f>
        <v/>
      </c>
      <c r="O6599" s="38" t="str">
        <f>IF($L6599="","",VLOOKUP($R6599,Tarife!$A$2:$R$599,13,FALSE))</f>
        <v/>
      </c>
      <c r="P6599" s="38" t="str">
        <f t="shared" si="102"/>
        <v/>
      </c>
      <c r="R6599" s="100" t="str">
        <f>Zusammenzug!$C$25&amp;"-"&amp;Zusammenzug!$A$7&amp;"-"&amp;Leistungen!L6599</f>
        <v>2026-Nicht beauftragte Spitex-Organisation-</v>
      </c>
    </row>
    <row r="6600" spans="1:18" x14ac:dyDescent="0.2">
      <c r="A6600" s="95" t="str">
        <f>IF(ISBLANK('Zusatzblatt (Perigon)'!E6595),"",'Zusatzblatt (Perigon)'!E6595)</f>
        <v/>
      </c>
      <c r="B6600" s="95" t="str">
        <f>IF(ISBLANK('Zusatzblatt (Perigon)'!G6595),"",'Zusatzblatt (Perigon)'!G6595)</f>
        <v/>
      </c>
      <c r="C6600" s="96" t="str">
        <f>IF(ISBLANK('Zusatzblatt (Perigon)'!I6595),"",'Zusatzblatt (Perigon)'!I6595)</f>
        <v/>
      </c>
      <c r="D6600" s="97" t="str">
        <f>IF(ISBLANK('Zusatzblatt (Perigon)'!J6595),"",'Zusatzblatt (Perigon)'!J6595)</f>
        <v/>
      </c>
      <c r="E6600" s="64" t="str">
        <f>IF(ISBLANK('Zusatzblatt (Perigon)'!K6595),"",'Zusatzblatt (Perigon)'!K6595)</f>
        <v/>
      </c>
      <c r="F6600" s="65"/>
      <c r="G6600" s="64"/>
      <c r="H6600" s="69" t="str">
        <f>IF(ISBLANK('Zusatzblatt (Perigon)'!L6595),"",'Zusatzblatt (Perigon)'!L6595)</f>
        <v/>
      </c>
      <c r="I6600" s="69" t="str">
        <f>IF(ISBLANK('Zusatzblatt (Perigon)'!M6595),"",'Zusatzblatt (Perigon)'!M6595)</f>
        <v/>
      </c>
      <c r="J6600" s="98" t="str">
        <f>IF(ISBLANK('Zusatzblatt (Perigon)'!N6595),"",'Zusatzblatt (Perigon)'!N6595)</f>
        <v/>
      </c>
      <c r="K6600" s="99" t="str">
        <f>IF(ISBLANK('Zusatzblatt (Perigon)'!J6595),"",'Zusatzblatt (Perigon)'!T6595)</f>
        <v/>
      </c>
      <c r="L6600" s="95" t="str">
        <f>IF(ISBLANK('Zusatzblatt (Perigon)'!O6595),"",'Zusatzblatt (Perigon)'!O6595)</f>
        <v/>
      </c>
      <c r="M6600" s="95" t="str">
        <f>IF(ISBLANK('Zusatzblatt (Perigon)'!R6595),"",'Zusatzblatt (Perigon)'!R6595)</f>
        <v/>
      </c>
      <c r="N6600" s="95" t="str">
        <f>IF(ISBLANK('Zusatzblatt (Perigon)'!P6595),"",'Zusatzblatt (Perigon)'!P6595)</f>
        <v/>
      </c>
      <c r="O6600" s="38" t="str">
        <f>IF($L6600="","",VLOOKUP($R6600,Tarife!$A$2:$R$599,13,FALSE))</f>
        <v/>
      </c>
      <c r="P6600" s="38" t="str">
        <f t="shared" ref="P6600:P6663" si="103">IF(L6600="","",IF(AND($L6600="Pabe",N6600&lt;O6600),M6600*O6600,IF(N6600&lt;O6600,M6600*N6600,M6600*O6600)))</f>
        <v/>
      </c>
      <c r="R6600" s="100" t="str">
        <f>Zusammenzug!$C$25&amp;"-"&amp;Zusammenzug!$A$7&amp;"-"&amp;Leistungen!L6600</f>
        <v>2026-Nicht beauftragte Spitex-Organisation-</v>
      </c>
    </row>
    <row r="6601" spans="1:18" x14ac:dyDescent="0.2">
      <c r="A6601" s="95" t="str">
        <f>IF(ISBLANK('Zusatzblatt (Perigon)'!E6596),"",'Zusatzblatt (Perigon)'!E6596)</f>
        <v/>
      </c>
      <c r="B6601" s="95" t="str">
        <f>IF(ISBLANK('Zusatzblatt (Perigon)'!G6596),"",'Zusatzblatt (Perigon)'!G6596)</f>
        <v/>
      </c>
      <c r="C6601" s="96" t="str">
        <f>IF(ISBLANK('Zusatzblatt (Perigon)'!I6596),"",'Zusatzblatt (Perigon)'!I6596)</f>
        <v/>
      </c>
      <c r="D6601" s="97" t="str">
        <f>IF(ISBLANK('Zusatzblatt (Perigon)'!J6596),"",'Zusatzblatt (Perigon)'!J6596)</f>
        <v/>
      </c>
      <c r="E6601" s="64" t="str">
        <f>IF(ISBLANK('Zusatzblatt (Perigon)'!K6596),"",'Zusatzblatt (Perigon)'!K6596)</f>
        <v/>
      </c>
      <c r="F6601" s="65"/>
      <c r="G6601" s="64"/>
      <c r="H6601" s="69" t="str">
        <f>IF(ISBLANK('Zusatzblatt (Perigon)'!L6596),"",'Zusatzblatt (Perigon)'!L6596)</f>
        <v/>
      </c>
      <c r="I6601" s="69" t="str">
        <f>IF(ISBLANK('Zusatzblatt (Perigon)'!M6596),"",'Zusatzblatt (Perigon)'!M6596)</f>
        <v/>
      </c>
      <c r="J6601" s="98" t="str">
        <f>IF(ISBLANK('Zusatzblatt (Perigon)'!N6596),"",'Zusatzblatt (Perigon)'!N6596)</f>
        <v/>
      </c>
      <c r="K6601" s="99" t="str">
        <f>IF(ISBLANK('Zusatzblatt (Perigon)'!J6596),"",'Zusatzblatt (Perigon)'!T6596)</f>
        <v/>
      </c>
      <c r="L6601" s="95" t="str">
        <f>IF(ISBLANK('Zusatzblatt (Perigon)'!O6596),"",'Zusatzblatt (Perigon)'!O6596)</f>
        <v/>
      </c>
      <c r="M6601" s="95" t="str">
        <f>IF(ISBLANK('Zusatzblatt (Perigon)'!R6596),"",'Zusatzblatt (Perigon)'!R6596)</f>
        <v/>
      </c>
      <c r="N6601" s="95" t="str">
        <f>IF(ISBLANK('Zusatzblatt (Perigon)'!P6596),"",'Zusatzblatt (Perigon)'!P6596)</f>
        <v/>
      </c>
      <c r="O6601" s="38" t="str">
        <f>IF($L6601="","",VLOOKUP($R6601,Tarife!$A$2:$R$599,13,FALSE))</f>
        <v/>
      </c>
      <c r="P6601" s="38" t="str">
        <f t="shared" si="103"/>
        <v/>
      </c>
      <c r="R6601" s="100" t="str">
        <f>Zusammenzug!$C$25&amp;"-"&amp;Zusammenzug!$A$7&amp;"-"&amp;Leistungen!L6601</f>
        <v>2026-Nicht beauftragte Spitex-Organisation-</v>
      </c>
    </row>
    <row r="6602" spans="1:18" x14ac:dyDescent="0.2">
      <c r="A6602" s="95" t="str">
        <f>IF(ISBLANK('Zusatzblatt (Perigon)'!E6597),"",'Zusatzblatt (Perigon)'!E6597)</f>
        <v/>
      </c>
      <c r="B6602" s="95" t="str">
        <f>IF(ISBLANK('Zusatzblatt (Perigon)'!G6597),"",'Zusatzblatt (Perigon)'!G6597)</f>
        <v/>
      </c>
      <c r="C6602" s="96" t="str">
        <f>IF(ISBLANK('Zusatzblatt (Perigon)'!I6597),"",'Zusatzblatt (Perigon)'!I6597)</f>
        <v/>
      </c>
      <c r="D6602" s="97" t="str">
        <f>IF(ISBLANK('Zusatzblatt (Perigon)'!J6597),"",'Zusatzblatt (Perigon)'!J6597)</f>
        <v/>
      </c>
      <c r="E6602" s="64" t="str">
        <f>IF(ISBLANK('Zusatzblatt (Perigon)'!K6597),"",'Zusatzblatt (Perigon)'!K6597)</f>
        <v/>
      </c>
      <c r="F6602" s="65"/>
      <c r="G6602" s="64"/>
      <c r="H6602" s="69" t="str">
        <f>IF(ISBLANK('Zusatzblatt (Perigon)'!L6597),"",'Zusatzblatt (Perigon)'!L6597)</f>
        <v/>
      </c>
      <c r="I6602" s="69" t="str">
        <f>IF(ISBLANK('Zusatzblatt (Perigon)'!M6597),"",'Zusatzblatt (Perigon)'!M6597)</f>
        <v/>
      </c>
      <c r="J6602" s="98" t="str">
        <f>IF(ISBLANK('Zusatzblatt (Perigon)'!N6597),"",'Zusatzblatt (Perigon)'!N6597)</f>
        <v/>
      </c>
      <c r="K6602" s="99" t="str">
        <f>IF(ISBLANK('Zusatzblatt (Perigon)'!J6597),"",'Zusatzblatt (Perigon)'!T6597)</f>
        <v/>
      </c>
      <c r="L6602" s="95" t="str">
        <f>IF(ISBLANK('Zusatzblatt (Perigon)'!O6597),"",'Zusatzblatt (Perigon)'!O6597)</f>
        <v/>
      </c>
      <c r="M6602" s="95" t="str">
        <f>IF(ISBLANK('Zusatzblatt (Perigon)'!R6597),"",'Zusatzblatt (Perigon)'!R6597)</f>
        <v/>
      </c>
      <c r="N6602" s="95" t="str">
        <f>IF(ISBLANK('Zusatzblatt (Perigon)'!P6597),"",'Zusatzblatt (Perigon)'!P6597)</f>
        <v/>
      </c>
      <c r="O6602" s="38" t="str">
        <f>IF($L6602="","",VLOOKUP($R6602,Tarife!$A$2:$R$599,13,FALSE))</f>
        <v/>
      </c>
      <c r="P6602" s="38" t="str">
        <f t="shared" si="103"/>
        <v/>
      </c>
      <c r="R6602" s="100" t="str">
        <f>Zusammenzug!$C$25&amp;"-"&amp;Zusammenzug!$A$7&amp;"-"&amp;Leistungen!L6602</f>
        <v>2026-Nicht beauftragte Spitex-Organisation-</v>
      </c>
    </row>
    <row r="6603" spans="1:18" x14ac:dyDescent="0.2">
      <c r="A6603" s="95" t="str">
        <f>IF(ISBLANK('Zusatzblatt (Perigon)'!E6598),"",'Zusatzblatt (Perigon)'!E6598)</f>
        <v/>
      </c>
      <c r="B6603" s="95" t="str">
        <f>IF(ISBLANK('Zusatzblatt (Perigon)'!G6598),"",'Zusatzblatt (Perigon)'!G6598)</f>
        <v/>
      </c>
      <c r="C6603" s="96" t="str">
        <f>IF(ISBLANK('Zusatzblatt (Perigon)'!I6598),"",'Zusatzblatt (Perigon)'!I6598)</f>
        <v/>
      </c>
      <c r="D6603" s="97" t="str">
        <f>IF(ISBLANK('Zusatzblatt (Perigon)'!J6598),"",'Zusatzblatt (Perigon)'!J6598)</f>
        <v/>
      </c>
      <c r="E6603" s="64" t="str">
        <f>IF(ISBLANK('Zusatzblatt (Perigon)'!K6598),"",'Zusatzblatt (Perigon)'!K6598)</f>
        <v/>
      </c>
      <c r="F6603" s="65"/>
      <c r="G6603" s="64"/>
      <c r="H6603" s="69" t="str">
        <f>IF(ISBLANK('Zusatzblatt (Perigon)'!L6598),"",'Zusatzblatt (Perigon)'!L6598)</f>
        <v/>
      </c>
      <c r="I6603" s="69" t="str">
        <f>IF(ISBLANK('Zusatzblatt (Perigon)'!M6598),"",'Zusatzblatt (Perigon)'!M6598)</f>
        <v/>
      </c>
      <c r="J6603" s="98" t="str">
        <f>IF(ISBLANK('Zusatzblatt (Perigon)'!N6598),"",'Zusatzblatt (Perigon)'!N6598)</f>
        <v/>
      </c>
      <c r="K6603" s="99" t="str">
        <f>IF(ISBLANK('Zusatzblatt (Perigon)'!J6598),"",'Zusatzblatt (Perigon)'!T6598)</f>
        <v/>
      </c>
      <c r="L6603" s="95" t="str">
        <f>IF(ISBLANK('Zusatzblatt (Perigon)'!O6598),"",'Zusatzblatt (Perigon)'!O6598)</f>
        <v/>
      </c>
      <c r="M6603" s="95" t="str">
        <f>IF(ISBLANK('Zusatzblatt (Perigon)'!R6598),"",'Zusatzblatt (Perigon)'!R6598)</f>
        <v/>
      </c>
      <c r="N6603" s="95" t="str">
        <f>IF(ISBLANK('Zusatzblatt (Perigon)'!P6598),"",'Zusatzblatt (Perigon)'!P6598)</f>
        <v/>
      </c>
      <c r="O6603" s="38" t="str">
        <f>IF($L6603="","",VLOOKUP($R6603,Tarife!$A$2:$R$599,13,FALSE))</f>
        <v/>
      </c>
      <c r="P6603" s="38" t="str">
        <f t="shared" si="103"/>
        <v/>
      </c>
      <c r="R6603" s="100" t="str">
        <f>Zusammenzug!$C$25&amp;"-"&amp;Zusammenzug!$A$7&amp;"-"&amp;Leistungen!L6603</f>
        <v>2026-Nicht beauftragte Spitex-Organisation-</v>
      </c>
    </row>
    <row r="6604" spans="1:18" x14ac:dyDescent="0.2">
      <c r="A6604" s="95" t="str">
        <f>IF(ISBLANK('Zusatzblatt (Perigon)'!E6599),"",'Zusatzblatt (Perigon)'!E6599)</f>
        <v/>
      </c>
      <c r="B6604" s="95" t="str">
        <f>IF(ISBLANK('Zusatzblatt (Perigon)'!G6599),"",'Zusatzblatt (Perigon)'!G6599)</f>
        <v/>
      </c>
      <c r="C6604" s="96" t="str">
        <f>IF(ISBLANK('Zusatzblatt (Perigon)'!I6599),"",'Zusatzblatt (Perigon)'!I6599)</f>
        <v/>
      </c>
      <c r="D6604" s="97" t="str">
        <f>IF(ISBLANK('Zusatzblatt (Perigon)'!J6599),"",'Zusatzblatt (Perigon)'!J6599)</f>
        <v/>
      </c>
      <c r="E6604" s="64" t="str">
        <f>IF(ISBLANK('Zusatzblatt (Perigon)'!K6599),"",'Zusatzblatt (Perigon)'!K6599)</f>
        <v/>
      </c>
      <c r="F6604" s="65"/>
      <c r="G6604" s="64"/>
      <c r="H6604" s="69" t="str">
        <f>IF(ISBLANK('Zusatzblatt (Perigon)'!L6599),"",'Zusatzblatt (Perigon)'!L6599)</f>
        <v/>
      </c>
      <c r="I6604" s="69" t="str">
        <f>IF(ISBLANK('Zusatzblatt (Perigon)'!M6599),"",'Zusatzblatt (Perigon)'!M6599)</f>
        <v/>
      </c>
      <c r="J6604" s="98" t="str">
        <f>IF(ISBLANK('Zusatzblatt (Perigon)'!N6599),"",'Zusatzblatt (Perigon)'!N6599)</f>
        <v/>
      </c>
      <c r="K6604" s="99" t="str">
        <f>IF(ISBLANK('Zusatzblatt (Perigon)'!J6599),"",'Zusatzblatt (Perigon)'!T6599)</f>
        <v/>
      </c>
      <c r="L6604" s="95" t="str">
        <f>IF(ISBLANK('Zusatzblatt (Perigon)'!O6599),"",'Zusatzblatt (Perigon)'!O6599)</f>
        <v/>
      </c>
      <c r="M6604" s="95" t="str">
        <f>IF(ISBLANK('Zusatzblatt (Perigon)'!R6599),"",'Zusatzblatt (Perigon)'!R6599)</f>
        <v/>
      </c>
      <c r="N6604" s="95" t="str">
        <f>IF(ISBLANK('Zusatzblatt (Perigon)'!P6599),"",'Zusatzblatt (Perigon)'!P6599)</f>
        <v/>
      </c>
      <c r="O6604" s="38" t="str">
        <f>IF($L6604="","",VLOOKUP($R6604,Tarife!$A$2:$R$599,13,FALSE))</f>
        <v/>
      </c>
      <c r="P6604" s="38" t="str">
        <f t="shared" si="103"/>
        <v/>
      </c>
      <c r="R6604" s="100" t="str">
        <f>Zusammenzug!$C$25&amp;"-"&amp;Zusammenzug!$A$7&amp;"-"&amp;Leistungen!L6604</f>
        <v>2026-Nicht beauftragte Spitex-Organisation-</v>
      </c>
    </row>
    <row r="6605" spans="1:18" x14ac:dyDescent="0.2">
      <c r="A6605" s="95" t="str">
        <f>IF(ISBLANK('Zusatzblatt (Perigon)'!E6600),"",'Zusatzblatt (Perigon)'!E6600)</f>
        <v/>
      </c>
      <c r="B6605" s="95" t="str">
        <f>IF(ISBLANK('Zusatzblatt (Perigon)'!G6600),"",'Zusatzblatt (Perigon)'!G6600)</f>
        <v/>
      </c>
      <c r="C6605" s="96" t="str">
        <f>IF(ISBLANK('Zusatzblatt (Perigon)'!I6600),"",'Zusatzblatt (Perigon)'!I6600)</f>
        <v/>
      </c>
      <c r="D6605" s="97" t="str">
        <f>IF(ISBLANK('Zusatzblatt (Perigon)'!J6600),"",'Zusatzblatt (Perigon)'!J6600)</f>
        <v/>
      </c>
      <c r="E6605" s="64" t="str">
        <f>IF(ISBLANK('Zusatzblatt (Perigon)'!K6600),"",'Zusatzblatt (Perigon)'!K6600)</f>
        <v/>
      </c>
      <c r="F6605" s="65"/>
      <c r="G6605" s="64"/>
      <c r="H6605" s="69" t="str">
        <f>IF(ISBLANK('Zusatzblatt (Perigon)'!L6600),"",'Zusatzblatt (Perigon)'!L6600)</f>
        <v/>
      </c>
      <c r="I6605" s="69" t="str">
        <f>IF(ISBLANK('Zusatzblatt (Perigon)'!M6600),"",'Zusatzblatt (Perigon)'!M6600)</f>
        <v/>
      </c>
      <c r="J6605" s="98" t="str">
        <f>IF(ISBLANK('Zusatzblatt (Perigon)'!N6600),"",'Zusatzblatt (Perigon)'!N6600)</f>
        <v/>
      </c>
      <c r="K6605" s="99" t="str">
        <f>IF(ISBLANK('Zusatzblatt (Perigon)'!J6600),"",'Zusatzblatt (Perigon)'!T6600)</f>
        <v/>
      </c>
      <c r="L6605" s="95" t="str">
        <f>IF(ISBLANK('Zusatzblatt (Perigon)'!O6600),"",'Zusatzblatt (Perigon)'!O6600)</f>
        <v/>
      </c>
      <c r="M6605" s="95" t="str">
        <f>IF(ISBLANK('Zusatzblatt (Perigon)'!R6600),"",'Zusatzblatt (Perigon)'!R6600)</f>
        <v/>
      </c>
      <c r="N6605" s="95" t="str">
        <f>IF(ISBLANK('Zusatzblatt (Perigon)'!P6600),"",'Zusatzblatt (Perigon)'!P6600)</f>
        <v/>
      </c>
      <c r="O6605" s="38" t="str">
        <f>IF($L6605="","",VLOOKUP($R6605,Tarife!$A$2:$R$599,13,FALSE))</f>
        <v/>
      </c>
      <c r="P6605" s="38" t="str">
        <f t="shared" si="103"/>
        <v/>
      </c>
      <c r="R6605" s="100" t="str">
        <f>Zusammenzug!$C$25&amp;"-"&amp;Zusammenzug!$A$7&amp;"-"&amp;Leistungen!L6605</f>
        <v>2026-Nicht beauftragte Spitex-Organisation-</v>
      </c>
    </row>
    <row r="6606" spans="1:18" x14ac:dyDescent="0.2">
      <c r="A6606" s="95" t="str">
        <f>IF(ISBLANK('Zusatzblatt (Perigon)'!E6601),"",'Zusatzblatt (Perigon)'!E6601)</f>
        <v/>
      </c>
      <c r="B6606" s="95" t="str">
        <f>IF(ISBLANK('Zusatzblatt (Perigon)'!G6601),"",'Zusatzblatt (Perigon)'!G6601)</f>
        <v/>
      </c>
      <c r="C6606" s="96" t="str">
        <f>IF(ISBLANK('Zusatzblatt (Perigon)'!I6601),"",'Zusatzblatt (Perigon)'!I6601)</f>
        <v/>
      </c>
      <c r="D6606" s="97" t="str">
        <f>IF(ISBLANK('Zusatzblatt (Perigon)'!J6601),"",'Zusatzblatt (Perigon)'!J6601)</f>
        <v/>
      </c>
      <c r="E6606" s="64" t="str">
        <f>IF(ISBLANK('Zusatzblatt (Perigon)'!K6601),"",'Zusatzblatt (Perigon)'!K6601)</f>
        <v/>
      </c>
      <c r="F6606" s="65"/>
      <c r="G6606" s="64"/>
      <c r="H6606" s="69" t="str">
        <f>IF(ISBLANK('Zusatzblatt (Perigon)'!L6601),"",'Zusatzblatt (Perigon)'!L6601)</f>
        <v/>
      </c>
      <c r="I6606" s="69" t="str">
        <f>IF(ISBLANK('Zusatzblatt (Perigon)'!M6601),"",'Zusatzblatt (Perigon)'!M6601)</f>
        <v/>
      </c>
      <c r="J6606" s="98" t="str">
        <f>IF(ISBLANK('Zusatzblatt (Perigon)'!N6601),"",'Zusatzblatt (Perigon)'!N6601)</f>
        <v/>
      </c>
      <c r="K6606" s="99" t="str">
        <f>IF(ISBLANK('Zusatzblatt (Perigon)'!J6601),"",'Zusatzblatt (Perigon)'!T6601)</f>
        <v/>
      </c>
      <c r="L6606" s="95" t="str">
        <f>IF(ISBLANK('Zusatzblatt (Perigon)'!O6601),"",'Zusatzblatt (Perigon)'!O6601)</f>
        <v/>
      </c>
      <c r="M6606" s="95" t="str">
        <f>IF(ISBLANK('Zusatzblatt (Perigon)'!R6601),"",'Zusatzblatt (Perigon)'!R6601)</f>
        <v/>
      </c>
      <c r="N6606" s="95" t="str">
        <f>IF(ISBLANK('Zusatzblatt (Perigon)'!P6601),"",'Zusatzblatt (Perigon)'!P6601)</f>
        <v/>
      </c>
      <c r="O6606" s="38" t="str">
        <f>IF($L6606="","",VLOOKUP($R6606,Tarife!$A$2:$R$599,13,FALSE))</f>
        <v/>
      </c>
      <c r="P6606" s="38" t="str">
        <f t="shared" si="103"/>
        <v/>
      </c>
      <c r="R6606" s="100" t="str">
        <f>Zusammenzug!$C$25&amp;"-"&amp;Zusammenzug!$A$7&amp;"-"&amp;Leistungen!L6606</f>
        <v>2026-Nicht beauftragte Spitex-Organisation-</v>
      </c>
    </row>
    <row r="6607" spans="1:18" x14ac:dyDescent="0.2">
      <c r="A6607" s="95" t="str">
        <f>IF(ISBLANK('Zusatzblatt (Perigon)'!E6602),"",'Zusatzblatt (Perigon)'!E6602)</f>
        <v/>
      </c>
      <c r="B6607" s="95" t="str">
        <f>IF(ISBLANK('Zusatzblatt (Perigon)'!G6602),"",'Zusatzblatt (Perigon)'!G6602)</f>
        <v/>
      </c>
      <c r="C6607" s="96" t="str">
        <f>IF(ISBLANK('Zusatzblatt (Perigon)'!I6602),"",'Zusatzblatt (Perigon)'!I6602)</f>
        <v/>
      </c>
      <c r="D6607" s="97" t="str">
        <f>IF(ISBLANK('Zusatzblatt (Perigon)'!J6602),"",'Zusatzblatt (Perigon)'!J6602)</f>
        <v/>
      </c>
      <c r="E6607" s="64" t="str">
        <f>IF(ISBLANK('Zusatzblatt (Perigon)'!K6602),"",'Zusatzblatt (Perigon)'!K6602)</f>
        <v/>
      </c>
      <c r="F6607" s="65"/>
      <c r="G6607" s="64"/>
      <c r="H6607" s="69" t="str">
        <f>IF(ISBLANK('Zusatzblatt (Perigon)'!L6602),"",'Zusatzblatt (Perigon)'!L6602)</f>
        <v/>
      </c>
      <c r="I6607" s="69" t="str">
        <f>IF(ISBLANK('Zusatzblatt (Perigon)'!M6602),"",'Zusatzblatt (Perigon)'!M6602)</f>
        <v/>
      </c>
      <c r="J6607" s="98" t="str">
        <f>IF(ISBLANK('Zusatzblatt (Perigon)'!N6602),"",'Zusatzblatt (Perigon)'!N6602)</f>
        <v/>
      </c>
      <c r="K6607" s="99" t="str">
        <f>IF(ISBLANK('Zusatzblatt (Perigon)'!J6602),"",'Zusatzblatt (Perigon)'!T6602)</f>
        <v/>
      </c>
      <c r="L6607" s="95" t="str">
        <f>IF(ISBLANK('Zusatzblatt (Perigon)'!O6602),"",'Zusatzblatt (Perigon)'!O6602)</f>
        <v/>
      </c>
      <c r="M6607" s="95" t="str">
        <f>IF(ISBLANK('Zusatzblatt (Perigon)'!R6602),"",'Zusatzblatt (Perigon)'!R6602)</f>
        <v/>
      </c>
      <c r="N6607" s="95" t="str">
        <f>IF(ISBLANK('Zusatzblatt (Perigon)'!P6602),"",'Zusatzblatt (Perigon)'!P6602)</f>
        <v/>
      </c>
      <c r="O6607" s="38" t="str">
        <f>IF($L6607="","",VLOOKUP($R6607,Tarife!$A$2:$R$599,13,FALSE))</f>
        <v/>
      </c>
      <c r="P6607" s="38" t="str">
        <f t="shared" si="103"/>
        <v/>
      </c>
      <c r="R6607" s="100" t="str">
        <f>Zusammenzug!$C$25&amp;"-"&amp;Zusammenzug!$A$7&amp;"-"&amp;Leistungen!L6607</f>
        <v>2026-Nicht beauftragte Spitex-Organisation-</v>
      </c>
    </row>
    <row r="6608" spans="1:18" x14ac:dyDescent="0.2">
      <c r="A6608" s="95" t="str">
        <f>IF(ISBLANK('Zusatzblatt (Perigon)'!E6603),"",'Zusatzblatt (Perigon)'!E6603)</f>
        <v/>
      </c>
      <c r="B6608" s="95" t="str">
        <f>IF(ISBLANK('Zusatzblatt (Perigon)'!G6603),"",'Zusatzblatt (Perigon)'!G6603)</f>
        <v/>
      </c>
      <c r="C6608" s="96" t="str">
        <f>IF(ISBLANK('Zusatzblatt (Perigon)'!I6603),"",'Zusatzblatt (Perigon)'!I6603)</f>
        <v/>
      </c>
      <c r="D6608" s="97" t="str">
        <f>IF(ISBLANK('Zusatzblatt (Perigon)'!J6603),"",'Zusatzblatt (Perigon)'!J6603)</f>
        <v/>
      </c>
      <c r="E6608" s="64" t="str">
        <f>IF(ISBLANK('Zusatzblatt (Perigon)'!K6603),"",'Zusatzblatt (Perigon)'!K6603)</f>
        <v/>
      </c>
      <c r="F6608" s="65"/>
      <c r="G6608" s="64"/>
      <c r="H6608" s="69" t="str">
        <f>IF(ISBLANK('Zusatzblatt (Perigon)'!L6603),"",'Zusatzblatt (Perigon)'!L6603)</f>
        <v/>
      </c>
      <c r="I6608" s="69" t="str">
        <f>IF(ISBLANK('Zusatzblatt (Perigon)'!M6603),"",'Zusatzblatt (Perigon)'!M6603)</f>
        <v/>
      </c>
      <c r="J6608" s="98" t="str">
        <f>IF(ISBLANK('Zusatzblatt (Perigon)'!N6603),"",'Zusatzblatt (Perigon)'!N6603)</f>
        <v/>
      </c>
      <c r="K6608" s="99" t="str">
        <f>IF(ISBLANK('Zusatzblatt (Perigon)'!J6603),"",'Zusatzblatt (Perigon)'!T6603)</f>
        <v/>
      </c>
      <c r="L6608" s="95" t="str">
        <f>IF(ISBLANK('Zusatzblatt (Perigon)'!O6603),"",'Zusatzblatt (Perigon)'!O6603)</f>
        <v/>
      </c>
      <c r="M6608" s="95" t="str">
        <f>IF(ISBLANK('Zusatzblatt (Perigon)'!R6603),"",'Zusatzblatt (Perigon)'!R6603)</f>
        <v/>
      </c>
      <c r="N6608" s="95" t="str">
        <f>IF(ISBLANK('Zusatzblatt (Perigon)'!P6603),"",'Zusatzblatt (Perigon)'!P6603)</f>
        <v/>
      </c>
      <c r="O6608" s="38" t="str">
        <f>IF($L6608="","",VLOOKUP($R6608,Tarife!$A$2:$R$599,13,FALSE))</f>
        <v/>
      </c>
      <c r="P6608" s="38" t="str">
        <f t="shared" si="103"/>
        <v/>
      </c>
      <c r="R6608" s="100" t="str">
        <f>Zusammenzug!$C$25&amp;"-"&amp;Zusammenzug!$A$7&amp;"-"&amp;Leistungen!L6608</f>
        <v>2026-Nicht beauftragte Spitex-Organisation-</v>
      </c>
    </row>
    <row r="6609" spans="1:18" x14ac:dyDescent="0.2">
      <c r="A6609" s="95" t="str">
        <f>IF(ISBLANK('Zusatzblatt (Perigon)'!E6604),"",'Zusatzblatt (Perigon)'!E6604)</f>
        <v/>
      </c>
      <c r="B6609" s="95" t="str">
        <f>IF(ISBLANK('Zusatzblatt (Perigon)'!G6604),"",'Zusatzblatt (Perigon)'!G6604)</f>
        <v/>
      </c>
      <c r="C6609" s="96" t="str">
        <f>IF(ISBLANK('Zusatzblatt (Perigon)'!I6604),"",'Zusatzblatt (Perigon)'!I6604)</f>
        <v/>
      </c>
      <c r="D6609" s="97" t="str">
        <f>IF(ISBLANK('Zusatzblatt (Perigon)'!J6604),"",'Zusatzblatt (Perigon)'!J6604)</f>
        <v/>
      </c>
      <c r="E6609" s="64" t="str">
        <f>IF(ISBLANK('Zusatzblatt (Perigon)'!K6604),"",'Zusatzblatt (Perigon)'!K6604)</f>
        <v/>
      </c>
      <c r="F6609" s="65"/>
      <c r="G6609" s="64"/>
      <c r="H6609" s="69" t="str">
        <f>IF(ISBLANK('Zusatzblatt (Perigon)'!L6604),"",'Zusatzblatt (Perigon)'!L6604)</f>
        <v/>
      </c>
      <c r="I6609" s="69" t="str">
        <f>IF(ISBLANK('Zusatzblatt (Perigon)'!M6604),"",'Zusatzblatt (Perigon)'!M6604)</f>
        <v/>
      </c>
      <c r="J6609" s="98" t="str">
        <f>IF(ISBLANK('Zusatzblatt (Perigon)'!N6604),"",'Zusatzblatt (Perigon)'!N6604)</f>
        <v/>
      </c>
      <c r="K6609" s="99" t="str">
        <f>IF(ISBLANK('Zusatzblatt (Perigon)'!J6604),"",'Zusatzblatt (Perigon)'!T6604)</f>
        <v/>
      </c>
      <c r="L6609" s="95" t="str">
        <f>IF(ISBLANK('Zusatzblatt (Perigon)'!O6604),"",'Zusatzblatt (Perigon)'!O6604)</f>
        <v/>
      </c>
      <c r="M6609" s="95" t="str">
        <f>IF(ISBLANK('Zusatzblatt (Perigon)'!R6604),"",'Zusatzblatt (Perigon)'!R6604)</f>
        <v/>
      </c>
      <c r="N6609" s="95" t="str">
        <f>IF(ISBLANK('Zusatzblatt (Perigon)'!P6604),"",'Zusatzblatt (Perigon)'!P6604)</f>
        <v/>
      </c>
      <c r="O6609" s="38" t="str">
        <f>IF($L6609="","",VLOOKUP($R6609,Tarife!$A$2:$R$599,13,FALSE))</f>
        <v/>
      </c>
      <c r="P6609" s="38" t="str">
        <f t="shared" si="103"/>
        <v/>
      </c>
      <c r="R6609" s="100" t="str">
        <f>Zusammenzug!$C$25&amp;"-"&amp;Zusammenzug!$A$7&amp;"-"&amp;Leistungen!L6609</f>
        <v>2026-Nicht beauftragte Spitex-Organisation-</v>
      </c>
    </row>
    <row r="6610" spans="1:18" x14ac:dyDescent="0.2">
      <c r="A6610" s="95" t="str">
        <f>IF(ISBLANK('Zusatzblatt (Perigon)'!E6605),"",'Zusatzblatt (Perigon)'!E6605)</f>
        <v/>
      </c>
      <c r="B6610" s="95" t="str">
        <f>IF(ISBLANK('Zusatzblatt (Perigon)'!G6605),"",'Zusatzblatt (Perigon)'!G6605)</f>
        <v/>
      </c>
      <c r="C6610" s="96" t="str">
        <f>IF(ISBLANK('Zusatzblatt (Perigon)'!I6605),"",'Zusatzblatt (Perigon)'!I6605)</f>
        <v/>
      </c>
      <c r="D6610" s="97" t="str">
        <f>IF(ISBLANK('Zusatzblatt (Perigon)'!J6605),"",'Zusatzblatt (Perigon)'!J6605)</f>
        <v/>
      </c>
      <c r="E6610" s="64" t="str">
        <f>IF(ISBLANK('Zusatzblatt (Perigon)'!K6605),"",'Zusatzblatt (Perigon)'!K6605)</f>
        <v/>
      </c>
      <c r="F6610" s="65"/>
      <c r="G6610" s="64"/>
      <c r="H6610" s="69" t="str">
        <f>IF(ISBLANK('Zusatzblatt (Perigon)'!L6605),"",'Zusatzblatt (Perigon)'!L6605)</f>
        <v/>
      </c>
      <c r="I6610" s="69" t="str">
        <f>IF(ISBLANK('Zusatzblatt (Perigon)'!M6605),"",'Zusatzblatt (Perigon)'!M6605)</f>
        <v/>
      </c>
      <c r="J6610" s="98" t="str">
        <f>IF(ISBLANK('Zusatzblatt (Perigon)'!N6605),"",'Zusatzblatt (Perigon)'!N6605)</f>
        <v/>
      </c>
      <c r="K6610" s="99" t="str">
        <f>IF(ISBLANK('Zusatzblatt (Perigon)'!J6605),"",'Zusatzblatt (Perigon)'!T6605)</f>
        <v/>
      </c>
      <c r="L6610" s="95" t="str">
        <f>IF(ISBLANK('Zusatzblatt (Perigon)'!O6605),"",'Zusatzblatt (Perigon)'!O6605)</f>
        <v/>
      </c>
      <c r="M6610" s="95" t="str">
        <f>IF(ISBLANK('Zusatzblatt (Perigon)'!R6605),"",'Zusatzblatt (Perigon)'!R6605)</f>
        <v/>
      </c>
      <c r="N6610" s="95" t="str">
        <f>IF(ISBLANK('Zusatzblatt (Perigon)'!P6605),"",'Zusatzblatt (Perigon)'!P6605)</f>
        <v/>
      </c>
      <c r="O6610" s="38" t="str">
        <f>IF($L6610="","",VLOOKUP($R6610,Tarife!$A$2:$R$599,13,FALSE))</f>
        <v/>
      </c>
      <c r="P6610" s="38" t="str">
        <f t="shared" si="103"/>
        <v/>
      </c>
      <c r="R6610" s="100" t="str">
        <f>Zusammenzug!$C$25&amp;"-"&amp;Zusammenzug!$A$7&amp;"-"&amp;Leistungen!L6610</f>
        <v>2026-Nicht beauftragte Spitex-Organisation-</v>
      </c>
    </row>
    <row r="6611" spans="1:18" x14ac:dyDescent="0.2">
      <c r="A6611" s="95" t="str">
        <f>IF(ISBLANK('Zusatzblatt (Perigon)'!E6606),"",'Zusatzblatt (Perigon)'!E6606)</f>
        <v/>
      </c>
      <c r="B6611" s="95" t="str">
        <f>IF(ISBLANK('Zusatzblatt (Perigon)'!G6606),"",'Zusatzblatt (Perigon)'!G6606)</f>
        <v/>
      </c>
      <c r="C6611" s="96" t="str">
        <f>IF(ISBLANK('Zusatzblatt (Perigon)'!I6606),"",'Zusatzblatt (Perigon)'!I6606)</f>
        <v/>
      </c>
      <c r="D6611" s="97" t="str">
        <f>IF(ISBLANK('Zusatzblatt (Perigon)'!J6606),"",'Zusatzblatt (Perigon)'!J6606)</f>
        <v/>
      </c>
      <c r="E6611" s="64" t="str">
        <f>IF(ISBLANK('Zusatzblatt (Perigon)'!K6606),"",'Zusatzblatt (Perigon)'!K6606)</f>
        <v/>
      </c>
      <c r="F6611" s="65"/>
      <c r="G6611" s="64"/>
      <c r="H6611" s="69" t="str">
        <f>IF(ISBLANK('Zusatzblatt (Perigon)'!L6606),"",'Zusatzblatt (Perigon)'!L6606)</f>
        <v/>
      </c>
      <c r="I6611" s="69" t="str">
        <f>IF(ISBLANK('Zusatzblatt (Perigon)'!M6606),"",'Zusatzblatt (Perigon)'!M6606)</f>
        <v/>
      </c>
      <c r="J6611" s="98" t="str">
        <f>IF(ISBLANK('Zusatzblatt (Perigon)'!N6606),"",'Zusatzblatt (Perigon)'!N6606)</f>
        <v/>
      </c>
      <c r="K6611" s="99" t="str">
        <f>IF(ISBLANK('Zusatzblatt (Perigon)'!J6606),"",'Zusatzblatt (Perigon)'!T6606)</f>
        <v/>
      </c>
      <c r="L6611" s="95" t="str">
        <f>IF(ISBLANK('Zusatzblatt (Perigon)'!O6606),"",'Zusatzblatt (Perigon)'!O6606)</f>
        <v/>
      </c>
      <c r="M6611" s="95" t="str">
        <f>IF(ISBLANK('Zusatzblatt (Perigon)'!R6606),"",'Zusatzblatt (Perigon)'!R6606)</f>
        <v/>
      </c>
      <c r="N6611" s="95" t="str">
        <f>IF(ISBLANK('Zusatzblatt (Perigon)'!P6606),"",'Zusatzblatt (Perigon)'!P6606)</f>
        <v/>
      </c>
      <c r="O6611" s="38" t="str">
        <f>IF($L6611="","",VLOOKUP($R6611,Tarife!$A$2:$R$599,13,FALSE))</f>
        <v/>
      </c>
      <c r="P6611" s="38" t="str">
        <f t="shared" si="103"/>
        <v/>
      </c>
      <c r="R6611" s="100" t="str">
        <f>Zusammenzug!$C$25&amp;"-"&amp;Zusammenzug!$A$7&amp;"-"&amp;Leistungen!L6611</f>
        <v>2026-Nicht beauftragte Spitex-Organisation-</v>
      </c>
    </row>
    <row r="6612" spans="1:18" x14ac:dyDescent="0.2">
      <c r="A6612" s="95" t="str">
        <f>IF(ISBLANK('Zusatzblatt (Perigon)'!E6607),"",'Zusatzblatt (Perigon)'!E6607)</f>
        <v/>
      </c>
      <c r="B6612" s="95" t="str">
        <f>IF(ISBLANK('Zusatzblatt (Perigon)'!G6607),"",'Zusatzblatt (Perigon)'!G6607)</f>
        <v/>
      </c>
      <c r="C6612" s="96" t="str">
        <f>IF(ISBLANK('Zusatzblatt (Perigon)'!I6607),"",'Zusatzblatt (Perigon)'!I6607)</f>
        <v/>
      </c>
      <c r="D6612" s="97" t="str">
        <f>IF(ISBLANK('Zusatzblatt (Perigon)'!J6607),"",'Zusatzblatt (Perigon)'!J6607)</f>
        <v/>
      </c>
      <c r="E6612" s="64" t="str">
        <f>IF(ISBLANK('Zusatzblatt (Perigon)'!K6607),"",'Zusatzblatt (Perigon)'!K6607)</f>
        <v/>
      </c>
      <c r="F6612" s="65"/>
      <c r="G6612" s="64"/>
      <c r="H6612" s="69" t="str">
        <f>IF(ISBLANK('Zusatzblatt (Perigon)'!L6607),"",'Zusatzblatt (Perigon)'!L6607)</f>
        <v/>
      </c>
      <c r="I6612" s="69" t="str">
        <f>IF(ISBLANK('Zusatzblatt (Perigon)'!M6607),"",'Zusatzblatt (Perigon)'!M6607)</f>
        <v/>
      </c>
      <c r="J6612" s="98" t="str">
        <f>IF(ISBLANK('Zusatzblatt (Perigon)'!N6607),"",'Zusatzblatt (Perigon)'!N6607)</f>
        <v/>
      </c>
      <c r="K6612" s="99" t="str">
        <f>IF(ISBLANK('Zusatzblatt (Perigon)'!J6607),"",'Zusatzblatt (Perigon)'!T6607)</f>
        <v/>
      </c>
      <c r="L6612" s="95" t="str">
        <f>IF(ISBLANK('Zusatzblatt (Perigon)'!O6607),"",'Zusatzblatt (Perigon)'!O6607)</f>
        <v/>
      </c>
      <c r="M6612" s="95" t="str">
        <f>IF(ISBLANK('Zusatzblatt (Perigon)'!R6607),"",'Zusatzblatt (Perigon)'!R6607)</f>
        <v/>
      </c>
      <c r="N6612" s="95" t="str">
        <f>IF(ISBLANK('Zusatzblatt (Perigon)'!P6607),"",'Zusatzblatt (Perigon)'!P6607)</f>
        <v/>
      </c>
      <c r="O6612" s="38" t="str">
        <f>IF($L6612="","",VLOOKUP($R6612,Tarife!$A$2:$R$599,13,FALSE))</f>
        <v/>
      </c>
      <c r="P6612" s="38" t="str">
        <f t="shared" si="103"/>
        <v/>
      </c>
      <c r="R6612" s="100" t="str">
        <f>Zusammenzug!$C$25&amp;"-"&amp;Zusammenzug!$A$7&amp;"-"&amp;Leistungen!L6612</f>
        <v>2026-Nicht beauftragte Spitex-Organisation-</v>
      </c>
    </row>
    <row r="6613" spans="1:18" x14ac:dyDescent="0.2">
      <c r="A6613" s="95" t="str">
        <f>IF(ISBLANK('Zusatzblatt (Perigon)'!E6608),"",'Zusatzblatt (Perigon)'!E6608)</f>
        <v/>
      </c>
      <c r="B6613" s="95" t="str">
        <f>IF(ISBLANK('Zusatzblatt (Perigon)'!G6608),"",'Zusatzblatt (Perigon)'!G6608)</f>
        <v/>
      </c>
      <c r="C6613" s="96" t="str">
        <f>IF(ISBLANK('Zusatzblatt (Perigon)'!I6608),"",'Zusatzblatt (Perigon)'!I6608)</f>
        <v/>
      </c>
      <c r="D6613" s="97" t="str">
        <f>IF(ISBLANK('Zusatzblatt (Perigon)'!J6608),"",'Zusatzblatt (Perigon)'!J6608)</f>
        <v/>
      </c>
      <c r="E6613" s="64" t="str">
        <f>IF(ISBLANK('Zusatzblatt (Perigon)'!K6608),"",'Zusatzblatt (Perigon)'!K6608)</f>
        <v/>
      </c>
      <c r="F6613" s="65"/>
      <c r="G6613" s="64"/>
      <c r="H6613" s="69" t="str">
        <f>IF(ISBLANK('Zusatzblatt (Perigon)'!L6608),"",'Zusatzblatt (Perigon)'!L6608)</f>
        <v/>
      </c>
      <c r="I6613" s="69" t="str">
        <f>IF(ISBLANK('Zusatzblatt (Perigon)'!M6608),"",'Zusatzblatt (Perigon)'!M6608)</f>
        <v/>
      </c>
      <c r="J6613" s="98" t="str">
        <f>IF(ISBLANK('Zusatzblatt (Perigon)'!N6608),"",'Zusatzblatt (Perigon)'!N6608)</f>
        <v/>
      </c>
      <c r="K6613" s="99" t="str">
        <f>IF(ISBLANK('Zusatzblatt (Perigon)'!J6608),"",'Zusatzblatt (Perigon)'!T6608)</f>
        <v/>
      </c>
      <c r="L6613" s="95" t="str">
        <f>IF(ISBLANK('Zusatzblatt (Perigon)'!O6608),"",'Zusatzblatt (Perigon)'!O6608)</f>
        <v/>
      </c>
      <c r="M6613" s="95" t="str">
        <f>IF(ISBLANK('Zusatzblatt (Perigon)'!R6608),"",'Zusatzblatt (Perigon)'!R6608)</f>
        <v/>
      </c>
      <c r="N6613" s="95" t="str">
        <f>IF(ISBLANK('Zusatzblatt (Perigon)'!P6608),"",'Zusatzblatt (Perigon)'!P6608)</f>
        <v/>
      </c>
      <c r="O6613" s="38" t="str">
        <f>IF($L6613="","",VLOOKUP($R6613,Tarife!$A$2:$R$599,13,FALSE))</f>
        <v/>
      </c>
      <c r="P6613" s="38" t="str">
        <f t="shared" si="103"/>
        <v/>
      </c>
      <c r="R6613" s="100" t="str">
        <f>Zusammenzug!$C$25&amp;"-"&amp;Zusammenzug!$A$7&amp;"-"&amp;Leistungen!L6613</f>
        <v>2026-Nicht beauftragte Spitex-Organisation-</v>
      </c>
    </row>
    <row r="6614" spans="1:18" x14ac:dyDescent="0.2">
      <c r="A6614" s="95" t="str">
        <f>IF(ISBLANK('Zusatzblatt (Perigon)'!E6609),"",'Zusatzblatt (Perigon)'!E6609)</f>
        <v/>
      </c>
      <c r="B6614" s="95" t="str">
        <f>IF(ISBLANK('Zusatzblatt (Perigon)'!G6609),"",'Zusatzblatt (Perigon)'!G6609)</f>
        <v/>
      </c>
      <c r="C6614" s="96" t="str">
        <f>IF(ISBLANK('Zusatzblatt (Perigon)'!I6609),"",'Zusatzblatt (Perigon)'!I6609)</f>
        <v/>
      </c>
      <c r="D6614" s="97" t="str">
        <f>IF(ISBLANK('Zusatzblatt (Perigon)'!J6609),"",'Zusatzblatt (Perigon)'!J6609)</f>
        <v/>
      </c>
      <c r="E6614" s="64" t="str">
        <f>IF(ISBLANK('Zusatzblatt (Perigon)'!K6609),"",'Zusatzblatt (Perigon)'!K6609)</f>
        <v/>
      </c>
      <c r="F6614" s="65"/>
      <c r="G6614" s="64"/>
      <c r="H6614" s="69" t="str">
        <f>IF(ISBLANK('Zusatzblatt (Perigon)'!L6609),"",'Zusatzblatt (Perigon)'!L6609)</f>
        <v/>
      </c>
      <c r="I6614" s="69" t="str">
        <f>IF(ISBLANK('Zusatzblatt (Perigon)'!M6609),"",'Zusatzblatt (Perigon)'!M6609)</f>
        <v/>
      </c>
      <c r="J6614" s="98" t="str">
        <f>IF(ISBLANK('Zusatzblatt (Perigon)'!N6609),"",'Zusatzblatt (Perigon)'!N6609)</f>
        <v/>
      </c>
      <c r="K6614" s="99" t="str">
        <f>IF(ISBLANK('Zusatzblatt (Perigon)'!J6609),"",'Zusatzblatt (Perigon)'!T6609)</f>
        <v/>
      </c>
      <c r="L6614" s="95" t="str">
        <f>IF(ISBLANK('Zusatzblatt (Perigon)'!O6609),"",'Zusatzblatt (Perigon)'!O6609)</f>
        <v/>
      </c>
      <c r="M6614" s="95" t="str">
        <f>IF(ISBLANK('Zusatzblatt (Perigon)'!R6609),"",'Zusatzblatt (Perigon)'!R6609)</f>
        <v/>
      </c>
      <c r="N6614" s="95" t="str">
        <f>IF(ISBLANK('Zusatzblatt (Perigon)'!P6609),"",'Zusatzblatt (Perigon)'!P6609)</f>
        <v/>
      </c>
      <c r="O6614" s="38" t="str">
        <f>IF($L6614="","",VLOOKUP($R6614,Tarife!$A$2:$R$599,13,FALSE))</f>
        <v/>
      </c>
      <c r="P6614" s="38" t="str">
        <f t="shared" si="103"/>
        <v/>
      </c>
      <c r="R6614" s="100" t="str">
        <f>Zusammenzug!$C$25&amp;"-"&amp;Zusammenzug!$A$7&amp;"-"&amp;Leistungen!L6614</f>
        <v>2026-Nicht beauftragte Spitex-Organisation-</v>
      </c>
    </row>
    <row r="6615" spans="1:18" x14ac:dyDescent="0.2">
      <c r="A6615" s="95" t="str">
        <f>IF(ISBLANK('Zusatzblatt (Perigon)'!E6610),"",'Zusatzblatt (Perigon)'!E6610)</f>
        <v/>
      </c>
      <c r="B6615" s="95" t="str">
        <f>IF(ISBLANK('Zusatzblatt (Perigon)'!G6610),"",'Zusatzblatt (Perigon)'!G6610)</f>
        <v/>
      </c>
      <c r="C6615" s="96" t="str">
        <f>IF(ISBLANK('Zusatzblatt (Perigon)'!I6610),"",'Zusatzblatt (Perigon)'!I6610)</f>
        <v/>
      </c>
      <c r="D6615" s="97" t="str">
        <f>IF(ISBLANK('Zusatzblatt (Perigon)'!J6610),"",'Zusatzblatt (Perigon)'!J6610)</f>
        <v/>
      </c>
      <c r="E6615" s="64" t="str">
        <f>IF(ISBLANK('Zusatzblatt (Perigon)'!K6610),"",'Zusatzblatt (Perigon)'!K6610)</f>
        <v/>
      </c>
      <c r="F6615" s="65"/>
      <c r="G6615" s="64"/>
      <c r="H6615" s="69" t="str">
        <f>IF(ISBLANK('Zusatzblatt (Perigon)'!L6610),"",'Zusatzblatt (Perigon)'!L6610)</f>
        <v/>
      </c>
      <c r="I6615" s="69" t="str">
        <f>IF(ISBLANK('Zusatzblatt (Perigon)'!M6610),"",'Zusatzblatt (Perigon)'!M6610)</f>
        <v/>
      </c>
      <c r="J6615" s="98" t="str">
        <f>IF(ISBLANK('Zusatzblatt (Perigon)'!N6610),"",'Zusatzblatt (Perigon)'!N6610)</f>
        <v/>
      </c>
      <c r="K6615" s="99" t="str">
        <f>IF(ISBLANK('Zusatzblatt (Perigon)'!J6610),"",'Zusatzblatt (Perigon)'!T6610)</f>
        <v/>
      </c>
      <c r="L6615" s="95" t="str">
        <f>IF(ISBLANK('Zusatzblatt (Perigon)'!O6610),"",'Zusatzblatt (Perigon)'!O6610)</f>
        <v/>
      </c>
      <c r="M6615" s="95" t="str">
        <f>IF(ISBLANK('Zusatzblatt (Perigon)'!R6610),"",'Zusatzblatt (Perigon)'!R6610)</f>
        <v/>
      </c>
      <c r="N6615" s="95" t="str">
        <f>IF(ISBLANK('Zusatzblatt (Perigon)'!P6610),"",'Zusatzblatt (Perigon)'!P6610)</f>
        <v/>
      </c>
      <c r="O6615" s="38" t="str">
        <f>IF($L6615="","",VLOOKUP($R6615,Tarife!$A$2:$R$599,13,FALSE))</f>
        <v/>
      </c>
      <c r="P6615" s="38" t="str">
        <f t="shared" si="103"/>
        <v/>
      </c>
      <c r="R6615" s="100" t="str">
        <f>Zusammenzug!$C$25&amp;"-"&amp;Zusammenzug!$A$7&amp;"-"&amp;Leistungen!L6615</f>
        <v>2026-Nicht beauftragte Spitex-Organisation-</v>
      </c>
    </row>
    <row r="6616" spans="1:18" x14ac:dyDescent="0.2">
      <c r="A6616" s="95" t="str">
        <f>IF(ISBLANK('Zusatzblatt (Perigon)'!E6611),"",'Zusatzblatt (Perigon)'!E6611)</f>
        <v/>
      </c>
      <c r="B6616" s="95" t="str">
        <f>IF(ISBLANK('Zusatzblatt (Perigon)'!G6611),"",'Zusatzblatt (Perigon)'!G6611)</f>
        <v/>
      </c>
      <c r="C6616" s="96" t="str">
        <f>IF(ISBLANK('Zusatzblatt (Perigon)'!I6611),"",'Zusatzblatt (Perigon)'!I6611)</f>
        <v/>
      </c>
      <c r="D6616" s="97" t="str">
        <f>IF(ISBLANK('Zusatzblatt (Perigon)'!J6611),"",'Zusatzblatt (Perigon)'!J6611)</f>
        <v/>
      </c>
      <c r="E6616" s="64" t="str">
        <f>IF(ISBLANK('Zusatzblatt (Perigon)'!K6611),"",'Zusatzblatt (Perigon)'!K6611)</f>
        <v/>
      </c>
      <c r="F6616" s="65"/>
      <c r="G6616" s="64"/>
      <c r="H6616" s="69" t="str">
        <f>IF(ISBLANK('Zusatzblatt (Perigon)'!L6611),"",'Zusatzblatt (Perigon)'!L6611)</f>
        <v/>
      </c>
      <c r="I6616" s="69" t="str">
        <f>IF(ISBLANK('Zusatzblatt (Perigon)'!M6611),"",'Zusatzblatt (Perigon)'!M6611)</f>
        <v/>
      </c>
      <c r="J6616" s="98" t="str">
        <f>IF(ISBLANK('Zusatzblatt (Perigon)'!N6611),"",'Zusatzblatt (Perigon)'!N6611)</f>
        <v/>
      </c>
      <c r="K6616" s="99" t="str">
        <f>IF(ISBLANK('Zusatzblatt (Perigon)'!J6611),"",'Zusatzblatt (Perigon)'!T6611)</f>
        <v/>
      </c>
      <c r="L6616" s="95" t="str">
        <f>IF(ISBLANK('Zusatzblatt (Perigon)'!O6611),"",'Zusatzblatt (Perigon)'!O6611)</f>
        <v/>
      </c>
      <c r="M6616" s="95" t="str">
        <f>IF(ISBLANK('Zusatzblatt (Perigon)'!R6611),"",'Zusatzblatt (Perigon)'!R6611)</f>
        <v/>
      </c>
      <c r="N6616" s="95" t="str">
        <f>IF(ISBLANK('Zusatzblatt (Perigon)'!P6611),"",'Zusatzblatt (Perigon)'!P6611)</f>
        <v/>
      </c>
      <c r="O6616" s="38" t="str">
        <f>IF($L6616="","",VLOOKUP($R6616,Tarife!$A$2:$R$599,13,FALSE))</f>
        <v/>
      </c>
      <c r="P6616" s="38" t="str">
        <f t="shared" si="103"/>
        <v/>
      </c>
      <c r="R6616" s="100" t="str">
        <f>Zusammenzug!$C$25&amp;"-"&amp;Zusammenzug!$A$7&amp;"-"&amp;Leistungen!L6616</f>
        <v>2026-Nicht beauftragte Spitex-Organisation-</v>
      </c>
    </row>
    <row r="6617" spans="1:18" x14ac:dyDescent="0.2">
      <c r="A6617" s="95" t="str">
        <f>IF(ISBLANK('Zusatzblatt (Perigon)'!E6612),"",'Zusatzblatt (Perigon)'!E6612)</f>
        <v/>
      </c>
      <c r="B6617" s="95" t="str">
        <f>IF(ISBLANK('Zusatzblatt (Perigon)'!G6612),"",'Zusatzblatt (Perigon)'!G6612)</f>
        <v/>
      </c>
      <c r="C6617" s="96" t="str">
        <f>IF(ISBLANK('Zusatzblatt (Perigon)'!I6612),"",'Zusatzblatt (Perigon)'!I6612)</f>
        <v/>
      </c>
      <c r="D6617" s="97" t="str">
        <f>IF(ISBLANK('Zusatzblatt (Perigon)'!J6612),"",'Zusatzblatt (Perigon)'!J6612)</f>
        <v/>
      </c>
      <c r="E6617" s="64" t="str">
        <f>IF(ISBLANK('Zusatzblatt (Perigon)'!K6612),"",'Zusatzblatt (Perigon)'!K6612)</f>
        <v/>
      </c>
      <c r="F6617" s="65"/>
      <c r="G6617" s="64"/>
      <c r="H6617" s="69" t="str">
        <f>IF(ISBLANK('Zusatzblatt (Perigon)'!L6612),"",'Zusatzblatt (Perigon)'!L6612)</f>
        <v/>
      </c>
      <c r="I6617" s="69" t="str">
        <f>IF(ISBLANK('Zusatzblatt (Perigon)'!M6612),"",'Zusatzblatt (Perigon)'!M6612)</f>
        <v/>
      </c>
      <c r="J6617" s="98" t="str">
        <f>IF(ISBLANK('Zusatzblatt (Perigon)'!N6612),"",'Zusatzblatt (Perigon)'!N6612)</f>
        <v/>
      </c>
      <c r="K6617" s="99" t="str">
        <f>IF(ISBLANK('Zusatzblatt (Perigon)'!J6612),"",'Zusatzblatt (Perigon)'!T6612)</f>
        <v/>
      </c>
      <c r="L6617" s="95" t="str">
        <f>IF(ISBLANK('Zusatzblatt (Perigon)'!O6612),"",'Zusatzblatt (Perigon)'!O6612)</f>
        <v/>
      </c>
      <c r="M6617" s="95" t="str">
        <f>IF(ISBLANK('Zusatzblatt (Perigon)'!R6612),"",'Zusatzblatt (Perigon)'!R6612)</f>
        <v/>
      </c>
      <c r="N6617" s="95" t="str">
        <f>IF(ISBLANK('Zusatzblatt (Perigon)'!P6612),"",'Zusatzblatt (Perigon)'!P6612)</f>
        <v/>
      </c>
      <c r="O6617" s="38" t="str">
        <f>IF($L6617="","",VLOOKUP($R6617,Tarife!$A$2:$R$599,13,FALSE))</f>
        <v/>
      </c>
      <c r="P6617" s="38" t="str">
        <f t="shared" si="103"/>
        <v/>
      </c>
      <c r="R6617" s="100" t="str">
        <f>Zusammenzug!$C$25&amp;"-"&amp;Zusammenzug!$A$7&amp;"-"&amp;Leistungen!L6617</f>
        <v>2026-Nicht beauftragte Spitex-Organisation-</v>
      </c>
    </row>
    <row r="6618" spans="1:18" x14ac:dyDescent="0.2">
      <c r="A6618" s="95" t="str">
        <f>IF(ISBLANK('Zusatzblatt (Perigon)'!E6613),"",'Zusatzblatt (Perigon)'!E6613)</f>
        <v/>
      </c>
      <c r="B6618" s="95" t="str">
        <f>IF(ISBLANK('Zusatzblatt (Perigon)'!G6613),"",'Zusatzblatt (Perigon)'!G6613)</f>
        <v/>
      </c>
      <c r="C6618" s="96" t="str">
        <f>IF(ISBLANK('Zusatzblatt (Perigon)'!I6613),"",'Zusatzblatt (Perigon)'!I6613)</f>
        <v/>
      </c>
      <c r="D6618" s="97" t="str">
        <f>IF(ISBLANK('Zusatzblatt (Perigon)'!J6613),"",'Zusatzblatt (Perigon)'!J6613)</f>
        <v/>
      </c>
      <c r="E6618" s="64" t="str">
        <f>IF(ISBLANK('Zusatzblatt (Perigon)'!K6613),"",'Zusatzblatt (Perigon)'!K6613)</f>
        <v/>
      </c>
      <c r="F6618" s="65"/>
      <c r="G6618" s="64"/>
      <c r="H6618" s="69" t="str">
        <f>IF(ISBLANK('Zusatzblatt (Perigon)'!L6613),"",'Zusatzblatt (Perigon)'!L6613)</f>
        <v/>
      </c>
      <c r="I6618" s="69" t="str">
        <f>IF(ISBLANK('Zusatzblatt (Perigon)'!M6613),"",'Zusatzblatt (Perigon)'!M6613)</f>
        <v/>
      </c>
      <c r="J6618" s="98" t="str">
        <f>IF(ISBLANK('Zusatzblatt (Perigon)'!N6613),"",'Zusatzblatt (Perigon)'!N6613)</f>
        <v/>
      </c>
      <c r="K6618" s="99" t="str">
        <f>IF(ISBLANK('Zusatzblatt (Perigon)'!J6613),"",'Zusatzblatt (Perigon)'!T6613)</f>
        <v/>
      </c>
      <c r="L6618" s="95" t="str">
        <f>IF(ISBLANK('Zusatzblatt (Perigon)'!O6613),"",'Zusatzblatt (Perigon)'!O6613)</f>
        <v/>
      </c>
      <c r="M6618" s="95" t="str">
        <f>IF(ISBLANK('Zusatzblatt (Perigon)'!R6613),"",'Zusatzblatt (Perigon)'!R6613)</f>
        <v/>
      </c>
      <c r="N6618" s="95" t="str">
        <f>IF(ISBLANK('Zusatzblatt (Perigon)'!P6613),"",'Zusatzblatt (Perigon)'!P6613)</f>
        <v/>
      </c>
      <c r="O6618" s="38" t="str">
        <f>IF($L6618="","",VLOOKUP($R6618,Tarife!$A$2:$R$599,13,FALSE))</f>
        <v/>
      </c>
      <c r="P6618" s="38" t="str">
        <f t="shared" si="103"/>
        <v/>
      </c>
      <c r="R6618" s="100" t="str">
        <f>Zusammenzug!$C$25&amp;"-"&amp;Zusammenzug!$A$7&amp;"-"&amp;Leistungen!L6618</f>
        <v>2026-Nicht beauftragte Spitex-Organisation-</v>
      </c>
    </row>
    <row r="6619" spans="1:18" x14ac:dyDescent="0.2">
      <c r="A6619" s="95" t="str">
        <f>IF(ISBLANK('Zusatzblatt (Perigon)'!E6614),"",'Zusatzblatt (Perigon)'!E6614)</f>
        <v/>
      </c>
      <c r="B6619" s="95" t="str">
        <f>IF(ISBLANK('Zusatzblatt (Perigon)'!G6614),"",'Zusatzblatt (Perigon)'!G6614)</f>
        <v/>
      </c>
      <c r="C6619" s="96" t="str">
        <f>IF(ISBLANK('Zusatzblatt (Perigon)'!I6614),"",'Zusatzblatt (Perigon)'!I6614)</f>
        <v/>
      </c>
      <c r="D6619" s="97" t="str">
        <f>IF(ISBLANK('Zusatzblatt (Perigon)'!J6614),"",'Zusatzblatt (Perigon)'!J6614)</f>
        <v/>
      </c>
      <c r="E6619" s="64" t="str">
        <f>IF(ISBLANK('Zusatzblatt (Perigon)'!K6614),"",'Zusatzblatt (Perigon)'!K6614)</f>
        <v/>
      </c>
      <c r="F6619" s="65"/>
      <c r="G6619" s="64"/>
      <c r="H6619" s="69" t="str">
        <f>IF(ISBLANK('Zusatzblatt (Perigon)'!L6614),"",'Zusatzblatt (Perigon)'!L6614)</f>
        <v/>
      </c>
      <c r="I6619" s="69" t="str">
        <f>IF(ISBLANK('Zusatzblatt (Perigon)'!M6614),"",'Zusatzblatt (Perigon)'!M6614)</f>
        <v/>
      </c>
      <c r="J6619" s="98" t="str">
        <f>IF(ISBLANK('Zusatzblatt (Perigon)'!N6614),"",'Zusatzblatt (Perigon)'!N6614)</f>
        <v/>
      </c>
      <c r="K6619" s="99" t="str">
        <f>IF(ISBLANK('Zusatzblatt (Perigon)'!J6614),"",'Zusatzblatt (Perigon)'!T6614)</f>
        <v/>
      </c>
      <c r="L6619" s="95" t="str">
        <f>IF(ISBLANK('Zusatzblatt (Perigon)'!O6614),"",'Zusatzblatt (Perigon)'!O6614)</f>
        <v/>
      </c>
      <c r="M6619" s="95" t="str">
        <f>IF(ISBLANK('Zusatzblatt (Perigon)'!R6614),"",'Zusatzblatt (Perigon)'!R6614)</f>
        <v/>
      </c>
      <c r="N6619" s="95" t="str">
        <f>IF(ISBLANK('Zusatzblatt (Perigon)'!P6614),"",'Zusatzblatt (Perigon)'!P6614)</f>
        <v/>
      </c>
      <c r="O6619" s="38" t="str">
        <f>IF($L6619="","",VLOOKUP($R6619,Tarife!$A$2:$R$599,13,FALSE))</f>
        <v/>
      </c>
      <c r="P6619" s="38" t="str">
        <f t="shared" si="103"/>
        <v/>
      </c>
      <c r="R6619" s="100" t="str">
        <f>Zusammenzug!$C$25&amp;"-"&amp;Zusammenzug!$A$7&amp;"-"&amp;Leistungen!L6619</f>
        <v>2026-Nicht beauftragte Spitex-Organisation-</v>
      </c>
    </row>
    <row r="6620" spans="1:18" x14ac:dyDescent="0.2">
      <c r="A6620" s="95" t="str">
        <f>IF(ISBLANK('Zusatzblatt (Perigon)'!E6615),"",'Zusatzblatt (Perigon)'!E6615)</f>
        <v/>
      </c>
      <c r="B6620" s="95" t="str">
        <f>IF(ISBLANK('Zusatzblatt (Perigon)'!G6615),"",'Zusatzblatt (Perigon)'!G6615)</f>
        <v/>
      </c>
      <c r="C6620" s="96" t="str">
        <f>IF(ISBLANK('Zusatzblatt (Perigon)'!I6615),"",'Zusatzblatt (Perigon)'!I6615)</f>
        <v/>
      </c>
      <c r="D6620" s="97" t="str">
        <f>IF(ISBLANK('Zusatzblatt (Perigon)'!J6615),"",'Zusatzblatt (Perigon)'!J6615)</f>
        <v/>
      </c>
      <c r="E6620" s="64" t="str">
        <f>IF(ISBLANK('Zusatzblatt (Perigon)'!K6615),"",'Zusatzblatt (Perigon)'!K6615)</f>
        <v/>
      </c>
      <c r="F6620" s="65"/>
      <c r="G6620" s="64"/>
      <c r="H6620" s="69" t="str">
        <f>IF(ISBLANK('Zusatzblatt (Perigon)'!L6615),"",'Zusatzblatt (Perigon)'!L6615)</f>
        <v/>
      </c>
      <c r="I6620" s="69" t="str">
        <f>IF(ISBLANK('Zusatzblatt (Perigon)'!M6615),"",'Zusatzblatt (Perigon)'!M6615)</f>
        <v/>
      </c>
      <c r="J6620" s="98" t="str">
        <f>IF(ISBLANK('Zusatzblatt (Perigon)'!N6615),"",'Zusatzblatt (Perigon)'!N6615)</f>
        <v/>
      </c>
      <c r="K6620" s="99" t="str">
        <f>IF(ISBLANK('Zusatzblatt (Perigon)'!J6615),"",'Zusatzblatt (Perigon)'!T6615)</f>
        <v/>
      </c>
      <c r="L6620" s="95" t="str">
        <f>IF(ISBLANK('Zusatzblatt (Perigon)'!O6615),"",'Zusatzblatt (Perigon)'!O6615)</f>
        <v/>
      </c>
      <c r="M6620" s="95" t="str">
        <f>IF(ISBLANK('Zusatzblatt (Perigon)'!R6615),"",'Zusatzblatt (Perigon)'!R6615)</f>
        <v/>
      </c>
      <c r="N6620" s="95" t="str">
        <f>IF(ISBLANK('Zusatzblatt (Perigon)'!P6615),"",'Zusatzblatt (Perigon)'!P6615)</f>
        <v/>
      </c>
      <c r="O6620" s="38" t="str">
        <f>IF($L6620="","",VLOOKUP($R6620,Tarife!$A$2:$R$599,13,FALSE))</f>
        <v/>
      </c>
      <c r="P6620" s="38" t="str">
        <f t="shared" si="103"/>
        <v/>
      </c>
      <c r="R6620" s="100" t="str">
        <f>Zusammenzug!$C$25&amp;"-"&amp;Zusammenzug!$A$7&amp;"-"&amp;Leistungen!L6620</f>
        <v>2026-Nicht beauftragte Spitex-Organisation-</v>
      </c>
    </row>
    <row r="6621" spans="1:18" x14ac:dyDescent="0.2">
      <c r="A6621" s="95" t="str">
        <f>IF(ISBLANK('Zusatzblatt (Perigon)'!E6616),"",'Zusatzblatt (Perigon)'!E6616)</f>
        <v/>
      </c>
      <c r="B6621" s="95" t="str">
        <f>IF(ISBLANK('Zusatzblatt (Perigon)'!G6616),"",'Zusatzblatt (Perigon)'!G6616)</f>
        <v/>
      </c>
      <c r="C6621" s="96" t="str">
        <f>IF(ISBLANK('Zusatzblatt (Perigon)'!I6616),"",'Zusatzblatt (Perigon)'!I6616)</f>
        <v/>
      </c>
      <c r="D6621" s="97" t="str">
        <f>IF(ISBLANK('Zusatzblatt (Perigon)'!J6616),"",'Zusatzblatt (Perigon)'!J6616)</f>
        <v/>
      </c>
      <c r="E6621" s="64" t="str">
        <f>IF(ISBLANK('Zusatzblatt (Perigon)'!K6616),"",'Zusatzblatt (Perigon)'!K6616)</f>
        <v/>
      </c>
      <c r="F6621" s="65"/>
      <c r="G6621" s="64"/>
      <c r="H6621" s="69" t="str">
        <f>IF(ISBLANK('Zusatzblatt (Perigon)'!L6616),"",'Zusatzblatt (Perigon)'!L6616)</f>
        <v/>
      </c>
      <c r="I6621" s="69" t="str">
        <f>IF(ISBLANK('Zusatzblatt (Perigon)'!M6616),"",'Zusatzblatt (Perigon)'!M6616)</f>
        <v/>
      </c>
      <c r="J6621" s="98" t="str">
        <f>IF(ISBLANK('Zusatzblatt (Perigon)'!N6616),"",'Zusatzblatt (Perigon)'!N6616)</f>
        <v/>
      </c>
      <c r="K6621" s="99" t="str">
        <f>IF(ISBLANK('Zusatzblatt (Perigon)'!J6616),"",'Zusatzblatt (Perigon)'!T6616)</f>
        <v/>
      </c>
      <c r="L6621" s="95" t="str">
        <f>IF(ISBLANK('Zusatzblatt (Perigon)'!O6616),"",'Zusatzblatt (Perigon)'!O6616)</f>
        <v/>
      </c>
      <c r="M6621" s="95" t="str">
        <f>IF(ISBLANK('Zusatzblatt (Perigon)'!R6616),"",'Zusatzblatt (Perigon)'!R6616)</f>
        <v/>
      </c>
      <c r="N6621" s="95" t="str">
        <f>IF(ISBLANK('Zusatzblatt (Perigon)'!P6616),"",'Zusatzblatt (Perigon)'!P6616)</f>
        <v/>
      </c>
      <c r="O6621" s="38" t="str">
        <f>IF($L6621="","",VLOOKUP($R6621,Tarife!$A$2:$R$599,13,FALSE))</f>
        <v/>
      </c>
      <c r="P6621" s="38" t="str">
        <f t="shared" si="103"/>
        <v/>
      </c>
      <c r="R6621" s="100" t="str">
        <f>Zusammenzug!$C$25&amp;"-"&amp;Zusammenzug!$A$7&amp;"-"&amp;Leistungen!L6621</f>
        <v>2026-Nicht beauftragte Spitex-Organisation-</v>
      </c>
    </row>
    <row r="6622" spans="1:18" x14ac:dyDescent="0.2">
      <c r="A6622" s="95" t="str">
        <f>IF(ISBLANK('Zusatzblatt (Perigon)'!E6617),"",'Zusatzblatt (Perigon)'!E6617)</f>
        <v/>
      </c>
      <c r="B6622" s="95" t="str">
        <f>IF(ISBLANK('Zusatzblatt (Perigon)'!G6617),"",'Zusatzblatt (Perigon)'!G6617)</f>
        <v/>
      </c>
      <c r="C6622" s="96" t="str">
        <f>IF(ISBLANK('Zusatzblatt (Perigon)'!I6617),"",'Zusatzblatt (Perigon)'!I6617)</f>
        <v/>
      </c>
      <c r="D6622" s="97" t="str">
        <f>IF(ISBLANK('Zusatzblatt (Perigon)'!J6617),"",'Zusatzblatt (Perigon)'!J6617)</f>
        <v/>
      </c>
      <c r="E6622" s="64" t="str">
        <f>IF(ISBLANK('Zusatzblatt (Perigon)'!K6617),"",'Zusatzblatt (Perigon)'!K6617)</f>
        <v/>
      </c>
      <c r="F6622" s="65"/>
      <c r="G6622" s="64"/>
      <c r="H6622" s="69" t="str">
        <f>IF(ISBLANK('Zusatzblatt (Perigon)'!L6617),"",'Zusatzblatt (Perigon)'!L6617)</f>
        <v/>
      </c>
      <c r="I6622" s="69" t="str">
        <f>IF(ISBLANK('Zusatzblatt (Perigon)'!M6617),"",'Zusatzblatt (Perigon)'!M6617)</f>
        <v/>
      </c>
      <c r="J6622" s="98" t="str">
        <f>IF(ISBLANK('Zusatzblatt (Perigon)'!N6617),"",'Zusatzblatt (Perigon)'!N6617)</f>
        <v/>
      </c>
      <c r="K6622" s="99" t="str">
        <f>IF(ISBLANK('Zusatzblatt (Perigon)'!J6617),"",'Zusatzblatt (Perigon)'!T6617)</f>
        <v/>
      </c>
      <c r="L6622" s="95" t="str">
        <f>IF(ISBLANK('Zusatzblatt (Perigon)'!O6617),"",'Zusatzblatt (Perigon)'!O6617)</f>
        <v/>
      </c>
      <c r="M6622" s="95" t="str">
        <f>IF(ISBLANK('Zusatzblatt (Perigon)'!R6617),"",'Zusatzblatt (Perigon)'!R6617)</f>
        <v/>
      </c>
      <c r="N6622" s="95" t="str">
        <f>IF(ISBLANK('Zusatzblatt (Perigon)'!P6617),"",'Zusatzblatt (Perigon)'!P6617)</f>
        <v/>
      </c>
      <c r="O6622" s="38" t="str">
        <f>IF($L6622="","",VLOOKUP($R6622,Tarife!$A$2:$R$599,13,FALSE))</f>
        <v/>
      </c>
      <c r="P6622" s="38" t="str">
        <f t="shared" si="103"/>
        <v/>
      </c>
      <c r="R6622" s="100" t="str">
        <f>Zusammenzug!$C$25&amp;"-"&amp;Zusammenzug!$A$7&amp;"-"&amp;Leistungen!L6622</f>
        <v>2026-Nicht beauftragte Spitex-Organisation-</v>
      </c>
    </row>
    <row r="6623" spans="1:18" x14ac:dyDescent="0.2">
      <c r="A6623" s="95" t="str">
        <f>IF(ISBLANK('Zusatzblatt (Perigon)'!E6618),"",'Zusatzblatt (Perigon)'!E6618)</f>
        <v/>
      </c>
      <c r="B6623" s="95" t="str">
        <f>IF(ISBLANK('Zusatzblatt (Perigon)'!G6618),"",'Zusatzblatt (Perigon)'!G6618)</f>
        <v/>
      </c>
      <c r="C6623" s="96" t="str">
        <f>IF(ISBLANK('Zusatzblatt (Perigon)'!I6618),"",'Zusatzblatt (Perigon)'!I6618)</f>
        <v/>
      </c>
      <c r="D6623" s="97" t="str">
        <f>IF(ISBLANK('Zusatzblatt (Perigon)'!J6618),"",'Zusatzblatt (Perigon)'!J6618)</f>
        <v/>
      </c>
      <c r="E6623" s="64" t="str">
        <f>IF(ISBLANK('Zusatzblatt (Perigon)'!K6618),"",'Zusatzblatt (Perigon)'!K6618)</f>
        <v/>
      </c>
      <c r="F6623" s="65"/>
      <c r="G6623" s="64"/>
      <c r="H6623" s="69" t="str">
        <f>IF(ISBLANK('Zusatzblatt (Perigon)'!L6618),"",'Zusatzblatt (Perigon)'!L6618)</f>
        <v/>
      </c>
      <c r="I6623" s="69" t="str">
        <f>IF(ISBLANK('Zusatzblatt (Perigon)'!M6618),"",'Zusatzblatt (Perigon)'!M6618)</f>
        <v/>
      </c>
      <c r="J6623" s="98" t="str">
        <f>IF(ISBLANK('Zusatzblatt (Perigon)'!N6618),"",'Zusatzblatt (Perigon)'!N6618)</f>
        <v/>
      </c>
      <c r="K6623" s="99" t="str">
        <f>IF(ISBLANK('Zusatzblatt (Perigon)'!J6618),"",'Zusatzblatt (Perigon)'!T6618)</f>
        <v/>
      </c>
      <c r="L6623" s="95" t="str">
        <f>IF(ISBLANK('Zusatzblatt (Perigon)'!O6618),"",'Zusatzblatt (Perigon)'!O6618)</f>
        <v/>
      </c>
      <c r="M6623" s="95" t="str">
        <f>IF(ISBLANK('Zusatzblatt (Perigon)'!R6618),"",'Zusatzblatt (Perigon)'!R6618)</f>
        <v/>
      </c>
      <c r="N6623" s="95" t="str">
        <f>IF(ISBLANK('Zusatzblatt (Perigon)'!P6618),"",'Zusatzblatt (Perigon)'!P6618)</f>
        <v/>
      </c>
      <c r="O6623" s="38" t="str">
        <f>IF($L6623="","",VLOOKUP($R6623,Tarife!$A$2:$R$599,13,FALSE))</f>
        <v/>
      </c>
      <c r="P6623" s="38" t="str">
        <f t="shared" si="103"/>
        <v/>
      </c>
      <c r="R6623" s="100" t="str">
        <f>Zusammenzug!$C$25&amp;"-"&amp;Zusammenzug!$A$7&amp;"-"&amp;Leistungen!L6623</f>
        <v>2026-Nicht beauftragte Spitex-Organisation-</v>
      </c>
    </row>
    <row r="6624" spans="1:18" x14ac:dyDescent="0.2">
      <c r="A6624" s="95" t="str">
        <f>IF(ISBLANK('Zusatzblatt (Perigon)'!E6619),"",'Zusatzblatt (Perigon)'!E6619)</f>
        <v/>
      </c>
      <c r="B6624" s="95" t="str">
        <f>IF(ISBLANK('Zusatzblatt (Perigon)'!G6619),"",'Zusatzblatt (Perigon)'!G6619)</f>
        <v/>
      </c>
      <c r="C6624" s="96" t="str">
        <f>IF(ISBLANK('Zusatzblatt (Perigon)'!I6619),"",'Zusatzblatt (Perigon)'!I6619)</f>
        <v/>
      </c>
      <c r="D6624" s="97" t="str">
        <f>IF(ISBLANK('Zusatzblatt (Perigon)'!J6619),"",'Zusatzblatt (Perigon)'!J6619)</f>
        <v/>
      </c>
      <c r="E6624" s="64" t="str">
        <f>IF(ISBLANK('Zusatzblatt (Perigon)'!K6619),"",'Zusatzblatt (Perigon)'!K6619)</f>
        <v/>
      </c>
      <c r="F6624" s="65"/>
      <c r="G6624" s="64"/>
      <c r="H6624" s="69" t="str">
        <f>IF(ISBLANK('Zusatzblatt (Perigon)'!L6619),"",'Zusatzblatt (Perigon)'!L6619)</f>
        <v/>
      </c>
      <c r="I6624" s="69" t="str">
        <f>IF(ISBLANK('Zusatzblatt (Perigon)'!M6619),"",'Zusatzblatt (Perigon)'!M6619)</f>
        <v/>
      </c>
      <c r="J6624" s="98" t="str">
        <f>IF(ISBLANK('Zusatzblatt (Perigon)'!N6619),"",'Zusatzblatt (Perigon)'!N6619)</f>
        <v/>
      </c>
      <c r="K6624" s="99" t="str">
        <f>IF(ISBLANK('Zusatzblatt (Perigon)'!J6619),"",'Zusatzblatt (Perigon)'!T6619)</f>
        <v/>
      </c>
      <c r="L6624" s="95" t="str">
        <f>IF(ISBLANK('Zusatzblatt (Perigon)'!O6619),"",'Zusatzblatt (Perigon)'!O6619)</f>
        <v/>
      </c>
      <c r="M6624" s="95" t="str">
        <f>IF(ISBLANK('Zusatzblatt (Perigon)'!R6619),"",'Zusatzblatt (Perigon)'!R6619)</f>
        <v/>
      </c>
      <c r="N6624" s="95" t="str">
        <f>IF(ISBLANK('Zusatzblatt (Perigon)'!P6619),"",'Zusatzblatt (Perigon)'!P6619)</f>
        <v/>
      </c>
      <c r="O6624" s="38" t="str">
        <f>IF($L6624="","",VLOOKUP($R6624,Tarife!$A$2:$R$599,13,FALSE))</f>
        <v/>
      </c>
      <c r="P6624" s="38" t="str">
        <f t="shared" si="103"/>
        <v/>
      </c>
      <c r="R6624" s="100" t="str">
        <f>Zusammenzug!$C$25&amp;"-"&amp;Zusammenzug!$A$7&amp;"-"&amp;Leistungen!L6624</f>
        <v>2026-Nicht beauftragte Spitex-Organisation-</v>
      </c>
    </row>
    <row r="6625" spans="1:18" x14ac:dyDescent="0.2">
      <c r="A6625" s="95" t="str">
        <f>IF(ISBLANK('Zusatzblatt (Perigon)'!E6620),"",'Zusatzblatt (Perigon)'!E6620)</f>
        <v/>
      </c>
      <c r="B6625" s="95" t="str">
        <f>IF(ISBLANK('Zusatzblatt (Perigon)'!G6620),"",'Zusatzblatt (Perigon)'!G6620)</f>
        <v/>
      </c>
      <c r="C6625" s="96" t="str">
        <f>IF(ISBLANK('Zusatzblatt (Perigon)'!I6620),"",'Zusatzblatt (Perigon)'!I6620)</f>
        <v/>
      </c>
      <c r="D6625" s="97" t="str">
        <f>IF(ISBLANK('Zusatzblatt (Perigon)'!J6620),"",'Zusatzblatt (Perigon)'!J6620)</f>
        <v/>
      </c>
      <c r="E6625" s="64" t="str">
        <f>IF(ISBLANK('Zusatzblatt (Perigon)'!K6620),"",'Zusatzblatt (Perigon)'!K6620)</f>
        <v/>
      </c>
      <c r="F6625" s="65"/>
      <c r="G6625" s="64"/>
      <c r="H6625" s="69" t="str">
        <f>IF(ISBLANK('Zusatzblatt (Perigon)'!L6620),"",'Zusatzblatt (Perigon)'!L6620)</f>
        <v/>
      </c>
      <c r="I6625" s="69" t="str">
        <f>IF(ISBLANK('Zusatzblatt (Perigon)'!M6620),"",'Zusatzblatt (Perigon)'!M6620)</f>
        <v/>
      </c>
      <c r="J6625" s="98" t="str">
        <f>IF(ISBLANK('Zusatzblatt (Perigon)'!N6620),"",'Zusatzblatt (Perigon)'!N6620)</f>
        <v/>
      </c>
      <c r="K6625" s="99" t="str">
        <f>IF(ISBLANK('Zusatzblatt (Perigon)'!J6620),"",'Zusatzblatt (Perigon)'!T6620)</f>
        <v/>
      </c>
      <c r="L6625" s="95" t="str">
        <f>IF(ISBLANK('Zusatzblatt (Perigon)'!O6620),"",'Zusatzblatt (Perigon)'!O6620)</f>
        <v/>
      </c>
      <c r="M6625" s="95" t="str">
        <f>IF(ISBLANK('Zusatzblatt (Perigon)'!R6620),"",'Zusatzblatt (Perigon)'!R6620)</f>
        <v/>
      </c>
      <c r="N6625" s="95" t="str">
        <f>IF(ISBLANK('Zusatzblatt (Perigon)'!P6620),"",'Zusatzblatt (Perigon)'!P6620)</f>
        <v/>
      </c>
      <c r="O6625" s="38" t="str">
        <f>IF($L6625="","",VLOOKUP($R6625,Tarife!$A$2:$R$599,13,FALSE))</f>
        <v/>
      </c>
      <c r="P6625" s="38" t="str">
        <f t="shared" si="103"/>
        <v/>
      </c>
      <c r="R6625" s="100" t="str">
        <f>Zusammenzug!$C$25&amp;"-"&amp;Zusammenzug!$A$7&amp;"-"&amp;Leistungen!L6625</f>
        <v>2026-Nicht beauftragte Spitex-Organisation-</v>
      </c>
    </row>
    <row r="6626" spans="1:18" x14ac:dyDescent="0.2">
      <c r="A6626" s="95" t="str">
        <f>IF(ISBLANK('Zusatzblatt (Perigon)'!E6621),"",'Zusatzblatt (Perigon)'!E6621)</f>
        <v/>
      </c>
      <c r="B6626" s="95" t="str">
        <f>IF(ISBLANK('Zusatzblatt (Perigon)'!G6621),"",'Zusatzblatt (Perigon)'!G6621)</f>
        <v/>
      </c>
      <c r="C6626" s="96" t="str">
        <f>IF(ISBLANK('Zusatzblatt (Perigon)'!I6621),"",'Zusatzblatt (Perigon)'!I6621)</f>
        <v/>
      </c>
      <c r="D6626" s="97" t="str">
        <f>IF(ISBLANK('Zusatzblatt (Perigon)'!J6621),"",'Zusatzblatt (Perigon)'!J6621)</f>
        <v/>
      </c>
      <c r="E6626" s="64" t="str">
        <f>IF(ISBLANK('Zusatzblatt (Perigon)'!K6621),"",'Zusatzblatt (Perigon)'!K6621)</f>
        <v/>
      </c>
      <c r="F6626" s="65"/>
      <c r="G6626" s="64"/>
      <c r="H6626" s="69" t="str">
        <f>IF(ISBLANK('Zusatzblatt (Perigon)'!L6621),"",'Zusatzblatt (Perigon)'!L6621)</f>
        <v/>
      </c>
      <c r="I6626" s="69" t="str">
        <f>IF(ISBLANK('Zusatzblatt (Perigon)'!M6621),"",'Zusatzblatt (Perigon)'!M6621)</f>
        <v/>
      </c>
      <c r="J6626" s="98" t="str">
        <f>IF(ISBLANK('Zusatzblatt (Perigon)'!N6621),"",'Zusatzblatt (Perigon)'!N6621)</f>
        <v/>
      </c>
      <c r="K6626" s="99" t="str">
        <f>IF(ISBLANK('Zusatzblatt (Perigon)'!J6621),"",'Zusatzblatt (Perigon)'!T6621)</f>
        <v/>
      </c>
      <c r="L6626" s="95" t="str">
        <f>IF(ISBLANK('Zusatzblatt (Perigon)'!O6621),"",'Zusatzblatt (Perigon)'!O6621)</f>
        <v/>
      </c>
      <c r="M6626" s="95" t="str">
        <f>IF(ISBLANK('Zusatzblatt (Perigon)'!R6621),"",'Zusatzblatt (Perigon)'!R6621)</f>
        <v/>
      </c>
      <c r="N6626" s="95" t="str">
        <f>IF(ISBLANK('Zusatzblatt (Perigon)'!P6621),"",'Zusatzblatt (Perigon)'!P6621)</f>
        <v/>
      </c>
      <c r="O6626" s="38" t="str">
        <f>IF($L6626="","",VLOOKUP($R6626,Tarife!$A$2:$R$599,13,FALSE))</f>
        <v/>
      </c>
      <c r="P6626" s="38" t="str">
        <f t="shared" si="103"/>
        <v/>
      </c>
      <c r="R6626" s="100" t="str">
        <f>Zusammenzug!$C$25&amp;"-"&amp;Zusammenzug!$A$7&amp;"-"&amp;Leistungen!L6626</f>
        <v>2026-Nicht beauftragte Spitex-Organisation-</v>
      </c>
    </row>
    <row r="6627" spans="1:18" x14ac:dyDescent="0.2">
      <c r="A6627" s="95" t="str">
        <f>IF(ISBLANK('Zusatzblatt (Perigon)'!E6622),"",'Zusatzblatt (Perigon)'!E6622)</f>
        <v/>
      </c>
      <c r="B6627" s="95" t="str">
        <f>IF(ISBLANK('Zusatzblatt (Perigon)'!G6622),"",'Zusatzblatt (Perigon)'!G6622)</f>
        <v/>
      </c>
      <c r="C6627" s="96" t="str">
        <f>IF(ISBLANK('Zusatzblatt (Perigon)'!I6622),"",'Zusatzblatt (Perigon)'!I6622)</f>
        <v/>
      </c>
      <c r="D6627" s="97" t="str">
        <f>IF(ISBLANK('Zusatzblatt (Perigon)'!J6622),"",'Zusatzblatt (Perigon)'!J6622)</f>
        <v/>
      </c>
      <c r="E6627" s="64" t="str">
        <f>IF(ISBLANK('Zusatzblatt (Perigon)'!K6622),"",'Zusatzblatt (Perigon)'!K6622)</f>
        <v/>
      </c>
      <c r="F6627" s="65"/>
      <c r="G6627" s="64"/>
      <c r="H6627" s="69" t="str">
        <f>IF(ISBLANK('Zusatzblatt (Perigon)'!L6622),"",'Zusatzblatt (Perigon)'!L6622)</f>
        <v/>
      </c>
      <c r="I6627" s="69" t="str">
        <f>IF(ISBLANK('Zusatzblatt (Perigon)'!M6622),"",'Zusatzblatt (Perigon)'!M6622)</f>
        <v/>
      </c>
      <c r="J6627" s="98" t="str">
        <f>IF(ISBLANK('Zusatzblatt (Perigon)'!N6622),"",'Zusatzblatt (Perigon)'!N6622)</f>
        <v/>
      </c>
      <c r="K6627" s="99" t="str">
        <f>IF(ISBLANK('Zusatzblatt (Perigon)'!J6622),"",'Zusatzblatt (Perigon)'!T6622)</f>
        <v/>
      </c>
      <c r="L6627" s="95" t="str">
        <f>IF(ISBLANK('Zusatzblatt (Perigon)'!O6622),"",'Zusatzblatt (Perigon)'!O6622)</f>
        <v/>
      </c>
      <c r="M6627" s="95" t="str">
        <f>IF(ISBLANK('Zusatzblatt (Perigon)'!R6622),"",'Zusatzblatt (Perigon)'!R6622)</f>
        <v/>
      </c>
      <c r="N6627" s="95" t="str">
        <f>IF(ISBLANK('Zusatzblatt (Perigon)'!P6622),"",'Zusatzblatt (Perigon)'!P6622)</f>
        <v/>
      </c>
      <c r="O6627" s="38" t="str">
        <f>IF($L6627="","",VLOOKUP($R6627,Tarife!$A$2:$R$599,13,FALSE))</f>
        <v/>
      </c>
      <c r="P6627" s="38" t="str">
        <f t="shared" si="103"/>
        <v/>
      </c>
      <c r="R6627" s="100" t="str">
        <f>Zusammenzug!$C$25&amp;"-"&amp;Zusammenzug!$A$7&amp;"-"&amp;Leistungen!L6627</f>
        <v>2026-Nicht beauftragte Spitex-Organisation-</v>
      </c>
    </row>
    <row r="6628" spans="1:18" x14ac:dyDescent="0.2">
      <c r="A6628" s="95" t="str">
        <f>IF(ISBLANK('Zusatzblatt (Perigon)'!E6623),"",'Zusatzblatt (Perigon)'!E6623)</f>
        <v/>
      </c>
      <c r="B6628" s="95" t="str">
        <f>IF(ISBLANK('Zusatzblatt (Perigon)'!G6623),"",'Zusatzblatt (Perigon)'!G6623)</f>
        <v/>
      </c>
      <c r="C6628" s="96" t="str">
        <f>IF(ISBLANK('Zusatzblatt (Perigon)'!I6623),"",'Zusatzblatt (Perigon)'!I6623)</f>
        <v/>
      </c>
      <c r="D6628" s="97" t="str">
        <f>IF(ISBLANK('Zusatzblatt (Perigon)'!J6623),"",'Zusatzblatt (Perigon)'!J6623)</f>
        <v/>
      </c>
      <c r="E6628" s="64" t="str">
        <f>IF(ISBLANK('Zusatzblatt (Perigon)'!K6623),"",'Zusatzblatt (Perigon)'!K6623)</f>
        <v/>
      </c>
      <c r="F6628" s="65"/>
      <c r="G6628" s="64"/>
      <c r="H6628" s="69" t="str">
        <f>IF(ISBLANK('Zusatzblatt (Perigon)'!L6623),"",'Zusatzblatt (Perigon)'!L6623)</f>
        <v/>
      </c>
      <c r="I6628" s="69" t="str">
        <f>IF(ISBLANK('Zusatzblatt (Perigon)'!M6623),"",'Zusatzblatt (Perigon)'!M6623)</f>
        <v/>
      </c>
      <c r="J6628" s="98" t="str">
        <f>IF(ISBLANK('Zusatzblatt (Perigon)'!N6623),"",'Zusatzblatt (Perigon)'!N6623)</f>
        <v/>
      </c>
      <c r="K6628" s="99" t="str">
        <f>IF(ISBLANK('Zusatzblatt (Perigon)'!J6623),"",'Zusatzblatt (Perigon)'!T6623)</f>
        <v/>
      </c>
      <c r="L6628" s="95" t="str">
        <f>IF(ISBLANK('Zusatzblatt (Perigon)'!O6623),"",'Zusatzblatt (Perigon)'!O6623)</f>
        <v/>
      </c>
      <c r="M6628" s="95" t="str">
        <f>IF(ISBLANK('Zusatzblatt (Perigon)'!R6623),"",'Zusatzblatt (Perigon)'!R6623)</f>
        <v/>
      </c>
      <c r="N6628" s="95" t="str">
        <f>IF(ISBLANK('Zusatzblatt (Perigon)'!P6623),"",'Zusatzblatt (Perigon)'!P6623)</f>
        <v/>
      </c>
      <c r="O6628" s="38" t="str">
        <f>IF($L6628="","",VLOOKUP($R6628,Tarife!$A$2:$R$599,13,FALSE))</f>
        <v/>
      </c>
      <c r="P6628" s="38" t="str">
        <f t="shared" si="103"/>
        <v/>
      </c>
      <c r="R6628" s="100" t="str">
        <f>Zusammenzug!$C$25&amp;"-"&amp;Zusammenzug!$A$7&amp;"-"&amp;Leistungen!L6628</f>
        <v>2026-Nicht beauftragte Spitex-Organisation-</v>
      </c>
    </row>
    <row r="6629" spans="1:18" x14ac:dyDescent="0.2">
      <c r="A6629" s="95" t="str">
        <f>IF(ISBLANK('Zusatzblatt (Perigon)'!E6624),"",'Zusatzblatt (Perigon)'!E6624)</f>
        <v/>
      </c>
      <c r="B6629" s="95" t="str">
        <f>IF(ISBLANK('Zusatzblatt (Perigon)'!G6624),"",'Zusatzblatt (Perigon)'!G6624)</f>
        <v/>
      </c>
      <c r="C6629" s="96" t="str">
        <f>IF(ISBLANK('Zusatzblatt (Perigon)'!I6624),"",'Zusatzblatt (Perigon)'!I6624)</f>
        <v/>
      </c>
      <c r="D6629" s="97" t="str">
        <f>IF(ISBLANK('Zusatzblatt (Perigon)'!J6624),"",'Zusatzblatt (Perigon)'!J6624)</f>
        <v/>
      </c>
      <c r="E6629" s="64" t="str">
        <f>IF(ISBLANK('Zusatzblatt (Perigon)'!K6624),"",'Zusatzblatt (Perigon)'!K6624)</f>
        <v/>
      </c>
      <c r="F6629" s="65"/>
      <c r="G6629" s="64"/>
      <c r="H6629" s="69" t="str">
        <f>IF(ISBLANK('Zusatzblatt (Perigon)'!L6624),"",'Zusatzblatt (Perigon)'!L6624)</f>
        <v/>
      </c>
      <c r="I6629" s="69" t="str">
        <f>IF(ISBLANK('Zusatzblatt (Perigon)'!M6624),"",'Zusatzblatt (Perigon)'!M6624)</f>
        <v/>
      </c>
      <c r="J6629" s="98" t="str">
        <f>IF(ISBLANK('Zusatzblatt (Perigon)'!N6624),"",'Zusatzblatt (Perigon)'!N6624)</f>
        <v/>
      </c>
      <c r="K6629" s="99" t="str">
        <f>IF(ISBLANK('Zusatzblatt (Perigon)'!J6624),"",'Zusatzblatt (Perigon)'!T6624)</f>
        <v/>
      </c>
      <c r="L6629" s="95" t="str">
        <f>IF(ISBLANK('Zusatzblatt (Perigon)'!O6624),"",'Zusatzblatt (Perigon)'!O6624)</f>
        <v/>
      </c>
      <c r="M6629" s="95" t="str">
        <f>IF(ISBLANK('Zusatzblatt (Perigon)'!R6624),"",'Zusatzblatt (Perigon)'!R6624)</f>
        <v/>
      </c>
      <c r="N6629" s="95" t="str">
        <f>IF(ISBLANK('Zusatzblatt (Perigon)'!P6624),"",'Zusatzblatt (Perigon)'!P6624)</f>
        <v/>
      </c>
      <c r="O6629" s="38" t="str">
        <f>IF($L6629="","",VLOOKUP($R6629,Tarife!$A$2:$R$599,13,FALSE))</f>
        <v/>
      </c>
      <c r="P6629" s="38" t="str">
        <f t="shared" si="103"/>
        <v/>
      </c>
      <c r="R6629" s="100" t="str">
        <f>Zusammenzug!$C$25&amp;"-"&amp;Zusammenzug!$A$7&amp;"-"&amp;Leistungen!L6629</f>
        <v>2026-Nicht beauftragte Spitex-Organisation-</v>
      </c>
    </row>
    <row r="6630" spans="1:18" x14ac:dyDescent="0.2">
      <c r="A6630" s="95" t="str">
        <f>IF(ISBLANK('Zusatzblatt (Perigon)'!E6625),"",'Zusatzblatt (Perigon)'!E6625)</f>
        <v/>
      </c>
      <c r="B6630" s="95" t="str">
        <f>IF(ISBLANK('Zusatzblatt (Perigon)'!G6625),"",'Zusatzblatt (Perigon)'!G6625)</f>
        <v/>
      </c>
      <c r="C6630" s="96" t="str">
        <f>IF(ISBLANK('Zusatzblatt (Perigon)'!I6625),"",'Zusatzblatt (Perigon)'!I6625)</f>
        <v/>
      </c>
      <c r="D6630" s="97" t="str">
        <f>IF(ISBLANK('Zusatzblatt (Perigon)'!J6625),"",'Zusatzblatt (Perigon)'!J6625)</f>
        <v/>
      </c>
      <c r="E6630" s="64" t="str">
        <f>IF(ISBLANK('Zusatzblatt (Perigon)'!K6625),"",'Zusatzblatt (Perigon)'!K6625)</f>
        <v/>
      </c>
      <c r="F6630" s="65"/>
      <c r="G6630" s="64"/>
      <c r="H6630" s="69" t="str">
        <f>IF(ISBLANK('Zusatzblatt (Perigon)'!L6625),"",'Zusatzblatt (Perigon)'!L6625)</f>
        <v/>
      </c>
      <c r="I6630" s="69" t="str">
        <f>IF(ISBLANK('Zusatzblatt (Perigon)'!M6625),"",'Zusatzblatt (Perigon)'!M6625)</f>
        <v/>
      </c>
      <c r="J6630" s="98" t="str">
        <f>IF(ISBLANK('Zusatzblatt (Perigon)'!N6625),"",'Zusatzblatt (Perigon)'!N6625)</f>
        <v/>
      </c>
      <c r="K6630" s="99" t="str">
        <f>IF(ISBLANK('Zusatzblatt (Perigon)'!J6625),"",'Zusatzblatt (Perigon)'!T6625)</f>
        <v/>
      </c>
      <c r="L6630" s="95" t="str">
        <f>IF(ISBLANK('Zusatzblatt (Perigon)'!O6625),"",'Zusatzblatt (Perigon)'!O6625)</f>
        <v/>
      </c>
      <c r="M6630" s="95" t="str">
        <f>IF(ISBLANK('Zusatzblatt (Perigon)'!R6625),"",'Zusatzblatt (Perigon)'!R6625)</f>
        <v/>
      </c>
      <c r="N6630" s="95" t="str">
        <f>IF(ISBLANK('Zusatzblatt (Perigon)'!P6625),"",'Zusatzblatt (Perigon)'!P6625)</f>
        <v/>
      </c>
      <c r="O6630" s="38" t="str">
        <f>IF($L6630="","",VLOOKUP($R6630,Tarife!$A$2:$R$599,13,FALSE))</f>
        <v/>
      </c>
      <c r="P6630" s="38" t="str">
        <f t="shared" si="103"/>
        <v/>
      </c>
      <c r="R6630" s="100" t="str">
        <f>Zusammenzug!$C$25&amp;"-"&amp;Zusammenzug!$A$7&amp;"-"&amp;Leistungen!L6630</f>
        <v>2026-Nicht beauftragte Spitex-Organisation-</v>
      </c>
    </row>
    <row r="6631" spans="1:18" x14ac:dyDescent="0.2">
      <c r="A6631" s="95" t="str">
        <f>IF(ISBLANK('Zusatzblatt (Perigon)'!E6626),"",'Zusatzblatt (Perigon)'!E6626)</f>
        <v/>
      </c>
      <c r="B6631" s="95" t="str">
        <f>IF(ISBLANK('Zusatzblatt (Perigon)'!G6626),"",'Zusatzblatt (Perigon)'!G6626)</f>
        <v/>
      </c>
      <c r="C6631" s="96" t="str">
        <f>IF(ISBLANK('Zusatzblatt (Perigon)'!I6626),"",'Zusatzblatt (Perigon)'!I6626)</f>
        <v/>
      </c>
      <c r="D6631" s="97" t="str">
        <f>IF(ISBLANK('Zusatzblatt (Perigon)'!J6626),"",'Zusatzblatt (Perigon)'!J6626)</f>
        <v/>
      </c>
      <c r="E6631" s="64" t="str">
        <f>IF(ISBLANK('Zusatzblatt (Perigon)'!K6626),"",'Zusatzblatt (Perigon)'!K6626)</f>
        <v/>
      </c>
      <c r="F6631" s="65"/>
      <c r="G6631" s="64"/>
      <c r="H6631" s="69" t="str">
        <f>IF(ISBLANK('Zusatzblatt (Perigon)'!L6626),"",'Zusatzblatt (Perigon)'!L6626)</f>
        <v/>
      </c>
      <c r="I6631" s="69" t="str">
        <f>IF(ISBLANK('Zusatzblatt (Perigon)'!M6626),"",'Zusatzblatt (Perigon)'!M6626)</f>
        <v/>
      </c>
      <c r="J6631" s="98" t="str">
        <f>IF(ISBLANK('Zusatzblatt (Perigon)'!N6626),"",'Zusatzblatt (Perigon)'!N6626)</f>
        <v/>
      </c>
      <c r="K6631" s="99" t="str">
        <f>IF(ISBLANK('Zusatzblatt (Perigon)'!J6626),"",'Zusatzblatt (Perigon)'!T6626)</f>
        <v/>
      </c>
      <c r="L6631" s="95" t="str">
        <f>IF(ISBLANK('Zusatzblatt (Perigon)'!O6626),"",'Zusatzblatt (Perigon)'!O6626)</f>
        <v/>
      </c>
      <c r="M6631" s="95" t="str">
        <f>IF(ISBLANK('Zusatzblatt (Perigon)'!R6626),"",'Zusatzblatt (Perigon)'!R6626)</f>
        <v/>
      </c>
      <c r="N6631" s="95" t="str">
        <f>IF(ISBLANK('Zusatzblatt (Perigon)'!P6626),"",'Zusatzblatt (Perigon)'!P6626)</f>
        <v/>
      </c>
      <c r="O6631" s="38" t="str">
        <f>IF($L6631="","",VLOOKUP($R6631,Tarife!$A$2:$R$599,13,FALSE))</f>
        <v/>
      </c>
      <c r="P6631" s="38" t="str">
        <f t="shared" si="103"/>
        <v/>
      </c>
      <c r="R6631" s="100" t="str">
        <f>Zusammenzug!$C$25&amp;"-"&amp;Zusammenzug!$A$7&amp;"-"&amp;Leistungen!L6631</f>
        <v>2026-Nicht beauftragte Spitex-Organisation-</v>
      </c>
    </row>
    <row r="6632" spans="1:18" x14ac:dyDescent="0.2">
      <c r="A6632" s="95" t="str">
        <f>IF(ISBLANK('Zusatzblatt (Perigon)'!E6627),"",'Zusatzblatt (Perigon)'!E6627)</f>
        <v/>
      </c>
      <c r="B6632" s="95" t="str">
        <f>IF(ISBLANK('Zusatzblatt (Perigon)'!G6627),"",'Zusatzblatt (Perigon)'!G6627)</f>
        <v/>
      </c>
      <c r="C6632" s="96" t="str">
        <f>IF(ISBLANK('Zusatzblatt (Perigon)'!I6627),"",'Zusatzblatt (Perigon)'!I6627)</f>
        <v/>
      </c>
      <c r="D6632" s="97" t="str">
        <f>IF(ISBLANK('Zusatzblatt (Perigon)'!J6627),"",'Zusatzblatt (Perigon)'!J6627)</f>
        <v/>
      </c>
      <c r="E6632" s="64" t="str">
        <f>IF(ISBLANK('Zusatzblatt (Perigon)'!K6627),"",'Zusatzblatt (Perigon)'!K6627)</f>
        <v/>
      </c>
      <c r="F6632" s="65"/>
      <c r="G6632" s="64"/>
      <c r="H6632" s="69" t="str">
        <f>IF(ISBLANK('Zusatzblatt (Perigon)'!L6627),"",'Zusatzblatt (Perigon)'!L6627)</f>
        <v/>
      </c>
      <c r="I6632" s="69" t="str">
        <f>IF(ISBLANK('Zusatzblatt (Perigon)'!M6627),"",'Zusatzblatt (Perigon)'!M6627)</f>
        <v/>
      </c>
      <c r="J6632" s="98" t="str">
        <f>IF(ISBLANK('Zusatzblatt (Perigon)'!N6627),"",'Zusatzblatt (Perigon)'!N6627)</f>
        <v/>
      </c>
      <c r="K6632" s="99" t="str">
        <f>IF(ISBLANK('Zusatzblatt (Perigon)'!J6627),"",'Zusatzblatt (Perigon)'!T6627)</f>
        <v/>
      </c>
      <c r="L6632" s="95" t="str">
        <f>IF(ISBLANK('Zusatzblatt (Perigon)'!O6627),"",'Zusatzblatt (Perigon)'!O6627)</f>
        <v/>
      </c>
      <c r="M6632" s="95" t="str">
        <f>IF(ISBLANK('Zusatzblatt (Perigon)'!R6627),"",'Zusatzblatt (Perigon)'!R6627)</f>
        <v/>
      </c>
      <c r="N6632" s="95" t="str">
        <f>IF(ISBLANK('Zusatzblatt (Perigon)'!P6627),"",'Zusatzblatt (Perigon)'!P6627)</f>
        <v/>
      </c>
      <c r="O6632" s="38" t="str">
        <f>IF($L6632="","",VLOOKUP($R6632,Tarife!$A$2:$R$599,13,FALSE))</f>
        <v/>
      </c>
      <c r="P6632" s="38" t="str">
        <f t="shared" si="103"/>
        <v/>
      </c>
      <c r="R6632" s="100" t="str">
        <f>Zusammenzug!$C$25&amp;"-"&amp;Zusammenzug!$A$7&amp;"-"&amp;Leistungen!L6632</f>
        <v>2026-Nicht beauftragte Spitex-Organisation-</v>
      </c>
    </row>
    <row r="6633" spans="1:18" x14ac:dyDescent="0.2">
      <c r="A6633" s="95" t="str">
        <f>IF(ISBLANK('Zusatzblatt (Perigon)'!E6628),"",'Zusatzblatt (Perigon)'!E6628)</f>
        <v/>
      </c>
      <c r="B6633" s="95" t="str">
        <f>IF(ISBLANK('Zusatzblatt (Perigon)'!G6628),"",'Zusatzblatt (Perigon)'!G6628)</f>
        <v/>
      </c>
      <c r="C6633" s="96" t="str">
        <f>IF(ISBLANK('Zusatzblatt (Perigon)'!I6628),"",'Zusatzblatt (Perigon)'!I6628)</f>
        <v/>
      </c>
      <c r="D6633" s="97" t="str">
        <f>IF(ISBLANK('Zusatzblatt (Perigon)'!J6628),"",'Zusatzblatt (Perigon)'!J6628)</f>
        <v/>
      </c>
      <c r="E6633" s="64" t="str">
        <f>IF(ISBLANK('Zusatzblatt (Perigon)'!K6628),"",'Zusatzblatt (Perigon)'!K6628)</f>
        <v/>
      </c>
      <c r="F6633" s="65"/>
      <c r="G6633" s="64"/>
      <c r="H6633" s="69" t="str">
        <f>IF(ISBLANK('Zusatzblatt (Perigon)'!L6628),"",'Zusatzblatt (Perigon)'!L6628)</f>
        <v/>
      </c>
      <c r="I6633" s="69" t="str">
        <f>IF(ISBLANK('Zusatzblatt (Perigon)'!M6628),"",'Zusatzblatt (Perigon)'!M6628)</f>
        <v/>
      </c>
      <c r="J6633" s="98" t="str">
        <f>IF(ISBLANK('Zusatzblatt (Perigon)'!N6628),"",'Zusatzblatt (Perigon)'!N6628)</f>
        <v/>
      </c>
      <c r="K6633" s="99" t="str">
        <f>IF(ISBLANK('Zusatzblatt (Perigon)'!J6628),"",'Zusatzblatt (Perigon)'!T6628)</f>
        <v/>
      </c>
      <c r="L6633" s="95" t="str">
        <f>IF(ISBLANK('Zusatzblatt (Perigon)'!O6628),"",'Zusatzblatt (Perigon)'!O6628)</f>
        <v/>
      </c>
      <c r="M6633" s="95" t="str">
        <f>IF(ISBLANK('Zusatzblatt (Perigon)'!R6628),"",'Zusatzblatt (Perigon)'!R6628)</f>
        <v/>
      </c>
      <c r="N6633" s="95" t="str">
        <f>IF(ISBLANK('Zusatzblatt (Perigon)'!P6628),"",'Zusatzblatt (Perigon)'!P6628)</f>
        <v/>
      </c>
      <c r="O6633" s="38" t="str">
        <f>IF($L6633="","",VLOOKUP($R6633,Tarife!$A$2:$R$599,13,FALSE))</f>
        <v/>
      </c>
      <c r="P6633" s="38" t="str">
        <f t="shared" si="103"/>
        <v/>
      </c>
      <c r="R6633" s="100" t="str">
        <f>Zusammenzug!$C$25&amp;"-"&amp;Zusammenzug!$A$7&amp;"-"&amp;Leistungen!L6633</f>
        <v>2026-Nicht beauftragte Spitex-Organisation-</v>
      </c>
    </row>
    <row r="6634" spans="1:18" x14ac:dyDescent="0.2">
      <c r="A6634" s="95" t="str">
        <f>IF(ISBLANK('Zusatzblatt (Perigon)'!E6629),"",'Zusatzblatt (Perigon)'!E6629)</f>
        <v/>
      </c>
      <c r="B6634" s="95" t="str">
        <f>IF(ISBLANK('Zusatzblatt (Perigon)'!G6629),"",'Zusatzblatt (Perigon)'!G6629)</f>
        <v/>
      </c>
      <c r="C6634" s="96" t="str">
        <f>IF(ISBLANK('Zusatzblatt (Perigon)'!I6629),"",'Zusatzblatt (Perigon)'!I6629)</f>
        <v/>
      </c>
      <c r="D6634" s="97" t="str">
        <f>IF(ISBLANK('Zusatzblatt (Perigon)'!J6629),"",'Zusatzblatt (Perigon)'!J6629)</f>
        <v/>
      </c>
      <c r="E6634" s="64" t="str">
        <f>IF(ISBLANK('Zusatzblatt (Perigon)'!K6629),"",'Zusatzblatt (Perigon)'!K6629)</f>
        <v/>
      </c>
      <c r="F6634" s="65"/>
      <c r="G6634" s="64"/>
      <c r="H6634" s="69" t="str">
        <f>IF(ISBLANK('Zusatzblatt (Perigon)'!L6629),"",'Zusatzblatt (Perigon)'!L6629)</f>
        <v/>
      </c>
      <c r="I6634" s="69" t="str">
        <f>IF(ISBLANK('Zusatzblatt (Perigon)'!M6629),"",'Zusatzblatt (Perigon)'!M6629)</f>
        <v/>
      </c>
      <c r="J6634" s="98" t="str">
        <f>IF(ISBLANK('Zusatzblatt (Perigon)'!N6629),"",'Zusatzblatt (Perigon)'!N6629)</f>
        <v/>
      </c>
      <c r="K6634" s="99" t="str">
        <f>IF(ISBLANK('Zusatzblatt (Perigon)'!J6629),"",'Zusatzblatt (Perigon)'!T6629)</f>
        <v/>
      </c>
      <c r="L6634" s="95" t="str">
        <f>IF(ISBLANK('Zusatzblatt (Perigon)'!O6629),"",'Zusatzblatt (Perigon)'!O6629)</f>
        <v/>
      </c>
      <c r="M6634" s="95" t="str">
        <f>IF(ISBLANK('Zusatzblatt (Perigon)'!R6629),"",'Zusatzblatt (Perigon)'!R6629)</f>
        <v/>
      </c>
      <c r="N6634" s="95" t="str">
        <f>IF(ISBLANK('Zusatzblatt (Perigon)'!P6629),"",'Zusatzblatt (Perigon)'!P6629)</f>
        <v/>
      </c>
      <c r="O6634" s="38" t="str">
        <f>IF($L6634="","",VLOOKUP($R6634,Tarife!$A$2:$R$599,13,FALSE))</f>
        <v/>
      </c>
      <c r="P6634" s="38" t="str">
        <f t="shared" si="103"/>
        <v/>
      </c>
      <c r="R6634" s="100" t="str">
        <f>Zusammenzug!$C$25&amp;"-"&amp;Zusammenzug!$A$7&amp;"-"&amp;Leistungen!L6634</f>
        <v>2026-Nicht beauftragte Spitex-Organisation-</v>
      </c>
    </row>
    <row r="6635" spans="1:18" x14ac:dyDescent="0.2">
      <c r="A6635" s="95" t="str">
        <f>IF(ISBLANK('Zusatzblatt (Perigon)'!E6630),"",'Zusatzblatt (Perigon)'!E6630)</f>
        <v/>
      </c>
      <c r="B6635" s="95" t="str">
        <f>IF(ISBLANK('Zusatzblatt (Perigon)'!G6630),"",'Zusatzblatt (Perigon)'!G6630)</f>
        <v/>
      </c>
      <c r="C6635" s="96" t="str">
        <f>IF(ISBLANK('Zusatzblatt (Perigon)'!I6630),"",'Zusatzblatt (Perigon)'!I6630)</f>
        <v/>
      </c>
      <c r="D6635" s="97" t="str">
        <f>IF(ISBLANK('Zusatzblatt (Perigon)'!J6630),"",'Zusatzblatt (Perigon)'!J6630)</f>
        <v/>
      </c>
      <c r="E6635" s="64" t="str">
        <f>IF(ISBLANK('Zusatzblatt (Perigon)'!K6630),"",'Zusatzblatt (Perigon)'!K6630)</f>
        <v/>
      </c>
      <c r="F6635" s="65"/>
      <c r="G6635" s="64"/>
      <c r="H6635" s="69" t="str">
        <f>IF(ISBLANK('Zusatzblatt (Perigon)'!L6630),"",'Zusatzblatt (Perigon)'!L6630)</f>
        <v/>
      </c>
      <c r="I6635" s="69" t="str">
        <f>IF(ISBLANK('Zusatzblatt (Perigon)'!M6630),"",'Zusatzblatt (Perigon)'!M6630)</f>
        <v/>
      </c>
      <c r="J6635" s="98" t="str">
        <f>IF(ISBLANK('Zusatzblatt (Perigon)'!N6630),"",'Zusatzblatt (Perigon)'!N6630)</f>
        <v/>
      </c>
      <c r="K6635" s="99" t="str">
        <f>IF(ISBLANK('Zusatzblatt (Perigon)'!J6630),"",'Zusatzblatt (Perigon)'!T6630)</f>
        <v/>
      </c>
      <c r="L6635" s="95" t="str">
        <f>IF(ISBLANK('Zusatzblatt (Perigon)'!O6630),"",'Zusatzblatt (Perigon)'!O6630)</f>
        <v/>
      </c>
      <c r="M6635" s="95" t="str">
        <f>IF(ISBLANK('Zusatzblatt (Perigon)'!R6630),"",'Zusatzblatt (Perigon)'!R6630)</f>
        <v/>
      </c>
      <c r="N6635" s="95" t="str">
        <f>IF(ISBLANK('Zusatzblatt (Perigon)'!P6630),"",'Zusatzblatt (Perigon)'!P6630)</f>
        <v/>
      </c>
      <c r="O6635" s="38" t="str">
        <f>IF($L6635="","",VLOOKUP($R6635,Tarife!$A$2:$R$599,13,FALSE))</f>
        <v/>
      </c>
      <c r="P6635" s="38" t="str">
        <f t="shared" si="103"/>
        <v/>
      </c>
      <c r="R6635" s="100" t="str">
        <f>Zusammenzug!$C$25&amp;"-"&amp;Zusammenzug!$A$7&amp;"-"&amp;Leistungen!L6635</f>
        <v>2026-Nicht beauftragte Spitex-Organisation-</v>
      </c>
    </row>
    <row r="6636" spans="1:18" x14ac:dyDescent="0.2">
      <c r="A6636" s="95" t="str">
        <f>IF(ISBLANK('Zusatzblatt (Perigon)'!E6631),"",'Zusatzblatt (Perigon)'!E6631)</f>
        <v/>
      </c>
      <c r="B6636" s="95" t="str">
        <f>IF(ISBLANK('Zusatzblatt (Perigon)'!G6631),"",'Zusatzblatt (Perigon)'!G6631)</f>
        <v/>
      </c>
      <c r="C6636" s="96" t="str">
        <f>IF(ISBLANK('Zusatzblatt (Perigon)'!I6631),"",'Zusatzblatt (Perigon)'!I6631)</f>
        <v/>
      </c>
      <c r="D6636" s="97" t="str">
        <f>IF(ISBLANK('Zusatzblatt (Perigon)'!J6631),"",'Zusatzblatt (Perigon)'!J6631)</f>
        <v/>
      </c>
      <c r="E6636" s="64" t="str">
        <f>IF(ISBLANK('Zusatzblatt (Perigon)'!K6631),"",'Zusatzblatt (Perigon)'!K6631)</f>
        <v/>
      </c>
      <c r="F6636" s="65"/>
      <c r="G6636" s="64"/>
      <c r="H6636" s="69" t="str">
        <f>IF(ISBLANK('Zusatzblatt (Perigon)'!L6631),"",'Zusatzblatt (Perigon)'!L6631)</f>
        <v/>
      </c>
      <c r="I6636" s="69" t="str">
        <f>IF(ISBLANK('Zusatzblatt (Perigon)'!M6631),"",'Zusatzblatt (Perigon)'!M6631)</f>
        <v/>
      </c>
      <c r="J6636" s="98" t="str">
        <f>IF(ISBLANK('Zusatzblatt (Perigon)'!N6631),"",'Zusatzblatt (Perigon)'!N6631)</f>
        <v/>
      </c>
      <c r="K6636" s="99" t="str">
        <f>IF(ISBLANK('Zusatzblatt (Perigon)'!J6631),"",'Zusatzblatt (Perigon)'!T6631)</f>
        <v/>
      </c>
      <c r="L6636" s="95" t="str">
        <f>IF(ISBLANK('Zusatzblatt (Perigon)'!O6631),"",'Zusatzblatt (Perigon)'!O6631)</f>
        <v/>
      </c>
      <c r="M6636" s="95" t="str">
        <f>IF(ISBLANK('Zusatzblatt (Perigon)'!R6631),"",'Zusatzblatt (Perigon)'!R6631)</f>
        <v/>
      </c>
      <c r="N6636" s="95" t="str">
        <f>IF(ISBLANK('Zusatzblatt (Perigon)'!P6631),"",'Zusatzblatt (Perigon)'!P6631)</f>
        <v/>
      </c>
      <c r="O6636" s="38" t="str">
        <f>IF($L6636="","",VLOOKUP($R6636,Tarife!$A$2:$R$599,13,FALSE))</f>
        <v/>
      </c>
      <c r="P6636" s="38" t="str">
        <f t="shared" si="103"/>
        <v/>
      </c>
      <c r="R6636" s="100" t="str">
        <f>Zusammenzug!$C$25&amp;"-"&amp;Zusammenzug!$A$7&amp;"-"&amp;Leistungen!L6636</f>
        <v>2026-Nicht beauftragte Spitex-Organisation-</v>
      </c>
    </row>
    <row r="6637" spans="1:18" x14ac:dyDescent="0.2">
      <c r="A6637" s="95" t="str">
        <f>IF(ISBLANK('Zusatzblatt (Perigon)'!E6632),"",'Zusatzblatt (Perigon)'!E6632)</f>
        <v/>
      </c>
      <c r="B6637" s="95" t="str">
        <f>IF(ISBLANK('Zusatzblatt (Perigon)'!G6632),"",'Zusatzblatt (Perigon)'!G6632)</f>
        <v/>
      </c>
      <c r="C6637" s="96" t="str">
        <f>IF(ISBLANK('Zusatzblatt (Perigon)'!I6632),"",'Zusatzblatt (Perigon)'!I6632)</f>
        <v/>
      </c>
      <c r="D6637" s="97" t="str">
        <f>IF(ISBLANK('Zusatzblatt (Perigon)'!J6632),"",'Zusatzblatt (Perigon)'!J6632)</f>
        <v/>
      </c>
      <c r="E6637" s="64" t="str">
        <f>IF(ISBLANK('Zusatzblatt (Perigon)'!K6632),"",'Zusatzblatt (Perigon)'!K6632)</f>
        <v/>
      </c>
      <c r="F6637" s="65"/>
      <c r="G6637" s="64"/>
      <c r="H6637" s="69" t="str">
        <f>IF(ISBLANK('Zusatzblatt (Perigon)'!L6632),"",'Zusatzblatt (Perigon)'!L6632)</f>
        <v/>
      </c>
      <c r="I6637" s="69" t="str">
        <f>IF(ISBLANK('Zusatzblatt (Perigon)'!M6632),"",'Zusatzblatt (Perigon)'!M6632)</f>
        <v/>
      </c>
      <c r="J6637" s="98" t="str">
        <f>IF(ISBLANK('Zusatzblatt (Perigon)'!N6632),"",'Zusatzblatt (Perigon)'!N6632)</f>
        <v/>
      </c>
      <c r="K6637" s="99" t="str">
        <f>IF(ISBLANK('Zusatzblatt (Perigon)'!J6632),"",'Zusatzblatt (Perigon)'!T6632)</f>
        <v/>
      </c>
      <c r="L6637" s="95" t="str">
        <f>IF(ISBLANK('Zusatzblatt (Perigon)'!O6632),"",'Zusatzblatt (Perigon)'!O6632)</f>
        <v/>
      </c>
      <c r="M6637" s="95" t="str">
        <f>IF(ISBLANK('Zusatzblatt (Perigon)'!R6632),"",'Zusatzblatt (Perigon)'!R6632)</f>
        <v/>
      </c>
      <c r="N6637" s="95" t="str">
        <f>IF(ISBLANK('Zusatzblatt (Perigon)'!P6632),"",'Zusatzblatt (Perigon)'!P6632)</f>
        <v/>
      </c>
      <c r="O6637" s="38" t="str">
        <f>IF($L6637="","",VLOOKUP($R6637,Tarife!$A$2:$R$599,13,FALSE))</f>
        <v/>
      </c>
      <c r="P6637" s="38" t="str">
        <f t="shared" si="103"/>
        <v/>
      </c>
      <c r="R6637" s="100" t="str">
        <f>Zusammenzug!$C$25&amp;"-"&amp;Zusammenzug!$A$7&amp;"-"&amp;Leistungen!L6637</f>
        <v>2026-Nicht beauftragte Spitex-Organisation-</v>
      </c>
    </row>
    <row r="6638" spans="1:18" x14ac:dyDescent="0.2">
      <c r="A6638" s="95" t="str">
        <f>IF(ISBLANK('Zusatzblatt (Perigon)'!E6633),"",'Zusatzblatt (Perigon)'!E6633)</f>
        <v/>
      </c>
      <c r="B6638" s="95" t="str">
        <f>IF(ISBLANK('Zusatzblatt (Perigon)'!G6633),"",'Zusatzblatt (Perigon)'!G6633)</f>
        <v/>
      </c>
      <c r="C6638" s="96" t="str">
        <f>IF(ISBLANK('Zusatzblatt (Perigon)'!I6633),"",'Zusatzblatt (Perigon)'!I6633)</f>
        <v/>
      </c>
      <c r="D6638" s="97" t="str">
        <f>IF(ISBLANK('Zusatzblatt (Perigon)'!J6633),"",'Zusatzblatt (Perigon)'!J6633)</f>
        <v/>
      </c>
      <c r="E6638" s="64" t="str">
        <f>IF(ISBLANK('Zusatzblatt (Perigon)'!K6633),"",'Zusatzblatt (Perigon)'!K6633)</f>
        <v/>
      </c>
      <c r="F6638" s="65"/>
      <c r="G6638" s="64"/>
      <c r="H6638" s="69" t="str">
        <f>IF(ISBLANK('Zusatzblatt (Perigon)'!L6633),"",'Zusatzblatt (Perigon)'!L6633)</f>
        <v/>
      </c>
      <c r="I6638" s="69" t="str">
        <f>IF(ISBLANK('Zusatzblatt (Perigon)'!M6633),"",'Zusatzblatt (Perigon)'!M6633)</f>
        <v/>
      </c>
      <c r="J6638" s="98" t="str">
        <f>IF(ISBLANK('Zusatzblatt (Perigon)'!N6633),"",'Zusatzblatt (Perigon)'!N6633)</f>
        <v/>
      </c>
      <c r="K6638" s="99" t="str">
        <f>IF(ISBLANK('Zusatzblatt (Perigon)'!J6633),"",'Zusatzblatt (Perigon)'!T6633)</f>
        <v/>
      </c>
      <c r="L6638" s="95" t="str">
        <f>IF(ISBLANK('Zusatzblatt (Perigon)'!O6633),"",'Zusatzblatt (Perigon)'!O6633)</f>
        <v/>
      </c>
      <c r="M6638" s="95" t="str">
        <f>IF(ISBLANK('Zusatzblatt (Perigon)'!R6633),"",'Zusatzblatt (Perigon)'!R6633)</f>
        <v/>
      </c>
      <c r="N6638" s="95" t="str">
        <f>IF(ISBLANK('Zusatzblatt (Perigon)'!P6633),"",'Zusatzblatt (Perigon)'!P6633)</f>
        <v/>
      </c>
      <c r="O6638" s="38" t="str">
        <f>IF($L6638="","",VLOOKUP($R6638,Tarife!$A$2:$R$599,13,FALSE))</f>
        <v/>
      </c>
      <c r="P6638" s="38" t="str">
        <f t="shared" si="103"/>
        <v/>
      </c>
      <c r="R6638" s="100" t="str">
        <f>Zusammenzug!$C$25&amp;"-"&amp;Zusammenzug!$A$7&amp;"-"&amp;Leistungen!L6638</f>
        <v>2026-Nicht beauftragte Spitex-Organisation-</v>
      </c>
    </row>
    <row r="6639" spans="1:18" x14ac:dyDescent="0.2">
      <c r="A6639" s="95" t="str">
        <f>IF(ISBLANK('Zusatzblatt (Perigon)'!E6634),"",'Zusatzblatt (Perigon)'!E6634)</f>
        <v/>
      </c>
      <c r="B6639" s="95" t="str">
        <f>IF(ISBLANK('Zusatzblatt (Perigon)'!G6634),"",'Zusatzblatt (Perigon)'!G6634)</f>
        <v/>
      </c>
      <c r="C6639" s="96" t="str">
        <f>IF(ISBLANK('Zusatzblatt (Perigon)'!I6634),"",'Zusatzblatt (Perigon)'!I6634)</f>
        <v/>
      </c>
      <c r="D6639" s="97" t="str">
        <f>IF(ISBLANK('Zusatzblatt (Perigon)'!J6634),"",'Zusatzblatt (Perigon)'!J6634)</f>
        <v/>
      </c>
      <c r="E6639" s="64" t="str">
        <f>IF(ISBLANK('Zusatzblatt (Perigon)'!K6634),"",'Zusatzblatt (Perigon)'!K6634)</f>
        <v/>
      </c>
      <c r="F6639" s="65"/>
      <c r="G6639" s="64"/>
      <c r="H6639" s="69" t="str">
        <f>IF(ISBLANK('Zusatzblatt (Perigon)'!L6634),"",'Zusatzblatt (Perigon)'!L6634)</f>
        <v/>
      </c>
      <c r="I6639" s="69" t="str">
        <f>IF(ISBLANK('Zusatzblatt (Perigon)'!M6634),"",'Zusatzblatt (Perigon)'!M6634)</f>
        <v/>
      </c>
      <c r="J6639" s="98" t="str">
        <f>IF(ISBLANK('Zusatzblatt (Perigon)'!N6634),"",'Zusatzblatt (Perigon)'!N6634)</f>
        <v/>
      </c>
      <c r="K6639" s="99" t="str">
        <f>IF(ISBLANK('Zusatzblatt (Perigon)'!J6634),"",'Zusatzblatt (Perigon)'!T6634)</f>
        <v/>
      </c>
      <c r="L6639" s="95" t="str">
        <f>IF(ISBLANK('Zusatzblatt (Perigon)'!O6634),"",'Zusatzblatt (Perigon)'!O6634)</f>
        <v/>
      </c>
      <c r="M6639" s="95" t="str">
        <f>IF(ISBLANK('Zusatzblatt (Perigon)'!R6634),"",'Zusatzblatt (Perigon)'!R6634)</f>
        <v/>
      </c>
      <c r="N6639" s="95" t="str">
        <f>IF(ISBLANK('Zusatzblatt (Perigon)'!P6634),"",'Zusatzblatt (Perigon)'!P6634)</f>
        <v/>
      </c>
      <c r="O6639" s="38" t="str">
        <f>IF($L6639="","",VLOOKUP($R6639,Tarife!$A$2:$R$599,13,FALSE))</f>
        <v/>
      </c>
      <c r="P6639" s="38" t="str">
        <f t="shared" si="103"/>
        <v/>
      </c>
      <c r="R6639" s="100" t="str">
        <f>Zusammenzug!$C$25&amp;"-"&amp;Zusammenzug!$A$7&amp;"-"&amp;Leistungen!L6639</f>
        <v>2026-Nicht beauftragte Spitex-Organisation-</v>
      </c>
    </row>
    <row r="6640" spans="1:18" x14ac:dyDescent="0.2">
      <c r="A6640" s="95" t="str">
        <f>IF(ISBLANK('Zusatzblatt (Perigon)'!E6635),"",'Zusatzblatt (Perigon)'!E6635)</f>
        <v/>
      </c>
      <c r="B6640" s="95" t="str">
        <f>IF(ISBLANK('Zusatzblatt (Perigon)'!G6635),"",'Zusatzblatt (Perigon)'!G6635)</f>
        <v/>
      </c>
      <c r="C6640" s="96" t="str">
        <f>IF(ISBLANK('Zusatzblatt (Perigon)'!I6635),"",'Zusatzblatt (Perigon)'!I6635)</f>
        <v/>
      </c>
      <c r="D6640" s="97" t="str">
        <f>IF(ISBLANK('Zusatzblatt (Perigon)'!J6635),"",'Zusatzblatt (Perigon)'!J6635)</f>
        <v/>
      </c>
      <c r="E6640" s="64" t="str">
        <f>IF(ISBLANK('Zusatzblatt (Perigon)'!K6635),"",'Zusatzblatt (Perigon)'!K6635)</f>
        <v/>
      </c>
      <c r="F6640" s="65"/>
      <c r="G6640" s="64"/>
      <c r="H6640" s="69" t="str">
        <f>IF(ISBLANK('Zusatzblatt (Perigon)'!L6635),"",'Zusatzblatt (Perigon)'!L6635)</f>
        <v/>
      </c>
      <c r="I6640" s="69" t="str">
        <f>IF(ISBLANK('Zusatzblatt (Perigon)'!M6635),"",'Zusatzblatt (Perigon)'!M6635)</f>
        <v/>
      </c>
      <c r="J6640" s="98" t="str">
        <f>IF(ISBLANK('Zusatzblatt (Perigon)'!N6635),"",'Zusatzblatt (Perigon)'!N6635)</f>
        <v/>
      </c>
      <c r="K6640" s="99" t="str">
        <f>IF(ISBLANK('Zusatzblatt (Perigon)'!J6635),"",'Zusatzblatt (Perigon)'!T6635)</f>
        <v/>
      </c>
      <c r="L6640" s="95" t="str">
        <f>IF(ISBLANK('Zusatzblatt (Perigon)'!O6635),"",'Zusatzblatt (Perigon)'!O6635)</f>
        <v/>
      </c>
      <c r="M6640" s="95" t="str">
        <f>IF(ISBLANK('Zusatzblatt (Perigon)'!R6635),"",'Zusatzblatt (Perigon)'!R6635)</f>
        <v/>
      </c>
      <c r="N6640" s="95" t="str">
        <f>IF(ISBLANK('Zusatzblatt (Perigon)'!P6635),"",'Zusatzblatt (Perigon)'!P6635)</f>
        <v/>
      </c>
      <c r="O6640" s="38" t="str">
        <f>IF($L6640="","",VLOOKUP($R6640,Tarife!$A$2:$R$599,13,FALSE))</f>
        <v/>
      </c>
      <c r="P6640" s="38" t="str">
        <f t="shared" si="103"/>
        <v/>
      </c>
      <c r="R6640" s="100" t="str">
        <f>Zusammenzug!$C$25&amp;"-"&amp;Zusammenzug!$A$7&amp;"-"&amp;Leistungen!L6640</f>
        <v>2026-Nicht beauftragte Spitex-Organisation-</v>
      </c>
    </row>
    <row r="6641" spans="1:18" x14ac:dyDescent="0.2">
      <c r="A6641" s="95" t="str">
        <f>IF(ISBLANK('Zusatzblatt (Perigon)'!E6636),"",'Zusatzblatt (Perigon)'!E6636)</f>
        <v/>
      </c>
      <c r="B6641" s="95" t="str">
        <f>IF(ISBLANK('Zusatzblatt (Perigon)'!G6636),"",'Zusatzblatt (Perigon)'!G6636)</f>
        <v/>
      </c>
      <c r="C6641" s="96" t="str">
        <f>IF(ISBLANK('Zusatzblatt (Perigon)'!I6636),"",'Zusatzblatt (Perigon)'!I6636)</f>
        <v/>
      </c>
      <c r="D6641" s="97" t="str">
        <f>IF(ISBLANK('Zusatzblatt (Perigon)'!J6636),"",'Zusatzblatt (Perigon)'!J6636)</f>
        <v/>
      </c>
      <c r="E6641" s="64" t="str">
        <f>IF(ISBLANK('Zusatzblatt (Perigon)'!K6636),"",'Zusatzblatt (Perigon)'!K6636)</f>
        <v/>
      </c>
      <c r="F6641" s="65"/>
      <c r="G6641" s="64"/>
      <c r="H6641" s="69" t="str">
        <f>IF(ISBLANK('Zusatzblatt (Perigon)'!L6636),"",'Zusatzblatt (Perigon)'!L6636)</f>
        <v/>
      </c>
      <c r="I6641" s="69" t="str">
        <f>IF(ISBLANK('Zusatzblatt (Perigon)'!M6636),"",'Zusatzblatt (Perigon)'!M6636)</f>
        <v/>
      </c>
      <c r="J6641" s="98" t="str">
        <f>IF(ISBLANK('Zusatzblatt (Perigon)'!N6636),"",'Zusatzblatt (Perigon)'!N6636)</f>
        <v/>
      </c>
      <c r="K6641" s="99" t="str">
        <f>IF(ISBLANK('Zusatzblatt (Perigon)'!J6636),"",'Zusatzblatt (Perigon)'!T6636)</f>
        <v/>
      </c>
      <c r="L6641" s="95" t="str">
        <f>IF(ISBLANK('Zusatzblatt (Perigon)'!O6636),"",'Zusatzblatt (Perigon)'!O6636)</f>
        <v/>
      </c>
      <c r="M6641" s="95" t="str">
        <f>IF(ISBLANK('Zusatzblatt (Perigon)'!R6636),"",'Zusatzblatt (Perigon)'!R6636)</f>
        <v/>
      </c>
      <c r="N6641" s="95" t="str">
        <f>IF(ISBLANK('Zusatzblatt (Perigon)'!P6636),"",'Zusatzblatt (Perigon)'!P6636)</f>
        <v/>
      </c>
      <c r="O6641" s="38" t="str">
        <f>IF($L6641="","",VLOOKUP($R6641,Tarife!$A$2:$R$599,13,FALSE))</f>
        <v/>
      </c>
      <c r="P6641" s="38" t="str">
        <f t="shared" si="103"/>
        <v/>
      </c>
      <c r="R6641" s="100" t="str">
        <f>Zusammenzug!$C$25&amp;"-"&amp;Zusammenzug!$A$7&amp;"-"&amp;Leistungen!L6641</f>
        <v>2026-Nicht beauftragte Spitex-Organisation-</v>
      </c>
    </row>
    <row r="6642" spans="1:18" x14ac:dyDescent="0.2">
      <c r="A6642" s="95" t="str">
        <f>IF(ISBLANK('Zusatzblatt (Perigon)'!E6637),"",'Zusatzblatt (Perigon)'!E6637)</f>
        <v/>
      </c>
      <c r="B6642" s="95" t="str">
        <f>IF(ISBLANK('Zusatzblatt (Perigon)'!G6637),"",'Zusatzblatt (Perigon)'!G6637)</f>
        <v/>
      </c>
      <c r="C6642" s="96" t="str">
        <f>IF(ISBLANK('Zusatzblatt (Perigon)'!I6637),"",'Zusatzblatt (Perigon)'!I6637)</f>
        <v/>
      </c>
      <c r="D6642" s="97" t="str">
        <f>IF(ISBLANK('Zusatzblatt (Perigon)'!J6637),"",'Zusatzblatt (Perigon)'!J6637)</f>
        <v/>
      </c>
      <c r="E6642" s="64" t="str">
        <f>IF(ISBLANK('Zusatzblatt (Perigon)'!K6637),"",'Zusatzblatt (Perigon)'!K6637)</f>
        <v/>
      </c>
      <c r="F6642" s="65"/>
      <c r="G6642" s="64"/>
      <c r="H6642" s="69" t="str">
        <f>IF(ISBLANK('Zusatzblatt (Perigon)'!L6637),"",'Zusatzblatt (Perigon)'!L6637)</f>
        <v/>
      </c>
      <c r="I6642" s="69" t="str">
        <f>IF(ISBLANK('Zusatzblatt (Perigon)'!M6637),"",'Zusatzblatt (Perigon)'!M6637)</f>
        <v/>
      </c>
      <c r="J6642" s="98" t="str">
        <f>IF(ISBLANK('Zusatzblatt (Perigon)'!N6637),"",'Zusatzblatt (Perigon)'!N6637)</f>
        <v/>
      </c>
      <c r="K6642" s="99" t="str">
        <f>IF(ISBLANK('Zusatzblatt (Perigon)'!J6637),"",'Zusatzblatt (Perigon)'!T6637)</f>
        <v/>
      </c>
      <c r="L6642" s="95" t="str">
        <f>IF(ISBLANK('Zusatzblatt (Perigon)'!O6637),"",'Zusatzblatt (Perigon)'!O6637)</f>
        <v/>
      </c>
      <c r="M6642" s="95" t="str">
        <f>IF(ISBLANK('Zusatzblatt (Perigon)'!R6637),"",'Zusatzblatt (Perigon)'!R6637)</f>
        <v/>
      </c>
      <c r="N6642" s="95" t="str">
        <f>IF(ISBLANK('Zusatzblatt (Perigon)'!P6637),"",'Zusatzblatt (Perigon)'!P6637)</f>
        <v/>
      </c>
      <c r="O6642" s="38" t="str">
        <f>IF($L6642="","",VLOOKUP($R6642,Tarife!$A$2:$R$599,13,FALSE))</f>
        <v/>
      </c>
      <c r="P6642" s="38" t="str">
        <f t="shared" si="103"/>
        <v/>
      </c>
      <c r="R6642" s="100" t="str">
        <f>Zusammenzug!$C$25&amp;"-"&amp;Zusammenzug!$A$7&amp;"-"&amp;Leistungen!L6642</f>
        <v>2026-Nicht beauftragte Spitex-Organisation-</v>
      </c>
    </row>
    <row r="6643" spans="1:18" x14ac:dyDescent="0.2">
      <c r="A6643" s="95" t="str">
        <f>IF(ISBLANK('Zusatzblatt (Perigon)'!E6638),"",'Zusatzblatt (Perigon)'!E6638)</f>
        <v/>
      </c>
      <c r="B6643" s="95" t="str">
        <f>IF(ISBLANK('Zusatzblatt (Perigon)'!G6638),"",'Zusatzblatt (Perigon)'!G6638)</f>
        <v/>
      </c>
      <c r="C6643" s="96" t="str">
        <f>IF(ISBLANK('Zusatzblatt (Perigon)'!I6638),"",'Zusatzblatt (Perigon)'!I6638)</f>
        <v/>
      </c>
      <c r="D6643" s="97" t="str">
        <f>IF(ISBLANK('Zusatzblatt (Perigon)'!J6638),"",'Zusatzblatt (Perigon)'!J6638)</f>
        <v/>
      </c>
      <c r="E6643" s="64" t="str">
        <f>IF(ISBLANK('Zusatzblatt (Perigon)'!K6638),"",'Zusatzblatt (Perigon)'!K6638)</f>
        <v/>
      </c>
      <c r="F6643" s="65"/>
      <c r="G6643" s="64"/>
      <c r="H6643" s="69" t="str">
        <f>IF(ISBLANK('Zusatzblatt (Perigon)'!L6638),"",'Zusatzblatt (Perigon)'!L6638)</f>
        <v/>
      </c>
      <c r="I6643" s="69" t="str">
        <f>IF(ISBLANK('Zusatzblatt (Perigon)'!M6638),"",'Zusatzblatt (Perigon)'!M6638)</f>
        <v/>
      </c>
      <c r="J6643" s="98" t="str">
        <f>IF(ISBLANK('Zusatzblatt (Perigon)'!N6638),"",'Zusatzblatt (Perigon)'!N6638)</f>
        <v/>
      </c>
      <c r="K6643" s="99" t="str">
        <f>IF(ISBLANK('Zusatzblatt (Perigon)'!J6638),"",'Zusatzblatt (Perigon)'!T6638)</f>
        <v/>
      </c>
      <c r="L6643" s="95" t="str">
        <f>IF(ISBLANK('Zusatzblatt (Perigon)'!O6638),"",'Zusatzblatt (Perigon)'!O6638)</f>
        <v/>
      </c>
      <c r="M6643" s="95" t="str">
        <f>IF(ISBLANK('Zusatzblatt (Perigon)'!R6638),"",'Zusatzblatt (Perigon)'!R6638)</f>
        <v/>
      </c>
      <c r="N6643" s="95" t="str">
        <f>IF(ISBLANK('Zusatzblatt (Perigon)'!P6638),"",'Zusatzblatt (Perigon)'!P6638)</f>
        <v/>
      </c>
      <c r="O6643" s="38" t="str">
        <f>IF($L6643="","",VLOOKUP($R6643,Tarife!$A$2:$R$599,13,FALSE))</f>
        <v/>
      </c>
      <c r="P6643" s="38" t="str">
        <f t="shared" si="103"/>
        <v/>
      </c>
      <c r="R6643" s="100" t="str">
        <f>Zusammenzug!$C$25&amp;"-"&amp;Zusammenzug!$A$7&amp;"-"&amp;Leistungen!L6643</f>
        <v>2026-Nicht beauftragte Spitex-Organisation-</v>
      </c>
    </row>
    <row r="6644" spans="1:18" x14ac:dyDescent="0.2">
      <c r="A6644" s="95" t="str">
        <f>IF(ISBLANK('Zusatzblatt (Perigon)'!E6639),"",'Zusatzblatt (Perigon)'!E6639)</f>
        <v/>
      </c>
      <c r="B6644" s="95" t="str">
        <f>IF(ISBLANK('Zusatzblatt (Perigon)'!G6639),"",'Zusatzblatt (Perigon)'!G6639)</f>
        <v/>
      </c>
      <c r="C6644" s="96" t="str">
        <f>IF(ISBLANK('Zusatzblatt (Perigon)'!I6639),"",'Zusatzblatt (Perigon)'!I6639)</f>
        <v/>
      </c>
      <c r="D6644" s="97" t="str">
        <f>IF(ISBLANK('Zusatzblatt (Perigon)'!J6639),"",'Zusatzblatt (Perigon)'!J6639)</f>
        <v/>
      </c>
      <c r="E6644" s="64" t="str">
        <f>IF(ISBLANK('Zusatzblatt (Perigon)'!K6639),"",'Zusatzblatt (Perigon)'!K6639)</f>
        <v/>
      </c>
      <c r="F6644" s="65"/>
      <c r="G6644" s="64"/>
      <c r="H6644" s="69" t="str">
        <f>IF(ISBLANK('Zusatzblatt (Perigon)'!L6639),"",'Zusatzblatt (Perigon)'!L6639)</f>
        <v/>
      </c>
      <c r="I6644" s="69" t="str">
        <f>IF(ISBLANK('Zusatzblatt (Perigon)'!M6639),"",'Zusatzblatt (Perigon)'!M6639)</f>
        <v/>
      </c>
      <c r="J6644" s="98" t="str">
        <f>IF(ISBLANK('Zusatzblatt (Perigon)'!N6639),"",'Zusatzblatt (Perigon)'!N6639)</f>
        <v/>
      </c>
      <c r="K6644" s="99" t="str">
        <f>IF(ISBLANK('Zusatzblatt (Perigon)'!J6639),"",'Zusatzblatt (Perigon)'!T6639)</f>
        <v/>
      </c>
      <c r="L6644" s="95" t="str">
        <f>IF(ISBLANK('Zusatzblatt (Perigon)'!O6639),"",'Zusatzblatt (Perigon)'!O6639)</f>
        <v/>
      </c>
      <c r="M6644" s="95" t="str">
        <f>IF(ISBLANK('Zusatzblatt (Perigon)'!R6639),"",'Zusatzblatt (Perigon)'!R6639)</f>
        <v/>
      </c>
      <c r="N6644" s="95" t="str">
        <f>IF(ISBLANK('Zusatzblatt (Perigon)'!P6639),"",'Zusatzblatt (Perigon)'!P6639)</f>
        <v/>
      </c>
      <c r="O6644" s="38" t="str">
        <f>IF($L6644="","",VLOOKUP($R6644,Tarife!$A$2:$R$599,13,FALSE))</f>
        <v/>
      </c>
      <c r="P6644" s="38" t="str">
        <f t="shared" si="103"/>
        <v/>
      </c>
      <c r="R6644" s="100" t="str">
        <f>Zusammenzug!$C$25&amp;"-"&amp;Zusammenzug!$A$7&amp;"-"&amp;Leistungen!L6644</f>
        <v>2026-Nicht beauftragte Spitex-Organisation-</v>
      </c>
    </row>
    <row r="6645" spans="1:18" x14ac:dyDescent="0.2">
      <c r="A6645" s="95" t="str">
        <f>IF(ISBLANK('Zusatzblatt (Perigon)'!E6640),"",'Zusatzblatt (Perigon)'!E6640)</f>
        <v/>
      </c>
      <c r="B6645" s="95" t="str">
        <f>IF(ISBLANK('Zusatzblatt (Perigon)'!G6640),"",'Zusatzblatt (Perigon)'!G6640)</f>
        <v/>
      </c>
      <c r="C6645" s="96" t="str">
        <f>IF(ISBLANK('Zusatzblatt (Perigon)'!I6640),"",'Zusatzblatt (Perigon)'!I6640)</f>
        <v/>
      </c>
      <c r="D6645" s="97" t="str">
        <f>IF(ISBLANK('Zusatzblatt (Perigon)'!J6640),"",'Zusatzblatt (Perigon)'!J6640)</f>
        <v/>
      </c>
      <c r="E6645" s="64" t="str">
        <f>IF(ISBLANK('Zusatzblatt (Perigon)'!K6640),"",'Zusatzblatt (Perigon)'!K6640)</f>
        <v/>
      </c>
      <c r="F6645" s="65"/>
      <c r="G6645" s="64"/>
      <c r="H6645" s="69" t="str">
        <f>IF(ISBLANK('Zusatzblatt (Perigon)'!L6640),"",'Zusatzblatt (Perigon)'!L6640)</f>
        <v/>
      </c>
      <c r="I6645" s="69" t="str">
        <f>IF(ISBLANK('Zusatzblatt (Perigon)'!M6640),"",'Zusatzblatt (Perigon)'!M6640)</f>
        <v/>
      </c>
      <c r="J6645" s="98" t="str">
        <f>IF(ISBLANK('Zusatzblatt (Perigon)'!N6640),"",'Zusatzblatt (Perigon)'!N6640)</f>
        <v/>
      </c>
      <c r="K6645" s="99" t="str">
        <f>IF(ISBLANK('Zusatzblatt (Perigon)'!J6640),"",'Zusatzblatt (Perigon)'!T6640)</f>
        <v/>
      </c>
      <c r="L6645" s="95" t="str">
        <f>IF(ISBLANK('Zusatzblatt (Perigon)'!O6640),"",'Zusatzblatt (Perigon)'!O6640)</f>
        <v/>
      </c>
      <c r="M6645" s="95" t="str">
        <f>IF(ISBLANK('Zusatzblatt (Perigon)'!R6640),"",'Zusatzblatt (Perigon)'!R6640)</f>
        <v/>
      </c>
      <c r="N6645" s="95" t="str">
        <f>IF(ISBLANK('Zusatzblatt (Perigon)'!P6640),"",'Zusatzblatt (Perigon)'!P6640)</f>
        <v/>
      </c>
      <c r="O6645" s="38" t="str">
        <f>IF($L6645="","",VLOOKUP($R6645,Tarife!$A$2:$R$599,13,FALSE))</f>
        <v/>
      </c>
      <c r="P6645" s="38" t="str">
        <f t="shared" si="103"/>
        <v/>
      </c>
      <c r="R6645" s="100" t="str">
        <f>Zusammenzug!$C$25&amp;"-"&amp;Zusammenzug!$A$7&amp;"-"&amp;Leistungen!L6645</f>
        <v>2026-Nicht beauftragte Spitex-Organisation-</v>
      </c>
    </row>
    <row r="6646" spans="1:18" x14ac:dyDescent="0.2">
      <c r="A6646" s="95" t="str">
        <f>IF(ISBLANK('Zusatzblatt (Perigon)'!E6641),"",'Zusatzblatt (Perigon)'!E6641)</f>
        <v/>
      </c>
      <c r="B6646" s="95" t="str">
        <f>IF(ISBLANK('Zusatzblatt (Perigon)'!G6641),"",'Zusatzblatt (Perigon)'!G6641)</f>
        <v/>
      </c>
      <c r="C6646" s="96" t="str">
        <f>IF(ISBLANK('Zusatzblatt (Perigon)'!I6641),"",'Zusatzblatt (Perigon)'!I6641)</f>
        <v/>
      </c>
      <c r="D6646" s="97" t="str">
        <f>IF(ISBLANK('Zusatzblatt (Perigon)'!J6641),"",'Zusatzblatt (Perigon)'!J6641)</f>
        <v/>
      </c>
      <c r="E6646" s="64" t="str">
        <f>IF(ISBLANK('Zusatzblatt (Perigon)'!K6641),"",'Zusatzblatt (Perigon)'!K6641)</f>
        <v/>
      </c>
      <c r="F6646" s="65"/>
      <c r="G6646" s="64"/>
      <c r="H6646" s="69" t="str">
        <f>IF(ISBLANK('Zusatzblatt (Perigon)'!L6641),"",'Zusatzblatt (Perigon)'!L6641)</f>
        <v/>
      </c>
      <c r="I6646" s="69" t="str">
        <f>IF(ISBLANK('Zusatzblatt (Perigon)'!M6641),"",'Zusatzblatt (Perigon)'!M6641)</f>
        <v/>
      </c>
      <c r="J6646" s="98" t="str">
        <f>IF(ISBLANK('Zusatzblatt (Perigon)'!N6641),"",'Zusatzblatt (Perigon)'!N6641)</f>
        <v/>
      </c>
      <c r="K6646" s="99" t="str">
        <f>IF(ISBLANK('Zusatzblatt (Perigon)'!J6641),"",'Zusatzblatt (Perigon)'!T6641)</f>
        <v/>
      </c>
      <c r="L6646" s="95" t="str">
        <f>IF(ISBLANK('Zusatzblatt (Perigon)'!O6641),"",'Zusatzblatt (Perigon)'!O6641)</f>
        <v/>
      </c>
      <c r="M6646" s="95" t="str">
        <f>IF(ISBLANK('Zusatzblatt (Perigon)'!R6641),"",'Zusatzblatt (Perigon)'!R6641)</f>
        <v/>
      </c>
      <c r="N6646" s="95" t="str">
        <f>IF(ISBLANK('Zusatzblatt (Perigon)'!P6641),"",'Zusatzblatt (Perigon)'!P6641)</f>
        <v/>
      </c>
      <c r="O6646" s="38" t="str">
        <f>IF($L6646="","",VLOOKUP($R6646,Tarife!$A$2:$R$599,13,FALSE))</f>
        <v/>
      </c>
      <c r="P6646" s="38" t="str">
        <f t="shared" si="103"/>
        <v/>
      </c>
      <c r="R6646" s="100" t="str">
        <f>Zusammenzug!$C$25&amp;"-"&amp;Zusammenzug!$A$7&amp;"-"&amp;Leistungen!L6646</f>
        <v>2026-Nicht beauftragte Spitex-Organisation-</v>
      </c>
    </row>
    <row r="6647" spans="1:18" x14ac:dyDescent="0.2">
      <c r="A6647" s="95" t="str">
        <f>IF(ISBLANK('Zusatzblatt (Perigon)'!E6642),"",'Zusatzblatt (Perigon)'!E6642)</f>
        <v/>
      </c>
      <c r="B6647" s="95" t="str">
        <f>IF(ISBLANK('Zusatzblatt (Perigon)'!G6642),"",'Zusatzblatt (Perigon)'!G6642)</f>
        <v/>
      </c>
      <c r="C6647" s="96" t="str">
        <f>IF(ISBLANK('Zusatzblatt (Perigon)'!I6642),"",'Zusatzblatt (Perigon)'!I6642)</f>
        <v/>
      </c>
      <c r="D6647" s="97" t="str">
        <f>IF(ISBLANK('Zusatzblatt (Perigon)'!J6642),"",'Zusatzblatt (Perigon)'!J6642)</f>
        <v/>
      </c>
      <c r="E6647" s="64" t="str">
        <f>IF(ISBLANK('Zusatzblatt (Perigon)'!K6642),"",'Zusatzblatt (Perigon)'!K6642)</f>
        <v/>
      </c>
      <c r="F6647" s="65"/>
      <c r="G6647" s="64"/>
      <c r="H6647" s="69" t="str">
        <f>IF(ISBLANK('Zusatzblatt (Perigon)'!L6642),"",'Zusatzblatt (Perigon)'!L6642)</f>
        <v/>
      </c>
      <c r="I6647" s="69" t="str">
        <f>IF(ISBLANK('Zusatzblatt (Perigon)'!M6642),"",'Zusatzblatt (Perigon)'!M6642)</f>
        <v/>
      </c>
      <c r="J6647" s="98" t="str">
        <f>IF(ISBLANK('Zusatzblatt (Perigon)'!N6642),"",'Zusatzblatt (Perigon)'!N6642)</f>
        <v/>
      </c>
      <c r="K6647" s="99" t="str">
        <f>IF(ISBLANK('Zusatzblatt (Perigon)'!J6642),"",'Zusatzblatt (Perigon)'!T6642)</f>
        <v/>
      </c>
      <c r="L6647" s="95" t="str">
        <f>IF(ISBLANK('Zusatzblatt (Perigon)'!O6642),"",'Zusatzblatt (Perigon)'!O6642)</f>
        <v/>
      </c>
      <c r="M6647" s="95" t="str">
        <f>IF(ISBLANK('Zusatzblatt (Perigon)'!R6642),"",'Zusatzblatt (Perigon)'!R6642)</f>
        <v/>
      </c>
      <c r="N6647" s="95" t="str">
        <f>IF(ISBLANK('Zusatzblatt (Perigon)'!P6642),"",'Zusatzblatt (Perigon)'!P6642)</f>
        <v/>
      </c>
      <c r="O6647" s="38" t="str">
        <f>IF($L6647="","",VLOOKUP($R6647,Tarife!$A$2:$R$599,13,FALSE))</f>
        <v/>
      </c>
      <c r="P6647" s="38" t="str">
        <f t="shared" si="103"/>
        <v/>
      </c>
      <c r="R6647" s="100" t="str">
        <f>Zusammenzug!$C$25&amp;"-"&amp;Zusammenzug!$A$7&amp;"-"&amp;Leistungen!L6647</f>
        <v>2026-Nicht beauftragte Spitex-Organisation-</v>
      </c>
    </row>
    <row r="6648" spans="1:18" x14ac:dyDescent="0.2">
      <c r="A6648" s="95" t="str">
        <f>IF(ISBLANK('Zusatzblatt (Perigon)'!E6643),"",'Zusatzblatt (Perigon)'!E6643)</f>
        <v/>
      </c>
      <c r="B6648" s="95" t="str">
        <f>IF(ISBLANK('Zusatzblatt (Perigon)'!G6643),"",'Zusatzblatt (Perigon)'!G6643)</f>
        <v/>
      </c>
      <c r="C6648" s="96" t="str">
        <f>IF(ISBLANK('Zusatzblatt (Perigon)'!I6643),"",'Zusatzblatt (Perigon)'!I6643)</f>
        <v/>
      </c>
      <c r="D6648" s="97" t="str">
        <f>IF(ISBLANK('Zusatzblatt (Perigon)'!J6643),"",'Zusatzblatt (Perigon)'!J6643)</f>
        <v/>
      </c>
      <c r="E6648" s="64" t="str">
        <f>IF(ISBLANK('Zusatzblatt (Perigon)'!K6643),"",'Zusatzblatt (Perigon)'!K6643)</f>
        <v/>
      </c>
      <c r="F6648" s="65"/>
      <c r="G6648" s="64"/>
      <c r="H6648" s="69" t="str">
        <f>IF(ISBLANK('Zusatzblatt (Perigon)'!L6643),"",'Zusatzblatt (Perigon)'!L6643)</f>
        <v/>
      </c>
      <c r="I6648" s="69" t="str">
        <f>IF(ISBLANK('Zusatzblatt (Perigon)'!M6643),"",'Zusatzblatt (Perigon)'!M6643)</f>
        <v/>
      </c>
      <c r="J6648" s="98" t="str">
        <f>IF(ISBLANK('Zusatzblatt (Perigon)'!N6643),"",'Zusatzblatt (Perigon)'!N6643)</f>
        <v/>
      </c>
      <c r="K6648" s="99" t="str">
        <f>IF(ISBLANK('Zusatzblatt (Perigon)'!J6643),"",'Zusatzblatt (Perigon)'!T6643)</f>
        <v/>
      </c>
      <c r="L6648" s="95" t="str">
        <f>IF(ISBLANK('Zusatzblatt (Perigon)'!O6643),"",'Zusatzblatt (Perigon)'!O6643)</f>
        <v/>
      </c>
      <c r="M6648" s="95" t="str">
        <f>IF(ISBLANK('Zusatzblatt (Perigon)'!R6643),"",'Zusatzblatt (Perigon)'!R6643)</f>
        <v/>
      </c>
      <c r="N6648" s="95" t="str">
        <f>IF(ISBLANK('Zusatzblatt (Perigon)'!P6643),"",'Zusatzblatt (Perigon)'!P6643)</f>
        <v/>
      </c>
      <c r="O6648" s="38" t="str">
        <f>IF($L6648="","",VLOOKUP($R6648,Tarife!$A$2:$R$599,13,FALSE))</f>
        <v/>
      </c>
      <c r="P6648" s="38" t="str">
        <f t="shared" si="103"/>
        <v/>
      </c>
      <c r="R6648" s="100" t="str">
        <f>Zusammenzug!$C$25&amp;"-"&amp;Zusammenzug!$A$7&amp;"-"&amp;Leistungen!L6648</f>
        <v>2026-Nicht beauftragte Spitex-Organisation-</v>
      </c>
    </row>
    <row r="6649" spans="1:18" x14ac:dyDescent="0.2">
      <c r="A6649" s="95" t="str">
        <f>IF(ISBLANK('Zusatzblatt (Perigon)'!E6644),"",'Zusatzblatt (Perigon)'!E6644)</f>
        <v/>
      </c>
      <c r="B6649" s="95" t="str">
        <f>IF(ISBLANK('Zusatzblatt (Perigon)'!G6644),"",'Zusatzblatt (Perigon)'!G6644)</f>
        <v/>
      </c>
      <c r="C6649" s="96" t="str">
        <f>IF(ISBLANK('Zusatzblatt (Perigon)'!I6644),"",'Zusatzblatt (Perigon)'!I6644)</f>
        <v/>
      </c>
      <c r="D6649" s="97" t="str">
        <f>IF(ISBLANK('Zusatzblatt (Perigon)'!J6644),"",'Zusatzblatt (Perigon)'!J6644)</f>
        <v/>
      </c>
      <c r="E6649" s="64" t="str">
        <f>IF(ISBLANK('Zusatzblatt (Perigon)'!K6644),"",'Zusatzblatt (Perigon)'!K6644)</f>
        <v/>
      </c>
      <c r="F6649" s="65"/>
      <c r="G6649" s="64"/>
      <c r="H6649" s="69" t="str">
        <f>IF(ISBLANK('Zusatzblatt (Perigon)'!L6644),"",'Zusatzblatt (Perigon)'!L6644)</f>
        <v/>
      </c>
      <c r="I6649" s="69" t="str">
        <f>IF(ISBLANK('Zusatzblatt (Perigon)'!M6644),"",'Zusatzblatt (Perigon)'!M6644)</f>
        <v/>
      </c>
      <c r="J6649" s="98" t="str">
        <f>IF(ISBLANK('Zusatzblatt (Perigon)'!N6644),"",'Zusatzblatt (Perigon)'!N6644)</f>
        <v/>
      </c>
      <c r="K6649" s="99" t="str">
        <f>IF(ISBLANK('Zusatzblatt (Perigon)'!J6644),"",'Zusatzblatt (Perigon)'!T6644)</f>
        <v/>
      </c>
      <c r="L6649" s="95" t="str">
        <f>IF(ISBLANK('Zusatzblatt (Perigon)'!O6644),"",'Zusatzblatt (Perigon)'!O6644)</f>
        <v/>
      </c>
      <c r="M6649" s="95" t="str">
        <f>IF(ISBLANK('Zusatzblatt (Perigon)'!R6644),"",'Zusatzblatt (Perigon)'!R6644)</f>
        <v/>
      </c>
      <c r="N6649" s="95" t="str">
        <f>IF(ISBLANK('Zusatzblatt (Perigon)'!P6644),"",'Zusatzblatt (Perigon)'!P6644)</f>
        <v/>
      </c>
      <c r="O6649" s="38" t="str">
        <f>IF($L6649="","",VLOOKUP($R6649,Tarife!$A$2:$R$599,13,FALSE))</f>
        <v/>
      </c>
      <c r="P6649" s="38" t="str">
        <f t="shared" si="103"/>
        <v/>
      </c>
      <c r="R6649" s="100" t="str">
        <f>Zusammenzug!$C$25&amp;"-"&amp;Zusammenzug!$A$7&amp;"-"&amp;Leistungen!L6649</f>
        <v>2026-Nicht beauftragte Spitex-Organisation-</v>
      </c>
    </row>
    <row r="6650" spans="1:18" x14ac:dyDescent="0.2">
      <c r="A6650" s="95" t="str">
        <f>IF(ISBLANK('Zusatzblatt (Perigon)'!E6645),"",'Zusatzblatt (Perigon)'!E6645)</f>
        <v/>
      </c>
      <c r="B6650" s="95" t="str">
        <f>IF(ISBLANK('Zusatzblatt (Perigon)'!G6645),"",'Zusatzblatt (Perigon)'!G6645)</f>
        <v/>
      </c>
      <c r="C6650" s="96" t="str">
        <f>IF(ISBLANK('Zusatzblatt (Perigon)'!I6645),"",'Zusatzblatt (Perigon)'!I6645)</f>
        <v/>
      </c>
      <c r="D6650" s="97" t="str">
        <f>IF(ISBLANK('Zusatzblatt (Perigon)'!J6645),"",'Zusatzblatt (Perigon)'!J6645)</f>
        <v/>
      </c>
      <c r="E6650" s="64" t="str">
        <f>IF(ISBLANK('Zusatzblatt (Perigon)'!K6645),"",'Zusatzblatt (Perigon)'!K6645)</f>
        <v/>
      </c>
      <c r="F6650" s="65"/>
      <c r="G6650" s="64"/>
      <c r="H6650" s="69" t="str">
        <f>IF(ISBLANK('Zusatzblatt (Perigon)'!L6645),"",'Zusatzblatt (Perigon)'!L6645)</f>
        <v/>
      </c>
      <c r="I6650" s="69" t="str">
        <f>IF(ISBLANK('Zusatzblatt (Perigon)'!M6645),"",'Zusatzblatt (Perigon)'!M6645)</f>
        <v/>
      </c>
      <c r="J6650" s="98" t="str">
        <f>IF(ISBLANK('Zusatzblatt (Perigon)'!N6645),"",'Zusatzblatt (Perigon)'!N6645)</f>
        <v/>
      </c>
      <c r="K6650" s="99" t="str">
        <f>IF(ISBLANK('Zusatzblatt (Perigon)'!J6645),"",'Zusatzblatt (Perigon)'!T6645)</f>
        <v/>
      </c>
      <c r="L6650" s="95" t="str">
        <f>IF(ISBLANK('Zusatzblatt (Perigon)'!O6645),"",'Zusatzblatt (Perigon)'!O6645)</f>
        <v/>
      </c>
      <c r="M6650" s="95" t="str">
        <f>IF(ISBLANK('Zusatzblatt (Perigon)'!R6645),"",'Zusatzblatt (Perigon)'!R6645)</f>
        <v/>
      </c>
      <c r="N6650" s="95" t="str">
        <f>IF(ISBLANK('Zusatzblatt (Perigon)'!P6645),"",'Zusatzblatt (Perigon)'!P6645)</f>
        <v/>
      </c>
      <c r="O6650" s="38" t="str">
        <f>IF($L6650="","",VLOOKUP($R6650,Tarife!$A$2:$R$599,13,FALSE))</f>
        <v/>
      </c>
      <c r="P6650" s="38" t="str">
        <f t="shared" si="103"/>
        <v/>
      </c>
      <c r="R6650" s="100" t="str">
        <f>Zusammenzug!$C$25&amp;"-"&amp;Zusammenzug!$A$7&amp;"-"&amp;Leistungen!L6650</f>
        <v>2026-Nicht beauftragte Spitex-Organisation-</v>
      </c>
    </row>
    <row r="6651" spans="1:18" x14ac:dyDescent="0.2">
      <c r="A6651" s="95" t="str">
        <f>IF(ISBLANK('Zusatzblatt (Perigon)'!E6646),"",'Zusatzblatt (Perigon)'!E6646)</f>
        <v/>
      </c>
      <c r="B6651" s="95" t="str">
        <f>IF(ISBLANK('Zusatzblatt (Perigon)'!G6646),"",'Zusatzblatt (Perigon)'!G6646)</f>
        <v/>
      </c>
      <c r="C6651" s="96" t="str">
        <f>IF(ISBLANK('Zusatzblatt (Perigon)'!I6646),"",'Zusatzblatt (Perigon)'!I6646)</f>
        <v/>
      </c>
      <c r="D6651" s="97" t="str">
        <f>IF(ISBLANK('Zusatzblatt (Perigon)'!J6646),"",'Zusatzblatt (Perigon)'!J6646)</f>
        <v/>
      </c>
      <c r="E6651" s="64" t="str">
        <f>IF(ISBLANK('Zusatzblatt (Perigon)'!K6646),"",'Zusatzblatt (Perigon)'!K6646)</f>
        <v/>
      </c>
      <c r="F6651" s="65"/>
      <c r="G6651" s="64"/>
      <c r="H6651" s="69" t="str">
        <f>IF(ISBLANK('Zusatzblatt (Perigon)'!L6646),"",'Zusatzblatt (Perigon)'!L6646)</f>
        <v/>
      </c>
      <c r="I6651" s="69" t="str">
        <f>IF(ISBLANK('Zusatzblatt (Perigon)'!M6646),"",'Zusatzblatt (Perigon)'!M6646)</f>
        <v/>
      </c>
      <c r="J6651" s="98" t="str">
        <f>IF(ISBLANK('Zusatzblatt (Perigon)'!N6646),"",'Zusatzblatt (Perigon)'!N6646)</f>
        <v/>
      </c>
      <c r="K6651" s="99" t="str">
        <f>IF(ISBLANK('Zusatzblatt (Perigon)'!J6646),"",'Zusatzblatt (Perigon)'!T6646)</f>
        <v/>
      </c>
      <c r="L6651" s="95" t="str">
        <f>IF(ISBLANK('Zusatzblatt (Perigon)'!O6646),"",'Zusatzblatt (Perigon)'!O6646)</f>
        <v/>
      </c>
      <c r="M6651" s="95" t="str">
        <f>IF(ISBLANK('Zusatzblatt (Perigon)'!R6646),"",'Zusatzblatt (Perigon)'!R6646)</f>
        <v/>
      </c>
      <c r="N6651" s="95" t="str">
        <f>IF(ISBLANK('Zusatzblatt (Perigon)'!P6646),"",'Zusatzblatt (Perigon)'!P6646)</f>
        <v/>
      </c>
      <c r="O6651" s="38" t="str">
        <f>IF($L6651="","",VLOOKUP($R6651,Tarife!$A$2:$R$599,13,FALSE))</f>
        <v/>
      </c>
      <c r="P6651" s="38" t="str">
        <f t="shared" si="103"/>
        <v/>
      </c>
      <c r="R6651" s="100" t="str">
        <f>Zusammenzug!$C$25&amp;"-"&amp;Zusammenzug!$A$7&amp;"-"&amp;Leistungen!L6651</f>
        <v>2026-Nicht beauftragte Spitex-Organisation-</v>
      </c>
    </row>
    <row r="6652" spans="1:18" x14ac:dyDescent="0.2">
      <c r="A6652" s="95" t="str">
        <f>IF(ISBLANK('Zusatzblatt (Perigon)'!E6647),"",'Zusatzblatt (Perigon)'!E6647)</f>
        <v/>
      </c>
      <c r="B6652" s="95" t="str">
        <f>IF(ISBLANK('Zusatzblatt (Perigon)'!G6647),"",'Zusatzblatt (Perigon)'!G6647)</f>
        <v/>
      </c>
      <c r="C6652" s="96" t="str">
        <f>IF(ISBLANK('Zusatzblatt (Perigon)'!I6647),"",'Zusatzblatt (Perigon)'!I6647)</f>
        <v/>
      </c>
      <c r="D6652" s="97" t="str">
        <f>IF(ISBLANK('Zusatzblatt (Perigon)'!J6647),"",'Zusatzblatt (Perigon)'!J6647)</f>
        <v/>
      </c>
      <c r="E6652" s="64" t="str">
        <f>IF(ISBLANK('Zusatzblatt (Perigon)'!K6647),"",'Zusatzblatt (Perigon)'!K6647)</f>
        <v/>
      </c>
      <c r="F6652" s="65"/>
      <c r="G6652" s="64"/>
      <c r="H6652" s="69" t="str">
        <f>IF(ISBLANK('Zusatzblatt (Perigon)'!L6647),"",'Zusatzblatt (Perigon)'!L6647)</f>
        <v/>
      </c>
      <c r="I6652" s="69" t="str">
        <f>IF(ISBLANK('Zusatzblatt (Perigon)'!M6647),"",'Zusatzblatt (Perigon)'!M6647)</f>
        <v/>
      </c>
      <c r="J6652" s="98" t="str">
        <f>IF(ISBLANK('Zusatzblatt (Perigon)'!N6647),"",'Zusatzblatt (Perigon)'!N6647)</f>
        <v/>
      </c>
      <c r="K6652" s="99" t="str">
        <f>IF(ISBLANK('Zusatzblatt (Perigon)'!J6647),"",'Zusatzblatt (Perigon)'!T6647)</f>
        <v/>
      </c>
      <c r="L6652" s="95" t="str">
        <f>IF(ISBLANK('Zusatzblatt (Perigon)'!O6647),"",'Zusatzblatt (Perigon)'!O6647)</f>
        <v/>
      </c>
      <c r="M6652" s="95" t="str">
        <f>IF(ISBLANK('Zusatzblatt (Perigon)'!R6647),"",'Zusatzblatt (Perigon)'!R6647)</f>
        <v/>
      </c>
      <c r="N6652" s="95" t="str">
        <f>IF(ISBLANK('Zusatzblatt (Perigon)'!P6647),"",'Zusatzblatt (Perigon)'!P6647)</f>
        <v/>
      </c>
      <c r="O6652" s="38" t="str">
        <f>IF($L6652="","",VLOOKUP($R6652,Tarife!$A$2:$R$599,13,FALSE))</f>
        <v/>
      </c>
      <c r="P6652" s="38" t="str">
        <f t="shared" si="103"/>
        <v/>
      </c>
      <c r="R6652" s="100" t="str">
        <f>Zusammenzug!$C$25&amp;"-"&amp;Zusammenzug!$A$7&amp;"-"&amp;Leistungen!L6652</f>
        <v>2026-Nicht beauftragte Spitex-Organisation-</v>
      </c>
    </row>
    <row r="6653" spans="1:18" x14ac:dyDescent="0.2">
      <c r="A6653" s="95" t="str">
        <f>IF(ISBLANK('Zusatzblatt (Perigon)'!E6648),"",'Zusatzblatt (Perigon)'!E6648)</f>
        <v/>
      </c>
      <c r="B6653" s="95" t="str">
        <f>IF(ISBLANK('Zusatzblatt (Perigon)'!G6648),"",'Zusatzblatt (Perigon)'!G6648)</f>
        <v/>
      </c>
      <c r="C6653" s="96" t="str">
        <f>IF(ISBLANK('Zusatzblatt (Perigon)'!I6648),"",'Zusatzblatt (Perigon)'!I6648)</f>
        <v/>
      </c>
      <c r="D6653" s="97" t="str">
        <f>IF(ISBLANK('Zusatzblatt (Perigon)'!J6648),"",'Zusatzblatt (Perigon)'!J6648)</f>
        <v/>
      </c>
      <c r="E6653" s="64" t="str">
        <f>IF(ISBLANK('Zusatzblatt (Perigon)'!K6648),"",'Zusatzblatt (Perigon)'!K6648)</f>
        <v/>
      </c>
      <c r="F6653" s="65"/>
      <c r="G6653" s="64"/>
      <c r="H6653" s="69" t="str">
        <f>IF(ISBLANK('Zusatzblatt (Perigon)'!L6648),"",'Zusatzblatt (Perigon)'!L6648)</f>
        <v/>
      </c>
      <c r="I6653" s="69" t="str">
        <f>IF(ISBLANK('Zusatzblatt (Perigon)'!M6648),"",'Zusatzblatt (Perigon)'!M6648)</f>
        <v/>
      </c>
      <c r="J6653" s="98" t="str">
        <f>IF(ISBLANK('Zusatzblatt (Perigon)'!N6648),"",'Zusatzblatt (Perigon)'!N6648)</f>
        <v/>
      </c>
      <c r="K6653" s="99" t="str">
        <f>IF(ISBLANK('Zusatzblatt (Perigon)'!J6648),"",'Zusatzblatt (Perigon)'!T6648)</f>
        <v/>
      </c>
      <c r="L6653" s="95" t="str">
        <f>IF(ISBLANK('Zusatzblatt (Perigon)'!O6648),"",'Zusatzblatt (Perigon)'!O6648)</f>
        <v/>
      </c>
      <c r="M6653" s="95" t="str">
        <f>IF(ISBLANK('Zusatzblatt (Perigon)'!R6648),"",'Zusatzblatt (Perigon)'!R6648)</f>
        <v/>
      </c>
      <c r="N6653" s="95" t="str">
        <f>IF(ISBLANK('Zusatzblatt (Perigon)'!P6648),"",'Zusatzblatt (Perigon)'!P6648)</f>
        <v/>
      </c>
      <c r="O6653" s="38" t="str">
        <f>IF($L6653="","",VLOOKUP($R6653,Tarife!$A$2:$R$599,13,FALSE))</f>
        <v/>
      </c>
      <c r="P6653" s="38" t="str">
        <f t="shared" si="103"/>
        <v/>
      </c>
      <c r="R6653" s="100" t="str">
        <f>Zusammenzug!$C$25&amp;"-"&amp;Zusammenzug!$A$7&amp;"-"&amp;Leistungen!L6653</f>
        <v>2026-Nicht beauftragte Spitex-Organisation-</v>
      </c>
    </row>
    <row r="6654" spans="1:18" x14ac:dyDescent="0.2">
      <c r="A6654" s="95" t="str">
        <f>IF(ISBLANK('Zusatzblatt (Perigon)'!E6649),"",'Zusatzblatt (Perigon)'!E6649)</f>
        <v/>
      </c>
      <c r="B6654" s="95" t="str">
        <f>IF(ISBLANK('Zusatzblatt (Perigon)'!G6649),"",'Zusatzblatt (Perigon)'!G6649)</f>
        <v/>
      </c>
      <c r="C6654" s="96" t="str">
        <f>IF(ISBLANK('Zusatzblatt (Perigon)'!I6649),"",'Zusatzblatt (Perigon)'!I6649)</f>
        <v/>
      </c>
      <c r="D6654" s="97" t="str">
        <f>IF(ISBLANK('Zusatzblatt (Perigon)'!J6649),"",'Zusatzblatt (Perigon)'!J6649)</f>
        <v/>
      </c>
      <c r="E6654" s="64" t="str">
        <f>IF(ISBLANK('Zusatzblatt (Perigon)'!K6649),"",'Zusatzblatt (Perigon)'!K6649)</f>
        <v/>
      </c>
      <c r="F6654" s="65"/>
      <c r="G6654" s="64"/>
      <c r="H6654" s="69" t="str">
        <f>IF(ISBLANK('Zusatzblatt (Perigon)'!L6649),"",'Zusatzblatt (Perigon)'!L6649)</f>
        <v/>
      </c>
      <c r="I6654" s="69" t="str">
        <f>IF(ISBLANK('Zusatzblatt (Perigon)'!M6649),"",'Zusatzblatt (Perigon)'!M6649)</f>
        <v/>
      </c>
      <c r="J6654" s="98" t="str">
        <f>IF(ISBLANK('Zusatzblatt (Perigon)'!N6649),"",'Zusatzblatt (Perigon)'!N6649)</f>
        <v/>
      </c>
      <c r="K6654" s="99" t="str">
        <f>IF(ISBLANK('Zusatzblatt (Perigon)'!J6649),"",'Zusatzblatt (Perigon)'!T6649)</f>
        <v/>
      </c>
      <c r="L6654" s="95" t="str">
        <f>IF(ISBLANK('Zusatzblatt (Perigon)'!O6649),"",'Zusatzblatt (Perigon)'!O6649)</f>
        <v/>
      </c>
      <c r="M6654" s="95" t="str">
        <f>IF(ISBLANK('Zusatzblatt (Perigon)'!R6649),"",'Zusatzblatt (Perigon)'!R6649)</f>
        <v/>
      </c>
      <c r="N6654" s="95" t="str">
        <f>IF(ISBLANK('Zusatzblatt (Perigon)'!P6649),"",'Zusatzblatt (Perigon)'!P6649)</f>
        <v/>
      </c>
      <c r="O6654" s="38" t="str">
        <f>IF($L6654="","",VLOOKUP($R6654,Tarife!$A$2:$R$599,13,FALSE))</f>
        <v/>
      </c>
      <c r="P6654" s="38" t="str">
        <f t="shared" si="103"/>
        <v/>
      </c>
      <c r="R6654" s="100" t="str">
        <f>Zusammenzug!$C$25&amp;"-"&amp;Zusammenzug!$A$7&amp;"-"&amp;Leistungen!L6654</f>
        <v>2026-Nicht beauftragte Spitex-Organisation-</v>
      </c>
    </row>
    <row r="6655" spans="1:18" x14ac:dyDescent="0.2">
      <c r="A6655" s="95" t="str">
        <f>IF(ISBLANK('Zusatzblatt (Perigon)'!E6650),"",'Zusatzblatt (Perigon)'!E6650)</f>
        <v/>
      </c>
      <c r="B6655" s="95" t="str">
        <f>IF(ISBLANK('Zusatzblatt (Perigon)'!G6650),"",'Zusatzblatt (Perigon)'!G6650)</f>
        <v/>
      </c>
      <c r="C6655" s="96" t="str">
        <f>IF(ISBLANK('Zusatzblatt (Perigon)'!I6650),"",'Zusatzblatt (Perigon)'!I6650)</f>
        <v/>
      </c>
      <c r="D6655" s="97" t="str">
        <f>IF(ISBLANK('Zusatzblatt (Perigon)'!J6650),"",'Zusatzblatt (Perigon)'!J6650)</f>
        <v/>
      </c>
      <c r="E6655" s="64" t="str">
        <f>IF(ISBLANK('Zusatzblatt (Perigon)'!K6650),"",'Zusatzblatt (Perigon)'!K6650)</f>
        <v/>
      </c>
      <c r="F6655" s="65"/>
      <c r="G6655" s="64"/>
      <c r="H6655" s="69" t="str">
        <f>IF(ISBLANK('Zusatzblatt (Perigon)'!L6650),"",'Zusatzblatt (Perigon)'!L6650)</f>
        <v/>
      </c>
      <c r="I6655" s="69" t="str">
        <f>IF(ISBLANK('Zusatzblatt (Perigon)'!M6650),"",'Zusatzblatt (Perigon)'!M6650)</f>
        <v/>
      </c>
      <c r="J6655" s="98" t="str">
        <f>IF(ISBLANK('Zusatzblatt (Perigon)'!N6650),"",'Zusatzblatt (Perigon)'!N6650)</f>
        <v/>
      </c>
      <c r="K6655" s="99" t="str">
        <f>IF(ISBLANK('Zusatzblatt (Perigon)'!J6650),"",'Zusatzblatt (Perigon)'!T6650)</f>
        <v/>
      </c>
      <c r="L6655" s="95" t="str">
        <f>IF(ISBLANK('Zusatzblatt (Perigon)'!O6650),"",'Zusatzblatt (Perigon)'!O6650)</f>
        <v/>
      </c>
      <c r="M6655" s="95" t="str">
        <f>IF(ISBLANK('Zusatzblatt (Perigon)'!R6650),"",'Zusatzblatt (Perigon)'!R6650)</f>
        <v/>
      </c>
      <c r="N6655" s="95" t="str">
        <f>IF(ISBLANK('Zusatzblatt (Perigon)'!P6650),"",'Zusatzblatt (Perigon)'!P6650)</f>
        <v/>
      </c>
      <c r="O6655" s="38" t="str">
        <f>IF($L6655="","",VLOOKUP($R6655,Tarife!$A$2:$R$599,13,FALSE))</f>
        <v/>
      </c>
      <c r="P6655" s="38" t="str">
        <f t="shared" si="103"/>
        <v/>
      </c>
      <c r="R6655" s="100" t="str">
        <f>Zusammenzug!$C$25&amp;"-"&amp;Zusammenzug!$A$7&amp;"-"&amp;Leistungen!L6655</f>
        <v>2026-Nicht beauftragte Spitex-Organisation-</v>
      </c>
    </row>
    <row r="6656" spans="1:18" x14ac:dyDescent="0.2">
      <c r="A6656" s="95" t="str">
        <f>IF(ISBLANK('Zusatzblatt (Perigon)'!E6651),"",'Zusatzblatt (Perigon)'!E6651)</f>
        <v/>
      </c>
      <c r="B6656" s="95" t="str">
        <f>IF(ISBLANK('Zusatzblatt (Perigon)'!G6651),"",'Zusatzblatt (Perigon)'!G6651)</f>
        <v/>
      </c>
      <c r="C6656" s="96" t="str">
        <f>IF(ISBLANK('Zusatzblatt (Perigon)'!I6651),"",'Zusatzblatt (Perigon)'!I6651)</f>
        <v/>
      </c>
      <c r="D6656" s="97" t="str">
        <f>IF(ISBLANK('Zusatzblatt (Perigon)'!J6651),"",'Zusatzblatt (Perigon)'!J6651)</f>
        <v/>
      </c>
      <c r="E6656" s="64" t="str">
        <f>IF(ISBLANK('Zusatzblatt (Perigon)'!K6651),"",'Zusatzblatt (Perigon)'!K6651)</f>
        <v/>
      </c>
      <c r="F6656" s="65"/>
      <c r="G6656" s="64"/>
      <c r="H6656" s="69" t="str">
        <f>IF(ISBLANK('Zusatzblatt (Perigon)'!L6651),"",'Zusatzblatt (Perigon)'!L6651)</f>
        <v/>
      </c>
      <c r="I6656" s="69" t="str">
        <f>IF(ISBLANK('Zusatzblatt (Perigon)'!M6651),"",'Zusatzblatt (Perigon)'!M6651)</f>
        <v/>
      </c>
      <c r="J6656" s="98" t="str">
        <f>IF(ISBLANK('Zusatzblatt (Perigon)'!N6651),"",'Zusatzblatt (Perigon)'!N6651)</f>
        <v/>
      </c>
      <c r="K6656" s="99" t="str">
        <f>IF(ISBLANK('Zusatzblatt (Perigon)'!J6651),"",'Zusatzblatt (Perigon)'!T6651)</f>
        <v/>
      </c>
      <c r="L6656" s="95" t="str">
        <f>IF(ISBLANK('Zusatzblatt (Perigon)'!O6651),"",'Zusatzblatt (Perigon)'!O6651)</f>
        <v/>
      </c>
      <c r="M6656" s="95" t="str">
        <f>IF(ISBLANK('Zusatzblatt (Perigon)'!R6651),"",'Zusatzblatt (Perigon)'!R6651)</f>
        <v/>
      </c>
      <c r="N6656" s="95" t="str">
        <f>IF(ISBLANK('Zusatzblatt (Perigon)'!P6651),"",'Zusatzblatt (Perigon)'!P6651)</f>
        <v/>
      </c>
      <c r="O6656" s="38" t="str">
        <f>IF($L6656="","",VLOOKUP($R6656,Tarife!$A$2:$R$599,13,FALSE))</f>
        <v/>
      </c>
      <c r="P6656" s="38" t="str">
        <f t="shared" si="103"/>
        <v/>
      </c>
      <c r="R6656" s="100" t="str">
        <f>Zusammenzug!$C$25&amp;"-"&amp;Zusammenzug!$A$7&amp;"-"&amp;Leistungen!L6656</f>
        <v>2026-Nicht beauftragte Spitex-Organisation-</v>
      </c>
    </row>
    <row r="6657" spans="1:18" x14ac:dyDescent="0.2">
      <c r="A6657" s="95" t="str">
        <f>IF(ISBLANK('Zusatzblatt (Perigon)'!E6652),"",'Zusatzblatt (Perigon)'!E6652)</f>
        <v/>
      </c>
      <c r="B6657" s="95" t="str">
        <f>IF(ISBLANK('Zusatzblatt (Perigon)'!G6652),"",'Zusatzblatt (Perigon)'!G6652)</f>
        <v/>
      </c>
      <c r="C6657" s="96" t="str">
        <f>IF(ISBLANK('Zusatzblatt (Perigon)'!I6652),"",'Zusatzblatt (Perigon)'!I6652)</f>
        <v/>
      </c>
      <c r="D6657" s="97" t="str">
        <f>IF(ISBLANK('Zusatzblatt (Perigon)'!J6652),"",'Zusatzblatt (Perigon)'!J6652)</f>
        <v/>
      </c>
      <c r="E6657" s="64" t="str">
        <f>IF(ISBLANK('Zusatzblatt (Perigon)'!K6652),"",'Zusatzblatt (Perigon)'!K6652)</f>
        <v/>
      </c>
      <c r="F6657" s="65"/>
      <c r="G6657" s="64"/>
      <c r="H6657" s="69" t="str">
        <f>IF(ISBLANK('Zusatzblatt (Perigon)'!L6652),"",'Zusatzblatt (Perigon)'!L6652)</f>
        <v/>
      </c>
      <c r="I6657" s="69" t="str">
        <f>IF(ISBLANK('Zusatzblatt (Perigon)'!M6652),"",'Zusatzblatt (Perigon)'!M6652)</f>
        <v/>
      </c>
      <c r="J6657" s="98" t="str">
        <f>IF(ISBLANK('Zusatzblatt (Perigon)'!N6652),"",'Zusatzblatt (Perigon)'!N6652)</f>
        <v/>
      </c>
      <c r="K6657" s="99" t="str">
        <f>IF(ISBLANK('Zusatzblatt (Perigon)'!J6652),"",'Zusatzblatt (Perigon)'!T6652)</f>
        <v/>
      </c>
      <c r="L6657" s="95" t="str">
        <f>IF(ISBLANK('Zusatzblatt (Perigon)'!O6652),"",'Zusatzblatt (Perigon)'!O6652)</f>
        <v/>
      </c>
      <c r="M6657" s="95" t="str">
        <f>IF(ISBLANK('Zusatzblatt (Perigon)'!R6652),"",'Zusatzblatt (Perigon)'!R6652)</f>
        <v/>
      </c>
      <c r="N6657" s="95" t="str">
        <f>IF(ISBLANK('Zusatzblatt (Perigon)'!P6652),"",'Zusatzblatt (Perigon)'!P6652)</f>
        <v/>
      </c>
      <c r="O6657" s="38" t="str">
        <f>IF($L6657="","",VLOOKUP($R6657,Tarife!$A$2:$R$599,13,FALSE))</f>
        <v/>
      </c>
      <c r="P6657" s="38" t="str">
        <f t="shared" si="103"/>
        <v/>
      </c>
      <c r="R6657" s="100" t="str">
        <f>Zusammenzug!$C$25&amp;"-"&amp;Zusammenzug!$A$7&amp;"-"&amp;Leistungen!L6657</f>
        <v>2026-Nicht beauftragte Spitex-Organisation-</v>
      </c>
    </row>
    <row r="6658" spans="1:18" x14ac:dyDescent="0.2">
      <c r="A6658" s="95" t="str">
        <f>IF(ISBLANK('Zusatzblatt (Perigon)'!E6653),"",'Zusatzblatt (Perigon)'!E6653)</f>
        <v/>
      </c>
      <c r="B6658" s="95" t="str">
        <f>IF(ISBLANK('Zusatzblatt (Perigon)'!G6653),"",'Zusatzblatt (Perigon)'!G6653)</f>
        <v/>
      </c>
      <c r="C6658" s="96" t="str">
        <f>IF(ISBLANK('Zusatzblatt (Perigon)'!I6653),"",'Zusatzblatt (Perigon)'!I6653)</f>
        <v/>
      </c>
      <c r="D6658" s="97" t="str">
        <f>IF(ISBLANK('Zusatzblatt (Perigon)'!J6653),"",'Zusatzblatt (Perigon)'!J6653)</f>
        <v/>
      </c>
      <c r="E6658" s="64" t="str">
        <f>IF(ISBLANK('Zusatzblatt (Perigon)'!K6653),"",'Zusatzblatt (Perigon)'!K6653)</f>
        <v/>
      </c>
      <c r="F6658" s="65"/>
      <c r="G6658" s="64"/>
      <c r="H6658" s="69" t="str">
        <f>IF(ISBLANK('Zusatzblatt (Perigon)'!L6653),"",'Zusatzblatt (Perigon)'!L6653)</f>
        <v/>
      </c>
      <c r="I6658" s="69" t="str">
        <f>IF(ISBLANK('Zusatzblatt (Perigon)'!M6653),"",'Zusatzblatt (Perigon)'!M6653)</f>
        <v/>
      </c>
      <c r="J6658" s="98" t="str">
        <f>IF(ISBLANK('Zusatzblatt (Perigon)'!N6653),"",'Zusatzblatt (Perigon)'!N6653)</f>
        <v/>
      </c>
      <c r="K6658" s="99" t="str">
        <f>IF(ISBLANK('Zusatzblatt (Perigon)'!J6653),"",'Zusatzblatt (Perigon)'!T6653)</f>
        <v/>
      </c>
      <c r="L6658" s="95" t="str">
        <f>IF(ISBLANK('Zusatzblatt (Perigon)'!O6653),"",'Zusatzblatt (Perigon)'!O6653)</f>
        <v/>
      </c>
      <c r="M6658" s="95" t="str">
        <f>IF(ISBLANK('Zusatzblatt (Perigon)'!R6653),"",'Zusatzblatt (Perigon)'!R6653)</f>
        <v/>
      </c>
      <c r="N6658" s="95" t="str">
        <f>IF(ISBLANK('Zusatzblatt (Perigon)'!P6653),"",'Zusatzblatt (Perigon)'!P6653)</f>
        <v/>
      </c>
      <c r="O6658" s="38" t="str">
        <f>IF($L6658="","",VLOOKUP($R6658,Tarife!$A$2:$R$599,13,FALSE))</f>
        <v/>
      </c>
      <c r="P6658" s="38" t="str">
        <f t="shared" si="103"/>
        <v/>
      </c>
      <c r="R6658" s="100" t="str">
        <f>Zusammenzug!$C$25&amp;"-"&amp;Zusammenzug!$A$7&amp;"-"&amp;Leistungen!L6658</f>
        <v>2026-Nicht beauftragte Spitex-Organisation-</v>
      </c>
    </row>
    <row r="6659" spans="1:18" x14ac:dyDescent="0.2">
      <c r="A6659" s="95" t="str">
        <f>IF(ISBLANK('Zusatzblatt (Perigon)'!E6654),"",'Zusatzblatt (Perigon)'!E6654)</f>
        <v/>
      </c>
      <c r="B6659" s="95" t="str">
        <f>IF(ISBLANK('Zusatzblatt (Perigon)'!G6654),"",'Zusatzblatt (Perigon)'!G6654)</f>
        <v/>
      </c>
      <c r="C6659" s="96" t="str">
        <f>IF(ISBLANK('Zusatzblatt (Perigon)'!I6654),"",'Zusatzblatt (Perigon)'!I6654)</f>
        <v/>
      </c>
      <c r="D6659" s="97" t="str">
        <f>IF(ISBLANK('Zusatzblatt (Perigon)'!J6654),"",'Zusatzblatt (Perigon)'!J6654)</f>
        <v/>
      </c>
      <c r="E6659" s="64" t="str">
        <f>IF(ISBLANK('Zusatzblatt (Perigon)'!K6654),"",'Zusatzblatt (Perigon)'!K6654)</f>
        <v/>
      </c>
      <c r="F6659" s="65"/>
      <c r="G6659" s="64"/>
      <c r="H6659" s="69" t="str">
        <f>IF(ISBLANK('Zusatzblatt (Perigon)'!L6654),"",'Zusatzblatt (Perigon)'!L6654)</f>
        <v/>
      </c>
      <c r="I6659" s="69" t="str">
        <f>IF(ISBLANK('Zusatzblatt (Perigon)'!M6654),"",'Zusatzblatt (Perigon)'!M6654)</f>
        <v/>
      </c>
      <c r="J6659" s="98" t="str">
        <f>IF(ISBLANK('Zusatzblatt (Perigon)'!N6654),"",'Zusatzblatt (Perigon)'!N6654)</f>
        <v/>
      </c>
      <c r="K6659" s="99" t="str">
        <f>IF(ISBLANK('Zusatzblatt (Perigon)'!J6654),"",'Zusatzblatt (Perigon)'!T6654)</f>
        <v/>
      </c>
      <c r="L6659" s="95" t="str">
        <f>IF(ISBLANK('Zusatzblatt (Perigon)'!O6654),"",'Zusatzblatt (Perigon)'!O6654)</f>
        <v/>
      </c>
      <c r="M6659" s="95" t="str">
        <f>IF(ISBLANK('Zusatzblatt (Perigon)'!R6654),"",'Zusatzblatt (Perigon)'!R6654)</f>
        <v/>
      </c>
      <c r="N6659" s="95" t="str">
        <f>IF(ISBLANK('Zusatzblatt (Perigon)'!P6654),"",'Zusatzblatt (Perigon)'!P6654)</f>
        <v/>
      </c>
      <c r="O6659" s="38" t="str">
        <f>IF($L6659="","",VLOOKUP($R6659,Tarife!$A$2:$R$599,13,FALSE))</f>
        <v/>
      </c>
      <c r="P6659" s="38" t="str">
        <f t="shared" si="103"/>
        <v/>
      </c>
      <c r="R6659" s="100" t="str">
        <f>Zusammenzug!$C$25&amp;"-"&amp;Zusammenzug!$A$7&amp;"-"&amp;Leistungen!L6659</f>
        <v>2026-Nicht beauftragte Spitex-Organisation-</v>
      </c>
    </row>
    <row r="6660" spans="1:18" x14ac:dyDescent="0.2">
      <c r="A6660" s="95" t="str">
        <f>IF(ISBLANK('Zusatzblatt (Perigon)'!E6655),"",'Zusatzblatt (Perigon)'!E6655)</f>
        <v/>
      </c>
      <c r="B6660" s="95" t="str">
        <f>IF(ISBLANK('Zusatzblatt (Perigon)'!G6655),"",'Zusatzblatt (Perigon)'!G6655)</f>
        <v/>
      </c>
      <c r="C6660" s="96" t="str">
        <f>IF(ISBLANK('Zusatzblatt (Perigon)'!I6655),"",'Zusatzblatt (Perigon)'!I6655)</f>
        <v/>
      </c>
      <c r="D6660" s="97" t="str">
        <f>IF(ISBLANK('Zusatzblatt (Perigon)'!J6655),"",'Zusatzblatt (Perigon)'!J6655)</f>
        <v/>
      </c>
      <c r="E6660" s="64" t="str">
        <f>IF(ISBLANK('Zusatzblatt (Perigon)'!K6655),"",'Zusatzblatt (Perigon)'!K6655)</f>
        <v/>
      </c>
      <c r="F6660" s="65"/>
      <c r="G6660" s="64"/>
      <c r="H6660" s="69" t="str">
        <f>IF(ISBLANK('Zusatzblatt (Perigon)'!L6655),"",'Zusatzblatt (Perigon)'!L6655)</f>
        <v/>
      </c>
      <c r="I6660" s="69" t="str">
        <f>IF(ISBLANK('Zusatzblatt (Perigon)'!M6655),"",'Zusatzblatt (Perigon)'!M6655)</f>
        <v/>
      </c>
      <c r="J6660" s="98" t="str">
        <f>IF(ISBLANK('Zusatzblatt (Perigon)'!N6655),"",'Zusatzblatt (Perigon)'!N6655)</f>
        <v/>
      </c>
      <c r="K6660" s="99" t="str">
        <f>IF(ISBLANK('Zusatzblatt (Perigon)'!J6655),"",'Zusatzblatt (Perigon)'!T6655)</f>
        <v/>
      </c>
      <c r="L6660" s="95" t="str">
        <f>IF(ISBLANK('Zusatzblatt (Perigon)'!O6655),"",'Zusatzblatt (Perigon)'!O6655)</f>
        <v/>
      </c>
      <c r="M6660" s="95" t="str">
        <f>IF(ISBLANK('Zusatzblatt (Perigon)'!R6655),"",'Zusatzblatt (Perigon)'!R6655)</f>
        <v/>
      </c>
      <c r="N6660" s="95" t="str">
        <f>IF(ISBLANK('Zusatzblatt (Perigon)'!P6655),"",'Zusatzblatt (Perigon)'!P6655)</f>
        <v/>
      </c>
      <c r="O6660" s="38" t="str">
        <f>IF($L6660="","",VLOOKUP($R6660,Tarife!$A$2:$R$599,13,FALSE))</f>
        <v/>
      </c>
      <c r="P6660" s="38" t="str">
        <f t="shared" si="103"/>
        <v/>
      </c>
      <c r="R6660" s="100" t="str">
        <f>Zusammenzug!$C$25&amp;"-"&amp;Zusammenzug!$A$7&amp;"-"&amp;Leistungen!L6660</f>
        <v>2026-Nicht beauftragte Spitex-Organisation-</v>
      </c>
    </row>
    <row r="6661" spans="1:18" x14ac:dyDescent="0.2">
      <c r="A6661" s="95" t="str">
        <f>IF(ISBLANK('Zusatzblatt (Perigon)'!E6656),"",'Zusatzblatt (Perigon)'!E6656)</f>
        <v/>
      </c>
      <c r="B6661" s="95" t="str">
        <f>IF(ISBLANK('Zusatzblatt (Perigon)'!G6656),"",'Zusatzblatt (Perigon)'!G6656)</f>
        <v/>
      </c>
      <c r="C6661" s="96" t="str">
        <f>IF(ISBLANK('Zusatzblatt (Perigon)'!I6656),"",'Zusatzblatt (Perigon)'!I6656)</f>
        <v/>
      </c>
      <c r="D6661" s="97" t="str">
        <f>IF(ISBLANK('Zusatzblatt (Perigon)'!J6656),"",'Zusatzblatt (Perigon)'!J6656)</f>
        <v/>
      </c>
      <c r="E6661" s="64" t="str">
        <f>IF(ISBLANK('Zusatzblatt (Perigon)'!K6656),"",'Zusatzblatt (Perigon)'!K6656)</f>
        <v/>
      </c>
      <c r="F6661" s="65"/>
      <c r="G6661" s="64"/>
      <c r="H6661" s="69" t="str">
        <f>IF(ISBLANK('Zusatzblatt (Perigon)'!L6656),"",'Zusatzblatt (Perigon)'!L6656)</f>
        <v/>
      </c>
      <c r="I6661" s="69" t="str">
        <f>IF(ISBLANK('Zusatzblatt (Perigon)'!M6656),"",'Zusatzblatt (Perigon)'!M6656)</f>
        <v/>
      </c>
      <c r="J6661" s="98" t="str">
        <f>IF(ISBLANK('Zusatzblatt (Perigon)'!N6656),"",'Zusatzblatt (Perigon)'!N6656)</f>
        <v/>
      </c>
      <c r="K6661" s="99" t="str">
        <f>IF(ISBLANK('Zusatzblatt (Perigon)'!J6656),"",'Zusatzblatt (Perigon)'!T6656)</f>
        <v/>
      </c>
      <c r="L6661" s="95" t="str">
        <f>IF(ISBLANK('Zusatzblatt (Perigon)'!O6656),"",'Zusatzblatt (Perigon)'!O6656)</f>
        <v/>
      </c>
      <c r="M6661" s="95" t="str">
        <f>IF(ISBLANK('Zusatzblatt (Perigon)'!R6656),"",'Zusatzblatt (Perigon)'!R6656)</f>
        <v/>
      </c>
      <c r="N6661" s="95" t="str">
        <f>IF(ISBLANK('Zusatzblatt (Perigon)'!P6656),"",'Zusatzblatt (Perigon)'!P6656)</f>
        <v/>
      </c>
      <c r="O6661" s="38" t="str">
        <f>IF($L6661="","",VLOOKUP($R6661,Tarife!$A$2:$R$599,13,FALSE))</f>
        <v/>
      </c>
      <c r="P6661" s="38" t="str">
        <f t="shared" si="103"/>
        <v/>
      </c>
      <c r="R6661" s="100" t="str">
        <f>Zusammenzug!$C$25&amp;"-"&amp;Zusammenzug!$A$7&amp;"-"&amp;Leistungen!L6661</f>
        <v>2026-Nicht beauftragte Spitex-Organisation-</v>
      </c>
    </row>
    <row r="6662" spans="1:18" x14ac:dyDescent="0.2">
      <c r="A6662" s="95" t="str">
        <f>IF(ISBLANK('Zusatzblatt (Perigon)'!E6657),"",'Zusatzblatt (Perigon)'!E6657)</f>
        <v/>
      </c>
      <c r="B6662" s="95" t="str">
        <f>IF(ISBLANK('Zusatzblatt (Perigon)'!G6657),"",'Zusatzblatt (Perigon)'!G6657)</f>
        <v/>
      </c>
      <c r="C6662" s="96" t="str">
        <f>IF(ISBLANK('Zusatzblatt (Perigon)'!I6657),"",'Zusatzblatt (Perigon)'!I6657)</f>
        <v/>
      </c>
      <c r="D6662" s="97" t="str">
        <f>IF(ISBLANK('Zusatzblatt (Perigon)'!J6657),"",'Zusatzblatt (Perigon)'!J6657)</f>
        <v/>
      </c>
      <c r="E6662" s="64" t="str">
        <f>IF(ISBLANK('Zusatzblatt (Perigon)'!K6657),"",'Zusatzblatt (Perigon)'!K6657)</f>
        <v/>
      </c>
      <c r="F6662" s="65"/>
      <c r="G6662" s="64"/>
      <c r="H6662" s="69" t="str">
        <f>IF(ISBLANK('Zusatzblatt (Perigon)'!L6657),"",'Zusatzblatt (Perigon)'!L6657)</f>
        <v/>
      </c>
      <c r="I6662" s="69" t="str">
        <f>IF(ISBLANK('Zusatzblatt (Perigon)'!M6657),"",'Zusatzblatt (Perigon)'!M6657)</f>
        <v/>
      </c>
      <c r="J6662" s="98" t="str">
        <f>IF(ISBLANK('Zusatzblatt (Perigon)'!N6657),"",'Zusatzblatt (Perigon)'!N6657)</f>
        <v/>
      </c>
      <c r="K6662" s="99" t="str">
        <f>IF(ISBLANK('Zusatzblatt (Perigon)'!J6657),"",'Zusatzblatt (Perigon)'!T6657)</f>
        <v/>
      </c>
      <c r="L6662" s="95" t="str">
        <f>IF(ISBLANK('Zusatzblatt (Perigon)'!O6657),"",'Zusatzblatt (Perigon)'!O6657)</f>
        <v/>
      </c>
      <c r="M6662" s="95" t="str">
        <f>IF(ISBLANK('Zusatzblatt (Perigon)'!R6657),"",'Zusatzblatt (Perigon)'!R6657)</f>
        <v/>
      </c>
      <c r="N6662" s="95" t="str">
        <f>IF(ISBLANK('Zusatzblatt (Perigon)'!P6657),"",'Zusatzblatt (Perigon)'!P6657)</f>
        <v/>
      </c>
      <c r="O6662" s="38" t="str">
        <f>IF($L6662="","",VLOOKUP($R6662,Tarife!$A$2:$R$599,13,FALSE))</f>
        <v/>
      </c>
      <c r="P6662" s="38" t="str">
        <f t="shared" si="103"/>
        <v/>
      </c>
      <c r="R6662" s="100" t="str">
        <f>Zusammenzug!$C$25&amp;"-"&amp;Zusammenzug!$A$7&amp;"-"&amp;Leistungen!L6662</f>
        <v>2026-Nicht beauftragte Spitex-Organisation-</v>
      </c>
    </row>
    <row r="6663" spans="1:18" x14ac:dyDescent="0.2">
      <c r="A6663" s="95" t="str">
        <f>IF(ISBLANK('Zusatzblatt (Perigon)'!E6658),"",'Zusatzblatt (Perigon)'!E6658)</f>
        <v/>
      </c>
      <c r="B6663" s="95" t="str">
        <f>IF(ISBLANK('Zusatzblatt (Perigon)'!G6658),"",'Zusatzblatt (Perigon)'!G6658)</f>
        <v/>
      </c>
      <c r="C6663" s="96" t="str">
        <f>IF(ISBLANK('Zusatzblatt (Perigon)'!I6658),"",'Zusatzblatt (Perigon)'!I6658)</f>
        <v/>
      </c>
      <c r="D6663" s="97" t="str">
        <f>IF(ISBLANK('Zusatzblatt (Perigon)'!J6658),"",'Zusatzblatt (Perigon)'!J6658)</f>
        <v/>
      </c>
      <c r="E6663" s="64" t="str">
        <f>IF(ISBLANK('Zusatzblatt (Perigon)'!K6658),"",'Zusatzblatt (Perigon)'!K6658)</f>
        <v/>
      </c>
      <c r="F6663" s="65"/>
      <c r="G6663" s="64"/>
      <c r="H6663" s="69" t="str">
        <f>IF(ISBLANK('Zusatzblatt (Perigon)'!L6658),"",'Zusatzblatt (Perigon)'!L6658)</f>
        <v/>
      </c>
      <c r="I6663" s="69" t="str">
        <f>IF(ISBLANK('Zusatzblatt (Perigon)'!M6658),"",'Zusatzblatt (Perigon)'!M6658)</f>
        <v/>
      </c>
      <c r="J6663" s="98" t="str">
        <f>IF(ISBLANK('Zusatzblatt (Perigon)'!N6658),"",'Zusatzblatt (Perigon)'!N6658)</f>
        <v/>
      </c>
      <c r="K6663" s="99" t="str">
        <f>IF(ISBLANK('Zusatzblatt (Perigon)'!J6658),"",'Zusatzblatt (Perigon)'!T6658)</f>
        <v/>
      </c>
      <c r="L6663" s="95" t="str">
        <f>IF(ISBLANK('Zusatzblatt (Perigon)'!O6658),"",'Zusatzblatt (Perigon)'!O6658)</f>
        <v/>
      </c>
      <c r="M6663" s="95" t="str">
        <f>IF(ISBLANK('Zusatzblatt (Perigon)'!R6658),"",'Zusatzblatt (Perigon)'!R6658)</f>
        <v/>
      </c>
      <c r="N6663" s="95" t="str">
        <f>IF(ISBLANK('Zusatzblatt (Perigon)'!P6658),"",'Zusatzblatt (Perigon)'!P6658)</f>
        <v/>
      </c>
      <c r="O6663" s="38" t="str">
        <f>IF($L6663="","",VLOOKUP($R6663,Tarife!$A$2:$R$599,13,FALSE))</f>
        <v/>
      </c>
      <c r="P6663" s="38" t="str">
        <f t="shared" si="103"/>
        <v/>
      </c>
      <c r="R6663" s="100" t="str">
        <f>Zusammenzug!$C$25&amp;"-"&amp;Zusammenzug!$A$7&amp;"-"&amp;Leistungen!L6663</f>
        <v>2026-Nicht beauftragte Spitex-Organisation-</v>
      </c>
    </row>
    <row r="6664" spans="1:18" x14ac:dyDescent="0.2">
      <c r="A6664" s="95" t="str">
        <f>IF(ISBLANK('Zusatzblatt (Perigon)'!E6659),"",'Zusatzblatt (Perigon)'!E6659)</f>
        <v/>
      </c>
      <c r="B6664" s="95" t="str">
        <f>IF(ISBLANK('Zusatzblatt (Perigon)'!G6659),"",'Zusatzblatt (Perigon)'!G6659)</f>
        <v/>
      </c>
      <c r="C6664" s="96" t="str">
        <f>IF(ISBLANK('Zusatzblatt (Perigon)'!I6659),"",'Zusatzblatt (Perigon)'!I6659)</f>
        <v/>
      </c>
      <c r="D6664" s="97" t="str">
        <f>IF(ISBLANK('Zusatzblatt (Perigon)'!J6659),"",'Zusatzblatt (Perigon)'!J6659)</f>
        <v/>
      </c>
      <c r="E6664" s="64" t="str">
        <f>IF(ISBLANK('Zusatzblatt (Perigon)'!K6659),"",'Zusatzblatt (Perigon)'!K6659)</f>
        <v/>
      </c>
      <c r="F6664" s="65"/>
      <c r="G6664" s="64"/>
      <c r="H6664" s="69" t="str">
        <f>IF(ISBLANK('Zusatzblatt (Perigon)'!L6659),"",'Zusatzblatt (Perigon)'!L6659)</f>
        <v/>
      </c>
      <c r="I6664" s="69" t="str">
        <f>IF(ISBLANK('Zusatzblatt (Perigon)'!M6659),"",'Zusatzblatt (Perigon)'!M6659)</f>
        <v/>
      </c>
      <c r="J6664" s="98" t="str">
        <f>IF(ISBLANK('Zusatzblatt (Perigon)'!N6659),"",'Zusatzblatt (Perigon)'!N6659)</f>
        <v/>
      </c>
      <c r="K6664" s="99" t="str">
        <f>IF(ISBLANK('Zusatzblatt (Perigon)'!J6659),"",'Zusatzblatt (Perigon)'!T6659)</f>
        <v/>
      </c>
      <c r="L6664" s="95" t="str">
        <f>IF(ISBLANK('Zusatzblatt (Perigon)'!O6659),"",'Zusatzblatt (Perigon)'!O6659)</f>
        <v/>
      </c>
      <c r="M6664" s="95" t="str">
        <f>IF(ISBLANK('Zusatzblatt (Perigon)'!R6659),"",'Zusatzblatt (Perigon)'!R6659)</f>
        <v/>
      </c>
      <c r="N6664" s="95" t="str">
        <f>IF(ISBLANK('Zusatzblatt (Perigon)'!P6659),"",'Zusatzblatt (Perigon)'!P6659)</f>
        <v/>
      </c>
      <c r="O6664" s="38" t="str">
        <f>IF($L6664="","",VLOOKUP($R6664,Tarife!$A$2:$R$599,13,FALSE))</f>
        <v/>
      </c>
      <c r="P6664" s="38" t="str">
        <f t="shared" ref="P6664:P6727" si="104">IF(L6664="","",IF(AND($L6664="Pabe",N6664&lt;O6664),M6664*O6664,IF(N6664&lt;O6664,M6664*N6664,M6664*O6664)))</f>
        <v/>
      </c>
      <c r="R6664" s="100" t="str">
        <f>Zusammenzug!$C$25&amp;"-"&amp;Zusammenzug!$A$7&amp;"-"&amp;Leistungen!L6664</f>
        <v>2026-Nicht beauftragte Spitex-Organisation-</v>
      </c>
    </row>
    <row r="6665" spans="1:18" x14ac:dyDescent="0.2">
      <c r="A6665" s="95" t="str">
        <f>IF(ISBLANK('Zusatzblatt (Perigon)'!E6660),"",'Zusatzblatt (Perigon)'!E6660)</f>
        <v/>
      </c>
      <c r="B6665" s="95" t="str">
        <f>IF(ISBLANK('Zusatzblatt (Perigon)'!G6660),"",'Zusatzblatt (Perigon)'!G6660)</f>
        <v/>
      </c>
      <c r="C6665" s="96" t="str">
        <f>IF(ISBLANK('Zusatzblatt (Perigon)'!I6660),"",'Zusatzblatt (Perigon)'!I6660)</f>
        <v/>
      </c>
      <c r="D6665" s="97" t="str">
        <f>IF(ISBLANK('Zusatzblatt (Perigon)'!J6660),"",'Zusatzblatt (Perigon)'!J6660)</f>
        <v/>
      </c>
      <c r="E6665" s="64" t="str">
        <f>IF(ISBLANK('Zusatzblatt (Perigon)'!K6660),"",'Zusatzblatt (Perigon)'!K6660)</f>
        <v/>
      </c>
      <c r="F6665" s="65"/>
      <c r="G6665" s="64"/>
      <c r="H6665" s="69" t="str">
        <f>IF(ISBLANK('Zusatzblatt (Perigon)'!L6660),"",'Zusatzblatt (Perigon)'!L6660)</f>
        <v/>
      </c>
      <c r="I6665" s="69" t="str">
        <f>IF(ISBLANK('Zusatzblatt (Perigon)'!M6660),"",'Zusatzblatt (Perigon)'!M6660)</f>
        <v/>
      </c>
      <c r="J6665" s="98" t="str">
        <f>IF(ISBLANK('Zusatzblatt (Perigon)'!N6660),"",'Zusatzblatt (Perigon)'!N6660)</f>
        <v/>
      </c>
      <c r="K6665" s="99" t="str">
        <f>IF(ISBLANK('Zusatzblatt (Perigon)'!J6660),"",'Zusatzblatt (Perigon)'!T6660)</f>
        <v/>
      </c>
      <c r="L6665" s="95" t="str">
        <f>IF(ISBLANK('Zusatzblatt (Perigon)'!O6660),"",'Zusatzblatt (Perigon)'!O6660)</f>
        <v/>
      </c>
      <c r="M6665" s="95" t="str">
        <f>IF(ISBLANK('Zusatzblatt (Perigon)'!R6660),"",'Zusatzblatt (Perigon)'!R6660)</f>
        <v/>
      </c>
      <c r="N6665" s="95" t="str">
        <f>IF(ISBLANK('Zusatzblatt (Perigon)'!P6660),"",'Zusatzblatt (Perigon)'!P6660)</f>
        <v/>
      </c>
      <c r="O6665" s="38" t="str">
        <f>IF($L6665="","",VLOOKUP($R6665,Tarife!$A$2:$R$599,13,FALSE))</f>
        <v/>
      </c>
      <c r="P6665" s="38" t="str">
        <f t="shared" si="104"/>
        <v/>
      </c>
      <c r="R6665" s="100" t="str">
        <f>Zusammenzug!$C$25&amp;"-"&amp;Zusammenzug!$A$7&amp;"-"&amp;Leistungen!L6665</f>
        <v>2026-Nicht beauftragte Spitex-Organisation-</v>
      </c>
    </row>
    <row r="6666" spans="1:18" x14ac:dyDescent="0.2">
      <c r="A6666" s="95" t="str">
        <f>IF(ISBLANK('Zusatzblatt (Perigon)'!E6661),"",'Zusatzblatt (Perigon)'!E6661)</f>
        <v/>
      </c>
      <c r="B6666" s="95" t="str">
        <f>IF(ISBLANK('Zusatzblatt (Perigon)'!G6661),"",'Zusatzblatt (Perigon)'!G6661)</f>
        <v/>
      </c>
      <c r="C6666" s="96" t="str">
        <f>IF(ISBLANK('Zusatzblatt (Perigon)'!I6661),"",'Zusatzblatt (Perigon)'!I6661)</f>
        <v/>
      </c>
      <c r="D6666" s="97" t="str">
        <f>IF(ISBLANK('Zusatzblatt (Perigon)'!J6661),"",'Zusatzblatt (Perigon)'!J6661)</f>
        <v/>
      </c>
      <c r="E6666" s="64" t="str">
        <f>IF(ISBLANK('Zusatzblatt (Perigon)'!K6661),"",'Zusatzblatt (Perigon)'!K6661)</f>
        <v/>
      </c>
      <c r="F6666" s="65"/>
      <c r="G6666" s="64"/>
      <c r="H6666" s="69" t="str">
        <f>IF(ISBLANK('Zusatzblatt (Perigon)'!L6661),"",'Zusatzblatt (Perigon)'!L6661)</f>
        <v/>
      </c>
      <c r="I6666" s="69" t="str">
        <f>IF(ISBLANK('Zusatzblatt (Perigon)'!M6661),"",'Zusatzblatt (Perigon)'!M6661)</f>
        <v/>
      </c>
      <c r="J6666" s="98" t="str">
        <f>IF(ISBLANK('Zusatzblatt (Perigon)'!N6661),"",'Zusatzblatt (Perigon)'!N6661)</f>
        <v/>
      </c>
      <c r="K6666" s="99" t="str">
        <f>IF(ISBLANK('Zusatzblatt (Perigon)'!J6661),"",'Zusatzblatt (Perigon)'!T6661)</f>
        <v/>
      </c>
      <c r="L6666" s="95" t="str">
        <f>IF(ISBLANK('Zusatzblatt (Perigon)'!O6661),"",'Zusatzblatt (Perigon)'!O6661)</f>
        <v/>
      </c>
      <c r="M6666" s="95" t="str">
        <f>IF(ISBLANK('Zusatzblatt (Perigon)'!R6661),"",'Zusatzblatt (Perigon)'!R6661)</f>
        <v/>
      </c>
      <c r="N6666" s="95" t="str">
        <f>IF(ISBLANK('Zusatzblatt (Perigon)'!P6661),"",'Zusatzblatt (Perigon)'!P6661)</f>
        <v/>
      </c>
      <c r="O6666" s="38" t="str">
        <f>IF($L6666="","",VLOOKUP($R6666,Tarife!$A$2:$R$599,13,FALSE))</f>
        <v/>
      </c>
      <c r="P6666" s="38" t="str">
        <f t="shared" si="104"/>
        <v/>
      </c>
      <c r="R6666" s="100" t="str">
        <f>Zusammenzug!$C$25&amp;"-"&amp;Zusammenzug!$A$7&amp;"-"&amp;Leistungen!L6666</f>
        <v>2026-Nicht beauftragte Spitex-Organisation-</v>
      </c>
    </row>
    <row r="6667" spans="1:18" x14ac:dyDescent="0.2">
      <c r="A6667" s="95" t="str">
        <f>IF(ISBLANK('Zusatzblatt (Perigon)'!E6662),"",'Zusatzblatt (Perigon)'!E6662)</f>
        <v/>
      </c>
      <c r="B6667" s="95" t="str">
        <f>IF(ISBLANK('Zusatzblatt (Perigon)'!G6662),"",'Zusatzblatt (Perigon)'!G6662)</f>
        <v/>
      </c>
      <c r="C6667" s="96" t="str">
        <f>IF(ISBLANK('Zusatzblatt (Perigon)'!I6662),"",'Zusatzblatt (Perigon)'!I6662)</f>
        <v/>
      </c>
      <c r="D6667" s="97" t="str">
        <f>IF(ISBLANK('Zusatzblatt (Perigon)'!J6662),"",'Zusatzblatt (Perigon)'!J6662)</f>
        <v/>
      </c>
      <c r="E6667" s="64" t="str">
        <f>IF(ISBLANK('Zusatzblatt (Perigon)'!K6662),"",'Zusatzblatt (Perigon)'!K6662)</f>
        <v/>
      </c>
      <c r="F6667" s="65"/>
      <c r="G6667" s="64"/>
      <c r="H6667" s="69" t="str">
        <f>IF(ISBLANK('Zusatzblatt (Perigon)'!L6662),"",'Zusatzblatt (Perigon)'!L6662)</f>
        <v/>
      </c>
      <c r="I6667" s="69" t="str">
        <f>IF(ISBLANK('Zusatzblatt (Perigon)'!M6662),"",'Zusatzblatt (Perigon)'!M6662)</f>
        <v/>
      </c>
      <c r="J6667" s="98" t="str">
        <f>IF(ISBLANK('Zusatzblatt (Perigon)'!N6662),"",'Zusatzblatt (Perigon)'!N6662)</f>
        <v/>
      </c>
      <c r="K6667" s="99" t="str">
        <f>IF(ISBLANK('Zusatzblatt (Perigon)'!J6662),"",'Zusatzblatt (Perigon)'!T6662)</f>
        <v/>
      </c>
      <c r="L6667" s="95" t="str">
        <f>IF(ISBLANK('Zusatzblatt (Perigon)'!O6662),"",'Zusatzblatt (Perigon)'!O6662)</f>
        <v/>
      </c>
      <c r="M6667" s="95" t="str">
        <f>IF(ISBLANK('Zusatzblatt (Perigon)'!R6662),"",'Zusatzblatt (Perigon)'!R6662)</f>
        <v/>
      </c>
      <c r="N6667" s="95" t="str">
        <f>IF(ISBLANK('Zusatzblatt (Perigon)'!P6662),"",'Zusatzblatt (Perigon)'!P6662)</f>
        <v/>
      </c>
      <c r="O6667" s="38" t="str">
        <f>IF($L6667="","",VLOOKUP($R6667,Tarife!$A$2:$R$599,13,FALSE))</f>
        <v/>
      </c>
      <c r="P6667" s="38" t="str">
        <f t="shared" si="104"/>
        <v/>
      </c>
      <c r="R6667" s="100" t="str">
        <f>Zusammenzug!$C$25&amp;"-"&amp;Zusammenzug!$A$7&amp;"-"&amp;Leistungen!L6667</f>
        <v>2026-Nicht beauftragte Spitex-Organisation-</v>
      </c>
    </row>
    <row r="6668" spans="1:18" x14ac:dyDescent="0.2">
      <c r="A6668" s="95" t="str">
        <f>IF(ISBLANK('Zusatzblatt (Perigon)'!E6663),"",'Zusatzblatt (Perigon)'!E6663)</f>
        <v/>
      </c>
      <c r="B6668" s="95" t="str">
        <f>IF(ISBLANK('Zusatzblatt (Perigon)'!G6663),"",'Zusatzblatt (Perigon)'!G6663)</f>
        <v/>
      </c>
      <c r="C6668" s="96" t="str">
        <f>IF(ISBLANK('Zusatzblatt (Perigon)'!I6663),"",'Zusatzblatt (Perigon)'!I6663)</f>
        <v/>
      </c>
      <c r="D6668" s="97" t="str">
        <f>IF(ISBLANK('Zusatzblatt (Perigon)'!J6663),"",'Zusatzblatt (Perigon)'!J6663)</f>
        <v/>
      </c>
      <c r="E6668" s="64" t="str">
        <f>IF(ISBLANK('Zusatzblatt (Perigon)'!K6663),"",'Zusatzblatt (Perigon)'!K6663)</f>
        <v/>
      </c>
      <c r="F6668" s="65"/>
      <c r="G6668" s="64"/>
      <c r="H6668" s="69" t="str">
        <f>IF(ISBLANK('Zusatzblatt (Perigon)'!L6663),"",'Zusatzblatt (Perigon)'!L6663)</f>
        <v/>
      </c>
      <c r="I6668" s="69" t="str">
        <f>IF(ISBLANK('Zusatzblatt (Perigon)'!M6663),"",'Zusatzblatt (Perigon)'!M6663)</f>
        <v/>
      </c>
      <c r="J6668" s="98" t="str">
        <f>IF(ISBLANK('Zusatzblatt (Perigon)'!N6663),"",'Zusatzblatt (Perigon)'!N6663)</f>
        <v/>
      </c>
      <c r="K6668" s="99" t="str">
        <f>IF(ISBLANK('Zusatzblatt (Perigon)'!J6663),"",'Zusatzblatt (Perigon)'!T6663)</f>
        <v/>
      </c>
      <c r="L6668" s="95" t="str">
        <f>IF(ISBLANK('Zusatzblatt (Perigon)'!O6663),"",'Zusatzblatt (Perigon)'!O6663)</f>
        <v/>
      </c>
      <c r="M6668" s="95" t="str">
        <f>IF(ISBLANK('Zusatzblatt (Perigon)'!R6663),"",'Zusatzblatt (Perigon)'!R6663)</f>
        <v/>
      </c>
      <c r="N6668" s="95" t="str">
        <f>IF(ISBLANK('Zusatzblatt (Perigon)'!P6663),"",'Zusatzblatt (Perigon)'!P6663)</f>
        <v/>
      </c>
      <c r="O6668" s="38" t="str">
        <f>IF($L6668="","",VLOOKUP($R6668,Tarife!$A$2:$R$599,13,FALSE))</f>
        <v/>
      </c>
      <c r="P6668" s="38" t="str">
        <f t="shared" si="104"/>
        <v/>
      </c>
      <c r="R6668" s="100" t="str">
        <f>Zusammenzug!$C$25&amp;"-"&amp;Zusammenzug!$A$7&amp;"-"&amp;Leistungen!L6668</f>
        <v>2026-Nicht beauftragte Spitex-Organisation-</v>
      </c>
    </row>
    <row r="6669" spans="1:18" x14ac:dyDescent="0.2">
      <c r="A6669" s="95" t="str">
        <f>IF(ISBLANK('Zusatzblatt (Perigon)'!E6664),"",'Zusatzblatt (Perigon)'!E6664)</f>
        <v/>
      </c>
      <c r="B6669" s="95" t="str">
        <f>IF(ISBLANK('Zusatzblatt (Perigon)'!G6664),"",'Zusatzblatt (Perigon)'!G6664)</f>
        <v/>
      </c>
      <c r="C6669" s="96" t="str">
        <f>IF(ISBLANK('Zusatzblatt (Perigon)'!I6664),"",'Zusatzblatt (Perigon)'!I6664)</f>
        <v/>
      </c>
      <c r="D6669" s="97" t="str">
        <f>IF(ISBLANK('Zusatzblatt (Perigon)'!J6664),"",'Zusatzblatt (Perigon)'!J6664)</f>
        <v/>
      </c>
      <c r="E6669" s="64" t="str">
        <f>IF(ISBLANK('Zusatzblatt (Perigon)'!K6664),"",'Zusatzblatt (Perigon)'!K6664)</f>
        <v/>
      </c>
      <c r="F6669" s="65"/>
      <c r="G6669" s="64"/>
      <c r="H6669" s="69" t="str">
        <f>IF(ISBLANK('Zusatzblatt (Perigon)'!L6664),"",'Zusatzblatt (Perigon)'!L6664)</f>
        <v/>
      </c>
      <c r="I6669" s="69" t="str">
        <f>IF(ISBLANK('Zusatzblatt (Perigon)'!M6664),"",'Zusatzblatt (Perigon)'!M6664)</f>
        <v/>
      </c>
      <c r="J6669" s="98" t="str">
        <f>IF(ISBLANK('Zusatzblatt (Perigon)'!N6664),"",'Zusatzblatt (Perigon)'!N6664)</f>
        <v/>
      </c>
      <c r="K6669" s="99" t="str">
        <f>IF(ISBLANK('Zusatzblatt (Perigon)'!J6664),"",'Zusatzblatt (Perigon)'!T6664)</f>
        <v/>
      </c>
      <c r="L6669" s="95" t="str">
        <f>IF(ISBLANK('Zusatzblatt (Perigon)'!O6664),"",'Zusatzblatt (Perigon)'!O6664)</f>
        <v/>
      </c>
      <c r="M6669" s="95" t="str">
        <f>IF(ISBLANK('Zusatzblatt (Perigon)'!R6664),"",'Zusatzblatt (Perigon)'!R6664)</f>
        <v/>
      </c>
      <c r="N6669" s="95" t="str">
        <f>IF(ISBLANK('Zusatzblatt (Perigon)'!P6664),"",'Zusatzblatt (Perigon)'!P6664)</f>
        <v/>
      </c>
      <c r="O6669" s="38" t="str">
        <f>IF($L6669="","",VLOOKUP($R6669,Tarife!$A$2:$R$599,13,FALSE))</f>
        <v/>
      </c>
      <c r="P6669" s="38" t="str">
        <f t="shared" si="104"/>
        <v/>
      </c>
      <c r="R6669" s="100" t="str">
        <f>Zusammenzug!$C$25&amp;"-"&amp;Zusammenzug!$A$7&amp;"-"&amp;Leistungen!L6669</f>
        <v>2026-Nicht beauftragte Spitex-Organisation-</v>
      </c>
    </row>
    <row r="6670" spans="1:18" x14ac:dyDescent="0.2">
      <c r="A6670" s="95" t="str">
        <f>IF(ISBLANK('Zusatzblatt (Perigon)'!E6665),"",'Zusatzblatt (Perigon)'!E6665)</f>
        <v/>
      </c>
      <c r="B6670" s="95" t="str">
        <f>IF(ISBLANK('Zusatzblatt (Perigon)'!G6665),"",'Zusatzblatt (Perigon)'!G6665)</f>
        <v/>
      </c>
      <c r="C6670" s="96" t="str">
        <f>IF(ISBLANK('Zusatzblatt (Perigon)'!I6665),"",'Zusatzblatt (Perigon)'!I6665)</f>
        <v/>
      </c>
      <c r="D6670" s="97" t="str">
        <f>IF(ISBLANK('Zusatzblatt (Perigon)'!J6665),"",'Zusatzblatt (Perigon)'!J6665)</f>
        <v/>
      </c>
      <c r="E6670" s="64" t="str">
        <f>IF(ISBLANK('Zusatzblatt (Perigon)'!K6665),"",'Zusatzblatt (Perigon)'!K6665)</f>
        <v/>
      </c>
      <c r="F6670" s="65"/>
      <c r="G6670" s="64"/>
      <c r="H6670" s="69" t="str">
        <f>IF(ISBLANK('Zusatzblatt (Perigon)'!L6665),"",'Zusatzblatt (Perigon)'!L6665)</f>
        <v/>
      </c>
      <c r="I6670" s="69" t="str">
        <f>IF(ISBLANK('Zusatzblatt (Perigon)'!M6665),"",'Zusatzblatt (Perigon)'!M6665)</f>
        <v/>
      </c>
      <c r="J6670" s="98" t="str">
        <f>IF(ISBLANK('Zusatzblatt (Perigon)'!N6665),"",'Zusatzblatt (Perigon)'!N6665)</f>
        <v/>
      </c>
      <c r="K6670" s="99" t="str">
        <f>IF(ISBLANK('Zusatzblatt (Perigon)'!J6665),"",'Zusatzblatt (Perigon)'!T6665)</f>
        <v/>
      </c>
      <c r="L6670" s="95" t="str">
        <f>IF(ISBLANK('Zusatzblatt (Perigon)'!O6665),"",'Zusatzblatt (Perigon)'!O6665)</f>
        <v/>
      </c>
      <c r="M6670" s="95" t="str">
        <f>IF(ISBLANK('Zusatzblatt (Perigon)'!R6665),"",'Zusatzblatt (Perigon)'!R6665)</f>
        <v/>
      </c>
      <c r="N6670" s="95" t="str">
        <f>IF(ISBLANK('Zusatzblatt (Perigon)'!P6665),"",'Zusatzblatt (Perigon)'!P6665)</f>
        <v/>
      </c>
      <c r="O6670" s="38" t="str">
        <f>IF($L6670="","",VLOOKUP($R6670,Tarife!$A$2:$R$599,13,FALSE))</f>
        <v/>
      </c>
      <c r="P6670" s="38" t="str">
        <f t="shared" si="104"/>
        <v/>
      </c>
      <c r="R6670" s="100" t="str">
        <f>Zusammenzug!$C$25&amp;"-"&amp;Zusammenzug!$A$7&amp;"-"&amp;Leistungen!L6670</f>
        <v>2026-Nicht beauftragte Spitex-Organisation-</v>
      </c>
    </row>
    <row r="6671" spans="1:18" x14ac:dyDescent="0.2">
      <c r="A6671" s="95" t="str">
        <f>IF(ISBLANK('Zusatzblatt (Perigon)'!E6666),"",'Zusatzblatt (Perigon)'!E6666)</f>
        <v/>
      </c>
      <c r="B6671" s="95" t="str">
        <f>IF(ISBLANK('Zusatzblatt (Perigon)'!G6666),"",'Zusatzblatt (Perigon)'!G6666)</f>
        <v/>
      </c>
      <c r="C6671" s="96" t="str">
        <f>IF(ISBLANK('Zusatzblatt (Perigon)'!I6666),"",'Zusatzblatt (Perigon)'!I6666)</f>
        <v/>
      </c>
      <c r="D6671" s="97" t="str">
        <f>IF(ISBLANK('Zusatzblatt (Perigon)'!J6666),"",'Zusatzblatt (Perigon)'!J6666)</f>
        <v/>
      </c>
      <c r="E6671" s="64" t="str">
        <f>IF(ISBLANK('Zusatzblatt (Perigon)'!K6666),"",'Zusatzblatt (Perigon)'!K6666)</f>
        <v/>
      </c>
      <c r="F6671" s="65"/>
      <c r="G6671" s="64"/>
      <c r="H6671" s="69" t="str">
        <f>IF(ISBLANK('Zusatzblatt (Perigon)'!L6666),"",'Zusatzblatt (Perigon)'!L6666)</f>
        <v/>
      </c>
      <c r="I6671" s="69" t="str">
        <f>IF(ISBLANK('Zusatzblatt (Perigon)'!M6666),"",'Zusatzblatt (Perigon)'!M6666)</f>
        <v/>
      </c>
      <c r="J6671" s="98" t="str">
        <f>IF(ISBLANK('Zusatzblatt (Perigon)'!N6666),"",'Zusatzblatt (Perigon)'!N6666)</f>
        <v/>
      </c>
      <c r="K6671" s="99" t="str">
        <f>IF(ISBLANK('Zusatzblatt (Perigon)'!J6666),"",'Zusatzblatt (Perigon)'!T6666)</f>
        <v/>
      </c>
      <c r="L6671" s="95" t="str">
        <f>IF(ISBLANK('Zusatzblatt (Perigon)'!O6666),"",'Zusatzblatt (Perigon)'!O6666)</f>
        <v/>
      </c>
      <c r="M6671" s="95" t="str">
        <f>IF(ISBLANK('Zusatzblatt (Perigon)'!R6666),"",'Zusatzblatt (Perigon)'!R6666)</f>
        <v/>
      </c>
      <c r="N6671" s="95" t="str">
        <f>IF(ISBLANK('Zusatzblatt (Perigon)'!P6666),"",'Zusatzblatt (Perigon)'!P6666)</f>
        <v/>
      </c>
      <c r="O6671" s="38" t="str">
        <f>IF($L6671="","",VLOOKUP($R6671,Tarife!$A$2:$R$599,13,FALSE))</f>
        <v/>
      </c>
      <c r="P6671" s="38" t="str">
        <f t="shared" si="104"/>
        <v/>
      </c>
      <c r="R6671" s="100" t="str">
        <f>Zusammenzug!$C$25&amp;"-"&amp;Zusammenzug!$A$7&amp;"-"&amp;Leistungen!L6671</f>
        <v>2026-Nicht beauftragte Spitex-Organisation-</v>
      </c>
    </row>
    <row r="6672" spans="1:18" x14ac:dyDescent="0.2">
      <c r="A6672" s="95" t="str">
        <f>IF(ISBLANK('Zusatzblatt (Perigon)'!E6667),"",'Zusatzblatt (Perigon)'!E6667)</f>
        <v/>
      </c>
      <c r="B6672" s="95" t="str">
        <f>IF(ISBLANK('Zusatzblatt (Perigon)'!G6667),"",'Zusatzblatt (Perigon)'!G6667)</f>
        <v/>
      </c>
      <c r="C6672" s="96" t="str">
        <f>IF(ISBLANK('Zusatzblatt (Perigon)'!I6667),"",'Zusatzblatt (Perigon)'!I6667)</f>
        <v/>
      </c>
      <c r="D6672" s="97" t="str">
        <f>IF(ISBLANK('Zusatzblatt (Perigon)'!J6667),"",'Zusatzblatt (Perigon)'!J6667)</f>
        <v/>
      </c>
      <c r="E6672" s="64" t="str">
        <f>IF(ISBLANK('Zusatzblatt (Perigon)'!K6667),"",'Zusatzblatt (Perigon)'!K6667)</f>
        <v/>
      </c>
      <c r="F6672" s="65"/>
      <c r="G6672" s="64"/>
      <c r="H6672" s="69" t="str">
        <f>IF(ISBLANK('Zusatzblatt (Perigon)'!L6667),"",'Zusatzblatt (Perigon)'!L6667)</f>
        <v/>
      </c>
      <c r="I6672" s="69" t="str">
        <f>IF(ISBLANK('Zusatzblatt (Perigon)'!M6667),"",'Zusatzblatt (Perigon)'!M6667)</f>
        <v/>
      </c>
      <c r="J6672" s="98" t="str">
        <f>IF(ISBLANK('Zusatzblatt (Perigon)'!N6667),"",'Zusatzblatt (Perigon)'!N6667)</f>
        <v/>
      </c>
      <c r="K6672" s="99" t="str">
        <f>IF(ISBLANK('Zusatzblatt (Perigon)'!J6667),"",'Zusatzblatt (Perigon)'!T6667)</f>
        <v/>
      </c>
      <c r="L6672" s="95" t="str">
        <f>IF(ISBLANK('Zusatzblatt (Perigon)'!O6667),"",'Zusatzblatt (Perigon)'!O6667)</f>
        <v/>
      </c>
      <c r="M6672" s="95" t="str">
        <f>IF(ISBLANK('Zusatzblatt (Perigon)'!R6667),"",'Zusatzblatt (Perigon)'!R6667)</f>
        <v/>
      </c>
      <c r="N6672" s="95" t="str">
        <f>IF(ISBLANK('Zusatzblatt (Perigon)'!P6667),"",'Zusatzblatt (Perigon)'!P6667)</f>
        <v/>
      </c>
      <c r="O6672" s="38" t="str">
        <f>IF($L6672="","",VLOOKUP($R6672,Tarife!$A$2:$R$599,13,FALSE))</f>
        <v/>
      </c>
      <c r="P6672" s="38" t="str">
        <f t="shared" si="104"/>
        <v/>
      </c>
      <c r="R6672" s="100" t="str">
        <f>Zusammenzug!$C$25&amp;"-"&amp;Zusammenzug!$A$7&amp;"-"&amp;Leistungen!L6672</f>
        <v>2026-Nicht beauftragte Spitex-Organisation-</v>
      </c>
    </row>
    <row r="6673" spans="1:18" x14ac:dyDescent="0.2">
      <c r="A6673" s="95" t="str">
        <f>IF(ISBLANK('Zusatzblatt (Perigon)'!E6668),"",'Zusatzblatt (Perigon)'!E6668)</f>
        <v/>
      </c>
      <c r="B6673" s="95" t="str">
        <f>IF(ISBLANK('Zusatzblatt (Perigon)'!G6668),"",'Zusatzblatt (Perigon)'!G6668)</f>
        <v/>
      </c>
      <c r="C6673" s="96" t="str">
        <f>IF(ISBLANK('Zusatzblatt (Perigon)'!I6668),"",'Zusatzblatt (Perigon)'!I6668)</f>
        <v/>
      </c>
      <c r="D6673" s="97" t="str">
        <f>IF(ISBLANK('Zusatzblatt (Perigon)'!J6668),"",'Zusatzblatt (Perigon)'!J6668)</f>
        <v/>
      </c>
      <c r="E6673" s="64" t="str">
        <f>IF(ISBLANK('Zusatzblatt (Perigon)'!K6668),"",'Zusatzblatt (Perigon)'!K6668)</f>
        <v/>
      </c>
      <c r="F6673" s="65"/>
      <c r="G6673" s="64"/>
      <c r="H6673" s="69" t="str">
        <f>IF(ISBLANK('Zusatzblatt (Perigon)'!L6668),"",'Zusatzblatt (Perigon)'!L6668)</f>
        <v/>
      </c>
      <c r="I6673" s="69" t="str">
        <f>IF(ISBLANK('Zusatzblatt (Perigon)'!M6668),"",'Zusatzblatt (Perigon)'!M6668)</f>
        <v/>
      </c>
      <c r="J6673" s="98" t="str">
        <f>IF(ISBLANK('Zusatzblatt (Perigon)'!N6668),"",'Zusatzblatt (Perigon)'!N6668)</f>
        <v/>
      </c>
      <c r="K6673" s="99" t="str">
        <f>IF(ISBLANK('Zusatzblatt (Perigon)'!J6668),"",'Zusatzblatt (Perigon)'!T6668)</f>
        <v/>
      </c>
      <c r="L6673" s="95" t="str">
        <f>IF(ISBLANK('Zusatzblatt (Perigon)'!O6668),"",'Zusatzblatt (Perigon)'!O6668)</f>
        <v/>
      </c>
      <c r="M6673" s="95" t="str">
        <f>IF(ISBLANK('Zusatzblatt (Perigon)'!R6668),"",'Zusatzblatt (Perigon)'!R6668)</f>
        <v/>
      </c>
      <c r="N6673" s="95" t="str">
        <f>IF(ISBLANK('Zusatzblatt (Perigon)'!P6668),"",'Zusatzblatt (Perigon)'!P6668)</f>
        <v/>
      </c>
      <c r="O6673" s="38" t="str">
        <f>IF($L6673="","",VLOOKUP($R6673,Tarife!$A$2:$R$599,13,FALSE))</f>
        <v/>
      </c>
      <c r="P6673" s="38" t="str">
        <f t="shared" si="104"/>
        <v/>
      </c>
      <c r="R6673" s="100" t="str">
        <f>Zusammenzug!$C$25&amp;"-"&amp;Zusammenzug!$A$7&amp;"-"&amp;Leistungen!L6673</f>
        <v>2026-Nicht beauftragte Spitex-Organisation-</v>
      </c>
    </row>
    <row r="6674" spans="1:18" x14ac:dyDescent="0.2">
      <c r="A6674" s="95" t="str">
        <f>IF(ISBLANK('Zusatzblatt (Perigon)'!E6669),"",'Zusatzblatt (Perigon)'!E6669)</f>
        <v/>
      </c>
      <c r="B6674" s="95" t="str">
        <f>IF(ISBLANK('Zusatzblatt (Perigon)'!G6669),"",'Zusatzblatt (Perigon)'!G6669)</f>
        <v/>
      </c>
      <c r="C6674" s="96" t="str">
        <f>IF(ISBLANK('Zusatzblatt (Perigon)'!I6669),"",'Zusatzblatt (Perigon)'!I6669)</f>
        <v/>
      </c>
      <c r="D6674" s="97" t="str">
        <f>IF(ISBLANK('Zusatzblatt (Perigon)'!J6669),"",'Zusatzblatt (Perigon)'!J6669)</f>
        <v/>
      </c>
      <c r="E6674" s="64" t="str">
        <f>IF(ISBLANK('Zusatzblatt (Perigon)'!K6669),"",'Zusatzblatt (Perigon)'!K6669)</f>
        <v/>
      </c>
      <c r="F6674" s="65"/>
      <c r="G6674" s="64"/>
      <c r="H6674" s="69" t="str">
        <f>IF(ISBLANK('Zusatzblatt (Perigon)'!L6669),"",'Zusatzblatt (Perigon)'!L6669)</f>
        <v/>
      </c>
      <c r="I6674" s="69" t="str">
        <f>IF(ISBLANK('Zusatzblatt (Perigon)'!M6669),"",'Zusatzblatt (Perigon)'!M6669)</f>
        <v/>
      </c>
      <c r="J6674" s="98" t="str">
        <f>IF(ISBLANK('Zusatzblatt (Perigon)'!N6669),"",'Zusatzblatt (Perigon)'!N6669)</f>
        <v/>
      </c>
      <c r="K6674" s="99" t="str">
        <f>IF(ISBLANK('Zusatzblatt (Perigon)'!J6669),"",'Zusatzblatt (Perigon)'!T6669)</f>
        <v/>
      </c>
      <c r="L6674" s="95" t="str">
        <f>IF(ISBLANK('Zusatzblatt (Perigon)'!O6669),"",'Zusatzblatt (Perigon)'!O6669)</f>
        <v/>
      </c>
      <c r="M6674" s="95" t="str">
        <f>IF(ISBLANK('Zusatzblatt (Perigon)'!R6669),"",'Zusatzblatt (Perigon)'!R6669)</f>
        <v/>
      </c>
      <c r="N6674" s="95" t="str">
        <f>IF(ISBLANK('Zusatzblatt (Perigon)'!P6669),"",'Zusatzblatt (Perigon)'!P6669)</f>
        <v/>
      </c>
      <c r="O6674" s="38" t="str">
        <f>IF($L6674="","",VLOOKUP($R6674,Tarife!$A$2:$R$599,13,FALSE))</f>
        <v/>
      </c>
      <c r="P6674" s="38" t="str">
        <f t="shared" si="104"/>
        <v/>
      </c>
      <c r="R6674" s="100" t="str">
        <f>Zusammenzug!$C$25&amp;"-"&amp;Zusammenzug!$A$7&amp;"-"&amp;Leistungen!L6674</f>
        <v>2026-Nicht beauftragte Spitex-Organisation-</v>
      </c>
    </row>
    <row r="6675" spans="1:18" x14ac:dyDescent="0.2">
      <c r="A6675" s="95" t="str">
        <f>IF(ISBLANK('Zusatzblatt (Perigon)'!E6670),"",'Zusatzblatt (Perigon)'!E6670)</f>
        <v/>
      </c>
      <c r="B6675" s="95" t="str">
        <f>IF(ISBLANK('Zusatzblatt (Perigon)'!G6670),"",'Zusatzblatt (Perigon)'!G6670)</f>
        <v/>
      </c>
      <c r="C6675" s="96" t="str">
        <f>IF(ISBLANK('Zusatzblatt (Perigon)'!I6670),"",'Zusatzblatt (Perigon)'!I6670)</f>
        <v/>
      </c>
      <c r="D6675" s="97" t="str">
        <f>IF(ISBLANK('Zusatzblatt (Perigon)'!J6670),"",'Zusatzblatt (Perigon)'!J6670)</f>
        <v/>
      </c>
      <c r="E6675" s="64" t="str">
        <f>IF(ISBLANK('Zusatzblatt (Perigon)'!K6670),"",'Zusatzblatt (Perigon)'!K6670)</f>
        <v/>
      </c>
      <c r="F6675" s="65"/>
      <c r="G6675" s="64"/>
      <c r="H6675" s="69" t="str">
        <f>IF(ISBLANK('Zusatzblatt (Perigon)'!L6670),"",'Zusatzblatt (Perigon)'!L6670)</f>
        <v/>
      </c>
      <c r="I6675" s="69" t="str">
        <f>IF(ISBLANK('Zusatzblatt (Perigon)'!M6670),"",'Zusatzblatt (Perigon)'!M6670)</f>
        <v/>
      </c>
      <c r="J6675" s="98" t="str">
        <f>IF(ISBLANK('Zusatzblatt (Perigon)'!N6670),"",'Zusatzblatt (Perigon)'!N6670)</f>
        <v/>
      </c>
      <c r="K6675" s="99" t="str">
        <f>IF(ISBLANK('Zusatzblatt (Perigon)'!J6670),"",'Zusatzblatt (Perigon)'!T6670)</f>
        <v/>
      </c>
      <c r="L6675" s="95" t="str">
        <f>IF(ISBLANK('Zusatzblatt (Perigon)'!O6670),"",'Zusatzblatt (Perigon)'!O6670)</f>
        <v/>
      </c>
      <c r="M6675" s="95" t="str">
        <f>IF(ISBLANK('Zusatzblatt (Perigon)'!R6670),"",'Zusatzblatt (Perigon)'!R6670)</f>
        <v/>
      </c>
      <c r="N6675" s="95" t="str">
        <f>IF(ISBLANK('Zusatzblatt (Perigon)'!P6670),"",'Zusatzblatt (Perigon)'!P6670)</f>
        <v/>
      </c>
      <c r="O6675" s="38" t="str">
        <f>IF($L6675="","",VLOOKUP($R6675,Tarife!$A$2:$R$599,13,FALSE))</f>
        <v/>
      </c>
      <c r="P6675" s="38" t="str">
        <f t="shared" si="104"/>
        <v/>
      </c>
      <c r="R6675" s="100" t="str">
        <f>Zusammenzug!$C$25&amp;"-"&amp;Zusammenzug!$A$7&amp;"-"&amp;Leistungen!L6675</f>
        <v>2026-Nicht beauftragte Spitex-Organisation-</v>
      </c>
    </row>
    <row r="6676" spans="1:18" x14ac:dyDescent="0.2">
      <c r="A6676" s="95" t="str">
        <f>IF(ISBLANK('Zusatzblatt (Perigon)'!E6671),"",'Zusatzblatt (Perigon)'!E6671)</f>
        <v/>
      </c>
      <c r="B6676" s="95" t="str">
        <f>IF(ISBLANK('Zusatzblatt (Perigon)'!G6671),"",'Zusatzblatt (Perigon)'!G6671)</f>
        <v/>
      </c>
      <c r="C6676" s="96" t="str">
        <f>IF(ISBLANK('Zusatzblatt (Perigon)'!I6671),"",'Zusatzblatt (Perigon)'!I6671)</f>
        <v/>
      </c>
      <c r="D6676" s="97" t="str">
        <f>IF(ISBLANK('Zusatzblatt (Perigon)'!J6671),"",'Zusatzblatt (Perigon)'!J6671)</f>
        <v/>
      </c>
      <c r="E6676" s="64" t="str">
        <f>IF(ISBLANK('Zusatzblatt (Perigon)'!K6671),"",'Zusatzblatt (Perigon)'!K6671)</f>
        <v/>
      </c>
      <c r="F6676" s="65"/>
      <c r="G6676" s="64"/>
      <c r="H6676" s="69" t="str">
        <f>IF(ISBLANK('Zusatzblatt (Perigon)'!L6671),"",'Zusatzblatt (Perigon)'!L6671)</f>
        <v/>
      </c>
      <c r="I6676" s="69" t="str">
        <f>IF(ISBLANK('Zusatzblatt (Perigon)'!M6671),"",'Zusatzblatt (Perigon)'!M6671)</f>
        <v/>
      </c>
      <c r="J6676" s="98" t="str">
        <f>IF(ISBLANK('Zusatzblatt (Perigon)'!N6671),"",'Zusatzblatt (Perigon)'!N6671)</f>
        <v/>
      </c>
      <c r="K6676" s="99" t="str">
        <f>IF(ISBLANK('Zusatzblatt (Perigon)'!J6671),"",'Zusatzblatt (Perigon)'!T6671)</f>
        <v/>
      </c>
      <c r="L6676" s="95" t="str">
        <f>IF(ISBLANK('Zusatzblatt (Perigon)'!O6671),"",'Zusatzblatt (Perigon)'!O6671)</f>
        <v/>
      </c>
      <c r="M6676" s="95" t="str">
        <f>IF(ISBLANK('Zusatzblatt (Perigon)'!R6671),"",'Zusatzblatt (Perigon)'!R6671)</f>
        <v/>
      </c>
      <c r="N6676" s="95" t="str">
        <f>IF(ISBLANK('Zusatzblatt (Perigon)'!P6671),"",'Zusatzblatt (Perigon)'!P6671)</f>
        <v/>
      </c>
      <c r="O6676" s="38" t="str">
        <f>IF($L6676="","",VLOOKUP($R6676,Tarife!$A$2:$R$599,13,FALSE))</f>
        <v/>
      </c>
      <c r="P6676" s="38" t="str">
        <f t="shared" si="104"/>
        <v/>
      </c>
      <c r="R6676" s="100" t="str">
        <f>Zusammenzug!$C$25&amp;"-"&amp;Zusammenzug!$A$7&amp;"-"&amp;Leistungen!L6676</f>
        <v>2026-Nicht beauftragte Spitex-Organisation-</v>
      </c>
    </row>
    <row r="6677" spans="1:18" x14ac:dyDescent="0.2">
      <c r="A6677" s="95" t="str">
        <f>IF(ISBLANK('Zusatzblatt (Perigon)'!E6672),"",'Zusatzblatt (Perigon)'!E6672)</f>
        <v/>
      </c>
      <c r="B6677" s="95" t="str">
        <f>IF(ISBLANK('Zusatzblatt (Perigon)'!G6672),"",'Zusatzblatt (Perigon)'!G6672)</f>
        <v/>
      </c>
      <c r="C6677" s="96" t="str">
        <f>IF(ISBLANK('Zusatzblatt (Perigon)'!I6672),"",'Zusatzblatt (Perigon)'!I6672)</f>
        <v/>
      </c>
      <c r="D6677" s="97" t="str">
        <f>IF(ISBLANK('Zusatzblatt (Perigon)'!J6672),"",'Zusatzblatt (Perigon)'!J6672)</f>
        <v/>
      </c>
      <c r="E6677" s="64" t="str">
        <f>IF(ISBLANK('Zusatzblatt (Perigon)'!K6672),"",'Zusatzblatt (Perigon)'!K6672)</f>
        <v/>
      </c>
      <c r="F6677" s="65"/>
      <c r="G6677" s="64"/>
      <c r="H6677" s="69" t="str">
        <f>IF(ISBLANK('Zusatzblatt (Perigon)'!L6672),"",'Zusatzblatt (Perigon)'!L6672)</f>
        <v/>
      </c>
      <c r="I6677" s="69" t="str">
        <f>IF(ISBLANK('Zusatzblatt (Perigon)'!M6672),"",'Zusatzblatt (Perigon)'!M6672)</f>
        <v/>
      </c>
      <c r="J6677" s="98" t="str">
        <f>IF(ISBLANK('Zusatzblatt (Perigon)'!N6672),"",'Zusatzblatt (Perigon)'!N6672)</f>
        <v/>
      </c>
      <c r="K6677" s="99" t="str">
        <f>IF(ISBLANK('Zusatzblatt (Perigon)'!J6672),"",'Zusatzblatt (Perigon)'!T6672)</f>
        <v/>
      </c>
      <c r="L6677" s="95" t="str">
        <f>IF(ISBLANK('Zusatzblatt (Perigon)'!O6672),"",'Zusatzblatt (Perigon)'!O6672)</f>
        <v/>
      </c>
      <c r="M6677" s="95" t="str">
        <f>IF(ISBLANK('Zusatzblatt (Perigon)'!R6672),"",'Zusatzblatt (Perigon)'!R6672)</f>
        <v/>
      </c>
      <c r="N6677" s="95" t="str">
        <f>IF(ISBLANK('Zusatzblatt (Perigon)'!P6672),"",'Zusatzblatt (Perigon)'!P6672)</f>
        <v/>
      </c>
      <c r="O6677" s="38" t="str">
        <f>IF($L6677="","",VLOOKUP($R6677,Tarife!$A$2:$R$599,13,FALSE))</f>
        <v/>
      </c>
      <c r="P6677" s="38" t="str">
        <f t="shared" si="104"/>
        <v/>
      </c>
      <c r="R6677" s="100" t="str">
        <f>Zusammenzug!$C$25&amp;"-"&amp;Zusammenzug!$A$7&amp;"-"&amp;Leistungen!L6677</f>
        <v>2026-Nicht beauftragte Spitex-Organisation-</v>
      </c>
    </row>
    <row r="6678" spans="1:18" x14ac:dyDescent="0.2">
      <c r="A6678" s="95" t="str">
        <f>IF(ISBLANK('Zusatzblatt (Perigon)'!E6673),"",'Zusatzblatt (Perigon)'!E6673)</f>
        <v/>
      </c>
      <c r="B6678" s="95" t="str">
        <f>IF(ISBLANK('Zusatzblatt (Perigon)'!G6673),"",'Zusatzblatt (Perigon)'!G6673)</f>
        <v/>
      </c>
      <c r="C6678" s="96" t="str">
        <f>IF(ISBLANK('Zusatzblatt (Perigon)'!I6673),"",'Zusatzblatt (Perigon)'!I6673)</f>
        <v/>
      </c>
      <c r="D6678" s="97" t="str">
        <f>IF(ISBLANK('Zusatzblatt (Perigon)'!J6673),"",'Zusatzblatt (Perigon)'!J6673)</f>
        <v/>
      </c>
      <c r="E6678" s="64" t="str">
        <f>IF(ISBLANK('Zusatzblatt (Perigon)'!K6673),"",'Zusatzblatt (Perigon)'!K6673)</f>
        <v/>
      </c>
      <c r="F6678" s="65"/>
      <c r="G6678" s="64"/>
      <c r="H6678" s="69" t="str">
        <f>IF(ISBLANK('Zusatzblatt (Perigon)'!L6673),"",'Zusatzblatt (Perigon)'!L6673)</f>
        <v/>
      </c>
      <c r="I6678" s="69" t="str">
        <f>IF(ISBLANK('Zusatzblatt (Perigon)'!M6673),"",'Zusatzblatt (Perigon)'!M6673)</f>
        <v/>
      </c>
      <c r="J6678" s="98" t="str">
        <f>IF(ISBLANK('Zusatzblatt (Perigon)'!N6673),"",'Zusatzblatt (Perigon)'!N6673)</f>
        <v/>
      </c>
      <c r="K6678" s="99" t="str">
        <f>IF(ISBLANK('Zusatzblatt (Perigon)'!J6673),"",'Zusatzblatt (Perigon)'!T6673)</f>
        <v/>
      </c>
      <c r="L6678" s="95" t="str">
        <f>IF(ISBLANK('Zusatzblatt (Perigon)'!O6673),"",'Zusatzblatt (Perigon)'!O6673)</f>
        <v/>
      </c>
      <c r="M6678" s="95" t="str">
        <f>IF(ISBLANK('Zusatzblatt (Perigon)'!R6673),"",'Zusatzblatt (Perigon)'!R6673)</f>
        <v/>
      </c>
      <c r="N6678" s="95" t="str">
        <f>IF(ISBLANK('Zusatzblatt (Perigon)'!P6673),"",'Zusatzblatt (Perigon)'!P6673)</f>
        <v/>
      </c>
      <c r="O6678" s="38" t="str">
        <f>IF($L6678="","",VLOOKUP($R6678,Tarife!$A$2:$R$599,13,FALSE))</f>
        <v/>
      </c>
      <c r="P6678" s="38" t="str">
        <f t="shared" si="104"/>
        <v/>
      </c>
      <c r="R6678" s="100" t="str">
        <f>Zusammenzug!$C$25&amp;"-"&amp;Zusammenzug!$A$7&amp;"-"&amp;Leistungen!L6678</f>
        <v>2026-Nicht beauftragte Spitex-Organisation-</v>
      </c>
    </row>
    <row r="6679" spans="1:18" x14ac:dyDescent="0.2">
      <c r="A6679" s="95" t="str">
        <f>IF(ISBLANK('Zusatzblatt (Perigon)'!E6674),"",'Zusatzblatt (Perigon)'!E6674)</f>
        <v/>
      </c>
      <c r="B6679" s="95" t="str">
        <f>IF(ISBLANK('Zusatzblatt (Perigon)'!G6674),"",'Zusatzblatt (Perigon)'!G6674)</f>
        <v/>
      </c>
      <c r="C6679" s="96" t="str">
        <f>IF(ISBLANK('Zusatzblatt (Perigon)'!I6674),"",'Zusatzblatt (Perigon)'!I6674)</f>
        <v/>
      </c>
      <c r="D6679" s="97" t="str">
        <f>IF(ISBLANK('Zusatzblatt (Perigon)'!J6674),"",'Zusatzblatt (Perigon)'!J6674)</f>
        <v/>
      </c>
      <c r="E6679" s="64" t="str">
        <f>IF(ISBLANK('Zusatzblatt (Perigon)'!K6674),"",'Zusatzblatt (Perigon)'!K6674)</f>
        <v/>
      </c>
      <c r="F6679" s="65"/>
      <c r="G6679" s="64"/>
      <c r="H6679" s="69" t="str">
        <f>IF(ISBLANK('Zusatzblatt (Perigon)'!L6674),"",'Zusatzblatt (Perigon)'!L6674)</f>
        <v/>
      </c>
      <c r="I6679" s="69" t="str">
        <f>IF(ISBLANK('Zusatzblatt (Perigon)'!M6674),"",'Zusatzblatt (Perigon)'!M6674)</f>
        <v/>
      </c>
      <c r="J6679" s="98" t="str">
        <f>IF(ISBLANK('Zusatzblatt (Perigon)'!N6674),"",'Zusatzblatt (Perigon)'!N6674)</f>
        <v/>
      </c>
      <c r="K6679" s="99" t="str">
        <f>IF(ISBLANK('Zusatzblatt (Perigon)'!J6674),"",'Zusatzblatt (Perigon)'!T6674)</f>
        <v/>
      </c>
      <c r="L6679" s="95" t="str">
        <f>IF(ISBLANK('Zusatzblatt (Perigon)'!O6674),"",'Zusatzblatt (Perigon)'!O6674)</f>
        <v/>
      </c>
      <c r="M6679" s="95" t="str">
        <f>IF(ISBLANK('Zusatzblatt (Perigon)'!R6674),"",'Zusatzblatt (Perigon)'!R6674)</f>
        <v/>
      </c>
      <c r="N6679" s="95" t="str">
        <f>IF(ISBLANK('Zusatzblatt (Perigon)'!P6674),"",'Zusatzblatt (Perigon)'!P6674)</f>
        <v/>
      </c>
      <c r="O6679" s="38" t="str">
        <f>IF($L6679="","",VLOOKUP($R6679,Tarife!$A$2:$R$599,13,FALSE))</f>
        <v/>
      </c>
      <c r="P6679" s="38" t="str">
        <f t="shared" si="104"/>
        <v/>
      </c>
      <c r="R6679" s="100" t="str">
        <f>Zusammenzug!$C$25&amp;"-"&amp;Zusammenzug!$A$7&amp;"-"&amp;Leistungen!L6679</f>
        <v>2026-Nicht beauftragte Spitex-Organisation-</v>
      </c>
    </row>
    <row r="6680" spans="1:18" x14ac:dyDescent="0.2">
      <c r="A6680" s="95" t="str">
        <f>IF(ISBLANK('Zusatzblatt (Perigon)'!E6675),"",'Zusatzblatt (Perigon)'!E6675)</f>
        <v/>
      </c>
      <c r="B6680" s="95" t="str">
        <f>IF(ISBLANK('Zusatzblatt (Perigon)'!G6675),"",'Zusatzblatt (Perigon)'!G6675)</f>
        <v/>
      </c>
      <c r="C6680" s="96" t="str">
        <f>IF(ISBLANK('Zusatzblatt (Perigon)'!I6675),"",'Zusatzblatt (Perigon)'!I6675)</f>
        <v/>
      </c>
      <c r="D6680" s="97" t="str">
        <f>IF(ISBLANK('Zusatzblatt (Perigon)'!J6675),"",'Zusatzblatt (Perigon)'!J6675)</f>
        <v/>
      </c>
      <c r="E6680" s="64" t="str">
        <f>IF(ISBLANK('Zusatzblatt (Perigon)'!K6675),"",'Zusatzblatt (Perigon)'!K6675)</f>
        <v/>
      </c>
      <c r="F6680" s="65"/>
      <c r="G6680" s="64"/>
      <c r="H6680" s="69" t="str">
        <f>IF(ISBLANK('Zusatzblatt (Perigon)'!L6675),"",'Zusatzblatt (Perigon)'!L6675)</f>
        <v/>
      </c>
      <c r="I6680" s="69" t="str">
        <f>IF(ISBLANK('Zusatzblatt (Perigon)'!M6675),"",'Zusatzblatt (Perigon)'!M6675)</f>
        <v/>
      </c>
      <c r="J6680" s="98" t="str">
        <f>IF(ISBLANK('Zusatzblatt (Perigon)'!N6675),"",'Zusatzblatt (Perigon)'!N6675)</f>
        <v/>
      </c>
      <c r="K6680" s="99" t="str">
        <f>IF(ISBLANK('Zusatzblatt (Perigon)'!J6675),"",'Zusatzblatt (Perigon)'!T6675)</f>
        <v/>
      </c>
      <c r="L6680" s="95" t="str">
        <f>IF(ISBLANK('Zusatzblatt (Perigon)'!O6675),"",'Zusatzblatt (Perigon)'!O6675)</f>
        <v/>
      </c>
      <c r="M6680" s="95" t="str">
        <f>IF(ISBLANK('Zusatzblatt (Perigon)'!R6675),"",'Zusatzblatt (Perigon)'!R6675)</f>
        <v/>
      </c>
      <c r="N6680" s="95" t="str">
        <f>IF(ISBLANK('Zusatzblatt (Perigon)'!P6675),"",'Zusatzblatt (Perigon)'!P6675)</f>
        <v/>
      </c>
      <c r="O6680" s="38" t="str">
        <f>IF($L6680="","",VLOOKUP($R6680,Tarife!$A$2:$R$599,13,FALSE))</f>
        <v/>
      </c>
      <c r="P6680" s="38" t="str">
        <f t="shared" si="104"/>
        <v/>
      </c>
      <c r="R6680" s="100" t="str">
        <f>Zusammenzug!$C$25&amp;"-"&amp;Zusammenzug!$A$7&amp;"-"&amp;Leistungen!L6680</f>
        <v>2026-Nicht beauftragte Spitex-Organisation-</v>
      </c>
    </row>
    <row r="6681" spans="1:18" x14ac:dyDescent="0.2">
      <c r="A6681" s="95" t="str">
        <f>IF(ISBLANK('Zusatzblatt (Perigon)'!E6676),"",'Zusatzblatt (Perigon)'!E6676)</f>
        <v/>
      </c>
      <c r="B6681" s="95" t="str">
        <f>IF(ISBLANK('Zusatzblatt (Perigon)'!G6676),"",'Zusatzblatt (Perigon)'!G6676)</f>
        <v/>
      </c>
      <c r="C6681" s="96" t="str">
        <f>IF(ISBLANK('Zusatzblatt (Perigon)'!I6676),"",'Zusatzblatt (Perigon)'!I6676)</f>
        <v/>
      </c>
      <c r="D6681" s="97" t="str">
        <f>IF(ISBLANK('Zusatzblatt (Perigon)'!J6676),"",'Zusatzblatt (Perigon)'!J6676)</f>
        <v/>
      </c>
      <c r="E6681" s="64" t="str">
        <f>IF(ISBLANK('Zusatzblatt (Perigon)'!K6676),"",'Zusatzblatt (Perigon)'!K6676)</f>
        <v/>
      </c>
      <c r="F6681" s="65"/>
      <c r="G6681" s="64"/>
      <c r="H6681" s="69" t="str">
        <f>IF(ISBLANK('Zusatzblatt (Perigon)'!L6676),"",'Zusatzblatt (Perigon)'!L6676)</f>
        <v/>
      </c>
      <c r="I6681" s="69" t="str">
        <f>IF(ISBLANK('Zusatzblatt (Perigon)'!M6676),"",'Zusatzblatt (Perigon)'!M6676)</f>
        <v/>
      </c>
      <c r="J6681" s="98" t="str">
        <f>IF(ISBLANK('Zusatzblatt (Perigon)'!N6676),"",'Zusatzblatt (Perigon)'!N6676)</f>
        <v/>
      </c>
      <c r="K6681" s="99" t="str">
        <f>IF(ISBLANK('Zusatzblatt (Perigon)'!J6676),"",'Zusatzblatt (Perigon)'!T6676)</f>
        <v/>
      </c>
      <c r="L6681" s="95" t="str">
        <f>IF(ISBLANK('Zusatzblatt (Perigon)'!O6676),"",'Zusatzblatt (Perigon)'!O6676)</f>
        <v/>
      </c>
      <c r="M6681" s="95" t="str">
        <f>IF(ISBLANK('Zusatzblatt (Perigon)'!R6676),"",'Zusatzblatt (Perigon)'!R6676)</f>
        <v/>
      </c>
      <c r="N6681" s="95" t="str">
        <f>IF(ISBLANK('Zusatzblatt (Perigon)'!P6676),"",'Zusatzblatt (Perigon)'!P6676)</f>
        <v/>
      </c>
      <c r="O6681" s="38" t="str">
        <f>IF($L6681="","",VLOOKUP($R6681,Tarife!$A$2:$R$599,13,FALSE))</f>
        <v/>
      </c>
      <c r="P6681" s="38" t="str">
        <f t="shared" si="104"/>
        <v/>
      </c>
      <c r="R6681" s="100" t="str">
        <f>Zusammenzug!$C$25&amp;"-"&amp;Zusammenzug!$A$7&amp;"-"&amp;Leistungen!L6681</f>
        <v>2026-Nicht beauftragte Spitex-Organisation-</v>
      </c>
    </row>
    <row r="6682" spans="1:18" x14ac:dyDescent="0.2">
      <c r="A6682" s="95" t="str">
        <f>IF(ISBLANK('Zusatzblatt (Perigon)'!E6677),"",'Zusatzblatt (Perigon)'!E6677)</f>
        <v/>
      </c>
      <c r="B6682" s="95" t="str">
        <f>IF(ISBLANK('Zusatzblatt (Perigon)'!G6677),"",'Zusatzblatt (Perigon)'!G6677)</f>
        <v/>
      </c>
      <c r="C6682" s="96" t="str">
        <f>IF(ISBLANK('Zusatzblatt (Perigon)'!I6677),"",'Zusatzblatt (Perigon)'!I6677)</f>
        <v/>
      </c>
      <c r="D6682" s="97" t="str">
        <f>IF(ISBLANK('Zusatzblatt (Perigon)'!J6677),"",'Zusatzblatt (Perigon)'!J6677)</f>
        <v/>
      </c>
      <c r="E6682" s="64" t="str">
        <f>IF(ISBLANK('Zusatzblatt (Perigon)'!K6677),"",'Zusatzblatt (Perigon)'!K6677)</f>
        <v/>
      </c>
      <c r="F6682" s="65"/>
      <c r="G6682" s="64"/>
      <c r="H6682" s="69" t="str">
        <f>IF(ISBLANK('Zusatzblatt (Perigon)'!L6677),"",'Zusatzblatt (Perigon)'!L6677)</f>
        <v/>
      </c>
      <c r="I6682" s="69" t="str">
        <f>IF(ISBLANK('Zusatzblatt (Perigon)'!M6677),"",'Zusatzblatt (Perigon)'!M6677)</f>
        <v/>
      </c>
      <c r="J6682" s="98" t="str">
        <f>IF(ISBLANK('Zusatzblatt (Perigon)'!N6677),"",'Zusatzblatt (Perigon)'!N6677)</f>
        <v/>
      </c>
      <c r="K6682" s="99" t="str">
        <f>IF(ISBLANK('Zusatzblatt (Perigon)'!J6677),"",'Zusatzblatt (Perigon)'!T6677)</f>
        <v/>
      </c>
      <c r="L6682" s="95" t="str">
        <f>IF(ISBLANK('Zusatzblatt (Perigon)'!O6677),"",'Zusatzblatt (Perigon)'!O6677)</f>
        <v/>
      </c>
      <c r="M6682" s="95" t="str">
        <f>IF(ISBLANK('Zusatzblatt (Perigon)'!R6677),"",'Zusatzblatt (Perigon)'!R6677)</f>
        <v/>
      </c>
      <c r="N6682" s="95" t="str">
        <f>IF(ISBLANK('Zusatzblatt (Perigon)'!P6677),"",'Zusatzblatt (Perigon)'!P6677)</f>
        <v/>
      </c>
      <c r="O6682" s="38" t="str">
        <f>IF($L6682="","",VLOOKUP($R6682,Tarife!$A$2:$R$599,13,FALSE))</f>
        <v/>
      </c>
      <c r="P6682" s="38" t="str">
        <f t="shared" si="104"/>
        <v/>
      </c>
      <c r="R6682" s="100" t="str">
        <f>Zusammenzug!$C$25&amp;"-"&amp;Zusammenzug!$A$7&amp;"-"&amp;Leistungen!L6682</f>
        <v>2026-Nicht beauftragte Spitex-Organisation-</v>
      </c>
    </row>
    <row r="6683" spans="1:18" x14ac:dyDescent="0.2">
      <c r="A6683" s="95" t="str">
        <f>IF(ISBLANK('Zusatzblatt (Perigon)'!E6678),"",'Zusatzblatt (Perigon)'!E6678)</f>
        <v/>
      </c>
      <c r="B6683" s="95" t="str">
        <f>IF(ISBLANK('Zusatzblatt (Perigon)'!G6678),"",'Zusatzblatt (Perigon)'!G6678)</f>
        <v/>
      </c>
      <c r="C6683" s="96" t="str">
        <f>IF(ISBLANK('Zusatzblatt (Perigon)'!I6678),"",'Zusatzblatt (Perigon)'!I6678)</f>
        <v/>
      </c>
      <c r="D6683" s="97" t="str">
        <f>IF(ISBLANK('Zusatzblatt (Perigon)'!J6678),"",'Zusatzblatt (Perigon)'!J6678)</f>
        <v/>
      </c>
      <c r="E6683" s="64" t="str">
        <f>IF(ISBLANK('Zusatzblatt (Perigon)'!K6678),"",'Zusatzblatt (Perigon)'!K6678)</f>
        <v/>
      </c>
      <c r="F6683" s="65"/>
      <c r="G6683" s="64"/>
      <c r="H6683" s="69" t="str">
        <f>IF(ISBLANK('Zusatzblatt (Perigon)'!L6678),"",'Zusatzblatt (Perigon)'!L6678)</f>
        <v/>
      </c>
      <c r="I6683" s="69" t="str">
        <f>IF(ISBLANK('Zusatzblatt (Perigon)'!M6678),"",'Zusatzblatt (Perigon)'!M6678)</f>
        <v/>
      </c>
      <c r="J6683" s="98" t="str">
        <f>IF(ISBLANK('Zusatzblatt (Perigon)'!N6678),"",'Zusatzblatt (Perigon)'!N6678)</f>
        <v/>
      </c>
      <c r="K6683" s="99" t="str">
        <f>IF(ISBLANK('Zusatzblatt (Perigon)'!J6678),"",'Zusatzblatt (Perigon)'!T6678)</f>
        <v/>
      </c>
      <c r="L6683" s="95" t="str">
        <f>IF(ISBLANK('Zusatzblatt (Perigon)'!O6678),"",'Zusatzblatt (Perigon)'!O6678)</f>
        <v/>
      </c>
      <c r="M6683" s="95" t="str">
        <f>IF(ISBLANK('Zusatzblatt (Perigon)'!R6678),"",'Zusatzblatt (Perigon)'!R6678)</f>
        <v/>
      </c>
      <c r="N6683" s="95" t="str">
        <f>IF(ISBLANK('Zusatzblatt (Perigon)'!P6678),"",'Zusatzblatt (Perigon)'!P6678)</f>
        <v/>
      </c>
      <c r="O6683" s="38" t="str">
        <f>IF($L6683="","",VLOOKUP($R6683,Tarife!$A$2:$R$599,13,FALSE))</f>
        <v/>
      </c>
      <c r="P6683" s="38" t="str">
        <f t="shared" si="104"/>
        <v/>
      </c>
      <c r="R6683" s="100" t="str">
        <f>Zusammenzug!$C$25&amp;"-"&amp;Zusammenzug!$A$7&amp;"-"&amp;Leistungen!L6683</f>
        <v>2026-Nicht beauftragte Spitex-Organisation-</v>
      </c>
    </row>
    <row r="6684" spans="1:18" x14ac:dyDescent="0.2">
      <c r="A6684" s="95" t="str">
        <f>IF(ISBLANK('Zusatzblatt (Perigon)'!E6679),"",'Zusatzblatt (Perigon)'!E6679)</f>
        <v/>
      </c>
      <c r="B6684" s="95" t="str">
        <f>IF(ISBLANK('Zusatzblatt (Perigon)'!G6679),"",'Zusatzblatt (Perigon)'!G6679)</f>
        <v/>
      </c>
      <c r="C6684" s="96" t="str">
        <f>IF(ISBLANK('Zusatzblatt (Perigon)'!I6679),"",'Zusatzblatt (Perigon)'!I6679)</f>
        <v/>
      </c>
      <c r="D6684" s="97" t="str">
        <f>IF(ISBLANK('Zusatzblatt (Perigon)'!J6679),"",'Zusatzblatt (Perigon)'!J6679)</f>
        <v/>
      </c>
      <c r="E6684" s="64" t="str">
        <f>IF(ISBLANK('Zusatzblatt (Perigon)'!K6679),"",'Zusatzblatt (Perigon)'!K6679)</f>
        <v/>
      </c>
      <c r="F6684" s="65"/>
      <c r="G6684" s="64"/>
      <c r="H6684" s="69" t="str">
        <f>IF(ISBLANK('Zusatzblatt (Perigon)'!L6679),"",'Zusatzblatt (Perigon)'!L6679)</f>
        <v/>
      </c>
      <c r="I6684" s="69" t="str">
        <f>IF(ISBLANK('Zusatzblatt (Perigon)'!M6679),"",'Zusatzblatt (Perigon)'!M6679)</f>
        <v/>
      </c>
      <c r="J6684" s="98" t="str">
        <f>IF(ISBLANK('Zusatzblatt (Perigon)'!N6679),"",'Zusatzblatt (Perigon)'!N6679)</f>
        <v/>
      </c>
      <c r="K6684" s="99" t="str">
        <f>IF(ISBLANK('Zusatzblatt (Perigon)'!J6679),"",'Zusatzblatt (Perigon)'!T6679)</f>
        <v/>
      </c>
      <c r="L6684" s="95" t="str">
        <f>IF(ISBLANK('Zusatzblatt (Perigon)'!O6679),"",'Zusatzblatt (Perigon)'!O6679)</f>
        <v/>
      </c>
      <c r="M6684" s="95" t="str">
        <f>IF(ISBLANK('Zusatzblatt (Perigon)'!R6679),"",'Zusatzblatt (Perigon)'!R6679)</f>
        <v/>
      </c>
      <c r="N6684" s="95" t="str">
        <f>IF(ISBLANK('Zusatzblatt (Perigon)'!P6679),"",'Zusatzblatt (Perigon)'!P6679)</f>
        <v/>
      </c>
      <c r="O6684" s="38" t="str">
        <f>IF($L6684="","",VLOOKUP($R6684,Tarife!$A$2:$R$599,13,FALSE))</f>
        <v/>
      </c>
      <c r="P6684" s="38" t="str">
        <f t="shared" si="104"/>
        <v/>
      </c>
      <c r="R6684" s="100" t="str">
        <f>Zusammenzug!$C$25&amp;"-"&amp;Zusammenzug!$A$7&amp;"-"&amp;Leistungen!L6684</f>
        <v>2026-Nicht beauftragte Spitex-Organisation-</v>
      </c>
    </row>
    <row r="6685" spans="1:18" x14ac:dyDescent="0.2">
      <c r="A6685" s="95" t="str">
        <f>IF(ISBLANK('Zusatzblatt (Perigon)'!E6680),"",'Zusatzblatt (Perigon)'!E6680)</f>
        <v/>
      </c>
      <c r="B6685" s="95" t="str">
        <f>IF(ISBLANK('Zusatzblatt (Perigon)'!G6680),"",'Zusatzblatt (Perigon)'!G6680)</f>
        <v/>
      </c>
      <c r="C6685" s="96" t="str">
        <f>IF(ISBLANK('Zusatzblatt (Perigon)'!I6680),"",'Zusatzblatt (Perigon)'!I6680)</f>
        <v/>
      </c>
      <c r="D6685" s="97" t="str">
        <f>IF(ISBLANK('Zusatzblatt (Perigon)'!J6680),"",'Zusatzblatt (Perigon)'!J6680)</f>
        <v/>
      </c>
      <c r="E6685" s="64" t="str">
        <f>IF(ISBLANK('Zusatzblatt (Perigon)'!K6680),"",'Zusatzblatt (Perigon)'!K6680)</f>
        <v/>
      </c>
      <c r="F6685" s="65"/>
      <c r="G6685" s="64"/>
      <c r="H6685" s="69" t="str">
        <f>IF(ISBLANK('Zusatzblatt (Perigon)'!L6680),"",'Zusatzblatt (Perigon)'!L6680)</f>
        <v/>
      </c>
      <c r="I6685" s="69" t="str">
        <f>IF(ISBLANK('Zusatzblatt (Perigon)'!M6680),"",'Zusatzblatt (Perigon)'!M6680)</f>
        <v/>
      </c>
      <c r="J6685" s="98" t="str">
        <f>IF(ISBLANK('Zusatzblatt (Perigon)'!N6680),"",'Zusatzblatt (Perigon)'!N6680)</f>
        <v/>
      </c>
      <c r="K6685" s="99" t="str">
        <f>IF(ISBLANK('Zusatzblatt (Perigon)'!J6680),"",'Zusatzblatt (Perigon)'!T6680)</f>
        <v/>
      </c>
      <c r="L6685" s="95" t="str">
        <f>IF(ISBLANK('Zusatzblatt (Perigon)'!O6680),"",'Zusatzblatt (Perigon)'!O6680)</f>
        <v/>
      </c>
      <c r="M6685" s="95" t="str">
        <f>IF(ISBLANK('Zusatzblatt (Perigon)'!R6680),"",'Zusatzblatt (Perigon)'!R6680)</f>
        <v/>
      </c>
      <c r="N6685" s="95" t="str">
        <f>IF(ISBLANK('Zusatzblatt (Perigon)'!P6680),"",'Zusatzblatt (Perigon)'!P6680)</f>
        <v/>
      </c>
      <c r="O6685" s="38" t="str">
        <f>IF($L6685="","",VLOOKUP($R6685,Tarife!$A$2:$R$599,13,FALSE))</f>
        <v/>
      </c>
      <c r="P6685" s="38" t="str">
        <f t="shared" si="104"/>
        <v/>
      </c>
      <c r="R6685" s="100" t="str">
        <f>Zusammenzug!$C$25&amp;"-"&amp;Zusammenzug!$A$7&amp;"-"&amp;Leistungen!L6685</f>
        <v>2026-Nicht beauftragte Spitex-Organisation-</v>
      </c>
    </row>
    <row r="6686" spans="1:18" x14ac:dyDescent="0.2">
      <c r="A6686" s="95" t="str">
        <f>IF(ISBLANK('Zusatzblatt (Perigon)'!E6681),"",'Zusatzblatt (Perigon)'!E6681)</f>
        <v/>
      </c>
      <c r="B6686" s="95" t="str">
        <f>IF(ISBLANK('Zusatzblatt (Perigon)'!G6681),"",'Zusatzblatt (Perigon)'!G6681)</f>
        <v/>
      </c>
      <c r="C6686" s="96" t="str">
        <f>IF(ISBLANK('Zusatzblatt (Perigon)'!I6681),"",'Zusatzblatt (Perigon)'!I6681)</f>
        <v/>
      </c>
      <c r="D6686" s="97" t="str">
        <f>IF(ISBLANK('Zusatzblatt (Perigon)'!J6681),"",'Zusatzblatt (Perigon)'!J6681)</f>
        <v/>
      </c>
      <c r="E6686" s="64" t="str">
        <f>IF(ISBLANK('Zusatzblatt (Perigon)'!K6681),"",'Zusatzblatt (Perigon)'!K6681)</f>
        <v/>
      </c>
      <c r="F6686" s="65"/>
      <c r="G6686" s="64"/>
      <c r="H6686" s="69" t="str">
        <f>IF(ISBLANK('Zusatzblatt (Perigon)'!L6681),"",'Zusatzblatt (Perigon)'!L6681)</f>
        <v/>
      </c>
      <c r="I6686" s="69" t="str">
        <f>IF(ISBLANK('Zusatzblatt (Perigon)'!M6681),"",'Zusatzblatt (Perigon)'!M6681)</f>
        <v/>
      </c>
      <c r="J6686" s="98" t="str">
        <f>IF(ISBLANK('Zusatzblatt (Perigon)'!N6681),"",'Zusatzblatt (Perigon)'!N6681)</f>
        <v/>
      </c>
      <c r="K6686" s="99" t="str">
        <f>IF(ISBLANK('Zusatzblatt (Perigon)'!J6681),"",'Zusatzblatt (Perigon)'!T6681)</f>
        <v/>
      </c>
      <c r="L6686" s="95" t="str">
        <f>IF(ISBLANK('Zusatzblatt (Perigon)'!O6681),"",'Zusatzblatt (Perigon)'!O6681)</f>
        <v/>
      </c>
      <c r="M6686" s="95" t="str">
        <f>IF(ISBLANK('Zusatzblatt (Perigon)'!R6681),"",'Zusatzblatt (Perigon)'!R6681)</f>
        <v/>
      </c>
      <c r="N6686" s="95" t="str">
        <f>IF(ISBLANK('Zusatzblatt (Perigon)'!P6681),"",'Zusatzblatt (Perigon)'!P6681)</f>
        <v/>
      </c>
      <c r="O6686" s="38" t="str">
        <f>IF($L6686="","",VLOOKUP($R6686,Tarife!$A$2:$R$599,13,FALSE))</f>
        <v/>
      </c>
      <c r="P6686" s="38" t="str">
        <f t="shared" si="104"/>
        <v/>
      </c>
      <c r="R6686" s="100" t="str">
        <f>Zusammenzug!$C$25&amp;"-"&amp;Zusammenzug!$A$7&amp;"-"&amp;Leistungen!L6686</f>
        <v>2026-Nicht beauftragte Spitex-Organisation-</v>
      </c>
    </row>
    <row r="6687" spans="1:18" x14ac:dyDescent="0.2">
      <c r="A6687" s="95" t="str">
        <f>IF(ISBLANK('Zusatzblatt (Perigon)'!E6682),"",'Zusatzblatt (Perigon)'!E6682)</f>
        <v/>
      </c>
      <c r="B6687" s="95" t="str">
        <f>IF(ISBLANK('Zusatzblatt (Perigon)'!G6682),"",'Zusatzblatt (Perigon)'!G6682)</f>
        <v/>
      </c>
      <c r="C6687" s="96" t="str">
        <f>IF(ISBLANK('Zusatzblatt (Perigon)'!I6682),"",'Zusatzblatt (Perigon)'!I6682)</f>
        <v/>
      </c>
      <c r="D6687" s="97" t="str">
        <f>IF(ISBLANK('Zusatzblatt (Perigon)'!J6682),"",'Zusatzblatt (Perigon)'!J6682)</f>
        <v/>
      </c>
      <c r="E6687" s="64" t="str">
        <f>IF(ISBLANK('Zusatzblatt (Perigon)'!K6682),"",'Zusatzblatt (Perigon)'!K6682)</f>
        <v/>
      </c>
      <c r="F6687" s="65"/>
      <c r="G6687" s="64"/>
      <c r="H6687" s="69" t="str">
        <f>IF(ISBLANK('Zusatzblatt (Perigon)'!L6682),"",'Zusatzblatt (Perigon)'!L6682)</f>
        <v/>
      </c>
      <c r="I6687" s="69" t="str">
        <f>IF(ISBLANK('Zusatzblatt (Perigon)'!M6682),"",'Zusatzblatt (Perigon)'!M6682)</f>
        <v/>
      </c>
      <c r="J6687" s="98" t="str">
        <f>IF(ISBLANK('Zusatzblatt (Perigon)'!N6682),"",'Zusatzblatt (Perigon)'!N6682)</f>
        <v/>
      </c>
      <c r="K6687" s="99" t="str">
        <f>IF(ISBLANK('Zusatzblatt (Perigon)'!J6682),"",'Zusatzblatt (Perigon)'!T6682)</f>
        <v/>
      </c>
      <c r="L6687" s="95" t="str">
        <f>IF(ISBLANK('Zusatzblatt (Perigon)'!O6682),"",'Zusatzblatt (Perigon)'!O6682)</f>
        <v/>
      </c>
      <c r="M6687" s="95" t="str">
        <f>IF(ISBLANK('Zusatzblatt (Perigon)'!R6682),"",'Zusatzblatt (Perigon)'!R6682)</f>
        <v/>
      </c>
      <c r="N6687" s="95" t="str">
        <f>IF(ISBLANK('Zusatzblatt (Perigon)'!P6682),"",'Zusatzblatt (Perigon)'!P6682)</f>
        <v/>
      </c>
      <c r="O6687" s="38" t="str">
        <f>IF($L6687="","",VLOOKUP($R6687,Tarife!$A$2:$R$599,13,FALSE))</f>
        <v/>
      </c>
      <c r="P6687" s="38" t="str">
        <f t="shared" si="104"/>
        <v/>
      </c>
      <c r="R6687" s="100" t="str">
        <f>Zusammenzug!$C$25&amp;"-"&amp;Zusammenzug!$A$7&amp;"-"&amp;Leistungen!L6687</f>
        <v>2026-Nicht beauftragte Spitex-Organisation-</v>
      </c>
    </row>
    <row r="6688" spans="1:18" x14ac:dyDescent="0.2">
      <c r="A6688" s="95" t="str">
        <f>IF(ISBLANK('Zusatzblatt (Perigon)'!E6683),"",'Zusatzblatt (Perigon)'!E6683)</f>
        <v/>
      </c>
      <c r="B6688" s="95" t="str">
        <f>IF(ISBLANK('Zusatzblatt (Perigon)'!G6683),"",'Zusatzblatt (Perigon)'!G6683)</f>
        <v/>
      </c>
      <c r="C6688" s="96" t="str">
        <f>IF(ISBLANK('Zusatzblatt (Perigon)'!I6683),"",'Zusatzblatt (Perigon)'!I6683)</f>
        <v/>
      </c>
      <c r="D6688" s="97" t="str">
        <f>IF(ISBLANK('Zusatzblatt (Perigon)'!J6683),"",'Zusatzblatt (Perigon)'!J6683)</f>
        <v/>
      </c>
      <c r="E6688" s="64" t="str">
        <f>IF(ISBLANK('Zusatzblatt (Perigon)'!K6683),"",'Zusatzblatt (Perigon)'!K6683)</f>
        <v/>
      </c>
      <c r="F6688" s="65"/>
      <c r="G6688" s="64"/>
      <c r="H6688" s="69" t="str">
        <f>IF(ISBLANK('Zusatzblatt (Perigon)'!L6683),"",'Zusatzblatt (Perigon)'!L6683)</f>
        <v/>
      </c>
      <c r="I6688" s="69" t="str">
        <f>IF(ISBLANK('Zusatzblatt (Perigon)'!M6683),"",'Zusatzblatt (Perigon)'!M6683)</f>
        <v/>
      </c>
      <c r="J6688" s="98" t="str">
        <f>IF(ISBLANK('Zusatzblatt (Perigon)'!N6683),"",'Zusatzblatt (Perigon)'!N6683)</f>
        <v/>
      </c>
      <c r="K6688" s="99" t="str">
        <f>IF(ISBLANK('Zusatzblatt (Perigon)'!J6683),"",'Zusatzblatt (Perigon)'!T6683)</f>
        <v/>
      </c>
      <c r="L6688" s="95" t="str">
        <f>IF(ISBLANK('Zusatzblatt (Perigon)'!O6683),"",'Zusatzblatt (Perigon)'!O6683)</f>
        <v/>
      </c>
      <c r="M6688" s="95" t="str">
        <f>IF(ISBLANK('Zusatzblatt (Perigon)'!R6683),"",'Zusatzblatt (Perigon)'!R6683)</f>
        <v/>
      </c>
      <c r="N6688" s="95" t="str">
        <f>IF(ISBLANK('Zusatzblatt (Perigon)'!P6683),"",'Zusatzblatt (Perigon)'!P6683)</f>
        <v/>
      </c>
      <c r="O6688" s="38" t="str">
        <f>IF($L6688="","",VLOOKUP($R6688,Tarife!$A$2:$R$599,13,FALSE))</f>
        <v/>
      </c>
      <c r="P6688" s="38" t="str">
        <f t="shared" si="104"/>
        <v/>
      </c>
      <c r="R6688" s="100" t="str">
        <f>Zusammenzug!$C$25&amp;"-"&amp;Zusammenzug!$A$7&amp;"-"&amp;Leistungen!L6688</f>
        <v>2026-Nicht beauftragte Spitex-Organisation-</v>
      </c>
    </row>
    <row r="6689" spans="1:18" x14ac:dyDescent="0.2">
      <c r="A6689" s="95" t="str">
        <f>IF(ISBLANK('Zusatzblatt (Perigon)'!E6684),"",'Zusatzblatt (Perigon)'!E6684)</f>
        <v/>
      </c>
      <c r="B6689" s="95" t="str">
        <f>IF(ISBLANK('Zusatzblatt (Perigon)'!G6684),"",'Zusatzblatt (Perigon)'!G6684)</f>
        <v/>
      </c>
      <c r="C6689" s="96" t="str">
        <f>IF(ISBLANK('Zusatzblatt (Perigon)'!I6684),"",'Zusatzblatt (Perigon)'!I6684)</f>
        <v/>
      </c>
      <c r="D6689" s="97" t="str">
        <f>IF(ISBLANK('Zusatzblatt (Perigon)'!J6684),"",'Zusatzblatt (Perigon)'!J6684)</f>
        <v/>
      </c>
      <c r="E6689" s="64" t="str">
        <f>IF(ISBLANK('Zusatzblatt (Perigon)'!K6684),"",'Zusatzblatt (Perigon)'!K6684)</f>
        <v/>
      </c>
      <c r="F6689" s="65"/>
      <c r="G6689" s="64"/>
      <c r="H6689" s="69" t="str">
        <f>IF(ISBLANK('Zusatzblatt (Perigon)'!L6684),"",'Zusatzblatt (Perigon)'!L6684)</f>
        <v/>
      </c>
      <c r="I6689" s="69" t="str">
        <f>IF(ISBLANK('Zusatzblatt (Perigon)'!M6684),"",'Zusatzblatt (Perigon)'!M6684)</f>
        <v/>
      </c>
      <c r="J6689" s="98" t="str">
        <f>IF(ISBLANK('Zusatzblatt (Perigon)'!N6684),"",'Zusatzblatt (Perigon)'!N6684)</f>
        <v/>
      </c>
      <c r="K6689" s="99" t="str">
        <f>IF(ISBLANK('Zusatzblatt (Perigon)'!J6684),"",'Zusatzblatt (Perigon)'!T6684)</f>
        <v/>
      </c>
      <c r="L6689" s="95" t="str">
        <f>IF(ISBLANK('Zusatzblatt (Perigon)'!O6684),"",'Zusatzblatt (Perigon)'!O6684)</f>
        <v/>
      </c>
      <c r="M6689" s="95" t="str">
        <f>IF(ISBLANK('Zusatzblatt (Perigon)'!R6684),"",'Zusatzblatt (Perigon)'!R6684)</f>
        <v/>
      </c>
      <c r="N6689" s="95" t="str">
        <f>IF(ISBLANK('Zusatzblatt (Perigon)'!P6684),"",'Zusatzblatt (Perigon)'!P6684)</f>
        <v/>
      </c>
      <c r="O6689" s="38" t="str">
        <f>IF($L6689="","",VLOOKUP($R6689,Tarife!$A$2:$R$599,13,FALSE))</f>
        <v/>
      </c>
      <c r="P6689" s="38" t="str">
        <f t="shared" si="104"/>
        <v/>
      </c>
      <c r="R6689" s="100" t="str">
        <f>Zusammenzug!$C$25&amp;"-"&amp;Zusammenzug!$A$7&amp;"-"&amp;Leistungen!L6689</f>
        <v>2026-Nicht beauftragte Spitex-Organisation-</v>
      </c>
    </row>
    <row r="6690" spans="1:18" x14ac:dyDescent="0.2">
      <c r="A6690" s="95" t="str">
        <f>IF(ISBLANK('Zusatzblatt (Perigon)'!E6685),"",'Zusatzblatt (Perigon)'!E6685)</f>
        <v/>
      </c>
      <c r="B6690" s="95" t="str">
        <f>IF(ISBLANK('Zusatzblatt (Perigon)'!G6685),"",'Zusatzblatt (Perigon)'!G6685)</f>
        <v/>
      </c>
      <c r="C6690" s="96" t="str">
        <f>IF(ISBLANK('Zusatzblatt (Perigon)'!I6685),"",'Zusatzblatt (Perigon)'!I6685)</f>
        <v/>
      </c>
      <c r="D6690" s="97" t="str">
        <f>IF(ISBLANK('Zusatzblatt (Perigon)'!J6685),"",'Zusatzblatt (Perigon)'!J6685)</f>
        <v/>
      </c>
      <c r="E6690" s="64" t="str">
        <f>IF(ISBLANK('Zusatzblatt (Perigon)'!K6685),"",'Zusatzblatt (Perigon)'!K6685)</f>
        <v/>
      </c>
      <c r="F6690" s="65"/>
      <c r="G6690" s="64"/>
      <c r="H6690" s="69" t="str">
        <f>IF(ISBLANK('Zusatzblatt (Perigon)'!L6685),"",'Zusatzblatt (Perigon)'!L6685)</f>
        <v/>
      </c>
      <c r="I6690" s="69" t="str">
        <f>IF(ISBLANK('Zusatzblatt (Perigon)'!M6685),"",'Zusatzblatt (Perigon)'!M6685)</f>
        <v/>
      </c>
      <c r="J6690" s="98" t="str">
        <f>IF(ISBLANK('Zusatzblatt (Perigon)'!N6685),"",'Zusatzblatt (Perigon)'!N6685)</f>
        <v/>
      </c>
      <c r="K6690" s="99" t="str">
        <f>IF(ISBLANK('Zusatzblatt (Perigon)'!J6685),"",'Zusatzblatt (Perigon)'!T6685)</f>
        <v/>
      </c>
      <c r="L6690" s="95" t="str">
        <f>IF(ISBLANK('Zusatzblatt (Perigon)'!O6685),"",'Zusatzblatt (Perigon)'!O6685)</f>
        <v/>
      </c>
      <c r="M6690" s="95" t="str">
        <f>IF(ISBLANK('Zusatzblatt (Perigon)'!R6685),"",'Zusatzblatt (Perigon)'!R6685)</f>
        <v/>
      </c>
      <c r="N6690" s="95" t="str">
        <f>IF(ISBLANK('Zusatzblatt (Perigon)'!P6685),"",'Zusatzblatt (Perigon)'!P6685)</f>
        <v/>
      </c>
      <c r="O6690" s="38" t="str">
        <f>IF($L6690="","",VLOOKUP($R6690,Tarife!$A$2:$R$599,13,FALSE))</f>
        <v/>
      </c>
      <c r="P6690" s="38" t="str">
        <f t="shared" si="104"/>
        <v/>
      </c>
      <c r="R6690" s="100" t="str">
        <f>Zusammenzug!$C$25&amp;"-"&amp;Zusammenzug!$A$7&amp;"-"&amp;Leistungen!L6690</f>
        <v>2026-Nicht beauftragte Spitex-Organisation-</v>
      </c>
    </row>
    <row r="6691" spans="1:18" x14ac:dyDescent="0.2">
      <c r="A6691" s="95" t="str">
        <f>IF(ISBLANK('Zusatzblatt (Perigon)'!E6686),"",'Zusatzblatt (Perigon)'!E6686)</f>
        <v/>
      </c>
      <c r="B6691" s="95" t="str">
        <f>IF(ISBLANK('Zusatzblatt (Perigon)'!G6686),"",'Zusatzblatt (Perigon)'!G6686)</f>
        <v/>
      </c>
      <c r="C6691" s="96" t="str">
        <f>IF(ISBLANK('Zusatzblatt (Perigon)'!I6686),"",'Zusatzblatt (Perigon)'!I6686)</f>
        <v/>
      </c>
      <c r="D6691" s="97" t="str">
        <f>IF(ISBLANK('Zusatzblatt (Perigon)'!J6686),"",'Zusatzblatt (Perigon)'!J6686)</f>
        <v/>
      </c>
      <c r="E6691" s="64" t="str">
        <f>IF(ISBLANK('Zusatzblatt (Perigon)'!K6686),"",'Zusatzblatt (Perigon)'!K6686)</f>
        <v/>
      </c>
      <c r="F6691" s="65"/>
      <c r="G6691" s="64"/>
      <c r="H6691" s="69" t="str">
        <f>IF(ISBLANK('Zusatzblatt (Perigon)'!L6686),"",'Zusatzblatt (Perigon)'!L6686)</f>
        <v/>
      </c>
      <c r="I6691" s="69" t="str">
        <f>IF(ISBLANK('Zusatzblatt (Perigon)'!M6686),"",'Zusatzblatt (Perigon)'!M6686)</f>
        <v/>
      </c>
      <c r="J6691" s="98" t="str">
        <f>IF(ISBLANK('Zusatzblatt (Perigon)'!N6686),"",'Zusatzblatt (Perigon)'!N6686)</f>
        <v/>
      </c>
      <c r="K6691" s="99" t="str">
        <f>IF(ISBLANK('Zusatzblatt (Perigon)'!J6686),"",'Zusatzblatt (Perigon)'!T6686)</f>
        <v/>
      </c>
      <c r="L6691" s="95" t="str">
        <f>IF(ISBLANK('Zusatzblatt (Perigon)'!O6686),"",'Zusatzblatt (Perigon)'!O6686)</f>
        <v/>
      </c>
      <c r="M6691" s="95" t="str">
        <f>IF(ISBLANK('Zusatzblatt (Perigon)'!R6686),"",'Zusatzblatt (Perigon)'!R6686)</f>
        <v/>
      </c>
      <c r="N6691" s="95" t="str">
        <f>IF(ISBLANK('Zusatzblatt (Perigon)'!P6686),"",'Zusatzblatt (Perigon)'!P6686)</f>
        <v/>
      </c>
      <c r="O6691" s="38" t="str">
        <f>IF($L6691="","",VLOOKUP($R6691,Tarife!$A$2:$R$599,13,FALSE))</f>
        <v/>
      </c>
      <c r="P6691" s="38" t="str">
        <f t="shared" si="104"/>
        <v/>
      </c>
      <c r="R6691" s="100" t="str">
        <f>Zusammenzug!$C$25&amp;"-"&amp;Zusammenzug!$A$7&amp;"-"&amp;Leistungen!L6691</f>
        <v>2026-Nicht beauftragte Spitex-Organisation-</v>
      </c>
    </row>
    <row r="6692" spans="1:18" x14ac:dyDescent="0.2">
      <c r="A6692" s="95" t="str">
        <f>IF(ISBLANK('Zusatzblatt (Perigon)'!E6687),"",'Zusatzblatt (Perigon)'!E6687)</f>
        <v/>
      </c>
      <c r="B6692" s="95" t="str">
        <f>IF(ISBLANK('Zusatzblatt (Perigon)'!G6687),"",'Zusatzblatt (Perigon)'!G6687)</f>
        <v/>
      </c>
      <c r="C6692" s="96" t="str">
        <f>IF(ISBLANK('Zusatzblatt (Perigon)'!I6687),"",'Zusatzblatt (Perigon)'!I6687)</f>
        <v/>
      </c>
      <c r="D6692" s="97" t="str">
        <f>IF(ISBLANK('Zusatzblatt (Perigon)'!J6687),"",'Zusatzblatt (Perigon)'!J6687)</f>
        <v/>
      </c>
      <c r="E6692" s="64" t="str">
        <f>IF(ISBLANK('Zusatzblatt (Perigon)'!K6687),"",'Zusatzblatt (Perigon)'!K6687)</f>
        <v/>
      </c>
      <c r="F6692" s="65"/>
      <c r="G6692" s="64"/>
      <c r="H6692" s="69" t="str">
        <f>IF(ISBLANK('Zusatzblatt (Perigon)'!L6687),"",'Zusatzblatt (Perigon)'!L6687)</f>
        <v/>
      </c>
      <c r="I6692" s="69" t="str">
        <f>IF(ISBLANK('Zusatzblatt (Perigon)'!M6687),"",'Zusatzblatt (Perigon)'!M6687)</f>
        <v/>
      </c>
      <c r="J6692" s="98" t="str">
        <f>IF(ISBLANK('Zusatzblatt (Perigon)'!N6687),"",'Zusatzblatt (Perigon)'!N6687)</f>
        <v/>
      </c>
      <c r="K6692" s="99" t="str">
        <f>IF(ISBLANK('Zusatzblatt (Perigon)'!J6687),"",'Zusatzblatt (Perigon)'!T6687)</f>
        <v/>
      </c>
      <c r="L6692" s="95" t="str">
        <f>IF(ISBLANK('Zusatzblatt (Perigon)'!O6687),"",'Zusatzblatt (Perigon)'!O6687)</f>
        <v/>
      </c>
      <c r="M6692" s="95" t="str">
        <f>IF(ISBLANK('Zusatzblatt (Perigon)'!R6687),"",'Zusatzblatt (Perigon)'!R6687)</f>
        <v/>
      </c>
      <c r="N6692" s="95" t="str">
        <f>IF(ISBLANK('Zusatzblatt (Perigon)'!P6687),"",'Zusatzblatt (Perigon)'!P6687)</f>
        <v/>
      </c>
      <c r="O6692" s="38" t="str">
        <f>IF($L6692="","",VLOOKUP($R6692,Tarife!$A$2:$R$599,13,FALSE))</f>
        <v/>
      </c>
      <c r="P6692" s="38" t="str">
        <f t="shared" si="104"/>
        <v/>
      </c>
      <c r="R6692" s="100" t="str">
        <f>Zusammenzug!$C$25&amp;"-"&amp;Zusammenzug!$A$7&amp;"-"&amp;Leistungen!L6692</f>
        <v>2026-Nicht beauftragte Spitex-Organisation-</v>
      </c>
    </row>
    <row r="6693" spans="1:18" x14ac:dyDescent="0.2">
      <c r="A6693" s="95" t="str">
        <f>IF(ISBLANK('Zusatzblatt (Perigon)'!E6688),"",'Zusatzblatt (Perigon)'!E6688)</f>
        <v/>
      </c>
      <c r="B6693" s="95" t="str">
        <f>IF(ISBLANK('Zusatzblatt (Perigon)'!G6688),"",'Zusatzblatt (Perigon)'!G6688)</f>
        <v/>
      </c>
      <c r="C6693" s="96" t="str">
        <f>IF(ISBLANK('Zusatzblatt (Perigon)'!I6688),"",'Zusatzblatt (Perigon)'!I6688)</f>
        <v/>
      </c>
      <c r="D6693" s="97" t="str">
        <f>IF(ISBLANK('Zusatzblatt (Perigon)'!J6688),"",'Zusatzblatt (Perigon)'!J6688)</f>
        <v/>
      </c>
      <c r="E6693" s="64" t="str">
        <f>IF(ISBLANK('Zusatzblatt (Perigon)'!K6688),"",'Zusatzblatt (Perigon)'!K6688)</f>
        <v/>
      </c>
      <c r="F6693" s="65"/>
      <c r="G6693" s="64"/>
      <c r="H6693" s="69" t="str">
        <f>IF(ISBLANK('Zusatzblatt (Perigon)'!L6688),"",'Zusatzblatt (Perigon)'!L6688)</f>
        <v/>
      </c>
      <c r="I6693" s="69" t="str">
        <f>IF(ISBLANK('Zusatzblatt (Perigon)'!M6688),"",'Zusatzblatt (Perigon)'!M6688)</f>
        <v/>
      </c>
      <c r="J6693" s="98" t="str">
        <f>IF(ISBLANK('Zusatzblatt (Perigon)'!N6688),"",'Zusatzblatt (Perigon)'!N6688)</f>
        <v/>
      </c>
      <c r="K6693" s="99" t="str">
        <f>IF(ISBLANK('Zusatzblatt (Perigon)'!J6688),"",'Zusatzblatt (Perigon)'!T6688)</f>
        <v/>
      </c>
      <c r="L6693" s="95" t="str">
        <f>IF(ISBLANK('Zusatzblatt (Perigon)'!O6688),"",'Zusatzblatt (Perigon)'!O6688)</f>
        <v/>
      </c>
      <c r="M6693" s="95" t="str">
        <f>IF(ISBLANK('Zusatzblatt (Perigon)'!R6688),"",'Zusatzblatt (Perigon)'!R6688)</f>
        <v/>
      </c>
      <c r="N6693" s="95" t="str">
        <f>IF(ISBLANK('Zusatzblatt (Perigon)'!P6688),"",'Zusatzblatt (Perigon)'!P6688)</f>
        <v/>
      </c>
      <c r="O6693" s="38" t="str">
        <f>IF($L6693="","",VLOOKUP($R6693,Tarife!$A$2:$R$599,13,FALSE))</f>
        <v/>
      </c>
      <c r="P6693" s="38" t="str">
        <f t="shared" si="104"/>
        <v/>
      </c>
      <c r="R6693" s="100" t="str">
        <f>Zusammenzug!$C$25&amp;"-"&amp;Zusammenzug!$A$7&amp;"-"&amp;Leistungen!L6693</f>
        <v>2026-Nicht beauftragte Spitex-Organisation-</v>
      </c>
    </row>
    <row r="6694" spans="1:18" x14ac:dyDescent="0.2">
      <c r="A6694" s="95" t="str">
        <f>IF(ISBLANK('Zusatzblatt (Perigon)'!E6689),"",'Zusatzblatt (Perigon)'!E6689)</f>
        <v/>
      </c>
      <c r="B6694" s="95" t="str">
        <f>IF(ISBLANK('Zusatzblatt (Perigon)'!G6689),"",'Zusatzblatt (Perigon)'!G6689)</f>
        <v/>
      </c>
      <c r="C6694" s="96" t="str">
        <f>IF(ISBLANK('Zusatzblatt (Perigon)'!I6689),"",'Zusatzblatt (Perigon)'!I6689)</f>
        <v/>
      </c>
      <c r="D6694" s="97" t="str">
        <f>IF(ISBLANK('Zusatzblatt (Perigon)'!J6689),"",'Zusatzblatt (Perigon)'!J6689)</f>
        <v/>
      </c>
      <c r="E6694" s="64" t="str">
        <f>IF(ISBLANK('Zusatzblatt (Perigon)'!K6689),"",'Zusatzblatt (Perigon)'!K6689)</f>
        <v/>
      </c>
      <c r="F6694" s="65"/>
      <c r="G6694" s="64"/>
      <c r="H6694" s="69" t="str">
        <f>IF(ISBLANK('Zusatzblatt (Perigon)'!L6689),"",'Zusatzblatt (Perigon)'!L6689)</f>
        <v/>
      </c>
      <c r="I6694" s="69" t="str">
        <f>IF(ISBLANK('Zusatzblatt (Perigon)'!M6689),"",'Zusatzblatt (Perigon)'!M6689)</f>
        <v/>
      </c>
      <c r="J6694" s="98" t="str">
        <f>IF(ISBLANK('Zusatzblatt (Perigon)'!N6689),"",'Zusatzblatt (Perigon)'!N6689)</f>
        <v/>
      </c>
      <c r="K6694" s="99" t="str">
        <f>IF(ISBLANK('Zusatzblatt (Perigon)'!J6689),"",'Zusatzblatt (Perigon)'!T6689)</f>
        <v/>
      </c>
      <c r="L6694" s="95" t="str">
        <f>IF(ISBLANK('Zusatzblatt (Perigon)'!O6689),"",'Zusatzblatt (Perigon)'!O6689)</f>
        <v/>
      </c>
      <c r="M6694" s="95" t="str">
        <f>IF(ISBLANK('Zusatzblatt (Perigon)'!R6689),"",'Zusatzblatt (Perigon)'!R6689)</f>
        <v/>
      </c>
      <c r="N6694" s="95" t="str">
        <f>IF(ISBLANK('Zusatzblatt (Perigon)'!P6689),"",'Zusatzblatt (Perigon)'!P6689)</f>
        <v/>
      </c>
      <c r="O6694" s="38" t="str">
        <f>IF($L6694="","",VLOOKUP($R6694,Tarife!$A$2:$R$599,13,FALSE))</f>
        <v/>
      </c>
      <c r="P6694" s="38" t="str">
        <f t="shared" si="104"/>
        <v/>
      </c>
      <c r="R6694" s="100" t="str">
        <f>Zusammenzug!$C$25&amp;"-"&amp;Zusammenzug!$A$7&amp;"-"&amp;Leistungen!L6694</f>
        <v>2026-Nicht beauftragte Spitex-Organisation-</v>
      </c>
    </row>
    <row r="6695" spans="1:18" x14ac:dyDescent="0.2">
      <c r="A6695" s="95" t="str">
        <f>IF(ISBLANK('Zusatzblatt (Perigon)'!E6690),"",'Zusatzblatt (Perigon)'!E6690)</f>
        <v/>
      </c>
      <c r="B6695" s="95" t="str">
        <f>IF(ISBLANK('Zusatzblatt (Perigon)'!G6690),"",'Zusatzblatt (Perigon)'!G6690)</f>
        <v/>
      </c>
      <c r="C6695" s="96" t="str">
        <f>IF(ISBLANK('Zusatzblatt (Perigon)'!I6690),"",'Zusatzblatt (Perigon)'!I6690)</f>
        <v/>
      </c>
      <c r="D6695" s="97" t="str">
        <f>IF(ISBLANK('Zusatzblatt (Perigon)'!J6690),"",'Zusatzblatt (Perigon)'!J6690)</f>
        <v/>
      </c>
      <c r="E6695" s="64" t="str">
        <f>IF(ISBLANK('Zusatzblatt (Perigon)'!K6690),"",'Zusatzblatt (Perigon)'!K6690)</f>
        <v/>
      </c>
      <c r="F6695" s="65"/>
      <c r="G6695" s="64"/>
      <c r="H6695" s="69" t="str">
        <f>IF(ISBLANK('Zusatzblatt (Perigon)'!L6690),"",'Zusatzblatt (Perigon)'!L6690)</f>
        <v/>
      </c>
      <c r="I6695" s="69" t="str">
        <f>IF(ISBLANK('Zusatzblatt (Perigon)'!M6690),"",'Zusatzblatt (Perigon)'!M6690)</f>
        <v/>
      </c>
      <c r="J6695" s="98" t="str">
        <f>IF(ISBLANK('Zusatzblatt (Perigon)'!N6690),"",'Zusatzblatt (Perigon)'!N6690)</f>
        <v/>
      </c>
      <c r="K6695" s="99" t="str">
        <f>IF(ISBLANK('Zusatzblatt (Perigon)'!J6690),"",'Zusatzblatt (Perigon)'!T6690)</f>
        <v/>
      </c>
      <c r="L6695" s="95" t="str">
        <f>IF(ISBLANK('Zusatzblatt (Perigon)'!O6690),"",'Zusatzblatt (Perigon)'!O6690)</f>
        <v/>
      </c>
      <c r="M6695" s="95" t="str">
        <f>IF(ISBLANK('Zusatzblatt (Perigon)'!R6690),"",'Zusatzblatt (Perigon)'!R6690)</f>
        <v/>
      </c>
      <c r="N6695" s="95" t="str">
        <f>IF(ISBLANK('Zusatzblatt (Perigon)'!P6690),"",'Zusatzblatt (Perigon)'!P6690)</f>
        <v/>
      </c>
      <c r="O6695" s="38" t="str">
        <f>IF($L6695="","",VLOOKUP($R6695,Tarife!$A$2:$R$599,13,FALSE))</f>
        <v/>
      </c>
      <c r="P6695" s="38" t="str">
        <f t="shared" si="104"/>
        <v/>
      </c>
      <c r="R6695" s="100" t="str">
        <f>Zusammenzug!$C$25&amp;"-"&amp;Zusammenzug!$A$7&amp;"-"&amp;Leistungen!L6695</f>
        <v>2026-Nicht beauftragte Spitex-Organisation-</v>
      </c>
    </row>
    <row r="6696" spans="1:18" x14ac:dyDescent="0.2">
      <c r="A6696" s="95" t="str">
        <f>IF(ISBLANK('Zusatzblatt (Perigon)'!E6691),"",'Zusatzblatt (Perigon)'!E6691)</f>
        <v/>
      </c>
      <c r="B6696" s="95" t="str">
        <f>IF(ISBLANK('Zusatzblatt (Perigon)'!G6691),"",'Zusatzblatt (Perigon)'!G6691)</f>
        <v/>
      </c>
      <c r="C6696" s="96" t="str">
        <f>IF(ISBLANK('Zusatzblatt (Perigon)'!I6691),"",'Zusatzblatt (Perigon)'!I6691)</f>
        <v/>
      </c>
      <c r="D6696" s="97" t="str">
        <f>IF(ISBLANK('Zusatzblatt (Perigon)'!J6691),"",'Zusatzblatt (Perigon)'!J6691)</f>
        <v/>
      </c>
      <c r="E6696" s="64" t="str">
        <f>IF(ISBLANK('Zusatzblatt (Perigon)'!K6691),"",'Zusatzblatt (Perigon)'!K6691)</f>
        <v/>
      </c>
      <c r="F6696" s="65"/>
      <c r="G6696" s="64"/>
      <c r="H6696" s="69" t="str">
        <f>IF(ISBLANK('Zusatzblatt (Perigon)'!L6691),"",'Zusatzblatt (Perigon)'!L6691)</f>
        <v/>
      </c>
      <c r="I6696" s="69" t="str">
        <f>IF(ISBLANK('Zusatzblatt (Perigon)'!M6691),"",'Zusatzblatt (Perigon)'!M6691)</f>
        <v/>
      </c>
      <c r="J6696" s="98" t="str">
        <f>IF(ISBLANK('Zusatzblatt (Perigon)'!N6691),"",'Zusatzblatt (Perigon)'!N6691)</f>
        <v/>
      </c>
      <c r="K6696" s="99" t="str">
        <f>IF(ISBLANK('Zusatzblatt (Perigon)'!J6691),"",'Zusatzblatt (Perigon)'!T6691)</f>
        <v/>
      </c>
      <c r="L6696" s="95" t="str">
        <f>IF(ISBLANK('Zusatzblatt (Perigon)'!O6691),"",'Zusatzblatt (Perigon)'!O6691)</f>
        <v/>
      </c>
      <c r="M6696" s="95" t="str">
        <f>IF(ISBLANK('Zusatzblatt (Perigon)'!R6691),"",'Zusatzblatt (Perigon)'!R6691)</f>
        <v/>
      </c>
      <c r="N6696" s="95" t="str">
        <f>IF(ISBLANK('Zusatzblatt (Perigon)'!P6691),"",'Zusatzblatt (Perigon)'!P6691)</f>
        <v/>
      </c>
      <c r="O6696" s="38" t="str">
        <f>IF($L6696="","",VLOOKUP($R6696,Tarife!$A$2:$R$599,13,FALSE))</f>
        <v/>
      </c>
      <c r="P6696" s="38" t="str">
        <f t="shared" si="104"/>
        <v/>
      </c>
      <c r="R6696" s="100" t="str">
        <f>Zusammenzug!$C$25&amp;"-"&amp;Zusammenzug!$A$7&amp;"-"&amp;Leistungen!L6696</f>
        <v>2026-Nicht beauftragte Spitex-Organisation-</v>
      </c>
    </row>
    <row r="6697" spans="1:18" x14ac:dyDescent="0.2">
      <c r="A6697" s="95" t="str">
        <f>IF(ISBLANK('Zusatzblatt (Perigon)'!E6692),"",'Zusatzblatt (Perigon)'!E6692)</f>
        <v/>
      </c>
      <c r="B6697" s="95" t="str">
        <f>IF(ISBLANK('Zusatzblatt (Perigon)'!G6692),"",'Zusatzblatt (Perigon)'!G6692)</f>
        <v/>
      </c>
      <c r="C6697" s="96" t="str">
        <f>IF(ISBLANK('Zusatzblatt (Perigon)'!I6692),"",'Zusatzblatt (Perigon)'!I6692)</f>
        <v/>
      </c>
      <c r="D6697" s="97" t="str">
        <f>IF(ISBLANK('Zusatzblatt (Perigon)'!J6692),"",'Zusatzblatt (Perigon)'!J6692)</f>
        <v/>
      </c>
      <c r="E6697" s="64" t="str">
        <f>IF(ISBLANK('Zusatzblatt (Perigon)'!K6692),"",'Zusatzblatt (Perigon)'!K6692)</f>
        <v/>
      </c>
      <c r="F6697" s="65"/>
      <c r="G6697" s="64"/>
      <c r="H6697" s="69" t="str">
        <f>IF(ISBLANK('Zusatzblatt (Perigon)'!L6692),"",'Zusatzblatt (Perigon)'!L6692)</f>
        <v/>
      </c>
      <c r="I6697" s="69" t="str">
        <f>IF(ISBLANK('Zusatzblatt (Perigon)'!M6692),"",'Zusatzblatt (Perigon)'!M6692)</f>
        <v/>
      </c>
      <c r="J6697" s="98" t="str">
        <f>IF(ISBLANK('Zusatzblatt (Perigon)'!N6692),"",'Zusatzblatt (Perigon)'!N6692)</f>
        <v/>
      </c>
      <c r="K6697" s="99" t="str">
        <f>IF(ISBLANK('Zusatzblatt (Perigon)'!J6692),"",'Zusatzblatt (Perigon)'!T6692)</f>
        <v/>
      </c>
      <c r="L6697" s="95" t="str">
        <f>IF(ISBLANK('Zusatzblatt (Perigon)'!O6692),"",'Zusatzblatt (Perigon)'!O6692)</f>
        <v/>
      </c>
      <c r="M6697" s="95" t="str">
        <f>IF(ISBLANK('Zusatzblatt (Perigon)'!R6692),"",'Zusatzblatt (Perigon)'!R6692)</f>
        <v/>
      </c>
      <c r="N6697" s="95" t="str">
        <f>IF(ISBLANK('Zusatzblatt (Perigon)'!P6692),"",'Zusatzblatt (Perigon)'!P6692)</f>
        <v/>
      </c>
      <c r="O6697" s="38" t="str">
        <f>IF($L6697="","",VLOOKUP($R6697,Tarife!$A$2:$R$599,13,FALSE))</f>
        <v/>
      </c>
      <c r="P6697" s="38" t="str">
        <f t="shared" si="104"/>
        <v/>
      </c>
      <c r="R6697" s="100" t="str">
        <f>Zusammenzug!$C$25&amp;"-"&amp;Zusammenzug!$A$7&amp;"-"&amp;Leistungen!L6697</f>
        <v>2026-Nicht beauftragte Spitex-Organisation-</v>
      </c>
    </row>
    <row r="6698" spans="1:18" x14ac:dyDescent="0.2">
      <c r="A6698" s="95" t="str">
        <f>IF(ISBLANK('Zusatzblatt (Perigon)'!E6693),"",'Zusatzblatt (Perigon)'!E6693)</f>
        <v/>
      </c>
      <c r="B6698" s="95" t="str">
        <f>IF(ISBLANK('Zusatzblatt (Perigon)'!G6693),"",'Zusatzblatt (Perigon)'!G6693)</f>
        <v/>
      </c>
      <c r="C6698" s="96" t="str">
        <f>IF(ISBLANK('Zusatzblatt (Perigon)'!I6693),"",'Zusatzblatt (Perigon)'!I6693)</f>
        <v/>
      </c>
      <c r="D6698" s="97" t="str">
        <f>IF(ISBLANK('Zusatzblatt (Perigon)'!J6693),"",'Zusatzblatt (Perigon)'!J6693)</f>
        <v/>
      </c>
      <c r="E6698" s="64" t="str">
        <f>IF(ISBLANK('Zusatzblatt (Perigon)'!K6693),"",'Zusatzblatt (Perigon)'!K6693)</f>
        <v/>
      </c>
      <c r="F6698" s="65"/>
      <c r="G6698" s="64"/>
      <c r="H6698" s="69" t="str">
        <f>IF(ISBLANK('Zusatzblatt (Perigon)'!L6693),"",'Zusatzblatt (Perigon)'!L6693)</f>
        <v/>
      </c>
      <c r="I6698" s="69" t="str">
        <f>IF(ISBLANK('Zusatzblatt (Perigon)'!M6693),"",'Zusatzblatt (Perigon)'!M6693)</f>
        <v/>
      </c>
      <c r="J6698" s="98" t="str">
        <f>IF(ISBLANK('Zusatzblatt (Perigon)'!N6693),"",'Zusatzblatt (Perigon)'!N6693)</f>
        <v/>
      </c>
      <c r="K6698" s="99" t="str">
        <f>IF(ISBLANK('Zusatzblatt (Perigon)'!J6693),"",'Zusatzblatt (Perigon)'!T6693)</f>
        <v/>
      </c>
      <c r="L6698" s="95" t="str">
        <f>IF(ISBLANK('Zusatzblatt (Perigon)'!O6693),"",'Zusatzblatt (Perigon)'!O6693)</f>
        <v/>
      </c>
      <c r="M6698" s="95" t="str">
        <f>IF(ISBLANK('Zusatzblatt (Perigon)'!R6693),"",'Zusatzblatt (Perigon)'!R6693)</f>
        <v/>
      </c>
      <c r="N6698" s="95" t="str">
        <f>IF(ISBLANK('Zusatzblatt (Perigon)'!P6693),"",'Zusatzblatt (Perigon)'!P6693)</f>
        <v/>
      </c>
      <c r="O6698" s="38" t="str">
        <f>IF($L6698="","",VLOOKUP($R6698,Tarife!$A$2:$R$599,13,FALSE))</f>
        <v/>
      </c>
      <c r="P6698" s="38" t="str">
        <f t="shared" si="104"/>
        <v/>
      </c>
      <c r="R6698" s="100" t="str">
        <f>Zusammenzug!$C$25&amp;"-"&amp;Zusammenzug!$A$7&amp;"-"&amp;Leistungen!L6698</f>
        <v>2026-Nicht beauftragte Spitex-Organisation-</v>
      </c>
    </row>
    <row r="6699" spans="1:18" x14ac:dyDescent="0.2">
      <c r="A6699" s="95" t="str">
        <f>IF(ISBLANK('Zusatzblatt (Perigon)'!E6694),"",'Zusatzblatt (Perigon)'!E6694)</f>
        <v/>
      </c>
      <c r="B6699" s="95" t="str">
        <f>IF(ISBLANK('Zusatzblatt (Perigon)'!G6694),"",'Zusatzblatt (Perigon)'!G6694)</f>
        <v/>
      </c>
      <c r="C6699" s="96" t="str">
        <f>IF(ISBLANK('Zusatzblatt (Perigon)'!I6694),"",'Zusatzblatt (Perigon)'!I6694)</f>
        <v/>
      </c>
      <c r="D6699" s="97" t="str">
        <f>IF(ISBLANK('Zusatzblatt (Perigon)'!J6694),"",'Zusatzblatt (Perigon)'!J6694)</f>
        <v/>
      </c>
      <c r="E6699" s="64" t="str">
        <f>IF(ISBLANK('Zusatzblatt (Perigon)'!K6694),"",'Zusatzblatt (Perigon)'!K6694)</f>
        <v/>
      </c>
      <c r="F6699" s="65"/>
      <c r="G6699" s="64"/>
      <c r="H6699" s="69" t="str">
        <f>IF(ISBLANK('Zusatzblatt (Perigon)'!L6694),"",'Zusatzblatt (Perigon)'!L6694)</f>
        <v/>
      </c>
      <c r="I6699" s="69" t="str">
        <f>IF(ISBLANK('Zusatzblatt (Perigon)'!M6694),"",'Zusatzblatt (Perigon)'!M6694)</f>
        <v/>
      </c>
      <c r="J6699" s="98" t="str">
        <f>IF(ISBLANK('Zusatzblatt (Perigon)'!N6694),"",'Zusatzblatt (Perigon)'!N6694)</f>
        <v/>
      </c>
      <c r="K6699" s="99" t="str">
        <f>IF(ISBLANK('Zusatzblatt (Perigon)'!J6694),"",'Zusatzblatt (Perigon)'!T6694)</f>
        <v/>
      </c>
      <c r="L6699" s="95" t="str">
        <f>IF(ISBLANK('Zusatzblatt (Perigon)'!O6694),"",'Zusatzblatt (Perigon)'!O6694)</f>
        <v/>
      </c>
      <c r="M6699" s="95" t="str">
        <f>IF(ISBLANK('Zusatzblatt (Perigon)'!R6694),"",'Zusatzblatt (Perigon)'!R6694)</f>
        <v/>
      </c>
      <c r="N6699" s="95" t="str">
        <f>IF(ISBLANK('Zusatzblatt (Perigon)'!P6694),"",'Zusatzblatt (Perigon)'!P6694)</f>
        <v/>
      </c>
      <c r="O6699" s="38" t="str">
        <f>IF($L6699="","",VLOOKUP($R6699,Tarife!$A$2:$R$599,13,FALSE))</f>
        <v/>
      </c>
      <c r="P6699" s="38" t="str">
        <f t="shared" si="104"/>
        <v/>
      </c>
      <c r="R6699" s="100" t="str">
        <f>Zusammenzug!$C$25&amp;"-"&amp;Zusammenzug!$A$7&amp;"-"&amp;Leistungen!L6699</f>
        <v>2026-Nicht beauftragte Spitex-Organisation-</v>
      </c>
    </row>
    <row r="6700" spans="1:18" x14ac:dyDescent="0.2">
      <c r="A6700" s="95" t="str">
        <f>IF(ISBLANK('Zusatzblatt (Perigon)'!E6695),"",'Zusatzblatt (Perigon)'!E6695)</f>
        <v/>
      </c>
      <c r="B6700" s="95" t="str">
        <f>IF(ISBLANK('Zusatzblatt (Perigon)'!G6695),"",'Zusatzblatt (Perigon)'!G6695)</f>
        <v/>
      </c>
      <c r="C6700" s="96" t="str">
        <f>IF(ISBLANK('Zusatzblatt (Perigon)'!I6695),"",'Zusatzblatt (Perigon)'!I6695)</f>
        <v/>
      </c>
      <c r="D6700" s="97" t="str">
        <f>IF(ISBLANK('Zusatzblatt (Perigon)'!J6695),"",'Zusatzblatt (Perigon)'!J6695)</f>
        <v/>
      </c>
      <c r="E6700" s="64" t="str">
        <f>IF(ISBLANK('Zusatzblatt (Perigon)'!K6695),"",'Zusatzblatt (Perigon)'!K6695)</f>
        <v/>
      </c>
      <c r="F6700" s="65"/>
      <c r="G6700" s="64"/>
      <c r="H6700" s="69" t="str">
        <f>IF(ISBLANK('Zusatzblatt (Perigon)'!L6695),"",'Zusatzblatt (Perigon)'!L6695)</f>
        <v/>
      </c>
      <c r="I6700" s="69" t="str">
        <f>IF(ISBLANK('Zusatzblatt (Perigon)'!M6695),"",'Zusatzblatt (Perigon)'!M6695)</f>
        <v/>
      </c>
      <c r="J6700" s="98" t="str">
        <f>IF(ISBLANK('Zusatzblatt (Perigon)'!N6695),"",'Zusatzblatt (Perigon)'!N6695)</f>
        <v/>
      </c>
      <c r="K6700" s="99" t="str">
        <f>IF(ISBLANK('Zusatzblatt (Perigon)'!J6695),"",'Zusatzblatt (Perigon)'!T6695)</f>
        <v/>
      </c>
      <c r="L6700" s="95" t="str">
        <f>IF(ISBLANK('Zusatzblatt (Perigon)'!O6695),"",'Zusatzblatt (Perigon)'!O6695)</f>
        <v/>
      </c>
      <c r="M6700" s="95" t="str">
        <f>IF(ISBLANK('Zusatzblatt (Perigon)'!R6695),"",'Zusatzblatt (Perigon)'!R6695)</f>
        <v/>
      </c>
      <c r="N6700" s="95" t="str">
        <f>IF(ISBLANK('Zusatzblatt (Perigon)'!P6695),"",'Zusatzblatt (Perigon)'!P6695)</f>
        <v/>
      </c>
      <c r="O6700" s="38" t="str">
        <f>IF($L6700="","",VLOOKUP($R6700,Tarife!$A$2:$R$599,13,FALSE))</f>
        <v/>
      </c>
      <c r="P6700" s="38" t="str">
        <f t="shared" si="104"/>
        <v/>
      </c>
      <c r="R6700" s="100" t="str">
        <f>Zusammenzug!$C$25&amp;"-"&amp;Zusammenzug!$A$7&amp;"-"&amp;Leistungen!L6700</f>
        <v>2026-Nicht beauftragte Spitex-Organisation-</v>
      </c>
    </row>
    <row r="6701" spans="1:18" x14ac:dyDescent="0.2">
      <c r="A6701" s="95" t="str">
        <f>IF(ISBLANK('Zusatzblatt (Perigon)'!E6696),"",'Zusatzblatt (Perigon)'!E6696)</f>
        <v/>
      </c>
      <c r="B6701" s="95" t="str">
        <f>IF(ISBLANK('Zusatzblatt (Perigon)'!G6696),"",'Zusatzblatt (Perigon)'!G6696)</f>
        <v/>
      </c>
      <c r="C6701" s="96" t="str">
        <f>IF(ISBLANK('Zusatzblatt (Perigon)'!I6696),"",'Zusatzblatt (Perigon)'!I6696)</f>
        <v/>
      </c>
      <c r="D6701" s="97" t="str">
        <f>IF(ISBLANK('Zusatzblatt (Perigon)'!J6696),"",'Zusatzblatt (Perigon)'!J6696)</f>
        <v/>
      </c>
      <c r="E6701" s="64" t="str">
        <f>IF(ISBLANK('Zusatzblatt (Perigon)'!K6696),"",'Zusatzblatt (Perigon)'!K6696)</f>
        <v/>
      </c>
      <c r="F6701" s="65"/>
      <c r="G6701" s="64"/>
      <c r="H6701" s="69" t="str">
        <f>IF(ISBLANK('Zusatzblatt (Perigon)'!L6696),"",'Zusatzblatt (Perigon)'!L6696)</f>
        <v/>
      </c>
      <c r="I6701" s="69" t="str">
        <f>IF(ISBLANK('Zusatzblatt (Perigon)'!M6696),"",'Zusatzblatt (Perigon)'!M6696)</f>
        <v/>
      </c>
      <c r="J6701" s="98" t="str">
        <f>IF(ISBLANK('Zusatzblatt (Perigon)'!N6696),"",'Zusatzblatt (Perigon)'!N6696)</f>
        <v/>
      </c>
      <c r="K6701" s="99" t="str">
        <f>IF(ISBLANK('Zusatzblatt (Perigon)'!J6696),"",'Zusatzblatt (Perigon)'!T6696)</f>
        <v/>
      </c>
      <c r="L6701" s="95" t="str">
        <f>IF(ISBLANK('Zusatzblatt (Perigon)'!O6696),"",'Zusatzblatt (Perigon)'!O6696)</f>
        <v/>
      </c>
      <c r="M6701" s="95" t="str">
        <f>IF(ISBLANK('Zusatzblatt (Perigon)'!R6696),"",'Zusatzblatt (Perigon)'!R6696)</f>
        <v/>
      </c>
      <c r="N6701" s="95" t="str">
        <f>IF(ISBLANK('Zusatzblatt (Perigon)'!P6696),"",'Zusatzblatt (Perigon)'!P6696)</f>
        <v/>
      </c>
      <c r="O6701" s="38" t="str">
        <f>IF($L6701="","",VLOOKUP($R6701,Tarife!$A$2:$R$599,13,FALSE))</f>
        <v/>
      </c>
      <c r="P6701" s="38" t="str">
        <f t="shared" si="104"/>
        <v/>
      </c>
      <c r="R6701" s="100" t="str">
        <f>Zusammenzug!$C$25&amp;"-"&amp;Zusammenzug!$A$7&amp;"-"&amp;Leistungen!L6701</f>
        <v>2026-Nicht beauftragte Spitex-Organisation-</v>
      </c>
    </row>
    <row r="6702" spans="1:18" x14ac:dyDescent="0.2">
      <c r="A6702" s="95" t="str">
        <f>IF(ISBLANK('Zusatzblatt (Perigon)'!E6697),"",'Zusatzblatt (Perigon)'!E6697)</f>
        <v/>
      </c>
      <c r="B6702" s="95" t="str">
        <f>IF(ISBLANK('Zusatzblatt (Perigon)'!G6697),"",'Zusatzblatt (Perigon)'!G6697)</f>
        <v/>
      </c>
      <c r="C6702" s="96" t="str">
        <f>IF(ISBLANK('Zusatzblatt (Perigon)'!I6697),"",'Zusatzblatt (Perigon)'!I6697)</f>
        <v/>
      </c>
      <c r="D6702" s="97" t="str">
        <f>IF(ISBLANK('Zusatzblatt (Perigon)'!J6697),"",'Zusatzblatt (Perigon)'!J6697)</f>
        <v/>
      </c>
      <c r="E6702" s="64" t="str">
        <f>IF(ISBLANK('Zusatzblatt (Perigon)'!K6697),"",'Zusatzblatt (Perigon)'!K6697)</f>
        <v/>
      </c>
      <c r="F6702" s="65"/>
      <c r="G6702" s="64"/>
      <c r="H6702" s="69" t="str">
        <f>IF(ISBLANK('Zusatzblatt (Perigon)'!L6697),"",'Zusatzblatt (Perigon)'!L6697)</f>
        <v/>
      </c>
      <c r="I6702" s="69" t="str">
        <f>IF(ISBLANK('Zusatzblatt (Perigon)'!M6697),"",'Zusatzblatt (Perigon)'!M6697)</f>
        <v/>
      </c>
      <c r="J6702" s="98" t="str">
        <f>IF(ISBLANK('Zusatzblatt (Perigon)'!N6697),"",'Zusatzblatt (Perigon)'!N6697)</f>
        <v/>
      </c>
      <c r="K6702" s="99" t="str">
        <f>IF(ISBLANK('Zusatzblatt (Perigon)'!J6697),"",'Zusatzblatt (Perigon)'!T6697)</f>
        <v/>
      </c>
      <c r="L6702" s="95" t="str">
        <f>IF(ISBLANK('Zusatzblatt (Perigon)'!O6697),"",'Zusatzblatt (Perigon)'!O6697)</f>
        <v/>
      </c>
      <c r="M6702" s="95" t="str">
        <f>IF(ISBLANK('Zusatzblatt (Perigon)'!R6697),"",'Zusatzblatt (Perigon)'!R6697)</f>
        <v/>
      </c>
      <c r="N6702" s="95" t="str">
        <f>IF(ISBLANK('Zusatzblatt (Perigon)'!P6697),"",'Zusatzblatt (Perigon)'!P6697)</f>
        <v/>
      </c>
      <c r="O6702" s="38" t="str">
        <f>IF($L6702="","",VLOOKUP($R6702,Tarife!$A$2:$R$599,13,FALSE))</f>
        <v/>
      </c>
      <c r="P6702" s="38" t="str">
        <f t="shared" si="104"/>
        <v/>
      </c>
      <c r="R6702" s="100" t="str">
        <f>Zusammenzug!$C$25&amp;"-"&amp;Zusammenzug!$A$7&amp;"-"&amp;Leistungen!L6702</f>
        <v>2026-Nicht beauftragte Spitex-Organisation-</v>
      </c>
    </row>
    <row r="6703" spans="1:18" x14ac:dyDescent="0.2">
      <c r="A6703" s="95" t="str">
        <f>IF(ISBLANK('Zusatzblatt (Perigon)'!E6698),"",'Zusatzblatt (Perigon)'!E6698)</f>
        <v/>
      </c>
      <c r="B6703" s="95" t="str">
        <f>IF(ISBLANK('Zusatzblatt (Perigon)'!G6698),"",'Zusatzblatt (Perigon)'!G6698)</f>
        <v/>
      </c>
      <c r="C6703" s="96" t="str">
        <f>IF(ISBLANK('Zusatzblatt (Perigon)'!I6698),"",'Zusatzblatt (Perigon)'!I6698)</f>
        <v/>
      </c>
      <c r="D6703" s="97" t="str">
        <f>IF(ISBLANK('Zusatzblatt (Perigon)'!J6698),"",'Zusatzblatt (Perigon)'!J6698)</f>
        <v/>
      </c>
      <c r="E6703" s="64" t="str">
        <f>IF(ISBLANK('Zusatzblatt (Perigon)'!K6698),"",'Zusatzblatt (Perigon)'!K6698)</f>
        <v/>
      </c>
      <c r="F6703" s="65"/>
      <c r="G6703" s="64"/>
      <c r="H6703" s="69" t="str">
        <f>IF(ISBLANK('Zusatzblatt (Perigon)'!L6698),"",'Zusatzblatt (Perigon)'!L6698)</f>
        <v/>
      </c>
      <c r="I6703" s="69" t="str">
        <f>IF(ISBLANK('Zusatzblatt (Perigon)'!M6698),"",'Zusatzblatt (Perigon)'!M6698)</f>
        <v/>
      </c>
      <c r="J6703" s="98" t="str">
        <f>IF(ISBLANK('Zusatzblatt (Perigon)'!N6698),"",'Zusatzblatt (Perigon)'!N6698)</f>
        <v/>
      </c>
      <c r="K6703" s="99" t="str">
        <f>IF(ISBLANK('Zusatzblatt (Perigon)'!J6698),"",'Zusatzblatt (Perigon)'!T6698)</f>
        <v/>
      </c>
      <c r="L6703" s="95" t="str">
        <f>IF(ISBLANK('Zusatzblatt (Perigon)'!O6698),"",'Zusatzblatt (Perigon)'!O6698)</f>
        <v/>
      </c>
      <c r="M6703" s="95" t="str">
        <f>IF(ISBLANK('Zusatzblatt (Perigon)'!R6698),"",'Zusatzblatt (Perigon)'!R6698)</f>
        <v/>
      </c>
      <c r="N6703" s="95" t="str">
        <f>IF(ISBLANK('Zusatzblatt (Perigon)'!P6698),"",'Zusatzblatt (Perigon)'!P6698)</f>
        <v/>
      </c>
      <c r="O6703" s="38" t="str">
        <f>IF($L6703="","",VLOOKUP($R6703,Tarife!$A$2:$R$599,13,FALSE))</f>
        <v/>
      </c>
      <c r="P6703" s="38" t="str">
        <f t="shared" si="104"/>
        <v/>
      </c>
      <c r="R6703" s="100" t="str">
        <f>Zusammenzug!$C$25&amp;"-"&amp;Zusammenzug!$A$7&amp;"-"&amp;Leistungen!L6703</f>
        <v>2026-Nicht beauftragte Spitex-Organisation-</v>
      </c>
    </row>
    <row r="6704" spans="1:18" x14ac:dyDescent="0.2">
      <c r="A6704" s="95" t="str">
        <f>IF(ISBLANK('Zusatzblatt (Perigon)'!E6699),"",'Zusatzblatt (Perigon)'!E6699)</f>
        <v/>
      </c>
      <c r="B6704" s="95" t="str">
        <f>IF(ISBLANK('Zusatzblatt (Perigon)'!G6699),"",'Zusatzblatt (Perigon)'!G6699)</f>
        <v/>
      </c>
      <c r="C6704" s="96" t="str">
        <f>IF(ISBLANK('Zusatzblatt (Perigon)'!I6699),"",'Zusatzblatt (Perigon)'!I6699)</f>
        <v/>
      </c>
      <c r="D6704" s="97" t="str">
        <f>IF(ISBLANK('Zusatzblatt (Perigon)'!J6699),"",'Zusatzblatt (Perigon)'!J6699)</f>
        <v/>
      </c>
      <c r="E6704" s="64" t="str">
        <f>IF(ISBLANK('Zusatzblatt (Perigon)'!K6699),"",'Zusatzblatt (Perigon)'!K6699)</f>
        <v/>
      </c>
      <c r="F6704" s="65"/>
      <c r="G6704" s="64"/>
      <c r="H6704" s="69" t="str">
        <f>IF(ISBLANK('Zusatzblatt (Perigon)'!L6699),"",'Zusatzblatt (Perigon)'!L6699)</f>
        <v/>
      </c>
      <c r="I6704" s="69" t="str">
        <f>IF(ISBLANK('Zusatzblatt (Perigon)'!M6699),"",'Zusatzblatt (Perigon)'!M6699)</f>
        <v/>
      </c>
      <c r="J6704" s="98" t="str">
        <f>IF(ISBLANK('Zusatzblatt (Perigon)'!N6699),"",'Zusatzblatt (Perigon)'!N6699)</f>
        <v/>
      </c>
      <c r="K6704" s="99" t="str">
        <f>IF(ISBLANK('Zusatzblatt (Perigon)'!J6699),"",'Zusatzblatt (Perigon)'!T6699)</f>
        <v/>
      </c>
      <c r="L6704" s="95" t="str">
        <f>IF(ISBLANK('Zusatzblatt (Perigon)'!O6699),"",'Zusatzblatt (Perigon)'!O6699)</f>
        <v/>
      </c>
      <c r="M6704" s="95" t="str">
        <f>IF(ISBLANK('Zusatzblatt (Perigon)'!R6699),"",'Zusatzblatt (Perigon)'!R6699)</f>
        <v/>
      </c>
      <c r="N6704" s="95" t="str">
        <f>IF(ISBLANK('Zusatzblatt (Perigon)'!P6699),"",'Zusatzblatt (Perigon)'!P6699)</f>
        <v/>
      </c>
      <c r="O6704" s="38" t="str">
        <f>IF($L6704="","",VLOOKUP($R6704,Tarife!$A$2:$R$599,13,FALSE))</f>
        <v/>
      </c>
      <c r="P6704" s="38" t="str">
        <f t="shared" si="104"/>
        <v/>
      </c>
      <c r="R6704" s="100" t="str">
        <f>Zusammenzug!$C$25&amp;"-"&amp;Zusammenzug!$A$7&amp;"-"&amp;Leistungen!L6704</f>
        <v>2026-Nicht beauftragte Spitex-Organisation-</v>
      </c>
    </row>
    <row r="6705" spans="1:18" x14ac:dyDescent="0.2">
      <c r="A6705" s="95" t="str">
        <f>IF(ISBLANK('Zusatzblatt (Perigon)'!E6700),"",'Zusatzblatt (Perigon)'!E6700)</f>
        <v/>
      </c>
      <c r="B6705" s="95" t="str">
        <f>IF(ISBLANK('Zusatzblatt (Perigon)'!G6700),"",'Zusatzblatt (Perigon)'!G6700)</f>
        <v/>
      </c>
      <c r="C6705" s="96" t="str">
        <f>IF(ISBLANK('Zusatzblatt (Perigon)'!I6700),"",'Zusatzblatt (Perigon)'!I6700)</f>
        <v/>
      </c>
      <c r="D6705" s="97" t="str">
        <f>IF(ISBLANK('Zusatzblatt (Perigon)'!J6700),"",'Zusatzblatt (Perigon)'!J6700)</f>
        <v/>
      </c>
      <c r="E6705" s="64" t="str">
        <f>IF(ISBLANK('Zusatzblatt (Perigon)'!K6700),"",'Zusatzblatt (Perigon)'!K6700)</f>
        <v/>
      </c>
      <c r="F6705" s="65"/>
      <c r="G6705" s="64"/>
      <c r="H6705" s="69" t="str">
        <f>IF(ISBLANK('Zusatzblatt (Perigon)'!L6700),"",'Zusatzblatt (Perigon)'!L6700)</f>
        <v/>
      </c>
      <c r="I6705" s="69" t="str">
        <f>IF(ISBLANK('Zusatzblatt (Perigon)'!M6700),"",'Zusatzblatt (Perigon)'!M6700)</f>
        <v/>
      </c>
      <c r="J6705" s="98" t="str">
        <f>IF(ISBLANK('Zusatzblatt (Perigon)'!N6700),"",'Zusatzblatt (Perigon)'!N6700)</f>
        <v/>
      </c>
      <c r="K6705" s="99" t="str">
        <f>IF(ISBLANK('Zusatzblatt (Perigon)'!J6700),"",'Zusatzblatt (Perigon)'!T6700)</f>
        <v/>
      </c>
      <c r="L6705" s="95" t="str">
        <f>IF(ISBLANK('Zusatzblatt (Perigon)'!O6700),"",'Zusatzblatt (Perigon)'!O6700)</f>
        <v/>
      </c>
      <c r="M6705" s="95" t="str">
        <f>IF(ISBLANK('Zusatzblatt (Perigon)'!R6700),"",'Zusatzblatt (Perigon)'!R6700)</f>
        <v/>
      </c>
      <c r="N6705" s="95" t="str">
        <f>IF(ISBLANK('Zusatzblatt (Perigon)'!P6700),"",'Zusatzblatt (Perigon)'!P6700)</f>
        <v/>
      </c>
      <c r="O6705" s="38" t="str">
        <f>IF($L6705="","",VLOOKUP($R6705,Tarife!$A$2:$R$599,13,FALSE))</f>
        <v/>
      </c>
      <c r="P6705" s="38" t="str">
        <f t="shared" si="104"/>
        <v/>
      </c>
      <c r="R6705" s="100" t="str">
        <f>Zusammenzug!$C$25&amp;"-"&amp;Zusammenzug!$A$7&amp;"-"&amp;Leistungen!L6705</f>
        <v>2026-Nicht beauftragte Spitex-Organisation-</v>
      </c>
    </row>
    <row r="6706" spans="1:18" x14ac:dyDescent="0.2">
      <c r="A6706" s="95" t="str">
        <f>IF(ISBLANK('Zusatzblatt (Perigon)'!E6701),"",'Zusatzblatt (Perigon)'!E6701)</f>
        <v/>
      </c>
      <c r="B6706" s="95" t="str">
        <f>IF(ISBLANK('Zusatzblatt (Perigon)'!G6701),"",'Zusatzblatt (Perigon)'!G6701)</f>
        <v/>
      </c>
      <c r="C6706" s="96" t="str">
        <f>IF(ISBLANK('Zusatzblatt (Perigon)'!I6701),"",'Zusatzblatt (Perigon)'!I6701)</f>
        <v/>
      </c>
      <c r="D6706" s="97" t="str">
        <f>IF(ISBLANK('Zusatzblatt (Perigon)'!J6701),"",'Zusatzblatt (Perigon)'!J6701)</f>
        <v/>
      </c>
      <c r="E6706" s="64" t="str">
        <f>IF(ISBLANK('Zusatzblatt (Perigon)'!K6701),"",'Zusatzblatt (Perigon)'!K6701)</f>
        <v/>
      </c>
      <c r="F6706" s="65"/>
      <c r="G6706" s="64"/>
      <c r="H6706" s="69" t="str">
        <f>IF(ISBLANK('Zusatzblatt (Perigon)'!L6701),"",'Zusatzblatt (Perigon)'!L6701)</f>
        <v/>
      </c>
      <c r="I6706" s="69" t="str">
        <f>IF(ISBLANK('Zusatzblatt (Perigon)'!M6701),"",'Zusatzblatt (Perigon)'!M6701)</f>
        <v/>
      </c>
      <c r="J6706" s="98" t="str">
        <f>IF(ISBLANK('Zusatzblatt (Perigon)'!N6701),"",'Zusatzblatt (Perigon)'!N6701)</f>
        <v/>
      </c>
      <c r="K6706" s="99" t="str">
        <f>IF(ISBLANK('Zusatzblatt (Perigon)'!J6701),"",'Zusatzblatt (Perigon)'!T6701)</f>
        <v/>
      </c>
      <c r="L6706" s="95" t="str">
        <f>IF(ISBLANK('Zusatzblatt (Perigon)'!O6701),"",'Zusatzblatt (Perigon)'!O6701)</f>
        <v/>
      </c>
      <c r="M6706" s="95" t="str">
        <f>IF(ISBLANK('Zusatzblatt (Perigon)'!R6701),"",'Zusatzblatt (Perigon)'!R6701)</f>
        <v/>
      </c>
      <c r="N6706" s="95" t="str">
        <f>IF(ISBLANK('Zusatzblatt (Perigon)'!P6701),"",'Zusatzblatt (Perigon)'!P6701)</f>
        <v/>
      </c>
      <c r="O6706" s="38" t="str">
        <f>IF($L6706="","",VLOOKUP($R6706,Tarife!$A$2:$R$599,13,FALSE))</f>
        <v/>
      </c>
      <c r="P6706" s="38" t="str">
        <f t="shared" si="104"/>
        <v/>
      </c>
      <c r="R6706" s="100" t="str">
        <f>Zusammenzug!$C$25&amp;"-"&amp;Zusammenzug!$A$7&amp;"-"&amp;Leistungen!L6706</f>
        <v>2026-Nicht beauftragte Spitex-Organisation-</v>
      </c>
    </row>
    <row r="6707" spans="1:18" x14ac:dyDescent="0.2">
      <c r="A6707" s="95" t="str">
        <f>IF(ISBLANK('Zusatzblatt (Perigon)'!E6702),"",'Zusatzblatt (Perigon)'!E6702)</f>
        <v/>
      </c>
      <c r="B6707" s="95" t="str">
        <f>IF(ISBLANK('Zusatzblatt (Perigon)'!G6702),"",'Zusatzblatt (Perigon)'!G6702)</f>
        <v/>
      </c>
      <c r="C6707" s="96" t="str">
        <f>IF(ISBLANK('Zusatzblatt (Perigon)'!I6702),"",'Zusatzblatt (Perigon)'!I6702)</f>
        <v/>
      </c>
      <c r="D6707" s="97" t="str">
        <f>IF(ISBLANK('Zusatzblatt (Perigon)'!J6702),"",'Zusatzblatt (Perigon)'!J6702)</f>
        <v/>
      </c>
      <c r="E6707" s="64" t="str">
        <f>IF(ISBLANK('Zusatzblatt (Perigon)'!K6702),"",'Zusatzblatt (Perigon)'!K6702)</f>
        <v/>
      </c>
      <c r="F6707" s="65"/>
      <c r="G6707" s="64"/>
      <c r="H6707" s="69" t="str">
        <f>IF(ISBLANK('Zusatzblatt (Perigon)'!L6702),"",'Zusatzblatt (Perigon)'!L6702)</f>
        <v/>
      </c>
      <c r="I6707" s="69" t="str">
        <f>IF(ISBLANK('Zusatzblatt (Perigon)'!M6702),"",'Zusatzblatt (Perigon)'!M6702)</f>
        <v/>
      </c>
      <c r="J6707" s="98" t="str">
        <f>IF(ISBLANK('Zusatzblatt (Perigon)'!N6702),"",'Zusatzblatt (Perigon)'!N6702)</f>
        <v/>
      </c>
      <c r="K6707" s="99" t="str">
        <f>IF(ISBLANK('Zusatzblatt (Perigon)'!J6702),"",'Zusatzblatt (Perigon)'!T6702)</f>
        <v/>
      </c>
      <c r="L6707" s="95" t="str">
        <f>IF(ISBLANK('Zusatzblatt (Perigon)'!O6702),"",'Zusatzblatt (Perigon)'!O6702)</f>
        <v/>
      </c>
      <c r="M6707" s="95" t="str">
        <f>IF(ISBLANK('Zusatzblatt (Perigon)'!R6702),"",'Zusatzblatt (Perigon)'!R6702)</f>
        <v/>
      </c>
      <c r="N6707" s="95" t="str">
        <f>IF(ISBLANK('Zusatzblatt (Perigon)'!P6702),"",'Zusatzblatt (Perigon)'!P6702)</f>
        <v/>
      </c>
      <c r="O6707" s="38" t="str">
        <f>IF($L6707="","",VLOOKUP($R6707,Tarife!$A$2:$R$599,13,FALSE))</f>
        <v/>
      </c>
      <c r="P6707" s="38" t="str">
        <f t="shared" si="104"/>
        <v/>
      </c>
      <c r="R6707" s="100" t="str">
        <f>Zusammenzug!$C$25&amp;"-"&amp;Zusammenzug!$A$7&amp;"-"&amp;Leistungen!L6707</f>
        <v>2026-Nicht beauftragte Spitex-Organisation-</v>
      </c>
    </row>
    <row r="6708" spans="1:18" x14ac:dyDescent="0.2">
      <c r="A6708" s="95" t="str">
        <f>IF(ISBLANK('Zusatzblatt (Perigon)'!E6703),"",'Zusatzblatt (Perigon)'!E6703)</f>
        <v/>
      </c>
      <c r="B6708" s="95" t="str">
        <f>IF(ISBLANK('Zusatzblatt (Perigon)'!G6703),"",'Zusatzblatt (Perigon)'!G6703)</f>
        <v/>
      </c>
      <c r="C6708" s="96" t="str">
        <f>IF(ISBLANK('Zusatzblatt (Perigon)'!I6703),"",'Zusatzblatt (Perigon)'!I6703)</f>
        <v/>
      </c>
      <c r="D6708" s="97" t="str">
        <f>IF(ISBLANK('Zusatzblatt (Perigon)'!J6703),"",'Zusatzblatt (Perigon)'!J6703)</f>
        <v/>
      </c>
      <c r="E6708" s="64" t="str">
        <f>IF(ISBLANK('Zusatzblatt (Perigon)'!K6703),"",'Zusatzblatt (Perigon)'!K6703)</f>
        <v/>
      </c>
      <c r="F6708" s="65"/>
      <c r="G6708" s="64"/>
      <c r="H6708" s="69" t="str">
        <f>IF(ISBLANK('Zusatzblatt (Perigon)'!L6703),"",'Zusatzblatt (Perigon)'!L6703)</f>
        <v/>
      </c>
      <c r="I6708" s="69" t="str">
        <f>IF(ISBLANK('Zusatzblatt (Perigon)'!M6703),"",'Zusatzblatt (Perigon)'!M6703)</f>
        <v/>
      </c>
      <c r="J6708" s="98" t="str">
        <f>IF(ISBLANK('Zusatzblatt (Perigon)'!N6703),"",'Zusatzblatt (Perigon)'!N6703)</f>
        <v/>
      </c>
      <c r="K6708" s="99" t="str">
        <f>IF(ISBLANK('Zusatzblatt (Perigon)'!J6703),"",'Zusatzblatt (Perigon)'!T6703)</f>
        <v/>
      </c>
      <c r="L6708" s="95" t="str">
        <f>IF(ISBLANK('Zusatzblatt (Perigon)'!O6703),"",'Zusatzblatt (Perigon)'!O6703)</f>
        <v/>
      </c>
      <c r="M6708" s="95" t="str">
        <f>IF(ISBLANK('Zusatzblatt (Perigon)'!R6703),"",'Zusatzblatt (Perigon)'!R6703)</f>
        <v/>
      </c>
      <c r="N6708" s="95" t="str">
        <f>IF(ISBLANK('Zusatzblatt (Perigon)'!P6703),"",'Zusatzblatt (Perigon)'!P6703)</f>
        <v/>
      </c>
      <c r="O6708" s="38" t="str">
        <f>IF($L6708="","",VLOOKUP($R6708,Tarife!$A$2:$R$599,13,FALSE))</f>
        <v/>
      </c>
      <c r="P6708" s="38" t="str">
        <f t="shared" si="104"/>
        <v/>
      </c>
      <c r="R6708" s="100" t="str">
        <f>Zusammenzug!$C$25&amp;"-"&amp;Zusammenzug!$A$7&amp;"-"&amp;Leistungen!L6708</f>
        <v>2026-Nicht beauftragte Spitex-Organisation-</v>
      </c>
    </row>
    <row r="6709" spans="1:18" x14ac:dyDescent="0.2">
      <c r="A6709" s="95" t="str">
        <f>IF(ISBLANK('Zusatzblatt (Perigon)'!E6704),"",'Zusatzblatt (Perigon)'!E6704)</f>
        <v/>
      </c>
      <c r="B6709" s="95" t="str">
        <f>IF(ISBLANK('Zusatzblatt (Perigon)'!G6704),"",'Zusatzblatt (Perigon)'!G6704)</f>
        <v/>
      </c>
      <c r="C6709" s="96" t="str">
        <f>IF(ISBLANK('Zusatzblatt (Perigon)'!I6704),"",'Zusatzblatt (Perigon)'!I6704)</f>
        <v/>
      </c>
      <c r="D6709" s="97" t="str">
        <f>IF(ISBLANK('Zusatzblatt (Perigon)'!J6704),"",'Zusatzblatt (Perigon)'!J6704)</f>
        <v/>
      </c>
      <c r="E6709" s="64" t="str">
        <f>IF(ISBLANK('Zusatzblatt (Perigon)'!K6704),"",'Zusatzblatt (Perigon)'!K6704)</f>
        <v/>
      </c>
      <c r="F6709" s="65"/>
      <c r="G6709" s="64"/>
      <c r="H6709" s="69" t="str">
        <f>IF(ISBLANK('Zusatzblatt (Perigon)'!L6704),"",'Zusatzblatt (Perigon)'!L6704)</f>
        <v/>
      </c>
      <c r="I6709" s="69" t="str">
        <f>IF(ISBLANK('Zusatzblatt (Perigon)'!M6704),"",'Zusatzblatt (Perigon)'!M6704)</f>
        <v/>
      </c>
      <c r="J6709" s="98" t="str">
        <f>IF(ISBLANK('Zusatzblatt (Perigon)'!N6704),"",'Zusatzblatt (Perigon)'!N6704)</f>
        <v/>
      </c>
      <c r="K6709" s="99" t="str">
        <f>IF(ISBLANK('Zusatzblatt (Perigon)'!J6704),"",'Zusatzblatt (Perigon)'!T6704)</f>
        <v/>
      </c>
      <c r="L6709" s="95" t="str">
        <f>IF(ISBLANK('Zusatzblatt (Perigon)'!O6704),"",'Zusatzblatt (Perigon)'!O6704)</f>
        <v/>
      </c>
      <c r="M6709" s="95" t="str">
        <f>IF(ISBLANK('Zusatzblatt (Perigon)'!R6704),"",'Zusatzblatt (Perigon)'!R6704)</f>
        <v/>
      </c>
      <c r="N6709" s="95" t="str">
        <f>IF(ISBLANK('Zusatzblatt (Perigon)'!P6704),"",'Zusatzblatt (Perigon)'!P6704)</f>
        <v/>
      </c>
      <c r="O6709" s="38" t="str">
        <f>IF($L6709="","",VLOOKUP($R6709,Tarife!$A$2:$R$599,13,FALSE))</f>
        <v/>
      </c>
      <c r="P6709" s="38" t="str">
        <f t="shared" si="104"/>
        <v/>
      </c>
      <c r="R6709" s="100" t="str">
        <f>Zusammenzug!$C$25&amp;"-"&amp;Zusammenzug!$A$7&amp;"-"&amp;Leistungen!L6709</f>
        <v>2026-Nicht beauftragte Spitex-Organisation-</v>
      </c>
    </row>
    <row r="6710" spans="1:18" x14ac:dyDescent="0.2">
      <c r="A6710" s="95" t="str">
        <f>IF(ISBLANK('Zusatzblatt (Perigon)'!E6705),"",'Zusatzblatt (Perigon)'!E6705)</f>
        <v/>
      </c>
      <c r="B6710" s="95" t="str">
        <f>IF(ISBLANK('Zusatzblatt (Perigon)'!G6705),"",'Zusatzblatt (Perigon)'!G6705)</f>
        <v/>
      </c>
      <c r="C6710" s="96" t="str">
        <f>IF(ISBLANK('Zusatzblatt (Perigon)'!I6705),"",'Zusatzblatt (Perigon)'!I6705)</f>
        <v/>
      </c>
      <c r="D6710" s="97" t="str">
        <f>IF(ISBLANK('Zusatzblatt (Perigon)'!J6705),"",'Zusatzblatt (Perigon)'!J6705)</f>
        <v/>
      </c>
      <c r="E6710" s="64" t="str">
        <f>IF(ISBLANK('Zusatzblatt (Perigon)'!K6705),"",'Zusatzblatt (Perigon)'!K6705)</f>
        <v/>
      </c>
      <c r="F6710" s="65"/>
      <c r="G6710" s="64"/>
      <c r="H6710" s="69" t="str">
        <f>IF(ISBLANK('Zusatzblatt (Perigon)'!L6705),"",'Zusatzblatt (Perigon)'!L6705)</f>
        <v/>
      </c>
      <c r="I6710" s="69" t="str">
        <f>IF(ISBLANK('Zusatzblatt (Perigon)'!M6705),"",'Zusatzblatt (Perigon)'!M6705)</f>
        <v/>
      </c>
      <c r="J6710" s="98" t="str">
        <f>IF(ISBLANK('Zusatzblatt (Perigon)'!N6705),"",'Zusatzblatt (Perigon)'!N6705)</f>
        <v/>
      </c>
      <c r="K6710" s="99" t="str">
        <f>IF(ISBLANK('Zusatzblatt (Perigon)'!J6705),"",'Zusatzblatt (Perigon)'!T6705)</f>
        <v/>
      </c>
      <c r="L6710" s="95" t="str">
        <f>IF(ISBLANK('Zusatzblatt (Perigon)'!O6705),"",'Zusatzblatt (Perigon)'!O6705)</f>
        <v/>
      </c>
      <c r="M6710" s="95" t="str">
        <f>IF(ISBLANK('Zusatzblatt (Perigon)'!R6705),"",'Zusatzblatt (Perigon)'!R6705)</f>
        <v/>
      </c>
      <c r="N6710" s="95" t="str">
        <f>IF(ISBLANK('Zusatzblatt (Perigon)'!P6705),"",'Zusatzblatt (Perigon)'!P6705)</f>
        <v/>
      </c>
      <c r="O6710" s="38" t="str">
        <f>IF($L6710="","",VLOOKUP($R6710,Tarife!$A$2:$R$599,13,FALSE))</f>
        <v/>
      </c>
      <c r="P6710" s="38" t="str">
        <f t="shared" si="104"/>
        <v/>
      </c>
      <c r="R6710" s="100" t="str">
        <f>Zusammenzug!$C$25&amp;"-"&amp;Zusammenzug!$A$7&amp;"-"&amp;Leistungen!L6710</f>
        <v>2026-Nicht beauftragte Spitex-Organisation-</v>
      </c>
    </row>
    <row r="6711" spans="1:18" x14ac:dyDescent="0.2">
      <c r="A6711" s="95" t="str">
        <f>IF(ISBLANK('Zusatzblatt (Perigon)'!E6706),"",'Zusatzblatt (Perigon)'!E6706)</f>
        <v/>
      </c>
      <c r="B6711" s="95" t="str">
        <f>IF(ISBLANK('Zusatzblatt (Perigon)'!G6706),"",'Zusatzblatt (Perigon)'!G6706)</f>
        <v/>
      </c>
      <c r="C6711" s="96" t="str">
        <f>IF(ISBLANK('Zusatzblatt (Perigon)'!I6706),"",'Zusatzblatt (Perigon)'!I6706)</f>
        <v/>
      </c>
      <c r="D6711" s="97" t="str">
        <f>IF(ISBLANK('Zusatzblatt (Perigon)'!J6706),"",'Zusatzblatt (Perigon)'!J6706)</f>
        <v/>
      </c>
      <c r="E6711" s="64" t="str">
        <f>IF(ISBLANK('Zusatzblatt (Perigon)'!K6706),"",'Zusatzblatt (Perigon)'!K6706)</f>
        <v/>
      </c>
      <c r="F6711" s="65"/>
      <c r="G6711" s="64"/>
      <c r="H6711" s="69" t="str">
        <f>IF(ISBLANK('Zusatzblatt (Perigon)'!L6706),"",'Zusatzblatt (Perigon)'!L6706)</f>
        <v/>
      </c>
      <c r="I6711" s="69" t="str">
        <f>IF(ISBLANK('Zusatzblatt (Perigon)'!M6706),"",'Zusatzblatt (Perigon)'!M6706)</f>
        <v/>
      </c>
      <c r="J6711" s="98" t="str">
        <f>IF(ISBLANK('Zusatzblatt (Perigon)'!N6706),"",'Zusatzblatt (Perigon)'!N6706)</f>
        <v/>
      </c>
      <c r="K6711" s="99" t="str">
        <f>IF(ISBLANK('Zusatzblatt (Perigon)'!J6706),"",'Zusatzblatt (Perigon)'!T6706)</f>
        <v/>
      </c>
      <c r="L6711" s="95" t="str">
        <f>IF(ISBLANK('Zusatzblatt (Perigon)'!O6706),"",'Zusatzblatt (Perigon)'!O6706)</f>
        <v/>
      </c>
      <c r="M6711" s="95" t="str">
        <f>IF(ISBLANK('Zusatzblatt (Perigon)'!R6706),"",'Zusatzblatt (Perigon)'!R6706)</f>
        <v/>
      </c>
      <c r="N6711" s="95" t="str">
        <f>IF(ISBLANK('Zusatzblatt (Perigon)'!P6706),"",'Zusatzblatt (Perigon)'!P6706)</f>
        <v/>
      </c>
      <c r="O6711" s="38" t="str">
        <f>IF($L6711="","",VLOOKUP($R6711,Tarife!$A$2:$R$599,13,FALSE))</f>
        <v/>
      </c>
      <c r="P6711" s="38" t="str">
        <f t="shared" si="104"/>
        <v/>
      </c>
      <c r="R6711" s="100" t="str">
        <f>Zusammenzug!$C$25&amp;"-"&amp;Zusammenzug!$A$7&amp;"-"&amp;Leistungen!L6711</f>
        <v>2026-Nicht beauftragte Spitex-Organisation-</v>
      </c>
    </row>
    <row r="6712" spans="1:18" x14ac:dyDescent="0.2">
      <c r="A6712" s="95" t="str">
        <f>IF(ISBLANK('Zusatzblatt (Perigon)'!E6707),"",'Zusatzblatt (Perigon)'!E6707)</f>
        <v/>
      </c>
      <c r="B6712" s="95" t="str">
        <f>IF(ISBLANK('Zusatzblatt (Perigon)'!G6707),"",'Zusatzblatt (Perigon)'!G6707)</f>
        <v/>
      </c>
      <c r="C6712" s="96" t="str">
        <f>IF(ISBLANK('Zusatzblatt (Perigon)'!I6707),"",'Zusatzblatt (Perigon)'!I6707)</f>
        <v/>
      </c>
      <c r="D6712" s="97" t="str">
        <f>IF(ISBLANK('Zusatzblatt (Perigon)'!J6707),"",'Zusatzblatt (Perigon)'!J6707)</f>
        <v/>
      </c>
      <c r="E6712" s="64" t="str">
        <f>IF(ISBLANK('Zusatzblatt (Perigon)'!K6707),"",'Zusatzblatt (Perigon)'!K6707)</f>
        <v/>
      </c>
      <c r="F6712" s="65"/>
      <c r="G6712" s="64"/>
      <c r="H6712" s="69" t="str">
        <f>IF(ISBLANK('Zusatzblatt (Perigon)'!L6707),"",'Zusatzblatt (Perigon)'!L6707)</f>
        <v/>
      </c>
      <c r="I6712" s="69" t="str">
        <f>IF(ISBLANK('Zusatzblatt (Perigon)'!M6707),"",'Zusatzblatt (Perigon)'!M6707)</f>
        <v/>
      </c>
      <c r="J6712" s="98" t="str">
        <f>IF(ISBLANK('Zusatzblatt (Perigon)'!N6707),"",'Zusatzblatt (Perigon)'!N6707)</f>
        <v/>
      </c>
      <c r="K6712" s="99" t="str">
        <f>IF(ISBLANK('Zusatzblatt (Perigon)'!J6707),"",'Zusatzblatt (Perigon)'!T6707)</f>
        <v/>
      </c>
      <c r="L6712" s="95" t="str">
        <f>IF(ISBLANK('Zusatzblatt (Perigon)'!O6707),"",'Zusatzblatt (Perigon)'!O6707)</f>
        <v/>
      </c>
      <c r="M6712" s="95" t="str">
        <f>IF(ISBLANK('Zusatzblatt (Perigon)'!R6707),"",'Zusatzblatt (Perigon)'!R6707)</f>
        <v/>
      </c>
      <c r="N6712" s="95" t="str">
        <f>IF(ISBLANK('Zusatzblatt (Perigon)'!P6707),"",'Zusatzblatt (Perigon)'!P6707)</f>
        <v/>
      </c>
      <c r="O6712" s="38" t="str">
        <f>IF($L6712="","",VLOOKUP($R6712,Tarife!$A$2:$R$599,13,FALSE))</f>
        <v/>
      </c>
      <c r="P6712" s="38" t="str">
        <f t="shared" si="104"/>
        <v/>
      </c>
      <c r="R6712" s="100" t="str">
        <f>Zusammenzug!$C$25&amp;"-"&amp;Zusammenzug!$A$7&amp;"-"&amp;Leistungen!L6712</f>
        <v>2026-Nicht beauftragte Spitex-Organisation-</v>
      </c>
    </row>
    <row r="6713" spans="1:18" x14ac:dyDescent="0.2">
      <c r="A6713" s="95" t="str">
        <f>IF(ISBLANK('Zusatzblatt (Perigon)'!E6708),"",'Zusatzblatt (Perigon)'!E6708)</f>
        <v/>
      </c>
      <c r="B6713" s="95" t="str">
        <f>IF(ISBLANK('Zusatzblatt (Perigon)'!G6708),"",'Zusatzblatt (Perigon)'!G6708)</f>
        <v/>
      </c>
      <c r="C6713" s="96" t="str">
        <f>IF(ISBLANK('Zusatzblatt (Perigon)'!I6708),"",'Zusatzblatt (Perigon)'!I6708)</f>
        <v/>
      </c>
      <c r="D6713" s="97" t="str">
        <f>IF(ISBLANK('Zusatzblatt (Perigon)'!J6708),"",'Zusatzblatt (Perigon)'!J6708)</f>
        <v/>
      </c>
      <c r="E6713" s="64" t="str">
        <f>IF(ISBLANK('Zusatzblatt (Perigon)'!K6708),"",'Zusatzblatt (Perigon)'!K6708)</f>
        <v/>
      </c>
      <c r="F6713" s="65"/>
      <c r="G6713" s="64"/>
      <c r="H6713" s="69" t="str">
        <f>IF(ISBLANK('Zusatzblatt (Perigon)'!L6708),"",'Zusatzblatt (Perigon)'!L6708)</f>
        <v/>
      </c>
      <c r="I6713" s="69" t="str">
        <f>IF(ISBLANK('Zusatzblatt (Perigon)'!M6708),"",'Zusatzblatt (Perigon)'!M6708)</f>
        <v/>
      </c>
      <c r="J6713" s="98" t="str">
        <f>IF(ISBLANK('Zusatzblatt (Perigon)'!N6708),"",'Zusatzblatt (Perigon)'!N6708)</f>
        <v/>
      </c>
      <c r="K6713" s="99" t="str">
        <f>IF(ISBLANK('Zusatzblatt (Perigon)'!J6708),"",'Zusatzblatt (Perigon)'!T6708)</f>
        <v/>
      </c>
      <c r="L6713" s="95" t="str">
        <f>IF(ISBLANK('Zusatzblatt (Perigon)'!O6708),"",'Zusatzblatt (Perigon)'!O6708)</f>
        <v/>
      </c>
      <c r="M6713" s="95" t="str">
        <f>IF(ISBLANK('Zusatzblatt (Perigon)'!R6708),"",'Zusatzblatt (Perigon)'!R6708)</f>
        <v/>
      </c>
      <c r="N6713" s="95" t="str">
        <f>IF(ISBLANK('Zusatzblatt (Perigon)'!P6708),"",'Zusatzblatt (Perigon)'!P6708)</f>
        <v/>
      </c>
      <c r="O6713" s="38" t="str">
        <f>IF($L6713="","",VLOOKUP($R6713,Tarife!$A$2:$R$599,13,FALSE))</f>
        <v/>
      </c>
      <c r="P6713" s="38" t="str">
        <f t="shared" si="104"/>
        <v/>
      </c>
      <c r="R6713" s="100" t="str">
        <f>Zusammenzug!$C$25&amp;"-"&amp;Zusammenzug!$A$7&amp;"-"&amp;Leistungen!L6713</f>
        <v>2026-Nicht beauftragte Spitex-Organisation-</v>
      </c>
    </row>
    <row r="6714" spans="1:18" x14ac:dyDescent="0.2">
      <c r="A6714" s="95" t="str">
        <f>IF(ISBLANK('Zusatzblatt (Perigon)'!E6709),"",'Zusatzblatt (Perigon)'!E6709)</f>
        <v/>
      </c>
      <c r="B6714" s="95" t="str">
        <f>IF(ISBLANK('Zusatzblatt (Perigon)'!G6709),"",'Zusatzblatt (Perigon)'!G6709)</f>
        <v/>
      </c>
      <c r="C6714" s="96" t="str">
        <f>IF(ISBLANK('Zusatzblatt (Perigon)'!I6709),"",'Zusatzblatt (Perigon)'!I6709)</f>
        <v/>
      </c>
      <c r="D6714" s="97" t="str">
        <f>IF(ISBLANK('Zusatzblatt (Perigon)'!J6709),"",'Zusatzblatt (Perigon)'!J6709)</f>
        <v/>
      </c>
      <c r="E6714" s="64" t="str">
        <f>IF(ISBLANK('Zusatzblatt (Perigon)'!K6709),"",'Zusatzblatt (Perigon)'!K6709)</f>
        <v/>
      </c>
      <c r="F6714" s="65"/>
      <c r="G6714" s="64"/>
      <c r="H6714" s="69" t="str">
        <f>IF(ISBLANK('Zusatzblatt (Perigon)'!L6709),"",'Zusatzblatt (Perigon)'!L6709)</f>
        <v/>
      </c>
      <c r="I6714" s="69" t="str">
        <f>IF(ISBLANK('Zusatzblatt (Perigon)'!M6709),"",'Zusatzblatt (Perigon)'!M6709)</f>
        <v/>
      </c>
      <c r="J6714" s="98" t="str">
        <f>IF(ISBLANK('Zusatzblatt (Perigon)'!N6709),"",'Zusatzblatt (Perigon)'!N6709)</f>
        <v/>
      </c>
      <c r="K6714" s="99" t="str">
        <f>IF(ISBLANK('Zusatzblatt (Perigon)'!J6709),"",'Zusatzblatt (Perigon)'!T6709)</f>
        <v/>
      </c>
      <c r="L6714" s="95" t="str">
        <f>IF(ISBLANK('Zusatzblatt (Perigon)'!O6709),"",'Zusatzblatt (Perigon)'!O6709)</f>
        <v/>
      </c>
      <c r="M6714" s="95" t="str">
        <f>IF(ISBLANK('Zusatzblatt (Perigon)'!R6709),"",'Zusatzblatt (Perigon)'!R6709)</f>
        <v/>
      </c>
      <c r="N6714" s="95" t="str">
        <f>IF(ISBLANK('Zusatzblatt (Perigon)'!P6709),"",'Zusatzblatt (Perigon)'!P6709)</f>
        <v/>
      </c>
      <c r="O6714" s="38" t="str">
        <f>IF($L6714="","",VLOOKUP($R6714,Tarife!$A$2:$R$599,13,FALSE))</f>
        <v/>
      </c>
      <c r="P6714" s="38" t="str">
        <f t="shared" si="104"/>
        <v/>
      </c>
      <c r="R6714" s="100" t="str">
        <f>Zusammenzug!$C$25&amp;"-"&amp;Zusammenzug!$A$7&amp;"-"&amp;Leistungen!L6714</f>
        <v>2026-Nicht beauftragte Spitex-Organisation-</v>
      </c>
    </row>
    <row r="6715" spans="1:18" x14ac:dyDescent="0.2">
      <c r="A6715" s="95" t="str">
        <f>IF(ISBLANK('Zusatzblatt (Perigon)'!E6710),"",'Zusatzblatt (Perigon)'!E6710)</f>
        <v/>
      </c>
      <c r="B6715" s="95" t="str">
        <f>IF(ISBLANK('Zusatzblatt (Perigon)'!G6710),"",'Zusatzblatt (Perigon)'!G6710)</f>
        <v/>
      </c>
      <c r="C6715" s="96" t="str">
        <f>IF(ISBLANK('Zusatzblatt (Perigon)'!I6710),"",'Zusatzblatt (Perigon)'!I6710)</f>
        <v/>
      </c>
      <c r="D6715" s="97" t="str">
        <f>IF(ISBLANK('Zusatzblatt (Perigon)'!J6710),"",'Zusatzblatt (Perigon)'!J6710)</f>
        <v/>
      </c>
      <c r="E6715" s="64" t="str">
        <f>IF(ISBLANK('Zusatzblatt (Perigon)'!K6710),"",'Zusatzblatt (Perigon)'!K6710)</f>
        <v/>
      </c>
      <c r="F6715" s="65"/>
      <c r="G6715" s="64"/>
      <c r="H6715" s="69" t="str">
        <f>IF(ISBLANK('Zusatzblatt (Perigon)'!L6710),"",'Zusatzblatt (Perigon)'!L6710)</f>
        <v/>
      </c>
      <c r="I6715" s="69" t="str">
        <f>IF(ISBLANK('Zusatzblatt (Perigon)'!M6710),"",'Zusatzblatt (Perigon)'!M6710)</f>
        <v/>
      </c>
      <c r="J6715" s="98" t="str">
        <f>IF(ISBLANK('Zusatzblatt (Perigon)'!N6710),"",'Zusatzblatt (Perigon)'!N6710)</f>
        <v/>
      </c>
      <c r="K6715" s="99" t="str">
        <f>IF(ISBLANK('Zusatzblatt (Perigon)'!J6710),"",'Zusatzblatt (Perigon)'!T6710)</f>
        <v/>
      </c>
      <c r="L6715" s="95" t="str">
        <f>IF(ISBLANK('Zusatzblatt (Perigon)'!O6710),"",'Zusatzblatt (Perigon)'!O6710)</f>
        <v/>
      </c>
      <c r="M6715" s="95" t="str">
        <f>IF(ISBLANK('Zusatzblatt (Perigon)'!R6710),"",'Zusatzblatt (Perigon)'!R6710)</f>
        <v/>
      </c>
      <c r="N6715" s="95" t="str">
        <f>IF(ISBLANK('Zusatzblatt (Perigon)'!P6710),"",'Zusatzblatt (Perigon)'!P6710)</f>
        <v/>
      </c>
      <c r="O6715" s="38" t="str">
        <f>IF($L6715="","",VLOOKUP($R6715,Tarife!$A$2:$R$599,13,FALSE))</f>
        <v/>
      </c>
      <c r="P6715" s="38" t="str">
        <f t="shared" si="104"/>
        <v/>
      </c>
      <c r="R6715" s="100" t="str">
        <f>Zusammenzug!$C$25&amp;"-"&amp;Zusammenzug!$A$7&amp;"-"&amp;Leistungen!L6715</f>
        <v>2026-Nicht beauftragte Spitex-Organisation-</v>
      </c>
    </row>
    <row r="6716" spans="1:18" x14ac:dyDescent="0.2">
      <c r="A6716" s="95" t="str">
        <f>IF(ISBLANK('Zusatzblatt (Perigon)'!E6711),"",'Zusatzblatt (Perigon)'!E6711)</f>
        <v/>
      </c>
      <c r="B6716" s="95" t="str">
        <f>IF(ISBLANK('Zusatzblatt (Perigon)'!G6711),"",'Zusatzblatt (Perigon)'!G6711)</f>
        <v/>
      </c>
      <c r="C6716" s="96" t="str">
        <f>IF(ISBLANK('Zusatzblatt (Perigon)'!I6711),"",'Zusatzblatt (Perigon)'!I6711)</f>
        <v/>
      </c>
      <c r="D6716" s="97" t="str">
        <f>IF(ISBLANK('Zusatzblatt (Perigon)'!J6711),"",'Zusatzblatt (Perigon)'!J6711)</f>
        <v/>
      </c>
      <c r="E6716" s="64" t="str">
        <f>IF(ISBLANK('Zusatzblatt (Perigon)'!K6711),"",'Zusatzblatt (Perigon)'!K6711)</f>
        <v/>
      </c>
      <c r="F6716" s="65"/>
      <c r="G6716" s="64"/>
      <c r="H6716" s="69" t="str">
        <f>IF(ISBLANK('Zusatzblatt (Perigon)'!L6711),"",'Zusatzblatt (Perigon)'!L6711)</f>
        <v/>
      </c>
      <c r="I6716" s="69" t="str">
        <f>IF(ISBLANK('Zusatzblatt (Perigon)'!M6711),"",'Zusatzblatt (Perigon)'!M6711)</f>
        <v/>
      </c>
      <c r="J6716" s="98" t="str">
        <f>IF(ISBLANK('Zusatzblatt (Perigon)'!N6711),"",'Zusatzblatt (Perigon)'!N6711)</f>
        <v/>
      </c>
      <c r="K6716" s="99" t="str">
        <f>IF(ISBLANK('Zusatzblatt (Perigon)'!J6711),"",'Zusatzblatt (Perigon)'!T6711)</f>
        <v/>
      </c>
      <c r="L6716" s="95" t="str">
        <f>IF(ISBLANK('Zusatzblatt (Perigon)'!O6711),"",'Zusatzblatt (Perigon)'!O6711)</f>
        <v/>
      </c>
      <c r="M6716" s="95" t="str">
        <f>IF(ISBLANK('Zusatzblatt (Perigon)'!R6711),"",'Zusatzblatt (Perigon)'!R6711)</f>
        <v/>
      </c>
      <c r="N6716" s="95" t="str">
        <f>IF(ISBLANK('Zusatzblatt (Perigon)'!P6711),"",'Zusatzblatt (Perigon)'!P6711)</f>
        <v/>
      </c>
      <c r="O6716" s="38" t="str">
        <f>IF($L6716="","",VLOOKUP($R6716,Tarife!$A$2:$R$599,13,FALSE))</f>
        <v/>
      </c>
      <c r="P6716" s="38" t="str">
        <f t="shared" si="104"/>
        <v/>
      </c>
      <c r="R6716" s="100" t="str">
        <f>Zusammenzug!$C$25&amp;"-"&amp;Zusammenzug!$A$7&amp;"-"&amp;Leistungen!L6716</f>
        <v>2026-Nicht beauftragte Spitex-Organisation-</v>
      </c>
    </row>
    <row r="6717" spans="1:18" x14ac:dyDescent="0.2">
      <c r="A6717" s="95" t="str">
        <f>IF(ISBLANK('Zusatzblatt (Perigon)'!E6712),"",'Zusatzblatt (Perigon)'!E6712)</f>
        <v/>
      </c>
      <c r="B6717" s="95" t="str">
        <f>IF(ISBLANK('Zusatzblatt (Perigon)'!G6712),"",'Zusatzblatt (Perigon)'!G6712)</f>
        <v/>
      </c>
      <c r="C6717" s="96" t="str">
        <f>IF(ISBLANK('Zusatzblatt (Perigon)'!I6712),"",'Zusatzblatt (Perigon)'!I6712)</f>
        <v/>
      </c>
      <c r="D6717" s="97" t="str">
        <f>IF(ISBLANK('Zusatzblatt (Perigon)'!J6712),"",'Zusatzblatt (Perigon)'!J6712)</f>
        <v/>
      </c>
      <c r="E6717" s="64" t="str">
        <f>IF(ISBLANK('Zusatzblatt (Perigon)'!K6712),"",'Zusatzblatt (Perigon)'!K6712)</f>
        <v/>
      </c>
      <c r="F6717" s="65"/>
      <c r="G6717" s="64"/>
      <c r="H6717" s="69" t="str">
        <f>IF(ISBLANK('Zusatzblatt (Perigon)'!L6712),"",'Zusatzblatt (Perigon)'!L6712)</f>
        <v/>
      </c>
      <c r="I6717" s="69" t="str">
        <f>IF(ISBLANK('Zusatzblatt (Perigon)'!M6712),"",'Zusatzblatt (Perigon)'!M6712)</f>
        <v/>
      </c>
      <c r="J6717" s="98" t="str">
        <f>IF(ISBLANK('Zusatzblatt (Perigon)'!N6712),"",'Zusatzblatt (Perigon)'!N6712)</f>
        <v/>
      </c>
      <c r="K6717" s="99" t="str">
        <f>IF(ISBLANK('Zusatzblatt (Perigon)'!J6712),"",'Zusatzblatt (Perigon)'!T6712)</f>
        <v/>
      </c>
      <c r="L6717" s="95" t="str">
        <f>IF(ISBLANK('Zusatzblatt (Perigon)'!O6712),"",'Zusatzblatt (Perigon)'!O6712)</f>
        <v/>
      </c>
      <c r="M6717" s="95" t="str">
        <f>IF(ISBLANK('Zusatzblatt (Perigon)'!R6712),"",'Zusatzblatt (Perigon)'!R6712)</f>
        <v/>
      </c>
      <c r="N6717" s="95" t="str">
        <f>IF(ISBLANK('Zusatzblatt (Perigon)'!P6712),"",'Zusatzblatt (Perigon)'!P6712)</f>
        <v/>
      </c>
      <c r="O6717" s="38" t="str">
        <f>IF($L6717="","",VLOOKUP($R6717,Tarife!$A$2:$R$599,13,FALSE))</f>
        <v/>
      </c>
      <c r="P6717" s="38" t="str">
        <f t="shared" si="104"/>
        <v/>
      </c>
      <c r="R6717" s="100" t="str">
        <f>Zusammenzug!$C$25&amp;"-"&amp;Zusammenzug!$A$7&amp;"-"&amp;Leistungen!L6717</f>
        <v>2026-Nicht beauftragte Spitex-Organisation-</v>
      </c>
    </row>
    <row r="6718" spans="1:18" x14ac:dyDescent="0.2">
      <c r="A6718" s="95" t="str">
        <f>IF(ISBLANK('Zusatzblatt (Perigon)'!E6713),"",'Zusatzblatt (Perigon)'!E6713)</f>
        <v/>
      </c>
      <c r="B6718" s="95" t="str">
        <f>IF(ISBLANK('Zusatzblatt (Perigon)'!G6713),"",'Zusatzblatt (Perigon)'!G6713)</f>
        <v/>
      </c>
      <c r="C6718" s="96" t="str">
        <f>IF(ISBLANK('Zusatzblatt (Perigon)'!I6713),"",'Zusatzblatt (Perigon)'!I6713)</f>
        <v/>
      </c>
      <c r="D6718" s="97" t="str">
        <f>IF(ISBLANK('Zusatzblatt (Perigon)'!J6713),"",'Zusatzblatt (Perigon)'!J6713)</f>
        <v/>
      </c>
      <c r="E6718" s="64" t="str">
        <f>IF(ISBLANK('Zusatzblatt (Perigon)'!K6713),"",'Zusatzblatt (Perigon)'!K6713)</f>
        <v/>
      </c>
      <c r="F6718" s="65"/>
      <c r="G6718" s="64"/>
      <c r="H6718" s="69" t="str">
        <f>IF(ISBLANK('Zusatzblatt (Perigon)'!L6713),"",'Zusatzblatt (Perigon)'!L6713)</f>
        <v/>
      </c>
      <c r="I6718" s="69" t="str">
        <f>IF(ISBLANK('Zusatzblatt (Perigon)'!M6713),"",'Zusatzblatt (Perigon)'!M6713)</f>
        <v/>
      </c>
      <c r="J6718" s="98" t="str">
        <f>IF(ISBLANK('Zusatzblatt (Perigon)'!N6713),"",'Zusatzblatt (Perigon)'!N6713)</f>
        <v/>
      </c>
      <c r="K6718" s="99" t="str">
        <f>IF(ISBLANK('Zusatzblatt (Perigon)'!J6713),"",'Zusatzblatt (Perigon)'!T6713)</f>
        <v/>
      </c>
      <c r="L6718" s="95" t="str">
        <f>IF(ISBLANK('Zusatzblatt (Perigon)'!O6713),"",'Zusatzblatt (Perigon)'!O6713)</f>
        <v/>
      </c>
      <c r="M6718" s="95" t="str">
        <f>IF(ISBLANK('Zusatzblatt (Perigon)'!R6713),"",'Zusatzblatt (Perigon)'!R6713)</f>
        <v/>
      </c>
      <c r="N6718" s="95" t="str">
        <f>IF(ISBLANK('Zusatzblatt (Perigon)'!P6713),"",'Zusatzblatt (Perigon)'!P6713)</f>
        <v/>
      </c>
      <c r="O6718" s="38" t="str">
        <f>IF($L6718="","",VLOOKUP($R6718,Tarife!$A$2:$R$599,13,FALSE))</f>
        <v/>
      </c>
      <c r="P6718" s="38" t="str">
        <f t="shared" si="104"/>
        <v/>
      </c>
      <c r="R6718" s="100" t="str">
        <f>Zusammenzug!$C$25&amp;"-"&amp;Zusammenzug!$A$7&amp;"-"&amp;Leistungen!L6718</f>
        <v>2026-Nicht beauftragte Spitex-Organisation-</v>
      </c>
    </row>
    <row r="6719" spans="1:18" x14ac:dyDescent="0.2">
      <c r="A6719" s="95" t="str">
        <f>IF(ISBLANK('Zusatzblatt (Perigon)'!E6714),"",'Zusatzblatt (Perigon)'!E6714)</f>
        <v/>
      </c>
      <c r="B6719" s="95" t="str">
        <f>IF(ISBLANK('Zusatzblatt (Perigon)'!G6714),"",'Zusatzblatt (Perigon)'!G6714)</f>
        <v/>
      </c>
      <c r="C6719" s="96" t="str">
        <f>IF(ISBLANK('Zusatzblatt (Perigon)'!I6714),"",'Zusatzblatt (Perigon)'!I6714)</f>
        <v/>
      </c>
      <c r="D6719" s="97" t="str">
        <f>IF(ISBLANK('Zusatzblatt (Perigon)'!J6714),"",'Zusatzblatt (Perigon)'!J6714)</f>
        <v/>
      </c>
      <c r="E6719" s="64" t="str">
        <f>IF(ISBLANK('Zusatzblatt (Perigon)'!K6714),"",'Zusatzblatt (Perigon)'!K6714)</f>
        <v/>
      </c>
      <c r="F6719" s="65"/>
      <c r="G6719" s="64"/>
      <c r="H6719" s="69" t="str">
        <f>IF(ISBLANK('Zusatzblatt (Perigon)'!L6714),"",'Zusatzblatt (Perigon)'!L6714)</f>
        <v/>
      </c>
      <c r="I6719" s="69" t="str">
        <f>IF(ISBLANK('Zusatzblatt (Perigon)'!M6714),"",'Zusatzblatt (Perigon)'!M6714)</f>
        <v/>
      </c>
      <c r="J6719" s="98" t="str">
        <f>IF(ISBLANK('Zusatzblatt (Perigon)'!N6714),"",'Zusatzblatt (Perigon)'!N6714)</f>
        <v/>
      </c>
      <c r="K6719" s="99" t="str">
        <f>IF(ISBLANK('Zusatzblatt (Perigon)'!J6714),"",'Zusatzblatt (Perigon)'!T6714)</f>
        <v/>
      </c>
      <c r="L6719" s="95" t="str">
        <f>IF(ISBLANK('Zusatzblatt (Perigon)'!O6714),"",'Zusatzblatt (Perigon)'!O6714)</f>
        <v/>
      </c>
      <c r="M6719" s="95" t="str">
        <f>IF(ISBLANK('Zusatzblatt (Perigon)'!R6714),"",'Zusatzblatt (Perigon)'!R6714)</f>
        <v/>
      </c>
      <c r="N6719" s="95" t="str">
        <f>IF(ISBLANK('Zusatzblatt (Perigon)'!P6714),"",'Zusatzblatt (Perigon)'!P6714)</f>
        <v/>
      </c>
      <c r="O6719" s="38" t="str">
        <f>IF($L6719="","",VLOOKUP($R6719,Tarife!$A$2:$R$599,13,FALSE))</f>
        <v/>
      </c>
      <c r="P6719" s="38" t="str">
        <f t="shared" si="104"/>
        <v/>
      </c>
      <c r="R6719" s="100" t="str">
        <f>Zusammenzug!$C$25&amp;"-"&amp;Zusammenzug!$A$7&amp;"-"&amp;Leistungen!L6719</f>
        <v>2026-Nicht beauftragte Spitex-Organisation-</v>
      </c>
    </row>
    <row r="6720" spans="1:18" x14ac:dyDescent="0.2">
      <c r="A6720" s="95" t="str">
        <f>IF(ISBLANK('Zusatzblatt (Perigon)'!E6715),"",'Zusatzblatt (Perigon)'!E6715)</f>
        <v/>
      </c>
      <c r="B6720" s="95" t="str">
        <f>IF(ISBLANK('Zusatzblatt (Perigon)'!G6715),"",'Zusatzblatt (Perigon)'!G6715)</f>
        <v/>
      </c>
      <c r="C6720" s="96" t="str">
        <f>IF(ISBLANK('Zusatzblatt (Perigon)'!I6715),"",'Zusatzblatt (Perigon)'!I6715)</f>
        <v/>
      </c>
      <c r="D6720" s="97" t="str">
        <f>IF(ISBLANK('Zusatzblatt (Perigon)'!J6715),"",'Zusatzblatt (Perigon)'!J6715)</f>
        <v/>
      </c>
      <c r="E6720" s="64" t="str">
        <f>IF(ISBLANK('Zusatzblatt (Perigon)'!K6715),"",'Zusatzblatt (Perigon)'!K6715)</f>
        <v/>
      </c>
      <c r="F6720" s="65"/>
      <c r="G6720" s="64"/>
      <c r="H6720" s="69" t="str">
        <f>IF(ISBLANK('Zusatzblatt (Perigon)'!L6715),"",'Zusatzblatt (Perigon)'!L6715)</f>
        <v/>
      </c>
      <c r="I6720" s="69" t="str">
        <f>IF(ISBLANK('Zusatzblatt (Perigon)'!M6715),"",'Zusatzblatt (Perigon)'!M6715)</f>
        <v/>
      </c>
      <c r="J6720" s="98" t="str">
        <f>IF(ISBLANK('Zusatzblatt (Perigon)'!N6715),"",'Zusatzblatt (Perigon)'!N6715)</f>
        <v/>
      </c>
      <c r="K6720" s="99" t="str">
        <f>IF(ISBLANK('Zusatzblatt (Perigon)'!J6715),"",'Zusatzblatt (Perigon)'!T6715)</f>
        <v/>
      </c>
      <c r="L6720" s="95" t="str">
        <f>IF(ISBLANK('Zusatzblatt (Perigon)'!O6715),"",'Zusatzblatt (Perigon)'!O6715)</f>
        <v/>
      </c>
      <c r="M6720" s="95" t="str">
        <f>IF(ISBLANK('Zusatzblatt (Perigon)'!R6715),"",'Zusatzblatt (Perigon)'!R6715)</f>
        <v/>
      </c>
      <c r="N6720" s="95" t="str">
        <f>IF(ISBLANK('Zusatzblatt (Perigon)'!P6715),"",'Zusatzblatt (Perigon)'!P6715)</f>
        <v/>
      </c>
      <c r="O6720" s="38" t="str">
        <f>IF($L6720="","",VLOOKUP($R6720,Tarife!$A$2:$R$599,13,FALSE))</f>
        <v/>
      </c>
      <c r="P6720" s="38" t="str">
        <f t="shared" si="104"/>
        <v/>
      </c>
      <c r="R6720" s="100" t="str">
        <f>Zusammenzug!$C$25&amp;"-"&amp;Zusammenzug!$A$7&amp;"-"&amp;Leistungen!L6720</f>
        <v>2026-Nicht beauftragte Spitex-Organisation-</v>
      </c>
    </row>
    <row r="6721" spans="1:18" x14ac:dyDescent="0.2">
      <c r="A6721" s="95" t="str">
        <f>IF(ISBLANK('Zusatzblatt (Perigon)'!E6716),"",'Zusatzblatt (Perigon)'!E6716)</f>
        <v/>
      </c>
      <c r="B6721" s="95" t="str">
        <f>IF(ISBLANK('Zusatzblatt (Perigon)'!G6716),"",'Zusatzblatt (Perigon)'!G6716)</f>
        <v/>
      </c>
      <c r="C6721" s="96" t="str">
        <f>IF(ISBLANK('Zusatzblatt (Perigon)'!I6716),"",'Zusatzblatt (Perigon)'!I6716)</f>
        <v/>
      </c>
      <c r="D6721" s="97" t="str">
        <f>IF(ISBLANK('Zusatzblatt (Perigon)'!J6716),"",'Zusatzblatt (Perigon)'!J6716)</f>
        <v/>
      </c>
      <c r="E6721" s="64" t="str">
        <f>IF(ISBLANK('Zusatzblatt (Perigon)'!K6716),"",'Zusatzblatt (Perigon)'!K6716)</f>
        <v/>
      </c>
      <c r="F6721" s="65"/>
      <c r="G6721" s="64"/>
      <c r="H6721" s="69" t="str">
        <f>IF(ISBLANK('Zusatzblatt (Perigon)'!L6716),"",'Zusatzblatt (Perigon)'!L6716)</f>
        <v/>
      </c>
      <c r="I6721" s="69" t="str">
        <f>IF(ISBLANK('Zusatzblatt (Perigon)'!M6716),"",'Zusatzblatt (Perigon)'!M6716)</f>
        <v/>
      </c>
      <c r="J6721" s="98" t="str">
        <f>IF(ISBLANK('Zusatzblatt (Perigon)'!N6716),"",'Zusatzblatt (Perigon)'!N6716)</f>
        <v/>
      </c>
      <c r="K6721" s="99" t="str">
        <f>IF(ISBLANK('Zusatzblatt (Perigon)'!J6716),"",'Zusatzblatt (Perigon)'!T6716)</f>
        <v/>
      </c>
      <c r="L6721" s="95" t="str">
        <f>IF(ISBLANK('Zusatzblatt (Perigon)'!O6716),"",'Zusatzblatt (Perigon)'!O6716)</f>
        <v/>
      </c>
      <c r="M6721" s="95" t="str">
        <f>IF(ISBLANK('Zusatzblatt (Perigon)'!R6716),"",'Zusatzblatt (Perigon)'!R6716)</f>
        <v/>
      </c>
      <c r="N6721" s="95" t="str">
        <f>IF(ISBLANK('Zusatzblatt (Perigon)'!P6716),"",'Zusatzblatt (Perigon)'!P6716)</f>
        <v/>
      </c>
      <c r="O6721" s="38" t="str">
        <f>IF($L6721="","",VLOOKUP($R6721,Tarife!$A$2:$R$599,13,FALSE))</f>
        <v/>
      </c>
      <c r="P6721" s="38" t="str">
        <f t="shared" si="104"/>
        <v/>
      </c>
      <c r="R6721" s="100" t="str">
        <f>Zusammenzug!$C$25&amp;"-"&amp;Zusammenzug!$A$7&amp;"-"&amp;Leistungen!L6721</f>
        <v>2026-Nicht beauftragte Spitex-Organisation-</v>
      </c>
    </row>
    <row r="6722" spans="1:18" x14ac:dyDescent="0.2">
      <c r="A6722" s="95" t="str">
        <f>IF(ISBLANK('Zusatzblatt (Perigon)'!E6717),"",'Zusatzblatt (Perigon)'!E6717)</f>
        <v/>
      </c>
      <c r="B6722" s="95" t="str">
        <f>IF(ISBLANK('Zusatzblatt (Perigon)'!G6717),"",'Zusatzblatt (Perigon)'!G6717)</f>
        <v/>
      </c>
      <c r="C6722" s="96" t="str">
        <f>IF(ISBLANK('Zusatzblatt (Perigon)'!I6717),"",'Zusatzblatt (Perigon)'!I6717)</f>
        <v/>
      </c>
      <c r="D6722" s="97" t="str">
        <f>IF(ISBLANK('Zusatzblatt (Perigon)'!J6717),"",'Zusatzblatt (Perigon)'!J6717)</f>
        <v/>
      </c>
      <c r="E6722" s="64" t="str">
        <f>IF(ISBLANK('Zusatzblatt (Perigon)'!K6717),"",'Zusatzblatt (Perigon)'!K6717)</f>
        <v/>
      </c>
      <c r="F6722" s="65"/>
      <c r="G6722" s="64"/>
      <c r="H6722" s="69" t="str">
        <f>IF(ISBLANK('Zusatzblatt (Perigon)'!L6717),"",'Zusatzblatt (Perigon)'!L6717)</f>
        <v/>
      </c>
      <c r="I6722" s="69" t="str">
        <f>IF(ISBLANK('Zusatzblatt (Perigon)'!M6717),"",'Zusatzblatt (Perigon)'!M6717)</f>
        <v/>
      </c>
      <c r="J6722" s="98" t="str">
        <f>IF(ISBLANK('Zusatzblatt (Perigon)'!N6717),"",'Zusatzblatt (Perigon)'!N6717)</f>
        <v/>
      </c>
      <c r="K6722" s="99" t="str">
        <f>IF(ISBLANK('Zusatzblatt (Perigon)'!J6717),"",'Zusatzblatt (Perigon)'!T6717)</f>
        <v/>
      </c>
      <c r="L6722" s="95" t="str">
        <f>IF(ISBLANK('Zusatzblatt (Perigon)'!O6717),"",'Zusatzblatt (Perigon)'!O6717)</f>
        <v/>
      </c>
      <c r="M6722" s="95" t="str">
        <f>IF(ISBLANK('Zusatzblatt (Perigon)'!R6717),"",'Zusatzblatt (Perigon)'!R6717)</f>
        <v/>
      </c>
      <c r="N6722" s="95" t="str">
        <f>IF(ISBLANK('Zusatzblatt (Perigon)'!P6717),"",'Zusatzblatt (Perigon)'!P6717)</f>
        <v/>
      </c>
      <c r="O6722" s="38" t="str">
        <f>IF($L6722="","",VLOOKUP($R6722,Tarife!$A$2:$R$599,13,FALSE))</f>
        <v/>
      </c>
      <c r="P6722" s="38" t="str">
        <f t="shared" si="104"/>
        <v/>
      </c>
      <c r="R6722" s="100" t="str">
        <f>Zusammenzug!$C$25&amp;"-"&amp;Zusammenzug!$A$7&amp;"-"&amp;Leistungen!L6722</f>
        <v>2026-Nicht beauftragte Spitex-Organisation-</v>
      </c>
    </row>
    <row r="6723" spans="1:18" x14ac:dyDescent="0.2">
      <c r="A6723" s="95" t="str">
        <f>IF(ISBLANK('Zusatzblatt (Perigon)'!E6718),"",'Zusatzblatt (Perigon)'!E6718)</f>
        <v/>
      </c>
      <c r="B6723" s="95" t="str">
        <f>IF(ISBLANK('Zusatzblatt (Perigon)'!G6718),"",'Zusatzblatt (Perigon)'!G6718)</f>
        <v/>
      </c>
      <c r="C6723" s="96" t="str">
        <f>IF(ISBLANK('Zusatzblatt (Perigon)'!I6718),"",'Zusatzblatt (Perigon)'!I6718)</f>
        <v/>
      </c>
      <c r="D6723" s="97" t="str">
        <f>IF(ISBLANK('Zusatzblatt (Perigon)'!J6718),"",'Zusatzblatt (Perigon)'!J6718)</f>
        <v/>
      </c>
      <c r="E6723" s="64" t="str">
        <f>IF(ISBLANK('Zusatzblatt (Perigon)'!K6718),"",'Zusatzblatt (Perigon)'!K6718)</f>
        <v/>
      </c>
      <c r="F6723" s="65"/>
      <c r="G6723" s="64"/>
      <c r="H6723" s="69" t="str">
        <f>IF(ISBLANK('Zusatzblatt (Perigon)'!L6718),"",'Zusatzblatt (Perigon)'!L6718)</f>
        <v/>
      </c>
      <c r="I6723" s="69" t="str">
        <f>IF(ISBLANK('Zusatzblatt (Perigon)'!M6718),"",'Zusatzblatt (Perigon)'!M6718)</f>
        <v/>
      </c>
      <c r="J6723" s="98" t="str">
        <f>IF(ISBLANK('Zusatzblatt (Perigon)'!N6718),"",'Zusatzblatt (Perigon)'!N6718)</f>
        <v/>
      </c>
      <c r="K6723" s="99" t="str">
        <f>IF(ISBLANK('Zusatzblatt (Perigon)'!J6718),"",'Zusatzblatt (Perigon)'!T6718)</f>
        <v/>
      </c>
      <c r="L6723" s="95" t="str">
        <f>IF(ISBLANK('Zusatzblatt (Perigon)'!O6718),"",'Zusatzblatt (Perigon)'!O6718)</f>
        <v/>
      </c>
      <c r="M6723" s="95" t="str">
        <f>IF(ISBLANK('Zusatzblatt (Perigon)'!R6718),"",'Zusatzblatt (Perigon)'!R6718)</f>
        <v/>
      </c>
      <c r="N6723" s="95" t="str">
        <f>IF(ISBLANK('Zusatzblatt (Perigon)'!P6718),"",'Zusatzblatt (Perigon)'!P6718)</f>
        <v/>
      </c>
      <c r="O6723" s="38" t="str">
        <f>IF($L6723="","",VLOOKUP($R6723,Tarife!$A$2:$R$599,13,FALSE))</f>
        <v/>
      </c>
      <c r="P6723" s="38" t="str">
        <f t="shared" si="104"/>
        <v/>
      </c>
      <c r="R6723" s="100" t="str">
        <f>Zusammenzug!$C$25&amp;"-"&amp;Zusammenzug!$A$7&amp;"-"&amp;Leistungen!L6723</f>
        <v>2026-Nicht beauftragte Spitex-Organisation-</v>
      </c>
    </row>
    <row r="6724" spans="1:18" x14ac:dyDescent="0.2">
      <c r="A6724" s="95" t="str">
        <f>IF(ISBLANK('Zusatzblatt (Perigon)'!E6719),"",'Zusatzblatt (Perigon)'!E6719)</f>
        <v/>
      </c>
      <c r="B6724" s="95" t="str">
        <f>IF(ISBLANK('Zusatzblatt (Perigon)'!G6719),"",'Zusatzblatt (Perigon)'!G6719)</f>
        <v/>
      </c>
      <c r="C6724" s="96" t="str">
        <f>IF(ISBLANK('Zusatzblatt (Perigon)'!I6719),"",'Zusatzblatt (Perigon)'!I6719)</f>
        <v/>
      </c>
      <c r="D6724" s="97" t="str">
        <f>IF(ISBLANK('Zusatzblatt (Perigon)'!J6719),"",'Zusatzblatt (Perigon)'!J6719)</f>
        <v/>
      </c>
      <c r="E6724" s="64" t="str">
        <f>IF(ISBLANK('Zusatzblatt (Perigon)'!K6719),"",'Zusatzblatt (Perigon)'!K6719)</f>
        <v/>
      </c>
      <c r="F6724" s="65"/>
      <c r="G6724" s="64"/>
      <c r="H6724" s="69" t="str">
        <f>IF(ISBLANK('Zusatzblatt (Perigon)'!L6719),"",'Zusatzblatt (Perigon)'!L6719)</f>
        <v/>
      </c>
      <c r="I6724" s="69" t="str">
        <f>IF(ISBLANK('Zusatzblatt (Perigon)'!M6719),"",'Zusatzblatt (Perigon)'!M6719)</f>
        <v/>
      </c>
      <c r="J6724" s="98" t="str">
        <f>IF(ISBLANK('Zusatzblatt (Perigon)'!N6719),"",'Zusatzblatt (Perigon)'!N6719)</f>
        <v/>
      </c>
      <c r="K6724" s="99" t="str">
        <f>IF(ISBLANK('Zusatzblatt (Perigon)'!J6719),"",'Zusatzblatt (Perigon)'!T6719)</f>
        <v/>
      </c>
      <c r="L6724" s="95" t="str">
        <f>IF(ISBLANK('Zusatzblatt (Perigon)'!O6719),"",'Zusatzblatt (Perigon)'!O6719)</f>
        <v/>
      </c>
      <c r="M6724" s="95" t="str">
        <f>IF(ISBLANK('Zusatzblatt (Perigon)'!R6719),"",'Zusatzblatt (Perigon)'!R6719)</f>
        <v/>
      </c>
      <c r="N6724" s="95" t="str">
        <f>IF(ISBLANK('Zusatzblatt (Perigon)'!P6719),"",'Zusatzblatt (Perigon)'!P6719)</f>
        <v/>
      </c>
      <c r="O6724" s="38" t="str">
        <f>IF($L6724="","",VLOOKUP($R6724,Tarife!$A$2:$R$599,13,FALSE))</f>
        <v/>
      </c>
      <c r="P6724" s="38" t="str">
        <f t="shared" si="104"/>
        <v/>
      </c>
      <c r="R6724" s="100" t="str">
        <f>Zusammenzug!$C$25&amp;"-"&amp;Zusammenzug!$A$7&amp;"-"&amp;Leistungen!L6724</f>
        <v>2026-Nicht beauftragte Spitex-Organisation-</v>
      </c>
    </row>
    <row r="6725" spans="1:18" x14ac:dyDescent="0.2">
      <c r="A6725" s="95" t="str">
        <f>IF(ISBLANK('Zusatzblatt (Perigon)'!E6720),"",'Zusatzblatt (Perigon)'!E6720)</f>
        <v/>
      </c>
      <c r="B6725" s="95" t="str">
        <f>IF(ISBLANK('Zusatzblatt (Perigon)'!G6720),"",'Zusatzblatt (Perigon)'!G6720)</f>
        <v/>
      </c>
      <c r="C6725" s="96" t="str">
        <f>IF(ISBLANK('Zusatzblatt (Perigon)'!I6720),"",'Zusatzblatt (Perigon)'!I6720)</f>
        <v/>
      </c>
      <c r="D6725" s="97" t="str">
        <f>IF(ISBLANK('Zusatzblatt (Perigon)'!J6720),"",'Zusatzblatt (Perigon)'!J6720)</f>
        <v/>
      </c>
      <c r="E6725" s="64" t="str">
        <f>IF(ISBLANK('Zusatzblatt (Perigon)'!K6720),"",'Zusatzblatt (Perigon)'!K6720)</f>
        <v/>
      </c>
      <c r="F6725" s="65"/>
      <c r="G6725" s="64"/>
      <c r="H6725" s="69" t="str">
        <f>IF(ISBLANK('Zusatzblatt (Perigon)'!L6720),"",'Zusatzblatt (Perigon)'!L6720)</f>
        <v/>
      </c>
      <c r="I6725" s="69" t="str">
        <f>IF(ISBLANK('Zusatzblatt (Perigon)'!M6720),"",'Zusatzblatt (Perigon)'!M6720)</f>
        <v/>
      </c>
      <c r="J6725" s="98" t="str">
        <f>IF(ISBLANK('Zusatzblatt (Perigon)'!N6720),"",'Zusatzblatt (Perigon)'!N6720)</f>
        <v/>
      </c>
      <c r="K6725" s="99" t="str">
        <f>IF(ISBLANK('Zusatzblatt (Perigon)'!J6720),"",'Zusatzblatt (Perigon)'!T6720)</f>
        <v/>
      </c>
      <c r="L6725" s="95" t="str">
        <f>IF(ISBLANK('Zusatzblatt (Perigon)'!O6720),"",'Zusatzblatt (Perigon)'!O6720)</f>
        <v/>
      </c>
      <c r="M6725" s="95" t="str">
        <f>IF(ISBLANK('Zusatzblatt (Perigon)'!R6720),"",'Zusatzblatt (Perigon)'!R6720)</f>
        <v/>
      </c>
      <c r="N6725" s="95" t="str">
        <f>IF(ISBLANK('Zusatzblatt (Perigon)'!P6720),"",'Zusatzblatt (Perigon)'!P6720)</f>
        <v/>
      </c>
      <c r="O6725" s="38" t="str">
        <f>IF($L6725="","",VLOOKUP($R6725,Tarife!$A$2:$R$599,13,FALSE))</f>
        <v/>
      </c>
      <c r="P6725" s="38" t="str">
        <f t="shared" si="104"/>
        <v/>
      </c>
      <c r="R6725" s="100" t="str">
        <f>Zusammenzug!$C$25&amp;"-"&amp;Zusammenzug!$A$7&amp;"-"&amp;Leistungen!L6725</f>
        <v>2026-Nicht beauftragte Spitex-Organisation-</v>
      </c>
    </row>
    <row r="6726" spans="1:18" x14ac:dyDescent="0.2">
      <c r="A6726" s="95" t="str">
        <f>IF(ISBLANK('Zusatzblatt (Perigon)'!E6721),"",'Zusatzblatt (Perigon)'!E6721)</f>
        <v/>
      </c>
      <c r="B6726" s="95" t="str">
        <f>IF(ISBLANK('Zusatzblatt (Perigon)'!G6721),"",'Zusatzblatt (Perigon)'!G6721)</f>
        <v/>
      </c>
      <c r="C6726" s="96" t="str">
        <f>IF(ISBLANK('Zusatzblatt (Perigon)'!I6721),"",'Zusatzblatt (Perigon)'!I6721)</f>
        <v/>
      </c>
      <c r="D6726" s="97" t="str">
        <f>IF(ISBLANK('Zusatzblatt (Perigon)'!J6721),"",'Zusatzblatt (Perigon)'!J6721)</f>
        <v/>
      </c>
      <c r="E6726" s="64" t="str">
        <f>IF(ISBLANK('Zusatzblatt (Perigon)'!K6721),"",'Zusatzblatt (Perigon)'!K6721)</f>
        <v/>
      </c>
      <c r="F6726" s="65"/>
      <c r="G6726" s="64"/>
      <c r="H6726" s="69" t="str">
        <f>IF(ISBLANK('Zusatzblatt (Perigon)'!L6721),"",'Zusatzblatt (Perigon)'!L6721)</f>
        <v/>
      </c>
      <c r="I6726" s="69" t="str">
        <f>IF(ISBLANK('Zusatzblatt (Perigon)'!M6721),"",'Zusatzblatt (Perigon)'!M6721)</f>
        <v/>
      </c>
      <c r="J6726" s="98" t="str">
        <f>IF(ISBLANK('Zusatzblatt (Perigon)'!N6721),"",'Zusatzblatt (Perigon)'!N6721)</f>
        <v/>
      </c>
      <c r="K6726" s="99" t="str">
        <f>IF(ISBLANK('Zusatzblatt (Perigon)'!J6721),"",'Zusatzblatt (Perigon)'!T6721)</f>
        <v/>
      </c>
      <c r="L6726" s="95" t="str">
        <f>IF(ISBLANK('Zusatzblatt (Perigon)'!O6721),"",'Zusatzblatt (Perigon)'!O6721)</f>
        <v/>
      </c>
      <c r="M6726" s="95" t="str">
        <f>IF(ISBLANK('Zusatzblatt (Perigon)'!R6721),"",'Zusatzblatt (Perigon)'!R6721)</f>
        <v/>
      </c>
      <c r="N6726" s="95" t="str">
        <f>IF(ISBLANK('Zusatzblatt (Perigon)'!P6721),"",'Zusatzblatt (Perigon)'!P6721)</f>
        <v/>
      </c>
      <c r="O6726" s="38" t="str">
        <f>IF($L6726="","",VLOOKUP($R6726,Tarife!$A$2:$R$599,13,FALSE))</f>
        <v/>
      </c>
      <c r="P6726" s="38" t="str">
        <f t="shared" si="104"/>
        <v/>
      </c>
      <c r="R6726" s="100" t="str">
        <f>Zusammenzug!$C$25&amp;"-"&amp;Zusammenzug!$A$7&amp;"-"&amp;Leistungen!L6726</f>
        <v>2026-Nicht beauftragte Spitex-Organisation-</v>
      </c>
    </row>
    <row r="6727" spans="1:18" x14ac:dyDescent="0.2">
      <c r="A6727" s="95" t="str">
        <f>IF(ISBLANK('Zusatzblatt (Perigon)'!E6722),"",'Zusatzblatt (Perigon)'!E6722)</f>
        <v/>
      </c>
      <c r="B6727" s="95" t="str">
        <f>IF(ISBLANK('Zusatzblatt (Perigon)'!G6722),"",'Zusatzblatt (Perigon)'!G6722)</f>
        <v/>
      </c>
      <c r="C6727" s="96" t="str">
        <f>IF(ISBLANK('Zusatzblatt (Perigon)'!I6722),"",'Zusatzblatt (Perigon)'!I6722)</f>
        <v/>
      </c>
      <c r="D6727" s="97" t="str">
        <f>IF(ISBLANK('Zusatzblatt (Perigon)'!J6722),"",'Zusatzblatt (Perigon)'!J6722)</f>
        <v/>
      </c>
      <c r="E6727" s="64" t="str">
        <f>IF(ISBLANK('Zusatzblatt (Perigon)'!K6722),"",'Zusatzblatt (Perigon)'!K6722)</f>
        <v/>
      </c>
      <c r="F6727" s="65"/>
      <c r="G6727" s="64"/>
      <c r="H6727" s="69" t="str">
        <f>IF(ISBLANK('Zusatzblatt (Perigon)'!L6722),"",'Zusatzblatt (Perigon)'!L6722)</f>
        <v/>
      </c>
      <c r="I6727" s="69" t="str">
        <f>IF(ISBLANK('Zusatzblatt (Perigon)'!M6722),"",'Zusatzblatt (Perigon)'!M6722)</f>
        <v/>
      </c>
      <c r="J6727" s="98" t="str">
        <f>IF(ISBLANK('Zusatzblatt (Perigon)'!N6722),"",'Zusatzblatt (Perigon)'!N6722)</f>
        <v/>
      </c>
      <c r="K6727" s="99" t="str">
        <f>IF(ISBLANK('Zusatzblatt (Perigon)'!J6722),"",'Zusatzblatt (Perigon)'!T6722)</f>
        <v/>
      </c>
      <c r="L6727" s="95" t="str">
        <f>IF(ISBLANK('Zusatzblatt (Perigon)'!O6722),"",'Zusatzblatt (Perigon)'!O6722)</f>
        <v/>
      </c>
      <c r="M6727" s="95" t="str">
        <f>IF(ISBLANK('Zusatzblatt (Perigon)'!R6722),"",'Zusatzblatt (Perigon)'!R6722)</f>
        <v/>
      </c>
      <c r="N6727" s="95" t="str">
        <f>IF(ISBLANK('Zusatzblatt (Perigon)'!P6722),"",'Zusatzblatt (Perigon)'!P6722)</f>
        <v/>
      </c>
      <c r="O6727" s="38" t="str">
        <f>IF($L6727="","",VLOOKUP($R6727,Tarife!$A$2:$R$599,13,FALSE))</f>
        <v/>
      </c>
      <c r="P6727" s="38" t="str">
        <f t="shared" si="104"/>
        <v/>
      </c>
      <c r="R6727" s="100" t="str">
        <f>Zusammenzug!$C$25&amp;"-"&amp;Zusammenzug!$A$7&amp;"-"&amp;Leistungen!L6727</f>
        <v>2026-Nicht beauftragte Spitex-Organisation-</v>
      </c>
    </row>
    <row r="6728" spans="1:18" x14ac:dyDescent="0.2">
      <c r="A6728" s="95" t="str">
        <f>IF(ISBLANK('Zusatzblatt (Perigon)'!E6723),"",'Zusatzblatt (Perigon)'!E6723)</f>
        <v/>
      </c>
      <c r="B6728" s="95" t="str">
        <f>IF(ISBLANK('Zusatzblatt (Perigon)'!G6723),"",'Zusatzblatt (Perigon)'!G6723)</f>
        <v/>
      </c>
      <c r="C6728" s="96" t="str">
        <f>IF(ISBLANK('Zusatzblatt (Perigon)'!I6723),"",'Zusatzblatt (Perigon)'!I6723)</f>
        <v/>
      </c>
      <c r="D6728" s="97" t="str">
        <f>IF(ISBLANK('Zusatzblatt (Perigon)'!J6723),"",'Zusatzblatt (Perigon)'!J6723)</f>
        <v/>
      </c>
      <c r="E6728" s="64" t="str">
        <f>IF(ISBLANK('Zusatzblatt (Perigon)'!K6723),"",'Zusatzblatt (Perigon)'!K6723)</f>
        <v/>
      </c>
      <c r="F6728" s="65"/>
      <c r="G6728" s="64"/>
      <c r="H6728" s="69" t="str">
        <f>IF(ISBLANK('Zusatzblatt (Perigon)'!L6723),"",'Zusatzblatt (Perigon)'!L6723)</f>
        <v/>
      </c>
      <c r="I6728" s="69" t="str">
        <f>IF(ISBLANK('Zusatzblatt (Perigon)'!M6723),"",'Zusatzblatt (Perigon)'!M6723)</f>
        <v/>
      </c>
      <c r="J6728" s="98" t="str">
        <f>IF(ISBLANK('Zusatzblatt (Perigon)'!N6723),"",'Zusatzblatt (Perigon)'!N6723)</f>
        <v/>
      </c>
      <c r="K6728" s="99" t="str">
        <f>IF(ISBLANK('Zusatzblatt (Perigon)'!J6723),"",'Zusatzblatt (Perigon)'!T6723)</f>
        <v/>
      </c>
      <c r="L6728" s="95" t="str">
        <f>IF(ISBLANK('Zusatzblatt (Perigon)'!O6723),"",'Zusatzblatt (Perigon)'!O6723)</f>
        <v/>
      </c>
      <c r="M6728" s="95" t="str">
        <f>IF(ISBLANK('Zusatzblatt (Perigon)'!R6723),"",'Zusatzblatt (Perigon)'!R6723)</f>
        <v/>
      </c>
      <c r="N6728" s="95" t="str">
        <f>IF(ISBLANK('Zusatzblatt (Perigon)'!P6723),"",'Zusatzblatt (Perigon)'!P6723)</f>
        <v/>
      </c>
      <c r="O6728" s="38" t="str">
        <f>IF($L6728="","",VLOOKUP($R6728,Tarife!$A$2:$R$599,13,FALSE))</f>
        <v/>
      </c>
      <c r="P6728" s="38" t="str">
        <f t="shared" ref="P6728:P6791" si="105">IF(L6728="","",IF(AND($L6728="Pabe",N6728&lt;O6728),M6728*O6728,IF(N6728&lt;O6728,M6728*N6728,M6728*O6728)))</f>
        <v/>
      </c>
      <c r="R6728" s="100" t="str">
        <f>Zusammenzug!$C$25&amp;"-"&amp;Zusammenzug!$A$7&amp;"-"&amp;Leistungen!L6728</f>
        <v>2026-Nicht beauftragte Spitex-Organisation-</v>
      </c>
    </row>
    <row r="6729" spans="1:18" x14ac:dyDescent="0.2">
      <c r="A6729" s="95" t="str">
        <f>IF(ISBLANK('Zusatzblatt (Perigon)'!E6724),"",'Zusatzblatt (Perigon)'!E6724)</f>
        <v/>
      </c>
      <c r="B6729" s="95" t="str">
        <f>IF(ISBLANK('Zusatzblatt (Perigon)'!G6724),"",'Zusatzblatt (Perigon)'!G6724)</f>
        <v/>
      </c>
      <c r="C6729" s="96" t="str">
        <f>IF(ISBLANK('Zusatzblatt (Perigon)'!I6724),"",'Zusatzblatt (Perigon)'!I6724)</f>
        <v/>
      </c>
      <c r="D6729" s="97" t="str">
        <f>IF(ISBLANK('Zusatzblatt (Perigon)'!J6724),"",'Zusatzblatt (Perigon)'!J6724)</f>
        <v/>
      </c>
      <c r="E6729" s="64" t="str">
        <f>IF(ISBLANK('Zusatzblatt (Perigon)'!K6724),"",'Zusatzblatt (Perigon)'!K6724)</f>
        <v/>
      </c>
      <c r="F6729" s="65"/>
      <c r="G6729" s="64"/>
      <c r="H6729" s="69" t="str">
        <f>IF(ISBLANK('Zusatzblatt (Perigon)'!L6724),"",'Zusatzblatt (Perigon)'!L6724)</f>
        <v/>
      </c>
      <c r="I6729" s="69" t="str">
        <f>IF(ISBLANK('Zusatzblatt (Perigon)'!M6724),"",'Zusatzblatt (Perigon)'!M6724)</f>
        <v/>
      </c>
      <c r="J6729" s="98" t="str">
        <f>IF(ISBLANK('Zusatzblatt (Perigon)'!N6724),"",'Zusatzblatt (Perigon)'!N6724)</f>
        <v/>
      </c>
      <c r="K6729" s="99" t="str">
        <f>IF(ISBLANK('Zusatzblatt (Perigon)'!J6724),"",'Zusatzblatt (Perigon)'!T6724)</f>
        <v/>
      </c>
      <c r="L6729" s="95" t="str">
        <f>IF(ISBLANK('Zusatzblatt (Perigon)'!O6724),"",'Zusatzblatt (Perigon)'!O6724)</f>
        <v/>
      </c>
      <c r="M6729" s="95" t="str">
        <f>IF(ISBLANK('Zusatzblatt (Perigon)'!R6724),"",'Zusatzblatt (Perigon)'!R6724)</f>
        <v/>
      </c>
      <c r="N6729" s="95" t="str">
        <f>IF(ISBLANK('Zusatzblatt (Perigon)'!P6724),"",'Zusatzblatt (Perigon)'!P6724)</f>
        <v/>
      </c>
      <c r="O6729" s="38" t="str">
        <f>IF($L6729="","",VLOOKUP($R6729,Tarife!$A$2:$R$599,13,FALSE))</f>
        <v/>
      </c>
      <c r="P6729" s="38" t="str">
        <f t="shared" si="105"/>
        <v/>
      </c>
      <c r="R6729" s="100" t="str">
        <f>Zusammenzug!$C$25&amp;"-"&amp;Zusammenzug!$A$7&amp;"-"&amp;Leistungen!L6729</f>
        <v>2026-Nicht beauftragte Spitex-Organisation-</v>
      </c>
    </row>
    <row r="6730" spans="1:18" x14ac:dyDescent="0.2">
      <c r="A6730" s="95" t="str">
        <f>IF(ISBLANK('Zusatzblatt (Perigon)'!E6725),"",'Zusatzblatt (Perigon)'!E6725)</f>
        <v/>
      </c>
      <c r="B6730" s="95" t="str">
        <f>IF(ISBLANK('Zusatzblatt (Perigon)'!G6725),"",'Zusatzblatt (Perigon)'!G6725)</f>
        <v/>
      </c>
      <c r="C6730" s="96" t="str">
        <f>IF(ISBLANK('Zusatzblatt (Perigon)'!I6725),"",'Zusatzblatt (Perigon)'!I6725)</f>
        <v/>
      </c>
      <c r="D6730" s="97" t="str">
        <f>IF(ISBLANK('Zusatzblatt (Perigon)'!J6725),"",'Zusatzblatt (Perigon)'!J6725)</f>
        <v/>
      </c>
      <c r="E6730" s="64" t="str">
        <f>IF(ISBLANK('Zusatzblatt (Perigon)'!K6725),"",'Zusatzblatt (Perigon)'!K6725)</f>
        <v/>
      </c>
      <c r="F6730" s="65"/>
      <c r="G6730" s="64"/>
      <c r="H6730" s="69" t="str">
        <f>IF(ISBLANK('Zusatzblatt (Perigon)'!L6725),"",'Zusatzblatt (Perigon)'!L6725)</f>
        <v/>
      </c>
      <c r="I6730" s="69" t="str">
        <f>IF(ISBLANK('Zusatzblatt (Perigon)'!M6725),"",'Zusatzblatt (Perigon)'!M6725)</f>
        <v/>
      </c>
      <c r="J6730" s="98" t="str">
        <f>IF(ISBLANK('Zusatzblatt (Perigon)'!N6725),"",'Zusatzblatt (Perigon)'!N6725)</f>
        <v/>
      </c>
      <c r="K6730" s="99" t="str">
        <f>IF(ISBLANK('Zusatzblatt (Perigon)'!J6725),"",'Zusatzblatt (Perigon)'!T6725)</f>
        <v/>
      </c>
      <c r="L6730" s="95" t="str">
        <f>IF(ISBLANK('Zusatzblatt (Perigon)'!O6725),"",'Zusatzblatt (Perigon)'!O6725)</f>
        <v/>
      </c>
      <c r="M6730" s="95" t="str">
        <f>IF(ISBLANK('Zusatzblatt (Perigon)'!R6725),"",'Zusatzblatt (Perigon)'!R6725)</f>
        <v/>
      </c>
      <c r="N6730" s="95" t="str">
        <f>IF(ISBLANK('Zusatzblatt (Perigon)'!P6725),"",'Zusatzblatt (Perigon)'!P6725)</f>
        <v/>
      </c>
      <c r="O6730" s="38" t="str">
        <f>IF($L6730="","",VLOOKUP($R6730,Tarife!$A$2:$R$599,13,FALSE))</f>
        <v/>
      </c>
      <c r="P6730" s="38" t="str">
        <f t="shared" si="105"/>
        <v/>
      </c>
      <c r="R6730" s="100" t="str">
        <f>Zusammenzug!$C$25&amp;"-"&amp;Zusammenzug!$A$7&amp;"-"&amp;Leistungen!L6730</f>
        <v>2026-Nicht beauftragte Spitex-Organisation-</v>
      </c>
    </row>
    <row r="6731" spans="1:18" x14ac:dyDescent="0.2">
      <c r="A6731" s="95" t="str">
        <f>IF(ISBLANK('Zusatzblatt (Perigon)'!E6726),"",'Zusatzblatt (Perigon)'!E6726)</f>
        <v/>
      </c>
      <c r="B6731" s="95" t="str">
        <f>IF(ISBLANK('Zusatzblatt (Perigon)'!G6726),"",'Zusatzblatt (Perigon)'!G6726)</f>
        <v/>
      </c>
      <c r="C6731" s="96" t="str">
        <f>IF(ISBLANK('Zusatzblatt (Perigon)'!I6726),"",'Zusatzblatt (Perigon)'!I6726)</f>
        <v/>
      </c>
      <c r="D6731" s="97" t="str">
        <f>IF(ISBLANK('Zusatzblatt (Perigon)'!J6726),"",'Zusatzblatt (Perigon)'!J6726)</f>
        <v/>
      </c>
      <c r="E6731" s="64" t="str">
        <f>IF(ISBLANK('Zusatzblatt (Perigon)'!K6726),"",'Zusatzblatt (Perigon)'!K6726)</f>
        <v/>
      </c>
      <c r="F6731" s="65"/>
      <c r="G6731" s="64"/>
      <c r="H6731" s="69" t="str">
        <f>IF(ISBLANK('Zusatzblatt (Perigon)'!L6726),"",'Zusatzblatt (Perigon)'!L6726)</f>
        <v/>
      </c>
      <c r="I6731" s="69" t="str">
        <f>IF(ISBLANK('Zusatzblatt (Perigon)'!M6726),"",'Zusatzblatt (Perigon)'!M6726)</f>
        <v/>
      </c>
      <c r="J6731" s="98" t="str">
        <f>IF(ISBLANK('Zusatzblatt (Perigon)'!N6726),"",'Zusatzblatt (Perigon)'!N6726)</f>
        <v/>
      </c>
      <c r="K6731" s="99" t="str">
        <f>IF(ISBLANK('Zusatzblatt (Perigon)'!J6726),"",'Zusatzblatt (Perigon)'!T6726)</f>
        <v/>
      </c>
      <c r="L6731" s="95" t="str">
        <f>IF(ISBLANK('Zusatzblatt (Perigon)'!O6726),"",'Zusatzblatt (Perigon)'!O6726)</f>
        <v/>
      </c>
      <c r="M6731" s="95" t="str">
        <f>IF(ISBLANK('Zusatzblatt (Perigon)'!R6726),"",'Zusatzblatt (Perigon)'!R6726)</f>
        <v/>
      </c>
      <c r="N6731" s="95" t="str">
        <f>IF(ISBLANK('Zusatzblatt (Perigon)'!P6726),"",'Zusatzblatt (Perigon)'!P6726)</f>
        <v/>
      </c>
      <c r="O6731" s="38" t="str">
        <f>IF($L6731="","",VLOOKUP($R6731,Tarife!$A$2:$R$599,13,FALSE))</f>
        <v/>
      </c>
      <c r="P6731" s="38" t="str">
        <f t="shared" si="105"/>
        <v/>
      </c>
      <c r="R6731" s="100" t="str">
        <f>Zusammenzug!$C$25&amp;"-"&amp;Zusammenzug!$A$7&amp;"-"&amp;Leistungen!L6731</f>
        <v>2026-Nicht beauftragte Spitex-Organisation-</v>
      </c>
    </row>
    <row r="6732" spans="1:18" x14ac:dyDescent="0.2">
      <c r="A6732" s="95" t="str">
        <f>IF(ISBLANK('Zusatzblatt (Perigon)'!E6727),"",'Zusatzblatt (Perigon)'!E6727)</f>
        <v/>
      </c>
      <c r="B6732" s="95" t="str">
        <f>IF(ISBLANK('Zusatzblatt (Perigon)'!G6727),"",'Zusatzblatt (Perigon)'!G6727)</f>
        <v/>
      </c>
      <c r="C6732" s="96" t="str">
        <f>IF(ISBLANK('Zusatzblatt (Perigon)'!I6727),"",'Zusatzblatt (Perigon)'!I6727)</f>
        <v/>
      </c>
      <c r="D6732" s="97" t="str">
        <f>IF(ISBLANK('Zusatzblatt (Perigon)'!J6727),"",'Zusatzblatt (Perigon)'!J6727)</f>
        <v/>
      </c>
      <c r="E6732" s="64" t="str">
        <f>IF(ISBLANK('Zusatzblatt (Perigon)'!K6727),"",'Zusatzblatt (Perigon)'!K6727)</f>
        <v/>
      </c>
      <c r="F6732" s="65"/>
      <c r="G6732" s="64"/>
      <c r="H6732" s="69" t="str">
        <f>IF(ISBLANK('Zusatzblatt (Perigon)'!L6727),"",'Zusatzblatt (Perigon)'!L6727)</f>
        <v/>
      </c>
      <c r="I6732" s="69" t="str">
        <f>IF(ISBLANK('Zusatzblatt (Perigon)'!M6727),"",'Zusatzblatt (Perigon)'!M6727)</f>
        <v/>
      </c>
      <c r="J6732" s="98" t="str">
        <f>IF(ISBLANK('Zusatzblatt (Perigon)'!N6727),"",'Zusatzblatt (Perigon)'!N6727)</f>
        <v/>
      </c>
      <c r="K6732" s="99" t="str">
        <f>IF(ISBLANK('Zusatzblatt (Perigon)'!J6727),"",'Zusatzblatt (Perigon)'!T6727)</f>
        <v/>
      </c>
      <c r="L6732" s="95" t="str">
        <f>IF(ISBLANK('Zusatzblatt (Perigon)'!O6727),"",'Zusatzblatt (Perigon)'!O6727)</f>
        <v/>
      </c>
      <c r="M6732" s="95" t="str">
        <f>IF(ISBLANK('Zusatzblatt (Perigon)'!R6727),"",'Zusatzblatt (Perigon)'!R6727)</f>
        <v/>
      </c>
      <c r="N6732" s="95" t="str">
        <f>IF(ISBLANK('Zusatzblatt (Perigon)'!P6727),"",'Zusatzblatt (Perigon)'!P6727)</f>
        <v/>
      </c>
      <c r="O6732" s="38" t="str">
        <f>IF($L6732="","",VLOOKUP($R6732,Tarife!$A$2:$R$599,13,FALSE))</f>
        <v/>
      </c>
      <c r="P6732" s="38" t="str">
        <f t="shared" si="105"/>
        <v/>
      </c>
      <c r="R6732" s="100" t="str">
        <f>Zusammenzug!$C$25&amp;"-"&amp;Zusammenzug!$A$7&amp;"-"&amp;Leistungen!L6732</f>
        <v>2026-Nicht beauftragte Spitex-Organisation-</v>
      </c>
    </row>
    <row r="6733" spans="1:18" x14ac:dyDescent="0.2">
      <c r="A6733" s="95" t="str">
        <f>IF(ISBLANK('Zusatzblatt (Perigon)'!E6728),"",'Zusatzblatt (Perigon)'!E6728)</f>
        <v/>
      </c>
      <c r="B6733" s="95" t="str">
        <f>IF(ISBLANK('Zusatzblatt (Perigon)'!G6728),"",'Zusatzblatt (Perigon)'!G6728)</f>
        <v/>
      </c>
      <c r="C6733" s="96" t="str">
        <f>IF(ISBLANK('Zusatzblatt (Perigon)'!I6728),"",'Zusatzblatt (Perigon)'!I6728)</f>
        <v/>
      </c>
      <c r="D6733" s="97" t="str">
        <f>IF(ISBLANK('Zusatzblatt (Perigon)'!J6728),"",'Zusatzblatt (Perigon)'!J6728)</f>
        <v/>
      </c>
      <c r="E6733" s="64" t="str">
        <f>IF(ISBLANK('Zusatzblatt (Perigon)'!K6728),"",'Zusatzblatt (Perigon)'!K6728)</f>
        <v/>
      </c>
      <c r="F6733" s="65"/>
      <c r="G6733" s="64"/>
      <c r="H6733" s="69" t="str">
        <f>IF(ISBLANK('Zusatzblatt (Perigon)'!L6728),"",'Zusatzblatt (Perigon)'!L6728)</f>
        <v/>
      </c>
      <c r="I6733" s="69" t="str">
        <f>IF(ISBLANK('Zusatzblatt (Perigon)'!M6728),"",'Zusatzblatt (Perigon)'!M6728)</f>
        <v/>
      </c>
      <c r="J6733" s="98" t="str">
        <f>IF(ISBLANK('Zusatzblatt (Perigon)'!N6728),"",'Zusatzblatt (Perigon)'!N6728)</f>
        <v/>
      </c>
      <c r="K6733" s="99" t="str">
        <f>IF(ISBLANK('Zusatzblatt (Perigon)'!J6728),"",'Zusatzblatt (Perigon)'!T6728)</f>
        <v/>
      </c>
      <c r="L6733" s="95" t="str">
        <f>IF(ISBLANK('Zusatzblatt (Perigon)'!O6728),"",'Zusatzblatt (Perigon)'!O6728)</f>
        <v/>
      </c>
      <c r="M6733" s="95" t="str">
        <f>IF(ISBLANK('Zusatzblatt (Perigon)'!R6728),"",'Zusatzblatt (Perigon)'!R6728)</f>
        <v/>
      </c>
      <c r="N6733" s="95" t="str">
        <f>IF(ISBLANK('Zusatzblatt (Perigon)'!P6728),"",'Zusatzblatt (Perigon)'!P6728)</f>
        <v/>
      </c>
      <c r="O6733" s="38" t="str">
        <f>IF($L6733="","",VLOOKUP($R6733,Tarife!$A$2:$R$599,13,FALSE))</f>
        <v/>
      </c>
      <c r="P6733" s="38" t="str">
        <f t="shared" si="105"/>
        <v/>
      </c>
      <c r="R6733" s="100" t="str">
        <f>Zusammenzug!$C$25&amp;"-"&amp;Zusammenzug!$A$7&amp;"-"&amp;Leistungen!L6733</f>
        <v>2026-Nicht beauftragte Spitex-Organisation-</v>
      </c>
    </row>
    <row r="6734" spans="1:18" x14ac:dyDescent="0.2">
      <c r="A6734" s="95" t="str">
        <f>IF(ISBLANK('Zusatzblatt (Perigon)'!E6729),"",'Zusatzblatt (Perigon)'!E6729)</f>
        <v/>
      </c>
      <c r="B6734" s="95" t="str">
        <f>IF(ISBLANK('Zusatzblatt (Perigon)'!G6729),"",'Zusatzblatt (Perigon)'!G6729)</f>
        <v/>
      </c>
      <c r="C6734" s="96" t="str">
        <f>IF(ISBLANK('Zusatzblatt (Perigon)'!I6729),"",'Zusatzblatt (Perigon)'!I6729)</f>
        <v/>
      </c>
      <c r="D6734" s="97" t="str">
        <f>IF(ISBLANK('Zusatzblatt (Perigon)'!J6729),"",'Zusatzblatt (Perigon)'!J6729)</f>
        <v/>
      </c>
      <c r="E6734" s="64" t="str">
        <f>IF(ISBLANK('Zusatzblatt (Perigon)'!K6729),"",'Zusatzblatt (Perigon)'!K6729)</f>
        <v/>
      </c>
      <c r="F6734" s="65"/>
      <c r="G6734" s="64"/>
      <c r="H6734" s="69" t="str">
        <f>IF(ISBLANK('Zusatzblatt (Perigon)'!L6729),"",'Zusatzblatt (Perigon)'!L6729)</f>
        <v/>
      </c>
      <c r="I6734" s="69" t="str">
        <f>IF(ISBLANK('Zusatzblatt (Perigon)'!M6729),"",'Zusatzblatt (Perigon)'!M6729)</f>
        <v/>
      </c>
      <c r="J6734" s="98" t="str">
        <f>IF(ISBLANK('Zusatzblatt (Perigon)'!N6729),"",'Zusatzblatt (Perigon)'!N6729)</f>
        <v/>
      </c>
      <c r="K6734" s="99" t="str">
        <f>IF(ISBLANK('Zusatzblatt (Perigon)'!J6729),"",'Zusatzblatt (Perigon)'!T6729)</f>
        <v/>
      </c>
      <c r="L6734" s="95" t="str">
        <f>IF(ISBLANK('Zusatzblatt (Perigon)'!O6729),"",'Zusatzblatt (Perigon)'!O6729)</f>
        <v/>
      </c>
      <c r="M6734" s="95" t="str">
        <f>IF(ISBLANK('Zusatzblatt (Perigon)'!R6729),"",'Zusatzblatt (Perigon)'!R6729)</f>
        <v/>
      </c>
      <c r="N6734" s="95" t="str">
        <f>IF(ISBLANK('Zusatzblatt (Perigon)'!P6729),"",'Zusatzblatt (Perigon)'!P6729)</f>
        <v/>
      </c>
      <c r="O6734" s="38" t="str">
        <f>IF($L6734="","",VLOOKUP($R6734,Tarife!$A$2:$R$599,13,FALSE))</f>
        <v/>
      </c>
      <c r="P6734" s="38" t="str">
        <f t="shared" si="105"/>
        <v/>
      </c>
      <c r="R6734" s="100" t="str">
        <f>Zusammenzug!$C$25&amp;"-"&amp;Zusammenzug!$A$7&amp;"-"&amp;Leistungen!L6734</f>
        <v>2026-Nicht beauftragte Spitex-Organisation-</v>
      </c>
    </row>
    <row r="6735" spans="1:18" x14ac:dyDescent="0.2">
      <c r="A6735" s="95" t="str">
        <f>IF(ISBLANK('Zusatzblatt (Perigon)'!E6730),"",'Zusatzblatt (Perigon)'!E6730)</f>
        <v/>
      </c>
      <c r="B6735" s="95" t="str">
        <f>IF(ISBLANK('Zusatzblatt (Perigon)'!G6730),"",'Zusatzblatt (Perigon)'!G6730)</f>
        <v/>
      </c>
      <c r="C6735" s="96" t="str">
        <f>IF(ISBLANK('Zusatzblatt (Perigon)'!I6730),"",'Zusatzblatt (Perigon)'!I6730)</f>
        <v/>
      </c>
      <c r="D6735" s="97" t="str">
        <f>IF(ISBLANK('Zusatzblatt (Perigon)'!J6730),"",'Zusatzblatt (Perigon)'!J6730)</f>
        <v/>
      </c>
      <c r="E6735" s="64" t="str">
        <f>IF(ISBLANK('Zusatzblatt (Perigon)'!K6730),"",'Zusatzblatt (Perigon)'!K6730)</f>
        <v/>
      </c>
      <c r="F6735" s="65"/>
      <c r="G6735" s="64"/>
      <c r="H6735" s="69" t="str">
        <f>IF(ISBLANK('Zusatzblatt (Perigon)'!L6730),"",'Zusatzblatt (Perigon)'!L6730)</f>
        <v/>
      </c>
      <c r="I6735" s="69" t="str">
        <f>IF(ISBLANK('Zusatzblatt (Perigon)'!M6730),"",'Zusatzblatt (Perigon)'!M6730)</f>
        <v/>
      </c>
      <c r="J6735" s="98" t="str">
        <f>IF(ISBLANK('Zusatzblatt (Perigon)'!N6730),"",'Zusatzblatt (Perigon)'!N6730)</f>
        <v/>
      </c>
      <c r="K6735" s="99" t="str">
        <f>IF(ISBLANK('Zusatzblatt (Perigon)'!J6730),"",'Zusatzblatt (Perigon)'!T6730)</f>
        <v/>
      </c>
      <c r="L6735" s="95" t="str">
        <f>IF(ISBLANK('Zusatzblatt (Perigon)'!O6730),"",'Zusatzblatt (Perigon)'!O6730)</f>
        <v/>
      </c>
      <c r="M6735" s="95" t="str">
        <f>IF(ISBLANK('Zusatzblatt (Perigon)'!R6730),"",'Zusatzblatt (Perigon)'!R6730)</f>
        <v/>
      </c>
      <c r="N6735" s="95" t="str">
        <f>IF(ISBLANK('Zusatzblatt (Perigon)'!P6730),"",'Zusatzblatt (Perigon)'!P6730)</f>
        <v/>
      </c>
      <c r="O6735" s="38" t="str">
        <f>IF($L6735="","",VLOOKUP($R6735,Tarife!$A$2:$R$599,13,FALSE))</f>
        <v/>
      </c>
      <c r="P6735" s="38" t="str">
        <f t="shared" si="105"/>
        <v/>
      </c>
      <c r="R6735" s="100" t="str">
        <f>Zusammenzug!$C$25&amp;"-"&amp;Zusammenzug!$A$7&amp;"-"&amp;Leistungen!L6735</f>
        <v>2026-Nicht beauftragte Spitex-Organisation-</v>
      </c>
    </row>
    <row r="6736" spans="1:18" x14ac:dyDescent="0.2">
      <c r="A6736" s="95" t="str">
        <f>IF(ISBLANK('Zusatzblatt (Perigon)'!E6731),"",'Zusatzblatt (Perigon)'!E6731)</f>
        <v/>
      </c>
      <c r="B6736" s="95" t="str">
        <f>IF(ISBLANK('Zusatzblatt (Perigon)'!G6731),"",'Zusatzblatt (Perigon)'!G6731)</f>
        <v/>
      </c>
      <c r="C6736" s="96" t="str">
        <f>IF(ISBLANK('Zusatzblatt (Perigon)'!I6731),"",'Zusatzblatt (Perigon)'!I6731)</f>
        <v/>
      </c>
      <c r="D6736" s="97" t="str">
        <f>IF(ISBLANK('Zusatzblatt (Perigon)'!J6731),"",'Zusatzblatt (Perigon)'!J6731)</f>
        <v/>
      </c>
      <c r="E6736" s="64" t="str">
        <f>IF(ISBLANK('Zusatzblatt (Perigon)'!K6731),"",'Zusatzblatt (Perigon)'!K6731)</f>
        <v/>
      </c>
      <c r="F6736" s="65"/>
      <c r="G6736" s="64"/>
      <c r="H6736" s="69" t="str">
        <f>IF(ISBLANK('Zusatzblatt (Perigon)'!L6731),"",'Zusatzblatt (Perigon)'!L6731)</f>
        <v/>
      </c>
      <c r="I6736" s="69" t="str">
        <f>IF(ISBLANK('Zusatzblatt (Perigon)'!M6731),"",'Zusatzblatt (Perigon)'!M6731)</f>
        <v/>
      </c>
      <c r="J6736" s="98" t="str">
        <f>IF(ISBLANK('Zusatzblatt (Perigon)'!N6731),"",'Zusatzblatt (Perigon)'!N6731)</f>
        <v/>
      </c>
      <c r="K6736" s="99" t="str">
        <f>IF(ISBLANK('Zusatzblatt (Perigon)'!J6731),"",'Zusatzblatt (Perigon)'!T6731)</f>
        <v/>
      </c>
      <c r="L6736" s="95" t="str">
        <f>IF(ISBLANK('Zusatzblatt (Perigon)'!O6731),"",'Zusatzblatt (Perigon)'!O6731)</f>
        <v/>
      </c>
      <c r="M6736" s="95" t="str">
        <f>IF(ISBLANK('Zusatzblatt (Perigon)'!R6731),"",'Zusatzblatt (Perigon)'!R6731)</f>
        <v/>
      </c>
      <c r="N6736" s="95" t="str">
        <f>IF(ISBLANK('Zusatzblatt (Perigon)'!P6731),"",'Zusatzblatt (Perigon)'!P6731)</f>
        <v/>
      </c>
      <c r="O6736" s="38" t="str">
        <f>IF($L6736="","",VLOOKUP($R6736,Tarife!$A$2:$R$599,13,FALSE))</f>
        <v/>
      </c>
      <c r="P6736" s="38" t="str">
        <f t="shared" si="105"/>
        <v/>
      </c>
      <c r="R6736" s="100" t="str">
        <f>Zusammenzug!$C$25&amp;"-"&amp;Zusammenzug!$A$7&amp;"-"&amp;Leistungen!L6736</f>
        <v>2026-Nicht beauftragte Spitex-Organisation-</v>
      </c>
    </row>
    <row r="6737" spans="1:18" x14ac:dyDescent="0.2">
      <c r="A6737" s="95" t="str">
        <f>IF(ISBLANK('Zusatzblatt (Perigon)'!E6732),"",'Zusatzblatt (Perigon)'!E6732)</f>
        <v/>
      </c>
      <c r="B6737" s="95" t="str">
        <f>IF(ISBLANK('Zusatzblatt (Perigon)'!G6732),"",'Zusatzblatt (Perigon)'!G6732)</f>
        <v/>
      </c>
      <c r="C6737" s="96" t="str">
        <f>IF(ISBLANK('Zusatzblatt (Perigon)'!I6732),"",'Zusatzblatt (Perigon)'!I6732)</f>
        <v/>
      </c>
      <c r="D6737" s="97" t="str">
        <f>IF(ISBLANK('Zusatzblatt (Perigon)'!J6732),"",'Zusatzblatt (Perigon)'!J6732)</f>
        <v/>
      </c>
      <c r="E6737" s="64" t="str">
        <f>IF(ISBLANK('Zusatzblatt (Perigon)'!K6732),"",'Zusatzblatt (Perigon)'!K6732)</f>
        <v/>
      </c>
      <c r="F6737" s="65"/>
      <c r="G6737" s="64"/>
      <c r="H6737" s="69" t="str">
        <f>IF(ISBLANK('Zusatzblatt (Perigon)'!L6732),"",'Zusatzblatt (Perigon)'!L6732)</f>
        <v/>
      </c>
      <c r="I6737" s="69" t="str">
        <f>IF(ISBLANK('Zusatzblatt (Perigon)'!M6732),"",'Zusatzblatt (Perigon)'!M6732)</f>
        <v/>
      </c>
      <c r="J6737" s="98" t="str">
        <f>IF(ISBLANK('Zusatzblatt (Perigon)'!N6732),"",'Zusatzblatt (Perigon)'!N6732)</f>
        <v/>
      </c>
      <c r="K6737" s="99" t="str">
        <f>IF(ISBLANK('Zusatzblatt (Perigon)'!J6732),"",'Zusatzblatt (Perigon)'!T6732)</f>
        <v/>
      </c>
      <c r="L6737" s="95" t="str">
        <f>IF(ISBLANK('Zusatzblatt (Perigon)'!O6732),"",'Zusatzblatt (Perigon)'!O6732)</f>
        <v/>
      </c>
      <c r="M6737" s="95" t="str">
        <f>IF(ISBLANK('Zusatzblatt (Perigon)'!R6732),"",'Zusatzblatt (Perigon)'!R6732)</f>
        <v/>
      </c>
      <c r="N6737" s="95" t="str">
        <f>IF(ISBLANK('Zusatzblatt (Perigon)'!P6732),"",'Zusatzblatt (Perigon)'!P6732)</f>
        <v/>
      </c>
      <c r="O6737" s="38" t="str">
        <f>IF($L6737="","",VLOOKUP($R6737,Tarife!$A$2:$R$599,13,FALSE))</f>
        <v/>
      </c>
      <c r="P6737" s="38" t="str">
        <f t="shared" si="105"/>
        <v/>
      </c>
      <c r="R6737" s="100" t="str">
        <f>Zusammenzug!$C$25&amp;"-"&amp;Zusammenzug!$A$7&amp;"-"&amp;Leistungen!L6737</f>
        <v>2026-Nicht beauftragte Spitex-Organisation-</v>
      </c>
    </row>
    <row r="6738" spans="1:18" x14ac:dyDescent="0.2">
      <c r="A6738" s="95" t="str">
        <f>IF(ISBLANK('Zusatzblatt (Perigon)'!E6733),"",'Zusatzblatt (Perigon)'!E6733)</f>
        <v/>
      </c>
      <c r="B6738" s="95" t="str">
        <f>IF(ISBLANK('Zusatzblatt (Perigon)'!G6733),"",'Zusatzblatt (Perigon)'!G6733)</f>
        <v/>
      </c>
      <c r="C6738" s="96" t="str">
        <f>IF(ISBLANK('Zusatzblatt (Perigon)'!I6733),"",'Zusatzblatt (Perigon)'!I6733)</f>
        <v/>
      </c>
      <c r="D6738" s="97" t="str">
        <f>IF(ISBLANK('Zusatzblatt (Perigon)'!J6733),"",'Zusatzblatt (Perigon)'!J6733)</f>
        <v/>
      </c>
      <c r="E6738" s="64" t="str">
        <f>IF(ISBLANK('Zusatzblatt (Perigon)'!K6733),"",'Zusatzblatt (Perigon)'!K6733)</f>
        <v/>
      </c>
      <c r="F6738" s="65"/>
      <c r="G6738" s="64"/>
      <c r="H6738" s="69" t="str">
        <f>IF(ISBLANK('Zusatzblatt (Perigon)'!L6733),"",'Zusatzblatt (Perigon)'!L6733)</f>
        <v/>
      </c>
      <c r="I6738" s="69" t="str">
        <f>IF(ISBLANK('Zusatzblatt (Perigon)'!M6733),"",'Zusatzblatt (Perigon)'!M6733)</f>
        <v/>
      </c>
      <c r="J6738" s="98" t="str">
        <f>IF(ISBLANK('Zusatzblatt (Perigon)'!N6733),"",'Zusatzblatt (Perigon)'!N6733)</f>
        <v/>
      </c>
      <c r="K6738" s="99" t="str">
        <f>IF(ISBLANK('Zusatzblatt (Perigon)'!J6733),"",'Zusatzblatt (Perigon)'!T6733)</f>
        <v/>
      </c>
      <c r="L6738" s="95" t="str">
        <f>IF(ISBLANK('Zusatzblatt (Perigon)'!O6733),"",'Zusatzblatt (Perigon)'!O6733)</f>
        <v/>
      </c>
      <c r="M6738" s="95" t="str">
        <f>IF(ISBLANK('Zusatzblatt (Perigon)'!R6733),"",'Zusatzblatt (Perigon)'!R6733)</f>
        <v/>
      </c>
      <c r="N6738" s="95" t="str">
        <f>IF(ISBLANK('Zusatzblatt (Perigon)'!P6733),"",'Zusatzblatt (Perigon)'!P6733)</f>
        <v/>
      </c>
      <c r="O6738" s="38" t="str">
        <f>IF($L6738="","",VLOOKUP($R6738,Tarife!$A$2:$R$599,13,FALSE))</f>
        <v/>
      </c>
      <c r="P6738" s="38" t="str">
        <f t="shared" si="105"/>
        <v/>
      </c>
      <c r="R6738" s="100" t="str">
        <f>Zusammenzug!$C$25&amp;"-"&amp;Zusammenzug!$A$7&amp;"-"&amp;Leistungen!L6738</f>
        <v>2026-Nicht beauftragte Spitex-Organisation-</v>
      </c>
    </row>
    <row r="6739" spans="1:18" x14ac:dyDescent="0.2">
      <c r="A6739" s="95" t="str">
        <f>IF(ISBLANK('Zusatzblatt (Perigon)'!E6734),"",'Zusatzblatt (Perigon)'!E6734)</f>
        <v/>
      </c>
      <c r="B6739" s="95" t="str">
        <f>IF(ISBLANK('Zusatzblatt (Perigon)'!G6734),"",'Zusatzblatt (Perigon)'!G6734)</f>
        <v/>
      </c>
      <c r="C6739" s="96" t="str">
        <f>IF(ISBLANK('Zusatzblatt (Perigon)'!I6734),"",'Zusatzblatt (Perigon)'!I6734)</f>
        <v/>
      </c>
      <c r="D6739" s="97" t="str">
        <f>IF(ISBLANK('Zusatzblatt (Perigon)'!J6734),"",'Zusatzblatt (Perigon)'!J6734)</f>
        <v/>
      </c>
      <c r="E6739" s="64" t="str">
        <f>IF(ISBLANK('Zusatzblatt (Perigon)'!K6734),"",'Zusatzblatt (Perigon)'!K6734)</f>
        <v/>
      </c>
      <c r="F6739" s="65"/>
      <c r="G6739" s="64"/>
      <c r="H6739" s="69" t="str">
        <f>IF(ISBLANK('Zusatzblatt (Perigon)'!L6734),"",'Zusatzblatt (Perigon)'!L6734)</f>
        <v/>
      </c>
      <c r="I6739" s="69" t="str">
        <f>IF(ISBLANK('Zusatzblatt (Perigon)'!M6734),"",'Zusatzblatt (Perigon)'!M6734)</f>
        <v/>
      </c>
      <c r="J6739" s="98" t="str">
        <f>IF(ISBLANK('Zusatzblatt (Perigon)'!N6734),"",'Zusatzblatt (Perigon)'!N6734)</f>
        <v/>
      </c>
      <c r="K6739" s="99" t="str">
        <f>IF(ISBLANK('Zusatzblatt (Perigon)'!J6734),"",'Zusatzblatt (Perigon)'!T6734)</f>
        <v/>
      </c>
      <c r="L6739" s="95" t="str">
        <f>IF(ISBLANK('Zusatzblatt (Perigon)'!O6734),"",'Zusatzblatt (Perigon)'!O6734)</f>
        <v/>
      </c>
      <c r="M6739" s="95" t="str">
        <f>IF(ISBLANK('Zusatzblatt (Perigon)'!R6734),"",'Zusatzblatt (Perigon)'!R6734)</f>
        <v/>
      </c>
      <c r="N6739" s="95" t="str">
        <f>IF(ISBLANK('Zusatzblatt (Perigon)'!P6734),"",'Zusatzblatt (Perigon)'!P6734)</f>
        <v/>
      </c>
      <c r="O6739" s="38" t="str">
        <f>IF($L6739="","",VLOOKUP($R6739,Tarife!$A$2:$R$599,13,FALSE))</f>
        <v/>
      </c>
      <c r="P6739" s="38" t="str">
        <f t="shared" si="105"/>
        <v/>
      </c>
      <c r="R6739" s="100" t="str">
        <f>Zusammenzug!$C$25&amp;"-"&amp;Zusammenzug!$A$7&amp;"-"&amp;Leistungen!L6739</f>
        <v>2026-Nicht beauftragte Spitex-Organisation-</v>
      </c>
    </row>
    <row r="6740" spans="1:18" x14ac:dyDescent="0.2">
      <c r="A6740" s="95" t="str">
        <f>IF(ISBLANK('Zusatzblatt (Perigon)'!E6735),"",'Zusatzblatt (Perigon)'!E6735)</f>
        <v/>
      </c>
      <c r="B6740" s="95" t="str">
        <f>IF(ISBLANK('Zusatzblatt (Perigon)'!G6735),"",'Zusatzblatt (Perigon)'!G6735)</f>
        <v/>
      </c>
      <c r="C6740" s="96" t="str">
        <f>IF(ISBLANK('Zusatzblatt (Perigon)'!I6735),"",'Zusatzblatt (Perigon)'!I6735)</f>
        <v/>
      </c>
      <c r="D6740" s="97" t="str">
        <f>IF(ISBLANK('Zusatzblatt (Perigon)'!J6735),"",'Zusatzblatt (Perigon)'!J6735)</f>
        <v/>
      </c>
      <c r="E6740" s="64" t="str">
        <f>IF(ISBLANK('Zusatzblatt (Perigon)'!K6735),"",'Zusatzblatt (Perigon)'!K6735)</f>
        <v/>
      </c>
      <c r="F6740" s="65"/>
      <c r="G6740" s="64"/>
      <c r="H6740" s="69" t="str">
        <f>IF(ISBLANK('Zusatzblatt (Perigon)'!L6735),"",'Zusatzblatt (Perigon)'!L6735)</f>
        <v/>
      </c>
      <c r="I6740" s="69" t="str">
        <f>IF(ISBLANK('Zusatzblatt (Perigon)'!M6735),"",'Zusatzblatt (Perigon)'!M6735)</f>
        <v/>
      </c>
      <c r="J6740" s="98" t="str">
        <f>IF(ISBLANK('Zusatzblatt (Perigon)'!N6735),"",'Zusatzblatt (Perigon)'!N6735)</f>
        <v/>
      </c>
      <c r="K6740" s="99" t="str">
        <f>IF(ISBLANK('Zusatzblatt (Perigon)'!J6735),"",'Zusatzblatt (Perigon)'!T6735)</f>
        <v/>
      </c>
      <c r="L6740" s="95" t="str">
        <f>IF(ISBLANK('Zusatzblatt (Perigon)'!O6735),"",'Zusatzblatt (Perigon)'!O6735)</f>
        <v/>
      </c>
      <c r="M6740" s="95" t="str">
        <f>IF(ISBLANK('Zusatzblatt (Perigon)'!R6735),"",'Zusatzblatt (Perigon)'!R6735)</f>
        <v/>
      </c>
      <c r="N6740" s="95" t="str">
        <f>IF(ISBLANK('Zusatzblatt (Perigon)'!P6735),"",'Zusatzblatt (Perigon)'!P6735)</f>
        <v/>
      </c>
      <c r="O6740" s="38" t="str">
        <f>IF($L6740="","",VLOOKUP($R6740,Tarife!$A$2:$R$599,13,FALSE))</f>
        <v/>
      </c>
      <c r="P6740" s="38" t="str">
        <f t="shared" si="105"/>
        <v/>
      </c>
      <c r="R6740" s="100" t="str">
        <f>Zusammenzug!$C$25&amp;"-"&amp;Zusammenzug!$A$7&amp;"-"&amp;Leistungen!L6740</f>
        <v>2026-Nicht beauftragte Spitex-Organisation-</v>
      </c>
    </row>
    <row r="6741" spans="1:18" x14ac:dyDescent="0.2">
      <c r="A6741" s="95" t="str">
        <f>IF(ISBLANK('Zusatzblatt (Perigon)'!E6736),"",'Zusatzblatt (Perigon)'!E6736)</f>
        <v/>
      </c>
      <c r="B6741" s="95" t="str">
        <f>IF(ISBLANK('Zusatzblatt (Perigon)'!G6736),"",'Zusatzblatt (Perigon)'!G6736)</f>
        <v/>
      </c>
      <c r="C6741" s="96" t="str">
        <f>IF(ISBLANK('Zusatzblatt (Perigon)'!I6736),"",'Zusatzblatt (Perigon)'!I6736)</f>
        <v/>
      </c>
      <c r="D6741" s="97" t="str">
        <f>IF(ISBLANK('Zusatzblatt (Perigon)'!J6736),"",'Zusatzblatt (Perigon)'!J6736)</f>
        <v/>
      </c>
      <c r="E6741" s="64" t="str">
        <f>IF(ISBLANK('Zusatzblatt (Perigon)'!K6736),"",'Zusatzblatt (Perigon)'!K6736)</f>
        <v/>
      </c>
      <c r="F6741" s="65"/>
      <c r="G6741" s="64"/>
      <c r="H6741" s="69" t="str">
        <f>IF(ISBLANK('Zusatzblatt (Perigon)'!L6736),"",'Zusatzblatt (Perigon)'!L6736)</f>
        <v/>
      </c>
      <c r="I6741" s="69" t="str">
        <f>IF(ISBLANK('Zusatzblatt (Perigon)'!M6736),"",'Zusatzblatt (Perigon)'!M6736)</f>
        <v/>
      </c>
      <c r="J6741" s="98" t="str">
        <f>IF(ISBLANK('Zusatzblatt (Perigon)'!N6736),"",'Zusatzblatt (Perigon)'!N6736)</f>
        <v/>
      </c>
      <c r="K6741" s="99" t="str">
        <f>IF(ISBLANK('Zusatzblatt (Perigon)'!J6736),"",'Zusatzblatt (Perigon)'!T6736)</f>
        <v/>
      </c>
      <c r="L6741" s="95" t="str">
        <f>IF(ISBLANK('Zusatzblatt (Perigon)'!O6736),"",'Zusatzblatt (Perigon)'!O6736)</f>
        <v/>
      </c>
      <c r="M6741" s="95" t="str">
        <f>IF(ISBLANK('Zusatzblatt (Perigon)'!R6736),"",'Zusatzblatt (Perigon)'!R6736)</f>
        <v/>
      </c>
      <c r="N6741" s="95" t="str">
        <f>IF(ISBLANK('Zusatzblatt (Perigon)'!P6736),"",'Zusatzblatt (Perigon)'!P6736)</f>
        <v/>
      </c>
      <c r="O6741" s="38" t="str">
        <f>IF($L6741="","",VLOOKUP($R6741,Tarife!$A$2:$R$599,13,FALSE))</f>
        <v/>
      </c>
      <c r="P6741" s="38" t="str">
        <f t="shared" si="105"/>
        <v/>
      </c>
      <c r="R6741" s="100" t="str">
        <f>Zusammenzug!$C$25&amp;"-"&amp;Zusammenzug!$A$7&amp;"-"&amp;Leistungen!L6741</f>
        <v>2026-Nicht beauftragte Spitex-Organisation-</v>
      </c>
    </row>
    <row r="6742" spans="1:18" x14ac:dyDescent="0.2">
      <c r="A6742" s="95" t="str">
        <f>IF(ISBLANK('Zusatzblatt (Perigon)'!E6737),"",'Zusatzblatt (Perigon)'!E6737)</f>
        <v/>
      </c>
      <c r="B6742" s="95" t="str">
        <f>IF(ISBLANK('Zusatzblatt (Perigon)'!G6737),"",'Zusatzblatt (Perigon)'!G6737)</f>
        <v/>
      </c>
      <c r="C6742" s="96" t="str">
        <f>IF(ISBLANK('Zusatzblatt (Perigon)'!I6737),"",'Zusatzblatt (Perigon)'!I6737)</f>
        <v/>
      </c>
      <c r="D6742" s="97" t="str">
        <f>IF(ISBLANK('Zusatzblatt (Perigon)'!J6737),"",'Zusatzblatt (Perigon)'!J6737)</f>
        <v/>
      </c>
      <c r="E6742" s="64" t="str">
        <f>IF(ISBLANK('Zusatzblatt (Perigon)'!K6737),"",'Zusatzblatt (Perigon)'!K6737)</f>
        <v/>
      </c>
      <c r="F6742" s="65"/>
      <c r="G6742" s="64"/>
      <c r="H6742" s="69" t="str">
        <f>IF(ISBLANK('Zusatzblatt (Perigon)'!L6737),"",'Zusatzblatt (Perigon)'!L6737)</f>
        <v/>
      </c>
      <c r="I6742" s="69" t="str">
        <f>IF(ISBLANK('Zusatzblatt (Perigon)'!M6737),"",'Zusatzblatt (Perigon)'!M6737)</f>
        <v/>
      </c>
      <c r="J6742" s="98" t="str">
        <f>IF(ISBLANK('Zusatzblatt (Perigon)'!N6737),"",'Zusatzblatt (Perigon)'!N6737)</f>
        <v/>
      </c>
      <c r="K6742" s="99" t="str">
        <f>IF(ISBLANK('Zusatzblatt (Perigon)'!J6737),"",'Zusatzblatt (Perigon)'!T6737)</f>
        <v/>
      </c>
      <c r="L6742" s="95" t="str">
        <f>IF(ISBLANK('Zusatzblatt (Perigon)'!O6737),"",'Zusatzblatt (Perigon)'!O6737)</f>
        <v/>
      </c>
      <c r="M6742" s="95" t="str">
        <f>IF(ISBLANK('Zusatzblatt (Perigon)'!R6737),"",'Zusatzblatt (Perigon)'!R6737)</f>
        <v/>
      </c>
      <c r="N6742" s="95" t="str">
        <f>IF(ISBLANK('Zusatzblatt (Perigon)'!P6737),"",'Zusatzblatt (Perigon)'!P6737)</f>
        <v/>
      </c>
      <c r="O6742" s="38" t="str">
        <f>IF($L6742="","",VLOOKUP($R6742,Tarife!$A$2:$R$599,13,FALSE))</f>
        <v/>
      </c>
      <c r="P6742" s="38" t="str">
        <f t="shared" si="105"/>
        <v/>
      </c>
      <c r="R6742" s="100" t="str">
        <f>Zusammenzug!$C$25&amp;"-"&amp;Zusammenzug!$A$7&amp;"-"&amp;Leistungen!L6742</f>
        <v>2026-Nicht beauftragte Spitex-Organisation-</v>
      </c>
    </row>
    <row r="6743" spans="1:18" x14ac:dyDescent="0.2">
      <c r="A6743" s="95" t="str">
        <f>IF(ISBLANK('Zusatzblatt (Perigon)'!E6738),"",'Zusatzblatt (Perigon)'!E6738)</f>
        <v/>
      </c>
      <c r="B6743" s="95" t="str">
        <f>IF(ISBLANK('Zusatzblatt (Perigon)'!G6738),"",'Zusatzblatt (Perigon)'!G6738)</f>
        <v/>
      </c>
      <c r="C6743" s="96" t="str">
        <f>IF(ISBLANK('Zusatzblatt (Perigon)'!I6738),"",'Zusatzblatt (Perigon)'!I6738)</f>
        <v/>
      </c>
      <c r="D6743" s="97" t="str">
        <f>IF(ISBLANK('Zusatzblatt (Perigon)'!J6738),"",'Zusatzblatt (Perigon)'!J6738)</f>
        <v/>
      </c>
      <c r="E6743" s="64" t="str">
        <f>IF(ISBLANK('Zusatzblatt (Perigon)'!K6738),"",'Zusatzblatt (Perigon)'!K6738)</f>
        <v/>
      </c>
      <c r="F6743" s="65"/>
      <c r="G6743" s="64"/>
      <c r="H6743" s="69" t="str">
        <f>IF(ISBLANK('Zusatzblatt (Perigon)'!L6738),"",'Zusatzblatt (Perigon)'!L6738)</f>
        <v/>
      </c>
      <c r="I6743" s="69" t="str">
        <f>IF(ISBLANK('Zusatzblatt (Perigon)'!M6738),"",'Zusatzblatt (Perigon)'!M6738)</f>
        <v/>
      </c>
      <c r="J6743" s="98" t="str">
        <f>IF(ISBLANK('Zusatzblatt (Perigon)'!N6738),"",'Zusatzblatt (Perigon)'!N6738)</f>
        <v/>
      </c>
      <c r="K6743" s="99" t="str">
        <f>IF(ISBLANK('Zusatzblatt (Perigon)'!J6738),"",'Zusatzblatt (Perigon)'!T6738)</f>
        <v/>
      </c>
      <c r="L6743" s="95" t="str">
        <f>IF(ISBLANK('Zusatzblatt (Perigon)'!O6738),"",'Zusatzblatt (Perigon)'!O6738)</f>
        <v/>
      </c>
      <c r="M6743" s="95" t="str">
        <f>IF(ISBLANK('Zusatzblatt (Perigon)'!R6738),"",'Zusatzblatt (Perigon)'!R6738)</f>
        <v/>
      </c>
      <c r="N6743" s="95" t="str">
        <f>IF(ISBLANK('Zusatzblatt (Perigon)'!P6738),"",'Zusatzblatt (Perigon)'!P6738)</f>
        <v/>
      </c>
      <c r="O6743" s="38" t="str">
        <f>IF($L6743="","",VLOOKUP($R6743,Tarife!$A$2:$R$599,13,FALSE))</f>
        <v/>
      </c>
      <c r="P6743" s="38" t="str">
        <f t="shared" si="105"/>
        <v/>
      </c>
      <c r="R6743" s="100" t="str">
        <f>Zusammenzug!$C$25&amp;"-"&amp;Zusammenzug!$A$7&amp;"-"&amp;Leistungen!L6743</f>
        <v>2026-Nicht beauftragte Spitex-Organisation-</v>
      </c>
    </row>
    <row r="6744" spans="1:18" x14ac:dyDescent="0.2">
      <c r="A6744" s="95" t="str">
        <f>IF(ISBLANK('Zusatzblatt (Perigon)'!E6739),"",'Zusatzblatt (Perigon)'!E6739)</f>
        <v/>
      </c>
      <c r="B6744" s="95" t="str">
        <f>IF(ISBLANK('Zusatzblatt (Perigon)'!G6739),"",'Zusatzblatt (Perigon)'!G6739)</f>
        <v/>
      </c>
      <c r="C6744" s="96" t="str">
        <f>IF(ISBLANK('Zusatzblatt (Perigon)'!I6739),"",'Zusatzblatt (Perigon)'!I6739)</f>
        <v/>
      </c>
      <c r="D6744" s="97" t="str">
        <f>IF(ISBLANK('Zusatzblatt (Perigon)'!J6739),"",'Zusatzblatt (Perigon)'!J6739)</f>
        <v/>
      </c>
      <c r="E6744" s="64" t="str">
        <f>IF(ISBLANK('Zusatzblatt (Perigon)'!K6739),"",'Zusatzblatt (Perigon)'!K6739)</f>
        <v/>
      </c>
      <c r="F6744" s="65"/>
      <c r="G6744" s="64"/>
      <c r="H6744" s="69" t="str">
        <f>IF(ISBLANK('Zusatzblatt (Perigon)'!L6739),"",'Zusatzblatt (Perigon)'!L6739)</f>
        <v/>
      </c>
      <c r="I6744" s="69" t="str">
        <f>IF(ISBLANK('Zusatzblatt (Perigon)'!M6739),"",'Zusatzblatt (Perigon)'!M6739)</f>
        <v/>
      </c>
      <c r="J6744" s="98" t="str">
        <f>IF(ISBLANK('Zusatzblatt (Perigon)'!N6739),"",'Zusatzblatt (Perigon)'!N6739)</f>
        <v/>
      </c>
      <c r="K6744" s="99" t="str">
        <f>IF(ISBLANK('Zusatzblatt (Perigon)'!J6739),"",'Zusatzblatt (Perigon)'!T6739)</f>
        <v/>
      </c>
      <c r="L6744" s="95" t="str">
        <f>IF(ISBLANK('Zusatzblatt (Perigon)'!O6739),"",'Zusatzblatt (Perigon)'!O6739)</f>
        <v/>
      </c>
      <c r="M6744" s="95" t="str">
        <f>IF(ISBLANK('Zusatzblatt (Perigon)'!R6739),"",'Zusatzblatt (Perigon)'!R6739)</f>
        <v/>
      </c>
      <c r="N6744" s="95" t="str">
        <f>IF(ISBLANK('Zusatzblatt (Perigon)'!P6739),"",'Zusatzblatt (Perigon)'!P6739)</f>
        <v/>
      </c>
      <c r="O6744" s="38" t="str">
        <f>IF($L6744="","",VLOOKUP($R6744,Tarife!$A$2:$R$599,13,FALSE))</f>
        <v/>
      </c>
      <c r="P6744" s="38" t="str">
        <f t="shared" si="105"/>
        <v/>
      </c>
      <c r="R6744" s="100" t="str">
        <f>Zusammenzug!$C$25&amp;"-"&amp;Zusammenzug!$A$7&amp;"-"&amp;Leistungen!L6744</f>
        <v>2026-Nicht beauftragte Spitex-Organisation-</v>
      </c>
    </row>
    <row r="6745" spans="1:18" x14ac:dyDescent="0.2">
      <c r="A6745" s="95" t="str">
        <f>IF(ISBLANK('Zusatzblatt (Perigon)'!E6740),"",'Zusatzblatt (Perigon)'!E6740)</f>
        <v/>
      </c>
      <c r="B6745" s="95" t="str">
        <f>IF(ISBLANK('Zusatzblatt (Perigon)'!G6740),"",'Zusatzblatt (Perigon)'!G6740)</f>
        <v/>
      </c>
      <c r="C6745" s="96" t="str">
        <f>IF(ISBLANK('Zusatzblatt (Perigon)'!I6740),"",'Zusatzblatt (Perigon)'!I6740)</f>
        <v/>
      </c>
      <c r="D6745" s="97" t="str">
        <f>IF(ISBLANK('Zusatzblatt (Perigon)'!J6740),"",'Zusatzblatt (Perigon)'!J6740)</f>
        <v/>
      </c>
      <c r="E6745" s="64" t="str">
        <f>IF(ISBLANK('Zusatzblatt (Perigon)'!K6740),"",'Zusatzblatt (Perigon)'!K6740)</f>
        <v/>
      </c>
      <c r="F6745" s="65"/>
      <c r="G6745" s="64"/>
      <c r="H6745" s="69" t="str">
        <f>IF(ISBLANK('Zusatzblatt (Perigon)'!L6740),"",'Zusatzblatt (Perigon)'!L6740)</f>
        <v/>
      </c>
      <c r="I6745" s="69" t="str">
        <f>IF(ISBLANK('Zusatzblatt (Perigon)'!M6740),"",'Zusatzblatt (Perigon)'!M6740)</f>
        <v/>
      </c>
      <c r="J6745" s="98" t="str">
        <f>IF(ISBLANK('Zusatzblatt (Perigon)'!N6740),"",'Zusatzblatt (Perigon)'!N6740)</f>
        <v/>
      </c>
      <c r="K6745" s="99" t="str">
        <f>IF(ISBLANK('Zusatzblatt (Perigon)'!J6740),"",'Zusatzblatt (Perigon)'!T6740)</f>
        <v/>
      </c>
      <c r="L6745" s="95" t="str">
        <f>IF(ISBLANK('Zusatzblatt (Perigon)'!O6740),"",'Zusatzblatt (Perigon)'!O6740)</f>
        <v/>
      </c>
      <c r="M6745" s="95" t="str">
        <f>IF(ISBLANK('Zusatzblatt (Perigon)'!R6740),"",'Zusatzblatt (Perigon)'!R6740)</f>
        <v/>
      </c>
      <c r="N6745" s="95" t="str">
        <f>IF(ISBLANK('Zusatzblatt (Perigon)'!P6740),"",'Zusatzblatt (Perigon)'!P6740)</f>
        <v/>
      </c>
      <c r="O6745" s="38" t="str">
        <f>IF($L6745="","",VLOOKUP($R6745,Tarife!$A$2:$R$599,13,FALSE))</f>
        <v/>
      </c>
      <c r="P6745" s="38" t="str">
        <f t="shared" si="105"/>
        <v/>
      </c>
      <c r="R6745" s="100" t="str">
        <f>Zusammenzug!$C$25&amp;"-"&amp;Zusammenzug!$A$7&amp;"-"&amp;Leistungen!L6745</f>
        <v>2026-Nicht beauftragte Spitex-Organisation-</v>
      </c>
    </row>
    <row r="6746" spans="1:18" x14ac:dyDescent="0.2">
      <c r="A6746" s="95" t="str">
        <f>IF(ISBLANK('Zusatzblatt (Perigon)'!E6741),"",'Zusatzblatt (Perigon)'!E6741)</f>
        <v/>
      </c>
      <c r="B6746" s="95" t="str">
        <f>IF(ISBLANK('Zusatzblatt (Perigon)'!G6741),"",'Zusatzblatt (Perigon)'!G6741)</f>
        <v/>
      </c>
      <c r="C6746" s="96" t="str">
        <f>IF(ISBLANK('Zusatzblatt (Perigon)'!I6741),"",'Zusatzblatt (Perigon)'!I6741)</f>
        <v/>
      </c>
      <c r="D6746" s="97" t="str">
        <f>IF(ISBLANK('Zusatzblatt (Perigon)'!J6741),"",'Zusatzblatt (Perigon)'!J6741)</f>
        <v/>
      </c>
      <c r="E6746" s="64" t="str">
        <f>IF(ISBLANK('Zusatzblatt (Perigon)'!K6741),"",'Zusatzblatt (Perigon)'!K6741)</f>
        <v/>
      </c>
      <c r="F6746" s="65"/>
      <c r="G6746" s="64"/>
      <c r="H6746" s="69" t="str">
        <f>IF(ISBLANK('Zusatzblatt (Perigon)'!L6741),"",'Zusatzblatt (Perigon)'!L6741)</f>
        <v/>
      </c>
      <c r="I6746" s="69" t="str">
        <f>IF(ISBLANK('Zusatzblatt (Perigon)'!M6741),"",'Zusatzblatt (Perigon)'!M6741)</f>
        <v/>
      </c>
      <c r="J6746" s="98" t="str">
        <f>IF(ISBLANK('Zusatzblatt (Perigon)'!N6741),"",'Zusatzblatt (Perigon)'!N6741)</f>
        <v/>
      </c>
      <c r="K6746" s="99" t="str">
        <f>IF(ISBLANK('Zusatzblatt (Perigon)'!J6741),"",'Zusatzblatt (Perigon)'!T6741)</f>
        <v/>
      </c>
      <c r="L6746" s="95" t="str">
        <f>IF(ISBLANK('Zusatzblatt (Perigon)'!O6741),"",'Zusatzblatt (Perigon)'!O6741)</f>
        <v/>
      </c>
      <c r="M6746" s="95" t="str">
        <f>IF(ISBLANK('Zusatzblatt (Perigon)'!R6741),"",'Zusatzblatt (Perigon)'!R6741)</f>
        <v/>
      </c>
      <c r="N6746" s="95" t="str">
        <f>IF(ISBLANK('Zusatzblatt (Perigon)'!P6741),"",'Zusatzblatt (Perigon)'!P6741)</f>
        <v/>
      </c>
      <c r="O6746" s="38" t="str">
        <f>IF($L6746="","",VLOOKUP($R6746,Tarife!$A$2:$R$599,13,FALSE))</f>
        <v/>
      </c>
      <c r="P6746" s="38" t="str">
        <f t="shared" si="105"/>
        <v/>
      </c>
      <c r="R6746" s="100" t="str">
        <f>Zusammenzug!$C$25&amp;"-"&amp;Zusammenzug!$A$7&amp;"-"&amp;Leistungen!L6746</f>
        <v>2026-Nicht beauftragte Spitex-Organisation-</v>
      </c>
    </row>
    <row r="6747" spans="1:18" x14ac:dyDescent="0.2">
      <c r="A6747" s="95" t="str">
        <f>IF(ISBLANK('Zusatzblatt (Perigon)'!E6742),"",'Zusatzblatt (Perigon)'!E6742)</f>
        <v/>
      </c>
      <c r="B6747" s="95" t="str">
        <f>IF(ISBLANK('Zusatzblatt (Perigon)'!G6742),"",'Zusatzblatt (Perigon)'!G6742)</f>
        <v/>
      </c>
      <c r="C6747" s="96" t="str">
        <f>IF(ISBLANK('Zusatzblatt (Perigon)'!I6742),"",'Zusatzblatt (Perigon)'!I6742)</f>
        <v/>
      </c>
      <c r="D6747" s="97" t="str">
        <f>IF(ISBLANK('Zusatzblatt (Perigon)'!J6742),"",'Zusatzblatt (Perigon)'!J6742)</f>
        <v/>
      </c>
      <c r="E6747" s="64" t="str">
        <f>IF(ISBLANK('Zusatzblatt (Perigon)'!K6742),"",'Zusatzblatt (Perigon)'!K6742)</f>
        <v/>
      </c>
      <c r="F6747" s="65"/>
      <c r="G6747" s="64"/>
      <c r="H6747" s="69" t="str">
        <f>IF(ISBLANK('Zusatzblatt (Perigon)'!L6742),"",'Zusatzblatt (Perigon)'!L6742)</f>
        <v/>
      </c>
      <c r="I6747" s="69" t="str">
        <f>IF(ISBLANK('Zusatzblatt (Perigon)'!M6742),"",'Zusatzblatt (Perigon)'!M6742)</f>
        <v/>
      </c>
      <c r="J6747" s="98" t="str">
        <f>IF(ISBLANK('Zusatzblatt (Perigon)'!N6742),"",'Zusatzblatt (Perigon)'!N6742)</f>
        <v/>
      </c>
      <c r="K6747" s="99" t="str">
        <f>IF(ISBLANK('Zusatzblatt (Perigon)'!J6742),"",'Zusatzblatt (Perigon)'!T6742)</f>
        <v/>
      </c>
      <c r="L6747" s="95" t="str">
        <f>IF(ISBLANK('Zusatzblatt (Perigon)'!O6742),"",'Zusatzblatt (Perigon)'!O6742)</f>
        <v/>
      </c>
      <c r="M6747" s="95" t="str">
        <f>IF(ISBLANK('Zusatzblatt (Perigon)'!R6742),"",'Zusatzblatt (Perigon)'!R6742)</f>
        <v/>
      </c>
      <c r="N6747" s="95" t="str">
        <f>IF(ISBLANK('Zusatzblatt (Perigon)'!P6742),"",'Zusatzblatt (Perigon)'!P6742)</f>
        <v/>
      </c>
      <c r="O6747" s="38" t="str">
        <f>IF($L6747="","",VLOOKUP($R6747,Tarife!$A$2:$R$599,13,FALSE))</f>
        <v/>
      </c>
      <c r="P6747" s="38" t="str">
        <f t="shared" si="105"/>
        <v/>
      </c>
      <c r="R6747" s="100" t="str">
        <f>Zusammenzug!$C$25&amp;"-"&amp;Zusammenzug!$A$7&amp;"-"&amp;Leistungen!L6747</f>
        <v>2026-Nicht beauftragte Spitex-Organisation-</v>
      </c>
    </row>
    <row r="6748" spans="1:18" x14ac:dyDescent="0.2">
      <c r="A6748" s="95" t="str">
        <f>IF(ISBLANK('Zusatzblatt (Perigon)'!E6743),"",'Zusatzblatt (Perigon)'!E6743)</f>
        <v/>
      </c>
      <c r="B6748" s="95" t="str">
        <f>IF(ISBLANK('Zusatzblatt (Perigon)'!G6743),"",'Zusatzblatt (Perigon)'!G6743)</f>
        <v/>
      </c>
      <c r="C6748" s="96" t="str">
        <f>IF(ISBLANK('Zusatzblatt (Perigon)'!I6743),"",'Zusatzblatt (Perigon)'!I6743)</f>
        <v/>
      </c>
      <c r="D6748" s="97" t="str">
        <f>IF(ISBLANK('Zusatzblatt (Perigon)'!J6743),"",'Zusatzblatt (Perigon)'!J6743)</f>
        <v/>
      </c>
      <c r="E6748" s="64" t="str">
        <f>IF(ISBLANK('Zusatzblatt (Perigon)'!K6743),"",'Zusatzblatt (Perigon)'!K6743)</f>
        <v/>
      </c>
      <c r="F6748" s="65"/>
      <c r="G6748" s="64"/>
      <c r="H6748" s="69" t="str">
        <f>IF(ISBLANK('Zusatzblatt (Perigon)'!L6743),"",'Zusatzblatt (Perigon)'!L6743)</f>
        <v/>
      </c>
      <c r="I6748" s="69" t="str">
        <f>IF(ISBLANK('Zusatzblatt (Perigon)'!M6743),"",'Zusatzblatt (Perigon)'!M6743)</f>
        <v/>
      </c>
      <c r="J6748" s="98" t="str">
        <f>IF(ISBLANK('Zusatzblatt (Perigon)'!N6743),"",'Zusatzblatt (Perigon)'!N6743)</f>
        <v/>
      </c>
      <c r="K6748" s="99" t="str">
        <f>IF(ISBLANK('Zusatzblatt (Perigon)'!J6743),"",'Zusatzblatt (Perigon)'!T6743)</f>
        <v/>
      </c>
      <c r="L6748" s="95" t="str">
        <f>IF(ISBLANK('Zusatzblatt (Perigon)'!O6743),"",'Zusatzblatt (Perigon)'!O6743)</f>
        <v/>
      </c>
      <c r="M6748" s="95" t="str">
        <f>IF(ISBLANK('Zusatzblatt (Perigon)'!R6743),"",'Zusatzblatt (Perigon)'!R6743)</f>
        <v/>
      </c>
      <c r="N6748" s="95" t="str">
        <f>IF(ISBLANK('Zusatzblatt (Perigon)'!P6743),"",'Zusatzblatt (Perigon)'!P6743)</f>
        <v/>
      </c>
      <c r="O6748" s="38" t="str">
        <f>IF($L6748="","",VLOOKUP($R6748,Tarife!$A$2:$R$599,13,FALSE))</f>
        <v/>
      </c>
      <c r="P6748" s="38" t="str">
        <f t="shared" si="105"/>
        <v/>
      </c>
      <c r="R6748" s="100" t="str">
        <f>Zusammenzug!$C$25&amp;"-"&amp;Zusammenzug!$A$7&amp;"-"&amp;Leistungen!L6748</f>
        <v>2026-Nicht beauftragte Spitex-Organisation-</v>
      </c>
    </row>
    <row r="6749" spans="1:18" x14ac:dyDescent="0.2">
      <c r="A6749" s="95" t="str">
        <f>IF(ISBLANK('Zusatzblatt (Perigon)'!E6744),"",'Zusatzblatt (Perigon)'!E6744)</f>
        <v/>
      </c>
      <c r="B6749" s="95" t="str">
        <f>IF(ISBLANK('Zusatzblatt (Perigon)'!G6744),"",'Zusatzblatt (Perigon)'!G6744)</f>
        <v/>
      </c>
      <c r="C6749" s="96" t="str">
        <f>IF(ISBLANK('Zusatzblatt (Perigon)'!I6744),"",'Zusatzblatt (Perigon)'!I6744)</f>
        <v/>
      </c>
      <c r="D6749" s="97" t="str">
        <f>IF(ISBLANK('Zusatzblatt (Perigon)'!J6744),"",'Zusatzblatt (Perigon)'!J6744)</f>
        <v/>
      </c>
      <c r="E6749" s="64" t="str">
        <f>IF(ISBLANK('Zusatzblatt (Perigon)'!K6744),"",'Zusatzblatt (Perigon)'!K6744)</f>
        <v/>
      </c>
      <c r="F6749" s="65"/>
      <c r="G6749" s="64"/>
      <c r="H6749" s="69" t="str">
        <f>IF(ISBLANK('Zusatzblatt (Perigon)'!L6744),"",'Zusatzblatt (Perigon)'!L6744)</f>
        <v/>
      </c>
      <c r="I6749" s="69" t="str">
        <f>IF(ISBLANK('Zusatzblatt (Perigon)'!M6744),"",'Zusatzblatt (Perigon)'!M6744)</f>
        <v/>
      </c>
      <c r="J6749" s="98" t="str">
        <f>IF(ISBLANK('Zusatzblatt (Perigon)'!N6744),"",'Zusatzblatt (Perigon)'!N6744)</f>
        <v/>
      </c>
      <c r="K6749" s="99" t="str">
        <f>IF(ISBLANK('Zusatzblatt (Perigon)'!J6744),"",'Zusatzblatt (Perigon)'!T6744)</f>
        <v/>
      </c>
      <c r="L6749" s="95" t="str">
        <f>IF(ISBLANK('Zusatzblatt (Perigon)'!O6744),"",'Zusatzblatt (Perigon)'!O6744)</f>
        <v/>
      </c>
      <c r="M6749" s="95" t="str">
        <f>IF(ISBLANK('Zusatzblatt (Perigon)'!R6744),"",'Zusatzblatt (Perigon)'!R6744)</f>
        <v/>
      </c>
      <c r="N6749" s="95" t="str">
        <f>IF(ISBLANK('Zusatzblatt (Perigon)'!P6744),"",'Zusatzblatt (Perigon)'!P6744)</f>
        <v/>
      </c>
      <c r="O6749" s="38" t="str">
        <f>IF($L6749="","",VLOOKUP($R6749,Tarife!$A$2:$R$599,13,FALSE))</f>
        <v/>
      </c>
      <c r="P6749" s="38" t="str">
        <f t="shared" si="105"/>
        <v/>
      </c>
      <c r="R6749" s="100" t="str">
        <f>Zusammenzug!$C$25&amp;"-"&amp;Zusammenzug!$A$7&amp;"-"&amp;Leistungen!L6749</f>
        <v>2026-Nicht beauftragte Spitex-Organisation-</v>
      </c>
    </row>
    <row r="6750" spans="1:18" x14ac:dyDescent="0.2">
      <c r="A6750" s="95" t="str">
        <f>IF(ISBLANK('Zusatzblatt (Perigon)'!E6745),"",'Zusatzblatt (Perigon)'!E6745)</f>
        <v/>
      </c>
      <c r="B6750" s="95" t="str">
        <f>IF(ISBLANK('Zusatzblatt (Perigon)'!G6745),"",'Zusatzblatt (Perigon)'!G6745)</f>
        <v/>
      </c>
      <c r="C6750" s="96" t="str">
        <f>IF(ISBLANK('Zusatzblatt (Perigon)'!I6745),"",'Zusatzblatt (Perigon)'!I6745)</f>
        <v/>
      </c>
      <c r="D6750" s="97" t="str">
        <f>IF(ISBLANK('Zusatzblatt (Perigon)'!J6745),"",'Zusatzblatt (Perigon)'!J6745)</f>
        <v/>
      </c>
      <c r="E6750" s="64" t="str">
        <f>IF(ISBLANK('Zusatzblatt (Perigon)'!K6745),"",'Zusatzblatt (Perigon)'!K6745)</f>
        <v/>
      </c>
      <c r="F6750" s="65"/>
      <c r="G6750" s="64"/>
      <c r="H6750" s="69" t="str">
        <f>IF(ISBLANK('Zusatzblatt (Perigon)'!L6745),"",'Zusatzblatt (Perigon)'!L6745)</f>
        <v/>
      </c>
      <c r="I6750" s="69" t="str">
        <f>IF(ISBLANK('Zusatzblatt (Perigon)'!M6745),"",'Zusatzblatt (Perigon)'!M6745)</f>
        <v/>
      </c>
      <c r="J6750" s="98" t="str">
        <f>IF(ISBLANK('Zusatzblatt (Perigon)'!N6745),"",'Zusatzblatt (Perigon)'!N6745)</f>
        <v/>
      </c>
      <c r="K6750" s="99" t="str">
        <f>IF(ISBLANK('Zusatzblatt (Perigon)'!J6745),"",'Zusatzblatt (Perigon)'!T6745)</f>
        <v/>
      </c>
      <c r="L6750" s="95" t="str">
        <f>IF(ISBLANK('Zusatzblatt (Perigon)'!O6745),"",'Zusatzblatt (Perigon)'!O6745)</f>
        <v/>
      </c>
      <c r="M6750" s="95" t="str">
        <f>IF(ISBLANK('Zusatzblatt (Perigon)'!R6745),"",'Zusatzblatt (Perigon)'!R6745)</f>
        <v/>
      </c>
      <c r="N6750" s="95" t="str">
        <f>IF(ISBLANK('Zusatzblatt (Perigon)'!P6745),"",'Zusatzblatt (Perigon)'!P6745)</f>
        <v/>
      </c>
      <c r="O6750" s="38" t="str">
        <f>IF($L6750="","",VLOOKUP($R6750,Tarife!$A$2:$R$599,13,FALSE))</f>
        <v/>
      </c>
      <c r="P6750" s="38" t="str">
        <f t="shared" si="105"/>
        <v/>
      </c>
      <c r="R6750" s="100" t="str">
        <f>Zusammenzug!$C$25&amp;"-"&amp;Zusammenzug!$A$7&amp;"-"&amp;Leistungen!L6750</f>
        <v>2026-Nicht beauftragte Spitex-Organisation-</v>
      </c>
    </row>
    <row r="6751" spans="1:18" x14ac:dyDescent="0.2">
      <c r="A6751" s="95" t="str">
        <f>IF(ISBLANK('Zusatzblatt (Perigon)'!E6746),"",'Zusatzblatt (Perigon)'!E6746)</f>
        <v/>
      </c>
      <c r="B6751" s="95" t="str">
        <f>IF(ISBLANK('Zusatzblatt (Perigon)'!G6746),"",'Zusatzblatt (Perigon)'!G6746)</f>
        <v/>
      </c>
      <c r="C6751" s="96" t="str">
        <f>IF(ISBLANK('Zusatzblatt (Perigon)'!I6746),"",'Zusatzblatt (Perigon)'!I6746)</f>
        <v/>
      </c>
      <c r="D6751" s="97" t="str">
        <f>IF(ISBLANK('Zusatzblatt (Perigon)'!J6746),"",'Zusatzblatt (Perigon)'!J6746)</f>
        <v/>
      </c>
      <c r="E6751" s="64" t="str">
        <f>IF(ISBLANK('Zusatzblatt (Perigon)'!K6746),"",'Zusatzblatt (Perigon)'!K6746)</f>
        <v/>
      </c>
      <c r="F6751" s="65"/>
      <c r="G6751" s="64"/>
      <c r="H6751" s="69" t="str">
        <f>IF(ISBLANK('Zusatzblatt (Perigon)'!L6746),"",'Zusatzblatt (Perigon)'!L6746)</f>
        <v/>
      </c>
      <c r="I6751" s="69" t="str">
        <f>IF(ISBLANK('Zusatzblatt (Perigon)'!M6746),"",'Zusatzblatt (Perigon)'!M6746)</f>
        <v/>
      </c>
      <c r="J6751" s="98" t="str">
        <f>IF(ISBLANK('Zusatzblatt (Perigon)'!N6746),"",'Zusatzblatt (Perigon)'!N6746)</f>
        <v/>
      </c>
      <c r="K6751" s="99" t="str">
        <f>IF(ISBLANK('Zusatzblatt (Perigon)'!J6746),"",'Zusatzblatt (Perigon)'!T6746)</f>
        <v/>
      </c>
      <c r="L6751" s="95" t="str">
        <f>IF(ISBLANK('Zusatzblatt (Perigon)'!O6746),"",'Zusatzblatt (Perigon)'!O6746)</f>
        <v/>
      </c>
      <c r="M6751" s="95" t="str">
        <f>IF(ISBLANK('Zusatzblatt (Perigon)'!R6746),"",'Zusatzblatt (Perigon)'!R6746)</f>
        <v/>
      </c>
      <c r="N6751" s="95" t="str">
        <f>IF(ISBLANK('Zusatzblatt (Perigon)'!P6746),"",'Zusatzblatt (Perigon)'!P6746)</f>
        <v/>
      </c>
      <c r="O6751" s="38" t="str">
        <f>IF($L6751="","",VLOOKUP($R6751,Tarife!$A$2:$R$599,13,FALSE))</f>
        <v/>
      </c>
      <c r="P6751" s="38" t="str">
        <f t="shared" si="105"/>
        <v/>
      </c>
      <c r="R6751" s="100" t="str">
        <f>Zusammenzug!$C$25&amp;"-"&amp;Zusammenzug!$A$7&amp;"-"&amp;Leistungen!L6751</f>
        <v>2026-Nicht beauftragte Spitex-Organisation-</v>
      </c>
    </row>
    <row r="6752" spans="1:18" x14ac:dyDescent="0.2">
      <c r="A6752" s="95" t="str">
        <f>IF(ISBLANK('Zusatzblatt (Perigon)'!E6747),"",'Zusatzblatt (Perigon)'!E6747)</f>
        <v/>
      </c>
      <c r="B6752" s="95" t="str">
        <f>IF(ISBLANK('Zusatzblatt (Perigon)'!G6747),"",'Zusatzblatt (Perigon)'!G6747)</f>
        <v/>
      </c>
      <c r="C6752" s="96" t="str">
        <f>IF(ISBLANK('Zusatzblatt (Perigon)'!I6747),"",'Zusatzblatt (Perigon)'!I6747)</f>
        <v/>
      </c>
      <c r="D6752" s="97" t="str">
        <f>IF(ISBLANK('Zusatzblatt (Perigon)'!J6747),"",'Zusatzblatt (Perigon)'!J6747)</f>
        <v/>
      </c>
      <c r="E6752" s="64" t="str">
        <f>IF(ISBLANK('Zusatzblatt (Perigon)'!K6747),"",'Zusatzblatt (Perigon)'!K6747)</f>
        <v/>
      </c>
      <c r="F6752" s="65"/>
      <c r="G6752" s="64"/>
      <c r="H6752" s="69" t="str">
        <f>IF(ISBLANK('Zusatzblatt (Perigon)'!L6747),"",'Zusatzblatt (Perigon)'!L6747)</f>
        <v/>
      </c>
      <c r="I6752" s="69" t="str">
        <f>IF(ISBLANK('Zusatzblatt (Perigon)'!M6747),"",'Zusatzblatt (Perigon)'!M6747)</f>
        <v/>
      </c>
      <c r="J6752" s="98" t="str">
        <f>IF(ISBLANK('Zusatzblatt (Perigon)'!N6747),"",'Zusatzblatt (Perigon)'!N6747)</f>
        <v/>
      </c>
      <c r="K6752" s="99" t="str">
        <f>IF(ISBLANK('Zusatzblatt (Perigon)'!J6747),"",'Zusatzblatt (Perigon)'!T6747)</f>
        <v/>
      </c>
      <c r="L6752" s="95" t="str">
        <f>IF(ISBLANK('Zusatzblatt (Perigon)'!O6747),"",'Zusatzblatt (Perigon)'!O6747)</f>
        <v/>
      </c>
      <c r="M6752" s="95" t="str">
        <f>IF(ISBLANK('Zusatzblatt (Perigon)'!R6747),"",'Zusatzblatt (Perigon)'!R6747)</f>
        <v/>
      </c>
      <c r="N6752" s="95" t="str">
        <f>IF(ISBLANK('Zusatzblatt (Perigon)'!P6747),"",'Zusatzblatt (Perigon)'!P6747)</f>
        <v/>
      </c>
      <c r="O6752" s="38" t="str">
        <f>IF($L6752="","",VLOOKUP($R6752,Tarife!$A$2:$R$599,13,FALSE))</f>
        <v/>
      </c>
      <c r="P6752" s="38" t="str">
        <f t="shared" si="105"/>
        <v/>
      </c>
      <c r="R6752" s="100" t="str">
        <f>Zusammenzug!$C$25&amp;"-"&amp;Zusammenzug!$A$7&amp;"-"&amp;Leistungen!L6752</f>
        <v>2026-Nicht beauftragte Spitex-Organisation-</v>
      </c>
    </row>
    <row r="6753" spans="1:18" x14ac:dyDescent="0.2">
      <c r="A6753" s="95" t="str">
        <f>IF(ISBLANK('Zusatzblatt (Perigon)'!E6748),"",'Zusatzblatt (Perigon)'!E6748)</f>
        <v/>
      </c>
      <c r="B6753" s="95" t="str">
        <f>IF(ISBLANK('Zusatzblatt (Perigon)'!G6748),"",'Zusatzblatt (Perigon)'!G6748)</f>
        <v/>
      </c>
      <c r="C6753" s="96" t="str">
        <f>IF(ISBLANK('Zusatzblatt (Perigon)'!I6748),"",'Zusatzblatt (Perigon)'!I6748)</f>
        <v/>
      </c>
      <c r="D6753" s="97" t="str">
        <f>IF(ISBLANK('Zusatzblatt (Perigon)'!J6748),"",'Zusatzblatt (Perigon)'!J6748)</f>
        <v/>
      </c>
      <c r="E6753" s="64" t="str">
        <f>IF(ISBLANK('Zusatzblatt (Perigon)'!K6748),"",'Zusatzblatt (Perigon)'!K6748)</f>
        <v/>
      </c>
      <c r="F6753" s="65"/>
      <c r="G6753" s="64"/>
      <c r="H6753" s="69" t="str">
        <f>IF(ISBLANK('Zusatzblatt (Perigon)'!L6748),"",'Zusatzblatt (Perigon)'!L6748)</f>
        <v/>
      </c>
      <c r="I6753" s="69" t="str">
        <f>IF(ISBLANK('Zusatzblatt (Perigon)'!M6748),"",'Zusatzblatt (Perigon)'!M6748)</f>
        <v/>
      </c>
      <c r="J6753" s="98" t="str">
        <f>IF(ISBLANK('Zusatzblatt (Perigon)'!N6748),"",'Zusatzblatt (Perigon)'!N6748)</f>
        <v/>
      </c>
      <c r="K6753" s="99" t="str">
        <f>IF(ISBLANK('Zusatzblatt (Perigon)'!J6748),"",'Zusatzblatt (Perigon)'!T6748)</f>
        <v/>
      </c>
      <c r="L6753" s="95" t="str">
        <f>IF(ISBLANK('Zusatzblatt (Perigon)'!O6748),"",'Zusatzblatt (Perigon)'!O6748)</f>
        <v/>
      </c>
      <c r="M6753" s="95" t="str">
        <f>IF(ISBLANK('Zusatzblatt (Perigon)'!R6748),"",'Zusatzblatt (Perigon)'!R6748)</f>
        <v/>
      </c>
      <c r="N6753" s="95" t="str">
        <f>IF(ISBLANK('Zusatzblatt (Perigon)'!P6748),"",'Zusatzblatt (Perigon)'!P6748)</f>
        <v/>
      </c>
      <c r="O6753" s="38" t="str">
        <f>IF($L6753="","",VLOOKUP($R6753,Tarife!$A$2:$R$599,13,FALSE))</f>
        <v/>
      </c>
      <c r="P6753" s="38" t="str">
        <f t="shared" si="105"/>
        <v/>
      </c>
      <c r="R6753" s="100" t="str">
        <f>Zusammenzug!$C$25&amp;"-"&amp;Zusammenzug!$A$7&amp;"-"&amp;Leistungen!L6753</f>
        <v>2026-Nicht beauftragte Spitex-Organisation-</v>
      </c>
    </row>
    <row r="6754" spans="1:18" x14ac:dyDescent="0.2">
      <c r="A6754" s="95" t="str">
        <f>IF(ISBLANK('Zusatzblatt (Perigon)'!E6749),"",'Zusatzblatt (Perigon)'!E6749)</f>
        <v/>
      </c>
      <c r="B6754" s="95" t="str">
        <f>IF(ISBLANK('Zusatzblatt (Perigon)'!G6749),"",'Zusatzblatt (Perigon)'!G6749)</f>
        <v/>
      </c>
      <c r="C6754" s="96" t="str">
        <f>IF(ISBLANK('Zusatzblatt (Perigon)'!I6749),"",'Zusatzblatt (Perigon)'!I6749)</f>
        <v/>
      </c>
      <c r="D6754" s="97" t="str">
        <f>IF(ISBLANK('Zusatzblatt (Perigon)'!J6749),"",'Zusatzblatt (Perigon)'!J6749)</f>
        <v/>
      </c>
      <c r="E6754" s="64" t="str">
        <f>IF(ISBLANK('Zusatzblatt (Perigon)'!K6749),"",'Zusatzblatt (Perigon)'!K6749)</f>
        <v/>
      </c>
      <c r="F6754" s="65"/>
      <c r="G6754" s="64"/>
      <c r="H6754" s="69" t="str">
        <f>IF(ISBLANK('Zusatzblatt (Perigon)'!L6749),"",'Zusatzblatt (Perigon)'!L6749)</f>
        <v/>
      </c>
      <c r="I6754" s="69" t="str">
        <f>IF(ISBLANK('Zusatzblatt (Perigon)'!M6749),"",'Zusatzblatt (Perigon)'!M6749)</f>
        <v/>
      </c>
      <c r="J6754" s="98" t="str">
        <f>IF(ISBLANK('Zusatzblatt (Perigon)'!N6749),"",'Zusatzblatt (Perigon)'!N6749)</f>
        <v/>
      </c>
      <c r="K6754" s="99" t="str">
        <f>IF(ISBLANK('Zusatzblatt (Perigon)'!J6749),"",'Zusatzblatt (Perigon)'!T6749)</f>
        <v/>
      </c>
      <c r="L6754" s="95" t="str">
        <f>IF(ISBLANK('Zusatzblatt (Perigon)'!O6749),"",'Zusatzblatt (Perigon)'!O6749)</f>
        <v/>
      </c>
      <c r="M6754" s="95" t="str">
        <f>IF(ISBLANK('Zusatzblatt (Perigon)'!R6749),"",'Zusatzblatt (Perigon)'!R6749)</f>
        <v/>
      </c>
      <c r="N6754" s="95" t="str">
        <f>IF(ISBLANK('Zusatzblatt (Perigon)'!P6749),"",'Zusatzblatt (Perigon)'!P6749)</f>
        <v/>
      </c>
      <c r="O6754" s="38" t="str">
        <f>IF($L6754="","",VLOOKUP($R6754,Tarife!$A$2:$R$599,13,FALSE))</f>
        <v/>
      </c>
      <c r="P6754" s="38" t="str">
        <f t="shared" si="105"/>
        <v/>
      </c>
      <c r="R6754" s="100" t="str">
        <f>Zusammenzug!$C$25&amp;"-"&amp;Zusammenzug!$A$7&amp;"-"&amp;Leistungen!L6754</f>
        <v>2026-Nicht beauftragte Spitex-Organisation-</v>
      </c>
    </row>
    <row r="6755" spans="1:18" x14ac:dyDescent="0.2">
      <c r="A6755" s="95" t="str">
        <f>IF(ISBLANK('Zusatzblatt (Perigon)'!E6750),"",'Zusatzblatt (Perigon)'!E6750)</f>
        <v/>
      </c>
      <c r="B6755" s="95" t="str">
        <f>IF(ISBLANK('Zusatzblatt (Perigon)'!G6750),"",'Zusatzblatt (Perigon)'!G6750)</f>
        <v/>
      </c>
      <c r="C6755" s="96" t="str">
        <f>IF(ISBLANK('Zusatzblatt (Perigon)'!I6750),"",'Zusatzblatt (Perigon)'!I6750)</f>
        <v/>
      </c>
      <c r="D6755" s="97" t="str">
        <f>IF(ISBLANK('Zusatzblatt (Perigon)'!J6750),"",'Zusatzblatt (Perigon)'!J6750)</f>
        <v/>
      </c>
      <c r="E6755" s="64" t="str">
        <f>IF(ISBLANK('Zusatzblatt (Perigon)'!K6750),"",'Zusatzblatt (Perigon)'!K6750)</f>
        <v/>
      </c>
      <c r="F6755" s="65"/>
      <c r="G6755" s="64"/>
      <c r="H6755" s="69" t="str">
        <f>IF(ISBLANK('Zusatzblatt (Perigon)'!L6750),"",'Zusatzblatt (Perigon)'!L6750)</f>
        <v/>
      </c>
      <c r="I6755" s="69" t="str">
        <f>IF(ISBLANK('Zusatzblatt (Perigon)'!M6750),"",'Zusatzblatt (Perigon)'!M6750)</f>
        <v/>
      </c>
      <c r="J6755" s="98" t="str">
        <f>IF(ISBLANK('Zusatzblatt (Perigon)'!N6750),"",'Zusatzblatt (Perigon)'!N6750)</f>
        <v/>
      </c>
      <c r="K6755" s="99" t="str">
        <f>IF(ISBLANK('Zusatzblatt (Perigon)'!J6750),"",'Zusatzblatt (Perigon)'!T6750)</f>
        <v/>
      </c>
      <c r="L6755" s="95" t="str">
        <f>IF(ISBLANK('Zusatzblatt (Perigon)'!O6750),"",'Zusatzblatt (Perigon)'!O6750)</f>
        <v/>
      </c>
      <c r="M6755" s="95" t="str">
        <f>IF(ISBLANK('Zusatzblatt (Perigon)'!R6750),"",'Zusatzblatt (Perigon)'!R6750)</f>
        <v/>
      </c>
      <c r="N6755" s="95" t="str">
        <f>IF(ISBLANK('Zusatzblatt (Perigon)'!P6750),"",'Zusatzblatt (Perigon)'!P6750)</f>
        <v/>
      </c>
      <c r="O6755" s="38" t="str">
        <f>IF($L6755="","",VLOOKUP($R6755,Tarife!$A$2:$R$599,13,FALSE))</f>
        <v/>
      </c>
      <c r="P6755" s="38" t="str">
        <f t="shared" si="105"/>
        <v/>
      </c>
      <c r="R6755" s="100" t="str">
        <f>Zusammenzug!$C$25&amp;"-"&amp;Zusammenzug!$A$7&amp;"-"&amp;Leistungen!L6755</f>
        <v>2026-Nicht beauftragte Spitex-Organisation-</v>
      </c>
    </row>
    <row r="6756" spans="1:18" x14ac:dyDescent="0.2">
      <c r="A6756" s="95" t="str">
        <f>IF(ISBLANK('Zusatzblatt (Perigon)'!E6751),"",'Zusatzblatt (Perigon)'!E6751)</f>
        <v/>
      </c>
      <c r="B6756" s="95" t="str">
        <f>IF(ISBLANK('Zusatzblatt (Perigon)'!G6751),"",'Zusatzblatt (Perigon)'!G6751)</f>
        <v/>
      </c>
      <c r="C6756" s="96" t="str">
        <f>IF(ISBLANK('Zusatzblatt (Perigon)'!I6751),"",'Zusatzblatt (Perigon)'!I6751)</f>
        <v/>
      </c>
      <c r="D6756" s="97" t="str">
        <f>IF(ISBLANK('Zusatzblatt (Perigon)'!J6751),"",'Zusatzblatt (Perigon)'!J6751)</f>
        <v/>
      </c>
      <c r="E6756" s="64" t="str">
        <f>IF(ISBLANK('Zusatzblatt (Perigon)'!K6751),"",'Zusatzblatt (Perigon)'!K6751)</f>
        <v/>
      </c>
      <c r="F6756" s="65"/>
      <c r="G6756" s="64"/>
      <c r="H6756" s="69" t="str">
        <f>IF(ISBLANK('Zusatzblatt (Perigon)'!L6751),"",'Zusatzblatt (Perigon)'!L6751)</f>
        <v/>
      </c>
      <c r="I6756" s="69" t="str">
        <f>IF(ISBLANK('Zusatzblatt (Perigon)'!M6751),"",'Zusatzblatt (Perigon)'!M6751)</f>
        <v/>
      </c>
      <c r="J6756" s="98" t="str">
        <f>IF(ISBLANK('Zusatzblatt (Perigon)'!N6751),"",'Zusatzblatt (Perigon)'!N6751)</f>
        <v/>
      </c>
      <c r="K6756" s="99" t="str">
        <f>IF(ISBLANK('Zusatzblatt (Perigon)'!J6751),"",'Zusatzblatt (Perigon)'!T6751)</f>
        <v/>
      </c>
      <c r="L6756" s="95" t="str">
        <f>IF(ISBLANK('Zusatzblatt (Perigon)'!O6751),"",'Zusatzblatt (Perigon)'!O6751)</f>
        <v/>
      </c>
      <c r="M6756" s="95" t="str">
        <f>IF(ISBLANK('Zusatzblatt (Perigon)'!R6751),"",'Zusatzblatt (Perigon)'!R6751)</f>
        <v/>
      </c>
      <c r="N6756" s="95" t="str">
        <f>IF(ISBLANK('Zusatzblatt (Perigon)'!P6751),"",'Zusatzblatt (Perigon)'!P6751)</f>
        <v/>
      </c>
      <c r="O6756" s="38" t="str">
        <f>IF($L6756="","",VLOOKUP($R6756,Tarife!$A$2:$R$599,13,FALSE))</f>
        <v/>
      </c>
      <c r="P6756" s="38" t="str">
        <f t="shared" si="105"/>
        <v/>
      </c>
      <c r="R6756" s="100" t="str">
        <f>Zusammenzug!$C$25&amp;"-"&amp;Zusammenzug!$A$7&amp;"-"&amp;Leistungen!L6756</f>
        <v>2026-Nicht beauftragte Spitex-Organisation-</v>
      </c>
    </row>
    <row r="6757" spans="1:18" x14ac:dyDescent="0.2">
      <c r="A6757" s="95" t="str">
        <f>IF(ISBLANK('Zusatzblatt (Perigon)'!E6752),"",'Zusatzblatt (Perigon)'!E6752)</f>
        <v/>
      </c>
      <c r="B6757" s="95" t="str">
        <f>IF(ISBLANK('Zusatzblatt (Perigon)'!G6752),"",'Zusatzblatt (Perigon)'!G6752)</f>
        <v/>
      </c>
      <c r="C6757" s="96" t="str">
        <f>IF(ISBLANK('Zusatzblatt (Perigon)'!I6752),"",'Zusatzblatt (Perigon)'!I6752)</f>
        <v/>
      </c>
      <c r="D6757" s="97" t="str">
        <f>IF(ISBLANK('Zusatzblatt (Perigon)'!J6752),"",'Zusatzblatt (Perigon)'!J6752)</f>
        <v/>
      </c>
      <c r="E6757" s="64" t="str">
        <f>IF(ISBLANK('Zusatzblatt (Perigon)'!K6752),"",'Zusatzblatt (Perigon)'!K6752)</f>
        <v/>
      </c>
      <c r="F6757" s="65"/>
      <c r="G6757" s="64"/>
      <c r="H6757" s="69" t="str">
        <f>IF(ISBLANK('Zusatzblatt (Perigon)'!L6752),"",'Zusatzblatt (Perigon)'!L6752)</f>
        <v/>
      </c>
      <c r="I6757" s="69" t="str">
        <f>IF(ISBLANK('Zusatzblatt (Perigon)'!M6752),"",'Zusatzblatt (Perigon)'!M6752)</f>
        <v/>
      </c>
      <c r="J6757" s="98" t="str">
        <f>IF(ISBLANK('Zusatzblatt (Perigon)'!N6752),"",'Zusatzblatt (Perigon)'!N6752)</f>
        <v/>
      </c>
      <c r="K6757" s="99" t="str">
        <f>IF(ISBLANK('Zusatzblatt (Perigon)'!J6752),"",'Zusatzblatt (Perigon)'!T6752)</f>
        <v/>
      </c>
      <c r="L6757" s="95" t="str">
        <f>IF(ISBLANK('Zusatzblatt (Perigon)'!O6752),"",'Zusatzblatt (Perigon)'!O6752)</f>
        <v/>
      </c>
      <c r="M6757" s="95" t="str">
        <f>IF(ISBLANK('Zusatzblatt (Perigon)'!R6752),"",'Zusatzblatt (Perigon)'!R6752)</f>
        <v/>
      </c>
      <c r="N6757" s="95" t="str">
        <f>IF(ISBLANK('Zusatzblatt (Perigon)'!P6752),"",'Zusatzblatt (Perigon)'!P6752)</f>
        <v/>
      </c>
      <c r="O6757" s="38" t="str">
        <f>IF($L6757="","",VLOOKUP($R6757,Tarife!$A$2:$R$599,13,FALSE))</f>
        <v/>
      </c>
      <c r="P6757" s="38" t="str">
        <f t="shared" si="105"/>
        <v/>
      </c>
      <c r="R6757" s="100" t="str">
        <f>Zusammenzug!$C$25&amp;"-"&amp;Zusammenzug!$A$7&amp;"-"&amp;Leistungen!L6757</f>
        <v>2026-Nicht beauftragte Spitex-Organisation-</v>
      </c>
    </row>
    <row r="6758" spans="1:18" x14ac:dyDescent="0.2">
      <c r="A6758" s="95" t="str">
        <f>IF(ISBLANK('Zusatzblatt (Perigon)'!E6753),"",'Zusatzblatt (Perigon)'!E6753)</f>
        <v/>
      </c>
      <c r="B6758" s="95" t="str">
        <f>IF(ISBLANK('Zusatzblatt (Perigon)'!G6753),"",'Zusatzblatt (Perigon)'!G6753)</f>
        <v/>
      </c>
      <c r="C6758" s="96" t="str">
        <f>IF(ISBLANK('Zusatzblatt (Perigon)'!I6753),"",'Zusatzblatt (Perigon)'!I6753)</f>
        <v/>
      </c>
      <c r="D6758" s="97" t="str">
        <f>IF(ISBLANK('Zusatzblatt (Perigon)'!J6753),"",'Zusatzblatt (Perigon)'!J6753)</f>
        <v/>
      </c>
      <c r="E6758" s="64" t="str">
        <f>IF(ISBLANK('Zusatzblatt (Perigon)'!K6753),"",'Zusatzblatt (Perigon)'!K6753)</f>
        <v/>
      </c>
      <c r="F6758" s="65"/>
      <c r="G6758" s="64"/>
      <c r="H6758" s="69" t="str">
        <f>IF(ISBLANK('Zusatzblatt (Perigon)'!L6753),"",'Zusatzblatt (Perigon)'!L6753)</f>
        <v/>
      </c>
      <c r="I6758" s="69" t="str">
        <f>IF(ISBLANK('Zusatzblatt (Perigon)'!M6753),"",'Zusatzblatt (Perigon)'!M6753)</f>
        <v/>
      </c>
      <c r="J6758" s="98" t="str">
        <f>IF(ISBLANK('Zusatzblatt (Perigon)'!N6753),"",'Zusatzblatt (Perigon)'!N6753)</f>
        <v/>
      </c>
      <c r="K6758" s="99" t="str">
        <f>IF(ISBLANK('Zusatzblatt (Perigon)'!J6753),"",'Zusatzblatt (Perigon)'!T6753)</f>
        <v/>
      </c>
      <c r="L6758" s="95" t="str">
        <f>IF(ISBLANK('Zusatzblatt (Perigon)'!O6753),"",'Zusatzblatt (Perigon)'!O6753)</f>
        <v/>
      </c>
      <c r="M6758" s="95" t="str">
        <f>IF(ISBLANK('Zusatzblatt (Perigon)'!R6753),"",'Zusatzblatt (Perigon)'!R6753)</f>
        <v/>
      </c>
      <c r="N6758" s="95" t="str">
        <f>IF(ISBLANK('Zusatzblatt (Perigon)'!P6753),"",'Zusatzblatt (Perigon)'!P6753)</f>
        <v/>
      </c>
      <c r="O6758" s="38" t="str">
        <f>IF($L6758="","",VLOOKUP($R6758,Tarife!$A$2:$R$599,13,FALSE))</f>
        <v/>
      </c>
      <c r="P6758" s="38" t="str">
        <f t="shared" si="105"/>
        <v/>
      </c>
      <c r="R6758" s="100" t="str">
        <f>Zusammenzug!$C$25&amp;"-"&amp;Zusammenzug!$A$7&amp;"-"&amp;Leistungen!L6758</f>
        <v>2026-Nicht beauftragte Spitex-Organisation-</v>
      </c>
    </row>
    <row r="6759" spans="1:18" x14ac:dyDescent="0.2">
      <c r="A6759" s="95" t="str">
        <f>IF(ISBLANK('Zusatzblatt (Perigon)'!E6754),"",'Zusatzblatt (Perigon)'!E6754)</f>
        <v/>
      </c>
      <c r="B6759" s="95" t="str">
        <f>IF(ISBLANK('Zusatzblatt (Perigon)'!G6754),"",'Zusatzblatt (Perigon)'!G6754)</f>
        <v/>
      </c>
      <c r="C6759" s="96" t="str">
        <f>IF(ISBLANK('Zusatzblatt (Perigon)'!I6754),"",'Zusatzblatt (Perigon)'!I6754)</f>
        <v/>
      </c>
      <c r="D6759" s="97" t="str">
        <f>IF(ISBLANK('Zusatzblatt (Perigon)'!J6754),"",'Zusatzblatt (Perigon)'!J6754)</f>
        <v/>
      </c>
      <c r="E6759" s="64" t="str">
        <f>IF(ISBLANK('Zusatzblatt (Perigon)'!K6754),"",'Zusatzblatt (Perigon)'!K6754)</f>
        <v/>
      </c>
      <c r="F6759" s="65"/>
      <c r="G6759" s="64"/>
      <c r="H6759" s="69" t="str">
        <f>IF(ISBLANK('Zusatzblatt (Perigon)'!L6754),"",'Zusatzblatt (Perigon)'!L6754)</f>
        <v/>
      </c>
      <c r="I6759" s="69" t="str">
        <f>IF(ISBLANK('Zusatzblatt (Perigon)'!M6754),"",'Zusatzblatt (Perigon)'!M6754)</f>
        <v/>
      </c>
      <c r="J6759" s="98" t="str">
        <f>IF(ISBLANK('Zusatzblatt (Perigon)'!N6754),"",'Zusatzblatt (Perigon)'!N6754)</f>
        <v/>
      </c>
      <c r="K6759" s="99" t="str">
        <f>IF(ISBLANK('Zusatzblatt (Perigon)'!J6754),"",'Zusatzblatt (Perigon)'!T6754)</f>
        <v/>
      </c>
      <c r="L6759" s="95" t="str">
        <f>IF(ISBLANK('Zusatzblatt (Perigon)'!O6754),"",'Zusatzblatt (Perigon)'!O6754)</f>
        <v/>
      </c>
      <c r="M6759" s="95" t="str">
        <f>IF(ISBLANK('Zusatzblatt (Perigon)'!R6754),"",'Zusatzblatt (Perigon)'!R6754)</f>
        <v/>
      </c>
      <c r="N6759" s="95" t="str">
        <f>IF(ISBLANK('Zusatzblatt (Perigon)'!P6754),"",'Zusatzblatt (Perigon)'!P6754)</f>
        <v/>
      </c>
      <c r="O6759" s="38" t="str">
        <f>IF($L6759="","",VLOOKUP($R6759,Tarife!$A$2:$R$599,13,FALSE))</f>
        <v/>
      </c>
      <c r="P6759" s="38" t="str">
        <f t="shared" si="105"/>
        <v/>
      </c>
      <c r="R6759" s="100" t="str">
        <f>Zusammenzug!$C$25&amp;"-"&amp;Zusammenzug!$A$7&amp;"-"&amp;Leistungen!L6759</f>
        <v>2026-Nicht beauftragte Spitex-Organisation-</v>
      </c>
    </row>
    <row r="6760" spans="1:18" x14ac:dyDescent="0.2">
      <c r="A6760" s="95" t="str">
        <f>IF(ISBLANK('Zusatzblatt (Perigon)'!E6755),"",'Zusatzblatt (Perigon)'!E6755)</f>
        <v/>
      </c>
      <c r="B6760" s="95" t="str">
        <f>IF(ISBLANK('Zusatzblatt (Perigon)'!G6755),"",'Zusatzblatt (Perigon)'!G6755)</f>
        <v/>
      </c>
      <c r="C6760" s="96" t="str">
        <f>IF(ISBLANK('Zusatzblatt (Perigon)'!I6755),"",'Zusatzblatt (Perigon)'!I6755)</f>
        <v/>
      </c>
      <c r="D6760" s="97" t="str">
        <f>IF(ISBLANK('Zusatzblatt (Perigon)'!J6755),"",'Zusatzblatt (Perigon)'!J6755)</f>
        <v/>
      </c>
      <c r="E6760" s="64" t="str">
        <f>IF(ISBLANK('Zusatzblatt (Perigon)'!K6755),"",'Zusatzblatt (Perigon)'!K6755)</f>
        <v/>
      </c>
      <c r="F6760" s="65"/>
      <c r="G6760" s="64"/>
      <c r="H6760" s="69" t="str">
        <f>IF(ISBLANK('Zusatzblatt (Perigon)'!L6755),"",'Zusatzblatt (Perigon)'!L6755)</f>
        <v/>
      </c>
      <c r="I6760" s="69" t="str">
        <f>IF(ISBLANK('Zusatzblatt (Perigon)'!M6755),"",'Zusatzblatt (Perigon)'!M6755)</f>
        <v/>
      </c>
      <c r="J6760" s="98" t="str">
        <f>IF(ISBLANK('Zusatzblatt (Perigon)'!N6755),"",'Zusatzblatt (Perigon)'!N6755)</f>
        <v/>
      </c>
      <c r="K6760" s="99" t="str">
        <f>IF(ISBLANK('Zusatzblatt (Perigon)'!J6755),"",'Zusatzblatt (Perigon)'!T6755)</f>
        <v/>
      </c>
      <c r="L6760" s="95" t="str">
        <f>IF(ISBLANK('Zusatzblatt (Perigon)'!O6755),"",'Zusatzblatt (Perigon)'!O6755)</f>
        <v/>
      </c>
      <c r="M6760" s="95" t="str">
        <f>IF(ISBLANK('Zusatzblatt (Perigon)'!R6755),"",'Zusatzblatt (Perigon)'!R6755)</f>
        <v/>
      </c>
      <c r="N6760" s="95" t="str">
        <f>IF(ISBLANK('Zusatzblatt (Perigon)'!P6755),"",'Zusatzblatt (Perigon)'!P6755)</f>
        <v/>
      </c>
      <c r="O6760" s="38" t="str">
        <f>IF($L6760="","",VLOOKUP($R6760,Tarife!$A$2:$R$599,13,FALSE))</f>
        <v/>
      </c>
      <c r="P6760" s="38" t="str">
        <f t="shared" si="105"/>
        <v/>
      </c>
      <c r="R6760" s="100" t="str">
        <f>Zusammenzug!$C$25&amp;"-"&amp;Zusammenzug!$A$7&amp;"-"&amp;Leistungen!L6760</f>
        <v>2026-Nicht beauftragte Spitex-Organisation-</v>
      </c>
    </row>
    <row r="6761" spans="1:18" x14ac:dyDescent="0.2">
      <c r="A6761" s="95" t="str">
        <f>IF(ISBLANK('Zusatzblatt (Perigon)'!E6756),"",'Zusatzblatt (Perigon)'!E6756)</f>
        <v/>
      </c>
      <c r="B6761" s="95" t="str">
        <f>IF(ISBLANK('Zusatzblatt (Perigon)'!G6756),"",'Zusatzblatt (Perigon)'!G6756)</f>
        <v/>
      </c>
      <c r="C6761" s="96" t="str">
        <f>IF(ISBLANK('Zusatzblatt (Perigon)'!I6756),"",'Zusatzblatt (Perigon)'!I6756)</f>
        <v/>
      </c>
      <c r="D6761" s="97" t="str">
        <f>IF(ISBLANK('Zusatzblatt (Perigon)'!J6756),"",'Zusatzblatt (Perigon)'!J6756)</f>
        <v/>
      </c>
      <c r="E6761" s="64" t="str">
        <f>IF(ISBLANK('Zusatzblatt (Perigon)'!K6756),"",'Zusatzblatt (Perigon)'!K6756)</f>
        <v/>
      </c>
      <c r="F6761" s="65"/>
      <c r="G6761" s="64"/>
      <c r="H6761" s="69" t="str">
        <f>IF(ISBLANK('Zusatzblatt (Perigon)'!L6756),"",'Zusatzblatt (Perigon)'!L6756)</f>
        <v/>
      </c>
      <c r="I6761" s="69" t="str">
        <f>IF(ISBLANK('Zusatzblatt (Perigon)'!M6756),"",'Zusatzblatt (Perigon)'!M6756)</f>
        <v/>
      </c>
      <c r="J6761" s="98" t="str">
        <f>IF(ISBLANK('Zusatzblatt (Perigon)'!N6756),"",'Zusatzblatt (Perigon)'!N6756)</f>
        <v/>
      </c>
      <c r="K6761" s="99" t="str">
        <f>IF(ISBLANK('Zusatzblatt (Perigon)'!J6756),"",'Zusatzblatt (Perigon)'!T6756)</f>
        <v/>
      </c>
      <c r="L6761" s="95" t="str">
        <f>IF(ISBLANK('Zusatzblatt (Perigon)'!O6756),"",'Zusatzblatt (Perigon)'!O6756)</f>
        <v/>
      </c>
      <c r="M6761" s="95" t="str">
        <f>IF(ISBLANK('Zusatzblatt (Perigon)'!R6756),"",'Zusatzblatt (Perigon)'!R6756)</f>
        <v/>
      </c>
      <c r="N6761" s="95" t="str">
        <f>IF(ISBLANK('Zusatzblatt (Perigon)'!P6756),"",'Zusatzblatt (Perigon)'!P6756)</f>
        <v/>
      </c>
      <c r="O6761" s="38" t="str">
        <f>IF($L6761="","",VLOOKUP($R6761,Tarife!$A$2:$R$599,13,FALSE))</f>
        <v/>
      </c>
      <c r="P6761" s="38" t="str">
        <f t="shared" si="105"/>
        <v/>
      </c>
      <c r="R6761" s="100" t="str">
        <f>Zusammenzug!$C$25&amp;"-"&amp;Zusammenzug!$A$7&amp;"-"&amp;Leistungen!L6761</f>
        <v>2026-Nicht beauftragte Spitex-Organisation-</v>
      </c>
    </row>
    <row r="6762" spans="1:18" x14ac:dyDescent="0.2">
      <c r="A6762" s="95" t="str">
        <f>IF(ISBLANK('Zusatzblatt (Perigon)'!E6757),"",'Zusatzblatt (Perigon)'!E6757)</f>
        <v/>
      </c>
      <c r="B6762" s="95" t="str">
        <f>IF(ISBLANK('Zusatzblatt (Perigon)'!G6757),"",'Zusatzblatt (Perigon)'!G6757)</f>
        <v/>
      </c>
      <c r="C6762" s="96" t="str">
        <f>IF(ISBLANK('Zusatzblatt (Perigon)'!I6757),"",'Zusatzblatt (Perigon)'!I6757)</f>
        <v/>
      </c>
      <c r="D6762" s="97" t="str">
        <f>IF(ISBLANK('Zusatzblatt (Perigon)'!J6757),"",'Zusatzblatt (Perigon)'!J6757)</f>
        <v/>
      </c>
      <c r="E6762" s="64" t="str">
        <f>IF(ISBLANK('Zusatzblatt (Perigon)'!K6757),"",'Zusatzblatt (Perigon)'!K6757)</f>
        <v/>
      </c>
      <c r="F6762" s="65"/>
      <c r="G6762" s="64"/>
      <c r="H6762" s="69" t="str">
        <f>IF(ISBLANK('Zusatzblatt (Perigon)'!L6757),"",'Zusatzblatt (Perigon)'!L6757)</f>
        <v/>
      </c>
      <c r="I6762" s="69" t="str">
        <f>IF(ISBLANK('Zusatzblatt (Perigon)'!M6757),"",'Zusatzblatt (Perigon)'!M6757)</f>
        <v/>
      </c>
      <c r="J6762" s="98" t="str">
        <f>IF(ISBLANK('Zusatzblatt (Perigon)'!N6757),"",'Zusatzblatt (Perigon)'!N6757)</f>
        <v/>
      </c>
      <c r="K6762" s="99" t="str">
        <f>IF(ISBLANK('Zusatzblatt (Perigon)'!J6757),"",'Zusatzblatt (Perigon)'!T6757)</f>
        <v/>
      </c>
      <c r="L6762" s="95" t="str">
        <f>IF(ISBLANK('Zusatzblatt (Perigon)'!O6757),"",'Zusatzblatt (Perigon)'!O6757)</f>
        <v/>
      </c>
      <c r="M6762" s="95" t="str">
        <f>IF(ISBLANK('Zusatzblatt (Perigon)'!R6757),"",'Zusatzblatt (Perigon)'!R6757)</f>
        <v/>
      </c>
      <c r="N6762" s="95" t="str">
        <f>IF(ISBLANK('Zusatzblatt (Perigon)'!P6757),"",'Zusatzblatt (Perigon)'!P6757)</f>
        <v/>
      </c>
      <c r="O6762" s="38" t="str">
        <f>IF($L6762="","",VLOOKUP($R6762,Tarife!$A$2:$R$599,13,FALSE))</f>
        <v/>
      </c>
      <c r="P6762" s="38" t="str">
        <f t="shared" si="105"/>
        <v/>
      </c>
      <c r="R6762" s="100" t="str">
        <f>Zusammenzug!$C$25&amp;"-"&amp;Zusammenzug!$A$7&amp;"-"&amp;Leistungen!L6762</f>
        <v>2026-Nicht beauftragte Spitex-Organisation-</v>
      </c>
    </row>
    <row r="6763" spans="1:18" x14ac:dyDescent="0.2">
      <c r="A6763" s="95" t="str">
        <f>IF(ISBLANK('Zusatzblatt (Perigon)'!E6758),"",'Zusatzblatt (Perigon)'!E6758)</f>
        <v/>
      </c>
      <c r="B6763" s="95" t="str">
        <f>IF(ISBLANK('Zusatzblatt (Perigon)'!G6758),"",'Zusatzblatt (Perigon)'!G6758)</f>
        <v/>
      </c>
      <c r="C6763" s="96" t="str">
        <f>IF(ISBLANK('Zusatzblatt (Perigon)'!I6758),"",'Zusatzblatt (Perigon)'!I6758)</f>
        <v/>
      </c>
      <c r="D6763" s="97" t="str">
        <f>IF(ISBLANK('Zusatzblatt (Perigon)'!J6758),"",'Zusatzblatt (Perigon)'!J6758)</f>
        <v/>
      </c>
      <c r="E6763" s="64" t="str">
        <f>IF(ISBLANK('Zusatzblatt (Perigon)'!K6758),"",'Zusatzblatt (Perigon)'!K6758)</f>
        <v/>
      </c>
      <c r="F6763" s="65"/>
      <c r="G6763" s="64"/>
      <c r="H6763" s="69" t="str">
        <f>IF(ISBLANK('Zusatzblatt (Perigon)'!L6758),"",'Zusatzblatt (Perigon)'!L6758)</f>
        <v/>
      </c>
      <c r="I6763" s="69" t="str">
        <f>IF(ISBLANK('Zusatzblatt (Perigon)'!M6758),"",'Zusatzblatt (Perigon)'!M6758)</f>
        <v/>
      </c>
      <c r="J6763" s="98" t="str">
        <f>IF(ISBLANK('Zusatzblatt (Perigon)'!N6758),"",'Zusatzblatt (Perigon)'!N6758)</f>
        <v/>
      </c>
      <c r="K6763" s="99" t="str">
        <f>IF(ISBLANK('Zusatzblatt (Perigon)'!J6758),"",'Zusatzblatt (Perigon)'!T6758)</f>
        <v/>
      </c>
      <c r="L6763" s="95" t="str">
        <f>IF(ISBLANK('Zusatzblatt (Perigon)'!O6758),"",'Zusatzblatt (Perigon)'!O6758)</f>
        <v/>
      </c>
      <c r="M6763" s="95" t="str">
        <f>IF(ISBLANK('Zusatzblatt (Perigon)'!R6758),"",'Zusatzblatt (Perigon)'!R6758)</f>
        <v/>
      </c>
      <c r="N6763" s="95" t="str">
        <f>IF(ISBLANK('Zusatzblatt (Perigon)'!P6758),"",'Zusatzblatt (Perigon)'!P6758)</f>
        <v/>
      </c>
      <c r="O6763" s="38" t="str">
        <f>IF($L6763="","",VLOOKUP($R6763,Tarife!$A$2:$R$599,13,FALSE))</f>
        <v/>
      </c>
      <c r="P6763" s="38" t="str">
        <f t="shared" si="105"/>
        <v/>
      </c>
      <c r="R6763" s="100" t="str">
        <f>Zusammenzug!$C$25&amp;"-"&amp;Zusammenzug!$A$7&amp;"-"&amp;Leistungen!L6763</f>
        <v>2026-Nicht beauftragte Spitex-Organisation-</v>
      </c>
    </row>
    <row r="6764" spans="1:18" x14ac:dyDescent="0.2">
      <c r="A6764" s="95" t="str">
        <f>IF(ISBLANK('Zusatzblatt (Perigon)'!E6759),"",'Zusatzblatt (Perigon)'!E6759)</f>
        <v/>
      </c>
      <c r="B6764" s="95" t="str">
        <f>IF(ISBLANK('Zusatzblatt (Perigon)'!G6759),"",'Zusatzblatt (Perigon)'!G6759)</f>
        <v/>
      </c>
      <c r="C6764" s="96" t="str">
        <f>IF(ISBLANK('Zusatzblatt (Perigon)'!I6759),"",'Zusatzblatt (Perigon)'!I6759)</f>
        <v/>
      </c>
      <c r="D6764" s="97" t="str">
        <f>IF(ISBLANK('Zusatzblatt (Perigon)'!J6759),"",'Zusatzblatt (Perigon)'!J6759)</f>
        <v/>
      </c>
      <c r="E6764" s="64" t="str">
        <f>IF(ISBLANK('Zusatzblatt (Perigon)'!K6759),"",'Zusatzblatt (Perigon)'!K6759)</f>
        <v/>
      </c>
      <c r="F6764" s="65"/>
      <c r="G6764" s="64"/>
      <c r="H6764" s="69" t="str">
        <f>IF(ISBLANK('Zusatzblatt (Perigon)'!L6759),"",'Zusatzblatt (Perigon)'!L6759)</f>
        <v/>
      </c>
      <c r="I6764" s="69" t="str">
        <f>IF(ISBLANK('Zusatzblatt (Perigon)'!M6759),"",'Zusatzblatt (Perigon)'!M6759)</f>
        <v/>
      </c>
      <c r="J6764" s="98" t="str">
        <f>IF(ISBLANK('Zusatzblatt (Perigon)'!N6759),"",'Zusatzblatt (Perigon)'!N6759)</f>
        <v/>
      </c>
      <c r="K6764" s="99" t="str">
        <f>IF(ISBLANK('Zusatzblatt (Perigon)'!J6759),"",'Zusatzblatt (Perigon)'!T6759)</f>
        <v/>
      </c>
      <c r="L6764" s="95" t="str">
        <f>IF(ISBLANK('Zusatzblatt (Perigon)'!O6759),"",'Zusatzblatt (Perigon)'!O6759)</f>
        <v/>
      </c>
      <c r="M6764" s="95" t="str">
        <f>IF(ISBLANK('Zusatzblatt (Perigon)'!R6759),"",'Zusatzblatt (Perigon)'!R6759)</f>
        <v/>
      </c>
      <c r="N6764" s="95" t="str">
        <f>IF(ISBLANK('Zusatzblatt (Perigon)'!P6759),"",'Zusatzblatt (Perigon)'!P6759)</f>
        <v/>
      </c>
      <c r="O6764" s="38" t="str">
        <f>IF($L6764="","",VLOOKUP($R6764,Tarife!$A$2:$R$599,13,FALSE))</f>
        <v/>
      </c>
      <c r="P6764" s="38" t="str">
        <f t="shared" si="105"/>
        <v/>
      </c>
      <c r="R6764" s="100" t="str">
        <f>Zusammenzug!$C$25&amp;"-"&amp;Zusammenzug!$A$7&amp;"-"&amp;Leistungen!L6764</f>
        <v>2026-Nicht beauftragte Spitex-Organisation-</v>
      </c>
    </row>
    <row r="6765" spans="1:18" x14ac:dyDescent="0.2">
      <c r="A6765" s="95" t="str">
        <f>IF(ISBLANK('Zusatzblatt (Perigon)'!E6760),"",'Zusatzblatt (Perigon)'!E6760)</f>
        <v/>
      </c>
      <c r="B6765" s="95" t="str">
        <f>IF(ISBLANK('Zusatzblatt (Perigon)'!G6760),"",'Zusatzblatt (Perigon)'!G6760)</f>
        <v/>
      </c>
      <c r="C6765" s="96" t="str">
        <f>IF(ISBLANK('Zusatzblatt (Perigon)'!I6760),"",'Zusatzblatt (Perigon)'!I6760)</f>
        <v/>
      </c>
      <c r="D6765" s="97" t="str">
        <f>IF(ISBLANK('Zusatzblatt (Perigon)'!J6760),"",'Zusatzblatt (Perigon)'!J6760)</f>
        <v/>
      </c>
      <c r="E6765" s="64" t="str">
        <f>IF(ISBLANK('Zusatzblatt (Perigon)'!K6760),"",'Zusatzblatt (Perigon)'!K6760)</f>
        <v/>
      </c>
      <c r="F6765" s="65"/>
      <c r="G6765" s="64"/>
      <c r="H6765" s="69" t="str">
        <f>IF(ISBLANK('Zusatzblatt (Perigon)'!L6760),"",'Zusatzblatt (Perigon)'!L6760)</f>
        <v/>
      </c>
      <c r="I6765" s="69" t="str">
        <f>IF(ISBLANK('Zusatzblatt (Perigon)'!M6760),"",'Zusatzblatt (Perigon)'!M6760)</f>
        <v/>
      </c>
      <c r="J6765" s="98" t="str">
        <f>IF(ISBLANK('Zusatzblatt (Perigon)'!N6760),"",'Zusatzblatt (Perigon)'!N6760)</f>
        <v/>
      </c>
      <c r="K6765" s="99" t="str">
        <f>IF(ISBLANK('Zusatzblatt (Perigon)'!J6760),"",'Zusatzblatt (Perigon)'!T6760)</f>
        <v/>
      </c>
      <c r="L6765" s="95" t="str">
        <f>IF(ISBLANK('Zusatzblatt (Perigon)'!O6760),"",'Zusatzblatt (Perigon)'!O6760)</f>
        <v/>
      </c>
      <c r="M6765" s="95" t="str">
        <f>IF(ISBLANK('Zusatzblatt (Perigon)'!R6760),"",'Zusatzblatt (Perigon)'!R6760)</f>
        <v/>
      </c>
      <c r="N6765" s="95" t="str">
        <f>IF(ISBLANK('Zusatzblatt (Perigon)'!P6760),"",'Zusatzblatt (Perigon)'!P6760)</f>
        <v/>
      </c>
      <c r="O6765" s="38" t="str">
        <f>IF($L6765="","",VLOOKUP($R6765,Tarife!$A$2:$R$599,13,FALSE))</f>
        <v/>
      </c>
      <c r="P6765" s="38" t="str">
        <f t="shared" si="105"/>
        <v/>
      </c>
      <c r="R6765" s="100" t="str">
        <f>Zusammenzug!$C$25&amp;"-"&amp;Zusammenzug!$A$7&amp;"-"&amp;Leistungen!L6765</f>
        <v>2026-Nicht beauftragte Spitex-Organisation-</v>
      </c>
    </row>
    <row r="6766" spans="1:18" x14ac:dyDescent="0.2">
      <c r="A6766" s="95" t="str">
        <f>IF(ISBLANK('Zusatzblatt (Perigon)'!E6761),"",'Zusatzblatt (Perigon)'!E6761)</f>
        <v/>
      </c>
      <c r="B6766" s="95" t="str">
        <f>IF(ISBLANK('Zusatzblatt (Perigon)'!G6761),"",'Zusatzblatt (Perigon)'!G6761)</f>
        <v/>
      </c>
      <c r="C6766" s="96" t="str">
        <f>IF(ISBLANK('Zusatzblatt (Perigon)'!I6761),"",'Zusatzblatt (Perigon)'!I6761)</f>
        <v/>
      </c>
      <c r="D6766" s="97" t="str">
        <f>IF(ISBLANK('Zusatzblatt (Perigon)'!J6761),"",'Zusatzblatt (Perigon)'!J6761)</f>
        <v/>
      </c>
      <c r="E6766" s="64" t="str">
        <f>IF(ISBLANK('Zusatzblatt (Perigon)'!K6761),"",'Zusatzblatt (Perigon)'!K6761)</f>
        <v/>
      </c>
      <c r="F6766" s="65"/>
      <c r="G6766" s="64"/>
      <c r="H6766" s="69" t="str">
        <f>IF(ISBLANK('Zusatzblatt (Perigon)'!L6761),"",'Zusatzblatt (Perigon)'!L6761)</f>
        <v/>
      </c>
      <c r="I6766" s="69" t="str">
        <f>IF(ISBLANK('Zusatzblatt (Perigon)'!M6761),"",'Zusatzblatt (Perigon)'!M6761)</f>
        <v/>
      </c>
      <c r="J6766" s="98" t="str">
        <f>IF(ISBLANK('Zusatzblatt (Perigon)'!N6761),"",'Zusatzblatt (Perigon)'!N6761)</f>
        <v/>
      </c>
      <c r="K6766" s="99" t="str">
        <f>IF(ISBLANK('Zusatzblatt (Perigon)'!J6761),"",'Zusatzblatt (Perigon)'!T6761)</f>
        <v/>
      </c>
      <c r="L6766" s="95" t="str">
        <f>IF(ISBLANK('Zusatzblatt (Perigon)'!O6761),"",'Zusatzblatt (Perigon)'!O6761)</f>
        <v/>
      </c>
      <c r="M6766" s="95" t="str">
        <f>IF(ISBLANK('Zusatzblatt (Perigon)'!R6761),"",'Zusatzblatt (Perigon)'!R6761)</f>
        <v/>
      </c>
      <c r="N6766" s="95" t="str">
        <f>IF(ISBLANK('Zusatzblatt (Perigon)'!P6761),"",'Zusatzblatt (Perigon)'!P6761)</f>
        <v/>
      </c>
      <c r="O6766" s="38" t="str">
        <f>IF($L6766="","",VLOOKUP($R6766,Tarife!$A$2:$R$599,13,FALSE))</f>
        <v/>
      </c>
      <c r="P6766" s="38" t="str">
        <f t="shared" si="105"/>
        <v/>
      </c>
      <c r="R6766" s="100" t="str">
        <f>Zusammenzug!$C$25&amp;"-"&amp;Zusammenzug!$A$7&amp;"-"&amp;Leistungen!L6766</f>
        <v>2026-Nicht beauftragte Spitex-Organisation-</v>
      </c>
    </row>
    <row r="6767" spans="1:18" x14ac:dyDescent="0.2">
      <c r="A6767" s="95" t="str">
        <f>IF(ISBLANK('Zusatzblatt (Perigon)'!E6762),"",'Zusatzblatt (Perigon)'!E6762)</f>
        <v/>
      </c>
      <c r="B6767" s="95" t="str">
        <f>IF(ISBLANK('Zusatzblatt (Perigon)'!G6762),"",'Zusatzblatt (Perigon)'!G6762)</f>
        <v/>
      </c>
      <c r="C6767" s="96" t="str">
        <f>IF(ISBLANK('Zusatzblatt (Perigon)'!I6762),"",'Zusatzblatt (Perigon)'!I6762)</f>
        <v/>
      </c>
      <c r="D6767" s="97" t="str">
        <f>IF(ISBLANK('Zusatzblatt (Perigon)'!J6762),"",'Zusatzblatt (Perigon)'!J6762)</f>
        <v/>
      </c>
      <c r="E6767" s="64" t="str">
        <f>IF(ISBLANK('Zusatzblatt (Perigon)'!K6762),"",'Zusatzblatt (Perigon)'!K6762)</f>
        <v/>
      </c>
      <c r="F6767" s="65"/>
      <c r="G6767" s="64"/>
      <c r="H6767" s="69" t="str">
        <f>IF(ISBLANK('Zusatzblatt (Perigon)'!L6762),"",'Zusatzblatt (Perigon)'!L6762)</f>
        <v/>
      </c>
      <c r="I6767" s="69" t="str">
        <f>IF(ISBLANK('Zusatzblatt (Perigon)'!M6762),"",'Zusatzblatt (Perigon)'!M6762)</f>
        <v/>
      </c>
      <c r="J6767" s="98" t="str">
        <f>IF(ISBLANK('Zusatzblatt (Perigon)'!N6762),"",'Zusatzblatt (Perigon)'!N6762)</f>
        <v/>
      </c>
      <c r="K6767" s="99" t="str">
        <f>IF(ISBLANK('Zusatzblatt (Perigon)'!J6762),"",'Zusatzblatt (Perigon)'!T6762)</f>
        <v/>
      </c>
      <c r="L6767" s="95" t="str">
        <f>IF(ISBLANK('Zusatzblatt (Perigon)'!O6762),"",'Zusatzblatt (Perigon)'!O6762)</f>
        <v/>
      </c>
      <c r="M6767" s="95" t="str">
        <f>IF(ISBLANK('Zusatzblatt (Perigon)'!R6762),"",'Zusatzblatt (Perigon)'!R6762)</f>
        <v/>
      </c>
      <c r="N6767" s="95" t="str">
        <f>IF(ISBLANK('Zusatzblatt (Perigon)'!P6762),"",'Zusatzblatt (Perigon)'!P6762)</f>
        <v/>
      </c>
      <c r="O6767" s="38" t="str">
        <f>IF($L6767="","",VLOOKUP($R6767,Tarife!$A$2:$R$599,13,FALSE))</f>
        <v/>
      </c>
      <c r="P6767" s="38" t="str">
        <f t="shared" si="105"/>
        <v/>
      </c>
      <c r="R6767" s="100" t="str">
        <f>Zusammenzug!$C$25&amp;"-"&amp;Zusammenzug!$A$7&amp;"-"&amp;Leistungen!L6767</f>
        <v>2026-Nicht beauftragte Spitex-Organisation-</v>
      </c>
    </row>
    <row r="6768" spans="1:18" x14ac:dyDescent="0.2">
      <c r="A6768" s="95" t="str">
        <f>IF(ISBLANK('Zusatzblatt (Perigon)'!E6763),"",'Zusatzblatt (Perigon)'!E6763)</f>
        <v/>
      </c>
      <c r="B6768" s="95" t="str">
        <f>IF(ISBLANK('Zusatzblatt (Perigon)'!G6763),"",'Zusatzblatt (Perigon)'!G6763)</f>
        <v/>
      </c>
      <c r="C6768" s="96" t="str">
        <f>IF(ISBLANK('Zusatzblatt (Perigon)'!I6763),"",'Zusatzblatt (Perigon)'!I6763)</f>
        <v/>
      </c>
      <c r="D6768" s="97" t="str">
        <f>IF(ISBLANK('Zusatzblatt (Perigon)'!J6763),"",'Zusatzblatt (Perigon)'!J6763)</f>
        <v/>
      </c>
      <c r="E6768" s="64" t="str">
        <f>IF(ISBLANK('Zusatzblatt (Perigon)'!K6763),"",'Zusatzblatt (Perigon)'!K6763)</f>
        <v/>
      </c>
      <c r="F6768" s="65"/>
      <c r="G6768" s="64"/>
      <c r="H6768" s="69" t="str">
        <f>IF(ISBLANK('Zusatzblatt (Perigon)'!L6763),"",'Zusatzblatt (Perigon)'!L6763)</f>
        <v/>
      </c>
      <c r="I6768" s="69" t="str">
        <f>IF(ISBLANK('Zusatzblatt (Perigon)'!M6763),"",'Zusatzblatt (Perigon)'!M6763)</f>
        <v/>
      </c>
      <c r="J6768" s="98" t="str">
        <f>IF(ISBLANK('Zusatzblatt (Perigon)'!N6763),"",'Zusatzblatt (Perigon)'!N6763)</f>
        <v/>
      </c>
      <c r="K6768" s="99" t="str">
        <f>IF(ISBLANK('Zusatzblatt (Perigon)'!J6763),"",'Zusatzblatt (Perigon)'!T6763)</f>
        <v/>
      </c>
      <c r="L6768" s="95" t="str">
        <f>IF(ISBLANK('Zusatzblatt (Perigon)'!O6763),"",'Zusatzblatt (Perigon)'!O6763)</f>
        <v/>
      </c>
      <c r="M6768" s="95" t="str">
        <f>IF(ISBLANK('Zusatzblatt (Perigon)'!R6763),"",'Zusatzblatt (Perigon)'!R6763)</f>
        <v/>
      </c>
      <c r="N6768" s="95" t="str">
        <f>IF(ISBLANK('Zusatzblatt (Perigon)'!P6763),"",'Zusatzblatt (Perigon)'!P6763)</f>
        <v/>
      </c>
      <c r="O6768" s="38" t="str">
        <f>IF($L6768="","",VLOOKUP($R6768,Tarife!$A$2:$R$599,13,FALSE))</f>
        <v/>
      </c>
      <c r="P6768" s="38" t="str">
        <f t="shared" si="105"/>
        <v/>
      </c>
      <c r="R6768" s="100" t="str">
        <f>Zusammenzug!$C$25&amp;"-"&amp;Zusammenzug!$A$7&amp;"-"&amp;Leistungen!L6768</f>
        <v>2026-Nicht beauftragte Spitex-Organisation-</v>
      </c>
    </row>
    <row r="6769" spans="1:18" x14ac:dyDescent="0.2">
      <c r="A6769" s="95" t="str">
        <f>IF(ISBLANK('Zusatzblatt (Perigon)'!E6764),"",'Zusatzblatt (Perigon)'!E6764)</f>
        <v/>
      </c>
      <c r="B6769" s="95" t="str">
        <f>IF(ISBLANK('Zusatzblatt (Perigon)'!G6764),"",'Zusatzblatt (Perigon)'!G6764)</f>
        <v/>
      </c>
      <c r="C6769" s="96" t="str">
        <f>IF(ISBLANK('Zusatzblatt (Perigon)'!I6764),"",'Zusatzblatt (Perigon)'!I6764)</f>
        <v/>
      </c>
      <c r="D6769" s="97" t="str">
        <f>IF(ISBLANK('Zusatzblatt (Perigon)'!J6764),"",'Zusatzblatt (Perigon)'!J6764)</f>
        <v/>
      </c>
      <c r="E6769" s="64" t="str">
        <f>IF(ISBLANK('Zusatzblatt (Perigon)'!K6764),"",'Zusatzblatt (Perigon)'!K6764)</f>
        <v/>
      </c>
      <c r="F6769" s="65"/>
      <c r="G6769" s="64"/>
      <c r="H6769" s="69" t="str">
        <f>IF(ISBLANK('Zusatzblatt (Perigon)'!L6764),"",'Zusatzblatt (Perigon)'!L6764)</f>
        <v/>
      </c>
      <c r="I6769" s="69" t="str">
        <f>IF(ISBLANK('Zusatzblatt (Perigon)'!M6764),"",'Zusatzblatt (Perigon)'!M6764)</f>
        <v/>
      </c>
      <c r="J6769" s="98" t="str">
        <f>IF(ISBLANK('Zusatzblatt (Perigon)'!N6764),"",'Zusatzblatt (Perigon)'!N6764)</f>
        <v/>
      </c>
      <c r="K6769" s="99" t="str">
        <f>IF(ISBLANK('Zusatzblatt (Perigon)'!J6764),"",'Zusatzblatt (Perigon)'!T6764)</f>
        <v/>
      </c>
      <c r="L6769" s="95" t="str">
        <f>IF(ISBLANK('Zusatzblatt (Perigon)'!O6764),"",'Zusatzblatt (Perigon)'!O6764)</f>
        <v/>
      </c>
      <c r="M6769" s="95" t="str">
        <f>IF(ISBLANK('Zusatzblatt (Perigon)'!R6764),"",'Zusatzblatt (Perigon)'!R6764)</f>
        <v/>
      </c>
      <c r="N6769" s="95" t="str">
        <f>IF(ISBLANK('Zusatzblatt (Perigon)'!P6764),"",'Zusatzblatt (Perigon)'!P6764)</f>
        <v/>
      </c>
      <c r="O6769" s="38" t="str">
        <f>IF($L6769="","",VLOOKUP($R6769,Tarife!$A$2:$R$599,13,FALSE))</f>
        <v/>
      </c>
      <c r="P6769" s="38" t="str">
        <f t="shared" si="105"/>
        <v/>
      </c>
      <c r="R6769" s="100" t="str">
        <f>Zusammenzug!$C$25&amp;"-"&amp;Zusammenzug!$A$7&amp;"-"&amp;Leistungen!L6769</f>
        <v>2026-Nicht beauftragte Spitex-Organisation-</v>
      </c>
    </row>
    <row r="6770" spans="1:18" x14ac:dyDescent="0.2">
      <c r="A6770" s="95" t="str">
        <f>IF(ISBLANK('Zusatzblatt (Perigon)'!E6765),"",'Zusatzblatt (Perigon)'!E6765)</f>
        <v/>
      </c>
      <c r="B6770" s="95" t="str">
        <f>IF(ISBLANK('Zusatzblatt (Perigon)'!G6765),"",'Zusatzblatt (Perigon)'!G6765)</f>
        <v/>
      </c>
      <c r="C6770" s="96" t="str">
        <f>IF(ISBLANK('Zusatzblatt (Perigon)'!I6765),"",'Zusatzblatt (Perigon)'!I6765)</f>
        <v/>
      </c>
      <c r="D6770" s="97" t="str">
        <f>IF(ISBLANK('Zusatzblatt (Perigon)'!J6765),"",'Zusatzblatt (Perigon)'!J6765)</f>
        <v/>
      </c>
      <c r="E6770" s="64" t="str">
        <f>IF(ISBLANK('Zusatzblatt (Perigon)'!K6765),"",'Zusatzblatt (Perigon)'!K6765)</f>
        <v/>
      </c>
      <c r="F6770" s="65"/>
      <c r="G6770" s="64"/>
      <c r="H6770" s="69" t="str">
        <f>IF(ISBLANK('Zusatzblatt (Perigon)'!L6765),"",'Zusatzblatt (Perigon)'!L6765)</f>
        <v/>
      </c>
      <c r="I6770" s="69" t="str">
        <f>IF(ISBLANK('Zusatzblatt (Perigon)'!M6765),"",'Zusatzblatt (Perigon)'!M6765)</f>
        <v/>
      </c>
      <c r="J6770" s="98" t="str">
        <f>IF(ISBLANK('Zusatzblatt (Perigon)'!N6765),"",'Zusatzblatt (Perigon)'!N6765)</f>
        <v/>
      </c>
      <c r="K6770" s="99" t="str">
        <f>IF(ISBLANK('Zusatzblatt (Perigon)'!J6765),"",'Zusatzblatt (Perigon)'!T6765)</f>
        <v/>
      </c>
      <c r="L6770" s="95" t="str">
        <f>IF(ISBLANK('Zusatzblatt (Perigon)'!O6765),"",'Zusatzblatt (Perigon)'!O6765)</f>
        <v/>
      </c>
      <c r="M6770" s="95" t="str">
        <f>IF(ISBLANK('Zusatzblatt (Perigon)'!R6765),"",'Zusatzblatt (Perigon)'!R6765)</f>
        <v/>
      </c>
      <c r="N6770" s="95" t="str">
        <f>IF(ISBLANK('Zusatzblatt (Perigon)'!P6765),"",'Zusatzblatt (Perigon)'!P6765)</f>
        <v/>
      </c>
      <c r="O6770" s="38" t="str">
        <f>IF($L6770="","",VLOOKUP($R6770,Tarife!$A$2:$R$599,13,FALSE))</f>
        <v/>
      </c>
      <c r="P6770" s="38" t="str">
        <f t="shared" si="105"/>
        <v/>
      </c>
      <c r="R6770" s="100" t="str">
        <f>Zusammenzug!$C$25&amp;"-"&amp;Zusammenzug!$A$7&amp;"-"&amp;Leistungen!L6770</f>
        <v>2026-Nicht beauftragte Spitex-Organisation-</v>
      </c>
    </row>
    <row r="6771" spans="1:18" x14ac:dyDescent="0.2">
      <c r="A6771" s="95" t="str">
        <f>IF(ISBLANK('Zusatzblatt (Perigon)'!E6766),"",'Zusatzblatt (Perigon)'!E6766)</f>
        <v/>
      </c>
      <c r="B6771" s="95" t="str">
        <f>IF(ISBLANK('Zusatzblatt (Perigon)'!G6766),"",'Zusatzblatt (Perigon)'!G6766)</f>
        <v/>
      </c>
      <c r="C6771" s="96" t="str">
        <f>IF(ISBLANK('Zusatzblatt (Perigon)'!I6766),"",'Zusatzblatt (Perigon)'!I6766)</f>
        <v/>
      </c>
      <c r="D6771" s="97" t="str">
        <f>IF(ISBLANK('Zusatzblatt (Perigon)'!J6766),"",'Zusatzblatt (Perigon)'!J6766)</f>
        <v/>
      </c>
      <c r="E6771" s="64" t="str">
        <f>IF(ISBLANK('Zusatzblatt (Perigon)'!K6766),"",'Zusatzblatt (Perigon)'!K6766)</f>
        <v/>
      </c>
      <c r="F6771" s="65"/>
      <c r="G6771" s="64"/>
      <c r="H6771" s="69" t="str">
        <f>IF(ISBLANK('Zusatzblatt (Perigon)'!L6766),"",'Zusatzblatt (Perigon)'!L6766)</f>
        <v/>
      </c>
      <c r="I6771" s="69" t="str">
        <f>IF(ISBLANK('Zusatzblatt (Perigon)'!M6766),"",'Zusatzblatt (Perigon)'!M6766)</f>
        <v/>
      </c>
      <c r="J6771" s="98" t="str">
        <f>IF(ISBLANK('Zusatzblatt (Perigon)'!N6766),"",'Zusatzblatt (Perigon)'!N6766)</f>
        <v/>
      </c>
      <c r="K6771" s="99" t="str">
        <f>IF(ISBLANK('Zusatzblatt (Perigon)'!J6766),"",'Zusatzblatt (Perigon)'!T6766)</f>
        <v/>
      </c>
      <c r="L6771" s="95" t="str">
        <f>IF(ISBLANK('Zusatzblatt (Perigon)'!O6766),"",'Zusatzblatt (Perigon)'!O6766)</f>
        <v/>
      </c>
      <c r="M6771" s="95" t="str">
        <f>IF(ISBLANK('Zusatzblatt (Perigon)'!R6766),"",'Zusatzblatt (Perigon)'!R6766)</f>
        <v/>
      </c>
      <c r="N6771" s="95" t="str">
        <f>IF(ISBLANK('Zusatzblatt (Perigon)'!P6766),"",'Zusatzblatt (Perigon)'!P6766)</f>
        <v/>
      </c>
      <c r="O6771" s="38" t="str">
        <f>IF($L6771="","",VLOOKUP($R6771,Tarife!$A$2:$R$599,13,FALSE))</f>
        <v/>
      </c>
      <c r="P6771" s="38" t="str">
        <f t="shared" si="105"/>
        <v/>
      </c>
      <c r="R6771" s="100" t="str">
        <f>Zusammenzug!$C$25&amp;"-"&amp;Zusammenzug!$A$7&amp;"-"&amp;Leistungen!L6771</f>
        <v>2026-Nicht beauftragte Spitex-Organisation-</v>
      </c>
    </row>
    <row r="6772" spans="1:18" x14ac:dyDescent="0.2">
      <c r="A6772" s="95" t="str">
        <f>IF(ISBLANK('Zusatzblatt (Perigon)'!E6767),"",'Zusatzblatt (Perigon)'!E6767)</f>
        <v/>
      </c>
      <c r="B6772" s="95" t="str">
        <f>IF(ISBLANK('Zusatzblatt (Perigon)'!G6767),"",'Zusatzblatt (Perigon)'!G6767)</f>
        <v/>
      </c>
      <c r="C6772" s="96" t="str">
        <f>IF(ISBLANK('Zusatzblatt (Perigon)'!I6767),"",'Zusatzblatt (Perigon)'!I6767)</f>
        <v/>
      </c>
      <c r="D6772" s="97" t="str">
        <f>IF(ISBLANK('Zusatzblatt (Perigon)'!J6767),"",'Zusatzblatt (Perigon)'!J6767)</f>
        <v/>
      </c>
      <c r="E6772" s="64" t="str">
        <f>IF(ISBLANK('Zusatzblatt (Perigon)'!K6767),"",'Zusatzblatt (Perigon)'!K6767)</f>
        <v/>
      </c>
      <c r="F6772" s="65"/>
      <c r="G6772" s="64"/>
      <c r="H6772" s="69" t="str">
        <f>IF(ISBLANK('Zusatzblatt (Perigon)'!L6767),"",'Zusatzblatt (Perigon)'!L6767)</f>
        <v/>
      </c>
      <c r="I6772" s="69" t="str">
        <f>IF(ISBLANK('Zusatzblatt (Perigon)'!M6767),"",'Zusatzblatt (Perigon)'!M6767)</f>
        <v/>
      </c>
      <c r="J6772" s="98" t="str">
        <f>IF(ISBLANK('Zusatzblatt (Perigon)'!N6767),"",'Zusatzblatt (Perigon)'!N6767)</f>
        <v/>
      </c>
      <c r="K6772" s="99" t="str">
        <f>IF(ISBLANK('Zusatzblatt (Perigon)'!J6767),"",'Zusatzblatt (Perigon)'!T6767)</f>
        <v/>
      </c>
      <c r="L6772" s="95" t="str">
        <f>IF(ISBLANK('Zusatzblatt (Perigon)'!O6767),"",'Zusatzblatt (Perigon)'!O6767)</f>
        <v/>
      </c>
      <c r="M6772" s="95" t="str">
        <f>IF(ISBLANK('Zusatzblatt (Perigon)'!R6767),"",'Zusatzblatt (Perigon)'!R6767)</f>
        <v/>
      </c>
      <c r="N6772" s="95" t="str">
        <f>IF(ISBLANK('Zusatzblatt (Perigon)'!P6767),"",'Zusatzblatt (Perigon)'!P6767)</f>
        <v/>
      </c>
      <c r="O6772" s="38" t="str">
        <f>IF($L6772="","",VLOOKUP($R6772,Tarife!$A$2:$R$599,13,FALSE))</f>
        <v/>
      </c>
      <c r="P6772" s="38" t="str">
        <f t="shared" si="105"/>
        <v/>
      </c>
      <c r="R6772" s="100" t="str">
        <f>Zusammenzug!$C$25&amp;"-"&amp;Zusammenzug!$A$7&amp;"-"&amp;Leistungen!L6772</f>
        <v>2026-Nicht beauftragte Spitex-Organisation-</v>
      </c>
    </row>
    <row r="6773" spans="1:18" x14ac:dyDescent="0.2">
      <c r="A6773" s="95" t="str">
        <f>IF(ISBLANK('Zusatzblatt (Perigon)'!E6768),"",'Zusatzblatt (Perigon)'!E6768)</f>
        <v/>
      </c>
      <c r="B6773" s="95" t="str">
        <f>IF(ISBLANK('Zusatzblatt (Perigon)'!G6768),"",'Zusatzblatt (Perigon)'!G6768)</f>
        <v/>
      </c>
      <c r="C6773" s="96" t="str">
        <f>IF(ISBLANK('Zusatzblatt (Perigon)'!I6768),"",'Zusatzblatt (Perigon)'!I6768)</f>
        <v/>
      </c>
      <c r="D6773" s="97" t="str">
        <f>IF(ISBLANK('Zusatzblatt (Perigon)'!J6768),"",'Zusatzblatt (Perigon)'!J6768)</f>
        <v/>
      </c>
      <c r="E6773" s="64" t="str">
        <f>IF(ISBLANK('Zusatzblatt (Perigon)'!K6768),"",'Zusatzblatt (Perigon)'!K6768)</f>
        <v/>
      </c>
      <c r="F6773" s="65"/>
      <c r="G6773" s="64"/>
      <c r="H6773" s="69" t="str">
        <f>IF(ISBLANK('Zusatzblatt (Perigon)'!L6768),"",'Zusatzblatt (Perigon)'!L6768)</f>
        <v/>
      </c>
      <c r="I6773" s="69" t="str">
        <f>IF(ISBLANK('Zusatzblatt (Perigon)'!M6768),"",'Zusatzblatt (Perigon)'!M6768)</f>
        <v/>
      </c>
      <c r="J6773" s="98" t="str">
        <f>IF(ISBLANK('Zusatzblatt (Perigon)'!N6768),"",'Zusatzblatt (Perigon)'!N6768)</f>
        <v/>
      </c>
      <c r="K6773" s="99" t="str">
        <f>IF(ISBLANK('Zusatzblatt (Perigon)'!J6768),"",'Zusatzblatt (Perigon)'!T6768)</f>
        <v/>
      </c>
      <c r="L6773" s="95" t="str">
        <f>IF(ISBLANK('Zusatzblatt (Perigon)'!O6768),"",'Zusatzblatt (Perigon)'!O6768)</f>
        <v/>
      </c>
      <c r="M6773" s="95" t="str">
        <f>IF(ISBLANK('Zusatzblatt (Perigon)'!R6768),"",'Zusatzblatt (Perigon)'!R6768)</f>
        <v/>
      </c>
      <c r="N6773" s="95" t="str">
        <f>IF(ISBLANK('Zusatzblatt (Perigon)'!P6768),"",'Zusatzblatt (Perigon)'!P6768)</f>
        <v/>
      </c>
      <c r="O6773" s="38" t="str">
        <f>IF($L6773="","",VLOOKUP($R6773,Tarife!$A$2:$R$599,13,FALSE))</f>
        <v/>
      </c>
      <c r="P6773" s="38" t="str">
        <f t="shared" si="105"/>
        <v/>
      </c>
      <c r="R6773" s="100" t="str">
        <f>Zusammenzug!$C$25&amp;"-"&amp;Zusammenzug!$A$7&amp;"-"&amp;Leistungen!L6773</f>
        <v>2026-Nicht beauftragte Spitex-Organisation-</v>
      </c>
    </row>
    <row r="6774" spans="1:18" x14ac:dyDescent="0.2">
      <c r="A6774" s="95" t="str">
        <f>IF(ISBLANK('Zusatzblatt (Perigon)'!E6769),"",'Zusatzblatt (Perigon)'!E6769)</f>
        <v/>
      </c>
      <c r="B6774" s="95" t="str">
        <f>IF(ISBLANK('Zusatzblatt (Perigon)'!G6769),"",'Zusatzblatt (Perigon)'!G6769)</f>
        <v/>
      </c>
      <c r="C6774" s="96" t="str">
        <f>IF(ISBLANK('Zusatzblatt (Perigon)'!I6769),"",'Zusatzblatt (Perigon)'!I6769)</f>
        <v/>
      </c>
      <c r="D6774" s="97" t="str">
        <f>IF(ISBLANK('Zusatzblatt (Perigon)'!J6769),"",'Zusatzblatt (Perigon)'!J6769)</f>
        <v/>
      </c>
      <c r="E6774" s="64" t="str">
        <f>IF(ISBLANK('Zusatzblatt (Perigon)'!K6769),"",'Zusatzblatt (Perigon)'!K6769)</f>
        <v/>
      </c>
      <c r="F6774" s="65"/>
      <c r="G6774" s="64"/>
      <c r="H6774" s="69" t="str">
        <f>IF(ISBLANK('Zusatzblatt (Perigon)'!L6769),"",'Zusatzblatt (Perigon)'!L6769)</f>
        <v/>
      </c>
      <c r="I6774" s="69" t="str">
        <f>IF(ISBLANK('Zusatzblatt (Perigon)'!M6769),"",'Zusatzblatt (Perigon)'!M6769)</f>
        <v/>
      </c>
      <c r="J6774" s="98" t="str">
        <f>IF(ISBLANK('Zusatzblatt (Perigon)'!N6769),"",'Zusatzblatt (Perigon)'!N6769)</f>
        <v/>
      </c>
      <c r="K6774" s="99" t="str">
        <f>IF(ISBLANK('Zusatzblatt (Perigon)'!J6769),"",'Zusatzblatt (Perigon)'!T6769)</f>
        <v/>
      </c>
      <c r="L6774" s="95" t="str">
        <f>IF(ISBLANK('Zusatzblatt (Perigon)'!O6769),"",'Zusatzblatt (Perigon)'!O6769)</f>
        <v/>
      </c>
      <c r="M6774" s="95" t="str">
        <f>IF(ISBLANK('Zusatzblatt (Perigon)'!R6769),"",'Zusatzblatt (Perigon)'!R6769)</f>
        <v/>
      </c>
      <c r="N6774" s="95" t="str">
        <f>IF(ISBLANK('Zusatzblatt (Perigon)'!P6769),"",'Zusatzblatt (Perigon)'!P6769)</f>
        <v/>
      </c>
      <c r="O6774" s="38" t="str">
        <f>IF($L6774="","",VLOOKUP($R6774,Tarife!$A$2:$R$599,13,FALSE))</f>
        <v/>
      </c>
      <c r="P6774" s="38" t="str">
        <f t="shared" si="105"/>
        <v/>
      </c>
      <c r="R6774" s="100" t="str">
        <f>Zusammenzug!$C$25&amp;"-"&amp;Zusammenzug!$A$7&amp;"-"&amp;Leistungen!L6774</f>
        <v>2026-Nicht beauftragte Spitex-Organisation-</v>
      </c>
    </row>
    <row r="6775" spans="1:18" x14ac:dyDescent="0.2">
      <c r="A6775" s="95" t="str">
        <f>IF(ISBLANK('Zusatzblatt (Perigon)'!E6770),"",'Zusatzblatt (Perigon)'!E6770)</f>
        <v/>
      </c>
      <c r="B6775" s="95" t="str">
        <f>IF(ISBLANK('Zusatzblatt (Perigon)'!G6770),"",'Zusatzblatt (Perigon)'!G6770)</f>
        <v/>
      </c>
      <c r="C6775" s="96" t="str">
        <f>IF(ISBLANK('Zusatzblatt (Perigon)'!I6770),"",'Zusatzblatt (Perigon)'!I6770)</f>
        <v/>
      </c>
      <c r="D6775" s="97" t="str">
        <f>IF(ISBLANK('Zusatzblatt (Perigon)'!J6770),"",'Zusatzblatt (Perigon)'!J6770)</f>
        <v/>
      </c>
      <c r="E6775" s="64" t="str">
        <f>IF(ISBLANK('Zusatzblatt (Perigon)'!K6770),"",'Zusatzblatt (Perigon)'!K6770)</f>
        <v/>
      </c>
      <c r="F6775" s="65"/>
      <c r="G6775" s="64"/>
      <c r="H6775" s="69" t="str">
        <f>IF(ISBLANK('Zusatzblatt (Perigon)'!L6770),"",'Zusatzblatt (Perigon)'!L6770)</f>
        <v/>
      </c>
      <c r="I6775" s="69" t="str">
        <f>IF(ISBLANK('Zusatzblatt (Perigon)'!M6770),"",'Zusatzblatt (Perigon)'!M6770)</f>
        <v/>
      </c>
      <c r="J6775" s="98" t="str">
        <f>IF(ISBLANK('Zusatzblatt (Perigon)'!N6770),"",'Zusatzblatt (Perigon)'!N6770)</f>
        <v/>
      </c>
      <c r="K6775" s="99" t="str">
        <f>IF(ISBLANK('Zusatzblatt (Perigon)'!J6770),"",'Zusatzblatt (Perigon)'!T6770)</f>
        <v/>
      </c>
      <c r="L6775" s="95" t="str">
        <f>IF(ISBLANK('Zusatzblatt (Perigon)'!O6770),"",'Zusatzblatt (Perigon)'!O6770)</f>
        <v/>
      </c>
      <c r="M6775" s="95" t="str">
        <f>IF(ISBLANK('Zusatzblatt (Perigon)'!R6770),"",'Zusatzblatt (Perigon)'!R6770)</f>
        <v/>
      </c>
      <c r="N6775" s="95" t="str">
        <f>IF(ISBLANK('Zusatzblatt (Perigon)'!P6770),"",'Zusatzblatt (Perigon)'!P6770)</f>
        <v/>
      </c>
      <c r="O6775" s="38" t="str">
        <f>IF($L6775="","",VLOOKUP($R6775,Tarife!$A$2:$R$599,13,FALSE))</f>
        <v/>
      </c>
      <c r="P6775" s="38" t="str">
        <f t="shared" si="105"/>
        <v/>
      </c>
      <c r="R6775" s="100" t="str">
        <f>Zusammenzug!$C$25&amp;"-"&amp;Zusammenzug!$A$7&amp;"-"&amp;Leistungen!L6775</f>
        <v>2026-Nicht beauftragte Spitex-Organisation-</v>
      </c>
    </row>
    <row r="6776" spans="1:18" x14ac:dyDescent="0.2">
      <c r="A6776" s="95" t="str">
        <f>IF(ISBLANK('Zusatzblatt (Perigon)'!E6771),"",'Zusatzblatt (Perigon)'!E6771)</f>
        <v/>
      </c>
      <c r="B6776" s="95" t="str">
        <f>IF(ISBLANK('Zusatzblatt (Perigon)'!G6771),"",'Zusatzblatt (Perigon)'!G6771)</f>
        <v/>
      </c>
      <c r="C6776" s="96" t="str">
        <f>IF(ISBLANK('Zusatzblatt (Perigon)'!I6771),"",'Zusatzblatt (Perigon)'!I6771)</f>
        <v/>
      </c>
      <c r="D6776" s="97" t="str">
        <f>IF(ISBLANK('Zusatzblatt (Perigon)'!J6771),"",'Zusatzblatt (Perigon)'!J6771)</f>
        <v/>
      </c>
      <c r="E6776" s="64" t="str">
        <f>IF(ISBLANK('Zusatzblatt (Perigon)'!K6771),"",'Zusatzblatt (Perigon)'!K6771)</f>
        <v/>
      </c>
      <c r="F6776" s="65"/>
      <c r="G6776" s="64"/>
      <c r="H6776" s="69" t="str">
        <f>IF(ISBLANK('Zusatzblatt (Perigon)'!L6771),"",'Zusatzblatt (Perigon)'!L6771)</f>
        <v/>
      </c>
      <c r="I6776" s="69" t="str">
        <f>IF(ISBLANK('Zusatzblatt (Perigon)'!M6771),"",'Zusatzblatt (Perigon)'!M6771)</f>
        <v/>
      </c>
      <c r="J6776" s="98" t="str">
        <f>IF(ISBLANK('Zusatzblatt (Perigon)'!N6771),"",'Zusatzblatt (Perigon)'!N6771)</f>
        <v/>
      </c>
      <c r="K6776" s="99" t="str">
        <f>IF(ISBLANK('Zusatzblatt (Perigon)'!J6771),"",'Zusatzblatt (Perigon)'!T6771)</f>
        <v/>
      </c>
      <c r="L6776" s="95" t="str">
        <f>IF(ISBLANK('Zusatzblatt (Perigon)'!O6771),"",'Zusatzblatt (Perigon)'!O6771)</f>
        <v/>
      </c>
      <c r="M6776" s="95" t="str">
        <f>IF(ISBLANK('Zusatzblatt (Perigon)'!R6771),"",'Zusatzblatt (Perigon)'!R6771)</f>
        <v/>
      </c>
      <c r="N6776" s="95" t="str">
        <f>IF(ISBLANK('Zusatzblatt (Perigon)'!P6771),"",'Zusatzblatt (Perigon)'!P6771)</f>
        <v/>
      </c>
      <c r="O6776" s="38" t="str">
        <f>IF($L6776="","",VLOOKUP($R6776,Tarife!$A$2:$R$599,13,FALSE))</f>
        <v/>
      </c>
      <c r="P6776" s="38" t="str">
        <f t="shared" si="105"/>
        <v/>
      </c>
      <c r="R6776" s="100" t="str">
        <f>Zusammenzug!$C$25&amp;"-"&amp;Zusammenzug!$A$7&amp;"-"&amp;Leistungen!L6776</f>
        <v>2026-Nicht beauftragte Spitex-Organisation-</v>
      </c>
    </row>
    <row r="6777" spans="1:18" x14ac:dyDescent="0.2">
      <c r="A6777" s="95" t="str">
        <f>IF(ISBLANK('Zusatzblatt (Perigon)'!E6772),"",'Zusatzblatt (Perigon)'!E6772)</f>
        <v/>
      </c>
      <c r="B6777" s="95" t="str">
        <f>IF(ISBLANK('Zusatzblatt (Perigon)'!G6772),"",'Zusatzblatt (Perigon)'!G6772)</f>
        <v/>
      </c>
      <c r="C6777" s="96" t="str">
        <f>IF(ISBLANK('Zusatzblatt (Perigon)'!I6772),"",'Zusatzblatt (Perigon)'!I6772)</f>
        <v/>
      </c>
      <c r="D6777" s="97" t="str">
        <f>IF(ISBLANK('Zusatzblatt (Perigon)'!J6772),"",'Zusatzblatt (Perigon)'!J6772)</f>
        <v/>
      </c>
      <c r="E6777" s="64" t="str">
        <f>IF(ISBLANK('Zusatzblatt (Perigon)'!K6772),"",'Zusatzblatt (Perigon)'!K6772)</f>
        <v/>
      </c>
      <c r="F6777" s="65"/>
      <c r="G6777" s="64"/>
      <c r="H6777" s="69" t="str">
        <f>IF(ISBLANK('Zusatzblatt (Perigon)'!L6772),"",'Zusatzblatt (Perigon)'!L6772)</f>
        <v/>
      </c>
      <c r="I6777" s="69" t="str">
        <f>IF(ISBLANK('Zusatzblatt (Perigon)'!M6772),"",'Zusatzblatt (Perigon)'!M6772)</f>
        <v/>
      </c>
      <c r="J6777" s="98" t="str">
        <f>IF(ISBLANK('Zusatzblatt (Perigon)'!N6772),"",'Zusatzblatt (Perigon)'!N6772)</f>
        <v/>
      </c>
      <c r="K6777" s="99" t="str">
        <f>IF(ISBLANK('Zusatzblatt (Perigon)'!J6772),"",'Zusatzblatt (Perigon)'!T6772)</f>
        <v/>
      </c>
      <c r="L6777" s="95" t="str">
        <f>IF(ISBLANK('Zusatzblatt (Perigon)'!O6772),"",'Zusatzblatt (Perigon)'!O6772)</f>
        <v/>
      </c>
      <c r="M6777" s="95" t="str">
        <f>IF(ISBLANK('Zusatzblatt (Perigon)'!R6772),"",'Zusatzblatt (Perigon)'!R6772)</f>
        <v/>
      </c>
      <c r="N6777" s="95" t="str">
        <f>IF(ISBLANK('Zusatzblatt (Perigon)'!P6772),"",'Zusatzblatt (Perigon)'!P6772)</f>
        <v/>
      </c>
      <c r="O6777" s="38" t="str">
        <f>IF($L6777="","",VLOOKUP($R6777,Tarife!$A$2:$R$599,13,FALSE))</f>
        <v/>
      </c>
      <c r="P6777" s="38" t="str">
        <f t="shared" si="105"/>
        <v/>
      </c>
      <c r="R6777" s="100" t="str">
        <f>Zusammenzug!$C$25&amp;"-"&amp;Zusammenzug!$A$7&amp;"-"&amp;Leistungen!L6777</f>
        <v>2026-Nicht beauftragte Spitex-Organisation-</v>
      </c>
    </row>
    <row r="6778" spans="1:18" x14ac:dyDescent="0.2">
      <c r="A6778" s="95" t="str">
        <f>IF(ISBLANK('Zusatzblatt (Perigon)'!E6773),"",'Zusatzblatt (Perigon)'!E6773)</f>
        <v/>
      </c>
      <c r="B6778" s="95" t="str">
        <f>IF(ISBLANK('Zusatzblatt (Perigon)'!G6773),"",'Zusatzblatt (Perigon)'!G6773)</f>
        <v/>
      </c>
      <c r="C6778" s="96" t="str">
        <f>IF(ISBLANK('Zusatzblatt (Perigon)'!I6773),"",'Zusatzblatt (Perigon)'!I6773)</f>
        <v/>
      </c>
      <c r="D6778" s="97" t="str">
        <f>IF(ISBLANK('Zusatzblatt (Perigon)'!J6773),"",'Zusatzblatt (Perigon)'!J6773)</f>
        <v/>
      </c>
      <c r="E6778" s="64" t="str">
        <f>IF(ISBLANK('Zusatzblatt (Perigon)'!K6773),"",'Zusatzblatt (Perigon)'!K6773)</f>
        <v/>
      </c>
      <c r="F6778" s="65"/>
      <c r="G6778" s="64"/>
      <c r="H6778" s="69" t="str">
        <f>IF(ISBLANK('Zusatzblatt (Perigon)'!L6773),"",'Zusatzblatt (Perigon)'!L6773)</f>
        <v/>
      </c>
      <c r="I6778" s="69" t="str">
        <f>IF(ISBLANK('Zusatzblatt (Perigon)'!M6773),"",'Zusatzblatt (Perigon)'!M6773)</f>
        <v/>
      </c>
      <c r="J6778" s="98" t="str">
        <f>IF(ISBLANK('Zusatzblatt (Perigon)'!N6773),"",'Zusatzblatt (Perigon)'!N6773)</f>
        <v/>
      </c>
      <c r="K6778" s="99" t="str">
        <f>IF(ISBLANK('Zusatzblatt (Perigon)'!J6773),"",'Zusatzblatt (Perigon)'!T6773)</f>
        <v/>
      </c>
      <c r="L6778" s="95" t="str">
        <f>IF(ISBLANK('Zusatzblatt (Perigon)'!O6773),"",'Zusatzblatt (Perigon)'!O6773)</f>
        <v/>
      </c>
      <c r="M6778" s="95" t="str">
        <f>IF(ISBLANK('Zusatzblatt (Perigon)'!R6773),"",'Zusatzblatt (Perigon)'!R6773)</f>
        <v/>
      </c>
      <c r="N6778" s="95" t="str">
        <f>IF(ISBLANK('Zusatzblatt (Perigon)'!P6773),"",'Zusatzblatt (Perigon)'!P6773)</f>
        <v/>
      </c>
      <c r="O6778" s="38" t="str">
        <f>IF($L6778="","",VLOOKUP($R6778,Tarife!$A$2:$R$599,13,FALSE))</f>
        <v/>
      </c>
      <c r="P6778" s="38" t="str">
        <f t="shared" si="105"/>
        <v/>
      </c>
      <c r="R6778" s="100" t="str">
        <f>Zusammenzug!$C$25&amp;"-"&amp;Zusammenzug!$A$7&amp;"-"&amp;Leistungen!L6778</f>
        <v>2026-Nicht beauftragte Spitex-Organisation-</v>
      </c>
    </row>
    <row r="6779" spans="1:18" x14ac:dyDescent="0.2">
      <c r="A6779" s="95" t="str">
        <f>IF(ISBLANK('Zusatzblatt (Perigon)'!E6774),"",'Zusatzblatt (Perigon)'!E6774)</f>
        <v/>
      </c>
      <c r="B6779" s="95" t="str">
        <f>IF(ISBLANK('Zusatzblatt (Perigon)'!G6774),"",'Zusatzblatt (Perigon)'!G6774)</f>
        <v/>
      </c>
      <c r="C6779" s="96" t="str">
        <f>IF(ISBLANK('Zusatzblatt (Perigon)'!I6774),"",'Zusatzblatt (Perigon)'!I6774)</f>
        <v/>
      </c>
      <c r="D6779" s="97" t="str">
        <f>IF(ISBLANK('Zusatzblatt (Perigon)'!J6774),"",'Zusatzblatt (Perigon)'!J6774)</f>
        <v/>
      </c>
      <c r="E6779" s="64" t="str">
        <f>IF(ISBLANK('Zusatzblatt (Perigon)'!K6774),"",'Zusatzblatt (Perigon)'!K6774)</f>
        <v/>
      </c>
      <c r="F6779" s="65"/>
      <c r="G6779" s="64"/>
      <c r="H6779" s="69" t="str">
        <f>IF(ISBLANK('Zusatzblatt (Perigon)'!L6774),"",'Zusatzblatt (Perigon)'!L6774)</f>
        <v/>
      </c>
      <c r="I6779" s="69" t="str">
        <f>IF(ISBLANK('Zusatzblatt (Perigon)'!M6774),"",'Zusatzblatt (Perigon)'!M6774)</f>
        <v/>
      </c>
      <c r="J6779" s="98" t="str">
        <f>IF(ISBLANK('Zusatzblatt (Perigon)'!N6774),"",'Zusatzblatt (Perigon)'!N6774)</f>
        <v/>
      </c>
      <c r="K6779" s="99" t="str">
        <f>IF(ISBLANK('Zusatzblatt (Perigon)'!J6774),"",'Zusatzblatt (Perigon)'!T6774)</f>
        <v/>
      </c>
      <c r="L6779" s="95" t="str">
        <f>IF(ISBLANK('Zusatzblatt (Perigon)'!O6774),"",'Zusatzblatt (Perigon)'!O6774)</f>
        <v/>
      </c>
      <c r="M6779" s="95" t="str">
        <f>IF(ISBLANK('Zusatzblatt (Perigon)'!R6774),"",'Zusatzblatt (Perigon)'!R6774)</f>
        <v/>
      </c>
      <c r="N6779" s="95" t="str">
        <f>IF(ISBLANK('Zusatzblatt (Perigon)'!P6774),"",'Zusatzblatt (Perigon)'!P6774)</f>
        <v/>
      </c>
      <c r="O6779" s="38" t="str">
        <f>IF($L6779="","",VLOOKUP($R6779,Tarife!$A$2:$R$599,13,FALSE))</f>
        <v/>
      </c>
      <c r="P6779" s="38" t="str">
        <f t="shared" si="105"/>
        <v/>
      </c>
      <c r="R6779" s="100" t="str">
        <f>Zusammenzug!$C$25&amp;"-"&amp;Zusammenzug!$A$7&amp;"-"&amp;Leistungen!L6779</f>
        <v>2026-Nicht beauftragte Spitex-Organisation-</v>
      </c>
    </row>
    <row r="6780" spans="1:18" x14ac:dyDescent="0.2">
      <c r="A6780" s="95" t="str">
        <f>IF(ISBLANK('Zusatzblatt (Perigon)'!E6775),"",'Zusatzblatt (Perigon)'!E6775)</f>
        <v/>
      </c>
      <c r="B6780" s="95" t="str">
        <f>IF(ISBLANK('Zusatzblatt (Perigon)'!G6775),"",'Zusatzblatt (Perigon)'!G6775)</f>
        <v/>
      </c>
      <c r="C6780" s="96" t="str">
        <f>IF(ISBLANK('Zusatzblatt (Perigon)'!I6775),"",'Zusatzblatt (Perigon)'!I6775)</f>
        <v/>
      </c>
      <c r="D6780" s="97" t="str">
        <f>IF(ISBLANK('Zusatzblatt (Perigon)'!J6775),"",'Zusatzblatt (Perigon)'!J6775)</f>
        <v/>
      </c>
      <c r="E6780" s="64" t="str">
        <f>IF(ISBLANK('Zusatzblatt (Perigon)'!K6775),"",'Zusatzblatt (Perigon)'!K6775)</f>
        <v/>
      </c>
      <c r="F6780" s="65"/>
      <c r="G6780" s="64"/>
      <c r="H6780" s="69" t="str">
        <f>IF(ISBLANK('Zusatzblatt (Perigon)'!L6775),"",'Zusatzblatt (Perigon)'!L6775)</f>
        <v/>
      </c>
      <c r="I6780" s="69" t="str">
        <f>IF(ISBLANK('Zusatzblatt (Perigon)'!M6775),"",'Zusatzblatt (Perigon)'!M6775)</f>
        <v/>
      </c>
      <c r="J6780" s="98" t="str">
        <f>IF(ISBLANK('Zusatzblatt (Perigon)'!N6775),"",'Zusatzblatt (Perigon)'!N6775)</f>
        <v/>
      </c>
      <c r="K6780" s="99" t="str">
        <f>IF(ISBLANK('Zusatzblatt (Perigon)'!J6775),"",'Zusatzblatt (Perigon)'!T6775)</f>
        <v/>
      </c>
      <c r="L6780" s="95" t="str">
        <f>IF(ISBLANK('Zusatzblatt (Perigon)'!O6775),"",'Zusatzblatt (Perigon)'!O6775)</f>
        <v/>
      </c>
      <c r="M6780" s="95" t="str">
        <f>IF(ISBLANK('Zusatzblatt (Perigon)'!R6775),"",'Zusatzblatt (Perigon)'!R6775)</f>
        <v/>
      </c>
      <c r="N6780" s="95" t="str">
        <f>IF(ISBLANK('Zusatzblatt (Perigon)'!P6775),"",'Zusatzblatt (Perigon)'!P6775)</f>
        <v/>
      </c>
      <c r="O6780" s="38" t="str">
        <f>IF($L6780="","",VLOOKUP($R6780,Tarife!$A$2:$R$599,13,FALSE))</f>
        <v/>
      </c>
      <c r="P6780" s="38" t="str">
        <f t="shared" si="105"/>
        <v/>
      </c>
      <c r="R6780" s="100" t="str">
        <f>Zusammenzug!$C$25&amp;"-"&amp;Zusammenzug!$A$7&amp;"-"&amp;Leistungen!L6780</f>
        <v>2026-Nicht beauftragte Spitex-Organisation-</v>
      </c>
    </row>
    <row r="6781" spans="1:18" x14ac:dyDescent="0.2">
      <c r="A6781" s="95" t="str">
        <f>IF(ISBLANK('Zusatzblatt (Perigon)'!E6776),"",'Zusatzblatt (Perigon)'!E6776)</f>
        <v/>
      </c>
      <c r="B6781" s="95" t="str">
        <f>IF(ISBLANK('Zusatzblatt (Perigon)'!G6776),"",'Zusatzblatt (Perigon)'!G6776)</f>
        <v/>
      </c>
      <c r="C6781" s="96" t="str">
        <f>IF(ISBLANK('Zusatzblatt (Perigon)'!I6776),"",'Zusatzblatt (Perigon)'!I6776)</f>
        <v/>
      </c>
      <c r="D6781" s="97" t="str">
        <f>IF(ISBLANK('Zusatzblatt (Perigon)'!J6776),"",'Zusatzblatt (Perigon)'!J6776)</f>
        <v/>
      </c>
      <c r="E6781" s="64" t="str">
        <f>IF(ISBLANK('Zusatzblatt (Perigon)'!K6776),"",'Zusatzblatt (Perigon)'!K6776)</f>
        <v/>
      </c>
      <c r="F6781" s="65"/>
      <c r="G6781" s="64"/>
      <c r="H6781" s="69" t="str">
        <f>IF(ISBLANK('Zusatzblatt (Perigon)'!L6776),"",'Zusatzblatt (Perigon)'!L6776)</f>
        <v/>
      </c>
      <c r="I6781" s="69" t="str">
        <f>IF(ISBLANK('Zusatzblatt (Perigon)'!M6776),"",'Zusatzblatt (Perigon)'!M6776)</f>
        <v/>
      </c>
      <c r="J6781" s="98" t="str">
        <f>IF(ISBLANK('Zusatzblatt (Perigon)'!N6776),"",'Zusatzblatt (Perigon)'!N6776)</f>
        <v/>
      </c>
      <c r="K6781" s="99" t="str">
        <f>IF(ISBLANK('Zusatzblatt (Perigon)'!J6776),"",'Zusatzblatt (Perigon)'!T6776)</f>
        <v/>
      </c>
      <c r="L6781" s="95" t="str">
        <f>IF(ISBLANK('Zusatzblatt (Perigon)'!O6776),"",'Zusatzblatt (Perigon)'!O6776)</f>
        <v/>
      </c>
      <c r="M6781" s="95" t="str">
        <f>IF(ISBLANK('Zusatzblatt (Perigon)'!R6776),"",'Zusatzblatt (Perigon)'!R6776)</f>
        <v/>
      </c>
      <c r="N6781" s="95" t="str">
        <f>IF(ISBLANK('Zusatzblatt (Perigon)'!P6776),"",'Zusatzblatt (Perigon)'!P6776)</f>
        <v/>
      </c>
      <c r="O6781" s="38" t="str">
        <f>IF($L6781="","",VLOOKUP($R6781,Tarife!$A$2:$R$599,13,FALSE))</f>
        <v/>
      </c>
      <c r="P6781" s="38" t="str">
        <f t="shared" si="105"/>
        <v/>
      </c>
      <c r="R6781" s="100" t="str">
        <f>Zusammenzug!$C$25&amp;"-"&amp;Zusammenzug!$A$7&amp;"-"&amp;Leistungen!L6781</f>
        <v>2026-Nicht beauftragte Spitex-Organisation-</v>
      </c>
    </row>
    <row r="6782" spans="1:18" x14ac:dyDescent="0.2">
      <c r="A6782" s="95" t="str">
        <f>IF(ISBLANK('Zusatzblatt (Perigon)'!E6777),"",'Zusatzblatt (Perigon)'!E6777)</f>
        <v/>
      </c>
      <c r="B6782" s="95" t="str">
        <f>IF(ISBLANK('Zusatzblatt (Perigon)'!G6777),"",'Zusatzblatt (Perigon)'!G6777)</f>
        <v/>
      </c>
      <c r="C6782" s="96" t="str">
        <f>IF(ISBLANK('Zusatzblatt (Perigon)'!I6777),"",'Zusatzblatt (Perigon)'!I6777)</f>
        <v/>
      </c>
      <c r="D6782" s="97" t="str">
        <f>IF(ISBLANK('Zusatzblatt (Perigon)'!J6777),"",'Zusatzblatt (Perigon)'!J6777)</f>
        <v/>
      </c>
      <c r="E6782" s="64" t="str">
        <f>IF(ISBLANK('Zusatzblatt (Perigon)'!K6777),"",'Zusatzblatt (Perigon)'!K6777)</f>
        <v/>
      </c>
      <c r="F6782" s="65"/>
      <c r="G6782" s="64"/>
      <c r="H6782" s="69" t="str">
        <f>IF(ISBLANK('Zusatzblatt (Perigon)'!L6777),"",'Zusatzblatt (Perigon)'!L6777)</f>
        <v/>
      </c>
      <c r="I6782" s="69" t="str">
        <f>IF(ISBLANK('Zusatzblatt (Perigon)'!M6777),"",'Zusatzblatt (Perigon)'!M6777)</f>
        <v/>
      </c>
      <c r="J6782" s="98" t="str">
        <f>IF(ISBLANK('Zusatzblatt (Perigon)'!N6777),"",'Zusatzblatt (Perigon)'!N6777)</f>
        <v/>
      </c>
      <c r="K6782" s="99" t="str">
        <f>IF(ISBLANK('Zusatzblatt (Perigon)'!J6777),"",'Zusatzblatt (Perigon)'!T6777)</f>
        <v/>
      </c>
      <c r="L6782" s="95" t="str">
        <f>IF(ISBLANK('Zusatzblatt (Perigon)'!O6777),"",'Zusatzblatt (Perigon)'!O6777)</f>
        <v/>
      </c>
      <c r="M6782" s="95" t="str">
        <f>IF(ISBLANK('Zusatzblatt (Perigon)'!R6777),"",'Zusatzblatt (Perigon)'!R6777)</f>
        <v/>
      </c>
      <c r="N6782" s="95" t="str">
        <f>IF(ISBLANK('Zusatzblatt (Perigon)'!P6777),"",'Zusatzblatt (Perigon)'!P6777)</f>
        <v/>
      </c>
      <c r="O6782" s="38" t="str">
        <f>IF($L6782="","",VLOOKUP($R6782,Tarife!$A$2:$R$599,13,FALSE))</f>
        <v/>
      </c>
      <c r="P6782" s="38" t="str">
        <f t="shared" si="105"/>
        <v/>
      </c>
      <c r="R6782" s="100" t="str">
        <f>Zusammenzug!$C$25&amp;"-"&amp;Zusammenzug!$A$7&amp;"-"&amp;Leistungen!L6782</f>
        <v>2026-Nicht beauftragte Spitex-Organisation-</v>
      </c>
    </row>
    <row r="6783" spans="1:18" x14ac:dyDescent="0.2">
      <c r="A6783" s="95" t="str">
        <f>IF(ISBLANK('Zusatzblatt (Perigon)'!E6778),"",'Zusatzblatt (Perigon)'!E6778)</f>
        <v/>
      </c>
      <c r="B6783" s="95" t="str">
        <f>IF(ISBLANK('Zusatzblatt (Perigon)'!G6778),"",'Zusatzblatt (Perigon)'!G6778)</f>
        <v/>
      </c>
      <c r="C6783" s="96" t="str">
        <f>IF(ISBLANK('Zusatzblatt (Perigon)'!I6778),"",'Zusatzblatt (Perigon)'!I6778)</f>
        <v/>
      </c>
      <c r="D6783" s="97" t="str">
        <f>IF(ISBLANK('Zusatzblatt (Perigon)'!J6778),"",'Zusatzblatt (Perigon)'!J6778)</f>
        <v/>
      </c>
      <c r="E6783" s="64" t="str">
        <f>IF(ISBLANK('Zusatzblatt (Perigon)'!K6778),"",'Zusatzblatt (Perigon)'!K6778)</f>
        <v/>
      </c>
      <c r="F6783" s="65"/>
      <c r="G6783" s="64"/>
      <c r="H6783" s="69" t="str">
        <f>IF(ISBLANK('Zusatzblatt (Perigon)'!L6778),"",'Zusatzblatt (Perigon)'!L6778)</f>
        <v/>
      </c>
      <c r="I6783" s="69" t="str">
        <f>IF(ISBLANK('Zusatzblatt (Perigon)'!M6778),"",'Zusatzblatt (Perigon)'!M6778)</f>
        <v/>
      </c>
      <c r="J6783" s="98" t="str">
        <f>IF(ISBLANK('Zusatzblatt (Perigon)'!N6778),"",'Zusatzblatt (Perigon)'!N6778)</f>
        <v/>
      </c>
      <c r="K6783" s="99" t="str">
        <f>IF(ISBLANK('Zusatzblatt (Perigon)'!J6778),"",'Zusatzblatt (Perigon)'!T6778)</f>
        <v/>
      </c>
      <c r="L6783" s="95" t="str">
        <f>IF(ISBLANK('Zusatzblatt (Perigon)'!O6778),"",'Zusatzblatt (Perigon)'!O6778)</f>
        <v/>
      </c>
      <c r="M6783" s="95" t="str">
        <f>IF(ISBLANK('Zusatzblatt (Perigon)'!R6778),"",'Zusatzblatt (Perigon)'!R6778)</f>
        <v/>
      </c>
      <c r="N6783" s="95" t="str">
        <f>IF(ISBLANK('Zusatzblatt (Perigon)'!P6778),"",'Zusatzblatt (Perigon)'!P6778)</f>
        <v/>
      </c>
      <c r="O6783" s="38" t="str">
        <f>IF($L6783="","",VLOOKUP($R6783,Tarife!$A$2:$R$599,13,FALSE))</f>
        <v/>
      </c>
      <c r="P6783" s="38" t="str">
        <f t="shared" si="105"/>
        <v/>
      </c>
      <c r="R6783" s="100" t="str">
        <f>Zusammenzug!$C$25&amp;"-"&amp;Zusammenzug!$A$7&amp;"-"&amp;Leistungen!L6783</f>
        <v>2026-Nicht beauftragte Spitex-Organisation-</v>
      </c>
    </row>
    <row r="6784" spans="1:18" x14ac:dyDescent="0.2">
      <c r="A6784" s="95" t="str">
        <f>IF(ISBLANK('Zusatzblatt (Perigon)'!E6779),"",'Zusatzblatt (Perigon)'!E6779)</f>
        <v/>
      </c>
      <c r="B6784" s="95" t="str">
        <f>IF(ISBLANK('Zusatzblatt (Perigon)'!G6779),"",'Zusatzblatt (Perigon)'!G6779)</f>
        <v/>
      </c>
      <c r="C6784" s="96" t="str">
        <f>IF(ISBLANK('Zusatzblatt (Perigon)'!I6779),"",'Zusatzblatt (Perigon)'!I6779)</f>
        <v/>
      </c>
      <c r="D6784" s="97" t="str">
        <f>IF(ISBLANK('Zusatzblatt (Perigon)'!J6779),"",'Zusatzblatt (Perigon)'!J6779)</f>
        <v/>
      </c>
      <c r="E6784" s="64" t="str">
        <f>IF(ISBLANK('Zusatzblatt (Perigon)'!K6779),"",'Zusatzblatt (Perigon)'!K6779)</f>
        <v/>
      </c>
      <c r="F6784" s="65"/>
      <c r="G6784" s="64"/>
      <c r="H6784" s="69" t="str">
        <f>IF(ISBLANK('Zusatzblatt (Perigon)'!L6779),"",'Zusatzblatt (Perigon)'!L6779)</f>
        <v/>
      </c>
      <c r="I6784" s="69" t="str">
        <f>IF(ISBLANK('Zusatzblatt (Perigon)'!M6779),"",'Zusatzblatt (Perigon)'!M6779)</f>
        <v/>
      </c>
      <c r="J6784" s="98" t="str">
        <f>IF(ISBLANK('Zusatzblatt (Perigon)'!N6779),"",'Zusatzblatt (Perigon)'!N6779)</f>
        <v/>
      </c>
      <c r="K6784" s="99" t="str">
        <f>IF(ISBLANK('Zusatzblatt (Perigon)'!J6779),"",'Zusatzblatt (Perigon)'!T6779)</f>
        <v/>
      </c>
      <c r="L6784" s="95" t="str">
        <f>IF(ISBLANK('Zusatzblatt (Perigon)'!O6779),"",'Zusatzblatt (Perigon)'!O6779)</f>
        <v/>
      </c>
      <c r="M6784" s="95" t="str">
        <f>IF(ISBLANK('Zusatzblatt (Perigon)'!R6779),"",'Zusatzblatt (Perigon)'!R6779)</f>
        <v/>
      </c>
      <c r="N6784" s="95" t="str">
        <f>IF(ISBLANK('Zusatzblatt (Perigon)'!P6779),"",'Zusatzblatt (Perigon)'!P6779)</f>
        <v/>
      </c>
      <c r="O6784" s="38" t="str">
        <f>IF($L6784="","",VLOOKUP($R6784,Tarife!$A$2:$R$599,13,FALSE))</f>
        <v/>
      </c>
      <c r="P6784" s="38" t="str">
        <f t="shared" si="105"/>
        <v/>
      </c>
      <c r="R6784" s="100" t="str">
        <f>Zusammenzug!$C$25&amp;"-"&amp;Zusammenzug!$A$7&amp;"-"&amp;Leistungen!L6784</f>
        <v>2026-Nicht beauftragte Spitex-Organisation-</v>
      </c>
    </row>
    <row r="6785" spans="1:18" x14ac:dyDescent="0.2">
      <c r="A6785" s="95" t="str">
        <f>IF(ISBLANK('Zusatzblatt (Perigon)'!E6780),"",'Zusatzblatt (Perigon)'!E6780)</f>
        <v/>
      </c>
      <c r="B6785" s="95" t="str">
        <f>IF(ISBLANK('Zusatzblatt (Perigon)'!G6780),"",'Zusatzblatt (Perigon)'!G6780)</f>
        <v/>
      </c>
      <c r="C6785" s="96" t="str">
        <f>IF(ISBLANK('Zusatzblatt (Perigon)'!I6780),"",'Zusatzblatt (Perigon)'!I6780)</f>
        <v/>
      </c>
      <c r="D6785" s="97" t="str">
        <f>IF(ISBLANK('Zusatzblatt (Perigon)'!J6780),"",'Zusatzblatt (Perigon)'!J6780)</f>
        <v/>
      </c>
      <c r="E6785" s="64" t="str">
        <f>IF(ISBLANK('Zusatzblatt (Perigon)'!K6780),"",'Zusatzblatt (Perigon)'!K6780)</f>
        <v/>
      </c>
      <c r="F6785" s="65"/>
      <c r="G6785" s="64"/>
      <c r="H6785" s="69" t="str">
        <f>IF(ISBLANK('Zusatzblatt (Perigon)'!L6780),"",'Zusatzblatt (Perigon)'!L6780)</f>
        <v/>
      </c>
      <c r="I6785" s="69" t="str">
        <f>IF(ISBLANK('Zusatzblatt (Perigon)'!M6780),"",'Zusatzblatt (Perigon)'!M6780)</f>
        <v/>
      </c>
      <c r="J6785" s="98" t="str">
        <f>IF(ISBLANK('Zusatzblatt (Perigon)'!N6780),"",'Zusatzblatt (Perigon)'!N6780)</f>
        <v/>
      </c>
      <c r="K6785" s="99" t="str">
        <f>IF(ISBLANK('Zusatzblatt (Perigon)'!J6780),"",'Zusatzblatt (Perigon)'!T6780)</f>
        <v/>
      </c>
      <c r="L6785" s="95" t="str">
        <f>IF(ISBLANK('Zusatzblatt (Perigon)'!O6780),"",'Zusatzblatt (Perigon)'!O6780)</f>
        <v/>
      </c>
      <c r="M6785" s="95" t="str">
        <f>IF(ISBLANK('Zusatzblatt (Perigon)'!R6780),"",'Zusatzblatt (Perigon)'!R6780)</f>
        <v/>
      </c>
      <c r="N6785" s="95" t="str">
        <f>IF(ISBLANK('Zusatzblatt (Perigon)'!P6780),"",'Zusatzblatt (Perigon)'!P6780)</f>
        <v/>
      </c>
      <c r="O6785" s="38" t="str">
        <f>IF($L6785="","",VLOOKUP($R6785,Tarife!$A$2:$R$599,13,FALSE))</f>
        <v/>
      </c>
      <c r="P6785" s="38" t="str">
        <f t="shared" si="105"/>
        <v/>
      </c>
      <c r="R6785" s="100" t="str">
        <f>Zusammenzug!$C$25&amp;"-"&amp;Zusammenzug!$A$7&amp;"-"&amp;Leistungen!L6785</f>
        <v>2026-Nicht beauftragte Spitex-Organisation-</v>
      </c>
    </row>
    <row r="6786" spans="1:18" x14ac:dyDescent="0.2">
      <c r="A6786" s="95" t="str">
        <f>IF(ISBLANK('Zusatzblatt (Perigon)'!E6781),"",'Zusatzblatt (Perigon)'!E6781)</f>
        <v/>
      </c>
      <c r="B6786" s="95" t="str">
        <f>IF(ISBLANK('Zusatzblatt (Perigon)'!G6781),"",'Zusatzblatt (Perigon)'!G6781)</f>
        <v/>
      </c>
      <c r="C6786" s="96" t="str">
        <f>IF(ISBLANK('Zusatzblatt (Perigon)'!I6781),"",'Zusatzblatt (Perigon)'!I6781)</f>
        <v/>
      </c>
      <c r="D6786" s="97" t="str">
        <f>IF(ISBLANK('Zusatzblatt (Perigon)'!J6781),"",'Zusatzblatt (Perigon)'!J6781)</f>
        <v/>
      </c>
      <c r="E6786" s="64" t="str">
        <f>IF(ISBLANK('Zusatzblatt (Perigon)'!K6781),"",'Zusatzblatt (Perigon)'!K6781)</f>
        <v/>
      </c>
      <c r="F6786" s="65"/>
      <c r="G6786" s="64"/>
      <c r="H6786" s="69" t="str">
        <f>IF(ISBLANK('Zusatzblatt (Perigon)'!L6781),"",'Zusatzblatt (Perigon)'!L6781)</f>
        <v/>
      </c>
      <c r="I6786" s="69" t="str">
        <f>IF(ISBLANK('Zusatzblatt (Perigon)'!M6781),"",'Zusatzblatt (Perigon)'!M6781)</f>
        <v/>
      </c>
      <c r="J6786" s="98" t="str">
        <f>IF(ISBLANK('Zusatzblatt (Perigon)'!N6781),"",'Zusatzblatt (Perigon)'!N6781)</f>
        <v/>
      </c>
      <c r="K6786" s="99" t="str">
        <f>IF(ISBLANK('Zusatzblatt (Perigon)'!J6781),"",'Zusatzblatt (Perigon)'!T6781)</f>
        <v/>
      </c>
      <c r="L6786" s="95" t="str">
        <f>IF(ISBLANK('Zusatzblatt (Perigon)'!O6781),"",'Zusatzblatt (Perigon)'!O6781)</f>
        <v/>
      </c>
      <c r="M6786" s="95" t="str">
        <f>IF(ISBLANK('Zusatzblatt (Perigon)'!R6781),"",'Zusatzblatt (Perigon)'!R6781)</f>
        <v/>
      </c>
      <c r="N6786" s="95" t="str">
        <f>IF(ISBLANK('Zusatzblatt (Perigon)'!P6781),"",'Zusatzblatt (Perigon)'!P6781)</f>
        <v/>
      </c>
      <c r="O6786" s="38" t="str">
        <f>IF($L6786="","",VLOOKUP($R6786,Tarife!$A$2:$R$599,13,FALSE))</f>
        <v/>
      </c>
      <c r="P6786" s="38" t="str">
        <f t="shared" si="105"/>
        <v/>
      </c>
      <c r="R6786" s="100" t="str">
        <f>Zusammenzug!$C$25&amp;"-"&amp;Zusammenzug!$A$7&amp;"-"&amp;Leistungen!L6786</f>
        <v>2026-Nicht beauftragte Spitex-Organisation-</v>
      </c>
    </row>
    <row r="6787" spans="1:18" x14ac:dyDescent="0.2">
      <c r="A6787" s="95" t="str">
        <f>IF(ISBLANK('Zusatzblatt (Perigon)'!E6782),"",'Zusatzblatt (Perigon)'!E6782)</f>
        <v/>
      </c>
      <c r="B6787" s="95" t="str">
        <f>IF(ISBLANK('Zusatzblatt (Perigon)'!G6782),"",'Zusatzblatt (Perigon)'!G6782)</f>
        <v/>
      </c>
      <c r="C6787" s="96" t="str">
        <f>IF(ISBLANK('Zusatzblatt (Perigon)'!I6782),"",'Zusatzblatt (Perigon)'!I6782)</f>
        <v/>
      </c>
      <c r="D6787" s="97" t="str">
        <f>IF(ISBLANK('Zusatzblatt (Perigon)'!J6782),"",'Zusatzblatt (Perigon)'!J6782)</f>
        <v/>
      </c>
      <c r="E6787" s="64" t="str">
        <f>IF(ISBLANK('Zusatzblatt (Perigon)'!K6782),"",'Zusatzblatt (Perigon)'!K6782)</f>
        <v/>
      </c>
      <c r="F6787" s="65"/>
      <c r="G6787" s="64"/>
      <c r="H6787" s="69" t="str">
        <f>IF(ISBLANK('Zusatzblatt (Perigon)'!L6782),"",'Zusatzblatt (Perigon)'!L6782)</f>
        <v/>
      </c>
      <c r="I6787" s="69" t="str">
        <f>IF(ISBLANK('Zusatzblatt (Perigon)'!M6782),"",'Zusatzblatt (Perigon)'!M6782)</f>
        <v/>
      </c>
      <c r="J6787" s="98" t="str">
        <f>IF(ISBLANK('Zusatzblatt (Perigon)'!N6782),"",'Zusatzblatt (Perigon)'!N6782)</f>
        <v/>
      </c>
      <c r="K6787" s="99" t="str">
        <f>IF(ISBLANK('Zusatzblatt (Perigon)'!J6782),"",'Zusatzblatt (Perigon)'!T6782)</f>
        <v/>
      </c>
      <c r="L6787" s="95" t="str">
        <f>IF(ISBLANK('Zusatzblatt (Perigon)'!O6782),"",'Zusatzblatt (Perigon)'!O6782)</f>
        <v/>
      </c>
      <c r="M6787" s="95" t="str">
        <f>IF(ISBLANK('Zusatzblatt (Perigon)'!R6782),"",'Zusatzblatt (Perigon)'!R6782)</f>
        <v/>
      </c>
      <c r="N6787" s="95" t="str">
        <f>IF(ISBLANK('Zusatzblatt (Perigon)'!P6782),"",'Zusatzblatt (Perigon)'!P6782)</f>
        <v/>
      </c>
      <c r="O6787" s="38" t="str">
        <f>IF($L6787="","",VLOOKUP($R6787,Tarife!$A$2:$R$599,13,FALSE))</f>
        <v/>
      </c>
      <c r="P6787" s="38" t="str">
        <f t="shared" si="105"/>
        <v/>
      </c>
      <c r="R6787" s="100" t="str">
        <f>Zusammenzug!$C$25&amp;"-"&amp;Zusammenzug!$A$7&amp;"-"&amp;Leistungen!L6787</f>
        <v>2026-Nicht beauftragte Spitex-Organisation-</v>
      </c>
    </row>
    <row r="6788" spans="1:18" x14ac:dyDescent="0.2">
      <c r="A6788" s="95" t="str">
        <f>IF(ISBLANK('Zusatzblatt (Perigon)'!E6783),"",'Zusatzblatt (Perigon)'!E6783)</f>
        <v/>
      </c>
      <c r="B6788" s="95" t="str">
        <f>IF(ISBLANK('Zusatzblatt (Perigon)'!G6783),"",'Zusatzblatt (Perigon)'!G6783)</f>
        <v/>
      </c>
      <c r="C6788" s="96" t="str">
        <f>IF(ISBLANK('Zusatzblatt (Perigon)'!I6783),"",'Zusatzblatt (Perigon)'!I6783)</f>
        <v/>
      </c>
      <c r="D6788" s="97" t="str">
        <f>IF(ISBLANK('Zusatzblatt (Perigon)'!J6783),"",'Zusatzblatt (Perigon)'!J6783)</f>
        <v/>
      </c>
      <c r="E6788" s="64" t="str">
        <f>IF(ISBLANK('Zusatzblatt (Perigon)'!K6783),"",'Zusatzblatt (Perigon)'!K6783)</f>
        <v/>
      </c>
      <c r="F6788" s="65"/>
      <c r="G6788" s="64"/>
      <c r="H6788" s="69" t="str">
        <f>IF(ISBLANK('Zusatzblatt (Perigon)'!L6783),"",'Zusatzblatt (Perigon)'!L6783)</f>
        <v/>
      </c>
      <c r="I6788" s="69" t="str">
        <f>IF(ISBLANK('Zusatzblatt (Perigon)'!M6783),"",'Zusatzblatt (Perigon)'!M6783)</f>
        <v/>
      </c>
      <c r="J6788" s="98" t="str">
        <f>IF(ISBLANK('Zusatzblatt (Perigon)'!N6783),"",'Zusatzblatt (Perigon)'!N6783)</f>
        <v/>
      </c>
      <c r="K6788" s="99" t="str">
        <f>IF(ISBLANK('Zusatzblatt (Perigon)'!J6783),"",'Zusatzblatt (Perigon)'!T6783)</f>
        <v/>
      </c>
      <c r="L6788" s="95" t="str">
        <f>IF(ISBLANK('Zusatzblatt (Perigon)'!O6783),"",'Zusatzblatt (Perigon)'!O6783)</f>
        <v/>
      </c>
      <c r="M6788" s="95" t="str">
        <f>IF(ISBLANK('Zusatzblatt (Perigon)'!R6783),"",'Zusatzblatt (Perigon)'!R6783)</f>
        <v/>
      </c>
      <c r="N6788" s="95" t="str">
        <f>IF(ISBLANK('Zusatzblatt (Perigon)'!P6783),"",'Zusatzblatt (Perigon)'!P6783)</f>
        <v/>
      </c>
      <c r="O6788" s="38" t="str">
        <f>IF($L6788="","",VLOOKUP($R6788,Tarife!$A$2:$R$599,13,FALSE))</f>
        <v/>
      </c>
      <c r="P6788" s="38" t="str">
        <f t="shared" si="105"/>
        <v/>
      </c>
      <c r="R6788" s="100" t="str">
        <f>Zusammenzug!$C$25&amp;"-"&amp;Zusammenzug!$A$7&amp;"-"&amp;Leistungen!L6788</f>
        <v>2026-Nicht beauftragte Spitex-Organisation-</v>
      </c>
    </row>
    <row r="6789" spans="1:18" x14ac:dyDescent="0.2">
      <c r="A6789" s="95" t="str">
        <f>IF(ISBLANK('Zusatzblatt (Perigon)'!E6784),"",'Zusatzblatt (Perigon)'!E6784)</f>
        <v/>
      </c>
      <c r="B6789" s="95" t="str">
        <f>IF(ISBLANK('Zusatzblatt (Perigon)'!G6784),"",'Zusatzblatt (Perigon)'!G6784)</f>
        <v/>
      </c>
      <c r="C6789" s="96" t="str">
        <f>IF(ISBLANK('Zusatzblatt (Perigon)'!I6784),"",'Zusatzblatt (Perigon)'!I6784)</f>
        <v/>
      </c>
      <c r="D6789" s="97" t="str">
        <f>IF(ISBLANK('Zusatzblatt (Perigon)'!J6784),"",'Zusatzblatt (Perigon)'!J6784)</f>
        <v/>
      </c>
      <c r="E6789" s="64" t="str">
        <f>IF(ISBLANK('Zusatzblatt (Perigon)'!K6784),"",'Zusatzblatt (Perigon)'!K6784)</f>
        <v/>
      </c>
      <c r="F6789" s="65"/>
      <c r="G6789" s="64"/>
      <c r="H6789" s="69" t="str">
        <f>IF(ISBLANK('Zusatzblatt (Perigon)'!L6784),"",'Zusatzblatt (Perigon)'!L6784)</f>
        <v/>
      </c>
      <c r="I6789" s="69" t="str">
        <f>IF(ISBLANK('Zusatzblatt (Perigon)'!M6784),"",'Zusatzblatt (Perigon)'!M6784)</f>
        <v/>
      </c>
      <c r="J6789" s="98" t="str">
        <f>IF(ISBLANK('Zusatzblatt (Perigon)'!N6784),"",'Zusatzblatt (Perigon)'!N6784)</f>
        <v/>
      </c>
      <c r="K6789" s="99" t="str">
        <f>IF(ISBLANK('Zusatzblatt (Perigon)'!J6784),"",'Zusatzblatt (Perigon)'!T6784)</f>
        <v/>
      </c>
      <c r="L6789" s="95" t="str">
        <f>IF(ISBLANK('Zusatzblatt (Perigon)'!O6784),"",'Zusatzblatt (Perigon)'!O6784)</f>
        <v/>
      </c>
      <c r="M6789" s="95" t="str">
        <f>IF(ISBLANK('Zusatzblatt (Perigon)'!R6784),"",'Zusatzblatt (Perigon)'!R6784)</f>
        <v/>
      </c>
      <c r="N6789" s="95" t="str">
        <f>IF(ISBLANK('Zusatzblatt (Perigon)'!P6784),"",'Zusatzblatt (Perigon)'!P6784)</f>
        <v/>
      </c>
      <c r="O6789" s="38" t="str">
        <f>IF($L6789="","",VLOOKUP($R6789,Tarife!$A$2:$R$599,13,FALSE))</f>
        <v/>
      </c>
      <c r="P6789" s="38" t="str">
        <f t="shared" si="105"/>
        <v/>
      </c>
      <c r="R6789" s="100" t="str">
        <f>Zusammenzug!$C$25&amp;"-"&amp;Zusammenzug!$A$7&amp;"-"&amp;Leistungen!L6789</f>
        <v>2026-Nicht beauftragte Spitex-Organisation-</v>
      </c>
    </row>
    <row r="6790" spans="1:18" x14ac:dyDescent="0.2">
      <c r="A6790" s="95" t="str">
        <f>IF(ISBLANK('Zusatzblatt (Perigon)'!E6785),"",'Zusatzblatt (Perigon)'!E6785)</f>
        <v/>
      </c>
      <c r="B6790" s="95" t="str">
        <f>IF(ISBLANK('Zusatzblatt (Perigon)'!G6785),"",'Zusatzblatt (Perigon)'!G6785)</f>
        <v/>
      </c>
      <c r="C6790" s="96" t="str">
        <f>IF(ISBLANK('Zusatzblatt (Perigon)'!I6785),"",'Zusatzblatt (Perigon)'!I6785)</f>
        <v/>
      </c>
      <c r="D6790" s="97" t="str">
        <f>IF(ISBLANK('Zusatzblatt (Perigon)'!J6785),"",'Zusatzblatt (Perigon)'!J6785)</f>
        <v/>
      </c>
      <c r="E6790" s="64" t="str">
        <f>IF(ISBLANK('Zusatzblatt (Perigon)'!K6785),"",'Zusatzblatt (Perigon)'!K6785)</f>
        <v/>
      </c>
      <c r="F6790" s="65"/>
      <c r="G6790" s="64"/>
      <c r="H6790" s="69" t="str">
        <f>IF(ISBLANK('Zusatzblatt (Perigon)'!L6785),"",'Zusatzblatt (Perigon)'!L6785)</f>
        <v/>
      </c>
      <c r="I6790" s="69" t="str">
        <f>IF(ISBLANK('Zusatzblatt (Perigon)'!M6785),"",'Zusatzblatt (Perigon)'!M6785)</f>
        <v/>
      </c>
      <c r="J6790" s="98" t="str">
        <f>IF(ISBLANK('Zusatzblatt (Perigon)'!N6785),"",'Zusatzblatt (Perigon)'!N6785)</f>
        <v/>
      </c>
      <c r="K6790" s="99" t="str">
        <f>IF(ISBLANK('Zusatzblatt (Perigon)'!J6785),"",'Zusatzblatt (Perigon)'!T6785)</f>
        <v/>
      </c>
      <c r="L6790" s="95" t="str">
        <f>IF(ISBLANK('Zusatzblatt (Perigon)'!O6785),"",'Zusatzblatt (Perigon)'!O6785)</f>
        <v/>
      </c>
      <c r="M6790" s="95" t="str">
        <f>IF(ISBLANK('Zusatzblatt (Perigon)'!R6785),"",'Zusatzblatt (Perigon)'!R6785)</f>
        <v/>
      </c>
      <c r="N6790" s="95" t="str">
        <f>IF(ISBLANK('Zusatzblatt (Perigon)'!P6785),"",'Zusatzblatt (Perigon)'!P6785)</f>
        <v/>
      </c>
      <c r="O6790" s="38" t="str">
        <f>IF($L6790="","",VLOOKUP($R6790,Tarife!$A$2:$R$599,13,FALSE))</f>
        <v/>
      </c>
      <c r="P6790" s="38" t="str">
        <f t="shared" si="105"/>
        <v/>
      </c>
      <c r="R6790" s="100" t="str">
        <f>Zusammenzug!$C$25&amp;"-"&amp;Zusammenzug!$A$7&amp;"-"&amp;Leistungen!L6790</f>
        <v>2026-Nicht beauftragte Spitex-Organisation-</v>
      </c>
    </row>
    <row r="6791" spans="1:18" x14ac:dyDescent="0.2">
      <c r="A6791" s="95" t="str">
        <f>IF(ISBLANK('Zusatzblatt (Perigon)'!E6786),"",'Zusatzblatt (Perigon)'!E6786)</f>
        <v/>
      </c>
      <c r="B6791" s="95" t="str">
        <f>IF(ISBLANK('Zusatzblatt (Perigon)'!G6786),"",'Zusatzblatt (Perigon)'!G6786)</f>
        <v/>
      </c>
      <c r="C6791" s="96" t="str">
        <f>IF(ISBLANK('Zusatzblatt (Perigon)'!I6786),"",'Zusatzblatt (Perigon)'!I6786)</f>
        <v/>
      </c>
      <c r="D6791" s="97" t="str">
        <f>IF(ISBLANK('Zusatzblatt (Perigon)'!J6786),"",'Zusatzblatt (Perigon)'!J6786)</f>
        <v/>
      </c>
      <c r="E6791" s="64" t="str">
        <f>IF(ISBLANK('Zusatzblatt (Perigon)'!K6786),"",'Zusatzblatt (Perigon)'!K6786)</f>
        <v/>
      </c>
      <c r="F6791" s="65"/>
      <c r="G6791" s="64"/>
      <c r="H6791" s="69" t="str">
        <f>IF(ISBLANK('Zusatzblatt (Perigon)'!L6786),"",'Zusatzblatt (Perigon)'!L6786)</f>
        <v/>
      </c>
      <c r="I6791" s="69" t="str">
        <f>IF(ISBLANK('Zusatzblatt (Perigon)'!M6786),"",'Zusatzblatt (Perigon)'!M6786)</f>
        <v/>
      </c>
      <c r="J6791" s="98" t="str">
        <f>IF(ISBLANK('Zusatzblatt (Perigon)'!N6786),"",'Zusatzblatt (Perigon)'!N6786)</f>
        <v/>
      </c>
      <c r="K6791" s="99" t="str">
        <f>IF(ISBLANK('Zusatzblatt (Perigon)'!J6786),"",'Zusatzblatt (Perigon)'!T6786)</f>
        <v/>
      </c>
      <c r="L6791" s="95" t="str">
        <f>IF(ISBLANK('Zusatzblatt (Perigon)'!O6786),"",'Zusatzblatt (Perigon)'!O6786)</f>
        <v/>
      </c>
      <c r="M6791" s="95" t="str">
        <f>IF(ISBLANK('Zusatzblatt (Perigon)'!R6786),"",'Zusatzblatt (Perigon)'!R6786)</f>
        <v/>
      </c>
      <c r="N6791" s="95" t="str">
        <f>IF(ISBLANK('Zusatzblatt (Perigon)'!P6786),"",'Zusatzblatt (Perigon)'!P6786)</f>
        <v/>
      </c>
      <c r="O6791" s="38" t="str">
        <f>IF($L6791="","",VLOOKUP($R6791,Tarife!$A$2:$R$599,13,FALSE))</f>
        <v/>
      </c>
      <c r="P6791" s="38" t="str">
        <f t="shared" si="105"/>
        <v/>
      </c>
      <c r="R6791" s="100" t="str">
        <f>Zusammenzug!$C$25&amp;"-"&amp;Zusammenzug!$A$7&amp;"-"&amp;Leistungen!L6791</f>
        <v>2026-Nicht beauftragte Spitex-Organisation-</v>
      </c>
    </row>
    <row r="6792" spans="1:18" x14ac:dyDescent="0.2">
      <c r="A6792" s="95" t="str">
        <f>IF(ISBLANK('Zusatzblatt (Perigon)'!E6787),"",'Zusatzblatt (Perigon)'!E6787)</f>
        <v/>
      </c>
      <c r="B6792" s="95" t="str">
        <f>IF(ISBLANK('Zusatzblatt (Perigon)'!G6787),"",'Zusatzblatt (Perigon)'!G6787)</f>
        <v/>
      </c>
      <c r="C6792" s="96" t="str">
        <f>IF(ISBLANK('Zusatzblatt (Perigon)'!I6787),"",'Zusatzblatt (Perigon)'!I6787)</f>
        <v/>
      </c>
      <c r="D6792" s="97" t="str">
        <f>IF(ISBLANK('Zusatzblatt (Perigon)'!J6787),"",'Zusatzblatt (Perigon)'!J6787)</f>
        <v/>
      </c>
      <c r="E6792" s="64" t="str">
        <f>IF(ISBLANK('Zusatzblatt (Perigon)'!K6787),"",'Zusatzblatt (Perigon)'!K6787)</f>
        <v/>
      </c>
      <c r="F6792" s="65"/>
      <c r="G6792" s="64"/>
      <c r="H6792" s="69" t="str">
        <f>IF(ISBLANK('Zusatzblatt (Perigon)'!L6787),"",'Zusatzblatt (Perigon)'!L6787)</f>
        <v/>
      </c>
      <c r="I6792" s="69" t="str">
        <f>IF(ISBLANK('Zusatzblatt (Perigon)'!M6787),"",'Zusatzblatt (Perigon)'!M6787)</f>
        <v/>
      </c>
      <c r="J6792" s="98" t="str">
        <f>IF(ISBLANK('Zusatzblatt (Perigon)'!N6787),"",'Zusatzblatt (Perigon)'!N6787)</f>
        <v/>
      </c>
      <c r="K6792" s="99" t="str">
        <f>IF(ISBLANK('Zusatzblatt (Perigon)'!J6787),"",'Zusatzblatt (Perigon)'!T6787)</f>
        <v/>
      </c>
      <c r="L6792" s="95" t="str">
        <f>IF(ISBLANK('Zusatzblatt (Perigon)'!O6787),"",'Zusatzblatt (Perigon)'!O6787)</f>
        <v/>
      </c>
      <c r="M6792" s="95" t="str">
        <f>IF(ISBLANK('Zusatzblatt (Perigon)'!R6787),"",'Zusatzblatt (Perigon)'!R6787)</f>
        <v/>
      </c>
      <c r="N6792" s="95" t="str">
        <f>IF(ISBLANK('Zusatzblatt (Perigon)'!P6787),"",'Zusatzblatt (Perigon)'!P6787)</f>
        <v/>
      </c>
      <c r="O6792" s="38" t="str">
        <f>IF($L6792="","",VLOOKUP($R6792,Tarife!$A$2:$R$599,13,FALSE))</f>
        <v/>
      </c>
      <c r="P6792" s="38" t="str">
        <f t="shared" ref="P6792:P6855" si="106">IF(L6792="","",IF(AND($L6792="Pabe",N6792&lt;O6792),M6792*O6792,IF(N6792&lt;O6792,M6792*N6792,M6792*O6792)))</f>
        <v/>
      </c>
      <c r="R6792" s="100" t="str">
        <f>Zusammenzug!$C$25&amp;"-"&amp;Zusammenzug!$A$7&amp;"-"&amp;Leistungen!L6792</f>
        <v>2026-Nicht beauftragte Spitex-Organisation-</v>
      </c>
    </row>
    <row r="6793" spans="1:18" x14ac:dyDescent="0.2">
      <c r="A6793" s="95" t="str">
        <f>IF(ISBLANK('Zusatzblatt (Perigon)'!E6788),"",'Zusatzblatt (Perigon)'!E6788)</f>
        <v/>
      </c>
      <c r="B6793" s="95" t="str">
        <f>IF(ISBLANK('Zusatzblatt (Perigon)'!G6788),"",'Zusatzblatt (Perigon)'!G6788)</f>
        <v/>
      </c>
      <c r="C6793" s="96" t="str">
        <f>IF(ISBLANK('Zusatzblatt (Perigon)'!I6788),"",'Zusatzblatt (Perigon)'!I6788)</f>
        <v/>
      </c>
      <c r="D6793" s="97" t="str">
        <f>IF(ISBLANK('Zusatzblatt (Perigon)'!J6788),"",'Zusatzblatt (Perigon)'!J6788)</f>
        <v/>
      </c>
      <c r="E6793" s="64" t="str">
        <f>IF(ISBLANK('Zusatzblatt (Perigon)'!K6788),"",'Zusatzblatt (Perigon)'!K6788)</f>
        <v/>
      </c>
      <c r="F6793" s="65"/>
      <c r="G6793" s="64"/>
      <c r="H6793" s="69" t="str">
        <f>IF(ISBLANK('Zusatzblatt (Perigon)'!L6788),"",'Zusatzblatt (Perigon)'!L6788)</f>
        <v/>
      </c>
      <c r="I6793" s="69" t="str">
        <f>IF(ISBLANK('Zusatzblatt (Perigon)'!M6788),"",'Zusatzblatt (Perigon)'!M6788)</f>
        <v/>
      </c>
      <c r="J6793" s="98" t="str">
        <f>IF(ISBLANK('Zusatzblatt (Perigon)'!N6788),"",'Zusatzblatt (Perigon)'!N6788)</f>
        <v/>
      </c>
      <c r="K6793" s="99" t="str">
        <f>IF(ISBLANK('Zusatzblatt (Perigon)'!J6788),"",'Zusatzblatt (Perigon)'!T6788)</f>
        <v/>
      </c>
      <c r="L6793" s="95" t="str">
        <f>IF(ISBLANK('Zusatzblatt (Perigon)'!O6788),"",'Zusatzblatt (Perigon)'!O6788)</f>
        <v/>
      </c>
      <c r="M6793" s="95" t="str">
        <f>IF(ISBLANK('Zusatzblatt (Perigon)'!R6788),"",'Zusatzblatt (Perigon)'!R6788)</f>
        <v/>
      </c>
      <c r="N6793" s="95" t="str">
        <f>IF(ISBLANK('Zusatzblatt (Perigon)'!P6788),"",'Zusatzblatt (Perigon)'!P6788)</f>
        <v/>
      </c>
      <c r="O6793" s="38" t="str">
        <f>IF($L6793="","",VLOOKUP($R6793,Tarife!$A$2:$R$599,13,FALSE))</f>
        <v/>
      </c>
      <c r="P6793" s="38" t="str">
        <f t="shared" si="106"/>
        <v/>
      </c>
      <c r="R6793" s="100" t="str">
        <f>Zusammenzug!$C$25&amp;"-"&amp;Zusammenzug!$A$7&amp;"-"&amp;Leistungen!L6793</f>
        <v>2026-Nicht beauftragte Spitex-Organisation-</v>
      </c>
    </row>
    <row r="6794" spans="1:18" x14ac:dyDescent="0.2">
      <c r="A6794" s="95" t="str">
        <f>IF(ISBLANK('Zusatzblatt (Perigon)'!E6789),"",'Zusatzblatt (Perigon)'!E6789)</f>
        <v/>
      </c>
      <c r="B6794" s="95" t="str">
        <f>IF(ISBLANK('Zusatzblatt (Perigon)'!G6789),"",'Zusatzblatt (Perigon)'!G6789)</f>
        <v/>
      </c>
      <c r="C6794" s="96" t="str">
        <f>IF(ISBLANK('Zusatzblatt (Perigon)'!I6789),"",'Zusatzblatt (Perigon)'!I6789)</f>
        <v/>
      </c>
      <c r="D6794" s="97" t="str">
        <f>IF(ISBLANK('Zusatzblatt (Perigon)'!J6789),"",'Zusatzblatt (Perigon)'!J6789)</f>
        <v/>
      </c>
      <c r="E6794" s="64" t="str">
        <f>IF(ISBLANK('Zusatzblatt (Perigon)'!K6789),"",'Zusatzblatt (Perigon)'!K6789)</f>
        <v/>
      </c>
      <c r="F6794" s="65"/>
      <c r="G6794" s="64"/>
      <c r="H6794" s="69" t="str">
        <f>IF(ISBLANK('Zusatzblatt (Perigon)'!L6789),"",'Zusatzblatt (Perigon)'!L6789)</f>
        <v/>
      </c>
      <c r="I6794" s="69" t="str">
        <f>IF(ISBLANK('Zusatzblatt (Perigon)'!M6789),"",'Zusatzblatt (Perigon)'!M6789)</f>
        <v/>
      </c>
      <c r="J6794" s="98" t="str">
        <f>IF(ISBLANK('Zusatzblatt (Perigon)'!N6789),"",'Zusatzblatt (Perigon)'!N6789)</f>
        <v/>
      </c>
      <c r="K6794" s="99" t="str">
        <f>IF(ISBLANK('Zusatzblatt (Perigon)'!J6789),"",'Zusatzblatt (Perigon)'!T6789)</f>
        <v/>
      </c>
      <c r="L6794" s="95" t="str">
        <f>IF(ISBLANK('Zusatzblatt (Perigon)'!O6789),"",'Zusatzblatt (Perigon)'!O6789)</f>
        <v/>
      </c>
      <c r="M6794" s="95" t="str">
        <f>IF(ISBLANK('Zusatzblatt (Perigon)'!R6789),"",'Zusatzblatt (Perigon)'!R6789)</f>
        <v/>
      </c>
      <c r="N6794" s="95" t="str">
        <f>IF(ISBLANK('Zusatzblatt (Perigon)'!P6789),"",'Zusatzblatt (Perigon)'!P6789)</f>
        <v/>
      </c>
      <c r="O6794" s="38" t="str">
        <f>IF($L6794="","",VLOOKUP($R6794,Tarife!$A$2:$R$599,13,FALSE))</f>
        <v/>
      </c>
      <c r="P6794" s="38" t="str">
        <f t="shared" si="106"/>
        <v/>
      </c>
      <c r="R6794" s="100" t="str">
        <f>Zusammenzug!$C$25&amp;"-"&amp;Zusammenzug!$A$7&amp;"-"&amp;Leistungen!L6794</f>
        <v>2026-Nicht beauftragte Spitex-Organisation-</v>
      </c>
    </row>
    <row r="6795" spans="1:18" x14ac:dyDescent="0.2">
      <c r="A6795" s="95" t="str">
        <f>IF(ISBLANK('Zusatzblatt (Perigon)'!E6790),"",'Zusatzblatt (Perigon)'!E6790)</f>
        <v/>
      </c>
      <c r="B6795" s="95" t="str">
        <f>IF(ISBLANK('Zusatzblatt (Perigon)'!G6790),"",'Zusatzblatt (Perigon)'!G6790)</f>
        <v/>
      </c>
      <c r="C6795" s="96" t="str">
        <f>IF(ISBLANK('Zusatzblatt (Perigon)'!I6790),"",'Zusatzblatt (Perigon)'!I6790)</f>
        <v/>
      </c>
      <c r="D6795" s="97" t="str">
        <f>IF(ISBLANK('Zusatzblatt (Perigon)'!J6790),"",'Zusatzblatt (Perigon)'!J6790)</f>
        <v/>
      </c>
      <c r="E6795" s="64" t="str">
        <f>IF(ISBLANK('Zusatzblatt (Perigon)'!K6790),"",'Zusatzblatt (Perigon)'!K6790)</f>
        <v/>
      </c>
      <c r="F6795" s="65"/>
      <c r="G6795" s="64"/>
      <c r="H6795" s="69" t="str">
        <f>IF(ISBLANK('Zusatzblatt (Perigon)'!L6790),"",'Zusatzblatt (Perigon)'!L6790)</f>
        <v/>
      </c>
      <c r="I6795" s="69" t="str">
        <f>IF(ISBLANK('Zusatzblatt (Perigon)'!M6790),"",'Zusatzblatt (Perigon)'!M6790)</f>
        <v/>
      </c>
      <c r="J6795" s="98" t="str">
        <f>IF(ISBLANK('Zusatzblatt (Perigon)'!N6790),"",'Zusatzblatt (Perigon)'!N6790)</f>
        <v/>
      </c>
      <c r="K6795" s="99" t="str">
        <f>IF(ISBLANK('Zusatzblatt (Perigon)'!J6790),"",'Zusatzblatt (Perigon)'!T6790)</f>
        <v/>
      </c>
      <c r="L6795" s="95" t="str">
        <f>IF(ISBLANK('Zusatzblatt (Perigon)'!O6790),"",'Zusatzblatt (Perigon)'!O6790)</f>
        <v/>
      </c>
      <c r="M6795" s="95" t="str">
        <f>IF(ISBLANK('Zusatzblatt (Perigon)'!R6790),"",'Zusatzblatt (Perigon)'!R6790)</f>
        <v/>
      </c>
      <c r="N6795" s="95" t="str">
        <f>IF(ISBLANK('Zusatzblatt (Perigon)'!P6790),"",'Zusatzblatt (Perigon)'!P6790)</f>
        <v/>
      </c>
      <c r="O6795" s="38" t="str">
        <f>IF($L6795="","",VLOOKUP($R6795,Tarife!$A$2:$R$599,13,FALSE))</f>
        <v/>
      </c>
      <c r="P6795" s="38" t="str">
        <f t="shared" si="106"/>
        <v/>
      </c>
      <c r="R6795" s="100" t="str">
        <f>Zusammenzug!$C$25&amp;"-"&amp;Zusammenzug!$A$7&amp;"-"&amp;Leistungen!L6795</f>
        <v>2026-Nicht beauftragte Spitex-Organisation-</v>
      </c>
    </row>
    <row r="6796" spans="1:18" x14ac:dyDescent="0.2">
      <c r="A6796" s="95" t="str">
        <f>IF(ISBLANK('Zusatzblatt (Perigon)'!E6791),"",'Zusatzblatt (Perigon)'!E6791)</f>
        <v/>
      </c>
      <c r="B6796" s="95" t="str">
        <f>IF(ISBLANK('Zusatzblatt (Perigon)'!G6791),"",'Zusatzblatt (Perigon)'!G6791)</f>
        <v/>
      </c>
      <c r="C6796" s="96" t="str">
        <f>IF(ISBLANK('Zusatzblatt (Perigon)'!I6791),"",'Zusatzblatt (Perigon)'!I6791)</f>
        <v/>
      </c>
      <c r="D6796" s="97" t="str">
        <f>IF(ISBLANK('Zusatzblatt (Perigon)'!J6791),"",'Zusatzblatt (Perigon)'!J6791)</f>
        <v/>
      </c>
      <c r="E6796" s="64" t="str">
        <f>IF(ISBLANK('Zusatzblatt (Perigon)'!K6791),"",'Zusatzblatt (Perigon)'!K6791)</f>
        <v/>
      </c>
      <c r="F6796" s="65"/>
      <c r="G6796" s="64"/>
      <c r="H6796" s="69" t="str">
        <f>IF(ISBLANK('Zusatzblatt (Perigon)'!L6791),"",'Zusatzblatt (Perigon)'!L6791)</f>
        <v/>
      </c>
      <c r="I6796" s="69" t="str">
        <f>IF(ISBLANK('Zusatzblatt (Perigon)'!M6791),"",'Zusatzblatt (Perigon)'!M6791)</f>
        <v/>
      </c>
      <c r="J6796" s="98" t="str">
        <f>IF(ISBLANK('Zusatzblatt (Perigon)'!N6791),"",'Zusatzblatt (Perigon)'!N6791)</f>
        <v/>
      </c>
      <c r="K6796" s="99" t="str">
        <f>IF(ISBLANK('Zusatzblatt (Perigon)'!J6791),"",'Zusatzblatt (Perigon)'!T6791)</f>
        <v/>
      </c>
      <c r="L6796" s="95" t="str">
        <f>IF(ISBLANK('Zusatzblatt (Perigon)'!O6791),"",'Zusatzblatt (Perigon)'!O6791)</f>
        <v/>
      </c>
      <c r="M6796" s="95" t="str">
        <f>IF(ISBLANK('Zusatzblatt (Perigon)'!R6791),"",'Zusatzblatt (Perigon)'!R6791)</f>
        <v/>
      </c>
      <c r="N6796" s="95" t="str">
        <f>IF(ISBLANK('Zusatzblatt (Perigon)'!P6791),"",'Zusatzblatt (Perigon)'!P6791)</f>
        <v/>
      </c>
      <c r="O6796" s="38" t="str">
        <f>IF($L6796="","",VLOOKUP($R6796,Tarife!$A$2:$R$599,13,FALSE))</f>
        <v/>
      </c>
      <c r="P6796" s="38" t="str">
        <f t="shared" si="106"/>
        <v/>
      </c>
      <c r="R6796" s="100" t="str">
        <f>Zusammenzug!$C$25&amp;"-"&amp;Zusammenzug!$A$7&amp;"-"&amp;Leistungen!L6796</f>
        <v>2026-Nicht beauftragte Spitex-Organisation-</v>
      </c>
    </row>
    <row r="6797" spans="1:18" x14ac:dyDescent="0.2">
      <c r="A6797" s="95" t="str">
        <f>IF(ISBLANK('Zusatzblatt (Perigon)'!E6792),"",'Zusatzblatt (Perigon)'!E6792)</f>
        <v/>
      </c>
      <c r="B6797" s="95" t="str">
        <f>IF(ISBLANK('Zusatzblatt (Perigon)'!G6792),"",'Zusatzblatt (Perigon)'!G6792)</f>
        <v/>
      </c>
      <c r="C6797" s="96" t="str">
        <f>IF(ISBLANK('Zusatzblatt (Perigon)'!I6792),"",'Zusatzblatt (Perigon)'!I6792)</f>
        <v/>
      </c>
      <c r="D6797" s="97" t="str">
        <f>IF(ISBLANK('Zusatzblatt (Perigon)'!J6792),"",'Zusatzblatt (Perigon)'!J6792)</f>
        <v/>
      </c>
      <c r="E6797" s="64" t="str">
        <f>IF(ISBLANK('Zusatzblatt (Perigon)'!K6792),"",'Zusatzblatt (Perigon)'!K6792)</f>
        <v/>
      </c>
      <c r="F6797" s="65"/>
      <c r="G6797" s="64"/>
      <c r="H6797" s="69" t="str">
        <f>IF(ISBLANK('Zusatzblatt (Perigon)'!L6792),"",'Zusatzblatt (Perigon)'!L6792)</f>
        <v/>
      </c>
      <c r="I6797" s="69" t="str">
        <f>IF(ISBLANK('Zusatzblatt (Perigon)'!M6792),"",'Zusatzblatt (Perigon)'!M6792)</f>
        <v/>
      </c>
      <c r="J6797" s="98" t="str">
        <f>IF(ISBLANK('Zusatzblatt (Perigon)'!N6792),"",'Zusatzblatt (Perigon)'!N6792)</f>
        <v/>
      </c>
      <c r="K6797" s="99" t="str">
        <f>IF(ISBLANK('Zusatzblatt (Perigon)'!J6792),"",'Zusatzblatt (Perigon)'!T6792)</f>
        <v/>
      </c>
      <c r="L6797" s="95" t="str">
        <f>IF(ISBLANK('Zusatzblatt (Perigon)'!O6792),"",'Zusatzblatt (Perigon)'!O6792)</f>
        <v/>
      </c>
      <c r="M6797" s="95" t="str">
        <f>IF(ISBLANK('Zusatzblatt (Perigon)'!R6792),"",'Zusatzblatt (Perigon)'!R6792)</f>
        <v/>
      </c>
      <c r="N6797" s="95" t="str">
        <f>IF(ISBLANK('Zusatzblatt (Perigon)'!P6792),"",'Zusatzblatt (Perigon)'!P6792)</f>
        <v/>
      </c>
      <c r="O6797" s="38" t="str">
        <f>IF($L6797="","",VLOOKUP($R6797,Tarife!$A$2:$R$599,13,FALSE))</f>
        <v/>
      </c>
      <c r="P6797" s="38" t="str">
        <f t="shared" si="106"/>
        <v/>
      </c>
      <c r="R6797" s="100" t="str">
        <f>Zusammenzug!$C$25&amp;"-"&amp;Zusammenzug!$A$7&amp;"-"&amp;Leistungen!L6797</f>
        <v>2026-Nicht beauftragte Spitex-Organisation-</v>
      </c>
    </row>
    <row r="6798" spans="1:18" x14ac:dyDescent="0.2">
      <c r="A6798" s="95" t="str">
        <f>IF(ISBLANK('Zusatzblatt (Perigon)'!E6793),"",'Zusatzblatt (Perigon)'!E6793)</f>
        <v/>
      </c>
      <c r="B6798" s="95" t="str">
        <f>IF(ISBLANK('Zusatzblatt (Perigon)'!G6793),"",'Zusatzblatt (Perigon)'!G6793)</f>
        <v/>
      </c>
      <c r="C6798" s="96" t="str">
        <f>IF(ISBLANK('Zusatzblatt (Perigon)'!I6793),"",'Zusatzblatt (Perigon)'!I6793)</f>
        <v/>
      </c>
      <c r="D6798" s="97" t="str">
        <f>IF(ISBLANK('Zusatzblatt (Perigon)'!J6793),"",'Zusatzblatt (Perigon)'!J6793)</f>
        <v/>
      </c>
      <c r="E6798" s="64" t="str">
        <f>IF(ISBLANK('Zusatzblatt (Perigon)'!K6793),"",'Zusatzblatt (Perigon)'!K6793)</f>
        <v/>
      </c>
      <c r="F6798" s="65"/>
      <c r="G6798" s="64"/>
      <c r="H6798" s="69" t="str">
        <f>IF(ISBLANK('Zusatzblatt (Perigon)'!L6793),"",'Zusatzblatt (Perigon)'!L6793)</f>
        <v/>
      </c>
      <c r="I6798" s="69" t="str">
        <f>IF(ISBLANK('Zusatzblatt (Perigon)'!M6793),"",'Zusatzblatt (Perigon)'!M6793)</f>
        <v/>
      </c>
      <c r="J6798" s="98" t="str">
        <f>IF(ISBLANK('Zusatzblatt (Perigon)'!N6793),"",'Zusatzblatt (Perigon)'!N6793)</f>
        <v/>
      </c>
      <c r="K6798" s="99" t="str">
        <f>IF(ISBLANK('Zusatzblatt (Perigon)'!J6793),"",'Zusatzblatt (Perigon)'!T6793)</f>
        <v/>
      </c>
      <c r="L6798" s="95" t="str">
        <f>IF(ISBLANK('Zusatzblatt (Perigon)'!O6793),"",'Zusatzblatt (Perigon)'!O6793)</f>
        <v/>
      </c>
      <c r="M6798" s="95" t="str">
        <f>IF(ISBLANK('Zusatzblatt (Perigon)'!R6793),"",'Zusatzblatt (Perigon)'!R6793)</f>
        <v/>
      </c>
      <c r="N6798" s="95" t="str">
        <f>IF(ISBLANK('Zusatzblatt (Perigon)'!P6793),"",'Zusatzblatt (Perigon)'!P6793)</f>
        <v/>
      </c>
      <c r="O6798" s="38" t="str">
        <f>IF($L6798="","",VLOOKUP($R6798,Tarife!$A$2:$R$599,13,FALSE))</f>
        <v/>
      </c>
      <c r="P6798" s="38" t="str">
        <f t="shared" si="106"/>
        <v/>
      </c>
      <c r="R6798" s="100" t="str">
        <f>Zusammenzug!$C$25&amp;"-"&amp;Zusammenzug!$A$7&amp;"-"&amp;Leistungen!L6798</f>
        <v>2026-Nicht beauftragte Spitex-Organisation-</v>
      </c>
    </row>
    <row r="6799" spans="1:18" x14ac:dyDescent="0.2">
      <c r="A6799" s="95" t="str">
        <f>IF(ISBLANK('Zusatzblatt (Perigon)'!E6794),"",'Zusatzblatt (Perigon)'!E6794)</f>
        <v/>
      </c>
      <c r="B6799" s="95" t="str">
        <f>IF(ISBLANK('Zusatzblatt (Perigon)'!G6794),"",'Zusatzblatt (Perigon)'!G6794)</f>
        <v/>
      </c>
      <c r="C6799" s="96" t="str">
        <f>IF(ISBLANK('Zusatzblatt (Perigon)'!I6794),"",'Zusatzblatt (Perigon)'!I6794)</f>
        <v/>
      </c>
      <c r="D6799" s="97" t="str">
        <f>IF(ISBLANK('Zusatzblatt (Perigon)'!J6794),"",'Zusatzblatt (Perigon)'!J6794)</f>
        <v/>
      </c>
      <c r="E6799" s="64" t="str">
        <f>IF(ISBLANK('Zusatzblatt (Perigon)'!K6794),"",'Zusatzblatt (Perigon)'!K6794)</f>
        <v/>
      </c>
      <c r="F6799" s="65"/>
      <c r="G6799" s="64"/>
      <c r="H6799" s="69" t="str">
        <f>IF(ISBLANK('Zusatzblatt (Perigon)'!L6794),"",'Zusatzblatt (Perigon)'!L6794)</f>
        <v/>
      </c>
      <c r="I6799" s="69" t="str">
        <f>IF(ISBLANK('Zusatzblatt (Perigon)'!M6794),"",'Zusatzblatt (Perigon)'!M6794)</f>
        <v/>
      </c>
      <c r="J6799" s="98" t="str">
        <f>IF(ISBLANK('Zusatzblatt (Perigon)'!N6794),"",'Zusatzblatt (Perigon)'!N6794)</f>
        <v/>
      </c>
      <c r="K6799" s="99" t="str">
        <f>IF(ISBLANK('Zusatzblatt (Perigon)'!J6794),"",'Zusatzblatt (Perigon)'!T6794)</f>
        <v/>
      </c>
      <c r="L6799" s="95" t="str">
        <f>IF(ISBLANK('Zusatzblatt (Perigon)'!O6794),"",'Zusatzblatt (Perigon)'!O6794)</f>
        <v/>
      </c>
      <c r="M6799" s="95" t="str">
        <f>IF(ISBLANK('Zusatzblatt (Perigon)'!R6794),"",'Zusatzblatt (Perigon)'!R6794)</f>
        <v/>
      </c>
      <c r="N6799" s="95" t="str">
        <f>IF(ISBLANK('Zusatzblatt (Perigon)'!P6794),"",'Zusatzblatt (Perigon)'!P6794)</f>
        <v/>
      </c>
      <c r="O6799" s="38" t="str">
        <f>IF($L6799="","",VLOOKUP($R6799,Tarife!$A$2:$R$599,13,FALSE))</f>
        <v/>
      </c>
      <c r="P6799" s="38" t="str">
        <f t="shared" si="106"/>
        <v/>
      </c>
      <c r="R6799" s="100" t="str">
        <f>Zusammenzug!$C$25&amp;"-"&amp;Zusammenzug!$A$7&amp;"-"&amp;Leistungen!L6799</f>
        <v>2026-Nicht beauftragte Spitex-Organisation-</v>
      </c>
    </row>
    <row r="6800" spans="1:18" x14ac:dyDescent="0.2">
      <c r="A6800" s="95" t="str">
        <f>IF(ISBLANK('Zusatzblatt (Perigon)'!E6795),"",'Zusatzblatt (Perigon)'!E6795)</f>
        <v/>
      </c>
      <c r="B6800" s="95" t="str">
        <f>IF(ISBLANK('Zusatzblatt (Perigon)'!G6795),"",'Zusatzblatt (Perigon)'!G6795)</f>
        <v/>
      </c>
      <c r="C6800" s="96" t="str">
        <f>IF(ISBLANK('Zusatzblatt (Perigon)'!I6795),"",'Zusatzblatt (Perigon)'!I6795)</f>
        <v/>
      </c>
      <c r="D6800" s="97" t="str">
        <f>IF(ISBLANK('Zusatzblatt (Perigon)'!J6795),"",'Zusatzblatt (Perigon)'!J6795)</f>
        <v/>
      </c>
      <c r="E6800" s="64" t="str">
        <f>IF(ISBLANK('Zusatzblatt (Perigon)'!K6795),"",'Zusatzblatt (Perigon)'!K6795)</f>
        <v/>
      </c>
      <c r="F6800" s="65"/>
      <c r="G6800" s="64"/>
      <c r="H6800" s="69" t="str">
        <f>IF(ISBLANK('Zusatzblatt (Perigon)'!L6795),"",'Zusatzblatt (Perigon)'!L6795)</f>
        <v/>
      </c>
      <c r="I6800" s="69" t="str">
        <f>IF(ISBLANK('Zusatzblatt (Perigon)'!M6795),"",'Zusatzblatt (Perigon)'!M6795)</f>
        <v/>
      </c>
      <c r="J6800" s="98" t="str">
        <f>IF(ISBLANK('Zusatzblatt (Perigon)'!N6795),"",'Zusatzblatt (Perigon)'!N6795)</f>
        <v/>
      </c>
      <c r="K6800" s="99" t="str">
        <f>IF(ISBLANK('Zusatzblatt (Perigon)'!J6795),"",'Zusatzblatt (Perigon)'!T6795)</f>
        <v/>
      </c>
      <c r="L6800" s="95" t="str">
        <f>IF(ISBLANK('Zusatzblatt (Perigon)'!O6795),"",'Zusatzblatt (Perigon)'!O6795)</f>
        <v/>
      </c>
      <c r="M6800" s="95" t="str">
        <f>IF(ISBLANK('Zusatzblatt (Perigon)'!R6795),"",'Zusatzblatt (Perigon)'!R6795)</f>
        <v/>
      </c>
      <c r="N6800" s="95" t="str">
        <f>IF(ISBLANK('Zusatzblatt (Perigon)'!P6795),"",'Zusatzblatt (Perigon)'!P6795)</f>
        <v/>
      </c>
      <c r="O6800" s="38" t="str">
        <f>IF($L6800="","",VLOOKUP($R6800,Tarife!$A$2:$R$599,13,FALSE))</f>
        <v/>
      </c>
      <c r="P6800" s="38" t="str">
        <f t="shared" si="106"/>
        <v/>
      </c>
      <c r="R6800" s="100" t="str">
        <f>Zusammenzug!$C$25&amp;"-"&amp;Zusammenzug!$A$7&amp;"-"&amp;Leistungen!L6800</f>
        <v>2026-Nicht beauftragte Spitex-Organisation-</v>
      </c>
    </row>
    <row r="6801" spans="1:18" x14ac:dyDescent="0.2">
      <c r="A6801" s="95" t="str">
        <f>IF(ISBLANK('Zusatzblatt (Perigon)'!E6796),"",'Zusatzblatt (Perigon)'!E6796)</f>
        <v/>
      </c>
      <c r="B6801" s="95" t="str">
        <f>IF(ISBLANK('Zusatzblatt (Perigon)'!G6796),"",'Zusatzblatt (Perigon)'!G6796)</f>
        <v/>
      </c>
      <c r="C6801" s="96" t="str">
        <f>IF(ISBLANK('Zusatzblatt (Perigon)'!I6796),"",'Zusatzblatt (Perigon)'!I6796)</f>
        <v/>
      </c>
      <c r="D6801" s="97" t="str">
        <f>IF(ISBLANK('Zusatzblatt (Perigon)'!J6796),"",'Zusatzblatt (Perigon)'!J6796)</f>
        <v/>
      </c>
      <c r="E6801" s="64" t="str">
        <f>IF(ISBLANK('Zusatzblatt (Perigon)'!K6796),"",'Zusatzblatt (Perigon)'!K6796)</f>
        <v/>
      </c>
      <c r="F6801" s="65"/>
      <c r="G6801" s="64"/>
      <c r="H6801" s="69" t="str">
        <f>IF(ISBLANK('Zusatzblatt (Perigon)'!L6796),"",'Zusatzblatt (Perigon)'!L6796)</f>
        <v/>
      </c>
      <c r="I6801" s="69" t="str">
        <f>IF(ISBLANK('Zusatzblatt (Perigon)'!M6796),"",'Zusatzblatt (Perigon)'!M6796)</f>
        <v/>
      </c>
      <c r="J6801" s="98" t="str">
        <f>IF(ISBLANK('Zusatzblatt (Perigon)'!N6796),"",'Zusatzblatt (Perigon)'!N6796)</f>
        <v/>
      </c>
      <c r="K6801" s="99" t="str">
        <f>IF(ISBLANK('Zusatzblatt (Perigon)'!J6796),"",'Zusatzblatt (Perigon)'!T6796)</f>
        <v/>
      </c>
      <c r="L6801" s="95" t="str">
        <f>IF(ISBLANK('Zusatzblatt (Perigon)'!O6796),"",'Zusatzblatt (Perigon)'!O6796)</f>
        <v/>
      </c>
      <c r="M6801" s="95" t="str">
        <f>IF(ISBLANK('Zusatzblatt (Perigon)'!R6796),"",'Zusatzblatt (Perigon)'!R6796)</f>
        <v/>
      </c>
      <c r="N6801" s="95" t="str">
        <f>IF(ISBLANK('Zusatzblatt (Perigon)'!P6796),"",'Zusatzblatt (Perigon)'!P6796)</f>
        <v/>
      </c>
      <c r="O6801" s="38" t="str">
        <f>IF($L6801="","",VLOOKUP($R6801,Tarife!$A$2:$R$599,13,FALSE))</f>
        <v/>
      </c>
      <c r="P6801" s="38" t="str">
        <f t="shared" si="106"/>
        <v/>
      </c>
      <c r="R6801" s="100" t="str">
        <f>Zusammenzug!$C$25&amp;"-"&amp;Zusammenzug!$A$7&amp;"-"&amp;Leistungen!L6801</f>
        <v>2026-Nicht beauftragte Spitex-Organisation-</v>
      </c>
    </row>
    <row r="6802" spans="1:18" x14ac:dyDescent="0.2">
      <c r="A6802" s="95" t="str">
        <f>IF(ISBLANK('Zusatzblatt (Perigon)'!E6797),"",'Zusatzblatt (Perigon)'!E6797)</f>
        <v/>
      </c>
      <c r="B6802" s="95" t="str">
        <f>IF(ISBLANK('Zusatzblatt (Perigon)'!G6797),"",'Zusatzblatt (Perigon)'!G6797)</f>
        <v/>
      </c>
      <c r="C6802" s="96" t="str">
        <f>IF(ISBLANK('Zusatzblatt (Perigon)'!I6797),"",'Zusatzblatt (Perigon)'!I6797)</f>
        <v/>
      </c>
      <c r="D6802" s="97" t="str">
        <f>IF(ISBLANK('Zusatzblatt (Perigon)'!J6797),"",'Zusatzblatt (Perigon)'!J6797)</f>
        <v/>
      </c>
      <c r="E6802" s="64" t="str">
        <f>IF(ISBLANK('Zusatzblatt (Perigon)'!K6797),"",'Zusatzblatt (Perigon)'!K6797)</f>
        <v/>
      </c>
      <c r="F6802" s="65"/>
      <c r="G6802" s="64"/>
      <c r="H6802" s="69" t="str">
        <f>IF(ISBLANK('Zusatzblatt (Perigon)'!L6797),"",'Zusatzblatt (Perigon)'!L6797)</f>
        <v/>
      </c>
      <c r="I6802" s="69" t="str">
        <f>IF(ISBLANK('Zusatzblatt (Perigon)'!M6797),"",'Zusatzblatt (Perigon)'!M6797)</f>
        <v/>
      </c>
      <c r="J6802" s="98" t="str">
        <f>IF(ISBLANK('Zusatzblatt (Perigon)'!N6797),"",'Zusatzblatt (Perigon)'!N6797)</f>
        <v/>
      </c>
      <c r="K6802" s="99" t="str">
        <f>IF(ISBLANK('Zusatzblatt (Perigon)'!J6797),"",'Zusatzblatt (Perigon)'!T6797)</f>
        <v/>
      </c>
      <c r="L6802" s="95" t="str">
        <f>IF(ISBLANK('Zusatzblatt (Perigon)'!O6797),"",'Zusatzblatt (Perigon)'!O6797)</f>
        <v/>
      </c>
      <c r="M6802" s="95" t="str">
        <f>IF(ISBLANK('Zusatzblatt (Perigon)'!R6797),"",'Zusatzblatt (Perigon)'!R6797)</f>
        <v/>
      </c>
      <c r="N6802" s="95" t="str">
        <f>IF(ISBLANK('Zusatzblatt (Perigon)'!P6797),"",'Zusatzblatt (Perigon)'!P6797)</f>
        <v/>
      </c>
      <c r="O6802" s="38" t="str">
        <f>IF($L6802="","",VLOOKUP($R6802,Tarife!$A$2:$R$599,13,FALSE))</f>
        <v/>
      </c>
      <c r="P6802" s="38" t="str">
        <f t="shared" si="106"/>
        <v/>
      </c>
      <c r="R6802" s="100" t="str">
        <f>Zusammenzug!$C$25&amp;"-"&amp;Zusammenzug!$A$7&amp;"-"&amp;Leistungen!L6802</f>
        <v>2026-Nicht beauftragte Spitex-Organisation-</v>
      </c>
    </row>
    <row r="6803" spans="1:18" x14ac:dyDescent="0.2">
      <c r="A6803" s="95" t="str">
        <f>IF(ISBLANK('Zusatzblatt (Perigon)'!E6798),"",'Zusatzblatt (Perigon)'!E6798)</f>
        <v/>
      </c>
      <c r="B6803" s="95" t="str">
        <f>IF(ISBLANK('Zusatzblatt (Perigon)'!G6798),"",'Zusatzblatt (Perigon)'!G6798)</f>
        <v/>
      </c>
      <c r="C6803" s="96" t="str">
        <f>IF(ISBLANK('Zusatzblatt (Perigon)'!I6798),"",'Zusatzblatt (Perigon)'!I6798)</f>
        <v/>
      </c>
      <c r="D6803" s="97" t="str">
        <f>IF(ISBLANK('Zusatzblatt (Perigon)'!J6798),"",'Zusatzblatt (Perigon)'!J6798)</f>
        <v/>
      </c>
      <c r="E6803" s="64" t="str">
        <f>IF(ISBLANK('Zusatzblatt (Perigon)'!K6798),"",'Zusatzblatt (Perigon)'!K6798)</f>
        <v/>
      </c>
      <c r="F6803" s="65"/>
      <c r="G6803" s="64"/>
      <c r="H6803" s="69" t="str">
        <f>IF(ISBLANK('Zusatzblatt (Perigon)'!L6798),"",'Zusatzblatt (Perigon)'!L6798)</f>
        <v/>
      </c>
      <c r="I6803" s="69" t="str">
        <f>IF(ISBLANK('Zusatzblatt (Perigon)'!M6798),"",'Zusatzblatt (Perigon)'!M6798)</f>
        <v/>
      </c>
      <c r="J6803" s="98" t="str">
        <f>IF(ISBLANK('Zusatzblatt (Perigon)'!N6798),"",'Zusatzblatt (Perigon)'!N6798)</f>
        <v/>
      </c>
      <c r="K6803" s="99" t="str">
        <f>IF(ISBLANK('Zusatzblatt (Perigon)'!J6798),"",'Zusatzblatt (Perigon)'!T6798)</f>
        <v/>
      </c>
      <c r="L6803" s="95" t="str">
        <f>IF(ISBLANK('Zusatzblatt (Perigon)'!O6798),"",'Zusatzblatt (Perigon)'!O6798)</f>
        <v/>
      </c>
      <c r="M6803" s="95" t="str">
        <f>IF(ISBLANK('Zusatzblatt (Perigon)'!R6798),"",'Zusatzblatt (Perigon)'!R6798)</f>
        <v/>
      </c>
      <c r="N6803" s="95" t="str">
        <f>IF(ISBLANK('Zusatzblatt (Perigon)'!P6798),"",'Zusatzblatt (Perigon)'!P6798)</f>
        <v/>
      </c>
      <c r="O6803" s="38" t="str">
        <f>IF($L6803="","",VLOOKUP($R6803,Tarife!$A$2:$R$599,13,FALSE))</f>
        <v/>
      </c>
      <c r="P6803" s="38" t="str">
        <f t="shared" si="106"/>
        <v/>
      </c>
      <c r="R6803" s="100" t="str">
        <f>Zusammenzug!$C$25&amp;"-"&amp;Zusammenzug!$A$7&amp;"-"&amp;Leistungen!L6803</f>
        <v>2026-Nicht beauftragte Spitex-Organisation-</v>
      </c>
    </row>
    <row r="6804" spans="1:18" x14ac:dyDescent="0.2">
      <c r="A6804" s="95" t="str">
        <f>IF(ISBLANK('Zusatzblatt (Perigon)'!E6799),"",'Zusatzblatt (Perigon)'!E6799)</f>
        <v/>
      </c>
      <c r="B6804" s="95" t="str">
        <f>IF(ISBLANK('Zusatzblatt (Perigon)'!G6799),"",'Zusatzblatt (Perigon)'!G6799)</f>
        <v/>
      </c>
      <c r="C6804" s="96" t="str">
        <f>IF(ISBLANK('Zusatzblatt (Perigon)'!I6799),"",'Zusatzblatt (Perigon)'!I6799)</f>
        <v/>
      </c>
      <c r="D6804" s="97" t="str">
        <f>IF(ISBLANK('Zusatzblatt (Perigon)'!J6799),"",'Zusatzblatt (Perigon)'!J6799)</f>
        <v/>
      </c>
      <c r="E6804" s="64" t="str">
        <f>IF(ISBLANK('Zusatzblatt (Perigon)'!K6799),"",'Zusatzblatt (Perigon)'!K6799)</f>
        <v/>
      </c>
      <c r="F6804" s="65"/>
      <c r="G6804" s="64"/>
      <c r="H6804" s="69" t="str">
        <f>IF(ISBLANK('Zusatzblatt (Perigon)'!L6799),"",'Zusatzblatt (Perigon)'!L6799)</f>
        <v/>
      </c>
      <c r="I6804" s="69" t="str">
        <f>IF(ISBLANK('Zusatzblatt (Perigon)'!M6799),"",'Zusatzblatt (Perigon)'!M6799)</f>
        <v/>
      </c>
      <c r="J6804" s="98" t="str">
        <f>IF(ISBLANK('Zusatzblatt (Perigon)'!N6799),"",'Zusatzblatt (Perigon)'!N6799)</f>
        <v/>
      </c>
      <c r="K6804" s="99" t="str">
        <f>IF(ISBLANK('Zusatzblatt (Perigon)'!J6799),"",'Zusatzblatt (Perigon)'!T6799)</f>
        <v/>
      </c>
      <c r="L6804" s="95" t="str">
        <f>IF(ISBLANK('Zusatzblatt (Perigon)'!O6799),"",'Zusatzblatt (Perigon)'!O6799)</f>
        <v/>
      </c>
      <c r="M6804" s="95" t="str">
        <f>IF(ISBLANK('Zusatzblatt (Perigon)'!R6799),"",'Zusatzblatt (Perigon)'!R6799)</f>
        <v/>
      </c>
      <c r="N6804" s="95" t="str">
        <f>IF(ISBLANK('Zusatzblatt (Perigon)'!P6799),"",'Zusatzblatt (Perigon)'!P6799)</f>
        <v/>
      </c>
      <c r="O6804" s="38" t="str">
        <f>IF($L6804="","",VLOOKUP($R6804,Tarife!$A$2:$R$599,13,FALSE))</f>
        <v/>
      </c>
      <c r="P6804" s="38" t="str">
        <f t="shared" si="106"/>
        <v/>
      </c>
      <c r="R6804" s="100" t="str">
        <f>Zusammenzug!$C$25&amp;"-"&amp;Zusammenzug!$A$7&amp;"-"&amp;Leistungen!L6804</f>
        <v>2026-Nicht beauftragte Spitex-Organisation-</v>
      </c>
    </row>
    <row r="6805" spans="1:18" x14ac:dyDescent="0.2">
      <c r="A6805" s="95" t="str">
        <f>IF(ISBLANK('Zusatzblatt (Perigon)'!E6800),"",'Zusatzblatt (Perigon)'!E6800)</f>
        <v/>
      </c>
      <c r="B6805" s="95" t="str">
        <f>IF(ISBLANK('Zusatzblatt (Perigon)'!G6800),"",'Zusatzblatt (Perigon)'!G6800)</f>
        <v/>
      </c>
      <c r="C6805" s="96" t="str">
        <f>IF(ISBLANK('Zusatzblatt (Perigon)'!I6800),"",'Zusatzblatt (Perigon)'!I6800)</f>
        <v/>
      </c>
      <c r="D6805" s="97" t="str">
        <f>IF(ISBLANK('Zusatzblatt (Perigon)'!J6800),"",'Zusatzblatt (Perigon)'!J6800)</f>
        <v/>
      </c>
      <c r="E6805" s="64" t="str">
        <f>IF(ISBLANK('Zusatzblatt (Perigon)'!K6800),"",'Zusatzblatt (Perigon)'!K6800)</f>
        <v/>
      </c>
      <c r="F6805" s="65"/>
      <c r="G6805" s="64"/>
      <c r="H6805" s="69" t="str">
        <f>IF(ISBLANK('Zusatzblatt (Perigon)'!L6800),"",'Zusatzblatt (Perigon)'!L6800)</f>
        <v/>
      </c>
      <c r="I6805" s="69" t="str">
        <f>IF(ISBLANK('Zusatzblatt (Perigon)'!M6800),"",'Zusatzblatt (Perigon)'!M6800)</f>
        <v/>
      </c>
      <c r="J6805" s="98" t="str">
        <f>IF(ISBLANK('Zusatzblatt (Perigon)'!N6800),"",'Zusatzblatt (Perigon)'!N6800)</f>
        <v/>
      </c>
      <c r="K6805" s="99" t="str">
        <f>IF(ISBLANK('Zusatzblatt (Perigon)'!J6800),"",'Zusatzblatt (Perigon)'!T6800)</f>
        <v/>
      </c>
      <c r="L6805" s="95" t="str">
        <f>IF(ISBLANK('Zusatzblatt (Perigon)'!O6800),"",'Zusatzblatt (Perigon)'!O6800)</f>
        <v/>
      </c>
      <c r="M6805" s="95" t="str">
        <f>IF(ISBLANK('Zusatzblatt (Perigon)'!R6800),"",'Zusatzblatt (Perigon)'!R6800)</f>
        <v/>
      </c>
      <c r="N6805" s="95" t="str">
        <f>IF(ISBLANK('Zusatzblatt (Perigon)'!P6800),"",'Zusatzblatt (Perigon)'!P6800)</f>
        <v/>
      </c>
      <c r="O6805" s="38" t="str">
        <f>IF($L6805="","",VLOOKUP($R6805,Tarife!$A$2:$R$599,13,FALSE))</f>
        <v/>
      </c>
      <c r="P6805" s="38" t="str">
        <f t="shared" si="106"/>
        <v/>
      </c>
      <c r="R6805" s="100" t="str">
        <f>Zusammenzug!$C$25&amp;"-"&amp;Zusammenzug!$A$7&amp;"-"&amp;Leistungen!L6805</f>
        <v>2026-Nicht beauftragte Spitex-Organisation-</v>
      </c>
    </row>
    <row r="6806" spans="1:18" x14ac:dyDescent="0.2">
      <c r="A6806" s="95" t="str">
        <f>IF(ISBLANK('Zusatzblatt (Perigon)'!E6801),"",'Zusatzblatt (Perigon)'!E6801)</f>
        <v/>
      </c>
      <c r="B6806" s="95" t="str">
        <f>IF(ISBLANK('Zusatzblatt (Perigon)'!G6801),"",'Zusatzblatt (Perigon)'!G6801)</f>
        <v/>
      </c>
      <c r="C6806" s="96" t="str">
        <f>IF(ISBLANK('Zusatzblatt (Perigon)'!I6801),"",'Zusatzblatt (Perigon)'!I6801)</f>
        <v/>
      </c>
      <c r="D6806" s="97" t="str">
        <f>IF(ISBLANK('Zusatzblatt (Perigon)'!J6801),"",'Zusatzblatt (Perigon)'!J6801)</f>
        <v/>
      </c>
      <c r="E6806" s="64" t="str">
        <f>IF(ISBLANK('Zusatzblatt (Perigon)'!K6801),"",'Zusatzblatt (Perigon)'!K6801)</f>
        <v/>
      </c>
      <c r="F6806" s="65"/>
      <c r="G6806" s="64"/>
      <c r="H6806" s="69" t="str">
        <f>IF(ISBLANK('Zusatzblatt (Perigon)'!L6801),"",'Zusatzblatt (Perigon)'!L6801)</f>
        <v/>
      </c>
      <c r="I6806" s="69" t="str">
        <f>IF(ISBLANK('Zusatzblatt (Perigon)'!M6801),"",'Zusatzblatt (Perigon)'!M6801)</f>
        <v/>
      </c>
      <c r="J6806" s="98" t="str">
        <f>IF(ISBLANK('Zusatzblatt (Perigon)'!N6801),"",'Zusatzblatt (Perigon)'!N6801)</f>
        <v/>
      </c>
      <c r="K6806" s="99" t="str">
        <f>IF(ISBLANK('Zusatzblatt (Perigon)'!J6801),"",'Zusatzblatt (Perigon)'!T6801)</f>
        <v/>
      </c>
      <c r="L6806" s="95" t="str">
        <f>IF(ISBLANK('Zusatzblatt (Perigon)'!O6801),"",'Zusatzblatt (Perigon)'!O6801)</f>
        <v/>
      </c>
      <c r="M6806" s="95" t="str">
        <f>IF(ISBLANK('Zusatzblatt (Perigon)'!R6801),"",'Zusatzblatt (Perigon)'!R6801)</f>
        <v/>
      </c>
      <c r="N6806" s="95" t="str">
        <f>IF(ISBLANK('Zusatzblatt (Perigon)'!P6801),"",'Zusatzblatt (Perigon)'!P6801)</f>
        <v/>
      </c>
      <c r="O6806" s="38" t="str">
        <f>IF($L6806="","",VLOOKUP($R6806,Tarife!$A$2:$R$599,13,FALSE))</f>
        <v/>
      </c>
      <c r="P6806" s="38" t="str">
        <f t="shared" si="106"/>
        <v/>
      </c>
      <c r="R6806" s="100" t="str">
        <f>Zusammenzug!$C$25&amp;"-"&amp;Zusammenzug!$A$7&amp;"-"&amp;Leistungen!L6806</f>
        <v>2026-Nicht beauftragte Spitex-Organisation-</v>
      </c>
    </row>
    <row r="6807" spans="1:18" x14ac:dyDescent="0.2">
      <c r="A6807" s="95" t="str">
        <f>IF(ISBLANK('Zusatzblatt (Perigon)'!E6802),"",'Zusatzblatt (Perigon)'!E6802)</f>
        <v/>
      </c>
      <c r="B6807" s="95" t="str">
        <f>IF(ISBLANK('Zusatzblatt (Perigon)'!G6802),"",'Zusatzblatt (Perigon)'!G6802)</f>
        <v/>
      </c>
      <c r="C6807" s="96" t="str">
        <f>IF(ISBLANK('Zusatzblatt (Perigon)'!I6802),"",'Zusatzblatt (Perigon)'!I6802)</f>
        <v/>
      </c>
      <c r="D6807" s="97" t="str">
        <f>IF(ISBLANK('Zusatzblatt (Perigon)'!J6802),"",'Zusatzblatt (Perigon)'!J6802)</f>
        <v/>
      </c>
      <c r="E6807" s="64" t="str">
        <f>IF(ISBLANK('Zusatzblatt (Perigon)'!K6802),"",'Zusatzblatt (Perigon)'!K6802)</f>
        <v/>
      </c>
      <c r="F6807" s="65"/>
      <c r="G6807" s="64"/>
      <c r="H6807" s="69" t="str">
        <f>IF(ISBLANK('Zusatzblatt (Perigon)'!L6802),"",'Zusatzblatt (Perigon)'!L6802)</f>
        <v/>
      </c>
      <c r="I6807" s="69" t="str">
        <f>IF(ISBLANK('Zusatzblatt (Perigon)'!M6802),"",'Zusatzblatt (Perigon)'!M6802)</f>
        <v/>
      </c>
      <c r="J6807" s="98" t="str">
        <f>IF(ISBLANK('Zusatzblatt (Perigon)'!N6802),"",'Zusatzblatt (Perigon)'!N6802)</f>
        <v/>
      </c>
      <c r="K6807" s="99" t="str">
        <f>IF(ISBLANK('Zusatzblatt (Perigon)'!J6802),"",'Zusatzblatt (Perigon)'!T6802)</f>
        <v/>
      </c>
      <c r="L6807" s="95" t="str">
        <f>IF(ISBLANK('Zusatzblatt (Perigon)'!O6802),"",'Zusatzblatt (Perigon)'!O6802)</f>
        <v/>
      </c>
      <c r="M6807" s="95" t="str">
        <f>IF(ISBLANK('Zusatzblatt (Perigon)'!R6802),"",'Zusatzblatt (Perigon)'!R6802)</f>
        <v/>
      </c>
      <c r="N6807" s="95" t="str">
        <f>IF(ISBLANK('Zusatzblatt (Perigon)'!P6802),"",'Zusatzblatt (Perigon)'!P6802)</f>
        <v/>
      </c>
      <c r="O6807" s="38" t="str">
        <f>IF($L6807="","",VLOOKUP($R6807,Tarife!$A$2:$R$599,13,FALSE))</f>
        <v/>
      </c>
      <c r="P6807" s="38" t="str">
        <f t="shared" si="106"/>
        <v/>
      </c>
      <c r="R6807" s="100" t="str">
        <f>Zusammenzug!$C$25&amp;"-"&amp;Zusammenzug!$A$7&amp;"-"&amp;Leistungen!L6807</f>
        <v>2026-Nicht beauftragte Spitex-Organisation-</v>
      </c>
    </row>
    <row r="6808" spans="1:18" x14ac:dyDescent="0.2">
      <c r="A6808" s="95" t="str">
        <f>IF(ISBLANK('Zusatzblatt (Perigon)'!E6803),"",'Zusatzblatt (Perigon)'!E6803)</f>
        <v/>
      </c>
      <c r="B6808" s="95" t="str">
        <f>IF(ISBLANK('Zusatzblatt (Perigon)'!G6803),"",'Zusatzblatt (Perigon)'!G6803)</f>
        <v/>
      </c>
      <c r="C6808" s="96" t="str">
        <f>IF(ISBLANK('Zusatzblatt (Perigon)'!I6803),"",'Zusatzblatt (Perigon)'!I6803)</f>
        <v/>
      </c>
      <c r="D6808" s="97" t="str">
        <f>IF(ISBLANK('Zusatzblatt (Perigon)'!J6803),"",'Zusatzblatt (Perigon)'!J6803)</f>
        <v/>
      </c>
      <c r="E6808" s="64" t="str">
        <f>IF(ISBLANK('Zusatzblatt (Perigon)'!K6803),"",'Zusatzblatt (Perigon)'!K6803)</f>
        <v/>
      </c>
      <c r="F6808" s="65"/>
      <c r="G6808" s="64"/>
      <c r="H6808" s="69" t="str">
        <f>IF(ISBLANK('Zusatzblatt (Perigon)'!L6803),"",'Zusatzblatt (Perigon)'!L6803)</f>
        <v/>
      </c>
      <c r="I6808" s="69" t="str">
        <f>IF(ISBLANK('Zusatzblatt (Perigon)'!M6803),"",'Zusatzblatt (Perigon)'!M6803)</f>
        <v/>
      </c>
      <c r="J6808" s="98" t="str">
        <f>IF(ISBLANK('Zusatzblatt (Perigon)'!N6803),"",'Zusatzblatt (Perigon)'!N6803)</f>
        <v/>
      </c>
      <c r="K6808" s="99" t="str">
        <f>IF(ISBLANK('Zusatzblatt (Perigon)'!J6803),"",'Zusatzblatt (Perigon)'!T6803)</f>
        <v/>
      </c>
      <c r="L6808" s="95" t="str">
        <f>IF(ISBLANK('Zusatzblatt (Perigon)'!O6803),"",'Zusatzblatt (Perigon)'!O6803)</f>
        <v/>
      </c>
      <c r="M6808" s="95" t="str">
        <f>IF(ISBLANK('Zusatzblatt (Perigon)'!R6803),"",'Zusatzblatt (Perigon)'!R6803)</f>
        <v/>
      </c>
      <c r="N6808" s="95" t="str">
        <f>IF(ISBLANK('Zusatzblatt (Perigon)'!P6803),"",'Zusatzblatt (Perigon)'!P6803)</f>
        <v/>
      </c>
      <c r="O6808" s="38" t="str">
        <f>IF($L6808="","",VLOOKUP($R6808,Tarife!$A$2:$R$599,13,FALSE))</f>
        <v/>
      </c>
      <c r="P6808" s="38" t="str">
        <f t="shared" si="106"/>
        <v/>
      </c>
      <c r="R6808" s="100" t="str">
        <f>Zusammenzug!$C$25&amp;"-"&amp;Zusammenzug!$A$7&amp;"-"&amp;Leistungen!L6808</f>
        <v>2026-Nicht beauftragte Spitex-Organisation-</v>
      </c>
    </row>
    <row r="6809" spans="1:18" x14ac:dyDescent="0.2">
      <c r="A6809" s="95" t="str">
        <f>IF(ISBLANK('Zusatzblatt (Perigon)'!E6804),"",'Zusatzblatt (Perigon)'!E6804)</f>
        <v/>
      </c>
      <c r="B6809" s="95" t="str">
        <f>IF(ISBLANK('Zusatzblatt (Perigon)'!G6804),"",'Zusatzblatt (Perigon)'!G6804)</f>
        <v/>
      </c>
      <c r="C6809" s="96" t="str">
        <f>IF(ISBLANK('Zusatzblatt (Perigon)'!I6804),"",'Zusatzblatt (Perigon)'!I6804)</f>
        <v/>
      </c>
      <c r="D6809" s="97" t="str">
        <f>IF(ISBLANK('Zusatzblatt (Perigon)'!J6804),"",'Zusatzblatt (Perigon)'!J6804)</f>
        <v/>
      </c>
      <c r="E6809" s="64" t="str">
        <f>IF(ISBLANK('Zusatzblatt (Perigon)'!K6804),"",'Zusatzblatt (Perigon)'!K6804)</f>
        <v/>
      </c>
      <c r="F6809" s="65"/>
      <c r="G6809" s="64"/>
      <c r="H6809" s="69" t="str">
        <f>IF(ISBLANK('Zusatzblatt (Perigon)'!L6804),"",'Zusatzblatt (Perigon)'!L6804)</f>
        <v/>
      </c>
      <c r="I6809" s="69" t="str">
        <f>IF(ISBLANK('Zusatzblatt (Perigon)'!M6804),"",'Zusatzblatt (Perigon)'!M6804)</f>
        <v/>
      </c>
      <c r="J6809" s="98" t="str">
        <f>IF(ISBLANK('Zusatzblatt (Perigon)'!N6804),"",'Zusatzblatt (Perigon)'!N6804)</f>
        <v/>
      </c>
      <c r="K6809" s="99" t="str">
        <f>IF(ISBLANK('Zusatzblatt (Perigon)'!J6804),"",'Zusatzblatt (Perigon)'!T6804)</f>
        <v/>
      </c>
      <c r="L6809" s="95" t="str">
        <f>IF(ISBLANK('Zusatzblatt (Perigon)'!O6804),"",'Zusatzblatt (Perigon)'!O6804)</f>
        <v/>
      </c>
      <c r="M6809" s="95" t="str">
        <f>IF(ISBLANK('Zusatzblatt (Perigon)'!R6804),"",'Zusatzblatt (Perigon)'!R6804)</f>
        <v/>
      </c>
      <c r="N6809" s="95" t="str">
        <f>IF(ISBLANK('Zusatzblatt (Perigon)'!P6804),"",'Zusatzblatt (Perigon)'!P6804)</f>
        <v/>
      </c>
      <c r="O6809" s="38" t="str">
        <f>IF($L6809="","",VLOOKUP($R6809,Tarife!$A$2:$R$599,13,FALSE))</f>
        <v/>
      </c>
      <c r="P6809" s="38" t="str">
        <f t="shared" si="106"/>
        <v/>
      </c>
      <c r="R6809" s="100" t="str">
        <f>Zusammenzug!$C$25&amp;"-"&amp;Zusammenzug!$A$7&amp;"-"&amp;Leistungen!L6809</f>
        <v>2026-Nicht beauftragte Spitex-Organisation-</v>
      </c>
    </row>
    <row r="6810" spans="1:18" x14ac:dyDescent="0.2">
      <c r="A6810" s="95" t="str">
        <f>IF(ISBLANK('Zusatzblatt (Perigon)'!E6805),"",'Zusatzblatt (Perigon)'!E6805)</f>
        <v/>
      </c>
      <c r="B6810" s="95" t="str">
        <f>IF(ISBLANK('Zusatzblatt (Perigon)'!G6805),"",'Zusatzblatt (Perigon)'!G6805)</f>
        <v/>
      </c>
      <c r="C6810" s="96" t="str">
        <f>IF(ISBLANK('Zusatzblatt (Perigon)'!I6805),"",'Zusatzblatt (Perigon)'!I6805)</f>
        <v/>
      </c>
      <c r="D6810" s="97" t="str">
        <f>IF(ISBLANK('Zusatzblatt (Perigon)'!J6805),"",'Zusatzblatt (Perigon)'!J6805)</f>
        <v/>
      </c>
      <c r="E6810" s="64" t="str">
        <f>IF(ISBLANK('Zusatzblatt (Perigon)'!K6805),"",'Zusatzblatt (Perigon)'!K6805)</f>
        <v/>
      </c>
      <c r="F6810" s="65"/>
      <c r="G6810" s="64"/>
      <c r="H6810" s="69" t="str">
        <f>IF(ISBLANK('Zusatzblatt (Perigon)'!L6805),"",'Zusatzblatt (Perigon)'!L6805)</f>
        <v/>
      </c>
      <c r="I6810" s="69" t="str">
        <f>IF(ISBLANK('Zusatzblatt (Perigon)'!M6805),"",'Zusatzblatt (Perigon)'!M6805)</f>
        <v/>
      </c>
      <c r="J6810" s="98" t="str">
        <f>IF(ISBLANK('Zusatzblatt (Perigon)'!N6805),"",'Zusatzblatt (Perigon)'!N6805)</f>
        <v/>
      </c>
      <c r="K6810" s="99" t="str">
        <f>IF(ISBLANK('Zusatzblatt (Perigon)'!J6805),"",'Zusatzblatt (Perigon)'!T6805)</f>
        <v/>
      </c>
      <c r="L6810" s="95" t="str">
        <f>IF(ISBLANK('Zusatzblatt (Perigon)'!O6805),"",'Zusatzblatt (Perigon)'!O6805)</f>
        <v/>
      </c>
      <c r="M6810" s="95" t="str">
        <f>IF(ISBLANK('Zusatzblatt (Perigon)'!R6805),"",'Zusatzblatt (Perigon)'!R6805)</f>
        <v/>
      </c>
      <c r="N6810" s="95" t="str">
        <f>IF(ISBLANK('Zusatzblatt (Perigon)'!P6805),"",'Zusatzblatt (Perigon)'!P6805)</f>
        <v/>
      </c>
      <c r="O6810" s="38" t="str">
        <f>IF($L6810="","",VLOOKUP($R6810,Tarife!$A$2:$R$599,13,FALSE))</f>
        <v/>
      </c>
      <c r="P6810" s="38" t="str">
        <f t="shared" si="106"/>
        <v/>
      </c>
      <c r="R6810" s="100" t="str">
        <f>Zusammenzug!$C$25&amp;"-"&amp;Zusammenzug!$A$7&amp;"-"&amp;Leistungen!L6810</f>
        <v>2026-Nicht beauftragte Spitex-Organisation-</v>
      </c>
    </row>
    <row r="6811" spans="1:18" x14ac:dyDescent="0.2">
      <c r="A6811" s="95" t="str">
        <f>IF(ISBLANK('Zusatzblatt (Perigon)'!E6806),"",'Zusatzblatt (Perigon)'!E6806)</f>
        <v/>
      </c>
      <c r="B6811" s="95" t="str">
        <f>IF(ISBLANK('Zusatzblatt (Perigon)'!G6806),"",'Zusatzblatt (Perigon)'!G6806)</f>
        <v/>
      </c>
      <c r="C6811" s="96" t="str">
        <f>IF(ISBLANK('Zusatzblatt (Perigon)'!I6806),"",'Zusatzblatt (Perigon)'!I6806)</f>
        <v/>
      </c>
      <c r="D6811" s="97" t="str">
        <f>IF(ISBLANK('Zusatzblatt (Perigon)'!J6806),"",'Zusatzblatt (Perigon)'!J6806)</f>
        <v/>
      </c>
      <c r="E6811" s="64" t="str">
        <f>IF(ISBLANK('Zusatzblatt (Perigon)'!K6806),"",'Zusatzblatt (Perigon)'!K6806)</f>
        <v/>
      </c>
      <c r="F6811" s="65"/>
      <c r="G6811" s="64"/>
      <c r="H6811" s="69" t="str">
        <f>IF(ISBLANK('Zusatzblatt (Perigon)'!L6806),"",'Zusatzblatt (Perigon)'!L6806)</f>
        <v/>
      </c>
      <c r="I6811" s="69" t="str">
        <f>IF(ISBLANK('Zusatzblatt (Perigon)'!M6806),"",'Zusatzblatt (Perigon)'!M6806)</f>
        <v/>
      </c>
      <c r="J6811" s="98" t="str">
        <f>IF(ISBLANK('Zusatzblatt (Perigon)'!N6806),"",'Zusatzblatt (Perigon)'!N6806)</f>
        <v/>
      </c>
      <c r="K6811" s="99" t="str">
        <f>IF(ISBLANK('Zusatzblatt (Perigon)'!J6806),"",'Zusatzblatt (Perigon)'!T6806)</f>
        <v/>
      </c>
      <c r="L6811" s="95" t="str">
        <f>IF(ISBLANK('Zusatzblatt (Perigon)'!O6806),"",'Zusatzblatt (Perigon)'!O6806)</f>
        <v/>
      </c>
      <c r="M6811" s="95" t="str">
        <f>IF(ISBLANK('Zusatzblatt (Perigon)'!R6806),"",'Zusatzblatt (Perigon)'!R6806)</f>
        <v/>
      </c>
      <c r="N6811" s="95" t="str">
        <f>IF(ISBLANK('Zusatzblatt (Perigon)'!P6806),"",'Zusatzblatt (Perigon)'!P6806)</f>
        <v/>
      </c>
      <c r="O6811" s="38" t="str">
        <f>IF($L6811="","",VLOOKUP($R6811,Tarife!$A$2:$R$599,13,FALSE))</f>
        <v/>
      </c>
      <c r="P6811" s="38" t="str">
        <f t="shared" si="106"/>
        <v/>
      </c>
      <c r="R6811" s="100" t="str">
        <f>Zusammenzug!$C$25&amp;"-"&amp;Zusammenzug!$A$7&amp;"-"&amp;Leistungen!L6811</f>
        <v>2026-Nicht beauftragte Spitex-Organisation-</v>
      </c>
    </row>
    <row r="6812" spans="1:18" x14ac:dyDescent="0.2">
      <c r="A6812" s="95" t="str">
        <f>IF(ISBLANK('Zusatzblatt (Perigon)'!E6807),"",'Zusatzblatt (Perigon)'!E6807)</f>
        <v/>
      </c>
      <c r="B6812" s="95" t="str">
        <f>IF(ISBLANK('Zusatzblatt (Perigon)'!G6807),"",'Zusatzblatt (Perigon)'!G6807)</f>
        <v/>
      </c>
      <c r="C6812" s="96" t="str">
        <f>IF(ISBLANK('Zusatzblatt (Perigon)'!I6807),"",'Zusatzblatt (Perigon)'!I6807)</f>
        <v/>
      </c>
      <c r="D6812" s="97" t="str">
        <f>IF(ISBLANK('Zusatzblatt (Perigon)'!J6807),"",'Zusatzblatt (Perigon)'!J6807)</f>
        <v/>
      </c>
      <c r="E6812" s="64" t="str">
        <f>IF(ISBLANK('Zusatzblatt (Perigon)'!K6807),"",'Zusatzblatt (Perigon)'!K6807)</f>
        <v/>
      </c>
      <c r="F6812" s="65"/>
      <c r="G6812" s="64"/>
      <c r="H6812" s="69" t="str">
        <f>IF(ISBLANK('Zusatzblatt (Perigon)'!L6807),"",'Zusatzblatt (Perigon)'!L6807)</f>
        <v/>
      </c>
      <c r="I6812" s="69" t="str">
        <f>IF(ISBLANK('Zusatzblatt (Perigon)'!M6807),"",'Zusatzblatt (Perigon)'!M6807)</f>
        <v/>
      </c>
      <c r="J6812" s="98" t="str">
        <f>IF(ISBLANK('Zusatzblatt (Perigon)'!N6807),"",'Zusatzblatt (Perigon)'!N6807)</f>
        <v/>
      </c>
      <c r="K6812" s="99" t="str">
        <f>IF(ISBLANK('Zusatzblatt (Perigon)'!J6807),"",'Zusatzblatt (Perigon)'!T6807)</f>
        <v/>
      </c>
      <c r="L6812" s="95" t="str">
        <f>IF(ISBLANK('Zusatzblatt (Perigon)'!O6807),"",'Zusatzblatt (Perigon)'!O6807)</f>
        <v/>
      </c>
      <c r="M6812" s="95" t="str">
        <f>IF(ISBLANK('Zusatzblatt (Perigon)'!R6807),"",'Zusatzblatt (Perigon)'!R6807)</f>
        <v/>
      </c>
      <c r="N6812" s="95" t="str">
        <f>IF(ISBLANK('Zusatzblatt (Perigon)'!P6807),"",'Zusatzblatt (Perigon)'!P6807)</f>
        <v/>
      </c>
      <c r="O6812" s="38" t="str">
        <f>IF($L6812="","",VLOOKUP($R6812,Tarife!$A$2:$R$599,13,FALSE))</f>
        <v/>
      </c>
      <c r="P6812" s="38" t="str">
        <f t="shared" si="106"/>
        <v/>
      </c>
      <c r="R6812" s="100" t="str">
        <f>Zusammenzug!$C$25&amp;"-"&amp;Zusammenzug!$A$7&amp;"-"&amp;Leistungen!L6812</f>
        <v>2026-Nicht beauftragte Spitex-Organisation-</v>
      </c>
    </row>
    <row r="6813" spans="1:18" x14ac:dyDescent="0.2">
      <c r="A6813" s="95" t="str">
        <f>IF(ISBLANK('Zusatzblatt (Perigon)'!E6808),"",'Zusatzblatt (Perigon)'!E6808)</f>
        <v/>
      </c>
      <c r="B6813" s="95" t="str">
        <f>IF(ISBLANK('Zusatzblatt (Perigon)'!G6808),"",'Zusatzblatt (Perigon)'!G6808)</f>
        <v/>
      </c>
      <c r="C6813" s="96" t="str">
        <f>IF(ISBLANK('Zusatzblatt (Perigon)'!I6808),"",'Zusatzblatt (Perigon)'!I6808)</f>
        <v/>
      </c>
      <c r="D6813" s="97" t="str">
        <f>IF(ISBLANK('Zusatzblatt (Perigon)'!J6808),"",'Zusatzblatt (Perigon)'!J6808)</f>
        <v/>
      </c>
      <c r="E6813" s="64" t="str">
        <f>IF(ISBLANK('Zusatzblatt (Perigon)'!K6808),"",'Zusatzblatt (Perigon)'!K6808)</f>
        <v/>
      </c>
      <c r="F6813" s="65"/>
      <c r="G6813" s="64"/>
      <c r="H6813" s="69" t="str">
        <f>IF(ISBLANK('Zusatzblatt (Perigon)'!L6808),"",'Zusatzblatt (Perigon)'!L6808)</f>
        <v/>
      </c>
      <c r="I6813" s="69" t="str">
        <f>IF(ISBLANK('Zusatzblatt (Perigon)'!M6808),"",'Zusatzblatt (Perigon)'!M6808)</f>
        <v/>
      </c>
      <c r="J6813" s="98" t="str">
        <f>IF(ISBLANK('Zusatzblatt (Perigon)'!N6808),"",'Zusatzblatt (Perigon)'!N6808)</f>
        <v/>
      </c>
      <c r="K6813" s="99" t="str">
        <f>IF(ISBLANK('Zusatzblatt (Perigon)'!J6808),"",'Zusatzblatt (Perigon)'!T6808)</f>
        <v/>
      </c>
      <c r="L6813" s="95" t="str">
        <f>IF(ISBLANK('Zusatzblatt (Perigon)'!O6808),"",'Zusatzblatt (Perigon)'!O6808)</f>
        <v/>
      </c>
      <c r="M6813" s="95" t="str">
        <f>IF(ISBLANK('Zusatzblatt (Perigon)'!R6808),"",'Zusatzblatt (Perigon)'!R6808)</f>
        <v/>
      </c>
      <c r="N6813" s="95" t="str">
        <f>IF(ISBLANK('Zusatzblatt (Perigon)'!P6808),"",'Zusatzblatt (Perigon)'!P6808)</f>
        <v/>
      </c>
      <c r="O6813" s="38" t="str">
        <f>IF($L6813="","",VLOOKUP($R6813,Tarife!$A$2:$R$599,13,FALSE))</f>
        <v/>
      </c>
      <c r="P6813" s="38" t="str">
        <f t="shared" si="106"/>
        <v/>
      </c>
      <c r="R6813" s="100" t="str">
        <f>Zusammenzug!$C$25&amp;"-"&amp;Zusammenzug!$A$7&amp;"-"&amp;Leistungen!L6813</f>
        <v>2026-Nicht beauftragte Spitex-Organisation-</v>
      </c>
    </row>
    <row r="6814" spans="1:18" x14ac:dyDescent="0.2">
      <c r="A6814" s="95" t="str">
        <f>IF(ISBLANK('Zusatzblatt (Perigon)'!E6809),"",'Zusatzblatt (Perigon)'!E6809)</f>
        <v/>
      </c>
      <c r="B6814" s="95" t="str">
        <f>IF(ISBLANK('Zusatzblatt (Perigon)'!G6809),"",'Zusatzblatt (Perigon)'!G6809)</f>
        <v/>
      </c>
      <c r="C6814" s="96" t="str">
        <f>IF(ISBLANK('Zusatzblatt (Perigon)'!I6809),"",'Zusatzblatt (Perigon)'!I6809)</f>
        <v/>
      </c>
      <c r="D6814" s="97" t="str">
        <f>IF(ISBLANK('Zusatzblatt (Perigon)'!J6809),"",'Zusatzblatt (Perigon)'!J6809)</f>
        <v/>
      </c>
      <c r="E6814" s="64" t="str">
        <f>IF(ISBLANK('Zusatzblatt (Perigon)'!K6809),"",'Zusatzblatt (Perigon)'!K6809)</f>
        <v/>
      </c>
      <c r="F6814" s="65"/>
      <c r="G6814" s="64"/>
      <c r="H6814" s="69" t="str">
        <f>IF(ISBLANK('Zusatzblatt (Perigon)'!L6809),"",'Zusatzblatt (Perigon)'!L6809)</f>
        <v/>
      </c>
      <c r="I6814" s="69" t="str">
        <f>IF(ISBLANK('Zusatzblatt (Perigon)'!M6809),"",'Zusatzblatt (Perigon)'!M6809)</f>
        <v/>
      </c>
      <c r="J6814" s="98" t="str">
        <f>IF(ISBLANK('Zusatzblatt (Perigon)'!N6809),"",'Zusatzblatt (Perigon)'!N6809)</f>
        <v/>
      </c>
      <c r="K6814" s="99" t="str">
        <f>IF(ISBLANK('Zusatzblatt (Perigon)'!J6809),"",'Zusatzblatt (Perigon)'!T6809)</f>
        <v/>
      </c>
      <c r="L6814" s="95" t="str">
        <f>IF(ISBLANK('Zusatzblatt (Perigon)'!O6809),"",'Zusatzblatt (Perigon)'!O6809)</f>
        <v/>
      </c>
      <c r="M6814" s="95" t="str">
        <f>IF(ISBLANK('Zusatzblatt (Perigon)'!R6809),"",'Zusatzblatt (Perigon)'!R6809)</f>
        <v/>
      </c>
      <c r="N6814" s="95" t="str">
        <f>IF(ISBLANK('Zusatzblatt (Perigon)'!P6809),"",'Zusatzblatt (Perigon)'!P6809)</f>
        <v/>
      </c>
      <c r="O6814" s="38" t="str">
        <f>IF($L6814="","",VLOOKUP($R6814,Tarife!$A$2:$R$599,13,FALSE))</f>
        <v/>
      </c>
      <c r="P6814" s="38" t="str">
        <f t="shared" si="106"/>
        <v/>
      </c>
      <c r="R6814" s="100" t="str">
        <f>Zusammenzug!$C$25&amp;"-"&amp;Zusammenzug!$A$7&amp;"-"&amp;Leistungen!L6814</f>
        <v>2026-Nicht beauftragte Spitex-Organisation-</v>
      </c>
    </row>
    <row r="6815" spans="1:18" x14ac:dyDescent="0.2">
      <c r="A6815" s="95" t="str">
        <f>IF(ISBLANK('Zusatzblatt (Perigon)'!E6810),"",'Zusatzblatt (Perigon)'!E6810)</f>
        <v/>
      </c>
      <c r="B6815" s="95" t="str">
        <f>IF(ISBLANK('Zusatzblatt (Perigon)'!G6810),"",'Zusatzblatt (Perigon)'!G6810)</f>
        <v/>
      </c>
      <c r="C6815" s="96" t="str">
        <f>IF(ISBLANK('Zusatzblatt (Perigon)'!I6810),"",'Zusatzblatt (Perigon)'!I6810)</f>
        <v/>
      </c>
      <c r="D6815" s="97" t="str">
        <f>IF(ISBLANK('Zusatzblatt (Perigon)'!J6810),"",'Zusatzblatt (Perigon)'!J6810)</f>
        <v/>
      </c>
      <c r="E6815" s="64" t="str">
        <f>IF(ISBLANK('Zusatzblatt (Perigon)'!K6810),"",'Zusatzblatt (Perigon)'!K6810)</f>
        <v/>
      </c>
      <c r="F6815" s="65"/>
      <c r="G6815" s="64"/>
      <c r="H6815" s="69" t="str">
        <f>IF(ISBLANK('Zusatzblatt (Perigon)'!L6810),"",'Zusatzblatt (Perigon)'!L6810)</f>
        <v/>
      </c>
      <c r="I6815" s="69" t="str">
        <f>IF(ISBLANK('Zusatzblatt (Perigon)'!M6810),"",'Zusatzblatt (Perigon)'!M6810)</f>
        <v/>
      </c>
      <c r="J6815" s="98" t="str">
        <f>IF(ISBLANK('Zusatzblatt (Perigon)'!N6810),"",'Zusatzblatt (Perigon)'!N6810)</f>
        <v/>
      </c>
      <c r="K6815" s="99" t="str">
        <f>IF(ISBLANK('Zusatzblatt (Perigon)'!J6810),"",'Zusatzblatt (Perigon)'!T6810)</f>
        <v/>
      </c>
      <c r="L6815" s="95" t="str">
        <f>IF(ISBLANK('Zusatzblatt (Perigon)'!O6810),"",'Zusatzblatt (Perigon)'!O6810)</f>
        <v/>
      </c>
      <c r="M6815" s="95" t="str">
        <f>IF(ISBLANK('Zusatzblatt (Perigon)'!R6810),"",'Zusatzblatt (Perigon)'!R6810)</f>
        <v/>
      </c>
      <c r="N6815" s="95" t="str">
        <f>IF(ISBLANK('Zusatzblatt (Perigon)'!P6810),"",'Zusatzblatt (Perigon)'!P6810)</f>
        <v/>
      </c>
      <c r="O6815" s="38" t="str">
        <f>IF($L6815="","",VLOOKUP($R6815,Tarife!$A$2:$R$599,13,FALSE))</f>
        <v/>
      </c>
      <c r="P6815" s="38" t="str">
        <f t="shared" si="106"/>
        <v/>
      </c>
      <c r="R6815" s="100" t="str">
        <f>Zusammenzug!$C$25&amp;"-"&amp;Zusammenzug!$A$7&amp;"-"&amp;Leistungen!L6815</f>
        <v>2026-Nicht beauftragte Spitex-Organisation-</v>
      </c>
    </row>
    <row r="6816" spans="1:18" x14ac:dyDescent="0.2">
      <c r="A6816" s="95" t="str">
        <f>IF(ISBLANK('Zusatzblatt (Perigon)'!E6811),"",'Zusatzblatt (Perigon)'!E6811)</f>
        <v/>
      </c>
      <c r="B6816" s="95" t="str">
        <f>IF(ISBLANK('Zusatzblatt (Perigon)'!G6811),"",'Zusatzblatt (Perigon)'!G6811)</f>
        <v/>
      </c>
      <c r="C6816" s="96" t="str">
        <f>IF(ISBLANK('Zusatzblatt (Perigon)'!I6811),"",'Zusatzblatt (Perigon)'!I6811)</f>
        <v/>
      </c>
      <c r="D6816" s="97" t="str">
        <f>IF(ISBLANK('Zusatzblatt (Perigon)'!J6811),"",'Zusatzblatt (Perigon)'!J6811)</f>
        <v/>
      </c>
      <c r="E6816" s="64" t="str">
        <f>IF(ISBLANK('Zusatzblatt (Perigon)'!K6811),"",'Zusatzblatt (Perigon)'!K6811)</f>
        <v/>
      </c>
      <c r="F6816" s="65"/>
      <c r="G6816" s="64"/>
      <c r="H6816" s="69" t="str">
        <f>IF(ISBLANK('Zusatzblatt (Perigon)'!L6811),"",'Zusatzblatt (Perigon)'!L6811)</f>
        <v/>
      </c>
      <c r="I6816" s="69" t="str">
        <f>IF(ISBLANK('Zusatzblatt (Perigon)'!M6811),"",'Zusatzblatt (Perigon)'!M6811)</f>
        <v/>
      </c>
      <c r="J6816" s="98" t="str">
        <f>IF(ISBLANK('Zusatzblatt (Perigon)'!N6811),"",'Zusatzblatt (Perigon)'!N6811)</f>
        <v/>
      </c>
      <c r="K6816" s="99" t="str">
        <f>IF(ISBLANK('Zusatzblatt (Perigon)'!J6811),"",'Zusatzblatt (Perigon)'!T6811)</f>
        <v/>
      </c>
      <c r="L6816" s="95" t="str">
        <f>IF(ISBLANK('Zusatzblatt (Perigon)'!O6811),"",'Zusatzblatt (Perigon)'!O6811)</f>
        <v/>
      </c>
      <c r="M6816" s="95" t="str">
        <f>IF(ISBLANK('Zusatzblatt (Perigon)'!R6811),"",'Zusatzblatt (Perigon)'!R6811)</f>
        <v/>
      </c>
      <c r="N6816" s="95" t="str">
        <f>IF(ISBLANK('Zusatzblatt (Perigon)'!P6811),"",'Zusatzblatt (Perigon)'!P6811)</f>
        <v/>
      </c>
      <c r="O6816" s="38" t="str">
        <f>IF($L6816="","",VLOOKUP($R6816,Tarife!$A$2:$R$599,13,FALSE))</f>
        <v/>
      </c>
      <c r="P6816" s="38" t="str">
        <f t="shared" si="106"/>
        <v/>
      </c>
      <c r="R6816" s="100" t="str">
        <f>Zusammenzug!$C$25&amp;"-"&amp;Zusammenzug!$A$7&amp;"-"&amp;Leistungen!L6816</f>
        <v>2026-Nicht beauftragte Spitex-Organisation-</v>
      </c>
    </row>
    <row r="6817" spans="1:18" x14ac:dyDescent="0.2">
      <c r="A6817" s="95" t="str">
        <f>IF(ISBLANK('Zusatzblatt (Perigon)'!E6812),"",'Zusatzblatt (Perigon)'!E6812)</f>
        <v/>
      </c>
      <c r="B6817" s="95" t="str">
        <f>IF(ISBLANK('Zusatzblatt (Perigon)'!G6812),"",'Zusatzblatt (Perigon)'!G6812)</f>
        <v/>
      </c>
      <c r="C6817" s="96" t="str">
        <f>IF(ISBLANK('Zusatzblatt (Perigon)'!I6812),"",'Zusatzblatt (Perigon)'!I6812)</f>
        <v/>
      </c>
      <c r="D6817" s="97" t="str">
        <f>IF(ISBLANK('Zusatzblatt (Perigon)'!J6812),"",'Zusatzblatt (Perigon)'!J6812)</f>
        <v/>
      </c>
      <c r="E6817" s="64" t="str">
        <f>IF(ISBLANK('Zusatzblatt (Perigon)'!K6812),"",'Zusatzblatt (Perigon)'!K6812)</f>
        <v/>
      </c>
      <c r="F6817" s="65"/>
      <c r="G6817" s="64"/>
      <c r="H6817" s="69" t="str">
        <f>IF(ISBLANK('Zusatzblatt (Perigon)'!L6812),"",'Zusatzblatt (Perigon)'!L6812)</f>
        <v/>
      </c>
      <c r="I6817" s="69" t="str">
        <f>IF(ISBLANK('Zusatzblatt (Perigon)'!M6812),"",'Zusatzblatt (Perigon)'!M6812)</f>
        <v/>
      </c>
      <c r="J6817" s="98" t="str">
        <f>IF(ISBLANK('Zusatzblatt (Perigon)'!N6812),"",'Zusatzblatt (Perigon)'!N6812)</f>
        <v/>
      </c>
      <c r="K6817" s="99" t="str">
        <f>IF(ISBLANK('Zusatzblatt (Perigon)'!J6812),"",'Zusatzblatt (Perigon)'!T6812)</f>
        <v/>
      </c>
      <c r="L6817" s="95" t="str">
        <f>IF(ISBLANK('Zusatzblatt (Perigon)'!O6812),"",'Zusatzblatt (Perigon)'!O6812)</f>
        <v/>
      </c>
      <c r="M6817" s="95" t="str">
        <f>IF(ISBLANK('Zusatzblatt (Perigon)'!R6812),"",'Zusatzblatt (Perigon)'!R6812)</f>
        <v/>
      </c>
      <c r="N6817" s="95" t="str">
        <f>IF(ISBLANK('Zusatzblatt (Perigon)'!P6812),"",'Zusatzblatt (Perigon)'!P6812)</f>
        <v/>
      </c>
      <c r="O6817" s="38" t="str">
        <f>IF($L6817="","",VLOOKUP($R6817,Tarife!$A$2:$R$599,13,FALSE))</f>
        <v/>
      </c>
      <c r="P6817" s="38" t="str">
        <f t="shared" si="106"/>
        <v/>
      </c>
      <c r="R6817" s="100" t="str">
        <f>Zusammenzug!$C$25&amp;"-"&amp;Zusammenzug!$A$7&amp;"-"&amp;Leistungen!L6817</f>
        <v>2026-Nicht beauftragte Spitex-Organisation-</v>
      </c>
    </row>
    <row r="6818" spans="1:18" x14ac:dyDescent="0.2">
      <c r="A6818" s="95" t="str">
        <f>IF(ISBLANK('Zusatzblatt (Perigon)'!E6813),"",'Zusatzblatt (Perigon)'!E6813)</f>
        <v/>
      </c>
      <c r="B6818" s="95" t="str">
        <f>IF(ISBLANK('Zusatzblatt (Perigon)'!G6813),"",'Zusatzblatt (Perigon)'!G6813)</f>
        <v/>
      </c>
      <c r="C6818" s="96" t="str">
        <f>IF(ISBLANK('Zusatzblatt (Perigon)'!I6813),"",'Zusatzblatt (Perigon)'!I6813)</f>
        <v/>
      </c>
      <c r="D6818" s="97" t="str">
        <f>IF(ISBLANK('Zusatzblatt (Perigon)'!J6813),"",'Zusatzblatt (Perigon)'!J6813)</f>
        <v/>
      </c>
      <c r="E6818" s="64" t="str">
        <f>IF(ISBLANK('Zusatzblatt (Perigon)'!K6813),"",'Zusatzblatt (Perigon)'!K6813)</f>
        <v/>
      </c>
      <c r="F6818" s="65"/>
      <c r="G6818" s="64"/>
      <c r="H6818" s="69" t="str">
        <f>IF(ISBLANK('Zusatzblatt (Perigon)'!L6813),"",'Zusatzblatt (Perigon)'!L6813)</f>
        <v/>
      </c>
      <c r="I6818" s="69" t="str">
        <f>IF(ISBLANK('Zusatzblatt (Perigon)'!M6813),"",'Zusatzblatt (Perigon)'!M6813)</f>
        <v/>
      </c>
      <c r="J6818" s="98" t="str">
        <f>IF(ISBLANK('Zusatzblatt (Perigon)'!N6813),"",'Zusatzblatt (Perigon)'!N6813)</f>
        <v/>
      </c>
      <c r="K6818" s="99" t="str">
        <f>IF(ISBLANK('Zusatzblatt (Perigon)'!J6813),"",'Zusatzblatt (Perigon)'!T6813)</f>
        <v/>
      </c>
      <c r="L6818" s="95" t="str">
        <f>IF(ISBLANK('Zusatzblatt (Perigon)'!O6813),"",'Zusatzblatt (Perigon)'!O6813)</f>
        <v/>
      </c>
      <c r="M6818" s="95" t="str">
        <f>IF(ISBLANK('Zusatzblatt (Perigon)'!R6813),"",'Zusatzblatt (Perigon)'!R6813)</f>
        <v/>
      </c>
      <c r="N6818" s="95" t="str">
        <f>IF(ISBLANK('Zusatzblatt (Perigon)'!P6813),"",'Zusatzblatt (Perigon)'!P6813)</f>
        <v/>
      </c>
      <c r="O6818" s="38" t="str">
        <f>IF($L6818="","",VLOOKUP($R6818,Tarife!$A$2:$R$599,13,FALSE))</f>
        <v/>
      </c>
      <c r="P6818" s="38" t="str">
        <f t="shared" si="106"/>
        <v/>
      </c>
      <c r="R6818" s="100" t="str">
        <f>Zusammenzug!$C$25&amp;"-"&amp;Zusammenzug!$A$7&amp;"-"&amp;Leistungen!L6818</f>
        <v>2026-Nicht beauftragte Spitex-Organisation-</v>
      </c>
    </row>
    <row r="6819" spans="1:18" x14ac:dyDescent="0.2">
      <c r="A6819" s="95" t="str">
        <f>IF(ISBLANK('Zusatzblatt (Perigon)'!E6814),"",'Zusatzblatt (Perigon)'!E6814)</f>
        <v/>
      </c>
      <c r="B6819" s="95" t="str">
        <f>IF(ISBLANK('Zusatzblatt (Perigon)'!G6814),"",'Zusatzblatt (Perigon)'!G6814)</f>
        <v/>
      </c>
      <c r="C6819" s="96" t="str">
        <f>IF(ISBLANK('Zusatzblatt (Perigon)'!I6814),"",'Zusatzblatt (Perigon)'!I6814)</f>
        <v/>
      </c>
      <c r="D6819" s="97" t="str">
        <f>IF(ISBLANK('Zusatzblatt (Perigon)'!J6814),"",'Zusatzblatt (Perigon)'!J6814)</f>
        <v/>
      </c>
      <c r="E6819" s="64" t="str">
        <f>IF(ISBLANK('Zusatzblatt (Perigon)'!K6814),"",'Zusatzblatt (Perigon)'!K6814)</f>
        <v/>
      </c>
      <c r="F6819" s="65"/>
      <c r="G6819" s="64"/>
      <c r="H6819" s="69" t="str">
        <f>IF(ISBLANK('Zusatzblatt (Perigon)'!L6814),"",'Zusatzblatt (Perigon)'!L6814)</f>
        <v/>
      </c>
      <c r="I6819" s="69" t="str">
        <f>IF(ISBLANK('Zusatzblatt (Perigon)'!M6814),"",'Zusatzblatt (Perigon)'!M6814)</f>
        <v/>
      </c>
      <c r="J6819" s="98" t="str">
        <f>IF(ISBLANK('Zusatzblatt (Perigon)'!N6814),"",'Zusatzblatt (Perigon)'!N6814)</f>
        <v/>
      </c>
      <c r="K6819" s="99" t="str">
        <f>IF(ISBLANK('Zusatzblatt (Perigon)'!J6814),"",'Zusatzblatt (Perigon)'!T6814)</f>
        <v/>
      </c>
      <c r="L6819" s="95" t="str">
        <f>IF(ISBLANK('Zusatzblatt (Perigon)'!O6814),"",'Zusatzblatt (Perigon)'!O6814)</f>
        <v/>
      </c>
      <c r="M6819" s="95" t="str">
        <f>IF(ISBLANK('Zusatzblatt (Perigon)'!R6814),"",'Zusatzblatt (Perigon)'!R6814)</f>
        <v/>
      </c>
      <c r="N6819" s="95" t="str">
        <f>IF(ISBLANK('Zusatzblatt (Perigon)'!P6814),"",'Zusatzblatt (Perigon)'!P6814)</f>
        <v/>
      </c>
      <c r="O6819" s="38" t="str">
        <f>IF($L6819="","",VLOOKUP($R6819,Tarife!$A$2:$R$599,13,FALSE))</f>
        <v/>
      </c>
      <c r="P6819" s="38" t="str">
        <f t="shared" si="106"/>
        <v/>
      </c>
      <c r="R6819" s="100" t="str">
        <f>Zusammenzug!$C$25&amp;"-"&amp;Zusammenzug!$A$7&amp;"-"&amp;Leistungen!L6819</f>
        <v>2026-Nicht beauftragte Spitex-Organisation-</v>
      </c>
    </row>
    <row r="6820" spans="1:18" x14ac:dyDescent="0.2">
      <c r="A6820" s="95" t="str">
        <f>IF(ISBLANK('Zusatzblatt (Perigon)'!E6815),"",'Zusatzblatt (Perigon)'!E6815)</f>
        <v/>
      </c>
      <c r="B6820" s="95" t="str">
        <f>IF(ISBLANK('Zusatzblatt (Perigon)'!G6815),"",'Zusatzblatt (Perigon)'!G6815)</f>
        <v/>
      </c>
      <c r="C6820" s="96" t="str">
        <f>IF(ISBLANK('Zusatzblatt (Perigon)'!I6815),"",'Zusatzblatt (Perigon)'!I6815)</f>
        <v/>
      </c>
      <c r="D6820" s="97" t="str">
        <f>IF(ISBLANK('Zusatzblatt (Perigon)'!J6815),"",'Zusatzblatt (Perigon)'!J6815)</f>
        <v/>
      </c>
      <c r="E6820" s="64" t="str">
        <f>IF(ISBLANK('Zusatzblatt (Perigon)'!K6815),"",'Zusatzblatt (Perigon)'!K6815)</f>
        <v/>
      </c>
      <c r="F6820" s="65"/>
      <c r="G6820" s="64"/>
      <c r="H6820" s="69" t="str">
        <f>IF(ISBLANK('Zusatzblatt (Perigon)'!L6815),"",'Zusatzblatt (Perigon)'!L6815)</f>
        <v/>
      </c>
      <c r="I6820" s="69" t="str">
        <f>IF(ISBLANK('Zusatzblatt (Perigon)'!M6815),"",'Zusatzblatt (Perigon)'!M6815)</f>
        <v/>
      </c>
      <c r="J6820" s="98" t="str">
        <f>IF(ISBLANK('Zusatzblatt (Perigon)'!N6815),"",'Zusatzblatt (Perigon)'!N6815)</f>
        <v/>
      </c>
      <c r="K6820" s="99" t="str">
        <f>IF(ISBLANK('Zusatzblatt (Perigon)'!J6815),"",'Zusatzblatt (Perigon)'!T6815)</f>
        <v/>
      </c>
      <c r="L6820" s="95" t="str">
        <f>IF(ISBLANK('Zusatzblatt (Perigon)'!O6815),"",'Zusatzblatt (Perigon)'!O6815)</f>
        <v/>
      </c>
      <c r="M6820" s="95" t="str">
        <f>IF(ISBLANK('Zusatzblatt (Perigon)'!R6815),"",'Zusatzblatt (Perigon)'!R6815)</f>
        <v/>
      </c>
      <c r="N6820" s="95" t="str">
        <f>IF(ISBLANK('Zusatzblatt (Perigon)'!P6815),"",'Zusatzblatt (Perigon)'!P6815)</f>
        <v/>
      </c>
      <c r="O6820" s="38" t="str">
        <f>IF($L6820="","",VLOOKUP($R6820,Tarife!$A$2:$R$599,13,FALSE))</f>
        <v/>
      </c>
      <c r="P6820" s="38" t="str">
        <f t="shared" si="106"/>
        <v/>
      </c>
      <c r="R6820" s="100" t="str">
        <f>Zusammenzug!$C$25&amp;"-"&amp;Zusammenzug!$A$7&amp;"-"&amp;Leistungen!L6820</f>
        <v>2026-Nicht beauftragte Spitex-Organisation-</v>
      </c>
    </row>
    <row r="6821" spans="1:18" x14ac:dyDescent="0.2">
      <c r="A6821" s="95" t="str">
        <f>IF(ISBLANK('Zusatzblatt (Perigon)'!E6816),"",'Zusatzblatt (Perigon)'!E6816)</f>
        <v/>
      </c>
      <c r="B6821" s="95" t="str">
        <f>IF(ISBLANK('Zusatzblatt (Perigon)'!G6816),"",'Zusatzblatt (Perigon)'!G6816)</f>
        <v/>
      </c>
      <c r="C6821" s="96" t="str">
        <f>IF(ISBLANK('Zusatzblatt (Perigon)'!I6816),"",'Zusatzblatt (Perigon)'!I6816)</f>
        <v/>
      </c>
      <c r="D6821" s="97" t="str">
        <f>IF(ISBLANK('Zusatzblatt (Perigon)'!J6816),"",'Zusatzblatt (Perigon)'!J6816)</f>
        <v/>
      </c>
      <c r="E6821" s="64" t="str">
        <f>IF(ISBLANK('Zusatzblatt (Perigon)'!K6816),"",'Zusatzblatt (Perigon)'!K6816)</f>
        <v/>
      </c>
      <c r="F6821" s="65"/>
      <c r="G6821" s="64"/>
      <c r="H6821" s="69" t="str">
        <f>IF(ISBLANK('Zusatzblatt (Perigon)'!L6816),"",'Zusatzblatt (Perigon)'!L6816)</f>
        <v/>
      </c>
      <c r="I6821" s="69" t="str">
        <f>IF(ISBLANK('Zusatzblatt (Perigon)'!M6816),"",'Zusatzblatt (Perigon)'!M6816)</f>
        <v/>
      </c>
      <c r="J6821" s="98" t="str">
        <f>IF(ISBLANK('Zusatzblatt (Perigon)'!N6816),"",'Zusatzblatt (Perigon)'!N6816)</f>
        <v/>
      </c>
      <c r="K6821" s="99" t="str">
        <f>IF(ISBLANK('Zusatzblatt (Perigon)'!J6816),"",'Zusatzblatt (Perigon)'!T6816)</f>
        <v/>
      </c>
      <c r="L6821" s="95" t="str">
        <f>IF(ISBLANK('Zusatzblatt (Perigon)'!O6816),"",'Zusatzblatt (Perigon)'!O6816)</f>
        <v/>
      </c>
      <c r="M6821" s="95" t="str">
        <f>IF(ISBLANK('Zusatzblatt (Perigon)'!R6816),"",'Zusatzblatt (Perigon)'!R6816)</f>
        <v/>
      </c>
      <c r="N6821" s="95" t="str">
        <f>IF(ISBLANK('Zusatzblatt (Perigon)'!P6816),"",'Zusatzblatt (Perigon)'!P6816)</f>
        <v/>
      </c>
      <c r="O6821" s="38" t="str">
        <f>IF($L6821="","",VLOOKUP($R6821,Tarife!$A$2:$R$599,13,FALSE))</f>
        <v/>
      </c>
      <c r="P6821" s="38" t="str">
        <f t="shared" si="106"/>
        <v/>
      </c>
      <c r="R6821" s="100" t="str">
        <f>Zusammenzug!$C$25&amp;"-"&amp;Zusammenzug!$A$7&amp;"-"&amp;Leistungen!L6821</f>
        <v>2026-Nicht beauftragte Spitex-Organisation-</v>
      </c>
    </row>
    <row r="6822" spans="1:18" x14ac:dyDescent="0.2">
      <c r="A6822" s="95" t="str">
        <f>IF(ISBLANK('Zusatzblatt (Perigon)'!E6817),"",'Zusatzblatt (Perigon)'!E6817)</f>
        <v/>
      </c>
      <c r="B6822" s="95" t="str">
        <f>IF(ISBLANK('Zusatzblatt (Perigon)'!G6817),"",'Zusatzblatt (Perigon)'!G6817)</f>
        <v/>
      </c>
      <c r="C6822" s="96" t="str">
        <f>IF(ISBLANK('Zusatzblatt (Perigon)'!I6817),"",'Zusatzblatt (Perigon)'!I6817)</f>
        <v/>
      </c>
      <c r="D6822" s="97" t="str">
        <f>IF(ISBLANK('Zusatzblatt (Perigon)'!J6817),"",'Zusatzblatt (Perigon)'!J6817)</f>
        <v/>
      </c>
      <c r="E6822" s="64" t="str">
        <f>IF(ISBLANK('Zusatzblatt (Perigon)'!K6817),"",'Zusatzblatt (Perigon)'!K6817)</f>
        <v/>
      </c>
      <c r="F6822" s="65"/>
      <c r="G6822" s="64"/>
      <c r="H6822" s="69" t="str">
        <f>IF(ISBLANK('Zusatzblatt (Perigon)'!L6817),"",'Zusatzblatt (Perigon)'!L6817)</f>
        <v/>
      </c>
      <c r="I6822" s="69" t="str">
        <f>IF(ISBLANK('Zusatzblatt (Perigon)'!M6817),"",'Zusatzblatt (Perigon)'!M6817)</f>
        <v/>
      </c>
      <c r="J6822" s="98" t="str">
        <f>IF(ISBLANK('Zusatzblatt (Perigon)'!N6817),"",'Zusatzblatt (Perigon)'!N6817)</f>
        <v/>
      </c>
      <c r="K6822" s="99" t="str">
        <f>IF(ISBLANK('Zusatzblatt (Perigon)'!J6817),"",'Zusatzblatt (Perigon)'!T6817)</f>
        <v/>
      </c>
      <c r="L6822" s="95" t="str">
        <f>IF(ISBLANK('Zusatzblatt (Perigon)'!O6817),"",'Zusatzblatt (Perigon)'!O6817)</f>
        <v/>
      </c>
      <c r="M6822" s="95" t="str">
        <f>IF(ISBLANK('Zusatzblatt (Perigon)'!R6817),"",'Zusatzblatt (Perigon)'!R6817)</f>
        <v/>
      </c>
      <c r="N6822" s="95" t="str">
        <f>IF(ISBLANK('Zusatzblatt (Perigon)'!P6817),"",'Zusatzblatt (Perigon)'!P6817)</f>
        <v/>
      </c>
      <c r="O6822" s="38" t="str">
        <f>IF($L6822="","",VLOOKUP($R6822,Tarife!$A$2:$R$599,13,FALSE))</f>
        <v/>
      </c>
      <c r="P6822" s="38" t="str">
        <f t="shared" si="106"/>
        <v/>
      </c>
      <c r="R6822" s="100" t="str">
        <f>Zusammenzug!$C$25&amp;"-"&amp;Zusammenzug!$A$7&amp;"-"&amp;Leistungen!L6822</f>
        <v>2026-Nicht beauftragte Spitex-Organisation-</v>
      </c>
    </row>
    <row r="6823" spans="1:18" x14ac:dyDescent="0.2">
      <c r="A6823" s="95" t="str">
        <f>IF(ISBLANK('Zusatzblatt (Perigon)'!E6818),"",'Zusatzblatt (Perigon)'!E6818)</f>
        <v/>
      </c>
      <c r="B6823" s="95" t="str">
        <f>IF(ISBLANK('Zusatzblatt (Perigon)'!G6818),"",'Zusatzblatt (Perigon)'!G6818)</f>
        <v/>
      </c>
      <c r="C6823" s="96" t="str">
        <f>IF(ISBLANK('Zusatzblatt (Perigon)'!I6818),"",'Zusatzblatt (Perigon)'!I6818)</f>
        <v/>
      </c>
      <c r="D6823" s="97" t="str">
        <f>IF(ISBLANK('Zusatzblatt (Perigon)'!J6818),"",'Zusatzblatt (Perigon)'!J6818)</f>
        <v/>
      </c>
      <c r="E6823" s="64" t="str">
        <f>IF(ISBLANK('Zusatzblatt (Perigon)'!K6818),"",'Zusatzblatt (Perigon)'!K6818)</f>
        <v/>
      </c>
      <c r="F6823" s="65"/>
      <c r="G6823" s="64"/>
      <c r="H6823" s="69" t="str">
        <f>IF(ISBLANK('Zusatzblatt (Perigon)'!L6818),"",'Zusatzblatt (Perigon)'!L6818)</f>
        <v/>
      </c>
      <c r="I6823" s="69" t="str">
        <f>IF(ISBLANK('Zusatzblatt (Perigon)'!M6818),"",'Zusatzblatt (Perigon)'!M6818)</f>
        <v/>
      </c>
      <c r="J6823" s="98" t="str">
        <f>IF(ISBLANK('Zusatzblatt (Perigon)'!N6818),"",'Zusatzblatt (Perigon)'!N6818)</f>
        <v/>
      </c>
      <c r="K6823" s="99" t="str">
        <f>IF(ISBLANK('Zusatzblatt (Perigon)'!J6818),"",'Zusatzblatt (Perigon)'!T6818)</f>
        <v/>
      </c>
      <c r="L6823" s="95" t="str">
        <f>IF(ISBLANK('Zusatzblatt (Perigon)'!O6818),"",'Zusatzblatt (Perigon)'!O6818)</f>
        <v/>
      </c>
      <c r="M6823" s="95" t="str">
        <f>IF(ISBLANK('Zusatzblatt (Perigon)'!R6818),"",'Zusatzblatt (Perigon)'!R6818)</f>
        <v/>
      </c>
      <c r="N6823" s="95" t="str">
        <f>IF(ISBLANK('Zusatzblatt (Perigon)'!P6818),"",'Zusatzblatt (Perigon)'!P6818)</f>
        <v/>
      </c>
      <c r="O6823" s="38" t="str">
        <f>IF($L6823="","",VLOOKUP($R6823,Tarife!$A$2:$R$599,13,FALSE))</f>
        <v/>
      </c>
      <c r="P6823" s="38" t="str">
        <f t="shared" si="106"/>
        <v/>
      </c>
      <c r="R6823" s="100" t="str">
        <f>Zusammenzug!$C$25&amp;"-"&amp;Zusammenzug!$A$7&amp;"-"&amp;Leistungen!L6823</f>
        <v>2026-Nicht beauftragte Spitex-Organisation-</v>
      </c>
    </row>
    <row r="6824" spans="1:18" x14ac:dyDescent="0.2">
      <c r="A6824" s="95" t="str">
        <f>IF(ISBLANK('Zusatzblatt (Perigon)'!E6819),"",'Zusatzblatt (Perigon)'!E6819)</f>
        <v/>
      </c>
      <c r="B6824" s="95" t="str">
        <f>IF(ISBLANK('Zusatzblatt (Perigon)'!G6819),"",'Zusatzblatt (Perigon)'!G6819)</f>
        <v/>
      </c>
      <c r="C6824" s="96" t="str">
        <f>IF(ISBLANK('Zusatzblatt (Perigon)'!I6819),"",'Zusatzblatt (Perigon)'!I6819)</f>
        <v/>
      </c>
      <c r="D6824" s="97" t="str">
        <f>IF(ISBLANK('Zusatzblatt (Perigon)'!J6819),"",'Zusatzblatt (Perigon)'!J6819)</f>
        <v/>
      </c>
      <c r="E6824" s="64" t="str">
        <f>IF(ISBLANK('Zusatzblatt (Perigon)'!K6819),"",'Zusatzblatt (Perigon)'!K6819)</f>
        <v/>
      </c>
      <c r="F6824" s="65"/>
      <c r="G6824" s="64"/>
      <c r="H6824" s="69" t="str">
        <f>IF(ISBLANK('Zusatzblatt (Perigon)'!L6819),"",'Zusatzblatt (Perigon)'!L6819)</f>
        <v/>
      </c>
      <c r="I6824" s="69" t="str">
        <f>IF(ISBLANK('Zusatzblatt (Perigon)'!M6819),"",'Zusatzblatt (Perigon)'!M6819)</f>
        <v/>
      </c>
      <c r="J6824" s="98" t="str">
        <f>IF(ISBLANK('Zusatzblatt (Perigon)'!N6819),"",'Zusatzblatt (Perigon)'!N6819)</f>
        <v/>
      </c>
      <c r="K6824" s="99" t="str">
        <f>IF(ISBLANK('Zusatzblatt (Perigon)'!J6819),"",'Zusatzblatt (Perigon)'!T6819)</f>
        <v/>
      </c>
      <c r="L6824" s="95" t="str">
        <f>IF(ISBLANK('Zusatzblatt (Perigon)'!O6819),"",'Zusatzblatt (Perigon)'!O6819)</f>
        <v/>
      </c>
      <c r="M6824" s="95" t="str">
        <f>IF(ISBLANK('Zusatzblatt (Perigon)'!R6819),"",'Zusatzblatt (Perigon)'!R6819)</f>
        <v/>
      </c>
      <c r="N6824" s="95" t="str">
        <f>IF(ISBLANK('Zusatzblatt (Perigon)'!P6819),"",'Zusatzblatt (Perigon)'!P6819)</f>
        <v/>
      </c>
      <c r="O6824" s="38" t="str">
        <f>IF($L6824="","",VLOOKUP($R6824,Tarife!$A$2:$R$599,13,FALSE))</f>
        <v/>
      </c>
      <c r="P6824" s="38" t="str">
        <f t="shared" si="106"/>
        <v/>
      </c>
      <c r="R6824" s="100" t="str">
        <f>Zusammenzug!$C$25&amp;"-"&amp;Zusammenzug!$A$7&amp;"-"&amp;Leistungen!L6824</f>
        <v>2026-Nicht beauftragte Spitex-Organisation-</v>
      </c>
    </row>
    <row r="6825" spans="1:18" x14ac:dyDescent="0.2">
      <c r="A6825" s="95" t="str">
        <f>IF(ISBLANK('Zusatzblatt (Perigon)'!E6820),"",'Zusatzblatt (Perigon)'!E6820)</f>
        <v/>
      </c>
      <c r="B6825" s="95" t="str">
        <f>IF(ISBLANK('Zusatzblatt (Perigon)'!G6820),"",'Zusatzblatt (Perigon)'!G6820)</f>
        <v/>
      </c>
      <c r="C6825" s="96" t="str">
        <f>IF(ISBLANK('Zusatzblatt (Perigon)'!I6820),"",'Zusatzblatt (Perigon)'!I6820)</f>
        <v/>
      </c>
      <c r="D6825" s="97" t="str">
        <f>IF(ISBLANK('Zusatzblatt (Perigon)'!J6820),"",'Zusatzblatt (Perigon)'!J6820)</f>
        <v/>
      </c>
      <c r="E6825" s="64" t="str">
        <f>IF(ISBLANK('Zusatzblatt (Perigon)'!K6820),"",'Zusatzblatt (Perigon)'!K6820)</f>
        <v/>
      </c>
      <c r="F6825" s="65"/>
      <c r="G6825" s="64"/>
      <c r="H6825" s="69" t="str">
        <f>IF(ISBLANK('Zusatzblatt (Perigon)'!L6820),"",'Zusatzblatt (Perigon)'!L6820)</f>
        <v/>
      </c>
      <c r="I6825" s="69" t="str">
        <f>IF(ISBLANK('Zusatzblatt (Perigon)'!M6820),"",'Zusatzblatt (Perigon)'!M6820)</f>
        <v/>
      </c>
      <c r="J6825" s="98" t="str">
        <f>IF(ISBLANK('Zusatzblatt (Perigon)'!N6820),"",'Zusatzblatt (Perigon)'!N6820)</f>
        <v/>
      </c>
      <c r="K6825" s="99" t="str">
        <f>IF(ISBLANK('Zusatzblatt (Perigon)'!J6820),"",'Zusatzblatt (Perigon)'!T6820)</f>
        <v/>
      </c>
      <c r="L6825" s="95" t="str">
        <f>IF(ISBLANK('Zusatzblatt (Perigon)'!O6820),"",'Zusatzblatt (Perigon)'!O6820)</f>
        <v/>
      </c>
      <c r="M6825" s="95" t="str">
        <f>IF(ISBLANK('Zusatzblatt (Perigon)'!R6820),"",'Zusatzblatt (Perigon)'!R6820)</f>
        <v/>
      </c>
      <c r="N6825" s="95" t="str">
        <f>IF(ISBLANK('Zusatzblatt (Perigon)'!P6820),"",'Zusatzblatt (Perigon)'!P6820)</f>
        <v/>
      </c>
      <c r="O6825" s="38" t="str">
        <f>IF($L6825="","",VLOOKUP($R6825,Tarife!$A$2:$R$599,13,FALSE))</f>
        <v/>
      </c>
      <c r="P6825" s="38" t="str">
        <f t="shared" si="106"/>
        <v/>
      </c>
      <c r="R6825" s="100" t="str">
        <f>Zusammenzug!$C$25&amp;"-"&amp;Zusammenzug!$A$7&amp;"-"&amp;Leistungen!L6825</f>
        <v>2026-Nicht beauftragte Spitex-Organisation-</v>
      </c>
    </row>
    <row r="6826" spans="1:18" x14ac:dyDescent="0.2">
      <c r="A6826" s="95" t="str">
        <f>IF(ISBLANK('Zusatzblatt (Perigon)'!E6821),"",'Zusatzblatt (Perigon)'!E6821)</f>
        <v/>
      </c>
      <c r="B6826" s="95" t="str">
        <f>IF(ISBLANK('Zusatzblatt (Perigon)'!G6821),"",'Zusatzblatt (Perigon)'!G6821)</f>
        <v/>
      </c>
      <c r="C6826" s="96" t="str">
        <f>IF(ISBLANK('Zusatzblatt (Perigon)'!I6821),"",'Zusatzblatt (Perigon)'!I6821)</f>
        <v/>
      </c>
      <c r="D6826" s="97" t="str">
        <f>IF(ISBLANK('Zusatzblatt (Perigon)'!J6821),"",'Zusatzblatt (Perigon)'!J6821)</f>
        <v/>
      </c>
      <c r="E6826" s="64" t="str">
        <f>IF(ISBLANK('Zusatzblatt (Perigon)'!K6821),"",'Zusatzblatt (Perigon)'!K6821)</f>
        <v/>
      </c>
      <c r="F6826" s="65"/>
      <c r="G6826" s="64"/>
      <c r="H6826" s="69" t="str">
        <f>IF(ISBLANK('Zusatzblatt (Perigon)'!L6821),"",'Zusatzblatt (Perigon)'!L6821)</f>
        <v/>
      </c>
      <c r="I6826" s="69" t="str">
        <f>IF(ISBLANK('Zusatzblatt (Perigon)'!M6821),"",'Zusatzblatt (Perigon)'!M6821)</f>
        <v/>
      </c>
      <c r="J6826" s="98" t="str">
        <f>IF(ISBLANK('Zusatzblatt (Perigon)'!N6821),"",'Zusatzblatt (Perigon)'!N6821)</f>
        <v/>
      </c>
      <c r="K6826" s="99" t="str">
        <f>IF(ISBLANK('Zusatzblatt (Perigon)'!J6821),"",'Zusatzblatt (Perigon)'!T6821)</f>
        <v/>
      </c>
      <c r="L6826" s="95" t="str">
        <f>IF(ISBLANK('Zusatzblatt (Perigon)'!O6821),"",'Zusatzblatt (Perigon)'!O6821)</f>
        <v/>
      </c>
      <c r="M6826" s="95" t="str">
        <f>IF(ISBLANK('Zusatzblatt (Perigon)'!R6821),"",'Zusatzblatt (Perigon)'!R6821)</f>
        <v/>
      </c>
      <c r="N6826" s="95" t="str">
        <f>IF(ISBLANK('Zusatzblatt (Perigon)'!P6821),"",'Zusatzblatt (Perigon)'!P6821)</f>
        <v/>
      </c>
      <c r="O6826" s="38" t="str">
        <f>IF($L6826="","",VLOOKUP($R6826,Tarife!$A$2:$R$599,13,FALSE))</f>
        <v/>
      </c>
      <c r="P6826" s="38" t="str">
        <f t="shared" si="106"/>
        <v/>
      </c>
      <c r="R6826" s="100" t="str">
        <f>Zusammenzug!$C$25&amp;"-"&amp;Zusammenzug!$A$7&amp;"-"&amp;Leistungen!L6826</f>
        <v>2026-Nicht beauftragte Spitex-Organisation-</v>
      </c>
    </row>
    <row r="6827" spans="1:18" x14ac:dyDescent="0.2">
      <c r="A6827" s="95" t="str">
        <f>IF(ISBLANK('Zusatzblatt (Perigon)'!E6822),"",'Zusatzblatt (Perigon)'!E6822)</f>
        <v/>
      </c>
      <c r="B6827" s="95" t="str">
        <f>IF(ISBLANK('Zusatzblatt (Perigon)'!G6822),"",'Zusatzblatt (Perigon)'!G6822)</f>
        <v/>
      </c>
      <c r="C6827" s="96" t="str">
        <f>IF(ISBLANK('Zusatzblatt (Perigon)'!I6822),"",'Zusatzblatt (Perigon)'!I6822)</f>
        <v/>
      </c>
      <c r="D6827" s="97" t="str">
        <f>IF(ISBLANK('Zusatzblatt (Perigon)'!J6822),"",'Zusatzblatt (Perigon)'!J6822)</f>
        <v/>
      </c>
      <c r="E6827" s="64" t="str">
        <f>IF(ISBLANK('Zusatzblatt (Perigon)'!K6822),"",'Zusatzblatt (Perigon)'!K6822)</f>
        <v/>
      </c>
      <c r="F6827" s="65"/>
      <c r="G6827" s="64"/>
      <c r="H6827" s="69" t="str">
        <f>IF(ISBLANK('Zusatzblatt (Perigon)'!L6822),"",'Zusatzblatt (Perigon)'!L6822)</f>
        <v/>
      </c>
      <c r="I6827" s="69" t="str">
        <f>IF(ISBLANK('Zusatzblatt (Perigon)'!M6822),"",'Zusatzblatt (Perigon)'!M6822)</f>
        <v/>
      </c>
      <c r="J6827" s="98" t="str">
        <f>IF(ISBLANK('Zusatzblatt (Perigon)'!N6822),"",'Zusatzblatt (Perigon)'!N6822)</f>
        <v/>
      </c>
      <c r="K6827" s="99" t="str">
        <f>IF(ISBLANK('Zusatzblatt (Perigon)'!J6822),"",'Zusatzblatt (Perigon)'!T6822)</f>
        <v/>
      </c>
      <c r="L6827" s="95" t="str">
        <f>IF(ISBLANK('Zusatzblatt (Perigon)'!O6822),"",'Zusatzblatt (Perigon)'!O6822)</f>
        <v/>
      </c>
      <c r="M6827" s="95" t="str">
        <f>IF(ISBLANK('Zusatzblatt (Perigon)'!R6822),"",'Zusatzblatt (Perigon)'!R6822)</f>
        <v/>
      </c>
      <c r="N6827" s="95" t="str">
        <f>IF(ISBLANK('Zusatzblatt (Perigon)'!P6822),"",'Zusatzblatt (Perigon)'!P6822)</f>
        <v/>
      </c>
      <c r="O6827" s="38" t="str">
        <f>IF($L6827="","",VLOOKUP($R6827,Tarife!$A$2:$R$599,13,FALSE))</f>
        <v/>
      </c>
      <c r="P6827" s="38" t="str">
        <f t="shared" si="106"/>
        <v/>
      </c>
      <c r="R6827" s="100" t="str">
        <f>Zusammenzug!$C$25&amp;"-"&amp;Zusammenzug!$A$7&amp;"-"&amp;Leistungen!L6827</f>
        <v>2026-Nicht beauftragte Spitex-Organisation-</v>
      </c>
    </row>
    <row r="6828" spans="1:18" x14ac:dyDescent="0.2">
      <c r="A6828" s="95" t="str">
        <f>IF(ISBLANK('Zusatzblatt (Perigon)'!E6823),"",'Zusatzblatt (Perigon)'!E6823)</f>
        <v/>
      </c>
      <c r="B6828" s="95" t="str">
        <f>IF(ISBLANK('Zusatzblatt (Perigon)'!G6823),"",'Zusatzblatt (Perigon)'!G6823)</f>
        <v/>
      </c>
      <c r="C6828" s="96" t="str">
        <f>IF(ISBLANK('Zusatzblatt (Perigon)'!I6823),"",'Zusatzblatt (Perigon)'!I6823)</f>
        <v/>
      </c>
      <c r="D6828" s="97" t="str">
        <f>IF(ISBLANK('Zusatzblatt (Perigon)'!J6823),"",'Zusatzblatt (Perigon)'!J6823)</f>
        <v/>
      </c>
      <c r="E6828" s="64" t="str">
        <f>IF(ISBLANK('Zusatzblatt (Perigon)'!K6823),"",'Zusatzblatt (Perigon)'!K6823)</f>
        <v/>
      </c>
      <c r="F6828" s="65"/>
      <c r="G6828" s="64"/>
      <c r="H6828" s="69" t="str">
        <f>IF(ISBLANK('Zusatzblatt (Perigon)'!L6823),"",'Zusatzblatt (Perigon)'!L6823)</f>
        <v/>
      </c>
      <c r="I6828" s="69" t="str">
        <f>IF(ISBLANK('Zusatzblatt (Perigon)'!M6823),"",'Zusatzblatt (Perigon)'!M6823)</f>
        <v/>
      </c>
      <c r="J6828" s="98" t="str">
        <f>IF(ISBLANK('Zusatzblatt (Perigon)'!N6823),"",'Zusatzblatt (Perigon)'!N6823)</f>
        <v/>
      </c>
      <c r="K6828" s="99" t="str">
        <f>IF(ISBLANK('Zusatzblatt (Perigon)'!J6823),"",'Zusatzblatt (Perigon)'!T6823)</f>
        <v/>
      </c>
      <c r="L6828" s="95" t="str">
        <f>IF(ISBLANK('Zusatzblatt (Perigon)'!O6823),"",'Zusatzblatt (Perigon)'!O6823)</f>
        <v/>
      </c>
      <c r="M6828" s="95" t="str">
        <f>IF(ISBLANK('Zusatzblatt (Perigon)'!R6823),"",'Zusatzblatt (Perigon)'!R6823)</f>
        <v/>
      </c>
      <c r="N6828" s="95" t="str">
        <f>IF(ISBLANK('Zusatzblatt (Perigon)'!P6823),"",'Zusatzblatt (Perigon)'!P6823)</f>
        <v/>
      </c>
      <c r="O6828" s="38" t="str">
        <f>IF($L6828="","",VLOOKUP($R6828,Tarife!$A$2:$R$599,13,FALSE))</f>
        <v/>
      </c>
      <c r="P6828" s="38" t="str">
        <f t="shared" si="106"/>
        <v/>
      </c>
      <c r="R6828" s="100" t="str">
        <f>Zusammenzug!$C$25&amp;"-"&amp;Zusammenzug!$A$7&amp;"-"&amp;Leistungen!L6828</f>
        <v>2026-Nicht beauftragte Spitex-Organisation-</v>
      </c>
    </row>
    <row r="6829" spans="1:18" x14ac:dyDescent="0.2">
      <c r="A6829" s="95" t="str">
        <f>IF(ISBLANK('Zusatzblatt (Perigon)'!E6824),"",'Zusatzblatt (Perigon)'!E6824)</f>
        <v/>
      </c>
      <c r="B6829" s="95" t="str">
        <f>IF(ISBLANK('Zusatzblatt (Perigon)'!G6824),"",'Zusatzblatt (Perigon)'!G6824)</f>
        <v/>
      </c>
      <c r="C6829" s="96" t="str">
        <f>IF(ISBLANK('Zusatzblatt (Perigon)'!I6824),"",'Zusatzblatt (Perigon)'!I6824)</f>
        <v/>
      </c>
      <c r="D6829" s="97" t="str">
        <f>IF(ISBLANK('Zusatzblatt (Perigon)'!J6824),"",'Zusatzblatt (Perigon)'!J6824)</f>
        <v/>
      </c>
      <c r="E6829" s="64" t="str">
        <f>IF(ISBLANK('Zusatzblatt (Perigon)'!K6824),"",'Zusatzblatt (Perigon)'!K6824)</f>
        <v/>
      </c>
      <c r="F6829" s="65"/>
      <c r="G6829" s="64"/>
      <c r="H6829" s="69" t="str">
        <f>IF(ISBLANK('Zusatzblatt (Perigon)'!L6824),"",'Zusatzblatt (Perigon)'!L6824)</f>
        <v/>
      </c>
      <c r="I6829" s="69" t="str">
        <f>IF(ISBLANK('Zusatzblatt (Perigon)'!M6824),"",'Zusatzblatt (Perigon)'!M6824)</f>
        <v/>
      </c>
      <c r="J6829" s="98" t="str">
        <f>IF(ISBLANK('Zusatzblatt (Perigon)'!N6824),"",'Zusatzblatt (Perigon)'!N6824)</f>
        <v/>
      </c>
      <c r="K6829" s="99" t="str">
        <f>IF(ISBLANK('Zusatzblatt (Perigon)'!J6824),"",'Zusatzblatt (Perigon)'!T6824)</f>
        <v/>
      </c>
      <c r="L6829" s="95" t="str">
        <f>IF(ISBLANK('Zusatzblatt (Perigon)'!O6824),"",'Zusatzblatt (Perigon)'!O6824)</f>
        <v/>
      </c>
      <c r="M6829" s="95" t="str">
        <f>IF(ISBLANK('Zusatzblatt (Perigon)'!R6824),"",'Zusatzblatt (Perigon)'!R6824)</f>
        <v/>
      </c>
      <c r="N6829" s="95" t="str">
        <f>IF(ISBLANK('Zusatzblatt (Perigon)'!P6824),"",'Zusatzblatt (Perigon)'!P6824)</f>
        <v/>
      </c>
      <c r="O6829" s="38" t="str">
        <f>IF($L6829="","",VLOOKUP($R6829,Tarife!$A$2:$R$599,13,FALSE))</f>
        <v/>
      </c>
      <c r="P6829" s="38" t="str">
        <f t="shared" si="106"/>
        <v/>
      </c>
      <c r="R6829" s="100" t="str">
        <f>Zusammenzug!$C$25&amp;"-"&amp;Zusammenzug!$A$7&amp;"-"&amp;Leistungen!L6829</f>
        <v>2026-Nicht beauftragte Spitex-Organisation-</v>
      </c>
    </row>
    <row r="6830" spans="1:18" x14ac:dyDescent="0.2">
      <c r="A6830" s="95" t="str">
        <f>IF(ISBLANK('Zusatzblatt (Perigon)'!E6825),"",'Zusatzblatt (Perigon)'!E6825)</f>
        <v/>
      </c>
      <c r="B6830" s="95" t="str">
        <f>IF(ISBLANK('Zusatzblatt (Perigon)'!G6825),"",'Zusatzblatt (Perigon)'!G6825)</f>
        <v/>
      </c>
      <c r="C6830" s="96" t="str">
        <f>IF(ISBLANK('Zusatzblatt (Perigon)'!I6825),"",'Zusatzblatt (Perigon)'!I6825)</f>
        <v/>
      </c>
      <c r="D6830" s="97" t="str">
        <f>IF(ISBLANK('Zusatzblatt (Perigon)'!J6825),"",'Zusatzblatt (Perigon)'!J6825)</f>
        <v/>
      </c>
      <c r="E6830" s="64" t="str">
        <f>IF(ISBLANK('Zusatzblatt (Perigon)'!K6825),"",'Zusatzblatt (Perigon)'!K6825)</f>
        <v/>
      </c>
      <c r="F6830" s="65"/>
      <c r="G6830" s="64"/>
      <c r="H6830" s="69" t="str">
        <f>IF(ISBLANK('Zusatzblatt (Perigon)'!L6825),"",'Zusatzblatt (Perigon)'!L6825)</f>
        <v/>
      </c>
      <c r="I6830" s="69" t="str">
        <f>IF(ISBLANK('Zusatzblatt (Perigon)'!M6825),"",'Zusatzblatt (Perigon)'!M6825)</f>
        <v/>
      </c>
      <c r="J6830" s="98" t="str">
        <f>IF(ISBLANK('Zusatzblatt (Perigon)'!N6825),"",'Zusatzblatt (Perigon)'!N6825)</f>
        <v/>
      </c>
      <c r="K6830" s="99" t="str">
        <f>IF(ISBLANK('Zusatzblatt (Perigon)'!J6825),"",'Zusatzblatt (Perigon)'!T6825)</f>
        <v/>
      </c>
      <c r="L6830" s="95" t="str">
        <f>IF(ISBLANK('Zusatzblatt (Perigon)'!O6825),"",'Zusatzblatt (Perigon)'!O6825)</f>
        <v/>
      </c>
      <c r="M6830" s="95" t="str">
        <f>IF(ISBLANK('Zusatzblatt (Perigon)'!R6825),"",'Zusatzblatt (Perigon)'!R6825)</f>
        <v/>
      </c>
      <c r="N6830" s="95" t="str">
        <f>IF(ISBLANK('Zusatzblatt (Perigon)'!P6825),"",'Zusatzblatt (Perigon)'!P6825)</f>
        <v/>
      </c>
      <c r="O6830" s="38" t="str">
        <f>IF($L6830="","",VLOOKUP($R6830,Tarife!$A$2:$R$599,13,FALSE))</f>
        <v/>
      </c>
      <c r="P6830" s="38" t="str">
        <f t="shared" si="106"/>
        <v/>
      </c>
      <c r="R6830" s="100" t="str">
        <f>Zusammenzug!$C$25&amp;"-"&amp;Zusammenzug!$A$7&amp;"-"&amp;Leistungen!L6830</f>
        <v>2026-Nicht beauftragte Spitex-Organisation-</v>
      </c>
    </row>
    <row r="6831" spans="1:18" x14ac:dyDescent="0.2">
      <c r="A6831" s="95" t="str">
        <f>IF(ISBLANK('Zusatzblatt (Perigon)'!E6826),"",'Zusatzblatt (Perigon)'!E6826)</f>
        <v/>
      </c>
      <c r="B6831" s="95" t="str">
        <f>IF(ISBLANK('Zusatzblatt (Perigon)'!G6826),"",'Zusatzblatt (Perigon)'!G6826)</f>
        <v/>
      </c>
      <c r="C6831" s="96" t="str">
        <f>IF(ISBLANK('Zusatzblatt (Perigon)'!I6826),"",'Zusatzblatt (Perigon)'!I6826)</f>
        <v/>
      </c>
      <c r="D6831" s="97" t="str">
        <f>IF(ISBLANK('Zusatzblatt (Perigon)'!J6826),"",'Zusatzblatt (Perigon)'!J6826)</f>
        <v/>
      </c>
      <c r="E6831" s="64" t="str">
        <f>IF(ISBLANK('Zusatzblatt (Perigon)'!K6826),"",'Zusatzblatt (Perigon)'!K6826)</f>
        <v/>
      </c>
      <c r="F6831" s="65"/>
      <c r="G6831" s="64"/>
      <c r="H6831" s="69" t="str">
        <f>IF(ISBLANK('Zusatzblatt (Perigon)'!L6826),"",'Zusatzblatt (Perigon)'!L6826)</f>
        <v/>
      </c>
      <c r="I6831" s="69" t="str">
        <f>IF(ISBLANK('Zusatzblatt (Perigon)'!M6826),"",'Zusatzblatt (Perigon)'!M6826)</f>
        <v/>
      </c>
      <c r="J6831" s="98" t="str">
        <f>IF(ISBLANK('Zusatzblatt (Perigon)'!N6826),"",'Zusatzblatt (Perigon)'!N6826)</f>
        <v/>
      </c>
      <c r="K6831" s="99" t="str">
        <f>IF(ISBLANK('Zusatzblatt (Perigon)'!J6826),"",'Zusatzblatt (Perigon)'!T6826)</f>
        <v/>
      </c>
      <c r="L6831" s="95" t="str">
        <f>IF(ISBLANK('Zusatzblatt (Perigon)'!O6826),"",'Zusatzblatt (Perigon)'!O6826)</f>
        <v/>
      </c>
      <c r="M6831" s="95" t="str">
        <f>IF(ISBLANK('Zusatzblatt (Perigon)'!R6826),"",'Zusatzblatt (Perigon)'!R6826)</f>
        <v/>
      </c>
      <c r="N6831" s="95" t="str">
        <f>IF(ISBLANK('Zusatzblatt (Perigon)'!P6826),"",'Zusatzblatt (Perigon)'!P6826)</f>
        <v/>
      </c>
      <c r="O6831" s="38" t="str">
        <f>IF($L6831="","",VLOOKUP($R6831,Tarife!$A$2:$R$599,13,FALSE))</f>
        <v/>
      </c>
      <c r="P6831" s="38" t="str">
        <f t="shared" si="106"/>
        <v/>
      </c>
      <c r="R6831" s="100" t="str">
        <f>Zusammenzug!$C$25&amp;"-"&amp;Zusammenzug!$A$7&amp;"-"&amp;Leistungen!L6831</f>
        <v>2026-Nicht beauftragte Spitex-Organisation-</v>
      </c>
    </row>
    <row r="6832" spans="1:18" x14ac:dyDescent="0.2">
      <c r="A6832" s="95" t="str">
        <f>IF(ISBLANK('Zusatzblatt (Perigon)'!E6827),"",'Zusatzblatt (Perigon)'!E6827)</f>
        <v/>
      </c>
      <c r="B6832" s="95" t="str">
        <f>IF(ISBLANK('Zusatzblatt (Perigon)'!G6827),"",'Zusatzblatt (Perigon)'!G6827)</f>
        <v/>
      </c>
      <c r="C6832" s="96" t="str">
        <f>IF(ISBLANK('Zusatzblatt (Perigon)'!I6827),"",'Zusatzblatt (Perigon)'!I6827)</f>
        <v/>
      </c>
      <c r="D6832" s="97" t="str">
        <f>IF(ISBLANK('Zusatzblatt (Perigon)'!J6827),"",'Zusatzblatt (Perigon)'!J6827)</f>
        <v/>
      </c>
      <c r="E6832" s="64" t="str">
        <f>IF(ISBLANK('Zusatzblatt (Perigon)'!K6827),"",'Zusatzblatt (Perigon)'!K6827)</f>
        <v/>
      </c>
      <c r="F6832" s="65"/>
      <c r="G6832" s="64"/>
      <c r="H6832" s="69" t="str">
        <f>IF(ISBLANK('Zusatzblatt (Perigon)'!L6827),"",'Zusatzblatt (Perigon)'!L6827)</f>
        <v/>
      </c>
      <c r="I6832" s="69" t="str">
        <f>IF(ISBLANK('Zusatzblatt (Perigon)'!M6827),"",'Zusatzblatt (Perigon)'!M6827)</f>
        <v/>
      </c>
      <c r="J6832" s="98" t="str">
        <f>IF(ISBLANK('Zusatzblatt (Perigon)'!N6827),"",'Zusatzblatt (Perigon)'!N6827)</f>
        <v/>
      </c>
      <c r="K6832" s="99" t="str">
        <f>IF(ISBLANK('Zusatzblatt (Perigon)'!J6827),"",'Zusatzblatt (Perigon)'!T6827)</f>
        <v/>
      </c>
      <c r="L6832" s="95" t="str">
        <f>IF(ISBLANK('Zusatzblatt (Perigon)'!O6827),"",'Zusatzblatt (Perigon)'!O6827)</f>
        <v/>
      </c>
      <c r="M6832" s="95" t="str">
        <f>IF(ISBLANK('Zusatzblatt (Perigon)'!R6827),"",'Zusatzblatt (Perigon)'!R6827)</f>
        <v/>
      </c>
      <c r="N6832" s="95" t="str">
        <f>IF(ISBLANK('Zusatzblatt (Perigon)'!P6827),"",'Zusatzblatt (Perigon)'!P6827)</f>
        <v/>
      </c>
      <c r="O6832" s="38" t="str">
        <f>IF($L6832="","",VLOOKUP($R6832,Tarife!$A$2:$R$599,13,FALSE))</f>
        <v/>
      </c>
      <c r="P6832" s="38" t="str">
        <f t="shared" si="106"/>
        <v/>
      </c>
      <c r="R6832" s="100" t="str">
        <f>Zusammenzug!$C$25&amp;"-"&amp;Zusammenzug!$A$7&amp;"-"&amp;Leistungen!L6832</f>
        <v>2026-Nicht beauftragte Spitex-Organisation-</v>
      </c>
    </row>
    <row r="6833" spans="1:18" x14ac:dyDescent="0.2">
      <c r="A6833" s="95" t="str">
        <f>IF(ISBLANK('Zusatzblatt (Perigon)'!E6828),"",'Zusatzblatt (Perigon)'!E6828)</f>
        <v/>
      </c>
      <c r="B6833" s="95" t="str">
        <f>IF(ISBLANK('Zusatzblatt (Perigon)'!G6828),"",'Zusatzblatt (Perigon)'!G6828)</f>
        <v/>
      </c>
      <c r="C6833" s="96" t="str">
        <f>IF(ISBLANK('Zusatzblatt (Perigon)'!I6828),"",'Zusatzblatt (Perigon)'!I6828)</f>
        <v/>
      </c>
      <c r="D6833" s="97" t="str">
        <f>IF(ISBLANK('Zusatzblatt (Perigon)'!J6828),"",'Zusatzblatt (Perigon)'!J6828)</f>
        <v/>
      </c>
      <c r="E6833" s="64" t="str">
        <f>IF(ISBLANK('Zusatzblatt (Perigon)'!K6828),"",'Zusatzblatt (Perigon)'!K6828)</f>
        <v/>
      </c>
      <c r="F6833" s="65"/>
      <c r="G6833" s="64"/>
      <c r="H6833" s="69" t="str">
        <f>IF(ISBLANK('Zusatzblatt (Perigon)'!L6828),"",'Zusatzblatt (Perigon)'!L6828)</f>
        <v/>
      </c>
      <c r="I6833" s="69" t="str">
        <f>IF(ISBLANK('Zusatzblatt (Perigon)'!M6828),"",'Zusatzblatt (Perigon)'!M6828)</f>
        <v/>
      </c>
      <c r="J6833" s="98" t="str">
        <f>IF(ISBLANK('Zusatzblatt (Perigon)'!N6828),"",'Zusatzblatt (Perigon)'!N6828)</f>
        <v/>
      </c>
      <c r="K6833" s="99" t="str">
        <f>IF(ISBLANK('Zusatzblatt (Perigon)'!J6828),"",'Zusatzblatt (Perigon)'!T6828)</f>
        <v/>
      </c>
      <c r="L6833" s="95" t="str">
        <f>IF(ISBLANK('Zusatzblatt (Perigon)'!O6828),"",'Zusatzblatt (Perigon)'!O6828)</f>
        <v/>
      </c>
      <c r="M6833" s="95" t="str">
        <f>IF(ISBLANK('Zusatzblatt (Perigon)'!R6828),"",'Zusatzblatt (Perigon)'!R6828)</f>
        <v/>
      </c>
      <c r="N6833" s="95" t="str">
        <f>IF(ISBLANK('Zusatzblatt (Perigon)'!P6828),"",'Zusatzblatt (Perigon)'!P6828)</f>
        <v/>
      </c>
      <c r="O6833" s="38" t="str">
        <f>IF($L6833="","",VLOOKUP($R6833,Tarife!$A$2:$R$599,13,FALSE))</f>
        <v/>
      </c>
      <c r="P6833" s="38" t="str">
        <f t="shared" si="106"/>
        <v/>
      </c>
      <c r="R6833" s="100" t="str">
        <f>Zusammenzug!$C$25&amp;"-"&amp;Zusammenzug!$A$7&amp;"-"&amp;Leistungen!L6833</f>
        <v>2026-Nicht beauftragte Spitex-Organisation-</v>
      </c>
    </row>
    <row r="6834" spans="1:18" x14ac:dyDescent="0.2">
      <c r="A6834" s="95" t="str">
        <f>IF(ISBLANK('Zusatzblatt (Perigon)'!E6829),"",'Zusatzblatt (Perigon)'!E6829)</f>
        <v/>
      </c>
      <c r="B6834" s="95" t="str">
        <f>IF(ISBLANK('Zusatzblatt (Perigon)'!G6829),"",'Zusatzblatt (Perigon)'!G6829)</f>
        <v/>
      </c>
      <c r="C6834" s="96" t="str">
        <f>IF(ISBLANK('Zusatzblatt (Perigon)'!I6829),"",'Zusatzblatt (Perigon)'!I6829)</f>
        <v/>
      </c>
      <c r="D6834" s="97" t="str">
        <f>IF(ISBLANK('Zusatzblatt (Perigon)'!J6829),"",'Zusatzblatt (Perigon)'!J6829)</f>
        <v/>
      </c>
      <c r="E6834" s="64" t="str">
        <f>IF(ISBLANK('Zusatzblatt (Perigon)'!K6829),"",'Zusatzblatt (Perigon)'!K6829)</f>
        <v/>
      </c>
      <c r="F6834" s="65"/>
      <c r="G6834" s="64"/>
      <c r="H6834" s="69" t="str">
        <f>IF(ISBLANK('Zusatzblatt (Perigon)'!L6829),"",'Zusatzblatt (Perigon)'!L6829)</f>
        <v/>
      </c>
      <c r="I6834" s="69" t="str">
        <f>IF(ISBLANK('Zusatzblatt (Perigon)'!M6829),"",'Zusatzblatt (Perigon)'!M6829)</f>
        <v/>
      </c>
      <c r="J6834" s="98" t="str">
        <f>IF(ISBLANK('Zusatzblatt (Perigon)'!N6829),"",'Zusatzblatt (Perigon)'!N6829)</f>
        <v/>
      </c>
      <c r="K6834" s="99" t="str">
        <f>IF(ISBLANK('Zusatzblatt (Perigon)'!J6829),"",'Zusatzblatt (Perigon)'!T6829)</f>
        <v/>
      </c>
      <c r="L6834" s="95" t="str">
        <f>IF(ISBLANK('Zusatzblatt (Perigon)'!O6829),"",'Zusatzblatt (Perigon)'!O6829)</f>
        <v/>
      </c>
      <c r="M6834" s="95" t="str">
        <f>IF(ISBLANK('Zusatzblatt (Perigon)'!R6829),"",'Zusatzblatt (Perigon)'!R6829)</f>
        <v/>
      </c>
      <c r="N6834" s="95" t="str">
        <f>IF(ISBLANK('Zusatzblatt (Perigon)'!P6829),"",'Zusatzblatt (Perigon)'!P6829)</f>
        <v/>
      </c>
      <c r="O6834" s="38" t="str">
        <f>IF($L6834="","",VLOOKUP($R6834,Tarife!$A$2:$R$599,13,FALSE))</f>
        <v/>
      </c>
      <c r="P6834" s="38" t="str">
        <f t="shared" si="106"/>
        <v/>
      </c>
      <c r="R6834" s="100" t="str">
        <f>Zusammenzug!$C$25&amp;"-"&amp;Zusammenzug!$A$7&amp;"-"&amp;Leistungen!L6834</f>
        <v>2026-Nicht beauftragte Spitex-Organisation-</v>
      </c>
    </row>
    <row r="6835" spans="1:18" x14ac:dyDescent="0.2">
      <c r="A6835" s="95" t="str">
        <f>IF(ISBLANK('Zusatzblatt (Perigon)'!E6830),"",'Zusatzblatt (Perigon)'!E6830)</f>
        <v/>
      </c>
      <c r="B6835" s="95" t="str">
        <f>IF(ISBLANK('Zusatzblatt (Perigon)'!G6830),"",'Zusatzblatt (Perigon)'!G6830)</f>
        <v/>
      </c>
      <c r="C6835" s="96" t="str">
        <f>IF(ISBLANK('Zusatzblatt (Perigon)'!I6830),"",'Zusatzblatt (Perigon)'!I6830)</f>
        <v/>
      </c>
      <c r="D6835" s="97" t="str">
        <f>IF(ISBLANK('Zusatzblatt (Perigon)'!J6830),"",'Zusatzblatt (Perigon)'!J6830)</f>
        <v/>
      </c>
      <c r="E6835" s="64" t="str">
        <f>IF(ISBLANK('Zusatzblatt (Perigon)'!K6830),"",'Zusatzblatt (Perigon)'!K6830)</f>
        <v/>
      </c>
      <c r="F6835" s="65"/>
      <c r="G6835" s="64"/>
      <c r="H6835" s="69" t="str">
        <f>IF(ISBLANK('Zusatzblatt (Perigon)'!L6830),"",'Zusatzblatt (Perigon)'!L6830)</f>
        <v/>
      </c>
      <c r="I6835" s="69" t="str">
        <f>IF(ISBLANK('Zusatzblatt (Perigon)'!M6830),"",'Zusatzblatt (Perigon)'!M6830)</f>
        <v/>
      </c>
      <c r="J6835" s="98" t="str">
        <f>IF(ISBLANK('Zusatzblatt (Perigon)'!N6830),"",'Zusatzblatt (Perigon)'!N6830)</f>
        <v/>
      </c>
      <c r="K6835" s="99" t="str">
        <f>IF(ISBLANK('Zusatzblatt (Perigon)'!J6830),"",'Zusatzblatt (Perigon)'!T6830)</f>
        <v/>
      </c>
      <c r="L6835" s="95" t="str">
        <f>IF(ISBLANK('Zusatzblatt (Perigon)'!O6830),"",'Zusatzblatt (Perigon)'!O6830)</f>
        <v/>
      </c>
      <c r="M6835" s="95" t="str">
        <f>IF(ISBLANK('Zusatzblatt (Perigon)'!R6830),"",'Zusatzblatt (Perigon)'!R6830)</f>
        <v/>
      </c>
      <c r="N6835" s="95" t="str">
        <f>IF(ISBLANK('Zusatzblatt (Perigon)'!P6830),"",'Zusatzblatt (Perigon)'!P6830)</f>
        <v/>
      </c>
      <c r="O6835" s="38" t="str">
        <f>IF($L6835="","",VLOOKUP($R6835,Tarife!$A$2:$R$599,13,FALSE))</f>
        <v/>
      </c>
      <c r="P6835" s="38" t="str">
        <f t="shared" si="106"/>
        <v/>
      </c>
      <c r="R6835" s="100" t="str">
        <f>Zusammenzug!$C$25&amp;"-"&amp;Zusammenzug!$A$7&amp;"-"&amp;Leistungen!L6835</f>
        <v>2026-Nicht beauftragte Spitex-Organisation-</v>
      </c>
    </row>
    <row r="6836" spans="1:18" x14ac:dyDescent="0.2">
      <c r="A6836" s="95" t="str">
        <f>IF(ISBLANK('Zusatzblatt (Perigon)'!E6831),"",'Zusatzblatt (Perigon)'!E6831)</f>
        <v/>
      </c>
      <c r="B6836" s="95" t="str">
        <f>IF(ISBLANK('Zusatzblatt (Perigon)'!G6831),"",'Zusatzblatt (Perigon)'!G6831)</f>
        <v/>
      </c>
      <c r="C6836" s="96" t="str">
        <f>IF(ISBLANK('Zusatzblatt (Perigon)'!I6831),"",'Zusatzblatt (Perigon)'!I6831)</f>
        <v/>
      </c>
      <c r="D6836" s="97" t="str">
        <f>IF(ISBLANK('Zusatzblatt (Perigon)'!J6831),"",'Zusatzblatt (Perigon)'!J6831)</f>
        <v/>
      </c>
      <c r="E6836" s="64" t="str">
        <f>IF(ISBLANK('Zusatzblatt (Perigon)'!K6831),"",'Zusatzblatt (Perigon)'!K6831)</f>
        <v/>
      </c>
      <c r="F6836" s="65"/>
      <c r="G6836" s="64"/>
      <c r="H6836" s="69" t="str">
        <f>IF(ISBLANK('Zusatzblatt (Perigon)'!L6831),"",'Zusatzblatt (Perigon)'!L6831)</f>
        <v/>
      </c>
      <c r="I6836" s="69" t="str">
        <f>IF(ISBLANK('Zusatzblatt (Perigon)'!M6831),"",'Zusatzblatt (Perigon)'!M6831)</f>
        <v/>
      </c>
      <c r="J6836" s="98" t="str">
        <f>IF(ISBLANK('Zusatzblatt (Perigon)'!N6831),"",'Zusatzblatt (Perigon)'!N6831)</f>
        <v/>
      </c>
      <c r="K6836" s="99" t="str">
        <f>IF(ISBLANK('Zusatzblatt (Perigon)'!J6831),"",'Zusatzblatt (Perigon)'!T6831)</f>
        <v/>
      </c>
      <c r="L6836" s="95" t="str">
        <f>IF(ISBLANK('Zusatzblatt (Perigon)'!O6831),"",'Zusatzblatt (Perigon)'!O6831)</f>
        <v/>
      </c>
      <c r="M6836" s="95" t="str">
        <f>IF(ISBLANK('Zusatzblatt (Perigon)'!R6831),"",'Zusatzblatt (Perigon)'!R6831)</f>
        <v/>
      </c>
      <c r="N6836" s="95" t="str">
        <f>IF(ISBLANK('Zusatzblatt (Perigon)'!P6831),"",'Zusatzblatt (Perigon)'!P6831)</f>
        <v/>
      </c>
      <c r="O6836" s="38" t="str">
        <f>IF($L6836="","",VLOOKUP($R6836,Tarife!$A$2:$R$599,13,FALSE))</f>
        <v/>
      </c>
      <c r="P6836" s="38" t="str">
        <f t="shared" si="106"/>
        <v/>
      </c>
      <c r="R6836" s="100" t="str">
        <f>Zusammenzug!$C$25&amp;"-"&amp;Zusammenzug!$A$7&amp;"-"&amp;Leistungen!L6836</f>
        <v>2026-Nicht beauftragte Spitex-Organisation-</v>
      </c>
    </row>
    <row r="6837" spans="1:18" x14ac:dyDescent="0.2">
      <c r="A6837" s="95" t="str">
        <f>IF(ISBLANK('Zusatzblatt (Perigon)'!E6832),"",'Zusatzblatt (Perigon)'!E6832)</f>
        <v/>
      </c>
      <c r="B6837" s="95" t="str">
        <f>IF(ISBLANK('Zusatzblatt (Perigon)'!G6832),"",'Zusatzblatt (Perigon)'!G6832)</f>
        <v/>
      </c>
      <c r="C6837" s="96" t="str">
        <f>IF(ISBLANK('Zusatzblatt (Perigon)'!I6832),"",'Zusatzblatt (Perigon)'!I6832)</f>
        <v/>
      </c>
      <c r="D6837" s="97" t="str">
        <f>IF(ISBLANK('Zusatzblatt (Perigon)'!J6832),"",'Zusatzblatt (Perigon)'!J6832)</f>
        <v/>
      </c>
      <c r="E6837" s="64" t="str">
        <f>IF(ISBLANK('Zusatzblatt (Perigon)'!K6832),"",'Zusatzblatt (Perigon)'!K6832)</f>
        <v/>
      </c>
      <c r="F6837" s="65"/>
      <c r="G6837" s="64"/>
      <c r="H6837" s="69" t="str">
        <f>IF(ISBLANK('Zusatzblatt (Perigon)'!L6832),"",'Zusatzblatt (Perigon)'!L6832)</f>
        <v/>
      </c>
      <c r="I6837" s="69" t="str">
        <f>IF(ISBLANK('Zusatzblatt (Perigon)'!M6832),"",'Zusatzblatt (Perigon)'!M6832)</f>
        <v/>
      </c>
      <c r="J6837" s="98" t="str">
        <f>IF(ISBLANK('Zusatzblatt (Perigon)'!N6832),"",'Zusatzblatt (Perigon)'!N6832)</f>
        <v/>
      </c>
      <c r="K6837" s="99" t="str">
        <f>IF(ISBLANK('Zusatzblatt (Perigon)'!J6832),"",'Zusatzblatt (Perigon)'!T6832)</f>
        <v/>
      </c>
      <c r="L6837" s="95" t="str">
        <f>IF(ISBLANK('Zusatzblatt (Perigon)'!O6832),"",'Zusatzblatt (Perigon)'!O6832)</f>
        <v/>
      </c>
      <c r="M6837" s="95" t="str">
        <f>IF(ISBLANK('Zusatzblatt (Perigon)'!R6832),"",'Zusatzblatt (Perigon)'!R6832)</f>
        <v/>
      </c>
      <c r="N6837" s="95" t="str">
        <f>IF(ISBLANK('Zusatzblatt (Perigon)'!P6832),"",'Zusatzblatt (Perigon)'!P6832)</f>
        <v/>
      </c>
      <c r="O6837" s="38" t="str">
        <f>IF($L6837="","",VLOOKUP($R6837,Tarife!$A$2:$R$599,13,FALSE))</f>
        <v/>
      </c>
      <c r="P6837" s="38" t="str">
        <f t="shared" si="106"/>
        <v/>
      </c>
      <c r="R6837" s="100" t="str">
        <f>Zusammenzug!$C$25&amp;"-"&amp;Zusammenzug!$A$7&amp;"-"&amp;Leistungen!L6837</f>
        <v>2026-Nicht beauftragte Spitex-Organisation-</v>
      </c>
    </row>
    <row r="6838" spans="1:18" x14ac:dyDescent="0.2">
      <c r="A6838" s="95" t="str">
        <f>IF(ISBLANK('Zusatzblatt (Perigon)'!E6833),"",'Zusatzblatt (Perigon)'!E6833)</f>
        <v/>
      </c>
      <c r="B6838" s="95" t="str">
        <f>IF(ISBLANK('Zusatzblatt (Perigon)'!G6833),"",'Zusatzblatt (Perigon)'!G6833)</f>
        <v/>
      </c>
      <c r="C6838" s="96" t="str">
        <f>IF(ISBLANK('Zusatzblatt (Perigon)'!I6833),"",'Zusatzblatt (Perigon)'!I6833)</f>
        <v/>
      </c>
      <c r="D6838" s="97" t="str">
        <f>IF(ISBLANK('Zusatzblatt (Perigon)'!J6833),"",'Zusatzblatt (Perigon)'!J6833)</f>
        <v/>
      </c>
      <c r="E6838" s="64" t="str">
        <f>IF(ISBLANK('Zusatzblatt (Perigon)'!K6833),"",'Zusatzblatt (Perigon)'!K6833)</f>
        <v/>
      </c>
      <c r="F6838" s="65"/>
      <c r="G6838" s="64"/>
      <c r="H6838" s="69" t="str">
        <f>IF(ISBLANK('Zusatzblatt (Perigon)'!L6833),"",'Zusatzblatt (Perigon)'!L6833)</f>
        <v/>
      </c>
      <c r="I6838" s="69" t="str">
        <f>IF(ISBLANK('Zusatzblatt (Perigon)'!M6833),"",'Zusatzblatt (Perigon)'!M6833)</f>
        <v/>
      </c>
      <c r="J6838" s="98" t="str">
        <f>IF(ISBLANK('Zusatzblatt (Perigon)'!N6833),"",'Zusatzblatt (Perigon)'!N6833)</f>
        <v/>
      </c>
      <c r="K6838" s="99" t="str">
        <f>IF(ISBLANK('Zusatzblatt (Perigon)'!J6833),"",'Zusatzblatt (Perigon)'!T6833)</f>
        <v/>
      </c>
      <c r="L6838" s="95" t="str">
        <f>IF(ISBLANK('Zusatzblatt (Perigon)'!O6833),"",'Zusatzblatt (Perigon)'!O6833)</f>
        <v/>
      </c>
      <c r="M6838" s="95" t="str">
        <f>IF(ISBLANK('Zusatzblatt (Perigon)'!R6833),"",'Zusatzblatt (Perigon)'!R6833)</f>
        <v/>
      </c>
      <c r="N6838" s="95" t="str">
        <f>IF(ISBLANK('Zusatzblatt (Perigon)'!P6833),"",'Zusatzblatt (Perigon)'!P6833)</f>
        <v/>
      </c>
      <c r="O6838" s="38" t="str">
        <f>IF($L6838="","",VLOOKUP($R6838,Tarife!$A$2:$R$599,13,FALSE))</f>
        <v/>
      </c>
      <c r="P6838" s="38" t="str">
        <f t="shared" si="106"/>
        <v/>
      </c>
      <c r="R6838" s="100" t="str">
        <f>Zusammenzug!$C$25&amp;"-"&amp;Zusammenzug!$A$7&amp;"-"&amp;Leistungen!L6838</f>
        <v>2026-Nicht beauftragte Spitex-Organisation-</v>
      </c>
    </row>
    <row r="6839" spans="1:18" x14ac:dyDescent="0.2">
      <c r="A6839" s="95" t="str">
        <f>IF(ISBLANK('Zusatzblatt (Perigon)'!E6834),"",'Zusatzblatt (Perigon)'!E6834)</f>
        <v/>
      </c>
      <c r="B6839" s="95" t="str">
        <f>IF(ISBLANK('Zusatzblatt (Perigon)'!G6834),"",'Zusatzblatt (Perigon)'!G6834)</f>
        <v/>
      </c>
      <c r="C6839" s="96" t="str">
        <f>IF(ISBLANK('Zusatzblatt (Perigon)'!I6834),"",'Zusatzblatt (Perigon)'!I6834)</f>
        <v/>
      </c>
      <c r="D6839" s="97" t="str">
        <f>IF(ISBLANK('Zusatzblatt (Perigon)'!J6834),"",'Zusatzblatt (Perigon)'!J6834)</f>
        <v/>
      </c>
      <c r="E6839" s="64" t="str">
        <f>IF(ISBLANK('Zusatzblatt (Perigon)'!K6834),"",'Zusatzblatt (Perigon)'!K6834)</f>
        <v/>
      </c>
      <c r="F6839" s="65"/>
      <c r="G6839" s="64"/>
      <c r="H6839" s="69" t="str">
        <f>IF(ISBLANK('Zusatzblatt (Perigon)'!L6834),"",'Zusatzblatt (Perigon)'!L6834)</f>
        <v/>
      </c>
      <c r="I6839" s="69" t="str">
        <f>IF(ISBLANK('Zusatzblatt (Perigon)'!M6834),"",'Zusatzblatt (Perigon)'!M6834)</f>
        <v/>
      </c>
      <c r="J6839" s="98" t="str">
        <f>IF(ISBLANK('Zusatzblatt (Perigon)'!N6834),"",'Zusatzblatt (Perigon)'!N6834)</f>
        <v/>
      </c>
      <c r="K6839" s="99" t="str">
        <f>IF(ISBLANK('Zusatzblatt (Perigon)'!J6834),"",'Zusatzblatt (Perigon)'!T6834)</f>
        <v/>
      </c>
      <c r="L6839" s="95" t="str">
        <f>IF(ISBLANK('Zusatzblatt (Perigon)'!O6834),"",'Zusatzblatt (Perigon)'!O6834)</f>
        <v/>
      </c>
      <c r="M6839" s="95" t="str">
        <f>IF(ISBLANK('Zusatzblatt (Perigon)'!R6834),"",'Zusatzblatt (Perigon)'!R6834)</f>
        <v/>
      </c>
      <c r="N6839" s="95" t="str">
        <f>IF(ISBLANK('Zusatzblatt (Perigon)'!P6834),"",'Zusatzblatt (Perigon)'!P6834)</f>
        <v/>
      </c>
      <c r="O6839" s="38" t="str">
        <f>IF($L6839="","",VLOOKUP($R6839,Tarife!$A$2:$R$599,13,FALSE))</f>
        <v/>
      </c>
      <c r="P6839" s="38" t="str">
        <f t="shared" si="106"/>
        <v/>
      </c>
      <c r="R6839" s="100" t="str">
        <f>Zusammenzug!$C$25&amp;"-"&amp;Zusammenzug!$A$7&amp;"-"&amp;Leistungen!L6839</f>
        <v>2026-Nicht beauftragte Spitex-Organisation-</v>
      </c>
    </row>
    <row r="6840" spans="1:18" x14ac:dyDescent="0.2">
      <c r="A6840" s="95" t="str">
        <f>IF(ISBLANK('Zusatzblatt (Perigon)'!E6835),"",'Zusatzblatt (Perigon)'!E6835)</f>
        <v/>
      </c>
      <c r="B6840" s="95" t="str">
        <f>IF(ISBLANK('Zusatzblatt (Perigon)'!G6835),"",'Zusatzblatt (Perigon)'!G6835)</f>
        <v/>
      </c>
      <c r="C6840" s="96" t="str">
        <f>IF(ISBLANK('Zusatzblatt (Perigon)'!I6835),"",'Zusatzblatt (Perigon)'!I6835)</f>
        <v/>
      </c>
      <c r="D6840" s="97" t="str">
        <f>IF(ISBLANK('Zusatzblatt (Perigon)'!J6835),"",'Zusatzblatt (Perigon)'!J6835)</f>
        <v/>
      </c>
      <c r="E6840" s="64" t="str">
        <f>IF(ISBLANK('Zusatzblatt (Perigon)'!K6835),"",'Zusatzblatt (Perigon)'!K6835)</f>
        <v/>
      </c>
      <c r="F6840" s="65"/>
      <c r="G6840" s="64"/>
      <c r="H6840" s="69" t="str">
        <f>IF(ISBLANK('Zusatzblatt (Perigon)'!L6835),"",'Zusatzblatt (Perigon)'!L6835)</f>
        <v/>
      </c>
      <c r="I6840" s="69" t="str">
        <f>IF(ISBLANK('Zusatzblatt (Perigon)'!M6835),"",'Zusatzblatt (Perigon)'!M6835)</f>
        <v/>
      </c>
      <c r="J6840" s="98" t="str">
        <f>IF(ISBLANK('Zusatzblatt (Perigon)'!N6835),"",'Zusatzblatt (Perigon)'!N6835)</f>
        <v/>
      </c>
      <c r="K6840" s="99" t="str">
        <f>IF(ISBLANK('Zusatzblatt (Perigon)'!J6835),"",'Zusatzblatt (Perigon)'!T6835)</f>
        <v/>
      </c>
      <c r="L6840" s="95" t="str">
        <f>IF(ISBLANK('Zusatzblatt (Perigon)'!O6835),"",'Zusatzblatt (Perigon)'!O6835)</f>
        <v/>
      </c>
      <c r="M6840" s="95" t="str">
        <f>IF(ISBLANK('Zusatzblatt (Perigon)'!R6835),"",'Zusatzblatt (Perigon)'!R6835)</f>
        <v/>
      </c>
      <c r="N6840" s="95" t="str">
        <f>IF(ISBLANK('Zusatzblatt (Perigon)'!P6835),"",'Zusatzblatt (Perigon)'!P6835)</f>
        <v/>
      </c>
      <c r="O6840" s="38" t="str">
        <f>IF($L6840="","",VLOOKUP($R6840,Tarife!$A$2:$R$599,13,FALSE))</f>
        <v/>
      </c>
      <c r="P6840" s="38" t="str">
        <f t="shared" si="106"/>
        <v/>
      </c>
      <c r="R6840" s="100" t="str">
        <f>Zusammenzug!$C$25&amp;"-"&amp;Zusammenzug!$A$7&amp;"-"&amp;Leistungen!L6840</f>
        <v>2026-Nicht beauftragte Spitex-Organisation-</v>
      </c>
    </row>
    <row r="6841" spans="1:18" x14ac:dyDescent="0.2">
      <c r="A6841" s="95" t="str">
        <f>IF(ISBLANK('Zusatzblatt (Perigon)'!E6836),"",'Zusatzblatt (Perigon)'!E6836)</f>
        <v/>
      </c>
      <c r="B6841" s="95" t="str">
        <f>IF(ISBLANK('Zusatzblatt (Perigon)'!G6836),"",'Zusatzblatt (Perigon)'!G6836)</f>
        <v/>
      </c>
      <c r="C6841" s="96" t="str">
        <f>IF(ISBLANK('Zusatzblatt (Perigon)'!I6836),"",'Zusatzblatt (Perigon)'!I6836)</f>
        <v/>
      </c>
      <c r="D6841" s="97" t="str">
        <f>IF(ISBLANK('Zusatzblatt (Perigon)'!J6836),"",'Zusatzblatt (Perigon)'!J6836)</f>
        <v/>
      </c>
      <c r="E6841" s="64" t="str">
        <f>IF(ISBLANK('Zusatzblatt (Perigon)'!K6836),"",'Zusatzblatt (Perigon)'!K6836)</f>
        <v/>
      </c>
      <c r="F6841" s="65"/>
      <c r="G6841" s="64"/>
      <c r="H6841" s="69" t="str">
        <f>IF(ISBLANK('Zusatzblatt (Perigon)'!L6836),"",'Zusatzblatt (Perigon)'!L6836)</f>
        <v/>
      </c>
      <c r="I6841" s="69" t="str">
        <f>IF(ISBLANK('Zusatzblatt (Perigon)'!M6836),"",'Zusatzblatt (Perigon)'!M6836)</f>
        <v/>
      </c>
      <c r="J6841" s="98" t="str">
        <f>IF(ISBLANK('Zusatzblatt (Perigon)'!N6836),"",'Zusatzblatt (Perigon)'!N6836)</f>
        <v/>
      </c>
      <c r="K6841" s="99" t="str">
        <f>IF(ISBLANK('Zusatzblatt (Perigon)'!J6836),"",'Zusatzblatt (Perigon)'!T6836)</f>
        <v/>
      </c>
      <c r="L6841" s="95" t="str">
        <f>IF(ISBLANK('Zusatzblatt (Perigon)'!O6836),"",'Zusatzblatt (Perigon)'!O6836)</f>
        <v/>
      </c>
      <c r="M6841" s="95" t="str">
        <f>IF(ISBLANK('Zusatzblatt (Perigon)'!R6836),"",'Zusatzblatt (Perigon)'!R6836)</f>
        <v/>
      </c>
      <c r="N6841" s="95" t="str">
        <f>IF(ISBLANK('Zusatzblatt (Perigon)'!P6836),"",'Zusatzblatt (Perigon)'!P6836)</f>
        <v/>
      </c>
      <c r="O6841" s="38" t="str">
        <f>IF($L6841="","",VLOOKUP($R6841,Tarife!$A$2:$R$599,13,FALSE))</f>
        <v/>
      </c>
      <c r="P6841" s="38" t="str">
        <f t="shared" si="106"/>
        <v/>
      </c>
      <c r="R6841" s="100" t="str">
        <f>Zusammenzug!$C$25&amp;"-"&amp;Zusammenzug!$A$7&amp;"-"&amp;Leistungen!L6841</f>
        <v>2026-Nicht beauftragte Spitex-Organisation-</v>
      </c>
    </row>
    <row r="6842" spans="1:18" x14ac:dyDescent="0.2">
      <c r="A6842" s="95" t="str">
        <f>IF(ISBLANK('Zusatzblatt (Perigon)'!E6837),"",'Zusatzblatt (Perigon)'!E6837)</f>
        <v/>
      </c>
      <c r="B6842" s="95" t="str">
        <f>IF(ISBLANK('Zusatzblatt (Perigon)'!G6837),"",'Zusatzblatt (Perigon)'!G6837)</f>
        <v/>
      </c>
      <c r="C6842" s="96" t="str">
        <f>IF(ISBLANK('Zusatzblatt (Perigon)'!I6837),"",'Zusatzblatt (Perigon)'!I6837)</f>
        <v/>
      </c>
      <c r="D6842" s="97" t="str">
        <f>IF(ISBLANK('Zusatzblatt (Perigon)'!J6837),"",'Zusatzblatt (Perigon)'!J6837)</f>
        <v/>
      </c>
      <c r="E6842" s="64" t="str">
        <f>IF(ISBLANK('Zusatzblatt (Perigon)'!K6837),"",'Zusatzblatt (Perigon)'!K6837)</f>
        <v/>
      </c>
      <c r="F6842" s="65"/>
      <c r="G6842" s="64"/>
      <c r="H6842" s="69" t="str">
        <f>IF(ISBLANK('Zusatzblatt (Perigon)'!L6837),"",'Zusatzblatt (Perigon)'!L6837)</f>
        <v/>
      </c>
      <c r="I6842" s="69" t="str">
        <f>IF(ISBLANK('Zusatzblatt (Perigon)'!M6837),"",'Zusatzblatt (Perigon)'!M6837)</f>
        <v/>
      </c>
      <c r="J6842" s="98" t="str">
        <f>IF(ISBLANK('Zusatzblatt (Perigon)'!N6837),"",'Zusatzblatt (Perigon)'!N6837)</f>
        <v/>
      </c>
      <c r="K6842" s="99" t="str">
        <f>IF(ISBLANK('Zusatzblatt (Perigon)'!J6837),"",'Zusatzblatt (Perigon)'!T6837)</f>
        <v/>
      </c>
      <c r="L6842" s="95" t="str">
        <f>IF(ISBLANK('Zusatzblatt (Perigon)'!O6837),"",'Zusatzblatt (Perigon)'!O6837)</f>
        <v/>
      </c>
      <c r="M6842" s="95" t="str">
        <f>IF(ISBLANK('Zusatzblatt (Perigon)'!R6837),"",'Zusatzblatt (Perigon)'!R6837)</f>
        <v/>
      </c>
      <c r="N6842" s="95" t="str">
        <f>IF(ISBLANK('Zusatzblatt (Perigon)'!P6837),"",'Zusatzblatt (Perigon)'!P6837)</f>
        <v/>
      </c>
      <c r="O6842" s="38" t="str">
        <f>IF($L6842="","",VLOOKUP($R6842,Tarife!$A$2:$R$599,13,FALSE))</f>
        <v/>
      </c>
      <c r="P6842" s="38" t="str">
        <f t="shared" si="106"/>
        <v/>
      </c>
      <c r="R6842" s="100" t="str">
        <f>Zusammenzug!$C$25&amp;"-"&amp;Zusammenzug!$A$7&amp;"-"&amp;Leistungen!L6842</f>
        <v>2026-Nicht beauftragte Spitex-Organisation-</v>
      </c>
    </row>
    <row r="6843" spans="1:18" x14ac:dyDescent="0.2">
      <c r="A6843" s="95" t="str">
        <f>IF(ISBLANK('Zusatzblatt (Perigon)'!E6838),"",'Zusatzblatt (Perigon)'!E6838)</f>
        <v/>
      </c>
      <c r="B6843" s="95" t="str">
        <f>IF(ISBLANK('Zusatzblatt (Perigon)'!G6838),"",'Zusatzblatt (Perigon)'!G6838)</f>
        <v/>
      </c>
      <c r="C6843" s="96" t="str">
        <f>IF(ISBLANK('Zusatzblatt (Perigon)'!I6838),"",'Zusatzblatt (Perigon)'!I6838)</f>
        <v/>
      </c>
      <c r="D6843" s="97" t="str">
        <f>IF(ISBLANK('Zusatzblatt (Perigon)'!J6838),"",'Zusatzblatt (Perigon)'!J6838)</f>
        <v/>
      </c>
      <c r="E6843" s="64" t="str">
        <f>IF(ISBLANK('Zusatzblatt (Perigon)'!K6838),"",'Zusatzblatt (Perigon)'!K6838)</f>
        <v/>
      </c>
      <c r="F6843" s="65"/>
      <c r="G6843" s="64"/>
      <c r="H6843" s="69" t="str">
        <f>IF(ISBLANK('Zusatzblatt (Perigon)'!L6838),"",'Zusatzblatt (Perigon)'!L6838)</f>
        <v/>
      </c>
      <c r="I6843" s="69" t="str">
        <f>IF(ISBLANK('Zusatzblatt (Perigon)'!M6838),"",'Zusatzblatt (Perigon)'!M6838)</f>
        <v/>
      </c>
      <c r="J6843" s="98" t="str">
        <f>IF(ISBLANK('Zusatzblatt (Perigon)'!N6838),"",'Zusatzblatt (Perigon)'!N6838)</f>
        <v/>
      </c>
      <c r="K6843" s="99" t="str">
        <f>IF(ISBLANK('Zusatzblatt (Perigon)'!J6838),"",'Zusatzblatt (Perigon)'!T6838)</f>
        <v/>
      </c>
      <c r="L6843" s="95" t="str">
        <f>IF(ISBLANK('Zusatzblatt (Perigon)'!O6838),"",'Zusatzblatt (Perigon)'!O6838)</f>
        <v/>
      </c>
      <c r="M6843" s="95" t="str">
        <f>IF(ISBLANK('Zusatzblatt (Perigon)'!R6838),"",'Zusatzblatt (Perigon)'!R6838)</f>
        <v/>
      </c>
      <c r="N6843" s="95" t="str">
        <f>IF(ISBLANK('Zusatzblatt (Perigon)'!P6838),"",'Zusatzblatt (Perigon)'!P6838)</f>
        <v/>
      </c>
      <c r="O6843" s="38" t="str">
        <f>IF($L6843="","",VLOOKUP($R6843,Tarife!$A$2:$R$599,13,FALSE))</f>
        <v/>
      </c>
      <c r="P6843" s="38" t="str">
        <f t="shared" si="106"/>
        <v/>
      </c>
      <c r="R6843" s="100" t="str">
        <f>Zusammenzug!$C$25&amp;"-"&amp;Zusammenzug!$A$7&amp;"-"&amp;Leistungen!L6843</f>
        <v>2026-Nicht beauftragte Spitex-Organisation-</v>
      </c>
    </row>
    <row r="6844" spans="1:18" x14ac:dyDescent="0.2">
      <c r="A6844" s="95" t="str">
        <f>IF(ISBLANK('Zusatzblatt (Perigon)'!E6839),"",'Zusatzblatt (Perigon)'!E6839)</f>
        <v/>
      </c>
      <c r="B6844" s="95" t="str">
        <f>IF(ISBLANK('Zusatzblatt (Perigon)'!G6839),"",'Zusatzblatt (Perigon)'!G6839)</f>
        <v/>
      </c>
      <c r="C6844" s="96" t="str">
        <f>IF(ISBLANK('Zusatzblatt (Perigon)'!I6839),"",'Zusatzblatt (Perigon)'!I6839)</f>
        <v/>
      </c>
      <c r="D6844" s="97" t="str">
        <f>IF(ISBLANK('Zusatzblatt (Perigon)'!J6839),"",'Zusatzblatt (Perigon)'!J6839)</f>
        <v/>
      </c>
      <c r="E6844" s="64" t="str">
        <f>IF(ISBLANK('Zusatzblatt (Perigon)'!K6839),"",'Zusatzblatt (Perigon)'!K6839)</f>
        <v/>
      </c>
      <c r="F6844" s="65"/>
      <c r="G6844" s="64"/>
      <c r="H6844" s="69" t="str">
        <f>IF(ISBLANK('Zusatzblatt (Perigon)'!L6839),"",'Zusatzblatt (Perigon)'!L6839)</f>
        <v/>
      </c>
      <c r="I6844" s="69" t="str">
        <f>IF(ISBLANK('Zusatzblatt (Perigon)'!M6839),"",'Zusatzblatt (Perigon)'!M6839)</f>
        <v/>
      </c>
      <c r="J6844" s="98" t="str">
        <f>IF(ISBLANK('Zusatzblatt (Perigon)'!N6839),"",'Zusatzblatt (Perigon)'!N6839)</f>
        <v/>
      </c>
      <c r="K6844" s="99" t="str">
        <f>IF(ISBLANK('Zusatzblatt (Perigon)'!J6839),"",'Zusatzblatt (Perigon)'!T6839)</f>
        <v/>
      </c>
      <c r="L6844" s="95" t="str">
        <f>IF(ISBLANK('Zusatzblatt (Perigon)'!O6839),"",'Zusatzblatt (Perigon)'!O6839)</f>
        <v/>
      </c>
      <c r="M6844" s="95" t="str">
        <f>IF(ISBLANK('Zusatzblatt (Perigon)'!R6839),"",'Zusatzblatt (Perigon)'!R6839)</f>
        <v/>
      </c>
      <c r="N6844" s="95" t="str">
        <f>IF(ISBLANK('Zusatzblatt (Perigon)'!P6839),"",'Zusatzblatt (Perigon)'!P6839)</f>
        <v/>
      </c>
      <c r="O6844" s="38" t="str">
        <f>IF($L6844="","",VLOOKUP($R6844,Tarife!$A$2:$R$599,13,FALSE))</f>
        <v/>
      </c>
      <c r="P6844" s="38" t="str">
        <f t="shared" si="106"/>
        <v/>
      </c>
      <c r="R6844" s="100" t="str">
        <f>Zusammenzug!$C$25&amp;"-"&amp;Zusammenzug!$A$7&amp;"-"&amp;Leistungen!L6844</f>
        <v>2026-Nicht beauftragte Spitex-Organisation-</v>
      </c>
    </row>
    <row r="6845" spans="1:18" x14ac:dyDescent="0.2">
      <c r="A6845" s="95" t="str">
        <f>IF(ISBLANK('Zusatzblatt (Perigon)'!E6840),"",'Zusatzblatt (Perigon)'!E6840)</f>
        <v/>
      </c>
      <c r="B6845" s="95" t="str">
        <f>IF(ISBLANK('Zusatzblatt (Perigon)'!G6840),"",'Zusatzblatt (Perigon)'!G6840)</f>
        <v/>
      </c>
      <c r="C6845" s="96" t="str">
        <f>IF(ISBLANK('Zusatzblatt (Perigon)'!I6840),"",'Zusatzblatt (Perigon)'!I6840)</f>
        <v/>
      </c>
      <c r="D6845" s="97" t="str">
        <f>IF(ISBLANK('Zusatzblatt (Perigon)'!J6840),"",'Zusatzblatt (Perigon)'!J6840)</f>
        <v/>
      </c>
      <c r="E6845" s="64" t="str">
        <f>IF(ISBLANK('Zusatzblatt (Perigon)'!K6840),"",'Zusatzblatt (Perigon)'!K6840)</f>
        <v/>
      </c>
      <c r="F6845" s="65"/>
      <c r="G6845" s="64"/>
      <c r="H6845" s="69" t="str">
        <f>IF(ISBLANK('Zusatzblatt (Perigon)'!L6840),"",'Zusatzblatt (Perigon)'!L6840)</f>
        <v/>
      </c>
      <c r="I6845" s="69" t="str">
        <f>IF(ISBLANK('Zusatzblatt (Perigon)'!M6840),"",'Zusatzblatt (Perigon)'!M6840)</f>
        <v/>
      </c>
      <c r="J6845" s="98" t="str">
        <f>IF(ISBLANK('Zusatzblatt (Perigon)'!N6840),"",'Zusatzblatt (Perigon)'!N6840)</f>
        <v/>
      </c>
      <c r="K6845" s="99" t="str">
        <f>IF(ISBLANK('Zusatzblatt (Perigon)'!J6840),"",'Zusatzblatt (Perigon)'!T6840)</f>
        <v/>
      </c>
      <c r="L6845" s="95" t="str">
        <f>IF(ISBLANK('Zusatzblatt (Perigon)'!O6840),"",'Zusatzblatt (Perigon)'!O6840)</f>
        <v/>
      </c>
      <c r="M6845" s="95" t="str">
        <f>IF(ISBLANK('Zusatzblatt (Perigon)'!R6840),"",'Zusatzblatt (Perigon)'!R6840)</f>
        <v/>
      </c>
      <c r="N6845" s="95" t="str">
        <f>IF(ISBLANK('Zusatzblatt (Perigon)'!P6840),"",'Zusatzblatt (Perigon)'!P6840)</f>
        <v/>
      </c>
      <c r="O6845" s="38" t="str">
        <f>IF($L6845="","",VLOOKUP($R6845,Tarife!$A$2:$R$599,13,FALSE))</f>
        <v/>
      </c>
      <c r="P6845" s="38" t="str">
        <f t="shared" si="106"/>
        <v/>
      </c>
      <c r="R6845" s="100" t="str">
        <f>Zusammenzug!$C$25&amp;"-"&amp;Zusammenzug!$A$7&amp;"-"&amp;Leistungen!L6845</f>
        <v>2026-Nicht beauftragte Spitex-Organisation-</v>
      </c>
    </row>
    <row r="6846" spans="1:18" x14ac:dyDescent="0.2">
      <c r="A6846" s="95" t="str">
        <f>IF(ISBLANK('Zusatzblatt (Perigon)'!E6841),"",'Zusatzblatt (Perigon)'!E6841)</f>
        <v/>
      </c>
      <c r="B6846" s="95" t="str">
        <f>IF(ISBLANK('Zusatzblatt (Perigon)'!G6841),"",'Zusatzblatt (Perigon)'!G6841)</f>
        <v/>
      </c>
      <c r="C6846" s="96" t="str">
        <f>IF(ISBLANK('Zusatzblatt (Perigon)'!I6841),"",'Zusatzblatt (Perigon)'!I6841)</f>
        <v/>
      </c>
      <c r="D6846" s="97" t="str">
        <f>IF(ISBLANK('Zusatzblatt (Perigon)'!J6841),"",'Zusatzblatt (Perigon)'!J6841)</f>
        <v/>
      </c>
      <c r="E6846" s="64" t="str">
        <f>IF(ISBLANK('Zusatzblatt (Perigon)'!K6841),"",'Zusatzblatt (Perigon)'!K6841)</f>
        <v/>
      </c>
      <c r="F6846" s="65"/>
      <c r="G6846" s="64"/>
      <c r="H6846" s="69" t="str">
        <f>IF(ISBLANK('Zusatzblatt (Perigon)'!L6841),"",'Zusatzblatt (Perigon)'!L6841)</f>
        <v/>
      </c>
      <c r="I6846" s="69" t="str">
        <f>IF(ISBLANK('Zusatzblatt (Perigon)'!M6841),"",'Zusatzblatt (Perigon)'!M6841)</f>
        <v/>
      </c>
      <c r="J6846" s="98" t="str">
        <f>IF(ISBLANK('Zusatzblatt (Perigon)'!N6841),"",'Zusatzblatt (Perigon)'!N6841)</f>
        <v/>
      </c>
      <c r="K6846" s="99" t="str">
        <f>IF(ISBLANK('Zusatzblatt (Perigon)'!J6841),"",'Zusatzblatt (Perigon)'!T6841)</f>
        <v/>
      </c>
      <c r="L6846" s="95" t="str">
        <f>IF(ISBLANK('Zusatzblatt (Perigon)'!O6841),"",'Zusatzblatt (Perigon)'!O6841)</f>
        <v/>
      </c>
      <c r="M6846" s="95" t="str">
        <f>IF(ISBLANK('Zusatzblatt (Perigon)'!R6841),"",'Zusatzblatt (Perigon)'!R6841)</f>
        <v/>
      </c>
      <c r="N6846" s="95" t="str">
        <f>IF(ISBLANK('Zusatzblatt (Perigon)'!P6841),"",'Zusatzblatt (Perigon)'!P6841)</f>
        <v/>
      </c>
      <c r="O6846" s="38" t="str">
        <f>IF($L6846="","",VLOOKUP($R6846,Tarife!$A$2:$R$599,13,FALSE))</f>
        <v/>
      </c>
      <c r="P6846" s="38" t="str">
        <f t="shared" si="106"/>
        <v/>
      </c>
      <c r="R6846" s="100" t="str">
        <f>Zusammenzug!$C$25&amp;"-"&amp;Zusammenzug!$A$7&amp;"-"&amp;Leistungen!L6846</f>
        <v>2026-Nicht beauftragte Spitex-Organisation-</v>
      </c>
    </row>
    <row r="6847" spans="1:18" x14ac:dyDescent="0.2">
      <c r="A6847" s="95" t="str">
        <f>IF(ISBLANK('Zusatzblatt (Perigon)'!E6842),"",'Zusatzblatt (Perigon)'!E6842)</f>
        <v/>
      </c>
      <c r="B6847" s="95" t="str">
        <f>IF(ISBLANK('Zusatzblatt (Perigon)'!G6842),"",'Zusatzblatt (Perigon)'!G6842)</f>
        <v/>
      </c>
      <c r="C6847" s="96" t="str">
        <f>IF(ISBLANK('Zusatzblatt (Perigon)'!I6842),"",'Zusatzblatt (Perigon)'!I6842)</f>
        <v/>
      </c>
      <c r="D6847" s="97" t="str">
        <f>IF(ISBLANK('Zusatzblatt (Perigon)'!J6842),"",'Zusatzblatt (Perigon)'!J6842)</f>
        <v/>
      </c>
      <c r="E6847" s="64" t="str">
        <f>IF(ISBLANK('Zusatzblatt (Perigon)'!K6842),"",'Zusatzblatt (Perigon)'!K6842)</f>
        <v/>
      </c>
      <c r="F6847" s="65"/>
      <c r="G6847" s="64"/>
      <c r="H6847" s="69" t="str">
        <f>IF(ISBLANK('Zusatzblatt (Perigon)'!L6842),"",'Zusatzblatt (Perigon)'!L6842)</f>
        <v/>
      </c>
      <c r="I6847" s="69" t="str">
        <f>IF(ISBLANK('Zusatzblatt (Perigon)'!M6842),"",'Zusatzblatt (Perigon)'!M6842)</f>
        <v/>
      </c>
      <c r="J6847" s="98" t="str">
        <f>IF(ISBLANK('Zusatzblatt (Perigon)'!N6842),"",'Zusatzblatt (Perigon)'!N6842)</f>
        <v/>
      </c>
      <c r="K6847" s="99" t="str">
        <f>IF(ISBLANK('Zusatzblatt (Perigon)'!J6842),"",'Zusatzblatt (Perigon)'!T6842)</f>
        <v/>
      </c>
      <c r="L6847" s="95" t="str">
        <f>IF(ISBLANK('Zusatzblatt (Perigon)'!O6842),"",'Zusatzblatt (Perigon)'!O6842)</f>
        <v/>
      </c>
      <c r="M6847" s="95" t="str">
        <f>IF(ISBLANK('Zusatzblatt (Perigon)'!R6842),"",'Zusatzblatt (Perigon)'!R6842)</f>
        <v/>
      </c>
      <c r="N6847" s="95" t="str">
        <f>IF(ISBLANK('Zusatzblatt (Perigon)'!P6842),"",'Zusatzblatt (Perigon)'!P6842)</f>
        <v/>
      </c>
      <c r="O6847" s="38" t="str">
        <f>IF($L6847="","",VLOOKUP($R6847,Tarife!$A$2:$R$599,13,FALSE))</f>
        <v/>
      </c>
      <c r="P6847" s="38" t="str">
        <f t="shared" si="106"/>
        <v/>
      </c>
      <c r="R6847" s="100" t="str">
        <f>Zusammenzug!$C$25&amp;"-"&amp;Zusammenzug!$A$7&amp;"-"&amp;Leistungen!L6847</f>
        <v>2026-Nicht beauftragte Spitex-Organisation-</v>
      </c>
    </row>
    <row r="6848" spans="1:18" x14ac:dyDescent="0.2">
      <c r="A6848" s="95" t="str">
        <f>IF(ISBLANK('Zusatzblatt (Perigon)'!E6843),"",'Zusatzblatt (Perigon)'!E6843)</f>
        <v/>
      </c>
      <c r="B6848" s="95" t="str">
        <f>IF(ISBLANK('Zusatzblatt (Perigon)'!G6843),"",'Zusatzblatt (Perigon)'!G6843)</f>
        <v/>
      </c>
      <c r="C6848" s="96" t="str">
        <f>IF(ISBLANK('Zusatzblatt (Perigon)'!I6843),"",'Zusatzblatt (Perigon)'!I6843)</f>
        <v/>
      </c>
      <c r="D6848" s="97" t="str">
        <f>IF(ISBLANK('Zusatzblatt (Perigon)'!J6843),"",'Zusatzblatt (Perigon)'!J6843)</f>
        <v/>
      </c>
      <c r="E6848" s="64" t="str">
        <f>IF(ISBLANK('Zusatzblatt (Perigon)'!K6843),"",'Zusatzblatt (Perigon)'!K6843)</f>
        <v/>
      </c>
      <c r="F6848" s="65"/>
      <c r="G6848" s="64"/>
      <c r="H6848" s="69" t="str">
        <f>IF(ISBLANK('Zusatzblatt (Perigon)'!L6843),"",'Zusatzblatt (Perigon)'!L6843)</f>
        <v/>
      </c>
      <c r="I6848" s="69" t="str">
        <f>IF(ISBLANK('Zusatzblatt (Perigon)'!M6843),"",'Zusatzblatt (Perigon)'!M6843)</f>
        <v/>
      </c>
      <c r="J6848" s="98" t="str">
        <f>IF(ISBLANK('Zusatzblatt (Perigon)'!N6843),"",'Zusatzblatt (Perigon)'!N6843)</f>
        <v/>
      </c>
      <c r="K6848" s="99" t="str">
        <f>IF(ISBLANK('Zusatzblatt (Perigon)'!J6843),"",'Zusatzblatt (Perigon)'!T6843)</f>
        <v/>
      </c>
      <c r="L6848" s="95" t="str">
        <f>IF(ISBLANK('Zusatzblatt (Perigon)'!O6843),"",'Zusatzblatt (Perigon)'!O6843)</f>
        <v/>
      </c>
      <c r="M6848" s="95" t="str">
        <f>IF(ISBLANK('Zusatzblatt (Perigon)'!R6843),"",'Zusatzblatt (Perigon)'!R6843)</f>
        <v/>
      </c>
      <c r="N6848" s="95" t="str">
        <f>IF(ISBLANK('Zusatzblatt (Perigon)'!P6843),"",'Zusatzblatt (Perigon)'!P6843)</f>
        <v/>
      </c>
      <c r="O6848" s="38" t="str">
        <f>IF($L6848="","",VLOOKUP($R6848,Tarife!$A$2:$R$599,13,FALSE))</f>
        <v/>
      </c>
      <c r="P6848" s="38" t="str">
        <f t="shared" si="106"/>
        <v/>
      </c>
      <c r="R6848" s="100" t="str">
        <f>Zusammenzug!$C$25&amp;"-"&amp;Zusammenzug!$A$7&amp;"-"&amp;Leistungen!L6848</f>
        <v>2026-Nicht beauftragte Spitex-Organisation-</v>
      </c>
    </row>
    <row r="6849" spans="1:18" x14ac:dyDescent="0.2">
      <c r="A6849" s="95" t="str">
        <f>IF(ISBLANK('Zusatzblatt (Perigon)'!E6844),"",'Zusatzblatt (Perigon)'!E6844)</f>
        <v/>
      </c>
      <c r="B6849" s="95" t="str">
        <f>IF(ISBLANK('Zusatzblatt (Perigon)'!G6844),"",'Zusatzblatt (Perigon)'!G6844)</f>
        <v/>
      </c>
      <c r="C6849" s="96" t="str">
        <f>IF(ISBLANK('Zusatzblatt (Perigon)'!I6844),"",'Zusatzblatt (Perigon)'!I6844)</f>
        <v/>
      </c>
      <c r="D6849" s="97" t="str">
        <f>IF(ISBLANK('Zusatzblatt (Perigon)'!J6844),"",'Zusatzblatt (Perigon)'!J6844)</f>
        <v/>
      </c>
      <c r="E6849" s="64" t="str">
        <f>IF(ISBLANK('Zusatzblatt (Perigon)'!K6844),"",'Zusatzblatt (Perigon)'!K6844)</f>
        <v/>
      </c>
      <c r="F6849" s="65"/>
      <c r="G6849" s="64"/>
      <c r="H6849" s="69" t="str">
        <f>IF(ISBLANK('Zusatzblatt (Perigon)'!L6844),"",'Zusatzblatt (Perigon)'!L6844)</f>
        <v/>
      </c>
      <c r="I6849" s="69" t="str">
        <f>IF(ISBLANK('Zusatzblatt (Perigon)'!M6844),"",'Zusatzblatt (Perigon)'!M6844)</f>
        <v/>
      </c>
      <c r="J6849" s="98" t="str">
        <f>IF(ISBLANK('Zusatzblatt (Perigon)'!N6844),"",'Zusatzblatt (Perigon)'!N6844)</f>
        <v/>
      </c>
      <c r="K6849" s="99" t="str">
        <f>IF(ISBLANK('Zusatzblatt (Perigon)'!J6844),"",'Zusatzblatt (Perigon)'!T6844)</f>
        <v/>
      </c>
      <c r="L6849" s="95" t="str">
        <f>IF(ISBLANK('Zusatzblatt (Perigon)'!O6844),"",'Zusatzblatt (Perigon)'!O6844)</f>
        <v/>
      </c>
      <c r="M6849" s="95" t="str">
        <f>IF(ISBLANK('Zusatzblatt (Perigon)'!R6844),"",'Zusatzblatt (Perigon)'!R6844)</f>
        <v/>
      </c>
      <c r="N6849" s="95" t="str">
        <f>IF(ISBLANK('Zusatzblatt (Perigon)'!P6844),"",'Zusatzblatt (Perigon)'!P6844)</f>
        <v/>
      </c>
      <c r="O6849" s="38" t="str">
        <f>IF($L6849="","",VLOOKUP($R6849,Tarife!$A$2:$R$599,13,FALSE))</f>
        <v/>
      </c>
      <c r="P6849" s="38" t="str">
        <f t="shared" si="106"/>
        <v/>
      </c>
      <c r="R6849" s="100" t="str">
        <f>Zusammenzug!$C$25&amp;"-"&amp;Zusammenzug!$A$7&amp;"-"&amp;Leistungen!L6849</f>
        <v>2026-Nicht beauftragte Spitex-Organisation-</v>
      </c>
    </row>
    <row r="6850" spans="1:18" x14ac:dyDescent="0.2">
      <c r="A6850" s="95" t="str">
        <f>IF(ISBLANK('Zusatzblatt (Perigon)'!E6845),"",'Zusatzblatt (Perigon)'!E6845)</f>
        <v/>
      </c>
      <c r="B6850" s="95" t="str">
        <f>IF(ISBLANK('Zusatzblatt (Perigon)'!G6845),"",'Zusatzblatt (Perigon)'!G6845)</f>
        <v/>
      </c>
      <c r="C6850" s="96" t="str">
        <f>IF(ISBLANK('Zusatzblatt (Perigon)'!I6845),"",'Zusatzblatt (Perigon)'!I6845)</f>
        <v/>
      </c>
      <c r="D6850" s="97" t="str">
        <f>IF(ISBLANK('Zusatzblatt (Perigon)'!J6845),"",'Zusatzblatt (Perigon)'!J6845)</f>
        <v/>
      </c>
      <c r="E6850" s="64" t="str">
        <f>IF(ISBLANK('Zusatzblatt (Perigon)'!K6845),"",'Zusatzblatt (Perigon)'!K6845)</f>
        <v/>
      </c>
      <c r="F6850" s="65"/>
      <c r="G6850" s="64"/>
      <c r="H6850" s="69" t="str">
        <f>IF(ISBLANK('Zusatzblatt (Perigon)'!L6845),"",'Zusatzblatt (Perigon)'!L6845)</f>
        <v/>
      </c>
      <c r="I6850" s="69" t="str">
        <f>IF(ISBLANK('Zusatzblatt (Perigon)'!M6845),"",'Zusatzblatt (Perigon)'!M6845)</f>
        <v/>
      </c>
      <c r="J6850" s="98" t="str">
        <f>IF(ISBLANK('Zusatzblatt (Perigon)'!N6845),"",'Zusatzblatt (Perigon)'!N6845)</f>
        <v/>
      </c>
      <c r="K6850" s="99" t="str">
        <f>IF(ISBLANK('Zusatzblatt (Perigon)'!J6845),"",'Zusatzblatt (Perigon)'!T6845)</f>
        <v/>
      </c>
      <c r="L6850" s="95" t="str">
        <f>IF(ISBLANK('Zusatzblatt (Perigon)'!O6845),"",'Zusatzblatt (Perigon)'!O6845)</f>
        <v/>
      </c>
      <c r="M6850" s="95" t="str">
        <f>IF(ISBLANK('Zusatzblatt (Perigon)'!R6845),"",'Zusatzblatt (Perigon)'!R6845)</f>
        <v/>
      </c>
      <c r="N6850" s="95" t="str">
        <f>IF(ISBLANK('Zusatzblatt (Perigon)'!P6845),"",'Zusatzblatt (Perigon)'!P6845)</f>
        <v/>
      </c>
      <c r="O6850" s="38" t="str">
        <f>IF($L6850="","",VLOOKUP($R6850,Tarife!$A$2:$R$599,13,FALSE))</f>
        <v/>
      </c>
      <c r="P6850" s="38" t="str">
        <f t="shared" si="106"/>
        <v/>
      </c>
      <c r="R6850" s="100" t="str">
        <f>Zusammenzug!$C$25&amp;"-"&amp;Zusammenzug!$A$7&amp;"-"&amp;Leistungen!L6850</f>
        <v>2026-Nicht beauftragte Spitex-Organisation-</v>
      </c>
    </row>
    <row r="6851" spans="1:18" x14ac:dyDescent="0.2">
      <c r="A6851" s="95" t="str">
        <f>IF(ISBLANK('Zusatzblatt (Perigon)'!E6846),"",'Zusatzblatt (Perigon)'!E6846)</f>
        <v/>
      </c>
      <c r="B6851" s="95" t="str">
        <f>IF(ISBLANK('Zusatzblatt (Perigon)'!G6846),"",'Zusatzblatt (Perigon)'!G6846)</f>
        <v/>
      </c>
      <c r="C6851" s="96" t="str">
        <f>IF(ISBLANK('Zusatzblatt (Perigon)'!I6846),"",'Zusatzblatt (Perigon)'!I6846)</f>
        <v/>
      </c>
      <c r="D6851" s="97" t="str">
        <f>IF(ISBLANK('Zusatzblatt (Perigon)'!J6846),"",'Zusatzblatt (Perigon)'!J6846)</f>
        <v/>
      </c>
      <c r="E6851" s="64" t="str">
        <f>IF(ISBLANK('Zusatzblatt (Perigon)'!K6846),"",'Zusatzblatt (Perigon)'!K6846)</f>
        <v/>
      </c>
      <c r="F6851" s="65"/>
      <c r="G6851" s="64"/>
      <c r="H6851" s="69" t="str">
        <f>IF(ISBLANK('Zusatzblatt (Perigon)'!L6846),"",'Zusatzblatt (Perigon)'!L6846)</f>
        <v/>
      </c>
      <c r="I6851" s="69" t="str">
        <f>IF(ISBLANK('Zusatzblatt (Perigon)'!M6846),"",'Zusatzblatt (Perigon)'!M6846)</f>
        <v/>
      </c>
      <c r="J6851" s="98" t="str">
        <f>IF(ISBLANK('Zusatzblatt (Perigon)'!N6846),"",'Zusatzblatt (Perigon)'!N6846)</f>
        <v/>
      </c>
      <c r="K6851" s="99" t="str">
        <f>IF(ISBLANK('Zusatzblatt (Perigon)'!J6846),"",'Zusatzblatt (Perigon)'!T6846)</f>
        <v/>
      </c>
      <c r="L6851" s="95" t="str">
        <f>IF(ISBLANK('Zusatzblatt (Perigon)'!O6846),"",'Zusatzblatt (Perigon)'!O6846)</f>
        <v/>
      </c>
      <c r="M6851" s="95" t="str">
        <f>IF(ISBLANK('Zusatzblatt (Perigon)'!R6846),"",'Zusatzblatt (Perigon)'!R6846)</f>
        <v/>
      </c>
      <c r="N6851" s="95" t="str">
        <f>IF(ISBLANK('Zusatzblatt (Perigon)'!P6846),"",'Zusatzblatt (Perigon)'!P6846)</f>
        <v/>
      </c>
      <c r="O6851" s="38" t="str">
        <f>IF($L6851="","",VLOOKUP($R6851,Tarife!$A$2:$R$599,13,FALSE))</f>
        <v/>
      </c>
      <c r="P6851" s="38" t="str">
        <f t="shared" si="106"/>
        <v/>
      </c>
      <c r="R6851" s="100" t="str">
        <f>Zusammenzug!$C$25&amp;"-"&amp;Zusammenzug!$A$7&amp;"-"&amp;Leistungen!L6851</f>
        <v>2026-Nicht beauftragte Spitex-Organisation-</v>
      </c>
    </row>
    <row r="6852" spans="1:18" x14ac:dyDescent="0.2">
      <c r="A6852" s="95" t="str">
        <f>IF(ISBLANK('Zusatzblatt (Perigon)'!E6847),"",'Zusatzblatt (Perigon)'!E6847)</f>
        <v/>
      </c>
      <c r="B6852" s="95" t="str">
        <f>IF(ISBLANK('Zusatzblatt (Perigon)'!G6847),"",'Zusatzblatt (Perigon)'!G6847)</f>
        <v/>
      </c>
      <c r="C6852" s="96" t="str">
        <f>IF(ISBLANK('Zusatzblatt (Perigon)'!I6847),"",'Zusatzblatt (Perigon)'!I6847)</f>
        <v/>
      </c>
      <c r="D6852" s="97" t="str">
        <f>IF(ISBLANK('Zusatzblatt (Perigon)'!J6847),"",'Zusatzblatt (Perigon)'!J6847)</f>
        <v/>
      </c>
      <c r="E6852" s="64" t="str">
        <f>IF(ISBLANK('Zusatzblatt (Perigon)'!K6847),"",'Zusatzblatt (Perigon)'!K6847)</f>
        <v/>
      </c>
      <c r="F6852" s="65"/>
      <c r="G6852" s="64"/>
      <c r="H6852" s="69" t="str">
        <f>IF(ISBLANK('Zusatzblatt (Perigon)'!L6847),"",'Zusatzblatt (Perigon)'!L6847)</f>
        <v/>
      </c>
      <c r="I6852" s="69" t="str">
        <f>IF(ISBLANK('Zusatzblatt (Perigon)'!M6847),"",'Zusatzblatt (Perigon)'!M6847)</f>
        <v/>
      </c>
      <c r="J6852" s="98" t="str">
        <f>IF(ISBLANK('Zusatzblatt (Perigon)'!N6847),"",'Zusatzblatt (Perigon)'!N6847)</f>
        <v/>
      </c>
      <c r="K6852" s="99" t="str">
        <f>IF(ISBLANK('Zusatzblatt (Perigon)'!J6847),"",'Zusatzblatt (Perigon)'!T6847)</f>
        <v/>
      </c>
      <c r="L6852" s="95" t="str">
        <f>IF(ISBLANK('Zusatzblatt (Perigon)'!O6847),"",'Zusatzblatt (Perigon)'!O6847)</f>
        <v/>
      </c>
      <c r="M6852" s="95" t="str">
        <f>IF(ISBLANK('Zusatzblatt (Perigon)'!R6847),"",'Zusatzblatt (Perigon)'!R6847)</f>
        <v/>
      </c>
      <c r="N6852" s="95" t="str">
        <f>IF(ISBLANK('Zusatzblatt (Perigon)'!P6847),"",'Zusatzblatt (Perigon)'!P6847)</f>
        <v/>
      </c>
      <c r="O6852" s="38" t="str">
        <f>IF($L6852="","",VLOOKUP($R6852,Tarife!$A$2:$R$599,13,FALSE))</f>
        <v/>
      </c>
      <c r="P6852" s="38" t="str">
        <f t="shared" si="106"/>
        <v/>
      </c>
      <c r="R6852" s="100" t="str">
        <f>Zusammenzug!$C$25&amp;"-"&amp;Zusammenzug!$A$7&amp;"-"&amp;Leistungen!L6852</f>
        <v>2026-Nicht beauftragte Spitex-Organisation-</v>
      </c>
    </row>
    <row r="6853" spans="1:18" x14ac:dyDescent="0.2">
      <c r="A6853" s="95" t="str">
        <f>IF(ISBLANK('Zusatzblatt (Perigon)'!E6848),"",'Zusatzblatt (Perigon)'!E6848)</f>
        <v/>
      </c>
      <c r="B6853" s="95" t="str">
        <f>IF(ISBLANK('Zusatzblatt (Perigon)'!G6848),"",'Zusatzblatt (Perigon)'!G6848)</f>
        <v/>
      </c>
      <c r="C6853" s="96" t="str">
        <f>IF(ISBLANK('Zusatzblatt (Perigon)'!I6848),"",'Zusatzblatt (Perigon)'!I6848)</f>
        <v/>
      </c>
      <c r="D6853" s="97" t="str">
        <f>IF(ISBLANK('Zusatzblatt (Perigon)'!J6848),"",'Zusatzblatt (Perigon)'!J6848)</f>
        <v/>
      </c>
      <c r="E6853" s="64" t="str">
        <f>IF(ISBLANK('Zusatzblatt (Perigon)'!K6848),"",'Zusatzblatt (Perigon)'!K6848)</f>
        <v/>
      </c>
      <c r="F6853" s="65"/>
      <c r="G6853" s="64"/>
      <c r="H6853" s="69" t="str">
        <f>IF(ISBLANK('Zusatzblatt (Perigon)'!L6848),"",'Zusatzblatt (Perigon)'!L6848)</f>
        <v/>
      </c>
      <c r="I6853" s="69" t="str">
        <f>IF(ISBLANK('Zusatzblatt (Perigon)'!M6848),"",'Zusatzblatt (Perigon)'!M6848)</f>
        <v/>
      </c>
      <c r="J6853" s="98" t="str">
        <f>IF(ISBLANK('Zusatzblatt (Perigon)'!N6848),"",'Zusatzblatt (Perigon)'!N6848)</f>
        <v/>
      </c>
      <c r="K6853" s="99" t="str">
        <f>IF(ISBLANK('Zusatzblatt (Perigon)'!J6848),"",'Zusatzblatt (Perigon)'!T6848)</f>
        <v/>
      </c>
      <c r="L6853" s="95" t="str">
        <f>IF(ISBLANK('Zusatzblatt (Perigon)'!O6848),"",'Zusatzblatt (Perigon)'!O6848)</f>
        <v/>
      </c>
      <c r="M6853" s="95" t="str">
        <f>IF(ISBLANK('Zusatzblatt (Perigon)'!R6848),"",'Zusatzblatt (Perigon)'!R6848)</f>
        <v/>
      </c>
      <c r="N6853" s="95" t="str">
        <f>IF(ISBLANK('Zusatzblatt (Perigon)'!P6848),"",'Zusatzblatt (Perigon)'!P6848)</f>
        <v/>
      </c>
      <c r="O6853" s="38" t="str">
        <f>IF($L6853="","",VLOOKUP($R6853,Tarife!$A$2:$R$599,13,FALSE))</f>
        <v/>
      </c>
      <c r="P6853" s="38" t="str">
        <f t="shared" si="106"/>
        <v/>
      </c>
      <c r="R6853" s="100" t="str">
        <f>Zusammenzug!$C$25&amp;"-"&amp;Zusammenzug!$A$7&amp;"-"&amp;Leistungen!L6853</f>
        <v>2026-Nicht beauftragte Spitex-Organisation-</v>
      </c>
    </row>
    <row r="6854" spans="1:18" x14ac:dyDescent="0.2">
      <c r="A6854" s="95" t="str">
        <f>IF(ISBLANK('Zusatzblatt (Perigon)'!E6849),"",'Zusatzblatt (Perigon)'!E6849)</f>
        <v/>
      </c>
      <c r="B6854" s="95" t="str">
        <f>IF(ISBLANK('Zusatzblatt (Perigon)'!G6849),"",'Zusatzblatt (Perigon)'!G6849)</f>
        <v/>
      </c>
      <c r="C6854" s="96" t="str">
        <f>IF(ISBLANK('Zusatzblatt (Perigon)'!I6849),"",'Zusatzblatt (Perigon)'!I6849)</f>
        <v/>
      </c>
      <c r="D6854" s="97" t="str">
        <f>IF(ISBLANK('Zusatzblatt (Perigon)'!J6849),"",'Zusatzblatt (Perigon)'!J6849)</f>
        <v/>
      </c>
      <c r="E6854" s="64" t="str">
        <f>IF(ISBLANK('Zusatzblatt (Perigon)'!K6849),"",'Zusatzblatt (Perigon)'!K6849)</f>
        <v/>
      </c>
      <c r="F6854" s="65"/>
      <c r="G6854" s="64"/>
      <c r="H6854" s="69" t="str">
        <f>IF(ISBLANK('Zusatzblatt (Perigon)'!L6849),"",'Zusatzblatt (Perigon)'!L6849)</f>
        <v/>
      </c>
      <c r="I6854" s="69" t="str">
        <f>IF(ISBLANK('Zusatzblatt (Perigon)'!M6849),"",'Zusatzblatt (Perigon)'!M6849)</f>
        <v/>
      </c>
      <c r="J6854" s="98" t="str">
        <f>IF(ISBLANK('Zusatzblatt (Perigon)'!N6849),"",'Zusatzblatt (Perigon)'!N6849)</f>
        <v/>
      </c>
      <c r="K6854" s="99" t="str">
        <f>IF(ISBLANK('Zusatzblatt (Perigon)'!J6849),"",'Zusatzblatt (Perigon)'!T6849)</f>
        <v/>
      </c>
      <c r="L6854" s="95" t="str">
        <f>IF(ISBLANK('Zusatzblatt (Perigon)'!O6849),"",'Zusatzblatt (Perigon)'!O6849)</f>
        <v/>
      </c>
      <c r="M6854" s="95" t="str">
        <f>IF(ISBLANK('Zusatzblatt (Perigon)'!R6849),"",'Zusatzblatt (Perigon)'!R6849)</f>
        <v/>
      </c>
      <c r="N6854" s="95" t="str">
        <f>IF(ISBLANK('Zusatzblatt (Perigon)'!P6849),"",'Zusatzblatt (Perigon)'!P6849)</f>
        <v/>
      </c>
      <c r="O6854" s="38" t="str">
        <f>IF($L6854="","",VLOOKUP($R6854,Tarife!$A$2:$R$599,13,FALSE))</f>
        <v/>
      </c>
      <c r="P6854" s="38" t="str">
        <f t="shared" si="106"/>
        <v/>
      </c>
      <c r="R6854" s="100" t="str">
        <f>Zusammenzug!$C$25&amp;"-"&amp;Zusammenzug!$A$7&amp;"-"&amp;Leistungen!L6854</f>
        <v>2026-Nicht beauftragte Spitex-Organisation-</v>
      </c>
    </row>
    <row r="6855" spans="1:18" x14ac:dyDescent="0.2">
      <c r="A6855" s="95" t="str">
        <f>IF(ISBLANK('Zusatzblatt (Perigon)'!E6850),"",'Zusatzblatt (Perigon)'!E6850)</f>
        <v/>
      </c>
      <c r="B6855" s="95" t="str">
        <f>IF(ISBLANK('Zusatzblatt (Perigon)'!G6850),"",'Zusatzblatt (Perigon)'!G6850)</f>
        <v/>
      </c>
      <c r="C6855" s="96" t="str">
        <f>IF(ISBLANK('Zusatzblatt (Perigon)'!I6850),"",'Zusatzblatt (Perigon)'!I6850)</f>
        <v/>
      </c>
      <c r="D6855" s="97" t="str">
        <f>IF(ISBLANK('Zusatzblatt (Perigon)'!J6850),"",'Zusatzblatt (Perigon)'!J6850)</f>
        <v/>
      </c>
      <c r="E6855" s="64" t="str">
        <f>IF(ISBLANK('Zusatzblatt (Perigon)'!K6850),"",'Zusatzblatt (Perigon)'!K6850)</f>
        <v/>
      </c>
      <c r="F6855" s="65"/>
      <c r="G6855" s="64"/>
      <c r="H6855" s="69" t="str">
        <f>IF(ISBLANK('Zusatzblatt (Perigon)'!L6850),"",'Zusatzblatt (Perigon)'!L6850)</f>
        <v/>
      </c>
      <c r="I6855" s="69" t="str">
        <f>IF(ISBLANK('Zusatzblatt (Perigon)'!M6850),"",'Zusatzblatt (Perigon)'!M6850)</f>
        <v/>
      </c>
      <c r="J6855" s="98" t="str">
        <f>IF(ISBLANK('Zusatzblatt (Perigon)'!N6850),"",'Zusatzblatt (Perigon)'!N6850)</f>
        <v/>
      </c>
      <c r="K6855" s="99" t="str">
        <f>IF(ISBLANK('Zusatzblatt (Perigon)'!J6850),"",'Zusatzblatt (Perigon)'!T6850)</f>
        <v/>
      </c>
      <c r="L6855" s="95" t="str">
        <f>IF(ISBLANK('Zusatzblatt (Perigon)'!O6850),"",'Zusatzblatt (Perigon)'!O6850)</f>
        <v/>
      </c>
      <c r="M6855" s="95" t="str">
        <f>IF(ISBLANK('Zusatzblatt (Perigon)'!R6850),"",'Zusatzblatt (Perigon)'!R6850)</f>
        <v/>
      </c>
      <c r="N6855" s="95" t="str">
        <f>IF(ISBLANK('Zusatzblatt (Perigon)'!P6850),"",'Zusatzblatt (Perigon)'!P6850)</f>
        <v/>
      </c>
      <c r="O6855" s="38" t="str">
        <f>IF($L6855="","",VLOOKUP($R6855,Tarife!$A$2:$R$599,13,FALSE))</f>
        <v/>
      </c>
      <c r="P6855" s="38" t="str">
        <f t="shared" si="106"/>
        <v/>
      </c>
      <c r="R6855" s="100" t="str">
        <f>Zusammenzug!$C$25&amp;"-"&amp;Zusammenzug!$A$7&amp;"-"&amp;Leistungen!L6855</f>
        <v>2026-Nicht beauftragte Spitex-Organisation-</v>
      </c>
    </row>
    <row r="6856" spans="1:18" x14ac:dyDescent="0.2">
      <c r="A6856" s="95" t="str">
        <f>IF(ISBLANK('Zusatzblatt (Perigon)'!E6851),"",'Zusatzblatt (Perigon)'!E6851)</f>
        <v/>
      </c>
      <c r="B6856" s="95" t="str">
        <f>IF(ISBLANK('Zusatzblatt (Perigon)'!G6851),"",'Zusatzblatt (Perigon)'!G6851)</f>
        <v/>
      </c>
      <c r="C6856" s="96" t="str">
        <f>IF(ISBLANK('Zusatzblatt (Perigon)'!I6851),"",'Zusatzblatt (Perigon)'!I6851)</f>
        <v/>
      </c>
      <c r="D6856" s="97" t="str">
        <f>IF(ISBLANK('Zusatzblatt (Perigon)'!J6851),"",'Zusatzblatt (Perigon)'!J6851)</f>
        <v/>
      </c>
      <c r="E6856" s="64" t="str">
        <f>IF(ISBLANK('Zusatzblatt (Perigon)'!K6851),"",'Zusatzblatt (Perigon)'!K6851)</f>
        <v/>
      </c>
      <c r="F6856" s="65"/>
      <c r="G6856" s="64"/>
      <c r="H6856" s="69" t="str">
        <f>IF(ISBLANK('Zusatzblatt (Perigon)'!L6851),"",'Zusatzblatt (Perigon)'!L6851)</f>
        <v/>
      </c>
      <c r="I6856" s="69" t="str">
        <f>IF(ISBLANK('Zusatzblatt (Perigon)'!M6851),"",'Zusatzblatt (Perigon)'!M6851)</f>
        <v/>
      </c>
      <c r="J6856" s="98" t="str">
        <f>IF(ISBLANK('Zusatzblatt (Perigon)'!N6851),"",'Zusatzblatt (Perigon)'!N6851)</f>
        <v/>
      </c>
      <c r="K6856" s="99" t="str">
        <f>IF(ISBLANK('Zusatzblatt (Perigon)'!J6851),"",'Zusatzblatt (Perigon)'!T6851)</f>
        <v/>
      </c>
      <c r="L6856" s="95" t="str">
        <f>IF(ISBLANK('Zusatzblatt (Perigon)'!O6851),"",'Zusatzblatt (Perigon)'!O6851)</f>
        <v/>
      </c>
      <c r="M6856" s="95" t="str">
        <f>IF(ISBLANK('Zusatzblatt (Perigon)'!R6851),"",'Zusatzblatt (Perigon)'!R6851)</f>
        <v/>
      </c>
      <c r="N6856" s="95" t="str">
        <f>IF(ISBLANK('Zusatzblatt (Perigon)'!P6851),"",'Zusatzblatt (Perigon)'!P6851)</f>
        <v/>
      </c>
      <c r="O6856" s="38" t="str">
        <f>IF($L6856="","",VLOOKUP($R6856,Tarife!$A$2:$R$599,13,FALSE))</f>
        <v/>
      </c>
      <c r="P6856" s="38" t="str">
        <f t="shared" ref="P6856:P6919" si="107">IF(L6856="","",IF(AND($L6856="Pabe",N6856&lt;O6856),M6856*O6856,IF(N6856&lt;O6856,M6856*N6856,M6856*O6856)))</f>
        <v/>
      </c>
      <c r="R6856" s="100" t="str">
        <f>Zusammenzug!$C$25&amp;"-"&amp;Zusammenzug!$A$7&amp;"-"&amp;Leistungen!L6856</f>
        <v>2026-Nicht beauftragte Spitex-Organisation-</v>
      </c>
    </row>
    <row r="6857" spans="1:18" x14ac:dyDescent="0.2">
      <c r="A6857" s="95" t="str">
        <f>IF(ISBLANK('Zusatzblatt (Perigon)'!E6852),"",'Zusatzblatt (Perigon)'!E6852)</f>
        <v/>
      </c>
      <c r="B6857" s="95" t="str">
        <f>IF(ISBLANK('Zusatzblatt (Perigon)'!G6852),"",'Zusatzblatt (Perigon)'!G6852)</f>
        <v/>
      </c>
      <c r="C6857" s="96" t="str">
        <f>IF(ISBLANK('Zusatzblatt (Perigon)'!I6852),"",'Zusatzblatt (Perigon)'!I6852)</f>
        <v/>
      </c>
      <c r="D6857" s="97" t="str">
        <f>IF(ISBLANK('Zusatzblatt (Perigon)'!J6852),"",'Zusatzblatt (Perigon)'!J6852)</f>
        <v/>
      </c>
      <c r="E6857" s="64" t="str">
        <f>IF(ISBLANK('Zusatzblatt (Perigon)'!K6852),"",'Zusatzblatt (Perigon)'!K6852)</f>
        <v/>
      </c>
      <c r="F6857" s="65"/>
      <c r="G6857" s="64"/>
      <c r="H6857" s="69" t="str">
        <f>IF(ISBLANK('Zusatzblatt (Perigon)'!L6852),"",'Zusatzblatt (Perigon)'!L6852)</f>
        <v/>
      </c>
      <c r="I6857" s="69" t="str">
        <f>IF(ISBLANK('Zusatzblatt (Perigon)'!M6852),"",'Zusatzblatt (Perigon)'!M6852)</f>
        <v/>
      </c>
      <c r="J6857" s="98" t="str">
        <f>IF(ISBLANK('Zusatzblatt (Perigon)'!N6852),"",'Zusatzblatt (Perigon)'!N6852)</f>
        <v/>
      </c>
      <c r="K6857" s="99" t="str">
        <f>IF(ISBLANK('Zusatzblatt (Perigon)'!J6852),"",'Zusatzblatt (Perigon)'!T6852)</f>
        <v/>
      </c>
      <c r="L6857" s="95" t="str">
        <f>IF(ISBLANK('Zusatzblatt (Perigon)'!O6852),"",'Zusatzblatt (Perigon)'!O6852)</f>
        <v/>
      </c>
      <c r="M6857" s="95" t="str">
        <f>IF(ISBLANK('Zusatzblatt (Perigon)'!R6852),"",'Zusatzblatt (Perigon)'!R6852)</f>
        <v/>
      </c>
      <c r="N6857" s="95" t="str">
        <f>IF(ISBLANK('Zusatzblatt (Perigon)'!P6852),"",'Zusatzblatt (Perigon)'!P6852)</f>
        <v/>
      </c>
      <c r="O6857" s="38" t="str">
        <f>IF($L6857="","",VLOOKUP($R6857,Tarife!$A$2:$R$599,13,FALSE))</f>
        <v/>
      </c>
      <c r="P6857" s="38" t="str">
        <f t="shared" si="107"/>
        <v/>
      </c>
      <c r="R6857" s="100" t="str">
        <f>Zusammenzug!$C$25&amp;"-"&amp;Zusammenzug!$A$7&amp;"-"&amp;Leistungen!L6857</f>
        <v>2026-Nicht beauftragte Spitex-Organisation-</v>
      </c>
    </row>
    <row r="6858" spans="1:18" x14ac:dyDescent="0.2">
      <c r="A6858" s="95" t="str">
        <f>IF(ISBLANK('Zusatzblatt (Perigon)'!E6853),"",'Zusatzblatt (Perigon)'!E6853)</f>
        <v/>
      </c>
      <c r="B6858" s="95" t="str">
        <f>IF(ISBLANK('Zusatzblatt (Perigon)'!G6853),"",'Zusatzblatt (Perigon)'!G6853)</f>
        <v/>
      </c>
      <c r="C6858" s="96" t="str">
        <f>IF(ISBLANK('Zusatzblatt (Perigon)'!I6853),"",'Zusatzblatt (Perigon)'!I6853)</f>
        <v/>
      </c>
      <c r="D6858" s="97" t="str">
        <f>IF(ISBLANK('Zusatzblatt (Perigon)'!J6853),"",'Zusatzblatt (Perigon)'!J6853)</f>
        <v/>
      </c>
      <c r="E6858" s="64" t="str">
        <f>IF(ISBLANK('Zusatzblatt (Perigon)'!K6853),"",'Zusatzblatt (Perigon)'!K6853)</f>
        <v/>
      </c>
      <c r="F6858" s="65"/>
      <c r="G6858" s="64"/>
      <c r="H6858" s="69" t="str">
        <f>IF(ISBLANK('Zusatzblatt (Perigon)'!L6853),"",'Zusatzblatt (Perigon)'!L6853)</f>
        <v/>
      </c>
      <c r="I6858" s="69" t="str">
        <f>IF(ISBLANK('Zusatzblatt (Perigon)'!M6853),"",'Zusatzblatt (Perigon)'!M6853)</f>
        <v/>
      </c>
      <c r="J6858" s="98" t="str">
        <f>IF(ISBLANK('Zusatzblatt (Perigon)'!N6853),"",'Zusatzblatt (Perigon)'!N6853)</f>
        <v/>
      </c>
      <c r="K6858" s="99" t="str">
        <f>IF(ISBLANK('Zusatzblatt (Perigon)'!J6853),"",'Zusatzblatt (Perigon)'!T6853)</f>
        <v/>
      </c>
      <c r="L6858" s="95" t="str">
        <f>IF(ISBLANK('Zusatzblatt (Perigon)'!O6853),"",'Zusatzblatt (Perigon)'!O6853)</f>
        <v/>
      </c>
      <c r="M6858" s="95" t="str">
        <f>IF(ISBLANK('Zusatzblatt (Perigon)'!R6853),"",'Zusatzblatt (Perigon)'!R6853)</f>
        <v/>
      </c>
      <c r="N6858" s="95" t="str">
        <f>IF(ISBLANK('Zusatzblatt (Perigon)'!P6853),"",'Zusatzblatt (Perigon)'!P6853)</f>
        <v/>
      </c>
      <c r="O6858" s="38" t="str">
        <f>IF($L6858="","",VLOOKUP($R6858,Tarife!$A$2:$R$599,13,FALSE))</f>
        <v/>
      </c>
      <c r="P6858" s="38" t="str">
        <f t="shared" si="107"/>
        <v/>
      </c>
      <c r="R6858" s="100" t="str">
        <f>Zusammenzug!$C$25&amp;"-"&amp;Zusammenzug!$A$7&amp;"-"&amp;Leistungen!L6858</f>
        <v>2026-Nicht beauftragte Spitex-Organisation-</v>
      </c>
    </row>
    <row r="6859" spans="1:18" x14ac:dyDescent="0.2">
      <c r="A6859" s="95" t="str">
        <f>IF(ISBLANK('Zusatzblatt (Perigon)'!E6854),"",'Zusatzblatt (Perigon)'!E6854)</f>
        <v/>
      </c>
      <c r="B6859" s="95" t="str">
        <f>IF(ISBLANK('Zusatzblatt (Perigon)'!G6854),"",'Zusatzblatt (Perigon)'!G6854)</f>
        <v/>
      </c>
      <c r="C6859" s="96" t="str">
        <f>IF(ISBLANK('Zusatzblatt (Perigon)'!I6854),"",'Zusatzblatt (Perigon)'!I6854)</f>
        <v/>
      </c>
      <c r="D6859" s="97" t="str">
        <f>IF(ISBLANK('Zusatzblatt (Perigon)'!J6854),"",'Zusatzblatt (Perigon)'!J6854)</f>
        <v/>
      </c>
      <c r="E6859" s="64" t="str">
        <f>IF(ISBLANK('Zusatzblatt (Perigon)'!K6854),"",'Zusatzblatt (Perigon)'!K6854)</f>
        <v/>
      </c>
      <c r="F6859" s="65"/>
      <c r="G6859" s="64"/>
      <c r="H6859" s="69" t="str">
        <f>IF(ISBLANK('Zusatzblatt (Perigon)'!L6854),"",'Zusatzblatt (Perigon)'!L6854)</f>
        <v/>
      </c>
      <c r="I6859" s="69" t="str">
        <f>IF(ISBLANK('Zusatzblatt (Perigon)'!M6854),"",'Zusatzblatt (Perigon)'!M6854)</f>
        <v/>
      </c>
      <c r="J6859" s="98" t="str">
        <f>IF(ISBLANK('Zusatzblatt (Perigon)'!N6854),"",'Zusatzblatt (Perigon)'!N6854)</f>
        <v/>
      </c>
      <c r="K6859" s="99" t="str">
        <f>IF(ISBLANK('Zusatzblatt (Perigon)'!J6854),"",'Zusatzblatt (Perigon)'!T6854)</f>
        <v/>
      </c>
      <c r="L6859" s="95" t="str">
        <f>IF(ISBLANK('Zusatzblatt (Perigon)'!O6854),"",'Zusatzblatt (Perigon)'!O6854)</f>
        <v/>
      </c>
      <c r="M6859" s="95" t="str">
        <f>IF(ISBLANK('Zusatzblatt (Perigon)'!R6854),"",'Zusatzblatt (Perigon)'!R6854)</f>
        <v/>
      </c>
      <c r="N6859" s="95" t="str">
        <f>IF(ISBLANK('Zusatzblatt (Perigon)'!P6854),"",'Zusatzblatt (Perigon)'!P6854)</f>
        <v/>
      </c>
      <c r="O6859" s="38" t="str">
        <f>IF($L6859="","",VLOOKUP($R6859,Tarife!$A$2:$R$599,13,FALSE))</f>
        <v/>
      </c>
      <c r="P6859" s="38" t="str">
        <f t="shared" si="107"/>
        <v/>
      </c>
      <c r="R6859" s="100" t="str">
        <f>Zusammenzug!$C$25&amp;"-"&amp;Zusammenzug!$A$7&amp;"-"&amp;Leistungen!L6859</f>
        <v>2026-Nicht beauftragte Spitex-Organisation-</v>
      </c>
    </row>
    <row r="6860" spans="1:18" x14ac:dyDescent="0.2">
      <c r="A6860" s="95" t="str">
        <f>IF(ISBLANK('Zusatzblatt (Perigon)'!E6855),"",'Zusatzblatt (Perigon)'!E6855)</f>
        <v/>
      </c>
      <c r="B6860" s="95" t="str">
        <f>IF(ISBLANK('Zusatzblatt (Perigon)'!G6855),"",'Zusatzblatt (Perigon)'!G6855)</f>
        <v/>
      </c>
      <c r="C6860" s="96" t="str">
        <f>IF(ISBLANK('Zusatzblatt (Perigon)'!I6855),"",'Zusatzblatt (Perigon)'!I6855)</f>
        <v/>
      </c>
      <c r="D6860" s="97" t="str">
        <f>IF(ISBLANK('Zusatzblatt (Perigon)'!J6855),"",'Zusatzblatt (Perigon)'!J6855)</f>
        <v/>
      </c>
      <c r="E6860" s="64" t="str">
        <f>IF(ISBLANK('Zusatzblatt (Perigon)'!K6855),"",'Zusatzblatt (Perigon)'!K6855)</f>
        <v/>
      </c>
      <c r="F6860" s="65"/>
      <c r="G6860" s="64"/>
      <c r="H6860" s="69" t="str">
        <f>IF(ISBLANK('Zusatzblatt (Perigon)'!L6855),"",'Zusatzblatt (Perigon)'!L6855)</f>
        <v/>
      </c>
      <c r="I6860" s="69" t="str">
        <f>IF(ISBLANK('Zusatzblatt (Perigon)'!M6855),"",'Zusatzblatt (Perigon)'!M6855)</f>
        <v/>
      </c>
      <c r="J6860" s="98" t="str">
        <f>IF(ISBLANK('Zusatzblatt (Perigon)'!N6855),"",'Zusatzblatt (Perigon)'!N6855)</f>
        <v/>
      </c>
      <c r="K6860" s="99" t="str">
        <f>IF(ISBLANK('Zusatzblatt (Perigon)'!J6855),"",'Zusatzblatt (Perigon)'!T6855)</f>
        <v/>
      </c>
      <c r="L6860" s="95" t="str">
        <f>IF(ISBLANK('Zusatzblatt (Perigon)'!O6855),"",'Zusatzblatt (Perigon)'!O6855)</f>
        <v/>
      </c>
      <c r="M6860" s="95" t="str">
        <f>IF(ISBLANK('Zusatzblatt (Perigon)'!R6855),"",'Zusatzblatt (Perigon)'!R6855)</f>
        <v/>
      </c>
      <c r="N6860" s="95" t="str">
        <f>IF(ISBLANK('Zusatzblatt (Perigon)'!P6855),"",'Zusatzblatt (Perigon)'!P6855)</f>
        <v/>
      </c>
      <c r="O6860" s="38" t="str">
        <f>IF($L6860="","",VLOOKUP($R6860,Tarife!$A$2:$R$599,13,FALSE))</f>
        <v/>
      </c>
      <c r="P6860" s="38" t="str">
        <f t="shared" si="107"/>
        <v/>
      </c>
      <c r="R6860" s="100" t="str">
        <f>Zusammenzug!$C$25&amp;"-"&amp;Zusammenzug!$A$7&amp;"-"&amp;Leistungen!L6860</f>
        <v>2026-Nicht beauftragte Spitex-Organisation-</v>
      </c>
    </row>
    <row r="6861" spans="1:18" x14ac:dyDescent="0.2">
      <c r="A6861" s="95" t="str">
        <f>IF(ISBLANK('Zusatzblatt (Perigon)'!E6856),"",'Zusatzblatt (Perigon)'!E6856)</f>
        <v/>
      </c>
      <c r="B6861" s="95" t="str">
        <f>IF(ISBLANK('Zusatzblatt (Perigon)'!G6856),"",'Zusatzblatt (Perigon)'!G6856)</f>
        <v/>
      </c>
      <c r="C6861" s="96" t="str">
        <f>IF(ISBLANK('Zusatzblatt (Perigon)'!I6856),"",'Zusatzblatt (Perigon)'!I6856)</f>
        <v/>
      </c>
      <c r="D6861" s="97" t="str">
        <f>IF(ISBLANK('Zusatzblatt (Perigon)'!J6856),"",'Zusatzblatt (Perigon)'!J6856)</f>
        <v/>
      </c>
      <c r="E6861" s="64" t="str">
        <f>IF(ISBLANK('Zusatzblatt (Perigon)'!K6856),"",'Zusatzblatt (Perigon)'!K6856)</f>
        <v/>
      </c>
      <c r="F6861" s="65"/>
      <c r="G6861" s="64"/>
      <c r="H6861" s="69" t="str">
        <f>IF(ISBLANK('Zusatzblatt (Perigon)'!L6856),"",'Zusatzblatt (Perigon)'!L6856)</f>
        <v/>
      </c>
      <c r="I6861" s="69" t="str">
        <f>IF(ISBLANK('Zusatzblatt (Perigon)'!M6856),"",'Zusatzblatt (Perigon)'!M6856)</f>
        <v/>
      </c>
      <c r="J6861" s="98" t="str">
        <f>IF(ISBLANK('Zusatzblatt (Perigon)'!N6856),"",'Zusatzblatt (Perigon)'!N6856)</f>
        <v/>
      </c>
      <c r="K6861" s="99" t="str">
        <f>IF(ISBLANK('Zusatzblatt (Perigon)'!J6856),"",'Zusatzblatt (Perigon)'!T6856)</f>
        <v/>
      </c>
      <c r="L6861" s="95" t="str">
        <f>IF(ISBLANK('Zusatzblatt (Perigon)'!O6856),"",'Zusatzblatt (Perigon)'!O6856)</f>
        <v/>
      </c>
      <c r="M6861" s="95" t="str">
        <f>IF(ISBLANK('Zusatzblatt (Perigon)'!R6856),"",'Zusatzblatt (Perigon)'!R6856)</f>
        <v/>
      </c>
      <c r="N6861" s="95" t="str">
        <f>IF(ISBLANK('Zusatzblatt (Perigon)'!P6856),"",'Zusatzblatt (Perigon)'!P6856)</f>
        <v/>
      </c>
      <c r="O6861" s="38" t="str">
        <f>IF($L6861="","",VLOOKUP($R6861,Tarife!$A$2:$R$599,13,FALSE))</f>
        <v/>
      </c>
      <c r="P6861" s="38" t="str">
        <f t="shared" si="107"/>
        <v/>
      </c>
      <c r="R6861" s="100" t="str">
        <f>Zusammenzug!$C$25&amp;"-"&amp;Zusammenzug!$A$7&amp;"-"&amp;Leistungen!L6861</f>
        <v>2026-Nicht beauftragte Spitex-Organisation-</v>
      </c>
    </row>
    <row r="6862" spans="1:18" x14ac:dyDescent="0.2">
      <c r="A6862" s="95" t="str">
        <f>IF(ISBLANK('Zusatzblatt (Perigon)'!E6857),"",'Zusatzblatt (Perigon)'!E6857)</f>
        <v/>
      </c>
      <c r="B6862" s="95" t="str">
        <f>IF(ISBLANK('Zusatzblatt (Perigon)'!G6857),"",'Zusatzblatt (Perigon)'!G6857)</f>
        <v/>
      </c>
      <c r="C6862" s="96" t="str">
        <f>IF(ISBLANK('Zusatzblatt (Perigon)'!I6857),"",'Zusatzblatt (Perigon)'!I6857)</f>
        <v/>
      </c>
      <c r="D6862" s="97" t="str">
        <f>IF(ISBLANK('Zusatzblatt (Perigon)'!J6857),"",'Zusatzblatt (Perigon)'!J6857)</f>
        <v/>
      </c>
      <c r="E6862" s="64" t="str">
        <f>IF(ISBLANK('Zusatzblatt (Perigon)'!K6857),"",'Zusatzblatt (Perigon)'!K6857)</f>
        <v/>
      </c>
      <c r="F6862" s="65"/>
      <c r="G6862" s="64"/>
      <c r="H6862" s="69" t="str">
        <f>IF(ISBLANK('Zusatzblatt (Perigon)'!L6857),"",'Zusatzblatt (Perigon)'!L6857)</f>
        <v/>
      </c>
      <c r="I6862" s="69" t="str">
        <f>IF(ISBLANK('Zusatzblatt (Perigon)'!M6857),"",'Zusatzblatt (Perigon)'!M6857)</f>
        <v/>
      </c>
      <c r="J6862" s="98" t="str">
        <f>IF(ISBLANK('Zusatzblatt (Perigon)'!N6857),"",'Zusatzblatt (Perigon)'!N6857)</f>
        <v/>
      </c>
      <c r="K6862" s="99" t="str">
        <f>IF(ISBLANK('Zusatzblatt (Perigon)'!J6857),"",'Zusatzblatt (Perigon)'!T6857)</f>
        <v/>
      </c>
      <c r="L6862" s="95" t="str">
        <f>IF(ISBLANK('Zusatzblatt (Perigon)'!O6857),"",'Zusatzblatt (Perigon)'!O6857)</f>
        <v/>
      </c>
      <c r="M6862" s="95" t="str">
        <f>IF(ISBLANK('Zusatzblatt (Perigon)'!R6857),"",'Zusatzblatt (Perigon)'!R6857)</f>
        <v/>
      </c>
      <c r="N6862" s="95" t="str">
        <f>IF(ISBLANK('Zusatzblatt (Perigon)'!P6857),"",'Zusatzblatt (Perigon)'!P6857)</f>
        <v/>
      </c>
      <c r="O6862" s="38" t="str">
        <f>IF($L6862="","",VLOOKUP($R6862,Tarife!$A$2:$R$599,13,FALSE))</f>
        <v/>
      </c>
      <c r="P6862" s="38" t="str">
        <f t="shared" si="107"/>
        <v/>
      </c>
      <c r="R6862" s="100" t="str">
        <f>Zusammenzug!$C$25&amp;"-"&amp;Zusammenzug!$A$7&amp;"-"&amp;Leistungen!L6862</f>
        <v>2026-Nicht beauftragte Spitex-Organisation-</v>
      </c>
    </row>
    <row r="6863" spans="1:18" x14ac:dyDescent="0.2">
      <c r="A6863" s="95" t="str">
        <f>IF(ISBLANK('Zusatzblatt (Perigon)'!E6858),"",'Zusatzblatt (Perigon)'!E6858)</f>
        <v/>
      </c>
      <c r="B6863" s="95" t="str">
        <f>IF(ISBLANK('Zusatzblatt (Perigon)'!G6858),"",'Zusatzblatt (Perigon)'!G6858)</f>
        <v/>
      </c>
      <c r="C6863" s="96" t="str">
        <f>IF(ISBLANK('Zusatzblatt (Perigon)'!I6858),"",'Zusatzblatt (Perigon)'!I6858)</f>
        <v/>
      </c>
      <c r="D6863" s="97" t="str">
        <f>IF(ISBLANK('Zusatzblatt (Perigon)'!J6858),"",'Zusatzblatt (Perigon)'!J6858)</f>
        <v/>
      </c>
      <c r="E6863" s="64" t="str">
        <f>IF(ISBLANK('Zusatzblatt (Perigon)'!K6858),"",'Zusatzblatt (Perigon)'!K6858)</f>
        <v/>
      </c>
      <c r="F6863" s="65"/>
      <c r="G6863" s="64"/>
      <c r="H6863" s="69" t="str">
        <f>IF(ISBLANK('Zusatzblatt (Perigon)'!L6858),"",'Zusatzblatt (Perigon)'!L6858)</f>
        <v/>
      </c>
      <c r="I6863" s="69" t="str">
        <f>IF(ISBLANK('Zusatzblatt (Perigon)'!M6858),"",'Zusatzblatt (Perigon)'!M6858)</f>
        <v/>
      </c>
      <c r="J6863" s="98" t="str">
        <f>IF(ISBLANK('Zusatzblatt (Perigon)'!N6858),"",'Zusatzblatt (Perigon)'!N6858)</f>
        <v/>
      </c>
      <c r="K6863" s="99" t="str">
        <f>IF(ISBLANK('Zusatzblatt (Perigon)'!J6858),"",'Zusatzblatt (Perigon)'!T6858)</f>
        <v/>
      </c>
      <c r="L6863" s="95" t="str">
        <f>IF(ISBLANK('Zusatzblatt (Perigon)'!O6858),"",'Zusatzblatt (Perigon)'!O6858)</f>
        <v/>
      </c>
      <c r="M6863" s="95" t="str">
        <f>IF(ISBLANK('Zusatzblatt (Perigon)'!R6858),"",'Zusatzblatt (Perigon)'!R6858)</f>
        <v/>
      </c>
      <c r="N6863" s="95" t="str">
        <f>IF(ISBLANK('Zusatzblatt (Perigon)'!P6858),"",'Zusatzblatt (Perigon)'!P6858)</f>
        <v/>
      </c>
      <c r="O6863" s="38" t="str">
        <f>IF($L6863="","",VLOOKUP($R6863,Tarife!$A$2:$R$599,13,FALSE))</f>
        <v/>
      </c>
      <c r="P6863" s="38" t="str">
        <f t="shared" si="107"/>
        <v/>
      </c>
      <c r="R6863" s="100" t="str">
        <f>Zusammenzug!$C$25&amp;"-"&amp;Zusammenzug!$A$7&amp;"-"&amp;Leistungen!L6863</f>
        <v>2026-Nicht beauftragte Spitex-Organisation-</v>
      </c>
    </row>
    <row r="6864" spans="1:18" x14ac:dyDescent="0.2">
      <c r="A6864" s="95" t="str">
        <f>IF(ISBLANK('Zusatzblatt (Perigon)'!E6859),"",'Zusatzblatt (Perigon)'!E6859)</f>
        <v/>
      </c>
      <c r="B6864" s="95" t="str">
        <f>IF(ISBLANK('Zusatzblatt (Perigon)'!G6859),"",'Zusatzblatt (Perigon)'!G6859)</f>
        <v/>
      </c>
      <c r="C6864" s="96" t="str">
        <f>IF(ISBLANK('Zusatzblatt (Perigon)'!I6859),"",'Zusatzblatt (Perigon)'!I6859)</f>
        <v/>
      </c>
      <c r="D6864" s="97" t="str">
        <f>IF(ISBLANK('Zusatzblatt (Perigon)'!J6859),"",'Zusatzblatt (Perigon)'!J6859)</f>
        <v/>
      </c>
      <c r="E6864" s="64" t="str">
        <f>IF(ISBLANK('Zusatzblatt (Perigon)'!K6859),"",'Zusatzblatt (Perigon)'!K6859)</f>
        <v/>
      </c>
      <c r="F6864" s="65"/>
      <c r="G6864" s="64"/>
      <c r="H6864" s="69" t="str">
        <f>IF(ISBLANK('Zusatzblatt (Perigon)'!L6859),"",'Zusatzblatt (Perigon)'!L6859)</f>
        <v/>
      </c>
      <c r="I6864" s="69" t="str">
        <f>IF(ISBLANK('Zusatzblatt (Perigon)'!M6859),"",'Zusatzblatt (Perigon)'!M6859)</f>
        <v/>
      </c>
      <c r="J6864" s="98" t="str">
        <f>IF(ISBLANK('Zusatzblatt (Perigon)'!N6859),"",'Zusatzblatt (Perigon)'!N6859)</f>
        <v/>
      </c>
      <c r="K6864" s="99" t="str">
        <f>IF(ISBLANK('Zusatzblatt (Perigon)'!J6859),"",'Zusatzblatt (Perigon)'!T6859)</f>
        <v/>
      </c>
      <c r="L6864" s="95" t="str">
        <f>IF(ISBLANK('Zusatzblatt (Perigon)'!O6859),"",'Zusatzblatt (Perigon)'!O6859)</f>
        <v/>
      </c>
      <c r="M6864" s="95" t="str">
        <f>IF(ISBLANK('Zusatzblatt (Perigon)'!R6859),"",'Zusatzblatt (Perigon)'!R6859)</f>
        <v/>
      </c>
      <c r="N6864" s="95" t="str">
        <f>IF(ISBLANK('Zusatzblatt (Perigon)'!P6859),"",'Zusatzblatt (Perigon)'!P6859)</f>
        <v/>
      </c>
      <c r="O6864" s="38" t="str">
        <f>IF($L6864="","",VLOOKUP($R6864,Tarife!$A$2:$R$599,13,FALSE))</f>
        <v/>
      </c>
      <c r="P6864" s="38" t="str">
        <f t="shared" si="107"/>
        <v/>
      </c>
      <c r="R6864" s="100" t="str">
        <f>Zusammenzug!$C$25&amp;"-"&amp;Zusammenzug!$A$7&amp;"-"&amp;Leistungen!L6864</f>
        <v>2026-Nicht beauftragte Spitex-Organisation-</v>
      </c>
    </row>
    <row r="6865" spans="1:18" x14ac:dyDescent="0.2">
      <c r="A6865" s="95" t="str">
        <f>IF(ISBLANK('Zusatzblatt (Perigon)'!E6860),"",'Zusatzblatt (Perigon)'!E6860)</f>
        <v/>
      </c>
      <c r="B6865" s="95" t="str">
        <f>IF(ISBLANK('Zusatzblatt (Perigon)'!G6860),"",'Zusatzblatt (Perigon)'!G6860)</f>
        <v/>
      </c>
      <c r="C6865" s="96" t="str">
        <f>IF(ISBLANK('Zusatzblatt (Perigon)'!I6860),"",'Zusatzblatt (Perigon)'!I6860)</f>
        <v/>
      </c>
      <c r="D6865" s="97" t="str">
        <f>IF(ISBLANK('Zusatzblatt (Perigon)'!J6860),"",'Zusatzblatt (Perigon)'!J6860)</f>
        <v/>
      </c>
      <c r="E6865" s="64" t="str">
        <f>IF(ISBLANK('Zusatzblatt (Perigon)'!K6860),"",'Zusatzblatt (Perigon)'!K6860)</f>
        <v/>
      </c>
      <c r="F6865" s="65"/>
      <c r="G6865" s="64"/>
      <c r="H6865" s="69" t="str">
        <f>IF(ISBLANK('Zusatzblatt (Perigon)'!L6860),"",'Zusatzblatt (Perigon)'!L6860)</f>
        <v/>
      </c>
      <c r="I6865" s="69" t="str">
        <f>IF(ISBLANK('Zusatzblatt (Perigon)'!M6860),"",'Zusatzblatt (Perigon)'!M6860)</f>
        <v/>
      </c>
      <c r="J6865" s="98" t="str">
        <f>IF(ISBLANK('Zusatzblatt (Perigon)'!N6860),"",'Zusatzblatt (Perigon)'!N6860)</f>
        <v/>
      </c>
      <c r="K6865" s="99" t="str">
        <f>IF(ISBLANK('Zusatzblatt (Perigon)'!J6860),"",'Zusatzblatt (Perigon)'!T6860)</f>
        <v/>
      </c>
      <c r="L6865" s="95" t="str">
        <f>IF(ISBLANK('Zusatzblatt (Perigon)'!O6860),"",'Zusatzblatt (Perigon)'!O6860)</f>
        <v/>
      </c>
      <c r="M6865" s="95" t="str">
        <f>IF(ISBLANK('Zusatzblatt (Perigon)'!R6860),"",'Zusatzblatt (Perigon)'!R6860)</f>
        <v/>
      </c>
      <c r="N6865" s="95" t="str">
        <f>IF(ISBLANK('Zusatzblatt (Perigon)'!P6860),"",'Zusatzblatt (Perigon)'!P6860)</f>
        <v/>
      </c>
      <c r="O6865" s="38" t="str">
        <f>IF($L6865="","",VLOOKUP($R6865,Tarife!$A$2:$R$599,13,FALSE))</f>
        <v/>
      </c>
      <c r="P6865" s="38" t="str">
        <f t="shared" si="107"/>
        <v/>
      </c>
      <c r="R6865" s="100" t="str">
        <f>Zusammenzug!$C$25&amp;"-"&amp;Zusammenzug!$A$7&amp;"-"&amp;Leistungen!L6865</f>
        <v>2026-Nicht beauftragte Spitex-Organisation-</v>
      </c>
    </row>
    <row r="6866" spans="1:18" x14ac:dyDescent="0.2">
      <c r="A6866" s="95" t="str">
        <f>IF(ISBLANK('Zusatzblatt (Perigon)'!E6861),"",'Zusatzblatt (Perigon)'!E6861)</f>
        <v/>
      </c>
      <c r="B6866" s="95" t="str">
        <f>IF(ISBLANK('Zusatzblatt (Perigon)'!G6861),"",'Zusatzblatt (Perigon)'!G6861)</f>
        <v/>
      </c>
      <c r="C6866" s="96" t="str">
        <f>IF(ISBLANK('Zusatzblatt (Perigon)'!I6861),"",'Zusatzblatt (Perigon)'!I6861)</f>
        <v/>
      </c>
      <c r="D6866" s="97" t="str">
        <f>IF(ISBLANK('Zusatzblatt (Perigon)'!J6861),"",'Zusatzblatt (Perigon)'!J6861)</f>
        <v/>
      </c>
      <c r="E6866" s="64" t="str">
        <f>IF(ISBLANK('Zusatzblatt (Perigon)'!K6861),"",'Zusatzblatt (Perigon)'!K6861)</f>
        <v/>
      </c>
      <c r="F6866" s="65"/>
      <c r="G6866" s="64"/>
      <c r="H6866" s="69" t="str">
        <f>IF(ISBLANK('Zusatzblatt (Perigon)'!L6861),"",'Zusatzblatt (Perigon)'!L6861)</f>
        <v/>
      </c>
      <c r="I6866" s="69" t="str">
        <f>IF(ISBLANK('Zusatzblatt (Perigon)'!M6861),"",'Zusatzblatt (Perigon)'!M6861)</f>
        <v/>
      </c>
      <c r="J6866" s="98" t="str">
        <f>IF(ISBLANK('Zusatzblatt (Perigon)'!N6861),"",'Zusatzblatt (Perigon)'!N6861)</f>
        <v/>
      </c>
      <c r="K6866" s="99" t="str">
        <f>IF(ISBLANK('Zusatzblatt (Perigon)'!J6861),"",'Zusatzblatt (Perigon)'!T6861)</f>
        <v/>
      </c>
      <c r="L6866" s="95" t="str">
        <f>IF(ISBLANK('Zusatzblatt (Perigon)'!O6861),"",'Zusatzblatt (Perigon)'!O6861)</f>
        <v/>
      </c>
      <c r="M6866" s="95" t="str">
        <f>IF(ISBLANK('Zusatzblatt (Perigon)'!R6861),"",'Zusatzblatt (Perigon)'!R6861)</f>
        <v/>
      </c>
      <c r="N6866" s="95" t="str">
        <f>IF(ISBLANK('Zusatzblatt (Perigon)'!P6861),"",'Zusatzblatt (Perigon)'!P6861)</f>
        <v/>
      </c>
      <c r="O6866" s="38" t="str">
        <f>IF($L6866="","",VLOOKUP($R6866,Tarife!$A$2:$R$599,13,FALSE))</f>
        <v/>
      </c>
      <c r="P6866" s="38" t="str">
        <f t="shared" si="107"/>
        <v/>
      </c>
      <c r="R6866" s="100" t="str">
        <f>Zusammenzug!$C$25&amp;"-"&amp;Zusammenzug!$A$7&amp;"-"&amp;Leistungen!L6866</f>
        <v>2026-Nicht beauftragte Spitex-Organisation-</v>
      </c>
    </row>
    <row r="6867" spans="1:18" x14ac:dyDescent="0.2">
      <c r="A6867" s="95" t="str">
        <f>IF(ISBLANK('Zusatzblatt (Perigon)'!E6862),"",'Zusatzblatt (Perigon)'!E6862)</f>
        <v/>
      </c>
      <c r="B6867" s="95" t="str">
        <f>IF(ISBLANK('Zusatzblatt (Perigon)'!G6862),"",'Zusatzblatt (Perigon)'!G6862)</f>
        <v/>
      </c>
      <c r="C6867" s="96" t="str">
        <f>IF(ISBLANK('Zusatzblatt (Perigon)'!I6862),"",'Zusatzblatt (Perigon)'!I6862)</f>
        <v/>
      </c>
      <c r="D6867" s="97" t="str">
        <f>IF(ISBLANK('Zusatzblatt (Perigon)'!J6862),"",'Zusatzblatt (Perigon)'!J6862)</f>
        <v/>
      </c>
      <c r="E6867" s="64" t="str">
        <f>IF(ISBLANK('Zusatzblatt (Perigon)'!K6862),"",'Zusatzblatt (Perigon)'!K6862)</f>
        <v/>
      </c>
      <c r="F6867" s="65"/>
      <c r="G6867" s="64"/>
      <c r="H6867" s="69" t="str">
        <f>IF(ISBLANK('Zusatzblatt (Perigon)'!L6862),"",'Zusatzblatt (Perigon)'!L6862)</f>
        <v/>
      </c>
      <c r="I6867" s="69" t="str">
        <f>IF(ISBLANK('Zusatzblatt (Perigon)'!M6862),"",'Zusatzblatt (Perigon)'!M6862)</f>
        <v/>
      </c>
      <c r="J6867" s="98" t="str">
        <f>IF(ISBLANK('Zusatzblatt (Perigon)'!N6862),"",'Zusatzblatt (Perigon)'!N6862)</f>
        <v/>
      </c>
      <c r="K6867" s="99" t="str">
        <f>IF(ISBLANK('Zusatzblatt (Perigon)'!J6862),"",'Zusatzblatt (Perigon)'!T6862)</f>
        <v/>
      </c>
      <c r="L6867" s="95" t="str">
        <f>IF(ISBLANK('Zusatzblatt (Perigon)'!O6862),"",'Zusatzblatt (Perigon)'!O6862)</f>
        <v/>
      </c>
      <c r="M6867" s="95" t="str">
        <f>IF(ISBLANK('Zusatzblatt (Perigon)'!R6862),"",'Zusatzblatt (Perigon)'!R6862)</f>
        <v/>
      </c>
      <c r="N6867" s="95" t="str">
        <f>IF(ISBLANK('Zusatzblatt (Perigon)'!P6862),"",'Zusatzblatt (Perigon)'!P6862)</f>
        <v/>
      </c>
      <c r="O6867" s="38" t="str">
        <f>IF($L6867="","",VLOOKUP($R6867,Tarife!$A$2:$R$599,13,FALSE))</f>
        <v/>
      </c>
      <c r="P6867" s="38" t="str">
        <f t="shared" si="107"/>
        <v/>
      </c>
      <c r="R6867" s="100" t="str">
        <f>Zusammenzug!$C$25&amp;"-"&amp;Zusammenzug!$A$7&amp;"-"&amp;Leistungen!L6867</f>
        <v>2026-Nicht beauftragte Spitex-Organisation-</v>
      </c>
    </row>
    <row r="6868" spans="1:18" x14ac:dyDescent="0.2">
      <c r="A6868" s="95" t="str">
        <f>IF(ISBLANK('Zusatzblatt (Perigon)'!E6863),"",'Zusatzblatt (Perigon)'!E6863)</f>
        <v/>
      </c>
      <c r="B6868" s="95" t="str">
        <f>IF(ISBLANK('Zusatzblatt (Perigon)'!G6863),"",'Zusatzblatt (Perigon)'!G6863)</f>
        <v/>
      </c>
      <c r="C6868" s="96" t="str">
        <f>IF(ISBLANK('Zusatzblatt (Perigon)'!I6863),"",'Zusatzblatt (Perigon)'!I6863)</f>
        <v/>
      </c>
      <c r="D6868" s="97" t="str">
        <f>IF(ISBLANK('Zusatzblatt (Perigon)'!J6863),"",'Zusatzblatt (Perigon)'!J6863)</f>
        <v/>
      </c>
      <c r="E6868" s="64" t="str">
        <f>IF(ISBLANK('Zusatzblatt (Perigon)'!K6863),"",'Zusatzblatt (Perigon)'!K6863)</f>
        <v/>
      </c>
      <c r="F6868" s="65"/>
      <c r="G6868" s="64"/>
      <c r="H6868" s="69" t="str">
        <f>IF(ISBLANK('Zusatzblatt (Perigon)'!L6863),"",'Zusatzblatt (Perigon)'!L6863)</f>
        <v/>
      </c>
      <c r="I6868" s="69" t="str">
        <f>IF(ISBLANK('Zusatzblatt (Perigon)'!M6863),"",'Zusatzblatt (Perigon)'!M6863)</f>
        <v/>
      </c>
      <c r="J6868" s="98" t="str">
        <f>IF(ISBLANK('Zusatzblatt (Perigon)'!N6863),"",'Zusatzblatt (Perigon)'!N6863)</f>
        <v/>
      </c>
      <c r="K6868" s="99" t="str">
        <f>IF(ISBLANK('Zusatzblatt (Perigon)'!J6863),"",'Zusatzblatt (Perigon)'!T6863)</f>
        <v/>
      </c>
      <c r="L6868" s="95" t="str">
        <f>IF(ISBLANK('Zusatzblatt (Perigon)'!O6863),"",'Zusatzblatt (Perigon)'!O6863)</f>
        <v/>
      </c>
      <c r="M6868" s="95" t="str">
        <f>IF(ISBLANK('Zusatzblatt (Perigon)'!R6863),"",'Zusatzblatt (Perigon)'!R6863)</f>
        <v/>
      </c>
      <c r="N6868" s="95" t="str">
        <f>IF(ISBLANK('Zusatzblatt (Perigon)'!P6863),"",'Zusatzblatt (Perigon)'!P6863)</f>
        <v/>
      </c>
      <c r="O6868" s="38" t="str">
        <f>IF($L6868="","",VLOOKUP($R6868,Tarife!$A$2:$R$599,13,FALSE))</f>
        <v/>
      </c>
      <c r="P6868" s="38" t="str">
        <f t="shared" si="107"/>
        <v/>
      </c>
      <c r="R6868" s="100" t="str">
        <f>Zusammenzug!$C$25&amp;"-"&amp;Zusammenzug!$A$7&amp;"-"&amp;Leistungen!L6868</f>
        <v>2026-Nicht beauftragte Spitex-Organisation-</v>
      </c>
    </row>
    <row r="6869" spans="1:18" x14ac:dyDescent="0.2">
      <c r="A6869" s="95" t="str">
        <f>IF(ISBLANK('Zusatzblatt (Perigon)'!E6864),"",'Zusatzblatt (Perigon)'!E6864)</f>
        <v/>
      </c>
      <c r="B6869" s="95" t="str">
        <f>IF(ISBLANK('Zusatzblatt (Perigon)'!G6864),"",'Zusatzblatt (Perigon)'!G6864)</f>
        <v/>
      </c>
      <c r="C6869" s="96" t="str">
        <f>IF(ISBLANK('Zusatzblatt (Perigon)'!I6864),"",'Zusatzblatt (Perigon)'!I6864)</f>
        <v/>
      </c>
      <c r="D6869" s="97" t="str">
        <f>IF(ISBLANK('Zusatzblatt (Perigon)'!J6864),"",'Zusatzblatt (Perigon)'!J6864)</f>
        <v/>
      </c>
      <c r="E6869" s="64" t="str">
        <f>IF(ISBLANK('Zusatzblatt (Perigon)'!K6864),"",'Zusatzblatt (Perigon)'!K6864)</f>
        <v/>
      </c>
      <c r="F6869" s="65"/>
      <c r="G6869" s="64"/>
      <c r="H6869" s="69" t="str">
        <f>IF(ISBLANK('Zusatzblatt (Perigon)'!L6864),"",'Zusatzblatt (Perigon)'!L6864)</f>
        <v/>
      </c>
      <c r="I6869" s="69" t="str">
        <f>IF(ISBLANK('Zusatzblatt (Perigon)'!M6864),"",'Zusatzblatt (Perigon)'!M6864)</f>
        <v/>
      </c>
      <c r="J6869" s="98" t="str">
        <f>IF(ISBLANK('Zusatzblatt (Perigon)'!N6864),"",'Zusatzblatt (Perigon)'!N6864)</f>
        <v/>
      </c>
      <c r="K6869" s="99" t="str">
        <f>IF(ISBLANK('Zusatzblatt (Perigon)'!J6864),"",'Zusatzblatt (Perigon)'!T6864)</f>
        <v/>
      </c>
      <c r="L6869" s="95" t="str">
        <f>IF(ISBLANK('Zusatzblatt (Perigon)'!O6864),"",'Zusatzblatt (Perigon)'!O6864)</f>
        <v/>
      </c>
      <c r="M6869" s="95" t="str">
        <f>IF(ISBLANK('Zusatzblatt (Perigon)'!R6864),"",'Zusatzblatt (Perigon)'!R6864)</f>
        <v/>
      </c>
      <c r="N6869" s="95" t="str">
        <f>IF(ISBLANK('Zusatzblatt (Perigon)'!P6864),"",'Zusatzblatt (Perigon)'!P6864)</f>
        <v/>
      </c>
      <c r="O6869" s="38" t="str">
        <f>IF($L6869="","",VLOOKUP($R6869,Tarife!$A$2:$R$599,13,FALSE))</f>
        <v/>
      </c>
      <c r="P6869" s="38" t="str">
        <f t="shared" si="107"/>
        <v/>
      </c>
      <c r="R6869" s="100" t="str">
        <f>Zusammenzug!$C$25&amp;"-"&amp;Zusammenzug!$A$7&amp;"-"&amp;Leistungen!L6869</f>
        <v>2026-Nicht beauftragte Spitex-Organisation-</v>
      </c>
    </row>
    <row r="6870" spans="1:18" x14ac:dyDescent="0.2">
      <c r="A6870" s="95" t="str">
        <f>IF(ISBLANK('Zusatzblatt (Perigon)'!E6865),"",'Zusatzblatt (Perigon)'!E6865)</f>
        <v/>
      </c>
      <c r="B6870" s="95" t="str">
        <f>IF(ISBLANK('Zusatzblatt (Perigon)'!G6865),"",'Zusatzblatt (Perigon)'!G6865)</f>
        <v/>
      </c>
      <c r="C6870" s="96" t="str">
        <f>IF(ISBLANK('Zusatzblatt (Perigon)'!I6865),"",'Zusatzblatt (Perigon)'!I6865)</f>
        <v/>
      </c>
      <c r="D6870" s="97" t="str">
        <f>IF(ISBLANK('Zusatzblatt (Perigon)'!J6865),"",'Zusatzblatt (Perigon)'!J6865)</f>
        <v/>
      </c>
      <c r="E6870" s="64" t="str">
        <f>IF(ISBLANK('Zusatzblatt (Perigon)'!K6865),"",'Zusatzblatt (Perigon)'!K6865)</f>
        <v/>
      </c>
      <c r="F6870" s="65"/>
      <c r="G6870" s="64"/>
      <c r="H6870" s="69" t="str">
        <f>IF(ISBLANK('Zusatzblatt (Perigon)'!L6865),"",'Zusatzblatt (Perigon)'!L6865)</f>
        <v/>
      </c>
      <c r="I6870" s="69" t="str">
        <f>IF(ISBLANK('Zusatzblatt (Perigon)'!M6865),"",'Zusatzblatt (Perigon)'!M6865)</f>
        <v/>
      </c>
      <c r="J6870" s="98" t="str">
        <f>IF(ISBLANK('Zusatzblatt (Perigon)'!N6865),"",'Zusatzblatt (Perigon)'!N6865)</f>
        <v/>
      </c>
      <c r="K6870" s="99" t="str">
        <f>IF(ISBLANK('Zusatzblatt (Perigon)'!J6865),"",'Zusatzblatt (Perigon)'!T6865)</f>
        <v/>
      </c>
      <c r="L6870" s="95" t="str">
        <f>IF(ISBLANK('Zusatzblatt (Perigon)'!O6865),"",'Zusatzblatt (Perigon)'!O6865)</f>
        <v/>
      </c>
      <c r="M6870" s="95" t="str">
        <f>IF(ISBLANK('Zusatzblatt (Perigon)'!R6865),"",'Zusatzblatt (Perigon)'!R6865)</f>
        <v/>
      </c>
      <c r="N6870" s="95" t="str">
        <f>IF(ISBLANK('Zusatzblatt (Perigon)'!P6865),"",'Zusatzblatt (Perigon)'!P6865)</f>
        <v/>
      </c>
      <c r="O6870" s="38" t="str">
        <f>IF($L6870="","",VLOOKUP($R6870,Tarife!$A$2:$R$599,13,FALSE))</f>
        <v/>
      </c>
      <c r="P6870" s="38" t="str">
        <f t="shared" si="107"/>
        <v/>
      </c>
      <c r="R6870" s="100" t="str">
        <f>Zusammenzug!$C$25&amp;"-"&amp;Zusammenzug!$A$7&amp;"-"&amp;Leistungen!L6870</f>
        <v>2026-Nicht beauftragte Spitex-Organisation-</v>
      </c>
    </row>
    <row r="6871" spans="1:18" x14ac:dyDescent="0.2">
      <c r="A6871" s="95" t="str">
        <f>IF(ISBLANK('Zusatzblatt (Perigon)'!E6866),"",'Zusatzblatt (Perigon)'!E6866)</f>
        <v/>
      </c>
      <c r="B6871" s="95" t="str">
        <f>IF(ISBLANK('Zusatzblatt (Perigon)'!G6866),"",'Zusatzblatt (Perigon)'!G6866)</f>
        <v/>
      </c>
      <c r="C6871" s="96" t="str">
        <f>IF(ISBLANK('Zusatzblatt (Perigon)'!I6866),"",'Zusatzblatt (Perigon)'!I6866)</f>
        <v/>
      </c>
      <c r="D6871" s="97" t="str">
        <f>IF(ISBLANK('Zusatzblatt (Perigon)'!J6866),"",'Zusatzblatt (Perigon)'!J6866)</f>
        <v/>
      </c>
      <c r="E6871" s="64" t="str">
        <f>IF(ISBLANK('Zusatzblatt (Perigon)'!K6866),"",'Zusatzblatt (Perigon)'!K6866)</f>
        <v/>
      </c>
      <c r="F6871" s="65"/>
      <c r="G6871" s="64"/>
      <c r="H6871" s="69" t="str">
        <f>IF(ISBLANK('Zusatzblatt (Perigon)'!L6866),"",'Zusatzblatt (Perigon)'!L6866)</f>
        <v/>
      </c>
      <c r="I6871" s="69" t="str">
        <f>IF(ISBLANK('Zusatzblatt (Perigon)'!M6866),"",'Zusatzblatt (Perigon)'!M6866)</f>
        <v/>
      </c>
      <c r="J6871" s="98" t="str">
        <f>IF(ISBLANK('Zusatzblatt (Perigon)'!N6866),"",'Zusatzblatt (Perigon)'!N6866)</f>
        <v/>
      </c>
      <c r="K6871" s="99" t="str">
        <f>IF(ISBLANK('Zusatzblatt (Perigon)'!J6866),"",'Zusatzblatt (Perigon)'!T6866)</f>
        <v/>
      </c>
      <c r="L6871" s="95" t="str">
        <f>IF(ISBLANK('Zusatzblatt (Perigon)'!O6866),"",'Zusatzblatt (Perigon)'!O6866)</f>
        <v/>
      </c>
      <c r="M6871" s="95" t="str">
        <f>IF(ISBLANK('Zusatzblatt (Perigon)'!R6866),"",'Zusatzblatt (Perigon)'!R6866)</f>
        <v/>
      </c>
      <c r="N6871" s="95" t="str">
        <f>IF(ISBLANK('Zusatzblatt (Perigon)'!P6866),"",'Zusatzblatt (Perigon)'!P6866)</f>
        <v/>
      </c>
      <c r="O6871" s="38" t="str">
        <f>IF($L6871="","",VLOOKUP($R6871,Tarife!$A$2:$R$599,13,FALSE))</f>
        <v/>
      </c>
      <c r="P6871" s="38" t="str">
        <f t="shared" si="107"/>
        <v/>
      </c>
      <c r="R6871" s="100" t="str">
        <f>Zusammenzug!$C$25&amp;"-"&amp;Zusammenzug!$A$7&amp;"-"&amp;Leistungen!L6871</f>
        <v>2026-Nicht beauftragte Spitex-Organisation-</v>
      </c>
    </row>
    <row r="6872" spans="1:18" x14ac:dyDescent="0.2">
      <c r="A6872" s="95" t="str">
        <f>IF(ISBLANK('Zusatzblatt (Perigon)'!E6867),"",'Zusatzblatt (Perigon)'!E6867)</f>
        <v/>
      </c>
      <c r="B6872" s="95" t="str">
        <f>IF(ISBLANK('Zusatzblatt (Perigon)'!G6867),"",'Zusatzblatt (Perigon)'!G6867)</f>
        <v/>
      </c>
      <c r="C6872" s="96" t="str">
        <f>IF(ISBLANK('Zusatzblatt (Perigon)'!I6867),"",'Zusatzblatt (Perigon)'!I6867)</f>
        <v/>
      </c>
      <c r="D6872" s="97" t="str">
        <f>IF(ISBLANK('Zusatzblatt (Perigon)'!J6867),"",'Zusatzblatt (Perigon)'!J6867)</f>
        <v/>
      </c>
      <c r="E6872" s="64" t="str">
        <f>IF(ISBLANK('Zusatzblatt (Perigon)'!K6867),"",'Zusatzblatt (Perigon)'!K6867)</f>
        <v/>
      </c>
      <c r="F6872" s="65"/>
      <c r="G6872" s="64"/>
      <c r="H6872" s="69" t="str">
        <f>IF(ISBLANK('Zusatzblatt (Perigon)'!L6867),"",'Zusatzblatt (Perigon)'!L6867)</f>
        <v/>
      </c>
      <c r="I6872" s="69" t="str">
        <f>IF(ISBLANK('Zusatzblatt (Perigon)'!M6867),"",'Zusatzblatt (Perigon)'!M6867)</f>
        <v/>
      </c>
      <c r="J6872" s="98" t="str">
        <f>IF(ISBLANK('Zusatzblatt (Perigon)'!N6867),"",'Zusatzblatt (Perigon)'!N6867)</f>
        <v/>
      </c>
      <c r="K6872" s="99" t="str">
        <f>IF(ISBLANK('Zusatzblatt (Perigon)'!J6867),"",'Zusatzblatt (Perigon)'!T6867)</f>
        <v/>
      </c>
      <c r="L6872" s="95" t="str">
        <f>IF(ISBLANK('Zusatzblatt (Perigon)'!O6867),"",'Zusatzblatt (Perigon)'!O6867)</f>
        <v/>
      </c>
      <c r="M6872" s="95" t="str">
        <f>IF(ISBLANK('Zusatzblatt (Perigon)'!R6867),"",'Zusatzblatt (Perigon)'!R6867)</f>
        <v/>
      </c>
      <c r="N6872" s="95" t="str">
        <f>IF(ISBLANK('Zusatzblatt (Perigon)'!P6867),"",'Zusatzblatt (Perigon)'!P6867)</f>
        <v/>
      </c>
      <c r="O6872" s="38" t="str">
        <f>IF($L6872="","",VLOOKUP($R6872,Tarife!$A$2:$R$599,13,FALSE))</f>
        <v/>
      </c>
      <c r="P6872" s="38" t="str">
        <f t="shared" si="107"/>
        <v/>
      </c>
      <c r="R6872" s="100" t="str">
        <f>Zusammenzug!$C$25&amp;"-"&amp;Zusammenzug!$A$7&amp;"-"&amp;Leistungen!L6872</f>
        <v>2026-Nicht beauftragte Spitex-Organisation-</v>
      </c>
    </row>
    <row r="6873" spans="1:18" x14ac:dyDescent="0.2">
      <c r="A6873" s="95" t="str">
        <f>IF(ISBLANK('Zusatzblatt (Perigon)'!E6868),"",'Zusatzblatt (Perigon)'!E6868)</f>
        <v/>
      </c>
      <c r="B6873" s="95" t="str">
        <f>IF(ISBLANK('Zusatzblatt (Perigon)'!G6868),"",'Zusatzblatt (Perigon)'!G6868)</f>
        <v/>
      </c>
      <c r="C6873" s="96" t="str">
        <f>IF(ISBLANK('Zusatzblatt (Perigon)'!I6868),"",'Zusatzblatt (Perigon)'!I6868)</f>
        <v/>
      </c>
      <c r="D6873" s="97" t="str">
        <f>IF(ISBLANK('Zusatzblatt (Perigon)'!J6868),"",'Zusatzblatt (Perigon)'!J6868)</f>
        <v/>
      </c>
      <c r="E6873" s="64" t="str">
        <f>IF(ISBLANK('Zusatzblatt (Perigon)'!K6868),"",'Zusatzblatt (Perigon)'!K6868)</f>
        <v/>
      </c>
      <c r="F6873" s="65"/>
      <c r="G6873" s="64"/>
      <c r="H6873" s="69" t="str">
        <f>IF(ISBLANK('Zusatzblatt (Perigon)'!L6868),"",'Zusatzblatt (Perigon)'!L6868)</f>
        <v/>
      </c>
      <c r="I6873" s="69" t="str">
        <f>IF(ISBLANK('Zusatzblatt (Perigon)'!M6868),"",'Zusatzblatt (Perigon)'!M6868)</f>
        <v/>
      </c>
      <c r="J6873" s="98" t="str">
        <f>IF(ISBLANK('Zusatzblatt (Perigon)'!N6868),"",'Zusatzblatt (Perigon)'!N6868)</f>
        <v/>
      </c>
      <c r="K6873" s="99" t="str">
        <f>IF(ISBLANK('Zusatzblatt (Perigon)'!J6868),"",'Zusatzblatt (Perigon)'!T6868)</f>
        <v/>
      </c>
      <c r="L6873" s="95" t="str">
        <f>IF(ISBLANK('Zusatzblatt (Perigon)'!O6868),"",'Zusatzblatt (Perigon)'!O6868)</f>
        <v/>
      </c>
      <c r="M6873" s="95" t="str">
        <f>IF(ISBLANK('Zusatzblatt (Perigon)'!R6868),"",'Zusatzblatt (Perigon)'!R6868)</f>
        <v/>
      </c>
      <c r="N6873" s="95" t="str">
        <f>IF(ISBLANK('Zusatzblatt (Perigon)'!P6868),"",'Zusatzblatt (Perigon)'!P6868)</f>
        <v/>
      </c>
      <c r="O6873" s="38" t="str">
        <f>IF($L6873="","",VLOOKUP($R6873,Tarife!$A$2:$R$599,13,FALSE))</f>
        <v/>
      </c>
      <c r="P6873" s="38" t="str">
        <f t="shared" si="107"/>
        <v/>
      </c>
      <c r="R6873" s="100" t="str">
        <f>Zusammenzug!$C$25&amp;"-"&amp;Zusammenzug!$A$7&amp;"-"&amp;Leistungen!L6873</f>
        <v>2026-Nicht beauftragte Spitex-Organisation-</v>
      </c>
    </row>
    <row r="6874" spans="1:18" x14ac:dyDescent="0.2">
      <c r="A6874" s="95" t="str">
        <f>IF(ISBLANK('Zusatzblatt (Perigon)'!E6869),"",'Zusatzblatt (Perigon)'!E6869)</f>
        <v/>
      </c>
      <c r="B6874" s="95" t="str">
        <f>IF(ISBLANK('Zusatzblatt (Perigon)'!G6869),"",'Zusatzblatt (Perigon)'!G6869)</f>
        <v/>
      </c>
      <c r="C6874" s="96" t="str">
        <f>IF(ISBLANK('Zusatzblatt (Perigon)'!I6869),"",'Zusatzblatt (Perigon)'!I6869)</f>
        <v/>
      </c>
      <c r="D6874" s="97" t="str">
        <f>IF(ISBLANK('Zusatzblatt (Perigon)'!J6869),"",'Zusatzblatt (Perigon)'!J6869)</f>
        <v/>
      </c>
      <c r="E6874" s="64" t="str">
        <f>IF(ISBLANK('Zusatzblatt (Perigon)'!K6869),"",'Zusatzblatt (Perigon)'!K6869)</f>
        <v/>
      </c>
      <c r="F6874" s="65"/>
      <c r="G6874" s="64"/>
      <c r="H6874" s="69" t="str">
        <f>IF(ISBLANK('Zusatzblatt (Perigon)'!L6869),"",'Zusatzblatt (Perigon)'!L6869)</f>
        <v/>
      </c>
      <c r="I6874" s="69" t="str">
        <f>IF(ISBLANK('Zusatzblatt (Perigon)'!M6869),"",'Zusatzblatt (Perigon)'!M6869)</f>
        <v/>
      </c>
      <c r="J6874" s="98" t="str">
        <f>IF(ISBLANK('Zusatzblatt (Perigon)'!N6869),"",'Zusatzblatt (Perigon)'!N6869)</f>
        <v/>
      </c>
      <c r="K6874" s="99" t="str">
        <f>IF(ISBLANK('Zusatzblatt (Perigon)'!J6869),"",'Zusatzblatt (Perigon)'!T6869)</f>
        <v/>
      </c>
      <c r="L6874" s="95" t="str">
        <f>IF(ISBLANK('Zusatzblatt (Perigon)'!O6869),"",'Zusatzblatt (Perigon)'!O6869)</f>
        <v/>
      </c>
      <c r="M6874" s="95" t="str">
        <f>IF(ISBLANK('Zusatzblatt (Perigon)'!R6869),"",'Zusatzblatt (Perigon)'!R6869)</f>
        <v/>
      </c>
      <c r="N6874" s="95" t="str">
        <f>IF(ISBLANK('Zusatzblatt (Perigon)'!P6869),"",'Zusatzblatt (Perigon)'!P6869)</f>
        <v/>
      </c>
      <c r="O6874" s="38" t="str">
        <f>IF($L6874="","",VLOOKUP($R6874,Tarife!$A$2:$R$599,13,FALSE))</f>
        <v/>
      </c>
      <c r="P6874" s="38" t="str">
        <f t="shared" si="107"/>
        <v/>
      </c>
      <c r="R6874" s="100" t="str">
        <f>Zusammenzug!$C$25&amp;"-"&amp;Zusammenzug!$A$7&amp;"-"&amp;Leistungen!L6874</f>
        <v>2026-Nicht beauftragte Spitex-Organisation-</v>
      </c>
    </row>
    <row r="6875" spans="1:18" x14ac:dyDescent="0.2">
      <c r="A6875" s="95" t="str">
        <f>IF(ISBLANK('Zusatzblatt (Perigon)'!E6870),"",'Zusatzblatt (Perigon)'!E6870)</f>
        <v/>
      </c>
      <c r="B6875" s="95" t="str">
        <f>IF(ISBLANK('Zusatzblatt (Perigon)'!G6870),"",'Zusatzblatt (Perigon)'!G6870)</f>
        <v/>
      </c>
      <c r="C6875" s="96" t="str">
        <f>IF(ISBLANK('Zusatzblatt (Perigon)'!I6870),"",'Zusatzblatt (Perigon)'!I6870)</f>
        <v/>
      </c>
      <c r="D6875" s="97" t="str">
        <f>IF(ISBLANK('Zusatzblatt (Perigon)'!J6870),"",'Zusatzblatt (Perigon)'!J6870)</f>
        <v/>
      </c>
      <c r="E6875" s="64" t="str">
        <f>IF(ISBLANK('Zusatzblatt (Perigon)'!K6870),"",'Zusatzblatt (Perigon)'!K6870)</f>
        <v/>
      </c>
      <c r="F6875" s="65"/>
      <c r="G6875" s="64"/>
      <c r="H6875" s="69" t="str">
        <f>IF(ISBLANK('Zusatzblatt (Perigon)'!L6870),"",'Zusatzblatt (Perigon)'!L6870)</f>
        <v/>
      </c>
      <c r="I6875" s="69" t="str">
        <f>IF(ISBLANK('Zusatzblatt (Perigon)'!M6870),"",'Zusatzblatt (Perigon)'!M6870)</f>
        <v/>
      </c>
      <c r="J6875" s="98" t="str">
        <f>IF(ISBLANK('Zusatzblatt (Perigon)'!N6870),"",'Zusatzblatt (Perigon)'!N6870)</f>
        <v/>
      </c>
      <c r="K6875" s="99" t="str">
        <f>IF(ISBLANK('Zusatzblatt (Perigon)'!J6870),"",'Zusatzblatt (Perigon)'!T6870)</f>
        <v/>
      </c>
      <c r="L6875" s="95" t="str">
        <f>IF(ISBLANK('Zusatzblatt (Perigon)'!O6870),"",'Zusatzblatt (Perigon)'!O6870)</f>
        <v/>
      </c>
      <c r="M6875" s="95" t="str">
        <f>IF(ISBLANK('Zusatzblatt (Perigon)'!R6870),"",'Zusatzblatt (Perigon)'!R6870)</f>
        <v/>
      </c>
      <c r="N6875" s="95" t="str">
        <f>IF(ISBLANK('Zusatzblatt (Perigon)'!P6870),"",'Zusatzblatt (Perigon)'!P6870)</f>
        <v/>
      </c>
      <c r="O6875" s="38" t="str">
        <f>IF($L6875="","",VLOOKUP($R6875,Tarife!$A$2:$R$599,13,FALSE))</f>
        <v/>
      </c>
      <c r="P6875" s="38" t="str">
        <f t="shared" si="107"/>
        <v/>
      </c>
      <c r="R6875" s="100" t="str">
        <f>Zusammenzug!$C$25&amp;"-"&amp;Zusammenzug!$A$7&amp;"-"&amp;Leistungen!L6875</f>
        <v>2026-Nicht beauftragte Spitex-Organisation-</v>
      </c>
    </row>
    <row r="6876" spans="1:18" x14ac:dyDescent="0.2">
      <c r="A6876" s="95" t="str">
        <f>IF(ISBLANK('Zusatzblatt (Perigon)'!E6871),"",'Zusatzblatt (Perigon)'!E6871)</f>
        <v/>
      </c>
      <c r="B6876" s="95" t="str">
        <f>IF(ISBLANK('Zusatzblatt (Perigon)'!G6871),"",'Zusatzblatt (Perigon)'!G6871)</f>
        <v/>
      </c>
      <c r="C6876" s="96" t="str">
        <f>IF(ISBLANK('Zusatzblatt (Perigon)'!I6871),"",'Zusatzblatt (Perigon)'!I6871)</f>
        <v/>
      </c>
      <c r="D6876" s="97" t="str">
        <f>IF(ISBLANK('Zusatzblatt (Perigon)'!J6871),"",'Zusatzblatt (Perigon)'!J6871)</f>
        <v/>
      </c>
      <c r="E6876" s="64" t="str">
        <f>IF(ISBLANK('Zusatzblatt (Perigon)'!K6871),"",'Zusatzblatt (Perigon)'!K6871)</f>
        <v/>
      </c>
      <c r="F6876" s="65"/>
      <c r="G6876" s="64"/>
      <c r="H6876" s="69" t="str">
        <f>IF(ISBLANK('Zusatzblatt (Perigon)'!L6871),"",'Zusatzblatt (Perigon)'!L6871)</f>
        <v/>
      </c>
      <c r="I6876" s="69" t="str">
        <f>IF(ISBLANK('Zusatzblatt (Perigon)'!M6871),"",'Zusatzblatt (Perigon)'!M6871)</f>
        <v/>
      </c>
      <c r="J6876" s="98" t="str">
        <f>IF(ISBLANK('Zusatzblatt (Perigon)'!N6871),"",'Zusatzblatt (Perigon)'!N6871)</f>
        <v/>
      </c>
      <c r="K6876" s="99" t="str">
        <f>IF(ISBLANK('Zusatzblatt (Perigon)'!J6871),"",'Zusatzblatt (Perigon)'!T6871)</f>
        <v/>
      </c>
      <c r="L6876" s="95" t="str">
        <f>IF(ISBLANK('Zusatzblatt (Perigon)'!O6871),"",'Zusatzblatt (Perigon)'!O6871)</f>
        <v/>
      </c>
      <c r="M6876" s="95" t="str">
        <f>IF(ISBLANK('Zusatzblatt (Perigon)'!R6871),"",'Zusatzblatt (Perigon)'!R6871)</f>
        <v/>
      </c>
      <c r="N6876" s="95" t="str">
        <f>IF(ISBLANK('Zusatzblatt (Perigon)'!P6871),"",'Zusatzblatt (Perigon)'!P6871)</f>
        <v/>
      </c>
      <c r="O6876" s="38" t="str">
        <f>IF($L6876="","",VLOOKUP($R6876,Tarife!$A$2:$R$599,13,FALSE))</f>
        <v/>
      </c>
      <c r="P6876" s="38" t="str">
        <f t="shared" si="107"/>
        <v/>
      </c>
      <c r="R6876" s="100" t="str">
        <f>Zusammenzug!$C$25&amp;"-"&amp;Zusammenzug!$A$7&amp;"-"&amp;Leistungen!L6876</f>
        <v>2026-Nicht beauftragte Spitex-Organisation-</v>
      </c>
    </row>
    <row r="6877" spans="1:18" x14ac:dyDescent="0.2">
      <c r="A6877" s="95" t="str">
        <f>IF(ISBLANK('Zusatzblatt (Perigon)'!E6872),"",'Zusatzblatt (Perigon)'!E6872)</f>
        <v/>
      </c>
      <c r="B6877" s="95" t="str">
        <f>IF(ISBLANK('Zusatzblatt (Perigon)'!G6872),"",'Zusatzblatt (Perigon)'!G6872)</f>
        <v/>
      </c>
      <c r="C6877" s="96" t="str">
        <f>IF(ISBLANK('Zusatzblatt (Perigon)'!I6872),"",'Zusatzblatt (Perigon)'!I6872)</f>
        <v/>
      </c>
      <c r="D6877" s="97" t="str">
        <f>IF(ISBLANK('Zusatzblatt (Perigon)'!J6872),"",'Zusatzblatt (Perigon)'!J6872)</f>
        <v/>
      </c>
      <c r="E6877" s="64" t="str">
        <f>IF(ISBLANK('Zusatzblatt (Perigon)'!K6872),"",'Zusatzblatt (Perigon)'!K6872)</f>
        <v/>
      </c>
      <c r="F6877" s="65"/>
      <c r="G6877" s="64"/>
      <c r="H6877" s="69" t="str">
        <f>IF(ISBLANK('Zusatzblatt (Perigon)'!L6872),"",'Zusatzblatt (Perigon)'!L6872)</f>
        <v/>
      </c>
      <c r="I6877" s="69" t="str">
        <f>IF(ISBLANK('Zusatzblatt (Perigon)'!M6872),"",'Zusatzblatt (Perigon)'!M6872)</f>
        <v/>
      </c>
      <c r="J6877" s="98" t="str">
        <f>IF(ISBLANK('Zusatzblatt (Perigon)'!N6872),"",'Zusatzblatt (Perigon)'!N6872)</f>
        <v/>
      </c>
      <c r="K6877" s="99" t="str">
        <f>IF(ISBLANK('Zusatzblatt (Perigon)'!J6872),"",'Zusatzblatt (Perigon)'!T6872)</f>
        <v/>
      </c>
      <c r="L6877" s="95" t="str">
        <f>IF(ISBLANK('Zusatzblatt (Perigon)'!O6872),"",'Zusatzblatt (Perigon)'!O6872)</f>
        <v/>
      </c>
      <c r="M6877" s="95" t="str">
        <f>IF(ISBLANK('Zusatzblatt (Perigon)'!R6872),"",'Zusatzblatt (Perigon)'!R6872)</f>
        <v/>
      </c>
      <c r="N6877" s="95" t="str">
        <f>IF(ISBLANK('Zusatzblatt (Perigon)'!P6872),"",'Zusatzblatt (Perigon)'!P6872)</f>
        <v/>
      </c>
      <c r="O6877" s="38" t="str">
        <f>IF($L6877="","",VLOOKUP($R6877,Tarife!$A$2:$R$599,13,FALSE))</f>
        <v/>
      </c>
      <c r="P6877" s="38" t="str">
        <f t="shared" si="107"/>
        <v/>
      </c>
      <c r="R6877" s="100" t="str">
        <f>Zusammenzug!$C$25&amp;"-"&amp;Zusammenzug!$A$7&amp;"-"&amp;Leistungen!L6877</f>
        <v>2026-Nicht beauftragte Spitex-Organisation-</v>
      </c>
    </row>
    <row r="6878" spans="1:18" x14ac:dyDescent="0.2">
      <c r="A6878" s="95" t="str">
        <f>IF(ISBLANK('Zusatzblatt (Perigon)'!E6873),"",'Zusatzblatt (Perigon)'!E6873)</f>
        <v/>
      </c>
      <c r="B6878" s="95" t="str">
        <f>IF(ISBLANK('Zusatzblatt (Perigon)'!G6873),"",'Zusatzblatt (Perigon)'!G6873)</f>
        <v/>
      </c>
      <c r="C6878" s="96" t="str">
        <f>IF(ISBLANK('Zusatzblatt (Perigon)'!I6873),"",'Zusatzblatt (Perigon)'!I6873)</f>
        <v/>
      </c>
      <c r="D6878" s="97" t="str">
        <f>IF(ISBLANK('Zusatzblatt (Perigon)'!J6873),"",'Zusatzblatt (Perigon)'!J6873)</f>
        <v/>
      </c>
      <c r="E6878" s="64" t="str">
        <f>IF(ISBLANK('Zusatzblatt (Perigon)'!K6873),"",'Zusatzblatt (Perigon)'!K6873)</f>
        <v/>
      </c>
      <c r="F6878" s="65"/>
      <c r="G6878" s="64"/>
      <c r="H6878" s="69" t="str">
        <f>IF(ISBLANK('Zusatzblatt (Perigon)'!L6873),"",'Zusatzblatt (Perigon)'!L6873)</f>
        <v/>
      </c>
      <c r="I6878" s="69" t="str">
        <f>IF(ISBLANK('Zusatzblatt (Perigon)'!M6873),"",'Zusatzblatt (Perigon)'!M6873)</f>
        <v/>
      </c>
      <c r="J6878" s="98" t="str">
        <f>IF(ISBLANK('Zusatzblatt (Perigon)'!N6873),"",'Zusatzblatt (Perigon)'!N6873)</f>
        <v/>
      </c>
      <c r="K6878" s="99" t="str">
        <f>IF(ISBLANK('Zusatzblatt (Perigon)'!J6873),"",'Zusatzblatt (Perigon)'!T6873)</f>
        <v/>
      </c>
      <c r="L6878" s="95" t="str">
        <f>IF(ISBLANK('Zusatzblatt (Perigon)'!O6873),"",'Zusatzblatt (Perigon)'!O6873)</f>
        <v/>
      </c>
      <c r="M6878" s="95" t="str">
        <f>IF(ISBLANK('Zusatzblatt (Perigon)'!R6873),"",'Zusatzblatt (Perigon)'!R6873)</f>
        <v/>
      </c>
      <c r="N6878" s="95" t="str">
        <f>IF(ISBLANK('Zusatzblatt (Perigon)'!P6873),"",'Zusatzblatt (Perigon)'!P6873)</f>
        <v/>
      </c>
      <c r="O6878" s="38" t="str">
        <f>IF($L6878="","",VLOOKUP($R6878,Tarife!$A$2:$R$599,13,FALSE))</f>
        <v/>
      </c>
      <c r="P6878" s="38" t="str">
        <f t="shared" si="107"/>
        <v/>
      </c>
      <c r="R6878" s="100" t="str">
        <f>Zusammenzug!$C$25&amp;"-"&amp;Zusammenzug!$A$7&amp;"-"&amp;Leistungen!L6878</f>
        <v>2026-Nicht beauftragte Spitex-Organisation-</v>
      </c>
    </row>
    <row r="6879" spans="1:18" x14ac:dyDescent="0.2">
      <c r="A6879" s="95" t="str">
        <f>IF(ISBLANK('Zusatzblatt (Perigon)'!E6874),"",'Zusatzblatt (Perigon)'!E6874)</f>
        <v/>
      </c>
      <c r="B6879" s="95" t="str">
        <f>IF(ISBLANK('Zusatzblatt (Perigon)'!G6874),"",'Zusatzblatt (Perigon)'!G6874)</f>
        <v/>
      </c>
      <c r="C6879" s="96" t="str">
        <f>IF(ISBLANK('Zusatzblatt (Perigon)'!I6874),"",'Zusatzblatt (Perigon)'!I6874)</f>
        <v/>
      </c>
      <c r="D6879" s="97" t="str">
        <f>IF(ISBLANK('Zusatzblatt (Perigon)'!J6874),"",'Zusatzblatt (Perigon)'!J6874)</f>
        <v/>
      </c>
      <c r="E6879" s="64" t="str">
        <f>IF(ISBLANK('Zusatzblatt (Perigon)'!K6874),"",'Zusatzblatt (Perigon)'!K6874)</f>
        <v/>
      </c>
      <c r="F6879" s="65"/>
      <c r="G6879" s="64"/>
      <c r="H6879" s="69" t="str">
        <f>IF(ISBLANK('Zusatzblatt (Perigon)'!L6874),"",'Zusatzblatt (Perigon)'!L6874)</f>
        <v/>
      </c>
      <c r="I6879" s="69" t="str">
        <f>IF(ISBLANK('Zusatzblatt (Perigon)'!M6874),"",'Zusatzblatt (Perigon)'!M6874)</f>
        <v/>
      </c>
      <c r="J6879" s="98" t="str">
        <f>IF(ISBLANK('Zusatzblatt (Perigon)'!N6874),"",'Zusatzblatt (Perigon)'!N6874)</f>
        <v/>
      </c>
      <c r="K6879" s="99" t="str">
        <f>IF(ISBLANK('Zusatzblatt (Perigon)'!J6874),"",'Zusatzblatt (Perigon)'!T6874)</f>
        <v/>
      </c>
      <c r="L6879" s="95" t="str">
        <f>IF(ISBLANK('Zusatzblatt (Perigon)'!O6874),"",'Zusatzblatt (Perigon)'!O6874)</f>
        <v/>
      </c>
      <c r="M6879" s="95" t="str">
        <f>IF(ISBLANK('Zusatzblatt (Perigon)'!R6874),"",'Zusatzblatt (Perigon)'!R6874)</f>
        <v/>
      </c>
      <c r="N6879" s="95" t="str">
        <f>IF(ISBLANK('Zusatzblatt (Perigon)'!P6874),"",'Zusatzblatt (Perigon)'!P6874)</f>
        <v/>
      </c>
      <c r="O6879" s="38" t="str">
        <f>IF($L6879="","",VLOOKUP($R6879,Tarife!$A$2:$R$599,13,FALSE))</f>
        <v/>
      </c>
      <c r="P6879" s="38" t="str">
        <f t="shared" si="107"/>
        <v/>
      </c>
      <c r="R6879" s="100" t="str">
        <f>Zusammenzug!$C$25&amp;"-"&amp;Zusammenzug!$A$7&amp;"-"&amp;Leistungen!L6879</f>
        <v>2026-Nicht beauftragte Spitex-Organisation-</v>
      </c>
    </row>
    <row r="6880" spans="1:18" x14ac:dyDescent="0.2">
      <c r="A6880" s="95" t="str">
        <f>IF(ISBLANK('Zusatzblatt (Perigon)'!E6875),"",'Zusatzblatt (Perigon)'!E6875)</f>
        <v/>
      </c>
      <c r="B6880" s="95" t="str">
        <f>IF(ISBLANK('Zusatzblatt (Perigon)'!G6875),"",'Zusatzblatt (Perigon)'!G6875)</f>
        <v/>
      </c>
      <c r="C6880" s="96" t="str">
        <f>IF(ISBLANK('Zusatzblatt (Perigon)'!I6875),"",'Zusatzblatt (Perigon)'!I6875)</f>
        <v/>
      </c>
      <c r="D6880" s="97" t="str">
        <f>IF(ISBLANK('Zusatzblatt (Perigon)'!J6875),"",'Zusatzblatt (Perigon)'!J6875)</f>
        <v/>
      </c>
      <c r="E6880" s="64" t="str">
        <f>IF(ISBLANK('Zusatzblatt (Perigon)'!K6875),"",'Zusatzblatt (Perigon)'!K6875)</f>
        <v/>
      </c>
      <c r="F6880" s="65"/>
      <c r="G6880" s="64"/>
      <c r="H6880" s="69" t="str">
        <f>IF(ISBLANK('Zusatzblatt (Perigon)'!L6875),"",'Zusatzblatt (Perigon)'!L6875)</f>
        <v/>
      </c>
      <c r="I6880" s="69" t="str">
        <f>IF(ISBLANK('Zusatzblatt (Perigon)'!M6875),"",'Zusatzblatt (Perigon)'!M6875)</f>
        <v/>
      </c>
      <c r="J6880" s="98" t="str">
        <f>IF(ISBLANK('Zusatzblatt (Perigon)'!N6875),"",'Zusatzblatt (Perigon)'!N6875)</f>
        <v/>
      </c>
      <c r="K6880" s="99" t="str">
        <f>IF(ISBLANK('Zusatzblatt (Perigon)'!J6875),"",'Zusatzblatt (Perigon)'!T6875)</f>
        <v/>
      </c>
      <c r="L6880" s="95" t="str">
        <f>IF(ISBLANK('Zusatzblatt (Perigon)'!O6875),"",'Zusatzblatt (Perigon)'!O6875)</f>
        <v/>
      </c>
      <c r="M6880" s="95" t="str">
        <f>IF(ISBLANK('Zusatzblatt (Perigon)'!R6875),"",'Zusatzblatt (Perigon)'!R6875)</f>
        <v/>
      </c>
      <c r="N6880" s="95" t="str">
        <f>IF(ISBLANK('Zusatzblatt (Perigon)'!P6875),"",'Zusatzblatt (Perigon)'!P6875)</f>
        <v/>
      </c>
      <c r="O6880" s="38" t="str">
        <f>IF($L6880="","",VLOOKUP($R6880,Tarife!$A$2:$R$599,13,FALSE))</f>
        <v/>
      </c>
      <c r="P6880" s="38" t="str">
        <f t="shared" si="107"/>
        <v/>
      </c>
      <c r="R6880" s="100" t="str">
        <f>Zusammenzug!$C$25&amp;"-"&amp;Zusammenzug!$A$7&amp;"-"&amp;Leistungen!L6880</f>
        <v>2026-Nicht beauftragte Spitex-Organisation-</v>
      </c>
    </row>
    <row r="6881" spans="1:18" x14ac:dyDescent="0.2">
      <c r="A6881" s="95" t="str">
        <f>IF(ISBLANK('Zusatzblatt (Perigon)'!E6876),"",'Zusatzblatt (Perigon)'!E6876)</f>
        <v/>
      </c>
      <c r="B6881" s="95" t="str">
        <f>IF(ISBLANK('Zusatzblatt (Perigon)'!G6876),"",'Zusatzblatt (Perigon)'!G6876)</f>
        <v/>
      </c>
      <c r="C6881" s="96" t="str">
        <f>IF(ISBLANK('Zusatzblatt (Perigon)'!I6876),"",'Zusatzblatt (Perigon)'!I6876)</f>
        <v/>
      </c>
      <c r="D6881" s="97" t="str">
        <f>IF(ISBLANK('Zusatzblatt (Perigon)'!J6876),"",'Zusatzblatt (Perigon)'!J6876)</f>
        <v/>
      </c>
      <c r="E6881" s="64" t="str">
        <f>IF(ISBLANK('Zusatzblatt (Perigon)'!K6876),"",'Zusatzblatt (Perigon)'!K6876)</f>
        <v/>
      </c>
      <c r="F6881" s="65"/>
      <c r="G6881" s="64"/>
      <c r="H6881" s="69" t="str">
        <f>IF(ISBLANK('Zusatzblatt (Perigon)'!L6876),"",'Zusatzblatt (Perigon)'!L6876)</f>
        <v/>
      </c>
      <c r="I6881" s="69" t="str">
        <f>IF(ISBLANK('Zusatzblatt (Perigon)'!M6876),"",'Zusatzblatt (Perigon)'!M6876)</f>
        <v/>
      </c>
      <c r="J6881" s="98" t="str">
        <f>IF(ISBLANK('Zusatzblatt (Perigon)'!N6876),"",'Zusatzblatt (Perigon)'!N6876)</f>
        <v/>
      </c>
      <c r="K6881" s="99" t="str">
        <f>IF(ISBLANK('Zusatzblatt (Perigon)'!J6876),"",'Zusatzblatt (Perigon)'!T6876)</f>
        <v/>
      </c>
      <c r="L6881" s="95" t="str">
        <f>IF(ISBLANK('Zusatzblatt (Perigon)'!O6876),"",'Zusatzblatt (Perigon)'!O6876)</f>
        <v/>
      </c>
      <c r="M6881" s="95" t="str">
        <f>IF(ISBLANK('Zusatzblatt (Perigon)'!R6876),"",'Zusatzblatt (Perigon)'!R6876)</f>
        <v/>
      </c>
      <c r="N6881" s="95" t="str">
        <f>IF(ISBLANK('Zusatzblatt (Perigon)'!P6876),"",'Zusatzblatt (Perigon)'!P6876)</f>
        <v/>
      </c>
      <c r="O6881" s="38" t="str">
        <f>IF($L6881="","",VLOOKUP($R6881,Tarife!$A$2:$R$599,13,FALSE))</f>
        <v/>
      </c>
      <c r="P6881" s="38" t="str">
        <f t="shared" si="107"/>
        <v/>
      </c>
      <c r="R6881" s="100" t="str">
        <f>Zusammenzug!$C$25&amp;"-"&amp;Zusammenzug!$A$7&amp;"-"&amp;Leistungen!L6881</f>
        <v>2026-Nicht beauftragte Spitex-Organisation-</v>
      </c>
    </row>
    <row r="6882" spans="1:18" x14ac:dyDescent="0.2">
      <c r="A6882" s="95" t="str">
        <f>IF(ISBLANK('Zusatzblatt (Perigon)'!E6877),"",'Zusatzblatt (Perigon)'!E6877)</f>
        <v/>
      </c>
      <c r="B6882" s="95" t="str">
        <f>IF(ISBLANK('Zusatzblatt (Perigon)'!G6877),"",'Zusatzblatt (Perigon)'!G6877)</f>
        <v/>
      </c>
      <c r="C6882" s="96" t="str">
        <f>IF(ISBLANK('Zusatzblatt (Perigon)'!I6877),"",'Zusatzblatt (Perigon)'!I6877)</f>
        <v/>
      </c>
      <c r="D6882" s="97" t="str">
        <f>IF(ISBLANK('Zusatzblatt (Perigon)'!J6877),"",'Zusatzblatt (Perigon)'!J6877)</f>
        <v/>
      </c>
      <c r="E6882" s="64" t="str">
        <f>IF(ISBLANK('Zusatzblatt (Perigon)'!K6877),"",'Zusatzblatt (Perigon)'!K6877)</f>
        <v/>
      </c>
      <c r="F6882" s="65"/>
      <c r="G6882" s="64"/>
      <c r="H6882" s="69" t="str">
        <f>IF(ISBLANK('Zusatzblatt (Perigon)'!L6877),"",'Zusatzblatt (Perigon)'!L6877)</f>
        <v/>
      </c>
      <c r="I6882" s="69" t="str">
        <f>IF(ISBLANK('Zusatzblatt (Perigon)'!M6877),"",'Zusatzblatt (Perigon)'!M6877)</f>
        <v/>
      </c>
      <c r="J6882" s="98" t="str">
        <f>IF(ISBLANK('Zusatzblatt (Perigon)'!N6877),"",'Zusatzblatt (Perigon)'!N6877)</f>
        <v/>
      </c>
      <c r="K6882" s="99" t="str">
        <f>IF(ISBLANK('Zusatzblatt (Perigon)'!J6877),"",'Zusatzblatt (Perigon)'!T6877)</f>
        <v/>
      </c>
      <c r="L6882" s="95" t="str">
        <f>IF(ISBLANK('Zusatzblatt (Perigon)'!O6877),"",'Zusatzblatt (Perigon)'!O6877)</f>
        <v/>
      </c>
      <c r="M6882" s="95" t="str">
        <f>IF(ISBLANK('Zusatzblatt (Perigon)'!R6877),"",'Zusatzblatt (Perigon)'!R6877)</f>
        <v/>
      </c>
      <c r="N6882" s="95" t="str">
        <f>IF(ISBLANK('Zusatzblatt (Perigon)'!P6877),"",'Zusatzblatt (Perigon)'!P6877)</f>
        <v/>
      </c>
      <c r="O6882" s="38" t="str">
        <f>IF($L6882="","",VLOOKUP($R6882,Tarife!$A$2:$R$599,13,FALSE))</f>
        <v/>
      </c>
      <c r="P6882" s="38" t="str">
        <f t="shared" si="107"/>
        <v/>
      </c>
      <c r="R6882" s="100" t="str">
        <f>Zusammenzug!$C$25&amp;"-"&amp;Zusammenzug!$A$7&amp;"-"&amp;Leistungen!L6882</f>
        <v>2026-Nicht beauftragte Spitex-Organisation-</v>
      </c>
    </row>
    <row r="6883" spans="1:18" x14ac:dyDescent="0.2">
      <c r="A6883" s="95" t="str">
        <f>IF(ISBLANK('Zusatzblatt (Perigon)'!E6878),"",'Zusatzblatt (Perigon)'!E6878)</f>
        <v/>
      </c>
      <c r="B6883" s="95" t="str">
        <f>IF(ISBLANK('Zusatzblatt (Perigon)'!G6878),"",'Zusatzblatt (Perigon)'!G6878)</f>
        <v/>
      </c>
      <c r="C6883" s="96" t="str">
        <f>IF(ISBLANK('Zusatzblatt (Perigon)'!I6878),"",'Zusatzblatt (Perigon)'!I6878)</f>
        <v/>
      </c>
      <c r="D6883" s="97" t="str">
        <f>IF(ISBLANK('Zusatzblatt (Perigon)'!J6878),"",'Zusatzblatt (Perigon)'!J6878)</f>
        <v/>
      </c>
      <c r="E6883" s="64" t="str">
        <f>IF(ISBLANK('Zusatzblatt (Perigon)'!K6878),"",'Zusatzblatt (Perigon)'!K6878)</f>
        <v/>
      </c>
      <c r="F6883" s="65"/>
      <c r="G6883" s="64"/>
      <c r="H6883" s="69" t="str">
        <f>IF(ISBLANK('Zusatzblatt (Perigon)'!L6878),"",'Zusatzblatt (Perigon)'!L6878)</f>
        <v/>
      </c>
      <c r="I6883" s="69" t="str">
        <f>IF(ISBLANK('Zusatzblatt (Perigon)'!M6878),"",'Zusatzblatt (Perigon)'!M6878)</f>
        <v/>
      </c>
      <c r="J6883" s="98" t="str">
        <f>IF(ISBLANK('Zusatzblatt (Perigon)'!N6878),"",'Zusatzblatt (Perigon)'!N6878)</f>
        <v/>
      </c>
      <c r="K6883" s="99" t="str">
        <f>IF(ISBLANK('Zusatzblatt (Perigon)'!J6878),"",'Zusatzblatt (Perigon)'!T6878)</f>
        <v/>
      </c>
      <c r="L6883" s="95" t="str">
        <f>IF(ISBLANK('Zusatzblatt (Perigon)'!O6878),"",'Zusatzblatt (Perigon)'!O6878)</f>
        <v/>
      </c>
      <c r="M6883" s="95" t="str">
        <f>IF(ISBLANK('Zusatzblatt (Perigon)'!R6878),"",'Zusatzblatt (Perigon)'!R6878)</f>
        <v/>
      </c>
      <c r="N6883" s="95" t="str">
        <f>IF(ISBLANK('Zusatzblatt (Perigon)'!P6878),"",'Zusatzblatt (Perigon)'!P6878)</f>
        <v/>
      </c>
      <c r="O6883" s="38" t="str">
        <f>IF($L6883="","",VLOOKUP($R6883,Tarife!$A$2:$R$599,13,FALSE))</f>
        <v/>
      </c>
      <c r="P6883" s="38" t="str">
        <f t="shared" si="107"/>
        <v/>
      </c>
      <c r="R6883" s="100" t="str">
        <f>Zusammenzug!$C$25&amp;"-"&amp;Zusammenzug!$A$7&amp;"-"&amp;Leistungen!L6883</f>
        <v>2026-Nicht beauftragte Spitex-Organisation-</v>
      </c>
    </row>
    <row r="6884" spans="1:18" x14ac:dyDescent="0.2">
      <c r="A6884" s="95" t="str">
        <f>IF(ISBLANK('Zusatzblatt (Perigon)'!E6879),"",'Zusatzblatt (Perigon)'!E6879)</f>
        <v/>
      </c>
      <c r="B6884" s="95" t="str">
        <f>IF(ISBLANK('Zusatzblatt (Perigon)'!G6879),"",'Zusatzblatt (Perigon)'!G6879)</f>
        <v/>
      </c>
      <c r="C6884" s="96" t="str">
        <f>IF(ISBLANK('Zusatzblatt (Perigon)'!I6879),"",'Zusatzblatt (Perigon)'!I6879)</f>
        <v/>
      </c>
      <c r="D6884" s="97" t="str">
        <f>IF(ISBLANK('Zusatzblatt (Perigon)'!J6879),"",'Zusatzblatt (Perigon)'!J6879)</f>
        <v/>
      </c>
      <c r="E6884" s="64" t="str">
        <f>IF(ISBLANK('Zusatzblatt (Perigon)'!K6879),"",'Zusatzblatt (Perigon)'!K6879)</f>
        <v/>
      </c>
      <c r="F6884" s="65"/>
      <c r="G6884" s="64"/>
      <c r="H6884" s="69" t="str">
        <f>IF(ISBLANK('Zusatzblatt (Perigon)'!L6879),"",'Zusatzblatt (Perigon)'!L6879)</f>
        <v/>
      </c>
      <c r="I6884" s="69" t="str">
        <f>IF(ISBLANK('Zusatzblatt (Perigon)'!M6879),"",'Zusatzblatt (Perigon)'!M6879)</f>
        <v/>
      </c>
      <c r="J6884" s="98" t="str">
        <f>IF(ISBLANK('Zusatzblatt (Perigon)'!N6879),"",'Zusatzblatt (Perigon)'!N6879)</f>
        <v/>
      </c>
      <c r="K6884" s="99" t="str">
        <f>IF(ISBLANK('Zusatzblatt (Perigon)'!J6879),"",'Zusatzblatt (Perigon)'!T6879)</f>
        <v/>
      </c>
      <c r="L6884" s="95" t="str">
        <f>IF(ISBLANK('Zusatzblatt (Perigon)'!O6879),"",'Zusatzblatt (Perigon)'!O6879)</f>
        <v/>
      </c>
      <c r="M6884" s="95" t="str">
        <f>IF(ISBLANK('Zusatzblatt (Perigon)'!R6879),"",'Zusatzblatt (Perigon)'!R6879)</f>
        <v/>
      </c>
      <c r="N6884" s="95" t="str">
        <f>IF(ISBLANK('Zusatzblatt (Perigon)'!P6879),"",'Zusatzblatt (Perigon)'!P6879)</f>
        <v/>
      </c>
      <c r="O6884" s="38" t="str">
        <f>IF($L6884="","",VLOOKUP($R6884,Tarife!$A$2:$R$599,13,FALSE))</f>
        <v/>
      </c>
      <c r="P6884" s="38" t="str">
        <f t="shared" si="107"/>
        <v/>
      </c>
      <c r="R6884" s="100" t="str">
        <f>Zusammenzug!$C$25&amp;"-"&amp;Zusammenzug!$A$7&amp;"-"&amp;Leistungen!L6884</f>
        <v>2026-Nicht beauftragte Spitex-Organisation-</v>
      </c>
    </row>
    <row r="6885" spans="1:18" x14ac:dyDescent="0.2">
      <c r="A6885" s="95" t="str">
        <f>IF(ISBLANK('Zusatzblatt (Perigon)'!E6880),"",'Zusatzblatt (Perigon)'!E6880)</f>
        <v/>
      </c>
      <c r="B6885" s="95" t="str">
        <f>IF(ISBLANK('Zusatzblatt (Perigon)'!G6880),"",'Zusatzblatt (Perigon)'!G6880)</f>
        <v/>
      </c>
      <c r="C6885" s="96" t="str">
        <f>IF(ISBLANK('Zusatzblatt (Perigon)'!I6880),"",'Zusatzblatt (Perigon)'!I6880)</f>
        <v/>
      </c>
      <c r="D6885" s="97" t="str">
        <f>IF(ISBLANK('Zusatzblatt (Perigon)'!J6880),"",'Zusatzblatt (Perigon)'!J6880)</f>
        <v/>
      </c>
      <c r="E6885" s="64" t="str">
        <f>IF(ISBLANK('Zusatzblatt (Perigon)'!K6880),"",'Zusatzblatt (Perigon)'!K6880)</f>
        <v/>
      </c>
      <c r="F6885" s="65"/>
      <c r="G6885" s="64"/>
      <c r="H6885" s="69" t="str">
        <f>IF(ISBLANK('Zusatzblatt (Perigon)'!L6880),"",'Zusatzblatt (Perigon)'!L6880)</f>
        <v/>
      </c>
      <c r="I6885" s="69" t="str">
        <f>IF(ISBLANK('Zusatzblatt (Perigon)'!M6880),"",'Zusatzblatt (Perigon)'!M6880)</f>
        <v/>
      </c>
      <c r="J6885" s="98" t="str">
        <f>IF(ISBLANK('Zusatzblatt (Perigon)'!N6880),"",'Zusatzblatt (Perigon)'!N6880)</f>
        <v/>
      </c>
      <c r="K6885" s="99" t="str">
        <f>IF(ISBLANK('Zusatzblatt (Perigon)'!J6880),"",'Zusatzblatt (Perigon)'!T6880)</f>
        <v/>
      </c>
      <c r="L6885" s="95" t="str">
        <f>IF(ISBLANK('Zusatzblatt (Perigon)'!O6880),"",'Zusatzblatt (Perigon)'!O6880)</f>
        <v/>
      </c>
      <c r="M6885" s="95" t="str">
        <f>IF(ISBLANK('Zusatzblatt (Perigon)'!R6880),"",'Zusatzblatt (Perigon)'!R6880)</f>
        <v/>
      </c>
      <c r="N6885" s="95" t="str">
        <f>IF(ISBLANK('Zusatzblatt (Perigon)'!P6880),"",'Zusatzblatt (Perigon)'!P6880)</f>
        <v/>
      </c>
      <c r="O6885" s="38" t="str">
        <f>IF($L6885="","",VLOOKUP($R6885,Tarife!$A$2:$R$599,13,FALSE))</f>
        <v/>
      </c>
      <c r="P6885" s="38" t="str">
        <f t="shared" si="107"/>
        <v/>
      </c>
      <c r="R6885" s="100" t="str">
        <f>Zusammenzug!$C$25&amp;"-"&amp;Zusammenzug!$A$7&amp;"-"&amp;Leistungen!L6885</f>
        <v>2026-Nicht beauftragte Spitex-Organisation-</v>
      </c>
    </row>
    <row r="6886" spans="1:18" x14ac:dyDescent="0.2">
      <c r="A6886" s="95" t="str">
        <f>IF(ISBLANK('Zusatzblatt (Perigon)'!E6881),"",'Zusatzblatt (Perigon)'!E6881)</f>
        <v/>
      </c>
      <c r="B6886" s="95" t="str">
        <f>IF(ISBLANK('Zusatzblatt (Perigon)'!G6881),"",'Zusatzblatt (Perigon)'!G6881)</f>
        <v/>
      </c>
      <c r="C6886" s="96" t="str">
        <f>IF(ISBLANK('Zusatzblatt (Perigon)'!I6881),"",'Zusatzblatt (Perigon)'!I6881)</f>
        <v/>
      </c>
      <c r="D6886" s="97" t="str">
        <f>IF(ISBLANK('Zusatzblatt (Perigon)'!J6881),"",'Zusatzblatt (Perigon)'!J6881)</f>
        <v/>
      </c>
      <c r="E6886" s="64" t="str">
        <f>IF(ISBLANK('Zusatzblatt (Perigon)'!K6881),"",'Zusatzblatt (Perigon)'!K6881)</f>
        <v/>
      </c>
      <c r="F6886" s="65"/>
      <c r="G6886" s="64"/>
      <c r="H6886" s="69" t="str">
        <f>IF(ISBLANK('Zusatzblatt (Perigon)'!L6881),"",'Zusatzblatt (Perigon)'!L6881)</f>
        <v/>
      </c>
      <c r="I6886" s="69" t="str">
        <f>IF(ISBLANK('Zusatzblatt (Perigon)'!M6881),"",'Zusatzblatt (Perigon)'!M6881)</f>
        <v/>
      </c>
      <c r="J6886" s="98" t="str">
        <f>IF(ISBLANK('Zusatzblatt (Perigon)'!N6881),"",'Zusatzblatt (Perigon)'!N6881)</f>
        <v/>
      </c>
      <c r="K6886" s="99" t="str">
        <f>IF(ISBLANK('Zusatzblatt (Perigon)'!J6881),"",'Zusatzblatt (Perigon)'!T6881)</f>
        <v/>
      </c>
      <c r="L6886" s="95" t="str">
        <f>IF(ISBLANK('Zusatzblatt (Perigon)'!O6881),"",'Zusatzblatt (Perigon)'!O6881)</f>
        <v/>
      </c>
      <c r="M6886" s="95" t="str">
        <f>IF(ISBLANK('Zusatzblatt (Perigon)'!R6881),"",'Zusatzblatt (Perigon)'!R6881)</f>
        <v/>
      </c>
      <c r="N6886" s="95" t="str">
        <f>IF(ISBLANK('Zusatzblatt (Perigon)'!P6881),"",'Zusatzblatt (Perigon)'!P6881)</f>
        <v/>
      </c>
      <c r="O6886" s="38" t="str">
        <f>IF($L6886="","",VLOOKUP($R6886,Tarife!$A$2:$R$599,13,FALSE))</f>
        <v/>
      </c>
      <c r="P6886" s="38" t="str">
        <f t="shared" si="107"/>
        <v/>
      </c>
      <c r="R6886" s="100" t="str">
        <f>Zusammenzug!$C$25&amp;"-"&amp;Zusammenzug!$A$7&amp;"-"&amp;Leistungen!L6886</f>
        <v>2026-Nicht beauftragte Spitex-Organisation-</v>
      </c>
    </row>
    <row r="6887" spans="1:18" x14ac:dyDescent="0.2">
      <c r="A6887" s="95" t="str">
        <f>IF(ISBLANK('Zusatzblatt (Perigon)'!E6882),"",'Zusatzblatt (Perigon)'!E6882)</f>
        <v/>
      </c>
      <c r="B6887" s="95" t="str">
        <f>IF(ISBLANK('Zusatzblatt (Perigon)'!G6882),"",'Zusatzblatt (Perigon)'!G6882)</f>
        <v/>
      </c>
      <c r="C6887" s="96" t="str">
        <f>IF(ISBLANK('Zusatzblatt (Perigon)'!I6882),"",'Zusatzblatt (Perigon)'!I6882)</f>
        <v/>
      </c>
      <c r="D6887" s="97" t="str">
        <f>IF(ISBLANK('Zusatzblatt (Perigon)'!J6882),"",'Zusatzblatt (Perigon)'!J6882)</f>
        <v/>
      </c>
      <c r="E6887" s="64" t="str">
        <f>IF(ISBLANK('Zusatzblatt (Perigon)'!K6882),"",'Zusatzblatt (Perigon)'!K6882)</f>
        <v/>
      </c>
      <c r="F6887" s="65"/>
      <c r="G6887" s="64"/>
      <c r="H6887" s="69" t="str">
        <f>IF(ISBLANK('Zusatzblatt (Perigon)'!L6882),"",'Zusatzblatt (Perigon)'!L6882)</f>
        <v/>
      </c>
      <c r="I6887" s="69" t="str">
        <f>IF(ISBLANK('Zusatzblatt (Perigon)'!M6882),"",'Zusatzblatt (Perigon)'!M6882)</f>
        <v/>
      </c>
      <c r="J6887" s="98" t="str">
        <f>IF(ISBLANK('Zusatzblatt (Perigon)'!N6882),"",'Zusatzblatt (Perigon)'!N6882)</f>
        <v/>
      </c>
      <c r="K6887" s="99" t="str">
        <f>IF(ISBLANK('Zusatzblatt (Perigon)'!J6882),"",'Zusatzblatt (Perigon)'!T6882)</f>
        <v/>
      </c>
      <c r="L6887" s="95" t="str">
        <f>IF(ISBLANK('Zusatzblatt (Perigon)'!O6882),"",'Zusatzblatt (Perigon)'!O6882)</f>
        <v/>
      </c>
      <c r="M6887" s="95" t="str">
        <f>IF(ISBLANK('Zusatzblatt (Perigon)'!R6882),"",'Zusatzblatt (Perigon)'!R6882)</f>
        <v/>
      </c>
      <c r="N6887" s="95" t="str">
        <f>IF(ISBLANK('Zusatzblatt (Perigon)'!P6882),"",'Zusatzblatt (Perigon)'!P6882)</f>
        <v/>
      </c>
      <c r="O6887" s="38" t="str">
        <f>IF($L6887="","",VLOOKUP($R6887,Tarife!$A$2:$R$599,13,FALSE))</f>
        <v/>
      </c>
      <c r="P6887" s="38" t="str">
        <f t="shared" si="107"/>
        <v/>
      </c>
      <c r="R6887" s="100" t="str">
        <f>Zusammenzug!$C$25&amp;"-"&amp;Zusammenzug!$A$7&amp;"-"&amp;Leistungen!L6887</f>
        <v>2026-Nicht beauftragte Spitex-Organisation-</v>
      </c>
    </row>
    <row r="6888" spans="1:18" x14ac:dyDescent="0.2">
      <c r="A6888" s="95" t="str">
        <f>IF(ISBLANK('Zusatzblatt (Perigon)'!E6883),"",'Zusatzblatt (Perigon)'!E6883)</f>
        <v/>
      </c>
      <c r="B6888" s="95" t="str">
        <f>IF(ISBLANK('Zusatzblatt (Perigon)'!G6883),"",'Zusatzblatt (Perigon)'!G6883)</f>
        <v/>
      </c>
      <c r="C6888" s="96" t="str">
        <f>IF(ISBLANK('Zusatzblatt (Perigon)'!I6883),"",'Zusatzblatt (Perigon)'!I6883)</f>
        <v/>
      </c>
      <c r="D6888" s="97" t="str">
        <f>IF(ISBLANK('Zusatzblatt (Perigon)'!J6883),"",'Zusatzblatt (Perigon)'!J6883)</f>
        <v/>
      </c>
      <c r="E6888" s="64" t="str">
        <f>IF(ISBLANK('Zusatzblatt (Perigon)'!K6883),"",'Zusatzblatt (Perigon)'!K6883)</f>
        <v/>
      </c>
      <c r="F6888" s="65"/>
      <c r="G6888" s="64"/>
      <c r="H6888" s="69" t="str">
        <f>IF(ISBLANK('Zusatzblatt (Perigon)'!L6883),"",'Zusatzblatt (Perigon)'!L6883)</f>
        <v/>
      </c>
      <c r="I6888" s="69" t="str">
        <f>IF(ISBLANK('Zusatzblatt (Perigon)'!M6883),"",'Zusatzblatt (Perigon)'!M6883)</f>
        <v/>
      </c>
      <c r="J6888" s="98" t="str">
        <f>IF(ISBLANK('Zusatzblatt (Perigon)'!N6883),"",'Zusatzblatt (Perigon)'!N6883)</f>
        <v/>
      </c>
      <c r="K6888" s="99" t="str">
        <f>IF(ISBLANK('Zusatzblatt (Perigon)'!J6883),"",'Zusatzblatt (Perigon)'!T6883)</f>
        <v/>
      </c>
      <c r="L6888" s="95" t="str">
        <f>IF(ISBLANK('Zusatzblatt (Perigon)'!O6883),"",'Zusatzblatt (Perigon)'!O6883)</f>
        <v/>
      </c>
      <c r="M6888" s="95" t="str">
        <f>IF(ISBLANK('Zusatzblatt (Perigon)'!R6883),"",'Zusatzblatt (Perigon)'!R6883)</f>
        <v/>
      </c>
      <c r="N6888" s="95" t="str">
        <f>IF(ISBLANK('Zusatzblatt (Perigon)'!P6883),"",'Zusatzblatt (Perigon)'!P6883)</f>
        <v/>
      </c>
      <c r="O6888" s="38" t="str">
        <f>IF($L6888="","",VLOOKUP($R6888,Tarife!$A$2:$R$599,13,FALSE))</f>
        <v/>
      </c>
      <c r="P6888" s="38" t="str">
        <f t="shared" si="107"/>
        <v/>
      </c>
      <c r="R6888" s="100" t="str">
        <f>Zusammenzug!$C$25&amp;"-"&amp;Zusammenzug!$A$7&amp;"-"&amp;Leistungen!L6888</f>
        <v>2026-Nicht beauftragte Spitex-Organisation-</v>
      </c>
    </row>
    <row r="6889" spans="1:18" x14ac:dyDescent="0.2">
      <c r="A6889" s="95" t="str">
        <f>IF(ISBLANK('Zusatzblatt (Perigon)'!E6884),"",'Zusatzblatt (Perigon)'!E6884)</f>
        <v/>
      </c>
      <c r="B6889" s="95" t="str">
        <f>IF(ISBLANK('Zusatzblatt (Perigon)'!G6884),"",'Zusatzblatt (Perigon)'!G6884)</f>
        <v/>
      </c>
      <c r="C6889" s="96" t="str">
        <f>IF(ISBLANK('Zusatzblatt (Perigon)'!I6884),"",'Zusatzblatt (Perigon)'!I6884)</f>
        <v/>
      </c>
      <c r="D6889" s="97" t="str">
        <f>IF(ISBLANK('Zusatzblatt (Perigon)'!J6884),"",'Zusatzblatt (Perigon)'!J6884)</f>
        <v/>
      </c>
      <c r="E6889" s="64" t="str">
        <f>IF(ISBLANK('Zusatzblatt (Perigon)'!K6884),"",'Zusatzblatt (Perigon)'!K6884)</f>
        <v/>
      </c>
      <c r="F6889" s="65"/>
      <c r="G6889" s="64"/>
      <c r="H6889" s="69" t="str">
        <f>IF(ISBLANK('Zusatzblatt (Perigon)'!L6884),"",'Zusatzblatt (Perigon)'!L6884)</f>
        <v/>
      </c>
      <c r="I6889" s="69" t="str">
        <f>IF(ISBLANK('Zusatzblatt (Perigon)'!M6884),"",'Zusatzblatt (Perigon)'!M6884)</f>
        <v/>
      </c>
      <c r="J6889" s="98" t="str">
        <f>IF(ISBLANK('Zusatzblatt (Perigon)'!N6884),"",'Zusatzblatt (Perigon)'!N6884)</f>
        <v/>
      </c>
      <c r="K6889" s="99" t="str">
        <f>IF(ISBLANK('Zusatzblatt (Perigon)'!J6884),"",'Zusatzblatt (Perigon)'!T6884)</f>
        <v/>
      </c>
      <c r="L6889" s="95" t="str">
        <f>IF(ISBLANK('Zusatzblatt (Perigon)'!O6884),"",'Zusatzblatt (Perigon)'!O6884)</f>
        <v/>
      </c>
      <c r="M6889" s="95" t="str">
        <f>IF(ISBLANK('Zusatzblatt (Perigon)'!R6884),"",'Zusatzblatt (Perigon)'!R6884)</f>
        <v/>
      </c>
      <c r="N6889" s="95" t="str">
        <f>IF(ISBLANK('Zusatzblatt (Perigon)'!P6884),"",'Zusatzblatt (Perigon)'!P6884)</f>
        <v/>
      </c>
      <c r="O6889" s="38" t="str">
        <f>IF($L6889="","",VLOOKUP($R6889,Tarife!$A$2:$R$599,13,FALSE))</f>
        <v/>
      </c>
      <c r="P6889" s="38" t="str">
        <f t="shared" si="107"/>
        <v/>
      </c>
      <c r="R6889" s="100" t="str">
        <f>Zusammenzug!$C$25&amp;"-"&amp;Zusammenzug!$A$7&amp;"-"&amp;Leistungen!L6889</f>
        <v>2026-Nicht beauftragte Spitex-Organisation-</v>
      </c>
    </row>
    <row r="6890" spans="1:18" x14ac:dyDescent="0.2">
      <c r="A6890" s="95" t="str">
        <f>IF(ISBLANK('Zusatzblatt (Perigon)'!E6885),"",'Zusatzblatt (Perigon)'!E6885)</f>
        <v/>
      </c>
      <c r="B6890" s="95" t="str">
        <f>IF(ISBLANK('Zusatzblatt (Perigon)'!G6885),"",'Zusatzblatt (Perigon)'!G6885)</f>
        <v/>
      </c>
      <c r="C6890" s="96" t="str">
        <f>IF(ISBLANK('Zusatzblatt (Perigon)'!I6885),"",'Zusatzblatt (Perigon)'!I6885)</f>
        <v/>
      </c>
      <c r="D6890" s="97" t="str">
        <f>IF(ISBLANK('Zusatzblatt (Perigon)'!J6885),"",'Zusatzblatt (Perigon)'!J6885)</f>
        <v/>
      </c>
      <c r="E6890" s="64" t="str">
        <f>IF(ISBLANK('Zusatzblatt (Perigon)'!K6885),"",'Zusatzblatt (Perigon)'!K6885)</f>
        <v/>
      </c>
      <c r="F6890" s="65"/>
      <c r="G6890" s="64"/>
      <c r="H6890" s="69" t="str">
        <f>IF(ISBLANK('Zusatzblatt (Perigon)'!L6885),"",'Zusatzblatt (Perigon)'!L6885)</f>
        <v/>
      </c>
      <c r="I6890" s="69" t="str">
        <f>IF(ISBLANK('Zusatzblatt (Perigon)'!M6885),"",'Zusatzblatt (Perigon)'!M6885)</f>
        <v/>
      </c>
      <c r="J6890" s="98" t="str">
        <f>IF(ISBLANK('Zusatzblatt (Perigon)'!N6885),"",'Zusatzblatt (Perigon)'!N6885)</f>
        <v/>
      </c>
      <c r="K6890" s="99" t="str">
        <f>IF(ISBLANK('Zusatzblatt (Perigon)'!J6885),"",'Zusatzblatt (Perigon)'!T6885)</f>
        <v/>
      </c>
      <c r="L6890" s="95" t="str">
        <f>IF(ISBLANK('Zusatzblatt (Perigon)'!O6885),"",'Zusatzblatt (Perigon)'!O6885)</f>
        <v/>
      </c>
      <c r="M6890" s="95" t="str">
        <f>IF(ISBLANK('Zusatzblatt (Perigon)'!R6885),"",'Zusatzblatt (Perigon)'!R6885)</f>
        <v/>
      </c>
      <c r="N6890" s="95" t="str">
        <f>IF(ISBLANK('Zusatzblatt (Perigon)'!P6885),"",'Zusatzblatt (Perigon)'!P6885)</f>
        <v/>
      </c>
      <c r="O6890" s="38" t="str">
        <f>IF($L6890="","",VLOOKUP($R6890,Tarife!$A$2:$R$599,13,FALSE))</f>
        <v/>
      </c>
      <c r="P6890" s="38" t="str">
        <f t="shared" si="107"/>
        <v/>
      </c>
      <c r="R6890" s="100" t="str">
        <f>Zusammenzug!$C$25&amp;"-"&amp;Zusammenzug!$A$7&amp;"-"&amp;Leistungen!L6890</f>
        <v>2026-Nicht beauftragte Spitex-Organisation-</v>
      </c>
    </row>
    <row r="6891" spans="1:18" x14ac:dyDescent="0.2">
      <c r="A6891" s="95" t="str">
        <f>IF(ISBLANK('Zusatzblatt (Perigon)'!E6886),"",'Zusatzblatt (Perigon)'!E6886)</f>
        <v/>
      </c>
      <c r="B6891" s="95" t="str">
        <f>IF(ISBLANK('Zusatzblatt (Perigon)'!G6886),"",'Zusatzblatt (Perigon)'!G6886)</f>
        <v/>
      </c>
      <c r="C6891" s="96" t="str">
        <f>IF(ISBLANK('Zusatzblatt (Perigon)'!I6886),"",'Zusatzblatt (Perigon)'!I6886)</f>
        <v/>
      </c>
      <c r="D6891" s="97" t="str">
        <f>IF(ISBLANK('Zusatzblatt (Perigon)'!J6886),"",'Zusatzblatt (Perigon)'!J6886)</f>
        <v/>
      </c>
      <c r="E6891" s="64" t="str">
        <f>IF(ISBLANK('Zusatzblatt (Perigon)'!K6886),"",'Zusatzblatt (Perigon)'!K6886)</f>
        <v/>
      </c>
      <c r="F6891" s="65"/>
      <c r="G6891" s="64"/>
      <c r="H6891" s="69" t="str">
        <f>IF(ISBLANK('Zusatzblatt (Perigon)'!L6886),"",'Zusatzblatt (Perigon)'!L6886)</f>
        <v/>
      </c>
      <c r="I6891" s="69" t="str">
        <f>IF(ISBLANK('Zusatzblatt (Perigon)'!M6886),"",'Zusatzblatt (Perigon)'!M6886)</f>
        <v/>
      </c>
      <c r="J6891" s="98" t="str">
        <f>IF(ISBLANK('Zusatzblatt (Perigon)'!N6886),"",'Zusatzblatt (Perigon)'!N6886)</f>
        <v/>
      </c>
      <c r="K6891" s="99" t="str">
        <f>IF(ISBLANK('Zusatzblatt (Perigon)'!J6886),"",'Zusatzblatt (Perigon)'!T6886)</f>
        <v/>
      </c>
      <c r="L6891" s="95" t="str">
        <f>IF(ISBLANK('Zusatzblatt (Perigon)'!O6886),"",'Zusatzblatt (Perigon)'!O6886)</f>
        <v/>
      </c>
      <c r="M6891" s="95" t="str">
        <f>IF(ISBLANK('Zusatzblatt (Perigon)'!R6886),"",'Zusatzblatt (Perigon)'!R6886)</f>
        <v/>
      </c>
      <c r="N6891" s="95" t="str">
        <f>IF(ISBLANK('Zusatzblatt (Perigon)'!P6886),"",'Zusatzblatt (Perigon)'!P6886)</f>
        <v/>
      </c>
      <c r="O6891" s="38" t="str">
        <f>IF($L6891="","",VLOOKUP($R6891,Tarife!$A$2:$R$599,13,FALSE))</f>
        <v/>
      </c>
      <c r="P6891" s="38" t="str">
        <f t="shared" si="107"/>
        <v/>
      </c>
      <c r="R6891" s="100" t="str">
        <f>Zusammenzug!$C$25&amp;"-"&amp;Zusammenzug!$A$7&amp;"-"&amp;Leistungen!L6891</f>
        <v>2026-Nicht beauftragte Spitex-Organisation-</v>
      </c>
    </row>
    <row r="6892" spans="1:18" x14ac:dyDescent="0.2">
      <c r="A6892" s="95" t="str">
        <f>IF(ISBLANK('Zusatzblatt (Perigon)'!E6887),"",'Zusatzblatt (Perigon)'!E6887)</f>
        <v/>
      </c>
      <c r="B6892" s="95" t="str">
        <f>IF(ISBLANK('Zusatzblatt (Perigon)'!G6887),"",'Zusatzblatt (Perigon)'!G6887)</f>
        <v/>
      </c>
      <c r="C6892" s="96" t="str">
        <f>IF(ISBLANK('Zusatzblatt (Perigon)'!I6887),"",'Zusatzblatt (Perigon)'!I6887)</f>
        <v/>
      </c>
      <c r="D6892" s="97" t="str">
        <f>IF(ISBLANK('Zusatzblatt (Perigon)'!J6887),"",'Zusatzblatt (Perigon)'!J6887)</f>
        <v/>
      </c>
      <c r="E6892" s="64" t="str">
        <f>IF(ISBLANK('Zusatzblatt (Perigon)'!K6887),"",'Zusatzblatt (Perigon)'!K6887)</f>
        <v/>
      </c>
      <c r="F6892" s="65"/>
      <c r="G6892" s="64"/>
      <c r="H6892" s="69" t="str">
        <f>IF(ISBLANK('Zusatzblatt (Perigon)'!L6887),"",'Zusatzblatt (Perigon)'!L6887)</f>
        <v/>
      </c>
      <c r="I6892" s="69" t="str">
        <f>IF(ISBLANK('Zusatzblatt (Perigon)'!M6887),"",'Zusatzblatt (Perigon)'!M6887)</f>
        <v/>
      </c>
      <c r="J6892" s="98" t="str">
        <f>IF(ISBLANK('Zusatzblatt (Perigon)'!N6887),"",'Zusatzblatt (Perigon)'!N6887)</f>
        <v/>
      </c>
      <c r="K6892" s="99" t="str">
        <f>IF(ISBLANK('Zusatzblatt (Perigon)'!J6887),"",'Zusatzblatt (Perigon)'!T6887)</f>
        <v/>
      </c>
      <c r="L6892" s="95" t="str">
        <f>IF(ISBLANK('Zusatzblatt (Perigon)'!O6887),"",'Zusatzblatt (Perigon)'!O6887)</f>
        <v/>
      </c>
      <c r="M6892" s="95" t="str">
        <f>IF(ISBLANK('Zusatzblatt (Perigon)'!R6887),"",'Zusatzblatt (Perigon)'!R6887)</f>
        <v/>
      </c>
      <c r="N6892" s="95" t="str">
        <f>IF(ISBLANK('Zusatzblatt (Perigon)'!P6887),"",'Zusatzblatt (Perigon)'!P6887)</f>
        <v/>
      </c>
      <c r="O6892" s="38" t="str">
        <f>IF($L6892="","",VLOOKUP($R6892,Tarife!$A$2:$R$599,13,FALSE))</f>
        <v/>
      </c>
      <c r="P6892" s="38" t="str">
        <f t="shared" si="107"/>
        <v/>
      </c>
      <c r="R6892" s="100" t="str">
        <f>Zusammenzug!$C$25&amp;"-"&amp;Zusammenzug!$A$7&amp;"-"&amp;Leistungen!L6892</f>
        <v>2026-Nicht beauftragte Spitex-Organisation-</v>
      </c>
    </row>
    <row r="6893" spans="1:18" x14ac:dyDescent="0.2">
      <c r="A6893" s="95" t="str">
        <f>IF(ISBLANK('Zusatzblatt (Perigon)'!E6888),"",'Zusatzblatt (Perigon)'!E6888)</f>
        <v/>
      </c>
      <c r="B6893" s="95" t="str">
        <f>IF(ISBLANK('Zusatzblatt (Perigon)'!G6888),"",'Zusatzblatt (Perigon)'!G6888)</f>
        <v/>
      </c>
      <c r="C6893" s="96" t="str">
        <f>IF(ISBLANK('Zusatzblatt (Perigon)'!I6888),"",'Zusatzblatt (Perigon)'!I6888)</f>
        <v/>
      </c>
      <c r="D6893" s="97" t="str">
        <f>IF(ISBLANK('Zusatzblatt (Perigon)'!J6888),"",'Zusatzblatt (Perigon)'!J6888)</f>
        <v/>
      </c>
      <c r="E6893" s="64" t="str">
        <f>IF(ISBLANK('Zusatzblatt (Perigon)'!K6888),"",'Zusatzblatt (Perigon)'!K6888)</f>
        <v/>
      </c>
      <c r="F6893" s="65"/>
      <c r="G6893" s="64"/>
      <c r="H6893" s="69" t="str">
        <f>IF(ISBLANK('Zusatzblatt (Perigon)'!L6888),"",'Zusatzblatt (Perigon)'!L6888)</f>
        <v/>
      </c>
      <c r="I6893" s="69" t="str">
        <f>IF(ISBLANK('Zusatzblatt (Perigon)'!M6888),"",'Zusatzblatt (Perigon)'!M6888)</f>
        <v/>
      </c>
      <c r="J6893" s="98" t="str">
        <f>IF(ISBLANK('Zusatzblatt (Perigon)'!N6888),"",'Zusatzblatt (Perigon)'!N6888)</f>
        <v/>
      </c>
      <c r="K6893" s="99" t="str">
        <f>IF(ISBLANK('Zusatzblatt (Perigon)'!J6888),"",'Zusatzblatt (Perigon)'!T6888)</f>
        <v/>
      </c>
      <c r="L6893" s="95" t="str">
        <f>IF(ISBLANK('Zusatzblatt (Perigon)'!O6888),"",'Zusatzblatt (Perigon)'!O6888)</f>
        <v/>
      </c>
      <c r="M6893" s="95" t="str">
        <f>IF(ISBLANK('Zusatzblatt (Perigon)'!R6888),"",'Zusatzblatt (Perigon)'!R6888)</f>
        <v/>
      </c>
      <c r="N6893" s="95" t="str">
        <f>IF(ISBLANK('Zusatzblatt (Perigon)'!P6888),"",'Zusatzblatt (Perigon)'!P6888)</f>
        <v/>
      </c>
      <c r="O6893" s="38" t="str">
        <f>IF($L6893="","",VLOOKUP($R6893,Tarife!$A$2:$R$599,13,FALSE))</f>
        <v/>
      </c>
      <c r="P6893" s="38" t="str">
        <f t="shared" si="107"/>
        <v/>
      </c>
      <c r="R6893" s="100" t="str">
        <f>Zusammenzug!$C$25&amp;"-"&amp;Zusammenzug!$A$7&amp;"-"&amp;Leistungen!L6893</f>
        <v>2026-Nicht beauftragte Spitex-Organisation-</v>
      </c>
    </row>
    <row r="6894" spans="1:18" x14ac:dyDescent="0.2">
      <c r="A6894" s="95" t="str">
        <f>IF(ISBLANK('Zusatzblatt (Perigon)'!E6889),"",'Zusatzblatt (Perigon)'!E6889)</f>
        <v/>
      </c>
      <c r="B6894" s="95" t="str">
        <f>IF(ISBLANK('Zusatzblatt (Perigon)'!G6889),"",'Zusatzblatt (Perigon)'!G6889)</f>
        <v/>
      </c>
      <c r="C6894" s="96" t="str">
        <f>IF(ISBLANK('Zusatzblatt (Perigon)'!I6889),"",'Zusatzblatt (Perigon)'!I6889)</f>
        <v/>
      </c>
      <c r="D6894" s="97" t="str">
        <f>IF(ISBLANK('Zusatzblatt (Perigon)'!J6889),"",'Zusatzblatt (Perigon)'!J6889)</f>
        <v/>
      </c>
      <c r="E6894" s="64" t="str">
        <f>IF(ISBLANK('Zusatzblatt (Perigon)'!K6889),"",'Zusatzblatt (Perigon)'!K6889)</f>
        <v/>
      </c>
      <c r="F6894" s="65"/>
      <c r="G6894" s="64"/>
      <c r="H6894" s="69" t="str">
        <f>IF(ISBLANK('Zusatzblatt (Perigon)'!L6889),"",'Zusatzblatt (Perigon)'!L6889)</f>
        <v/>
      </c>
      <c r="I6894" s="69" t="str">
        <f>IF(ISBLANK('Zusatzblatt (Perigon)'!M6889),"",'Zusatzblatt (Perigon)'!M6889)</f>
        <v/>
      </c>
      <c r="J6894" s="98" t="str">
        <f>IF(ISBLANK('Zusatzblatt (Perigon)'!N6889),"",'Zusatzblatt (Perigon)'!N6889)</f>
        <v/>
      </c>
      <c r="K6894" s="99" t="str">
        <f>IF(ISBLANK('Zusatzblatt (Perigon)'!J6889),"",'Zusatzblatt (Perigon)'!T6889)</f>
        <v/>
      </c>
      <c r="L6894" s="95" t="str">
        <f>IF(ISBLANK('Zusatzblatt (Perigon)'!O6889),"",'Zusatzblatt (Perigon)'!O6889)</f>
        <v/>
      </c>
      <c r="M6894" s="95" t="str">
        <f>IF(ISBLANK('Zusatzblatt (Perigon)'!R6889),"",'Zusatzblatt (Perigon)'!R6889)</f>
        <v/>
      </c>
      <c r="N6894" s="95" t="str">
        <f>IF(ISBLANK('Zusatzblatt (Perigon)'!P6889),"",'Zusatzblatt (Perigon)'!P6889)</f>
        <v/>
      </c>
      <c r="O6894" s="38" t="str">
        <f>IF($L6894="","",VLOOKUP($R6894,Tarife!$A$2:$R$599,13,FALSE))</f>
        <v/>
      </c>
      <c r="P6894" s="38" t="str">
        <f t="shared" si="107"/>
        <v/>
      </c>
      <c r="R6894" s="100" t="str">
        <f>Zusammenzug!$C$25&amp;"-"&amp;Zusammenzug!$A$7&amp;"-"&amp;Leistungen!L6894</f>
        <v>2026-Nicht beauftragte Spitex-Organisation-</v>
      </c>
    </row>
    <row r="6895" spans="1:18" x14ac:dyDescent="0.2">
      <c r="A6895" s="95" t="str">
        <f>IF(ISBLANK('Zusatzblatt (Perigon)'!E6890),"",'Zusatzblatt (Perigon)'!E6890)</f>
        <v/>
      </c>
      <c r="B6895" s="95" t="str">
        <f>IF(ISBLANK('Zusatzblatt (Perigon)'!G6890),"",'Zusatzblatt (Perigon)'!G6890)</f>
        <v/>
      </c>
      <c r="C6895" s="96" t="str">
        <f>IF(ISBLANK('Zusatzblatt (Perigon)'!I6890),"",'Zusatzblatt (Perigon)'!I6890)</f>
        <v/>
      </c>
      <c r="D6895" s="97" t="str">
        <f>IF(ISBLANK('Zusatzblatt (Perigon)'!J6890),"",'Zusatzblatt (Perigon)'!J6890)</f>
        <v/>
      </c>
      <c r="E6895" s="64" t="str">
        <f>IF(ISBLANK('Zusatzblatt (Perigon)'!K6890),"",'Zusatzblatt (Perigon)'!K6890)</f>
        <v/>
      </c>
      <c r="F6895" s="65"/>
      <c r="G6895" s="64"/>
      <c r="H6895" s="69" t="str">
        <f>IF(ISBLANK('Zusatzblatt (Perigon)'!L6890),"",'Zusatzblatt (Perigon)'!L6890)</f>
        <v/>
      </c>
      <c r="I6895" s="69" t="str">
        <f>IF(ISBLANK('Zusatzblatt (Perigon)'!M6890),"",'Zusatzblatt (Perigon)'!M6890)</f>
        <v/>
      </c>
      <c r="J6895" s="98" t="str">
        <f>IF(ISBLANK('Zusatzblatt (Perigon)'!N6890),"",'Zusatzblatt (Perigon)'!N6890)</f>
        <v/>
      </c>
      <c r="K6895" s="99" t="str">
        <f>IF(ISBLANK('Zusatzblatt (Perigon)'!J6890),"",'Zusatzblatt (Perigon)'!T6890)</f>
        <v/>
      </c>
      <c r="L6895" s="95" t="str">
        <f>IF(ISBLANK('Zusatzblatt (Perigon)'!O6890),"",'Zusatzblatt (Perigon)'!O6890)</f>
        <v/>
      </c>
      <c r="M6895" s="95" t="str">
        <f>IF(ISBLANK('Zusatzblatt (Perigon)'!R6890),"",'Zusatzblatt (Perigon)'!R6890)</f>
        <v/>
      </c>
      <c r="N6895" s="95" t="str">
        <f>IF(ISBLANK('Zusatzblatt (Perigon)'!P6890),"",'Zusatzblatt (Perigon)'!P6890)</f>
        <v/>
      </c>
      <c r="O6895" s="38" t="str">
        <f>IF($L6895="","",VLOOKUP($R6895,Tarife!$A$2:$R$599,13,FALSE))</f>
        <v/>
      </c>
      <c r="P6895" s="38" t="str">
        <f t="shared" si="107"/>
        <v/>
      </c>
      <c r="R6895" s="100" t="str">
        <f>Zusammenzug!$C$25&amp;"-"&amp;Zusammenzug!$A$7&amp;"-"&amp;Leistungen!L6895</f>
        <v>2026-Nicht beauftragte Spitex-Organisation-</v>
      </c>
    </row>
    <row r="6896" spans="1:18" x14ac:dyDescent="0.2">
      <c r="A6896" s="95" t="str">
        <f>IF(ISBLANK('Zusatzblatt (Perigon)'!E6891),"",'Zusatzblatt (Perigon)'!E6891)</f>
        <v/>
      </c>
      <c r="B6896" s="95" t="str">
        <f>IF(ISBLANK('Zusatzblatt (Perigon)'!G6891),"",'Zusatzblatt (Perigon)'!G6891)</f>
        <v/>
      </c>
      <c r="C6896" s="96" t="str">
        <f>IF(ISBLANK('Zusatzblatt (Perigon)'!I6891),"",'Zusatzblatt (Perigon)'!I6891)</f>
        <v/>
      </c>
      <c r="D6896" s="97" t="str">
        <f>IF(ISBLANK('Zusatzblatt (Perigon)'!J6891),"",'Zusatzblatt (Perigon)'!J6891)</f>
        <v/>
      </c>
      <c r="E6896" s="64" t="str">
        <f>IF(ISBLANK('Zusatzblatt (Perigon)'!K6891),"",'Zusatzblatt (Perigon)'!K6891)</f>
        <v/>
      </c>
      <c r="F6896" s="65"/>
      <c r="G6896" s="64"/>
      <c r="H6896" s="69" t="str">
        <f>IF(ISBLANK('Zusatzblatt (Perigon)'!L6891),"",'Zusatzblatt (Perigon)'!L6891)</f>
        <v/>
      </c>
      <c r="I6896" s="69" t="str">
        <f>IF(ISBLANK('Zusatzblatt (Perigon)'!M6891),"",'Zusatzblatt (Perigon)'!M6891)</f>
        <v/>
      </c>
      <c r="J6896" s="98" t="str">
        <f>IF(ISBLANK('Zusatzblatt (Perigon)'!N6891),"",'Zusatzblatt (Perigon)'!N6891)</f>
        <v/>
      </c>
      <c r="K6896" s="99" t="str">
        <f>IF(ISBLANK('Zusatzblatt (Perigon)'!J6891),"",'Zusatzblatt (Perigon)'!T6891)</f>
        <v/>
      </c>
      <c r="L6896" s="95" t="str">
        <f>IF(ISBLANK('Zusatzblatt (Perigon)'!O6891),"",'Zusatzblatt (Perigon)'!O6891)</f>
        <v/>
      </c>
      <c r="M6896" s="95" t="str">
        <f>IF(ISBLANK('Zusatzblatt (Perigon)'!R6891),"",'Zusatzblatt (Perigon)'!R6891)</f>
        <v/>
      </c>
      <c r="N6896" s="95" t="str">
        <f>IF(ISBLANK('Zusatzblatt (Perigon)'!P6891),"",'Zusatzblatt (Perigon)'!P6891)</f>
        <v/>
      </c>
      <c r="O6896" s="38" t="str">
        <f>IF($L6896="","",VLOOKUP($R6896,Tarife!$A$2:$R$599,13,FALSE))</f>
        <v/>
      </c>
      <c r="P6896" s="38" t="str">
        <f t="shared" si="107"/>
        <v/>
      </c>
      <c r="R6896" s="100" t="str">
        <f>Zusammenzug!$C$25&amp;"-"&amp;Zusammenzug!$A$7&amp;"-"&amp;Leistungen!L6896</f>
        <v>2026-Nicht beauftragte Spitex-Organisation-</v>
      </c>
    </row>
    <row r="6897" spans="1:18" x14ac:dyDescent="0.2">
      <c r="A6897" s="95" t="str">
        <f>IF(ISBLANK('Zusatzblatt (Perigon)'!E6892),"",'Zusatzblatt (Perigon)'!E6892)</f>
        <v/>
      </c>
      <c r="B6897" s="95" t="str">
        <f>IF(ISBLANK('Zusatzblatt (Perigon)'!G6892),"",'Zusatzblatt (Perigon)'!G6892)</f>
        <v/>
      </c>
      <c r="C6897" s="96" t="str">
        <f>IF(ISBLANK('Zusatzblatt (Perigon)'!I6892),"",'Zusatzblatt (Perigon)'!I6892)</f>
        <v/>
      </c>
      <c r="D6897" s="97" t="str">
        <f>IF(ISBLANK('Zusatzblatt (Perigon)'!J6892),"",'Zusatzblatt (Perigon)'!J6892)</f>
        <v/>
      </c>
      <c r="E6897" s="64" t="str">
        <f>IF(ISBLANK('Zusatzblatt (Perigon)'!K6892),"",'Zusatzblatt (Perigon)'!K6892)</f>
        <v/>
      </c>
      <c r="F6897" s="65"/>
      <c r="G6897" s="64"/>
      <c r="H6897" s="69" t="str">
        <f>IF(ISBLANK('Zusatzblatt (Perigon)'!L6892),"",'Zusatzblatt (Perigon)'!L6892)</f>
        <v/>
      </c>
      <c r="I6897" s="69" t="str">
        <f>IF(ISBLANK('Zusatzblatt (Perigon)'!M6892),"",'Zusatzblatt (Perigon)'!M6892)</f>
        <v/>
      </c>
      <c r="J6897" s="98" t="str">
        <f>IF(ISBLANK('Zusatzblatt (Perigon)'!N6892),"",'Zusatzblatt (Perigon)'!N6892)</f>
        <v/>
      </c>
      <c r="K6897" s="99" t="str">
        <f>IF(ISBLANK('Zusatzblatt (Perigon)'!J6892),"",'Zusatzblatt (Perigon)'!T6892)</f>
        <v/>
      </c>
      <c r="L6897" s="95" t="str">
        <f>IF(ISBLANK('Zusatzblatt (Perigon)'!O6892),"",'Zusatzblatt (Perigon)'!O6892)</f>
        <v/>
      </c>
      <c r="M6897" s="95" t="str">
        <f>IF(ISBLANK('Zusatzblatt (Perigon)'!R6892),"",'Zusatzblatt (Perigon)'!R6892)</f>
        <v/>
      </c>
      <c r="N6897" s="95" t="str">
        <f>IF(ISBLANK('Zusatzblatt (Perigon)'!P6892),"",'Zusatzblatt (Perigon)'!P6892)</f>
        <v/>
      </c>
      <c r="O6897" s="38" t="str">
        <f>IF($L6897="","",VLOOKUP($R6897,Tarife!$A$2:$R$599,13,FALSE))</f>
        <v/>
      </c>
      <c r="P6897" s="38" t="str">
        <f t="shared" si="107"/>
        <v/>
      </c>
      <c r="R6897" s="100" t="str">
        <f>Zusammenzug!$C$25&amp;"-"&amp;Zusammenzug!$A$7&amp;"-"&amp;Leistungen!L6897</f>
        <v>2026-Nicht beauftragte Spitex-Organisation-</v>
      </c>
    </row>
    <row r="6898" spans="1:18" x14ac:dyDescent="0.2">
      <c r="A6898" s="95" t="str">
        <f>IF(ISBLANK('Zusatzblatt (Perigon)'!E6893),"",'Zusatzblatt (Perigon)'!E6893)</f>
        <v/>
      </c>
      <c r="B6898" s="95" t="str">
        <f>IF(ISBLANK('Zusatzblatt (Perigon)'!G6893),"",'Zusatzblatt (Perigon)'!G6893)</f>
        <v/>
      </c>
      <c r="C6898" s="96" t="str">
        <f>IF(ISBLANK('Zusatzblatt (Perigon)'!I6893),"",'Zusatzblatt (Perigon)'!I6893)</f>
        <v/>
      </c>
      <c r="D6898" s="97" t="str">
        <f>IF(ISBLANK('Zusatzblatt (Perigon)'!J6893),"",'Zusatzblatt (Perigon)'!J6893)</f>
        <v/>
      </c>
      <c r="E6898" s="64" t="str">
        <f>IF(ISBLANK('Zusatzblatt (Perigon)'!K6893),"",'Zusatzblatt (Perigon)'!K6893)</f>
        <v/>
      </c>
      <c r="F6898" s="65"/>
      <c r="G6898" s="64"/>
      <c r="H6898" s="69" t="str">
        <f>IF(ISBLANK('Zusatzblatt (Perigon)'!L6893),"",'Zusatzblatt (Perigon)'!L6893)</f>
        <v/>
      </c>
      <c r="I6898" s="69" t="str">
        <f>IF(ISBLANK('Zusatzblatt (Perigon)'!M6893),"",'Zusatzblatt (Perigon)'!M6893)</f>
        <v/>
      </c>
      <c r="J6898" s="98" t="str">
        <f>IF(ISBLANK('Zusatzblatt (Perigon)'!N6893),"",'Zusatzblatt (Perigon)'!N6893)</f>
        <v/>
      </c>
      <c r="K6898" s="99" t="str">
        <f>IF(ISBLANK('Zusatzblatt (Perigon)'!J6893),"",'Zusatzblatt (Perigon)'!T6893)</f>
        <v/>
      </c>
      <c r="L6898" s="95" t="str">
        <f>IF(ISBLANK('Zusatzblatt (Perigon)'!O6893),"",'Zusatzblatt (Perigon)'!O6893)</f>
        <v/>
      </c>
      <c r="M6898" s="95" t="str">
        <f>IF(ISBLANK('Zusatzblatt (Perigon)'!R6893),"",'Zusatzblatt (Perigon)'!R6893)</f>
        <v/>
      </c>
      <c r="N6898" s="95" t="str">
        <f>IF(ISBLANK('Zusatzblatt (Perigon)'!P6893),"",'Zusatzblatt (Perigon)'!P6893)</f>
        <v/>
      </c>
      <c r="O6898" s="38" t="str">
        <f>IF($L6898="","",VLOOKUP($R6898,Tarife!$A$2:$R$599,13,FALSE))</f>
        <v/>
      </c>
      <c r="P6898" s="38" t="str">
        <f t="shared" si="107"/>
        <v/>
      </c>
      <c r="R6898" s="100" t="str">
        <f>Zusammenzug!$C$25&amp;"-"&amp;Zusammenzug!$A$7&amp;"-"&amp;Leistungen!L6898</f>
        <v>2026-Nicht beauftragte Spitex-Organisation-</v>
      </c>
    </row>
    <row r="6899" spans="1:18" x14ac:dyDescent="0.2">
      <c r="A6899" s="95" t="str">
        <f>IF(ISBLANK('Zusatzblatt (Perigon)'!E6894),"",'Zusatzblatt (Perigon)'!E6894)</f>
        <v/>
      </c>
      <c r="B6899" s="95" t="str">
        <f>IF(ISBLANK('Zusatzblatt (Perigon)'!G6894),"",'Zusatzblatt (Perigon)'!G6894)</f>
        <v/>
      </c>
      <c r="C6899" s="96" t="str">
        <f>IF(ISBLANK('Zusatzblatt (Perigon)'!I6894),"",'Zusatzblatt (Perigon)'!I6894)</f>
        <v/>
      </c>
      <c r="D6899" s="97" t="str">
        <f>IF(ISBLANK('Zusatzblatt (Perigon)'!J6894),"",'Zusatzblatt (Perigon)'!J6894)</f>
        <v/>
      </c>
      <c r="E6899" s="64" t="str">
        <f>IF(ISBLANK('Zusatzblatt (Perigon)'!K6894),"",'Zusatzblatt (Perigon)'!K6894)</f>
        <v/>
      </c>
      <c r="F6899" s="65"/>
      <c r="G6899" s="64"/>
      <c r="H6899" s="69" t="str">
        <f>IF(ISBLANK('Zusatzblatt (Perigon)'!L6894),"",'Zusatzblatt (Perigon)'!L6894)</f>
        <v/>
      </c>
      <c r="I6899" s="69" t="str">
        <f>IF(ISBLANK('Zusatzblatt (Perigon)'!M6894),"",'Zusatzblatt (Perigon)'!M6894)</f>
        <v/>
      </c>
      <c r="J6899" s="98" t="str">
        <f>IF(ISBLANK('Zusatzblatt (Perigon)'!N6894),"",'Zusatzblatt (Perigon)'!N6894)</f>
        <v/>
      </c>
      <c r="K6899" s="99" t="str">
        <f>IF(ISBLANK('Zusatzblatt (Perigon)'!J6894),"",'Zusatzblatt (Perigon)'!T6894)</f>
        <v/>
      </c>
      <c r="L6899" s="95" t="str">
        <f>IF(ISBLANK('Zusatzblatt (Perigon)'!O6894),"",'Zusatzblatt (Perigon)'!O6894)</f>
        <v/>
      </c>
      <c r="M6899" s="95" t="str">
        <f>IF(ISBLANK('Zusatzblatt (Perigon)'!R6894),"",'Zusatzblatt (Perigon)'!R6894)</f>
        <v/>
      </c>
      <c r="N6899" s="95" t="str">
        <f>IF(ISBLANK('Zusatzblatt (Perigon)'!P6894),"",'Zusatzblatt (Perigon)'!P6894)</f>
        <v/>
      </c>
      <c r="O6899" s="38" t="str">
        <f>IF($L6899="","",VLOOKUP($R6899,Tarife!$A$2:$R$599,13,FALSE))</f>
        <v/>
      </c>
      <c r="P6899" s="38" t="str">
        <f t="shared" si="107"/>
        <v/>
      </c>
      <c r="R6899" s="100" t="str">
        <f>Zusammenzug!$C$25&amp;"-"&amp;Zusammenzug!$A$7&amp;"-"&amp;Leistungen!L6899</f>
        <v>2026-Nicht beauftragte Spitex-Organisation-</v>
      </c>
    </row>
    <row r="6900" spans="1:18" x14ac:dyDescent="0.2">
      <c r="A6900" s="95" t="str">
        <f>IF(ISBLANK('Zusatzblatt (Perigon)'!E6895),"",'Zusatzblatt (Perigon)'!E6895)</f>
        <v/>
      </c>
      <c r="B6900" s="95" t="str">
        <f>IF(ISBLANK('Zusatzblatt (Perigon)'!G6895),"",'Zusatzblatt (Perigon)'!G6895)</f>
        <v/>
      </c>
      <c r="C6900" s="96" t="str">
        <f>IF(ISBLANK('Zusatzblatt (Perigon)'!I6895),"",'Zusatzblatt (Perigon)'!I6895)</f>
        <v/>
      </c>
      <c r="D6900" s="97" t="str">
        <f>IF(ISBLANK('Zusatzblatt (Perigon)'!J6895),"",'Zusatzblatt (Perigon)'!J6895)</f>
        <v/>
      </c>
      <c r="E6900" s="64" t="str">
        <f>IF(ISBLANK('Zusatzblatt (Perigon)'!K6895),"",'Zusatzblatt (Perigon)'!K6895)</f>
        <v/>
      </c>
      <c r="F6900" s="65"/>
      <c r="G6900" s="64"/>
      <c r="H6900" s="69" t="str">
        <f>IF(ISBLANK('Zusatzblatt (Perigon)'!L6895),"",'Zusatzblatt (Perigon)'!L6895)</f>
        <v/>
      </c>
      <c r="I6900" s="69" t="str">
        <f>IF(ISBLANK('Zusatzblatt (Perigon)'!M6895),"",'Zusatzblatt (Perigon)'!M6895)</f>
        <v/>
      </c>
      <c r="J6900" s="98" t="str">
        <f>IF(ISBLANK('Zusatzblatt (Perigon)'!N6895),"",'Zusatzblatt (Perigon)'!N6895)</f>
        <v/>
      </c>
      <c r="K6900" s="99" t="str">
        <f>IF(ISBLANK('Zusatzblatt (Perigon)'!J6895),"",'Zusatzblatt (Perigon)'!T6895)</f>
        <v/>
      </c>
      <c r="L6900" s="95" t="str">
        <f>IF(ISBLANK('Zusatzblatt (Perigon)'!O6895),"",'Zusatzblatt (Perigon)'!O6895)</f>
        <v/>
      </c>
      <c r="M6900" s="95" t="str">
        <f>IF(ISBLANK('Zusatzblatt (Perigon)'!R6895),"",'Zusatzblatt (Perigon)'!R6895)</f>
        <v/>
      </c>
      <c r="N6900" s="95" t="str">
        <f>IF(ISBLANK('Zusatzblatt (Perigon)'!P6895),"",'Zusatzblatt (Perigon)'!P6895)</f>
        <v/>
      </c>
      <c r="O6900" s="38" t="str">
        <f>IF($L6900="","",VLOOKUP($R6900,Tarife!$A$2:$R$599,13,FALSE))</f>
        <v/>
      </c>
      <c r="P6900" s="38" t="str">
        <f t="shared" si="107"/>
        <v/>
      </c>
      <c r="R6900" s="100" t="str">
        <f>Zusammenzug!$C$25&amp;"-"&amp;Zusammenzug!$A$7&amp;"-"&amp;Leistungen!L6900</f>
        <v>2026-Nicht beauftragte Spitex-Organisation-</v>
      </c>
    </row>
    <row r="6901" spans="1:18" x14ac:dyDescent="0.2">
      <c r="A6901" s="95" t="str">
        <f>IF(ISBLANK('Zusatzblatt (Perigon)'!E6896),"",'Zusatzblatt (Perigon)'!E6896)</f>
        <v/>
      </c>
      <c r="B6901" s="95" t="str">
        <f>IF(ISBLANK('Zusatzblatt (Perigon)'!G6896),"",'Zusatzblatt (Perigon)'!G6896)</f>
        <v/>
      </c>
      <c r="C6901" s="96" t="str">
        <f>IF(ISBLANK('Zusatzblatt (Perigon)'!I6896),"",'Zusatzblatt (Perigon)'!I6896)</f>
        <v/>
      </c>
      <c r="D6901" s="97" t="str">
        <f>IF(ISBLANK('Zusatzblatt (Perigon)'!J6896),"",'Zusatzblatt (Perigon)'!J6896)</f>
        <v/>
      </c>
      <c r="E6901" s="64" t="str">
        <f>IF(ISBLANK('Zusatzblatt (Perigon)'!K6896),"",'Zusatzblatt (Perigon)'!K6896)</f>
        <v/>
      </c>
      <c r="F6901" s="65"/>
      <c r="G6901" s="64"/>
      <c r="H6901" s="69" t="str">
        <f>IF(ISBLANK('Zusatzblatt (Perigon)'!L6896),"",'Zusatzblatt (Perigon)'!L6896)</f>
        <v/>
      </c>
      <c r="I6901" s="69" t="str">
        <f>IF(ISBLANK('Zusatzblatt (Perigon)'!M6896),"",'Zusatzblatt (Perigon)'!M6896)</f>
        <v/>
      </c>
      <c r="J6901" s="98" t="str">
        <f>IF(ISBLANK('Zusatzblatt (Perigon)'!N6896),"",'Zusatzblatt (Perigon)'!N6896)</f>
        <v/>
      </c>
      <c r="K6901" s="99" t="str">
        <f>IF(ISBLANK('Zusatzblatt (Perigon)'!J6896),"",'Zusatzblatt (Perigon)'!T6896)</f>
        <v/>
      </c>
      <c r="L6901" s="95" t="str">
        <f>IF(ISBLANK('Zusatzblatt (Perigon)'!O6896),"",'Zusatzblatt (Perigon)'!O6896)</f>
        <v/>
      </c>
      <c r="M6901" s="95" t="str">
        <f>IF(ISBLANK('Zusatzblatt (Perigon)'!R6896),"",'Zusatzblatt (Perigon)'!R6896)</f>
        <v/>
      </c>
      <c r="N6901" s="95" t="str">
        <f>IF(ISBLANK('Zusatzblatt (Perigon)'!P6896),"",'Zusatzblatt (Perigon)'!P6896)</f>
        <v/>
      </c>
      <c r="O6901" s="38" t="str">
        <f>IF($L6901="","",VLOOKUP($R6901,Tarife!$A$2:$R$599,13,FALSE))</f>
        <v/>
      </c>
      <c r="P6901" s="38" t="str">
        <f t="shared" si="107"/>
        <v/>
      </c>
      <c r="R6901" s="100" t="str">
        <f>Zusammenzug!$C$25&amp;"-"&amp;Zusammenzug!$A$7&amp;"-"&amp;Leistungen!L6901</f>
        <v>2026-Nicht beauftragte Spitex-Organisation-</v>
      </c>
    </row>
    <row r="6902" spans="1:18" x14ac:dyDescent="0.2">
      <c r="A6902" s="95" t="str">
        <f>IF(ISBLANK('Zusatzblatt (Perigon)'!E6897),"",'Zusatzblatt (Perigon)'!E6897)</f>
        <v/>
      </c>
      <c r="B6902" s="95" t="str">
        <f>IF(ISBLANK('Zusatzblatt (Perigon)'!G6897),"",'Zusatzblatt (Perigon)'!G6897)</f>
        <v/>
      </c>
      <c r="C6902" s="96" t="str">
        <f>IF(ISBLANK('Zusatzblatt (Perigon)'!I6897),"",'Zusatzblatt (Perigon)'!I6897)</f>
        <v/>
      </c>
      <c r="D6902" s="97" t="str">
        <f>IF(ISBLANK('Zusatzblatt (Perigon)'!J6897),"",'Zusatzblatt (Perigon)'!J6897)</f>
        <v/>
      </c>
      <c r="E6902" s="64" t="str">
        <f>IF(ISBLANK('Zusatzblatt (Perigon)'!K6897),"",'Zusatzblatt (Perigon)'!K6897)</f>
        <v/>
      </c>
      <c r="F6902" s="65"/>
      <c r="G6902" s="64"/>
      <c r="H6902" s="69" t="str">
        <f>IF(ISBLANK('Zusatzblatt (Perigon)'!L6897),"",'Zusatzblatt (Perigon)'!L6897)</f>
        <v/>
      </c>
      <c r="I6902" s="69" t="str">
        <f>IF(ISBLANK('Zusatzblatt (Perigon)'!M6897),"",'Zusatzblatt (Perigon)'!M6897)</f>
        <v/>
      </c>
      <c r="J6902" s="98" t="str">
        <f>IF(ISBLANK('Zusatzblatt (Perigon)'!N6897),"",'Zusatzblatt (Perigon)'!N6897)</f>
        <v/>
      </c>
      <c r="K6902" s="99" t="str">
        <f>IF(ISBLANK('Zusatzblatt (Perigon)'!J6897),"",'Zusatzblatt (Perigon)'!T6897)</f>
        <v/>
      </c>
      <c r="L6902" s="95" t="str">
        <f>IF(ISBLANK('Zusatzblatt (Perigon)'!O6897),"",'Zusatzblatt (Perigon)'!O6897)</f>
        <v/>
      </c>
      <c r="M6902" s="95" t="str">
        <f>IF(ISBLANK('Zusatzblatt (Perigon)'!R6897),"",'Zusatzblatt (Perigon)'!R6897)</f>
        <v/>
      </c>
      <c r="N6902" s="95" t="str">
        <f>IF(ISBLANK('Zusatzblatt (Perigon)'!P6897),"",'Zusatzblatt (Perigon)'!P6897)</f>
        <v/>
      </c>
      <c r="O6902" s="38" t="str">
        <f>IF($L6902="","",VLOOKUP($R6902,Tarife!$A$2:$R$599,13,FALSE))</f>
        <v/>
      </c>
      <c r="P6902" s="38" t="str">
        <f t="shared" si="107"/>
        <v/>
      </c>
      <c r="R6902" s="100" t="str">
        <f>Zusammenzug!$C$25&amp;"-"&amp;Zusammenzug!$A$7&amp;"-"&amp;Leistungen!L6902</f>
        <v>2026-Nicht beauftragte Spitex-Organisation-</v>
      </c>
    </row>
    <row r="6903" spans="1:18" x14ac:dyDescent="0.2">
      <c r="A6903" s="95" t="str">
        <f>IF(ISBLANK('Zusatzblatt (Perigon)'!E6898),"",'Zusatzblatt (Perigon)'!E6898)</f>
        <v/>
      </c>
      <c r="B6903" s="95" t="str">
        <f>IF(ISBLANK('Zusatzblatt (Perigon)'!G6898),"",'Zusatzblatt (Perigon)'!G6898)</f>
        <v/>
      </c>
      <c r="C6903" s="96" t="str">
        <f>IF(ISBLANK('Zusatzblatt (Perigon)'!I6898),"",'Zusatzblatt (Perigon)'!I6898)</f>
        <v/>
      </c>
      <c r="D6903" s="97" t="str">
        <f>IF(ISBLANK('Zusatzblatt (Perigon)'!J6898),"",'Zusatzblatt (Perigon)'!J6898)</f>
        <v/>
      </c>
      <c r="E6903" s="64" t="str">
        <f>IF(ISBLANK('Zusatzblatt (Perigon)'!K6898),"",'Zusatzblatt (Perigon)'!K6898)</f>
        <v/>
      </c>
      <c r="F6903" s="65"/>
      <c r="G6903" s="64"/>
      <c r="H6903" s="69" t="str">
        <f>IF(ISBLANK('Zusatzblatt (Perigon)'!L6898),"",'Zusatzblatt (Perigon)'!L6898)</f>
        <v/>
      </c>
      <c r="I6903" s="69" t="str">
        <f>IF(ISBLANK('Zusatzblatt (Perigon)'!M6898),"",'Zusatzblatt (Perigon)'!M6898)</f>
        <v/>
      </c>
      <c r="J6903" s="98" t="str">
        <f>IF(ISBLANK('Zusatzblatt (Perigon)'!N6898),"",'Zusatzblatt (Perigon)'!N6898)</f>
        <v/>
      </c>
      <c r="K6903" s="99" t="str">
        <f>IF(ISBLANK('Zusatzblatt (Perigon)'!J6898),"",'Zusatzblatt (Perigon)'!T6898)</f>
        <v/>
      </c>
      <c r="L6903" s="95" t="str">
        <f>IF(ISBLANK('Zusatzblatt (Perigon)'!O6898),"",'Zusatzblatt (Perigon)'!O6898)</f>
        <v/>
      </c>
      <c r="M6903" s="95" t="str">
        <f>IF(ISBLANK('Zusatzblatt (Perigon)'!R6898),"",'Zusatzblatt (Perigon)'!R6898)</f>
        <v/>
      </c>
      <c r="N6903" s="95" t="str">
        <f>IF(ISBLANK('Zusatzblatt (Perigon)'!P6898),"",'Zusatzblatt (Perigon)'!P6898)</f>
        <v/>
      </c>
      <c r="O6903" s="38" t="str">
        <f>IF($L6903="","",VLOOKUP($R6903,Tarife!$A$2:$R$599,13,FALSE))</f>
        <v/>
      </c>
      <c r="P6903" s="38" t="str">
        <f t="shared" si="107"/>
        <v/>
      </c>
      <c r="R6903" s="100" t="str">
        <f>Zusammenzug!$C$25&amp;"-"&amp;Zusammenzug!$A$7&amp;"-"&amp;Leistungen!L6903</f>
        <v>2026-Nicht beauftragte Spitex-Organisation-</v>
      </c>
    </row>
    <row r="6904" spans="1:18" x14ac:dyDescent="0.2">
      <c r="A6904" s="95" t="str">
        <f>IF(ISBLANK('Zusatzblatt (Perigon)'!E6899),"",'Zusatzblatt (Perigon)'!E6899)</f>
        <v/>
      </c>
      <c r="B6904" s="95" t="str">
        <f>IF(ISBLANK('Zusatzblatt (Perigon)'!G6899),"",'Zusatzblatt (Perigon)'!G6899)</f>
        <v/>
      </c>
      <c r="C6904" s="96" t="str">
        <f>IF(ISBLANK('Zusatzblatt (Perigon)'!I6899),"",'Zusatzblatt (Perigon)'!I6899)</f>
        <v/>
      </c>
      <c r="D6904" s="97" t="str">
        <f>IF(ISBLANK('Zusatzblatt (Perigon)'!J6899),"",'Zusatzblatt (Perigon)'!J6899)</f>
        <v/>
      </c>
      <c r="E6904" s="64" t="str">
        <f>IF(ISBLANK('Zusatzblatt (Perigon)'!K6899),"",'Zusatzblatt (Perigon)'!K6899)</f>
        <v/>
      </c>
      <c r="F6904" s="65"/>
      <c r="G6904" s="64"/>
      <c r="H6904" s="69" t="str">
        <f>IF(ISBLANK('Zusatzblatt (Perigon)'!L6899),"",'Zusatzblatt (Perigon)'!L6899)</f>
        <v/>
      </c>
      <c r="I6904" s="69" t="str">
        <f>IF(ISBLANK('Zusatzblatt (Perigon)'!M6899),"",'Zusatzblatt (Perigon)'!M6899)</f>
        <v/>
      </c>
      <c r="J6904" s="98" t="str">
        <f>IF(ISBLANK('Zusatzblatt (Perigon)'!N6899),"",'Zusatzblatt (Perigon)'!N6899)</f>
        <v/>
      </c>
      <c r="K6904" s="99" t="str">
        <f>IF(ISBLANK('Zusatzblatt (Perigon)'!J6899),"",'Zusatzblatt (Perigon)'!T6899)</f>
        <v/>
      </c>
      <c r="L6904" s="95" t="str">
        <f>IF(ISBLANK('Zusatzblatt (Perigon)'!O6899),"",'Zusatzblatt (Perigon)'!O6899)</f>
        <v/>
      </c>
      <c r="M6904" s="95" t="str">
        <f>IF(ISBLANK('Zusatzblatt (Perigon)'!R6899),"",'Zusatzblatt (Perigon)'!R6899)</f>
        <v/>
      </c>
      <c r="N6904" s="95" t="str">
        <f>IF(ISBLANK('Zusatzblatt (Perigon)'!P6899),"",'Zusatzblatt (Perigon)'!P6899)</f>
        <v/>
      </c>
      <c r="O6904" s="38" t="str">
        <f>IF($L6904="","",VLOOKUP($R6904,Tarife!$A$2:$R$599,13,FALSE))</f>
        <v/>
      </c>
      <c r="P6904" s="38" t="str">
        <f t="shared" si="107"/>
        <v/>
      </c>
      <c r="R6904" s="100" t="str">
        <f>Zusammenzug!$C$25&amp;"-"&amp;Zusammenzug!$A$7&amp;"-"&amp;Leistungen!L6904</f>
        <v>2026-Nicht beauftragte Spitex-Organisation-</v>
      </c>
    </row>
    <row r="6905" spans="1:18" x14ac:dyDescent="0.2">
      <c r="A6905" s="95" t="str">
        <f>IF(ISBLANK('Zusatzblatt (Perigon)'!E6900),"",'Zusatzblatt (Perigon)'!E6900)</f>
        <v/>
      </c>
      <c r="B6905" s="95" t="str">
        <f>IF(ISBLANK('Zusatzblatt (Perigon)'!G6900),"",'Zusatzblatt (Perigon)'!G6900)</f>
        <v/>
      </c>
      <c r="C6905" s="96" t="str">
        <f>IF(ISBLANK('Zusatzblatt (Perigon)'!I6900),"",'Zusatzblatt (Perigon)'!I6900)</f>
        <v/>
      </c>
      <c r="D6905" s="97" t="str">
        <f>IF(ISBLANK('Zusatzblatt (Perigon)'!J6900),"",'Zusatzblatt (Perigon)'!J6900)</f>
        <v/>
      </c>
      <c r="E6905" s="64" t="str">
        <f>IF(ISBLANK('Zusatzblatt (Perigon)'!K6900),"",'Zusatzblatt (Perigon)'!K6900)</f>
        <v/>
      </c>
      <c r="F6905" s="65"/>
      <c r="G6905" s="64"/>
      <c r="H6905" s="69" t="str">
        <f>IF(ISBLANK('Zusatzblatt (Perigon)'!L6900),"",'Zusatzblatt (Perigon)'!L6900)</f>
        <v/>
      </c>
      <c r="I6905" s="69" t="str">
        <f>IF(ISBLANK('Zusatzblatt (Perigon)'!M6900),"",'Zusatzblatt (Perigon)'!M6900)</f>
        <v/>
      </c>
      <c r="J6905" s="98" t="str">
        <f>IF(ISBLANK('Zusatzblatt (Perigon)'!N6900),"",'Zusatzblatt (Perigon)'!N6900)</f>
        <v/>
      </c>
      <c r="K6905" s="99" t="str">
        <f>IF(ISBLANK('Zusatzblatt (Perigon)'!J6900),"",'Zusatzblatt (Perigon)'!T6900)</f>
        <v/>
      </c>
      <c r="L6905" s="95" t="str">
        <f>IF(ISBLANK('Zusatzblatt (Perigon)'!O6900),"",'Zusatzblatt (Perigon)'!O6900)</f>
        <v/>
      </c>
      <c r="M6905" s="95" t="str">
        <f>IF(ISBLANK('Zusatzblatt (Perigon)'!R6900),"",'Zusatzblatt (Perigon)'!R6900)</f>
        <v/>
      </c>
      <c r="N6905" s="95" t="str">
        <f>IF(ISBLANK('Zusatzblatt (Perigon)'!P6900),"",'Zusatzblatt (Perigon)'!P6900)</f>
        <v/>
      </c>
      <c r="O6905" s="38" t="str">
        <f>IF($L6905="","",VLOOKUP($R6905,Tarife!$A$2:$R$599,13,FALSE))</f>
        <v/>
      </c>
      <c r="P6905" s="38" t="str">
        <f t="shared" si="107"/>
        <v/>
      </c>
      <c r="R6905" s="100" t="str">
        <f>Zusammenzug!$C$25&amp;"-"&amp;Zusammenzug!$A$7&amp;"-"&amp;Leistungen!L6905</f>
        <v>2026-Nicht beauftragte Spitex-Organisation-</v>
      </c>
    </row>
    <row r="6906" spans="1:18" x14ac:dyDescent="0.2">
      <c r="A6906" s="95" t="str">
        <f>IF(ISBLANK('Zusatzblatt (Perigon)'!E6901),"",'Zusatzblatt (Perigon)'!E6901)</f>
        <v/>
      </c>
      <c r="B6906" s="95" t="str">
        <f>IF(ISBLANK('Zusatzblatt (Perigon)'!G6901),"",'Zusatzblatt (Perigon)'!G6901)</f>
        <v/>
      </c>
      <c r="C6906" s="96" t="str">
        <f>IF(ISBLANK('Zusatzblatt (Perigon)'!I6901),"",'Zusatzblatt (Perigon)'!I6901)</f>
        <v/>
      </c>
      <c r="D6906" s="97" t="str">
        <f>IF(ISBLANK('Zusatzblatt (Perigon)'!J6901),"",'Zusatzblatt (Perigon)'!J6901)</f>
        <v/>
      </c>
      <c r="E6906" s="64" t="str">
        <f>IF(ISBLANK('Zusatzblatt (Perigon)'!K6901),"",'Zusatzblatt (Perigon)'!K6901)</f>
        <v/>
      </c>
      <c r="F6906" s="65"/>
      <c r="G6906" s="64"/>
      <c r="H6906" s="69" t="str">
        <f>IF(ISBLANK('Zusatzblatt (Perigon)'!L6901),"",'Zusatzblatt (Perigon)'!L6901)</f>
        <v/>
      </c>
      <c r="I6906" s="69" t="str">
        <f>IF(ISBLANK('Zusatzblatt (Perigon)'!M6901),"",'Zusatzblatt (Perigon)'!M6901)</f>
        <v/>
      </c>
      <c r="J6906" s="98" t="str">
        <f>IF(ISBLANK('Zusatzblatt (Perigon)'!N6901),"",'Zusatzblatt (Perigon)'!N6901)</f>
        <v/>
      </c>
      <c r="K6906" s="99" t="str">
        <f>IF(ISBLANK('Zusatzblatt (Perigon)'!J6901),"",'Zusatzblatt (Perigon)'!T6901)</f>
        <v/>
      </c>
      <c r="L6906" s="95" t="str">
        <f>IF(ISBLANK('Zusatzblatt (Perigon)'!O6901),"",'Zusatzblatt (Perigon)'!O6901)</f>
        <v/>
      </c>
      <c r="M6906" s="95" t="str">
        <f>IF(ISBLANK('Zusatzblatt (Perigon)'!R6901),"",'Zusatzblatt (Perigon)'!R6901)</f>
        <v/>
      </c>
      <c r="N6906" s="95" t="str">
        <f>IF(ISBLANK('Zusatzblatt (Perigon)'!P6901),"",'Zusatzblatt (Perigon)'!P6901)</f>
        <v/>
      </c>
      <c r="O6906" s="38" t="str">
        <f>IF($L6906="","",VLOOKUP($R6906,Tarife!$A$2:$R$599,13,FALSE))</f>
        <v/>
      </c>
      <c r="P6906" s="38" t="str">
        <f t="shared" si="107"/>
        <v/>
      </c>
      <c r="R6906" s="100" t="str">
        <f>Zusammenzug!$C$25&amp;"-"&amp;Zusammenzug!$A$7&amp;"-"&amp;Leistungen!L6906</f>
        <v>2026-Nicht beauftragte Spitex-Organisation-</v>
      </c>
    </row>
    <row r="6907" spans="1:18" x14ac:dyDescent="0.2">
      <c r="A6907" s="95" t="str">
        <f>IF(ISBLANK('Zusatzblatt (Perigon)'!E6902),"",'Zusatzblatt (Perigon)'!E6902)</f>
        <v/>
      </c>
      <c r="B6907" s="95" t="str">
        <f>IF(ISBLANK('Zusatzblatt (Perigon)'!G6902),"",'Zusatzblatt (Perigon)'!G6902)</f>
        <v/>
      </c>
      <c r="C6907" s="96" t="str">
        <f>IF(ISBLANK('Zusatzblatt (Perigon)'!I6902),"",'Zusatzblatt (Perigon)'!I6902)</f>
        <v/>
      </c>
      <c r="D6907" s="97" t="str">
        <f>IF(ISBLANK('Zusatzblatt (Perigon)'!J6902),"",'Zusatzblatt (Perigon)'!J6902)</f>
        <v/>
      </c>
      <c r="E6907" s="64" t="str">
        <f>IF(ISBLANK('Zusatzblatt (Perigon)'!K6902),"",'Zusatzblatt (Perigon)'!K6902)</f>
        <v/>
      </c>
      <c r="F6907" s="65"/>
      <c r="G6907" s="64"/>
      <c r="H6907" s="69" t="str">
        <f>IF(ISBLANK('Zusatzblatt (Perigon)'!L6902),"",'Zusatzblatt (Perigon)'!L6902)</f>
        <v/>
      </c>
      <c r="I6907" s="69" t="str">
        <f>IF(ISBLANK('Zusatzblatt (Perigon)'!M6902),"",'Zusatzblatt (Perigon)'!M6902)</f>
        <v/>
      </c>
      <c r="J6907" s="98" t="str">
        <f>IF(ISBLANK('Zusatzblatt (Perigon)'!N6902),"",'Zusatzblatt (Perigon)'!N6902)</f>
        <v/>
      </c>
      <c r="K6907" s="99" t="str">
        <f>IF(ISBLANK('Zusatzblatt (Perigon)'!J6902),"",'Zusatzblatt (Perigon)'!T6902)</f>
        <v/>
      </c>
      <c r="L6907" s="95" t="str">
        <f>IF(ISBLANK('Zusatzblatt (Perigon)'!O6902),"",'Zusatzblatt (Perigon)'!O6902)</f>
        <v/>
      </c>
      <c r="M6907" s="95" t="str">
        <f>IF(ISBLANK('Zusatzblatt (Perigon)'!R6902),"",'Zusatzblatt (Perigon)'!R6902)</f>
        <v/>
      </c>
      <c r="N6907" s="95" t="str">
        <f>IF(ISBLANK('Zusatzblatt (Perigon)'!P6902),"",'Zusatzblatt (Perigon)'!P6902)</f>
        <v/>
      </c>
      <c r="O6907" s="38" t="str">
        <f>IF($L6907="","",VLOOKUP($R6907,Tarife!$A$2:$R$599,13,FALSE))</f>
        <v/>
      </c>
      <c r="P6907" s="38" t="str">
        <f t="shared" si="107"/>
        <v/>
      </c>
      <c r="R6907" s="100" t="str">
        <f>Zusammenzug!$C$25&amp;"-"&amp;Zusammenzug!$A$7&amp;"-"&amp;Leistungen!L6907</f>
        <v>2026-Nicht beauftragte Spitex-Organisation-</v>
      </c>
    </row>
    <row r="6908" spans="1:18" x14ac:dyDescent="0.2">
      <c r="A6908" s="95" t="str">
        <f>IF(ISBLANK('Zusatzblatt (Perigon)'!E6903),"",'Zusatzblatt (Perigon)'!E6903)</f>
        <v/>
      </c>
      <c r="B6908" s="95" t="str">
        <f>IF(ISBLANK('Zusatzblatt (Perigon)'!G6903),"",'Zusatzblatt (Perigon)'!G6903)</f>
        <v/>
      </c>
      <c r="C6908" s="96" t="str">
        <f>IF(ISBLANK('Zusatzblatt (Perigon)'!I6903),"",'Zusatzblatt (Perigon)'!I6903)</f>
        <v/>
      </c>
      <c r="D6908" s="97" t="str">
        <f>IF(ISBLANK('Zusatzblatt (Perigon)'!J6903),"",'Zusatzblatt (Perigon)'!J6903)</f>
        <v/>
      </c>
      <c r="E6908" s="64" t="str">
        <f>IF(ISBLANK('Zusatzblatt (Perigon)'!K6903),"",'Zusatzblatt (Perigon)'!K6903)</f>
        <v/>
      </c>
      <c r="F6908" s="65"/>
      <c r="G6908" s="64"/>
      <c r="H6908" s="69" t="str">
        <f>IF(ISBLANK('Zusatzblatt (Perigon)'!L6903),"",'Zusatzblatt (Perigon)'!L6903)</f>
        <v/>
      </c>
      <c r="I6908" s="69" t="str">
        <f>IF(ISBLANK('Zusatzblatt (Perigon)'!M6903),"",'Zusatzblatt (Perigon)'!M6903)</f>
        <v/>
      </c>
      <c r="J6908" s="98" t="str">
        <f>IF(ISBLANK('Zusatzblatt (Perigon)'!N6903),"",'Zusatzblatt (Perigon)'!N6903)</f>
        <v/>
      </c>
      <c r="K6908" s="99" t="str">
        <f>IF(ISBLANK('Zusatzblatt (Perigon)'!J6903),"",'Zusatzblatt (Perigon)'!T6903)</f>
        <v/>
      </c>
      <c r="L6908" s="95" t="str">
        <f>IF(ISBLANK('Zusatzblatt (Perigon)'!O6903),"",'Zusatzblatt (Perigon)'!O6903)</f>
        <v/>
      </c>
      <c r="M6908" s="95" t="str">
        <f>IF(ISBLANK('Zusatzblatt (Perigon)'!R6903),"",'Zusatzblatt (Perigon)'!R6903)</f>
        <v/>
      </c>
      <c r="N6908" s="95" t="str">
        <f>IF(ISBLANK('Zusatzblatt (Perigon)'!P6903),"",'Zusatzblatt (Perigon)'!P6903)</f>
        <v/>
      </c>
      <c r="O6908" s="38" t="str">
        <f>IF($L6908="","",VLOOKUP($R6908,Tarife!$A$2:$R$599,13,FALSE))</f>
        <v/>
      </c>
      <c r="P6908" s="38" t="str">
        <f t="shared" si="107"/>
        <v/>
      </c>
      <c r="R6908" s="100" t="str">
        <f>Zusammenzug!$C$25&amp;"-"&amp;Zusammenzug!$A$7&amp;"-"&amp;Leistungen!L6908</f>
        <v>2026-Nicht beauftragte Spitex-Organisation-</v>
      </c>
    </row>
    <row r="6909" spans="1:18" x14ac:dyDescent="0.2">
      <c r="A6909" s="95" t="str">
        <f>IF(ISBLANK('Zusatzblatt (Perigon)'!E6904),"",'Zusatzblatt (Perigon)'!E6904)</f>
        <v/>
      </c>
      <c r="B6909" s="95" t="str">
        <f>IF(ISBLANK('Zusatzblatt (Perigon)'!G6904),"",'Zusatzblatt (Perigon)'!G6904)</f>
        <v/>
      </c>
      <c r="C6909" s="96" t="str">
        <f>IF(ISBLANK('Zusatzblatt (Perigon)'!I6904),"",'Zusatzblatt (Perigon)'!I6904)</f>
        <v/>
      </c>
      <c r="D6909" s="97" t="str">
        <f>IF(ISBLANK('Zusatzblatt (Perigon)'!J6904),"",'Zusatzblatt (Perigon)'!J6904)</f>
        <v/>
      </c>
      <c r="E6909" s="64" t="str">
        <f>IF(ISBLANK('Zusatzblatt (Perigon)'!K6904),"",'Zusatzblatt (Perigon)'!K6904)</f>
        <v/>
      </c>
      <c r="F6909" s="65"/>
      <c r="G6909" s="64"/>
      <c r="H6909" s="69" t="str">
        <f>IF(ISBLANK('Zusatzblatt (Perigon)'!L6904),"",'Zusatzblatt (Perigon)'!L6904)</f>
        <v/>
      </c>
      <c r="I6909" s="69" t="str">
        <f>IF(ISBLANK('Zusatzblatt (Perigon)'!M6904),"",'Zusatzblatt (Perigon)'!M6904)</f>
        <v/>
      </c>
      <c r="J6909" s="98" t="str">
        <f>IF(ISBLANK('Zusatzblatt (Perigon)'!N6904),"",'Zusatzblatt (Perigon)'!N6904)</f>
        <v/>
      </c>
      <c r="K6909" s="99" t="str">
        <f>IF(ISBLANK('Zusatzblatt (Perigon)'!J6904),"",'Zusatzblatt (Perigon)'!T6904)</f>
        <v/>
      </c>
      <c r="L6909" s="95" t="str">
        <f>IF(ISBLANK('Zusatzblatt (Perigon)'!O6904),"",'Zusatzblatt (Perigon)'!O6904)</f>
        <v/>
      </c>
      <c r="M6909" s="95" t="str">
        <f>IF(ISBLANK('Zusatzblatt (Perigon)'!R6904),"",'Zusatzblatt (Perigon)'!R6904)</f>
        <v/>
      </c>
      <c r="N6909" s="95" t="str">
        <f>IF(ISBLANK('Zusatzblatt (Perigon)'!P6904),"",'Zusatzblatt (Perigon)'!P6904)</f>
        <v/>
      </c>
      <c r="O6909" s="38" t="str">
        <f>IF($L6909="","",VLOOKUP($R6909,Tarife!$A$2:$R$599,13,FALSE))</f>
        <v/>
      </c>
      <c r="P6909" s="38" t="str">
        <f t="shared" si="107"/>
        <v/>
      </c>
      <c r="R6909" s="100" t="str">
        <f>Zusammenzug!$C$25&amp;"-"&amp;Zusammenzug!$A$7&amp;"-"&amp;Leistungen!L6909</f>
        <v>2026-Nicht beauftragte Spitex-Organisation-</v>
      </c>
    </row>
    <row r="6910" spans="1:18" x14ac:dyDescent="0.2">
      <c r="A6910" s="95" t="str">
        <f>IF(ISBLANK('Zusatzblatt (Perigon)'!E6905),"",'Zusatzblatt (Perigon)'!E6905)</f>
        <v/>
      </c>
      <c r="B6910" s="95" t="str">
        <f>IF(ISBLANK('Zusatzblatt (Perigon)'!G6905),"",'Zusatzblatt (Perigon)'!G6905)</f>
        <v/>
      </c>
      <c r="C6910" s="96" t="str">
        <f>IF(ISBLANK('Zusatzblatt (Perigon)'!I6905),"",'Zusatzblatt (Perigon)'!I6905)</f>
        <v/>
      </c>
      <c r="D6910" s="97" t="str">
        <f>IF(ISBLANK('Zusatzblatt (Perigon)'!J6905),"",'Zusatzblatt (Perigon)'!J6905)</f>
        <v/>
      </c>
      <c r="E6910" s="64" t="str">
        <f>IF(ISBLANK('Zusatzblatt (Perigon)'!K6905),"",'Zusatzblatt (Perigon)'!K6905)</f>
        <v/>
      </c>
      <c r="F6910" s="65"/>
      <c r="G6910" s="64"/>
      <c r="H6910" s="69" t="str">
        <f>IF(ISBLANK('Zusatzblatt (Perigon)'!L6905),"",'Zusatzblatt (Perigon)'!L6905)</f>
        <v/>
      </c>
      <c r="I6910" s="69" t="str">
        <f>IF(ISBLANK('Zusatzblatt (Perigon)'!M6905),"",'Zusatzblatt (Perigon)'!M6905)</f>
        <v/>
      </c>
      <c r="J6910" s="98" t="str">
        <f>IF(ISBLANK('Zusatzblatt (Perigon)'!N6905),"",'Zusatzblatt (Perigon)'!N6905)</f>
        <v/>
      </c>
      <c r="K6910" s="99" t="str">
        <f>IF(ISBLANK('Zusatzblatt (Perigon)'!J6905),"",'Zusatzblatt (Perigon)'!T6905)</f>
        <v/>
      </c>
      <c r="L6910" s="95" t="str">
        <f>IF(ISBLANK('Zusatzblatt (Perigon)'!O6905),"",'Zusatzblatt (Perigon)'!O6905)</f>
        <v/>
      </c>
      <c r="M6910" s="95" t="str">
        <f>IF(ISBLANK('Zusatzblatt (Perigon)'!R6905),"",'Zusatzblatt (Perigon)'!R6905)</f>
        <v/>
      </c>
      <c r="N6910" s="95" t="str">
        <f>IF(ISBLANK('Zusatzblatt (Perigon)'!P6905),"",'Zusatzblatt (Perigon)'!P6905)</f>
        <v/>
      </c>
      <c r="O6910" s="38" t="str">
        <f>IF($L6910="","",VLOOKUP($R6910,Tarife!$A$2:$R$599,13,FALSE))</f>
        <v/>
      </c>
      <c r="P6910" s="38" t="str">
        <f t="shared" si="107"/>
        <v/>
      </c>
      <c r="R6910" s="100" t="str">
        <f>Zusammenzug!$C$25&amp;"-"&amp;Zusammenzug!$A$7&amp;"-"&amp;Leistungen!L6910</f>
        <v>2026-Nicht beauftragte Spitex-Organisation-</v>
      </c>
    </row>
    <row r="6911" spans="1:18" x14ac:dyDescent="0.2">
      <c r="A6911" s="95" t="str">
        <f>IF(ISBLANK('Zusatzblatt (Perigon)'!E6906),"",'Zusatzblatt (Perigon)'!E6906)</f>
        <v/>
      </c>
      <c r="B6911" s="95" t="str">
        <f>IF(ISBLANK('Zusatzblatt (Perigon)'!G6906),"",'Zusatzblatt (Perigon)'!G6906)</f>
        <v/>
      </c>
      <c r="C6911" s="96" t="str">
        <f>IF(ISBLANK('Zusatzblatt (Perigon)'!I6906),"",'Zusatzblatt (Perigon)'!I6906)</f>
        <v/>
      </c>
      <c r="D6911" s="97" t="str">
        <f>IF(ISBLANK('Zusatzblatt (Perigon)'!J6906),"",'Zusatzblatt (Perigon)'!J6906)</f>
        <v/>
      </c>
      <c r="E6911" s="64" t="str">
        <f>IF(ISBLANK('Zusatzblatt (Perigon)'!K6906),"",'Zusatzblatt (Perigon)'!K6906)</f>
        <v/>
      </c>
      <c r="F6911" s="65"/>
      <c r="G6911" s="64"/>
      <c r="H6911" s="69" t="str">
        <f>IF(ISBLANK('Zusatzblatt (Perigon)'!L6906),"",'Zusatzblatt (Perigon)'!L6906)</f>
        <v/>
      </c>
      <c r="I6911" s="69" t="str">
        <f>IF(ISBLANK('Zusatzblatt (Perigon)'!M6906),"",'Zusatzblatt (Perigon)'!M6906)</f>
        <v/>
      </c>
      <c r="J6911" s="98" t="str">
        <f>IF(ISBLANK('Zusatzblatt (Perigon)'!N6906),"",'Zusatzblatt (Perigon)'!N6906)</f>
        <v/>
      </c>
      <c r="K6911" s="99" t="str">
        <f>IF(ISBLANK('Zusatzblatt (Perigon)'!J6906),"",'Zusatzblatt (Perigon)'!T6906)</f>
        <v/>
      </c>
      <c r="L6911" s="95" t="str">
        <f>IF(ISBLANK('Zusatzblatt (Perigon)'!O6906),"",'Zusatzblatt (Perigon)'!O6906)</f>
        <v/>
      </c>
      <c r="M6911" s="95" t="str">
        <f>IF(ISBLANK('Zusatzblatt (Perigon)'!R6906),"",'Zusatzblatt (Perigon)'!R6906)</f>
        <v/>
      </c>
      <c r="N6911" s="95" t="str">
        <f>IF(ISBLANK('Zusatzblatt (Perigon)'!P6906),"",'Zusatzblatt (Perigon)'!P6906)</f>
        <v/>
      </c>
      <c r="O6911" s="38" t="str">
        <f>IF($L6911="","",VLOOKUP($R6911,Tarife!$A$2:$R$599,13,FALSE))</f>
        <v/>
      </c>
      <c r="P6911" s="38" t="str">
        <f t="shared" si="107"/>
        <v/>
      </c>
      <c r="R6911" s="100" t="str">
        <f>Zusammenzug!$C$25&amp;"-"&amp;Zusammenzug!$A$7&amp;"-"&amp;Leistungen!L6911</f>
        <v>2026-Nicht beauftragte Spitex-Organisation-</v>
      </c>
    </row>
    <row r="6912" spans="1:18" x14ac:dyDescent="0.2">
      <c r="A6912" s="95" t="str">
        <f>IF(ISBLANK('Zusatzblatt (Perigon)'!E6907),"",'Zusatzblatt (Perigon)'!E6907)</f>
        <v/>
      </c>
      <c r="B6912" s="95" t="str">
        <f>IF(ISBLANK('Zusatzblatt (Perigon)'!G6907),"",'Zusatzblatt (Perigon)'!G6907)</f>
        <v/>
      </c>
      <c r="C6912" s="96" t="str">
        <f>IF(ISBLANK('Zusatzblatt (Perigon)'!I6907),"",'Zusatzblatt (Perigon)'!I6907)</f>
        <v/>
      </c>
      <c r="D6912" s="97" t="str">
        <f>IF(ISBLANK('Zusatzblatt (Perigon)'!J6907),"",'Zusatzblatt (Perigon)'!J6907)</f>
        <v/>
      </c>
      <c r="E6912" s="64" t="str">
        <f>IF(ISBLANK('Zusatzblatt (Perigon)'!K6907),"",'Zusatzblatt (Perigon)'!K6907)</f>
        <v/>
      </c>
      <c r="F6912" s="65"/>
      <c r="G6912" s="64"/>
      <c r="H6912" s="69" t="str">
        <f>IF(ISBLANK('Zusatzblatt (Perigon)'!L6907),"",'Zusatzblatt (Perigon)'!L6907)</f>
        <v/>
      </c>
      <c r="I6912" s="69" t="str">
        <f>IF(ISBLANK('Zusatzblatt (Perigon)'!M6907),"",'Zusatzblatt (Perigon)'!M6907)</f>
        <v/>
      </c>
      <c r="J6912" s="98" t="str">
        <f>IF(ISBLANK('Zusatzblatt (Perigon)'!N6907),"",'Zusatzblatt (Perigon)'!N6907)</f>
        <v/>
      </c>
      <c r="K6912" s="99" t="str">
        <f>IF(ISBLANK('Zusatzblatt (Perigon)'!J6907),"",'Zusatzblatt (Perigon)'!T6907)</f>
        <v/>
      </c>
      <c r="L6912" s="95" t="str">
        <f>IF(ISBLANK('Zusatzblatt (Perigon)'!O6907),"",'Zusatzblatt (Perigon)'!O6907)</f>
        <v/>
      </c>
      <c r="M6912" s="95" t="str">
        <f>IF(ISBLANK('Zusatzblatt (Perigon)'!R6907),"",'Zusatzblatt (Perigon)'!R6907)</f>
        <v/>
      </c>
      <c r="N6912" s="95" t="str">
        <f>IF(ISBLANK('Zusatzblatt (Perigon)'!P6907),"",'Zusatzblatt (Perigon)'!P6907)</f>
        <v/>
      </c>
      <c r="O6912" s="38" t="str">
        <f>IF($L6912="","",VLOOKUP($R6912,Tarife!$A$2:$R$599,13,FALSE))</f>
        <v/>
      </c>
      <c r="P6912" s="38" t="str">
        <f t="shared" si="107"/>
        <v/>
      </c>
      <c r="R6912" s="100" t="str">
        <f>Zusammenzug!$C$25&amp;"-"&amp;Zusammenzug!$A$7&amp;"-"&amp;Leistungen!L6912</f>
        <v>2026-Nicht beauftragte Spitex-Organisation-</v>
      </c>
    </row>
    <row r="6913" spans="1:18" x14ac:dyDescent="0.2">
      <c r="A6913" s="95" t="str">
        <f>IF(ISBLANK('Zusatzblatt (Perigon)'!E6908),"",'Zusatzblatt (Perigon)'!E6908)</f>
        <v/>
      </c>
      <c r="B6913" s="95" t="str">
        <f>IF(ISBLANK('Zusatzblatt (Perigon)'!G6908),"",'Zusatzblatt (Perigon)'!G6908)</f>
        <v/>
      </c>
      <c r="C6913" s="96" t="str">
        <f>IF(ISBLANK('Zusatzblatt (Perigon)'!I6908),"",'Zusatzblatt (Perigon)'!I6908)</f>
        <v/>
      </c>
      <c r="D6913" s="97" t="str">
        <f>IF(ISBLANK('Zusatzblatt (Perigon)'!J6908),"",'Zusatzblatt (Perigon)'!J6908)</f>
        <v/>
      </c>
      <c r="E6913" s="64" t="str">
        <f>IF(ISBLANK('Zusatzblatt (Perigon)'!K6908),"",'Zusatzblatt (Perigon)'!K6908)</f>
        <v/>
      </c>
      <c r="F6913" s="65"/>
      <c r="G6913" s="64"/>
      <c r="H6913" s="69" t="str">
        <f>IF(ISBLANK('Zusatzblatt (Perigon)'!L6908),"",'Zusatzblatt (Perigon)'!L6908)</f>
        <v/>
      </c>
      <c r="I6913" s="69" t="str">
        <f>IF(ISBLANK('Zusatzblatt (Perigon)'!M6908),"",'Zusatzblatt (Perigon)'!M6908)</f>
        <v/>
      </c>
      <c r="J6913" s="98" t="str">
        <f>IF(ISBLANK('Zusatzblatt (Perigon)'!N6908),"",'Zusatzblatt (Perigon)'!N6908)</f>
        <v/>
      </c>
      <c r="K6913" s="99" t="str">
        <f>IF(ISBLANK('Zusatzblatt (Perigon)'!J6908),"",'Zusatzblatt (Perigon)'!T6908)</f>
        <v/>
      </c>
      <c r="L6913" s="95" t="str">
        <f>IF(ISBLANK('Zusatzblatt (Perigon)'!O6908),"",'Zusatzblatt (Perigon)'!O6908)</f>
        <v/>
      </c>
      <c r="M6913" s="95" t="str">
        <f>IF(ISBLANK('Zusatzblatt (Perigon)'!R6908),"",'Zusatzblatt (Perigon)'!R6908)</f>
        <v/>
      </c>
      <c r="N6913" s="95" t="str">
        <f>IF(ISBLANK('Zusatzblatt (Perigon)'!P6908),"",'Zusatzblatt (Perigon)'!P6908)</f>
        <v/>
      </c>
      <c r="O6913" s="38" t="str">
        <f>IF($L6913="","",VLOOKUP($R6913,Tarife!$A$2:$R$599,13,FALSE))</f>
        <v/>
      </c>
      <c r="P6913" s="38" t="str">
        <f t="shared" si="107"/>
        <v/>
      </c>
      <c r="R6913" s="100" t="str">
        <f>Zusammenzug!$C$25&amp;"-"&amp;Zusammenzug!$A$7&amp;"-"&amp;Leistungen!L6913</f>
        <v>2026-Nicht beauftragte Spitex-Organisation-</v>
      </c>
    </row>
    <row r="6914" spans="1:18" x14ac:dyDescent="0.2">
      <c r="A6914" s="95" t="str">
        <f>IF(ISBLANK('Zusatzblatt (Perigon)'!E6909),"",'Zusatzblatt (Perigon)'!E6909)</f>
        <v/>
      </c>
      <c r="B6914" s="95" t="str">
        <f>IF(ISBLANK('Zusatzblatt (Perigon)'!G6909),"",'Zusatzblatt (Perigon)'!G6909)</f>
        <v/>
      </c>
      <c r="C6914" s="96" t="str">
        <f>IF(ISBLANK('Zusatzblatt (Perigon)'!I6909),"",'Zusatzblatt (Perigon)'!I6909)</f>
        <v/>
      </c>
      <c r="D6914" s="97" t="str">
        <f>IF(ISBLANK('Zusatzblatt (Perigon)'!J6909),"",'Zusatzblatt (Perigon)'!J6909)</f>
        <v/>
      </c>
      <c r="E6914" s="64" t="str">
        <f>IF(ISBLANK('Zusatzblatt (Perigon)'!K6909),"",'Zusatzblatt (Perigon)'!K6909)</f>
        <v/>
      </c>
      <c r="F6914" s="65"/>
      <c r="G6914" s="64"/>
      <c r="H6914" s="69" t="str">
        <f>IF(ISBLANK('Zusatzblatt (Perigon)'!L6909),"",'Zusatzblatt (Perigon)'!L6909)</f>
        <v/>
      </c>
      <c r="I6914" s="69" t="str">
        <f>IF(ISBLANK('Zusatzblatt (Perigon)'!M6909),"",'Zusatzblatt (Perigon)'!M6909)</f>
        <v/>
      </c>
      <c r="J6914" s="98" t="str">
        <f>IF(ISBLANK('Zusatzblatt (Perigon)'!N6909),"",'Zusatzblatt (Perigon)'!N6909)</f>
        <v/>
      </c>
      <c r="K6914" s="99" t="str">
        <f>IF(ISBLANK('Zusatzblatt (Perigon)'!J6909),"",'Zusatzblatt (Perigon)'!T6909)</f>
        <v/>
      </c>
      <c r="L6914" s="95" t="str">
        <f>IF(ISBLANK('Zusatzblatt (Perigon)'!O6909),"",'Zusatzblatt (Perigon)'!O6909)</f>
        <v/>
      </c>
      <c r="M6914" s="95" t="str">
        <f>IF(ISBLANK('Zusatzblatt (Perigon)'!R6909),"",'Zusatzblatt (Perigon)'!R6909)</f>
        <v/>
      </c>
      <c r="N6914" s="95" t="str">
        <f>IF(ISBLANK('Zusatzblatt (Perigon)'!P6909),"",'Zusatzblatt (Perigon)'!P6909)</f>
        <v/>
      </c>
      <c r="O6914" s="38" t="str">
        <f>IF($L6914="","",VLOOKUP($R6914,Tarife!$A$2:$R$599,13,FALSE))</f>
        <v/>
      </c>
      <c r="P6914" s="38" t="str">
        <f t="shared" si="107"/>
        <v/>
      </c>
      <c r="R6914" s="100" t="str">
        <f>Zusammenzug!$C$25&amp;"-"&amp;Zusammenzug!$A$7&amp;"-"&amp;Leistungen!L6914</f>
        <v>2026-Nicht beauftragte Spitex-Organisation-</v>
      </c>
    </row>
    <row r="6915" spans="1:18" x14ac:dyDescent="0.2">
      <c r="A6915" s="95" t="str">
        <f>IF(ISBLANK('Zusatzblatt (Perigon)'!E6910),"",'Zusatzblatt (Perigon)'!E6910)</f>
        <v/>
      </c>
      <c r="B6915" s="95" t="str">
        <f>IF(ISBLANK('Zusatzblatt (Perigon)'!G6910),"",'Zusatzblatt (Perigon)'!G6910)</f>
        <v/>
      </c>
      <c r="C6915" s="96" t="str">
        <f>IF(ISBLANK('Zusatzblatt (Perigon)'!I6910),"",'Zusatzblatt (Perigon)'!I6910)</f>
        <v/>
      </c>
      <c r="D6915" s="97" t="str">
        <f>IF(ISBLANK('Zusatzblatt (Perigon)'!J6910),"",'Zusatzblatt (Perigon)'!J6910)</f>
        <v/>
      </c>
      <c r="E6915" s="64" t="str">
        <f>IF(ISBLANK('Zusatzblatt (Perigon)'!K6910),"",'Zusatzblatt (Perigon)'!K6910)</f>
        <v/>
      </c>
      <c r="F6915" s="65"/>
      <c r="G6915" s="64"/>
      <c r="H6915" s="69" t="str">
        <f>IF(ISBLANK('Zusatzblatt (Perigon)'!L6910),"",'Zusatzblatt (Perigon)'!L6910)</f>
        <v/>
      </c>
      <c r="I6915" s="69" t="str">
        <f>IF(ISBLANK('Zusatzblatt (Perigon)'!M6910),"",'Zusatzblatt (Perigon)'!M6910)</f>
        <v/>
      </c>
      <c r="J6915" s="98" t="str">
        <f>IF(ISBLANK('Zusatzblatt (Perigon)'!N6910),"",'Zusatzblatt (Perigon)'!N6910)</f>
        <v/>
      </c>
      <c r="K6915" s="99" t="str">
        <f>IF(ISBLANK('Zusatzblatt (Perigon)'!J6910),"",'Zusatzblatt (Perigon)'!T6910)</f>
        <v/>
      </c>
      <c r="L6915" s="95" t="str">
        <f>IF(ISBLANK('Zusatzblatt (Perigon)'!O6910),"",'Zusatzblatt (Perigon)'!O6910)</f>
        <v/>
      </c>
      <c r="M6915" s="95" t="str">
        <f>IF(ISBLANK('Zusatzblatt (Perigon)'!R6910),"",'Zusatzblatt (Perigon)'!R6910)</f>
        <v/>
      </c>
      <c r="N6915" s="95" t="str">
        <f>IF(ISBLANK('Zusatzblatt (Perigon)'!P6910),"",'Zusatzblatt (Perigon)'!P6910)</f>
        <v/>
      </c>
      <c r="O6915" s="38" t="str">
        <f>IF($L6915="","",VLOOKUP($R6915,Tarife!$A$2:$R$599,13,FALSE))</f>
        <v/>
      </c>
      <c r="P6915" s="38" t="str">
        <f t="shared" si="107"/>
        <v/>
      </c>
      <c r="R6915" s="100" t="str">
        <f>Zusammenzug!$C$25&amp;"-"&amp;Zusammenzug!$A$7&amp;"-"&amp;Leistungen!L6915</f>
        <v>2026-Nicht beauftragte Spitex-Organisation-</v>
      </c>
    </row>
    <row r="6916" spans="1:18" x14ac:dyDescent="0.2">
      <c r="A6916" s="95" t="str">
        <f>IF(ISBLANK('Zusatzblatt (Perigon)'!E6911),"",'Zusatzblatt (Perigon)'!E6911)</f>
        <v/>
      </c>
      <c r="B6916" s="95" t="str">
        <f>IF(ISBLANK('Zusatzblatt (Perigon)'!G6911),"",'Zusatzblatt (Perigon)'!G6911)</f>
        <v/>
      </c>
      <c r="C6916" s="96" t="str">
        <f>IF(ISBLANK('Zusatzblatt (Perigon)'!I6911),"",'Zusatzblatt (Perigon)'!I6911)</f>
        <v/>
      </c>
      <c r="D6916" s="97" t="str">
        <f>IF(ISBLANK('Zusatzblatt (Perigon)'!J6911),"",'Zusatzblatt (Perigon)'!J6911)</f>
        <v/>
      </c>
      <c r="E6916" s="64" t="str">
        <f>IF(ISBLANK('Zusatzblatt (Perigon)'!K6911),"",'Zusatzblatt (Perigon)'!K6911)</f>
        <v/>
      </c>
      <c r="F6916" s="65"/>
      <c r="G6916" s="64"/>
      <c r="H6916" s="69" t="str">
        <f>IF(ISBLANK('Zusatzblatt (Perigon)'!L6911),"",'Zusatzblatt (Perigon)'!L6911)</f>
        <v/>
      </c>
      <c r="I6916" s="69" t="str">
        <f>IF(ISBLANK('Zusatzblatt (Perigon)'!M6911),"",'Zusatzblatt (Perigon)'!M6911)</f>
        <v/>
      </c>
      <c r="J6916" s="98" t="str">
        <f>IF(ISBLANK('Zusatzblatt (Perigon)'!N6911),"",'Zusatzblatt (Perigon)'!N6911)</f>
        <v/>
      </c>
      <c r="K6916" s="99" t="str">
        <f>IF(ISBLANK('Zusatzblatt (Perigon)'!J6911),"",'Zusatzblatt (Perigon)'!T6911)</f>
        <v/>
      </c>
      <c r="L6916" s="95" t="str">
        <f>IF(ISBLANK('Zusatzblatt (Perigon)'!O6911),"",'Zusatzblatt (Perigon)'!O6911)</f>
        <v/>
      </c>
      <c r="M6916" s="95" t="str">
        <f>IF(ISBLANK('Zusatzblatt (Perigon)'!R6911),"",'Zusatzblatt (Perigon)'!R6911)</f>
        <v/>
      </c>
      <c r="N6916" s="95" t="str">
        <f>IF(ISBLANK('Zusatzblatt (Perigon)'!P6911),"",'Zusatzblatt (Perigon)'!P6911)</f>
        <v/>
      </c>
      <c r="O6916" s="38" t="str">
        <f>IF($L6916="","",VLOOKUP($R6916,Tarife!$A$2:$R$599,13,FALSE))</f>
        <v/>
      </c>
      <c r="P6916" s="38" t="str">
        <f t="shared" si="107"/>
        <v/>
      </c>
      <c r="R6916" s="100" t="str">
        <f>Zusammenzug!$C$25&amp;"-"&amp;Zusammenzug!$A$7&amp;"-"&amp;Leistungen!L6916</f>
        <v>2026-Nicht beauftragte Spitex-Organisation-</v>
      </c>
    </row>
    <row r="6917" spans="1:18" x14ac:dyDescent="0.2">
      <c r="A6917" s="95" t="str">
        <f>IF(ISBLANK('Zusatzblatt (Perigon)'!E6912),"",'Zusatzblatt (Perigon)'!E6912)</f>
        <v/>
      </c>
      <c r="B6917" s="95" t="str">
        <f>IF(ISBLANK('Zusatzblatt (Perigon)'!G6912),"",'Zusatzblatt (Perigon)'!G6912)</f>
        <v/>
      </c>
      <c r="C6917" s="96" t="str">
        <f>IF(ISBLANK('Zusatzblatt (Perigon)'!I6912),"",'Zusatzblatt (Perigon)'!I6912)</f>
        <v/>
      </c>
      <c r="D6917" s="97" t="str">
        <f>IF(ISBLANK('Zusatzblatt (Perigon)'!J6912),"",'Zusatzblatt (Perigon)'!J6912)</f>
        <v/>
      </c>
      <c r="E6917" s="64" t="str">
        <f>IF(ISBLANK('Zusatzblatt (Perigon)'!K6912),"",'Zusatzblatt (Perigon)'!K6912)</f>
        <v/>
      </c>
      <c r="F6917" s="65"/>
      <c r="G6917" s="64"/>
      <c r="H6917" s="69" t="str">
        <f>IF(ISBLANK('Zusatzblatt (Perigon)'!L6912),"",'Zusatzblatt (Perigon)'!L6912)</f>
        <v/>
      </c>
      <c r="I6917" s="69" t="str">
        <f>IF(ISBLANK('Zusatzblatt (Perigon)'!M6912),"",'Zusatzblatt (Perigon)'!M6912)</f>
        <v/>
      </c>
      <c r="J6917" s="98" t="str">
        <f>IF(ISBLANK('Zusatzblatt (Perigon)'!N6912),"",'Zusatzblatt (Perigon)'!N6912)</f>
        <v/>
      </c>
      <c r="K6917" s="99" t="str">
        <f>IF(ISBLANK('Zusatzblatt (Perigon)'!J6912),"",'Zusatzblatt (Perigon)'!T6912)</f>
        <v/>
      </c>
      <c r="L6917" s="95" t="str">
        <f>IF(ISBLANK('Zusatzblatt (Perigon)'!O6912),"",'Zusatzblatt (Perigon)'!O6912)</f>
        <v/>
      </c>
      <c r="M6917" s="95" t="str">
        <f>IF(ISBLANK('Zusatzblatt (Perigon)'!R6912),"",'Zusatzblatt (Perigon)'!R6912)</f>
        <v/>
      </c>
      <c r="N6917" s="95" t="str">
        <f>IF(ISBLANK('Zusatzblatt (Perigon)'!P6912),"",'Zusatzblatt (Perigon)'!P6912)</f>
        <v/>
      </c>
      <c r="O6917" s="38" t="str">
        <f>IF($L6917="","",VLOOKUP($R6917,Tarife!$A$2:$R$599,13,FALSE))</f>
        <v/>
      </c>
      <c r="P6917" s="38" t="str">
        <f t="shared" si="107"/>
        <v/>
      </c>
      <c r="R6917" s="100" t="str">
        <f>Zusammenzug!$C$25&amp;"-"&amp;Zusammenzug!$A$7&amp;"-"&amp;Leistungen!L6917</f>
        <v>2026-Nicht beauftragte Spitex-Organisation-</v>
      </c>
    </row>
    <row r="6918" spans="1:18" x14ac:dyDescent="0.2">
      <c r="A6918" s="95" t="str">
        <f>IF(ISBLANK('Zusatzblatt (Perigon)'!E6913),"",'Zusatzblatt (Perigon)'!E6913)</f>
        <v/>
      </c>
      <c r="B6918" s="95" t="str">
        <f>IF(ISBLANK('Zusatzblatt (Perigon)'!G6913),"",'Zusatzblatt (Perigon)'!G6913)</f>
        <v/>
      </c>
      <c r="C6918" s="96" t="str">
        <f>IF(ISBLANK('Zusatzblatt (Perigon)'!I6913),"",'Zusatzblatt (Perigon)'!I6913)</f>
        <v/>
      </c>
      <c r="D6918" s="97" t="str">
        <f>IF(ISBLANK('Zusatzblatt (Perigon)'!J6913),"",'Zusatzblatt (Perigon)'!J6913)</f>
        <v/>
      </c>
      <c r="E6918" s="64" t="str">
        <f>IF(ISBLANK('Zusatzblatt (Perigon)'!K6913),"",'Zusatzblatt (Perigon)'!K6913)</f>
        <v/>
      </c>
      <c r="F6918" s="65"/>
      <c r="G6918" s="64"/>
      <c r="H6918" s="69" t="str">
        <f>IF(ISBLANK('Zusatzblatt (Perigon)'!L6913),"",'Zusatzblatt (Perigon)'!L6913)</f>
        <v/>
      </c>
      <c r="I6918" s="69" t="str">
        <f>IF(ISBLANK('Zusatzblatt (Perigon)'!M6913),"",'Zusatzblatt (Perigon)'!M6913)</f>
        <v/>
      </c>
      <c r="J6918" s="98" t="str">
        <f>IF(ISBLANK('Zusatzblatt (Perigon)'!N6913),"",'Zusatzblatt (Perigon)'!N6913)</f>
        <v/>
      </c>
      <c r="K6918" s="99" t="str">
        <f>IF(ISBLANK('Zusatzblatt (Perigon)'!J6913),"",'Zusatzblatt (Perigon)'!T6913)</f>
        <v/>
      </c>
      <c r="L6918" s="95" t="str">
        <f>IF(ISBLANK('Zusatzblatt (Perigon)'!O6913),"",'Zusatzblatt (Perigon)'!O6913)</f>
        <v/>
      </c>
      <c r="M6918" s="95" t="str">
        <f>IF(ISBLANK('Zusatzblatt (Perigon)'!R6913),"",'Zusatzblatt (Perigon)'!R6913)</f>
        <v/>
      </c>
      <c r="N6918" s="95" t="str">
        <f>IF(ISBLANK('Zusatzblatt (Perigon)'!P6913),"",'Zusatzblatt (Perigon)'!P6913)</f>
        <v/>
      </c>
      <c r="O6918" s="38" t="str">
        <f>IF($L6918="","",VLOOKUP($R6918,Tarife!$A$2:$R$599,13,FALSE))</f>
        <v/>
      </c>
      <c r="P6918" s="38" t="str">
        <f t="shared" si="107"/>
        <v/>
      </c>
      <c r="R6918" s="100" t="str">
        <f>Zusammenzug!$C$25&amp;"-"&amp;Zusammenzug!$A$7&amp;"-"&amp;Leistungen!L6918</f>
        <v>2026-Nicht beauftragte Spitex-Organisation-</v>
      </c>
    </row>
    <row r="6919" spans="1:18" x14ac:dyDescent="0.2">
      <c r="A6919" s="95" t="str">
        <f>IF(ISBLANK('Zusatzblatt (Perigon)'!E6914),"",'Zusatzblatt (Perigon)'!E6914)</f>
        <v/>
      </c>
      <c r="B6919" s="95" t="str">
        <f>IF(ISBLANK('Zusatzblatt (Perigon)'!G6914),"",'Zusatzblatt (Perigon)'!G6914)</f>
        <v/>
      </c>
      <c r="C6919" s="96" t="str">
        <f>IF(ISBLANK('Zusatzblatt (Perigon)'!I6914),"",'Zusatzblatt (Perigon)'!I6914)</f>
        <v/>
      </c>
      <c r="D6919" s="97" t="str">
        <f>IF(ISBLANK('Zusatzblatt (Perigon)'!J6914),"",'Zusatzblatt (Perigon)'!J6914)</f>
        <v/>
      </c>
      <c r="E6919" s="64" t="str">
        <f>IF(ISBLANK('Zusatzblatt (Perigon)'!K6914),"",'Zusatzblatt (Perigon)'!K6914)</f>
        <v/>
      </c>
      <c r="F6919" s="65"/>
      <c r="G6919" s="64"/>
      <c r="H6919" s="69" t="str">
        <f>IF(ISBLANK('Zusatzblatt (Perigon)'!L6914),"",'Zusatzblatt (Perigon)'!L6914)</f>
        <v/>
      </c>
      <c r="I6919" s="69" t="str">
        <f>IF(ISBLANK('Zusatzblatt (Perigon)'!M6914),"",'Zusatzblatt (Perigon)'!M6914)</f>
        <v/>
      </c>
      <c r="J6919" s="98" t="str">
        <f>IF(ISBLANK('Zusatzblatt (Perigon)'!N6914),"",'Zusatzblatt (Perigon)'!N6914)</f>
        <v/>
      </c>
      <c r="K6919" s="99" t="str">
        <f>IF(ISBLANK('Zusatzblatt (Perigon)'!J6914),"",'Zusatzblatt (Perigon)'!T6914)</f>
        <v/>
      </c>
      <c r="L6919" s="95" t="str">
        <f>IF(ISBLANK('Zusatzblatt (Perigon)'!O6914),"",'Zusatzblatt (Perigon)'!O6914)</f>
        <v/>
      </c>
      <c r="M6919" s="95" t="str">
        <f>IF(ISBLANK('Zusatzblatt (Perigon)'!R6914),"",'Zusatzblatt (Perigon)'!R6914)</f>
        <v/>
      </c>
      <c r="N6919" s="95" t="str">
        <f>IF(ISBLANK('Zusatzblatt (Perigon)'!P6914),"",'Zusatzblatt (Perigon)'!P6914)</f>
        <v/>
      </c>
      <c r="O6919" s="38" t="str">
        <f>IF($L6919="","",VLOOKUP($R6919,Tarife!$A$2:$R$599,13,FALSE))</f>
        <v/>
      </c>
      <c r="P6919" s="38" t="str">
        <f t="shared" si="107"/>
        <v/>
      </c>
      <c r="R6919" s="100" t="str">
        <f>Zusammenzug!$C$25&amp;"-"&amp;Zusammenzug!$A$7&amp;"-"&amp;Leistungen!L6919</f>
        <v>2026-Nicht beauftragte Spitex-Organisation-</v>
      </c>
    </row>
    <row r="6920" spans="1:18" x14ac:dyDescent="0.2">
      <c r="A6920" s="95" t="str">
        <f>IF(ISBLANK('Zusatzblatt (Perigon)'!E6915),"",'Zusatzblatt (Perigon)'!E6915)</f>
        <v/>
      </c>
      <c r="B6920" s="95" t="str">
        <f>IF(ISBLANK('Zusatzblatt (Perigon)'!G6915),"",'Zusatzblatt (Perigon)'!G6915)</f>
        <v/>
      </c>
      <c r="C6920" s="96" t="str">
        <f>IF(ISBLANK('Zusatzblatt (Perigon)'!I6915),"",'Zusatzblatt (Perigon)'!I6915)</f>
        <v/>
      </c>
      <c r="D6920" s="97" t="str">
        <f>IF(ISBLANK('Zusatzblatt (Perigon)'!J6915),"",'Zusatzblatt (Perigon)'!J6915)</f>
        <v/>
      </c>
      <c r="E6920" s="64" t="str">
        <f>IF(ISBLANK('Zusatzblatt (Perigon)'!K6915),"",'Zusatzblatt (Perigon)'!K6915)</f>
        <v/>
      </c>
      <c r="F6920" s="65"/>
      <c r="G6920" s="64"/>
      <c r="H6920" s="69" t="str">
        <f>IF(ISBLANK('Zusatzblatt (Perigon)'!L6915),"",'Zusatzblatt (Perigon)'!L6915)</f>
        <v/>
      </c>
      <c r="I6920" s="69" t="str">
        <f>IF(ISBLANK('Zusatzblatt (Perigon)'!M6915),"",'Zusatzblatt (Perigon)'!M6915)</f>
        <v/>
      </c>
      <c r="J6920" s="98" t="str">
        <f>IF(ISBLANK('Zusatzblatt (Perigon)'!N6915),"",'Zusatzblatt (Perigon)'!N6915)</f>
        <v/>
      </c>
      <c r="K6920" s="99" t="str">
        <f>IF(ISBLANK('Zusatzblatt (Perigon)'!J6915),"",'Zusatzblatt (Perigon)'!T6915)</f>
        <v/>
      </c>
      <c r="L6920" s="95" t="str">
        <f>IF(ISBLANK('Zusatzblatt (Perigon)'!O6915),"",'Zusatzblatt (Perigon)'!O6915)</f>
        <v/>
      </c>
      <c r="M6920" s="95" t="str">
        <f>IF(ISBLANK('Zusatzblatt (Perigon)'!R6915),"",'Zusatzblatt (Perigon)'!R6915)</f>
        <v/>
      </c>
      <c r="N6920" s="95" t="str">
        <f>IF(ISBLANK('Zusatzblatt (Perigon)'!P6915),"",'Zusatzblatt (Perigon)'!P6915)</f>
        <v/>
      </c>
      <c r="O6920" s="38" t="str">
        <f>IF($L6920="","",VLOOKUP($R6920,Tarife!$A$2:$R$599,13,FALSE))</f>
        <v/>
      </c>
      <c r="P6920" s="38" t="str">
        <f t="shared" ref="P6920:P6983" si="108">IF(L6920="","",IF(AND($L6920="Pabe",N6920&lt;O6920),M6920*O6920,IF(N6920&lt;O6920,M6920*N6920,M6920*O6920)))</f>
        <v/>
      </c>
      <c r="R6920" s="100" t="str">
        <f>Zusammenzug!$C$25&amp;"-"&amp;Zusammenzug!$A$7&amp;"-"&amp;Leistungen!L6920</f>
        <v>2026-Nicht beauftragte Spitex-Organisation-</v>
      </c>
    </row>
    <row r="6921" spans="1:18" x14ac:dyDescent="0.2">
      <c r="A6921" s="95" t="str">
        <f>IF(ISBLANK('Zusatzblatt (Perigon)'!E6916),"",'Zusatzblatt (Perigon)'!E6916)</f>
        <v/>
      </c>
      <c r="B6921" s="95" t="str">
        <f>IF(ISBLANK('Zusatzblatt (Perigon)'!G6916),"",'Zusatzblatt (Perigon)'!G6916)</f>
        <v/>
      </c>
      <c r="C6921" s="96" t="str">
        <f>IF(ISBLANK('Zusatzblatt (Perigon)'!I6916),"",'Zusatzblatt (Perigon)'!I6916)</f>
        <v/>
      </c>
      <c r="D6921" s="97" t="str">
        <f>IF(ISBLANK('Zusatzblatt (Perigon)'!J6916),"",'Zusatzblatt (Perigon)'!J6916)</f>
        <v/>
      </c>
      <c r="E6921" s="64" t="str">
        <f>IF(ISBLANK('Zusatzblatt (Perigon)'!K6916),"",'Zusatzblatt (Perigon)'!K6916)</f>
        <v/>
      </c>
      <c r="F6921" s="65"/>
      <c r="G6921" s="64"/>
      <c r="H6921" s="69" t="str">
        <f>IF(ISBLANK('Zusatzblatt (Perigon)'!L6916),"",'Zusatzblatt (Perigon)'!L6916)</f>
        <v/>
      </c>
      <c r="I6921" s="69" t="str">
        <f>IF(ISBLANK('Zusatzblatt (Perigon)'!M6916),"",'Zusatzblatt (Perigon)'!M6916)</f>
        <v/>
      </c>
      <c r="J6921" s="98" t="str">
        <f>IF(ISBLANK('Zusatzblatt (Perigon)'!N6916),"",'Zusatzblatt (Perigon)'!N6916)</f>
        <v/>
      </c>
      <c r="K6921" s="99" t="str">
        <f>IF(ISBLANK('Zusatzblatt (Perigon)'!J6916),"",'Zusatzblatt (Perigon)'!T6916)</f>
        <v/>
      </c>
      <c r="L6921" s="95" t="str">
        <f>IF(ISBLANK('Zusatzblatt (Perigon)'!O6916),"",'Zusatzblatt (Perigon)'!O6916)</f>
        <v/>
      </c>
      <c r="M6921" s="95" t="str">
        <f>IF(ISBLANK('Zusatzblatt (Perigon)'!R6916),"",'Zusatzblatt (Perigon)'!R6916)</f>
        <v/>
      </c>
      <c r="N6921" s="95" t="str">
        <f>IF(ISBLANK('Zusatzblatt (Perigon)'!P6916),"",'Zusatzblatt (Perigon)'!P6916)</f>
        <v/>
      </c>
      <c r="O6921" s="38" t="str">
        <f>IF($L6921="","",VLOOKUP($R6921,Tarife!$A$2:$R$599,13,FALSE))</f>
        <v/>
      </c>
      <c r="P6921" s="38" t="str">
        <f t="shared" si="108"/>
        <v/>
      </c>
      <c r="R6921" s="100" t="str">
        <f>Zusammenzug!$C$25&amp;"-"&amp;Zusammenzug!$A$7&amp;"-"&amp;Leistungen!L6921</f>
        <v>2026-Nicht beauftragte Spitex-Organisation-</v>
      </c>
    </row>
    <row r="6922" spans="1:18" x14ac:dyDescent="0.2">
      <c r="A6922" s="95" t="str">
        <f>IF(ISBLANK('Zusatzblatt (Perigon)'!E6917),"",'Zusatzblatt (Perigon)'!E6917)</f>
        <v/>
      </c>
      <c r="B6922" s="95" t="str">
        <f>IF(ISBLANK('Zusatzblatt (Perigon)'!G6917),"",'Zusatzblatt (Perigon)'!G6917)</f>
        <v/>
      </c>
      <c r="C6922" s="96" t="str">
        <f>IF(ISBLANK('Zusatzblatt (Perigon)'!I6917),"",'Zusatzblatt (Perigon)'!I6917)</f>
        <v/>
      </c>
      <c r="D6922" s="97" t="str">
        <f>IF(ISBLANK('Zusatzblatt (Perigon)'!J6917),"",'Zusatzblatt (Perigon)'!J6917)</f>
        <v/>
      </c>
      <c r="E6922" s="64" t="str">
        <f>IF(ISBLANK('Zusatzblatt (Perigon)'!K6917),"",'Zusatzblatt (Perigon)'!K6917)</f>
        <v/>
      </c>
      <c r="F6922" s="65"/>
      <c r="G6922" s="64"/>
      <c r="H6922" s="69" t="str">
        <f>IF(ISBLANK('Zusatzblatt (Perigon)'!L6917),"",'Zusatzblatt (Perigon)'!L6917)</f>
        <v/>
      </c>
      <c r="I6922" s="69" t="str">
        <f>IF(ISBLANK('Zusatzblatt (Perigon)'!M6917),"",'Zusatzblatt (Perigon)'!M6917)</f>
        <v/>
      </c>
      <c r="J6922" s="98" t="str">
        <f>IF(ISBLANK('Zusatzblatt (Perigon)'!N6917),"",'Zusatzblatt (Perigon)'!N6917)</f>
        <v/>
      </c>
      <c r="K6922" s="99" t="str">
        <f>IF(ISBLANK('Zusatzblatt (Perigon)'!J6917),"",'Zusatzblatt (Perigon)'!T6917)</f>
        <v/>
      </c>
      <c r="L6922" s="95" t="str">
        <f>IF(ISBLANK('Zusatzblatt (Perigon)'!O6917),"",'Zusatzblatt (Perigon)'!O6917)</f>
        <v/>
      </c>
      <c r="M6922" s="95" t="str">
        <f>IF(ISBLANK('Zusatzblatt (Perigon)'!R6917),"",'Zusatzblatt (Perigon)'!R6917)</f>
        <v/>
      </c>
      <c r="N6922" s="95" t="str">
        <f>IF(ISBLANK('Zusatzblatt (Perigon)'!P6917),"",'Zusatzblatt (Perigon)'!P6917)</f>
        <v/>
      </c>
      <c r="O6922" s="38" t="str">
        <f>IF($L6922="","",VLOOKUP($R6922,Tarife!$A$2:$R$599,13,FALSE))</f>
        <v/>
      </c>
      <c r="P6922" s="38" t="str">
        <f t="shared" si="108"/>
        <v/>
      </c>
      <c r="R6922" s="100" t="str">
        <f>Zusammenzug!$C$25&amp;"-"&amp;Zusammenzug!$A$7&amp;"-"&amp;Leistungen!L6922</f>
        <v>2026-Nicht beauftragte Spitex-Organisation-</v>
      </c>
    </row>
    <row r="6923" spans="1:18" x14ac:dyDescent="0.2">
      <c r="A6923" s="95" t="str">
        <f>IF(ISBLANK('Zusatzblatt (Perigon)'!E6918),"",'Zusatzblatt (Perigon)'!E6918)</f>
        <v/>
      </c>
      <c r="B6923" s="95" t="str">
        <f>IF(ISBLANK('Zusatzblatt (Perigon)'!G6918),"",'Zusatzblatt (Perigon)'!G6918)</f>
        <v/>
      </c>
      <c r="C6923" s="96" t="str">
        <f>IF(ISBLANK('Zusatzblatt (Perigon)'!I6918),"",'Zusatzblatt (Perigon)'!I6918)</f>
        <v/>
      </c>
      <c r="D6923" s="97" t="str">
        <f>IF(ISBLANK('Zusatzblatt (Perigon)'!J6918),"",'Zusatzblatt (Perigon)'!J6918)</f>
        <v/>
      </c>
      <c r="E6923" s="64" t="str">
        <f>IF(ISBLANK('Zusatzblatt (Perigon)'!K6918),"",'Zusatzblatt (Perigon)'!K6918)</f>
        <v/>
      </c>
      <c r="F6923" s="65"/>
      <c r="G6923" s="64"/>
      <c r="H6923" s="69" t="str">
        <f>IF(ISBLANK('Zusatzblatt (Perigon)'!L6918),"",'Zusatzblatt (Perigon)'!L6918)</f>
        <v/>
      </c>
      <c r="I6923" s="69" t="str">
        <f>IF(ISBLANK('Zusatzblatt (Perigon)'!M6918),"",'Zusatzblatt (Perigon)'!M6918)</f>
        <v/>
      </c>
      <c r="J6923" s="98" t="str">
        <f>IF(ISBLANK('Zusatzblatt (Perigon)'!N6918),"",'Zusatzblatt (Perigon)'!N6918)</f>
        <v/>
      </c>
      <c r="K6923" s="99" t="str">
        <f>IF(ISBLANK('Zusatzblatt (Perigon)'!J6918),"",'Zusatzblatt (Perigon)'!T6918)</f>
        <v/>
      </c>
      <c r="L6923" s="95" t="str">
        <f>IF(ISBLANK('Zusatzblatt (Perigon)'!O6918),"",'Zusatzblatt (Perigon)'!O6918)</f>
        <v/>
      </c>
      <c r="M6923" s="95" t="str">
        <f>IF(ISBLANK('Zusatzblatt (Perigon)'!R6918),"",'Zusatzblatt (Perigon)'!R6918)</f>
        <v/>
      </c>
      <c r="N6923" s="95" t="str">
        <f>IF(ISBLANK('Zusatzblatt (Perigon)'!P6918),"",'Zusatzblatt (Perigon)'!P6918)</f>
        <v/>
      </c>
      <c r="O6923" s="38" t="str">
        <f>IF($L6923="","",VLOOKUP($R6923,Tarife!$A$2:$R$599,13,FALSE))</f>
        <v/>
      </c>
      <c r="P6923" s="38" t="str">
        <f t="shared" si="108"/>
        <v/>
      </c>
      <c r="R6923" s="100" t="str">
        <f>Zusammenzug!$C$25&amp;"-"&amp;Zusammenzug!$A$7&amp;"-"&amp;Leistungen!L6923</f>
        <v>2026-Nicht beauftragte Spitex-Organisation-</v>
      </c>
    </row>
    <row r="6924" spans="1:18" x14ac:dyDescent="0.2">
      <c r="A6924" s="95" t="str">
        <f>IF(ISBLANK('Zusatzblatt (Perigon)'!E6919),"",'Zusatzblatt (Perigon)'!E6919)</f>
        <v/>
      </c>
      <c r="B6924" s="95" t="str">
        <f>IF(ISBLANK('Zusatzblatt (Perigon)'!G6919),"",'Zusatzblatt (Perigon)'!G6919)</f>
        <v/>
      </c>
      <c r="C6924" s="96" t="str">
        <f>IF(ISBLANK('Zusatzblatt (Perigon)'!I6919),"",'Zusatzblatt (Perigon)'!I6919)</f>
        <v/>
      </c>
      <c r="D6924" s="97" t="str">
        <f>IF(ISBLANK('Zusatzblatt (Perigon)'!J6919),"",'Zusatzblatt (Perigon)'!J6919)</f>
        <v/>
      </c>
      <c r="E6924" s="64" t="str">
        <f>IF(ISBLANK('Zusatzblatt (Perigon)'!K6919),"",'Zusatzblatt (Perigon)'!K6919)</f>
        <v/>
      </c>
      <c r="F6924" s="65"/>
      <c r="G6924" s="64"/>
      <c r="H6924" s="69" t="str">
        <f>IF(ISBLANK('Zusatzblatt (Perigon)'!L6919),"",'Zusatzblatt (Perigon)'!L6919)</f>
        <v/>
      </c>
      <c r="I6924" s="69" t="str">
        <f>IF(ISBLANK('Zusatzblatt (Perigon)'!M6919),"",'Zusatzblatt (Perigon)'!M6919)</f>
        <v/>
      </c>
      <c r="J6924" s="98" t="str">
        <f>IF(ISBLANK('Zusatzblatt (Perigon)'!N6919),"",'Zusatzblatt (Perigon)'!N6919)</f>
        <v/>
      </c>
      <c r="K6924" s="99" t="str">
        <f>IF(ISBLANK('Zusatzblatt (Perigon)'!J6919),"",'Zusatzblatt (Perigon)'!T6919)</f>
        <v/>
      </c>
      <c r="L6924" s="95" t="str">
        <f>IF(ISBLANK('Zusatzblatt (Perigon)'!O6919),"",'Zusatzblatt (Perigon)'!O6919)</f>
        <v/>
      </c>
      <c r="M6924" s="95" t="str">
        <f>IF(ISBLANK('Zusatzblatt (Perigon)'!R6919),"",'Zusatzblatt (Perigon)'!R6919)</f>
        <v/>
      </c>
      <c r="N6924" s="95" t="str">
        <f>IF(ISBLANK('Zusatzblatt (Perigon)'!P6919),"",'Zusatzblatt (Perigon)'!P6919)</f>
        <v/>
      </c>
      <c r="O6924" s="38" t="str">
        <f>IF($L6924="","",VLOOKUP($R6924,Tarife!$A$2:$R$599,13,FALSE))</f>
        <v/>
      </c>
      <c r="P6924" s="38" t="str">
        <f t="shared" si="108"/>
        <v/>
      </c>
      <c r="R6924" s="100" t="str">
        <f>Zusammenzug!$C$25&amp;"-"&amp;Zusammenzug!$A$7&amp;"-"&amp;Leistungen!L6924</f>
        <v>2026-Nicht beauftragte Spitex-Organisation-</v>
      </c>
    </row>
    <row r="6925" spans="1:18" x14ac:dyDescent="0.2">
      <c r="A6925" s="95" t="str">
        <f>IF(ISBLANK('Zusatzblatt (Perigon)'!E6920),"",'Zusatzblatt (Perigon)'!E6920)</f>
        <v/>
      </c>
      <c r="B6925" s="95" t="str">
        <f>IF(ISBLANK('Zusatzblatt (Perigon)'!G6920),"",'Zusatzblatt (Perigon)'!G6920)</f>
        <v/>
      </c>
      <c r="C6925" s="96" t="str">
        <f>IF(ISBLANK('Zusatzblatt (Perigon)'!I6920),"",'Zusatzblatt (Perigon)'!I6920)</f>
        <v/>
      </c>
      <c r="D6925" s="97" t="str">
        <f>IF(ISBLANK('Zusatzblatt (Perigon)'!J6920),"",'Zusatzblatt (Perigon)'!J6920)</f>
        <v/>
      </c>
      <c r="E6925" s="64" t="str">
        <f>IF(ISBLANK('Zusatzblatt (Perigon)'!K6920),"",'Zusatzblatt (Perigon)'!K6920)</f>
        <v/>
      </c>
      <c r="F6925" s="65"/>
      <c r="G6925" s="64"/>
      <c r="H6925" s="69" t="str">
        <f>IF(ISBLANK('Zusatzblatt (Perigon)'!L6920),"",'Zusatzblatt (Perigon)'!L6920)</f>
        <v/>
      </c>
      <c r="I6925" s="69" t="str">
        <f>IF(ISBLANK('Zusatzblatt (Perigon)'!M6920),"",'Zusatzblatt (Perigon)'!M6920)</f>
        <v/>
      </c>
      <c r="J6925" s="98" t="str">
        <f>IF(ISBLANK('Zusatzblatt (Perigon)'!N6920),"",'Zusatzblatt (Perigon)'!N6920)</f>
        <v/>
      </c>
      <c r="K6925" s="99" t="str">
        <f>IF(ISBLANK('Zusatzblatt (Perigon)'!J6920),"",'Zusatzblatt (Perigon)'!T6920)</f>
        <v/>
      </c>
      <c r="L6925" s="95" t="str">
        <f>IF(ISBLANK('Zusatzblatt (Perigon)'!O6920),"",'Zusatzblatt (Perigon)'!O6920)</f>
        <v/>
      </c>
      <c r="M6925" s="95" t="str">
        <f>IF(ISBLANK('Zusatzblatt (Perigon)'!R6920),"",'Zusatzblatt (Perigon)'!R6920)</f>
        <v/>
      </c>
      <c r="N6925" s="95" t="str">
        <f>IF(ISBLANK('Zusatzblatt (Perigon)'!P6920),"",'Zusatzblatt (Perigon)'!P6920)</f>
        <v/>
      </c>
      <c r="O6925" s="38" t="str">
        <f>IF($L6925="","",VLOOKUP($R6925,Tarife!$A$2:$R$599,13,FALSE))</f>
        <v/>
      </c>
      <c r="P6925" s="38" t="str">
        <f t="shared" si="108"/>
        <v/>
      </c>
      <c r="R6925" s="100" t="str">
        <f>Zusammenzug!$C$25&amp;"-"&amp;Zusammenzug!$A$7&amp;"-"&amp;Leistungen!L6925</f>
        <v>2026-Nicht beauftragte Spitex-Organisation-</v>
      </c>
    </row>
    <row r="6926" spans="1:18" x14ac:dyDescent="0.2">
      <c r="A6926" s="95" t="str">
        <f>IF(ISBLANK('Zusatzblatt (Perigon)'!E6921),"",'Zusatzblatt (Perigon)'!E6921)</f>
        <v/>
      </c>
      <c r="B6926" s="95" t="str">
        <f>IF(ISBLANK('Zusatzblatt (Perigon)'!G6921),"",'Zusatzblatt (Perigon)'!G6921)</f>
        <v/>
      </c>
      <c r="C6926" s="96" t="str">
        <f>IF(ISBLANK('Zusatzblatt (Perigon)'!I6921),"",'Zusatzblatt (Perigon)'!I6921)</f>
        <v/>
      </c>
      <c r="D6926" s="97" t="str">
        <f>IF(ISBLANK('Zusatzblatt (Perigon)'!J6921),"",'Zusatzblatt (Perigon)'!J6921)</f>
        <v/>
      </c>
      <c r="E6926" s="64" t="str">
        <f>IF(ISBLANK('Zusatzblatt (Perigon)'!K6921),"",'Zusatzblatt (Perigon)'!K6921)</f>
        <v/>
      </c>
      <c r="F6926" s="65"/>
      <c r="G6926" s="64"/>
      <c r="H6926" s="69" t="str">
        <f>IF(ISBLANK('Zusatzblatt (Perigon)'!L6921),"",'Zusatzblatt (Perigon)'!L6921)</f>
        <v/>
      </c>
      <c r="I6926" s="69" t="str">
        <f>IF(ISBLANK('Zusatzblatt (Perigon)'!M6921),"",'Zusatzblatt (Perigon)'!M6921)</f>
        <v/>
      </c>
      <c r="J6926" s="98" t="str">
        <f>IF(ISBLANK('Zusatzblatt (Perigon)'!N6921),"",'Zusatzblatt (Perigon)'!N6921)</f>
        <v/>
      </c>
      <c r="K6926" s="99" t="str">
        <f>IF(ISBLANK('Zusatzblatt (Perigon)'!J6921),"",'Zusatzblatt (Perigon)'!T6921)</f>
        <v/>
      </c>
      <c r="L6926" s="95" t="str">
        <f>IF(ISBLANK('Zusatzblatt (Perigon)'!O6921),"",'Zusatzblatt (Perigon)'!O6921)</f>
        <v/>
      </c>
      <c r="M6926" s="95" t="str">
        <f>IF(ISBLANK('Zusatzblatt (Perigon)'!R6921),"",'Zusatzblatt (Perigon)'!R6921)</f>
        <v/>
      </c>
      <c r="N6926" s="95" t="str">
        <f>IF(ISBLANK('Zusatzblatt (Perigon)'!P6921),"",'Zusatzblatt (Perigon)'!P6921)</f>
        <v/>
      </c>
      <c r="O6926" s="38" t="str">
        <f>IF($L6926="","",VLOOKUP($R6926,Tarife!$A$2:$R$599,13,FALSE))</f>
        <v/>
      </c>
      <c r="P6926" s="38" t="str">
        <f t="shared" si="108"/>
        <v/>
      </c>
      <c r="R6926" s="100" t="str">
        <f>Zusammenzug!$C$25&amp;"-"&amp;Zusammenzug!$A$7&amp;"-"&amp;Leistungen!L6926</f>
        <v>2026-Nicht beauftragte Spitex-Organisation-</v>
      </c>
    </row>
    <row r="6927" spans="1:18" x14ac:dyDescent="0.2">
      <c r="A6927" s="95" t="str">
        <f>IF(ISBLANK('Zusatzblatt (Perigon)'!E6922),"",'Zusatzblatt (Perigon)'!E6922)</f>
        <v/>
      </c>
      <c r="B6927" s="95" t="str">
        <f>IF(ISBLANK('Zusatzblatt (Perigon)'!G6922),"",'Zusatzblatt (Perigon)'!G6922)</f>
        <v/>
      </c>
      <c r="C6927" s="96" t="str">
        <f>IF(ISBLANK('Zusatzblatt (Perigon)'!I6922),"",'Zusatzblatt (Perigon)'!I6922)</f>
        <v/>
      </c>
      <c r="D6927" s="97" t="str">
        <f>IF(ISBLANK('Zusatzblatt (Perigon)'!J6922),"",'Zusatzblatt (Perigon)'!J6922)</f>
        <v/>
      </c>
      <c r="E6927" s="64" t="str">
        <f>IF(ISBLANK('Zusatzblatt (Perigon)'!K6922),"",'Zusatzblatt (Perigon)'!K6922)</f>
        <v/>
      </c>
      <c r="F6927" s="65"/>
      <c r="G6927" s="64"/>
      <c r="H6927" s="69" t="str">
        <f>IF(ISBLANK('Zusatzblatt (Perigon)'!L6922),"",'Zusatzblatt (Perigon)'!L6922)</f>
        <v/>
      </c>
      <c r="I6927" s="69" t="str">
        <f>IF(ISBLANK('Zusatzblatt (Perigon)'!M6922),"",'Zusatzblatt (Perigon)'!M6922)</f>
        <v/>
      </c>
      <c r="J6927" s="98" t="str">
        <f>IF(ISBLANK('Zusatzblatt (Perigon)'!N6922),"",'Zusatzblatt (Perigon)'!N6922)</f>
        <v/>
      </c>
      <c r="K6927" s="99" t="str">
        <f>IF(ISBLANK('Zusatzblatt (Perigon)'!J6922),"",'Zusatzblatt (Perigon)'!T6922)</f>
        <v/>
      </c>
      <c r="L6927" s="95" t="str">
        <f>IF(ISBLANK('Zusatzblatt (Perigon)'!O6922),"",'Zusatzblatt (Perigon)'!O6922)</f>
        <v/>
      </c>
      <c r="M6927" s="95" t="str">
        <f>IF(ISBLANK('Zusatzblatt (Perigon)'!R6922),"",'Zusatzblatt (Perigon)'!R6922)</f>
        <v/>
      </c>
      <c r="N6927" s="95" t="str">
        <f>IF(ISBLANK('Zusatzblatt (Perigon)'!P6922),"",'Zusatzblatt (Perigon)'!P6922)</f>
        <v/>
      </c>
      <c r="O6927" s="38" t="str">
        <f>IF($L6927="","",VLOOKUP($R6927,Tarife!$A$2:$R$599,13,FALSE))</f>
        <v/>
      </c>
      <c r="P6927" s="38" t="str">
        <f t="shared" si="108"/>
        <v/>
      </c>
      <c r="R6927" s="100" t="str">
        <f>Zusammenzug!$C$25&amp;"-"&amp;Zusammenzug!$A$7&amp;"-"&amp;Leistungen!L6927</f>
        <v>2026-Nicht beauftragte Spitex-Organisation-</v>
      </c>
    </row>
    <row r="6928" spans="1:18" x14ac:dyDescent="0.2">
      <c r="A6928" s="95" t="str">
        <f>IF(ISBLANK('Zusatzblatt (Perigon)'!E6923),"",'Zusatzblatt (Perigon)'!E6923)</f>
        <v/>
      </c>
      <c r="B6928" s="95" t="str">
        <f>IF(ISBLANK('Zusatzblatt (Perigon)'!G6923),"",'Zusatzblatt (Perigon)'!G6923)</f>
        <v/>
      </c>
      <c r="C6928" s="96" t="str">
        <f>IF(ISBLANK('Zusatzblatt (Perigon)'!I6923),"",'Zusatzblatt (Perigon)'!I6923)</f>
        <v/>
      </c>
      <c r="D6928" s="97" t="str">
        <f>IF(ISBLANK('Zusatzblatt (Perigon)'!J6923),"",'Zusatzblatt (Perigon)'!J6923)</f>
        <v/>
      </c>
      <c r="E6928" s="64" t="str">
        <f>IF(ISBLANK('Zusatzblatt (Perigon)'!K6923),"",'Zusatzblatt (Perigon)'!K6923)</f>
        <v/>
      </c>
      <c r="F6928" s="65"/>
      <c r="G6928" s="64"/>
      <c r="H6928" s="69" t="str">
        <f>IF(ISBLANK('Zusatzblatt (Perigon)'!L6923),"",'Zusatzblatt (Perigon)'!L6923)</f>
        <v/>
      </c>
      <c r="I6928" s="69" t="str">
        <f>IF(ISBLANK('Zusatzblatt (Perigon)'!M6923),"",'Zusatzblatt (Perigon)'!M6923)</f>
        <v/>
      </c>
      <c r="J6928" s="98" t="str">
        <f>IF(ISBLANK('Zusatzblatt (Perigon)'!N6923),"",'Zusatzblatt (Perigon)'!N6923)</f>
        <v/>
      </c>
      <c r="K6928" s="99" t="str">
        <f>IF(ISBLANK('Zusatzblatt (Perigon)'!J6923),"",'Zusatzblatt (Perigon)'!T6923)</f>
        <v/>
      </c>
      <c r="L6928" s="95" t="str">
        <f>IF(ISBLANK('Zusatzblatt (Perigon)'!O6923),"",'Zusatzblatt (Perigon)'!O6923)</f>
        <v/>
      </c>
      <c r="M6928" s="95" t="str">
        <f>IF(ISBLANK('Zusatzblatt (Perigon)'!R6923),"",'Zusatzblatt (Perigon)'!R6923)</f>
        <v/>
      </c>
      <c r="N6928" s="95" t="str">
        <f>IF(ISBLANK('Zusatzblatt (Perigon)'!P6923),"",'Zusatzblatt (Perigon)'!P6923)</f>
        <v/>
      </c>
      <c r="O6928" s="38" t="str">
        <f>IF($L6928="","",VLOOKUP($R6928,Tarife!$A$2:$R$599,13,FALSE))</f>
        <v/>
      </c>
      <c r="P6928" s="38" t="str">
        <f t="shared" si="108"/>
        <v/>
      </c>
      <c r="R6928" s="100" t="str">
        <f>Zusammenzug!$C$25&amp;"-"&amp;Zusammenzug!$A$7&amp;"-"&amp;Leistungen!L6928</f>
        <v>2026-Nicht beauftragte Spitex-Organisation-</v>
      </c>
    </row>
    <row r="6929" spans="1:18" x14ac:dyDescent="0.2">
      <c r="A6929" s="95" t="str">
        <f>IF(ISBLANK('Zusatzblatt (Perigon)'!E6924),"",'Zusatzblatt (Perigon)'!E6924)</f>
        <v/>
      </c>
      <c r="B6929" s="95" t="str">
        <f>IF(ISBLANK('Zusatzblatt (Perigon)'!G6924),"",'Zusatzblatt (Perigon)'!G6924)</f>
        <v/>
      </c>
      <c r="C6929" s="96" t="str">
        <f>IF(ISBLANK('Zusatzblatt (Perigon)'!I6924),"",'Zusatzblatt (Perigon)'!I6924)</f>
        <v/>
      </c>
      <c r="D6929" s="97" t="str">
        <f>IF(ISBLANK('Zusatzblatt (Perigon)'!J6924),"",'Zusatzblatt (Perigon)'!J6924)</f>
        <v/>
      </c>
      <c r="E6929" s="64" t="str">
        <f>IF(ISBLANK('Zusatzblatt (Perigon)'!K6924),"",'Zusatzblatt (Perigon)'!K6924)</f>
        <v/>
      </c>
      <c r="F6929" s="65"/>
      <c r="G6929" s="64"/>
      <c r="H6929" s="69" t="str">
        <f>IF(ISBLANK('Zusatzblatt (Perigon)'!L6924),"",'Zusatzblatt (Perigon)'!L6924)</f>
        <v/>
      </c>
      <c r="I6929" s="69" t="str">
        <f>IF(ISBLANK('Zusatzblatt (Perigon)'!M6924),"",'Zusatzblatt (Perigon)'!M6924)</f>
        <v/>
      </c>
      <c r="J6929" s="98" t="str">
        <f>IF(ISBLANK('Zusatzblatt (Perigon)'!N6924),"",'Zusatzblatt (Perigon)'!N6924)</f>
        <v/>
      </c>
      <c r="K6929" s="99" t="str">
        <f>IF(ISBLANK('Zusatzblatt (Perigon)'!J6924),"",'Zusatzblatt (Perigon)'!T6924)</f>
        <v/>
      </c>
      <c r="L6929" s="95" t="str">
        <f>IF(ISBLANK('Zusatzblatt (Perigon)'!O6924),"",'Zusatzblatt (Perigon)'!O6924)</f>
        <v/>
      </c>
      <c r="M6929" s="95" t="str">
        <f>IF(ISBLANK('Zusatzblatt (Perigon)'!R6924),"",'Zusatzblatt (Perigon)'!R6924)</f>
        <v/>
      </c>
      <c r="N6929" s="95" t="str">
        <f>IF(ISBLANK('Zusatzblatt (Perigon)'!P6924),"",'Zusatzblatt (Perigon)'!P6924)</f>
        <v/>
      </c>
      <c r="O6929" s="38" t="str">
        <f>IF($L6929="","",VLOOKUP($R6929,Tarife!$A$2:$R$599,13,FALSE))</f>
        <v/>
      </c>
      <c r="P6929" s="38" t="str">
        <f t="shared" si="108"/>
        <v/>
      </c>
      <c r="R6929" s="100" t="str">
        <f>Zusammenzug!$C$25&amp;"-"&amp;Zusammenzug!$A$7&amp;"-"&amp;Leistungen!L6929</f>
        <v>2026-Nicht beauftragte Spitex-Organisation-</v>
      </c>
    </row>
    <row r="6930" spans="1:18" x14ac:dyDescent="0.2">
      <c r="A6930" s="95" t="str">
        <f>IF(ISBLANK('Zusatzblatt (Perigon)'!E6925),"",'Zusatzblatt (Perigon)'!E6925)</f>
        <v/>
      </c>
      <c r="B6930" s="95" t="str">
        <f>IF(ISBLANK('Zusatzblatt (Perigon)'!G6925),"",'Zusatzblatt (Perigon)'!G6925)</f>
        <v/>
      </c>
      <c r="C6930" s="96" t="str">
        <f>IF(ISBLANK('Zusatzblatt (Perigon)'!I6925),"",'Zusatzblatt (Perigon)'!I6925)</f>
        <v/>
      </c>
      <c r="D6930" s="97" t="str">
        <f>IF(ISBLANK('Zusatzblatt (Perigon)'!J6925),"",'Zusatzblatt (Perigon)'!J6925)</f>
        <v/>
      </c>
      <c r="E6930" s="64" t="str">
        <f>IF(ISBLANK('Zusatzblatt (Perigon)'!K6925),"",'Zusatzblatt (Perigon)'!K6925)</f>
        <v/>
      </c>
      <c r="F6930" s="65"/>
      <c r="G6930" s="64"/>
      <c r="H6930" s="69" t="str">
        <f>IF(ISBLANK('Zusatzblatt (Perigon)'!L6925),"",'Zusatzblatt (Perigon)'!L6925)</f>
        <v/>
      </c>
      <c r="I6930" s="69" t="str">
        <f>IF(ISBLANK('Zusatzblatt (Perigon)'!M6925),"",'Zusatzblatt (Perigon)'!M6925)</f>
        <v/>
      </c>
      <c r="J6930" s="98" t="str">
        <f>IF(ISBLANK('Zusatzblatt (Perigon)'!N6925),"",'Zusatzblatt (Perigon)'!N6925)</f>
        <v/>
      </c>
      <c r="K6930" s="99" t="str">
        <f>IF(ISBLANK('Zusatzblatt (Perigon)'!J6925),"",'Zusatzblatt (Perigon)'!T6925)</f>
        <v/>
      </c>
      <c r="L6930" s="95" t="str">
        <f>IF(ISBLANK('Zusatzblatt (Perigon)'!O6925),"",'Zusatzblatt (Perigon)'!O6925)</f>
        <v/>
      </c>
      <c r="M6930" s="95" t="str">
        <f>IF(ISBLANK('Zusatzblatt (Perigon)'!R6925),"",'Zusatzblatt (Perigon)'!R6925)</f>
        <v/>
      </c>
      <c r="N6930" s="95" t="str">
        <f>IF(ISBLANK('Zusatzblatt (Perigon)'!P6925),"",'Zusatzblatt (Perigon)'!P6925)</f>
        <v/>
      </c>
      <c r="O6930" s="38" t="str">
        <f>IF($L6930="","",VLOOKUP($R6930,Tarife!$A$2:$R$599,13,FALSE))</f>
        <v/>
      </c>
      <c r="P6930" s="38" t="str">
        <f t="shared" si="108"/>
        <v/>
      </c>
      <c r="R6930" s="100" t="str">
        <f>Zusammenzug!$C$25&amp;"-"&amp;Zusammenzug!$A$7&amp;"-"&amp;Leistungen!L6930</f>
        <v>2026-Nicht beauftragte Spitex-Organisation-</v>
      </c>
    </row>
    <row r="6931" spans="1:18" x14ac:dyDescent="0.2">
      <c r="A6931" s="95" t="str">
        <f>IF(ISBLANK('Zusatzblatt (Perigon)'!E6926),"",'Zusatzblatt (Perigon)'!E6926)</f>
        <v/>
      </c>
      <c r="B6931" s="95" t="str">
        <f>IF(ISBLANK('Zusatzblatt (Perigon)'!G6926),"",'Zusatzblatt (Perigon)'!G6926)</f>
        <v/>
      </c>
      <c r="C6931" s="96" t="str">
        <f>IF(ISBLANK('Zusatzblatt (Perigon)'!I6926),"",'Zusatzblatt (Perigon)'!I6926)</f>
        <v/>
      </c>
      <c r="D6931" s="97" t="str">
        <f>IF(ISBLANK('Zusatzblatt (Perigon)'!J6926),"",'Zusatzblatt (Perigon)'!J6926)</f>
        <v/>
      </c>
      <c r="E6931" s="64" t="str">
        <f>IF(ISBLANK('Zusatzblatt (Perigon)'!K6926),"",'Zusatzblatt (Perigon)'!K6926)</f>
        <v/>
      </c>
      <c r="F6931" s="65"/>
      <c r="G6931" s="64"/>
      <c r="H6931" s="69" t="str">
        <f>IF(ISBLANK('Zusatzblatt (Perigon)'!L6926),"",'Zusatzblatt (Perigon)'!L6926)</f>
        <v/>
      </c>
      <c r="I6931" s="69" t="str">
        <f>IF(ISBLANK('Zusatzblatt (Perigon)'!M6926),"",'Zusatzblatt (Perigon)'!M6926)</f>
        <v/>
      </c>
      <c r="J6931" s="98" t="str">
        <f>IF(ISBLANK('Zusatzblatt (Perigon)'!N6926),"",'Zusatzblatt (Perigon)'!N6926)</f>
        <v/>
      </c>
      <c r="K6931" s="99" t="str">
        <f>IF(ISBLANK('Zusatzblatt (Perigon)'!J6926),"",'Zusatzblatt (Perigon)'!T6926)</f>
        <v/>
      </c>
      <c r="L6931" s="95" t="str">
        <f>IF(ISBLANK('Zusatzblatt (Perigon)'!O6926),"",'Zusatzblatt (Perigon)'!O6926)</f>
        <v/>
      </c>
      <c r="M6931" s="95" t="str">
        <f>IF(ISBLANK('Zusatzblatt (Perigon)'!R6926),"",'Zusatzblatt (Perigon)'!R6926)</f>
        <v/>
      </c>
      <c r="N6931" s="95" t="str">
        <f>IF(ISBLANK('Zusatzblatt (Perigon)'!P6926),"",'Zusatzblatt (Perigon)'!P6926)</f>
        <v/>
      </c>
      <c r="O6931" s="38" t="str">
        <f>IF($L6931="","",VLOOKUP($R6931,Tarife!$A$2:$R$599,13,FALSE))</f>
        <v/>
      </c>
      <c r="P6931" s="38" t="str">
        <f t="shared" si="108"/>
        <v/>
      </c>
      <c r="R6931" s="100" t="str">
        <f>Zusammenzug!$C$25&amp;"-"&amp;Zusammenzug!$A$7&amp;"-"&amp;Leistungen!L6931</f>
        <v>2026-Nicht beauftragte Spitex-Organisation-</v>
      </c>
    </row>
    <row r="6932" spans="1:18" x14ac:dyDescent="0.2">
      <c r="A6932" s="95" t="str">
        <f>IF(ISBLANK('Zusatzblatt (Perigon)'!E6927),"",'Zusatzblatt (Perigon)'!E6927)</f>
        <v/>
      </c>
      <c r="B6932" s="95" t="str">
        <f>IF(ISBLANK('Zusatzblatt (Perigon)'!G6927),"",'Zusatzblatt (Perigon)'!G6927)</f>
        <v/>
      </c>
      <c r="C6932" s="96" t="str">
        <f>IF(ISBLANK('Zusatzblatt (Perigon)'!I6927),"",'Zusatzblatt (Perigon)'!I6927)</f>
        <v/>
      </c>
      <c r="D6932" s="97" t="str">
        <f>IF(ISBLANK('Zusatzblatt (Perigon)'!J6927),"",'Zusatzblatt (Perigon)'!J6927)</f>
        <v/>
      </c>
      <c r="E6932" s="64" t="str">
        <f>IF(ISBLANK('Zusatzblatt (Perigon)'!K6927),"",'Zusatzblatt (Perigon)'!K6927)</f>
        <v/>
      </c>
      <c r="F6932" s="65"/>
      <c r="G6932" s="64"/>
      <c r="H6932" s="69" t="str">
        <f>IF(ISBLANK('Zusatzblatt (Perigon)'!L6927),"",'Zusatzblatt (Perigon)'!L6927)</f>
        <v/>
      </c>
      <c r="I6932" s="69" t="str">
        <f>IF(ISBLANK('Zusatzblatt (Perigon)'!M6927),"",'Zusatzblatt (Perigon)'!M6927)</f>
        <v/>
      </c>
      <c r="J6932" s="98" t="str">
        <f>IF(ISBLANK('Zusatzblatt (Perigon)'!N6927),"",'Zusatzblatt (Perigon)'!N6927)</f>
        <v/>
      </c>
      <c r="K6932" s="99" t="str">
        <f>IF(ISBLANK('Zusatzblatt (Perigon)'!J6927),"",'Zusatzblatt (Perigon)'!T6927)</f>
        <v/>
      </c>
      <c r="L6932" s="95" t="str">
        <f>IF(ISBLANK('Zusatzblatt (Perigon)'!O6927),"",'Zusatzblatt (Perigon)'!O6927)</f>
        <v/>
      </c>
      <c r="M6932" s="95" t="str">
        <f>IF(ISBLANK('Zusatzblatt (Perigon)'!R6927),"",'Zusatzblatt (Perigon)'!R6927)</f>
        <v/>
      </c>
      <c r="N6932" s="95" t="str">
        <f>IF(ISBLANK('Zusatzblatt (Perigon)'!P6927),"",'Zusatzblatt (Perigon)'!P6927)</f>
        <v/>
      </c>
      <c r="O6932" s="38" t="str">
        <f>IF($L6932="","",VLOOKUP($R6932,Tarife!$A$2:$R$599,13,FALSE))</f>
        <v/>
      </c>
      <c r="P6932" s="38" t="str">
        <f t="shared" si="108"/>
        <v/>
      </c>
      <c r="R6932" s="100" t="str">
        <f>Zusammenzug!$C$25&amp;"-"&amp;Zusammenzug!$A$7&amp;"-"&amp;Leistungen!L6932</f>
        <v>2026-Nicht beauftragte Spitex-Organisation-</v>
      </c>
    </row>
    <row r="6933" spans="1:18" x14ac:dyDescent="0.2">
      <c r="A6933" s="95" t="str">
        <f>IF(ISBLANK('Zusatzblatt (Perigon)'!E6928),"",'Zusatzblatt (Perigon)'!E6928)</f>
        <v/>
      </c>
      <c r="B6933" s="95" t="str">
        <f>IF(ISBLANK('Zusatzblatt (Perigon)'!G6928),"",'Zusatzblatt (Perigon)'!G6928)</f>
        <v/>
      </c>
      <c r="C6933" s="96" t="str">
        <f>IF(ISBLANK('Zusatzblatt (Perigon)'!I6928),"",'Zusatzblatt (Perigon)'!I6928)</f>
        <v/>
      </c>
      <c r="D6933" s="97" t="str">
        <f>IF(ISBLANK('Zusatzblatt (Perigon)'!J6928),"",'Zusatzblatt (Perigon)'!J6928)</f>
        <v/>
      </c>
      <c r="E6933" s="64" t="str">
        <f>IF(ISBLANK('Zusatzblatt (Perigon)'!K6928),"",'Zusatzblatt (Perigon)'!K6928)</f>
        <v/>
      </c>
      <c r="F6933" s="65"/>
      <c r="G6933" s="64"/>
      <c r="H6933" s="69" t="str">
        <f>IF(ISBLANK('Zusatzblatt (Perigon)'!L6928),"",'Zusatzblatt (Perigon)'!L6928)</f>
        <v/>
      </c>
      <c r="I6933" s="69" t="str">
        <f>IF(ISBLANK('Zusatzblatt (Perigon)'!M6928),"",'Zusatzblatt (Perigon)'!M6928)</f>
        <v/>
      </c>
      <c r="J6933" s="98" t="str">
        <f>IF(ISBLANK('Zusatzblatt (Perigon)'!N6928),"",'Zusatzblatt (Perigon)'!N6928)</f>
        <v/>
      </c>
      <c r="K6933" s="99" t="str">
        <f>IF(ISBLANK('Zusatzblatt (Perigon)'!J6928),"",'Zusatzblatt (Perigon)'!T6928)</f>
        <v/>
      </c>
      <c r="L6933" s="95" t="str">
        <f>IF(ISBLANK('Zusatzblatt (Perigon)'!O6928),"",'Zusatzblatt (Perigon)'!O6928)</f>
        <v/>
      </c>
      <c r="M6933" s="95" t="str">
        <f>IF(ISBLANK('Zusatzblatt (Perigon)'!R6928),"",'Zusatzblatt (Perigon)'!R6928)</f>
        <v/>
      </c>
      <c r="N6933" s="95" t="str">
        <f>IF(ISBLANK('Zusatzblatt (Perigon)'!P6928),"",'Zusatzblatt (Perigon)'!P6928)</f>
        <v/>
      </c>
      <c r="O6933" s="38" t="str">
        <f>IF($L6933="","",VLOOKUP($R6933,Tarife!$A$2:$R$599,13,FALSE))</f>
        <v/>
      </c>
      <c r="P6933" s="38" t="str">
        <f t="shared" si="108"/>
        <v/>
      </c>
      <c r="R6933" s="100" t="str">
        <f>Zusammenzug!$C$25&amp;"-"&amp;Zusammenzug!$A$7&amp;"-"&amp;Leistungen!L6933</f>
        <v>2026-Nicht beauftragte Spitex-Organisation-</v>
      </c>
    </row>
    <row r="6934" spans="1:18" x14ac:dyDescent="0.2">
      <c r="A6934" s="95" t="str">
        <f>IF(ISBLANK('Zusatzblatt (Perigon)'!E6929),"",'Zusatzblatt (Perigon)'!E6929)</f>
        <v/>
      </c>
      <c r="B6934" s="95" t="str">
        <f>IF(ISBLANK('Zusatzblatt (Perigon)'!G6929),"",'Zusatzblatt (Perigon)'!G6929)</f>
        <v/>
      </c>
      <c r="C6934" s="96" t="str">
        <f>IF(ISBLANK('Zusatzblatt (Perigon)'!I6929),"",'Zusatzblatt (Perigon)'!I6929)</f>
        <v/>
      </c>
      <c r="D6934" s="97" t="str">
        <f>IF(ISBLANK('Zusatzblatt (Perigon)'!J6929),"",'Zusatzblatt (Perigon)'!J6929)</f>
        <v/>
      </c>
      <c r="E6934" s="64" t="str">
        <f>IF(ISBLANK('Zusatzblatt (Perigon)'!K6929),"",'Zusatzblatt (Perigon)'!K6929)</f>
        <v/>
      </c>
      <c r="F6934" s="65"/>
      <c r="G6934" s="64"/>
      <c r="H6934" s="69" t="str">
        <f>IF(ISBLANK('Zusatzblatt (Perigon)'!L6929),"",'Zusatzblatt (Perigon)'!L6929)</f>
        <v/>
      </c>
      <c r="I6934" s="69" t="str">
        <f>IF(ISBLANK('Zusatzblatt (Perigon)'!M6929),"",'Zusatzblatt (Perigon)'!M6929)</f>
        <v/>
      </c>
      <c r="J6934" s="98" t="str">
        <f>IF(ISBLANK('Zusatzblatt (Perigon)'!N6929),"",'Zusatzblatt (Perigon)'!N6929)</f>
        <v/>
      </c>
      <c r="K6934" s="99" t="str">
        <f>IF(ISBLANK('Zusatzblatt (Perigon)'!J6929),"",'Zusatzblatt (Perigon)'!T6929)</f>
        <v/>
      </c>
      <c r="L6934" s="95" t="str">
        <f>IF(ISBLANK('Zusatzblatt (Perigon)'!O6929),"",'Zusatzblatt (Perigon)'!O6929)</f>
        <v/>
      </c>
      <c r="M6934" s="95" t="str">
        <f>IF(ISBLANK('Zusatzblatt (Perigon)'!R6929),"",'Zusatzblatt (Perigon)'!R6929)</f>
        <v/>
      </c>
      <c r="N6934" s="95" t="str">
        <f>IF(ISBLANK('Zusatzblatt (Perigon)'!P6929),"",'Zusatzblatt (Perigon)'!P6929)</f>
        <v/>
      </c>
      <c r="O6934" s="38" t="str">
        <f>IF($L6934="","",VLOOKUP($R6934,Tarife!$A$2:$R$599,13,FALSE))</f>
        <v/>
      </c>
      <c r="P6934" s="38" t="str">
        <f t="shared" si="108"/>
        <v/>
      </c>
      <c r="R6934" s="100" t="str">
        <f>Zusammenzug!$C$25&amp;"-"&amp;Zusammenzug!$A$7&amp;"-"&amp;Leistungen!L6934</f>
        <v>2026-Nicht beauftragte Spitex-Organisation-</v>
      </c>
    </row>
    <row r="6935" spans="1:18" x14ac:dyDescent="0.2">
      <c r="A6935" s="95" t="str">
        <f>IF(ISBLANK('Zusatzblatt (Perigon)'!E6930),"",'Zusatzblatt (Perigon)'!E6930)</f>
        <v/>
      </c>
      <c r="B6935" s="95" t="str">
        <f>IF(ISBLANK('Zusatzblatt (Perigon)'!G6930),"",'Zusatzblatt (Perigon)'!G6930)</f>
        <v/>
      </c>
      <c r="C6935" s="96" t="str">
        <f>IF(ISBLANK('Zusatzblatt (Perigon)'!I6930),"",'Zusatzblatt (Perigon)'!I6930)</f>
        <v/>
      </c>
      <c r="D6935" s="97" t="str">
        <f>IF(ISBLANK('Zusatzblatt (Perigon)'!J6930),"",'Zusatzblatt (Perigon)'!J6930)</f>
        <v/>
      </c>
      <c r="E6935" s="64" t="str">
        <f>IF(ISBLANK('Zusatzblatt (Perigon)'!K6930),"",'Zusatzblatt (Perigon)'!K6930)</f>
        <v/>
      </c>
      <c r="F6935" s="65"/>
      <c r="G6935" s="64"/>
      <c r="H6935" s="69" t="str">
        <f>IF(ISBLANK('Zusatzblatt (Perigon)'!L6930),"",'Zusatzblatt (Perigon)'!L6930)</f>
        <v/>
      </c>
      <c r="I6935" s="69" t="str">
        <f>IF(ISBLANK('Zusatzblatt (Perigon)'!M6930),"",'Zusatzblatt (Perigon)'!M6930)</f>
        <v/>
      </c>
      <c r="J6935" s="98" t="str">
        <f>IF(ISBLANK('Zusatzblatt (Perigon)'!N6930),"",'Zusatzblatt (Perigon)'!N6930)</f>
        <v/>
      </c>
      <c r="K6935" s="99" t="str">
        <f>IF(ISBLANK('Zusatzblatt (Perigon)'!J6930),"",'Zusatzblatt (Perigon)'!T6930)</f>
        <v/>
      </c>
      <c r="L6935" s="95" t="str">
        <f>IF(ISBLANK('Zusatzblatt (Perigon)'!O6930),"",'Zusatzblatt (Perigon)'!O6930)</f>
        <v/>
      </c>
      <c r="M6935" s="95" t="str">
        <f>IF(ISBLANK('Zusatzblatt (Perigon)'!R6930),"",'Zusatzblatt (Perigon)'!R6930)</f>
        <v/>
      </c>
      <c r="N6935" s="95" t="str">
        <f>IF(ISBLANK('Zusatzblatt (Perigon)'!P6930),"",'Zusatzblatt (Perigon)'!P6930)</f>
        <v/>
      </c>
      <c r="O6935" s="38" t="str">
        <f>IF($L6935="","",VLOOKUP($R6935,Tarife!$A$2:$R$599,13,FALSE))</f>
        <v/>
      </c>
      <c r="P6935" s="38" t="str">
        <f t="shared" si="108"/>
        <v/>
      </c>
      <c r="R6935" s="100" t="str">
        <f>Zusammenzug!$C$25&amp;"-"&amp;Zusammenzug!$A$7&amp;"-"&amp;Leistungen!L6935</f>
        <v>2026-Nicht beauftragte Spitex-Organisation-</v>
      </c>
    </row>
    <row r="6936" spans="1:18" x14ac:dyDescent="0.2">
      <c r="A6936" s="95" t="str">
        <f>IF(ISBLANK('Zusatzblatt (Perigon)'!E6931),"",'Zusatzblatt (Perigon)'!E6931)</f>
        <v/>
      </c>
      <c r="B6936" s="95" t="str">
        <f>IF(ISBLANK('Zusatzblatt (Perigon)'!G6931),"",'Zusatzblatt (Perigon)'!G6931)</f>
        <v/>
      </c>
      <c r="C6936" s="96" t="str">
        <f>IF(ISBLANK('Zusatzblatt (Perigon)'!I6931),"",'Zusatzblatt (Perigon)'!I6931)</f>
        <v/>
      </c>
      <c r="D6936" s="97" t="str">
        <f>IF(ISBLANK('Zusatzblatt (Perigon)'!J6931),"",'Zusatzblatt (Perigon)'!J6931)</f>
        <v/>
      </c>
      <c r="E6936" s="64" t="str">
        <f>IF(ISBLANK('Zusatzblatt (Perigon)'!K6931),"",'Zusatzblatt (Perigon)'!K6931)</f>
        <v/>
      </c>
      <c r="F6936" s="65"/>
      <c r="G6936" s="64"/>
      <c r="H6936" s="69" t="str">
        <f>IF(ISBLANK('Zusatzblatt (Perigon)'!L6931),"",'Zusatzblatt (Perigon)'!L6931)</f>
        <v/>
      </c>
      <c r="I6936" s="69" t="str">
        <f>IF(ISBLANK('Zusatzblatt (Perigon)'!M6931),"",'Zusatzblatt (Perigon)'!M6931)</f>
        <v/>
      </c>
      <c r="J6936" s="98" t="str">
        <f>IF(ISBLANK('Zusatzblatt (Perigon)'!N6931),"",'Zusatzblatt (Perigon)'!N6931)</f>
        <v/>
      </c>
      <c r="K6936" s="99" t="str">
        <f>IF(ISBLANK('Zusatzblatt (Perigon)'!J6931),"",'Zusatzblatt (Perigon)'!T6931)</f>
        <v/>
      </c>
      <c r="L6936" s="95" t="str">
        <f>IF(ISBLANK('Zusatzblatt (Perigon)'!O6931),"",'Zusatzblatt (Perigon)'!O6931)</f>
        <v/>
      </c>
      <c r="M6936" s="95" t="str">
        <f>IF(ISBLANK('Zusatzblatt (Perigon)'!R6931),"",'Zusatzblatt (Perigon)'!R6931)</f>
        <v/>
      </c>
      <c r="N6936" s="95" t="str">
        <f>IF(ISBLANK('Zusatzblatt (Perigon)'!P6931),"",'Zusatzblatt (Perigon)'!P6931)</f>
        <v/>
      </c>
      <c r="O6936" s="38" t="str">
        <f>IF($L6936="","",VLOOKUP($R6936,Tarife!$A$2:$R$599,13,FALSE))</f>
        <v/>
      </c>
      <c r="P6936" s="38" t="str">
        <f t="shared" si="108"/>
        <v/>
      </c>
      <c r="R6936" s="100" t="str">
        <f>Zusammenzug!$C$25&amp;"-"&amp;Zusammenzug!$A$7&amp;"-"&amp;Leistungen!L6936</f>
        <v>2026-Nicht beauftragte Spitex-Organisation-</v>
      </c>
    </row>
    <row r="6937" spans="1:18" x14ac:dyDescent="0.2">
      <c r="A6937" s="95" t="str">
        <f>IF(ISBLANK('Zusatzblatt (Perigon)'!E6932),"",'Zusatzblatt (Perigon)'!E6932)</f>
        <v/>
      </c>
      <c r="B6937" s="95" t="str">
        <f>IF(ISBLANK('Zusatzblatt (Perigon)'!G6932),"",'Zusatzblatt (Perigon)'!G6932)</f>
        <v/>
      </c>
      <c r="C6937" s="96" t="str">
        <f>IF(ISBLANK('Zusatzblatt (Perigon)'!I6932),"",'Zusatzblatt (Perigon)'!I6932)</f>
        <v/>
      </c>
      <c r="D6937" s="97" t="str">
        <f>IF(ISBLANK('Zusatzblatt (Perigon)'!J6932),"",'Zusatzblatt (Perigon)'!J6932)</f>
        <v/>
      </c>
      <c r="E6937" s="64" t="str">
        <f>IF(ISBLANK('Zusatzblatt (Perigon)'!K6932),"",'Zusatzblatt (Perigon)'!K6932)</f>
        <v/>
      </c>
      <c r="F6937" s="65"/>
      <c r="G6937" s="64"/>
      <c r="H6937" s="69" t="str">
        <f>IF(ISBLANK('Zusatzblatt (Perigon)'!L6932),"",'Zusatzblatt (Perigon)'!L6932)</f>
        <v/>
      </c>
      <c r="I6937" s="69" t="str">
        <f>IF(ISBLANK('Zusatzblatt (Perigon)'!M6932),"",'Zusatzblatt (Perigon)'!M6932)</f>
        <v/>
      </c>
      <c r="J6937" s="98" t="str">
        <f>IF(ISBLANK('Zusatzblatt (Perigon)'!N6932),"",'Zusatzblatt (Perigon)'!N6932)</f>
        <v/>
      </c>
      <c r="K6937" s="99" t="str">
        <f>IF(ISBLANK('Zusatzblatt (Perigon)'!J6932),"",'Zusatzblatt (Perigon)'!T6932)</f>
        <v/>
      </c>
      <c r="L6937" s="95" t="str">
        <f>IF(ISBLANK('Zusatzblatt (Perigon)'!O6932),"",'Zusatzblatt (Perigon)'!O6932)</f>
        <v/>
      </c>
      <c r="M6937" s="95" t="str">
        <f>IF(ISBLANK('Zusatzblatt (Perigon)'!R6932),"",'Zusatzblatt (Perigon)'!R6932)</f>
        <v/>
      </c>
      <c r="N6937" s="95" t="str">
        <f>IF(ISBLANK('Zusatzblatt (Perigon)'!P6932),"",'Zusatzblatt (Perigon)'!P6932)</f>
        <v/>
      </c>
      <c r="O6937" s="38" t="str">
        <f>IF($L6937="","",VLOOKUP($R6937,Tarife!$A$2:$R$599,13,FALSE))</f>
        <v/>
      </c>
      <c r="P6937" s="38" t="str">
        <f t="shared" si="108"/>
        <v/>
      </c>
      <c r="R6937" s="100" t="str">
        <f>Zusammenzug!$C$25&amp;"-"&amp;Zusammenzug!$A$7&amp;"-"&amp;Leistungen!L6937</f>
        <v>2026-Nicht beauftragte Spitex-Organisation-</v>
      </c>
    </row>
    <row r="6938" spans="1:18" x14ac:dyDescent="0.2">
      <c r="A6938" s="95" t="str">
        <f>IF(ISBLANK('Zusatzblatt (Perigon)'!E6933),"",'Zusatzblatt (Perigon)'!E6933)</f>
        <v/>
      </c>
      <c r="B6938" s="95" t="str">
        <f>IF(ISBLANK('Zusatzblatt (Perigon)'!G6933),"",'Zusatzblatt (Perigon)'!G6933)</f>
        <v/>
      </c>
      <c r="C6938" s="96" t="str">
        <f>IF(ISBLANK('Zusatzblatt (Perigon)'!I6933),"",'Zusatzblatt (Perigon)'!I6933)</f>
        <v/>
      </c>
      <c r="D6938" s="97" t="str">
        <f>IF(ISBLANK('Zusatzblatt (Perigon)'!J6933),"",'Zusatzblatt (Perigon)'!J6933)</f>
        <v/>
      </c>
      <c r="E6938" s="64" t="str">
        <f>IF(ISBLANK('Zusatzblatt (Perigon)'!K6933),"",'Zusatzblatt (Perigon)'!K6933)</f>
        <v/>
      </c>
      <c r="F6938" s="65"/>
      <c r="G6938" s="64"/>
      <c r="H6938" s="69" t="str">
        <f>IF(ISBLANK('Zusatzblatt (Perigon)'!L6933),"",'Zusatzblatt (Perigon)'!L6933)</f>
        <v/>
      </c>
      <c r="I6938" s="69" t="str">
        <f>IF(ISBLANK('Zusatzblatt (Perigon)'!M6933),"",'Zusatzblatt (Perigon)'!M6933)</f>
        <v/>
      </c>
      <c r="J6938" s="98" t="str">
        <f>IF(ISBLANK('Zusatzblatt (Perigon)'!N6933),"",'Zusatzblatt (Perigon)'!N6933)</f>
        <v/>
      </c>
      <c r="K6938" s="99" t="str">
        <f>IF(ISBLANK('Zusatzblatt (Perigon)'!J6933),"",'Zusatzblatt (Perigon)'!T6933)</f>
        <v/>
      </c>
      <c r="L6938" s="95" t="str">
        <f>IF(ISBLANK('Zusatzblatt (Perigon)'!O6933),"",'Zusatzblatt (Perigon)'!O6933)</f>
        <v/>
      </c>
      <c r="M6938" s="95" t="str">
        <f>IF(ISBLANK('Zusatzblatt (Perigon)'!R6933),"",'Zusatzblatt (Perigon)'!R6933)</f>
        <v/>
      </c>
      <c r="N6938" s="95" t="str">
        <f>IF(ISBLANK('Zusatzblatt (Perigon)'!P6933),"",'Zusatzblatt (Perigon)'!P6933)</f>
        <v/>
      </c>
      <c r="O6938" s="38" t="str">
        <f>IF($L6938="","",VLOOKUP($R6938,Tarife!$A$2:$R$599,13,FALSE))</f>
        <v/>
      </c>
      <c r="P6938" s="38" t="str">
        <f t="shared" si="108"/>
        <v/>
      </c>
      <c r="R6938" s="100" t="str">
        <f>Zusammenzug!$C$25&amp;"-"&amp;Zusammenzug!$A$7&amp;"-"&amp;Leistungen!L6938</f>
        <v>2026-Nicht beauftragte Spitex-Organisation-</v>
      </c>
    </row>
    <row r="6939" spans="1:18" x14ac:dyDescent="0.2">
      <c r="A6939" s="95" t="str">
        <f>IF(ISBLANK('Zusatzblatt (Perigon)'!E6934),"",'Zusatzblatt (Perigon)'!E6934)</f>
        <v/>
      </c>
      <c r="B6939" s="95" t="str">
        <f>IF(ISBLANK('Zusatzblatt (Perigon)'!G6934),"",'Zusatzblatt (Perigon)'!G6934)</f>
        <v/>
      </c>
      <c r="C6939" s="96" t="str">
        <f>IF(ISBLANK('Zusatzblatt (Perigon)'!I6934),"",'Zusatzblatt (Perigon)'!I6934)</f>
        <v/>
      </c>
      <c r="D6939" s="97" t="str">
        <f>IF(ISBLANK('Zusatzblatt (Perigon)'!J6934),"",'Zusatzblatt (Perigon)'!J6934)</f>
        <v/>
      </c>
      <c r="E6939" s="64" t="str">
        <f>IF(ISBLANK('Zusatzblatt (Perigon)'!K6934),"",'Zusatzblatt (Perigon)'!K6934)</f>
        <v/>
      </c>
      <c r="F6939" s="65"/>
      <c r="G6939" s="64"/>
      <c r="H6939" s="69" t="str">
        <f>IF(ISBLANK('Zusatzblatt (Perigon)'!L6934),"",'Zusatzblatt (Perigon)'!L6934)</f>
        <v/>
      </c>
      <c r="I6939" s="69" t="str">
        <f>IF(ISBLANK('Zusatzblatt (Perigon)'!M6934),"",'Zusatzblatt (Perigon)'!M6934)</f>
        <v/>
      </c>
      <c r="J6939" s="98" t="str">
        <f>IF(ISBLANK('Zusatzblatt (Perigon)'!N6934),"",'Zusatzblatt (Perigon)'!N6934)</f>
        <v/>
      </c>
      <c r="K6939" s="99" t="str">
        <f>IF(ISBLANK('Zusatzblatt (Perigon)'!J6934),"",'Zusatzblatt (Perigon)'!T6934)</f>
        <v/>
      </c>
      <c r="L6939" s="95" t="str">
        <f>IF(ISBLANK('Zusatzblatt (Perigon)'!O6934),"",'Zusatzblatt (Perigon)'!O6934)</f>
        <v/>
      </c>
      <c r="M6939" s="95" t="str">
        <f>IF(ISBLANK('Zusatzblatt (Perigon)'!R6934),"",'Zusatzblatt (Perigon)'!R6934)</f>
        <v/>
      </c>
      <c r="N6939" s="95" t="str">
        <f>IF(ISBLANK('Zusatzblatt (Perigon)'!P6934),"",'Zusatzblatt (Perigon)'!P6934)</f>
        <v/>
      </c>
      <c r="O6939" s="38" t="str">
        <f>IF($L6939="","",VLOOKUP($R6939,Tarife!$A$2:$R$599,13,FALSE))</f>
        <v/>
      </c>
      <c r="P6939" s="38" t="str">
        <f t="shared" si="108"/>
        <v/>
      </c>
      <c r="R6939" s="100" t="str">
        <f>Zusammenzug!$C$25&amp;"-"&amp;Zusammenzug!$A$7&amp;"-"&amp;Leistungen!L6939</f>
        <v>2026-Nicht beauftragte Spitex-Organisation-</v>
      </c>
    </row>
    <row r="6940" spans="1:18" x14ac:dyDescent="0.2">
      <c r="A6940" s="95" t="str">
        <f>IF(ISBLANK('Zusatzblatt (Perigon)'!E6935),"",'Zusatzblatt (Perigon)'!E6935)</f>
        <v/>
      </c>
      <c r="B6940" s="95" t="str">
        <f>IF(ISBLANK('Zusatzblatt (Perigon)'!G6935),"",'Zusatzblatt (Perigon)'!G6935)</f>
        <v/>
      </c>
      <c r="C6940" s="96" t="str">
        <f>IF(ISBLANK('Zusatzblatt (Perigon)'!I6935),"",'Zusatzblatt (Perigon)'!I6935)</f>
        <v/>
      </c>
      <c r="D6940" s="97" t="str">
        <f>IF(ISBLANK('Zusatzblatt (Perigon)'!J6935),"",'Zusatzblatt (Perigon)'!J6935)</f>
        <v/>
      </c>
      <c r="E6940" s="64" t="str">
        <f>IF(ISBLANK('Zusatzblatt (Perigon)'!K6935),"",'Zusatzblatt (Perigon)'!K6935)</f>
        <v/>
      </c>
      <c r="F6940" s="65"/>
      <c r="G6940" s="64"/>
      <c r="H6940" s="69" t="str">
        <f>IF(ISBLANK('Zusatzblatt (Perigon)'!L6935),"",'Zusatzblatt (Perigon)'!L6935)</f>
        <v/>
      </c>
      <c r="I6940" s="69" t="str">
        <f>IF(ISBLANK('Zusatzblatt (Perigon)'!M6935),"",'Zusatzblatt (Perigon)'!M6935)</f>
        <v/>
      </c>
      <c r="J6940" s="98" t="str">
        <f>IF(ISBLANK('Zusatzblatt (Perigon)'!N6935),"",'Zusatzblatt (Perigon)'!N6935)</f>
        <v/>
      </c>
      <c r="K6940" s="99" t="str">
        <f>IF(ISBLANK('Zusatzblatt (Perigon)'!J6935),"",'Zusatzblatt (Perigon)'!T6935)</f>
        <v/>
      </c>
      <c r="L6940" s="95" t="str">
        <f>IF(ISBLANK('Zusatzblatt (Perigon)'!O6935),"",'Zusatzblatt (Perigon)'!O6935)</f>
        <v/>
      </c>
      <c r="M6940" s="95" t="str">
        <f>IF(ISBLANK('Zusatzblatt (Perigon)'!R6935),"",'Zusatzblatt (Perigon)'!R6935)</f>
        <v/>
      </c>
      <c r="N6940" s="95" t="str">
        <f>IF(ISBLANK('Zusatzblatt (Perigon)'!P6935),"",'Zusatzblatt (Perigon)'!P6935)</f>
        <v/>
      </c>
      <c r="O6940" s="38" t="str">
        <f>IF($L6940="","",VLOOKUP($R6940,Tarife!$A$2:$R$599,13,FALSE))</f>
        <v/>
      </c>
      <c r="P6940" s="38" t="str">
        <f t="shared" si="108"/>
        <v/>
      </c>
      <c r="R6940" s="100" t="str">
        <f>Zusammenzug!$C$25&amp;"-"&amp;Zusammenzug!$A$7&amp;"-"&amp;Leistungen!L6940</f>
        <v>2026-Nicht beauftragte Spitex-Organisation-</v>
      </c>
    </row>
    <row r="6941" spans="1:18" x14ac:dyDescent="0.2">
      <c r="A6941" s="95" t="str">
        <f>IF(ISBLANK('Zusatzblatt (Perigon)'!E6936),"",'Zusatzblatt (Perigon)'!E6936)</f>
        <v/>
      </c>
      <c r="B6941" s="95" t="str">
        <f>IF(ISBLANK('Zusatzblatt (Perigon)'!G6936),"",'Zusatzblatt (Perigon)'!G6936)</f>
        <v/>
      </c>
      <c r="C6941" s="96" t="str">
        <f>IF(ISBLANK('Zusatzblatt (Perigon)'!I6936),"",'Zusatzblatt (Perigon)'!I6936)</f>
        <v/>
      </c>
      <c r="D6941" s="97" t="str">
        <f>IF(ISBLANK('Zusatzblatt (Perigon)'!J6936),"",'Zusatzblatt (Perigon)'!J6936)</f>
        <v/>
      </c>
      <c r="E6941" s="64" t="str">
        <f>IF(ISBLANK('Zusatzblatt (Perigon)'!K6936),"",'Zusatzblatt (Perigon)'!K6936)</f>
        <v/>
      </c>
      <c r="F6941" s="65"/>
      <c r="G6941" s="64"/>
      <c r="H6941" s="69" t="str">
        <f>IF(ISBLANK('Zusatzblatt (Perigon)'!L6936),"",'Zusatzblatt (Perigon)'!L6936)</f>
        <v/>
      </c>
      <c r="I6941" s="69" t="str">
        <f>IF(ISBLANK('Zusatzblatt (Perigon)'!M6936),"",'Zusatzblatt (Perigon)'!M6936)</f>
        <v/>
      </c>
      <c r="J6941" s="98" t="str">
        <f>IF(ISBLANK('Zusatzblatt (Perigon)'!N6936),"",'Zusatzblatt (Perigon)'!N6936)</f>
        <v/>
      </c>
      <c r="K6941" s="99" t="str">
        <f>IF(ISBLANK('Zusatzblatt (Perigon)'!J6936),"",'Zusatzblatt (Perigon)'!T6936)</f>
        <v/>
      </c>
      <c r="L6941" s="95" t="str">
        <f>IF(ISBLANK('Zusatzblatt (Perigon)'!O6936),"",'Zusatzblatt (Perigon)'!O6936)</f>
        <v/>
      </c>
      <c r="M6941" s="95" t="str">
        <f>IF(ISBLANK('Zusatzblatt (Perigon)'!R6936),"",'Zusatzblatt (Perigon)'!R6936)</f>
        <v/>
      </c>
      <c r="N6941" s="95" t="str">
        <f>IF(ISBLANK('Zusatzblatt (Perigon)'!P6936),"",'Zusatzblatt (Perigon)'!P6936)</f>
        <v/>
      </c>
      <c r="O6941" s="38" t="str">
        <f>IF($L6941="","",VLOOKUP($R6941,Tarife!$A$2:$R$599,13,FALSE))</f>
        <v/>
      </c>
      <c r="P6941" s="38" t="str">
        <f t="shared" si="108"/>
        <v/>
      </c>
      <c r="R6941" s="100" t="str">
        <f>Zusammenzug!$C$25&amp;"-"&amp;Zusammenzug!$A$7&amp;"-"&amp;Leistungen!L6941</f>
        <v>2026-Nicht beauftragte Spitex-Organisation-</v>
      </c>
    </row>
    <row r="6942" spans="1:18" x14ac:dyDescent="0.2">
      <c r="A6942" s="95" t="str">
        <f>IF(ISBLANK('Zusatzblatt (Perigon)'!E6937),"",'Zusatzblatt (Perigon)'!E6937)</f>
        <v/>
      </c>
      <c r="B6942" s="95" t="str">
        <f>IF(ISBLANK('Zusatzblatt (Perigon)'!G6937),"",'Zusatzblatt (Perigon)'!G6937)</f>
        <v/>
      </c>
      <c r="C6942" s="96" t="str">
        <f>IF(ISBLANK('Zusatzblatt (Perigon)'!I6937),"",'Zusatzblatt (Perigon)'!I6937)</f>
        <v/>
      </c>
      <c r="D6942" s="97" t="str">
        <f>IF(ISBLANK('Zusatzblatt (Perigon)'!J6937),"",'Zusatzblatt (Perigon)'!J6937)</f>
        <v/>
      </c>
      <c r="E6942" s="64" t="str">
        <f>IF(ISBLANK('Zusatzblatt (Perigon)'!K6937),"",'Zusatzblatt (Perigon)'!K6937)</f>
        <v/>
      </c>
      <c r="F6942" s="65"/>
      <c r="G6942" s="64"/>
      <c r="H6942" s="69" t="str">
        <f>IF(ISBLANK('Zusatzblatt (Perigon)'!L6937),"",'Zusatzblatt (Perigon)'!L6937)</f>
        <v/>
      </c>
      <c r="I6942" s="69" t="str">
        <f>IF(ISBLANK('Zusatzblatt (Perigon)'!M6937),"",'Zusatzblatt (Perigon)'!M6937)</f>
        <v/>
      </c>
      <c r="J6942" s="98" t="str">
        <f>IF(ISBLANK('Zusatzblatt (Perigon)'!N6937),"",'Zusatzblatt (Perigon)'!N6937)</f>
        <v/>
      </c>
      <c r="K6942" s="99" t="str">
        <f>IF(ISBLANK('Zusatzblatt (Perigon)'!J6937),"",'Zusatzblatt (Perigon)'!T6937)</f>
        <v/>
      </c>
      <c r="L6942" s="95" t="str">
        <f>IF(ISBLANK('Zusatzblatt (Perigon)'!O6937),"",'Zusatzblatt (Perigon)'!O6937)</f>
        <v/>
      </c>
      <c r="M6942" s="95" t="str">
        <f>IF(ISBLANK('Zusatzblatt (Perigon)'!R6937),"",'Zusatzblatt (Perigon)'!R6937)</f>
        <v/>
      </c>
      <c r="N6942" s="95" t="str">
        <f>IF(ISBLANK('Zusatzblatt (Perigon)'!P6937),"",'Zusatzblatt (Perigon)'!P6937)</f>
        <v/>
      </c>
      <c r="O6942" s="38" t="str">
        <f>IF($L6942="","",VLOOKUP($R6942,Tarife!$A$2:$R$599,13,FALSE))</f>
        <v/>
      </c>
      <c r="P6942" s="38" t="str">
        <f t="shared" si="108"/>
        <v/>
      </c>
      <c r="R6942" s="100" t="str">
        <f>Zusammenzug!$C$25&amp;"-"&amp;Zusammenzug!$A$7&amp;"-"&amp;Leistungen!L6942</f>
        <v>2026-Nicht beauftragte Spitex-Organisation-</v>
      </c>
    </row>
    <row r="6943" spans="1:18" x14ac:dyDescent="0.2">
      <c r="A6943" s="95" t="str">
        <f>IF(ISBLANK('Zusatzblatt (Perigon)'!E6938),"",'Zusatzblatt (Perigon)'!E6938)</f>
        <v/>
      </c>
      <c r="B6943" s="95" t="str">
        <f>IF(ISBLANK('Zusatzblatt (Perigon)'!G6938),"",'Zusatzblatt (Perigon)'!G6938)</f>
        <v/>
      </c>
      <c r="C6943" s="96" t="str">
        <f>IF(ISBLANK('Zusatzblatt (Perigon)'!I6938),"",'Zusatzblatt (Perigon)'!I6938)</f>
        <v/>
      </c>
      <c r="D6943" s="97" t="str">
        <f>IF(ISBLANK('Zusatzblatt (Perigon)'!J6938),"",'Zusatzblatt (Perigon)'!J6938)</f>
        <v/>
      </c>
      <c r="E6943" s="64" t="str">
        <f>IF(ISBLANK('Zusatzblatt (Perigon)'!K6938),"",'Zusatzblatt (Perigon)'!K6938)</f>
        <v/>
      </c>
      <c r="F6943" s="65"/>
      <c r="G6943" s="64"/>
      <c r="H6943" s="69" t="str">
        <f>IF(ISBLANK('Zusatzblatt (Perigon)'!L6938),"",'Zusatzblatt (Perigon)'!L6938)</f>
        <v/>
      </c>
      <c r="I6943" s="69" t="str">
        <f>IF(ISBLANK('Zusatzblatt (Perigon)'!M6938),"",'Zusatzblatt (Perigon)'!M6938)</f>
        <v/>
      </c>
      <c r="J6943" s="98" t="str">
        <f>IF(ISBLANK('Zusatzblatt (Perigon)'!N6938),"",'Zusatzblatt (Perigon)'!N6938)</f>
        <v/>
      </c>
      <c r="K6943" s="99" t="str">
        <f>IF(ISBLANK('Zusatzblatt (Perigon)'!J6938),"",'Zusatzblatt (Perigon)'!T6938)</f>
        <v/>
      </c>
      <c r="L6943" s="95" t="str">
        <f>IF(ISBLANK('Zusatzblatt (Perigon)'!O6938),"",'Zusatzblatt (Perigon)'!O6938)</f>
        <v/>
      </c>
      <c r="M6943" s="95" t="str">
        <f>IF(ISBLANK('Zusatzblatt (Perigon)'!R6938),"",'Zusatzblatt (Perigon)'!R6938)</f>
        <v/>
      </c>
      <c r="N6943" s="95" t="str">
        <f>IF(ISBLANK('Zusatzblatt (Perigon)'!P6938),"",'Zusatzblatt (Perigon)'!P6938)</f>
        <v/>
      </c>
      <c r="O6943" s="38" t="str">
        <f>IF($L6943="","",VLOOKUP($R6943,Tarife!$A$2:$R$599,13,FALSE))</f>
        <v/>
      </c>
      <c r="P6943" s="38" t="str">
        <f t="shared" si="108"/>
        <v/>
      </c>
      <c r="R6943" s="100" t="str">
        <f>Zusammenzug!$C$25&amp;"-"&amp;Zusammenzug!$A$7&amp;"-"&amp;Leistungen!L6943</f>
        <v>2026-Nicht beauftragte Spitex-Organisation-</v>
      </c>
    </row>
    <row r="6944" spans="1:18" x14ac:dyDescent="0.2">
      <c r="A6944" s="95" t="str">
        <f>IF(ISBLANK('Zusatzblatt (Perigon)'!E6939),"",'Zusatzblatt (Perigon)'!E6939)</f>
        <v/>
      </c>
      <c r="B6944" s="95" t="str">
        <f>IF(ISBLANK('Zusatzblatt (Perigon)'!G6939),"",'Zusatzblatt (Perigon)'!G6939)</f>
        <v/>
      </c>
      <c r="C6944" s="96" t="str">
        <f>IF(ISBLANK('Zusatzblatt (Perigon)'!I6939),"",'Zusatzblatt (Perigon)'!I6939)</f>
        <v/>
      </c>
      <c r="D6944" s="97" t="str">
        <f>IF(ISBLANK('Zusatzblatt (Perigon)'!J6939),"",'Zusatzblatt (Perigon)'!J6939)</f>
        <v/>
      </c>
      <c r="E6944" s="64" t="str">
        <f>IF(ISBLANK('Zusatzblatt (Perigon)'!K6939),"",'Zusatzblatt (Perigon)'!K6939)</f>
        <v/>
      </c>
      <c r="F6944" s="65"/>
      <c r="G6944" s="64"/>
      <c r="H6944" s="69" t="str">
        <f>IF(ISBLANK('Zusatzblatt (Perigon)'!L6939),"",'Zusatzblatt (Perigon)'!L6939)</f>
        <v/>
      </c>
      <c r="I6944" s="69" t="str">
        <f>IF(ISBLANK('Zusatzblatt (Perigon)'!M6939),"",'Zusatzblatt (Perigon)'!M6939)</f>
        <v/>
      </c>
      <c r="J6944" s="98" t="str">
        <f>IF(ISBLANK('Zusatzblatt (Perigon)'!N6939),"",'Zusatzblatt (Perigon)'!N6939)</f>
        <v/>
      </c>
      <c r="K6944" s="99" t="str">
        <f>IF(ISBLANK('Zusatzblatt (Perigon)'!J6939),"",'Zusatzblatt (Perigon)'!T6939)</f>
        <v/>
      </c>
      <c r="L6944" s="95" t="str">
        <f>IF(ISBLANK('Zusatzblatt (Perigon)'!O6939),"",'Zusatzblatt (Perigon)'!O6939)</f>
        <v/>
      </c>
      <c r="M6944" s="95" t="str">
        <f>IF(ISBLANK('Zusatzblatt (Perigon)'!R6939),"",'Zusatzblatt (Perigon)'!R6939)</f>
        <v/>
      </c>
      <c r="N6944" s="95" t="str">
        <f>IF(ISBLANK('Zusatzblatt (Perigon)'!P6939),"",'Zusatzblatt (Perigon)'!P6939)</f>
        <v/>
      </c>
      <c r="O6944" s="38" t="str">
        <f>IF($L6944="","",VLOOKUP($R6944,Tarife!$A$2:$R$599,13,FALSE))</f>
        <v/>
      </c>
      <c r="P6944" s="38" t="str">
        <f t="shared" si="108"/>
        <v/>
      </c>
      <c r="R6944" s="100" t="str">
        <f>Zusammenzug!$C$25&amp;"-"&amp;Zusammenzug!$A$7&amp;"-"&amp;Leistungen!L6944</f>
        <v>2026-Nicht beauftragte Spitex-Organisation-</v>
      </c>
    </row>
    <row r="6945" spans="1:18" x14ac:dyDescent="0.2">
      <c r="A6945" s="95" t="str">
        <f>IF(ISBLANK('Zusatzblatt (Perigon)'!E6940),"",'Zusatzblatt (Perigon)'!E6940)</f>
        <v/>
      </c>
      <c r="B6945" s="95" t="str">
        <f>IF(ISBLANK('Zusatzblatt (Perigon)'!G6940),"",'Zusatzblatt (Perigon)'!G6940)</f>
        <v/>
      </c>
      <c r="C6945" s="96" t="str">
        <f>IF(ISBLANK('Zusatzblatt (Perigon)'!I6940),"",'Zusatzblatt (Perigon)'!I6940)</f>
        <v/>
      </c>
      <c r="D6945" s="97" t="str">
        <f>IF(ISBLANK('Zusatzblatt (Perigon)'!J6940),"",'Zusatzblatt (Perigon)'!J6940)</f>
        <v/>
      </c>
      <c r="E6945" s="64" t="str">
        <f>IF(ISBLANK('Zusatzblatt (Perigon)'!K6940),"",'Zusatzblatt (Perigon)'!K6940)</f>
        <v/>
      </c>
      <c r="F6945" s="65"/>
      <c r="G6945" s="64"/>
      <c r="H6945" s="69" t="str">
        <f>IF(ISBLANK('Zusatzblatt (Perigon)'!L6940),"",'Zusatzblatt (Perigon)'!L6940)</f>
        <v/>
      </c>
      <c r="I6945" s="69" t="str">
        <f>IF(ISBLANK('Zusatzblatt (Perigon)'!M6940),"",'Zusatzblatt (Perigon)'!M6940)</f>
        <v/>
      </c>
      <c r="J6945" s="98" t="str">
        <f>IF(ISBLANK('Zusatzblatt (Perigon)'!N6940),"",'Zusatzblatt (Perigon)'!N6940)</f>
        <v/>
      </c>
      <c r="K6945" s="99" t="str">
        <f>IF(ISBLANK('Zusatzblatt (Perigon)'!J6940),"",'Zusatzblatt (Perigon)'!T6940)</f>
        <v/>
      </c>
      <c r="L6945" s="95" t="str">
        <f>IF(ISBLANK('Zusatzblatt (Perigon)'!O6940),"",'Zusatzblatt (Perigon)'!O6940)</f>
        <v/>
      </c>
      <c r="M6945" s="95" t="str">
        <f>IF(ISBLANK('Zusatzblatt (Perigon)'!R6940),"",'Zusatzblatt (Perigon)'!R6940)</f>
        <v/>
      </c>
      <c r="N6945" s="95" t="str">
        <f>IF(ISBLANK('Zusatzblatt (Perigon)'!P6940),"",'Zusatzblatt (Perigon)'!P6940)</f>
        <v/>
      </c>
      <c r="O6945" s="38" t="str">
        <f>IF($L6945="","",VLOOKUP($R6945,Tarife!$A$2:$R$599,13,FALSE))</f>
        <v/>
      </c>
      <c r="P6945" s="38" t="str">
        <f t="shared" si="108"/>
        <v/>
      </c>
      <c r="R6945" s="100" t="str">
        <f>Zusammenzug!$C$25&amp;"-"&amp;Zusammenzug!$A$7&amp;"-"&amp;Leistungen!L6945</f>
        <v>2026-Nicht beauftragte Spitex-Organisation-</v>
      </c>
    </row>
    <row r="6946" spans="1:18" x14ac:dyDescent="0.2">
      <c r="A6946" s="95" t="str">
        <f>IF(ISBLANK('Zusatzblatt (Perigon)'!E6941),"",'Zusatzblatt (Perigon)'!E6941)</f>
        <v/>
      </c>
      <c r="B6946" s="95" t="str">
        <f>IF(ISBLANK('Zusatzblatt (Perigon)'!G6941),"",'Zusatzblatt (Perigon)'!G6941)</f>
        <v/>
      </c>
      <c r="C6946" s="96" t="str">
        <f>IF(ISBLANK('Zusatzblatt (Perigon)'!I6941),"",'Zusatzblatt (Perigon)'!I6941)</f>
        <v/>
      </c>
      <c r="D6946" s="97" t="str">
        <f>IF(ISBLANK('Zusatzblatt (Perigon)'!J6941),"",'Zusatzblatt (Perigon)'!J6941)</f>
        <v/>
      </c>
      <c r="E6946" s="64" t="str">
        <f>IF(ISBLANK('Zusatzblatt (Perigon)'!K6941),"",'Zusatzblatt (Perigon)'!K6941)</f>
        <v/>
      </c>
      <c r="F6946" s="65"/>
      <c r="G6946" s="64"/>
      <c r="H6946" s="69" t="str">
        <f>IF(ISBLANK('Zusatzblatt (Perigon)'!L6941),"",'Zusatzblatt (Perigon)'!L6941)</f>
        <v/>
      </c>
      <c r="I6946" s="69" t="str">
        <f>IF(ISBLANK('Zusatzblatt (Perigon)'!M6941),"",'Zusatzblatt (Perigon)'!M6941)</f>
        <v/>
      </c>
      <c r="J6946" s="98" t="str">
        <f>IF(ISBLANK('Zusatzblatt (Perigon)'!N6941),"",'Zusatzblatt (Perigon)'!N6941)</f>
        <v/>
      </c>
      <c r="K6946" s="99" t="str">
        <f>IF(ISBLANK('Zusatzblatt (Perigon)'!J6941),"",'Zusatzblatt (Perigon)'!T6941)</f>
        <v/>
      </c>
      <c r="L6946" s="95" t="str">
        <f>IF(ISBLANK('Zusatzblatt (Perigon)'!O6941),"",'Zusatzblatt (Perigon)'!O6941)</f>
        <v/>
      </c>
      <c r="M6946" s="95" t="str">
        <f>IF(ISBLANK('Zusatzblatt (Perigon)'!R6941),"",'Zusatzblatt (Perigon)'!R6941)</f>
        <v/>
      </c>
      <c r="N6946" s="95" t="str">
        <f>IF(ISBLANK('Zusatzblatt (Perigon)'!P6941),"",'Zusatzblatt (Perigon)'!P6941)</f>
        <v/>
      </c>
      <c r="O6946" s="38" t="str">
        <f>IF($L6946="","",VLOOKUP($R6946,Tarife!$A$2:$R$599,13,FALSE))</f>
        <v/>
      </c>
      <c r="P6946" s="38" t="str">
        <f t="shared" si="108"/>
        <v/>
      </c>
      <c r="R6946" s="100" t="str">
        <f>Zusammenzug!$C$25&amp;"-"&amp;Zusammenzug!$A$7&amp;"-"&amp;Leistungen!L6946</f>
        <v>2026-Nicht beauftragte Spitex-Organisation-</v>
      </c>
    </row>
    <row r="6947" spans="1:18" x14ac:dyDescent="0.2">
      <c r="A6947" s="95" t="str">
        <f>IF(ISBLANK('Zusatzblatt (Perigon)'!E6942),"",'Zusatzblatt (Perigon)'!E6942)</f>
        <v/>
      </c>
      <c r="B6947" s="95" t="str">
        <f>IF(ISBLANK('Zusatzblatt (Perigon)'!G6942),"",'Zusatzblatt (Perigon)'!G6942)</f>
        <v/>
      </c>
      <c r="C6947" s="96" t="str">
        <f>IF(ISBLANK('Zusatzblatt (Perigon)'!I6942),"",'Zusatzblatt (Perigon)'!I6942)</f>
        <v/>
      </c>
      <c r="D6947" s="97" t="str">
        <f>IF(ISBLANK('Zusatzblatt (Perigon)'!J6942),"",'Zusatzblatt (Perigon)'!J6942)</f>
        <v/>
      </c>
      <c r="E6947" s="64" t="str">
        <f>IF(ISBLANK('Zusatzblatt (Perigon)'!K6942),"",'Zusatzblatt (Perigon)'!K6942)</f>
        <v/>
      </c>
      <c r="F6947" s="65"/>
      <c r="G6947" s="64"/>
      <c r="H6947" s="69" t="str">
        <f>IF(ISBLANK('Zusatzblatt (Perigon)'!L6942),"",'Zusatzblatt (Perigon)'!L6942)</f>
        <v/>
      </c>
      <c r="I6947" s="69" t="str">
        <f>IF(ISBLANK('Zusatzblatt (Perigon)'!M6942),"",'Zusatzblatt (Perigon)'!M6942)</f>
        <v/>
      </c>
      <c r="J6947" s="98" t="str">
        <f>IF(ISBLANK('Zusatzblatt (Perigon)'!N6942),"",'Zusatzblatt (Perigon)'!N6942)</f>
        <v/>
      </c>
      <c r="K6947" s="99" t="str">
        <f>IF(ISBLANK('Zusatzblatt (Perigon)'!J6942),"",'Zusatzblatt (Perigon)'!T6942)</f>
        <v/>
      </c>
      <c r="L6947" s="95" t="str">
        <f>IF(ISBLANK('Zusatzblatt (Perigon)'!O6942),"",'Zusatzblatt (Perigon)'!O6942)</f>
        <v/>
      </c>
      <c r="M6947" s="95" t="str">
        <f>IF(ISBLANK('Zusatzblatt (Perigon)'!R6942),"",'Zusatzblatt (Perigon)'!R6942)</f>
        <v/>
      </c>
      <c r="N6947" s="95" t="str">
        <f>IF(ISBLANK('Zusatzblatt (Perigon)'!P6942),"",'Zusatzblatt (Perigon)'!P6942)</f>
        <v/>
      </c>
      <c r="O6947" s="38" t="str">
        <f>IF($L6947="","",VLOOKUP($R6947,Tarife!$A$2:$R$599,13,FALSE))</f>
        <v/>
      </c>
      <c r="P6947" s="38" t="str">
        <f t="shared" si="108"/>
        <v/>
      </c>
      <c r="R6947" s="100" t="str">
        <f>Zusammenzug!$C$25&amp;"-"&amp;Zusammenzug!$A$7&amp;"-"&amp;Leistungen!L6947</f>
        <v>2026-Nicht beauftragte Spitex-Organisation-</v>
      </c>
    </row>
    <row r="6948" spans="1:18" x14ac:dyDescent="0.2">
      <c r="A6948" s="95" t="str">
        <f>IF(ISBLANK('Zusatzblatt (Perigon)'!E6943),"",'Zusatzblatt (Perigon)'!E6943)</f>
        <v/>
      </c>
      <c r="B6948" s="95" t="str">
        <f>IF(ISBLANK('Zusatzblatt (Perigon)'!G6943),"",'Zusatzblatt (Perigon)'!G6943)</f>
        <v/>
      </c>
      <c r="C6948" s="96" t="str">
        <f>IF(ISBLANK('Zusatzblatt (Perigon)'!I6943),"",'Zusatzblatt (Perigon)'!I6943)</f>
        <v/>
      </c>
      <c r="D6948" s="97" t="str">
        <f>IF(ISBLANK('Zusatzblatt (Perigon)'!J6943),"",'Zusatzblatt (Perigon)'!J6943)</f>
        <v/>
      </c>
      <c r="E6948" s="64" t="str">
        <f>IF(ISBLANK('Zusatzblatt (Perigon)'!K6943),"",'Zusatzblatt (Perigon)'!K6943)</f>
        <v/>
      </c>
      <c r="F6948" s="65"/>
      <c r="G6948" s="64"/>
      <c r="H6948" s="69" t="str">
        <f>IF(ISBLANK('Zusatzblatt (Perigon)'!L6943),"",'Zusatzblatt (Perigon)'!L6943)</f>
        <v/>
      </c>
      <c r="I6948" s="69" t="str">
        <f>IF(ISBLANK('Zusatzblatt (Perigon)'!M6943),"",'Zusatzblatt (Perigon)'!M6943)</f>
        <v/>
      </c>
      <c r="J6948" s="98" t="str">
        <f>IF(ISBLANK('Zusatzblatt (Perigon)'!N6943),"",'Zusatzblatt (Perigon)'!N6943)</f>
        <v/>
      </c>
      <c r="K6948" s="99" t="str">
        <f>IF(ISBLANK('Zusatzblatt (Perigon)'!J6943),"",'Zusatzblatt (Perigon)'!T6943)</f>
        <v/>
      </c>
      <c r="L6948" s="95" t="str">
        <f>IF(ISBLANK('Zusatzblatt (Perigon)'!O6943),"",'Zusatzblatt (Perigon)'!O6943)</f>
        <v/>
      </c>
      <c r="M6948" s="95" t="str">
        <f>IF(ISBLANK('Zusatzblatt (Perigon)'!R6943),"",'Zusatzblatt (Perigon)'!R6943)</f>
        <v/>
      </c>
      <c r="N6948" s="95" t="str">
        <f>IF(ISBLANK('Zusatzblatt (Perigon)'!P6943),"",'Zusatzblatt (Perigon)'!P6943)</f>
        <v/>
      </c>
      <c r="O6948" s="38" t="str">
        <f>IF($L6948="","",VLOOKUP($R6948,Tarife!$A$2:$R$599,13,FALSE))</f>
        <v/>
      </c>
      <c r="P6948" s="38" t="str">
        <f t="shared" si="108"/>
        <v/>
      </c>
      <c r="R6948" s="100" t="str">
        <f>Zusammenzug!$C$25&amp;"-"&amp;Zusammenzug!$A$7&amp;"-"&amp;Leistungen!L6948</f>
        <v>2026-Nicht beauftragte Spitex-Organisation-</v>
      </c>
    </row>
    <row r="6949" spans="1:18" x14ac:dyDescent="0.2">
      <c r="A6949" s="95" t="str">
        <f>IF(ISBLANK('Zusatzblatt (Perigon)'!E6944),"",'Zusatzblatt (Perigon)'!E6944)</f>
        <v/>
      </c>
      <c r="B6949" s="95" t="str">
        <f>IF(ISBLANK('Zusatzblatt (Perigon)'!G6944),"",'Zusatzblatt (Perigon)'!G6944)</f>
        <v/>
      </c>
      <c r="C6949" s="96" t="str">
        <f>IF(ISBLANK('Zusatzblatt (Perigon)'!I6944),"",'Zusatzblatt (Perigon)'!I6944)</f>
        <v/>
      </c>
      <c r="D6949" s="97" t="str">
        <f>IF(ISBLANK('Zusatzblatt (Perigon)'!J6944),"",'Zusatzblatt (Perigon)'!J6944)</f>
        <v/>
      </c>
      <c r="E6949" s="64" t="str">
        <f>IF(ISBLANK('Zusatzblatt (Perigon)'!K6944),"",'Zusatzblatt (Perigon)'!K6944)</f>
        <v/>
      </c>
      <c r="F6949" s="65"/>
      <c r="G6949" s="64"/>
      <c r="H6949" s="69" t="str">
        <f>IF(ISBLANK('Zusatzblatt (Perigon)'!L6944),"",'Zusatzblatt (Perigon)'!L6944)</f>
        <v/>
      </c>
      <c r="I6949" s="69" t="str">
        <f>IF(ISBLANK('Zusatzblatt (Perigon)'!M6944),"",'Zusatzblatt (Perigon)'!M6944)</f>
        <v/>
      </c>
      <c r="J6949" s="98" t="str">
        <f>IF(ISBLANK('Zusatzblatt (Perigon)'!N6944),"",'Zusatzblatt (Perigon)'!N6944)</f>
        <v/>
      </c>
      <c r="K6949" s="99" t="str">
        <f>IF(ISBLANK('Zusatzblatt (Perigon)'!J6944),"",'Zusatzblatt (Perigon)'!T6944)</f>
        <v/>
      </c>
      <c r="L6949" s="95" t="str">
        <f>IF(ISBLANK('Zusatzblatt (Perigon)'!O6944),"",'Zusatzblatt (Perigon)'!O6944)</f>
        <v/>
      </c>
      <c r="M6949" s="95" t="str">
        <f>IF(ISBLANK('Zusatzblatt (Perigon)'!R6944),"",'Zusatzblatt (Perigon)'!R6944)</f>
        <v/>
      </c>
      <c r="N6949" s="95" t="str">
        <f>IF(ISBLANK('Zusatzblatt (Perigon)'!P6944),"",'Zusatzblatt (Perigon)'!P6944)</f>
        <v/>
      </c>
      <c r="O6949" s="38" t="str">
        <f>IF($L6949="","",VLOOKUP($R6949,Tarife!$A$2:$R$599,13,FALSE))</f>
        <v/>
      </c>
      <c r="P6949" s="38" t="str">
        <f t="shared" si="108"/>
        <v/>
      </c>
      <c r="R6949" s="100" t="str">
        <f>Zusammenzug!$C$25&amp;"-"&amp;Zusammenzug!$A$7&amp;"-"&amp;Leistungen!L6949</f>
        <v>2026-Nicht beauftragte Spitex-Organisation-</v>
      </c>
    </row>
    <row r="6950" spans="1:18" x14ac:dyDescent="0.2">
      <c r="A6950" s="95" t="str">
        <f>IF(ISBLANK('Zusatzblatt (Perigon)'!E6945),"",'Zusatzblatt (Perigon)'!E6945)</f>
        <v/>
      </c>
      <c r="B6950" s="95" t="str">
        <f>IF(ISBLANK('Zusatzblatt (Perigon)'!G6945),"",'Zusatzblatt (Perigon)'!G6945)</f>
        <v/>
      </c>
      <c r="C6950" s="96" t="str">
        <f>IF(ISBLANK('Zusatzblatt (Perigon)'!I6945),"",'Zusatzblatt (Perigon)'!I6945)</f>
        <v/>
      </c>
      <c r="D6950" s="97" t="str">
        <f>IF(ISBLANK('Zusatzblatt (Perigon)'!J6945),"",'Zusatzblatt (Perigon)'!J6945)</f>
        <v/>
      </c>
      <c r="E6950" s="64" t="str">
        <f>IF(ISBLANK('Zusatzblatt (Perigon)'!K6945),"",'Zusatzblatt (Perigon)'!K6945)</f>
        <v/>
      </c>
      <c r="F6950" s="65"/>
      <c r="G6950" s="64"/>
      <c r="H6950" s="69" t="str">
        <f>IF(ISBLANK('Zusatzblatt (Perigon)'!L6945),"",'Zusatzblatt (Perigon)'!L6945)</f>
        <v/>
      </c>
      <c r="I6950" s="69" t="str">
        <f>IF(ISBLANK('Zusatzblatt (Perigon)'!M6945),"",'Zusatzblatt (Perigon)'!M6945)</f>
        <v/>
      </c>
      <c r="J6950" s="98" t="str">
        <f>IF(ISBLANK('Zusatzblatt (Perigon)'!N6945),"",'Zusatzblatt (Perigon)'!N6945)</f>
        <v/>
      </c>
      <c r="K6950" s="99" t="str">
        <f>IF(ISBLANK('Zusatzblatt (Perigon)'!J6945),"",'Zusatzblatt (Perigon)'!T6945)</f>
        <v/>
      </c>
      <c r="L6950" s="95" t="str">
        <f>IF(ISBLANK('Zusatzblatt (Perigon)'!O6945),"",'Zusatzblatt (Perigon)'!O6945)</f>
        <v/>
      </c>
      <c r="M6950" s="95" t="str">
        <f>IF(ISBLANK('Zusatzblatt (Perigon)'!R6945),"",'Zusatzblatt (Perigon)'!R6945)</f>
        <v/>
      </c>
      <c r="N6950" s="95" t="str">
        <f>IF(ISBLANK('Zusatzblatt (Perigon)'!P6945),"",'Zusatzblatt (Perigon)'!P6945)</f>
        <v/>
      </c>
      <c r="O6950" s="38" t="str">
        <f>IF($L6950="","",VLOOKUP($R6950,Tarife!$A$2:$R$599,13,FALSE))</f>
        <v/>
      </c>
      <c r="P6950" s="38" t="str">
        <f t="shared" si="108"/>
        <v/>
      </c>
      <c r="R6950" s="100" t="str">
        <f>Zusammenzug!$C$25&amp;"-"&amp;Zusammenzug!$A$7&amp;"-"&amp;Leistungen!L6950</f>
        <v>2026-Nicht beauftragte Spitex-Organisation-</v>
      </c>
    </row>
    <row r="6951" spans="1:18" x14ac:dyDescent="0.2">
      <c r="A6951" s="95" t="str">
        <f>IF(ISBLANK('Zusatzblatt (Perigon)'!E6946),"",'Zusatzblatt (Perigon)'!E6946)</f>
        <v/>
      </c>
      <c r="B6951" s="95" t="str">
        <f>IF(ISBLANK('Zusatzblatt (Perigon)'!G6946),"",'Zusatzblatt (Perigon)'!G6946)</f>
        <v/>
      </c>
      <c r="C6951" s="96" t="str">
        <f>IF(ISBLANK('Zusatzblatt (Perigon)'!I6946),"",'Zusatzblatt (Perigon)'!I6946)</f>
        <v/>
      </c>
      <c r="D6951" s="97" t="str">
        <f>IF(ISBLANK('Zusatzblatt (Perigon)'!J6946),"",'Zusatzblatt (Perigon)'!J6946)</f>
        <v/>
      </c>
      <c r="E6951" s="64" t="str">
        <f>IF(ISBLANK('Zusatzblatt (Perigon)'!K6946),"",'Zusatzblatt (Perigon)'!K6946)</f>
        <v/>
      </c>
      <c r="F6951" s="65"/>
      <c r="G6951" s="64"/>
      <c r="H6951" s="69" t="str">
        <f>IF(ISBLANK('Zusatzblatt (Perigon)'!L6946),"",'Zusatzblatt (Perigon)'!L6946)</f>
        <v/>
      </c>
      <c r="I6951" s="69" t="str">
        <f>IF(ISBLANK('Zusatzblatt (Perigon)'!M6946),"",'Zusatzblatt (Perigon)'!M6946)</f>
        <v/>
      </c>
      <c r="J6951" s="98" t="str">
        <f>IF(ISBLANK('Zusatzblatt (Perigon)'!N6946),"",'Zusatzblatt (Perigon)'!N6946)</f>
        <v/>
      </c>
      <c r="K6951" s="99" t="str">
        <f>IF(ISBLANK('Zusatzblatt (Perigon)'!J6946),"",'Zusatzblatt (Perigon)'!T6946)</f>
        <v/>
      </c>
      <c r="L6951" s="95" t="str">
        <f>IF(ISBLANK('Zusatzblatt (Perigon)'!O6946),"",'Zusatzblatt (Perigon)'!O6946)</f>
        <v/>
      </c>
      <c r="M6951" s="95" t="str">
        <f>IF(ISBLANK('Zusatzblatt (Perigon)'!R6946),"",'Zusatzblatt (Perigon)'!R6946)</f>
        <v/>
      </c>
      <c r="N6951" s="95" t="str">
        <f>IF(ISBLANK('Zusatzblatt (Perigon)'!P6946),"",'Zusatzblatt (Perigon)'!P6946)</f>
        <v/>
      </c>
      <c r="O6951" s="38" t="str">
        <f>IF($L6951="","",VLOOKUP($R6951,Tarife!$A$2:$R$599,13,FALSE))</f>
        <v/>
      </c>
      <c r="P6951" s="38" t="str">
        <f t="shared" si="108"/>
        <v/>
      </c>
      <c r="R6951" s="100" t="str">
        <f>Zusammenzug!$C$25&amp;"-"&amp;Zusammenzug!$A$7&amp;"-"&amp;Leistungen!L6951</f>
        <v>2026-Nicht beauftragte Spitex-Organisation-</v>
      </c>
    </row>
    <row r="6952" spans="1:18" x14ac:dyDescent="0.2">
      <c r="A6952" s="95" t="str">
        <f>IF(ISBLANK('Zusatzblatt (Perigon)'!E6947),"",'Zusatzblatt (Perigon)'!E6947)</f>
        <v/>
      </c>
      <c r="B6952" s="95" t="str">
        <f>IF(ISBLANK('Zusatzblatt (Perigon)'!G6947),"",'Zusatzblatt (Perigon)'!G6947)</f>
        <v/>
      </c>
      <c r="C6952" s="96" t="str">
        <f>IF(ISBLANK('Zusatzblatt (Perigon)'!I6947),"",'Zusatzblatt (Perigon)'!I6947)</f>
        <v/>
      </c>
      <c r="D6952" s="97" t="str">
        <f>IF(ISBLANK('Zusatzblatt (Perigon)'!J6947),"",'Zusatzblatt (Perigon)'!J6947)</f>
        <v/>
      </c>
      <c r="E6952" s="64" t="str">
        <f>IF(ISBLANK('Zusatzblatt (Perigon)'!K6947),"",'Zusatzblatt (Perigon)'!K6947)</f>
        <v/>
      </c>
      <c r="F6952" s="65"/>
      <c r="G6952" s="64"/>
      <c r="H6952" s="69" t="str">
        <f>IF(ISBLANK('Zusatzblatt (Perigon)'!L6947),"",'Zusatzblatt (Perigon)'!L6947)</f>
        <v/>
      </c>
      <c r="I6952" s="69" t="str">
        <f>IF(ISBLANK('Zusatzblatt (Perigon)'!M6947),"",'Zusatzblatt (Perigon)'!M6947)</f>
        <v/>
      </c>
      <c r="J6952" s="98" t="str">
        <f>IF(ISBLANK('Zusatzblatt (Perigon)'!N6947),"",'Zusatzblatt (Perigon)'!N6947)</f>
        <v/>
      </c>
      <c r="K6952" s="99" t="str">
        <f>IF(ISBLANK('Zusatzblatt (Perigon)'!J6947),"",'Zusatzblatt (Perigon)'!T6947)</f>
        <v/>
      </c>
      <c r="L6952" s="95" t="str">
        <f>IF(ISBLANK('Zusatzblatt (Perigon)'!O6947),"",'Zusatzblatt (Perigon)'!O6947)</f>
        <v/>
      </c>
      <c r="M6952" s="95" t="str">
        <f>IF(ISBLANK('Zusatzblatt (Perigon)'!R6947),"",'Zusatzblatt (Perigon)'!R6947)</f>
        <v/>
      </c>
      <c r="N6952" s="95" t="str">
        <f>IF(ISBLANK('Zusatzblatt (Perigon)'!P6947),"",'Zusatzblatt (Perigon)'!P6947)</f>
        <v/>
      </c>
      <c r="O6952" s="38" t="str">
        <f>IF($L6952="","",VLOOKUP($R6952,Tarife!$A$2:$R$599,13,FALSE))</f>
        <v/>
      </c>
      <c r="P6952" s="38" t="str">
        <f t="shared" si="108"/>
        <v/>
      </c>
      <c r="R6952" s="100" t="str">
        <f>Zusammenzug!$C$25&amp;"-"&amp;Zusammenzug!$A$7&amp;"-"&amp;Leistungen!L6952</f>
        <v>2026-Nicht beauftragte Spitex-Organisation-</v>
      </c>
    </row>
    <row r="6953" spans="1:18" x14ac:dyDescent="0.2">
      <c r="A6953" s="95" t="str">
        <f>IF(ISBLANK('Zusatzblatt (Perigon)'!E6948),"",'Zusatzblatt (Perigon)'!E6948)</f>
        <v/>
      </c>
      <c r="B6953" s="95" t="str">
        <f>IF(ISBLANK('Zusatzblatt (Perigon)'!G6948),"",'Zusatzblatt (Perigon)'!G6948)</f>
        <v/>
      </c>
      <c r="C6953" s="96" t="str">
        <f>IF(ISBLANK('Zusatzblatt (Perigon)'!I6948),"",'Zusatzblatt (Perigon)'!I6948)</f>
        <v/>
      </c>
      <c r="D6953" s="97" t="str">
        <f>IF(ISBLANK('Zusatzblatt (Perigon)'!J6948),"",'Zusatzblatt (Perigon)'!J6948)</f>
        <v/>
      </c>
      <c r="E6953" s="64" t="str">
        <f>IF(ISBLANK('Zusatzblatt (Perigon)'!K6948),"",'Zusatzblatt (Perigon)'!K6948)</f>
        <v/>
      </c>
      <c r="F6953" s="65"/>
      <c r="G6953" s="64"/>
      <c r="H6953" s="69" t="str">
        <f>IF(ISBLANK('Zusatzblatt (Perigon)'!L6948),"",'Zusatzblatt (Perigon)'!L6948)</f>
        <v/>
      </c>
      <c r="I6953" s="69" t="str">
        <f>IF(ISBLANK('Zusatzblatt (Perigon)'!M6948),"",'Zusatzblatt (Perigon)'!M6948)</f>
        <v/>
      </c>
      <c r="J6953" s="98" t="str">
        <f>IF(ISBLANK('Zusatzblatt (Perigon)'!N6948),"",'Zusatzblatt (Perigon)'!N6948)</f>
        <v/>
      </c>
      <c r="K6953" s="99" t="str">
        <f>IF(ISBLANK('Zusatzblatt (Perigon)'!J6948),"",'Zusatzblatt (Perigon)'!T6948)</f>
        <v/>
      </c>
      <c r="L6953" s="95" t="str">
        <f>IF(ISBLANK('Zusatzblatt (Perigon)'!O6948),"",'Zusatzblatt (Perigon)'!O6948)</f>
        <v/>
      </c>
      <c r="M6953" s="95" t="str">
        <f>IF(ISBLANK('Zusatzblatt (Perigon)'!R6948),"",'Zusatzblatt (Perigon)'!R6948)</f>
        <v/>
      </c>
      <c r="N6953" s="95" t="str">
        <f>IF(ISBLANK('Zusatzblatt (Perigon)'!P6948),"",'Zusatzblatt (Perigon)'!P6948)</f>
        <v/>
      </c>
      <c r="O6953" s="38" t="str">
        <f>IF($L6953="","",VLOOKUP($R6953,Tarife!$A$2:$R$599,13,FALSE))</f>
        <v/>
      </c>
      <c r="P6953" s="38" t="str">
        <f t="shared" si="108"/>
        <v/>
      </c>
      <c r="R6953" s="100" t="str">
        <f>Zusammenzug!$C$25&amp;"-"&amp;Zusammenzug!$A$7&amp;"-"&amp;Leistungen!L6953</f>
        <v>2026-Nicht beauftragte Spitex-Organisation-</v>
      </c>
    </row>
    <row r="6954" spans="1:18" x14ac:dyDescent="0.2">
      <c r="A6954" s="95" t="str">
        <f>IF(ISBLANK('Zusatzblatt (Perigon)'!E6949),"",'Zusatzblatt (Perigon)'!E6949)</f>
        <v/>
      </c>
      <c r="B6954" s="95" t="str">
        <f>IF(ISBLANK('Zusatzblatt (Perigon)'!G6949),"",'Zusatzblatt (Perigon)'!G6949)</f>
        <v/>
      </c>
      <c r="C6954" s="96" t="str">
        <f>IF(ISBLANK('Zusatzblatt (Perigon)'!I6949),"",'Zusatzblatt (Perigon)'!I6949)</f>
        <v/>
      </c>
      <c r="D6954" s="97" t="str">
        <f>IF(ISBLANK('Zusatzblatt (Perigon)'!J6949),"",'Zusatzblatt (Perigon)'!J6949)</f>
        <v/>
      </c>
      <c r="E6954" s="64" t="str">
        <f>IF(ISBLANK('Zusatzblatt (Perigon)'!K6949),"",'Zusatzblatt (Perigon)'!K6949)</f>
        <v/>
      </c>
      <c r="F6954" s="65"/>
      <c r="G6954" s="64"/>
      <c r="H6954" s="69" t="str">
        <f>IF(ISBLANK('Zusatzblatt (Perigon)'!L6949),"",'Zusatzblatt (Perigon)'!L6949)</f>
        <v/>
      </c>
      <c r="I6954" s="69" t="str">
        <f>IF(ISBLANK('Zusatzblatt (Perigon)'!M6949),"",'Zusatzblatt (Perigon)'!M6949)</f>
        <v/>
      </c>
      <c r="J6954" s="98" t="str">
        <f>IF(ISBLANK('Zusatzblatt (Perigon)'!N6949),"",'Zusatzblatt (Perigon)'!N6949)</f>
        <v/>
      </c>
      <c r="K6954" s="99" t="str">
        <f>IF(ISBLANK('Zusatzblatt (Perigon)'!J6949),"",'Zusatzblatt (Perigon)'!T6949)</f>
        <v/>
      </c>
      <c r="L6954" s="95" t="str">
        <f>IF(ISBLANK('Zusatzblatt (Perigon)'!O6949),"",'Zusatzblatt (Perigon)'!O6949)</f>
        <v/>
      </c>
      <c r="M6954" s="95" t="str">
        <f>IF(ISBLANK('Zusatzblatt (Perigon)'!R6949),"",'Zusatzblatt (Perigon)'!R6949)</f>
        <v/>
      </c>
      <c r="N6954" s="95" t="str">
        <f>IF(ISBLANK('Zusatzblatt (Perigon)'!P6949),"",'Zusatzblatt (Perigon)'!P6949)</f>
        <v/>
      </c>
      <c r="O6954" s="38" t="str">
        <f>IF($L6954="","",VLOOKUP($R6954,Tarife!$A$2:$R$599,13,FALSE))</f>
        <v/>
      </c>
      <c r="P6954" s="38" t="str">
        <f t="shared" si="108"/>
        <v/>
      </c>
      <c r="R6954" s="100" t="str">
        <f>Zusammenzug!$C$25&amp;"-"&amp;Zusammenzug!$A$7&amp;"-"&amp;Leistungen!L6954</f>
        <v>2026-Nicht beauftragte Spitex-Organisation-</v>
      </c>
    </row>
    <row r="6955" spans="1:18" x14ac:dyDescent="0.2">
      <c r="A6955" s="95" t="str">
        <f>IF(ISBLANK('Zusatzblatt (Perigon)'!E6950),"",'Zusatzblatt (Perigon)'!E6950)</f>
        <v/>
      </c>
      <c r="B6955" s="95" t="str">
        <f>IF(ISBLANK('Zusatzblatt (Perigon)'!G6950),"",'Zusatzblatt (Perigon)'!G6950)</f>
        <v/>
      </c>
      <c r="C6955" s="96" t="str">
        <f>IF(ISBLANK('Zusatzblatt (Perigon)'!I6950),"",'Zusatzblatt (Perigon)'!I6950)</f>
        <v/>
      </c>
      <c r="D6955" s="97" t="str">
        <f>IF(ISBLANK('Zusatzblatt (Perigon)'!J6950),"",'Zusatzblatt (Perigon)'!J6950)</f>
        <v/>
      </c>
      <c r="E6955" s="64" t="str">
        <f>IF(ISBLANK('Zusatzblatt (Perigon)'!K6950),"",'Zusatzblatt (Perigon)'!K6950)</f>
        <v/>
      </c>
      <c r="F6955" s="65"/>
      <c r="G6955" s="64"/>
      <c r="H6955" s="69" t="str">
        <f>IF(ISBLANK('Zusatzblatt (Perigon)'!L6950),"",'Zusatzblatt (Perigon)'!L6950)</f>
        <v/>
      </c>
      <c r="I6955" s="69" t="str">
        <f>IF(ISBLANK('Zusatzblatt (Perigon)'!M6950),"",'Zusatzblatt (Perigon)'!M6950)</f>
        <v/>
      </c>
      <c r="J6955" s="98" t="str">
        <f>IF(ISBLANK('Zusatzblatt (Perigon)'!N6950),"",'Zusatzblatt (Perigon)'!N6950)</f>
        <v/>
      </c>
      <c r="K6955" s="99" t="str">
        <f>IF(ISBLANK('Zusatzblatt (Perigon)'!J6950),"",'Zusatzblatt (Perigon)'!T6950)</f>
        <v/>
      </c>
      <c r="L6955" s="95" t="str">
        <f>IF(ISBLANK('Zusatzblatt (Perigon)'!O6950),"",'Zusatzblatt (Perigon)'!O6950)</f>
        <v/>
      </c>
      <c r="M6955" s="95" t="str">
        <f>IF(ISBLANK('Zusatzblatt (Perigon)'!R6950),"",'Zusatzblatt (Perigon)'!R6950)</f>
        <v/>
      </c>
      <c r="N6955" s="95" t="str">
        <f>IF(ISBLANK('Zusatzblatt (Perigon)'!P6950),"",'Zusatzblatt (Perigon)'!P6950)</f>
        <v/>
      </c>
      <c r="O6955" s="38" t="str">
        <f>IF($L6955="","",VLOOKUP($R6955,Tarife!$A$2:$R$599,13,FALSE))</f>
        <v/>
      </c>
      <c r="P6955" s="38" t="str">
        <f t="shared" si="108"/>
        <v/>
      </c>
      <c r="R6955" s="100" t="str">
        <f>Zusammenzug!$C$25&amp;"-"&amp;Zusammenzug!$A$7&amp;"-"&amp;Leistungen!L6955</f>
        <v>2026-Nicht beauftragte Spitex-Organisation-</v>
      </c>
    </row>
    <row r="6956" spans="1:18" x14ac:dyDescent="0.2">
      <c r="A6956" s="95" t="str">
        <f>IF(ISBLANK('Zusatzblatt (Perigon)'!E6951),"",'Zusatzblatt (Perigon)'!E6951)</f>
        <v/>
      </c>
      <c r="B6956" s="95" t="str">
        <f>IF(ISBLANK('Zusatzblatt (Perigon)'!G6951),"",'Zusatzblatt (Perigon)'!G6951)</f>
        <v/>
      </c>
      <c r="C6956" s="96" t="str">
        <f>IF(ISBLANK('Zusatzblatt (Perigon)'!I6951),"",'Zusatzblatt (Perigon)'!I6951)</f>
        <v/>
      </c>
      <c r="D6956" s="97" t="str">
        <f>IF(ISBLANK('Zusatzblatt (Perigon)'!J6951),"",'Zusatzblatt (Perigon)'!J6951)</f>
        <v/>
      </c>
      <c r="E6956" s="64" t="str">
        <f>IF(ISBLANK('Zusatzblatt (Perigon)'!K6951),"",'Zusatzblatt (Perigon)'!K6951)</f>
        <v/>
      </c>
      <c r="F6956" s="65"/>
      <c r="G6956" s="64"/>
      <c r="H6956" s="69" t="str">
        <f>IF(ISBLANK('Zusatzblatt (Perigon)'!L6951),"",'Zusatzblatt (Perigon)'!L6951)</f>
        <v/>
      </c>
      <c r="I6956" s="69" t="str">
        <f>IF(ISBLANK('Zusatzblatt (Perigon)'!M6951),"",'Zusatzblatt (Perigon)'!M6951)</f>
        <v/>
      </c>
      <c r="J6956" s="98" t="str">
        <f>IF(ISBLANK('Zusatzblatt (Perigon)'!N6951),"",'Zusatzblatt (Perigon)'!N6951)</f>
        <v/>
      </c>
      <c r="K6956" s="99" t="str">
        <f>IF(ISBLANK('Zusatzblatt (Perigon)'!J6951),"",'Zusatzblatt (Perigon)'!T6951)</f>
        <v/>
      </c>
      <c r="L6956" s="95" t="str">
        <f>IF(ISBLANK('Zusatzblatt (Perigon)'!O6951),"",'Zusatzblatt (Perigon)'!O6951)</f>
        <v/>
      </c>
      <c r="M6956" s="95" t="str">
        <f>IF(ISBLANK('Zusatzblatt (Perigon)'!R6951),"",'Zusatzblatt (Perigon)'!R6951)</f>
        <v/>
      </c>
      <c r="N6956" s="95" t="str">
        <f>IF(ISBLANK('Zusatzblatt (Perigon)'!P6951),"",'Zusatzblatt (Perigon)'!P6951)</f>
        <v/>
      </c>
      <c r="O6956" s="38" t="str">
        <f>IF($L6956="","",VLOOKUP($R6956,Tarife!$A$2:$R$599,13,FALSE))</f>
        <v/>
      </c>
      <c r="P6956" s="38" t="str">
        <f t="shared" si="108"/>
        <v/>
      </c>
      <c r="R6956" s="100" t="str">
        <f>Zusammenzug!$C$25&amp;"-"&amp;Zusammenzug!$A$7&amp;"-"&amp;Leistungen!L6956</f>
        <v>2026-Nicht beauftragte Spitex-Organisation-</v>
      </c>
    </row>
    <row r="6957" spans="1:18" x14ac:dyDescent="0.2">
      <c r="A6957" s="95" t="str">
        <f>IF(ISBLANK('Zusatzblatt (Perigon)'!E6952),"",'Zusatzblatt (Perigon)'!E6952)</f>
        <v/>
      </c>
      <c r="B6957" s="95" t="str">
        <f>IF(ISBLANK('Zusatzblatt (Perigon)'!G6952),"",'Zusatzblatt (Perigon)'!G6952)</f>
        <v/>
      </c>
      <c r="C6957" s="96" t="str">
        <f>IF(ISBLANK('Zusatzblatt (Perigon)'!I6952),"",'Zusatzblatt (Perigon)'!I6952)</f>
        <v/>
      </c>
      <c r="D6957" s="97" t="str">
        <f>IF(ISBLANK('Zusatzblatt (Perigon)'!J6952),"",'Zusatzblatt (Perigon)'!J6952)</f>
        <v/>
      </c>
      <c r="E6957" s="64" t="str">
        <f>IF(ISBLANK('Zusatzblatt (Perigon)'!K6952),"",'Zusatzblatt (Perigon)'!K6952)</f>
        <v/>
      </c>
      <c r="F6957" s="65"/>
      <c r="G6957" s="64"/>
      <c r="H6957" s="69" t="str">
        <f>IF(ISBLANK('Zusatzblatt (Perigon)'!L6952),"",'Zusatzblatt (Perigon)'!L6952)</f>
        <v/>
      </c>
      <c r="I6957" s="69" t="str">
        <f>IF(ISBLANK('Zusatzblatt (Perigon)'!M6952),"",'Zusatzblatt (Perigon)'!M6952)</f>
        <v/>
      </c>
      <c r="J6957" s="98" t="str">
        <f>IF(ISBLANK('Zusatzblatt (Perigon)'!N6952),"",'Zusatzblatt (Perigon)'!N6952)</f>
        <v/>
      </c>
      <c r="K6957" s="99" t="str">
        <f>IF(ISBLANK('Zusatzblatt (Perigon)'!J6952),"",'Zusatzblatt (Perigon)'!T6952)</f>
        <v/>
      </c>
      <c r="L6957" s="95" t="str">
        <f>IF(ISBLANK('Zusatzblatt (Perigon)'!O6952),"",'Zusatzblatt (Perigon)'!O6952)</f>
        <v/>
      </c>
      <c r="M6957" s="95" t="str">
        <f>IF(ISBLANK('Zusatzblatt (Perigon)'!R6952),"",'Zusatzblatt (Perigon)'!R6952)</f>
        <v/>
      </c>
      <c r="N6957" s="95" t="str">
        <f>IF(ISBLANK('Zusatzblatt (Perigon)'!P6952),"",'Zusatzblatt (Perigon)'!P6952)</f>
        <v/>
      </c>
      <c r="O6957" s="38" t="str">
        <f>IF($L6957="","",VLOOKUP($R6957,Tarife!$A$2:$R$599,13,FALSE))</f>
        <v/>
      </c>
      <c r="P6957" s="38" t="str">
        <f t="shared" si="108"/>
        <v/>
      </c>
      <c r="R6957" s="100" t="str">
        <f>Zusammenzug!$C$25&amp;"-"&amp;Zusammenzug!$A$7&amp;"-"&amp;Leistungen!L6957</f>
        <v>2026-Nicht beauftragte Spitex-Organisation-</v>
      </c>
    </row>
    <row r="6958" spans="1:18" x14ac:dyDescent="0.2">
      <c r="A6958" s="95" t="str">
        <f>IF(ISBLANK('Zusatzblatt (Perigon)'!E6953),"",'Zusatzblatt (Perigon)'!E6953)</f>
        <v/>
      </c>
      <c r="B6958" s="95" t="str">
        <f>IF(ISBLANK('Zusatzblatt (Perigon)'!G6953),"",'Zusatzblatt (Perigon)'!G6953)</f>
        <v/>
      </c>
      <c r="C6958" s="96" t="str">
        <f>IF(ISBLANK('Zusatzblatt (Perigon)'!I6953),"",'Zusatzblatt (Perigon)'!I6953)</f>
        <v/>
      </c>
      <c r="D6958" s="97" t="str">
        <f>IF(ISBLANK('Zusatzblatt (Perigon)'!J6953),"",'Zusatzblatt (Perigon)'!J6953)</f>
        <v/>
      </c>
      <c r="E6958" s="64" t="str">
        <f>IF(ISBLANK('Zusatzblatt (Perigon)'!K6953),"",'Zusatzblatt (Perigon)'!K6953)</f>
        <v/>
      </c>
      <c r="F6958" s="65"/>
      <c r="G6958" s="64"/>
      <c r="H6958" s="69" t="str">
        <f>IF(ISBLANK('Zusatzblatt (Perigon)'!L6953),"",'Zusatzblatt (Perigon)'!L6953)</f>
        <v/>
      </c>
      <c r="I6958" s="69" t="str">
        <f>IF(ISBLANK('Zusatzblatt (Perigon)'!M6953),"",'Zusatzblatt (Perigon)'!M6953)</f>
        <v/>
      </c>
      <c r="J6958" s="98" t="str">
        <f>IF(ISBLANK('Zusatzblatt (Perigon)'!N6953),"",'Zusatzblatt (Perigon)'!N6953)</f>
        <v/>
      </c>
      <c r="K6958" s="99" t="str">
        <f>IF(ISBLANK('Zusatzblatt (Perigon)'!J6953),"",'Zusatzblatt (Perigon)'!T6953)</f>
        <v/>
      </c>
      <c r="L6958" s="95" t="str">
        <f>IF(ISBLANK('Zusatzblatt (Perigon)'!O6953),"",'Zusatzblatt (Perigon)'!O6953)</f>
        <v/>
      </c>
      <c r="M6958" s="95" t="str">
        <f>IF(ISBLANK('Zusatzblatt (Perigon)'!R6953),"",'Zusatzblatt (Perigon)'!R6953)</f>
        <v/>
      </c>
      <c r="N6958" s="95" t="str">
        <f>IF(ISBLANK('Zusatzblatt (Perigon)'!P6953),"",'Zusatzblatt (Perigon)'!P6953)</f>
        <v/>
      </c>
      <c r="O6958" s="38" t="str">
        <f>IF($L6958="","",VLOOKUP($R6958,Tarife!$A$2:$R$599,13,FALSE))</f>
        <v/>
      </c>
      <c r="P6958" s="38" t="str">
        <f t="shared" si="108"/>
        <v/>
      </c>
      <c r="R6958" s="100" t="str">
        <f>Zusammenzug!$C$25&amp;"-"&amp;Zusammenzug!$A$7&amp;"-"&amp;Leistungen!L6958</f>
        <v>2026-Nicht beauftragte Spitex-Organisation-</v>
      </c>
    </row>
    <row r="6959" spans="1:18" x14ac:dyDescent="0.2">
      <c r="A6959" s="95" t="str">
        <f>IF(ISBLANK('Zusatzblatt (Perigon)'!E6954),"",'Zusatzblatt (Perigon)'!E6954)</f>
        <v/>
      </c>
      <c r="B6959" s="95" t="str">
        <f>IF(ISBLANK('Zusatzblatt (Perigon)'!G6954),"",'Zusatzblatt (Perigon)'!G6954)</f>
        <v/>
      </c>
      <c r="C6959" s="96" t="str">
        <f>IF(ISBLANK('Zusatzblatt (Perigon)'!I6954),"",'Zusatzblatt (Perigon)'!I6954)</f>
        <v/>
      </c>
      <c r="D6959" s="97" t="str">
        <f>IF(ISBLANK('Zusatzblatt (Perigon)'!J6954),"",'Zusatzblatt (Perigon)'!J6954)</f>
        <v/>
      </c>
      <c r="E6959" s="64" t="str">
        <f>IF(ISBLANK('Zusatzblatt (Perigon)'!K6954),"",'Zusatzblatt (Perigon)'!K6954)</f>
        <v/>
      </c>
      <c r="F6959" s="65"/>
      <c r="G6959" s="64"/>
      <c r="H6959" s="69" t="str">
        <f>IF(ISBLANK('Zusatzblatt (Perigon)'!L6954),"",'Zusatzblatt (Perigon)'!L6954)</f>
        <v/>
      </c>
      <c r="I6959" s="69" t="str">
        <f>IF(ISBLANK('Zusatzblatt (Perigon)'!M6954),"",'Zusatzblatt (Perigon)'!M6954)</f>
        <v/>
      </c>
      <c r="J6959" s="98" t="str">
        <f>IF(ISBLANK('Zusatzblatt (Perigon)'!N6954),"",'Zusatzblatt (Perigon)'!N6954)</f>
        <v/>
      </c>
      <c r="K6959" s="99" t="str">
        <f>IF(ISBLANK('Zusatzblatt (Perigon)'!J6954),"",'Zusatzblatt (Perigon)'!T6954)</f>
        <v/>
      </c>
      <c r="L6959" s="95" t="str">
        <f>IF(ISBLANK('Zusatzblatt (Perigon)'!O6954),"",'Zusatzblatt (Perigon)'!O6954)</f>
        <v/>
      </c>
      <c r="M6959" s="95" t="str">
        <f>IF(ISBLANK('Zusatzblatt (Perigon)'!R6954),"",'Zusatzblatt (Perigon)'!R6954)</f>
        <v/>
      </c>
      <c r="N6959" s="95" t="str">
        <f>IF(ISBLANK('Zusatzblatt (Perigon)'!P6954),"",'Zusatzblatt (Perigon)'!P6954)</f>
        <v/>
      </c>
      <c r="O6959" s="38" t="str">
        <f>IF($L6959="","",VLOOKUP($R6959,Tarife!$A$2:$R$599,13,FALSE))</f>
        <v/>
      </c>
      <c r="P6959" s="38" t="str">
        <f t="shared" si="108"/>
        <v/>
      </c>
      <c r="R6959" s="100" t="str">
        <f>Zusammenzug!$C$25&amp;"-"&amp;Zusammenzug!$A$7&amp;"-"&amp;Leistungen!L6959</f>
        <v>2026-Nicht beauftragte Spitex-Organisation-</v>
      </c>
    </row>
    <row r="6960" spans="1:18" x14ac:dyDescent="0.2">
      <c r="A6960" s="95" t="str">
        <f>IF(ISBLANK('Zusatzblatt (Perigon)'!E6955),"",'Zusatzblatt (Perigon)'!E6955)</f>
        <v/>
      </c>
      <c r="B6960" s="95" t="str">
        <f>IF(ISBLANK('Zusatzblatt (Perigon)'!G6955),"",'Zusatzblatt (Perigon)'!G6955)</f>
        <v/>
      </c>
      <c r="C6960" s="96" t="str">
        <f>IF(ISBLANK('Zusatzblatt (Perigon)'!I6955),"",'Zusatzblatt (Perigon)'!I6955)</f>
        <v/>
      </c>
      <c r="D6960" s="97" t="str">
        <f>IF(ISBLANK('Zusatzblatt (Perigon)'!J6955),"",'Zusatzblatt (Perigon)'!J6955)</f>
        <v/>
      </c>
      <c r="E6960" s="64" t="str">
        <f>IF(ISBLANK('Zusatzblatt (Perigon)'!K6955),"",'Zusatzblatt (Perigon)'!K6955)</f>
        <v/>
      </c>
      <c r="F6960" s="65"/>
      <c r="G6960" s="64"/>
      <c r="H6960" s="69" t="str">
        <f>IF(ISBLANK('Zusatzblatt (Perigon)'!L6955),"",'Zusatzblatt (Perigon)'!L6955)</f>
        <v/>
      </c>
      <c r="I6960" s="69" t="str">
        <f>IF(ISBLANK('Zusatzblatt (Perigon)'!M6955),"",'Zusatzblatt (Perigon)'!M6955)</f>
        <v/>
      </c>
      <c r="J6960" s="98" t="str">
        <f>IF(ISBLANK('Zusatzblatt (Perigon)'!N6955),"",'Zusatzblatt (Perigon)'!N6955)</f>
        <v/>
      </c>
      <c r="K6960" s="99" t="str">
        <f>IF(ISBLANK('Zusatzblatt (Perigon)'!J6955),"",'Zusatzblatt (Perigon)'!T6955)</f>
        <v/>
      </c>
      <c r="L6960" s="95" t="str">
        <f>IF(ISBLANK('Zusatzblatt (Perigon)'!O6955),"",'Zusatzblatt (Perigon)'!O6955)</f>
        <v/>
      </c>
      <c r="M6960" s="95" t="str">
        <f>IF(ISBLANK('Zusatzblatt (Perigon)'!R6955),"",'Zusatzblatt (Perigon)'!R6955)</f>
        <v/>
      </c>
      <c r="N6960" s="95" t="str">
        <f>IF(ISBLANK('Zusatzblatt (Perigon)'!P6955),"",'Zusatzblatt (Perigon)'!P6955)</f>
        <v/>
      </c>
      <c r="O6960" s="38" t="str">
        <f>IF($L6960="","",VLOOKUP($R6960,Tarife!$A$2:$R$599,13,FALSE))</f>
        <v/>
      </c>
      <c r="P6960" s="38" t="str">
        <f t="shared" si="108"/>
        <v/>
      </c>
      <c r="R6960" s="100" t="str">
        <f>Zusammenzug!$C$25&amp;"-"&amp;Zusammenzug!$A$7&amp;"-"&amp;Leistungen!L6960</f>
        <v>2026-Nicht beauftragte Spitex-Organisation-</v>
      </c>
    </row>
    <row r="6961" spans="1:18" x14ac:dyDescent="0.2">
      <c r="A6961" s="95" t="str">
        <f>IF(ISBLANK('Zusatzblatt (Perigon)'!E6956),"",'Zusatzblatt (Perigon)'!E6956)</f>
        <v/>
      </c>
      <c r="B6961" s="95" t="str">
        <f>IF(ISBLANK('Zusatzblatt (Perigon)'!G6956),"",'Zusatzblatt (Perigon)'!G6956)</f>
        <v/>
      </c>
      <c r="C6961" s="96" t="str">
        <f>IF(ISBLANK('Zusatzblatt (Perigon)'!I6956),"",'Zusatzblatt (Perigon)'!I6956)</f>
        <v/>
      </c>
      <c r="D6961" s="97" t="str">
        <f>IF(ISBLANK('Zusatzblatt (Perigon)'!J6956),"",'Zusatzblatt (Perigon)'!J6956)</f>
        <v/>
      </c>
      <c r="E6961" s="64" t="str">
        <f>IF(ISBLANK('Zusatzblatt (Perigon)'!K6956),"",'Zusatzblatt (Perigon)'!K6956)</f>
        <v/>
      </c>
      <c r="F6961" s="65"/>
      <c r="G6961" s="64"/>
      <c r="H6961" s="69" t="str">
        <f>IF(ISBLANK('Zusatzblatt (Perigon)'!L6956),"",'Zusatzblatt (Perigon)'!L6956)</f>
        <v/>
      </c>
      <c r="I6961" s="69" t="str">
        <f>IF(ISBLANK('Zusatzblatt (Perigon)'!M6956),"",'Zusatzblatt (Perigon)'!M6956)</f>
        <v/>
      </c>
      <c r="J6961" s="98" t="str">
        <f>IF(ISBLANK('Zusatzblatt (Perigon)'!N6956),"",'Zusatzblatt (Perigon)'!N6956)</f>
        <v/>
      </c>
      <c r="K6961" s="99" t="str">
        <f>IF(ISBLANK('Zusatzblatt (Perigon)'!J6956),"",'Zusatzblatt (Perigon)'!T6956)</f>
        <v/>
      </c>
      <c r="L6961" s="95" t="str">
        <f>IF(ISBLANK('Zusatzblatt (Perigon)'!O6956),"",'Zusatzblatt (Perigon)'!O6956)</f>
        <v/>
      </c>
      <c r="M6961" s="95" t="str">
        <f>IF(ISBLANK('Zusatzblatt (Perigon)'!R6956),"",'Zusatzblatt (Perigon)'!R6956)</f>
        <v/>
      </c>
      <c r="N6961" s="95" t="str">
        <f>IF(ISBLANK('Zusatzblatt (Perigon)'!P6956),"",'Zusatzblatt (Perigon)'!P6956)</f>
        <v/>
      </c>
      <c r="O6961" s="38" t="str">
        <f>IF($L6961="","",VLOOKUP($R6961,Tarife!$A$2:$R$599,13,FALSE))</f>
        <v/>
      </c>
      <c r="P6961" s="38" t="str">
        <f t="shared" si="108"/>
        <v/>
      </c>
      <c r="R6961" s="100" t="str">
        <f>Zusammenzug!$C$25&amp;"-"&amp;Zusammenzug!$A$7&amp;"-"&amp;Leistungen!L6961</f>
        <v>2026-Nicht beauftragte Spitex-Organisation-</v>
      </c>
    </row>
    <row r="6962" spans="1:18" x14ac:dyDescent="0.2">
      <c r="A6962" s="95" t="str">
        <f>IF(ISBLANK('Zusatzblatt (Perigon)'!E6957),"",'Zusatzblatt (Perigon)'!E6957)</f>
        <v/>
      </c>
      <c r="B6962" s="95" t="str">
        <f>IF(ISBLANK('Zusatzblatt (Perigon)'!G6957),"",'Zusatzblatt (Perigon)'!G6957)</f>
        <v/>
      </c>
      <c r="C6962" s="96" t="str">
        <f>IF(ISBLANK('Zusatzblatt (Perigon)'!I6957),"",'Zusatzblatt (Perigon)'!I6957)</f>
        <v/>
      </c>
      <c r="D6962" s="97" t="str">
        <f>IF(ISBLANK('Zusatzblatt (Perigon)'!J6957),"",'Zusatzblatt (Perigon)'!J6957)</f>
        <v/>
      </c>
      <c r="E6962" s="64" t="str">
        <f>IF(ISBLANK('Zusatzblatt (Perigon)'!K6957),"",'Zusatzblatt (Perigon)'!K6957)</f>
        <v/>
      </c>
      <c r="F6962" s="65"/>
      <c r="G6962" s="64"/>
      <c r="H6962" s="69" t="str">
        <f>IF(ISBLANK('Zusatzblatt (Perigon)'!L6957),"",'Zusatzblatt (Perigon)'!L6957)</f>
        <v/>
      </c>
      <c r="I6962" s="69" t="str">
        <f>IF(ISBLANK('Zusatzblatt (Perigon)'!M6957),"",'Zusatzblatt (Perigon)'!M6957)</f>
        <v/>
      </c>
      <c r="J6962" s="98" t="str">
        <f>IF(ISBLANK('Zusatzblatt (Perigon)'!N6957),"",'Zusatzblatt (Perigon)'!N6957)</f>
        <v/>
      </c>
      <c r="K6962" s="99" t="str">
        <f>IF(ISBLANK('Zusatzblatt (Perigon)'!J6957),"",'Zusatzblatt (Perigon)'!T6957)</f>
        <v/>
      </c>
      <c r="L6962" s="95" t="str">
        <f>IF(ISBLANK('Zusatzblatt (Perigon)'!O6957),"",'Zusatzblatt (Perigon)'!O6957)</f>
        <v/>
      </c>
      <c r="M6962" s="95" t="str">
        <f>IF(ISBLANK('Zusatzblatt (Perigon)'!R6957),"",'Zusatzblatt (Perigon)'!R6957)</f>
        <v/>
      </c>
      <c r="N6962" s="95" t="str">
        <f>IF(ISBLANK('Zusatzblatt (Perigon)'!P6957),"",'Zusatzblatt (Perigon)'!P6957)</f>
        <v/>
      </c>
      <c r="O6962" s="38" t="str">
        <f>IF($L6962="","",VLOOKUP($R6962,Tarife!$A$2:$R$599,13,FALSE))</f>
        <v/>
      </c>
      <c r="P6962" s="38" t="str">
        <f t="shared" si="108"/>
        <v/>
      </c>
      <c r="R6962" s="100" t="str">
        <f>Zusammenzug!$C$25&amp;"-"&amp;Zusammenzug!$A$7&amp;"-"&amp;Leistungen!L6962</f>
        <v>2026-Nicht beauftragte Spitex-Organisation-</v>
      </c>
    </row>
    <row r="6963" spans="1:18" x14ac:dyDescent="0.2">
      <c r="A6963" s="95" t="str">
        <f>IF(ISBLANK('Zusatzblatt (Perigon)'!E6958),"",'Zusatzblatt (Perigon)'!E6958)</f>
        <v/>
      </c>
      <c r="B6963" s="95" t="str">
        <f>IF(ISBLANK('Zusatzblatt (Perigon)'!G6958),"",'Zusatzblatt (Perigon)'!G6958)</f>
        <v/>
      </c>
      <c r="C6963" s="96" t="str">
        <f>IF(ISBLANK('Zusatzblatt (Perigon)'!I6958),"",'Zusatzblatt (Perigon)'!I6958)</f>
        <v/>
      </c>
      <c r="D6963" s="97" t="str">
        <f>IF(ISBLANK('Zusatzblatt (Perigon)'!J6958),"",'Zusatzblatt (Perigon)'!J6958)</f>
        <v/>
      </c>
      <c r="E6963" s="64" t="str">
        <f>IF(ISBLANK('Zusatzblatt (Perigon)'!K6958),"",'Zusatzblatt (Perigon)'!K6958)</f>
        <v/>
      </c>
      <c r="F6963" s="65"/>
      <c r="G6963" s="64"/>
      <c r="H6963" s="69" t="str">
        <f>IF(ISBLANK('Zusatzblatt (Perigon)'!L6958),"",'Zusatzblatt (Perigon)'!L6958)</f>
        <v/>
      </c>
      <c r="I6963" s="69" t="str">
        <f>IF(ISBLANK('Zusatzblatt (Perigon)'!M6958),"",'Zusatzblatt (Perigon)'!M6958)</f>
        <v/>
      </c>
      <c r="J6963" s="98" t="str">
        <f>IF(ISBLANK('Zusatzblatt (Perigon)'!N6958),"",'Zusatzblatt (Perigon)'!N6958)</f>
        <v/>
      </c>
      <c r="K6963" s="99" t="str">
        <f>IF(ISBLANK('Zusatzblatt (Perigon)'!J6958),"",'Zusatzblatt (Perigon)'!T6958)</f>
        <v/>
      </c>
      <c r="L6963" s="95" t="str">
        <f>IF(ISBLANK('Zusatzblatt (Perigon)'!O6958),"",'Zusatzblatt (Perigon)'!O6958)</f>
        <v/>
      </c>
      <c r="M6963" s="95" t="str">
        <f>IF(ISBLANK('Zusatzblatt (Perigon)'!R6958),"",'Zusatzblatt (Perigon)'!R6958)</f>
        <v/>
      </c>
      <c r="N6963" s="95" t="str">
        <f>IF(ISBLANK('Zusatzblatt (Perigon)'!P6958),"",'Zusatzblatt (Perigon)'!P6958)</f>
        <v/>
      </c>
      <c r="O6963" s="38" t="str">
        <f>IF($L6963="","",VLOOKUP($R6963,Tarife!$A$2:$R$599,13,FALSE))</f>
        <v/>
      </c>
      <c r="P6963" s="38" t="str">
        <f t="shared" si="108"/>
        <v/>
      </c>
      <c r="R6963" s="100" t="str">
        <f>Zusammenzug!$C$25&amp;"-"&amp;Zusammenzug!$A$7&amp;"-"&amp;Leistungen!L6963</f>
        <v>2026-Nicht beauftragte Spitex-Organisation-</v>
      </c>
    </row>
    <row r="6964" spans="1:18" x14ac:dyDescent="0.2">
      <c r="A6964" s="95" t="str">
        <f>IF(ISBLANK('Zusatzblatt (Perigon)'!E6959),"",'Zusatzblatt (Perigon)'!E6959)</f>
        <v/>
      </c>
      <c r="B6964" s="95" t="str">
        <f>IF(ISBLANK('Zusatzblatt (Perigon)'!G6959),"",'Zusatzblatt (Perigon)'!G6959)</f>
        <v/>
      </c>
      <c r="C6964" s="96" t="str">
        <f>IF(ISBLANK('Zusatzblatt (Perigon)'!I6959),"",'Zusatzblatt (Perigon)'!I6959)</f>
        <v/>
      </c>
      <c r="D6964" s="97" t="str">
        <f>IF(ISBLANK('Zusatzblatt (Perigon)'!J6959),"",'Zusatzblatt (Perigon)'!J6959)</f>
        <v/>
      </c>
      <c r="E6964" s="64" t="str">
        <f>IF(ISBLANK('Zusatzblatt (Perigon)'!K6959),"",'Zusatzblatt (Perigon)'!K6959)</f>
        <v/>
      </c>
      <c r="F6964" s="65"/>
      <c r="G6964" s="64"/>
      <c r="H6964" s="69" t="str">
        <f>IF(ISBLANK('Zusatzblatt (Perigon)'!L6959),"",'Zusatzblatt (Perigon)'!L6959)</f>
        <v/>
      </c>
      <c r="I6964" s="69" t="str">
        <f>IF(ISBLANK('Zusatzblatt (Perigon)'!M6959),"",'Zusatzblatt (Perigon)'!M6959)</f>
        <v/>
      </c>
      <c r="J6964" s="98" t="str">
        <f>IF(ISBLANK('Zusatzblatt (Perigon)'!N6959),"",'Zusatzblatt (Perigon)'!N6959)</f>
        <v/>
      </c>
      <c r="K6964" s="99" t="str">
        <f>IF(ISBLANK('Zusatzblatt (Perigon)'!J6959),"",'Zusatzblatt (Perigon)'!T6959)</f>
        <v/>
      </c>
      <c r="L6964" s="95" t="str">
        <f>IF(ISBLANK('Zusatzblatt (Perigon)'!O6959),"",'Zusatzblatt (Perigon)'!O6959)</f>
        <v/>
      </c>
      <c r="M6964" s="95" t="str">
        <f>IF(ISBLANK('Zusatzblatt (Perigon)'!R6959),"",'Zusatzblatt (Perigon)'!R6959)</f>
        <v/>
      </c>
      <c r="N6964" s="95" t="str">
        <f>IF(ISBLANK('Zusatzblatt (Perigon)'!P6959),"",'Zusatzblatt (Perigon)'!P6959)</f>
        <v/>
      </c>
      <c r="O6964" s="38" t="str">
        <f>IF($L6964="","",VLOOKUP($R6964,Tarife!$A$2:$R$599,13,FALSE))</f>
        <v/>
      </c>
      <c r="P6964" s="38" t="str">
        <f t="shared" si="108"/>
        <v/>
      </c>
      <c r="R6964" s="100" t="str">
        <f>Zusammenzug!$C$25&amp;"-"&amp;Zusammenzug!$A$7&amp;"-"&amp;Leistungen!L6964</f>
        <v>2026-Nicht beauftragte Spitex-Organisation-</v>
      </c>
    </row>
    <row r="6965" spans="1:18" x14ac:dyDescent="0.2">
      <c r="A6965" s="95" t="str">
        <f>IF(ISBLANK('Zusatzblatt (Perigon)'!E6960),"",'Zusatzblatt (Perigon)'!E6960)</f>
        <v/>
      </c>
      <c r="B6965" s="95" t="str">
        <f>IF(ISBLANK('Zusatzblatt (Perigon)'!G6960),"",'Zusatzblatt (Perigon)'!G6960)</f>
        <v/>
      </c>
      <c r="C6965" s="96" t="str">
        <f>IF(ISBLANK('Zusatzblatt (Perigon)'!I6960),"",'Zusatzblatt (Perigon)'!I6960)</f>
        <v/>
      </c>
      <c r="D6965" s="97" t="str">
        <f>IF(ISBLANK('Zusatzblatt (Perigon)'!J6960),"",'Zusatzblatt (Perigon)'!J6960)</f>
        <v/>
      </c>
      <c r="E6965" s="64" t="str">
        <f>IF(ISBLANK('Zusatzblatt (Perigon)'!K6960),"",'Zusatzblatt (Perigon)'!K6960)</f>
        <v/>
      </c>
      <c r="F6965" s="65"/>
      <c r="G6965" s="64"/>
      <c r="H6965" s="69" t="str">
        <f>IF(ISBLANK('Zusatzblatt (Perigon)'!L6960),"",'Zusatzblatt (Perigon)'!L6960)</f>
        <v/>
      </c>
      <c r="I6965" s="69" t="str">
        <f>IF(ISBLANK('Zusatzblatt (Perigon)'!M6960),"",'Zusatzblatt (Perigon)'!M6960)</f>
        <v/>
      </c>
      <c r="J6965" s="98" t="str">
        <f>IF(ISBLANK('Zusatzblatt (Perigon)'!N6960),"",'Zusatzblatt (Perigon)'!N6960)</f>
        <v/>
      </c>
      <c r="K6965" s="99" t="str">
        <f>IF(ISBLANK('Zusatzblatt (Perigon)'!J6960),"",'Zusatzblatt (Perigon)'!T6960)</f>
        <v/>
      </c>
      <c r="L6965" s="95" t="str">
        <f>IF(ISBLANK('Zusatzblatt (Perigon)'!O6960),"",'Zusatzblatt (Perigon)'!O6960)</f>
        <v/>
      </c>
      <c r="M6965" s="95" t="str">
        <f>IF(ISBLANK('Zusatzblatt (Perigon)'!R6960),"",'Zusatzblatt (Perigon)'!R6960)</f>
        <v/>
      </c>
      <c r="N6965" s="95" t="str">
        <f>IF(ISBLANK('Zusatzblatt (Perigon)'!P6960),"",'Zusatzblatt (Perigon)'!P6960)</f>
        <v/>
      </c>
      <c r="O6965" s="38" t="str">
        <f>IF($L6965="","",VLOOKUP($R6965,Tarife!$A$2:$R$599,13,FALSE))</f>
        <v/>
      </c>
      <c r="P6965" s="38" t="str">
        <f t="shared" si="108"/>
        <v/>
      </c>
      <c r="R6965" s="100" t="str">
        <f>Zusammenzug!$C$25&amp;"-"&amp;Zusammenzug!$A$7&amp;"-"&amp;Leistungen!L6965</f>
        <v>2026-Nicht beauftragte Spitex-Organisation-</v>
      </c>
    </row>
    <row r="6966" spans="1:18" x14ac:dyDescent="0.2">
      <c r="A6966" s="95" t="str">
        <f>IF(ISBLANK('Zusatzblatt (Perigon)'!E6961),"",'Zusatzblatt (Perigon)'!E6961)</f>
        <v/>
      </c>
      <c r="B6966" s="95" t="str">
        <f>IF(ISBLANK('Zusatzblatt (Perigon)'!G6961),"",'Zusatzblatt (Perigon)'!G6961)</f>
        <v/>
      </c>
      <c r="C6966" s="96" t="str">
        <f>IF(ISBLANK('Zusatzblatt (Perigon)'!I6961),"",'Zusatzblatt (Perigon)'!I6961)</f>
        <v/>
      </c>
      <c r="D6966" s="97" t="str">
        <f>IF(ISBLANK('Zusatzblatt (Perigon)'!J6961),"",'Zusatzblatt (Perigon)'!J6961)</f>
        <v/>
      </c>
      <c r="E6966" s="64" t="str">
        <f>IF(ISBLANK('Zusatzblatt (Perigon)'!K6961),"",'Zusatzblatt (Perigon)'!K6961)</f>
        <v/>
      </c>
      <c r="F6966" s="65"/>
      <c r="G6966" s="64"/>
      <c r="H6966" s="69" t="str">
        <f>IF(ISBLANK('Zusatzblatt (Perigon)'!L6961),"",'Zusatzblatt (Perigon)'!L6961)</f>
        <v/>
      </c>
      <c r="I6966" s="69" t="str">
        <f>IF(ISBLANK('Zusatzblatt (Perigon)'!M6961),"",'Zusatzblatt (Perigon)'!M6961)</f>
        <v/>
      </c>
      <c r="J6966" s="98" t="str">
        <f>IF(ISBLANK('Zusatzblatt (Perigon)'!N6961),"",'Zusatzblatt (Perigon)'!N6961)</f>
        <v/>
      </c>
      <c r="K6966" s="99" t="str">
        <f>IF(ISBLANK('Zusatzblatt (Perigon)'!J6961),"",'Zusatzblatt (Perigon)'!T6961)</f>
        <v/>
      </c>
      <c r="L6966" s="95" t="str">
        <f>IF(ISBLANK('Zusatzblatt (Perigon)'!O6961),"",'Zusatzblatt (Perigon)'!O6961)</f>
        <v/>
      </c>
      <c r="M6966" s="95" t="str">
        <f>IF(ISBLANK('Zusatzblatt (Perigon)'!R6961),"",'Zusatzblatt (Perigon)'!R6961)</f>
        <v/>
      </c>
      <c r="N6966" s="95" t="str">
        <f>IF(ISBLANK('Zusatzblatt (Perigon)'!P6961),"",'Zusatzblatt (Perigon)'!P6961)</f>
        <v/>
      </c>
      <c r="O6966" s="38" t="str">
        <f>IF($L6966="","",VLOOKUP($R6966,Tarife!$A$2:$R$599,13,FALSE))</f>
        <v/>
      </c>
      <c r="P6966" s="38" t="str">
        <f t="shared" si="108"/>
        <v/>
      </c>
      <c r="R6966" s="100" t="str">
        <f>Zusammenzug!$C$25&amp;"-"&amp;Zusammenzug!$A$7&amp;"-"&amp;Leistungen!L6966</f>
        <v>2026-Nicht beauftragte Spitex-Organisation-</v>
      </c>
    </row>
    <row r="6967" spans="1:18" x14ac:dyDescent="0.2">
      <c r="A6967" s="95" t="str">
        <f>IF(ISBLANK('Zusatzblatt (Perigon)'!E6962),"",'Zusatzblatt (Perigon)'!E6962)</f>
        <v/>
      </c>
      <c r="B6967" s="95" t="str">
        <f>IF(ISBLANK('Zusatzblatt (Perigon)'!G6962),"",'Zusatzblatt (Perigon)'!G6962)</f>
        <v/>
      </c>
      <c r="C6967" s="96" t="str">
        <f>IF(ISBLANK('Zusatzblatt (Perigon)'!I6962),"",'Zusatzblatt (Perigon)'!I6962)</f>
        <v/>
      </c>
      <c r="D6967" s="97" t="str">
        <f>IF(ISBLANK('Zusatzblatt (Perigon)'!J6962),"",'Zusatzblatt (Perigon)'!J6962)</f>
        <v/>
      </c>
      <c r="E6967" s="64" t="str">
        <f>IF(ISBLANK('Zusatzblatt (Perigon)'!K6962),"",'Zusatzblatt (Perigon)'!K6962)</f>
        <v/>
      </c>
      <c r="F6967" s="65"/>
      <c r="G6967" s="64"/>
      <c r="H6967" s="69" t="str">
        <f>IF(ISBLANK('Zusatzblatt (Perigon)'!L6962),"",'Zusatzblatt (Perigon)'!L6962)</f>
        <v/>
      </c>
      <c r="I6967" s="69" t="str">
        <f>IF(ISBLANK('Zusatzblatt (Perigon)'!M6962),"",'Zusatzblatt (Perigon)'!M6962)</f>
        <v/>
      </c>
      <c r="J6967" s="98" t="str">
        <f>IF(ISBLANK('Zusatzblatt (Perigon)'!N6962),"",'Zusatzblatt (Perigon)'!N6962)</f>
        <v/>
      </c>
      <c r="K6967" s="99" t="str">
        <f>IF(ISBLANK('Zusatzblatt (Perigon)'!J6962),"",'Zusatzblatt (Perigon)'!T6962)</f>
        <v/>
      </c>
      <c r="L6967" s="95" t="str">
        <f>IF(ISBLANK('Zusatzblatt (Perigon)'!O6962),"",'Zusatzblatt (Perigon)'!O6962)</f>
        <v/>
      </c>
      <c r="M6967" s="95" t="str">
        <f>IF(ISBLANK('Zusatzblatt (Perigon)'!R6962),"",'Zusatzblatt (Perigon)'!R6962)</f>
        <v/>
      </c>
      <c r="N6967" s="95" t="str">
        <f>IF(ISBLANK('Zusatzblatt (Perigon)'!P6962),"",'Zusatzblatt (Perigon)'!P6962)</f>
        <v/>
      </c>
      <c r="O6967" s="38" t="str">
        <f>IF($L6967="","",VLOOKUP($R6967,Tarife!$A$2:$R$599,13,FALSE))</f>
        <v/>
      </c>
      <c r="P6967" s="38" t="str">
        <f t="shared" si="108"/>
        <v/>
      </c>
      <c r="R6967" s="100" t="str">
        <f>Zusammenzug!$C$25&amp;"-"&amp;Zusammenzug!$A$7&amp;"-"&amp;Leistungen!L6967</f>
        <v>2026-Nicht beauftragte Spitex-Organisation-</v>
      </c>
    </row>
    <row r="6968" spans="1:18" x14ac:dyDescent="0.2">
      <c r="A6968" s="95" t="str">
        <f>IF(ISBLANK('Zusatzblatt (Perigon)'!E6963),"",'Zusatzblatt (Perigon)'!E6963)</f>
        <v/>
      </c>
      <c r="B6968" s="95" t="str">
        <f>IF(ISBLANK('Zusatzblatt (Perigon)'!G6963),"",'Zusatzblatt (Perigon)'!G6963)</f>
        <v/>
      </c>
      <c r="C6968" s="96" t="str">
        <f>IF(ISBLANK('Zusatzblatt (Perigon)'!I6963),"",'Zusatzblatt (Perigon)'!I6963)</f>
        <v/>
      </c>
      <c r="D6968" s="97" t="str">
        <f>IF(ISBLANK('Zusatzblatt (Perigon)'!J6963),"",'Zusatzblatt (Perigon)'!J6963)</f>
        <v/>
      </c>
      <c r="E6968" s="64" t="str">
        <f>IF(ISBLANK('Zusatzblatt (Perigon)'!K6963),"",'Zusatzblatt (Perigon)'!K6963)</f>
        <v/>
      </c>
      <c r="F6968" s="65"/>
      <c r="G6968" s="64"/>
      <c r="H6968" s="69" t="str">
        <f>IF(ISBLANK('Zusatzblatt (Perigon)'!L6963),"",'Zusatzblatt (Perigon)'!L6963)</f>
        <v/>
      </c>
      <c r="I6968" s="69" t="str">
        <f>IF(ISBLANK('Zusatzblatt (Perigon)'!M6963),"",'Zusatzblatt (Perigon)'!M6963)</f>
        <v/>
      </c>
      <c r="J6968" s="98" t="str">
        <f>IF(ISBLANK('Zusatzblatt (Perigon)'!N6963),"",'Zusatzblatt (Perigon)'!N6963)</f>
        <v/>
      </c>
      <c r="K6968" s="99" t="str">
        <f>IF(ISBLANK('Zusatzblatt (Perigon)'!J6963),"",'Zusatzblatt (Perigon)'!T6963)</f>
        <v/>
      </c>
      <c r="L6968" s="95" t="str">
        <f>IF(ISBLANK('Zusatzblatt (Perigon)'!O6963),"",'Zusatzblatt (Perigon)'!O6963)</f>
        <v/>
      </c>
      <c r="M6968" s="95" t="str">
        <f>IF(ISBLANK('Zusatzblatt (Perigon)'!R6963),"",'Zusatzblatt (Perigon)'!R6963)</f>
        <v/>
      </c>
      <c r="N6968" s="95" t="str">
        <f>IF(ISBLANK('Zusatzblatt (Perigon)'!P6963),"",'Zusatzblatt (Perigon)'!P6963)</f>
        <v/>
      </c>
      <c r="O6968" s="38" t="str">
        <f>IF($L6968="","",VLOOKUP($R6968,Tarife!$A$2:$R$599,13,FALSE))</f>
        <v/>
      </c>
      <c r="P6968" s="38" t="str">
        <f t="shared" si="108"/>
        <v/>
      </c>
      <c r="R6968" s="100" t="str">
        <f>Zusammenzug!$C$25&amp;"-"&amp;Zusammenzug!$A$7&amp;"-"&amp;Leistungen!L6968</f>
        <v>2026-Nicht beauftragte Spitex-Organisation-</v>
      </c>
    </row>
    <row r="6969" spans="1:18" x14ac:dyDescent="0.2">
      <c r="A6969" s="95" t="str">
        <f>IF(ISBLANK('Zusatzblatt (Perigon)'!E6964),"",'Zusatzblatt (Perigon)'!E6964)</f>
        <v/>
      </c>
      <c r="B6969" s="95" t="str">
        <f>IF(ISBLANK('Zusatzblatt (Perigon)'!G6964),"",'Zusatzblatt (Perigon)'!G6964)</f>
        <v/>
      </c>
      <c r="C6969" s="96" t="str">
        <f>IF(ISBLANK('Zusatzblatt (Perigon)'!I6964),"",'Zusatzblatt (Perigon)'!I6964)</f>
        <v/>
      </c>
      <c r="D6969" s="97" t="str">
        <f>IF(ISBLANK('Zusatzblatt (Perigon)'!J6964),"",'Zusatzblatt (Perigon)'!J6964)</f>
        <v/>
      </c>
      <c r="E6969" s="64" t="str">
        <f>IF(ISBLANK('Zusatzblatt (Perigon)'!K6964),"",'Zusatzblatt (Perigon)'!K6964)</f>
        <v/>
      </c>
      <c r="F6969" s="65"/>
      <c r="G6969" s="64"/>
      <c r="H6969" s="69" t="str">
        <f>IF(ISBLANK('Zusatzblatt (Perigon)'!L6964),"",'Zusatzblatt (Perigon)'!L6964)</f>
        <v/>
      </c>
      <c r="I6969" s="69" t="str">
        <f>IF(ISBLANK('Zusatzblatt (Perigon)'!M6964),"",'Zusatzblatt (Perigon)'!M6964)</f>
        <v/>
      </c>
      <c r="J6969" s="98" t="str">
        <f>IF(ISBLANK('Zusatzblatt (Perigon)'!N6964),"",'Zusatzblatt (Perigon)'!N6964)</f>
        <v/>
      </c>
      <c r="K6969" s="99" t="str">
        <f>IF(ISBLANK('Zusatzblatt (Perigon)'!J6964),"",'Zusatzblatt (Perigon)'!T6964)</f>
        <v/>
      </c>
      <c r="L6969" s="95" t="str">
        <f>IF(ISBLANK('Zusatzblatt (Perigon)'!O6964),"",'Zusatzblatt (Perigon)'!O6964)</f>
        <v/>
      </c>
      <c r="M6969" s="95" t="str">
        <f>IF(ISBLANK('Zusatzblatt (Perigon)'!R6964),"",'Zusatzblatt (Perigon)'!R6964)</f>
        <v/>
      </c>
      <c r="N6969" s="95" t="str">
        <f>IF(ISBLANK('Zusatzblatt (Perigon)'!P6964),"",'Zusatzblatt (Perigon)'!P6964)</f>
        <v/>
      </c>
      <c r="O6969" s="38" t="str">
        <f>IF($L6969="","",VLOOKUP($R6969,Tarife!$A$2:$R$599,13,FALSE))</f>
        <v/>
      </c>
      <c r="P6969" s="38" t="str">
        <f t="shared" si="108"/>
        <v/>
      </c>
      <c r="R6969" s="100" t="str">
        <f>Zusammenzug!$C$25&amp;"-"&amp;Zusammenzug!$A$7&amp;"-"&amp;Leistungen!L6969</f>
        <v>2026-Nicht beauftragte Spitex-Organisation-</v>
      </c>
    </row>
    <row r="6970" spans="1:18" x14ac:dyDescent="0.2">
      <c r="A6970" s="95" t="str">
        <f>IF(ISBLANK('Zusatzblatt (Perigon)'!E6965),"",'Zusatzblatt (Perigon)'!E6965)</f>
        <v/>
      </c>
      <c r="B6970" s="95" t="str">
        <f>IF(ISBLANK('Zusatzblatt (Perigon)'!G6965),"",'Zusatzblatt (Perigon)'!G6965)</f>
        <v/>
      </c>
      <c r="C6970" s="96" t="str">
        <f>IF(ISBLANK('Zusatzblatt (Perigon)'!I6965),"",'Zusatzblatt (Perigon)'!I6965)</f>
        <v/>
      </c>
      <c r="D6970" s="97" t="str">
        <f>IF(ISBLANK('Zusatzblatt (Perigon)'!J6965),"",'Zusatzblatt (Perigon)'!J6965)</f>
        <v/>
      </c>
      <c r="E6970" s="64" t="str">
        <f>IF(ISBLANK('Zusatzblatt (Perigon)'!K6965),"",'Zusatzblatt (Perigon)'!K6965)</f>
        <v/>
      </c>
      <c r="F6970" s="65"/>
      <c r="G6970" s="64"/>
      <c r="H6970" s="69" t="str">
        <f>IF(ISBLANK('Zusatzblatt (Perigon)'!L6965),"",'Zusatzblatt (Perigon)'!L6965)</f>
        <v/>
      </c>
      <c r="I6970" s="69" t="str">
        <f>IF(ISBLANK('Zusatzblatt (Perigon)'!M6965),"",'Zusatzblatt (Perigon)'!M6965)</f>
        <v/>
      </c>
      <c r="J6970" s="98" t="str">
        <f>IF(ISBLANK('Zusatzblatt (Perigon)'!N6965),"",'Zusatzblatt (Perigon)'!N6965)</f>
        <v/>
      </c>
      <c r="K6970" s="99" t="str">
        <f>IF(ISBLANK('Zusatzblatt (Perigon)'!J6965),"",'Zusatzblatt (Perigon)'!T6965)</f>
        <v/>
      </c>
      <c r="L6970" s="95" t="str">
        <f>IF(ISBLANK('Zusatzblatt (Perigon)'!O6965),"",'Zusatzblatt (Perigon)'!O6965)</f>
        <v/>
      </c>
      <c r="M6970" s="95" t="str">
        <f>IF(ISBLANK('Zusatzblatt (Perigon)'!R6965),"",'Zusatzblatt (Perigon)'!R6965)</f>
        <v/>
      </c>
      <c r="N6970" s="95" t="str">
        <f>IF(ISBLANK('Zusatzblatt (Perigon)'!P6965),"",'Zusatzblatt (Perigon)'!P6965)</f>
        <v/>
      </c>
      <c r="O6970" s="38" t="str">
        <f>IF($L6970="","",VLOOKUP($R6970,Tarife!$A$2:$R$599,13,FALSE))</f>
        <v/>
      </c>
      <c r="P6970" s="38" t="str">
        <f t="shared" si="108"/>
        <v/>
      </c>
      <c r="R6970" s="100" t="str">
        <f>Zusammenzug!$C$25&amp;"-"&amp;Zusammenzug!$A$7&amp;"-"&amp;Leistungen!L6970</f>
        <v>2026-Nicht beauftragte Spitex-Organisation-</v>
      </c>
    </row>
    <row r="6971" spans="1:18" x14ac:dyDescent="0.2">
      <c r="A6971" s="95" t="str">
        <f>IF(ISBLANK('Zusatzblatt (Perigon)'!E6966),"",'Zusatzblatt (Perigon)'!E6966)</f>
        <v/>
      </c>
      <c r="B6971" s="95" t="str">
        <f>IF(ISBLANK('Zusatzblatt (Perigon)'!G6966),"",'Zusatzblatt (Perigon)'!G6966)</f>
        <v/>
      </c>
      <c r="C6971" s="96" t="str">
        <f>IF(ISBLANK('Zusatzblatt (Perigon)'!I6966),"",'Zusatzblatt (Perigon)'!I6966)</f>
        <v/>
      </c>
      <c r="D6971" s="97" t="str">
        <f>IF(ISBLANK('Zusatzblatt (Perigon)'!J6966),"",'Zusatzblatt (Perigon)'!J6966)</f>
        <v/>
      </c>
      <c r="E6971" s="64" t="str">
        <f>IF(ISBLANK('Zusatzblatt (Perigon)'!K6966),"",'Zusatzblatt (Perigon)'!K6966)</f>
        <v/>
      </c>
      <c r="F6971" s="65"/>
      <c r="G6971" s="64"/>
      <c r="H6971" s="69" t="str">
        <f>IF(ISBLANK('Zusatzblatt (Perigon)'!L6966),"",'Zusatzblatt (Perigon)'!L6966)</f>
        <v/>
      </c>
      <c r="I6971" s="69" t="str">
        <f>IF(ISBLANK('Zusatzblatt (Perigon)'!M6966),"",'Zusatzblatt (Perigon)'!M6966)</f>
        <v/>
      </c>
      <c r="J6971" s="98" t="str">
        <f>IF(ISBLANK('Zusatzblatt (Perigon)'!N6966),"",'Zusatzblatt (Perigon)'!N6966)</f>
        <v/>
      </c>
      <c r="K6971" s="99" t="str">
        <f>IF(ISBLANK('Zusatzblatt (Perigon)'!J6966),"",'Zusatzblatt (Perigon)'!T6966)</f>
        <v/>
      </c>
      <c r="L6971" s="95" t="str">
        <f>IF(ISBLANK('Zusatzblatt (Perigon)'!O6966),"",'Zusatzblatt (Perigon)'!O6966)</f>
        <v/>
      </c>
      <c r="M6971" s="95" t="str">
        <f>IF(ISBLANK('Zusatzblatt (Perigon)'!R6966),"",'Zusatzblatt (Perigon)'!R6966)</f>
        <v/>
      </c>
      <c r="N6971" s="95" t="str">
        <f>IF(ISBLANK('Zusatzblatt (Perigon)'!P6966),"",'Zusatzblatt (Perigon)'!P6966)</f>
        <v/>
      </c>
      <c r="O6971" s="38" t="str">
        <f>IF($L6971="","",VLOOKUP($R6971,Tarife!$A$2:$R$599,13,FALSE))</f>
        <v/>
      </c>
      <c r="P6971" s="38" t="str">
        <f t="shared" si="108"/>
        <v/>
      </c>
      <c r="R6971" s="100" t="str">
        <f>Zusammenzug!$C$25&amp;"-"&amp;Zusammenzug!$A$7&amp;"-"&amp;Leistungen!L6971</f>
        <v>2026-Nicht beauftragte Spitex-Organisation-</v>
      </c>
    </row>
    <row r="6972" spans="1:18" x14ac:dyDescent="0.2">
      <c r="A6972" s="95" t="str">
        <f>IF(ISBLANK('Zusatzblatt (Perigon)'!E6967),"",'Zusatzblatt (Perigon)'!E6967)</f>
        <v/>
      </c>
      <c r="B6972" s="95" t="str">
        <f>IF(ISBLANK('Zusatzblatt (Perigon)'!G6967),"",'Zusatzblatt (Perigon)'!G6967)</f>
        <v/>
      </c>
      <c r="C6972" s="96" t="str">
        <f>IF(ISBLANK('Zusatzblatt (Perigon)'!I6967),"",'Zusatzblatt (Perigon)'!I6967)</f>
        <v/>
      </c>
      <c r="D6972" s="97" t="str">
        <f>IF(ISBLANK('Zusatzblatt (Perigon)'!J6967),"",'Zusatzblatt (Perigon)'!J6967)</f>
        <v/>
      </c>
      <c r="E6972" s="64" t="str">
        <f>IF(ISBLANK('Zusatzblatt (Perigon)'!K6967),"",'Zusatzblatt (Perigon)'!K6967)</f>
        <v/>
      </c>
      <c r="F6972" s="65"/>
      <c r="G6972" s="64"/>
      <c r="H6972" s="69" t="str">
        <f>IF(ISBLANK('Zusatzblatt (Perigon)'!L6967),"",'Zusatzblatt (Perigon)'!L6967)</f>
        <v/>
      </c>
      <c r="I6972" s="69" t="str">
        <f>IF(ISBLANK('Zusatzblatt (Perigon)'!M6967),"",'Zusatzblatt (Perigon)'!M6967)</f>
        <v/>
      </c>
      <c r="J6972" s="98" t="str">
        <f>IF(ISBLANK('Zusatzblatt (Perigon)'!N6967),"",'Zusatzblatt (Perigon)'!N6967)</f>
        <v/>
      </c>
      <c r="K6972" s="99" t="str">
        <f>IF(ISBLANK('Zusatzblatt (Perigon)'!J6967),"",'Zusatzblatt (Perigon)'!T6967)</f>
        <v/>
      </c>
      <c r="L6972" s="95" t="str">
        <f>IF(ISBLANK('Zusatzblatt (Perigon)'!O6967),"",'Zusatzblatt (Perigon)'!O6967)</f>
        <v/>
      </c>
      <c r="M6972" s="95" t="str">
        <f>IF(ISBLANK('Zusatzblatt (Perigon)'!R6967),"",'Zusatzblatt (Perigon)'!R6967)</f>
        <v/>
      </c>
      <c r="N6972" s="95" t="str">
        <f>IF(ISBLANK('Zusatzblatt (Perigon)'!P6967),"",'Zusatzblatt (Perigon)'!P6967)</f>
        <v/>
      </c>
      <c r="O6972" s="38" t="str">
        <f>IF($L6972="","",VLOOKUP($R6972,Tarife!$A$2:$R$599,13,FALSE))</f>
        <v/>
      </c>
      <c r="P6972" s="38" t="str">
        <f t="shared" si="108"/>
        <v/>
      </c>
      <c r="R6972" s="100" t="str">
        <f>Zusammenzug!$C$25&amp;"-"&amp;Zusammenzug!$A$7&amp;"-"&amp;Leistungen!L6972</f>
        <v>2026-Nicht beauftragte Spitex-Organisation-</v>
      </c>
    </row>
    <row r="6973" spans="1:18" x14ac:dyDescent="0.2">
      <c r="A6973" s="95" t="str">
        <f>IF(ISBLANK('Zusatzblatt (Perigon)'!E6968),"",'Zusatzblatt (Perigon)'!E6968)</f>
        <v/>
      </c>
      <c r="B6973" s="95" t="str">
        <f>IF(ISBLANK('Zusatzblatt (Perigon)'!G6968),"",'Zusatzblatt (Perigon)'!G6968)</f>
        <v/>
      </c>
      <c r="C6973" s="96" t="str">
        <f>IF(ISBLANK('Zusatzblatt (Perigon)'!I6968),"",'Zusatzblatt (Perigon)'!I6968)</f>
        <v/>
      </c>
      <c r="D6973" s="97" t="str">
        <f>IF(ISBLANK('Zusatzblatt (Perigon)'!J6968),"",'Zusatzblatt (Perigon)'!J6968)</f>
        <v/>
      </c>
      <c r="E6973" s="64" t="str">
        <f>IF(ISBLANK('Zusatzblatt (Perigon)'!K6968),"",'Zusatzblatt (Perigon)'!K6968)</f>
        <v/>
      </c>
      <c r="F6973" s="65"/>
      <c r="G6973" s="64"/>
      <c r="H6973" s="69" t="str">
        <f>IF(ISBLANK('Zusatzblatt (Perigon)'!L6968),"",'Zusatzblatt (Perigon)'!L6968)</f>
        <v/>
      </c>
      <c r="I6973" s="69" t="str">
        <f>IF(ISBLANK('Zusatzblatt (Perigon)'!M6968),"",'Zusatzblatt (Perigon)'!M6968)</f>
        <v/>
      </c>
      <c r="J6973" s="98" t="str">
        <f>IF(ISBLANK('Zusatzblatt (Perigon)'!N6968),"",'Zusatzblatt (Perigon)'!N6968)</f>
        <v/>
      </c>
      <c r="K6973" s="99" t="str">
        <f>IF(ISBLANK('Zusatzblatt (Perigon)'!J6968),"",'Zusatzblatt (Perigon)'!T6968)</f>
        <v/>
      </c>
      <c r="L6973" s="95" t="str">
        <f>IF(ISBLANK('Zusatzblatt (Perigon)'!O6968),"",'Zusatzblatt (Perigon)'!O6968)</f>
        <v/>
      </c>
      <c r="M6973" s="95" t="str">
        <f>IF(ISBLANK('Zusatzblatt (Perigon)'!R6968),"",'Zusatzblatt (Perigon)'!R6968)</f>
        <v/>
      </c>
      <c r="N6973" s="95" t="str">
        <f>IF(ISBLANK('Zusatzblatt (Perigon)'!P6968),"",'Zusatzblatt (Perigon)'!P6968)</f>
        <v/>
      </c>
      <c r="O6973" s="38" t="str">
        <f>IF($L6973="","",VLOOKUP($R6973,Tarife!$A$2:$R$599,13,FALSE))</f>
        <v/>
      </c>
      <c r="P6973" s="38" t="str">
        <f t="shared" si="108"/>
        <v/>
      </c>
      <c r="R6973" s="100" t="str">
        <f>Zusammenzug!$C$25&amp;"-"&amp;Zusammenzug!$A$7&amp;"-"&amp;Leistungen!L6973</f>
        <v>2026-Nicht beauftragte Spitex-Organisation-</v>
      </c>
    </row>
    <row r="6974" spans="1:18" x14ac:dyDescent="0.2">
      <c r="A6974" s="95" t="str">
        <f>IF(ISBLANK('Zusatzblatt (Perigon)'!E6969),"",'Zusatzblatt (Perigon)'!E6969)</f>
        <v/>
      </c>
      <c r="B6974" s="95" t="str">
        <f>IF(ISBLANK('Zusatzblatt (Perigon)'!G6969),"",'Zusatzblatt (Perigon)'!G6969)</f>
        <v/>
      </c>
      <c r="C6974" s="96" t="str">
        <f>IF(ISBLANK('Zusatzblatt (Perigon)'!I6969),"",'Zusatzblatt (Perigon)'!I6969)</f>
        <v/>
      </c>
      <c r="D6974" s="97" t="str">
        <f>IF(ISBLANK('Zusatzblatt (Perigon)'!J6969),"",'Zusatzblatt (Perigon)'!J6969)</f>
        <v/>
      </c>
      <c r="E6974" s="64" t="str">
        <f>IF(ISBLANK('Zusatzblatt (Perigon)'!K6969),"",'Zusatzblatt (Perigon)'!K6969)</f>
        <v/>
      </c>
      <c r="F6974" s="65"/>
      <c r="G6974" s="64"/>
      <c r="H6974" s="69" t="str">
        <f>IF(ISBLANK('Zusatzblatt (Perigon)'!L6969),"",'Zusatzblatt (Perigon)'!L6969)</f>
        <v/>
      </c>
      <c r="I6974" s="69" t="str">
        <f>IF(ISBLANK('Zusatzblatt (Perigon)'!M6969),"",'Zusatzblatt (Perigon)'!M6969)</f>
        <v/>
      </c>
      <c r="J6974" s="98" t="str">
        <f>IF(ISBLANK('Zusatzblatt (Perigon)'!N6969),"",'Zusatzblatt (Perigon)'!N6969)</f>
        <v/>
      </c>
      <c r="K6974" s="99" t="str">
        <f>IF(ISBLANK('Zusatzblatt (Perigon)'!J6969),"",'Zusatzblatt (Perigon)'!T6969)</f>
        <v/>
      </c>
      <c r="L6974" s="95" t="str">
        <f>IF(ISBLANK('Zusatzblatt (Perigon)'!O6969),"",'Zusatzblatt (Perigon)'!O6969)</f>
        <v/>
      </c>
      <c r="M6974" s="95" t="str">
        <f>IF(ISBLANK('Zusatzblatt (Perigon)'!R6969),"",'Zusatzblatt (Perigon)'!R6969)</f>
        <v/>
      </c>
      <c r="N6974" s="95" t="str">
        <f>IF(ISBLANK('Zusatzblatt (Perigon)'!P6969),"",'Zusatzblatt (Perigon)'!P6969)</f>
        <v/>
      </c>
      <c r="O6974" s="38" t="str">
        <f>IF($L6974="","",VLOOKUP($R6974,Tarife!$A$2:$R$599,13,FALSE))</f>
        <v/>
      </c>
      <c r="P6974" s="38" t="str">
        <f t="shared" si="108"/>
        <v/>
      </c>
      <c r="R6974" s="100" t="str">
        <f>Zusammenzug!$C$25&amp;"-"&amp;Zusammenzug!$A$7&amp;"-"&amp;Leistungen!L6974</f>
        <v>2026-Nicht beauftragte Spitex-Organisation-</v>
      </c>
    </row>
    <row r="6975" spans="1:18" x14ac:dyDescent="0.2">
      <c r="A6975" s="95" t="str">
        <f>IF(ISBLANK('Zusatzblatt (Perigon)'!E6970),"",'Zusatzblatt (Perigon)'!E6970)</f>
        <v/>
      </c>
      <c r="B6975" s="95" t="str">
        <f>IF(ISBLANK('Zusatzblatt (Perigon)'!G6970),"",'Zusatzblatt (Perigon)'!G6970)</f>
        <v/>
      </c>
      <c r="C6975" s="96" t="str">
        <f>IF(ISBLANK('Zusatzblatt (Perigon)'!I6970),"",'Zusatzblatt (Perigon)'!I6970)</f>
        <v/>
      </c>
      <c r="D6975" s="97" t="str">
        <f>IF(ISBLANK('Zusatzblatt (Perigon)'!J6970),"",'Zusatzblatt (Perigon)'!J6970)</f>
        <v/>
      </c>
      <c r="E6975" s="64" t="str">
        <f>IF(ISBLANK('Zusatzblatt (Perigon)'!K6970),"",'Zusatzblatt (Perigon)'!K6970)</f>
        <v/>
      </c>
      <c r="F6975" s="65"/>
      <c r="G6975" s="64"/>
      <c r="H6975" s="69" t="str">
        <f>IF(ISBLANK('Zusatzblatt (Perigon)'!L6970),"",'Zusatzblatt (Perigon)'!L6970)</f>
        <v/>
      </c>
      <c r="I6975" s="69" t="str">
        <f>IF(ISBLANK('Zusatzblatt (Perigon)'!M6970),"",'Zusatzblatt (Perigon)'!M6970)</f>
        <v/>
      </c>
      <c r="J6975" s="98" t="str">
        <f>IF(ISBLANK('Zusatzblatt (Perigon)'!N6970),"",'Zusatzblatt (Perigon)'!N6970)</f>
        <v/>
      </c>
      <c r="K6975" s="99" t="str">
        <f>IF(ISBLANK('Zusatzblatt (Perigon)'!J6970),"",'Zusatzblatt (Perigon)'!T6970)</f>
        <v/>
      </c>
      <c r="L6975" s="95" t="str">
        <f>IF(ISBLANK('Zusatzblatt (Perigon)'!O6970),"",'Zusatzblatt (Perigon)'!O6970)</f>
        <v/>
      </c>
      <c r="M6975" s="95" t="str">
        <f>IF(ISBLANK('Zusatzblatt (Perigon)'!R6970),"",'Zusatzblatt (Perigon)'!R6970)</f>
        <v/>
      </c>
      <c r="N6975" s="95" t="str">
        <f>IF(ISBLANK('Zusatzblatt (Perigon)'!P6970),"",'Zusatzblatt (Perigon)'!P6970)</f>
        <v/>
      </c>
      <c r="O6975" s="38" t="str">
        <f>IF($L6975="","",VLOOKUP($R6975,Tarife!$A$2:$R$599,13,FALSE))</f>
        <v/>
      </c>
      <c r="P6975" s="38" t="str">
        <f t="shared" si="108"/>
        <v/>
      </c>
      <c r="R6975" s="100" t="str">
        <f>Zusammenzug!$C$25&amp;"-"&amp;Zusammenzug!$A$7&amp;"-"&amp;Leistungen!L6975</f>
        <v>2026-Nicht beauftragte Spitex-Organisation-</v>
      </c>
    </row>
    <row r="6976" spans="1:18" x14ac:dyDescent="0.2">
      <c r="A6976" s="95" t="str">
        <f>IF(ISBLANK('Zusatzblatt (Perigon)'!E6971),"",'Zusatzblatt (Perigon)'!E6971)</f>
        <v/>
      </c>
      <c r="B6976" s="95" t="str">
        <f>IF(ISBLANK('Zusatzblatt (Perigon)'!G6971),"",'Zusatzblatt (Perigon)'!G6971)</f>
        <v/>
      </c>
      <c r="C6976" s="96" t="str">
        <f>IF(ISBLANK('Zusatzblatt (Perigon)'!I6971),"",'Zusatzblatt (Perigon)'!I6971)</f>
        <v/>
      </c>
      <c r="D6976" s="97" t="str">
        <f>IF(ISBLANK('Zusatzblatt (Perigon)'!J6971),"",'Zusatzblatt (Perigon)'!J6971)</f>
        <v/>
      </c>
      <c r="E6976" s="64" t="str">
        <f>IF(ISBLANK('Zusatzblatt (Perigon)'!K6971),"",'Zusatzblatt (Perigon)'!K6971)</f>
        <v/>
      </c>
      <c r="F6976" s="65"/>
      <c r="G6976" s="64"/>
      <c r="H6976" s="69" t="str">
        <f>IF(ISBLANK('Zusatzblatt (Perigon)'!L6971),"",'Zusatzblatt (Perigon)'!L6971)</f>
        <v/>
      </c>
      <c r="I6976" s="69" t="str">
        <f>IF(ISBLANK('Zusatzblatt (Perigon)'!M6971),"",'Zusatzblatt (Perigon)'!M6971)</f>
        <v/>
      </c>
      <c r="J6976" s="98" t="str">
        <f>IF(ISBLANK('Zusatzblatt (Perigon)'!N6971),"",'Zusatzblatt (Perigon)'!N6971)</f>
        <v/>
      </c>
      <c r="K6976" s="99" t="str">
        <f>IF(ISBLANK('Zusatzblatt (Perigon)'!J6971),"",'Zusatzblatt (Perigon)'!T6971)</f>
        <v/>
      </c>
      <c r="L6976" s="95" t="str">
        <f>IF(ISBLANK('Zusatzblatt (Perigon)'!O6971),"",'Zusatzblatt (Perigon)'!O6971)</f>
        <v/>
      </c>
      <c r="M6976" s="95" t="str">
        <f>IF(ISBLANK('Zusatzblatt (Perigon)'!R6971),"",'Zusatzblatt (Perigon)'!R6971)</f>
        <v/>
      </c>
      <c r="N6976" s="95" t="str">
        <f>IF(ISBLANK('Zusatzblatt (Perigon)'!P6971),"",'Zusatzblatt (Perigon)'!P6971)</f>
        <v/>
      </c>
      <c r="O6976" s="38" t="str">
        <f>IF($L6976="","",VLOOKUP($R6976,Tarife!$A$2:$R$599,13,FALSE))</f>
        <v/>
      </c>
      <c r="P6976" s="38" t="str">
        <f t="shared" si="108"/>
        <v/>
      </c>
      <c r="R6976" s="100" t="str">
        <f>Zusammenzug!$C$25&amp;"-"&amp;Zusammenzug!$A$7&amp;"-"&amp;Leistungen!L6976</f>
        <v>2026-Nicht beauftragte Spitex-Organisation-</v>
      </c>
    </row>
    <row r="6977" spans="1:18" x14ac:dyDescent="0.2">
      <c r="A6977" s="95" t="str">
        <f>IF(ISBLANK('Zusatzblatt (Perigon)'!E6972),"",'Zusatzblatt (Perigon)'!E6972)</f>
        <v/>
      </c>
      <c r="B6977" s="95" t="str">
        <f>IF(ISBLANK('Zusatzblatt (Perigon)'!G6972),"",'Zusatzblatt (Perigon)'!G6972)</f>
        <v/>
      </c>
      <c r="C6977" s="96" t="str">
        <f>IF(ISBLANK('Zusatzblatt (Perigon)'!I6972),"",'Zusatzblatt (Perigon)'!I6972)</f>
        <v/>
      </c>
      <c r="D6977" s="97" t="str">
        <f>IF(ISBLANK('Zusatzblatt (Perigon)'!J6972),"",'Zusatzblatt (Perigon)'!J6972)</f>
        <v/>
      </c>
      <c r="E6977" s="64" t="str">
        <f>IF(ISBLANK('Zusatzblatt (Perigon)'!K6972),"",'Zusatzblatt (Perigon)'!K6972)</f>
        <v/>
      </c>
      <c r="F6977" s="65"/>
      <c r="G6977" s="64"/>
      <c r="H6977" s="69" t="str">
        <f>IF(ISBLANK('Zusatzblatt (Perigon)'!L6972),"",'Zusatzblatt (Perigon)'!L6972)</f>
        <v/>
      </c>
      <c r="I6977" s="69" t="str">
        <f>IF(ISBLANK('Zusatzblatt (Perigon)'!M6972),"",'Zusatzblatt (Perigon)'!M6972)</f>
        <v/>
      </c>
      <c r="J6977" s="98" t="str">
        <f>IF(ISBLANK('Zusatzblatt (Perigon)'!N6972),"",'Zusatzblatt (Perigon)'!N6972)</f>
        <v/>
      </c>
      <c r="K6977" s="99" t="str">
        <f>IF(ISBLANK('Zusatzblatt (Perigon)'!J6972),"",'Zusatzblatt (Perigon)'!T6972)</f>
        <v/>
      </c>
      <c r="L6977" s="95" t="str">
        <f>IF(ISBLANK('Zusatzblatt (Perigon)'!O6972),"",'Zusatzblatt (Perigon)'!O6972)</f>
        <v/>
      </c>
      <c r="M6977" s="95" t="str">
        <f>IF(ISBLANK('Zusatzblatt (Perigon)'!R6972),"",'Zusatzblatt (Perigon)'!R6972)</f>
        <v/>
      </c>
      <c r="N6977" s="95" t="str">
        <f>IF(ISBLANK('Zusatzblatt (Perigon)'!P6972),"",'Zusatzblatt (Perigon)'!P6972)</f>
        <v/>
      </c>
      <c r="O6977" s="38" t="str">
        <f>IF($L6977="","",VLOOKUP($R6977,Tarife!$A$2:$R$599,13,FALSE))</f>
        <v/>
      </c>
      <c r="P6977" s="38" t="str">
        <f t="shared" si="108"/>
        <v/>
      </c>
      <c r="R6977" s="100" t="str">
        <f>Zusammenzug!$C$25&amp;"-"&amp;Zusammenzug!$A$7&amp;"-"&amp;Leistungen!L6977</f>
        <v>2026-Nicht beauftragte Spitex-Organisation-</v>
      </c>
    </row>
    <row r="6978" spans="1:18" x14ac:dyDescent="0.2">
      <c r="A6978" s="95" t="str">
        <f>IF(ISBLANK('Zusatzblatt (Perigon)'!E6973),"",'Zusatzblatt (Perigon)'!E6973)</f>
        <v/>
      </c>
      <c r="B6978" s="95" t="str">
        <f>IF(ISBLANK('Zusatzblatt (Perigon)'!G6973),"",'Zusatzblatt (Perigon)'!G6973)</f>
        <v/>
      </c>
      <c r="C6978" s="96" t="str">
        <f>IF(ISBLANK('Zusatzblatt (Perigon)'!I6973),"",'Zusatzblatt (Perigon)'!I6973)</f>
        <v/>
      </c>
      <c r="D6978" s="97" t="str">
        <f>IF(ISBLANK('Zusatzblatt (Perigon)'!J6973),"",'Zusatzblatt (Perigon)'!J6973)</f>
        <v/>
      </c>
      <c r="E6978" s="64" t="str">
        <f>IF(ISBLANK('Zusatzblatt (Perigon)'!K6973),"",'Zusatzblatt (Perigon)'!K6973)</f>
        <v/>
      </c>
      <c r="F6978" s="65"/>
      <c r="G6978" s="64"/>
      <c r="H6978" s="69" t="str">
        <f>IF(ISBLANK('Zusatzblatt (Perigon)'!L6973),"",'Zusatzblatt (Perigon)'!L6973)</f>
        <v/>
      </c>
      <c r="I6978" s="69" t="str">
        <f>IF(ISBLANK('Zusatzblatt (Perigon)'!M6973),"",'Zusatzblatt (Perigon)'!M6973)</f>
        <v/>
      </c>
      <c r="J6978" s="98" t="str">
        <f>IF(ISBLANK('Zusatzblatt (Perigon)'!N6973),"",'Zusatzblatt (Perigon)'!N6973)</f>
        <v/>
      </c>
      <c r="K6978" s="99" t="str">
        <f>IF(ISBLANK('Zusatzblatt (Perigon)'!J6973),"",'Zusatzblatt (Perigon)'!T6973)</f>
        <v/>
      </c>
      <c r="L6978" s="95" t="str">
        <f>IF(ISBLANK('Zusatzblatt (Perigon)'!O6973),"",'Zusatzblatt (Perigon)'!O6973)</f>
        <v/>
      </c>
      <c r="M6978" s="95" t="str">
        <f>IF(ISBLANK('Zusatzblatt (Perigon)'!R6973),"",'Zusatzblatt (Perigon)'!R6973)</f>
        <v/>
      </c>
      <c r="N6978" s="95" t="str">
        <f>IF(ISBLANK('Zusatzblatt (Perigon)'!P6973),"",'Zusatzblatt (Perigon)'!P6973)</f>
        <v/>
      </c>
      <c r="O6978" s="38" t="str">
        <f>IF($L6978="","",VLOOKUP($R6978,Tarife!$A$2:$R$599,13,FALSE))</f>
        <v/>
      </c>
      <c r="P6978" s="38" t="str">
        <f t="shared" si="108"/>
        <v/>
      </c>
      <c r="R6978" s="100" t="str">
        <f>Zusammenzug!$C$25&amp;"-"&amp;Zusammenzug!$A$7&amp;"-"&amp;Leistungen!L6978</f>
        <v>2026-Nicht beauftragte Spitex-Organisation-</v>
      </c>
    </row>
    <row r="6979" spans="1:18" x14ac:dyDescent="0.2">
      <c r="A6979" s="95" t="str">
        <f>IF(ISBLANK('Zusatzblatt (Perigon)'!E6974),"",'Zusatzblatt (Perigon)'!E6974)</f>
        <v/>
      </c>
      <c r="B6979" s="95" t="str">
        <f>IF(ISBLANK('Zusatzblatt (Perigon)'!G6974),"",'Zusatzblatt (Perigon)'!G6974)</f>
        <v/>
      </c>
      <c r="C6979" s="96" t="str">
        <f>IF(ISBLANK('Zusatzblatt (Perigon)'!I6974),"",'Zusatzblatt (Perigon)'!I6974)</f>
        <v/>
      </c>
      <c r="D6979" s="97" t="str">
        <f>IF(ISBLANK('Zusatzblatt (Perigon)'!J6974),"",'Zusatzblatt (Perigon)'!J6974)</f>
        <v/>
      </c>
      <c r="E6979" s="64" t="str">
        <f>IF(ISBLANK('Zusatzblatt (Perigon)'!K6974),"",'Zusatzblatt (Perigon)'!K6974)</f>
        <v/>
      </c>
      <c r="F6979" s="65"/>
      <c r="G6979" s="64"/>
      <c r="H6979" s="69" t="str">
        <f>IF(ISBLANK('Zusatzblatt (Perigon)'!L6974),"",'Zusatzblatt (Perigon)'!L6974)</f>
        <v/>
      </c>
      <c r="I6979" s="69" t="str">
        <f>IF(ISBLANK('Zusatzblatt (Perigon)'!M6974),"",'Zusatzblatt (Perigon)'!M6974)</f>
        <v/>
      </c>
      <c r="J6979" s="98" t="str">
        <f>IF(ISBLANK('Zusatzblatt (Perigon)'!N6974),"",'Zusatzblatt (Perigon)'!N6974)</f>
        <v/>
      </c>
      <c r="K6979" s="99" t="str">
        <f>IF(ISBLANK('Zusatzblatt (Perigon)'!J6974),"",'Zusatzblatt (Perigon)'!T6974)</f>
        <v/>
      </c>
      <c r="L6979" s="95" t="str">
        <f>IF(ISBLANK('Zusatzblatt (Perigon)'!O6974),"",'Zusatzblatt (Perigon)'!O6974)</f>
        <v/>
      </c>
      <c r="M6979" s="95" t="str">
        <f>IF(ISBLANK('Zusatzblatt (Perigon)'!R6974),"",'Zusatzblatt (Perigon)'!R6974)</f>
        <v/>
      </c>
      <c r="N6979" s="95" t="str">
        <f>IF(ISBLANK('Zusatzblatt (Perigon)'!P6974),"",'Zusatzblatt (Perigon)'!P6974)</f>
        <v/>
      </c>
      <c r="O6979" s="38" t="str">
        <f>IF($L6979="","",VLOOKUP($R6979,Tarife!$A$2:$R$599,13,FALSE))</f>
        <v/>
      </c>
      <c r="P6979" s="38" t="str">
        <f t="shared" si="108"/>
        <v/>
      </c>
      <c r="R6979" s="100" t="str">
        <f>Zusammenzug!$C$25&amp;"-"&amp;Zusammenzug!$A$7&amp;"-"&amp;Leistungen!L6979</f>
        <v>2026-Nicht beauftragte Spitex-Organisation-</v>
      </c>
    </row>
    <row r="6980" spans="1:18" x14ac:dyDescent="0.2">
      <c r="A6980" s="95" t="str">
        <f>IF(ISBLANK('Zusatzblatt (Perigon)'!E6975),"",'Zusatzblatt (Perigon)'!E6975)</f>
        <v/>
      </c>
      <c r="B6980" s="95" t="str">
        <f>IF(ISBLANK('Zusatzblatt (Perigon)'!G6975),"",'Zusatzblatt (Perigon)'!G6975)</f>
        <v/>
      </c>
      <c r="C6980" s="96" t="str">
        <f>IF(ISBLANK('Zusatzblatt (Perigon)'!I6975),"",'Zusatzblatt (Perigon)'!I6975)</f>
        <v/>
      </c>
      <c r="D6980" s="97" t="str">
        <f>IF(ISBLANK('Zusatzblatt (Perigon)'!J6975),"",'Zusatzblatt (Perigon)'!J6975)</f>
        <v/>
      </c>
      <c r="E6980" s="64" t="str">
        <f>IF(ISBLANK('Zusatzblatt (Perigon)'!K6975),"",'Zusatzblatt (Perigon)'!K6975)</f>
        <v/>
      </c>
      <c r="F6980" s="65"/>
      <c r="G6980" s="64"/>
      <c r="H6980" s="69" t="str">
        <f>IF(ISBLANK('Zusatzblatt (Perigon)'!L6975),"",'Zusatzblatt (Perigon)'!L6975)</f>
        <v/>
      </c>
      <c r="I6980" s="69" t="str">
        <f>IF(ISBLANK('Zusatzblatt (Perigon)'!M6975),"",'Zusatzblatt (Perigon)'!M6975)</f>
        <v/>
      </c>
      <c r="J6980" s="98" t="str">
        <f>IF(ISBLANK('Zusatzblatt (Perigon)'!N6975),"",'Zusatzblatt (Perigon)'!N6975)</f>
        <v/>
      </c>
      <c r="K6980" s="99" t="str">
        <f>IF(ISBLANK('Zusatzblatt (Perigon)'!J6975),"",'Zusatzblatt (Perigon)'!T6975)</f>
        <v/>
      </c>
      <c r="L6980" s="95" t="str">
        <f>IF(ISBLANK('Zusatzblatt (Perigon)'!O6975),"",'Zusatzblatt (Perigon)'!O6975)</f>
        <v/>
      </c>
      <c r="M6980" s="95" t="str">
        <f>IF(ISBLANK('Zusatzblatt (Perigon)'!R6975),"",'Zusatzblatt (Perigon)'!R6975)</f>
        <v/>
      </c>
      <c r="N6980" s="95" t="str">
        <f>IF(ISBLANK('Zusatzblatt (Perigon)'!P6975),"",'Zusatzblatt (Perigon)'!P6975)</f>
        <v/>
      </c>
      <c r="O6980" s="38" t="str">
        <f>IF($L6980="","",VLOOKUP($R6980,Tarife!$A$2:$R$599,13,FALSE))</f>
        <v/>
      </c>
      <c r="P6980" s="38" t="str">
        <f t="shared" si="108"/>
        <v/>
      </c>
      <c r="R6980" s="100" t="str">
        <f>Zusammenzug!$C$25&amp;"-"&amp;Zusammenzug!$A$7&amp;"-"&amp;Leistungen!L6980</f>
        <v>2026-Nicht beauftragte Spitex-Organisation-</v>
      </c>
    </row>
    <row r="6981" spans="1:18" x14ac:dyDescent="0.2">
      <c r="A6981" s="95" t="str">
        <f>IF(ISBLANK('Zusatzblatt (Perigon)'!E6976),"",'Zusatzblatt (Perigon)'!E6976)</f>
        <v/>
      </c>
      <c r="B6981" s="95" t="str">
        <f>IF(ISBLANK('Zusatzblatt (Perigon)'!G6976),"",'Zusatzblatt (Perigon)'!G6976)</f>
        <v/>
      </c>
      <c r="C6981" s="96" t="str">
        <f>IF(ISBLANK('Zusatzblatt (Perigon)'!I6976),"",'Zusatzblatt (Perigon)'!I6976)</f>
        <v/>
      </c>
      <c r="D6981" s="97" t="str">
        <f>IF(ISBLANK('Zusatzblatt (Perigon)'!J6976),"",'Zusatzblatt (Perigon)'!J6976)</f>
        <v/>
      </c>
      <c r="E6981" s="64" t="str">
        <f>IF(ISBLANK('Zusatzblatt (Perigon)'!K6976),"",'Zusatzblatt (Perigon)'!K6976)</f>
        <v/>
      </c>
      <c r="F6981" s="65"/>
      <c r="G6981" s="64"/>
      <c r="H6981" s="69" t="str">
        <f>IF(ISBLANK('Zusatzblatt (Perigon)'!L6976),"",'Zusatzblatt (Perigon)'!L6976)</f>
        <v/>
      </c>
      <c r="I6981" s="69" t="str">
        <f>IF(ISBLANK('Zusatzblatt (Perigon)'!M6976),"",'Zusatzblatt (Perigon)'!M6976)</f>
        <v/>
      </c>
      <c r="J6981" s="98" t="str">
        <f>IF(ISBLANK('Zusatzblatt (Perigon)'!N6976),"",'Zusatzblatt (Perigon)'!N6976)</f>
        <v/>
      </c>
      <c r="K6981" s="99" t="str">
        <f>IF(ISBLANK('Zusatzblatt (Perigon)'!J6976),"",'Zusatzblatt (Perigon)'!T6976)</f>
        <v/>
      </c>
      <c r="L6981" s="95" t="str">
        <f>IF(ISBLANK('Zusatzblatt (Perigon)'!O6976),"",'Zusatzblatt (Perigon)'!O6976)</f>
        <v/>
      </c>
      <c r="M6981" s="95" t="str">
        <f>IF(ISBLANK('Zusatzblatt (Perigon)'!R6976),"",'Zusatzblatt (Perigon)'!R6976)</f>
        <v/>
      </c>
      <c r="N6981" s="95" t="str">
        <f>IF(ISBLANK('Zusatzblatt (Perigon)'!P6976),"",'Zusatzblatt (Perigon)'!P6976)</f>
        <v/>
      </c>
      <c r="O6981" s="38" t="str">
        <f>IF($L6981="","",VLOOKUP($R6981,Tarife!$A$2:$R$599,13,FALSE))</f>
        <v/>
      </c>
      <c r="P6981" s="38" t="str">
        <f t="shared" si="108"/>
        <v/>
      </c>
      <c r="R6981" s="100" t="str">
        <f>Zusammenzug!$C$25&amp;"-"&amp;Zusammenzug!$A$7&amp;"-"&amp;Leistungen!L6981</f>
        <v>2026-Nicht beauftragte Spitex-Organisation-</v>
      </c>
    </row>
    <row r="6982" spans="1:18" x14ac:dyDescent="0.2">
      <c r="A6982" s="95" t="str">
        <f>IF(ISBLANK('Zusatzblatt (Perigon)'!E6977),"",'Zusatzblatt (Perigon)'!E6977)</f>
        <v/>
      </c>
      <c r="B6982" s="95" t="str">
        <f>IF(ISBLANK('Zusatzblatt (Perigon)'!G6977),"",'Zusatzblatt (Perigon)'!G6977)</f>
        <v/>
      </c>
      <c r="C6982" s="96" t="str">
        <f>IF(ISBLANK('Zusatzblatt (Perigon)'!I6977),"",'Zusatzblatt (Perigon)'!I6977)</f>
        <v/>
      </c>
      <c r="D6982" s="97" t="str">
        <f>IF(ISBLANK('Zusatzblatt (Perigon)'!J6977),"",'Zusatzblatt (Perigon)'!J6977)</f>
        <v/>
      </c>
      <c r="E6982" s="64" t="str">
        <f>IF(ISBLANK('Zusatzblatt (Perigon)'!K6977),"",'Zusatzblatt (Perigon)'!K6977)</f>
        <v/>
      </c>
      <c r="F6982" s="65"/>
      <c r="G6982" s="64"/>
      <c r="H6982" s="69" t="str">
        <f>IF(ISBLANK('Zusatzblatt (Perigon)'!L6977),"",'Zusatzblatt (Perigon)'!L6977)</f>
        <v/>
      </c>
      <c r="I6982" s="69" t="str">
        <f>IF(ISBLANK('Zusatzblatt (Perigon)'!M6977),"",'Zusatzblatt (Perigon)'!M6977)</f>
        <v/>
      </c>
      <c r="J6982" s="98" t="str">
        <f>IF(ISBLANK('Zusatzblatt (Perigon)'!N6977),"",'Zusatzblatt (Perigon)'!N6977)</f>
        <v/>
      </c>
      <c r="K6982" s="99" t="str">
        <f>IF(ISBLANK('Zusatzblatt (Perigon)'!J6977),"",'Zusatzblatt (Perigon)'!T6977)</f>
        <v/>
      </c>
      <c r="L6982" s="95" t="str">
        <f>IF(ISBLANK('Zusatzblatt (Perigon)'!O6977),"",'Zusatzblatt (Perigon)'!O6977)</f>
        <v/>
      </c>
      <c r="M6982" s="95" t="str">
        <f>IF(ISBLANK('Zusatzblatt (Perigon)'!R6977),"",'Zusatzblatt (Perigon)'!R6977)</f>
        <v/>
      </c>
      <c r="N6982" s="95" t="str">
        <f>IF(ISBLANK('Zusatzblatt (Perigon)'!P6977),"",'Zusatzblatt (Perigon)'!P6977)</f>
        <v/>
      </c>
      <c r="O6982" s="38" t="str">
        <f>IF($L6982="","",VLOOKUP($R6982,Tarife!$A$2:$R$599,13,FALSE))</f>
        <v/>
      </c>
      <c r="P6982" s="38" t="str">
        <f t="shared" si="108"/>
        <v/>
      </c>
      <c r="R6982" s="100" t="str">
        <f>Zusammenzug!$C$25&amp;"-"&amp;Zusammenzug!$A$7&amp;"-"&amp;Leistungen!L6982</f>
        <v>2026-Nicht beauftragte Spitex-Organisation-</v>
      </c>
    </row>
    <row r="6983" spans="1:18" x14ac:dyDescent="0.2">
      <c r="A6983" s="95" t="str">
        <f>IF(ISBLANK('Zusatzblatt (Perigon)'!E6978),"",'Zusatzblatt (Perigon)'!E6978)</f>
        <v/>
      </c>
      <c r="B6983" s="95" t="str">
        <f>IF(ISBLANK('Zusatzblatt (Perigon)'!G6978),"",'Zusatzblatt (Perigon)'!G6978)</f>
        <v/>
      </c>
      <c r="C6983" s="96" t="str">
        <f>IF(ISBLANK('Zusatzblatt (Perigon)'!I6978),"",'Zusatzblatt (Perigon)'!I6978)</f>
        <v/>
      </c>
      <c r="D6983" s="97" t="str">
        <f>IF(ISBLANK('Zusatzblatt (Perigon)'!J6978),"",'Zusatzblatt (Perigon)'!J6978)</f>
        <v/>
      </c>
      <c r="E6983" s="64" t="str">
        <f>IF(ISBLANK('Zusatzblatt (Perigon)'!K6978),"",'Zusatzblatt (Perigon)'!K6978)</f>
        <v/>
      </c>
      <c r="F6983" s="65"/>
      <c r="G6983" s="64"/>
      <c r="H6983" s="69" t="str">
        <f>IF(ISBLANK('Zusatzblatt (Perigon)'!L6978),"",'Zusatzblatt (Perigon)'!L6978)</f>
        <v/>
      </c>
      <c r="I6983" s="69" t="str">
        <f>IF(ISBLANK('Zusatzblatt (Perigon)'!M6978),"",'Zusatzblatt (Perigon)'!M6978)</f>
        <v/>
      </c>
      <c r="J6983" s="98" t="str">
        <f>IF(ISBLANK('Zusatzblatt (Perigon)'!N6978),"",'Zusatzblatt (Perigon)'!N6978)</f>
        <v/>
      </c>
      <c r="K6983" s="99" t="str">
        <f>IF(ISBLANK('Zusatzblatt (Perigon)'!J6978),"",'Zusatzblatt (Perigon)'!T6978)</f>
        <v/>
      </c>
      <c r="L6983" s="95" t="str">
        <f>IF(ISBLANK('Zusatzblatt (Perigon)'!O6978),"",'Zusatzblatt (Perigon)'!O6978)</f>
        <v/>
      </c>
      <c r="M6983" s="95" t="str">
        <f>IF(ISBLANK('Zusatzblatt (Perigon)'!R6978),"",'Zusatzblatt (Perigon)'!R6978)</f>
        <v/>
      </c>
      <c r="N6983" s="95" t="str">
        <f>IF(ISBLANK('Zusatzblatt (Perigon)'!P6978),"",'Zusatzblatt (Perigon)'!P6978)</f>
        <v/>
      </c>
      <c r="O6983" s="38" t="str">
        <f>IF($L6983="","",VLOOKUP($R6983,Tarife!$A$2:$R$599,13,FALSE))</f>
        <v/>
      </c>
      <c r="P6983" s="38" t="str">
        <f t="shared" si="108"/>
        <v/>
      </c>
      <c r="R6983" s="100" t="str">
        <f>Zusammenzug!$C$25&amp;"-"&amp;Zusammenzug!$A$7&amp;"-"&amp;Leistungen!L6983</f>
        <v>2026-Nicht beauftragte Spitex-Organisation-</v>
      </c>
    </row>
    <row r="6984" spans="1:18" x14ac:dyDescent="0.2">
      <c r="A6984" s="95" t="str">
        <f>IF(ISBLANK('Zusatzblatt (Perigon)'!E6979),"",'Zusatzblatt (Perigon)'!E6979)</f>
        <v/>
      </c>
      <c r="B6984" s="95" t="str">
        <f>IF(ISBLANK('Zusatzblatt (Perigon)'!G6979),"",'Zusatzblatt (Perigon)'!G6979)</f>
        <v/>
      </c>
      <c r="C6984" s="96" t="str">
        <f>IF(ISBLANK('Zusatzblatt (Perigon)'!I6979),"",'Zusatzblatt (Perigon)'!I6979)</f>
        <v/>
      </c>
      <c r="D6984" s="97" t="str">
        <f>IF(ISBLANK('Zusatzblatt (Perigon)'!J6979),"",'Zusatzblatt (Perigon)'!J6979)</f>
        <v/>
      </c>
      <c r="E6984" s="64" t="str">
        <f>IF(ISBLANK('Zusatzblatt (Perigon)'!K6979),"",'Zusatzblatt (Perigon)'!K6979)</f>
        <v/>
      </c>
      <c r="F6984" s="65"/>
      <c r="G6984" s="64"/>
      <c r="H6984" s="69" t="str">
        <f>IF(ISBLANK('Zusatzblatt (Perigon)'!L6979),"",'Zusatzblatt (Perigon)'!L6979)</f>
        <v/>
      </c>
      <c r="I6984" s="69" t="str">
        <f>IF(ISBLANK('Zusatzblatt (Perigon)'!M6979),"",'Zusatzblatt (Perigon)'!M6979)</f>
        <v/>
      </c>
      <c r="J6984" s="98" t="str">
        <f>IF(ISBLANK('Zusatzblatt (Perigon)'!N6979),"",'Zusatzblatt (Perigon)'!N6979)</f>
        <v/>
      </c>
      <c r="K6984" s="99" t="str">
        <f>IF(ISBLANK('Zusatzblatt (Perigon)'!J6979),"",'Zusatzblatt (Perigon)'!T6979)</f>
        <v/>
      </c>
      <c r="L6984" s="95" t="str">
        <f>IF(ISBLANK('Zusatzblatt (Perigon)'!O6979),"",'Zusatzblatt (Perigon)'!O6979)</f>
        <v/>
      </c>
      <c r="M6984" s="95" t="str">
        <f>IF(ISBLANK('Zusatzblatt (Perigon)'!R6979),"",'Zusatzblatt (Perigon)'!R6979)</f>
        <v/>
      </c>
      <c r="N6984" s="95" t="str">
        <f>IF(ISBLANK('Zusatzblatt (Perigon)'!P6979),"",'Zusatzblatt (Perigon)'!P6979)</f>
        <v/>
      </c>
      <c r="O6984" s="38" t="str">
        <f>IF($L6984="","",VLOOKUP($R6984,Tarife!$A$2:$R$599,13,FALSE))</f>
        <v/>
      </c>
      <c r="P6984" s="38" t="str">
        <f t="shared" ref="P6984:P7047" si="109">IF(L6984="","",IF(AND($L6984="Pabe",N6984&lt;O6984),M6984*O6984,IF(N6984&lt;O6984,M6984*N6984,M6984*O6984)))</f>
        <v/>
      </c>
      <c r="R6984" s="100" t="str">
        <f>Zusammenzug!$C$25&amp;"-"&amp;Zusammenzug!$A$7&amp;"-"&amp;Leistungen!L6984</f>
        <v>2026-Nicht beauftragte Spitex-Organisation-</v>
      </c>
    </row>
    <row r="6985" spans="1:18" x14ac:dyDescent="0.2">
      <c r="A6985" s="95" t="str">
        <f>IF(ISBLANK('Zusatzblatt (Perigon)'!E6980),"",'Zusatzblatt (Perigon)'!E6980)</f>
        <v/>
      </c>
      <c r="B6985" s="95" t="str">
        <f>IF(ISBLANK('Zusatzblatt (Perigon)'!G6980),"",'Zusatzblatt (Perigon)'!G6980)</f>
        <v/>
      </c>
      <c r="C6985" s="96" t="str">
        <f>IF(ISBLANK('Zusatzblatt (Perigon)'!I6980),"",'Zusatzblatt (Perigon)'!I6980)</f>
        <v/>
      </c>
      <c r="D6985" s="97" t="str">
        <f>IF(ISBLANK('Zusatzblatt (Perigon)'!J6980),"",'Zusatzblatt (Perigon)'!J6980)</f>
        <v/>
      </c>
      <c r="E6985" s="64" t="str">
        <f>IF(ISBLANK('Zusatzblatt (Perigon)'!K6980),"",'Zusatzblatt (Perigon)'!K6980)</f>
        <v/>
      </c>
      <c r="F6985" s="65"/>
      <c r="G6985" s="64"/>
      <c r="H6985" s="69" t="str">
        <f>IF(ISBLANK('Zusatzblatt (Perigon)'!L6980),"",'Zusatzblatt (Perigon)'!L6980)</f>
        <v/>
      </c>
      <c r="I6985" s="69" t="str">
        <f>IF(ISBLANK('Zusatzblatt (Perigon)'!M6980),"",'Zusatzblatt (Perigon)'!M6980)</f>
        <v/>
      </c>
      <c r="J6985" s="98" t="str">
        <f>IF(ISBLANK('Zusatzblatt (Perigon)'!N6980),"",'Zusatzblatt (Perigon)'!N6980)</f>
        <v/>
      </c>
      <c r="K6985" s="99" t="str">
        <f>IF(ISBLANK('Zusatzblatt (Perigon)'!J6980),"",'Zusatzblatt (Perigon)'!T6980)</f>
        <v/>
      </c>
      <c r="L6985" s="95" t="str">
        <f>IF(ISBLANK('Zusatzblatt (Perigon)'!O6980),"",'Zusatzblatt (Perigon)'!O6980)</f>
        <v/>
      </c>
      <c r="M6985" s="95" t="str">
        <f>IF(ISBLANK('Zusatzblatt (Perigon)'!R6980),"",'Zusatzblatt (Perigon)'!R6980)</f>
        <v/>
      </c>
      <c r="N6985" s="95" t="str">
        <f>IF(ISBLANK('Zusatzblatt (Perigon)'!P6980),"",'Zusatzblatt (Perigon)'!P6980)</f>
        <v/>
      </c>
      <c r="O6985" s="38" t="str">
        <f>IF($L6985="","",VLOOKUP($R6985,Tarife!$A$2:$R$599,13,FALSE))</f>
        <v/>
      </c>
      <c r="P6985" s="38" t="str">
        <f t="shared" si="109"/>
        <v/>
      </c>
      <c r="R6985" s="100" t="str">
        <f>Zusammenzug!$C$25&amp;"-"&amp;Zusammenzug!$A$7&amp;"-"&amp;Leistungen!L6985</f>
        <v>2026-Nicht beauftragte Spitex-Organisation-</v>
      </c>
    </row>
    <row r="6986" spans="1:18" x14ac:dyDescent="0.2">
      <c r="A6986" s="95" t="str">
        <f>IF(ISBLANK('Zusatzblatt (Perigon)'!E6981),"",'Zusatzblatt (Perigon)'!E6981)</f>
        <v/>
      </c>
      <c r="B6986" s="95" t="str">
        <f>IF(ISBLANK('Zusatzblatt (Perigon)'!G6981),"",'Zusatzblatt (Perigon)'!G6981)</f>
        <v/>
      </c>
      <c r="C6986" s="96" t="str">
        <f>IF(ISBLANK('Zusatzblatt (Perigon)'!I6981),"",'Zusatzblatt (Perigon)'!I6981)</f>
        <v/>
      </c>
      <c r="D6986" s="97" t="str">
        <f>IF(ISBLANK('Zusatzblatt (Perigon)'!J6981),"",'Zusatzblatt (Perigon)'!J6981)</f>
        <v/>
      </c>
      <c r="E6986" s="64" t="str">
        <f>IF(ISBLANK('Zusatzblatt (Perigon)'!K6981),"",'Zusatzblatt (Perigon)'!K6981)</f>
        <v/>
      </c>
      <c r="F6986" s="65"/>
      <c r="G6986" s="64"/>
      <c r="H6986" s="69" t="str">
        <f>IF(ISBLANK('Zusatzblatt (Perigon)'!L6981),"",'Zusatzblatt (Perigon)'!L6981)</f>
        <v/>
      </c>
      <c r="I6986" s="69" t="str">
        <f>IF(ISBLANK('Zusatzblatt (Perigon)'!M6981),"",'Zusatzblatt (Perigon)'!M6981)</f>
        <v/>
      </c>
      <c r="J6986" s="98" t="str">
        <f>IF(ISBLANK('Zusatzblatt (Perigon)'!N6981),"",'Zusatzblatt (Perigon)'!N6981)</f>
        <v/>
      </c>
      <c r="K6986" s="99" t="str">
        <f>IF(ISBLANK('Zusatzblatt (Perigon)'!J6981),"",'Zusatzblatt (Perigon)'!T6981)</f>
        <v/>
      </c>
      <c r="L6986" s="95" t="str">
        <f>IF(ISBLANK('Zusatzblatt (Perigon)'!O6981),"",'Zusatzblatt (Perigon)'!O6981)</f>
        <v/>
      </c>
      <c r="M6986" s="95" t="str">
        <f>IF(ISBLANK('Zusatzblatt (Perigon)'!R6981),"",'Zusatzblatt (Perigon)'!R6981)</f>
        <v/>
      </c>
      <c r="N6986" s="95" t="str">
        <f>IF(ISBLANK('Zusatzblatt (Perigon)'!P6981),"",'Zusatzblatt (Perigon)'!P6981)</f>
        <v/>
      </c>
      <c r="O6986" s="38" t="str">
        <f>IF($L6986="","",VLOOKUP($R6986,Tarife!$A$2:$R$599,13,FALSE))</f>
        <v/>
      </c>
      <c r="P6986" s="38" t="str">
        <f t="shared" si="109"/>
        <v/>
      </c>
      <c r="R6986" s="100" t="str">
        <f>Zusammenzug!$C$25&amp;"-"&amp;Zusammenzug!$A$7&amp;"-"&amp;Leistungen!L6986</f>
        <v>2026-Nicht beauftragte Spitex-Organisation-</v>
      </c>
    </row>
    <row r="6987" spans="1:18" x14ac:dyDescent="0.2">
      <c r="A6987" s="95" t="str">
        <f>IF(ISBLANK('Zusatzblatt (Perigon)'!E6982),"",'Zusatzblatt (Perigon)'!E6982)</f>
        <v/>
      </c>
      <c r="B6987" s="95" t="str">
        <f>IF(ISBLANK('Zusatzblatt (Perigon)'!G6982),"",'Zusatzblatt (Perigon)'!G6982)</f>
        <v/>
      </c>
      <c r="C6987" s="96" t="str">
        <f>IF(ISBLANK('Zusatzblatt (Perigon)'!I6982),"",'Zusatzblatt (Perigon)'!I6982)</f>
        <v/>
      </c>
      <c r="D6987" s="97" t="str">
        <f>IF(ISBLANK('Zusatzblatt (Perigon)'!J6982),"",'Zusatzblatt (Perigon)'!J6982)</f>
        <v/>
      </c>
      <c r="E6987" s="64" t="str">
        <f>IF(ISBLANK('Zusatzblatt (Perigon)'!K6982),"",'Zusatzblatt (Perigon)'!K6982)</f>
        <v/>
      </c>
      <c r="F6987" s="65"/>
      <c r="G6987" s="64"/>
      <c r="H6987" s="69" t="str">
        <f>IF(ISBLANK('Zusatzblatt (Perigon)'!L6982),"",'Zusatzblatt (Perigon)'!L6982)</f>
        <v/>
      </c>
      <c r="I6987" s="69" t="str">
        <f>IF(ISBLANK('Zusatzblatt (Perigon)'!M6982),"",'Zusatzblatt (Perigon)'!M6982)</f>
        <v/>
      </c>
      <c r="J6987" s="98" t="str">
        <f>IF(ISBLANK('Zusatzblatt (Perigon)'!N6982),"",'Zusatzblatt (Perigon)'!N6982)</f>
        <v/>
      </c>
      <c r="K6987" s="99" t="str">
        <f>IF(ISBLANK('Zusatzblatt (Perigon)'!J6982),"",'Zusatzblatt (Perigon)'!T6982)</f>
        <v/>
      </c>
      <c r="L6987" s="95" t="str">
        <f>IF(ISBLANK('Zusatzblatt (Perigon)'!O6982),"",'Zusatzblatt (Perigon)'!O6982)</f>
        <v/>
      </c>
      <c r="M6987" s="95" t="str">
        <f>IF(ISBLANK('Zusatzblatt (Perigon)'!R6982),"",'Zusatzblatt (Perigon)'!R6982)</f>
        <v/>
      </c>
      <c r="N6987" s="95" t="str">
        <f>IF(ISBLANK('Zusatzblatt (Perigon)'!P6982),"",'Zusatzblatt (Perigon)'!P6982)</f>
        <v/>
      </c>
      <c r="O6987" s="38" t="str">
        <f>IF($L6987="","",VLOOKUP($R6987,Tarife!$A$2:$R$599,13,FALSE))</f>
        <v/>
      </c>
      <c r="P6987" s="38" t="str">
        <f t="shared" si="109"/>
        <v/>
      </c>
      <c r="R6987" s="100" t="str">
        <f>Zusammenzug!$C$25&amp;"-"&amp;Zusammenzug!$A$7&amp;"-"&amp;Leistungen!L6987</f>
        <v>2026-Nicht beauftragte Spitex-Organisation-</v>
      </c>
    </row>
    <row r="6988" spans="1:18" x14ac:dyDescent="0.2">
      <c r="A6988" s="95" t="str">
        <f>IF(ISBLANK('Zusatzblatt (Perigon)'!E6983),"",'Zusatzblatt (Perigon)'!E6983)</f>
        <v/>
      </c>
      <c r="B6988" s="95" t="str">
        <f>IF(ISBLANK('Zusatzblatt (Perigon)'!G6983),"",'Zusatzblatt (Perigon)'!G6983)</f>
        <v/>
      </c>
      <c r="C6988" s="96" t="str">
        <f>IF(ISBLANK('Zusatzblatt (Perigon)'!I6983),"",'Zusatzblatt (Perigon)'!I6983)</f>
        <v/>
      </c>
      <c r="D6988" s="97" t="str">
        <f>IF(ISBLANK('Zusatzblatt (Perigon)'!J6983),"",'Zusatzblatt (Perigon)'!J6983)</f>
        <v/>
      </c>
      <c r="E6988" s="64" t="str">
        <f>IF(ISBLANK('Zusatzblatt (Perigon)'!K6983),"",'Zusatzblatt (Perigon)'!K6983)</f>
        <v/>
      </c>
      <c r="F6988" s="65"/>
      <c r="G6988" s="64"/>
      <c r="H6988" s="69" t="str">
        <f>IF(ISBLANK('Zusatzblatt (Perigon)'!L6983),"",'Zusatzblatt (Perigon)'!L6983)</f>
        <v/>
      </c>
      <c r="I6988" s="69" t="str">
        <f>IF(ISBLANK('Zusatzblatt (Perigon)'!M6983),"",'Zusatzblatt (Perigon)'!M6983)</f>
        <v/>
      </c>
      <c r="J6988" s="98" t="str">
        <f>IF(ISBLANK('Zusatzblatt (Perigon)'!N6983),"",'Zusatzblatt (Perigon)'!N6983)</f>
        <v/>
      </c>
      <c r="K6988" s="99" t="str">
        <f>IF(ISBLANK('Zusatzblatt (Perigon)'!J6983),"",'Zusatzblatt (Perigon)'!T6983)</f>
        <v/>
      </c>
      <c r="L6988" s="95" t="str">
        <f>IF(ISBLANK('Zusatzblatt (Perigon)'!O6983),"",'Zusatzblatt (Perigon)'!O6983)</f>
        <v/>
      </c>
      <c r="M6988" s="95" t="str">
        <f>IF(ISBLANK('Zusatzblatt (Perigon)'!R6983),"",'Zusatzblatt (Perigon)'!R6983)</f>
        <v/>
      </c>
      <c r="N6988" s="95" t="str">
        <f>IF(ISBLANK('Zusatzblatt (Perigon)'!P6983),"",'Zusatzblatt (Perigon)'!P6983)</f>
        <v/>
      </c>
      <c r="O6988" s="38" t="str">
        <f>IF($L6988="","",VLOOKUP($R6988,Tarife!$A$2:$R$599,13,FALSE))</f>
        <v/>
      </c>
      <c r="P6988" s="38" t="str">
        <f t="shared" si="109"/>
        <v/>
      </c>
      <c r="R6988" s="100" t="str">
        <f>Zusammenzug!$C$25&amp;"-"&amp;Zusammenzug!$A$7&amp;"-"&amp;Leistungen!L6988</f>
        <v>2026-Nicht beauftragte Spitex-Organisation-</v>
      </c>
    </row>
    <row r="6989" spans="1:18" x14ac:dyDescent="0.2">
      <c r="A6989" s="95" t="str">
        <f>IF(ISBLANK('Zusatzblatt (Perigon)'!E6984),"",'Zusatzblatt (Perigon)'!E6984)</f>
        <v/>
      </c>
      <c r="B6989" s="95" t="str">
        <f>IF(ISBLANK('Zusatzblatt (Perigon)'!G6984),"",'Zusatzblatt (Perigon)'!G6984)</f>
        <v/>
      </c>
      <c r="C6989" s="96" t="str">
        <f>IF(ISBLANK('Zusatzblatt (Perigon)'!I6984),"",'Zusatzblatt (Perigon)'!I6984)</f>
        <v/>
      </c>
      <c r="D6989" s="97" t="str">
        <f>IF(ISBLANK('Zusatzblatt (Perigon)'!J6984),"",'Zusatzblatt (Perigon)'!J6984)</f>
        <v/>
      </c>
      <c r="E6989" s="64" t="str">
        <f>IF(ISBLANK('Zusatzblatt (Perigon)'!K6984),"",'Zusatzblatt (Perigon)'!K6984)</f>
        <v/>
      </c>
      <c r="F6989" s="65"/>
      <c r="G6989" s="64"/>
      <c r="H6989" s="69" t="str">
        <f>IF(ISBLANK('Zusatzblatt (Perigon)'!L6984),"",'Zusatzblatt (Perigon)'!L6984)</f>
        <v/>
      </c>
      <c r="I6989" s="69" t="str">
        <f>IF(ISBLANK('Zusatzblatt (Perigon)'!M6984),"",'Zusatzblatt (Perigon)'!M6984)</f>
        <v/>
      </c>
      <c r="J6989" s="98" t="str">
        <f>IF(ISBLANK('Zusatzblatt (Perigon)'!N6984),"",'Zusatzblatt (Perigon)'!N6984)</f>
        <v/>
      </c>
      <c r="K6989" s="99" t="str">
        <f>IF(ISBLANK('Zusatzblatt (Perigon)'!J6984),"",'Zusatzblatt (Perigon)'!T6984)</f>
        <v/>
      </c>
      <c r="L6989" s="95" t="str">
        <f>IF(ISBLANK('Zusatzblatt (Perigon)'!O6984),"",'Zusatzblatt (Perigon)'!O6984)</f>
        <v/>
      </c>
      <c r="M6989" s="95" t="str">
        <f>IF(ISBLANK('Zusatzblatt (Perigon)'!R6984),"",'Zusatzblatt (Perigon)'!R6984)</f>
        <v/>
      </c>
      <c r="N6989" s="95" t="str">
        <f>IF(ISBLANK('Zusatzblatt (Perigon)'!P6984),"",'Zusatzblatt (Perigon)'!P6984)</f>
        <v/>
      </c>
      <c r="O6989" s="38" t="str">
        <f>IF($L6989="","",VLOOKUP($R6989,Tarife!$A$2:$R$599,13,FALSE))</f>
        <v/>
      </c>
      <c r="P6989" s="38" t="str">
        <f t="shared" si="109"/>
        <v/>
      </c>
      <c r="R6989" s="100" t="str">
        <f>Zusammenzug!$C$25&amp;"-"&amp;Zusammenzug!$A$7&amp;"-"&amp;Leistungen!L6989</f>
        <v>2026-Nicht beauftragte Spitex-Organisation-</v>
      </c>
    </row>
    <row r="6990" spans="1:18" x14ac:dyDescent="0.2">
      <c r="A6990" s="95" t="str">
        <f>IF(ISBLANK('Zusatzblatt (Perigon)'!E6985),"",'Zusatzblatt (Perigon)'!E6985)</f>
        <v/>
      </c>
      <c r="B6990" s="95" t="str">
        <f>IF(ISBLANK('Zusatzblatt (Perigon)'!G6985),"",'Zusatzblatt (Perigon)'!G6985)</f>
        <v/>
      </c>
      <c r="C6990" s="96" t="str">
        <f>IF(ISBLANK('Zusatzblatt (Perigon)'!I6985),"",'Zusatzblatt (Perigon)'!I6985)</f>
        <v/>
      </c>
      <c r="D6990" s="97" t="str">
        <f>IF(ISBLANK('Zusatzblatt (Perigon)'!J6985),"",'Zusatzblatt (Perigon)'!J6985)</f>
        <v/>
      </c>
      <c r="E6990" s="64" t="str">
        <f>IF(ISBLANK('Zusatzblatt (Perigon)'!K6985),"",'Zusatzblatt (Perigon)'!K6985)</f>
        <v/>
      </c>
      <c r="F6990" s="65"/>
      <c r="G6990" s="64"/>
      <c r="H6990" s="69" t="str">
        <f>IF(ISBLANK('Zusatzblatt (Perigon)'!L6985),"",'Zusatzblatt (Perigon)'!L6985)</f>
        <v/>
      </c>
      <c r="I6990" s="69" t="str">
        <f>IF(ISBLANK('Zusatzblatt (Perigon)'!M6985),"",'Zusatzblatt (Perigon)'!M6985)</f>
        <v/>
      </c>
      <c r="J6990" s="98" t="str">
        <f>IF(ISBLANK('Zusatzblatt (Perigon)'!N6985),"",'Zusatzblatt (Perigon)'!N6985)</f>
        <v/>
      </c>
      <c r="K6990" s="99" t="str">
        <f>IF(ISBLANK('Zusatzblatt (Perigon)'!J6985),"",'Zusatzblatt (Perigon)'!T6985)</f>
        <v/>
      </c>
      <c r="L6990" s="95" t="str">
        <f>IF(ISBLANK('Zusatzblatt (Perigon)'!O6985),"",'Zusatzblatt (Perigon)'!O6985)</f>
        <v/>
      </c>
      <c r="M6990" s="95" t="str">
        <f>IF(ISBLANK('Zusatzblatt (Perigon)'!R6985),"",'Zusatzblatt (Perigon)'!R6985)</f>
        <v/>
      </c>
      <c r="N6990" s="95" t="str">
        <f>IF(ISBLANK('Zusatzblatt (Perigon)'!P6985),"",'Zusatzblatt (Perigon)'!P6985)</f>
        <v/>
      </c>
      <c r="O6990" s="38" t="str">
        <f>IF($L6990="","",VLOOKUP($R6990,Tarife!$A$2:$R$599,13,FALSE))</f>
        <v/>
      </c>
      <c r="P6990" s="38" t="str">
        <f t="shared" si="109"/>
        <v/>
      </c>
      <c r="R6990" s="100" t="str">
        <f>Zusammenzug!$C$25&amp;"-"&amp;Zusammenzug!$A$7&amp;"-"&amp;Leistungen!L6990</f>
        <v>2026-Nicht beauftragte Spitex-Organisation-</v>
      </c>
    </row>
    <row r="6991" spans="1:18" x14ac:dyDescent="0.2">
      <c r="A6991" s="95" t="str">
        <f>IF(ISBLANK('Zusatzblatt (Perigon)'!E6986),"",'Zusatzblatt (Perigon)'!E6986)</f>
        <v/>
      </c>
      <c r="B6991" s="95" t="str">
        <f>IF(ISBLANK('Zusatzblatt (Perigon)'!G6986),"",'Zusatzblatt (Perigon)'!G6986)</f>
        <v/>
      </c>
      <c r="C6991" s="96" t="str">
        <f>IF(ISBLANK('Zusatzblatt (Perigon)'!I6986),"",'Zusatzblatt (Perigon)'!I6986)</f>
        <v/>
      </c>
      <c r="D6991" s="97" t="str">
        <f>IF(ISBLANK('Zusatzblatt (Perigon)'!J6986),"",'Zusatzblatt (Perigon)'!J6986)</f>
        <v/>
      </c>
      <c r="E6991" s="64" t="str">
        <f>IF(ISBLANK('Zusatzblatt (Perigon)'!K6986),"",'Zusatzblatt (Perigon)'!K6986)</f>
        <v/>
      </c>
      <c r="F6991" s="65"/>
      <c r="G6991" s="64"/>
      <c r="H6991" s="69" t="str">
        <f>IF(ISBLANK('Zusatzblatt (Perigon)'!L6986),"",'Zusatzblatt (Perigon)'!L6986)</f>
        <v/>
      </c>
      <c r="I6991" s="69" t="str">
        <f>IF(ISBLANK('Zusatzblatt (Perigon)'!M6986),"",'Zusatzblatt (Perigon)'!M6986)</f>
        <v/>
      </c>
      <c r="J6991" s="98" t="str">
        <f>IF(ISBLANK('Zusatzblatt (Perigon)'!N6986),"",'Zusatzblatt (Perigon)'!N6986)</f>
        <v/>
      </c>
      <c r="K6991" s="99" t="str">
        <f>IF(ISBLANK('Zusatzblatt (Perigon)'!J6986),"",'Zusatzblatt (Perigon)'!T6986)</f>
        <v/>
      </c>
      <c r="L6991" s="95" t="str">
        <f>IF(ISBLANK('Zusatzblatt (Perigon)'!O6986),"",'Zusatzblatt (Perigon)'!O6986)</f>
        <v/>
      </c>
      <c r="M6991" s="95" t="str">
        <f>IF(ISBLANK('Zusatzblatt (Perigon)'!R6986),"",'Zusatzblatt (Perigon)'!R6986)</f>
        <v/>
      </c>
      <c r="N6991" s="95" t="str">
        <f>IF(ISBLANK('Zusatzblatt (Perigon)'!P6986),"",'Zusatzblatt (Perigon)'!P6986)</f>
        <v/>
      </c>
      <c r="O6991" s="38" t="str">
        <f>IF($L6991="","",VLOOKUP($R6991,Tarife!$A$2:$R$599,13,FALSE))</f>
        <v/>
      </c>
      <c r="P6991" s="38" t="str">
        <f t="shared" si="109"/>
        <v/>
      </c>
      <c r="R6991" s="100" t="str">
        <f>Zusammenzug!$C$25&amp;"-"&amp;Zusammenzug!$A$7&amp;"-"&amp;Leistungen!L6991</f>
        <v>2026-Nicht beauftragte Spitex-Organisation-</v>
      </c>
    </row>
    <row r="6992" spans="1:18" x14ac:dyDescent="0.2">
      <c r="A6992" s="95" t="str">
        <f>IF(ISBLANK('Zusatzblatt (Perigon)'!E6987),"",'Zusatzblatt (Perigon)'!E6987)</f>
        <v/>
      </c>
      <c r="B6992" s="95" t="str">
        <f>IF(ISBLANK('Zusatzblatt (Perigon)'!G6987),"",'Zusatzblatt (Perigon)'!G6987)</f>
        <v/>
      </c>
      <c r="C6992" s="96" t="str">
        <f>IF(ISBLANK('Zusatzblatt (Perigon)'!I6987),"",'Zusatzblatt (Perigon)'!I6987)</f>
        <v/>
      </c>
      <c r="D6992" s="97" t="str">
        <f>IF(ISBLANK('Zusatzblatt (Perigon)'!J6987),"",'Zusatzblatt (Perigon)'!J6987)</f>
        <v/>
      </c>
      <c r="E6992" s="64" t="str">
        <f>IF(ISBLANK('Zusatzblatt (Perigon)'!K6987),"",'Zusatzblatt (Perigon)'!K6987)</f>
        <v/>
      </c>
      <c r="F6992" s="65"/>
      <c r="G6992" s="64"/>
      <c r="H6992" s="69" t="str">
        <f>IF(ISBLANK('Zusatzblatt (Perigon)'!L6987),"",'Zusatzblatt (Perigon)'!L6987)</f>
        <v/>
      </c>
      <c r="I6992" s="69" t="str">
        <f>IF(ISBLANK('Zusatzblatt (Perigon)'!M6987),"",'Zusatzblatt (Perigon)'!M6987)</f>
        <v/>
      </c>
      <c r="J6992" s="98" t="str">
        <f>IF(ISBLANK('Zusatzblatt (Perigon)'!N6987),"",'Zusatzblatt (Perigon)'!N6987)</f>
        <v/>
      </c>
      <c r="K6992" s="99" t="str">
        <f>IF(ISBLANK('Zusatzblatt (Perigon)'!J6987),"",'Zusatzblatt (Perigon)'!T6987)</f>
        <v/>
      </c>
      <c r="L6992" s="95" t="str">
        <f>IF(ISBLANK('Zusatzblatt (Perigon)'!O6987),"",'Zusatzblatt (Perigon)'!O6987)</f>
        <v/>
      </c>
      <c r="M6992" s="95" t="str">
        <f>IF(ISBLANK('Zusatzblatt (Perigon)'!R6987),"",'Zusatzblatt (Perigon)'!R6987)</f>
        <v/>
      </c>
      <c r="N6992" s="95" t="str">
        <f>IF(ISBLANK('Zusatzblatt (Perigon)'!P6987),"",'Zusatzblatt (Perigon)'!P6987)</f>
        <v/>
      </c>
      <c r="O6992" s="38" t="str">
        <f>IF($L6992="","",VLOOKUP($R6992,Tarife!$A$2:$R$599,13,FALSE))</f>
        <v/>
      </c>
      <c r="P6992" s="38" t="str">
        <f t="shared" si="109"/>
        <v/>
      </c>
      <c r="R6992" s="100" t="str">
        <f>Zusammenzug!$C$25&amp;"-"&amp;Zusammenzug!$A$7&amp;"-"&amp;Leistungen!L6992</f>
        <v>2026-Nicht beauftragte Spitex-Organisation-</v>
      </c>
    </row>
    <row r="6993" spans="1:18" x14ac:dyDescent="0.2">
      <c r="A6993" s="95" t="str">
        <f>IF(ISBLANK('Zusatzblatt (Perigon)'!E6988),"",'Zusatzblatt (Perigon)'!E6988)</f>
        <v/>
      </c>
      <c r="B6993" s="95" t="str">
        <f>IF(ISBLANK('Zusatzblatt (Perigon)'!G6988),"",'Zusatzblatt (Perigon)'!G6988)</f>
        <v/>
      </c>
      <c r="C6993" s="96" t="str">
        <f>IF(ISBLANK('Zusatzblatt (Perigon)'!I6988),"",'Zusatzblatt (Perigon)'!I6988)</f>
        <v/>
      </c>
      <c r="D6993" s="97" t="str">
        <f>IF(ISBLANK('Zusatzblatt (Perigon)'!J6988),"",'Zusatzblatt (Perigon)'!J6988)</f>
        <v/>
      </c>
      <c r="E6993" s="64" t="str">
        <f>IF(ISBLANK('Zusatzblatt (Perigon)'!K6988),"",'Zusatzblatt (Perigon)'!K6988)</f>
        <v/>
      </c>
      <c r="F6993" s="65"/>
      <c r="G6993" s="64"/>
      <c r="H6993" s="69" t="str">
        <f>IF(ISBLANK('Zusatzblatt (Perigon)'!L6988),"",'Zusatzblatt (Perigon)'!L6988)</f>
        <v/>
      </c>
      <c r="I6993" s="69" t="str">
        <f>IF(ISBLANK('Zusatzblatt (Perigon)'!M6988),"",'Zusatzblatt (Perigon)'!M6988)</f>
        <v/>
      </c>
      <c r="J6993" s="98" t="str">
        <f>IF(ISBLANK('Zusatzblatt (Perigon)'!N6988),"",'Zusatzblatt (Perigon)'!N6988)</f>
        <v/>
      </c>
      <c r="K6993" s="99" t="str">
        <f>IF(ISBLANK('Zusatzblatt (Perigon)'!J6988),"",'Zusatzblatt (Perigon)'!T6988)</f>
        <v/>
      </c>
      <c r="L6993" s="95" t="str">
        <f>IF(ISBLANK('Zusatzblatt (Perigon)'!O6988),"",'Zusatzblatt (Perigon)'!O6988)</f>
        <v/>
      </c>
      <c r="M6993" s="95" t="str">
        <f>IF(ISBLANK('Zusatzblatt (Perigon)'!R6988),"",'Zusatzblatt (Perigon)'!R6988)</f>
        <v/>
      </c>
      <c r="N6993" s="95" t="str">
        <f>IF(ISBLANK('Zusatzblatt (Perigon)'!P6988),"",'Zusatzblatt (Perigon)'!P6988)</f>
        <v/>
      </c>
      <c r="O6993" s="38" t="str">
        <f>IF($L6993="","",VLOOKUP($R6993,Tarife!$A$2:$R$599,13,FALSE))</f>
        <v/>
      </c>
      <c r="P6993" s="38" t="str">
        <f t="shared" si="109"/>
        <v/>
      </c>
      <c r="R6993" s="100" t="str">
        <f>Zusammenzug!$C$25&amp;"-"&amp;Zusammenzug!$A$7&amp;"-"&amp;Leistungen!L6993</f>
        <v>2026-Nicht beauftragte Spitex-Organisation-</v>
      </c>
    </row>
    <row r="6994" spans="1:18" x14ac:dyDescent="0.2">
      <c r="A6994" s="95" t="str">
        <f>IF(ISBLANK('Zusatzblatt (Perigon)'!E6989),"",'Zusatzblatt (Perigon)'!E6989)</f>
        <v/>
      </c>
      <c r="B6994" s="95" t="str">
        <f>IF(ISBLANK('Zusatzblatt (Perigon)'!G6989),"",'Zusatzblatt (Perigon)'!G6989)</f>
        <v/>
      </c>
      <c r="C6994" s="96" t="str">
        <f>IF(ISBLANK('Zusatzblatt (Perigon)'!I6989),"",'Zusatzblatt (Perigon)'!I6989)</f>
        <v/>
      </c>
      <c r="D6994" s="97" t="str">
        <f>IF(ISBLANK('Zusatzblatt (Perigon)'!J6989),"",'Zusatzblatt (Perigon)'!J6989)</f>
        <v/>
      </c>
      <c r="E6994" s="64" t="str">
        <f>IF(ISBLANK('Zusatzblatt (Perigon)'!K6989),"",'Zusatzblatt (Perigon)'!K6989)</f>
        <v/>
      </c>
      <c r="F6994" s="65"/>
      <c r="G6994" s="64"/>
      <c r="H6994" s="69" t="str">
        <f>IF(ISBLANK('Zusatzblatt (Perigon)'!L6989),"",'Zusatzblatt (Perigon)'!L6989)</f>
        <v/>
      </c>
      <c r="I6994" s="69" t="str">
        <f>IF(ISBLANK('Zusatzblatt (Perigon)'!M6989),"",'Zusatzblatt (Perigon)'!M6989)</f>
        <v/>
      </c>
      <c r="J6994" s="98" t="str">
        <f>IF(ISBLANK('Zusatzblatt (Perigon)'!N6989),"",'Zusatzblatt (Perigon)'!N6989)</f>
        <v/>
      </c>
      <c r="K6994" s="99" t="str">
        <f>IF(ISBLANK('Zusatzblatt (Perigon)'!J6989),"",'Zusatzblatt (Perigon)'!T6989)</f>
        <v/>
      </c>
      <c r="L6994" s="95" t="str">
        <f>IF(ISBLANK('Zusatzblatt (Perigon)'!O6989),"",'Zusatzblatt (Perigon)'!O6989)</f>
        <v/>
      </c>
      <c r="M6994" s="95" t="str">
        <f>IF(ISBLANK('Zusatzblatt (Perigon)'!R6989),"",'Zusatzblatt (Perigon)'!R6989)</f>
        <v/>
      </c>
      <c r="N6994" s="95" t="str">
        <f>IF(ISBLANK('Zusatzblatt (Perigon)'!P6989),"",'Zusatzblatt (Perigon)'!P6989)</f>
        <v/>
      </c>
      <c r="O6994" s="38" t="str">
        <f>IF($L6994="","",VLOOKUP($R6994,Tarife!$A$2:$R$599,13,FALSE))</f>
        <v/>
      </c>
      <c r="P6994" s="38" t="str">
        <f t="shared" si="109"/>
        <v/>
      </c>
      <c r="R6994" s="100" t="str">
        <f>Zusammenzug!$C$25&amp;"-"&amp;Zusammenzug!$A$7&amp;"-"&amp;Leistungen!L6994</f>
        <v>2026-Nicht beauftragte Spitex-Organisation-</v>
      </c>
    </row>
    <row r="6995" spans="1:18" x14ac:dyDescent="0.2">
      <c r="A6995" s="95" t="str">
        <f>IF(ISBLANK('Zusatzblatt (Perigon)'!E6990),"",'Zusatzblatt (Perigon)'!E6990)</f>
        <v/>
      </c>
      <c r="B6995" s="95" t="str">
        <f>IF(ISBLANK('Zusatzblatt (Perigon)'!G6990),"",'Zusatzblatt (Perigon)'!G6990)</f>
        <v/>
      </c>
      <c r="C6995" s="96" t="str">
        <f>IF(ISBLANK('Zusatzblatt (Perigon)'!I6990),"",'Zusatzblatt (Perigon)'!I6990)</f>
        <v/>
      </c>
      <c r="D6995" s="97" t="str">
        <f>IF(ISBLANK('Zusatzblatt (Perigon)'!J6990),"",'Zusatzblatt (Perigon)'!J6990)</f>
        <v/>
      </c>
      <c r="E6995" s="64" t="str">
        <f>IF(ISBLANK('Zusatzblatt (Perigon)'!K6990),"",'Zusatzblatt (Perigon)'!K6990)</f>
        <v/>
      </c>
      <c r="F6995" s="65"/>
      <c r="G6995" s="64"/>
      <c r="H6995" s="69" t="str">
        <f>IF(ISBLANK('Zusatzblatt (Perigon)'!L6990),"",'Zusatzblatt (Perigon)'!L6990)</f>
        <v/>
      </c>
      <c r="I6995" s="69" t="str">
        <f>IF(ISBLANK('Zusatzblatt (Perigon)'!M6990),"",'Zusatzblatt (Perigon)'!M6990)</f>
        <v/>
      </c>
      <c r="J6995" s="98" t="str">
        <f>IF(ISBLANK('Zusatzblatt (Perigon)'!N6990),"",'Zusatzblatt (Perigon)'!N6990)</f>
        <v/>
      </c>
      <c r="K6995" s="99" t="str">
        <f>IF(ISBLANK('Zusatzblatt (Perigon)'!J6990),"",'Zusatzblatt (Perigon)'!T6990)</f>
        <v/>
      </c>
      <c r="L6995" s="95" t="str">
        <f>IF(ISBLANK('Zusatzblatt (Perigon)'!O6990),"",'Zusatzblatt (Perigon)'!O6990)</f>
        <v/>
      </c>
      <c r="M6995" s="95" t="str">
        <f>IF(ISBLANK('Zusatzblatt (Perigon)'!R6990),"",'Zusatzblatt (Perigon)'!R6990)</f>
        <v/>
      </c>
      <c r="N6995" s="95" t="str">
        <f>IF(ISBLANK('Zusatzblatt (Perigon)'!P6990),"",'Zusatzblatt (Perigon)'!P6990)</f>
        <v/>
      </c>
      <c r="O6995" s="38" t="str">
        <f>IF($L6995="","",VLOOKUP($R6995,Tarife!$A$2:$R$599,13,FALSE))</f>
        <v/>
      </c>
      <c r="P6995" s="38" t="str">
        <f t="shared" si="109"/>
        <v/>
      </c>
      <c r="R6995" s="100" t="str">
        <f>Zusammenzug!$C$25&amp;"-"&amp;Zusammenzug!$A$7&amp;"-"&amp;Leistungen!L6995</f>
        <v>2026-Nicht beauftragte Spitex-Organisation-</v>
      </c>
    </row>
    <row r="6996" spans="1:18" x14ac:dyDescent="0.2">
      <c r="A6996" s="95" t="str">
        <f>IF(ISBLANK('Zusatzblatt (Perigon)'!E6991),"",'Zusatzblatt (Perigon)'!E6991)</f>
        <v/>
      </c>
      <c r="B6996" s="95" t="str">
        <f>IF(ISBLANK('Zusatzblatt (Perigon)'!G6991),"",'Zusatzblatt (Perigon)'!G6991)</f>
        <v/>
      </c>
      <c r="C6996" s="96" t="str">
        <f>IF(ISBLANK('Zusatzblatt (Perigon)'!I6991),"",'Zusatzblatt (Perigon)'!I6991)</f>
        <v/>
      </c>
      <c r="D6996" s="97" t="str">
        <f>IF(ISBLANK('Zusatzblatt (Perigon)'!J6991),"",'Zusatzblatt (Perigon)'!J6991)</f>
        <v/>
      </c>
      <c r="E6996" s="64" t="str">
        <f>IF(ISBLANK('Zusatzblatt (Perigon)'!K6991),"",'Zusatzblatt (Perigon)'!K6991)</f>
        <v/>
      </c>
      <c r="F6996" s="65"/>
      <c r="G6996" s="64"/>
      <c r="H6996" s="69" t="str">
        <f>IF(ISBLANK('Zusatzblatt (Perigon)'!L6991),"",'Zusatzblatt (Perigon)'!L6991)</f>
        <v/>
      </c>
      <c r="I6996" s="69" t="str">
        <f>IF(ISBLANK('Zusatzblatt (Perigon)'!M6991),"",'Zusatzblatt (Perigon)'!M6991)</f>
        <v/>
      </c>
      <c r="J6996" s="98" t="str">
        <f>IF(ISBLANK('Zusatzblatt (Perigon)'!N6991),"",'Zusatzblatt (Perigon)'!N6991)</f>
        <v/>
      </c>
      <c r="K6996" s="99" t="str">
        <f>IF(ISBLANK('Zusatzblatt (Perigon)'!J6991),"",'Zusatzblatt (Perigon)'!T6991)</f>
        <v/>
      </c>
      <c r="L6996" s="95" t="str">
        <f>IF(ISBLANK('Zusatzblatt (Perigon)'!O6991),"",'Zusatzblatt (Perigon)'!O6991)</f>
        <v/>
      </c>
      <c r="M6996" s="95" t="str">
        <f>IF(ISBLANK('Zusatzblatt (Perigon)'!R6991),"",'Zusatzblatt (Perigon)'!R6991)</f>
        <v/>
      </c>
      <c r="N6996" s="95" t="str">
        <f>IF(ISBLANK('Zusatzblatt (Perigon)'!P6991),"",'Zusatzblatt (Perigon)'!P6991)</f>
        <v/>
      </c>
      <c r="O6996" s="38" t="str">
        <f>IF($L6996="","",VLOOKUP($R6996,Tarife!$A$2:$R$599,13,FALSE))</f>
        <v/>
      </c>
      <c r="P6996" s="38" t="str">
        <f t="shared" si="109"/>
        <v/>
      </c>
      <c r="R6996" s="100" t="str">
        <f>Zusammenzug!$C$25&amp;"-"&amp;Zusammenzug!$A$7&amp;"-"&amp;Leistungen!L6996</f>
        <v>2026-Nicht beauftragte Spitex-Organisation-</v>
      </c>
    </row>
    <row r="6997" spans="1:18" x14ac:dyDescent="0.2">
      <c r="A6997" s="95" t="str">
        <f>IF(ISBLANK('Zusatzblatt (Perigon)'!E6992),"",'Zusatzblatt (Perigon)'!E6992)</f>
        <v/>
      </c>
      <c r="B6997" s="95" t="str">
        <f>IF(ISBLANK('Zusatzblatt (Perigon)'!G6992),"",'Zusatzblatt (Perigon)'!G6992)</f>
        <v/>
      </c>
      <c r="C6997" s="96" t="str">
        <f>IF(ISBLANK('Zusatzblatt (Perigon)'!I6992),"",'Zusatzblatt (Perigon)'!I6992)</f>
        <v/>
      </c>
      <c r="D6997" s="97" t="str">
        <f>IF(ISBLANK('Zusatzblatt (Perigon)'!J6992),"",'Zusatzblatt (Perigon)'!J6992)</f>
        <v/>
      </c>
      <c r="E6997" s="64" t="str">
        <f>IF(ISBLANK('Zusatzblatt (Perigon)'!K6992),"",'Zusatzblatt (Perigon)'!K6992)</f>
        <v/>
      </c>
      <c r="F6997" s="65"/>
      <c r="G6997" s="64"/>
      <c r="H6997" s="69" t="str">
        <f>IF(ISBLANK('Zusatzblatt (Perigon)'!L6992),"",'Zusatzblatt (Perigon)'!L6992)</f>
        <v/>
      </c>
      <c r="I6997" s="69" t="str">
        <f>IF(ISBLANK('Zusatzblatt (Perigon)'!M6992),"",'Zusatzblatt (Perigon)'!M6992)</f>
        <v/>
      </c>
      <c r="J6997" s="98" t="str">
        <f>IF(ISBLANK('Zusatzblatt (Perigon)'!N6992),"",'Zusatzblatt (Perigon)'!N6992)</f>
        <v/>
      </c>
      <c r="K6997" s="99" t="str">
        <f>IF(ISBLANK('Zusatzblatt (Perigon)'!J6992),"",'Zusatzblatt (Perigon)'!T6992)</f>
        <v/>
      </c>
      <c r="L6997" s="95" t="str">
        <f>IF(ISBLANK('Zusatzblatt (Perigon)'!O6992),"",'Zusatzblatt (Perigon)'!O6992)</f>
        <v/>
      </c>
      <c r="M6997" s="95" t="str">
        <f>IF(ISBLANK('Zusatzblatt (Perigon)'!R6992),"",'Zusatzblatt (Perigon)'!R6992)</f>
        <v/>
      </c>
      <c r="N6997" s="95" t="str">
        <f>IF(ISBLANK('Zusatzblatt (Perigon)'!P6992),"",'Zusatzblatt (Perigon)'!P6992)</f>
        <v/>
      </c>
      <c r="O6997" s="38" t="str">
        <f>IF($L6997="","",VLOOKUP($R6997,Tarife!$A$2:$R$599,13,FALSE))</f>
        <v/>
      </c>
      <c r="P6997" s="38" t="str">
        <f t="shared" si="109"/>
        <v/>
      </c>
      <c r="R6997" s="100" t="str">
        <f>Zusammenzug!$C$25&amp;"-"&amp;Zusammenzug!$A$7&amp;"-"&amp;Leistungen!L6997</f>
        <v>2026-Nicht beauftragte Spitex-Organisation-</v>
      </c>
    </row>
    <row r="6998" spans="1:18" x14ac:dyDescent="0.2">
      <c r="A6998" s="95" t="str">
        <f>IF(ISBLANK('Zusatzblatt (Perigon)'!E6993),"",'Zusatzblatt (Perigon)'!E6993)</f>
        <v/>
      </c>
      <c r="B6998" s="95" t="str">
        <f>IF(ISBLANK('Zusatzblatt (Perigon)'!G6993),"",'Zusatzblatt (Perigon)'!G6993)</f>
        <v/>
      </c>
      <c r="C6998" s="96" t="str">
        <f>IF(ISBLANK('Zusatzblatt (Perigon)'!I6993),"",'Zusatzblatt (Perigon)'!I6993)</f>
        <v/>
      </c>
      <c r="D6998" s="97" t="str">
        <f>IF(ISBLANK('Zusatzblatt (Perigon)'!J6993),"",'Zusatzblatt (Perigon)'!J6993)</f>
        <v/>
      </c>
      <c r="E6998" s="64" t="str">
        <f>IF(ISBLANK('Zusatzblatt (Perigon)'!K6993),"",'Zusatzblatt (Perigon)'!K6993)</f>
        <v/>
      </c>
      <c r="F6998" s="65"/>
      <c r="G6998" s="64"/>
      <c r="H6998" s="69" t="str">
        <f>IF(ISBLANK('Zusatzblatt (Perigon)'!L6993),"",'Zusatzblatt (Perigon)'!L6993)</f>
        <v/>
      </c>
      <c r="I6998" s="69" t="str">
        <f>IF(ISBLANK('Zusatzblatt (Perigon)'!M6993),"",'Zusatzblatt (Perigon)'!M6993)</f>
        <v/>
      </c>
      <c r="J6998" s="98" t="str">
        <f>IF(ISBLANK('Zusatzblatt (Perigon)'!N6993),"",'Zusatzblatt (Perigon)'!N6993)</f>
        <v/>
      </c>
      <c r="K6998" s="99" t="str">
        <f>IF(ISBLANK('Zusatzblatt (Perigon)'!J6993),"",'Zusatzblatt (Perigon)'!T6993)</f>
        <v/>
      </c>
      <c r="L6998" s="95" t="str">
        <f>IF(ISBLANK('Zusatzblatt (Perigon)'!O6993),"",'Zusatzblatt (Perigon)'!O6993)</f>
        <v/>
      </c>
      <c r="M6998" s="95" t="str">
        <f>IF(ISBLANK('Zusatzblatt (Perigon)'!R6993),"",'Zusatzblatt (Perigon)'!R6993)</f>
        <v/>
      </c>
      <c r="N6998" s="95" t="str">
        <f>IF(ISBLANK('Zusatzblatt (Perigon)'!P6993),"",'Zusatzblatt (Perigon)'!P6993)</f>
        <v/>
      </c>
      <c r="O6998" s="38" t="str">
        <f>IF($L6998="","",VLOOKUP($R6998,Tarife!$A$2:$R$599,13,FALSE))</f>
        <v/>
      </c>
      <c r="P6998" s="38" t="str">
        <f t="shared" si="109"/>
        <v/>
      </c>
      <c r="R6998" s="100" t="str">
        <f>Zusammenzug!$C$25&amp;"-"&amp;Zusammenzug!$A$7&amp;"-"&amp;Leistungen!L6998</f>
        <v>2026-Nicht beauftragte Spitex-Organisation-</v>
      </c>
    </row>
    <row r="6999" spans="1:18" x14ac:dyDescent="0.2">
      <c r="A6999" s="95" t="str">
        <f>IF(ISBLANK('Zusatzblatt (Perigon)'!E6994),"",'Zusatzblatt (Perigon)'!E6994)</f>
        <v/>
      </c>
      <c r="B6999" s="95" t="str">
        <f>IF(ISBLANK('Zusatzblatt (Perigon)'!G6994),"",'Zusatzblatt (Perigon)'!G6994)</f>
        <v/>
      </c>
      <c r="C6999" s="96" t="str">
        <f>IF(ISBLANK('Zusatzblatt (Perigon)'!I6994),"",'Zusatzblatt (Perigon)'!I6994)</f>
        <v/>
      </c>
      <c r="D6999" s="97" t="str">
        <f>IF(ISBLANK('Zusatzblatt (Perigon)'!J6994),"",'Zusatzblatt (Perigon)'!J6994)</f>
        <v/>
      </c>
      <c r="E6999" s="64" t="str">
        <f>IF(ISBLANK('Zusatzblatt (Perigon)'!K6994),"",'Zusatzblatt (Perigon)'!K6994)</f>
        <v/>
      </c>
      <c r="F6999" s="65"/>
      <c r="G6999" s="64"/>
      <c r="H6999" s="69" t="str">
        <f>IF(ISBLANK('Zusatzblatt (Perigon)'!L6994),"",'Zusatzblatt (Perigon)'!L6994)</f>
        <v/>
      </c>
      <c r="I6999" s="69" t="str">
        <f>IF(ISBLANK('Zusatzblatt (Perigon)'!M6994),"",'Zusatzblatt (Perigon)'!M6994)</f>
        <v/>
      </c>
      <c r="J6999" s="98" t="str">
        <f>IF(ISBLANK('Zusatzblatt (Perigon)'!N6994),"",'Zusatzblatt (Perigon)'!N6994)</f>
        <v/>
      </c>
      <c r="K6999" s="99" t="str">
        <f>IF(ISBLANK('Zusatzblatt (Perigon)'!J6994),"",'Zusatzblatt (Perigon)'!T6994)</f>
        <v/>
      </c>
      <c r="L6999" s="95" t="str">
        <f>IF(ISBLANK('Zusatzblatt (Perigon)'!O6994),"",'Zusatzblatt (Perigon)'!O6994)</f>
        <v/>
      </c>
      <c r="M6999" s="95" t="str">
        <f>IF(ISBLANK('Zusatzblatt (Perigon)'!R6994),"",'Zusatzblatt (Perigon)'!R6994)</f>
        <v/>
      </c>
      <c r="N6999" s="95" t="str">
        <f>IF(ISBLANK('Zusatzblatt (Perigon)'!P6994),"",'Zusatzblatt (Perigon)'!P6994)</f>
        <v/>
      </c>
      <c r="O6999" s="38" t="str">
        <f>IF($L6999="","",VLOOKUP($R6999,Tarife!$A$2:$R$599,13,FALSE))</f>
        <v/>
      </c>
      <c r="P6999" s="38" t="str">
        <f t="shared" si="109"/>
        <v/>
      </c>
      <c r="R6999" s="100" t="str">
        <f>Zusammenzug!$C$25&amp;"-"&amp;Zusammenzug!$A$7&amp;"-"&amp;Leistungen!L6999</f>
        <v>2026-Nicht beauftragte Spitex-Organisation-</v>
      </c>
    </row>
    <row r="7000" spans="1:18" x14ac:dyDescent="0.2">
      <c r="A7000" s="95" t="str">
        <f>IF(ISBLANK('Zusatzblatt (Perigon)'!E6995),"",'Zusatzblatt (Perigon)'!E6995)</f>
        <v/>
      </c>
      <c r="B7000" s="95" t="str">
        <f>IF(ISBLANK('Zusatzblatt (Perigon)'!G6995),"",'Zusatzblatt (Perigon)'!G6995)</f>
        <v/>
      </c>
      <c r="C7000" s="96" t="str">
        <f>IF(ISBLANK('Zusatzblatt (Perigon)'!I6995),"",'Zusatzblatt (Perigon)'!I6995)</f>
        <v/>
      </c>
      <c r="D7000" s="97" t="str">
        <f>IF(ISBLANK('Zusatzblatt (Perigon)'!J6995),"",'Zusatzblatt (Perigon)'!J6995)</f>
        <v/>
      </c>
      <c r="E7000" s="64" t="str">
        <f>IF(ISBLANK('Zusatzblatt (Perigon)'!K6995),"",'Zusatzblatt (Perigon)'!K6995)</f>
        <v/>
      </c>
      <c r="F7000" s="65"/>
      <c r="G7000" s="64"/>
      <c r="H7000" s="69" t="str">
        <f>IF(ISBLANK('Zusatzblatt (Perigon)'!L6995),"",'Zusatzblatt (Perigon)'!L6995)</f>
        <v/>
      </c>
      <c r="I7000" s="69" t="str">
        <f>IF(ISBLANK('Zusatzblatt (Perigon)'!M6995),"",'Zusatzblatt (Perigon)'!M6995)</f>
        <v/>
      </c>
      <c r="J7000" s="98" t="str">
        <f>IF(ISBLANK('Zusatzblatt (Perigon)'!N6995),"",'Zusatzblatt (Perigon)'!N6995)</f>
        <v/>
      </c>
      <c r="K7000" s="99" t="str">
        <f>IF(ISBLANK('Zusatzblatt (Perigon)'!J6995),"",'Zusatzblatt (Perigon)'!T6995)</f>
        <v/>
      </c>
      <c r="L7000" s="95" t="str">
        <f>IF(ISBLANK('Zusatzblatt (Perigon)'!O6995),"",'Zusatzblatt (Perigon)'!O6995)</f>
        <v/>
      </c>
      <c r="M7000" s="95" t="str">
        <f>IF(ISBLANK('Zusatzblatt (Perigon)'!R6995),"",'Zusatzblatt (Perigon)'!R6995)</f>
        <v/>
      </c>
      <c r="N7000" s="95" t="str">
        <f>IF(ISBLANK('Zusatzblatt (Perigon)'!P6995),"",'Zusatzblatt (Perigon)'!P6995)</f>
        <v/>
      </c>
      <c r="O7000" s="38" t="str">
        <f>IF($L7000="","",VLOOKUP($R7000,Tarife!$A$2:$R$599,13,FALSE))</f>
        <v/>
      </c>
      <c r="P7000" s="38" t="str">
        <f t="shared" si="109"/>
        <v/>
      </c>
      <c r="R7000" s="100" t="str">
        <f>Zusammenzug!$C$25&amp;"-"&amp;Zusammenzug!$A$7&amp;"-"&amp;Leistungen!L7000</f>
        <v>2026-Nicht beauftragte Spitex-Organisation-</v>
      </c>
    </row>
    <row r="7001" spans="1:18" x14ac:dyDescent="0.2">
      <c r="A7001" s="95" t="str">
        <f>IF(ISBLANK('Zusatzblatt (Perigon)'!E6996),"",'Zusatzblatt (Perigon)'!E6996)</f>
        <v/>
      </c>
      <c r="B7001" s="95" t="str">
        <f>IF(ISBLANK('Zusatzblatt (Perigon)'!G6996),"",'Zusatzblatt (Perigon)'!G6996)</f>
        <v/>
      </c>
      <c r="C7001" s="96" t="str">
        <f>IF(ISBLANK('Zusatzblatt (Perigon)'!I6996),"",'Zusatzblatt (Perigon)'!I6996)</f>
        <v/>
      </c>
      <c r="D7001" s="97" t="str">
        <f>IF(ISBLANK('Zusatzblatt (Perigon)'!J6996),"",'Zusatzblatt (Perigon)'!J6996)</f>
        <v/>
      </c>
      <c r="E7001" s="64" t="str">
        <f>IF(ISBLANK('Zusatzblatt (Perigon)'!K6996),"",'Zusatzblatt (Perigon)'!K6996)</f>
        <v/>
      </c>
      <c r="F7001" s="65"/>
      <c r="G7001" s="64"/>
      <c r="H7001" s="69" t="str">
        <f>IF(ISBLANK('Zusatzblatt (Perigon)'!L6996),"",'Zusatzblatt (Perigon)'!L6996)</f>
        <v/>
      </c>
      <c r="I7001" s="69" t="str">
        <f>IF(ISBLANK('Zusatzblatt (Perigon)'!M6996),"",'Zusatzblatt (Perigon)'!M6996)</f>
        <v/>
      </c>
      <c r="J7001" s="98" t="str">
        <f>IF(ISBLANK('Zusatzblatt (Perigon)'!N6996),"",'Zusatzblatt (Perigon)'!N6996)</f>
        <v/>
      </c>
      <c r="K7001" s="99" t="str">
        <f>IF(ISBLANK('Zusatzblatt (Perigon)'!J6996),"",'Zusatzblatt (Perigon)'!T6996)</f>
        <v/>
      </c>
      <c r="L7001" s="95" t="str">
        <f>IF(ISBLANK('Zusatzblatt (Perigon)'!O6996),"",'Zusatzblatt (Perigon)'!O6996)</f>
        <v/>
      </c>
      <c r="M7001" s="95" t="str">
        <f>IF(ISBLANK('Zusatzblatt (Perigon)'!R6996),"",'Zusatzblatt (Perigon)'!R6996)</f>
        <v/>
      </c>
      <c r="N7001" s="95" t="str">
        <f>IF(ISBLANK('Zusatzblatt (Perigon)'!P6996),"",'Zusatzblatt (Perigon)'!P6996)</f>
        <v/>
      </c>
      <c r="O7001" s="38" t="str">
        <f>IF($L7001="","",VLOOKUP($R7001,Tarife!$A$2:$R$599,13,FALSE))</f>
        <v/>
      </c>
      <c r="P7001" s="38" t="str">
        <f t="shared" si="109"/>
        <v/>
      </c>
      <c r="R7001" s="100" t="str">
        <f>Zusammenzug!$C$25&amp;"-"&amp;Zusammenzug!$A$7&amp;"-"&amp;Leistungen!L7001</f>
        <v>2026-Nicht beauftragte Spitex-Organisation-</v>
      </c>
    </row>
    <row r="7002" spans="1:18" x14ac:dyDescent="0.2">
      <c r="A7002" s="95" t="str">
        <f>IF(ISBLANK('Zusatzblatt (Perigon)'!E6997),"",'Zusatzblatt (Perigon)'!E6997)</f>
        <v/>
      </c>
      <c r="B7002" s="95" t="str">
        <f>IF(ISBLANK('Zusatzblatt (Perigon)'!G6997),"",'Zusatzblatt (Perigon)'!G6997)</f>
        <v/>
      </c>
      <c r="C7002" s="96" t="str">
        <f>IF(ISBLANK('Zusatzblatt (Perigon)'!I6997),"",'Zusatzblatt (Perigon)'!I6997)</f>
        <v/>
      </c>
      <c r="D7002" s="97" t="str">
        <f>IF(ISBLANK('Zusatzblatt (Perigon)'!J6997),"",'Zusatzblatt (Perigon)'!J6997)</f>
        <v/>
      </c>
      <c r="E7002" s="64" t="str">
        <f>IF(ISBLANK('Zusatzblatt (Perigon)'!K6997),"",'Zusatzblatt (Perigon)'!K6997)</f>
        <v/>
      </c>
      <c r="F7002" s="65"/>
      <c r="G7002" s="64"/>
      <c r="H7002" s="69" t="str">
        <f>IF(ISBLANK('Zusatzblatt (Perigon)'!L6997),"",'Zusatzblatt (Perigon)'!L6997)</f>
        <v/>
      </c>
      <c r="I7002" s="69" t="str">
        <f>IF(ISBLANK('Zusatzblatt (Perigon)'!M6997),"",'Zusatzblatt (Perigon)'!M6997)</f>
        <v/>
      </c>
      <c r="J7002" s="98" t="str">
        <f>IF(ISBLANK('Zusatzblatt (Perigon)'!N6997),"",'Zusatzblatt (Perigon)'!N6997)</f>
        <v/>
      </c>
      <c r="K7002" s="99" t="str">
        <f>IF(ISBLANK('Zusatzblatt (Perigon)'!J6997),"",'Zusatzblatt (Perigon)'!T6997)</f>
        <v/>
      </c>
      <c r="L7002" s="95" t="str">
        <f>IF(ISBLANK('Zusatzblatt (Perigon)'!O6997),"",'Zusatzblatt (Perigon)'!O6997)</f>
        <v/>
      </c>
      <c r="M7002" s="95" t="str">
        <f>IF(ISBLANK('Zusatzblatt (Perigon)'!R6997),"",'Zusatzblatt (Perigon)'!R6997)</f>
        <v/>
      </c>
      <c r="N7002" s="95" t="str">
        <f>IF(ISBLANK('Zusatzblatt (Perigon)'!P6997),"",'Zusatzblatt (Perigon)'!P6997)</f>
        <v/>
      </c>
      <c r="O7002" s="38" t="str">
        <f>IF($L7002="","",VLOOKUP($R7002,Tarife!$A$2:$R$599,13,FALSE))</f>
        <v/>
      </c>
      <c r="P7002" s="38" t="str">
        <f t="shared" si="109"/>
        <v/>
      </c>
      <c r="R7002" s="100" t="str">
        <f>Zusammenzug!$C$25&amp;"-"&amp;Zusammenzug!$A$7&amp;"-"&amp;Leistungen!L7002</f>
        <v>2026-Nicht beauftragte Spitex-Organisation-</v>
      </c>
    </row>
    <row r="7003" spans="1:18" x14ac:dyDescent="0.2">
      <c r="A7003" s="95" t="str">
        <f>IF(ISBLANK('Zusatzblatt (Perigon)'!E6998),"",'Zusatzblatt (Perigon)'!E6998)</f>
        <v/>
      </c>
      <c r="B7003" s="95" t="str">
        <f>IF(ISBLANK('Zusatzblatt (Perigon)'!G6998),"",'Zusatzblatt (Perigon)'!G6998)</f>
        <v/>
      </c>
      <c r="C7003" s="96" t="str">
        <f>IF(ISBLANK('Zusatzblatt (Perigon)'!I6998),"",'Zusatzblatt (Perigon)'!I6998)</f>
        <v/>
      </c>
      <c r="D7003" s="97" t="str">
        <f>IF(ISBLANK('Zusatzblatt (Perigon)'!J6998),"",'Zusatzblatt (Perigon)'!J6998)</f>
        <v/>
      </c>
      <c r="E7003" s="64" t="str">
        <f>IF(ISBLANK('Zusatzblatt (Perigon)'!K6998),"",'Zusatzblatt (Perigon)'!K6998)</f>
        <v/>
      </c>
      <c r="F7003" s="65"/>
      <c r="G7003" s="64"/>
      <c r="H7003" s="69" t="str">
        <f>IF(ISBLANK('Zusatzblatt (Perigon)'!L6998),"",'Zusatzblatt (Perigon)'!L6998)</f>
        <v/>
      </c>
      <c r="I7003" s="69" t="str">
        <f>IF(ISBLANK('Zusatzblatt (Perigon)'!M6998),"",'Zusatzblatt (Perigon)'!M6998)</f>
        <v/>
      </c>
      <c r="J7003" s="98" t="str">
        <f>IF(ISBLANK('Zusatzblatt (Perigon)'!N6998),"",'Zusatzblatt (Perigon)'!N6998)</f>
        <v/>
      </c>
      <c r="K7003" s="99" t="str">
        <f>IF(ISBLANK('Zusatzblatt (Perigon)'!J6998),"",'Zusatzblatt (Perigon)'!T6998)</f>
        <v/>
      </c>
      <c r="L7003" s="95" t="str">
        <f>IF(ISBLANK('Zusatzblatt (Perigon)'!O6998),"",'Zusatzblatt (Perigon)'!O6998)</f>
        <v/>
      </c>
      <c r="M7003" s="95" t="str">
        <f>IF(ISBLANK('Zusatzblatt (Perigon)'!R6998),"",'Zusatzblatt (Perigon)'!R6998)</f>
        <v/>
      </c>
      <c r="N7003" s="95" t="str">
        <f>IF(ISBLANK('Zusatzblatt (Perigon)'!P6998),"",'Zusatzblatt (Perigon)'!P6998)</f>
        <v/>
      </c>
      <c r="O7003" s="38" t="str">
        <f>IF($L7003="","",VLOOKUP($R7003,Tarife!$A$2:$R$599,13,FALSE))</f>
        <v/>
      </c>
      <c r="P7003" s="38" t="str">
        <f t="shared" si="109"/>
        <v/>
      </c>
      <c r="R7003" s="100" t="str">
        <f>Zusammenzug!$C$25&amp;"-"&amp;Zusammenzug!$A$7&amp;"-"&amp;Leistungen!L7003</f>
        <v>2026-Nicht beauftragte Spitex-Organisation-</v>
      </c>
    </row>
    <row r="7004" spans="1:18" x14ac:dyDescent="0.2">
      <c r="A7004" s="95" t="str">
        <f>IF(ISBLANK('Zusatzblatt (Perigon)'!E6999),"",'Zusatzblatt (Perigon)'!E6999)</f>
        <v/>
      </c>
      <c r="B7004" s="95" t="str">
        <f>IF(ISBLANK('Zusatzblatt (Perigon)'!G6999),"",'Zusatzblatt (Perigon)'!G6999)</f>
        <v/>
      </c>
      <c r="C7004" s="96" t="str">
        <f>IF(ISBLANK('Zusatzblatt (Perigon)'!I6999),"",'Zusatzblatt (Perigon)'!I6999)</f>
        <v/>
      </c>
      <c r="D7004" s="97" t="str">
        <f>IF(ISBLANK('Zusatzblatt (Perigon)'!J6999),"",'Zusatzblatt (Perigon)'!J6999)</f>
        <v/>
      </c>
      <c r="E7004" s="64" t="str">
        <f>IF(ISBLANK('Zusatzblatt (Perigon)'!K6999),"",'Zusatzblatt (Perigon)'!K6999)</f>
        <v/>
      </c>
      <c r="F7004" s="65"/>
      <c r="G7004" s="64"/>
      <c r="H7004" s="69" t="str">
        <f>IF(ISBLANK('Zusatzblatt (Perigon)'!L6999),"",'Zusatzblatt (Perigon)'!L6999)</f>
        <v/>
      </c>
      <c r="I7004" s="69" t="str">
        <f>IF(ISBLANK('Zusatzblatt (Perigon)'!M6999),"",'Zusatzblatt (Perigon)'!M6999)</f>
        <v/>
      </c>
      <c r="J7004" s="98" t="str">
        <f>IF(ISBLANK('Zusatzblatt (Perigon)'!N6999),"",'Zusatzblatt (Perigon)'!N6999)</f>
        <v/>
      </c>
      <c r="K7004" s="99" t="str">
        <f>IF(ISBLANK('Zusatzblatt (Perigon)'!J6999),"",'Zusatzblatt (Perigon)'!T6999)</f>
        <v/>
      </c>
      <c r="L7004" s="95" t="str">
        <f>IF(ISBLANK('Zusatzblatt (Perigon)'!O6999),"",'Zusatzblatt (Perigon)'!O6999)</f>
        <v/>
      </c>
      <c r="M7004" s="95" t="str">
        <f>IF(ISBLANK('Zusatzblatt (Perigon)'!R6999),"",'Zusatzblatt (Perigon)'!R6999)</f>
        <v/>
      </c>
      <c r="N7004" s="95" t="str">
        <f>IF(ISBLANK('Zusatzblatt (Perigon)'!P6999),"",'Zusatzblatt (Perigon)'!P6999)</f>
        <v/>
      </c>
      <c r="O7004" s="38" t="str">
        <f>IF($L7004="","",VLOOKUP($R7004,Tarife!$A$2:$R$599,13,FALSE))</f>
        <v/>
      </c>
      <c r="P7004" s="38" t="str">
        <f t="shared" si="109"/>
        <v/>
      </c>
      <c r="R7004" s="100" t="str">
        <f>Zusammenzug!$C$25&amp;"-"&amp;Zusammenzug!$A$7&amp;"-"&amp;Leistungen!L7004</f>
        <v>2026-Nicht beauftragte Spitex-Organisation-</v>
      </c>
    </row>
    <row r="7005" spans="1:18" x14ac:dyDescent="0.2">
      <c r="A7005" s="95" t="str">
        <f>IF(ISBLANK('Zusatzblatt (Perigon)'!E7000),"",'Zusatzblatt (Perigon)'!E7000)</f>
        <v/>
      </c>
      <c r="B7005" s="95" t="str">
        <f>IF(ISBLANK('Zusatzblatt (Perigon)'!G7000),"",'Zusatzblatt (Perigon)'!G7000)</f>
        <v/>
      </c>
      <c r="C7005" s="96" t="str">
        <f>IF(ISBLANK('Zusatzblatt (Perigon)'!I7000),"",'Zusatzblatt (Perigon)'!I7000)</f>
        <v/>
      </c>
      <c r="D7005" s="97" t="str">
        <f>IF(ISBLANK('Zusatzblatt (Perigon)'!J7000),"",'Zusatzblatt (Perigon)'!J7000)</f>
        <v/>
      </c>
      <c r="E7005" s="64" t="str">
        <f>IF(ISBLANK('Zusatzblatt (Perigon)'!K7000),"",'Zusatzblatt (Perigon)'!K7000)</f>
        <v/>
      </c>
      <c r="F7005" s="65"/>
      <c r="G7005" s="64"/>
      <c r="H7005" s="69" t="str">
        <f>IF(ISBLANK('Zusatzblatt (Perigon)'!L7000),"",'Zusatzblatt (Perigon)'!L7000)</f>
        <v/>
      </c>
      <c r="I7005" s="69" t="str">
        <f>IF(ISBLANK('Zusatzblatt (Perigon)'!M7000),"",'Zusatzblatt (Perigon)'!M7000)</f>
        <v/>
      </c>
      <c r="J7005" s="98" t="str">
        <f>IF(ISBLANK('Zusatzblatt (Perigon)'!N7000),"",'Zusatzblatt (Perigon)'!N7000)</f>
        <v/>
      </c>
      <c r="K7005" s="99" t="str">
        <f>IF(ISBLANK('Zusatzblatt (Perigon)'!J7000),"",'Zusatzblatt (Perigon)'!T7000)</f>
        <v/>
      </c>
      <c r="L7005" s="95" t="str">
        <f>IF(ISBLANK('Zusatzblatt (Perigon)'!O7000),"",'Zusatzblatt (Perigon)'!O7000)</f>
        <v/>
      </c>
      <c r="M7005" s="95" t="str">
        <f>IF(ISBLANK('Zusatzblatt (Perigon)'!R7000),"",'Zusatzblatt (Perigon)'!R7000)</f>
        <v/>
      </c>
      <c r="N7005" s="95" t="str">
        <f>IF(ISBLANK('Zusatzblatt (Perigon)'!P7000),"",'Zusatzblatt (Perigon)'!P7000)</f>
        <v/>
      </c>
      <c r="O7005" s="38" t="str">
        <f>IF($L7005="","",VLOOKUP($R7005,Tarife!$A$2:$R$599,13,FALSE))</f>
        <v/>
      </c>
      <c r="P7005" s="38" t="str">
        <f t="shared" si="109"/>
        <v/>
      </c>
      <c r="R7005" s="100" t="str">
        <f>Zusammenzug!$C$25&amp;"-"&amp;Zusammenzug!$A$7&amp;"-"&amp;Leistungen!L7005</f>
        <v>2026-Nicht beauftragte Spitex-Organisation-</v>
      </c>
    </row>
    <row r="7006" spans="1:18" x14ac:dyDescent="0.2">
      <c r="A7006" s="95" t="str">
        <f>IF(ISBLANK('Zusatzblatt (Perigon)'!E7001),"",'Zusatzblatt (Perigon)'!E7001)</f>
        <v/>
      </c>
      <c r="B7006" s="95" t="str">
        <f>IF(ISBLANK('Zusatzblatt (Perigon)'!G7001),"",'Zusatzblatt (Perigon)'!G7001)</f>
        <v/>
      </c>
      <c r="C7006" s="96" t="str">
        <f>IF(ISBLANK('Zusatzblatt (Perigon)'!I7001),"",'Zusatzblatt (Perigon)'!I7001)</f>
        <v/>
      </c>
      <c r="D7006" s="97" t="str">
        <f>IF(ISBLANK('Zusatzblatt (Perigon)'!J7001),"",'Zusatzblatt (Perigon)'!J7001)</f>
        <v/>
      </c>
      <c r="E7006" s="64" t="str">
        <f>IF(ISBLANK('Zusatzblatt (Perigon)'!K7001),"",'Zusatzblatt (Perigon)'!K7001)</f>
        <v/>
      </c>
      <c r="F7006" s="65"/>
      <c r="G7006" s="64"/>
      <c r="H7006" s="69" t="str">
        <f>IF(ISBLANK('Zusatzblatt (Perigon)'!L7001),"",'Zusatzblatt (Perigon)'!L7001)</f>
        <v/>
      </c>
      <c r="I7006" s="69" t="str">
        <f>IF(ISBLANK('Zusatzblatt (Perigon)'!M7001),"",'Zusatzblatt (Perigon)'!M7001)</f>
        <v/>
      </c>
      <c r="J7006" s="98" t="str">
        <f>IF(ISBLANK('Zusatzblatt (Perigon)'!N7001),"",'Zusatzblatt (Perigon)'!N7001)</f>
        <v/>
      </c>
      <c r="K7006" s="99" t="str">
        <f>IF(ISBLANK('Zusatzblatt (Perigon)'!J7001),"",'Zusatzblatt (Perigon)'!T7001)</f>
        <v/>
      </c>
      <c r="L7006" s="95" t="str">
        <f>IF(ISBLANK('Zusatzblatt (Perigon)'!O7001),"",'Zusatzblatt (Perigon)'!O7001)</f>
        <v/>
      </c>
      <c r="M7006" s="95" t="str">
        <f>IF(ISBLANK('Zusatzblatt (Perigon)'!R7001),"",'Zusatzblatt (Perigon)'!R7001)</f>
        <v/>
      </c>
      <c r="N7006" s="95" t="str">
        <f>IF(ISBLANK('Zusatzblatt (Perigon)'!P7001),"",'Zusatzblatt (Perigon)'!P7001)</f>
        <v/>
      </c>
      <c r="O7006" s="38" t="str">
        <f>IF($L7006="","",VLOOKUP($R7006,Tarife!$A$2:$R$599,13,FALSE))</f>
        <v/>
      </c>
      <c r="P7006" s="38" t="str">
        <f t="shared" si="109"/>
        <v/>
      </c>
      <c r="R7006" s="100" t="str">
        <f>Zusammenzug!$C$25&amp;"-"&amp;Zusammenzug!$A$7&amp;"-"&amp;Leistungen!L7006</f>
        <v>2026-Nicht beauftragte Spitex-Organisation-</v>
      </c>
    </row>
    <row r="7007" spans="1:18" x14ac:dyDescent="0.2">
      <c r="A7007" s="95" t="str">
        <f>IF(ISBLANK('Zusatzblatt (Perigon)'!E7002),"",'Zusatzblatt (Perigon)'!E7002)</f>
        <v/>
      </c>
      <c r="B7007" s="95" t="str">
        <f>IF(ISBLANK('Zusatzblatt (Perigon)'!G7002),"",'Zusatzblatt (Perigon)'!G7002)</f>
        <v/>
      </c>
      <c r="C7007" s="96" t="str">
        <f>IF(ISBLANK('Zusatzblatt (Perigon)'!I7002),"",'Zusatzblatt (Perigon)'!I7002)</f>
        <v/>
      </c>
      <c r="D7007" s="97" t="str">
        <f>IF(ISBLANK('Zusatzblatt (Perigon)'!J7002),"",'Zusatzblatt (Perigon)'!J7002)</f>
        <v/>
      </c>
      <c r="E7007" s="64" t="str">
        <f>IF(ISBLANK('Zusatzblatt (Perigon)'!K7002),"",'Zusatzblatt (Perigon)'!K7002)</f>
        <v/>
      </c>
      <c r="F7007" s="65"/>
      <c r="G7007" s="64"/>
      <c r="H7007" s="69" t="str">
        <f>IF(ISBLANK('Zusatzblatt (Perigon)'!L7002),"",'Zusatzblatt (Perigon)'!L7002)</f>
        <v/>
      </c>
      <c r="I7007" s="69" t="str">
        <f>IF(ISBLANK('Zusatzblatt (Perigon)'!M7002),"",'Zusatzblatt (Perigon)'!M7002)</f>
        <v/>
      </c>
      <c r="J7007" s="98" t="str">
        <f>IF(ISBLANK('Zusatzblatt (Perigon)'!N7002),"",'Zusatzblatt (Perigon)'!N7002)</f>
        <v/>
      </c>
      <c r="K7007" s="99" t="str">
        <f>IF(ISBLANK('Zusatzblatt (Perigon)'!J7002),"",'Zusatzblatt (Perigon)'!T7002)</f>
        <v/>
      </c>
      <c r="L7007" s="95" t="str">
        <f>IF(ISBLANK('Zusatzblatt (Perigon)'!O7002),"",'Zusatzblatt (Perigon)'!O7002)</f>
        <v/>
      </c>
      <c r="M7007" s="95" t="str">
        <f>IF(ISBLANK('Zusatzblatt (Perigon)'!R7002),"",'Zusatzblatt (Perigon)'!R7002)</f>
        <v/>
      </c>
      <c r="N7007" s="95" t="str">
        <f>IF(ISBLANK('Zusatzblatt (Perigon)'!P7002),"",'Zusatzblatt (Perigon)'!P7002)</f>
        <v/>
      </c>
      <c r="O7007" s="38" t="str">
        <f>IF($L7007="","",VLOOKUP($R7007,Tarife!$A$2:$R$599,13,FALSE))</f>
        <v/>
      </c>
      <c r="P7007" s="38" t="str">
        <f t="shared" si="109"/>
        <v/>
      </c>
      <c r="R7007" s="100" t="str">
        <f>Zusammenzug!$C$25&amp;"-"&amp;Zusammenzug!$A$7&amp;"-"&amp;Leistungen!L7007</f>
        <v>2026-Nicht beauftragte Spitex-Organisation-</v>
      </c>
    </row>
    <row r="7008" spans="1:18" x14ac:dyDescent="0.2">
      <c r="A7008" s="95" t="str">
        <f>IF(ISBLANK('Zusatzblatt (Perigon)'!E7003),"",'Zusatzblatt (Perigon)'!E7003)</f>
        <v/>
      </c>
      <c r="B7008" s="95" t="str">
        <f>IF(ISBLANK('Zusatzblatt (Perigon)'!G7003),"",'Zusatzblatt (Perigon)'!G7003)</f>
        <v/>
      </c>
      <c r="C7008" s="96" t="str">
        <f>IF(ISBLANK('Zusatzblatt (Perigon)'!I7003),"",'Zusatzblatt (Perigon)'!I7003)</f>
        <v/>
      </c>
      <c r="D7008" s="97" t="str">
        <f>IF(ISBLANK('Zusatzblatt (Perigon)'!J7003),"",'Zusatzblatt (Perigon)'!J7003)</f>
        <v/>
      </c>
      <c r="E7008" s="64" t="str">
        <f>IF(ISBLANK('Zusatzblatt (Perigon)'!K7003),"",'Zusatzblatt (Perigon)'!K7003)</f>
        <v/>
      </c>
      <c r="F7008" s="65"/>
      <c r="G7008" s="64"/>
      <c r="H7008" s="69" t="str">
        <f>IF(ISBLANK('Zusatzblatt (Perigon)'!L7003),"",'Zusatzblatt (Perigon)'!L7003)</f>
        <v/>
      </c>
      <c r="I7008" s="69" t="str">
        <f>IF(ISBLANK('Zusatzblatt (Perigon)'!M7003),"",'Zusatzblatt (Perigon)'!M7003)</f>
        <v/>
      </c>
      <c r="J7008" s="98" t="str">
        <f>IF(ISBLANK('Zusatzblatt (Perigon)'!N7003),"",'Zusatzblatt (Perigon)'!N7003)</f>
        <v/>
      </c>
      <c r="K7008" s="99" t="str">
        <f>IF(ISBLANK('Zusatzblatt (Perigon)'!J7003),"",'Zusatzblatt (Perigon)'!T7003)</f>
        <v/>
      </c>
      <c r="L7008" s="95" t="str">
        <f>IF(ISBLANK('Zusatzblatt (Perigon)'!O7003),"",'Zusatzblatt (Perigon)'!O7003)</f>
        <v/>
      </c>
      <c r="M7008" s="95" t="str">
        <f>IF(ISBLANK('Zusatzblatt (Perigon)'!R7003),"",'Zusatzblatt (Perigon)'!R7003)</f>
        <v/>
      </c>
      <c r="N7008" s="95" t="str">
        <f>IF(ISBLANK('Zusatzblatt (Perigon)'!P7003),"",'Zusatzblatt (Perigon)'!P7003)</f>
        <v/>
      </c>
      <c r="O7008" s="38" t="str">
        <f>IF($L7008="","",VLOOKUP($R7008,Tarife!$A$2:$R$599,13,FALSE))</f>
        <v/>
      </c>
      <c r="P7008" s="38" t="str">
        <f t="shared" si="109"/>
        <v/>
      </c>
      <c r="R7008" s="100" t="str">
        <f>Zusammenzug!$C$25&amp;"-"&amp;Zusammenzug!$A$7&amp;"-"&amp;Leistungen!L7008</f>
        <v>2026-Nicht beauftragte Spitex-Organisation-</v>
      </c>
    </row>
    <row r="7009" spans="1:18" x14ac:dyDescent="0.2">
      <c r="A7009" s="95" t="str">
        <f>IF(ISBLANK('Zusatzblatt (Perigon)'!E7004),"",'Zusatzblatt (Perigon)'!E7004)</f>
        <v/>
      </c>
      <c r="B7009" s="95" t="str">
        <f>IF(ISBLANK('Zusatzblatt (Perigon)'!G7004),"",'Zusatzblatt (Perigon)'!G7004)</f>
        <v/>
      </c>
      <c r="C7009" s="96" t="str">
        <f>IF(ISBLANK('Zusatzblatt (Perigon)'!I7004),"",'Zusatzblatt (Perigon)'!I7004)</f>
        <v/>
      </c>
      <c r="D7009" s="97" t="str">
        <f>IF(ISBLANK('Zusatzblatt (Perigon)'!J7004),"",'Zusatzblatt (Perigon)'!J7004)</f>
        <v/>
      </c>
      <c r="E7009" s="64" t="str">
        <f>IF(ISBLANK('Zusatzblatt (Perigon)'!K7004),"",'Zusatzblatt (Perigon)'!K7004)</f>
        <v/>
      </c>
      <c r="F7009" s="65"/>
      <c r="G7009" s="64"/>
      <c r="H7009" s="69" t="str">
        <f>IF(ISBLANK('Zusatzblatt (Perigon)'!L7004),"",'Zusatzblatt (Perigon)'!L7004)</f>
        <v/>
      </c>
      <c r="I7009" s="69" t="str">
        <f>IF(ISBLANK('Zusatzblatt (Perigon)'!M7004),"",'Zusatzblatt (Perigon)'!M7004)</f>
        <v/>
      </c>
      <c r="J7009" s="98" t="str">
        <f>IF(ISBLANK('Zusatzblatt (Perigon)'!N7004),"",'Zusatzblatt (Perigon)'!N7004)</f>
        <v/>
      </c>
      <c r="K7009" s="99" t="str">
        <f>IF(ISBLANK('Zusatzblatt (Perigon)'!J7004),"",'Zusatzblatt (Perigon)'!T7004)</f>
        <v/>
      </c>
      <c r="L7009" s="95" t="str">
        <f>IF(ISBLANK('Zusatzblatt (Perigon)'!O7004),"",'Zusatzblatt (Perigon)'!O7004)</f>
        <v/>
      </c>
      <c r="M7009" s="95" t="str">
        <f>IF(ISBLANK('Zusatzblatt (Perigon)'!R7004),"",'Zusatzblatt (Perigon)'!R7004)</f>
        <v/>
      </c>
      <c r="N7009" s="95" t="str">
        <f>IF(ISBLANK('Zusatzblatt (Perigon)'!P7004),"",'Zusatzblatt (Perigon)'!P7004)</f>
        <v/>
      </c>
      <c r="O7009" s="38" t="str">
        <f>IF($L7009="","",VLOOKUP($R7009,Tarife!$A$2:$R$599,13,FALSE))</f>
        <v/>
      </c>
      <c r="P7009" s="38" t="str">
        <f t="shared" si="109"/>
        <v/>
      </c>
      <c r="R7009" s="100" t="str">
        <f>Zusammenzug!$C$25&amp;"-"&amp;Zusammenzug!$A$7&amp;"-"&amp;Leistungen!L7009</f>
        <v>2026-Nicht beauftragte Spitex-Organisation-</v>
      </c>
    </row>
    <row r="7010" spans="1:18" x14ac:dyDescent="0.2">
      <c r="A7010" s="95" t="str">
        <f>IF(ISBLANK('Zusatzblatt (Perigon)'!E7005),"",'Zusatzblatt (Perigon)'!E7005)</f>
        <v/>
      </c>
      <c r="B7010" s="95" t="str">
        <f>IF(ISBLANK('Zusatzblatt (Perigon)'!G7005),"",'Zusatzblatt (Perigon)'!G7005)</f>
        <v/>
      </c>
      <c r="C7010" s="96" t="str">
        <f>IF(ISBLANK('Zusatzblatt (Perigon)'!I7005),"",'Zusatzblatt (Perigon)'!I7005)</f>
        <v/>
      </c>
      <c r="D7010" s="97" t="str">
        <f>IF(ISBLANK('Zusatzblatt (Perigon)'!J7005),"",'Zusatzblatt (Perigon)'!J7005)</f>
        <v/>
      </c>
      <c r="E7010" s="64" t="str">
        <f>IF(ISBLANK('Zusatzblatt (Perigon)'!K7005),"",'Zusatzblatt (Perigon)'!K7005)</f>
        <v/>
      </c>
      <c r="F7010" s="65"/>
      <c r="G7010" s="64"/>
      <c r="H7010" s="69" t="str">
        <f>IF(ISBLANK('Zusatzblatt (Perigon)'!L7005),"",'Zusatzblatt (Perigon)'!L7005)</f>
        <v/>
      </c>
      <c r="I7010" s="69" t="str">
        <f>IF(ISBLANK('Zusatzblatt (Perigon)'!M7005),"",'Zusatzblatt (Perigon)'!M7005)</f>
        <v/>
      </c>
      <c r="J7010" s="98" t="str">
        <f>IF(ISBLANK('Zusatzblatt (Perigon)'!N7005),"",'Zusatzblatt (Perigon)'!N7005)</f>
        <v/>
      </c>
      <c r="K7010" s="99" t="str">
        <f>IF(ISBLANK('Zusatzblatt (Perigon)'!J7005),"",'Zusatzblatt (Perigon)'!T7005)</f>
        <v/>
      </c>
      <c r="L7010" s="95" t="str">
        <f>IF(ISBLANK('Zusatzblatt (Perigon)'!O7005),"",'Zusatzblatt (Perigon)'!O7005)</f>
        <v/>
      </c>
      <c r="M7010" s="95" t="str">
        <f>IF(ISBLANK('Zusatzblatt (Perigon)'!R7005),"",'Zusatzblatt (Perigon)'!R7005)</f>
        <v/>
      </c>
      <c r="N7010" s="95" t="str">
        <f>IF(ISBLANK('Zusatzblatt (Perigon)'!P7005),"",'Zusatzblatt (Perigon)'!P7005)</f>
        <v/>
      </c>
      <c r="O7010" s="38" t="str">
        <f>IF($L7010="","",VLOOKUP($R7010,Tarife!$A$2:$R$599,13,FALSE))</f>
        <v/>
      </c>
      <c r="P7010" s="38" t="str">
        <f t="shared" si="109"/>
        <v/>
      </c>
      <c r="R7010" s="100" t="str">
        <f>Zusammenzug!$C$25&amp;"-"&amp;Zusammenzug!$A$7&amp;"-"&amp;Leistungen!L7010</f>
        <v>2026-Nicht beauftragte Spitex-Organisation-</v>
      </c>
    </row>
    <row r="7011" spans="1:18" x14ac:dyDescent="0.2">
      <c r="A7011" s="95" t="str">
        <f>IF(ISBLANK('Zusatzblatt (Perigon)'!E7006),"",'Zusatzblatt (Perigon)'!E7006)</f>
        <v/>
      </c>
      <c r="B7011" s="95" t="str">
        <f>IF(ISBLANK('Zusatzblatt (Perigon)'!G7006),"",'Zusatzblatt (Perigon)'!G7006)</f>
        <v/>
      </c>
      <c r="C7011" s="96" t="str">
        <f>IF(ISBLANK('Zusatzblatt (Perigon)'!I7006),"",'Zusatzblatt (Perigon)'!I7006)</f>
        <v/>
      </c>
      <c r="D7011" s="97" t="str">
        <f>IF(ISBLANK('Zusatzblatt (Perigon)'!J7006),"",'Zusatzblatt (Perigon)'!J7006)</f>
        <v/>
      </c>
      <c r="E7011" s="64" t="str">
        <f>IF(ISBLANK('Zusatzblatt (Perigon)'!K7006),"",'Zusatzblatt (Perigon)'!K7006)</f>
        <v/>
      </c>
      <c r="F7011" s="65"/>
      <c r="G7011" s="64"/>
      <c r="H7011" s="69" t="str">
        <f>IF(ISBLANK('Zusatzblatt (Perigon)'!L7006),"",'Zusatzblatt (Perigon)'!L7006)</f>
        <v/>
      </c>
      <c r="I7011" s="69" t="str">
        <f>IF(ISBLANK('Zusatzblatt (Perigon)'!M7006),"",'Zusatzblatt (Perigon)'!M7006)</f>
        <v/>
      </c>
      <c r="J7011" s="98" t="str">
        <f>IF(ISBLANK('Zusatzblatt (Perigon)'!N7006),"",'Zusatzblatt (Perigon)'!N7006)</f>
        <v/>
      </c>
      <c r="K7011" s="99" t="str">
        <f>IF(ISBLANK('Zusatzblatt (Perigon)'!J7006),"",'Zusatzblatt (Perigon)'!T7006)</f>
        <v/>
      </c>
      <c r="L7011" s="95" t="str">
        <f>IF(ISBLANK('Zusatzblatt (Perigon)'!O7006),"",'Zusatzblatt (Perigon)'!O7006)</f>
        <v/>
      </c>
      <c r="M7011" s="95" t="str">
        <f>IF(ISBLANK('Zusatzblatt (Perigon)'!R7006),"",'Zusatzblatt (Perigon)'!R7006)</f>
        <v/>
      </c>
      <c r="N7011" s="95" t="str">
        <f>IF(ISBLANK('Zusatzblatt (Perigon)'!P7006),"",'Zusatzblatt (Perigon)'!P7006)</f>
        <v/>
      </c>
      <c r="O7011" s="38" t="str">
        <f>IF($L7011="","",VLOOKUP($R7011,Tarife!$A$2:$R$599,13,FALSE))</f>
        <v/>
      </c>
      <c r="P7011" s="38" t="str">
        <f t="shared" si="109"/>
        <v/>
      </c>
      <c r="R7011" s="100" t="str">
        <f>Zusammenzug!$C$25&amp;"-"&amp;Zusammenzug!$A$7&amp;"-"&amp;Leistungen!L7011</f>
        <v>2026-Nicht beauftragte Spitex-Organisation-</v>
      </c>
    </row>
    <row r="7012" spans="1:18" x14ac:dyDescent="0.2">
      <c r="A7012" s="95" t="str">
        <f>IF(ISBLANK('Zusatzblatt (Perigon)'!E7007),"",'Zusatzblatt (Perigon)'!E7007)</f>
        <v/>
      </c>
      <c r="B7012" s="95" t="str">
        <f>IF(ISBLANK('Zusatzblatt (Perigon)'!G7007),"",'Zusatzblatt (Perigon)'!G7007)</f>
        <v/>
      </c>
      <c r="C7012" s="96" t="str">
        <f>IF(ISBLANK('Zusatzblatt (Perigon)'!I7007),"",'Zusatzblatt (Perigon)'!I7007)</f>
        <v/>
      </c>
      <c r="D7012" s="97" t="str">
        <f>IF(ISBLANK('Zusatzblatt (Perigon)'!J7007),"",'Zusatzblatt (Perigon)'!J7007)</f>
        <v/>
      </c>
      <c r="E7012" s="64" t="str">
        <f>IF(ISBLANK('Zusatzblatt (Perigon)'!K7007),"",'Zusatzblatt (Perigon)'!K7007)</f>
        <v/>
      </c>
      <c r="F7012" s="65"/>
      <c r="G7012" s="64"/>
      <c r="H7012" s="69" t="str">
        <f>IF(ISBLANK('Zusatzblatt (Perigon)'!L7007),"",'Zusatzblatt (Perigon)'!L7007)</f>
        <v/>
      </c>
      <c r="I7012" s="69" t="str">
        <f>IF(ISBLANK('Zusatzblatt (Perigon)'!M7007),"",'Zusatzblatt (Perigon)'!M7007)</f>
        <v/>
      </c>
      <c r="J7012" s="98" t="str">
        <f>IF(ISBLANK('Zusatzblatt (Perigon)'!N7007),"",'Zusatzblatt (Perigon)'!N7007)</f>
        <v/>
      </c>
      <c r="K7012" s="99" t="str">
        <f>IF(ISBLANK('Zusatzblatt (Perigon)'!J7007),"",'Zusatzblatt (Perigon)'!T7007)</f>
        <v/>
      </c>
      <c r="L7012" s="95" t="str">
        <f>IF(ISBLANK('Zusatzblatt (Perigon)'!O7007),"",'Zusatzblatt (Perigon)'!O7007)</f>
        <v/>
      </c>
      <c r="M7012" s="95" t="str">
        <f>IF(ISBLANK('Zusatzblatt (Perigon)'!R7007),"",'Zusatzblatt (Perigon)'!R7007)</f>
        <v/>
      </c>
      <c r="N7012" s="95" t="str">
        <f>IF(ISBLANK('Zusatzblatt (Perigon)'!P7007),"",'Zusatzblatt (Perigon)'!P7007)</f>
        <v/>
      </c>
      <c r="O7012" s="38" t="str">
        <f>IF($L7012="","",VLOOKUP($R7012,Tarife!$A$2:$R$599,13,FALSE))</f>
        <v/>
      </c>
      <c r="P7012" s="38" t="str">
        <f t="shared" si="109"/>
        <v/>
      </c>
      <c r="R7012" s="100" t="str">
        <f>Zusammenzug!$C$25&amp;"-"&amp;Zusammenzug!$A$7&amp;"-"&amp;Leistungen!L7012</f>
        <v>2026-Nicht beauftragte Spitex-Organisation-</v>
      </c>
    </row>
    <row r="7013" spans="1:18" x14ac:dyDescent="0.2">
      <c r="A7013" s="95" t="str">
        <f>IF(ISBLANK('Zusatzblatt (Perigon)'!E7008),"",'Zusatzblatt (Perigon)'!E7008)</f>
        <v/>
      </c>
      <c r="B7013" s="95" t="str">
        <f>IF(ISBLANK('Zusatzblatt (Perigon)'!G7008),"",'Zusatzblatt (Perigon)'!G7008)</f>
        <v/>
      </c>
      <c r="C7013" s="96" t="str">
        <f>IF(ISBLANK('Zusatzblatt (Perigon)'!I7008),"",'Zusatzblatt (Perigon)'!I7008)</f>
        <v/>
      </c>
      <c r="D7013" s="97" t="str">
        <f>IF(ISBLANK('Zusatzblatt (Perigon)'!J7008),"",'Zusatzblatt (Perigon)'!J7008)</f>
        <v/>
      </c>
      <c r="E7013" s="64" t="str">
        <f>IF(ISBLANK('Zusatzblatt (Perigon)'!K7008),"",'Zusatzblatt (Perigon)'!K7008)</f>
        <v/>
      </c>
      <c r="F7013" s="65"/>
      <c r="G7013" s="64"/>
      <c r="H7013" s="69" t="str">
        <f>IF(ISBLANK('Zusatzblatt (Perigon)'!L7008),"",'Zusatzblatt (Perigon)'!L7008)</f>
        <v/>
      </c>
      <c r="I7013" s="69" t="str">
        <f>IF(ISBLANK('Zusatzblatt (Perigon)'!M7008),"",'Zusatzblatt (Perigon)'!M7008)</f>
        <v/>
      </c>
      <c r="J7013" s="98" t="str">
        <f>IF(ISBLANK('Zusatzblatt (Perigon)'!N7008),"",'Zusatzblatt (Perigon)'!N7008)</f>
        <v/>
      </c>
      <c r="K7013" s="99" t="str">
        <f>IF(ISBLANK('Zusatzblatt (Perigon)'!J7008),"",'Zusatzblatt (Perigon)'!T7008)</f>
        <v/>
      </c>
      <c r="L7013" s="95" t="str">
        <f>IF(ISBLANK('Zusatzblatt (Perigon)'!O7008),"",'Zusatzblatt (Perigon)'!O7008)</f>
        <v/>
      </c>
      <c r="M7013" s="95" t="str">
        <f>IF(ISBLANK('Zusatzblatt (Perigon)'!R7008),"",'Zusatzblatt (Perigon)'!R7008)</f>
        <v/>
      </c>
      <c r="N7013" s="95" t="str">
        <f>IF(ISBLANK('Zusatzblatt (Perigon)'!P7008),"",'Zusatzblatt (Perigon)'!P7008)</f>
        <v/>
      </c>
      <c r="O7013" s="38" t="str">
        <f>IF($L7013="","",VLOOKUP($R7013,Tarife!$A$2:$R$599,13,FALSE))</f>
        <v/>
      </c>
      <c r="P7013" s="38" t="str">
        <f t="shared" si="109"/>
        <v/>
      </c>
      <c r="R7013" s="100" t="str">
        <f>Zusammenzug!$C$25&amp;"-"&amp;Zusammenzug!$A$7&amp;"-"&amp;Leistungen!L7013</f>
        <v>2026-Nicht beauftragte Spitex-Organisation-</v>
      </c>
    </row>
    <row r="7014" spans="1:18" x14ac:dyDescent="0.2">
      <c r="A7014" s="95" t="str">
        <f>IF(ISBLANK('Zusatzblatt (Perigon)'!E7009),"",'Zusatzblatt (Perigon)'!E7009)</f>
        <v/>
      </c>
      <c r="B7014" s="95" t="str">
        <f>IF(ISBLANK('Zusatzblatt (Perigon)'!G7009),"",'Zusatzblatt (Perigon)'!G7009)</f>
        <v/>
      </c>
      <c r="C7014" s="96" t="str">
        <f>IF(ISBLANK('Zusatzblatt (Perigon)'!I7009),"",'Zusatzblatt (Perigon)'!I7009)</f>
        <v/>
      </c>
      <c r="D7014" s="97" t="str">
        <f>IF(ISBLANK('Zusatzblatt (Perigon)'!J7009),"",'Zusatzblatt (Perigon)'!J7009)</f>
        <v/>
      </c>
      <c r="E7014" s="64" t="str">
        <f>IF(ISBLANK('Zusatzblatt (Perigon)'!K7009),"",'Zusatzblatt (Perigon)'!K7009)</f>
        <v/>
      </c>
      <c r="F7014" s="65"/>
      <c r="G7014" s="64"/>
      <c r="H7014" s="69" t="str">
        <f>IF(ISBLANK('Zusatzblatt (Perigon)'!L7009),"",'Zusatzblatt (Perigon)'!L7009)</f>
        <v/>
      </c>
      <c r="I7014" s="69" t="str">
        <f>IF(ISBLANK('Zusatzblatt (Perigon)'!M7009),"",'Zusatzblatt (Perigon)'!M7009)</f>
        <v/>
      </c>
      <c r="J7014" s="98" t="str">
        <f>IF(ISBLANK('Zusatzblatt (Perigon)'!N7009),"",'Zusatzblatt (Perigon)'!N7009)</f>
        <v/>
      </c>
      <c r="K7014" s="99" t="str">
        <f>IF(ISBLANK('Zusatzblatt (Perigon)'!J7009),"",'Zusatzblatt (Perigon)'!T7009)</f>
        <v/>
      </c>
      <c r="L7014" s="95" t="str">
        <f>IF(ISBLANK('Zusatzblatt (Perigon)'!O7009),"",'Zusatzblatt (Perigon)'!O7009)</f>
        <v/>
      </c>
      <c r="M7014" s="95" t="str">
        <f>IF(ISBLANK('Zusatzblatt (Perigon)'!R7009),"",'Zusatzblatt (Perigon)'!R7009)</f>
        <v/>
      </c>
      <c r="N7014" s="95" t="str">
        <f>IF(ISBLANK('Zusatzblatt (Perigon)'!P7009),"",'Zusatzblatt (Perigon)'!P7009)</f>
        <v/>
      </c>
      <c r="O7014" s="38" t="str">
        <f>IF($L7014="","",VLOOKUP($R7014,Tarife!$A$2:$R$599,13,FALSE))</f>
        <v/>
      </c>
      <c r="P7014" s="38" t="str">
        <f t="shared" si="109"/>
        <v/>
      </c>
      <c r="R7014" s="100" t="str">
        <f>Zusammenzug!$C$25&amp;"-"&amp;Zusammenzug!$A$7&amp;"-"&amp;Leistungen!L7014</f>
        <v>2026-Nicht beauftragte Spitex-Organisation-</v>
      </c>
    </row>
    <row r="7015" spans="1:18" x14ac:dyDescent="0.2">
      <c r="A7015" s="95" t="str">
        <f>IF(ISBLANK('Zusatzblatt (Perigon)'!E7010),"",'Zusatzblatt (Perigon)'!E7010)</f>
        <v/>
      </c>
      <c r="B7015" s="95" t="str">
        <f>IF(ISBLANK('Zusatzblatt (Perigon)'!G7010),"",'Zusatzblatt (Perigon)'!G7010)</f>
        <v/>
      </c>
      <c r="C7015" s="96" t="str">
        <f>IF(ISBLANK('Zusatzblatt (Perigon)'!I7010),"",'Zusatzblatt (Perigon)'!I7010)</f>
        <v/>
      </c>
      <c r="D7015" s="97" t="str">
        <f>IF(ISBLANK('Zusatzblatt (Perigon)'!J7010),"",'Zusatzblatt (Perigon)'!J7010)</f>
        <v/>
      </c>
      <c r="E7015" s="64" t="str">
        <f>IF(ISBLANK('Zusatzblatt (Perigon)'!K7010),"",'Zusatzblatt (Perigon)'!K7010)</f>
        <v/>
      </c>
      <c r="F7015" s="65"/>
      <c r="G7015" s="64"/>
      <c r="H7015" s="69" t="str">
        <f>IF(ISBLANK('Zusatzblatt (Perigon)'!L7010),"",'Zusatzblatt (Perigon)'!L7010)</f>
        <v/>
      </c>
      <c r="I7015" s="69" t="str">
        <f>IF(ISBLANK('Zusatzblatt (Perigon)'!M7010),"",'Zusatzblatt (Perigon)'!M7010)</f>
        <v/>
      </c>
      <c r="J7015" s="98" t="str">
        <f>IF(ISBLANK('Zusatzblatt (Perigon)'!N7010),"",'Zusatzblatt (Perigon)'!N7010)</f>
        <v/>
      </c>
      <c r="K7015" s="99" t="str">
        <f>IF(ISBLANK('Zusatzblatt (Perigon)'!J7010),"",'Zusatzblatt (Perigon)'!T7010)</f>
        <v/>
      </c>
      <c r="L7015" s="95" t="str">
        <f>IF(ISBLANK('Zusatzblatt (Perigon)'!O7010),"",'Zusatzblatt (Perigon)'!O7010)</f>
        <v/>
      </c>
      <c r="M7015" s="95" t="str">
        <f>IF(ISBLANK('Zusatzblatt (Perigon)'!R7010),"",'Zusatzblatt (Perigon)'!R7010)</f>
        <v/>
      </c>
      <c r="N7015" s="95" t="str">
        <f>IF(ISBLANK('Zusatzblatt (Perigon)'!P7010),"",'Zusatzblatt (Perigon)'!P7010)</f>
        <v/>
      </c>
      <c r="O7015" s="38" t="str">
        <f>IF($L7015="","",VLOOKUP($R7015,Tarife!$A$2:$R$599,13,FALSE))</f>
        <v/>
      </c>
      <c r="P7015" s="38" t="str">
        <f t="shared" si="109"/>
        <v/>
      </c>
      <c r="R7015" s="100" t="str">
        <f>Zusammenzug!$C$25&amp;"-"&amp;Zusammenzug!$A$7&amp;"-"&amp;Leistungen!L7015</f>
        <v>2026-Nicht beauftragte Spitex-Organisation-</v>
      </c>
    </row>
    <row r="7016" spans="1:18" x14ac:dyDescent="0.2">
      <c r="A7016" s="95" t="str">
        <f>IF(ISBLANK('Zusatzblatt (Perigon)'!E7011),"",'Zusatzblatt (Perigon)'!E7011)</f>
        <v/>
      </c>
      <c r="B7016" s="95" t="str">
        <f>IF(ISBLANK('Zusatzblatt (Perigon)'!G7011),"",'Zusatzblatt (Perigon)'!G7011)</f>
        <v/>
      </c>
      <c r="C7016" s="96" t="str">
        <f>IF(ISBLANK('Zusatzblatt (Perigon)'!I7011),"",'Zusatzblatt (Perigon)'!I7011)</f>
        <v/>
      </c>
      <c r="D7016" s="97" t="str">
        <f>IF(ISBLANK('Zusatzblatt (Perigon)'!J7011),"",'Zusatzblatt (Perigon)'!J7011)</f>
        <v/>
      </c>
      <c r="E7016" s="64" t="str">
        <f>IF(ISBLANK('Zusatzblatt (Perigon)'!K7011),"",'Zusatzblatt (Perigon)'!K7011)</f>
        <v/>
      </c>
      <c r="F7016" s="65"/>
      <c r="G7016" s="64"/>
      <c r="H7016" s="69" t="str">
        <f>IF(ISBLANK('Zusatzblatt (Perigon)'!L7011),"",'Zusatzblatt (Perigon)'!L7011)</f>
        <v/>
      </c>
      <c r="I7016" s="69" t="str">
        <f>IF(ISBLANK('Zusatzblatt (Perigon)'!M7011),"",'Zusatzblatt (Perigon)'!M7011)</f>
        <v/>
      </c>
      <c r="J7016" s="98" t="str">
        <f>IF(ISBLANK('Zusatzblatt (Perigon)'!N7011),"",'Zusatzblatt (Perigon)'!N7011)</f>
        <v/>
      </c>
      <c r="K7016" s="99" t="str">
        <f>IF(ISBLANK('Zusatzblatt (Perigon)'!J7011),"",'Zusatzblatt (Perigon)'!T7011)</f>
        <v/>
      </c>
      <c r="L7016" s="95" t="str">
        <f>IF(ISBLANK('Zusatzblatt (Perigon)'!O7011),"",'Zusatzblatt (Perigon)'!O7011)</f>
        <v/>
      </c>
      <c r="M7016" s="95" t="str">
        <f>IF(ISBLANK('Zusatzblatt (Perigon)'!R7011),"",'Zusatzblatt (Perigon)'!R7011)</f>
        <v/>
      </c>
      <c r="N7016" s="95" t="str">
        <f>IF(ISBLANK('Zusatzblatt (Perigon)'!P7011),"",'Zusatzblatt (Perigon)'!P7011)</f>
        <v/>
      </c>
      <c r="O7016" s="38" t="str">
        <f>IF($L7016="","",VLOOKUP($R7016,Tarife!$A$2:$R$599,13,FALSE))</f>
        <v/>
      </c>
      <c r="P7016" s="38" t="str">
        <f t="shared" si="109"/>
        <v/>
      </c>
      <c r="R7016" s="100" t="str">
        <f>Zusammenzug!$C$25&amp;"-"&amp;Zusammenzug!$A$7&amp;"-"&amp;Leistungen!L7016</f>
        <v>2026-Nicht beauftragte Spitex-Organisation-</v>
      </c>
    </row>
    <row r="7017" spans="1:18" x14ac:dyDescent="0.2">
      <c r="A7017" s="95" t="str">
        <f>IF(ISBLANK('Zusatzblatt (Perigon)'!E7012),"",'Zusatzblatt (Perigon)'!E7012)</f>
        <v/>
      </c>
      <c r="B7017" s="95" t="str">
        <f>IF(ISBLANK('Zusatzblatt (Perigon)'!G7012),"",'Zusatzblatt (Perigon)'!G7012)</f>
        <v/>
      </c>
      <c r="C7017" s="96" t="str">
        <f>IF(ISBLANK('Zusatzblatt (Perigon)'!I7012),"",'Zusatzblatt (Perigon)'!I7012)</f>
        <v/>
      </c>
      <c r="D7017" s="97" t="str">
        <f>IF(ISBLANK('Zusatzblatt (Perigon)'!J7012),"",'Zusatzblatt (Perigon)'!J7012)</f>
        <v/>
      </c>
      <c r="E7017" s="64" t="str">
        <f>IF(ISBLANK('Zusatzblatt (Perigon)'!K7012),"",'Zusatzblatt (Perigon)'!K7012)</f>
        <v/>
      </c>
      <c r="F7017" s="65"/>
      <c r="G7017" s="64"/>
      <c r="H7017" s="69" t="str">
        <f>IF(ISBLANK('Zusatzblatt (Perigon)'!L7012),"",'Zusatzblatt (Perigon)'!L7012)</f>
        <v/>
      </c>
      <c r="I7017" s="69" t="str">
        <f>IF(ISBLANK('Zusatzblatt (Perigon)'!M7012),"",'Zusatzblatt (Perigon)'!M7012)</f>
        <v/>
      </c>
      <c r="J7017" s="98" t="str">
        <f>IF(ISBLANK('Zusatzblatt (Perigon)'!N7012),"",'Zusatzblatt (Perigon)'!N7012)</f>
        <v/>
      </c>
      <c r="K7017" s="99" t="str">
        <f>IF(ISBLANK('Zusatzblatt (Perigon)'!J7012),"",'Zusatzblatt (Perigon)'!T7012)</f>
        <v/>
      </c>
      <c r="L7017" s="95" t="str">
        <f>IF(ISBLANK('Zusatzblatt (Perigon)'!O7012),"",'Zusatzblatt (Perigon)'!O7012)</f>
        <v/>
      </c>
      <c r="M7017" s="95" t="str">
        <f>IF(ISBLANK('Zusatzblatt (Perigon)'!R7012),"",'Zusatzblatt (Perigon)'!R7012)</f>
        <v/>
      </c>
      <c r="N7017" s="95" t="str">
        <f>IF(ISBLANK('Zusatzblatt (Perigon)'!P7012),"",'Zusatzblatt (Perigon)'!P7012)</f>
        <v/>
      </c>
      <c r="O7017" s="38" t="str">
        <f>IF($L7017="","",VLOOKUP($R7017,Tarife!$A$2:$R$599,13,FALSE))</f>
        <v/>
      </c>
      <c r="P7017" s="38" t="str">
        <f t="shared" si="109"/>
        <v/>
      </c>
      <c r="R7017" s="100" t="str">
        <f>Zusammenzug!$C$25&amp;"-"&amp;Zusammenzug!$A$7&amp;"-"&amp;Leistungen!L7017</f>
        <v>2026-Nicht beauftragte Spitex-Organisation-</v>
      </c>
    </row>
    <row r="7018" spans="1:18" x14ac:dyDescent="0.2">
      <c r="A7018" s="95" t="str">
        <f>IF(ISBLANK('Zusatzblatt (Perigon)'!E7013),"",'Zusatzblatt (Perigon)'!E7013)</f>
        <v/>
      </c>
      <c r="B7018" s="95" t="str">
        <f>IF(ISBLANK('Zusatzblatt (Perigon)'!G7013),"",'Zusatzblatt (Perigon)'!G7013)</f>
        <v/>
      </c>
      <c r="C7018" s="96" t="str">
        <f>IF(ISBLANK('Zusatzblatt (Perigon)'!I7013),"",'Zusatzblatt (Perigon)'!I7013)</f>
        <v/>
      </c>
      <c r="D7018" s="97" t="str">
        <f>IF(ISBLANK('Zusatzblatt (Perigon)'!J7013),"",'Zusatzblatt (Perigon)'!J7013)</f>
        <v/>
      </c>
      <c r="E7018" s="64" t="str">
        <f>IF(ISBLANK('Zusatzblatt (Perigon)'!K7013),"",'Zusatzblatt (Perigon)'!K7013)</f>
        <v/>
      </c>
      <c r="F7018" s="65"/>
      <c r="G7018" s="64"/>
      <c r="H7018" s="69" t="str">
        <f>IF(ISBLANK('Zusatzblatt (Perigon)'!L7013),"",'Zusatzblatt (Perigon)'!L7013)</f>
        <v/>
      </c>
      <c r="I7018" s="69" t="str">
        <f>IF(ISBLANK('Zusatzblatt (Perigon)'!M7013),"",'Zusatzblatt (Perigon)'!M7013)</f>
        <v/>
      </c>
      <c r="J7018" s="98" t="str">
        <f>IF(ISBLANK('Zusatzblatt (Perigon)'!N7013),"",'Zusatzblatt (Perigon)'!N7013)</f>
        <v/>
      </c>
      <c r="K7018" s="99" t="str">
        <f>IF(ISBLANK('Zusatzblatt (Perigon)'!J7013),"",'Zusatzblatt (Perigon)'!T7013)</f>
        <v/>
      </c>
      <c r="L7018" s="95" t="str">
        <f>IF(ISBLANK('Zusatzblatt (Perigon)'!O7013),"",'Zusatzblatt (Perigon)'!O7013)</f>
        <v/>
      </c>
      <c r="M7018" s="95" t="str">
        <f>IF(ISBLANK('Zusatzblatt (Perigon)'!R7013),"",'Zusatzblatt (Perigon)'!R7013)</f>
        <v/>
      </c>
      <c r="N7018" s="95" t="str">
        <f>IF(ISBLANK('Zusatzblatt (Perigon)'!P7013),"",'Zusatzblatt (Perigon)'!P7013)</f>
        <v/>
      </c>
      <c r="O7018" s="38" t="str">
        <f>IF($L7018="","",VLOOKUP($R7018,Tarife!$A$2:$R$599,13,FALSE))</f>
        <v/>
      </c>
      <c r="P7018" s="38" t="str">
        <f t="shared" si="109"/>
        <v/>
      </c>
      <c r="R7018" s="100" t="str">
        <f>Zusammenzug!$C$25&amp;"-"&amp;Zusammenzug!$A$7&amp;"-"&amp;Leistungen!L7018</f>
        <v>2026-Nicht beauftragte Spitex-Organisation-</v>
      </c>
    </row>
    <row r="7019" spans="1:18" x14ac:dyDescent="0.2">
      <c r="A7019" s="95" t="str">
        <f>IF(ISBLANK('Zusatzblatt (Perigon)'!E7014),"",'Zusatzblatt (Perigon)'!E7014)</f>
        <v/>
      </c>
      <c r="B7019" s="95" t="str">
        <f>IF(ISBLANK('Zusatzblatt (Perigon)'!G7014),"",'Zusatzblatt (Perigon)'!G7014)</f>
        <v/>
      </c>
      <c r="C7019" s="96" t="str">
        <f>IF(ISBLANK('Zusatzblatt (Perigon)'!I7014),"",'Zusatzblatt (Perigon)'!I7014)</f>
        <v/>
      </c>
      <c r="D7019" s="97" t="str">
        <f>IF(ISBLANK('Zusatzblatt (Perigon)'!J7014),"",'Zusatzblatt (Perigon)'!J7014)</f>
        <v/>
      </c>
      <c r="E7019" s="64" t="str">
        <f>IF(ISBLANK('Zusatzblatt (Perigon)'!K7014),"",'Zusatzblatt (Perigon)'!K7014)</f>
        <v/>
      </c>
      <c r="F7019" s="65"/>
      <c r="G7019" s="64"/>
      <c r="H7019" s="69" t="str">
        <f>IF(ISBLANK('Zusatzblatt (Perigon)'!L7014),"",'Zusatzblatt (Perigon)'!L7014)</f>
        <v/>
      </c>
      <c r="I7019" s="69" t="str">
        <f>IF(ISBLANK('Zusatzblatt (Perigon)'!M7014),"",'Zusatzblatt (Perigon)'!M7014)</f>
        <v/>
      </c>
      <c r="J7019" s="98" t="str">
        <f>IF(ISBLANK('Zusatzblatt (Perigon)'!N7014),"",'Zusatzblatt (Perigon)'!N7014)</f>
        <v/>
      </c>
      <c r="K7019" s="99" t="str">
        <f>IF(ISBLANK('Zusatzblatt (Perigon)'!J7014),"",'Zusatzblatt (Perigon)'!T7014)</f>
        <v/>
      </c>
      <c r="L7019" s="95" t="str">
        <f>IF(ISBLANK('Zusatzblatt (Perigon)'!O7014),"",'Zusatzblatt (Perigon)'!O7014)</f>
        <v/>
      </c>
      <c r="M7019" s="95" t="str">
        <f>IF(ISBLANK('Zusatzblatt (Perigon)'!R7014),"",'Zusatzblatt (Perigon)'!R7014)</f>
        <v/>
      </c>
      <c r="N7019" s="95" t="str">
        <f>IF(ISBLANK('Zusatzblatt (Perigon)'!P7014),"",'Zusatzblatt (Perigon)'!P7014)</f>
        <v/>
      </c>
      <c r="O7019" s="38" t="str">
        <f>IF($L7019="","",VLOOKUP($R7019,Tarife!$A$2:$R$599,13,FALSE))</f>
        <v/>
      </c>
      <c r="P7019" s="38" t="str">
        <f t="shared" si="109"/>
        <v/>
      </c>
      <c r="R7019" s="100" t="str">
        <f>Zusammenzug!$C$25&amp;"-"&amp;Zusammenzug!$A$7&amp;"-"&amp;Leistungen!L7019</f>
        <v>2026-Nicht beauftragte Spitex-Organisation-</v>
      </c>
    </row>
    <row r="7020" spans="1:18" x14ac:dyDescent="0.2">
      <c r="A7020" s="95" t="str">
        <f>IF(ISBLANK('Zusatzblatt (Perigon)'!E7015),"",'Zusatzblatt (Perigon)'!E7015)</f>
        <v/>
      </c>
      <c r="B7020" s="95" t="str">
        <f>IF(ISBLANK('Zusatzblatt (Perigon)'!G7015),"",'Zusatzblatt (Perigon)'!G7015)</f>
        <v/>
      </c>
      <c r="C7020" s="96" t="str">
        <f>IF(ISBLANK('Zusatzblatt (Perigon)'!I7015),"",'Zusatzblatt (Perigon)'!I7015)</f>
        <v/>
      </c>
      <c r="D7020" s="97" t="str">
        <f>IF(ISBLANK('Zusatzblatt (Perigon)'!J7015),"",'Zusatzblatt (Perigon)'!J7015)</f>
        <v/>
      </c>
      <c r="E7020" s="64" t="str">
        <f>IF(ISBLANK('Zusatzblatt (Perigon)'!K7015),"",'Zusatzblatt (Perigon)'!K7015)</f>
        <v/>
      </c>
      <c r="F7020" s="65"/>
      <c r="G7020" s="64"/>
      <c r="H7020" s="69" t="str">
        <f>IF(ISBLANK('Zusatzblatt (Perigon)'!L7015),"",'Zusatzblatt (Perigon)'!L7015)</f>
        <v/>
      </c>
      <c r="I7020" s="69" t="str">
        <f>IF(ISBLANK('Zusatzblatt (Perigon)'!M7015),"",'Zusatzblatt (Perigon)'!M7015)</f>
        <v/>
      </c>
      <c r="J7020" s="98" t="str">
        <f>IF(ISBLANK('Zusatzblatt (Perigon)'!N7015),"",'Zusatzblatt (Perigon)'!N7015)</f>
        <v/>
      </c>
      <c r="K7020" s="99" t="str">
        <f>IF(ISBLANK('Zusatzblatt (Perigon)'!J7015),"",'Zusatzblatt (Perigon)'!T7015)</f>
        <v/>
      </c>
      <c r="L7020" s="95" t="str">
        <f>IF(ISBLANK('Zusatzblatt (Perigon)'!O7015),"",'Zusatzblatt (Perigon)'!O7015)</f>
        <v/>
      </c>
      <c r="M7020" s="95" t="str">
        <f>IF(ISBLANK('Zusatzblatt (Perigon)'!R7015),"",'Zusatzblatt (Perigon)'!R7015)</f>
        <v/>
      </c>
      <c r="N7020" s="95" t="str">
        <f>IF(ISBLANK('Zusatzblatt (Perigon)'!P7015),"",'Zusatzblatt (Perigon)'!P7015)</f>
        <v/>
      </c>
      <c r="O7020" s="38" t="str">
        <f>IF($L7020="","",VLOOKUP($R7020,Tarife!$A$2:$R$599,13,FALSE))</f>
        <v/>
      </c>
      <c r="P7020" s="38" t="str">
        <f t="shared" si="109"/>
        <v/>
      </c>
      <c r="R7020" s="100" t="str">
        <f>Zusammenzug!$C$25&amp;"-"&amp;Zusammenzug!$A$7&amp;"-"&amp;Leistungen!L7020</f>
        <v>2026-Nicht beauftragte Spitex-Organisation-</v>
      </c>
    </row>
    <row r="7021" spans="1:18" x14ac:dyDescent="0.2">
      <c r="A7021" s="95" t="str">
        <f>IF(ISBLANK('Zusatzblatt (Perigon)'!E7016),"",'Zusatzblatt (Perigon)'!E7016)</f>
        <v/>
      </c>
      <c r="B7021" s="95" t="str">
        <f>IF(ISBLANK('Zusatzblatt (Perigon)'!G7016),"",'Zusatzblatt (Perigon)'!G7016)</f>
        <v/>
      </c>
      <c r="C7021" s="96" t="str">
        <f>IF(ISBLANK('Zusatzblatt (Perigon)'!I7016),"",'Zusatzblatt (Perigon)'!I7016)</f>
        <v/>
      </c>
      <c r="D7021" s="97" t="str">
        <f>IF(ISBLANK('Zusatzblatt (Perigon)'!J7016),"",'Zusatzblatt (Perigon)'!J7016)</f>
        <v/>
      </c>
      <c r="E7021" s="64" t="str">
        <f>IF(ISBLANK('Zusatzblatt (Perigon)'!K7016),"",'Zusatzblatt (Perigon)'!K7016)</f>
        <v/>
      </c>
      <c r="F7021" s="65"/>
      <c r="G7021" s="64"/>
      <c r="H7021" s="69" t="str">
        <f>IF(ISBLANK('Zusatzblatt (Perigon)'!L7016),"",'Zusatzblatt (Perigon)'!L7016)</f>
        <v/>
      </c>
      <c r="I7021" s="69" t="str">
        <f>IF(ISBLANK('Zusatzblatt (Perigon)'!M7016),"",'Zusatzblatt (Perigon)'!M7016)</f>
        <v/>
      </c>
      <c r="J7021" s="98" t="str">
        <f>IF(ISBLANK('Zusatzblatt (Perigon)'!N7016),"",'Zusatzblatt (Perigon)'!N7016)</f>
        <v/>
      </c>
      <c r="K7021" s="99" t="str">
        <f>IF(ISBLANK('Zusatzblatt (Perigon)'!J7016),"",'Zusatzblatt (Perigon)'!T7016)</f>
        <v/>
      </c>
      <c r="L7021" s="95" t="str">
        <f>IF(ISBLANK('Zusatzblatt (Perigon)'!O7016),"",'Zusatzblatt (Perigon)'!O7016)</f>
        <v/>
      </c>
      <c r="M7021" s="95" t="str">
        <f>IF(ISBLANK('Zusatzblatt (Perigon)'!R7016),"",'Zusatzblatt (Perigon)'!R7016)</f>
        <v/>
      </c>
      <c r="N7021" s="95" t="str">
        <f>IF(ISBLANK('Zusatzblatt (Perigon)'!P7016),"",'Zusatzblatt (Perigon)'!P7016)</f>
        <v/>
      </c>
      <c r="O7021" s="38" t="str">
        <f>IF($L7021="","",VLOOKUP($R7021,Tarife!$A$2:$R$599,13,FALSE))</f>
        <v/>
      </c>
      <c r="P7021" s="38" t="str">
        <f t="shared" si="109"/>
        <v/>
      </c>
      <c r="R7021" s="100" t="str">
        <f>Zusammenzug!$C$25&amp;"-"&amp;Zusammenzug!$A$7&amp;"-"&amp;Leistungen!L7021</f>
        <v>2026-Nicht beauftragte Spitex-Organisation-</v>
      </c>
    </row>
    <row r="7022" spans="1:18" x14ac:dyDescent="0.2">
      <c r="A7022" s="95" t="str">
        <f>IF(ISBLANK('Zusatzblatt (Perigon)'!E7017),"",'Zusatzblatt (Perigon)'!E7017)</f>
        <v/>
      </c>
      <c r="B7022" s="95" t="str">
        <f>IF(ISBLANK('Zusatzblatt (Perigon)'!G7017),"",'Zusatzblatt (Perigon)'!G7017)</f>
        <v/>
      </c>
      <c r="C7022" s="96" t="str">
        <f>IF(ISBLANK('Zusatzblatt (Perigon)'!I7017),"",'Zusatzblatt (Perigon)'!I7017)</f>
        <v/>
      </c>
      <c r="D7022" s="97" t="str">
        <f>IF(ISBLANK('Zusatzblatt (Perigon)'!J7017),"",'Zusatzblatt (Perigon)'!J7017)</f>
        <v/>
      </c>
      <c r="E7022" s="64" t="str">
        <f>IF(ISBLANK('Zusatzblatt (Perigon)'!K7017),"",'Zusatzblatt (Perigon)'!K7017)</f>
        <v/>
      </c>
      <c r="F7022" s="65"/>
      <c r="G7022" s="64"/>
      <c r="H7022" s="69" t="str">
        <f>IF(ISBLANK('Zusatzblatt (Perigon)'!L7017),"",'Zusatzblatt (Perigon)'!L7017)</f>
        <v/>
      </c>
      <c r="I7022" s="69" t="str">
        <f>IF(ISBLANK('Zusatzblatt (Perigon)'!M7017),"",'Zusatzblatt (Perigon)'!M7017)</f>
        <v/>
      </c>
      <c r="J7022" s="98" t="str">
        <f>IF(ISBLANK('Zusatzblatt (Perigon)'!N7017),"",'Zusatzblatt (Perigon)'!N7017)</f>
        <v/>
      </c>
      <c r="K7022" s="99" t="str">
        <f>IF(ISBLANK('Zusatzblatt (Perigon)'!J7017),"",'Zusatzblatt (Perigon)'!T7017)</f>
        <v/>
      </c>
      <c r="L7022" s="95" t="str">
        <f>IF(ISBLANK('Zusatzblatt (Perigon)'!O7017),"",'Zusatzblatt (Perigon)'!O7017)</f>
        <v/>
      </c>
      <c r="M7022" s="95" t="str">
        <f>IF(ISBLANK('Zusatzblatt (Perigon)'!R7017),"",'Zusatzblatt (Perigon)'!R7017)</f>
        <v/>
      </c>
      <c r="N7022" s="95" t="str">
        <f>IF(ISBLANK('Zusatzblatt (Perigon)'!P7017),"",'Zusatzblatt (Perigon)'!P7017)</f>
        <v/>
      </c>
      <c r="O7022" s="38" t="str">
        <f>IF($L7022="","",VLOOKUP($R7022,Tarife!$A$2:$R$599,13,FALSE))</f>
        <v/>
      </c>
      <c r="P7022" s="38" t="str">
        <f t="shared" si="109"/>
        <v/>
      </c>
      <c r="R7022" s="100" t="str">
        <f>Zusammenzug!$C$25&amp;"-"&amp;Zusammenzug!$A$7&amp;"-"&amp;Leistungen!L7022</f>
        <v>2026-Nicht beauftragte Spitex-Organisation-</v>
      </c>
    </row>
    <row r="7023" spans="1:18" x14ac:dyDescent="0.2">
      <c r="A7023" s="95" t="str">
        <f>IF(ISBLANK('Zusatzblatt (Perigon)'!E7018),"",'Zusatzblatt (Perigon)'!E7018)</f>
        <v/>
      </c>
      <c r="B7023" s="95" t="str">
        <f>IF(ISBLANK('Zusatzblatt (Perigon)'!G7018),"",'Zusatzblatt (Perigon)'!G7018)</f>
        <v/>
      </c>
      <c r="C7023" s="96" t="str">
        <f>IF(ISBLANK('Zusatzblatt (Perigon)'!I7018),"",'Zusatzblatt (Perigon)'!I7018)</f>
        <v/>
      </c>
      <c r="D7023" s="97" t="str">
        <f>IF(ISBLANK('Zusatzblatt (Perigon)'!J7018),"",'Zusatzblatt (Perigon)'!J7018)</f>
        <v/>
      </c>
      <c r="E7023" s="64" t="str">
        <f>IF(ISBLANK('Zusatzblatt (Perigon)'!K7018),"",'Zusatzblatt (Perigon)'!K7018)</f>
        <v/>
      </c>
      <c r="F7023" s="65"/>
      <c r="G7023" s="64"/>
      <c r="H7023" s="69" t="str">
        <f>IF(ISBLANK('Zusatzblatt (Perigon)'!L7018),"",'Zusatzblatt (Perigon)'!L7018)</f>
        <v/>
      </c>
      <c r="I7023" s="69" t="str">
        <f>IF(ISBLANK('Zusatzblatt (Perigon)'!M7018),"",'Zusatzblatt (Perigon)'!M7018)</f>
        <v/>
      </c>
      <c r="J7023" s="98" t="str">
        <f>IF(ISBLANK('Zusatzblatt (Perigon)'!N7018),"",'Zusatzblatt (Perigon)'!N7018)</f>
        <v/>
      </c>
      <c r="K7023" s="99" t="str">
        <f>IF(ISBLANK('Zusatzblatt (Perigon)'!J7018),"",'Zusatzblatt (Perigon)'!T7018)</f>
        <v/>
      </c>
      <c r="L7023" s="95" t="str">
        <f>IF(ISBLANK('Zusatzblatt (Perigon)'!O7018),"",'Zusatzblatt (Perigon)'!O7018)</f>
        <v/>
      </c>
      <c r="M7023" s="95" t="str">
        <f>IF(ISBLANK('Zusatzblatt (Perigon)'!R7018),"",'Zusatzblatt (Perigon)'!R7018)</f>
        <v/>
      </c>
      <c r="N7023" s="95" t="str">
        <f>IF(ISBLANK('Zusatzblatt (Perigon)'!P7018),"",'Zusatzblatt (Perigon)'!P7018)</f>
        <v/>
      </c>
      <c r="O7023" s="38" t="str">
        <f>IF($L7023="","",VLOOKUP($R7023,Tarife!$A$2:$R$599,13,FALSE))</f>
        <v/>
      </c>
      <c r="P7023" s="38" t="str">
        <f t="shared" si="109"/>
        <v/>
      </c>
      <c r="R7023" s="100" t="str">
        <f>Zusammenzug!$C$25&amp;"-"&amp;Zusammenzug!$A$7&amp;"-"&amp;Leistungen!L7023</f>
        <v>2026-Nicht beauftragte Spitex-Organisation-</v>
      </c>
    </row>
    <row r="7024" spans="1:18" x14ac:dyDescent="0.2">
      <c r="A7024" s="95" t="str">
        <f>IF(ISBLANK('Zusatzblatt (Perigon)'!E7019),"",'Zusatzblatt (Perigon)'!E7019)</f>
        <v/>
      </c>
      <c r="B7024" s="95" t="str">
        <f>IF(ISBLANK('Zusatzblatt (Perigon)'!G7019),"",'Zusatzblatt (Perigon)'!G7019)</f>
        <v/>
      </c>
      <c r="C7024" s="96" t="str">
        <f>IF(ISBLANK('Zusatzblatt (Perigon)'!I7019),"",'Zusatzblatt (Perigon)'!I7019)</f>
        <v/>
      </c>
      <c r="D7024" s="97" t="str">
        <f>IF(ISBLANK('Zusatzblatt (Perigon)'!J7019),"",'Zusatzblatt (Perigon)'!J7019)</f>
        <v/>
      </c>
      <c r="E7024" s="64" t="str">
        <f>IF(ISBLANK('Zusatzblatt (Perigon)'!K7019),"",'Zusatzblatt (Perigon)'!K7019)</f>
        <v/>
      </c>
      <c r="F7024" s="65"/>
      <c r="G7024" s="64"/>
      <c r="H7024" s="69" t="str">
        <f>IF(ISBLANK('Zusatzblatt (Perigon)'!L7019),"",'Zusatzblatt (Perigon)'!L7019)</f>
        <v/>
      </c>
      <c r="I7024" s="69" t="str">
        <f>IF(ISBLANK('Zusatzblatt (Perigon)'!M7019),"",'Zusatzblatt (Perigon)'!M7019)</f>
        <v/>
      </c>
      <c r="J7024" s="98" t="str">
        <f>IF(ISBLANK('Zusatzblatt (Perigon)'!N7019),"",'Zusatzblatt (Perigon)'!N7019)</f>
        <v/>
      </c>
      <c r="K7024" s="99" t="str">
        <f>IF(ISBLANK('Zusatzblatt (Perigon)'!J7019),"",'Zusatzblatt (Perigon)'!T7019)</f>
        <v/>
      </c>
      <c r="L7024" s="95" t="str">
        <f>IF(ISBLANK('Zusatzblatt (Perigon)'!O7019),"",'Zusatzblatt (Perigon)'!O7019)</f>
        <v/>
      </c>
      <c r="M7024" s="95" t="str">
        <f>IF(ISBLANK('Zusatzblatt (Perigon)'!R7019),"",'Zusatzblatt (Perigon)'!R7019)</f>
        <v/>
      </c>
      <c r="N7024" s="95" t="str">
        <f>IF(ISBLANK('Zusatzblatt (Perigon)'!P7019),"",'Zusatzblatt (Perigon)'!P7019)</f>
        <v/>
      </c>
      <c r="O7024" s="38" t="str">
        <f>IF($L7024="","",VLOOKUP($R7024,Tarife!$A$2:$R$599,13,FALSE))</f>
        <v/>
      </c>
      <c r="P7024" s="38" t="str">
        <f t="shared" si="109"/>
        <v/>
      </c>
      <c r="R7024" s="100" t="str">
        <f>Zusammenzug!$C$25&amp;"-"&amp;Zusammenzug!$A$7&amp;"-"&amp;Leistungen!L7024</f>
        <v>2026-Nicht beauftragte Spitex-Organisation-</v>
      </c>
    </row>
    <row r="7025" spans="1:18" x14ac:dyDescent="0.2">
      <c r="A7025" s="95" t="str">
        <f>IF(ISBLANK('Zusatzblatt (Perigon)'!E7020),"",'Zusatzblatt (Perigon)'!E7020)</f>
        <v/>
      </c>
      <c r="B7025" s="95" t="str">
        <f>IF(ISBLANK('Zusatzblatt (Perigon)'!G7020),"",'Zusatzblatt (Perigon)'!G7020)</f>
        <v/>
      </c>
      <c r="C7025" s="96" t="str">
        <f>IF(ISBLANK('Zusatzblatt (Perigon)'!I7020),"",'Zusatzblatt (Perigon)'!I7020)</f>
        <v/>
      </c>
      <c r="D7025" s="97" t="str">
        <f>IF(ISBLANK('Zusatzblatt (Perigon)'!J7020),"",'Zusatzblatt (Perigon)'!J7020)</f>
        <v/>
      </c>
      <c r="E7025" s="64" t="str">
        <f>IF(ISBLANK('Zusatzblatt (Perigon)'!K7020),"",'Zusatzblatt (Perigon)'!K7020)</f>
        <v/>
      </c>
      <c r="F7025" s="65"/>
      <c r="G7025" s="64"/>
      <c r="H7025" s="69" t="str">
        <f>IF(ISBLANK('Zusatzblatt (Perigon)'!L7020),"",'Zusatzblatt (Perigon)'!L7020)</f>
        <v/>
      </c>
      <c r="I7025" s="69" t="str">
        <f>IF(ISBLANK('Zusatzblatt (Perigon)'!M7020),"",'Zusatzblatt (Perigon)'!M7020)</f>
        <v/>
      </c>
      <c r="J7025" s="98" t="str">
        <f>IF(ISBLANK('Zusatzblatt (Perigon)'!N7020),"",'Zusatzblatt (Perigon)'!N7020)</f>
        <v/>
      </c>
      <c r="K7025" s="99" t="str">
        <f>IF(ISBLANK('Zusatzblatt (Perigon)'!J7020),"",'Zusatzblatt (Perigon)'!T7020)</f>
        <v/>
      </c>
      <c r="L7025" s="95" t="str">
        <f>IF(ISBLANK('Zusatzblatt (Perigon)'!O7020),"",'Zusatzblatt (Perigon)'!O7020)</f>
        <v/>
      </c>
      <c r="M7025" s="95" t="str">
        <f>IF(ISBLANK('Zusatzblatt (Perigon)'!R7020),"",'Zusatzblatt (Perigon)'!R7020)</f>
        <v/>
      </c>
      <c r="N7025" s="95" t="str">
        <f>IF(ISBLANK('Zusatzblatt (Perigon)'!P7020),"",'Zusatzblatt (Perigon)'!P7020)</f>
        <v/>
      </c>
      <c r="O7025" s="38" t="str">
        <f>IF($L7025="","",VLOOKUP($R7025,Tarife!$A$2:$R$599,13,FALSE))</f>
        <v/>
      </c>
      <c r="P7025" s="38" t="str">
        <f t="shared" si="109"/>
        <v/>
      </c>
      <c r="R7025" s="100" t="str">
        <f>Zusammenzug!$C$25&amp;"-"&amp;Zusammenzug!$A$7&amp;"-"&amp;Leistungen!L7025</f>
        <v>2026-Nicht beauftragte Spitex-Organisation-</v>
      </c>
    </row>
    <row r="7026" spans="1:18" x14ac:dyDescent="0.2">
      <c r="A7026" s="95" t="str">
        <f>IF(ISBLANK('Zusatzblatt (Perigon)'!E7021),"",'Zusatzblatt (Perigon)'!E7021)</f>
        <v/>
      </c>
      <c r="B7026" s="95" t="str">
        <f>IF(ISBLANK('Zusatzblatt (Perigon)'!G7021),"",'Zusatzblatt (Perigon)'!G7021)</f>
        <v/>
      </c>
      <c r="C7026" s="96" t="str">
        <f>IF(ISBLANK('Zusatzblatt (Perigon)'!I7021),"",'Zusatzblatt (Perigon)'!I7021)</f>
        <v/>
      </c>
      <c r="D7026" s="97" t="str">
        <f>IF(ISBLANK('Zusatzblatt (Perigon)'!J7021),"",'Zusatzblatt (Perigon)'!J7021)</f>
        <v/>
      </c>
      <c r="E7026" s="64" t="str">
        <f>IF(ISBLANK('Zusatzblatt (Perigon)'!K7021),"",'Zusatzblatt (Perigon)'!K7021)</f>
        <v/>
      </c>
      <c r="F7026" s="65"/>
      <c r="G7026" s="64"/>
      <c r="H7026" s="69" t="str">
        <f>IF(ISBLANK('Zusatzblatt (Perigon)'!L7021),"",'Zusatzblatt (Perigon)'!L7021)</f>
        <v/>
      </c>
      <c r="I7026" s="69" t="str">
        <f>IF(ISBLANK('Zusatzblatt (Perigon)'!M7021),"",'Zusatzblatt (Perigon)'!M7021)</f>
        <v/>
      </c>
      <c r="J7026" s="98" t="str">
        <f>IF(ISBLANK('Zusatzblatt (Perigon)'!N7021),"",'Zusatzblatt (Perigon)'!N7021)</f>
        <v/>
      </c>
      <c r="K7026" s="99" t="str">
        <f>IF(ISBLANK('Zusatzblatt (Perigon)'!J7021),"",'Zusatzblatt (Perigon)'!T7021)</f>
        <v/>
      </c>
      <c r="L7026" s="95" t="str">
        <f>IF(ISBLANK('Zusatzblatt (Perigon)'!O7021),"",'Zusatzblatt (Perigon)'!O7021)</f>
        <v/>
      </c>
      <c r="M7026" s="95" t="str">
        <f>IF(ISBLANK('Zusatzblatt (Perigon)'!R7021),"",'Zusatzblatt (Perigon)'!R7021)</f>
        <v/>
      </c>
      <c r="N7026" s="95" t="str">
        <f>IF(ISBLANK('Zusatzblatt (Perigon)'!P7021),"",'Zusatzblatt (Perigon)'!P7021)</f>
        <v/>
      </c>
      <c r="O7026" s="38" t="str">
        <f>IF($L7026="","",VLOOKUP($R7026,Tarife!$A$2:$R$599,13,FALSE))</f>
        <v/>
      </c>
      <c r="P7026" s="38" t="str">
        <f t="shared" si="109"/>
        <v/>
      </c>
      <c r="R7026" s="100" t="str">
        <f>Zusammenzug!$C$25&amp;"-"&amp;Zusammenzug!$A$7&amp;"-"&amp;Leistungen!L7026</f>
        <v>2026-Nicht beauftragte Spitex-Organisation-</v>
      </c>
    </row>
    <row r="7027" spans="1:18" x14ac:dyDescent="0.2">
      <c r="A7027" s="95" t="str">
        <f>IF(ISBLANK('Zusatzblatt (Perigon)'!E7022),"",'Zusatzblatt (Perigon)'!E7022)</f>
        <v/>
      </c>
      <c r="B7027" s="95" t="str">
        <f>IF(ISBLANK('Zusatzblatt (Perigon)'!G7022),"",'Zusatzblatt (Perigon)'!G7022)</f>
        <v/>
      </c>
      <c r="C7027" s="96" t="str">
        <f>IF(ISBLANK('Zusatzblatt (Perigon)'!I7022),"",'Zusatzblatt (Perigon)'!I7022)</f>
        <v/>
      </c>
      <c r="D7027" s="97" t="str">
        <f>IF(ISBLANK('Zusatzblatt (Perigon)'!J7022),"",'Zusatzblatt (Perigon)'!J7022)</f>
        <v/>
      </c>
      <c r="E7027" s="64" t="str">
        <f>IF(ISBLANK('Zusatzblatt (Perigon)'!K7022),"",'Zusatzblatt (Perigon)'!K7022)</f>
        <v/>
      </c>
      <c r="F7027" s="65"/>
      <c r="G7027" s="64"/>
      <c r="H7027" s="69" t="str">
        <f>IF(ISBLANK('Zusatzblatt (Perigon)'!L7022),"",'Zusatzblatt (Perigon)'!L7022)</f>
        <v/>
      </c>
      <c r="I7027" s="69" t="str">
        <f>IF(ISBLANK('Zusatzblatt (Perigon)'!M7022),"",'Zusatzblatt (Perigon)'!M7022)</f>
        <v/>
      </c>
      <c r="J7027" s="98" t="str">
        <f>IF(ISBLANK('Zusatzblatt (Perigon)'!N7022),"",'Zusatzblatt (Perigon)'!N7022)</f>
        <v/>
      </c>
      <c r="K7027" s="99" t="str">
        <f>IF(ISBLANK('Zusatzblatt (Perigon)'!J7022),"",'Zusatzblatt (Perigon)'!T7022)</f>
        <v/>
      </c>
      <c r="L7027" s="95" t="str">
        <f>IF(ISBLANK('Zusatzblatt (Perigon)'!O7022),"",'Zusatzblatt (Perigon)'!O7022)</f>
        <v/>
      </c>
      <c r="M7027" s="95" t="str">
        <f>IF(ISBLANK('Zusatzblatt (Perigon)'!R7022),"",'Zusatzblatt (Perigon)'!R7022)</f>
        <v/>
      </c>
      <c r="N7027" s="95" t="str">
        <f>IF(ISBLANK('Zusatzblatt (Perigon)'!P7022),"",'Zusatzblatt (Perigon)'!P7022)</f>
        <v/>
      </c>
      <c r="O7027" s="38" t="str">
        <f>IF($L7027="","",VLOOKUP($R7027,Tarife!$A$2:$R$599,13,FALSE))</f>
        <v/>
      </c>
      <c r="P7027" s="38" t="str">
        <f t="shared" si="109"/>
        <v/>
      </c>
      <c r="R7027" s="100" t="str">
        <f>Zusammenzug!$C$25&amp;"-"&amp;Zusammenzug!$A$7&amp;"-"&amp;Leistungen!L7027</f>
        <v>2026-Nicht beauftragte Spitex-Organisation-</v>
      </c>
    </row>
    <row r="7028" spans="1:18" x14ac:dyDescent="0.2">
      <c r="A7028" s="95" t="str">
        <f>IF(ISBLANK('Zusatzblatt (Perigon)'!E7023),"",'Zusatzblatt (Perigon)'!E7023)</f>
        <v/>
      </c>
      <c r="B7028" s="95" t="str">
        <f>IF(ISBLANK('Zusatzblatt (Perigon)'!G7023),"",'Zusatzblatt (Perigon)'!G7023)</f>
        <v/>
      </c>
      <c r="C7028" s="96" t="str">
        <f>IF(ISBLANK('Zusatzblatt (Perigon)'!I7023),"",'Zusatzblatt (Perigon)'!I7023)</f>
        <v/>
      </c>
      <c r="D7028" s="97" t="str">
        <f>IF(ISBLANK('Zusatzblatt (Perigon)'!J7023),"",'Zusatzblatt (Perigon)'!J7023)</f>
        <v/>
      </c>
      <c r="E7028" s="64" t="str">
        <f>IF(ISBLANK('Zusatzblatt (Perigon)'!K7023),"",'Zusatzblatt (Perigon)'!K7023)</f>
        <v/>
      </c>
      <c r="F7028" s="65"/>
      <c r="G7028" s="64"/>
      <c r="H7028" s="69" t="str">
        <f>IF(ISBLANK('Zusatzblatt (Perigon)'!L7023),"",'Zusatzblatt (Perigon)'!L7023)</f>
        <v/>
      </c>
      <c r="I7028" s="69" t="str">
        <f>IF(ISBLANK('Zusatzblatt (Perigon)'!M7023),"",'Zusatzblatt (Perigon)'!M7023)</f>
        <v/>
      </c>
      <c r="J7028" s="98" t="str">
        <f>IF(ISBLANK('Zusatzblatt (Perigon)'!N7023),"",'Zusatzblatt (Perigon)'!N7023)</f>
        <v/>
      </c>
      <c r="K7028" s="99" t="str">
        <f>IF(ISBLANK('Zusatzblatt (Perigon)'!J7023),"",'Zusatzblatt (Perigon)'!T7023)</f>
        <v/>
      </c>
      <c r="L7028" s="95" t="str">
        <f>IF(ISBLANK('Zusatzblatt (Perigon)'!O7023),"",'Zusatzblatt (Perigon)'!O7023)</f>
        <v/>
      </c>
      <c r="M7028" s="95" t="str">
        <f>IF(ISBLANK('Zusatzblatt (Perigon)'!R7023),"",'Zusatzblatt (Perigon)'!R7023)</f>
        <v/>
      </c>
      <c r="N7028" s="95" t="str">
        <f>IF(ISBLANK('Zusatzblatt (Perigon)'!P7023),"",'Zusatzblatt (Perigon)'!P7023)</f>
        <v/>
      </c>
      <c r="O7028" s="38" t="str">
        <f>IF($L7028="","",VLOOKUP($R7028,Tarife!$A$2:$R$599,13,FALSE))</f>
        <v/>
      </c>
      <c r="P7028" s="38" t="str">
        <f t="shared" si="109"/>
        <v/>
      </c>
      <c r="R7028" s="100" t="str">
        <f>Zusammenzug!$C$25&amp;"-"&amp;Zusammenzug!$A$7&amp;"-"&amp;Leistungen!L7028</f>
        <v>2026-Nicht beauftragte Spitex-Organisation-</v>
      </c>
    </row>
    <row r="7029" spans="1:18" x14ac:dyDescent="0.2">
      <c r="A7029" s="95" t="str">
        <f>IF(ISBLANK('Zusatzblatt (Perigon)'!E7024),"",'Zusatzblatt (Perigon)'!E7024)</f>
        <v/>
      </c>
      <c r="B7029" s="95" t="str">
        <f>IF(ISBLANK('Zusatzblatt (Perigon)'!G7024),"",'Zusatzblatt (Perigon)'!G7024)</f>
        <v/>
      </c>
      <c r="C7029" s="96" t="str">
        <f>IF(ISBLANK('Zusatzblatt (Perigon)'!I7024),"",'Zusatzblatt (Perigon)'!I7024)</f>
        <v/>
      </c>
      <c r="D7029" s="97" t="str">
        <f>IF(ISBLANK('Zusatzblatt (Perigon)'!J7024),"",'Zusatzblatt (Perigon)'!J7024)</f>
        <v/>
      </c>
      <c r="E7029" s="64" t="str">
        <f>IF(ISBLANK('Zusatzblatt (Perigon)'!K7024),"",'Zusatzblatt (Perigon)'!K7024)</f>
        <v/>
      </c>
      <c r="F7029" s="65"/>
      <c r="G7029" s="64"/>
      <c r="H7029" s="69" t="str">
        <f>IF(ISBLANK('Zusatzblatt (Perigon)'!L7024),"",'Zusatzblatt (Perigon)'!L7024)</f>
        <v/>
      </c>
      <c r="I7029" s="69" t="str">
        <f>IF(ISBLANK('Zusatzblatt (Perigon)'!M7024),"",'Zusatzblatt (Perigon)'!M7024)</f>
        <v/>
      </c>
      <c r="J7029" s="98" t="str">
        <f>IF(ISBLANK('Zusatzblatt (Perigon)'!N7024),"",'Zusatzblatt (Perigon)'!N7024)</f>
        <v/>
      </c>
      <c r="K7029" s="99" t="str">
        <f>IF(ISBLANK('Zusatzblatt (Perigon)'!J7024),"",'Zusatzblatt (Perigon)'!T7024)</f>
        <v/>
      </c>
      <c r="L7029" s="95" t="str">
        <f>IF(ISBLANK('Zusatzblatt (Perigon)'!O7024),"",'Zusatzblatt (Perigon)'!O7024)</f>
        <v/>
      </c>
      <c r="M7029" s="95" t="str">
        <f>IF(ISBLANK('Zusatzblatt (Perigon)'!R7024),"",'Zusatzblatt (Perigon)'!R7024)</f>
        <v/>
      </c>
      <c r="N7029" s="95" t="str">
        <f>IF(ISBLANK('Zusatzblatt (Perigon)'!P7024),"",'Zusatzblatt (Perigon)'!P7024)</f>
        <v/>
      </c>
      <c r="O7029" s="38" t="str">
        <f>IF($L7029="","",VLOOKUP($R7029,Tarife!$A$2:$R$599,13,FALSE))</f>
        <v/>
      </c>
      <c r="P7029" s="38" t="str">
        <f t="shared" si="109"/>
        <v/>
      </c>
      <c r="R7029" s="100" t="str">
        <f>Zusammenzug!$C$25&amp;"-"&amp;Zusammenzug!$A$7&amp;"-"&amp;Leistungen!L7029</f>
        <v>2026-Nicht beauftragte Spitex-Organisation-</v>
      </c>
    </row>
    <row r="7030" spans="1:18" x14ac:dyDescent="0.2">
      <c r="A7030" s="95" t="str">
        <f>IF(ISBLANK('Zusatzblatt (Perigon)'!E7025),"",'Zusatzblatt (Perigon)'!E7025)</f>
        <v/>
      </c>
      <c r="B7030" s="95" t="str">
        <f>IF(ISBLANK('Zusatzblatt (Perigon)'!G7025),"",'Zusatzblatt (Perigon)'!G7025)</f>
        <v/>
      </c>
      <c r="C7030" s="96" t="str">
        <f>IF(ISBLANK('Zusatzblatt (Perigon)'!I7025),"",'Zusatzblatt (Perigon)'!I7025)</f>
        <v/>
      </c>
      <c r="D7030" s="97" t="str">
        <f>IF(ISBLANK('Zusatzblatt (Perigon)'!J7025),"",'Zusatzblatt (Perigon)'!J7025)</f>
        <v/>
      </c>
      <c r="E7030" s="64" t="str">
        <f>IF(ISBLANK('Zusatzblatt (Perigon)'!K7025),"",'Zusatzblatt (Perigon)'!K7025)</f>
        <v/>
      </c>
      <c r="F7030" s="65"/>
      <c r="G7030" s="64"/>
      <c r="H7030" s="69" t="str">
        <f>IF(ISBLANK('Zusatzblatt (Perigon)'!L7025),"",'Zusatzblatt (Perigon)'!L7025)</f>
        <v/>
      </c>
      <c r="I7030" s="69" t="str">
        <f>IF(ISBLANK('Zusatzblatt (Perigon)'!M7025),"",'Zusatzblatt (Perigon)'!M7025)</f>
        <v/>
      </c>
      <c r="J7030" s="98" t="str">
        <f>IF(ISBLANK('Zusatzblatt (Perigon)'!N7025),"",'Zusatzblatt (Perigon)'!N7025)</f>
        <v/>
      </c>
      <c r="K7030" s="99" t="str">
        <f>IF(ISBLANK('Zusatzblatt (Perigon)'!J7025),"",'Zusatzblatt (Perigon)'!T7025)</f>
        <v/>
      </c>
      <c r="L7030" s="95" t="str">
        <f>IF(ISBLANK('Zusatzblatt (Perigon)'!O7025),"",'Zusatzblatt (Perigon)'!O7025)</f>
        <v/>
      </c>
      <c r="M7030" s="95" t="str">
        <f>IF(ISBLANK('Zusatzblatt (Perigon)'!R7025),"",'Zusatzblatt (Perigon)'!R7025)</f>
        <v/>
      </c>
      <c r="N7030" s="95" t="str">
        <f>IF(ISBLANK('Zusatzblatt (Perigon)'!P7025),"",'Zusatzblatt (Perigon)'!P7025)</f>
        <v/>
      </c>
      <c r="O7030" s="38" t="str">
        <f>IF($L7030="","",VLOOKUP($R7030,Tarife!$A$2:$R$599,13,FALSE))</f>
        <v/>
      </c>
      <c r="P7030" s="38" t="str">
        <f t="shared" si="109"/>
        <v/>
      </c>
      <c r="R7030" s="100" t="str">
        <f>Zusammenzug!$C$25&amp;"-"&amp;Zusammenzug!$A$7&amp;"-"&amp;Leistungen!L7030</f>
        <v>2026-Nicht beauftragte Spitex-Organisation-</v>
      </c>
    </row>
    <row r="7031" spans="1:18" x14ac:dyDescent="0.2">
      <c r="A7031" s="95" t="str">
        <f>IF(ISBLANK('Zusatzblatt (Perigon)'!E7026),"",'Zusatzblatt (Perigon)'!E7026)</f>
        <v/>
      </c>
      <c r="B7031" s="95" t="str">
        <f>IF(ISBLANK('Zusatzblatt (Perigon)'!G7026),"",'Zusatzblatt (Perigon)'!G7026)</f>
        <v/>
      </c>
      <c r="C7031" s="96" t="str">
        <f>IF(ISBLANK('Zusatzblatt (Perigon)'!I7026),"",'Zusatzblatt (Perigon)'!I7026)</f>
        <v/>
      </c>
      <c r="D7031" s="97" t="str">
        <f>IF(ISBLANK('Zusatzblatt (Perigon)'!J7026),"",'Zusatzblatt (Perigon)'!J7026)</f>
        <v/>
      </c>
      <c r="E7031" s="64" t="str">
        <f>IF(ISBLANK('Zusatzblatt (Perigon)'!K7026),"",'Zusatzblatt (Perigon)'!K7026)</f>
        <v/>
      </c>
      <c r="F7031" s="65"/>
      <c r="G7031" s="64"/>
      <c r="H7031" s="69" t="str">
        <f>IF(ISBLANK('Zusatzblatt (Perigon)'!L7026),"",'Zusatzblatt (Perigon)'!L7026)</f>
        <v/>
      </c>
      <c r="I7031" s="69" t="str">
        <f>IF(ISBLANK('Zusatzblatt (Perigon)'!M7026),"",'Zusatzblatt (Perigon)'!M7026)</f>
        <v/>
      </c>
      <c r="J7031" s="98" t="str">
        <f>IF(ISBLANK('Zusatzblatt (Perigon)'!N7026),"",'Zusatzblatt (Perigon)'!N7026)</f>
        <v/>
      </c>
      <c r="K7031" s="99" t="str">
        <f>IF(ISBLANK('Zusatzblatt (Perigon)'!J7026),"",'Zusatzblatt (Perigon)'!T7026)</f>
        <v/>
      </c>
      <c r="L7031" s="95" t="str">
        <f>IF(ISBLANK('Zusatzblatt (Perigon)'!O7026),"",'Zusatzblatt (Perigon)'!O7026)</f>
        <v/>
      </c>
      <c r="M7031" s="95" t="str">
        <f>IF(ISBLANK('Zusatzblatt (Perigon)'!R7026),"",'Zusatzblatt (Perigon)'!R7026)</f>
        <v/>
      </c>
      <c r="N7031" s="95" t="str">
        <f>IF(ISBLANK('Zusatzblatt (Perigon)'!P7026),"",'Zusatzblatt (Perigon)'!P7026)</f>
        <v/>
      </c>
      <c r="O7031" s="38" t="str">
        <f>IF($L7031="","",VLOOKUP($R7031,Tarife!$A$2:$R$599,13,FALSE))</f>
        <v/>
      </c>
      <c r="P7031" s="38" t="str">
        <f t="shared" si="109"/>
        <v/>
      </c>
      <c r="R7031" s="100" t="str">
        <f>Zusammenzug!$C$25&amp;"-"&amp;Zusammenzug!$A$7&amp;"-"&amp;Leistungen!L7031</f>
        <v>2026-Nicht beauftragte Spitex-Organisation-</v>
      </c>
    </row>
    <row r="7032" spans="1:18" x14ac:dyDescent="0.2">
      <c r="A7032" s="95" t="str">
        <f>IF(ISBLANK('Zusatzblatt (Perigon)'!E7027),"",'Zusatzblatt (Perigon)'!E7027)</f>
        <v/>
      </c>
      <c r="B7032" s="95" t="str">
        <f>IF(ISBLANK('Zusatzblatt (Perigon)'!G7027),"",'Zusatzblatt (Perigon)'!G7027)</f>
        <v/>
      </c>
      <c r="C7032" s="96" t="str">
        <f>IF(ISBLANK('Zusatzblatt (Perigon)'!I7027),"",'Zusatzblatt (Perigon)'!I7027)</f>
        <v/>
      </c>
      <c r="D7032" s="97" t="str">
        <f>IF(ISBLANK('Zusatzblatt (Perigon)'!J7027),"",'Zusatzblatt (Perigon)'!J7027)</f>
        <v/>
      </c>
      <c r="E7032" s="64" t="str">
        <f>IF(ISBLANK('Zusatzblatt (Perigon)'!K7027),"",'Zusatzblatt (Perigon)'!K7027)</f>
        <v/>
      </c>
      <c r="F7032" s="65"/>
      <c r="G7032" s="64"/>
      <c r="H7032" s="69" t="str">
        <f>IF(ISBLANK('Zusatzblatt (Perigon)'!L7027),"",'Zusatzblatt (Perigon)'!L7027)</f>
        <v/>
      </c>
      <c r="I7032" s="69" t="str">
        <f>IF(ISBLANK('Zusatzblatt (Perigon)'!M7027),"",'Zusatzblatt (Perigon)'!M7027)</f>
        <v/>
      </c>
      <c r="J7032" s="98" t="str">
        <f>IF(ISBLANK('Zusatzblatt (Perigon)'!N7027),"",'Zusatzblatt (Perigon)'!N7027)</f>
        <v/>
      </c>
      <c r="K7032" s="99" t="str">
        <f>IF(ISBLANK('Zusatzblatt (Perigon)'!J7027),"",'Zusatzblatt (Perigon)'!T7027)</f>
        <v/>
      </c>
      <c r="L7032" s="95" t="str">
        <f>IF(ISBLANK('Zusatzblatt (Perigon)'!O7027),"",'Zusatzblatt (Perigon)'!O7027)</f>
        <v/>
      </c>
      <c r="M7032" s="95" t="str">
        <f>IF(ISBLANK('Zusatzblatt (Perigon)'!R7027),"",'Zusatzblatt (Perigon)'!R7027)</f>
        <v/>
      </c>
      <c r="N7032" s="95" t="str">
        <f>IF(ISBLANK('Zusatzblatt (Perigon)'!P7027),"",'Zusatzblatt (Perigon)'!P7027)</f>
        <v/>
      </c>
      <c r="O7032" s="38" t="str">
        <f>IF($L7032="","",VLOOKUP($R7032,Tarife!$A$2:$R$599,13,FALSE))</f>
        <v/>
      </c>
      <c r="P7032" s="38" t="str">
        <f t="shared" si="109"/>
        <v/>
      </c>
      <c r="R7032" s="100" t="str">
        <f>Zusammenzug!$C$25&amp;"-"&amp;Zusammenzug!$A$7&amp;"-"&amp;Leistungen!L7032</f>
        <v>2026-Nicht beauftragte Spitex-Organisation-</v>
      </c>
    </row>
    <row r="7033" spans="1:18" x14ac:dyDescent="0.2">
      <c r="A7033" s="95" t="str">
        <f>IF(ISBLANK('Zusatzblatt (Perigon)'!E7028),"",'Zusatzblatt (Perigon)'!E7028)</f>
        <v/>
      </c>
      <c r="B7033" s="95" t="str">
        <f>IF(ISBLANK('Zusatzblatt (Perigon)'!G7028),"",'Zusatzblatt (Perigon)'!G7028)</f>
        <v/>
      </c>
      <c r="C7033" s="96" t="str">
        <f>IF(ISBLANK('Zusatzblatt (Perigon)'!I7028),"",'Zusatzblatt (Perigon)'!I7028)</f>
        <v/>
      </c>
      <c r="D7033" s="97" t="str">
        <f>IF(ISBLANK('Zusatzblatt (Perigon)'!J7028),"",'Zusatzblatt (Perigon)'!J7028)</f>
        <v/>
      </c>
      <c r="E7033" s="64" t="str">
        <f>IF(ISBLANK('Zusatzblatt (Perigon)'!K7028),"",'Zusatzblatt (Perigon)'!K7028)</f>
        <v/>
      </c>
      <c r="F7033" s="65"/>
      <c r="G7033" s="64"/>
      <c r="H7033" s="69" t="str">
        <f>IF(ISBLANK('Zusatzblatt (Perigon)'!L7028),"",'Zusatzblatt (Perigon)'!L7028)</f>
        <v/>
      </c>
      <c r="I7033" s="69" t="str">
        <f>IF(ISBLANK('Zusatzblatt (Perigon)'!M7028),"",'Zusatzblatt (Perigon)'!M7028)</f>
        <v/>
      </c>
      <c r="J7033" s="98" t="str">
        <f>IF(ISBLANK('Zusatzblatt (Perigon)'!N7028),"",'Zusatzblatt (Perigon)'!N7028)</f>
        <v/>
      </c>
      <c r="K7033" s="99" t="str">
        <f>IF(ISBLANK('Zusatzblatt (Perigon)'!J7028),"",'Zusatzblatt (Perigon)'!T7028)</f>
        <v/>
      </c>
      <c r="L7033" s="95" t="str">
        <f>IF(ISBLANK('Zusatzblatt (Perigon)'!O7028),"",'Zusatzblatt (Perigon)'!O7028)</f>
        <v/>
      </c>
      <c r="M7033" s="95" t="str">
        <f>IF(ISBLANK('Zusatzblatt (Perigon)'!R7028),"",'Zusatzblatt (Perigon)'!R7028)</f>
        <v/>
      </c>
      <c r="N7033" s="95" t="str">
        <f>IF(ISBLANK('Zusatzblatt (Perigon)'!P7028),"",'Zusatzblatt (Perigon)'!P7028)</f>
        <v/>
      </c>
      <c r="O7033" s="38" t="str">
        <f>IF($L7033="","",VLOOKUP($R7033,Tarife!$A$2:$R$599,13,FALSE))</f>
        <v/>
      </c>
      <c r="P7033" s="38" t="str">
        <f t="shared" si="109"/>
        <v/>
      </c>
      <c r="R7033" s="100" t="str">
        <f>Zusammenzug!$C$25&amp;"-"&amp;Zusammenzug!$A$7&amp;"-"&amp;Leistungen!L7033</f>
        <v>2026-Nicht beauftragte Spitex-Organisation-</v>
      </c>
    </row>
    <row r="7034" spans="1:18" x14ac:dyDescent="0.2">
      <c r="A7034" s="95" t="str">
        <f>IF(ISBLANK('Zusatzblatt (Perigon)'!E7029),"",'Zusatzblatt (Perigon)'!E7029)</f>
        <v/>
      </c>
      <c r="B7034" s="95" t="str">
        <f>IF(ISBLANK('Zusatzblatt (Perigon)'!G7029),"",'Zusatzblatt (Perigon)'!G7029)</f>
        <v/>
      </c>
      <c r="C7034" s="96" t="str">
        <f>IF(ISBLANK('Zusatzblatt (Perigon)'!I7029),"",'Zusatzblatt (Perigon)'!I7029)</f>
        <v/>
      </c>
      <c r="D7034" s="97" t="str">
        <f>IF(ISBLANK('Zusatzblatt (Perigon)'!J7029),"",'Zusatzblatt (Perigon)'!J7029)</f>
        <v/>
      </c>
      <c r="E7034" s="64" t="str">
        <f>IF(ISBLANK('Zusatzblatt (Perigon)'!K7029),"",'Zusatzblatt (Perigon)'!K7029)</f>
        <v/>
      </c>
      <c r="F7034" s="65"/>
      <c r="G7034" s="64"/>
      <c r="H7034" s="69" t="str">
        <f>IF(ISBLANK('Zusatzblatt (Perigon)'!L7029),"",'Zusatzblatt (Perigon)'!L7029)</f>
        <v/>
      </c>
      <c r="I7034" s="69" t="str">
        <f>IF(ISBLANK('Zusatzblatt (Perigon)'!M7029),"",'Zusatzblatt (Perigon)'!M7029)</f>
        <v/>
      </c>
      <c r="J7034" s="98" t="str">
        <f>IF(ISBLANK('Zusatzblatt (Perigon)'!N7029),"",'Zusatzblatt (Perigon)'!N7029)</f>
        <v/>
      </c>
      <c r="K7034" s="99" t="str">
        <f>IF(ISBLANK('Zusatzblatt (Perigon)'!J7029),"",'Zusatzblatt (Perigon)'!T7029)</f>
        <v/>
      </c>
      <c r="L7034" s="95" t="str">
        <f>IF(ISBLANK('Zusatzblatt (Perigon)'!O7029),"",'Zusatzblatt (Perigon)'!O7029)</f>
        <v/>
      </c>
      <c r="M7034" s="95" t="str">
        <f>IF(ISBLANK('Zusatzblatt (Perigon)'!R7029),"",'Zusatzblatt (Perigon)'!R7029)</f>
        <v/>
      </c>
      <c r="N7034" s="95" t="str">
        <f>IF(ISBLANK('Zusatzblatt (Perigon)'!P7029),"",'Zusatzblatt (Perigon)'!P7029)</f>
        <v/>
      </c>
      <c r="O7034" s="38" t="str">
        <f>IF($L7034="","",VLOOKUP($R7034,Tarife!$A$2:$R$599,13,FALSE))</f>
        <v/>
      </c>
      <c r="P7034" s="38" t="str">
        <f t="shared" si="109"/>
        <v/>
      </c>
      <c r="R7034" s="100" t="str">
        <f>Zusammenzug!$C$25&amp;"-"&amp;Zusammenzug!$A$7&amp;"-"&amp;Leistungen!L7034</f>
        <v>2026-Nicht beauftragte Spitex-Organisation-</v>
      </c>
    </row>
    <row r="7035" spans="1:18" x14ac:dyDescent="0.2">
      <c r="A7035" s="95" t="str">
        <f>IF(ISBLANK('Zusatzblatt (Perigon)'!E7030),"",'Zusatzblatt (Perigon)'!E7030)</f>
        <v/>
      </c>
      <c r="B7035" s="95" t="str">
        <f>IF(ISBLANK('Zusatzblatt (Perigon)'!G7030),"",'Zusatzblatt (Perigon)'!G7030)</f>
        <v/>
      </c>
      <c r="C7035" s="96" t="str">
        <f>IF(ISBLANK('Zusatzblatt (Perigon)'!I7030),"",'Zusatzblatt (Perigon)'!I7030)</f>
        <v/>
      </c>
      <c r="D7035" s="97" t="str">
        <f>IF(ISBLANK('Zusatzblatt (Perigon)'!J7030),"",'Zusatzblatt (Perigon)'!J7030)</f>
        <v/>
      </c>
      <c r="E7035" s="64" t="str">
        <f>IF(ISBLANK('Zusatzblatt (Perigon)'!K7030),"",'Zusatzblatt (Perigon)'!K7030)</f>
        <v/>
      </c>
      <c r="F7035" s="65"/>
      <c r="G7035" s="64"/>
      <c r="H7035" s="69" t="str">
        <f>IF(ISBLANK('Zusatzblatt (Perigon)'!L7030),"",'Zusatzblatt (Perigon)'!L7030)</f>
        <v/>
      </c>
      <c r="I7035" s="69" t="str">
        <f>IF(ISBLANK('Zusatzblatt (Perigon)'!M7030),"",'Zusatzblatt (Perigon)'!M7030)</f>
        <v/>
      </c>
      <c r="J7035" s="98" t="str">
        <f>IF(ISBLANK('Zusatzblatt (Perigon)'!N7030),"",'Zusatzblatt (Perigon)'!N7030)</f>
        <v/>
      </c>
      <c r="K7035" s="99" t="str">
        <f>IF(ISBLANK('Zusatzblatt (Perigon)'!J7030),"",'Zusatzblatt (Perigon)'!T7030)</f>
        <v/>
      </c>
      <c r="L7035" s="95" t="str">
        <f>IF(ISBLANK('Zusatzblatt (Perigon)'!O7030),"",'Zusatzblatt (Perigon)'!O7030)</f>
        <v/>
      </c>
      <c r="M7035" s="95" t="str">
        <f>IF(ISBLANK('Zusatzblatt (Perigon)'!R7030),"",'Zusatzblatt (Perigon)'!R7030)</f>
        <v/>
      </c>
      <c r="N7035" s="95" t="str">
        <f>IF(ISBLANK('Zusatzblatt (Perigon)'!P7030),"",'Zusatzblatt (Perigon)'!P7030)</f>
        <v/>
      </c>
      <c r="O7035" s="38" t="str">
        <f>IF($L7035="","",VLOOKUP($R7035,Tarife!$A$2:$R$599,13,FALSE))</f>
        <v/>
      </c>
      <c r="P7035" s="38" t="str">
        <f t="shared" si="109"/>
        <v/>
      </c>
      <c r="R7035" s="100" t="str">
        <f>Zusammenzug!$C$25&amp;"-"&amp;Zusammenzug!$A$7&amp;"-"&amp;Leistungen!L7035</f>
        <v>2026-Nicht beauftragte Spitex-Organisation-</v>
      </c>
    </row>
    <row r="7036" spans="1:18" x14ac:dyDescent="0.2">
      <c r="A7036" s="95" t="str">
        <f>IF(ISBLANK('Zusatzblatt (Perigon)'!E7031),"",'Zusatzblatt (Perigon)'!E7031)</f>
        <v/>
      </c>
      <c r="B7036" s="95" t="str">
        <f>IF(ISBLANK('Zusatzblatt (Perigon)'!G7031),"",'Zusatzblatt (Perigon)'!G7031)</f>
        <v/>
      </c>
      <c r="C7036" s="96" t="str">
        <f>IF(ISBLANK('Zusatzblatt (Perigon)'!I7031),"",'Zusatzblatt (Perigon)'!I7031)</f>
        <v/>
      </c>
      <c r="D7036" s="97" t="str">
        <f>IF(ISBLANK('Zusatzblatt (Perigon)'!J7031),"",'Zusatzblatt (Perigon)'!J7031)</f>
        <v/>
      </c>
      <c r="E7036" s="64" t="str">
        <f>IF(ISBLANK('Zusatzblatt (Perigon)'!K7031),"",'Zusatzblatt (Perigon)'!K7031)</f>
        <v/>
      </c>
      <c r="F7036" s="65"/>
      <c r="G7036" s="64"/>
      <c r="H7036" s="69" t="str">
        <f>IF(ISBLANK('Zusatzblatt (Perigon)'!L7031),"",'Zusatzblatt (Perigon)'!L7031)</f>
        <v/>
      </c>
      <c r="I7036" s="69" t="str">
        <f>IF(ISBLANK('Zusatzblatt (Perigon)'!M7031),"",'Zusatzblatt (Perigon)'!M7031)</f>
        <v/>
      </c>
      <c r="J7036" s="98" t="str">
        <f>IF(ISBLANK('Zusatzblatt (Perigon)'!N7031),"",'Zusatzblatt (Perigon)'!N7031)</f>
        <v/>
      </c>
      <c r="K7036" s="99" t="str">
        <f>IF(ISBLANK('Zusatzblatt (Perigon)'!J7031),"",'Zusatzblatt (Perigon)'!T7031)</f>
        <v/>
      </c>
      <c r="L7036" s="95" t="str">
        <f>IF(ISBLANK('Zusatzblatt (Perigon)'!O7031),"",'Zusatzblatt (Perigon)'!O7031)</f>
        <v/>
      </c>
      <c r="M7036" s="95" t="str">
        <f>IF(ISBLANK('Zusatzblatt (Perigon)'!R7031),"",'Zusatzblatt (Perigon)'!R7031)</f>
        <v/>
      </c>
      <c r="N7036" s="95" t="str">
        <f>IF(ISBLANK('Zusatzblatt (Perigon)'!P7031),"",'Zusatzblatt (Perigon)'!P7031)</f>
        <v/>
      </c>
      <c r="O7036" s="38" t="str">
        <f>IF($L7036="","",VLOOKUP($R7036,Tarife!$A$2:$R$599,13,FALSE))</f>
        <v/>
      </c>
      <c r="P7036" s="38" t="str">
        <f t="shared" si="109"/>
        <v/>
      </c>
      <c r="R7036" s="100" t="str">
        <f>Zusammenzug!$C$25&amp;"-"&amp;Zusammenzug!$A$7&amp;"-"&amp;Leistungen!L7036</f>
        <v>2026-Nicht beauftragte Spitex-Organisation-</v>
      </c>
    </row>
    <row r="7037" spans="1:18" x14ac:dyDescent="0.2">
      <c r="A7037" s="95" t="str">
        <f>IF(ISBLANK('Zusatzblatt (Perigon)'!E7032),"",'Zusatzblatt (Perigon)'!E7032)</f>
        <v/>
      </c>
      <c r="B7037" s="95" t="str">
        <f>IF(ISBLANK('Zusatzblatt (Perigon)'!G7032),"",'Zusatzblatt (Perigon)'!G7032)</f>
        <v/>
      </c>
      <c r="C7037" s="96" t="str">
        <f>IF(ISBLANK('Zusatzblatt (Perigon)'!I7032),"",'Zusatzblatt (Perigon)'!I7032)</f>
        <v/>
      </c>
      <c r="D7037" s="97" t="str">
        <f>IF(ISBLANK('Zusatzblatt (Perigon)'!J7032),"",'Zusatzblatt (Perigon)'!J7032)</f>
        <v/>
      </c>
      <c r="E7037" s="64" t="str">
        <f>IF(ISBLANK('Zusatzblatt (Perigon)'!K7032),"",'Zusatzblatt (Perigon)'!K7032)</f>
        <v/>
      </c>
      <c r="F7037" s="65"/>
      <c r="G7037" s="64"/>
      <c r="H7037" s="69" t="str">
        <f>IF(ISBLANK('Zusatzblatt (Perigon)'!L7032),"",'Zusatzblatt (Perigon)'!L7032)</f>
        <v/>
      </c>
      <c r="I7037" s="69" t="str">
        <f>IF(ISBLANK('Zusatzblatt (Perigon)'!M7032),"",'Zusatzblatt (Perigon)'!M7032)</f>
        <v/>
      </c>
      <c r="J7037" s="98" t="str">
        <f>IF(ISBLANK('Zusatzblatt (Perigon)'!N7032),"",'Zusatzblatt (Perigon)'!N7032)</f>
        <v/>
      </c>
      <c r="K7037" s="99" t="str">
        <f>IF(ISBLANK('Zusatzblatt (Perigon)'!J7032),"",'Zusatzblatt (Perigon)'!T7032)</f>
        <v/>
      </c>
      <c r="L7037" s="95" t="str">
        <f>IF(ISBLANK('Zusatzblatt (Perigon)'!O7032),"",'Zusatzblatt (Perigon)'!O7032)</f>
        <v/>
      </c>
      <c r="M7037" s="95" t="str">
        <f>IF(ISBLANK('Zusatzblatt (Perigon)'!R7032),"",'Zusatzblatt (Perigon)'!R7032)</f>
        <v/>
      </c>
      <c r="N7037" s="95" t="str">
        <f>IF(ISBLANK('Zusatzblatt (Perigon)'!P7032),"",'Zusatzblatt (Perigon)'!P7032)</f>
        <v/>
      </c>
      <c r="O7037" s="38" t="str">
        <f>IF($L7037="","",VLOOKUP($R7037,Tarife!$A$2:$R$599,13,FALSE))</f>
        <v/>
      </c>
      <c r="P7037" s="38" t="str">
        <f t="shared" si="109"/>
        <v/>
      </c>
      <c r="R7037" s="100" t="str">
        <f>Zusammenzug!$C$25&amp;"-"&amp;Zusammenzug!$A$7&amp;"-"&amp;Leistungen!L7037</f>
        <v>2026-Nicht beauftragte Spitex-Organisation-</v>
      </c>
    </row>
    <row r="7038" spans="1:18" x14ac:dyDescent="0.2">
      <c r="A7038" s="95" t="str">
        <f>IF(ISBLANK('Zusatzblatt (Perigon)'!E7033),"",'Zusatzblatt (Perigon)'!E7033)</f>
        <v/>
      </c>
      <c r="B7038" s="95" t="str">
        <f>IF(ISBLANK('Zusatzblatt (Perigon)'!G7033),"",'Zusatzblatt (Perigon)'!G7033)</f>
        <v/>
      </c>
      <c r="C7038" s="96" t="str">
        <f>IF(ISBLANK('Zusatzblatt (Perigon)'!I7033),"",'Zusatzblatt (Perigon)'!I7033)</f>
        <v/>
      </c>
      <c r="D7038" s="97" t="str">
        <f>IF(ISBLANK('Zusatzblatt (Perigon)'!J7033),"",'Zusatzblatt (Perigon)'!J7033)</f>
        <v/>
      </c>
      <c r="E7038" s="64" t="str">
        <f>IF(ISBLANK('Zusatzblatt (Perigon)'!K7033),"",'Zusatzblatt (Perigon)'!K7033)</f>
        <v/>
      </c>
      <c r="F7038" s="65"/>
      <c r="G7038" s="64"/>
      <c r="H7038" s="69" t="str">
        <f>IF(ISBLANK('Zusatzblatt (Perigon)'!L7033),"",'Zusatzblatt (Perigon)'!L7033)</f>
        <v/>
      </c>
      <c r="I7038" s="69" t="str">
        <f>IF(ISBLANK('Zusatzblatt (Perigon)'!M7033),"",'Zusatzblatt (Perigon)'!M7033)</f>
        <v/>
      </c>
      <c r="J7038" s="98" t="str">
        <f>IF(ISBLANK('Zusatzblatt (Perigon)'!N7033),"",'Zusatzblatt (Perigon)'!N7033)</f>
        <v/>
      </c>
      <c r="K7038" s="99" t="str">
        <f>IF(ISBLANK('Zusatzblatt (Perigon)'!J7033),"",'Zusatzblatt (Perigon)'!T7033)</f>
        <v/>
      </c>
      <c r="L7038" s="95" t="str">
        <f>IF(ISBLANK('Zusatzblatt (Perigon)'!O7033),"",'Zusatzblatt (Perigon)'!O7033)</f>
        <v/>
      </c>
      <c r="M7038" s="95" t="str">
        <f>IF(ISBLANK('Zusatzblatt (Perigon)'!R7033),"",'Zusatzblatt (Perigon)'!R7033)</f>
        <v/>
      </c>
      <c r="N7038" s="95" t="str">
        <f>IF(ISBLANK('Zusatzblatt (Perigon)'!P7033),"",'Zusatzblatt (Perigon)'!P7033)</f>
        <v/>
      </c>
      <c r="O7038" s="38" t="str">
        <f>IF($L7038="","",VLOOKUP($R7038,Tarife!$A$2:$R$599,13,FALSE))</f>
        <v/>
      </c>
      <c r="P7038" s="38" t="str">
        <f t="shared" si="109"/>
        <v/>
      </c>
      <c r="R7038" s="100" t="str">
        <f>Zusammenzug!$C$25&amp;"-"&amp;Zusammenzug!$A$7&amp;"-"&amp;Leistungen!L7038</f>
        <v>2026-Nicht beauftragte Spitex-Organisation-</v>
      </c>
    </row>
    <row r="7039" spans="1:18" x14ac:dyDescent="0.2">
      <c r="A7039" s="95" t="str">
        <f>IF(ISBLANK('Zusatzblatt (Perigon)'!E7034),"",'Zusatzblatt (Perigon)'!E7034)</f>
        <v/>
      </c>
      <c r="B7039" s="95" t="str">
        <f>IF(ISBLANK('Zusatzblatt (Perigon)'!G7034),"",'Zusatzblatt (Perigon)'!G7034)</f>
        <v/>
      </c>
      <c r="C7039" s="96" t="str">
        <f>IF(ISBLANK('Zusatzblatt (Perigon)'!I7034),"",'Zusatzblatt (Perigon)'!I7034)</f>
        <v/>
      </c>
      <c r="D7039" s="97" t="str">
        <f>IF(ISBLANK('Zusatzblatt (Perigon)'!J7034),"",'Zusatzblatt (Perigon)'!J7034)</f>
        <v/>
      </c>
      <c r="E7039" s="64" t="str">
        <f>IF(ISBLANK('Zusatzblatt (Perigon)'!K7034),"",'Zusatzblatt (Perigon)'!K7034)</f>
        <v/>
      </c>
      <c r="F7039" s="65"/>
      <c r="G7039" s="64"/>
      <c r="H7039" s="69" t="str">
        <f>IF(ISBLANK('Zusatzblatt (Perigon)'!L7034),"",'Zusatzblatt (Perigon)'!L7034)</f>
        <v/>
      </c>
      <c r="I7039" s="69" t="str">
        <f>IF(ISBLANK('Zusatzblatt (Perigon)'!M7034),"",'Zusatzblatt (Perigon)'!M7034)</f>
        <v/>
      </c>
      <c r="J7039" s="98" t="str">
        <f>IF(ISBLANK('Zusatzblatt (Perigon)'!N7034),"",'Zusatzblatt (Perigon)'!N7034)</f>
        <v/>
      </c>
      <c r="K7039" s="99" t="str">
        <f>IF(ISBLANK('Zusatzblatt (Perigon)'!J7034),"",'Zusatzblatt (Perigon)'!T7034)</f>
        <v/>
      </c>
      <c r="L7039" s="95" t="str">
        <f>IF(ISBLANK('Zusatzblatt (Perigon)'!O7034),"",'Zusatzblatt (Perigon)'!O7034)</f>
        <v/>
      </c>
      <c r="M7039" s="95" t="str">
        <f>IF(ISBLANK('Zusatzblatt (Perigon)'!R7034),"",'Zusatzblatt (Perigon)'!R7034)</f>
        <v/>
      </c>
      <c r="N7039" s="95" t="str">
        <f>IF(ISBLANK('Zusatzblatt (Perigon)'!P7034),"",'Zusatzblatt (Perigon)'!P7034)</f>
        <v/>
      </c>
      <c r="O7039" s="38" t="str">
        <f>IF($L7039="","",VLOOKUP($R7039,Tarife!$A$2:$R$599,13,FALSE))</f>
        <v/>
      </c>
      <c r="P7039" s="38" t="str">
        <f t="shared" si="109"/>
        <v/>
      </c>
      <c r="R7039" s="100" t="str">
        <f>Zusammenzug!$C$25&amp;"-"&amp;Zusammenzug!$A$7&amp;"-"&amp;Leistungen!L7039</f>
        <v>2026-Nicht beauftragte Spitex-Organisation-</v>
      </c>
    </row>
    <row r="7040" spans="1:18" x14ac:dyDescent="0.2">
      <c r="A7040" s="95" t="str">
        <f>IF(ISBLANK('Zusatzblatt (Perigon)'!E7035),"",'Zusatzblatt (Perigon)'!E7035)</f>
        <v/>
      </c>
      <c r="B7040" s="95" t="str">
        <f>IF(ISBLANK('Zusatzblatt (Perigon)'!G7035),"",'Zusatzblatt (Perigon)'!G7035)</f>
        <v/>
      </c>
      <c r="C7040" s="96" t="str">
        <f>IF(ISBLANK('Zusatzblatt (Perigon)'!I7035),"",'Zusatzblatt (Perigon)'!I7035)</f>
        <v/>
      </c>
      <c r="D7040" s="97" t="str">
        <f>IF(ISBLANK('Zusatzblatt (Perigon)'!J7035),"",'Zusatzblatt (Perigon)'!J7035)</f>
        <v/>
      </c>
      <c r="E7040" s="64" t="str">
        <f>IF(ISBLANK('Zusatzblatt (Perigon)'!K7035),"",'Zusatzblatt (Perigon)'!K7035)</f>
        <v/>
      </c>
      <c r="F7040" s="65"/>
      <c r="G7040" s="64"/>
      <c r="H7040" s="69" t="str">
        <f>IF(ISBLANK('Zusatzblatt (Perigon)'!L7035),"",'Zusatzblatt (Perigon)'!L7035)</f>
        <v/>
      </c>
      <c r="I7040" s="69" t="str">
        <f>IF(ISBLANK('Zusatzblatt (Perigon)'!M7035),"",'Zusatzblatt (Perigon)'!M7035)</f>
        <v/>
      </c>
      <c r="J7040" s="98" t="str">
        <f>IF(ISBLANK('Zusatzblatt (Perigon)'!N7035),"",'Zusatzblatt (Perigon)'!N7035)</f>
        <v/>
      </c>
      <c r="K7040" s="99" t="str">
        <f>IF(ISBLANK('Zusatzblatt (Perigon)'!J7035),"",'Zusatzblatt (Perigon)'!T7035)</f>
        <v/>
      </c>
      <c r="L7040" s="95" t="str">
        <f>IF(ISBLANK('Zusatzblatt (Perigon)'!O7035),"",'Zusatzblatt (Perigon)'!O7035)</f>
        <v/>
      </c>
      <c r="M7040" s="95" t="str">
        <f>IF(ISBLANK('Zusatzblatt (Perigon)'!R7035),"",'Zusatzblatt (Perigon)'!R7035)</f>
        <v/>
      </c>
      <c r="N7040" s="95" t="str">
        <f>IF(ISBLANK('Zusatzblatt (Perigon)'!P7035),"",'Zusatzblatt (Perigon)'!P7035)</f>
        <v/>
      </c>
      <c r="O7040" s="38" t="str">
        <f>IF($L7040="","",VLOOKUP($R7040,Tarife!$A$2:$R$599,13,FALSE))</f>
        <v/>
      </c>
      <c r="P7040" s="38" t="str">
        <f t="shared" si="109"/>
        <v/>
      </c>
      <c r="R7040" s="100" t="str">
        <f>Zusammenzug!$C$25&amp;"-"&amp;Zusammenzug!$A$7&amp;"-"&amp;Leistungen!L7040</f>
        <v>2026-Nicht beauftragte Spitex-Organisation-</v>
      </c>
    </row>
    <row r="7041" spans="1:18" x14ac:dyDescent="0.2">
      <c r="A7041" s="95" t="str">
        <f>IF(ISBLANK('Zusatzblatt (Perigon)'!E7036),"",'Zusatzblatt (Perigon)'!E7036)</f>
        <v/>
      </c>
      <c r="B7041" s="95" t="str">
        <f>IF(ISBLANK('Zusatzblatt (Perigon)'!G7036),"",'Zusatzblatt (Perigon)'!G7036)</f>
        <v/>
      </c>
      <c r="C7041" s="96" t="str">
        <f>IF(ISBLANK('Zusatzblatt (Perigon)'!I7036),"",'Zusatzblatt (Perigon)'!I7036)</f>
        <v/>
      </c>
      <c r="D7041" s="97" t="str">
        <f>IF(ISBLANK('Zusatzblatt (Perigon)'!J7036),"",'Zusatzblatt (Perigon)'!J7036)</f>
        <v/>
      </c>
      <c r="E7041" s="64" t="str">
        <f>IF(ISBLANK('Zusatzblatt (Perigon)'!K7036),"",'Zusatzblatt (Perigon)'!K7036)</f>
        <v/>
      </c>
      <c r="F7041" s="65"/>
      <c r="G7041" s="64"/>
      <c r="H7041" s="69" t="str">
        <f>IF(ISBLANK('Zusatzblatt (Perigon)'!L7036),"",'Zusatzblatt (Perigon)'!L7036)</f>
        <v/>
      </c>
      <c r="I7041" s="69" t="str">
        <f>IF(ISBLANK('Zusatzblatt (Perigon)'!M7036),"",'Zusatzblatt (Perigon)'!M7036)</f>
        <v/>
      </c>
      <c r="J7041" s="98" t="str">
        <f>IF(ISBLANK('Zusatzblatt (Perigon)'!N7036),"",'Zusatzblatt (Perigon)'!N7036)</f>
        <v/>
      </c>
      <c r="K7041" s="99" t="str">
        <f>IF(ISBLANK('Zusatzblatt (Perigon)'!J7036),"",'Zusatzblatt (Perigon)'!T7036)</f>
        <v/>
      </c>
      <c r="L7041" s="95" t="str">
        <f>IF(ISBLANK('Zusatzblatt (Perigon)'!O7036),"",'Zusatzblatt (Perigon)'!O7036)</f>
        <v/>
      </c>
      <c r="M7041" s="95" t="str">
        <f>IF(ISBLANK('Zusatzblatt (Perigon)'!R7036),"",'Zusatzblatt (Perigon)'!R7036)</f>
        <v/>
      </c>
      <c r="N7041" s="95" t="str">
        <f>IF(ISBLANK('Zusatzblatt (Perigon)'!P7036),"",'Zusatzblatt (Perigon)'!P7036)</f>
        <v/>
      </c>
      <c r="O7041" s="38" t="str">
        <f>IF($L7041="","",VLOOKUP($R7041,Tarife!$A$2:$R$599,13,FALSE))</f>
        <v/>
      </c>
      <c r="P7041" s="38" t="str">
        <f t="shared" si="109"/>
        <v/>
      </c>
      <c r="R7041" s="100" t="str">
        <f>Zusammenzug!$C$25&amp;"-"&amp;Zusammenzug!$A$7&amp;"-"&amp;Leistungen!L7041</f>
        <v>2026-Nicht beauftragte Spitex-Organisation-</v>
      </c>
    </row>
    <row r="7042" spans="1:18" x14ac:dyDescent="0.2">
      <c r="A7042" s="95" t="str">
        <f>IF(ISBLANK('Zusatzblatt (Perigon)'!E7037),"",'Zusatzblatt (Perigon)'!E7037)</f>
        <v/>
      </c>
      <c r="B7042" s="95" t="str">
        <f>IF(ISBLANK('Zusatzblatt (Perigon)'!G7037),"",'Zusatzblatt (Perigon)'!G7037)</f>
        <v/>
      </c>
      <c r="C7042" s="96" t="str">
        <f>IF(ISBLANK('Zusatzblatt (Perigon)'!I7037),"",'Zusatzblatt (Perigon)'!I7037)</f>
        <v/>
      </c>
      <c r="D7042" s="97" t="str">
        <f>IF(ISBLANK('Zusatzblatt (Perigon)'!J7037),"",'Zusatzblatt (Perigon)'!J7037)</f>
        <v/>
      </c>
      <c r="E7042" s="64" t="str">
        <f>IF(ISBLANK('Zusatzblatt (Perigon)'!K7037),"",'Zusatzblatt (Perigon)'!K7037)</f>
        <v/>
      </c>
      <c r="F7042" s="65"/>
      <c r="G7042" s="64"/>
      <c r="H7042" s="69" t="str">
        <f>IF(ISBLANK('Zusatzblatt (Perigon)'!L7037),"",'Zusatzblatt (Perigon)'!L7037)</f>
        <v/>
      </c>
      <c r="I7042" s="69" t="str">
        <f>IF(ISBLANK('Zusatzblatt (Perigon)'!M7037),"",'Zusatzblatt (Perigon)'!M7037)</f>
        <v/>
      </c>
      <c r="J7042" s="98" t="str">
        <f>IF(ISBLANK('Zusatzblatt (Perigon)'!N7037),"",'Zusatzblatt (Perigon)'!N7037)</f>
        <v/>
      </c>
      <c r="K7042" s="99" t="str">
        <f>IF(ISBLANK('Zusatzblatt (Perigon)'!J7037),"",'Zusatzblatt (Perigon)'!T7037)</f>
        <v/>
      </c>
      <c r="L7042" s="95" t="str">
        <f>IF(ISBLANK('Zusatzblatt (Perigon)'!O7037),"",'Zusatzblatt (Perigon)'!O7037)</f>
        <v/>
      </c>
      <c r="M7042" s="95" t="str">
        <f>IF(ISBLANK('Zusatzblatt (Perigon)'!R7037),"",'Zusatzblatt (Perigon)'!R7037)</f>
        <v/>
      </c>
      <c r="N7042" s="95" t="str">
        <f>IF(ISBLANK('Zusatzblatt (Perigon)'!P7037),"",'Zusatzblatt (Perigon)'!P7037)</f>
        <v/>
      </c>
      <c r="O7042" s="38" t="str">
        <f>IF($L7042="","",VLOOKUP($R7042,Tarife!$A$2:$R$599,13,FALSE))</f>
        <v/>
      </c>
      <c r="P7042" s="38" t="str">
        <f t="shared" si="109"/>
        <v/>
      </c>
      <c r="R7042" s="100" t="str">
        <f>Zusammenzug!$C$25&amp;"-"&amp;Zusammenzug!$A$7&amp;"-"&amp;Leistungen!L7042</f>
        <v>2026-Nicht beauftragte Spitex-Organisation-</v>
      </c>
    </row>
    <row r="7043" spans="1:18" x14ac:dyDescent="0.2">
      <c r="A7043" s="95" t="str">
        <f>IF(ISBLANK('Zusatzblatt (Perigon)'!E7038),"",'Zusatzblatt (Perigon)'!E7038)</f>
        <v/>
      </c>
      <c r="B7043" s="95" t="str">
        <f>IF(ISBLANK('Zusatzblatt (Perigon)'!G7038),"",'Zusatzblatt (Perigon)'!G7038)</f>
        <v/>
      </c>
      <c r="C7043" s="96" t="str">
        <f>IF(ISBLANK('Zusatzblatt (Perigon)'!I7038),"",'Zusatzblatt (Perigon)'!I7038)</f>
        <v/>
      </c>
      <c r="D7043" s="97" t="str">
        <f>IF(ISBLANK('Zusatzblatt (Perigon)'!J7038),"",'Zusatzblatt (Perigon)'!J7038)</f>
        <v/>
      </c>
      <c r="E7043" s="64" t="str">
        <f>IF(ISBLANK('Zusatzblatt (Perigon)'!K7038),"",'Zusatzblatt (Perigon)'!K7038)</f>
        <v/>
      </c>
      <c r="F7043" s="65"/>
      <c r="G7043" s="64"/>
      <c r="H7043" s="69" t="str">
        <f>IF(ISBLANK('Zusatzblatt (Perigon)'!L7038),"",'Zusatzblatt (Perigon)'!L7038)</f>
        <v/>
      </c>
      <c r="I7043" s="69" t="str">
        <f>IF(ISBLANK('Zusatzblatt (Perigon)'!M7038),"",'Zusatzblatt (Perigon)'!M7038)</f>
        <v/>
      </c>
      <c r="J7043" s="98" t="str">
        <f>IF(ISBLANK('Zusatzblatt (Perigon)'!N7038),"",'Zusatzblatt (Perigon)'!N7038)</f>
        <v/>
      </c>
      <c r="K7043" s="99" t="str">
        <f>IF(ISBLANK('Zusatzblatt (Perigon)'!J7038),"",'Zusatzblatt (Perigon)'!T7038)</f>
        <v/>
      </c>
      <c r="L7043" s="95" t="str">
        <f>IF(ISBLANK('Zusatzblatt (Perigon)'!O7038),"",'Zusatzblatt (Perigon)'!O7038)</f>
        <v/>
      </c>
      <c r="M7043" s="95" t="str">
        <f>IF(ISBLANK('Zusatzblatt (Perigon)'!R7038),"",'Zusatzblatt (Perigon)'!R7038)</f>
        <v/>
      </c>
      <c r="N7043" s="95" t="str">
        <f>IF(ISBLANK('Zusatzblatt (Perigon)'!P7038),"",'Zusatzblatt (Perigon)'!P7038)</f>
        <v/>
      </c>
      <c r="O7043" s="38" t="str">
        <f>IF($L7043="","",VLOOKUP($R7043,Tarife!$A$2:$R$599,13,FALSE))</f>
        <v/>
      </c>
      <c r="P7043" s="38" t="str">
        <f t="shared" si="109"/>
        <v/>
      </c>
      <c r="R7043" s="100" t="str">
        <f>Zusammenzug!$C$25&amp;"-"&amp;Zusammenzug!$A$7&amp;"-"&amp;Leistungen!L7043</f>
        <v>2026-Nicht beauftragte Spitex-Organisation-</v>
      </c>
    </row>
    <row r="7044" spans="1:18" x14ac:dyDescent="0.2">
      <c r="A7044" s="95" t="str">
        <f>IF(ISBLANK('Zusatzblatt (Perigon)'!E7039),"",'Zusatzblatt (Perigon)'!E7039)</f>
        <v/>
      </c>
      <c r="B7044" s="95" t="str">
        <f>IF(ISBLANK('Zusatzblatt (Perigon)'!G7039),"",'Zusatzblatt (Perigon)'!G7039)</f>
        <v/>
      </c>
      <c r="C7044" s="96" t="str">
        <f>IF(ISBLANK('Zusatzblatt (Perigon)'!I7039),"",'Zusatzblatt (Perigon)'!I7039)</f>
        <v/>
      </c>
      <c r="D7044" s="97" t="str">
        <f>IF(ISBLANK('Zusatzblatt (Perigon)'!J7039),"",'Zusatzblatt (Perigon)'!J7039)</f>
        <v/>
      </c>
      <c r="E7044" s="64" t="str">
        <f>IF(ISBLANK('Zusatzblatt (Perigon)'!K7039),"",'Zusatzblatt (Perigon)'!K7039)</f>
        <v/>
      </c>
      <c r="F7044" s="65"/>
      <c r="G7044" s="64"/>
      <c r="H7044" s="69" t="str">
        <f>IF(ISBLANK('Zusatzblatt (Perigon)'!L7039),"",'Zusatzblatt (Perigon)'!L7039)</f>
        <v/>
      </c>
      <c r="I7044" s="69" t="str">
        <f>IF(ISBLANK('Zusatzblatt (Perigon)'!M7039),"",'Zusatzblatt (Perigon)'!M7039)</f>
        <v/>
      </c>
      <c r="J7044" s="98" t="str">
        <f>IF(ISBLANK('Zusatzblatt (Perigon)'!N7039),"",'Zusatzblatt (Perigon)'!N7039)</f>
        <v/>
      </c>
      <c r="K7044" s="99" t="str">
        <f>IF(ISBLANK('Zusatzblatt (Perigon)'!J7039),"",'Zusatzblatt (Perigon)'!T7039)</f>
        <v/>
      </c>
      <c r="L7044" s="95" t="str">
        <f>IF(ISBLANK('Zusatzblatt (Perigon)'!O7039),"",'Zusatzblatt (Perigon)'!O7039)</f>
        <v/>
      </c>
      <c r="M7044" s="95" t="str">
        <f>IF(ISBLANK('Zusatzblatt (Perigon)'!R7039),"",'Zusatzblatt (Perigon)'!R7039)</f>
        <v/>
      </c>
      <c r="N7044" s="95" t="str">
        <f>IF(ISBLANK('Zusatzblatt (Perigon)'!P7039),"",'Zusatzblatt (Perigon)'!P7039)</f>
        <v/>
      </c>
      <c r="O7044" s="38" t="str">
        <f>IF($L7044="","",VLOOKUP($R7044,Tarife!$A$2:$R$599,13,FALSE))</f>
        <v/>
      </c>
      <c r="P7044" s="38" t="str">
        <f t="shared" si="109"/>
        <v/>
      </c>
      <c r="R7044" s="100" t="str">
        <f>Zusammenzug!$C$25&amp;"-"&amp;Zusammenzug!$A$7&amp;"-"&amp;Leistungen!L7044</f>
        <v>2026-Nicht beauftragte Spitex-Organisation-</v>
      </c>
    </row>
    <row r="7045" spans="1:18" x14ac:dyDescent="0.2">
      <c r="A7045" s="95" t="str">
        <f>IF(ISBLANK('Zusatzblatt (Perigon)'!E7040),"",'Zusatzblatt (Perigon)'!E7040)</f>
        <v/>
      </c>
      <c r="B7045" s="95" t="str">
        <f>IF(ISBLANK('Zusatzblatt (Perigon)'!G7040),"",'Zusatzblatt (Perigon)'!G7040)</f>
        <v/>
      </c>
      <c r="C7045" s="96" t="str">
        <f>IF(ISBLANK('Zusatzblatt (Perigon)'!I7040),"",'Zusatzblatt (Perigon)'!I7040)</f>
        <v/>
      </c>
      <c r="D7045" s="97" t="str">
        <f>IF(ISBLANK('Zusatzblatt (Perigon)'!J7040),"",'Zusatzblatt (Perigon)'!J7040)</f>
        <v/>
      </c>
      <c r="E7045" s="64" t="str">
        <f>IF(ISBLANK('Zusatzblatt (Perigon)'!K7040),"",'Zusatzblatt (Perigon)'!K7040)</f>
        <v/>
      </c>
      <c r="F7045" s="65"/>
      <c r="G7045" s="64"/>
      <c r="H7045" s="69" t="str">
        <f>IF(ISBLANK('Zusatzblatt (Perigon)'!L7040),"",'Zusatzblatt (Perigon)'!L7040)</f>
        <v/>
      </c>
      <c r="I7045" s="69" t="str">
        <f>IF(ISBLANK('Zusatzblatt (Perigon)'!M7040),"",'Zusatzblatt (Perigon)'!M7040)</f>
        <v/>
      </c>
      <c r="J7045" s="98" t="str">
        <f>IF(ISBLANK('Zusatzblatt (Perigon)'!N7040),"",'Zusatzblatt (Perigon)'!N7040)</f>
        <v/>
      </c>
      <c r="K7045" s="99" t="str">
        <f>IF(ISBLANK('Zusatzblatt (Perigon)'!J7040),"",'Zusatzblatt (Perigon)'!T7040)</f>
        <v/>
      </c>
      <c r="L7045" s="95" t="str">
        <f>IF(ISBLANK('Zusatzblatt (Perigon)'!O7040),"",'Zusatzblatt (Perigon)'!O7040)</f>
        <v/>
      </c>
      <c r="M7045" s="95" t="str">
        <f>IF(ISBLANK('Zusatzblatt (Perigon)'!R7040),"",'Zusatzblatt (Perigon)'!R7040)</f>
        <v/>
      </c>
      <c r="N7045" s="95" t="str">
        <f>IF(ISBLANK('Zusatzblatt (Perigon)'!P7040),"",'Zusatzblatt (Perigon)'!P7040)</f>
        <v/>
      </c>
      <c r="O7045" s="38" t="str">
        <f>IF($L7045="","",VLOOKUP($R7045,Tarife!$A$2:$R$599,13,FALSE))</f>
        <v/>
      </c>
      <c r="P7045" s="38" t="str">
        <f t="shared" si="109"/>
        <v/>
      </c>
      <c r="R7045" s="100" t="str">
        <f>Zusammenzug!$C$25&amp;"-"&amp;Zusammenzug!$A$7&amp;"-"&amp;Leistungen!L7045</f>
        <v>2026-Nicht beauftragte Spitex-Organisation-</v>
      </c>
    </row>
    <row r="7046" spans="1:18" x14ac:dyDescent="0.2">
      <c r="A7046" s="95" t="str">
        <f>IF(ISBLANK('Zusatzblatt (Perigon)'!E7041),"",'Zusatzblatt (Perigon)'!E7041)</f>
        <v/>
      </c>
      <c r="B7046" s="95" t="str">
        <f>IF(ISBLANK('Zusatzblatt (Perigon)'!G7041),"",'Zusatzblatt (Perigon)'!G7041)</f>
        <v/>
      </c>
      <c r="C7046" s="96" t="str">
        <f>IF(ISBLANK('Zusatzblatt (Perigon)'!I7041),"",'Zusatzblatt (Perigon)'!I7041)</f>
        <v/>
      </c>
      <c r="D7046" s="97" t="str">
        <f>IF(ISBLANK('Zusatzblatt (Perigon)'!J7041),"",'Zusatzblatt (Perigon)'!J7041)</f>
        <v/>
      </c>
      <c r="E7046" s="64" t="str">
        <f>IF(ISBLANK('Zusatzblatt (Perigon)'!K7041),"",'Zusatzblatt (Perigon)'!K7041)</f>
        <v/>
      </c>
      <c r="F7046" s="65"/>
      <c r="G7046" s="64"/>
      <c r="H7046" s="69" t="str">
        <f>IF(ISBLANK('Zusatzblatt (Perigon)'!L7041),"",'Zusatzblatt (Perigon)'!L7041)</f>
        <v/>
      </c>
      <c r="I7046" s="69" t="str">
        <f>IF(ISBLANK('Zusatzblatt (Perigon)'!M7041),"",'Zusatzblatt (Perigon)'!M7041)</f>
        <v/>
      </c>
      <c r="J7046" s="98" t="str">
        <f>IF(ISBLANK('Zusatzblatt (Perigon)'!N7041),"",'Zusatzblatt (Perigon)'!N7041)</f>
        <v/>
      </c>
      <c r="K7046" s="99" t="str">
        <f>IF(ISBLANK('Zusatzblatt (Perigon)'!J7041),"",'Zusatzblatt (Perigon)'!T7041)</f>
        <v/>
      </c>
      <c r="L7046" s="95" t="str">
        <f>IF(ISBLANK('Zusatzblatt (Perigon)'!O7041),"",'Zusatzblatt (Perigon)'!O7041)</f>
        <v/>
      </c>
      <c r="M7046" s="95" t="str">
        <f>IF(ISBLANK('Zusatzblatt (Perigon)'!R7041),"",'Zusatzblatt (Perigon)'!R7041)</f>
        <v/>
      </c>
      <c r="N7046" s="95" t="str">
        <f>IF(ISBLANK('Zusatzblatt (Perigon)'!P7041),"",'Zusatzblatt (Perigon)'!P7041)</f>
        <v/>
      </c>
      <c r="O7046" s="38" t="str">
        <f>IF($L7046="","",VLOOKUP($R7046,Tarife!$A$2:$R$599,13,FALSE))</f>
        <v/>
      </c>
      <c r="P7046" s="38" t="str">
        <f t="shared" si="109"/>
        <v/>
      </c>
      <c r="R7046" s="100" t="str">
        <f>Zusammenzug!$C$25&amp;"-"&amp;Zusammenzug!$A$7&amp;"-"&amp;Leistungen!L7046</f>
        <v>2026-Nicht beauftragte Spitex-Organisation-</v>
      </c>
    </row>
    <row r="7047" spans="1:18" x14ac:dyDescent="0.2">
      <c r="A7047" s="95" t="str">
        <f>IF(ISBLANK('Zusatzblatt (Perigon)'!E7042),"",'Zusatzblatt (Perigon)'!E7042)</f>
        <v/>
      </c>
      <c r="B7047" s="95" t="str">
        <f>IF(ISBLANK('Zusatzblatt (Perigon)'!G7042),"",'Zusatzblatt (Perigon)'!G7042)</f>
        <v/>
      </c>
      <c r="C7047" s="96" t="str">
        <f>IF(ISBLANK('Zusatzblatt (Perigon)'!I7042),"",'Zusatzblatt (Perigon)'!I7042)</f>
        <v/>
      </c>
      <c r="D7047" s="97" t="str">
        <f>IF(ISBLANK('Zusatzblatt (Perigon)'!J7042),"",'Zusatzblatt (Perigon)'!J7042)</f>
        <v/>
      </c>
      <c r="E7047" s="64" t="str">
        <f>IF(ISBLANK('Zusatzblatt (Perigon)'!K7042),"",'Zusatzblatt (Perigon)'!K7042)</f>
        <v/>
      </c>
      <c r="F7047" s="65"/>
      <c r="G7047" s="64"/>
      <c r="H7047" s="69" t="str">
        <f>IF(ISBLANK('Zusatzblatt (Perigon)'!L7042),"",'Zusatzblatt (Perigon)'!L7042)</f>
        <v/>
      </c>
      <c r="I7047" s="69" t="str">
        <f>IF(ISBLANK('Zusatzblatt (Perigon)'!M7042),"",'Zusatzblatt (Perigon)'!M7042)</f>
        <v/>
      </c>
      <c r="J7047" s="98" t="str">
        <f>IF(ISBLANK('Zusatzblatt (Perigon)'!N7042),"",'Zusatzblatt (Perigon)'!N7042)</f>
        <v/>
      </c>
      <c r="K7047" s="99" t="str">
        <f>IF(ISBLANK('Zusatzblatt (Perigon)'!J7042),"",'Zusatzblatt (Perigon)'!T7042)</f>
        <v/>
      </c>
      <c r="L7047" s="95" t="str">
        <f>IF(ISBLANK('Zusatzblatt (Perigon)'!O7042),"",'Zusatzblatt (Perigon)'!O7042)</f>
        <v/>
      </c>
      <c r="M7047" s="95" t="str">
        <f>IF(ISBLANK('Zusatzblatt (Perigon)'!R7042),"",'Zusatzblatt (Perigon)'!R7042)</f>
        <v/>
      </c>
      <c r="N7047" s="95" t="str">
        <f>IF(ISBLANK('Zusatzblatt (Perigon)'!P7042),"",'Zusatzblatt (Perigon)'!P7042)</f>
        <v/>
      </c>
      <c r="O7047" s="38" t="str">
        <f>IF($L7047="","",VLOOKUP($R7047,Tarife!$A$2:$R$599,13,FALSE))</f>
        <v/>
      </c>
      <c r="P7047" s="38" t="str">
        <f t="shared" si="109"/>
        <v/>
      </c>
      <c r="R7047" s="100" t="str">
        <f>Zusammenzug!$C$25&amp;"-"&amp;Zusammenzug!$A$7&amp;"-"&amp;Leistungen!L7047</f>
        <v>2026-Nicht beauftragte Spitex-Organisation-</v>
      </c>
    </row>
    <row r="7048" spans="1:18" x14ac:dyDescent="0.2">
      <c r="A7048" s="95" t="str">
        <f>IF(ISBLANK('Zusatzblatt (Perigon)'!E7043),"",'Zusatzblatt (Perigon)'!E7043)</f>
        <v/>
      </c>
      <c r="B7048" s="95" t="str">
        <f>IF(ISBLANK('Zusatzblatt (Perigon)'!G7043),"",'Zusatzblatt (Perigon)'!G7043)</f>
        <v/>
      </c>
      <c r="C7048" s="96" t="str">
        <f>IF(ISBLANK('Zusatzblatt (Perigon)'!I7043),"",'Zusatzblatt (Perigon)'!I7043)</f>
        <v/>
      </c>
      <c r="D7048" s="97" t="str">
        <f>IF(ISBLANK('Zusatzblatt (Perigon)'!J7043),"",'Zusatzblatt (Perigon)'!J7043)</f>
        <v/>
      </c>
      <c r="E7048" s="64" t="str">
        <f>IF(ISBLANK('Zusatzblatt (Perigon)'!K7043),"",'Zusatzblatt (Perigon)'!K7043)</f>
        <v/>
      </c>
      <c r="F7048" s="65"/>
      <c r="G7048" s="64"/>
      <c r="H7048" s="69" t="str">
        <f>IF(ISBLANK('Zusatzblatt (Perigon)'!L7043),"",'Zusatzblatt (Perigon)'!L7043)</f>
        <v/>
      </c>
      <c r="I7048" s="69" t="str">
        <f>IF(ISBLANK('Zusatzblatt (Perigon)'!M7043),"",'Zusatzblatt (Perigon)'!M7043)</f>
        <v/>
      </c>
      <c r="J7048" s="98" t="str">
        <f>IF(ISBLANK('Zusatzblatt (Perigon)'!N7043),"",'Zusatzblatt (Perigon)'!N7043)</f>
        <v/>
      </c>
      <c r="K7048" s="99" t="str">
        <f>IF(ISBLANK('Zusatzblatt (Perigon)'!J7043),"",'Zusatzblatt (Perigon)'!T7043)</f>
        <v/>
      </c>
      <c r="L7048" s="95" t="str">
        <f>IF(ISBLANK('Zusatzblatt (Perigon)'!O7043),"",'Zusatzblatt (Perigon)'!O7043)</f>
        <v/>
      </c>
      <c r="M7048" s="95" t="str">
        <f>IF(ISBLANK('Zusatzblatt (Perigon)'!R7043),"",'Zusatzblatt (Perigon)'!R7043)</f>
        <v/>
      </c>
      <c r="N7048" s="95" t="str">
        <f>IF(ISBLANK('Zusatzblatt (Perigon)'!P7043),"",'Zusatzblatt (Perigon)'!P7043)</f>
        <v/>
      </c>
      <c r="O7048" s="38" t="str">
        <f>IF($L7048="","",VLOOKUP($R7048,Tarife!$A$2:$R$599,13,FALSE))</f>
        <v/>
      </c>
      <c r="P7048" s="38" t="str">
        <f t="shared" ref="P7048:P7111" si="110">IF(L7048="","",IF(AND($L7048="Pabe",N7048&lt;O7048),M7048*O7048,IF(N7048&lt;O7048,M7048*N7048,M7048*O7048)))</f>
        <v/>
      </c>
      <c r="R7048" s="100" t="str">
        <f>Zusammenzug!$C$25&amp;"-"&amp;Zusammenzug!$A$7&amp;"-"&amp;Leistungen!L7048</f>
        <v>2026-Nicht beauftragte Spitex-Organisation-</v>
      </c>
    </row>
    <row r="7049" spans="1:18" x14ac:dyDescent="0.2">
      <c r="A7049" s="95" t="str">
        <f>IF(ISBLANK('Zusatzblatt (Perigon)'!E7044),"",'Zusatzblatt (Perigon)'!E7044)</f>
        <v/>
      </c>
      <c r="B7049" s="95" t="str">
        <f>IF(ISBLANK('Zusatzblatt (Perigon)'!G7044),"",'Zusatzblatt (Perigon)'!G7044)</f>
        <v/>
      </c>
      <c r="C7049" s="96" t="str">
        <f>IF(ISBLANK('Zusatzblatt (Perigon)'!I7044),"",'Zusatzblatt (Perigon)'!I7044)</f>
        <v/>
      </c>
      <c r="D7049" s="97" t="str">
        <f>IF(ISBLANK('Zusatzblatt (Perigon)'!J7044),"",'Zusatzblatt (Perigon)'!J7044)</f>
        <v/>
      </c>
      <c r="E7049" s="64" t="str">
        <f>IF(ISBLANK('Zusatzblatt (Perigon)'!K7044),"",'Zusatzblatt (Perigon)'!K7044)</f>
        <v/>
      </c>
      <c r="F7049" s="65"/>
      <c r="G7049" s="64"/>
      <c r="H7049" s="69" t="str">
        <f>IF(ISBLANK('Zusatzblatt (Perigon)'!L7044),"",'Zusatzblatt (Perigon)'!L7044)</f>
        <v/>
      </c>
      <c r="I7049" s="69" t="str">
        <f>IF(ISBLANK('Zusatzblatt (Perigon)'!M7044),"",'Zusatzblatt (Perigon)'!M7044)</f>
        <v/>
      </c>
      <c r="J7049" s="98" t="str">
        <f>IF(ISBLANK('Zusatzblatt (Perigon)'!N7044),"",'Zusatzblatt (Perigon)'!N7044)</f>
        <v/>
      </c>
      <c r="K7049" s="99" t="str">
        <f>IF(ISBLANK('Zusatzblatt (Perigon)'!J7044),"",'Zusatzblatt (Perigon)'!T7044)</f>
        <v/>
      </c>
      <c r="L7049" s="95" t="str">
        <f>IF(ISBLANK('Zusatzblatt (Perigon)'!O7044),"",'Zusatzblatt (Perigon)'!O7044)</f>
        <v/>
      </c>
      <c r="M7049" s="95" t="str">
        <f>IF(ISBLANK('Zusatzblatt (Perigon)'!R7044),"",'Zusatzblatt (Perigon)'!R7044)</f>
        <v/>
      </c>
      <c r="N7049" s="95" t="str">
        <f>IF(ISBLANK('Zusatzblatt (Perigon)'!P7044),"",'Zusatzblatt (Perigon)'!P7044)</f>
        <v/>
      </c>
      <c r="O7049" s="38" t="str">
        <f>IF($L7049="","",VLOOKUP($R7049,Tarife!$A$2:$R$599,13,FALSE))</f>
        <v/>
      </c>
      <c r="P7049" s="38" t="str">
        <f t="shared" si="110"/>
        <v/>
      </c>
      <c r="R7049" s="100" t="str">
        <f>Zusammenzug!$C$25&amp;"-"&amp;Zusammenzug!$A$7&amp;"-"&amp;Leistungen!L7049</f>
        <v>2026-Nicht beauftragte Spitex-Organisation-</v>
      </c>
    </row>
    <row r="7050" spans="1:18" x14ac:dyDescent="0.2">
      <c r="A7050" s="95" t="str">
        <f>IF(ISBLANK('Zusatzblatt (Perigon)'!E7045),"",'Zusatzblatt (Perigon)'!E7045)</f>
        <v/>
      </c>
      <c r="B7050" s="95" t="str">
        <f>IF(ISBLANK('Zusatzblatt (Perigon)'!G7045),"",'Zusatzblatt (Perigon)'!G7045)</f>
        <v/>
      </c>
      <c r="C7050" s="96" t="str">
        <f>IF(ISBLANK('Zusatzblatt (Perigon)'!I7045),"",'Zusatzblatt (Perigon)'!I7045)</f>
        <v/>
      </c>
      <c r="D7050" s="97" t="str">
        <f>IF(ISBLANK('Zusatzblatt (Perigon)'!J7045),"",'Zusatzblatt (Perigon)'!J7045)</f>
        <v/>
      </c>
      <c r="E7050" s="64" t="str">
        <f>IF(ISBLANK('Zusatzblatt (Perigon)'!K7045),"",'Zusatzblatt (Perigon)'!K7045)</f>
        <v/>
      </c>
      <c r="F7050" s="65"/>
      <c r="G7050" s="64"/>
      <c r="H7050" s="69" t="str">
        <f>IF(ISBLANK('Zusatzblatt (Perigon)'!L7045),"",'Zusatzblatt (Perigon)'!L7045)</f>
        <v/>
      </c>
      <c r="I7050" s="69" t="str">
        <f>IF(ISBLANK('Zusatzblatt (Perigon)'!M7045),"",'Zusatzblatt (Perigon)'!M7045)</f>
        <v/>
      </c>
      <c r="J7050" s="98" t="str">
        <f>IF(ISBLANK('Zusatzblatt (Perigon)'!N7045),"",'Zusatzblatt (Perigon)'!N7045)</f>
        <v/>
      </c>
      <c r="K7050" s="99" t="str">
        <f>IF(ISBLANK('Zusatzblatt (Perigon)'!J7045),"",'Zusatzblatt (Perigon)'!T7045)</f>
        <v/>
      </c>
      <c r="L7050" s="95" t="str">
        <f>IF(ISBLANK('Zusatzblatt (Perigon)'!O7045),"",'Zusatzblatt (Perigon)'!O7045)</f>
        <v/>
      </c>
      <c r="M7050" s="95" t="str">
        <f>IF(ISBLANK('Zusatzblatt (Perigon)'!R7045),"",'Zusatzblatt (Perigon)'!R7045)</f>
        <v/>
      </c>
      <c r="N7050" s="95" t="str">
        <f>IF(ISBLANK('Zusatzblatt (Perigon)'!P7045),"",'Zusatzblatt (Perigon)'!P7045)</f>
        <v/>
      </c>
      <c r="O7050" s="38" t="str">
        <f>IF($L7050="","",VLOOKUP($R7050,Tarife!$A$2:$R$599,13,FALSE))</f>
        <v/>
      </c>
      <c r="P7050" s="38" t="str">
        <f t="shared" si="110"/>
        <v/>
      </c>
      <c r="R7050" s="100" t="str">
        <f>Zusammenzug!$C$25&amp;"-"&amp;Zusammenzug!$A$7&amp;"-"&amp;Leistungen!L7050</f>
        <v>2026-Nicht beauftragte Spitex-Organisation-</v>
      </c>
    </row>
    <row r="7051" spans="1:18" x14ac:dyDescent="0.2">
      <c r="A7051" s="95" t="str">
        <f>IF(ISBLANK('Zusatzblatt (Perigon)'!E7046),"",'Zusatzblatt (Perigon)'!E7046)</f>
        <v/>
      </c>
      <c r="B7051" s="95" t="str">
        <f>IF(ISBLANK('Zusatzblatt (Perigon)'!G7046),"",'Zusatzblatt (Perigon)'!G7046)</f>
        <v/>
      </c>
      <c r="C7051" s="96" t="str">
        <f>IF(ISBLANK('Zusatzblatt (Perigon)'!I7046),"",'Zusatzblatt (Perigon)'!I7046)</f>
        <v/>
      </c>
      <c r="D7051" s="97" t="str">
        <f>IF(ISBLANK('Zusatzblatt (Perigon)'!J7046),"",'Zusatzblatt (Perigon)'!J7046)</f>
        <v/>
      </c>
      <c r="E7051" s="64" t="str">
        <f>IF(ISBLANK('Zusatzblatt (Perigon)'!K7046),"",'Zusatzblatt (Perigon)'!K7046)</f>
        <v/>
      </c>
      <c r="F7051" s="65"/>
      <c r="G7051" s="64"/>
      <c r="H7051" s="69" t="str">
        <f>IF(ISBLANK('Zusatzblatt (Perigon)'!L7046),"",'Zusatzblatt (Perigon)'!L7046)</f>
        <v/>
      </c>
      <c r="I7051" s="69" t="str">
        <f>IF(ISBLANK('Zusatzblatt (Perigon)'!M7046),"",'Zusatzblatt (Perigon)'!M7046)</f>
        <v/>
      </c>
      <c r="J7051" s="98" t="str">
        <f>IF(ISBLANK('Zusatzblatt (Perigon)'!N7046),"",'Zusatzblatt (Perigon)'!N7046)</f>
        <v/>
      </c>
      <c r="K7051" s="99" t="str">
        <f>IF(ISBLANK('Zusatzblatt (Perigon)'!J7046),"",'Zusatzblatt (Perigon)'!T7046)</f>
        <v/>
      </c>
      <c r="L7051" s="95" t="str">
        <f>IF(ISBLANK('Zusatzblatt (Perigon)'!O7046),"",'Zusatzblatt (Perigon)'!O7046)</f>
        <v/>
      </c>
      <c r="M7051" s="95" t="str">
        <f>IF(ISBLANK('Zusatzblatt (Perigon)'!R7046),"",'Zusatzblatt (Perigon)'!R7046)</f>
        <v/>
      </c>
      <c r="N7051" s="95" t="str">
        <f>IF(ISBLANK('Zusatzblatt (Perigon)'!P7046),"",'Zusatzblatt (Perigon)'!P7046)</f>
        <v/>
      </c>
      <c r="O7051" s="38" t="str">
        <f>IF($L7051="","",VLOOKUP($R7051,Tarife!$A$2:$R$599,13,FALSE))</f>
        <v/>
      </c>
      <c r="P7051" s="38" t="str">
        <f t="shared" si="110"/>
        <v/>
      </c>
      <c r="R7051" s="100" t="str">
        <f>Zusammenzug!$C$25&amp;"-"&amp;Zusammenzug!$A$7&amp;"-"&amp;Leistungen!L7051</f>
        <v>2026-Nicht beauftragte Spitex-Organisation-</v>
      </c>
    </row>
    <row r="7052" spans="1:18" x14ac:dyDescent="0.2">
      <c r="A7052" s="95" t="str">
        <f>IF(ISBLANK('Zusatzblatt (Perigon)'!E7047),"",'Zusatzblatt (Perigon)'!E7047)</f>
        <v/>
      </c>
      <c r="B7052" s="95" t="str">
        <f>IF(ISBLANK('Zusatzblatt (Perigon)'!G7047),"",'Zusatzblatt (Perigon)'!G7047)</f>
        <v/>
      </c>
      <c r="C7052" s="96" t="str">
        <f>IF(ISBLANK('Zusatzblatt (Perigon)'!I7047),"",'Zusatzblatt (Perigon)'!I7047)</f>
        <v/>
      </c>
      <c r="D7052" s="97" t="str">
        <f>IF(ISBLANK('Zusatzblatt (Perigon)'!J7047),"",'Zusatzblatt (Perigon)'!J7047)</f>
        <v/>
      </c>
      <c r="E7052" s="64" t="str">
        <f>IF(ISBLANK('Zusatzblatt (Perigon)'!K7047),"",'Zusatzblatt (Perigon)'!K7047)</f>
        <v/>
      </c>
      <c r="F7052" s="65"/>
      <c r="G7052" s="64"/>
      <c r="H7052" s="69" t="str">
        <f>IF(ISBLANK('Zusatzblatt (Perigon)'!L7047),"",'Zusatzblatt (Perigon)'!L7047)</f>
        <v/>
      </c>
      <c r="I7052" s="69" t="str">
        <f>IF(ISBLANK('Zusatzblatt (Perigon)'!M7047),"",'Zusatzblatt (Perigon)'!M7047)</f>
        <v/>
      </c>
      <c r="J7052" s="98" t="str">
        <f>IF(ISBLANK('Zusatzblatt (Perigon)'!N7047),"",'Zusatzblatt (Perigon)'!N7047)</f>
        <v/>
      </c>
      <c r="K7052" s="99" t="str">
        <f>IF(ISBLANK('Zusatzblatt (Perigon)'!J7047),"",'Zusatzblatt (Perigon)'!T7047)</f>
        <v/>
      </c>
      <c r="L7052" s="95" t="str">
        <f>IF(ISBLANK('Zusatzblatt (Perigon)'!O7047),"",'Zusatzblatt (Perigon)'!O7047)</f>
        <v/>
      </c>
      <c r="M7052" s="95" t="str">
        <f>IF(ISBLANK('Zusatzblatt (Perigon)'!R7047),"",'Zusatzblatt (Perigon)'!R7047)</f>
        <v/>
      </c>
      <c r="N7052" s="95" t="str">
        <f>IF(ISBLANK('Zusatzblatt (Perigon)'!P7047),"",'Zusatzblatt (Perigon)'!P7047)</f>
        <v/>
      </c>
      <c r="O7052" s="38" t="str">
        <f>IF($L7052="","",VLOOKUP($R7052,Tarife!$A$2:$R$599,13,FALSE))</f>
        <v/>
      </c>
      <c r="P7052" s="38" t="str">
        <f t="shared" si="110"/>
        <v/>
      </c>
      <c r="R7052" s="100" t="str">
        <f>Zusammenzug!$C$25&amp;"-"&amp;Zusammenzug!$A$7&amp;"-"&amp;Leistungen!L7052</f>
        <v>2026-Nicht beauftragte Spitex-Organisation-</v>
      </c>
    </row>
    <row r="7053" spans="1:18" x14ac:dyDescent="0.2">
      <c r="A7053" s="95" t="str">
        <f>IF(ISBLANK('Zusatzblatt (Perigon)'!E7048),"",'Zusatzblatt (Perigon)'!E7048)</f>
        <v/>
      </c>
      <c r="B7053" s="95" t="str">
        <f>IF(ISBLANK('Zusatzblatt (Perigon)'!G7048),"",'Zusatzblatt (Perigon)'!G7048)</f>
        <v/>
      </c>
      <c r="C7053" s="96" t="str">
        <f>IF(ISBLANK('Zusatzblatt (Perigon)'!I7048),"",'Zusatzblatt (Perigon)'!I7048)</f>
        <v/>
      </c>
      <c r="D7053" s="97" t="str">
        <f>IF(ISBLANK('Zusatzblatt (Perigon)'!J7048),"",'Zusatzblatt (Perigon)'!J7048)</f>
        <v/>
      </c>
      <c r="E7053" s="64" t="str">
        <f>IF(ISBLANK('Zusatzblatt (Perigon)'!K7048),"",'Zusatzblatt (Perigon)'!K7048)</f>
        <v/>
      </c>
      <c r="F7053" s="65"/>
      <c r="G7053" s="64"/>
      <c r="H7053" s="69" t="str">
        <f>IF(ISBLANK('Zusatzblatt (Perigon)'!L7048),"",'Zusatzblatt (Perigon)'!L7048)</f>
        <v/>
      </c>
      <c r="I7053" s="69" t="str">
        <f>IF(ISBLANK('Zusatzblatt (Perigon)'!M7048),"",'Zusatzblatt (Perigon)'!M7048)</f>
        <v/>
      </c>
      <c r="J7053" s="98" t="str">
        <f>IF(ISBLANK('Zusatzblatt (Perigon)'!N7048),"",'Zusatzblatt (Perigon)'!N7048)</f>
        <v/>
      </c>
      <c r="K7053" s="99" t="str">
        <f>IF(ISBLANK('Zusatzblatt (Perigon)'!J7048),"",'Zusatzblatt (Perigon)'!T7048)</f>
        <v/>
      </c>
      <c r="L7053" s="95" t="str">
        <f>IF(ISBLANK('Zusatzblatt (Perigon)'!O7048),"",'Zusatzblatt (Perigon)'!O7048)</f>
        <v/>
      </c>
      <c r="M7053" s="95" t="str">
        <f>IF(ISBLANK('Zusatzblatt (Perigon)'!R7048),"",'Zusatzblatt (Perigon)'!R7048)</f>
        <v/>
      </c>
      <c r="N7053" s="95" t="str">
        <f>IF(ISBLANK('Zusatzblatt (Perigon)'!P7048),"",'Zusatzblatt (Perigon)'!P7048)</f>
        <v/>
      </c>
      <c r="O7053" s="38" t="str">
        <f>IF($L7053="","",VLOOKUP($R7053,Tarife!$A$2:$R$599,13,FALSE))</f>
        <v/>
      </c>
      <c r="P7053" s="38" t="str">
        <f t="shared" si="110"/>
        <v/>
      </c>
      <c r="R7053" s="100" t="str">
        <f>Zusammenzug!$C$25&amp;"-"&amp;Zusammenzug!$A$7&amp;"-"&amp;Leistungen!L7053</f>
        <v>2026-Nicht beauftragte Spitex-Organisation-</v>
      </c>
    </row>
    <row r="7054" spans="1:18" x14ac:dyDescent="0.2">
      <c r="A7054" s="95" t="str">
        <f>IF(ISBLANK('Zusatzblatt (Perigon)'!E7049),"",'Zusatzblatt (Perigon)'!E7049)</f>
        <v/>
      </c>
      <c r="B7054" s="95" t="str">
        <f>IF(ISBLANK('Zusatzblatt (Perigon)'!G7049),"",'Zusatzblatt (Perigon)'!G7049)</f>
        <v/>
      </c>
      <c r="C7054" s="96" t="str">
        <f>IF(ISBLANK('Zusatzblatt (Perigon)'!I7049),"",'Zusatzblatt (Perigon)'!I7049)</f>
        <v/>
      </c>
      <c r="D7054" s="97" t="str">
        <f>IF(ISBLANK('Zusatzblatt (Perigon)'!J7049),"",'Zusatzblatt (Perigon)'!J7049)</f>
        <v/>
      </c>
      <c r="E7054" s="64" t="str">
        <f>IF(ISBLANK('Zusatzblatt (Perigon)'!K7049),"",'Zusatzblatt (Perigon)'!K7049)</f>
        <v/>
      </c>
      <c r="F7054" s="65"/>
      <c r="G7054" s="64"/>
      <c r="H7054" s="69" t="str">
        <f>IF(ISBLANK('Zusatzblatt (Perigon)'!L7049),"",'Zusatzblatt (Perigon)'!L7049)</f>
        <v/>
      </c>
      <c r="I7054" s="69" t="str">
        <f>IF(ISBLANK('Zusatzblatt (Perigon)'!M7049),"",'Zusatzblatt (Perigon)'!M7049)</f>
        <v/>
      </c>
      <c r="J7054" s="98" t="str">
        <f>IF(ISBLANK('Zusatzblatt (Perigon)'!N7049),"",'Zusatzblatt (Perigon)'!N7049)</f>
        <v/>
      </c>
      <c r="K7054" s="99" t="str">
        <f>IF(ISBLANK('Zusatzblatt (Perigon)'!J7049),"",'Zusatzblatt (Perigon)'!T7049)</f>
        <v/>
      </c>
      <c r="L7054" s="95" t="str">
        <f>IF(ISBLANK('Zusatzblatt (Perigon)'!O7049),"",'Zusatzblatt (Perigon)'!O7049)</f>
        <v/>
      </c>
      <c r="M7054" s="95" t="str">
        <f>IF(ISBLANK('Zusatzblatt (Perigon)'!R7049),"",'Zusatzblatt (Perigon)'!R7049)</f>
        <v/>
      </c>
      <c r="N7054" s="95" t="str">
        <f>IF(ISBLANK('Zusatzblatt (Perigon)'!P7049),"",'Zusatzblatt (Perigon)'!P7049)</f>
        <v/>
      </c>
      <c r="O7054" s="38" t="str">
        <f>IF($L7054="","",VLOOKUP($R7054,Tarife!$A$2:$R$599,13,FALSE))</f>
        <v/>
      </c>
      <c r="P7054" s="38" t="str">
        <f t="shared" si="110"/>
        <v/>
      </c>
      <c r="R7054" s="100" t="str">
        <f>Zusammenzug!$C$25&amp;"-"&amp;Zusammenzug!$A$7&amp;"-"&amp;Leistungen!L7054</f>
        <v>2026-Nicht beauftragte Spitex-Organisation-</v>
      </c>
    </row>
    <row r="7055" spans="1:18" x14ac:dyDescent="0.2">
      <c r="A7055" s="95" t="str">
        <f>IF(ISBLANK('Zusatzblatt (Perigon)'!E7050),"",'Zusatzblatt (Perigon)'!E7050)</f>
        <v/>
      </c>
      <c r="B7055" s="95" t="str">
        <f>IF(ISBLANK('Zusatzblatt (Perigon)'!G7050),"",'Zusatzblatt (Perigon)'!G7050)</f>
        <v/>
      </c>
      <c r="C7055" s="96" t="str">
        <f>IF(ISBLANK('Zusatzblatt (Perigon)'!I7050),"",'Zusatzblatt (Perigon)'!I7050)</f>
        <v/>
      </c>
      <c r="D7055" s="97" t="str">
        <f>IF(ISBLANK('Zusatzblatt (Perigon)'!J7050),"",'Zusatzblatt (Perigon)'!J7050)</f>
        <v/>
      </c>
      <c r="E7055" s="64" t="str">
        <f>IF(ISBLANK('Zusatzblatt (Perigon)'!K7050),"",'Zusatzblatt (Perigon)'!K7050)</f>
        <v/>
      </c>
      <c r="F7055" s="65"/>
      <c r="G7055" s="64"/>
      <c r="H7055" s="69" t="str">
        <f>IF(ISBLANK('Zusatzblatt (Perigon)'!L7050),"",'Zusatzblatt (Perigon)'!L7050)</f>
        <v/>
      </c>
      <c r="I7055" s="69" t="str">
        <f>IF(ISBLANK('Zusatzblatt (Perigon)'!M7050),"",'Zusatzblatt (Perigon)'!M7050)</f>
        <v/>
      </c>
      <c r="J7055" s="98" t="str">
        <f>IF(ISBLANK('Zusatzblatt (Perigon)'!N7050),"",'Zusatzblatt (Perigon)'!N7050)</f>
        <v/>
      </c>
      <c r="K7055" s="99" t="str">
        <f>IF(ISBLANK('Zusatzblatt (Perigon)'!J7050),"",'Zusatzblatt (Perigon)'!T7050)</f>
        <v/>
      </c>
      <c r="L7055" s="95" t="str">
        <f>IF(ISBLANK('Zusatzblatt (Perigon)'!O7050),"",'Zusatzblatt (Perigon)'!O7050)</f>
        <v/>
      </c>
      <c r="M7055" s="95" t="str">
        <f>IF(ISBLANK('Zusatzblatt (Perigon)'!R7050),"",'Zusatzblatt (Perigon)'!R7050)</f>
        <v/>
      </c>
      <c r="N7055" s="95" t="str">
        <f>IF(ISBLANK('Zusatzblatt (Perigon)'!P7050),"",'Zusatzblatt (Perigon)'!P7050)</f>
        <v/>
      </c>
      <c r="O7055" s="38" t="str">
        <f>IF($L7055="","",VLOOKUP($R7055,Tarife!$A$2:$R$599,13,FALSE))</f>
        <v/>
      </c>
      <c r="P7055" s="38" t="str">
        <f t="shared" si="110"/>
        <v/>
      </c>
      <c r="R7055" s="100" t="str">
        <f>Zusammenzug!$C$25&amp;"-"&amp;Zusammenzug!$A$7&amp;"-"&amp;Leistungen!L7055</f>
        <v>2026-Nicht beauftragte Spitex-Organisation-</v>
      </c>
    </row>
    <row r="7056" spans="1:18" x14ac:dyDescent="0.2">
      <c r="A7056" s="95" t="str">
        <f>IF(ISBLANK('Zusatzblatt (Perigon)'!E7051),"",'Zusatzblatt (Perigon)'!E7051)</f>
        <v/>
      </c>
      <c r="B7056" s="95" t="str">
        <f>IF(ISBLANK('Zusatzblatt (Perigon)'!G7051),"",'Zusatzblatt (Perigon)'!G7051)</f>
        <v/>
      </c>
      <c r="C7056" s="96" t="str">
        <f>IF(ISBLANK('Zusatzblatt (Perigon)'!I7051),"",'Zusatzblatt (Perigon)'!I7051)</f>
        <v/>
      </c>
      <c r="D7056" s="97" t="str">
        <f>IF(ISBLANK('Zusatzblatt (Perigon)'!J7051),"",'Zusatzblatt (Perigon)'!J7051)</f>
        <v/>
      </c>
      <c r="E7056" s="64" t="str">
        <f>IF(ISBLANK('Zusatzblatt (Perigon)'!K7051),"",'Zusatzblatt (Perigon)'!K7051)</f>
        <v/>
      </c>
      <c r="F7056" s="65"/>
      <c r="G7056" s="64"/>
      <c r="H7056" s="69" t="str">
        <f>IF(ISBLANK('Zusatzblatt (Perigon)'!L7051),"",'Zusatzblatt (Perigon)'!L7051)</f>
        <v/>
      </c>
      <c r="I7056" s="69" t="str">
        <f>IF(ISBLANK('Zusatzblatt (Perigon)'!M7051),"",'Zusatzblatt (Perigon)'!M7051)</f>
        <v/>
      </c>
      <c r="J7056" s="98" t="str">
        <f>IF(ISBLANK('Zusatzblatt (Perigon)'!N7051),"",'Zusatzblatt (Perigon)'!N7051)</f>
        <v/>
      </c>
      <c r="K7056" s="99" t="str">
        <f>IF(ISBLANK('Zusatzblatt (Perigon)'!J7051),"",'Zusatzblatt (Perigon)'!T7051)</f>
        <v/>
      </c>
      <c r="L7056" s="95" t="str">
        <f>IF(ISBLANK('Zusatzblatt (Perigon)'!O7051),"",'Zusatzblatt (Perigon)'!O7051)</f>
        <v/>
      </c>
      <c r="M7056" s="95" t="str">
        <f>IF(ISBLANK('Zusatzblatt (Perigon)'!R7051),"",'Zusatzblatt (Perigon)'!R7051)</f>
        <v/>
      </c>
      <c r="N7056" s="95" t="str">
        <f>IF(ISBLANK('Zusatzblatt (Perigon)'!P7051),"",'Zusatzblatt (Perigon)'!P7051)</f>
        <v/>
      </c>
      <c r="O7056" s="38" t="str">
        <f>IF($L7056="","",VLOOKUP($R7056,Tarife!$A$2:$R$599,13,FALSE))</f>
        <v/>
      </c>
      <c r="P7056" s="38" t="str">
        <f t="shared" si="110"/>
        <v/>
      </c>
      <c r="R7056" s="100" t="str">
        <f>Zusammenzug!$C$25&amp;"-"&amp;Zusammenzug!$A$7&amp;"-"&amp;Leistungen!L7056</f>
        <v>2026-Nicht beauftragte Spitex-Organisation-</v>
      </c>
    </row>
    <row r="7057" spans="1:18" x14ac:dyDescent="0.2">
      <c r="A7057" s="95" t="str">
        <f>IF(ISBLANK('Zusatzblatt (Perigon)'!E7052),"",'Zusatzblatt (Perigon)'!E7052)</f>
        <v/>
      </c>
      <c r="B7057" s="95" t="str">
        <f>IF(ISBLANK('Zusatzblatt (Perigon)'!G7052),"",'Zusatzblatt (Perigon)'!G7052)</f>
        <v/>
      </c>
      <c r="C7057" s="96" t="str">
        <f>IF(ISBLANK('Zusatzblatt (Perigon)'!I7052),"",'Zusatzblatt (Perigon)'!I7052)</f>
        <v/>
      </c>
      <c r="D7057" s="97" t="str">
        <f>IF(ISBLANK('Zusatzblatt (Perigon)'!J7052),"",'Zusatzblatt (Perigon)'!J7052)</f>
        <v/>
      </c>
      <c r="E7057" s="64" t="str">
        <f>IF(ISBLANK('Zusatzblatt (Perigon)'!K7052),"",'Zusatzblatt (Perigon)'!K7052)</f>
        <v/>
      </c>
      <c r="F7057" s="65"/>
      <c r="G7057" s="64"/>
      <c r="H7057" s="69" t="str">
        <f>IF(ISBLANK('Zusatzblatt (Perigon)'!L7052),"",'Zusatzblatt (Perigon)'!L7052)</f>
        <v/>
      </c>
      <c r="I7057" s="69" t="str">
        <f>IF(ISBLANK('Zusatzblatt (Perigon)'!M7052),"",'Zusatzblatt (Perigon)'!M7052)</f>
        <v/>
      </c>
      <c r="J7057" s="98" t="str">
        <f>IF(ISBLANK('Zusatzblatt (Perigon)'!N7052),"",'Zusatzblatt (Perigon)'!N7052)</f>
        <v/>
      </c>
      <c r="K7057" s="99" t="str">
        <f>IF(ISBLANK('Zusatzblatt (Perigon)'!J7052),"",'Zusatzblatt (Perigon)'!T7052)</f>
        <v/>
      </c>
      <c r="L7057" s="95" t="str">
        <f>IF(ISBLANK('Zusatzblatt (Perigon)'!O7052),"",'Zusatzblatt (Perigon)'!O7052)</f>
        <v/>
      </c>
      <c r="M7057" s="95" t="str">
        <f>IF(ISBLANK('Zusatzblatt (Perigon)'!R7052),"",'Zusatzblatt (Perigon)'!R7052)</f>
        <v/>
      </c>
      <c r="N7057" s="95" t="str">
        <f>IF(ISBLANK('Zusatzblatt (Perigon)'!P7052),"",'Zusatzblatt (Perigon)'!P7052)</f>
        <v/>
      </c>
      <c r="O7057" s="38" t="str">
        <f>IF($L7057="","",VLOOKUP($R7057,Tarife!$A$2:$R$599,13,FALSE))</f>
        <v/>
      </c>
      <c r="P7057" s="38" t="str">
        <f t="shared" si="110"/>
        <v/>
      </c>
      <c r="R7057" s="100" t="str">
        <f>Zusammenzug!$C$25&amp;"-"&amp;Zusammenzug!$A$7&amp;"-"&amp;Leistungen!L7057</f>
        <v>2026-Nicht beauftragte Spitex-Organisation-</v>
      </c>
    </row>
    <row r="7058" spans="1:18" x14ac:dyDescent="0.2">
      <c r="A7058" s="95" t="str">
        <f>IF(ISBLANK('Zusatzblatt (Perigon)'!E7053),"",'Zusatzblatt (Perigon)'!E7053)</f>
        <v/>
      </c>
      <c r="B7058" s="95" t="str">
        <f>IF(ISBLANK('Zusatzblatt (Perigon)'!G7053),"",'Zusatzblatt (Perigon)'!G7053)</f>
        <v/>
      </c>
      <c r="C7058" s="96" t="str">
        <f>IF(ISBLANK('Zusatzblatt (Perigon)'!I7053),"",'Zusatzblatt (Perigon)'!I7053)</f>
        <v/>
      </c>
      <c r="D7058" s="97" t="str">
        <f>IF(ISBLANK('Zusatzblatt (Perigon)'!J7053),"",'Zusatzblatt (Perigon)'!J7053)</f>
        <v/>
      </c>
      <c r="E7058" s="64" t="str">
        <f>IF(ISBLANK('Zusatzblatt (Perigon)'!K7053),"",'Zusatzblatt (Perigon)'!K7053)</f>
        <v/>
      </c>
      <c r="F7058" s="65"/>
      <c r="G7058" s="64"/>
      <c r="H7058" s="69" t="str">
        <f>IF(ISBLANK('Zusatzblatt (Perigon)'!L7053),"",'Zusatzblatt (Perigon)'!L7053)</f>
        <v/>
      </c>
      <c r="I7058" s="69" t="str">
        <f>IF(ISBLANK('Zusatzblatt (Perigon)'!M7053),"",'Zusatzblatt (Perigon)'!M7053)</f>
        <v/>
      </c>
      <c r="J7058" s="98" t="str">
        <f>IF(ISBLANK('Zusatzblatt (Perigon)'!N7053),"",'Zusatzblatt (Perigon)'!N7053)</f>
        <v/>
      </c>
      <c r="K7058" s="99" t="str">
        <f>IF(ISBLANK('Zusatzblatt (Perigon)'!J7053),"",'Zusatzblatt (Perigon)'!T7053)</f>
        <v/>
      </c>
      <c r="L7058" s="95" t="str">
        <f>IF(ISBLANK('Zusatzblatt (Perigon)'!O7053),"",'Zusatzblatt (Perigon)'!O7053)</f>
        <v/>
      </c>
      <c r="M7058" s="95" t="str">
        <f>IF(ISBLANK('Zusatzblatt (Perigon)'!R7053),"",'Zusatzblatt (Perigon)'!R7053)</f>
        <v/>
      </c>
      <c r="N7058" s="95" t="str">
        <f>IF(ISBLANK('Zusatzblatt (Perigon)'!P7053),"",'Zusatzblatt (Perigon)'!P7053)</f>
        <v/>
      </c>
      <c r="O7058" s="38" t="str">
        <f>IF($L7058="","",VLOOKUP($R7058,Tarife!$A$2:$R$599,13,FALSE))</f>
        <v/>
      </c>
      <c r="P7058" s="38" t="str">
        <f t="shared" si="110"/>
        <v/>
      </c>
      <c r="R7058" s="100" t="str">
        <f>Zusammenzug!$C$25&amp;"-"&amp;Zusammenzug!$A$7&amp;"-"&amp;Leistungen!L7058</f>
        <v>2026-Nicht beauftragte Spitex-Organisation-</v>
      </c>
    </row>
    <row r="7059" spans="1:18" x14ac:dyDescent="0.2">
      <c r="A7059" s="95" t="str">
        <f>IF(ISBLANK('Zusatzblatt (Perigon)'!E7054),"",'Zusatzblatt (Perigon)'!E7054)</f>
        <v/>
      </c>
      <c r="B7059" s="95" t="str">
        <f>IF(ISBLANK('Zusatzblatt (Perigon)'!G7054),"",'Zusatzblatt (Perigon)'!G7054)</f>
        <v/>
      </c>
      <c r="C7059" s="96" t="str">
        <f>IF(ISBLANK('Zusatzblatt (Perigon)'!I7054),"",'Zusatzblatt (Perigon)'!I7054)</f>
        <v/>
      </c>
      <c r="D7059" s="97" t="str">
        <f>IF(ISBLANK('Zusatzblatt (Perigon)'!J7054),"",'Zusatzblatt (Perigon)'!J7054)</f>
        <v/>
      </c>
      <c r="E7059" s="64" t="str">
        <f>IF(ISBLANK('Zusatzblatt (Perigon)'!K7054),"",'Zusatzblatt (Perigon)'!K7054)</f>
        <v/>
      </c>
      <c r="F7059" s="65"/>
      <c r="G7059" s="64"/>
      <c r="H7059" s="69" t="str">
        <f>IF(ISBLANK('Zusatzblatt (Perigon)'!L7054),"",'Zusatzblatt (Perigon)'!L7054)</f>
        <v/>
      </c>
      <c r="I7059" s="69" t="str">
        <f>IF(ISBLANK('Zusatzblatt (Perigon)'!M7054),"",'Zusatzblatt (Perigon)'!M7054)</f>
        <v/>
      </c>
      <c r="J7059" s="98" t="str">
        <f>IF(ISBLANK('Zusatzblatt (Perigon)'!N7054),"",'Zusatzblatt (Perigon)'!N7054)</f>
        <v/>
      </c>
      <c r="K7059" s="99" t="str">
        <f>IF(ISBLANK('Zusatzblatt (Perigon)'!J7054),"",'Zusatzblatt (Perigon)'!T7054)</f>
        <v/>
      </c>
      <c r="L7059" s="95" t="str">
        <f>IF(ISBLANK('Zusatzblatt (Perigon)'!O7054),"",'Zusatzblatt (Perigon)'!O7054)</f>
        <v/>
      </c>
      <c r="M7059" s="95" t="str">
        <f>IF(ISBLANK('Zusatzblatt (Perigon)'!R7054),"",'Zusatzblatt (Perigon)'!R7054)</f>
        <v/>
      </c>
      <c r="N7059" s="95" t="str">
        <f>IF(ISBLANK('Zusatzblatt (Perigon)'!P7054),"",'Zusatzblatt (Perigon)'!P7054)</f>
        <v/>
      </c>
      <c r="O7059" s="38" t="str">
        <f>IF($L7059="","",VLOOKUP($R7059,Tarife!$A$2:$R$599,13,FALSE))</f>
        <v/>
      </c>
      <c r="P7059" s="38" t="str">
        <f t="shared" si="110"/>
        <v/>
      </c>
      <c r="R7059" s="100" t="str">
        <f>Zusammenzug!$C$25&amp;"-"&amp;Zusammenzug!$A$7&amp;"-"&amp;Leistungen!L7059</f>
        <v>2026-Nicht beauftragte Spitex-Organisation-</v>
      </c>
    </row>
    <row r="7060" spans="1:18" x14ac:dyDescent="0.2">
      <c r="A7060" s="95" t="str">
        <f>IF(ISBLANK('Zusatzblatt (Perigon)'!E7055),"",'Zusatzblatt (Perigon)'!E7055)</f>
        <v/>
      </c>
      <c r="B7060" s="95" t="str">
        <f>IF(ISBLANK('Zusatzblatt (Perigon)'!G7055),"",'Zusatzblatt (Perigon)'!G7055)</f>
        <v/>
      </c>
      <c r="C7060" s="96" t="str">
        <f>IF(ISBLANK('Zusatzblatt (Perigon)'!I7055),"",'Zusatzblatt (Perigon)'!I7055)</f>
        <v/>
      </c>
      <c r="D7060" s="97" t="str">
        <f>IF(ISBLANK('Zusatzblatt (Perigon)'!J7055),"",'Zusatzblatt (Perigon)'!J7055)</f>
        <v/>
      </c>
      <c r="E7060" s="64" t="str">
        <f>IF(ISBLANK('Zusatzblatt (Perigon)'!K7055),"",'Zusatzblatt (Perigon)'!K7055)</f>
        <v/>
      </c>
      <c r="F7060" s="65"/>
      <c r="G7060" s="64"/>
      <c r="H7060" s="69" t="str">
        <f>IF(ISBLANK('Zusatzblatt (Perigon)'!L7055),"",'Zusatzblatt (Perigon)'!L7055)</f>
        <v/>
      </c>
      <c r="I7060" s="69" t="str">
        <f>IF(ISBLANK('Zusatzblatt (Perigon)'!M7055),"",'Zusatzblatt (Perigon)'!M7055)</f>
        <v/>
      </c>
      <c r="J7060" s="98" t="str">
        <f>IF(ISBLANK('Zusatzblatt (Perigon)'!N7055),"",'Zusatzblatt (Perigon)'!N7055)</f>
        <v/>
      </c>
      <c r="K7060" s="99" t="str">
        <f>IF(ISBLANK('Zusatzblatt (Perigon)'!J7055),"",'Zusatzblatt (Perigon)'!T7055)</f>
        <v/>
      </c>
      <c r="L7060" s="95" t="str">
        <f>IF(ISBLANK('Zusatzblatt (Perigon)'!O7055),"",'Zusatzblatt (Perigon)'!O7055)</f>
        <v/>
      </c>
      <c r="M7060" s="95" t="str">
        <f>IF(ISBLANK('Zusatzblatt (Perigon)'!R7055),"",'Zusatzblatt (Perigon)'!R7055)</f>
        <v/>
      </c>
      <c r="N7060" s="95" t="str">
        <f>IF(ISBLANK('Zusatzblatt (Perigon)'!P7055),"",'Zusatzblatt (Perigon)'!P7055)</f>
        <v/>
      </c>
      <c r="O7060" s="38" t="str">
        <f>IF($L7060="","",VLOOKUP($R7060,Tarife!$A$2:$R$599,13,FALSE))</f>
        <v/>
      </c>
      <c r="P7060" s="38" t="str">
        <f t="shared" si="110"/>
        <v/>
      </c>
      <c r="R7060" s="100" t="str">
        <f>Zusammenzug!$C$25&amp;"-"&amp;Zusammenzug!$A$7&amp;"-"&amp;Leistungen!L7060</f>
        <v>2026-Nicht beauftragte Spitex-Organisation-</v>
      </c>
    </row>
    <row r="7061" spans="1:18" x14ac:dyDescent="0.2">
      <c r="A7061" s="95" t="str">
        <f>IF(ISBLANK('Zusatzblatt (Perigon)'!E7056),"",'Zusatzblatt (Perigon)'!E7056)</f>
        <v/>
      </c>
      <c r="B7061" s="95" t="str">
        <f>IF(ISBLANK('Zusatzblatt (Perigon)'!G7056),"",'Zusatzblatt (Perigon)'!G7056)</f>
        <v/>
      </c>
      <c r="C7061" s="96" t="str">
        <f>IF(ISBLANK('Zusatzblatt (Perigon)'!I7056),"",'Zusatzblatt (Perigon)'!I7056)</f>
        <v/>
      </c>
      <c r="D7061" s="97" t="str">
        <f>IF(ISBLANK('Zusatzblatt (Perigon)'!J7056),"",'Zusatzblatt (Perigon)'!J7056)</f>
        <v/>
      </c>
      <c r="E7061" s="64" t="str">
        <f>IF(ISBLANK('Zusatzblatt (Perigon)'!K7056),"",'Zusatzblatt (Perigon)'!K7056)</f>
        <v/>
      </c>
      <c r="F7061" s="65"/>
      <c r="G7061" s="64"/>
      <c r="H7061" s="69" t="str">
        <f>IF(ISBLANK('Zusatzblatt (Perigon)'!L7056),"",'Zusatzblatt (Perigon)'!L7056)</f>
        <v/>
      </c>
      <c r="I7061" s="69" t="str">
        <f>IF(ISBLANK('Zusatzblatt (Perigon)'!M7056),"",'Zusatzblatt (Perigon)'!M7056)</f>
        <v/>
      </c>
      <c r="J7061" s="98" t="str">
        <f>IF(ISBLANK('Zusatzblatt (Perigon)'!N7056),"",'Zusatzblatt (Perigon)'!N7056)</f>
        <v/>
      </c>
      <c r="K7061" s="99" t="str">
        <f>IF(ISBLANK('Zusatzblatt (Perigon)'!J7056),"",'Zusatzblatt (Perigon)'!T7056)</f>
        <v/>
      </c>
      <c r="L7061" s="95" t="str">
        <f>IF(ISBLANK('Zusatzblatt (Perigon)'!O7056),"",'Zusatzblatt (Perigon)'!O7056)</f>
        <v/>
      </c>
      <c r="M7061" s="95" t="str">
        <f>IF(ISBLANK('Zusatzblatt (Perigon)'!R7056),"",'Zusatzblatt (Perigon)'!R7056)</f>
        <v/>
      </c>
      <c r="N7061" s="95" t="str">
        <f>IF(ISBLANK('Zusatzblatt (Perigon)'!P7056),"",'Zusatzblatt (Perigon)'!P7056)</f>
        <v/>
      </c>
      <c r="O7061" s="38" t="str">
        <f>IF($L7061="","",VLOOKUP($R7061,Tarife!$A$2:$R$599,13,FALSE))</f>
        <v/>
      </c>
      <c r="P7061" s="38" t="str">
        <f t="shared" si="110"/>
        <v/>
      </c>
      <c r="R7061" s="100" t="str">
        <f>Zusammenzug!$C$25&amp;"-"&amp;Zusammenzug!$A$7&amp;"-"&amp;Leistungen!L7061</f>
        <v>2026-Nicht beauftragte Spitex-Organisation-</v>
      </c>
    </row>
    <row r="7062" spans="1:18" x14ac:dyDescent="0.2">
      <c r="A7062" s="95" t="str">
        <f>IF(ISBLANK('Zusatzblatt (Perigon)'!E7057),"",'Zusatzblatt (Perigon)'!E7057)</f>
        <v/>
      </c>
      <c r="B7062" s="95" t="str">
        <f>IF(ISBLANK('Zusatzblatt (Perigon)'!G7057),"",'Zusatzblatt (Perigon)'!G7057)</f>
        <v/>
      </c>
      <c r="C7062" s="96" t="str">
        <f>IF(ISBLANK('Zusatzblatt (Perigon)'!I7057),"",'Zusatzblatt (Perigon)'!I7057)</f>
        <v/>
      </c>
      <c r="D7062" s="97" t="str">
        <f>IF(ISBLANK('Zusatzblatt (Perigon)'!J7057),"",'Zusatzblatt (Perigon)'!J7057)</f>
        <v/>
      </c>
      <c r="E7062" s="64" t="str">
        <f>IF(ISBLANK('Zusatzblatt (Perigon)'!K7057),"",'Zusatzblatt (Perigon)'!K7057)</f>
        <v/>
      </c>
      <c r="F7062" s="65"/>
      <c r="G7062" s="64"/>
      <c r="H7062" s="69" t="str">
        <f>IF(ISBLANK('Zusatzblatt (Perigon)'!L7057),"",'Zusatzblatt (Perigon)'!L7057)</f>
        <v/>
      </c>
      <c r="I7062" s="69" t="str">
        <f>IF(ISBLANK('Zusatzblatt (Perigon)'!M7057),"",'Zusatzblatt (Perigon)'!M7057)</f>
        <v/>
      </c>
      <c r="J7062" s="98" t="str">
        <f>IF(ISBLANK('Zusatzblatt (Perigon)'!N7057),"",'Zusatzblatt (Perigon)'!N7057)</f>
        <v/>
      </c>
      <c r="K7062" s="99" t="str">
        <f>IF(ISBLANK('Zusatzblatt (Perigon)'!J7057),"",'Zusatzblatt (Perigon)'!T7057)</f>
        <v/>
      </c>
      <c r="L7062" s="95" t="str">
        <f>IF(ISBLANK('Zusatzblatt (Perigon)'!O7057),"",'Zusatzblatt (Perigon)'!O7057)</f>
        <v/>
      </c>
      <c r="M7062" s="95" t="str">
        <f>IF(ISBLANK('Zusatzblatt (Perigon)'!R7057),"",'Zusatzblatt (Perigon)'!R7057)</f>
        <v/>
      </c>
      <c r="N7062" s="95" t="str">
        <f>IF(ISBLANK('Zusatzblatt (Perigon)'!P7057),"",'Zusatzblatt (Perigon)'!P7057)</f>
        <v/>
      </c>
      <c r="O7062" s="38" t="str">
        <f>IF($L7062="","",VLOOKUP($R7062,Tarife!$A$2:$R$599,13,FALSE))</f>
        <v/>
      </c>
      <c r="P7062" s="38" t="str">
        <f t="shared" si="110"/>
        <v/>
      </c>
      <c r="R7062" s="100" t="str">
        <f>Zusammenzug!$C$25&amp;"-"&amp;Zusammenzug!$A$7&amp;"-"&amp;Leistungen!L7062</f>
        <v>2026-Nicht beauftragte Spitex-Organisation-</v>
      </c>
    </row>
    <row r="7063" spans="1:18" x14ac:dyDescent="0.2">
      <c r="A7063" s="95" t="str">
        <f>IF(ISBLANK('Zusatzblatt (Perigon)'!E7058),"",'Zusatzblatt (Perigon)'!E7058)</f>
        <v/>
      </c>
      <c r="B7063" s="95" t="str">
        <f>IF(ISBLANK('Zusatzblatt (Perigon)'!G7058),"",'Zusatzblatt (Perigon)'!G7058)</f>
        <v/>
      </c>
      <c r="C7063" s="96" t="str">
        <f>IF(ISBLANK('Zusatzblatt (Perigon)'!I7058),"",'Zusatzblatt (Perigon)'!I7058)</f>
        <v/>
      </c>
      <c r="D7063" s="97" t="str">
        <f>IF(ISBLANK('Zusatzblatt (Perigon)'!J7058),"",'Zusatzblatt (Perigon)'!J7058)</f>
        <v/>
      </c>
      <c r="E7063" s="64" t="str">
        <f>IF(ISBLANK('Zusatzblatt (Perigon)'!K7058),"",'Zusatzblatt (Perigon)'!K7058)</f>
        <v/>
      </c>
      <c r="F7063" s="65"/>
      <c r="G7063" s="64"/>
      <c r="H7063" s="69" t="str">
        <f>IF(ISBLANK('Zusatzblatt (Perigon)'!L7058),"",'Zusatzblatt (Perigon)'!L7058)</f>
        <v/>
      </c>
      <c r="I7063" s="69" t="str">
        <f>IF(ISBLANK('Zusatzblatt (Perigon)'!M7058),"",'Zusatzblatt (Perigon)'!M7058)</f>
        <v/>
      </c>
      <c r="J7063" s="98" t="str">
        <f>IF(ISBLANK('Zusatzblatt (Perigon)'!N7058),"",'Zusatzblatt (Perigon)'!N7058)</f>
        <v/>
      </c>
      <c r="K7063" s="99" t="str">
        <f>IF(ISBLANK('Zusatzblatt (Perigon)'!J7058),"",'Zusatzblatt (Perigon)'!T7058)</f>
        <v/>
      </c>
      <c r="L7063" s="95" t="str">
        <f>IF(ISBLANK('Zusatzblatt (Perigon)'!O7058),"",'Zusatzblatt (Perigon)'!O7058)</f>
        <v/>
      </c>
      <c r="M7063" s="95" t="str">
        <f>IF(ISBLANK('Zusatzblatt (Perigon)'!R7058),"",'Zusatzblatt (Perigon)'!R7058)</f>
        <v/>
      </c>
      <c r="N7063" s="95" t="str">
        <f>IF(ISBLANK('Zusatzblatt (Perigon)'!P7058),"",'Zusatzblatt (Perigon)'!P7058)</f>
        <v/>
      </c>
      <c r="O7063" s="38" t="str">
        <f>IF($L7063="","",VLOOKUP($R7063,Tarife!$A$2:$R$599,13,FALSE))</f>
        <v/>
      </c>
      <c r="P7063" s="38" t="str">
        <f t="shared" si="110"/>
        <v/>
      </c>
      <c r="R7063" s="100" t="str">
        <f>Zusammenzug!$C$25&amp;"-"&amp;Zusammenzug!$A$7&amp;"-"&amp;Leistungen!L7063</f>
        <v>2026-Nicht beauftragte Spitex-Organisation-</v>
      </c>
    </row>
    <row r="7064" spans="1:18" x14ac:dyDescent="0.2">
      <c r="A7064" s="95" t="str">
        <f>IF(ISBLANK('Zusatzblatt (Perigon)'!E7059),"",'Zusatzblatt (Perigon)'!E7059)</f>
        <v/>
      </c>
      <c r="B7064" s="95" t="str">
        <f>IF(ISBLANK('Zusatzblatt (Perigon)'!G7059),"",'Zusatzblatt (Perigon)'!G7059)</f>
        <v/>
      </c>
      <c r="C7064" s="96" t="str">
        <f>IF(ISBLANK('Zusatzblatt (Perigon)'!I7059),"",'Zusatzblatt (Perigon)'!I7059)</f>
        <v/>
      </c>
      <c r="D7064" s="97" t="str">
        <f>IF(ISBLANK('Zusatzblatt (Perigon)'!J7059),"",'Zusatzblatt (Perigon)'!J7059)</f>
        <v/>
      </c>
      <c r="E7064" s="64" t="str">
        <f>IF(ISBLANK('Zusatzblatt (Perigon)'!K7059),"",'Zusatzblatt (Perigon)'!K7059)</f>
        <v/>
      </c>
      <c r="F7064" s="65"/>
      <c r="G7064" s="64"/>
      <c r="H7064" s="69" t="str">
        <f>IF(ISBLANK('Zusatzblatt (Perigon)'!L7059),"",'Zusatzblatt (Perigon)'!L7059)</f>
        <v/>
      </c>
      <c r="I7064" s="69" t="str">
        <f>IF(ISBLANK('Zusatzblatt (Perigon)'!M7059),"",'Zusatzblatt (Perigon)'!M7059)</f>
        <v/>
      </c>
      <c r="J7064" s="98" t="str">
        <f>IF(ISBLANK('Zusatzblatt (Perigon)'!N7059),"",'Zusatzblatt (Perigon)'!N7059)</f>
        <v/>
      </c>
      <c r="K7064" s="99" t="str">
        <f>IF(ISBLANK('Zusatzblatt (Perigon)'!J7059),"",'Zusatzblatt (Perigon)'!T7059)</f>
        <v/>
      </c>
      <c r="L7064" s="95" t="str">
        <f>IF(ISBLANK('Zusatzblatt (Perigon)'!O7059),"",'Zusatzblatt (Perigon)'!O7059)</f>
        <v/>
      </c>
      <c r="M7064" s="95" t="str">
        <f>IF(ISBLANK('Zusatzblatt (Perigon)'!R7059),"",'Zusatzblatt (Perigon)'!R7059)</f>
        <v/>
      </c>
      <c r="N7064" s="95" t="str">
        <f>IF(ISBLANK('Zusatzblatt (Perigon)'!P7059),"",'Zusatzblatt (Perigon)'!P7059)</f>
        <v/>
      </c>
      <c r="O7064" s="38" t="str">
        <f>IF($L7064="","",VLOOKUP($R7064,Tarife!$A$2:$R$599,13,FALSE))</f>
        <v/>
      </c>
      <c r="P7064" s="38" t="str">
        <f t="shared" si="110"/>
        <v/>
      </c>
      <c r="R7064" s="100" t="str">
        <f>Zusammenzug!$C$25&amp;"-"&amp;Zusammenzug!$A$7&amp;"-"&amp;Leistungen!L7064</f>
        <v>2026-Nicht beauftragte Spitex-Organisation-</v>
      </c>
    </row>
    <row r="7065" spans="1:18" x14ac:dyDescent="0.2">
      <c r="A7065" s="95" t="str">
        <f>IF(ISBLANK('Zusatzblatt (Perigon)'!E7060),"",'Zusatzblatt (Perigon)'!E7060)</f>
        <v/>
      </c>
      <c r="B7065" s="95" t="str">
        <f>IF(ISBLANK('Zusatzblatt (Perigon)'!G7060),"",'Zusatzblatt (Perigon)'!G7060)</f>
        <v/>
      </c>
      <c r="C7065" s="96" t="str">
        <f>IF(ISBLANK('Zusatzblatt (Perigon)'!I7060),"",'Zusatzblatt (Perigon)'!I7060)</f>
        <v/>
      </c>
      <c r="D7065" s="97" t="str">
        <f>IF(ISBLANK('Zusatzblatt (Perigon)'!J7060),"",'Zusatzblatt (Perigon)'!J7060)</f>
        <v/>
      </c>
      <c r="E7065" s="64" t="str">
        <f>IF(ISBLANK('Zusatzblatt (Perigon)'!K7060),"",'Zusatzblatt (Perigon)'!K7060)</f>
        <v/>
      </c>
      <c r="F7065" s="65"/>
      <c r="G7065" s="64"/>
      <c r="H7065" s="69" t="str">
        <f>IF(ISBLANK('Zusatzblatt (Perigon)'!L7060),"",'Zusatzblatt (Perigon)'!L7060)</f>
        <v/>
      </c>
      <c r="I7065" s="69" t="str">
        <f>IF(ISBLANK('Zusatzblatt (Perigon)'!M7060),"",'Zusatzblatt (Perigon)'!M7060)</f>
        <v/>
      </c>
      <c r="J7065" s="98" t="str">
        <f>IF(ISBLANK('Zusatzblatt (Perigon)'!N7060),"",'Zusatzblatt (Perigon)'!N7060)</f>
        <v/>
      </c>
      <c r="K7065" s="99" t="str">
        <f>IF(ISBLANK('Zusatzblatt (Perigon)'!J7060),"",'Zusatzblatt (Perigon)'!T7060)</f>
        <v/>
      </c>
      <c r="L7065" s="95" t="str">
        <f>IF(ISBLANK('Zusatzblatt (Perigon)'!O7060),"",'Zusatzblatt (Perigon)'!O7060)</f>
        <v/>
      </c>
      <c r="M7065" s="95" t="str">
        <f>IF(ISBLANK('Zusatzblatt (Perigon)'!R7060),"",'Zusatzblatt (Perigon)'!R7060)</f>
        <v/>
      </c>
      <c r="N7065" s="95" t="str">
        <f>IF(ISBLANK('Zusatzblatt (Perigon)'!P7060),"",'Zusatzblatt (Perigon)'!P7060)</f>
        <v/>
      </c>
      <c r="O7065" s="38" t="str">
        <f>IF($L7065="","",VLOOKUP($R7065,Tarife!$A$2:$R$599,13,FALSE))</f>
        <v/>
      </c>
      <c r="P7065" s="38" t="str">
        <f t="shared" si="110"/>
        <v/>
      </c>
      <c r="R7065" s="100" t="str">
        <f>Zusammenzug!$C$25&amp;"-"&amp;Zusammenzug!$A$7&amp;"-"&amp;Leistungen!L7065</f>
        <v>2026-Nicht beauftragte Spitex-Organisation-</v>
      </c>
    </row>
    <row r="7066" spans="1:18" x14ac:dyDescent="0.2">
      <c r="A7066" s="95" t="str">
        <f>IF(ISBLANK('Zusatzblatt (Perigon)'!E7061),"",'Zusatzblatt (Perigon)'!E7061)</f>
        <v/>
      </c>
      <c r="B7066" s="95" t="str">
        <f>IF(ISBLANK('Zusatzblatt (Perigon)'!G7061),"",'Zusatzblatt (Perigon)'!G7061)</f>
        <v/>
      </c>
      <c r="C7066" s="96" t="str">
        <f>IF(ISBLANK('Zusatzblatt (Perigon)'!I7061),"",'Zusatzblatt (Perigon)'!I7061)</f>
        <v/>
      </c>
      <c r="D7066" s="97" t="str">
        <f>IF(ISBLANK('Zusatzblatt (Perigon)'!J7061),"",'Zusatzblatt (Perigon)'!J7061)</f>
        <v/>
      </c>
      <c r="E7066" s="64" t="str">
        <f>IF(ISBLANK('Zusatzblatt (Perigon)'!K7061),"",'Zusatzblatt (Perigon)'!K7061)</f>
        <v/>
      </c>
      <c r="F7066" s="65"/>
      <c r="G7066" s="64"/>
      <c r="H7066" s="69" t="str">
        <f>IF(ISBLANK('Zusatzblatt (Perigon)'!L7061),"",'Zusatzblatt (Perigon)'!L7061)</f>
        <v/>
      </c>
      <c r="I7066" s="69" t="str">
        <f>IF(ISBLANK('Zusatzblatt (Perigon)'!M7061),"",'Zusatzblatt (Perigon)'!M7061)</f>
        <v/>
      </c>
      <c r="J7066" s="98" t="str">
        <f>IF(ISBLANK('Zusatzblatt (Perigon)'!N7061),"",'Zusatzblatt (Perigon)'!N7061)</f>
        <v/>
      </c>
      <c r="K7066" s="99" t="str">
        <f>IF(ISBLANK('Zusatzblatt (Perigon)'!J7061),"",'Zusatzblatt (Perigon)'!T7061)</f>
        <v/>
      </c>
      <c r="L7066" s="95" t="str">
        <f>IF(ISBLANK('Zusatzblatt (Perigon)'!O7061),"",'Zusatzblatt (Perigon)'!O7061)</f>
        <v/>
      </c>
      <c r="M7066" s="95" t="str">
        <f>IF(ISBLANK('Zusatzblatt (Perigon)'!R7061),"",'Zusatzblatt (Perigon)'!R7061)</f>
        <v/>
      </c>
      <c r="N7066" s="95" t="str">
        <f>IF(ISBLANK('Zusatzblatt (Perigon)'!P7061),"",'Zusatzblatt (Perigon)'!P7061)</f>
        <v/>
      </c>
      <c r="O7066" s="38" t="str">
        <f>IF($L7066="","",VLOOKUP($R7066,Tarife!$A$2:$R$599,13,FALSE))</f>
        <v/>
      </c>
      <c r="P7066" s="38" t="str">
        <f t="shared" si="110"/>
        <v/>
      </c>
      <c r="R7066" s="100" t="str">
        <f>Zusammenzug!$C$25&amp;"-"&amp;Zusammenzug!$A$7&amp;"-"&amp;Leistungen!L7066</f>
        <v>2026-Nicht beauftragte Spitex-Organisation-</v>
      </c>
    </row>
    <row r="7067" spans="1:18" x14ac:dyDescent="0.2">
      <c r="A7067" s="95" t="str">
        <f>IF(ISBLANK('Zusatzblatt (Perigon)'!E7062),"",'Zusatzblatt (Perigon)'!E7062)</f>
        <v/>
      </c>
      <c r="B7067" s="95" t="str">
        <f>IF(ISBLANK('Zusatzblatt (Perigon)'!G7062),"",'Zusatzblatt (Perigon)'!G7062)</f>
        <v/>
      </c>
      <c r="C7067" s="96" t="str">
        <f>IF(ISBLANK('Zusatzblatt (Perigon)'!I7062),"",'Zusatzblatt (Perigon)'!I7062)</f>
        <v/>
      </c>
      <c r="D7067" s="97" t="str">
        <f>IF(ISBLANK('Zusatzblatt (Perigon)'!J7062),"",'Zusatzblatt (Perigon)'!J7062)</f>
        <v/>
      </c>
      <c r="E7067" s="64" t="str">
        <f>IF(ISBLANK('Zusatzblatt (Perigon)'!K7062),"",'Zusatzblatt (Perigon)'!K7062)</f>
        <v/>
      </c>
      <c r="F7067" s="65"/>
      <c r="G7067" s="64"/>
      <c r="H7067" s="69" t="str">
        <f>IF(ISBLANK('Zusatzblatt (Perigon)'!L7062),"",'Zusatzblatt (Perigon)'!L7062)</f>
        <v/>
      </c>
      <c r="I7067" s="69" t="str">
        <f>IF(ISBLANK('Zusatzblatt (Perigon)'!M7062),"",'Zusatzblatt (Perigon)'!M7062)</f>
        <v/>
      </c>
      <c r="J7067" s="98" t="str">
        <f>IF(ISBLANK('Zusatzblatt (Perigon)'!N7062),"",'Zusatzblatt (Perigon)'!N7062)</f>
        <v/>
      </c>
      <c r="K7067" s="99" t="str">
        <f>IF(ISBLANK('Zusatzblatt (Perigon)'!J7062),"",'Zusatzblatt (Perigon)'!T7062)</f>
        <v/>
      </c>
      <c r="L7067" s="95" t="str">
        <f>IF(ISBLANK('Zusatzblatt (Perigon)'!O7062),"",'Zusatzblatt (Perigon)'!O7062)</f>
        <v/>
      </c>
      <c r="M7067" s="95" t="str">
        <f>IF(ISBLANK('Zusatzblatt (Perigon)'!R7062),"",'Zusatzblatt (Perigon)'!R7062)</f>
        <v/>
      </c>
      <c r="N7067" s="95" t="str">
        <f>IF(ISBLANK('Zusatzblatt (Perigon)'!P7062),"",'Zusatzblatt (Perigon)'!P7062)</f>
        <v/>
      </c>
      <c r="O7067" s="38" t="str">
        <f>IF($L7067="","",VLOOKUP($R7067,Tarife!$A$2:$R$599,13,FALSE))</f>
        <v/>
      </c>
      <c r="P7067" s="38" t="str">
        <f t="shared" si="110"/>
        <v/>
      </c>
      <c r="R7067" s="100" t="str">
        <f>Zusammenzug!$C$25&amp;"-"&amp;Zusammenzug!$A$7&amp;"-"&amp;Leistungen!L7067</f>
        <v>2026-Nicht beauftragte Spitex-Organisation-</v>
      </c>
    </row>
    <row r="7068" spans="1:18" x14ac:dyDescent="0.2">
      <c r="A7068" s="95" t="str">
        <f>IF(ISBLANK('Zusatzblatt (Perigon)'!E7063),"",'Zusatzblatt (Perigon)'!E7063)</f>
        <v/>
      </c>
      <c r="B7068" s="95" t="str">
        <f>IF(ISBLANK('Zusatzblatt (Perigon)'!G7063),"",'Zusatzblatt (Perigon)'!G7063)</f>
        <v/>
      </c>
      <c r="C7068" s="96" t="str">
        <f>IF(ISBLANK('Zusatzblatt (Perigon)'!I7063),"",'Zusatzblatt (Perigon)'!I7063)</f>
        <v/>
      </c>
      <c r="D7068" s="97" t="str">
        <f>IF(ISBLANK('Zusatzblatt (Perigon)'!J7063),"",'Zusatzblatt (Perigon)'!J7063)</f>
        <v/>
      </c>
      <c r="E7068" s="64" t="str">
        <f>IF(ISBLANK('Zusatzblatt (Perigon)'!K7063),"",'Zusatzblatt (Perigon)'!K7063)</f>
        <v/>
      </c>
      <c r="F7068" s="65"/>
      <c r="G7068" s="64"/>
      <c r="H7068" s="69" t="str">
        <f>IF(ISBLANK('Zusatzblatt (Perigon)'!L7063),"",'Zusatzblatt (Perigon)'!L7063)</f>
        <v/>
      </c>
      <c r="I7068" s="69" t="str">
        <f>IF(ISBLANK('Zusatzblatt (Perigon)'!M7063),"",'Zusatzblatt (Perigon)'!M7063)</f>
        <v/>
      </c>
      <c r="J7068" s="98" t="str">
        <f>IF(ISBLANK('Zusatzblatt (Perigon)'!N7063),"",'Zusatzblatt (Perigon)'!N7063)</f>
        <v/>
      </c>
      <c r="K7068" s="99" t="str">
        <f>IF(ISBLANK('Zusatzblatt (Perigon)'!J7063),"",'Zusatzblatt (Perigon)'!T7063)</f>
        <v/>
      </c>
      <c r="L7068" s="95" t="str">
        <f>IF(ISBLANK('Zusatzblatt (Perigon)'!O7063),"",'Zusatzblatt (Perigon)'!O7063)</f>
        <v/>
      </c>
      <c r="M7068" s="95" t="str">
        <f>IF(ISBLANK('Zusatzblatt (Perigon)'!R7063),"",'Zusatzblatt (Perigon)'!R7063)</f>
        <v/>
      </c>
      <c r="N7068" s="95" t="str">
        <f>IF(ISBLANK('Zusatzblatt (Perigon)'!P7063),"",'Zusatzblatt (Perigon)'!P7063)</f>
        <v/>
      </c>
      <c r="O7068" s="38" t="str">
        <f>IF($L7068="","",VLOOKUP($R7068,Tarife!$A$2:$R$599,13,FALSE))</f>
        <v/>
      </c>
      <c r="P7068" s="38" t="str">
        <f t="shared" si="110"/>
        <v/>
      </c>
      <c r="R7068" s="100" t="str">
        <f>Zusammenzug!$C$25&amp;"-"&amp;Zusammenzug!$A$7&amp;"-"&amp;Leistungen!L7068</f>
        <v>2026-Nicht beauftragte Spitex-Organisation-</v>
      </c>
    </row>
    <row r="7069" spans="1:18" x14ac:dyDescent="0.2">
      <c r="A7069" s="95" t="str">
        <f>IF(ISBLANK('Zusatzblatt (Perigon)'!E7064),"",'Zusatzblatt (Perigon)'!E7064)</f>
        <v/>
      </c>
      <c r="B7069" s="95" t="str">
        <f>IF(ISBLANK('Zusatzblatt (Perigon)'!G7064),"",'Zusatzblatt (Perigon)'!G7064)</f>
        <v/>
      </c>
      <c r="C7069" s="96" t="str">
        <f>IF(ISBLANK('Zusatzblatt (Perigon)'!I7064),"",'Zusatzblatt (Perigon)'!I7064)</f>
        <v/>
      </c>
      <c r="D7069" s="97" t="str">
        <f>IF(ISBLANK('Zusatzblatt (Perigon)'!J7064),"",'Zusatzblatt (Perigon)'!J7064)</f>
        <v/>
      </c>
      <c r="E7069" s="64" t="str">
        <f>IF(ISBLANK('Zusatzblatt (Perigon)'!K7064),"",'Zusatzblatt (Perigon)'!K7064)</f>
        <v/>
      </c>
      <c r="F7069" s="65"/>
      <c r="G7069" s="64"/>
      <c r="H7069" s="69" t="str">
        <f>IF(ISBLANK('Zusatzblatt (Perigon)'!L7064),"",'Zusatzblatt (Perigon)'!L7064)</f>
        <v/>
      </c>
      <c r="I7069" s="69" t="str">
        <f>IF(ISBLANK('Zusatzblatt (Perigon)'!M7064),"",'Zusatzblatt (Perigon)'!M7064)</f>
        <v/>
      </c>
      <c r="J7069" s="98" t="str">
        <f>IF(ISBLANK('Zusatzblatt (Perigon)'!N7064),"",'Zusatzblatt (Perigon)'!N7064)</f>
        <v/>
      </c>
      <c r="K7069" s="99" t="str">
        <f>IF(ISBLANK('Zusatzblatt (Perigon)'!J7064),"",'Zusatzblatt (Perigon)'!T7064)</f>
        <v/>
      </c>
      <c r="L7069" s="95" t="str">
        <f>IF(ISBLANK('Zusatzblatt (Perigon)'!O7064),"",'Zusatzblatt (Perigon)'!O7064)</f>
        <v/>
      </c>
      <c r="M7069" s="95" t="str">
        <f>IF(ISBLANK('Zusatzblatt (Perigon)'!R7064),"",'Zusatzblatt (Perigon)'!R7064)</f>
        <v/>
      </c>
      <c r="N7069" s="95" t="str">
        <f>IF(ISBLANK('Zusatzblatt (Perigon)'!P7064),"",'Zusatzblatt (Perigon)'!P7064)</f>
        <v/>
      </c>
      <c r="O7069" s="38" t="str">
        <f>IF($L7069="","",VLOOKUP($R7069,Tarife!$A$2:$R$599,13,FALSE))</f>
        <v/>
      </c>
      <c r="P7069" s="38" t="str">
        <f t="shared" si="110"/>
        <v/>
      </c>
      <c r="R7069" s="100" t="str">
        <f>Zusammenzug!$C$25&amp;"-"&amp;Zusammenzug!$A$7&amp;"-"&amp;Leistungen!L7069</f>
        <v>2026-Nicht beauftragte Spitex-Organisation-</v>
      </c>
    </row>
    <row r="7070" spans="1:18" x14ac:dyDescent="0.2">
      <c r="A7070" s="95" t="str">
        <f>IF(ISBLANK('Zusatzblatt (Perigon)'!E7065),"",'Zusatzblatt (Perigon)'!E7065)</f>
        <v/>
      </c>
      <c r="B7070" s="95" t="str">
        <f>IF(ISBLANK('Zusatzblatt (Perigon)'!G7065),"",'Zusatzblatt (Perigon)'!G7065)</f>
        <v/>
      </c>
      <c r="C7070" s="96" t="str">
        <f>IF(ISBLANK('Zusatzblatt (Perigon)'!I7065),"",'Zusatzblatt (Perigon)'!I7065)</f>
        <v/>
      </c>
      <c r="D7070" s="97" t="str">
        <f>IF(ISBLANK('Zusatzblatt (Perigon)'!J7065),"",'Zusatzblatt (Perigon)'!J7065)</f>
        <v/>
      </c>
      <c r="E7070" s="64" t="str">
        <f>IF(ISBLANK('Zusatzblatt (Perigon)'!K7065),"",'Zusatzblatt (Perigon)'!K7065)</f>
        <v/>
      </c>
      <c r="F7070" s="65"/>
      <c r="G7070" s="64"/>
      <c r="H7070" s="69" t="str">
        <f>IF(ISBLANK('Zusatzblatt (Perigon)'!L7065),"",'Zusatzblatt (Perigon)'!L7065)</f>
        <v/>
      </c>
      <c r="I7070" s="69" t="str">
        <f>IF(ISBLANK('Zusatzblatt (Perigon)'!M7065),"",'Zusatzblatt (Perigon)'!M7065)</f>
        <v/>
      </c>
      <c r="J7070" s="98" t="str">
        <f>IF(ISBLANK('Zusatzblatt (Perigon)'!N7065),"",'Zusatzblatt (Perigon)'!N7065)</f>
        <v/>
      </c>
      <c r="K7070" s="99" t="str">
        <f>IF(ISBLANK('Zusatzblatt (Perigon)'!J7065),"",'Zusatzblatt (Perigon)'!T7065)</f>
        <v/>
      </c>
      <c r="L7070" s="95" t="str">
        <f>IF(ISBLANK('Zusatzblatt (Perigon)'!O7065),"",'Zusatzblatt (Perigon)'!O7065)</f>
        <v/>
      </c>
      <c r="M7070" s="95" t="str">
        <f>IF(ISBLANK('Zusatzblatt (Perigon)'!R7065),"",'Zusatzblatt (Perigon)'!R7065)</f>
        <v/>
      </c>
      <c r="N7070" s="95" t="str">
        <f>IF(ISBLANK('Zusatzblatt (Perigon)'!P7065),"",'Zusatzblatt (Perigon)'!P7065)</f>
        <v/>
      </c>
      <c r="O7070" s="38" t="str">
        <f>IF($L7070="","",VLOOKUP($R7070,Tarife!$A$2:$R$599,13,FALSE))</f>
        <v/>
      </c>
      <c r="P7070" s="38" t="str">
        <f t="shared" si="110"/>
        <v/>
      </c>
      <c r="R7070" s="100" t="str">
        <f>Zusammenzug!$C$25&amp;"-"&amp;Zusammenzug!$A$7&amp;"-"&amp;Leistungen!L7070</f>
        <v>2026-Nicht beauftragte Spitex-Organisation-</v>
      </c>
    </row>
    <row r="7071" spans="1:18" x14ac:dyDescent="0.2">
      <c r="A7071" s="95" t="str">
        <f>IF(ISBLANK('Zusatzblatt (Perigon)'!E7066),"",'Zusatzblatt (Perigon)'!E7066)</f>
        <v/>
      </c>
      <c r="B7071" s="95" t="str">
        <f>IF(ISBLANK('Zusatzblatt (Perigon)'!G7066),"",'Zusatzblatt (Perigon)'!G7066)</f>
        <v/>
      </c>
      <c r="C7071" s="96" t="str">
        <f>IF(ISBLANK('Zusatzblatt (Perigon)'!I7066),"",'Zusatzblatt (Perigon)'!I7066)</f>
        <v/>
      </c>
      <c r="D7071" s="97" t="str">
        <f>IF(ISBLANK('Zusatzblatt (Perigon)'!J7066),"",'Zusatzblatt (Perigon)'!J7066)</f>
        <v/>
      </c>
      <c r="E7071" s="64" t="str">
        <f>IF(ISBLANK('Zusatzblatt (Perigon)'!K7066),"",'Zusatzblatt (Perigon)'!K7066)</f>
        <v/>
      </c>
      <c r="F7071" s="65"/>
      <c r="G7071" s="64"/>
      <c r="H7071" s="69" t="str">
        <f>IF(ISBLANK('Zusatzblatt (Perigon)'!L7066),"",'Zusatzblatt (Perigon)'!L7066)</f>
        <v/>
      </c>
      <c r="I7071" s="69" t="str">
        <f>IF(ISBLANK('Zusatzblatt (Perigon)'!M7066),"",'Zusatzblatt (Perigon)'!M7066)</f>
        <v/>
      </c>
      <c r="J7071" s="98" t="str">
        <f>IF(ISBLANK('Zusatzblatt (Perigon)'!N7066),"",'Zusatzblatt (Perigon)'!N7066)</f>
        <v/>
      </c>
      <c r="K7071" s="99" t="str">
        <f>IF(ISBLANK('Zusatzblatt (Perigon)'!J7066),"",'Zusatzblatt (Perigon)'!T7066)</f>
        <v/>
      </c>
      <c r="L7071" s="95" t="str">
        <f>IF(ISBLANK('Zusatzblatt (Perigon)'!O7066),"",'Zusatzblatt (Perigon)'!O7066)</f>
        <v/>
      </c>
      <c r="M7071" s="95" t="str">
        <f>IF(ISBLANK('Zusatzblatt (Perigon)'!R7066),"",'Zusatzblatt (Perigon)'!R7066)</f>
        <v/>
      </c>
      <c r="N7071" s="95" t="str">
        <f>IF(ISBLANK('Zusatzblatt (Perigon)'!P7066),"",'Zusatzblatt (Perigon)'!P7066)</f>
        <v/>
      </c>
      <c r="O7071" s="38" t="str">
        <f>IF($L7071="","",VLOOKUP($R7071,Tarife!$A$2:$R$599,13,FALSE))</f>
        <v/>
      </c>
      <c r="P7071" s="38" t="str">
        <f t="shared" si="110"/>
        <v/>
      </c>
      <c r="R7071" s="100" t="str">
        <f>Zusammenzug!$C$25&amp;"-"&amp;Zusammenzug!$A$7&amp;"-"&amp;Leistungen!L7071</f>
        <v>2026-Nicht beauftragte Spitex-Organisation-</v>
      </c>
    </row>
    <row r="7072" spans="1:18" x14ac:dyDescent="0.2">
      <c r="A7072" s="95" t="str">
        <f>IF(ISBLANK('Zusatzblatt (Perigon)'!E7067),"",'Zusatzblatt (Perigon)'!E7067)</f>
        <v/>
      </c>
      <c r="B7072" s="95" t="str">
        <f>IF(ISBLANK('Zusatzblatt (Perigon)'!G7067),"",'Zusatzblatt (Perigon)'!G7067)</f>
        <v/>
      </c>
      <c r="C7072" s="96" t="str">
        <f>IF(ISBLANK('Zusatzblatt (Perigon)'!I7067),"",'Zusatzblatt (Perigon)'!I7067)</f>
        <v/>
      </c>
      <c r="D7072" s="97" t="str">
        <f>IF(ISBLANK('Zusatzblatt (Perigon)'!J7067),"",'Zusatzblatt (Perigon)'!J7067)</f>
        <v/>
      </c>
      <c r="E7072" s="64" t="str">
        <f>IF(ISBLANK('Zusatzblatt (Perigon)'!K7067),"",'Zusatzblatt (Perigon)'!K7067)</f>
        <v/>
      </c>
      <c r="F7072" s="65"/>
      <c r="G7072" s="64"/>
      <c r="H7072" s="69" t="str">
        <f>IF(ISBLANK('Zusatzblatt (Perigon)'!L7067),"",'Zusatzblatt (Perigon)'!L7067)</f>
        <v/>
      </c>
      <c r="I7072" s="69" t="str">
        <f>IF(ISBLANK('Zusatzblatt (Perigon)'!M7067),"",'Zusatzblatt (Perigon)'!M7067)</f>
        <v/>
      </c>
      <c r="J7072" s="98" t="str">
        <f>IF(ISBLANK('Zusatzblatt (Perigon)'!N7067),"",'Zusatzblatt (Perigon)'!N7067)</f>
        <v/>
      </c>
      <c r="K7072" s="99" t="str">
        <f>IF(ISBLANK('Zusatzblatt (Perigon)'!J7067),"",'Zusatzblatt (Perigon)'!T7067)</f>
        <v/>
      </c>
      <c r="L7072" s="95" t="str">
        <f>IF(ISBLANK('Zusatzblatt (Perigon)'!O7067),"",'Zusatzblatt (Perigon)'!O7067)</f>
        <v/>
      </c>
      <c r="M7072" s="95" t="str">
        <f>IF(ISBLANK('Zusatzblatt (Perigon)'!R7067),"",'Zusatzblatt (Perigon)'!R7067)</f>
        <v/>
      </c>
      <c r="N7072" s="95" t="str">
        <f>IF(ISBLANK('Zusatzblatt (Perigon)'!P7067),"",'Zusatzblatt (Perigon)'!P7067)</f>
        <v/>
      </c>
      <c r="O7072" s="38" t="str">
        <f>IF($L7072="","",VLOOKUP($R7072,Tarife!$A$2:$R$599,13,FALSE))</f>
        <v/>
      </c>
      <c r="P7072" s="38" t="str">
        <f t="shared" si="110"/>
        <v/>
      </c>
      <c r="R7072" s="100" t="str">
        <f>Zusammenzug!$C$25&amp;"-"&amp;Zusammenzug!$A$7&amp;"-"&amp;Leistungen!L7072</f>
        <v>2026-Nicht beauftragte Spitex-Organisation-</v>
      </c>
    </row>
    <row r="7073" spans="1:18" x14ac:dyDescent="0.2">
      <c r="A7073" s="95" t="str">
        <f>IF(ISBLANK('Zusatzblatt (Perigon)'!E7068),"",'Zusatzblatt (Perigon)'!E7068)</f>
        <v/>
      </c>
      <c r="B7073" s="95" t="str">
        <f>IF(ISBLANK('Zusatzblatt (Perigon)'!G7068),"",'Zusatzblatt (Perigon)'!G7068)</f>
        <v/>
      </c>
      <c r="C7073" s="96" t="str">
        <f>IF(ISBLANK('Zusatzblatt (Perigon)'!I7068),"",'Zusatzblatt (Perigon)'!I7068)</f>
        <v/>
      </c>
      <c r="D7073" s="97" t="str">
        <f>IF(ISBLANK('Zusatzblatt (Perigon)'!J7068),"",'Zusatzblatt (Perigon)'!J7068)</f>
        <v/>
      </c>
      <c r="E7073" s="64" t="str">
        <f>IF(ISBLANK('Zusatzblatt (Perigon)'!K7068),"",'Zusatzblatt (Perigon)'!K7068)</f>
        <v/>
      </c>
      <c r="F7073" s="65"/>
      <c r="G7073" s="64"/>
      <c r="H7073" s="69" t="str">
        <f>IF(ISBLANK('Zusatzblatt (Perigon)'!L7068),"",'Zusatzblatt (Perigon)'!L7068)</f>
        <v/>
      </c>
      <c r="I7073" s="69" t="str">
        <f>IF(ISBLANK('Zusatzblatt (Perigon)'!M7068),"",'Zusatzblatt (Perigon)'!M7068)</f>
        <v/>
      </c>
      <c r="J7073" s="98" t="str">
        <f>IF(ISBLANK('Zusatzblatt (Perigon)'!N7068),"",'Zusatzblatt (Perigon)'!N7068)</f>
        <v/>
      </c>
      <c r="K7073" s="99" t="str">
        <f>IF(ISBLANK('Zusatzblatt (Perigon)'!J7068),"",'Zusatzblatt (Perigon)'!T7068)</f>
        <v/>
      </c>
      <c r="L7073" s="95" t="str">
        <f>IF(ISBLANK('Zusatzblatt (Perigon)'!O7068),"",'Zusatzblatt (Perigon)'!O7068)</f>
        <v/>
      </c>
      <c r="M7073" s="95" t="str">
        <f>IF(ISBLANK('Zusatzblatt (Perigon)'!R7068),"",'Zusatzblatt (Perigon)'!R7068)</f>
        <v/>
      </c>
      <c r="N7073" s="95" t="str">
        <f>IF(ISBLANK('Zusatzblatt (Perigon)'!P7068),"",'Zusatzblatt (Perigon)'!P7068)</f>
        <v/>
      </c>
      <c r="O7073" s="38" t="str">
        <f>IF($L7073="","",VLOOKUP($R7073,Tarife!$A$2:$R$599,13,FALSE))</f>
        <v/>
      </c>
      <c r="P7073" s="38" t="str">
        <f t="shared" si="110"/>
        <v/>
      </c>
      <c r="R7073" s="100" t="str">
        <f>Zusammenzug!$C$25&amp;"-"&amp;Zusammenzug!$A$7&amp;"-"&amp;Leistungen!L7073</f>
        <v>2026-Nicht beauftragte Spitex-Organisation-</v>
      </c>
    </row>
    <row r="7074" spans="1:18" x14ac:dyDescent="0.2">
      <c r="A7074" s="95" t="str">
        <f>IF(ISBLANK('Zusatzblatt (Perigon)'!E7069),"",'Zusatzblatt (Perigon)'!E7069)</f>
        <v/>
      </c>
      <c r="B7074" s="95" t="str">
        <f>IF(ISBLANK('Zusatzblatt (Perigon)'!G7069),"",'Zusatzblatt (Perigon)'!G7069)</f>
        <v/>
      </c>
      <c r="C7074" s="96" t="str">
        <f>IF(ISBLANK('Zusatzblatt (Perigon)'!I7069),"",'Zusatzblatt (Perigon)'!I7069)</f>
        <v/>
      </c>
      <c r="D7074" s="97" t="str">
        <f>IF(ISBLANK('Zusatzblatt (Perigon)'!J7069),"",'Zusatzblatt (Perigon)'!J7069)</f>
        <v/>
      </c>
      <c r="E7074" s="64" t="str">
        <f>IF(ISBLANK('Zusatzblatt (Perigon)'!K7069),"",'Zusatzblatt (Perigon)'!K7069)</f>
        <v/>
      </c>
      <c r="F7074" s="65"/>
      <c r="G7074" s="64"/>
      <c r="H7074" s="69" t="str">
        <f>IF(ISBLANK('Zusatzblatt (Perigon)'!L7069),"",'Zusatzblatt (Perigon)'!L7069)</f>
        <v/>
      </c>
      <c r="I7074" s="69" t="str">
        <f>IF(ISBLANK('Zusatzblatt (Perigon)'!M7069),"",'Zusatzblatt (Perigon)'!M7069)</f>
        <v/>
      </c>
      <c r="J7074" s="98" t="str">
        <f>IF(ISBLANK('Zusatzblatt (Perigon)'!N7069),"",'Zusatzblatt (Perigon)'!N7069)</f>
        <v/>
      </c>
      <c r="K7074" s="99" t="str">
        <f>IF(ISBLANK('Zusatzblatt (Perigon)'!J7069),"",'Zusatzblatt (Perigon)'!T7069)</f>
        <v/>
      </c>
      <c r="L7074" s="95" t="str">
        <f>IF(ISBLANK('Zusatzblatt (Perigon)'!O7069),"",'Zusatzblatt (Perigon)'!O7069)</f>
        <v/>
      </c>
      <c r="M7074" s="95" t="str">
        <f>IF(ISBLANK('Zusatzblatt (Perigon)'!R7069),"",'Zusatzblatt (Perigon)'!R7069)</f>
        <v/>
      </c>
      <c r="N7074" s="95" t="str">
        <f>IF(ISBLANK('Zusatzblatt (Perigon)'!P7069),"",'Zusatzblatt (Perigon)'!P7069)</f>
        <v/>
      </c>
      <c r="O7074" s="38" t="str">
        <f>IF($L7074="","",VLOOKUP($R7074,Tarife!$A$2:$R$599,13,FALSE))</f>
        <v/>
      </c>
      <c r="P7074" s="38" t="str">
        <f t="shared" si="110"/>
        <v/>
      </c>
      <c r="R7074" s="100" t="str">
        <f>Zusammenzug!$C$25&amp;"-"&amp;Zusammenzug!$A$7&amp;"-"&amp;Leistungen!L7074</f>
        <v>2026-Nicht beauftragte Spitex-Organisation-</v>
      </c>
    </row>
    <row r="7075" spans="1:18" x14ac:dyDescent="0.2">
      <c r="A7075" s="95" t="str">
        <f>IF(ISBLANK('Zusatzblatt (Perigon)'!E7070),"",'Zusatzblatt (Perigon)'!E7070)</f>
        <v/>
      </c>
      <c r="B7075" s="95" t="str">
        <f>IF(ISBLANK('Zusatzblatt (Perigon)'!G7070),"",'Zusatzblatt (Perigon)'!G7070)</f>
        <v/>
      </c>
      <c r="C7075" s="96" t="str">
        <f>IF(ISBLANK('Zusatzblatt (Perigon)'!I7070),"",'Zusatzblatt (Perigon)'!I7070)</f>
        <v/>
      </c>
      <c r="D7075" s="97" t="str">
        <f>IF(ISBLANK('Zusatzblatt (Perigon)'!J7070),"",'Zusatzblatt (Perigon)'!J7070)</f>
        <v/>
      </c>
      <c r="E7075" s="64" t="str">
        <f>IF(ISBLANK('Zusatzblatt (Perigon)'!K7070),"",'Zusatzblatt (Perigon)'!K7070)</f>
        <v/>
      </c>
      <c r="F7075" s="65"/>
      <c r="G7075" s="64"/>
      <c r="H7075" s="69" t="str">
        <f>IF(ISBLANK('Zusatzblatt (Perigon)'!L7070),"",'Zusatzblatt (Perigon)'!L7070)</f>
        <v/>
      </c>
      <c r="I7075" s="69" t="str">
        <f>IF(ISBLANK('Zusatzblatt (Perigon)'!M7070),"",'Zusatzblatt (Perigon)'!M7070)</f>
        <v/>
      </c>
      <c r="J7075" s="98" t="str">
        <f>IF(ISBLANK('Zusatzblatt (Perigon)'!N7070),"",'Zusatzblatt (Perigon)'!N7070)</f>
        <v/>
      </c>
      <c r="K7075" s="99" t="str">
        <f>IF(ISBLANK('Zusatzblatt (Perigon)'!J7070),"",'Zusatzblatt (Perigon)'!T7070)</f>
        <v/>
      </c>
      <c r="L7075" s="95" t="str">
        <f>IF(ISBLANK('Zusatzblatt (Perigon)'!O7070),"",'Zusatzblatt (Perigon)'!O7070)</f>
        <v/>
      </c>
      <c r="M7075" s="95" t="str">
        <f>IF(ISBLANK('Zusatzblatt (Perigon)'!R7070),"",'Zusatzblatt (Perigon)'!R7070)</f>
        <v/>
      </c>
      <c r="N7075" s="95" t="str">
        <f>IF(ISBLANK('Zusatzblatt (Perigon)'!P7070),"",'Zusatzblatt (Perigon)'!P7070)</f>
        <v/>
      </c>
      <c r="O7075" s="38" t="str">
        <f>IF($L7075="","",VLOOKUP($R7075,Tarife!$A$2:$R$599,13,FALSE))</f>
        <v/>
      </c>
      <c r="P7075" s="38" t="str">
        <f t="shared" si="110"/>
        <v/>
      </c>
      <c r="R7075" s="100" t="str">
        <f>Zusammenzug!$C$25&amp;"-"&amp;Zusammenzug!$A$7&amp;"-"&amp;Leistungen!L7075</f>
        <v>2026-Nicht beauftragte Spitex-Organisation-</v>
      </c>
    </row>
    <row r="7076" spans="1:18" x14ac:dyDescent="0.2">
      <c r="A7076" s="95" t="str">
        <f>IF(ISBLANK('Zusatzblatt (Perigon)'!E7071),"",'Zusatzblatt (Perigon)'!E7071)</f>
        <v/>
      </c>
      <c r="B7076" s="95" t="str">
        <f>IF(ISBLANK('Zusatzblatt (Perigon)'!G7071),"",'Zusatzblatt (Perigon)'!G7071)</f>
        <v/>
      </c>
      <c r="C7076" s="96" t="str">
        <f>IF(ISBLANK('Zusatzblatt (Perigon)'!I7071),"",'Zusatzblatt (Perigon)'!I7071)</f>
        <v/>
      </c>
      <c r="D7076" s="97" t="str">
        <f>IF(ISBLANK('Zusatzblatt (Perigon)'!J7071),"",'Zusatzblatt (Perigon)'!J7071)</f>
        <v/>
      </c>
      <c r="E7076" s="64" t="str">
        <f>IF(ISBLANK('Zusatzblatt (Perigon)'!K7071),"",'Zusatzblatt (Perigon)'!K7071)</f>
        <v/>
      </c>
      <c r="F7076" s="65"/>
      <c r="G7076" s="64"/>
      <c r="H7076" s="69" t="str">
        <f>IF(ISBLANK('Zusatzblatt (Perigon)'!L7071),"",'Zusatzblatt (Perigon)'!L7071)</f>
        <v/>
      </c>
      <c r="I7076" s="69" t="str">
        <f>IF(ISBLANK('Zusatzblatt (Perigon)'!M7071),"",'Zusatzblatt (Perigon)'!M7071)</f>
        <v/>
      </c>
      <c r="J7076" s="98" t="str">
        <f>IF(ISBLANK('Zusatzblatt (Perigon)'!N7071),"",'Zusatzblatt (Perigon)'!N7071)</f>
        <v/>
      </c>
      <c r="K7076" s="99" t="str">
        <f>IF(ISBLANK('Zusatzblatt (Perigon)'!J7071),"",'Zusatzblatt (Perigon)'!T7071)</f>
        <v/>
      </c>
      <c r="L7076" s="95" t="str">
        <f>IF(ISBLANK('Zusatzblatt (Perigon)'!O7071),"",'Zusatzblatt (Perigon)'!O7071)</f>
        <v/>
      </c>
      <c r="M7076" s="95" t="str">
        <f>IF(ISBLANK('Zusatzblatt (Perigon)'!R7071),"",'Zusatzblatt (Perigon)'!R7071)</f>
        <v/>
      </c>
      <c r="N7076" s="95" t="str">
        <f>IF(ISBLANK('Zusatzblatt (Perigon)'!P7071),"",'Zusatzblatt (Perigon)'!P7071)</f>
        <v/>
      </c>
      <c r="O7076" s="38" t="str">
        <f>IF($L7076="","",VLOOKUP($R7076,Tarife!$A$2:$R$599,13,FALSE))</f>
        <v/>
      </c>
      <c r="P7076" s="38" t="str">
        <f t="shared" si="110"/>
        <v/>
      </c>
      <c r="R7076" s="100" t="str">
        <f>Zusammenzug!$C$25&amp;"-"&amp;Zusammenzug!$A$7&amp;"-"&amp;Leistungen!L7076</f>
        <v>2026-Nicht beauftragte Spitex-Organisation-</v>
      </c>
    </row>
    <row r="7077" spans="1:18" x14ac:dyDescent="0.2">
      <c r="A7077" s="95" t="str">
        <f>IF(ISBLANK('Zusatzblatt (Perigon)'!E7072),"",'Zusatzblatt (Perigon)'!E7072)</f>
        <v/>
      </c>
      <c r="B7077" s="95" t="str">
        <f>IF(ISBLANK('Zusatzblatt (Perigon)'!G7072),"",'Zusatzblatt (Perigon)'!G7072)</f>
        <v/>
      </c>
      <c r="C7077" s="96" t="str">
        <f>IF(ISBLANK('Zusatzblatt (Perigon)'!I7072),"",'Zusatzblatt (Perigon)'!I7072)</f>
        <v/>
      </c>
      <c r="D7077" s="97" t="str">
        <f>IF(ISBLANK('Zusatzblatt (Perigon)'!J7072),"",'Zusatzblatt (Perigon)'!J7072)</f>
        <v/>
      </c>
      <c r="E7077" s="64" t="str">
        <f>IF(ISBLANK('Zusatzblatt (Perigon)'!K7072),"",'Zusatzblatt (Perigon)'!K7072)</f>
        <v/>
      </c>
      <c r="F7077" s="65"/>
      <c r="G7077" s="64"/>
      <c r="H7077" s="69" t="str">
        <f>IF(ISBLANK('Zusatzblatt (Perigon)'!L7072),"",'Zusatzblatt (Perigon)'!L7072)</f>
        <v/>
      </c>
      <c r="I7077" s="69" t="str">
        <f>IF(ISBLANK('Zusatzblatt (Perigon)'!M7072),"",'Zusatzblatt (Perigon)'!M7072)</f>
        <v/>
      </c>
      <c r="J7077" s="98" t="str">
        <f>IF(ISBLANK('Zusatzblatt (Perigon)'!N7072),"",'Zusatzblatt (Perigon)'!N7072)</f>
        <v/>
      </c>
      <c r="K7077" s="99" t="str">
        <f>IF(ISBLANK('Zusatzblatt (Perigon)'!J7072),"",'Zusatzblatt (Perigon)'!T7072)</f>
        <v/>
      </c>
      <c r="L7077" s="95" t="str">
        <f>IF(ISBLANK('Zusatzblatt (Perigon)'!O7072),"",'Zusatzblatt (Perigon)'!O7072)</f>
        <v/>
      </c>
      <c r="M7077" s="95" t="str">
        <f>IF(ISBLANK('Zusatzblatt (Perigon)'!R7072),"",'Zusatzblatt (Perigon)'!R7072)</f>
        <v/>
      </c>
      <c r="N7077" s="95" t="str">
        <f>IF(ISBLANK('Zusatzblatt (Perigon)'!P7072),"",'Zusatzblatt (Perigon)'!P7072)</f>
        <v/>
      </c>
      <c r="O7077" s="38" t="str">
        <f>IF($L7077="","",VLOOKUP($R7077,Tarife!$A$2:$R$599,13,FALSE))</f>
        <v/>
      </c>
      <c r="P7077" s="38" t="str">
        <f t="shared" si="110"/>
        <v/>
      </c>
      <c r="R7077" s="100" t="str">
        <f>Zusammenzug!$C$25&amp;"-"&amp;Zusammenzug!$A$7&amp;"-"&amp;Leistungen!L7077</f>
        <v>2026-Nicht beauftragte Spitex-Organisation-</v>
      </c>
    </row>
    <row r="7078" spans="1:18" x14ac:dyDescent="0.2">
      <c r="A7078" s="95" t="str">
        <f>IF(ISBLANK('Zusatzblatt (Perigon)'!E7073),"",'Zusatzblatt (Perigon)'!E7073)</f>
        <v/>
      </c>
      <c r="B7078" s="95" t="str">
        <f>IF(ISBLANK('Zusatzblatt (Perigon)'!G7073),"",'Zusatzblatt (Perigon)'!G7073)</f>
        <v/>
      </c>
      <c r="C7078" s="96" t="str">
        <f>IF(ISBLANK('Zusatzblatt (Perigon)'!I7073),"",'Zusatzblatt (Perigon)'!I7073)</f>
        <v/>
      </c>
      <c r="D7078" s="97" t="str">
        <f>IF(ISBLANK('Zusatzblatt (Perigon)'!J7073),"",'Zusatzblatt (Perigon)'!J7073)</f>
        <v/>
      </c>
      <c r="E7078" s="64" t="str">
        <f>IF(ISBLANK('Zusatzblatt (Perigon)'!K7073),"",'Zusatzblatt (Perigon)'!K7073)</f>
        <v/>
      </c>
      <c r="F7078" s="65"/>
      <c r="G7078" s="64"/>
      <c r="H7078" s="69" t="str">
        <f>IF(ISBLANK('Zusatzblatt (Perigon)'!L7073),"",'Zusatzblatt (Perigon)'!L7073)</f>
        <v/>
      </c>
      <c r="I7078" s="69" t="str">
        <f>IF(ISBLANK('Zusatzblatt (Perigon)'!M7073),"",'Zusatzblatt (Perigon)'!M7073)</f>
        <v/>
      </c>
      <c r="J7078" s="98" t="str">
        <f>IF(ISBLANK('Zusatzblatt (Perigon)'!N7073),"",'Zusatzblatt (Perigon)'!N7073)</f>
        <v/>
      </c>
      <c r="K7078" s="99" t="str">
        <f>IF(ISBLANK('Zusatzblatt (Perigon)'!J7073),"",'Zusatzblatt (Perigon)'!T7073)</f>
        <v/>
      </c>
      <c r="L7078" s="95" t="str">
        <f>IF(ISBLANK('Zusatzblatt (Perigon)'!O7073),"",'Zusatzblatt (Perigon)'!O7073)</f>
        <v/>
      </c>
      <c r="M7078" s="95" t="str">
        <f>IF(ISBLANK('Zusatzblatt (Perigon)'!R7073),"",'Zusatzblatt (Perigon)'!R7073)</f>
        <v/>
      </c>
      <c r="N7078" s="95" t="str">
        <f>IF(ISBLANK('Zusatzblatt (Perigon)'!P7073),"",'Zusatzblatt (Perigon)'!P7073)</f>
        <v/>
      </c>
      <c r="O7078" s="38" t="str">
        <f>IF($L7078="","",VLOOKUP($R7078,Tarife!$A$2:$R$599,13,FALSE))</f>
        <v/>
      </c>
      <c r="P7078" s="38" t="str">
        <f t="shared" si="110"/>
        <v/>
      </c>
      <c r="R7078" s="100" t="str">
        <f>Zusammenzug!$C$25&amp;"-"&amp;Zusammenzug!$A$7&amp;"-"&amp;Leistungen!L7078</f>
        <v>2026-Nicht beauftragte Spitex-Organisation-</v>
      </c>
    </row>
    <row r="7079" spans="1:18" x14ac:dyDescent="0.2">
      <c r="A7079" s="95" t="str">
        <f>IF(ISBLANK('Zusatzblatt (Perigon)'!E7074),"",'Zusatzblatt (Perigon)'!E7074)</f>
        <v/>
      </c>
      <c r="B7079" s="95" t="str">
        <f>IF(ISBLANK('Zusatzblatt (Perigon)'!G7074),"",'Zusatzblatt (Perigon)'!G7074)</f>
        <v/>
      </c>
      <c r="C7079" s="96" t="str">
        <f>IF(ISBLANK('Zusatzblatt (Perigon)'!I7074),"",'Zusatzblatt (Perigon)'!I7074)</f>
        <v/>
      </c>
      <c r="D7079" s="97" t="str">
        <f>IF(ISBLANK('Zusatzblatt (Perigon)'!J7074),"",'Zusatzblatt (Perigon)'!J7074)</f>
        <v/>
      </c>
      <c r="E7079" s="64" t="str">
        <f>IF(ISBLANK('Zusatzblatt (Perigon)'!K7074),"",'Zusatzblatt (Perigon)'!K7074)</f>
        <v/>
      </c>
      <c r="F7079" s="65"/>
      <c r="G7079" s="64"/>
      <c r="H7079" s="69" t="str">
        <f>IF(ISBLANK('Zusatzblatt (Perigon)'!L7074),"",'Zusatzblatt (Perigon)'!L7074)</f>
        <v/>
      </c>
      <c r="I7079" s="69" t="str">
        <f>IF(ISBLANK('Zusatzblatt (Perigon)'!M7074),"",'Zusatzblatt (Perigon)'!M7074)</f>
        <v/>
      </c>
      <c r="J7079" s="98" t="str">
        <f>IF(ISBLANK('Zusatzblatt (Perigon)'!N7074),"",'Zusatzblatt (Perigon)'!N7074)</f>
        <v/>
      </c>
      <c r="K7079" s="99" t="str">
        <f>IF(ISBLANK('Zusatzblatt (Perigon)'!J7074),"",'Zusatzblatt (Perigon)'!T7074)</f>
        <v/>
      </c>
      <c r="L7079" s="95" t="str">
        <f>IF(ISBLANK('Zusatzblatt (Perigon)'!O7074),"",'Zusatzblatt (Perigon)'!O7074)</f>
        <v/>
      </c>
      <c r="M7079" s="95" t="str">
        <f>IF(ISBLANK('Zusatzblatt (Perigon)'!R7074),"",'Zusatzblatt (Perigon)'!R7074)</f>
        <v/>
      </c>
      <c r="N7079" s="95" t="str">
        <f>IF(ISBLANK('Zusatzblatt (Perigon)'!P7074),"",'Zusatzblatt (Perigon)'!P7074)</f>
        <v/>
      </c>
      <c r="O7079" s="38" t="str">
        <f>IF($L7079="","",VLOOKUP($R7079,Tarife!$A$2:$R$599,13,FALSE))</f>
        <v/>
      </c>
      <c r="P7079" s="38" t="str">
        <f t="shared" si="110"/>
        <v/>
      </c>
      <c r="R7079" s="100" t="str">
        <f>Zusammenzug!$C$25&amp;"-"&amp;Zusammenzug!$A$7&amp;"-"&amp;Leistungen!L7079</f>
        <v>2026-Nicht beauftragte Spitex-Organisation-</v>
      </c>
    </row>
    <row r="7080" spans="1:18" x14ac:dyDescent="0.2">
      <c r="A7080" s="95" t="str">
        <f>IF(ISBLANK('Zusatzblatt (Perigon)'!E7075),"",'Zusatzblatt (Perigon)'!E7075)</f>
        <v/>
      </c>
      <c r="B7080" s="95" t="str">
        <f>IF(ISBLANK('Zusatzblatt (Perigon)'!G7075),"",'Zusatzblatt (Perigon)'!G7075)</f>
        <v/>
      </c>
      <c r="C7080" s="96" t="str">
        <f>IF(ISBLANK('Zusatzblatt (Perigon)'!I7075),"",'Zusatzblatt (Perigon)'!I7075)</f>
        <v/>
      </c>
      <c r="D7080" s="97" t="str">
        <f>IF(ISBLANK('Zusatzblatt (Perigon)'!J7075),"",'Zusatzblatt (Perigon)'!J7075)</f>
        <v/>
      </c>
      <c r="E7080" s="64" t="str">
        <f>IF(ISBLANK('Zusatzblatt (Perigon)'!K7075),"",'Zusatzblatt (Perigon)'!K7075)</f>
        <v/>
      </c>
      <c r="F7080" s="65"/>
      <c r="G7080" s="64"/>
      <c r="H7080" s="69" t="str">
        <f>IF(ISBLANK('Zusatzblatt (Perigon)'!L7075),"",'Zusatzblatt (Perigon)'!L7075)</f>
        <v/>
      </c>
      <c r="I7080" s="69" t="str">
        <f>IF(ISBLANK('Zusatzblatt (Perigon)'!M7075),"",'Zusatzblatt (Perigon)'!M7075)</f>
        <v/>
      </c>
      <c r="J7080" s="98" t="str">
        <f>IF(ISBLANK('Zusatzblatt (Perigon)'!N7075),"",'Zusatzblatt (Perigon)'!N7075)</f>
        <v/>
      </c>
      <c r="K7080" s="99" t="str">
        <f>IF(ISBLANK('Zusatzblatt (Perigon)'!J7075),"",'Zusatzblatt (Perigon)'!T7075)</f>
        <v/>
      </c>
      <c r="L7080" s="95" t="str">
        <f>IF(ISBLANK('Zusatzblatt (Perigon)'!O7075),"",'Zusatzblatt (Perigon)'!O7075)</f>
        <v/>
      </c>
      <c r="M7080" s="95" t="str">
        <f>IF(ISBLANK('Zusatzblatt (Perigon)'!R7075),"",'Zusatzblatt (Perigon)'!R7075)</f>
        <v/>
      </c>
      <c r="N7080" s="95" t="str">
        <f>IF(ISBLANK('Zusatzblatt (Perigon)'!P7075),"",'Zusatzblatt (Perigon)'!P7075)</f>
        <v/>
      </c>
      <c r="O7080" s="38" t="str">
        <f>IF($L7080="","",VLOOKUP($R7080,Tarife!$A$2:$R$599,13,FALSE))</f>
        <v/>
      </c>
      <c r="P7080" s="38" t="str">
        <f t="shared" si="110"/>
        <v/>
      </c>
      <c r="R7080" s="100" t="str">
        <f>Zusammenzug!$C$25&amp;"-"&amp;Zusammenzug!$A$7&amp;"-"&amp;Leistungen!L7080</f>
        <v>2026-Nicht beauftragte Spitex-Organisation-</v>
      </c>
    </row>
    <row r="7081" spans="1:18" x14ac:dyDescent="0.2">
      <c r="A7081" s="95" t="str">
        <f>IF(ISBLANK('Zusatzblatt (Perigon)'!E7076),"",'Zusatzblatt (Perigon)'!E7076)</f>
        <v/>
      </c>
      <c r="B7081" s="95" t="str">
        <f>IF(ISBLANK('Zusatzblatt (Perigon)'!G7076),"",'Zusatzblatt (Perigon)'!G7076)</f>
        <v/>
      </c>
      <c r="C7081" s="96" t="str">
        <f>IF(ISBLANK('Zusatzblatt (Perigon)'!I7076),"",'Zusatzblatt (Perigon)'!I7076)</f>
        <v/>
      </c>
      <c r="D7081" s="97" t="str">
        <f>IF(ISBLANK('Zusatzblatt (Perigon)'!J7076),"",'Zusatzblatt (Perigon)'!J7076)</f>
        <v/>
      </c>
      <c r="E7081" s="64" t="str">
        <f>IF(ISBLANK('Zusatzblatt (Perigon)'!K7076),"",'Zusatzblatt (Perigon)'!K7076)</f>
        <v/>
      </c>
      <c r="F7081" s="65"/>
      <c r="G7081" s="64"/>
      <c r="H7081" s="69" t="str">
        <f>IF(ISBLANK('Zusatzblatt (Perigon)'!L7076),"",'Zusatzblatt (Perigon)'!L7076)</f>
        <v/>
      </c>
      <c r="I7081" s="69" t="str">
        <f>IF(ISBLANK('Zusatzblatt (Perigon)'!M7076),"",'Zusatzblatt (Perigon)'!M7076)</f>
        <v/>
      </c>
      <c r="J7081" s="98" t="str">
        <f>IF(ISBLANK('Zusatzblatt (Perigon)'!N7076),"",'Zusatzblatt (Perigon)'!N7076)</f>
        <v/>
      </c>
      <c r="K7081" s="99" t="str">
        <f>IF(ISBLANK('Zusatzblatt (Perigon)'!J7076),"",'Zusatzblatt (Perigon)'!T7076)</f>
        <v/>
      </c>
      <c r="L7081" s="95" t="str">
        <f>IF(ISBLANK('Zusatzblatt (Perigon)'!O7076),"",'Zusatzblatt (Perigon)'!O7076)</f>
        <v/>
      </c>
      <c r="M7081" s="95" t="str">
        <f>IF(ISBLANK('Zusatzblatt (Perigon)'!R7076),"",'Zusatzblatt (Perigon)'!R7076)</f>
        <v/>
      </c>
      <c r="N7081" s="95" t="str">
        <f>IF(ISBLANK('Zusatzblatt (Perigon)'!P7076),"",'Zusatzblatt (Perigon)'!P7076)</f>
        <v/>
      </c>
      <c r="O7081" s="38" t="str">
        <f>IF($L7081="","",VLOOKUP($R7081,Tarife!$A$2:$R$599,13,FALSE))</f>
        <v/>
      </c>
      <c r="P7081" s="38" t="str">
        <f t="shared" si="110"/>
        <v/>
      </c>
      <c r="R7081" s="100" t="str">
        <f>Zusammenzug!$C$25&amp;"-"&amp;Zusammenzug!$A$7&amp;"-"&amp;Leistungen!L7081</f>
        <v>2026-Nicht beauftragte Spitex-Organisation-</v>
      </c>
    </row>
    <row r="7082" spans="1:18" x14ac:dyDescent="0.2">
      <c r="A7082" s="95" t="str">
        <f>IF(ISBLANK('Zusatzblatt (Perigon)'!E7077),"",'Zusatzblatt (Perigon)'!E7077)</f>
        <v/>
      </c>
      <c r="B7082" s="95" t="str">
        <f>IF(ISBLANK('Zusatzblatt (Perigon)'!G7077),"",'Zusatzblatt (Perigon)'!G7077)</f>
        <v/>
      </c>
      <c r="C7082" s="96" t="str">
        <f>IF(ISBLANK('Zusatzblatt (Perigon)'!I7077),"",'Zusatzblatt (Perigon)'!I7077)</f>
        <v/>
      </c>
      <c r="D7082" s="97" t="str">
        <f>IF(ISBLANK('Zusatzblatt (Perigon)'!J7077),"",'Zusatzblatt (Perigon)'!J7077)</f>
        <v/>
      </c>
      <c r="E7082" s="64" t="str">
        <f>IF(ISBLANK('Zusatzblatt (Perigon)'!K7077),"",'Zusatzblatt (Perigon)'!K7077)</f>
        <v/>
      </c>
      <c r="F7082" s="65"/>
      <c r="G7082" s="64"/>
      <c r="H7082" s="69" t="str">
        <f>IF(ISBLANK('Zusatzblatt (Perigon)'!L7077),"",'Zusatzblatt (Perigon)'!L7077)</f>
        <v/>
      </c>
      <c r="I7082" s="69" t="str">
        <f>IF(ISBLANK('Zusatzblatt (Perigon)'!M7077),"",'Zusatzblatt (Perigon)'!M7077)</f>
        <v/>
      </c>
      <c r="J7082" s="98" t="str">
        <f>IF(ISBLANK('Zusatzblatt (Perigon)'!N7077),"",'Zusatzblatt (Perigon)'!N7077)</f>
        <v/>
      </c>
      <c r="K7082" s="99" t="str">
        <f>IF(ISBLANK('Zusatzblatt (Perigon)'!J7077),"",'Zusatzblatt (Perigon)'!T7077)</f>
        <v/>
      </c>
      <c r="L7082" s="95" t="str">
        <f>IF(ISBLANK('Zusatzblatt (Perigon)'!O7077),"",'Zusatzblatt (Perigon)'!O7077)</f>
        <v/>
      </c>
      <c r="M7082" s="95" t="str">
        <f>IF(ISBLANK('Zusatzblatt (Perigon)'!R7077),"",'Zusatzblatt (Perigon)'!R7077)</f>
        <v/>
      </c>
      <c r="N7082" s="95" t="str">
        <f>IF(ISBLANK('Zusatzblatt (Perigon)'!P7077),"",'Zusatzblatt (Perigon)'!P7077)</f>
        <v/>
      </c>
      <c r="O7082" s="38" t="str">
        <f>IF($L7082="","",VLOOKUP($R7082,Tarife!$A$2:$R$599,13,FALSE))</f>
        <v/>
      </c>
      <c r="P7082" s="38" t="str">
        <f t="shared" si="110"/>
        <v/>
      </c>
      <c r="R7082" s="100" t="str">
        <f>Zusammenzug!$C$25&amp;"-"&amp;Zusammenzug!$A$7&amp;"-"&amp;Leistungen!L7082</f>
        <v>2026-Nicht beauftragte Spitex-Organisation-</v>
      </c>
    </row>
    <row r="7083" spans="1:18" x14ac:dyDescent="0.2">
      <c r="A7083" s="95" t="str">
        <f>IF(ISBLANK('Zusatzblatt (Perigon)'!E7078),"",'Zusatzblatt (Perigon)'!E7078)</f>
        <v/>
      </c>
      <c r="B7083" s="95" t="str">
        <f>IF(ISBLANK('Zusatzblatt (Perigon)'!G7078),"",'Zusatzblatt (Perigon)'!G7078)</f>
        <v/>
      </c>
      <c r="C7083" s="96" t="str">
        <f>IF(ISBLANK('Zusatzblatt (Perigon)'!I7078),"",'Zusatzblatt (Perigon)'!I7078)</f>
        <v/>
      </c>
      <c r="D7083" s="97" t="str">
        <f>IF(ISBLANK('Zusatzblatt (Perigon)'!J7078),"",'Zusatzblatt (Perigon)'!J7078)</f>
        <v/>
      </c>
      <c r="E7083" s="64" t="str">
        <f>IF(ISBLANK('Zusatzblatt (Perigon)'!K7078),"",'Zusatzblatt (Perigon)'!K7078)</f>
        <v/>
      </c>
      <c r="F7083" s="65"/>
      <c r="G7083" s="64"/>
      <c r="H7083" s="69" t="str">
        <f>IF(ISBLANK('Zusatzblatt (Perigon)'!L7078),"",'Zusatzblatt (Perigon)'!L7078)</f>
        <v/>
      </c>
      <c r="I7083" s="69" t="str">
        <f>IF(ISBLANK('Zusatzblatt (Perigon)'!M7078),"",'Zusatzblatt (Perigon)'!M7078)</f>
        <v/>
      </c>
      <c r="J7083" s="98" t="str">
        <f>IF(ISBLANK('Zusatzblatt (Perigon)'!N7078),"",'Zusatzblatt (Perigon)'!N7078)</f>
        <v/>
      </c>
      <c r="K7083" s="99" t="str">
        <f>IF(ISBLANK('Zusatzblatt (Perigon)'!J7078),"",'Zusatzblatt (Perigon)'!T7078)</f>
        <v/>
      </c>
      <c r="L7083" s="95" t="str">
        <f>IF(ISBLANK('Zusatzblatt (Perigon)'!O7078),"",'Zusatzblatt (Perigon)'!O7078)</f>
        <v/>
      </c>
      <c r="M7083" s="95" t="str">
        <f>IF(ISBLANK('Zusatzblatt (Perigon)'!R7078),"",'Zusatzblatt (Perigon)'!R7078)</f>
        <v/>
      </c>
      <c r="N7083" s="95" t="str">
        <f>IF(ISBLANK('Zusatzblatt (Perigon)'!P7078),"",'Zusatzblatt (Perigon)'!P7078)</f>
        <v/>
      </c>
      <c r="O7083" s="38" t="str">
        <f>IF($L7083="","",VLOOKUP($R7083,Tarife!$A$2:$R$599,13,FALSE))</f>
        <v/>
      </c>
      <c r="P7083" s="38" t="str">
        <f t="shared" si="110"/>
        <v/>
      </c>
      <c r="R7083" s="100" t="str">
        <f>Zusammenzug!$C$25&amp;"-"&amp;Zusammenzug!$A$7&amp;"-"&amp;Leistungen!L7083</f>
        <v>2026-Nicht beauftragte Spitex-Organisation-</v>
      </c>
    </row>
    <row r="7084" spans="1:18" x14ac:dyDescent="0.2">
      <c r="A7084" s="95" t="str">
        <f>IF(ISBLANK('Zusatzblatt (Perigon)'!E7079),"",'Zusatzblatt (Perigon)'!E7079)</f>
        <v/>
      </c>
      <c r="B7084" s="95" t="str">
        <f>IF(ISBLANK('Zusatzblatt (Perigon)'!G7079),"",'Zusatzblatt (Perigon)'!G7079)</f>
        <v/>
      </c>
      <c r="C7084" s="96" t="str">
        <f>IF(ISBLANK('Zusatzblatt (Perigon)'!I7079),"",'Zusatzblatt (Perigon)'!I7079)</f>
        <v/>
      </c>
      <c r="D7084" s="97" t="str">
        <f>IF(ISBLANK('Zusatzblatt (Perigon)'!J7079),"",'Zusatzblatt (Perigon)'!J7079)</f>
        <v/>
      </c>
      <c r="E7084" s="64" t="str">
        <f>IF(ISBLANK('Zusatzblatt (Perigon)'!K7079),"",'Zusatzblatt (Perigon)'!K7079)</f>
        <v/>
      </c>
      <c r="F7084" s="65"/>
      <c r="G7084" s="64"/>
      <c r="H7084" s="69" t="str">
        <f>IF(ISBLANK('Zusatzblatt (Perigon)'!L7079),"",'Zusatzblatt (Perigon)'!L7079)</f>
        <v/>
      </c>
      <c r="I7084" s="69" t="str">
        <f>IF(ISBLANK('Zusatzblatt (Perigon)'!M7079),"",'Zusatzblatt (Perigon)'!M7079)</f>
        <v/>
      </c>
      <c r="J7084" s="98" t="str">
        <f>IF(ISBLANK('Zusatzblatt (Perigon)'!N7079),"",'Zusatzblatt (Perigon)'!N7079)</f>
        <v/>
      </c>
      <c r="K7084" s="99" t="str">
        <f>IF(ISBLANK('Zusatzblatt (Perigon)'!J7079),"",'Zusatzblatt (Perigon)'!T7079)</f>
        <v/>
      </c>
      <c r="L7084" s="95" t="str">
        <f>IF(ISBLANK('Zusatzblatt (Perigon)'!O7079),"",'Zusatzblatt (Perigon)'!O7079)</f>
        <v/>
      </c>
      <c r="M7084" s="95" t="str">
        <f>IF(ISBLANK('Zusatzblatt (Perigon)'!R7079),"",'Zusatzblatt (Perigon)'!R7079)</f>
        <v/>
      </c>
      <c r="N7084" s="95" t="str">
        <f>IF(ISBLANK('Zusatzblatt (Perigon)'!P7079),"",'Zusatzblatt (Perigon)'!P7079)</f>
        <v/>
      </c>
      <c r="O7084" s="38" t="str">
        <f>IF($L7084="","",VLOOKUP($R7084,Tarife!$A$2:$R$599,13,FALSE))</f>
        <v/>
      </c>
      <c r="P7084" s="38" t="str">
        <f t="shared" si="110"/>
        <v/>
      </c>
      <c r="R7084" s="100" t="str">
        <f>Zusammenzug!$C$25&amp;"-"&amp;Zusammenzug!$A$7&amp;"-"&amp;Leistungen!L7084</f>
        <v>2026-Nicht beauftragte Spitex-Organisation-</v>
      </c>
    </row>
    <row r="7085" spans="1:18" x14ac:dyDescent="0.2">
      <c r="A7085" s="95" t="str">
        <f>IF(ISBLANK('Zusatzblatt (Perigon)'!E7080),"",'Zusatzblatt (Perigon)'!E7080)</f>
        <v/>
      </c>
      <c r="B7085" s="95" t="str">
        <f>IF(ISBLANK('Zusatzblatt (Perigon)'!G7080),"",'Zusatzblatt (Perigon)'!G7080)</f>
        <v/>
      </c>
      <c r="C7085" s="96" t="str">
        <f>IF(ISBLANK('Zusatzblatt (Perigon)'!I7080),"",'Zusatzblatt (Perigon)'!I7080)</f>
        <v/>
      </c>
      <c r="D7085" s="97" t="str">
        <f>IF(ISBLANK('Zusatzblatt (Perigon)'!J7080),"",'Zusatzblatt (Perigon)'!J7080)</f>
        <v/>
      </c>
      <c r="E7085" s="64" t="str">
        <f>IF(ISBLANK('Zusatzblatt (Perigon)'!K7080),"",'Zusatzblatt (Perigon)'!K7080)</f>
        <v/>
      </c>
      <c r="F7085" s="65"/>
      <c r="G7085" s="64"/>
      <c r="H7085" s="69" t="str">
        <f>IF(ISBLANK('Zusatzblatt (Perigon)'!L7080),"",'Zusatzblatt (Perigon)'!L7080)</f>
        <v/>
      </c>
      <c r="I7085" s="69" t="str">
        <f>IF(ISBLANK('Zusatzblatt (Perigon)'!M7080),"",'Zusatzblatt (Perigon)'!M7080)</f>
        <v/>
      </c>
      <c r="J7085" s="98" t="str">
        <f>IF(ISBLANK('Zusatzblatt (Perigon)'!N7080),"",'Zusatzblatt (Perigon)'!N7080)</f>
        <v/>
      </c>
      <c r="K7085" s="99" t="str">
        <f>IF(ISBLANK('Zusatzblatt (Perigon)'!J7080),"",'Zusatzblatt (Perigon)'!T7080)</f>
        <v/>
      </c>
      <c r="L7085" s="95" t="str">
        <f>IF(ISBLANK('Zusatzblatt (Perigon)'!O7080),"",'Zusatzblatt (Perigon)'!O7080)</f>
        <v/>
      </c>
      <c r="M7085" s="95" t="str">
        <f>IF(ISBLANK('Zusatzblatt (Perigon)'!R7080),"",'Zusatzblatt (Perigon)'!R7080)</f>
        <v/>
      </c>
      <c r="N7085" s="95" t="str">
        <f>IF(ISBLANK('Zusatzblatt (Perigon)'!P7080),"",'Zusatzblatt (Perigon)'!P7080)</f>
        <v/>
      </c>
      <c r="O7085" s="38" t="str">
        <f>IF($L7085="","",VLOOKUP($R7085,Tarife!$A$2:$R$599,13,FALSE))</f>
        <v/>
      </c>
      <c r="P7085" s="38" t="str">
        <f t="shared" si="110"/>
        <v/>
      </c>
      <c r="R7085" s="100" t="str">
        <f>Zusammenzug!$C$25&amp;"-"&amp;Zusammenzug!$A$7&amp;"-"&amp;Leistungen!L7085</f>
        <v>2026-Nicht beauftragte Spitex-Organisation-</v>
      </c>
    </row>
    <row r="7086" spans="1:18" x14ac:dyDescent="0.2">
      <c r="A7086" s="95" t="str">
        <f>IF(ISBLANK('Zusatzblatt (Perigon)'!E7081),"",'Zusatzblatt (Perigon)'!E7081)</f>
        <v/>
      </c>
      <c r="B7086" s="95" t="str">
        <f>IF(ISBLANK('Zusatzblatt (Perigon)'!G7081),"",'Zusatzblatt (Perigon)'!G7081)</f>
        <v/>
      </c>
      <c r="C7086" s="96" t="str">
        <f>IF(ISBLANK('Zusatzblatt (Perigon)'!I7081),"",'Zusatzblatt (Perigon)'!I7081)</f>
        <v/>
      </c>
      <c r="D7086" s="97" t="str">
        <f>IF(ISBLANK('Zusatzblatt (Perigon)'!J7081),"",'Zusatzblatt (Perigon)'!J7081)</f>
        <v/>
      </c>
      <c r="E7086" s="64" t="str">
        <f>IF(ISBLANK('Zusatzblatt (Perigon)'!K7081),"",'Zusatzblatt (Perigon)'!K7081)</f>
        <v/>
      </c>
      <c r="F7086" s="65"/>
      <c r="G7086" s="64"/>
      <c r="H7086" s="69" t="str">
        <f>IF(ISBLANK('Zusatzblatt (Perigon)'!L7081),"",'Zusatzblatt (Perigon)'!L7081)</f>
        <v/>
      </c>
      <c r="I7086" s="69" t="str">
        <f>IF(ISBLANK('Zusatzblatt (Perigon)'!M7081),"",'Zusatzblatt (Perigon)'!M7081)</f>
        <v/>
      </c>
      <c r="J7086" s="98" t="str">
        <f>IF(ISBLANK('Zusatzblatt (Perigon)'!N7081),"",'Zusatzblatt (Perigon)'!N7081)</f>
        <v/>
      </c>
      <c r="K7086" s="99" t="str">
        <f>IF(ISBLANK('Zusatzblatt (Perigon)'!J7081),"",'Zusatzblatt (Perigon)'!T7081)</f>
        <v/>
      </c>
      <c r="L7086" s="95" t="str">
        <f>IF(ISBLANK('Zusatzblatt (Perigon)'!O7081),"",'Zusatzblatt (Perigon)'!O7081)</f>
        <v/>
      </c>
      <c r="M7086" s="95" t="str">
        <f>IF(ISBLANK('Zusatzblatt (Perigon)'!R7081),"",'Zusatzblatt (Perigon)'!R7081)</f>
        <v/>
      </c>
      <c r="N7086" s="95" t="str">
        <f>IF(ISBLANK('Zusatzblatt (Perigon)'!P7081),"",'Zusatzblatt (Perigon)'!P7081)</f>
        <v/>
      </c>
      <c r="O7086" s="38" t="str">
        <f>IF($L7086="","",VLOOKUP($R7086,Tarife!$A$2:$R$599,13,FALSE))</f>
        <v/>
      </c>
      <c r="P7086" s="38" t="str">
        <f t="shared" si="110"/>
        <v/>
      </c>
      <c r="R7086" s="100" t="str">
        <f>Zusammenzug!$C$25&amp;"-"&amp;Zusammenzug!$A$7&amp;"-"&amp;Leistungen!L7086</f>
        <v>2026-Nicht beauftragte Spitex-Organisation-</v>
      </c>
    </row>
    <row r="7087" spans="1:18" x14ac:dyDescent="0.2">
      <c r="A7087" s="95" t="str">
        <f>IF(ISBLANK('Zusatzblatt (Perigon)'!E7082),"",'Zusatzblatt (Perigon)'!E7082)</f>
        <v/>
      </c>
      <c r="B7087" s="95" t="str">
        <f>IF(ISBLANK('Zusatzblatt (Perigon)'!G7082),"",'Zusatzblatt (Perigon)'!G7082)</f>
        <v/>
      </c>
      <c r="C7087" s="96" t="str">
        <f>IF(ISBLANK('Zusatzblatt (Perigon)'!I7082),"",'Zusatzblatt (Perigon)'!I7082)</f>
        <v/>
      </c>
      <c r="D7087" s="97" t="str">
        <f>IF(ISBLANK('Zusatzblatt (Perigon)'!J7082),"",'Zusatzblatt (Perigon)'!J7082)</f>
        <v/>
      </c>
      <c r="E7087" s="64" t="str">
        <f>IF(ISBLANK('Zusatzblatt (Perigon)'!K7082),"",'Zusatzblatt (Perigon)'!K7082)</f>
        <v/>
      </c>
      <c r="F7087" s="65"/>
      <c r="G7087" s="64"/>
      <c r="H7087" s="69" t="str">
        <f>IF(ISBLANK('Zusatzblatt (Perigon)'!L7082),"",'Zusatzblatt (Perigon)'!L7082)</f>
        <v/>
      </c>
      <c r="I7087" s="69" t="str">
        <f>IF(ISBLANK('Zusatzblatt (Perigon)'!M7082),"",'Zusatzblatt (Perigon)'!M7082)</f>
        <v/>
      </c>
      <c r="J7087" s="98" t="str">
        <f>IF(ISBLANK('Zusatzblatt (Perigon)'!N7082),"",'Zusatzblatt (Perigon)'!N7082)</f>
        <v/>
      </c>
      <c r="K7087" s="99" t="str">
        <f>IF(ISBLANK('Zusatzblatt (Perigon)'!J7082),"",'Zusatzblatt (Perigon)'!T7082)</f>
        <v/>
      </c>
      <c r="L7087" s="95" t="str">
        <f>IF(ISBLANK('Zusatzblatt (Perigon)'!O7082),"",'Zusatzblatt (Perigon)'!O7082)</f>
        <v/>
      </c>
      <c r="M7087" s="95" t="str">
        <f>IF(ISBLANK('Zusatzblatt (Perigon)'!R7082),"",'Zusatzblatt (Perigon)'!R7082)</f>
        <v/>
      </c>
      <c r="N7087" s="95" t="str">
        <f>IF(ISBLANK('Zusatzblatt (Perigon)'!P7082),"",'Zusatzblatt (Perigon)'!P7082)</f>
        <v/>
      </c>
      <c r="O7087" s="38" t="str">
        <f>IF($L7087="","",VLOOKUP($R7087,Tarife!$A$2:$R$599,13,FALSE))</f>
        <v/>
      </c>
      <c r="P7087" s="38" t="str">
        <f t="shared" si="110"/>
        <v/>
      </c>
      <c r="R7087" s="100" t="str">
        <f>Zusammenzug!$C$25&amp;"-"&amp;Zusammenzug!$A$7&amp;"-"&amp;Leistungen!L7087</f>
        <v>2026-Nicht beauftragte Spitex-Organisation-</v>
      </c>
    </row>
    <row r="7088" spans="1:18" x14ac:dyDescent="0.2">
      <c r="A7088" s="95" t="str">
        <f>IF(ISBLANK('Zusatzblatt (Perigon)'!E7083),"",'Zusatzblatt (Perigon)'!E7083)</f>
        <v/>
      </c>
      <c r="B7088" s="95" t="str">
        <f>IF(ISBLANK('Zusatzblatt (Perigon)'!G7083),"",'Zusatzblatt (Perigon)'!G7083)</f>
        <v/>
      </c>
      <c r="C7088" s="96" t="str">
        <f>IF(ISBLANK('Zusatzblatt (Perigon)'!I7083),"",'Zusatzblatt (Perigon)'!I7083)</f>
        <v/>
      </c>
      <c r="D7088" s="97" t="str">
        <f>IF(ISBLANK('Zusatzblatt (Perigon)'!J7083),"",'Zusatzblatt (Perigon)'!J7083)</f>
        <v/>
      </c>
      <c r="E7088" s="64" t="str">
        <f>IF(ISBLANK('Zusatzblatt (Perigon)'!K7083),"",'Zusatzblatt (Perigon)'!K7083)</f>
        <v/>
      </c>
      <c r="F7088" s="65"/>
      <c r="G7088" s="64"/>
      <c r="H7088" s="69" t="str">
        <f>IF(ISBLANK('Zusatzblatt (Perigon)'!L7083),"",'Zusatzblatt (Perigon)'!L7083)</f>
        <v/>
      </c>
      <c r="I7088" s="69" t="str">
        <f>IF(ISBLANK('Zusatzblatt (Perigon)'!M7083),"",'Zusatzblatt (Perigon)'!M7083)</f>
        <v/>
      </c>
      <c r="J7088" s="98" t="str">
        <f>IF(ISBLANK('Zusatzblatt (Perigon)'!N7083),"",'Zusatzblatt (Perigon)'!N7083)</f>
        <v/>
      </c>
      <c r="K7088" s="99" t="str">
        <f>IF(ISBLANK('Zusatzblatt (Perigon)'!J7083),"",'Zusatzblatt (Perigon)'!T7083)</f>
        <v/>
      </c>
      <c r="L7088" s="95" t="str">
        <f>IF(ISBLANK('Zusatzblatt (Perigon)'!O7083),"",'Zusatzblatt (Perigon)'!O7083)</f>
        <v/>
      </c>
      <c r="M7088" s="95" t="str">
        <f>IF(ISBLANK('Zusatzblatt (Perigon)'!R7083),"",'Zusatzblatt (Perigon)'!R7083)</f>
        <v/>
      </c>
      <c r="N7088" s="95" t="str">
        <f>IF(ISBLANK('Zusatzblatt (Perigon)'!P7083),"",'Zusatzblatt (Perigon)'!P7083)</f>
        <v/>
      </c>
      <c r="O7088" s="38" t="str">
        <f>IF($L7088="","",VLOOKUP($R7088,Tarife!$A$2:$R$599,13,FALSE))</f>
        <v/>
      </c>
      <c r="P7088" s="38" t="str">
        <f t="shared" si="110"/>
        <v/>
      </c>
      <c r="R7088" s="100" t="str">
        <f>Zusammenzug!$C$25&amp;"-"&amp;Zusammenzug!$A$7&amp;"-"&amp;Leistungen!L7088</f>
        <v>2026-Nicht beauftragte Spitex-Organisation-</v>
      </c>
    </row>
    <row r="7089" spans="1:18" x14ac:dyDescent="0.2">
      <c r="A7089" s="95" t="str">
        <f>IF(ISBLANK('Zusatzblatt (Perigon)'!E7084),"",'Zusatzblatt (Perigon)'!E7084)</f>
        <v/>
      </c>
      <c r="B7089" s="95" t="str">
        <f>IF(ISBLANK('Zusatzblatt (Perigon)'!G7084),"",'Zusatzblatt (Perigon)'!G7084)</f>
        <v/>
      </c>
      <c r="C7089" s="96" t="str">
        <f>IF(ISBLANK('Zusatzblatt (Perigon)'!I7084),"",'Zusatzblatt (Perigon)'!I7084)</f>
        <v/>
      </c>
      <c r="D7089" s="97" t="str">
        <f>IF(ISBLANK('Zusatzblatt (Perigon)'!J7084),"",'Zusatzblatt (Perigon)'!J7084)</f>
        <v/>
      </c>
      <c r="E7089" s="64" t="str">
        <f>IF(ISBLANK('Zusatzblatt (Perigon)'!K7084),"",'Zusatzblatt (Perigon)'!K7084)</f>
        <v/>
      </c>
      <c r="F7089" s="65"/>
      <c r="G7089" s="64"/>
      <c r="H7089" s="69" t="str">
        <f>IF(ISBLANK('Zusatzblatt (Perigon)'!L7084),"",'Zusatzblatt (Perigon)'!L7084)</f>
        <v/>
      </c>
      <c r="I7089" s="69" t="str">
        <f>IF(ISBLANK('Zusatzblatt (Perigon)'!M7084),"",'Zusatzblatt (Perigon)'!M7084)</f>
        <v/>
      </c>
      <c r="J7089" s="98" t="str">
        <f>IF(ISBLANK('Zusatzblatt (Perigon)'!N7084),"",'Zusatzblatt (Perigon)'!N7084)</f>
        <v/>
      </c>
      <c r="K7089" s="99" t="str">
        <f>IF(ISBLANK('Zusatzblatt (Perigon)'!J7084),"",'Zusatzblatt (Perigon)'!T7084)</f>
        <v/>
      </c>
      <c r="L7089" s="95" t="str">
        <f>IF(ISBLANK('Zusatzblatt (Perigon)'!O7084),"",'Zusatzblatt (Perigon)'!O7084)</f>
        <v/>
      </c>
      <c r="M7089" s="95" t="str">
        <f>IF(ISBLANK('Zusatzblatt (Perigon)'!R7084),"",'Zusatzblatt (Perigon)'!R7084)</f>
        <v/>
      </c>
      <c r="N7089" s="95" t="str">
        <f>IF(ISBLANK('Zusatzblatt (Perigon)'!P7084),"",'Zusatzblatt (Perigon)'!P7084)</f>
        <v/>
      </c>
      <c r="O7089" s="38" t="str">
        <f>IF($L7089="","",VLOOKUP($R7089,Tarife!$A$2:$R$599,13,FALSE))</f>
        <v/>
      </c>
      <c r="P7089" s="38" t="str">
        <f t="shared" si="110"/>
        <v/>
      </c>
      <c r="R7089" s="100" t="str">
        <f>Zusammenzug!$C$25&amp;"-"&amp;Zusammenzug!$A$7&amp;"-"&amp;Leistungen!L7089</f>
        <v>2026-Nicht beauftragte Spitex-Organisation-</v>
      </c>
    </row>
    <row r="7090" spans="1:18" x14ac:dyDescent="0.2">
      <c r="A7090" s="95" t="str">
        <f>IF(ISBLANK('Zusatzblatt (Perigon)'!E7085),"",'Zusatzblatt (Perigon)'!E7085)</f>
        <v/>
      </c>
      <c r="B7090" s="95" t="str">
        <f>IF(ISBLANK('Zusatzblatt (Perigon)'!G7085),"",'Zusatzblatt (Perigon)'!G7085)</f>
        <v/>
      </c>
      <c r="C7090" s="96" t="str">
        <f>IF(ISBLANK('Zusatzblatt (Perigon)'!I7085),"",'Zusatzblatt (Perigon)'!I7085)</f>
        <v/>
      </c>
      <c r="D7090" s="97" t="str">
        <f>IF(ISBLANK('Zusatzblatt (Perigon)'!J7085),"",'Zusatzblatt (Perigon)'!J7085)</f>
        <v/>
      </c>
      <c r="E7090" s="64" t="str">
        <f>IF(ISBLANK('Zusatzblatt (Perigon)'!K7085),"",'Zusatzblatt (Perigon)'!K7085)</f>
        <v/>
      </c>
      <c r="F7090" s="65"/>
      <c r="G7090" s="64"/>
      <c r="H7090" s="69" t="str">
        <f>IF(ISBLANK('Zusatzblatt (Perigon)'!L7085),"",'Zusatzblatt (Perigon)'!L7085)</f>
        <v/>
      </c>
      <c r="I7090" s="69" t="str">
        <f>IF(ISBLANK('Zusatzblatt (Perigon)'!M7085),"",'Zusatzblatt (Perigon)'!M7085)</f>
        <v/>
      </c>
      <c r="J7090" s="98" t="str">
        <f>IF(ISBLANK('Zusatzblatt (Perigon)'!N7085),"",'Zusatzblatt (Perigon)'!N7085)</f>
        <v/>
      </c>
      <c r="K7090" s="99" t="str">
        <f>IF(ISBLANK('Zusatzblatt (Perigon)'!J7085),"",'Zusatzblatt (Perigon)'!T7085)</f>
        <v/>
      </c>
      <c r="L7090" s="95" t="str">
        <f>IF(ISBLANK('Zusatzblatt (Perigon)'!O7085),"",'Zusatzblatt (Perigon)'!O7085)</f>
        <v/>
      </c>
      <c r="M7090" s="95" t="str">
        <f>IF(ISBLANK('Zusatzblatt (Perigon)'!R7085),"",'Zusatzblatt (Perigon)'!R7085)</f>
        <v/>
      </c>
      <c r="N7090" s="95" t="str">
        <f>IF(ISBLANK('Zusatzblatt (Perigon)'!P7085),"",'Zusatzblatt (Perigon)'!P7085)</f>
        <v/>
      </c>
      <c r="O7090" s="38" t="str">
        <f>IF($L7090="","",VLOOKUP($R7090,Tarife!$A$2:$R$599,13,FALSE))</f>
        <v/>
      </c>
      <c r="P7090" s="38" t="str">
        <f t="shared" si="110"/>
        <v/>
      </c>
      <c r="R7090" s="100" t="str">
        <f>Zusammenzug!$C$25&amp;"-"&amp;Zusammenzug!$A$7&amp;"-"&amp;Leistungen!L7090</f>
        <v>2026-Nicht beauftragte Spitex-Organisation-</v>
      </c>
    </row>
    <row r="7091" spans="1:18" x14ac:dyDescent="0.2">
      <c r="A7091" s="95" t="str">
        <f>IF(ISBLANK('Zusatzblatt (Perigon)'!E7086),"",'Zusatzblatt (Perigon)'!E7086)</f>
        <v/>
      </c>
      <c r="B7091" s="95" t="str">
        <f>IF(ISBLANK('Zusatzblatt (Perigon)'!G7086),"",'Zusatzblatt (Perigon)'!G7086)</f>
        <v/>
      </c>
      <c r="C7091" s="96" t="str">
        <f>IF(ISBLANK('Zusatzblatt (Perigon)'!I7086),"",'Zusatzblatt (Perigon)'!I7086)</f>
        <v/>
      </c>
      <c r="D7091" s="97" t="str">
        <f>IF(ISBLANK('Zusatzblatt (Perigon)'!J7086),"",'Zusatzblatt (Perigon)'!J7086)</f>
        <v/>
      </c>
      <c r="E7091" s="64" t="str">
        <f>IF(ISBLANK('Zusatzblatt (Perigon)'!K7086),"",'Zusatzblatt (Perigon)'!K7086)</f>
        <v/>
      </c>
      <c r="F7091" s="65"/>
      <c r="G7091" s="64"/>
      <c r="H7091" s="69" t="str">
        <f>IF(ISBLANK('Zusatzblatt (Perigon)'!L7086),"",'Zusatzblatt (Perigon)'!L7086)</f>
        <v/>
      </c>
      <c r="I7091" s="69" t="str">
        <f>IF(ISBLANK('Zusatzblatt (Perigon)'!M7086),"",'Zusatzblatt (Perigon)'!M7086)</f>
        <v/>
      </c>
      <c r="J7091" s="98" t="str">
        <f>IF(ISBLANK('Zusatzblatt (Perigon)'!N7086),"",'Zusatzblatt (Perigon)'!N7086)</f>
        <v/>
      </c>
      <c r="K7091" s="99" t="str">
        <f>IF(ISBLANK('Zusatzblatt (Perigon)'!J7086),"",'Zusatzblatt (Perigon)'!T7086)</f>
        <v/>
      </c>
      <c r="L7091" s="95" t="str">
        <f>IF(ISBLANK('Zusatzblatt (Perigon)'!O7086),"",'Zusatzblatt (Perigon)'!O7086)</f>
        <v/>
      </c>
      <c r="M7091" s="95" t="str">
        <f>IF(ISBLANK('Zusatzblatt (Perigon)'!R7086),"",'Zusatzblatt (Perigon)'!R7086)</f>
        <v/>
      </c>
      <c r="N7091" s="95" t="str">
        <f>IF(ISBLANK('Zusatzblatt (Perigon)'!P7086),"",'Zusatzblatt (Perigon)'!P7086)</f>
        <v/>
      </c>
      <c r="O7091" s="38" t="str">
        <f>IF($L7091="","",VLOOKUP($R7091,Tarife!$A$2:$R$599,13,FALSE))</f>
        <v/>
      </c>
      <c r="P7091" s="38" t="str">
        <f t="shared" si="110"/>
        <v/>
      </c>
      <c r="R7091" s="100" t="str">
        <f>Zusammenzug!$C$25&amp;"-"&amp;Zusammenzug!$A$7&amp;"-"&amp;Leistungen!L7091</f>
        <v>2026-Nicht beauftragte Spitex-Organisation-</v>
      </c>
    </row>
    <row r="7092" spans="1:18" x14ac:dyDescent="0.2">
      <c r="A7092" s="95" t="str">
        <f>IF(ISBLANK('Zusatzblatt (Perigon)'!E7087),"",'Zusatzblatt (Perigon)'!E7087)</f>
        <v/>
      </c>
      <c r="B7092" s="95" t="str">
        <f>IF(ISBLANK('Zusatzblatt (Perigon)'!G7087),"",'Zusatzblatt (Perigon)'!G7087)</f>
        <v/>
      </c>
      <c r="C7092" s="96" t="str">
        <f>IF(ISBLANK('Zusatzblatt (Perigon)'!I7087),"",'Zusatzblatt (Perigon)'!I7087)</f>
        <v/>
      </c>
      <c r="D7092" s="97" t="str">
        <f>IF(ISBLANK('Zusatzblatt (Perigon)'!J7087),"",'Zusatzblatt (Perigon)'!J7087)</f>
        <v/>
      </c>
      <c r="E7092" s="64" t="str">
        <f>IF(ISBLANK('Zusatzblatt (Perigon)'!K7087),"",'Zusatzblatt (Perigon)'!K7087)</f>
        <v/>
      </c>
      <c r="F7092" s="65"/>
      <c r="G7092" s="64"/>
      <c r="H7092" s="69" t="str">
        <f>IF(ISBLANK('Zusatzblatt (Perigon)'!L7087),"",'Zusatzblatt (Perigon)'!L7087)</f>
        <v/>
      </c>
      <c r="I7092" s="69" t="str">
        <f>IF(ISBLANK('Zusatzblatt (Perigon)'!M7087),"",'Zusatzblatt (Perigon)'!M7087)</f>
        <v/>
      </c>
      <c r="J7092" s="98" t="str">
        <f>IF(ISBLANK('Zusatzblatt (Perigon)'!N7087),"",'Zusatzblatt (Perigon)'!N7087)</f>
        <v/>
      </c>
      <c r="K7092" s="99" t="str">
        <f>IF(ISBLANK('Zusatzblatt (Perigon)'!J7087),"",'Zusatzblatt (Perigon)'!T7087)</f>
        <v/>
      </c>
      <c r="L7092" s="95" t="str">
        <f>IF(ISBLANK('Zusatzblatt (Perigon)'!O7087),"",'Zusatzblatt (Perigon)'!O7087)</f>
        <v/>
      </c>
      <c r="M7092" s="95" t="str">
        <f>IF(ISBLANK('Zusatzblatt (Perigon)'!R7087),"",'Zusatzblatt (Perigon)'!R7087)</f>
        <v/>
      </c>
      <c r="N7092" s="95" t="str">
        <f>IF(ISBLANK('Zusatzblatt (Perigon)'!P7087),"",'Zusatzblatt (Perigon)'!P7087)</f>
        <v/>
      </c>
      <c r="O7092" s="38" t="str">
        <f>IF($L7092="","",VLOOKUP($R7092,Tarife!$A$2:$R$599,13,FALSE))</f>
        <v/>
      </c>
      <c r="P7092" s="38" t="str">
        <f t="shared" si="110"/>
        <v/>
      </c>
      <c r="R7092" s="100" t="str">
        <f>Zusammenzug!$C$25&amp;"-"&amp;Zusammenzug!$A$7&amp;"-"&amp;Leistungen!L7092</f>
        <v>2026-Nicht beauftragte Spitex-Organisation-</v>
      </c>
    </row>
    <row r="7093" spans="1:18" x14ac:dyDescent="0.2">
      <c r="A7093" s="95" t="str">
        <f>IF(ISBLANK('Zusatzblatt (Perigon)'!E7088),"",'Zusatzblatt (Perigon)'!E7088)</f>
        <v/>
      </c>
      <c r="B7093" s="95" t="str">
        <f>IF(ISBLANK('Zusatzblatt (Perigon)'!G7088),"",'Zusatzblatt (Perigon)'!G7088)</f>
        <v/>
      </c>
      <c r="C7093" s="96" t="str">
        <f>IF(ISBLANK('Zusatzblatt (Perigon)'!I7088),"",'Zusatzblatt (Perigon)'!I7088)</f>
        <v/>
      </c>
      <c r="D7093" s="97" t="str">
        <f>IF(ISBLANK('Zusatzblatt (Perigon)'!J7088),"",'Zusatzblatt (Perigon)'!J7088)</f>
        <v/>
      </c>
      <c r="E7093" s="64" t="str">
        <f>IF(ISBLANK('Zusatzblatt (Perigon)'!K7088),"",'Zusatzblatt (Perigon)'!K7088)</f>
        <v/>
      </c>
      <c r="F7093" s="65"/>
      <c r="G7093" s="64"/>
      <c r="H7093" s="69" t="str">
        <f>IF(ISBLANK('Zusatzblatt (Perigon)'!L7088),"",'Zusatzblatt (Perigon)'!L7088)</f>
        <v/>
      </c>
      <c r="I7093" s="69" t="str">
        <f>IF(ISBLANK('Zusatzblatt (Perigon)'!M7088),"",'Zusatzblatt (Perigon)'!M7088)</f>
        <v/>
      </c>
      <c r="J7093" s="98" t="str">
        <f>IF(ISBLANK('Zusatzblatt (Perigon)'!N7088),"",'Zusatzblatt (Perigon)'!N7088)</f>
        <v/>
      </c>
      <c r="K7093" s="99" t="str">
        <f>IF(ISBLANK('Zusatzblatt (Perigon)'!J7088),"",'Zusatzblatt (Perigon)'!T7088)</f>
        <v/>
      </c>
      <c r="L7093" s="95" t="str">
        <f>IF(ISBLANK('Zusatzblatt (Perigon)'!O7088),"",'Zusatzblatt (Perigon)'!O7088)</f>
        <v/>
      </c>
      <c r="M7093" s="95" t="str">
        <f>IF(ISBLANK('Zusatzblatt (Perigon)'!R7088),"",'Zusatzblatt (Perigon)'!R7088)</f>
        <v/>
      </c>
      <c r="N7093" s="95" t="str">
        <f>IF(ISBLANK('Zusatzblatt (Perigon)'!P7088),"",'Zusatzblatt (Perigon)'!P7088)</f>
        <v/>
      </c>
      <c r="O7093" s="38" t="str">
        <f>IF($L7093="","",VLOOKUP($R7093,Tarife!$A$2:$R$599,13,FALSE))</f>
        <v/>
      </c>
      <c r="P7093" s="38" t="str">
        <f t="shared" si="110"/>
        <v/>
      </c>
      <c r="R7093" s="100" t="str">
        <f>Zusammenzug!$C$25&amp;"-"&amp;Zusammenzug!$A$7&amp;"-"&amp;Leistungen!L7093</f>
        <v>2026-Nicht beauftragte Spitex-Organisation-</v>
      </c>
    </row>
    <row r="7094" spans="1:18" x14ac:dyDescent="0.2">
      <c r="A7094" s="95" t="str">
        <f>IF(ISBLANK('Zusatzblatt (Perigon)'!E7089),"",'Zusatzblatt (Perigon)'!E7089)</f>
        <v/>
      </c>
      <c r="B7094" s="95" t="str">
        <f>IF(ISBLANK('Zusatzblatt (Perigon)'!G7089),"",'Zusatzblatt (Perigon)'!G7089)</f>
        <v/>
      </c>
      <c r="C7094" s="96" t="str">
        <f>IF(ISBLANK('Zusatzblatt (Perigon)'!I7089),"",'Zusatzblatt (Perigon)'!I7089)</f>
        <v/>
      </c>
      <c r="D7094" s="97" t="str">
        <f>IF(ISBLANK('Zusatzblatt (Perigon)'!J7089),"",'Zusatzblatt (Perigon)'!J7089)</f>
        <v/>
      </c>
      <c r="E7094" s="64" t="str">
        <f>IF(ISBLANK('Zusatzblatt (Perigon)'!K7089),"",'Zusatzblatt (Perigon)'!K7089)</f>
        <v/>
      </c>
      <c r="F7094" s="65"/>
      <c r="G7094" s="64"/>
      <c r="H7094" s="69" t="str">
        <f>IF(ISBLANK('Zusatzblatt (Perigon)'!L7089),"",'Zusatzblatt (Perigon)'!L7089)</f>
        <v/>
      </c>
      <c r="I7094" s="69" t="str">
        <f>IF(ISBLANK('Zusatzblatt (Perigon)'!M7089),"",'Zusatzblatt (Perigon)'!M7089)</f>
        <v/>
      </c>
      <c r="J7094" s="98" t="str">
        <f>IF(ISBLANK('Zusatzblatt (Perigon)'!N7089),"",'Zusatzblatt (Perigon)'!N7089)</f>
        <v/>
      </c>
      <c r="K7094" s="99" t="str">
        <f>IF(ISBLANK('Zusatzblatt (Perigon)'!J7089),"",'Zusatzblatt (Perigon)'!T7089)</f>
        <v/>
      </c>
      <c r="L7094" s="95" t="str">
        <f>IF(ISBLANK('Zusatzblatt (Perigon)'!O7089),"",'Zusatzblatt (Perigon)'!O7089)</f>
        <v/>
      </c>
      <c r="M7094" s="95" t="str">
        <f>IF(ISBLANK('Zusatzblatt (Perigon)'!R7089),"",'Zusatzblatt (Perigon)'!R7089)</f>
        <v/>
      </c>
      <c r="N7094" s="95" t="str">
        <f>IF(ISBLANK('Zusatzblatt (Perigon)'!P7089),"",'Zusatzblatt (Perigon)'!P7089)</f>
        <v/>
      </c>
      <c r="O7094" s="38" t="str">
        <f>IF($L7094="","",VLOOKUP($R7094,Tarife!$A$2:$R$599,13,FALSE))</f>
        <v/>
      </c>
      <c r="P7094" s="38" t="str">
        <f t="shared" si="110"/>
        <v/>
      </c>
      <c r="R7094" s="100" t="str">
        <f>Zusammenzug!$C$25&amp;"-"&amp;Zusammenzug!$A$7&amp;"-"&amp;Leistungen!L7094</f>
        <v>2026-Nicht beauftragte Spitex-Organisation-</v>
      </c>
    </row>
    <row r="7095" spans="1:18" x14ac:dyDescent="0.2">
      <c r="A7095" s="95" t="str">
        <f>IF(ISBLANK('Zusatzblatt (Perigon)'!E7090),"",'Zusatzblatt (Perigon)'!E7090)</f>
        <v/>
      </c>
      <c r="B7095" s="95" t="str">
        <f>IF(ISBLANK('Zusatzblatt (Perigon)'!G7090),"",'Zusatzblatt (Perigon)'!G7090)</f>
        <v/>
      </c>
      <c r="C7095" s="96" t="str">
        <f>IF(ISBLANK('Zusatzblatt (Perigon)'!I7090),"",'Zusatzblatt (Perigon)'!I7090)</f>
        <v/>
      </c>
      <c r="D7095" s="97" t="str">
        <f>IF(ISBLANK('Zusatzblatt (Perigon)'!J7090),"",'Zusatzblatt (Perigon)'!J7090)</f>
        <v/>
      </c>
      <c r="E7095" s="64" t="str">
        <f>IF(ISBLANK('Zusatzblatt (Perigon)'!K7090),"",'Zusatzblatt (Perigon)'!K7090)</f>
        <v/>
      </c>
      <c r="F7095" s="65"/>
      <c r="G7095" s="64"/>
      <c r="H7095" s="69" t="str">
        <f>IF(ISBLANK('Zusatzblatt (Perigon)'!L7090),"",'Zusatzblatt (Perigon)'!L7090)</f>
        <v/>
      </c>
      <c r="I7095" s="69" t="str">
        <f>IF(ISBLANK('Zusatzblatt (Perigon)'!M7090),"",'Zusatzblatt (Perigon)'!M7090)</f>
        <v/>
      </c>
      <c r="J7095" s="98" t="str">
        <f>IF(ISBLANK('Zusatzblatt (Perigon)'!N7090),"",'Zusatzblatt (Perigon)'!N7090)</f>
        <v/>
      </c>
      <c r="K7095" s="99" t="str">
        <f>IF(ISBLANK('Zusatzblatt (Perigon)'!J7090),"",'Zusatzblatt (Perigon)'!T7090)</f>
        <v/>
      </c>
      <c r="L7095" s="95" t="str">
        <f>IF(ISBLANK('Zusatzblatt (Perigon)'!O7090),"",'Zusatzblatt (Perigon)'!O7090)</f>
        <v/>
      </c>
      <c r="M7095" s="95" t="str">
        <f>IF(ISBLANK('Zusatzblatt (Perigon)'!R7090),"",'Zusatzblatt (Perigon)'!R7090)</f>
        <v/>
      </c>
      <c r="N7095" s="95" t="str">
        <f>IF(ISBLANK('Zusatzblatt (Perigon)'!P7090),"",'Zusatzblatt (Perigon)'!P7090)</f>
        <v/>
      </c>
      <c r="O7095" s="38" t="str">
        <f>IF($L7095="","",VLOOKUP($R7095,Tarife!$A$2:$R$599,13,FALSE))</f>
        <v/>
      </c>
      <c r="P7095" s="38" t="str">
        <f t="shared" si="110"/>
        <v/>
      </c>
      <c r="R7095" s="100" t="str">
        <f>Zusammenzug!$C$25&amp;"-"&amp;Zusammenzug!$A$7&amp;"-"&amp;Leistungen!L7095</f>
        <v>2026-Nicht beauftragte Spitex-Organisation-</v>
      </c>
    </row>
    <row r="7096" spans="1:18" x14ac:dyDescent="0.2">
      <c r="A7096" s="95" t="str">
        <f>IF(ISBLANK('Zusatzblatt (Perigon)'!E7091),"",'Zusatzblatt (Perigon)'!E7091)</f>
        <v/>
      </c>
      <c r="B7096" s="95" t="str">
        <f>IF(ISBLANK('Zusatzblatt (Perigon)'!G7091),"",'Zusatzblatt (Perigon)'!G7091)</f>
        <v/>
      </c>
      <c r="C7096" s="96" t="str">
        <f>IF(ISBLANK('Zusatzblatt (Perigon)'!I7091),"",'Zusatzblatt (Perigon)'!I7091)</f>
        <v/>
      </c>
      <c r="D7096" s="97" t="str">
        <f>IF(ISBLANK('Zusatzblatt (Perigon)'!J7091),"",'Zusatzblatt (Perigon)'!J7091)</f>
        <v/>
      </c>
      <c r="E7096" s="64" t="str">
        <f>IF(ISBLANK('Zusatzblatt (Perigon)'!K7091),"",'Zusatzblatt (Perigon)'!K7091)</f>
        <v/>
      </c>
      <c r="F7096" s="65"/>
      <c r="G7096" s="64"/>
      <c r="H7096" s="69" t="str">
        <f>IF(ISBLANK('Zusatzblatt (Perigon)'!L7091),"",'Zusatzblatt (Perigon)'!L7091)</f>
        <v/>
      </c>
      <c r="I7096" s="69" t="str">
        <f>IF(ISBLANK('Zusatzblatt (Perigon)'!M7091),"",'Zusatzblatt (Perigon)'!M7091)</f>
        <v/>
      </c>
      <c r="J7096" s="98" t="str">
        <f>IF(ISBLANK('Zusatzblatt (Perigon)'!N7091),"",'Zusatzblatt (Perigon)'!N7091)</f>
        <v/>
      </c>
      <c r="K7096" s="99" t="str">
        <f>IF(ISBLANK('Zusatzblatt (Perigon)'!J7091),"",'Zusatzblatt (Perigon)'!T7091)</f>
        <v/>
      </c>
      <c r="L7096" s="95" t="str">
        <f>IF(ISBLANK('Zusatzblatt (Perigon)'!O7091),"",'Zusatzblatt (Perigon)'!O7091)</f>
        <v/>
      </c>
      <c r="M7096" s="95" t="str">
        <f>IF(ISBLANK('Zusatzblatt (Perigon)'!R7091),"",'Zusatzblatt (Perigon)'!R7091)</f>
        <v/>
      </c>
      <c r="N7096" s="95" t="str">
        <f>IF(ISBLANK('Zusatzblatt (Perigon)'!P7091),"",'Zusatzblatt (Perigon)'!P7091)</f>
        <v/>
      </c>
      <c r="O7096" s="38" t="str">
        <f>IF($L7096="","",VLOOKUP($R7096,Tarife!$A$2:$R$599,13,FALSE))</f>
        <v/>
      </c>
      <c r="P7096" s="38" t="str">
        <f t="shared" si="110"/>
        <v/>
      </c>
      <c r="R7096" s="100" t="str">
        <f>Zusammenzug!$C$25&amp;"-"&amp;Zusammenzug!$A$7&amp;"-"&amp;Leistungen!L7096</f>
        <v>2026-Nicht beauftragte Spitex-Organisation-</v>
      </c>
    </row>
    <row r="7097" spans="1:18" x14ac:dyDescent="0.2">
      <c r="A7097" s="95" t="str">
        <f>IF(ISBLANK('Zusatzblatt (Perigon)'!E7092),"",'Zusatzblatt (Perigon)'!E7092)</f>
        <v/>
      </c>
      <c r="B7097" s="95" t="str">
        <f>IF(ISBLANK('Zusatzblatt (Perigon)'!G7092),"",'Zusatzblatt (Perigon)'!G7092)</f>
        <v/>
      </c>
      <c r="C7097" s="96" t="str">
        <f>IF(ISBLANK('Zusatzblatt (Perigon)'!I7092),"",'Zusatzblatt (Perigon)'!I7092)</f>
        <v/>
      </c>
      <c r="D7097" s="97" t="str">
        <f>IF(ISBLANK('Zusatzblatt (Perigon)'!J7092),"",'Zusatzblatt (Perigon)'!J7092)</f>
        <v/>
      </c>
      <c r="E7097" s="64" t="str">
        <f>IF(ISBLANK('Zusatzblatt (Perigon)'!K7092),"",'Zusatzblatt (Perigon)'!K7092)</f>
        <v/>
      </c>
      <c r="F7097" s="65"/>
      <c r="G7097" s="64"/>
      <c r="H7097" s="69" t="str">
        <f>IF(ISBLANK('Zusatzblatt (Perigon)'!L7092),"",'Zusatzblatt (Perigon)'!L7092)</f>
        <v/>
      </c>
      <c r="I7097" s="69" t="str">
        <f>IF(ISBLANK('Zusatzblatt (Perigon)'!M7092),"",'Zusatzblatt (Perigon)'!M7092)</f>
        <v/>
      </c>
      <c r="J7097" s="98" t="str">
        <f>IF(ISBLANK('Zusatzblatt (Perigon)'!N7092),"",'Zusatzblatt (Perigon)'!N7092)</f>
        <v/>
      </c>
      <c r="K7097" s="99" t="str">
        <f>IF(ISBLANK('Zusatzblatt (Perigon)'!J7092),"",'Zusatzblatt (Perigon)'!T7092)</f>
        <v/>
      </c>
      <c r="L7097" s="95" t="str">
        <f>IF(ISBLANK('Zusatzblatt (Perigon)'!O7092),"",'Zusatzblatt (Perigon)'!O7092)</f>
        <v/>
      </c>
      <c r="M7097" s="95" t="str">
        <f>IF(ISBLANK('Zusatzblatt (Perigon)'!R7092),"",'Zusatzblatt (Perigon)'!R7092)</f>
        <v/>
      </c>
      <c r="N7097" s="95" t="str">
        <f>IF(ISBLANK('Zusatzblatt (Perigon)'!P7092),"",'Zusatzblatt (Perigon)'!P7092)</f>
        <v/>
      </c>
      <c r="O7097" s="38" t="str">
        <f>IF($L7097="","",VLOOKUP($R7097,Tarife!$A$2:$R$599,13,FALSE))</f>
        <v/>
      </c>
      <c r="P7097" s="38" t="str">
        <f t="shared" si="110"/>
        <v/>
      </c>
      <c r="R7097" s="100" t="str">
        <f>Zusammenzug!$C$25&amp;"-"&amp;Zusammenzug!$A$7&amp;"-"&amp;Leistungen!L7097</f>
        <v>2026-Nicht beauftragte Spitex-Organisation-</v>
      </c>
    </row>
    <row r="7098" spans="1:18" x14ac:dyDescent="0.2">
      <c r="A7098" s="95" t="str">
        <f>IF(ISBLANK('Zusatzblatt (Perigon)'!E7093),"",'Zusatzblatt (Perigon)'!E7093)</f>
        <v/>
      </c>
      <c r="B7098" s="95" t="str">
        <f>IF(ISBLANK('Zusatzblatt (Perigon)'!G7093),"",'Zusatzblatt (Perigon)'!G7093)</f>
        <v/>
      </c>
      <c r="C7098" s="96" t="str">
        <f>IF(ISBLANK('Zusatzblatt (Perigon)'!I7093),"",'Zusatzblatt (Perigon)'!I7093)</f>
        <v/>
      </c>
      <c r="D7098" s="97" t="str">
        <f>IF(ISBLANK('Zusatzblatt (Perigon)'!J7093),"",'Zusatzblatt (Perigon)'!J7093)</f>
        <v/>
      </c>
      <c r="E7098" s="64" t="str">
        <f>IF(ISBLANK('Zusatzblatt (Perigon)'!K7093),"",'Zusatzblatt (Perigon)'!K7093)</f>
        <v/>
      </c>
      <c r="F7098" s="65"/>
      <c r="G7098" s="64"/>
      <c r="H7098" s="69" t="str">
        <f>IF(ISBLANK('Zusatzblatt (Perigon)'!L7093),"",'Zusatzblatt (Perigon)'!L7093)</f>
        <v/>
      </c>
      <c r="I7098" s="69" t="str">
        <f>IF(ISBLANK('Zusatzblatt (Perigon)'!M7093),"",'Zusatzblatt (Perigon)'!M7093)</f>
        <v/>
      </c>
      <c r="J7098" s="98" t="str">
        <f>IF(ISBLANK('Zusatzblatt (Perigon)'!N7093),"",'Zusatzblatt (Perigon)'!N7093)</f>
        <v/>
      </c>
      <c r="K7098" s="99" t="str">
        <f>IF(ISBLANK('Zusatzblatt (Perigon)'!J7093),"",'Zusatzblatt (Perigon)'!T7093)</f>
        <v/>
      </c>
      <c r="L7098" s="95" t="str">
        <f>IF(ISBLANK('Zusatzblatt (Perigon)'!O7093),"",'Zusatzblatt (Perigon)'!O7093)</f>
        <v/>
      </c>
      <c r="M7098" s="95" t="str">
        <f>IF(ISBLANK('Zusatzblatt (Perigon)'!R7093),"",'Zusatzblatt (Perigon)'!R7093)</f>
        <v/>
      </c>
      <c r="N7098" s="95" t="str">
        <f>IF(ISBLANK('Zusatzblatt (Perigon)'!P7093),"",'Zusatzblatt (Perigon)'!P7093)</f>
        <v/>
      </c>
      <c r="O7098" s="38" t="str">
        <f>IF($L7098="","",VLOOKUP($R7098,Tarife!$A$2:$R$599,13,FALSE))</f>
        <v/>
      </c>
      <c r="P7098" s="38" t="str">
        <f t="shared" si="110"/>
        <v/>
      </c>
      <c r="R7098" s="100" t="str">
        <f>Zusammenzug!$C$25&amp;"-"&amp;Zusammenzug!$A$7&amp;"-"&amp;Leistungen!L7098</f>
        <v>2026-Nicht beauftragte Spitex-Organisation-</v>
      </c>
    </row>
    <row r="7099" spans="1:18" x14ac:dyDescent="0.2">
      <c r="A7099" s="95" t="str">
        <f>IF(ISBLANK('Zusatzblatt (Perigon)'!E7094),"",'Zusatzblatt (Perigon)'!E7094)</f>
        <v/>
      </c>
      <c r="B7099" s="95" t="str">
        <f>IF(ISBLANK('Zusatzblatt (Perigon)'!G7094),"",'Zusatzblatt (Perigon)'!G7094)</f>
        <v/>
      </c>
      <c r="C7099" s="96" t="str">
        <f>IF(ISBLANK('Zusatzblatt (Perigon)'!I7094),"",'Zusatzblatt (Perigon)'!I7094)</f>
        <v/>
      </c>
      <c r="D7099" s="97" t="str">
        <f>IF(ISBLANK('Zusatzblatt (Perigon)'!J7094),"",'Zusatzblatt (Perigon)'!J7094)</f>
        <v/>
      </c>
      <c r="E7099" s="64" t="str">
        <f>IF(ISBLANK('Zusatzblatt (Perigon)'!K7094),"",'Zusatzblatt (Perigon)'!K7094)</f>
        <v/>
      </c>
      <c r="F7099" s="65"/>
      <c r="G7099" s="64"/>
      <c r="H7099" s="69" t="str">
        <f>IF(ISBLANK('Zusatzblatt (Perigon)'!L7094),"",'Zusatzblatt (Perigon)'!L7094)</f>
        <v/>
      </c>
      <c r="I7099" s="69" t="str">
        <f>IF(ISBLANK('Zusatzblatt (Perigon)'!M7094),"",'Zusatzblatt (Perigon)'!M7094)</f>
        <v/>
      </c>
      <c r="J7099" s="98" t="str">
        <f>IF(ISBLANK('Zusatzblatt (Perigon)'!N7094),"",'Zusatzblatt (Perigon)'!N7094)</f>
        <v/>
      </c>
      <c r="K7099" s="99" t="str">
        <f>IF(ISBLANK('Zusatzblatt (Perigon)'!J7094),"",'Zusatzblatt (Perigon)'!T7094)</f>
        <v/>
      </c>
      <c r="L7099" s="95" t="str">
        <f>IF(ISBLANK('Zusatzblatt (Perigon)'!O7094),"",'Zusatzblatt (Perigon)'!O7094)</f>
        <v/>
      </c>
      <c r="M7099" s="95" t="str">
        <f>IF(ISBLANK('Zusatzblatt (Perigon)'!R7094),"",'Zusatzblatt (Perigon)'!R7094)</f>
        <v/>
      </c>
      <c r="N7099" s="95" t="str">
        <f>IF(ISBLANK('Zusatzblatt (Perigon)'!P7094),"",'Zusatzblatt (Perigon)'!P7094)</f>
        <v/>
      </c>
      <c r="O7099" s="38" t="str">
        <f>IF($L7099="","",VLOOKUP($R7099,Tarife!$A$2:$R$599,13,FALSE))</f>
        <v/>
      </c>
      <c r="P7099" s="38" t="str">
        <f t="shared" si="110"/>
        <v/>
      </c>
      <c r="R7099" s="100" t="str">
        <f>Zusammenzug!$C$25&amp;"-"&amp;Zusammenzug!$A$7&amp;"-"&amp;Leistungen!L7099</f>
        <v>2026-Nicht beauftragte Spitex-Organisation-</v>
      </c>
    </row>
    <row r="7100" spans="1:18" x14ac:dyDescent="0.2">
      <c r="A7100" s="95" t="str">
        <f>IF(ISBLANK('Zusatzblatt (Perigon)'!E7095),"",'Zusatzblatt (Perigon)'!E7095)</f>
        <v/>
      </c>
      <c r="B7100" s="95" t="str">
        <f>IF(ISBLANK('Zusatzblatt (Perigon)'!G7095),"",'Zusatzblatt (Perigon)'!G7095)</f>
        <v/>
      </c>
      <c r="C7100" s="96" t="str">
        <f>IF(ISBLANK('Zusatzblatt (Perigon)'!I7095),"",'Zusatzblatt (Perigon)'!I7095)</f>
        <v/>
      </c>
      <c r="D7100" s="97" t="str">
        <f>IF(ISBLANK('Zusatzblatt (Perigon)'!J7095),"",'Zusatzblatt (Perigon)'!J7095)</f>
        <v/>
      </c>
      <c r="E7100" s="64" t="str">
        <f>IF(ISBLANK('Zusatzblatt (Perigon)'!K7095),"",'Zusatzblatt (Perigon)'!K7095)</f>
        <v/>
      </c>
      <c r="F7100" s="65"/>
      <c r="G7100" s="64"/>
      <c r="H7100" s="69" t="str">
        <f>IF(ISBLANK('Zusatzblatt (Perigon)'!L7095),"",'Zusatzblatt (Perigon)'!L7095)</f>
        <v/>
      </c>
      <c r="I7100" s="69" t="str">
        <f>IF(ISBLANK('Zusatzblatt (Perigon)'!M7095),"",'Zusatzblatt (Perigon)'!M7095)</f>
        <v/>
      </c>
      <c r="J7100" s="98" t="str">
        <f>IF(ISBLANK('Zusatzblatt (Perigon)'!N7095),"",'Zusatzblatt (Perigon)'!N7095)</f>
        <v/>
      </c>
      <c r="K7100" s="99" t="str">
        <f>IF(ISBLANK('Zusatzblatt (Perigon)'!J7095),"",'Zusatzblatt (Perigon)'!T7095)</f>
        <v/>
      </c>
      <c r="L7100" s="95" t="str">
        <f>IF(ISBLANK('Zusatzblatt (Perigon)'!O7095),"",'Zusatzblatt (Perigon)'!O7095)</f>
        <v/>
      </c>
      <c r="M7100" s="95" t="str">
        <f>IF(ISBLANK('Zusatzblatt (Perigon)'!R7095),"",'Zusatzblatt (Perigon)'!R7095)</f>
        <v/>
      </c>
      <c r="N7100" s="95" t="str">
        <f>IF(ISBLANK('Zusatzblatt (Perigon)'!P7095),"",'Zusatzblatt (Perigon)'!P7095)</f>
        <v/>
      </c>
      <c r="O7100" s="38" t="str">
        <f>IF($L7100="","",VLOOKUP($R7100,Tarife!$A$2:$R$599,13,FALSE))</f>
        <v/>
      </c>
      <c r="P7100" s="38" t="str">
        <f t="shared" si="110"/>
        <v/>
      </c>
      <c r="R7100" s="100" t="str">
        <f>Zusammenzug!$C$25&amp;"-"&amp;Zusammenzug!$A$7&amp;"-"&amp;Leistungen!L7100</f>
        <v>2026-Nicht beauftragte Spitex-Organisation-</v>
      </c>
    </row>
    <row r="7101" spans="1:18" x14ac:dyDescent="0.2">
      <c r="A7101" s="95" t="str">
        <f>IF(ISBLANK('Zusatzblatt (Perigon)'!E7096),"",'Zusatzblatt (Perigon)'!E7096)</f>
        <v/>
      </c>
      <c r="B7101" s="95" t="str">
        <f>IF(ISBLANK('Zusatzblatt (Perigon)'!G7096),"",'Zusatzblatt (Perigon)'!G7096)</f>
        <v/>
      </c>
      <c r="C7101" s="96" t="str">
        <f>IF(ISBLANK('Zusatzblatt (Perigon)'!I7096),"",'Zusatzblatt (Perigon)'!I7096)</f>
        <v/>
      </c>
      <c r="D7101" s="97" t="str">
        <f>IF(ISBLANK('Zusatzblatt (Perigon)'!J7096),"",'Zusatzblatt (Perigon)'!J7096)</f>
        <v/>
      </c>
      <c r="E7101" s="64" t="str">
        <f>IF(ISBLANK('Zusatzblatt (Perigon)'!K7096),"",'Zusatzblatt (Perigon)'!K7096)</f>
        <v/>
      </c>
      <c r="F7101" s="65"/>
      <c r="G7101" s="64"/>
      <c r="H7101" s="69" t="str">
        <f>IF(ISBLANK('Zusatzblatt (Perigon)'!L7096),"",'Zusatzblatt (Perigon)'!L7096)</f>
        <v/>
      </c>
      <c r="I7101" s="69" t="str">
        <f>IF(ISBLANK('Zusatzblatt (Perigon)'!M7096),"",'Zusatzblatt (Perigon)'!M7096)</f>
        <v/>
      </c>
      <c r="J7101" s="98" t="str">
        <f>IF(ISBLANK('Zusatzblatt (Perigon)'!N7096),"",'Zusatzblatt (Perigon)'!N7096)</f>
        <v/>
      </c>
      <c r="K7101" s="99" t="str">
        <f>IF(ISBLANK('Zusatzblatt (Perigon)'!J7096),"",'Zusatzblatt (Perigon)'!T7096)</f>
        <v/>
      </c>
      <c r="L7101" s="95" t="str">
        <f>IF(ISBLANK('Zusatzblatt (Perigon)'!O7096),"",'Zusatzblatt (Perigon)'!O7096)</f>
        <v/>
      </c>
      <c r="M7101" s="95" t="str">
        <f>IF(ISBLANK('Zusatzblatt (Perigon)'!R7096),"",'Zusatzblatt (Perigon)'!R7096)</f>
        <v/>
      </c>
      <c r="N7101" s="95" t="str">
        <f>IF(ISBLANK('Zusatzblatt (Perigon)'!P7096),"",'Zusatzblatt (Perigon)'!P7096)</f>
        <v/>
      </c>
      <c r="O7101" s="38" t="str">
        <f>IF($L7101="","",VLOOKUP($R7101,Tarife!$A$2:$R$599,13,FALSE))</f>
        <v/>
      </c>
      <c r="P7101" s="38" t="str">
        <f t="shared" si="110"/>
        <v/>
      </c>
      <c r="R7101" s="100" t="str">
        <f>Zusammenzug!$C$25&amp;"-"&amp;Zusammenzug!$A$7&amp;"-"&amp;Leistungen!L7101</f>
        <v>2026-Nicht beauftragte Spitex-Organisation-</v>
      </c>
    </row>
    <row r="7102" spans="1:18" x14ac:dyDescent="0.2">
      <c r="A7102" s="95" t="str">
        <f>IF(ISBLANK('Zusatzblatt (Perigon)'!E7097),"",'Zusatzblatt (Perigon)'!E7097)</f>
        <v/>
      </c>
      <c r="B7102" s="95" t="str">
        <f>IF(ISBLANK('Zusatzblatt (Perigon)'!G7097),"",'Zusatzblatt (Perigon)'!G7097)</f>
        <v/>
      </c>
      <c r="C7102" s="96" t="str">
        <f>IF(ISBLANK('Zusatzblatt (Perigon)'!I7097),"",'Zusatzblatt (Perigon)'!I7097)</f>
        <v/>
      </c>
      <c r="D7102" s="97" t="str">
        <f>IF(ISBLANK('Zusatzblatt (Perigon)'!J7097),"",'Zusatzblatt (Perigon)'!J7097)</f>
        <v/>
      </c>
      <c r="E7102" s="64" t="str">
        <f>IF(ISBLANK('Zusatzblatt (Perigon)'!K7097),"",'Zusatzblatt (Perigon)'!K7097)</f>
        <v/>
      </c>
      <c r="F7102" s="65"/>
      <c r="G7102" s="64"/>
      <c r="H7102" s="69" t="str">
        <f>IF(ISBLANK('Zusatzblatt (Perigon)'!L7097),"",'Zusatzblatt (Perigon)'!L7097)</f>
        <v/>
      </c>
      <c r="I7102" s="69" t="str">
        <f>IF(ISBLANK('Zusatzblatt (Perigon)'!M7097),"",'Zusatzblatt (Perigon)'!M7097)</f>
        <v/>
      </c>
      <c r="J7102" s="98" t="str">
        <f>IF(ISBLANK('Zusatzblatt (Perigon)'!N7097),"",'Zusatzblatt (Perigon)'!N7097)</f>
        <v/>
      </c>
      <c r="K7102" s="99" t="str">
        <f>IF(ISBLANK('Zusatzblatt (Perigon)'!J7097),"",'Zusatzblatt (Perigon)'!T7097)</f>
        <v/>
      </c>
      <c r="L7102" s="95" t="str">
        <f>IF(ISBLANK('Zusatzblatt (Perigon)'!O7097),"",'Zusatzblatt (Perigon)'!O7097)</f>
        <v/>
      </c>
      <c r="M7102" s="95" t="str">
        <f>IF(ISBLANK('Zusatzblatt (Perigon)'!R7097),"",'Zusatzblatt (Perigon)'!R7097)</f>
        <v/>
      </c>
      <c r="N7102" s="95" t="str">
        <f>IF(ISBLANK('Zusatzblatt (Perigon)'!P7097),"",'Zusatzblatt (Perigon)'!P7097)</f>
        <v/>
      </c>
      <c r="O7102" s="38" t="str">
        <f>IF($L7102="","",VLOOKUP($R7102,Tarife!$A$2:$R$599,13,FALSE))</f>
        <v/>
      </c>
      <c r="P7102" s="38" t="str">
        <f t="shared" si="110"/>
        <v/>
      </c>
      <c r="R7102" s="100" t="str">
        <f>Zusammenzug!$C$25&amp;"-"&amp;Zusammenzug!$A$7&amp;"-"&amp;Leistungen!L7102</f>
        <v>2026-Nicht beauftragte Spitex-Organisation-</v>
      </c>
    </row>
    <row r="7103" spans="1:18" x14ac:dyDescent="0.2">
      <c r="A7103" s="95" t="str">
        <f>IF(ISBLANK('Zusatzblatt (Perigon)'!E7098),"",'Zusatzblatt (Perigon)'!E7098)</f>
        <v/>
      </c>
      <c r="B7103" s="95" t="str">
        <f>IF(ISBLANK('Zusatzblatt (Perigon)'!G7098),"",'Zusatzblatt (Perigon)'!G7098)</f>
        <v/>
      </c>
      <c r="C7103" s="96" t="str">
        <f>IF(ISBLANK('Zusatzblatt (Perigon)'!I7098),"",'Zusatzblatt (Perigon)'!I7098)</f>
        <v/>
      </c>
      <c r="D7103" s="97" t="str">
        <f>IF(ISBLANK('Zusatzblatt (Perigon)'!J7098),"",'Zusatzblatt (Perigon)'!J7098)</f>
        <v/>
      </c>
      <c r="E7103" s="64" t="str">
        <f>IF(ISBLANK('Zusatzblatt (Perigon)'!K7098),"",'Zusatzblatt (Perigon)'!K7098)</f>
        <v/>
      </c>
      <c r="F7103" s="65"/>
      <c r="G7103" s="64"/>
      <c r="H7103" s="69" t="str">
        <f>IF(ISBLANK('Zusatzblatt (Perigon)'!L7098),"",'Zusatzblatt (Perigon)'!L7098)</f>
        <v/>
      </c>
      <c r="I7103" s="69" t="str">
        <f>IF(ISBLANK('Zusatzblatt (Perigon)'!M7098),"",'Zusatzblatt (Perigon)'!M7098)</f>
        <v/>
      </c>
      <c r="J7103" s="98" t="str">
        <f>IF(ISBLANK('Zusatzblatt (Perigon)'!N7098),"",'Zusatzblatt (Perigon)'!N7098)</f>
        <v/>
      </c>
      <c r="K7103" s="99" t="str">
        <f>IF(ISBLANK('Zusatzblatt (Perigon)'!J7098),"",'Zusatzblatt (Perigon)'!T7098)</f>
        <v/>
      </c>
      <c r="L7103" s="95" t="str">
        <f>IF(ISBLANK('Zusatzblatt (Perigon)'!O7098),"",'Zusatzblatt (Perigon)'!O7098)</f>
        <v/>
      </c>
      <c r="M7103" s="95" t="str">
        <f>IF(ISBLANK('Zusatzblatt (Perigon)'!R7098),"",'Zusatzblatt (Perigon)'!R7098)</f>
        <v/>
      </c>
      <c r="N7103" s="95" t="str">
        <f>IF(ISBLANK('Zusatzblatt (Perigon)'!P7098),"",'Zusatzblatt (Perigon)'!P7098)</f>
        <v/>
      </c>
      <c r="O7103" s="38" t="str">
        <f>IF($L7103="","",VLOOKUP($R7103,Tarife!$A$2:$R$599,13,FALSE))</f>
        <v/>
      </c>
      <c r="P7103" s="38" t="str">
        <f t="shared" si="110"/>
        <v/>
      </c>
      <c r="R7103" s="100" t="str">
        <f>Zusammenzug!$C$25&amp;"-"&amp;Zusammenzug!$A$7&amp;"-"&amp;Leistungen!L7103</f>
        <v>2026-Nicht beauftragte Spitex-Organisation-</v>
      </c>
    </row>
    <row r="7104" spans="1:18" x14ac:dyDescent="0.2">
      <c r="A7104" s="95" t="str">
        <f>IF(ISBLANK('Zusatzblatt (Perigon)'!E7099),"",'Zusatzblatt (Perigon)'!E7099)</f>
        <v/>
      </c>
      <c r="B7104" s="95" t="str">
        <f>IF(ISBLANK('Zusatzblatt (Perigon)'!G7099),"",'Zusatzblatt (Perigon)'!G7099)</f>
        <v/>
      </c>
      <c r="C7104" s="96" t="str">
        <f>IF(ISBLANK('Zusatzblatt (Perigon)'!I7099),"",'Zusatzblatt (Perigon)'!I7099)</f>
        <v/>
      </c>
      <c r="D7104" s="97" t="str">
        <f>IF(ISBLANK('Zusatzblatt (Perigon)'!J7099),"",'Zusatzblatt (Perigon)'!J7099)</f>
        <v/>
      </c>
      <c r="E7104" s="64" t="str">
        <f>IF(ISBLANK('Zusatzblatt (Perigon)'!K7099),"",'Zusatzblatt (Perigon)'!K7099)</f>
        <v/>
      </c>
      <c r="F7104" s="65"/>
      <c r="G7104" s="64"/>
      <c r="H7104" s="69" t="str">
        <f>IF(ISBLANK('Zusatzblatt (Perigon)'!L7099),"",'Zusatzblatt (Perigon)'!L7099)</f>
        <v/>
      </c>
      <c r="I7104" s="69" t="str">
        <f>IF(ISBLANK('Zusatzblatt (Perigon)'!M7099),"",'Zusatzblatt (Perigon)'!M7099)</f>
        <v/>
      </c>
      <c r="J7104" s="98" t="str">
        <f>IF(ISBLANK('Zusatzblatt (Perigon)'!N7099),"",'Zusatzblatt (Perigon)'!N7099)</f>
        <v/>
      </c>
      <c r="K7104" s="99" t="str">
        <f>IF(ISBLANK('Zusatzblatt (Perigon)'!J7099),"",'Zusatzblatt (Perigon)'!T7099)</f>
        <v/>
      </c>
      <c r="L7104" s="95" t="str">
        <f>IF(ISBLANK('Zusatzblatt (Perigon)'!O7099),"",'Zusatzblatt (Perigon)'!O7099)</f>
        <v/>
      </c>
      <c r="M7104" s="95" t="str">
        <f>IF(ISBLANK('Zusatzblatt (Perigon)'!R7099),"",'Zusatzblatt (Perigon)'!R7099)</f>
        <v/>
      </c>
      <c r="N7104" s="95" t="str">
        <f>IF(ISBLANK('Zusatzblatt (Perigon)'!P7099),"",'Zusatzblatt (Perigon)'!P7099)</f>
        <v/>
      </c>
      <c r="O7104" s="38" t="str">
        <f>IF($L7104="","",VLOOKUP($R7104,Tarife!$A$2:$R$599,13,FALSE))</f>
        <v/>
      </c>
      <c r="P7104" s="38" t="str">
        <f t="shared" si="110"/>
        <v/>
      </c>
      <c r="R7104" s="100" t="str">
        <f>Zusammenzug!$C$25&amp;"-"&amp;Zusammenzug!$A$7&amp;"-"&amp;Leistungen!L7104</f>
        <v>2026-Nicht beauftragte Spitex-Organisation-</v>
      </c>
    </row>
    <row r="7105" spans="1:18" x14ac:dyDescent="0.2">
      <c r="A7105" s="95" t="str">
        <f>IF(ISBLANK('Zusatzblatt (Perigon)'!E7100),"",'Zusatzblatt (Perigon)'!E7100)</f>
        <v/>
      </c>
      <c r="B7105" s="95" t="str">
        <f>IF(ISBLANK('Zusatzblatt (Perigon)'!G7100),"",'Zusatzblatt (Perigon)'!G7100)</f>
        <v/>
      </c>
      <c r="C7105" s="96" t="str">
        <f>IF(ISBLANK('Zusatzblatt (Perigon)'!I7100),"",'Zusatzblatt (Perigon)'!I7100)</f>
        <v/>
      </c>
      <c r="D7105" s="97" t="str">
        <f>IF(ISBLANK('Zusatzblatt (Perigon)'!J7100),"",'Zusatzblatt (Perigon)'!J7100)</f>
        <v/>
      </c>
      <c r="E7105" s="64" t="str">
        <f>IF(ISBLANK('Zusatzblatt (Perigon)'!K7100),"",'Zusatzblatt (Perigon)'!K7100)</f>
        <v/>
      </c>
      <c r="F7105" s="65"/>
      <c r="G7105" s="64"/>
      <c r="H7105" s="69" t="str">
        <f>IF(ISBLANK('Zusatzblatt (Perigon)'!L7100),"",'Zusatzblatt (Perigon)'!L7100)</f>
        <v/>
      </c>
      <c r="I7105" s="69" t="str">
        <f>IF(ISBLANK('Zusatzblatt (Perigon)'!M7100),"",'Zusatzblatt (Perigon)'!M7100)</f>
        <v/>
      </c>
      <c r="J7105" s="98" t="str">
        <f>IF(ISBLANK('Zusatzblatt (Perigon)'!N7100),"",'Zusatzblatt (Perigon)'!N7100)</f>
        <v/>
      </c>
      <c r="K7105" s="99" t="str">
        <f>IF(ISBLANK('Zusatzblatt (Perigon)'!J7100),"",'Zusatzblatt (Perigon)'!T7100)</f>
        <v/>
      </c>
      <c r="L7105" s="95" t="str">
        <f>IF(ISBLANK('Zusatzblatt (Perigon)'!O7100),"",'Zusatzblatt (Perigon)'!O7100)</f>
        <v/>
      </c>
      <c r="M7105" s="95" t="str">
        <f>IF(ISBLANK('Zusatzblatt (Perigon)'!R7100),"",'Zusatzblatt (Perigon)'!R7100)</f>
        <v/>
      </c>
      <c r="N7105" s="95" t="str">
        <f>IF(ISBLANK('Zusatzblatt (Perigon)'!P7100),"",'Zusatzblatt (Perigon)'!P7100)</f>
        <v/>
      </c>
      <c r="O7105" s="38" t="str">
        <f>IF($L7105="","",VLOOKUP($R7105,Tarife!$A$2:$R$599,13,FALSE))</f>
        <v/>
      </c>
      <c r="P7105" s="38" t="str">
        <f t="shared" si="110"/>
        <v/>
      </c>
      <c r="R7105" s="100" t="str">
        <f>Zusammenzug!$C$25&amp;"-"&amp;Zusammenzug!$A$7&amp;"-"&amp;Leistungen!L7105</f>
        <v>2026-Nicht beauftragte Spitex-Organisation-</v>
      </c>
    </row>
    <row r="7106" spans="1:18" x14ac:dyDescent="0.2">
      <c r="A7106" s="95" t="str">
        <f>IF(ISBLANK('Zusatzblatt (Perigon)'!E7101),"",'Zusatzblatt (Perigon)'!E7101)</f>
        <v/>
      </c>
      <c r="B7106" s="95" t="str">
        <f>IF(ISBLANK('Zusatzblatt (Perigon)'!G7101),"",'Zusatzblatt (Perigon)'!G7101)</f>
        <v/>
      </c>
      <c r="C7106" s="96" t="str">
        <f>IF(ISBLANK('Zusatzblatt (Perigon)'!I7101),"",'Zusatzblatt (Perigon)'!I7101)</f>
        <v/>
      </c>
      <c r="D7106" s="97" t="str">
        <f>IF(ISBLANK('Zusatzblatt (Perigon)'!J7101),"",'Zusatzblatt (Perigon)'!J7101)</f>
        <v/>
      </c>
      <c r="E7106" s="64" t="str">
        <f>IF(ISBLANK('Zusatzblatt (Perigon)'!K7101),"",'Zusatzblatt (Perigon)'!K7101)</f>
        <v/>
      </c>
      <c r="F7106" s="65"/>
      <c r="G7106" s="64"/>
      <c r="H7106" s="69" t="str">
        <f>IF(ISBLANK('Zusatzblatt (Perigon)'!L7101),"",'Zusatzblatt (Perigon)'!L7101)</f>
        <v/>
      </c>
      <c r="I7106" s="69" t="str">
        <f>IF(ISBLANK('Zusatzblatt (Perigon)'!M7101),"",'Zusatzblatt (Perigon)'!M7101)</f>
        <v/>
      </c>
      <c r="J7106" s="98" t="str">
        <f>IF(ISBLANK('Zusatzblatt (Perigon)'!N7101),"",'Zusatzblatt (Perigon)'!N7101)</f>
        <v/>
      </c>
      <c r="K7106" s="99" t="str">
        <f>IF(ISBLANK('Zusatzblatt (Perigon)'!J7101),"",'Zusatzblatt (Perigon)'!T7101)</f>
        <v/>
      </c>
      <c r="L7106" s="95" t="str">
        <f>IF(ISBLANK('Zusatzblatt (Perigon)'!O7101),"",'Zusatzblatt (Perigon)'!O7101)</f>
        <v/>
      </c>
      <c r="M7106" s="95" t="str">
        <f>IF(ISBLANK('Zusatzblatt (Perigon)'!R7101),"",'Zusatzblatt (Perigon)'!R7101)</f>
        <v/>
      </c>
      <c r="N7106" s="95" t="str">
        <f>IF(ISBLANK('Zusatzblatt (Perigon)'!P7101),"",'Zusatzblatt (Perigon)'!P7101)</f>
        <v/>
      </c>
      <c r="O7106" s="38" t="str">
        <f>IF($L7106="","",VLOOKUP($R7106,Tarife!$A$2:$R$599,13,FALSE))</f>
        <v/>
      </c>
      <c r="P7106" s="38" t="str">
        <f t="shared" si="110"/>
        <v/>
      </c>
      <c r="R7106" s="100" t="str">
        <f>Zusammenzug!$C$25&amp;"-"&amp;Zusammenzug!$A$7&amp;"-"&amp;Leistungen!L7106</f>
        <v>2026-Nicht beauftragte Spitex-Organisation-</v>
      </c>
    </row>
    <row r="7107" spans="1:18" x14ac:dyDescent="0.2">
      <c r="A7107" s="95" t="str">
        <f>IF(ISBLANK('Zusatzblatt (Perigon)'!E7102),"",'Zusatzblatt (Perigon)'!E7102)</f>
        <v/>
      </c>
      <c r="B7107" s="95" t="str">
        <f>IF(ISBLANK('Zusatzblatt (Perigon)'!G7102),"",'Zusatzblatt (Perigon)'!G7102)</f>
        <v/>
      </c>
      <c r="C7107" s="96" t="str">
        <f>IF(ISBLANK('Zusatzblatt (Perigon)'!I7102),"",'Zusatzblatt (Perigon)'!I7102)</f>
        <v/>
      </c>
      <c r="D7107" s="97" t="str">
        <f>IF(ISBLANK('Zusatzblatt (Perigon)'!J7102),"",'Zusatzblatt (Perigon)'!J7102)</f>
        <v/>
      </c>
      <c r="E7107" s="64" t="str">
        <f>IF(ISBLANK('Zusatzblatt (Perigon)'!K7102),"",'Zusatzblatt (Perigon)'!K7102)</f>
        <v/>
      </c>
      <c r="F7107" s="65"/>
      <c r="G7107" s="64"/>
      <c r="H7107" s="69" t="str">
        <f>IF(ISBLANK('Zusatzblatt (Perigon)'!L7102),"",'Zusatzblatt (Perigon)'!L7102)</f>
        <v/>
      </c>
      <c r="I7107" s="69" t="str">
        <f>IF(ISBLANK('Zusatzblatt (Perigon)'!M7102),"",'Zusatzblatt (Perigon)'!M7102)</f>
        <v/>
      </c>
      <c r="J7107" s="98" t="str">
        <f>IF(ISBLANK('Zusatzblatt (Perigon)'!N7102),"",'Zusatzblatt (Perigon)'!N7102)</f>
        <v/>
      </c>
      <c r="K7107" s="99" t="str">
        <f>IF(ISBLANK('Zusatzblatt (Perigon)'!J7102),"",'Zusatzblatt (Perigon)'!T7102)</f>
        <v/>
      </c>
      <c r="L7107" s="95" t="str">
        <f>IF(ISBLANK('Zusatzblatt (Perigon)'!O7102),"",'Zusatzblatt (Perigon)'!O7102)</f>
        <v/>
      </c>
      <c r="M7107" s="95" t="str">
        <f>IF(ISBLANK('Zusatzblatt (Perigon)'!R7102),"",'Zusatzblatt (Perigon)'!R7102)</f>
        <v/>
      </c>
      <c r="N7107" s="95" t="str">
        <f>IF(ISBLANK('Zusatzblatt (Perigon)'!P7102),"",'Zusatzblatt (Perigon)'!P7102)</f>
        <v/>
      </c>
      <c r="O7107" s="38" t="str">
        <f>IF($L7107="","",VLOOKUP($R7107,Tarife!$A$2:$R$599,13,FALSE))</f>
        <v/>
      </c>
      <c r="P7107" s="38" t="str">
        <f t="shared" si="110"/>
        <v/>
      </c>
      <c r="R7107" s="100" t="str">
        <f>Zusammenzug!$C$25&amp;"-"&amp;Zusammenzug!$A$7&amp;"-"&amp;Leistungen!L7107</f>
        <v>2026-Nicht beauftragte Spitex-Organisation-</v>
      </c>
    </row>
    <row r="7108" spans="1:18" x14ac:dyDescent="0.2">
      <c r="A7108" s="95" t="str">
        <f>IF(ISBLANK('Zusatzblatt (Perigon)'!E7103),"",'Zusatzblatt (Perigon)'!E7103)</f>
        <v/>
      </c>
      <c r="B7108" s="95" t="str">
        <f>IF(ISBLANK('Zusatzblatt (Perigon)'!G7103),"",'Zusatzblatt (Perigon)'!G7103)</f>
        <v/>
      </c>
      <c r="C7108" s="96" t="str">
        <f>IF(ISBLANK('Zusatzblatt (Perigon)'!I7103),"",'Zusatzblatt (Perigon)'!I7103)</f>
        <v/>
      </c>
      <c r="D7108" s="97" t="str">
        <f>IF(ISBLANK('Zusatzblatt (Perigon)'!J7103),"",'Zusatzblatt (Perigon)'!J7103)</f>
        <v/>
      </c>
      <c r="E7108" s="64" t="str">
        <f>IF(ISBLANK('Zusatzblatt (Perigon)'!K7103),"",'Zusatzblatt (Perigon)'!K7103)</f>
        <v/>
      </c>
      <c r="F7108" s="65"/>
      <c r="G7108" s="64"/>
      <c r="H7108" s="69" t="str">
        <f>IF(ISBLANK('Zusatzblatt (Perigon)'!L7103),"",'Zusatzblatt (Perigon)'!L7103)</f>
        <v/>
      </c>
      <c r="I7108" s="69" t="str">
        <f>IF(ISBLANK('Zusatzblatt (Perigon)'!M7103),"",'Zusatzblatt (Perigon)'!M7103)</f>
        <v/>
      </c>
      <c r="J7108" s="98" t="str">
        <f>IF(ISBLANK('Zusatzblatt (Perigon)'!N7103),"",'Zusatzblatt (Perigon)'!N7103)</f>
        <v/>
      </c>
      <c r="K7108" s="99" t="str">
        <f>IF(ISBLANK('Zusatzblatt (Perigon)'!J7103),"",'Zusatzblatt (Perigon)'!T7103)</f>
        <v/>
      </c>
      <c r="L7108" s="95" t="str">
        <f>IF(ISBLANK('Zusatzblatt (Perigon)'!O7103),"",'Zusatzblatt (Perigon)'!O7103)</f>
        <v/>
      </c>
      <c r="M7108" s="95" t="str">
        <f>IF(ISBLANK('Zusatzblatt (Perigon)'!R7103),"",'Zusatzblatt (Perigon)'!R7103)</f>
        <v/>
      </c>
      <c r="N7108" s="95" t="str">
        <f>IF(ISBLANK('Zusatzblatt (Perigon)'!P7103),"",'Zusatzblatt (Perigon)'!P7103)</f>
        <v/>
      </c>
      <c r="O7108" s="38" t="str">
        <f>IF($L7108="","",VLOOKUP($R7108,Tarife!$A$2:$R$599,13,FALSE))</f>
        <v/>
      </c>
      <c r="P7108" s="38" t="str">
        <f t="shared" si="110"/>
        <v/>
      </c>
      <c r="R7108" s="100" t="str">
        <f>Zusammenzug!$C$25&amp;"-"&amp;Zusammenzug!$A$7&amp;"-"&amp;Leistungen!L7108</f>
        <v>2026-Nicht beauftragte Spitex-Organisation-</v>
      </c>
    </row>
    <row r="7109" spans="1:18" x14ac:dyDescent="0.2">
      <c r="A7109" s="95" t="str">
        <f>IF(ISBLANK('Zusatzblatt (Perigon)'!E7104),"",'Zusatzblatt (Perigon)'!E7104)</f>
        <v/>
      </c>
      <c r="B7109" s="95" t="str">
        <f>IF(ISBLANK('Zusatzblatt (Perigon)'!G7104),"",'Zusatzblatt (Perigon)'!G7104)</f>
        <v/>
      </c>
      <c r="C7109" s="96" t="str">
        <f>IF(ISBLANK('Zusatzblatt (Perigon)'!I7104),"",'Zusatzblatt (Perigon)'!I7104)</f>
        <v/>
      </c>
      <c r="D7109" s="97" t="str">
        <f>IF(ISBLANK('Zusatzblatt (Perigon)'!J7104),"",'Zusatzblatt (Perigon)'!J7104)</f>
        <v/>
      </c>
      <c r="E7109" s="64" t="str">
        <f>IF(ISBLANK('Zusatzblatt (Perigon)'!K7104),"",'Zusatzblatt (Perigon)'!K7104)</f>
        <v/>
      </c>
      <c r="F7109" s="65"/>
      <c r="G7109" s="64"/>
      <c r="H7109" s="69" t="str">
        <f>IF(ISBLANK('Zusatzblatt (Perigon)'!L7104),"",'Zusatzblatt (Perigon)'!L7104)</f>
        <v/>
      </c>
      <c r="I7109" s="69" t="str">
        <f>IF(ISBLANK('Zusatzblatt (Perigon)'!M7104),"",'Zusatzblatt (Perigon)'!M7104)</f>
        <v/>
      </c>
      <c r="J7109" s="98" t="str">
        <f>IF(ISBLANK('Zusatzblatt (Perigon)'!N7104),"",'Zusatzblatt (Perigon)'!N7104)</f>
        <v/>
      </c>
      <c r="K7109" s="99" t="str">
        <f>IF(ISBLANK('Zusatzblatt (Perigon)'!J7104),"",'Zusatzblatt (Perigon)'!T7104)</f>
        <v/>
      </c>
      <c r="L7109" s="95" t="str">
        <f>IF(ISBLANK('Zusatzblatt (Perigon)'!O7104),"",'Zusatzblatt (Perigon)'!O7104)</f>
        <v/>
      </c>
      <c r="M7109" s="95" t="str">
        <f>IF(ISBLANK('Zusatzblatt (Perigon)'!R7104),"",'Zusatzblatt (Perigon)'!R7104)</f>
        <v/>
      </c>
      <c r="N7109" s="95" t="str">
        <f>IF(ISBLANK('Zusatzblatt (Perigon)'!P7104),"",'Zusatzblatt (Perigon)'!P7104)</f>
        <v/>
      </c>
      <c r="O7109" s="38" t="str">
        <f>IF($L7109="","",VLOOKUP($R7109,Tarife!$A$2:$R$599,13,FALSE))</f>
        <v/>
      </c>
      <c r="P7109" s="38" t="str">
        <f t="shared" si="110"/>
        <v/>
      </c>
      <c r="R7109" s="100" t="str">
        <f>Zusammenzug!$C$25&amp;"-"&amp;Zusammenzug!$A$7&amp;"-"&amp;Leistungen!L7109</f>
        <v>2026-Nicht beauftragte Spitex-Organisation-</v>
      </c>
    </row>
    <row r="7110" spans="1:18" x14ac:dyDescent="0.2">
      <c r="A7110" s="95" t="str">
        <f>IF(ISBLANK('Zusatzblatt (Perigon)'!E7105),"",'Zusatzblatt (Perigon)'!E7105)</f>
        <v/>
      </c>
      <c r="B7110" s="95" t="str">
        <f>IF(ISBLANK('Zusatzblatt (Perigon)'!G7105),"",'Zusatzblatt (Perigon)'!G7105)</f>
        <v/>
      </c>
      <c r="C7110" s="96" t="str">
        <f>IF(ISBLANK('Zusatzblatt (Perigon)'!I7105),"",'Zusatzblatt (Perigon)'!I7105)</f>
        <v/>
      </c>
      <c r="D7110" s="97" t="str">
        <f>IF(ISBLANK('Zusatzblatt (Perigon)'!J7105),"",'Zusatzblatt (Perigon)'!J7105)</f>
        <v/>
      </c>
      <c r="E7110" s="64" t="str">
        <f>IF(ISBLANK('Zusatzblatt (Perigon)'!K7105),"",'Zusatzblatt (Perigon)'!K7105)</f>
        <v/>
      </c>
      <c r="F7110" s="65"/>
      <c r="G7110" s="64"/>
      <c r="H7110" s="69" t="str">
        <f>IF(ISBLANK('Zusatzblatt (Perigon)'!L7105),"",'Zusatzblatt (Perigon)'!L7105)</f>
        <v/>
      </c>
      <c r="I7110" s="69" t="str">
        <f>IF(ISBLANK('Zusatzblatt (Perigon)'!M7105),"",'Zusatzblatt (Perigon)'!M7105)</f>
        <v/>
      </c>
      <c r="J7110" s="98" t="str">
        <f>IF(ISBLANK('Zusatzblatt (Perigon)'!N7105),"",'Zusatzblatt (Perigon)'!N7105)</f>
        <v/>
      </c>
      <c r="K7110" s="99" t="str">
        <f>IF(ISBLANK('Zusatzblatt (Perigon)'!J7105),"",'Zusatzblatt (Perigon)'!T7105)</f>
        <v/>
      </c>
      <c r="L7110" s="95" t="str">
        <f>IF(ISBLANK('Zusatzblatt (Perigon)'!O7105),"",'Zusatzblatt (Perigon)'!O7105)</f>
        <v/>
      </c>
      <c r="M7110" s="95" t="str">
        <f>IF(ISBLANK('Zusatzblatt (Perigon)'!R7105),"",'Zusatzblatt (Perigon)'!R7105)</f>
        <v/>
      </c>
      <c r="N7110" s="95" t="str">
        <f>IF(ISBLANK('Zusatzblatt (Perigon)'!P7105),"",'Zusatzblatt (Perigon)'!P7105)</f>
        <v/>
      </c>
      <c r="O7110" s="38" t="str">
        <f>IF($L7110="","",VLOOKUP($R7110,Tarife!$A$2:$R$599,13,FALSE))</f>
        <v/>
      </c>
      <c r="P7110" s="38" t="str">
        <f t="shared" si="110"/>
        <v/>
      </c>
      <c r="R7110" s="100" t="str">
        <f>Zusammenzug!$C$25&amp;"-"&amp;Zusammenzug!$A$7&amp;"-"&amp;Leistungen!L7110</f>
        <v>2026-Nicht beauftragte Spitex-Organisation-</v>
      </c>
    </row>
    <row r="7111" spans="1:18" x14ac:dyDescent="0.2">
      <c r="A7111" s="95" t="str">
        <f>IF(ISBLANK('Zusatzblatt (Perigon)'!E7106),"",'Zusatzblatt (Perigon)'!E7106)</f>
        <v/>
      </c>
      <c r="B7111" s="95" t="str">
        <f>IF(ISBLANK('Zusatzblatt (Perigon)'!G7106),"",'Zusatzblatt (Perigon)'!G7106)</f>
        <v/>
      </c>
      <c r="C7111" s="96" t="str">
        <f>IF(ISBLANK('Zusatzblatt (Perigon)'!I7106),"",'Zusatzblatt (Perigon)'!I7106)</f>
        <v/>
      </c>
      <c r="D7111" s="97" t="str">
        <f>IF(ISBLANK('Zusatzblatt (Perigon)'!J7106),"",'Zusatzblatt (Perigon)'!J7106)</f>
        <v/>
      </c>
      <c r="E7111" s="64" t="str">
        <f>IF(ISBLANK('Zusatzblatt (Perigon)'!K7106),"",'Zusatzblatt (Perigon)'!K7106)</f>
        <v/>
      </c>
      <c r="F7111" s="65"/>
      <c r="G7111" s="64"/>
      <c r="H7111" s="69" t="str">
        <f>IF(ISBLANK('Zusatzblatt (Perigon)'!L7106),"",'Zusatzblatt (Perigon)'!L7106)</f>
        <v/>
      </c>
      <c r="I7111" s="69" t="str">
        <f>IF(ISBLANK('Zusatzblatt (Perigon)'!M7106),"",'Zusatzblatt (Perigon)'!M7106)</f>
        <v/>
      </c>
      <c r="J7111" s="98" t="str">
        <f>IF(ISBLANK('Zusatzblatt (Perigon)'!N7106),"",'Zusatzblatt (Perigon)'!N7106)</f>
        <v/>
      </c>
      <c r="K7111" s="99" t="str">
        <f>IF(ISBLANK('Zusatzblatt (Perigon)'!J7106),"",'Zusatzblatt (Perigon)'!T7106)</f>
        <v/>
      </c>
      <c r="L7111" s="95" t="str">
        <f>IF(ISBLANK('Zusatzblatt (Perigon)'!O7106),"",'Zusatzblatt (Perigon)'!O7106)</f>
        <v/>
      </c>
      <c r="M7111" s="95" t="str">
        <f>IF(ISBLANK('Zusatzblatt (Perigon)'!R7106),"",'Zusatzblatt (Perigon)'!R7106)</f>
        <v/>
      </c>
      <c r="N7111" s="95" t="str">
        <f>IF(ISBLANK('Zusatzblatt (Perigon)'!P7106),"",'Zusatzblatt (Perigon)'!P7106)</f>
        <v/>
      </c>
      <c r="O7111" s="38" t="str">
        <f>IF($L7111="","",VLOOKUP($R7111,Tarife!$A$2:$R$599,13,FALSE))</f>
        <v/>
      </c>
      <c r="P7111" s="38" t="str">
        <f t="shared" si="110"/>
        <v/>
      </c>
      <c r="R7111" s="100" t="str">
        <f>Zusammenzug!$C$25&amp;"-"&amp;Zusammenzug!$A$7&amp;"-"&amp;Leistungen!L7111</f>
        <v>2026-Nicht beauftragte Spitex-Organisation-</v>
      </c>
    </row>
    <row r="7112" spans="1:18" x14ac:dyDescent="0.2">
      <c r="A7112" s="95" t="str">
        <f>IF(ISBLANK('Zusatzblatt (Perigon)'!E7107),"",'Zusatzblatt (Perigon)'!E7107)</f>
        <v/>
      </c>
      <c r="B7112" s="95" t="str">
        <f>IF(ISBLANK('Zusatzblatt (Perigon)'!G7107),"",'Zusatzblatt (Perigon)'!G7107)</f>
        <v/>
      </c>
      <c r="C7112" s="96" t="str">
        <f>IF(ISBLANK('Zusatzblatt (Perigon)'!I7107),"",'Zusatzblatt (Perigon)'!I7107)</f>
        <v/>
      </c>
      <c r="D7112" s="97" t="str">
        <f>IF(ISBLANK('Zusatzblatt (Perigon)'!J7107),"",'Zusatzblatt (Perigon)'!J7107)</f>
        <v/>
      </c>
      <c r="E7112" s="64" t="str">
        <f>IF(ISBLANK('Zusatzblatt (Perigon)'!K7107),"",'Zusatzblatt (Perigon)'!K7107)</f>
        <v/>
      </c>
      <c r="F7112" s="65"/>
      <c r="G7112" s="64"/>
      <c r="H7112" s="69" t="str">
        <f>IF(ISBLANK('Zusatzblatt (Perigon)'!L7107),"",'Zusatzblatt (Perigon)'!L7107)</f>
        <v/>
      </c>
      <c r="I7112" s="69" t="str">
        <f>IF(ISBLANK('Zusatzblatt (Perigon)'!M7107),"",'Zusatzblatt (Perigon)'!M7107)</f>
        <v/>
      </c>
      <c r="J7112" s="98" t="str">
        <f>IF(ISBLANK('Zusatzblatt (Perigon)'!N7107),"",'Zusatzblatt (Perigon)'!N7107)</f>
        <v/>
      </c>
      <c r="K7112" s="99" t="str">
        <f>IF(ISBLANK('Zusatzblatt (Perigon)'!J7107),"",'Zusatzblatt (Perigon)'!T7107)</f>
        <v/>
      </c>
      <c r="L7112" s="95" t="str">
        <f>IF(ISBLANK('Zusatzblatt (Perigon)'!O7107),"",'Zusatzblatt (Perigon)'!O7107)</f>
        <v/>
      </c>
      <c r="M7112" s="95" t="str">
        <f>IF(ISBLANK('Zusatzblatt (Perigon)'!R7107),"",'Zusatzblatt (Perigon)'!R7107)</f>
        <v/>
      </c>
      <c r="N7112" s="95" t="str">
        <f>IF(ISBLANK('Zusatzblatt (Perigon)'!P7107),"",'Zusatzblatt (Perigon)'!P7107)</f>
        <v/>
      </c>
      <c r="O7112" s="38" t="str">
        <f>IF($L7112="","",VLOOKUP($R7112,Tarife!$A$2:$R$599,13,FALSE))</f>
        <v/>
      </c>
      <c r="P7112" s="38" t="str">
        <f t="shared" ref="P7112:P7175" si="111">IF(L7112="","",IF(AND($L7112="Pabe",N7112&lt;O7112),M7112*O7112,IF(N7112&lt;O7112,M7112*N7112,M7112*O7112)))</f>
        <v/>
      </c>
      <c r="R7112" s="100" t="str">
        <f>Zusammenzug!$C$25&amp;"-"&amp;Zusammenzug!$A$7&amp;"-"&amp;Leistungen!L7112</f>
        <v>2026-Nicht beauftragte Spitex-Organisation-</v>
      </c>
    </row>
    <row r="7113" spans="1:18" x14ac:dyDescent="0.2">
      <c r="A7113" s="95" t="str">
        <f>IF(ISBLANK('Zusatzblatt (Perigon)'!E7108),"",'Zusatzblatt (Perigon)'!E7108)</f>
        <v/>
      </c>
      <c r="B7113" s="95" t="str">
        <f>IF(ISBLANK('Zusatzblatt (Perigon)'!G7108),"",'Zusatzblatt (Perigon)'!G7108)</f>
        <v/>
      </c>
      <c r="C7113" s="96" t="str">
        <f>IF(ISBLANK('Zusatzblatt (Perigon)'!I7108),"",'Zusatzblatt (Perigon)'!I7108)</f>
        <v/>
      </c>
      <c r="D7113" s="97" t="str">
        <f>IF(ISBLANK('Zusatzblatt (Perigon)'!J7108),"",'Zusatzblatt (Perigon)'!J7108)</f>
        <v/>
      </c>
      <c r="E7113" s="64" t="str">
        <f>IF(ISBLANK('Zusatzblatt (Perigon)'!K7108),"",'Zusatzblatt (Perigon)'!K7108)</f>
        <v/>
      </c>
      <c r="F7113" s="65"/>
      <c r="G7113" s="64"/>
      <c r="H7113" s="69" t="str">
        <f>IF(ISBLANK('Zusatzblatt (Perigon)'!L7108),"",'Zusatzblatt (Perigon)'!L7108)</f>
        <v/>
      </c>
      <c r="I7113" s="69" t="str">
        <f>IF(ISBLANK('Zusatzblatt (Perigon)'!M7108),"",'Zusatzblatt (Perigon)'!M7108)</f>
        <v/>
      </c>
      <c r="J7113" s="98" t="str">
        <f>IF(ISBLANK('Zusatzblatt (Perigon)'!N7108),"",'Zusatzblatt (Perigon)'!N7108)</f>
        <v/>
      </c>
      <c r="K7113" s="99" t="str">
        <f>IF(ISBLANK('Zusatzblatt (Perigon)'!J7108),"",'Zusatzblatt (Perigon)'!T7108)</f>
        <v/>
      </c>
      <c r="L7113" s="95" t="str">
        <f>IF(ISBLANK('Zusatzblatt (Perigon)'!O7108),"",'Zusatzblatt (Perigon)'!O7108)</f>
        <v/>
      </c>
      <c r="M7113" s="95" t="str">
        <f>IF(ISBLANK('Zusatzblatt (Perigon)'!R7108),"",'Zusatzblatt (Perigon)'!R7108)</f>
        <v/>
      </c>
      <c r="N7113" s="95" t="str">
        <f>IF(ISBLANK('Zusatzblatt (Perigon)'!P7108),"",'Zusatzblatt (Perigon)'!P7108)</f>
        <v/>
      </c>
      <c r="O7113" s="38" t="str">
        <f>IF($L7113="","",VLOOKUP($R7113,Tarife!$A$2:$R$599,13,FALSE))</f>
        <v/>
      </c>
      <c r="P7113" s="38" t="str">
        <f t="shared" si="111"/>
        <v/>
      </c>
      <c r="R7113" s="100" t="str">
        <f>Zusammenzug!$C$25&amp;"-"&amp;Zusammenzug!$A$7&amp;"-"&amp;Leistungen!L7113</f>
        <v>2026-Nicht beauftragte Spitex-Organisation-</v>
      </c>
    </row>
    <row r="7114" spans="1:18" x14ac:dyDescent="0.2">
      <c r="A7114" s="95" t="str">
        <f>IF(ISBLANK('Zusatzblatt (Perigon)'!E7109),"",'Zusatzblatt (Perigon)'!E7109)</f>
        <v/>
      </c>
      <c r="B7114" s="95" t="str">
        <f>IF(ISBLANK('Zusatzblatt (Perigon)'!G7109),"",'Zusatzblatt (Perigon)'!G7109)</f>
        <v/>
      </c>
      <c r="C7114" s="96" t="str">
        <f>IF(ISBLANK('Zusatzblatt (Perigon)'!I7109),"",'Zusatzblatt (Perigon)'!I7109)</f>
        <v/>
      </c>
      <c r="D7114" s="97" t="str">
        <f>IF(ISBLANK('Zusatzblatt (Perigon)'!J7109),"",'Zusatzblatt (Perigon)'!J7109)</f>
        <v/>
      </c>
      <c r="E7114" s="64" t="str">
        <f>IF(ISBLANK('Zusatzblatt (Perigon)'!K7109),"",'Zusatzblatt (Perigon)'!K7109)</f>
        <v/>
      </c>
      <c r="F7114" s="65"/>
      <c r="G7114" s="64"/>
      <c r="H7114" s="69" t="str">
        <f>IF(ISBLANK('Zusatzblatt (Perigon)'!L7109),"",'Zusatzblatt (Perigon)'!L7109)</f>
        <v/>
      </c>
      <c r="I7114" s="69" t="str">
        <f>IF(ISBLANK('Zusatzblatt (Perigon)'!M7109),"",'Zusatzblatt (Perigon)'!M7109)</f>
        <v/>
      </c>
      <c r="J7114" s="98" t="str">
        <f>IF(ISBLANK('Zusatzblatt (Perigon)'!N7109),"",'Zusatzblatt (Perigon)'!N7109)</f>
        <v/>
      </c>
      <c r="K7114" s="99" t="str">
        <f>IF(ISBLANK('Zusatzblatt (Perigon)'!J7109),"",'Zusatzblatt (Perigon)'!T7109)</f>
        <v/>
      </c>
      <c r="L7114" s="95" t="str">
        <f>IF(ISBLANK('Zusatzblatt (Perigon)'!O7109),"",'Zusatzblatt (Perigon)'!O7109)</f>
        <v/>
      </c>
      <c r="M7114" s="95" t="str">
        <f>IF(ISBLANK('Zusatzblatt (Perigon)'!R7109),"",'Zusatzblatt (Perigon)'!R7109)</f>
        <v/>
      </c>
      <c r="N7114" s="95" t="str">
        <f>IF(ISBLANK('Zusatzblatt (Perigon)'!P7109),"",'Zusatzblatt (Perigon)'!P7109)</f>
        <v/>
      </c>
      <c r="O7114" s="38" t="str">
        <f>IF($L7114="","",VLOOKUP($R7114,Tarife!$A$2:$R$599,13,FALSE))</f>
        <v/>
      </c>
      <c r="P7114" s="38" t="str">
        <f t="shared" si="111"/>
        <v/>
      </c>
      <c r="R7114" s="100" t="str">
        <f>Zusammenzug!$C$25&amp;"-"&amp;Zusammenzug!$A$7&amp;"-"&amp;Leistungen!L7114</f>
        <v>2026-Nicht beauftragte Spitex-Organisation-</v>
      </c>
    </row>
    <row r="7115" spans="1:18" x14ac:dyDescent="0.2">
      <c r="A7115" s="95" t="str">
        <f>IF(ISBLANK('Zusatzblatt (Perigon)'!E7110),"",'Zusatzblatt (Perigon)'!E7110)</f>
        <v/>
      </c>
      <c r="B7115" s="95" t="str">
        <f>IF(ISBLANK('Zusatzblatt (Perigon)'!G7110),"",'Zusatzblatt (Perigon)'!G7110)</f>
        <v/>
      </c>
      <c r="C7115" s="96" t="str">
        <f>IF(ISBLANK('Zusatzblatt (Perigon)'!I7110),"",'Zusatzblatt (Perigon)'!I7110)</f>
        <v/>
      </c>
      <c r="D7115" s="97" t="str">
        <f>IF(ISBLANK('Zusatzblatt (Perigon)'!J7110),"",'Zusatzblatt (Perigon)'!J7110)</f>
        <v/>
      </c>
      <c r="E7115" s="64" t="str">
        <f>IF(ISBLANK('Zusatzblatt (Perigon)'!K7110),"",'Zusatzblatt (Perigon)'!K7110)</f>
        <v/>
      </c>
      <c r="F7115" s="65"/>
      <c r="G7115" s="64"/>
      <c r="H7115" s="69" t="str">
        <f>IF(ISBLANK('Zusatzblatt (Perigon)'!L7110),"",'Zusatzblatt (Perigon)'!L7110)</f>
        <v/>
      </c>
      <c r="I7115" s="69" t="str">
        <f>IF(ISBLANK('Zusatzblatt (Perigon)'!M7110),"",'Zusatzblatt (Perigon)'!M7110)</f>
        <v/>
      </c>
      <c r="J7115" s="98" t="str">
        <f>IF(ISBLANK('Zusatzblatt (Perigon)'!N7110),"",'Zusatzblatt (Perigon)'!N7110)</f>
        <v/>
      </c>
      <c r="K7115" s="99" t="str">
        <f>IF(ISBLANK('Zusatzblatt (Perigon)'!J7110),"",'Zusatzblatt (Perigon)'!T7110)</f>
        <v/>
      </c>
      <c r="L7115" s="95" t="str">
        <f>IF(ISBLANK('Zusatzblatt (Perigon)'!O7110),"",'Zusatzblatt (Perigon)'!O7110)</f>
        <v/>
      </c>
      <c r="M7115" s="95" t="str">
        <f>IF(ISBLANK('Zusatzblatt (Perigon)'!R7110),"",'Zusatzblatt (Perigon)'!R7110)</f>
        <v/>
      </c>
      <c r="N7115" s="95" t="str">
        <f>IF(ISBLANK('Zusatzblatt (Perigon)'!P7110),"",'Zusatzblatt (Perigon)'!P7110)</f>
        <v/>
      </c>
      <c r="O7115" s="38" t="str">
        <f>IF($L7115="","",VLOOKUP($R7115,Tarife!$A$2:$R$599,13,FALSE))</f>
        <v/>
      </c>
      <c r="P7115" s="38" t="str">
        <f t="shared" si="111"/>
        <v/>
      </c>
      <c r="R7115" s="100" t="str">
        <f>Zusammenzug!$C$25&amp;"-"&amp;Zusammenzug!$A$7&amp;"-"&amp;Leistungen!L7115</f>
        <v>2026-Nicht beauftragte Spitex-Organisation-</v>
      </c>
    </row>
    <row r="7116" spans="1:18" x14ac:dyDescent="0.2">
      <c r="A7116" s="95" t="str">
        <f>IF(ISBLANK('Zusatzblatt (Perigon)'!E7111),"",'Zusatzblatt (Perigon)'!E7111)</f>
        <v/>
      </c>
      <c r="B7116" s="95" t="str">
        <f>IF(ISBLANK('Zusatzblatt (Perigon)'!G7111),"",'Zusatzblatt (Perigon)'!G7111)</f>
        <v/>
      </c>
      <c r="C7116" s="96" t="str">
        <f>IF(ISBLANK('Zusatzblatt (Perigon)'!I7111),"",'Zusatzblatt (Perigon)'!I7111)</f>
        <v/>
      </c>
      <c r="D7116" s="97" t="str">
        <f>IF(ISBLANK('Zusatzblatt (Perigon)'!J7111),"",'Zusatzblatt (Perigon)'!J7111)</f>
        <v/>
      </c>
      <c r="E7116" s="64" t="str">
        <f>IF(ISBLANK('Zusatzblatt (Perigon)'!K7111),"",'Zusatzblatt (Perigon)'!K7111)</f>
        <v/>
      </c>
      <c r="F7116" s="65"/>
      <c r="G7116" s="64"/>
      <c r="H7116" s="69" t="str">
        <f>IF(ISBLANK('Zusatzblatt (Perigon)'!L7111),"",'Zusatzblatt (Perigon)'!L7111)</f>
        <v/>
      </c>
      <c r="I7116" s="69" t="str">
        <f>IF(ISBLANK('Zusatzblatt (Perigon)'!M7111),"",'Zusatzblatt (Perigon)'!M7111)</f>
        <v/>
      </c>
      <c r="J7116" s="98" t="str">
        <f>IF(ISBLANK('Zusatzblatt (Perigon)'!N7111),"",'Zusatzblatt (Perigon)'!N7111)</f>
        <v/>
      </c>
      <c r="K7116" s="99" t="str">
        <f>IF(ISBLANK('Zusatzblatt (Perigon)'!J7111),"",'Zusatzblatt (Perigon)'!T7111)</f>
        <v/>
      </c>
      <c r="L7116" s="95" t="str">
        <f>IF(ISBLANK('Zusatzblatt (Perigon)'!O7111),"",'Zusatzblatt (Perigon)'!O7111)</f>
        <v/>
      </c>
      <c r="M7116" s="95" t="str">
        <f>IF(ISBLANK('Zusatzblatt (Perigon)'!R7111),"",'Zusatzblatt (Perigon)'!R7111)</f>
        <v/>
      </c>
      <c r="N7116" s="95" t="str">
        <f>IF(ISBLANK('Zusatzblatt (Perigon)'!P7111),"",'Zusatzblatt (Perigon)'!P7111)</f>
        <v/>
      </c>
      <c r="O7116" s="38" t="str">
        <f>IF($L7116="","",VLOOKUP($R7116,Tarife!$A$2:$R$599,13,FALSE))</f>
        <v/>
      </c>
      <c r="P7116" s="38" t="str">
        <f t="shared" si="111"/>
        <v/>
      </c>
      <c r="R7116" s="100" t="str">
        <f>Zusammenzug!$C$25&amp;"-"&amp;Zusammenzug!$A$7&amp;"-"&amp;Leistungen!L7116</f>
        <v>2026-Nicht beauftragte Spitex-Organisation-</v>
      </c>
    </row>
    <row r="7117" spans="1:18" x14ac:dyDescent="0.2">
      <c r="A7117" s="95" t="str">
        <f>IF(ISBLANK('Zusatzblatt (Perigon)'!E7112),"",'Zusatzblatt (Perigon)'!E7112)</f>
        <v/>
      </c>
      <c r="B7117" s="95" t="str">
        <f>IF(ISBLANK('Zusatzblatt (Perigon)'!G7112),"",'Zusatzblatt (Perigon)'!G7112)</f>
        <v/>
      </c>
      <c r="C7117" s="96" t="str">
        <f>IF(ISBLANK('Zusatzblatt (Perigon)'!I7112),"",'Zusatzblatt (Perigon)'!I7112)</f>
        <v/>
      </c>
      <c r="D7117" s="97" t="str">
        <f>IF(ISBLANK('Zusatzblatt (Perigon)'!J7112),"",'Zusatzblatt (Perigon)'!J7112)</f>
        <v/>
      </c>
      <c r="E7117" s="64" t="str">
        <f>IF(ISBLANK('Zusatzblatt (Perigon)'!K7112),"",'Zusatzblatt (Perigon)'!K7112)</f>
        <v/>
      </c>
      <c r="F7117" s="65"/>
      <c r="G7117" s="64"/>
      <c r="H7117" s="69" t="str">
        <f>IF(ISBLANK('Zusatzblatt (Perigon)'!L7112),"",'Zusatzblatt (Perigon)'!L7112)</f>
        <v/>
      </c>
      <c r="I7117" s="69" t="str">
        <f>IF(ISBLANK('Zusatzblatt (Perigon)'!M7112),"",'Zusatzblatt (Perigon)'!M7112)</f>
        <v/>
      </c>
      <c r="J7117" s="98" t="str">
        <f>IF(ISBLANK('Zusatzblatt (Perigon)'!N7112),"",'Zusatzblatt (Perigon)'!N7112)</f>
        <v/>
      </c>
      <c r="K7117" s="99" t="str">
        <f>IF(ISBLANK('Zusatzblatt (Perigon)'!J7112),"",'Zusatzblatt (Perigon)'!T7112)</f>
        <v/>
      </c>
      <c r="L7117" s="95" t="str">
        <f>IF(ISBLANK('Zusatzblatt (Perigon)'!O7112),"",'Zusatzblatt (Perigon)'!O7112)</f>
        <v/>
      </c>
      <c r="M7117" s="95" t="str">
        <f>IF(ISBLANK('Zusatzblatt (Perigon)'!R7112),"",'Zusatzblatt (Perigon)'!R7112)</f>
        <v/>
      </c>
      <c r="N7117" s="95" t="str">
        <f>IF(ISBLANK('Zusatzblatt (Perigon)'!P7112),"",'Zusatzblatt (Perigon)'!P7112)</f>
        <v/>
      </c>
      <c r="O7117" s="38" t="str">
        <f>IF($L7117="","",VLOOKUP($R7117,Tarife!$A$2:$R$599,13,FALSE))</f>
        <v/>
      </c>
      <c r="P7117" s="38" t="str">
        <f t="shared" si="111"/>
        <v/>
      </c>
      <c r="R7117" s="100" t="str">
        <f>Zusammenzug!$C$25&amp;"-"&amp;Zusammenzug!$A$7&amp;"-"&amp;Leistungen!L7117</f>
        <v>2026-Nicht beauftragte Spitex-Organisation-</v>
      </c>
    </row>
    <row r="7118" spans="1:18" x14ac:dyDescent="0.2">
      <c r="A7118" s="95" t="str">
        <f>IF(ISBLANK('Zusatzblatt (Perigon)'!E7113),"",'Zusatzblatt (Perigon)'!E7113)</f>
        <v/>
      </c>
      <c r="B7118" s="95" t="str">
        <f>IF(ISBLANK('Zusatzblatt (Perigon)'!G7113),"",'Zusatzblatt (Perigon)'!G7113)</f>
        <v/>
      </c>
      <c r="C7118" s="96" t="str">
        <f>IF(ISBLANK('Zusatzblatt (Perigon)'!I7113),"",'Zusatzblatt (Perigon)'!I7113)</f>
        <v/>
      </c>
      <c r="D7118" s="97" t="str">
        <f>IF(ISBLANK('Zusatzblatt (Perigon)'!J7113),"",'Zusatzblatt (Perigon)'!J7113)</f>
        <v/>
      </c>
      <c r="E7118" s="64" t="str">
        <f>IF(ISBLANK('Zusatzblatt (Perigon)'!K7113),"",'Zusatzblatt (Perigon)'!K7113)</f>
        <v/>
      </c>
      <c r="F7118" s="65"/>
      <c r="G7118" s="64"/>
      <c r="H7118" s="69" t="str">
        <f>IF(ISBLANK('Zusatzblatt (Perigon)'!L7113),"",'Zusatzblatt (Perigon)'!L7113)</f>
        <v/>
      </c>
      <c r="I7118" s="69" t="str">
        <f>IF(ISBLANK('Zusatzblatt (Perigon)'!M7113),"",'Zusatzblatt (Perigon)'!M7113)</f>
        <v/>
      </c>
      <c r="J7118" s="98" t="str">
        <f>IF(ISBLANK('Zusatzblatt (Perigon)'!N7113),"",'Zusatzblatt (Perigon)'!N7113)</f>
        <v/>
      </c>
      <c r="K7118" s="99" t="str">
        <f>IF(ISBLANK('Zusatzblatt (Perigon)'!J7113),"",'Zusatzblatt (Perigon)'!T7113)</f>
        <v/>
      </c>
      <c r="L7118" s="95" t="str">
        <f>IF(ISBLANK('Zusatzblatt (Perigon)'!O7113),"",'Zusatzblatt (Perigon)'!O7113)</f>
        <v/>
      </c>
      <c r="M7118" s="95" t="str">
        <f>IF(ISBLANK('Zusatzblatt (Perigon)'!R7113),"",'Zusatzblatt (Perigon)'!R7113)</f>
        <v/>
      </c>
      <c r="N7118" s="95" t="str">
        <f>IF(ISBLANK('Zusatzblatt (Perigon)'!P7113),"",'Zusatzblatt (Perigon)'!P7113)</f>
        <v/>
      </c>
      <c r="O7118" s="38" t="str">
        <f>IF($L7118="","",VLOOKUP($R7118,Tarife!$A$2:$R$599,13,FALSE))</f>
        <v/>
      </c>
      <c r="P7118" s="38" t="str">
        <f t="shared" si="111"/>
        <v/>
      </c>
      <c r="R7118" s="100" t="str">
        <f>Zusammenzug!$C$25&amp;"-"&amp;Zusammenzug!$A$7&amp;"-"&amp;Leistungen!L7118</f>
        <v>2026-Nicht beauftragte Spitex-Organisation-</v>
      </c>
    </row>
    <row r="7119" spans="1:18" x14ac:dyDescent="0.2">
      <c r="A7119" s="95" t="str">
        <f>IF(ISBLANK('Zusatzblatt (Perigon)'!E7114),"",'Zusatzblatt (Perigon)'!E7114)</f>
        <v/>
      </c>
      <c r="B7119" s="95" t="str">
        <f>IF(ISBLANK('Zusatzblatt (Perigon)'!G7114),"",'Zusatzblatt (Perigon)'!G7114)</f>
        <v/>
      </c>
      <c r="C7119" s="96" t="str">
        <f>IF(ISBLANK('Zusatzblatt (Perigon)'!I7114),"",'Zusatzblatt (Perigon)'!I7114)</f>
        <v/>
      </c>
      <c r="D7119" s="97" t="str">
        <f>IF(ISBLANK('Zusatzblatt (Perigon)'!J7114),"",'Zusatzblatt (Perigon)'!J7114)</f>
        <v/>
      </c>
      <c r="E7119" s="64" t="str">
        <f>IF(ISBLANK('Zusatzblatt (Perigon)'!K7114),"",'Zusatzblatt (Perigon)'!K7114)</f>
        <v/>
      </c>
      <c r="F7119" s="65"/>
      <c r="G7119" s="64"/>
      <c r="H7119" s="69" t="str">
        <f>IF(ISBLANK('Zusatzblatt (Perigon)'!L7114),"",'Zusatzblatt (Perigon)'!L7114)</f>
        <v/>
      </c>
      <c r="I7119" s="69" t="str">
        <f>IF(ISBLANK('Zusatzblatt (Perigon)'!M7114),"",'Zusatzblatt (Perigon)'!M7114)</f>
        <v/>
      </c>
      <c r="J7119" s="98" t="str">
        <f>IF(ISBLANK('Zusatzblatt (Perigon)'!N7114),"",'Zusatzblatt (Perigon)'!N7114)</f>
        <v/>
      </c>
      <c r="K7119" s="99" t="str">
        <f>IF(ISBLANK('Zusatzblatt (Perigon)'!J7114),"",'Zusatzblatt (Perigon)'!T7114)</f>
        <v/>
      </c>
      <c r="L7119" s="95" t="str">
        <f>IF(ISBLANK('Zusatzblatt (Perigon)'!O7114),"",'Zusatzblatt (Perigon)'!O7114)</f>
        <v/>
      </c>
      <c r="M7119" s="95" t="str">
        <f>IF(ISBLANK('Zusatzblatt (Perigon)'!R7114),"",'Zusatzblatt (Perigon)'!R7114)</f>
        <v/>
      </c>
      <c r="N7119" s="95" t="str">
        <f>IF(ISBLANK('Zusatzblatt (Perigon)'!P7114),"",'Zusatzblatt (Perigon)'!P7114)</f>
        <v/>
      </c>
      <c r="O7119" s="38" t="str">
        <f>IF($L7119="","",VLOOKUP($R7119,Tarife!$A$2:$R$599,13,FALSE))</f>
        <v/>
      </c>
      <c r="P7119" s="38" t="str">
        <f t="shared" si="111"/>
        <v/>
      </c>
      <c r="R7119" s="100" t="str">
        <f>Zusammenzug!$C$25&amp;"-"&amp;Zusammenzug!$A$7&amp;"-"&amp;Leistungen!L7119</f>
        <v>2026-Nicht beauftragte Spitex-Organisation-</v>
      </c>
    </row>
    <row r="7120" spans="1:18" x14ac:dyDescent="0.2">
      <c r="A7120" s="95" t="str">
        <f>IF(ISBLANK('Zusatzblatt (Perigon)'!E7115),"",'Zusatzblatt (Perigon)'!E7115)</f>
        <v/>
      </c>
      <c r="B7120" s="95" t="str">
        <f>IF(ISBLANK('Zusatzblatt (Perigon)'!G7115),"",'Zusatzblatt (Perigon)'!G7115)</f>
        <v/>
      </c>
      <c r="C7120" s="96" t="str">
        <f>IF(ISBLANK('Zusatzblatt (Perigon)'!I7115),"",'Zusatzblatt (Perigon)'!I7115)</f>
        <v/>
      </c>
      <c r="D7120" s="97" t="str">
        <f>IF(ISBLANK('Zusatzblatt (Perigon)'!J7115),"",'Zusatzblatt (Perigon)'!J7115)</f>
        <v/>
      </c>
      <c r="E7120" s="64" t="str">
        <f>IF(ISBLANK('Zusatzblatt (Perigon)'!K7115),"",'Zusatzblatt (Perigon)'!K7115)</f>
        <v/>
      </c>
      <c r="F7120" s="65"/>
      <c r="G7120" s="64"/>
      <c r="H7120" s="69" t="str">
        <f>IF(ISBLANK('Zusatzblatt (Perigon)'!L7115),"",'Zusatzblatt (Perigon)'!L7115)</f>
        <v/>
      </c>
      <c r="I7120" s="69" t="str">
        <f>IF(ISBLANK('Zusatzblatt (Perigon)'!M7115),"",'Zusatzblatt (Perigon)'!M7115)</f>
        <v/>
      </c>
      <c r="J7120" s="98" t="str">
        <f>IF(ISBLANK('Zusatzblatt (Perigon)'!N7115),"",'Zusatzblatt (Perigon)'!N7115)</f>
        <v/>
      </c>
      <c r="K7120" s="99" t="str">
        <f>IF(ISBLANK('Zusatzblatt (Perigon)'!J7115),"",'Zusatzblatt (Perigon)'!T7115)</f>
        <v/>
      </c>
      <c r="L7120" s="95" t="str">
        <f>IF(ISBLANK('Zusatzblatt (Perigon)'!O7115),"",'Zusatzblatt (Perigon)'!O7115)</f>
        <v/>
      </c>
      <c r="M7120" s="95" t="str">
        <f>IF(ISBLANK('Zusatzblatt (Perigon)'!R7115),"",'Zusatzblatt (Perigon)'!R7115)</f>
        <v/>
      </c>
      <c r="N7120" s="95" t="str">
        <f>IF(ISBLANK('Zusatzblatt (Perigon)'!P7115),"",'Zusatzblatt (Perigon)'!P7115)</f>
        <v/>
      </c>
      <c r="O7120" s="38" t="str">
        <f>IF($L7120="","",VLOOKUP($R7120,Tarife!$A$2:$R$599,13,FALSE))</f>
        <v/>
      </c>
      <c r="P7120" s="38" t="str">
        <f t="shared" si="111"/>
        <v/>
      </c>
      <c r="R7120" s="100" t="str">
        <f>Zusammenzug!$C$25&amp;"-"&amp;Zusammenzug!$A$7&amp;"-"&amp;Leistungen!L7120</f>
        <v>2026-Nicht beauftragte Spitex-Organisation-</v>
      </c>
    </row>
    <row r="7121" spans="1:18" x14ac:dyDescent="0.2">
      <c r="A7121" s="95" t="str">
        <f>IF(ISBLANK('Zusatzblatt (Perigon)'!E7116),"",'Zusatzblatt (Perigon)'!E7116)</f>
        <v/>
      </c>
      <c r="B7121" s="95" t="str">
        <f>IF(ISBLANK('Zusatzblatt (Perigon)'!G7116),"",'Zusatzblatt (Perigon)'!G7116)</f>
        <v/>
      </c>
      <c r="C7121" s="96" t="str">
        <f>IF(ISBLANK('Zusatzblatt (Perigon)'!I7116),"",'Zusatzblatt (Perigon)'!I7116)</f>
        <v/>
      </c>
      <c r="D7121" s="97" t="str">
        <f>IF(ISBLANK('Zusatzblatt (Perigon)'!J7116),"",'Zusatzblatt (Perigon)'!J7116)</f>
        <v/>
      </c>
      <c r="E7121" s="64" t="str">
        <f>IF(ISBLANK('Zusatzblatt (Perigon)'!K7116),"",'Zusatzblatt (Perigon)'!K7116)</f>
        <v/>
      </c>
      <c r="F7121" s="65"/>
      <c r="G7121" s="64"/>
      <c r="H7121" s="69" t="str">
        <f>IF(ISBLANK('Zusatzblatt (Perigon)'!L7116),"",'Zusatzblatt (Perigon)'!L7116)</f>
        <v/>
      </c>
      <c r="I7121" s="69" t="str">
        <f>IF(ISBLANK('Zusatzblatt (Perigon)'!M7116),"",'Zusatzblatt (Perigon)'!M7116)</f>
        <v/>
      </c>
      <c r="J7121" s="98" t="str">
        <f>IF(ISBLANK('Zusatzblatt (Perigon)'!N7116),"",'Zusatzblatt (Perigon)'!N7116)</f>
        <v/>
      </c>
      <c r="K7121" s="99" t="str">
        <f>IF(ISBLANK('Zusatzblatt (Perigon)'!J7116),"",'Zusatzblatt (Perigon)'!T7116)</f>
        <v/>
      </c>
      <c r="L7121" s="95" t="str">
        <f>IF(ISBLANK('Zusatzblatt (Perigon)'!O7116),"",'Zusatzblatt (Perigon)'!O7116)</f>
        <v/>
      </c>
      <c r="M7121" s="95" t="str">
        <f>IF(ISBLANK('Zusatzblatt (Perigon)'!R7116),"",'Zusatzblatt (Perigon)'!R7116)</f>
        <v/>
      </c>
      <c r="N7121" s="95" t="str">
        <f>IF(ISBLANK('Zusatzblatt (Perigon)'!P7116),"",'Zusatzblatt (Perigon)'!P7116)</f>
        <v/>
      </c>
      <c r="O7121" s="38" t="str">
        <f>IF($L7121="","",VLOOKUP($R7121,Tarife!$A$2:$R$599,13,FALSE))</f>
        <v/>
      </c>
      <c r="P7121" s="38" t="str">
        <f t="shared" si="111"/>
        <v/>
      </c>
      <c r="R7121" s="100" t="str">
        <f>Zusammenzug!$C$25&amp;"-"&amp;Zusammenzug!$A$7&amp;"-"&amp;Leistungen!L7121</f>
        <v>2026-Nicht beauftragte Spitex-Organisation-</v>
      </c>
    </row>
    <row r="7122" spans="1:18" x14ac:dyDescent="0.2">
      <c r="A7122" s="95" t="str">
        <f>IF(ISBLANK('Zusatzblatt (Perigon)'!E7117),"",'Zusatzblatt (Perigon)'!E7117)</f>
        <v/>
      </c>
      <c r="B7122" s="95" t="str">
        <f>IF(ISBLANK('Zusatzblatt (Perigon)'!G7117),"",'Zusatzblatt (Perigon)'!G7117)</f>
        <v/>
      </c>
      <c r="C7122" s="96" t="str">
        <f>IF(ISBLANK('Zusatzblatt (Perigon)'!I7117),"",'Zusatzblatt (Perigon)'!I7117)</f>
        <v/>
      </c>
      <c r="D7122" s="97" t="str">
        <f>IF(ISBLANK('Zusatzblatt (Perigon)'!J7117),"",'Zusatzblatt (Perigon)'!J7117)</f>
        <v/>
      </c>
      <c r="E7122" s="64" t="str">
        <f>IF(ISBLANK('Zusatzblatt (Perigon)'!K7117),"",'Zusatzblatt (Perigon)'!K7117)</f>
        <v/>
      </c>
      <c r="F7122" s="65"/>
      <c r="G7122" s="64"/>
      <c r="H7122" s="69" t="str">
        <f>IF(ISBLANK('Zusatzblatt (Perigon)'!L7117),"",'Zusatzblatt (Perigon)'!L7117)</f>
        <v/>
      </c>
      <c r="I7122" s="69" t="str">
        <f>IF(ISBLANK('Zusatzblatt (Perigon)'!M7117),"",'Zusatzblatt (Perigon)'!M7117)</f>
        <v/>
      </c>
      <c r="J7122" s="98" t="str">
        <f>IF(ISBLANK('Zusatzblatt (Perigon)'!N7117),"",'Zusatzblatt (Perigon)'!N7117)</f>
        <v/>
      </c>
      <c r="K7122" s="99" t="str">
        <f>IF(ISBLANK('Zusatzblatt (Perigon)'!J7117),"",'Zusatzblatt (Perigon)'!T7117)</f>
        <v/>
      </c>
      <c r="L7122" s="95" t="str">
        <f>IF(ISBLANK('Zusatzblatt (Perigon)'!O7117),"",'Zusatzblatt (Perigon)'!O7117)</f>
        <v/>
      </c>
      <c r="M7122" s="95" t="str">
        <f>IF(ISBLANK('Zusatzblatt (Perigon)'!R7117),"",'Zusatzblatt (Perigon)'!R7117)</f>
        <v/>
      </c>
      <c r="N7122" s="95" t="str">
        <f>IF(ISBLANK('Zusatzblatt (Perigon)'!P7117),"",'Zusatzblatt (Perigon)'!P7117)</f>
        <v/>
      </c>
      <c r="O7122" s="38" t="str">
        <f>IF($L7122="","",VLOOKUP($R7122,Tarife!$A$2:$R$599,13,FALSE))</f>
        <v/>
      </c>
      <c r="P7122" s="38" t="str">
        <f t="shared" si="111"/>
        <v/>
      </c>
      <c r="R7122" s="100" t="str">
        <f>Zusammenzug!$C$25&amp;"-"&amp;Zusammenzug!$A$7&amp;"-"&amp;Leistungen!L7122</f>
        <v>2026-Nicht beauftragte Spitex-Organisation-</v>
      </c>
    </row>
    <row r="7123" spans="1:18" x14ac:dyDescent="0.2">
      <c r="A7123" s="95" t="str">
        <f>IF(ISBLANK('Zusatzblatt (Perigon)'!E7118),"",'Zusatzblatt (Perigon)'!E7118)</f>
        <v/>
      </c>
      <c r="B7123" s="95" t="str">
        <f>IF(ISBLANK('Zusatzblatt (Perigon)'!G7118),"",'Zusatzblatt (Perigon)'!G7118)</f>
        <v/>
      </c>
      <c r="C7123" s="96" t="str">
        <f>IF(ISBLANK('Zusatzblatt (Perigon)'!I7118),"",'Zusatzblatt (Perigon)'!I7118)</f>
        <v/>
      </c>
      <c r="D7123" s="97" t="str">
        <f>IF(ISBLANK('Zusatzblatt (Perigon)'!J7118),"",'Zusatzblatt (Perigon)'!J7118)</f>
        <v/>
      </c>
      <c r="E7123" s="64" t="str">
        <f>IF(ISBLANK('Zusatzblatt (Perigon)'!K7118),"",'Zusatzblatt (Perigon)'!K7118)</f>
        <v/>
      </c>
      <c r="F7123" s="65"/>
      <c r="G7123" s="64"/>
      <c r="H7123" s="69" t="str">
        <f>IF(ISBLANK('Zusatzblatt (Perigon)'!L7118),"",'Zusatzblatt (Perigon)'!L7118)</f>
        <v/>
      </c>
      <c r="I7123" s="69" t="str">
        <f>IF(ISBLANK('Zusatzblatt (Perigon)'!M7118),"",'Zusatzblatt (Perigon)'!M7118)</f>
        <v/>
      </c>
      <c r="J7123" s="98" t="str">
        <f>IF(ISBLANK('Zusatzblatt (Perigon)'!N7118),"",'Zusatzblatt (Perigon)'!N7118)</f>
        <v/>
      </c>
      <c r="K7123" s="99" t="str">
        <f>IF(ISBLANK('Zusatzblatt (Perigon)'!J7118),"",'Zusatzblatt (Perigon)'!T7118)</f>
        <v/>
      </c>
      <c r="L7123" s="95" t="str">
        <f>IF(ISBLANK('Zusatzblatt (Perigon)'!O7118),"",'Zusatzblatt (Perigon)'!O7118)</f>
        <v/>
      </c>
      <c r="M7123" s="95" t="str">
        <f>IF(ISBLANK('Zusatzblatt (Perigon)'!R7118),"",'Zusatzblatt (Perigon)'!R7118)</f>
        <v/>
      </c>
      <c r="N7123" s="95" t="str">
        <f>IF(ISBLANK('Zusatzblatt (Perigon)'!P7118),"",'Zusatzblatt (Perigon)'!P7118)</f>
        <v/>
      </c>
      <c r="O7123" s="38" t="str">
        <f>IF($L7123="","",VLOOKUP($R7123,Tarife!$A$2:$R$599,13,FALSE))</f>
        <v/>
      </c>
      <c r="P7123" s="38" t="str">
        <f t="shared" si="111"/>
        <v/>
      </c>
      <c r="R7123" s="100" t="str">
        <f>Zusammenzug!$C$25&amp;"-"&amp;Zusammenzug!$A$7&amp;"-"&amp;Leistungen!L7123</f>
        <v>2026-Nicht beauftragte Spitex-Organisation-</v>
      </c>
    </row>
    <row r="7124" spans="1:18" x14ac:dyDescent="0.2">
      <c r="A7124" s="95" t="str">
        <f>IF(ISBLANK('Zusatzblatt (Perigon)'!E7119),"",'Zusatzblatt (Perigon)'!E7119)</f>
        <v/>
      </c>
      <c r="B7124" s="95" t="str">
        <f>IF(ISBLANK('Zusatzblatt (Perigon)'!G7119),"",'Zusatzblatt (Perigon)'!G7119)</f>
        <v/>
      </c>
      <c r="C7124" s="96" t="str">
        <f>IF(ISBLANK('Zusatzblatt (Perigon)'!I7119),"",'Zusatzblatt (Perigon)'!I7119)</f>
        <v/>
      </c>
      <c r="D7124" s="97" t="str">
        <f>IF(ISBLANK('Zusatzblatt (Perigon)'!J7119),"",'Zusatzblatt (Perigon)'!J7119)</f>
        <v/>
      </c>
      <c r="E7124" s="64" t="str">
        <f>IF(ISBLANK('Zusatzblatt (Perigon)'!K7119),"",'Zusatzblatt (Perigon)'!K7119)</f>
        <v/>
      </c>
      <c r="F7124" s="65"/>
      <c r="G7124" s="64"/>
      <c r="H7124" s="69" t="str">
        <f>IF(ISBLANK('Zusatzblatt (Perigon)'!L7119),"",'Zusatzblatt (Perigon)'!L7119)</f>
        <v/>
      </c>
      <c r="I7124" s="69" t="str">
        <f>IF(ISBLANK('Zusatzblatt (Perigon)'!M7119),"",'Zusatzblatt (Perigon)'!M7119)</f>
        <v/>
      </c>
      <c r="J7124" s="98" t="str">
        <f>IF(ISBLANK('Zusatzblatt (Perigon)'!N7119),"",'Zusatzblatt (Perigon)'!N7119)</f>
        <v/>
      </c>
      <c r="K7124" s="99" t="str">
        <f>IF(ISBLANK('Zusatzblatt (Perigon)'!J7119),"",'Zusatzblatt (Perigon)'!T7119)</f>
        <v/>
      </c>
      <c r="L7124" s="95" t="str">
        <f>IF(ISBLANK('Zusatzblatt (Perigon)'!O7119),"",'Zusatzblatt (Perigon)'!O7119)</f>
        <v/>
      </c>
      <c r="M7124" s="95" t="str">
        <f>IF(ISBLANK('Zusatzblatt (Perigon)'!R7119),"",'Zusatzblatt (Perigon)'!R7119)</f>
        <v/>
      </c>
      <c r="N7124" s="95" t="str">
        <f>IF(ISBLANK('Zusatzblatt (Perigon)'!P7119),"",'Zusatzblatt (Perigon)'!P7119)</f>
        <v/>
      </c>
      <c r="O7124" s="38" t="str">
        <f>IF($L7124="","",VLOOKUP($R7124,Tarife!$A$2:$R$599,13,FALSE))</f>
        <v/>
      </c>
      <c r="P7124" s="38" t="str">
        <f t="shared" si="111"/>
        <v/>
      </c>
      <c r="R7124" s="100" t="str">
        <f>Zusammenzug!$C$25&amp;"-"&amp;Zusammenzug!$A$7&amp;"-"&amp;Leistungen!L7124</f>
        <v>2026-Nicht beauftragte Spitex-Organisation-</v>
      </c>
    </row>
    <row r="7125" spans="1:18" x14ac:dyDescent="0.2">
      <c r="A7125" s="95" t="str">
        <f>IF(ISBLANK('Zusatzblatt (Perigon)'!E7120),"",'Zusatzblatt (Perigon)'!E7120)</f>
        <v/>
      </c>
      <c r="B7125" s="95" t="str">
        <f>IF(ISBLANK('Zusatzblatt (Perigon)'!G7120),"",'Zusatzblatt (Perigon)'!G7120)</f>
        <v/>
      </c>
      <c r="C7125" s="96" t="str">
        <f>IF(ISBLANK('Zusatzblatt (Perigon)'!I7120),"",'Zusatzblatt (Perigon)'!I7120)</f>
        <v/>
      </c>
      <c r="D7125" s="97" t="str">
        <f>IF(ISBLANK('Zusatzblatt (Perigon)'!J7120),"",'Zusatzblatt (Perigon)'!J7120)</f>
        <v/>
      </c>
      <c r="E7125" s="64" t="str">
        <f>IF(ISBLANK('Zusatzblatt (Perigon)'!K7120),"",'Zusatzblatt (Perigon)'!K7120)</f>
        <v/>
      </c>
      <c r="F7125" s="65"/>
      <c r="G7125" s="64"/>
      <c r="H7125" s="69" t="str">
        <f>IF(ISBLANK('Zusatzblatt (Perigon)'!L7120),"",'Zusatzblatt (Perigon)'!L7120)</f>
        <v/>
      </c>
      <c r="I7125" s="69" t="str">
        <f>IF(ISBLANK('Zusatzblatt (Perigon)'!M7120),"",'Zusatzblatt (Perigon)'!M7120)</f>
        <v/>
      </c>
      <c r="J7125" s="98" t="str">
        <f>IF(ISBLANK('Zusatzblatt (Perigon)'!N7120),"",'Zusatzblatt (Perigon)'!N7120)</f>
        <v/>
      </c>
      <c r="K7125" s="99" t="str">
        <f>IF(ISBLANK('Zusatzblatt (Perigon)'!J7120),"",'Zusatzblatt (Perigon)'!T7120)</f>
        <v/>
      </c>
      <c r="L7125" s="95" t="str">
        <f>IF(ISBLANK('Zusatzblatt (Perigon)'!O7120),"",'Zusatzblatt (Perigon)'!O7120)</f>
        <v/>
      </c>
      <c r="M7125" s="95" t="str">
        <f>IF(ISBLANK('Zusatzblatt (Perigon)'!R7120),"",'Zusatzblatt (Perigon)'!R7120)</f>
        <v/>
      </c>
      <c r="N7125" s="95" t="str">
        <f>IF(ISBLANK('Zusatzblatt (Perigon)'!P7120),"",'Zusatzblatt (Perigon)'!P7120)</f>
        <v/>
      </c>
      <c r="O7125" s="38" t="str">
        <f>IF($L7125="","",VLOOKUP($R7125,Tarife!$A$2:$R$599,13,FALSE))</f>
        <v/>
      </c>
      <c r="P7125" s="38" t="str">
        <f t="shared" si="111"/>
        <v/>
      </c>
      <c r="R7125" s="100" t="str">
        <f>Zusammenzug!$C$25&amp;"-"&amp;Zusammenzug!$A$7&amp;"-"&amp;Leistungen!L7125</f>
        <v>2026-Nicht beauftragte Spitex-Organisation-</v>
      </c>
    </row>
    <row r="7126" spans="1:18" x14ac:dyDescent="0.2">
      <c r="A7126" s="95" t="str">
        <f>IF(ISBLANK('Zusatzblatt (Perigon)'!E7121),"",'Zusatzblatt (Perigon)'!E7121)</f>
        <v/>
      </c>
      <c r="B7126" s="95" t="str">
        <f>IF(ISBLANK('Zusatzblatt (Perigon)'!G7121),"",'Zusatzblatt (Perigon)'!G7121)</f>
        <v/>
      </c>
      <c r="C7126" s="96" t="str">
        <f>IF(ISBLANK('Zusatzblatt (Perigon)'!I7121),"",'Zusatzblatt (Perigon)'!I7121)</f>
        <v/>
      </c>
      <c r="D7126" s="97" t="str">
        <f>IF(ISBLANK('Zusatzblatt (Perigon)'!J7121),"",'Zusatzblatt (Perigon)'!J7121)</f>
        <v/>
      </c>
      <c r="E7126" s="64" t="str">
        <f>IF(ISBLANK('Zusatzblatt (Perigon)'!K7121),"",'Zusatzblatt (Perigon)'!K7121)</f>
        <v/>
      </c>
      <c r="F7126" s="65"/>
      <c r="G7126" s="64"/>
      <c r="H7126" s="69" t="str">
        <f>IF(ISBLANK('Zusatzblatt (Perigon)'!L7121),"",'Zusatzblatt (Perigon)'!L7121)</f>
        <v/>
      </c>
      <c r="I7126" s="69" t="str">
        <f>IF(ISBLANK('Zusatzblatt (Perigon)'!M7121),"",'Zusatzblatt (Perigon)'!M7121)</f>
        <v/>
      </c>
      <c r="J7126" s="98" t="str">
        <f>IF(ISBLANK('Zusatzblatt (Perigon)'!N7121),"",'Zusatzblatt (Perigon)'!N7121)</f>
        <v/>
      </c>
      <c r="K7126" s="99" t="str">
        <f>IF(ISBLANK('Zusatzblatt (Perigon)'!J7121),"",'Zusatzblatt (Perigon)'!T7121)</f>
        <v/>
      </c>
      <c r="L7126" s="95" t="str">
        <f>IF(ISBLANK('Zusatzblatt (Perigon)'!O7121),"",'Zusatzblatt (Perigon)'!O7121)</f>
        <v/>
      </c>
      <c r="M7126" s="95" t="str">
        <f>IF(ISBLANK('Zusatzblatt (Perigon)'!R7121),"",'Zusatzblatt (Perigon)'!R7121)</f>
        <v/>
      </c>
      <c r="N7126" s="95" t="str">
        <f>IF(ISBLANK('Zusatzblatt (Perigon)'!P7121),"",'Zusatzblatt (Perigon)'!P7121)</f>
        <v/>
      </c>
      <c r="O7126" s="38" t="str">
        <f>IF($L7126="","",VLOOKUP($R7126,Tarife!$A$2:$R$599,13,FALSE))</f>
        <v/>
      </c>
      <c r="P7126" s="38" t="str">
        <f t="shared" si="111"/>
        <v/>
      </c>
      <c r="R7126" s="100" t="str">
        <f>Zusammenzug!$C$25&amp;"-"&amp;Zusammenzug!$A$7&amp;"-"&amp;Leistungen!L7126</f>
        <v>2026-Nicht beauftragte Spitex-Organisation-</v>
      </c>
    </row>
    <row r="7127" spans="1:18" x14ac:dyDescent="0.2">
      <c r="A7127" s="95" t="str">
        <f>IF(ISBLANK('Zusatzblatt (Perigon)'!E7122),"",'Zusatzblatt (Perigon)'!E7122)</f>
        <v/>
      </c>
      <c r="B7127" s="95" t="str">
        <f>IF(ISBLANK('Zusatzblatt (Perigon)'!G7122),"",'Zusatzblatt (Perigon)'!G7122)</f>
        <v/>
      </c>
      <c r="C7127" s="96" t="str">
        <f>IF(ISBLANK('Zusatzblatt (Perigon)'!I7122),"",'Zusatzblatt (Perigon)'!I7122)</f>
        <v/>
      </c>
      <c r="D7127" s="97" t="str">
        <f>IF(ISBLANK('Zusatzblatt (Perigon)'!J7122),"",'Zusatzblatt (Perigon)'!J7122)</f>
        <v/>
      </c>
      <c r="E7127" s="64" t="str">
        <f>IF(ISBLANK('Zusatzblatt (Perigon)'!K7122),"",'Zusatzblatt (Perigon)'!K7122)</f>
        <v/>
      </c>
      <c r="F7127" s="65"/>
      <c r="G7127" s="64"/>
      <c r="H7127" s="69" t="str">
        <f>IF(ISBLANK('Zusatzblatt (Perigon)'!L7122),"",'Zusatzblatt (Perigon)'!L7122)</f>
        <v/>
      </c>
      <c r="I7127" s="69" t="str">
        <f>IF(ISBLANK('Zusatzblatt (Perigon)'!M7122),"",'Zusatzblatt (Perigon)'!M7122)</f>
        <v/>
      </c>
      <c r="J7127" s="98" t="str">
        <f>IF(ISBLANK('Zusatzblatt (Perigon)'!N7122),"",'Zusatzblatt (Perigon)'!N7122)</f>
        <v/>
      </c>
      <c r="K7127" s="99" t="str">
        <f>IF(ISBLANK('Zusatzblatt (Perigon)'!J7122),"",'Zusatzblatt (Perigon)'!T7122)</f>
        <v/>
      </c>
      <c r="L7127" s="95" t="str">
        <f>IF(ISBLANK('Zusatzblatt (Perigon)'!O7122),"",'Zusatzblatt (Perigon)'!O7122)</f>
        <v/>
      </c>
      <c r="M7127" s="95" t="str">
        <f>IF(ISBLANK('Zusatzblatt (Perigon)'!R7122),"",'Zusatzblatt (Perigon)'!R7122)</f>
        <v/>
      </c>
      <c r="N7127" s="95" t="str">
        <f>IF(ISBLANK('Zusatzblatt (Perigon)'!P7122),"",'Zusatzblatt (Perigon)'!P7122)</f>
        <v/>
      </c>
      <c r="O7127" s="38" t="str">
        <f>IF($L7127="","",VLOOKUP($R7127,Tarife!$A$2:$R$599,13,FALSE))</f>
        <v/>
      </c>
      <c r="P7127" s="38" t="str">
        <f t="shared" si="111"/>
        <v/>
      </c>
      <c r="R7127" s="100" t="str">
        <f>Zusammenzug!$C$25&amp;"-"&amp;Zusammenzug!$A$7&amp;"-"&amp;Leistungen!L7127</f>
        <v>2026-Nicht beauftragte Spitex-Organisation-</v>
      </c>
    </row>
    <row r="7128" spans="1:18" x14ac:dyDescent="0.2">
      <c r="A7128" s="95" t="str">
        <f>IF(ISBLANK('Zusatzblatt (Perigon)'!E7123),"",'Zusatzblatt (Perigon)'!E7123)</f>
        <v/>
      </c>
      <c r="B7128" s="95" t="str">
        <f>IF(ISBLANK('Zusatzblatt (Perigon)'!G7123),"",'Zusatzblatt (Perigon)'!G7123)</f>
        <v/>
      </c>
      <c r="C7128" s="96" t="str">
        <f>IF(ISBLANK('Zusatzblatt (Perigon)'!I7123),"",'Zusatzblatt (Perigon)'!I7123)</f>
        <v/>
      </c>
      <c r="D7128" s="97" t="str">
        <f>IF(ISBLANK('Zusatzblatt (Perigon)'!J7123),"",'Zusatzblatt (Perigon)'!J7123)</f>
        <v/>
      </c>
      <c r="E7128" s="64" t="str">
        <f>IF(ISBLANK('Zusatzblatt (Perigon)'!K7123),"",'Zusatzblatt (Perigon)'!K7123)</f>
        <v/>
      </c>
      <c r="F7128" s="65"/>
      <c r="G7128" s="64"/>
      <c r="H7128" s="69" t="str">
        <f>IF(ISBLANK('Zusatzblatt (Perigon)'!L7123),"",'Zusatzblatt (Perigon)'!L7123)</f>
        <v/>
      </c>
      <c r="I7128" s="69" t="str">
        <f>IF(ISBLANK('Zusatzblatt (Perigon)'!M7123),"",'Zusatzblatt (Perigon)'!M7123)</f>
        <v/>
      </c>
      <c r="J7128" s="98" t="str">
        <f>IF(ISBLANK('Zusatzblatt (Perigon)'!N7123),"",'Zusatzblatt (Perigon)'!N7123)</f>
        <v/>
      </c>
      <c r="K7128" s="99" t="str">
        <f>IF(ISBLANK('Zusatzblatt (Perigon)'!J7123),"",'Zusatzblatt (Perigon)'!T7123)</f>
        <v/>
      </c>
      <c r="L7128" s="95" t="str">
        <f>IF(ISBLANK('Zusatzblatt (Perigon)'!O7123),"",'Zusatzblatt (Perigon)'!O7123)</f>
        <v/>
      </c>
      <c r="M7128" s="95" t="str">
        <f>IF(ISBLANK('Zusatzblatt (Perigon)'!R7123),"",'Zusatzblatt (Perigon)'!R7123)</f>
        <v/>
      </c>
      <c r="N7128" s="95" t="str">
        <f>IF(ISBLANK('Zusatzblatt (Perigon)'!P7123),"",'Zusatzblatt (Perigon)'!P7123)</f>
        <v/>
      </c>
      <c r="O7128" s="38" t="str">
        <f>IF($L7128="","",VLOOKUP($R7128,Tarife!$A$2:$R$599,13,FALSE))</f>
        <v/>
      </c>
      <c r="P7128" s="38" t="str">
        <f t="shared" si="111"/>
        <v/>
      </c>
      <c r="R7128" s="100" t="str">
        <f>Zusammenzug!$C$25&amp;"-"&amp;Zusammenzug!$A$7&amp;"-"&amp;Leistungen!L7128</f>
        <v>2026-Nicht beauftragte Spitex-Organisation-</v>
      </c>
    </row>
    <row r="7129" spans="1:18" x14ac:dyDescent="0.2">
      <c r="A7129" s="95" t="str">
        <f>IF(ISBLANK('Zusatzblatt (Perigon)'!E7124),"",'Zusatzblatt (Perigon)'!E7124)</f>
        <v/>
      </c>
      <c r="B7129" s="95" t="str">
        <f>IF(ISBLANK('Zusatzblatt (Perigon)'!G7124),"",'Zusatzblatt (Perigon)'!G7124)</f>
        <v/>
      </c>
      <c r="C7129" s="96" t="str">
        <f>IF(ISBLANK('Zusatzblatt (Perigon)'!I7124),"",'Zusatzblatt (Perigon)'!I7124)</f>
        <v/>
      </c>
      <c r="D7129" s="97" t="str">
        <f>IF(ISBLANK('Zusatzblatt (Perigon)'!J7124),"",'Zusatzblatt (Perigon)'!J7124)</f>
        <v/>
      </c>
      <c r="E7129" s="64" t="str">
        <f>IF(ISBLANK('Zusatzblatt (Perigon)'!K7124),"",'Zusatzblatt (Perigon)'!K7124)</f>
        <v/>
      </c>
      <c r="F7129" s="65"/>
      <c r="G7129" s="64"/>
      <c r="H7129" s="69" t="str">
        <f>IF(ISBLANK('Zusatzblatt (Perigon)'!L7124),"",'Zusatzblatt (Perigon)'!L7124)</f>
        <v/>
      </c>
      <c r="I7129" s="69" t="str">
        <f>IF(ISBLANK('Zusatzblatt (Perigon)'!M7124),"",'Zusatzblatt (Perigon)'!M7124)</f>
        <v/>
      </c>
      <c r="J7129" s="98" t="str">
        <f>IF(ISBLANK('Zusatzblatt (Perigon)'!N7124),"",'Zusatzblatt (Perigon)'!N7124)</f>
        <v/>
      </c>
      <c r="K7129" s="99" t="str">
        <f>IF(ISBLANK('Zusatzblatt (Perigon)'!J7124),"",'Zusatzblatt (Perigon)'!T7124)</f>
        <v/>
      </c>
      <c r="L7129" s="95" t="str">
        <f>IF(ISBLANK('Zusatzblatt (Perigon)'!O7124),"",'Zusatzblatt (Perigon)'!O7124)</f>
        <v/>
      </c>
      <c r="M7129" s="95" t="str">
        <f>IF(ISBLANK('Zusatzblatt (Perigon)'!R7124),"",'Zusatzblatt (Perigon)'!R7124)</f>
        <v/>
      </c>
      <c r="N7129" s="95" t="str">
        <f>IF(ISBLANK('Zusatzblatt (Perigon)'!P7124),"",'Zusatzblatt (Perigon)'!P7124)</f>
        <v/>
      </c>
      <c r="O7129" s="38" t="str">
        <f>IF($L7129="","",VLOOKUP($R7129,Tarife!$A$2:$R$599,13,FALSE))</f>
        <v/>
      </c>
      <c r="P7129" s="38" t="str">
        <f t="shared" si="111"/>
        <v/>
      </c>
      <c r="R7129" s="100" t="str">
        <f>Zusammenzug!$C$25&amp;"-"&amp;Zusammenzug!$A$7&amp;"-"&amp;Leistungen!L7129</f>
        <v>2026-Nicht beauftragte Spitex-Organisation-</v>
      </c>
    </row>
    <row r="7130" spans="1:18" x14ac:dyDescent="0.2">
      <c r="A7130" s="95" t="str">
        <f>IF(ISBLANK('Zusatzblatt (Perigon)'!E7125),"",'Zusatzblatt (Perigon)'!E7125)</f>
        <v/>
      </c>
      <c r="B7130" s="95" t="str">
        <f>IF(ISBLANK('Zusatzblatt (Perigon)'!G7125),"",'Zusatzblatt (Perigon)'!G7125)</f>
        <v/>
      </c>
      <c r="C7130" s="96" t="str">
        <f>IF(ISBLANK('Zusatzblatt (Perigon)'!I7125),"",'Zusatzblatt (Perigon)'!I7125)</f>
        <v/>
      </c>
      <c r="D7130" s="97" t="str">
        <f>IF(ISBLANK('Zusatzblatt (Perigon)'!J7125),"",'Zusatzblatt (Perigon)'!J7125)</f>
        <v/>
      </c>
      <c r="E7130" s="64" t="str">
        <f>IF(ISBLANK('Zusatzblatt (Perigon)'!K7125),"",'Zusatzblatt (Perigon)'!K7125)</f>
        <v/>
      </c>
      <c r="F7130" s="65"/>
      <c r="G7130" s="64"/>
      <c r="H7130" s="69" t="str">
        <f>IF(ISBLANK('Zusatzblatt (Perigon)'!L7125),"",'Zusatzblatt (Perigon)'!L7125)</f>
        <v/>
      </c>
      <c r="I7130" s="69" t="str">
        <f>IF(ISBLANK('Zusatzblatt (Perigon)'!M7125),"",'Zusatzblatt (Perigon)'!M7125)</f>
        <v/>
      </c>
      <c r="J7130" s="98" t="str">
        <f>IF(ISBLANK('Zusatzblatt (Perigon)'!N7125),"",'Zusatzblatt (Perigon)'!N7125)</f>
        <v/>
      </c>
      <c r="K7130" s="99" t="str">
        <f>IF(ISBLANK('Zusatzblatt (Perigon)'!J7125),"",'Zusatzblatt (Perigon)'!T7125)</f>
        <v/>
      </c>
      <c r="L7130" s="95" t="str">
        <f>IF(ISBLANK('Zusatzblatt (Perigon)'!O7125),"",'Zusatzblatt (Perigon)'!O7125)</f>
        <v/>
      </c>
      <c r="M7130" s="95" t="str">
        <f>IF(ISBLANK('Zusatzblatt (Perigon)'!R7125),"",'Zusatzblatt (Perigon)'!R7125)</f>
        <v/>
      </c>
      <c r="N7130" s="95" t="str">
        <f>IF(ISBLANK('Zusatzblatt (Perigon)'!P7125),"",'Zusatzblatt (Perigon)'!P7125)</f>
        <v/>
      </c>
      <c r="O7130" s="38" t="str">
        <f>IF($L7130="","",VLOOKUP($R7130,Tarife!$A$2:$R$599,13,FALSE))</f>
        <v/>
      </c>
      <c r="P7130" s="38" t="str">
        <f t="shared" si="111"/>
        <v/>
      </c>
      <c r="R7130" s="100" t="str">
        <f>Zusammenzug!$C$25&amp;"-"&amp;Zusammenzug!$A$7&amp;"-"&amp;Leistungen!L7130</f>
        <v>2026-Nicht beauftragte Spitex-Organisation-</v>
      </c>
    </row>
    <row r="7131" spans="1:18" x14ac:dyDescent="0.2">
      <c r="A7131" s="95" t="str">
        <f>IF(ISBLANK('Zusatzblatt (Perigon)'!E7126),"",'Zusatzblatt (Perigon)'!E7126)</f>
        <v/>
      </c>
      <c r="B7131" s="95" t="str">
        <f>IF(ISBLANK('Zusatzblatt (Perigon)'!G7126),"",'Zusatzblatt (Perigon)'!G7126)</f>
        <v/>
      </c>
      <c r="C7131" s="96" t="str">
        <f>IF(ISBLANK('Zusatzblatt (Perigon)'!I7126),"",'Zusatzblatt (Perigon)'!I7126)</f>
        <v/>
      </c>
      <c r="D7131" s="97" t="str">
        <f>IF(ISBLANK('Zusatzblatt (Perigon)'!J7126),"",'Zusatzblatt (Perigon)'!J7126)</f>
        <v/>
      </c>
      <c r="E7131" s="64" t="str">
        <f>IF(ISBLANK('Zusatzblatt (Perigon)'!K7126),"",'Zusatzblatt (Perigon)'!K7126)</f>
        <v/>
      </c>
      <c r="F7131" s="65"/>
      <c r="G7131" s="64"/>
      <c r="H7131" s="69" t="str">
        <f>IF(ISBLANK('Zusatzblatt (Perigon)'!L7126),"",'Zusatzblatt (Perigon)'!L7126)</f>
        <v/>
      </c>
      <c r="I7131" s="69" t="str">
        <f>IF(ISBLANK('Zusatzblatt (Perigon)'!M7126),"",'Zusatzblatt (Perigon)'!M7126)</f>
        <v/>
      </c>
      <c r="J7131" s="98" t="str">
        <f>IF(ISBLANK('Zusatzblatt (Perigon)'!N7126),"",'Zusatzblatt (Perigon)'!N7126)</f>
        <v/>
      </c>
      <c r="K7131" s="99" t="str">
        <f>IF(ISBLANK('Zusatzblatt (Perigon)'!J7126),"",'Zusatzblatt (Perigon)'!T7126)</f>
        <v/>
      </c>
      <c r="L7131" s="95" t="str">
        <f>IF(ISBLANK('Zusatzblatt (Perigon)'!O7126),"",'Zusatzblatt (Perigon)'!O7126)</f>
        <v/>
      </c>
      <c r="M7131" s="95" t="str">
        <f>IF(ISBLANK('Zusatzblatt (Perigon)'!R7126),"",'Zusatzblatt (Perigon)'!R7126)</f>
        <v/>
      </c>
      <c r="N7131" s="95" t="str">
        <f>IF(ISBLANK('Zusatzblatt (Perigon)'!P7126),"",'Zusatzblatt (Perigon)'!P7126)</f>
        <v/>
      </c>
      <c r="O7131" s="38" t="str">
        <f>IF($L7131="","",VLOOKUP($R7131,Tarife!$A$2:$R$599,13,FALSE))</f>
        <v/>
      </c>
      <c r="P7131" s="38" t="str">
        <f t="shared" si="111"/>
        <v/>
      </c>
      <c r="R7131" s="100" t="str">
        <f>Zusammenzug!$C$25&amp;"-"&amp;Zusammenzug!$A$7&amp;"-"&amp;Leistungen!L7131</f>
        <v>2026-Nicht beauftragte Spitex-Organisation-</v>
      </c>
    </row>
    <row r="7132" spans="1:18" x14ac:dyDescent="0.2">
      <c r="A7132" s="95" t="str">
        <f>IF(ISBLANK('Zusatzblatt (Perigon)'!E7127),"",'Zusatzblatt (Perigon)'!E7127)</f>
        <v/>
      </c>
      <c r="B7132" s="95" t="str">
        <f>IF(ISBLANK('Zusatzblatt (Perigon)'!G7127),"",'Zusatzblatt (Perigon)'!G7127)</f>
        <v/>
      </c>
      <c r="C7132" s="96" t="str">
        <f>IF(ISBLANK('Zusatzblatt (Perigon)'!I7127),"",'Zusatzblatt (Perigon)'!I7127)</f>
        <v/>
      </c>
      <c r="D7132" s="97" t="str">
        <f>IF(ISBLANK('Zusatzblatt (Perigon)'!J7127),"",'Zusatzblatt (Perigon)'!J7127)</f>
        <v/>
      </c>
      <c r="E7132" s="64" t="str">
        <f>IF(ISBLANK('Zusatzblatt (Perigon)'!K7127),"",'Zusatzblatt (Perigon)'!K7127)</f>
        <v/>
      </c>
      <c r="F7132" s="65"/>
      <c r="G7132" s="64"/>
      <c r="H7132" s="69" t="str">
        <f>IF(ISBLANK('Zusatzblatt (Perigon)'!L7127),"",'Zusatzblatt (Perigon)'!L7127)</f>
        <v/>
      </c>
      <c r="I7132" s="69" t="str">
        <f>IF(ISBLANK('Zusatzblatt (Perigon)'!M7127),"",'Zusatzblatt (Perigon)'!M7127)</f>
        <v/>
      </c>
      <c r="J7132" s="98" t="str">
        <f>IF(ISBLANK('Zusatzblatt (Perigon)'!N7127),"",'Zusatzblatt (Perigon)'!N7127)</f>
        <v/>
      </c>
      <c r="K7132" s="99" t="str">
        <f>IF(ISBLANK('Zusatzblatt (Perigon)'!J7127),"",'Zusatzblatt (Perigon)'!T7127)</f>
        <v/>
      </c>
      <c r="L7132" s="95" t="str">
        <f>IF(ISBLANK('Zusatzblatt (Perigon)'!O7127),"",'Zusatzblatt (Perigon)'!O7127)</f>
        <v/>
      </c>
      <c r="M7132" s="95" t="str">
        <f>IF(ISBLANK('Zusatzblatt (Perigon)'!R7127),"",'Zusatzblatt (Perigon)'!R7127)</f>
        <v/>
      </c>
      <c r="N7132" s="95" t="str">
        <f>IF(ISBLANK('Zusatzblatt (Perigon)'!P7127),"",'Zusatzblatt (Perigon)'!P7127)</f>
        <v/>
      </c>
      <c r="O7132" s="38" t="str">
        <f>IF($L7132="","",VLOOKUP($R7132,Tarife!$A$2:$R$599,13,FALSE))</f>
        <v/>
      </c>
      <c r="P7132" s="38" t="str">
        <f t="shared" si="111"/>
        <v/>
      </c>
      <c r="R7132" s="100" t="str">
        <f>Zusammenzug!$C$25&amp;"-"&amp;Zusammenzug!$A$7&amp;"-"&amp;Leistungen!L7132</f>
        <v>2026-Nicht beauftragte Spitex-Organisation-</v>
      </c>
    </row>
    <row r="7133" spans="1:18" x14ac:dyDescent="0.2">
      <c r="A7133" s="95" t="str">
        <f>IF(ISBLANK('Zusatzblatt (Perigon)'!E7128),"",'Zusatzblatt (Perigon)'!E7128)</f>
        <v/>
      </c>
      <c r="B7133" s="95" t="str">
        <f>IF(ISBLANK('Zusatzblatt (Perigon)'!G7128),"",'Zusatzblatt (Perigon)'!G7128)</f>
        <v/>
      </c>
      <c r="C7133" s="96" t="str">
        <f>IF(ISBLANK('Zusatzblatt (Perigon)'!I7128),"",'Zusatzblatt (Perigon)'!I7128)</f>
        <v/>
      </c>
      <c r="D7133" s="97" t="str">
        <f>IF(ISBLANK('Zusatzblatt (Perigon)'!J7128),"",'Zusatzblatt (Perigon)'!J7128)</f>
        <v/>
      </c>
      <c r="E7133" s="64" t="str">
        <f>IF(ISBLANK('Zusatzblatt (Perigon)'!K7128),"",'Zusatzblatt (Perigon)'!K7128)</f>
        <v/>
      </c>
      <c r="F7133" s="65"/>
      <c r="G7133" s="64"/>
      <c r="H7133" s="69" t="str">
        <f>IF(ISBLANK('Zusatzblatt (Perigon)'!L7128),"",'Zusatzblatt (Perigon)'!L7128)</f>
        <v/>
      </c>
      <c r="I7133" s="69" t="str">
        <f>IF(ISBLANK('Zusatzblatt (Perigon)'!M7128),"",'Zusatzblatt (Perigon)'!M7128)</f>
        <v/>
      </c>
      <c r="J7133" s="98" t="str">
        <f>IF(ISBLANK('Zusatzblatt (Perigon)'!N7128),"",'Zusatzblatt (Perigon)'!N7128)</f>
        <v/>
      </c>
      <c r="K7133" s="99" t="str">
        <f>IF(ISBLANK('Zusatzblatt (Perigon)'!J7128),"",'Zusatzblatt (Perigon)'!T7128)</f>
        <v/>
      </c>
      <c r="L7133" s="95" t="str">
        <f>IF(ISBLANK('Zusatzblatt (Perigon)'!O7128),"",'Zusatzblatt (Perigon)'!O7128)</f>
        <v/>
      </c>
      <c r="M7133" s="95" t="str">
        <f>IF(ISBLANK('Zusatzblatt (Perigon)'!R7128),"",'Zusatzblatt (Perigon)'!R7128)</f>
        <v/>
      </c>
      <c r="N7133" s="95" t="str">
        <f>IF(ISBLANK('Zusatzblatt (Perigon)'!P7128),"",'Zusatzblatt (Perigon)'!P7128)</f>
        <v/>
      </c>
      <c r="O7133" s="38" t="str">
        <f>IF($L7133="","",VLOOKUP($R7133,Tarife!$A$2:$R$599,13,FALSE))</f>
        <v/>
      </c>
      <c r="P7133" s="38" t="str">
        <f t="shared" si="111"/>
        <v/>
      </c>
      <c r="R7133" s="100" t="str">
        <f>Zusammenzug!$C$25&amp;"-"&amp;Zusammenzug!$A$7&amp;"-"&amp;Leistungen!L7133</f>
        <v>2026-Nicht beauftragte Spitex-Organisation-</v>
      </c>
    </row>
    <row r="7134" spans="1:18" x14ac:dyDescent="0.2">
      <c r="A7134" s="95" t="str">
        <f>IF(ISBLANK('Zusatzblatt (Perigon)'!E7129),"",'Zusatzblatt (Perigon)'!E7129)</f>
        <v/>
      </c>
      <c r="B7134" s="95" t="str">
        <f>IF(ISBLANK('Zusatzblatt (Perigon)'!G7129),"",'Zusatzblatt (Perigon)'!G7129)</f>
        <v/>
      </c>
      <c r="C7134" s="96" t="str">
        <f>IF(ISBLANK('Zusatzblatt (Perigon)'!I7129),"",'Zusatzblatt (Perigon)'!I7129)</f>
        <v/>
      </c>
      <c r="D7134" s="97" t="str">
        <f>IF(ISBLANK('Zusatzblatt (Perigon)'!J7129),"",'Zusatzblatt (Perigon)'!J7129)</f>
        <v/>
      </c>
      <c r="E7134" s="64" t="str">
        <f>IF(ISBLANK('Zusatzblatt (Perigon)'!K7129),"",'Zusatzblatt (Perigon)'!K7129)</f>
        <v/>
      </c>
      <c r="F7134" s="65"/>
      <c r="G7134" s="64"/>
      <c r="H7134" s="69" t="str">
        <f>IF(ISBLANK('Zusatzblatt (Perigon)'!L7129),"",'Zusatzblatt (Perigon)'!L7129)</f>
        <v/>
      </c>
      <c r="I7134" s="69" t="str">
        <f>IF(ISBLANK('Zusatzblatt (Perigon)'!M7129),"",'Zusatzblatt (Perigon)'!M7129)</f>
        <v/>
      </c>
      <c r="J7134" s="98" t="str">
        <f>IF(ISBLANK('Zusatzblatt (Perigon)'!N7129),"",'Zusatzblatt (Perigon)'!N7129)</f>
        <v/>
      </c>
      <c r="K7134" s="99" t="str">
        <f>IF(ISBLANK('Zusatzblatt (Perigon)'!J7129),"",'Zusatzblatt (Perigon)'!T7129)</f>
        <v/>
      </c>
      <c r="L7134" s="95" t="str">
        <f>IF(ISBLANK('Zusatzblatt (Perigon)'!O7129),"",'Zusatzblatt (Perigon)'!O7129)</f>
        <v/>
      </c>
      <c r="M7134" s="95" t="str">
        <f>IF(ISBLANK('Zusatzblatt (Perigon)'!R7129),"",'Zusatzblatt (Perigon)'!R7129)</f>
        <v/>
      </c>
      <c r="N7134" s="95" t="str">
        <f>IF(ISBLANK('Zusatzblatt (Perigon)'!P7129),"",'Zusatzblatt (Perigon)'!P7129)</f>
        <v/>
      </c>
      <c r="O7134" s="38" t="str">
        <f>IF($L7134="","",VLOOKUP($R7134,Tarife!$A$2:$R$599,13,FALSE))</f>
        <v/>
      </c>
      <c r="P7134" s="38" t="str">
        <f t="shared" si="111"/>
        <v/>
      </c>
      <c r="R7134" s="100" t="str">
        <f>Zusammenzug!$C$25&amp;"-"&amp;Zusammenzug!$A$7&amp;"-"&amp;Leistungen!L7134</f>
        <v>2026-Nicht beauftragte Spitex-Organisation-</v>
      </c>
    </row>
    <row r="7135" spans="1:18" x14ac:dyDescent="0.2">
      <c r="A7135" s="95" t="str">
        <f>IF(ISBLANK('Zusatzblatt (Perigon)'!E7130),"",'Zusatzblatt (Perigon)'!E7130)</f>
        <v/>
      </c>
      <c r="B7135" s="95" t="str">
        <f>IF(ISBLANK('Zusatzblatt (Perigon)'!G7130),"",'Zusatzblatt (Perigon)'!G7130)</f>
        <v/>
      </c>
      <c r="C7135" s="96" t="str">
        <f>IF(ISBLANK('Zusatzblatt (Perigon)'!I7130),"",'Zusatzblatt (Perigon)'!I7130)</f>
        <v/>
      </c>
      <c r="D7135" s="97" t="str">
        <f>IF(ISBLANK('Zusatzblatt (Perigon)'!J7130),"",'Zusatzblatt (Perigon)'!J7130)</f>
        <v/>
      </c>
      <c r="E7135" s="64" t="str">
        <f>IF(ISBLANK('Zusatzblatt (Perigon)'!K7130),"",'Zusatzblatt (Perigon)'!K7130)</f>
        <v/>
      </c>
      <c r="F7135" s="65"/>
      <c r="G7135" s="64"/>
      <c r="H7135" s="69" t="str">
        <f>IF(ISBLANK('Zusatzblatt (Perigon)'!L7130),"",'Zusatzblatt (Perigon)'!L7130)</f>
        <v/>
      </c>
      <c r="I7135" s="69" t="str">
        <f>IF(ISBLANK('Zusatzblatt (Perigon)'!M7130),"",'Zusatzblatt (Perigon)'!M7130)</f>
        <v/>
      </c>
      <c r="J7135" s="98" t="str">
        <f>IF(ISBLANK('Zusatzblatt (Perigon)'!N7130),"",'Zusatzblatt (Perigon)'!N7130)</f>
        <v/>
      </c>
      <c r="K7135" s="99" t="str">
        <f>IF(ISBLANK('Zusatzblatt (Perigon)'!J7130),"",'Zusatzblatt (Perigon)'!T7130)</f>
        <v/>
      </c>
      <c r="L7135" s="95" t="str">
        <f>IF(ISBLANK('Zusatzblatt (Perigon)'!O7130),"",'Zusatzblatt (Perigon)'!O7130)</f>
        <v/>
      </c>
      <c r="M7135" s="95" t="str">
        <f>IF(ISBLANK('Zusatzblatt (Perigon)'!R7130),"",'Zusatzblatt (Perigon)'!R7130)</f>
        <v/>
      </c>
      <c r="N7135" s="95" t="str">
        <f>IF(ISBLANK('Zusatzblatt (Perigon)'!P7130),"",'Zusatzblatt (Perigon)'!P7130)</f>
        <v/>
      </c>
      <c r="O7135" s="38" t="str">
        <f>IF($L7135="","",VLOOKUP($R7135,Tarife!$A$2:$R$599,13,FALSE))</f>
        <v/>
      </c>
      <c r="P7135" s="38" t="str">
        <f t="shared" si="111"/>
        <v/>
      </c>
      <c r="R7135" s="100" t="str">
        <f>Zusammenzug!$C$25&amp;"-"&amp;Zusammenzug!$A$7&amp;"-"&amp;Leistungen!L7135</f>
        <v>2026-Nicht beauftragte Spitex-Organisation-</v>
      </c>
    </row>
    <row r="7136" spans="1:18" x14ac:dyDescent="0.2">
      <c r="A7136" s="95" t="str">
        <f>IF(ISBLANK('Zusatzblatt (Perigon)'!E7131),"",'Zusatzblatt (Perigon)'!E7131)</f>
        <v/>
      </c>
      <c r="B7136" s="95" t="str">
        <f>IF(ISBLANK('Zusatzblatt (Perigon)'!G7131),"",'Zusatzblatt (Perigon)'!G7131)</f>
        <v/>
      </c>
      <c r="C7136" s="96" t="str">
        <f>IF(ISBLANK('Zusatzblatt (Perigon)'!I7131),"",'Zusatzblatt (Perigon)'!I7131)</f>
        <v/>
      </c>
      <c r="D7136" s="97" t="str">
        <f>IF(ISBLANK('Zusatzblatt (Perigon)'!J7131),"",'Zusatzblatt (Perigon)'!J7131)</f>
        <v/>
      </c>
      <c r="E7136" s="64" t="str">
        <f>IF(ISBLANK('Zusatzblatt (Perigon)'!K7131),"",'Zusatzblatt (Perigon)'!K7131)</f>
        <v/>
      </c>
      <c r="F7136" s="65"/>
      <c r="G7136" s="64"/>
      <c r="H7136" s="69" t="str">
        <f>IF(ISBLANK('Zusatzblatt (Perigon)'!L7131),"",'Zusatzblatt (Perigon)'!L7131)</f>
        <v/>
      </c>
      <c r="I7136" s="69" t="str">
        <f>IF(ISBLANK('Zusatzblatt (Perigon)'!M7131),"",'Zusatzblatt (Perigon)'!M7131)</f>
        <v/>
      </c>
      <c r="J7136" s="98" t="str">
        <f>IF(ISBLANK('Zusatzblatt (Perigon)'!N7131),"",'Zusatzblatt (Perigon)'!N7131)</f>
        <v/>
      </c>
      <c r="K7136" s="99" t="str">
        <f>IF(ISBLANK('Zusatzblatt (Perigon)'!J7131),"",'Zusatzblatt (Perigon)'!T7131)</f>
        <v/>
      </c>
      <c r="L7136" s="95" t="str">
        <f>IF(ISBLANK('Zusatzblatt (Perigon)'!O7131),"",'Zusatzblatt (Perigon)'!O7131)</f>
        <v/>
      </c>
      <c r="M7136" s="95" t="str">
        <f>IF(ISBLANK('Zusatzblatt (Perigon)'!R7131),"",'Zusatzblatt (Perigon)'!R7131)</f>
        <v/>
      </c>
      <c r="N7136" s="95" t="str">
        <f>IF(ISBLANK('Zusatzblatt (Perigon)'!P7131),"",'Zusatzblatt (Perigon)'!P7131)</f>
        <v/>
      </c>
      <c r="O7136" s="38" t="str">
        <f>IF($L7136="","",VLOOKUP($R7136,Tarife!$A$2:$R$599,13,FALSE))</f>
        <v/>
      </c>
      <c r="P7136" s="38" t="str">
        <f t="shared" si="111"/>
        <v/>
      </c>
      <c r="R7136" s="100" t="str">
        <f>Zusammenzug!$C$25&amp;"-"&amp;Zusammenzug!$A$7&amp;"-"&amp;Leistungen!L7136</f>
        <v>2026-Nicht beauftragte Spitex-Organisation-</v>
      </c>
    </row>
    <row r="7137" spans="1:18" x14ac:dyDescent="0.2">
      <c r="A7137" s="95" t="str">
        <f>IF(ISBLANK('Zusatzblatt (Perigon)'!E7132),"",'Zusatzblatt (Perigon)'!E7132)</f>
        <v/>
      </c>
      <c r="B7137" s="95" t="str">
        <f>IF(ISBLANK('Zusatzblatt (Perigon)'!G7132),"",'Zusatzblatt (Perigon)'!G7132)</f>
        <v/>
      </c>
      <c r="C7137" s="96" t="str">
        <f>IF(ISBLANK('Zusatzblatt (Perigon)'!I7132),"",'Zusatzblatt (Perigon)'!I7132)</f>
        <v/>
      </c>
      <c r="D7137" s="97" t="str">
        <f>IF(ISBLANK('Zusatzblatt (Perigon)'!J7132),"",'Zusatzblatt (Perigon)'!J7132)</f>
        <v/>
      </c>
      <c r="E7137" s="64" t="str">
        <f>IF(ISBLANK('Zusatzblatt (Perigon)'!K7132),"",'Zusatzblatt (Perigon)'!K7132)</f>
        <v/>
      </c>
      <c r="F7137" s="65"/>
      <c r="G7137" s="64"/>
      <c r="H7137" s="69" t="str">
        <f>IF(ISBLANK('Zusatzblatt (Perigon)'!L7132),"",'Zusatzblatt (Perigon)'!L7132)</f>
        <v/>
      </c>
      <c r="I7137" s="69" t="str">
        <f>IF(ISBLANK('Zusatzblatt (Perigon)'!M7132),"",'Zusatzblatt (Perigon)'!M7132)</f>
        <v/>
      </c>
      <c r="J7137" s="98" t="str">
        <f>IF(ISBLANK('Zusatzblatt (Perigon)'!N7132),"",'Zusatzblatt (Perigon)'!N7132)</f>
        <v/>
      </c>
      <c r="K7137" s="99" t="str">
        <f>IF(ISBLANK('Zusatzblatt (Perigon)'!J7132),"",'Zusatzblatt (Perigon)'!T7132)</f>
        <v/>
      </c>
      <c r="L7137" s="95" t="str">
        <f>IF(ISBLANK('Zusatzblatt (Perigon)'!O7132),"",'Zusatzblatt (Perigon)'!O7132)</f>
        <v/>
      </c>
      <c r="M7137" s="95" t="str">
        <f>IF(ISBLANK('Zusatzblatt (Perigon)'!R7132),"",'Zusatzblatt (Perigon)'!R7132)</f>
        <v/>
      </c>
      <c r="N7137" s="95" t="str">
        <f>IF(ISBLANK('Zusatzblatt (Perigon)'!P7132),"",'Zusatzblatt (Perigon)'!P7132)</f>
        <v/>
      </c>
      <c r="O7137" s="38" t="str">
        <f>IF($L7137="","",VLOOKUP($R7137,Tarife!$A$2:$R$599,13,FALSE))</f>
        <v/>
      </c>
      <c r="P7137" s="38" t="str">
        <f t="shared" si="111"/>
        <v/>
      </c>
      <c r="R7137" s="100" t="str">
        <f>Zusammenzug!$C$25&amp;"-"&amp;Zusammenzug!$A$7&amp;"-"&amp;Leistungen!L7137</f>
        <v>2026-Nicht beauftragte Spitex-Organisation-</v>
      </c>
    </row>
    <row r="7138" spans="1:18" x14ac:dyDescent="0.2">
      <c r="A7138" s="95" t="str">
        <f>IF(ISBLANK('Zusatzblatt (Perigon)'!E7133),"",'Zusatzblatt (Perigon)'!E7133)</f>
        <v/>
      </c>
      <c r="B7138" s="95" t="str">
        <f>IF(ISBLANK('Zusatzblatt (Perigon)'!G7133),"",'Zusatzblatt (Perigon)'!G7133)</f>
        <v/>
      </c>
      <c r="C7138" s="96" t="str">
        <f>IF(ISBLANK('Zusatzblatt (Perigon)'!I7133),"",'Zusatzblatt (Perigon)'!I7133)</f>
        <v/>
      </c>
      <c r="D7138" s="97" t="str">
        <f>IF(ISBLANK('Zusatzblatt (Perigon)'!J7133),"",'Zusatzblatt (Perigon)'!J7133)</f>
        <v/>
      </c>
      <c r="E7138" s="64" t="str">
        <f>IF(ISBLANK('Zusatzblatt (Perigon)'!K7133),"",'Zusatzblatt (Perigon)'!K7133)</f>
        <v/>
      </c>
      <c r="F7138" s="65"/>
      <c r="G7138" s="64"/>
      <c r="H7138" s="69" t="str">
        <f>IF(ISBLANK('Zusatzblatt (Perigon)'!L7133),"",'Zusatzblatt (Perigon)'!L7133)</f>
        <v/>
      </c>
      <c r="I7138" s="69" t="str">
        <f>IF(ISBLANK('Zusatzblatt (Perigon)'!M7133),"",'Zusatzblatt (Perigon)'!M7133)</f>
        <v/>
      </c>
      <c r="J7138" s="98" t="str">
        <f>IF(ISBLANK('Zusatzblatt (Perigon)'!N7133),"",'Zusatzblatt (Perigon)'!N7133)</f>
        <v/>
      </c>
      <c r="K7138" s="99" t="str">
        <f>IF(ISBLANK('Zusatzblatt (Perigon)'!J7133),"",'Zusatzblatt (Perigon)'!T7133)</f>
        <v/>
      </c>
      <c r="L7138" s="95" t="str">
        <f>IF(ISBLANK('Zusatzblatt (Perigon)'!O7133),"",'Zusatzblatt (Perigon)'!O7133)</f>
        <v/>
      </c>
      <c r="M7138" s="95" t="str">
        <f>IF(ISBLANK('Zusatzblatt (Perigon)'!R7133),"",'Zusatzblatt (Perigon)'!R7133)</f>
        <v/>
      </c>
      <c r="N7138" s="95" t="str">
        <f>IF(ISBLANK('Zusatzblatt (Perigon)'!P7133),"",'Zusatzblatt (Perigon)'!P7133)</f>
        <v/>
      </c>
      <c r="O7138" s="38" t="str">
        <f>IF($L7138="","",VLOOKUP($R7138,Tarife!$A$2:$R$599,13,FALSE))</f>
        <v/>
      </c>
      <c r="P7138" s="38" t="str">
        <f t="shared" si="111"/>
        <v/>
      </c>
      <c r="R7138" s="100" t="str">
        <f>Zusammenzug!$C$25&amp;"-"&amp;Zusammenzug!$A$7&amp;"-"&amp;Leistungen!L7138</f>
        <v>2026-Nicht beauftragte Spitex-Organisation-</v>
      </c>
    </row>
    <row r="7139" spans="1:18" x14ac:dyDescent="0.2">
      <c r="A7139" s="95" t="str">
        <f>IF(ISBLANK('Zusatzblatt (Perigon)'!E7134),"",'Zusatzblatt (Perigon)'!E7134)</f>
        <v/>
      </c>
      <c r="B7139" s="95" t="str">
        <f>IF(ISBLANK('Zusatzblatt (Perigon)'!G7134),"",'Zusatzblatt (Perigon)'!G7134)</f>
        <v/>
      </c>
      <c r="C7139" s="96" t="str">
        <f>IF(ISBLANK('Zusatzblatt (Perigon)'!I7134),"",'Zusatzblatt (Perigon)'!I7134)</f>
        <v/>
      </c>
      <c r="D7139" s="97" t="str">
        <f>IF(ISBLANK('Zusatzblatt (Perigon)'!J7134),"",'Zusatzblatt (Perigon)'!J7134)</f>
        <v/>
      </c>
      <c r="E7139" s="64" t="str">
        <f>IF(ISBLANK('Zusatzblatt (Perigon)'!K7134),"",'Zusatzblatt (Perigon)'!K7134)</f>
        <v/>
      </c>
      <c r="F7139" s="65"/>
      <c r="G7139" s="64"/>
      <c r="H7139" s="69" t="str">
        <f>IF(ISBLANK('Zusatzblatt (Perigon)'!L7134),"",'Zusatzblatt (Perigon)'!L7134)</f>
        <v/>
      </c>
      <c r="I7139" s="69" t="str">
        <f>IF(ISBLANK('Zusatzblatt (Perigon)'!M7134),"",'Zusatzblatt (Perigon)'!M7134)</f>
        <v/>
      </c>
      <c r="J7139" s="98" t="str">
        <f>IF(ISBLANK('Zusatzblatt (Perigon)'!N7134),"",'Zusatzblatt (Perigon)'!N7134)</f>
        <v/>
      </c>
      <c r="K7139" s="99" t="str">
        <f>IF(ISBLANK('Zusatzblatt (Perigon)'!J7134),"",'Zusatzblatt (Perigon)'!T7134)</f>
        <v/>
      </c>
      <c r="L7139" s="95" t="str">
        <f>IF(ISBLANK('Zusatzblatt (Perigon)'!O7134),"",'Zusatzblatt (Perigon)'!O7134)</f>
        <v/>
      </c>
      <c r="M7139" s="95" t="str">
        <f>IF(ISBLANK('Zusatzblatt (Perigon)'!R7134),"",'Zusatzblatt (Perigon)'!R7134)</f>
        <v/>
      </c>
      <c r="N7139" s="95" t="str">
        <f>IF(ISBLANK('Zusatzblatt (Perigon)'!P7134),"",'Zusatzblatt (Perigon)'!P7134)</f>
        <v/>
      </c>
      <c r="O7139" s="38" t="str">
        <f>IF($L7139="","",VLOOKUP($R7139,Tarife!$A$2:$R$599,13,FALSE))</f>
        <v/>
      </c>
      <c r="P7139" s="38" t="str">
        <f t="shared" si="111"/>
        <v/>
      </c>
      <c r="R7139" s="100" t="str">
        <f>Zusammenzug!$C$25&amp;"-"&amp;Zusammenzug!$A$7&amp;"-"&amp;Leistungen!L7139</f>
        <v>2026-Nicht beauftragte Spitex-Organisation-</v>
      </c>
    </row>
    <row r="7140" spans="1:18" x14ac:dyDescent="0.2">
      <c r="A7140" s="95" t="str">
        <f>IF(ISBLANK('Zusatzblatt (Perigon)'!E7135),"",'Zusatzblatt (Perigon)'!E7135)</f>
        <v/>
      </c>
      <c r="B7140" s="95" t="str">
        <f>IF(ISBLANK('Zusatzblatt (Perigon)'!G7135),"",'Zusatzblatt (Perigon)'!G7135)</f>
        <v/>
      </c>
      <c r="C7140" s="96" t="str">
        <f>IF(ISBLANK('Zusatzblatt (Perigon)'!I7135),"",'Zusatzblatt (Perigon)'!I7135)</f>
        <v/>
      </c>
      <c r="D7140" s="97" t="str">
        <f>IF(ISBLANK('Zusatzblatt (Perigon)'!J7135),"",'Zusatzblatt (Perigon)'!J7135)</f>
        <v/>
      </c>
      <c r="E7140" s="64" t="str">
        <f>IF(ISBLANK('Zusatzblatt (Perigon)'!K7135),"",'Zusatzblatt (Perigon)'!K7135)</f>
        <v/>
      </c>
      <c r="F7140" s="65"/>
      <c r="G7140" s="64"/>
      <c r="H7140" s="69" t="str">
        <f>IF(ISBLANK('Zusatzblatt (Perigon)'!L7135),"",'Zusatzblatt (Perigon)'!L7135)</f>
        <v/>
      </c>
      <c r="I7140" s="69" t="str">
        <f>IF(ISBLANK('Zusatzblatt (Perigon)'!M7135),"",'Zusatzblatt (Perigon)'!M7135)</f>
        <v/>
      </c>
      <c r="J7140" s="98" t="str">
        <f>IF(ISBLANK('Zusatzblatt (Perigon)'!N7135),"",'Zusatzblatt (Perigon)'!N7135)</f>
        <v/>
      </c>
      <c r="K7140" s="99" t="str">
        <f>IF(ISBLANK('Zusatzblatt (Perigon)'!J7135),"",'Zusatzblatt (Perigon)'!T7135)</f>
        <v/>
      </c>
      <c r="L7140" s="95" t="str">
        <f>IF(ISBLANK('Zusatzblatt (Perigon)'!O7135),"",'Zusatzblatt (Perigon)'!O7135)</f>
        <v/>
      </c>
      <c r="M7140" s="95" t="str">
        <f>IF(ISBLANK('Zusatzblatt (Perigon)'!R7135),"",'Zusatzblatt (Perigon)'!R7135)</f>
        <v/>
      </c>
      <c r="N7140" s="95" t="str">
        <f>IF(ISBLANK('Zusatzblatt (Perigon)'!P7135),"",'Zusatzblatt (Perigon)'!P7135)</f>
        <v/>
      </c>
      <c r="O7140" s="38" t="str">
        <f>IF($L7140="","",VLOOKUP($R7140,Tarife!$A$2:$R$599,13,FALSE))</f>
        <v/>
      </c>
      <c r="P7140" s="38" t="str">
        <f t="shared" si="111"/>
        <v/>
      </c>
      <c r="R7140" s="100" t="str">
        <f>Zusammenzug!$C$25&amp;"-"&amp;Zusammenzug!$A$7&amp;"-"&amp;Leistungen!L7140</f>
        <v>2026-Nicht beauftragte Spitex-Organisation-</v>
      </c>
    </row>
    <row r="7141" spans="1:18" x14ac:dyDescent="0.2">
      <c r="A7141" s="95" t="str">
        <f>IF(ISBLANK('Zusatzblatt (Perigon)'!E7136),"",'Zusatzblatt (Perigon)'!E7136)</f>
        <v/>
      </c>
      <c r="B7141" s="95" t="str">
        <f>IF(ISBLANK('Zusatzblatt (Perigon)'!G7136),"",'Zusatzblatt (Perigon)'!G7136)</f>
        <v/>
      </c>
      <c r="C7141" s="96" t="str">
        <f>IF(ISBLANK('Zusatzblatt (Perigon)'!I7136),"",'Zusatzblatt (Perigon)'!I7136)</f>
        <v/>
      </c>
      <c r="D7141" s="97" t="str">
        <f>IF(ISBLANK('Zusatzblatt (Perigon)'!J7136),"",'Zusatzblatt (Perigon)'!J7136)</f>
        <v/>
      </c>
      <c r="E7141" s="64" t="str">
        <f>IF(ISBLANK('Zusatzblatt (Perigon)'!K7136),"",'Zusatzblatt (Perigon)'!K7136)</f>
        <v/>
      </c>
      <c r="F7141" s="65"/>
      <c r="G7141" s="64"/>
      <c r="H7141" s="69" t="str">
        <f>IF(ISBLANK('Zusatzblatt (Perigon)'!L7136),"",'Zusatzblatt (Perigon)'!L7136)</f>
        <v/>
      </c>
      <c r="I7141" s="69" t="str">
        <f>IF(ISBLANK('Zusatzblatt (Perigon)'!M7136),"",'Zusatzblatt (Perigon)'!M7136)</f>
        <v/>
      </c>
      <c r="J7141" s="98" t="str">
        <f>IF(ISBLANK('Zusatzblatt (Perigon)'!N7136),"",'Zusatzblatt (Perigon)'!N7136)</f>
        <v/>
      </c>
      <c r="K7141" s="99" t="str">
        <f>IF(ISBLANK('Zusatzblatt (Perigon)'!J7136),"",'Zusatzblatt (Perigon)'!T7136)</f>
        <v/>
      </c>
      <c r="L7141" s="95" t="str">
        <f>IF(ISBLANK('Zusatzblatt (Perigon)'!O7136),"",'Zusatzblatt (Perigon)'!O7136)</f>
        <v/>
      </c>
      <c r="M7141" s="95" t="str">
        <f>IF(ISBLANK('Zusatzblatt (Perigon)'!R7136),"",'Zusatzblatt (Perigon)'!R7136)</f>
        <v/>
      </c>
      <c r="N7141" s="95" t="str">
        <f>IF(ISBLANK('Zusatzblatt (Perigon)'!P7136),"",'Zusatzblatt (Perigon)'!P7136)</f>
        <v/>
      </c>
      <c r="O7141" s="38" t="str">
        <f>IF($L7141="","",VLOOKUP($R7141,Tarife!$A$2:$R$599,13,FALSE))</f>
        <v/>
      </c>
      <c r="P7141" s="38" t="str">
        <f t="shared" si="111"/>
        <v/>
      </c>
      <c r="R7141" s="100" t="str">
        <f>Zusammenzug!$C$25&amp;"-"&amp;Zusammenzug!$A$7&amp;"-"&amp;Leistungen!L7141</f>
        <v>2026-Nicht beauftragte Spitex-Organisation-</v>
      </c>
    </row>
    <row r="7142" spans="1:18" x14ac:dyDescent="0.2">
      <c r="A7142" s="95" t="str">
        <f>IF(ISBLANK('Zusatzblatt (Perigon)'!E7137),"",'Zusatzblatt (Perigon)'!E7137)</f>
        <v/>
      </c>
      <c r="B7142" s="95" t="str">
        <f>IF(ISBLANK('Zusatzblatt (Perigon)'!G7137),"",'Zusatzblatt (Perigon)'!G7137)</f>
        <v/>
      </c>
      <c r="C7142" s="96" t="str">
        <f>IF(ISBLANK('Zusatzblatt (Perigon)'!I7137),"",'Zusatzblatt (Perigon)'!I7137)</f>
        <v/>
      </c>
      <c r="D7142" s="97" t="str">
        <f>IF(ISBLANK('Zusatzblatt (Perigon)'!J7137),"",'Zusatzblatt (Perigon)'!J7137)</f>
        <v/>
      </c>
      <c r="E7142" s="64" t="str">
        <f>IF(ISBLANK('Zusatzblatt (Perigon)'!K7137),"",'Zusatzblatt (Perigon)'!K7137)</f>
        <v/>
      </c>
      <c r="F7142" s="65"/>
      <c r="G7142" s="64"/>
      <c r="H7142" s="69" t="str">
        <f>IF(ISBLANK('Zusatzblatt (Perigon)'!L7137),"",'Zusatzblatt (Perigon)'!L7137)</f>
        <v/>
      </c>
      <c r="I7142" s="69" t="str">
        <f>IF(ISBLANK('Zusatzblatt (Perigon)'!M7137),"",'Zusatzblatt (Perigon)'!M7137)</f>
        <v/>
      </c>
      <c r="J7142" s="98" t="str">
        <f>IF(ISBLANK('Zusatzblatt (Perigon)'!N7137),"",'Zusatzblatt (Perigon)'!N7137)</f>
        <v/>
      </c>
      <c r="K7142" s="99" t="str">
        <f>IF(ISBLANK('Zusatzblatt (Perigon)'!J7137),"",'Zusatzblatt (Perigon)'!T7137)</f>
        <v/>
      </c>
      <c r="L7142" s="95" t="str">
        <f>IF(ISBLANK('Zusatzblatt (Perigon)'!O7137),"",'Zusatzblatt (Perigon)'!O7137)</f>
        <v/>
      </c>
      <c r="M7142" s="95" t="str">
        <f>IF(ISBLANK('Zusatzblatt (Perigon)'!R7137),"",'Zusatzblatt (Perigon)'!R7137)</f>
        <v/>
      </c>
      <c r="N7142" s="95" t="str">
        <f>IF(ISBLANK('Zusatzblatt (Perigon)'!P7137),"",'Zusatzblatt (Perigon)'!P7137)</f>
        <v/>
      </c>
      <c r="O7142" s="38" t="str">
        <f>IF($L7142="","",VLOOKUP($R7142,Tarife!$A$2:$R$599,13,FALSE))</f>
        <v/>
      </c>
      <c r="P7142" s="38" t="str">
        <f t="shared" si="111"/>
        <v/>
      </c>
      <c r="R7142" s="100" t="str">
        <f>Zusammenzug!$C$25&amp;"-"&amp;Zusammenzug!$A$7&amp;"-"&amp;Leistungen!L7142</f>
        <v>2026-Nicht beauftragte Spitex-Organisation-</v>
      </c>
    </row>
    <row r="7143" spans="1:18" x14ac:dyDescent="0.2">
      <c r="A7143" s="95" t="str">
        <f>IF(ISBLANK('Zusatzblatt (Perigon)'!E7138),"",'Zusatzblatt (Perigon)'!E7138)</f>
        <v/>
      </c>
      <c r="B7143" s="95" t="str">
        <f>IF(ISBLANK('Zusatzblatt (Perigon)'!G7138),"",'Zusatzblatt (Perigon)'!G7138)</f>
        <v/>
      </c>
      <c r="C7143" s="96" t="str">
        <f>IF(ISBLANK('Zusatzblatt (Perigon)'!I7138),"",'Zusatzblatt (Perigon)'!I7138)</f>
        <v/>
      </c>
      <c r="D7143" s="97" t="str">
        <f>IF(ISBLANK('Zusatzblatt (Perigon)'!J7138),"",'Zusatzblatt (Perigon)'!J7138)</f>
        <v/>
      </c>
      <c r="E7143" s="64" t="str">
        <f>IF(ISBLANK('Zusatzblatt (Perigon)'!K7138),"",'Zusatzblatt (Perigon)'!K7138)</f>
        <v/>
      </c>
      <c r="F7143" s="65"/>
      <c r="G7143" s="64"/>
      <c r="H7143" s="69" t="str">
        <f>IF(ISBLANK('Zusatzblatt (Perigon)'!L7138),"",'Zusatzblatt (Perigon)'!L7138)</f>
        <v/>
      </c>
      <c r="I7143" s="69" t="str">
        <f>IF(ISBLANK('Zusatzblatt (Perigon)'!M7138),"",'Zusatzblatt (Perigon)'!M7138)</f>
        <v/>
      </c>
      <c r="J7143" s="98" t="str">
        <f>IF(ISBLANK('Zusatzblatt (Perigon)'!N7138),"",'Zusatzblatt (Perigon)'!N7138)</f>
        <v/>
      </c>
      <c r="K7143" s="99" t="str">
        <f>IF(ISBLANK('Zusatzblatt (Perigon)'!J7138),"",'Zusatzblatt (Perigon)'!T7138)</f>
        <v/>
      </c>
      <c r="L7143" s="95" t="str">
        <f>IF(ISBLANK('Zusatzblatt (Perigon)'!O7138),"",'Zusatzblatt (Perigon)'!O7138)</f>
        <v/>
      </c>
      <c r="M7143" s="95" t="str">
        <f>IF(ISBLANK('Zusatzblatt (Perigon)'!R7138),"",'Zusatzblatt (Perigon)'!R7138)</f>
        <v/>
      </c>
      <c r="N7143" s="95" t="str">
        <f>IF(ISBLANK('Zusatzblatt (Perigon)'!P7138),"",'Zusatzblatt (Perigon)'!P7138)</f>
        <v/>
      </c>
      <c r="O7143" s="38" t="str">
        <f>IF($L7143="","",VLOOKUP($R7143,Tarife!$A$2:$R$599,13,FALSE))</f>
        <v/>
      </c>
      <c r="P7143" s="38" t="str">
        <f t="shared" si="111"/>
        <v/>
      </c>
      <c r="R7143" s="100" t="str">
        <f>Zusammenzug!$C$25&amp;"-"&amp;Zusammenzug!$A$7&amp;"-"&amp;Leistungen!L7143</f>
        <v>2026-Nicht beauftragte Spitex-Organisation-</v>
      </c>
    </row>
    <row r="7144" spans="1:18" x14ac:dyDescent="0.2">
      <c r="A7144" s="95" t="str">
        <f>IF(ISBLANK('Zusatzblatt (Perigon)'!E7139),"",'Zusatzblatt (Perigon)'!E7139)</f>
        <v/>
      </c>
      <c r="B7144" s="95" t="str">
        <f>IF(ISBLANK('Zusatzblatt (Perigon)'!G7139),"",'Zusatzblatt (Perigon)'!G7139)</f>
        <v/>
      </c>
      <c r="C7144" s="96" t="str">
        <f>IF(ISBLANK('Zusatzblatt (Perigon)'!I7139),"",'Zusatzblatt (Perigon)'!I7139)</f>
        <v/>
      </c>
      <c r="D7144" s="97" t="str">
        <f>IF(ISBLANK('Zusatzblatt (Perigon)'!J7139),"",'Zusatzblatt (Perigon)'!J7139)</f>
        <v/>
      </c>
      <c r="E7144" s="64" t="str">
        <f>IF(ISBLANK('Zusatzblatt (Perigon)'!K7139),"",'Zusatzblatt (Perigon)'!K7139)</f>
        <v/>
      </c>
      <c r="F7144" s="65"/>
      <c r="G7144" s="64"/>
      <c r="H7144" s="69" t="str">
        <f>IF(ISBLANK('Zusatzblatt (Perigon)'!L7139),"",'Zusatzblatt (Perigon)'!L7139)</f>
        <v/>
      </c>
      <c r="I7144" s="69" t="str">
        <f>IF(ISBLANK('Zusatzblatt (Perigon)'!M7139),"",'Zusatzblatt (Perigon)'!M7139)</f>
        <v/>
      </c>
      <c r="J7144" s="98" t="str">
        <f>IF(ISBLANK('Zusatzblatt (Perigon)'!N7139),"",'Zusatzblatt (Perigon)'!N7139)</f>
        <v/>
      </c>
      <c r="K7144" s="99" t="str">
        <f>IF(ISBLANK('Zusatzblatt (Perigon)'!J7139),"",'Zusatzblatt (Perigon)'!T7139)</f>
        <v/>
      </c>
      <c r="L7144" s="95" t="str">
        <f>IF(ISBLANK('Zusatzblatt (Perigon)'!O7139),"",'Zusatzblatt (Perigon)'!O7139)</f>
        <v/>
      </c>
      <c r="M7144" s="95" t="str">
        <f>IF(ISBLANK('Zusatzblatt (Perigon)'!R7139),"",'Zusatzblatt (Perigon)'!R7139)</f>
        <v/>
      </c>
      <c r="N7144" s="95" t="str">
        <f>IF(ISBLANK('Zusatzblatt (Perigon)'!P7139),"",'Zusatzblatt (Perigon)'!P7139)</f>
        <v/>
      </c>
      <c r="O7144" s="38" t="str">
        <f>IF($L7144="","",VLOOKUP($R7144,Tarife!$A$2:$R$599,13,FALSE))</f>
        <v/>
      </c>
      <c r="P7144" s="38" t="str">
        <f t="shared" si="111"/>
        <v/>
      </c>
      <c r="R7144" s="100" t="str">
        <f>Zusammenzug!$C$25&amp;"-"&amp;Zusammenzug!$A$7&amp;"-"&amp;Leistungen!L7144</f>
        <v>2026-Nicht beauftragte Spitex-Organisation-</v>
      </c>
    </row>
    <row r="7145" spans="1:18" x14ac:dyDescent="0.2">
      <c r="A7145" s="95" t="str">
        <f>IF(ISBLANK('Zusatzblatt (Perigon)'!E7140),"",'Zusatzblatt (Perigon)'!E7140)</f>
        <v/>
      </c>
      <c r="B7145" s="95" t="str">
        <f>IF(ISBLANK('Zusatzblatt (Perigon)'!G7140),"",'Zusatzblatt (Perigon)'!G7140)</f>
        <v/>
      </c>
      <c r="C7145" s="96" t="str">
        <f>IF(ISBLANK('Zusatzblatt (Perigon)'!I7140),"",'Zusatzblatt (Perigon)'!I7140)</f>
        <v/>
      </c>
      <c r="D7145" s="97" t="str">
        <f>IF(ISBLANK('Zusatzblatt (Perigon)'!J7140),"",'Zusatzblatt (Perigon)'!J7140)</f>
        <v/>
      </c>
      <c r="E7145" s="64" t="str">
        <f>IF(ISBLANK('Zusatzblatt (Perigon)'!K7140),"",'Zusatzblatt (Perigon)'!K7140)</f>
        <v/>
      </c>
      <c r="F7145" s="65"/>
      <c r="G7145" s="64"/>
      <c r="H7145" s="69" t="str">
        <f>IF(ISBLANK('Zusatzblatt (Perigon)'!L7140),"",'Zusatzblatt (Perigon)'!L7140)</f>
        <v/>
      </c>
      <c r="I7145" s="69" t="str">
        <f>IF(ISBLANK('Zusatzblatt (Perigon)'!M7140),"",'Zusatzblatt (Perigon)'!M7140)</f>
        <v/>
      </c>
      <c r="J7145" s="98" t="str">
        <f>IF(ISBLANK('Zusatzblatt (Perigon)'!N7140),"",'Zusatzblatt (Perigon)'!N7140)</f>
        <v/>
      </c>
      <c r="K7145" s="99" t="str">
        <f>IF(ISBLANK('Zusatzblatt (Perigon)'!J7140),"",'Zusatzblatt (Perigon)'!T7140)</f>
        <v/>
      </c>
      <c r="L7145" s="95" t="str">
        <f>IF(ISBLANK('Zusatzblatt (Perigon)'!O7140),"",'Zusatzblatt (Perigon)'!O7140)</f>
        <v/>
      </c>
      <c r="M7145" s="95" t="str">
        <f>IF(ISBLANK('Zusatzblatt (Perigon)'!R7140),"",'Zusatzblatt (Perigon)'!R7140)</f>
        <v/>
      </c>
      <c r="N7145" s="95" t="str">
        <f>IF(ISBLANK('Zusatzblatt (Perigon)'!P7140),"",'Zusatzblatt (Perigon)'!P7140)</f>
        <v/>
      </c>
      <c r="O7145" s="38" t="str">
        <f>IF($L7145="","",VLOOKUP($R7145,Tarife!$A$2:$R$599,13,FALSE))</f>
        <v/>
      </c>
      <c r="P7145" s="38" t="str">
        <f t="shared" si="111"/>
        <v/>
      </c>
      <c r="R7145" s="100" t="str">
        <f>Zusammenzug!$C$25&amp;"-"&amp;Zusammenzug!$A$7&amp;"-"&amp;Leistungen!L7145</f>
        <v>2026-Nicht beauftragte Spitex-Organisation-</v>
      </c>
    </row>
    <row r="7146" spans="1:18" x14ac:dyDescent="0.2">
      <c r="A7146" s="95" t="str">
        <f>IF(ISBLANK('Zusatzblatt (Perigon)'!E7141),"",'Zusatzblatt (Perigon)'!E7141)</f>
        <v/>
      </c>
      <c r="B7146" s="95" t="str">
        <f>IF(ISBLANK('Zusatzblatt (Perigon)'!G7141),"",'Zusatzblatt (Perigon)'!G7141)</f>
        <v/>
      </c>
      <c r="C7146" s="96" t="str">
        <f>IF(ISBLANK('Zusatzblatt (Perigon)'!I7141),"",'Zusatzblatt (Perigon)'!I7141)</f>
        <v/>
      </c>
      <c r="D7146" s="97" t="str">
        <f>IF(ISBLANK('Zusatzblatt (Perigon)'!J7141),"",'Zusatzblatt (Perigon)'!J7141)</f>
        <v/>
      </c>
      <c r="E7146" s="64" t="str">
        <f>IF(ISBLANK('Zusatzblatt (Perigon)'!K7141),"",'Zusatzblatt (Perigon)'!K7141)</f>
        <v/>
      </c>
      <c r="F7146" s="65"/>
      <c r="G7146" s="64"/>
      <c r="H7146" s="69" t="str">
        <f>IF(ISBLANK('Zusatzblatt (Perigon)'!L7141),"",'Zusatzblatt (Perigon)'!L7141)</f>
        <v/>
      </c>
      <c r="I7146" s="69" t="str">
        <f>IF(ISBLANK('Zusatzblatt (Perigon)'!M7141),"",'Zusatzblatt (Perigon)'!M7141)</f>
        <v/>
      </c>
      <c r="J7146" s="98" t="str">
        <f>IF(ISBLANK('Zusatzblatt (Perigon)'!N7141),"",'Zusatzblatt (Perigon)'!N7141)</f>
        <v/>
      </c>
      <c r="K7146" s="99" t="str">
        <f>IF(ISBLANK('Zusatzblatt (Perigon)'!J7141),"",'Zusatzblatt (Perigon)'!T7141)</f>
        <v/>
      </c>
      <c r="L7146" s="95" t="str">
        <f>IF(ISBLANK('Zusatzblatt (Perigon)'!O7141),"",'Zusatzblatt (Perigon)'!O7141)</f>
        <v/>
      </c>
      <c r="M7146" s="95" t="str">
        <f>IF(ISBLANK('Zusatzblatt (Perigon)'!R7141),"",'Zusatzblatt (Perigon)'!R7141)</f>
        <v/>
      </c>
      <c r="N7146" s="95" t="str">
        <f>IF(ISBLANK('Zusatzblatt (Perigon)'!P7141),"",'Zusatzblatt (Perigon)'!P7141)</f>
        <v/>
      </c>
      <c r="O7146" s="38" t="str">
        <f>IF($L7146="","",VLOOKUP($R7146,Tarife!$A$2:$R$599,13,FALSE))</f>
        <v/>
      </c>
      <c r="P7146" s="38" t="str">
        <f t="shared" si="111"/>
        <v/>
      </c>
      <c r="R7146" s="100" t="str">
        <f>Zusammenzug!$C$25&amp;"-"&amp;Zusammenzug!$A$7&amp;"-"&amp;Leistungen!L7146</f>
        <v>2026-Nicht beauftragte Spitex-Organisation-</v>
      </c>
    </row>
    <row r="7147" spans="1:18" x14ac:dyDescent="0.2">
      <c r="A7147" s="95" t="str">
        <f>IF(ISBLANK('Zusatzblatt (Perigon)'!E7142),"",'Zusatzblatt (Perigon)'!E7142)</f>
        <v/>
      </c>
      <c r="B7147" s="95" t="str">
        <f>IF(ISBLANK('Zusatzblatt (Perigon)'!G7142),"",'Zusatzblatt (Perigon)'!G7142)</f>
        <v/>
      </c>
      <c r="C7147" s="96" t="str">
        <f>IF(ISBLANK('Zusatzblatt (Perigon)'!I7142),"",'Zusatzblatt (Perigon)'!I7142)</f>
        <v/>
      </c>
      <c r="D7147" s="97" t="str">
        <f>IF(ISBLANK('Zusatzblatt (Perigon)'!J7142),"",'Zusatzblatt (Perigon)'!J7142)</f>
        <v/>
      </c>
      <c r="E7147" s="64" t="str">
        <f>IF(ISBLANK('Zusatzblatt (Perigon)'!K7142),"",'Zusatzblatt (Perigon)'!K7142)</f>
        <v/>
      </c>
      <c r="F7147" s="65"/>
      <c r="G7147" s="64"/>
      <c r="H7147" s="69" t="str">
        <f>IF(ISBLANK('Zusatzblatt (Perigon)'!L7142),"",'Zusatzblatt (Perigon)'!L7142)</f>
        <v/>
      </c>
      <c r="I7147" s="69" t="str">
        <f>IF(ISBLANK('Zusatzblatt (Perigon)'!M7142),"",'Zusatzblatt (Perigon)'!M7142)</f>
        <v/>
      </c>
      <c r="J7147" s="98" t="str">
        <f>IF(ISBLANK('Zusatzblatt (Perigon)'!N7142),"",'Zusatzblatt (Perigon)'!N7142)</f>
        <v/>
      </c>
      <c r="K7147" s="99" t="str">
        <f>IF(ISBLANK('Zusatzblatt (Perigon)'!J7142),"",'Zusatzblatt (Perigon)'!T7142)</f>
        <v/>
      </c>
      <c r="L7147" s="95" t="str">
        <f>IF(ISBLANK('Zusatzblatt (Perigon)'!O7142),"",'Zusatzblatt (Perigon)'!O7142)</f>
        <v/>
      </c>
      <c r="M7147" s="95" t="str">
        <f>IF(ISBLANK('Zusatzblatt (Perigon)'!R7142),"",'Zusatzblatt (Perigon)'!R7142)</f>
        <v/>
      </c>
      <c r="N7147" s="95" t="str">
        <f>IF(ISBLANK('Zusatzblatt (Perigon)'!P7142),"",'Zusatzblatt (Perigon)'!P7142)</f>
        <v/>
      </c>
      <c r="O7147" s="38" t="str">
        <f>IF($L7147="","",VLOOKUP($R7147,Tarife!$A$2:$R$599,13,FALSE))</f>
        <v/>
      </c>
      <c r="P7147" s="38" t="str">
        <f t="shared" si="111"/>
        <v/>
      </c>
      <c r="R7147" s="100" t="str">
        <f>Zusammenzug!$C$25&amp;"-"&amp;Zusammenzug!$A$7&amp;"-"&amp;Leistungen!L7147</f>
        <v>2026-Nicht beauftragte Spitex-Organisation-</v>
      </c>
    </row>
    <row r="7148" spans="1:18" x14ac:dyDescent="0.2">
      <c r="A7148" s="95" t="str">
        <f>IF(ISBLANK('Zusatzblatt (Perigon)'!E7143),"",'Zusatzblatt (Perigon)'!E7143)</f>
        <v/>
      </c>
      <c r="B7148" s="95" t="str">
        <f>IF(ISBLANK('Zusatzblatt (Perigon)'!G7143),"",'Zusatzblatt (Perigon)'!G7143)</f>
        <v/>
      </c>
      <c r="C7148" s="96" t="str">
        <f>IF(ISBLANK('Zusatzblatt (Perigon)'!I7143),"",'Zusatzblatt (Perigon)'!I7143)</f>
        <v/>
      </c>
      <c r="D7148" s="97" t="str">
        <f>IF(ISBLANK('Zusatzblatt (Perigon)'!J7143),"",'Zusatzblatt (Perigon)'!J7143)</f>
        <v/>
      </c>
      <c r="E7148" s="64" t="str">
        <f>IF(ISBLANK('Zusatzblatt (Perigon)'!K7143),"",'Zusatzblatt (Perigon)'!K7143)</f>
        <v/>
      </c>
      <c r="F7148" s="65"/>
      <c r="G7148" s="64"/>
      <c r="H7148" s="69" t="str">
        <f>IF(ISBLANK('Zusatzblatt (Perigon)'!L7143),"",'Zusatzblatt (Perigon)'!L7143)</f>
        <v/>
      </c>
      <c r="I7148" s="69" t="str">
        <f>IF(ISBLANK('Zusatzblatt (Perigon)'!M7143),"",'Zusatzblatt (Perigon)'!M7143)</f>
        <v/>
      </c>
      <c r="J7148" s="98" t="str">
        <f>IF(ISBLANK('Zusatzblatt (Perigon)'!N7143),"",'Zusatzblatt (Perigon)'!N7143)</f>
        <v/>
      </c>
      <c r="K7148" s="99" t="str">
        <f>IF(ISBLANK('Zusatzblatt (Perigon)'!J7143),"",'Zusatzblatt (Perigon)'!T7143)</f>
        <v/>
      </c>
      <c r="L7148" s="95" t="str">
        <f>IF(ISBLANK('Zusatzblatt (Perigon)'!O7143),"",'Zusatzblatt (Perigon)'!O7143)</f>
        <v/>
      </c>
      <c r="M7148" s="95" t="str">
        <f>IF(ISBLANK('Zusatzblatt (Perigon)'!R7143),"",'Zusatzblatt (Perigon)'!R7143)</f>
        <v/>
      </c>
      <c r="N7148" s="95" t="str">
        <f>IF(ISBLANK('Zusatzblatt (Perigon)'!P7143),"",'Zusatzblatt (Perigon)'!P7143)</f>
        <v/>
      </c>
      <c r="O7148" s="38" t="str">
        <f>IF($L7148="","",VLOOKUP($R7148,Tarife!$A$2:$R$599,13,FALSE))</f>
        <v/>
      </c>
      <c r="P7148" s="38" t="str">
        <f t="shared" si="111"/>
        <v/>
      </c>
      <c r="R7148" s="100" t="str">
        <f>Zusammenzug!$C$25&amp;"-"&amp;Zusammenzug!$A$7&amp;"-"&amp;Leistungen!L7148</f>
        <v>2026-Nicht beauftragte Spitex-Organisation-</v>
      </c>
    </row>
    <row r="7149" spans="1:18" x14ac:dyDescent="0.2">
      <c r="A7149" s="95" t="str">
        <f>IF(ISBLANK('Zusatzblatt (Perigon)'!E7144),"",'Zusatzblatt (Perigon)'!E7144)</f>
        <v/>
      </c>
      <c r="B7149" s="95" t="str">
        <f>IF(ISBLANK('Zusatzblatt (Perigon)'!G7144),"",'Zusatzblatt (Perigon)'!G7144)</f>
        <v/>
      </c>
      <c r="C7149" s="96" t="str">
        <f>IF(ISBLANK('Zusatzblatt (Perigon)'!I7144),"",'Zusatzblatt (Perigon)'!I7144)</f>
        <v/>
      </c>
      <c r="D7149" s="97" t="str">
        <f>IF(ISBLANK('Zusatzblatt (Perigon)'!J7144),"",'Zusatzblatt (Perigon)'!J7144)</f>
        <v/>
      </c>
      <c r="E7149" s="64" t="str">
        <f>IF(ISBLANK('Zusatzblatt (Perigon)'!K7144),"",'Zusatzblatt (Perigon)'!K7144)</f>
        <v/>
      </c>
      <c r="F7149" s="65"/>
      <c r="G7149" s="64"/>
      <c r="H7149" s="69" t="str">
        <f>IF(ISBLANK('Zusatzblatt (Perigon)'!L7144),"",'Zusatzblatt (Perigon)'!L7144)</f>
        <v/>
      </c>
      <c r="I7149" s="69" t="str">
        <f>IF(ISBLANK('Zusatzblatt (Perigon)'!M7144),"",'Zusatzblatt (Perigon)'!M7144)</f>
        <v/>
      </c>
      <c r="J7149" s="98" t="str">
        <f>IF(ISBLANK('Zusatzblatt (Perigon)'!N7144),"",'Zusatzblatt (Perigon)'!N7144)</f>
        <v/>
      </c>
      <c r="K7149" s="99" t="str">
        <f>IF(ISBLANK('Zusatzblatt (Perigon)'!J7144),"",'Zusatzblatt (Perigon)'!T7144)</f>
        <v/>
      </c>
      <c r="L7149" s="95" t="str">
        <f>IF(ISBLANK('Zusatzblatt (Perigon)'!O7144),"",'Zusatzblatt (Perigon)'!O7144)</f>
        <v/>
      </c>
      <c r="M7149" s="95" t="str">
        <f>IF(ISBLANK('Zusatzblatt (Perigon)'!R7144),"",'Zusatzblatt (Perigon)'!R7144)</f>
        <v/>
      </c>
      <c r="N7149" s="95" t="str">
        <f>IF(ISBLANK('Zusatzblatt (Perigon)'!P7144),"",'Zusatzblatt (Perigon)'!P7144)</f>
        <v/>
      </c>
      <c r="O7149" s="38" t="str">
        <f>IF($L7149="","",VLOOKUP($R7149,Tarife!$A$2:$R$599,13,FALSE))</f>
        <v/>
      </c>
      <c r="P7149" s="38" t="str">
        <f t="shared" si="111"/>
        <v/>
      </c>
      <c r="R7149" s="100" t="str">
        <f>Zusammenzug!$C$25&amp;"-"&amp;Zusammenzug!$A$7&amp;"-"&amp;Leistungen!L7149</f>
        <v>2026-Nicht beauftragte Spitex-Organisation-</v>
      </c>
    </row>
    <row r="7150" spans="1:18" x14ac:dyDescent="0.2">
      <c r="A7150" s="95" t="str">
        <f>IF(ISBLANK('Zusatzblatt (Perigon)'!E7145),"",'Zusatzblatt (Perigon)'!E7145)</f>
        <v/>
      </c>
      <c r="B7150" s="95" t="str">
        <f>IF(ISBLANK('Zusatzblatt (Perigon)'!G7145),"",'Zusatzblatt (Perigon)'!G7145)</f>
        <v/>
      </c>
      <c r="C7150" s="96" t="str">
        <f>IF(ISBLANK('Zusatzblatt (Perigon)'!I7145),"",'Zusatzblatt (Perigon)'!I7145)</f>
        <v/>
      </c>
      <c r="D7150" s="97" t="str">
        <f>IF(ISBLANK('Zusatzblatt (Perigon)'!J7145),"",'Zusatzblatt (Perigon)'!J7145)</f>
        <v/>
      </c>
      <c r="E7150" s="64" t="str">
        <f>IF(ISBLANK('Zusatzblatt (Perigon)'!K7145),"",'Zusatzblatt (Perigon)'!K7145)</f>
        <v/>
      </c>
      <c r="F7150" s="65"/>
      <c r="G7150" s="64"/>
      <c r="H7150" s="69" t="str">
        <f>IF(ISBLANK('Zusatzblatt (Perigon)'!L7145),"",'Zusatzblatt (Perigon)'!L7145)</f>
        <v/>
      </c>
      <c r="I7150" s="69" t="str">
        <f>IF(ISBLANK('Zusatzblatt (Perigon)'!M7145),"",'Zusatzblatt (Perigon)'!M7145)</f>
        <v/>
      </c>
      <c r="J7150" s="98" t="str">
        <f>IF(ISBLANK('Zusatzblatt (Perigon)'!N7145),"",'Zusatzblatt (Perigon)'!N7145)</f>
        <v/>
      </c>
      <c r="K7150" s="99" t="str">
        <f>IF(ISBLANK('Zusatzblatt (Perigon)'!J7145),"",'Zusatzblatt (Perigon)'!T7145)</f>
        <v/>
      </c>
      <c r="L7150" s="95" t="str">
        <f>IF(ISBLANK('Zusatzblatt (Perigon)'!O7145),"",'Zusatzblatt (Perigon)'!O7145)</f>
        <v/>
      </c>
      <c r="M7150" s="95" t="str">
        <f>IF(ISBLANK('Zusatzblatt (Perigon)'!R7145),"",'Zusatzblatt (Perigon)'!R7145)</f>
        <v/>
      </c>
      <c r="N7150" s="95" t="str">
        <f>IF(ISBLANK('Zusatzblatt (Perigon)'!P7145),"",'Zusatzblatt (Perigon)'!P7145)</f>
        <v/>
      </c>
      <c r="O7150" s="38" t="str">
        <f>IF($L7150="","",VLOOKUP($R7150,Tarife!$A$2:$R$599,13,FALSE))</f>
        <v/>
      </c>
      <c r="P7150" s="38" t="str">
        <f t="shared" si="111"/>
        <v/>
      </c>
      <c r="R7150" s="100" t="str">
        <f>Zusammenzug!$C$25&amp;"-"&amp;Zusammenzug!$A$7&amp;"-"&amp;Leistungen!L7150</f>
        <v>2026-Nicht beauftragte Spitex-Organisation-</v>
      </c>
    </row>
    <row r="7151" spans="1:18" x14ac:dyDescent="0.2">
      <c r="A7151" s="95" t="str">
        <f>IF(ISBLANK('Zusatzblatt (Perigon)'!E7146),"",'Zusatzblatt (Perigon)'!E7146)</f>
        <v/>
      </c>
      <c r="B7151" s="95" t="str">
        <f>IF(ISBLANK('Zusatzblatt (Perigon)'!G7146),"",'Zusatzblatt (Perigon)'!G7146)</f>
        <v/>
      </c>
      <c r="C7151" s="96" t="str">
        <f>IF(ISBLANK('Zusatzblatt (Perigon)'!I7146),"",'Zusatzblatt (Perigon)'!I7146)</f>
        <v/>
      </c>
      <c r="D7151" s="97" t="str">
        <f>IF(ISBLANK('Zusatzblatt (Perigon)'!J7146),"",'Zusatzblatt (Perigon)'!J7146)</f>
        <v/>
      </c>
      <c r="E7151" s="64" t="str">
        <f>IF(ISBLANK('Zusatzblatt (Perigon)'!K7146),"",'Zusatzblatt (Perigon)'!K7146)</f>
        <v/>
      </c>
      <c r="F7151" s="65"/>
      <c r="G7151" s="64"/>
      <c r="H7151" s="69" t="str">
        <f>IF(ISBLANK('Zusatzblatt (Perigon)'!L7146),"",'Zusatzblatt (Perigon)'!L7146)</f>
        <v/>
      </c>
      <c r="I7151" s="69" t="str">
        <f>IF(ISBLANK('Zusatzblatt (Perigon)'!M7146),"",'Zusatzblatt (Perigon)'!M7146)</f>
        <v/>
      </c>
      <c r="J7151" s="98" t="str">
        <f>IF(ISBLANK('Zusatzblatt (Perigon)'!N7146),"",'Zusatzblatt (Perigon)'!N7146)</f>
        <v/>
      </c>
      <c r="K7151" s="99" t="str">
        <f>IF(ISBLANK('Zusatzblatt (Perigon)'!J7146),"",'Zusatzblatt (Perigon)'!T7146)</f>
        <v/>
      </c>
      <c r="L7151" s="95" t="str">
        <f>IF(ISBLANK('Zusatzblatt (Perigon)'!O7146),"",'Zusatzblatt (Perigon)'!O7146)</f>
        <v/>
      </c>
      <c r="M7151" s="95" t="str">
        <f>IF(ISBLANK('Zusatzblatt (Perigon)'!R7146),"",'Zusatzblatt (Perigon)'!R7146)</f>
        <v/>
      </c>
      <c r="N7151" s="95" t="str">
        <f>IF(ISBLANK('Zusatzblatt (Perigon)'!P7146),"",'Zusatzblatt (Perigon)'!P7146)</f>
        <v/>
      </c>
      <c r="O7151" s="38" t="str">
        <f>IF($L7151="","",VLOOKUP($R7151,Tarife!$A$2:$R$599,13,FALSE))</f>
        <v/>
      </c>
      <c r="P7151" s="38" t="str">
        <f t="shared" si="111"/>
        <v/>
      </c>
      <c r="R7151" s="100" t="str">
        <f>Zusammenzug!$C$25&amp;"-"&amp;Zusammenzug!$A$7&amp;"-"&amp;Leistungen!L7151</f>
        <v>2026-Nicht beauftragte Spitex-Organisation-</v>
      </c>
    </row>
    <row r="7152" spans="1:18" x14ac:dyDescent="0.2">
      <c r="A7152" s="95" t="str">
        <f>IF(ISBLANK('Zusatzblatt (Perigon)'!E7147),"",'Zusatzblatt (Perigon)'!E7147)</f>
        <v/>
      </c>
      <c r="B7152" s="95" t="str">
        <f>IF(ISBLANK('Zusatzblatt (Perigon)'!G7147),"",'Zusatzblatt (Perigon)'!G7147)</f>
        <v/>
      </c>
      <c r="C7152" s="96" t="str">
        <f>IF(ISBLANK('Zusatzblatt (Perigon)'!I7147),"",'Zusatzblatt (Perigon)'!I7147)</f>
        <v/>
      </c>
      <c r="D7152" s="97" t="str">
        <f>IF(ISBLANK('Zusatzblatt (Perigon)'!J7147),"",'Zusatzblatt (Perigon)'!J7147)</f>
        <v/>
      </c>
      <c r="E7152" s="64" t="str">
        <f>IF(ISBLANK('Zusatzblatt (Perigon)'!K7147),"",'Zusatzblatt (Perigon)'!K7147)</f>
        <v/>
      </c>
      <c r="F7152" s="65"/>
      <c r="G7152" s="64"/>
      <c r="H7152" s="69" t="str">
        <f>IF(ISBLANK('Zusatzblatt (Perigon)'!L7147),"",'Zusatzblatt (Perigon)'!L7147)</f>
        <v/>
      </c>
      <c r="I7152" s="69" t="str">
        <f>IF(ISBLANK('Zusatzblatt (Perigon)'!M7147),"",'Zusatzblatt (Perigon)'!M7147)</f>
        <v/>
      </c>
      <c r="J7152" s="98" t="str">
        <f>IF(ISBLANK('Zusatzblatt (Perigon)'!N7147),"",'Zusatzblatt (Perigon)'!N7147)</f>
        <v/>
      </c>
      <c r="K7152" s="99" t="str">
        <f>IF(ISBLANK('Zusatzblatt (Perigon)'!J7147),"",'Zusatzblatt (Perigon)'!T7147)</f>
        <v/>
      </c>
      <c r="L7152" s="95" t="str">
        <f>IF(ISBLANK('Zusatzblatt (Perigon)'!O7147),"",'Zusatzblatt (Perigon)'!O7147)</f>
        <v/>
      </c>
      <c r="M7152" s="95" t="str">
        <f>IF(ISBLANK('Zusatzblatt (Perigon)'!R7147),"",'Zusatzblatt (Perigon)'!R7147)</f>
        <v/>
      </c>
      <c r="N7152" s="95" t="str">
        <f>IF(ISBLANK('Zusatzblatt (Perigon)'!P7147),"",'Zusatzblatt (Perigon)'!P7147)</f>
        <v/>
      </c>
      <c r="O7152" s="38" t="str">
        <f>IF($L7152="","",VLOOKUP($R7152,Tarife!$A$2:$R$599,13,FALSE))</f>
        <v/>
      </c>
      <c r="P7152" s="38" t="str">
        <f t="shared" si="111"/>
        <v/>
      </c>
      <c r="R7152" s="100" t="str">
        <f>Zusammenzug!$C$25&amp;"-"&amp;Zusammenzug!$A$7&amp;"-"&amp;Leistungen!L7152</f>
        <v>2026-Nicht beauftragte Spitex-Organisation-</v>
      </c>
    </row>
    <row r="7153" spans="1:18" x14ac:dyDescent="0.2">
      <c r="A7153" s="95" t="str">
        <f>IF(ISBLANK('Zusatzblatt (Perigon)'!E7148),"",'Zusatzblatt (Perigon)'!E7148)</f>
        <v/>
      </c>
      <c r="B7153" s="95" t="str">
        <f>IF(ISBLANK('Zusatzblatt (Perigon)'!G7148),"",'Zusatzblatt (Perigon)'!G7148)</f>
        <v/>
      </c>
      <c r="C7153" s="96" t="str">
        <f>IF(ISBLANK('Zusatzblatt (Perigon)'!I7148),"",'Zusatzblatt (Perigon)'!I7148)</f>
        <v/>
      </c>
      <c r="D7153" s="97" t="str">
        <f>IF(ISBLANK('Zusatzblatt (Perigon)'!J7148),"",'Zusatzblatt (Perigon)'!J7148)</f>
        <v/>
      </c>
      <c r="E7153" s="64" t="str">
        <f>IF(ISBLANK('Zusatzblatt (Perigon)'!K7148),"",'Zusatzblatt (Perigon)'!K7148)</f>
        <v/>
      </c>
      <c r="F7153" s="65"/>
      <c r="G7153" s="64"/>
      <c r="H7153" s="69" t="str">
        <f>IF(ISBLANK('Zusatzblatt (Perigon)'!L7148),"",'Zusatzblatt (Perigon)'!L7148)</f>
        <v/>
      </c>
      <c r="I7153" s="69" t="str">
        <f>IF(ISBLANK('Zusatzblatt (Perigon)'!M7148),"",'Zusatzblatt (Perigon)'!M7148)</f>
        <v/>
      </c>
      <c r="J7153" s="98" t="str">
        <f>IF(ISBLANK('Zusatzblatt (Perigon)'!N7148),"",'Zusatzblatt (Perigon)'!N7148)</f>
        <v/>
      </c>
      <c r="K7153" s="99" t="str">
        <f>IF(ISBLANK('Zusatzblatt (Perigon)'!J7148),"",'Zusatzblatt (Perigon)'!T7148)</f>
        <v/>
      </c>
      <c r="L7153" s="95" t="str">
        <f>IF(ISBLANK('Zusatzblatt (Perigon)'!O7148),"",'Zusatzblatt (Perigon)'!O7148)</f>
        <v/>
      </c>
      <c r="M7153" s="95" t="str">
        <f>IF(ISBLANK('Zusatzblatt (Perigon)'!R7148),"",'Zusatzblatt (Perigon)'!R7148)</f>
        <v/>
      </c>
      <c r="N7153" s="95" t="str">
        <f>IF(ISBLANK('Zusatzblatt (Perigon)'!P7148),"",'Zusatzblatt (Perigon)'!P7148)</f>
        <v/>
      </c>
      <c r="O7153" s="38" t="str">
        <f>IF($L7153="","",VLOOKUP($R7153,Tarife!$A$2:$R$599,13,FALSE))</f>
        <v/>
      </c>
      <c r="P7153" s="38" t="str">
        <f t="shared" si="111"/>
        <v/>
      </c>
      <c r="R7153" s="100" t="str">
        <f>Zusammenzug!$C$25&amp;"-"&amp;Zusammenzug!$A$7&amp;"-"&amp;Leistungen!L7153</f>
        <v>2026-Nicht beauftragte Spitex-Organisation-</v>
      </c>
    </row>
    <row r="7154" spans="1:18" x14ac:dyDescent="0.2">
      <c r="A7154" s="95" t="str">
        <f>IF(ISBLANK('Zusatzblatt (Perigon)'!E7149),"",'Zusatzblatt (Perigon)'!E7149)</f>
        <v/>
      </c>
      <c r="B7154" s="95" t="str">
        <f>IF(ISBLANK('Zusatzblatt (Perigon)'!G7149),"",'Zusatzblatt (Perigon)'!G7149)</f>
        <v/>
      </c>
      <c r="C7154" s="96" t="str">
        <f>IF(ISBLANK('Zusatzblatt (Perigon)'!I7149),"",'Zusatzblatt (Perigon)'!I7149)</f>
        <v/>
      </c>
      <c r="D7154" s="97" t="str">
        <f>IF(ISBLANK('Zusatzblatt (Perigon)'!J7149),"",'Zusatzblatt (Perigon)'!J7149)</f>
        <v/>
      </c>
      <c r="E7154" s="64" t="str">
        <f>IF(ISBLANK('Zusatzblatt (Perigon)'!K7149),"",'Zusatzblatt (Perigon)'!K7149)</f>
        <v/>
      </c>
      <c r="F7154" s="65"/>
      <c r="G7154" s="64"/>
      <c r="H7154" s="69" t="str">
        <f>IF(ISBLANK('Zusatzblatt (Perigon)'!L7149),"",'Zusatzblatt (Perigon)'!L7149)</f>
        <v/>
      </c>
      <c r="I7154" s="69" t="str">
        <f>IF(ISBLANK('Zusatzblatt (Perigon)'!M7149),"",'Zusatzblatt (Perigon)'!M7149)</f>
        <v/>
      </c>
      <c r="J7154" s="98" t="str">
        <f>IF(ISBLANK('Zusatzblatt (Perigon)'!N7149),"",'Zusatzblatt (Perigon)'!N7149)</f>
        <v/>
      </c>
      <c r="K7154" s="99" t="str">
        <f>IF(ISBLANK('Zusatzblatt (Perigon)'!J7149),"",'Zusatzblatt (Perigon)'!T7149)</f>
        <v/>
      </c>
      <c r="L7154" s="95" t="str">
        <f>IF(ISBLANK('Zusatzblatt (Perigon)'!O7149),"",'Zusatzblatt (Perigon)'!O7149)</f>
        <v/>
      </c>
      <c r="M7154" s="95" t="str">
        <f>IF(ISBLANK('Zusatzblatt (Perigon)'!R7149),"",'Zusatzblatt (Perigon)'!R7149)</f>
        <v/>
      </c>
      <c r="N7154" s="95" t="str">
        <f>IF(ISBLANK('Zusatzblatt (Perigon)'!P7149),"",'Zusatzblatt (Perigon)'!P7149)</f>
        <v/>
      </c>
      <c r="O7154" s="38" t="str">
        <f>IF($L7154="","",VLOOKUP($R7154,Tarife!$A$2:$R$599,13,FALSE))</f>
        <v/>
      </c>
      <c r="P7154" s="38" t="str">
        <f t="shared" si="111"/>
        <v/>
      </c>
      <c r="R7154" s="100" t="str">
        <f>Zusammenzug!$C$25&amp;"-"&amp;Zusammenzug!$A$7&amp;"-"&amp;Leistungen!L7154</f>
        <v>2026-Nicht beauftragte Spitex-Organisation-</v>
      </c>
    </row>
    <row r="7155" spans="1:18" x14ac:dyDescent="0.2">
      <c r="A7155" s="95" t="str">
        <f>IF(ISBLANK('Zusatzblatt (Perigon)'!E7150),"",'Zusatzblatt (Perigon)'!E7150)</f>
        <v/>
      </c>
      <c r="B7155" s="95" t="str">
        <f>IF(ISBLANK('Zusatzblatt (Perigon)'!G7150),"",'Zusatzblatt (Perigon)'!G7150)</f>
        <v/>
      </c>
      <c r="C7155" s="96" t="str">
        <f>IF(ISBLANK('Zusatzblatt (Perigon)'!I7150),"",'Zusatzblatt (Perigon)'!I7150)</f>
        <v/>
      </c>
      <c r="D7155" s="97" t="str">
        <f>IF(ISBLANK('Zusatzblatt (Perigon)'!J7150),"",'Zusatzblatt (Perigon)'!J7150)</f>
        <v/>
      </c>
      <c r="E7155" s="64" t="str">
        <f>IF(ISBLANK('Zusatzblatt (Perigon)'!K7150),"",'Zusatzblatt (Perigon)'!K7150)</f>
        <v/>
      </c>
      <c r="F7155" s="65"/>
      <c r="G7155" s="64"/>
      <c r="H7155" s="69" t="str">
        <f>IF(ISBLANK('Zusatzblatt (Perigon)'!L7150),"",'Zusatzblatt (Perigon)'!L7150)</f>
        <v/>
      </c>
      <c r="I7155" s="69" t="str">
        <f>IF(ISBLANK('Zusatzblatt (Perigon)'!M7150),"",'Zusatzblatt (Perigon)'!M7150)</f>
        <v/>
      </c>
      <c r="J7155" s="98" t="str">
        <f>IF(ISBLANK('Zusatzblatt (Perigon)'!N7150),"",'Zusatzblatt (Perigon)'!N7150)</f>
        <v/>
      </c>
      <c r="K7155" s="99" t="str">
        <f>IF(ISBLANK('Zusatzblatt (Perigon)'!J7150),"",'Zusatzblatt (Perigon)'!T7150)</f>
        <v/>
      </c>
      <c r="L7155" s="95" t="str">
        <f>IF(ISBLANK('Zusatzblatt (Perigon)'!O7150),"",'Zusatzblatt (Perigon)'!O7150)</f>
        <v/>
      </c>
      <c r="M7155" s="95" t="str">
        <f>IF(ISBLANK('Zusatzblatt (Perigon)'!R7150),"",'Zusatzblatt (Perigon)'!R7150)</f>
        <v/>
      </c>
      <c r="N7155" s="95" t="str">
        <f>IF(ISBLANK('Zusatzblatt (Perigon)'!P7150),"",'Zusatzblatt (Perigon)'!P7150)</f>
        <v/>
      </c>
      <c r="O7155" s="38" t="str">
        <f>IF($L7155="","",VLOOKUP($R7155,Tarife!$A$2:$R$599,13,FALSE))</f>
        <v/>
      </c>
      <c r="P7155" s="38" t="str">
        <f t="shared" si="111"/>
        <v/>
      </c>
      <c r="R7155" s="100" t="str">
        <f>Zusammenzug!$C$25&amp;"-"&amp;Zusammenzug!$A$7&amp;"-"&amp;Leistungen!L7155</f>
        <v>2026-Nicht beauftragte Spitex-Organisation-</v>
      </c>
    </row>
    <row r="7156" spans="1:18" x14ac:dyDescent="0.2">
      <c r="A7156" s="95" t="str">
        <f>IF(ISBLANK('Zusatzblatt (Perigon)'!E7151),"",'Zusatzblatt (Perigon)'!E7151)</f>
        <v/>
      </c>
      <c r="B7156" s="95" t="str">
        <f>IF(ISBLANK('Zusatzblatt (Perigon)'!G7151),"",'Zusatzblatt (Perigon)'!G7151)</f>
        <v/>
      </c>
      <c r="C7156" s="96" t="str">
        <f>IF(ISBLANK('Zusatzblatt (Perigon)'!I7151),"",'Zusatzblatt (Perigon)'!I7151)</f>
        <v/>
      </c>
      <c r="D7156" s="97" t="str">
        <f>IF(ISBLANK('Zusatzblatt (Perigon)'!J7151),"",'Zusatzblatt (Perigon)'!J7151)</f>
        <v/>
      </c>
      <c r="E7156" s="64" t="str">
        <f>IF(ISBLANK('Zusatzblatt (Perigon)'!K7151),"",'Zusatzblatt (Perigon)'!K7151)</f>
        <v/>
      </c>
      <c r="F7156" s="65"/>
      <c r="G7156" s="64"/>
      <c r="H7156" s="69" t="str">
        <f>IF(ISBLANK('Zusatzblatt (Perigon)'!L7151),"",'Zusatzblatt (Perigon)'!L7151)</f>
        <v/>
      </c>
      <c r="I7156" s="69" t="str">
        <f>IF(ISBLANK('Zusatzblatt (Perigon)'!M7151),"",'Zusatzblatt (Perigon)'!M7151)</f>
        <v/>
      </c>
      <c r="J7156" s="98" t="str">
        <f>IF(ISBLANK('Zusatzblatt (Perigon)'!N7151),"",'Zusatzblatt (Perigon)'!N7151)</f>
        <v/>
      </c>
      <c r="K7156" s="99" t="str">
        <f>IF(ISBLANK('Zusatzblatt (Perigon)'!J7151),"",'Zusatzblatt (Perigon)'!T7151)</f>
        <v/>
      </c>
      <c r="L7156" s="95" t="str">
        <f>IF(ISBLANK('Zusatzblatt (Perigon)'!O7151),"",'Zusatzblatt (Perigon)'!O7151)</f>
        <v/>
      </c>
      <c r="M7156" s="95" t="str">
        <f>IF(ISBLANK('Zusatzblatt (Perigon)'!R7151),"",'Zusatzblatt (Perigon)'!R7151)</f>
        <v/>
      </c>
      <c r="N7156" s="95" t="str">
        <f>IF(ISBLANK('Zusatzblatt (Perigon)'!P7151),"",'Zusatzblatt (Perigon)'!P7151)</f>
        <v/>
      </c>
      <c r="O7156" s="38" t="str">
        <f>IF($L7156="","",VLOOKUP($R7156,Tarife!$A$2:$R$599,13,FALSE))</f>
        <v/>
      </c>
      <c r="P7156" s="38" t="str">
        <f t="shared" si="111"/>
        <v/>
      </c>
      <c r="R7156" s="100" t="str">
        <f>Zusammenzug!$C$25&amp;"-"&amp;Zusammenzug!$A$7&amp;"-"&amp;Leistungen!L7156</f>
        <v>2026-Nicht beauftragte Spitex-Organisation-</v>
      </c>
    </row>
    <row r="7157" spans="1:18" x14ac:dyDescent="0.2">
      <c r="A7157" s="95" t="str">
        <f>IF(ISBLANK('Zusatzblatt (Perigon)'!E7152),"",'Zusatzblatt (Perigon)'!E7152)</f>
        <v/>
      </c>
      <c r="B7157" s="95" t="str">
        <f>IF(ISBLANK('Zusatzblatt (Perigon)'!G7152),"",'Zusatzblatt (Perigon)'!G7152)</f>
        <v/>
      </c>
      <c r="C7157" s="96" t="str">
        <f>IF(ISBLANK('Zusatzblatt (Perigon)'!I7152),"",'Zusatzblatt (Perigon)'!I7152)</f>
        <v/>
      </c>
      <c r="D7157" s="97" t="str">
        <f>IF(ISBLANK('Zusatzblatt (Perigon)'!J7152),"",'Zusatzblatt (Perigon)'!J7152)</f>
        <v/>
      </c>
      <c r="E7157" s="64" t="str">
        <f>IF(ISBLANK('Zusatzblatt (Perigon)'!K7152),"",'Zusatzblatt (Perigon)'!K7152)</f>
        <v/>
      </c>
      <c r="F7157" s="65"/>
      <c r="G7157" s="64"/>
      <c r="H7157" s="69" t="str">
        <f>IF(ISBLANK('Zusatzblatt (Perigon)'!L7152),"",'Zusatzblatt (Perigon)'!L7152)</f>
        <v/>
      </c>
      <c r="I7157" s="69" t="str">
        <f>IF(ISBLANK('Zusatzblatt (Perigon)'!M7152),"",'Zusatzblatt (Perigon)'!M7152)</f>
        <v/>
      </c>
      <c r="J7157" s="98" t="str">
        <f>IF(ISBLANK('Zusatzblatt (Perigon)'!N7152),"",'Zusatzblatt (Perigon)'!N7152)</f>
        <v/>
      </c>
      <c r="K7157" s="99" t="str">
        <f>IF(ISBLANK('Zusatzblatt (Perigon)'!J7152),"",'Zusatzblatt (Perigon)'!T7152)</f>
        <v/>
      </c>
      <c r="L7157" s="95" t="str">
        <f>IF(ISBLANK('Zusatzblatt (Perigon)'!O7152),"",'Zusatzblatt (Perigon)'!O7152)</f>
        <v/>
      </c>
      <c r="M7157" s="95" t="str">
        <f>IF(ISBLANK('Zusatzblatt (Perigon)'!R7152),"",'Zusatzblatt (Perigon)'!R7152)</f>
        <v/>
      </c>
      <c r="N7157" s="95" t="str">
        <f>IF(ISBLANK('Zusatzblatt (Perigon)'!P7152),"",'Zusatzblatt (Perigon)'!P7152)</f>
        <v/>
      </c>
      <c r="O7157" s="38" t="str">
        <f>IF($L7157="","",VLOOKUP($R7157,Tarife!$A$2:$R$599,13,FALSE))</f>
        <v/>
      </c>
      <c r="P7157" s="38" t="str">
        <f t="shared" si="111"/>
        <v/>
      </c>
      <c r="R7157" s="100" t="str">
        <f>Zusammenzug!$C$25&amp;"-"&amp;Zusammenzug!$A$7&amp;"-"&amp;Leistungen!L7157</f>
        <v>2026-Nicht beauftragte Spitex-Organisation-</v>
      </c>
    </row>
    <row r="7158" spans="1:18" x14ac:dyDescent="0.2">
      <c r="A7158" s="95" t="str">
        <f>IF(ISBLANK('Zusatzblatt (Perigon)'!E7153),"",'Zusatzblatt (Perigon)'!E7153)</f>
        <v/>
      </c>
      <c r="B7158" s="95" t="str">
        <f>IF(ISBLANK('Zusatzblatt (Perigon)'!G7153),"",'Zusatzblatt (Perigon)'!G7153)</f>
        <v/>
      </c>
      <c r="C7158" s="96" t="str">
        <f>IF(ISBLANK('Zusatzblatt (Perigon)'!I7153),"",'Zusatzblatt (Perigon)'!I7153)</f>
        <v/>
      </c>
      <c r="D7158" s="97" t="str">
        <f>IF(ISBLANK('Zusatzblatt (Perigon)'!J7153),"",'Zusatzblatt (Perigon)'!J7153)</f>
        <v/>
      </c>
      <c r="E7158" s="64" t="str">
        <f>IF(ISBLANK('Zusatzblatt (Perigon)'!K7153),"",'Zusatzblatt (Perigon)'!K7153)</f>
        <v/>
      </c>
      <c r="F7158" s="65"/>
      <c r="G7158" s="64"/>
      <c r="H7158" s="69" t="str">
        <f>IF(ISBLANK('Zusatzblatt (Perigon)'!L7153),"",'Zusatzblatt (Perigon)'!L7153)</f>
        <v/>
      </c>
      <c r="I7158" s="69" t="str">
        <f>IF(ISBLANK('Zusatzblatt (Perigon)'!M7153),"",'Zusatzblatt (Perigon)'!M7153)</f>
        <v/>
      </c>
      <c r="J7158" s="98" t="str">
        <f>IF(ISBLANK('Zusatzblatt (Perigon)'!N7153),"",'Zusatzblatt (Perigon)'!N7153)</f>
        <v/>
      </c>
      <c r="K7158" s="99" t="str">
        <f>IF(ISBLANK('Zusatzblatt (Perigon)'!J7153),"",'Zusatzblatt (Perigon)'!T7153)</f>
        <v/>
      </c>
      <c r="L7158" s="95" t="str">
        <f>IF(ISBLANK('Zusatzblatt (Perigon)'!O7153),"",'Zusatzblatt (Perigon)'!O7153)</f>
        <v/>
      </c>
      <c r="M7158" s="95" t="str">
        <f>IF(ISBLANK('Zusatzblatt (Perigon)'!R7153),"",'Zusatzblatt (Perigon)'!R7153)</f>
        <v/>
      </c>
      <c r="N7158" s="95" t="str">
        <f>IF(ISBLANK('Zusatzblatt (Perigon)'!P7153),"",'Zusatzblatt (Perigon)'!P7153)</f>
        <v/>
      </c>
      <c r="O7158" s="38" t="str">
        <f>IF($L7158="","",VLOOKUP($R7158,Tarife!$A$2:$R$599,13,FALSE))</f>
        <v/>
      </c>
      <c r="P7158" s="38" t="str">
        <f t="shared" si="111"/>
        <v/>
      </c>
      <c r="R7158" s="100" t="str">
        <f>Zusammenzug!$C$25&amp;"-"&amp;Zusammenzug!$A$7&amp;"-"&amp;Leistungen!L7158</f>
        <v>2026-Nicht beauftragte Spitex-Organisation-</v>
      </c>
    </row>
    <row r="7159" spans="1:18" x14ac:dyDescent="0.2">
      <c r="A7159" s="95" t="str">
        <f>IF(ISBLANK('Zusatzblatt (Perigon)'!E7154),"",'Zusatzblatt (Perigon)'!E7154)</f>
        <v/>
      </c>
      <c r="B7159" s="95" t="str">
        <f>IF(ISBLANK('Zusatzblatt (Perigon)'!G7154),"",'Zusatzblatt (Perigon)'!G7154)</f>
        <v/>
      </c>
      <c r="C7159" s="96" t="str">
        <f>IF(ISBLANK('Zusatzblatt (Perigon)'!I7154),"",'Zusatzblatt (Perigon)'!I7154)</f>
        <v/>
      </c>
      <c r="D7159" s="97" t="str">
        <f>IF(ISBLANK('Zusatzblatt (Perigon)'!J7154),"",'Zusatzblatt (Perigon)'!J7154)</f>
        <v/>
      </c>
      <c r="E7159" s="64" t="str">
        <f>IF(ISBLANK('Zusatzblatt (Perigon)'!K7154),"",'Zusatzblatt (Perigon)'!K7154)</f>
        <v/>
      </c>
      <c r="F7159" s="65"/>
      <c r="G7159" s="64"/>
      <c r="H7159" s="69" t="str">
        <f>IF(ISBLANK('Zusatzblatt (Perigon)'!L7154),"",'Zusatzblatt (Perigon)'!L7154)</f>
        <v/>
      </c>
      <c r="I7159" s="69" t="str">
        <f>IF(ISBLANK('Zusatzblatt (Perigon)'!M7154),"",'Zusatzblatt (Perigon)'!M7154)</f>
        <v/>
      </c>
      <c r="J7159" s="98" t="str">
        <f>IF(ISBLANK('Zusatzblatt (Perigon)'!N7154),"",'Zusatzblatt (Perigon)'!N7154)</f>
        <v/>
      </c>
      <c r="K7159" s="99" t="str">
        <f>IF(ISBLANK('Zusatzblatt (Perigon)'!J7154),"",'Zusatzblatt (Perigon)'!T7154)</f>
        <v/>
      </c>
      <c r="L7159" s="95" t="str">
        <f>IF(ISBLANK('Zusatzblatt (Perigon)'!O7154),"",'Zusatzblatt (Perigon)'!O7154)</f>
        <v/>
      </c>
      <c r="M7159" s="95" t="str">
        <f>IF(ISBLANK('Zusatzblatt (Perigon)'!R7154),"",'Zusatzblatt (Perigon)'!R7154)</f>
        <v/>
      </c>
      <c r="N7159" s="95" t="str">
        <f>IF(ISBLANK('Zusatzblatt (Perigon)'!P7154),"",'Zusatzblatt (Perigon)'!P7154)</f>
        <v/>
      </c>
      <c r="O7159" s="38" t="str">
        <f>IF($L7159="","",VLOOKUP($R7159,Tarife!$A$2:$R$599,13,FALSE))</f>
        <v/>
      </c>
      <c r="P7159" s="38" t="str">
        <f t="shared" si="111"/>
        <v/>
      </c>
      <c r="R7159" s="100" t="str">
        <f>Zusammenzug!$C$25&amp;"-"&amp;Zusammenzug!$A$7&amp;"-"&amp;Leistungen!L7159</f>
        <v>2026-Nicht beauftragte Spitex-Organisation-</v>
      </c>
    </row>
    <row r="7160" spans="1:18" x14ac:dyDescent="0.2">
      <c r="A7160" s="95" t="str">
        <f>IF(ISBLANK('Zusatzblatt (Perigon)'!E7155),"",'Zusatzblatt (Perigon)'!E7155)</f>
        <v/>
      </c>
      <c r="B7160" s="95" t="str">
        <f>IF(ISBLANK('Zusatzblatt (Perigon)'!G7155),"",'Zusatzblatt (Perigon)'!G7155)</f>
        <v/>
      </c>
      <c r="C7160" s="96" t="str">
        <f>IF(ISBLANK('Zusatzblatt (Perigon)'!I7155),"",'Zusatzblatt (Perigon)'!I7155)</f>
        <v/>
      </c>
      <c r="D7160" s="97" t="str">
        <f>IF(ISBLANK('Zusatzblatt (Perigon)'!J7155),"",'Zusatzblatt (Perigon)'!J7155)</f>
        <v/>
      </c>
      <c r="E7160" s="64" t="str">
        <f>IF(ISBLANK('Zusatzblatt (Perigon)'!K7155),"",'Zusatzblatt (Perigon)'!K7155)</f>
        <v/>
      </c>
      <c r="F7160" s="65"/>
      <c r="G7160" s="64"/>
      <c r="H7160" s="69" t="str">
        <f>IF(ISBLANK('Zusatzblatt (Perigon)'!L7155),"",'Zusatzblatt (Perigon)'!L7155)</f>
        <v/>
      </c>
      <c r="I7160" s="69" t="str">
        <f>IF(ISBLANK('Zusatzblatt (Perigon)'!M7155),"",'Zusatzblatt (Perigon)'!M7155)</f>
        <v/>
      </c>
      <c r="J7160" s="98" t="str">
        <f>IF(ISBLANK('Zusatzblatt (Perigon)'!N7155),"",'Zusatzblatt (Perigon)'!N7155)</f>
        <v/>
      </c>
      <c r="K7160" s="99" t="str">
        <f>IF(ISBLANK('Zusatzblatt (Perigon)'!J7155),"",'Zusatzblatt (Perigon)'!T7155)</f>
        <v/>
      </c>
      <c r="L7160" s="95" t="str">
        <f>IF(ISBLANK('Zusatzblatt (Perigon)'!O7155),"",'Zusatzblatt (Perigon)'!O7155)</f>
        <v/>
      </c>
      <c r="M7160" s="95" t="str">
        <f>IF(ISBLANK('Zusatzblatt (Perigon)'!R7155),"",'Zusatzblatt (Perigon)'!R7155)</f>
        <v/>
      </c>
      <c r="N7160" s="95" t="str">
        <f>IF(ISBLANK('Zusatzblatt (Perigon)'!P7155),"",'Zusatzblatt (Perigon)'!P7155)</f>
        <v/>
      </c>
      <c r="O7160" s="38" t="str">
        <f>IF($L7160="","",VLOOKUP($R7160,Tarife!$A$2:$R$599,13,FALSE))</f>
        <v/>
      </c>
      <c r="P7160" s="38" t="str">
        <f t="shared" si="111"/>
        <v/>
      </c>
      <c r="R7160" s="100" t="str">
        <f>Zusammenzug!$C$25&amp;"-"&amp;Zusammenzug!$A$7&amp;"-"&amp;Leistungen!L7160</f>
        <v>2026-Nicht beauftragte Spitex-Organisation-</v>
      </c>
    </row>
    <row r="7161" spans="1:18" x14ac:dyDescent="0.2">
      <c r="A7161" s="95" t="str">
        <f>IF(ISBLANK('Zusatzblatt (Perigon)'!E7156),"",'Zusatzblatt (Perigon)'!E7156)</f>
        <v/>
      </c>
      <c r="B7161" s="95" t="str">
        <f>IF(ISBLANK('Zusatzblatt (Perigon)'!G7156),"",'Zusatzblatt (Perigon)'!G7156)</f>
        <v/>
      </c>
      <c r="C7161" s="96" t="str">
        <f>IF(ISBLANK('Zusatzblatt (Perigon)'!I7156),"",'Zusatzblatt (Perigon)'!I7156)</f>
        <v/>
      </c>
      <c r="D7161" s="97" t="str">
        <f>IF(ISBLANK('Zusatzblatt (Perigon)'!J7156),"",'Zusatzblatt (Perigon)'!J7156)</f>
        <v/>
      </c>
      <c r="E7161" s="64" t="str">
        <f>IF(ISBLANK('Zusatzblatt (Perigon)'!K7156),"",'Zusatzblatt (Perigon)'!K7156)</f>
        <v/>
      </c>
      <c r="F7161" s="65"/>
      <c r="G7161" s="64"/>
      <c r="H7161" s="69" t="str">
        <f>IF(ISBLANK('Zusatzblatt (Perigon)'!L7156),"",'Zusatzblatt (Perigon)'!L7156)</f>
        <v/>
      </c>
      <c r="I7161" s="69" t="str">
        <f>IF(ISBLANK('Zusatzblatt (Perigon)'!M7156),"",'Zusatzblatt (Perigon)'!M7156)</f>
        <v/>
      </c>
      <c r="J7161" s="98" t="str">
        <f>IF(ISBLANK('Zusatzblatt (Perigon)'!N7156),"",'Zusatzblatt (Perigon)'!N7156)</f>
        <v/>
      </c>
      <c r="K7161" s="99" t="str">
        <f>IF(ISBLANK('Zusatzblatt (Perigon)'!J7156),"",'Zusatzblatt (Perigon)'!T7156)</f>
        <v/>
      </c>
      <c r="L7161" s="95" t="str">
        <f>IF(ISBLANK('Zusatzblatt (Perigon)'!O7156),"",'Zusatzblatt (Perigon)'!O7156)</f>
        <v/>
      </c>
      <c r="M7161" s="95" t="str">
        <f>IF(ISBLANK('Zusatzblatt (Perigon)'!R7156),"",'Zusatzblatt (Perigon)'!R7156)</f>
        <v/>
      </c>
      <c r="N7161" s="95" t="str">
        <f>IF(ISBLANK('Zusatzblatt (Perigon)'!P7156),"",'Zusatzblatt (Perigon)'!P7156)</f>
        <v/>
      </c>
      <c r="O7161" s="38" t="str">
        <f>IF($L7161="","",VLOOKUP($R7161,Tarife!$A$2:$R$599,13,FALSE))</f>
        <v/>
      </c>
      <c r="P7161" s="38" t="str">
        <f t="shared" si="111"/>
        <v/>
      </c>
      <c r="R7161" s="100" t="str">
        <f>Zusammenzug!$C$25&amp;"-"&amp;Zusammenzug!$A$7&amp;"-"&amp;Leistungen!L7161</f>
        <v>2026-Nicht beauftragte Spitex-Organisation-</v>
      </c>
    </row>
    <row r="7162" spans="1:18" x14ac:dyDescent="0.2">
      <c r="A7162" s="95" t="str">
        <f>IF(ISBLANK('Zusatzblatt (Perigon)'!E7157),"",'Zusatzblatt (Perigon)'!E7157)</f>
        <v/>
      </c>
      <c r="B7162" s="95" t="str">
        <f>IF(ISBLANK('Zusatzblatt (Perigon)'!G7157),"",'Zusatzblatt (Perigon)'!G7157)</f>
        <v/>
      </c>
      <c r="C7162" s="96" t="str">
        <f>IF(ISBLANK('Zusatzblatt (Perigon)'!I7157),"",'Zusatzblatt (Perigon)'!I7157)</f>
        <v/>
      </c>
      <c r="D7162" s="97" t="str">
        <f>IF(ISBLANK('Zusatzblatt (Perigon)'!J7157),"",'Zusatzblatt (Perigon)'!J7157)</f>
        <v/>
      </c>
      <c r="E7162" s="64" t="str">
        <f>IF(ISBLANK('Zusatzblatt (Perigon)'!K7157),"",'Zusatzblatt (Perigon)'!K7157)</f>
        <v/>
      </c>
      <c r="F7162" s="65"/>
      <c r="G7162" s="64"/>
      <c r="H7162" s="69" t="str">
        <f>IF(ISBLANK('Zusatzblatt (Perigon)'!L7157),"",'Zusatzblatt (Perigon)'!L7157)</f>
        <v/>
      </c>
      <c r="I7162" s="69" t="str">
        <f>IF(ISBLANK('Zusatzblatt (Perigon)'!M7157),"",'Zusatzblatt (Perigon)'!M7157)</f>
        <v/>
      </c>
      <c r="J7162" s="98" t="str">
        <f>IF(ISBLANK('Zusatzblatt (Perigon)'!N7157),"",'Zusatzblatt (Perigon)'!N7157)</f>
        <v/>
      </c>
      <c r="K7162" s="99" t="str">
        <f>IF(ISBLANK('Zusatzblatt (Perigon)'!J7157),"",'Zusatzblatt (Perigon)'!T7157)</f>
        <v/>
      </c>
      <c r="L7162" s="95" t="str">
        <f>IF(ISBLANK('Zusatzblatt (Perigon)'!O7157),"",'Zusatzblatt (Perigon)'!O7157)</f>
        <v/>
      </c>
      <c r="M7162" s="95" t="str">
        <f>IF(ISBLANK('Zusatzblatt (Perigon)'!R7157),"",'Zusatzblatt (Perigon)'!R7157)</f>
        <v/>
      </c>
      <c r="N7162" s="95" t="str">
        <f>IF(ISBLANK('Zusatzblatt (Perigon)'!P7157),"",'Zusatzblatt (Perigon)'!P7157)</f>
        <v/>
      </c>
      <c r="O7162" s="38" t="str">
        <f>IF($L7162="","",VLOOKUP($R7162,Tarife!$A$2:$R$599,13,FALSE))</f>
        <v/>
      </c>
      <c r="P7162" s="38" t="str">
        <f t="shared" si="111"/>
        <v/>
      </c>
      <c r="R7162" s="100" t="str">
        <f>Zusammenzug!$C$25&amp;"-"&amp;Zusammenzug!$A$7&amp;"-"&amp;Leistungen!L7162</f>
        <v>2026-Nicht beauftragte Spitex-Organisation-</v>
      </c>
    </row>
    <row r="7163" spans="1:18" x14ac:dyDescent="0.2">
      <c r="A7163" s="95" t="str">
        <f>IF(ISBLANK('Zusatzblatt (Perigon)'!E7158),"",'Zusatzblatt (Perigon)'!E7158)</f>
        <v/>
      </c>
      <c r="B7163" s="95" t="str">
        <f>IF(ISBLANK('Zusatzblatt (Perigon)'!G7158),"",'Zusatzblatt (Perigon)'!G7158)</f>
        <v/>
      </c>
      <c r="C7163" s="96" t="str">
        <f>IF(ISBLANK('Zusatzblatt (Perigon)'!I7158),"",'Zusatzblatt (Perigon)'!I7158)</f>
        <v/>
      </c>
      <c r="D7163" s="97" t="str">
        <f>IF(ISBLANK('Zusatzblatt (Perigon)'!J7158),"",'Zusatzblatt (Perigon)'!J7158)</f>
        <v/>
      </c>
      <c r="E7163" s="64" t="str">
        <f>IF(ISBLANK('Zusatzblatt (Perigon)'!K7158),"",'Zusatzblatt (Perigon)'!K7158)</f>
        <v/>
      </c>
      <c r="F7163" s="65"/>
      <c r="G7163" s="64"/>
      <c r="H7163" s="69" t="str">
        <f>IF(ISBLANK('Zusatzblatt (Perigon)'!L7158),"",'Zusatzblatt (Perigon)'!L7158)</f>
        <v/>
      </c>
      <c r="I7163" s="69" t="str">
        <f>IF(ISBLANK('Zusatzblatt (Perigon)'!M7158),"",'Zusatzblatt (Perigon)'!M7158)</f>
        <v/>
      </c>
      <c r="J7163" s="98" t="str">
        <f>IF(ISBLANK('Zusatzblatt (Perigon)'!N7158),"",'Zusatzblatt (Perigon)'!N7158)</f>
        <v/>
      </c>
      <c r="K7163" s="99" t="str">
        <f>IF(ISBLANK('Zusatzblatt (Perigon)'!J7158),"",'Zusatzblatt (Perigon)'!T7158)</f>
        <v/>
      </c>
      <c r="L7163" s="95" t="str">
        <f>IF(ISBLANK('Zusatzblatt (Perigon)'!O7158),"",'Zusatzblatt (Perigon)'!O7158)</f>
        <v/>
      </c>
      <c r="M7163" s="95" t="str">
        <f>IF(ISBLANK('Zusatzblatt (Perigon)'!R7158),"",'Zusatzblatt (Perigon)'!R7158)</f>
        <v/>
      </c>
      <c r="N7163" s="95" t="str">
        <f>IF(ISBLANK('Zusatzblatt (Perigon)'!P7158),"",'Zusatzblatt (Perigon)'!P7158)</f>
        <v/>
      </c>
      <c r="O7163" s="38" t="str">
        <f>IF($L7163="","",VLOOKUP($R7163,Tarife!$A$2:$R$599,13,FALSE))</f>
        <v/>
      </c>
      <c r="P7163" s="38" t="str">
        <f t="shared" si="111"/>
        <v/>
      </c>
      <c r="R7163" s="100" t="str">
        <f>Zusammenzug!$C$25&amp;"-"&amp;Zusammenzug!$A$7&amp;"-"&amp;Leistungen!L7163</f>
        <v>2026-Nicht beauftragte Spitex-Organisation-</v>
      </c>
    </row>
    <row r="7164" spans="1:18" x14ac:dyDescent="0.2">
      <c r="A7164" s="95" t="str">
        <f>IF(ISBLANK('Zusatzblatt (Perigon)'!E7159),"",'Zusatzblatt (Perigon)'!E7159)</f>
        <v/>
      </c>
      <c r="B7164" s="95" t="str">
        <f>IF(ISBLANK('Zusatzblatt (Perigon)'!G7159),"",'Zusatzblatt (Perigon)'!G7159)</f>
        <v/>
      </c>
      <c r="C7164" s="96" t="str">
        <f>IF(ISBLANK('Zusatzblatt (Perigon)'!I7159),"",'Zusatzblatt (Perigon)'!I7159)</f>
        <v/>
      </c>
      <c r="D7164" s="97" t="str">
        <f>IF(ISBLANK('Zusatzblatt (Perigon)'!J7159),"",'Zusatzblatt (Perigon)'!J7159)</f>
        <v/>
      </c>
      <c r="E7164" s="64" t="str">
        <f>IF(ISBLANK('Zusatzblatt (Perigon)'!K7159),"",'Zusatzblatt (Perigon)'!K7159)</f>
        <v/>
      </c>
      <c r="F7164" s="65"/>
      <c r="G7164" s="64"/>
      <c r="H7164" s="69" t="str">
        <f>IF(ISBLANK('Zusatzblatt (Perigon)'!L7159),"",'Zusatzblatt (Perigon)'!L7159)</f>
        <v/>
      </c>
      <c r="I7164" s="69" t="str">
        <f>IF(ISBLANK('Zusatzblatt (Perigon)'!M7159),"",'Zusatzblatt (Perigon)'!M7159)</f>
        <v/>
      </c>
      <c r="J7164" s="98" t="str">
        <f>IF(ISBLANK('Zusatzblatt (Perigon)'!N7159),"",'Zusatzblatt (Perigon)'!N7159)</f>
        <v/>
      </c>
      <c r="K7164" s="99" t="str">
        <f>IF(ISBLANK('Zusatzblatt (Perigon)'!J7159),"",'Zusatzblatt (Perigon)'!T7159)</f>
        <v/>
      </c>
      <c r="L7164" s="95" t="str">
        <f>IF(ISBLANK('Zusatzblatt (Perigon)'!O7159),"",'Zusatzblatt (Perigon)'!O7159)</f>
        <v/>
      </c>
      <c r="M7164" s="95" t="str">
        <f>IF(ISBLANK('Zusatzblatt (Perigon)'!R7159),"",'Zusatzblatt (Perigon)'!R7159)</f>
        <v/>
      </c>
      <c r="N7164" s="95" t="str">
        <f>IF(ISBLANK('Zusatzblatt (Perigon)'!P7159),"",'Zusatzblatt (Perigon)'!P7159)</f>
        <v/>
      </c>
      <c r="O7164" s="38" t="str">
        <f>IF($L7164="","",VLOOKUP($R7164,Tarife!$A$2:$R$599,13,FALSE))</f>
        <v/>
      </c>
      <c r="P7164" s="38" t="str">
        <f t="shared" si="111"/>
        <v/>
      </c>
      <c r="R7164" s="100" t="str">
        <f>Zusammenzug!$C$25&amp;"-"&amp;Zusammenzug!$A$7&amp;"-"&amp;Leistungen!L7164</f>
        <v>2026-Nicht beauftragte Spitex-Organisation-</v>
      </c>
    </row>
    <row r="7165" spans="1:18" x14ac:dyDescent="0.2">
      <c r="A7165" s="95" t="str">
        <f>IF(ISBLANK('Zusatzblatt (Perigon)'!E7160),"",'Zusatzblatt (Perigon)'!E7160)</f>
        <v/>
      </c>
      <c r="B7165" s="95" t="str">
        <f>IF(ISBLANK('Zusatzblatt (Perigon)'!G7160),"",'Zusatzblatt (Perigon)'!G7160)</f>
        <v/>
      </c>
      <c r="C7165" s="96" t="str">
        <f>IF(ISBLANK('Zusatzblatt (Perigon)'!I7160),"",'Zusatzblatt (Perigon)'!I7160)</f>
        <v/>
      </c>
      <c r="D7165" s="97" t="str">
        <f>IF(ISBLANK('Zusatzblatt (Perigon)'!J7160),"",'Zusatzblatt (Perigon)'!J7160)</f>
        <v/>
      </c>
      <c r="E7165" s="64" t="str">
        <f>IF(ISBLANK('Zusatzblatt (Perigon)'!K7160),"",'Zusatzblatt (Perigon)'!K7160)</f>
        <v/>
      </c>
      <c r="F7165" s="65"/>
      <c r="G7165" s="64"/>
      <c r="H7165" s="69" t="str">
        <f>IF(ISBLANK('Zusatzblatt (Perigon)'!L7160),"",'Zusatzblatt (Perigon)'!L7160)</f>
        <v/>
      </c>
      <c r="I7165" s="69" t="str">
        <f>IF(ISBLANK('Zusatzblatt (Perigon)'!M7160),"",'Zusatzblatt (Perigon)'!M7160)</f>
        <v/>
      </c>
      <c r="J7165" s="98" t="str">
        <f>IF(ISBLANK('Zusatzblatt (Perigon)'!N7160),"",'Zusatzblatt (Perigon)'!N7160)</f>
        <v/>
      </c>
      <c r="K7165" s="99" t="str">
        <f>IF(ISBLANK('Zusatzblatt (Perigon)'!J7160),"",'Zusatzblatt (Perigon)'!T7160)</f>
        <v/>
      </c>
      <c r="L7165" s="95" t="str">
        <f>IF(ISBLANK('Zusatzblatt (Perigon)'!O7160),"",'Zusatzblatt (Perigon)'!O7160)</f>
        <v/>
      </c>
      <c r="M7165" s="95" t="str">
        <f>IF(ISBLANK('Zusatzblatt (Perigon)'!R7160),"",'Zusatzblatt (Perigon)'!R7160)</f>
        <v/>
      </c>
      <c r="N7165" s="95" t="str">
        <f>IF(ISBLANK('Zusatzblatt (Perigon)'!P7160),"",'Zusatzblatt (Perigon)'!P7160)</f>
        <v/>
      </c>
      <c r="O7165" s="38" t="str">
        <f>IF($L7165="","",VLOOKUP($R7165,Tarife!$A$2:$R$599,13,FALSE))</f>
        <v/>
      </c>
      <c r="P7165" s="38" t="str">
        <f t="shared" si="111"/>
        <v/>
      </c>
      <c r="R7165" s="100" t="str">
        <f>Zusammenzug!$C$25&amp;"-"&amp;Zusammenzug!$A$7&amp;"-"&amp;Leistungen!L7165</f>
        <v>2026-Nicht beauftragte Spitex-Organisation-</v>
      </c>
    </row>
    <row r="7166" spans="1:18" x14ac:dyDescent="0.2">
      <c r="A7166" s="95" t="str">
        <f>IF(ISBLANK('Zusatzblatt (Perigon)'!E7161),"",'Zusatzblatt (Perigon)'!E7161)</f>
        <v/>
      </c>
      <c r="B7166" s="95" t="str">
        <f>IF(ISBLANK('Zusatzblatt (Perigon)'!G7161),"",'Zusatzblatt (Perigon)'!G7161)</f>
        <v/>
      </c>
      <c r="C7166" s="96" t="str">
        <f>IF(ISBLANK('Zusatzblatt (Perigon)'!I7161),"",'Zusatzblatt (Perigon)'!I7161)</f>
        <v/>
      </c>
      <c r="D7166" s="97" t="str">
        <f>IF(ISBLANK('Zusatzblatt (Perigon)'!J7161),"",'Zusatzblatt (Perigon)'!J7161)</f>
        <v/>
      </c>
      <c r="E7166" s="64" t="str">
        <f>IF(ISBLANK('Zusatzblatt (Perigon)'!K7161),"",'Zusatzblatt (Perigon)'!K7161)</f>
        <v/>
      </c>
      <c r="F7166" s="65"/>
      <c r="G7166" s="64"/>
      <c r="H7166" s="69" t="str">
        <f>IF(ISBLANK('Zusatzblatt (Perigon)'!L7161),"",'Zusatzblatt (Perigon)'!L7161)</f>
        <v/>
      </c>
      <c r="I7166" s="69" t="str">
        <f>IF(ISBLANK('Zusatzblatt (Perigon)'!M7161),"",'Zusatzblatt (Perigon)'!M7161)</f>
        <v/>
      </c>
      <c r="J7166" s="98" t="str">
        <f>IF(ISBLANK('Zusatzblatt (Perigon)'!N7161),"",'Zusatzblatt (Perigon)'!N7161)</f>
        <v/>
      </c>
      <c r="K7166" s="99" t="str">
        <f>IF(ISBLANK('Zusatzblatt (Perigon)'!J7161),"",'Zusatzblatt (Perigon)'!T7161)</f>
        <v/>
      </c>
      <c r="L7166" s="95" t="str">
        <f>IF(ISBLANK('Zusatzblatt (Perigon)'!O7161),"",'Zusatzblatt (Perigon)'!O7161)</f>
        <v/>
      </c>
      <c r="M7166" s="95" t="str">
        <f>IF(ISBLANK('Zusatzblatt (Perigon)'!R7161),"",'Zusatzblatt (Perigon)'!R7161)</f>
        <v/>
      </c>
      <c r="N7166" s="95" t="str">
        <f>IF(ISBLANK('Zusatzblatt (Perigon)'!P7161),"",'Zusatzblatt (Perigon)'!P7161)</f>
        <v/>
      </c>
      <c r="O7166" s="38" t="str">
        <f>IF($L7166="","",VLOOKUP($R7166,Tarife!$A$2:$R$599,13,FALSE))</f>
        <v/>
      </c>
      <c r="P7166" s="38" t="str">
        <f t="shared" si="111"/>
        <v/>
      </c>
      <c r="R7166" s="100" t="str">
        <f>Zusammenzug!$C$25&amp;"-"&amp;Zusammenzug!$A$7&amp;"-"&amp;Leistungen!L7166</f>
        <v>2026-Nicht beauftragte Spitex-Organisation-</v>
      </c>
    </row>
    <row r="7167" spans="1:18" x14ac:dyDescent="0.2">
      <c r="A7167" s="95" t="str">
        <f>IF(ISBLANK('Zusatzblatt (Perigon)'!E7162),"",'Zusatzblatt (Perigon)'!E7162)</f>
        <v/>
      </c>
      <c r="B7167" s="95" t="str">
        <f>IF(ISBLANK('Zusatzblatt (Perigon)'!G7162),"",'Zusatzblatt (Perigon)'!G7162)</f>
        <v/>
      </c>
      <c r="C7167" s="96" t="str">
        <f>IF(ISBLANK('Zusatzblatt (Perigon)'!I7162),"",'Zusatzblatt (Perigon)'!I7162)</f>
        <v/>
      </c>
      <c r="D7167" s="97" t="str">
        <f>IF(ISBLANK('Zusatzblatt (Perigon)'!J7162),"",'Zusatzblatt (Perigon)'!J7162)</f>
        <v/>
      </c>
      <c r="E7167" s="64" t="str">
        <f>IF(ISBLANK('Zusatzblatt (Perigon)'!K7162),"",'Zusatzblatt (Perigon)'!K7162)</f>
        <v/>
      </c>
      <c r="F7167" s="65"/>
      <c r="G7167" s="64"/>
      <c r="H7167" s="69" t="str">
        <f>IF(ISBLANK('Zusatzblatt (Perigon)'!L7162),"",'Zusatzblatt (Perigon)'!L7162)</f>
        <v/>
      </c>
      <c r="I7167" s="69" t="str">
        <f>IF(ISBLANK('Zusatzblatt (Perigon)'!M7162),"",'Zusatzblatt (Perigon)'!M7162)</f>
        <v/>
      </c>
      <c r="J7167" s="98" t="str">
        <f>IF(ISBLANK('Zusatzblatt (Perigon)'!N7162),"",'Zusatzblatt (Perigon)'!N7162)</f>
        <v/>
      </c>
      <c r="K7167" s="99" t="str">
        <f>IF(ISBLANK('Zusatzblatt (Perigon)'!J7162),"",'Zusatzblatt (Perigon)'!T7162)</f>
        <v/>
      </c>
      <c r="L7167" s="95" t="str">
        <f>IF(ISBLANK('Zusatzblatt (Perigon)'!O7162),"",'Zusatzblatt (Perigon)'!O7162)</f>
        <v/>
      </c>
      <c r="M7167" s="95" t="str">
        <f>IF(ISBLANK('Zusatzblatt (Perigon)'!R7162),"",'Zusatzblatt (Perigon)'!R7162)</f>
        <v/>
      </c>
      <c r="N7167" s="95" t="str">
        <f>IF(ISBLANK('Zusatzblatt (Perigon)'!P7162),"",'Zusatzblatt (Perigon)'!P7162)</f>
        <v/>
      </c>
      <c r="O7167" s="38" t="str">
        <f>IF($L7167="","",VLOOKUP($R7167,Tarife!$A$2:$R$599,13,FALSE))</f>
        <v/>
      </c>
      <c r="P7167" s="38" t="str">
        <f t="shared" si="111"/>
        <v/>
      </c>
      <c r="R7167" s="100" t="str">
        <f>Zusammenzug!$C$25&amp;"-"&amp;Zusammenzug!$A$7&amp;"-"&amp;Leistungen!L7167</f>
        <v>2026-Nicht beauftragte Spitex-Organisation-</v>
      </c>
    </row>
    <row r="7168" spans="1:18" x14ac:dyDescent="0.2">
      <c r="A7168" s="95" t="str">
        <f>IF(ISBLANK('Zusatzblatt (Perigon)'!E7163),"",'Zusatzblatt (Perigon)'!E7163)</f>
        <v/>
      </c>
      <c r="B7168" s="95" t="str">
        <f>IF(ISBLANK('Zusatzblatt (Perigon)'!G7163),"",'Zusatzblatt (Perigon)'!G7163)</f>
        <v/>
      </c>
      <c r="C7168" s="96" t="str">
        <f>IF(ISBLANK('Zusatzblatt (Perigon)'!I7163),"",'Zusatzblatt (Perigon)'!I7163)</f>
        <v/>
      </c>
      <c r="D7168" s="97" t="str">
        <f>IF(ISBLANK('Zusatzblatt (Perigon)'!J7163),"",'Zusatzblatt (Perigon)'!J7163)</f>
        <v/>
      </c>
      <c r="E7168" s="64" t="str">
        <f>IF(ISBLANK('Zusatzblatt (Perigon)'!K7163),"",'Zusatzblatt (Perigon)'!K7163)</f>
        <v/>
      </c>
      <c r="F7168" s="65"/>
      <c r="G7168" s="64"/>
      <c r="H7168" s="69" t="str">
        <f>IF(ISBLANK('Zusatzblatt (Perigon)'!L7163),"",'Zusatzblatt (Perigon)'!L7163)</f>
        <v/>
      </c>
      <c r="I7168" s="69" t="str">
        <f>IF(ISBLANK('Zusatzblatt (Perigon)'!M7163),"",'Zusatzblatt (Perigon)'!M7163)</f>
        <v/>
      </c>
      <c r="J7168" s="98" t="str">
        <f>IF(ISBLANK('Zusatzblatt (Perigon)'!N7163),"",'Zusatzblatt (Perigon)'!N7163)</f>
        <v/>
      </c>
      <c r="K7168" s="99" t="str">
        <f>IF(ISBLANK('Zusatzblatt (Perigon)'!J7163),"",'Zusatzblatt (Perigon)'!T7163)</f>
        <v/>
      </c>
      <c r="L7168" s="95" t="str">
        <f>IF(ISBLANK('Zusatzblatt (Perigon)'!O7163),"",'Zusatzblatt (Perigon)'!O7163)</f>
        <v/>
      </c>
      <c r="M7168" s="95" t="str">
        <f>IF(ISBLANK('Zusatzblatt (Perigon)'!R7163),"",'Zusatzblatt (Perigon)'!R7163)</f>
        <v/>
      </c>
      <c r="N7168" s="95" t="str">
        <f>IF(ISBLANK('Zusatzblatt (Perigon)'!P7163),"",'Zusatzblatt (Perigon)'!P7163)</f>
        <v/>
      </c>
      <c r="O7168" s="38" t="str">
        <f>IF($L7168="","",VLOOKUP($R7168,Tarife!$A$2:$R$599,13,FALSE))</f>
        <v/>
      </c>
      <c r="P7168" s="38" t="str">
        <f t="shared" si="111"/>
        <v/>
      </c>
      <c r="R7168" s="100" t="str">
        <f>Zusammenzug!$C$25&amp;"-"&amp;Zusammenzug!$A$7&amp;"-"&amp;Leistungen!L7168</f>
        <v>2026-Nicht beauftragte Spitex-Organisation-</v>
      </c>
    </row>
    <row r="7169" spans="1:18" x14ac:dyDescent="0.2">
      <c r="A7169" s="95" t="str">
        <f>IF(ISBLANK('Zusatzblatt (Perigon)'!E7164),"",'Zusatzblatt (Perigon)'!E7164)</f>
        <v/>
      </c>
      <c r="B7169" s="95" t="str">
        <f>IF(ISBLANK('Zusatzblatt (Perigon)'!G7164),"",'Zusatzblatt (Perigon)'!G7164)</f>
        <v/>
      </c>
      <c r="C7169" s="96" t="str">
        <f>IF(ISBLANK('Zusatzblatt (Perigon)'!I7164),"",'Zusatzblatt (Perigon)'!I7164)</f>
        <v/>
      </c>
      <c r="D7169" s="97" t="str">
        <f>IF(ISBLANK('Zusatzblatt (Perigon)'!J7164),"",'Zusatzblatt (Perigon)'!J7164)</f>
        <v/>
      </c>
      <c r="E7169" s="64" t="str">
        <f>IF(ISBLANK('Zusatzblatt (Perigon)'!K7164),"",'Zusatzblatt (Perigon)'!K7164)</f>
        <v/>
      </c>
      <c r="F7169" s="65"/>
      <c r="G7169" s="64"/>
      <c r="H7169" s="69" t="str">
        <f>IF(ISBLANK('Zusatzblatt (Perigon)'!L7164),"",'Zusatzblatt (Perigon)'!L7164)</f>
        <v/>
      </c>
      <c r="I7169" s="69" t="str">
        <f>IF(ISBLANK('Zusatzblatt (Perigon)'!M7164),"",'Zusatzblatt (Perigon)'!M7164)</f>
        <v/>
      </c>
      <c r="J7169" s="98" t="str">
        <f>IF(ISBLANK('Zusatzblatt (Perigon)'!N7164),"",'Zusatzblatt (Perigon)'!N7164)</f>
        <v/>
      </c>
      <c r="K7169" s="99" t="str">
        <f>IF(ISBLANK('Zusatzblatt (Perigon)'!J7164),"",'Zusatzblatt (Perigon)'!T7164)</f>
        <v/>
      </c>
      <c r="L7169" s="95" t="str">
        <f>IF(ISBLANK('Zusatzblatt (Perigon)'!O7164),"",'Zusatzblatt (Perigon)'!O7164)</f>
        <v/>
      </c>
      <c r="M7169" s="95" t="str">
        <f>IF(ISBLANK('Zusatzblatt (Perigon)'!R7164),"",'Zusatzblatt (Perigon)'!R7164)</f>
        <v/>
      </c>
      <c r="N7169" s="95" t="str">
        <f>IF(ISBLANK('Zusatzblatt (Perigon)'!P7164),"",'Zusatzblatt (Perigon)'!P7164)</f>
        <v/>
      </c>
      <c r="O7169" s="38" t="str">
        <f>IF($L7169="","",VLOOKUP($R7169,Tarife!$A$2:$R$599,13,FALSE))</f>
        <v/>
      </c>
      <c r="P7169" s="38" t="str">
        <f t="shared" si="111"/>
        <v/>
      </c>
      <c r="R7169" s="100" t="str">
        <f>Zusammenzug!$C$25&amp;"-"&amp;Zusammenzug!$A$7&amp;"-"&amp;Leistungen!L7169</f>
        <v>2026-Nicht beauftragte Spitex-Organisation-</v>
      </c>
    </row>
    <row r="7170" spans="1:18" x14ac:dyDescent="0.2">
      <c r="A7170" s="95" t="str">
        <f>IF(ISBLANK('Zusatzblatt (Perigon)'!E7165),"",'Zusatzblatt (Perigon)'!E7165)</f>
        <v/>
      </c>
      <c r="B7170" s="95" t="str">
        <f>IF(ISBLANK('Zusatzblatt (Perigon)'!G7165),"",'Zusatzblatt (Perigon)'!G7165)</f>
        <v/>
      </c>
      <c r="C7170" s="96" t="str">
        <f>IF(ISBLANK('Zusatzblatt (Perigon)'!I7165),"",'Zusatzblatt (Perigon)'!I7165)</f>
        <v/>
      </c>
      <c r="D7170" s="97" t="str">
        <f>IF(ISBLANK('Zusatzblatt (Perigon)'!J7165),"",'Zusatzblatt (Perigon)'!J7165)</f>
        <v/>
      </c>
      <c r="E7170" s="64" t="str">
        <f>IF(ISBLANK('Zusatzblatt (Perigon)'!K7165),"",'Zusatzblatt (Perigon)'!K7165)</f>
        <v/>
      </c>
      <c r="F7170" s="65"/>
      <c r="G7170" s="64"/>
      <c r="H7170" s="69" t="str">
        <f>IF(ISBLANK('Zusatzblatt (Perigon)'!L7165),"",'Zusatzblatt (Perigon)'!L7165)</f>
        <v/>
      </c>
      <c r="I7170" s="69" t="str">
        <f>IF(ISBLANK('Zusatzblatt (Perigon)'!M7165),"",'Zusatzblatt (Perigon)'!M7165)</f>
        <v/>
      </c>
      <c r="J7170" s="98" t="str">
        <f>IF(ISBLANK('Zusatzblatt (Perigon)'!N7165),"",'Zusatzblatt (Perigon)'!N7165)</f>
        <v/>
      </c>
      <c r="K7170" s="99" t="str">
        <f>IF(ISBLANK('Zusatzblatt (Perigon)'!J7165),"",'Zusatzblatt (Perigon)'!T7165)</f>
        <v/>
      </c>
      <c r="L7170" s="95" t="str">
        <f>IF(ISBLANK('Zusatzblatt (Perigon)'!O7165),"",'Zusatzblatt (Perigon)'!O7165)</f>
        <v/>
      </c>
      <c r="M7170" s="95" t="str">
        <f>IF(ISBLANK('Zusatzblatt (Perigon)'!R7165),"",'Zusatzblatt (Perigon)'!R7165)</f>
        <v/>
      </c>
      <c r="N7170" s="95" t="str">
        <f>IF(ISBLANK('Zusatzblatt (Perigon)'!P7165),"",'Zusatzblatt (Perigon)'!P7165)</f>
        <v/>
      </c>
      <c r="O7170" s="38" t="str">
        <f>IF($L7170="","",VLOOKUP($R7170,Tarife!$A$2:$R$599,13,FALSE))</f>
        <v/>
      </c>
      <c r="P7170" s="38" t="str">
        <f t="shared" si="111"/>
        <v/>
      </c>
      <c r="R7170" s="100" t="str">
        <f>Zusammenzug!$C$25&amp;"-"&amp;Zusammenzug!$A$7&amp;"-"&amp;Leistungen!L7170</f>
        <v>2026-Nicht beauftragte Spitex-Organisation-</v>
      </c>
    </row>
    <row r="7171" spans="1:18" x14ac:dyDescent="0.2">
      <c r="A7171" s="95" t="str">
        <f>IF(ISBLANK('Zusatzblatt (Perigon)'!E7166),"",'Zusatzblatt (Perigon)'!E7166)</f>
        <v/>
      </c>
      <c r="B7171" s="95" t="str">
        <f>IF(ISBLANK('Zusatzblatt (Perigon)'!G7166),"",'Zusatzblatt (Perigon)'!G7166)</f>
        <v/>
      </c>
      <c r="C7171" s="96" t="str">
        <f>IF(ISBLANK('Zusatzblatt (Perigon)'!I7166),"",'Zusatzblatt (Perigon)'!I7166)</f>
        <v/>
      </c>
      <c r="D7171" s="97" t="str">
        <f>IF(ISBLANK('Zusatzblatt (Perigon)'!J7166),"",'Zusatzblatt (Perigon)'!J7166)</f>
        <v/>
      </c>
      <c r="E7171" s="64" t="str">
        <f>IF(ISBLANK('Zusatzblatt (Perigon)'!K7166),"",'Zusatzblatt (Perigon)'!K7166)</f>
        <v/>
      </c>
      <c r="F7171" s="65"/>
      <c r="G7171" s="64"/>
      <c r="H7171" s="69" t="str">
        <f>IF(ISBLANK('Zusatzblatt (Perigon)'!L7166),"",'Zusatzblatt (Perigon)'!L7166)</f>
        <v/>
      </c>
      <c r="I7171" s="69" t="str">
        <f>IF(ISBLANK('Zusatzblatt (Perigon)'!M7166),"",'Zusatzblatt (Perigon)'!M7166)</f>
        <v/>
      </c>
      <c r="J7171" s="98" t="str">
        <f>IF(ISBLANK('Zusatzblatt (Perigon)'!N7166),"",'Zusatzblatt (Perigon)'!N7166)</f>
        <v/>
      </c>
      <c r="K7171" s="99" t="str">
        <f>IF(ISBLANK('Zusatzblatt (Perigon)'!J7166),"",'Zusatzblatt (Perigon)'!T7166)</f>
        <v/>
      </c>
      <c r="L7171" s="95" t="str">
        <f>IF(ISBLANK('Zusatzblatt (Perigon)'!O7166),"",'Zusatzblatt (Perigon)'!O7166)</f>
        <v/>
      </c>
      <c r="M7171" s="95" t="str">
        <f>IF(ISBLANK('Zusatzblatt (Perigon)'!R7166),"",'Zusatzblatt (Perigon)'!R7166)</f>
        <v/>
      </c>
      <c r="N7171" s="95" t="str">
        <f>IF(ISBLANK('Zusatzblatt (Perigon)'!P7166),"",'Zusatzblatt (Perigon)'!P7166)</f>
        <v/>
      </c>
      <c r="O7171" s="38" t="str">
        <f>IF($L7171="","",VLOOKUP($R7171,Tarife!$A$2:$R$599,13,FALSE))</f>
        <v/>
      </c>
      <c r="P7171" s="38" t="str">
        <f t="shared" si="111"/>
        <v/>
      </c>
      <c r="R7171" s="100" t="str">
        <f>Zusammenzug!$C$25&amp;"-"&amp;Zusammenzug!$A$7&amp;"-"&amp;Leistungen!L7171</f>
        <v>2026-Nicht beauftragte Spitex-Organisation-</v>
      </c>
    </row>
    <row r="7172" spans="1:18" x14ac:dyDescent="0.2">
      <c r="A7172" s="95" t="str">
        <f>IF(ISBLANK('Zusatzblatt (Perigon)'!E7167),"",'Zusatzblatt (Perigon)'!E7167)</f>
        <v/>
      </c>
      <c r="B7172" s="95" t="str">
        <f>IF(ISBLANK('Zusatzblatt (Perigon)'!G7167),"",'Zusatzblatt (Perigon)'!G7167)</f>
        <v/>
      </c>
      <c r="C7172" s="96" t="str">
        <f>IF(ISBLANK('Zusatzblatt (Perigon)'!I7167),"",'Zusatzblatt (Perigon)'!I7167)</f>
        <v/>
      </c>
      <c r="D7172" s="97" t="str">
        <f>IF(ISBLANK('Zusatzblatt (Perigon)'!J7167),"",'Zusatzblatt (Perigon)'!J7167)</f>
        <v/>
      </c>
      <c r="E7172" s="64" t="str">
        <f>IF(ISBLANK('Zusatzblatt (Perigon)'!K7167),"",'Zusatzblatt (Perigon)'!K7167)</f>
        <v/>
      </c>
      <c r="F7172" s="65"/>
      <c r="G7172" s="64"/>
      <c r="H7172" s="69" t="str">
        <f>IF(ISBLANK('Zusatzblatt (Perigon)'!L7167),"",'Zusatzblatt (Perigon)'!L7167)</f>
        <v/>
      </c>
      <c r="I7172" s="69" t="str">
        <f>IF(ISBLANK('Zusatzblatt (Perigon)'!M7167),"",'Zusatzblatt (Perigon)'!M7167)</f>
        <v/>
      </c>
      <c r="J7172" s="98" t="str">
        <f>IF(ISBLANK('Zusatzblatt (Perigon)'!N7167),"",'Zusatzblatt (Perigon)'!N7167)</f>
        <v/>
      </c>
      <c r="K7172" s="99" t="str">
        <f>IF(ISBLANK('Zusatzblatt (Perigon)'!J7167),"",'Zusatzblatt (Perigon)'!T7167)</f>
        <v/>
      </c>
      <c r="L7172" s="95" t="str">
        <f>IF(ISBLANK('Zusatzblatt (Perigon)'!O7167),"",'Zusatzblatt (Perigon)'!O7167)</f>
        <v/>
      </c>
      <c r="M7172" s="95" t="str">
        <f>IF(ISBLANK('Zusatzblatt (Perigon)'!R7167),"",'Zusatzblatt (Perigon)'!R7167)</f>
        <v/>
      </c>
      <c r="N7172" s="95" t="str">
        <f>IF(ISBLANK('Zusatzblatt (Perigon)'!P7167),"",'Zusatzblatt (Perigon)'!P7167)</f>
        <v/>
      </c>
      <c r="O7172" s="38" t="str">
        <f>IF($L7172="","",VLOOKUP($R7172,Tarife!$A$2:$R$599,13,FALSE))</f>
        <v/>
      </c>
      <c r="P7172" s="38" t="str">
        <f t="shared" si="111"/>
        <v/>
      </c>
      <c r="R7172" s="100" t="str">
        <f>Zusammenzug!$C$25&amp;"-"&amp;Zusammenzug!$A$7&amp;"-"&amp;Leistungen!L7172</f>
        <v>2026-Nicht beauftragte Spitex-Organisation-</v>
      </c>
    </row>
    <row r="7173" spans="1:18" x14ac:dyDescent="0.2">
      <c r="A7173" s="95" t="str">
        <f>IF(ISBLANK('Zusatzblatt (Perigon)'!E7168),"",'Zusatzblatt (Perigon)'!E7168)</f>
        <v/>
      </c>
      <c r="B7173" s="95" t="str">
        <f>IF(ISBLANK('Zusatzblatt (Perigon)'!G7168),"",'Zusatzblatt (Perigon)'!G7168)</f>
        <v/>
      </c>
      <c r="C7173" s="96" t="str">
        <f>IF(ISBLANK('Zusatzblatt (Perigon)'!I7168),"",'Zusatzblatt (Perigon)'!I7168)</f>
        <v/>
      </c>
      <c r="D7173" s="97" t="str">
        <f>IF(ISBLANK('Zusatzblatt (Perigon)'!J7168),"",'Zusatzblatt (Perigon)'!J7168)</f>
        <v/>
      </c>
      <c r="E7173" s="64" t="str">
        <f>IF(ISBLANK('Zusatzblatt (Perigon)'!K7168),"",'Zusatzblatt (Perigon)'!K7168)</f>
        <v/>
      </c>
      <c r="F7173" s="65"/>
      <c r="G7173" s="64"/>
      <c r="H7173" s="69" t="str">
        <f>IF(ISBLANK('Zusatzblatt (Perigon)'!L7168),"",'Zusatzblatt (Perigon)'!L7168)</f>
        <v/>
      </c>
      <c r="I7173" s="69" t="str">
        <f>IF(ISBLANK('Zusatzblatt (Perigon)'!M7168),"",'Zusatzblatt (Perigon)'!M7168)</f>
        <v/>
      </c>
      <c r="J7173" s="98" t="str">
        <f>IF(ISBLANK('Zusatzblatt (Perigon)'!N7168),"",'Zusatzblatt (Perigon)'!N7168)</f>
        <v/>
      </c>
      <c r="K7173" s="99" t="str">
        <f>IF(ISBLANK('Zusatzblatt (Perigon)'!J7168),"",'Zusatzblatt (Perigon)'!T7168)</f>
        <v/>
      </c>
      <c r="L7173" s="95" t="str">
        <f>IF(ISBLANK('Zusatzblatt (Perigon)'!O7168),"",'Zusatzblatt (Perigon)'!O7168)</f>
        <v/>
      </c>
      <c r="M7173" s="95" t="str">
        <f>IF(ISBLANK('Zusatzblatt (Perigon)'!R7168),"",'Zusatzblatt (Perigon)'!R7168)</f>
        <v/>
      </c>
      <c r="N7173" s="95" t="str">
        <f>IF(ISBLANK('Zusatzblatt (Perigon)'!P7168),"",'Zusatzblatt (Perigon)'!P7168)</f>
        <v/>
      </c>
      <c r="O7173" s="38" t="str">
        <f>IF($L7173="","",VLOOKUP($R7173,Tarife!$A$2:$R$599,13,FALSE))</f>
        <v/>
      </c>
      <c r="P7173" s="38" t="str">
        <f t="shared" si="111"/>
        <v/>
      </c>
      <c r="R7173" s="100" t="str">
        <f>Zusammenzug!$C$25&amp;"-"&amp;Zusammenzug!$A$7&amp;"-"&amp;Leistungen!L7173</f>
        <v>2026-Nicht beauftragte Spitex-Organisation-</v>
      </c>
    </row>
    <row r="7174" spans="1:18" x14ac:dyDescent="0.2">
      <c r="A7174" s="95" t="str">
        <f>IF(ISBLANK('Zusatzblatt (Perigon)'!E7169),"",'Zusatzblatt (Perigon)'!E7169)</f>
        <v/>
      </c>
      <c r="B7174" s="95" t="str">
        <f>IF(ISBLANK('Zusatzblatt (Perigon)'!G7169),"",'Zusatzblatt (Perigon)'!G7169)</f>
        <v/>
      </c>
      <c r="C7174" s="96" t="str">
        <f>IF(ISBLANK('Zusatzblatt (Perigon)'!I7169),"",'Zusatzblatt (Perigon)'!I7169)</f>
        <v/>
      </c>
      <c r="D7174" s="97" t="str">
        <f>IF(ISBLANK('Zusatzblatt (Perigon)'!J7169),"",'Zusatzblatt (Perigon)'!J7169)</f>
        <v/>
      </c>
      <c r="E7174" s="64" t="str">
        <f>IF(ISBLANK('Zusatzblatt (Perigon)'!K7169),"",'Zusatzblatt (Perigon)'!K7169)</f>
        <v/>
      </c>
      <c r="F7174" s="65"/>
      <c r="G7174" s="64"/>
      <c r="H7174" s="69" t="str">
        <f>IF(ISBLANK('Zusatzblatt (Perigon)'!L7169),"",'Zusatzblatt (Perigon)'!L7169)</f>
        <v/>
      </c>
      <c r="I7174" s="69" t="str">
        <f>IF(ISBLANK('Zusatzblatt (Perigon)'!M7169),"",'Zusatzblatt (Perigon)'!M7169)</f>
        <v/>
      </c>
      <c r="J7174" s="98" t="str">
        <f>IF(ISBLANK('Zusatzblatt (Perigon)'!N7169),"",'Zusatzblatt (Perigon)'!N7169)</f>
        <v/>
      </c>
      <c r="K7174" s="99" t="str">
        <f>IF(ISBLANK('Zusatzblatt (Perigon)'!J7169),"",'Zusatzblatt (Perigon)'!T7169)</f>
        <v/>
      </c>
      <c r="L7174" s="95" t="str">
        <f>IF(ISBLANK('Zusatzblatt (Perigon)'!O7169),"",'Zusatzblatt (Perigon)'!O7169)</f>
        <v/>
      </c>
      <c r="M7174" s="95" t="str">
        <f>IF(ISBLANK('Zusatzblatt (Perigon)'!R7169),"",'Zusatzblatt (Perigon)'!R7169)</f>
        <v/>
      </c>
      <c r="N7174" s="95" t="str">
        <f>IF(ISBLANK('Zusatzblatt (Perigon)'!P7169),"",'Zusatzblatt (Perigon)'!P7169)</f>
        <v/>
      </c>
      <c r="O7174" s="38" t="str">
        <f>IF($L7174="","",VLOOKUP($R7174,Tarife!$A$2:$R$599,13,FALSE))</f>
        <v/>
      </c>
      <c r="P7174" s="38" t="str">
        <f t="shared" si="111"/>
        <v/>
      </c>
      <c r="R7174" s="100" t="str">
        <f>Zusammenzug!$C$25&amp;"-"&amp;Zusammenzug!$A$7&amp;"-"&amp;Leistungen!L7174</f>
        <v>2026-Nicht beauftragte Spitex-Organisation-</v>
      </c>
    </row>
    <row r="7175" spans="1:18" x14ac:dyDescent="0.2">
      <c r="A7175" s="95" t="str">
        <f>IF(ISBLANK('Zusatzblatt (Perigon)'!E7170),"",'Zusatzblatt (Perigon)'!E7170)</f>
        <v/>
      </c>
      <c r="B7175" s="95" t="str">
        <f>IF(ISBLANK('Zusatzblatt (Perigon)'!G7170),"",'Zusatzblatt (Perigon)'!G7170)</f>
        <v/>
      </c>
      <c r="C7175" s="96" t="str">
        <f>IF(ISBLANK('Zusatzblatt (Perigon)'!I7170),"",'Zusatzblatt (Perigon)'!I7170)</f>
        <v/>
      </c>
      <c r="D7175" s="97" t="str">
        <f>IF(ISBLANK('Zusatzblatt (Perigon)'!J7170),"",'Zusatzblatt (Perigon)'!J7170)</f>
        <v/>
      </c>
      <c r="E7175" s="64" t="str">
        <f>IF(ISBLANK('Zusatzblatt (Perigon)'!K7170),"",'Zusatzblatt (Perigon)'!K7170)</f>
        <v/>
      </c>
      <c r="F7175" s="65"/>
      <c r="G7175" s="64"/>
      <c r="H7175" s="69" t="str">
        <f>IF(ISBLANK('Zusatzblatt (Perigon)'!L7170),"",'Zusatzblatt (Perigon)'!L7170)</f>
        <v/>
      </c>
      <c r="I7175" s="69" t="str">
        <f>IF(ISBLANK('Zusatzblatt (Perigon)'!M7170),"",'Zusatzblatt (Perigon)'!M7170)</f>
        <v/>
      </c>
      <c r="J7175" s="98" t="str">
        <f>IF(ISBLANK('Zusatzblatt (Perigon)'!N7170),"",'Zusatzblatt (Perigon)'!N7170)</f>
        <v/>
      </c>
      <c r="K7175" s="99" t="str">
        <f>IF(ISBLANK('Zusatzblatt (Perigon)'!J7170),"",'Zusatzblatt (Perigon)'!T7170)</f>
        <v/>
      </c>
      <c r="L7175" s="95" t="str">
        <f>IF(ISBLANK('Zusatzblatt (Perigon)'!O7170),"",'Zusatzblatt (Perigon)'!O7170)</f>
        <v/>
      </c>
      <c r="M7175" s="95" t="str">
        <f>IF(ISBLANK('Zusatzblatt (Perigon)'!R7170),"",'Zusatzblatt (Perigon)'!R7170)</f>
        <v/>
      </c>
      <c r="N7175" s="95" t="str">
        <f>IF(ISBLANK('Zusatzblatt (Perigon)'!P7170),"",'Zusatzblatt (Perigon)'!P7170)</f>
        <v/>
      </c>
      <c r="O7175" s="38" t="str">
        <f>IF($L7175="","",VLOOKUP($R7175,Tarife!$A$2:$R$599,13,FALSE))</f>
        <v/>
      </c>
      <c r="P7175" s="38" t="str">
        <f t="shared" si="111"/>
        <v/>
      </c>
      <c r="R7175" s="100" t="str">
        <f>Zusammenzug!$C$25&amp;"-"&amp;Zusammenzug!$A$7&amp;"-"&amp;Leistungen!L7175</f>
        <v>2026-Nicht beauftragte Spitex-Organisation-</v>
      </c>
    </row>
    <row r="7176" spans="1:18" x14ac:dyDescent="0.2">
      <c r="A7176" s="95" t="str">
        <f>IF(ISBLANK('Zusatzblatt (Perigon)'!E7171),"",'Zusatzblatt (Perigon)'!E7171)</f>
        <v/>
      </c>
      <c r="B7176" s="95" t="str">
        <f>IF(ISBLANK('Zusatzblatt (Perigon)'!G7171),"",'Zusatzblatt (Perigon)'!G7171)</f>
        <v/>
      </c>
      <c r="C7176" s="96" t="str">
        <f>IF(ISBLANK('Zusatzblatt (Perigon)'!I7171),"",'Zusatzblatt (Perigon)'!I7171)</f>
        <v/>
      </c>
      <c r="D7176" s="97" t="str">
        <f>IF(ISBLANK('Zusatzblatt (Perigon)'!J7171),"",'Zusatzblatt (Perigon)'!J7171)</f>
        <v/>
      </c>
      <c r="E7176" s="64" t="str">
        <f>IF(ISBLANK('Zusatzblatt (Perigon)'!K7171),"",'Zusatzblatt (Perigon)'!K7171)</f>
        <v/>
      </c>
      <c r="F7176" s="65"/>
      <c r="G7176" s="64"/>
      <c r="H7176" s="69" t="str">
        <f>IF(ISBLANK('Zusatzblatt (Perigon)'!L7171),"",'Zusatzblatt (Perigon)'!L7171)</f>
        <v/>
      </c>
      <c r="I7176" s="69" t="str">
        <f>IF(ISBLANK('Zusatzblatt (Perigon)'!M7171),"",'Zusatzblatt (Perigon)'!M7171)</f>
        <v/>
      </c>
      <c r="J7176" s="98" t="str">
        <f>IF(ISBLANK('Zusatzblatt (Perigon)'!N7171),"",'Zusatzblatt (Perigon)'!N7171)</f>
        <v/>
      </c>
      <c r="K7176" s="99" t="str">
        <f>IF(ISBLANK('Zusatzblatt (Perigon)'!J7171),"",'Zusatzblatt (Perigon)'!T7171)</f>
        <v/>
      </c>
      <c r="L7176" s="95" t="str">
        <f>IF(ISBLANK('Zusatzblatt (Perigon)'!O7171),"",'Zusatzblatt (Perigon)'!O7171)</f>
        <v/>
      </c>
      <c r="M7176" s="95" t="str">
        <f>IF(ISBLANK('Zusatzblatt (Perigon)'!R7171),"",'Zusatzblatt (Perigon)'!R7171)</f>
        <v/>
      </c>
      <c r="N7176" s="95" t="str">
        <f>IF(ISBLANK('Zusatzblatt (Perigon)'!P7171),"",'Zusatzblatt (Perigon)'!P7171)</f>
        <v/>
      </c>
      <c r="O7176" s="38" t="str">
        <f>IF($L7176="","",VLOOKUP($R7176,Tarife!$A$2:$R$599,13,FALSE))</f>
        <v/>
      </c>
      <c r="P7176" s="38" t="str">
        <f t="shared" ref="P7176:P7239" si="112">IF(L7176="","",IF(AND($L7176="Pabe",N7176&lt;O7176),M7176*O7176,IF(N7176&lt;O7176,M7176*N7176,M7176*O7176)))</f>
        <v/>
      </c>
      <c r="R7176" s="100" t="str">
        <f>Zusammenzug!$C$25&amp;"-"&amp;Zusammenzug!$A$7&amp;"-"&amp;Leistungen!L7176</f>
        <v>2026-Nicht beauftragte Spitex-Organisation-</v>
      </c>
    </row>
    <row r="7177" spans="1:18" x14ac:dyDescent="0.2">
      <c r="A7177" s="95" t="str">
        <f>IF(ISBLANK('Zusatzblatt (Perigon)'!E7172),"",'Zusatzblatt (Perigon)'!E7172)</f>
        <v/>
      </c>
      <c r="B7177" s="95" t="str">
        <f>IF(ISBLANK('Zusatzblatt (Perigon)'!G7172),"",'Zusatzblatt (Perigon)'!G7172)</f>
        <v/>
      </c>
      <c r="C7177" s="96" t="str">
        <f>IF(ISBLANK('Zusatzblatt (Perigon)'!I7172),"",'Zusatzblatt (Perigon)'!I7172)</f>
        <v/>
      </c>
      <c r="D7177" s="97" t="str">
        <f>IF(ISBLANK('Zusatzblatt (Perigon)'!J7172),"",'Zusatzblatt (Perigon)'!J7172)</f>
        <v/>
      </c>
      <c r="E7177" s="64" t="str">
        <f>IF(ISBLANK('Zusatzblatt (Perigon)'!K7172),"",'Zusatzblatt (Perigon)'!K7172)</f>
        <v/>
      </c>
      <c r="F7177" s="65"/>
      <c r="G7177" s="64"/>
      <c r="H7177" s="69" t="str">
        <f>IF(ISBLANK('Zusatzblatt (Perigon)'!L7172),"",'Zusatzblatt (Perigon)'!L7172)</f>
        <v/>
      </c>
      <c r="I7177" s="69" t="str">
        <f>IF(ISBLANK('Zusatzblatt (Perigon)'!M7172),"",'Zusatzblatt (Perigon)'!M7172)</f>
        <v/>
      </c>
      <c r="J7177" s="98" t="str">
        <f>IF(ISBLANK('Zusatzblatt (Perigon)'!N7172),"",'Zusatzblatt (Perigon)'!N7172)</f>
        <v/>
      </c>
      <c r="K7177" s="99" t="str">
        <f>IF(ISBLANK('Zusatzblatt (Perigon)'!J7172),"",'Zusatzblatt (Perigon)'!T7172)</f>
        <v/>
      </c>
      <c r="L7177" s="95" t="str">
        <f>IF(ISBLANK('Zusatzblatt (Perigon)'!O7172),"",'Zusatzblatt (Perigon)'!O7172)</f>
        <v/>
      </c>
      <c r="M7177" s="95" t="str">
        <f>IF(ISBLANK('Zusatzblatt (Perigon)'!R7172),"",'Zusatzblatt (Perigon)'!R7172)</f>
        <v/>
      </c>
      <c r="N7177" s="95" t="str">
        <f>IF(ISBLANK('Zusatzblatt (Perigon)'!P7172),"",'Zusatzblatt (Perigon)'!P7172)</f>
        <v/>
      </c>
      <c r="O7177" s="38" t="str">
        <f>IF($L7177="","",VLOOKUP($R7177,Tarife!$A$2:$R$599,13,FALSE))</f>
        <v/>
      </c>
      <c r="P7177" s="38" t="str">
        <f t="shared" si="112"/>
        <v/>
      </c>
      <c r="R7177" s="100" t="str">
        <f>Zusammenzug!$C$25&amp;"-"&amp;Zusammenzug!$A$7&amp;"-"&amp;Leistungen!L7177</f>
        <v>2026-Nicht beauftragte Spitex-Organisation-</v>
      </c>
    </row>
    <row r="7178" spans="1:18" x14ac:dyDescent="0.2">
      <c r="A7178" s="95" t="str">
        <f>IF(ISBLANK('Zusatzblatt (Perigon)'!E7173),"",'Zusatzblatt (Perigon)'!E7173)</f>
        <v/>
      </c>
      <c r="B7178" s="95" t="str">
        <f>IF(ISBLANK('Zusatzblatt (Perigon)'!G7173),"",'Zusatzblatt (Perigon)'!G7173)</f>
        <v/>
      </c>
      <c r="C7178" s="96" t="str">
        <f>IF(ISBLANK('Zusatzblatt (Perigon)'!I7173),"",'Zusatzblatt (Perigon)'!I7173)</f>
        <v/>
      </c>
      <c r="D7178" s="97" t="str">
        <f>IF(ISBLANK('Zusatzblatt (Perigon)'!J7173),"",'Zusatzblatt (Perigon)'!J7173)</f>
        <v/>
      </c>
      <c r="E7178" s="64" t="str">
        <f>IF(ISBLANK('Zusatzblatt (Perigon)'!K7173),"",'Zusatzblatt (Perigon)'!K7173)</f>
        <v/>
      </c>
      <c r="F7178" s="65"/>
      <c r="G7178" s="64"/>
      <c r="H7178" s="69" t="str">
        <f>IF(ISBLANK('Zusatzblatt (Perigon)'!L7173),"",'Zusatzblatt (Perigon)'!L7173)</f>
        <v/>
      </c>
      <c r="I7178" s="69" t="str">
        <f>IF(ISBLANK('Zusatzblatt (Perigon)'!M7173),"",'Zusatzblatt (Perigon)'!M7173)</f>
        <v/>
      </c>
      <c r="J7178" s="98" t="str">
        <f>IF(ISBLANK('Zusatzblatt (Perigon)'!N7173),"",'Zusatzblatt (Perigon)'!N7173)</f>
        <v/>
      </c>
      <c r="K7178" s="99" t="str">
        <f>IF(ISBLANK('Zusatzblatt (Perigon)'!J7173),"",'Zusatzblatt (Perigon)'!T7173)</f>
        <v/>
      </c>
      <c r="L7178" s="95" t="str">
        <f>IF(ISBLANK('Zusatzblatt (Perigon)'!O7173),"",'Zusatzblatt (Perigon)'!O7173)</f>
        <v/>
      </c>
      <c r="M7178" s="95" t="str">
        <f>IF(ISBLANK('Zusatzblatt (Perigon)'!R7173),"",'Zusatzblatt (Perigon)'!R7173)</f>
        <v/>
      </c>
      <c r="N7178" s="95" t="str">
        <f>IF(ISBLANK('Zusatzblatt (Perigon)'!P7173),"",'Zusatzblatt (Perigon)'!P7173)</f>
        <v/>
      </c>
      <c r="O7178" s="38" t="str">
        <f>IF($L7178="","",VLOOKUP($R7178,Tarife!$A$2:$R$599,13,FALSE))</f>
        <v/>
      </c>
      <c r="P7178" s="38" t="str">
        <f t="shared" si="112"/>
        <v/>
      </c>
      <c r="R7178" s="100" t="str">
        <f>Zusammenzug!$C$25&amp;"-"&amp;Zusammenzug!$A$7&amp;"-"&amp;Leistungen!L7178</f>
        <v>2026-Nicht beauftragte Spitex-Organisation-</v>
      </c>
    </row>
    <row r="7179" spans="1:18" x14ac:dyDescent="0.2">
      <c r="A7179" s="95" t="str">
        <f>IF(ISBLANK('Zusatzblatt (Perigon)'!E7174),"",'Zusatzblatt (Perigon)'!E7174)</f>
        <v/>
      </c>
      <c r="B7179" s="95" t="str">
        <f>IF(ISBLANK('Zusatzblatt (Perigon)'!G7174),"",'Zusatzblatt (Perigon)'!G7174)</f>
        <v/>
      </c>
      <c r="C7179" s="96" t="str">
        <f>IF(ISBLANK('Zusatzblatt (Perigon)'!I7174),"",'Zusatzblatt (Perigon)'!I7174)</f>
        <v/>
      </c>
      <c r="D7179" s="97" t="str">
        <f>IF(ISBLANK('Zusatzblatt (Perigon)'!J7174),"",'Zusatzblatt (Perigon)'!J7174)</f>
        <v/>
      </c>
      <c r="E7179" s="64" t="str">
        <f>IF(ISBLANK('Zusatzblatt (Perigon)'!K7174),"",'Zusatzblatt (Perigon)'!K7174)</f>
        <v/>
      </c>
      <c r="F7179" s="65"/>
      <c r="G7179" s="64"/>
      <c r="H7179" s="69" t="str">
        <f>IF(ISBLANK('Zusatzblatt (Perigon)'!L7174),"",'Zusatzblatt (Perigon)'!L7174)</f>
        <v/>
      </c>
      <c r="I7179" s="69" t="str">
        <f>IF(ISBLANK('Zusatzblatt (Perigon)'!M7174),"",'Zusatzblatt (Perigon)'!M7174)</f>
        <v/>
      </c>
      <c r="J7179" s="98" t="str">
        <f>IF(ISBLANK('Zusatzblatt (Perigon)'!N7174),"",'Zusatzblatt (Perigon)'!N7174)</f>
        <v/>
      </c>
      <c r="K7179" s="99" t="str">
        <f>IF(ISBLANK('Zusatzblatt (Perigon)'!J7174),"",'Zusatzblatt (Perigon)'!T7174)</f>
        <v/>
      </c>
      <c r="L7179" s="95" t="str">
        <f>IF(ISBLANK('Zusatzblatt (Perigon)'!O7174),"",'Zusatzblatt (Perigon)'!O7174)</f>
        <v/>
      </c>
      <c r="M7179" s="95" t="str">
        <f>IF(ISBLANK('Zusatzblatt (Perigon)'!R7174),"",'Zusatzblatt (Perigon)'!R7174)</f>
        <v/>
      </c>
      <c r="N7179" s="95" t="str">
        <f>IF(ISBLANK('Zusatzblatt (Perigon)'!P7174),"",'Zusatzblatt (Perigon)'!P7174)</f>
        <v/>
      </c>
      <c r="O7179" s="38" t="str">
        <f>IF($L7179="","",VLOOKUP($R7179,Tarife!$A$2:$R$599,13,FALSE))</f>
        <v/>
      </c>
      <c r="P7179" s="38" t="str">
        <f t="shared" si="112"/>
        <v/>
      </c>
      <c r="R7179" s="100" t="str">
        <f>Zusammenzug!$C$25&amp;"-"&amp;Zusammenzug!$A$7&amp;"-"&amp;Leistungen!L7179</f>
        <v>2026-Nicht beauftragte Spitex-Organisation-</v>
      </c>
    </row>
    <row r="7180" spans="1:18" x14ac:dyDescent="0.2">
      <c r="A7180" s="95" t="str">
        <f>IF(ISBLANK('Zusatzblatt (Perigon)'!E7175),"",'Zusatzblatt (Perigon)'!E7175)</f>
        <v/>
      </c>
      <c r="B7180" s="95" t="str">
        <f>IF(ISBLANK('Zusatzblatt (Perigon)'!G7175),"",'Zusatzblatt (Perigon)'!G7175)</f>
        <v/>
      </c>
      <c r="C7180" s="96" t="str">
        <f>IF(ISBLANK('Zusatzblatt (Perigon)'!I7175),"",'Zusatzblatt (Perigon)'!I7175)</f>
        <v/>
      </c>
      <c r="D7180" s="97" t="str">
        <f>IF(ISBLANK('Zusatzblatt (Perigon)'!J7175),"",'Zusatzblatt (Perigon)'!J7175)</f>
        <v/>
      </c>
      <c r="E7180" s="64" t="str">
        <f>IF(ISBLANK('Zusatzblatt (Perigon)'!K7175),"",'Zusatzblatt (Perigon)'!K7175)</f>
        <v/>
      </c>
      <c r="F7180" s="65"/>
      <c r="G7180" s="64"/>
      <c r="H7180" s="69" t="str">
        <f>IF(ISBLANK('Zusatzblatt (Perigon)'!L7175),"",'Zusatzblatt (Perigon)'!L7175)</f>
        <v/>
      </c>
      <c r="I7180" s="69" t="str">
        <f>IF(ISBLANK('Zusatzblatt (Perigon)'!M7175),"",'Zusatzblatt (Perigon)'!M7175)</f>
        <v/>
      </c>
      <c r="J7180" s="98" t="str">
        <f>IF(ISBLANK('Zusatzblatt (Perigon)'!N7175),"",'Zusatzblatt (Perigon)'!N7175)</f>
        <v/>
      </c>
      <c r="K7180" s="99" t="str">
        <f>IF(ISBLANK('Zusatzblatt (Perigon)'!J7175),"",'Zusatzblatt (Perigon)'!T7175)</f>
        <v/>
      </c>
      <c r="L7180" s="95" t="str">
        <f>IF(ISBLANK('Zusatzblatt (Perigon)'!O7175),"",'Zusatzblatt (Perigon)'!O7175)</f>
        <v/>
      </c>
      <c r="M7180" s="95" t="str">
        <f>IF(ISBLANK('Zusatzblatt (Perigon)'!R7175),"",'Zusatzblatt (Perigon)'!R7175)</f>
        <v/>
      </c>
      <c r="N7180" s="95" t="str">
        <f>IF(ISBLANK('Zusatzblatt (Perigon)'!P7175),"",'Zusatzblatt (Perigon)'!P7175)</f>
        <v/>
      </c>
      <c r="O7180" s="38" t="str">
        <f>IF($L7180="","",VLOOKUP($R7180,Tarife!$A$2:$R$599,13,FALSE))</f>
        <v/>
      </c>
      <c r="P7180" s="38" t="str">
        <f t="shared" si="112"/>
        <v/>
      </c>
      <c r="R7180" s="100" t="str">
        <f>Zusammenzug!$C$25&amp;"-"&amp;Zusammenzug!$A$7&amp;"-"&amp;Leistungen!L7180</f>
        <v>2026-Nicht beauftragte Spitex-Organisation-</v>
      </c>
    </row>
    <row r="7181" spans="1:18" x14ac:dyDescent="0.2">
      <c r="A7181" s="95" t="str">
        <f>IF(ISBLANK('Zusatzblatt (Perigon)'!E7176),"",'Zusatzblatt (Perigon)'!E7176)</f>
        <v/>
      </c>
      <c r="B7181" s="95" t="str">
        <f>IF(ISBLANK('Zusatzblatt (Perigon)'!G7176),"",'Zusatzblatt (Perigon)'!G7176)</f>
        <v/>
      </c>
      <c r="C7181" s="96" t="str">
        <f>IF(ISBLANK('Zusatzblatt (Perigon)'!I7176),"",'Zusatzblatt (Perigon)'!I7176)</f>
        <v/>
      </c>
      <c r="D7181" s="97" t="str">
        <f>IF(ISBLANK('Zusatzblatt (Perigon)'!J7176),"",'Zusatzblatt (Perigon)'!J7176)</f>
        <v/>
      </c>
      <c r="E7181" s="64" t="str">
        <f>IF(ISBLANK('Zusatzblatt (Perigon)'!K7176),"",'Zusatzblatt (Perigon)'!K7176)</f>
        <v/>
      </c>
      <c r="F7181" s="65"/>
      <c r="G7181" s="64"/>
      <c r="H7181" s="69" t="str">
        <f>IF(ISBLANK('Zusatzblatt (Perigon)'!L7176),"",'Zusatzblatt (Perigon)'!L7176)</f>
        <v/>
      </c>
      <c r="I7181" s="69" t="str">
        <f>IF(ISBLANK('Zusatzblatt (Perigon)'!M7176),"",'Zusatzblatt (Perigon)'!M7176)</f>
        <v/>
      </c>
      <c r="J7181" s="98" t="str">
        <f>IF(ISBLANK('Zusatzblatt (Perigon)'!N7176),"",'Zusatzblatt (Perigon)'!N7176)</f>
        <v/>
      </c>
      <c r="K7181" s="99" t="str">
        <f>IF(ISBLANK('Zusatzblatt (Perigon)'!J7176),"",'Zusatzblatt (Perigon)'!T7176)</f>
        <v/>
      </c>
      <c r="L7181" s="95" t="str">
        <f>IF(ISBLANK('Zusatzblatt (Perigon)'!O7176),"",'Zusatzblatt (Perigon)'!O7176)</f>
        <v/>
      </c>
      <c r="M7181" s="95" t="str">
        <f>IF(ISBLANK('Zusatzblatt (Perigon)'!R7176),"",'Zusatzblatt (Perigon)'!R7176)</f>
        <v/>
      </c>
      <c r="N7181" s="95" t="str">
        <f>IF(ISBLANK('Zusatzblatt (Perigon)'!P7176),"",'Zusatzblatt (Perigon)'!P7176)</f>
        <v/>
      </c>
      <c r="O7181" s="38" t="str">
        <f>IF($L7181="","",VLOOKUP($R7181,Tarife!$A$2:$R$599,13,FALSE))</f>
        <v/>
      </c>
      <c r="P7181" s="38" t="str">
        <f t="shared" si="112"/>
        <v/>
      </c>
      <c r="R7181" s="100" t="str">
        <f>Zusammenzug!$C$25&amp;"-"&amp;Zusammenzug!$A$7&amp;"-"&amp;Leistungen!L7181</f>
        <v>2026-Nicht beauftragte Spitex-Organisation-</v>
      </c>
    </row>
    <row r="7182" spans="1:18" x14ac:dyDescent="0.2">
      <c r="A7182" s="95" t="str">
        <f>IF(ISBLANK('Zusatzblatt (Perigon)'!E7177),"",'Zusatzblatt (Perigon)'!E7177)</f>
        <v/>
      </c>
      <c r="B7182" s="95" t="str">
        <f>IF(ISBLANK('Zusatzblatt (Perigon)'!G7177),"",'Zusatzblatt (Perigon)'!G7177)</f>
        <v/>
      </c>
      <c r="C7182" s="96" t="str">
        <f>IF(ISBLANK('Zusatzblatt (Perigon)'!I7177),"",'Zusatzblatt (Perigon)'!I7177)</f>
        <v/>
      </c>
      <c r="D7182" s="97" t="str">
        <f>IF(ISBLANK('Zusatzblatt (Perigon)'!J7177),"",'Zusatzblatt (Perigon)'!J7177)</f>
        <v/>
      </c>
      <c r="E7182" s="64" t="str">
        <f>IF(ISBLANK('Zusatzblatt (Perigon)'!K7177),"",'Zusatzblatt (Perigon)'!K7177)</f>
        <v/>
      </c>
      <c r="F7182" s="65"/>
      <c r="G7182" s="64"/>
      <c r="H7182" s="69" t="str">
        <f>IF(ISBLANK('Zusatzblatt (Perigon)'!L7177),"",'Zusatzblatt (Perigon)'!L7177)</f>
        <v/>
      </c>
      <c r="I7182" s="69" t="str">
        <f>IF(ISBLANK('Zusatzblatt (Perigon)'!M7177),"",'Zusatzblatt (Perigon)'!M7177)</f>
        <v/>
      </c>
      <c r="J7182" s="98" t="str">
        <f>IF(ISBLANK('Zusatzblatt (Perigon)'!N7177),"",'Zusatzblatt (Perigon)'!N7177)</f>
        <v/>
      </c>
      <c r="K7182" s="99" t="str">
        <f>IF(ISBLANK('Zusatzblatt (Perigon)'!J7177),"",'Zusatzblatt (Perigon)'!T7177)</f>
        <v/>
      </c>
      <c r="L7182" s="95" t="str">
        <f>IF(ISBLANK('Zusatzblatt (Perigon)'!O7177),"",'Zusatzblatt (Perigon)'!O7177)</f>
        <v/>
      </c>
      <c r="M7182" s="95" t="str">
        <f>IF(ISBLANK('Zusatzblatt (Perigon)'!R7177),"",'Zusatzblatt (Perigon)'!R7177)</f>
        <v/>
      </c>
      <c r="N7182" s="95" t="str">
        <f>IF(ISBLANK('Zusatzblatt (Perigon)'!P7177),"",'Zusatzblatt (Perigon)'!P7177)</f>
        <v/>
      </c>
      <c r="O7182" s="38" t="str">
        <f>IF($L7182="","",VLOOKUP($R7182,Tarife!$A$2:$R$599,13,FALSE))</f>
        <v/>
      </c>
      <c r="P7182" s="38" t="str">
        <f t="shared" si="112"/>
        <v/>
      </c>
      <c r="R7182" s="100" t="str">
        <f>Zusammenzug!$C$25&amp;"-"&amp;Zusammenzug!$A$7&amp;"-"&amp;Leistungen!L7182</f>
        <v>2026-Nicht beauftragte Spitex-Organisation-</v>
      </c>
    </row>
    <row r="7183" spans="1:18" x14ac:dyDescent="0.2">
      <c r="A7183" s="95" t="str">
        <f>IF(ISBLANK('Zusatzblatt (Perigon)'!E7178),"",'Zusatzblatt (Perigon)'!E7178)</f>
        <v/>
      </c>
      <c r="B7183" s="95" t="str">
        <f>IF(ISBLANK('Zusatzblatt (Perigon)'!G7178),"",'Zusatzblatt (Perigon)'!G7178)</f>
        <v/>
      </c>
      <c r="C7183" s="96" t="str">
        <f>IF(ISBLANK('Zusatzblatt (Perigon)'!I7178),"",'Zusatzblatt (Perigon)'!I7178)</f>
        <v/>
      </c>
      <c r="D7183" s="97" t="str">
        <f>IF(ISBLANK('Zusatzblatt (Perigon)'!J7178),"",'Zusatzblatt (Perigon)'!J7178)</f>
        <v/>
      </c>
      <c r="E7183" s="64" t="str">
        <f>IF(ISBLANK('Zusatzblatt (Perigon)'!K7178),"",'Zusatzblatt (Perigon)'!K7178)</f>
        <v/>
      </c>
      <c r="F7183" s="65"/>
      <c r="G7183" s="64"/>
      <c r="H7183" s="69" t="str">
        <f>IF(ISBLANK('Zusatzblatt (Perigon)'!L7178),"",'Zusatzblatt (Perigon)'!L7178)</f>
        <v/>
      </c>
      <c r="I7183" s="69" t="str">
        <f>IF(ISBLANK('Zusatzblatt (Perigon)'!M7178),"",'Zusatzblatt (Perigon)'!M7178)</f>
        <v/>
      </c>
      <c r="J7183" s="98" t="str">
        <f>IF(ISBLANK('Zusatzblatt (Perigon)'!N7178),"",'Zusatzblatt (Perigon)'!N7178)</f>
        <v/>
      </c>
      <c r="K7183" s="99" t="str">
        <f>IF(ISBLANK('Zusatzblatt (Perigon)'!J7178),"",'Zusatzblatt (Perigon)'!T7178)</f>
        <v/>
      </c>
      <c r="L7183" s="95" t="str">
        <f>IF(ISBLANK('Zusatzblatt (Perigon)'!O7178),"",'Zusatzblatt (Perigon)'!O7178)</f>
        <v/>
      </c>
      <c r="M7183" s="95" t="str">
        <f>IF(ISBLANK('Zusatzblatt (Perigon)'!R7178),"",'Zusatzblatt (Perigon)'!R7178)</f>
        <v/>
      </c>
      <c r="N7183" s="95" t="str">
        <f>IF(ISBLANK('Zusatzblatt (Perigon)'!P7178),"",'Zusatzblatt (Perigon)'!P7178)</f>
        <v/>
      </c>
      <c r="O7183" s="38" t="str">
        <f>IF($L7183="","",VLOOKUP($R7183,Tarife!$A$2:$R$599,13,FALSE))</f>
        <v/>
      </c>
      <c r="P7183" s="38" t="str">
        <f t="shared" si="112"/>
        <v/>
      </c>
      <c r="R7183" s="100" t="str">
        <f>Zusammenzug!$C$25&amp;"-"&amp;Zusammenzug!$A$7&amp;"-"&amp;Leistungen!L7183</f>
        <v>2026-Nicht beauftragte Spitex-Organisation-</v>
      </c>
    </row>
    <row r="7184" spans="1:18" x14ac:dyDescent="0.2">
      <c r="A7184" s="95" t="str">
        <f>IF(ISBLANK('Zusatzblatt (Perigon)'!E7179),"",'Zusatzblatt (Perigon)'!E7179)</f>
        <v/>
      </c>
      <c r="B7184" s="95" t="str">
        <f>IF(ISBLANK('Zusatzblatt (Perigon)'!G7179),"",'Zusatzblatt (Perigon)'!G7179)</f>
        <v/>
      </c>
      <c r="C7184" s="96" t="str">
        <f>IF(ISBLANK('Zusatzblatt (Perigon)'!I7179),"",'Zusatzblatt (Perigon)'!I7179)</f>
        <v/>
      </c>
      <c r="D7184" s="97" t="str">
        <f>IF(ISBLANK('Zusatzblatt (Perigon)'!J7179),"",'Zusatzblatt (Perigon)'!J7179)</f>
        <v/>
      </c>
      <c r="E7184" s="64" t="str">
        <f>IF(ISBLANK('Zusatzblatt (Perigon)'!K7179),"",'Zusatzblatt (Perigon)'!K7179)</f>
        <v/>
      </c>
      <c r="F7184" s="65"/>
      <c r="G7184" s="64"/>
      <c r="H7184" s="69" t="str">
        <f>IF(ISBLANK('Zusatzblatt (Perigon)'!L7179),"",'Zusatzblatt (Perigon)'!L7179)</f>
        <v/>
      </c>
      <c r="I7184" s="69" t="str">
        <f>IF(ISBLANK('Zusatzblatt (Perigon)'!M7179),"",'Zusatzblatt (Perigon)'!M7179)</f>
        <v/>
      </c>
      <c r="J7184" s="98" t="str">
        <f>IF(ISBLANK('Zusatzblatt (Perigon)'!N7179),"",'Zusatzblatt (Perigon)'!N7179)</f>
        <v/>
      </c>
      <c r="K7184" s="99" t="str">
        <f>IF(ISBLANK('Zusatzblatt (Perigon)'!J7179),"",'Zusatzblatt (Perigon)'!T7179)</f>
        <v/>
      </c>
      <c r="L7184" s="95" t="str">
        <f>IF(ISBLANK('Zusatzblatt (Perigon)'!O7179),"",'Zusatzblatt (Perigon)'!O7179)</f>
        <v/>
      </c>
      <c r="M7184" s="95" t="str">
        <f>IF(ISBLANK('Zusatzblatt (Perigon)'!R7179),"",'Zusatzblatt (Perigon)'!R7179)</f>
        <v/>
      </c>
      <c r="N7184" s="95" t="str">
        <f>IF(ISBLANK('Zusatzblatt (Perigon)'!P7179),"",'Zusatzblatt (Perigon)'!P7179)</f>
        <v/>
      </c>
      <c r="O7184" s="38" t="str">
        <f>IF($L7184="","",VLOOKUP($R7184,Tarife!$A$2:$R$599,13,FALSE))</f>
        <v/>
      </c>
      <c r="P7184" s="38" t="str">
        <f t="shared" si="112"/>
        <v/>
      </c>
      <c r="R7184" s="100" t="str">
        <f>Zusammenzug!$C$25&amp;"-"&amp;Zusammenzug!$A$7&amp;"-"&amp;Leistungen!L7184</f>
        <v>2026-Nicht beauftragte Spitex-Organisation-</v>
      </c>
    </row>
    <row r="7185" spans="1:18" x14ac:dyDescent="0.2">
      <c r="A7185" s="95" t="str">
        <f>IF(ISBLANK('Zusatzblatt (Perigon)'!E7180),"",'Zusatzblatt (Perigon)'!E7180)</f>
        <v/>
      </c>
      <c r="B7185" s="95" t="str">
        <f>IF(ISBLANK('Zusatzblatt (Perigon)'!G7180),"",'Zusatzblatt (Perigon)'!G7180)</f>
        <v/>
      </c>
      <c r="C7185" s="96" t="str">
        <f>IF(ISBLANK('Zusatzblatt (Perigon)'!I7180),"",'Zusatzblatt (Perigon)'!I7180)</f>
        <v/>
      </c>
      <c r="D7185" s="97" t="str">
        <f>IF(ISBLANK('Zusatzblatt (Perigon)'!J7180),"",'Zusatzblatt (Perigon)'!J7180)</f>
        <v/>
      </c>
      <c r="E7185" s="64" t="str">
        <f>IF(ISBLANK('Zusatzblatt (Perigon)'!K7180),"",'Zusatzblatt (Perigon)'!K7180)</f>
        <v/>
      </c>
      <c r="F7185" s="65"/>
      <c r="G7185" s="64"/>
      <c r="H7185" s="69" t="str">
        <f>IF(ISBLANK('Zusatzblatt (Perigon)'!L7180),"",'Zusatzblatt (Perigon)'!L7180)</f>
        <v/>
      </c>
      <c r="I7185" s="69" t="str">
        <f>IF(ISBLANK('Zusatzblatt (Perigon)'!M7180),"",'Zusatzblatt (Perigon)'!M7180)</f>
        <v/>
      </c>
      <c r="J7185" s="98" t="str">
        <f>IF(ISBLANK('Zusatzblatt (Perigon)'!N7180),"",'Zusatzblatt (Perigon)'!N7180)</f>
        <v/>
      </c>
      <c r="K7185" s="99" t="str">
        <f>IF(ISBLANK('Zusatzblatt (Perigon)'!J7180),"",'Zusatzblatt (Perigon)'!T7180)</f>
        <v/>
      </c>
      <c r="L7185" s="95" t="str">
        <f>IF(ISBLANK('Zusatzblatt (Perigon)'!O7180),"",'Zusatzblatt (Perigon)'!O7180)</f>
        <v/>
      </c>
      <c r="M7185" s="95" t="str">
        <f>IF(ISBLANK('Zusatzblatt (Perigon)'!R7180),"",'Zusatzblatt (Perigon)'!R7180)</f>
        <v/>
      </c>
      <c r="N7185" s="95" t="str">
        <f>IF(ISBLANK('Zusatzblatt (Perigon)'!P7180),"",'Zusatzblatt (Perigon)'!P7180)</f>
        <v/>
      </c>
      <c r="O7185" s="38" t="str">
        <f>IF($L7185="","",VLOOKUP($R7185,Tarife!$A$2:$R$599,13,FALSE))</f>
        <v/>
      </c>
      <c r="P7185" s="38" t="str">
        <f t="shared" si="112"/>
        <v/>
      </c>
      <c r="R7185" s="100" t="str">
        <f>Zusammenzug!$C$25&amp;"-"&amp;Zusammenzug!$A$7&amp;"-"&amp;Leistungen!L7185</f>
        <v>2026-Nicht beauftragte Spitex-Organisation-</v>
      </c>
    </row>
    <row r="7186" spans="1:18" x14ac:dyDescent="0.2">
      <c r="A7186" s="95" t="str">
        <f>IF(ISBLANK('Zusatzblatt (Perigon)'!E7181),"",'Zusatzblatt (Perigon)'!E7181)</f>
        <v/>
      </c>
      <c r="B7186" s="95" t="str">
        <f>IF(ISBLANK('Zusatzblatt (Perigon)'!G7181),"",'Zusatzblatt (Perigon)'!G7181)</f>
        <v/>
      </c>
      <c r="C7186" s="96" t="str">
        <f>IF(ISBLANK('Zusatzblatt (Perigon)'!I7181),"",'Zusatzblatt (Perigon)'!I7181)</f>
        <v/>
      </c>
      <c r="D7186" s="97" t="str">
        <f>IF(ISBLANK('Zusatzblatt (Perigon)'!J7181),"",'Zusatzblatt (Perigon)'!J7181)</f>
        <v/>
      </c>
      <c r="E7186" s="64" t="str">
        <f>IF(ISBLANK('Zusatzblatt (Perigon)'!K7181),"",'Zusatzblatt (Perigon)'!K7181)</f>
        <v/>
      </c>
      <c r="F7186" s="65"/>
      <c r="G7186" s="64"/>
      <c r="H7186" s="69" t="str">
        <f>IF(ISBLANK('Zusatzblatt (Perigon)'!L7181),"",'Zusatzblatt (Perigon)'!L7181)</f>
        <v/>
      </c>
      <c r="I7186" s="69" t="str">
        <f>IF(ISBLANK('Zusatzblatt (Perigon)'!M7181),"",'Zusatzblatt (Perigon)'!M7181)</f>
        <v/>
      </c>
      <c r="J7186" s="98" t="str">
        <f>IF(ISBLANK('Zusatzblatt (Perigon)'!N7181),"",'Zusatzblatt (Perigon)'!N7181)</f>
        <v/>
      </c>
      <c r="K7186" s="99" t="str">
        <f>IF(ISBLANK('Zusatzblatt (Perigon)'!J7181),"",'Zusatzblatt (Perigon)'!T7181)</f>
        <v/>
      </c>
      <c r="L7186" s="95" t="str">
        <f>IF(ISBLANK('Zusatzblatt (Perigon)'!O7181),"",'Zusatzblatt (Perigon)'!O7181)</f>
        <v/>
      </c>
      <c r="M7186" s="95" t="str">
        <f>IF(ISBLANK('Zusatzblatt (Perigon)'!R7181),"",'Zusatzblatt (Perigon)'!R7181)</f>
        <v/>
      </c>
      <c r="N7186" s="95" t="str">
        <f>IF(ISBLANK('Zusatzblatt (Perigon)'!P7181),"",'Zusatzblatt (Perigon)'!P7181)</f>
        <v/>
      </c>
      <c r="O7186" s="38" t="str">
        <f>IF($L7186="","",VLOOKUP($R7186,Tarife!$A$2:$R$599,13,FALSE))</f>
        <v/>
      </c>
      <c r="P7186" s="38" t="str">
        <f t="shared" si="112"/>
        <v/>
      </c>
      <c r="R7186" s="100" t="str">
        <f>Zusammenzug!$C$25&amp;"-"&amp;Zusammenzug!$A$7&amp;"-"&amp;Leistungen!L7186</f>
        <v>2026-Nicht beauftragte Spitex-Organisation-</v>
      </c>
    </row>
    <row r="7187" spans="1:18" x14ac:dyDescent="0.2">
      <c r="A7187" s="95" t="str">
        <f>IF(ISBLANK('Zusatzblatt (Perigon)'!E7182),"",'Zusatzblatt (Perigon)'!E7182)</f>
        <v/>
      </c>
      <c r="B7187" s="95" t="str">
        <f>IF(ISBLANK('Zusatzblatt (Perigon)'!G7182),"",'Zusatzblatt (Perigon)'!G7182)</f>
        <v/>
      </c>
      <c r="C7187" s="96" t="str">
        <f>IF(ISBLANK('Zusatzblatt (Perigon)'!I7182),"",'Zusatzblatt (Perigon)'!I7182)</f>
        <v/>
      </c>
      <c r="D7187" s="97" t="str">
        <f>IF(ISBLANK('Zusatzblatt (Perigon)'!J7182),"",'Zusatzblatt (Perigon)'!J7182)</f>
        <v/>
      </c>
      <c r="E7187" s="64" t="str">
        <f>IF(ISBLANK('Zusatzblatt (Perigon)'!K7182),"",'Zusatzblatt (Perigon)'!K7182)</f>
        <v/>
      </c>
      <c r="F7187" s="65"/>
      <c r="G7187" s="64"/>
      <c r="H7187" s="69" t="str">
        <f>IF(ISBLANK('Zusatzblatt (Perigon)'!L7182),"",'Zusatzblatt (Perigon)'!L7182)</f>
        <v/>
      </c>
      <c r="I7187" s="69" t="str">
        <f>IF(ISBLANK('Zusatzblatt (Perigon)'!M7182),"",'Zusatzblatt (Perigon)'!M7182)</f>
        <v/>
      </c>
      <c r="J7187" s="98" t="str">
        <f>IF(ISBLANK('Zusatzblatt (Perigon)'!N7182),"",'Zusatzblatt (Perigon)'!N7182)</f>
        <v/>
      </c>
      <c r="K7187" s="99" t="str">
        <f>IF(ISBLANK('Zusatzblatt (Perigon)'!J7182),"",'Zusatzblatt (Perigon)'!T7182)</f>
        <v/>
      </c>
      <c r="L7187" s="95" t="str">
        <f>IF(ISBLANK('Zusatzblatt (Perigon)'!O7182),"",'Zusatzblatt (Perigon)'!O7182)</f>
        <v/>
      </c>
      <c r="M7187" s="95" t="str">
        <f>IF(ISBLANK('Zusatzblatt (Perigon)'!R7182),"",'Zusatzblatt (Perigon)'!R7182)</f>
        <v/>
      </c>
      <c r="N7187" s="95" t="str">
        <f>IF(ISBLANK('Zusatzblatt (Perigon)'!P7182),"",'Zusatzblatt (Perigon)'!P7182)</f>
        <v/>
      </c>
      <c r="O7187" s="38" t="str">
        <f>IF($L7187="","",VLOOKUP($R7187,Tarife!$A$2:$R$599,13,FALSE))</f>
        <v/>
      </c>
      <c r="P7187" s="38" t="str">
        <f t="shared" si="112"/>
        <v/>
      </c>
      <c r="R7187" s="100" t="str">
        <f>Zusammenzug!$C$25&amp;"-"&amp;Zusammenzug!$A$7&amp;"-"&amp;Leistungen!L7187</f>
        <v>2026-Nicht beauftragte Spitex-Organisation-</v>
      </c>
    </row>
    <row r="7188" spans="1:18" x14ac:dyDescent="0.2">
      <c r="A7188" s="95" t="str">
        <f>IF(ISBLANK('Zusatzblatt (Perigon)'!E7183),"",'Zusatzblatt (Perigon)'!E7183)</f>
        <v/>
      </c>
      <c r="B7188" s="95" t="str">
        <f>IF(ISBLANK('Zusatzblatt (Perigon)'!G7183),"",'Zusatzblatt (Perigon)'!G7183)</f>
        <v/>
      </c>
      <c r="C7188" s="96" t="str">
        <f>IF(ISBLANK('Zusatzblatt (Perigon)'!I7183),"",'Zusatzblatt (Perigon)'!I7183)</f>
        <v/>
      </c>
      <c r="D7188" s="97" t="str">
        <f>IF(ISBLANK('Zusatzblatt (Perigon)'!J7183),"",'Zusatzblatt (Perigon)'!J7183)</f>
        <v/>
      </c>
      <c r="E7188" s="64" t="str">
        <f>IF(ISBLANK('Zusatzblatt (Perigon)'!K7183),"",'Zusatzblatt (Perigon)'!K7183)</f>
        <v/>
      </c>
      <c r="F7188" s="65"/>
      <c r="G7188" s="64"/>
      <c r="H7188" s="69" t="str">
        <f>IF(ISBLANK('Zusatzblatt (Perigon)'!L7183),"",'Zusatzblatt (Perigon)'!L7183)</f>
        <v/>
      </c>
      <c r="I7188" s="69" t="str">
        <f>IF(ISBLANK('Zusatzblatt (Perigon)'!M7183),"",'Zusatzblatt (Perigon)'!M7183)</f>
        <v/>
      </c>
      <c r="J7188" s="98" t="str">
        <f>IF(ISBLANK('Zusatzblatt (Perigon)'!N7183),"",'Zusatzblatt (Perigon)'!N7183)</f>
        <v/>
      </c>
      <c r="K7188" s="99" t="str">
        <f>IF(ISBLANK('Zusatzblatt (Perigon)'!J7183),"",'Zusatzblatt (Perigon)'!T7183)</f>
        <v/>
      </c>
      <c r="L7188" s="95" t="str">
        <f>IF(ISBLANK('Zusatzblatt (Perigon)'!O7183),"",'Zusatzblatt (Perigon)'!O7183)</f>
        <v/>
      </c>
      <c r="M7188" s="95" t="str">
        <f>IF(ISBLANK('Zusatzblatt (Perigon)'!R7183),"",'Zusatzblatt (Perigon)'!R7183)</f>
        <v/>
      </c>
      <c r="N7188" s="95" t="str">
        <f>IF(ISBLANK('Zusatzblatt (Perigon)'!P7183),"",'Zusatzblatt (Perigon)'!P7183)</f>
        <v/>
      </c>
      <c r="O7188" s="38" t="str">
        <f>IF($L7188="","",VLOOKUP($R7188,Tarife!$A$2:$R$599,13,FALSE))</f>
        <v/>
      </c>
      <c r="P7188" s="38" t="str">
        <f t="shared" si="112"/>
        <v/>
      </c>
      <c r="R7188" s="100" t="str">
        <f>Zusammenzug!$C$25&amp;"-"&amp;Zusammenzug!$A$7&amp;"-"&amp;Leistungen!L7188</f>
        <v>2026-Nicht beauftragte Spitex-Organisation-</v>
      </c>
    </row>
    <row r="7189" spans="1:18" x14ac:dyDescent="0.2">
      <c r="A7189" s="95" t="str">
        <f>IF(ISBLANK('Zusatzblatt (Perigon)'!E7184),"",'Zusatzblatt (Perigon)'!E7184)</f>
        <v/>
      </c>
      <c r="B7189" s="95" t="str">
        <f>IF(ISBLANK('Zusatzblatt (Perigon)'!G7184),"",'Zusatzblatt (Perigon)'!G7184)</f>
        <v/>
      </c>
      <c r="C7189" s="96" t="str">
        <f>IF(ISBLANK('Zusatzblatt (Perigon)'!I7184),"",'Zusatzblatt (Perigon)'!I7184)</f>
        <v/>
      </c>
      <c r="D7189" s="97" t="str">
        <f>IF(ISBLANK('Zusatzblatt (Perigon)'!J7184),"",'Zusatzblatt (Perigon)'!J7184)</f>
        <v/>
      </c>
      <c r="E7189" s="64" t="str">
        <f>IF(ISBLANK('Zusatzblatt (Perigon)'!K7184),"",'Zusatzblatt (Perigon)'!K7184)</f>
        <v/>
      </c>
      <c r="F7189" s="65"/>
      <c r="G7189" s="64"/>
      <c r="H7189" s="69" t="str">
        <f>IF(ISBLANK('Zusatzblatt (Perigon)'!L7184),"",'Zusatzblatt (Perigon)'!L7184)</f>
        <v/>
      </c>
      <c r="I7189" s="69" t="str">
        <f>IF(ISBLANK('Zusatzblatt (Perigon)'!M7184),"",'Zusatzblatt (Perigon)'!M7184)</f>
        <v/>
      </c>
      <c r="J7189" s="98" t="str">
        <f>IF(ISBLANK('Zusatzblatt (Perigon)'!N7184),"",'Zusatzblatt (Perigon)'!N7184)</f>
        <v/>
      </c>
      <c r="K7189" s="99" t="str">
        <f>IF(ISBLANK('Zusatzblatt (Perigon)'!J7184),"",'Zusatzblatt (Perigon)'!T7184)</f>
        <v/>
      </c>
      <c r="L7189" s="95" t="str">
        <f>IF(ISBLANK('Zusatzblatt (Perigon)'!O7184),"",'Zusatzblatt (Perigon)'!O7184)</f>
        <v/>
      </c>
      <c r="M7189" s="95" t="str">
        <f>IF(ISBLANK('Zusatzblatt (Perigon)'!R7184),"",'Zusatzblatt (Perigon)'!R7184)</f>
        <v/>
      </c>
      <c r="N7189" s="95" t="str">
        <f>IF(ISBLANK('Zusatzblatt (Perigon)'!P7184),"",'Zusatzblatt (Perigon)'!P7184)</f>
        <v/>
      </c>
      <c r="O7189" s="38" t="str">
        <f>IF($L7189="","",VLOOKUP($R7189,Tarife!$A$2:$R$599,13,FALSE))</f>
        <v/>
      </c>
      <c r="P7189" s="38" t="str">
        <f t="shared" si="112"/>
        <v/>
      </c>
      <c r="R7189" s="100" t="str">
        <f>Zusammenzug!$C$25&amp;"-"&amp;Zusammenzug!$A$7&amp;"-"&amp;Leistungen!L7189</f>
        <v>2026-Nicht beauftragte Spitex-Organisation-</v>
      </c>
    </row>
    <row r="7190" spans="1:18" x14ac:dyDescent="0.2">
      <c r="A7190" s="95" t="str">
        <f>IF(ISBLANK('Zusatzblatt (Perigon)'!E7185),"",'Zusatzblatt (Perigon)'!E7185)</f>
        <v/>
      </c>
      <c r="B7190" s="95" t="str">
        <f>IF(ISBLANK('Zusatzblatt (Perigon)'!G7185),"",'Zusatzblatt (Perigon)'!G7185)</f>
        <v/>
      </c>
      <c r="C7190" s="96" t="str">
        <f>IF(ISBLANK('Zusatzblatt (Perigon)'!I7185),"",'Zusatzblatt (Perigon)'!I7185)</f>
        <v/>
      </c>
      <c r="D7190" s="97" t="str">
        <f>IF(ISBLANK('Zusatzblatt (Perigon)'!J7185),"",'Zusatzblatt (Perigon)'!J7185)</f>
        <v/>
      </c>
      <c r="E7190" s="64" t="str">
        <f>IF(ISBLANK('Zusatzblatt (Perigon)'!K7185),"",'Zusatzblatt (Perigon)'!K7185)</f>
        <v/>
      </c>
      <c r="F7190" s="65"/>
      <c r="G7190" s="64"/>
      <c r="H7190" s="69" t="str">
        <f>IF(ISBLANK('Zusatzblatt (Perigon)'!L7185),"",'Zusatzblatt (Perigon)'!L7185)</f>
        <v/>
      </c>
      <c r="I7190" s="69" t="str">
        <f>IF(ISBLANK('Zusatzblatt (Perigon)'!M7185),"",'Zusatzblatt (Perigon)'!M7185)</f>
        <v/>
      </c>
      <c r="J7190" s="98" t="str">
        <f>IF(ISBLANK('Zusatzblatt (Perigon)'!N7185),"",'Zusatzblatt (Perigon)'!N7185)</f>
        <v/>
      </c>
      <c r="K7190" s="99" t="str">
        <f>IF(ISBLANK('Zusatzblatt (Perigon)'!J7185),"",'Zusatzblatt (Perigon)'!T7185)</f>
        <v/>
      </c>
      <c r="L7190" s="95" t="str">
        <f>IF(ISBLANK('Zusatzblatt (Perigon)'!O7185),"",'Zusatzblatt (Perigon)'!O7185)</f>
        <v/>
      </c>
      <c r="M7190" s="95" t="str">
        <f>IF(ISBLANK('Zusatzblatt (Perigon)'!R7185),"",'Zusatzblatt (Perigon)'!R7185)</f>
        <v/>
      </c>
      <c r="N7190" s="95" t="str">
        <f>IF(ISBLANK('Zusatzblatt (Perigon)'!P7185),"",'Zusatzblatt (Perigon)'!P7185)</f>
        <v/>
      </c>
      <c r="O7190" s="38" t="str">
        <f>IF($L7190="","",VLOOKUP($R7190,Tarife!$A$2:$R$599,13,FALSE))</f>
        <v/>
      </c>
      <c r="P7190" s="38" t="str">
        <f t="shared" si="112"/>
        <v/>
      </c>
      <c r="R7190" s="100" t="str">
        <f>Zusammenzug!$C$25&amp;"-"&amp;Zusammenzug!$A$7&amp;"-"&amp;Leistungen!L7190</f>
        <v>2026-Nicht beauftragte Spitex-Organisation-</v>
      </c>
    </row>
    <row r="7191" spans="1:18" x14ac:dyDescent="0.2">
      <c r="A7191" s="95" t="str">
        <f>IF(ISBLANK('Zusatzblatt (Perigon)'!E7186),"",'Zusatzblatt (Perigon)'!E7186)</f>
        <v/>
      </c>
      <c r="B7191" s="95" t="str">
        <f>IF(ISBLANK('Zusatzblatt (Perigon)'!G7186),"",'Zusatzblatt (Perigon)'!G7186)</f>
        <v/>
      </c>
      <c r="C7191" s="96" t="str">
        <f>IF(ISBLANK('Zusatzblatt (Perigon)'!I7186),"",'Zusatzblatt (Perigon)'!I7186)</f>
        <v/>
      </c>
      <c r="D7191" s="97" t="str">
        <f>IF(ISBLANK('Zusatzblatt (Perigon)'!J7186),"",'Zusatzblatt (Perigon)'!J7186)</f>
        <v/>
      </c>
      <c r="E7191" s="64" t="str">
        <f>IF(ISBLANK('Zusatzblatt (Perigon)'!K7186),"",'Zusatzblatt (Perigon)'!K7186)</f>
        <v/>
      </c>
      <c r="F7191" s="65"/>
      <c r="G7191" s="64"/>
      <c r="H7191" s="69" t="str">
        <f>IF(ISBLANK('Zusatzblatt (Perigon)'!L7186),"",'Zusatzblatt (Perigon)'!L7186)</f>
        <v/>
      </c>
      <c r="I7191" s="69" t="str">
        <f>IF(ISBLANK('Zusatzblatt (Perigon)'!M7186),"",'Zusatzblatt (Perigon)'!M7186)</f>
        <v/>
      </c>
      <c r="J7191" s="98" t="str">
        <f>IF(ISBLANK('Zusatzblatt (Perigon)'!N7186),"",'Zusatzblatt (Perigon)'!N7186)</f>
        <v/>
      </c>
      <c r="K7191" s="99" t="str">
        <f>IF(ISBLANK('Zusatzblatt (Perigon)'!J7186),"",'Zusatzblatt (Perigon)'!T7186)</f>
        <v/>
      </c>
      <c r="L7191" s="95" t="str">
        <f>IF(ISBLANK('Zusatzblatt (Perigon)'!O7186),"",'Zusatzblatt (Perigon)'!O7186)</f>
        <v/>
      </c>
      <c r="M7191" s="95" t="str">
        <f>IF(ISBLANK('Zusatzblatt (Perigon)'!R7186),"",'Zusatzblatt (Perigon)'!R7186)</f>
        <v/>
      </c>
      <c r="N7191" s="95" t="str">
        <f>IF(ISBLANK('Zusatzblatt (Perigon)'!P7186),"",'Zusatzblatt (Perigon)'!P7186)</f>
        <v/>
      </c>
      <c r="O7191" s="38" t="str">
        <f>IF($L7191="","",VLOOKUP($R7191,Tarife!$A$2:$R$599,13,FALSE))</f>
        <v/>
      </c>
      <c r="P7191" s="38" t="str">
        <f t="shared" si="112"/>
        <v/>
      </c>
      <c r="R7191" s="100" t="str">
        <f>Zusammenzug!$C$25&amp;"-"&amp;Zusammenzug!$A$7&amp;"-"&amp;Leistungen!L7191</f>
        <v>2026-Nicht beauftragte Spitex-Organisation-</v>
      </c>
    </row>
    <row r="7192" spans="1:18" x14ac:dyDescent="0.2">
      <c r="A7192" s="95" t="str">
        <f>IF(ISBLANK('Zusatzblatt (Perigon)'!E7187),"",'Zusatzblatt (Perigon)'!E7187)</f>
        <v/>
      </c>
      <c r="B7192" s="95" t="str">
        <f>IF(ISBLANK('Zusatzblatt (Perigon)'!G7187),"",'Zusatzblatt (Perigon)'!G7187)</f>
        <v/>
      </c>
      <c r="C7192" s="96" t="str">
        <f>IF(ISBLANK('Zusatzblatt (Perigon)'!I7187),"",'Zusatzblatt (Perigon)'!I7187)</f>
        <v/>
      </c>
      <c r="D7192" s="97" t="str">
        <f>IF(ISBLANK('Zusatzblatt (Perigon)'!J7187),"",'Zusatzblatt (Perigon)'!J7187)</f>
        <v/>
      </c>
      <c r="E7192" s="64" t="str">
        <f>IF(ISBLANK('Zusatzblatt (Perigon)'!K7187),"",'Zusatzblatt (Perigon)'!K7187)</f>
        <v/>
      </c>
      <c r="F7192" s="65"/>
      <c r="G7192" s="64"/>
      <c r="H7192" s="69" t="str">
        <f>IF(ISBLANK('Zusatzblatt (Perigon)'!L7187),"",'Zusatzblatt (Perigon)'!L7187)</f>
        <v/>
      </c>
      <c r="I7192" s="69" t="str">
        <f>IF(ISBLANK('Zusatzblatt (Perigon)'!M7187),"",'Zusatzblatt (Perigon)'!M7187)</f>
        <v/>
      </c>
      <c r="J7192" s="98" t="str">
        <f>IF(ISBLANK('Zusatzblatt (Perigon)'!N7187),"",'Zusatzblatt (Perigon)'!N7187)</f>
        <v/>
      </c>
      <c r="K7192" s="99" t="str">
        <f>IF(ISBLANK('Zusatzblatt (Perigon)'!J7187),"",'Zusatzblatt (Perigon)'!T7187)</f>
        <v/>
      </c>
      <c r="L7192" s="95" t="str">
        <f>IF(ISBLANK('Zusatzblatt (Perigon)'!O7187),"",'Zusatzblatt (Perigon)'!O7187)</f>
        <v/>
      </c>
      <c r="M7192" s="95" t="str">
        <f>IF(ISBLANK('Zusatzblatt (Perigon)'!R7187),"",'Zusatzblatt (Perigon)'!R7187)</f>
        <v/>
      </c>
      <c r="N7192" s="95" t="str">
        <f>IF(ISBLANK('Zusatzblatt (Perigon)'!P7187),"",'Zusatzblatt (Perigon)'!P7187)</f>
        <v/>
      </c>
      <c r="O7192" s="38" t="str">
        <f>IF($L7192="","",VLOOKUP($R7192,Tarife!$A$2:$R$599,13,FALSE))</f>
        <v/>
      </c>
      <c r="P7192" s="38" t="str">
        <f t="shared" si="112"/>
        <v/>
      </c>
      <c r="R7192" s="100" t="str">
        <f>Zusammenzug!$C$25&amp;"-"&amp;Zusammenzug!$A$7&amp;"-"&amp;Leistungen!L7192</f>
        <v>2026-Nicht beauftragte Spitex-Organisation-</v>
      </c>
    </row>
    <row r="7193" spans="1:18" x14ac:dyDescent="0.2">
      <c r="A7193" s="95" t="str">
        <f>IF(ISBLANK('Zusatzblatt (Perigon)'!E7188),"",'Zusatzblatt (Perigon)'!E7188)</f>
        <v/>
      </c>
      <c r="B7193" s="95" t="str">
        <f>IF(ISBLANK('Zusatzblatt (Perigon)'!G7188),"",'Zusatzblatt (Perigon)'!G7188)</f>
        <v/>
      </c>
      <c r="C7193" s="96" t="str">
        <f>IF(ISBLANK('Zusatzblatt (Perigon)'!I7188),"",'Zusatzblatt (Perigon)'!I7188)</f>
        <v/>
      </c>
      <c r="D7193" s="97" t="str">
        <f>IF(ISBLANK('Zusatzblatt (Perigon)'!J7188),"",'Zusatzblatt (Perigon)'!J7188)</f>
        <v/>
      </c>
      <c r="E7193" s="64" t="str">
        <f>IF(ISBLANK('Zusatzblatt (Perigon)'!K7188),"",'Zusatzblatt (Perigon)'!K7188)</f>
        <v/>
      </c>
      <c r="F7193" s="65"/>
      <c r="G7193" s="64"/>
      <c r="H7193" s="69" t="str">
        <f>IF(ISBLANK('Zusatzblatt (Perigon)'!L7188),"",'Zusatzblatt (Perigon)'!L7188)</f>
        <v/>
      </c>
      <c r="I7193" s="69" t="str">
        <f>IF(ISBLANK('Zusatzblatt (Perigon)'!M7188),"",'Zusatzblatt (Perigon)'!M7188)</f>
        <v/>
      </c>
      <c r="J7193" s="98" t="str">
        <f>IF(ISBLANK('Zusatzblatt (Perigon)'!N7188),"",'Zusatzblatt (Perigon)'!N7188)</f>
        <v/>
      </c>
      <c r="K7193" s="99" t="str">
        <f>IF(ISBLANK('Zusatzblatt (Perigon)'!J7188),"",'Zusatzblatt (Perigon)'!T7188)</f>
        <v/>
      </c>
      <c r="L7193" s="95" t="str">
        <f>IF(ISBLANK('Zusatzblatt (Perigon)'!O7188),"",'Zusatzblatt (Perigon)'!O7188)</f>
        <v/>
      </c>
      <c r="M7193" s="95" t="str">
        <f>IF(ISBLANK('Zusatzblatt (Perigon)'!R7188),"",'Zusatzblatt (Perigon)'!R7188)</f>
        <v/>
      </c>
      <c r="N7193" s="95" t="str">
        <f>IF(ISBLANK('Zusatzblatt (Perigon)'!P7188),"",'Zusatzblatt (Perigon)'!P7188)</f>
        <v/>
      </c>
      <c r="O7193" s="38" t="str">
        <f>IF($L7193="","",VLOOKUP($R7193,Tarife!$A$2:$R$599,13,FALSE))</f>
        <v/>
      </c>
      <c r="P7193" s="38" t="str">
        <f t="shared" si="112"/>
        <v/>
      </c>
      <c r="R7193" s="100" t="str">
        <f>Zusammenzug!$C$25&amp;"-"&amp;Zusammenzug!$A$7&amp;"-"&amp;Leistungen!L7193</f>
        <v>2026-Nicht beauftragte Spitex-Organisation-</v>
      </c>
    </row>
    <row r="7194" spans="1:18" x14ac:dyDescent="0.2">
      <c r="A7194" s="95" t="str">
        <f>IF(ISBLANK('Zusatzblatt (Perigon)'!E7189),"",'Zusatzblatt (Perigon)'!E7189)</f>
        <v/>
      </c>
      <c r="B7194" s="95" t="str">
        <f>IF(ISBLANK('Zusatzblatt (Perigon)'!G7189),"",'Zusatzblatt (Perigon)'!G7189)</f>
        <v/>
      </c>
      <c r="C7194" s="96" t="str">
        <f>IF(ISBLANK('Zusatzblatt (Perigon)'!I7189),"",'Zusatzblatt (Perigon)'!I7189)</f>
        <v/>
      </c>
      <c r="D7194" s="97" t="str">
        <f>IF(ISBLANK('Zusatzblatt (Perigon)'!J7189),"",'Zusatzblatt (Perigon)'!J7189)</f>
        <v/>
      </c>
      <c r="E7194" s="64" t="str">
        <f>IF(ISBLANK('Zusatzblatt (Perigon)'!K7189),"",'Zusatzblatt (Perigon)'!K7189)</f>
        <v/>
      </c>
      <c r="F7194" s="65"/>
      <c r="G7194" s="64"/>
      <c r="H7194" s="69" t="str">
        <f>IF(ISBLANK('Zusatzblatt (Perigon)'!L7189),"",'Zusatzblatt (Perigon)'!L7189)</f>
        <v/>
      </c>
      <c r="I7194" s="69" t="str">
        <f>IF(ISBLANK('Zusatzblatt (Perigon)'!M7189),"",'Zusatzblatt (Perigon)'!M7189)</f>
        <v/>
      </c>
      <c r="J7194" s="98" t="str">
        <f>IF(ISBLANK('Zusatzblatt (Perigon)'!N7189),"",'Zusatzblatt (Perigon)'!N7189)</f>
        <v/>
      </c>
      <c r="K7194" s="99" t="str">
        <f>IF(ISBLANK('Zusatzblatt (Perigon)'!J7189),"",'Zusatzblatt (Perigon)'!T7189)</f>
        <v/>
      </c>
      <c r="L7194" s="95" t="str">
        <f>IF(ISBLANK('Zusatzblatt (Perigon)'!O7189),"",'Zusatzblatt (Perigon)'!O7189)</f>
        <v/>
      </c>
      <c r="M7194" s="95" t="str">
        <f>IF(ISBLANK('Zusatzblatt (Perigon)'!R7189),"",'Zusatzblatt (Perigon)'!R7189)</f>
        <v/>
      </c>
      <c r="N7194" s="95" t="str">
        <f>IF(ISBLANK('Zusatzblatt (Perigon)'!P7189),"",'Zusatzblatt (Perigon)'!P7189)</f>
        <v/>
      </c>
      <c r="O7194" s="38" t="str">
        <f>IF($L7194="","",VLOOKUP($R7194,Tarife!$A$2:$R$599,13,FALSE))</f>
        <v/>
      </c>
      <c r="P7194" s="38" t="str">
        <f t="shared" si="112"/>
        <v/>
      </c>
      <c r="R7194" s="100" t="str">
        <f>Zusammenzug!$C$25&amp;"-"&amp;Zusammenzug!$A$7&amp;"-"&amp;Leistungen!L7194</f>
        <v>2026-Nicht beauftragte Spitex-Organisation-</v>
      </c>
    </row>
    <row r="7195" spans="1:18" x14ac:dyDescent="0.2">
      <c r="A7195" s="95" t="str">
        <f>IF(ISBLANK('Zusatzblatt (Perigon)'!E7190),"",'Zusatzblatt (Perigon)'!E7190)</f>
        <v/>
      </c>
      <c r="B7195" s="95" t="str">
        <f>IF(ISBLANK('Zusatzblatt (Perigon)'!G7190),"",'Zusatzblatt (Perigon)'!G7190)</f>
        <v/>
      </c>
      <c r="C7195" s="96" t="str">
        <f>IF(ISBLANK('Zusatzblatt (Perigon)'!I7190),"",'Zusatzblatt (Perigon)'!I7190)</f>
        <v/>
      </c>
      <c r="D7195" s="97" t="str">
        <f>IF(ISBLANK('Zusatzblatt (Perigon)'!J7190),"",'Zusatzblatt (Perigon)'!J7190)</f>
        <v/>
      </c>
      <c r="E7195" s="64" t="str">
        <f>IF(ISBLANK('Zusatzblatt (Perigon)'!K7190),"",'Zusatzblatt (Perigon)'!K7190)</f>
        <v/>
      </c>
      <c r="F7195" s="65"/>
      <c r="G7195" s="64"/>
      <c r="H7195" s="69" t="str">
        <f>IF(ISBLANK('Zusatzblatt (Perigon)'!L7190),"",'Zusatzblatt (Perigon)'!L7190)</f>
        <v/>
      </c>
      <c r="I7195" s="69" t="str">
        <f>IF(ISBLANK('Zusatzblatt (Perigon)'!M7190),"",'Zusatzblatt (Perigon)'!M7190)</f>
        <v/>
      </c>
      <c r="J7195" s="98" t="str">
        <f>IF(ISBLANK('Zusatzblatt (Perigon)'!N7190),"",'Zusatzblatt (Perigon)'!N7190)</f>
        <v/>
      </c>
      <c r="K7195" s="99" t="str">
        <f>IF(ISBLANK('Zusatzblatt (Perigon)'!J7190),"",'Zusatzblatt (Perigon)'!T7190)</f>
        <v/>
      </c>
      <c r="L7195" s="95" t="str">
        <f>IF(ISBLANK('Zusatzblatt (Perigon)'!O7190),"",'Zusatzblatt (Perigon)'!O7190)</f>
        <v/>
      </c>
      <c r="M7195" s="95" t="str">
        <f>IF(ISBLANK('Zusatzblatt (Perigon)'!R7190),"",'Zusatzblatt (Perigon)'!R7190)</f>
        <v/>
      </c>
      <c r="N7195" s="95" t="str">
        <f>IF(ISBLANK('Zusatzblatt (Perigon)'!P7190),"",'Zusatzblatt (Perigon)'!P7190)</f>
        <v/>
      </c>
      <c r="O7195" s="38" t="str">
        <f>IF($L7195="","",VLOOKUP($R7195,Tarife!$A$2:$R$599,13,FALSE))</f>
        <v/>
      </c>
      <c r="P7195" s="38" t="str">
        <f t="shared" si="112"/>
        <v/>
      </c>
      <c r="R7195" s="100" t="str">
        <f>Zusammenzug!$C$25&amp;"-"&amp;Zusammenzug!$A$7&amp;"-"&amp;Leistungen!L7195</f>
        <v>2026-Nicht beauftragte Spitex-Organisation-</v>
      </c>
    </row>
    <row r="7196" spans="1:18" x14ac:dyDescent="0.2">
      <c r="A7196" s="95" t="str">
        <f>IF(ISBLANK('Zusatzblatt (Perigon)'!E7191),"",'Zusatzblatt (Perigon)'!E7191)</f>
        <v/>
      </c>
      <c r="B7196" s="95" t="str">
        <f>IF(ISBLANK('Zusatzblatt (Perigon)'!G7191),"",'Zusatzblatt (Perigon)'!G7191)</f>
        <v/>
      </c>
      <c r="C7196" s="96" t="str">
        <f>IF(ISBLANK('Zusatzblatt (Perigon)'!I7191),"",'Zusatzblatt (Perigon)'!I7191)</f>
        <v/>
      </c>
      <c r="D7196" s="97" t="str">
        <f>IF(ISBLANK('Zusatzblatt (Perigon)'!J7191),"",'Zusatzblatt (Perigon)'!J7191)</f>
        <v/>
      </c>
      <c r="E7196" s="64" t="str">
        <f>IF(ISBLANK('Zusatzblatt (Perigon)'!K7191),"",'Zusatzblatt (Perigon)'!K7191)</f>
        <v/>
      </c>
      <c r="F7196" s="65"/>
      <c r="G7196" s="64"/>
      <c r="H7196" s="69" t="str">
        <f>IF(ISBLANK('Zusatzblatt (Perigon)'!L7191),"",'Zusatzblatt (Perigon)'!L7191)</f>
        <v/>
      </c>
      <c r="I7196" s="69" t="str">
        <f>IF(ISBLANK('Zusatzblatt (Perigon)'!M7191),"",'Zusatzblatt (Perigon)'!M7191)</f>
        <v/>
      </c>
      <c r="J7196" s="98" t="str">
        <f>IF(ISBLANK('Zusatzblatt (Perigon)'!N7191),"",'Zusatzblatt (Perigon)'!N7191)</f>
        <v/>
      </c>
      <c r="K7196" s="99" t="str">
        <f>IF(ISBLANK('Zusatzblatt (Perigon)'!J7191),"",'Zusatzblatt (Perigon)'!T7191)</f>
        <v/>
      </c>
      <c r="L7196" s="95" t="str">
        <f>IF(ISBLANK('Zusatzblatt (Perigon)'!O7191),"",'Zusatzblatt (Perigon)'!O7191)</f>
        <v/>
      </c>
      <c r="M7196" s="95" t="str">
        <f>IF(ISBLANK('Zusatzblatt (Perigon)'!R7191),"",'Zusatzblatt (Perigon)'!R7191)</f>
        <v/>
      </c>
      <c r="N7196" s="95" t="str">
        <f>IF(ISBLANK('Zusatzblatt (Perigon)'!P7191),"",'Zusatzblatt (Perigon)'!P7191)</f>
        <v/>
      </c>
      <c r="O7196" s="38" t="str">
        <f>IF($L7196="","",VLOOKUP($R7196,Tarife!$A$2:$R$599,13,FALSE))</f>
        <v/>
      </c>
      <c r="P7196" s="38" t="str">
        <f t="shared" si="112"/>
        <v/>
      </c>
      <c r="R7196" s="100" t="str">
        <f>Zusammenzug!$C$25&amp;"-"&amp;Zusammenzug!$A$7&amp;"-"&amp;Leistungen!L7196</f>
        <v>2026-Nicht beauftragte Spitex-Organisation-</v>
      </c>
    </row>
    <row r="7197" spans="1:18" x14ac:dyDescent="0.2">
      <c r="A7197" s="95" t="str">
        <f>IF(ISBLANK('Zusatzblatt (Perigon)'!E7192),"",'Zusatzblatt (Perigon)'!E7192)</f>
        <v/>
      </c>
      <c r="B7197" s="95" t="str">
        <f>IF(ISBLANK('Zusatzblatt (Perigon)'!G7192),"",'Zusatzblatt (Perigon)'!G7192)</f>
        <v/>
      </c>
      <c r="C7197" s="96" t="str">
        <f>IF(ISBLANK('Zusatzblatt (Perigon)'!I7192),"",'Zusatzblatt (Perigon)'!I7192)</f>
        <v/>
      </c>
      <c r="D7197" s="97" t="str">
        <f>IF(ISBLANK('Zusatzblatt (Perigon)'!J7192),"",'Zusatzblatt (Perigon)'!J7192)</f>
        <v/>
      </c>
      <c r="E7197" s="64" t="str">
        <f>IF(ISBLANK('Zusatzblatt (Perigon)'!K7192),"",'Zusatzblatt (Perigon)'!K7192)</f>
        <v/>
      </c>
      <c r="F7197" s="65"/>
      <c r="G7197" s="64"/>
      <c r="H7197" s="69" t="str">
        <f>IF(ISBLANK('Zusatzblatt (Perigon)'!L7192),"",'Zusatzblatt (Perigon)'!L7192)</f>
        <v/>
      </c>
      <c r="I7197" s="69" t="str">
        <f>IF(ISBLANK('Zusatzblatt (Perigon)'!M7192),"",'Zusatzblatt (Perigon)'!M7192)</f>
        <v/>
      </c>
      <c r="J7197" s="98" t="str">
        <f>IF(ISBLANK('Zusatzblatt (Perigon)'!N7192),"",'Zusatzblatt (Perigon)'!N7192)</f>
        <v/>
      </c>
      <c r="K7197" s="99" t="str">
        <f>IF(ISBLANK('Zusatzblatt (Perigon)'!J7192),"",'Zusatzblatt (Perigon)'!T7192)</f>
        <v/>
      </c>
      <c r="L7197" s="95" t="str">
        <f>IF(ISBLANK('Zusatzblatt (Perigon)'!O7192),"",'Zusatzblatt (Perigon)'!O7192)</f>
        <v/>
      </c>
      <c r="M7197" s="95" t="str">
        <f>IF(ISBLANK('Zusatzblatt (Perigon)'!R7192),"",'Zusatzblatt (Perigon)'!R7192)</f>
        <v/>
      </c>
      <c r="N7197" s="95" t="str">
        <f>IF(ISBLANK('Zusatzblatt (Perigon)'!P7192),"",'Zusatzblatt (Perigon)'!P7192)</f>
        <v/>
      </c>
      <c r="O7197" s="38" t="str">
        <f>IF($L7197="","",VLOOKUP($R7197,Tarife!$A$2:$R$599,13,FALSE))</f>
        <v/>
      </c>
      <c r="P7197" s="38" t="str">
        <f t="shared" si="112"/>
        <v/>
      </c>
      <c r="R7197" s="100" t="str">
        <f>Zusammenzug!$C$25&amp;"-"&amp;Zusammenzug!$A$7&amp;"-"&amp;Leistungen!L7197</f>
        <v>2026-Nicht beauftragte Spitex-Organisation-</v>
      </c>
    </row>
    <row r="7198" spans="1:18" x14ac:dyDescent="0.2">
      <c r="A7198" s="95" t="str">
        <f>IF(ISBLANK('Zusatzblatt (Perigon)'!E7193),"",'Zusatzblatt (Perigon)'!E7193)</f>
        <v/>
      </c>
      <c r="B7198" s="95" t="str">
        <f>IF(ISBLANK('Zusatzblatt (Perigon)'!G7193),"",'Zusatzblatt (Perigon)'!G7193)</f>
        <v/>
      </c>
      <c r="C7198" s="96" t="str">
        <f>IF(ISBLANK('Zusatzblatt (Perigon)'!I7193),"",'Zusatzblatt (Perigon)'!I7193)</f>
        <v/>
      </c>
      <c r="D7198" s="97" t="str">
        <f>IF(ISBLANK('Zusatzblatt (Perigon)'!J7193),"",'Zusatzblatt (Perigon)'!J7193)</f>
        <v/>
      </c>
      <c r="E7198" s="64" t="str">
        <f>IF(ISBLANK('Zusatzblatt (Perigon)'!K7193),"",'Zusatzblatt (Perigon)'!K7193)</f>
        <v/>
      </c>
      <c r="F7198" s="65"/>
      <c r="G7198" s="64"/>
      <c r="H7198" s="69" t="str">
        <f>IF(ISBLANK('Zusatzblatt (Perigon)'!L7193),"",'Zusatzblatt (Perigon)'!L7193)</f>
        <v/>
      </c>
      <c r="I7198" s="69" t="str">
        <f>IF(ISBLANK('Zusatzblatt (Perigon)'!M7193),"",'Zusatzblatt (Perigon)'!M7193)</f>
        <v/>
      </c>
      <c r="J7198" s="98" t="str">
        <f>IF(ISBLANK('Zusatzblatt (Perigon)'!N7193),"",'Zusatzblatt (Perigon)'!N7193)</f>
        <v/>
      </c>
      <c r="K7198" s="99" t="str">
        <f>IF(ISBLANK('Zusatzblatt (Perigon)'!J7193),"",'Zusatzblatt (Perigon)'!T7193)</f>
        <v/>
      </c>
      <c r="L7198" s="95" t="str">
        <f>IF(ISBLANK('Zusatzblatt (Perigon)'!O7193),"",'Zusatzblatt (Perigon)'!O7193)</f>
        <v/>
      </c>
      <c r="M7198" s="95" t="str">
        <f>IF(ISBLANK('Zusatzblatt (Perigon)'!R7193),"",'Zusatzblatt (Perigon)'!R7193)</f>
        <v/>
      </c>
      <c r="N7198" s="95" t="str">
        <f>IF(ISBLANK('Zusatzblatt (Perigon)'!P7193),"",'Zusatzblatt (Perigon)'!P7193)</f>
        <v/>
      </c>
      <c r="O7198" s="38" t="str">
        <f>IF($L7198="","",VLOOKUP($R7198,Tarife!$A$2:$R$599,13,FALSE))</f>
        <v/>
      </c>
      <c r="P7198" s="38" t="str">
        <f t="shared" si="112"/>
        <v/>
      </c>
      <c r="R7198" s="100" t="str">
        <f>Zusammenzug!$C$25&amp;"-"&amp;Zusammenzug!$A$7&amp;"-"&amp;Leistungen!L7198</f>
        <v>2026-Nicht beauftragte Spitex-Organisation-</v>
      </c>
    </row>
    <row r="7199" spans="1:18" x14ac:dyDescent="0.2">
      <c r="A7199" s="95" t="str">
        <f>IF(ISBLANK('Zusatzblatt (Perigon)'!E7194),"",'Zusatzblatt (Perigon)'!E7194)</f>
        <v/>
      </c>
      <c r="B7199" s="95" t="str">
        <f>IF(ISBLANK('Zusatzblatt (Perigon)'!G7194),"",'Zusatzblatt (Perigon)'!G7194)</f>
        <v/>
      </c>
      <c r="C7199" s="96" t="str">
        <f>IF(ISBLANK('Zusatzblatt (Perigon)'!I7194),"",'Zusatzblatt (Perigon)'!I7194)</f>
        <v/>
      </c>
      <c r="D7199" s="97" t="str">
        <f>IF(ISBLANK('Zusatzblatt (Perigon)'!J7194),"",'Zusatzblatt (Perigon)'!J7194)</f>
        <v/>
      </c>
      <c r="E7199" s="64" t="str">
        <f>IF(ISBLANK('Zusatzblatt (Perigon)'!K7194),"",'Zusatzblatt (Perigon)'!K7194)</f>
        <v/>
      </c>
      <c r="F7199" s="65"/>
      <c r="G7199" s="64"/>
      <c r="H7199" s="69" t="str">
        <f>IF(ISBLANK('Zusatzblatt (Perigon)'!L7194),"",'Zusatzblatt (Perigon)'!L7194)</f>
        <v/>
      </c>
      <c r="I7199" s="69" t="str">
        <f>IF(ISBLANK('Zusatzblatt (Perigon)'!M7194),"",'Zusatzblatt (Perigon)'!M7194)</f>
        <v/>
      </c>
      <c r="J7199" s="98" t="str">
        <f>IF(ISBLANK('Zusatzblatt (Perigon)'!N7194),"",'Zusatzblatt (Perigon)'!N7194)</f>
        <v/>
      </c>
      <c r="K7199" s="99" t="str">
        <f>IF(ISBLANK('Zusatzblatt (Perigon)'!J7194),"",'Zusatzblatt (Perigon)'!T7194)</f>
        <v/>
      </c>
      <c r="L7199" s="95" t="str">
        <f>IF(ISBLANK('Zusatzblatt (Perigon)'!O7194),"",'Zusatzblatt (Perigon)'!O7194)</f>
        <v/>
      </c>
      <c r="M7199" s="95" t="str">
        <f>IF(ISBLANK('Zusatzblatt (Perigon)'!R7194),"",'Zusatzblatt (Perigon)'!R7194)</f>
        <v/>
      </c>
      <c r="N7199" s="95" t="str">
        <f>IF(ISBLANK('Zusatzblatt (Perigon)'!P7194),"",'Zusatzblatt (Perigon)'!P7194)</f>
        <v/>
      </c>
      <c r="O7199" s="38" t="str">
        <f>IF($L7199="","",VLOOKUP($R7199,Tarife!$A$2:$R$599,13,FALSE))</f>
        <v/>
      </c>
      <c r="P7199" s="38" t="str">
        <f t="shared" si="112"/>
        <v/>
      </c>
      <c r="R7199" s="100" t="str">
        <f>Zusammenzug!$C$25&amp;"-"&amp;Zusammenzug!$A$7&amp;"-"&amp;Leistungen!L7199</f>
        <v>2026-Nicht beauftragte Spitex-Organisation-</v>
      </c>
    </row>
    <row r="7200" spans="1:18" x14ac:dyDescent="0.2">
      <c r="A7200" s="95" t="str">
        <f>IF(ISBLANK('Zusatzblatt (Perigon)'!E7195),"",'Zusatzblatt (Perigon)'!E7195)</f>
        <v/>
      </c>
      <c r="B7200" s="95" t="str">
        <f>IF(ISBLANK('Zusatzblatt (Perigon)'!G7195),"",'Zusatzblatt (Perigon)'!G7195)</f>
        <v/>
      </c>
      <c r="C7200" s="96" t="str">
        <f>IF(ISBLANK('Zusatzblatt (Perigon)'!I7195),"",'Zusatzblatt (Perigon)'!I7195)</f>
        <v/>
      </c>
      <c r="D7200" s="97" t="str">
        <f>IF(ISBLANK('Zusatzblatt (Perigon)'!J7195),"",'Zusatzblatt (Perigon)'!J7195)</f>
        <v/>
      </c>
      <c r="E7200" s="64" t="str">
        <f>IF(ISBLANK('Zusatzblatt (Perigon)'!K7195),"",'Zusatzblatt (Perigon)'!K7195)</f>
        <v/>
      </c>
      <c r="F7200" s="65"/>
      <c r="G7200" s="64"/>
      <c r="H7200" s="69" t="str">
        <f>IF(ISBLANK('Zusatzblatt (Perigon)'!L7195),"",'Zusatzblatt (Perigon)'!L7195)</f>
        <v/>
      </c>
      <c r="I7200" s="69" t="str">
        <f>IF(ISBLANK('Zusatzblatt (Perigon)'!M7195),"",'Zusatzblatt (Perigon)'!M7195)</f>
        <v/>
      </c>
      <c r="J7200" s="98" t="str">
        <f>IF(ISBLANK('Zusatzblatt (Perigon)'!N7195),"",'Zusatzblatt (Perigon)'!N7195)</f>
        <v/>
      </c>
      <c r="K7200" s="99" t="str">
        <f>IF(ISBLANK('Zusatzblatt (Perigon)'!J7195),"",'Zusatzblatt (Perigon)'!T7195)</f>
        <v/>
      </c>
      <c r="L7200" s="95" t="str">
        <f>IF(ISBLANK('Zusatzblatt (Perigon)'!O7195),"",'Zusatzblatt (Perigon)'!O7195)</f>
        <v/>
      </c>
      <c r="M7200" s="95" t="str">
        <f>IF(ISBLANK('Zusatzblatt (Perigon)'!R7195),"",'Zusatzblatt (Perigon)'!R7195)</f>
        <v/>
      </c>
      <c r="N7200" s="95" t="str">
        <f>IF(ISBLANK('Zusatzblatt (Perigon)'!P7195),"",'Zusatzblatt (Perigon)'!P7195)</f>
        <v/>
      </c>
      <c r="O7200" s="38" t="str">
        <f>IF($L7200="","",VLOOKUP($R7200,Tarife!$A$2:$R$599,13,FALSE))</f>
        <v/>
      </c>
      <c r="P7200" s="38" t="str">
        <f t="shared" si="112"/>
        <v/>
      </c>
      <c r="R7200" s="100" t="str">
        <f>Zusammenzug!$C$25&amp;"-"&amp;Zusammenzug!$A$7&amp;"-"&amp;Leistungen!L7200</f>
        <v>2026-Nicht beauftragte Spitex-Organisation-</v>
      </c>
    </row>
    <row r="7201" spans="1:18" x14ac:dyDescent="0.2">
      <c r="A7201" s="95" t="str">
        <f>IF(ISBLANK('Zusatzblatt (Perigon)'!E7196),"",'Zusatzblatt (Perigon)'!E7196)</f>
        <v/>
      </c>
      <c r="B7201" s="95" t="str">
        <f>IF(ISBLANK('Zusatzblatt (Perigon)'!G7196),"",'Zusatzblatt (Perigon)'!G7196)</f>
        <v/>
      </c>
      <c r="C7201" s="96" t="str">
        <f>IF(ISBLANK('Zusatzblatt (Perigon)'!I7196),"",'Zusatzblatt (Perigon)'!I7196)</f>
        <v/>
      </c>
      <c r="D7201" s="97" t="str">
        <f>IF(ISBLANK('Zusatzblatt (Perigon)'!J7196),"",'Zusatzblatt (Perigon)'!J7196)</f>
        <v/>
      </c>
      <c r="E7201" s="64" t="str">
        <f>IF(ISBLANK('Zusatzblatt (Perigon)'!K7196),"",'Zusatzblatt (Perigon)'!K7196)</f>
        <v/>
      </c>
      <c r="F7201" s="65"/>
      <c r="G7201" s="64"/>
      <c r="H7201" s="69" t="str">
        <f>IF(ISBLANK('Zusatzblatt (Perigon)'!L7196),"",'Zusatzblatt (Perigon)'!L7196)</f>
        <v/>
      </c>
      <c r="I7201" s="69" t="str">
        <f>IF(ISBLANK('Zusatzblatt (Perigon)'!M7196),"",'Zusatzblatt (Perigon)'!M7196)</f>
        <v/>
      </c>
      <c r="J7201" s="98" t="str">
        <f>IF(ISBLANK('Zusatzblatt (Perigon)'!N7196),"",'Zusatzblatt (Perigon)'!N7196)</f>
        <v/>
      </c>
      <c r="K7201" s="99" t="str">
        <f>IF(ISBLANK('Zusatzblatt (Perigon)'!J7196),"",'Zusatzblatt (Perigon)'!T7196)</f>
        <v/>
      </c>
      <c r="L7201" s="95" t="str">
        <f>IF(ISBLANK('Zusatzblatt (Perigon)'!O7196),"",'Zusatzblatt (Perigon)'!O7196)</f>
        <v/>
      </c>
      <c r="M7201" s="95" t="str">
        <f>IF(ISBLANK('Zusatzblatt (Perigon)'!R7196),"",'Zusatzblatt (Perigon)'!R7196)</f>
        <v/>
      </c>
      <c r="N7201" s="95" t="str">
        <f>IF(ISBLANK('Zusatzblatt (Perigon)'!P7196),"",'Zusatzblatt (Perigon)'!P7196)</f>
        <v/>
      </c>
      <c r="O7201" s="38" t="str">
        <f>IF($L7201="","",VLOOKUP($R7201,Tarife!$A$2:$R$599,13,FALSE))</f>
        <v/>
      </c>
      <c r="P7201" s="38" t="str">
        <f t="shared" si="112"/>
        <v/>
      </c>
      <c r="R7201" s="100" t="str">
        <f>Zusammenzug!$C$25&amp;"-"&amp;Zusammenzug!$A$7&amp;"-"&amp;Leistungen!L7201</f>
        <v>2026-Nicht beauftragte Spitex-Organisation-</v>
      </c>
    </row>
    <row r="7202" spans="1:18" x14ac:dyDescent="0.2">
      <c r="A7202" s="95" t="str">
        <f>IF(ISBLANK('Zusatzblatt (Perigon)'!E7197),"",'Zusatzblatt (Perigon)'!E7197)</f>
        <v/>
      </c>
      <c r="B7202" s="95" t="str">
        <f>IF(ISBLANK('Zusatzblatt (Perigon)'!G7197),"",'Zusatzblatt (Perigon)'!G7197)</f>
        <v/>
      </c>
      <c r="C7202" s="96" t="str">
        <f>IF(ISBLANK('Zusatzblatt (Perigon)'!I7197),"",'Zusatzblatt (Perigon)'!I7197)</f>
        <v/>
      </c>
      <c r="D7202" s="97" t="str">
        <f>IF(ISBLANK('Zusatzblatt (Perigon)'!J7197),"",'Zusatzblatt (Perigon)'!J7197)</f>
        <v/>
      </c>
      <c r="E7202" s="64" t="str">
        <f>IF(ISBLANK('Zusatzblatt (Perigon)'!K7197),"",'Zusatzblatt (Perigon)'!K7197)</f>
        <v/>
      </c>
      <c r="F7202" s="65"/>
      <c r="G7202" s="64"/>
      <c r="H7202" s="69" t="str">
        <f>IF(ISBLANK('Zusatzblatt (Perigon)'!L7197),"",'Zusatzblatt (Perigon)'!L7197)</f>
        <v/>
      </c>
      <c r="I7202" s="69" t="str">
        <f>IF(ISBLANK('Zusatzblatt (Perigon)'!M7197),"",'Zusatzblatt (Perigon)'!M7197)</f>
        <v/>
      </c>
      <c r="J7202" s="98" t="str">
        <f>IF(ISBLANK('Zusatzblatt (Perigon)'!N7197),"",'Zusatzblatt (Perigon)'!N7197)</f>
        <v/>
      </c>
      <c r="K7202" s="99" t="str">
        <f>IF(ISBLANK('Zusatzblatt (Perigon)'!J7197),"",'Zusatzblatt (Perigon)'!T7197)</f>
        <v/>
      </c>
      <c r="L7202" s="95" t="str">
        <f>IF(ISBLANK('Zusatzblatt (Perigon)'!O7197),"",'Zusatzblatt (Perigon)'!O7197)</f>
        <v/>
      </c>
      <c r="M7202" s="95" t="str">
        <f>IF(ISBLANK('Zusatzblatt (Perigon)'!R7197),"",'Zusatzblatt (Perigon)'!R7197)</f>
        <v/>
      </c>
      <c r="N7202" s="95" t="str">
        <f>IF(ISBLANK('Zusatzblatt (Perigon)'!P7197),"",'Zusatzblatt (Perigon)'!P7197)</f>
        <v/>
      </c>
      <c r="O7202" s="38" t="str">
        <f>IF($L7202="","",VLOOKUP($R7202,Tarife!$A$2:$R$599,13,FALSE))</f>
        <v/>
      </c>
      <c r="P7202" s="38" t="str">
        <f t="shared" si="112"/>
        <v/>
      </c>
      <c r="R7202" s="100" t="str">
        <f>Zusammenzug!$C$25&amp;"-"&amp;Zusammenzug!$A$7&amp;"-"&amp;Leistungen!L7202</f>
        <v>2026-Nicht beauftragte Spitex-Organisation-</v>
      </c>
    </row>
    <row r="7203" spans="1:18" x14ac:dyDescent="0.2">
      <c r="A7203" s="95" t="str">
        <f>IF(ISBLANK('Zusatzblatt (Perigon)'!E7198),"",'Zusatzblatt (Perigon)'!E7198)</f>
        <v/>
      </c>
      <c r="B7203" s="95" t="str">
        <f>IF(ISBLANK('Zusatzblatt (Perigon)'!G7198),"",'Zusatzblatt (Perigon)'!G7198)</f>
        <v/>
      </c>
      <c r="C7203" s="96" t="str">
        <f>IF(ISBLANK('Zusatzblatt (Perigon)'!I7198),"",'Zusatzblatt (Perigon)'!I7198)</f>
        <v/>
      </c>
      <c r="D7203" s="97" t="str">
        <f>IF(ISBLANK('Zusatzblatt (Perigon)'!J7198),"",'Zusatzblatt (Perigon)'!J7198)</f>
        <v/>
      </c>
      <c r="E7203" s="64" t="str">
        <f>IF(ISBLANK('Zusatzblatt (Perigon)'!K7198),"",'Zusatzblatt (Perigon)'!K7198)</f>
        <v/>
      </c>
      <c r="F7203" s="65"/>
      <c r="G7203" s="64"/>
      <c r="H7203" s="69" t="str">
        <f>IF(ISBLANK('Zusatzblatt (Perigon)'!L7198),"",'Zusatzblatt (Perigon)'!L7198)</f>
        <v/>
      </c>
      <c r="I7203" s="69" t="str">
        <f>IF(ISBLANK('Zusatzblatt (Perigon)'!M7198),"",'Zusatzblatt (Perigon)'!M7198)</f>
        <v/>
      </c>
      <c r="J7203" s="98" t="str">
        <f>IF(ISBLANK('Zusatzblatt (Perigon)'!N7198),"",'Zusatzblatt (Perigon)'!N7198)</f>
        <v/>
      </c>
      <c r="K7203" s="99" t="str">
        <f>IF(ISBLANK('Zusatzblatt (Perigon)'!J7198),"",'Zusatzblatt (Perigon)'!T7198)</f>
        <v/>
      </c>
      <c r="L7203" s="95" t="str">
        <f>IF(ISBLANK('Zusatzblatt (Perigon)'!O7198),"",'Zusatzblatt (Perigon)'!O7198)</f>
        <v/>
      </c>
      <c r="M7203" s="95" t="str">
        <f>IF(ISBLANK('Zusatzblatt (Perigon)'!R7198),"",'Zusatzblatt (Perigon)'!R7198)</f>
        <v/>
      </c>
      <c r="N7203" s="95" t="str">
        <f>IF(ISBLANK('Zusatzblatt (Perigon)'!P7198),"",'Zusatzblatt (Perigon)'!P7198)</f>
        <v/>
      </c>
      <c r="O7203" s="38" t="str">
        <f>IF($L7203="","",VLOOKUP($R7203,Tarife!$A$2:$R$599,13,FALSE))</f>
        <v/>
      </c>
      <c r="P7203" s="38" t="str">
        <f t="shared" si="112"/>
        <v/>
      </c>
      <c r="R7203" s="100" t="str">
        <f>Zusammenzug!$C$25&amp;"-"&amp;Zusammenzug!$A$7&amp;"-"&amp;Leistungen!L7203</f>
        <v>2026-Nicht beauftragte Spitex-Organisation-</v>
      </c>
    </row>
    <row r="7204" spans="1:18" x14ac:dyDescent="0.2">
      <c r="A7204" s="95" t="str">
        <f>IF(ISBLANK('Zusatzblatt (Perigon)'!E7199),"",'Zusatzblatt (Perigon)'!E7199)</f>
        <v/>
      </c>
      <c r="B7204" s="95" t="str">
        <f>IF(ISBLANK('Zusatzblatt (Perigon)'!G7199),"",'Zusatzblatt (Perigon)'!G7199)</f>
        <v/>
      </c>
      <c r="C7204" s="96" t="str">
        <f>IF(ISBLANK('Zusatzblatt (Perigon)'!I7199),"",'Zusatzblatt (Perigon)'!I7199)</f>
        <v/>
      </c>
      <c r="D7204" s="97" t="str">
        <f>IF(ISBLANK('Zusatzblatt (Perigon)'!J7199),"",'Zusatzblatt (Perigon)'!J7199)</f>
        <v/>
      </c>
      <c r="E7204" s="64" t="str">
        <f>IF(ISBLANK('Zusatzblatt (Perigon)'!K7199),"",'Zusatzblatt (Perigon)'!K7199)</f>
        <v/>
      </c>
      <c r="F7204" s="65"/>
      <c r="G7204" s="64"/>
      <c r="H7204" s="69" t="str">
        <f>IF(ISBLANK('Zusatzblatt (Perigon)'!L7199),"",'Zusatzblatt (Perigon)'!L7199)</f>
        <v/>
      </c>
      <c r="I7204" s="69" t="str">
        <f>IF(ISBLANK('Zusatzblatt (Perigon)'!M7199),"",'Zusatzblatt (Perigon)'!M7199)</f>
        <v/>
      </c>
      <c r="J7204" s="98" t="str">
        <f>IF(ISBLANK('Zusatzblatt (Perigon)'!N7199),"",'Zusatzblatt (Perigon)'!N7199)</f>
        <v/>
      </c>
      <c r="K7204" s="99" t="str">
        <f>IF(ISBLANK('Zusatzblatt (Perigon)'!J7199),"",'Zusatzblatt (Perigon)'!T7199)</f>
        <v/>
      </c>
      <c r="L7204" s="95" t="str">
        <f>IF(ISBLANK('Zusatzblatt (Perigon)'!O7199),"",'Zusatzblatt (Perigon)'!O7199)</f>
        <v/>
      </c>
      <c r="M7204" s="95" t="str">
        <f>IF(ISBLANK('Zusatzblatt (Perigon)'!R7199),"",'Zusatzblatt (Perigon)'!R7199)</f>
        <v/>
      </c>
      <c r="N7204" s="95" t="str">
        <f>IF(ISBLANK('Zusatzblatt (Perigon)'!P7199),"",'Zusatzblatt (Perigon)'!P7199)</f>
        <v/>
      </c>
      <c r="O7204" s="38" t="str">
        <f>IF($L7204="","",VLOOKUP($R7204,Tarife!$A$2:$R$599,13,FALSE))</f>
        <v/>
      </c>
      <c r="P7204" s="38" t="str">
        <f t="shared" si="112"/>
        <v/>
      </c>
      <c r="R7204" s="100" t="str">
        <f>Zusammenzug!$C$25&amp;"-"&amp;Zusammenzug!$A$7&amp;"-"&amp;Leistungen!L7204</f>
        <v>2026-Nicht beauftragte Spitex-Organisation-</v>
      </c>
    </row>
    <row r="7205" spans="1:18" x14ac:dyDescent="0.2">
      <c r="A7205" s="95" t="str">
        <f>IF(ISBLANK('Zusatzblatt (Perigon)'!E7200),"",'Zusatzblatt (Perigon)'!E7200)</f>
        <v/>
      </c>
      <c r="B7205" s="95" t="str">
        <f>IF(ISBLANK('Zusatzblatt (Perigon)'!G7200),"",'Zusatzblatt (Perigon)'!G7200)</f>
        <v/>
      </c>
      <c r="C7205" s="96" t="str">
        <f>IF(ISBLANK('Zusatzblatt (Perigon)'!I7200),"",'Zusatzblatt (Perigon)'!I7200)</f>
        <v/>
      </c>
      <c r="D7205" s="97" t="str">
        <f>IF(ISBLANK('Zusatzblatt (Perigon)'!J7200),"",'Zusatzblatt (Perigon)'!J7200)</f>
        <v/>
      </c>
      <c r="E7205" s="64" t="str">
        <f>IF(ISBLANK('Zusatzblatt (Perigon)'!K7200),"",'Zusatzblatt (Perigon)'!K7200)</f>
        <v/>
      </c>
      <c r="F7205" s="65"/>
      <c r="G7205" s="64"/>
      <c r="H7205" s="69" t="str">
        <f>IF(ISBLANK('Zusatzblatt (Perigon)'!L7200),"",'Zusatzblatt (Perigon)'!L7200)</f>
        <v/>
      </c>
      <c r="I7205" s="69" t="str">
        <f>IF(ISBLANK('Zusatzblatt (Perigon)'!M7200),"",'Zusatzblatt (Perigon)'!M7200)</f>
        <v/>
      </c>
      <c r="J7205" s="98" t="str">
        <f>IF(ISBLANK('Zusatzblatt (Perigon)'!N7200),"",'Zusatzblatt (Perigon)'!N7200)</f>
        <v/>
      </c>
      <c r="K7205" s="99" t="str">
        <f>IF(ISBLANK('Zusatzblatt (Perigon)'!J7200),"",'Zusatzblatt (Perigon)'!T7200)</f>
        <v/>
      </c>
      <c r="L7205" s="95" t="str">
        <f>IF(ISBLANK('Zusatzblatt (Perigon)'!O7200),"",'Zusatzblatt (Perigon)'!O7200)</f>
        <v/>
      </c>
      <c r="M7205" s="95" t="str">
        <f>IF(ISBLANK('Zusatzblatt (Perigon)'!R7200),"",'Zusatzblatt (Perigon)'!R7200)</f>
        <v/>
      </c>
      <c r="N7205" s="95" t="str">
        <f>IF(ISBLANK('Zusatzblatt (Perigon)'!P7200),"",'Zusatzblatt (Perigon)'!P7200)</f>
        <v/>
      </c>
      <c r="O7205" s="38" t="str">
        <f>IF($L7205="","",VLOOKUP($R7205,Tarife!$A$2:$R$599,13,FALSE))</f>
        <v/>
      </c>
      <c r="P7205" s="38" t="str">
        <f t="shared" si="112"/>
        <v/>
      </c>
      <c r="R7205" s="100" t="str">
        <f>Zusammenzug!$C$25&amp;"-"&amp;Zusammenzug!$A$7&amp;"-"&amp;Leistungen!L7205</f>
        <v>2026-Nicht beauftragte Spitex-Organisation-</v>
      </c>
    </row>
    <row r="7206" spans="1:18" x14ac:dyDescent="0.2">
      <c r="A7206" s="95" t="str">
        <f>IF(ISBLANK('Zusatzblatt (Perigon)'!E7201),"",'Zusatzblatt (Perigon)'!E7201)</f>
        <v/>
      </c>
      <c r="B7206" s="95" t="str">
        <f>IF(ISBLANK('Zusatzblatt (Perigon)'!G7201),"",'Zusatzblatt (Perigon)'!G7201)</f>
        <v/>
      </c>
      <c r="C7206" s="96" t="str">
        <f>IF(ISBLANK('Zusatzblatt (Perigon)'!I7201),"",'Zusatzblatt (Perigon)'!I7201)</f>
        <v/>
      </c>
      <c r="D7206" s="97" t="str">
        <f>IF(ISBLANK('Zusatzblatt (Perigon)'!J7201),"",'Zusatzblatt (Perigon)'!J7201)</f>
        <v/>
      </c>
      <c r="E7206" s="64" t="str">
        <f>IF(ISBLANK('Zusatzblatt (Perigon)'!K7201),"",'Zusatzblatt (Perigon)'!K7201)</f>
        <v/>
      </c>
      <c r="F7206" s="65"/>
      <c r="G7206" s="64"/>
      <c r="H7206" s="69" t="str">
        <f>IF(ISBLANK('Zusatzblatt (Perigon)'!L7201),"",'Zusatzblatt (Perigon)'!L7201)</f>
        <v/>
      </c>
      <c r="I7206" s="69" t="str">
        <f>IF(ISBLANK('Zusatzblatt (Perigon)'!M7201),"",'Zusatzblatt (Perigon)'!M7201)</f>
        <v/>
      </c>
      <c r="J7206" s="98" t="str">
        <f>IF(ISBLANK('Zusatzblatt (Perigon)'!N7201),"",'Zusatzblatt (Perigon)'!N7201)</f>
        <v/>
      </c>
      <c r="K7206" s="99" t="str">
        <f>IF(ISBLANK('Zusatzblatt (Perigon)'!J7201),"",'Zusatzblatt (Perigon)'!T7201)</f>
        <v/>
      </c>
      <c r="L7206" s="95" t="str">
        <f>IF(ISBLANK('Zusatzblatt (Perigon)'!O7201),"",'Zusatzblatt (Perigon)'!O7201)</f>
        <v/>
      </c>
      <c r="M7206" s="95" t="str">
        <f>IF(ISBLANK('Zusatzblatt (Perigon)'!R7201),"",'Zusatzblatt (Perigon)'!R7201)</f>
        <v/>
      </c>
      <c r="N7206" s="95" t="str">
        <f>IF(ISBLANK('Zusatzblatt (Perigon)'!P7201),"",'Zusatzblatt (Perigon)'!P7201)</f>
        <v/>
      </c>
      <c r="O7206" s="38" t="str">
        <f>IF($L7206="","",VLOOKUP($R7206,Tarife!$A$2:$R$599,13,FALSE))</f>
        <v/>
      </c>
      <c r="P7206" s="38" t="str">
        <f t="shared" si="112"/>
        <v/>
      </c>
      <c r="R7206" s="100" t="str">
        <f>Zusammenzug!$C$25&amp;"-"&amp;Zusammenzug!$A$7&amp;"-"&amp;Leistungen!L7206</f>
        <v>2026-Nicht beauftragte Spitex-Organisation-</v>
      </c>
    </row>
    <row r="7207" spans="1:18" x14ac:dyDescent="0.2">
      <c r="A7207" s="95" t="str">
        <f>IF(ISBLANK('Zusatzblatt (Perigon)'!E7202),"",'Zusatzblatt (Perigon)'!E7202)</f>
        <v/>
      </c>
      <c r="B7207" s="95" t="str">
        <f>IF(ISBLANK('Zusatzblatt (Perigon)'!G7202),"",'Zusatzblatt (Perigon)'!G7202)</f>
        <v/>
      </c>
      <c r="C7207" s="96" t="str">
        <f>IF(ISBLANK('Zusatzblatt (Perigon)'!I7202),"",'Zusatzblatt (Perigon)'!I7202)</f>
        <v/>
      </c>
      <c r="D7207" s="97" t="str">
        <f>IF(ISBLANK('Zusatzblatt (Perigon)'!J7202),"",'Zusatzblatt (Perigon)'!J7202)</f>
        <v/>
      </c>
      <c r="E7207" s="64" t="str">
        <f>IF(ISBLANK('Zusatzblatt (Perigon)'!K7202),"",'Zusatzblatt (Perigon)'!K7202)</f>
        <v/>
      </c>
      <c r="F7207" s="65"/>
      <c r="G7207" s="64"/>
      <c r="H7207" s="69" t="str">
        <f>IF(ISBLANK('Zusatzblatt (Perigon)'!L7202),"",'Zusatzblatt (Perigon)'!L7202)</f>
        <v/>
      </c>
      <c r="I7207" s="69" t="str">
        <f>IF(ISBLANK('Zusatzblatt (Perigon)'!M7202),"",'Zusatzblatt (Perigon)'!M7202)</f>
        <v/>
      </c>
      <c r="J7207" s="98" t="str">
        <f>IF(ISBLANK('Zusatzblatt (Perigon)'!N7202),"",'Zusatzblatt (Perigon)'!N7202)</f>
        <v/>
      </c>
      <c r="K7207" s="99" t="str">
        <f>IF(ISBLANK('Zusatzblatt (Perigon)'!J7202),"",'Zusatzblatt (Perigon)'!T7202)</f>
        <v/>
      </c>
      <c r="L7207" s="95" t="str">
        <f>IF(ISBLANK('Zusatzblatt (Perigon)'!O7202),"",'Zusatzblatt (Perigon)'!O7202)</f>
        <v/>
      </c>
      <c r="M7207" s="95" t="str">
        <f>IF(ISBLANK('Zusatzblatt (Perigon)'!R7202),"",'Zusatzblatt (Perigon)'!R7202)</f>
        <v/>
      </c>
      <c r="N7207" s="95" t="str">
        <f>IF(ISBLANK('Zusatzblatt (Perigon)'!P7202),"",'Zusatzblatt (Perigon)'!P7202)</f>
        <v/>
      </c>
      <c r="O7207" s="38" t="str">
        <f>IF($L7207="","",VLOOKUP($R7207,Tarife!$A$2:$R$599,13,FALSE))</f>
        <v/>
      </c>
      <c r="P7207" s="38" t="str">
        <f t="shared" si="112"/>
        <v/>
      </c>
      <c r="R7207" s="100" t="str">
        <f>Zusammenzug!$C$25&amp;"-"&amp;Zusammenzug!$A$7&amp;"-"&amp;Leistungen!L7207</f>
        <v>2026-Nicht beauftragte Spitex-Organisation-</v>
      </c>
    </row>
    <row r="7208" spans="1:18" x14ac:dyDescent="0.2">
      <c r="A7208" s="95" t="str">
        <f>IF(ISBLANK('Zusatzblatt (Perigon)'!E7203),"",'Zusatzblatt (Perigon)'!E7203)</f>
        <v/>
      </c>
      <c r="B7208" s="95" t="str">
        <f>IF(ISBLANK('Zusatzblatt (Perigon)'!G7203),"",'Zusatzblatt (Perigon)'!G7203)</f>
        <v/>
      </c>
      <c r="C7208" s="96" t="str">
        <f>IF(ISBLANK('Zusatzblatt (Perigon)'!I7203),"",'Zusatzblatt (Perigon)'!I7203)</f>
        <v/>
      </c>
      <c r="D7208" s="97" t="str">
        <f>IF(ISBLANK('Zusatzblatt (Perigon)'!J7203),"",'Zusatzblatt (Perigon)'!J7203)</f>
        <v/>
      </c>
      <c r="E7208" s="64" t="str">
        <f>IF(ISBLANK('Zusatzblatt (Perigon)'!K7203),"",'Zusatzblatt (Perigon)'!K7203)</f>
        <v/>
      </c>
      <c r="F7208" s="65"/>
      <c r="G7208" s="64"/>
      <c r="H7208" s="69" t="str">
        <f>IF(ISBLANK('Zusatzblatt (Perigon)'!L7203),"",'Zusatzblatt (Perigon)'!L7203)</f>
        <v/>
      </c>
      <c r="I7208" s="69" t="str">
        <f>IF(ISBLANK('Zusatzblatt (Perigon)'!M7203),"",'Zusatzblatt (Perigon)'!M7203)</f>
        <v/>
      </c>
      <c r="J7208" s="98" t="str">
        <f>IF(ISBLANK('Zusatzblatt (Perigon)'!N7203),"",'Zusatzblatt (Perigon)'!N7203)</f>
        <v/>
      </c>
      <c r="K7208" s="99" t="str">
        <f>IF(ISBLANK('Zusatzblatt (Perigon)'!J7203),"",'Zusatzblatt (Perigon)'!T7203)</f>
        <v/>
      </c>
      <c r="L7208" s="95" t="str">
        <f>IF(ISBLANK('Zusatzblatt (Perigon)'!O7203),"",'Zusatzblatt (Perigon)'!O7203)</f>
        <v/>
      </c>
      <c r="M7208" s="95" t="str">
        <f>IF(ISBLANK('Zusatzblatt (Perigon)'!R7203),"",'Zusatzblatt (Perigon)'!R7203)</f>
        <v/>
      </c>
      <c r="N7208" s="95" t="str">
        <f>IF(ISBLANK('Zusatzblatt (Perigon)'!P7203),"",'Zusatzblatt (Perigon)'!P7203)</f>
        <v/>
      </c>
      <c r="O7208" s="38" t="str">
        <f>IF($L7208="","",VLOOKUP($R7208,Tarife!$A$2:$R$599,13,FALSE))</f>
        <v/>
      </c>
      <c r="P7208" s="38" t="str">
        <f t="shared" si="112"/>
        <v/>
      </c>
      <c r="R7208" s="100" t="str">
        <f>Zusammenzug!$C$25&amp;"-"&amp;Zusammenzug!$A$7&amp;"-"&amp;Leistungen!L7208</f>
        <v>2026-Nicht beauftragte Spitex-Organisation-</v>
      </c>
    </row>
    <row r="7209" spans="1:18" x14ac:dyDescent="0.2">
      <c r="A7209" s="95" t="str">
        <f>IF(ISBLANK('Zusatzblatt (Perigon)'!E7204),"",'Zusatzblatt (Perigon)'!E7204)</f>
        <v/>
      </c>
      <c r="B7209" s="95" t="str">
        <f>IF(ISBLANK('Zusatzblatt (Perigon)'!G7204),"",'Zusatzblatt (Perigon)'!G7204)</f>
        <v/>
      </c>
      <c r="C7209" s="96" t="str">
        <f>IF(ISBLANK('Zusatzblatt (Perigon)'!I7204),"",'Zusatzblatt (Perigon)'!I7204)</f>
        <v/>
      </c>
      <c r="D7209" s="97" t="str">
        <f>IF(ISBLANK('Zusatzblatt (Perigon)'!J7204),"",'Zusatzblatt (Perigon)'!J7204)</f>
        <v/>
      </c>
      <c r="E7209" s="64" t="str">
        <f>IF(ISBLANK('Zusatzblatt (Perigon)'!K7204),"",'Zusatzblatt (Perigon)'!K7204)</f>
        <v/>
      </c>
      <c r="F7209" s="65"/>
      <c r="G7209" s="64"/>
      <c r="H7209" s="69" t="str">
        <f>IF(ISBLANK('Zusatzblatt (Perigon)'!L7204),"",'Zusatzblatt (Perigon)'!L7204)</f>
        <v/>
      </c>
      <c r="I7209" s="69" t="str">
        <f>IF(ISBLANK('Zusatzblatt (Perigon)'!M7204),"",'Zusatzblatt (Perigon)'!M7204)</f>
        <v/>
      </c>
      <c r="J7209" s="98" t="str">
        <f>IF(ISBLANK('Zusatzblatt (Perigon)'!N7204),"",'Zusatzblatt (Perigon)'!N7204)</f>
        <v/>
      </c>
      <c r="K7209" s="99" t="str">
        <f>IF(ISBLANK('Zusatzblatt (Perigon)'!J7204),"",'Zusatzblatt (Perigon)'!T7204)</f>
        <v/>
      </c>
      <c r="L7209" s="95" t="str">
        <f>IF(ISBLANK('Zusatzblatt (Perigon)'!O7204),"",'Zusatzblatt (Perigon)'!O7204)</f>
        <v/>
      </c>
      <c r="M7209" s="95" t="str">
        <f>IF(ISBLANK('Zusatzblatt (Perigon)'!R7204),"",'Zusatzblatt (Perigon)'!R7204)</f>
        <v/>
      </c>
      <c r="N7209" s="95" t="str">
        <f>IF(ISBLANK('Zusatzblatt (Perigon)'!P7204),"",'Zusatzblatt (Perigon)'!P7204)</f>
        <v/>
      </c>
      <c r="O7209" s="38" t="str">
        <f>IF($L7209="","",VLOOKUP($R7209,Tarife!$A$2:$R$599,13,FALSE))</f>
        <v/>
      </c>
      <c r="P7209" s="38" t="str">
        <f t="shared" si="112"/>
        <v/>
      </c>
      <c r="R7209" s="100" t="str">
        <f>Zusammenzug!$C$25&amp;"-"&amp;Zusammenzug!$A$7&amp;"-"&amp;Leistungen!L7209</f>
        <v>2026-Nicht beauftragte Spitex-Organisation-</v>
      </c>
    </row>
    <row r="7210" spans="1:18" x14ac:dyDescent="0.2">
      <c r="A7210" s="95" t="str">
        <f>IF(ISBLANK('Zusatzblatt (Perigon)'!E7205),"",'Zusatzblatt (Perigon)'!E7205)</f>
        <v/>
      </c>
      <c r="B7210" s="95" t="str">
        <f>IF(ISBLANK('Zusatzblatt (Perigon)'!G7205),"",'Zusatzblatt (Perigon)'!G7205)</f>
        <v/>
      </c>
      <c r="C7210" s="96" t="str">
        <f>IF(ISBLANK('Zusatzblatt (Perigon)'!I7205),"",'Zusatzblatt (Perigon)'!I7205)</f>
        <v/>
      </c>
      <c r="D7210" s="97" t="str">
        <f>IF(ISBLANK('Zusatzblatt (Perigon)'!J7205),"",'Zusatzblatt (Perigon)'!J7205)</f>
        <v/>
      </c>
      <c r="E7210" s="64" t="str">
        <f>IF(ISBLANK('Zusatzblatt (Perigon)'!K7205),"",'Zusatzblatt (Perigon)'!K7205)</f>
        <v/>
      </c>
      <c r="F7210" s="65"/>
      <c r="G7210" s="64"/>
      <c r="H7210" s="69" t="str">
        <f>IF(ISBLANK('Zusatzblatt (Perigon)'!L7205),"",'Zusatzblatt (Perigon)'!L7205)</f>
        <v/>
      </c>
      <c r="I7210" s="69" t="str">
        <f>IF(ISBLANK('Zusatzblatt (Perigon)'!M7205),"",'Zusatzblatt (Perigon)'!M7205)</f>
        <v/>
      </c>
      <c r="J7210" s="98" t="str">
        <f>IF(ISBLANK('Zusatzblatt (Perigon)'!N7205),"",'Zusatzblatt (Perigon)'!N7205)</f>
        <v/>
      </c>
      <c r="K7210" s="99" t="str">
        <f>IF(ISBLANK('Zusatzblatt (Perigon)'!J7205),"",'Zusatzblatt (Perigon)'!T7205)</f>
        <v/>
      </c>
      <c r="L7210" s="95" t="str">
        <f>IF(ISBLANK('Zusatzblatt (Perigon)'!O7205),"",'Zusatzblatt (Perigon)'!O7205)</f>
        <v/>
      </c>
      <c r="M7210" s="95" t="str">
        <f>IF(ISBLANK('Zusatzblatt (Perigon)'!R7205),"",'Zusatzblatt (Perigon)'!R7205)</f>
        <v/>
      </c>
      <c r="N7210" s="95" t="str">
        <f>IF(ISBLANK('Zusatzblatt (Perigon)'!P7205),"",'Zusatzblatt (Perigon)'!P7205)</f>
        <v/>
      </c>
      <c r="O7210" s="38" t="str">
        <f>IF($L7210="","",VLOOKUP($R7210,Tarife!$A$2:$R$599,13,FALSE))</f>
        <v/>
      </c>
      <c r="P7210" s="38" t="str">
        <f t="shared" si="112"/>
        <v/>
      </c>
      <c r="R7210" s="100" t="str">
        <f>Zusammenzug!$C$25&amp;"-"&amp;Zusammenzug!$A$7&amp;"-"&amp;Leistungen!L7210</f>
        <v>2026-Nicht beauftragte Spitex-Organisation-</v>
      </c>
    </row>
    <row r="7211" spans="1:18" x14ac:dyDescent="0.2">
      <c r="A7211" s="95" t="str">
        <f>IF(ISBLANK('Zusatzblatt (Perigon)'!E7206),"",'Zusatzblatt (Perigon)'!E7206)</f>
        <v/>
      </c>
      <c r="B7211" s="95" t="str">
        <f>IF(ISBLANK('Zusatzblatt (Perigon)'!G7206),"",'Zusatzblatt (Perigon)'!G7206)</f>
        <v/>
      </c>
      <c r="C7211" s="96" t="str">
        <f>IF(ISBLANK('Zusatzblatt (Perigon)'!I7206),"",'Zusatzblatt (Perigon)'!I7206)</f>
        <v/>
      </c>
      <c r="D7211" s="97" t="str">
        <f>IF(ISBLANK('Zusatzblatt (Perigon)'!J7206),"",'Zusatzblatt (Perigon)'!J7206)</f>
        <v/>
      </c>
      <c r="E7211" s="64" t="str">
        <f>IF(ISBLANK('Zusatzblatt (Perigon)'!K7206),"",'Zusatzblatt (Perigon)'!K7206)</f>
        <v/>
      </c>
      <c r="F7211" s="65"/>
      <c r="G7211" s="64"/>
      <c r="H7211" s="69" t="str">
        <f>IF(ISBLANK('Zusatzblatt (Perigon)'!L7206),"",'Zusatzblatt (Perigon)'!L7206)</f>
        <v/>
      </c>
      <c r="I7211" s="69" t="str">
        <f>IF(ISBLANK('Zusatzblatt (Perigon)'!M7206),"",'Zusatzblatt (Perigon)'!M7206)</f>
        <v/>
      </c>
      <c r="J7211" s="98" t="str">
        <f>IF(ISBLANK('Zusatzblatt (Perigon)'!N7206),"",'Zusatzblatt (Perigon)'!N7206)</f>
        <v/>
      </c>
      <c r="K7211" s="99" t="str">
        <f>IF(ISBLANK('Zusatzblatt (Perigon)'!J7206),"",'Zusatzblatt (Perigon)'!T7206)</f>
        <v/>
      </c>
      <c r="L7211" s="95" t="str">
        <f>IF(ISBLANK('Zusatzblatt (Perigon)'!O7206),"",'Zusatzblatt (Perigon)'!O7206)</f>
        <v/>
      </c>
      <c r="M7211" s="95" t="str">
        <f>IF(ISBLANK('Zusatzblatt (Perigon)'!R7206),"",'Zusatzblatt (Perigon)'!R7206)</f>
        <v/>
      </c>
      <c r="N7211" s="95" t="str">
        <f>IF(ISBLANK('Zusatzblatt (Perigon)'!P7206),"",'Zusatzblatt (Perigon)'!P7206)</f>
        <v/>
      </c>
      <c r="O7211" s="38" t="str">
        <f>IF($L7211="","",VLOOKUP($R7211,Tarife!$A$2:$R$599,13,FALSE))</f>
        <v/>
      </c>
      <c r="P7211" s="38" t="str">
        <f t="shared" si="112"/>
        <v/>
      </c>
      <c r="R7211" s="100" t="str">
        <f>Zusammenzug!$C$25&amp;"-"&amp;Zusammenzug!$A$7&amp;"-"&amp;Leistungen!L7211</f>
        <v>2026-Nicht beauftragte Spitex-Organisation-</v>
      </c>
    </row>
    <row r="7212" spans="1:18" x14ac:dyDescent="0.2">
      <c r="A7212" s="95" t="str">
        <f>IF(ISBLANK('Zusatzblatt (Perigon)'!E7207),"",'Zusatzblatt (Perigon)'!E7207)</f>
        <v/>
      </c>
      <c r="B7212" s="95" t="str">
        <f>IF(ISBLANK('Zusatzblatt (Perigon)'!G7207),"",'Zusatzblatt (Perigon)'!G7207)</f>
        <v/>
      </c>
      <c r="C7212" s="96" t="str">
        <f>IF(ISBLANK('Zusatzblatt (Perigon)'!I7207),"",'Zusatzblatt (Perigon)'!I7207)</f>
        <v/>
      </c>
      <c r="D7212" s="97" t="str">
        <f>IF(ISBLANK('Zusatzblatt (Perigon)'!J7207),"",'Zusatzblatt (Perigon)'!J7207)</f>
        <v/>
      </c>
      <c r="E7212" s="64" t="str">
        <f>IF(ISBLANK('Zusatzblatt (Perigon)'!K7207),"",'Zusatzblatt (Perigon)'!K7207)</f>
        <v/>
      </c>
      <c r="F7212" s="65"/>
      <c r="G7212" s="64"/>
      <c r="H7212" s="69" t="str">
        <f>IF(ISBLANK('Zusatzblatt (Perigon)'!L7207),"",'Zusatzblatt (Perigon)'!L7207)</f>
        <v/>
      </c>
      <c r="I7212" s="69" t="str">
        <f>IF(ISBLANK('Zusatzblatt (Perigon)'!M7207),"",'Zusatzblatt (Perigon)'!M7207)</f>
        <v/>
      </c>
      <c r="J7212" s="98" t="str">
        <f>IF(ISBLANK('Zusatzblatt (Perigon)'!N7207),"",'Zusatzblatt (Perigon)'!N7207)</f>
        <v/>
      </c>
      <c r="K7212" s="99" t="str">
        <f>IF(ISBLANK('Zusatzblatt (Perigon)'!J7207),"",'Zusatzblatt (Perigon)'!T7207)</f>
        <v/>
      </c>
      <c r="L7212" s="95" t="str">
        <f>IF(ISBLANK('Zusatzblatt (Perigon)'!O7207),"",'Zusatzblatt (Perigon)'!O7207)</f>
        <v/>
      </c>
      <c r="M7212" s="95" t="str">
        <f>IF(ISBLANK('Zusatzblatt (Perigon)'!R7207),"",'Zusatzblatt (Perigon)'!R7207)</f>
        <v/>
      </c>
      <c r="N7212" s="95" t="str">
        <f>IF(ISBLANK('Zusatzblatt (Perigon)'!P7207),"",'Zusatzblatt (Perigon)'!P7207)</f>
        <v/>
      </c>
      <c r="O7212" s="38" t="str">
        <f>IF($L7212="","",VLOOKUP($R7212,Tarife!$A$2:$R$599,13,FALSE))</f>
        <v/>
      </c>
      <c r="P7212" s="38" t="str">
        <f t="shared" si="112"/>
        <v/>
      </c>
      <c r="R7212" s="100" t="str">
        <f>Zusammenzug!$C$25&amp;"-"&amp;Zusammenzug!$A$7&amp;"-"&amp;Leistungen!L7212</f>
        <v>2026-Nicht beauftragte Spitex-Organisation-</v>
      </c>
    </row>
    <row r="7213" spans="1:18" x14ac:dyDescent="0.2">
      <c r="A7213" s="95" t="str">
        <f>IF(ISBLANK('Zusatzblatt (Perigon)'!E7208),"",'Zusatzblatt (Perigon)'!E7208)</f>
        <v/>
      </c>
      <c r="B7213" s="95" t="str">
        <f>IF(ISBLANK('Zusatzblatt (Perigon)'!G7208),"",'Zusatzblatt (Perigon)'!G7208)</f>
        <v/>
      </c>
      <c r="C7213" s="96" t="str">
        <f>IF(ISBLANK('Zusatzblatt (Perigon)'!I7208),"",'Zusatzblatt (Perigon)'!I7208)</f>
        <v/>
      </c>
      <c r="D7213" s="97" t="str">
        <f>IF(ISBLANK('Zusatzblatt (Perigon)'!J7208),"",'Zusatzblatt (Perigon)'!J7208)</f>
        <v/>
      </c>
      <c r="E7213" s="64" t="str">
        <f>IF(ISBLANK('Zusatzblatt (Perigon)'!K7208),"",'Zusatzblatt (Perigon)'!K7208)</f>
        <v/>
      </c>
      <c r="F7213" s="65"/>
      <c r="G7213" s="64"/>
      <c r="H7213" s="69" t="str">
        <f>IF(ISBLANK('Zusatzblatt (Perigon)'!L7208),"",'Zusatzblatt (Perigon)'!L7208)</f>
        <v/>
      </c>
      <c r="I7213" s="69" t="str">
        <f>IF(ISBLANK('Zusatzblatt (Perigon)'!M7208),"",'Zusatzblatt (Perigon)'!M7208)</f>
        <v/>
      </c>
      <c r="J7213" s="98" t="str">
        <f>IF(ISBLANK('Zusatzblatt (Perigon)'!N7208),"",'Zusatzblatt (Perigon)'!N7208)</f>
        <v/>
      </c>
      <c r="K7213" s="99" t="str">
        <f>IF(ISBLANK('Zusatzblatt (Perigon)'!J7208),"",'Zusatzblatt (Perigon)'!T7208)</f>
        <v/>
      </c>
      <c r="L7213" s="95" t="str">
        <f>IF(ISBLANK('Zusatzblatt (Perigon)'!O7208),"",'Zusatzblatt (Perigon)'!O7208)</f>
        <v/>
      </c>
      <c r="M7213" s="95" t="str">
        <f>IF(ISBLANK('Zusatzblatt (Perigon)'!R7208),"",'Zusatzblatt (Perigon)'!R7208)</f>
        <v/>
      </c>
      <c r="N7213" s="95" t="str">
        <f>IF(ISBLANK('Zusatzblatt (Perigon)'!P7208),"",'Zusatzblatt (Perigon)'!P7208)</f>
        <v/>
      </c>
      <c r="O7213" s="38" t="str">
        <f>IF($L7213="","",VLOOKUP($R7213,Tarife!$A$2:$R$599,13,FALSE))</f>
        <v/>
      </c>
      <c r="P7213" s="38" t="str">
        <f t="shared" si="112"/>
        <v/>
      </c>
      <c r="R7213" s="100" t="str">
        <f>Zusammenzug!$C$25&amp;"-"&amp;Zusammenzug!$A$7&amp;"-"&amp;Leistungen!L7213</f>
        <v>2026-Nicht beauftragte Spitex-Organisation-</v>
      </c>
    </row>
    <row r="7214" spans="1:18" x14ac:dyDescent="0.2">
      <c r="A7214" s="95" t="str">
        <f>IF(ISBLANK('Zusatzblatt (Perigon)'!E7209),"",'Zusatzblatt (Perigon)'!E7209)</f>
        <v/>
      </c>
      <c r="B7214" s="95" t="str">
        <f>IF(ISBLANK('Zusatzblatt (Perigon)'!G7209),"",'Zusatzblatt (Perigon)'!G7209)</f>
        <v/>
      </c>
      <c r="C7214" s="96" t="str">
        <f>IF(ISBLANK('Zusatzblatt (Perigon)'!I7209),"",'Zusatzblatt (Perigon)'!I7209)</f>
        <v/>
      </c>
      <c r="D7214" s="97" t="str">
        <f>IF(ISBLANK('Zusatzblatt (Perigon)'!J7209),"",'Zusatzblatt (Perigon)'!J7209)</f>
        <v/>
      </c>
      <c r="E7214" s="64" t="str">
        <f>IF(ISBLANK('Zusatzblatt (Perigon)'!K7209),"",'Zusatzblatt (Perigon)'!K7209)</f>
        <v/>
      </c>
      <c r="F7214" s="65"/>
      <c r="G7214" s="64"/>
      <c r="H7214" s="69" t="str">
        <f>IF(ISBLANK('Zusatzblatt (Perigon)'!L7209),"",'Zusatzblatt (Perigon)'!L7209)</f>
        <v/>
      </c>
      <c r="I7214" s="69" t="str">
        <f>IF(ISBLANK('Zusatzblatt (Perigon)'!M7209),"",'Zusatzblatt (Perigon)'!M7209)</f>
        <v/>
      </c>
      <c r="J7214" s="98" t="str">
        <f>IF(ISBLANK('Zusatzblatt (Perigon)'!N7209),"",'Zusatzblatt (Perigon)'!N7209)</f>
        <v/>
      </c>
      <c r="K7214" s="99" t="str">
        <f>IF(ISBLANK('Zusatzblatt (Perigon)'!J7209),"",'Zusatzblatt (Perigon)'!T7209)</f>
        <v/>
      </c>
      <c r="L7214" s="95" t="str">
        <f>IF(ISBLANK('Zusatzblatt (Perigon)'!O7209),"",'Zusatzblatt (Perigon)'!O7209)</f>
        <v/>
      </c>
      <c r="M7214" s="95" t="str">
        <f>IF(ISBLANK('Zusatzblatt (Perigon)'!R7209),"",'Zusatzblatt (Perigon)'!R7209)</f>
        <v/>
      </c>
      <c r="N7214" s="95" t="str">
        <f>IF(ISBLANK('Zusatzblatt (Perigon)'!P7209),"",'Zusatzblatt (Perigon)'!P7209)</f>
        <v/>
      </c>
      <c r="O7214" s="38" t="str">
        <f>IF($L7214="","",VLOOKUP($R7214,Tarife!$A$2:$R$599,13,FALSE))</f>
        <v/>
      </c>
      <c r="P7214" s="38" t="str">
        <f t="shared" si="112"/>
        <v/>
      </c>
      <c r="R7214" s="100" t="str">
        <f>Zusammenzug!$C$25&amp;"-"&amp;Zusammenzug!$A$7&amp;"-"&amp;Leistungen!L7214</f>
        <v>2026-Nicht beauftragte Spitex-Organisation-</v>
      </c>
    </row>
    <row r="7215" spans="1:18" x14ac:dyDescent="0.2">
      <c r="A7215" s="95" t="str">
        <f>IF(ISBLANK('Zusatzblatt (Perigon)'!E7210),"",'Zusatzblatt (Perigon)'!E7210)</f>
        <v/>
      </c>
      <c r="B7215" s="95" t="str">
        <f>IF(ISBLANK('Zusatzblatt (Perigon)'!G7210),"",'Zusatzblatt (Perigon)'!G7210)</f>
        <v/>
      </c>
      <c r="C7215" s="96" t="str">
        <f>IF(ISBLANK('Zusatzblatt (Perigon)'!I7210),"",'Zusatzblatt (Perigon)'!I7210)</f>
        <v/>
      </c>
      <c r="D7215" s="97" t="str">
        <f>IF(ISBLANK('Zusatzblatt (Perigon)'!J7210),"",'Zusatzblatt (Perigon)'!J7210)</f>
        <v/>
      </c>
      <c r="E7215" s="64" t="str">
        <f>IF(ISBLANK('Zusatzblatt (Perigon)'!K7210),"",'Zusatzblatt (Perigon)'!K7210)</f>
        <v/>
      </c>
      <c r="F7215" s="65"/>
      <c r="G7215" s="64"/>
      <c r="H7215" s="69" t="str">
        <f>IF(ISBLANK('Zusatzblatt (Perigon)'!L7210),"",'Zusatzblatt (Perigon)'!L7210)</f>
        <v/>
      </c>
      <c r="I7215" s="69" t="str">
        <f>IF(ISBLANK('Zusatzblatt (Perigon)'!M7210),"",'Zusatzblatt (Perigon)'!M7210)</f>
        <v/>
      </c>
      <c r="J7215" s="98" t="str">
        <f>IF(ISBLANK('Zusatzblatt (Perigon)'!N7210),"",'Zusatzblatt (Perigon)'!N7210)</f>
        <v/>
      </c>
      <c r="K7215" s="99" t="str">
        <f>IF(ISBLANK('Zusatzblatt (Perigon)'!J7210),"",'Zusatzblatt (Perigon)'!T7210)</f>
        <v/>
      </c>
      <c r="L7215" s="95" t="str">
        <f>IF(ISBLANK('Zusatzblatt (Perigon)'!O7210),"",'Zusatzblatt (Perigon)'!O7210)</f>
        <v/>
      </c>
      <c r="M7215" s="95" t="str">
        <f>IF(ISBLANK('Zusatzblatt (Perigon)'!R7210),"",'Zusatzblatt (Perigon)'!R7210)</f>
        <v/>
      </c>
      <c r="N7215" s="95" t="str">
        <f>IF(ISBLANK('Zusatzblatt (Perigon)'!P7210),"",'Zusatzblatt (Perigon)'!P7210)</f>
        <v/>
      </c>
      <c r="O7215" s="38" t="str">
        <f>IF($L7215="","",VLOOKUP($R7215,Tarife!$A$2:$R$599,13,FALSE))</f>
        <v/>
      </c>
      <c r="P7215" s="38" t="str">
        <f t="shared" si="112"/>
        <v/>
      </c>
      <c r="R7215" s="100" t="str">
        <f>Zusammenzug!$C$25&amp;"-"&amp;Zusammenzug!$A$7&amp;"-"&amp;Leistungen!L7215</f>
        <v>2026-Nicht beauftragte Spitex-Organisation-</v>
      </c>
    </row>
    <row r="7216" spans="1:18" x14ac:dyDescent="0.2">
      <c r="A7216" s="95" t="str">
        <f>IF(ISBLANK('Zusatzblatt (Perigon)'!E7211),"",'Zusatzblatt (Perigon)'!E7211)</f>
        <v/>
      </c>
      <c r="B7216" s="95" t="str">
        <f>IF(ISBLANK('Zusatzblatt (Perigon)'!G7211),"",'Zusatzblatt (Perigon)'!G7211)</f>
        <v/>
      </c>
      <c r="C7216" s="96" t="str">
        <f>IF(ISBLANK('Zusatzblatt (Perigon)'!I7211),"",'Zusatzblatt (Perigon)'!I7211)</f>
        <v/>
      </c>
      <c r="D7216" s="97" t="str">
        <f>IF(ISBLANK('Zusatzblatt (Perigon)'!J7211),"",'Zusatzblatt (Perigon)'!J7211)</f>
        <v/>
      </c>
      <c r="E7216" s="64" t="str">
        <f>IF(ISBLANK('Zusatzblatt (Perigon)'!K7211),"",'Zusatzblatt (Perigon)'!K7211)</f>
        <v/>
      </c>
      <c r="F7216" s="65"/>
      <c r="G7216" s="64"/>
      <c r="H7216" s="69" t="str">
        <f>IF(ISBLANK('Zusatzblatt (Perigon)'!L7211),"",'Zusatzblatt (Perigon)'!L7211)</f>
        <v/>
      </c>
      <c r="I7216" s="69" t="str">
        <f>IF(ISBLANK('Zusatzblatt (Perigon)'!M7211),"",'Zusatzblatt (Perigon)'!M7211)</f>
        <v/>
      </c>
      <c r="J7216" s="98" t="str">
        <f>IF(ISBLANK('Zusatzblatt (Perigon)'!N7211),"",'Zusatzblatt (Perigon)'!N7211)</f>
        <v/>
      </c>
      <c r="K7216" s="99" t="str">
        <f>IF(ISBLANK('Zusatzblatt (Perigon)'!J7211),"",'Zusatzblatt (Perigon)'!T7211)</f>
        <v/>
      </c>
      <c r="L7216" s="95" t="str">
        <f>IF(ISBLANK('Zusatzblatt (Perigon)'!O7211),"",'Zusatzblatt (Perigon)'!O7211)</f>
        <v/>
      </c>
      <c r="M7216" s="95" t="str">
        <f>IF(ISBLANK('Zusatzblatt (Perigon)'!R7211),"",'Zusatzblatt (Perigon)'!R7211)</f>
        <v/>
      </c>
      <c r="N7216" s="95" t="str">
        <f>IF(ISBLANK('Zusatzblatt (Perigon)'!P7211),"",'Zusatzblatt (Perigon)'!P7211)</f>
        <v/>
      </c>
      <c r="O7216" s="38" t="str">
        <f>IF($L7216="","",VLOOKUP($R7216,Tarife!$A$2:$R$599,13,FALSE))</f>
        <v/>
      </c>
      <c r="P7216" s="38" t="str">
        <f t="shared" si="112"/>
        <v/>
      </c>
      <c r="R7216" s="100" t="str">
        <f>Zusammenzug!$C$25&amp;"-"&amp;Zusammenzug!$A$7&amp;"-"&amp;Leistungen!L7216</f>
        <v>2026-Nicht beauftragte Spitex-Organisation-</v>
      </c>
    </row>
    <row r="7217" spans="1:18" x14ac:dyDescent="0.2">
      <c r="A7217" s="95" t="str">
        <f>IF(ISBLANK('Zusatzblatt (Perigon)'!E7212),"",'Zusatzblatt (Perigon)'!E7212)</f>
        <v/>
      </c>
      <c r="B7217" s="95" t="str">
        <f>IF(ISBLANK('Zusatzblatt (Perigon)'!G7212),"",'Zusatzblatt (Perigon)'!G7212)</f>
        <v/>
      </c>
      <c r="C7217" s="96" t="str">
        <f>IF(ISBLANK('Zusatzblatt (Perigon)'!I7212),"",'Zusatzblatt (Perigon)'!I7212)</f>
        <v/>
      </c>
      <c r="D7217" s="97" t="str">
        <f>IF(ISBLANK('Zusatzblatt (Perigon)'!J7212),"",'Zusatzblatt (Perigon)'!J7212)</f>
        <v/>
      </c>
      <c r="E7217" s="64" t="str">
        <f>IF(ISBLANK('Zusatzblatt (Perigon)'!K7212),"",'Zusatzblatt (Perigon)'!K7212)</f>
        <v/>
      </c>
      <c r="F7217" s="65"/>
      <c r="G7217" s="64"/>
      <c r="H7217" s="69" t="str">
        <f>IF(ISBLANK('Zusatzblatt (Perigon)'!L7212),"",'Zusatzblatt (Perigon)'!L7212)</f>
        <v/>
      </c>
      <c r="I7217" s="69" t="str">
        <f>IF(ISBLANK('Zusatzblatt (Perigon)'!M7212),"",'Zusatzblatt (Perigon)'!M7212)</f>
        <v/>
      </c>
      <c r="J7217" s="98" t="str">
        <f>IF(ISBLANK('Zusatzblatt (Perigon)'!N7212),"",'Zusatzblatt (Perigon)'!N7212)</f>
        <v/>
      </c>
      <c r="K7217" s="99" t="str">
        <f>IF(ISBLANK('Zusatzblatt (Perigon)'!J7212),"",'Zusatzblatt (Perigon)'!T7212)</f>
        <v/>
      </c>
      <c r="L7217" s="95" t="str">
        <f>IF(ISBLANK('Zusatzblatt (Perigon)'!O7212),"",'Zusatzblatt (Perigon)'!O7212)</f>
        <v/>
      </c>
      <c r="M7217" s="95" t="str">
        <f>IF(ISBLANK('Zusatzblatt (Perigon)'!R7212),"",'Zusatzblatt (Perigon)'!R7212)</f>
        <v/>
      </c>
      <c r="N7217" s="95" t="str">
        <f>IF(ISBLANK('Zusatzblatt (Perigon)'!P7212),"",'Zusatzblatt (Perigon)'!P7212)</f>
        <v/>
      </c>
      <c r="O7217" s="38" t="str">
        <f>IF($L7217="","",VLOOKUP($R7217,Tarife!$A$2:$R$599,13,FALSE))</f>
        <v/>
      </c>
      <c r="P7217" s="38" t="str">
        <f t="shared" si="112"/>
        <v/>
      </c>
      <c r="R7217" s="100" t="str">
        <f>Zusammenzug!$C$25&amp;"-"&amp;Zusammenzug!$A$7&amp;"-"&amp;Leistungen!L7217</f>
        <v>2026-Nicht beauftragte Spitex-Organisation-</v>
      </c>
    </row>
    <row r="7218" spans="1:18" x14ac:dyDescent="0.2">
      <c r="A7218" s="95" t="str">
        <f>IF(ISBLANK('Zusatzblatt (Perigon)'!E7213),"",'Zusatzblatt (Perigon)'!E7213)</f>
        <v/>
      </c>
      <c r="B7218" s="95" t="str">
        <f>IF(ISBLANK('Zusatzblatt (Perigon)'!G7213),"",'Zusatzblatt (Perigon)'!G7213)</f>
        <v/>
      </c>
      <c r="C7218" s="96" t="str">
        <f>IF(ISBLANK('Zusatzblatt (Perigon)'!I7213),"",'Zusatzblatt (Perigon)'!I7213)</f>
        <v/>
      </c>
      <c r="D7218" s="97" t="str">
        <f>IF(ISBLANK('Zusatzblatt (Perigon)'!J7213),"",'Zusatzblatt (Perigon)'!J7213)</f>
        <v/>
      </c>
      <c r="E7218" s="64" t="str">
        <f>IF(ISBLANK('Zusatzblatt (Perigon)'!K7213),"",'Zusatzblatt (Perigon)'!K7213)</f>
        <v/>
      </c>
      <c r="F7218" s="65"/>
      <c r="G7218" s="64"/>
      <c r="H7218" s="69" t="str">
        <f>IF(ISBLANK('Zusatzblatt (Perigon)'!L7213),"",'Zusatzblatt (Perigon)'!L7213)</f>
        <v/>
      </c>
      <c r="I7218" s="69" t="str">
        <f>IF(ISBLANK('Zusatzblatt (Perigon)'!M7213),"",'Zusatzblatt (Perigon)'!M7213)</f>
        <v/>
      </c>
      <c r="J7218" s="98" t="str">
        <f>IF(ISBLANK('Zusatzblatt (Perigon)'!N7213),"",'Zusatzblatt (Perigon)'!N7213)</f>
        <v/>
      </c>
      <c r="K7218" s="99" t="str">
        <f>IF(ISBLANK('Zusatzblatt (Perigon)'!J7213),"",'Zusatzblatt (Perigon)'!T7213)</f>
        <v/>
      </c>
      <c r="L7218" s="95" t="str">
        <f>IF(ISBLANK('Zusatzblatt (Perigon)'!O7213),"",'Zusatzblatt (Perigon)'!O7213)</f>
        <v/>
      </c>
      <c r="M7218" s="95" t="str">
        <f>IF(ISBLANK('Zusatzblatt (Perigon)'!R7213),"",'Zusatzblatt (Perigon)'!R7213)</f>
        <v/>
      </c>
      <c r="N7218" s="95" t="str">
        <f>IF(ISBLANK('Zusatzblatt (Perigon)'!P7213),"",'Zusatzblatt (Perigon)'!P7213)</f>
        <v/>
      </c>
      <c r="O7218" s="38" t="str">
        <f>IF($L7218="","",VLOOKUP($R7218,Tarife!$A$2:$R$599,13,FALSE))</f>
        <v/>
      </c>
      <c r="P7218" s="38" t="str">
        <f t="shared" si="112"/>
        <v/>
      </c>
      <c r="R7218" s="100" t="str">
        <f>Zusammenzug!$C$25&amp;"-"&amp;Zusammenzug!$A$7&amp;"-"&amp;Leistungen!L7218</f>
        <v>2026-Nicht beauftragte Spitex-Organisation-</v>
      </c>
    </row>
    <row r="7219" spans="1:18" x14ac:dyDescent="0.2">
      <c r="A7219" s="95" t="str">
        <f>IF(ISBLANK('Zusatzblatt (Perigon)'!E7214),"",'Zusatzblatt (Perigon)'!E7214)</f>
        <v/>
      </c>
      <c r="B7219" s="95" t="str">
        <f>IF(ISBLANK('Zusatzblatt (Perigon)'!G7214),"",'Zusatzblatt (Perigon)'!G7214)</f>
        <v/>
      </c>
      <c r="C7219" s="96" t="str">
        <f>IF(ISBLANK('Zusatzblatt (Perigon)'!I7214),"",'Zusatzblatt (Perigon)'!I7214)</f>
        <v/>
      </c>
      <c r="D7219" s="97" t="str">
        <f>IF(ISBLANK('Zusatzblatt (Perigon)'!J7214),"",'Zusatzblatt (Perigon)'!J7214)</f>
        <v/>
      </c>
      <c r="E7219" s="64" t="str">
        <f>IF(ISBLANK('Zusatzblatt (Perigon)'!K7214),"",'Zusatzblatt (Perigon)'!K7214)</f>
        <v/>
      </c>
      <c r="F7219" s="65"/>
      <c r="G7219" s="64"/>
      <c r="H7219" s="69" t="str">
        <f>IF(ISBLANK('Zusatzblatt (Perigon)'!L7214),"",'Zusatzblatt (Perigon)'!L7214)</f>
        <v/>
      </c>
      <c r="I7219" s="69" t="str">
        <f>IF(ISBLANK('Zusatzblatt (Perigon)'!M7214),"",'Zusatzblatt (Perigon)'!M7214)</f>
        <v/>
      </c>
      <c r="J7219" s="98" t="str">
        <f>IF(ISBLANK('Zusatzblatt (Perigon)'!N7214),"",'Zusatzblatt (Perigon)'!N7214)</f>
        <v/>
      </c>
      <c r="K7219" s="99" t="str">
        <f>IF(ISBLANK('Zusatzblatt (Perigon)'!J7214),"",'Zusatzblatt (Perigon)'!T7214)</f>
        <v/>
      </c>
      <c r="L7219" s="95" t="str">
        <f>IF(ISBLANK('Zusatzblatt (Perigon)'!O7214),"",'Zusatzblatt (Perigon)'!O7214)</f>
        <v/>
      </c>
      <c r="M7219" s="95" t="str">
        <f>IF(ISBLANK('Zusatzblatt (Perigon)'!R7214),"",'Zusatzblatt (Perigon)'!R7214)</f>
        <v/>
      </c>
      <c r="N7219" s="95" t="str">
        <f>IF(ISBLANK('Zusatzblatt (Perigon)'!P7214),"",'Zusatzblatt (Perigon)'!P7214)</f>
        <v/>
      </c>
      <c r="O7219" s="38" t="str">
        <f>IF($L7219="","",VLOOKUP($R7219,Tarife!$A$2:$R$599,13,FALSE))</f>
        <v/>
      </c>
      <c r="P7219" s="38" t="str">
        <f t="shared" si="112"/>
        <v/>
      </c>
      <c r="R7219" s="100" t="str">
        <f>Zusammenzug!$C$25&amp;"-"&amp;Zusammenzug!$A$7&amp;"-"&amp;Leistungen!L7219</f>
        <v>2026-Nicht beauftragte Spitex-Organisation-</v>
      </c>
    </row>
    <row r="7220" spans="1:18" x14ac:dyDescent="0.2">
      <c r="A7220" s="95" t="str">
        <f>IF(ISBLANK('Zusatzblatt (Perigon)'!E7215),"",'Zusatzblatt (Perigon)'!E7215)</f>
        <v/>
      </c>
      <c r="B7220" s="95" t="str">
        <f>IF(ISBLANK('Zusatzblatt (Perigon)'!G7215),"",'Zusatzblatt (Perigon)'!G7215)</f>
        <v/>
      </c>
      <c r="C7220" s="96" t="str">
        <f>IF(ISBLANK('Zusatzblatt (Perigon)'!I7215),"",'Zusatzblatt (Perigon)'!I7215)</f>
        <v/>
      </c>
      <c r="D7220" s="97" t="str">
        <f>IF(ISBLANK('Zusatzblatt (Perigon)'!J7215),"",'Zusatzblatt (Perigon)'!J7215)</f>
        <v/>
      </c>
      <c r="E7220" s="64" t="str">
        <f>IF(ISBLANK('Zusatzblatt (Perigon)'!K7215),"",'Zusatzblatt (Perigon)'!K7215)</f>
        <v/>
      </c>
      <c r="F7220" s="65"/>
      <c r="G7220" s="64"/>
      <c r="H7220" s="69" t="str">
        <f>IF(ISBLANK('Zusatzblatt (Perigon)'!L7215),"",'Zusatzblatt (Perigon)'!L7215)</f>
        <v/>
      </c>
      <c r="I7220" s="69" t="str">
        <f>IF(ISBLANK('Zusatzblatt (Perigon)'!M7215),"",'Zusatzblatt (Perigon)'!M7215)</f>
        <v/>
      </c>
      <c r="J7220" s="98" t="str">
        <f>IF(ISBLANK('Zusatzblatt (Perigon)'!N7215),"",'Zusatzblatt (Perigon)'!N7215)</f>
        <v/>
      </c>
      <c r="K7220" s="99" t="str">
        <f>IF(ISBLANK('Zusatzblatt (Perigon)'!J7215),"",'Zusatzblatt (Perigon)'!T7215)</f>
        <v/>
      </c>
      <c r="L7220" s="95" t="str">
        <f>IF(ISBLANK('Zusatzblatt (Perigon)'!O7215),"",'Zusatzblatt (Perigon)'!O7215)</f>
        <v/>
      </c>
      <c r="M7220" s="95" t="str">
        <f>IF(ISBLANK('Zusatzblatt (Perigon)'!R7215),"",'Zusatzblatt (Perigon)'!R7215)</f>
        <v/>
      </c>
      <c r="N7220" s="95" t="str">
        <f>IF(ISBLANK('Zusatzblatt (Perigon)'!P7215),"",'Zusatzblatt (Perigon)'!P7215)</f>
        <v/>
      </c>
      <c r="O7220" s="38" t="str">
        <f>IF($L7220="","",VLOOKUP($R7220,Tarife!$A$2:$R$599,13,FALSE))</f>
        <v/>
      </c>
      <c r="P7220" s="38" t="str">
        <f t="shared" si="112"/>
        <v/>
      </c>
      <c r="R7220" s="100" t="str">
        <f>Zusammenzug!$C$25&amp;"-"&amp;Zusammenzug!$A$7&amp;"-"&amp;Leistungen!L7220</f>
        <v>2026-Nicht beauftragte Spitex-Organisation-</v>
      </c>
    </row>
    <row r="7221" spans="1:18" x14ac:dyDescent="0.2">
      <c r="A7221" s="95" t="str">
        <f>IF(ISBLANK('Zusatzblatt (Perigon)'!E7216),"",'Zusatzblatt (Perigon)'!E7216)</f>
        <v/>
      </c>
      <c r="B7221" s="95" t="str">
        <f>IF(ISBLANK('Zusatzblatt (Perigon)'!G7216),"",'Zusatzblatt (Perigon)'!G7216)</f>
        <v/>
      </c>
      <c r="C7221" s="96" t="str">
        <f>IF(ISBLANK('Zusatzblatt (Perigon)'!I7216),"",'Zusatzblatt (Perigon)'!I7216)</f>
        <v/>
      </c>
      <c r="D7221" s="97" t="str">
        <f>IF(ISBLANK('Zusatzblatt (Perigon)'!J7216),"",'Zusatzblatt (Perigon)'!J7216)</f>
        <v/>
      </c>
      <c r="E7221" s="64" t="str">
        <f>IF(ISBLANK('Zusatzblatt (Perigon)'!K7216),"",'Zusatzblatt (Perigon)'!K7216)</f>
        <v/>
      </c>
      <c r="F7221" s="65"/>
      <c r="G7221" s="64"/>
      <c r="H7221" s="69" t="str">
        <f>IF(ISBLANK('Zusatzblatt (Perigon)'!L7216),"",'Zusatzblatt (Perigon)'!L7216)</f>
        <v/>
      </c>
      <c r="I7221" s="69" t="str">
        <f>IF(ISBLANK('Zusatzblatt (Perigon)'!M7216),"",'Zusatzblatt (Perigon)'!M7216)</f>
        <v/>
      </c>
      <c r="J7221" s="98" t="str">
        <f>IF(ISBLANK('Zusatzblatt (Perigon)'!N7216),"",'Zusatzblatt (Perigon)'!N7216)</f>
        <v/>
      </c>
      <c r="K7221" s="99" t="str">
        <f>IF(ISBLANK('Zusatzblatt (Perigon)'!J7216),"",'Zusatzblatt (Perigon)'!T7216)</f>
        <v/>
      </c>
      <c r="L7221" s="95" t="str">
        <f>IF(ISBLANK('Zusatzblatt (Perigon)'!O7216),"",'Zusatzblatt (Perigon)'!O7216)</f>
        <v/>
      </c>
      <c r="M7221" s="95" t="str">
        <f>IF(ISBLANK('Zusatzblatt (Perigon)'!R7216),"",'Zusatzblatt (Perigon)'!R7216)</f>
        <v/>
      </c>
      <c r="N7221" s="95" t="str">
        <f>IF(ISBLANK('Zusatzblatt (Perigon)'!P7216),"",'Zusatzblatt (Perigon)'!P7216)</f>
        <v/>
      </c>
      <c r="O7221" s="38" t="str">
        <f>IF($L7221="","",VLOOKUP($R7221,Tarife!$A$2:$R$599,13,FALSE))</f>
        <v/>
      </c>
      <c r="P7221" s="38" t="str">
        <f t="shared" si="112"/>
        <v/>
      </c>
      <c r="R7221" s="100" t="str">
        <f>Zusammenzug!$C$25&amp;"-"&amp;Zusammenzug!$A$7&amp;"-"&amp;Leistungen!L7221</f>
        <v>2026-Nicht beauftragte Spitex-Organisation-</v>
      </c>
    </row>
    <row r="7222" spans="1:18" x14ac:dyDescent="0.2">
      <c r="A7222" s="95" t="str">
        <f>IF(ISBLANK('Zusatzblatt (Perigon)'!E7217),"",'Zusatzblatt (Perigon)'!E7217)</f>
        <v/>
      </c>
      <c r="B7222" s="95" t="str">
        <f>IF(ISBLANK('Zusatzblatt (Perigon)'!G7217),"",'Zusatzblatt (Perigon)'!G7217)</f>
        <v/>
      </c>
      <c r="C7222" s="96" t="str">
        <f>IF(ISBLANK('Zusatzblatt (Perigon)'!I7217),"",'Zusatzblatt (Perigon)'!I7217)</f>
        <v/>
      </c>
      <c r="D7222" s="97" t="str">
        <f>IF(ISBLANK('Zusatzblatt (Perigon)'!J7217),"",'Zusatzblatt (Perigon)'!J7217)</f>
        <v/>
      </c>
      <c r="E7222" s="64" t="str">
        <f>IF(ISBLANK('Zusatzblatt (Perigon)'!K7217),"",'Zusatzblatt (Perigon)'!K7217)</f>
        <v/>
      </c>
      <c r="F7222" s="65"/>
      <c r="G7222" s="64"/>
      <c r="H7222" s="69" t="str">
        <f>IF(ISBLANK('Zusatzblatt (Perigon)'!L7217),"",'Zusatzblatt (Perigon)'!L7217)</f>
        <v/>
      </c>
      <c r="I7222" s="69" t="str">
        <f>IF(ISBLANK('Zusatzblatt (Perigon)'!M7217),"",'Zusatzblatt (Perigon)'!M7217)</f>
        <v/>
      </c>
      <c r="J7222" s="98" t="str">
        <f>IF(ISBLANK('Zusatzblatt (Perigon)'!N7217),"",'Zusatzblatt (Perigon)'!N7217)</f>
        <v/>
      </c>
      <c r="K7222" s="99" t="str">
        <f>IF(ISBLANK('Zusatzblatt (Perigon)'!J7217),"",'Zusatzblatt (Perigon)'!T7217)</f>
        <v/>
      </c>
      <c r="L7222" s="95" t="str">
        <f>IF(ISBLANK('Zusatzblatt (Perigon)'!O7217),"",'Zusatzblatt (Perigon)'!O7217)</f>
        <v/>
      </c>
      <c r="M7222" s="95" t="str">
        <f>IF(ISBLANK('Zusatzblatt (Perigon)'!R7217),"",'Zusatzblatt (Perigon)'!R7217)</f>
        <v/>
      </c>
      <c r="N7222" s="95" t="str">
        <f>IF(ISBLANK('Zusatzblatt (Perigon)'!P7217),"",'Zusatzblatt (Perigon)'!P7217)</f>
        <v/>
      </c>
      <c r="O7222" s="38" t="str">
        <f>IF($L7222="","",VLOOKUP($R7222,Tarife!$A$2:$R$599,13,FALSE))</f>
        <v/>
      </c>
      <c r="P7222" s="38" t="str">
        <f t="shared" si="112"/>
        <v/>
      </c>
      <c r="R7222" s="100" t="str">
        <f>Zusammenzug!$C$25&amp;"-"&amp;Zusammenzug!$A$7&amp;"-"&amp;Leistungen!L7222</f>
        <v>2026-Nicht beauftragte Spitex-Organisation-</v>
      </c>
    </row>
    <row r="7223" spans="1:18" x14ac:dyDescent="0.2">
      <c r="A7223" s="95" t="str">
        <f>IF(ISBLANK('Zusatzblatt (Perigon)'!E7218),"",'Zusatzblatt (Perigon)'!E7218)</f>
        <v/>
      </c>
      <c r="B7223" s="95" t="str">
        <f>IF(ISBLANK('Zusatzblatt (Perigon)'!G7218),"",'Zusatzblatt (Perigon)'!G7218)</f>
        <v/>
      </c>
      <c r="C7223" s="96" t="str">
        <f>IF(ISBLANK('Zusatzblatt (Perigon)'!I7218),"",'Zusatzblatt (Perigon)'!I7218)</f>
        <v/>
      </c>
      <c r="D7223" s="97" t="str">
        <f>IF(ISBLANK('Zusatzblatt (Perigon)'!J7218),"",'Zusatzblatt (Perigon)'!J7218)</f>
        <v/>
      </c>
      <c r="E7223" s="64" t="str">
        <f>IF(ISBLANK('Zusatzblatt (Perigon)'!K7218),"",'Zusatzblatt (Perigon)'!K7218)</f>
        <v/>
      </c>
      <c r="F7223" s="65"/>
      <c r="G7223" s="64"/>
      <c r="H7223" s="69" t="str">
        <f>IF(ISBLANK('Zusatzblatt (Perigon)'!L7218),"",'Zusatzblatt (Perigon)'!L7218)</f>
        <v/>
      </c>
      <c r="I7223" s="69" t="str">
        <f>IF(ISBLANK('Zusatzblatt (Perigon)'!M7218),"",'Zusatzblatt (Perigon)'!M7218)</f>
        <v/>
      </c>
      <c r="J7223" s="98" t="str">
        <f>IF(ISBLANK('Zusatzblatt (Perigon)'!N7218),"",'Zusatzblatt (Perigon)'!N7218)</f>
        <v/>
      </c>
      <c r="K7223" s="99" t="str">
        <f>IF(ISBLANK('Zusatzblatt (Perigon)'!J7218),"",'Zusatzblatt (Perigon)'!T7218)</f>
        <v/>
      </c>
      <c r="L7223" s="95" t="str">
        <f>IF(ISBLANK('Zusatzblatt (Perigon)'!O7218),"",'Zusatzblatt (Perigon)'!O7218)</f>
        <v/>
      </c>
      <c r="M7223" s="95" t="str">
        <f>IF(ISBLANK('Zusatzblatt (Perigon)'!R7218),"",'Zusatzblatt (Perigon)'!R7218)</f>
        <v/>
      </c>
      <c r="N7223" s="95" t="str">
        <f>IF(ISBLANK('Zusatzblatt (Perigon)'!P7218),"",'Zusatzblatt (Perigon)'!P7218)</f>
        <v/>
      </c>
      <c r="O7223" s="38" t="str">
        <f>IF($L7223="","",VLOOKUP($R7223,Tarife!$A$2:$R$599,13,FALSE))</f>
        <v/>
      </c>
      <c r="P7223" s="38" t="str">
        <f t="shared" si="112"/>
        <v/>
      </c>
      <c r="R7223" s="100" t="str">
        <f>Zusammenzug!$C$25&amp;"-"&amp;Zusammenzug!$A$7&amp;"-"&amp;Leistungen!L7223</f>
        <v>2026-Nicht beauftragte Spitex-Organisation-</v>
      </c>
    </row>
    <row r="7224" spans="1:18" x14ac:dyDescent="0.2">
      <c r="A7224" s="95" t="str">
        <f>IF(ISBLANK('Zusatzblatt (Perigon)'!E7219),"",'Zusatzblatt (Perigon)'!E7219)</f>
        <v/>
      </c>
      <c r="B7224" s="95" t="str">
        <f>IF(ISBLANK('Zusatzblatt (Perigon)'!G7219),"",'Zusatzblatt (Perigon)'!G7219)</f>
        <v/>
      </c>
      <c r="C7224" s="96" t="str">
        <f>IF(ISBLANK('Zusatzblatt (Perigon)'!I7219),"",'Zusatzblatt (Perigon)'!I7219)</f>
        <v/>
      </c>
      <c r="D7224" s="97" t="str">
        <f>IF(ISBLANK('Zusatzblatt (Perigon)'!J7219),"",'Zusatzblatt (Perigon)'!J7219)</f>
        <v/>
      </c>
      <c r="E7224" s="64" t="str">
        <f>IF(ISBLANK('Zusatzblatt (Perigon)'!K7219),"",'Zusatzblatt (Perigon)'!K7219)</f>
        <v/>
      </c>
      <c r="F7224" s="65"/>
      <c r="G7224" s="64"/>
      <c r="H7224" s="69" t="str">
        <f>IF(ISBLANK('Zusatzblatt (Perigon)'!L7219),"",'Zusatzblatt (Perigon)'!L7219)</f>
        <v/>
      </c>
      <c r="I7224" s="69" t="str">
        <f>IF(ISBLANK('Zusatzblatt (Perigon)'!M7219),"",'Zusatzblatt (Perigon)'!M7219)</f>
        <v/>
      </c>
      <c r="J7224" s="98" t="str">
        <f>IF(ISBLANK('Zusatzblatt (Perigon)'!N7219),"",'Zusatzblatt (Perigon)'!N7219)</f>
        <v/>
      </c>
      <c r="K7224" s="99" t="str">
        <f>IF(ISBLANK('Zusatzblatt (Perigon)'!J7219),"",'Zusatzblatt (Perigon)'!T7219)</f>
        <v/>
      </c>
      <c r="L7224" s="95" t="str">
        <f>IF(ISBLANK('Zusatzblatt (Perigon)'!O7219),"",'Zusatzblatt (Perigon)'!O7219)</f>
        <v/>
      </c>
      <c r="M7224" s="95" t="str">
        <f>IF(ISBLANK('Zusatzblatt (Perigon)'!R7219),"",'Zusatzblatt (Perigon)'!R7219)</f>
        <v/>
      </c>
      <c r="N7224" s="95" t="str">
        <f>IF(ISBLANK('Zusatzblatt (Perigon)'!P7219),"",'Zusatzblatt (Perigon)'!P7219)</f>
        <v/>
      </c>
      <c r="O7224" s="38" t="str">
        <f>IF($L7224="","",VLOOKUP($R7224,Tarife!$A$2:$R$599,13,FALSE))</f>
        <v/>
      </c>
      <c r="P7224" s="38" t="str">
        <f t="shared" si="112"/>
        <v/>
      </c>
      <c r="R7224" s="100" t="str">
        <f>Zusammenzug!$C$25&amp;"-"&amp;Zusammenzug!$A$7&amp;"-"&amp;Leistungen!L7224</f>
        <v>2026-Nicht beauftragte Spitex-Organisation-</v>
      </c>
    </row>
    <row r="7225" spans="1:18" x14ac:dyDescent="0.2">
      <c r="A7225" s="95" t="str">
        <f>IF(ISBLANK('Zusatzblatt (Perigon)'!E7220),"",'Zusatzblatt (Perigon)'!E7220)</f>
        <v/>
      </c>
      <c r="B7225" s="95" t="str">
        <f>IF(ISBLANK('Zusatzblatt (Perigon)'!G7220),"",'Zusatzblatt (Perigon)'!G7220)</f>
        <v/>
      </c>
      <c r="C7225" s="96" t="str">
        <f>IF(ISBLANK('Zusatzblatt (Perigon)'!I7220),"",'Zusatzblatt (Perigon)'!I7220)</f>
        <v/>
      </c>
      <c r="D7225" s="97" t="str">
        <f>IF(ISBLANK('Zusatzblatt (Perigon)'!J7220),"",'Zusatzblatt (Perigon)'!J7220)</f>
        <v/>
      </c>
      <c r="E7225" s="64" t="str">
        <f>IF(ISBLANK('Zusatzblatt (Perigon)'!K7220),"",'Zusatzblatt (Perigon)'!K7220)</f>
        <v/>
      </c>
      <c r="F7225" s="65"/>
      <c r="G7225" s="64"/>
      <c r="H7225" s="69" t="str">
        <f>IF(ISBLANK('Zusatzblatt (Perigon)'!L7220),"",'Zusatzblatt (Perigon)'!L7220)</f>
        <v/>
      </c>
      <c r="I7225" s="69" t="str">
        <f>IF(ISBLANK('Zusatzblatt (Perigon)'!M7220),"",'Zusatzblatt (Perigon)'!M7220)</f>
        <v/>
      </c>
      <c r="J7225" s="98" t="str">
        <f>IF(ISBLANK('Zusatzblatt (Perigon)'!N7220),"",'Zusatzblatt (Perigon)'!N7220)</f>
        <v/>
      </c>
      <c r="K7225" s="99" t="str">
        <f>IF(ISBLANK('Zusatzblatt (Perigon)'!J7220),"",'Zusatzblatt (Perigon)'!T7220)</f>
        <v/>
      </c>
      <c r="L7225" s="95" t="str">
        <f>IF(ISBLANK('Zusatzblatt (Perigon)'!O7220),"",'Zusatzblatt (Perigon)'!O7220)</f>
        <v/>
      </c>
      <c r="M7225" s="95" t="str">
        <f>IF(ISBLANK('Zusatzblatt (Perigon)'!R7220),"",'Zusatzblatt (Perigon)'!R7220)</f>
        <v/>
      </c>
      <c r="N7225" s="95" t="str">
        <f>IF(ISBLANK('Zusatzblatt (Perigon)'!P7220),"",'Zusatzblatt (Perigon)'!P7220)</f>
        <v/>
      </c>
      <c r="O7225" s="38" t="str">
        <f>IF($L7225="","",VLOOKUP($R7225,Tarife!$A$2:$R$599,13,FALSE))</f>
        <v/>
      </c>
      <c r="P7225" s="38" t="str">
        <f t="shared" si="112"/>
        <v/>
      </c>
      <c r="R7225" s="100" t="str">
        <f>Zusammenzug!$C$25&amp;"-"&amp;Zusammenzug!$A$7&amp;"-"&amp;Leistungen!L7225</f>
        <v>2026-Nicht beauftragte Spitex-Organisation-</v>
      </c>
    </row>
    <row r="7226" spans="1:18" x14ac:dyDescent="0.2">
      <c r="A7226" s="95" t="str">
        <f>IF(ISBLANK('Zusatzblatt (Perigon)'!E7221),"",'Zusatzblatt (Perigon)'!E7221)</f>
        <v/>
      </c>
      <c r="B7226" s="95" t="str">
        <f>IF(ISBLANK('Zusatzblatt (Perigon)'!G7221),"",'Zusatzblatt (Perigon)'!G7221)</f>
        <v/>
      </c>
      <c r="C7226" s="96" t="str">
        <f>IF(ISBLANK('Zusatzblatt (Perigon)'!I7221),"",'Zusatzblatt (Perigon)'!I7221)</f>
        <v/>
      </c>
      <c r="D7226" s="97" t="str">
        <f>IF(ISBLANK('Zusatzblatt (Perigon)'!J7221),"",'Zusatzblatt (Perigon)'!J7221)</f>
        <v/>
      </c>
      <c r="E7226" s="64" t="str">
        <f>IF(ISBLANK('Zusatzblatt (Perigon)'!K7221),"",'Zusatzblatt (Perigon)'!K7221)</f>
        <v/>
      </c>
      <c r="F7226" s="65"/>
      <c r="G7226" s="64"/>
      <c r="H7226" s="69" t="str">
        <f>IF(ISBLANK('Zusatzblatt (Perigon)'!L7221),"",'Zusatzblatt (Perigon)'!L7221)</f>
        <v/>
      </c>
      <c r="I7226" s="69" t="str">
        <f>IF(ISBLANK('Zusatzblatt (Perigon)'!M7221),"",'Zusatzblatt (Perigon)'!M7221)</f>
        <v/>
      </c>
      <c r="J7226" s="98" t="str">
        <f>IF(ISBLANK('Zusatzblatt (Perigon)'!N7221),"",'Zusatzblatt (Perigon)'!N7221)</f>
        <v/>
      </c>
      <c r="K7226" s="99" t="str">
        <f>IF(ISBLANK('Zusatzblatt (Perigon)'!J7221),"",'Zusatzblatt (Perigon)'!T7221)</f>
        <v/>
      </c>
      <c r="L7226" s="95" t="str">
        <f>IF(ISBLANK('Zusatzblatt (Perigon)'!O7221),"",'Zusatzblatt (Perigon)'!O7221)</f>
        <v/>
      </c>
      <c r="M7226" s="95" t="str">
        <f>IF(ISBLANK('Zusatzblatt (Perigon)'!R7221),"",'Zusatzblatt (Perigon)'!R7221)</f>
        <v/>
      </c>
      <c r="N7226" s="95" t="str">
        <f>IF(ISBLANK('Zusatzblatt (Perigon)'!P7221),"",'Zusatzblatt (Perigon)'!P7221)</f>
        <v/>
      </c>
      <c r="O7226" s="38" t="str">
        <f>IF($L7226="","",VLOOKUP($R7226,Tarife!$A$2:$R$599,13,FALSE))</f>
        <v/>
      </c>
      <c r="P7226" s="38" t="str">
        <f t="shared" si="112"/>
        <v/>
      </c>
      <c r="R7226" s="100" t="str">
        <f>Zusammenzug!$C$25&amp;"-"&amp;Zusammenzug!$A$7&amp;"-"&amp;Leistungen!L7226</f>
        <v>2026-Nicht beauftragte Spitex-Organisation-</v>
      </c>
    </row>
    <row r="7227" spans="1:18" x14ac:dyDescent="0.2">
      <c r="A7227" s="95" t="str">
        <f>IF(ISBLANK('Zusatzblatt (Perigon)'!E7222),"",'Zusatzblatt (Perigon)'!E7222)</f>
        <v/>
      </c>
      <c r="B7227" s="95" t="str">
        <f>IF(ISBLANK('Zusatzblatt (Perigon)'!G7222),"",'Zusatzblatt (Perigon)'!G7222)</f>
        <v/>
      </c>
      <c r="C7227" s="96" t="str">
        <f>IF(ISBLANK('Zusatzblatt (Perigon)'!I7222),"",'Zusatzblatt (Perigon)'!I7222)</f>
        <v/>
      </c>
      <c r="D7227" s="97" t="str">
        <f>IF(ISBLANK('Zusatzblatt (Perigon)'!J7222),"",'Zusatzblatt (Perigon)'!J7222)</f>
        <v/>
      </c>
      <c r="E7227" s="64" t="str">
        <f>IF(ISBLANK('Zusatzblatt (Perigon)'!K7222),"",'Zusatzblatt (Perigon)'!K7222)</f>
        <v/>
      </c>
      <c r="F7227" s="65"/>
      <c r="G7227" s="64"/>
      <c r="H7227" s="69" t="str">
        <f>IF(ISBLANK('Zusatzblatt (Perigon)'!L7222),"",'Zusatzblatt (Perigon)'!L7222)</f>
        <v/>
      </c>
      <c r="I7227" s="69" t="str">
        <f>IF(ISBLANK('Zusatzblatt (Perigon)'!M7222),"",'Zusatzblatt (Perigon)'!M7222)</f>
        <v/>
      </c>
      <c r="J7227" s="98" t="str">
        <f>IF(ISBLANK('Zusatzblatt (Perigon)'!N7222),"",'Zusatzblatt (Perigon)'!N7222)</f>
        <v/>
      </c>
      <c r="K7227" s="99" t="str">
        <f>IF(ISBLANK('Zusatzblatt (Perigon)'!J7222),"",'Zusatzblatt (Perigon)'!T7222)</f>
        <v/>
      </c>
      <c r="L7227" s="95" t="str">
        <f>IF(ISBLANK('Zusatzblatt (Perigon)'!O7222),"",'Zusatzblatt (Perigon)'!O7222)</f>
        <v/>
      </c>
      <c r="M7227" s="95" t="str">
        <f>IF(ISBLANK('Zusatzblatt (Perigon)'!R7222),"",'Zusatzblatt (Perigon)'!R7222)</f>
        <v/>
      </c>
      <c r="N7227" s="95" t="str">
        <f>IF(ISBLANK('Zusatzblatt (Perigon)'!P7222),"",'Zusatzblatt (Perigon)'!P7222)</f>
        <v/>
      </c>
      <c r="O7227" s="38" t="str">
        <f>IF($L7227="","",VLOOKUP($R7227,Tarife!$A$2:$R$599,13,FALSE))</f>
        <v/>
      </c>
      <c r="P7227" s="38" t="str">
        <f t="shared" si="112"/>
        <v/>
      </c>
      <c r="R7227" s="100" t="str">
        <f>Zusammenzug!$C$25&amp;"-"&amp;Zusammenzug!$A$7&amp;"-"&amp;Leistungen!L7227</f>
        <v>2026-Nicht beauftragte Spitex-Organisation-</v>
      </c>
    </row>
    <row r="7228" spans="1:18" x14ac:dyDescent="0.2">
      <c r="A7228" s="95" t="str">
        <f>IF(ISBLANK('Zusatzblatt (Perigon)'!E7223),"",'Zusatzblatt (Perigon)'!E7223)</f>
        <v/>
      </c>
      <c r="B7228" s="95" t="str">
        <f>IF(ISBLANK('Zusatzblatt (Perigon)'!G7223),"",'Zusatzblatt (Perigon)'!G7223)</f>
        <v/>
      </c>
      <c r="C7228" s="96" t="str">
        <f>IF(ISBLANK('Zusatzblatt (Perigon)'!I7223),"",'Zusatzblatt (Perigon)'!I7223)</f>
        <v/>
      </c>
      <c r="D7228" s="97" t="str">
        <f>IF(ISBLANK('Zusatzblatt (Perigon)'!J7223),"",'Zusatzblatt (Perigon)'!J7223)</f>
        <v/>
      </c>
      <c r="E7228" s="64" t="str">
        <f>IF(ISBLANK('Zusatzblatt (Perigon)'!K7223),"",'Zusatzblatt (Perigon)'!K7223)</f>
        <v/>
      </c>
      <c r="F7228" s="65"/>
      <c r="G7228" s="64"/>
      <c r="H7228" s="69" t="str">
        <f>IF(ISBLANK('Zusatzblatt (Perigon)'!L7223),"",'Zusatzblatt (Perigon)'!L7223)</f>
        <v/>
      </c>
      <c r="I7228" s="69" t="str">
        <f>IF(ISBLANK('Zusatzblatt (Perigon)'!M7223),"",'Zusatzblatt (Perigon)'!M7223)</f>
        <v/>
      </c>
      <c r="J7228" s="98" t="str">
        <f>IF(ISBLANK('Zusatzblatt (Perigon)'!N7223),"",'Zusatzblatt (Perigon)'!N7223)</f>
        <v/>
      </c>
      <c r="K7228" s="99" t="str">
        <f>IF(ISBLANK('Zusatzblatt (Perigon)'!J7223),"",'Zusatzblatt (Perigon)'!T7223)</f>
        <v/>
      </c>
      <c r="L7228" s="95" t="str">
        <f>IF(ISBLANK('Zusatzblatt (Perigon)'!O7223),"",'Zusatzblatt (Perigon)'!O7223)</f>
        <v/>
      </c>
      <c r="M7228" s="95" t="str">
        <f>IF(ISBLANK('Zusatzblatt (Perigon)'!R7223),"",'Zusatzblatt (Perigon)'!R7223)</f>
        <v/>
      </c>
      <c r="N7228" s="95" t="str">
        <f>IF(ISBLANK('Zusatzblatt (Perigon)'!P7223),"",'Zusatzblatt (Perigon)'!P7223)</f>
        <v/>
      </c>
      <c r="O7228" s="38" t="str">
        <f>IF($L7228="","",VLOOKUP($R7228,Tarife!$A$2:$R$599,13,FALSE))</f>
        <v/>
      </c>
      <c r="P7228" s="38" t="str">
        <f t="shared" si="112"/>
        <v/>
      </c>
      <c r="R7228" s="100" t="str">
        <f>Zusammenzug!$C$25&amp;"-"&amp;Zusammenzug!$A$7&amp;"-"&amp;Leistungen!L7228</f>
        <v>2026-Nicht beauftragte Spitex-Organisation-</v>
      </c>
    </row>
    <row r="7229" spans="1:18" x14ac:dyDescent="0.2">
      <c r="A7229" s="95" t="str">
        <f>IF(ISBLANK('Zusatzblatt (Perigon)'!E7224),"",'Zusatzblatt (Perigon)'!E7224)</f>
        <v/>
      </c>
      <c r="B7229" s="95" t="str">
        <f>IF(ISBLANK('Zusatzblatt (Perigon)'!G7224),"",'Zusatzblatt (Perigon)'!G7224)</f>
        <v/>
      </c>
      <c r="C7229" s="96" t="str">
        <f>IF(ISBLANK('Zusatzblatt (Perigon)'!I7224),"",'Zusatzblatt (Perigon)'!I7224)</f>
        <v/>
      </c>
      <c r="D7229" s="97" t="str">
        <f>IF(ISBLANK('Zusatzblatt (Perigon)'!J7224),"",'Zusatzblatt (Perigon)'!J7224)</f>
        <v/>
      </c>
      <c r="E7229" s="64" t="str">
        <f>IF(ISBLANK('Zusatzblatt (Perigon)'!K7224),"",'Zusatzblatt (Perigon)'!K7224)</f>
        <v/>
      </c>
      <c r="F7229" s="65"/>
      <c r="G7229" s="64"/>
      <c r="H7229" s="69" t="str">
        <f>IF(ISBLANK('Zusatzblatt (Perigon)'!L7224),"",'Zusatzblatt (Perigon)'!L7224)</f>
        <v/>
      </c>
      <c r="I7229" s="69" t="str">
        <f>IF(ISBLANK('Zusatzblatt (Perigon)'!M7224),"",'Zusatzblatt (Perigon)'!M7224)</f>
        <v/>
      </c>
      <c r="J7229" s="98" t="str">
        <f>IF(ISBLANK('Zusatzblatt (Perigon)'!N7224),"",'Zusatzblatt (Perigon)'!N7224)</f>
        <v/>
      </c>
      <c r="K7229" s="99" t="str">
        <f>IF(ISBLANK('Zusatzblatt (Perigon)'!J7224),"",'Zusatzblatt (Perigon)'!T7224)</f>
        <v/>
      </c>
      <c r="L7229" s="95" t="str">
        <f>IF(ISBLANK('Zusatzblatt (Perigon)'!O7224),"",'Zusatzblatt (Perigon)'!O7224)</f>
        <v/>
      </c>
      <c r="M7229" s="95" t="str">
        <f>IF(ISBLANK('Zusatzblatt (Perigon)'!R7224),"",'Zusatzblatt (Perigon)'!R7224)</f>
        <v/>
      </c>
      <c r="N7229" s="95" t="str">
        <f>IF(ISBLANK('Zusatzblatt (Perigon)'!P7224),"",'Zusatzblatt (Perigon)'!P7224)</f>
        <v/>
      </c>
      <c r="O7229" s="38" t="str">
        <f>IF($L7229="","",VLOOKUP($R7229,Tarife!$A$2:$R$599,13,FALSE))</f>
        <v/>
      </c>
      <c r="P7229" s="38" t="str">
        <f t="shared" si="112"/>
        <v/>
      </c>
      <c r="R7229" s="100" t="str">
        <f>Zusammenzug!$C$25&amp;"-"&amp;Zusammenzug!$A$7&amp;"-"&amp;Leistungen!L7229</f>
        <v>2026-Nicht beauftragte Spitex-Organisation-</v>
      </c>
    </row>
    <row r="7230" spans="1:18" x14ac:dyDescent="0.2">
      <c r="A7230" s="95" t="str">
        <f>IF(ISBLANK('Zusatzblatt (Perigon)'!E7225),"",'Zusatzblatt (Perigon)'!E7225)</f>
        <v/>
      </c>
      <c r="B7230" s="95" t="str">
        <f>IF(ISBLANK('Zusatzblatt (Perigon)'!G7225),"",'Zusatzblatt (Perigon)'!G7225)</f>
        <v/>
      </c>
      <c r="C7230" s="96" t="str">
        <f>IF(ISBLANK('Zusatzblatt (Perigon)'!I7225),"",'Zusatzblatt (Perigon)'!I7225)</f>
        <v/>
      </c>
      <c r="D7230" s="97" t="str">
        <f>IF(ISBLANK('Zusatzblatt (Perigon)'!J7225),"",'Zusatzblatt (Perigon)'!J7225)</f>
        <v/>
      </c>
      <c r="E7230" s="64" t="str">
        <f>IF(ISBLANK('Zusatzblatt (Perigon)'!K7225),"",'Zusatzblatt (Perigon)'!K7225)</f>
        <v/>
      </c>
      <c r="F7230" s="65"/>
      <c r="G7230" s="64"/>
      <c r="H7230" s="69" t="str">
        <f>IF(ISBLANK('Zusatzblatt (Perigon)'!L7225),"",'Zusatzblatt (Perigon)'!L7225)</f>
        <v/>
      </c>
      <c r="I7230" s="69" t="str">
        <f>IF(ISBLANK('Zusatzblatt (Perigon)'!M7225),"",'Zusatzblatt (Perigon)'!M7225)</f>
        <v/>
      </c>
      <c r="J7230" s="98" t="str">
        <f>IF(ISBLANK('Zusatzblatt (Perigon)'!N7225),"",'Zusatzblatt (Perigon)'!N7225)</f>
        <v/>
      </c>
      <c r="K7230" s="99" t="str">
        <f>IF(ISBLANK('Zusatzblatt (Perigon)'!J7225),"",'Zusatzblatt (Perigon)'!T7225)</f>
        <v/>
      </c>
      <c r="L7230" s="95" t="str">
        <f>IF(ISBLANK('Zusatzblatt (Perigon)'!O7225),"",'Zusatzblatt (Perigon)'!O7225)</f>
        <v/>
      </c>
      <c r="M7230" s="95" t="str">
        <f>IF(ISBLANK('Zusatzblatt (Perigon)'!R7225),"",'Zusatzblatt (Perigon)'!R7225)</f>
        <v/>
      </c>
      <c r="N7230" s="95" t="str">
        <f>IF(ISBLANK('Zusatzblatt (Perigon)'!P7225),"",'Zusatzblatt (Perigon)'!P7225)</f>
        <v/>
      </c>
      <c r="O7230" s="38" t="str">
        <f>IF($L7230="","",VLOOKUP($R7230,Tarife!$A$2:$R$599,13,FALSE))</f>
        <v/>
      </c>
      <c r="P7230" s="38" t="str">
        <f t="shared" si="112"/>
        <v/>
      </c>
      <c r="R7230" s="100" t="str">
        <f>Zusammenzug!$C$25&amp;"-"&amp;Zusammenzug!$A$7&amp;"-"&amp;Leistungen!L7230</f>
        <v>2026-Nicht beauftragte Spitex-Organisation-</v>
      </c>
    </row>
    <row r="7231" spans="1:18" x14ac:dyDescent="0.2">
      <c r="A7231" s="95" t="str">
        <f>IF(ISBLANK('Zusatzblatt (Perigon)'!E7226),"",'Zusatzblatt (Perigon)'!E7226)</f>
        <v/>
      </c>
      <c r="B7231" s="95" t="str">
        <f>IF(ISBLANK('Zusatzblatt (Perigon)'!G7226),"",'Zusatzblatt (Perigon)'!G7226)</f>
        <v/>
      </c>
      <c r="C7231" s="96" t="str">
        <f>IF(ISBLANK('Zusatzblatt (Perigon)'!I7226),"",'Zusatzblatt (Perigon)'!I7226)</f>
        <v/>
      </c>
      <c r="D7231" s="97" t="str">
        <f>IF(ISBLANK('Zusatzblatt (Perigon)'!J7226),"",'Zusatzblatt (Perigon)'!J7226)</f>
        <v/>
      </c>
      <c r="E7231" s="64" t="str">
        <f>IF(ISBLANK('Zusatzblatt (Perigon)'!K7226),"",'Zusatzblatt (Perigon)'!K7226)</f>
        <v/>
      </c>
      <c r="F7231" s="65"/>
      <c r="G7231" s="64"/>
      <c r="H7231" s="69" t="str">
        <f>IF(ISBLANK('Zusatzblatt (Perigon)'!L7226),"",'Zusatzblatt (Perigon)'!L7226)</f>
        <v/>
      </c>
      <c r="I7231" s="69" t="str">
        <f>IF(ISBLANK('Zusatzblatt (Perigon)'!M7226),"",'Zusatzblatt (Perigon)'!M7226)</f>
        <v/>
      </c>
      <c r="J7231" s="98" t="str">
        <f>IF(ISBLANK('Zusatzblatt (Perigon)'!N7226),"",'Zusatzblatt (Perigon)'!N7226)</f>
        <v/>
      </c>
      <c r="K7231" s="99" t="str">
        <f>IF(ISBLANK('Zusatzblatt (Perigon)'!J7226),"",'Zusatzblatt (Perigon)'!T7226)</f>
        <v/>
      </c>
      <c r="L7231" s="95" t="str">
        <f>IF(ISBLANK('Zusatzblatt (Perigon)'!O7226),"",'Zusatzblatt (Perigon)'!O7226)</f>
        <v/>
      </c>
      <c r="M7231" s="95" t="str">
        <f>IF(ISBLANK('Zusatzblatt (Perigon)'!R7226),"",'Zusatzblatt (Perigon)'!R7226)</f>
        <v/>
      </c>
      <c r="N7231" s="95" t="str">
        <f>IF(ISBLANK('Zusatzblatt (Perigon)'!P7226),"",'Zusatzblatt (Perigon)'!P7226)</f>
        <v/>
      </c>
      <c r="O7231" s="38" t="str">
        <f>IF($L7231="","",VLOOKUP($R7231,Tarife!$A$2:$R$599,13,FALSE))</f>
        <v/>
      </c>
      <c r="P7231" s="38" t="str">
        <f t="shared" si="112"/>
        <v/>
      </c>
      <c r="R7231" s="100" t="str">
        <f>Zusammenzug!$C$25&amp;"-"&amp;Zusammenzug!$A$7&amp;"-"&amp;Leistungen!L7231</f>
        <v>2026-Nicht beauftragte Spitex-Organisation-</v>
      </c>
    </row>
    <row r="7232" spans="1:18" x14ac:dyDescent="0.2">
      <c r="A7232" s="95" t="str">
        <f>IF(ISBLANK('Zusatzblatt (Perigon)'!E7227),"",'Zusatzblatt (Perigon)'!E7227)</f>
        <v/>
      </c>
      <c r="B7232" s="95" t="str">
        <f>IF(ISBLANK('Zusatzblatt (Perigon)'!G7227),"",'Zusatzblatt (Perigon)'!G7227)</f>
        <v/>
      </c>
      <c r="C7232" s="96" t="str">
        <f>IF(ISBLANK('Zusatzblatt (Perigon)'!I7227),"",'Zusatzblatt (Perigon)'!I7227)</f>
        <v/>
      </c>
      <c r="D7232" s="97" t="str">
        <f>IF(ISBLANK('Zusatzblatt (Perigon)'!J7227),"",'Zusatzblatt (Perigon)'!J7227)</f>
        <v/>
      </c>
      <c r="E7232" s="64" t="str">
        <f>IF(ISBLANK('Zusatzblatt (Perigon)'!K7227),"",'Zusatzblatt (Perigon)'!K7227)</f>
        <v/>
      </c>
      <c r="F7232" s="65"/>
      <c r="G7232" s="64"/>
      <c r="H7232" s="69" t="str">
        <f>IF(ISBLANK('Zusatzblatt (Perigon)'!L7227),"",'Zusatzblatt (Perigon)'!L7227)</f>
        <v/>
      </c>
      <c r="I7232" s="69" t="str">
        <f>IF(ISBLANK('Zusatzblatt (Perigon)'!M7227),"",'Zusatzblatt (Perigon)'!M7227)</f>
        <v/>
      </c>
      <c r="J7232" s="98" t="str">
        <f>IF(ISBLANK('Zusatzblatt (Perigon)'!N7227),"",'Zusatzblatt (Perigon)'!N7227)</f>
        <v/>
      </c>
      <c r="K7232" s="99" t="str">
        <f>IF(ISBLANK('Zusatzblatt (Perigon)'!J7227),"",'Zusatzblatt (Perigon)'!T7227)</f>
        <v/>
      </c>
      <c r="L7232" s="95" t="str">
        <f>IF(ISBLANK('Zusatzblatt (Perigon)'!O7227),"",'Zusatzblatt (Perigon)'!O7227)</f>
        <v/>
      </c>
      <c r="M7232" s="95" t="str">
        <f>IF(ISBLANK('Zusatzblatt (Perigon)'!R7227),"",'Zusatzblatt (Perigon)'!R7227)</f>
        <v/>
      </c>
      <c r="N7232" s="95" t="str">
        <f>IF(ISBLANK('Zusatzblatt (Perigon)'!P7227),"",'Zusatzblatt (Perigon)'!P7227)</f>
        <v/>
      </c>
      <c r="O7232" s="38" t="str">
        <f>IF($L7232="","",VLOOKUP($R7232,Tarife!$A$2:$R$599,13,FALSE))</f>
        <v/>
      </c>
      <c r="P7232" s="38" t="str">
        <f t="shared" si="112"/>
        <v/>
      </c>
      <c r="R7232" s="100" t="str">
        <f>Zusammenzug!$C$25&amp;"-"&amp;Zusammenzug!$A$7&amp;"-"&amp;Leistungen!L7232</f>
        <v>2026-Nicht beauftragte Spitex-Organisation-</v>
      </c>
    </row>
    <row r="7233" spans="1:18" x14ac:dyDescent="0.2">
      <c r="A7233" s="95" t="str">
        <f>IF(ISBLANK('Zusatzblatt (Perigon)'!E7228),"",'Zusatzblatt (Perigon)'!E7228)</f>
        <v/>
      </c>
      <c r="B7233" s="95" t="str">
        <f>IF(ISBLANK('Zusatzblatt (Perigon)'!G7228),"",'Zusatzblatt (Perigon)'!G7228)</f>
        <v/>
      </c>
      <c r="C7233" s="96" t="str">
        <f>IF(ISBLANK('Zusatzblatt (Perigon)'!I7228),"",'Zusatzblatt (Perigon)'!I7228)</f>
        <v/>
      </c>
      <c r="D7233" s="97" t="str">
        <f>IF(ISBLANK('Zusatzblatt (Perigon)'!J7228),"",'Zusatzblatt (Perigon)'!J7228)</f>
        <v/>
      </c>
      <c r="E7233" s="64" t="str">
        <f>IF(ISBLANK('Zusatzblatt (Perigon)'!K7228),"",'Zusatzblatt (Perigon)'!K7228)</f>
        <v/>
      </c>
      <c r="F7233" s="65"/>
      <c r="G7233" s="64"/>
      <c r="H7233" s="69" t="str">
        <f>IF(ISBLANK('Zusatzblatt (Perigon)'!L7228),"",'Zusatzblatt (Perigon)'!L7228)</f>
        <v/>
      </c>
      <c r="I7233" s="69" t="str">
        <f>IF(ISBLANK('Zusatzblatt (Perigon)'!M7228),"",'Zusatzblatt (Perigon)'!M7228)</f>
        <v/>
      </c>
      <c r="J7233" s="98" t="str">
        <f>IF(ISBLANK('Zusatzblatt (Perigon)'!N7228),"",'Zusatzblatt (Perigon)'!N7228)</f>
        <v/>
      </c>
      <c r="K7233" s="99" t="str">
        <f>IF(ISBLANK('Zusatzblatt (Perigon)'!J7228),"",'Zusatzblatt (Perigon)'!T7228)</f>
        <v/>
      </c>
      <c r="L7233" s="95" t="str">
        <f>IF(ISBLANK('Zusatzblatt (Perigon)'!O7228),"",'Zusatzblatt (Perigon)'!O7228)</f>
        <v/>
      </c>
      <c r="M7233" s="95" t="str">
        <f>IF(ISBLANK('Zusatzblatt (Perigon)'!R7228),"",'Zusatzblatt (Perigon)'!R7228)</f>
        <v/>
      </c>
      <c r="N7233" s="95" t="str">
        <f>IF(ISBLANK('Zusatzblatt (Perigon)'!P7228),"",'Zusatzblatt (Perigon)'!P7228)</f>
        <v/>
      </c>
      <c r="O7233" s="38" t="str">
        <f>IF($L7233="","",VLOOKUP($R7233,Tarife!$A$2:$R$599,13,FALSE))</f>
        <v/>
      </c>
      <c r="P7233" s="38" t="str">
        <f t="shared" si="112"/>
        <v/>
      </c>
      <c r="R7233" s="100" t="str">
        <f>Zusammenzug!$C$25&amp;"-"&amp;Zusammenzug!$A$7&amp;"-"&amp;Leistungen!L7233</f>
        <v>2026-Nicht beauftragte Spitex-Organisation-</v>
      </c>
    </row>
    <row r="7234" spans="1:18" x14ac:dyDescent="0.2">
      <c r="A7234" s="95" t="str">
        <f>IF(ISBLANK('Zusatzblatt (Perigon)'!E7229),"",'Zusatzblatt (Perigon)'!E7229)</f>
        <v/>
      </c>
      <c r="B7234" s="95" t="str">
        <f>IF(ISBLANK('Zusatzblatt (Perigon)'!G7229),"",'Zusatzblatt (Perigon)'!G7229)</f>
        <v/>
      </c>
      <c r="C7234" s="96" t="str">
        <f>IF(ISBLANK('Zusatzblatt (Perigon)'!I7229),"",'Zusatzblatt (Perigon)'!I7229)</f>
        <v/>
      </c>
      <c r="D7234" s="97" t="str">
        <f>IF(ISBLANK('Zusatzblatt (Perigon)'!J7229),"",'Zusatzblatt (Perigon)'!J7229)</f>
        <v/>
      </c>
      <c r="E7234" s="64" t="str">
        <f>IF(ISBLANK('Zusatzblatt (Perigon)'!K7229),"",'Zusatzblatt (Perigon)'!K7229)</f>
        <v/>
      </c>
      <c r="F7234" s="65"/>
      <c r="G7234" s="64"/>
      <c r="H7234" s="69" t="str">
        <f>IF(ISBLANK('Zusatzblatt (Perigon)'!L7229),"",'Zusatzblatt (Perigon)'!L7229)</f>
        <v/>
      </c>
      <c r="I7234" s="69" t="str">
        <f>IF(ISBLANK('Zusatzblatt (Perigon)'!M7229),"",'Zusatzblatt (Perigon)'!M7229)</f>
        <v/>
      </c>
      <c r="J7234" s="98" t="str">
        <f>IF(ISBLANK('Zusatzblatt (Perigon)'!N7229),"",'Zusatzblatt (Perigon)'!N7229)</f>
        <v/>
      </c>
      <c r="K7234" s="99" t="str">
        <f>IF(ISBLANK('Zusatzblatt (Perigon)'!J7229),"",'Zusatzblatt (Perigon)'!T7229)</f>
        <v/>
      </c>
      <c r="L7234" s="95" t="str">
        <f>IF(ISBLANK('Zusatzblatt (Perigon)'!O7229),"",'Zusatzblatt (Perigon)'!O7229)</f>
        <v/>
      </c>
      <c r="M7234" s="95" t="str">
        <f>IF(ISBLANK('Zusatzblatt (Perigon)'!R7229),"",'Zusatzblatt (Perigon)'!R7229)</f>
        <v/>
      </c>
      <c r="N7234" s="95" t="str">
        <f>IF(ISBLANK('Zusatzblatt (Perigon)'!P7229),"",'Zusatzblatt (Perigon)'!P7229)</f>
        <v/>
      </c>
      <c r="O7234" s="38" t="str">
        <f>IF($L7234="","",VLOOKUP($R7234,Tarife!$A$2:$R$599,13,FALSE))</f>
        <v/>
      </c>
      <c r="P7234" s="38" t="str">
        <f t="shared" si="112"/>
        <v/>
      </c>
      <c r="R7234" s="100" t="str">
        <f>Zusammenzug!$C$25&amp;"-"&amp;Zusammenzug!$A$7&amp;"-"&amp;Leistungen!L7234</f>
        <v>2026-Nicht beauftragte Spitex-Organisation-</v>
      </c>
    </row>
    <row r="7235" spans="1:18" x14ac:dyDescent="0.2">
      <c r="A7235" s="95" t="str">
        <f>IF(ISBLANK('Zusatzblatt (Perigon)'!E7230),"",'Zusatzblatt (Perigon)'!E7230)</f>
        <v/>
      </c>
      <c r="B7235" s="95" t="str">
        <f>IF(ISBLANK('Zusatzblatt (Perigon)'!G7230),"",'Zusatzblatt (Perigon)'!G7230)</f>
        <v/>
      </c>
      <c r="C7235" s="96" t="str">
        <f>IF(ISBLANK('Zusatzblatt (Perigon)'!I7230),"",'Zusatzblatt (Perigon)'!I7230)</f>
        <v/>
      </c>
      <c r="D7235" s="97" t="str">
        <f>IF(ISBLANK('Zusatzblatt (Perigon)'!J7230),"",'Zusatzblatt (Perigon)'!J7230)</f>
        <v/>
      </c>
      <c r="E7235" s="64" t="str">
        <f>IF(ISBLANK('Zusatzblatt (Perigon)'!K7230),"",'Zusatzblatt (Perigon)'!K7230)</f>
        <v/>
      </c>
      <c r="F7235" s="65"/>
      <c r="G7235" s="64"/>
      <c r="H7235" s="69" t="str">
        <f>IF(ISBLANK('Zusatzblatt (Perigon)'!L7230),"",'Zusatzblatt (Perigon)'!L7230)</f>
        <v/>
      </c>
      <c r="I7235" s="69" t="str">
        <f>IF(ISBLANK('Zusatzblatt (Perigon)'!M7230),"",'Zusatzblatt (Perigon)'!M7230)</f>
        <v/>
      </c>
      <c r="J7235" s="98" t="str">
        <f>IF(ISBLANK('Zusatzblatt (Perigon)'!N7230),"",'Zusatzblatt (Perigon)'!N7230)</f>
        <v/>
      </c>
      <c r="K7235" s="99" t="str">
        <f>IF(ISBLANK('Zusatzblatt (Perigon)'!J7230),"",'Zusatzblatt (Perigon)'!T7230)</f>
        <v/>
      </c>
      <c r="L7235" s="95" t="str">
        <f>IF(ISBLANK('Zusatzblatt (Perigon)'!O7230),"",'Zusatzblatt (Perigon)'!O7230)</f>
        <v/>
      </c>
      <c r="M7235" s="95" t="str">
        <f>IF(ISBLANK('Zusatzblatt (Perigon)'!R7230),"",'Zusatzblatt (Perigon)'!R7230)</f>
        <v/>
      </c>
      <c r="N7235" s="95" t="str">
        <f>IF(ISBLANK('Zusatzblatt (Perigon)'!P7230),"",'Zusatzblatt (Perigon)'!P7230)</f>
        <v/>
      </c>
      <c r="O7235" s="38" t="str">
        <f>IF($L7235="","",VLOOKUP($R7235,Tarife!$A$2:$R$599,13,FALSE))</f>
        <v/>
      </c>
      <c r="P7235" s="38" t="str">
        <f t="shared" si="112"/>
        <v/>
      </c>
      <c r="R7235" s="100" t="str">
        <f>Zusammenzug!$C$25&amp;"-"&amp;Zusammenzug!$A$7&amp;"-"&amp;Leistungen!L7235</f>
        <v>2026-Nicht beauftragte Spitex-Organisation-</v>
      </c>
    </row>
    <row r="7236" spans="1:18" x14ac:dyDescent="0.2">
      <c r="A7236" s="95" t="str">
        <f>IF(ISBLANK('Zusatzblatt (Perigon)'!E7231),"",'Zusatzblatt (Perigon)'!E7231)</f>
        <v/>
      </c>
      <c r="B7236" s="95" t="str">
        <f>IF(ISBLANK('Zusatzblatt (Perigon)'!G7231),"",'Zusatzblatt (Perigon)'!G7231)</f>
        <v/>
      </c>
      <c r="C7236" s="96" t="str">
        <f>IF(ISBLANK('Zusatzblatt (Perigon)'!I7231),"",'Zusatzblatt (Perigon)'!I7231)</f>
        <v/>
      </c>
      <c r="D7236" s="97" t="str">
        <f>IF(ISBLANK('Zusatzblatt (Perigon)'!J7231),"",'Zusatzblatt (Perigon)'!J7231)</f>
        <v/>
      </c>
      <c r="E7236" s="64" t="str">
        <f>IF(ISBLANK('Zusatzblatt (Perigon)'!K7231),"",'Zusatzblatt (Perigon)'!K7231)</f>
        <v/>
      </c>
      <c r="F7236" s="65"/>
      <c r="G7236" s="64"/>
      <c r="H7236" s="69" t="str">
        <f>IF(ISBLANK('Zusatzblatt (Perigon)'!L7231),"",'Zusatzblatt (Perigon)'!L7231)</f>
        <v/>
      </c>
      <c r="I7236" s="69" t="str">
        <f>IF(ISBLANK('Zusatzblatt (Perigon)'!M7231),"",'Zusatzblatt (Perigon)'!M7231)</f>
        <v/>
      </c>
      <c r="J7236" s="98" t="str">
        <f>IF(ISBLANK('Zusatzblatt (Perigon)'!N7231),"",'Zusatzblatt (Perigon)'!N7231)</f>
        <v/>
      </c>
      <c r="K7236" s="99" t="str">
        <f>IF(ISBLANK('Zusatzblatt (Perigon)'!J7231),"",'Zusatzblatt (Perigon)'!T7231)</f>
        <v/>
      </c>
      <c r="L7236" s="95" t="str">
        <f>IF(ISBLANK('Zusatzblatt (Perigon)'!O7231),"",'Zusatzblatt (Perigon)'!O7231)</f>
        <v/>
      </c>
      <c r="M7236" s="95" t="str">
        <f>IF(ISBLANK('Zusatzblatt (Perigon)'!R7231),"",'Zusatzblatt (Perigon)'!R7231)</f>
        <v/>
      </c>
      <c r="N7236" s="95" t="str">
        <f>IF(ISBLANK('Zusatzblatt (Perigon)'!P7231),"",'Zusatzblatt (Perigon)'!P7231)</f>
        <v/>
      </c>
      <c r="O7236" s="38" t="str">
        <f>IF($L7236="","",VLOOKUP($R7236,Tarife!$A$2:$R$599,13,FALSE))</f>
        <v/>
      </c>
      <c r="P7236" s="38" t="str">
        <f t="shared" si="112"/>
        <v/>
      </c>
      <c r="R7236" s="100" t="str">
        <f>Zusammenzug!$C$25&amp;"-"&amp;Zusammenzug!$A$7&amp;"-"&amp;Leistungen!L7236</f>
        <v>2026-Nicht beauftragte Spitex-Organisation-</v>
      </c>
    </row>
    <row r="7237" spans="1:18" x14ac:dyDescent="0.2">
      <c r="A7237" s="95" t="str">
        <f>IF(ISBLANK('Zusatzblatt (Perigon)'!E7232),"",'Zusatzblatt (Perigon)'!E7232)</f>
        <v/>
      </c>
      <c r="B7237" s="95" t="str">
        <f>IF(ISBLANK('Zusatzblatt (Perigon)'!G7232),"",'Zusatzblatt (Perigon)'!G7232)</f>
        <v/>
      </c>
      <c r="C7237" s="96" t="str">
        <f>IF(ISBLANK('Zusatzblatt (Perigon)'!I7232),"",'Zusatzblatt (Perigon)'!I7232)</f>
        <v/>
      </c>
      <c r="D7237" s="97" t="str">
        <f>IF(ISBLANK('Zusatzblatt (Perigon)'!J7232),"",'Zusatzblatt (Perigon)'!J7232)</f>
        <v/>
      </c>
      <c r="E7237" s="64" t="str">
        <f>IF(ISBLANK('Zusatzblatt (Perigon)'!K7232),"",'Zusatzblatt (Perigon)'!K7232)</f>
        <v/>
      </c>
      <c r="F7237" s="65"/>
      <c r="G7237" s="64"/>
      <c r="H7237" s="69" t="str">
        <f>IF(ISBLANK('Zusatzblatt (Perigon)'!L7232),"",'Zusatzblatt (Perigon)'!L7232)</f>
        <v/>
      </c>
      <c r="I7237" s="69" t="str">
        <f>IF(ISBLANK('Zusatzblatt (Perigon)'!M7232),"",'Zusatzblatt (Perigon)'!M7232)</f>
        <v/>
      </c>
      <c r="J7237" s="98" t="str">
        <f>IF(ISBLANK('Zusatzblatt (Perigon)'!N7232),"",'Zusatzblatt (Perigon)'!N7232)</f>
        <v/>
      </c>
      <c r="K7237" s="99" t="str">
        <f>IF(ISBLANK('Zusatzblatt (Perigon)'!J7232),"",'Zusatzblatt (Perigon)'!T7232)</f>
        <v/>
      </c>
      <c r="L7237" s="95" t="str">
        <f>IF(ISBLANK('Zusatzblatt (Perigon)'!O7232),"",'Zusatzblatt (Perigon)'!O7232)</f>
        <v/>
      </c>
      <c r="M7237" s="95" t="str">
        <f>IF(ISBLANK('Zusatzblatt (Perigon)'!R7232),"",'Zusatzblatt (Perigon)'!R7232)</f>
        <v/>
      </c>
      <c r="N7237" s="95" t="str">
        <f>IF(ISBLANK('Zusatzblatt (Perigon)'!P7232),"",'Zusatzblatt (Perigon)'!P7232)</f>
        <v/>
      </c>
      <c r="O7237" s="38" t="str">
        <f>IF($L7237="","",VLOOKUP($R7237,Tarife!$A$2:$R$599,13,FALSE))</f>
        <v/>
      </c>
      <c r="P7237" s="38" t="str">
        <f t="shared" si="112"/>
        <v/>
      </c>
      <c r="R7237" s="100" t="str">
        <f>Zusammenzug!$C$25&amp;"-"&amp;Zusammenzug!$A$7&amp;"-"&amp;Leistungen!L7237</f>
        <v>2026-Nicht beauftragte Spitex-Organisation-</v>
      </c>
    </row>
    <row r="7238" spans="1:18" x14ac:dyDescent="0.2">
      <c r="A7238" s="95" t="str">
        <f>IF(ISBLANK('Zusatzblatt (Perigon)'!E7233),"",'Zusatzblatt (Perigon)'!E7233)</f>
        <v/>
      </c>
      <c r="B7238" s="95" t="str">
        <f>IF(ISBLANK('Zusatzblatt (Perigon)'!G7233),"",'Zusatzblatt (Perigon)'!G7233)</f>
        <v/>
      </c>
      <c r="C7238" s="96" t="str">
        <f>IF(ISBLANK('Zusatzblatt (Perigon)'!I7233),"",'Zusatzblatt (Perigon)'!I7233)</f>
        <v/>
      </c>
      <c r="D7238" s="97" t="str">
        <f>IF(ISBLANK('Zusatzblatt (Perigon)'!J7233),"",'Zusatzblatt (Perigon)'!J7233)</f>
        <v/>
      </c>
      <c r="E7238" s="64" t="str">
        <f>IF(ISBLANK('Zusatzblatt (Perigon)'!K7233),"",'Zusatzblatt (Perigon)'!K7233)</f>
        <v/>
      </c>
      <c r="F7238" s="65"/>
      <c r="G7238" s="64"/>
      <c r="H7238" s="69" t="str">
        <f>IF(ISBLANK('Zusatzblatt (Perigon)'!L7233),"",'Zusatzblatt (Perigon)'!L7233)</f>
        <v/>
      </c>
      <c r="I7238" s="69" t="str">
        <f>IF(ISBLANK('Zusatzblatt (Perigon)'!M7233),"",'Zusatzblatt (Perigon)'!M7233)</f>
        <v/>
      </c>
      <c r="J7238" s="98" t="str">
        <f>IF(ISBLANK('Zusatzblatt (Perigon)'!N7233),"",'Zusatzblatt (Perigon)'!N7233)</f>
        <v/>
      </c>
      <c r="K7238" s="99" t="str">
        <f>IF(ISBLANK('Zusatzblatt (Perigon)'!J7233),"",'Zusatzblatt (Perigon)'!T7233)</f>
        <v/>
      </c>
      <c r="L7238" s="95" t="str">
        <f>IF(ISBLANK('Zusatzblatt (Perigon)'!O7233),"",'Zusatzblatt (Perigon)'!O7233)</f>
        <v/>
      </c>
      <c r="M7238" s="95" t="str">
        <f>IF(ISBLANK('Zusatzblatt (Perigon)'!R7233),"",'Zusatzblatt (Perigon)'!R7233)</f>
        <v/>
      </c>
      <c r="N7238" s="95" t="str">
        <f>IF(ISBLANK('Zusatzblatt (Perigon)'!P7233),"",'Zusatzblatt (Perigon)'!P7233)</f>
        <v/>
      </c>
      <c r="O7238" s="38" t="str">
        <f>IF($L7238="","",VLOOKUP($R7238,Tarife!$A$2:$R$599,13,FALSE))</f>
        <v/>
      </c>
      <c r="P7238" s="38" t="str">
        <f t="shared" si="112"/>
        <v/>
      </c>
      <c r="R7238" s="100" t="str">
        <f>Zusammenzug!$C$25&amp;"-"&amp;Zusammenzug!$A$7&amp;"-"&amp;Leistungen!L7238</f>
        <v>2026-Nicht beauftragte Spitex-Organisation-</v>
      </c>
    </row>
    <row r="7239" spans="1:18" x14ac:dyDescent="0.2">
      <c r="A7239" s="95" t="str">
        <f>IF(ISBLANK('Zusatzblatt (Perigon)'!E7234),"",'Zusatzblatt (Perigon)'!E7234)</f>
        <v/>
      </c>
      <c r="B7239" s="95" t="str">
        <f>IF(ISBLANK('Zusatzblatt (Perigon)'!G7234),"",'Zusatzblatt (Perigon)'!G7234)</f>
        <v/>
      </c>
      <c r="C7239" s="96" t="str">
        <f>IF(ISBLANK('Zusatzblatt (Perigon)'!I7234),"",'Zusatzblatt (Perigon)'!I7234)</f>
        <v/>
      </c>
      <c r="D7239" s="97" t="str">
        <f>IF(ISBLANK('Zusatzblatt (Perigon)'!J7234),"",'Zusatzblatt (Perigon)'!J7234)</f>
        <v/>
      </c>
      <c r="E7239" s="64" t="str">
        <f>IF(ISBLANK('Zusatzblatt (Perigon)'!K7234),"",'Zusatzblatt (Perigon)'!K7234)</f>
        <v/>
      </c>
      <c r="F7239" s="65"/>
      <c r="G7239" s="64"/>
      <c r="H7239" s="69" t="str">
        <f>IF(ISBLANK('Zusatzblatt (Perigon)'!L7234),"",'Zusatzblatt (Perigon)'!L7234)</f>
        <v/>
      </c>
      <c r="I7239" s="69" t="str">
        <f>IF(ISBLANK('Zusatzblatt (Perigon)'!M7234),"",'Zusatzblatt (Perigon)'!M7234)</f>
        <v/>
      </c>
      <c r="J7239" s="98" t="str">
        <f>IF(ISBLANK('Zusatzblatt (Perigon)'!N7234),"",'Zusatzblatt (Perigon)'!N7234)</f>
        <v/>
      </c>
      <c r="K7239" s="99" t="str">
        <f>IF(ISBLANK('Zusatzblatt (Perigon)'!J7234),"",'Zusatzblatt (Perigon)'!T7234)</f>
        <v/>
      </c>
      <c r="L7239" s="95" t="str">
        <f>IF(ISBLANK('Zusatzblatt (Perigon)'!O7234),"",'Zusatzblatt (Perigon)'!O7234)</f>
        <v/>
      </c>
      <c r="M7239" s="95" t="str">
        <f>IF(ISBLANK('Zusatzblatt (Perigon)'!R7234),"",'Zusatzblatt (Perigon)'!R7234)</f>
        <v/>
      </c>
      <c r="N7239" s="95" t="str">
        <f>IF(ISBLANK('Zusatzblatt (Perigon)'!P7234),"",'Zusatzblatt (Perigon)'!P7234)</f>
        <v/>
      </c>
      <c r="O7239" s="38" t="str">
        <f>IF($L7239="","",VLOOKUP($R7239,Tarife!$A$2:$R$599,13,FALSE))</f>
        <v/>
      </c>
      <c r="P7239" s="38" t="str">
        <f t="shared" si="112"/>
        <v/>
      </c>
      <c r="R7239" s="100" t="str">
        <f>Zusammenzug!$C$25&amp;"-"&amp;Zusammenzug!$A$7&amp;"-"&amp;Leistungen!L7239</f>
        <v>2026-Nicht beauftragte Spitex-Organisation-</v>
      </c>
    </row>
    <row r="7240" spans="1:18" x14ac:dyDescent="0.2">
      <c r="A7240" s="95" t="str">
        <f>IF(ISBLANK('Zusatzblatt (Perigon)'!E7235),"",'Zusatzblatt (Perigon)'!E7235)</f>
        <v/>
      </c>
      <c r="B7240" s="95" t="str">
        <f>IF(ISBLANK('Zusatzblatt (Perigon)'!G7235),"",'Zusatzblatt (Perigon)'!G7235)</f>
        <v/>
      </c>
      <c r="C7240" s="96" t="str">
        <f>IF(ISBLANK('Zusatzblatt (Perigon)'!I7235),"",'Zusatzblatt (Perigon)'!I7235)</f>
        <v/>
      </c>
      <c r="D7240" s="97" t="str">
        <f>IF(ISBLANK('Zusatzblatt (Perigon)'!J7235),"",'Zusatzblatt (Perigon)'!J7235)</f>
        <v/>
      </c>
      <c r="E7240" s="64" t="str">
        <f>IF(ISBLANK('Zusatzblatt (Perigon)'!K7235),"",'Zusatzblatt (Perigon)'!K7235)</f>
        <v/>
      </c>
      <c r="F7240" s="65"/>
      <c r="G7240" s="64"/>
      <c r="H7240" s="69" t="str">
        <f>IF(ISBLANK('Zusatzblatt (Perigon)'!L7235),"",'Zusatzblatt (Perigon)'!L7235)</f>
        <v/>
      </c>
      <c r="I7240" s="69" t="str">
        <f>IF(ISBLANK('Zusatzblatt (Perigon)'!M7235),"",'Zusatzblatt (Perigon)'!M7235)</f>
        <v/>
      </c>
      <c r="J7240" s="98" t="str">
        <f>IF(ISBLANK('Zusatzblatt (Perigon)'!N7235),"",'Zusatzblatt (Perigon)'!N7235)</f>
        <v/>
      </c>
      <c r="K7240" s="99" t="str">
        <f>IF(ISBLANK('Zusatzblatt (Perigon)'!J7235),"",'Zusatzblatt (Perigon)'!T7235)</f>
        <v/>
      </c>
      <c r="L7240" s="95" t="str">
        <f>IF(ISBLANK('Zusatzblatt (Perigon)'!O7235),"",'Zusatzblatt (Perigon)'!O7235)</f>
        <v/>
      </c>
      <c r="M7240" s="95" t="str">
        <f>IF(ISBLANK('Zusatzblatt (Perigon)'!R7235),"",'Zusatzblatt (Perigon)'!R7235)</f>
        <v/>
      </c>
      <c r="N7240" s="95" t="str">
        <f>IF(ISBLANK('Zusatzblatt (Perigon)'!P7235),"",'Zusatzblatt (Perigon)'!P7235)</f>
        <v/>
      </c>
      <c r="O7240" s="38" t="str">
        <f>IF($L7240="","",VLOOKUP($R7240,Tarife!$A$2:$R$599,13,FALSE))</f>
        <v/>
      </c>
      <c r="P7240" s="38" t="str">
        <f t="shared" ref="P7240:P7303" si="113">IF(L7240="","",IF(AND($L7240="Pabe",N7240&lt;O7240),M7240*O7240,IF(N7240&lt;O7240,M7240*N7240,M7240*O7240)))</f>
        <v/>
      </c>
      <c r="R7240" s="100" t="str">
        <f>Zusammenzug!$C$25&amp;"-"&amp;Zusammenzug!$A$7&amp;"-"&amp;Leistungen!L7240</f>
        <v>2026-Nicht beauftragte Spitex-Organisation-</v>
      </c>
    </row>
    <row r="7241" spans="1:18" x14ac:dyDescent="0.2">
      <c r="A7241" s="95" t="str">
        <f>IF(ISBLANK('Zusatzblatt (Perigon)'!E7236),"",'Zusatzblatt (Perigon)'!E7236)</f>
        <v/>
      </c>
      <c r="B7241" s="95" t="str">
        <f>IF(ISBLANK('Zusatzblatt (Perigon)'!G7236),"",'Zusatzblatt (Perigon)'!G7236)</f>
        <v/>
      </c>
      <c r="C7241" s="96" t="str">
        <f>IF(ISBLANK('Zusatzblatt (Perigon)'!I7236),"",'Zusatzblatt (Perigon)'!I7236)</f>
        <v/>
      </c>
      <c r="D7241" s="97" t="str">
        <f>IF(ISBLANK('Zusatzblatt (Perigon)'!J7236),"",'Zusatzblatt (Perigon)'!J7236)</f>
        <v/>
      </c>
      <c r="E7241" s="64" t="str">
        <f>IF(ISBLANK('Zusatzblatt (Perigon)'!K7236),"",'Zusatzblatt (Perigon)'!K7236)</f>
        <v/>
      </c>
      <c r="F7241" s="65"/>
      <c r="G7241" s="64"/>
      <c r="H7241" s="69" t="str">
        <f>IF(ISBLANK('Zusatzblatt (Perigon)'!L7236),"",'Zusatzblatt (Perigon)'!L7236)</f>
        <v/>
      </c>
      <c r="I7241" s="69" t="str">
        <f>IF(ISBLANK('Zusatzblatt (Perigon)'!M7236),"",'Zusatzblatt (Perigon)'!M7236)</f>
        <v/>
      </c>
      <c r="J7241" s="98" t="str">
        <f>IF(ISBLANK('Zusatzblatt (Perigon)'!N7236),"",'Zusatzblatt (Perigon)'!N7236)</f>
        <v/>
      </c>
      <c r="K7241" s="99" t="str">
        <f>IF(ISBLANK('Zusatzblatt (Perigon)'!J7236),"",'Zusatzblatt (Perigon)'!T7236)</f>
        <v/>
      </c>
      <c r="L7241" s="95" t="str">
        <f>IF(ISBLANK('Zusatzblatt (Perigon)'!O7236),"",'Zusatzblatt (Perigon)'!O7236)</f>
        <v/>
      </c>
      <c r="M7241" s="95" t="str">
        <f>IF(ISBLANK('Zusatzblatt (Perigon)'!R7236),"",'Zusatzblatt (Perigon)'!R7236)</f>
        <v/>
      </c>
      <c r="N7241" s="95" t="str">
        <f>IF(ISBLANK('Zusatzblatt (Perigon)'!P7236),"",'Zusatzblatt (Perigon)'!P7236)</f>
        <v/>
      </c>
      <c r="O7241" s="38" t="str">
        <f>IF($L7241="","",VLOOKUP($R7241,Tarife!$A$2:$R$599,13,FALSE))</f>
        <v/>
      </c>
      <c r="P7241" s="38" t="str">
        <f t="shared" si="113"/>
        <v/>
      </c>
      <c r="R7241" s="100" t="str">
        <f>Zusammenzug!$C$25&amp;"-"&amp;Zusammenzug!$A$7&amp;"-"&amp;Leistungen!L7241</f>
        <v>2026-Nicht beauftragte Spitex-Organisation-</v>
      </c>
    </row>
    <row r="7242" spans="1:18" x14ac:dyDescent="0.2">
      <c r="A7242" s="95" t="str">
        <f>IF(ISBLANK('Zusatzblatt (Perigon)'!E7237),"",'Zusatzblatt (Perigon)'!E7237)</f>
        <v/>
      </c>
      <c r="B7242" s="95" t="str">
        <f>IF(ISBLANK('Zusatzblatt (Perigon)'!G7237),"",'Zusatzblatt (Perigon)'!G7237)</f>
        <v/>
      </c>
      <c r="C7242" s="96" t="str">
        <f>IF(ISBLANK('Zusatzblatt (Perigon)'!I7237),"",'Zusatzblatt (Perigon)'!I7237)</f>
        <v/>
      </c>
      <c r="D7242" s="97" t="str">
        <f>IF(ISBLANK('Zusatzblatt (Perigon)'!J7237),"",'Zusatzblatt (Perigon)'!J7237)</f>
        <v/>
      </c>
      <c r="E7242" s="64" t="str">
        <f>IF(ISBLANK('Zusatzblatt (Perigon)'!K7237),"",'Zusatzblatt (Perigon)'!K7237)</f>
        <v/>
      </c>
      <c r="F7242" s="65"/>
      <c r="G7242" s="64"/>
      <c r="H7242" s="69" t="str">
        <f>IF(ISBLANK('Zusatzblatt (Perigon)'!L7237),"",'Zusatzblatt (Perigon)'!L7237)</f>
        <v/>
      </c>
      <c r="I7242" s="69" t="str">
        <f>IF(ISBLANK('Zusatzblatt (Perigon)'!M7237),"",'Zusatzblatt (Perigon)'!M7237)</f>
        <v/>
      </c>
      <c r="J7242" s="98" t="str">
        <f>IF(ISBLANK('Zusatzblatt (Perigon)'!N7237),"",'Zusatzblatt (Perigon)'!N7237)</f>
        <v/>
      </c>
      <c r="K7242" s="99" t="str">
        <f>IF(ISBLANK('Zusatzblatt (Perigon)'!J7237),"",'Zusatzblatt (Perigon)'!T7237)</f>
        <v/>
      </c>
      <c r="L7242" s="95" t="str">
        <f>IF(ISBLANK('Zusatzblatt (Perigon)'!O7237),"",'Zusatzblatt (Perigon)'!O7237)</f>
        <v/>
      </c>
      <c r="M7242" s="95" t="str">
        <f>IF(ISBLANK('Zusatzblatt (Perigon)'!R7237),"",'Zusatzblatt (Perigon)'!R7237)</f>
        <v/>
      </c>
      <c r="N7242" s="95" t="str">
        <f>IF(ISBLANK('Zusatzblatt (Perigon)'!P7237),"",'Zusatzblatt (Perigon)'!P7237)</f>
        <v/>
      </c>
      <c r="O7242" s="38" t="str">
        <f>IF($L7242="","",VLOOKUP($R7242,Tarife!$A$2:$R$599,13,FALSE))</f>
        <v/>
      </c>
      <c r="P7242" s="38" t="str">
        <f t="shared" si="113"/>
        <v/>
      </c>
      <c r="R7242" s="100" t="str">
        <f>Zusammenzug!$C$25&amp;"-"&amp;Zusammenzug!$A$7&amp;"-"&amp;Leistungen!L7242</f>
        <v>2026-Nicht beauftragte Spitex-Organisation-</v>
      </c>
    </row>
    <row r="7243" spans="1:18" x14ac:dyDescent="0.2">
      <c r="A7243" s="95" t="str">
        <f>IF(ISBLANK('Zusatzblatt (Perigon)'!E7238),"",'Zusatzblatt (Perigon)'!E7238)</f>
        <v/>
      </c>
      <c r="B7243" s="95" t="str">
        <f>IF(ISBLANK('Zusatzblatt (Perigon)'!G7238),"",'Zusatzblatt (Perigon)'!G7238)</f>
        <v/>
      </c>
      <c r="C7243" s="96" t="str">
        <f>IF(ISBLANK('Zusatzblatt (Perigon)'!I7238),"",'Zusatzblatt (Perigon)'!I7238)</f>
        <v/>
      </c>
      <c r="D7243" s="97" t="str">
        <f>IF(ISBLANK('Zusatzblatt (Perigon)'!J7238),"",'Zusatzblatt (Perigon)'!J7238)</f>
        <v/>
      </c>
      <c r="E7243" s="64" t="str">
        <f>IF(ISBLANK('Zusatzblatt (Perigon)'!K7238),"",'Zusatzblatt (Perigon)'!K7238)</f>
        <v/>
      </c>
      <c r="F7243" s="65"/>
      <c r="G7243" s="64"/>
      <c r="H7243" s="69" t="str">
        <f>IF(ISBLANK('Zusatzblatt (Perigon)'!L7238),"",'Zusatzblatt (Perigon)'!L7238)</f>
        <v/>
      </c>
      <c r="I7243" s="69" t="str">
        <f>IF(ISBLANK('Zusatzblatt (Perigon)'!M7238),"",'Zusatzblatt (Perigon)'!M7238)</f>
        <v/>
      </c>
      <c r="J7243" s="98" t="str">
        <f>IF(ISBLANK('Zusatzblatt (Perigon)'!N7238),"",'Zusatzblatt (Perigon)'!N7238)</f>
        <v/>
      </c>
      <c r="K7243" s="99" t="str">
        <f>IF(ISBLANK('Zusatzblatt (Perigon)'!J7238),"",'Zusatzblatt (Perigon)'!T7238)</f>
        <v/>
      </c>
      <c r="L7243" s="95" t="str">
        <f>IF(ISBLANK('Zusatzblatt (Perigon)'!O7238),"",'Zusatzblatt (Perigon)'!O7238)</f>
        <v/>
      </c>
      <c r="M7243" s="95" t="str">
        <f>IF(ISBLANK('Zusatzblatt (Perigon)'!R7238),"",'Zusatzblatt (Perigon)'!R7238)</f>
        <v/>
      </c>
      <c r="N7243" s="95" t="str">
        <f>IF(ISBLANK('Zusatzblatt (Perigon)'!P7238),"",'Zusatzblatt (Perigon)'!P7238)</f>
        <v/>
      </c>
      <c r="O7243" s="38" t="str">
        <f>IF($L7243="","",VLOOKUP($R7243,Tarife!$A$2:$R$599,13,FALSE))</f>
        <v/>
      </c>
      <c r="P7243" s="38" t="str">
        <f t="shared" si="113"/>
        <v/>
      </c>
      <c r="R7243" s="100" t="str">
        <f>Zusammenzug!$C$25&amp;"-"&amp;Zusammenzug!$A$7&amp;"-"&amp;Leistungen!L7243</f>
        <v>2026-Nicht beauftragte Spitex-Organisation-</v>
      </c>
    </row>
    <row r="7244" spans="1:18" x14ac:dyDescent="0.2">
      <c r="A7244" s="95" t="str">
        <f>IF(ISBLANK('Zusatzblatt (Perigon)'!E7239),"",'Zusatzblatt (Perigon)'!E7239)</f>
        <v/>
      </c>
      <c r="B7244" s="95" t="str">
        <f>IF(ISBLANK('Zusatzblatt (Perigon)'!G7239),"",'Zusatzblatt (Perigon)'!G7239)</f>
        <v/>
      </c>
      <c r="C7244" s="96" t="str">
        <f>IF(ISBLANK('Zusatzblatt (Perigon)'!I7239),"",'Zusatzblatt (Perigon)'!I7239)</f>
        <v/>
      </c>
      <c r="D7244" s="97" t="str">
        <f>IF(ISBLANK('Zusatzblatt (Perigon)'!J7239),"",'Zusatzblatt (Perigon)'!J7239)</f>
        <v/>
      </c>
      <c r="E7244" s="64" t="str">
        <f>IF(ISBLANK('Zusatzblatt (Perigon)'!K7239),"",'Zusatzblatt (Perigon)'!K7239)</f>
        <v/>
      </c>
      <c r="F7244" s="65"/>
      <c r="G7244" s="64"/>
      <c r="H7244" s="69" t="str">
        <f>IF(ISBLANK('Zusatzblatt (Perigon)'!L7239),"",'Zusatzblatt (Perigon)'!L7239)</f>
        <v/>
      </c>
      <c r="I7244" s="69" t="str">
        <f>IF(ISBLANK('Zusatzblatt (Perigon)'!M7239),"",'Zusatzblatt (Perigon)'!M7239)</f>
        <v/>
      </c>
      <c r="J7244" s="98" t="str">
        <f>IF(ISBLANK('Zusatzblatt (Perigon)'!N7239),"",'Zusatzblatt (Perigon)'!N7239)</f>
        <v/>
      </c>
      <c r="K7244" s="99" t="str">
        <f>IF(ISBLANK('Zusatzblatt (Perigon)'!J7239),"",'Zusatzblatt (Perigon)'!T7239)</f>
        <v/>
      </c>
      <c r="L7244" s="95" t="str">
        <f>IF(ISBLANK('Zusatzblatt (Perigon)'!O7239),"",'Zusatzblatt (Perigon)'!O7239)</f>
        <v/>
      </c>
      <c r="M7244" s="95" t="str">
        <f>IF(ISBLANK('Zusatzblatt (Perigon)'!R7239),"",'Zusatzblatt (Perigon)'!R7239)</f>
        <v/>
      </c>
      <c r="N7244" s="95" t="str">
        <f>IF(ISBLANK('Zusatzblatt (Perigon)'!P7239),"",'Zusatzblatt (Perigon)'!P7239)</f>
        <v/>
      </c>
      <c r="O7244" s="38" t="str">
        <f>IF($L7244="","",VLOOKUP($R7244,Tarife!$A$2:$R$599,13,FALSE))</f>
        <v/>
      </c>
      <c r="P7244" s="38" t="str">
        <f t="shared" si="113"/>
        <v/>
      </c>
      <c r="R7244" s="100" t="str">
        <f>Zusammenzug!$C$25&amp;"-"&amp;Zusammenzug!$A$7&amp;"-"&amp;Leistungen!L7244</f>
        <v>2026-Nicht beauftragte Spitex-Organisation-</v>
      </c>
    </row>
    <row r="7245" spans="1:18" x14ac:dyDescent="0.2">
      <c r="A7245" s="95" t="str">
        <f>IF(ISBLANK('Zusatzblatt (Perigon)'!E7240),"",'Zusatzblatt (Perigon)'!E7240)</f>
        <v/>
      </c>
      <c r="B7245" s="95" t="str">
        <f>IF(ISBLANK('Zusatzblatt (Perigon)'!G7240),"",'Zusatzblatt (Perigon)'!G7240)</f>
        <v/>
      </c>
      <c r="C7245" s="96" t="str">
        <f>IF(ISBLANK('Zusatzblatt (Perigon)'!I7240),"",'Zusatzblatt (Perigon)'!I7240)</f>
        <v/>
      </c>
      <c r="D7245" s="97" t="str">
        <f>IF(ISBLANK('Zusatzblatt (Perigon)'!J7240),"",'Zusatzblatt (Perigon)'!J7240)</f>
        <v/>
      </c>
      <c r="E7245" s="64" t="str">
        <f>IF(ISBLANK('Zusatzblatt (Perigon)'!K7240),"",'Zusatzblatt (Perigon)'!K7240)</f>
        <v/>
      </c>
      <c r="F7245" s="65"/>
      <c r="G7245" s="64"/>
      <c r="H7245" s="69" t="str">
        <f>IF(ISBLANK('Zusatzblatt (Perigon)'!L7240),"",'Zusatzblatt (Perigon)'!L7240)</f>
        <v/>
      </c>
      <c r="I7245" s="69" t="str">
        <f>IF(ISBLANK('Zusatzblatt (Perigon)'!M7240),"",'Zusatzblatt (Perigon)'!M7240)</f>
        <v/>
      </c>
      <c r="J7245" s="98" t="str">
        <f>IF(ISBLANK('Zusatzblatt (Perigon)'!N7240),"",'Zusatzblatt (Perigon)'!N7240)</f>
        <v/>
      </c>
      <c r="K7245" s="99" t="str">
        <f>IF(ISBLANK('Zusatzblatt (Perigon)'!J7240),"",'Zusatzblatt (Perigon)'!T7240)</f>
        <v/>
      </c>
      <c r="L7245" s="95" t="str">
        <f>IF(ISBLANK('Zusatzblatt (Perigon)'!O7240),"",'Zusatzblatt (Perigon)'!O7240)</f>
        <v/>
      </c>
      <c r="M7245" s="95" t="str">
        <f>IF(ISBLANK('Zusatzblatt (Perigon)'!R7240),"",'Zusatzblatt (Perigon)'!R7240)</f>
        <v/>
      </c>
      <c r="N7245" s="95" t="str">
        <f>IF(ISBLANK('Zusatzblatt (Perigon)'!P7240),"",'Zusatzblatt (Perigon)'!P7240)</f>
        <v/>
      </c>
      <c r="O7245" s="38" t="str">
        <f>IF($L7245="","",VLOOKUP($R7245,Tarife!$A$2:$R$599,13,FALSE))</f>
        <v/>
      </c>
      <c r="P7245" s="38" t="str">
        <f t="shared" si="113"/>
        <v/>
      </c>
      <c r="R7245" s="100" t="str">
        <f>Zusammenzug!$C$25&amp;"-"&amp;Zusammenzug!$A$7&amp;"-"&amp;Leistungen!L7245</f>
        <v>2026-Nicht beauftragte Spitex-Organisation-</v>
      </c>
    </row>
    <row r="7246" spans="1:18" x14ac:dyDescent="0.2">
      <c r="A7246" s="95" t="str">
        <f>IF(ISBLANK('Zusatzblatt (Perigon)'!E7241),"",'Zusatzblatt (Perigon)'!E7241)</f>
        <v/>
      </c>
      <c r="B7246" s="95" t="str">
        <f>IF(ISBLANK('Zusatzblatt (Perigon)'!G7241),"",'Zusatzblatt (Perigon)'!G7241)</f>
        <v/>
      </c>
      <c r="C7246" s="96" t="str">
        <f>IF(ISBLANK('Zusatzblatt (Perigon)'!I7241),"",'Zusatzblatt (Perigon)'!I7241)</f>
        <v/>
      </c>
      <c r="D7246" s="97" t="str">
        <f>IF(ISBLANK('Zusatzblatt (Perigon)'!J7241),"",'Zusatzblatt (Perigon)'!J7241)</f>
        <v/>
      </c>
      <c r="E7246" s="64" t="str">
        <f>IF(ISBLANK('Zusatzblatt (Perigon)'!K7241),"",'Zusatzblatt (Perigon)'!K7241)</f>
        <v/>
      </c>
      <c r="F7246" s="65"/>
      <c r="G7246" s="64"/>
      <c r="H7246" s="69" t="str">
        <f>IF(ISBLANK('Zusatzblatt (Perigon)'!L7241),"",'Zusatzblatt (Perigon)'!L7241)</f>
        <v/>
      </c>
      <c r="I7246" s="69" t="str">
        <f>IF(ISBLANK('Zusatzblatt (Perigon)'!M7241),"",'Zusatzblatt (Perigon)'!M7241)</f>
        <v/>
      </c>
      <c r="J7246" s="98" t="str">
        <f>IF(ISBLANK('Zusatzblatt (Perigon)'!N7241),"",'Zusatzblatt (Perigon)'!N7241)</f>
        <v/>
      </c>
      <c r="K7246" s="99" t="str">
        <f>IF(ISBLANK('Zusatzblatt (Perigon)'!J7241),"",'Zusatzblatt (Perigon)'!T7241)</f>
        <v/>
      </c>
      <c r="L7246" s="95" t="str">
        <f>IF(ISBLANK('Zusatzblatt (Perigon)'!O7241),"",'Zusatzblatt (Perigon)'!O7241)</f>
        <v/>
      </c>
      <c r="M7246" s="95" t="str">
        <f>IF(ISBLANK('Zusatzblatt (Perigon)'!R7241),"",'Zusatzblatt (Perigon)'!R7241)</f>
        <v/>
      </c>
      <c r="N7246" s="95" t="str">
        <f>IF(ISBLANK('Zusatzblatt (Perigon)'!P7241),"",'Zusatzblatt (Perigon)'!P7241)</f>
        <v/>
      </c>
      <c r="O7246" s="38" t="str">
        <f>IF($L7246="","",VLOOKUP($R7246,Tarife!$A$2:$R$599,13,FALSE))</f>
        <v/>
      </c>
      <c r="P7246" s="38" t="str">
        <f t="shared" si="113"/>
        <v/>
      </c>
      <c r="R7246" s="100" t="str">
        <f>Zusammenzug!$C$25&amp;"-"&amp;Zusammenzug!$A$7&amp;"-"&amp;Leistungen!L7246</f>
        <v>2026-Nicht beauftragte Spitex-Organisation-</v>
      </c>
    </row>
    <row r="7247" spans="1:18" x14ac:dyDescent="0.2">
      <c r="A7247" s="95" t="str">
        <f>IF(ISBLANK('Zusatzblatt (Perigon)'!E7242),"",'Zusatzblatt (Perigon)'!E7242)</f>
        <v/>
      </c>
      <c r="B7247" s="95" t="str">
        <f>IF(ISBLANK('Zusatzblatt (Perigon)'!G7242),"",'Zusatzblatt (Perigon)'!G7242)</f>
        <v/>
      </c>
      <c r="C7247" s="96" t="str">
        <f>IF(ISBLANK('Zusatzblatt (Perigon)'!I7242),"",'Zusatzblatt (Perigon)'!I7242)</f>
        <v/>
      </c>
      <c r="D7247" s="97" t="str">
        <f>IF(ISBLANK('Zusatzblatt (Perigon)'!J7242),"",'Zusatzblatt (Perigon)'!J7242)</f>
        <v/>
      </c>
      <c r="E7247" s="64" t="str">
        <f>IF(ISBLANK('Zusatzblatt (Perigon)'!K7242),"",'Zusatzblatt (Perigon)'!K7242)</f>
        <v/>
      </c>
      <c r="F7247" s="65"/>
      <c r="G7247" s="64"/>
      <c r="H7247" s="69" t="str">
        <f>IF(ISBLANK('Zusatzblatt (Perigon)'!L7242),"",'Zusatzblatt (Perigon)'!L7242)</f>
        <v/>
      </c>
      <c r="I7247" s="69" t="str">
        <f>IF(ISBLANK('Zusatzblatt (Perigon)'!M7242),"",'Zusatzblatt (Perigon)'!M7242)</f>
        <v/>
      </c>
      <c r="J7247" s="98" t="str">
        <f>IF(ISBLANK('Zusatzblatt (Perigon)'!N7242),"",'Zusatzblatt (Perigon)'!N7242)</f>
        <v/>
      </c>
      <c r="K7247" s="99" t="str">
        <f>IF(ISBLANK('Zusatzblatt (Perigon)'!J7242),"",'Zusatzblatt (Perigon)'!T7242)</f>
        <v/>
      </c>
      <c r="L7247" s="95" t="str">
        <f>IF(ISBLANK('Zusatzblatt (Perigon)'!O7242),"",'Zusatzblatt (Perigon)'!O7242)</f>
        <v/>
      </c>
      <c r="M7247" s="95" t="str">
        <f>IF(ISBLANK('Zusatzblatt (Perigon)'!R7242),"",'Zusatzblatt (Perigon)'!R7242)</f>
        <v/>
      </c>
      <c r="N7247" s="95" t="str">
        <f>IF(ISBLANK('Zusatzblatt (Perigon)'!P7242),"",'Zusatzblatt (Perigon)'!P7242)</f>
        <v/>
      </c>
      <c r="O7247" s="38" t="str">
        <f>IF($L7247="","",VLOOKUP($R7247,Tarife!$A$2:$R$599,13,FALSE))</f>
        <v/>
      </c>
      <c r="P7247" s="38" t="str">
        <f t="shared" si="113"/>
        <v/>
      </c>
      <c r="R7247" s="100" t="str">
        <f>Zusammenzug!$C$25&amp;"-"&amp;Zusammenzug!$A$7&amp;"-"&amp;Leistungen!L7247</f>
        <v>2026-Nicht beauftragte Spitex-Organisation-</v>
      </c>
    </row>
    <row r="7248" spans="1:18" x14ac:dyDescent="0.2">
      <c r="A7248" s="95" t="str">
        <f>IF(ISBLANK('Zusatzblatt (Perigon)'!E7243),"",'Zusatzblatt (Perigon)'!E7243)</f>
        <v/>
      </c>
      <c r="B7248" s="95" t="str">
        <f>IF(ISBLANK('Zusatzblatt (Perigon)'!G7243),"",'Zusatzblatt (Perigon)'!G7243)</f>
        <v/>
      </c>
      <c r="C7248" s="96" t="str">
        <f>IF(ISBLANK('Zusatzblatt (Perigon)'!I7243),"",'Zusatzblatt (Perigon)'!I7243)</f>
        <v/>
      </c>
      <c r="D7248" s="97" t="str">
        <f>IF(ISBLANK('Zusatzblatt (Perigon)'!J7243),"",'Zusatzblatt (Perigon)'!J7243)</f>
        <v/>
      </c>
      <c r="E7248" s="64" t="str">
        <f>IF(ISBLANK('Zusatzblatt (Perigon)'!K7243),"",'Zusatzblatt (Perigon)'!K7243)</f>
        <v/>
      </c>
      <c r="F7248" s="65"/>
      <c r="G7248" s="64"/>
      <c r="H7248" s="69" t="str">
        <f>IF(ISBLANK('Zusatzblatt (Perigon)'!L7243),"",'Zusatzblatt (Perigon)'!L7243)</f>
        <v/>
      </c>
      <c r="I7248" s="69" t="str">
        <f>IF(ISBLANK('Zusatzblatt (Perigon)'!M7243),"",'Zusatzblatt (Perigon)'!M7243)</f>
        <v/>
      </c>
      <c r="J7248" s="98" t="str">
        <f>IF(ISBLANK('Zusatzblatt (Perigon)'!N7243),"",'Zusatzblatt (Perigon)'!N7243)</f>
        <v/>
      </c>
      <c r="K7248" s="99" t="str">
        <f>IF(ISBLANK('Zusatzblatt (Perigon)'!J7243),"",'Zusatzblatt (Perigon)'!T7243)</f>
        <v/>
      </c>
      <c r="L7248" s="95" t="str">
        <f>IF(ISBLANK('Zusatzblatt (Perigon)'!O7243),"",'Zusatzblatt (Perigon)'!O7243)</f>
        <v/>
      </c>
      <c r="M7248" s="95" t="str">
        <f>IF(ISBLANK('Zusatzblatt (Perigon)'!R7243),"",'Zusatzblatt (Perigon)'!R7243)</f>
        <v/>
      </c>
      <c r="N7248" s="95" t="str">
        <f>IF(ISBLANK('Zusatzblatt (Perigon)'!P7243),"",'Zusatzblatt (Perigon)'!P7243)</f>
        <v/>
      </c>
      <c r="O7248" s="38" t="str">
        <f>IF($L7248="","",VLOOKUP($R7248,Tarife!$A$2:$R$599,13,FALSE))</f>
        <v/>
      </c>
      <c r="P7248" s="38" t="str">
        <f t="shared" si="113"/>
        <v/>
      </c>
      <c r="R7248" s="100" t="str">
        <f>Zusammenzug!$C$25&amp;"-"&amp;Zusammenzug!$A$7&amp;"-"&amp;Leistungen!L7248</f>
        <v>2026-Nicht beauftragte Spitex-Organisation-</v>
      </c>
    </row>
    <row r="7249" spans="1:18" x14ac:dyDescent="0.2">
      <c r="A7249" s="95" t="str">
        <f>IF(ISBLANK('Zusatzblatt (Perigon)'!E7244),"",'Zusatzblatt (Perigon)'!E7244)</f>
        <v/>
      </c>
      <c r="B7249" s="95" t="str">
        <f>IF(ISBLANK('Zusatzblatt (Perigon)'!G7244),"",'Zusatzblatt (Perigon)'!G7244)</f>
        <v/>
      </c>
      <c r="C7249" s="96" t="str">
        <f>IF(ISBLANK('Zusatzblatt (Perigon)'!I7244),"",'Zusatzblatt (Perigon)'!I7244)</f>
        <v/>
      </c>
      <c r="D7249" s="97" t="str">
        <f>IF(ISBLANK('Zusatzblatt (Perigon)'!J7244),"",'Zusatzblatt (Perigon)'!J7244)</f>
        <v/>
      </c>
      <c r="E7249" s="64" t="str">
        <f>IF(ISBLANK('Zusatzblatt (Perigon)'!K7244),"",'Zusatzblatt (Perigon)'!K7244)</f>
        <v/>
      </c>
      <c r="F7249" s="65"/>
      <c r="G7249" s="64"/>
      <c r="H7249" s="69" t="str">
        <f>IF(ISBLANK('Zusatzblatt (Perigon)'!L7244),"",'Zusatzblatt (Perigon)'!L7244)</f>
        <v/>
      </c>
      <c r="I7249" s="69" t="str">
        <f>IF(ISBLANK('Zusatzblatt (Perigon)'!M7244),"",'Zusatzblatt (Perigon)'!M7244)</f>
        <v/>
      </c>
      <c r="J7249" s="98" t="str">
        <f>IF(ISBLANK('Zusatzblatt (Perigon)'!N7244),"",'Zusatzblatt (Perigon)'!N7244)</f>
        <v/>
      </c>
      <c r="K7249" s="99" t="str">
        <f>IF(ISBLANK('Zusatzblatt (Perigon)'!J7244),"",'Zusatzblatt (Perigon)'!T7244)</f>
        <v/>
      </c>
      <c r="L7249" s="95" t="str">
        <f>IF(ISBLANK('Zusatzblatt (Perigon)'!O7244),"",'Zusatzblatt (Perigon)'!O7244)</f>
        <v/>
      </c>
      <c r="M7249" s="95" t="str">
        <f>IF(ISBLANK('Zusatzblatt (Perigon)'!R7244),"",'Zusatzblatt (Perigon)'!R7244)</f>
        <v/>
      </c>
      <c r="N7249" s="95" t="str">
        <f>IF(ISBLANK('Zusatzblatt (Perigon)'!P7244),"",'Zusatzblatt (Perigon)'!P7244)</f>
        <v/>
      </c>
      <c r="O7249" s="38" t="str">
        <f>IF($L7249="","",VLOOKUP($R7249,Tarife!$A$2:$R$599,13,FALSE))</f>
        <v/>
      </c>
      <c r="P7249" s="38" t="str">
        <f t="shared" si="113"/>
        <v/>
      </c>
      <c r="R7249" s="100" t="str">
        <f>Zusammenzug!$C$25&amp;"-"&amp;Zusammenzug!$A$7&amp;"-"&amp;Leistungen!L7249</f>
        <v>2026-Nicht beauftragte Spitex-Organisation-</v>
      </c>
    </row>
    <row r="7250" spans="1:18" x14ac:dyDescent="0.2">
      <c r="A7250" s="95" t="str">
        <f>IF(ISBLANK('Zusatzblatt (Perigon)'!E7245),"",'Zusatzblatt (Perigon)'!E7245)</f>
        <v/>
      </c>
      <c r="B7250" s="95" t="str">
        <f>IF(ISBLANK('Zusatzblatt (Perigon)'!G7245),"",'Zusatzblatt (Perigon)'!G7245)</f>
        <v/>
      </c>
      <c r="C7250" s="96" t="str">
        <f>IF(ISBLANK('Zusatzblatt (Perigon)'!I7245),"",'Zusatzblatt (Perigon)'!I7245)</f>
        <v/>
      </c>
      <c r="D7250" s="97" t="str">
        <f>IF(ISBLANK('Zusatzblatt (Perigon)'!J7245),"",'Zusatzblatt (Perigon)'!J7245)</f>
        <v/>
      </c>
      <c r="E7250" s="64" t="str">
        <f>IF(ISBLANK('Zusatzblatt (Perigon)'!K7245),"",'Zusatzblatt (Perigon)'!K7245)</f>
        <v/>
      </c>
      <c r="F7250" s="65"/>
      <c r="G7250" s="64"/>
      <c r="H7250" s="69" t="str">
        <f>IF(ISBLANK('Zusatzblatt (Perigon)'!L7245),"",'Zusatzblatt (Perigon)'!L7245)</f>
        <v/>
      </c>
      <c r="I7250" s="69" t="str">
        <f>IF(ISBLANK('Zusatzblatt (Perigon)'!M7245),"",'Zusatzblatt (Perigon)'!M7245)</f>
        <v/>
      </c>
      <c r="J7250" s="98" t="str">
        <f>IF(ISBLANK('Zusatzblatt (Perigon)'!N7245),"",'Zusatzblatt (Perigon)'!N7245)</f>
        <v/>
      </c>
      <c r="K7250" s="99" t="str">
        <f>IF(ISBLANK('Zusatzblatt (Perigon)'!J7245),"",'Zusatzblatt (Perigon)'!T7245)</f>
        <v/>
      </c>
      <c r="L7250" s="95" t="str">
        <f>IF(ISBLANK('Zusatzblatt (Perigon)'!O7245),"",'Zusatzblatt (Perigon)'!O7245)</f>
        <v/>
      </c>
      <c r="M7250" s="95" t="str">
        <f>IF(ISBLANK('Zusatzblatt (Perigon)'!R7245),"",'Zusatzblatt (Perigon)'!R7245)</f>
        <v/>
      </c>
      <c r="N7250" s="95" t="str">
        <f>IF(ISBLANK('Zusatzblatt (Perigon)'!P7245),"",'Zusatzblatt (Perigon)'!P7245)</f>
        <v/>
      </c>
      <c r="O7250" s="38" t="str">
        <f>IF($L7250="","",VLOOKUP($R7250,Tarife!$A$2:$R$599,13,FALSE))</f>
        <v/>
      </c>
      <c r="P7250" s="38" t="str">
        <f t="shared" si="113"/>
        <v/>
      </c>
      <c r="R7250" s="100" t="str">
        <f>Zusammenzug!$C$25&amp;"-"&amp;Zusammenzug!$A$7&amp;"-"&amp;Leistungen!L7250</f>
        <v>2026-Nicht beauftragte Spitex-Organisation-</v>
      </c>
    </row>
    <row r="7251" spans="1:18" x14ac:dyDescent="0.2">
      <c r="A7251" s="95" t="str">
        <f>IF(ISBLANK('Zusatzblatt (Perigon)'!E7246),"",'Zusatzblatt (Perigon)'!E7246)</f>
        <v/>
      </c>
      <c r="B7251" s="95" t="str">
        <f>IF(ISBLANK('Zusatzblatt (Perigon)'!G7246),"",'Zusatzblatt (Perigon)'!G7246)</f>
        <v/>
      </c>
      <c r="C7251" s="96" t="str">
        <f>IF(ISBLANK('Zusatzblatt (Perigon)'!I7246),"",'Zusatzblatt (Perigon)'!I7246)</f>
        <v/>
      </c>
      <c r="D7251" s="97" t="str">
        <f>IF(ISBLANK('Zusatzblatt (Perigon)'!J7246),"",'Zusatzblatt (Perigon)'!J7246)</f>
        <v/>
      </c>
      <c r="E7251" s="64" t="str">
        <f>IF(ISBLANK('Zusatzblatt (Perigon)'!K7246),"",'Zusatzblatt (Perigon)'!K7246)</f>
        <v/>
      </c>
      <c r="F7251" s="65"/>
      <c r="G7251" s="64"/>
      <c r="H7251" s="69" t="str">
        <f>IF(ISBLANK('Zusatzblatt (Perigon)'!L7246),"",'Zusatzblatt (Perigon)'!L7246)</f>
        <v/>
      </c>
      <c r="I7251" s="69" t="str">
        <f>IF(ISBLANK('Zusatzblatt (Perigon)'!M7246),"",'Zusatzblatt (Perigon)'!M7246)</f>
        <v/>
      </c>
      <c r="J7251" s="98" t="str">
        <f>IF(ISBLANK('Zusatzblatt (Perigon)'!N7246),"",'Zusatzblatt (Perigon)'!N7246)</f>
        <v/>
      </c>
      <c r="K7251" s="99" t="str">
        <f>IF(ISBLANK('Zusatzblatt (Perigon)'!J7246),"",'Zusatzblatt (Perigon)'!T7246)</f>
        <v/>
      </c>
      <c r="L7251" s="95" t="str">
        <f>IF(ISBLANK('Zusatzblatt (Perigon)'!O7246),"",'Zusatzblatt (Perigon)'!O7246)</f>
        <v/>
      </c>
      <c r="M7251" s="95" t="str">
        <f>IF(ISBLANK('Zusatzblatt (Perigon)'!R7246),"",'Zusatzblatt (Perigon)'!R7246)</f>
        <v/>
      </c>
      <c r="N7251" s="95" t="str">
        <f>IF(ISBLANK('Zusatzblatt (Perigon)'!P7246),"",'Zusatzblatt (Perigon)'!P7246)</f>
        <v/>
      </c>
      <c r="O7251" s="38" t="str">
        <f>IF($L7251="","",VLOOKUP($R7251,Tarife!$A$2:$R$599,13,FALSE))</f>
        <v/>
      </c>
      <c r="P7251" s="38" t="str">
        <f t="shared" si="113"/>
        <v/>
      </c>
      <c r="R7251" s="100" t="str">
        <f>Zusammenzug!$C$25&amp;"-"&amp;Zusammenzug!$A$7&amp;"-"&amp;Leistungen!L7251</f>
        <v>2026-Nicht beauftragte Spitex-Organisation-</v>
      </c>
    </row>
    <row r="7252" spans="1:18" x14ac:dyDescent="0.2">
      <c r="A7252" s="95" t="str">
        <f>IF(ISBLANK('Zusatzblatt (Perigon)'!E7247),"",'Zusatzblatt (Perigon)'!E7247)</f>
        <v/>
      </c>
      <c r="B7252" s="95" t="str">
        <f>IF(ISBLANK('Zusatzblatt (Perigon)'!G7247),"",'Zusatzblatt (Perigon)'!G7247)</f>
        <v/>
      </c>
      <c r="C7252" s="96" t="str">
        <f>IF(ISBLANK('Zusatzblatt (Perigon)'!I7247),"",'Zusatzblatt (Perigon)'!I7247)</f>
        <v/>
      </c>
      <c r="D7252" s="97" t="str">
        <f>IF(ISBLANK('Zusatzblatt (Perigon)'!J7247),"",'Zusatzblatt (Perigon)'!J7247)</f>
        <v/>
      </c>
      <c r="E7252" s="64" t="str">
        <f>IF(ISBLANK('Zusatzblatt (Perigon)'!K7247),"",'Zusatzblatt (Perigon)'!K7247)</f>
        <v/>
      </c>
      <c r="F7252" s="65"/>
      <c r="G7252" s="64"/>
      <c r="H7252" s="69" t="str">
        <f>IF(ISBLANK('Zusatzblatt (Perigon)'!L7247),"",'Zusatzblatt (Perigon)'!L7247)</f>
        <v/>
      </c>
      <c r="I7252" s="69" t="str">
        <f>IF(ISBLANK('Zusatzblatt (Perigon)'!M7247),"",'Zusatzblatt (Perigon)'!M7247)</f>
        <v/>
      </c>
      <c r="J7252" s="98" t="str">
        <f>IF(ISBLANK('Zusatzblatt (Perigon)'!N7247),"",'Zusatzblatt (Perigon)'!N7247)</f>
        <v/>
      </c>
      <c r="K7252" s="99" t="str">
        <f>IF(ISBLANK('Zusatzblatt (Perigon)'!J7247),"",'Zusatzblatt (Perigon)'!T7247)</f>
        <v/>
      </c>
      <c r="L7252" s="95" t="str">
        <f>IF(ISBLANK('Zusatzblatt (Perigon)'!O7247),"",'Zusatzblatt (Perigon)'!O7247)</f>
        <v/>
      </c>
      <c r="M7252" s="95" t="str">
        <f>IF(ISBLANK('Zusatzblatt (Perigon)'!R7247),"",'Zusatzblatt (Perigon)'!R7247)</f>
        <v/>
      </c>
      <c r="N7252" s="95" t="str">
        <f>IF(ISBLANK('Zusatzblatt (Perigon)'!P7247),"",'Zusatzblatt (Perigon)'!P7247)</f>
        <v/>
      </c>
      <c r="O7252" s="38" t="str">
        <f>IF($L7252="","",VLOOKUP($R7252,Tarife!$A$2:$R$599,13,FALSE))</f>
        <v/>
      </c>
      <c r="P7252" s="38" t="str">
        <f t="shared" si="113"/>
        <v/>
      </c>
      <c r="R7252" s="100" t="str">
        <f>Zusammenzug!$C$25&amp;"-"&amp;Zusammenzug!$A$7&amp;"-"&amp;Leistungen!L7252</f>
        <v>2026-Nicht beauftragte Spitex-Organisation-</v>
      </c>
    </row>
    <row r="7253" spans="1:18" x14ac:dyDescent="0.2">
      <c r="A7253" s="95" t="str">
        <f>IF(ISBLANK('Zusatzblatt (Perigon)'!E7248),"",'Zusatzblatt (Perigon)'!E7248)</f>
        <v/>
      </c>
      <c r="B7253" s="95" t="str">
        <f>IF(ISBLANK('Zusatzblatt (Perigon)'!G7248),"",'Zusatzblatt (Perigon)'!G7248)</f>
        <v/>
      </c>
      <c r="C7253" s="96" t="str">
        <f>IF(ISBLANK('Zusatzblatt (Perigon)'!I7248),"",'Zusatzblatt (Perigon)'!I7248)</f>
        <v/>
      </c>
      <c r="D7253" s="97" t="str">
        <f>IF(ISBLANK('Zusatzblatt (Perigon)'!J7248),"",'Zusatzblatt (Perigon)'!J7248)</f>
        <v/>
      </c>
      <c r="E7253" s="64" t="str">
        <f>IF(ISBLANK('Zusatzblatt (Perigon)'!K7248),"",'Zusatzblatt (Perigon)'!K7248)</f>
        <v/>
      </c>
      <c r="F7253" s="65"/>
      <c r="G7253" s="64"/>
      <c r="H7253" s="69" t="str">
        <f>IF(ISBLANK('Zusatzblatt (Perigon)'!L7248),"",'Zusatzblatt (Perigon)'!L7248)</f>
        <v/>
      </c>
      <c r="I7253" s="69" t="str">
        <f>IF(ISBLANK('Zusatzblatt (Perigon)'!M7248),"",'Zusatzblatt (Perigon)'!M7248)</f>
        <v/>
      </c>
      <c r="J7253" s="98" t="str">
        <f>IF(ISBLANK('Zusatzblatt (Perigon)'!N7248),"",'Zusatzblatt (Perigon)'!N7248)</f>
        <v/>
      </c>
      <c r="K7253" s="99" t="str">
        <f>IF(ISBLANK('Zusatzblatt (Perigon)'!J7248),"",'Zusatzblatt (Perigon)'!T7248)</f>
        <v/>
      </c>
      <c r="L7253" s="95" t="str">
        <f>IF(ISBLANK('Zusatzblatt (Perigon)'!O7248),"",'Zusatzblatt (Perigon)'!O7248)</f>
        <v/>
      </c>
      <c r="M7253" s="95" t="str">
        <f>IF(ISBLANK('Zusatzblatt (Perigon)'!R7248),"",'Zusatzblatt (Perigon)'!R7248)</f>
        <v/>
      </c>
      <c r="N7253" s="95" t="str">
        <f>IF(ISBLANK('Zusatzblatt (Perigon)'!P7248),"",'Zusatzblatt (Perigon)'!P7248)</f>
        <v/>
      </c>
      <c r="O7253" s="38" t="str">
        <f>IF($L7253="","",VLOOKUP($R7253,Tarife!$A$2:$R$599,13,FALSE))</f>
        <v/>
      </c>
      <c r="P7253" s="38" t="str">
        <f t="shared" si="113"/>
        <v/>
      </c>
      <c r="R7253" s="100" t="str">
        <f>Zusammenzug!$C$25&amp;"-"&amp;Zusammenzug!$A$7&amp;"-"&amp;Leistungen!L7253</f>
        <v>2026-Nicht beauftragte Spitex-Organisation-</v>
      </c>
    </row>
    <row r="7254" spans="1:18" x14ac:dyDescent="0.2">
      <c r="A7254" s="95" t="str">
        <f>IF(ISBLANK('Zusatzblatt (Perigon)'!E7249),"",'Zusatzblatt (Perigon)'!E7249)</f>
        <v/>
      </c>
      <c r="B7254" s="95" t="str">
        <f>IF(ISBLANK('Zusatzblatt (Perigon)'!G7249),"",'Zusatzblatt (Perigon)'!G7249)</f>
        <v/>
      </c>
      <c r="C7254" s="96" t="str">
        <f>IF(ISBLANK('Zusatzblatt (Perigon)'!I7249),"",'Zusatzblatt (Perigon)'!I7249)</f>
        <v/>
      </c>
      <c r="D7254" s="97" t="str">
        <f>IF(ISBLANK('Zusatzblatt (Perigon)'!J7249),"",'Zusatzblatt (Perigon)'!J7249)</f>
        <v/>
      </c>
      <c r="E7254" s="64" t="str">
        <f>IF(ISBLANK('Zusatzblatt (Perigon)'!K7249),"",'Zusatzblatt (Perigon)'!K7249)</f>
        <v/>
      </c>
      <c r="F7254" s="65"/>
      <c r="G7254" s="64"/>
      <c r="H7254" s="69" t="str">
        <f>IF(ISBLANK('Zusatzblatt (Perigon)'!L7249),"",'Zusatzblatt (Perigon)'!L7249)</f>
        <v/>
      </c>
      <c r="I7254" s="69" t="str">
        <f>IF(ISBLANK('Zusatzblatt (Perigon)'!M7249),"",'Zusatzblatt (Perigon)'!M7249)</f>
        <v/>
      </c>
      <c r="J7254" s="98" t="str">
        <f>IF(ISBLANK('Zusatzblatt (Perigon)'!N7249),"",'Zusatzblatt (Perigon)'!N7249)</f>
        <v/>
      </c>
      <c r="K7254" s="99" t="str">
        <f>IF(ISBLANK('Zusatzblatt (Perigon)'!J7249),"",'Zusatzblatt (Perigon)'!T7249)</f>
        <v/>
      </c>
      <c r="L7254" s="95" t="str">
        <f>IF(ISBLANK('Zusatzblatt (Perigon)'!O7249),"",'Zusatzblatt (Perigon)'!O7249)</f>
        <v/>
      </c>
      <c r="M7254" s="95" t="str">
        <f>IF(ISBLANK('Zusatzblatt (Perigon)'!R7249),"",'Zusatzblatt (Perigon)'!R7249)</f>
        <v/>
      </c>
      <c r="N7254" s="95" t="str">
        <f>IF(ISBLANK('Zusatzblatt (Perigon)'!P7249),"",'Zusatzblatt (Perigon)'!P7249)</f>
        <v/>
      </c>
      <c r="O7254" s="38" t="str">
        <f>IF($L7254="","",VLOOKUP($R7254,Tarife!$A$2:$R$599,13,FALSE))</f>
        <v/>
      </c>
      <c r="P7254" s="38" t="str">
        <f t="shared" si="113"/>
        <v/>
      </c>
      <c r="R7254" s="100" t="str">
        <f>Zusammenzug!$C$25&amp;"-"&amp;Zusammenzug!$A$7&amp;"-"&amp;Leistungen!L7254</f>
        <v>2026-Nicht beauftragte Spitex-Organisation-</v>
      </c>
    </row>
    <row r="7255" spans="1:18" x14ac:dyDescent="0.2">
      <c r="A7255" s="95" t="str">
        <f>IF(ISBLANK('Zusatzblatt (Perigon)'!E7250),"",'Zusatzblatt (Perigon)'!E7250)</f>
        <v/>
      </c>
      <c r="B7255" s="95" t="str">
        <f>IF(ISBLANK('Zusatzblatt (Perigon)'!G7250),"",'Zusatzblatt (Perigon)'!G7250)</f>
        <v/>
      </c>
      <c r="C7255" s="96" t="str">
        <f>IF(ISBLANK('Zusatzblatt (Perigon)'!I7250),"",'Zusatzblatt (Perigon)'!I7250)</f>
        <v/>
      </c>
      <c r="D7255" s="97" t="str">
        <f>IF(ISBLANK('Zusatzblatt (Perigon)'!J7250),"",'Zusatzblatt (Perigon)'!J7250)</f>
        <v/>
      </c>
      <c r="E7255" s="64" t="str">
        <f>IF(ISBLANK('Zusatzblatt (Perigon)'!K7250),"",'Zusatzblatt (Perigon)'!K7250)</f>
        <v/>
      </c>
      <c r="F7255" s="65"/>
      <c r="G7255" s="64"/>
      <c r="H7255" s="69" t="str">
        <f>IF(ISBLANK('Zusatzblatt (Perigon)'!L7250),"",'Zusatzblatt (Perigon)'!L7250)</f>
        <v/>
      </c>
      <c r="I7255" s="69" t="str">
        <f>IF(ISBLANK('Zusatzblatt (Perigon)'!M7250),"",'Zusatzblatt (Perigon)'!M7250)</f>
        <v/>
      </c>
      <c r="J7255" s="98" t="str">
        <f>IF(ISBLANK('Zusatzblatt (Perigon)'!N7250),"",'Zusatzblatt (Perigon)'!N7250)</f>
        <v/>
      </c>
      <c r="K7255" s="99" t="str">
        <f>IF(ISBLANK('Zusatzblatt (Perigon)'!J7250),"",'Zusatzblatt (Perigon)'!T7250)</f>
        <v/>
      </c>
      <c r="L7255" s="95" t="str">
        <f>IF(ISBLANK('Zusatzblatt (Perigon)'!O7250),"",'Zusatzblatt (Perigon)'!O7250)</f>
        <v/>
      </c>
      <c r="M7255" s="95" t="str">
        <f>IF(ISBLANK('Zusatzblatt (Perigon)'!R7250),"",'Zusatzblatt (Perigon)'!R7250)</f>
        <v/>
      </c>
      <c r="N7255" s="95" t="str">
        <f>IF(ISBLANK('Zusatzblatt (Perigon)'!P7250),"",'Zusatzblatt (Perigon)'!P7250)</f>
        <v/>
      </c>
      <c r="O7255" s="38" t="str">
        <f>IF($L7255="","",VLOOKUP($R7255,Tarife!$A$2:$R$599,13,FALSE))</f>
        <v/>
      </c>
      <c r="P7255" s="38" t="str">
        <f t="shared" si="113"/>
        <v/>
      </c>
      <c r="R7255" s="100" t="str">
        <f>Zusammenzug!$C$25&amp;"-"&amp;Zusammenzug!$A$7&amp;"-"&amp;Leistungen!L7255</f>
        <v>2026-Nicht beauftragte Spitex-Organisation-</v>
      </c>
    </row>
    <row r="7256" spans="1:18" x14ac:dyDescent="0.2">
      <c r="A7256" s="95" t="str">
        <f>IF(ISBLANK('Zusatzblatt (Perigon)'!E7251),"",'Zusatzblatt (Perigon)'!E7251)</f>
        <v/>
      </c>
      <c r="B7256" s="95" t="str">
        <f>IF(ISBLANK('Zusatzblatt (Perigon)'!G7251),"",'Zusatzblatt (Perigon)'!G7251)</f>
        <v/>
      </c>
      <c r="C7256" s="96" t="str">
        <f>IF(ISBLANK('Zusatzblatt (Perigon)'!I7251),"",'Zusatzblatt (Perigon)'!I7251)</f>
        <v/>
      </c>
      <c r="D7256" s="97" t="str">
        <f>IF(ISBLANK('Zusatzblatt (Perigon)'!J7251),"",'Zusatzblatt (Perigon)'!J7251)</f>
        <v/>
      </c>
      <c r="E7256" s="64" t="str">
        <f>IF(ISBLANK('Zusatzblatt (Perigon)'!K7251),"",'Zusatzblatt (Perigon)'!K7251)</f>
        <v/>
      </c>
      <c r="F7256" s="65"/>
      <c r="G7256" s="64"/>
      <c r="H7256" s="69" t="str">
        <f>IF(ISBLANK('Zusatzblatt (Perigon)'!L7251),"",'Zusatzblatt (Perigon)'!L7251)</f>
        <v/>
      </c>
      <c r="I7256" s="69" t="str">
        <f>IF(ISBLANK('Zusatzblatt (Perigon)'!M7251),"",'Zusatzblatt (Perigon)'!M7251)</f>
        <v/>
      </c>
      <c r="J7256" s="98" t="str">
        <f>IF(ISBLANK('Zusatzblatt (Perigon)'!N7251),"",'Zusatzblatt (Perigon)'!N7251)</f>
        <v/>
      </c>
      <c r="K7256" s="99" t="str">
        <f>IF(ISBLANK('Zusatzblatt (Perigon)'!J7251),"",'Zusatzblatt (Perigon)'!T7251)</f>
        <v/>
      </c>
      <c r="L7256" s="95" t="str">
        <f>IF(ISBLANK('Zusatzblatt (Perigon)'!O7251),"",'Zusatzblatt (Perigon)'!O7251)</f>
        <v/>
      </c>
      <c r="M7256" s="95" t="str">
        <f>IF(ISBLANK('Zusatzblatt (Perigon)'!R7251),"",'Zusatzblatt (Perigon)'!R7251)</f>
        <v/>
      </c>
      <c r="N7256" s="95" t="str">
        <f>IF(ISBLANK('Zusatzblatt (Perigon)'!P7251),"",'Zusatzblatt (Perigon)'!P7251)</f>
        <v/>
      </c>
      <c r="O7256" s="38" t="str">
        <f>IF($L7256="","",VLOOKUP($R7256,Tarife!$A$2:$R$599,13,FALSE))</f>
        <v/>
      </c>
      <c r="P7256" s="38" t="str">
        <f t="shared" si="113"/>
        <v/>
      </c>
      <c r="R7256" s="100" t="str">
        <f>Zusammenzug!$C$25&amp;"-"&amp;Zusammenzug!$A$7&amp;"-"&amp;Leistungen!L7256</f>
        <v>2026-Nicht beauftragte Spitex-Organisation-</v>
      </c>
    </row>
    <row r="7257" spans="1:18" x14ac:dyDescent="0.2">
      <c r="A7257" s="95" t="str">
        <f>IF(ISBLANK('Zusatzblatt (Perigon)'!E7252),"",'Zusatzblatt (Perigon)'!E7252)</f>
        <v/>
      </c>
      <c r="B7257" s="95" t="str">
        <f>IF(ISBLANK('Zusatzblatt (Perigon)'!G7252),"",'Zusatzblatt (Perigon)'!G7252)</f>
        <v/>
      </c>
      <c r="C7257" s="96" t="str">
        <f>IF(ISBLANK('Zusatzblatt (Perigon)'!I7252),"",'Zusatzblatt (Perigon)'!I7252)</f>
        <v/>
      </c>
      <c r="D7257" s="97" t="str">
        <f>IF(ISBLANK('Zusatzblatt (Perigon)'!J7252),"",'Zusatzblatt (Perigon)'!J7252)</f>
        <v/>
      </c>
      <c r="E7257" s="64" t="str">
        <f>IF(ISBLANK('Zusatzblatt (Perigon)'!K7252),"",'Zusatzblatt (Perigon)'!K7252)</f>
        <v/>
      </c>
      <c r="F7257" s="65"/>
      <c r="G7257" s="64"/>
      <c r="H7257" s="69" t="str">
        <f>IF(ISBLANK('Zusatzblatt (Perigon)'!L7252),"",'Zusatzblatt (Perigon)'!L7252)</f>
        <v/>
      </c>
      <c r="I7257" s="69" t="str">
        <f>IF(ISBLANK('Zusatzblatt (Perigon)'!M7252),"",'Zusatzblatt (Perigon)'!M7252)</f>
        <v/>
      </c>
      <c r="J7257" s="98" t="str">
        <f>IF(ISBLANK('Zusatzblatt (Perigon)'!N7252),"",'Zusatzblatt (Perigon)'!N7252)</f>
        <v/>
      </c>
      <c r="K7257" s="99" t="str">
        <f>IF(ISBLANK('Zusatzblatt (Perigon)'!J7252),"",'Zusatzblatt (Perigon)'!T7252)</f>
        <v/>
      </c>
      <c r="L7257" s="95" t="str">
        <f>IF(ISBLANK('Zusatzblatt (Perigon)'!O7252),"",'Zusatzblatt (Perigon)'!O7252)</f>
        <v/>
      </c>
      <c r="M7257" s="95" t="str">
        <f>IF(ISBLANK('Zusatzblatt (Perigon)'!R7252),"",'Zusatzblatt (Perigon)'!R7252)</f>
        <v/>
      </c>
      <c r="N7257" s="95" t="str">
        <f>IF(ISBLANK('Zusatzblatt (Perigon)'!P7252),"",'Zusatzblatt (Perigon)'!P7252)</f>
        <v/>
      </c>
      <c r="O7257" s="38" t="str">
        <f>IF($L7257="","",VLOOKUP($R7257,Tarife!$A$2:$R$599,13,FALSE))</f>
        <v/>
      </c>
      <c r="P7257" s="38" t="str">
        <f t="shared" si="113"/>
        <v/>
      </c>
      <c r="R7257" s="100" t="str">
        <f>Zusammenzug!$C$25&amp;"-"&amp;Zusammenzug!$A$7&amp;"-"&amp;Leistungen!L7257</f>
        <v>2026-Nicht beauftragte Spitex-Organisation-</v>
      </c>
    </row>
    <row r="7258" spans="1:18" x14ac:dyDescent="0.2">
      <c r="A7258" s="95" t="str">
        <f>IF(ISBLANK('Zusatzblatt (Perigon)'!E7253),"",'Zusatzblatt (Perigon)'!E7253)</f>
        <v/>
      </c>
      <c r="B7258" s="95" t="str">
        <f>IF(ISBLANK('Zusatzblatt (Perigon)'!G7253),"",'Zusatzblatt (Perigon)'!G7253)</f>
        <v/>
      </c>
      <c r="C7258" s="96" t="str">
        <f>IF(ISBLANK('Zusatzblatt (Perigon)'!I7253),"",'Zusatzblatt (Perigon)'!I7253)</f>
        <v/>
      </c>
      <c r="D7258" s="97" t="str">
        <f>IF(ISBLANK('Zusatzblatt (Perigon)'!J7253),"",'Zusatzblatt (Perigon)'!J7253)</f>
        <v/>
      </c>
      <c r="E7258" s="64" t="str">
        <f>IF(ISBLANK('Zusatzblatt (Perigon)'!K7253),"",'Zusatzblatt (Perigon)'!K7253)</f>
        <v/>
      </c>
      <c r="F7258" s="65"/>
      <c r="G7258" s="64"/>
      <c r="H7258" s="69" t="str">
        <f>IF(ISBLANK('Zusatzblatt (Perigon)'!L7253),"",'Zusatzblatt (Perigon)'!L7253)</f>
        <v/>
      </c>
      <c r="I7258" s="69" t="str">
        <f>IF(ISBLANK('Zusatzblatt (Perigon)'!M7253),"",'Zusatzblatt (Perigon)'!M7253)</f>
        <v/>
      </c>
      <c r="J7258" s="98" t="str">
        <f>IF(ISBLANK('Zusatzblatt (Perigon)'!N7253),"",'Zusatzblatt (Perigon)'!N7253)</f>
        <v/>
      </c>
      <c r="K7258" s="99" t="str">
        <f>IF(ISBLANK('Zusatzblatt (Perigon)'!J7253),"",'Zusatzblatt (Perigon)'!T7253)</f>
        <v/>
      </c>
      <c r="L7258" s="95" t="str">
        <f>IF(ISBLANK('Zusatzblatt (Perigon)'!O7253),"",'Zusatzblatt (Perigon)'!O7253)</f>
        <v/>
      </c>
      <c r="M7258" s="95" t="str">
        <f>IF(ISBLANK('Zusatzblatt (Perigon)'!R7253),"",'Zusatzblatt (Perigon)'!R7253)</f>
        <v/>
      </c>
      <c r="N7258" s="95" t="str">
        <f>IF(ISBLANK('Zusatzblatt (Perigon)'!P7253),"",'Zusatzblatt (Perigon)'!P7253)</f>
        <v/>
      </c>
      <c r="O7258" s="38" t="str">
        <f>IF($L7258="","",VLOOKUP($R7258,Tarife!$A$2:$R$599,13,FALSE))</f>
        <v/>
      </c>
      <c r="P7258" s="38" t="str">
        <f t="shared" si="113"/>
        <v/>
      </c>
      <c r="R7258" s="100" t="str">
        <f>Zusammenzug!$C$25&amp;"-"&amp;Zusammenzug!$A$7&amp;"-"&amp;Leistungen!L7258</f>
        <v>2026-Nicht beauftragte Spitex-Organisation-</v>
      </c>
    </row>
    <row r="7259" spans="1:18" x14ac:dyDescent="0.2">
      <c r="A7259" s="95" t="str">
        <f>IF(ISBLANK('Zusatzblatt (Perigon)'!E7254),"",'Zusatzblatt (Perigon)'!E7254)</f>
        <v/>
      </c>
      <c r="B7259" s="95" t="str">
        <f>IF(ISBLANK('Zusatzblatt (Perigon)'!G7254),"",'Zusatzblatt (Perigon)'!G7254)</f>
        <v/>
      </c>
      <c r="C7259" s="96" t="str">
        <f>IF(ISBLANK('Zusatzblatt (Perigon)'!I7254),"",'Zusatzblatt (Perigon)'!I7254)</f>
        <v/>
      </c>
      <c r="D7259" s="97" t="str">
        <f>IF(ISBLANK('Zusatzblatt (Perigon)'!J7254),"",'Zusatzblatt (Perigon)'!J7254)</f>
        <v/>
      </c>
      <c r="E7259" s="64" t="str">
        <f>IF(ISBLANK('Zusatzblatt (Perigon)'!K7254),"",'Zusatzblatt (Perigon)'!K7254)</f>
        <v/>
      </c>
      <c r="F7259" s="65"/>
      <c r="G7259" s="64"/>
      <c r="H7259" s="69" t="str">
        <f>IF(ISBLANK('Zusatzblatt (Perigon)'!L7254),"",'Zusatzblatt (Perigon)'!L7254)</f>
        <v/>
      </c>
      <c r="I7259" s="69" t="str">
        <f>IF(ISBLANK('Zusatzblatt (Perigon)'!M7254),"",'Zusatzblatt (Perigon)'!M7254)</f>
        <v/>
      </c>
      <c r="J7259" s="98" t="str">
        <f>IF(ISBLANK('Zusatzblatt (Perigon)'!N7254),"",'Zusatzblatt (Perigon)'!N7254)</f>
        <v/>
      </c>
      <c r="K7259" s="99" t="str">
        <f>IF(ISBLANK('Zusatzblatt (Perigon)'!J7254),"",'Zusatzblatt (Perigon)'!T7254)</f>
        <v/>
      </c>
      <c r="L7259" s="95" t="str">
        <f>IF(ISBLANK('Zusatzblatt (Perigon)'!O7254),"",'Zusatzblatt (Perigon)'!O7254)</f>
        <v/>
      </c>
      <c r="M7259" s="95" t="str">
        <f>IF(ISBLANK('Zusatzblatt (Perigon)'!R7254),"",'Zusatzblatt (Perigon)'!R7254)</f>
        <v/>
      </c>
      <c r="N7259" s="95" t="str">
        <f>IF(ISBLANK('Zusatzblatt (Perigon)'!P7254),"",'Zusatzblatt (Perigon)'!P7254)</f>
        <v/>
      </c>
      <c r="O7259" s="38" t="str">
        <f>IF($L7259="","",VLOOKUP($R7259,Tarife!$A$2:$R$599,13,FALSE))</f>
        <v/>
      </c>
      <c r="P7259" s="38" t="str">
        <f t="shared" si="113"/>
        <v/>
      </c>
      <c r="R7259" s="100" t="str">
        <f>Zusammenzug!$C$25&amp;"-"&amp;Zusammenzug!$A$7&amp;"-"&amp;Leistungen!L7259</f>
        <v>2026-Nicht beauftragte Spitex-Organisation-</v>
      </c>
    </row>
    <row r="7260" spans="1:18" x14ac:dyDescent="0.2">
      <c r="A7260" s="95" t="str">
        <f>IF(ISBLANK('Zusatzblatt (Perigon)'!E7255),"",'Zusatzblatt (Perigon)'!E7255)</f>
        <v/>
      </c>
      <c r="B7260" s="95" t="str">
        <f>IF(ISBLANK('Zusatzblatt (Perigon)'!G7255),"",'Zusatzblatt (Perigon)'!G7255)</f>
        <v/>
      </c>
      <c r="C7260" s="96" t="str">
        <f>IF(ISBLANK('Zusatzblatt (Perigon)'!I7255),"",'Zusatzblatt (Perigon)'!I7255)</f>
        <v/>
      </c>
      <c r="D7260" s="97" t="str">
        <f>IF(ISBLANK('Zusatzblatt (Perigon)'!J7255),"",'Zusatzblatt (Perigon)'!J7255)</f>
        <v/>
      </c>
      <c r="E7260" s="64" t="str">
        <f>IF(ISBLANK('Zusatzblatt (Perigon)'!K7255),"",'Zusatzblatt (Perigon)'!K7255)</f>
        <v/>
      </c>
      <c r="F7260" s="65"/>
      <c r="G7260" s="64"/>
      <c r="H7260" s="69" t="str">
        <f>IF(ISBLANK('Zusatzblatt (Perigon)'!L7255),"",'Zusatzblatt (Perigon)'!L7255)</f>
        <v/>
      </c>
      <c r="I7260" s="69" t="str">
        <f>IF(ISBLANK('Zusatzblatt (Perigon)'!M7255),"",'Zusatzblatt (Perigon)'!M7255)</f>
        <v/>
      </c>
      <c r="J7260" s="98" t="str">
        <f>IF(ISBLANK('Zusatzblatt (Perigon)'!N7255),"",'Zusatzblatt (Perigon)'!N7255)</f>
        <v/>
      </c>
      <c r="K7260" s="99" t="str">
        <f>IF(ISBLANK('Zusatzblatt (Perigon)'!J7255),"",'Zusatzblatt (Perigon)'!T7255)</f>
        <v/>
      </c>
      <c r="L7260" s="95" t="str">
        <f>IF(ISBLANK('Zusatzblatt (Perigon)'!O7255),"",'Zusatzblatt (Perigon)'!O7255)</f>
        <v/>
      </c>
      <c r="M7260" s="95" t="str">
        <f>IF(ISBLANK('Zusatzblatt (Perigon)'!R7255),"",'Zusatzblatt (Perigon)'!R7255)</f>
        <v/>
      </c>
      <c r="N7260" s="95" t="str">
        <f>IF(ISBLANK('Zusatzblatt (Perigon)'!P7255),"",'Zusatzblatt (Perigon)'!P7255)</f>
        <v/>
      </c>
      <c r="O7260" s="38" t="str">
        <f>IF($L7260="","",VLOOKUP($R7260,Tarife!$A$2:$R$599,13,FALSE))</f>
        <v/>
      </c>
      <c r="P7260" s="38" t="str">
        <f t="shared" si="113"/>
        <v/>
      </c>
      <c r="R7260" s="100" t="str">
        <f>Zusammenzug!$C$25&amp;"-"&amp;Zusammenzug!$A$7&amp;"-"&amp;Leistungen!L7260</f>
        <v>2026-Nicht beauftragte Spitex-Organisation-</v>
      </c>
    </row>
    <row r="7261" spans="1:18" x14ac:dyDescent="0.2">
      <c r="A7261" s="95" t="str">
        <f>IF(ISBLANK('Zusatzblatt (Perigon)'!E7256),"",'Zusatzblatt (Perigon)'!E7256)</f>
        <v/>
      </c>
      <c r="B7261" s="95" t="str">
        <f>IF(ISBLANK('Zusatzblatt (Perigon)'!G7256),"",'Zusatzblatt (Perigon)'!G7256)</f>
        <v/>
      </c>
      <c r="C7261" s="96" t="str">
        <f>IF(ISBLANK('Zusatzblatt (Perigon)'!I7256),"",'Zusatzblatt (Perigon)'!I7256)</f>
        <v/>
      </c>
      <c r="D7261" s="97" t="str">
        <f>IF(ISBLANK('Zusatzblatt (Perigon)'!J7256),"",'Zusatzblatt (Perigon)'!J7256)</f>
        <v/>
      </c>
      <c r="E7261" s="64" t="str">
        <f>IF(ISBLANK('Zusatzblatt (Perigon)'!K7256),"",'Zusatzblatt (Perigon)'!K7256)</f>
        <v/>
      </c>
      <c r="F7261" s="65"/>
      <c r="G7261" s="64"/>
      <c r="H7261" s="69" t="str">
        <f>IF(ISBLANK('Zusatzblatt (Perigon)'!L7256),"",'Zusatzblatt (Perigon)'!L7256)</f>
        <v/>
      </c>
      <c r="I7261" s="69" t="str">
        <f>IF(ISBLANK('Zusatzblatt (Perigon)'!M7256),"",'Zusatzblatt (Perigon)'!M7256)</f>
        <v/>
      </c>
      <c r="J7261" s="98" t="str">
        <f>IF(ISBLANK('Zusatzblatt (Perigon)'!N7256),"",'Zusatzblatt (Perigon)'!N7256)</f>
        <v/>
      </c>
      <c r="K7261" s="99" t="str">
        <f>IF(ISBLANK('Zusatzblatt (Perigon)'!J7256),"",'Zusatzblatt (Perigon)'!T7256)</f>
        <v/>
      </c>
      <c r="L7261" s="95" t="str">
        <f>IF(ISBLANK('Zusatzblatt (Perigon)'!O7256),"",'Zusatzblatt (Perigon)'!O7256)</f>
        <v/>
      </c>
      <c r="M7261" s="95" t="str">
        <f>IF(ISBLANK('Zusatzblatt (Perigon)'!R7256),"",'Zusatzblatt (Perigon)'!R7256)</f>
        <v/>
      </c>
      <c r="N7261" s="95" t="str">
        <f>IF(ISBLANK('Zusatzblatt (Perigon)'!P7256),"",'Zusatzblatt (Perigon)'!P7256)</f>
        <v/>
      </c>
      <c r="O7261" s="38" t="str">
        <f>IF($L7261="","",VLOOKUP($R7261,Tarife!$A$2:$R$599,13,FALSE))</f>
        <v/>
      </c>
      <c r="P7261" s="38" t="str">
        <f t="shared" si="113"/>
        <v/>
      </c>
      <c r="R7261" s="100" t="str">
        <f>Zusammenzug!$C$25&amp;"-"&amp;Zusammenzug!$A$7&amp;"-"&amp;Leistungen!L7261</f>
        <v>2026-Nicht beauftragte Spitex-Organisation-</v>
      </c>
    </row>
    <row r="7262" spans="1:18" x14ac:dyDescent="0.2">
      <c r="A7262" s="95" t="str">
        <f>IF(ISBLANK('Zusatzblatt (Perigon)'!E7257),"",'Zusatzblatt (Perigon)'!E7257)</f>
        <v/>
      </c>
      <c r="B7262" s="95" t="str">
        <f>IF(ISBLANK('Zusatzblatt (Perigon)'!G7257),"",'Zusatzblatt (Perigon)'!G7257)</f>
        <v/>
      </c>
      <c r="C7262" s="96" t="str">
        <f>IF(ISBLANK('Zusatzblatt (Perigon)'!I7257),"",'Zusatzblatt (Perigon)'!I7257)</f>
        <v/>
      </c>
      <c r="D7262" s="97" t="str">
        <f>IF(ISBLANK('Zusatzblatt (Perigon)'!J7257),"",'Zusatzblatt (Perigon)'!J7257)</f>
        <v/>
      </c>
      <c r="E7262" s="64" t="str">
        <f>IF(ISBLANK('Zusatzblatt (Perigon)'!K7257),"",'Zusatzblatt (Perigon)'!K7257)</f>
        <v/>
      </c>
      <c r="F7262" s="65"/>
      <c r="G7262" s="64"/>
      <c r="H7262" s="69" t="str">
        <f>IF(ISBLANK('Zusatzblatt (Perigon)'!L7257),"",'Zusatzblatt (Perigon)'!L7257)</f>
        <v/>
      </c>
      <c r="I7262" s="69" t="str">
        <f>IF(ISBLANK('Zusatzblatt (Perigon)'!M7257),"",'Zusatzblatt (Perigon)'!M7257)</f>
        <v/>
      </c>
      <c r="J7262" s="98" t="str">
        <f>IF(ISBLANK('Zusatzblatt (Perigon)'!N7257),"",'Zusatzblatt (Perigon)'!N7257)</f>
        <v/>
      </c>
      <c r="K7262" s="99" t="str">
        <f>IF(ISBLANK('Zusatzblatt (Perigon)'!J7257),"",'Zusatzblatt (Perigon)'!T7257)</f>
        <v/>
      </c>
      <c r="L7262" s="95" t="str">
        <f>IF(ISBLANK('Zusatzblatt (Perigon)'!O7257),"",'Zusatzblatt (Perigon)'!O7257)</f>
        <v/>
      </c>
      <c r="M7262" s="95" t="str">
        <f>IF(ISBLANK('Zusatzblatt (Perigon)'!R7257),"",'Zusatzblatt (Perigon)'!R7257)</f>
        <v/>
      </c>
      <c r="N7262" s="95" t="str">
        <f>IF(ISBLANK('Zusatzblatt (Perigon)'!P7257),"",'Zusatzblatt (Perigon)'!P7257)</f>
        <v/>
      </c>
      <c r="O7262" s="38" t="str">
        <f>IF($L7262="","",VLOOKUP($R7262,Tarife!$A$2:$R$599,13,FALSE))</f>
        <v/>
      </c>
      <c r="P7262" s="38" t="str">
        <f t="shared" si="113"/>
        <v/>
      </c>
      <c r="R7262" s="100" t="str">
        <f>Zusammenzug!$C$25&amp;"-"&amp;Zusammenzug!$A$7&amp;"-"&amp;Leistungen!L7262</f>
        <v>2026-Nicht beauftragte Spitex-Organisation-</v>
      </c>
    </row>
    <row r="7263" spans="1:18" x14ac:dyDescent="0.2">
      <c r="A7263" s="95" t="str">
        <f>IF(ISBLANK('Zusatzblatt (Perigon)'!E7258),"",'Zusatzblatt (Perigon)'!E7258)</f>
        <v/>
      </c>
      <c r="B7263" s="95" t="str">
        <f>IF(ISBLANK('Zusatzblatt (Perigon)'!G7258),"",'Zusatzblatt (Perigon)'!G7258)</f>
        <v/>
      </c>
      <c r="C7263" s="96" t="str">
        <f>IF(ISBLANK('Zusatzblatt (Perigon)'!I7258),"",'Zusatzblatt (Perigon)'!I7258)</f>
        <v/>
      </c>
      <c r="D7263" s="97" t="str">
        <f>IF(ISBLANK('Zusatzblatt (Perigon)'!J7258),"",'Zusatzblatt (Perigon)'!J7258)</f>
        <v/>
      </c>
      <c r="E7263" s="64" t="str">
        <f>IF(ISBLANK('Zusatzblatt (Perigon)'!K7258),"",'Zusatzblatt (Perigon)'!K7258)</f>
        <v/>
      </c>
      <c r="F7263" s="65"/>
      <c r="G7263" s="64"/>
      <c r="H7263" s="69" t="str">
        <f>IF(ISBLANK('Zusatzblatt (Perigon)'!L7258),"",'Zusatzblatt (Perigon)'!L7258)</f>
        <v/>
      </c>
      <c r="I7263" s="69" t="str">
        <f>IF(ISBLANK('Zusatzblatt (Perigon)'!M7258),"",'Zusatzblatt (Perigon)'!M7258)</f>
        <v/>
      </c>
      <c r="J7263" s="98" t="str">
        <f>IF(ISBLANK('Zusatzblatt (Perigon)'!N7258),"",'Zusatzblatt (Perigon)'!N7258)</f>
        <v/>
      </c>
      <c r="K7263" s="99" t="str">
        <f>IF(ISBLANK('Zusatzblatt (Perigon)'!J7258),"",'Zusatzblatt (Perigon)'!T7258)</f>
        <v/>
      </c>
      <c r="L7263" s="95" t="str">
        <f>IF(ISBLANK('Zusatzblatt (Perigon)'!O7258),"",'Zusatzblatt (Perigon)'!O7258)</f>
        <v/>
      </c>
      <c r="M7263" s="95" t="str">
        <f>IF(ISBLANK('Zusatzblatt (Perigon)'!R7258),"",'Zusatzblatt (Perigon)'!R7258)</f>
        <v/>
      </c>
      <c r="N7263" s="95" t="str">
        <f>IF(ISBLANK('Zusatzblatt (Perigon)'!P7258),"",'Zusatzblatt (Perigon)'!P7258)</f>
        <v/>
      </c>
      <c r="O7263" s="38" t="str">
        <f>IF($L7263="","",VLOOKUP($R7263,Tarife!$A$2:$R$599,13,FALSE))</f>
        <v/>
      </c>
      <c r="P7263" s="38" t="str">
        <f t="shared" si="113"/>
        <v/>
      </c>
      <c r="R7263" s="100" t="str">
        <f>Zusammenzug!$C$25&amp;"-"&amp;Zusammenzug!$A$7&amp;"-"&amp;Leistungen!L7263</f>
        <v>2026-Nicht beauftragte Spitex-Organisation-</v>
      </c>
    </row>
    <row r="7264" spans="1:18" x14ac:dyDescent="0.2">
      <c r="A7264" s="95" t="str">
        <f>IF(ISBLANK('Zusatzblatt (Perigon)'!E7259),"",'Zusatzblatt (Perigon)'!E7259)</f>
        <v/>
      </c>
      <c r="B7264" s="95" t="str">
        <f>IF(ISBLANK('Zusatzblatt (Perigon)'!G7259),"",'Zusatzblatt (Perigon)'!G7259)</f>
        <v/>
      </c>
      <c r="C7264" s="96" t="str">
        <f>IF(ISBLANK('Zusatzblatt (Perigon)'!I7259),"",'Zusatzblatt (Perigon)'!I7259)</f>
        <v/>
      </c>
      <c r="D7264" s="97" t="str">
        <f>IF(ISBLANK('Zusatzblatt (Perigon)'!J7259),"",'Zusatzblatt (Perigon)'!J7259)</f>
        <v/>
      </c>
      <c r="E7264" s="64" t="str">
        <f>IF(ISBLANK('Zusatzblatt (Perigon)'!K7259),"",'Zusatzblatt (Perigon)'!K7259)</f>
        <v/>
      </c>
      <c r="F7264" s="65"/>
      <c r="G7264" s="64"/>
      <c r="H7264" s="69" t="str">
        <f>IF(ISBLANK('Zusatzblatt (Perigon)'!L7259),"",'Zusatzblatt (Perigon)'!L7259)</f>
        <v/>
      </c>
      <c r="I7264" s="69" t="str">
        <f>IF(ISBLANK('Zusatzblatt (Perigon)'!M7259),"",'Zusatzblatt (Perigon)'!M7259)</f>
        <v/>
      </c>
      <c r="J7264" s="98" t="str">
        <f>IF(ISBLANK('Zusatzblatt (Perigon)'!N7259),"",'Zusatzblatt (Perigon)'!N7259)</f>
        <v/>
      </c>
      <c r="K7264" s="99" t="str">
        <f>IF(ISBLANK('Zusatzblatt (Perigon)'!J7259),"",'Zusatzblatt (Perigon)'!T7259)</f>
        <v/>
      </c>
      <c r="L7264" s="95" t="str">
        <f>IF(ISBLANK('Zusatzblatt (Perigon)'!O7259),"",'Zusatzblatt (Perigon)'!O7259)</f>
        <v/>
      </c>
      <c r="M7264" s="95" t="str">
        <f>IF(ISBLANK('Zusatzblatt (Perigon)'!R7259),"",'Zusatzblatt (Perigon)'!R7259)</f>
        <v/>
      </c>
      <c r="N7264" s="95" t="str">
        <f>IF(ISBLANK('Zusatzblatt (Perigon)'!P7259),"",'Zusatzblatt (Perigon)'!P7259)</f>
        <v/>
      </c>
      <c r="O7264" s="38" t="str">
        <f>IF($L7264="","",VLOOKUP($R7264,Tarife!$A$2:$R$599,13,FALSE))</f>
        <v/>
      </c>
      <c r="P7264" s="38" t="str">
        <f t="shared" si="113"/>
        <v/>
      </c>
      <c r="R7264" s="100" t="str">
        <f>Zusammenzug!$C$25&amp;"-"&amp;Zusammenzug!$A$7&amp;"-"&amp;Leistungen!L7264</f>
        <v>2026-Nicht beauftragte Spitex-Organisation-</v>
      </c>
    </row>
    <row r="7265" spans="1:18" x14ac:dyDescent="0.2">
      <c r="A7265" s="95" t="str">
        <f>IF(ISBLANK('Zusatzblatt (Perigon)'!E7260),"",'Zusatzblatt (Perigon)'!E7260)</f>
        <v/>
      </c>
      <c r="B7265" s="95" t="str">
        <f>IF(ISBLANK('Zusatzblatt (Perigon)'!G7260),"",'Zusatzblatt (Perigon)'!G7260)</f>
        <v/>
      </c>
      <c r="C7265" s="96" t="str">
        <f>IF(ISBLANK('Zusatzblatt (Perigon)'!I7260),"",'Zusatzblatt (Perigon)'!I7260)</f>
        <v/>
      </c>
      <c r="D7265" s="97" t="str">
        <f>IF(ISBLANK('Zusatzblatt (Perigon)'!J7260),"",'Zusatzblatt (Perigon)'!J7260)</f>
        <v/>
      </c>
      <c r="E7265" s="64" t="str">
        <f>IF(ISBLANK('Zusatzblatt (Perigon)'!K7260),"",'Zusatzblatt (Perigon)'!K7260)</f>
        <v/>
      </c>
      <c r="F7265" s="65"/>
      <c r="G7265" s="64"/>
      <c r="H7265" s="69" t="str">
        <f>IF(ISBLANK('Zusatzblatt (Perigon)'!L7260),"",'Zusatzblatt (Perigon)'!L7260)</f>
        <v/>
      </c>
      <c r="I7265" s="69" t="str">
        <f>IF(ISBLANK('Zusatzblatt (Perigon)'!M7260),"",'Zusatzblatt (Perigon)'!M7260)</f>
        <v/>
      </c>
      <c r="J7265" s="98" t="str">
        <f>IF(ISBLANK('Zusatzblatt (Perigon)'!N7260),"",'Zusatzblatt (Perigon)'!N7260)</f>
        <v/>
      </c>
      <c r="K7265" s="99" t="str">
        <f>IF(ISBLANK('Zusatzblatt (Perigon)'!J7260),"",'Zusatzblatt (Perigon)'!T7260)</f>
        <v/>
      </c>
      <c r="L7265" s="95" t="str">
        <f>IF(ISBLANK('Zusatzblatt (Perigon)'!O7260),"",'Zusatzblatt (Perigon)'!O7260)</f>
        <v/>
      </c>
      <c r="M7265" s="95" t="str">
        <f>IF(ISBLANK('Zusatzblatt (Perigon)'!R7260),"",'Zusatzblatt (Perigon)'!R7260)</f>
        <v/>
      </c>
      <c r="N7265" s="95" t="str">
        <f>IF(ISBLANK('Zusatzblatt (Perigon)'!P7260),"",'Zusatzblatt (Perigon)'!P7260)</f>
        <v/>
      </c>
      <c r="O7265" s="38" t="str">
        <f>IF($L7265="","",VLOOKUP($R7265,Tarife!$A$2:$R$599,13,FALSE))</f>
        <v/>
      </c>
      <c r="P7265" s="38" t="str">
        <f t="shared" si="113"/>
        <v/>
      </c>
      <c r="R7265" s="100" t="str">
        <f>Zusammenzug!$C$25&amp;"-"&amp;Zusammenzug!$A$7&amp;"-"&amp;Leistungen!L7265</f>
        <v>2026-Nicht beauftragte Spitex-Organisation-</v>
      </c>
    </row>
    <row r="7266" spans="1:18" x14ac:dyDescent="0.2">
      <c r="A7266" s="95" t="str">
        <f>IF(ISBLANK('Zusatzblatt (Perigon)'!E7261),"",'Zusatzblatt (Perigon)'!E7261)</f>
        <v/>
      </c>
      <c r="B7266" s="95" t="str">
        <f>IF(ISBLANK('Zusatzblatt (Perigon)'!G7261),"",'Zusatzblatt (Perigon)'!G7261)</f>
        <v/>
      </c>
      <c r="C7266" s="96" t="str">
        <f>IF(ISBLANK('Zusatzblatt (Perigon)'!I7261),"",'Zusatzblatt (Perigon)'!I7261)</f>
        <v/>
      </c>
      <c r="D7266" s="97" t="str">
        <f>IF(ISBLANK('Zusatzblatt (Perigon)'!J7261),"",'Zusatzblatt (Perigon)'!J7261)</f>
        <v/>
      </c>
      <c r="E7266" s="64" t="str">
        <f>IF(ISBLANK('Zusatzblatt (Perigon)'!K7261),"",'Zusatzblatt (Perigon)'!K7261)</f>
        <v/>
      </c>
      <c r="F7266" s="65"/>
      <c r="G7266" s="64"/>
      <c r="H7266" s="69" t="str">
        <f>IF(ISBLANK('Zusatzblatt (Perigon)'!L7261),"",'Zusatzblatt (Perigon)'!L7261)</f>
        <v/>
      </c>
      <c r="I7266" s="69" t="str">
        <f>IF(ISBLANK('Zusatzblatt (Perigon)'!M7261),"",'Zusatzblatt (Perigon)'!M7261)</f>
        <v/>
      </c>
      <c r="J7266" s="98" t="str">
        <f>IF(ISBLANK('Zusatzblatt (Perigon)'!N7261),"",'Zusatzblatt (Perigon)'!N7261)</f>
        <v/>
      </c>
      <c r="K7266" s="99" t="str">
        <f>IF(ISBLANK('Zusatzblatt (Perigon)'!J7261),"",'Zusatzblatt (Perigon)'!T7261)</f>
        <v/>
      </c>
      <c r="L7266" s="95" t="str">
        <f>IF(ISBLANK('Zusatzblatt (Perigon)'!O7261),"",'Zusatzblatt (Perigon)'!O7261)</f>
        <v/>
      </c>
      <c r="M7266" s="95" t="str">
        <f>IF(ISBLANK('Zusatzblatt (Perigon)'!R7261),"",'Zusatzblatt (Perigon)'!R7261)</f>
        <v/>
      </c>
      <c r="N7266" s="95" t="str">
        <f>IF(ISBLANK('Zusatzblatt (Perigon)'!P7261),"",'Zusatzblatt (Perigon)'!P7261)</f>
        <v/>
      </c>
      <c r="O7266" s="38" t="str">
        <f>IF($L7266="","",VLOOKUP($R7266,Tarife!$A$2:$R$599,13,FALSE))</f>
        <v/>
      </c>
      <c r="P7266" s="38" t="str">
        <f t="shared" si="113"/>
        <v/>
      </c>
      <c r="R7266" s="100" t="str">
        <f>Zusammenzug!$C$25&amp;"-"&amp;Zusammenzug!$A$7&amp;"-"&amp;Leistungen!L7266</f>
        <v>2026-Nicht beauftragte Spitex-Organisation-</v>
      </c>
    </row>
    <row r="7267" spans="1:18" x14ac:dyDescent="0.2">
      <c r="A7267" s="95" t="str">
        <f>IF(ISBLANK('Zusatzblatt (Perigon)'!E7262),"",'Zusatzblatt (Perigon)'!E7262)</f>
        <v/>
      </c>
      <c r="B7267" s="95" t="str">
        <f>IF(ISBLANK('Zusatzblatt (Perigon)'!G7262),"",'Zusatzblatt (Perigon)'!G7262)</f>
        <v/>
      </c>
      <c r="C7267" s="96" t="str">
        <f>IF(ISBLANK('Zusatzblatt (Perigon)'!I7262),"",'Zusatzblatt (Perigon)'!I7262)</f>
        <v/>
      </c>
      <c r="D7267" s="97" t="str">
        <f>IF(ISBLANK('Zusatzblatt (Perigon)'!J7262),"",'Zusatzblatt (Perigon)'!J7262)</f>
        <v/>
      </c>
      <c r="E7267" s="64" t="str">
        <f>IF(ISBLANK('Zusatzblatt (Perigon)'!K7262),"",'Zusatzblatt (Perigon)'!K7262)</f>
        <v/>
      </c>
      <c r="F7267" s="65"/>
      <c r="G7267" s="64"/>
      <c r="H7267" s="69" t="str">
        <f>IF(ISBLANK('Zusatzblatt (Perigon)'!L7262),"",'Zusatzblatt (Perigon)'!L7262)</f>
        <v/>
      </c>
      <c r="I7267" s="69" t="str">
        <f>IF(ISBLANK('Zusatzblatt (Perigon)'!M7262),"",'Zusatzblatt (Perigon)'!M7262)</f>
        <v/>
      </c>
      <c r="J7267" s="98" t="str">
        <f>IF(ISBLANK('Zusatzblatt (Perigon)'!N7262),"",'Zusatzblatt (Perigon)'!N7262)</f>
        <v/>
      </c>
      <c r="K7267" s="99" t="str">
        <f>IF(ISBLANK('Zusatzblatt (Perigon)'!J7262),"",'Zusatzblatt (Perigon)'!T7262)</f>
        <v/>
      </c>
      <c r="L7267" s="95" t="str">
        <f>IF(ISBLANK('Zusatzblatt (Perigon)'!O7262),"",'Zusatzblatt (Perigon)'!O7262)</f>
        <v/>
      </c>
      <c r="M7267" s="95" t="str">
        <f>IF(ISBLANK('Zusatzblatt (Perigon)'!R7262),"",'Zusatzblatt (Perigon)'!R7262)</f>
        <v/>
      </c>
      <c r="N7267" s="95" t="str">
        <f>IF(ISBLANK('Zusatzblatt (Perigon)'!P7262),"",'Zusatzblatt (Perigon)'!P7262)</f>
        <v/>
      </c>
      <c r="O7267" s="38" t="str">
        <f>IF($L7267="","",VLOOKUP($R7267,Tarife!$A$2:$R$599,13,FALSE))</f>
        <v/>
      </c>
      <c r="P7267" s="38" t="str">
        <f t="shared" si="113"/>
        <v/>
      </c>
      <c r="R7267" s="100" t="str">
        <f>Zusammenzug!$C$25&amp;"-"&amp;Zusammenzug!$A$7&amp;"-"&amp;Leistungen!L7267</f>
        <v>2026-Nicht beauftragte Spitex-Organisation-</v>
      </c>
    </row>
    <row r="7268" spans="1:18" x14ac:dyDescent="0.2">
      <c r="A7268" s="95" t="str">
        <f>IF(ISBLANK('Zusatzblatt (Perigon)'!E7263),"",'Zusatzblatt (Perigon)'!E7263)</f>
        <v/>
      </c>
      <c r="B7268" s="95" t="str">
        <f>IF(ISBLANK('Zusatzblatt (Perigon)'!G7263),"",'Zusatzblatt (Perigon)'!G7263)</f>
        <v/>
      </c>
      <c r="C7268" s="96" t="str">
        <f>IF(ISBLANK('Zusatzblatt (Perigon)'!I7263),"",'Zusatzblatt (Perigon)'!I7263)</f>
        <v/>
      </c>
      <c r="D7268" s="97" t="str">
        <f>IF(ISBLANK('Zusatzblatt (Perigon)'!J7263),"",'Zusatzblatt (Perigon)'!J7263)</f>
        <v/>
      </c>
      <c r="E7268" s="64" t="str">
        <f>IF(ISBLANK('Zusatzblatt (Perigon)'!K7263),"",'Zusatzblatt (Perigon)'!K7263)</f>
        <v/>
      </c>
      <c r="F7268" s="65"/>
      <c r="G7268" s="64"/>
      <c r="H7268" s="69" t="str">
        <f>IF(ISBLANK('Zusatzblatt (Perigon)'!L7263),"",'Zusatzblatt (Perigon)'!L7263)</f>
        <v/>
      </c>
      <c r="I7268" s="69" t="str">
        <f>IF(ISBLANK('Zusatzblatt (Perigon)'!M7263),"",'Zusatzblatt (Perigon)'!M7263)</f>
        <v/>
      </c>
      <c r="J7268" s="98" t="str">
        <f>IF(ISBLANK('Zusatzblatt (Perigon)'!N7263),"",'Zusatzblatt (Perigon)'!N7263)</f>
        <v/>
      </c>
      <c r="K7268" s="99" t="str">
        <f>IF(ISBLANK('Zusatzblatt (Perigon)'!J7263),"",'Zusatzblatt (Perigon)'!T7263)</f>
        <v/>
      </c>
      <c r="L7268" s="95" t="str">
        <f>IF(ISBLANK('Zusatzblatt (Perigon)'!O7263),"",'Zusatzblatt (Perigon)'!O7263)</f>
        <v/>
      </c>
      <c r="M7268" s="95" t="str">
        <f>IF(ISBLANK('Zusatzblatt (Perigon)'!R7263),"",'Zusatzblatt (Perigon)'!R7263)</f>
        <v/>
      </c>
      <c r="N7268" s="95" t="str">
        <f>IF(ISBLANK('Zusatzblatt (Perigon)'!P7263),"",'Zusatzblatt (Perigon)'!P7263)</f>
        <v/>
      </c>
      <c r="O7268" s="38" t="str">
        <f>IF($L7268="","",VLOOKUP($R7268,Tarife!$A$2:$R$599,13,FALSE))</f>
        <v/>
      </c>
      <c r="P7268" s="38" t="str">
        <f t="shared" si="113"/>
        <v/>
      </c>
      <c r="R7268" s="100" t="str">
        <f>Zusammenzug!$C$25&amp;"-"&amp;Zusammenzug!$A$7&amp;"-"&amp;Leistungen!L7268</f>
        <v>2026-Nicht beauftragte Spitex-Organisation-</v>
      </c>
    </row>
    <row r="7269" spans="1:18" x14ac:dyDescent="0.2">
      <c r="A7269" s="95" t="str">
        <f>IF(ISBLANK('Zusatzblatt (Perigon)'!E7264),"",'Zusatzblatt (Perigon)'!E7264)</f>
        <v/>
      </c>
      <c r="B7269" s="95" t="str">
        <f>IF(ISBLANK('Zusatzblatt (Perigon)'!G7264),"",'Zusatzblatt (Perigon)'!G7264)</f>
        <v/>
      </c>
      <c r="C7269" s="96" t="str">
        <f>IF(ISBLANK('Zusatzblatt (Perigon)'!I7264),"",'Zusatzblatt (Perigon)'!I7264)</f>
        <v/>
      </c>
      <c r="D7269" s="97" t="str">
        <f>IF(ISBLANK('Zusatzblatt (Perigon)'!J7264),"",'Zusatzblatt (Perigon)'!J7264)</f>
        <v/>
      </c>
      <c r="E7269" s="64" t="str">
        <f>IF(ISBLANK('Zusatzblatt (Perigon)'!K7264),"",'Zusatzblatt (Perigon)'!K7264)</f>
        <v/>
      </c>
      <c r="F7269" s="65"/>
      <c r="G7269" s="64"/>
      <c r="H7269" s="69" t="str">
        <f>IF(ISBLANK('Zusatzblatt (Perigon)'!L7264),"",'Zusatzblatt (Perigon)'!L7264)</f>
        <v/>
      </c>
      <c r="I7269" s="69" t="str">
        <f>IF(ISBLANK('Zusatzblatt (Perigon)'!M7264),"",'Zusatzblatt (Perigon)'!M7264)</f>
        <v/>
      </c>
      <c r="J7269" s="98" t="str">
        <f>IF(ISBLANK('Zusatzblatt (Perigon)'!N7264),"",'Zusatzblatt (Perigon)'!N7264)</f>
        <v/>
      </c>
      <c r="K7269" s="99" t="str">
        <f>IF(ISBLANK('Zusatzblatt (Perigon)'!J7264),"",'Zusatzblatt (Perigon)'!T7264)</f>
        <v/>
      </c>
      <c r="L7269" s="95" t="str">
        <f>IF(ISBLANK('Zusatzblatt (Perigon)'!O7264),"",'Zusatzblatt (Perigon)'!O7264)</f>
        <v/>
      </c>
      <c r="M7269" s="95" t="str">
        <f>IF(ISBLANK('Zusatzblatt (Perigon)'!R7264),"",'Zusatzblatt (Perigon)'!R7264)</f>
        <v/>
      </c>
      <c r="N7269" s="95" t="str">
        <f>IF(ISBLANK('Zusatzblatt (Perigon)'!P7264),"",'Zusatzblatt (Perigon)'!P7264)</f>
        <v/>
      </c>
      <c r="O7269" s="38" t="str">
        <f>IF($L7269="","",VLOOKUP($R7269,Tarife!$A$2:$R$599,13,FALSE))</f>
        <v/>
      </c>
      <c r="P7269" s="38" t="str">
        <f t="shared" si="113"/>
        <v/>
      </c>
      <c r="R7269" s="100" t="str">
        <f>Zusammenzug!$C$25&amp;"-"&amp;Zusammenzug!$A$7&amp;"-"&amp;Leistungen!L7269</f>
        <v>2026-Nicht beauftragte Spitex-Organisation-</v>
      </c>
    </row>
    <row r="7270" spans="1:18" x14ac:dyDescent="0.2">
      <c r="A7270" s="95" t="str">
        <f>IF(ISBLANK('Zusatzblatt (Perigon)'!E7265),"",'Zusatzblatt (Perigon)'!E7265)</f>
        <v/>
      </c>
      <c r="B7270" s="95" t="str">
        <f>IF(ISBLANK('Zusatzblatt (Perigon)'!G7265),"",'Zusatzblatt (Perigon)'!G7265)</f>
        <v/>
      </c>
      <c r="C7270" s="96" t="str">
        <f>IF(ISBLANK('Zusatzblatt (Perigon)'!I7265),"",'Zusatzblatt (Perigon)'!I7265)</f>
        <v/>
      </c>
      <c r="D7270" s="97" t="str">
        <f>IF(ISBLANK('Zusatzblatt (Perigon)'!J7265),"",'Zusatzblatt (Perigon)'!J7265)</f>
        <v/>
      </c>
      <c r="E7270" s="64" t="str">
        <f>IF(ISBLANK('Zusatzblatt (Perigon)'!K7265),"",'Zusatzblatt (Perigon)'!K7265)</f>
        <v/>
      </c>
      <c r="F7270" s="65"/>
      <c r="G7270" s="64"/>
      <c r="H7270" s="69" t="str">
        <f>IF(ISBLANK('Zusatzblatt (Perigon)'!L7265),"",'Zusatzblatt (Perigon)'!L7265)</f>
        <v/>
      </c>
      <c r="I7270" s="69" t="str">
        <f>IF(ISBLANK('Zusatzblatt (Perigon)'!M7265),"",'Zusatzblatt (Perigon)'!M7265)</f>
        <v/>
      </c>
      <c r="J7270" s="98" t="str">
        <f>IF(ISBLANK('Zusatzblatt (Perigon)'!N7265),"",'Zusatzblatt (Perigon)'!N7265)</f>
        <v/>
      </c>
      <c r="K7270" s="99" t="str">
        <f>IF(ISBLANK('Zusatzblatt (Perigon)'!J7265),"",'Zusatzblatt (Perigon)'!T7265)</f>
        <v/>
      </c>
      <c r="L7270" s="95" t="str">
        <f>IF(ISBLANK('Zusatzblatt (Perigon)'!O7265),"",'Zusatzblatt (Perigon)'!O7265)</f>
        <v/>
      </c>
      <c r="M7270" s="95" t="str">
        <f>IF(ISBLANK('Zusatzblatt (Perigon)'!R7265),"",'Zusatzblatt (Perigon)'!R7265)</f>
        <v/>
      </c>
      <c r="N7270" s="95" t="str">
        <f>IF(ISBLANK('Zusatzblatt (Perigon)'!P7265),"",'Zusatzblatt (Perigon)'!P7265)</f>
        <v/>
      </c>
      <c r="O7270" s="38" t="str">
        <f>IF($L7270="","",VLOOKUP($R7270,Tarife!$A$2:$R$599,13,FALSE))</f>
        <v/>
      </c>
      <c r="P7270" s="38" t="str">
        <f t="shared" si="113"/>
        <v/>
      </c>
      <c r="R7270" s="100" t="str">
        <f>Zusammenzug!$C$25&amp;"-"&amp;Zusammenzug!$A$7&amp;"-"&amp;Leistungen!L7270</f>
        <v>2026-Nicht beauftragte Spitex-Organisation-</v>
      </c>
    </row>
    <row r="7271" spans="1:18" x14ac:dyDescent="0.2">
      <c r="A7271" s="95" t="str">
        <f>IF(ISBLANK('Zusatzblatt (Perigon)'!E7266),"",'Zusatzblatt (Perigon)'!E7266)</f>
        <v/>
      </c>
      <c r="B7271" s="95" t="str">
        <f>IF(ISBLANK('Zusatzblatt (Perigon)'!G7266),"",'Zusatzblatt (Perigon)'!G7266)</f>
        <v/>
      </c>
      <c r="C7271" s="96" t="str">
        <f>IF(ISBLANK('Zusatzblatt (Perigon)'!I7266),"",'Zusatzblatt (Perigon)'!I7266)</f>
        <v/>
      </c>
      <c r="D7271" s="97" t="str">
        <f>IF(ISBLANK('Zusatzblatt (Perigon)'!J7266),"",'Zusatzblatt (Perigon)'!J7266)</f>
        <v/>
      </c>
      <c r="E7271" s="64" t="str">
        <f>IF(ISBLANK('Zusatzblatt (Perigon)'!K7266),"",'Zusatzblatt (Perigon)'!K7266)</f>
        <v/>
      </c>
      <c r="F7271" s="65"/>
      <c r="G7271" s="64"/>
      <c r="H7271" s="69" t="str">
        <f>IF(ISBLANK('Zusatzblatt (Perigon)'!L7266),"",'Zusatzblatt (Perigon)'!L7266)</f>
        <v/>
      </c>
      <c r="I7271" s="69" t="str">
        <f>IF(ISBLANK('Zusatzblatt (Perigon)'!M7266),"",'Zusatzblatt (Perigon)'!M7266)</f>
        <v/>
      </c>
      <c r="J7271" s="98" t="str">
        <f>IF(ISBLANK('Zusatzblatt (Perigon)'!N7266),"",'Zusatzblatt (Perigon)'!N7266)</f>
        <v/>
      </c>
      <c r="K7271" s="99" t="str">
        <f>IF(ISBLANK('Zusatzblatt (Perigon)'!J7266),"",'Zusatzblatt (Perigon)'!T7266)</f>
        <v/>
      </c>
      <c r="L7271" s="95" t="str">
        <f>IF(ISBLANK('Zusatzblatt (Perigon)'!O7266),"",'Zusatzblatt (Perigon)'!O7266)</f>
        <v/>
      </c>
      <c r="M7271" s="95" t="str">
        <f>IF(ISBLANK('Zusatzblatt (Perigon)'!R7266),"",'Zusatzblatt (Perigon)'!R7266)</f>
        <v/>
      </c>
      <c r="N7271" s="95" t="str">
        <f>IF(ISBLANK('Zusatzblatt (Perigon)'!P7266),"",'Zusatzblatt (Perigon)'!P7266)</f>
        <v/>
      </c>
      <c r="O7271" s="38" t="str">
        <f>IF($L7271="","",VLOOKUP($R7271,Tarife!$A$2:$R$599,13,FALSE))</f>
        <v/>
      </c>
      <c r="P7271" s="38" t="str">
        <f t="shared" si="113"/>
        <v/>
      </c>
      <c r="R7271" s="100" t="str">
        <f>Zusammenzug!$C$25&amp;"-"&amp;Zusammenzug!$A$7&amp;"-"&amp;Leistungen!L7271</f>
        <v>2026-Nicht beauftragte Spitex-Organisation-</v>
      </c>
    </row>
    <row r="7272" spans="1:18" x14ac:dyDescent="0.2">
      <c r="A7272" s="95" t="str">
        <f>IF(ISBLANK('Zusatzblatt (Perigon)'!E7267),"",'Zusatzblatt (Perigon)'!E7267)</f>
        <v/>
      </c>
      <c r="B7272" s="95" t="str">
        <f>IF(ISBLANK('Zusatzblatt (Perigon)'!G7267),"",'Zusatzblatt (Perigon)'!G7267)</f>
        <v/>
      </c>
      <c r="C7272" s="96" t="str">
        <f>IF(ISBLANK('Zusatzblatt (Perigon)'!I7267),"",'Zusatzblatt (Perigon)'!I7267)</f>
        <v/>
      </c>
      <c r="D7272" s="97" t="str">
        <f>IF(ISBLANK('Zusatzblatt (Perigon)'!J7267),"",'Zusatzblatt (Perigon)'!J7267)</f>
        <v/>
      </c>
      <c r="E7272" s="64" t="str">
        <f>IF(ISBLANK('Zusatzblatt (Perigon)'!K7267),"",'Zusatzblatt (Perigon)'!K7267)</f>
        <v/>
      </c>
      <c r="F7272" s="65"/>
      <c r="G7272" s="64"/>
      <c r="H7272" s="69" t="str">
        <f>IF(ISBLANK('Zusatzblatt (Perigon)'!L7267),"",'Zusatzblatt (Perigon)'!L7267)</f>
        <v/>
      </c>
      <c r="I7272" s="69" t="str">
        <f>IF(ISBLANK('Zusatzblatt (Perigon)'!M7267),"",'Zusatzblatt (Perigon)'!M7267)</f>
        <v/>
      </c>
      <c r="J7272" s="98" t="str">
        <f>IF(ISBLANK('Zusatzblatt (Perigon)'!N7267),"",'Zusatzblatt (Perigon)'!N7267)</f>
        <v/>
      </c>
      <c r="K7272" s="99" t="str">
        <f>IF(ISBLANK('Zusatzblatt (Perigon)'!J7267),"",'Zusatzblatt (Perigon)'!T7267)</f>
        <v/>
      </c>
      <c r="L7272" s="95" t="str">
        <f>IF(ISBLANK('Zusatzblatt (Perigon)'!O7267),"",'Zusatzblatt (Perigon)'!O7267)</f>
        <v/>
      </c>
      <c r="M7272" s="95" t="str">
        <f>IF(ISBLANK('Zusatzblatt (Perigon)'!R7267),"",'Zusatzblatt (Perigon)'!R7267)</f>
        <v/>
      </c>
      <c r="N7272" s="95" t="str">
        <f>IF(ISBLANK('Zusatzblatt (Perigon)'!P7267),"",'Zusatzblatt (Perigon)'!P7267)</f>
        <v/>
      </c>
      <c r="O7272" s="38" t="str">
        <f>IF($L7272="","",VLOOKUP($R7272,Tarife!$A$2:$R$599,13,FALSE))</f>
        <v/>
      </c>
      <c r="P7272" s="38" t="str">
        <f t="shared" si="113"/>
        <v/>
      </c>
      <c r="R7272" s="100" t="str">
        <f>Zusammenzug!$C$25&amp;"-"&amp;Zusammenzug!$A$7&amp;"-"&amp;Leistungen!L7272</f>
        <v>2026-Nicht beauftragte Spitex-Organisation-</v>
      </c>
    </row>
    <row r="7273" spans="1:18" x14ac:dyDescent="0.2">
      <c r="A7273" s="95" t="str">
        <f>IF(ISBLANK('Zusatzblatt (Perigon)'!E7268),"",'Zusatzblatt (Perigon)'!E7268)</f>
        <v/>
      </c>
      <c r="B7273" s="95" t="str">
        <f>IF(ISBLANK('Zusatzblatt (Perigon)'!G7268),"",'Zusatzblatt (Perigon)'!G7268)</f>
        <v/>
      </c>
      <c r="C7273" s="96" t="str">
        <f>IF(ISBLANK('Zusatzblatt (Perigon)'!I7268),"",'Zusatzblatt (Perigon)'!I7268)</f>
        <v/>
      </c>
      <c r="D7273" s="97" t="str">
        <f>IF(ISBLANK('Zusatzblatt (Perigon)'!J7268),"",'Zusatzblatt (Perigon)'!J7268)</f>
        <v/>
      </c>
      <c r="E7273" s="64" t="str">
        <f>IF(ISBLANK('Zusatzblatt (Perigon)'!K7268),"",'Zusatzblatt (Perigon)'!K7268)</f>
        <v/>
      </c>
      <c r="F7273" s="65"/>
      <c r="G7273" s="64"/>
      <c r="H7273" s="69" t="str">
        <f>IF(ISBLANK('Zusatzblatt (Perigon)'!L7268),"",'Zusatzblatt (Perigon)'!L7268)</f>
        <v/>
      </c>
      <c r="I7273" s="69" t="str">
        <f>IF(ISBLANK('Zusatzblatt (Perigon)'!M7268),"",'Zusatzblatt (Perigon)'!M7268)</f>
        <v/>
      </c>
      <c r="J7273" s="98" t="str">
        <f>IF(ISBLANK('Zusatzblatt (Perigon)'!N7268),"",'Zusatzblatt (Perigon)'!N7268)</f>
        <v/>
      </c>
      <c r="K7273" s="99" t="str">
        <f>IF(ISBLANK('Zusatzblatt (Perigon)'!J7268),"",'Zusatzblatt (Perigon)'!T7268)</f>
        <v/>
      </c>
      <c r="L7273" s="95" t="str">
        <f>IF(ISBLANK('Zusatzblatt (Perigon)'!O7268),"",'Zusatzblatt (Perigon)'!O7268)</f>
        <v/>
      </c>
      <c r="M7273" s="95" t="str">
        <f>IF(ISBLANK('Zusatzblatt (Perigon)'!R7268),"",'Zusatzblatt (Perigon)'!R7268)</f>
        <v/>
      </c>
      <c r="N7273" s="95" t="str">
        <f>IF(ISBLANK('Zusatzblatt (Perigon)'!P7268),"",'Zusatzblatt (Perigon)'!P7268)</f>
        <v/>
      </c>
      <c r="O7273" s="38" t="str">
        <f>IF($L7273="","",VLOOKUP($R7273,Tarife!$A$2:$R$599,13,FALSE))</f>
        <v/>
      </c>
      <c r="P7273" s="38" t="str">
        <f t="shared" si="113"/>
        <v/>
      </c>
      <c r="R7273" s="100" t="str">
        <f>Zusammenzug!$C$25&amp;"-"&amp;Zusammenzug!$A$7&amp;"-"&amp;Leistungen!L7273</f>
        <v>2026-Nicht beauftragte Spitex-Organisation-</v>
      </c>
    </row>
    <row r="7274" spans="1:18" x14ac:dyDescent="0.2">
      <c r="A7274" s="95" t="str">
        <f>IF(ISBLANK('Zusatzblatt (Perigon)'!E7269),"",'Zusatzblatt (Perigon)'!E7269)</f>
        <v/>
      </c>
      <c r="B7274" s="95" t="str">
        <f>IF(ISBLANK('Zusatzblatt (Perigon)'!G7269),"",'Zusatzblatt (Perigon)'!G7269)</f>
        <v/>
      </c>
      <c r="C7274" s="96" t="str">
        <f>IF(ISBLANK('Zusatzblatt (Perigon)'!I7269),"",'Zusatzblatt (Perigon)'!I7269)</f>
        <v/>
      </c>
      <c r="D7274" s="97" t="str">
        <f>IF(ISBLANK('Zusatzblatt (Perigon)'!J7269),"",'Zusatzblatt (Perigon)'!J7269)</f>
        <v/>
      </c>
      <c r="E7274" s="64" t="str">
        <f>IF(ISBLANK('Zusatzblatt (Perigon)'!K7269),"",'Zusatzblatt (Perigon)'!K7269)</f>
        <v/>
      </c>
      <c r="F7274" s="65"/>
      <c r="G7274" s="64"/>
      <c r="H7274" s="69" t="str">
        <f>IF(ISBLANK('Zusatzblatt (Perigon)'!L7269),"",'Zusatzblatt (Perigon)'!L7269)</f>
        <v/>
      </c>
      <c r="I7274" s="69" t="str">
        <f>IF(ISBLANK('Zusatzblatt (Perigon)'!M7269),"",'Zusatzblatt (Perigon)'!M7269)</f>
        <v/>
      </c>
      <c r="J7274" s="98" t="str">
        <f>IF(ISBLANK('Zusatzblatt (Perigon)'!N7269),"",'Zusatzblatt (Perigon)'!N7269)</f>
        <v/>
      </c>
      <c r="K7274" s="99" t="str">
        <f>IF(ISBLANK('Zusatzblatt (Perigon)'!J7269),"",'Zusatzblatt (Perigon)'!T7269)</f>
        <v/>
      </c>
      <c r="L7274" s="95" t="str">
        <f>IF(ISBLANK('Zusatzblatt (Perigon)'!O7269),"",'Zusatzblatt (Perigon)'!O7269)</f>
        <v/>
      </c>
      <c r="M7274" s="95" t="str">
        <f>IF(ISBLANK('Zusatzblatt (Perigon)'!R7269),"",'Zusatzblatt (Perigon)'!R7269)</f>
        <v/>
      </c>
      <c r="N7274" s="95" t="str">
        <f>IF(ISBLANK('Zusatzblatt (Perigon)'!P7269),"",'Zusatzblatt (Perigon)'!P7269)</f>
        <v/>
      </c>
      <c r="O7274" s="38" t="str">
        <f>IF($L7274="","",VLOOKUP($R7274,Tarife!$A$2:$R$599,13,FALSE))</f>
        <v/>
      </c>
      <c r="P7274" s="38" t="str">
        <f t="shared" si="113"/>
        <v/>
      </c>
      <c r="R7274" s="100" t="str">
        <f>Zusammenzug!$C$25&amp;"-"&amp;Zusammenzug!$A$7&amp;"-"&amp;Leistungen!L7274</f>
        <v>2026-Nicht beauftragte Spitex-Organisation-</v>
      </c>
    </row>
    <row r="7275" spans="1:18" x14ac:dyDescent="0.2">
      <c r="A7275" s="95" t="str">
        <f>IF(ISBLANK('Zusatzblatt (Perigon)'!E7270),"",'Zusatzblatt (Perigon)'!E7270)</f>
        <v/>
      </c>
      <c r="B7275" s="95" t="str">
        <f>IF(ISBLANK('Zusatzblatt (Perigon)'!G7270),"",'Zusatzblatt (Perigon)'!G7270)</f>
        <v/>
      </c>
      <c r="C7275" s="96" t="str">
        <f>IF(ISBLANK('Zusatzblatt (Perigon)'!I7270),"",'Zusatzblatt (Perigon)'!I7270)</f>
        <v/>
      </c>
      <c r="D7275" s="97" t="str">
        <f>IF(ISBLANK('Zusatzblatt (Perigon)'!J7270),"",'Zusatzblatt (Perigon)'!J7270)</f>
        <v/>
      </c>
      <c r="E7275" s="64" t="str">
        <f>IF(ISBLANK('Zusatzblatt (Perigon)'!K7270),"",'Zusatzblatt (Perigon)'!K7270)</f>
        <v/>
      </c>
      <c r="F7275" s="65"/>
      <c r="G7275" s="64"/>
      <c r="H7275" s="69" t="str">
        <f>IF(ISBLANK('Zusatzblatt (Perigon)'!L7270),"",'Zusatzblatt (Perigon)'!L7270)</f>
        <v/>
      </c>
      <c r="I7275" s="69" t="str">
        <f>IF(ISBLANK('Zusatzblatt (Perigon)'!M7270),"",'Zusatzblatt (Perigon)'!M7270)</f>
        <v/>
      </c>
      <c r="J7275" s="98" t="str">
        <f>IF(ISBLANK('Zusatzblatt (Perigon)'!N7270),"",'Zusatzblatt (Perigon)'!N7270)</f>
        <v/>
      </c>
      <c r="K7275" s="99" t="str">
        <f>IF(ISBLANK('Zusatzblatt (Perigon)'!J7270),"",'Zusatzblatt (Perigon)'!T7270)</f>
        <v/>
      </c>
      <c r="L7275" s="95" t="str">
        <f>IF(ISBLANK('Zusatzblatt (Perigon)'!O7270),"",'Zusatzblatt (Perigon)'!O7270)</f>
        <v/>
      </c>
      <c r="M7275" s="95" t="str">
        <f>IF(ISBLANK('Zusatzblatt (Perigon)'!R7270),"",'Zusatzblatt (Perigon)'!R7270)</f>
        <v/>
      </c>
      <c r="N7275" s="95" t="str">
        <f>IF(ISBLANK('Zusatzblatt (Perigon)'!P7270),"",'Zusatzblatt (Perigon)'!P7270)</f>
        <v/>
      </c>
      <c r="O7275" s="38" t="str">
        <f>IF($L7275="","",VLOOKUP($R7275,Tarife!$A$2:$R$599,13,FALSE))</f>
        <v/>
      </c>
      <c r="P7275" s="38" t="str">
        <f t="shared" si="113"/>
        <v/>
      </c>
      <c r="R7275" s="100" t="str">
        <f>Zusammenzug!$C$25&amp;"-"&amp;Zusammenzug!$A$7&amp;"-"&amp;Leistungen!L7275</f>
        <v>2026-Nicht beauftragte Spitex-Organisation-</v>
      </c>
    </row>
    <row r="7276" spans="1:18" x14ac:dyDescent="0.2">
      <c r="A7276" s="95" t="str">
        <f>IF(ISBLANK('Zusatzblatt (Perigon)'!E7271),"",'Zusatzblatt (Perigon)'!E7271)</f>
        <v/>
      </c>
      <c r="B7276" s="95" t="str">
        <f>IF(ISBLANK('Zusatzblatt (Perigon)'!G7271),"",'Zusatzblatt (Perigon)'!G7271)</f>
        <v/>
      </c>
      <c r="C7276" s="96" t="str">
        <f>IF(ISBLANK('Zusatzblatt (Perigon)'!I7271),"",'Zusatzblatt (Perigon)'!I7271)</f>
        <v/>
      </c>
      <c r="D7276" s="97" t="str">
        <f>IF(ISBLANK('Zusatzblatt (Perigon)'!J7271),"",'Zusatzblatt (Perigon)'!J7271)</f>
        <v/>
      </c>
      <c r="E7276" s="64" t="str">
        <f>IF(ISBLANK('Zusatzblatt (Perigon)'!K7271),"",'Zusatzblatt (Perigon)'!K7271)</f>
        <v/>
      </c>
      <c r="F7276" s="65"/>
      <c r="G7276" s="64"/>
      <c r="H7276" s="69" t="str">
        <f>IF(ISBLANK('Zusatzblatt (Perigon)'!L7271),"",'Zusatzblatt (Perigon)'!L7271)</f>
        <v/>
      </c>
      <c r="I7276" s="69" t="str">
        <f>IF(ISBLANK('Zusatzblatt (Perigon)'!M7271),"",'Zusatzblatt (Perigon)'!M7271)</f>
        <v/>
      </c>
      <c r="J7276" s="98" t="str">
        <f>IF(ISBLANK('Zusatzblatt (Perigon)'!N7271),"",'Zusatzblatt (Perigon)'!N7271)</f>
        <v/>
      </c>
      <c r="K7276" s="99" t="str">
        <f>IF(ISBLANK('Zusatzblatt (Perigon)'!J7271),"",'Zusatzblatt (Perigon)'!T7271)</f>
        <v/>
      </c>
      <c r="L7276" s="95" t="str">
        <f>IF(ISBLANK('Zusatzblatt (Perigon)'!O7271),"",'Zusatzblatt (Perigon)'!O7271)</f>
        <v/>
      </c>
      <c r="M7276" s="95" t="str">
        <f>IF(ISBLANK('Zusatzblatt (Perigon)'!R7271),"",'Zusatzblatt (Perigon)'!R7271)</f>
        <v/>
      </c>
      <c r="N7276" s="95" t="str">
        <f>IF(ISBLANK('Zusatzblatt (Perigon)'!P7271),"",'Zusatzblatt (Perigon)'!P7271)</f>
        <v/>
      </c>
      <c r="O7276" s="38" t="str">
        <f>IF($L7276="","",VLOOKUP($R7276,Tarife!$A$2:$R$599,13,FALSE))</f>
        <v/>
      </c>
      <c r="P7276" s="38" t="str">
        <f t="shared" si="113"/>
        <v/>
      </c>
      <c r="R7276" s="100" t="str">
        <f>Zusammenzug!$C$25&amp;"-"&amp;Zusammenzug!$A$7&amp;"-"&amp;Leistungen!L7276</f>
        <v>2026-Nicht beauftragte Spitex-Organisation-</v>
      </c>
    </row>
    <row r="7277" spans="1:18" x14ac:dyDescent="0.2">
      <c r="A7277" s="95" t="str">
        <f>IF(ISBLANK('Zusatzblatt (Perigon)'!E7272),"",'Zusatzblatt (Perigon)'!E7272)</f>
        <v/>
      </c>
      <c r="B7277" s="95" t="str">
        <f>IF(ISBLANK('Zusatzblatt (Perigon)'!G7272),"",'Zusatzblatt (Perigon)'!G7272)</f>
        <v/>
      </c>
      <c r="C7277" s="96" t="str">
        <f>IF(ISBLANK('Zusatzblatt (Perigon)'!I7272),"",'Zusatzblatt (Perigon)'!I7272)</f>
        <v/>
      </c>
      <c r="D7277" s="97" t="str">
        <f>IF(ISBLANK('Zusatzblatt (Perigon)'!J7272),"",'Zusatzblatt (Perigon)'!J7272)</f>
        <v/>
      </c>
      <c r="E7277" s="64" t="str">
        <f>IF(ISBLANK('Zusatzblatt (Perigon)'!K7272),"",'Zusatzblatt (Perigon)'!K7272)</f>
        <v/>
      </c>
      <c r="F7277" s="65"/>
      <c r="G7277" s="64"/>
      <c r="H7277" s="69" t="str">
        <f>IF(ISBLANK('Zusatzblatt (Perigon)'!L7272),"",'Zusatzblatt (Perigon)'!L7272)</f>
        <v/>
      </c>
      <c r="I7277" s="69" t="str">
        <f>IF(ISBLANK('Zusatzblatt (Perigon)'!M7272),"",'Zusatzblatt (Perigon)'!M7272)</f>
        <v/>
      </c>
      <c r="J7277" s="98" t="str">
        <f>IF(ISBLANK('Zusatzblatt (Perigon)'!N7272),"",'Zusatzblatt (Perigon)'!N7272)</f>
        <v/>
      </c>
      <c r="K7277" s="99" t="str">
        <f>IF(ISBLANK('Zusatzblatt (Perigon)'!J7272),"",'Zusatzblatt (Perigon)'!T7272)</f>
        <v/>
      </c>
      <c r="L7277" s="95" t="str">
        <f>IF(ISBLANK('Zusatzblatt (Perigon)'!O7272),"",'Zusatzblatt (Perigon)'!O7272)</f>
        <v/>
      </c>
      <c r="M7277" s="95" t="str">
        <f>IF(ISBLANK('Zusatzblatt (Perigon)'!R7272),"",'Zusatzblatt (Perigon)'!R7272)</f>
        <v/>
      </c>
      <c r="N7277" s="95" t="str">
        <f>IF(ISBLANK('Zusatzblatt (Perigon)'!P7272),"",'Zusatzblatt (Perigon)'!P7272)</f>
        <v/>
      </c>
      <c r="O7277" s="38" t="str">
        <f>IF($L7277="","",VLOOKUP($R7277,Tarife!$A$2:$R$599,13,FALSE))</f>
        <v/>
      </c>
      <c r="P7277" s="38" t="str">
        <f t="shared" si="113"/>
        <v/>
      </c>
      <c r="R7277" s="100" t="str">
        <f>Zusammenzug!$C$25&amp;"-"&amp;Zusammenzug!$A$7&amp;"-"&amp;Leistungen!L7277</f>
        <v>2026-Nicht beauftragte Spitex-Organisation-</v>
      </c>
    </row>
    <row r="7278" spans="1:18" x14ac:dyDescent="0.2">
      <c r="A7278" s="95" t="str">
        <f>IF(ISBLANK('Zusatzblatt (Perigon)'!E7273),"",'Zusatzblatt (Perigon)'!E7273)</f>
        <v/>
      </c>
      <c r="B7278" s="95" t="str">
        <f>IF(ISBLANK('Zusatzblatt (Perigon)'!G7273),"",'Zusatzblatt (Perigon)'!G7273)</f>
        <v/>
      </c>
      <c r="C7278" s="96" t="str">
        <f>IF(ISBLANK('Zusatzblatt (Perigon)'!I7273),"",'Zusatzblatt (Perigon)'!I7273)</f>
        <v/>
      </c>
      <c r="D7278" s="97" t="str">
        <f>IF(ISBLANK('Zusatzblatt (Perigon)'!J7273),"",'Zusatzblatt (Perigon)'!J7273)</f>
        <v/>
      </c>
      <c r="E7278" s="64" t="str">
        <f>IF(ISBLANK('Zusatzblatt (Perigon)'!K7273),"",'Zusatzblatt (Perigon)'!K7273)</f>
        <v/>
      </c>
      <c r="F7278" s="65"/>
      <c r="G7278" s="64"/>
      <c r="H7278" s="69" t="str">
        <f>IF(ISBLANK('Zusatzblatt (Perigon)'!L7273),"",'Zusatzblatt (Perigon)'!L7273)</f>
        <v/>
      </c>
      <c r="I7278" s="69" t="str">
        <f>IF(ISBLANK('Zusatzblatt (Perigon)'!M7273),"",'Zusatzblatt (Perigon)'!M7273)</f>
        <v/>
      </c>
      <c r="J7278" s="98" t="str">
        <f>IF(ISBLANK('Zusatzblatt (Perigon)'!N7273),"",'Zusatzblatt (Perigon)'!N7273)</f>
        <v/>
      </c>
      <c r="K7278" s="99" t="str">
        <f>IF(ISBLANK('Zusatzblatt (Perigon)'!J7273),"",'Zusatzblatt (Perigon)'!T7273)</f>
        <v/>
      </c>
      <c r="L7278" s="95" t="str">
        <f>IF(ISBLANK('Zusatzblatt (Perigon)'!O7273),"",'Zusatzblatt (Perigon)'!O7273)</f>
        <v/>
      </c>
      <c r="M7278" s="95" t="str">
        <f>IF(ISBLANK('Zusatzblatt (Perigon)'!R7273),"",'Zusatzblatt (Perigon)'!R7273)</f>
        <v/>
      </c>
      <c r="N7278" s="95" t="str">
        <f>IF(ISBLANK('Zusatzblatt (Perigon)'!P7273),"",'Zusatzblatt (Perigon)'!P7273)</f>
        <v/>
      </c>
      <c r="O7278" s="38" t="str">
        <f>IF($L7278="","",VLOOKUP($R7278,Tarife!$A$2:$R$599,13,FALSE))</f>
        <v/>
      </c>
      <c r="P7278" s="38" t="str">
        <f t="shared" si="113"/>
        <v/>
      </c>
      <c r="R7278" s="100" t="str">
        <f>Zusammenzug!$C$25&amp;"-"&amp;Zusammenzug!$A$7&amp;"-"&amp;Leistungen!L7278</f>
        <v>2026-Nicht beauftragte Spitex-Organisation-</v>
      </c>
    </row>
    <row r="7279" spans="1:18" x14ac:dyDescent="0.2">
      <c r="A7279" s="95" t="str">
        <f>IF(ISBLANK('Zusatzblatt (Perigon)'!E7274),"",'Zusatzblatt (Perigon)'!E7274)</f>
        <v/>
      </c>
      <c r="B7279" s="95" t="str">
        <f>IF(ISBLANK('Zusatzblatt (Perigon)'!G7274),"",'Zusatzblatt (Perigon)'!G7274)</f>
        <v/>
      </c>
      <c r="C7279" s="96" t="str">
        <f>IF(ISBLANK('Zusatzblatt (Perigon)'!I7274),"",'Zusatzblatt (Perigon)'!I7274)</f>
        <v/>
      </c>
      <c r="D7279" s="97" t="str">
        <f>IF(ISBLANK('Zusatzblatt (Perigon)'!J7274),"",'Zusatzblatt (Perigon)'!J7274)</f>
        <v/>
      </c>
      <c r="E7279" s="64" t="str">
        <f>IF(ISBLANK('Zusatzblatt (Perigon)'!K7274),"",'Zusatzblatt (Perigon)'!K7274)</f>
        <v/>
      </c>
      <c r="F7279" s="65"/>
      <c r="G7279" s="64"/>
      <c r="H7279" s="69" t="str">
        <f>IF(ISBLANK('Zusatzblatt (Perigon)'!L7274),"",'Zusatzblatt (Perigon)'!L7274)</f>
        <v/>
      </c>
      <c r="I7279" s="69" t="str">
        <f>IF(ISBLANK('Zusatzblatt (Perigon)'!M7274),"",'Zusatzblatt (Perigon)'!M7274)</f>
        <v/>
      </c>
      <c r="J7279" s="98" t="str">
        <f>IF(ISBLANK('Zusatzblatt (Perigon)'!N7274),"",'Zusatzblatt (Perigon)'!N7274)</f>
        <v/>
      </c>
      <c r="K7279" s="99" t="str">
        <f>IF(ISBLANK('Zusatzblatt (Perigon)'!J7274),"",'Zusatzblatt (Perigon)'!T7274)</f>
        <v/>
      </c>
      <c r="L7279" s="95" t="str">
        <f>IF(ISBLANK('Zusatzblatt (Perigon)'!O7274),"",'Zusatzblatt (Perigon)'!O7274)</f>
        <v/>
      </c>
      <c r="M7279" s="95" t="str">
        <f>IF(ISBLANK('Zusatzblatt (Perigon)'!R7274),"",'Zusatzblatt (Perigon)'!R7274)</f>
        <v/>
      </c>
      <c r="N7279" s="95" t="str">
        <f>IF(ISBLANK('Zusatzblatt (Perigon)'!P7274),"",'Zusatzblatt (Perigon)'!P7274)</f>
        <v/>
      </c>
      <c r="O7279" s="38" t="str">
        <f>IF($L7279="","",VLOOKUP($R7279,Tarife!$A$2:$R$599,13,FALSE))</f>
        <v/>
      </c>
      <c r="P7279" s="38" t="str">
        <f t="shared" si="113"/>
        <v/>
      </c>
      <c r="R7279" s="100" t="str">
        <f>Zusammenzug!$C$25&amp;"-"&amp;Zusammenzug!$A$7&amp;"-"&amp;Leistungen!L7279</f>
        <v>2026-Nicht beauftragte Spitex-Organisation-</v>
      </c>
    </row>
    <row r="7280" spans="1:18" x14ac:dyDescent="0.2">
      <c r="A7280" s="95" t="str">
        <f>IF(ISBLANK('Zusatzblatt (Perigon)'!E7275),"",'Zusatzblatt (Perigon)'!E7275)</f>
        <v/>
      </c>
      <c r="B7280" s="95" t="str">
        <f>IF(ISBLANK('Zusatzblatt (Perigon)'!G7275),"",'Zusatzblatt (Perigon)'!G7275)</f>
        <v/>
      </c>
      <c r="C7280" s="96" t="str">
        <f>IF(ISBLANK('Zusatzblatt (Perigon)'!I7275),"",'Zusatzblatt (Perigon)'!I7275)</f>
        <v/>
      </c>
      <c r="D7280" s="97" t="str">
        <f>IF(ISBLANK('Zusatzblatt (Perigon)'!J7275),"",'Zusatzblatt (Perigon)'!J7275)</f>
        <v/>
      </c>
      <c r="E7280" s="64" t="str">
        <f>IF(ISBLANK('Zusatzblatt (Perigon)'!K7275),"",'Zusatzblatt (Perigon)'!K7275)</f>
        <v/>
      </c>
      <c r="F7280" s="65"/>
      <c r="G7280" s="64"/>
      <c r="H7280" s="69" t="str">
        <f>IF(ISBLANK('Zusatzblatt (Perigon)'!L7275),"",'Zusatzblatt (Perigon)'!L7275)</f>
        <v/>
      </c>
      <c r="I7280" s="69" t="str">
        <f>IF(ISBLANK('Zusatzblatt (Perigon)'!M7275),"",'Zusatzblatt (Perigon)'!M7275)</f>
        <v/>
      </c>
      <c r="J7280" s="98" t="str">
        <f>IF(ISBLANK('Zusatzblatt (Perigon)'!N7275),"",'Zusatzblatt (Perigon)'!N7275)</f>
        <v/>
      </c>
      <c r="K7280" s="99" t="str">
        <f>IF(ISBLANK('Zusatzblatt (Perigon)'!J7275),"",'Zusatzblatt (Perigon)'!T7275)</f>
        <v/>
      </c>
      <c r="L7280" s="95" t="str">
        <f>IF(ISBLANK('Zusatzblatt (Perigon)'!O7275),"",'Zusatzblatt (Perigon)'!O7275)</f>
        <v/>
      </c>
      <c r="M7280" s="95" t="str">
        <f>IF(ISBLANK('Zusatzblatt (Perigon)'!R7275),"",'Zusatzblatt (Perigon)'!R7275)</f>
        <v/>
      </c>
      <c r="N7280" s="95" t="str">
        <f>IF(ISBLANK('Zusatzblatt (Perigon)'!P7275),"",'Zusatzblatt (Perigon)'!P7275)</f>
        <v/>
      </c>
      <c r="O7280" s="38" t="str">
        <f>IF($L7280="","",VLOOKUP($R7280,Tarife!$A$2:$R$599,13,FALSE))</f>
        <v/>
      </c>
      <c r="P7280" s="38" t="str">
        <f t="shared" si="113"/>
        <v/>
      </c>
      <c r="R7280" s="100" t="str">
        <f>Zusammenzug!$C$25&amp;"-"&amp;Zusammenzug!$A$7&amp;"-"&amp;Leistungen!L7280</f>
        <v>2026-Nicht beauftragte Spitex-Organisation-</v>
      </c>
    </row>
    <row r="7281" spans="1:18" x14ac:dyDescent="0.2">
      <c r="A7281" s="95" t="str">
        <f>IF(ISBLANK('Zusatzblatt (Perigon)'!E7276),"",'Zusatzblatt (Perigon)'!E7276)</f>
        <v/>
      </c>
      <c r="B7281" s="95" t="str">
        <f>IF(ISBLANK('Zusatzblatt (Perigon)'!G7276),"",'Zusatzblatt (Perigon)'!G7276)</f>
        <v/>
      </c>
      <c r="C7281" s="96" t="str">
        <f>IF(ISBLANK('Zusatzblatt (Perigon)'!I7276),"",'Zusatzblatt (Perigon)'!I7276)</f>
        <v/>
      </c>
      <c r="D7281" s="97" t="str">
        <f>IF(ISBLANK('Zusatzblatt (Perigon)'!J7276),"",'Zusatzblatt (Perigon)'!J7276)</f>
        <v/>
      </c>
      <c r="E7281" s="64" t="str">
        <f>IF(ISBLANK('Zusatzblatt (Perigon)'!K7276),"",'Zusatzblatt (Perigon)'!K7276)</f>
        <v/>
      </c>
      <c r="F7281" s="65"/>
      <c r="G7281" s="64"/>
      <c r="H7281" s="69" t="str">
        <f>IF(ISBLANK('Zusatzblatt (Perigon)'!L7276),"",'Zusatzblatt (Perigon)'!L7276)</f>
        <v/>
      </c>
      <c r="I7281" s="69" t="str">
        <f>IF(ISBLANK('Zusatzblatt (Perigon)'!M7276),"",'Zusatzblatt (Perigon)'!M7276)</f>
        <v/>
      </c>
      <c r="J7281" s="98" t="str">
        <f>IF(ISBLANK('Zusatzblatt (Perigon)'!N7276),"",'Zusatzblatt (Perigon)'!N7276)</f>
        <v/>
      </c>
      <c r="K7281" s="99" t="str">
        <f>IF(ISBLANK('Zusatzblatt (Perigon)'!J7276),"",'Zusatzblatt (Perigon)'!T7276)</f>
        <v/>
      </c>
      <c r="L7281" s="95" t="str">
        <f>IF(ISBLANK('Zusatzblatt (Perigon)'!O7276),"",'Zusatzblatt (Perigon)'!O7276)</f>
        <v/>
      </c>
      <c r="M7281" s="95" t="str">
        <f>IF(ISBLANK('Zusatzblatt (Perigon)'!R7276),"",'Zusatzblatt (Perigon)'!R7276)</f>
        <v/>
      </c>
      <c r="N7281" s="95" t="str">
        <f>IF(ISBLANK('Zusatzblatt (Perigon)'!P7276),"",'Zusatzblatt (Perigon)'!P7276)</f>
        <v/>
      </c>
      <c r="O7281" s="38" t="str">
        <f>IF($L7281="","",VLOOKUP($R7281,Tarife!$A$2:$R$599,13,FALSE))</f>
        <v/>
      </c>
      <c r="P7281" s="38" t="str">
        <f t="shared" si="113"/>
        <v/>
      </c>
      <c r="R7281" s="100" t="str">
        <f>Zusammenzug!$C$25&amp;"-"&amp;Zusammenzug!$A$7&amp;"-"&amp;Leistungen!L7281</f>
        <v>2026-Nicht beauftragte Spitex-Organisation-</v>
      </c>
    </row>
    <row r="7282" spans="1:18" x14ac:dyDescent="0.2">
      <c r="A7282" s="95" t="str">
        <f>IF(ISBLANK('Zusatzblatt (Perigon)'!E7277),"",'Zusatzblatt (Perigon)'!E7277)</f>
        <v/>
      </c>
      <c r="B7282" s="95" t="str">
        <f>IF(ISBLANK('Zusatzblatt (Perigon)'!G7277),"",'Zusatzblatt (Perigon)'!G7277)</f>
        <v/>
      </c>
      <c r="C7282" s="96" t="str">
        <f>IF(ISBLANK('Zusatzblatt (Perigon)'!I7277),"",'Zusatzblatt (Perigon)'!I7277)</f>
        <v/>
      </c>
      <c r="D7282" s="97" t="str">
        <f>IF(ISBLANK('Zusatzblatt (Perigon)'!J7277),"",'Zusatzblatt (Perigon)'!J7277)</f>
        <v/>
      </c>
      <c r="E7282" s="64" t="str">
        <f>IF(ISBLANK('Zusatzblatt (Perigon)'!K7277),"",'Zusatzblatt (Perigon)'!K7277)</f>
        <v/>
      </c>
      <c r="F7282" s="65"/>
      <c r="G7282" s="64"/>
      <c r="H7282" s="69" t="str">
        <f>IF(ISBLANK('Zusatzblatt (Perigon)'!L7277),"",'Zusatzblatt (Perigon)'!L7277)</f>
        <v/>
      </c>
      <c r="I7282" s="69" t="str">
        <f>IF(ISBLANK('Zusatzblatt (Perigon)'!M7277),"",'Zusatzblatt (Perigon)'!M7277)</f>
        <v/>
      </c>
      <c r="J7282" s="98" t="str">
        <f>IF(ISBLANK('Zusatzblatt (Perigon)'!N7277),"",'Zusatzblatt (Perigon)'!N7277)</f>
        <v/>
      </c>
      <c r="K7282" s="99" t="str">
        <f>IF(ISBLANK('Zusatzblatt (Perigon)'!J7277),"",'Zusatzblatt (Perigon)'!T7277)</f>
        <v/>
      </c>
      <c r="L7282" s="95" t="str">
        <f>IF(ISBLANK('Zusatzblatt (Perigon)'!O7277),"",'Zusatzblatt (Perigon)'!O7277)</f>
        <v/>
      </c>
      <c r="M7282" s="95" t="str">
        <f>IF(ISBLANK('Zusatzblatt (Perigon)'!R7277),"",'Zusatzblatt (Perigon)'!R7277)</f>
        <v/>
      </c>
      <c r="N7282" s="95" t="str">
        <f>IF(ISBLANK('Zusatzblatt (Perigon)'!P7277),"",'Zusatzblatt (Perigon)'!P7277)</f>
        <v/>
      </c>
      <c r="O7282" s="38" t="str">
        <f>IF($L7282="","",VLOOKUP($R7282,Tarife!$A$2:$R$599,13,FALSE))</f>
        <v/>
      </c>
      <c r="P7282" s="38" t="str">
        <f t="shared" si="113"/>
        <v/>
      </c>
      <c r="R7282" s="100" t="str">
        <f>Zusammenzug!$C$25&amp;"-"&amp;Zusammenzug!$A$7&amp;"-"&amp;Leistungen!L7282</f>
        <v>2026-Nicht beauftragte Spitex-Organisation-</v>
      </c>
    </row>
    <row r="7283" spans="1:18" x14ac:dyDescent="0.2">
      <c r="A7283" s="95" t="str">
        <f>IF(ISBLANK('Zusatzblatt (Perigon)'!E7278),"",'Zusatzblatt (Perigon)'!E7278)</f>
        <v/>
      </c>
      <c r="B7283" s="95" t="str">
        <f>IF(ISBLANK('Zusatzblatt (Perigon)'!G7278),"",'Zusatzblatt (Perigon)'!G7278)</f>
        <v/>
      </c>
      <c r="C7283" s="96" t="str">
        <f>IF(ISBLANK('Zusatzblatt (Perigon)'!I7278),"",'Zusatzblatt (Perigon)'!I7278)</f>
        <v/>
      </c>
      <c r="D7283" s="97" t="str">
        <f>IF(ISBLANK('Zusatzblatt (Perigon)'!J7278),"",'Zusatzblatt (Perigon)'!J7278)</f>
        <v/>
      </c>
      <c r="E7283" s="64" t="str">
        <f>IF(ISBLANK('Zusatzblatt (Perigon)'!K7278),"",'Zusatzblatt (Perigon)'!K7278)</f>
        <v/>
      </c>
      <c r="F7283" s="65"/>
      <c r="G7283" s="64"/>
      <c r="H7283" s="69" t="str">
        <f>IF(ISBLANK('Zusatzblatt (Perigon)'!L7278),"",'Zusatzblatt (Perigon)'!L7278)</f>
        <v/>
      </c>
      <c r="I7283" s="69" t="str">
        <f>IF(ISBLANK('Zusatzblatt (Perigon)'!M7278),"",'Zusatzblatt (Perigon)'!M7278)</f>
        <v/>
      </c>
      <c r="J7283" s="98" t="str">
        <f>IF(ISBLANK('Zusatzblatt (Perigon)'!N7278),"",'Zusatzblatt (Perigon)'!N7278)</f>
        <v/>
      </c>
      <c r="K7283" s="99" t="str">
        <f>IF(ISBLANK('Zusatzblatt (Perigon)'!J7278),"",'Zusatzblatt (Perigon)'!T7278)</f>
        <v/>
      </c>
      <c r="L7283" s="95" t="str">
        <f>IF(ISBLANK('Zusatzblatt (Perigon)'!O7278),"",'Zusatzblatt (Perigon)'!O7278)</f>
        <v/>
      </c>
      <c r="M7283" s="95" t="str">
        <f>IF(ISBLANK('Zusatzblatt (Perigon)'!R7278),"",'Zusatzblatt (Perigon)'!R7278)</f>
        <v/>
      </c>
      <c r="N7283" s="95" t="str">
        <f>IF(ISBLANK('Zusatzblatt (Perigon)'!P7278),"",'Zusatzblatt (Perigon)'!P7278)</f>
        <v/>
      </c>
      <c r="O7283" s="38" t="str">
        <f>IF($L7283="","",VLOOKUP($R7283,Tarife!$A$2:$R$599,13,FALSE))</f>
        <v/>
      </c>
      <c r="P7283" s="38" t="str">
        <f t="shared" si="113"/>
        <v/>
      </c>
      <c r="R7283" s="100" t="str">
        <f>Zusammenzug!$C$25&amp;"-"&amp;Zusammenzug!$A$7&amp;"-"&amp;Leistungen!L7283</f>
        <v>2026-Nicht beauftragte Spitex-Organisation-</v>
      </c>
    </row>
    <row r="7284" spans="1:18" x14ac:dyDescent="0.2">
      <c r="A7284" s="95" t="str">
        <f>IF(ISBLANK('Zusatzblatt (Perigon)'!E7279),"",'Zusatzblatt (Perigon)'!E7279)</f>
        <v/>
      </c>
      <c r="B7284" s="95" t="str">
        <f>IF(ISBLANK('Zusatzblatt (Perigon)'!G7279),"",'Zusatzblatt (Perigon)'!G7279)</f>
        <v/>
      </c>
      <c r="C7284" s="96" t="str">
        <f>IF(ISBLANK('Zusatzblatt (Perigon)'!I7279),"",'Zusatzblatt (Perigon)'!I7279)</f>
        <v/>
      </c>
      <c r="D7284" s="97" t="str">
        <f>IF(ISBLANK('Zusatzblatt (Perigon)'!J7279),"",'Zusatzblatt (Perigon)'!J7279)</f>
        <v/>
      </c>
      <c r="E7284" s="64" t="str">
        <f>IF(ISBLANK('Zusatzblatt (Perigon)'!K7279),"",'Zusatzblatt (Perigon)'!K7279)</f>
        <v/>
      </c>
      <c r="F7284" s="65"/>
      <c r="G7284" s="64"/>
      <c r="H7284" s="69" t="str">
        <f>IF(ISBLANK('Zusatzblatt (Perigon)'!L7279),"",'Zusatzblatt (Perigon)'!L7279)</f>
        <v/>
      </c>
      <c r="I7284" s="69" t="str">
        <f>IF(ISBLANK('Zusatzblatt (Perigon)'!M7279),"",'Zusatzblatt (Perigon)'!M7279)</f>
        <v/>
      </c>
      <c r="J7284" s="98" t="str">
        <f>IF(ISBLANK('Zusatzblatt (Perigon)'!N7279),"",'Zusatzblatt (Perigon)'!N7279)</f>
        <v/>
      </c>
      <c r="K7284" s="99" t="str">
        <f>IF(ISBLANK('Zusatzblatt (Perigon)'!J7279),"",'Zusatzblatt (Perigon)'!T7279)</f>
        <v/>
      </c>
      <c r="L7284" s="95" t="str">
        <f>IF(ISBLANK('Zusatzblatt (Perigon)'!O7279),"",'Zusatzblatt (Perigon)'!O7279)</f>
        <v/>
      </c>
      <c r="M7284" s="95" t="str">
        <f>IF(ISBLANK('Zusatzblatt (Perigon)'!R7279),"",'Zusatzblatt (Perigon)'!R7279)</f>
        <v/>
      </c>
      <c r="N7284" s="95" t="str">
        <f>IF(ISBLANK('Zusatzblatt (Perigon)'!P7279),"",'Zusatzblatt (Perigon)'!P7279)</f>
        <v/>
      </c>
      <c r="O7284" s="38" t="str">
        <f>IF($L7284="","",VLOOKUP($R7284,Tarife!$A$2:$R$599,13,FALSE))</f>
        <v/>
      </c>
      <c r="P7284" s="38" t="str">
        <f t="shared" si="113"/>
        <v/>
      </c>
      <c r="R7284" s="100" t="str">
        <f>Zusammenzug!$C$25&amp;"-"&amp;Zusammenzug!$A$7&amp;"-"&amp;Leistungen!L7284</f>
        <v>2026-Nicht beauftragte Spitex-Organisation-</v>
      </c>
    </row>
    <row r="7285" spans="1:18" x14ac:dyDescent="0.2">
      <c r="A7285" s="95" t="str">
        <f>IF(ISBLANK('Zusatzblatt (Perigon)'!E7280),"",'Zusatzblatt (Perigon)'!E7280)</f>
        <v/>
      </c>
      <c r="B7285" s="95" t="str">
        <f>IF(ISBLANK('Zusatzblatt (Perigon)'!G7280),"",'Zusatzblatt (Perigon)'!G7280)</f>
        <v/>
      </c>
      <c r="C7285" s="96" t="str">
        <f>IF(ISBLANK('Zusatzblatt (Perigon)'!I7280),"",'Zusatzblatt (Perigon)'!I7280)</f>
        <v/>
      </c>
      <c r="D7285" s="97" t="str">
        <f>IF(ISBLANK('Zusatzblatt (Perigon)'!J7280),"",'Zusatzblatt (Perigon)'!J7280)</f>
        <v/>
      </c>
      <c r="E7285" s="64" t="str">
        <f>IF(ISBLANK('Zusatzblatt (Perigon)'!K7280),"",'Zusatzblatt (Perigon)'!K7280)</f>
        <v/>
      </c>
      <c r="F7285" s="65"/>
      <c r="G7285" s="64"/>
      <c r="H7285" s="69" t="str">
        <f>IF(ISBLANK('Zusatzblatt (Perigon)'!L7280),"",'Zusatzblatt (Perigon)'!L7280)</f>
        <v/>
      </c>
      <c r="I7285" s="69" t="str">
        <f>IF(ISBLANK('Zusatzblatt (Perigon)'!M7280),"",'Zusatzblatt (Perigon)'!M7280)</f>
        <v/>
      </c>
      <c r="J7285" s="98" t="str">
        <f>IF(ISBLANK('Zusatzblatt (Perigon)'!N7280),"",'Zusatzblatt (Perigon)'!N7280)</f>
        <v/>
      </c>
      <c r="K7285" s="99" t="str">
        <f>IF(ISBLANK('Zusatzblatt (Perigon)'!J7280),"",'Zusatzblatt (Perigon)'!T7280)</f>
        <v/>
      </c>
      <c r="L7285" s="95" t="str">
        <f>IF(ISBLANK('Zusatzblatt (Perigon)'!O7280),"",'Zusatzblatt (Perigon)'!O7280)</f>
        <v/>
      </c>
      <c r="M7285" s="95" t="str">
        <f>IF(ISBLANK('Zusatzblatt (Perigon)'!R7280),"",'Zusatzblatt (Perigon)'!R7280)</f>
        <v/>
      </c>
      <c r="N7285" s="95" t="str">
        <f>IF(ISBLANK('Zusatzblatt (Perigon)'!P7280),"",'Zusatzblatt (Perigon)'!P7280)</f>
        <v/>
      </c>
      <c r="O7285" s="38" t="str">
        <f>IF($L7285="","",VLOOKUP($R7285,Tarife!$A$2:$R$599,13,FALSE))</f>
        <v/>
      </c>
      <c r="P7285" s="38" t="str">
        <f t="shared" si="113"/>
        <v/>
      </c>
      <c r="R7285" s="100" t="str">
        <f>Zusammenzug!$C$25&amp;"-"&amp;Zusammenzug!$A$7&amp;"-"&amp;Leistungen!L7285</f>
        <v>2026-Nicht beauftragte Spitex-Organisation-</v>
      </c>
    </row>
    <row r="7286" spans="1:18" x14ac:dyDescent="0.2">
      <c r="A7286" s="95" t="str">
        <f>IF(ISBLANK('Zusatzblatt (Perigon)'!E7281),"",'Zusatzblatt (Perigon)'!E7281)</f>
        <v/>
      </c>
      <c r="B7286" s="95" t="str">
        <f>IF(ISBLANK('Zusatzblatt (Perigon)'!G7281),"",'Zusatzblatt (Perigon)'!G7281)</f>
        <v/>
      </c>
      <c r="C7286" s="96" t="str">
        <f>IF(ISBLANK('Zusatzblatt (Perigon)'!I7281),"",'Zusatzblatt (Perigon)'!I7281)</f>
        <v/>
      </c>
      <c r="D7286" s="97" t="str">
        <f>IF(ISBLANK('Zusatzblatt (Perigon)'!J7281),"",'Zusatzblatt (Perigon)'!J7281)</f>
        <v/>
      </c>
      <c r="E7286" s="64" t="str">
        <f>IF(ISBLANK('Zusatzblatt (Perigon)'!K7281),"",'Zusatzblatt (Perigon)'!K7281)</f>
        <v/>
      </c>
      <c r="F7286" s="65"/>
      <c r="G7286" s="64"/>
      <c r="H7286" s="69" t="str">
        <f>IF(ISBLANK('Zusatzblatt (Perigon)'!L7281),"",'Zusatzblatt (Perigon)'!L7281)</f>
        <v/>
      </c>
      <c r="I7286" s="69" t="str">
        <f>IF(ISBLANK('Zusatzblatt (Perigon)'!M7281),"",'Zusatzblatt (Perigon)'!M7281)</f>
        <v/>
      </c>
      <c r="J7286" s="98" t="str">
        <f>IF(ISBLANK('Zusatzblatt (Perigon)'!N7281),"",'Zusatzblatt (Perigon)'!N7281)</f>
        <v/>
      </c>
      <c r="K7286" s="99" t="str">
        <f>IF(ISBLANK('Zusatzblatt (Perigon)'!J7281),"",'Zusatzblatt (Perigon)'!T7281)</f>
        <v/>
      </c>
      <c r="L7286" s="95" t="str">
        <f>IF(ISBLANK('Zusatzblatt (Perigon)'!O7281),"",'Zusatzblatt (Perigon)'!O7281)</f>
        <v/>
      </c>
      <c r="M7286" s="95" t="str">
        <f>IF(ISBLANK('Zusatzblatt (Perigon)'!R7281),"",'Zusatzblatt (Perigon)'!R7281)</f>
        <v/>
      </c>
      <c r="N7286" s="95" t="str">
        <f>IF(ISBLANK('Zusatzblatt (Perigon)'!P7281),"",'Zusatzblatt (Perigon)'!P7281)</f>
        <v/>
      </c>
      <c r="O7286" s="38" t="str">
        <f>IF($L7286="","",VLOOKUP($R7286,Tarife!$A$2:$R$599,13,FALSE))</f>
        <v/>
      </c>
      <c r="P7286" s="38" t="str">
        <f t="shared" si="113"/>
        <v/>
      </c>
      <c r="R7286" s="100" t="str">
        <f>Zusammenzug!$C$25&amp;"-"&amp;Zusammenzug!$A$7&amp;"-"&amp;Leistungen!L7286</f>
        <v>2026-Nicht beauftragte Spitex-Organisation-</v>
      </c>
    </row>
    <row r="7287" spans="1:18" x14ac:dyDescent="0.2">
      <c r="A7287" s="95" t="str">
        <f>IF(ISBLANK('Zusatzblatt (Perigon)'!E7282),"",'Zusatzblatt (Perigon)'!E7282)</f>
        <v/>
      </c>
      <c r="B7287" s="95" t="str">
        <f>IF(ISBLANK('Zusatzblatt (Perigon)'!G7282),"",'Zusatzblatt (Perigon)'!G7282)</f>
        <v/>
      </c>
      <c r="C7287" s="96" t="str">
        <f>IF(ISBLANK('Zusatzblatt (Perigon)'!I7282),"",'Zusatzblatt (Perigon)'!I7282)</f>
        <v/>
      </c>
      <c r="D7287" s="97" t="str">
        <f>IF(ISBLANK('Zusatzblatt (Perigon)'!J7282),"",'Zusatzblatt (Perigon)'!J7282)</f>
        <v/>
      </c>
      <c r="E7287" s="64" t="str">
        <f>IF(ISBLANK('Zusatzblatt (Perigon)'!K7282),"",'Zusatzblatt (Perigon)'!K7282)</f>
        <v/>
      </c>
      <c r="F7287" s="65"/>
      <c r="G7287" s="64"/>
      <c r="H7287" s="69" t="str">
        <f>IF(ISBLANK('Zusatzblatt (Perigon)'!L7282),"",'Zusatzblatt (Perigon)'!L7282)</f>
        <v/>
      </c>
      <c r="I7287" s="69" t="str">
        <f>IF(ISBLANK('Zusatzblatt (Perigon)'!M7282),"",'Zusatzblatt (Perigon)'!M7282)</f>
        <v/>
      </c>
      <c r="J7287" s="98" t="str">
        <f>IF(ISBLANK('Zusatzblatt (Perigon)'!N7282),"",'Zusatzblatt (Perigon)'!N7282)</f>
        <v/>
      </c>
      <c r="K7287" s="99" t="str">
        <f>IF(ISBLANK('Zusatzblatt (Perigon)'!J7282),"",'Zusatzblatt (Perigon)'!T7282)</f>
        <v/>
      </c>
      <c r="L7287" s="95" t="str">
        <f>IF(ISBLANK('Zusatzblatt (Perigon)'!O7282),"",'Zusatzblatt (Perigon)'!O7282)</f>
        <v/>
      </c>
      <c r="M7287" s="95" t="str">
        <f>IF(ISBLANK('Zusatzblatt (Perigon)'!R7282),"",'Zusatzblatt (Perigon)'!R7282)</f>
        <v/>
      </c>
      <c r="N7287" s="95" t="str">
        <f>IF(ISBLANK('Zusatzblatt (Perigon)'!P7282),"",'Zusatzblatt (Perigon)'!P7282)</f>
        <v/>
      </c>
      <c r="O7287" s="38" t="str">
        <f>IF($L7287="","",VLOOKUP($R7287,Tarife!$A$2:$R$599,13,FALSE))</f>
        <v/>
      </c>
      <c r="P7287" s="38" t="str">
        <f t="shared" si="113"/>
        <v/>
      </c>
      <c r="R7287" s="100" t="str">
        <f>Zusammenzug!$C$25&amp;"-"&amp;Zusammenzug!$A$7&amp;"-"&amp;Leistungen!L7287</f>
        <v>2026-Nicht beauftragte Spitex-Organisation-</v>
      </c>
    </row>
    <row r="7288" spans="1:18" x14ac:dyDescent="0.2">
      <c r="A7288" s="95" t="str">
        <f>IF(ISBLANK('Zusatzblatt (Perigon)'!E7283),"",'Zusatzblatt (Perigon)'!E7283)</f>
        <v/>
      </c>
      <c r="B7288" s="95" t="str">
        <f>IF(ISBLANK('Zusatzblatt (Perigon)'!G7283),"",'Zusatzblatt (Perigon)'!G7283)</f>
        <v/>
      </c>
      <c r="C7288" s="96" t="str">
        <f>IF(ISBLANK('Zusatzblatt (Perigon)'!I7283),"",'Zusatzblatt (Perigon)'!I7283)</f>
        <v/>
      </c>
      <c r="D7288" s="97" t="str">
        <f>IF(ISBLANK('Zusatzblatt (Perigon)'!J7283),"",'Zusatzblatt (Perigon)'!J7283)</f>
        <v/>
      </c>
      <c r="E7288" s="64" t="str">
        <f>IF(ISBLANK('Zusatzblatt (Perigon)'!K7283),"",'Zusatzblatt (Perigon)'!K7283)</f>
        <v/>
      </c>
      <c r="F7288" s="65"/>
      <c r="G7288" s="64"/>
      <c r="H7288" s="69" t="str">
        <f>IF(ISBLANK('Zusatzblatt (Perigon)'!L7283),"",'Zusatzblatt (Perigon)'!L7283)</f>
        <v/>
      </c>
      <c r="I7288" s="69" t="str">
        <f>IF(ISBLANK('Zusatzblatt (Perigon)'!M7283),"",'Zusatzblatt (Perigon)'!M7283)</f>
        <v/>
      </c>
      <c r="J7288" s="98" t="str">
        <f>IF(ISBLANK('Zusatzblatt (Perigon)'!N7283),"",'Zusatzblatt (Perigon)'!N7283)</f>
        <v/>
      </c>
      <c r="K7288" s="99" t="str">
        <f>IF(ISBLANK('Zusatzblatt (Perigon)'!J7283),"",'Zusatzblatt (Perigon)'!T7283)</f>
        <v/>
      </c>
      <c r="L7288" s="95" t="str">
        <f>IF(ISBLANK('Zusatzblatt (Perigon)'!O7283),"",'Zusatzblatt (Perigon)'!O7283)</f>
        <v/>
      </c>
      <c r="M7288" s="95" t="str">
        <f>IF(ISBLANK('Zusatzblatt (Perigon)'!R7283),"",'Zusatzblatt (Perigon)'!R7283)</f>
        <v/>
      </c>
      <c r="N7288" s="95" t="str">
        <f>IF(ISBLANK('Zusatzblatt (Perigon)'!P7283),"",'Zusatzblatt (Perigon)'!P7283)</f>
        <v/>
      </c>
      <c r="O7288" s="38" t="str">
        <f>IF($L7288="","",VLOOKUP($R7288,Tarife!$A$2:$R$599,13,FALSE))</f>
        <v/>
      </c>
      <c r="P7288" s="38" t="str">
        <f t="shared" si="113"/>
        <v/>
      </c>
      <c r="R7288" s="100" t="str">
        <f>Zusammenzug!$C$25&amp;"-"&amp;Zusammenzug!$A$7&amp;"-"&amp;Leistungen!L7288</f>
        <v>2026-Nicht beauftragte Spitex-Organisation-</v>
      </c>
    </row>
    <row r="7289" spans="1:18" x14ac:dyDescent="0.2">
      <c r="A7289" s="95" t="str">
        <f>IF(ISBLANK('Zusatzblatt (Perigon)'!E7284),"",'Zusatzblatt (Perigon)'!E7284)</f>
        <v/>
      </c>
      <c r="B7289" s="95" t="str">
        <f>IF(ISBLANK('Zusatzblatt (Perigon)'!G7284),"",'Zusatzblatt (Perigon)'!G7284)</f>
        <v/>
      </c>
      <c r="C7289" s="96" t="str">
        <f>IF(ISBLANK('Zusatzblatt (Perigon)'!I7284),"",'Zusatzblatt (Perigon)'!I7284)</f>
        <v/>
      </c>
      <c r="D7289" s="97" t="str">
        <f>IF(ISBLANK('Zusatzblatt (Perigon)'!J7284),"",'Zusatzblatt (Perigon)'!J7284)</f>
        <v/>
      </c>
      <c r="E7289" s="64" t="str">
        <f>IF(ISBLANK('Zusatzblatt (Perigon)'!K7284),"",'Zusatzblatt (Perigon)'!K7284)</f>
        <v/>
      </c>
      <c r="F7289" s="65"/>
      <c r="G7289" s="64"/>
      <c r="H7289" s="69" t="str">
        <f>IF(ISBLANK('Zusatzblatt (Perigon)'!L7284),"",'Zusatzblatt (Perigon)'!L7284)</f>
        <v/>
      </c>
      <c r="I7289" s="69" t="str">
        <f>IF(ISBLANK('Zusatzblatt (Perigon)'!M7284),"",'Zusatzblatt (Perigon)'!M7284)</f>
        <v/>
      </c>
      <c r="J7289" s="98" t="str">
        <f>IF(ISBLANK('Zusatzblatt (Perigon)'!N7284),"",'Zusatzblatt (Perigon)'!N7284)</f>
        <v/>
      </c>
      <c r="K7289" s="99" t="str">
        <f>IF(ISBLANK('Zusatzblatt (Perigon)'!J7284),"",'Zusatzblatt (Perigon)'!T7284)</f>
        <v/>
      </c>
      <c r="L7289" s="95" t="str">
        <f>IF(ISBLANK('Zusatzblatt (Perigon)'!O7284),"",'Zusatzblatt (Perigon)'!O7284)</f>
        <v/>
      </c>
      <c r="M7289" s="95" t="str">
        <f>IF(ISBLANK('Zusatzblatt (Perigon)'!R7284),"",'Zusatzblatt (Perigon)'!R7284)</f>
        <v/>
      </c>
      <c r="N7289" s="95" t="str">
        <f>IF(ISBLANK('Zusatzblatt (Perigon)'!P7284),"",'Zusatzblatt (Perigon)'!P7284)</f>
        <v/>
      </c>
      <c r="O7289" s="38" t="str">
        <f>IF($L7289="","",VLOOKUP($R7289,Tarife!$A$2:$R$599,13,FALSE))</f>
        <v/>
      </c>
      <c r="P7289" s="38" t="str">
        <f t="shared" si="113"/>
        <v/>
      </c>
      <c r="R7289" s="100" t="str">
        <f>Zusammenzug!$C$25&amp;"-"&amp;Zusammenzug!$A$7&amp;"-"&amp;Leistungen!L7289</f>
        <v>2026-Nicht beauftragte Spitex-Organisation-</v>
      </c>
    </row>
    <row r="7290" spans="1:18" x14ac:dyDescent="0.2">
      <c r="A7290" s="95" t="str">
        <f>IF(ISBLANK('Zusatzblatt (Perigon)'!E7285),"",'Zusatzblatt (Perigon)'!E7285)</f>
        <v/>
      </c>
      <c r="B7290" s="95" t="str">
        <f>IF(ISBLANK('Zusatzblatt (Perigon)'!G7285),"",'Zusatzblatt (Perigon)'!G7285)</f>
        <v/>
      </c>
      <c r="C7290" s="96" t="str">
        <f>IF(ISBLANK('Zusatzblatt (Perigon)'!I7285),"",'Zusatzblatt (Perigon)'!I7285)</f>
        <v/>
      </c>
      <c r="D7290" s="97" t="str">
        <f>IF(ISBLANK('Zusatzblatt (Perigon)'!J7285),"",'Zusatzblatt (Perigon)'!J7285)</f>
        <v/>
      </c>
      <c r="E7290" s="64" t="str">
        <f>IF(ISBLANK('Zusatzblatt (Perigon)'!K7285),"",'Zusatzblatt (Perigon)'!K7285)</f>
        <v/>
      </c>
      <c r="F7290" s="65"/>
      <c r="G7290" s="64"/>
      <c r="H7290" s="69" t="str">
        <f>IF(ISBLANK('Zusatzblatt (Perigon)'!L7285),"",'Zusatzblatt (Perigon)'!L7285)</f>
        <v/>
      </c>
      <c r="I7290" s="69" t="str">
        <f>IF(ISBLANK('Zusatzblatt (Perigon)'!M7285),"",'Zusatzblatt (Perigon)'!M7285)</f>
        <v/>
      </c>
      <c r="J7290" s="98" t="str">
        <f>IF(ISBLANK('Zusatzblatt (Perigon)'!N7285),"",'Zusatzblatt (Perigon)'!N7285)</f>
        <v/>
      </c>
      <c r="K7290" s="99" t="str">
        <f>IF(ISBLANK('Zusatzblatt (Perigon)'!J7285),"",'Zusatzblatt (Perigon)'!T7285)</f>
        <v/>
      </c>
      <c r="L7290" s="95" t="str">
        <f>IF(ISBLANK('Zusatzblatt (Perigon)'!O7285),"",'Zusatzblatt (Perigon)'!O7285)</f>
        <v/>
      </c>
      <c r="M7290" s="95" t="str">
        <f>IF(ISBLANK('Zusatzblatt (Perigon)'!R7285),"",'Zusatzblatt (Perigon)'!R7285)</f>
        <v/>
      </c>
      <c r="N7290" s="95" t="str">
        <f>IF(ISBLANK('Zusatzblatt (Perigon)'!P7285),"",'Zusatzblatt (Perigon)'!P7285)</f>
        <v/>
      </c>
      <c r="O7290" s="38" t="str">
        <f>IF($L7290="","",VLOOKUP($R7290,Tarife!$A$2:$R$599,13,FALSE))</f>
        <v/>
      </c>
      <c r="P7290" s="38" t="str">
        <f t="shared" si="113"/>
        <v/>
      </c>
      <c r="R7290" s="100" t="str">
        <f>Zusammenzug!$C$25&amp;"-"&amp;Zusammenzug!$A$7&amp;"-"&amp;Leistungen!L7290</f>
        <v>2026-Nicht beauftragte Spitex-Organisation-</v>
      </c>
    </row>
    <row r="7291" spans="1:18" x14ac:dyDescent="0.2">
      <c r="A7291" s="95" t="str">
        <f>IF(ISBLANK('Zusatzblatt (Perigon)'!E7286),"",'Zusatzblatt (Perigon)'!E7286)</f>
        <v/>
      </c>
      <c r="B7291" s="95" t="str">
        <f>IF(ISBLANK('Zusatzblatt (Perigon)'!G7286),"",'Zusatzblatt (Perigon)'!G7286)</f>
        <v/>
      </c>
      <c r="C7291" s="96" t="str">
        <f>IF(ISBLANK('Zusatzblatt (Perigon)'!I7286),"",'Zusatzblatt (Perigon)'!I7286)</f>
        <v/>
      </c>
      <c r="D7291" s="97" t="str">
        <f>IF(ISBLANK('Zusatzblatt (Perigon)'!J7286),"",'Zusatzblatt (Perigon)'!J7286)</f>
        <v/>
      </c>
      <c r="E7291" s="64" t="str">
        <f>IF(ISBLANK('Zusatzblatt (Perigon)'!K7286),"",'Zusatzblatt (Perigon)'!K7286)</f>
        <v/>
      </c>
      <c r="F7291" s="65"/>
      <c r="G7291" s="64"/>
      <c r="H7291" s="69" t="str">
        <f>IF(ISBLANK('Zusatzblatt (Perigon)'!L7286),"",'Zusatzblatt (Perigon)'!L7286)</f>
        <v/>
      </c>
      <c r="I7291" s="69" t="str">
        <f>IF(ISBLANK('Zusatzblatt (Perigon)'!M7286),"",'Zusatzblatt (Perigon)'!M7286)</f>
        <v/>
      </c>
      <c r="J7291" s="98" t="str">
        <f>IF(ISBLANK('Zusatzblatt (Perigon)'!N7286),"",'Zusatzblatt (Perigon)'!N7286)</f>
        <v/>
      </c>
      <c r="K7291" s="99" t="str">
        <f>IF(ISBLANK('Zusatzblatt (Perigon)'!J7286),"",'Zusatzblatt (Perigon)'!T7286)</f>
        <v/>
      </c>
      <c r="L7291" s="95" t="str">
        <f>IF(ISBLANK('Zusatzblatt (Perigon)'!O7286),"",'Zusatzblatt (Perigon)'!O7286)</f>
        <v/>
      </c>
      <c r="M7291" s="95" t="str">
        <f>IF(ISBLANK('Zusatzblatt (Perigon)'!R7286),"",'Zusatzblatt (Perigon)'!R7286)</f>
        <v/>
      </c>
      <c r="N7291" s="95" t="str">
        <f>IF(ISBLANK('Zusatzblatt (Perigon)'!P7286),"",'Zusatzblatt (Perigon)'!P7286)</f>
        <v/>
      </c>
      <c r="O7291" s="38" t="str">
        <f>IF($L7291="","",VLOOKUP($R7291,Tarife!$A$2:$R$599,13,FALSE))</f>
        <v/>
      </c>
      <c r="P7291" s="38" t="str">
        <f t="shared" si="113"/>
        <v/>
      </c>
      <c r="R7291" s="100" t="str">
        <f>Zusammenzug!$C$25&amp;"-"&amp;Zusammenzug!$A$7&amp;"-"&amp;Leistungen!L7291</f>
        <v>2026-Nicht beauftragte Spitex-Organisation-</v>
      </c>
    </row>
    <row r="7292" spans="1:18" x14ac:dyDescent="0.2">
      <c r="A7292" s="95" t="str">
        <f>IF(ISBLANK('Zusatzblatt (Perigon)'!E7287),"",'Zusatzblatt (Perigon)'!E7287)</f>
        <v/>
      </c>
      <c r="B7292" s="95" t="str">
        <f>IF(ISBLANK('Zusatzblatt (Perigon)'!G7287),"",'Zusatzblatt (Perigon)'!G7287)</f>
        <v/>
      </c>
      <c r="C7292" s="96" t="str">
        <f>IF(ISBLANK('Zusatzblatt (Perigon)'!I7287),"",'Zusatzblatt (Perigon)'!I7287)</f>
        <v/>
      </c>
      <c r="D7292" s="97" t="str">
        <f>IF(ISBLANK('Zusatzblatt (Perigon)'!J7287),"",'Zusatzblatt (Perigon)'!J7287)</f>
        <v/>
      </c>
      <c r="E7292" s="64" t="str">
        <f>IF(ISBLANK('Zusatzblatt (Perigon)'!K7287),"",'Zusatzblatt (Perigon)'!K7287)</f>
        <v/>
      </c>
      <c r="F7292" s="65"/>
      <c r="G7292" s="64"/>
      <c r="H7292" s="69" t="str">
        <f>IF(ISBLANK('Zusatzblatt (Perigon)'!L7287),"",'Zusatzblatt (Perigon)'!L7287)</f>
        <v/>
      </c>
      <c r="I7292" s="69" t="str">
        <f>IF(ISBLANK('Zusatzblatt (Perigon)'!M7287),"",'Zusatzblatt (Perigon)'!M7287)</f>
        <v/>
      </c>
      <c r="J7292" s="98" t="str">
        <f>IF(ISBLANK('Zusatzblatt (Perigon)'!N7287),"",'Zusatzblatt (Perigon)'!N7287)</f>
        <v/>
      </c>
      <c r="K7292" s="99" t="str">
        <f>IF(ISBLANK('Zusatzblatt (Perigon)'!J7287),"",'Zusatzblatt (Perigon)'!T7287)</f>
        <v/>
      </c>
      <c r="L7292" s="95" t="str">
        <f>IF(ISBLANK('Zusatzblatt (Perigon)'!O7287),"",'Zusatzblatt (Perigon)'!O7287)</f>
        <v/>
      </c>
      <c r="M7292" s="95" t="str">
        <f>IF(ISBLANK('Zusatzblatt (Perigon)'!R7287),"",'Zusatzblatt (Perigon)'!R7287)</f>
        <v/>
      </c>
      <c r="N7292" s="95" t="str">
        <f>IF(ISBLANK('Zusatzblatt (Perigon)'!P7287),"",'Zusatzblatt (Perigon)'!P7287)</f>
        <v/>
      </c>
      <c r="O7292" s="38" t="str">
        <f>IF($L7292="","",VLOOKUP($R7292,Tarife!$A$2:$R$599,13,FALSE))</f>
        <v/>
      </c>
      <c r="P7292" s="38" t="str">
        <f t="shared" si="113"/>
        <v/>
      </c>
      <c r="R7292" s="100" t="str">
        <f>Zusammenzug!$C$25&amp;"-"&amp;Zusammenzug!$A$7&amp;"-"&amp;Leistungen!L7292</f>
        <v>2026-Nicht beauftragte Spitex-Organisation-</v>
      </c>
    </row>
    <row r="7293" spans="1:18" x14ac:dyDescent="0.2">
      <c r="A7293" s="95" t="str">
        <f>IF(ISBLANK('Zusatzblatt (Perigon)'!E7288),"",'Zusatzblatt (Perigon)'!E7288)</f>
        <v/>
      </c>
      <c r="B7293" s="95" t="str">
        <f>IF(ISBLANK('Zusatzblatt (Perigon)'!G7288),"",'Zusatzblatt (Perigon)'!G7288)</f>
        <v/>
      </c>
      <c r="C7293" s="96" t="str">
        <f>IF(ISBLANK('Zusatzblatt (Perigon)'!I7288),"",'Zusatzblatt (Perigon)'!I7288)</f>
        <v/>
      </c>
      <c r="D7293" s="97" t="str">
        <f>IF(ISBLANK('Zusatzblatt (Perigon)'!J7288),"",'Zusatzblatt (Perigon)'!J7288)</f>
        <v/>
      </c>
      <c r="E7293" s="64" t="str">
        <f>IF(ISBLANK('Zusatzblatt (Perigon)'!K7288),"",'Zusatzblatt (Perigon)'!K7288)</f>
        <v/>
      </c>
      <c r="F7293" s="65"/>
      <c r="G7293" s="64"/>
      <c r="H7293" s="69" t="str">
        <f>IF(ISBLANK('Zusatzblatt (Perigon)'!L7288),"",'Zusatzblatt (Perigon)'!L7288)</f>
        <v/>
      </c>
      <c r="I7293" s="69" t="str">
        <f>IF(ISBLANK('Zusatzblatt (Perigon)'!M7288),"",'Zusatzblatt (Perigon)'!M7288)</f>
        <v/>
      </c>
      <c r="J7293" s="98" t="str">
        <f>IF(ISBLANK('Zusatzblatt (Perigon)'!N7288),"",'Zusatzblatt (Perigon)'!N7288)</f>
        <v/>
      </c>
      <c r="K7293" s="99" t="str">
        <f>IF(ISBLANK('Zusatzblatt (Perigon)'!J7288),"",'Zusatzblatt (Perigon)'!T7288)</f>
        <v/>
      </c>
      <c r="L7293" s="95" t="str">
        <f>IF(ISBLANK('Zusatzblatt (Perigon)'!O7288),"",'Zusatzblatt (Perigon)'!O7288)</f>
        <v/>
      </c>
      <c r="M7293" s="95" t="str">
        <f>IF(ISBLANK('Zusatzblatt (Perigon)'!R7288),"",'Zusatzblatt (Perigon)'!R7288)</f>
        <v/>
      </c>
      <c r="N7293" s="95" t="str">
        <f>IF(ISBLANK('Zusatzblatt (Perigon)'!P7288),"",'Zusatzblatt (Perigon)'!P7288)</f>
        <v/>
      </c>
      <c r="O7293" s="38" t="str">
        <f>IF($L7293="","",VLOOKUP($R7293,Tarife!$A$2:$R$599,13,FALSE))</f>
        <v/>
      </c>
      <c r="P7293" s="38" t="str">
        <f t="shared" si="113"/>
        <v/>
      </c>
      <c r="R7293" s="100" t="str">
        <f>Zusammenzug!$C$25&amp;"-"&amp;Zusammenzug!$A$7&amp;"-"&amp;Leistungen!L7293</f>
        <v>2026-Nicht beauftragte Spitex-Organisation-</v>
      </c>
    </row>
    <row r="7294" spans="1:18" x14ac:dyDescent="0.2">
      <c r="A7294" s="95" t="str">
        <f>IF(ISBLANK('Zusatzblatt (Perigon)'!E7289),"",'Zusatzblatt (Perigon)'!E7289)</f>
        <v/>
      </c>
      <c r="B7294" s="95" t="str">
        <f>IF(ISBLANK('Zusatzblatt (Perigon)'!G7289),"",'Zusatzblatt (Perigon)'!G7289)</f>
        <v/>
      </c>
      <c r="C7294" s="96" t="str">
        <f>IF(ISBLANK('Zusatzblatt (Perigon)'!I7289),"",'Zusatzblatt (Perigon)'!I7289)</f>
        <v/>
      </c>
      <c r="D7294" s="97" t="str">
        <f>IF(ISBLANK('Zusatzblatt (Perigon)'!J7289),"",'Zusatzblatt (Perigon)'!J7289)</f>
        <v/>
      </c>
      <c r="E7294" s="64" t="str">
        <f>IF(ISBLANK('Zusatzblatt (Perigon)'!K7289),"",'Zusatzblatt (Perigon)'!K7289)</f>
        <v/>
      </c>
      <c r="F7294" s="65"/>
      <c r="G7294" s="64"/>
      <c r="H7294" s="69" t="str">
        <f>IF(ISBLANK('Zusatzblatt (Perigon)'!L7289),"",'Zusatzblatt (Perigon)'!L7289)</f>
        <v/>
      </c>
      <c r="I7294" s="69" t="str">
        <f>IF(ISBLANK('Zusatzblatt (Perigon)'!M7289),"",'Zusatzblatt (Perigon)'!M7289)</f>
        <v/>
      </c>
      <c r="J7294" s="98" t="str">
        <f>IF(ISBLANK('Zusatzblatt (Perigon)'!N7289),"",'Zusatzblatt (Perigon)'!N7289)</f>
        <v/>
      </c>
      <c r="K7294" s="99" t="str">
        <f>IF(ISBLANK('Zusatzblatt (Perigon)'!J7289),"",'Zusatzblatt (Perigon)'!T7289)</f>
        <v/>
      </c>
      <c r="L7294" s="95" t="str">
        <f>IF(ISBLANK('Zusatzblatt (Perigon)'!O7289),"",'Zusatzblatt (Perigon)'!O7289)</f>
        <v/>
      </c>
      <c r="M7294" s="95" t="str">
        <f>IF(ISBLANK('Zusatzblatt (Perigon)'!R7289),"",'Zusatzblatt (Perigon)'!R7289)</f>
        <v/>
      </c>
      <c r="N7294" s="95" t="str">
        <f>IF(ISBLANK('Zusatzblatt (Perigon)'!P7289),"",'Zusatzblatt (Perigon)'!P7289)</f>
        <v/>
      </c>
      <c r="O7294" s="38" t="str">
        <f>IF($L7294="","",VLOOKUP($R7294,Tarife!$A$2:$R$599,13,FALSE))</f>
        <v/>
      </c>
      <c r="P7294" s="38" t="str">
        <f t="shared" si="113"/>
        <v/>
      </c>
      <c r="R7294" s="100" t="str">
        <f>Zusammenzug!$C$25&amp;"-"&amp;Zusammenzug!$A$7&amp;"-"&amp;Leistungen!L7294</f>
        <v>2026-Nicht beauftragte Spitex-Organisation-</v>
      </c>
    </row>
    <row r="7295" spans="1:18" x14ac:dyDescent="0.2">
      <c r="A7295" s="95" t="str">
        <f>IF(ISBLANK('Zusatzblatt (Perigon)'!E7290),"",'Zusatzblatt (Perigon)'!E7290)</f>
        <v/>
      </c>
      <c r="B7295" s="95" t="str">
        <f>IF(ISBLANK('Zusatzblatt (Perigon)'!G7290),"",'Zusatzblatt (Perigon)'!G7290)</f>
        <v/>
      </c>
      <c r="C7295" s="96" t="str">
        <f>IF(ISBLANK('Zusatzblatt (Perigon)'!I7290),"",'Zusatzblatt (Perigon)'!I7290)</f>
        <v/>
      </c>
      <c r="D7295" s="97" t="str">
        <f>IF(ISBLANK('Zusatzblatt (Perigon)'!J7290),"",'Zusatzblatt (Perigon)'!J7290)</f>
        <v/>
      </c>
      <c r="E7295" s="64" t="str">
        <f>IF(ISBLANK('Zusatzblatt (Perigon)'!K7290),"",'Zusatzblatt (Perigon)'!K7290)</f>
        <v/>
      </c>
      <c r="F7295" s="65"/>
      <c r="G7295" s="64"/>
      <c r="H7295" s="69" t="str">
        <f>IF(ISBLANK('Zusatzblatt (Perigon)'!L7290),"",'Zusatzblatt (Perigon)'!L7290)</f>
        <v/>
      </c>
      <c r="I7295" s="69" t="str">
        <f>IF(ISBLANK('Zusatzblatt (Perigon)'!M7290),"",'Zusatzblatt (Perigon)'!M7290)</f>
        <v/>
      </c>
      <c r="J7295" s="98" t="str">
        <f>IF(ISBLANK('Zusatzblatt (Perigon)'!N7290),"",'Zusatzblatt (Perigon)'!N7290)</f>
        <v/>
      </c>
      <c r="K7295" s="99" t="str">
        <f>IF(ISBLANK('Zusatzblatt (Perigon)'!J7290),"",'Zusatzblatt (Perigon)'!T7290)</f>
        <v/>
      </c>
      <c r="L7295" s="95" t="str">
        <f>IF(ISBLANK('Zusatzblatt (Perigon)'!O7290),"",'Zusatzblatt (Perigon)'!O7290)</f>
        <v/>
      </c>
      <c r="M7295" s="95" t="str">
        <f>IF(ISBLANK('Zusatzblatt (Perigon)'!R7290),"",'Zusatzblatt (Perigon)'!R7290)</f>
        <v/>
      </c>
      <c r="N7295" s="95" t="str">
        <f>IF(ISBLANK('Zusatzblatt (Perigon)'!P7290),"",'Zusatzblatt (Perigon)'!P7290)</f>
        <v/>
      </c>
      <c r="O7295" s="38" t="str">
        <f>IF($L7295="","",VLOOKUP($R7295,Tarife!$A$2:$R$599,13,FALSE))</f>
        <v/>
      </c>
      <c r="P7295" s="38" t="str">
        <f t="shared" si="113"/>
        <v/>
      </c>
      <c r="R7295" s="100" t="str">
        <f>Zusammenzug!$C$25&amp;"-"&amp;Zusammenzug!$A$7&amp;"-"&amp;Leistungen!L7295</f>
        <v>2026-Nicht beauftragte Spitex-Organisation-</v>
      </c>
    </row>
    <row r="7296" spans="1:18" x14ac:dyDescent="0.2">
      <c r="A7296" s="95" t="str">
        <f>IF(ISBLANK('Zusatzblatt (Perigon)'!E7291),"",'Zusatzblatt (Perigon)'!E7291)</f>
        <v/>
      </c>
      <c r="B7296" s="95" t="str">
        <f>IF(ISBLANK('Zusatzblatt (Perigon)'!G7291),"",'Zusatzblatt (Perigon)'!G7291)</f>
        <v/>
      </c>
      <c r="C7296" s="96" t="str">
        <f>IF(ISBLANK('Zusatzblatt (Perigon)'!I7291),"",'Zusatzblatt (Perigon)'!I7291)</f>
        <v/>
      </c>
      <c r="D7296" s="97" t="str">
        <f>IF(ISBLANK('Zusatzblatt (Perigon)'!J7291),"",'Zusatzblatt (Perigon)'!J7291)</f>
        <v/>
      </c>
      <c r="E7296" s="64" t="str">
        <f>IF(ISBLANK('Zusatzblatt (Perigon)'!K7291),"",'Zusatzblatt (Perigon)'!K7291)</f>
        <v/>
      </c>
      <c r="F7296" s="65"/>
      <c r="G7296" s="64"/>
      <c r="H7296" s="69" t="str">
        <f>IF(ISBLANK('Zusatzblatt (Perigon)'!L7291),"",'Zusatzblatt (Perigon)'!L7291)</f>
        <v/>
      </c>
      <c r="I7296" s="69" t="str">
        <f>IF(ISBLANK('Zusatzblatt (Perigon)'!M7291),"",'Zusatzblatt (Perigon)'!M7291)</f>
        <v/>
      </c>
      <c r="J7296" s="98" t="str">
        <f>IF(ISBLANK('Zusatzblatt (Perigon)'!N7291),"",'Zusatzblatt (Perigon)'!N7291)</f>
        <v/>
      </c>
      <c r="K7296" s="99" t="str">
        <f>IF(ISBLANK('Zusatzblatt (Perigon)'!J7291),"",'Zusatzblatt (Perigon)'!T7291)</f>
        <v/>
      </c>
      <c r="L7296" s="95" t="str">
        <f>IF(ISBLANK('Zusatzblatt (Perigon)'!O7291),"",'Zusatzblatt (Perigon)'!O7291)</f>
        <v/>
      </c>
      <c r="M7296" s="95" t="str">
        <f>IF(ISBLANK('Zusatzblatt (Perigon)'!R7291),"",'Zusatzblatt (Perigon)'!R7291)</f>
        <v/>
      </c>
      <c r="N7296" s="95" t="str">
        <f>IF(ISBLANK('Zusatzblatt (Perigon)'!P7291),"",'Zusatzblatt (Perigon)'!P7291)</f>
        <v/>
      </c>
      <c r="O7296" s="38" t="str">
        <f>IF($L7296="","",VLOOKUP($R7296,Tarife!$A$2:$R$599,13,FALSE))</f>
        <v/>
      </c>
      <c r="P7296" s="38" t="str">
        <f t="shared" si="113"/>
        <v/>
      </c>
      <c r="R7296" s="100" t="str">
        <f>Zusammenzug!$C$25&amp;"-"&amp;Zusammenzug!$A$7&amp;"-"&amp;Leistungen!L7296</f>
        <v>2026-Nicht beauftragte Spitex-Organisation-</v>
      </c>
    </row>
    <row r="7297" spans="1:18" x14ac:dyDescent="0.2">
      <c r="A7297" s="95" t="str">
        <f>IF(ISBLANK('Zusatzblatt (Perigon)'!E7292),"",'Zusatzblatt (Perigon)'!E7292)</f>
        <v/>
      </c>
      <c r="B7297" s="95" t="str">
        <f>IF(ISBLANK('Zusatzblatt (Perigon)'!G7292),"",'Zusatzblatt (Perigon)'!G7292)</f>
        <v/>
      </c>
      <c r="C7297" s="96" t="str">
        <f>IF(ISBLANK('Zusatzblatt (Perigon)'!I7292),"",'Zusatzblatt (Perigon)'!I7292)</f>
        <v/>
      </c>
      <c r="D7297" s="97" t="str">
        <f>IF(ISBLANK('Zusatzblatt (Perigon)'!J7292),"",'Zusatzblatt (Perigon)'!J7292)</f>
        <v/>
      </c>
      <c r="E7297" s="64" t="str">
        <f>IF(ISBLANK('Zusatzblatt (Perigon)'!K7292),"",'Zusatzblatt (Perigon)'!K7292)</f>
        <v/>
      </c>
      <c r="F7297" s="65"/>
      <c r="G7297" s="64"/>
      <c r="H7297" s="69" t="str">
        <f>IF(ISBLANK('Zusatzblatt (Perigon)'!L7292),"",'Zusatzblatt (Perigon)'!L7292)</f>
        <v/>
      </c>
      <c r="I7297" s="69" t="str">
        <f>IF(ISBLANK('Zusatzblatt (Perigon)'!M7292),"",'Zusatzblatt (Perigon)'!M7292)</f>
        <v/>
      </c>
      <c r="J7297" s="98" t="str">
        <f>IF(ISBLANK('Zusatzblatt (Perigon)'!N7292),"",'Zusatzblatt (Perigon)'!N7292)</f>
        <v/>
      </c>
      <c r="K7297" s="99" t="str">
        <f>IF(ISBLANK('Zusatzblatt (Perigon)'!J7292),"",'Zusatzblatt (Perigon)'!T7292)</f>
        <v/>
      </c>
      <c r="L7297" s="95" t="str">
        <f>IF(ISBLANK('Zusatzblatt (Perigon)'!O7292),"",'Zusatzblatt (Perigon)'!O7292)</f>
        <v/>
      </c>
      <c r="M7297" s="95" t="str">
        <f>IF(ISBLANK('Zusatzblatt (Perigon)'!R7292),"",'Zusatzblatt (Perigon)'!R7292)</f>
        <v/>
      </c>
      <c r="N7297" s="95" t="str">
        <f>IF(ISBLANK('Zusatzblatt (Perigon)'!P7292),"",'Zusatzblatt (Perigon)'!P7292)</f>
        <v/>
      </c>
      <c r="O7297" s="38" t="str">
        <f>IF($L7297="","",VLOOKUP($R7297,Tarife!$A$2:$R$599,13,FALSE))</f>
        <v/>
      </c>
      <c r="P7297" s="38" t="str">
        <f t="shared" si="113"/>
        <v/>
      </c>
      <c r="R7297" s="100" t="str">
        <f>Zusammenzug!$C$25&amp;"-"&amp;Zusammenzug!$A$7&amp;"-"&amp;Leistungen!L7297</f>
        <v>2026-Nicht beauftragte Spitex-Organisation-</v>
      </c>
    </row>
    <row r="7298" spans="1:18" x14ac:dyDescent="0.2">
      <c r="A7298" s="95" t="str">
        <f>IF(ISBLANK('Zusatzblatt (Perigon)'!E7293),"",'Zusatzblatt (Perigon)'!E7293)</f>
        <v/>
      </c>
      <c r="B7298" s="95" t="str">
        <f>IF(ISBLANK('Zusatzblatt (Perigon)'!G7293),"",'Zusatzblatt (Perigon)'!G7293)</f>
        <v/>
      </c>
      <c r="C7298" s="96" t="str">
        <f>IF(ISBLANK('Zusatzblatt (Perigon)'!I7293),"",'Zusatzblatt (Perigon)'!I7293)</f>
        <v/>
      </c>
      <c r="D7298" s="97" t="str">
        <f>IF(ISBLANK('Zusatzblatt (Perigon)'!J7293),"",'Zusatzblatt (Perigon)'!J7293)</f>
        <v/>
      </c>
      <c r="E7298" s="64" t="str">
        <f>IF(ISBLANK('Zusatzblatt (Perigon)'!K7293),"",'Zusatzblatt (Perigon)'!K7293)</f>
        <v/>
      </c>
      <c r="F7298" s="65"/>
      <c r="G7298" s="64"/>
      <c r="H7298" s="69" t="str">
        <f>IF(ISBLANK('Zusatzblatt (Perigon)'!L7293),"",'Zusatzblatt (Perigon)'!L7293)</f>
        <v/>
      </c>
      <c r="I7298" s="69" t="str">
        <f>IF(ISBLANK('Zusatzblatt (Perigon)'!M7293),"",'Zusatzblatt (Perigon)'!M7293)</f>
        <v/>
      </c>
      <c r="J7298" s="98" t="str">
        <f>IF(ISBLANK('Zusatzblatt (Perigon)'!N7293),"",'Zusatzblatt (Perigon)'!N7293)</f>
        <v/>
      </c>
      <c r="K7298" s="99" t="str">
        <f>IF(ISBLANK('Zusatzblatt (Perigon)'!J7293),"",'Zusatzblatt (Perigon)'!T7293)</f>
        <v/>
      </c>
      <c r="L7298" s="95" t="str">
        <f>IF(ISBLANK('Zusatzblatt (Perigon)'!O7293),"",'Zusatzblatt (Perigon)'!O7293)</f>
        <v/>
      </c>
      <c r="M7298" s="95" t="str">
        <f>IF(ISBLANK('Zusatzblatt (Perigon)'!R7293),"",'Zusatzblatt (Perigon)'!R7293)</f>
        <v/>
      </c>
      <c r="N7298" s="95" t="str">
        <f>IF(ISBLANK('Zusatzblatt (Perigon)'!P7293),"",'Zusatzblatt (Perigon)'!P7293)</f>
        <v/>
      </c>
      <c r="O7298" s="38" t="str">
        <f>IF($L7298="","",VLOOKUP($R7298,Tarife!$A$2:$R$599,13,FALSE))</f>
        <v/>
      </c>
      <c r="P7298" s="38" t="str">
        <f t="shared" si="113"/>
        <v/>
      </c>
      <c r="R7298" s="100" t="str">
        <f>Zusammenzug!$C$25&amp;"-"&amp;Zusammenzug!$A$7&amp;"-"&amp;Leistungen!L7298</f>
        <v>2026-Nicht beauftragte Spitex-Organisation-</v>
      </c>
    </row>
    <row r="7299" spans="1:18" x14ac:dyDescent="0.2">
      <c r="A7299" s="95" t="str">
        <f>IF(ISBLANK('Zusatzblatt (Perigon)'!E7294),"",'Zusatzblatt (Perigon)'!E7294)</f>
        <v/>
      </c>
      <c r="B7299" s="95" t="str">
        <f>IF(ISBLANK('Zusatzblatt (Perigon)'!G7294),"",'Zusatzblatt (Perigon)'!G7294)</f>
        <v/>
      </c>
      <c r="C7299" s="96" t="str">
        <f>IF(ISBLANK('Zusatzblatt (Perigon)'!I7294),"",'Zusatzblatt (Perigon)'!I7294)</f>
        <v/>
      </c>
      <c r="D7299" s="97" t="str">
        <f>IF(ISBLANK('Zusatzblatt (Perigon)'!J7294),"",'Zusatzblatt (Perigon)'!J7294)</f>
        <v/>
      </c>
      <c r="E7299" s="64" t="str">
        <f>IF(ISBLANK('Zusatzblatt (Perigon)'!K7294),"",'Zusatzblatt (Perigon)'!K7294)</f>
        <v/>
      </c>
      <c r="F7299" s="65"/>
      <c r="G7299" s="64"/>
      <c r="H7299" s="69" t="str">
        <f>IF(ISBLANK('Zusatzblatt (Perigon)'!L7294),"",'Zusatzblatt (Perigon)'!L7294)</f>
        <v/>
      </c>
      <c r="I7299" s="69" t="str">
        <f>IF(ISBLANK('Zusatzblatt (Perigon)'!M7294),"",'Zusatzblatt (Perigon)'!M7294)</f>
        <v/>
      </c>
      <c r="J7299" s="98" t="str">
        <f>IF(ISBLANK('Zusatzblatt (Perigon)'!N7294),"",'Zusatzblatt (Perigon)'!N7294)</f>
        <v/>
      </c>
      <c r="K7299" s="99" t="str">
        <f>IF(ISBLANK('Zusatzblatt (Perigon)'!J7294),"",'Zusatzblatt (Perigon)'!T7294)</f>
        <v/>
      </c>
      <c r="L7299" s="95" t="str">
        <f>IF(ISBLANK('Zusatzblatt (Perigon)'!O7294),"",'Zusatzblatt (Perigon)'!O7294)</f>
        <v/>
      </c>
      <c r="M7299" s="95" t="str">
        <f>IF(ISBLANK('Zusatzblatt (Perigon)'!R7294),"",'Zusatzblatt (Perigon)'!R7294)</f>
        <v/>
      </c>
      <c r="N7299" s="95" t="str">
        <f>IF(ISBLANK('Zusatzblatt (Perigon)'!P7294),"",'Zusatzblatt (Perigon)'!P7294)</f>
        <v/>
      </c>
      <c r="O7299" s="38" t="str">
        <f>IF($L7299="","",VLOOKUP($R7299,Tarife!$A$2:$R$599,13,FALSE))</f>
        <v/>
      </c>
      <c r="P7299" s="38" t="str">
        <f t="shared" si="113"/>
        <v/>
      </c>
      <c r="R7299" s="100" t="str">
        <f>Zusammenzug!$C$25&amp;"-"&amp;Zusammenzug!$A$7&amp;"-"&amp;Leistungen!L7299</f>
        <v>2026-Nicht beauftragte Spitex-Organisation-</v>
      </c>
    </row>
    <row r="7300" spans="1:18" x14ac:dyDescent="0.2">
      <c r="A7300" s="95" t="str">
        <f>IF(ISBLANK('Zusatzblatt (Perigon)'!E7295),"",'Zusatzblatt (Perigon)'!E7295)</f>
        <v/>
      </c>
      <c r="B7300" s="95" t="str">
        <f>IF(ISBLANK('Zusatzblatt (Perigon)'!G7295),"",'Zusatzblatt (Perigon)'!G7295)</f>
        <v/>
      </c>
      <c r="C7300" s="96" t="str">
        <f>IF(ISBLANK('Zusatzblatt (Perigon)'!I7295),"",'Zusatzblatt (Perigon)'!I7295)</f>
        <v/>
      </c>
      <c r="D7300" s="97" t="str">
        <f>IF(ISBLANK('Zusatzblatt (Perigon)'!J7295),"",'Zusatzblatt (Perigon)'!J7295)</f>
        <v/>
      </c>
      <c r="E7300" s="64" t="str">
        <f>IF(ISBLANK('Zusatzblatt (Perigon)'!K7295),"",'Zusatzblatt (Perigon)'!K7295)</f>
        <v/>
      </c>
      <c r="F7300" s="65"/>
      <c r="G7300" s="64"/>
      <c r="H7300" s="69" t="str">
        <f>IF(ISBLANK('Zusatzblatt (Perigon)'!L7295),"",'Zusatzblatt (Perigon)'!L7295)</f>
        <v/>
      </c>
      <c r="I7300" s="69" t="str">
        <f>IF(ISBLANK('Zusatzblatt (Perigon)'!M7295),"",'Zusatzblatt (Perigon)'!M7295)</f>
        <v/>
      </c>
      <c r="J7300" s="98" t="str">
        <f>IF(ISBLANK('Zusatzblatt (Perigon)'!N7295),"",'Zusatzblatt (Perigon)'!N7295)</f>
        <v/>
      </c>
      <c r="K7300" s="99" t="str">
        <f>IF(ISBLANK('Zusatzblatt (Perigon)'!J7295),"",'Zusatzblatt (Perigon)'!T7295)</f>
        <v/>
      </c>
      <c r="L7300" s="95" t="str">
        <f>IF(ISBLANK('Zusatzblatt (Perigon)'!O7295),"",'Zusatzblatt (Perigon)'!O7295)</f>
        <v/>
      </c>
      <c r="M7300" s="95" t="str">
        <f>IF(ISBLANK('Zusatzblatt (Perigon)'!R7295),"",'Zusatzblatt (Perigon)'!R7295)</f>
        <v/>
      </c>
      <c r="N7300" s="95" t="str">
        <f>IF(ISBLANK('Zusatzblatt (Perigon)'!P7295),"",'Zusatzblatt (Perigon)'!P7295)</f>
        <v/>
      </c>
      <c r="O7300" s="38" t="str">
        <f>IF($L7300="","",VLOOKUP($R7300,Tarife!$A$2:$R$599,13,FALSE))</f>
        <v/>
      </c>
      <c r="P7300" s="38" t="str">
        <f t="shared" si="113"/>
        <v/>
      </c>
      <c r="R7300" s="100" t="str">
        <f>Zusammenzug!$C$25&amp;"-"&amp;Zusammenzug!$A$7&amp;"-"&amp;Leistungen!L7300</f>
        <v>2026-Nicht beauftragte Spitex-Organisation-</v>
      </c>
    </row>
    <row r="7301" spans="1:18" x14ac:dyDescent="0.2">
      <c r="A7301" s="95" t="str">
        <f>IF(ISBLANK('Zusatzblatt (Perigon)'!E7296),"",'Zusatzblatt (Perigon)'!E7296)</f>
        <v/>
      </c>
      <c r="B7301" s="95" t="str">
        <f>IF(ISBLANK('Zusatzblatt (Perigon)'!G7296),"",'Zusatzblatt (Perigon)'!G7296)</f>
        <v/>
      </c>
      <c r="C7301" s="96" t="str">
        <f>IF(ISBLANK('Zusatzblatt (Perigon)'!I7296),"",'Zusatzblatt (Perigon)'!I7296)</f>
        <v/>
      </c>
      <c r="D7301" s="97" t="str">
        <f>IF(ISBLANK('Zusatzblatt (Perigon)'!J7296),"",'Zusatzblatt (Perigon)'!J7296)</f>
        <v/>
      </c>
      <c r="E7301" s="64" t="str">
        <f>IF(ISBLANK('Zusatzblatt (Perigon)'!K7296),"",'Zusatzblatt (Perigon)'!K7296)</f>
        <v/>
      </c>
      <c r="F7301" s="65"/>
      <c r="G7301" s="64"/>
      <c r="H7301" s="69" t="str">
        <f>IF(ISBLANK('Zusatzblatt (Perigon)'!L7296),"",'Zusatzblatt (Perigon)'!L7296)</f>
        <v/>
      </c>
      <c r="I7301" s="69" t="str">
        <f>IF(ISBLANK('Zusatzblatt (Perigon)'!M7296),"",'Zusatzblatt (Perigon)'!M7296)</f>
        <v/>
      </c>
      <c r="J7301" s="98" t="str">
        <f>IF(ISBLANK('Zusatzblatt (Perigon)'!N7296),"",'Zusatzblatt (Perigon)'!N7296)</f>
        <v/>
      </c>
      <c r="K7301" s="99" t="str">
        <f>IF(ISBLANK('Zusatzblatt (Perigon)'!J7296),"",'Zusatzblatt (Perigon)'!T7296)</f>
        <v/>
      </c>
      <c r="L7301" s="95" t="str">
        <f>IF(ISBLANK('Zusatzblatt (Perigon)'!O7296),"",'Zusatzblatt (Perigon)'!O7296)</f>
        <v/>
      </c>
      <c r="M7301" s="95" t="str">
        <f>IF(ISBLANK('Zusatzblatt (Perigon)'!R7296),"",'Zusatzblatt (Perigon)'!R7296)</f>
        <v/>
      </c>
      <c r="N7301" s="95" t="str">
        <f>IF(ISBLANK('Zusatzblatt (Perigon)'!P7296),"",'Zusatzblatt (Perigon)'!P7296)</f>
        <v/>
      </c>
      <c r="O7301" s="38" t="str">
        <f>IF($L7301="","",VLOOKUP($R7301,Tarife!$A$2:$R$599,13,FALSE))</f>
        <v/>
      </c>
      <c r="P7301" s="38" t="str">
        <f t="shared" si="113"/>
        <v/>
      </c>
      <c r="R7301" s="100" t="str">
        <f>Zusammenzug!$C$25&amp;"-"&amp;Zusammenzug!$A$7&amp;"-"&amp;Leistungen!L7301</f>
        <v>2026-Nicht beauftragte Spitex-Organisation-</v>
      </c>
    </row>
    <row r="7302" spans="1:18" x14ac:dyDescent="0.2">
      <c r="A7302" s="95" t="str">
        <f>IF(ISBLANK('Zusatzblatt (Perigon)'!E7297),"",'Zusatzblatt (Perigon)'!E7297)</f>
        <v/>
      </c>
      <c r="B7302" s="95" t="str">
        <f>IF(ISBLANK('Zusatzblatt (Perigon)'!G7297),"",'Zusatzblatt (Perigon)'!G7297)</f>
        <v/>
      </c>
      <c r="C7302" s="96" t="str">
        <f>IF(ISBLANK('Zusatzblatt (Perigon)'!I7297),"",'Zusatzblatt (Perigon)'!I7297)</f>
        <v/>
      </c>
      <c r="D7302" s="97" t="str">
        <f>IF(ISBLANK('Zusatzblatt (Perigon)'!J7297),"",'Zusatzblatt (Perigon)'!J7297)</f>
        <v/>
      </c>
      <c r="E7302" s="64" t="str">
        <f>IF(ISBLANK('Zusatzblatt (Perigon)'!K7297),"",'Zusatzblatt (Perigon)'!K7297)</f>
        <v/>
      </c>
      <c r="F7302" s="65"/>
      <c r="G7302" s="64"/>
      <c r="H7302" s="69" t="str">
        <f>IF(ISBLANK('Zusatzblatt (Perigon)'!L7297),"",'Zusatzblatt (Perigon)'!L7297)</f>
        <v/>
      </c>
      <c r="I7302" s="69" t="str">
        <f>IF(ISBLANK('Zusatzblatt (Perigon)'!M7297),"",'Zusatzblatt (Perigon)'!M7297)</f>
        <v/>
      </c>
      <c r="J7302" s="98" t="str">
        <f>IF(ISBLANK('Zusatzblatt (Perigon)'!N7297),"",'Zusatzblatt (Perigon)'!N7297)</f>
        <v/>
      </c>
      <c r="K7302" s="99" t="str">
        <f>IF(ISBLANK('Zusatzblatt (Perigon)'!J7297),"",'Zusatzblatt (Perigon)'!T7297)</f>
        <v/>
      </c>
      <c r="L7302" s="95" t="str">
        <f>IF(ISBLANK('Zusatzblatt (Perigon)'!O7297),"",'Zusatzblatt (Perigon)'!O7297)</f>
        <v/>
      </c>
      <c r="M7302" s="95" t="str">
        <f>IF(ISBLANK('Zusatzblatt (Perigon)'!R7297),"",'Zusatzblatt (Perigon)'!R7297)</f>
        <v/>
      </c>
      <c r="N7302" s="95" t="str">
        <f>IF(ISBLANK('Zusatzblatt (Perigon)'!P7297),"",'Zusatzblatt (Perigon)'!P7297)</f>
        <v/>
      </c>
      <c r="O7302" s="38" t="str">
        <f>IF($L7302="","",VLOOKUP($R7302,Tarife!$A$2:$R$599,13,FALSE))</f>
        <v/>
      </c>
      <c r="P7302" s="38" t="str">
        <f t="shared" si="113"/>
        <v/>
      </c>
      <c r="R7302" s="100" t="str">
        <f>Zusammenzug!$C$25&amp;"-"&amp;Zusammenzug!$A$7&amp;"-"&amp;Leistungen!L7302</f>
        <v>2026-Nicht beauftragte Spitex-Organisation-</v>
      </c>
    </row>
    <row r="7303" spans="1:18" x14ac:dyDescent="0.2">
      <c r="A7303" s="95" t="str">
        <f>IF(ISBLANK('Zusatzblatt (Perigon)'!E7298),"",'Zusatzblatt (Perigon)'!E7298)</f>
        <v/>
      </c>
      <c r="B7303" s="95" t="str">
        <f>IF(ISBLANK('Zusatzblatt (Perigon)'!G7298),"",'Zusatzblatt (Perigon)'!G7298)</f>
        <v/>
      </c>
      <c r="C7303" s="96" t="str">
        <f>IF(ISBLANK('Zusatzblatt (Perigon)'!I7298),"",'Zusatzblatt (Perigon)'!I7298)</f>
        <v/>
      </c>
      <c r="D7303" s="97" t="str">
        <f>IF(ISBLANK('Zusatzblatt (Perigon)'!J7298),"",'Zusatzblatt (Perigon)'!J7298)</f>
        <v/>
      </c>
      <c r="E7303" s="64" t="str">
        <f>IF(ISBLANK('Zusatzblatt (Perigon)'!K7298),"",'Zusatzblatt (Perigon)'!K7298)</f>
        <v/>
      </c>
      <c r="F7303" s="65"/>
      <c r="G7303" s="64"/>
      <c r="H7303" s="69" t="str">
        <f>IF(ISBLANK('Zusatzblatt (Perigon)'!L7298),"",'Zusatzblatt (Perigon)'!L7298)</f>
        <v/>
      </c>
      <c r="I7303" s="69" t="str">
        <f>IF(ISBLANK('Zusatzblatt (Perigon)'!M7298),"",'Zusatzblatt (Perigon)'!M7298)</f>
        <v/>
      </c>
      <c r="J7303" s="98" t="str">
        <f>IF(ISBLANK('Zusatzblatt (Perigon)'!N7298),"",'Zusatzblatt (Perigon)'!N7298)</f>
        <v/>
      </c>
      <c r="K7303" s="99" t="str">
        <f>IF(ISBLANK('Zusatzblatt (Perigon)'!J7298),"",'Zusatzblatt (Perigon)'!T7298)</f>
        <v/>
      </c>
      <c r="L7303" s="95" t="str">
        <f>IF(ISBLANK('Zusatzblatt (Perigon)'!O7298),"",'Zusatzblatt (Perigon)'!O7298)</f>
        <v/>
      </c>
      <c r="M7303" s="95" t="str">
        <f>IF(ISBLANK('Zusatzblatt (Perigon)'!R7298),"",'Zusatzblatt (Perigon)'!R7298)</f>
        <v/>
      </c>
      <c r="N7303" s="95" t="str">
        <f>IF(ISBLANK('Zusatzblatt (Perigon)'!P7298),"",'Zusatzblatt (Perigon)'!P7298)</f>
        <v/>
      </c>
      <c r="O7303" s="38" t="str">
        <f>IF($L7303="","",VLOOKUP($R7303,Tarife!$A$2:$R$599,13,FALSE))</f>
        <v/>
      </c>
      <c r="P7303" s="38" t="str">
        <f t="shared" si="113"/>
        <v/>
      </c>
      <c r="R7303" s="100" t="str">
        <f>Zusammenzug!$C$25&amp;"-"&amp;Zusammenzug!$A$7&amp;"-"&amp;Leistungen!L7303</f>
        <v>2026-Nicht beauftragte Spitex-Organisation-</v>
      </c>
    </row>
    <row r="7304" spans="1:18" x14ac:dyDescent="0.2">
      <c r="A7304" s="95" t="str">
        <f>IF(ISBLANK('Zusatzblatt (Perigon)'!E7299),"",'Zusatzblatt (Perigon)'!E7299)</f>
        <v/>
      </c>
      <c r="B7304" s="95" t="str">
        <f>IF(ISBLANK('Zusatzblatt (Perigon)'!G7299),"",'Zusatzblatt (Perigon)'!G7299)</f>
        <v/>
      </c>
      <c r="C7304" s="96" t="str">
        <f>IF(ISBLANK('Zusatzblatt (Perigon)'!I7299),"",'Zusatzblatt (Perigon)'!I7299)</f>
        <v/>
      </c>
      <c r="D7304" s="97" t="str">
        <f>IF(ISBLANK('Zusatzblatt (Perigon)'!J7299),"",'Zusatzblatt (Perigon)'!J7299)</f>
        <v/>
      </c>
      <c r="E7304" s="64" t="str">
        <f>IF(ISBLANK('Zusatzblatt (Perigon)'!K7299),"",'Zusatzblatt (Perigon)'!K7299)</f>
        <v/>
      </c>
      <c r="F7304" s="65"/>
      <c r="G7304" s="64"/>
      <c r="H7304" s="69" t="str">
        <f>IF(ISBLANK('Zusatzblatt (Perigon)'!L7299),"",'Zusatzblatt (Perigon)'!L7299)</f>
        <v/>
      </c>
      <c r="I7304" s="69" t="str">
        <f>IF(ISBLANK('Zusatzblatt (Perigon)'!M7299),"",'Zusatzblatt (Perigon)'!M7299)</f>
        <v/>
      </c>
      <c r="J7304" s="98" t="str">
        <f>IF(ISBLANK('Zusatzblatt (Perigon)'!N7299),"",'Zusatzblatt (Perigon)'!N7299)</f>
        <v/>
      </c>
      <c r="K7304" s="99" t="str">
        <f>IF(ISBLANK('Zusatzblatt (Perigon)'!J7299),"",'Zusatzblatt (Perigon)'!T7299)</f>
        <v/>
      </c>
      <c r="L7304" s="95" t="str">
        <f>IF(ISBLANK('Zusatzblatt (Perigon)'!O7299),"",'Zusatzblatt (Perigon)'!O7299)</f>
        <v/>
      </c>
      <c r="M7304" s="95" t="str">
        <f>IF(ISBLANK('Zusatzblatt (Perigon)'!R7299),"",'Zusatzblatt (Perigon)'!R7299)</f>
        <v/>
      </c>
      <c r="N7304" s="95" t="str">
        <f>IF(ISBLANK('Zusatzblatt (Perigon)'!P7299),"",'Zusatzblatt (Perigon)'!P7299)</f>
        <v/>
      </c>
      <c r="O7304" s="38" t="str">
        <f>IF($L7304="","",VLOOKUP($R7304,Tarife!$A$2:$R$599,13,FALSE))</f>
        <v/>
      </c>
      <c r="P7304" s="38" t="str">
        <f t="shared" ref="P7304:P7367" si="114">IF(L7304="","",IF(AND($L7304="Pabe",N7304&lt;O7304),M7304*O7304,IF(N7304&lt;O7304,M7304*N7304,M7304*O7304)))</f>
        <v/>
      </c>
      <c r="R7304" s="100" t="str">
        <f>Zusammenzug!$C$25&amp;"-"&amp;Zusammenzug!$A$7&amp;"-"&amp;Leistungen!L7304</f>
        <v>2026-Nicht beauftragte Spitex-Organisation-</v>
      </c>
    </row>
    <row r="7305" spans="1:18" x14ac:dyDescent="0.2">
      <c r="A7305" s="95" t="str">
        <f>IF(ISBLANK('Zusatzblatt (Perigon)'!E7300),"",'Zusatzblatt (Perigon)'!E7300)</f>
        <v/>
      </c>
      <c r="B7305" s="95" t="str">
        <f>IF(ISBLANK('Zusatzblatt (Perigon)'!G7300),"",'Zusatzblatt (Perigon)'!G7300)</f>
        <v/>
      </c>
      <c r="C7305" s="96" t="str">
        <f>IF(ISBLANK('Zusatzblatt (Perigon)'!I7300),"",'Zusatzblatt (Perigon)'!I7300)</f>
        <v/>
      </c>
      <c r="D7305" s="97" t="str">
        <f>IF(ISBLANK('Zusatzblatt (Perigon)'!J7300),"",'Zusatzblatt (Perigon)'!J7300)</f>
        <v/>
      </c>
      <c r="E7305" s="64" t="str">
        <f>IF(ISBLANK('Zusatzblatt (Perigon)'!K7300),"",'Zusatzblatt (Perigon)'!K7300)</f>
        <v/>
      </c>
      <c r="F7305" s="65"/>
      <c r="G7305" s="64"/>
      <c r="H7305" s="69" t="str">
        <f>IF(ISBLANK('Zusatzblatt (Perigon)'!L7300),"",'Zusatzblatt (Perigon)'!L7300)</f>
        <v/>
      </c>
      <c r="I7305" s="69" t="str">
        <f>IF(ISBLANK('Zusatzblatt (Perigon)'!M7300),"",'Zusatzblatt (Perigon)'!M7300)</f>
        <v/>
      </c>
      <c r="J7305" s="98" t="str">
        <f>IF(ISBLANK('Zusatzblatt (Perigon)'!N7300),"",'Zusatzblatt (Perigon)'!N7300)</f>
        <v/>
      </c>
      <c r="K7305" s="99" t="str">
        <f>IF(ISBLANK('Zusatzblatt (Perigon)'!J7300),"",'Zusatzblatt (Perigon)'!T7300)</f>
        <v/>
      </c>
      <c r="L7305" s="95" t="str">
        <f>IF(ISBLANK('Zusatzblatt (Perigon)'!O7300),"",'Zusatzblatt (Perigon)'!O7300)</f>
        <v/>
      </c>
      <c r="M7305" s="95" t="str">
        <f>IF(ISBLANK('Zusatzblatt (Perigon)'!R7300),"",'Zusatzblatt (Perigon)'!R7300)</f>
        <v/>
      </c>
      <c r="N7305" s="95" t="str">
        <f>IF(ISBLANK('Zusatzblatt (Perigon)'!P7300),"",'Zusatzblatt (Perigon)'!P7300)</f>
        <v/>
      </c>
      <c r="O7305" s="38" t="str">
        <f>IF($L7305="","",VLOOKUP($R7305,Tarife!$A$2:$R$599,13,FALSE))</f>
        <v/>
      </c>
      <c r="P7305" s="38" t="str">
        <f t="shared" si="114"/>
        <v/>
      </c>
      <c r="R7305" s="100" t="str">
        <f>Zusammenzug!$C$25&amp;"-"&amp;Zusammenzug!$A$7&amp;"-"&amp;Leistungen!L7305</f>
        <v>2026-Nicht beauftragte Spitex-Organisation-</v>
      </c>
    </row>
    <row r="7306" spans="1:18" x14ac:dyDescent="0.2">
      <c r="A7306" s="95" t="str">
        <f>IF(ISBLANK('Zusatzblatt (Perigon)'!E7301),"",'Zusatzblatt (Perigon)'!E7301)</f>
        <v/>
      </c>
      <c r="B7306" s="95" t="str">
        <f>IF(ISBLANK('Zusatzblatt (Perigon)'!G7301),"",'Zusatzblatt (Perigon)'!G7301)</f>
        <v/>
      </c>
      <c r="C7306" s="96" t="str">
        <f>IF(ISBLANK('Zusatzblatt (Perigon)'!I7301),"",'Zusatzblatt (Perigon)'!I7301)</f>
        <v/>
      </c>
      <c r="D7306" s="97" t="str">
        <f>IF(ISBLANK('Zusatzblatt (Perigon)'!J7301),"",'Zusatzblatt (Perigon)'!J7301)</f>
        <v/>
      </c>
      <c r="E7306" s="64" t="str">
        <f>IF(ISBLANK('Zusatzblatt (Perigon)'!K7301),"",'Zusatzblatt (Perigon)'!K7301)</f>
        <v/>
      </c>
      <c r="F7306" s="65"/>
      <c r="G7306" s="64"/>
      <c r="H7306" s="69" t="str">
        <f>IF(ISBLANK('Zusatzblatt (Perigon)'!L7301),"",'Zusatzblatt (Perigon)'!L7301)</f>
        <v/>
      </c>
      <c r="I7306" s="69" t="str">
        <f>IF(ISBLANK('Zusatzblatt (Perigon)'!M7301),"",'Zusatzblatt (Perigon)'!M7301)</f>
        <v/>
      </c>
      <c r="J7306" s="98" t="str">
        <f>IF(ISBLANK('Zusatzblatt (Perigon)'!N7301),"",'Zusatzblatt (Perigon)'!N7301)</f>
        <v/>
      </c>
      <c r="K7306" s="99" t="str">
        <f>IF(ISBLANK('Zusatzblatt (Perigon)'!J7301),"",'Zusatzblatt (Perigon)'!T7301)</f>
        <v/>
      </c>
      <c r="L7306" s="95" t="str">
        <f>IF(ISBLANK('Zusatzblatt (Perigon)'!O7301),"",'Zusatzblatt (Perigon)'!O7301)</f>
        <v/>
      </c>
      <c r="M7306" s="95" t="str">
        <f>IF(ISBLANK('Zusatzblatt (Perigon)'!R7301),"",'Zusatzblatt (Perigon)'!R7301)</f>
        <v/>
      </c>
      <c r="N7306" s="95" t="str">
        <f>IF(ISBLANK('Zusatzblatt (Perigon)'!P7301),"",'Zusatzblatt (Perigon)'!P7301)</f>
        <v/>
      </c>
      <c r="O7306" s="38" t="str">
        <f>IF($L7306="","",VLOOKUP($R7306,Tarife!$A$2:$R$599,13,FALSE))</f>
        <v/>
      </c>
      <c r="P7306" s="38" t="str">
        <f t="shared" si="114"/>
        <v/>
      </c>
      <c r="R7306" s="100" t="str">
        <f>Zusammenzug!$C$25&amp;"-"&amp;Zusammenzug!$A$7&amp;"-"&amp;Leistungen!L7306</f>
        <v>2026-Nicht beauftragte Spitex-Organisation-</v>
      </c>
    </row>
    <row r="7307" spans="1:18" x14ac:dyDescent="0.2">
      <c r="A7307" s="95" t="str">
        <f>IF(ISBLANK('Zusatzblatt (Perigon)'!E7302),"",'Zusatzblatt (Perigon)'!E7302)</f>
        <v/>
      </c>
      <c r="B7307" s="95" t="str">
        <f>IF(ISBLANK('Zusatzblatt (Perigon)'!G7302),"",'Zusatzblatt (Perigon)'!G7302)</f>
        <v/>
      </c>
      <c r="C7307" s="96" t="str">
        <f>IF(ISBLANK('Zusatzblatt (Perigon)'!I7302),"",'Zusatzblatt (Perigon)'!I7302)</f>
        <v/>
      </c>
      <c r="D7307" s="97" t="str">
        <f>IF(ISBLANK('Zusatzblatt (Perigon)'!J7302),"",'Zusatzblatt (Perigon)'!J7302)</f>
        <v/>
      </c>
      <c r="E7307" s="64" t="str">
        <f>IF(ISBLANK('Zusatzblatt (Perigon)'!K7302),"",'Zusatzblatt (Perigon)'!K7302)</f>
        <v/>
      </c>
      <c r="F7307" s="65"/>
      <c r="G7307" s="64"/>
      <c r="H7307" s="69" t="str">
        <f>IF(ISBLANK('Zusatzblatt (Perigon)'!L7302),"",'Zusatzblatt (Perigon)'!L7302)</f>
        <v/>
      </c>
      <c r="I7307" s="69" t="str">
        <f>IF(ISBLANK('Zusatzblatt (Perigon)'!M7302),"",'Zusatzblatt (Perigon)'!M7302)</f>
        <v/>
      </c>
      <c r="J7307" s="98" t="str">
        <f>IF(ISBLANK('Zusatzblatt (Perigon)'!N7302),"",'Zusatzblatt (Perigon)'!N7302)</f>
        <v/>
      </c>
      <c r="K7307" s="99" t="str">
        <f>IF(ISBLANK('Zusatzblatt (Perigon)'!J7302),"",'Zusatzblatt (Perigon)'!T7302)</f>
        <v/>
      </c>
      <c r="L7307" s="95" t="str">
        <f>IF(ISBLANK('Zusatzblatt (Perigon)'!O7302),"",'Zusatzblatt (Perigon)'!O7302)</f>
        <v/>
      </c>
      <c r="M7307" s="95" t="str">
        <f>IF(ISBLANK('Zusatzblatt (Perigon)'!R7302),"",'Zusatzblatt (Perigon)'!R7302)</f>
        <v/>
      </c>
      <c r="N7307" s="95" t="str">
        <f>IF(ISBLANK('Zusatzblatt (Perigon)'!P7302),"",'Zusatzblatt (Perigon)'!P7302)</f>
        <v/>
      </c>
      <c r="O7307" s="38" t="str">
        <f>IF($L7307="","",VLOOKUP($R7307,Tarife!$A$2:$R$599,13,FALSE))</f>
        <v/>
      </c>
      <c r="P7307" s="38" t="str">
        <f t="shared" si="114"/>
        <v/>
      </c>
      <c r="R7307" s="100" t="str">
        <f>Zusammenzug!$C$25&amp;"-"&amp;Zusammenzug!$A$7&amp;"-"&amp;Leistungen!L7307</f>
        <v>2026-Nicht beauftragte Spitex-Organisation-</v>
      </c>
    </row>
    <row r="7308" spans="1:18" x14ac:dyDescent="0.2">
      <c r="A7308" s="95" t="str">
        <f>IF(ISBLANK('Zusatzblatt (Perigon)'!E7303),"",'Zusatzblatt (Perigon)'!E7303)</f>
        <v/>
      </c>
      <c r="B7308" s="95" t="str">
        <f>IF(ISBLANK('Zusatzblatt (Perigon)'!G7303),"",'Zusatzblatt (Perigon)'!G7303)</f>
        <v/>
      </c>
      <c r="C7308" s="96" t="str">
        <f>IF(ISBLANK('Zusatzblatt (Perigon)'!I7303),"",'Zusatzblatt (Perigon)'!I7303)</f>
        <v/>
      </c>
      <c r="D7308" s="97" t="str">
        <f>IF(ISBLANK('Zusatzblatt (Perigon)'!J7303),"",'Zusatzblatt (Perigon)'!J7303)</f>
        <v/>
      </c>
      <c r="E7308" s="64" t="str">
        <f>IF(ISBLANK('Zusatzblatt (Perigon)'!K7303),"",'Zusatzblatt (Perigon)'!K7303)</f>
        <v/>
      </c>
      <c r="F7308" s="65"/>
      <c r="G7308" s="64"/>
      <c r="H7308" s="69" t="str">
        <f>IF(ISBLANK('Zusatzblatt (Perigon)'!L7303),"",'Zusatzblatt (Perigon)'!L7303)</f>
        <v/>
      </c>
      <c r="I7308" s="69" t="str">
        <f>IF(ISBLANK('Zusatzblatt (Perigon)'!M7303),"",'Zusatzblatt (Perigon)'!M7303)</f>
        <v/>
      </c>
      <c r="J7308" s="98" t="str">
        <f>IF(ISBLANK('Zusatzblatt (Perigon)'!N7303),"",'Zusatzblatt (Perigon)'!N7303)</f>
        <v/>
      </c>
      <c r="K7308" s="99" t="str">
        <f>IF(ISBLANK('Zusatzblatt (Perigon)'!J7303),"",'Zusatzblatt (Perigon)'!T7303)</f>
        <v/>
      </c>
      <c r="L7308" s="95" t="str">
        <f>IF(ISBLANK('Zusatzblatt (Perigon)'!O7303),"",'Zusatzblatt (Perigon)'!O7303)</f>
        <v/>
      </c>
      <c r="M7308" s="95" t="str">
        <f>IF(ISBLANK('Zusatzblatt (Perigon)'!R7303),"",'Zusatzblatt (Perigon)'!R7303)</f>
        <v/>
      </c>
      <c r="N7308" s="95" t="str">
        <f>IF(ISBLANK('Zusatzblatt (Perigon)'!P7303),"",'Zusatzblatt (Perigon)'!P7303)</f>
        <v/>
      </c>
      <c r="O7308" s="38" t="str">
        <f>IF($L7308="","",VLOOKUP($R7308,Tarife!$A$2:$R$599,13,FALSE))</f>
        <v/>
      </c>
      <c r="P7308" s="38" t="str">
        <f t="shared" si="114"/>
        <v/>
      </c>
      <c r="R7308" s="100" t="str">
        <f>Zusammenzug!$C$25&amp;"-"&amp;Zusammenzug!$A$7&amp;"-"&amp;Leistungen!L7308</f>
        <v>2026-Nicht beauftragte Spitex-Organisation-</v>
      </c>
    </row>
    <row r="7309" spans="1:18" x14ac:dyDescent="0.2">
      <c r="A7309" s="95" t="str">
        <f>IF(ISBLANK('Zusatzblatt (Perigon)'!E7304),"",'Zusatzblatt (Perigon)'!E7304)</f>
        <v/>
      </c>
      <c r="B7309" s="95" t="str">
        <f>IF(ISBLANK('Zusatzblatt (Perigon)'!G7304),"",'Zusatzblatt (Perigon)'!G7304)</f>
        <v/>
      </c>
      <c r="C7309" s="96" t="str">
        <f>IF(ISBLANK('Zusatzblatt (Perigon)'!I7304),"",'Zusatzblatt (Perigon)'!I7304)</f>
        <v/>
      </c>
      <c r="D7309" s="97" t="str">
        <f>IF(ISBLANK('Zusatzblatt (Perigon)'!J7304),"",'Zusatzblatt (Perigon)'!J7304)</f>
        <v/>
      </c>
      <c r="E7309" s="64" t="str">
        <f>IF(ISBLANK('Zusatzblatt (Perigon)'!K7304),"",'Zusatzblatt (Perigon)'!K7304)</f>
        <v/>
      </c>
      <c r="F7309" s="65"/>
      <c r="G7309" s="64"/>
      <c r="H7309" s="69" t="str">
        <f>IF(ISBLANK('Zusatzblatt (Perigon)'!L7304),"",'Zusatzblatt (Perigon)'!L7304)</f>
        <v/>
      </c>
      <c r="I7309" s="69" t="str">
        <f>IF(ISBLANK('Zusatzblatt (Perigon)'!M7304),"",'Zusatzblatt (Perigon)'!M7304)</f>
        <v/>
      </c>
      <c r="J7309" s="98" t="str">
        <f>IF(ISBLANK('Zusatzblatt (Perigon)'!N7304),"",'Zusatzblatt (Perigon)'!N7304)</f>
        <v/>
      </c>
      <c r="K7309" s="99" t="str">
        <f>IF(ISBLANK('Zusatzblatt (Perigon)'!J7304),"",'Zusatzblatt (Perigon)'!T7304)</f>
        <v/>
      </c>
      <c r="L7309" s="95" t="str">
        <f>IF(ISBLANK('Zusatzblatt (Perigon)'!O7304),"",'Zusatzblatt (Perigon)'!O7304)</f>
        <v/>
      </c>
      <c r="M7309" s="95" t="str">
        <f>IF(ISBLANK('Zusatzblatt (Perigon)'!R7304),"",'Zusatzblatt (Perigon)'!R7304)</f>
        <v/>
      </c>
      <c r="N7309" s="95" t="str">
        <f>IF(ISBLANK('Zusatzblatt (Perigon)'!P7304),"",'Zusatzblatt (Perigon)'!P7304)</f>
        <v/>
      </c>
      <c r="O7309" s="38" t="str">
        <f>IF($L7309="","",VLOOKUP($R7309,Tarife!$A$2:$R$599,13,FALSE))</f>
        <v/>
      </c>
      <c r="P7309" s="38" t="str">
        <f t="shared" si="114"/>
        <v/>
      </c>
      <c r="R7309" s="100" t="str">
        <f>Zusammenzug!$C$25&amp;"-"&amp;Zusammenzug!$A$7&amp;"-"&amp;Leistungen!L7309</f>
        <v>2026-Nicht beauftragte Spitex-Organisation-</v>
      </c>
    </row>
    <row r="7310" spans="1:18" x14ac:dyDescent="0.2">
      <c r="A7310" s="95" t="str">
        <f>IF(ISBLANK('Zusatzblatt (Perigon)'!E7305),"",'Zusatzblatt (Perigon)'!E7305)</f>
        <v/>
      </c>
      <c r="B7310" s="95" t="str">
        <f>IF(ISBLANK('Zusatzblatt (Perigon)'!G7305),"",'Zusatzblatt (Perigon)'!G7305)</f>
        <v/>
      </c>
      <c r="C7310" s="96" t="str">
        <f>IF(ISBLANK('Zusatzblatt (Perigon)'!I7305),"",'Zusatzblatt (Perigon)'!I7305)</f>
        <v/>
      </c>
      <c r="D7310" s="97" t="str">
        <f>IF(ISBLANK('Zusatzblatt (Perigon)'!J7305),"",'Zusatzblatt (Perigon)'!J7305)</f>
        <v/>
      </c>
      <c r="E7310" s="64" t="str">
        <f>IF(ISBLANK('Zusatzblatt (Perigon)'!K7305),"",'Zusatzblatt (Perigon)'!K7305)</f>
        <v/>
      </c>
      <c r="F7310" s="65"/>
      <c r="G7310" s="64"/>
      <c r="H7310" s="69" t="str">
        <f>IF(ISBLANK('Zusatzblatt (Perigon)'!L7305),"",'Zusatzblatt (Perigon)'!L7305)</f>
        <v/>
      </c>
      <c r="I7310" s="69" t="str">
        <f>IF(ISBLANK('Zusatzblatt (Perigon)'!M7305),"",'Zusatzblatt (Perigon)'!M7305)</f>
        <v/>
      </c>
      <c r="J7310" s="98" t="str">
        <f>IF(ISBLANK('Zusatzblatt (Perigon)'!N7305),"",'Zusatzblatt (Perigon)'!N7305)</f>
        <v/>
      </c>
      <c r="K7310" s="99" t="str">
        <f>IF(ISBLANK('Zusatzblatt (Perigon)'!J7305),"",'Zusatzblatt (Perigon)'!T7305)</f>
        <v/>
      </c>
      <c r="L7310" s="95" t="str">
        <f>IF(ISBLANK('Zusatzblatt (Perigon)'!O7305),"",'Zusatzblatt (Perigon)'!O7305)</f>
        <v/>
      </c>
      <c r="M7310" s="95" t="str">
        <f>IF(ISBLANK('Zusatzblatt (Perigon)'!R7305),"",'Zusatzblatt (Perigon)'!R7305)</f>
        <v/>
      </c>
      <c r="N7310" s="95" t="str">
        <f>IF(ISBLANK('Zusatzblatt (Perigon)'!P7305),"",'Zusatzblatt (Perigon)'!P7305)</f>
        <v/>
      </c>
      <c r="O7310" s="38" t="str">
        <f>IF($L7310="","",VLOOKUP($R7310,Tarife!$A$2:$R$599,13,FALSE))</f>
        <v/>
      </c>
      <c r="P7310" s="38" t="str">
        <f t="shared" si="114"/>
        <v/>
      </c>
      <c r="R7310" s="100" t="str">
        <f>Zusammenzug!$C$25&amp;"-"&amp;Zusammenzug!$A$7&amp;"-"&amp;Leistungen!L7310</f>
        <v>2026-Nicht beauftragte Spitex-Organisation-</v>
      </c>
    </row>
    <row r="7311" spans="1:18" x14ac:dyDescent="0.2">
      <c r="A7311" s="95" t="str">
        <f>IF(ISBLANK('Zusatzblatt (Perigon)'!E7306),"",'Zusatzblatt (Perigon)'!E7306)</f>
        <v/>
      </c>
      <c r="B7311" s="95" t="str">
        <f>IF(ISBLANK('Zusatzblatt (Perigon)'!G7306),"",'Zusatzblatt (Perigon)'!G7306)</f>
        <v/>
      </c>
      <c r="C7311" s="96" t="str">
        <f>IF(ISBLANK('Zusatzblatt (Perigon)'!I7306),"",'Zusatzblatt (Perigon)'!I7306)</f>
        <v/>
      </c>
      <c r="D7311" s="97" t="str">
        <f>IF(ISBLANK('Zusatzblatt (Perigon)'!J7306),"",'Zusatzblatt (Perigon)'!J7306)</f>
        <v/>
      </c>
      <c r="E7311" s="64" t="str">
        <f>IF(ISBLANK('Zusatzblatt (Perigon)'!K7306),"",'Zusatzblatt (Perigon)'!K7306)</f>
        <v/>
      </c>
      <c r="F7311" s="65"/>
      <c r="G7311" s="64"/>
      <c r="H7311" s="69" t="str">
        <f>IF(ISBLANK('Zusatzblatt (Perigon)'!L7306),"",'Zusatzblatt (Perigon)'!L7306)</f>
        <v/>
      </c>
      <c r="I7311" s="69" t="str">
        <f>IF(ISBLANK('Zusatzblatt (Perigon)'!M7306),"",'Zusatzblatt (Perigon)'!M7306)</f>
        <v/>
      </c>
      <c r="J7311" s="98" t="str">
        <f>IF(ISBLANK('Zusatzblatt (Perigon)'!N7306),"",'Zusatzblatt (Perigon)'!N7306)</f>
        <v/>
      </c>
      <c r="K7311" s="99" t="str">
        <f>IF(ISBLANK('Zusatzblatt (Perigon)'!J7306),"",'Zusatzblatt (Perigon)'!T7306)</f>
        <v/>
      </c>
      <c r="L7311" s="95" t="str">
        <f>IF(ISBLANK('Zusatzblatt (Perigon)'!O7306),"",'Zusatzblatt (Perigon)'!O7306)</f>
        <v/>
      </c>
      <c r="M7311" s="95" t="str">
        <f>IF(ISBLANK('Zusatzblatt (Perigon)'!R7306),"",'Zusatzblatt (Perigon)'!R7306)</f>
        <v/>
      </c>
      <c r="N7311" s="95" t="str">
        <f>IF(ISBLANK('Zusatzblatt (Perigon)'!P7306),"",'Zusatzblatt (Perigon)'!P7306)</f>
        <v/>
      </c>
      <c r="O7311" s="38" t="str">
        <f>IF($L7311="","",VLOOKUP($R7311,Tarife!$A$2:$R$599,13,FALSE))</f>
        <v/>
      </c>
      <c r="P7311" s="38" t="str">
        <f t="shared" si="114"/>
        <v/>
      </c>
      <c r="R7311" s="100" t="str">
        <f>Zusammenzug!$C$25&amp;"-"&amp;Zusammenzug!$A$7&amp;"-"&amp;Leistungen!L7311</f>
        <v>2026-Nicht beauftragte Spitex-Organisation-</v>
      </c>
    </row>
    <row r="7312" spans="1:18" x14ac:dyDescent="0.2">
      <c r="A7312" s="95" t="str">
        <f>IF(ISBLANK('Zusatzblatt (Perigon)'!E7307),"",'Zusatzblatt (Perigon)'!E7307)</f>
        <v/>
      </c>
      <c r="B7312" s="95" t="str">
        <f>IF(ISBLANK('Zusatzblatt (Perigon)'!G7307),"",'Zusatzblatt (Perigon)'!G7307)</f>
        <v/>
      </c>
      <c r="C7312" s="96" t="str">
        <f>IF(ISBLANK('Zusatzblatt (Perigon)'!I7307),"",'Zusatzblatt (Perigon)'!I7307)</f>
        <v/>
      </c>
      <c r="D7312" s="97" t="str">
        <f>IF(ISBLANK('Zusatzblatt (Perigon)'!J7307),"",'Zusatzblatt (Perigon)'!J7307)</f>
        <v/>
      </c>
      <c r="E7312" s="64" t="str">
        <f>IF(ISBLANK('Zusatzblatt (Perigon)'!K7307),"",'Zusatzblatt (Perigon)'!K7307)</f>
        <v/>
      </c>
      <c r="F7312" s="65"/>
      <c r="G7312" s="64"/>
      <c r="H7312" s="69" t="str">
        <f>IF(ISBLANK('Zusatzblatt (Perigon)'!L7307),"",'Zusatzblatt (Perigon)'!L7307)</f>
        <v/>
      </c>
      <c r="I7312" s="69" t="str">
        <f>IF(ISBLANK('Zusatzblatt (Perigon)'!M7307),"",'Zusatzblatt (Perigon)'!M7307)</f>
        <v/>
      </c>
      <c r="J7312" s="98" t="str">
        <f>IF(ISBLANK('Zusatzblatt (Perigon)'!N7307),"",'Zusatzblatt (Perigon)'!N7307)</f>
        <v/>
      </c>
      <c r="K7312" s="99" t="str">
        <f>IF(ISBLANK('Zusatzblatt (Perigon)'!J7307),"",'Zusatzblatt (Perigon)'!T7307)</f>
        <v/>
      </c>
      <c r="L7312" s="95" t="str">
        <f>IF(ISBLANK('Zusatzblatt (Perigon)'!O7307),"",'Zusatzblatt (Perigon)'!O7307)</f>
        <v/>
      </c>
      <c r="M7312" s="95" t="str">
        <f>IF(ISBLANK('Zusatzblatt (Perigon)'!R7307),"",'Zusatzblatt (Perigon)'!R7307)</f>
        <v/>
      </c>
      <c r="N7312" s="95" t="str">
        <f>IF(ISBLANK('Zusatzblatt (Perigon)'!P7307),"",'Zusatzblatt (Perigon)'!P7307)</f>
        <v/>
      </c>
      <c r="O7312" s="38" t="str">
        <f>IF($L7312="","",VLOOKUP($R7312,Tarife!$A$2:$R$599,13,FALSE))</f>
        <v/>
      </c>
      <c r="P7312" s="38" t="str">
        <f t="shared" si="114"/>
        <v/>
      </c>
      <c r="R7312" s="100" t="str">
        <f>Zusammenzug!$C$25&amp;"-"&amp;Zusammenzug!$A$7&amp;"-"&amp;Leistungen!L7312</f>
        <v>2026-Nicht beauftragte Spitex-Organisation-</v>
      </c>
    </row>
    <row r="7313" spans="1:18" x14ac:dyDescent="0.2">
      <c r="A7313" s="95" t="str">
        <f>IF(ISBLANK('Zusatzblatt (Perigon)'!E7308),"",'Zusatzblatt (Perigon)'!E7308)</f>
        <v/>
      </c>
      <c r="B7313" s="95" t="str">
        <f>IF(ISBLANK('Zusatzblatt (Perigon)'!G7308),"",'Zusatzblatt (Perigon)'!G7308)</f>
        <v/>
      </c>
      <c r="C7313" s="96" t="str">
        <f>IF(ISBLANK('Zusatzblatt (Perigon)'!I7308),"",'Zusatzblatt (Perigon)'!I7308)</f>
        <v/>
      </c>
      <c r="D7313" s="97" t="str">
        <f>IF(ISBLANK('Zusatzblatt (Perigon)'!J7308),"",'Zusatzblatt (Perigon)'!J7308)</f>
        <v/>
      </c>
      <c r="E7313" s="64" t="str">
        <f>IF(ISBLANK('Zusatzblatt (Perigon)'!K7308),"",'Zusatzblatt (Perigon)'!K7308)</f>
        <v/>
      </c>
      <c r="F7313" s="65"/>
      <c r="G7313" s="64"/>
      <c r="H7313" s="69" t="str">
        <f>IF(ISBLANK('Zusatzblatt (Perigon)'!L7308),"",'Zusatzblatt (Perigon)'!L7308)</f>
        <v/>
      </c>
      <c r="I7313" s="69" t="str">
        <f>IF(ISBLANK('Zusatzblatt (Perigon)'!M7308),"",'Zusatzblatt (Perigon)'!M7308)</f>
        <v/>
      </c>
      <c r="J7313" s="98" t="str">
        <f>IF(ISBLANK('Zusatzblatt (Perigon)'!N7308),"",'Zusatzblatt (Perigon)'!N7308)</f>
        <v/>
      </c>
      <c r="K7313" s="99" t="str">
        <f>IF(ISBLANK('Zusatzblatt (Perigon)'!J7308),"",'Zusatzblatt (Perigon)'!T7308)</f>
        <v/>
      </c>
      <c r="L7313" s="95" t="str">
        <f>IF(ISBLANK('Zusatzblatt (Perigon)'!O7308),"",'Zusatzblatt (Perigon)'!O7308)</f>
        <v/>
      </c>
      <c r="M7313" s="95" t="str">
        <f>IF(ISBLANK('Zusatzblatt (Perigon)'!R7308),"",'Zusatzblatt (Perigon)'!R7308)</f>
        <v/>
      </c>
      <c r="N7313" s="95" t="str">
        <f>IF(ISBLANK('Zusatzblatt (Perigon)'!P7308),"",'Zusatzblatt (Perigon)'!P7308)</f>
        <v/>
      </c>
      <c r="O7313" s="38" t="str">
        <f>IF($L7313="","",VLOOKUP($R7313,Tarife!$A$2:$R$599,13,FALSE))</f>
        <v/>
      </c>
      <c r="P7313" s="38" t="str">
        <f t="shared" si="114"/>
        <v/>
      </c>
      <c r="R7313" s="100" t="str">
        <f>Zusammenzug!$C$25&amp;"-"&amp;Zusammenzug!$A$7&amp;"-"&amp;Leistungen!L7313</f>
        <v>2026-Nicht beauftragte Spitex-Organisation-</v>
      </c>
    </row>
    <row r="7314" spans="1:18" x14ac:dyDescent="0.2">
      <c r="A7314" s="95" t="str">
        <f>IF(ISBLANK('Zusatzblatt (Perigon)'!E7309),"",'Zusatzblatt (Perigon)'!E7309)</f>
        <v/>
      </c>
      <c r="B7314" s="95" t="str">
        <f>IF(ISBLANK('Zusatzblatt (Perigon)'!G7309),"",'Zusatzblatt (Perigon)'!G7309)</f>
        <v/>
      </c>
      <c r="C7314" s="96" t="str">
        <f>IF(ISBLANK('Zusatzblatt (Perigon)'!I7309),"",'Zusatzblatt (Perigon)'!I7309)</f>
        <v/>
      </c>
      <c r="D7314" s="97" t="str">
        <f>IF(ISBLANK('Zusatzblatt (Perigon)'!J7309),"",'Zusatzblatt (Perigon)'!J7309)</f>
        <v/>
      </c>
      <c r="E7314" s="64" t="str">
        <f>IF(ISBLANK('Zusatzblatt (Perigon)'!K7309),"",'Zusatzblatt (Perigon)'!K7309)</f>
        <v/>
      </c>
      <c r="F7314" s="65"/>
      <c r="G7314" s="64"/>
      <c r="H7314" s="69" t="str">
        <f>IF(ISBLANK('Zusatzblatt (Perigon)'!L7309),"",'Zusatzblatt (Perigon)'!L7309)</f>
        <v/>
      </c>
      <c r="I7314" s="69" t="str">
        <f>IF(ISBLANK('Zusatzblatt (Perigon)'!M7309),"",'Zusatzblatt (Perigon)'!M7309)</f>
        <v/>
      </c>
      <c r="J7314" s="98" t="str">
        <f>IF(ISBLANK('Zusatzblatt (Perigon)'!N7309),"",'Zusatzblatt (Perigon)'!N7309)</f>
        <v/>
      </c>
      <c r="K7314" s="99" t="str">
        <f>IF(ISBLANK('Zusatzblatt (Perigon)'!J7309),"",'Zusatzblatt (Perigon)'!T7309)</f>
        <v/>
      </c>
      <c r="L7314" s="95" t="str">
        <f>IF(ISBLANK('Zusatzblatt (Perigon)'!O7309),"",'Zusatzblatt (Perigon)'!O7309)</f>
        <v/>
      </c>
      <c r="M7314" s="95" t="str">
        <f>IF(ISBLANK('Zusatzblatt (Perigon)'!R7309),"",'Zusatzblatt (Perigon)'!R7309)</f>
        <v/>
      </c>
      <c r="N7314" s="95" t="str">
        <f>IF(ISBLANK('Zusatzblatt (Perigon)'!P7309),"",'Zusatzblatt (Perigon)'!P7309)</f>
        <v/>
      </c>
      <c r="O7314" s="38" t="str">
        <f>IF($L7314="","",VLOOKUP($R7314,Tarife!$A$2:$R$599,13,FALSE))</f>
        <v/>
      </c>
      <c r="P7314" s="38" t="str">
        <f t="shared" si="114"/>
        <v/>
      </c>
      <c r="R7314" s="100" t="str">
        <f>Zusammenzug!$C$25&amp;"-"&amp;Zusammenzug!$A$7&amp;"-"&amp;Leistungen!L7314</f>
        <v>2026-Nicht beauftragte Spitex-Organisation-</v>
      </c>
    </row>
    <row r="7315" spans="1:18" x14ac:dyDescent="0.2">
      <c r="A7315" s="95" t="str">
        <f>IF(ISBLANK('Zusatzblatt (Perigon)'!E7310),"",'Zusatzblatt (Perigon)'!E7310)</f>
        <v/>
      </c>
      <c r="B7315" s="95" t="str">
        <f>IF(ISBLANK('Zusatzblatt (Perigon)'!G7310),"",'Zusatzblatt (Perigon)'!G7310)</f>
        <v/>
      </c>
      <c r="C7315" s="96" t="str">
        <f>IF(ISBLANK('Zusatzblatt (Perigon)'!I7310),"",'Zusatzblatt (Perigon)'!I7310)</f>
        <v/>
      </c>
      <c r="D7315" s="97" t="str">
        <f>IF(ISBLANK('Zusatzblatt (Perigon)'!J7310),"",'Zusatzblatt (Perigon)'!J7310)</f>
        <v/>
      </c>
      <c r="E7315" s="64" t="str">
        <f>IF(ISBLANK('Zusatzblatt (Perigon)'!K7310),"",'Zusatzblatt (Perigon)'!K7310)</f>
        <v/>
      </c>
      <c r="F7315" s="65"/>
      <c r="G7315" s="64"/>
      <c r="H7315" s="69" t="str">
        <f>IF(ISBLANK('Zusatzblatt (Perigon)'!L7310),"",'Zusatzblatt (Perigon)'!L7310)</f>
        <v/>
      </c>
      <c r="I7315" s="69" t="str">
        <f>IF(ISBLANK('Zusatzblatt (Perigon)'!M7310),"",'Zusatzblatt (Perigon)'!M7310)</f>
        <v/>
      </c>
      <c r="J7315" s="98" t="str">
        <f>IF(ISBLANK('Zusatzblatt (Perigon)'!N7310),"",'Zusatzblatt (Perigon)'!N7310)</f>
        <v/>
      </c>
      <c r="K7315" s="99" t="str">
        <f>IF(ISBLANK('Zusatzblatt (Perigon)'!J7310),"",'Zusatzblatt (Perigon)'!T7310)</f>
        <v/>
      </c>
      <c r="L7315" s="95" t="str">
        <f>IF(ISBLANK('Zusatzblatt (Perigon)'!O7310),"",'Zusatzblatt (Perigon)'!O7310)</f>
        <v/>
      </c>
      <c r="M7315" s="95" t="str">
        <f>IF(ISBLANK('Zusatzblatt (Perigon)'!R7310),"",'Zusatzblatt (Perigon)'!R7310)</f>
        <v/>
      </c>
      <c r="N7315" s="95" t="str">
        <f>IF(ISBLANK('Zusatzblatt (Perigon)'!P7310),"",'Zusatzblatt (Perigon)'!P7310)</f>
        <v/>
      </c>
      <c r="O7315" s="38" t="str">
        <f>IF($L7315="","",VLOOKUP($R7315,Tarife!$A$2:$R$599,13,FALSE))</f>
        <v/>
      </c>
      <c r="P7315" s="38" t="str">
        <f t="shared" si="114"/>
        <v/>
      </c>
      <c r="R7315" s="100" t="str">
        <f>Zusammenzug!$C$25&amp;"-"&amp;Zusammenzug!$A$7&amp;"-"&amp;Leistungen!L7315</f>
        <v>2026-Nicht beauftragte Spitex-Organisation-</v>
      </c>
    </row>
    <row r="7316" spans="1:18" x14ac:dyDescent="0.2">
      <c r="A7316" s="95" t="str">
        <f>IF(ISBLANK('Zusatzblatt (Perigon)'!E7311),"",'Zusatzblatt (Perigon)'!E7311)</f>
        <v/>
      </c>
      <c r="B7316" s="95" t="str">
        <f>IF(ISBLANK('Zusatzblatt (Perigon)'!G7311),"",'Zusatzblatt (Perigon)'!G7311)</f>
        <v/>
      </c>
      <c r="C7316" s="96" t="str">
        <f>IF(ISBLANK('Zusatzblatt (Perigon)'!I7311),"",'Zusatzblatt (Perigon)'!I7311)</f>
        <v/>
      </c>
      <c r="D7316" s="97" t="str">
        <f>IF(ISBLANK('Zusatzblatt (Perigon)'!J7311),"",'Zusatzblatt (Perigon)'!J7311)</f>
        <v/>
      </c>
      <c r="E7316" s="64" t="str">
        <f>IF(ISBLANK('Zusatzblatt (Perigon)'!K7311),"",'Zusatzblatt (Perigon)'!K7311)</f>
        <v/>
      </c>
      <c r="F7316" s="65"/>
      <c r="G7316" s="64"/>
      <c r="H7316" s="69" t="str">
        <f>IF(ISBLANK('Zusatzblatt (Perigon)'!L7311),"",'Zusatzblatt (Perigon)'!L7311)</f>
        <v/>
      </c>
      <c r="I7316" s="69" t="str">
        <f>IF(ISBLANK('Zusatzblatt (Perigon)'!M7311),"",'Zusatzblatt (Perigon)'!M7311)</f>
        <v/>
      </c>
      <c r="J7316" s="98" t="str">
        <f>IF(ISBLANK('Zusatzblatt (Perigon)'!N7311),"",'Zusatzblatt (Perigon)'!N7311)</f>
        <v/>
      </c>
      <c r="K7316" s="99" t="str">
        <f>IF(ISBLANK('Zusatzblatt (Perigon)'!J7311),"",'Zusatzblatt (Perigon)'!T7311)</f>
        <v/>
      </c>
      <c r="L7316" s="95" t="str">
        <f>IF(ISBLANK('Zusatzblatt (Perigon)'!O7311),"",'Zusatzblatt (Perigon)'!O7311)</f>
        <v/>
      </c>
      <c r="M7316" s="95" t="str">
        <f>IF(ISBLANK('Zusatzblatt (Perigon)'!R7311),"",'Zusatzblatt (Perigon)'!R7311)</f>
        <v/>
      </c>
      <c r="N7316" s="95" t="str">
        <f>IF(ISBLANK('Zusatzblatt (Perigon)'!P7311),"",'Zusatzblatt (Perigon)'!P7311)</f>
        <v/>
      </c>
      <c r="O7316" s="38" t="str">
        <f>IF($L7316="","",VLOOKUP($R7316,Tarife!$A$2:$R$599,13,FALSE))</f>
        <v/>
      </c>
      <c r="P7316" s="38" t="str">
        <f t="shared" si="114"/>
        <v/>
      </c>
      <c r="R7316" s="100" t="str">
        <f>Zusammenzug!$C$25&amp;"-"&amp;Zusammenzug!$A$7&amp;"-"&amp;Leistungen!L7316</f>
        <v>2026-Nicht beauftragte Spitex-Organisation-</v>
      </c>
    </row>
    <row r="7317" spans="1:18" x14ac:dyDescent="0.2">
      <c r="A7317" s="95" t="str">
        <f>IF(ISBLANK('Zusatzblatt (Perigon)'!E7312),"",'Zusatzblatt (Perigon)'!E7312)</f>
        <v/>
      </c>
      <c r="B7317" s="95" t="str">
        <f>IF(ISBLANK('Zusatzblatt (Perigon)'!G7312),"",'Zusatzblatt (Perigon)'!G7312)</f>
        <v/>
      </c>
      <c r="C7317" s="96" t="str">
        <f>IF(ISBLANK('Zusatzblatt (Perigon)'!I7312),"",'Zusatzblatt (Perigon)'!I7312)</f>
        <v/>
      </c>
      <c r="D7317" s="97" t="str">
        <f>IF(ISBLANK('Zusatzblatt (Perigon)'!J7312),"",'Zusatzblatt (Perigon)'!J7312)</f>
        <v/>
      </c>
      <c r="E7317" s="64" t="str">
        <f>IF(ISBLANK('Zusatzblatt (Perigon)'!K7312),"",'Zusatzblatt (Perigon)'!K7312)</f>
        <v/>
      </c>
      <c r="F7317" s="65"/>
      <c r="G7317" s="64"/>
      <c r="H7317" s="69" t="str">
        <f>IF(ISBLANK('Zusatzblatt (Perigon)'!L7312),"",'Zusatzblatt (Perigon)'!L7312)</f>
        <v/>
      </c>
      <c r="I7317" s="69" t="str">
        <f>IF(ISBLANK('Zusatzblatt (Perigon)'!M7312),"",'Zusatzblatt (Perigon)'!M7312)</f>
        <v/>
      </c>
      <c r="J7317" s="98" t="str">
        <f>IF(ISBLANK('Zusatzblatt (Perigon)'!N7312),"",'Zusatzblatt (Perigon)'!N7312)</f>
        <v/>
      </c>
      <c r="K7317" s="99" t="str">
        <f>IF(ISBLANK('Zusatzblatt (Perigon)'!J7312),"",'Zusatzblatt (Perigon)'!T7312)</f>
        <v/>
      </c>
      <c r="L7317" s="95" t="str">
        <f>IF(ISBLANK('Zusatzblatt (Perigon)'!O7312),"",'Zusatzblatt (Perigon)'!O7312)</f>
        <v/>
      </c>
      <c r="M7317" s="95" t="str">
        <f>IF(ISBLANK('Zusatzblatt (Perigon)'!R7312),"",'Zusatzblatt (Perigon)'!R7312)</f>
        <v/>
      </c>
      <c r="N7317" s="95" t="str">
        <f>IF(ISBLANK('Zusatzblatt (Perigon)'!P7312),"",'Zusatzblatt (Perigon)'!P7312)</f>
        <v/>
      </c>
      <c r="O7317" s="38" t="str">
        <f>IF($L7317="","",VLOOKUP($R7317,Tarife!$A$2:$R$599,13,FALSE))</f>
        <v/>
      </c>
      <c r="P7317" s="38" t="str">
        <f t="shared" si="114"/>
        <v/>
      </c>
      <c r="R7317" s="100" t="str">
        <f>Zusammenzug!$C$25&amp;"-"&amp;Zusammenzug!$A$7&amp;"-"&amp;Leistungen!L7317</f>
        <v>2026-Nicht beauftragte Spitex-Organisation-</v>
      </c>
    </row>
    <row r="7318" spans="1:18" x14ac:dyDescent="0.2">
      <c r="A7318" s="95" t="str">
        <f>IF(ISBLANK('Zusatzblatt (Perigon)'!E7313),"",'Zusatzblatt (Perigon)'!E7313)</f>
        <v/>
      </c>
      <c r="B7318" s="95" t="str">
        <f>IF(ISBLANK('Zusatzblatt (Perigon)'!G7313),"",'Zusatzblatt (Perigon)'!G7313)</f>
        <v/>
      </c>
      <c r="C7318" s="96" t="str">
        <f>IF(ISBLANK('Zusatzblatt (Perigon)'!I7313),"",'Zusatzblatt (Perigon)'!I7313)</f>
        <v/>
      </c>
      <c r="D7318" s="97" t="str">
        <f>IF(ISBLANK('Zusatzblatt (Perigon)'!J7313),"",'Zusatzblatt (Perigon)'!J7313)</f>
        <v/>
      </c>
      <c r="E7318" s="64" t="str">
        <f>IF(ISBLANK('Zusatzblatt (Perigon)'!K7313),"",'Zusatzblatt (Perigon)'!K7313)</f>
        <v/>
      </c>
      <c r="F7318" s="65"/>
      <c r="G7318" s="64"/>
      <c r="H7318" s="69" t="str">
        <f>IF(ISBLANK('Zusatzblatt (Perigon)'!L7313),"",'Zusatzblatt (Perigon)'!L7313)</f>
        <v/>
      </c>
      <c r="I7318" s="69" t="str">
        <f>IF(ISBLANK('Zusatzblatt (Perigon)'!M7313),"",'Zusatzblatt (Perigon)'!M7313)</f>
        <v/>
      </c>
      <c r="J7318" s="98" t="str">
        <f>IF(ISBLANK('Zusatzblatt (Perigon)'!N7313),"",'Zusatzblatt (Perigon)'!N7313)</f>
        <v/>
      </c>
      <c r="K7318" s="99" t="str">
        <f>IF(ISBLANK('Zusatzblatt (Perigon)'!J7313),"",'Zusatzblatt (Perigon)'!T7313)</f>
        <v/>
      </c>
      <c r="L7318" s="95" t="str">
        <f>IF(ISBLANK('Zusatzblatt (Perigon)'!O7313),"",'Zusatzblatt (Perigon)'!O7313)</f>
        <v/>
      </c>
      <c r="M7318" s="95" t="str">
        <f>IF(ISBLANK('Zusatzblatt (Perigon)'!R7313),"",'Zusatzblatt (Perigon)'!R7313)</f>
        <v/>
      </c>
      <c r="N7318" s="95" t="str">
        <f>IF(ISBLANK('Zusatzblatt (Perigon)'!P7313),"",'Zusatzblatt (Perigon)'!P7313)</f>
        <v/>
      </c>
      <c r="O7318" s="38" t="str">
        <f>IF($L7318="","",VLOOKUP($R7318,Tarife!$A$2:$R$599,13,FALSE))</f>
        <v/>
      </c>
      <c r="P7318" s="38" t="str">
        <f t="shared" si="114"/>
        <v/>
      </c>
      <c r="R7318" s="100" t="str">
        <f>Zusammenzug!$C$25&amp;"-"&amp;Zusammenzug!$A$7&amp;"-"&amp;Leistungen!L7318</f>
        <v>2026-Nicht beauftragte Spitex-Organisation-</v>
      </c>
    </row>
    <row r="7319" spans="1:18" x14ac:dyDescent="0.2">
      <c r="A7319" s="95" t="str">
        <f>IF(ISBLANK('Zusatzblatt (Perigon)'!E7314),"",'Zusatzblatt (Perigon)'!E7314)</f>
        <v/>
      </c>
      <c r="B7319" s="95" t="str">
        <f>IF(ISBLANK('Zusatzblatt (Perigon)'!G7314),"",'Zusatzblatt (Perigon)'!G7314)</f>
        <v/>
      </c>
      <c r="C7319" s="96" t="str">
        <f>IF(ISBLANK('Zusatzblatt (Perigon)'!I7314),"",'Zusatzblatt (Perigon)'!I7314)</f>
        <v/>
      </c>
      <c r="D7319" s="97" t="str">
        <f>IF(ISBLANK('Zusatzblatt (Perigon)'!J7314),"",'Zusatzblatt (Perigon)'!J7314)</f>
        <v/>
      </c>
      <c r="E7319" s="64" t="str">
        <f>IF(ISBLANK('Zusatzblatt (Perigon)'!K7314),"",'Zusatzblatt (Perigon)'!K7314)</f>
        <v/>
      </c>
      <c r="F7319" s="65"/>
      <c r="G7319" s="64"/>
      <c r="H7319" s="69" t="str">
        <f>IF(ISBLANK('Zusatzblatt (Perigon)'!L7314),"",'Zusatzblatt (Perigon)'!L7314)</f>
        <v/>
      </c>
      <c r="I7319" s="69" t="str">
        <f>IF(ISBLANK('Zusatzblatt (Perigon)'!M7314),"",'Zusatzblatt (Perigon)'!M7314)</f>
        <v/>
      </c>
      <c r="J7319" s="98" t="str">
        <f>IF(ISBLANK('Zusatzblatt (Perigon)'!N7314),"",'Zusatzblatt (Perigon)'!N7314)</f>
        <v/>
      </c>
      <c r="K7319" s="99" t="str">
        <f>IF(ISBLANK('Zusatzblatt (Perigon)'!J7314),"",'Zusatzblatt (Perigon)'!T7314)</f>
        <v/>
      </c>
      <c r="L7319" s="95" t="str">
        <f>IF(ISBLANK('Zusatzblatt (Perigon)'!O7314),"",'Zusatzblatt (Perigon)'!O7314)</f>
        <v/>
      </c>
      <c r="M7319" s="95" t="str">
        <f>IF(ISBLANK('Zusatzblatt (Perigon)'!R7314),"",'Zusatzblatt (Perigon)'!R7314)</f>
        <v/>
      </c>
      <c r="N7319" s="95" t="str">
        <f>IF(ISBLANK('Zusatzblatt (Perigon)'!P7314),"",'Zusatzblatt (Perigon)'!P7314)</f>
        <v/>
      </c>
      <c r="O7319" s="38" t="str">
        <f>IF($L7319="","",VLOOKUP($R7319,Tarife!$A$2:$R$599,13,FALSE))</f>
        <v/>
      </c>
      <c r="P7319" s="38" t="str">
        <f t="shared" si="114"/>
        <v/>
      </c>
      <c r="R7319" s="100" t="str">
        <f>Zusammenzug!$C$25&amp;"-"&amp;Zusammenzug!$A$7&amp;"-"&amp;Leistungen!L7319</f>
        <v>2026-Nicht beauftragte Spitex-Organisation-</v>
      </c>
    </row>
    <row r="7320" spans="1:18" x14ac:dyDescent="0.2">
      <c r="A7320" s="95" t="str">
        <f>IF(ISBLANK('Zusatzblatt (Perigon)'!E7315),"",'Zusatzblatt (Perigon)'!E7315)</f>
        <v/>
      </c>
      <c r="B7320" s="95" t="str">
        <f>IF(ISBLANK('Zusatzblatt (Perigon)'!G7315),"",'Zusatzblatt (Perigon)'!G7315)</f>
        <v/>
      </c>
      <c r="C7320" s="96" t="str">
        <f>IF(ISBLANK('Zusatzblatt (Perigon)'!I7315),"",'Zusatzblatt (Perigon)'!I7315)</f>
        <v/>
      </c>
      <c r="D7320" s="97" t="str">
        <f>IF(ISBLANK('Zusatzblatt (Perigon)'!J7315),"",'Zusatzblatt (Perigon)'!J7315)</f>
        <v/>
      </c>
      <c r="E7320" s="64" t="str">
        <f>IF(ISBLANK('Zusatzblatt (Perigon)'!K7315),"",'Zusatzblatt (Perigon)'!K7315)</f>
        <v/>
      </c>
      <c r="F7320" s="65"/>
      <c r="G7320" s="64"/>
      <c r="H7320" s="69" t="str">
        <f>IF(ISBLANK('Zusatzblatt (Perigon)'!L7315),"",'Zusatzblatt (Perigon)'!L7315)</f>
        <v/>
      </c>
      <c r="I7320" s="69" t="str">
        <f>IF(ISBLANK('Zusatzblatt (Perigon)'!M7315),"",'Zusatzblatt (Perigon)'!M7315)</f>
        <v/>
      </c>
      <c r="J7320" s="98" t="str">
        <f>IF(ISBLANK('Zusatzblatt (Perigon)'!N7315),"",'Zusatzblatt (Perigon)'!N7315)</f>
        <v/>
      </c>
      <c r="K7320" s="99" t="str">
        <f>IF(ISBLANK('Zusatzblatt (Perigon)'!J7315),"",'Zusatzblatt (Perigon)'!T7315)</f>
        <v/>
      </c>
      <c r="L7320" s="95" t="str">
        <f>IF(ISBLANK('Zusatzblatt (Perigon)'!O7315),"",'Zusatzblatt (Perigon)'!O7315)</f>
        <v/>
      </c>
      <c r="M7320" s="95" t="str">
        <f>IF(ISBLANK('Zusatzblatt (Perigon)'!R7315),"",'Zusatzblatt (Perigon)'!R7315)</f>
        <v/>
      </c>
      <c r="N7320" s="95" t="str">
        <f>IF(ISBLANK('Zusatzblatt (Perigon)'!P7315),"",'Zusatzblatt (Perigon)'!P7315)</f>
        <v/>
      </c>
      <c r="O7320" s="38" t="str">
        <f>IF($L7320="","",VLOOKUP($R7320,Tarife!$A$2:$R$599,13,FALSE))</f>
        <v/>
      </c>
      <c r="P7320" s="38" t="str">
        <f t="shared" si="114"/>
        <v/>
      </c>
      <c r="R7320" s="100" t="str">
        <f>Zusammenzug!$C$25&amp;"-"&amp;Zusammenzug!$A$7&amp;"-"&amp;Leistungen!L7320</f>
        <v>2026-Nicht beauftragte Spitex-Organisation-</v>
      </c>
    </row>
    <row r="7321" spans="1:18" x14ac:dyDescent="0.2">
      <c r="A7321" s="95" t="str">
        <f>IF(ISBLANK('Zusatzblatt (Perigon)'!E7316),"",'Zusatzblatt (Perigon)'!E7316)</f>
        <v/>
      </c>
      <c r="B7321" s="95" t="str">
        <f>IF(ISBLANK('Zusatzblatt (Perigon)'!G7316),"",'Zusatzblatt (Perigon)'!G7316)</f>
        <v/>
      </c>
      <c r="C7321" s="96" t="str">
        <f>IF(ISBLANK('Zusatzblatt (Perigon)'!I7316),"",'Zusatzblatt (Perigon)'!I7316)</f>
        <v/>
      </c>
      <c r="D7321" s="97" t="str">
        <f>IF(ISBLANK('Zusatzblatt (Perigon)'!J7316),"",'Zusatzblatt (Perigon)'!J7316)</f>
        <v/>
      </c>
      <c r="E7321" s="64" t="str">
        <f>IF(ISBLANK('Zusatzblatt (Perigon)'!K7316),"",'Zusatzblatt (Perigon)'!K7316)</f>
        <v/>
      </c>
      <c r="F7321" s="65"/>
      <c r="G7321" s="64"/>
      <c r="H7321" s="69" t="str">
        <f>IF(ISBLANK('Zusatzblatt (Perigon)'!L7316),"",'Zusatzblatt (Perigon)'!L7316)</f>
        <v/>
      </c>
      <c r="I7321" s="69" t="str">
        <f>IF(ISBLANK('Zusatzblatt (Perigon)'!M7316),"",'Zusatzblatt (Perigon)'!M7316)</f>
        <v/>
      </c>
      <c r="J7321" s="98" t="str">
        <f>IF(ISBLANK('Zusatzblatt (Perigon)'!N7316),"",'Zusatzblatt (Perigon)'!N7316)</f>
        <v/>
      </c>
      <c r="K7321" s="99" t="str">
        <f>IF(ISBLANK('Zusatzblatt (Perigon)'!J7316),"",'Zusatzblatt (Perigon)'!T7316)</f>
        <v/>
      </c>
      <c r="L7321" s="95" t="str">
        <f>IF(ISBLANK('Zusatzblatt (Perigon)'!O7316),"",'Zusatzblatt (Perigon)'!O7316)</f>
        <v/>
      </c>
      <c r="M7321" s="95" t="str">
        <f>IF(ISBLANK('Zusatzblatt (Perigon)'!R7316),"",'Zusatzblatt (Perigon)'!R7316)</f>
        <v/>
      </c>
      <c r="N7321" s="95" t="str">
        <f>IF(ISBLANK('Zusatzblatt (Perigon)'!P7316),"",'Zusatzblatt (Perigon)'!P7316)</f>
        <v/>
      </c>
      <c r="O7321" s="38" t="str">
        <f>IF($L7321="","",VLOOKUP($R7321,Tarife!$A$2:$R$599,13,FALSE))</f>
        <v/>
      </c>
      <c r="P7321" s="38" t="str">
        <f t="shared" si="114"/>
        <v/>
      </c>
      <c r="R7321" s="100" t="str">
        <f>Zusammenzug!$C$25&amp;"-"&amp;Zusammenzug!$A$7&amp;"-"&amp;Leistungen!L7321</f>
        <v>2026-Nicht beauftragte Spitex-Organisation-</v>
      </c>
    </row>
    <row r="7322" spans="1:18" x14ac:dyDescent="0.2">
      <c r="A7322" s="95" t="str">
        <f>IF(ISBLANK('Zusatzblatt (Perigon)'!E7317),"",'Zusatzblatt (Perigon)'!E7317)</f>
        <v/>
      </c>
      <c r="B7322" s="95" t="str">
        <f>IF(ISBLANK('Zusatzblatt (Perigon)'!G7317),"",'Zusatzblatt (Perigon)'!G7317)</f>
        <v/>
      </c>
      <c r="C7322" s="96" t="str">
        <f>IF(ISBLANK('Zusatzblatt (Perigon)'!I7317),"",'Zusatzblatt (Perigon)'!I7317)</f>
        <v/>
      </c>
      <c r="D7322" s="97" t="str">
        <f>IF(ISBLANK('Zusatzblatt (Perigon)'!J7317),"",'Zusatzblatt (Perigon)'!J7317)</f>
        <v/>
      </c>
      <c r="E7322" s="64" t="str">
        <f>IF(ISBLANK('Zusatzblatt (Perigon)'!K7317),"",'Zusatzblatt (Perigon)'!K7317)</f>
        <v/>
      </c>
      <c r="F7322" s="65"/>
      <c r="G7322" s="64"/>
      <c r="H7322" s="69" t="str">
        <f>IF(ISBLANK('Zusatzblatt (Perigon)'!L7317),"",'Zusatzblatt (Perigon)'!L7317)</f>
        <v/>
      </c>
      <c r="I7322" s="69" t="str">
        <f>IF(ISBLANK('Zusatzblatt (Perigon)'!M7317),"",'Zusatzblatt (Perigon)'!M7317)</f>
        <v/>
      </c>
      <c r="J7322" s="98" t="str">
        <f>IF(ISBLANK('Zusatzblatt (Perigon)'!N7317),"",'Zusatzblatt (Perigon)'!N7317)</f>
        <v/>
      </c>
      <c r="K7322" s="99" t="str">
        <f>IF(ISBLANK('Zusatzblatt (Perigon)'!J7317),"",'Zusatzblatt (Perigon)'!T7317)</f>
        <v/>
      </c>
      <c r="L7322" s="95" t="str">
        <f>IF(ISBLANK('Zusatzblatt (Perigon)'!O7317),"",'Zusatzblatt (Perigon)'!O7317)</f>
        <v/>
      </c>
      <c r="M7322" s="95" t="str">
        <f>IF(ISBLANK('Zusatzblatt (Perigon)'!R7317),"",'Zusatzblatt (Perigon)'!R7317)</f>
        <v/>
      </c>
      <c r="N7322" s="95" t="str">
        <f>IF(ISBLANK('Zusatzblatt (Perigon)'!P7317),"",'Zusatzblatt (Perigon)'!P7317)</f>
        <v/>
      </c>
      <c r="O7322" s="38" t="str">
        <f>IF($L7322="","",VLOOKUP($R7322,Tarife!$A$2:$R$599,13,FALSE))</f>
        <v/>
      </c>
      <c r="P7322" s="38" t="str">
        <f t="shared" si="114"/>
        <v/>
      </c>
      <c r="R7322" s="100" t="str">
        <f>Zusammenzug!$C$25&amp;"-"&amp;Zusammenzug!$A$7&amp;"-"&amp;Leistungen!L7322</f>
        <v>2026-Nicht beauftragte Spitex-Organisation-</v>
      </c>
    </row>
    <row r="7323" spans="1:18" x14ac:dyDescent="0.2">
      <c r="A7323" s="95" t="str">
        <f>IF(ISBLANK('Zusatzblatt (Perigon)'!E7318),"",'Zusatzblatt (Perigon)'!E7318)</f>
        <v/>
      </c>
      <c r="B7323" s="95" t="str">
        <f>IF(ISBLANK('Zusatzblatt (Perigon)'!G7318),"",'Zusatzblatt (Perigon)'!G7318)</f>
        <v/>
      </c>
      <c r="C7323" s="96" t="str">
        <f>IF(ISBLANK('Zusatzblatt (Perigon)'!I7318),"",'Zusatzblatt (Perigon)'!I7318)</f>
        <v/>
      </c>
      <c r="D7323" s="97" t="str">
        <f>IF(ISBLANK('Zusatzblatt (Perigon)'!J7318),"",'Zusatzblatt (Perigon)'!J7318)</f>
        <v/>
      </c>
      <c r="E7323" s="64" t="str">
        <f>IF(ISBLANK('Zusatzblatt (Perigon)'!K7318),"",'Zusatzblatt (Perigon)'!K7318)</f>
        <v/>
      </c>
      <c r="F7323" s="65"/>
      <c r="G7323" s="64"/>
      <c r="H7323" s="69" t="str">
        <f>IF(ISBLANK('Zusatzblatt (Perigon)'!L7318),"",'Zusatzblatt (Perigon)'!L7318)</f>
        <v/>
      </c>
      <c r="I7323" s="69" t="str">
        <f>IF(ISBLANK('Zusatzblatt (Perigon)'!M7318),"",'Zusatzblatt (Perigon)'!M7318)</f>
        <v/>
      </c>
      <c r="J7323" s="98" t="str">
        <f>IF(ISBLANK('Zusatzblatt (Perigon)'!N7318),"",'Zusatzblatt (Perigon)'!N7318)</f>
        <v/>
      </c>
      <c r="K7323" s="99" t="str">
        <f>IF(ISBLANK('Zusatzblatt (Perigon)'!J7318),"",'Zusatzblatt (Perigon)'!T7318)</f>
        <v/>
      </c>
      <c r="L7323" s="95" t="str">
        <f>IF(ISBLANK('Zusatzblatt (Perigon)'!O7318),"",'Zusatzblatt (Perigon)'!O7318)</f>
        <v/>
      </c>
      <c r="M7323" s="95" t="str">
        <f>IF(ISBLANK('Zusatzblatt (Perigon)'!R7318),"",'Zusatzblatt (Perigon)'!R7318)</f>
        <v/>
      </c>
      <c r="N7323" s="95" t="str">
        <f>IF(ISBLANK('Zusatzblatt (Perigon)'!P7318),"",'Zusatzblatt (Perigon)'!P7318)</f>
        <v/>
      </c>
      <c r="O7323" s="38" t="str">
        <f>IF($L7323="","",VLOOKUP($R7323,Tarife!$A$2:$R$599,13,FALSE))</f>
        <v/>
      </c>
      <c r="P7323" s="38" t="str">
        <f t="shared" si="114"/>
        <v/>
      </c>
      <c r="R7323" s="100" t="str">
        <f>Zusammenzug!$C$25&amp;"-"&amp;Zusammenzug!$A$7&amp;"-"&amp;Leistungen!L7323</f>
        <v>2026-Nicht beauftragte Spitex-Organisation-</v>
      </c>
    </row>
    <row r="7324" spans="1:18" x14ac:dyDescent="0.2">
      <c r="A7324" s="95" t="str">
        <f>IF(ISBLANK('Zusatzblatt (Perigon)'!E7319),"",'Zusatzblatt (Perigon)'!E7319)</f>
        <v/>
      </c>
      <c r="B7324" s="95" t="str">
        <f>IF(ISBLANK('Zusatzblatt (Perigon)'!G7319),"",'Zusatzblatt (Perigon)'!G7319)</f>
        <v/>
      </c>
      <c r="C7324" s="96" t="str">
        <f>IF(ISBLANK('Zusatzblatt (Perigon)'!I7319),"",'Zusatzblatt (Perigon)'!I7319)</f>
        <v/>
      </c>
      <c r="D7324" s="97" t="str">
        <f>IF(ISBLANK('Zusatzblatt (Perigon)'!J7319),"",'Zusatzblatt (Perigon)'!J7319)</f>
        <v/>
      </c>
      <c r="E7324" s="64" t="str">
        <f>IF(ISBLANK('Zusatzblatt (Perigon)'!K7319),"",'Zusatzblatt (Perigon)'!K7319)</f>
        <v/>
      </c>
      <c r="F7324" s="65"/>
      <c r="G7324" s="64"/>
      <c r="H7324" s="69" t="str">
        <f>IF(ISBLANK('Zusatzblatt (Perigon)'!L7319),"",'Zusatzblatt (Perigon)'!L7319)</f>
        <v/>
      </c>
      <c r="I7324" s="69" t="str">
        <f>IF(ISBLANK('Zusatzblatt (Perigon)'!M7319),"",'Zusatzblatt (Perigon)'!M7319)</f>
        <v/>
      </c>
      <c r="J7324" s="98" t="str">
        <f>IF(ISBLANK('Zusatzblatt (Perigon)'!N7319),"",'Zusatzblatt (Perigon)'!N7319)</f>
        <v/>
      </c>
      <c r="K7324" s="99" t="str">
        <f>IF(ISBLANK('Zusatzblatt (Perigon)'!J7319),"",'Zusatzblatt (Perigon)'!T7319)</f>
        <v/>
      </c>
      <c r="L7324" s="95" t="str">
        <f>IF(ISBLANK('Zusatzblatt (Perigon)'!O7319),"",'Zusatzblatt (Perigon)'!O7319)</f>
        <v/>
      </c>
      <c r="M7324" s="95" t="str">
        <f>IF(ISBLANK('Zusatzblatt (Perigon)'!R7319),"",'Zusatzblatt (Perigon)'!R7319)</f>
        <v/>
      </c>
      <c r="N7324" s="95" t="str">
        <f>IF(ISBLANK('Zusatzblatt (Perigon)'!P7319),"",'Zusatzblatt (Perigon)'!P7319)</f>
        <v/>
      </c>
      <c r="O7324" s="38" t="str">
        <f>IF($L7324="","",VLOOKUP($R7324,Tarife!$A$2:$R$599,13,FALSE))</f>
        <v/>
      </c>
      <c r="P7324" s="38" t="str">
        <f t="shared" si="114"/>
        <v/>
      </c>
      <c r="R7324" s="100" t="str">
        <f>Zusammenzug!$C$25&amp;"-"&amp;Zusammenzug!$A$7&amp;"-"&amp;Leistungen!L7324</f>
        <v>2026-Nicht beauftragte Spitex-Organisation-</v>
      </c>
    </row>
    <row r="7325" spans="1:18" x14ac:dyDescent="0.2">
      <c r="A7325" s="95" t="str">
        <f>IF(ISBLANK('Zusatzblatt (Perigon)'!E7320),"",'Zusatzblatt (Perigon)'!E7320)</f>
        <v/>
      </c>
      <c r="B7325" s="95" t="str">
        <f>IF(ISBLANK('Zusatzblatt (Perigon)'!G7320),"",'Zusatzblatt (Perigon)'!G7320)</f>
        <v/>
      </c>
      <c r="C7325" s="96" t="str">
        <f>IF(ISBLANK('Zusatzblatt (Perigon)'!I7320),"",'Zusatzblatt (Perigon)'!I7320)</f>
        <v/>
      </c>
      <c r="D7325" s="97" t="str">
        <f>IF(ISBLANK('Zusatzblatt (Perigon)'!J7320),"",'Zusatzblatt (Perigon)'!J7320)</f>
        <v/>
      </c>
      <c r="E7325" s="64" t="str">
        <f>IF(ISBLANK('Zusatzblatt (Perigon)'!K7320),"",'Zusatzblatt (Perigon)'!K7320)</f>
        <v/>
      </c>
      <c r="F7325" s="65"/>
      <c r="G7325" s="64"/>
      <c r="H7325" s="69" t="str">
        <f>IF(ISBLANK('Zusatzblatt (Perigon)'!L7320),"",'Zusatzblatt (Perigon)'!L7320)</f>
        <v/>
      </c>
      <c r="I7325" s="69" t="str">
        <f>IF(ISBLANK('Zusatzblatt (Perigon)'!M7320),"",'Zusatzblatt (Perigon)'!M7320)</f>
        <v/>
      </c>
      <c r="J7325" s="98" t="str">
        <f>IF(ISBLANK('Zusatzblatt (Perigon)'!N7320),"",'Zusatzblatt (Perigon)'!N7320)</f>
        <v/>
      </c>
      <c r="K7325" s="99" t="str">
        <f>IF(ISBLANK('Zusatzblatt (Perigon)'!J7320),"",'Zusatzblatt (Perigon)'!T7320)</f>
        <v/>
      </c>
      <c r="L7325" s="95" t="str">
        <f>IF(ISBLANK('Zusatzblatt (Perigon)'!O7320),"",'Zusatzblatt (Perigon)'!O7320)</f>
        <v/>
      </c>
      <c r="M7325" s="95" t="str">
        <f>IF(ISBLANK('Zusatzblatt (Perigon)'!R7320),"",'Zusatzblatt (Perigon)'!R7320)</f>
        <v/>
      </c>
      <c r="N7325" s="95" t="str">
        <f>IF(ISBLANK('Zusatzblatt (Perigon)'!P7320),"",'Zusatzblatt (Perigon)'!P7320)</f>
        <v/>
      </c>
      <c r="O7325" s="38" t="str">
        <f>IF($L7325="","",VLOOKUP($R7325,Tarife!$A$2:$R$599,13,FALSE))</f>
        <v/>
      </c>
      <c r="P7325" s="38" t="str">
        <f t="shared" si="114"/>
        <v/>
      </c>
      <c r="R7325" s="100" t="str">
        <f>Zusammenzug!$C$25&amp;"-"&amp;Zusammenzug!$A$7&amp;"-"&amp;Leistungen!L7325</f>
        <v>2026-Nicht beauftragte Spitex-Organisation-</v>
      </c>
    </row>
    <row r="7326" spans="1:18" x14ac:dyDescent="0.2">
      <c r="A7326" s="95" t="str">
        <f>IF(ISBLANK('Zusatzblatt (Perigon)'!E7321),"",'Zusatzblatt (Perigon)'!E7321)</f>
        <v/>
      </c>
      <c r="B7326" s="95" t="str">
        <f>IF(ISBLANK('Zusatzblatt (Perigon)'!G7321),"",'Zusatzblatt (Perigon)'!G7321)</f>
        <v/>
      </c>
      <c r="C7326" s="96" t="str">
        <f>IF(ISBLANK('Zusatzblatt (Perigon)'!I7321),"",'Zusatzblatt (Perigon)'!I7321)</f>
        <v/>
      </c>
      <c r="D7326" s="97" t="str">
        <f>IF(ISBLANK('Zusatzblatt (Perigon)'!J7321),"",'Zusatzblatt (Perigon)'!J7321)</f>
        <v/>
      </c>
      <c r="E7326" s="64" t="str">
        <f>IF(ISBLANK('Zusatzblatt (Perigon)'!K7321),"",'Zusatzblatt (Perigon)'!K7321)</f>
        <v/>
      </c>
      <c r="F7326" s="65"/>
      <c r="G7326" s="64"/>
      <c r="H7326" s="69" t="str">
        <f>IF(ISBLANK('Zusatzblatt (Perigon)'!L7321),"",'Zusatzblatt (Perigon)'!L7321)</f>
        <v/>
      </c>
      <c r="I7326" s="69" t="str">
        <f>IF(ISBLANK('Zusatzblatt (Perigon)'!M7321),"",'Zusatzblatt (Perigon)'!M7321)</f>
        <v/>
      </c>
      <c r="J7326" s="98" t="str">
        <f>IF(ISBLANK('Zusatzblatt (Perigon)'!N7321),"",'Zusatzblatt (Perigon)'!N7321)</f>
        <v/>
      </c>
      <c r="K7326" s="99" t="str">
        <f>IF(ISBLANK('Zusatzblatt (Perigon)'!J7321),"",'Zusatzblatt (Perigon)'!T7321)</f>
        <v/>
      </c>
      <c r="L7326" s="95" t="str">
        <f>IF(ISBLANK('Zusatzblatt (Perigon)'!O7321),"",'Zusatzblatt (Perigon)'!O7321)</f>
        <v/>
      </c>
      <c r="M7326" s="95" t="str">
        <f>IF(ISBLANK('Zusatzblatt (Perigon)'!R7321),"",'Zusatzblatt (Perigon)'!R7321)</f>
        <v/>
      </c>
      <c r="N7326" s="95" t="str">
        <f>IF(ISBLANK('Zusatzblatt (Perigon)'!P7321),"",'Zusatzblatt (Perigon)'!P7321)</f>
        <v/>
      </c>
      <c r="O7326" s="38" t="str">
        <f>IF($L7326="","",VLOOKUP($R7326,Tarife!$A$2:$R$599,13,FALSE))</f>
        <v/>
      </c>
      <c r="P7326" s="38" t="str">
        <f t="shared" si="114"/>
        <v/>
      </c>
      <c r="R7326" s="100" t="str">
        <f>Zusammenzug!$C$25&amp;"-"&amp;Zusammenzug!$A$7&amp;"-"&amp;Leistungen!L7326</f>
        <v>2026-Nicht beauftragte Spitex-Organisation-</v>
      </c>
    </row>
    <row r="7327" spans="1:18" x14ac:dyDescent="0.2">
      <c r="A7327" s="95" t="str">
        <f>IF(ISBLANK('Zusatzblatt (Perigon)'!E7322),"",'Zusatzblatt (Perigon)'!E7322)</f>
        <v/>
      </c>
      <c r="B7327" s="95" t="str">
        <f>IF(ISBLANK('Zusatzblatt (Perigon)'!G7322),"",'Zusatzblatt (Perigon)'!G7322)</f>
        <v/>
      </c>
      <c r="C7327" s="96" t="str">
        <f>IF(ISBLANK('Zusatzblatt (Perigon)'!I7322),"",'Zusatzblatt (Perigon)'!I7322)</f>
        <v/>
      </c>
      <c r="D7327" s="97" t="str">
        <f>IF(ISBLANK('Zusatzblatt (Perigon)'!J7322),"",'Zusatzblatt (Perigon)'!J7322)</f>
        <v/>
      </c>
      <c r="E7327" s="64" t="str">
        <f>IF(ISBLANK('Zusatzblatt (Perigon)'!K7322),"",'Zusatzblatt (Perigon)'!K7322)</f>
        <v/>
      </c>
      <c r="F7327" s="65"/>
      <c r="G7327" s="64"/>
      <c r="H7327" s="69" t="str">
        <f>IF(ISBLANK('Zusatzblatt (Perigon)'!L7322),"",'Zusatzblatt (Perigon)'!L7322)</f>
        <v/>
      </c>
      <c r="I7327" s="69" t="str">
        <f>IF(ISBLANK('Zusatzblatt (Perigon)'!M7322),"",'Zusatzblatt (Perigon)'!M7322)</f>
        <v/>
      </c>
      <c r="J7327" s="98" t="str">
        <f>IF(ISBLANK('Zusatzblatt (Perigon)'!N7322),"",'Zusatzblatt (Perigon)'!N7322)</f>
        <v/>
      </c>
      <c r="K7327" s="99" t="str">
        <f>IF(ISBLANK('Zusatzblatt (Perigon)'!J7322),"",'Zusatzblatt (Perigon)'!T7322)</f>
        <v/>
      </c>
      <c r="L7327" s="95" t="str">
        <f>IF(ISBLANK('Zusatzblatt (Perigon)'!O7322),"",'Zusatzblatt (Perigon)'!O7322)</f>
        <v/>
      </c>
      <c r="M7327" s="95" t="str">
        <f>IF(ISBLANK('Zusatzblatt (Perigon)'!R7322),"",'Zusatzblatt (Perigon)'!R7322)</f>
        <v/>
      </c>
      <c r="N7327" s="95" t="str">
        <f>IF(ISBLANK('Zusatzblatt (Perigon)'!P7322),"",'Zusatzblatt (Perigon)'!P7322)</f>
        <v/>
      </c>
      <c r="O7327" s="38" t="str">
        <f>IF($L7327="","",VLOOKUP($R7327,Tarife!$A$2:$R$599,13,FALSE))</f>
        <v/>
      </c>
      <c r="P7327" s="38" t="str">
        <f t="shared" si="114"/>
        <v/>
      </c>
      <c r="R7327" s="100" t="str">
        <f>Zusammenzug!$C$25&amp;"-"&amp;Zusammenzug!$A$7&amp;"-"&amp;Leistungen!L7327</f>
        <v>2026-Nicht beauftragte Spitex-Organisation-</v>
      </c>
    </row>
    <row r="7328" spans="1:18" x14ac:dyDescent="0.2">
      <c r="A7328" s="95" t="str">
        <f>IF(ISBLANK('Zusatzblatt (Perigon)'!E7323),"",'Zusatzblatt (Perigon)'!E7323)</f>
        <v/>
      </c>
      <c r="B7328" s="95" t="str">
        <f>IF(ISBLANK('Zusatzblatt (Perigon)'!G7323),"",'Zusatzblatt (Perigon)'!G7323)</f>
        <v/>
      </c>
      <c r="C7328" s="96" t="str">
        <f>IF(ISBLANK('Zusatzblatt (Perigon)'!I7323),"",'Zusatzblatt (Perigon)'!I7323)</f>
        <v/>
      </c>
      <c r="D7328" s="97" t="str">
        <f>IF(ISBLANK('Zusatzblatt (Perigon)'!J7323),"",'Zusatzblatt (Perigon)'!J7323)</f>
        <v/>
      </c>
      <c r="E7328" s="64" t="str">
        <f>IF(ISBLANK('Zusatzblatt (Perigon)'!K7323),"",'Zusatzblatt (Perigon)'!K7323)</f>
        <v/>
      </c>
      <c r="F7328" s="65"/>
      <c r="G7328" s="64"/>
      <c r="H7328" s="69" t="str">
        <f>IF(ISBLANK('Zusatzblatt (Perigon)'!L7323),"",'Zusatzblatt (Perigon)'!L7323)</f>
        <v/>
      </c>
      <c r="I7328" s="69" t="str">
        <f>IF(ISBLANK('Zusatzblatt (Perigon)'!M7323),"",'Zusatzblatt (Perigon)'!M7323)</f>
        <v/>
      </c>
      <c r="J7328" s="98" t="str">
        <f>IF(ISBLANK('Zusatzblatt (Perigon)'!N7323),"",'Zusatzblatt (Perigon)'!N7323)</f>
        <v/>
      </c>
      <c r="K7328" s="99" t="str">
        <f>IF(ISBLANK('Zusatzblatt (Perigon)'!J7323),"",'Zusatzblatt (Perigon)'!T7323)</f>
        <v/>
      </c>
      <c r="L7328" s="95" t="str">
        <f>IF(ISBLANK('Zusatzblatt (Perigon)'!O7323),"",'Zusatzblatt (Perigon)'!O7323)</f>
        <v/>
      </c>
      <c r="M7328" s="95" t="str">
        <f>IF(ISBLANK('Zusatzblatt (Perigon)'!R7323),"",'Zusatzblatt (Perigon)'!R7323)</f>
        <v/>
      </c>
      <c r="N7328" s="95" t="str">
        <f>IF(ISBLANK('Zusatzblatt (Perigon)'!P7323),"",'Zusatzblatt (Perigon)'!P7323)</f>
        <v/>
      </c>
      <c r="O7328" s="38" t="str">
        <f>IF($L7328="","",VLOOKUP($R7328,Tarife!$A$2:$R$599,13,FALSE))</f>
        <v/>
      </c>
      <c r="P7328" s="38" t="str">
        <f t="shared" si="114"/>
        <v/>
      </c>
      <c r="R7328" s="100" t="str">
        <f>Zusammenzug!$C$25&amp;"-"&amp;Zusammenzug!$A$7&amp;"-"&amp;Leistungen!L7328</f>
        <v>2026-Nicht beauftragte Spitex-Organisation-</v>
      </c>
    </row>
    <row r="7329" spans="1:18" x14ac:dyDescent="0.2">
      <c r="A7329" s="95" t="str">
        <f>IF(ISBLANK('Zusatzblatt (Perigon)'!E7324),"",'Zusatzblatt (Perigon)'!E7324)</f>
        <v/>
      </c>
      <c r="B7329" s="95" t="str">
        <f>IF(ISBLANK('Zusatzblatt (Perigon)'!G7324),"",'Zusatzblatt (Perigon)'!G7324)</f>
        <v/>
      </c>
      <c r="C7329" s="96" t="str">
        <f>IF(ISBLANK('Zusatzblatt (Perigon)'!I7324),"",'Zusatzblatt (Perigon)'!I7324)</f>
        <v/>
      </c>
      <c r="D7329" s="97" t="str">
        <f>IF(ISBLANK('Zusatzblatt (Perigon)'!J7324),"",'Zusatzblatt (Perigon)'!J7324)</f>
        <v/>
      </c>
      <c r="E7329" s="64" t="str">
        <f>IF(ISBLANK('Zusatzblatt (Perigon)'!K7324),"",'Zusatzblatt (Perigon)'!K7324)</f>
        <v/>
      </c>
      <c r="F7329" s="65"/>
      <c r="G7329" s="64"/>
      <c r="H7329" s="69" t="str">
        <f>IF(ISBLANK('Zusatzblatt (Perigon)'!L7324),"",'Zusatzblatt (Perigon)'!L7324)</f>
        <v/>
      </c>
      <c r="I7329" s="69" t="str">
        <f>IF(ISBLANK('Zusatzblatt (Perigon)'!M7324),"",'Zusatzblatt (Perigon)'!M7324)</f>
        <v/>
      </c>
      <c r="J7329" s="98" t="str">
        <f>IF(ISBLANK('Zusatzblatt (Perigon)'!N7324),"",'Zusatzblatt (Perigon)'!N7324)</f>
        <v/>
      </c>
      <c r="K7329" s="99" t="str">
        <f>IF(ISBLANK('Zusatzblatt (Perigon)'!J7324),"",'Zusatzblatt (Perigon)'!T7324)</f>
        <v/>
      </c>
      <c r="L7329" s="95" t="str">
        <f>IF(ISBLANK('Zusatzblatt (Perigon)'!O7324),"",'Zusatzblatt (Perigon)'!O7324)</f>
        <v/>
      </c>
      <c r="M7329" s="95" t="str">
        <f>IF(ISBLANK('Zusatzblatt (Perigon)'!R7324),"",'Zusatzblatt (Perigon)'!R7324)</f>
        <v/>
      </c>
      <c r="N7329" s="95" t="str">
        <f>IF(ISBLANK('Zusatzblatt (Perigon)'!P7324),"",'Zusatzblatt (Perigon)'!P7324)</f>
        <v/>
      </c>
      <c r="O7329" s="38" t="str">
        <f>IF($L7329="","",VLOOKUP($R7329,Tarife!$A$2:$R$599,13,FALSE))</f>
        <v/>
      </c>
      <c r="P7329" s="38" t="str">
        <f t="shared" si="114"/>
        <v/>
      </c>
      <c r="R7329" s="100" t="str">
        <f>Zusammenzug!$C$25&amp;"-"&amp;Zusammenzug!$A$7&amp;"-"&amp;Leistungen!L7329</f>
        <v>2026-Nicht beauftragte Spitex-Organisation-</v>
      </c>
    </row>
    <row r="7330" spans="1:18" x14ac:dyDescent="0.2">
      <c r="A7330" s="95" t="str">
        <f>IF(ISBLANK('Zusatzblatt (Perigon)'!E7325),"",'Zusatzblatt (Perigon)'!E7325)</f>
        <v/>
      </c>
      <c r="B7330" s="95" t="str">
        <f>IF(ISBLANK('Zusatzblatt (Perigon)'!G7325),"",'Zusatzblatt (Perigon)'!G7325)</f>
        <v/>
      </c>
      <c r="C7330" s="96" t="str">
        <f>IF(ISBLANK('Zusatzblatt (Perigon)'!I7325),"",'Zusatzblatt (Perigon)'!I7325)</f>
        <v/>
      </c>
      <c r="D7330" s="97" t="str">
        <f>IF(ISBLANK('Zusatzblatt (Perigon)'!J7325),"",'Zusatzblatt (Perigon)'!J7325)</f>
        <v/>
      </c>
      <c r="E7330" s="64" t="str">
        <f>IF(ISBLANK('Zusatzblatt (Perigon)'!K7325),"",'Zusatzblatt (Perigon)'!K7325)</f>
        <v/>
      </c>
      <c r="F7330" s="65"/>
      <c r="G7330" s="64"/>
      <c r="H7330" s="69" t="str">
        <f>IF(ISBLANK('Zusatzblatt (Perigon)'!L7325),"",'Zusatzblatt (Perigon)'!L7325)</f>
        <v/>
      </c>
      <c r="I7330" s="69" t="str">
        <f>IF(ISBLANK('Zusatzblatt (Perigon)'!M7325),"",'Zusatzblatt (Perigon)'!M7325)</f>
        <v/>
      </c>
      <c r="J7330" s="98" t="str">
        <f>IF(ISBLANK('Zusatzblatt (Perigon)'!N7325),"",'Zusatzblatt (Perigon)'!N7325)</f>
        <v/>
      </c>
      <c r="K7330" s="99" t="str">
        <f>IF(ISBLANK('Zusatzblatt (Perigon)'!J7325),"",'Zusatzblatt (Perigon)'!T7325)</f>
        <v/>
      </c>
      <c r="L7330" s="95" t="str">
        <f>IF(ISBLANK('Zusatzblatt (Perigon)'!O7325),"",'Zusatzblatt (Perigon)'!O7325)</f>
        <v/>
      </c>
      <c r="M7330" s="95" t="str">
        <f>IF(ISBLANK('Zusatzblatt (Perigon)'!R7325),"",'Zusatzblatt (Perigon)'!R7325)</f>
        <v/>
      </c>
      <c r="N7330" s="95" t="str">
        <f>IF(ISBLANK('Zusatzblatt (Perigon)'!P7325),"",'Zusatzblatt (Perigon)'!P7325)</f>
        <v/>
      </c>
      <c r="O7330" s="38" t="str">
        <f>IF($L7330="","",VLOOKUP($R7330,Tarife!$A$2:$R$599,13,FALSE))</f>
        <v/>
      </c>
      <c r="P7330" s="38" t="str">
        <f t="shared" si="114"/>
        <v/>
      </c>
      <c r="R7330" s="100" t="str">
        <f>Zusammenzug!$C$25&amp;"-"&amp;Zusammenzug!$A$7&amp;"-"&amp;Leistungen!L7330</f>
        <v>2026-Nicht beauftragte Spitex-Organisation-</v>
      </c>
    </row>
    <row r="7331" spans="1:18" x14ac:dyDescent="0.2">
      <c r="A7331" s="95" t="str">
        <f>IF(ISBLANK('Zusatzblatt (Perigon)'!E7326),"",'Zusatzblatt (Perigon)'!E7326)</f>
        <v/>
      </c>
      <c r="B7331" s="95" t="str">
        <f>IF(ISBLANK('Zusatzblatt (Perigon)'!G7326),"",'Zusatzblatt (Perigon)'!G7326)</f>
        <v/>
      </c>
      <c r="C7331" s="96" t="str">
        <f>IF(ISBLANK('Zusatzblatt (Perigon)'!I7326),"",'Zusatzblatt (Perigon)'!I7326)</f>
        <v/>
      </c>
      <c r="D7331" s="97" t="str">
        <f>IF(ISBLANK('Zusatzblatt (Perigon)'!J7326),"",'Zusatzblatt (Perigon)'!J7326)</f>
        <v/>
      </c>
      <c r="E7331" s="64" t="str">
        <f>IF(ISBLANK('Zusatzblatt (Perigon)'!K7326),"",'Zusatzblatt (Perigon)'!K7326)</f>
        <v/>
      </c>
      <c r="F7331" s="65"/>
      <c r="G7331" s="64"/>
      <c r="H7331" s="69" t="str">
        <f>IF(ISBLANK('Zusatzblatt (Perigon)'!L7326),"",'Zusatzblatt (Perigon)'!L7326)</f>
        <v/>
      </c>
      <c r="I7331" s="69" t="str">
        <f>IF(ISBLANK('Zusatzblatt (Perigon)'!M7326),"",'Zusatzblatt (Perigon)'!M7326)</f>
        <v/>
      </c>
      <c r="J7331" s="98" t="str">
        <f>IF(ISBLANK('Zusatzblatt (Perigon)'!N7326),"",'Zusatzblatt (Perigon)'!N7326)</f>
        <v/>
      </c>
      <c r="K7331" s="99" t="str">
        <f>IF(ISBLANK('Zusatzblatt (Perigon)'!J7326),"",'Zusatzblatt (Perigon)'!T7326)</f>
        <v/>
      </c>
      <c r="L7331" s="95" t="str">
        <f>IF(ISBLANK('Zusatzblatt (Perigon)'!O7326),"",'Zusatzblatt (Perigon)'!O7326)</f>
        <v/>
      </c>
      <c r="M7331" s="95" t="str">
        <f>IF(ISBLANK('Zusatzblatt (Perigon)'!R7326),"",'Zusatzblatt (Perigon)'!R7326)</f>
        <v/>
      </c>
      <c r="N7331" s="95" t="str">
        <f>IF(ISBLANK('Zusatzblatt (Perigon)'!P7326),"",'Zusatzblatt (Perigon)'!P7326)</f>
        <v/>
      </c>
      <c r="O7331" s="38" t="str">
        <f>IF($L7331="","",VLOOKUP($R7331,Tarife!$A$2:$R$599,13,FALSE))</f>
        <v/>
      </c>
      <c r="P7331" s="38" t="str">
        <f t="shared" si="114"/>
        <v/>
      </c>
      <c r="R7331" s="100" t="str">
        <f>Zusammenzug!$C$25&amp;"-"&amp;Zusammenzug!$A$7&amp;"-"&amp;Leistungen!L7331</f>
        <v>2026-Nicht beauftragte Spitex-Organisation-</v>
      </c>
    </row>
    <row r="7332" spans="1:18" x14ac:dyDescent="0.2">
      <c r="A7332" s="95" t="str">
        <f>IF(ISBLANK('Zusatzblatt (Perigon)'!E7327),"",'Zusatzblatt (Perigon)'!E7327)</f>
        <v/>
      </c>
      <c r="B7332" s="95" t="str">
        <f>IF(ISBLANK('Zusatzblatt (Perigon)'!G7327),"",'Zusatzblatt (Perigon)'!G7327)</f>
        <v/>
      </c>
      <c r="C7332" s="96" t="str">
        <f>IF(ISBLANK('Zusatzblatt (Perigon)'!I7327),"",'Zusatzblatt (Perigon)'!I7327)</f>
        <v/>
      </c>
      <c r="D7332" s="97" t="str">
        <f>IF(ISBLANK('Zusatzblatt (Perigon)'!J7327),"",'Zusatzblatt (Perigon)'!J7327)</f>
        <v/>
      </c>
      <c r="E7332" s="64" t="str">
        <f>IF(ISBLANK('Zusatzblatt (Perigon)'!K7327),"",'Zusatzblatt (Perigon)'!K7327)</f>
        <v/>
      </c>
      <c r="F7332" s="65"/>
      <c r="G7332" s="64"/>
      <c r="H7332" s="69" t="str">
        <f>IF(ISBLANK('Zusatzblatt (Perigon)'!L7327),"",'Zusatzblatt (Perigon)'!L7327)</f>
        <v/>
      </c>
      <c r="I7332" s="69" t="str">
        <f>IF(ISBLANK('Zusatzblatt (Perigon)'!M7327),"",'Zusatzblatt (Perigon)'!M7327)</f>
        <v/>
      </c>
      <c r="J7332" s="98" t="str">
        <f>IF(ISBLANK('Zusatzblatt (Perigon)'!N7327),"",'Zusatzblatt (Perigon)'!N7327)</f>
        <v/>
      </c>
      <c r="K7332" s="99" t="str">
        <f>IF(ISBLANK('Zusatzblatt (Perigon)'!J7327),"",'Zusatzblatt (Perigon)'!T7327)</f>
        <v/>
      </c>
      <c r="L7332" s="95" t="str">
        <f>IF(ISBLANK('Zusatzblatt (Perigon)'!O7327),"",'Zusatzblatt (Perigon)'!O7327)</f>
        <v/>
      </c>
      <c r="M7332" s="95" t="str">
        <f>IF(ISBLANK('Zusatzblatt (Perigon)'!R7327),"",'Zusatzblatt (Perigon)'!R7327)</f>
        <v/>
      </c>
      <c r="N7332" s="95" t="str">
        <f>IF(ISBLANK('Zusatzblatt (Perigon)'!P7327),"",'Zusatzblatt (Perigon)'!P7327)</f>
        <v/>
      </c>
      <c r="O7332" s="38" t="str">
        <f>IF($L7332="","",VLOOKUP($R7332,Tarife!$A$2:$R$599,13,FALSE))</f>
        <v/>
      </c>
      <c r="P7332" s="38" t="str">
        <f t="shared" si="114"/>
        <v/>
      </c>
      <c r="R7332" s="100" t="str">
        <f>Zusammenzug!$C$25&amp;"-"&amp;Zusammenzug!$A$7&amp;"-"&amp;Leistungen!L7332</f>
        <v>2026-Nicht beauftragte Spitex-Organisation-</v>
      </c>
    </row>
    <row r="7333" spans="1:18" x14ac:dyDescent="0.2">
      <c r="A7333" s="95" t="str">
        <f>IF(ISBLANK('Zusatzblatt (Perigon)'!E7328),"",'Zusatzblatt (Perigon)'!E7328)</f>
        <v/>
      </c>
      <c r="B7333" s="95" t="str">
        <f>IF(ISBLANK('Zusatzblatt (Perigon)'!G7328),"",'Zusatzblatt (Perigon)'!G7328)</f>
        <v/>
      </c>
      <c r="C7333" s="96" t="str">
        <f>IF(ISBLANK('Zusatzblatt (Perigon)'!I7328),"",'Zusatzblatt (Perigon)'!I7328)</f>
        <v/>
      </c>
      <c r="D7333" s="97" t="str">
        <f>IF(ISBLANK('Zusatzblatt (Perigon)'!J7328),"",'Zusatzblatt (Perigon)'!J7328)</f>
        <v/>
      </c>
      <c r="E7333" s="64" t="str">
        <f>IF(ISBLANK('Zusatzblatt (Perigon)'!K7328),"",'Zusatzblatt (Perigon)'!K7328)</f>
        <v/>
      </c>
      <c r="F7333" s="65"/>
      <c r="G7333" s="64"/>
      <c r="H7333" s="69" t="str">
        <f>IF(ISBLANK('Zusatzblatt (Perigon)'!L7328),"",'Zusatzblatt (Perigon)'!L7328)</f>
        <v/>
      </c>
      <c r="I7333" s="69" t="str">
        <f>IF(ISBLANK('Zusatzblatt (Perigon)'!M7328),"",'Zusatzblatt (Perigon)'!M7328)</f>
        <v/>
      </c>
      <c r="J7333" s="98" t="str">
        <f>IF(ISBLANK('Zusatzblatt (Perigon)'!N7328),"",'Zusatzblatt (Perigon)'!N7328)</f>
        <v/>
      </c>
      <c r="K7333" s="99" t="str">
        <f>IF(ISBLANK('Zusatzblatt (Perigon)'!J7328),"",'Zusatzblatt (Perigon)'!T7328)</f>
        <v/>
      </c>
      <c r="L7333" s="95" t="str">
        <f>IF(ISBLANK('Zusatzblatt (Perigon)'!O7328),"",'Zusatzblatt (Perigon)'!O7328)</f>
        <v/>
      </c>
      <c r="M7333" s="95" t="str">
        <f>IF(ISBLANK('Zusatzblatt (Perigon)'!R7328),"",'Zusatzblatt (Perigon)'!R7328)</f>
        <v/>
      </c>
      <c r="N7333" s="95" t="str">
        <f>IF(ISBLANK('Zusatzblatt (Perigon)'!P7328),"",'Zusatzblatt (Perigon)'!P7328)</f>
        <v/>
      </c>
      <c r="O7333" s="38" t="str">
        <f>IF($L7333="","",VLOOKUP($R7333,Tarife!$A$2:$R$599,13,FALSE))</f>
        <v/>
      </c>
      <c r="P7333" s="38" t="str">
        <f t="shared" si="114"/>
        <v/>
      </c>
      <c r="R7333" s="100" t="str">
        <f>Zusammenzug!$C$25&amp;"-"&amp;Zusammenzug!$A$7&amp;"-"&amp;Leistungen!L7333</f>
        <v>2026-Nicht beauftragte Spitex-Organisation-</v>
      </c>
    </row>
    <row r="7334" spans="1:18" x14ac:dyDescent="0.2">
      <c r="A7334" s="95" t="str">
        <f>IF(ISBLANK('Zusatzblatt (Perigon)'!E7329),"",'Zusatzblatt (Perigon)'!E7329)</f>
        <v/>
      </c>
      <c r="B7334" s="95" t="str">
        <f>IF(ISBLANK('Zusatzblatt (Perigon)'!G7329),"",'Zusatzblatt (Perigon)'!G7329)</f>
        <v/>
      </c>
      <c r="C7334" s="96" t="str">
        <f>IF(ISBLANK('Zusatzblatt (Perigon)'!I7329),"",'Zusatzblatt (Perigon)'!I7329)</f>
        <v/>
      </c>
      <c r="D7334" s="97" t="str">
        <f>IF(ISBLANK('Zusatzblatt (Perigon)'!J7329),"",'Zusatzblatt (Perigon)'!J7329)</f>
        <v/>
      </c>
      <c r="E7334" s="64" t="str">
        <f>IF(ISBLANK('Zusatzblatt (Perigon)'!K7329),"",'Zusatzblatt (Perigon)'!K7329)</f>
        <v/>
      </c>
      <c r="F7334" s="65"/>
      <c r="G7334" s="64"/>
      <c r="H7334" s="69" t="str">
        <f>IF(ISBLANK('Zusatzblatt (Perigon)'!L7329),"",'Zusatzblatt (Perigon)'!L7329)</f>
        <v/>
      </c>
      <c r="I7334" s="69" t="str">
        <f>IF(ISBLANK('Zusatzblatt (Perigon)'!M7329),"",'Zusatzblatt (Perigon)'!M7329)</f>
        <v/>
      </c>
      <c r="J7334" s="98" t="str">
        <f>IF(ISBLANK('Zusatzblatt (Perigon)'!N7329),"",'Zusatzblatt (Perigon)'!N7329)</f>
        <v/>
      </c>
      <c r="K7334" s="99" t="str">
        <f>IF(ISBLANK('Zusatzblatt (Perigon)'!J7329),"",'Zusatzblatt (Perigon)'!T7329)</f>
        <v/>
      </c>
      <c r="L7334" s="95" t="str">
        <f>IF(ISBLANK('Zusatzblatt (Perigon)'!O7329),"",'Zusatzblatt (Perigon)'!O7329)</f>
        <v/>
      </c>
      <c r="M7334" s="95" t="str">
        <f>IF(ISBLANK('Zusatzblatt (Perigon)'!R7329),"",'Zusatzblatt (Perigon)'!R7329)</f>
        <v/>
      </c>
      <c r="N7334" s="95" t="str">
        <f>IF(ISBLANK('Zusatzblatt (Perigon)'!P7329),"",'Zusatzblatt (Perigon)'!P7329)</f>
        <v/>
      </c>
      <c r="O7334" s="38" t="str">
        <f>IF($L7334="","",VLOOKUP($R7334,Tarife!$A$2:$R$599,13,FALSE))</f>
        <v/>
      </c>
      <c r="P7334" s="38" t="str">
        <f t="shared" si="114"/>
        <v/>
      </c>
      <c r="R7334" s="100" t="str">
        <f>Zusammenzug!$C$25&amp;"-"&amp;Zusammenzug!$A$7&amp;"-"&amp;Leistungen!L7334</f>
        <v>2026-Nicht beauftragte Spitex-Organisation-</v>
      </c>
    </row>
    <row r="7335" spans="1:18" x14ac:dyDescent="0.2">
      <c r="A7335" s="95" t="str">
        <f>IF(ISBLANK('Zusatzblatt (Perigon)'!E7330),"",'Zusatzblatt (Perigon)'!E7330)</f>
        <v/>
      </c>
      <c r="B7335" s="95" t="str">
        <f>IF(ISBLANK('Zusatzblatt (Perigon)'!G7330),"",'Zusatzblatt (Perigon)'!G7330)</f>
        <v/>
      </c>
      <c r="C7335" s="96" t="str">
        <f>IF(ISBLANK('Zusatzblatt (Perigon)'!I7330),"",'Zusatzblatt (Perigon)'!I7330)</f>
        <v/>
      </c>
      <c r="D7335" s="97" t="str">
        <f>IF(ISBLANK('Zusatzblatt (Perigon)'!J7330),"",'Zusatzblatt (Perigon)'!J7330)</f>
        <v/>
      </c>
      <c r="E7335" s="64" t="str">
        <f>IF(ISBLANK('Zusatzblatt (Perigon)'!K7330),"",'Zusatzblatt (Perigon)'!K7330)</f>
        <v/>
      </c>
      <c r="F7335" s="65"/>
      <c r="G7335" s="64"/>
      <c r="H7335" s="69" t="str">
        <f>IF(ISBLANK('Zusatzblatt (Perigon)'!L7330),"",'Zusatzblatt (Perigon)'!L7330)</f>
        <v/>
      </c>
      <c r="I7335" s="69" t="str">
        <f>IF(ISBLANK('Zusatzblatt (Perigon)'!M7330),"",'Zusatzblatt (Perigon)'!M7330)</f>
        <v/>
      </c>
      <c r="J7335" s="98" t="str">
        <f>IF(ISBLANK('Zusatzblatt (Perigon)'!N7330),"",'Zusatzblatt (Perigon)'!N7330)</f>
        <v/>
      </c>
      <c r="K7335" s="99" t="str">
        <f>IF(ISBLANK('Zusatzblatt (Perigon)'!J7330),"",'Zusatzblatt (Perigon)'!T7330)</f>
        <v/>
      </c>
      <c r="L7335" s="95" t="str">
        <f>IF(ISBLANK('Zusatzblatt (Perigon)'!O7330),"",'Zusatzblatt (Perigon)'!O7330)</f>
        <v/>
      </c>
      <c r="M7335" s="95" t="str">
        <f>IF(ISBLANK('Zusatzblatt (Perigon)'!R7330),"",'Zusatzblatt (Perigon)'!R7330)</f>
        <v/>
      </c>
      <c r="N7335" s="95" t="str">
        <f>IF(ISBLANK('Zusatzblatt (Perigon)'!P7330),"",'Zusatzblatt (Perigon)'!P7330)</f>
        <v/>
      </c>
      <c r="O7335" s="38" t="str">
        <f>IF($L7335="","",VLOOKUP($R7335,Tarife!$A$2:$R$599,13,FALSE))</f>
        <v/>
      </c>
      <c r="P7335" s="38" t="str">
        <f t="shared" si="114"/>
        <v/>
      </c>
      <c r="R7335" s="100" t="str">
        <f>Zusammenzug!$C$25&amp;"-"&amp;Zusammenzug!$A$7&amp;"-"&amp;Leistungen!L7335</f>
        <v>2026-Nicht beauftragte Spitex-Organisation-</v>
      </c>
    </row>
    <row r="7336" spans="1:18" x14ac:dyDescent="0.2">
      <c r="A7336" s="95" t="str">
        <f>IF(ISBLANK('Zusatzblatt (Perigon)'!E7331),"",'Zusatzblatt (Perigon)'!E7331)</f>
        <v/>
      </c>
      <c r="B7336" s="95" t="str">
        <f>IF(ISBLANK('Zusatzblatt (Perigon)'!G7331),"",'Zusatzblatt (Perigon)'!G7331)</f>
        <v/>
      </c>
      <c r="C7336" s="96" t="str">
        <f>IF(ISBLANK('Zusatzblatt (Perigon)'!I7331),"",'Zusatzblatt (Perigon)'!I7331)</f>
        <v/>
      </c>
      <c r="D7336" s="97" t="str">
        <f>IF(ISBLANK('Zusatzblatt (Perigon)'!J7331),"",'Zusatzblatt (Perigon)'!J7331)</f>
        <v/>
      </c>
      <c r="E7336" s="64" t="str">
        <f>IF(ISBLANK('Zusatzblatt (Perigon)'!K7331),"",'Zusatzblatt (Perigon)'!K7331)</f>
        <v/>
      </c>
      <c r="F7336" s="65"/>
      <c r="G7336" s="64"/>
      <c r="H7336" s="69" t="str">
        <f>IF(ISBLANK('Zusatzblatt (Perigon)'!L7331),"",'Zusatzblatt (Perigon)'!L7331)</f>
        <v/>
      </c>
      <c r="I7336" s="69" t="str">
        <f>IF(ISBLANK('Zusatzblatt (Perigon)'!M7331),"",'Zusatzblatt (Perigon)'!M7331)</f>
        <v/>
      </c>
      <c r="J7336" s="98" t="str">
        <f>IF(ISBLANK('Zusatzblatt (Perigon)'!N7331),"",'Zusatzblatt (Perigon)'!N7331)</f>
        <v/>
      </c>
      <c r="K7336" s="99" t="str">
        <f>IF(ISBLANK('Zusatzblatt (Perigon)'!J7331),"",'Zusatzblatt (Perigon)'!T7331)</f>
        <v/>
      </c>
      <c r="L7336" s="95" t="str">
        <f>IF(ISBLANK('Zusatzblatt (Perigon)'!O7331),"",'Zusatzblatt (Perigon)'!O7331)</f>
        <v/>
      </c>
      <c r="M7336" s="95" t="str">
        <f>IF(ISBLANK('Zusatzblatt (Perigon)'!R7331),"",'Zusatzblatt (Perigon)'!R7331)</f>
        <v/>
      </c>
      <c r="N7336" s="95" t="str">
        <f>IF(ISBLANK('Zusatzblatt (Perigon)'!P7331),"",'Zusatzblatt (Perigon)'!P7331)</f>
        <v/>
      </c>
      <c r="O7336" s="38" t="str">
        <f>IF($L7336="","",VLOOKUP($R7336,Tarife!$A$2:$R$599,13,FALSE))</f>
        <v/>
      </c>
      <c r="P7336" s="38" t="str">
        <f t="shared" si="114"/>
        <v/>
      </c>
      <c r="R7336" s="100" t="str">
        <f>Zusammenzug!$C$25&amp;"-"&amp;Zusammenzug!$A$7&amp;"-"&amp;Leistungen!L7336</f>
        <v>2026-Nicht beauftragte Spitex-Organisation-</v>
      </c>
    </row>
    <row r="7337" spans="1:18" x14ac:dyDescent="0.2">
      <c r="A7337" s="95" t="str">
        <f>IF(ISBLANK('Zusatzblatt (Perigon)'!E7332),"",'Zusatzblatt (Perigon)'!E7332)</f>
        <v/>
      </c>
      <c r="B7337" s="95" t="str">
        <f>IF(ISBLANK('Zusatzblatt (Perigon)'!G7332),"",'Zusatzblatt (Perigon)'!G7332)</f>
        <v/>
      </c>
      <c r="C7337" s="96" t="str">
        <f>IF(ISBLANK('Zusatzblatt (Perigon)'!I7332),"",'Zusatzblatt (Perigon)'!I7332)</f>
        <v/>
      </c>
      <c r="D7337" s="97" t="str">
        <f>IF(ISBLANK('Zusatzblatt (Perigon)'!J7332),"",'Zusatzblatt (Perigon)'!J7332)</f>
        <v/>
      </c>
      <c r="E7337" s="64" t="str">
        <f>IF(ISBLANK('Zusatzblatt (Perigon)'!K7332),"",'Zusatzblatt (Perigon)'!K7332)</f>
        <v/>
      </c>
      <c r="F7337" s="65"/>
      <c r="G7337" s="64"/>
      <c r="H7337" s="69" t="str">
        <f>IF(ISBLANK('Zusatzblatt (Perigon)'!L7332),"",'Zusatzblatt (Perigon)'!L7332)</f>
        <v/>
      </c>
      <c r="I7337" s="69" t="str">
        <f>IF(ISBLANK('Zusatzblatt (Perigon)'!M7332),"",'Zusatzblatt (Perigon)'!M7332)</f>
        <v/>
      </c>
      <c r="J7337" s="98" t="str">
        <f>IF(ISBLANK('Zusatzblatt (Perigon)'!N7332),"",'Zusatzblatt (Perigon)'!N7332)</f>
        <v/>
      </c>
      <c r="K7337" s="99" t="str">
        <f>IF(ISBLANK('Zusatzblatt (Perigon)'!J7332),"",'Zusatzblatt (Perigon)'!T7332)</f>
        <v/>
      </c>
      <c r="L7337" s="95" t="str">
        <f>IF(ISBLANK('Zusatzblatt (Perigon)'!O7332),"",'Zusatzblatt (Perigon)'!O7332)</f>
        <v/>
      </c>
      <c r="M7337" s="95" t="str">
        <f>IF(ISBLANK('Zusatzblatt (Perigon)'!R7332),"",'Zusatzblatt (Perigon)'!R7332)</f>
        <v/>
      </c>
      <c r="N7337" s="95" t="str">
        <f>IF(ISBLANK('Zusatzblatt (Perigon)'!P7332),"",'Zusatzblatt (Perigon)'!P7332)</f>
        <v/>
      </c>
      <c r="O7337" s="38" t="str">
        <f>IF($L7337="","",VLOOKUP($R7337,Tarife!$A$2:$R$599,13,FALSE))</f>
        <v/>
      </c>
      <c r="P7337" s="38" t="str">
        <f t="shared" si="114"/>
        <v/>
      </c>
      <c r="R7337" s="100" t="str">
        <f>Zusammenzug!$C$25&amp;"-"&amp;Zusammenzug!$A$7&amp;"-"&amp;Leistungen!L7337</f>
        <v>2026-Nicht beauftragte Spitex-Organisation-</v>
      </c>
    </row>
    <row r="7338" spans="1:18" x14ac:dyDescent="0.2">
      <c r="A7338" s="95" t="str">
        <f>IF(ISBLANK('Zusatzblatt (Perigon)'!E7333),"",'Zusatzblatt (Perigon)'!E7333)</f>
        <v/>
      </c>
      <c r="B7338" s="95" t="str">
        <f>IF(ISBLANK('Zusatzblatt (Perigon)'!G7333),"",'Zusatzblatt (Perigon)'!G7333)</f>
        <v/>
      </c>
      <c r="C7338" s="96" t="str">
        <f>IF(ISBLANK('Zusatzblatt (Perigon)'!I7333),"",'Zusatzblatt (Perigon)'!I7333)</f>
        <v/>
      </c>
      <c r="D7338" s="97" t="str">
        <f>IF(ISBLANK('Zusatzblatt (Perigon)'!J7333),"",'Zusatzblatt (Perigon)'!J7333)</f>
        <v/>
      </c>
      <c r="E7338" s="64" t="str">
        <f>IF(ISBLANK('Zusatzblatt (Perigon)'!K7333),"",'Zusatzblatt (Perigon)'!K7333)</f>
        <v/>
      </c>
      <c r="F7338" s="65"/>
      <c r="G7338" s="64"/>
      <c r="H7338" s="69" t="str">
        <f>IF(ISBLANK('Zusatzblatt (Perigon)'!L7333),"",'Zusatzblatt (Perigon)'!L7333)</f>
        <v/>
      </c>
      <c r="I7338" s="69" t="str">
        <f>IF(ISBLANK('Zusatzblatt (Perigon)'!M7333),"",'Zusatzblatt (Perigon)'!M7333)</f>
        <v/>
      </c>
      <c r="J7338" s="98" t="str">
        <f>IF(ISBLANK('Zusatzblatt (Perigon)'!N7333),"",'Zusatzblatt (Perigon)'!N7333)</f>
        <v/>
      </c>
      <c r="K7338" s="99" t="str">
        <f>IF(ISBLANK('Zusatzblatt (Perigon)'!J7333),"",'Zusatzblatt (Perigon)'!T7333)</f>
        <v/>
      </c>
      <c r="L7338" s="95" t="str">
        <f>IF(ISBLANK('Zusatzblatt (Perigon)'!O7333),"",'Zusatzblatt (Perigon)'!O7333)</f>
        <v/>
      </c>
      <c r="M7338" s="95" t="str">
        <f>IF(ISBLANK('Zusatzblatt (Perigon)'!R7333),"",'Zusatzblatt (Perigon)'!R7333)</f>
        <v/>
      </c>
      <c r="N7338" s="95" t="str">
        <f>IF(ISBLANK('Zusatzblatt (Perigon)'!P7333),"",'Zusatzblatt (Perigon)'!P7333)</f>
        <v/>
      </c>
      <c r="O7338" s="38" t="str">
        <f>IF($L7338="","",VLOOKUP($R7338,Tarife!$A$2:$R$599,13,FALSE))</f>
        <v/>
      </c>
      <c r="P7338" s="38" t="str">
        <f t="shared" si="114"/>
        <v/>
      </c>
      <c r="R7338" s="100" t="str">
        <f>Zusammenzug!$C$25&amp;"-"&amp;Zusammenzug!$A$7&amp;"-"&amp;Leistungen!L7338</f>
        <v>2026-Nicht beauftragte Spitex-Organisation-</v>
      </c>
    </row>
    <row r="7339" spans="1:18" x14ac:dyDescent="0.2">
      <c r="A7339" s="95" t="str">
        <f>IF(ISBLANK('Zusatzblatt (Perigon)'!E7334),"",'Zusatzblatt (Perigon)'!E7334)</f>
        <v/>
      </c>
      <c r="B7339" s="95" t="str">
        <f>IF(ISBLANK('Zusatzblatt (Perigon)'!G7334),"",'Zusatzblatt (Perigon)'!G7334)</f>
        <v/>
      </c>
      <c r="C7339" s="96" t="str">
        <f>IF(ISBLANK('Zusatzblatt (Perigon)'!I7334),"",'Zusatzblatt (Perigon)'!I7334)</f>
        <v/>
      </c>
      <c r="D7339" s="97" t="str">
        <f>IF(ISBLANK('Zusatzblatt (Perigon)'!J7334),"",'Zusatzblatt (Perigon)'!J7334)</f>
        <v/>
      </c>
      <c r="E7339" s="64" t="str">
        <f>IF(ISBLANK('Zusatzblatt (Perigon)'!K7334),"",'Zusatzblatt (Perigon)'!K7334)</f>
        <v/>
      </c>
      <c r="F7339" s="65"/>
      <c r="G7339" s="64"/>
      <c r="H7339" s="69" t="str">
        <f>IF(ISBLANK('Zusatzblatt (Perigon)'!L7334),"",'Zusatzblatt (Perigon)'!L7334)</f>
        <v/>
      </c>
      <c r="I7339" s="69" t="str">
        <f>IF(ISBLANK('Zusatzblatt (Perigon)'!M7334),"",'Zusatzblatt (Perigon)'!M7334)</f>
        <v/>
      </c>
      <c r="J7339" s="98" t="str">
        <f>IF(ISBLANK('Zusatzblatt (Perigon)'!N7334),"",'Zusatzblatt (Perigon)'!N7334)</f>
        <v/>
      </c>
      <c r="K7339" s="99" t="str">
        <f>IF(ISBLANK('Zusatzblatt (Perigon)'!J7334),"",'Zusatzblatt (Perigon)'!T7334)</f>
        <v/>
      </c>
      <c r="L7339" s="95" t="str">
        <f>IF(ISBLANK('Zusatzblatt (Perigon)'!O7334),"",'Zusatzblatt (Perigon)'!O7334)</f>
        <v/>
      </c>
      <c r="M7339" s="95" t="str">
        <f>IF(ISBLANK('Zusatzblatt (Perigon)'!R7334),"",'Zusatzblatt (Perigon)'!R7334)</f>
        <v/>
      </c>
      <c r="N7339" s="95" t="str">
        <f>IF(ISBLANK('Zusatzblatt (Perigon)'!P7334),"",'Zusatzblatt (Perigon)'!P7334)</f>
        <v/>
      </c>
      <c r="O7339" s="38" t="str">
        <f>IF($L7339="","",VLOOKUP($R7339,Tarife!$A$2:$R$599,13,FALSE))</f>
        <v/>
      </c>
      <c r="P7339" s="38" t="str">
        <f t="shared" si="114"/>
        <v/>
      </c>
      <c r="R7339" s="100" t="str">
        <f>Zusammenzug!$C$25&amp;"-"&amp;Zusammenzug!$A$7&amp;"-"&amp;Leistungen!L7339</f>
        <v>2026-Nicht beauftragte Spitex-Organisation-</v>
      </c>
    </row>
    <row r="7340" spans="1:18" x14ac:dyDescent="0.2">
      <c r="A7340" s="95" t="str">
        <f>IF(ISBLANK('Zusatzblatt (Perigon)'!E7335),"",'Zusatzblatt (Perigon)'!E7335)</f>
        <v/>
      </c>
      <c r="B7340" s="95" t="str">
        <f>IF(ISBLANK('Zusatzblatt (Perigon)'!G7335),"",'Zusatzblatt (Perigon)'!G7335)</f>
        <v/>
      </c>
      <c r="C7340" s="96" t="str">
        <f>IF(ISBLANK('Zusatzblatt (Perigon)'!I7335),"",'Zusatzblatt (Perigon)'!I7335)</f>
        <v/>
      </c>
      <c r="D7340" s="97" t="str">
        <f>IF(ISBLANK('Zusatzblatt (Perigon)'!J7335),"",'Zusatzblatt (Perigon)'!J7335)</f>
        <v/>
      </c>
      <c r="E7340" s="64" t="str">
        <f>IF(ISBLANK('Zusatzblatt (Perigon)'!K7335),"",'Zusatzblatt (Perigon)'!K7335)</f>
        <v/>
      </c>
      <c r="F7340" s="65"/>
      <c r="G7340" s="64"/>
      <c r="H7340" s="69" t="str">
        <f>IF(ISBLANK('Zusatzblatt (Perigon)'!L7335),"",'Zusatzblatt (Perigon)'!L7335)</f>
        <v/>
      </c>
      <c r="I7340" s="69" t="str">
        <f>IF(ISBLANK('Zusatzblatt (Perigon)'!M7335),"",'Zusatzblatt (Perigon)'!M7335)</f>
        <v/>
      </c>
      <c r="J7340" s="98" t="str">
        <f>IF(ISBLANK('Zusatzblatt (Perigon)'!N7335),"",'Zusatzblatt (Perigon)'!N7335)</f>
        <v/>
      </c>
      <c r="K7340" s="99" t="str">
        <f>IF(ISBLANK('Zusatzblatt (Perigon)'!J7335),"",'Zusatzblatt (Perigon)'!T7335)</f>
        <v/>
      </c>
      <c r="L7340" s="95" t="str">
        <f>IF(ISBLANK('Zusatzblatt (Perigon)'!O7335),"",'Zusatzblatt (Perigon)'!O7335)</f>
        <v/>
      </c>
      <c r="M7340" s="95" t="str">
        <f>IF(ISBLANK('Zusatzblatt (Perigon)'!R7335),"",'Zusatzblatt (Perigon)'!R7335)</f>
        <v/>
      </c>
      <c r="N7340" s="95" t="str">
        <f>IF(ISBLANK('Zusatzblatt (Perigon)'!P7335),"",'Zusatzblatt (Perigon)'!P7335)</f>
        <v/>
      </c>
      <c r="O7340" s="38" t="str">
        <f>IF($L7340="","",VLOOKUP($R7340,Tarife!$A$2:$R$599,13,FALSE))</f>
        <v/>
      </c>
      <c r="P7340" s="38" t="str">
        <f t="shared" si="114"/>
        <v/>
      </c>
      <c r="R7340" s="100" t="str">
        <f>Zusammenzug!$C$25&amp;"-"&amp;Zusammenzug!$A$7&amp;"-"&amp;Leistungen!L7340</f>
        <v>2026-Nicht beauftragte Spitex-Organisation-</v>
      </c>
    </row>
    <row r="7341" spans="1:18" x14ac:dyDescent="0.2">
      <c r="A7341" s="95" t="str">
        <f>IF(ISBLANK('Zusatzblatt (Perigon)'!E7336),"",'Zusatzblatt (Perigon)'!E7336)</f>
        <v/>
      </c>
      <c r="B7341" s="95" t="str">
        <f>IF(ISBLANK('Zusatzblatt (Perigon)'!G7336),"",'Zusatzblatt (Perigon)'!G7336)</f>
        <v/>
      </c>
      <c r="C7341" s="96" t="str">
        <f>IF(ISBLANK('Zusatzblatt (Perigon)'!I7336),"",'Zusatzblatt (Perigon)'!I7336)</f>
        <v/>
      </c>
      <c r="D7341" s="97" t="str">
        <f>IF(ISBLANK('Zusatzblatt (Perigon)'!J7336),"",'Zusatzblatt (Perigon)'!J7336)</f>
        <v/>
      </c>
      <c r="E7341" s="64" t="str">
        <f>IF(ISBLANK('Zusatzblatt (Perigon)'!K7336),"",'Zusatzblatt (Perigon)'!K7336)</f>
        <v/>
      </c>
      <c r="F7341" s="65"/>
      <c r="G7341" s="64"/>
      <c r="H7341" s="69" t="str">
        <f>IF(ISBLANK('Zusatzblatt (Perigon)'!L7336),"",'Zusatzblatt (Perigon)'!L7336)</f>
        <v/>
      </c>
      <c r="I7341" s="69" t="str">
        <f>IF(ISBLANK('Zusatzblatt (Perigon)'!M7336),"",'Zusatzblatt (Perigon)'!M7336)</f>
        <v/>
      </c>
      <c r="J7341" s="98" t="str">
        <f>IF(ISBLANK('Zusatzblatt (Perigon)'!N7336),"",'Zusatzblatt (Perigon)'!N7336)</f>
        <v/>
      </c>
      <c r="K7341" s="99" t="str">
        <f>IF(ISBLANK('Zusatzblatt (Perigon)'!J7336),"",'Zusatzblatt (Perigon)'!T7336)</f>
        <v/>
      </c>
      <c r="L7341" s="95" t="str">
        <f>IF(ISBLANK('Zusatzblatt (Perigon)'!O7336),"",'Zusatzblatt (Perigon)'!O7336)</f>
        <v/>
      </c>
      <c r="M7341" s="95" t="str">
        <f>IF(ISBLANK('Zusatzblatt (Perigon)'!R7336),"",'Zusatzblatt (Perigon)'!R7336)</f>
        <v/>
      </c>
      <c r="N7341" s="95" t="str">
        <f>IF(ISBLANK('Zusatzblatt (Perigon)'!P7336),"",'Zusatzblatt (Perigon)'!P7336)</f>
        <v/>
      </c>
      <c r="O7341" s="38" t="str">
        <f>IF($L7341="","",VLOOKUP($R7341,Tarife!$A$2:$R$599,13,FALSE))</f>
        <v/>
      </c>
      <c r="P7341" s="38" t="str">
        <f t="shared" si="114"/>
        <v/>
      </c>
      <c r="R7341" s="100" t="str">
        <f>Zusammenzug!$C$25&amp;"-"&amp;Zusammenzug!$A$7&amp;"-"&amp;Leistungen!L7341</f>
        <v>2026-Nicht beauftragte Spitex-Organisation-</v>
      </c>
    </row>
    <row r="7342" spans="1:18" x14ac:dyDescent="0.2">
      <c r="A7342" s="95" t="str">
        <f>IF(ISBLANK('Zusatzblatt (Perigon)'!E7337),"",'Zusatzblatt (Perigon)'!E7337)</f>
        <v/>
      </c>
      <c r="B7342" s="95" t="str">
        <f>IF(ISBLANK('Zusatzblatt (Perigon)'!G7337),"",'Zusatzblatt (Perigon)'!G7337)</f>
        <v/>
      </c>
      <c r="C7342" s="96" t="str">
        <f>IF(ISBLANK('Zusatzblatt (Perigon)'!I7337),"",'Zusatzblatt (Perigon)'!I7337)</f>
        <v/>
      </c>
      <c r="D7342" s="97" t="str">
        <f>IF(ISBLANK('Zusatzblatt (Perigon)'!J7337),"",'Zusatzblatt (Perigon)'!J7337)</f>
        <v/>
      </c>
      <c r="E7342" s="64" t="str">
        <f>IF(ISBLANK('Zusatzblatt (Perigon)'!K7337),"",'Zusatzblatt (Perigon)'!K7337)</f>
        <v/>
      </c>
      <c r="F7342" s="65"/>
      <c r="G7342" s="64"/>
      <c r="H7342" s="69" t="str">
        <f>IF(ISBLANK('Zusatzblatt (Perigon)'!L7337),"",'Zusatzblatt (Perigon)'!L7337)</f>
        <v/>
      </c>
      <c r="I7342" s="69" t="str">
        <f>IF(ISBLANK('Zusatzblatt (Perigon)'!M7337),"",'Zusatzblatt (Perigon)'!M7337)</f>
        <v/>
      </c>
      <c r="J7342" s="98" t="str">
        <f>IF(ISBLANK('Zusatzblatt (Perigon)'!N7337),"",'Zusatzblatt (Perigon)'!N7337)</f>
        <v/>
      </c>
      <c r="K7342" s="99" t="str">
        <f>IF(ISBLANK('Zusatzblatt (Perigon)'!J7337),"",'Zusatzblatt (Perigon)'!T7337)</f>
        <v/>
      </c>
      <c r="L7342" s="95" t="str">
        <f>IF(ISBLANK('Zusatzblatt (Perigon)'!O7337),"",'Zusatzblatt (Perigon)'!O7337)</f>
        <v/>
      </c>
      <c r="M7342" s="95" t="str">
        <f>IF(ISBLANK('Zusatzblatt (Perigon)'!R7337),"",'Zusatzblatt (Perigon)'!R7337)</f>
        <v/>
      </c>
      <c r="N7342" s="95" t="str">
        <f>IF(ISBLANK('Zusatzblatt (Perigon)'!P7337),"",'Zusatzblatt (Perigon)'!P7337)</f>
        <v/>
      </c>
      <c r="O7342" s="38" t="str">
        <f>IF($L7342="","",VLOOKUP($R7342,Tarife!$A$2:$R$599,13,FALSE))</f>
        <v/>
      </c>
      <c r="P7342" s="38" t="str">
        <f t="shared" si="114"/>
        <v/>
      </c>
      <c r="R7342" s="100" t="str">
        <f>Zusammenzug!$C$25&amp;"-"&amp;Zusammenzug!$A$7&amp;"-"&amp;Leistungen!L7342</f>
        <v>2026-Nicht beauftragte Spitex-Organisation-</v>
      </c>
    </row>
    <row r="7343" spans="1:18" x14ac:dyDescent="0.2">
      <c r="A7343" s="95" t="str">
        <f>IF(ISBLANK('Zusatzblatt (Perigon)'!E7338),"",'Zusatzblatt (Perigon)'!E7338)</f>
        <v/>
      </c>
      <c r="B7343" s="95" t="str">
        <f>IF(ISBLANK('Zusatzblatt (Perigon)'!G7338),"",'Zusatzblatt (Perigon)'!G7338)</f>
        <v/>
      </c>
      <c r="C7343" s="96" t="str">
        <f>IF(ISBLANK('Zusatzblatt (Perigon)'!I7338),"",'Zusatzblatt (Perigon)'!I7338)</f>
        <v/>
      </c>
      <c r="D7343" s="97" t="str">
        <f>IF(ISBLANK('Zusatzblatt (Perigon)'!J7338),"",'Zusatzblatt (Perigon)'!J7338)</f>
        <v/>
      </c>
      <c r="E7343" s="64" t="str">
        <f>IF(ISBLANK('Zusatzblatt (Perigon)'!K7338),"",'Zusatzblatt (Perigon)'!K7338)</f>
        <v/>
      </c>
      <c r="F7343" s="65"/>
      <c r="G7343" s="64"/>
      <c r="H7343" s="69" t="str">
        <f>IF(ISBLANK('Zusatzblatt (Perigon)'!L7338),"",'Zusatzblatt (Perigon)'!L7338)</f>
        <v/>
      </c>
      <c r="I7343" s="69" t="str">
        <f>IF(ISBLANK('Zusatzblatt (Perigon)'!M7338),"",'Zusatzblatt (Perigon)'!M7338)</f>
        <v/>
      </c>
      <c r="J7343" s="98" t="str">
        <f>IF(ISBLANK('Zusatzblatt (Perigon)'!N7338),"",'Zusatzblatt (Perigon)'!N7338)</f>
        <v/>
      </c>
      <c r="K7343" s="99" t="str">
        <f>IF(ISBLANK('Zusatzblatt (Perigon)'!J7338),"",'Zusatzblatt (Perigon)'!T7338)</f>
        <v/>
      </c>
      <c r="L7343" s="95" t="str">
        <f>IF(ISBLANK('Zusatzblatt (Perigon)'!O7338),"",'Zusatzblatt (Perigon)'!O7338)</f>
        <v/>
      </c>
      <c r="M7343" s="95" t="str">
        <f>IF(ISBLANK('Zusatzblatt (Perigon)'!R7338),"",'Zusatzblatt (Perigon)'!R7338)</f>
        <v/>
      </c>
      <c r="N7343" s="95" t="str">
        <f>IF(ISBLANK('Zusatzblatt (Perigon)'!P7338),"",'Zusatzblatt (Perigon)'!P7338)</f>
        <v/>
      </c>
      <c r="O7343" s="38" t="str">
        <f>IF($L7343="","",VLOOKUP($R7343,Tarife!$A$2:$R$599,13,FALSE))</f>
        <v/>
      </c>
      <c r="P7343" s="38" t="str">
        <f t="shared" si="114"/>
        <v/>
      </c>
      <c r="R7343" s="100" t="str">
        <f>Zusammenzug!$C$25&amp;"-"&amp;Zusammenzug!$A$7&amp;"-"&amp;Leistungen!L7343</f>
        <v>2026-Nicht beauftragte Spitex-Organisation-</v>
      </c>
    </row>
    <row r="7344" spans="1:18" x14ac:dyDescent="0.2">
      <c r="A7344" s="95" t="str">
        <f>IF(ISBLANK('Zusatzblatt (Perigon)'!E7339),"",'Zusatzblatt (Perigon)'!E7339)</f>
        <v/>
      </c>
      <c r="B7344" s="95" t="str">
        <f>IF(ISBLANK('Zusatzblatt (Perigon)'!G7339),"",'Zusatzblatt (Perigon)'!G7339)</f>
        <v/>
      </c>
      <c r="C7344" s="96" t="str">
        <f>IF(ISBLANK('Zusatzblatt (Perigon)'!I7339),"",'Zusatzblatt (Perigon)'!I7339)</f>
        <v/>
      </c>
      <c r="D7344" s="97" t="str">
        <f>IF(ISBLANK('Zusatzblatt (Perigon)'!J7339),"",'Zusatzblatt (Perigon)'!J7339)</f>
        <v/>
      </c>
      <c r="E7344" s="64" t="str">
        <f>IF(ISBLANK('Zusatzblatt (Perigon)'!K7339),"",'Zusatzblatt (Perigon)'!K7339)</f>
        <v/>
      </c>
      <c r="F7344" s="65"/>
      <c r="G7344" s="64"/>
      <c r="H7344" s="69" t="str">
        <f>IF(ISBLANK('Zusatzblatt (Perigon)'!L7339),"",'Zusatzblatt (Perigon)'!L7339)</f>
        <v/>
      </c>
      <c r="I7344" s="69" t="str">
        <f>IF(ISBLANK('Zusatzblatt (Perigon)'!M7339),"",'Zusatzblatt (Perigon)'!M7339)</f>
        <v/>
      </c>
      <c r="J7344" s="98" t="str">
        <f>IF(ISBLANK('Zusatzblatt (Perigon)'!N7339),"",'Zusatzblatt (Perigon)'!N7339)</f>
        <v/>
      </c>
      <c r="K7344" s="99" t="str">
        <f>IF(ISBLANK('Zusatzblatt (Perigon)'!J7339),"",'Zusatzblatt (Perigon)'!T7339)</f>
        <v/>
      </c>
      <c r="L7344" s="95" t="str">
        <f>IF(ISBLANK('Zusatzblatt (Perigon)'!O7339),"",'Zusatzblatt (Perigon)'!O7339)</f>
        <v/>
      </c>
      <c r="M7344" s="95" t="str">
        <f>IF(ISBLANK('Zusatzblatt (Perigon)'!R7339),"",'Zusatzblatt (Perigon)'!R7339)</f>
        <v/>
      </c>
      <c r="N7344" s="95" t="str">
        <f>IF(ISBLANK('Zusatzblatt (Perigon)'!P7339),"",'Zusatzblatt (Perigon)'!P7339)</f>
        <v/>
      </c>
      <c r="O7344" s="38" t="str">
        <f>IF($L7344="","",VLOOKUP($R7344,Tarife!$A$2:$R$599,13,FALSE))</f>
        <v/>
      </c>
      <c r="P7344" s="38" t="str">
        <f t="shared" si="114"/>
        <v/>
      </c>
      <c r="R7344" s="100" t="str">
        <f>Zusammenzug!$C$25&amp;"-"&amp;Zusammenzug!$A$7&amp;"-"&amp;Leistungen!L7344</f>
        <v>2026-Nicht beauftragte Spitex-Organisation-</v>
      </c>
    </row>
    <row r="7345" spans="1:18" x14ac:dyDescent="0.2">
      <c r="A7345" s="95" t="str">
        <f>IF(ISBLANK('Zusatzblatt (Perigon)'!E7340),"",'Zusatzblatt (Perigon)'!E7340)</f>
        <v/>
      </c>
      <c r="B7345" s="95" t="str">
        <f>IF(ISBLANK('Zusatzblatt (Perigon)'!G7340),"",'Zusatzblatt (Perigon)'!G7340)</f>
        <v/>
      </c>
      <c r="C7345" s="96" t="str">
        <f>IF(ISBLANK('Zusatzblatt (Perigon)'!I7340),"",'Zusatzblatt (Perigon)'!I7340)</f>
        <v/>
      </c>
      <c r="D7345" s="97" t="str">
        <f>IF(ISBLANK('Zusatzblatt (Perigon)'!J7340),"",'Zusatzblatt (Perigon)'!J7340)</f>
        <v/>
      </c>
      <c r="E7345" s="64" t="str">
        <f>IF(ISBLANK('Zusatzblatt (Perigon)'!K7340),"",'Zusatzblatt (Perigon)'!K7340)</f>
        <v/>
      </c>
      <c r="F7345" s="65"/>
      <c r="G7345" s="64"/>
      <c r="H7345" s="69" t="str">
        <f>IF(ISBLANK('Zusatzblatt (Perigon)'!L7340),"",'Zusatzblatt (Perigon)'!L7340)</f>
        <v/>
      </c>
      <c r="I7345" s="69" t="str">
        <f>IF(ISBLANK('Zusatzblatt (Perigon)'!M7340),"",'Zusatzblatt (Perigon)'!M7340)</f>
        <v/>
      </c>
      <c r="J7345" s="98" t="str">
        <f>IF(ISBLANK('Zusatzblatt (Perigon)'!N7340),"",'Zusatzblatt (Perigon)'!N7340)</f>
        <v/>
      </c>
      <c r="K7345" s="99" t="str">
        <f>IF(ISBLANK('Zusatzblatt (Perigon)'!J7340),"",'Zusatzblatt (Perigon)'!T7340)</f>
        <v/>
      </c>
      <c r="L7345" s="95" t="str">
        <f>IF(ISBLANK('Zusatzblatt (Perigon)'!O7340),"",'Zusatzblatt (Perigon)'!O7340)</f>
        <v/>
      </c>
      <c r="M7345" s="95" t="str">
        <f>IF(ISBLANK('Zusatzblatt (Perigon)'!R7340),"",'Zusatzblatt (Perigon)'!R7340)</f>
        <v/>
      </c>
      <c r="N7345" s="95" t="str">
        <f>IF(ISBLANK('Zusatzblatt (Perigon)'!P7340),"",'Zusatzblatt (Perigon)'!P7340)</f>
        <v/>
      </c>
      <c r="O7345" s="38" t="str">
        <f>IF($L7345="","",VLOOKUP($R7345,Tarife!$A$2:$R$599,13,FALSE))</f>
        <v/>
      </c>
      <c r="P7345" s="38" t="str">
        <f t="shared" si="114"/>
        <v/>
      </c>
      <c r="R7345" s="100" t="str">
        <f>Zusammenzug!$C$25&amp;"-"&amp;Zusammenzug!$A$7&amp;"-"&amp;Leistungen!L7345</f>
        <v>2026-Nicht beauftragte Spitex-Organisation-</v>
      </c>
    </row>
    <row r="7346" spans="1:18" x14ac:dyDescent="0.2">
      <c r="A7346" s="95" t="str">
        <f>IF(ISBLANK('Zusatzblatt (Perigon)'!E7341),"",'Zusatzblatt (Perigon)'!E7341)</f>
        <v/>
      </c>
      <c r="B7346" s="95" t="str">
        <f>IF(ISBLANK('Zusatzblatt (Perigon)'!G7341),"",'Zusatzblatt (Perigon)'!G7341)</f>
        <v/>
      </c>
      <c r="C7346" s="96" t="str">
        <f>IF(ISBLANK('Zusatzblatt (Perigon)'!I7341),"",'Zusatzblatt (Perigon)'!I7341)</f>
        <v/>
      </c>
      <c r="D7346" s="97" t="str">
        <f>IF(ISBLANK('Zusatzblatt (Perigon)'!J7341),"",'Zusatzblatt (Perigon)'!J7341)</f>
        <v/>
      </c>
      <c r="E7346" s="64" t="str">
        <f>IF(ISBLANK('Zusatzblatt (Perigon)'!K7341),"",'Zusatzblatt (Perigon)'!K7341)</f>
        <v/>
      </c>
      <c r="F7346" s="65"/>
      <c r="G7346" s="64"/>
      <c r="H7346" s="69" t="str">
        <f>IF(ISBLANK('Zusatzblatt (Perigon)'!L7341),"",'Zusatzblatt (Perigon)'!L7341)</f>
        <v/>
      </c>
      <c r="I7346" s="69" t="str">
        <f>IF(ISBLANK('Zusatzblatt (Perigon)'!M7341),"",'Zusatzblatt (Perigon)'!M7341)</f>
        <v/>
      </c>
      <c r="J7346" s="98" t="str">
        <f>IF(ISBLANK('Zusatzblatt (Perigon)'!N7341),"",'Zusatzblatt (Perigon)'!N7341)</f>
        <v/>
      </c>
      <c r="K7346" s="99" t="str">
        <f>IF(ISBLANK('Zusatzblatt (Perigon)'!J7341),"",'Zusatzblatt (Perigon)'!T7341)</f>
        <v/>
      </c>
      <c r="L7346" s="95" t="str">
        <f>IF(ISBLANK('Zusatzblatt (Perigon)'!O7341),"",'Zusatzblatt (Perigon)'!O7341)</f>
        <v/>
      </c>
      <c r="M7346" s="95" t="str">
        <f>IF(ISBLANK('Zusatzblatt (Perigon)'!R7341),"",'Zusatzblatt (Perigon)'!R7341)</f>
        <v/>
      </c>
      <c r="N7346" s="95" t="str">
        <f>IF(ISBLANK('Zusatzblatt (Perigon)'!P7341),"",'Zusatzblatt (Perigon)'!P7341)</f>
        <v/>
      </c>
      <c r="O7346" s="38" t="str">
        <f>IF($L7346="","",VLOOKUP($R7346,Tarife!$A$2:$R$599,13,FALSE))</f>
        <v/>
      </c>
      <c r="P7346" s="38" t="str">
        <f t="shared" si="114"/>
        <v/>
      </c>
      <c r="R7346" s="100" t="str">
        <f>Zusammenzug!$C$25&amp;"-"&amp;Zusammenzug!$A$7&amp;"-"&amp;Leistungen!L7346</f>
        <v>2026-Nicht beauftragte Spitex-Organisation-</v>
      </c>
    </row>
    <row r="7347" spans="1:18" x14ac:dyDescent="0.2">
      <c r="A7347" s="95" t="str">
        <f>IF(ISBLANK('Zusatzblatt (Perigon)'!E7342),"",'Zusatzblatt (Perigon)'!E7342)</f>
        <v/>
      </c>
      <c r="B7347" s="95" t="str">
        <f>IF(ISBLANK('Zusatzblatt (Perigon)'!G7342),"",'Zusatzblatt (Perigon)'!G7342)</f>
        <v/>
      </c>
      <c r="C7347" s="96" t="str">
        <f>IF(ISBLANK('Zusatzblatt (Perigon)'!I7342),"",'Zusatzblatt (Perigon)'!I7342)</f>
        <v/>
      </c>
      <c r="D7347" s="97" t="str">
        <f>IF(ISBLANK('Zusatzblatt (Perigon)'!J7342),"",'Zusatzblatt (Perigon)'!J7342)</f>
        <v/>
      </c>
      <c r="E7347" s="64" t="str">
        <f>IF(ISBLANK('Zusatzblatt (Perigon)'!K7342),"",'Zusatzblatt (Perigon)'!K7342)</f>
        <v/>
      </c>
      <c r="F7347" s="65"/>
      <c r="G7347" s="64"/>
      <c r="H7347" s="69" t="str">
        <f>IF(ISBLANK('Zusatzblatt (Perigon)'!L7342),"",'Zusatzblatt (Perigon)'!L7342)</f>
        <v/>
      </c>
      <c r="I7347" s="69" t="str">
        <f>IF(ISBLANK('Zusatzblatt (Perigon)'!M7342),"",'Zusatzblatt (Perigon)'!M7342)</f>
        <v/>
      </c>
      <c r="J7347" s="98" t="str">
        <f>IF(ISBLANK('Zusatzblatt (Perigon)'!N7342),"",'Zusatzblatt (Perigon)'!N7342)</f>
        <v/>
      </c>
      <c r="K7347" s="99" t="str">
        <f>IF(ISBLANK('Zusatzblatt (Perigon)'!J7342),"",'Zusatzblatt (Perigon)'!T7342)</f>
        <v/>
      </c>
      <c r="L7347" s="95" t="str">
        <f>IF(ISBLANK('Zusatzblatt (Perigon)'!O7342),"",'Zusatzblatt (Perigon)'!O7342)</f>
        <v/>
      </c>
      <c r="M7347" s="95" t="str">
        <f>IF(ISBLANK('Zusatzblatt (Perigon)'!R7342),"",'Zusatzblatt (Perigon)'!R7342)</f>
        <v/>
      </c>
      <c r="N7347" s="95" t="str">
        <f>IF(ISBLANK('Zusatzblatt (Perigon)'!P7342),"",'Zusatzblatt (Perigon)'!P7342)</f>
        <v/>
      </c>
      <c r="O7347" s="38" t="str">
        <f>IF($L7347="","",VLOOKUP($R7347,Tarife!$A$2:$R$599,13,FALSE))</f>
        <v/>
      </c>
      <c r="P7347" s="38" t="str">
        <f t="shared" si="114"/>
        <v/>
      </c>
      <c r="R7347" s="100" t="str">
        <f>Zusammenzug!$C$25&amp;"-"&amp;Zusammenzug!$A$7&amp;"-"&amp;Leistungen!L7347</f>
        <v>2026-Nicht beauftragte Spitex-Organisation-</v>
      </c>
    </row>
    <row r="7348" spans="1:18" x14ac:dyDescent="0.2">
      <c r="A7348" s="95" t="str">
        <f>IF(ISBLANK('Zusatzblatt (Perigon)'!E7343),"",'Zusatzblatt (Perigon)'!E7343)</f>
        <v/>
      </c>
      <c r="B7348" s="95" t="str">
        <f>IF(ISBLANK('Zusatzblatt (Perigon)'!G7343),"",'Zusatzblatt (Perigon)'!G7343)</f>
        <v/>
      </c>
      <c r="C7348" s="96" t="str">
        <f>IF(ISBLANK('Zusatzblatt (Perigon)'!I7343),"",'Zusatzblatt (Perigon)'!I7343)</f>
        <v/>
      </c>
      <c r="D7348" s="97" t="str">
        <f>IF(ISBLANK('Zusatzblatt (Perigon)'!J7343),"",'Zusatzblatt (Perigon)'!J7343)</f>
        <v/>
      </c>
      <c r="E7348" s="64" t="str">
        <f>IF(ISBLANK('Zusatzblatt (Perigon)'!K7343),"",'Zusatzblatt (Perigon)'!K7343)</f>
        <v/>
      </c>
      <c r="F7348" s="65"/>
      <c r="G7348" s="64"/>
      <c r="H7348" s="69" t="str">
        <f>IF(ISBLANK('Zusatzblatt (Perigon)'!L7343),"",'Zusatzblatt (Perigon)'!L7343)</f>
        <v/>
      </c>
      <c r="I7348" s="69" t="str">
        <f>IF(ISBLANK('Zusatzblatt (Perigon)'!M7343),"",'Zusatzblatt (Perigon)'!M7343)</f>
        <v/>
      </c>
      <c r="J7348" s="98" t="str">
        <f>IF(ISBLANK('Zusatzblatt (Perigon)'!N7343),"",'Zusatzblatt (Perigon)'!N7343)</f>
        <v/>
      </c>
      <c r="K7348" s="99" t="str">
        <f>IF(ISBLANK('Zusatzblatt (Perigon)'!J7343),"",'Zusatzblatt (Perigon)'!T7343)</f>
        <v/>
      </c>
      <c r="L7348" s="95" t="str">
        <f>IF(ISBLANK('Zusatzblatt (Perigon)'!O7343),"",'Zusatzblatt (Perigon)'!O7343)</f>
        <v/>
      </c>
      <c r="M7348" s="95" t="str">
        <f>IF(ISBLANK('Zusatzblatt (Perigon)'!R7343),"",'Zusatzblatt (Perigon)'!R7343)</f>
        <v/>
      </c>
      <c r="N7348" s="95" t="str">
        <f>IF(ISBLANK('Zusatzblatt (Perigon)'!P7343),"",'Zusatzblatt (Perigon)'!P7343)</f>
        <v/>
      </c>
      <c r="O7348" s="38" t="str">
        <f>IF($L7348="","",VLOOKUP($R7348,Tarife!$A$2:$R$599,13,FALSE))</f>
        <v/>
      </c>
      <c r="P7348" s="38" t="str">
        <f t="shared" si="114"/>
        <v/>
      </c>
      <c r="R7348" s="100" t="str">
        <f>Zusammenzug!$C$25&amp;"-"&amp;Zusammenzug!$A$7&amp;"-"&amp;Leistungen!L7348</f>
        <v>2026-Nicht beauftragte Spitex-Organisation-</v>
      </c>
    </row>
    <row r="7349" spans="1:18" x14ac:dyDescent="0.2">
      <c r="A7349" s="95" t="str">
        <f>IF(ISBLANK('Zusatzblatt (Perigon)'!E7344),"",'Zusatzblatt (Perigon)'!E7344)</f>
        <v/>
      </c>
      <c r="B7349" s="95" t="str">
        <f>IF(ISBLANK('Zusatzblatt (Perigon)'!G7344),"",'Zusatzblatt (Perigon)'!G7344)</f>
        <v/>
      </c>
      <c r="C7349" s="96" t="str">
        <f>IF(ISBLANK('Zusatzblatt (Perigon)'!I7344),"",'Zusatzblatt (Perigon)'!I7344)</f>
        <v/>
      </c>
      <c r="D7349" s="97" t="str">
        <f>IF(ISBLANK('Zusatzblatt (Perigon)'!J7344),"",'Zusatzblatt (Perigon)'!J7344)</f>
        <v/>
      </c>
      <c r="E7349" s="64" t="str">
        <f>IF(ISBLANK('Zusatzblatt (Perigon)'!K7344),"",'Zusatzblatt (Perigon)'!K7344)</f>
        <v/>
      </c>
      <c r="F7349" s="65"/>
      <c r="G7349" s="64"/>
      <c r="H7349" s="69" t="str">
        <f>IF(ISBLANK('Zusatzblatt (Perigon)'!L7344),"",'Zusatzblatt (Perigon)'!L7344)</f>
        <v/>
      </c>
      <c r="I7349" s="69" t="str">
        <f>IF(ISBLANK('Zusatzblatt (Perigon)'!M7344),"",'Zusatzblatt (Perigon)'!M7344)</f>
        <v/>
      </c>
      <c r="J7349" s="98" t="str">
        <f>IF(ISBLANK('Zusatzblatt (Perigon)'!N7344),"",'Zusatzblatt (Perigon)'!N7344)</f>
        <v/>
      </c>
      <c r="K7349" s="99" t="str">
        <f>IF(ISBLANK('Zusatzblatt (Perigon)'!J7344),"",'Zusatzblatt (Perigon)'!T7344)</f>
        <v/>
      </c>
      <c r="L7349" s="95" t="str">
        <f>IF(ISBLANK('Zusatzblatt (Perigon)'!O7344),"",'Zusatzblatt (Perigon)'!O7344)</f>
        <v/>
      </c>
      <c r="M7349" s="95" t="str">
        <f>IF(ISBLANK('Zusatzblatt (Perigon)'!R7344),"",'Zusatzblatt (Perigon)'!R7344)</f>
        <v/>
      </c>
      <c r="N7349" s="95" t="str">
        <f>IF(ISBLANK('Zusatzblatt (Perigon)'!P7344),"",'Zusatzblatt (Perigon)'!P7344)</f>
        <v/>
      </c>
      <c r="O7349" s="38" t="str">
        <f>IF($L7349="","",VLOOKUP($R7349,Tarife!$A$2:$R$599,13,FALSE))</f>
        <v/>
      </c>
      <c r="P7349" s="38" t="str">
        <f t="shared" si="114"/>
        <v/>
      </c>
      <c r="R7349" s="100" t="str">
        <f>Zusammenzug!$C$25&amp;"-"&amp;Zusammenzug!$A$7&amp;"-"&amp;Leistungen!L7349</f>
        <v>2026-Nicht beauftragte Spitex-Organisation-</v>
      </c>
    </row>
    <row r="7350" spans="1:18" x14ac:dyDescent="0.2">
      <c r="A7350" s="95" t="str">
        <f>IF(ISBLANK('Zusatzblatt (Perigon)'!E7345),"",'Zusatzblatt (Perigon)'!E7345)</f>
        <v/>
      </c>
      <c r="B7350" s="95" t="str">
        <f>IF(ISBLANK('Zusatzblatt (Perigon)'!G7345),"",'Zusatzblatt (Perigon)'!G7345)</f>
        <v/>
      </c>
      <c r="C7350" s="96" t="str">
        <f>IF(ISBLANK('Zusatzblatt (Perigon)'!I7345),"",'Zusatzblatt (Perigon)'!I7345)</f>
        <v/>
      </c>
      <c r="D7350" s="97" t="str">
        <f>IF(ISBLANK('Zusatzblatt (Perigon)'!J7345),"",'Zusatzblatt (Perigon)'!J7345)</f>
        <v/>
      </c>
      <c r="E7350" s="64" t="str">
        <f>IF(ISBLANK('Zusatzblatt (Perigon)'!K7345),"",'Zusatzblatt (Perigon)'!K7345)</f>
        <v/>
      </c>
      <c r="F7350" s="65"/>
      <c r="G7350" s="64"/>
      <c r="H7350" s="69" t="str">
        <f>IF(ISBLANK('Zusatzblatt (Perigon)'!L7345),"",'Zusatzblatt (Perigon)'!L7345)</f>
        <v/>
      </c>
      <c r="I7350" s="69" t="str">
        <f>IF(ISBLANK('Zusatzblatt (Perigon)'!M7345),"",'Zusatzblatt (Perigon)'!M7345)</f>
        <v/>
      </c>
      <c r="J7350" s="98" t="str">
        <f>IF(ISBLANK('Zusatzblatt (Perigon)'!N7345),"",'Zusatzblatt (Perigon)'!N7345)</f>
        <v/>
      </c>
      <c r="K7350" s="99" t="str">
        <f>IF(ISBLANK('Zusatzblatt (Perigon)'!J7345),"",'Zusatzblatt (Perigon)'!T7345)</f>
        <v/>
      </c>
      <c r="L7350" s="95" t="str">
        <f>IF(ISBLANK('Zusatzblatt (Perigon)'!O7345),"",'Zusatzblatt (Perigon)'!O7345)</f>
        <v/>
      </c>
      <c r="M7350" s="95" t="str">
        <f>IF(ISBLANK('Zusatzblatt (Perigon)'!R7345),"",'Zusatzblatt (Perigon)'!R7345)</f>
        <v/>
      </c>
      <c r="N7350" s="95" t="str">
        <f>IF(ISBLANK('Zusatzblatt (Perigon)'!P7345),"",'Zusatzblatt (Perigon)'!P7345)</f>
        <v/>
      </c>
      <c r="O7350" s="38" t="str">
        <f>IF($L7350="","",VLOOKUP($R7350,Tarife!$A$2:$R$599,13,FALSE))</f>
        <v/>
      </c>
      <c r="P7350" s="38" t="str">
        <f t="shared" si="114"/>
        <v/>
      </c>
      <c r="R7350" s="100" t="str">
        <f>Zusammenzug!$C$25&amp;"-"&amp;Zusammenzug!$A$7&amp;"-"&amp;Leistungen!L7350</f>
        <v>2026-Nicht beauftragte Spitex-Organisation-</v>
      </c>
    </row>
    <row r="7351" spans="1:18" x14ac:dyDescent="0.2">
      <c r="A7351" s="95" t="str">
        <f>IF(ISBLANK('Zusatzblatt (Perigon)'!E7346),"",'Zusatzblatt (Perigon)'!E7346)</f>
        <v/>
      </c>
      <c r="B7351" s="95" t="str">
        <f>IF(ISBLANK('Zusatzblatt (Perigon)'!G7346),"",'Zusatzblatt (Perigon)'!G7346)</f>
        <v/>
      </c>
      <c r="C7351" s="96" t="str">
        <f>IF(ISBLANK('Zusatzblatt (Perigon)'!I7346),"",'Zusatzblatt (Perigon)'!I7346)</f>
        <v/>
      </c>
      <c r="D7351" s="97" t="str">
        <f>IF(ISBLANK('Zusatzblatt (Perigon)'!J7346),"",'Zusatzblatt (Perigon)'!J7346)</f>
        <v/>
      </c>
      <c r="E7351" s="64" t="str">
        <f>IF(ISBLANK('Zusatzblatt (Perigon)'!K7346),"",'Zusatzblatt (Perigon)'!K7346)</f>
        <v/>
      </c>
      <c r="F7351" s="65"/>
      <c r="G7351" s="64"/>
      <c r="H7351" s="69" t="str">
        <f>IF(ISBLANK('Zusatzblatt (Perigon)'!L7346),"",'Zusatzblatt (Perigon)'!L7346)</f>
        <v/>
      </c>
      <c r="I7351" s="69" t="str">
        <f>IF(ISBLANK('Zusatzblatt (Perigon)'!M7346),"",'Zusatzblatt (Perigon)'!M7346)</f>
        <v/>
      </c>
      <c r="J7351" s="98" t="str">
        <f>IF(ISBLANK('Zusatzblatt (Perigon)'!N7346),"",'Zusatzblatt (Perigon)'!N7346)</f>
        <v/>
      </c>
      <c r="K7351" s="99" t="str">
        <f>IF(ISBLANK('Zusatzblatt (Perigon)'!J7346),"",'Zusatzblatt (Perigon)'!T7346)</f>
        <v/>
      </c>
      <c r="L7351" s="95" t="str">
        <f>IF(ISBLANK('Zusatzblatt (Perigon)'!O7346),"",'Zusatzblatt (Perigon)'!O7346)</f>
        <v/>
      </c>
      <c r="M7351" s="95" t="str">
        <f>IF(ISBLANK('Zusatzblatt (Perigon)'!R7346),"",'Zusatzblatt (Perigon)'!R7346)</f>
        <v/>
      </c>
      <c r="N7351" s="95" t="str">
        <f>IF(ISBLANK('Zusatzblatt (Perigon)'!P7346),"",'Zusatzblatt (Perigon)'!P7346)</f>
        <v/>
      </c>
      <c r="O7351" s="38" t="str">
        <f>IF($L7351="","",VLOOKUP($R7351,Tarife!$A$2:$R$599,13,FALSE))</f>
        <v/>
      </c>
      <c r="P7351" s="38" t="str">
        <f t="shared" si="114"/>
        <v/>
      </c>
      <c r="R7351" s="100" t="str">
        <f>Zusammenzug!$C$25&amp;"-"&amp;Zusammenzug!$A$7&amp;"-"&amp;Leistungen!L7351</f>
        <v>2026-Nicht beauftragte Spitex-Organisation-</v>
      </c>
    </row>
    <row r="7352" spans="1:18" x14ac:dyDescent="0.2">
      <c r="A7352" s="95" t="str">
        <f>IF(ISBLANK('Zusatzblatt (Perigon)'!E7347),"",'Zusatzblatt (Perigon)'!E7347)</f>
        <v/>
      </c>
      <c r="B7352" s="95" t="str">
        <f>IF(ISBLANK('Zusatzblatt (Perigon)'!G7347),"",'Zusatzblatt (Perigon)'!G7347)</f>
        <v/>
      </c>
      <c r="C7352" s="96" t="str">
        <f>IF(ISBLANK('Zusatzblatt (Perigon)'!I7347),"",'Zusatzblatt (Perigon)'!I7347)</f>
        <v/>
      </c>
      <c r="D7352" s="97" t="str">
        <f>IF(ISBLANK('Zusatzblatt (Perigon)'!J7347),"",'Zusatzblatt (Perigon)'!J7347)</f>
        <v/>
      </c>
      <c r="E7352" s="64" t="str">
        <f>IF(ISBLANK('Zusatzblatt (Perigon)'!K7347),"",'Zusatzblatt (Perigon)'!K7347)</f>
        <v/>
      </c>
      <c r="F7352" s="65"/>
      <c r="G7352" s="64"/>
      <c r="H7352" s="69" t="str">
        <f>IF(ISBLANK('Zusatzblatt (Perigon)'!L7347),"",'Zusatzblatt (Perigon)'!L7347)</f>
        <v/>
      </c>
      <c r="I7352" s="69" t="str">
        <f>IF(ISBLANK('Zusatzblatt (Perigon)'!M7347),"",'Zusatzblatt (Perigon)'!M7347)</f>
        <v/>
      </c>
      <c r="J7352" s="98" t="str">
        <f>IF(ISBLANK('Zusatzblatt (Perigon)'!N7347),"",'Zusatzblatt (Perigon)'!N7347)</f>
        <v/>
      </c>
      <c r="K7352" s="99" t="str">
        <f>IF(ISBLANK('Zusatzblatt (Perigon)'!J7347),"",'Zusatzblatt (Perigon)'!T7347)</f>
        <v/>
      </c>
      <c r="L7352" s="95" t="str">
        <f>IF(ISBLANK('Zusatzblatt (Perigon)'!O7347),"",'Zusatzblatt (Perigon)'!O7347)</f>
        <v/>
      </c>
      <c r="M7352" s="95" t="str">
        <f>IF(ISBLANK('Zusatzblatt (Perigon)'!R7347),"",'Zusatzblatt (Perigon)'!R7347)</f>
        <v/>
      </c>
      <c r="N7352" s="95" t="str">
        <f>IF(ISBLANK('Zusatzblatt (Perigon)'!P7347),"",'Zusatzblatt (Perigon)'!P7347)</f>
        <v/>
      </c>
      <c r="O7352" s="38" t="str">
        <f>IF($L7352="","",VLOOKUP($R7352,Tarife!$A$2:$R$599,13,FALSE))</f>
        <v/>
      </c>
      <c r="P7352" s="38" t="str">
        <f t="shared" si="114"/>
        <v/>
      </c>
      <c r="R7352" s="100" t="str">
        <f>Zusammenzug!$C$25&amp;"-"&amp;Zusammenzug!$A$7&amp;"-"&amp;Leistungen!L7352</f>
        <v>2026-Nicht beauftragte Spitex-Organisation-</v>
      </c>
    </row>
    <row r="7353" spans="1:18" x14ac:dyDescent="0.2">
      <c r="A7353" s="95" t="str">
        <f>IF(ISBLANK('Zusatzblatt (Perigon)'!E7348),"",'Zusatzblatt (Perigon)'!E7348)</f>
        <v/>
      </c>
      <c r="B7353" s="95" t="str">
        <f>IF(ISBLANK('Zusatzblatt (Perigon)'!G7348),"",'Zusatzblatt (Perigon)'!G7348)</f>
        <v/>
      </c>
      <c r="C7353" s="96" t="str">
        <f>IF(ISBLANK('Zusatzblatt (Perigon)'!I7348),"",'Zusatzblatt (Perigon)'!I7348)</f>
        <v/>
      </c>
      <c r="D7353" s="97" t="str">
        <f>IF(ISBLANK('Zusatzblatt (Perigon)'!J7348),"",'Zusatzblatt (Perigon)'!J7348)</f>
        <v/>
      </c>
      <c r="E7353" s="64" t="str">
        <f>IF(ISBLANK('Zusatzblatt (Perigon)'!K7348),"",'Zusatzblatt (Perigon)'!K7348)</f>
        <v/>
      </c>
      <c r="F7353" s="65"/>
      <c r="G7353" s="64"/>
      <c r="H7353" s="69" t="str">
        <f>IF(ISBLANK('Zusatzblatt (Perigon)'!L7348),"",'Zusatzblatt (Perigon)'!L7348)</f>
        <v/>
      </c>
      <c r="I7353" s="69" t="str">
        <f>IF(ISBLANK('Zusatzblatt (Perigon)'!M7348),"",'Zusatzblatt (Perigon)'!M7348)</f>
        <v/>
      </c>
      <c r="J7353" s="98" t="str">
        <f>IF(ISBLANK('Zusatzblatt (Perigon)'!N7348),"",'Zusatzblatt (Perigon)'!N7348)</f>
        <v/>
      </c>
      <c r="K7353" s="99" t="str">
        <f>IF(ISBLANK('Zusatzblatt (Perigon)'!J7348),"",'Zusatzblatt (Perigon)'!T7348)</f>
        <v/>
      </c>
      <c r="L7353" s="95" t="str">
        <f>IF(ISBLANK('Zusatzblatt (Perigon)'!O7348),"",'Zusatzblatt (Perigon)'!O7348)</f>
        <v/>
      </c>
      <c r="M7353" s="95" t="str">
        <f>IF(ISBLANK('Zusatzblatt (Perigon)'!R7348),"",'Zusatzblatt (Perigon)'!R7348)</f>
        <v/>
      </c>
      <c r="N7353" s="95" t="str">
        <f>IF(ISBLANK('Zusatzblatt (Perigon)'!P7348),"",'Zusatzblatt (Perigon)'!P7348)</f>
        <v/>
      </c>
      <c r="O7353" s="38" t="str">
        <f>IF($L7353="","",VLOOKUP($R7353,Tarife!$A$2:$R$599,13,FALSE))</f>
        <v/>
      </c>
      <c r="P7353" s="38" t="str">
        <f t="shared" si="114"/>
        <v/>
      </c>
      <c r="R7353" s="100" t="str">
        <f>Zusammenzug!$C$25&amp;"-"&amp;Zusammenzug!$A$7&amp;"-"&amp;Leistungen!L7353</f>
        <v>2026-Nicht beauftragte Spitex-Organisation-</v>
      </c>
    </row>
    <row r="7354" spans="1:18" x14ac:dyDescent="0.2">
      <c r="A7354" s="95" t="str">
        <f>IF(ISBLANK('Zusatzblatt (Perigon)'!E7349),"",'Zusatzblatt (Perigon)'!E7349)</f>
        <v/>
      </c>
      <c r="B7354" s="95" t="str">
        <f>IF(ISBLANK('Zusatzblatt (Perigon)'!G7349),"",'Zusatzblatt (Perigon)'!G7349)</f>
        <v/>
      </c>
      <c r="C7354" s="96" t="str">
        <f>IF(ISBLANK('Zusatzblatt (Perigon)'!I7349),"",'Zusatzblatt (Perigon)'!I7349)</f>
        <v/>
      </c>
      <c r="D7354" s="97" t="str">
        <f>IF(ISBLANK('Zusatzblatt (Perigon)'!J7349),"",'Zusatzblatt (Perigon)'!J7349)</f>
        <v/>
      </c>
      <c r="E7354" s="64" t="str">
        <f>IF(ISBLANK('Zusatzblatt (Perigon)'!K7349),"",'Zusatzblatt (Perigon)'!K7349)</f>
        <v/>
      </c>
      <c r="F7354" s="65"/>
      <c r="G7354" s="64"/>
      <c r="H7354" s="69" t="str">
        <f>IF(ISBLANK('Zusatzblatt (Perigon)'!L7349),"",'Zusatzblatt (Perigon)'!L7349)</f>
        <v/>
      </c>
      <c r="I7354" s="69" t="str">
        <f>IF(ISBLANK('Zusatzblatt (Perigon)'!M7349),"",'Zusatzblatt (Perigon)'!M7349)</f>
        <v/>
      </c>
      <c r="J7354" s="98" t="str">
        <f>IF(ISBLANK('Zusatzblatt (Perigon)'!N7349),"",'Zusatzblatt (Perigon)'!N7349)</f>
        <v/>
      </c>
      <c r="K7354" s="99" t="str">
        <f>IF(ISBLANK('Zusatzblatt (Perigon)'!J7349),"",'Zusatzblatt (Perigon)'!T7349)</f>
        <v/>
      </c>
      <c r="L7354" s="95" t="str">
        <f>IF(ISBLANK('Zusatzblatt (Perigon)'!O7349),"",'Zusatzblatt (Perigon)'!O7349)</f>
        <v/>
      </c>
      <c r="M7354" s="95" t="str">
        <f>IF(ISBLANK('Zusatzblatt (Perigon)'!R7349),"",'Zusatzblatt (Perigon)'!R7349)</f>
        <v/>
      </c>
      <c r="N7354" s="95" t="str">
        <f>IF(ISBLANK('Zusatzblatt (Perigon)'!P7349),"",'Zusatzblatt (Perigon)'!P7349)</f>
        <v/>
      </c>
      <c r="O7354" s="38" t="str">
        <f>IF($L7354="","",VLOOKUP($R7354,Tarife!$A$2:$R$599,13,FALSE))</f>
        <v/>
      </c>
      <c r="P7354" s="38" t="str">
        <f t="shared" si="114"/>
        <v/>
      </c>
      <c r="R7354" s="100" t="str">
        <f>Zusammenzug!$C$25&amp;"-"&amp;Zusammenzug!$A$7&amp;"-"&amp;Leistungen!L7354</f>
        <v>2026-Nicht beauftragte Spitex-Organisation-</v>
      </c>
    </row>
    <row r="7355" spans="1:18" x14ac:dyDescent="0.2">
      <c r="A7355" s="95" t="str">
        <f>IF(ISBLANK('Zusatzblatt (Perigon)'!E7350),"",'Zusatzblatt (Perigon)'!E7350)</f>
        <v/>
      </c>
      <c r="B7355" s="95" t="str">
        <f>IF(ISBLANK('Zusatzblatt (Perigon)'!G7350),"",'Zusatzblatt (Perigon)'!G7350)</f>
        <v/>
      </c>
      <c r="C7355" s="96" t="str">
        <f>IF(ISBLANK('Zusatzblatt (Perigon)'!I7350),"",'Zusatzblatt (Perigon)'!I7350)</f>
        <v/>
      </c>
      <c r="D7355" s="97" t="str">
        <f>IF(ISBLANK('Zusatzblatt (Perigon)'!J7350),"",'Zusatzblatt (Perigon)'!J7350)</f>
        <v/>
      </c>
      <c r="E7355" s="64" t="str">
        <f>IF(ISBLANK('Zusatzblatt (Perigon)'!K7350),"",'Zusatzblatt (Perigon)'!K7350)</f>
        <v/>
      </c>
      <c r="F7355" s="65"/>
      <c r="G7355" s="64"/>
      <c r="H7355" s="69" t="str">
        <f>IF(ISBLANK('Zusatzblatt (Perigon)'!L7350),"",'Zusatzblatt (Perigon)'!L7350)</f>
        <v/>
      </c>
      <c r="I7355" s="69" t="str">
        <f>IF(ISBLANK('Zusatzblatt (Perigon)'!M7350),"",'Zusatzblatt (Perigon)'!M7350)</f>
        <v/>
      </c>
      <c r="J7355" s="98" t="str">
        <f>IF(ISBLANK('Zusatzblatt (Perigon)'!N7350),"",'Zusatzblatt (Perigon)'!N7350)</f>
        <v/>
      </c>
      <c r="K7355" s="99" t="str">
        <f>IF(ISBLANK('Zusatzblatt (Perigon)'!J7350),"",'Zusatzblatt (Perigon)'!T7350)</f>
        <v/>
      </c>
      <c r="L7355" s="95" t="str">
        <f>IF(ISBLANK('Zusatzblatt (Perigon)'!O7350),"",'Zusatzblatt (Perigon)'!O7350)</f>
        <v/>
      </c>
      <c r="M7355" s="95" t="str">
        <f>IF(ISBLANK('Zusatzblatt (Perigon)'!R7350),"",'Zusatzblatt (Perigon)'!R7350)</f>
        <v/>
      </c>
      <c r="N7355" s="95" t="str">
        <f>IF(ISBLANK('Zusatzblatt (Perigon)'!P7350),"",'Zusatzblatt (Perigon)'!P7350)</f>
        <v/>
      </c>
      <c r="O7355" s="38" t="str">
        <f>IF($L7355="","",VLOOKUP($R7355,Tarife!$A$2:$R$599,13,FALSE))</f>
        <v/>
      </c>
      <c r="P7355" s="38" t="str">
        <f t="shared" si="114"/>
        <v/>
      </c>
      <c r="R7355" s="100" t="str">
        <f>Zusammenzug!$C$25&amp;"-"&amp;Zusammenzug!$A$7&amp;"-"&amp;Leistungen!L7355</f>
        <v>2026-Nicht beauftragte Spitex-Organisation-</v>
      </c>
    </row>
    <row r="7356" spans="1:18" x14ac:dyDescent="0.2">
      <c r="A7356" s="95" t="str">
        <f>IF(ISBLANK('Zusatzblatt (Perigon)'!E7351),"",'Zusatzblatt (Perigon)'!E7351)</f>
        <v/>
      </c>
      <c r="B7356" s="95" t="str">
        <f>IF(ISBLANK('Zusatzblatt (Perigon)'!G7351),"",'Zusatzblatt (Perigon)'!G7351)</f>
        <v/>
      </c>
      <c r="C7356" s="96" t="str">
        <f>IF(ISBLANK('Zusatzblatt (Perigon)'!I7351),"",'Zusatzblatt (Perigon)'!I7351)</f>
        <v/>
      </c>
      <c r="D7356" s="97" t="str">
        <f>IF(ISBLANK('Zusatzblatt (Perigon)'!J7351),"",'Zusatzblatt (Perigon)'!J7351)</f>
        <v/>
      </c>
      <c r="E7356" s="64" t="str">
        <f>IF(ISBLANK('Zusatzblatt (Perigon)'!K7351),"",'Zusatzblatt (Perigon)'!K7351)</f>
        <v/>
      </c>
      <c r="F7356" s="65"/>
      <c r="G7356" s="64"/>
      <c r="H7356" s="69" t="str">
        <f>IF(ISBLANK('Zusatzblatt (Perigon)'!L7351),"",'Zusatzblatt (Perigon)'!L7351)</f>
        <v/>
      </c>
      <c r="I7356" s="69" t="str">
        <f>IF(ISBLANK('Zusatzblatt (Perigon)'!M7351),"",'Zusatzblatt (Perigon)'!M7351)</f>
        <v/>
      </c>
      <c r="J7356" s="98" t="str">
        <f>IF(ISBLANK('Zusatzblatt (Perigon)'!N7351),"",'Zusatzblatt (Perigon)'!N7351)</f>
        <v/>
      </c>
      <c r="K7356" s="99" t="str">
        <f>IF(ISBLANK('Zusatzblatt (Perigon)'!J7351),"",'Zusatzblatt (Perigon)'!T7351)</f>
        <v/>
      </c>
      <c r="L7356" s="95" t="str">
        <f>IF(ISBLANK('Zusatzblatt (Perigon)'!O7351),"",'Zusatzblatt (Perigon)'!O7351)</f>
        <v/>
      </c>
      <c r="M7356" s="95" t="str">
        <f>IF(ISBLANK('Zusatzblatt (Perigon)'!R7351),"",'Zusatzblatt (Perigon)'!R7351)</f>
        <v/>
      </c>
      <c r="N7356" s="95" t="str">
        <f>IF(ISBLANK('Zusatzblatt (Perigon)'!P7351),"",'Zusatzblatt (Perigon)'!P7351)</f>
        <v/>
      </c>
      <c r="O7356" s="38" t="str">
        <f>IF($L7356="","",VLOOKUP($R7356,Tarife!$A$2:$R$599,13,FALSE))</f>
        <v/>
      </c>
      <c r="P7356" s="38" t="str">
        <f t="shared" si="114"/>
        <v/>
      </c>
      <c r="R7356" s="100" t="str">
        <f>Zusammenzug!$C$25&amp;"-"&amp;Zusammenzug!$A$7&amp;"-"&amp;Leistungen!L7356</f>
        <v>2026-Nicht beauftragte Spitex-Organisation-</v>
      </c>
    </row>
    <row r="7357" spans="1:18" x14ac:dyDescent="0.2">
      <c r="A7357" s="95" t="str">
        <f>IF(ISBLANK('Zusatzblatt (Perigon)'!E7352),"",'Zusatzblatt (Perigon)'!E7352)</f>
        <v/>
      </c>
      <c r="B7357" s="95" t="str">
        <f>IF(ISBLANK('Zusatzblatt (Perigon)'!G7352),"",'Zusatzblatt (Perigon)'!G7352)</f>
        <v/>
      </c>
      <c r="C7357" s="96" t="str">
        <f>IF(ISBLANK('Zusatzblatt (Perigon)'!I7352),"",'Zusatzblatt (Perigon)'!I7352)</f>
        <v/>
      </c>
      <c r="D7357" s="97" t="str">
        <f>IF(ISBLANK('Zusatzblatt (Perigon)'!J7352),"",'Zusatzblatt (Perigon)'!J7352)</f>
        <v/>
      </c>
      <c r="E7357" s="64" t="str">
        <f>IF(ISBLANK('Zusatzblatt (Perigon)'!K7352),"",'Zusatzblatt (Perigon)'!K7352)</f>
        <v/>
      </c>
      <c r="F7357" s="65"/>
      <c r="G7357" s="64"/>
      <c r="H7357" s="69" t="str">
        <f>IF(ISBLANK('Zusatzblatt (Perigon)'!L7352),"",'Zusatzblatt (Perigon)'!L7352)</f>
        <v/>
      </c>
      <c r="I7357" s="69" t="str">
        <f>IF(ISBLANK('Zusatzblatt (Perigon)'!M7352),"",'Zusatzblatt (Perigon)'!M7352)</f>
        <v/>
      </c>
      <c r="J7357" s="98" t="str">
        <f>IF(ISBLANK('Zusatzblatt (Perigon)'!N7352),"",'Zusatzblatt (Perigon)'!N7352)</f>
        <v/>
      </c>
      <c r="K7357" s="99" t="str">
        <f>IF(ISBLANK('Zusatzblatt (Perigon)'!J7352),"",'Zusatzblatt (Perigon)'!T7352)</f>
        <v/>
      </c>
      <c r="L7357" s="95" t="str">
        <f>IF(ISBLANK('Zusatzblatt (Perigon)'!O7352),"",'Zusatzblatt (Perigon)'!O7352)</f>
        <v/>
      </c>
      <c r="M7357" s="95" t="str">
        <f>IF(ISBLANK('Zusatzblatt (Perigon)'!R7352),"",'Zusatzblatt (Perigon)'!R7352)</f>
        <v/>
      </c>
      <c r="N7357" s="95" t="str">
        <f>IF(ISBLANK('Zusatzblatt (Perigon)'!P7352),"",'Zusatzblatt (Perigon)'!P7352)</f>
        <v/>
      </c>
      <c r="O7357" s="38" t="str">
        <f>IF($L7357="","",VLOOKUP($R7357,Tarife!$A$2:$R$599,13,FALSE))</f>
        <v/>
      </c>
      <c r="P7357" s="38" t="str">
        <f t="shared" si="114"/>
        <v/>
      </c>
      <c r="R7357" s="100" t="str">
        <f>Zusammenzug!$C$25&amp;"-"&amp;Zusammenzug!$A$7&amp;"-"&amp;Leistungen!L7357</f>
        <v>2026-Nicht beauftragte Spitex-Organisation-</v>
      </c>
    </row>
    <row r="7358" spans="1:18" x14ac:dyDescent="0.2">
      <c r="A7358" s="95" t="str">
        <f>IF(ISBLANK('Zusatzblatt (Perigon)'!E7353),"",'Zusatzblatt (Perigon)'!E7353)</f>
        <v/>
      </c>
      <c r="B7358" s="95" t="str">
        <f>IF(ISBLANK('Zusatzblatt (Perigon)'!G7353),"",'Zusatzblatt (Perigon)'!G7353)</f>
        <v/>
      </c>
      <c r="C7358" s="96" t="str">
        <f>IF(ISBLANK('Zusatzblatt (Perigon)'!I7353),"",'Zusatzblatt (Perigon)'!I7353)</f>
        <v/>
      </c>
      <c r="D7358" s="97" t="str">
        <f>IF(ISBLANK('Zusatzblatt (Perigon)'!J7353),"",'Zusatzblatt (Perigon)'!J7353)</f>
        <v/>
      </c>
      <c r="E7358" s="64" t="str">
        <f>IF(ISBLANK('Zusatzblatt (Perigon)'!K7353),"",'Zusatzblatt (Perigon)'!K7353)</f>
        <v/>
      </c>
      <c r="F7358" s="65"/>
      <c r="G7358" s="64"/>
      <c r="H7358" s="69" t="str">
        <f>IF(ISBLANK('Zusatzblatt (Perigon)'!L7353),"",'Zusatzblatt (Perigon)'!L7353)</f>
        <v/>
      </c>
      <c r="I7358" s="69" t="str">
        <f>IF(ISBLANK('Zusatzblatt (Perigon)'!M7353),"",'Zusatzblatt (Perigon)'!M7353)</f>
        <v/>
      </c>
      <c r="J7358" s="98" t="str">
        <f>IF(ISBLANK('Zusatzblatt (Perigon)'!N7353),"",'Zusatzblatt (Perigon)'!N7353)</f>
        <v/>
      </c>
      <c r="K7358" s="99" t="str">
        <f>IF(ISBLANK('Zusatzblatt (Perigon)'!J7353),"",'Zusatzblatt (Perigon)'!T7353)</f>
        <v/>
      </c>
      <c r="L7358" s="95" t="str">
        <f>IF(ISBLANK('Zusatzblatt (Perigon)'!O7353),"",'Zusatzblatt (Perigon)'!O7353)</f>
        <v/>
      </c>
      <c r="M7358" s="95" t="str">
        <f>IF(ISBLANK('Zusatzblatt (Perigon)'!R7353),"",'Zusatzblatt (Perigon)'!R7353)</f>
        <v/>
      </c>
      <c r="N7358" s="95" t="str">
        <f>IF(ISBLANK('Zusatzblatt (Perigon)'!P7353),"",'Zusatzblatt (Perigon)'!P7353)</f>
        <v/>
      </c>
      <c r="O7358" s="38" t="str">
        <f>IF($L7358="","",VLOOKUP($R7358,Tarife!$A$2:$R$599,13,FALSE))</f>
        <v/>
      </c>
      <c r="P7358" s="38" t="str">
        <f t="shared" si="114"/>
        <v/>
      </c>
      <c r="R7358" s="100" t="str">
        <f>Zusammenzug!$C$25&amp;"-"&amp;Zusammenzug!$A$7&amp;"-"&amp;Leistungen!L7358</f>
        <v>2026-Nicht beauftragte Spitex-Organisation-</v>
      </c>
    </row>
    <row r="7359" spans="1:18" x14ac:dyDescent="0.2">
      <c r="A7359" s="95" t="str">
        <f>IF(ISBLANK('Zusatzblatt (Perigon)'!E7354),"",'Zusatzblatt (Perigon)'!E7354)</f>
        <v/>
      </c>
      <c r="B7359" s="95" t="str">
        <f>IF(ISBLANK('Zusatzblatt (Perigon)'!G7354),"",'Zusatzblatt (Perigon)'!G7354)</f>
        <v/>
      </c>
      <c r="C7359" s="96" t="str">
        <f>IF(ISBLANK('Zusatzblatt (Perigon)'!I7354),"",'Zusatzblatt (Perigon)'!I7354)</f>
        <v/>
      </c>
      <c r="D7359" s="97" t="str">
        <f>IF(ISBLANK('Zusatzblatt (Perigon)'!J7354),"",'Zusatzblatt (Perigon)'!J7354)</f>
        <v/>
      </c>
      <c r="E7359" s="64" t="str">
        <f>IF(ISBLANK('Zusatzblatt (Perigon)'!K7354),"",'Zusatzblatt (Perigon)'!K7354)</f>
        <v/>
      </c>
      <c r="F7359" s="65"/>
      <c r="G7359" s="64"/>
      <c r="H7359" s="69" t="str">
        <f>IF(ISBLANK('Zusatzblatt (Perigon)'!L7354),"",'Zusatzblatt (Perigon)'!L7354)</f>
        <v/>
      </c>
      <c r="I7359" s="69" t="str">
        <f>IF(ISBLANK('Zusatzblatt (Perigon)'!M7354),"",'Zusatzblatt (Perigon)'!M7354)</f>
        <v/>
      </c>
      <c r="J7359" s="98" t="str">
        <f>IF(ISBLANK('Zusatzblatt (Perigon)'!N7354),"",'Zusatzblatt (Perigon)'!N7354)</f>
        <v/>
      </c>
      <c r="K7359" s="99" t="str">
        <f>IF(ISBLANK('Zusatzblatt (Perigon)'!J7354),"",'Zusatzblatt (Perigon)'!T7354)</f>
        <v/>
      </c>
      <c r="L7359" s="95" t="str">
        <f>IF(ISBLANK('Zusatzblatt (Perigon)'!O7354),"",'Zusatzblatt (Perigon)'!O7354)</f>
        <v/>
      </c>
      <c r="M7359" s="95" t="str">
        <f>IF(ISBLANK('Zusatzblatt (Perigon)'!R7354),"",'Zusatzblatt (Perigon)'!R7354)</f>
        <v/>
      </c>
      <c r="N7359" s="95" t="str">
        <f>IF(ISBLANK('Zusatzblatt (Perigon)'!P7354),"",'Zusatzblatt (Perigon)'!P7354)</f>
        <v/>
      </c>
      <c r="O7359" s="38" t="str">
        <f>IF($L7359="","",VLOOKUP($R7359,Tarife!$A$2:$R$599,13,FALSE))</f>
        <v/>
      </c>
      <c r="P7359" s="38" t="str">
        <f t="shared" si="114"/>
        <v/>
      </c>
      <c r="R7359" s="100" t="str">
        <f>Zusammenzug!$C$25&amp;"-"&amp;Zusammenzug!$A$7&amp;"-"&amp;Leistungen!L7359</f>
        <v>2026-Nicht beauftragte Spitex-Organisation-</v>
      </c>
    </row>
    <row r="7360" spans="1:18" x14ac:dyDescent="0.2">
      <c r="A7360" s="95" t="str">
        <f>IF(ISBLANK('Zusatzblatt (Perigon)'!E7355),"",'Zusatzblatt (Perigon)'!E7355)</f>
        <v/>
      </c>
      <c r="B7360" s="95" t="str">
        <f>IF(ISBLANK('Zusatzblatt (Perigon)'!G7355),"",'Zusatzblatt (Perigon)'!G7355)</f>
        <v/>
      </c>
      <c r="C7360" s="96" t="str">
        <f>IF(ISBLANK('Zusatzblatt (Perigon)'!I7355),"",'Zusatzblatt (Perigon)'!I7355)</f>
        <v/>
      </c>
      <c r="D7360" s="97" t="str">
        <f>IF(ISBLANK('Zusatzblatt (Perigon)'!J7355),"",'Zusatzblatt (Perigon)'!J7355)</f>
        <v/>
      </c>
      <c r="E7360" s="64" t="str">
        <f>IF(ISBLANK('Zusatzblatt (Perigon)'!K7355),"",'Zusatzblatt (Perigon)'!K7355)</f>
        <v/>
      </c>
      <c r="F7360" s="65"/>
      <c r="G7360" s="64"/>
      <c r="H7360" s="69" t="str">
        <f>IF(ISBLANK('Zusatzblatt (Perigon)'!L7355),"",'Zusatzblatt (Perigon)'!L7355)</f>
        <v/>
      </c>
      <c r="I7360" s="69" t="str">
        <f>IF(ISBLANK('Zusatzblatt (Perigon)'!M7355),"",'Zusatzblatt (Perigon)'!M7355)</f>
        <v/>
      </c>
      <c r="J7360" s="98" t="str">
        <f>IF(ISBLANK('Zusatzblatt (Perigon)'!N7355),"",'Zusatzblatt (Perigon)'!N7355)</f>
        <v/>
      </c>
      <c r="K7360" s="99" t="str">
        <f>IF(ISBLANK('Zusatzblatt (Perigon)'!J7355),"",'Zusatzblatt (Perigon)'!T7355)</f>
        <v/>
      </c>
      <c r="L7360" s="95" t="str">
        <f>IF(ISBLANK('Zusatzblatt (Perigon)'!O7355),"",'Zusatzblatt (Perigon)'!O7355)</f>
        <v/>
      </c>
      <c r="M7360" s="95" t="str">
        <f>IF(ISBLANK('Zusatzblatt (Perigon)'!R7355),"",'Zusatzblatt (Perigon)'!R7355)</f>
        <v/>
      </c>
      <c r="N7360" s="95" t="str">
        <f>IF(ISBLANK('Zusatzblatt (Perigon)'!P7355),"",'Zusatzblatt (Perigon)'!P7355)</f>
        <v/>
      </c>
      <c r="O7360" s="38" t="str">
        <f>IF($L7360="","",VLOOKUP($R7360,Tarife!$A$2:$R$599,13,FALSE))</f>
        <v/>
      </c>
      <c r="P7360" s="38" t="str">
        <f t="shared" si="114"/>
        <v/>
      </c>
      <c r="R7360" s="100" t="str">
        <f>Zusammenzug!$C$25&amp;"-"&amp;Zusammenzug!$A$7&amp;"-"&amp;Leistungen!L7360</f>
        <v>2026-Nicht beauftragte Spitex-Organisation-</v>
      </c>
    </row>
    <row r="7361" spans="1:18" x14ac:dyDescent="0.2">
      <c r="A7361" s="95" t="str">
        <f>IF(ISBLANK('Zusatzblatt (Perigon)'!E7356),"",'Zusatzblatt (Perigon)'!E7356)</f>
        <v/>
      </c>
      <c r="B7361" s="95" t="str">
        <f>IF(ISBLANK('Zusatzblatt (Perigon)'!G7356),"",'Zusatzblatt (Perigon)'!G7356)</f>
        <v/>
      </c>
      <c r="C7361" s="96" t="str">
        <f>IF(ISBLANK('Zusatzblatt (Perigon)'!I7356),"",'Zusatzblatt (Perigon)'!I7356)</f>
        <v/>
      </c>
      <c r="D7361" s="97" t="str">
        <f>IF(ISBLANK('Zusatzblatt (Perigon)'!J7356),"",'Zusatzblatt (Perigon)'!J7356)</f>
        <v/>
      </c>
      <c r="E7361" s="64" t="str">
        <f>IF(ISBLANK('Zusatzblatt (Perigon)'!K7356),"",'Zusatzblatt (Perigon)'!K7356)</f>
        <v/>
      </c>
      <c r="F7361" s="65"/>
      <c r="G7361" s="64"/>
      <c r="H7361" s="69" t="str">
        <f>IF(ISBLANK('Zusatzblatt (Perigon)'!L7356),"",'Zusatzblatt (Perigon)'!L7356)</f>
        <v/>
      </c>
      <c r="I7361" s="69" t="str">
        <f>IF(ISBLANK('Zusatzblatt (Perigon)'!M7356),"",'Zusatzblatt (Perigon)'!M7356)</f>
        <v/>
      </c>
      <c r="J7361" s="98" t="str">
        <f>IF(ISBLANK('Zusatzblatt (Perigon)'!N7356),"",'Zusatzblatt (Perigon)'!N7356)</f>
        <v/>
      </c>
      <c r="K7361" s="99" t="str">
        <f>IF(ISBLANK('Zusatzblatt (Perigon)'!J7356),"",'Zusatzblatt (Perigon)'!T7356)</f>
        <v/>
      </c>
      <c r="L7361" s="95" t="str">
        <f>IF(ISBLANK('Zusatzblatt (Perigon)'!O7356),"",'Zusatzblatt (Perigon)'!O7356)</f>
        <v/>
      </c>
      <c r="M7361" s="95" t="str">
        <f>IF(ISBLANK('Zusatzblatt (Perigon)'!R7356),"",'Zusatzblatt (Perigon)'!R7356)</f>
        <v/>
      </c>
      <c r="N7361" s="95" t="str">
        <f>IF(ISBLANK('Zusatzblatt (Perigon)'!P7356),"",'Zusatzblatt (Perigon)'!P7356)</f>
        <v/>
      </c>
      <c r="O7361" s="38" t="str">
        <f>IF($L7361="","",VLOOKUP($R7361,Tarife!$A$2:$R$599,13,FALSE))</f>
        <v/>
      </c>
      <c r="P7361" s="38" t="str">
        <f t="shared" si="114"/>
        <v/>
      </c>
      <c r="R7361" s="100" t="str">
        <f>Zusammenzug!$C$25&amp;"-"&amp;Zusammenzug!$A$7&amp;"-"&amp;Leistungen!L7361</f>
        <v>2026-Nicht beauftragte Spitex-Organisation-</v>
      </c>
    </row>
    <row r="7362" spans="1:18" x14ac:dyDescent="0.2">
      <c r="A7362" s="95" t="str">
        <f>IF(ISBLANK('Zusatzblatt (Perigon)'!E7357),"",'Zusatzblatt (Perigon)'!E7357)</f>
        <v/>
      </c>
      <c r="B7362" s="95" t="str">
        <f>IF(ISBLANK('Zusatzblatt (Perigon)'!G7357),"",'Zusatzblatt (Perigon)'!G7357)</f>
        <v/>
      </c>
      <c r="C7362" s="96" t="str">
        <f>IF(ISBLANK('Zusatzblatt (Perigon)'!I7357),"",'Zusatzblatt (Perigon)'!I7357)</f>
        <v/>
      </c>
      <c r="D7362" s="97" t="str">
        <f>IF(ISBLANK('Zusatzblatt (Perigon)'!J7357),"",'Zusatzblatt (Perigon)'!J7357)</f>
        <v/>
      </c>
      <c r="E7362" s="64" t="str">
        <f>IF(ISBLANK('Zusatzblatt (Perigon)'!K7357),"",'Zusatzblatt (Perigon)'!K7357)</f>
        <v/>
      </c>
      <c r="F7362" s="65"/>
      <c r="G7362" s="64"/>
      <c r="H7362" s="69" t="str">
        <f>IF(ISBLANK('Zusatzblatt (Perigon)'!L7357),"",'Zusatzblatt (Perigon)'!L7357)</f>
        <v/>
      </c>
      <c r="I7362" s="69" t="str">
        <f>IF(ISBLANK('Zusatzblatt (Perigon)'!M7357),"",'Zusatzblatt (Perigon)'!M7357)</f>
        <v/>
      </c>
      <c r="J7362" s="98" t="str">
        <f>IF(ISBLANK('Zusatzblatt (Perigon)'!N7357),"",'Zusatzblatt (Perigon)'!N7357)</f>
        <v/>
      </c>
      <c r="K7362" s="99" t="str">
        <f>IF(ISBLANK('Zusatzblatt (Perigon)'!J7357),"",'Zusatzblatt (Perigon)'!T7357)</f>
        <v/>
      </c>
      <c r="L7362" s="95" t="str">
        <f>IF(ISBLANK('Zusatzblatt (Perigon)'!O7357),"",'Zusatzblatt (Perigon)'!O7357)</f>
        <v/>
      </c>
      <c r="M7362" s="95" t="str">
        <f>IF(ISBLANK('Zusatzblatt (Perigon)'!R7357),"",'Zusatzblatt (Perigon)'!R7357)</f>
        <v/>
      </c>
      <c r="N7362" s="95" t="str">
        <f>IF(ISBLANK('Zusatzblatt (Perigon)'!P7357),"",'Zusatzblatt (Perigon)'!P7357)</f>
        <v/>
      </c>
      <c r="O7362" s="38" t="str">
        <f>IF($L7362="","",VLOOKUP($R7362,Tarife!$A$2:$R$599,13,FALSE))</f>
        <v/>
      </c>
      <c r="P7362" s="38" t="str">
        <f t="shared" si="114"/>
        <v/>
      </c>
      <c r="R7362" s="100" t="str">
        <f>Zusammenzug!$C$25&amp;"-"&amp;Zusammenzug!$A$7&amp;"-"&amp;Leistungen!L7362</f>
        <v>2026-Nicht beauftragte Spitex-Organisation-</v>
      </c>
    </row>
    <row r="7363" spans="1:18" x14ac:dyDescent="0.2">
      <c r="A7363" s="95" t="str">
        <f>IF(ISBLANK('Zusatzblatt (Perigon)'!E7358),"",'Zusatzblatt (Perigon)'!E7358)</f>
        <v/>
      </c>
      <c r="B7363" s="95" t="str">
        <f>IF(ISBLANK('Zusatzblatt (Perigon)'!G7358),"",'Zusatzblatt (Perigon)'!G7358)</f>
        <v/>
      </c>
      <c r="C7363" s="96" t="str">
        <f>IF(ISBLANK('Zusatzblatt (Perigon)'!I7358),"",'Zusatzblatt (Perigon)'!I7358)</f>
        <v/>
      </c>
      <c r="D7363" s="97" t="str">
        <f>IF(ISBLANK('Zusatzblatt (Perigon)'!J7358),"",'Zusatzblatt (Perigon)'!J7358)</f>
        <v/>
      </c>
      <c r="E7363" s="64" t="str">
        <f>IF(ISBLANK('Zusatzblatt (Perigon)'!K7358),"",'Zusatzblatt (Perigon)'!K7358)</f>
        <v/>
      </c>
      <c r="F7363" s="65"/>
      <c r="G7363" s="64"/>
      <c r="H7363" s="69" t="str">
        <f>IF(ISBLANK('Zusatzblatt (Perigon)'!L7358),"",'Zusatzblatt (Perigon)'!L7358)</f>
        <v/>
      </c>
      <c r="I7363" s="69" t="str">
        <f>IF(ISBLANK('Zusatzblatt (Perigon)'!M7358),"",'Zusatzblatt (Perigon)'!M7358)</f>
        <v/>
      </c>
      <c r="J7363" s="98" t="str">
        <f>IF(ISBLANK('Zusatzblatt (Perigon)'!N7358),"",'Zusatzblatt (Perigon)'!N7358)</f>
        <v/>
      </c>
      <c r="K7363" s="99" t="str">
        <f>IF(ISBLANK('Zusatzblatt (Perigon)'!J7358),"",'Zusatzblatt (Perigon)'!T7358)</f>
        <v/>
      </c>
      <c r="L7363" s="95" t="str">
        <f>IF(ISBLANK('Zusatzblatt (Perigon)'!O7358),"",'Zusatzblatt (Perigon)'!O7358)</f>
        <v/>
      </c>
      <c r="M7363" s="95" t="str">
        <f>IF(ISBLANK('Zusatzblatt (Perigon)'!R7358),"",'Zusatzblatt (Perigon)'!R7358)</f>
        <v/>
      </c>
      <c r="N7363" s="95" t="str">
        <f>IF(ISBLANK('Zusatzblatt (Perigon)'!P7358),"",'Zusatzblatt (Perigon)'!P7358)</f>
        <v/>
      </c>
      <c r="O7363" s="38" t="str">
        <f>IF($L7363="","",VLOOKUP($R7363,Tarife!$A$2:$R$599,13,FALSE))</f>
        <v/>
      </c>
      <c r="P7363" s="38" t="str">
        <f t="shared" si="114"/>
        <v/>
      </c>
      <c r="R7363" s="100" t="str">
        <f>Zusammenzug!$C$25&amp;"-"&amp;Zusammenzug!$A$7&amp;"-"&amp;Leistungen!L7363</f>
        <v>2026-Nicht beauftragte Spitex-Organisation-</v>
      </c>
    </row>
    <row r="7364" spans="1:18" x14ac:dyDescent="0.2">
      <c r="A7364" s="95" t="str">
        <f>IF(ISBLANK('Zusatzblatt (Perigon)'!E7359),"",'Zusatzblatt (Perigon)'!E7359)</f>
        <v/>
      </c>
      <c r="B7364" s="95" t="str">
        <f>IF(ISBLANK('Zusatzblatt (Perigon)'!G7359),"",'Zusatzblatt (Perigon)'!G7359)</f>
        <v/>
      </c>
      <c r="C7364" s="96" t="str">
        <f>IF(ISBLANK('Zusatzblatt (Perigon)'!I7359),"",'Zusatzblatt (Perigon)'!I7359)</f>
        <v/>
      </c>
      <c r="D7364" s="97" t="str">
        <f>IF(ISBLANK('Zusatzblatt (Perigon)'!J7359),"",'Zusatzblatt (Perigon)'!J7359)</f>
        <v/>
      </c>
      <c r="E7364" s="64" t="str">
        <f>IF(ISBLANK('Zusatzblatt (Perigon)'!K7359),"",'Zusatzblatt (Perigon)'!K7359)</f>
        <v/>
      </c>
      <c r="F7364" s="65"/>
      <c r="G7364" s="64"/>
      <c r="H7364" s="69" t="str">
        <f>IF(ISBLANK('Zusatzblatt (Perigon)'!L7359),"",'Zusatzblatt (Perigon)'!L7359)</f>
        <v/>
      </c>
      <c r="I7364" s="69" t="str">
        <f>IF(ISBLANK('Zusatzblatt (Perigon)'!M7359),"",'Zusatzblatt (Perigon)'!M7359)</f>
        <v/>
      </c>
      <c r="J7364" s="98" t="str">
        <f>IF(ISBLANK('Zusatzblatt (Perigon)'!N7359),"",'Zusatzblatt (Perigon)'!N7359)</f>
        <v/>
      </c>
      <c r="K7364" s="99" t="str">
        <f>IF(ISBLANK('Zusatzblatt (Perigon)'!J7359),"",'Zusatzblatt (Perigon)'!T7359)</f>
        <v/>
      </c>
      <c r="L7364" s="95" t="str">
        <f>IF(ISBLANK('Zusatzblatt (Perigon)'!O7359),"",'Zusatzblatt (Perigon)'!O7359)</f>
        <v/>
      </c>
      <c r="M7364" s="95" t="str">
        <f>IF(ISBLANK('Zusatzblatt (Perigon)'!R7359),"",'Zusatzblatt (Perigon)'!R7359)</f>
        <v/>
      </c>
      <c r="N7364" s="95" t="str">
        <f>IF(ISBLANK('Zusatzblatt (Perigon)'!P7359),"",'Zusatzblatt (Perigon)'!P7359)</f>
        <v/>
      </c>
      <c r="O7364" s="38" t="str">
        <f>IF($L7364="","",VLOOKUP($R7364,Tarife!$A$2:$R$599,13,FALSE))</f>
        <v/>
      </c>
      <c r="P7364" s="38" t="str">
        <f t="shared" si="114"/>
        <v/>
      </c>
      <c r="R7364" s="100" t="str">
        <f>Zusammenzug!$C$25&amp;"-"&amp;Zusammenzug!$A$7&amp;"-"&amp;Leistungen!L7364</f>
        <v>2026-Nicht beauftragte Spitex-Organisation-</v>
      </c>
    </row>
    <row r="7365" spans="1:18" x14ac:dyDescent="0.2">
      <c r="A7365" s="95" t="str">
        <f>IF(ISBLANK('Zusatzblatt (Perigon)'!E7360),"",'Zusatzblatt (Perigon)'!E7360)</f>
        <v/>
      </c>
      <c r="B7365" s="95" t="str">
        <f>IF(ISBLANK('Zusatzblatt (Perigon)'!G7360),"",'Zusatzblatt (Perigon)'!G7360)</f>
        <v/>
      </c>
      <c r="C7365" s="96" t="str">
        <f>IF(ISBLANK('Zusatzblatt (Perigon)'!I7360),"",'Zusatzblatt (Perigon)'!I7360)</f>
        <v/>
      </c>
      <c r="D7365" s="97" t="str">
        <f>IF(ISBLANK('Zusatzblatt (Perigon)'!J7360),"",'Zusatzblatt (Perigon)'!J7360)</f>
        <v/>
      </c>
      <c r="E7365" s="64" t="str">
        <f>IF(ISBLANK('Zusatzblatt (Perigon)'!K7360),"",'Zusatzblatt (Perigon)'!K7360)</f>
        <v/>
      </c>
      <c r="F7365" s="65"/>
      <c r="G7365" s="64"/>
      <c r="H7365" s="69" t="str">
        <f>IF(ISBLANK('Zusatzblatt (Perigon)'!L7360),"",'Zusatzblatt (Perigon)'!L7360)</f>
        <v/>
      </c>
      <c r="I7365" s="69" t="str">
        <f>IF(ISBLANK('Zusatzblatt (Perigon)'!M7360),"",'Zusatzblatt (Perigon)'!M7360)</f>
        <v/>
      </c>
      <c r="J7365" s="98" t="str">
        <f>IF(ISBLANK('Zusatzblatt (Perigon)'!N7360),"",'Zusatzblatt (Perigon)'!N7360)</f>
        <v/>
      </c>
      <c r="K7365" s="99" t="str">
        <f>IF(ISBLANK('Zusatzblatt (Perigon)'!J7360),"",'Zusatzblatt (Perigon)'!T7360)</f>
        <v/>
      </c>
      <c r="L7365" s="95" t="str">
        <f>IF(ISBLANK('Zusatzblatt (Perigon)'!O7360),"",'Zusatzblatt (Perigon)'!O7360)</f>
        <v/>
      </c>
      <c r="M7365" s="95" t="str">
        <f>IF(ISBLANK('Zusatzblatt (Perigon)'!R7360),"",'Zusatzblatt (Perigon)'!R7360)</f>
        <v/>
      </c>
      <c r="N7365" s="95" t="str">
        <f>IF(ISBLANK('Zusatzblatt (Perigon)'!P7360),"",'Zusatzblatt (Perigon)'!P7360)</f>
        <v/>
      </c>
      <c r="O7365" s="38" t="str">
        <f>IF($L7365="","",VLOOKUP($R7365,Tarife!$A$2:$R$599,13,FALSE))</f>
        <v/>
      </c>
      <c r="P7365" s="38" t="str">
        <f t="shared" si="114"/>
        <v/>
      </c>
      <c r="R7365" s="100" t="str">
        <f>Zusammenzug!$C$25&amp;"-"&amp;Zusammenzug!$A$7&amp;"-"&amp;Leistungen!L7365</f>
        <v>2026-Nicht beauftragte Spitex-Organisation-</v>
      </c>
    </row>
    <row r="7366" spans="1:18" x14ac:dyDescent="0.2">
      <c r="A7366" s="95" t="str">
        <f>IF(ISBLANK('Zusatzblatt (Perigon)'!E7361),"",'Zusatzblatt (Perigon)'!E7361)</f>
        <v/>
      </c>
      <c r="B7366" s="95" t="str">
        <f>IF(ISBLANK('Zusatzblatt (Perigon)'!G7361),"",'Zusatzblatt (Perigon)'!G7361)</f>
        <v/>
      </c>
      <c r="C7366" s="96" t="str">
        <f>IF(ISBLANK('Zusatzblatt (Perigon)'!I7361),"",'Zusatzblatt (Perigon)'!I7361)</f>
        <v/>
      </c>
      <c r="D7366" s="97" t="str">
        <f>IF(ISBLANK('Zusatzblatt (Perigon)'!J7361),"",'Zusatzblatt (Perigon)'!J7361)</f>
        <v/>
      </c>
      <c r="E7366" s="64" t="str">
        <f>IF(ISBLANK('Zusatzblatt (Perigon)'!K7361),"",'Zusatzblatt (Perigon)'!K7361)</f>
        <v/>
      </c>
      <c r="F7366" s="65"/>
      <c r="G7366" s="64"/>
      <c r="H7366" s="69" t="str">
        <f>IF(ISBLANK('Zusatzblatt (Perigon)'!L7361),"",'Zusatzblatt (Perigon)'!L7361)</f>
        <v/>
      </c>
      <c r="I7366" s="69" t="str">
        <f>IF(ISBLANK('Zusatzblatt (Perigon)'!M7361),"",'Zusatzblatt (Perigon)'!M7361)</f>
        <v/>
      </c>
      <c r="J7366" s="98" t="str">
        <f>IF(ISBLANK('Zusatzblatt (Perigon)'!N7361),"",'Zusatzblatt (Perigon)'!N7361)</f>
        <v/>
      </c>
      <c r="K7366" s="99" t="str">
        <f>IF(ISBLANK('Zusatzblatt (Perigon)'!J7361),"",'Zusatzblatt (Perigon)'!T7361)</f>
        <v/>
      </c>
      <c r="L7366" s="95" t="str">
        <f>IF(ISBLANK('Zusatzblatt (Perigon)'!O7361),"",'Zusatzblatt (Perigon)'!O7361)</f>
        <v/>
      </c>
      <c r="M7366" s="95" t="str">
        <f>IF(ISBLANK('Zusatzblatt (Perigon)'!R7361),"",'Zusatzblatt (Perigon)'!R7361)</f>
        <v/>
      </c>
      <c r="N7366" s="95" t="str">
        <f>IF(ISBLANK('Zusatzblatt (Perigon)'!P7361),"",'Zusatzblatt (Perigon)'!P7361)</f>
        <v/>
      </c>
      <c r="O7366" s="38" t="str">
        <f>IF($L7366="","",VLOOKUP($R7366,Tarife!$A$2:$R$599,13,FALSE))</f>
        <v/>
      </c>
      <c r="P7366" s="38" t="str">
        <f t="shared" si="114"/>
        <v/>
      </c>
      <c r="R7366" s="100" t="str">
        <f>Zusammenzug!$C$25&amp;"-"&amp;Zusammenzug!$A$7&amp;"-"&amp;Leistungen!L7366</f>
        <v>2026-Nicht beauftragte Spitex-Organisation-</v>
      </c>
    </row>
    <row r="7367" spans="1:18" x14ac:dyDescent="0.2">
      <c r="A7367" s="95" t="str">
        <f>IF(ISBLANK('Zusatzblatt (Perigon)'!E7362),"",'Zusatzblatt (Perigon)'!E7362)</f>
        <v/>
      </c>
      <c r="B7367" s="95" t="str">
        <f>IF(ISBLANK('Zusatzblatt (Perigon)'!G7362),"",'Zusatzblatt (Perigon)'!G7362)</f>
        <v/>
      </c>
      <c r="C7367" s="96" t="str">
        <f>IF(ISBLANK('Zusatzblatt (Perigon)'!I7362),"",'Zusatzblatt (Perigon)'!I7362)</f>
        <v/>
      </c>
      <c r="D7367" s="97" t="str">
        <f>IF(ISBLANK('Zusatzblatt (Perigon)'!J7362),"",'Zusatzblatt (Perigon)'!J7362)</f>
        <v/>
      </c>
      <c r="E7367" s="64" t="str">
        <f>IF(ISBLANK('Zusatzblatt (Perigon)'!K7362),"",'Zusatzblatt (Perigon)'!K7362)</f>
        <v/>
      </c>
      <c r="F7367" s="65"/>
      <c r="G7367" s="64"/>
      <c r="H7367" s="69" t="str">
        <f>IF(ISBLANK('Zusatzblatt (Perigon)'!L7362),"",'Zusatzblatt (Perigon)'!L7362)</f>
        <v/>
      </c>
      <c r="I7367" s="69" t="str">
        <f>IF(ISBLANK('Zusatzblatt (Perigon)'!M7362),"",'Zusatzblatt (Perigon)'!M7362)</f>
        <v/>
      </c>
      <c r="J7367" s="98" t="str">
        <f>IF(ISBLANK('Zusatzblatt (Perigon)'!N7362),"",'Zusatzblatt (Perigon)'!N7362)</f>
        <v/>
      </c>
      <c r="K7367" s="99" t="str">
        <f>IF(ISBLANK('Zusatzblatt (Perigon)'!J7362),"",'Zusatzblatt (Perigon)'!T7362)</f>
        <v/>
      </c>
      <c r="L7367" s="95" t="str">
        <f>IF(ISBLANK('Zusatzblatt (Perigon)'!O7362),"",'Zusatzblatt (Perigon)'!O7362)</f>
        <v/>
      </c>
      <c r="M7367" s="95" t="str">
        <f>IF(ISBLANK('Zusatzblatt (Perigon)'!R7362),"",'Zusatzblatt (Perigon)'!R7362)</f>
        <v/>
      </c>
      <c r="N7367" s="95" t="str">
        <f>IF(ISBLANK('Zusatzblatt (Perigon)'!P7362),"",'Zusatzblatt (Perigon)'!P7362)</f>
        <v/>
      </c>
      <c r="O7367" s="38" t="str">
        <f>IF($L7367="","",VLOOKUP($R7367,Tarife!$A$2:$R$599,13,FALSE))</f>
        <v/>
      </c>
      <c r="P7367" s="38" t="str">
        <f t="shared" si="114"/>
        <v/>
      </c>
      <c r="R7367" s="100" t="str">
        <f>Zusammenzug!$C$25&amp;"-"&amp;Zusammenzug!$A$7&amp;"-"&amp;Leistungen!L7367</f>
        <v>2026-Nicht beauftragte Spitex-Organisation-</v>
      </c>
    </row>
    <row r="7368" spans="1:18" x14ac:dyDescent="0.2">
      <c r="A7368" s="95" t="str">
        <f>IF(ISBLANK('Zusatzblatt (Perigon)'!E7363),"",'Zusatzblatt (Perigon)'!E7363)</f>
        <v/>
      </c>
      <c r="B7368" s="95" t="str">
        <f>IF(ISBLANK('Zusatzblatt (Perigon)'!G7363),"",'Zusatzblatt (Perigon)'!G7363)</f>
        <v/>
      </c>
      <c r="C7368" s="96" t="str">
        <f>IF(ISBLANK('Zusatzblatt (Perigon)'!I7363),"",'Zusatzblatt (Perigon)'!I7363)</f>
        <v/>
      </c>
      <c r="D7368" s="97" t="str">
        <f>IF(ISBLANK('Zusatzblatt (Perigon)'!J7363),"",'Zusatzblatt (Perigon)'!J7363)</f>
        <v/>
      </c>
      <c r="E7368" s="64" t="str">
        <f>IF(ISBLANK('Zusatzblatt (Perigon)'!K7363),"",'Zusatzblatt (Perigon)'!K7363)</f>
        <v/>
      </c>
      <c r="F7368" s="65"/>
      <c r="G7368" s="64"/>
      <c r="H7368" s="69" t="str">
        <f>IF(ISBLANK('Zusatzblatt (Perigon)'!L7363),"",'Zusatzblatt (Perigon)'!L7363)</f>
        <v/>
      </c>
      <c r="I7368" s="69" t="str">
        <f>IF(ISBLANK('Zusatzblatt (Perigon)'!M7363),"",'Zusatzblatt (Perigon)'!M7363)</f>
        <v/>
      </c>
      <c r="J7368" s="98" t="str">
        <f>IF(ISBLANK('Zusatzblatt (Perigon)'!N7363),"",'Zusatzblatt (Perigon)'!N7363)</f>
        <v/>
      </c>
      <c r="K7368" s="99" t="str">
        <f>IF(ISBLANK('Zusatzblatt (Perigon)'!J7363),"",'Zusatzblatt (Perigon)'!T7363)</f>
        <v/>
      </c>
      <c r="L7368" s="95" t="str">
        <f>IF(ISBLANK('Zusatzblatt (Perigon)'!O7363),"",'Zusatzblatt (Perigon)'!O7363)</f>
        <v/>
      </c>
      <c r="M7368" s="95" t="str">
        <f>IF(ISBLANK('Zusatzblatt (Perigon)'!R7363),"",'Zusatzblatt (Perigon)'!R7363)</f>
        <v/>
      </c>
      <c r="N7368" s="95" t="str">
        <f>IF(ISBLANK('Zusatzblatt (Perigon)'!P7363),"",'Zusatzblatt (Perigon)'!P7363)</f>
        <v/>
      </c>
      <c r="O7368" s="38" t="str">
        <f>IF($L7368="","",VLOOKUP($R7368,Tarife!$A$2:$R$599,13,FALSE))</f>
        <v/>
      </c>
      <c r="P7368" s="38" t="str">
        <f t="shared" ref="P7368:P7431" si="115">IF(L7368="","",IF(AND($L7368="Pabe",N7368&lt;O7368),M7368*O7368,IF(N7368&lt;O7368,M7368*N7368,M7368*O7368)))</f>
        <v/>
      </c>
      <c r="R7368" s="100" t="str">
        <f>Zusammenzug!$C$25&amp;"-"&amp;Zusammenzug!$A$7&amp;"-"&amp;Leistungen!L7368</f>
        <v>2026-Nicht beauftragte Spitex-Organisation-</v>
      </c>
    </row>
    <row r="7369" spans="1:18" x14ac:dyDescent="0.2">
      <c r="A7369" s="95" t="str">
        <f>IF(ISBLANK('Zusatzblatt (Perigon)'!E7364),"",'Zusatzblatt (Perigon)'!E7364)</f>
        <v/>
      </c>
      <c r="B7369" s="95" t="str">
        <f>IF(ISBLANK('Zusatzblatt (Perigon)'!G7364),"",'Zusatzblatt (Perigon)'!G7364)</f>
        <v/>
      </c>
      <c r="C7369" s="96" t="str">
        <f>IF(ISBLANK('Zusatzblatt (Perigon)'!I7364),"",'Zusatzblatt (Perigon)'!I7364)</f>
        <v/>
      </c>
      <c r="D7369" s="97" t="str">
        <f>IF(ISBLANK('Zusatzblatt (Perigon)'!J7364),"",'Zusatzblatt (Perigon)'!J7364)</f>
        <v/>
      </c>
      <c r="E7369" s="64" t="str">
        <f>IF(ISBLANK('Zusatzblatt (Perigon)'!K7364),"",'Zusatzblatt (Perigon)'!K7364)</f>
        <v/>
      </c>
      <c r="F7369" s="65"/>
      <c r="G7369" s="64"/>
      <c r="H7369" s="69" t="str">
        <f>IF(ISBLANK('Zusatzblatt (Perigon)'!L7364),"",'Zusatzblatt (Perigon)'!L7364)</f>
        <v/>
      </c>
      <c r="I7369" s="69" t="str">
        <f>IF(ISBLANK('Zusatzblatt (Perigon)'!M7364),"",'Zusatzblatt (Perigon)'!M7364)</f>
        <v/>
      </c>
      <c r="J7369" s="98" t="str">
        <f>IF(ISBLANK('Zusatzblatt (Perigon)'!N7364),"",'Zusatzblatt (Perigon)'!N7364)</f>
        <v/>
      </c>
      <c r="K7369" s="99" t="str">
        <f>IF(ISBLANK('Zusatzblatt (Perigon)'!J7364),"",'Zusatzblatt (Perigon)'!T7364)</f>
        <v/>
      </c>
      <c r="L7369" s="95" t="str">
        <f>IF(ISBLANK('Zusatzblatt (Perigon)'!O7364),"",'Zusatzblatt (Perigon)'!O7364)</f>
        <v/>
      </c>
      <c r="M7369" s="95" t="str">
        <f>IF(ISBLANK('Zusatzblatt (Perigon)'!R7364),"",'Zusatzblatt (Perigon)'!R7364)</f>
        <v/>
      </c>
      <c r="N7369" s="95" t="str">
        <f>IF(ISBLANK('Zusatzblatt (Perigon)'!P7364),"",'Zusatzblatt (Perigon)'!P7364)</f>
        <v/>
      </c>
      <c r="O7369" s="38" t="str">
        <f>IF($L7369="","",VLOOKUP($R7369,Tarife!$A$2:$R$599,13,FALSE))</f>
        <v/>
      </c>
      <c r="P7369" s="38" t="str">
        <f t="shared" si="115"/>
        <v/>
      </c>
      <c r="R7369" s="100" t="str">
        <f>Zusammenzug!$C$25&amp;"-"&amp;Zusammenzug!$A$7&amp;"-"&amp;Leistungen!L7369</f>
        <v>2026-Nicht beauftragte Spitex-Organisation-</v>
      </c>
    </row>
    <row r="7370" spans="1:18" x14ac:dyDescent="0.2">
      <c r="A7370" s="95" t="str">
        <f>IF(ISBLANK('Zusatzblatt (Perigon)'!E7365),"",'Zusatzblatt (Perigon)'!E7365)</f>
        <v/>
      </c>
      <c r="B7370" s="95" t="str">
        <f>IF(ISBLANK('Zusatzblatt (Perigon)'!G7365),"",'Zusatzblatt (Perigon)'!G7365)</f>
        <v/>
      </c>
      <c r="C7370" s="96" t="str">
        <f>IF(ISBLANK('Zusatzblatt (Perigon)'!I7365),"",'Zusatzblatt (Perigon)'!I7365)</f>
        <v/>
      </c>
      <c r="D7370" s="97" t="str">
        <f>IF(ISBLANK('Zusatzblatt (Perigon)'!J7365),"",'Zusatzblatt (Perigon)'!J7365)</f>
        <v/>
      </c>
      <c r="E7370" s="64" t="str">
        <f>IF(ISBLANK('Zusatzblatt (Perigon)'!K7365),"",'Zusatzblatt (Perigon)'!K7365)</f>
        <v/>
      </c>
      <c r="F7370" s="65"/>
      <c r="G7370" s="64"/>
      <c r="H7370" s="69" t="str">
        <f>IF(ISBLANK('Zusatzblatt (Perigon)'!L7365),"",'Zusatzblatt (Perigon)'!L7365)</f>
        <v/>
      </c>
      <c r="I7370" s="69" t="str">
        <f>IF(ISBLANK('Zusatzblatt (Perigon)'!M7365),"",'Zusatzblatt (Perigon)'!M7365)</f>
        <v/>
      </c>
      <c r="J7370" s="98" t="str">
        <f>IF(ISBLANK('Zusatzblatt (Perigon)'!N7365),"",'Zusatzblatt (Perigon)'!N7365)</f>
        <v/>
      </c>
      <c r="K7370" s="99" t="str">
        <f>IF(ISBLANK('Zusatzblatt (Perigon)'!J7365),"",'Zusatzblatt (Perigon)'!T7365)</f>
        <v/>
      </c>
      <c r="L7370" s="95" t="str">
        <f>IF(ISBLANK('Zusatzblatt (Perigon)'!O7365),"",'Zusatzblatt (Perigon)'!O7365)</f>
        <v/>
      </c>
      <c r="M7370" s="95" t="str">
        <f>IF(ISBLANK('Zusatzblatt (Perigon)'!R7365),"",'Zusatzblatt (Perigon)'!R7365)</f>
        <v/>
      </c>
      <c r="N7370" s="95" t="str">
        <f>IF(ISBLANK('Zusatzblatt (Perigon)'!P7365),"",'Zusatzblatt (Perigon)'!P7365)</f>
        <v/>
      </c>
      <c r="O7370" s="38" t="str">
        <f>IF($L7370="","",VLOOKUP($R7370,Tarife!$A$2:$R$599,13,FALSE))</f>
        <v/>
      </c>
      <c r="P7370" s="38" t="str">
        <f t="shared" si="115"/>
        <v/>
      </c>
      <c r="R7370" s="100" t="str">
        <f>Zusammenzug!$C$25&amp;"-"&amp;Zusammenzug!$A$7&amp;"-"&amp;Leistungen!L7370</f>
        <v>2026-Nicht beauftragte Spitex-Organisation-</v>
      </c>
    </row>
    <row r="7371" spans="1:18" x14ac:dyDescent="0.2">
      <c r="A7371" s="95" t="str">
        <f>IF(ISBLANK('Zusatzblatt (Perigon)'!E7366),"",'Zusatzblatt (Perigon)'!E7366)</f>
        <v/>
      </c>
      <c r="B7371" s="95" t="str">
        <f>IF(ISBLANK('Zusatzblatt (Perigon)'!G7366),"",'Zusatzblatt (Perigon)'!G7366)</f>
        <v/>
      </c>
      <c r="C7371" s="96" t="str">
        <f>IF(ISBLANK('Zusatzblatt (Perigon)'!I7366),"",'Zusatzblatt (Perigon)'!I7366)</f>
        <v/>
      </c>
      <c r="D7371" s="97" t="str">
        <f>IF(ISBLANK('Zusatzblatt (Perigon)'!J7366),"",'Zusatzblatt (Perigon)'!J7366)</f>
        <v/>
      </c>
      <c r="E7371" s="64" t="str">
        <f>IF(ISBLANK('Zusatzblatt (Perigon)'!K7366),"",'Zusatzblatt (Perigon)'!K7366)</f>
        <v/>
      </c>
      <c r="F7371" s="65"/>
      <c r="G7371" s="64"/>
      <c r="H7371" s="69" t="str">
        <f>IF(ISBLANK('Zusatzblatt (Perigon)'!L7366),"",'Zusatzblatt (Perigon)'!L7366)</f>
        <v/>
      </c>
      <c r="I7371" s="69" t="str">
        <f>IF(ISBLANK('Zusatzblatt (Perigon)'!M7366),"",'Zusatzblatt (Perigon)'!M7366)</f>
        <v/>
      </c>
      <c r="J7371" s="98" t="str">
        <f>IF(ISBLANK('Zusatzblatt (Perigon)'!N7366),"",'Zusatzblatt (Perigon)'!N7366)</f>
        <v/>
      </c>
      <c r="K7371" s="99" t="str">
        <f>IF(ISBLANK('Zusatzblatt (Perigon)'!J7366),"",'Zusatzblatt (Perigon)'!T7366)</f>
        <v/>
      </c>
      <c r="L7371" s="95" t="str">
        <f>IF(ISBLANK('Zusatzblatt (Perigon)'!O7366),"",'Zusatzblatt (Perigon)'!O7366)</f>
        <v/>
      </c>
      <c r="M7371" s="95" t="str">
        <f>IF(ISBLANK('Zusatzblatt (Perigon)'!R7366),"",'Zusatzblatt (Perigon)'!R7366)</f>
        <v/>
      </c>
      <c r="N7371" s="95" t="str">
        <f>IF(ISBLANK('Zusatzblatt (Perigon)'!P7366),"",'Zusatzblatt (Perigon)'!P7366)</f>
        <v/>
      </c>
      <c r="O7371" s="38" t="str">
        <f>IF($L7371="","",VLOOKUP($R7371,Tarife!$A$2:$R$599,13,FALSE))</f>
        <v/>
      </c>
      <c r="P7371" s="38" t="str">
        <f t="shared" si="115"/>
        <v/>
      </c>
      <c r="R7371" s="100" t="str">
        <f>Zusammenzug!$C$25&amp;"-"&amp;Zusammenzug!$A$7&amp;"-"&amp;Leistungen!L7371</f>
        <v>2026-Nicht beauftragte Spitex-Organisation-</v>
      </c>
    </row>
    <row r="7372" spans="1:18" x14ac:dyDescent="0.2">
      <c r="A7372" s="95" t="str">
        <f>IF(ISBLANK('Zusatzblatt (Perigon)'!E7367),"",'Zusatzblatt (Perigon)'!E7367)</f>
        <v/>
      </c>
      <c r="B7372" s="95" t="str">
        <f>IF(ISBLANK('Zusatzblatt (Perigon)'!G7367),"",'Zusatzblatt (Perigon)'!G7367)</f>
        <v/>
      </c>
      <c r="C7372" s="96" t="str">
        <f>IF(ISBLANK('Zusatzblatt (Perigon)'!I7367),"",'Zusatzblatt (Perigon)'!I7367)</f>
        <v/>
      </c>
      <c r="D7372" s="97" t="str">
        <f>IF(ISBLANK('Zusatzblatt (Perigon)'!J7367),"",'Zusatzblatt (Perigon)'!J7367)</f>
        <v/>
      </c>
      <c r="E7372" s="64" t="str">
        <f>IF(ISBLANK('Zusatzblatt (Perigon)'!K7367),"",'Zusatzblatt (Perigon)'!K7367)</f>
        <v/>
      </c>
      <c r="F7372" s="65"/>
      <c r="G7372" s="64"/>
      <c r="H7372" s="69" t="str">
        <f>IF(ISBLANK('Zusatzblatt (Perigon)'!L7367),"",'Zusatzblatt (Perigon)'!L7367)</f>
        <v/>
      </c>
      <c r="I7372" s="69" t="str">
        <f>IF(ISBLANK('Zusatzblatt (Perigon)'!M7367),"",'Zusatzblatt (Perigon)'!M7367)</f>
        <v/>
      </c>
      <c r="J7372" s="98" t="str">
        <f>IF(ISBLANK('Zusatzblatt (Perigon)'!N7367),"",'Zusatzblatt (Perigon)'!N7367)</f>
        <v/>
      </c>
      <c r="K7372" s="99" t="str">
        <f>IF(ISBLANK('Zusatzblatt (Perigon)'!J7367),"",'Zusatzblatt (Perigon)'!T7367)</f>
        <v/>
      </c>
      <c r="L7372" s="95" t="str">
        <f>IF(ISBLANK('Zusatzblatt (Perigon)'!O7367),"",'Zusatzblatt (Perigon)'!O7367)</f>
        <v/>
      </c>
      <c r="M7372" s="95" t="str">
        <f>IF(ISBLANK('Zusatzblatt (Perigon)'!R7367),"",'Zusatzblatt (Perigon)'!R7367)</f>
        <v/>
      </c>
      <c r="N7372" s="95" t="str">
        <f>IF(ISBLANK('Zusatzblatt (Perigon)'!P7367),"",'Zusatzblatt (Perigon)'!P7367)</f>
        <v/>
      </c>
      <c r="O7372" s="38" t="str">
        <f>IF($L7372="","",VLOOKUP($R7372,Tarife!$A$2:$R$599,13,FALSE))</f>
        <v/>
      </c>
      <c r="P7372" s="38" t="str">
        <f t="shared" si="115"/>
        <v/>
      </c>
      <c r="R7372" s="100" t="str">
        <f>Zusammenzug!$C$25&amp;"-"&amp;Zusammenzug!$A$7&amp;"-"&amp;Leistungen!L7372</f>
        <v>2026-Nicht beauftragte Spitex-Organisation-</v>
      </c>
    </row>
    <row r="7373" spans="1:18" x14ac:dyDescent="0.2">
      <c r="A7373" s="95" t="str">
        <f>IF(ISBLANK('Zusatzblatt (Perigon)'!E7368),"",'Zusatzblatt (Perigon)'!E7368)</f>
        <v/>
      </c>
      <c r="B7373" s="95" t="str">
        <f>IF(ISBLANK('Zusatzblatt (Perigon)'!G7368),"",'Zusatzblatt (Perigon)'!G7368)</f>
        <v/>
      </c>
      <c r="C7373" s="96" t="str">
        <f>IF(ISBLANK('Zusatzblatt (Perigon)'!I7368),"",'Zusatzblatt (Perigon)'!I7368)</f>
        <v/>
      </c>
      <c r="D7373" s="97" t="str">
        <f>IF(ISBLANK('Zusatzblatt (Perigon)'!J7368),"",'Zusatzblatt (Perigon)'!J7368)</f>
        <v/>
      </c>
      <c r="E7373" s="64" t="str">
        <f>IF(ISBLANK('Zusatzblatt (Perigon)'!K7368),"",'Zusatzblatt (Perigon)'!K7368)</f>
        <v/>
      </c>
      <c r="F7373" s="65"/>
      <c r="G7373" s="64"/>
      <c r="H7373" s="69" t="str">
        <f>IF(ISBLANK('Zusatzblatt (Perigon)'!L7368),"",'Zusatzblatt (Perigon)'!L7368)</f>
        <v/>
      </c>
      <c r="I7373" s="69" t="str">
        <f>IF(ISBLANK('Zusatzblatt (Perigon)'!M7368),"",'Zusatzblatt (Perigon)'!M7368)</f>
        <v/>
      </c>
      <c r="J7373" s="98" t="str">
        <f>IF(ISBLANK('Zusatzblatt (Perigon)'!N7368),"",'Zusatzblatt (Perigon)'!N7368)</f>
        <v/>
      </c>
      <c r="K7373" s="99" t="str">
        <f>IF(ISBLANK('Zusatzblatt (Perigon)'!J7368),"",'Zusatzblatt (Perigon)'!T7368)</f>
        <v/>
      </c>
      <c r="L7373" s="95" t="str">
        <f>IF(ISBLANK('Zusatzblatt (Perigon)'!O7368),"",'Zusatzblatt (Perigon)'!O7368)</f>
        <v/>
      </c>
      <c r="M7373" s="95" t="str">
        <f>IF(ISBLANK('Zusatzblatt (Perigon)'!R7368),"",'Zusatzblatt (Perigon)'!R7368)</f>
        <v/>
      </c>
      <c r="N7373" s="95" t="str">
        <f>IF(ISBLANK('Zusatzblatt (Perigon)'!P7368),"",'Zusatzblatt (Perigon)'!P7368)</f>
        <v/>
      </c>
      <c r="O7373" s="38" t="str">
        <f>IF($L7373="","",VLOOKUP($R7373,Tarife!$A$2:$R$599,13,FALSE))</f>
        <v/>
      </c>
      <c r="P7373" s="38" t="str">
        <f t="shared" si="115"/>
        <v/>
      </c>
      <c r="R7373" s="100" t="str">
        <f>Zusammenzug!$C$25&amp;"-"&amp;Zusammenzug!$A$7&amp;"-"&amp;Leistungen!L7373</f>
        <v>2026-Nicht beauftragte Spitex-Organisation-</v>
      </c>
    </row>
    <row r="7374" spans="1:18" x14ac:dyDescent="0.2">
      <c r="A7374" s="95" t="str">
        <f>IF(ISBLANK('Zusatzblatt (Perigon)'!E7369),"",'Zusatzblatt (Perigon)'!E7369)</f>
        <v/>
      </c>
      <c r="B7374" s="95" t="str">
        <f>IF(ISBLANK('Zusatzblatt (Perigon)'!G7369),"",'Zusatzblatt (Perigon)'!G7369)</f>
        <v/>
      </c>
      <c r="C7374" s="96" t="str">
        <f>IF(ISBLANK('Zusatzblatt (Perigon)'!I7369),"",'Zusatzblatt (Perigon)'!I7369)</f>
        <v/>
      </c>
      <c r="D7374" s="97" t="str">
        <f>IF(ISBLANK('Zusatzblatt (Perigon)'!J7369),"",'Zusatzblatt (Perigon)'!J7369)</f>
        <v/>
      </c>
      <c r="E7374" s="64" t="str">
        <f>IF(ISBLANK('Zusatzblatt (Perigon)'!K7369),"",'Zusatzblatt (Perigon)'!K7369)</f>
        <v/>
      </c>
      <c r="F7374" s="65"/>
      <c r="G7374" s="64"/>
      <c r="H7374" s="69" t="str">
        <f>IF(ISBLANK('Zusatzblatt (Perigon)'!L7369),"",'Zusatzblatt (Perigon)'!L7369)</f>
        <v/>
      </c>
      <c r="I7374" s="69" t="str">
        <f>IF(ISBLANK('Zusatzblatt (Perigon)'!M7369),"",'Zusatzblatt (Perigon)'!M7369)</f>
        <v/>
      </c>
      <c r="J7374" s="98" t="str">
        <f>IF(ISBLANK('Zusatzblatt (Perigon)'!N7369),"",'Zusatzblatt (Perigon)'!N7369)</f>
        <v/>
      </c>
      <c r="K7374" s="99" t="str">
        <f>IF(ISBLANK('Zusatzblatt (Perigon)'!J7369),"",'Zusatzblatt (Perigon)'!T7369)</f>
        <v/>
      </c>
      <c r="L7374" s="95" t="str">
        <f>IF(ISBLANK('Zusatzblatt (Perigon)'!O7369),"",'Zusatzblatt (Perigon)'!O7369)</f>
        <v/>
      </c>
      <c r="M7374" s="95" t="str">
        <f>IF(ISBLANK('Zusatzblatt (Perigon)'!R7369),"",'Zusatzblatt (Perigon)'!R7369)</f>
        <v/>
      </c>
      <c r="N7374" s="95" t="str">
        <f>IF(ISBLANK('Zusatzblatt (Perigon)'!P7369),"",'Zusatzblatt (Perigon)'!P7369)</f>
        <v/>
      </c>
      <c r="O7374" s="38" t="str">
        <f>IF($L7374="","",VLOOKUP($R7374,Tarife!$A$2:$R$599,13,FALSE))</f>
        <v/>
      </c>
      <c r="P7374" s="38" t="str">
        <f t="shared" si="115"/>
        <v/>
      </c>
      <c r="R7374" s="100" t="str">
        <f>Zusammenzug!$C$25&amp;"-"&amp;Zusammenzug!$A$7&amp;"-"&amp;Leistungen!L7374</f>
        <v>2026-Nicht beauftragte Spitex-Organisation-</v>
      </c>
    </row>
    <row r="7375" spans="1:18" x14ac:dyDescent="0.2">
      <c r="A7375" s="95" t="str">
        <f>IF(ISBLANK('Zusatzblatt (Perigon)'!E7370),"",'Zusatzblatt (Perigon)'!E7370)</f>
        <v/>
      </c>
      <c r="B7375" s="95" t="str">
        <f>IF(ISBLANK('Zusatzblatt (Perigon)'!G7370),"",'Zusatzblatt (Perigon)'!G7370)</f>
        <v/>
      </c>
      <c r="C7375" s="96" t="str">
        <f>IF(ISBLANK('Zusatzblatt (Perigon)'!I7370),"",'Zusatzblatt (Perigon)'!I7370)</f>
        <v/>
      </c>
      <c r="D7375" s="97" t="str">
        <f>IF(ISBLANK('Zusatzblatt (Perigon)'!J7370),"",'Zusatzblatt (Perigon)'!J7370)</f>
        <v/>
      </c>
      <c r="E7375" s="64" t="str">
        <f>IF(ISBLANK('Zusatzblatt (Perigon)'!K7370),"",'Zusatzblatt (Perigon)'!K7370)</f>
        <v/>
      </c>
      <c r="F7375" s="65"/>
      <c r="G7375" s="64"/>
      <c r="H7375" s="69" t="str">
        <f>IF(ISBLANK('Zusatzblatt (Perigon)'!L7370),"",'Zusatzblatt (Perigon)'!L7370)</f>
        <v/>
      </c>
      <c r="I7375" s="69" t="str">
        <f>IF(ISBLANK('Zusatzblatt (Perigon)'!M7370),"",'Zusatzblatt (Perigon)'!M7370)</f>
        <v/>
      </c>
      <c r="J7375" s="98" t="str">
        <f>IF(ISBLANK('Zusatzblatt (Perigon)'!N7370),"",'Zusatzblatt (Perigon)'!N7370)</f>
        <v/>
      </c>
      <c r="K7375" s="99" t="str">
        <f>IF(ISBLANK('Zusatzblatt (Perigon)'!J7370),"",'Zusatzblatt (Perigon)'!T7370)</f>
        <v/>
      </c>
      <c r="L7375" s="95" t="str">
        <f>IF(ISBLANK('Zusatzblatt (Perigon)'!O7370),"",'Zusatzblatt (Perigon)'!O7370)</f>
        <v/>
      </c>
      <c r="M7375" s="95" t="str">
        <f>IF(ISBLANK('Zusatzblatt (Perigon)'!R7370),"",'Zusatzblatt (Perigon)'!R7370)</f>
        <v/>
      </c>
      <c r="N7375" s="95" t="str">
        <f>IF(ISBLANK('Zusatzblatt (Perigon)'!P7370),"",'Zusatzblatt (Perigon)'!P7370)</f>
        <v/>
      </c>
      <c r="O7375" s="38" t="str">
        <f>IF($L7375="","",VLOOKUP($R7375,Tarife!$A$2:$R$599,13,FALSE))</f>
        <v/>
      </c>
      <c r="P7375" s="38" t="str">
        <f t="shared" si="115"/>
        <v/>
      </c>
      <c r="R7375" s="100" t="str">
        <f>Zusammenzug!$C$25&amp;"-"&amp;Zusammenzug!$A$7&amp;"-"&amp;Leistungen!L7375</f>
        <v>2026-Nicht beauftragte Spitex-Organisation-</v>
      </c>
    </row>
    <row r="7376" spans="1:18" x14ac:dyDescent="0.2">
      <c r="A7376" s="95" t="str">
        <f>IF(ISBLANK('Zusatzblatt (Perigon)'!E7371),"",'Zusatzblatt (Perigon)'!E7371)</f>
        <v/>
      </c>
      <c r="B7376" s="95" t="str">
        <f>IF(ISBLANK('Zusatzblatt (Perigon)'!G7371),"",'Zusatzblatt (Perigon)'!G7371)</f>
        <v/>
      </c>
      <c r="C7376" s="96" t="str">
        <f>IF(ISBLANK('Zusatzblatt (Perigon)'!I7371),"",'Zusatzblatt (Perigon)'!I7371)</f>
        <v/>
      </c>
      <c r="D7376" s="97" t="str">
        <f>IF(ISBLANK('Zusatzblatt (Perigon)'!J7371),"",'Zusatzblatt (Perigon)'!J7371)</f>
        <v/>
      </c>
      <c r="E7376" s="64" t="str">
        <f>IF(ISBLANK('Zusatzblatt (Perigon)'!K7371),"",'Zusatzblatt (Perigon)'!K7371)</f>
        <v/>
      </c>
      <c r="F7376" s="65"/>
      <c r="G7376" s="64"/>
      <c r="H7376" s="69" t="str">
        <f>IF(ISBLANK('Zusatzblatt (Perigon)'!L7371),"",'Zusatzblatt (Perigon)'!L7371)</f>
        <v/>
      </c>
      <c r="I7376" s="69" t="str">
        <f>IF(ISBLANK('Zusatzblatt (Perigon)'!M7371),"",'Zusatzblatt (Perigon)'!M7371)</f>
        <v/>
      </c>
      <c r="J7376" s="98" t="str">
        <f>IF(ISBLANK('Zusatzblatt (Perigon)'!N7371),"",'Zusatzblatt (Perigon)'!N7371)</f>
        <v/>
      </c>
      <c r="K7376" s="99" t="str">
        <f>IF(ISBLANK('Zusatzblatt (Perigon)'!J7371),"",'Zusatzblatt (Perigon)'!T7371)</f>
        <v/>
      </c>
      <c r="L7376" s="95" t="str">
        <f>IF(ISBLANK('Zusatzblatt (Perigon)'!O7371),"",'Zusatzblatt (Perigon)'!O7371)</f>
        <v/>
      </c>
      <c r="M7376" s="95" t="str">
        <f>IF(ISBLANK('Zusatzblatt (Perigon)'!R7371),"",'Zusatzblatt (Perigon)'!R7371)</f>
        <v/>
      </c>
      <c r="N7376" s="95" t="str">
        <f>IF(ISBLANK('Zusatzblatt (Perigon)'!P7371),"",'Zusatzblatt (Perigon)'!P7371)</f>
        <v/>
      </c>
      <c r="O7376" s="38" t="str">
        <f>IF($L7376="","",VLOOKUP($R7376,Tarife!$A$2:$R$599,13,FALSE))</f>
        <v/>
      </c>
      <c r="P7376" s="38" t="str">
        <f t="shared" si="115"/>
        <v/>
      </c>
      <c r="R7376" s="100" t="str">
        <f>Zusammenzug!$C$25&amp;"-"&amp;Zusammenzug!$A$7&amp;"-"&amp;Leistungen!L7376</f>
        <v>2026-Nicht beauftragte Spitex-Organisation-</v>
      </c>
    </row>
    <row r="7377" spans="1:18" x14ac:dyDescent="0.2">
      <c r="A7377" s="95" t="str">
        <f>IF(ISBLANK('Zusatzblatt (Perigon)'!E7372),"",'Zusatzblatt (Perigon)'!E7372)</f>
        <v/>
      </c>
      <c r="B7377" s="95" t="str">
        <f>IF(ISBLANK('Zusatzblatt (Perigon)'!G7372),"",'Zusatzblatt (Perigon)'!G7372)</f>
        <v/>
      </c>
      <c r="C7377" s="96" t="str">
        <f>IF(ISBLANK('Zusatzblatt (Perigon)'!I7372),"",'Zusatzblatt (Perigon)'!I7372)</f>
        <v/>
      </c>
      <c r="D7377" s="97" t="str">
        <f>IF(ISBLANK('Zusatzblatt (Perigon)'!J7372),"",'Zusatzblatt (Perigon)'!J7372)</f>
        <v/>
      </c>
      <c r="E7377" s="64" t="str">
        <f>IF(ISBLANK('Zusatzblatt (Perigon)'!K7372),"",'Zusatzblatt (Perigon)'!K7372)</f>
        <v/>
      </c>
      <c r="F7377" s="65"/>
      <c r="G7377" s="64"/>
      <c r="H7377" s="69" t="str">
        <f>IF(ISBLANK('Zusatzblatt (Perigon)'!L7372),"",'Zusatzblatt (Perigon)'!L7372)</f>
        <v/>
      </c>
      <c r="I7377" s="69" t="str">
        <f>IF(ISBLANK('Zusatzblatt (Perigon)'!M7372),"",'Zusatzblatt (Perigon)'!M7372)</f>
        <v/>
      </c>
      <c r="J7377" s="98" t="str">
        <f>IF(ISBLANK('Zusatzblatt (Perigon)'!N7372),"",'Zusatzblatt (Perigon)'!N7372)</f>
        <v/>
      </c>
      <c r="K7377" s="99" t="str">
        <f>IF(ISBLANK('Zusatzblatt (Perigon)'!J7372),"",'Zusatzblatt (Perigon)'!T7372)</f>
        <v/>
      </c>
      <c r="L7377" s="95" t="str">
        <f>IF(ISBLANK('Zusatzblatt (Perigon)'!O7372),"",'Zusatzblatt (Perigon)'!O7372)</f>
        <v/>
      </c>
      <c r="M7377" s="95" t="str">
        <f>IF(ISBLANK('Zusatzblatt (Perigon)'!R7372),"",'Zusatzblatt (Perigon)'!R7372)</f>
        <v/>
      </c>
      <c r="N7377" s="95" t="str">
        <f>IF(ISBLANK('Zusatzblatt (Perigon)'!P7372),"",'Zusatzblatt (Perigon)'!P7372)</f>
        <v/>
      </c>
      <c r="O7377" s="38" t="str">
        <f>IF($L7377="","",VLOOKUP($R7377,Tarife!$A$2:$R$599,13,FALSE))</f>
        <v/>
      </c>
      <c r="P7377" s="38" t="str">
        <f t="shared" si="115"/>
        <v/>
      </c>
      <c r="R7377" s="100" t="str">
        <f>Zusammenzug!$C$25&amp;"-"&amp;Zusammenzug!$A$7&amp;"-"&amp;Leistungen!L7377</f>
        <v>2026-Nicht beauftragte Spitex-Organisation-</v>
      </c>
    </row>
    <row r="7378" spans="1:18" x14ac:dyDescent="0.2">
      <c r="A7378" s="95" t="str">
        <f>IF(ISBLANK('Zusatzblatt (Perigon)'!E7373),"",'Zusatzblatt (Perigon)'!E7373)</f>
        <v/>
      </c>
      <c r="B7378" s="95" t="str">
        <f>IF(ISBLANK('Zusatzblatt (Perigon)'!G7373),"",'Zusatzblatt (Perigon)'!G7373)</f>
        <v/>
      </c>
      <c r="C7378" s="96" t="str">
        <f>IF(ISBLANK('Zusatzblatt (Perigon)'!I7373),"",'Zusatzblatt (Perigon)'!I7373)</f>
        <v/>
      </c>
      <c r="D7378" s="97" t="str">
        <f>IF(ISBLANK('Zusatzblatt (Perigon)'!J7373),"",'Zusatzblatt (Perigon)'!J7373)</f>
        <v/>
      </c>
      <c r="E7378" s="64" t="str">
        <f>IF(ISBLANK('Zusatzblatt (Perigon)'!K7373),"",'Zusatzblatt (Perigon)'!K7373)</f>
        <v/>
      </c>
      <c r="F7378" s="65"/>
      <c r="G7378" s="64"/>
      <c r="H7378" s="69" t="str">
        <f>IF(ISBLANK('Zusatzblatt (Perigon)'!L7373),"",'Zusatzblatt (Perigon)'!L7373)</f>
        <v/>
      </c>
      <c r="I7378" s="69" t="str">
        <f>IF(ISBLANK('Zusatzblatt (Perigon)'!M7373),"",'Zusatzblatt (Perigon)'!M7373)</f>
        <v/>
      </c>
      <c r="J7378" s="98" t="str">
        <f>IF(ISBLANK('Zusatzblatt (Perigon)'!N7373),"",'Zusatzblatt (Perigon)'!N7373)</f>
        <v/>
      </c>
      <c r="K7378" s="99" t="str">
        <f>IF(ISBLANK('Zusatzblatt (Perigon)'!J7373),"",'Zusatzblatt (Perigon)'!T7373)</f>
        <v/>
      </c>
      <c r="L7378" s="95" t="str">
        <f>IF(ISBLANK('Zusatzblatt (Perigon)'!O7373),"",'Zusatzblatt (Perigon)'!O7373)</f>
        <v/>
      </c>
      <c r="M7378" s="95" t="str">
        <f>IF(ISBLANK('Zusatzblatt (Perigon)'!R7373),"",'Zusatzblatt (Perigon)'!R7373)</f>
        <v/>
      </c>
      <c r="N7378" s="95" t="str">
        <f>IF(ISBLANK('Zusatzblatt (Perigon)'!P7373),"",'Zusatzblatt (Perigon)'!P7373)</f>
        <v/>
      </c>
      <c r="O7378" s="38" t="str">
        <f>IF($L7378="","",VLOOKUP($R7378,Tarife!$A$2:$R$599,13,FALSE))</f>
        <v/>
      </c>
      <c r="P7378" s="38" t="str">
        <f t="shared" si="115"/>
        <v/>
      </c>
      <c r="R7378" s="100" t="str">
        <f>Zusammenzug!$C$25&amp;"-"&amp;Zusammenzug!$A$7&amp;"-"&amp;Leistungen!L7378</f>
        <v>2026-Nicht beauftragte Spitex-Organisation-</v>
      </c>
    </row>
    <row r="7379" spans="1:18" x14ac:dyDescent="0.2">
      <c r="A7379" s="95" t="str">
        <f>IF(ISBLANK('Zusatzblatt (Perigon)'!E7374),"",'Zusatzblatt (Perigon)'!E7374)</f>
        <v/>
      </c>
      <c r="B7379" s="95" t="str">
        <f>IF(ISBLANK('Zusatzblatt (Perigon)'!G7374),"",'Zusatzblatt (Perigon)'!G7374)</f>
        <v/>
      </c>
      <c r="C7379" s="96" t="str">
        <f>IF(ISBLANK('Zusatzblatt (Perigon)'!I7374),"",'Zusatzblatt (Perigon)'!I7374)</f>
        <v/>
      </c>
      <c r="D7379" s="97" t="str">
        <f>IF(ISBLANK('Zusatzblatt (Perigon)'!J7374),"",'Zusatzblatt (Perigon)'!J7374)</f>
        <v/>
      </c>
      <c r="E7379" s="64" t="str">
        <f>IF(ISBLANK('Zusatzblatt (Perigon)'!K7374),"",'Zusatzblatt (Perigon)'!K7374)</f>
        <v/>
      </c>
      <c r="F7379" s="65"/>
      <c r="G7379" s="64"/>
      <c r="H7379" s="69" t="str">
        <f>IF(ISBLANK('Zusatzblatt (Perigon)'!L7374),"",'Zusatzblatt (Perigon)'!L7374)</f>
        <v/>
      </c>
      <c r="I7379" s="69" t="str">
        <f>IF(ISBLANK('Zusatzblatt (Perigon)'!M7374),"",'Zusatzblatt (Perigon)'!M7374)</f>
        <v/>
      </c>
      <c r="J7379" s="98" t="str">
        <f>IF(ISBLANK('Zusatzblatt (Perigon)'!N7374),"",'Zusatzblatt (Perigon)'!N7374)</f>
        <v/>
      </c>
      <c r="K7379" s="99" t="str">
        <f>IF(ISBLANK('Zusatzblatt (Perigon)'!J7374),"",'Zusatzblatt (Perigon)'!T7374)</f>
        <v/>
      </c>
      <c r="L7379" s="95" t="str">
        <f>IF(ISBLANK('Zusatzblatt (Perigon)'!O7374),"",'Zusatzblatt (Perigon)'!O7374)</f>
        <v/>
      </c>
      <c r="M7379" s="95" t="str">
        <f>IF(ISBLANK('Zusatzblatt (Perigon)'!R7374),"",'Zusatzblatt (Perigon)'!R7374)</f>
        <v/>
      </c>
      <c r="N7379" s="95" t="str">
        <f>IF(ISBLANK('Zusatzblatt (Perigon)'!P7374),"",'Zusatzblatt (Perigon)'!P7374)</f>
        <v/>
      </c>
      <c r="O7379" s="38" t="str">
        <f>IF($L7379="","",VLOOKUP($R7379,Tarife!$A$2:$R$599,13,FALSE))</f>
        <v/>
      </c>
      <c r="P7379" s="38" t="str">
        <f t="shared" si="115"/>
        <v/>
      </c>
      <c r="R7379" s="100" t="str">
        <f>Zusammenzug!$C$25&amp;"-"&amp;Zusammenzug!$A$7&amp;"-"&amp;Leistungen!L7379</f>
        <v>2026-Nicht beauftragte Spitex-Organisation-</v>
      </c>
    </row>
    <row r="7380" spans="1:18" x14ac:dyDescent="0.2">
      <c r="A7380" s="95" t="str">
        <f>IF(ISBLANK('Zusatzblatt (Perigon)'!E7375),"",'Zusatzblatt (Perigon)'!E7375)</f>
        <v/>
      </c>
      <c r="B7380" s="95" t="str">
        <f>IF(ISBLANK('Zusatzblatt (Perigon)'!G7375),"",'Zusatzblatt (Perigon)'!G7375)</f>
        <v/>
      </c>
      <c r="C7380" s="96" t="str">
        <f>IF(ISBLANK('Zusatzblatt (Perigon)'!I7375),"",'Zusatzblatt (Perigon)'!I7375)</f>
        <v/>
      </c>
      <c r="D7380" s="97" t="str">
        <f>IF(ISBLANK('Zusatzblatt (Perigon)'!J7375),"",'Zusatzblatt (Perigon)'!J7375)</f>
        <v/>
      </c>
      <c r="E7380" s="64" t="str">
        <f>IF(ISBLANK('Zusatzblatt (Perigon)'!K7375),"",'Zusatzblatt (Perigon)'!K7375)</f>
        <v/>
      </c>
      <c r="F7380" s="65"/>
      <c r="G7380" s="64"/>
      <c r="H7380" s="69" t="str">
        <f>IF(ISBLANK('Zusatzblatt (Perigon)'!L7375),"",'Zusatzblatt (Perigon)'!L7375)</f>
        <v/>
      </c>
      <c r="I7380" s="69" t="str">
        <f>IF(ISBLANK('Zusatzblatt (Perigon)'!M7375),"",'Zusatzblatt (Perigon)'!M7375)</f>
        <v/>
      </c>
      <c r="J7380" s="98" t="str">
        <f>IF(ISBLANK('Zusatzblatt (Perigon)'!N7375),"",'Zusatzblatt (Perigon)'!N7375)</f>
        <v/>
      </c>
      <c r="K7380" s="99" t="str">
        <f>IF(ISBLANK('Zusatzblatt (Perigon)'!J7375),"",'Zusatzblatt (Perigon)'!T7375)</f>
        <v/>
      </c>
      <c r="L7380" s="95" t="str">
        <f>IF(ISBLANK('Zusatzblatt (Perigon)'!O7375),"",'Zusatzblatt (Perigon)'!O7375)</f>
        <v/>
      </c>
      <c r="M7380" s="95" t="str">
        <f>IF(ISBLANK('Zusatzblatt (Perigon)'!R7375),"",'Zusatzblatt (Perigon)'!R7375)</f>
        <v/>
      </c>
      <c r="N7380" s="95" t="str">
        <f>IF(ISBLANK('Zusatzblatt (Perigon)'!P7375),"",'Zusatzblatt (Perigon)'!P7375)</f>
        <v/>
      </c>
      <c r="O7380" s="38" t="str">
        <f>IF($L7380="","",VLOOKUP($R7380,Tarife!$A$2:$R$599,13,FALSE))</f>
        <v/>
      </c>
      <c r="P7380" s="38" t="str">
        <f t="shared" si="115"/>
        <v/>
      </c>
      <c r="R7380" s="100" t="str">
        <f>Zusammenzug!$C$25&amp;"-"&amp;Zusammenzug!$A$7&amp;"-"&amp;Leistungen!L7380</f>
        <v>2026-Nicht beauftragte Spitex-Organisation-</v>
      </c>
    </row>
    <row r="7381" spans="1:18" x14ac:dyDescent="0.2">
      <c r="A7381" s="95" t="str">
        <f>IF(ISBLANK('Zusatzblatt (Perigon)'!E7376),"",'Zusatzblatt (Perigon)'!E7376)</f>
        <v/>
      </c>
      <c r="B7381" s="95" t="str">
        <f>IF(ISBLANK('Zusatzblatt (Perigon)'!G7376),"",'Zusatzblatt (Perigon)'!G7376)</f>
        <v/>
      </c>
      <c r="C7381" s="96" t="str">
        <f>IF(ISBLANK('Zusatzblatt (Perigon)'!I7376),"",'Zusatzblatt (Perigon)'!I7376)</f>
        <v/>
      </c>
      <c r="D7381" s="97" t="str">
        <f>IF(ISBLANK('Zusatzblatt (Perigon)'!J7376),"",'Zusatzblatt (Perigon)'!J7376)</f>
        <v/>
      </c>
      <c r="E7381" s="64" t="str">
        <f>IF(ISBLANK('Zusatzblatt (Perigon)'!K7376),"",'Zusatzblatt (Perigon)'!K7376)</f>
        <v/>
      </c>
      <c r="F7381" s="65"/>
      <c r="G7381" s="64"/>
      <c r="H7381" s="69" t="str">
        <f>IF(ISBLANK('Zusatzblatt (Perigon)'!L7376),"",'Zusatzblatt (Perigon)'!L7376)</f>
        <v/>
      </c>
      <c r="I7381" s="69" t="str">
        <f>IF(ISBLANK('Zusatzblatt (Perigon)'!M7376),"",'Zusatzblatt (Perigon)'!M7376)</f>
        <v/>
      </c>
      <c r="J7381" s="98" t="str">
        <f>IF(ISBLANK('Zusatzblatt (Perigon)'!N7376),"",'Zusatzblatt (Perigon)'!N7376)</f>
        <v/>
      </c>
      <c r="K7381" s="99" t="str">
        <f>IF(ISBLANK('Zusatzblatt (Perigon)'!J7376),"",'Zusatzblatt (Perigon)'!T7376)</f>
        <v/>
      </c>
      <c r="L7381" s="95" t="str">
        <f>IF(ISBLANK('Zusatzblatt (Perigon)'!O7376),"",'Zusatzblatt (Perigon)'!O7376)</f>
        <v/>
      </c>
      <c r="M7381" s="95" t="str">
        <f>IF(ISBLANK('Zusatzblatt (Perigon)'!R7376),"",'Zusatzblatt (Perigon)'!R7376)</f>
        <v/>
      </c>
      <c r="N7381" s="95" t="str">
        <f>IF(ISBLANK('Zusatzblatt (Perigon)'!P7376),"",'Zusatzblatt (Perigon)'!P7376)</f>
        <v/>
      </c>
      <c r="O7381" s="38" t="str">
        <f>IF($L7381="","",VLOOKUP($R7381,Tarife!$A$2:$R$599,13,FALSE))</f>
        <v/>
      </c>
      <c r="P7381" s="38" t="str">
        <f t="shared" si="115"/>
        <v/>
      </c>
      <c r="R7381" s="100" t="str">
        <f>Zusammenzug!$C$25&amp;"-"&amp;Zusammenzug!$A$7&amp;"-"&amp;Leistungen!L7381</f>
        <v>2026-Nicht beauftragte Spitex-Organisation-</v>
      </c>
    </row>
    <row r="7382" spans="1:18" x14ac:dyDescent="0.2">
      <c r="A7382" s="95" t="str">
        <f>IF(ISBLANK('Zusatzblatt (Perigon)'!E7377),"",'Zusatzblatt (Perigon)'!E7377)</f>
        <v/>
      </c>
      <c r="B7382" s="95" t="str">
        <f>IF(ISBLANK('Zusatzblatt (Perigon)'!G7377),"",'Zusatzblatt (Perigon)'!G7377)</f>
        <v/>
      </c>
      <c r="C7382" s="96" t="str">
        <f>IF(ISBLANK('Zusatzblatt (Perigon)'!I7377),"",'Zusatzblatt (Perigon)'!I7377)</f>
        <v/>
      </c>
      <c r="D7382" s="97" t="str">
        <f>IF(ISBLANK('Zusatzblatt (Perigon)'!J7377),"",'Zusatzblatt (Perigon)'!J7377)</f>
        <v/>
      </c>
      <c r="E7382" s="64" t="str">
        <f>IF(ISBLANK('Zusatzblatt (Perigon)'!K7377),"",'Zusatzblatt (Perigon)'!K7377)</f>
        <v/>
      </c>
      <c r="F7382" s="65"/>
      <c r="G7382" s="64"/>
      <c r="H7382" s="69" t="str">
        <f>IF(ISBLANK('Zusatzblatt (Perigon)'!L7377),"",'Zusatzblatt (Perigon)'!L7377)</f>
        <v/>
      </c>
      <c r="I7382" s="69" t="str">
        <f>IF(ISBLANK('Zusatzblatt (Perigon)'!M7377),"",'Zusatzblatt (Perigon)'!M7377)</f>
        <v/>
      </c>
      <c r="J7382" s="98" t="str">
        <f>IF(ISBLANK('Zusatzblatt (Perigon)'!N7377),"",'Zusatzblatt (Perigon)'!N7377)</f>
        <v/>
      </c>
      <c r="K7382" s="99" t="str">
        <f>IF(ISBLANK('Zusatzblatt (Perigon)'!J7377),"",'Zusatzblatt (Perigon)'!T7377)</f>
        <v/>
      </c>
      <c r="L7382" s="95" t="str">
        <f>IF(ISBLANK('Zusatzblatt (Perigon)'!O7377),"",'Zusatzblatt (Perigon)'!O7377)</f>
        <v/>
      </c>
      <c r="M7382" s="95" t="str">
        <f>IF(ISBLANK('Zusatzblatt (Perigon)'!R7377),"",'Zusatzblatt (Perigon)'!R7377)</f>
        <v/>
      </c>
      <c r="N7382" s="95" t="str">
        <f>IF(ISBLANK('Zusatzblatt (Perigon)'!P7377),"",'Zusatzblatt (Perigon)'!P7377)</f>
        <v/>
      </c>
      <c r="O7382" s="38" t="str">
        <f>IF($L7382="","",VLOOKUP($R7382,Tarife!$A$2:$R$599,13,FALSE))</f>
        <v/>
      </c>
      <c r="P7382" s="38" t="str">
        <f t="shared" si="115"/>
        <v/>
      </c>
      <c r="R7382" s="100" t="str">
        <f>Zusammenzug!$C$25&amp;"-"&amp;Zusammenzug!$A$7&amp;"-"&amp;Leistungen!L7382</f>
        <v>2026-Nicht beauftragte Spitex-Organisation-</v>
      </c>
    </row>
    <row r="7383" spans="1:18" x14ac:dyDescent="0.2">
      <c r="A7383" s="95" t="str">
        <f>IF(ISBLANK('Zusatzblatt (Perigon)'!E7378),"",'Zusatzblatt (Perigon)'!E7378)</f>
        <v/>
      </c>
      <c r="B7383" s="95" t="str">
        <f>IF(ISBLANK('Zusatzblatt (Perigon)'!G7378),"",'Zusatzblatt (Perigon)'!G7378)</f>
        <v/>
      </c>
      <c r="C7383" s="96" t="str">
        <f>IF(ISBLANK('Zusatzblatt (Perigon)'!I7378),"",'Zusatzblatt (Perigon)'!I7378)</f>
        <v/>
      </c>
      <c r="D7383" s="97" t="str">
        <f>IF(ISBLANK('Zusatzblatt (Perigon)'!J7378),"",'Zusatzblatt (Perigon)'!J7378)</f>
        <v/>
      </c>
      <c r="E7383" s="64" t="str">
        <f>IF(ISBLANK('Zusatzblatt (Perigon)'!K7378),"",'Zusatzblatt (Perigon)'!K7378)</f>
        <v/>
      </c>
      <c r="F7383" s="65"/>
      <c r="G7383" s="64"/>
      <c r="H7383" s="69" t="str">
        <f>IF(ISBLANK('Zusatzblatt (Perigon)'!L7378),"",'Zusatzblatt (Perigon)'!L7378)</f>
        <v/>
      </c>
      <c r="I7383" s="69" t="str">
        <f>IF(ISBLANK('Zusatzblatt (Perigon)'!M7378),"",'Zusatzblatt (Perigon)'!M7378)</f>
        <v/>
      </c>
      <c r="J7383" s="98" t="str">
        <f>IF(ISBLANK('Zusatzblatt (Perigon)'!N7378),"",'Zusatzblatt (Perigon)'!N7378)</f>
        <v/>
      </c>
      <c r="K7383" s="99" t="str">
        <f>IF(ISBLANK('Zusatzblatt (Perigon)'!J7378),"",'Zusatzblatt (Perigon)'!T7378)</f>
        <v/>
      </c>
      <c r="L7383" s="95" t="str">
        <f>IF(ISBLANK('Zusatzblatt (Perigon)'!O7378),"",'Zusatzblatt (Perigon)'!O7378)</f>
        <v/>
      </c>
      <c r="M7383" s="95" t="str">
        <f>IF(ISBLANK('Zusatzblatt (Perigon)'!R7378),"",'Zusatzblatt (Perigon)'!R7378)</f>
        <v/>
      </c>
      <c r="N7383" s="95" t="str">
        <f>IF(ISBLANK('Zusatzblatt (Perigon)'!P7378),"",'Zusatzblatt (Perigon)'!P7378)</f>
        <v/>
      </c>
      <c r="O7383" s="38" t="str">
        <f>IF($L7383="","",VLOOKUP($R7383,Tarife!$A$2:$R$599,13,FALSE))</f>
        <v/>
      </c>
      <c r="P7383" s="38" t="str">
        <f t="shared" si="115"/>
        <v/>
      </c>
      <c r="R7383" s="100" t="str">
        <f>Zusammenzug!$C$25&amp;"-"&amp;Zusammenzug!$A$7&amp;"-"&amp;Leistungen!L7383</f>
        <v>2026-Nicht beauftragte Spitex-Organisation-</v>
      </c>
    </row>
    <row r="7384" spans="1:18" x14ac:dyDescent="0.2">
      <c r="A7384" s="95" t="str">
        <f>IF(ISBLANK('Zusatzblatt (Perigon)'!E7379),"",'Zusatzblatt (Perigon)'!E7379)</f>
        <v/>
      </c>
      <c r="B7384" s="95" t="str">
        <f>IF(ISBLANK('Zusatzblatt (Perigon)'!G7379),"",'Zusatzblatt (Perigon)'!G7379)</f>
        <v/>
      </c>
      <c r="C7384" s="96" t="str">
        <f>IF(ISBLANK('Zusatzblatt (Perigon)'!I7379),"",'Zusatzblatt (Perigon)'!I7379)</f>
        <v/>
      </c>
      <c r="D7384" s="97" t="str">
        <f>IF(ISBLANK('Zusatzblatt (Perigon)'!J7379),"",'Zusatzblatt (Perigon)'!J7379)</f>
        <v/>
      </c>
      <c r="E7384" s="64" t="str">
        <f>IF(ISBLANK('Zusatzblatt (Perigon)'!K7379),"",'Zusatzblatt (Perigon)'!K7379)</f>
        <v/>
      </c>
      <c r="F7384" s="65"/>
      <c r="G7384" s="64"/>
      <c r="H7384" s="69" t="str">
        <f>IF(ISBLANK('Zusatzblatt (Perigon)'!L7379),"",'Zusatzblatt (Perigon)'!L7379)</f>
        <v/>
      </c>
      <c r="I7384" s="69" t="str">
        <f>IF(ISBLANK('Zusatzblatt (Perigon)'!M7379),"",'Zusatzblatt (Perigon)'!M7379)</f>
        <v/>
      </c>
      <c r="J7384" s="98" t="str">
        <f>IF(ISBLANK('Zusatzblatt (Perigon)'!N7379),"",'Zusatzblatt (Perigon)'!N7379)</f>
        <v/>
      </c>
      <c r="K7384" s="99" t="str">
        <f>IF(ISBLANK('Zusatzblatt (Perigon)'!J7379),"",'Zusatzblatt (Perigon)'!T7379)</f>
        <v/>
      </c>
      <c r="L7384" s="95" t="str">
        <f>IF(ISBLANK('Zusatzblatt (Perigon)'!O7379),"",'Zusatzblatt (Perigon)'!O7379)</f>
        <v/>
      </c>
      <c r="M7384" s="95" t="str">
        <f>IF(ISBLANK('Zusatzblatt (Perigon)'!R7379),"",'Zusatzblatt (Perigon)'!R7379)</f>
        <v/>
      </c>
      <c r="N7384" s="95" t="str">
        <f>IF(ISBLANK('Zusatzblatt (Perigon)'!P7379),"",'Zusatzblatt (Perigon)'!P7379)</f>
        <v/>
      </c>
      <c r="O7384" s="38" t="str">
        <f>IF($L7384="","",VLOOKUP($R7384,Tarife!$A$2:$R$599,13,FALSE))</f>
        <v/>
      </c>
      <c r="P7384" s="38" t="str">
        <f t="shared" si="115"/>
        <v/>
      </c>
      <c r="R7384" s="100" t="str">
        <f>Zusammenzug!$C$25&amp;"-"&amp;Zusammenzug!$A$7&amp;"-"&amp;Leistungen!L7384</f>
        <v>2026-Nicht beauftragte Spitex-Organisation-</v>
      </c>
    </row>
    <row r="7385" spans="1:18" x14ac:dyDescent="0.2">
      <c r="A7385" s="95" t="str">
        <f>IF(ISBLANK('Zusatzblatt (Perigon)'!E7380),"",'Zusatzblatt (Perigon)'!E7380)</f>
        <v/>
      </c>
      <c r="B7385" s="95" t="str">
        <f>IF(ISBLANK('Zusatzblatt (Perigon)'!G7380),"",'Zusatzblatt (Perigon)'!G7380)</f>
        <v/>
      </c>
      <c r="C7385" s="96" t="str">
        <f>IF(ISBLANK('Zusatzblatt (Perigon)'!I7380),"",'Zusatzblatt (Perigon)'!I7380)</f>
        <v/>
      </c>
      <c r="D7385" s="97" t="str">
        <f>IF(ISBLANK('Zusatzblatt (Perigon)'!J7380),"",'Zusatzblatt (Perigon)'!J7380)</f>
        <v/>
      </c>
      <c r="E7385" s="64" t="str">
        <f>IF(ISBLANK('Zusatzblatt (Perigon)'!K7380),"",'Zusatzblatt (Perigon)'!K7380)</f>
        <v/>
      </c>
      <c r="F7385" s="65"/>
      <c r="G7385" s="64"/>
      <c r="H7385" s="69" t="str">
        <f>IF(ISBLANK('Zusatzblatt (Perigon)'!L7380),"",'Zusatzblatt (Perigon)'!L7380)</f>
        <v/>
      </c>
      <c r="I7385" s="69" t="str">
        <f>IF(ISBLANK('Zusatzblatt (Perigon)'!M7380),"",'Zusatzblatt (Perigon)'!M7380)</f>
        <v/>
      </c>
      <c r="J7385" s="98" t="str">
        <f>IF(ISBLANK('Zusatzblatt (Perigon)'!N7380),"",'Zusatzblatt (Perigon)'!N7380)</f>
        <v/>
      </c>
      <c r="K7385" s="99" t="str">
        <f>IF(ISBLANK('Zusatzblatt (Perigon)'!J7380),"",'Zusatzblatt (Perigon)'!T7380)</f>
        <v/>
      </c>
      <c r="L7385" s="95" t="str">
        <f>IF(ISBLANK('Zusatzblatt (Perigon)'!O7380),"",'Zusatzblatt (Perigon)'!O7380)</f>
        <v/>
      </c>
      <c r="M7385" s="95" t="str">
        <f>IF(ISBLANK('Zusatzblatt (Perigon)'!R7380),"",'Zusatzblatt (Perigon)'!R7380)</f>
        <v/>
      </c>
      <c r="N7385" s="95" t="str">
        <f>IF(ISBLANK('Zusatzblatt (Perigon)'!P7380),"",'Zusatzblatt (Perigon)'!P7380)</f>
        <v/>
      </c>
      <c r="O7385" s="38" t="str">
        <f>IF($L7385="","",VLOOKUP($R7385,Tarife!$A$2:$R$599,13,FALSE))</f>
        <v/>
      </c>
      <c r="P7385" s="38" t="str">
        <f t="shared" si="115"/>
        <v/>
      </c>
      <c r="R7385" s="100" t="str">
        <f>Zusammenzug!$C$25&amp;"-"&amp;Zusammenzug!$A$7&amp;"-"&amp;Leistungen!L7385</f>
        <v>2026-Nicht beauftragte Spitex-Organisation-</v>
      </c>
    </row>
    <row r="7386" spans="1:18" x14ac:dyDescent="0.2">
      <c r="A7386" s="95" t="str">
        <f>IF(ISBLANK('Zusatzblatt (Perigon)'!E7381),"",'Zusatzblatt (Perigon)'!E7381)</f>
        <v/>
      </c>
      <c r="B7386" s="95" t="str">
        <f>IF(ISBLANK('Zusatzblatt (Perigon)'!G7381),"",'Zusatzblatt (Perigon)'!G7381)</f>
        <v/>
      </c>
      <c r="C7386" s="96" t="str">
        <f>IF(ISBLANK('Zusatzblatt (Perigon)'!I7381),"",'Zusatzblatt (Perigon)'!I7381)</f>
        <v/>
      </c>
      <c r="D7386" s="97" t="str">
        <f>IF(ISBLANK('Zusatzblatt (Perigon)'!J7381),"",'Zusatzblatt (Perigon)'!J7381)</f>
        <v/>
      </c>
      <c r="E7386" s="64" t="str">
        <f>IF(ISBLANK('Zusatzblatt (Perigon)'!K7381),"",'Zusatzblatt (Perigon)'!K7381)</f>
        <v/>
      </c>
      <c r="F7386" s="65"/>
      <c r="G7386" s="64"/>
      <c r="H7386" s="69" t="str">
        <f>IF(ISBLANK('Zusatzblatt (Perigon)'!L7381),"",'Zusatzblatt (Perigon)'!L7381)</f>
        <v/>
      </c>
      <c r="I7386" s="69" t="str">
        <f>IF(ISBLANK('Zusatzblatt (Perigon)'!M7381),"",'Zusatzblatt (Perigon)'!M7381)</f>
        <v/>
      </c>
      <c r="J7386" s="98" t="str">
        <f>IF(ISBLANK('Zusatzblatt (Perigon)'!N7381),"",'Zusatzblatt (Perigon)'!N7381)</f>
        <v/>
      </c>
      <c r="K7386" s="99" t="str">
        <f>IF(ISBLANK('Zusatzblatt (Perigon)'!J7381),"",'Zusatzblatt (Perigon)'!T7381)</f>
        <v/>
      </c>
      <c r="L7386" s="95" t="str">
        <f>IF(ISBLANK('Zusatzblatt (Perigon)'!O7381),"",'Zusatzblatt (Perigon)'!O7381)</f>
        <v/>
      </c>
      <c r="M7386" s="95" t="str">
        <f>IF(ISBLANK('Zusatzblatt (Perigon)'!R7381),"",'Zusatzblatt (Perigon)'!R7381)</f>
        <v/>
      </c>
      <c r="N7386" s="95" t="str">
        <f>IF(ISBLANK('Zusatzblatt (Perigon)'!P7381),"",'Zusatzblatt (Perigon)'!P7381)</f>
        <v/>
      </c>
      <c r="O7386" s="38" t="str">
        <f>IF($L7386="","",VLOOKUP($R7386,Tarife!$A$2:$R$599,13,FALSE))</f>
        <v/>
      </c>
      <c r="P7386" s="38" t="str">
        <f t="shared" si="115"/>
        <v/>
      </c>
      <c r="R7386" s="100" t="str">
        <f>Zusammenzug!$C$25&amp;"-"&amp;Zusammenzug!$A$7&amp;"-"&amp;Leistungen!L7386</f>
        <v>2026-Nicht beauftragte Spitex-Organisation-</v>
      </c>
    </row>
    <row r="7387" spans="1:18" x14ac:dyDescent="0.2">
      <c r="A7387" s="95" t="str">
        <f>IF(ISBLANK('Zusatzblatt (Perigon)'!E7382),"",'Zusatzblatt (Perigon)'!E7382)</f>
        <v/>
      </c>
      <c r="B7387" s="95" t="str">
        <f>IF(ISBLANK('Zusatzblatt (Perigon)'!G7382),"",'Zusatzblatt (Perigon)'!G7382)</f>
        <v/>
      </c>
      <c r="C7387" s="96" t="str">
        <f>IF(ISBLANK('Zusatzblatt (Perigon)'!I7382),"",'Zusatzblatt (Perigon)'!I7382)</f>
        <v/>
      </c>
      <c r="D7387" s="97" t="str">
        <f>IF(ISBLANK('Zusatzblatt (Perigon)'!J7382),"",'Zusatzblatt (Perigon)'!J7382)</f>
        <v/>
      </c>
      <c r="E7387" s="64" t="str">
        <f>IF(ISBLANK('Zusatzblatt (Perigon)'!K7382),"",'Zusatzblatt (Perigon)'!K7382)</f>
        <v/>
      </c>
      <c r="F7387" s="65"/>
      <c r="G7387" s="64"/>
      <c r="H7387" s="69" t="str">
        <f>IF(ISBLANK('Zusatzblatt (Perigon)'!L7382),"",'Zusatzblatt (Perigon)'!L7382)</f>
        <v/>
      </c>
      <c r="I7387" s="69" t="str">
        <f>IF(ISBLANK('Zusatzblatt (Perigon)'!M7382),"",'Zusatzblatt (Perigon)'!M7382)</f>
        <v/>
      </c>
      <c r="J7387" s="98" t="str">
        <f>IF(ISBLANK('Zusatzblatt (Perigon)'!N7382),"",'Zusatzblatt (Perigon)'!N7382)</f>
        <v/>
      </c>
      <c r="K7387" s="99" t="str">
        <f>IF(ISBLANK('Zusatzblatt (Perigon)'!J7382),"",'Zusatzblatt (Perigon)'!T7382)</f>
        <v/>
      </c>
      <c r="L7387" s="95" t="str">
        <f>IF(ISBLANK('Zusatzblatt (Perigon)'!O7382),"",'Zusatzblatt (Perigon)'!O7382)</f>
        <v/>
      </c>
      <c r="M7387" s="95" t="str">
        <f>IF(ISBLANK('Zusatzblatt (Perigon)'!R7382),"",'Zusatzblatt (Perigon)'!R7382)</f>
        <v/>
      </c>
      <c r="N7387" s="95" t="str">
        <f>IF(ISBLANK('Zusatzblatt (Perigon)'!P7382),"",'Zusatzblatt (Perigon)'!P7382)</f>
        <v/>
      </c>
      <c r="O7387" s="38" t="str">
        <f>IF($L7387="","",VLOOKUP($R7387,Tarife!$A$2:$R$599,13,FALSE))</f>
        <v/>
      </c>
      <c r="P7387" s="38" t="str">
        <f t="shared" si="115"/>
        <v/>
      </c>
      <c r="R7387" s="100" t="str">
        <f>Zusammenzug!$C$25&amp;"-"&amp;Zusammenzug!$A$7&amp;"-"&amp;Leistungen!L7387</f>
        <v>2026-Nicht beauftragte Spitex-Organisation-</v>
      </c>
    </row>
    <row r="7388" spans="1:18" x14ac:dyDescent="0.2">
      <c r="A7388" s="95" t="str">
        <f>IF(ISBLANK('Zusatzblatt (Perigon)'!E7383),"",'Zusatzblatt (Perigon)'!E7383)</f>
        <v/>
      </c>
      <c r="B7388" s="95" t="str">
        <f>IF(ISBLANK('Zusatzblatt (Perigon)'!G7383),"",'Zusatzblatt (Perigon)'!G7383)</f>
        <v/>
      </c>
      <c r="C7388" s="96" t="str">
        <f>IF(ISBLANK('Zusatzblatt (Perigon)'!I7383),"",'Zusatzblatt (Perigon)'!I7383)</f>
        <v/>
      </c>
      <c r="D7388" s="97" t="str">
        <f>IF(ISBLANK('Zusatzblatt (Perigon)'!J7383),"",'Zusatzblatt (Perigon)'!J7383)</f>
        <v/>
      </c>
      <c r="E7388" s="64" t="str">
        <f>IF(ISBLANK('Zusatzblatt (Perigon)'!K7383),"",'Zusatzblatt (Perigon)'!K7383)</f>
        <v/>
      </c>
      <c r="F7388" s="65"/>
      <c r="G7388" s="64"/>
      <c r="H7388" s="69" t="str">
        <f>IF(ISBLANK('Zusatzblatt (Perigon)'!L7383),"",'Zusatzblatt (Perigon)'!L7383)</f>
        <v/>
      </c>
      <c r="I7388" s="69" t="str">
        <f>IF(ISBLANK('Zusatzblatt (Perigon)'!M7383),"",'Zusatzblatt (Perigon)'!M7383)</f>
        <v/>
      </c>
      <c r="J7388" s="98" t="str">
        <f>IF(ISBLANK('Zusatzblatt (Perigon)'!N7383),"",'Zusatzblatt (Perigon)'!N7383)</f>
        <v/>
      </c>
      <c r="K7388" s="99" t="str">
        <f>IF(ISBLANK('Zusatzblatt (Perigon)'!J7383),"",'Zusatzblatt (Perigon)'!T7383)</f>
        <v/>
      </c>
      <c r="L7388" s="95" t="str">
        <f>IF(ISBLANK('Zusatzblatt (Perigon)'!O7383),"",'Zusatzblatt (Perigon)'!O7383)</f>
        <v/>
      </c>
      <c r="M7388" s="95" t="str">
        <f>IF(ISBLANK('Zusatzblatt (Perigon)'!R7383),"",'Zusatzblatt (Perigon)'!R7383)</f>
        <v/>
      </c>
      <c r="N7388" s="95" t="str">
        <f>IF(ISBLANK('Zusatzblatt (Perigon)'!P7383),"",'Zusatzblatt (Perigon)'!P7383)</f>
        <v/>
      </c>
      <c r="O7388" s="38" t="str">
        <f>IF($L7388="","",VLOOKUP($R7388,Tarife!$A$2:$R$599,13,FALSE))</f>
        <v/>
      </c>
      <c r="P7388" s="38" t="str">
        <f t="shared" si="115"/>
        <v/>
      </c>
      <c r="R7388" s="100" t="str">
        <f>Zusammenzug!$C$25&amp;"-"&amp;Zusammenzug!$A$7&amp;"-"&amp;Leistungen!L7388</f>
        <v>2026-Nicht beauftragte Spitex-Organisation-</v>
      </c>
    </row>
    <row r="7389" spans="1:18" x14ac:dyDescent="0.2">
      <c r="A7389" s="95" t="str">
        <f>IF(ISBLANK('Zusatzblatt (Perigon)'!E7384),"",'Zusatzblatt (Perigon)'!E7384)</f>
        <v/>
      </c>
      <c r="B7389" s="95" t="str">
        <f>IF(ISBLANK('Zusatzblatt (Perigon)'!G7384),"",'Zusatzblatt (Perigon)'!G7384)</f>
        <v/>
      </c>
      <c r="C7389" s="96" t="str">
        <f>IF(ISBLANK('Zusatzblatt (Perigon)'!I7384),"",'Zusatzblatt (Perigon)'!I7384)</f>
        <v/>
      </c>
      <c r="D7389" s="97" t="str">
        <f>IF(ISBLANK('Zusatzblatt (Perigon)'!J7384),"",'Zusatzblatt (Perigon)'!J7384)</f>
        <v/>
      </c>
      <c r="E7389" s="64" t="str">
        <f>IF(ISBLANK('Zusatzblatt (Perigon)'!K7384),"",'Zusatzblatt (Perigon)'!K7384)</f>
        <v/>
      </c>
      <c r="F7389" s="65"/>
      <c r="G7389" s="64"/>
      <c r="H7389" s="69" t="str">
        <f>IF(ISBLANK('Zusatzblatt (Perigon)'!L7384),"",'Zusatzblatt (Perigon)'!L7384)</f>
        <v/>
      </c>
      <c r="I7389" s="69" t="str">
        <f>IF(ISBLANK('Zusatzblatt (Perigon)'!M7384),"",'Zusatzblatt (Perigon)'!M7384)</f>
        <v/>
      </c>
      <c r="J7389" s="98" t="str">
        <f>IF(ISBLANK('Zusatzblatt (Perigon)'!N7384),"",'Zusatzblatt (Perigon)'!N7384)</f>
        <v/>
      </c>
      <c r="K7389" s="99" t="str">
        <f>IF(ISBLANK('Zusatzblatt (Perigon)'!J7384),"",'Zusatzblatt (Perigon)'!T7384)</f>
        <v/>
      </c>
      <c r="L7389" s="95" t="str">
        <f>IF(ISBLANK('Zusatzblatt (Perigon)'!O7384),"",'Zusatzblatt (Perigon)'!O7384)</f>
        <v/>
      </c>
      <c r="M7389" s="95" t="str">
        <f>IF(ISBLANK('Zusatzblatt (Perigon)'!R7384),"",'Zusatzblatt (Perigon)'!R7384)</f>
        <v/>
      </c>
      <c r="N7389" s="95" t="str">
        <f>IF(ISBLANK('Zusatzblatt (Perigon)'!P7384),"",'Zusatzblatt (Perigon)'!P7384)</f>
        <v/>
      </c>
      <c r="O7389" s="38" t="str">
        <f>IF($L7389="","",VLOOKUP($R7389,Tarife!$A$2:$R$599,13,FALSE))</f>
        <v/>
      </c>
      <c r="P7389" s="38" t="str">
        <f t="shared" si="115"/>
        <v/>
      </c>
      <c r="R7389" s="100" t="str">
        <f>Zusammenzug!$C$25&amp;"-"&amp;Zusammenzug!$A$7&amp;"-"&amp;Leistungen!L7389</f>
        <v>2026-Nicht beauftragte Spitex-Organisation-</v>
      </c>
    </row>
    <row r="7390" spans="1:18" x14ac:dyDescent="0.2">
      <c r="A7390" s="95" t="str">
        <f>IF(ISBLANK('Zusatzblatt (Perigon)'!E7385),"",'Zusatzblatt (Perigon)'!E7385)</f>
        <v/>
      </c>
      <c r="B7390" s="95" t="str">
        <f>IF(ISBLANK('Zusatzblatt (Perigon)'!G7385),"",'Zusatzblatt (Perigon)'!G7385)</f>
        <v/>
      </c>
      <c r="C7390" s="96" t="str">
        <f>IF(ISBLANK('Zusatzblatt (Perigon)'!I7385),"",'Zusatzblatt (Perigon)'!I7385)</f>
        <v/>
      </c>
      <c r="D7390" s="97" t="str">
        <f>IF(ISBLANK('Zusatzblatt (Perigon)'!J7385),"",'Zusatzblatt (Perigon)'!J7385)</f>
        <v/>
      </c>
      <c r="E7390" s="64" t="str">
        <f>IF(ISBLANK('Zusatzblatt (Perigon)'!K7385),"",'Zusatzblatt (Perigon)'!K7385)</f>
        <v/>
      </c>
      <c r="F7390" s="65"/>
      <c r="G7390" s="64"/>
      <c r="H7390" s="69" t="str">
        <f>IF(ISBLANK('Zusatzblatt (Perigon)'!L7385),"",'Zusatzblatt (Perigon)'!L7385)</f>
        <v/>
      </c>
      <c r="I7390" s="69" t="str">
        <f>IF(ISBLANK('Zusatzblatt (Perigon)'!M7385),"",'Zusatzblatt (Perigon)'!M7385)</f>
        <v/>
      </c>
      <c r="J7390" s="98" t="str">
        <f>IF(ISBLANK('Zusatzblatt (Perigon)'!N7385),"",'Zusatzblatt (Perigon)'!N7385)</f>
        <v/>
      </c>
      <c r="K7390" s="99" t="str">
        <f>IF(ISBLANK('Zusatzblatt (Perigon)'!J7385),"",'Zusatzblatt (Perigon)'!T7385)</f>
        <v/>
      </c>
      <c r="L7390" s="95" t="str">
        <f>IF(ISBLANK('Zusatzblatt (Perigon)'!O7385),"",'Zusatzblatt (Perigon)'!O7385)</f>
        <v/>
      </c>
      <c r="M7390" s="95" t="str">
        <f>IF(ISBLANK('Zusatzblatt (Perigon)'!R7385),"",'Zusatzblatt (Perigon)'!R7385)</f>
        <v/>
      </c>
      <c r="N7390" s="95" t="str">
        <f>IF(ISBLANK('Zusatzblatt (Perigon)'!P7385),"",'Zusatzblatt (Perigon)'!P7385)</f>
        <v/>
      </c>
      <c r="O7390" s="38" t="str">
        <f>IF($L7390="","",VLOOKUP($R7390,Tarife!$A$2:$R$599,13,FALSE))</f>
        <v/>
      </c>
      <c r="P7390" s="38" t="str">
        <f t="shared" si="115"/>
        <v/>
      </c>
      <c r="R7390" s="100" t="str">
        <f>Zusammenzug!$C$25&amp;"-"&amp;Zusammenzug!$A$7&amp;"-"&amp;Leistungen!L7390</f>
        <v>2026-Nicht beauftragte Spitex-Organisation-</v>
      </c>
    </row>
    <row r="7391" spans="1:18" x14ac:dyDescent="0.2">
      <c r="A7391" s="95" t="str">
        <f>IF(ISBLANK('Zusatzblatt (Perigon)'!E7386),"",'Zusatzblatt (Perigon)'!E7386)</f>
        <v/>
      </c>
      <c r="B7391" s="95" t="str">
        <f>IF(ISBLANK('Zusatzblatt (Perigon)'!G7386),"",'Zusatzblatt (Perigon)'!G7386)</f>
        <v/>
      </c>
      <c r="C7391" s="96" t="str">
        <f>IF(ISBLANK('Zusatzblatt (Perigon)'!I7386),"",'Zusatzblatt (Perigon)'!I7386)</f>
        <v/>
      </c>
      <c r="D7391" s="97" t="str">
        <f>IF(ISBLANK('Zusatzblatt (Perigon)'!J7386),"",'Zusatzblatt (Perigon)'!J7386)</f>
        <v/>
      </c>
      <c r="E7391" s="64" t="str">
        <f>IF(ISBLANK('Zusatzblatt (Perigon)'!K7386),"",'Zusatzblatt (Perigon)'!K7386)</f>
        <v/>
      </c>
      <c r="F7391" s="65"/>
      <c r="G7391" s="64"/>
      <c r="H7391" s="69" t="str">
        <f>IF(ISBLANK('Zusatzblatt (Perigon)'!L7386),"",'Zusatzblatt (Perigon)'!L7386)</f>
        <v/>
      </c>
      <c r="I7391" s="69" t="str">
        <f>IF(ISBLANK('Zusatzblatt (Perigon)'!M7386),"",'Zusatzblatt (Perigon)'!M7386)</f>
        <v/>
      </c>
      <c r="J7391" s="98" t="str">
        <f>IF(ISBLANK('Zusatzblatt (Perigon)'!N7386),"",'Zusatzblatt (Perigon)'!N7386)</f>
        <v/>
      </c>
      <c r="K7391" s="99" t="str">
        <f>IF(ISBLANK('Zusatzblatt (Perigon)'!J7386),"",'Zusatzblatt (Perigon)'!T7386)</f>
        <v/>
      </c>
      <c r="L7391" s="95" t="str">
        <f>IF(ISBLANK('Zusatzblatt (Perigon)'!O7386),"",'Zusatzblatt (Perigon)'!O7386)</f>
        <v/>
      </c>
      <c r="M7391" s="95" t="str">
        <f>IF(ISBLANK('Zusatzblatt (Perigon)'!R7386),"",'Zusatzblatt (Perigon)'!R7386)</f>
        <v/>
      </c>
      <c r="N7391" s="95" t="str">
        <f>IF(ISBLANK('Zusatzblatt (Perigon)'!P7386),"",'Zusatzblatt (Perigon)'!P7386)</f>
        <v/>
      </c>
      <c r="O7391" s="38" t="str">
        <f>IF($L7391="","",VLOOKUP($R7391,Tarife!$A$2:$R$599,13,FALSE))</f>
        <v/>
      </c>
      <c r="P7391" s="38" t="str">
        <f t="shared" si="115"/>
        <v/>
      </c>
      <c r="R7391" s="100" t="str">
        <f>Zusammenzug!$C$25&amp;"-"&amp;Zusammenzug!$A$7&amp;"-"&amp;Leistungen!L7391</f>
        <v>2026-Nicht beauftragte Spitex-Organisation-</v>
      </c>
    </row>
    <row r="7392" spans="1:18" x14ac:dyDescent="0.2">
      <c r="A7392" s="95" t="str">
        <f>IF(ISBLANK('Zusatzblatt (Perigon)'!E7387),"",'Zusatzblatt (Perigon)'!E7387)</f>
        <v/>
      </c>
      <c r="B7392" s="95" t="str">
        <f>IF(ISBLANK('Zusatzblatt (Perigon)'!G7387),"",'Zusatzblatt (Perigon)'!G7387)</f>
        <v/>
      </c>
      <c r="C7392" s="96" t="str">
        <f>IF(ISBLANK('Zusatzblatt (Perigon)'!I7387),"",'Zusatzblatt (Perigon)'!I7387)</f>
        <v/>
      </c>
      <c r="D7392" s="97" t="str">
        <f>IF(ISBLANK('Zusatzblatt (Perigon)'!J7387),"",'Zusatzblatt (Perigon)'!J7387)</f>
        <v/>
      </c>
      <c r="E7392" s="64" t="str">
        <f>IF(ISBLANK('Zusatzblatt (Perigon)'!K7387),"",'Zusatzblatt (Perigon)'!K7387)</f>
        <v/>
      </c>
      <c r="F7392" s="65"/>
      <c r="G7392" s="64"/>
      <c r="H7392" s="69" t="str">
        <f>IF(ISBLANK('Zusatzblatt (Perigon)'!L7387),"",'Zusatzblatt (Perigon)'!L7387)</f>
        <v/>
      </c>
      <c r="I7392" s="69" t="str">
        <f>IF(ISBLANK('Zusatzblatt (Perigon)'!M7387),"",'Zusatzblatt (Perigon)'!M7387)</f>
        <v/>
      </c>
      <c r="J7392" s="98" t="str">
        <f>IF(ISBLANK('Zusatzblatt (Perigon)'!N7387),"",'Zusatzblatt (Perigon)'!N7387)</f>
        <v/>
      </c>
      <c r="K7392" s="99" t="str">
        <f>IF(ISBLANK('Zusatzblatt (Perigon)'!J7387),"",'Zusatzblatt (Perigon)'!T7387)</f>
        <v/>
      </c>
      <c r="L7392" s="95" t="str">
        <f>IF(ISBLANK('Zusatzblatt (Perigon)'!O7387),"",'Zusatzblatt (Perigon)'!O7387)</f>
        <v/>
      </c>
      <c r="M7392" s="95" t="str">
        <f>IF(ISBLANK('Zusatzblatt (Perigon)'!R7387),"",'Zusatzblatt (Perigon)'!R7387)</f>
        <v/>
      </c>
      <c r="N7392" s="95" t="str">
        <f>IF(ISBLANK('Zusatzblatt (Perigon)'!P7387),"",'Zusatzblatt (Perigon)'!P7387)</f>
        <v/>
      </c>
      <c r="O7392" s="38" t="str">
        <f>IF($L7392="","",VLOOKUP($R7392,Tarife!$A$2:$R$599,13,FALSE))</f>
        <v/>
      </c>
      <c r="P7392" s="38" t="str">
        <f t="shared" si="115"/>
        <v/>
      </c>
      <c r="R7392" s="100" t="str">
        <f>Zusammenzug!$C$25&amp;"-"&amp;Zusammenzug!$A$7&amp;"-"&amp;Leistungen!L7392</f>
        <v>2026-Nicht beauftragte Spitex-Organisation-</v>
      </c>
    </row>
    <row r="7393" spans="1:18" x14ac:dyDescent="0.2">
      <c r="A7393" s="95" t="str">
        <f>IF(ISBLANK('Zusatzblatt (Perigon)'!E7388),"",'Zusatzblatt (Perigon)'!E7388)</f>
        <v/>
      </c>
      <c r="B7393" s="95" t="str">
        <f>IF(ISBLANK('Zusatzblatt (Perigon)'!G7388),"",'Zusatzblatt (Perigon)'!G7388)</f>
        <v/>
      </c>
      <c r="C7393" s="96" t="str">
        <f>IF(ISBLANK('Zusatzblatt (Perigon)'!I7388),"",'Zusatzblatt (Perigon)'!I7388)</f>
        <v/>
      </c>
      <c r="D7393" s="97" t="str">
        <f>IF(ISBLANK('Zusatzblatt (Perigon)'!J7388),"",'Zusatzblatt (Perigon)'!J7388)</f>
        <v/>
      </c>
      <c r="E7393" s="64" t="str">
        <f>IF(ISBLANK('Zusatzblatt (Perigon)'!K7388),"",'Zusatzblatt (Perigon)'!K7388)</f>
        <v/>
      </c>
      <c r="F7393" s="65"/>
      <c r="G7393" s="64"/>
      <c r="H7393" s="69" t="str">
        <f>IF(ISBLANK('Zusatzblatt (Perigon)'!L7388),"",'Zusatzblatt (Perigon)'!L7388)</f>
        <v/>
      </c>
      <c r="I7393" s="69" t="str">
        <f>IF(ISBLANK('Zusatzblatt (Perigon)'!M7388),"",'Zusatzblatt (Perigon)'!M7388)</f>
        <v/>
      </c>
      <c r="J7393" s="98" t="str">
        <f>IF(ISBLANK('Zusatzblatt (Perigon)'!N7388),"",'Zusatzblatt (Perigon)'!N7388)</f>
        <v/>
      </c>
      <c r="K7393" s="99" t="str">
        <f>IF(ISBLANK('Zusatzblatt (Perigon)'!J7388),"",'Zusatzblatt (Perigon)'!T7388)</f>
        <v/>
      </c>
      <c r="L7393" s="95" t="str">
        <f>IF(ISBLANK('Zusatzblatt (Perigon)'!O7388),"",'Zusatzblatt (Perigon)'!O7388)</f>
        <v/>
      </c>
      <c r="M7393" s="95" t="str">
        <f>IF(ISBLANK('Zusatzblatt (Perigon)'!R7388),"",'Zusatzblatt (Perigon)'!R7388)</f>
        <v/>
      </c>
      <c r="N7393" s="95" t="str">
        <f>IF(ISBLANK('Zusatzblatt (Perigon)'!P7388),"",'Zusatzblatt (Perigon)'!P7388)</f>
        <v/>
      </c>
      <c r="O7393" s="38" t="str">
        <f>IF($L7393="","",VLOOKUP($R7393,Tarife!$A$2:$R$599,13,FALSE))</f>
        <v/>
      </c>
      <c r="P7393" s="38" t="str">
        <f t="shared" si="115"/>
        <v/>
      </c>
      <c r="R7393" s="100" t="str">
        <f>Zusammenzug!$C$25&amp;"-"&amp;Zusammenzug!$A$7&amp;"-"&amp;Leistungen!L7393</f>
        <v>2026-Nicht beauftragte Spitex-Organisation-</v>
      </c>
    </row>
    <row r="7394" spans="1:18" x14ac:dyDescent="0.2">
      <c r="A7394" s="95" t="str">
        <f>IF(ISBLANK('Zusatzblatt (Perigon)'!E7389),"",'Zusatzblatt (Perigon)'!E7389)</f>
        <v/>
      </c>
      <c r="B7394" s="95" t="str">
        <f>IF(ISBLANK('Zusatzblatt (Perigon)'!G7389),"",'Zusatzblatt (Perigon)'!G7389)</f>
        <v/>
      </c>
      <c r="C7394" s="96" t="str">
        <f>IF(ISBLANK('Zusatzblatt (Perigon)'!I7389),"",'Zusatzblatt (Perigon)'!I7389)</f>
        <v/>
      </c>
      <c r="D7394" s="97" t="str">
        <f>IF(ISBLANK('Zusatzblatt (Perigon)'!J7389),"",'Zusatzblatt (Perigon)'!J7389)</f>
        <v/>
      </c>
      <c r="E7394" s="64" t="str">
        <f>IF(ISBLANK('Zusatzblatt (Perigon)'!K7389),"",'Zusatzblatt (Perigon)'!K7389)</f>
        <v/>
      </c>
      <c r="F7394" s="65"/>
      <c r="G7394" s="64"/>
      <c r="H7394" s="69" t="str">
        <f>IF(ISBLANK('Zusatzblatt (Perigon)'!L7389),"",'Zusatzblatt (Perigon)'!L7389)</f>
        <v/>
      </c>
      <c r="I7394" s="69" t="str">
        <f>IF(ISBLANK('Zusatzblatt (Perigon)'!M7389),"",'Zusatzblatt (Perigon)'!M7389)</f>
        <v/>
      </c>
      <c r="J7394" s="98" t="str">
        <f>IF(ISBLANK('Zusatzblatt (Perigon)'!N7389),"",'Zusatzblatt (Perigon)'!N7389)</f>
        <v/>
      </c>
      <c r="K7394" s="99" t="str">
        <f>IF(ISBLANK('Zusatzblatt (Perigon)'!J7389),"",'Zusatzblatt (Perigon)'!T7389)</f>
        <v/>
      </c>
      <c r="L7394" s="95" t="str">
        <f>IF(ISBLANK('Zusatzblatt (Perigon)'!O7389),"",'Zusatzblatt (Perigon)'!O7389)</f>
        <v/>
      </c>
      <c r="M7394" s="95" t="str">
        <f>IF(ISBLANK('Zusatzblatt (Perigon)'!R7389),"",'Zusatzblatt (Perigon)'!R7389)</f>
        <v/>
      </c>
      <c r="N7394" s="95" t="str">
        <f>IF(ISBLANK('Zusatzblatt (Perigon)'!P7389),"",'Zusatzblatt (Perigon)'!P7389)</f>
        <v/>
      </c>
      <c r="O7394" s="38" t="str">
        <f>IF($L7394="","",VLOOKUP($R7394,Tarife!$A$2:$R$599,13,FALSE))</f>
        <v/>
      </c>
      <c r="P7394" s="38" t="str">
        <f t="shared" si="115"/>
        <v/>
      </c>
      <c r="R7394" s="100" t="str">
        <f>Zusammenzug!$C$25&amp;"-"&amp;Zusammenzug!$A$7&amp;"-"&amp;Leistungen!L7394</f>
        <v>2026-Nicht beauftragte Spitex-Organisation-</v>
      </c>
    </row>
    <row r="7395" spans="1:18" x14ac:dyDescent="0.2">
      <c r="A7395" s="95" t="str">
        <f>IF(ISBLANK('Zusatzblatt (Perigon)'!E7390),"",'Zusatzblatt (Perigon)'!E7390)</f>
        <v/>
      </c>
      <c r="B7395" s="95" t="str">
        <f>IF(ISBLANK('Zusatzblatt (Perigon)'!G7390),"",'Zusatzblatt (Perigon)'!G7390)</f>
        <v/>
      </c>
      <c r="C7395" s="96" t="str">
        <f>IF(ISBLANK('Zusatzblatt (Perigon)'!I7390),"",'Zusatzblatt (Perigon)'!I7390)</f>
        <v/>
      </c>
      <c r="D7395" s="97" t="str">
        <f>IF(ISBLANK('Zusatzblatt (Perigon)'!J7390),"",'Zusatzblatt (Perigon)'!J7390)</f>
        <v/>
      </c>
      <c r="E7395" s="64" t="str">
        <f>IF(ISBLANK('Zusatzblatt (Perigon)'!K7390),"",'Zusatzblatt (Perigon)'!K7390)</f>
        <v/>
      </c>
      <c r="F7395" s="65"/>
      <c r="G7395" s="64"/>
      <c r="H7395" s="69" t="str">
        <f>IF(ISBLANK('Zusatzblatt (Perigon)'!L7390),"",'Zusatzblatt (Perigon)'!L7390)</f>
        <v/>
      </c>
      <c r="I7395" s="69" t="str">
        <f>IF(ISBLANK('Zusatzblatt (Perigon)'!M7390),"",'Zusatzblatt (Perigon)'!M7390)</f>
        <v/>
      </c>
      <c r="J7395" s="98" t="str">
        <f>IF(ISBLANK('Zusatzblatt (Perigon)'!N7390),"",'Zusatzblatt (Perigon)'!N7390)</f>
        <v/>
      </c>
      <c r="K7395" s="99" t="str">
        <f>IF(ISBLANK('Zusatzblatt (Perigon)'!J7390),"",'Zusatzblatt (Perigon)'!T7390)</f>
        <v/>
      </c>
      <c r="L7395" s="95" t="str">
        <f>IF(ISBLANK('Zusatzblatt (Perigon)'!O7390),"",'Zusatzblatt (Perigon)'!O7390)</f>
        <v/>
      </c>
      <c r="M7395" s="95" t="str">
        <f>IF(ISBLANK('Zusatzblatt (Perigon)'!R7390),"",'Zusatzblatt (Perigon)'!R7390)</f>
        <v/>
      </c>
      <c r="N7395" s="95" t="str">
        <f>IF(ISBLANK('Zusatzblatt (Perigon)'!P7390),"",'Zusatzblatt (Perigon)'!P7390)</f>
        <v/>
      </c>
      <c r="O7395" s="38" t="str">
        <f>IF($L7395="","",VLOOKUP($R7395,Tarife!$A$2:$R$599,13,FALSE))</f>
        <v/>
      </c>
      <c r="P7395" s="38" t="str">
        <f t="shared" si="115"/>
        <v/>
      </c>
      <c r="R7395" s="100" t="str">
        <f>Zusammenzug!$C$25&amp;"-"&amp;Zusammenzug!$A$7&amp;"-"&amp;Leistungen!L7395</f>
        <v>2026-Nicht beauftragte Spitex-Organisation-</v>
      </c>
    </row>
    <row r="7396" spans="1:18" x14ac:dyDescent="0.2">
      <c r="A7396" s="95" t="str">
        <f>IF(ISBLANK('Zusatzblatt (Perigon)'!E7391),"",'Zusatzblatt (Perigon)'!E7391)</f>
        <v/>
      </c>
      <c r="B7396" s="95" t="str">
        <f>IF(ISBLANK('Zusatzblatt (Perigon)'!G7391),"",'Zusatzblatt (Perigon)'!G7391)</f>
        <v/>
      </c>
      <c r="C7396" s="96" t="str">
        <f>IF(ISBLANK('Zusatzblatt (Perigon)'!I7391),"",'Zusatzblatt (Perigon)'!I7391)</f>
        <v/>
      </c>
      <c r="D7396" s="97" t="str">
        <f>IF(ISBLANK('Zusatzblatt (Perigon)'!J7391),"",'Zusatzblatt (Perigon)'!J7391)</f>
        <v/>
      </c>
      <c r="E7396" s="64" t="str">
        <f>IF(ISBLANK('Zusatzblatt (Perigon)'!K7391),"",'Zusatzblatt (Perigon)'!K7391)</f>
        <v/>
      </c>
      <c r="F7396" s="65"/>
      <c r="G7396" s="64"/>
      <c r="H7396" s="69" t="str">
        <f>IF(ISBLANK('Zusatzblatt (Perigon)'!L7391),"",'Zusatzblatt (Perigon)'!L7391)</f>
        <v/>
      </c>
      <c r="I7396" s="69" t="str">
        <f>IF(ISBLANK('Zusatzblatt (Perigon)'!M7391),"",'Zusatzblatt (Perigon)'!M7391)</f>
        <v/>
      </c>
      <c r="J7396" s="98" t="str">
        <f>IF(ISBLANK('Zusatzblatt (Perigon)'!N7391),"",'Zusatzblatt (Perigon)'!N7391)</f>
        <v/>
      </c>
      <c r="K7396" s="99" t="str">
        <f>IF(ISBLANK('Zusatzblatt (Perigon)'!J7391),"",'Zusatzblatt (Perigon)'!T7391)</f>
        <v/>
      </c>
      <c r="L7396" s="95" t="str">
        <f>IF(ISBLANK('Zusatzblatt (Perigon)'!O7391),"",'Zusatzblatt (Perigon)'!O7391)</f>
        <v/>
      </c>
      <c r="M7396" s="95" t="str">
        <f>IF(ISBLANK('Zusatzblatt (Perigon)'!R7391),"",'Zusatzblatt (Perigon)'!R7391)</f>
        <v/>
      </c>
      <c r="N7396" s="95" t="str">
        <f>IF(ISBLANK('Zusatzblatt (Perigon)'!P7391),"",'Zusatzblatt (Perigon)'!P7391)</f>
        <v/>
      </c>
      <c r="O7396" s="38" t="str">
        <f>IF($L7396="","",VLOOKUP($R7396,Tarife!$A$2:$R$599,13,FALSE))</f>
        <v/>
      </c>
      <c r="P7396" s="38" t="str">
        <f t="shared" si="115"/>
        <v/>
      </c>
      <c r="R7396" s="100" t="str">
        <f>Zusammenzug!$C$25&amp;"-"&amp;Zusammenzug!$A$7&amp;"-"&amp;Leistungen!L7396</f>
        <v>2026-Nicht beauftragte Spitex-Organisation-</v>
      </c>
    </row>
    <row r="7397" spans="1:18" x14ac:dyDescent="0.2">
      <c r="A7397" s="95" t="str">
        <f>IF(ISBLANK('Zusatzblatt (Perigon)'!E7392),"",'Zusatzblatt (Perigon)'!E7392)</f>
        <v/>
      </c>
      <c r="B7397" s="95" t="str">
        <f>IF(ISBLANK('Zusatzblatt (Perigon)'!G7392),"",'Zusatzblatt (Perigon)'!G7392)</f>
        <v/>
      </c>
      <c r="C7397" s="96" t="str">
        <f>IF(ISBLANK('Zusatzblatt (Perigon)'!I7392),"",'Zusatzblatt (Perigon)'!I7392)</f>
        <v/>
      </c>
      <c r="D7397" s="97" t="str">
        <f>IF(ISBLANK('Zusatzblatt (Perigon)'!J7392),"",'Zusatzblatt (Perigon)'!J7392)</f>
        <v/>
      </c>
      <c r="E7397" s="64" t="str">
        <f>IF(ISBLANK('Zusatzblatt (Perigon)'!K7392),"",'Zusatzblatt (Perigon)'!K7392)</f>
        <v/>
      </c>
      <c r="F7397" s="65"/>
      <c r="G7397" s="64"/>
      <c r="H7397" s="69" t="str">
        <f>IF(ISBLANK('Zusatzblatt (Perigon)'!L7392),"",'Zusatzblatt (Perigon)'!L7392)</f>
        <v/>
      </c>
      <c r="I7397" s="69" t="str">
        <f>IF(ISBLANK('Zusatzblatt (Perigon)'!M7392),"",'Zusatzblatt (Perigon)'!M7392)</f>
        <v/>
      </c>
      <c r="J7397" s="98" t="str">
        <f>IF(ISBLANK('Zusatzblatt (Perigon)'!N7392),"",'Zusatzblatt (Perigon)'!N7392)</f>
        <v/>
      </c>
      <c r="K7397" s="99" t="str">
        <f>IF(ISBLANK('Zusatzblatt (Perigon)'!J7392),"",'Zusatzblatt (Perigon)'!T7392)</f>
        <v/>
      </c>
      <c r="L7397" s="95" t="str">
        <f>IF(ISBLANK('Zusatzblatt (Perigon)'!O7392),"",'Zusatzblatt (Perigon)'!O7392)</f>
        <v/>
      </c>
      <c r="M7397" s="95" t="str">
        <f>IF(ISBLANK('Zusatzblatt (Perigon)'!R7392),"",'Zusatzblatt (Perigon)'!R7392)</f>
        <v/>
      </c>
      <c r="N7397" s="95" t="str">
        <f>IF(ISBLANK('Zusatzblatt (Perigon)'!P7392),"",'Zusatzblatt (Perigon)'!P7392)</f>
        <v/>
      </c>
      <c r="O7397" s="38" t="str">
        <f>IF($L7397="","",VLOOKUP($R7397,Tarife!$A$2:$R$599,13,FALSE))</f>
        <v/>
      </c>
      <c r="P7397" s="38" t="str">
        <f t="shared" si="115"/>
        <v/>
      </c>
      <c r="R7397" s="100" t="str">
        <f>Zusammenzug!$C$25&amp;"-"&amp;Zusammenzug!$A$7&amp;"-"&amp;Leistungen!L7397</f>
        <v>2026-Nicht beauftragte Spitex-Organisation-</v>
      </c>
    </row>
    <row r="7398" spans="1:18" x14ac:dyDescent="0.2">
      <c r="A7398" s="95" t="str">
        <f>IF(ISBLANK('Zusatzblatt (Perigon)'!E7393),"",'Zusatzblatt (Perigon)'!E7393)</f>
        <v/>
      </c>
      <c r="B7398" s="95" t="str">
        <f>IF(ISBLANK('Zusatzblatt (Perigon)'!G7393),"",'Zusatzblatt (Perigon)'!G7393)</f>
        <v/>
      </c>
      <c r="C7398" s="96" t="str">
        <f>IF(ISBLANK('Zusatzblatt (Perigon)'!I7393),"",'Zusatzblatt (Perigon)'!I7393)</f>
        <v/>
      </c>
      <c r="D7398" s="97" t="str">
        <f>IF(ISBLANK('Zusatzblatt (Perigon)'!J7393),"",'Zusatzblatt (Perigon)'!J7393)</f>
        <v/>
      </c>
      <c r="E7398" s="64" t="str">
        <f>IF(ISBLANK('Zusatzblatt (Perigon)'!K7393),"",'Zusatzblatt (Perigon)'!K7393)</f>
        <v/>
      </c>
      <c r="F7398" s="65"/>
      <c r="G7398" s="64"/>
      <c r="H7398" s="69" t="str">
        <f>IF(ISBLANK('Zusatzblatt (Perigon)'!L7393),"",'Zusatzblatt (Perigon)'!L7393)</f>
        <v/>
      </c>
      <c r="I7398" s="69" t="str">
        <f>IF(ISBLANK('Zusatzblatt (Perigon)'!M7393),"",'Zusatzblatt (Perigon)'!M7393)</f>
        <v/>
      </c>
      <c r="J7398" s="98" t="str">
        <f>IF(ISBLANK('Zusatzblatt (Perigon)'!N7393),"",'Zusatzblatt (Perigon)'!N7393)</f>
        <v/>
      </c>
      <c r="K7398" s="99" t="str">
        <f>IF(ISBLANK('Zusatzblatt (Perigon)'!J7393),"",'Zusatzblatt (Perigon)'!T7393)</f>
        <v/>
      </c>
      <c r="L7398" s="95" t="str">
        <f>IF(ISBLANK('Zusatzblatt (Perigon)'!O7393),"",'Zusatzblatt (Perigon)'!O7393)</f>
        <v/>
      </c>
      <c r="M7398" s="95" t="str">
        <f>IF(ISBLANK('Zusatzblatt (Perigon)'!R7393),"",'Zusatzblatt (Perigon)'!R7393)</f>
        <v/>
      </c>
      <c r="N7398" s="95" t="str">
        <f>IF(ISBLANK('Zusatzblatt (Perigon)'!P7393),"",'Zusatzblatt (Perigon)'!P7393)</f>
        <v/>
      </c>
      <c r="O7398" s="38" t="str">
        <f>IF($L7398="","",VLOOKUP($R7398,Tarife!$A$2:$R$599,13,FALSE))</f>
        <v/>
      </c>
      <c r="P7398" s="38" t="str">
        <f t="shared" si="115"/>
        <v/>
      </c>
      <c r="R7398" s="100" t="str">
        <f>Zusammenzug!$C$25&amp;"-"&amp;Zusammenzug!$A$7&amp;"-"&amp;Leistungen!L7398</f>
        <v>2026-Nicht beauftragte Spitex-Organisation-</v>
      </c>
    </row>
    <row r="7399" spans="1:18" x14ac:dyDescent="0.2">
      <c r="A7399" s="95" t="str">
        <f>IF(ISBLANK('Zusatzblatt (Perigon)'!E7394),"",'Zusatzblatt (Perigon)'!E7394)</f>
        <v/>
      </c>
      <c r="B7399" s="95" t="str">
        <f>IF(ISBLANK('Zusatzblatt (Perigon)'!G7394),"",'Zusatzblatt (Perigon)'!G7394)</f>
        <v/>
      </c>
      <c r="C7399" s="96" t="str">
        <f>IF(ISBLANK('Zusatzblatt (Perigon)'!I7394),"",'Zusatzblatt (Perigon)'!I7394)</f>
        <v/>
      </c>
      <c r="D7399" s="97" t="str">
        <f>IF(ISBLANK('Zusatzblatt (Perigon)'!J7394),"",'Zusatzblatt (Perigon)'!J7394)</f>
        <v/>
      </c>
      <c r="E7399" s="64" t="str">
        <f>IF(ISBLANK('Zusatzblatt (Perigon)'!K7394),"",'Zusatzblatt (Perigon)'!K7394)</f>
        <v/>
      </c>
      <c r="F7399" s="65"/>
      <c r="G7399" s="64"/>
      <c r="H7399" s="69" t="str">
        <f>IF(ISBLANK('Zusatzblatt (Perigon)'!L7394),"",'Zusatzblatt (Perigon)'!L7394)</f>
        <v/>
      </c>
      <c r="I7399" s="69" t="str">
        <f>IF(ISBLANK('Zusatzblatt (Perigon)'!M7394),"",'Zusatzblatt (Perigon)'!M7394)</f>
        <v/>
      </c>
      <c r="J7399" s="98" t="str">
        <f>IF(ISBLANK('Zusatzblatt (Perigon)'!N7394),"",'Zusatzblatt (Perigon)'!N7394)</f>
        <v/>
      </c>
      <c r="K7399" s="99" t="str">
        <f>IF(ISBLANK('Zusatzblatt (Perigon)'!J7394),"",'Zusatzblatt (Perigon)'!T7394)</f>
        <v/>
      </c>
      <c r="L7399" s="95" t="str">
        <f>IF(ISBLANK('Zusatzblatt (Perigon)'!O7394),"",'Zusatzblatt (Perigon)'!O7394)</f>
        <v/>
      </c>
      <c r="M7399" s="95" t="str">
        <f>IF(ISBLANK('Zusatzblatt (Perigon)'!R7394),"",'Zusatzblatt (Perigon)'!R7394)</f>
        <v/>
      </c>
      <c r="N7399" s="95" t="str">
        <f>IF(ISBLANK('Zusatzblatt (Perigon)'!P7394),"",'Zusatzblatt (Perigon)'!P7394)</f>
        <v/>
      </c>
      <c r="O7399" s="38" t="str">
        <f>IF($L7399="","",VLOOKUP($R7399,Tarife!$A$2:$R$599,13,FALSE))</f>
        <v/>
      </c>
      <c r="P7399" s="38" t="str">
        <f t="shared" si="115"/>
        <v/>
      </c>
      <c r="R7399" s="100" t="str">
        <f>Zusammenzug!$C$25&amp;"-"&amp;Zusammenzug!$A$7&amp;"-"&amp;Leistungen!L7399</f>
        <v>2026-Nicht beauftragte Spitex-Organisation-</v>
      </c>
    </row>
    <row r="7400" spans="1:18" x14ac:dyDescent="0.2">
      <c r="A7400" s="95" t="str">
        <f>IF(ISBLANK('Zusatzblatt (Perigon)'!E7395),"",'Zusatzblatt (Perigon)'!E7395)</f>
        <v/>
      </c>
      <c r="B7400" s="95" t="str">
        <f>IF(ISBLANK('Zusatzblatt (Perigon)'!G7395),"",'Zusatzblatt (Perigon)'!G7395)</f>
        <v/>
      </c>
      <c r="C7400" s="96" t="str">
        <f>IF(ISBLANK('Zusatzblatt (Perigon)'!I7395),"",'Zusatzblatt (Perigon)'!I7395)</f>
        <v/>
      </c>
      <c r="D7400" s="97" t="str">
        <f>IF(ISBLANK('Zusatzblatt (Perigon)'!J7395),"",'Zusatzblatt (Perigon)'!J7395)</f>
        <v/>
      </c>
      <c r="E7400" s="64" t="str">
        <f>IF(ISBLANK('Zusatzblatt (Perigon)'!K7395),"",'Zusatzblatt (Perigon)'!K7395)</f>
        <v/>
      </c>
      <c r="F7400" s="65"/>
      <c r="G7400" s="64"/>
      <c r="H7400" s="69" t="str">
        <f>IF(ISBLANK('Zusatzblatt (Perigon)'!L7395),"",'Zusatzblatt (Perigon)'!L7395)</f>
        <v/>
      </c>
      <c r="I7400" s="69" t="str">
        <f>IF(ISBLANK('Zusatzblatt (Perigon)'!M7395),"",'Zusatzblatt (Perigon)'!M7395)</f>
        <v/>
      </c>
      <c r="J7400" s="98" t="str">
        <f>IF(ISBLANK('Zusatzblatt (Perigon)'!N7395),"",'Zusatzblatt (Perigon)'!N7395)</f>
        <v/>
      </c>
      <c r="K7400" s="99" t="str">
        <f>IF(ISBLANK('Zusatzblatt (Perigon)'!J7395),"",'Zusatzblatt (Perigon)'!T7395)</f>
        <v/>
      </c>
      <c r="L7400" s="95" t="str">
        <f>IF(ISBLANK('Zusatzblatt (Perigon)'!O7395),"",'Zusatzblatt (Perigon)'!O7395)</f>
        <v/>
      </c>
      <c r="M7400" s="95" t="str">
        <f>IF(ISBLANK('Zusatzblatt (Perigon)'!R7395),"",'Zusatzblatt (Perigon)'!R7395)</f>
        <v/>
      </c>
      <c r="N7400" s="95" t="str">
        <f>IF(ISBLANK('Zusatzblatt (Perigon)'!P7395),"",'Zusatzblatt (Perigon)'!P7395)</f>
        <v/>
      </c>
      <c r="O7400" s="38" t="str">
        <f>IF($L7400="","",VLOOKUP($R7400,Tarife!$A$2:$R$599,13,FALSE))</f>
        <v/>
      </c>
      <c r="P7400" s="38" t="str">
        <f t="shared" si="115"/>
        <v/>
      </c>
      <c r="R7400" s="100" t="str">
        <f>Zusammenzug!$C$25&amp;"-"&amp;Zusammenzug!$A$7&amp;"-"&amp;Leistungen!L7400</f>
        <v>2026-Nicht beauftragte Spitex-Organisation-</v>
      </c>
    </row>
    <row r="7401" spans="1:18" x14ac:dyDescent="0.2">
      <c r="A7401" s="95" t="str">
        <f>IF(ISBLANK('Zusatzblatt (Perigon)'!E7396),"",'Zusatzblatt (Perigon)'!E7396)</f>
        <v/>
      </c>
      <c r="B7401" s="95" t="str">
        <f>IF(ISBLANK('Zusatzblatt (Perigon)'!G7396),"",'Zusatzblatt (Perigon)'!G7396)</f>
        <v/>
      </c>
      <c r="C7401" s="96" t="str">
        <f>IF(ISBLANK('Zusatzblatt (Perigon)'!I7396),"",'Zusatzblatt (Perigon)'!I7396)</f>
        <v/>
      </c>
      <c r="D7401" s="97" t="str">
        <f>IF(ISBLANK('Zusatzblatt (Perigon)'!J7396),"",'Zusatzblatt (Perigon)'!J7396)</f>
        <v/>
      </c>
      <c r="E7401" s="64" t="str">
        <f>IF(ISBLANK('Zusatzblatt (Perigon)'!K7396),"",'Zusatzblatt (Perigon)'!K7396)</f>
        <v/>
      </c>
      <c r="F7401" s="65"/>
      <c r="G7401" s="64"/>
      <c r="H7401" s="69" t="str">
        <f>IF(ISBLANK('Zusatzblatt (Perigon)'!L7396),"",'Zusatzblatt (Perigon)'!L7396)</f>
        <v/>
      </c>
      <c r="I7401" s="69" t="str">
        <f>IF(ISBLANK('Zusatzblatt (Perigon)'!M7396),"",'Zusatzblatt (Perigon)'!M7396)</f>
        <v/>
      </c>
      <c r="J7401" s="98" t="str">
        <f>IF(ISBLANK('Zusatzblatt (Perigon)'!N7396),"",'Zusatzblatt (Perigon)'!N7396)</f>
        <v/>
      </c>
      <c r="K7401" s="99" t="str">
        <f>IF(ISBLANK('Zusatzblatt (Perigon)'!J7396),"",'Zusatzblatt (Perigon)'!T7396)</f>
        <v/>
      </c>
      <c r="L7401" s="95" t="str">
        <f>IF(ISBLANK('Zusatzblatt (Perigon)'!O7396),"",'Zusatzblatt (Perigon)'!O7396)</f>
        <v/>
      </c>
      <c r="M7401" s="95" t="str">
        <f>IF(ISBLANK('Zusatzblatt (Perigon)'!R7396),"",'Zusatzblatt (Perigon)'!R7396)</f>
        <v/>
      </c>
      <c r="N7401" s="95" t="str">
        <f>IF(ISBLANK('Zusatzblatt (Perigon)'!P7396),"",'Zusatzblatt (Perigon)'!P7396)</f>
        <v/>
      </c>
      <c r="O7401" s="38" t="str">
        <f>IF($L7401="","",VLOOKUP($R7401,Tarife!$A$2:$R$599,13,FALSE))</f>
        <v/>
      </c>
      <c r="P7401" s="38" t="str">
        <f t="shared" si="115"/>
        <v/>
      </c>
      <c r="R7401" s="100" t="str">
        <f>Zusammenzug!$C$25&amp;"-"&amp;Zusammenzug!$A$7&amp;"-"&amp;Leistungen!L7401</f>
        <v>2026-Nicht beauftragte Spitex-Organisation-</v>
      </c>
    </row>
    <row r="7402" spans="1:18" x14ac:dyDescent="0.2">
      <c r="A7402" s="95" t="str">
        <f>IF(ISBLANK('Zusatzblatt (Perigon)'!E7397),"",'Zusatzblatt (Perigon)'!E7397)</f>
        <v/>
      </c>
      <c r="B7402" s="95" t="str">
        <f>IF(ISBLANK('Zusatzblatt (Perigon)'!G7397),"",'Zusatzblatt (Perigon)'!G7397)</f>
        <v/>
      </c>
      <c r="C7402" s="96" t="str">
        <f>IF(ISBLANK('Zusatzblatt (Perigon)'!I7397),"",'Zusatzblatt (Perigon)'!I7397)</f>
        <v/>
      </c>
      <c r="D7402" s="97" t="str">
        <f>IF(ISBLANK('Zusatzblatt (Perigon)'!J7397),"",'Zusatzblatt (Perigon)'!J7397)</f>
        <v/>
      </c>
      <c r="E7402" s="64" t="str">
        <f>IF(ISBLANK('Zusatzblatt (Perigon)'!K7397),"",'Zusatzblatt (Perigon)'!K7397)</f>
        <v/>
      </c>
      <c r="F7402" s="65"/>
      <c r="G7402" s="64"/>
      <c r="H7402" s="69" t="str">
        <f>IF(ISBLANK('Zusatzblatt (Perigon)'!L7397),"",'Zusatzblatt (Perigon)'!L7397)</f>
        <v/>
      </c>
      <c r="I7402" s="69" t="str">
        <f>IF(ISBLANK('Zusatzblatt (Perigon)'!M7397),"",'Zusatzblatt (Perigon)'!M7397)</f>
        <v/>
      </c>
      <c r="J7402" s="98" t="str">
        <f>IF(ISBLANK('Zusatzblatt (Perigon)'!N7397),"",'Zusatzblatt (Perigon)'!N7397)</f>
        <v/>
      </c>
      <c r="K7402" s="99" t="str">
        <f>IF(ISBLANK('Zusatzblatt (Perigon)'!J7397),"",'Zusatzblatt (Perigon)'!T7397)</f>
        <v/>
      </c>
      <c r="L7402" s="95" t="str">
        <f>IF(ISBLANK('Zusatzblatt (Perigon)'!O7397),"",'Zusatzblatt (Perigon)'!O7397)</f>
        <v/>
      </c>
      <c r="M7402" s="95" t="str">
        <f>IF(ISBLANK('Zusatzblatt (Perigon)'!R7397),"",'Zusatzblatt (Perigon)'!R7397)</f>
        <v/>
      </c>
      <c r="N7402" s="95" t="str">
        <f>IF(ISBLANK('Zusatzblatt (Perigon)'!P7397),"",'Zusatzblatt (Perigon)'!P7397)</f>
        <v/>
      </c>
      <c r="O7402" s="38" t="str">
        <f>IF($L7402="","",VLOOKUP($R7402,Tarife!$A$2:$R$599,13,FALSE))</f>
        <v/>
      </c>
      <c r="P7402" s="38" t="str">
        <f t="shared" si="115"/>
        <v/>
      </c>
      <c r="R7402" s="100" t="str">
        <f>Zusammenzug!$C$25&amp;"-"&amp;Zusammenzug!$A$7&amp;"-"&amp;Leistungen!L7402</f>
        <v>2026-Nicht beauftragte Spitex-Organisation-</v>
      </c>
    </row>
    <row r="7403" spans="1:18" x14ac:dyDescent="0.2">
      <c r="A7403" s="95" t="str">
        <f>IF(ISBLANK('Zusatzblatt (Perigon)'!E7398),"",'Zusatzblatt (Perigon)'!E7398)</f>
        <v/>
      </c>
      <c r="B7403" s="95" t="str">
        <f>IF(ISBLANK('Zusatzblatt (Perigon)'!G7398),"",'Zusatzblatt (Perigon)'!G7398)</f>
        <v/>
      </c>
      <c r="C7403" s="96" t="str">
        <f>IF(ISBLANK('Zusatzblatt (Perigon)'!I7398),"",'Zusatzblatt (Perigon)'!I7398)</f>
        <v/>
      </c>
      <c r="D7403" s="97" t="str">
        <f>IF(ISBLANK('Zusatzblatt (Perigon)'!J7398),"",'Zusatzblatt (Perigon)'!J7398)</f>
        <v/>
      </c>
      <c r="E7403" s="64" t="str">
        <f>IF(ISBLANK('Zusatzblatt (Perigon)'!K7398),"",'Zusatzblatt (Perigon)'!K7398)</f>
        <v/>
      </c>
      <c r="F7403" s="65"/>
      <c r="G7403" s="64"/>
      <c r="H7403" s="69" t="str">
        <f>IF(ISBLANK('Zusatzblatt (Perigon)'!L7398),"",'Zusatzblatt (Perigon)'!L7398)</f>
        <v/>
      </c>
      <c r="I7403" s="69" t="str">
        <f>IF(ISBLANK('Zusatzblatt (Perigon)'!M7398),"",'Zusatzblatt (Perigon)'!M7398)</f>
        <v/>
      </c>
      <c r="J7403" s="98" t="str">
        <f>IF(ISBLANK('Zusatzblatt (Perigon)'!N7398),"",'Zusatzblatt (Perigon)'!N7398)</f>
        <v/>
      </c>
      <c r="K7403" s="99" t="str">
        <f>IF(ISBLANK('Zusatzblatt (Perigon)'!J7398),"",'Zusatzblatt (Perigon)'!T7398)</f>
        <v/>
      </c>
      <c r="L7403" s="95" t="str">
        <f>IF(ISBLANK('Zusatzblatt (Perigon)'!O7398),"",'Zusatzblatt (Perigon)'!O7398)</f>
        <v/>
      </c>
      <c r="M7403" s="95" t="str">
        <f>IF(ISBLANK('Zusatzblatt (Perigon)'!R7398),"",'Zusatzblatt (Perigon)'!R7398)</f>
        <v/>
      </c>
      <c r="N7403" s="95" t="str">
        <f>IF(ISBLANK('Zusatzblatt (Perigon)'!P7398),"",'Zusatzblatt (Perigon)'!P7398)</f>
        <v/>
      </c>
      <c r="O7403" s="38" t="str">
        <f>IF($L7403="","",VLOOKUP($R7403,Tarife!$A$2:$R$599,13,FALSE))</f>
        <v/>
      </c>
      <c r="P7403" s="38" t="str">
        <f t="shared" si="115"/>
        <v/>
      </c>
      <c r="R7403" s="100" t="str">
        <f>Zusammenzug!$C$25&amp;"-"&amp;Zusammenzug!$A$7&amp;"-"&amp;Leistungen!L7403</f>
        <v>2026-Nicht beauftragte Spitex-Organisation-</v>
      </c>
    </row>
    <row r="7404" spans="1:18" x14ac:dyDescent="0.2">
      <c r="A7404" s="95" t="str">
        <f>IF(ISBLANK('Zusatzblatt (Perigon)'!E7399),"",'Zusatzblatt (Perigon)'!E7399)</f>
        <v/>
      </c>
      <c r="B7404" s="95" t="str">
        <f>IF(ISBLANK('Zusatzblatt (Perigon)'!G7399),"",'Zusatzblatt (Perigon)'!G7399)</f>
        <v/>
      </c>
      <c r="C7404" s="96" t="str">
        <f>IF(ISBLANK('Zusatzblatt (Perigon)'!I7399),"",'Zusatzblatt (Perigon)'!I7399)</f>
        <v/>
      </c>
      <c r="D7404" s="97" t="str">
        <f>IF(ISBLANK('Zusatzblatt (Perigon)'!J7399),"",'Zusatzblatt (Perigon)'!J7399)</f>
        <v/>
      </c>
      <c r="E7404" s="64" t="str">
        <f>IF(ISBLANK('Zusatzblatt (Perigon)'!K7399),"",'Zusatzblatt (Perigon)'!K7399)</f>
        <v/>
      </c>
      <c r="F7404" s="65"/>
      <c r="G7404" s="64"/>
      <c r="H7404" s="69" t="str">
        <f>IF(ISBLANK('Zusatzblatt (Perigon)'!L7399),"",'Zusatzblatt (Perigon)'!L7399)</f>
        <v/>
      </c>
      <c r="I7404" s="69" t="str">
        <f>IF(ISBLANK('Zusatzblatt (Perigon)'!M7399),"",'Zusatzblatt (Perigon)'!M7399)</f>
        <v/>
      </c>
      <c r="J7404" s="98" t="str">
        <f>IF(ISBLANK('Zusatzblatt (Perigon)'!N7399),"",'Zusatzblatt (Perigon)'!N7399)</f>
        <v/>
      </c>
      <c r="K7404" s="99" t="str">
        <f>IF(ISBLANK('Zusatzblatt (Perigon)'!J7399),"",'Zusatzblatt (Perigon)'!T7399)</f>
        <v/>
      </c>
      <c r="L7404" s="95" t="str">
        <f>IF(ISBLANK('Zusatzblatt (Perigon)'!O7399),"",'Zusatzblatt (Perigon)'!O7399)</f>
        <v/>
      </c>
      <c r="M7404" s="95" t="str">
        <f>IF(ISBLANK('Zusatzblatt (Perigon)'!R7399),"",'Zusatzblatt (Perigon)'!R7399)</f>
        <v/>
      </c>
      <c r="N7404" s="95" t="str">
        <f>IF(ISBLANK('Zusatzblatt (Perigon)'!P7399),"",'Zusatzblatt (Perigon)'!P7399)</f>
        <v/>
      </c>
      <c r="O7404" s="38" t="str">
        <f>IF($L7404="","",VLOOKUP($R7404,Tarife!$A$2:$R$599,13,FALSE))</f>
        <v/>
      </c>
      <c r="P7404" s="38" t="str">
        <f t="shared" si="115"/>
        <v/>
      </c>
      <c r="R7404" s="100" t="str">
        <f>Zusammenzug!$C$25&amp;"-"&amp;Zusammenzug!$A$7&amp;"-"&amp;Leistungen!L7404</f>
        <v>2026-Nicht beauftragte Spitex-Organisation-</v>
      </c>
    </row>
    <row r="7405" spans="1:18" x14ac:dyDescent="0.2">
      <c r="A7405" s="95" t="str">
        <f>IF(ISBLANK('Zusatzblatt (Perigon)'!E7400),"",'Zusatzblatt (Perigon)'!E7400)</f>
        <v/>
      </c>
      <c r="B7405" s="95" t="str">
        <f>IF(ISBLANK('Zusatzblatt (Perigon)'!G7400),"",'Zusatzblatt (Perigon)'!G7400)</f>
        <v/>
      </c>
      <c r="C7405" s="96" t="str">
        <f>IF(ISBLANK('Zusatzblatt (Perigon)'!I7400),"",'Zusatzblatt (Perigon)'!I7400)</f>
        <v/>
      </c>
      <c r="D7405" s="97" t="str">
        <f>IF(ISBLANK('Zusatzblatt (Perigon)'!J7400),"",'Zusatzblatt (Perigon)'!J7400)</f>
        <v/>
      </c>
      <c r="E7405" s="64" t="str">
        <f>IF(ISBLANK('Zusatzblatt (Perigon)'!K7400),"",'Zusatzblatt (Perigon)'!K7400)</f>
        <v/>
      </c>
      <c r="F7405" s="65"/>
      <c r="G7405" s="64"/>
      <c r="H7405" s="69" t="str">
        <f>IF(ISBLANK('Zusatzblatt (Perigon)'!L7400),"",'Zusatzblatt (Perigon)'!L7400)</f>
        <v/>
      </c>
      <c r="I7405" s="69" t="str">
        <f>IF(ISBLANK('Zusatzblatt (Perigon)'!M7400),"",'Zusatzblatt (Perigon)'!M7400)</f>
        <v/>
      </c>
      <c r="J7405" s="98" t="str">
        <f>IF(ISBLANK('Zusatzblatt (Perigon)'!N7400),"",'Zusatzblatt (Perigon)'!N7400)</f>
        <v/>
      </c>
      <c r="K7405" s="99" t="str">
        <f>IF(ISBLANK('Zusatzblatt (Perigon)'!J7400),"",'Zusatzblatt (Perigon)'!T7400)</f>
        <v/>
      </c>
      <c r="L7405" s="95" t="str">
        <f>IF(ISBLANK('Zusatzblatt (Perigon)'!O7400),"",'Zusatzblatt (Perigon)'!O7400)</f>
        <v/>
      </c>
      <c r="M7405" s="95" t="str">
        <f>IF(ISBLANK('Zusatzblatt (Perigon)'!R7400),"",'Zusatzblatt (Perigon)'!R7400)</f>
        <v/>
      </c>
      <c r="N7405" s="95" t="str">
        <f>IF(ISBLANK('Zusatzblatt (Perigon)'!P7400),"",'Zusatzblatt (Perigon)'!P7400)</f>
        <v/>
      </c>
      <c r="O7405" s="38" t="str">
        <f>IF($L7405="","",VLOOKUP($R7405,Tarife!$A$2:$R$599,13,FALSE))</f>
        <v/>
      </c>
      <c r="P7405" s="38" t="str">
        <f t="shared" si="115"/>
        <v/>
      </c>
      <c r="R7405" s="100" t="str">
        <f>Zusammenzug!$C$25&amp;"-"&amp;Zusammenzug!$A$7&amp;"-"&amp;Leistungen!L7405</f>
        <v>2026-Nicht beauftragte Spitex-Organisation-</v>
      </c>
    </row>
    <row r="7406" spans="1:18" x14ac:dyDescent="0.2">
      <c r="A7406" s="95" t="str">
        <f>IF(ISBLANK('Zusatzblatt (Perigon)'!E7401),"",'Zusatzblatt (Perigon)'!E7401)</f>
        <v/>
      </c>
      <c r="B7406" s="95" t="str">
        <f>IF(ISBLANK('Zusatzblatt (Perigon)'!G7401),"",'Zusatzblatt (Perigon)'!G7401)</f>
        <v/>
      </c>
      <c r="C7406" s="96" t="str">
        <f>IF(ISBLANK('Zusatzblatt (Perigon)'!I7401),"",'Zusatzblatt (Perigon)'!I7401)</f>
        <v/>
      </c>
      <c r="D7406" s="97" t="str">
        <f>IF(ISBLANK('Zusatzblatt (Perigon)'!J7401),"",'Zusatzblatt (Perigon)'!J7401)</f>
        <v/>
      </c>
      <c r="E7406" s="64" t="str">
        <f>IF(ISBLANK('Zusatzblatt (Perigon)'!K7401),"",'Zusatzblatt (Perigon)'!K7401)</f>
        <v/>
      </c>
      <c r="F7406" s="65"/>
      <c r="G7406" s="64"/>
      <c r="H7406" s="69" t="str">
        <f>IF(ISBLANK('Zusatzblatt (Perigon)'!L7401),"",'Zusatzblatt (Perigon)'!L7401)</f>
        <v/>
      </c>
      <c r="I7406" s="69" t="str">
        <f>IF(ISBLANK('Zusatzblatt (Perigon)'!M7401),"",'Zusatzblatt (Perigon)'!M7401)</f>
        <v/>
      </c>
      <c r="J7406" s="98" t="str">
        <f>IF(ISBLANK('Zusatzblatt (Perigon)'!N7401),"",'Zusatzblatt (Perigon)'!N7401)</f>
        <v/>
      </c>
      <c r="K7406" s="99" t="str">
        <f>IF(ISBLANK('Zusatzblatt (Perigon)'!J7401),"",'Zusatzblatt (Perigon)'!T7401)</f>
        <v/>
      </c>
      <c r="L7406" s="95" t="str">
        <f>IF(ISBLANK('Zusatzblatt (Perigon)'!O7401),"",'Zusatzblatt (Perigon)'!O7401)</f>
        <v/>
      </c>
      <c r="M7406" s="95" t="str">
        <f>IF(ISBLANK('Zusatzblatt (Perigon)'!R7401),"",'Zusatzblatt (Perigon)'!R7401)</f>
        <v/>
      </c>
      <c r="N7406" s="95" t="str">
        <f>IF(ISBLANK('Zusatzblatt (Perigon)'!P7401),"",'Zusatzblatt (Perigon)'!P7401)</f>
        <v/>
      </c>
      <c r="O7406" s="38" t="str">
        <f>IF($L7406="","",VLOOKUP($R7406,Tarife!$A$2:$R$599,13,FALSE))</f>
        <v/>
      </c>
      <c r="P7406" s="38" t="str">
        <f t="shared" si="115"/>
        <v/>
      </c>
      <c r="R7406" s="100" t="str">
        <f>Zusammenzug!$C$25&amp;"-"&amp;Zusammenzug!$A$7&amp;"-"&amp;Leistungen!L7406</f>
        <v>2026-Nicht beauftragte Spitex-Organisation-</v>
      </c>
    </row>
    <row r="7407" spans="1:18" x14ac:dyDescent="0.2">
      <c r="A7407" s="95" t="str">
        <f>IF(ISBLANK('Zusatzblatt (Perigon)'!E7402),"",'Zusatzblatt (Perigon)'!E7402)</f>
        <v/>
      </c>
      <c r="B7407" s="95" t="str">
        <f>IF(ISBLANK('Zusatzblatt (Perigon)'!G7402),"",'Zusatzblatt (Perigon)'!G7402)</f>
        <v/>
      </c>
      <c r="C7407" s="96" t="str">
        <f>IF(ISBLANK('Zusatzblatt (Perigon)'!I7402),"",'Zusatzblatt (Perigon)'!I7402)</f>
        <v/>
      </c>
      <c r="D7407" s="97" t="str">
        <f>IF(ISBLANK('Zusatzblatt (Perigon)'!J7402),"",'Zusatzblatt (Perigon)'!J7402)</f>
        <v/>
      </c>
      <c r="E7407" s="64" t="str">
        <f>IF(ISBLANK('Zusatzblatt (Perigon)'!K7402),"",'Zusatzblatt (Perigon)'!K7402)</f>
        <v/>
      </c>
      <c r="F7407" s="65"/>
      <c r="G7407" s="64"/>
      <c r="H7407" s="69" t="str">
        <f>IF(ISBLANK('Zusatzblatt (Perigon)'!L7402),"",'Zusatzblatt (Perigon)'!L7402)</f>
        <v/>
      </c>
      <c r="I7407" s="69" t="str">
        <f>IF(ISBLANK('Zusatzblatt (Perigon)'!M7402),"",'Zusatzblatt (Perigon)'!M7402)</f>
        <v/>
      </c>
      <c r="J7407" s="98" t="str">
        <f>IF(ISBLANK('Zusatzblatt (Perigon)'!N7402),"",'Zusatzblatt (Perigon)'!N7402)</f>
        <v/>
      </c>
      <c r="K7407" s="99" t="str">
        <f>IF(ISBLANK('Zusatzblatt (Perigon)'!J7402),"",'Zusatzblatt (Perigon)'!T7402)</f>
        <v/>
      </c>
      <c r="L7407" s="95" t="str">
        <f>IF(ISBLANK('Zusatzblatt (Perigon)'!O7402),"",'Zusatzblatt (Perigon)'!O7402)</f>
        <v/>
      </c>
      <c r="M7407" s="95" t="str">
        <f>IF(ISBLANK('Zusatzblatt (Perigon)'!R7402),"",'Zusatzblatt (Perigon)'!R7402)</f>
        <v/>
      </c>
      <c r="N7407" s="95" t="str">
        <f>IF(ISBLANK('Zusatzblatt (Perigon)'!P7402),"",'Zusatzblatt (Perigon)'!P7402)</f>
        <v/>
      </c>
      <c r="O7407" s="38" t="str">
        <f>IF($L7407="","",VLOOKUP($R7407,Tarife!$A$2:$R$599,13,FALSE))</f>
        <v/>
      </c>
      <c r="P7407" s="38" t="str">
        <f t="shared" si="115"/>
        <v/>
      </c>
      <c r="R7407" s="100" t="str">
        <f>Zusammenzug!$C$25&amp;"-"&amp;Zusammenzug!$A$7&amp;"-"&amp;Leistungen!L7407</f>
        <v>2026-Nicht beauftragte Spitex-Organisation-</v>
      </c>
    </row>
    <row r="7408" spans="1:18" x14ac:dyDescent="0.2">
      <c r="A7408" s="95" t="str">
        <f>IF(ISBLANK('Zusatzblatt (Perigon)'!E7403),"",'Zusatzblatt (Perigon)'!E7403)</f>
        <v/>
      </c>
      <c r="B7408" s="95" t="str">
        <f>IF(ISBLANK('Zusatzblatt (Perigon)'!G7403),"",'Zusatzblatt (Perigon)'!G7403)</f>
        <v/>
      </c>
      <c r="C7408" s="96" t="str">
        <f>IF(ISBLANK('Zusatzblatt (Perigon)'!I7403),"",'Zusatzblatt (Perigon)'!I7403)</f>
        <v/>
      </c>
      <c r="D7408" s="97" t="str">
        <f>IF(ISBLANK('Zusatzblatt (Perigon)'!J7403),"",'Zusatzblatt (Perigon)'!J7403)</f>
        <v/>
      </c>
      <c r="E7408" s="64" t="str">
        <f>IF(ISBLANK('Zusatzblatt (Perigon)'!K7403),"",'Zusatzblatt (Perigon)'!K7403)</f>
        <v/>
      </c>
      <c r="F7408" s="65"/>
      <c r="G7408" s="64"/>
      <c r="H7408" s="69" t="str">
        <f>IF(ISBLANK('Zusatzblatt (Perigon)'!L7403),"",'Zusatzblatt (Perigon)'!L7403)</f>
        <v/>
      </c>
      <c r="I7408" s="69" t="str">
        <f>IF(ISBLANK('Zusatzblatt (Perigon)'!M7403),"",'Zusatzblatt (Perigon)'!M7403)</f>
        <v/>
      </c>
      <c r="J7408" s="98" t="str">
        <f>IF(ISBLANK('Zusatzblatt (Perigon)'!N7403),"",'Zusatzblatt (Perigon)'!N7403)</f>
        <v/>
      </c>
      <c r="K7408" s="99" t="str">
        <f>IF(ISBLANK('Zusatzblatt (Perigon)'!J7403),"",'Zusatzblatt (Perigon)'!T7403)</f>
        <v/>
      </c>
      <c r="L7408" s="95" t="str">
        <f>IF(ISBLANK('Zusatzblatt (Perigon)'!O7403),"",'Zusatzblatt (Perigon)'!O7403)</f>
        <v/>
      </c>
      <c r="M7408" s="95" t="str">
        <f>IF(ISBLANK('Zusatzblatt (Perigon)'!R7403),"",'Zusatzblatt (Perigon)'!R7403)</f>
        <v/>
      </c>
      <c r="N7408" s="95" t="str">
        <f>IF(ISBLANK('Zusatzblatt (Perigon)'!P7403),"",'Zusatzblatt (Perigon)'!P7403)</f>
        <v/>
      </c>
      <c r="O7408" s="38" t="str">
        <f>IF($L7408="","",VLOOKUP($R7408,Tarife!$A$2:$R$599,13,FALSE))</f>
        <v/>
      </c>
      <c r="P7408" s="38" t="str">
        <f t="shared" si="115"/>
        <v/>
      </c>
      <c r="R7408" s="100" t="str">
        <f>Zusammenzug!$C$25&amp;"-"&amp;Zusammenzug!$A$7&amp;"-"&amp;Leistungen!L7408</f>
        <v>2026-Nicht beauftragte Spitex-Organisation-</v>
      </c>
    </row>
    <row r="7409" spans="1:18" x14ac:dyDescent="0.2">
      <c r="A7409" s="95" t="str">
        <f>IF(ISBLANK('Zusatzblatt (Perigon)'!E7404),"",'Zusatzblatt (Perigon)'!E7404)</f>
        <v/>
      </c>
      <c r="B7409" s="95" t="str">
        <f>IF(ISBLANK('Zusatzblatt (Perigon)'!G7404),"",'Zusatzblatt (Perigon)'!G7404)</f>
        <v/>
      </c>
      <c r="C7409" s="96" t="str">
        <f>IF(ISBLANK('Zusatzblatt (Perigon)'!I7404),"",'Zusatzblatt (Perigon)'!I7404)</f>
        <v/>
      </c>
      <c r="D7409" s="97" t="str">
        <f>IF(ISBLANK('Zusatzblatt (Perigon)'!J7404),"",'Zusatzblatt (Perigon)'!J7404)</f>
        <v/>
      </c>
      <c r="E7409" s="64" t="str">
        <f>IF(ISBLANK('Zusatzblatt (Perigon)'!K7404),"",'Zusatzblatt (Perigon)'!K7404)</f>
        <v/>
      </c>
      <c r="F7409" s="65"/>
      <c r="G7409" s="64"/>
      <c r="H7409" s="69" t="str">
        <f>IF(ISBLANK('Zusatzblatt (Perigon)'!L7404),"",'Zusatzblatt (Perigon)'!L7404)</f>
        <v/>
      </c>
      <c r="I7409" s="69" t="str">
        <f>IF(ISBLANK('Zusatzblatt (Perigon)'!M7404),"",'Zusatzblatt (Perigon)'!M7404)</f>
        <v/>
      </c>
      <c r="J7409" s="98" t="str">
        <f>IF(ISBLANK('Zusatzblatt (Perigon)'!N7404),"",'Zusatzblatt (Perigon)'!N7404)</f>
        <v/>
      </c>
      <c r="K7409" s="99" t="str">
        <f>IF(ISBLANK('Zusatzblatt (Perigon)'!J7404),"",'Zusatzblatt (Perigon)'!T7404)</f>
        <v/>
      </c>
      <c r="L7409" s="95" t="str">
        <f>IF(ISBLANK('Zusatzblatt (Perigon)'!O7404),"",'Zusatzblatt (Perigon)'!O7404)</f>
        <v/>
      </c>
      <c r="M7409" s="95" t="str">
        <f>IF(ISBLANK('Zusatzblatt (Perigon)'!R7404),"",'Zusatzblatt (Perigon)'!R7404)</f>
        <v/>
      </c>
      <c r="N7409" s="95" t="str">
        <f>IF(ISBLANK('Zusatzblatt (Perigon)'!P7404),"",'Zusatzblatt (Perigon)'!P7404)</f>
        <v/>
      </c>
      <c r="O7409" s="38" t="str">
        <f>IF($L7409="","",VLOOKUP($R7409,Tarife!$A$2:$R$599,13,FALSE))</f>
        <v/>
      </c>
      <c r="P7409" s="38" t="str">
        <f t="shared" si="115"/>
        <v/>
      </c>
      <c r="R7409" s="100" t="str">
        <f>Zusammenzug!$C$25&amp;"-"&amp;Zusammenzug!$A$7&amp;"-"&amp;Leistungen!L7409</f>
        <v>2026-Nicht beauftragte Spitex-Organisation-</v>
      </c>
    </row>
    <row r="7410" spans="1:18" x14ac:dyDescent="0.2">
      <c r="A7410" s="95" t="str">
        <f>IF(ISBLANK('Zusatzblatt (Perigon)'!E7405),"",'Zusatzblatt (Perigon)'!E7405)</f>
        <v/>
      </c>
      <c r="B7410" s="95" t="str">
        <f>IF(ISBLANK('Zusatzblatt (Perigon)'!G7405),"",'Zusatzblatt (Perigon)'!G7405)</f>
        <v/>
      </c>
      <c r="C7410" s="96" t="str">
        <f>IF(ISBLANK('Zusatzblatt (Perigon)'!I7405),"",'Zusatzblatt (Perigon)'!I7405)</f>
        <v/>
      </c>
      <c r="D7410" s="97" t="str">
        <f>IF(ISBLANK('Zusatzblatt (Perigon)'!J7405),"",'Zusatzblatt (Perigon)'!J7405)</f>
        <v/>
      </c>
      <c r="E7410" s="64" t="str">
        <f>IF(ISBLANK('Zusatzblatt (Perigon)'!K7405),"",'Zusatzblatt (Perigon)'!K7405)</f>
        <v/>
      </c>
      <c r="F7410" s="65"/>
      <c r="G7410" s="64"/>
      <c r="H7410" s="69" t="str">
        <f>IF(ISBLANK('Zusatzblatt (Perigon)'!L7405),"",'Zusatzblatt (Perigon)'!L7405)</f>
        <v/>
      </c>
      <c r="I7410" s="69" t="str">
        <f>IF(ISBLANK('Zusatzblatt (Perigon)'!M7405),"",'Zusatzblatt (Perigon)'!M7405)</f>
        <v/>
      </c>
      <c r="J7410" s="98" t="str">
        <f>IF(ISBLANK('Zusatzblatt (Perigon)'!N7405),"",'Zusatzblatt (Perigon)'!N7405)</f>
        <v/>
      </c>
      <c r="K7410" s="99" t="str">
        <f>IF(ISBLANK('Zusatzblatt (Perigon)'!J7405),"",'Zusatzblatt (Perigon)'!T7405)</f>
        <v/>
      </c>
      <c r="L7410" s="95" t="str">
        <f>IF(ISBLANK('Zusatzblatt (Perigon)'!O7405),"",'Zusatzblatt (Perigon)'!O7405)</f>
        <v/>
      </c>
      <c r="M7410" s="95" t="str">
        <f>IF(ISBLANK('Zusatzblatt (Perigon)'!R7405),"",'Zusatzblatt (Perigon)'!R7405)</f>
        <v/>
      </c>
      <c r="N7410" s="95" t="str">
        <f>IF(ISBLANK('Zusatzblatt (Perigon)'!P7405),"",'Zusatzblatt (Perigon)'!P7405)</f>
        <v/>
      </c>
      <c r="O7410" s="38" t="str">
        <f>IF($L7410="","",VLOOKUP($R7410,Tarife!$A$2:$R$599,13,FALSE))</f>
        <v/>
      </c>
      <c r="P7410" s="38" t="str">
        <f t="shared" si="115"/>
        <v/>
      </c>
      <c r="R7410" s="100" t="str">
        <f>Zusammenzug!$C$25&amp;"-"&amp;Zusammenzug!$A$7&amp;"-"&amp;Leistungen!L7410</f>
        <v>2026-Nicht beauftragte Spitex-Organisation-</v>
      </c>
    </row>
    <row r="7411" spans="1:18" x14ac:dyDescent="0.2">
      <c r="A7411" s="95" t="str">
        <f>IF(ISBLANK('Zusatzblatt (Perigon)'!E7406),"",'Zusatzblatt (Perigon)'!E7406)</f>
        <v/>
      </c>
      <c r="B7411" s="95" t="str">
        <f>IF(ISBLANK('Zusatzblatt (Perigon)'!G7406),"",'Zusatzblatt (Perigon)'!G7406)</f>
        <v/>
      </c>
      <c r="C7411" s="96" t="str">
        <f>IF(ISBLANK('Zusatzblatt (Perigon)'!I7406),"",'Zusatzblatt (Perigon)'!I7406)</f>
        <v/>
      </c>
      <c r="D7411" s="97" t="str">
        <f>IF(ISBLANK('Zusatzblatt (Perigon)'!J7406),"",'Zusatzblatt (Perigon)'!J7406)</f>
        <v/>
      </c>
      <c r="E7411" s="64" t="str">
        <f>IF(ISBLANK('Zusatzblatt (Perigon)'!K7406),"",'Zusatzblatt (Perigon)'!K7406)</f>
        <v/>
      </c>
      <c r="F7411" s="65"/>
      <c r="G7411" s="64"/>
      <c r="H7411" s="69" t="str">
        <f>IF(ISBLANK('Zusatzblatt (Perigon)'!L7406),"",'Zusatzblatt (Perigon)'!L7406)</f>
        <v/>
      </c>
      <c r="I7411" s="69" t="str">
        <f>IF(ISBLANK('Zusatzblatt (Perigon)'!M7406),"",'Zusatzblatt (Perigon)'!M7406)</f>
        <v/>
      </c>
      <c r="J7411" s="98" t="str">
        <f>IF(ISBLANK('Zusatzblatt (Perigon)'!N7406),"",'Zusatzblatt (Perigon)'!N7406)</f>
        <v/>
      </c>
      <c r="K7411" s="99" t="str">
        <f>IF(ISBLANK('Zusatzblatt (Perigon)'!J7406),"",'Zusatzblatt (Perigon)'!T7406)</f>
        <v/>
      </c>
      <c r="L7411" s="95" t="str">
        <f>IF(ISBLANK('Zusatzblatt (Perigon)'!O7406),"",'Zusatzblatt (Perigon)'!O7406)</f>
        <v/>
      </c>
      <c r="M7411" s="95" t="str">
        <f>IF(ISBLANK('Zusatzblatt (Perigon)'!R7406),"",'Zusatzblatt (Perigon)'!R7406)</f>
        <v/>
      </c>
      <c r="N7411" s="95" t="str">
        <f>IF(ISBLANK('Zusatzblatt (Perigon)'!P7406),"",'Zusatzblatt (Perigon)'!P7406)</f>
        <v/>
      </c>
      <c r="O7411" s="38" t="str">
        <f>IF($L7411="","",VLOOKUP($R7411,Tarife!$A$2:$R$599,13,FALSE))</f>
        <v/>
      </c>
      <c r="P7411" s="38" t="str">
        <f t="shared" si="115"/>
        <v/>
      </c>
      <c r="R7411" s="100" t="str">
        <f>Zusammenzug!$C$25&amp;"-"&amp;Zusammenzug!$A$7&amp;"-"&amp;Leistungen!L7411</f>
        <v>2026-Nicht beauftragte Spitex-Organisation-</v>
      </c>
    </row>
    <row r="7412" spans="1:18" x14ac:dyDescent="0.2">
      <c r="A7412" s="95" t="str">
        <f>IF(ISBLANK('Zusatzblatt (Perigon)'!E7407),"",'Zusatzblatt (Perigon)'!E7407)</f>
        <v/>
      </c>
      <c r="B7412" s="95" t="str">
        <f>IF(ISBLANK('Zusatzblatt (Perigon)'!G7407),"",'Zusatzblatt (Perigon)'!G7407)</f>
        <v/>
      </c>
      <c r="C7412" s="96" t="str">
        <f>IF(ISBLANK('Zusatzblatt (Perigon)'!I7407),"",'Zusatzblatt (Perigon)'!I7407)</f>
        <v/>
      </c>
      <c r="D7412" s="97" t="str">
        <f>IF(ISBLANK('Zusatzblatt (Perigon)'!J7407),"",'Zusatzblatt (Perigon)'!J7407)</f>
        <v/>
      </c>
      <c r="E7412" s="64" t="str">
        <f>IF(ISBLANK('Zusatzblatt (Perigon)'!K7407),"",'Zusatzblatt (Perigon)'!K7407)</f>
        <v/>
      </c>
      <c r="F7412" s="65"/>
      <c r="G7412" s="64"/>
      <c r="H7412" s="69" t="str">
        <f>IF(ISBLANK('Zusatzblatt (Perigon)'!L7407),"",'Zusatzblatt (Perigon)'!L7407)</f>
        <v/>
      </c>
      <c r="I7412" s="69" t="str">
        <f>IF(ISBLANK('Zusatzblatt (Perigon)'!M7407),"",'Zusatzblatt (Perigon)'!M7407)</f>
        <v/>
      </c>
      <c r="J7412" s="98" t="str">
        <f>IF(ISBLANK('Zusatzblatt (Perigon)'!N7407),"",'Zusatzblatt (Perigon)'!N7407)</f>
        <v/>
      </c>
      <c r="K7412" s="99" t="str">
        <f>IF(ISBLANK('Zusatzblatt (Perigon)'!J7407),"",'Zusatzblatt (Perigon)'!T7407)</f>
        <v/>
      </c>
      <c r="L7412" s="95" t="str">
        <f>IF(ISBLANK('Zusatzblatt (Perigon)'!O7407),"",'Zusatzblatt (Perigon)'!O7407)</f>
        <v/>
      </c>
      <c r="M7412" s="95" t="str">
        <f>IF(ISBLANK('Zusatzblatt (Perigon)'!R7407),"",'Zusatzblatt (Perigon)'!R7407)</f>
        <v/>
      </c>
      <c r="N7412" s="95" t="str">
        <f>IF(ISBLANK('Zusatzblatt (Perigon)'!P7407),"",'Zusatzblatt (Perigon)'!P7407)</f>
        <v/>
      </c>
      <c r="O7412" s="38" t="str">
        <f>IF($L7412="","",VLOOKUP($R7412,Tarife!$A$2:$R$599,13,FALSE))</f>
        <v/>
      </c>
      <c r="P7412" s="38" t="str">
        <f t="shared" si="115"/>
        <v/>
      </c>
      <c r="R7412" s="100" t="str">
        <f>Zusammenzug!$C$25&amp;"-"&amp;Zusammenzug!$A$7&amp;"-"&amp;Leistungen!L7412</f>
        <v>2026-Nicht beauftragte Spitex-Organisation-</v>
      </c>
    </row>
    <row r="7413" spans="1:18" x14ac:dyDescent="0.2">
      <c r="A7413" s="95" t="str">
        <f>IF(ISBLANK('Zusatzblatt (Perigon)'!E7408),"",'Zusatzblatt (Perigon)'!E7408)</f>
        <v/>
      </c>
      <c r="B7413" s="95" t="str">
        <f>IF(ISBLANK('Zusatzblatt (Perigon)'!G7408),"",'Zusatzblatt (Perigon)'!G7408)</f>
        <v/>
      </c>
      <c r="C7413" s="96" t="str">
        <f>IF(ISBLANK('Zusatzblatt (Perigon)'!I7408),"",'Zusatzblatt (Perigon)'!I7408)</f>
        <v/>
      </c>
      <c r="D7413" s="97" t="str">
        <f>IF(ISBLANK('Zusatzblatt (Perigon)'!J7408),"",'Zusatzblatt (Perigon)'!J7408)</f>
        <v/>
      </c>
      <c r="E7413" s="64" t="str">
        <f>IF(ISBLANK('Zusatzblatt (Perigon)'!K7408),"",'Zusatzblatt (Perigon)'!K7408)</f>
        <v/>
      </c>
      <c r="F7413" s="65"/>
      <c r="G7413" s="64"/>
      <c r="H7413" s="69" t="str">
        <f>IF(ISBLANK('Zusatzblatt (Perigon)'!L7408),"",'Zusatzblatt (Perigon)'!L7408)</f>
        <v/>
      </c>
      <c r="I7413" s="69" t="str">
        <f>IF(ISBLANK('Zusatzblatt (Perigon)'!M7408),"",'Zusatzblatt (Perigon)'!M7408)</f>
        <v/>
      </c>
      <c r="J7413" s="98" t="str">
        <f>IF(ISBLANK('Zusatzblatt (Perigon)'!N7408),"",'Zusatzblatt (Perigon)'!N7408)</f>
        <v/>
      </c>
      <c r="K7413" s="99" t="str">
        <f>IF(ISBLANK('Zusatzblatt (Perigon)'!J7408),"",'Zusatzblatt (Perigon)'!T7408)</f>
        <v/>
      </c>
      <c r="L7413" s="95" t="str">
        <f>IF(ISBLANK('Zusatzblatt (Perigon)'!O7408),"",'Zusatzblatt (Perigon)'!O7408)</f>
        <v/>
      </c>
      <c r="M7413" s="95" t="str">
        <f>IF(ISBLANK('Zusatzblatt (Perigon)'!R7408),"",'Zusatzblatt (Perigon)'!R7408)</f>
        <v/>
      </c>
      <c r="N7413" s="95" t="str">
        <f>IF(ISBLANK('Zusatzblatt (Perigon)'!P7408),"",'Zusatzblatt (Perigon)'!P7408)</f>
        <v/>
      </c>
      <c r="O7413" s="38" t="str">
        <f>IF($L7413="","",VLOOKUP($R7413,Tarife!$A$2:$R$599,13,FALSE))</f>
        <v/>
      </c>
      <c r="P7413" s="38" t="str">
        <f t="shared" si="115"/>
        <v/>
      </c>
      <c r="R7413" s="100" t="str">
        <f>Zusammenzug!$C$25&amp;"-"&amp;Zusammenzug!$A$7&amp;"-"&amp;Leistungen!L7413</f>
        <v>2026-Nicht beauftragte Spitex-Organisation-</v>
      </c>
    </row>
    <row r="7414" spans="1:18" x14ac:dyDescent="0.2">
      <c r="A7414" s="95" t="str">
        <f>IF(ISBLANK('Zusatzblatt (Perigon)'!E7409),"",'Zusatzblatt (Perigon)'!E7409)</f>
        <v/>
      </c>
      <c r="B7414" s="95" t="str">
        <f>IF(ISBLANK('Zusatzblatt (Perigon)'!G7409),"",'Zusatzblatt (Perigon)'!G7409)</f>
        <v/>
      </c>
      <c r="C7414" s="96" t="str">
        <f>IF(ISBLANK('Zusatzblatt (Perigon)'!I7409),"",'Zusatzblatt (Perigon)'!I7409)</f>
        <v/>
      </c>
      <c r="D7414" s="97" t="str">
        <f>IF(ISBLANK('Zusatzblatt (Perigon)'!J7409),"",'Zusatzblatt (Perigon)'!J7409)</f>
        <v/>
      </c>
      <c r="E7414" s="64" t="str">
        <f>IF(ISBLANK('Zusatzblatt (Perigon)'!K7409),"",'Zusatzblatt (Perigon)'!K7409)</f>
        <v/>
      </c>
      <c r="F7414" s="65"/>
      <c r="G7414" s="64"/>
      <c r="H7414" s="69" t="str">
        <f>IF(ISBLANK('Zusatzblatt (Perigon)'!L7409),"",'Zusatzblatt (Perigon)'!L7409)</f>
        <v/>
      </c>
      <c r="I7414" s="69" t="str">
        <f>IF(ISBLANK('Zusatzblatt (Perigon)'!M7409),"",'Zusatzblatt (Perigon)'!M7409)</f>
        <v/>
      </c>
      <c r="J7414" s="98" t="str">
        <f>IF(ISBLANK('Zusatzblatt (Perigon)'!N7409),"",'Zusatzblatt (Perigon)'!N7409)</f>
        <v/>
      </c>
      <c r="K7414" s="99" t="str">
        <f>IF(ISBLANK('Zusatzblatt (Perigon)'!J7409),"",'Zusatzblatt (Perigon)'!T7409)</f>
        <v/>
      </c>
      <c r="L7414" s="95" t="str">
        <f>IF(ISBLANK('Zusatzblatt (Perigon)'!O7409),"",'Zusatzblatt (Perigon)'!O7409)</f>
        <v/>
      </c>
      <c r="M7414" s="95" t="str">
        <f>IF(ISBLANK('Zusatzblatt (Perigon)'!R7409),"",'Zusatzblatt (Perigon)'!R7409)</f>
        <v/>
      </c>
      <c r="N7414" s="95" t="str">
        <f>IF(ISBLANK('Zusatzblatt (Perigon)'!P7409),"",'Zusatzblatt (Perigon)'!P7409)</f>
        <v/>
      </c>
      <c r="O7414" s="38" t="str">
        <f>IF($L7414="","",VLOOKUP($R7414,Tarife!$A$2:$R$599,13,FALSE))</f>
        <v/>
      </c>
      <c r="P7414" s="38" t="str">
        <f t="shared" si="115"/>
        <v/>
      </c>
      <c r="R7414" s="100" t="str">
        <f>Zusammenzug!$C$25&amp;"-"&amp;Zusammenzug!$A$7&amp;"-"&amp;Leistungen!L7414</f>
        <v>2026-Nicht beauftragte Spitex-Organisation-</v>
      </c>
    </row>
    <row r="7415" spans="1:18" x14ac:dyDescent="0.2">
      <c r="A7415" s="95" t="str">
        <f>IF(ISBLANK('Zusatzblatt (Perigon)'!E7410),"",'Zusatzblatt (Perigon)'!E7410)</f>
        <v/>
      </c>
      <c r="B7415" s="95" t="str">
        <f>IF(ISBLANK('Zusatzblatt (Perigon)'!G7410),"",'Zusatzblatt (Perigon)'!G7410)</f>
        <v/>
      </c>
      <c r="C7415" s="96" t="str">
        <f>IF(ISBLANK('Zusatzblatt (Perigon)'!I7410),"",'Zusatzblatt (Perigon)'!I7410)</f>
        <v/>
      </c>
      <c r="D7415" s="97" t="str">
        <f>IF(ISBLANK('Zusatzblatt (Perigon)'!J7410),"",'Zusatzblatt (Perigon)'!J7410)</f>
        <v/>
      </c>
      <c r="E7415" s="64" t="str">
        <f>IF(ISBLANK('Zusatzblatt (Perigon)'!K7410),"",'Zusatzblatt (Perigon)'!K7410)</f>
        <v/>
      </c>
      <c r="F7415" s="65"/>
      <c r="G7415" s="64"/>
      <c r="H7415" s="69" t="str">
        <f>IF(ISBLANK('Zusatzblatt (Perigon)'!L7410),"",'Zusatzblatt (Perigon)'!L7410)</f>
        <v/>
      </c>
      <c r="I7415" s="69" t="str">
        <f>IF(ISBLANK('Zusatzblatt (Perigon)'!M7410),"",'Zusatzblatt (Perigon)'!M7410)</f>
        <v/>
      </c>
      <c r="J7415" s="98" t="str">
        <f>IF(ISBLANK('Zusatzblatt (Perigon)'!N7410),"",'Zusatzblatt (Perigon)'!N7410)</f>
        <v/>
      </c>
      <c r="K7415" s="99" t="str">
        <f>IF(ISBLANK('Zusatzblatt (Perigon)'!J7410),"",'Zusatzblatt (Perigon)'!T7410)</f>
        <v/>
      </c>
      <c r="L7415" s="95" t="str">
        <f>IF(ISBLANK('Zusatzblatt (Perigon)'!O7410),"",'Zusatzblatt (Perigon)'!O7410)</f>
        <v/>
      </c>
      <c r="M7415" s="95" t="str">
        <f>IF(ISBLANK('Zusatzblatt (Perigon)'!R7410),"",'Zusatzblatt (Perigon)'!R7410)</f>
        <v/>
      </c>
      <c r="N7415" s="95" t="str">
        <f>IF(ISBLANK('Zusatzblatt (Perigon)'!P7410),"",'Zusatzblatt (Perigon)'!P7410)</f>
        <v/>
      </c>
      <c r="O7415" s="38" t="str">
        <f>IF($L7415="","",VLOOKUP($R7415,Tarife!$A$2:$R$599,13,FALSE))</f>
        <v/>
      </c>
      <c r="P7415" s="38" t="str">
        <f t="shared" si="115"/>
        <v/>
      </c>
      <c r="R7415" s="100" t="str">
        <f>Zusammenzug!$C$25&amp;"-"&amp;Zusammenzug!$A$7&amp;"-"&amp;Leistungen!L7415</f>
        <v>2026-Nicht beauftragte Spitex-Organisation-</v>
      </c>
    </row>
    <row r="7416" spans="1:18" x14ac:dyDescent="0.2">
      <c r="A7416" s="95" t="str">
        <f>IF(ISBLANK('Zusatzblatt (Perigon)'!E7411),"",'Zusatzblatt (Perigon)'!E7411)</f>
        <v/>
      </c>
      <c r="B7416" s="95" t="str">
        <f>IF(ISBLANK('Zusatzblatt (Perigon)'!G7411),"",'Zusatzblatt (Perigon)'!G7411)</f>
        <v/>
      </c>
      <c r="C7416" s="96" t="str">
        <f>IF(ISBLANK('Zusatzblatt (Perigon)'!I7411),"",'Zusatzblatt (Perigon)'!I7411)</f>
        <v/>
      </c>
      <c r="D7416" s="97" t="str">
        <f>IF(ISBLANK('Zusatzblatt (Perigon)'!J7411),"",'Zusatzblatt (Perigon)'!J7411)</f>
        <v/>
      </c>
      <c r="E7416" s="64" t="str">
        <f>IF(ISBLANK('Zusatzblatt (Perigon)'!K7411),"",'Zusatzblatt (Perigon)'!K7411)</f>
        <v/>
      </c>
      <c r="F7416" s="65"/>
      <c r="G7416" s="64"/>
      <c r="H7416" s="69" t="str">
        <f>IF(ISBLANK('Zusatzblatt (Perigon)'!L7411),"",'Zusatzblatt (Perigon)'!L7411)</f>
        <v/>
      </c>
      <c r="I7416" s="69" t="str">
        <f>IF(ISBLANK('Zusatzblatt (Perigon)'!M7411),"",'Zusatzblatt (Perigon)'!M7411)</f>
        <v/>
      </c>
      <c r="J7416" s="98" t="str">
        <f>IF(ISBLANK('Zusatzblatt (Perigon)'!N7411),"",'Zusatzblatt (Perigon)'!N7411)</f>
        <v/>
      </c>
      <c r="K7416" s="99" t="str">
        <f>IF(ISBLANK('Zusatzblatt (Perigon)'!J7411),"",'Zusatzblatt (Perigon)'!T7411)</f>
        <v/>
      </c>
      <c r="L7416" s="95" t="str">
        <f>IF(ISBLANK('Zusatzblatt (Perigon)'!O7411),"",'Zusatzblatt (Perigon)'!O7411)</f>
        <v/>
      </c>
      <c r="M7416" s="95" t="str">
        <f>IF(ISBLANK('Zusatzblatt (Perigon)'!R7411),"",'Zusatzblatt (Perigon)'!R7411)</f>
        <v/>
      </c>
      <c r="N7416" s="95" t="str">
        <f>IF(ISBLANK('Zusatzblatt (Perigon)'!P7411),"",'Zusatzblatt (Perigon)'!P7411)</f>
        <v/>
      </c>
      <c r="O7416" s="38" t="str">
        <f>IF($L7416="","",VLOOKUP($R7416,Tarife!$A$2:$R$599,13,FALSE))</f>
        <v/>
      </c>
      <c r="P7416" s="38" t="str">
        <f t="shared" si="115"/>
        <v/>
      </c>
      <c r="R7416" s="100" t="str">
        <f>Zusammenzug!$C$25&amp;"-"&amp;Zusammenzug!$A$7&amp;"-"&amp;Leistungen!L7416</f>
        <v>2026-Nicht beauftragte Spitex-Organisation-</v>
      </c>
    </row>
    <row r="7417" spans="1:18" x14ac:dyDescent="0.2">
      <c r="A7417" s="95" t="str">
        <f>IF(ISBLANK('Zusatzblatt (Perigon)'!E7412),"",'Zusatzblatt (Perigon)'!E7412)</f>
        <v/>
      </c>
      <c r="B7417" s="95" t="str">
        <f>IF(ISBLANK('Zusatzblatt (Perigon)'!G7412),"",'Zusatzblatt (Perigon)'!G7412)</f>
        <v/>
      </c>
      <c r="C7417" s="96" t="str">
        <f>IF(ISBLANK('Zusatzblatt (Perigon)'!I7412),"",'Zusatzblatt (Perigon)'!I7412)</f>
        <v/>
      </c>
      <c r="D7417" s="97" t="str">
        <f>IF(ISBLANK('Zusatzblatt (Perigon)'!J7412),"",'Zusatzblatt (Perigon)'!J7412)</f>
        <v/>
      </c>
      <c r="E7417" s="64" t="str">
        <f>IF(ISBLANK('Zusatzblatt (Perigon)'!K7412),"",'Zusatzblatt (Perigon)'!K7412)</f>
        <v/>
      </c>
      <c r="F7417" s="65"/>
      <c r="G7417" s="64"/>
      <c r="H7417" s="69" t="str">
        <f>IF(ISBLANK('Zusatzblatt (Perigon)'!L7412),"",'Zusatzblatt (Perigon)'!L7412)</f>
        <v/>
      </c>
      <c r="I7417" s="69" t="str">
        <f>IF(ISBLANK('Zusatzblatt (Perigon)'!M7412),"",'Zusatzblatt (Perigon)'!M7412)</f>
        <v/>
      </c>
      <c r="J7417" s="98" t="str">
        <f>IF(ISBLANK('Zusatzblatt (Perigon)'!N7412),"",'Zusatzblatt (Perigon)'!N7412)</f>
        <v/>
      </c>
      <c r="K7417" s="99" t="str">
        <f>IF(ISBLANK('Zusatzblatt (Perigon)'!J7412),"",'Zusatzblatt (Perigon)'!T7412)</f>
        <v/>
      </c>
      <c r="L7417" s="95" t="str">
        <f>IF(ISBLANK('Zusatzblatt (Perigon)'!O7412),"",'Zusatzblatt (Perigon)'!O7412)</f>
        <v/>
      </c>
      <c r="M7417" s="95" t="str">
        <f>IF(ISBLANK('Zusatzblatt (Perigon)'!R7412),"",'Zusatzblatt (Perigon)'!R7412)</f>
        <v/>
      </c>
      <c r="N7417" s="95" t="str">
        <f>IF(ISBLANK('Zusatzblatt (Perigon)'!P7412),"",'Zusatzblatt (Perigon)'!P7412)</f>
        <v/>
      </c>
      <c r="O7417" s="38" t="str">
        <f>IF($L7417="","",VLOOKUP($R7417,Tarife!$A$2:$R$599,13,FALSE))</f>
        <v/>
      </c>
      <c r="P7417" s="38" t="str">
        <f t="shared" si="115"/>
        <v/>
      </c>
      <c r="R7417" s="100" t="str">
        <f>Zusammenzug!$C$25&amp;"-"&amp;Zusammenzug!$A$7&amp;"-"&amp;Leistungen!L7417</f>
        <v>2026-Nicht beauftragte Spitex-Organisation-</v>
      </c>
    </row>
    <row r="7418" spans="1:18" x14ac:dyDescent="0.2">
      <c r="A7418" s="95" t="str">
        <f>IF(ISBLANK('Zusatzblatt (Perigon)'!E7413),"",'Zusatzblatt (Perigon)'!E7413)</f>
        <v/>
      </c>
      <c r="B7418" s="95" t="str">
        <f>IF(ISBLANK('Zusatzblatt (Perigon)'!G7413),"",'Zusatzblatt (Perigon)'!G7413)</f>
        <v/>
      </c>
      <c r="C7418" s="96" t="str">
        <f>IF(ISBLANK('Zusatzblatt (Perigon)'!I7413),"",'Zusatzblatt (Perigon)'!I7413)</f>
        <v/>
      </c>
      <c r="D7418" s="97" t="str">
        <f>IF(ISBLANK('Zusatzblatt (Perigon)'!J7413),"",'Zusatzblatt (Perigon)'!J7413)</f>
        <v/>
      </c>
      <c r="E7418" s="64" t="str">
        <f>IF(ISBLANK('Zusatzblatt (Perigon)'!K7413),"",'Zusatzblatt (Perigon)'!K7413)</f>
        <v/>
      </c>
      <c r="F7418" s="65"/>
      <c r="G7418" s="64"/>
      <c r="H7418" s="69" t="str">
        <f>IF(ISBLANK('Zusatzblatt (Perigon)'!L7413),"",'Zusatzblatt (Perigon)'!L7413)</f>
        <v/>
      </c>
      <c r="I7418" s="69" t="str">
        <f>IF(ISBLANK('Zusatzblatt (Perigon)'!M7413),"",'Zusatzblatt (Perigon)'!M7413)</f>
        <v/>
      </c>
      <c r="J7418" s="98" t="str">
        <f>IF(ISBLANK('Zusatzblatt (Perigon)'!N7413),"",'Zusatzblatt (Perigon)'!N7413)</f>
        <v/>
      </c>
      <c r="K7418" s="99" t="str">
        <f>IF(ISBLANK('Zusatzblatt (Perigon)'!J7413),"",'Zusatzblatt (Perigon)'!T7413)</f>
        <v/>
      </c>
      <c r="L7418" s="95" t="str">
        <f>IF(ISBLANK('Zusatzblatt (Perigon)'!O7413),"",'Zusatzblatt (Perigon)'!O7413)</f>
        <v/>
      </c>
      <c r="M7418" s="95" t="str">
        <f>IF(ISBLANK('Zusatzblatt (Perigon)'!R7413),"",'Zusatzblatt (Perigon)'!R7413)</f>
        <v/>
      </c>
      <c r="N7418" s="95" t="str">
        <f>IF(ISBLANK('Zusatzblatt (Perigon)'!P7413),"",'Zusatzblatt (Perigon)'!P7413)</f>
        <v/>
      </c>
      <c r="O7418" s="38" t="str">
        <f>IF($L7418="","",VLOOKUP($R7418,Tarife!$A$2:$R$599,13,FALSE))</f>
        <v/>
      </c>
      <c r="P7418" s="38" t="str">
        <f t="shared" si="115"/>
        <v/>
      </c>
      <c r="R7418" s="100" t="str">
        <f>Zusammenzug!$C$25&amp;"-"&amp;Zusammenzug!$A$7&amp;"-"&amp;Leistungen!L7418</f>
        <v>2026-Nicht beauftragte Spitex-Organisation-</v>
      </c>
    </row>
    <row r="7419" spans="1:18" x14ac:dyDescent="0.2">
      <c r="A7419" s="95" t="str">
        <f>IF(ISBLANK('Zusatzblatt (Perigon)'!E7414),"",'Zusatzblatt (Perigon)'!E7414)</f>
        <v/>
      </c>
      <c r="B7419" s="95" t="str">
        <f>IF(ISBLANK('Zusatzblatt (Perigon)'!G7414),"",'Zusatzblatt (Perigon)'!G7414)</f>
        <v/>
      </c>
      <c r="C7419" s="96" t="str">
        <f>IF(ISBLANK('Zusatzblatt (Perigon)'!I7414),"",'Zusatzblatt (Perigon)'!I7414)</f>
        <v/>
      </c>
      <c r="D7419" s="97" t="str">
        <f>IF(ISBLANK('Zusatzblatt (Perigon)'!J7414),"",'Zusatzblatt (Perigon)'!J7414)</f>
        <v/>
      </c>
      <c r="E7419" s="64" t="str">
        <f>IF(ISBLANK('Zusatzblatt (Perigon)'!K7414),"",'Zusatzblatt (Perigon)'!K7414)</f>
        <v/>
      </c>
      <c r="F7419" s="65"/>
      <c r="G7419" s="64"/>
      <c r="H7419" s="69" t="str">
        <f>IF(ISBLANK('Zusatzblatt (Perigon)'!L7414),"",'Zusatzblatt (Perigon)'!L7414)</f>
        <v/>
      </c>
      <c r="I7419" s="69" t="str">
        <f>IF(ISBLANK('Zusatzblatt (Perigon)'!M7414),"",'Zusatzblatt (Perigon)'!M7414)</f>
        <v/>
      </c>
      <c r="J7419" s="98" t="str">
        <f>IF(ISBLANK('Zusatzblatt (Perigon)'!N7414),"",'Zusatzblatt (Perigon)'!N7414)</f>
        <v/>
      </c>
      <c r="K7419" s="99" t="str">
        <f>IF(ISBLANK('Zusatzblatt (Perigon)'!J7414),"",'Zusatzblatt (Perigon)'!T7414)</f>
        <v/>
      </c>
      <c r="L7419" s="95" t="str">
        <f>IF(ISBLANK('Zusatzblatt (Perigon)'!O7414),"",'Zusatzblatt (Perigon)'!O7414)</f>
        <v/>
      </c>
      <c r="M7419" s="95" t="str">
        <f>IF(ISBLANK('Zusatzblatt (Perigon)'!R7414),"",'Zusatzblatt (Perigon)'!R7414)</f>
        <v/>
      </c>
      <c r="N7419" s="95" t="str">
        <f>IF(ISBLANK('Zusatzblatt (Perigon)'!P7414),"",'Zusatzblatt (Perigon)'!P7414)</f>
        <v/>
      </c>
      <c r="O7419" s="38" t="str">
        <f>IF($L7419="","",VLOOKUP($R7419,Tarife!$A$2:$R$599,13,FALSE))</f>
        <v/>
      </c>
      <c r="P7419" s="38" t="str">
        <f t="shared" si="115"/>
        <v/>
      </c>
      <c r="R7419" s="100" t="str">
        <f>Zusammenzug!$C$25&amp;"-"&amp;Zusammenzug!$A$7&amp;"-"&amp;Leistungen!L7419</f>
        <v>2026-Nicht beauftragte Spitex-Organisation-</v>
      </c>
    </row>
    <row r="7420" spans="1:18" x14ac:dyDescent="0.2">
      <c r="A7420" s="95" t="str">
        <f>IF(ISBLANK('Zusatzblatt (Perigon)'!E7415),"",'Zusatzblatt (Perigon)'!E7415)</f>
        <v/>
      </c>
      <c r="B7420" s="95" t="str">
        <f>IF(ISBLANK('Zusatzblatt (Perigon)'!G7415),"",'Zusatzblatt (Perigon)'!G7415)</f>
        <v/>
      </c>
      <c r="C7420" s="96" t="str">
        <f>IF(ISBLANK('Zusatzblatt (Perigon)'!I7415),"",'Zusatzblatt (Perigon)'!I7415)</f>
        <v/>
      </c>
      <c r="D7420" s="97" t="str">
        <f>IF(ISBLANK('Zusatzblatt (Perigon)'!J7415),"",'Zusatzblatt (Perigon)'!J7415)</f>
        <v/>
      </c>
      <c r="E7420" s="64" t="str">
        <f>IF(ISBLANK('Zusatzblatt (Perigon)'!K7415),"",'Zusatzblatt (Perigon)'!K7415)</f>
        <v/>
      </c>
      <c r="F7420" s="65"/>
      <c r="G7420" s="64"/>
      <c r="H7420" s="69" t="str">
        <f>IF(ISBLANK('Zusatzblatt (Perigon)'!L7415),"",'Zusatzblatt (Perigon)'!L7415)</f>
        <v/>
      </c>
      <c r="I7420" s="69" t="str">
        <f>IF(ISBLANK('Zusatzblatt (Perigon)'!M7415),"",'Zusatzblatt (Perigon)'!M7415)</f>
        <v/>
      </c>
      <c r="J7420" s="98" t="str">
        <f>IF(ISBLANK('Zusatzblatt (Perigon)'!N7415),"",'Zusatzblatt (Perigon)'!N7415)</f>
        <v/>
      </c>
      <c r="K7420" s="99" t="str">
        <f>IF(ISBLANK('Zusatzblatt (Perigon)'!J7415),"",'Zusatzblatt (Perigon)'!T7415)</f>
        <v/>
      </c>
      <c r="L7420" s="95" t="str">
        <f>IF(ISBLANK('Zusatzblatt (Perigon)'!O7415),"",'Zusatzblatt (Perigon)'!O7415)</f>
        <v/>
      </c>
      <c r="M7420" s="95" t="str">
        <f>IF(ISBLANK('Zusatzblatt (Perigon)'!R7415),"",'Zusatzblatt (Perigon)'!R7415)</f>
        <v/>
      </c>
      <c r="N7420" s="95" t="str">
        <f>IF(ISBLANK('Zusatzblatt (Perigon)'!P7415),"",'Zusatzblatt (Perigon)'!P7415)</f>
        <v/>
      </c>
      <c r="O7420" s="38" t="str">
        <f>IF($L7420="","",VLOOKUP($R7420,Tarife!$A$2:$R$599,13,FALSE))</f>
        <v/>
      </c>
      <c r="P7420" s="38" t="str">
        <f t="shared" si="115"/>
        <v/>
      </c>
      <c r="R7420" s="100" t="str">
        <f>Zusammenzug!$C$25&amp;"-"&amp;Zusammenzug!$A$7&amp;"-"&amp;Leistungen!L7420</f>
        <v>2026-Nicht beauftragte Spitex-Organisation-</v>
      </c>
    </row>
    <row r="7421" spans="1:18" x14ac:dyDescent="0.2">
      <c r="A7421" s="95" t="str">
        <f>IF(ISBLANK('Zusatzblatt (Perigon)'!E7416),"",'Zusatzblatt (Perigon)'!E7416)</f>
        <v/>
      </c>
      <c r="B7421" s="95" t="str">
        <f>IF(ISBLANK('Zusatzblatt (Perigon)'!G7416),"",'Zusatzblatt (Perigon)'!G7416)</f>
        <v/>
      </c>
      <c r="C7421" s="96" t="str">
        <f>IF(ISBLANK('Zusatzblatt (Perigon)'!I7416),"",'Zusatzblatt (Perigon)'!I7416)</f>
        <v/>
      </c>
      <c r="D7421" s="97" t="str">
        <f>IF(ISBLANK('Zusatzblatt (Perigon)'!J7416),"",'Zusatzblatt (Perigon)'!J7416)</f>
        <v/>
      </c>
      <c r="E7421" s="64" t="str">
        <f>IF(ISBLANK('Zusatzblatt (Perigon)'!K7416),"",'Zusatzblatt (Perigon)'!K7416)</f>
        <v/>
      </c>
      <c r="F7421" s="65"/>
      <c r="G7421" s="64"/>
      <c r="H7421" s="69" t="str">
        <f>IF(ISBLANK('Zusatzblatt (Perigon)'!L7416),"",'Zusatzblatt (Perigon)'!L7416)</f>
        <v/>
      </c>
      <c r="I7421" s="69" t="str">
        <f>IF(ISBLANK('Zusatzblatt (Perigon)'!M7416),"",'Zusatzblatt (Perigon)'!M7416)</f>
        <v/>
      </c>
      <c r="J7421" s="98" t="str">
        <f>IF(ISBLANK('Zusatzblatt (Perigon)'!N7416),"",'Zusatzblatt (Perigon)'!N7416)</f>
        <v/>
      </c>
      <c r="K7421" s="99" t="str">
        <f>IF(ISBLANK('Zusatzblatt (Perigon)'!J7416),"",'Zusatzblatt (Perigon)'!T7416)</f>
        <v/>
      </c>
      <c r="L7421" s="95" t="str">
        <f>IF(ISBLANK('Zusatzblatt (Perigon)'!O7416),"",'Zusatzblatt (Perigon)'!O7416)</f>
        <v/>
      </c>
      <c r="M7421" s="95" t="str">
        <f>IF(ISBLANK('Zusatzblatt (Perigon)'!R7416),"",'Zusatzblatt (Perigon)'!R7416)</f>
        <v/>
      </c>
      <c r="N7421" s="95" t="str">
        <f>IF(ISBLANK('Zusatzblatt (Perigon)'!P7416),"",'Zusatzblatt (Perigon)'!P7416)</f>
        <v/>
      </c>
      <c r="O7421" s="38" t="str">
        <f>IF($L7421="","",VLOOKUP($R7421,Tarife!$A$2:$R$599,13,FALSE))</f>
        <v/>
      </c>
      <c r="P7421" s="38" t="str">
        <f t="shared" si="115"/>
        <v/>
      </c>
      <c r="R7421" s="100" t="str">
        <f>Zusammenzug!$C$25&amp;"-"&amp;Zusammenzug!$A$7&amp;"-"&amp;Leistungen!L7421</f>
        <v>2026-Nicht beauftragte Spitex-Organisation-</v>
      </c>
    </row>
    <row r="7422" spans="1:18" x14ac:dyDescent="0.2">
      <c r="A7422" s="95" t="str">
        <f>IF(ISBLANK('Zusatzblatt (Perigon)'!E7417),"",'Zusatzblatt (Perigon)'!E7417)</f>
        <v/>
      </c>
      <c r="B7422" s="95" t="str">
        <f>IF(ISBLANK('Zusatzblatt (Perigon)'!G7417),"",'Zusatzblatt (Perigon)'!G7417)</f>
        <v/>
      </c>
      <c r="C7422" s="96" t="str">
        <f>IF(ISBLANK('Zusatzblatt (Perigon)'!I7417),"",'Zusatzblatt (Perigon)'!I7417)</f>
        <v/>
      </c>
      <c r="D7422" s="97" t="str">
        <f>IF(ISBLANK('Zusatzblatt (Perigon)'!J7417),"",'Zusatzblatt (Perigon)'!J7417)</f>
        <v/>
      </c>
      <c r="E7422" s="64" t="str">
        <f>IF(ISBLANK('Zusatzblatt (Perigon)'!K7417),"",'Zusatzblatt (Perigon)'!K7417)</f>
        <v/>
      </c>
      <c r="F7422" s="65"/>
      <c r="G7422" s="64"/>
      <c r="H7422" s="69" t="str">
        <f>IF(ISBLANK('Zusatzblatt (Perigon)'!L7417),"",'Zusatzblatt (Perigon)'!L7417)</f>
        <v/>
      </c>
      <c r="I7422" s="69" t="str">
        <f>IF(ISBLANK('Zusatzblatt (Perigon)'!M7417),"",'Zusatzblatt (Perigon)'!M7417)</f>
        <v/>
      </c>
      <c r="J7422" s="98" t="str">
        <f>IF(ISBLANK('Zusatzblatt (Perigon)'!N7417),"",'Zusatzblatt (Perigon)'!N7417)</f>
        <v/>
      </c>
      <c r="K7422" s="99" t="str">
        <f>IF(ISBLANK('Zusatzblatt (Perigon)'!J7417),"",'Zusatzblatt (Perigon)'!T7417)</f>
        <v/>
      </c>
      <c r="L7422" s="95" t="str">
        <f>IF(ISBLANK('Zusatzblatt (Perigon)'!O7417),"",'Zusatzblatt (Perigon)'!O7417)</f>
        <v/>
      </c>
      <c r="M7422" s="95" t="str">
        <f>IF(ISBLANK('Zusatzblatt (Perigon)'!R7417),"",'Zusatzblatt (Perigon)'!R7417)</f>
        <v/>
      </c>
      <c r="N7422" s="95" t="str">
        <f>IF(ISBLANK('Zusatzblatt (Perigon)'!P7417),"",'Zusatzblatt (Perigon)'!P7417)</f>
        <v/>
      </c>
      <c r="O7422" s="38" t="str">
        <f>IF($L7422="","",VLOOKUP($R7422,Tarife!$A$2:$R$599,13,FALSE))</f>
        <v/>
      </c>
      <c r="P7422" s="38" t="str">
        <f t="shared" si="115"/>
        <v/>
      </c>
      <c r="R7422" s="100" t="str">
        <f>Zusammenzug!$C$25&amp;"-"&amp;Zusammenzug!$A$7&amp;"-"&amp;Leistungen!L7422</f>
        <v>2026-Nicht beauftragte Spitex-Organisation-</v>
      </c>
    </row>
    <row r="7423" spans="1:18" x14ac:dyDescent="0.2">
      <c r="A7423" s="95" t="str">
        <f>IF(ISBLANK('Zusatzblatt (Perigon)'!E7418),"",'Zusatzblatt (Perigon)'!E7418)</f>
        <v/>
      </c>
      <c r="B7423" s="95" t="str">
        <f>IF(ISBLANK('Zusatzblatt (Perigon)'!G7418),"",'Zusatzblatt (Perigon)'!G7418)</f>
        <v/>
      </c>
      <c r="C7423" s="96" t="str">
        <f>IF(ISBLANK('Zusatzblatt (Perigon)'!I7418),"",'Zusatzblatt (Perigon)'!I7418)</f>
        <v/>
      </c>
      <c r="D7423" s="97" t="str">
        <f>IF(ISBLANK('Zusatzblatt (Perigon)'!J7418),"",'Zusatzblatt (Perigon)'!J7418)</f>
        <v/>
      </c>
      <c r="E7423" s="64" t="str">
        <f>IF(ISBLANK('Zusatzblatt (Perigon)'!K7418),"",'Zusatzblatt (Perigon)'!K7418)</f>
        <v/>
      </c>
      <c r="F7423" s="65"/>
      <c r="G7423" s="64"/>
      <c r="H7423" s="69" t="str">
        <f>IF(ISBLANK('Zusatzblatt (Perigon)'!L7418),"",'Zusatzblatt (Perigon)'!L7418)</f>
        <v/>
      </c>
      <c r="I7423" s="69" t="str">
        <f>IF(ISBLANK('Zusatzblatt (Perigon)'!M7418),"",'Zusatzblatt (Perigon)'!M7418)</f>
        <v/>
      </c>
      <c r="J7423" s="98" t="str">
        <f>IF(ISBLANK('Zusatzblatt (Perigon)'!N7418),"",'Zusatzblatt (Perigon)'!N7418)</f>
        <v/>
      </c>
      <c r="K7423" s="99" t="str">
        <f>IF(ISBLANK('Zusatzblatt (Perigon)'!J7418),"",'Zusatzblatt (Perigon)'!T7418)</f>
        <v/>
      </c>
      <c r="L7423" s="95" t="str">
        <f>IF(ISBLANK('Zusatzblatt (Perigon)'!O7418),"",'Zusatzblatt (Perigon)'!O7418)</f>
        <v/>
      </c>
      <c r="M7423" s="95" t="str">
        <f>IF(ISBLANK('Zusatzblatt (Perigon)'!R7418),"",'Zusatzblatt (Perigon)'!R7418)</f>
        <v/>
      </c>
      <c r="N7423" s="95" t="str">
        <f>IF(ISBLANK('Zusatzblatt (Perigon)'!P7418),"",'Zusatzblatt (Perigon)'!P7418)</f>
        <v/>
      </c>
      <c r="O7423" s="38" t="str">
        <f>IF($L7423="","",VLOOKUP($R7423,Tarife!$A$2:$R$599,13,FALSE))</f>
        <v/>
      </c>
      <c r="P7423" s="38" t="str">
        <f t="shared" si="115"/>
        <v/>
      </c>
      <c r="R7423" s="100" t="str">
        <f>Zusammenzug!$C$25&amp;"-"&amp;Zusammenzug!$A$7&amp;"-"&amp;Leistungen!L7423</f>
        <v>2026-Nicht beauftragte Spitex-Organisation-</v>
      </c>
    </row>
    <row r="7424" spans="1:18" x14ac:dyDescent="0.2">
      <c r="A7424" s="95" t="str">
        <f>IF(ISBLANK('Zusatzblatt (Perigon)'!E7419),"",'Zusatzblatt (Perigon)'!E7419)</f>
        <v/>
      </c>
      <c r="B7424" s="95" t="str">
        <f>IF(ISBLANK('Zusatzblatt (Perigon)'!G7419),"",'Zusatzblatt (Perigon)'!G7419)</f>
        <v/>
      </c>
      <c r="C7424" s="96" t="str">
        <f>IF(ISBLANK('Zusatzblatt (Perigon)'!I7419),"",'Zusatzblatt (Perigon)'!I7419)</f>
        <v/>
      </c>
      <c r="D7424" s="97" t="str">
        <f>IF(ISBLANK('Zusatzblatt (Perigon)'!J7419),"",'Zusatzblatt (Perigon)'!J7419)</f>
        <v/>
      </c>
      <c r="E7424" s="64" t="str">
        <f>IF(ISBLANK('Zusatzblatt (Perigon)'!K7419),"",'Zusatzblatt (Perigon)'!K7419)</f>
        <v/>
      </c>
      <c r="F7424" s="65"/>
      <c r="G7424" s="64"/>
      <c r="H7424" s="69" t="str">
        <f>IF(ISBLANK('Zusatzblatt (Perigon)'!L7419),"",'Zusatzblatt (Perigon)'!L7419)</f>
        <v/>
      </c>
      <c r="I7424" s="69" t="str">
        <f>IF(ISBLANK('Zusatzblatt (Perigon)'!M7419),"",'Zusatzblatt (Perigon)'!M7419)</f>
        <v/>
      </c>
      <c r="J7424" s="98" t="str">
        <f>IF(ISBLANK('Zusatzblatt (Perigon)'!N7419),"",'Zusatzblatt (Perigon)'!N7419)</f>
        <v/>
      </c>
      <c r="K7424" s="99" t="str">
        <f>IF(ISBLANK('Zusatzblatt (Perigon)'!J7419),"",'Zusatzblatt (Perigon)'!T7419)</f>
        <v/>
      </c>
      <c r="L7424" s="95" t="str">
        <f>IF(ISBLANK('Zusatzblatt (Perigon)'!O7419),"",'Zusatzblatt (Perigon)'!O7419)</f>
        <v/>
      </c>
      <c r="M7424" s="95" t="str">
        <f>IF(ISBLANK('Zusatzblatt (Perigon)'!R7419),"",'Zusatzblatt (Perigon)'!R7419)</f>
        <v/>
      </c>
      <c r="N7424" s="95" t="str">
        <f>IF(ISBLANK('Zusatzblatt (Perigon)'!P7419),"",'Zusatzblatt (Perigon)'!P7419)</f>
        <v/>
      </c>
      <c r="O7424" s="38" t="str">
        <f>IF($L7424="","",VLOOKUP($R7424,Tarife!$A$2:$R$599,13,FALSE))</f>
        <v/>
      </c>
      <c r="P7424" s="38" t="str">
        <f t="shared" si="115"/>
        <v/>
      </c>
      <c r="R7424" s="100" t="str">
        <f>Zusammenzug!$C$25&amp;"-"&amp;Zusammenzug!$A$7&amp;"-"&amp;Leistungen!L7424</f>
        <v>2026-Nicht beauftragte Spitex-Organisation-</v>
      </c>
    </row>
    <row r="7425" spans="1:18" x14ac:dyDescent="0.2">
      <c r="A7425" s="95" t="str">
        <f>IF(ISBLANK('Zusatzblatt (Perigon)'!E7420),"",'Zusatzblatt (Perigon)'!E7420)</f>
        <v/>
      </c>
      <c r="B7425" s="95" t="str">
        <f>IF(ISBLANK('Zusatzblatt (Perigon)'!G7420),"",'Zusatzblatt (Perigon)'!G7420)</f>
        <v/>
      </c>
      <c r="C7425" s="96" t="str">
        <f>IF(ISBLANK('Zusatzblatt (Perigon)'!I7420),"",'Zusatzblatt (Perigon)'!I7420)</f>
        <v/>
      </c>
      <c r="D7425" s="97" t="str">
        <f>IF(ISBLANK('Zusatzblatt (Perigon)'!J7420),"",'Zusatzblatt (Perigon)'!J7420)</f>
        <v/>
      </c>
      <c r="E7425" s="64" t="str">
        <f>IF(ISBLANK('Zusatzblatt (Perigon)'!K7420),"",'Zusatzblatt (Perigon)'!K7420)</f>
        <v/>
      </c>
      <c r="F7425" s="65"/>
      <c r="G7425" s="64"/>
      <c r="H7425" s="69" t="str">
        <f>IF(ISBLANK('Zusatzblatt (Perigon)'!L7420),"",'Zusatzblatt (Perigon)'!L7420)</f>
        <v/>
      </c>
      <c r="I7425" s="69" t="str">
        <f>IF(ISBLANK('Zusatzblatt (Perigon)'!M7420),"",'Zusatzblatt (Perigon)'!M7420)</f>
        <v/>
      </c>
      <c r="J7425" s="98" t="str">
        <f>IF(ISBLANK('Zusatzblatt (Perigon)'!N7420),"",'Zusatzblatt (Perigon)'!N7420)</f>
        <v/>
      </c>
      <c r="K7425" s="99" t="str">
        <f>IF(ISBLANK('Zusatzblatt (Perigon)'!J7420),"",'Zusatzblatt (Perigon)'!T7420)</f>
        <v/>
      </c>
      <c r="L7425" s="95" t="str">
        <f>IF(ISBLANK('Zusatzblatt (Perigon)'!O7420),"",'Zusatzblatt (Perigon)'!O7420)</f>
        <v/>
      </c>
      <c r="M7425" s="95" t="str">
        <f>IF(ISBLANK('Zusatzblatt (Perigon)'!R7420),"",'Zusatzblatt (Perigon)'!R7420)</f>
        <v/>
      </c>
      <c r="N7425" s="95" t="str">
        <f>IF(ISBLANK('Zusatzblatt (Perigon)'!P7420),"",'Zusatzblatt (Perigon)'!P7420)</f>
        <v/>
      </c>
      <c r="O7425" s="38" t="str">
        <f>IF($L7425="","",VLOOKUP($R7425,Tarife!$A$2:$R$599,13,FALSE))</f>
        <v/>
      </c>
      <c r="P7425" s="38" t="str">
        <f t="shared" si="115"/>
        <v/>
      </c>
      <c r="R7425" s="100" t="str">
        <f>Zusammenzug!$C$25&amp;"-"&amp;Zusammenzug!$A$7&amp;"-"&amp;Leistungen!L7425</f>
        <v>2026-Nicht beauftragte Spitex-Organisation-</v>
      </c>
    </row>
    <row r="7426" spans="1:18" x14ac:dyDescent="0.2">
      <c r="A7426" s="95" t="str">
        <f>IF(ISBLANK('Zusatzblatt (Perigon)'!E7421),"",'Zusatzblatt (Perigon)'!E7421)</f>
        <v/>
      </c>
      <c r="B7426" s="95" t="str">
        <f>IF(ISBLANK('Zusatzblatt (Perigon)'!G7421),"",'Zusatzblatt (Perigon)'!G7421)</f>
        <v/>
      </c>
      <c r="C7426" s="96" t="str">
        <f>IF(ISBLANK('Zusatzblatt (Perigon)'!I7421),"",'Zusatzblatt (Perigon)'!I7421)</f>
        <v/>
      </c>
      <c r="D7426" s="97" t="str">
        <f>IF(ISBLANK('Zusatzblatt (Perigon)'!J7421),"",'Zusatzblatt (Perigon)'!J7421)</f>
        <v/>
      </c>
      <c r="E7426" s="64" t="str">
        <f>IF(ISBLANK('Zusatzblatt (Perigon)'!K7421),"",'Zusatzblatt (Perigon)'!K7421)</f>
        <v/>
      </c>
      <c r="F7426" s="65"/>
      <c r="G7426" s="64"/>
      <c r="H7426" s="69" t="str">
        <f>IF(ISBLANK('Zusatzblatt (Perigon)'!L7421),"",'Zusatzblatt (Perigon)'!L7421)</f>
        <v/>
      </c>
      <c r="I7426" s="69" t="str">
        <f>IF(ISBLANK('Zusatzblatt (Perigon)'!M7421),"",'Zusatzblatt (Perigon)'!M7421)</f>
        <v/>
      </c>
      <c r="J7426" s="98" t="str">
        <f>IF(ISBLANK('Zusatzblatt (Perigon)'!N7421),"",'Zusatzblatt (Perigon)'!N7421)</f>
        <v/>
      </c>
      <c r="K7426" s="99" t="str">
        <f>IF(ISBLANK('Zusatzblatt (Perigon)'!J7421),"",'Zusatzblatt (Perigon)'!T7421)</f>
        <v/>
      </c>
      <c r="L7426" s="95" t="str">
        <f>IF(ISBLANK('Zusatzblatt (Perigon)'!O7421),"",'Zusatzblatt (Perigon)'!O7421)</f>
        <v/>
      </c>
      <c r="M7426" s="95" t="str">
        <f>IF(ISBLANK('Zusatzblatt (Perigon)'!R7421),"",'Zusatzblatt (Perigon)'!R7421)</f>
        <v/>
      </c>
      <c r="N7426" s="95" t="str">
        <f>IF(ISBLANK('Zusatzblatt (Perigon)'!P7421),"",'Zusatzblatt (Perigon)'!P7421)</f>
        <v/>
      </c>
      <c r="O7426" s="38" t="str">
        <f>IF($L7426="","",VLOOKUP($R7426,Tarife!$A$2:$R$599,13,FALSE))</f>
        <v/>
      </c>
      <c r="P7426" s="38" t="str">
        <f t="shared" si="115"/>
        <v/>
      </c>
      <c r="R7426" s="100" t="str">
        <f>Zusammenzug!$C$25&amp;"-"&amp;Zusammenzug!$A$7&amp;"-"&amp;Leistungen!L7426</f>
        <v>2026-Nicht beauftragte Spitex-Organisation-</v>
      </c>
    </row>
    <row r="7427" spans="1:18" x14ac:dyDescent="0.2">
      <c r="A7427" s="95" t="str">
        <f>IF(ISBLANK('Zusatzblatt (Perigon)'!E7422),"",'Zusatzblatt (Perigon)'!E7422)</f>
        <v/>
      </c>
      <c r="B7427" s="95" t="str">
        <f>IF(ISBLANK('Zusatzblatt (Perigon)'!G7422),"",'Zusatzblatt (Perigon)'!G7422)</f>
        <v/>
      </c>
      <c r="C7427" s="96" t="str">
        <f>IF(ISBLANK('Zusatzblatt (Perigon)'!I7422),"",'Zusatzblatt (Perigon)'!I7422)</f>
        <v/>
      </c>
      <c r="D7427" s="97" t="str">
        <f>IF(ISBLANK('Zusatzblatt (Perigon)'!J7422),"",'Zusatzblatt (Perigon)'!J7422)</f>
        <v/>
      </c>
      <c r="E7427" s="64" t="str">
        <f>IF(ISBLANK('Zusatzblatt (Perigon)'!K7422),"",'Zusatzblatt (Perigon)'!K7422)</f>
        <v/>
      </c>
      <c r="F7427" s="65"/>
      <c r="G7427" s="64"/>
      <c r="H7427" s="69" t="str">
        <f>IF(ISBLANK('Zusatzblatt (Perigon)'!L7422),"",'Zusatzblatt (Perigon)'!L7422)</f>
        <v/>
      </c>
      <c r="I7427" s="69" t="str">
        <f>IF(ISBLANK('Zusatzblatt (Perigon)'!M7422),"",'Zusatzblatt (Perigon)'!M7422)</f>
        <v/>
      </c>
      <c r="J7427" s="98" t="str">
        <f>IF(ISBLANK('Zusatzblatt (Perigon)'!N7422),"",'Zusatzblatt (Perigon)'!N7422)</f>
        <v/>
      </c>
      <c r="K7427" s="99" t="str">
        <f>IF(ISBLANK('Zusatzblatt (Perigon)'!J7422),"",'Zusatzblatt (Perigon)'!T7422)</f>
        <v/>
      </c>
      <c r="L7427" s="95" t="str">
        <f>IF(ISBLANK('Zusatzblatt (Perigon)'!O7422),"",'Zusatzblatt (Perigon)'!O7422)</f>
        <v/>
      </c>
      <c r="M7427" s="95" t="str">
        <f>IF(ISBLANK('Zusatzblatt (Perigon)'!R7422),"",'Zusatzblatt (Perigon)'!R7422)</f>
        <v/>
      </c>
      <c r="N7427" s="95" t="str">
        <f>IF(ISBLANK('Zusatzblatt (Perigon)'!P7422),"",'Zusatzblatt (Perigon)'!P7422)</f>
        <v/>
      </c>
      <c r="O7427" s="38" t="str">
        <f>IF($L7427="","",VLOOKUP($R7427,Tarife!$A$2:$R$599,13,FALSE))</f>
        <v/>
      </c>
      <c r="P7427" s="38" t="str">
        <f t="shared" si="115"/>
        <v/>
      </c>
      <c r="R7427" s="100" t="str">
        <f>Zusammenzug!$C$25&amp;"-"&amp;Zusammenzug!$A$7&amp;"-"&amp;Leistungen!L7427</f>
        <v>2026-Nicht beauftragte Spitex-Organisation-</v>
      </c>
    </row>
    <row r="7428" spans="1:18" x14ac:dyDescent="0.2">
      <c r="A7428" s="95" t="str">
        <f>IF(ISBLANK('Zusatzblatt (Perigon)'!E7423),"",'Zusatzblatt (Perigon)'!E7423)</f>
        <v/>
      </c>
      <c r="B7428" s="95" t="str">
        <f>IF(ISBLANK('Zusatzblatt (Perigon)'!G7423),"",'Zusatzblatt (Perigon)'!G7423)</f>
        <v/>
      </c>
      <c r="C7428" s="96" t="str">
        <f>IF(ISBLANK('Zusatzblatt (Perigon)'!I7423),"",'Zusatzblatt (Perigon)'!I7423)</f>
        <v/>
      </c>
      <c r="D7428" s="97" t="str">
        <f>IF(ISBLANK('Zusatzblatt (Perigon)'!J7423),"",'Zusatzblatt (Perigon)'!J7423)</f>
        <v/>
      </c>
      <c r="E7428" s="64" t="str">
        <f>IF(ISBLANK('Zusatzblatt (Perigon)'!K7423),"",'Zusatzblatt (Perigon)'!K7423)</f>
        <v/>
      </c>
      <c r="F7428" s="65"/>
      <c r="G7428" s="64"/>
      <c r="H7428" s="69" t="str">
        <f>IF(ISBLANK('Zusatzblatt (Perigon)'!L7423),"",'Zusatzblatt (Perigon)'!L7423)</f>
        <v/>
      </c>
      <c r="I7428" s="69" t="str">
        <f>IF(ISBLANK('Zusatzblatt (Perigon)'!M7423),"",'Zusatzblatt (Perigon)'!M7423)</f>
        <v/>
      </c>
      <c r="J7428" s="98" t="str">
        <f>IF(ISBLANK('Zusatzblatt (Perigon)'!N7423),"",'Zusatzblatt (Perigon)'!N7423)</f>
        <v/>
      </c>
      <c r="K7428" s="99" t="str">
        <f>IF(ISBLANK('Zusatzblatt (Perigon)'!J7423),"",'Zusatzblatt (Perigon)'!T7423)</f>
        <v/>
      </c>
      <c r="L7428" s="95" t="str">
        <f>IF(ISBLANK('Zusatzblatt (Perigon)'!O7423),"",'Zusatzblatt (Perigon)'!O7423)</f>
        <v/>
      </c>
      <c r="M7428" s="95" t="str">
        <f>IF(ISBLANK('Zusatzblatt (Perigon)'!R7423),"",'Zusatzblatt (Perigon)'!R7423)</f>
        <v/>
      </c>
      <c r="N7428" s="95" t="str">
        <f>IF(ISBLANK('Zusatzblatt (Perigon)'!P7423),"",'Zusatzblatt (Perigon)'!P7423)</f>
        <v/>
      </c>
      <c r="O7428" s="38" t="str">
        <f>IF($L7428="","",VLOOKUP($R7428,Tarife!$A$2:$R$599,13,FALSE))</f>
        <v/>
      </c>
      <c r="P7428" s="38" t="str">
        <f t="shared" si="115"/>
        <v/>
      </c>
      <c r="R7428" s="100" t="str">
        <f>Zusammenzug!$C$25&amp;"-"&amp;Zusammenzug!$A$7&amp;"-"&amp;Leistungen!L7428</f>
        <v>2026-Nicht beauftragte Spitex-Organisation-</v>
      </c>
    </row>
    <row r="7429" spans="1:18" x14ac:dyDescent="0.2">
      <c r="A7429" s="95" t="str">
        <f>IF(ISBLANK('Zusatzblatt (Perigon)'!E7424),"",'Zusatzblatt (Perigon)'!E7424)</f>
        <v/>
      </c>
      <c r="B7429" s="95" t="str">
        <f>IF(ISBLANK('Zusatzblatt (Perigon)'!G7424),"",'Zusatzblatt (Perigon)'!G7424)</f>
        <v/>
      </c>
      <c r="C7429" s="96" t="str">
        <f>IF(ISBLANK('Zusatzblatt (Perigon)'!I7424),"",'Zusatzblatt (Perigon)'!I7424)</f>
        <v/>
      </c>
      <c r="D7429" s="97" t="str">
        <f>IF(ISBLANK('Zusatzblatt (Perigon)'!J7424),"",'Zusatzblatt (Perigon)'!J7424)</f>
        <v/>
      </c>
      <c r="E7429" s="64" t="str">
        <f>IF(ISBLANK('Zusatzblatt (Perigon)'!K7424),"",'Zusatzblatt (Perigon)'!K7424)</f>
        <v/>
      </c>
      <c r="F7429" s="65"/>
      <c r="G7429" s="64"/>
      <c r="H7429" s="69" t="str">
        <f>IF(ISBLANK('Zusatzblatt (Perigon)'!L7424),"",'Zusatzblatt (Perigon)'!L7424)</f>
        <v/>
      </c>
      <c r="I7429" s="69" t="str">
        <f>IF(ISBLANK('Zusatzblatt (Perigon)'!M7424),"",'Zusatzblatt (Perigon)'!M7424)</f>
        <v/>
      </c>
      <c r="J7429" s="98" t="str">
        <f>IF(ISBLANK('Zusatzblatt (Perigon)'!N7424),"",'Zusatzblatt (Perigon)'!N7424)</f>
        <v/>
      </c>
      <c r="K7429" s="99" t="str">
        <f>IF(ISBLANK('Zusatzblatt (Perigon)'!J7424),"",'Zusatzblatt (Perigon)'!T7424)</f>
        <v/>
      </c>
      <c r="L7429" s="95" t="str">
        <f>IF(ISBLANK('Zusatzblatt (Perigon)'!O7424),"",'Zusatzblatt (Perigon)'!O7424)</f>
        <v/>
      </c>
      <c r="M7429" s="95" t="str">
        <f>IF(ISBLANK('Zusatzblatt (Perigon)'!R7424),"",'Zusatzblatt (Perigon)'!R7424)</f>
        <v/>
      </c>
      <c r="N7429" s="95" t="str">
        <f>IF(ISBLANK('Zusatzblatt (Perigon)'!P7424),"",'Zusatzblatt (Perigon)'!P7424)</f>
        <v/>
      </c>
      <c r="O7429" s="38" t="str">
        <f>IF($L7429="","",VLOOKUP($R7429,Tarife!$A$2:$R$599,13,FALSE))</f>
        <v/>
      </c>
      <c r="P7429" s="38" t="str">
        <f t="shared" si="115"/>
        <v/>
      </c>
      <c r="R7429" s="100" t="str">
        <f>Zusammenzug!$C$25&amp;"-"&amp;Zusammenzug!$A$7&amp;"-"&amp;Leistungen!L7429</f>
        <v>2026-Nicht beauftragte Spitex-Organisation-</v>
      </c>
    </row>
    <row r="7430" spans="1:18" x14ac:dyDescent="0.2">
      <c r="A7430" s="95" t="str">
        <f>IF(ISBLANK('Zusatzblatt (Perigon)'!E7425),"",'Zusatzblatt (Perigon)'!E7425)</f>
        <v/>
      </c>
      <c r="B7430" s="95" t="str">
        <f>IF(ISBLANK('Zusatzblatt (Perigon)'!G7425),"",'Zusatzblatt (Perigon)'!G7425)</f>
        <v/>
      </c>
      <c r="C7430" s="96" t="str">
        <f>IF(ISBLANK('Zusatzblatt (Perigon)'!I7425),"",'Zusatzblatt (Perigon)'!I7425)</f>
        <v/>
      </c>
      <c r="D7430" s="97" t="str">
        <f>IF(ISBLANK('Zusatzblatt (Perigon)'!J7425),"",'Zusatzblatt (Perigon)'!J7425)</f>
        <v/>
      </c>
      <c r="E7430" s="64" t="str">
        <f>IF(ISBLANK('Zusatzblatt (Perigon)'!K7425),"",'Zusatzblatt (Perigon)'!K7425)</f>
        <v/>
      </c>
      <c r="F7430" s="65"/>
      <c r="G7430" s="64"/>
      <c r="H7430" s="69" t="str">
        <f>IF(ISBLANK('Zusatzblatt (Perigon)'!L7425),"",'Zusatzblatt (Perigon)'!L7425)</f>
        <v/>
      </c>
      <c r="I7430" s="69" t="str">
        <f>IF(ISBLANK('Zusatzblatt (Perigon)'!M7425),"",'Zusatzblatt (Perigon)'!M7425)</f>
        <v/>
      </c>
      <c r="J7430" s="98" t="str">
        <f>IF(ISBLANK('Zusatzblatt (Perigon)'!N7425),"",'Zusatzblatt (Perigon)'!N7425)</f>
        <v/>
      </c>
      <c r="K7430" s="99" t="str">
        <f>IF(ISBLANK('Zusatzblatt (Perigon)'!J7425),"",'Zusatzblatt (Perigon)'!T7425)</f>
        <v/>
      </c>
      <c r="L7430" s="95" t="str">
        <f>IF(ISBLANK('Zusatzblatt (Perigon)'!O7425),"",'Zusatzblatt (Perigon)'!O7425)</f>
        <v/>
      </c>
      <c r="M7430" s="95" t="str">
        <f>IF(ISBLANK('Zusatzblatt (Perigon)'!R7425),"",'Zusatzblatt (Perigon)'!R7425)</f>
        <v/>
      </c>
      <c r="N7430" s="95" t="str">
        <f>IF(ISBLANK('Zusatzblatt (Perigon)'!P7425),"",'Zusatzblatt (Perigon)'!P7425)</f>
        <v/>
      </c>
      <c r="O7430" s="38" t="str">
        <f>IF($L7430="","",VLOOKUP($R7430,Tarife!$A$2:$R$599,13,FALSE))</f>
        <v/>
      </c>
      <c r="P7430" s="38" t="str">
        <f t="shared" si="115"/>
        <v/>
      </c>
      <c r="R7430" s="100" t="str">
        <f>Zusammenzug!$C$25&amp;"-"&amp;Zusammenzug!$A$7&amp;"-"&amp;Leistungen!L7430</f>
        <v>2026-Nicht beauftragte Spitex-Organisation-</v>
      </c>
    </row>
    <row r="7431" spans="1:18" x14ac:dyDescent="0.2">
      <c r="A7431" s="95" t="str">
        <f>IF(ISBLANK('Zusatzblatt (Perigon)'!E7426),"",'Zusatzblatt (Perigon)'!E7426)</f>
        <v/>
      </c>
      <c r="B7431" s="95" t="str">
        <f>IF(ISBLANK('Zusatzblatt (Perigon)'!G7426),"",'Zusatzblatt (Perigon)'!G7426)</f>
        <v/>
      </c>
      <c r="C7431" s="96" t="str">
        <f>IF(ISBLANK('Zusatzblatt (Perigon)'!I7426),"",'Zusatzblatt (Perigon)'!I7426)</f>
        <v/>
      </c>
      <c r="D7431" s="97" t="str">
        <f>IF(ISBLANK('Zusatzblatt (Perigon)'!J7426),"",'Zusatzblatt (Perigon)'!J7426)</f>
        <v/>
      </c>
      <c r="E7431" s="64" t="str">
        <f>IF(ISBLANK('Zusatzblatt (Perigon)'!K7426),"",'Zusatzblatt (Perigon)'!K7426)</f>
        <v/>
      </c>
      <c r="F7431" s="65"/>
      <c r="G7431" s="64"/>
      <c r="H7431" s="69" t="str">
        <f>IF(ISBLANK('Zusatzblatt (Perigon)'!L7426),"",'Zusatzblatt (Perigon)'!L7426)</f>
        <v/>
      </c>
      <c r="I7431" s="69" t="str">
        <f>IF(ISBLANK('Zusatzblatt (Perigon)'!M7426),"",'Zusatzblatt (Perigon)'!M7426)</f>
        <v/>
      </c>
      <c r="J7431" s="98" t="str">
        <f>IF(ISBLANK('Zusatzblatt (Perigon)'!N7426),"",'Zusatzblatt (Perigon)'!N7426)</f>
        <v/>
      </c>
      <c r="K7431" s="99" t="str">
        <f>IF(ISBLANK('Zusatzblatt (Perigon)'!J7426),"",'Zusatzblatt (Perigon)'!T7426)</f>
        <v/>
      </c>
      <c r="L7431" s="95" t="str">
        <f>IF(ISBLANK('Zusatzblatt (Perigon)'!O7426),"",'Zusatzblatt (Perigon)'!O7426)</f>
        <v/>
      </c>
      <c r="M7431" s="95" t="str">
        <f>IF(ISBLANK('Zusatzblatt (Perigon)'!R7426),"",'Zusatzblatt (Perigon)'!R7426)</f>
        <v/>
      </c>
      <c r="N7431" s="95" t="str">
        <f>IF(ISBLANK('Zusatzblatt (Perigon)'!P7426),"",'Zusatzblatt (Perigon)'!P7426)</f>
        <v/>
      </c>
      <c r="O7431" s="38" t="str">
        <f>IF($L7431="","",VLOOKUP($R7431,Tarife!$A$2:$R$599,13,FALSE))</f>
        <v/>
      </c>
      <c r="P7431" s="38" t="str">
        <f t="shared" si="115"/>
        <v/>
      </c>
      <c r="R7431" s="100" t="str">
        <f>Zusammenzug!$C$25&amp;"-"&amp;Zusammenzug!$A$7&amp;"-"&amp;Leistungen!L7431</f>
        <v>2026-Nicht beauftragte Spitex-Organisation-</v>
      </c>
    </row>
    <row r="7432" spans="1:18" x14ac:dyDescent="0.2">
      <c r="A7432" s="95" t="str">
        <f>IF(ISBLANK('Zusatzblatt (Perigon)'!E7427),"",'Zusatzblatt (Perigon)'!E7427)</f>
        <v/>
      </c>
      <c r="B7432" s="95" t="str">
        <f>IF(ISBLANK('Zusatzblatt (Perigon)'!G7427),"",'Zusatzblatt (Perigon)'!G7427)</f>
        <v/>
      </c>
      <c r="C7432" s="96" t="str">
        <f>IF(ISBLANK('Zusatzblatt (Perigon)'!I7427),"",'Zusatzblatt (Perigon)'!I7427)</f>
        <v/>
      </c>
      <c r="D7432" s="97" t="str">
        <f>IF(ISBLANK('Zusatzblatt (Perigon)'!J7427),"",'Zusatzblatt (Perigon)'!J7427)</f>
        <v/>
      </c>
      <c r="E7432" s="64" t="str">
        <f>IF(ISBLANK('Zusatzblatt (Perigon)'!K7427),"",'Zusatzblatt (Perigon)'!K7427)</f>
        <v/>
      </c>
      <c r="F7432" s="65"/>
      <c r="G7432" s="64"/>
      <c r="H7432" s="69" t="str">
        <f>IF(ISBLANK('Zusatzblatt (Perigon)'!L7427),"",'Zusatzblatt (Perigon)'!L7427)</f>
        <v/>
      </c>
      <c r="I7432" s="69" t="str">
        <f>IF(ISBLANK('Zusatzblatt (Perigon)'!M7427),"",'Zusatzblatt (Perigon)'!M7427)</f>
        <v/>
      </c>
      <c r="J7432" s="98" t="str">
        <f>IF(ISBLANK('Zusatzblatt (Perigon)'!N7427),"",'Zusatzblatt (Perigon)'!N7427)</f>
        <v/>
      </c>
      <c r="K7432" s="99" t="str">
        <f>IF(ISBLANK('Zusatzblatt (Perigon)'!J7427),"",'Zusatzblatt (Perigon)'!T7427)</f>
        <v/>
      </c>
      <c r="L7432" s="95" t="str">
        <f>IF(ISBLANK('Zusatzblatt (Perigon)'!O7427),"",'Zusatzblatt (Perigon)'!O7427)</f>
        <v/>
      </c>
      <c r="M7432" s="95" t="str">
        <f>IF(ISBLANK('Zusatzblatt (Perigon)'!R7427),"",'Zusatzblatt (Perigon)'!R7427)</f>
        <v/>
      </c>
      <c r="N7432" s="95" t="str">
        <f>IF(ISBLANK('Zusatzblatt (Perigon)'!P7427),"",'Zusatzblatt (Perigon)'!P7427)</f>
        <v/>
      </c>
      <c r="O7432" s="38" t="str">
        <f>IF($L7432="","",VLOOKUP($R7432,Tarife!$A$2:$R$599,13,FALSE))</f>
        <v/>
      </c>
      <c r="P7432" s="38" t="str">
        <f t="shared" ref="P7432:P7495" si="116">IF(L7432="","",IF(AND($L7432="Pabe",N7432&lt;O7432),M7432*O7432,IF(N7432&lt;O7432,M7432*N7432,M7432*O7432)))</f>
        <v/>
      </c>
      <c r="R7432" s="100" t="str">
        <f>Zusammenzug!$C$25&amp;"-"&amp;Zusammenzug!$A$7&amp;"-"&amp;Leistungen!L7432</f>
        <v>2026-Nicht beauftragte Spitex-Organisation-</v>
      </c>
    </row>
    <row r="7433" spans="1:18" x14ac:dyDescent="0.2">
      <c r="A7433" s="95" t="str">
        <f>IF(ISBLANK('Zusatzblatt (Perigon)'!E7428),"",'Zusatzblatt (Perigon)'!E7428)</f>
        <v/>
      </c>
      <c r="B7433" s="95" t="str">
        <f>IF(ISBLANK('Zusatzblatt (Perigon)'!G7428),"",'Zusatzblatt (Perigon)'!G7428)</f>
        <v/>
      </c>
      <c r="C7433" s="96" t="str">
        <f>IF(ISBLANK('Zusatzblatt (Perigon)'!I7428),"",'Zusatzblatt (Perigon)'!I7428)</f>
        <v/>
      </c>
      <c r="D7433" s="97" t="str">
        <f>IF(ISBLANK('Zusatzblatt (Perigon)'!J7428),"",'Zusatzblatt (Perigon)'!J7428)</f>
        <v/>
      </c>
      <c r="E7433" s="64" t="str">
        <f>IF(ISBLANK('Zusatzblatt (Perigon)'!K7428),"",'Zusatzblatt (Perigon)'!K7428)</f>
        <v/>
      </c>
      <c r="F7433" s="65"/>
      <c r="G7433" s="64"/>
      <c r="H7433" s="69" t="str">
        <f>IF(ISBLANK('Zusatzblatt (Perigon)'!L7428),"",'Zusatzblatt (Perigon)'!L7428)</f>
        <v/>
      </c>
      <c r="I7433" s="69" t="str">
        <f>IF(ISBLANK('Zusatzblatt (Perigon)'!M7428),"",'Zusatzblatt (Perigon)'!M7428)</f>
        <v/>
      </c>
      <c r="J7433" s="98" t="str">
        <f>IF(ISBLANK('Zusatzblatt (Perigon)'!N7428),"",'Zusatzblatt (Perigon)'!N7428)</f>
        <v/>
      </c>
      <c r="K7433" s="99" t="str">
        <f>IF(ISBLANK('Zusatzblatt (Perigon)'!J7428),"",'Zusatzblatt (Perigon)'!T7428)</f>
        <v/>
      </c>
      <c r="L7433" s="95" t="str">
        <f>IF(ISBLANK('Zusatzblatt (Perigon)'!O7428),"",'Zusatzblatt (Perigon)'!O7428)</f>
        <v/>
      </c>
      <c r="M7433" s="95" t="str">
        <f>IF(ISBLANK('Zusatzblatt (Perigon)'!R7428),"",'Zusatzblatt (Perigon)'!R7428)</f>
        <v/>
      </c>
      <c r="N7433" s="95" t="str">
        <f>IF(ISBLANK('Zusatzblatt (Perigon)'!P7428),"",'Zusatzblatt (Perigon)'!P7428)</f>
        <v/>
      </c>
      <c r="O7433" s="38" t="str">
        <f>IF($L7433="","",VLOOKUP($R7433,Tarife!$A$2:$R$599,13,FALSE))</f>
        <v/>
      </c>
      <c r="P7433" s="38" t="str">
        <f t="shared" si="116"/>
        <v/>
      </c>
      <c r="R7433" s="100" t="str">
        <f>Zusammenzug!$C$25&amp;"-"&amp;Zusammenzug!$A$7&amp;"-"&amp;Leistungen!L7433</f>
        <v>2026-Nicht beauftragte Spitex-Organisation-</v>
      </c>
    </row>
    <row r="7434" spans="1:18" x14ac:dyDescent="0.2">
      <c r="A7434" s="95" t="str">
        <f>IF(ISBLANK('Zusatzblatt (Perigon)'!E7429),"",'Zusatzblatt (Perigon)'!E7429)</f>
        <v/>
      </c>
      <c r="B7434" s="95" t="str">
        <f>IF(ISBLANK('Zusatzblatt (Perigon)'!G7429),"",'Zusatzblatt (Perigon)'!G7429)</f>
        <v/>
      </c>
      <c r="C7434" s="96" t="str">
        <f>IF(ISBLANK('Zusatzblatt (Perigon)'!I7429),"",'Zusatzblatt (Perigon)'!I7429)</f>
        <v/>
      </c>
      <c r="D7434" s="97" t="str">
        <f>IF(ISBLANK('Zusatzblatt (Perigon)'!J7429),"",'Zusatzblatt (Perigon)'!J7429)</f>
        <v/>
      </c>
      <c r="E7434" s="64" t="str">
        <f>IF(ISBLANK('Zusatzblatt (Perigon)'!K7429),"",'Zusatzblatt (Perigon)'!K7429)</f>
        <v/>
      </c>
      <c r="F7434" s="65"/>
      <c r="G7434" s="64"/>
      <c r="H7434" s="69" t="str">
        <f>IF(ISBLANK('Zusatzblatt (Perigon)'!L7429),"",'Zusatzblatt (Perigon)'!L7429)</f>
        <v/>
      </c>
      <c r="I7434" s="69" t="str">
        <f>IF(ISBLANK('Zusatzblatt (Perigon)'!M7429),"",'Zusatzblatt (Perigon)'!M7429)</f>
        <v/>
      </c>
      <c r="J7434" s="98" t="str">
        <f>IF(ISBLANK('Zusatzblatt (Perigon)'!N7429),"",'Zusatzblatt (Perigon)'!N7429)</f>
        <v/>
      </c>
      <c r="K7434" s="99" t="str">
        <f>IF(ISBLANK('Zusatzblatt (Perigon)'!J7429),"",'Zusatzblatt (Perigon)'!T7429)</f>
        <v/>
      </c>
      <c r="L7434" s="95" t="str">
        <f>IF(ISBLANK('Zusatzblatt (Perigon)'!O7429),"",'Zusatzblatt (Perigon)'!O7429)</f>
        <v/>
      </c>
      <c r="M7434" s="95" t="str">
        <f>IF(ISBLANK('Zusatzblatt (Perigon)'!R7429),"",'Zusatzblatt (Perigon)'!R7429)</f>
        <v/>
      </c>
      <c r="N7434" s="95" t="str">
        <f>IF(ISBLANK('Zusatzblatt (Perigon)'!P7429),"",'Zusatzblatt (Perigon)'!P7429)</f>
        <v/>
      </c>
      <c r="O7434" s="38" t="str">
        <f>IF($L7434="","",VLOOKUP($R7434,Tarife!$A$2:$R$599,13,FALSE))</f>
        <v/>
      </c>
      <c r="P7434" s="38" t="str">
        <f t="shared" si="116"/>
        <v/>
      </c>
      <c r="R7434" s="100" t="str">
        <f>Zusammenzug!$C$25&amp;"-"&amp;Zusammenzug!$A$7&amp;"-"&amp;Leistungen!L7434</f>
        <v>2026-Nicht beauftragte Spitex-Organisation-</v>
      </c>
    </row>
    <row r="7435" spans="1:18" x14ac:dyDescent="0.2">
      <c r="A7435" s="95" t="str">
        <f>IF(ISBLANK('Zusatzblatt (Perigon)'!E7430),"",'Zusatzblatt (Perigon)'!E7430)</f>
        <v/>
      </c>
      <c r="B7435" s="95" t="str">
        <f>IF(ISBLANK('Zusatzblatt (Perigon)'!G7430),"",'Zusatzblatt (Perigon)'!G7430)</f>
        <v/>
      </c>
      <c r="C7435" s="96" t="str">
        <f>IF(ISBLANK('Zusatzblatt (Perigon)'!I7430),"",'Zusatzblatt (Perigon)'!I7430)</f>
        <v/>
      </c>
      <c r="D7435" s="97" t="str">
        <f>IF(ISBLANK('Zusatzblatt (Perigon)'!J7430),"",'Zusatzblatt (Perigon)'!J7430)</f>
        <v/>
      </c>
      <c r="E7435" s="64" t="str">
        <f>IF(ISBLANK('Zusatzblatt (Perigon)'!K7430),"",'Zusatzblatt (Perigon)'!K7430)</f>
        <v/>
      </c>
      <c r="F7435" s="65"/>
      <c r="G7435" s="64"/>
      <c r="H7435" s="69" t="str">
        <f>IF(ISBLANK('Zusatzblatt (Perigon)'!L7430),"",'Zusatzblatt (Perigon)'!L7430)</f>
        <v/>
      </c>
      <c r="I7435" s="69" t="str">
        <f>IF(ISBLANK('Zusatzblatt (Perigon)'!M7430),"",'Zusatzblatt (Perigon)'!M7430)</f>
        <v/>
      </c>
      <c r="J7435" s="98" t="str">
        <f>IF(ISBLANK('Zusatzblatt (Perigon)'!N7430),"",'Zusatzblatt (Perigon)'!N7430)</f>
        <v/>
      </c>
      <c r="K7435" s="99" t="str">
        <f>IF(ISBLANK('Zusatzblatt (Perigon)'!J7430),"",'Zusatzblatt (Perigon)'!T7430)</f>
        <v/>
      </c>
      <c r="L7435" s="95" t="str">
        <f>IF(ISBLANK('Zusatzblatt (Perigon)'!O7430),"",'Zusatzblatt (Perigon)'!O7430)</f>
        <v/>
      </c>
      <c r="M7435" s="95" t="str">
        <f>IF(ISBLANK('Zusatzblatt (Perigon)'!R7430),"",'Zusatzblatt (Perigon)'!R7430)</f>
        <v/>
      </c>
      <c r="N7435" s="95" t="str">
        <f>IF(ISBLANK('Zusatzblatt (Perigon)'!P7430),"",'Zusatzblatt (Perigon)'!P7430)</f>
        <v/>
      </c>
      <c r="O7435" s="38" t="str">
        <f>IF($L7435="","",VLOOKUP($R7435,Tarife!$A$2:$R$599,13,FALSE))</f>
        <v/>
      </c>
      <c r="P7435" s="38" t="str">
        <f t="shared" si="116"/>
        <v/>
      </c>
      <c r="R7435" s="100" t="str">
        <f>Zusammenzug!$C$25&amp;"-"&amp;Zusammenzug!$A$7&amp;"-"&amp;Leistungen!L7435</f>
        <v>2026-Nicht beauftragte Spitex-Organisation-</v>
      </c>
    </row>
    <row r="7436" spans="1:18" x14ac:dyDescent="0.2">
      <c r="A7436" s="95" t="str">
        <f>IF(ISBLANK('Zusatzblatt (Perigon)'!E7431),"",'Zusatzblatt (Perigon)'!E7431)</f>
        <v/>
      </c>
      <c r="B7436" s="95" t="str">
        <f>IF(ISBLANK('Zusatzblatt (Perigon)'!G7431),"",'Zusatzblatt (Perigon)'!G7431)</f>
        <v/>
      </c>
      <c r="C7436" s="96" t="str">
        <f>IF(ISBLANK('Zusatzblatt (Perigon)'!I7431),"",'Zusatzblatt (Perigon)'!I7431)</f>
        <v/>
      </c>
      <c r="D7436" s="97" t="str">
        <f>IF(ISBLANK('Zusatzblatt (Perigon)'!J7431),"",'Zusatzblatt (Perigon)'!J7431)</f>
        <v/>
      </c>
      <c r="E7436" s="64" t="str">
        <f>IF(ISBLANK('Zusatzblatt (Perigon)'!K7431),"",'Zusatzblatt (Perigon)'!K7431)</f>
        <v/>
      </c>
      <c r="F7436" s="65"/>
      <c r="G7436" s="64"/>
      <c r="H7436" s="69" t="str">
        <f>IF(ISBLANK('Zusatzblatt (Perigon)'!L7431),"",'Zusatzblatt (Perigon)'!L7431)</f>
        <v/>
      </c>
      <c r="I7436" s="69" t="str">
        <f>IF(ISBLANK('Zusatzblatt (Perigon)'!M7431),"",'Zusatzblatt (Perigon)'!M7431)</f>
        <v/>
      </c>
      <c r="J7436" s="98" t="str">
        <f>IF(ISBLANK('Zusatzblatt (Perigon)'!N7431),"",'Zusatzblatt (Perigon)'!N7431)</f>
        <v/>
      </c>
      <c r="K7436" s="99" t="str">
        <f>IF(ISBLANK('Zusatzblatt (Perigon)'!J7431),"",'Zusatzblatt (Perigon)'!T7431)</f>
        <v/>
      </c>
      <c r="L7436" s="95" t="str">
        <f>IF(ISBLANK('Zusatzblatt (Perigon)'!O7431),"",'Zusatzblatt (Perigon)'!O7431)</f>
        <v/>
      </c>
      <c r="M7436" s="95" t="str">
        <f>IF(ISBLANK('Zusatzblatt (Perigon)'!R7431),"",'Zusatzblatt (Perigon)'!R7431)</f>
        <v/>
      </c>
      <c r="N7436" s="95" t="str">
        <f>IF(ISBLANK('Zusatzblatt (Perigon)'!P7431),"",'Zusatzblatt (Perigon)'!P7431)</f>
        <v/>
      </c>
      <c r="O7436" s="38" t="str">
        <f>IF($L7436="","",VLOOKUP($R7436,Tarife!$A$2:$R$599,13,FALSE))</f>
        <v/>
      </c>
      <c r="P7436" s="38" t="str">
        <f t="shared" si="116"/>
        <v/>
      </c>
      <c r="R7436" s="100" t="str">
        <f>Zusammenzug!$C$25&amp;"-"&amp;Zusammenzug!$A$7&amp;"-"&amp;Leistungen!L7436</f>
        <v>2026-Nicht beauftragte Spitex-Organisation-</v>
      </c>
    </row>
    <row r="7437" spans="1:18" x14ac:dyDescent="0.2">
      <c r="A7437" s="95" t="str">
        <f>IF(ISBLANK('Zusatzblatt (Perigon)'!E7432),"",'Zusatzblatt (Perigon)'!E7432)</f>
        <v/>
      </c>
      <c r="B7437" s="95" t="str">
        <f>IF(ISBLANK('Zusatzblatt (Perigon)'!G7432),"",'Zusatzblatt (Perigon)'!G7432)</f>
        <v/>
      </c>
      <c r="C7437" s="96" t="str">
        <f>IF(ISBLANK('Zusatzblatt (Perigon)'!I7432),"",'Zusatzblatt (Perigon)'!I7432)</f>
        <v/>
      </c>
      <c r="D7437" s="97" t="str">
        <f>IF(ISBLANK('Zusatzblatt (Perigon)'!J7432),"",'Zusatzblatt (Perigon)'!J7432)</f>
        <v/>
      </c>
      <c r="E7437" s="64" t="str">
        <f>IF(ISBLANK('Zusatzblatt (Perigon)'!K7432),"",'Zusatzblatt (Perigon)'!K7432)</f>
        <v/>
      </c>
      <c r="F7437" s="65"/>
      <c r="G7437" s="64"/>
      <c r="H7437" s="69" t="str">
        <f>IF(ISBLANK('Zusatzblatt (Perigon)'!L7432),"",'Zusatzblatt (Perigon)'!L7432)</f>
        <v/>
      </c>
      <c r="I7437" s="69" t="str">
        <f>IF(ISBLANK('Zusatzblatt (Perigon)'!M7432),"",'Zusatzblatt (Perigon)'!M7432)</f>
        <v/>
      </c>
      <c r="J7437" s="98" t="str">
        <f>IF(ISBLANK('Zusatzblatt (Perigon)'!N7432),"",'Zusatzblatt (Perigon)'!N7432)</f>
        <v/>
      </c>
      <c r="K7437" s="99" t="str">
        <f>IF(ISBLANK('Zusatzblatt (Perigon)'!J7432),"",'Zusatzblatt (Perigon)'!T7432)</f>
        <v/>
      </c>
      <c r="L7437" s="95" t="str">
        <f>IF(ISBLANK('Zusatzblatt (Perigon)'!O7432),"",'Zusatzblatt (Perigon)'!O7432)</f>
        <v/>
      </c>
      <c r="M7437" s="95" t="str">
        <f>IF(ISBLANK('Zusatzblatt (Perigon)'!R7432),"",'Zusatzblatt (Perigon)'!R7432)</f>
        <v/>
      </c>
      <c r="N7437" s="95" t="str">
        <f>IF(ISBLANK('Zusatzblatt (Perigon)'!P7432),"",'Zusatzblatt (Perigon)'!P7432)</f>
        <v/>
      </c>
      <c r="O7437" s="38" t="str">
        <f>IF($L7437="","",VLOOKUP($R7437,Tarife!$A$2:$R$599,13,FALSE))</f>
        <v/>
      </c>
      <c r="P7437" s="38" t="str">
        <f t="shared" si="116"/>
        <v/>
      </c>
      <c r="R7437" s="100" t="str">
        <f>Zusammenzug!$C$25&amp;"-"&amp;Zusammenzug!$A$7&amp;"-"&amp;Leistungen!L7437</f>
        <v>2026-Nicht beauftragte Spitex-Organisation-</v>
      </c>
    </row>
    <row r="7438" spans="1:18" x14ac:dyDescent="0.2">
      <c r="A7438" s="95" t="str">
        <f>IF(ISBLANK('Zusatzblatt (Perigon)'!E7433),"",'Zusatzblatt (Perigon)'!E7433)</f>
        <v/>
      </c>
      <c r="B7438" s="95" t="str">
        <f>IF(ISBLANK('Zusatzblatt (Perigon)'!G7433),"",'Zusatzblatt (Perigon)'!G7433)</f>
        <v/>
      </c>
      <c r="C7438" s="96" t="str">
        <f>IF(ISBLANK('Zusatzblatt (Perigon)'!I7433),"",'Zusatzblatt (Perigon)'!I7433)</f>
        <v/>
      </c>
      <c r="D7438" s="97" t="str">
        <f>IF(ISBLANK('Zusatzblatt (Perigon)'!J7433),"",'Zusatzblatt (Perigon)'!J7433)</f>
        <v/>
      </c>
      <c r="E7438" s="64" t="str">
        <f>IF(ISBLANK('Zusatzblatt (Perigon)'!K7433),"",'Zusatzblatt (Perigon)'!K7433)</f>
        <v/>
      </c>
      <c r="F7438" s="65"/>
      <c r="G7438" s="64"/>
      <c r="H7438" s="69" t="str">
        <f>IF(ISBLANK('Zusatzblatt (Perigon)'!L7433),"",'Zusatzblatt (Perigon)'!L7433)</f>
        <v/>
      </c>
      <c r="I7438" s="69" t="str">
        <f>IF(ISBLANK('Zusatzblatt (Perigon)'!M7433),"",'Zusatzblatt (Perigon)'!M7433)</f>
        <v/>
      </c>
      <c r="J7438" s="98" t="str">
        <f>IF(ISBLANK('Zusatzblatt (Perigon)'!N7433),"",'Zusatzblatt (Perigon)'!N7433)</f>
        <v/>
      </c>
      <c r="K7438" s="99" t="str">
        <f>IF(ISBLANK('Zusatzblatt (Perigon)'!J7433),"",'Zusatzblatt (Perigon)'!T7433)</f>
        <v/>
      </c>
      <c r="L7438" s="95" t="str">
        <f>IF(ISBLANK('Zusatzblatt (Perigon)'!O7433),"",'Zusatzblatt (Perigon)'!O7433)</f>
        <v/>
      </c>
      <c r="M7438" s="95" t="str">
        <f>IF(ISBLANK('Zusatzblatt (Perigon)'!R7433),"",'Zusatzblatt (Perigon)'!R7433)</f>
        <v/>
      </c>
      <c r="N7438" s="95" t="str">
        <f>IF(ISBLANK('Zusatzblatt (Perigon)'!P7433),"",'Zusatzblatt (Perigon)'!P7433)</f>
        <v/>
      </c>
      <c r="O7438" s="38" t="str">
        <f>IF($L7438="","",VLOOKUP($R7438,Tarife!$A$2:$R$599,13,FALSE))</f>
        <v/>
      </c>
      <c r="P7438" s="38" t="str">
        <f t="shared" si="116"/>
        <v/>
      </c>
      <c r="R7438" s="100" t="str">
        <f>Zusammenzug!$C$25&amp;"-"&amp;Zusammenzug!$A$7&amp;"-"&amp;Leistungen!L7438</f>
        <v>2026-Nicht beauftragte Spitex-Organisation-</v>
      </c>
    </row>
    <row r="7439" spans="1:18" x14ac:dyDescent="0.2">
      <c r="A7439" s="95" t="str">
        <f>IF(ISBLANK('Zusatzblatt (Perigon)'!E7434),"",'Zusatzblatt (Perigon)'!E7434)</f>
        <v/>
      </c>
      <c r="B7439" s="95" t="str">
        <f>IF(ISBLANK('Zusatzblatt (Perigon)'!G7434),"",'Zusatzblatt (Perigon)'!G7434)</f>
        <v/>
      </c>
      <c r="C7439" s="96" t="str">
        <f>IF(ISBLANK('Zusatzblatt (Perigon)'!I7434),"",'Zusatzblatt (Perigon)'!I7434)</f>
        <v/>
      </c>
      <c r="D7439" s="97" t="str">
        <f>IF(ISBLANK('Zusatzblatt (Perigon)'!J7434),"",'Zusatzblatt (Perigon)'!J7434)</f>
        <v/>
      </c>
      <c r="E7439" s="64" t="str">
        <f>IF(ISBLANK('Zusatzblatt (Perigon)'!K7434),"",'Zusatzblatt (Perigon)'!K7434)</f>
        <v/>
      </c>
      <c r="F7439" s="65"/>
      <c r="G7439" s="64"/>
      <c r="H7439" s="69" t="str">
        <f>IF(ISBLANK('Zusatzblatt (Perigon)'!L7434),"",'Zusatzblatt (Perigon)'!L7434)</f>
        <v/>
      </c>
      <c r="I7439" s="69" t="str">
        <f>IF(ISBLANK('Zusatzblatt (Perigon)'!M7434),"",'Zusatzblatt (Perigon)'!M7434)</f>
        <v/>
      </c>
      <c r="J7439" s="98" t="str">
        <f>IF(ISBLANK('Zusatzblatt (Perigon)'!N7434),"",'Zusatzblatt (Perigon)'!N7434)</f>
        <v/>
      </c>
      <c r="K7439" s="99" t="str">
        <f>IF(ISBLANK('Zusatzblatt (Perigon)'!J7434),"",'Zusatzblatt (Perigon)'!T7434)</f>
        <v/>
      </c>
      <c r="L7439" s="95" t="str">
        <f>IF(ISBLANK('Zusatzblatt (Perigon)'!O7434),"",'Zusatzblatt (Perigon)'!O7434)</f>
        <v/>
      </c>
      <c r="M7439" s="95" t="str">
        <f>IF(ISBLANK('Zusatzblatt (Perigon)'!R7434),"",'Zusatzblatt (Perigon)'!R7434)</f>
        <v/>
      </c>
      <c r="N7439" s="95" t="str">
        <f>IF(ISBLANK('Zusatzblatt (Perigon)'!P7434),"",'Zusatzblatt (Perigon)'!P7434)</f>
        <v/>
      </c>
      <c r="O7439" s="38" t="str">
        <f>IF($L7439="","",VLOOKUP($R7439,Tarife!$A$2:$R$599,13,FALSE))</f>
        <v/>
      </c>
      <c r="P7439" s="38" t="str">
        <f t="shared" si="116"/>
        <v/>
      </c>
      <c r="R7439" s="100" t="str">
        <f>Zusammenzug!$C$25&amp;"-"&amp;Zusammenzug!$A$7&amp;"-"&amp;Leistungen!L7439</f>
        <v>2026-Nicht beauftragte Spitex-Organisation-</v>
      </c>
    </row>
    <row r="7440" spans="1:18" x14ac:dyDescent="0.2">
      <c r="A7440" s="95" t="str">
        <f>IF(ISBLANK('Zusatzblatt (Perigon)'!E7435),"",'Zusatzblatt (Perigon)'!E7435)</f>
        <v/>
      </c>
      <c r="B7440" s="95" t="str">
        <f>IF(ISBLANK('Zusatzblatt (Perigon)'!G7435),"",'Zusatzblatt (Perigon)'!G7435)</f>
        <v/>
      </c>
      <c r="C7440" s="96" t="str">
        <f>IF(ISBLANK('Zusatzblatt (Perigon)'!I7435),"",'Zusatzblatt (Perigon)'!I7435)</f>
        <v/>
      </c>
      <c r="D7440" s="97" t="str">
        <f>IF(ISBLANK('Zusatzblatt (Perigon)'!J7435),"",'Zusatzblatt (Perigon)'!J7435)</f>
        <v/>
      </c>
      <c r="E7440" s="64" t="str">
        <f>IF(ISBLANK('Zusatzblatt (Perigon)'!K7435),"",'Zusatzblatt (Perigon)'!K7435)</f>
        <v/>
      </c>
      <c r="F7440" s="65"/>
      <c r="G7440" s="64"/>
      <c r="H7440" s="69" t="str">
        <f>IF(ISBLANK('Zusatzblatt (Perigon)'!L7435),"",'Zusatzblatt (Perigon)'!L7435)</f>
        <v/>
      </c>
      <c r="I7440" s="69" t="str">
        <f>IF(ISBLANK('Zusatzblatt (Perigon)'!M7435),"",'Zusatzblatt (Perigon)'!M7435)</f>
        <v/>
      </c>
      <c r="J7440" s="98" t="str">
        <f>IF(ISBLANK('Zusatzblatt (Perigon)'!N7435),"",'Zusatzblatt (Perigon)'!N7435)</f>
        <v/>
      </c>
      <c r="K7440" s="99" t="str">
        <f>IF(ISBLANK('Zusatzblatt (Perigon)'!J7435),"",'Zusatzblatt (Perigon)'!T7435)</f>
        <v/>
      </c>
      <c r="L7440" s="95" t="str">
        <f>IF(ISBLANK('Zusatzblatt (Perigon)'!O7435),"",'Zusatzblatt (Perigon)'!O7435)</f>
        <v/>
      </c>
      <c r="M7440" s="95" t="str">
        <f>IF(ISBLANK('Zusatzblatt (Perigon)'!R7435),"",'Zusatzblatt (Perigon)'!R7435)</f>
        <v/>
      </c>
      <c r="N7440" s="95" t="str">
        <f>IF(ISBLANK('Zusatzblatt (Perigon)'!P7435),"",'Zusatzblatt (Perigon)'!P7435)</f>
        <v/>
      </c>
      <c r="O7440" s="38" t="str">
        <f>IF($L7440="","",VLOOKUP($R7440,Tarife!$A$2:$R$599,13,FALSE))</f>
        <v/>
      </c>
      <c r="P7440" s="38" t="str">
        <f t="shared" si="116"/>
        <v/>
      </c>
      <c r="R7440" s="100" t="str">
        <f>Zusammenzug!$C$25&amp;"-"&amp;Zusammenzug!$A$7&amp;"-"&amp;Leistungen!L7440</f>
        <v>2026-Nicht beauftragte Spitex-Organisation-</v>
      </c>
    </row>
    <row r="7441" spans="1:18" x14ac:dyDescent="0.2">
      <c r="A7441" s="95" t="str">
        <f>IF(ISBLANK('Zusatzblatt (Perigon)'!E7436),"",'Zusatzblatt (Perigon)'!E7436)</f>
        <v/>
      </c>
      <c r="B7441" s="95" t="str">
        <f>IF(ISBLANK('Zusatzblatt (Perigon)'!G7436),"",'Zusatzblatt (Perigon)'!G7436)</f>
        <v/>
      </c>
      <c r="C7441" s="96" t="str">
        <f>IF(ISBLANK('Zusatzblatt (Perigon)'!I7436),"",'Zusatzblatt (Perigon)'!I7436)</f>
        <v/>
      </c>
      <c r="D7441" s="97" t="str">
        <f>IF(ISBLANK('Zusatzblatt (Perigon)'!J7436),"",'Zusatzblatt (Perigon)'!J7436)</f>
        <v/>
      </c>
      <c r="E7441" s="64" t="str">
        <f>IF(ISBLANK('Zusatzblatt (Perigon)'!K7436),"",'Zusatzblatt (Perigon)'!K7436)</f>
        <v/>
      </c>
      <c r="F7441" s="65"/>
      <c r="G7441" s="64"/>
      <c r="H7441" s="69" t="str">
        <f>IF(ISBLANK('Zusatzblatt (Perigon)'!L7436),"",'Zusatzblatt (Perigon)'!L7436)</f>
        <v/>
      </c>
      <c r="I7441" s="69" t="str">
        <f>IF(ISBLANK('Zusatzblatt (Perigon)'!M7436),"",'Zusatzblatt (Perigon)'!M7436)</f>
        <v/>
      </c>
      <c r="J7441" s="98" t="str">
        <f>IF(ISBLANK('Zusatzblatt (Perigon)'!N7436),"",'Zusatzblatt (Perigon)'!N7436)</f>
        <v/>
      </c>
      <c r="K7441" s="99" t="str">
        <f>IF(ISBLANK('Zusatzblatt (Perigon)'!J7436),"",'Zusatzblatt (Perigon)'!T7436)</f>
        <v/>
      </c>
      <c r="L7441" s="95" t="str">
        <f>IF(ISBLANK('Zusatzblatt (Perigon)'!O7436),"",'Zusatzblatt (Perigon)'!O7436)</f>
        <v/>
      </c>
      <c r="M7441" s="95" t="str">
        <f>IF(ISBLANK('Zusatzblatt (Perigon)'!R7436),"",'Zusatzblatt (Perigon)'!R7436)</f>
        <v/>
      </c>
      <c r="N7441" s="95" t="str">
        <f>IF(ISBLANK('Zusatzblatt (Perigon)'!P7436),"",'Zusatzblatt (Perigon)'!P7436)</f>
        <v/>
      </c>
      <c r="O7441" s="38" t="str">
        <f>IF($L7441="","",VLOOKUP($R7441,Tarife!$A$2:$R$599,13,FALSE))</f>
        <v/>
      </c>
      <c r="P7441" s="38" t="str">
        <f t="shared" si="116"/>
        <v/>
      </c>
      <c r="R7441" s="100" t="str">
        <f>Zusammenzug!$C$25&amp;"-"&amp;Zusammenzug!$A$7&amp;"-"&amp;Leistungen!L7441</f>
        <v>2026-Nicht beauftragte Spitex-Organisation-</v>
      </c>
    </row>
    <row r="7442" spans="1:18" x14ac:dyDescent="0.2">
      <c r="A7442" s="95" t="str">
        <f>IF(ISBLANK('Zusatzblatt (Perigon)'!E7437),"",'Zusatzblatt (Perigon)'!E7437)</f>
        <v/>
      </c>
      <c r="B7442" s="95" t="str">
        <f>IF(ISBLANK('Zusatzblatt (Perigon)'!G7437),"",'Zusatzblatt (Perigon)'!G7437)</f>
        <v/>
      </c>
      <c r="C7442" s="96" t="str">
        <f>IF(ISBLANK('Zusatzblatt (Perigon)'!I7437),"",'Zusatzblatt (Perigon)'!I7437)</f>
        <v/>
      </c>
      <c r="D7442" s="97" t="str">
        <f>IF(ISBLANK('Zusatzblatt (Perigon)'!J7437),"",'Zusatzblatt (Perigon)'!J7437)</f>
        <v/>
      </c>
      <c r="E7442" s="64" t="str">
        <f>IF(ISBLANK('Zusatzblatt (Perigon)'!K7437),"",'Zusatzblatt (Perigon)'!K7437)</f>
        <v/>
      </c>
      <c r="F7442" s="65"/>
      <c r="G7442" s="64"/>
      <c r="H7442" s="69" t="str">
        <f>IF(ISBLANK('Zusatzblatt (Perigon)'!L7437),"",'Zusatzblatt (Perigon)'!L7437)</f>
        <v/>
      </c>
      <c r="I7442" s="69" t="str">
        <f>IF(ISBLANK('Zusatzblatt (Perigon)'!M7437),"",'Zusatzblatt (Perigon)'!M7437)</f>
        <v/>
      </c>
      <c r="J7442" s="98" t="str">
        <f>IF(ISBLANK('Zusatzblatt (Perigon)'!N7437),"",'Zusatzblatt (Perigon)'!N7437)</f>
        <v/>
      </c>
      <c r="K7442" s="99" t="str">
        <f>IF(ISBLANK('Zusatzblatt (Perigon)'!J7437),"",'Zusatzblatt (Perigon)'!T7437)</f>
        <v/>
      </c>
      <c r="L7442" s="95" t="str">
        <f>IF(ISBLANK('Zusatzblatt (Perigon)'!O7437),"",'Zusatzblatt (Perigon)'!O7437)</f>
        <v/>
      </c>
      <c r="M7442" s="95" t="str">
        <f>IF(ISBLANK('Zusatzblatt (Perigon)'!R7437),"",'Zusatzblatt (Perigon)'!R7437)</f>
        <v/>
      </c>
      <c r="N7442" s="95" t="str">
        <f>IF(ISBLANK('Zusatzblatt (Perigon)'!P7437),"",'Zusatzblatt (Perigon)'!P7437)</f>
        <v/>
      </c>
      <c r="O7442" s="38" t="str">
        <f>IF($L7442="","",VLOOKUP($R7442,Tarife!$A$2:$R$599,13,FALSE))</f>
        <v/>
      </c>
      <c r="P7442" s="38" t="str">
        <f t="shared" si="116"/>
        <v/>
      </c>
      <c r="R7442" s="100" t="str">
        <f>Zusammenzug!$C$25&amp;"-"&amp;Zusammenzug!$A$7&amp;"-"&amp;Leistungen!L7442</f>
        <v>2026-Nicht beauftragte Spitex-Organisation-</v>
      </c>
    </row>
    <row r="7443" spans="1:18" x14ac:dyDescent="0.2">
      <c r="A7443" s="95" t="str">
        <f>IF(ISBLANK('Zusatzblatt (Perigon)'!E7438),"",'Zusatzblatt (Perigon)'!E7438)</f>
        <v/>
      </c>
      <c r="B7443" s="95" t="str">
        <f>IF(ISBLANK('Zusatzblatt (Perigon)'!G7438),"",'Zusatzblatt (Perigon)'!G7438)</f>
        <v/>
      </c>
      <c r="C7443" s="96" t="str">
        <f>IF(ISBLANK('Zusatzblatt (Perigon)'!I7438),"",'Zusatzblatt (Perigon)'!I7438)</f>
        <v/>
      </c>
      <c r="D7443" s="97" t="str">
        <f>IF(ISBLANK('Zusatzblatt (Perigon)'!J7438),"",'Zusatzblatt (Perigon)'!J7438)</f>
        <v/>
      </c>
      <c r="E7443" s="64" t="str">
        <f>IF(ISBLANK('Zusatzblatt (Perigon)'!K7438),"",'Zusatzblatt (Perigon)'!K7438)</f>
        <v/>
      </c>
      <c r="F7443" s="65"/>
      <c r="G7443" s="64"/>
      <c r="H7443" s="69" t="str">
        <f>IF(ISBLANK('Zusatzblatt (Perigon)'!L7438),"",'Zusatzblatt (Perigon)'!L7438)</f>
        <v/>
      </c>
      <c r="I7443" s="69" t="str">
        <f>IF(ISBLANK('Zusatzblatt (Perigon)'!M7438),"",'Zusatzblatt (Perigon)'!M7438)</f>
        <v/>
      </c>
      <c r="J7443" s="98" t="str">
        <f>IF(ISBLANK('Zusatzblatt (Perigon)'!N7438),"",'Zusatzblatt (Perigon)'!N7438)</f>
        <v/>
      </c>
      <c r="K7443" s="99" t="str">
        <f>IF(ISBLANK('Zusatzblatt (Perigon)'!J7438),"",'Zusatzblatt (Perigon)'!T7438)</f>
        <v/>
      </c>
      <c r="L7443" s="95" t="str">
        <f>IF(ISBLANK('Zusatzblatt (Perigon)'!O7438),"",'Zusatzblatt (Perigon)'!O7438)</f>
        <v/>
      </c>
      <c r="M7443" s="95" t="str">
        <f>IF(ISBLANK('Zusatzblatt (Perigon)'!R7438),"",'Zusatzblatt (Perigon)'!R7438)</f>
        <v/>
      </c>
      <c r="N7443" s="95" t="str">
        <f>IF(ISBLANK('Zusatzblatt (Perigon)'!P7438),"",'Zusatzblatt (Perigon)'!P7438)</f>
        <v/>
      </c>
      <c r="O7443" s="38" t="str">
        <f>IF($L7443="","",VLOOKUP($R7443,Tarife!$A$2:$R$599,13,FALSE))</f>
        <v/>
      </c>
      <c r="P7443" s="38" t="str">
        <f t="shared" si="116"/>
        <v/>
      </c>
      <c r="R7443" s="100" t="str">
        <f>Zusammenzug!$C$25&amp;"-"&amp;Zusammenzug!$A$7&amp;"-"&amp;Leistungen!L7443</f>
        <v>2026-Nicht beauftragte Spitex-Organisation-</v>
      </c>
    </row>
    <row r="7444" spans="1:18" x14ac:dyDescent="0.2">
      <c r="A7444" s="95" t="str">
        <f>IF(ISBLANK('Zusatzblatt (Perigon)'!E7439),"",'Zusatzblatt (Perigon)'!E7439)</f>
        <v/>
      </c>
      <c r="B7444" s="95" t="str">
        <f>IF(ISBLANK('Zusatzblatt (Perigon)'!G7439),"",'Zusatzblatt (Perigon)'!G7439)</f>
        <v/>
      </c>
      <c r="C7444" s="96" t="str">
        <f>IF(ISBLANK('Zusatzblatt (Perigon)'!I7439),"",'Zusatzblatt (Perigon)'!I7439)</f>
        <v/>
      </c>
      <c r="D7444" s="97" t="str">
        <f>IF(ISBLANK('Zusatzblatt (Perigon)'!J7439),"",'Zusatzblatt (Perigon)'!J7439)</f>
        <v/>
      </c>
      <c r="E7444" s="64" t="str">
        <f>IF(ISBLANK('Zusatzblatt (Perigon)'!K7439),"",'Zusatzblatt (Perigon)'!K7439)</f>
        <v/>
      </c>
      <c r="F7444" s="65"/>
      <c r="G7444" s="64"/>
      <c r="H7444" s="69" t="str">
        <f>IF(ISBLANK('Zusatzblatt (Perigon)'!L7439),"",'Zusatzblatt (Perigon)'!L7439)</f>
        <v/>
      </c>
      <c r="I7444" s="69" t="str">
        <f>IF(ISBLANK('Zusatzblatt (Perigon)'!M7439),"",'Zusatzblatt (Perigon)'!M7439)</f>
        <v/>
      </c>
      <c r="J7444" s="98" t="str">
        <f>IF(ISBLANK('Zusatzblatt (Perigon)'!N7439),"",'Zusatzblatt (Perigon)'!N7439)</f>
        <v/>
      </c>
      <c r="K7444" s="99" t="str">
        <f>IF(ISBLANK('Zusatzblatt (Perigon)'!J7439),"",'Zusatzblatt (Perigon)'!T7439)</f>
        <v/>
      </c>
      <c r="L7444" s="95" t="str">
        <f>IF(ISBLANK('Zusatzblatt (Perigon)'!O7439),"",'Zusatzblatt (Perigon)'!O7439)</f>
        <v/>
      </c>
      <c r="M7444" s="95" t="str">
        <f>IF(ISBLANK('Zusatzblatt (Perigon)'!R7439),"",'Zusatzblatt (Perigon)'!R7439)</f>
        <v/>
      </c>
      <c r="N7444" s="95" t="str">
        <f>IF(ISBLANK('Zusatzblatt (Perigon)'!P7439),"",'Zusatzblatt (Perigon)'!P7439)</f>
        <v/>
      </c>
      <c r="O7444" s="38" t="str">
        <f>IF($L7444="","",VLOOKUP($R7444,Tarife!$A$2:$R$599,13,FALSE))</f>
        <v/>
      </c>
      <c r="P7444" s="38" t="str">
        <f t="shared" si="116"/>
        <v/>
      </c>
      <c r="R7444" s="100" t="str">
        <f>Zusammenzug!$C$25&amp;"-"&amp;Zusammenzug!$A$7&amp;"-"&amp;Leistungen!L7444</f>
        <v>2026-Nicht beauftragte Spitex-Organisation-</v>
      </c>
    </row>
    <row r="7445" spans="1:18" x14ac:dyDescent="0.2">
      <c r="A7445" s="95" t="str">
        <f>IF(ISBLANK('Zusatzblatt (Perigon)'!E7440),"",'Zusatzblatt (Perigon)'!E7440)</f>
        <v/>
      </c>
      <c r="B7445" s="95" t="str">
        <f>IF(ISBLANK('Zusatzblatt (Perigon)'!G7440),"",'Zusatzblatt (Perigon)'!G7440)</f>
        <v/>
      </c>
      <c r="C7445" s="96" t="str">
        <f>IF(ISBLANK('Zusatzblatt (Perigon)'!I7440),"",'Zusatzblatt (Perigon)'!I7440)</f>
        <v/>
      </c>
      <c r="D7445" s="97" t="str">
        <f>IF(ISBLANK('Zusatzblatt (Perigon)'!J7440),"",'Zusatzblatt (Perigon)'!J7440)</f>
        <v/>
      </c>
      <c r="E7445" s="64" t="str">
        <f>IF(ISBLANK('Zusatzblatt (Perigon)'!K7440),"",'Zusatzblatt (Perigon)'!K7440)</f>
        <v/>
      </c>
      <c r="F7445" s="65"/>
      <c r="G7445" s="64"/>
      <c r="H7445" s="69" t="str">
        <f>IF(ISBLANK('Zusatzblatt (Perigon)'!L7440),"",'Zusatzblatt (Perigon)'!L7440)</f>
        <v/>
      </c>
      <c r="I7445" s="69" t="str">
        <f>IF(ISBLANK('Zusatzblatt (Perigon)'!M7440),"",'Zusatzblatt (Perigon)'!M7440)</f>
        <v/>
      </c>
      <c r="J7445" s="98" t="str">
        <f>IF(ISBLANK('Zusatzblatt (Perigon)'!N7440),"",'Zusatzblatt (Perigon)'!N7440)</f>
        <v/>
      </c>
      <c r="K7445" s="99" t="str">
        <f>IF(ISBLANK('Zusatzblatt (Perigon)'!J7440),"",'Zusatzblatt (Perigon)'!T7440)</f>
        <v/>
      </c>
      <c r="L7445" s="95" t="str">
        <f>IF(ISBLANK('Zusatzblatt (Perigon)'!O7440),"",'Zusatzblatt (Perigon)'!O7440)</f>
        <v/>
      </c>
      <c r="M7445" s="95" t="str">
        <f>IF(ISBLANK('Zusatzblatt (Perigon)'!R7440),"",'Zusatzblatt (Perigon)'!R7440)</f>
        <v/>
      </c>
      <c r="N7445" s="95" t="str">
        <f>IF(ISBLANK('Zusatzblatt (Perigon)'!P7440),"",'Zusatzblatt (Perigon)'!P7440)</f>
        <v/>
      </c>
      <c r="O7445" s="38" t="str">
        <f>IF($L7445="","",VLOOKUP($R7445,Tarife!$A$2:$R$599,13,FALSE))</f>
        <v/>
      </c>
      <c r="P7445" s="38" t="str">
        <f t="shared" si="116"/>
        <v/>
      </c>
      <c r="R7445" s="100" t="str">
        <f>Zusammenzug!$C$25&amp;"-"&amp;Zusammenzug!$A$7&amp;"-"&amp;Leistungen!L7445</f>
        <v>2026-Nicht beauftragte Spitex-Organisation-</v>
      </c>
    </row>
    <row r="7446" spans="1:18" x14ac:dyDescent="0.2">
      <c r="A7446" s="95" t="str">
        <f>IF(ISBLANK('Zusatzblatt (Perigon)'!E7441),"",'Zusatzblatt (Perigon)'!E7441)</f>
        <v/>
      </c>
      <c r="B7446" s="95" t="str">
        <f>IF(ISBLANK('Zusatzblatt (Perigon)'!G7441),"",'Zusatzblatt (Perigon)'!G7441)</f>
        <v/>
      </c>
      <c r="C7446" s="96" t="str">
        <f>IF(ISBLANK('Zusatzblatt (Perigon)'!I7441),"",'Zusatzblatt (Perigon)'!I7441)</f>
        <v/>
      </c>
      <c r="D7446" s="97" t="str">
        <f>IF(ISBLANK('Zusatzblatt (Perigon)'!J7441),"",'Zusatzblatt (Perigon)'!J7441)</f>
        <v/>
      </c>
      <c r="E7446" s="64" t="str">
        <f>IF(ISBLANK('Zusatzblatt (Perigon)'!K7441),"",'Zusatzblatt (Perigon)'!K7441)</f>
        <v/>
      </c>
      <c r="F7446" s="65"/>
      <c r="G7446" s="64"/>
      <c r="H7446" s="69" t="str">
        <f>IF(ISBLANK('Zusatzblatt (Perigon)'!L7441),"",'Zusatzblatt (Perigon)'!L7441)</f>
        <v/>
      </c>
      <c r="I7446" s="69" t="str">
        <f>IF(ISBLANK('Zusatzblatt (Perigon)'!M7441),"",'Zusatzblatt (Perigon)'!M7441)</f>
        <v/>
      </c>
      <c r="J7446" s="98" t="str">
        <f>IF(ISBLANK('Zusatzblatt (Perigon)'!N7441),"",'Zusatzblatt (Perigon)'!N7441)</f>
        <v/>
      </c>
      <c r="K7446" s="99" t="str">
        <f>IF(ISBLANK('Zusatzblatt (Perigon)'!J7441),"",'Zusatzblatt (Perigon)'!T7441)</f>
        <v/>
      </c>
      <c r="L7446" s="95" t="str">
        <f>IF(ISBLANK('Zusatzblatt (Perigon)'!O7441),"",'Zusatzblatt (Perigon)'!O7441)</f>
        <v/>
      </c>
      <c r="M7446" s="95" t="str">
        <f>IF(ISBLANK('Zusatzblatt (Perigon)'!R7441),"",'Zusatzblatt (Perigon)'!R7441)</f>
        <v/>
      </c>
      <c r="N7446" s="95" t="str">
        <f>IF(ISBLANK('Zusatzblatt (Perigon)'!P7441),"",'Zusatzblatt (Perigon)'!P7441)</f>
        <v/>
      </c>
      <c r="O7446" s="38" t="str">
        <f>IF($L7446="","",VLOOKUP($R7446,Tarife!$A$2:$R$599,13,FALSE))</f>
        <v/>
      </c>
      <c r="P7446" s="38" t="str">
        <f t="shared" si="116"/>
        <v/>
      </c>
      <c r="R7446" s="100" t="str">
        <f>Zusammenzug!$C$25&amp;"-"&amp;Zusammenzug!$A$7&amp;"-"&amp;Leistungen!L7446</f>
        <v>2026-Nicht beauftragte Spitex-Organisation-</v>
      </c>
    </row>
    <row r="7447" spans="1:18" x14ac:dyDescent="0.2">
      <c r="A7447" s="95" t="str">
        <f>IF(ISBLANK('Zusatzblatt (Perigon)'!E7442),"",'Zusatzblatt (Perigon)'!E7442)</f>
        <v/>
      </c>
      <c r="B7447" s="95" t="str">
        <f>IF(ISBLANK('Zusatzblatt (Perigon)'!G7442),"",'Zusatzblatt (Perigon)'!G7442)</f>
        <v/>
      </c>
      <c r="C7447" s="96" t="str">
        <f>IF(ISBLANK('Zusatzblatt (Perigon)'!I7442),"",'Zusatzblatt (Perigon)'!I7442)</f>
        <v/>
      </c>
      <c r="D7447" s="97" t="str">
        <f>IF(ISBLANK('Zusatzblatt (Perigon)'!J7442),"",'Zusatzblatt (Perigon)'!J7442)</f>
        <v/>
      </c>
      <c r="E7447" s="64" t="str">
        <f>IF(ISBLANK('Zusatzblatt (Perigon)'!K7442),"",'Zusatzblatt (Perigon)'!K7442)</f>
        <v/>
      </c>
      <c r="F7447" s="65"/>
      <c r="G7447" s="64"/>
      <c r="H7447" s="69" t="str">
        <f>IF(ISBLANK('Zusatzblatt (Perigon)'!L7442),"",'Zusatzblatt (Perigon)'!L7442)</f>
        <v/>
      </c>
      <c r="I7447" s="69" t="str">
        <f>IF(ISBLANK('Zusatzblatt (Perigon)'!M7442),"",'Zusatzblatt (Perigon)'!M7442)</f>
        <v/>
      </c>
      <c r="J7447" s="98" t="str">
        <f>IF(ISBLANK('Zusatzblatt (Perigon)'!N7442),"",'Zusatzblatt (Perigon)'!N7442)</f>
        <v/>
      </c>
      <c r="K7447" s="99" t="str">
        <f>IF(ISBLANK('Zusatzblatt (Perigon)'!J7442),"",'Zusatzblatt (Perigon)'!T7442)</f>
        <v/>
      </c>
      <c r="L7447" s="95" t="str">
        <f>IF(ISBLANK('Zusatzblatt (Perigon)'!O7442),"",'Zusatzblatt (Perigon)'!O7442)</f>
        <v/>
      </c>
      <c r="M7447" s="95" t="str">
        <f>IF(ISBLANK('Zusatzblatt (Perigon)'!R7442),"",'Zusatzblatt (Perigon)'!R7442)</f>
        <v/>
      </c>
      <c r="N7447" s="95" t="str">
        <f>IF(ISBLANK('Zusatzblatt (Perigon)'!P7442),"",'Zusatzblatt (Perigon)'!P7442)</f>
        <v/>
      </c>
      <c r="O7447" s="38" t="str">
        <f>IF($L7447="","",VLOOKUP($R7447,Tarife!$A$2:$R$599,13,FALSE))</f>
        <v/>
      </c>
      <c r="P7447" s="38" t="str">
        <f t="shared" si="116"/>
        <v/>
      </c>
      <c r="R7447" s="100" t="str">
        <f>Zusammenzug!$C$25&amp;"-"&amp;Zusammenzug!$A$7&amp;"-"&amp;Leistungen!L7447</f>
        <v>2026-Nicht beauftragte Spitex-Organisation-</v>
      </c>
    </row>
    <row r="7448" spans="1:18" x14ac:dyDescent="0.2">
      <c r="A7448" s="95" t="str">
        <f>IF(ISBLANK('Zusatzblatt (Perigon)'!E7443),"",'Zusatzblatt (Perigon)'!E7443)</f>
        <v/>
      </c>
      <c r="B7448" s="95" t="str">
        <f>IF(ISBLANK('Zusatzblatt (Perigon)'!G7443),"",'Zusatzblatt (Perigon)'!G7443)</f>
        <v/>
      </c>
      <c r="C7448" s="96" t="str">
        <f>IF(ISBLANK('Zusatzblatt (Perigon)'!I7443),"",'Zusatzblatt (Perigon)'!I7443)</f>
        <v/>
      </c>
      <c r="D7448" s="97" t="str">
        <f>IF(ISBLANK('Zusatzblatt (Perigon)'!J7443),"",'Zusatzblatt (Perigon)'!J7443)</f>
        <v/>
      </c>
      <c r="E7448" s="64" t="str">
        <f>IF(ISBLANK('Zusatzblatt (Perigon)'!K7443),"",'Zusatzblatt (Perigon)'!K7443)</f>
        <v/>
      </c>
      <c r="F7448" s="65"/>
      <c r="G7448" s="64"/>
      <c r="H7448" s="69" t="str">
        <f>IF(ISBLANK('Zusatzblatt (Perigon)'!L7443),"",'Zusatzblatt (Perigon)'!L7443)</f>
        <v/>
      </c>
      <c r="I7448" s="69" t="str">
        <f>IF(ISBLANK('Zusatzblatt (Perigon)'!M7443),"",'Zusatzblatt (Perigon)'!M7443)</f>
        <v/>
      </c>
      <c r="J7448" s="98" t="str">
        <f>IF(ISBLANK('Zusatzblatt (Perigon)'!N7443),"",'Zusatzblatt (Perigon)'!N7443)</f>
        <v/>
      </c>
      <c r="K7448" s="99" t="str">
        <f>IF(ISBLANK('Zusatzblatt (Perigon)'!J7443),"",'Zusatzblatt (Perigon)'!T7443)</f>
        <v/>
      </c>
      <c r="L7448" s="95" t="str">
        <f>IF(ISBLANK('Zusatzblatt (Perigon)'!O7443),"",'Zusatzblatt (Perigon)'!O7443)</f>
        <v/>
      </c>
      <c r="M7448" s="95" t="str">
        <f>IF(ISBLANK('Zusatzblatt (Perigon)'!R7443),"",'Zusatzblatt (Perigon)'!R7443)</f>
        <v/>
      </c>
      <c r="N7448" s="95" t="str">
        <f>IF(ISBLANK('Zusatzblatt (Perigon)'!P7443),"",'Zusatzblatt (Perigon)'!P7443)</f>
        <v/>
      </c>
      <c r="O7448" s="38" t="str">
        <f>IF($L7448="","",VLOOKUP($R7448,Tarife!$A$2:$R$599,13,FALSE))</f>
        <v/>
      </c>
      <c r="P7448" s="38" t="str">
        <f t="shared" si="116"/>
        <v/>
      </c>
      <c r="R7448" s="100" t="str">
        <f>Zusammenzug!$C$25&amp;"-"&amp;Zusammenzug!$A$7&amp;"-"&amp;Leistungen!L7448</f>
        <v>2026-Nicht beauftragte Spitex-Organisation-</v>
      </c>
    </row>
    <row r="7449" spans="1:18" x14ac:dyDescent="0.2">
      <c r="A7449" s="95" t="str">
        <f>IF(ISBLANK('Zusatzblatt (Perigon)'!E7444),"",'Zusatzblatt (Perigon)'!E7444)</f>
        <v/>
      </c>
      <c r="B7449" s="95" t="str">
        <f>IF(ISBLANK('Zusatzblatt (Perigon)'!G7444),"",'Zusatzblatt (Perigon)'!G7444)</f>
        <v/>
      </c>
      <c r="C7449" s="96" t="str">
        <f>IF(ISBLANK('Zusatzblatt (Perigon)'!I7444),"",'Zusatzblatt (Perigon)'!I7444)</f>
        <v/>
      </c>
      <c r="D7449" s="97" t="str">
        <f>IF(ISBLANK('Zusatzblatt (Perigon)'!J7444),"",'Zusatzblatt (Perigon)'!J7444)</f>
        <v/>
      </c>
      <c r="E7449" s="64" t="str">
        <f>IF(ISBLANK('Zusatzblatt (Perigon)'!K7444),"",'Zusatzblatt (Perigon)'!K7444)</f>
        <v/>
      </c>
      <c r="F7449" s="65"/>
      <c r="G7449" s="64"/>
      <c r="H7449" s="69" t="str">
        <f>IF(ISBLANK('Zusatzblatt (Perigon)'!L7444),"",'Zusatzblatt (Perigon)'!L7444)</f>
        <v/>
      </c>
      <c r="I7449" s="69" t="str">
        <f>IF(ISBLANK('Zusatzblatt (Perigon)'!M7444),"",'Zusatzblatt (Perigon)'!M7444)</f>
        <v/>
      </c>
      <c r="J7449" s="98" t="str">
        <f>IF(ISBLANK('Zusatzblatt (Perigon)'!N7444),"",'Zusatzblatt (Perigon)'!N7444)</f>
        <v/>
      </c>
      <c r="K7449" s="99" t="str">
        <f>IF(ISBLANK('Zusatzblatt (Perigon)'!J7444),"",'Zusatzblatt (Perigon)'!T7444)</f>
        <v/>
      </c>
      <c r="L7449" s="95" t="str">
        <f>IF(ISBLANK('Zusatzblatt (Perigon)'!O7444),"",'Zusatzblatt (Perigon)'!O7444)</f>
        <v/>
      </c>
      <c r="M7449" s="95" t="str">
        <f>IF(ISBLANK('Zusatzblatt (Perigon)'!R7444),"",'Zusatzblatt (Perigon)'!R7444)</f>
        <v/>
      </c>
      <c r="N7449" s="95" t="str">
        <f>IF(ISBLANK('Zusatzblatt (Perigon)'!P7444),"",'Zusatzblatt (Perigon)'!P7444)</f>
        <v/>
      </c>
      <c r="O7449" s="38" t="str">
        <f>IF($L7449="","",VLOOKUP($R7449,Tarife!$A$2:$R$599,13,FALSE))</f>
        <v/>
      </c>
      <c r="P7449" s="38" t="str">
        <f t="shared" si="116"/>
        <v/>
      </c>
      <c r="R7449" s="100" t="str">
        <f>Zusammenzug!$C$25&amp;"-"&amp;Zusammenzug!$A$7&amp;"-"&amp;Leistungen!L7449</f>
        <v>2026-Nicht beauftragte Spitex-Organisation-</v>
      </c>
    </row>
    <row r="7450" spans="1:18" x14ac:dyDescent="0.2">
      <c r="A7450" s="95" t="str">
        <f>IF(ISBLANK('Zusatzblatt (Perigon)'!E7445),"",'Zusatzblatt (Perigon)'!E7445)</f>
        <v/>
      </c>
      <c r="B7450" s="95" t="str">
        <f>IF(ISBLANK('Zusatzblatt (Perigon)'!G7445),"",'Zusatzblatt (Perigon)'!G7445)</f>
        <v/>
      </c>
      <c r="C7450" s="96" t="str">
        <f>IF(ISBLANK('Zusatzblatt (Perigon)'!I7445),"",'Zusatzblatt (Perigon)'!I7445)</f>
        <v/>
      </c>
      <c r="D7450" s="97" t="str">
        <f>IF(ISBLANK('Zusatzblatt (Perigon)'!J7445),"",'Zusatzblatt (Perigon)'!J7445)</f>
        <v/>
      </c>
      <c r="E7450" s="64" t="str">
        <f>IF(ISBLANK('Zusatzblatt (Perigon)'!K7445),"",'Zusatzblatt (Perigon)'!K7445)</f>
        <v/>
      </c>
      <c r="F7450" s="65"/>
      <c r="G7450" s="64"/>
      <c r="H7450" s="69" t="str">
        <f>IF(ISBLANK('Zusatzblatt (Perigon)'!L7445),"",'Zusatzblatt (Perigon)'!L7445)</f>
        <v/>
      </c>
      <c r="I7450" s="69" t="str">
        <f>IF(ISBLANK('Zusatzblatt (Perigon)'!M7445),"",'Zusatzblatt (Perigon)'!M7445)</f>
        <v/>
      </c>
      <c r="J7450" s="98" t="str">
        <f>IF(ISBLANK('Zusatzblatt (Perigon)'!N7445),"",'Zusatzblatt (Perigon)'!N7445)</f>
        <v/>
      </c>
      <c r="K7450" s="99" t="str">
        <f>IF(ISBLANK('Zusatzblatt (Perigon)'!J7445),"",'Zusatzblatt (Perigon)'!T7445)</f>
        <v/>
      </c>
      <c r="L7450" s="95" t="str">
        <f>IF(ISBLANK('Zusatzblatt (Perigon)'!O7445),"",'Zusatzblatt (Perigon)'!O7445)</f>
        <v/>
      </c>
      <c r="M7450" s="95" t="str">
        <f>IF(ISBLANK('Zusatzblatt (Perigon)'!R7445),"",'Zusatzblatt (Perigon)'!R7445)</f>
        <v/>
      </c>
      <c r="N7450" s="95" t="str">
        <f>IF(ISBLANK('Zusatzblatt (Perigon)'!P7445),"",'Zusatzblatt (Perigon)'!P7445)</f>
        <v/>
      </c>
      <c r="O7450" s="38" t="str">
        <f>IF($L7450="","",VLOOKUP($R7450,Tarife!$A$2:$R$599,13,FALSE))</f>
        <v/>
      </c>
      <c r="P7450" s="38" t="str">
        <f t="shared" si="116"/>
        <v/>
      </c>
      <c r="R7450" s="100" t="str">
        <f>Zusammenzug!$C$25&amp;"-"&amp;Zusammenzug!$A$7&amp;"-"&amp;Leistungen!L7450</f>
        <v>2026-Nicht beauftragte Spitex-Organisation-</v>
      </c>
    </row>
    <row r="7451" spans="1:18" x14ac:dyDescent="0.2">
      <c r="A7451" s="95" t="str">
        <f>IF(ISBLANK('Zusatzblatt (Perigon)'!E7446),"",'Zusatzblatt (Perigon)'!E7446)</f>
        <v/>
      </c>
      <c r="B7451" s="95" t="str">
        <f>IF(ISBLANK('Zusatzblatt (Perigon)'!G7446),"",'Zusatzblatt (Perigon)'!G7446)</f>
        <v/>
      </c>
      <c r="C7451" s="96" t="str">
        <f>IF(ISBLANK('Zusatzblatt (Perigon)'!I7446),"",'Zusatzblatt (Perigon)'!I7446)</f>
        <v/>
      </c>
      <c r="D7451" s="97" t="str">
        <f>IF(ISBLANK('Zusatzblatt (Perigon)'!J7446),"",'Zusatzblatt (Perigon)'!J7446)</f>
        <v/>
      </c>
      <c r="E7451" s="64" t="str">
        <f>IF(ISBLANK('Zusatzblatt (Perigon)'!K7446),"",'Zusatzblatt (Perigon)'!K7446)</f>
        <v/>
      </c>
      <c r="F7451" s="65"/>
      <c r="G7451" s="64"/>
      <c r="H7451" s="69" t="str">
        <f>IF(ISBLANK('Zusatzblatt (Perigon)'!L7446),"",'Zusatzblatt (Perigon)'!L7446)</f>
        <v/>
      </c>
      <c r="I7451" s="69" t="str">
        <f>IF(ISBLANK('Zusatzblatt (Perigon)'!M7446),"",'Zusatzblatt (Perigon)'!M7446)</f>
        <v/>
      </c>
      <c r="J7451" s="98" t="str">
        <f>IF(ISBLANK('Zusatzblatt (Perigon)'!N7446),"",'Zusatzblatt (Perigon)'!N7446)</f>
        <v/>
      </c>
      <c r="K7451" s="99" t="str">
        <f>IF(ISBLANK('Zusatzblatt (Perigon)'!J7446),"",'Zusatzblatt (Perigon)'!T7446)</f>
        <v/>
      </c>
      <c r="L7451" s="95" t="str">
        <f>IF(ISBLANK('Zusatzblatt (Perigon)'!O7446),"",'Zusatzblatt (Perigon)'!O7446)</f>
        <v/>
      </c>
      <c r="M7451" s="95" t="str">
        <f>IF(ISBLANK('Zusatzblatt (Perigon)'!R7446),"",'Zusatzblatt (Perigon)'!R7446)</f>
        <v/>
      </c>
      <c r="N7451" s="95" t="str">
        <f>IF(ISBLANK('Zusatzblatt (Perigon)'!P7446),"",'Zusatzblatt (Perigon)'!P7446)</f>
        <v/>
      </c>
      <c r="O7451" s="38" t="str">
        <f>IF($L7451="","",VLOOKUP($R7451,Tarife!$A$2:$R$599,13,FALSE))</f>
        <v/>
      </c>
      <c r="P7451" s="38" t="str">
        <f t="shared" si="116"/>
        <v/>
      </c>
      <c r="R7451" s="100" t="str">
        <f>Zusammenzug!$C$25&amp;"-"&amp;Zusammenzug!$A$7&amp;"-"&amp;Leistungen!L7451</f>
        <v>2026-Nicht beauftragte Spitex-Organisation-</v>
      </c>
    </row>
    <row r="7452" spans="1:18" x14ac:dyDescent="0.2">
      <c r="A7452" s="95" t="str">
        <f>IF(ISBLANK('Zusatzblatt (Perigon)'!E7447),"",'Zusatzblatt (Perigon)'!E7447)</f>
        <v/>
      </c>
      <c r="B7452" s="95" t="str">
        <f>IF(ISBLANK('Zusatzblatt (Perigon)'!G7447),"",'Zusatzblatt (Perigon)'!G7447)</f>
        <v/>
      </c>
      <c r="C7452" s="96" t="str">
        <f>IF(ISBLANK('Zusatzblatt (Perigon)'!I7447),"",'Zusatzblatt (Perigon)'!I7447)</f>
        <v/>
      </c>
      <c r="D7452" s="97" t="str">
        <f>IF(ISBLANK('Zusatzblatt (Perigon)'!J7447),"",'Zusatzblatt (Perigon)'!J7447)</f>
        <v/>
      </c>
      <c r="E7452" s="64" t="str">
        <f>IF(ISBLANK('Zusatzblatt (Perigon)'!K7447),"",'Zusatzblatt (Perigon)'!K7447)</f>
        <v/>
      </c>
      <c r="F7452" s="65"/>
      <c r="G7452" s="64"/>
      <c r="H7452" s="69" t="str">
        <f>IF(ISBLANK('Zusatzblatt (Perigon)'!L7447),"",'Zusatzblatt (Perigon)'!L7447)</f>
        <v/>
      </c>
      <c r="I7452" s="69" t="str">
        <f>IF(ISBLANK('Zusatzblatt (Perigon)'!M7447),"",'Zusatzblatt (Perigon)'!M7447)</f>
        <v/>
      </c>
      <c r="J7452" s="98" t="str">
        <f>IF(ISBLANK('Zusatzblatt (Perigon)'!N7447),"",'Zusatzblatt (Perigon)'!N7447)</f>
        <v/>
      </c>
      <c r="K7452" s="99" t="str">
        <f>IF(ISBLANK('Zusatzblatt (Perigon)'!J7447),"",'Zusatzblatt (Perigon)'!T7447)</f>
        <v/>
      </c>
      <c r="L7452" s="95" t="str">
        <f>IF(ISBLANK('Zusatzblatt (Perigon)'!O7447),"",'Zusatzblatt (Perigon)'!O7447)</f>
        <v/>
      </c>
      <c r="M7452" s="95" t="str">
        <f>IF(ISBLANK('Zusatzblatt (Perigon)'!R7447),"",'Zusatzblatt (Perigon)'!R7447)</f>
        <v/>
      </c>
      <c r="N7452" s="95" t="str">
        <f>IF(ISBLANK('Zusatzblatt (Perigon)'!P7447),"",'Zusatzblatt (Perigon)'!P7447)</f>
        <v/>
      </c>
      <c r="O7452" s="38" t="str">
        <f>IF($L7452="","",VLOOKUP($R7452,Tarife!$A$2:$R$599,13,FALSE))</f>
        <v/>
      </c>
      <c r="P7452" s="38" t="str">
        <f t="shared" si="116"/>
        <v/>
      </c>
      <c r="R7452" s="100" t="str">
        <f>Zusammenzug!$C$25&amp;"-"&amp;Zusammenzug!$A$7&amp;"-"&amp;Leistungen!L7452</f>
        <v>2026-Nicht beauftragte Spitex-Organisation-</v>
      </c>
    </row>
    <row r="7453" spans="1:18" x14ac:dyDescent="0.2">
      <c r="A7453" s="95" t="str">
        <f>IF(ISBLANK('Zusatzblatt (Perigon)'!E7448),"",'Zusatzblatt (Perigon)'!E7448)</f>
        <v/>
      </c>
      <c r="B7453" s="95" t="str">
        <f>IF(ISBLANK('Zusatzblatt (Perigon)'!G7448),"",'Zusatzblatt (Perigon)'!G7448)</f>
        <v/>
      </c>
      <c r="C7453" s="96" t="str">
        <f>IF(ISBLANK('Zusatzblatt (Perigon)'!I7448),"",'Zusatzblatt (Perigon)'!I7448)</f>
        <v/>
      </c>
      <c r="D7453" s="97" t="str">
        <f>IF(ISBLANK('Zusatzblatt (Perigon)'!J7448),"",'Zusatzblatt (Perigon)'!J7448)</f>
        <v/>
      </c>
      <c r="E7453" s="64" t="str">
        <f>IF(ISBLANK('Zusatzblatt (Perigon)'!K7448),"",'Zusatzblatt (Perigon)'!K7448)</f>
        <v/>
      </c>
      <c r="F7453" s="65"/>
      <c r="G7453" s="64"/>
      <c r="H7453" s="69" t="str">
        <f>IF(ISBLANK('Zusatzblatt (Perigon)'!L7448),"",'Zusatzblatt (Perigon)'!L7448)</f>
        <v/>
      </c>
      <c r="I7453" s="69" t="str">
        <f>IF(ISBLANK('Zusatzblatt (Perigon)'!M7448),"",'Zusatzblatt (Perigon)'!M7448)</f>
        <v/>
      </c>
      <c r="J7453" s="98" t="str">
        <f>IF(ISBLANK('Zusatzblatt (Perigon)'!N7448),"",'Zusatzblatt (Perigon)'!N7448)</f>
        <v/>
      </c>
      <c r="K7453" s="99" t="str">
        <f>IF(ISBLANK('Zusatzblatt (Perigon)'!J7448),"",'Zusatzblatt (Perigon)'!T7448)</f>
        <v/>
      </c>
      <c r="L7453" s="95" t="str">
        <f>IF(ISBLANK('Zusatzblatt (Perigon)'!O7448),"",'Zusatzblatt (Perigon)'!O7448)</f>
        <v/>
      </c>
      <c r="M7453" s="95" t="str">
        <f>IF(ISBLANK('Zusatzblatt (Perigon)'!R7448),"",'Zusatzblatt (Perigon)'!R7448)</f>
        <v/>
      </c>
      <c r="N7453" s="95" t="str">
        <f>IF(ISBLANK('Zusatzblatt (Perigon)'!P7448),"",'Zusatzblatt (Perigon)'!P7448)</f>
        <v/>
      </c>
      <c r="O7453" s="38" t="str">
        <f>IF($L7453="","",VLOOKUP($R7453,Tarife!$A$2:$R$599,13,FALSE))</f>
        <v/>
      </c>
      <c r="P7453" s="38" t="str">
        <f t="shared" si="116"/>
        <v/>
      </c>
      <c r="R7453" s="100" t="str">
        <f>Zusammenzug!$C$25&amp;"-"&amp;Zusammenzug!$A$7&amp;"-"&amp;Leistungen!L7453</f>
        <v>2026-Nicht beauftragte Spitex-Organisation-</v>
      </c>
    </row>
    <row r="7454" spans="1:18" x14ac:dyDescent="0.2">
      <c r="A7454" s="95" t="str">
        <f>IF(ISBLANK('Zusatzblatt (Perigon)'!E7449),"",'Zusatzblatt (Perigon)'!E7449)</f>
        <v/>
      </c>
      <c r="B7454" s="95" t="str">
        <f>IF(ISBLANK('Zusatzblatt (Perigon)'!G7449),"",'Zusatzblatt (Perigon)'!G7449)</f>
        <v/>
      </c>
      <c r="C7454" s="96" t="str">
        <f>IF(ISBLANK('Zusatzblatt (Perigon)'!I7449),"",'Zusatzblatt (Perigon)'!I7449)</f>
        <v/>
      </c>
      <c r="D7454" s="97" t="str">
        <f>IF(ISBLANK('Zusatzblatt (Perigon)'!J7449),"",'Zusatzblatt (Perigon)'!J7449)</f>
        <v/>
      </c>
      <c r="E7454" s="64" t="str">
        <f>IF(ISBLANK('Zusatzblatt (Perigon)'!K7449),"",'Zusatzblatt (Perigon)'!K7449)</f>
        <v/>
      </c>
      <c r="F7454" s="65"/>
      <c r="G7454" s="64"/>
      <c r="H7454" s="69" t="str">
        <f>IF(ISBLANK('Zusatzblatt (Perigon)'!L7449),"",'Zusatzblatt (Perigon)'!L7449)</f>
        <v/>
      </c>
      <c r="I7454" s="69" t="str">
        <f>IF(ISBLANK('Zusatzblatt (Perigon)'!M7449),"",'Zusatzblatt (Perigon)'!M7449)</f>
        <v/>
      </c>
      <c r="J7454" s="98" t="str">
        <f>IF(ISBLANK('Zusatzblatt (Perigon)'!N7449),"",'Zusatzblatt (Perigon)'!N7449)</f>
        <v/>
      </c>
      <c r="K7454" s="99" t="str">
        <f>IF(ISBLANK('Zusatzblatt (Perigon)'!J7449),"",'Zusatzblatt (Perigon)'!T7449)</f>
        <v/>
      </c>
      <c r="L7454" s="95" t="str">
        <f>IF(ISBLANK('Zusatzblatt (Perigon)'!O7449),"",'Zusatzblatt (Perigon)'!O7449)</f>
        <v/>
      </c>
      <c r="M7454" s="95" t="str">
        <f>IF(ISBLANK('Zusatzblatt (Perigon)'!R7449),"",'Zusatzblatt (Perigon)'!R7449)</f>
        <v/>
      </c>
      <c r="N7454" s="95" t="str">
        <f>IF(ISBLANK('Zusatzblatt (Perigon)'!P7449),"",'Zusatzblatt (Perigon)'!P7449)</f>
        <v/>
      </c>
      <c r="O7454" s="38" t="str">
        <f>IF($L7454="","",VLOOKUP($R7454,Tarife!$A$2:$R$599,13,FALSE))</f>
        <v/>
      </c>
      <c r="P7454" s="38" t="str">
        <f t="shared" si="116"/>
        <v/>
      </c>
      <c r="R7454" s="100" t="str">
        <f>Zusammenzug!$C$25&amp;"-"&amp;Zusammenzug!$A$7&amp;"-"&amp;Leistungen!L7454</f>
        <v>2026-Nicht beauftragte Spitex-Organisation-</v>
      </c>
    </row>
    <row r="7455" spans="1:18" x14ac:dyDescent="0.2">
      <c r="A7455" s="95" t="str">
        <f>IF(ISBLANK('Zusatzblatt (Perigon)'!E7450),"",'Zusatzblatt (Perigon)'!E7450)</f>
        <v/>
      </c>
      <c r="B7455" s="95" t="str">
        <f>IF(ISBLANK('Zusatzblatt (Perigon)'!G7450),"",'Zusatzblatt (Perigon)'!G7450)</f>
        <v/>
      </c>
      <c r="C7455" s="96" t="str">
        <f>IF(ISBLANK('Zusatzblatt (Perigon)'!I7450),"",'Zusatzblatt (Perigon)'!I7450)</f>
        <v/>
      </c>
      <c r="D7455" s="97" t="str">
        <f>IF(ISBLANK('Zusatzblatt (Perigon)'!J7450),"",'Zusatzblatt (Perigon)'!J7450)</f>
        <v/>
      </c>
      <c r="E7455" s="64" t="str">
        <f>IF(ISBLANK('Zusatzblatt (Perigon)'!K7450),"",'Zusatzblatt (Perigon)'!K7450)</f>
        <v/>
      </c>
      <c r="F7455" s="65"/>
      <c r="G7455" s="64"/>
      <c r="H7455" s="69" t="str">
        <f>IF(ISBLANK('Zusatzblatt (Perigon)'!L7450),"",'Zusatzblatt (Perigon)'!L7450)</f>
        <v/>
      </c>
      <c r="I7455" s="69" t="str">
        <f>IF(ISBLANK('Zusatzblatt (Perigon)'!M7450),"",'Zusatzblatt (Perigon)'!M7450)</f>
        <v/>
      </c>
      <c r="J7455" s="98" t="str">
        <f>IF(ISBLANK('Zusatzblatt (Perigon)'!N7450),"",'Zusatzblatt (Perigon)'!N7450)</f>
        <v/>
      </c>
      <c r="K7455" s="99" t="str">
        <f>IF(ISBLANK('Zusatzblatt (Perigon)'!J7450),"",'Zusatzblatt (Perigon)'!T7450)</f>
        <v/>
      </c>
      <c r="L7455" s="95" t="str">
        <f>IF(ISBLANK('Zusatzblatt (Perigon)'!O7450),"",'Zusatzblatt (Perigon)'!O7450)</f>
        <v/>
      </c>
      <c r="M7455" s="95" t="str">
        <f>IF(ISBLANK('Zusatzblatt (Perigon)'!R7450),"",'Zusatzblatt (Perigon)'!R7450)</f>
        <v/>
      </c>
      <c r="N7455" s="95" t="str">
        <f>IF(ISBLANK('Zusatzblatt (Perigon)'!P7450),"",'Zusatzblatt (Perigon)'!P7450)</f>
        <v/>
      </c>
      <c r="O7455" s="38" t="str">
        <f>IF($L7455="","",VLOOKUP($R7455,Tarife!$A$2:$R$599,13,FALSE))</f>
        <v/>
      </c>
      <c r="P7455" s="38" t="str">
        <f t="shared" si="116"/>
        <v/>
      </c>
      <c r="R7455" s="100" t="str">
        <f>Zusammenzug!$C$25&amp;"-"&amp;Zusammenzug!$A$7&amp;"-"&amp;Leistungen!L7455</f>
        <v>2026-Nicht beauftragte Spitex-Organisation-</v>
      </c>
    </row>
    <row r="7456" spans="1:18" x14ac:dyDescent="0.2">
      <c r="A7456" s="95" t="str">
        <f>IF(ISBLANK('Zusatzblatt (Perigon)'!E7451),"",'Zusatzblatt (Perigon)'!E7451)</f>
        <v/>
      </c>
      <c r="B7456" s="95" t="str">
        <f>IF(ISBLANK('Zusatzblatt (Perigon)'!G7451),"",'Zusatzblatt (Perigon)'!G7451)</f>
        <v/>
      </c>
      <c r="C7456" s="96" t="str">
        <f>IF(ISBLANK('Zusatzblatt (Perigon)'!I7451),"",'Zusatzblatt (Perigon)'!I7451)</f>
        <v/>
      </c>
      <c r="D7456" s="97" t="str">
        <f>IF(ISBLANK('Zusatzblatt (Perigon)'!J7451),"",'Zusatzblatt (Perigon)'!J7451)</f>
        <v/>
      </c>
      <c r="E7456" s="64" t="str">
        <f>IF(ISBLANK('Zusatzblatt (Perigon)'!K7451),"",'Zusatzblatt (Perigon)'!K7451)</f>
        <v/>
      </c>
      <c r="F7456" s="65"/>
      <c r="G7456" s="64"/>
      <c r="H7456" s="69" t="str">
        <f>IF(ISBLANK('Zusatzblatt (Perigon)'!L7451),"",'Zusatzblatt (Perigon)'!L7451)</f>
        <v/>
      </c>
      <c r="I7456" s="69" t="str">
        <f>IF(ISBLANK('Zusatzblatt (Perigon)'!M7451),"",'Zusatzblatt (Perigon)'!M7451)</f>
        <v/>
      </c>
      <c r="J7456" s="98" t="str">
        <f>IF(ISBLANK('Zusatzblatt (Perigon)'!N7451),"",'Zusatzblatt (Perigon)'!N7451)</f>
        <v/>
      </c>
      <c r="K7456" s="99" t="str">
        <f>IF(ISBLANK('Zusatzblatt (Perigon)'!J7451),"",'Zusatzblatt (Perigon)'!T7451)</f>
        <v/>
      </c>
      <c r="L7456" s="95" t="str">
        <f>IF(ISBLANK('Zusatzblatt (Perigon)'!O7451),"",'Zusatzblatt (Perigon)'!O7451)</f>
        <v/>
      </c>
      <c r="M7456" s="95" t="str">
        <f>IF(ISBLANK('Zusatzblatt (Perigon)'!R7451),"",'Zusatzblatt (Perigon)'!R7451)</f>
        <v/>
      </c>
      <c r="N7456" s="95" t="str">
        <f>IF(ISBLANK('Zusatzblatt (Perigon)'!P7451),"",'Zusatzblatt (Perigon)'!P7451)</f>
        <v/>
      </c>
      <c r="O7456" s="38" t="str">
        <f>IF($L7456="","",VLOOKUP($R7456,Tarife!$A$2:$R$599,13,FALSE))</f>
        <v/>
      </c>
      <c r="P7456" s="38" t="str">
        <f t="shared" si="116"/>
        <v/>
      </c>
      <c r="R7456" s="100" t="str">
        <f>Zusammenzug!$C$25&amp;"-"&amp;Zusammenzug!$A$7&amp;"-"&amp;Leistungen!L7456</f>
        <v>2026-Nicht beauftragte Spitex-Organisation-</v>
      </c>
    </row>
    <row r="7457" spans="1:18" x14ac:dyDescent="0.2">
      <c r="A7457" s="95" t="str">
        <f>IF(ISBLANK('Zusatzblatt (Perigon)'!E7452),"",'Zusatzblatt (Perigon)'!E7452)</f>
        <v/>
      </c>
      <c r="B7457" s="95" t="str">
        <f>IF(ISBLANK('Zusatzblatt (Perigon)'!G7452),"",'Zusatzblatt (Perigon)'!G7452)</f>
        <v/>
      </c>
      <c r="C7457" s="96" t="str">
        <f>IF(ISBLANK('Zusatzblatt (Perigon)'!I7452),"",'Zusatzblatt (Perigon)'!I7452)</f>
        <v/>
      </c>
      <c r="D7457" s="97" t="str">
        <f>IF(ISBLANK('Zusatzblatt (Perigon)'!J7452),"",'Zusatzblatt (Perigon)'!J7452)</f>
        <v/>
      </c>
      <c r="E7457" s="64" t="str">
        <f>IF(ISBLANK('Zusatzblatt (Perigon)'!K7452),"",'Zusatzblatt (Perigon)'!K7452)</f>
        <v/>
      </c>
      <c r="F7457" s="65"/>
      <c r="G7457" s="64"/>
      <c r="H7457" s="69" t="str">
        <f>IF(ISBLANK('Zusatzblatt (Perigon)'!L7452),"",'Zusatzblatt (Perigon)'!L7452)</f>
        <v/>
      </c>
      <c r="I7457" s="69" t="str">
        <f>IF(ISBLANK('Zusatzblatt (Perigon)'!M7452),"",'Zusatzblatt (Perigon)'!M7452)</f>
        <v/>
      </c>
      <c r="J7457" s="98" t="str">
        <f>IF(ISBLANK('Zusatzblatt (Perigon)'!N7452),"",'Zusatzblatt (Perigon)'!N7452)</f>
        <v/>
      </c>
      <c r="K7457" s="99" t="str">
        <f>IF(ISBLANK('Zusatzblatt (Perigon)'!J7452),"",'Zusatzblatt (Perigon)'!T7452)</f>
        <v/>
      </c>
      <c r="L7457" s="95" t="str">
        <f>IF(ISBLANK('Zusatzblatt (Perigon)'!O7452),"",'Zusatzblatt (Perigon)'!O7452)</f>
        <v/>
      </c>
      <c r="M7457" s="95" t="str">
        <f>IF(ISBLANK('Zusatzblatt (Perigon)'!R7452),"",'Zusatzblatt (Perigon)'!R7452)</f>
        <v/>
      </c>
      <c r="N7457" s="95" t="str">
        <f>IF(ISBLANK('Zusatzblatt (Perigon)'!P7452),"",'Zusatzblatt (Perigon)'!P7452)</f>
        <v/>
      </c>
      <c r="O7457" s="38" t="str">
        <f>IF($L7457="","",VLOOKUP($R7457,Tarife!$A$2:$R$599,13,FALSE))</f>
        <v/>
      </c>
      <c r="P7457" s="38" t="str">
        <f t="shared" si="116"/>
        <v/>
      </c>
      <c r="R7457" s="100" t="str">
        <f>Zusammenzug!$C$25&amp;"-"&amp;Zusammenzug!$A$7&amp;"-"&amp;Leistungen!L7457</f>
        <v>2026-Nicht beauftragte Spitex-Organisation-</v>
      </c>
    </row>
    <row r="7458" spans="1:18" x14ac:dyDescent="0.2">
      <c r="A7458" s="95" t="str">
        <f>IF(ISBLANK('Zusatzblatt (Perigon)'!E7453),"",'Zusatzblatt (Perigon)'!E7453)</f>
        <v/>
      </c>
      <c r="B7458" s="95" t="str">
        <f>IF(ISBLANK('Zusatzblatt (Perigon)'!G7453),"",'Zusatzblatt (Perigon)'!G7453)</f>
        <v/>
      </c>
      <c r="C7458" s="96" t="str">
        <f>IF(ISBLANK('Zusatzblatt (Perigon)'!I7453),"",'Zusatzblatt (Perigon)'!I7453)</f>
        <v/>
      </c>
      <c r="D7458" s="97" t="str">
        <f>IF(ISBLANK('Zusatzblatt (Perigon)'!J7453),"",'Zusatzblatt (Perigon)'!J7453)</f>
        <v/>
      </c>
      <c r="E7458" s="64" t="str">
        <f>IF(ISBLANK('Zusatzblatt (Perigon)'!K7453),"",'Zusatzblatt (Perigon)'!K7453)</f>
        <v/>
      </c>
      <c r="F7458" s="65"/>
      <c r="G7458" s="64"/>
      <c r="H7458" s="69" t="str">
        <f>IF(ISBLANK('Zusatzblatt (Perigon)'!L7453),"",'Zusatzblatt (Perigon)'!L7453)</f>
        <v/>
      </c>
      <c r="I7458" s="69" t="str">
        <f>IF(ISBLANK('Zusatzblatt (Perigon)'!M7453),"",'Zusatzblatt (Perigon)'!M7453)</f>
        <v/>
      </c>
      <c r="J7458" s="98" t="str">
        <f>IF(ISBLANK('Zusatzblatt (Perigon)'!N7453),"",'Zusatzblatt (Perigon)'!N7453)</f>
        <v/>
      </c>
      <c r="K7458" s="99" t="str">
        <f>IF(ISBLANK('Zusatzblatt (Perigon)'!J7453),"",'Zusatzblatt (Perigon)'!T7453)</f>
        <v/>
      </c>
      <c r="L7458" s="95" t="str">
        <f>IF(ISBLANK('Zusatzblatt (Perigon)'!O7453),"",'Zusatzblatt (Perigon)'!O7453)</f>
        <v/>
      </c>
      <c r="M7458" s="95" t="str">
        <f>IF(ISBLANK('Zusatzblatt (Perigon)'!R7453),"",'Zusatzblatt (Perigon)'!R7453)</f>
        <v/>
      </c>
      <c r="N7458" s="95" t="str">
        <f>IF(ISBLANK('Zusatzblatt (Perigon)'!P7453),"",'Zusatzblatt (Perigon)'!P7453)</f>
        <v/>
      </c>
      <c r="O7458" s="38" t="str">
        <f>IF($L7458="","",VLOOKUP($R7458,Tarife!$A$2:$R$599,13,FALSE))</f>
        <v/>
      </c>
      <c r="P7458" s="38" t="str">
        <f t="shared" si="116"/>
        <v/>
      </c>
      <c r="R7458" s="100" t="str">
        <f>Zusammenzug!$C$25&amp;"-"&amp;Zusammenzug!$A$7&amp;"-"&amp;Leistungen!L7458</f>
        <v>2026-Nicht beauftragte Spitex-Organisation-</v>
      </c>
    </row>
    <row r="7459" spans="1:18" x14ac:dyDescent="0.2">
      <c r="A7459" s="95" t="str">
        <f>IF(ISBLANK('Zusatzblatt (Perigon)'!E7454),"",'Zusatzblatt (Perigon)'!E7454)</f>
        <v/>
      </c>
      <c r="B7459" s="95" t="str">
        <f>IF(ISBLANK('Zusatzblatt (Perigon)'!G7454),"",'Zusatzblatt (Perigon)'!G7454)</f>
        <v/>
      </c>
      <c r="C7459" s="96" t="str">
        <f>IF(ISBLANK('Zusatzblatt (Perigon)'!I7454),"",'Zusatzblatt (Perigon)'!I7454)</f>
        <v/>
      </c>
      <c r="D7459" s="97" t="str">
        <f>IF(ISBLANK('Zusatzblatt (Perigon)'!J7454),"",'Zusatzblatt (Perigon)'!J7454)</f>
        <v/>
      </c>
      <c r="E7459" s="64" t="str">
        <f>IF(ISBLANK('Zusatzblatt (Perigon)'!K7454),"",'Zusatzblatt (Perigon)'!K7454)</f>
        <v/>
      </c>
      <c r="F7459" s="65"/>
      <c r="G7459" s="64"/>
      <c r="H7459" s="69" t="str">
        <f>IF(ISBLANK('Zusatzblatt (Perigon)'!L7454),"",'Zusatzblatt (Perigon)'!L7454)</f>
        <v/>
      </c>
      <c r="I7459" s="69" t="str">
        <f>IF(ISBLANK('Zusatzblatt (Perigon)'!M7454),"",'Zusatzblatt (Perigon)'!M7454)</f>
        <v/>
      </c>
      <c r="J7459" s="98" t="str">
        <f>IF(ISBLANK('Zusatzblatt (Perigon)'!N7454),"",'Zusatzblatt (Perigon)'!N7454)</f>
        <v/>
      </c>
      <c r="K7459" s="99" t="str">
        <f>IF(ISBLANK('Zusatzblatt (Perigon)'!J7454),"",'Zusatzblatt (Perigon)'!T7454)</f>
        <v/>
      </c>
      <c r="L7459" s="95" t="str">
        <f>IF(ISBLANK('Zusatzblatt (Perigon)'!O7454),"",'Zusatzblatt (Perigon)'!O7454)</f>
        <v/>
      </c>
      <c r="M7459" s="95" t="str">
        <f>IF(ISBLANK('Zusatzblatt (Perigon)'!R7454),"",'Zusatzblatt (Perigon)'!R7454)</f>
        <v/>
      </c>
      <c r="N7459" s="95" t="str">
        <f>IF(ISBLANK('Zusatzblatt (Perigon)'!P7454),"",'Zusatzblatt (Perigon)'!P7454)</f>
        <v/>
      </c>
      <c r="O7459" s="38" t="str">
        <f>IF($L7459="","",VLOOKUP($R7459,Tarife!$A$2:$R$599,13,FALSE))</f>
        <v/>
      </c>
      <c r="P7459" s="38" t="str">
        <f t="shared" si="116"/>
        <v/>
      </c>
      <c r="R7459" s="100" t="str">
        <f>Zusammenzug!$C$25&amp;"-"&amp;Zusammenzug!$A$7&amp;"-"&amp;Leistungen!L7459</f>
        <v>2026-Nicht beauftragte Spitex-Organisation-</v>
      </c>
    </row>
    <row r="7460" spans="1:18" x14ac:dyDescent="0.2">
      <c r="A7460" s="95" t="str">
        <f>IF(ISBLANK('Zusatzblatt (Perigon)'!E7455),"",'Zusatzblatt (Perigon)'!E7455)</f>
        <v/>
      </c>
      <c r="B7460" s="95" t="str">
        <f>IF(ISBLANK('Zusatzblatt (Perigon)'!G7455),"",'Zusatzblatt (Perigon)'!G7455)</f>
        <v/>
      </c>
      <c r="C7460" s="96" t="str">
        <f>IF(ISBLANK('Zusatzblatt (Perigon)'!I7455),"",'Zusatzblatt (Perigon)'!I7455)</f>
        <v/>
      </c>
      <c r="D7460" s="97" t="str">
        <f>IF(ISBLANK('Zusatzblatt (Perigon)'!J7455),"",'Zusatzblatt (Perigon)'!J7455)</f>
        <v/>
      </c>
      <c r="E7460" s="64" t="str">
        <f>IF(ISBLANK('Zusatzblatt (Perigon)'!K7455),"",'Zusatzblatt (Perigon)'!K7455)</f>
        <v/>
      </c>
      <c r="F7460" s="65"/>
      <c r="G7460" s="64"/>
      <c r="H7460" s="69" t="str">
        <f>IF(ISBLANK('Zusatzblatt (Perigon)'!L7455),"",'Zusatzblatt (Perigon)'!L7455)</f>
        <v/>
      </c>
      <c r="I7460" s="69" t="str">
        <f>IF(ISBLANK('Zusatzblatt (Perigon)'!M7455),"",'Zusatzblatt (Perigon)'!M7455)</f>
        <v/>
      </c>
      <c r="J7460" s="98" t="str">
        <f>IF(ISBLANK('Zusatzblatt (Perigon)'!N7455),"",'Zusatzblatt (Perigon)'!N7455)</f>
        <v/>
      </c>
      <c r="K7460" s="99" t="str">
        <f>IF(ISBLANK('Zusatzblatt (Perigon)'!J7455),"",'Zusatzblatt (Perigon)'!T7455)</f>
        <v/>
      </c>
      <c r="L7460" s="95" t="str">
        <f>IF(ISBLANK('Zusatzblatt (Perigon)'!O7455),"",'Zusatzblatt (Perigon)'!O7455)</f>
        <v/>
      </c>
      <c r="M7460" s="95" t="str">
        <f>IF(ISBLANK('Zusatzblatt (Perigon)'!R7455),"",'Zusatzblatt (Perigon)'!R7455)</f>
        <v/>
      </c>
      <c r="N7460" s="95" t="str">
        <f>IF(ISBLANK('Zusatzblatt (Perigon)'!P7455),"",'Zusatzblatt (Perigon)'!P7455)</f>
        <v/>
      </c>
      <c r="O7460" s="38" t="str">
        <f>IF($L7460="","",VLOOKUP($R7460,Tarife!$A$2:$R$599,13,FALSE))</f>
        <v/>
      </c>
      <c r="P7460" s="38" t="str">
        <f t="shared" si="116"/>
        <v/>
      </c>
      <c r="R7460" s="100" t="str">
        <f>Zusammenzug!$C$25&amp;"-"&amp;Zusammenzug!$A$7&amp;"-"&amp;Leistungen!L7460</f>
        <v>2026-Nicht beauftragte Spitex-Organisation-</v>
      </c>
    </row>
    <row r="7461" spans="1:18" x14ac:dyDescent="0.2">
      <c r="A7461" s="95" t="str">
        <f>IF(ISBLANK('Zusatzblatt (Perigon)'!E7456),"",'Zusatzblatt (Perigon)'!E7456)</f>
        <v/>
      </c>
      <c r="B7461" s="95" t="str">
        <f>IF(ISBLANK('Zusatzblatt (Perigon)'!G7456),"",'Zusatzblatt (Perigon)'!G7456)</f>
        <v/>
      </c>
      <c r="C7461" s="96" t="str">
        <f>IF(ISBLANK('Zusatzblatt (Perigon)'!I7456),"",'Zusatzblatt (Perigon)'!I7456)</f>
        <v/>
      </c>
      <c r="D7461" s="97" t="str">
        <f>IF(ISBLANK('Zusatzblatt (Perigon)'!J7456),"",'Zusatzblatt (Perigon)'!J7456)</f>
        <v/>
      </c>
      <c r="E7461" s="64" t="str">
        <f>IF(ISBLANK('Zusatzblatt (Perigon)'!K7456),"",'Zusatzblatt (Perigon)'!K7456)</f>
        <v/>
      </c>
      <c r="F7461" s="65"/>
      <c r="G7461" s="64"/>
      <c r="H7461" s="69" t="str">
        <f>IF(ISBLANK('Zusatzblatt (Perigon)'!L7456),"",'Zusatzblatt (Perigon)'!L7456)</f>
        <v/>
      </c>
      <c r="I7461" s="69" t="str">
        <f>IF(ISBLANK('Zusatzblatt (Perigon)'!M7456),"",'Zusatzblatt (Perigon)'!M7456)</f>
        <v/>
      </c>
      <c r="J7461" s="98" t="str">
        <f>IF(ISBLANK('Zusatzblatt (Perigon)'!N7456),"",'Zusatzblatt (Perigon)'!N7456)</f>
        <v/>
      </c>
      <c r="K7461" s="99" t="str">
        <f>IF(ISBLANK('Zusatzblatt (Perigon)'!J7456),"",'Zusatzblatt (Perigon)'!T7456)</f>
        <v/>
      </c>
      <c r="L7461" s="95" t="str">
        <f>IF(ISBLANK('Zusatzblatt (Perigon)'!O7456),"",'Zusatzblatt (Perigon)'!O7456)</f>
        <v/>
      </c>
      <c r="M7461" s="95" t="str">
        <f>IF(ISBLANK('Zusatzblatt (Perigon)'!R7456),"",'Zusatzblatt (Perigon)'!R7456)</f>
        <v/>
      </c>
      <c r="N7461" s="95" t="str">
        <f>IF(ISBLANK('Zusatzblatt (Perigon)'!P7456),"",'Zusatzblatt (Perigon)'!P7456)</f>
        <v/>
      </c>
      <c r="O7461" s="38" t="str">
        <f>IF($L7461="","",VLOOKUP($R7461,Tarife!$A$2:$R$599,13,FALSE))</f>
        <v/>
      </c>
      <c r="P7461" s="38" t="str">
        <f t="shared" si="116"/>
        <v/>
      </c>
      <c r="R7461" s="100" t="str">
        <f>Zusammenzug!$C$25&amp;"-"&amp;Zusammenzug!$A$7&amp;"-"&amp;Leistungen!L7461</f>
        <v>2026-Nicht beauftragte Spitex-Organisation-</v>
      </c>
    </row>
    <row r="7462" spans="1:18" x14ac:dyDescent="0.2">
      <c r="A7462" s="95" t="str">
        <f>IF(ISBLANK('Zusatzblatt (Perigon)'!E7457),"",'Zusatzblatt (Perigon)'!E7457)</f>
        <v/>
      </c>
      <c r="B7462" s="95" t="str">
        <f>IF(ISBLANK('Zusatzblatt (Perigon)'!G7457),"",'Zusatzblatt (Perigon)'!G7457)</f>
        <v/>
      </c>
      <c r="C7462" s="96" t="str">
        <f>IF(ISBLANK('Zusatzblatt (Perigon)'!I7457),"",'Zusatzblatt (Perigon)'!I7457)</f>
        <v/>
      </c>
      <c r="D7462" s="97" t="str">
        <f>IF(ISBLANK('Zusatzblatt (Perigon)'!J7457),"",'Zusatzblatt (Perigon)'!J7457)</f>
        <v/>
      </c>
      <c r="E7462" s="64" t="str">
        <f>IF(ISBLANK('Zusatzblatt (Perigon)'!K7457),"",'Zusatzblatt (Perigon)'!K7457)</f>
        <v/>
      </c>
      <c r="F7462" s="65"/>
      <c r="G7462" s="64"/>
      <c r="H7462" s="69" t="str">
        <f>IF(ISBLANK('Zusatzblatt (Perigon)'!L7457),"",'Zusatzblatt (Perigon)'!L7457)</f>
        <v/>
      </c>
      <c r="I7462" s="69" t="str">
        <f>IF(ISBLANK('Zusatzblatt (Perigon)'!M7457),"",'Zusatzblatt (Perigon)'!M7457)</f>
        <v/>
      </c>
      <c r="J7462" s="98" t="str">
        <f>IF(ISBLANK('Zusatzblatt (Perigon)'!N7457),"",'Zusatzblatt (Perigon)'!N7457)</f>
        <v/>
      </c>
      <c r="K7462" s="99" t="str">
        <f>IF(ISBLANK('Zusatzblatt (Perigon)'!J7457),"",'Zusatzblatt (Perigon)'!T7457)</f>
        <v/>
      </c>
      <c r="L7462" s="95" t="str">
        <f>IF(ISBLANK('Zusatzblatt (Perigon)'!O7457),"",'Zusatzblatt (Perigon)'!O7457)</f>
        <v/>
      </c>
      <c r="M7462" s="95" t="str">
        <f>IF(ISBLANK('Zusatzblatt (Perigon)'!R7457),"",'Zusatzblatt (Perigon)'!R7457)</f>
        <v/>
      </c>
      <c r="N7462" s="95" t="str">
        <f>IF(ISBLANK('Zusatzblatt (Perigon)'!P7457),"",'Zusatzblatt (Perigon)'!P7457)</f>
        <v/>
      </c>
      <c r="O7462" s="38" t="str">
        <f>IF($L7462="","",VLOOKUP($R7462,Tarife!$A$2:$R$599,13,FALSE))</f>
        <v/>
      </c>
      <c r="P7462" s="38" t="str">
        <f t="shared" si="116"/>
        <v/>
      </c>
      <c r="R7462" s="100" t="str">
        <f>Zusammenzug!$C$25&amp;"-"&amp;Zusammenzug!$A$7&amp;"-"&amp;Leistungen!L7462</f>
        <v>2026-Nicht beauftragte Spitex-Organisation-</v>
      </c>
    </row>
    <row r="7463" spans="1:18" x14ac:dyDescent="0.2">
      <c r="A7463" s="95" t="str">
        <f>IF(ISBLANK('Zusatzblatt (Perigon)'!E7458),"",'Zusatzblatt (Perigon)'!E7458)</f>
        <v/>
      </c>
      <c r="B7463" s="95" t="str">
        <f>IF(ISBLANK('Zusatzblatt (Perigon)'!G7458),"",'Zusatzblatt (Perigon)'!G7458)</f>
        <v/>
      </c>
      <c r="C7463" s="96" t="str">
        <f>IF(ISBLANK('Zusatzblatt (Perigon)'!I7458),"",'Zusatzblatt (Perigon)'!I7458)</f>
        <v/>
      </c>
      <c r="D7463" s="97" t="str">
        <f>IF(ISBLANK('Zusatzblatt (Perigon)'!J7458),"",'Zusatzblatt (Perigon)'!J7458)</f>
        <v/>
      </c>
      <c r="E7463" s="64" t="str">
        <f>IF(ISBLANK('Zusatzblatt (Perigon)'!K7458),"",'Zusatzblatt (Perigon)'!K7458)</f>
        <v/>
      </c>
      <c r="F7463" s="65"/>
      <c r="G7463" s="64"/>
      <c r="H7463" s="69" t="str">
        <f>IF(ISBLANK('Zusatzblatt (Perigon)'!L7458),"",'Zusatzblatt (Perigon)'!L7458)</f>
        <v/>
      </c>
      <c r="I7463" s="69" t="str">
        <f>IF(ISBLANK('Zusatzblatt (Perigon)'!M7458),"",'Zusatzblatt (Perigon)'!M7458)</f>
        <v/>
      </c>
      <c r="J7463" s="98" t="str">
        <f>IF(ISBLANK('Zusatzblatt (Perigon)'!N7458),"",'Zusatzblatt (Perigon)'!N7458)</f>
        <v/>
      </c>
      <c r="K7463" s="99" t="str">
        <f>IF(ISBLANK('Zusatzblatt (Perigon)'!J7458),"",'Zusatzblatt (Perigon)'!T7458)</f>
        <v/>
      </c>
      <c r="L7463" s="95" t="str">
        <f>IF(ISBLANK('Zusatzblatt (Perigon)'!O7458),"",'Zusatzblatt (Perigon)'!O7458)</f>
        <v/>
      </c>
      <c r="M7463" s="95" t="str">
        <f>IF(ISBLANK('Zusatzblatt (Perigon)'!R7458),"",'Zusatzblatt (Perigon)'!R7458)</f>
        <v/>
      </c>
      <c r="N7463" s="95" t="str">
        <f>IF(ISBLANK('Zusatzblatt (Perigon)'!P7458),"",'Zusatzblatt (Perigon)'!P7458)</f>
        <v/>
      </c>
      <c r="O7463" s="38" t="str">
        <f>IF($L7463="","",VLOOKUP($R7463,Tarife!$A$2:$R$599,13,FALSE))</f>
        <v/>
      </c>
      <c r="P7463" s="38" t="str">
        <f t="shared" si="116"/>
        <v/>
      </c>
      <c r="R7463" s="100" t="str">
        <f>Zusammenzug!$C$25&amp;"-"&amp;Zusammenzug!$A$7&amp;"-"&amp;Leistungen!L7463</f>
        <v>2026-Nicht beauftragte Spitex-Organisation-</v>
      </c>
    </row>
    <row r="7464" spans="1:18" x14ac:dyDescent="0.2">
      <c r="A7464" s="95" t="str">
        <f>IF(ISBLANK('Zusatzblatt (Perigon)'!E7459),"",'Zusatzblatt (Perigon)'!E7459)</f>
        <v/>
      </c>
      <c r="B7464" s="95" t="str">
        <f>IF(ISBLANK('Zusatzblatt (Perigon)'!G7459),"",'Zusatzblatt (Perigon)'!G7459)</f>
        <v/>
      </c>
      <c r="C7464" s="96" t="str">
        <f>IF(ISBLANK('Zusatzblatt (Perigon)'!I7459),"",'Zusatzblatt (Perigon)'!I7459)</f>
        <v/>
      </c>
      <c r="D7464" s="97" t="str">
        <f>IF(ISBLANK('Zusatzblatt (Perigon)'!J7459),"",'Zusatzblatt (Perigon)'!J7459)</f>
        <v/>
      </c>
      <c r="E7464" s="64" t="str">
        <f>IF(ISBLANK('Zusatzblatt (Perigon)'!K7459),"",'Zusatzblatt (Perigon)'!K7459)</f>
        <v/>
      </c>
      <c r="F7464" s="65"/>
      <c r="G7464" s="64"/>
      <c r="H7464" s="69" t="str">
        <f>IF(ISBLANK('Zusatzblatt (Perigon)'!L7459),"",'Zusatzblatt (Perigon)'!L7459)</f>
        <v/>
      </c>
      <c r="I7464" s="69" t="str">
        <f>IF(ISBLANK('Zusatzblatt (Perigon)'!M7459),"",'Zusatzblatt (Perigon)'!M7459)</f>
        <v/>
      </c>
      <c r="J7464" s="98" t="str">
        <f>IF(ISBLANK('Zusatzblatt (Perigon)'!N7459),"",'Zusatzblatt (Perigon)'!N7459)</f>
        <v/>
      </c>
      <c r="K7464" s="99" t="str">
        <f>IF(ISBLANK('Zusatzblatt (Perigon)'!J7459),"",'Zusatzblatt (Perigon)'!T7459)</f>
        <v/>
      </c>
      <c r="L7464" s="95" t="str">
        <f>IF(ISBLANK('Zusatzblatt (Perigon)'!O7459),"",'Zusatzblatt (Perigon)'!O7459)</f>
        <v/>
      </c>
      <c r="M7464" s="95" t="str">
        <f>IF(ISBLANK('Zusatzblatt (Perigon)'!R7459),"",'Zusatzblatt (Perigon)'!R7459)</f>
        <v/>
      </c>
      <c r="N7464" s="95" t="str">
        <f>IF(ISBLANK('Zusatzblatt (Perigon)'!P7459),"",'Zusatzblatt (Perigon)'!P7459)</f>
        <v/>
      </c>
      <c r="O7464" s="38" t="str">
        <f>IF($L7464="","",VLOOKUP($R7464,Tarife!$A$2:$R$599,13,FALSE))</f>
        <v/>
      </c>
      <c r="P7464" s="38" t="str">
        <f t="shared" si="116"/>
        <v/>
      </c>
      <c r="R7464" s="100" t="str">
        <f>Zusammenzug!$C$25&amp;"-"&amp;Zusammenzug!$A$7&amp;"-"&amp;Leistungen!L7464</f>
        <v>2026-Nicht beauftragte Spitex-Organisation-</v>
      </c>
    </row>
    <row r="7465" spans="1:18" x14ac:dyDescent="0.2">
      <c r="A7465" s="95" t="str">
        <f>IF(ISBLANK('Zusatzblatt (Perigon)'!E7460),"",'Zusatzblatt (Perigon)'!E7460)</f>
        <v/>
      </c>
      <c r="B7465" s="95" t="str">
        <f>IF(ISBLANK('Zusatzblatt (Perigon)'!G7460),"",'Zusatzblatt (Perigon)'!G7460)</f>
        <v/>
      </c>
      <c r="C7465" s="96" t="str">
        <f>IF(ISBLANK('Zusatzblatt (Perigon)'!I7460),"",'Zusatzblatt (Perigon)'!I7460)</f>
        <v/>
      </c>
      <c r="D7465" s="97" t="str">
        <f>IF(ISBLANK('Zusatzblatt (Perigon)'!J7460),"",'Zusatzblatt (Perigon)'!J7460)</f>
        <v/>
      </c>
      <c r="E7465" s="64" t="str">
        <f>IF(ISBLANK('Zusatzblatt (Perigon)'!K7460),"",'Zusatzblatt (Perigon)'!K7460)</f>
        <v/>
      </c>
      <c r="F7465" s="65"/>
      <c r="G7465" s="64"/>
      <c r="H7465" s="69" t="str">
        <f>IF(ISBLANK('Zusatzblatt (Perigon)'!L7460),"",'Zusatzblatt (Perigon)'!L7460)</f>
        <v/>
      </c>
      <c r="I7465" s="69" t="str">
        <f>IF(ISBLANK('Zusatzblatt (Perigon)'!M7460),"",'Zusatzblatt (Perigon)'!M7460)</f>
        <v/>
      </c>
      <c r="J7465" s="98" t="str">
        <f>IF(ISBLANK('Zusatzblatt (Perigon)'!N7460),"",'Zusatzblatt (Perigon)'!N7460)</f>
        <v/>
      </c>
      <c r="K7465" s="99" t="str">
        <f>IF(ISBLANK('Zusatzblatt (Perigon)'!J7460),"",'Zusatzblatt (Perigon)'!T7460)</f>
        <v/>
      </c>
      <c r="L7465" s="95" t="str">
        <f>IF(ISBLANK('Zusatzblatt (Perigon)'!O7460),"",'Zusatzblatt (Perigon)'!O7460)</f>
        <v/>
      </c>
      <c r="M7465" s="95" t="str">
        <f>IF(ISBLANK('Zusatzblatt (Perigon)'!R7460),"",'Zusatzblatt (Perigon)'!R7460)</f>
        <v/>
      </c>
      <c r="N7465" s="95" t="str">
        <f>IF(ISBLANK('Zusatzblatt (Perigon)'!P7460),"",'Zusatzblatt (Perigon)'!P7460)</f>
        <v/>
      </c>
      <c r="O7465" s="38" t="str">
        <f>IF($L7465="","",VLOOKUP($R7465,Tarife!$A$2:$R$599,13,FALSE))</f>
        <v/>
      </c>
      <c r="P7465" s="38" t="str">
        <f t="shared" si="116"/>
        <v/>
      </c>
      <c r="R7465" s="100" t="str">
        <f>Zusammenzug!$C$25&amp;"-"&amp;Zusammenzug!$A$7&amp;"-"&amp;Leistungen!L7465</f>
        <v>2026-Nicht beauftragte Spitex-Organisation-</v>
      </c>
    </row>
    <row r="7466" spans="1:18" x14ac:dyDescent="0.2">
      <c r="A7466" s="95" t="str">
        <f>IF(ISBLANK('Zusatzblatt (Perigon)'!E7461),"",'Zusatzblatt (Perigon)'!E7461)</f>
        <v/>
      </c>
      <c r="B7466" s="95" t="str">
        <f>IF(ISBLANK('Zusatzblatt (Perigon)'!G7461),"",'Zusatzblatt (Perigon)'!G7461)</f>
        <v/>
      </c>
      <c r="C7466" s="96" t="str">
        <f>IF(ISBLANK('Zusatzblatt (Perigon)'!I7461),"",'Zusatzblatt (Perigon)'!I7461)</f>
        <v/>
      </c>
      <c r="D7466" s="97" t="str">
        <f>IF(ISBLANK('Zusatzblatt (Perigon)'!J7461),"",'Zusatzblatt (Perigon)'!J7461)</f>
        <v/>
      </c>
      <c r="E7466" s="64" t="str">
        <f>IF(ISBLANK('Zusatzblatt (Perigon)'!K7461),"",'Zusatzblatt (Perigon)'!K7461)</f>
        <v/>
      </c>
      <c r="F7466" s="65"/>
      <c r="G7466" s="64"/>
      <c r="H7466" s="69" t="str">
        <f>IF(ISBLANK('Zusatzblatt (Perigon)'!L7461),"",'Zusatzblatt (Perigon)'!L7461)</f>
        <v/>
      </c>
      <c r="I7466" s="69" t="str">
        <f>IF(ISBLANK('Zusatzblatt (Perigon)'!M7461),"",'Zusatzblatt (Perigon)'!M7461)</f>
        <v/>
      </c>
      <c r="J7466" s="98" t="str">
        <f>IF(ISBLANK('Zusatzblatt (Perigon)'!N7461),"",'Zusatzblatt (Perigon)'!N7461)</f>
        <v/>
      </c>
      <c r="K7466" s="99" t="str">
        <f>IF(ISBLANK('Zusatzblatt (Perigon)'!J7461),"",'Zusatzblatt (Perigon)'!T7461)</f>
        <v/>
      </c>
      <c r="L7466" s="95" t="str">
        <f>IF(ISBLANK('Zusatzblatt (Perigon)'!O7461),"",'Zusatzblatt (Perigon)'!O7461)</f>
        <v/>
      </c>
      <c r="M7466" s="95" t="str">
        <f>IF(ISBLANK('Zusatzblatt (Perigon)'!R7461),"",'Zusatzblatt (Perigon)'!R7461)</f>
        <v/>
      </c>
      <c r="N7466" s="95" t="str">
        <f>IF(ISBLANK('Zusatzblatt (Perigon)'!P7461),"",'Zusatzblatt (Perigon)'!P7461)</f>
        <v/>
      </c>
      <c r="O7466" s="38" t="str">
        <f>IF($L7466="","",VLOOKUP($R7466,Tarife!$A$2:$R$599,13,FALSE))</f>
        <v/>
      </c>
      <c r="P7466" s="38" t="str">
        <f t="shared" si="116"/>
        <v/>
      </c>
      <c r="R7466" s="100" t="str">
        <f>Zusammenzug!$C$25&amp;"-"&amp;Zusammenzug!$A$7&amp;"-"&amp;Leistungen!L7466</f>
        <v>2026-Nicht beauftragte Spitex-Organisation-</v>
      </c>
    </row>
    <row r="7467" spans="1:18" x14ac:dyDescent="0.2">
      <c r="A7467" s="95" t="str">
        <f>IF(ISBLANK('Zusatzblatt (Perigon)'!E7462),"",'Zusatzblatt (Perigon)'!E7462)</f>
        <v/>
      </c>
      <c r="B7467" s="95" t="str">
        <f>IF(ISBLANK('Zusatzblatt (Perigon)'!G7462),"",'Zusatzblatt (Perigon)'!G7462)</f>
        <v/>
      </c>
      <c r="C7467" s="96" t="str">
        <f>IF(ISBLANK('Zusatzblatt (Perigon)'!I7462),"",'Zusatzblatt (Perigon)'!I7462)</f>
        <v/>
      </c>
      <c r="D7467" s="97" t="str">
        <f>IF(ISBLANK('Zusatzblatt (Perigon)'!J7462),"",'Zusatzblatt (Perigon)'!J7462)</f>
        <v/>
      </c>
      <c r="E7467" s="64" t="str">
        <f>IF(ISBLANK('Zusatzblatt (Perigon)'!K7462),"",'Zusatzblatt (Perigon)'!K7462)</f>
        <v/>
      </c>
      <c r="F7467" s="65"/>
      <c r="G7467" s="64"/>
      <c r="H7467" s="69" t="str">
        <f>IF(ISBLANK('Zusatzblatt (Perigon)'!L7462),"",'Zusatzblatt (Perigon)'!L7462)</f>
        <v/>
      </c>
      <c r="I7467" s="69" t="str">
        <f>IF(ISBLANK('Zusatzblatt (Perigon)'!M7462),"",'Zusatzblatt (Perigon)'!M7462)</f>
        <v/>
      </c>
      <c r="J7467" s="98" t="str">
        <f>IF(ISBLANK('Zusatzblatt (Perigon)'!N7462),"",'Zusatzblatt (Perigon)'!N7462)</f>
        <v/>
      </c>
      <c r="K7467" s="99" t="str">
        <f>IF(ISBLANK('Zusatzblatt (Perigon)'!J7462),"",'Zusatzblatt (Perigon)'!T7462)</f>
        <v/>
      </c>
      <c r="L7467" s="95" t="str">
        <f>IF(ISBLANK('Zusatzblatt (Perigon)'!O7462),"",'Zusatzblatt (Perigon)'!O7462)</f>
        <v/>
      </c>
      <c r="M7467" s="95" t="str">
        <f>IF(ISBLANK('Zusatzblatt (Perigon)'!R7462),"",'Zusatzblatt (Perigon)'!R7462)</f>
        <v/>
      </c>
      <c r="N7467" s="95" t="str">
        <f>IF(ISBLANK('Zusatzblatt (Perigon)'!P7462),"",'Zusatzblatt (Perigon)'!P7462)</f>
        <v/>
      </c>
      <c r="O7467" s="38" t="str">
        <f>IF($L7467="","",VLOOKUP($R7467,Tarife!$A$2:$R$599,13,FALSE))</f>
        <v/>
      </c>
      <c r="P7467" s="38" t="str">
        <f t="shared" si="116"/>
        <v/>
      </c>
      <c r="R7467" s="100" t="str">
        <f>Zusammenzug!$C$25&amp;"-"&amp;Zusammenzug!$A$7&amp;"-"&amp;Leistungen!L7467</f>
        <v>2026-Nicht beauftragte Spitex-Organisation-</v>
      </c>
    </row>
    <row r="7468" spans="1:18" x14ac:dyDescent="0.2">
      <c r="A7468" s="95" t="str">
        <f>IF(ISBLANK('Zusatzblatt (Perigon)'!E7463),"",'Zusatzblatt (Perigon)'!E7463)</f>
        <v/>
      </c>
      <c r="B7468" s="95" t="str">
        <f>IF(ISBLANK('Zusatzblatt (Perigon)'!G7463),"",'Zusatzblatt (Perigon)'!G7463)</f>
        <v/>
      </c>
      <c r="C7468" s="96" t="str">
        <f>IF(ISBLANK('Zusatzblatt (Perigon)'!I7463),"",'Zusatzblatt (Perigon)'!I7463)</f>
        <v/>
      </c>
      <c r="D7468" s="97" t="str">
        <f>IF(ISBLANK('Zusatzblatt (Perigon)'!J7463),"",'Zusatzblatt (Perigon)'!J7463)</f>
        <v/>
      </c>
      <c r="E7468" s="64" t="str">
        <f>IF(ISBLANK('Zusatzblatt (Perigon)'!K7463),"",'Zusatzblatt (Perigon)'!K7463)</f>
        <v/>
      </c>
      <c r="F7468" s="65"/>
      <c r="G7468" s="64"/>
      <c r="H7468" s="69" t="str">
        <f>IF(ISBLANK('Zusatzblatt (Perigon)'!L7463),"",'Zusatzblatt (Perigon)'!L7463)</f>
        <v/>
      </c>
      <c r="I7468" s="69" t="str">
        <f>IF(ISBLANK('Zusatzblatt (Perigon)'!M7463),"",'Zusatzblatt (Perigon)'!M7463)</f>
        <v/>
      </c>
      <c r="J7468" s="98" t="str">
        <f>IF(ISBLANK('Zusatzblatt (Perigon)'!N7463),"",'Zusatzblatt (Perigon)'!N7463)</f>
        <v/>
      </c>
      <c r="K7468" s="99" t="str">
        <f>IF(ISBLANK('Zusatzblatt (Perigon)'!J7463),"",'Zusatzblatt (Perigon)'!T7463)</f>
        <v/>
      </c>
      <c r="L7468" s="95" t="str">
        <f>IF(ISBLANK('Zusatzblatt (Perigon)'!O7463),"",'Zusatzblatt (Perigon)'!O7463)</f>
        <v/>
      </c>
      <c r="M7468" s="95" t="str">
        <f>IF(ISBLANK('Zusatzblatt (Perigon)'!R7463),"",'Zusatzblatt (Perigon)'!R7463)</f>
        <v/>
      </c>
      <c r="N7468" s="95" t="str">
        <f>IF(ISBLANK('Zusatzblatt (Perigon)'!P7463),"",'Zusatzblatt (Perigon)'!P7463)</f>
        <v/>
      </c>
      <c r="O7468" s="38" t="str">
        <f>IF($L7468="","",VLOOKUP($R7468,Tarife!$A$2:$R$599,13,FALSE))</f>
        <v/>
      </c>
      <c r="P7468" s="38" t="str">
        <f t="shared" si="116"/>
        <v/>
      </c>
      <c r="R7468" s="100" t="str">
        <f>Zusammenzug!$C$25&amp;"-"&amp;Zusammenzug!$A$7&amp;"-"&amp;Leistungen!L7468</f>
        <v>2026-Nicht beauftragte Spitex-Organisation-</v>
      </c>
    </row>
    <row r="7469" spans="1:18" x14ac:dyDescent="0.2">
      <c r="A7469" s="95" t="str">
        <f>IF(ISBLANK('Zusatzblatt (Perigon)'!E7464),"",'Zusatzblatt (Perigon)'!E7464)</f>
        <v/>
      </c>
      <c r="B7469" s="95" t="str">
        <f>IF(ISBLANK('Zusatzblatt (Perigon)'!G7464),"",'Zusatzblatt (Perigon)'!G7464)</f>
        <v/>
      </c>
      <c r="C7469" s="96" t="str">
        <f>IF(ISBLANK('Zusatzblatt (Perigon)'!I7464),"",'Zusatzblatt (Perigon)'!I7464)</f>
        <v/>
      </c>
      <c r="D7469" s="97" t="str">
        <f>IF(ISBLANK('Zusatzblatt (Perigon)'!J7464),"",'Zusatzblatt (Perigon)'!J7464)</f>
        <v/>
      </c>
      <c r="E7469" s="64" t="str">
        <f>IF(ISBLANK('Zusatzblatt (Perigon)'!K7464),"",'Zusatzblatt (Perigon)'!K7464)</f>
        <v/>
      </c>
      <c r="F7469" s="65"/>
      <c r="G7469" s="64"/>
      <c r="H7469" s="69" t="str">
        <f>IF(ISBLANK('Zusatzblatt (Perigon)'!L7464),"",'Zusatzblatt (Perigon)'!L7464)</f>
        <v/>
      </c>
      <c r="I7469" s="69" t="str">
        <f>IF(ISBLANK('Zusatzblatt (Perigon)'!M7464),"",'Zusatzblatt (Perigon)'!M7464)</f>
        <v/>
      </c>
      <c r="J7469" s="98" t="str">
        <f>IF(ISBLANK('Zusatzblatt (Perigon)'!N7464),"",'Zusatzblatt (Perigon)'!N7464)</f>
        <v/>
      </c>
      <c r="K7469" s="99" t="str">
        <f>IF(ISBLANK('Zusatzblatt (Perigon)'!J7464),"",'Zusatzblatt (Perigon)'!T7464)</f>
        <v/>
      </c>
      <c r="L7469" s="95" t="str">
        <f>IF(ISBLANK('Zusatzblatt (Perigon)'!O7464),"",'Zusatzblatt (Perigon)'!O7464)</f>
        <v/>
      </c>
      <c r="M7469" s="95" t="str">
        <f>IF(ISBLANK('Zusatzblatt (Perigon)'!R7464),"",'Zusatzblatt (Perigon)'!R7464)</f>
        <v/>
      </c>
      <c r="N7469" s="95" t="str">
        <f>IF(ISBLANK('Zusatzblatt (Perigon)'!P7464),"",'Zusatzblatt (Perigon)'!P7464)</f>
        <v/>
      </c>
      <c r="O7469" s="38" t="str">
        <f>IF($L7469="","",VLOOKUP($R7469,Tarife!$A$2:$R$599,13,FALSE))</f>
        <v/>
      </c>
      <c r="P7469" s="38" t="str">
        <f t="shared" si="116"/>
        <v/>
      </c>
      <c r="R7469" s="100" t="str">
        <f>Zusammenzug!$C$25&amp;"-"&amp;Zusammenzug!$A$7&amp;"-"&amp;Leistungen!L7469</f>
        <v>2026-Nicht beauftragte Spitex-Organisation-</v>
      </c>
    </row>
    <row r="7470" spans="1:18" x14ac:dyDescent="0.2">
      <c r="A7470" s="95" t="str">
        <f>IF(ISBLANK('Zusatzblatt (Perigon)'!E7465),"",'Zusatzblatt (Perigon)'!E7465)</f>
        <v/>
      </c>
      <c r="B7470" s="95" t="str">
        <f>IF(ISBLANK('Zusatzblatt (Perigon)'!G7465),"",'Zusatzblatt (Perigon)'!G7465)</f>
        <v/>
      </c>
      <c r="C7470" s="96" t="str">
        <f>IF(ISBLANK('Zusatzblatt (Perigon)'!I7465),"",'Zusatzblatt (Perigon)'!I7465)</f>
        <v/>
      </c>
      <c r="D7470" s="97" t="str">
        <f>IF(ISBLANK('Zusatzblatt (Perigon)'!J7465),"",'Zusatzblatt (Perigon)'!J7465)</f>
        <v/>
      </c>
      <c r="E7470" s="64" t="str">
        <f>IF(ISBLANK('Zusatzblatt (Perigon)'!K7465),"",'Zusatzblatt (Perigon)'!K7465)</f>
        <v/>
      </c>
      <c r="F7470" s="65"/>
      <c r="G7470" s="64"/>
      <c r="H7470" s="69" t="str">
        <f>IF(ISBLANK('Zusatzblatt (Perigon)'!L7465),"",'Zusatzblatt (Perigon)'!L7465)</f>
        <v/>
      </c>
      <c r="I7470" s="69" t="str">
        <f>IF(ISBLANK('Zusatzblatt (Perigon)'!M7465),"",'Zusatzblatt (Perigon)'!M7465)</f>
        <v/>
      </c>
      <c r="J7470" s="98" t="str">
        <f>IF(ISBLANK('Zusatzblatt (Perigon)'!N7465),"",'Zusatzblatt (Perigon)'!N7465)</f>
        <v/>
      </c>
      <c r="K7470" s="99" t="str">
        <f>IF(ISBLANK('Zusatzblatt (Perigon)'!J7465),"",'Zusatzblatt (Perigon)'!T7465)</f>
        <v/>
      </c>
      <c r="L7470" s="95" t="str">
        <f>IF(ISBLANK('Zusatzblatt (Perigon)'!O7465),"",'Zusatzblatt (Perigon)'!O7465)</f>
        <v/>
      </c>
      <c r="M7470" s="95" t="str">
        <f>IF(ISBLANK('Zusatzblatt (Perigon)'!R7465),"",'Zusatzblatt (Perigon)'!R7465)</f>
        <v/>
      </c>
      <c r="N7470" s="95" t="str">
        <f>IF(ISBLANK('Zusatzblatt (Perigon)'!P7465),"",'Zusatzblatt (Perigon)'!P7465)</f>
        <v/>
      </c>
      <c r="O7470" s="38" t="str">
        <f>IF($L7470="","",VLOOKUP($R7470,Tarife!$A$2:$R$599,13,FALSE))</f>
        <v/>
      </c>
      <c r="P7470" s="38" t="str">
        <f t="shared" si="116"/>
        <v/>
      </c>
      <c r="R7470" s="100" t="str">
        <f>Zusammenzug!$C$25&amp;"-"&amp;Zusammenzug!$A$7&amp;"-"&amp;Leistungen!L7470</f>
        <v>2026-Nicht beauftragte Spitex-Organisation-</v>
      </c>
    </row>
    <row r="7471" spans="1:18" x14ac:dyDescent="0.2">
      <c r="A7471" s="95" t="str">
        <f>IF(ISBLANK('Zusatzblatt (Perigon)'!E7466),"",'Zusatzblatt (Perigon)'!E7466)</f>
        <v/>
      </c>
      <c r="B7471" s="95" t="str">
        <f>IF(ISBLANK('Zusatzblatt (Perigon)'!G7466),"",'Zusatzblatt (Perigon)'!G7466)</f>
        <v/>
      </c>
      <c r="C7471" s="96" t="str">
        <f>IF(ISBLANK('Zusatzblatt (Perigon)'!I7466),"",'Zusatzblatt (Perigon)'!I7466)</f>
        <v/>
      </c>
      <c r="D7471" s="97" t="str">
        <f>IF(ISBLANK('Zusatzblatt (Perigon)'!J7466),"",'Zusatzblatt (Perigon)'!J7466)</f>
        <v/>
      </c>
      <c r="E7471" s="64" t="str">
        <f>IF(ISBLANK('Zusatzblatt (Perigon)'!K7466),"",'Zusatzblatt (Perigon)'!K7466)</f>
        <v/>
      </c>
      <c r="F7471" s="65"/>
      <c r="G7471" s="64"/>
      <c r="H7471" s="69" t="str">
        <f>IF(ISBLANK('Zusatzblatt (Perigon)'!L7466),"",'Zusatzblatt (Perigon)'!L7466)</f>
        <v/>
      </c>
      <c r="I7471" s="69" t="str">
        <f>IF(ISBLANK('Zusatzblatt (Perigon)'!M7466),"",'Zusatzblatt (Perigon)'!M7466)</f>
        <v/>
      </c>
      <c r="J7471" s="98" t="str">
        <f>IF(ISBLANK('Zusatzblatt (Perigon)'!N7466),"",'Zusatzblatt (Perigon)'!N7466)</f>
        <v/>
      </c>
      <c r="K7471" s="99" t="str">
        <f>IF(ISBLANK('Zusatzblatt (Perigon)'!J7466),"",'Zusatzblatt (Perigon)'!T7466)</f>
        <v/>
      </c>
      <c r="L7471" s="95" t="str">
        <f>IF(ISBLANK('Zusatzblatt (Perigon)'!O7466),"",'Zusatzblatt (Perigon)'!O7466)</f>
        <v/>
      </c>
      <c r="M7471" s="95" t="str">
        <f>IF(ISBLANK('Zusatzblatt (Perigon)'!R7466),"",'Zusatzblatt (Perigon)'!R7466)</f>
        <v/>
      </c>
      <c r="N7471" s="95" t="str">
        <f>IF(ISBLANK('Zusatzblatt (Perigon)'!P7466),"",'Zusatzblatt (Perigon)'!P7466)</f>
        <v/>
      </c>
      <c r="O7471" s="38" t="str">
        <f>IF($L7471="","",VLOOKUP($R7471,Tarife!$A$2:$R$599,13,FALSE))</f>
        <v/>
      </c>
      <c r="P7471" s="38" t="str">
        <f t="shared" si="116"/>
        <v/>
      </c>
      <c r="R7471" s="100" t="str">
        <f>Zusammenzug!$C$25&amp;"-"&amp;Zusammenzug!$A$7&amp;"-"&amp;Leistungen!L7471</f>
        <v>2026-Nicht beauftragte Spitex-Organisation-</v>
      </c>
    </row>
    <row r="7472" spans="1:18" x14ac:dyDescent="0.2">
      <c r="A7472" s="95" t="str">
        <f>IF(ISBLANK('Zusatzblatt (Perigon)'!E7467),"",'Zusatzblatt (Perigon)'!E7467)</f>
        <v/>
      </c>
      <c r="B7472" s="95" t="str">
        <f>IF(ISBLANK('Zusatzblatt (Perigon)'!G7467),"",'Zusatzblatt (Perigon)'!G7467)</f>
        <v/>
      </c>
      <c r="C7472" s="96" t="str">
        <f>IF(ISBLANK('Zusatzblatt (Perigon)'!I7467),"",'Zusatzblatt (Perigon)'!I7467)</f>
        <v/>
      </c>
      <c r="D7472" s="97" t="str">
        <f>IF(ISBLANK('Zusatzblatt (Perigon)'!J7467),"",'Zusatzblatt (Perigon)'!J7467)</f>
        <v/>
      </c>
      <c r="E7472" s="64" t="str">
        <f>IF(ISBLANK('Zusatzblatt (Perigon)'!K7467),"",'Zusatzblatt (Perigon)'!K7467)</f>
        <v/>
      </c>
      <c r="F7472" s="65"/>
      <c r="G7472" s="64"/>
      <c r="H7472" s="69" t="str">
        <f>IF(ISBLANK('Zusatzblatt (Perigon)'!L7467),"",'Zusatzblatt (Perigon)'!L7467)</f>
        <v/>
      </c>
      <c r="I7472" s="69" t="str">
        <f>IF(ISBLANK('Zusatzblatt (Perigon)'!M7467),"",'Zusatzblatt (Perigon)'!M7467)</f>
        <v/>
      </c>
      <c r="J7472" s="98" t="str">
        <f>IF(ISBLANK('Zusatzblatt (Perigon)'!N7467),"",'Zusatzblatt (Perigon)'!N7467)</f>
        <v/>
      </c>
      <c r="K7472" s="99" t="str">
        <f>IF(ISBLANK('Zusatzblatt (Perigon)'!J7467),"",'Zusatzblatt (Perigon)'!T7467)</f>
        <v/>
      </c>
      <c r="L7472" s="95" t="str">
        <f>IF(ISBLANK('Zusatzblatt (Perigon)'!O7467),"",'Zusatzblatt (Perigon)'!O7467)</f>
        <v/>
      </c>
      <c r="M7472" s="95" t="str">
        <f>IF(ISBLANK('Zusatzblatt (Perigon)'!R7467),"",'Zusatzblatt (Perigon)'!R7467)</f>
        <v/>
      </c>
      <c r="N7472" s="95" t="str">
        <f>IF(ISBLANK('Zusatzblatt (Perigon)'!P7467),"",'Zusatzblatt (Perigon)'!P7467)</f>
        <v/>
      </c>
      <c r="O7472" s="38" t="str">
        <f>IF($L7472="","",VLOOKUP($R7472,Tarife!$A$2:$R$599,13,FALSE))</f>
        <v/>
      </c>
      <c r="P7472" s="38" t="str">
        <f t="shared" si="116"/>
        <v/>
      </c>
      <c r="R7472" s="100" t="str">
        <f>Zusammenzug!$C$25&amp;"-"&amp;Zusammenzug!$A$7&amp;"-"&amp;Leistungen!L7472</f>
        <v>2026-Nicht beauftragte Spitex-Organisation-</v>
      </c>
    </row>
    <row r="7473" spans="1:18" x14ac:dyDescent="0.2">
      <c r="A7473" s="95" t="str">
        <f>IF(ISBLANK('Zusatzblatt (Perigon)'!E7468),"",'Zusatzblatt (Perigon)'!E7468)</f>
        <v/>
      </c>
      <c r="B7473" s="95" t="str">
        <f>IF(ISBLANK('Zusatzblatt (Perigon)'!G7468),"",'Zusatzblatt (Perigon)'!G7468)</f>
        <v/>
      </c>
      <c r="C7473" s="96" t="str">
        <f>IF(ISBLANK('Zusatzblatt (Perigon)'!I7468),"",'Zusatzblatt (Perigon)'!I7468)</f>
        <v/>
      </c>
      <c r="D7473" s="97" t="str">
        <f>IF(ISBLANK('Zusatzblatt (Perigon)'!J7468),"",'Zusatzblatt (Perigon)'!J7468)</f>
        <v/>
      </c>
      <c r="E7473" s="64" t="str">
        <f>IF(ISBLANK('Zusatzblatt (Perigon)'!K7468),"",'Zusatzblatt (Perigon)'!K7468)</f>
        <v/>
      </c>
      <c r="F7473" s="65"/>
      <c r="G7473" s="64"/>
      <c r="H7473" s="69" t="str">
        <f>IF(ISBLANK('Zusatzblatt (Perigon)'!L7468),"",'Zusatzblatt (Perigon)'!L7468)</f>
        <v/>
      </c>
      <c r="I7473" s="69" t="str">
        <f>IF(ISBLANK('Zusatzblatt (Perigon)'!M7468),"",'Zusatzblatt (Perigon)'!M7468)</f>
        <v/>
      </c>
      <c r="J7473" s="98" t="str">
        <f>IF(ISBLANK('Zusatzblatt (Perigon)'!N7468),"",'Zusatzblatt (Perigon)'!N7468)</f>
        <v/>
      </c>
      <c r="K7473" s="99" t="str">
        <f>IF(ISBLANK('Zusatzblatt (Perigon)'!J7468),"",'Zusatzblatt (Perigon)'!T7468)</f>
        <v/>
      </c>
      <c r="L7473" s="95" t="str">
        <f>IF(ISBLANK('Zusatzblatt (Perigon)'!O7468),"",'Zusatzblatt (Perigon)'!O7468)</f>
        <v/>
      </c>
      <c r="M7473" s="95" t="str">
        <f>IF(ISBLANK('Zusatzblatt (Perigon)'!R7468),"",'Zusatzblatt (Perigon)'!R7468)</f>
        <v/>
      </c>
      <c r="N7473" s="95" t="str">
        <f>IF(ISBLANK('Zusatzblatt (Perigon)'!P7468),"",'Zusatzblatt (Perigon)'!P7468)</f>
        <v/>
      </c>
      <c r="O7473" s="38" t="str">
        <f>IF($L7473="","",VLOOKUP($R7473,Tarife!$A$2:$R$599,13,FALSE))</f>
        <v/>
      </c>
      <c r="P7473" s="38" t="str">
        <f t="shared" si="116"/>
        <v/>
      </c>
      <c r="R7473" s="100" t="str">
        <f>Zusammenzug!$C$25&amp;"-"&amp;Zusammenzug!$A$7&amp;"-"&amp;Leistungen!L7473</f>
        <v>2026-Nicht beauftragte Spitex-Organisation-</v>
      </c>
    </row>
    <row r="7474" spans="1:18" x14ac:dyDescent="0.2">
      <c r="A7474" s="95" t="str">
        <f>IF(ISBLANK('Zusatzblatt (Perigon)'!E7469),"",'Zusatzblatt (Perigon)'!E7469)</f>
        <v/>
      </c>
      <c r="B7474" s="95" t="str">
        <f>IF(ISBLANK('Zusatzblatt (Perigon)'!G7469),"",'Zusatzblatt (Perigon)'!G7469)</f>
        <v/>
      </c>
      <c r="C7474" s="96" t="str">
        <f>IF(ISBLANK('Zusatzblatt (Perigon)'!I7469),"",'Zusatzblatt (Perigon)'!I7469)</f>
        <v/>
      </c>
      <c r="D7474" s="97" t="str">
        <f>IF(ISBLANK('Zusatzblatt (Perigon)'!J7469),"",'Zusatzblatt (Perigon)'!J7469)</f>
        <v/>
      </c>
      <c r="E7474" s="64" t="str">
        <f>IF(ISBLANK('Zusatzblatt (Perigon)'!K7469),"",'Zusatzblatt (Perigon)'!K7469)</f>
        <v/>
      </c>
      <c r="F7474" s="65"/>
      <c r="G7474" s="64"/>
      <c r="H7474" s="69" t="str">
        <f>IF(ISBLANK('Zusatzblatt (Perigon)'!L7469),"",'Zusatzblatt (Perigon)'!L7469)</f>
        <v/>
      </c>
      <c r="I7474" s="69" t="str">
        <f>IF(ISBLANK('Zusatzblatt (Perigon)'!M7469),"",'Zusatzblatt (Perigon)'!M7469)</f>
        <v/>
      </c>
      <c r="J7474" s="98" t="str">
        <f>IF(ISBLANK('Zusatzblatt (Perigon)'!N7469),"",'Zusatzblatt (Perigon)'!N7469)</f>
        <v/>
      </c>
      <c r="K7474" s="99" t="str">
        <f>IF(ISBLANK('Zusatzblatt (Perigon)'!J7469),"",'Zusatzblatt (Perigon)'!T7469)</f>
        <v/>
      </c>
      <c r="L7474" s="95" t="str">
        <f>IF(ISBLANK('Zusatzblatt (Perigon)'!O7469),"",'Zusatzblatt (Perigon)'!O7469)</f>
        <v/>
      </c>
      <c r="M7474" s="95" t="str">
        <f>IF(ISBLANK('Zusatzblatt (Perigon)'!R7469),"",'Zusatzblatt (Perigon)'!R7469)</f>
        <v/>
      </c>
      <c r="N7474" s="95" t="str">
        <f>IF(ISBLANK('Zusatzblatt (Perigon)'!P7469),"",'Zusatzblatt (Perigon)'!P7469)</f>
        <v/>
      </c>
      <c r="O7474" s="38" t="str">
        <f>IF($L7474="","",VLOOKUP($R7474,Tarife!$A$2:$R$599,13,FALSE))</f>
        <v/>
      </c>
      <c r="P7474" s="38" t="str">
        <f t="shared" si="116"/>
        <v/>
      </c>
      <c r="R7474" s="100" t="str">
        <f>Zusammenzug!$C$25&amp;"-"&amp;Zusammenzug!$A$7&amp;"-"&amp;Leistungen!L7474</f>
        <v>2026-Nicht beauftragte Spitex-Organisation-</v>
      </c>
    </row>
    <row r="7475" spans="1:18" x14ac:dyDescent="0.2">
      <c r="A7475" s="95" t="str">
        <f>IF(ISBLANK('Zusatzblatt (Perigon)'!E7470),"",'Zusatzblatt (Perigon)'!E7470)</f>
        <v/>
      </c>
      <c r="B7475" s="95" t="str">
        <f>IF(ISBLANK('Zusatzblatt (Perigon)'!G7470),"",'Zusatzblatt (Perigon)'!G7470)</f>
        <v/>
      </c>
      <c r="C7475" s="96" t="str">
        <f>IF(ISBLANK('Zusatzblatt (Perigon)'!I7470),"",'Zusatzblatt (Perigon)'!I7470)</f>
        <v/>
      </c>
      <c r="D7475" s="97" t="str">
        <f>IF(ISBLANK('Zusatzblatt (Perigon)'!J7470),"",'Zusatzblatt (Perigon)'!J7470)</f>
        <v/>
      </c>
      <c r="E7475" s="64" t="str">
        <f>IF(ISBLANK('Zusatzblatt (Perigon)'!K7470),"",'Zusatzblatt (Perigon)'!K7470)</f>
        <v/>
      </c>
      <c r="F7475" s="65"/>
      <c r="G7475" s="64"/>
      <c r="H7475" s="69" t="str">
        <f>IF(ISBLANK('Zusatzblatt (Perigon)'!L7470),"",'Zusatzblatt (Perigon)'!L7470)</f>
        <v/>
      </c>
      <c r="I7475" s="69" t="str">
        <f>IF(ISBLANK('Zusatzblatt (Perigon)'!M7470),"",'Zusatzblatt (Perigon)'!M7470)</f>
        <v/>
      </c>
      <c r="J7475" s="98" t="str">
        <f>IF(ISBLANK('Zusatzblatt (Perigon)'!N7470),"",'Zusatzblatt (Perigon)'!N7470)</f>
        <v/>
      </c>
      <c r="K7475" s="99" t="str">
        <f>IF(ISBLANK('Zusatzblatt (Perigon)'!J7470),"",'Zusatzblatt (Perigon)'!T7470)</f>
        <v/>
      </c>
      <c r="L7475" s="95" t="str">
        <f>IF(ISBLANK('Zusatzblatt (Perigon)'!O7470),"",'Zusatzblatt (Perigon)'!O7470)</f>
        <v/>
      </c>
      <c r="M7475" s="95" t="str">
        <f>IF(ISBLANK('Zusatzblatt (Perigon)'!R7470),"",'Zusatzblatt (Perigon)'!R7470)</f>
        <v/>
      </c>
      <c r="N7475" s="95" t="str">
        <f>IF(ISBLANK('Zusatzblatt (Perigon)'!P7470),"",'Zusatzblatt (Perigon)'!P7470)</f>
        <v/>
      </c>
      <c r="O7475" s="38" t="str">
        <f>IF($L7475="","",VLOOKUP($R7475,Tarife!$A$2:$R$599,13,FALSE))</f>
        <v/>
      </c>
      <c r="P7475" s="38" t="str">
        <f t="shared" si="116"/>
        <v/>
      </c>
      <c r="R7475" s="100" t="str">
        <f>Zusammenzug!$C$25&amp;"-"&amp;Zusammenzug!$A$7&amp;"-"&amp;Leistungen!L7475</f>
        <v>2026-Nicht beauftragte Spitex-Organisation-</v>
      </c>
    </row>
    <row r="7476" spans="1:18" x14ac:dyDescent="0.2">
      <c r="A7476" s="95" t="str">
        <f>IF(ISBLANK('Zusatzblatt (Perigon)'!E7471),"",'Zusatzblatt (Perigon)'!E7471)</f>
        <v/>
      </c>
      <c r="B7476" s="95" t="str">
        <f>IF(ISBLANK('Zusatzblatt (Perigon)'!G7471),"",'Zusatzblatt (Perigon)'!G7471)</f>
        <v/>
      </c>
      <c r="C7476" s="96" t="str">
        <f>IF(ISBLANK('Zusatzblatt (Perigon)'!I7471),"",'Zusatzblatt (Perigon)'!I7471)</f>
        <v/>
      </c>
      <c r="D7476" s="97" t="str">
        <f>IF(ISBLANK('Zusatzblatt (Perigon)'!J7471),"",'Zusatzblatt (Perigon)'!J7471)</f>
        <v/>
      </c>
      <c r="E7476" s="64" t="str">
        <f>IF(ISBLANK('Zusatzblatt (Perigon)'!K7471),"",'Zusatzblatt (Perigon)'!K7471)</f>
        <v/>
      </c>
      <c r="F7476" s="65"/>
      <c r="G7476" s="64"/>
      <c r="H7476" s="69" t="str">
        <f>IF(ISBLANK('Zusatzblatt (Perigon)'!L7471),"",'Zusatzblatt (Perigon)'!L7471)</f>
        <v/>
      </c>
      <c r="I7476" s="69" t="str">
        <f>IF(ISBLANK('Zusatzblatt (Perigon)'!M7471),"",'Zusatzblatt (Perigon)'!M7471)</f>
        <v/>
      </c>
      <c r="J7476" s="98" t="str">
        <f>IF(ISBLANK('Zusatzblatt (Perigon)'!N7471),"",'Zusatzblatt (Perigon)'!N7471)</f>
        <v/>
      </c>
      <c r="K7476" s="99" t="str">
        <f>IF(ISBLANK('Zusatzblatt (Perigon)'!J7471),"",'Zusatzblatt (Perigon)'!T7471)</f>
        <v/>
      </c>
      <c r="L7476" s="95" t="str">
        <f>IF(ISBLANK('Zusatzblatt (Perigon)'!O7471),"",'Zusatzblatt (Perigon)'!O7471)</f>
        <v/>
      </c>
      <c r="M7476" s="95" t="str">
        <f>IF(ISBLANK('Zusatzblatt (Perigon)'!R7471),"",'Zusatzblatt (Perigon)'!R7471)</f>
        <v/>
      </c>
      <c r="N7476" s="95" t="str">
        <f>IF(ISBLANK('Zusatzblatt (Perigon)'!P7471),"",'Zusatzblatt (Perigon)'!P7471)</f>
        <v/>
      </c>
      <c r="O7476" s="38" t="str">
        <f>IF($L7476="","",VLOOKUP($R7476,Tarife!$A$2:$R$599,13,FALSE))</f>
        <v/>
      </c>
      <c r="P7476" s="38" t="str">
        <f t="shared" si="116"/>
        <v/>
      </c>
      <c r="R7476" s="100" t="str">
        <f>Zusammenzug!$C$25&amp;"-"&amp;Zusammenzug!$A$7&amp;"-"&amp;Leistungen!L7476</f>
        <v>2026-Nicht beauftragte Spitex-Organisation-</v>
      </c>
    </row>
    <row r="7477" spans="1:18" x14ac:dyDescent="0.2">
      <c r="A7477" s="95" t="str">
        <f>IF(ISBLANK('Zusatzblatt (Perigon)'!E7472),"",'Zusatzblatt (Perigon)'!E7472)</f>
        <v/>
      </c>
      <c r="B7477" s="95" t="str">
        <f>IF(ISBLANK('Zusatzblatt (Perigon)'!G7472),"",'Zusatzblatt (Perigon)'!G7472)</f>
        <v/>
      </c>
      <c r="C7477" s="96" t="str">
        <f>IF(ISBLANK('Zusatzblatt (Perigon)'!I7472),"",'Zusatzblatt (Perigon)'!I7472)</f>
        <v/>
      </c>
      <c r="D7477" s="97" t="str">
        <f>IF(ISBLANK('Zusatzblatt (Perigon)'!J7472),"",'Zusatzblatt (Perigon)'!J7472)</f>
        <v/>
      </c>
      <c r="E7477" s="64" t="str">
        <f>IF(ISBLANK('Zusatzblatt (Perigon)'!K7472),"",'Zusatzblatt (Perigon)'!K7472)</f>
        <v/>
      </c>
      <c r="F7477" s="65"/>
      <c r="G7477" s="64"/>
      <c r="H7477" s="69" t="str">
        <f>IF(ISBLANK('Zusatzblatt (Perigon)'!L7472),"",'Zusatzblatt (Perigon)'!L7472)</f>
        <v/>
      </c>
      <c r="I7477" s="69" t="str">
        <f>IF(ISBLANK('Zusatzblatt (Perigon)'!M7472),"",'Zusatzblatt (Perigon)'!M7472)</f>
        <v/>
      </c>
      <c r="J7477" s="98" t="str">
        <f>IF(ISBLANK('Zusatzblatt (Perigon)'!N7472),"",'Zusatzblatt (Perigon)'!N7472)</f>
        <v/>
      </c>
      <c r="K7477" s="99" t="str">
        <f>IF(ISBLANK('Zusatzblatt (Perigon)'!J7472),"",'Zusatzblatt (Perigon)'!T7472)</f>
        <v/>
      </c>
      <c r="L7477" s="95" t="str">
        <f>IF(ISBLANK('Zusatzblatt (Perigon)'!O7472),"",'Zusatzblatt (Perigon)'!O7472)</f>
        <v/>
      </c>
      <c r="M7477" s="95" t="str">
        <f>IF(ISBLANK('Zusatzblatt (Perigon)'!R7472),"",'Zusatzblatt (Perigon)'!R7472)</f>
        <v/>
      </c>
      <c r="N7477" s="95" t="str">
        <f>IF(ISBLANK('Zusatzblatt (Perigon)'!P7472),"",'Zusatzblatt (Perigon)'!P7472)</f>
        <v/>
      </c>
      <c r="O7477" s="38" t="str">
        <f>IF($L7477="","",VLOOKUP($R7477,Tarife!$A$2:$R$599,13,FALSE))</f>
        <v/>
      </c>
      <c r="P7477" s="38" t="str">
        <f t="shared" si="116"/>
        <v/>
      </c>
      <c r="R7477" s="100" t="str">
        <f>Zusammenzug!$C$25&amp;"-"&amp;Zusammenzug!$A$7&amp;"-"&amp;Leistungen!L7477</f>
        <v>2026-Nicht beauftragte Spitex-Organisation-</v>
      </c>
    </row>
    <row r="7478" spans="1:18" x14ac:dyDescent="0.2">
      <c r="A7478" s="95" t="str">
        <f>IF(ISBLANK('Zusatzblatt (Perigon)'!E7473),"",'Zusatzblatt (Perigon)'!E7473)</f>
        <v/>
      </c>
      <c r="B7478" s="95" t="str">
        <f>IF(ISBLANK('Zusatzblatt (Perigon)'!G7473),"",'Zusatzblatt (Perigon)'!G7473)</f>
        <v/>
      </c>
      <c r="C7478" s="96" t="str">
        <f>IF(ISBLANK('Zusatzblatt (Perigon)'!I7473),"",'Zusatzblatt (Perigon)'!I7473)</f>
        <v/>
      </c>
      <c r="D7478" s="97" t="str">
        <f>IF(ISBLANK('Zusatzblatt (Perigon)'!J7473),"",'Zusatzblatt (Perigon)'!J7473)</f>
        <v/>
      </c>
      <c r="E7478" s="64" t="str">
        <f>IF(ISBLANK('Zusatzblatt (Perigon)'!K7473),"",'Zusatzblatt (Perigon)'!K7473)</f>
        <v/>
      </c>
      <c r="F7478" s="65"/>
      <c r="G7478" s="64"/>
      <c r="H7478" s="69" t="str">
        <f>IF(ISBLANK('Zusatzblatt (Perigon)'!L7473),"",'Zusatzblatt (Perigon)'!L7473)</f>
        <v/>
      </c>
      <c r="I7478" s="69" t="str">
        <f>IF(ISBLANK('Zusatzblatt (Perigon)'!M7473),"",'Zusatzblatt (Perigon)'!M7473)</f>
        <v/>
      </c>
      <c r="J7478" s="98" t="str">
        <f>IF(ISBLANK('Zusatzblatt (Perigon)'!N7473),"",'Zusatzblatt (Perigon)'!N7473)</f>
        <v/>
      </c>
      <c r="K7478" s="99" t="str">
        <f>IF(ISBLANK('Zusatzblatt (Perigon)'!J7473),"",'Zusatzblatt (Perigon)'!T7473)</f>
        <v/>
      </c>
      <c r="L7478" s="95" t="str">
        <f>IF(ISBLANK('Zusatzblatt (Perigon)'!O7473),"",'Zusatzblatt (Perigon)'!O7473)</f>
        <v/>
      </c>
      <c r="M7478" s="95" t="str">
        <f>IF(ISBLANK('Zusatzblatt (Perigon)'!R7473),"",'Zusatzblatt (Perigon)'!R7473)</f>
        <v/>
      </c>
      <c r="N7478" s="95" t="str">
        <f>IF(ISBLANK('Zusatzblatt (Perigon)'!P7473),"",'Zusatzblatt (Perigon)'!P7473)</f>
        <v/>
      </c>
      <c r="O7478" s="38" t="str">
        <f>IF($L7478="","",VLOOKUP($R7478,Tarife!$A$2:$R$599,13,FALSE))</f>
        <v/>
      </c>
      <c r="P7478" s="38" t="str">
        <f t="shared" si="116"/>
        <v/>
      </c>
      <c r="R7478" s="100" t="str">
        <f>Zusammenzug!$C$25&amp;"-"&amp;Zusammenzug!$A$7&amp;"-"&amp;Leistungen!L7478</f>
        <v>2026-Nicht beauftragte Spitex-Organisation-</v>
      </c>
    </row>
    <row r="7479" spans="1:18" x14ac:dyDescent="0.2">
      <c r="A7479" s="95" t="str">
        <f>IF(ISBLANK('Zusatzblatt (Perigon)'!E7474),"",'Zusatzblatt (Perigon)'!E7474)</f>
        <v/>
      </c>
      <c r="B7479" s="95" t="str">
        <f>IF(ISBLANK('Zusatzblatt (Perigon)'!G7474),"",'Zusatzblatt (Perigon)'!G7474)</f>
        <v/>
      </c>
      <c r="C7479" s="96" t="str">
        <f>IF(ISBLANK('Zusatzblatt (Perigon)'!I7474),"",'Zusatzblatt (Perigon)'!I7474)</f>
        <v/>
      </c>
      <c r="D7479" s="97" t="str">
        <f>IF(ISBLANK('Zusatzblatt (Perigon)'!J7474),"",'Zusatzblatt (Perigon)'!J7474)</f>
        <v/>
      </c>
      <c r="E7479" s="64" t="str">
        <f>IF(ISBLANK('Zusatzblatt (Perigon)'!K7474),"",'Zusatzblatt (Perigon)'!K7474)</f>
        <v/>
      </c>
      <c r="F7479" s="65"/>
      <c r="G7479" s="64"/>
      <c r="H7479" s="69" t="str">
        <f>IF(ISBLANK('Zusatzblatt (Perigon)'!L7474),"",'Zusatzblatt (Perigon)'!L7474)</f>
        <v/>
      </c>
      <c r="I7479" s="69" t="str">
        <f>IF(ISBLANK('Zusatzblatt (Perigon)'!M7474),"",'Zusatzblatt (Perigon)'!M7474)</f>
        <v/>
      </c>
      <c r="J7479" s="98" t="str">
        <f>IF(ISBLANK('Zusatzblatt (Perigon)'!N7474),"",'Zusatzblatt (Perigon)'!N7474)</f>
        <v/>
      </c>
      <c r="K7479" s="99" t="str">
        <f>IF(ISBLANK('Zusatzblatt (Perigon)'!J7474),"",'Zusatzblatt (Perigon)'!T7474)</f>
        <v/>
      </c>
      <c r="L7479" s="95" t="str">
        <f>IF(ISBLANK('Zusatzblatt (Perigon)'!O7474),"",'Zusatzblatt (Perigon)'!O7474)</f>
        <v/>
      </c>
      <c r="M7479" s="95" t="str">
        <f>IF(ISBLANK('Zusatzblatt (Perigon)'!R7474),"",'Zusatzblatt (Perigon)'!R7474)</f>
        <v/>
      </c>
      <c r="N7479" s="95" t="str">
        <f>IF(ISBLANK('Zusatzblatt (Perigon)'!P7474),"",'Zusatzblatt (Perigon)'!P7474)</f>
        <v/>
      </c>
      <c r="O7479" s="38" t="str">
        <f>IF($L7479="","",VLOOKUP($R7479,Tarife!$A$2:$R$599,13,FALSE))</f>
        <v/>
      </c>
      <c r="P7479" s="38" t="str">
        <f t="shared" si="116"/>
        <v/>
      </c>
      <c r="R7479" s="100" t="str">
        <f>Zusammenzug!$C$25&amp;"-"&amp;Zusammenzug!$A$7&amp;"-"&amp;Leistungen!L7479</f>
        <v>2026-Nicht beauftragte Spitex-Organisation-</v>
      </c>
    </row>
    <row r="7480" spans="1:18" x14ac:dyDescent="0.2">
      <c r="A7480" s="95" t="str">
        <f>IF(ISBLANK('Zusatzblatt (Perigon)'!E7475),"",'Zusatzblatt (Perigon)'!E7475)</f>
        <v/>
      </c>
      <c r="B7480" s="95" t="str">
        <f>IF(ISBLANK('Zusatzblatt (Perigon)'!G7475),"",'Zusatzblatt (Perigon)'!G7475)</f>
        <v/>
      </c>
      <c r="C7480" s="96" t="str">
        <f>IF(ISBLANK('Zusatzblatt (Perigon)'!I7475),"",'Zusatzblatt (Perigon)'!I7475)</f>
        <v/>
      </c>
      <c r="D7480" s="97" t="str">
        <f>IF(ISBLANK('Zusatzblatt (Perigon)'!J7475),"",'Zusatzblatt (Perigon)'!J7475)</f>
        <v/>
      </c>
      <c r="E7480" s="64" t="str">
        <f>IF(ISBLANK('Zusatzblatt (Perigon)'!K7475),"",'Zusatzblatt (Perigon)'!K7475)</f>
        <v/>
      </c>
      <c r="F7480" s="65"/>
      <c r="G7480" s="64"/>
      <c r="H7480" s="69" t="str">
        <f>IF(ISBLANK('Zusatzblatt (Perigon)'!L7475),"",'Zusatzblatt (Perigon)'!L7475)</f>
        <v/>
      </c>
      <c r="I7480" s="69" t="str">
        <f>IF(ISBLANK('Zusatzblatt (Perigon)'!M7475),"",'Zusatzblatt (Perigon)'!M7475)</f>
        <v/>
      </c>
      <c r="J7480" s="98" t="str">
        <f>IF(ISBLANK('Zusatzblatt (Perigon)'!N7475),"",'Zusatzblatt (Perigon)'!N7475)</f>
        <v/>
      </c>
      <c r="K7480" s="99" t="str">
        <f>IF(ISBLANK('Zusatzblatt (Perigon)'!J7475),"",'Zusatzblatt (Perigon)'!T7475)</f>
        <v/>
      </c>
      <c r="L7480" s="95" t="str">
        <f>IF(ISBLANK('Zusatzblatt (Perigon)'!O7475),"",'Zusatzblatt (Perigon)'!O7475)</f>
        <v/>
      </c>
      <c r="M7480" s="95" t="str">
        <f>IF(ISBLANK('Zusatzblatt (Perigon)'!R7475),"",'Zusatzblatt (Perigon)'!R7475)</f>
        <v/>
      </c>
      <c r="N7480" s="95" t="str">
        <f>IF(ISBLANK('Zusatzblatt (Perigon)'!P7475),"",'Zusatzblatt (Perigon)'!P7475)</f>
        <v/>
      </c>
      <c r="O7480" s="38" t="str">
        <f>IF($L7480="","",VLOOKUP($R7480,Tarife!$A$2:$R$599,13,FALSE))</f>
        <v/>
      </c>
      <c r="P7480" s="38" t="str">
        <f t="shared" si="116"/>
        <v/>
      </c>
      <c r="R7480" s="100" t="str">
        <f>Zusammenzug!$C$25&amp;"-"&amp;Zusammenzug!$A$7&amp;"-"&amp;Leistungen!L7480</f>
        <v>2026-Nicht beauftragte Spitex-Organisation-</v>
      </c>
    </row>
    <row r="7481" spans="1:18" x14ac:dyDescent="0.2">
      <c r="A7481" s="95" t="str">
        <f>IF(ISBLANK('Zusatzblatt (Perigon)'!E7476),"",'Zusatzblatt (Perigon)'!E7476)</f>
        <v/>
      </c>
      <c r="B7481" s="95" t="str">
        <f>IF(ISBLANK('Zusatzblatt (Perigon)'!G7476),"",'Zusatzblatt (Perigon)'!G7476)</f>
        <v/>
      </c>
      <c r="C7481" s="96" t="str">
        <f>IF(ISBLANK('Zusatzblatt (Perigon)'!I7476),"",'Zusatzblatt (Perigon)'!I7476)</f>
        <v/>
      </c>
      <c r="D7481" s="97" t="str">
        <f>IF(ISBLANK('Zusatzblatt (Perigon)'!J7476),"",'Zusatzblatt (Perigon)'!J7476)</f>
        <v/>
      </c>
      <c r="E7481" s="64" t="str">
        <f>IF(ISBLANK('Zusatzblatt (Perigon)'!K7476),"",'Zusatzblatt (Perigon)'!K7476)</f>
        <v/>
      </c>
      <c r="F7481" s="65"/>
      <c r="G7481" s="64"/>
      <c r="H7481" s="69" t="str">
        <f>IF(ISBLANK('Zusatzblatt (Perigon)'!L7476),"",'Zusatzblatt (Perigon)'!L7476)</f>
        <v/>
      </c>
      <c r="I7481" s="69" t="str">
        <f>IF(ISBLANK('Zusatzblatt (Perigon)'!M7476),"",'Zusatzblatt (Perigon)'!M7476)</f>
        <v/>
      </c>
      <c r="J7481" s="98" t="str">
        <f>IF(ISBLANK('Zusatzblatt (Perigon)'!N7476),"",'Zusatzblatt (Perigon)'!N7476)</f>
        <v/>
      </c>
      <c r="K7481" s="99" t="str">
        <f>IF(ISBLANK('Zusatzblatt (Perigon)'!J7476),"",'Zusatzblatt (Perigon)'!T7476)</f>
        <v/>
      </c>
      <c r="L7481" s="95" t="str">
        <f>IF(ISBLANK('Zusatzblatt (Perigon)'!O7476),"",'Zusatzblatt (Perigon)'!O7476)</f>
        <v/>
      </c>
      <c r="M7481" s="95" t="str">
        <f>IF(ISBLANK('Zusatzblatt (Perigon)'!R7476),"",'Zusatzblatt (Perigon)'!R7476)</f>
        <v/>
      </c>
      <c r="N7481" s="95" t="str">
        <f>IF(ISBLANK('Zusatzblatt (Perigon)'!P7476),"",'Zusatzblatt (Perigon)'!P7476)</f>
        <v/>
      </c>
      <c r="O7481" s="38" t="str">
        <f>IF($L7481="","",VLOOKUP($R7481,Tarife!$A$2:$R$599,13,FALSE))</f>
        <v/>
      </c>
      <c r="P7481" s="38" t="str">
        <f t="shared" si="116"/>
        <v/>
      </c>
      <c r="R7481" s="100" t="str">
        <f>Zusammenzug!$C$25&amp;"-"&amp;Zusammenzug!$A$7&amp;"-"&amp;Leistungen!L7481</f>
        <v>2026-Nicht beauftragte Spitex-Organisation-</v>
      </c>
    </row>
    <row r="7482" spans="1:18" x14ac:dyDescent="0.2">
      <c r="A7482" s="95" t="str">
        <f>IF(ISBLANK('Zusatzblatt (Perigon)'!E7477),"",'Zusatzblatt (Perigon)'!E7477)</f>
        <v/>
      </c>
      <c r="B7482" s="95" t="str">
        <f>IF(ISBLANK('Zusatzblatt (Perigon)'!G7477),"",'Zusatzblatt (Perigon)'!G7477)</f>
        <v/>
      </c>
      <c r="C7482" s="96" t="str">
        <f>IF(ISBLANK('Zusatzblatt (Perigon)'!I7477),"",'Zusatzblatt (Perigon)'!I7477)</f>
        <v/>
      </c>
      <c r="D7482" s="97" t="str">
        <f>IF(ISBLANK('Zusatzblatt (Perigon)'!J7477),"",'Zusatzblatt (Perigon)'!J7477)</f>
        <v/>
      </c>
      <c r="E7482" s="64" t="str">
        <f>IF(ISBLANK('Zusatzblatt (Perigon)'!K7477),"",'Zusatzblatt (Perigon)'!K7477)</f>
        <v/>
      </c>
      <c r="F7482" s="65"/>
      <c r="G7482" s="64"/>
      <c r="H7482" s="69" t="str">
        <f>IF(ISBLANK('Zusatzblatt (Perigon)'!L7477),"",'Zusatzblatt (Perigon)'!L7477)</f>
        <v/>
      </c>
      <c r="I7482" s="69" t="str">
        <f>IF(ISBLANK('Zusatzblatt (Perigon)'!M7477),"",'Zusatzblatt (Perigon)'!M7477)</f>
        <v/>
      </c>
      <c r="J7482" s="98" t="str">
        <f>IF(ISBLANK('Zusatzblatt (Perigon)'!N7477),"",'Zusatzblatt (Perigon)'!N7477)</f>
        <v/>
      </c>
      <c r="K7482" s="99" t="str">
        <f>IF(ISBLANK('Zusatzblatt (Perigon)'!J7477),"",'Zusatzblatt (Perigon)'!T7477)</f>
        <v/>
      </c>
      <c r="L7482" s="95" t="str">
        <f>IF(ISBLANK('Zusatzblatt (Perigon)'!O7477),"",'Zusatzblatt (Perigon)'!O7477)</f>
        <v/>
      </c>
      <c r="M7482" s="95" t="str">
        <f>IF(ISBLANK('Zusatzblatt (Perigon)'!R7477),"",'Zusatzblatt (Perigon)'!R7477)</f>
        <v/>
      </c>
      <c r="N7482" s="95" t="str">
        <f>IF(ISBLANK('Zusatzblatt (Perigon)'!P7477),"",'Zusatzblatt (Perigon)'!P7477)</f>
        <v/>
      </c>
      <c r="O7482" s="38" t="str">
        <f>IF($L7482="","",VLOOKUP($R7482,Tarife!$A$2:$R$599,13,FALSE))</f>
        <v/>
      </c>
      <c r="P7482" s="38" t="str">
        <f t="shared" si="116"/>
        <v/>
      </c>
      <c r="R7482" s="100" t="str">
        <f>Zusammenzug!$C$25&amp;"-"&amp;Zusammenzug!$A$7&amp;"-"&amp;Leistungen!L7482</f>
        <v>2026-Nicht beauftragte Spitex-Organisation-</v>
      </c>
    </row>
    <row r="7483" spans="1:18" x14ac:dyDescent="0.2">
      <c r="A7483" s="95" t="str">
        <f>IF(ISBLANK('Zusatzblatt (Perigon)'!E7478),"",'Zusatzblatt (Perigon)'!E7478)</f>
        <v/>
      </c>
      <c r="B7483" s="95" t="str">
        <f>IF(ISBLANK('Zusatzblatt (Perigon)'!G7478),"",'Zusatzblatt (Perigon)'!G7478)</f>
        <v/>
      </c>
      <c r="C7483" s="96" t="str">
        <f>IF(ISBLANK('Zusatzblatt (Perigon)'!I7478),"",'Zusatzblatt (Perigon)'!I7478)</f>
        <v/>
      </c>
      <c r="D7483" s="97" t="str">
        <f>IF(ISBLANK('Zusatzblatt (Perigon)'!J7478),"",'Zusatzblatt (Perigon)'!J7478)</f>
        <v/>
      </c>
      <c r="E7483" s="64" t="str">
        <f>IF(ISBLANK('Zusatzblatt (Perigon)'!K7478),"",'Zusatzblatt (Perigon)'!K7478)</f>
        <v/>
      </c>
      <c r="F7483" s="65"/>
      <c r="G7483" s="64"/>
      <c r="H7483" s="69" t="str">
        <f>IF(ISBLANK('Zusatzblatt (Perigon)'!L7478),"",'Zusatzblatt (Perigon)'!L7478)</f>
        <v/>
      </c>
      <c r="I7483" s="69" t="str">
        <f>IF(ISBLANK('Zusatzblatt (Perigon)'!M7478),"",'Zusatzblatt (Perigon)'!M7478)</f>
        <v/>
      </c>
      <c r="J7483" s="98" t="str">
        <f>IF(ISBLANK('Zusatzblatt (Perigon)'!N7478),"",'Zusatzblatt (Perigon)'!N7478)</f>
        <v/>
      </c>
      <c r="K7483" s="99" t="str">
        <f>IF(ISBLANK('Zusatzblatt (Perigon)'!J7478),"",'Zusatzblatt (Perigon)'!T7478)</f>
        <v/>
      </c>
      <c r="L7483" s="95" t="str">
        <f>IF(ISBLANK('Zusatzblatt (Perigon)'!O7478),"",'Zusatzblatt (Perigon)'!O7478)</f>
        <v/>
      </c>
      <c r="M7483" s="95" t="str">
        <f>IF(ISBLANK('Zusatzblatt (Perigon)'!R7478),"",'Zusatzblatt (Perigon)'!R7478)</f>
        <v/>
      </c>
      <c r="N7483" s="95" t="str">
        <f>IF(ISBLANK('Zusatzblatt (Perigon)'!P7478),"",'Zusatzblatt (Perigon)'!P7478)</f>
        <v/>
      </c>
      <c r="O7483" s="38" t="str">
        <f>IF($L7483="","",VLOOKUP($R7483,Tarife!$A$2:$R$599,13,FALSE))</f>
        <v/>
      </c>
      <c r="P7483" s="38" t="str">
        <f t="shared" si="116"/>
        <v/>
      </c>
      <c r="R7483" s="100" t="str">
        <f>Zusammenzug!$C$25&amp;"-"&amp;Zusammenzug!$A$7&amp;"-"&amp;Leistungen!L7483</f>
        <v>2026-Nicht beauftragte Spitex-Organisation-</v>
      </c>
    </row>
    <row r="7484" spans="1:18" x14ac:dyDescent="0.2">
      <c r="A7484" s="95" t="str">
        <f>IF(ISBLANK('Zusatzblatt (Perigon)'!E7479),"",'Zusatzblatt (Perigon)'!E7479)</f>
        <v/>
      </c>
      <c r="B7484" s="95" t="str">
        <f>IF(ISBLANK('Zusatzblatt (Perigon)'!G7479),"",'Zusatzblatt (Perigon)'!G7479)</f>
        <v/>
      </c>
      <c r="C7484" s="96" t="str">
        <f>IF(ISBLANK('Zusatzblatt (Perigon)'!I7479),"",'Zusatzblatt (Perigon)'!I7479)</f>
        <v/>
      </c>
      <c r="D7484" s="97" t="str">
        <f>IF(ISBLANK('Zusatzblatt (Perigon)'!J7479),"",'Zusatzblatt (Perigon)'!J7479)</f>
        <v/>
      </c>
      <c r="E7484" s="64" t="str">
        <f>IF(ISBLANK('Zusatzblatt (Perigon)'!K7479),"",'Zusatzblatt (Perigon)'!K7479)</f>
        <v/>
      </c>
      <c r="F7484" s="65"/>
      <c r="G7484" s="64"/>
      <c r="H7484" s="69" t="str">
        <f>IF(ISBLANK('Zusatzblatt (Perigon)'!L7479),"",'Zusatzblatt (Perigon)'!L7479)</f>
        <v/>
      </c>
      <c r="I7484" s="69" t="str">
        <f>IF(ISBLANK('Zusatzblatt (Perigon)'!M7479),"",'Zusatzblatt (Perigon)'!M7479)</f>
        <v/>
      </c>
      <c r="J7484" s="98" t="str">
        <f>IF(ISBLANK('Zusatzblatt (Perigon)'!N7479),"",'Zusatzblatt (Perigon)'!N7479)</f>
        <v/>
      </c>
      <c r="K7484" s="99" t="str">
        <f>IF(ISBLANK('Zusatzblatt (Perigon)'!J7479),"",'Zusatzblatt (Perigon)'!T7479)</f>
        <v/>
      </c>
      <c r="L7484" s="95" t="str">
        <f>IF(ISBLANK('Zusatzblatt (Perigon)'!O7479),"",'Zusatzblatt (Perigon)'!O7479)</f>
        <v/>
      </c>
      <c r="M7484" s="95" t="str">
        <f>IF(ISBLANK('Zusatzblatt (Perigon)'!R7479),"",'Zusatzblatt (Perigon)'!R7479)</f>
        <v/>
      </c>
      <c r="N7484" s="95" t="str">
        <f>IF(ISBLANK('Zusatzblatt (Perigon)'!P7479),"",'Zusatzblatt (Perigon)'!P7479)</f>
        <v/>
      </c>
      <c r="O7484" s="38" t="str">
        <f>IF($L7484="","",VLOOKUP($R7484,Tarife!$A$2:$R$599,13,FALSE))</f>
        <v/>
      </c>
      <c r="P7484" s="38" t="str">
        <f t="shared" si="116"/>
        <v/>
      </c>
      <c r="R7484" s="100" t="str">
        <f>Zusammenzug!$C$25&amp;"-"&amp;Zusammenzug!$A$7&amp;"-"&amp;Leistungen!L7484</f>
        <v>2026-Nicht beauftragte Spitex-Organisation-</v>
      </c>
    </row>
    <row r="7485" spans="1:18" x14ac:dyDescent="0.2">
      <c r="A7485" s="95" t="str">
        <f>IF(ISBLANK('Zusatzblatt (Perigon)'!E7480),"",'Zusatzblatt (Perigon)'!E7480)</f>
        <v/>
      </c>
      <c r="B7485" s="95" t="str">
        <f>IF(ISBLANK('Zusatzblatt (Perigon)'!G7480),"",'Zusatzblatt (Perigon)'!G7480)</f>
        <v/>
      </c>
      <c r="C7485" s="96" t="str">
        <f>IF(ISBLANK('Zusatzblatt (Perigon)'!I7480),"",'Zusatzblatt (Perigon)'!I7480)</f>
        <v/>
      </c>
      <c r="D7485" s="97" t="str">
        <f>IF(ISBLANK('Zusatzblatt (Perigon)'!J7480),"",'Zusatzblatt (Perigon)'!J7480)</f>
        <v/>
      </c>
      <c r="E7485" s="64" t="str">
        <f>IF(ISBLANK('Zusatzblatt (Perigon)'!K7480),"",'Zusatzblatt (Perigon)'!K7480)</f>
        <v/>
      </c>
      <c r="F7485" s="65"/>
      <c r="G7485" s="64"/>
      <c r="H7485" s="69" t="str">
        <f>IF(ISBLANK('Zusatzblatt (Perigon)'!L7480),"",'Zusatzblatt (Perigon)'!L7480)</f>
        <v/>
      </c>
      <c r="I7485" s="69" t="str">
        <f>IF(ISBLANK('Zusatzblatt (Perigon)'!M7480),"",'Zusatzblatt (Perigon)'!M7480)</f>
        <v/>
      </c>
      <c r="J7485" s="98" t="str">
        <f>IF(ISBLANK('Zusatzblatt (Perigon)'!N7480),"",'Zusatzblatt (Perigon)'!N7480)</f>
        <v/>
      </c>
      <c r="K7485" s="99" t="str">
        <f>IF(ISBLANK('Zusatzblatt (Perigon)'!J7480),"",'Zusatzblatt (Perigon)'!T7480)</f>
        <v/>
      </c>
      <c r="L7485" s="95" t="str">
        <f>IF(ISBLANK('Zusatzblatt (Perigon)'!O7480),"",'Zusatzblatt (Perigon)'!O7480)</f>
        <v/>
      </c>
      <c r="M7485" s="95" t="str">
        <f>IF(ISBLANK('Zusatzblatt (Perigon)'!R7480),"",'Zusatzblatt (Perigon)'!R7480)</f>
        <v/>
      </c>
      <c r="N7485" s="95" t="str">
        <f>IF(ISBLANK('Zusatzblatt (Perigon)'!P7480),"",'Zusatzblatt (Perigon)'!P7480)</f>
        <v/>
      </c>
      <c r="O7485" s="38" t="str">
        <f>IF($L7485="","",VLOOKUP($R7485,Tarife!$A$2:$R$599,13,FALSE))</f>
        <v/>
      </c>
      <c r="P7485" s="38" t="str">
        <f t="shared" si="116"/>
        <v/>
      </c>
      <c r="R7485" s="100" t="str">
        <f>Zusammenzug!$C$25&amp;"-"&amp;Zusammenzug!$A$7&amp;"-"&amp;Leistungen!L7485</f>
        <v>2026-Nicht beauftragte Spitex-Organisation-</v>
      </c>
    </row>
    <row r="7486" spans="1:18" x14ac:dyDescent="0.2">
      <c r="A7486" s="95" t="str">
        <f>IF(ISBLANK('Zusatzblatt (Perigon)'!E7481),"",'Zusatzblatt (Perigon)'!E7481)</f>
        <v/>
      </c>
      <c r="B7486" s="95" t="str">
        <f>IF(ISBLANK('Zusatzblatt (Perigon)'!G7481),"",'Zusatzblatt (Perigon)'!G7481)</f>
        <v/>
      </c>
      <c r="C7486" s="96" t="str">
        <f>IF(ISBLANK('Zusatzblatt (Perigon)'!I7481),"",'Zusatzblatt (Perigon)'!I7481)</f>
        <v/>
      </c>
      <c r="D7486" s="97" t="str">
        <f>IF(ISBLANK('Zusatzblatt (Perigon)'!J7481),"",'Zusatzblatt (Perigon)'!J7481)</f>
        <v/>
      </c>
      <c r="E7486" s="64" t="str">
        <f>IF(ISBLANK('Zusatzblatt (Perigon)'!K7481),"",'Zusatzblatt (Perigon)'!K7481)</f>
        <v/>
      </c>
      <c r="F7486" s="65"/>
      <c r="G7486" s="64"/>
      <c r="H7486" s="69" t="str">
        <f>IF(ISBLANK('Zusatzblatt (Perigon)'!L7481),"",'Zusatzblatt (Perigon)'!L7481)</f>
        <v/>
      </c>
      <c r="I7486" s="69" t="str">
        <f>IF(ISBLANK('Zusatzblatt (Perigon)'!M7481),"",'Zusatzblatt (Perigon)'!M7481)</f>
        <v/>
      </c>
      <c r="J7486" s="98" t="str">
        <f>IF(ISBLANK('Zusatzblatt (Perigon)'!N7481),"",'Zusatzblatt (Perigon)'!N7481)</f>
        <v/>
      </c>
      <c r="K7486" s="99" t="str">
        <f>IF(ISBLANK('Zusatzblatt (Perigon)'!J7481),"",'Zusatzblatt (Perigon)'!T7481)</f>
        <v/>
      </c>
      <c r="L7486" s="95" t="str">
        <f>IF(ISBLANK('Zusatzblatt (Perigon)'!O7481),"",'Zusatzblatt (Perigon)'!O7481)</f>
        <v/>
      </c>
      <c r="M7486" s="95" t="str">
        <f>IF(ISBLANK('Zusatzblatt (Perigon)'!R7481),"",'Zusatzblatt (Perigon)'!R7481)</f>
        <v/>
      </c>
      <c r="N7486" s="95" t="str">
        <f>IF(ISBLANK('Zusatzblatt (Perigon)'!P7481),"",'Zusatzblatt (Perigon)'!P7481)</f>
        <v/>
      </c>
      <c r="O7486" s="38" t="str">
        <f>IF($L7486="","",VLOOKUP($R7486,Tarife!$A$2:$R$599,13,FALSE))</f>
        <v/>
      </c>
      <c r="P7486" s="38" t="str">
        <f t="shared" si="116"/>
        <v/>
      </c>
      <c r="R7486" s="100" t="str">
        <f>Zusammenzug!$C$25&amp;"-"&amp;Zusammenzug!$A$7&amp;"-"&amp;Leistungen!L7486</f>
        <v>2026-Nicht beauftragte Spitex-Organisation-</v>
      </c>
    </row>
    <row r="7487" spans="1:18" x14ac:dyDescent="0.2">
      <c r="A7487" s="95" t="str">
        <f>IF(ISBLANK('Zusatzblatt (Perigon)'!E7482),"",'Zusatzblatt (Perigon)'!E7482)</f>
        <v/>
      </c>
      <c r="B7487" s="95" t="str">
        <f>IF(ISBLANK('Zusatzblatt (Perigon)'!G7482),"",'Zusatzblatt (Perigon)'!G7482)</f>
        <v/>
      </c>
      <c r="C7487" s="96" t="str">
        <f>IF(ISBLANK('Zusatzblatt (Perigon)'!I7482),"",'Zusatzblatt (Perigon)'!I7482)</f>
        <v/>
      </c>
      <c r="D7487" s="97" t="str">
        <f>IF(ISBLANK('Zusatzblatt (Perigon)'!J7482),"",'Zusatzblatt (Perigon)'!J7482)</f>
        <v/>
      </c>
      <c r="E7487" s="64" t="str">
        <f>IF(ISBLANK('Zusatzblatt (Perigon)'!K7482),"",'Zusatzblatt (Perigon)'!K7482)</f>
        <v/>
      </c>
      <c r="F7487" s="65"/>
      <c r="G7487" s="64"/>
      <c r="H7487" s="69" t="str">
        <f>IF(ISBLANK('Zusatzblatt (Perigon)'!L7482),"",'Zusatzblatt (Perigon)'!L7482)</f>
        <v/>
      </c>
      <c r="I7487" s="69" t="str">
        <f>IF(ISBLANK('Zusatzblatt (Perigon)'!M7482),"",'Zusatzblatt (Perigon)'!M7482)</f>
        <v/>
      </c>
      <c r="J7487" s="98" t="str">
        <f>IF(ISBLANK('Zusatzblatt (Perigon)'!N7482),"",'Zusatzblatt (Perigon)'!N7482)</f>
        <v/>
      </c>
      <c r="K7487" s="99" t="str">
        <f>IF(ISBLANK('Zusatzblatt (Perigon)'!J7482),"",'Zusatzblatt (Perigon)'!T7482)</f>
        <v/>
      </c>
      <c r="L7487" s="95" t="str">
        <f>IF(ISBLANK('Zusatzblatt (Perigon)'!O7482),"",'Zusatzblatt (Perigon)'!O7482)</f>
        <v/>
      </c>
      <c r="M7487" s="95" t="str">
        <f>IF(ISBLANK('Zusatzblatt (Perigon)'!R7482),"",'Zusatzblatt (Perigon)'!R7482)</f>
        <v/>
      </c>
      <c r="N7487" s="95" t="str">
        <f>IF(ISBLANK('Zusatzblatt (Perigon)'!P7482),"",'Zusatzblatt (Perigon)'!P7482)</f>
        <v/>
      </c>
      <c r="O7487" s="38" t="str">
        <f>IF($L7487="","",VLOOKUP($R7487,Tarife!$A$2:$R$599,13,FALSE))</f>
        <v/>
      </c>
      <c r="P7487" s="38" t="str">
        <f t="shared" si="116"/>
        <v/>
      </c>
      <c r="R7487" s="100" t="str">
        <f>Zusammenzug!$C$25&amp;"-"&amp;Zusammenzug!$A$7&amp;"-"&amp;Leistungen!L7487</f>
        <v>2026-Nicht beauftragte Spitex-Organisation-</v>
      </c>
    </row>
    <row r="7488" spans="1:18" x14ac:dyDescent="0.2">
      <c r="A7488" s="95" t="str">
        <f>IF(ISBLANK('Zusatzblatt (Perigon)'!E7483),"",'Zusatzblatt (Perigon)'!E7483)</f>
        <v/>
      </c>
      <c r="B7488" s="95" t="str">
        <f>IF(ISBLANK('Zusatzblatt (Perigon)'!G7483),"",'Zusatzblatt (Perigon)'!G7483)</f>
        <v/>
      </c>
      <c r="C7488" s="96" t="str">
        <f>IF(ISBLANK('Zusatzblatt (Perigon)'!I7483),"",'Zusatzblatt (Perigon)'!I7483)</f>
        <v/>
      </c>
      <c r="D7488" s="97" t="str">
        <f>IF(ISBLANK('Zusatzblatt (Perigon)'!J7483),"",'Zusatzblatt (Perigon)'!J7483)</f>
        <v/>
      </c>
      <c r="E7488" s="64" t="str">
        <f>IF(ISBLANK('Zusatzblatt (Perigon)'!K7483),"",'Zusatzblatt (Perigon)'!K7483)</f>
        <v/>
      </c>
      <c r="F7488" s="65"/>
      <c r="G7488" s="64"/>
      <c r="H7488" s="69" t="str">
        <f>IF(ISBLANK('Zusatzblatt (Perigon)'!L7483),"",'Zusatzblatt (Perigon)'!L7483)</f>
        <v/>
      </c>
      <c r="I7488" s="69" t="str">
        <f>IF(ISBLANK('Zusatzblatt (Perigon)'!M7483),"",'Zusatzblatt (Perigon)'!M7483)</f>
        <v/>
      </c>
      <c r="J7488" s="98" t="str">
        <f>IF(ISBLANK('Zusatzblatt (Perigon)'!N7483),"",'Zusatzblatt (Perigon)'!N7483)</f>
        <v/>
      </c>
      <c r="K7488" s="99" t="str">
        <f>IF(ISBLANK('Zusatzblatt (Perigon)'!J7483),"",'Zusatzblatt (Perigon)'!T7483)</f>
        <v/>
      </c>
      <c r="L7488" s="95" t="str">
        <f>IF(ISBLANK('Zusatzblatt (Perigon)'!O7483),"",'Zusatzblatt (Perigon)'!O7483)</f>
        <v/>
      </c>
      <c r="M7488" s="95" t="str">
        <f>IF(ISBLANK('Zusatzblatt (Perigon)'!R7483),"",'Zusatzblatt (Perigon)'!R7483)</f>
        <v/>
      </c>
      <c r="N7488" s="95" t="str">
        <f>IF(ISBLANK('Zusatzblatt (Perigon)'!P7483),"",'Zusatzblatt (Perigon)'!P7483)</f>
        <v/>
      </c>
      <c r="O7488" s="38" t="str">
        <f>IF($L7488="","",VLOOKUP($R7488,Tarife!$A$2:$R$599,13,FALSE))</f>
        <v/>
      </c>
      <c r="P7488" s="38" t="str">
        <f t="shared" si="116"/>
        <v/>
      </c>
      <c r="R7488" s="100" t="str">
        <f>Zusammenzug!$C$25&amp;"-"&amp;Zusammenzug!$A$7&amp;"-"&amp;Leistungen!L7488</f>
        <v>2026-Nicht beauftragte Spitex-Organisation-</v>
      </c>
    </row>
    <row r="7489" spans="1:18" x14ac:dyDescent="0.2">
      <c r="A7489" s="95" t="str">
        <f>IF(ISBLANK('Zusatzblatt (Perigon)'!E7484),"",'Zusatzblatt (Perigon)'!E7484)</f>
        <v/>
      </c>
      <c r="B7489" s="95" t="str">
        <f>IF(ISBLANK('Zusatzblatt (Perigon)'!G7484),"",'Zusatzblatt (Perigon)'!G7484)</f>
        <v/>
      </c>
      <c r="C7489" s="96" t="str">
        <f>IF(ISBLANK('Zusatzblatt (Perigon)'!I7484),"",'Zusatzblatt (Perigon)'!I7484)</f>
        <v/>
      </c>
      <c r="D7489" s="97" t="str">
        <f>IF(ISBLANK('Zusatzblatt (Perigon)'!J7484),"",'Zusatzblatt (Perigon)'!J7484)</f>
        <v/>
      </c>
      <c r="E7489" s="64" t="str">
        <f>IF(ISBLANK('Zusatzblatt (Perigon)'!K7484),"",'Zusatzblatt (Perigon)'!K7484)</f>
        <v/>
      </c>
      <c r="F7489" s="65"/>
      <c r="G7489" s="64"/>
      <c r="H7489" s="69" t="str">
        <f>IF(ISBLANK('Zusatzblatt (Perigon)'!L7484),"",'Zusatzblatt (Perigon)'!L7484)</f>
        <v/>
      </c>
      <c r="I7489" s="69" t="str">
        <f>IF(ISBLANK('Zusatzblatt (Perigon)'!M7484),"",'Zusatzblatt (Perigon)'!M7484)</f>
        <v/>
      </c>
      <c r="J7489" s="98" t="str">
        <f>IF(ISBLANK('Zusatzblatt (Perigon)'!N7484),"",'Zusatzblatt (Perigon)'!N7484)</f>
        <v/>
      </c>
      <c r="K7489" s="99" t="str">
        <f>IF(ISBLANK('Zusatzblatt (Perigon)'!J7484),"",'Zusatzblatt (Perigon)'!T7484)</f>
        <v/>
      </c>
      <c r="L7489" s="95" t="str">
        <f>IF(ISBLANK('Zusatzblatt (Perigon)'!O7484),"",'Zusatzblatt (Perigon)'!O7484)</f>
        <v/>
      </c>
      <c r="M7489" s="95" t="str">
        <f>IF(ISBLANK('Zusatzblatt (Perigon)'!R7484),"",'Zusatzblatt (Perigon)'!R7484)</f>
        <v/>
      </c>
      <c r="N7489" s="95" t="str">
        <f>IF(ISBLANK('Zusatzblatt (Perigon)'!P7484),"",'Zusatzblatt (Perigon)'!P7484)</f>
        <v/>
      </c>
      <c r="O7489" s="38" t="str">
        <f>IF($L7489="","",VLOOKUP($R7489,Tarife!$A$2:$R$599,13,FALSE))</f>
        <v/>
      </c>
      <c r="P7489" s="38" t="str">
        <f t="shared" si="116"/>
        <v/>
      </c>
      <c r="R7489" s="100" t="str">
        <f>Zusammenzug!$C$25&amp;"-"&amp;Zusammenzug!$A$7&amp;"-"&amp;Leistungen!L7489</f>
        <v>2026-Nicht beauftragte Spitex-Organisation-</v>
      </c>
    </row>
    <row r="7490" spans="1:18" x14ac:dyDescent="0.2">
      <c r="A7490" s="95" t="str">
        <f>IF(ISBLANK('Zusatzblatt (Perigon)'!E7485),"",'Zusatzblatt (Perigon)'!E7485)</f>
        <v/>
      </c>
      <c r="B7490" s="95" t="str">
        <f>IF(ISBLANK('Zusatzblatt (Perigon)'!G7485),"",'Zusatzblatt (Perigon)'!G7485)</f>
        <v/>
      </c>
      <c r="C7490" s="96" t="str">
        <f>IF(ISBLANK('Zusatzblatt (Perigon)'!I7485),"",'Zusatzblatt (Perigon)'!I7485)</f>
        <v/>
      </c>
      <c r="D7490" s="97" t="str">
        <f>IF(ISBLANK('Zusatzblatt (Perigon)'!J7485),"",'Zusatzblatt (Perigon)'!J7485)</f>
        <v/>
      </c>
      <c r="E7490" s="64" t="str">
        <f>IF(ISBLANK('Zusatzblatt (Perigon)'!K7485),"",'Zusatzblatt (Perigon)'!K7485)</f>
        <v/>
      </c>
      <c r="F7490" s="65"/>
      <c r="G7490" s="64"/>
      <c r="H7490" s="69" t="str">
        <f>IF(ISBLANK('Zusatzblatt (Perigon)'!L7485),"",'Zusatzblatt (Perigon)'!L7485)</f>
        <v/>
      </c>
      <c r="I7490" s="69" t="str">
        <f>IF(ISBLANK('Zusatzblatt (Perigon)'!M7485),"",'Zusatzblatt (Perigon)'!M7485)</f>
        <v/>
      </c>
      <c r="J7490" s="98" t="str">
        <f>IF(ISBLANK('Zusatzblatt (Perigon)'!N7485),"",'Zusatzblatt (Perigon)'!N7485)</f>
        <v/>
      </c>
      <c r="K7490" s="99" t="str">
        <f>IF(ISBLANK('Zusatzblatt (Perigon)'!J7485),"",'Zusatzblatt (Perigon)'!T7485)</f>
        <v/>
      </c>
      <c r="L7490" s="95" t="str">
        <f>IF(ISBLANK('Zusatzblatt (Perigon)'!O7485),"",'Zusatzblatt (Perigon)'!O7485)</f>
        <v/>
      </c>
      <c r="M7490" s="95" t="str">
        <f>IF(ISBLANK('Zusatzblatt (Perigon)'!R7485),"",'Zusatzblatt (Perigon)'!R7485)</f>
        <v/>
      </c>
      <c r="N7490" s="95" t="str">
        <f>IF(ISBLANK('Zusatzblatt (Perigon)'!P7485),"",'Zusatzblatt (Perigon)'!P7485)</f>
        <v/>
      </c>
      <c r="O7490" s="38" t="str">
        <f>IF($L7490="","",VLOOKUP($R7490,Tarife!$A$2:$R$599,13,FALSE))</f>
        <v/>
      </c>
      <c r="P7490" s="38" t="str">
        <f t="shared" si="116"/>
        <v/>
      </c>
      <c r="R7490" s="100" t="str">
        <f>Zusammenzug!$C$25&amp;"-"&amp;Zusammenzug!$A$7&amp;"-"&amp;Leistungen!L7490</f>
        <v>2026-Nicht beauftragte Spitex-Organisation-</v>
      </c>
    </row>
    <row r="7491" spans="1:18" x14ac:dyDescent="0.2">
      <c r="A7491" s="95" t="str">
        <f>IF(ISBLANK('Zusatzblatt (Perigon)'!E7486),"",'Zusatzblatt (Perigon)'!E7486)</f>
        <v/>
      </c>
      <c r="B7491" s="95" t="str">
        <f>IF(ISBLANK('Zusatzblatt (Perigon)'!G7486),"",'Zusatzblatt (Perigon)'!G7486)</f>
        <v/>
      </c>
      <c r="C7491" s="96" t="str">
        <f>IF(ISBLANK('Zusatzblatt (Perigon)'!I7486),"",'Zusatzblatt (Perigon)'!I7486)</f>
        <v/>
      </c>
      <c r="D7491" s="97" t="str">
        <f>IF(ISBLANK('Zusatzblatt (Perigon)'!J7486),"",'Zusatzblatt (Perigon)'!J7486)</f>
        <v/>
      </c>
      <c r="E7491" s="64" t="str">
        <f>IF(ISBLANK('Zusatzblatt (Perigon)'!K7486),"",'Zusatzblatt (Perigon)'!K7486)</f>
        <v/>
      </c>
      <c r="F7491" s="65"/>
      <c r="G7491" s="64"/>
      <c r="H7491" s="69" t="str">
        <f>IF(ISBLANK('Zusatzblatt (Perigon)'!L7486),"",'Zusatzblatt (Perigon)'!L7486)</f>
        <v/>
      </c>
      <c r="I7491" s="69" t="str">
        <f>IF(ISBLANK('Zusatzblatt (Perigon)'!M7486),"",'Zusatzblatt (Perigon)'!M7486)</f>
        <v/>
      </c>
      <c r="J7491" s="98" t="str">
        <f>IF(ISBLANK('Zusatzblatt (Perigon)'!N7486),"",'Zusatzblatt (Perigon)'!N7486)</f>
        <v/>
      </c>
      <c r="K7491" s="99" t="str">
        <f>IF(ISBLANK('Zusatzblatt (Perigon)'!J7486),"",'Zusatzblatt (Perigon)'!T7486)</f>
        <v/>
      </c>
      <c r="L7491" s="95" t="str">
        <f>IF(ISBLANK('Zusatzblatt (Perigon)'!O7486),"",'Zusatzblatt (Perigon)'!O7486)</f>
        <v/>
      </c>
      <c r="M7491" s="95" t="str">
        <f>IF(ISBLANK('Zusatzblatt (Perigon)'!R7486),"",'Zusatzblatt (Perigon)'!R7486)</f>
        <v/>
      </c>
      <c r="N7491" s="95" t="str">
        <f>IF(ISBLANK('Zusatzblatt (Perigon)'!P7486),"",'Zusatzblatt (Perigon)'!P7486)</f>
        <v/>
      </c>
      <c r="O7491" s="38" t="str">
        <f>IF($L7491="","",VLOOKUP($R7491,Tarife!$A$2:$R$599,13,FALSE))</f>
        <v/>
      </c>
      <c r="P7491" s="38" t="str">
        <f t="shared" si="116"/>
        <v/>
      </c>
      <c r="R7491" s="100" t="str">
        <f>Zusammenzug!$C$25&amp;"-"&amp;Zusammenzug!$A$7&amp;"-"&amp;Leistungen!L7491</f>
        <v>2026-Nicht beauftragte Spitex-Organisation-</v>
      </c>
    </row>
    <row r="7492" spans="1:18" x14ac:dyDescent="0.2">
      <c r="A7492" s="95" t="str">
        <f>IF(ISBLANK('Zusatzblatt (Perigon)'!E7487),"",'Zusatzblatt (Perigon)'!E7487)</f>
        <v/>
      </c>
      <c r="B7492" s="95" t="str">
        <f>IF(ISBLANK('Zusatzblatt (Perigon)'!G7487),"",'Zusatzblatt (Perigon)'!G7487)</f>
        <v/>
      </c>
      <c r="C7492" s="96" t="str">
        <f>IF(ISBLANK('Zusatzblatt (Perigon)'!I7487),"",'Zusatzblatt (Perigon)'!I7487)</f>
        <v/>
      </c>
      <c r="D7492" s="97" t="str">
        <f>IF(ISBLANK('Zusatzblatt (Perigon)'!J7487),"",'Zusatzblatt (Perigon)'!J7487)</f>
        <v/>
      </c>
      <c r="E7492" s="64" t="str">
        <f>IF(ISBLANK('Zusatzblatt (Perigon)'!K7487),"",'Zusatzblatt (Perigon)'!K7487)</f>
        <v/>
      </c>
      <c r="F7492" s="65"/>
      <c r="G7492" s="64"/>
      <c r="H7492" s="69" t="str">
        <f>IF(ISBLANK('Zusatzblatt (Perigon)'!L7487),"",'Zusatzblatt (Perigon)'!L7487)</f>
        <v/>
      </c>
      <c r="I7492" s="69" t="str">
        <f>IF(ISBLANK('Zusatzblatt (Perigon)'!M7487),"",'Zusatzblatt (Perigon)'!M7487)</f>
        <v/>
      </c>
      <c r="J7492" s="98" t="str">
        <f>IF(ISBLANK('Zusatzblatt (Perigon)'!N7487),"",'Zusatzblatt (Perigon)'!N7487)</f>
        <v/>
      </c>
      <c r="K7492" s="99" t="str">
        <f>IF(ISBLANK('Zusatzblatt (Perigon)'!J7487),"",'Zusatzblatt (Perigon)'!T7487)</f>
        <v/>
      </c>
      <c r="L7492" s="95" t="str">
        <f>IF(ISBLANK('Zusatzblatt (Perigon)'!O7487),"",'Zusatzblatt (Perigon)'!O7487)</f>
        <v/>
      </c>
      <c r="M7492" s="95" t="str">
        <f>IF(ISBLANK('Zusatzblatt (Perigon)'!R7487),"",'Zusatzblatt (Perigon)'!R7487)</f>
        <v/>
      </c>
      <c r="N7492" s="95" t="str">
        <f>IF(ISBLANK('Zusatzblatt (Perigon)'!P7487),"",'Zusatzblatt (Perigon)'!P7487)</f>
        <v/>
      </c>
      <c r="O7492" s="38" t="str">
        <f>IF($L7492="","",VLOOKUP($R7492,Tarife!$A$2:$R$599,13,FALSE))</f>
        <v/>
      </c>
      <c r="P7492" s="38" t="str">
        <f t="shared" si="116"/>
        <v/>
      </c>
      <c r="R7492" s="100" t="str">
        <f>Zusammenzug!$C$25&amp;"-"&amp;Zusammenzug!$A$7&amp;"-"&amp;Leistungen!L7492</f>
        <v>2026-Nicht beauftragte Spitex-Organisation-</v>
      </c>
    </row>
    <row r="7493" spans="1:18" x14ac:dyDescent="0.2">
      <c r="A7493" s="95" t="str">
        <f>IF(ISBLANK('Zusatzblatt (Perigon)'!E7488),"",'Zusatzblatt (Perigon)'!E7488)</f>
        <v/>
      </c>
      <c r="B7493" s="95" t="str">
        <f>IF(ISBLANK('Zusatzblatt (Perigon)'!G7488),"",'Zusatzblatt (Perigon)'!G7488)</f>
        <v/>
      </c>
      <c r="C7493" s="96" t="str">
        <f>IF(ISBLANK('Zusatzblatt (Perigon)'!I7488),"",'Zusatzblatt (Perigon)'!I7488)</f>
        <v/>
      </c>
      <c r="D7493" s="97" t="str">
        <f>IF(ISBLANK('Zusatzblatt (Perigon)'!J7488),"",'Zusatzblatt (Perigon)'!J7488)</f>
        <v/>
      </c>
      <c r="E7493" s="64" t="str">
        <f>IF(ISBLANK('Zusatzblatt (Perigon)'!K7488),"",'Zusatzblatt (Perigon)'!K7488)</f>
        <v/>
      </c>
      <c r="F7493" s="65"/>
      <c r="G7493" s="64"/>
      <c r="H7493" s="69" t="str">
        <f>IF(ISBLANK('Zusatzblatt (Perigon)'!L7488),"",'Zusatzblatt (Perigon)'!L7488)</f>
        <v/>
      </c>
      <c r="I7493" s="69" t="str">
        <f>IF(ISBLANK('Zusatzblatt (Perigon)'!M7488),"",'Zusatzblatt (Perigon)'!M7488)</f>
        <v/>
      </c>
      <c r="J7493" s="98" t="str">
        <f>IF(ISBLANK('Zusatzblatt (Perigon)'!N7488),"",'Zusatzblatt (Perigon)'!N7488)</f>
        <v/>
      </c>
      <c r="K7493" s="99" t="str">
        <f>IF(ISBLANK('Zusatzblatt (Perigon)'!J7488),"",'Zusatzblatt (Perigon)'!T7488)</f>
        <v/>
      </c>
      <c r="L7493" s="95" t="str">
        <f>IF(ISBLANK('Zusatzblatt (Perigon)'!O7488),"",'Zusatzblatt (Perigon)'!O7488)</f>
        <v/>
      </c>
      <c r="M7493" s="95" t="str">
        <f>IF(ISBLANK('Zusatzblatt (Perigon)'!R7488),"",'Zusatzblatt (Perigon)'!R7488)</f>
        <v/>
      </c>
      <c r="N7493" s="95" t="str">
        <f>IF(ISBLANK('Zusatzblatt (Perigon)'!P7488),"",'Zusatzblatt (Perigon)'!P7488)</f>
        <v/>
      </c>
      <c r="O7493" s="38" t="str">
        <f>IF($L7493="","",VLOOKUP($R7493,Tarife!$A$2:$R$599,13,FALSE))</f>
        <v/>
      </c>
      <c r="P7493" s="38" t="str">
        <f t="shared" si="116"/>
        <v/>
      </c>
      <c r="R7493" s="100" t="str">
        <f>Zusammenzug!$C$25&amp;"-"&amp;Zusammenzug!$A$7&amp;"-"&amp;Leistungen!L7493</f>
        <v>2026-Nicht beauftragte Spitex-Organisation-</v>
      </c>
    </row>
    <row r="7494" spans="1:18" x14ac:dyDescent="0.2">
      <c r="A7494" s="95" t="str">
        <f>IF(ISBLANK('Zusatzblatt (Perigon)'!E7489),"",'Zusatzblatt (Perigon)'!E7489)</f>
        <v/>
      </c>
      <c r="B7494" s="95" t="str">
        <f>IF(ISBLANK('Zusatzblatt (Perigon)'!G7489),"",'Zusatzblatt (Perigon)'!G7489)</f>
        <v/>
      </c>
      <c r="C7494" s="96" t="str">
        <f>IF(ISBLANK('Zusatzblatt (Perigon)'!I7489),"",'Zusatzblatt (Perigon)'!I7489)</f>
        <v/>
      </c>
      <c r="D7494" s="97" t="str">
        <f>IF(ISBLANK('Zusatzblatt (Perigon)'!J7489),"",'Zusatzblatt (Perigon)'!J7489)</f>
        <v/>
      </c>
      <c r="E7494" s="64" t="str">
        <f>IF(ISBLANK('Zusatzblatt (Perigon)'!K7489),"",'Zusatzblatt (Perigon)'!K7489)</f>
        <v/>
      </c>
      <c r="F7494" s="65"/>
      <c r="G7494" s="64"/>
      <c r="H7494" s="69" t="str">
        <f>IF(ISBLANK('Zusatzblatt (Perigon)'!L7489),"",'Zusatzblatt (Perigon)'!L7489)</f>
        <v/>
      </c>
      <c r="I7494" s="69" t="str">
        <f>IF(ISBLANK('Zusatzblatt (Perigon)'!M7489),"",'Zusatzblatt (Perigon)'!M7489)</f>
        <v/>
      </c>
      <c r="J7494" s="98" t="str">
        <f>IF(ISBLANK('Zusatzblatt (Perigon)'!N7489),"",'Zusatzblatt (Perigon)'!N7489)</f>
        <v/>
      </c>
      <c r="K7494" s="99" t="str">
        <f>IF(ISBLANK('Zusatzblatt (Perigon)'!J7489),"",'Zusatzblatt (Perigon)'!T7489)</f>
        <v/>
      </c>
      <c r="L7494" s="95" t="str">
        <f>IF(ISBLANK('Zusatzblatt (Perigon)'!O7489),"",'Zusatzblatt (Perigon)'!O7489)</f>
        <v/>
      </c>
      <c r="M7494" s="95" t="str">
        <f>IF(ISBLANK('Zusatzblatt (Perigon)'!R7489),"",'Zusatzblatt (Perigon)'!R7489)</f>
        <v/>
      </c>
      <c r="N7494" s="95" t="str">
        <f>IF(ISBLANK('Zusatzblatt (Perigon)'!P7489),"",'Zusatzblatt (Perigon)'!P7489)</f>
        <v/>
      </c>
      <c r="O7494" s="38" t="str">
        <f>IF($L7494="","",VLOOKUP($R7494,Tarife!$A$2:$R$599,13,FALSE))</f>
        <v/>
      </c>
      <c r="P7494" s="38" t="str">
        <f t="shared" si="116"/>
        <v/>
      </c>
      <c r="R7494" s="100" t="str">
        <f>Zusammenzug!$C$25&amp;"-"&amp;Zusammenzug!$A$7&amp;"-"&amp;Leistungen!L7494</f>
        <v>2026-Nicht beauftragte Spitex-Organisation-</v>
      </c>
    </row>
    <row r="7495" spans="1:18" x14ac:dyDescent="0.2">
      <c r="A7495" s="95" t="str">
        <f>IF(ISBLANK('Zusatzblatt (Perigon)'!E7490),"",'Zusatzblatt (Perigon)'!E7490)</f>
        <v/>
      </c>
      <c r="B7495" s="95" t="str">
        <f>IF(ISBLANK('Zusatzblatt (Perigon)'!G7490),"",'Zusatzblatt (Perigon)'!G7490)</f>
        <v/>
      </c>
      <c r="C7495" s="96" t="str">
        <f>IF(ISBLANK('Zusatzblatt (Perigon)'!I7490),"",'Zusatzblatt (Perigon)'!I7490)</f>
        <v/>
      </c>
      <c r="D7495" s="97" t="str">
        <f>IF(ISBLANK('Zusatzblatt (Perigon)'!J7490),"",'Zusatzblatt (Perigon)'!J7490)</f>
        <v/>
      </c>
      <c r="E7495" s="64" t="str">
        <f>IF(ISBLANK('Zusatzblatt (Perigon)'!K7490),"",'Zusatzblatt (Perigon)'!K7490)</f>
        <v/>
      </c>
      <c r="F7495" s="65"/>
      <c r="G7495" s="64"/>
      <c r="H7495" s="69" t="str">
        <f>IF(ISBLANK('Zusatzblatt (Perigon)'!L7490),"",'Zusatzblatt (Perigon)'!L7490)</f>
        <v/>
      </c>
      <c r="I7495" s="69" t="str">
        <f>IF(ISBLANK('Zusatzblatt (Perigon)'!M7490),"",'Zusatzblatt (Perigon)'!M7490)</f>
        <v/>
      </c>
      <c r="J7495" s="98" t="str">
        <f>IF(ISBLANK('Zusatzblatt (Perigon)'!N7490),"",'Zusatzblatt (Perigon)'!N7490)</f>
        <v/>
      </c>
      <c r="K7495" s="99" t="str">
        <f>IF(ISBLANK('Zusatzblatt (Perigon)'!J7490),"",'Zusatzblatt (Perigon)'!T7490)</f>
        <v/>
      </c>
      <c r="L7495" s="95" t="str">
        <f>IF(ISBLANK('Zusatzblatt (Perigon)'!O7490),"",'Zusatzblatt (Perigon)'!O7490)</f>
        <v/>
      </c>
      <c r="M7495" s="95" t="str">
        <f>IF(ISBLANK('Zusatzblatt (Perigon)'!R7490),"",'Zusatzblatt (Perigon)'!R7490)</f>
        <v/>
      </c>
      <c r="N7495" s="95" t="str">
        <f>IF(ISBLANK('Zusatzblatt (Perigon)'!P7490),"",'Zusatzblatt (Perigon)'!P7490)</f>
        <v/>
      </c>
      <c r="O7495" s="38" t="str">
        <f>IF($L7495="","",VLOOKUP($R7495,Tarife!$A$2:$R$599,13,FALSE))</f>
        <v/>
      </c>
      <c r="P7495" s="38" t="str">
        <f t="shared" si="116"/>
        <v/>
      </c>
      <c r="R7495" s="100" t="str">
        <f>Zusammenzug!$C$25&amp;"-"&amp;Zusammenzug!$A$7&amp;"-"&amp;Leistungen!L7495</f>
        <v>2026-Nicht beauftragte Spitex-Organisation-</v>
      </c>
    </row>
    <row r="7496" spans="1:18" x14ac:dyDescent="0.2">
      <c r="A7496" s="95" t="str">
        <f>IF(ISBLANK('Zusatzblatt (Perigon)'!E7491),"",'Zusatzblatt (Perigon)'!E7491)</f>
        <v/>
      </c>
      <c r="B7496" s="95" t="str">
        <f>IF(ISBLANK('Zusatzblatt (Perigon)'!G7491),"",'Zusatzblatt (Perigon)'!G7491)</f>
        <v/>
      </c>
      <c r="C7496" s="96" t="str">
        <f>IF(ISBLANK('Zusatzblatt (Perigon)'!I7491),"",'Zusatzblatt (Perigon)'!I7491)</f>
        <v/>
      </c>
      <c r="D7496" s="97" t="str">
        <f>IF(ISBLANK('Zusatzblatt (Perigon)'!J7491),"",'Zusatzblatt (Perigon)'!J7491)</f>
        <v/>
      </c>
      <c r="E7496" s="64" t="str">
        <f>IF(ISBLANK('Zusatzblatt (Perigon)'!K7491),"",'Zusatzblatt (Perigon)'!K7491)</f>
        <v/>
      </c>
      <c r="F7496" s="65"/>
      <c r="G7496" s="64"/>
      <c r="H7496" s="69" t="str">
        <f>IF(ISBLANK('Zusatzblatt (Perigon)'!L7491),"",'Zusatzblatt (Perigon)'!L7491)</f>
        <v/>
      </c>
      <c r="I7496" s="69" t="str">
        <f>IF(ISBLANK('Zusatzblatt (Perigon)'!M7491),"",'Zusatzblatt (Perigon)'!M7491)</f>
        <v/>
      </c>
      <c r="J7496" s="98" t="str">
        <f>IF(ISBLANK('Zusatzblatt (Perigon)'!N7491),"",'Zusatzblatt (Perigon)'!N7491)</f>
        <v/>
      </c>
      <c r="K7496" s="99" t="str">
        <f>IF(ISBLANK('Zusatzblatt (Perigon)'!J7491),"",'Zusatzblatt (Perigon)'!T7491)</f>
        <v/>
      </c>
      <c r="L7496" s="95" t="str">
        <f>IF(ISBLANK('Zusatzblatt (Perigon)'!O7491),"",'Zusatzblatt (Perigon)'!O7491)</f>
        <v/>
      </c>
      <c r="M7496" s="95" t="str">
        <f>IF(ISBLANK('Zusatzblatt (Perigon)'!R7491),"",'Zusatzblatt (Perigon)'!R7491)</f>
        <v/>
      </c>
      <c r="N7496" s="95" t="str">
        <f>IF(ISBLANK('Zusatzblatt (Perigon)'!P7491),"",'Zusatzblatt (Perigon)'!P7491)</f>
        <v/>
      </c>
      <c r="O7496" s="38" t="str">
        <f>IF($L7496="","",VLOOKUP($R7496,Tarife!$A$2:$R$599,13,FALSE))</f>
        <v/>
      </c>
      <c r="P7496" s="38" t="str">
        <f t="shared" ref="P7496:P7559" si="117">IF(L7496="","",IF(AND($L7496="Pabe",N7496&lt;O7496),M7496*O7496,IF(N7496&lt;O7496,M7496*N7496,M7496*O7496)))</f>
        <v/>
      </c>
      <c r="R7496" s="100" t="str">
        <f>Zusammenzug!$C$25&amp;"-"&amp;Zusammenzug!$A$7&amp;"-"&amp;Leistungen!L7496</f>
        <v>2026-Nicht beauftragte Spitex-Organisation-</v>
      </c>
    </row>
    <row r="7497" spans="1:18" x14ac:dyDescent="0.2">
      <c r="A7497" s="95" t="str">
        <f>IF(ISBLANK('Zusatzblatt (Perigon)'!E7492),"",'Zusatzblatt (Perigon)'!E7492)</f>
        <v/>
      </c>
      <c r="B7497" s="95" t="str">
        <f>IF(ISBLANK('Zusatzblatt (Perigon)'!G7492),"",'Zusatzblatt (Perigon)'!G7492)</f>
        <v/>
      </c>
      <c r="C7497" s="96" t="str">
        <f>IF(ISBLANK('Zusatzblatt (Perigon)'!I7492),"",'Zusatzblatt (Perigon)'!I7492)</f>
        <v/>
      </c>
      <c r="D7497" s="97" t="str">
        <f>IF(ISBLANK('Zusatzblatt (Perigon)'!J7492),"",'Zusatzblatt (Perigon)'!J7492)</f>
        <v/>
      </c>
      <c r="E7497" s="64" t="str">
        <f>IF(ISBLANK('Zusatzblatt (Perigon)'!K7492),"",'Zusatzblatt (Perigon)'!K7492)</f>
        <v/>
      </c>
      <c r="F7497" s="65"/>
      <c r="G7497" s="64"/>
      <c r="H7497" s="69" t="str">
        <f>IF(ISBLANK('Zusatzblatt (Perigon)'!L7492),"",'Zusatzblatt (Perigon)'!L7492)</f>
        <v/>
      </c>
      <c r="I7497" s="69" t="str">
        <f>IF(ISBLANK('Zusatzblatt (Perigon)'!M7492),"",'Zusatzblatt (Perigon)'!M7492)</f>
        <v/>
      </c>
      <c r="J7497" s="98" t="str">
        <f>IF(ISBLANK('Zusatzblatt (Perigon)'!N7492),"",'Zusatzblatt (Perigon)'!N7492)</f>
        <v/>
      </c>
      <c r="K7497" s="99" t="str">
        <f>IF(ISBLANK('Zusatzblatt (Perigon)'!J7492),"",'Zusatzblatt (Perigon)'!T7492)</f>
        <v/>
      </c>
      <c r="L7497" s="95" t="str">
        <f>IF(ISBLANK('Zusatzblatt (Perigon)'!O7492),"",'Zusatzblatt (Perigon)'!O7492)</f>
        <v/>
      </c>
      <c r="M7497" s="95" t="str">
        <f>IF(ISBLANK('Zusatzblatt (Perigon)'!R7492),"",'Zusatzblatt (Perigon)'!R7492)</f>
        <v/>
      </c>
      <c r="N7497" s="95" t="str">
        <f>IF(ISBLANK('Zusatzblatt (Perigon)'!P7492),"",'Zusatzblatt (Perigon)'!P7492)</f>
        <v/>
      </c>
      <c r="O7497" s="38" t="str">
        <f>IF($L7497="","",VLOOKUP($R7497,Tarife!$A$2:$R$599,13,FALSE))</f>
        <v/>
      </c>
      <c r="P7497" s="38" t="str">
        <f t="shared" si="117"/>
        <v/>
      </c>
      <c r="R7497" s="100" t="str">
        <f>Zusammenzug!$C$25&amp;"-"&amp;Zusammenzug!$A$7&amp;"-"&amp;Leistungen!L7497</f>
        <v>2026-Nicht beauftragte Spitex-Organisation-</v>
      </c>
    </row>
    <row r="7498" spans="1:18" x14ac:dyDescent="0.2">
      <c r="A7498" s="95" t="str">
        <f>IF(ISBLANK('Zusatzblatt (Perigon)'!E7493),"",'Zusatzblatt (Perigon)'!E7493)</f>
        <v/>
      </c>
      <c r="B7498" s="95" t="str">
        <f>IF(ISBLANK('Zusatzblatt (Perigon)'!G7493),"",'Zusatzblatt (Perigon)'!G7493)</f>
        <v/>
      </c>
      <c r="C7498" s="96" t="str">
        <f>IF(ISBLANK('Zusatzblatt (Perigon)'!I7493),"",'Zusatzblatt (Perigon)'!I7493)</f>
        <v/>
      </c>
      <c r="D7498" s="97" t="str">
        <f>IF(ISBLANK('Zusatzblatt (Perigon)'!J7493),"",'Zusatzblatt (Perigon)'!J7493)</f>
        <v/>
      </c>
      <c r="E7498" s="64" t="str">
        <f>IF(ISBLANK('Zusatzblatt (Perigon)'!K7493),"",'Zusatzblatt (Perigon)'!K7493)</f>
        <v/>
      </c>
      <c r="F7498" s="65"/>
      <c r="G7498" s="64"/>
      <c r="H7498" s="69" t="str">
        <f>IF(ISBLANK('Zusatzblatt (Perigon)'!L7493),"",'Zusatzblatt (Perigon)'!L7493)</f>
        <v/>
      </c>
      <c r="I7498" s="69" t="str">
        <f>IF(ISBLANK('Zusatzblatt (Perigon)'!M7493),"",'Zusatzblatt (Perigon)'!M7493)</f>
        <v/>
      </c>
      <c r="J7498" s="98" t="str">
        <f>IF(ISBLANK('Zusatzblatt (Perigon)'!N7493),"",'Zusatzblatt (Perigon)'!N7493)</f>
        <v/>
      </c>
      <c r="K7498" s="99" t="str">
        <f>IF(ISBLANK('Zusatzblatt (Perigon)'!J7493),"",'Zusatzblatt (Perigon)'!T7493)</f>
        <v/>
      </c>
      <c r="L7498" s="95" t="str">
        <f>IF(ISBLANK('Zusatzblatt (Perigon)'!O7493),"",'Zusatzblatt (Perigon)'!O7493)</f>
        <v/>
      </c>
      <c r="M7498" s="95" t="str">
        <f>IF(ISBLANK('Zusatzblatt (Perigon)'!R7493),"",'Zusatzblatt (Perigon)'!R7493)</f>
        <v/>
      </c>
      <c r="N7498" s="95" t="str">
        <f>IF(ISBLANK('Zusatzblatt (Perigon)'!P7493),"",'Zusatzblatt (Perigon)'!P7493)</f>
        <v/>
      </c>
      <c r="O7498" s="38" t="str">
        <f>IF($L7498="","",VLOOKUP($R7498,Tarife!$A$2:$R$599,13,FALSE))</f>
        <v/>
      </c>
      <c r="P7498" s="38" t="str">
        <f t="shared" si="117"/>
        <v/>
      </c>
      <c r="R7498" s="100" t="str">
        <f>Zusammenzug!$C$25&amp;"-"&amp;Zusammenzug!$A$7&amp;"-"&amp;Leistungen!L7498</f>
        <v>2026-Nicht beauftragte Spitex-Organisation-</v>
      </c>
    </row>
    <row r="7499" spans="1:18" x14ac:dyDescent="0.2">
      <c r="A7499" s="95" t="str">
        <f>IF(ISBLANK('Zusatzblatt (Perigon)'!E7494),"",'Zusatzblatt (Perigon)'!E7494)</f>
        <v/>
      </c>
      <c r="B7499" s="95" t="str">
        <f>IF(ISBLANK('Zusatzblatt (Perigon)'!G7494),"",'Zusatzblatt (Perigon)'!G7494)</f>
        <v/>
      </c>
      <c r="C7499" s="96" t="str">
        <f>IF(ISBLANK('Zusatzblatt (Perigon)'!I7494),"",'Zusatzblatt (Perigon)'!I7494)</f>
        <v/>
      </c>
      <c r="D7499" s="97" t="str">
        <f>IF(ISBLANK('Zusatzblatt (Perigon)'!J7494),"",'Zusatzblatt (Perigon)'!J7494)</f>
        <v/>
      </c>
      <c r="E7499" s="64" t="str">
        <f>IF(ISBLANK('Zusatzblatt (Perigon)'!K7494),"",'Zusatzblatt (Perigon)'!K7494)</f>
        <v/>
      </c>
      <c r="F7499" s="65"/>
      <c r="G7499" s="64"/>
      <c r="H7499" s="69" t="str">
        <f>IF(ISBLANK('Zusatzblatt (Perigon)'!L7494),"",'Zusatzblatt (Perigon)'!L7494)</f>
        <v/>
      </c>
      <c r="I7499" s="69" t="str">
        <f>IF(ISBLANK('Zusatzblatt (Perigon)'!M7494),"",'Zusatzblatt (Perigon)'!M7494)</f>
        <v/>
      </c>
      <c r="J7499" s="98" t="str">
        <f>IF(ISBLANK('Zusatzblatt (Perigon)'!N7494),"",'Zusatzblatt (Perigon)'!N7494)</f>
        <v/>
      </c>
      <c r="K7499" s="99" t="str">
        <f>IF(ISBLANK('Zusatzblatt (Perigon)'!J7494),"",'Zusatzblatt (Perigon)'!T7494)</f>
        <v/>
      </c>
      <c r="L7499" s="95" t="str">
        <f>IF(ISBLANK('Zusatzblatt (Perigon)'!O7494),"",'Zusatzblatt (Perigon)'!O7494)</f>
        <v/>
      </c>
      <c r="M7499" s="95" t="str">
        <f>IF(ISBLANK('Zusatzblatt (Perigon)'!R7494),"",'Zusatzblatt (Perigon)'!R7494)</f>
        <v/>
      </c>
      <c r="N7499" s="95" t="str">
        <f>IF(ISBLANK('Zusatzblatt (Perigon)'!P7494),"",'Zusatzblatt (Perigon)'!P7494)</f>
        <v/>
      </c>
      <c r="O7499" s="38" t="str">
        <f>IF($L7499="","",VLOOKUP($R7499,Tarife!$A$2:$R$599,13,FALSE))</f>
        <v/>
      </c>
      <c r="P7499" s="38" t="str">
        <f t="shared" si="117"/>
        <v/>
      </c>
      <c r="R7499" s="100" t="str">
        <f>Zusammenzug!$C$25&amp;"-"&amp;Zusammenzug!$A$7&amp;"-"&amp;Leistungen!L7499</f>
        <v>2026-Nicht beauftragte Spitex-Organisation-</v>
      </c>
    </row>
    <row r="7500" spans="1:18" x14ac:dyDescent="0.2">
      <c r="A7500" s="95" t="str">
        <f>IF(ISBLANK('Zusatzblatt (Perigon)'!E7495),"",'Zusatzblatt (Perigon)'!E7495)</f>
        <v/>
      </c>
      <c r="B7500" s="95" t="str">
        <f>IF(ISBLANK('Zusatzblatt (Perigon)'!G7495),"",'Zusatzblatt (Perigon)'!G7495)</f>
        <v/>
      </c>
      <c r="C7500" s="96" t="str">
        <f>IF(ISBLANK('Zusatzblatt (Perigon)'!I7495),"",'Zusatzblatt (Perigon)'!I7495)</f>
        <v/>
      </c>
      <c r="D7500" s="97" t="str">
        <f>IF(ISBLANK('Zusatzblatt (Perigon)'!J7495),"",'Zusatzblatt (Perigon)'!J7495)</f>
        <v/>
      </c>
      <c r="E7500" s="64" t="str">
        <f>IF(ISBLANK('Zusatzblatt (Perigon)'!K7495),"",'Zusatzblatt (Perigon)'!K7495)</f>
        <v/>
      </c>
      <c r="F7500" s="65"/>
      <c r="G7500" s="64"/>
      <c r="H7500" s="69" t="str">
        <f>IF(ISBLANK('Zusatzblatt (Perigon)'!L7495),"",'Zusatzblatt (Perigon)'!L7495)</f>
        <v/>
      </c>
      <c r="I7500" s="69" t="str">
        <f>IF(ISBLANK('Zusatzblatt (Perigon)'!M7495),"",'Zusatzblatt (Perigon)'!M7495)</f>
        <v/>
      </c>
      <c r="J7500" s="98" t="str">
        <f>IF(ISBLANK('Zusatzblatt (Perigon)'!N7495),"",'Zusatzblatt (Perigon)'!N7495)</f>
        <v/>
      </c>
      <c r="K7500" s="99" t="str">
        <f>IF(ISBLANK('Zusatzblatt (Perigon)'!J7495),"",'Zusatzblatt (Perigon)'!T7495)</f>
        <v/>
      </c>
      <c r="L7500" s="95" t="str">
        <f>IF(ISBLANK('Zusatzblatt (Perigon)'!O7495),"",'Zusatzblatt (Perigon)'!O7495)</f>
        <v/>
      </c>
      <c r="M7500" s="95" t="str">
        <f>IF(ISBLANK('Zusatzblatt (Perigon)'!R7495),"",'Zusatzblatt (Perigon)'!R7495)</f>
        <v/>
      </c>
      <c r="N7500" s="95" t="str">
        <f>IF(ISBLANK('Zusatzblatt (Perigon)'!P7495),"",'Zusatzblatt (Perigon)'!P7495)</f>
        <v/>
      </c>
      <c r="O7500" s="38" t="str">
        <f>IF($L7500="","",VLOOKUP($R7500,Tarife!$A$2:$R$599,13,FALSE))</f>
        <v/>
      </c>
      <c r="P7500" s="38" t="str">
        <f t="shared" si="117"/>
        <v/>
      </c>
      <c r="R7500" s="100" t="str">
        <f>Zusammenzug!$C$25&amp;"-"&amp;Zusammenzug!$A$7&amp;"-"&amp;Leistungen!L7500</f>
        <v>2026-Nicht beauftragte Spitex-Organisation-</v>
      </c>
    </row>
    <row r="7501" spans="1:18" x14ac:dyDescent="0.2">
      <c r="A7501" s="95" t="str">
        <f>IF(ISBLANK('Zusatzblatt (Perigon)'!E7496),"",'Zusatzblatt (Perigon)'!E7496)</f>
        <v/>
      </c>
      <c r="B7501" s="95" t="str">
        <f>IF(ISBLANK('Zusatzblatt (Perigon)'!G7496),"",'Zusatzblatt (Perigon)'!G7496)</f>
        <v/>
      </c>
      <c r="C7501" s="96" t="str">
        <f>IF(ISBLANK('Zusatzblatt (Perigon)'!I7496),"",'Zusatzblatt (Perigon)'!I7496)</f>
        <v/>
      </c>
      <c r="D7501" s="97" t="str">
        <f>IF(ISBLANK('Zusatzblatt (Perigon)'!J7496),"",'Zusatzblatt (Perigon)'!J7496)</f>
        <v/>
      </c>
      <c r="E7501" s="64" t="str">
        <f>IF(ISBLANK('Zusatzblatt (Perigon)'!K7496),"",'Zusatzblatt (Perigon)'!K7496)</f>
        <v/>
      </c>
      <c r="F7501" s="65"/>
      <c r="G7501" s="64"/>
      <c r="H7501" s="69" t="str">
        <f>IF(ISBLANK('Zusatzblatt (Perigon)'!L7496),"",'Zusatzblatt (Perigon)'!L7496)</f>
        <v/>
      </c>
      <c r="I7501" s="69" t="str">
        <f>IF(ISBLANK('Zusatzblatt (Perigon)'!M7496),"",'Zusatzblatt (Perigon)'!M7496)</f>
        <v/>
      </c>
      <c r="J7501" s="98" t="str">
        <f>IF(ISBLANK('Zusatzblatt (Perigon)'!N7496),"",'Zusatzblatt (Perigon)'!N7496)</f>
        <v/>
      </c>
      <c r="K7501" s="99" t="str">
        <f>IF(ISBLANK('Zusatzblatt (Perigon)'!J7496),"",'Zusatzblatt (Perigon)'!T7496)</f>
        <v/>
      </c>
      <c r="L7501" s="95" t="str">
        <f>IF(ISBLANK('Zusatzblatt (Perigon)'!O7496),"",'Zusatzblatt (Perigon)'!O7496)</f>
        <v/>
      </c>
      <c r="M7501" s="95" t="str">
        <f>IF(ISBLANK('Zusatzblatt (Perigon)'!R7496),"",'Zusatzblatt (Perigon)'!R7496)</f>
        <v/>
      </c>
      <c r="N7501" s="95" t="str">
        <f>IF(ISBLANK('Zusatzblatt (Perigon)'!P7496),"",'Zusatzblatt (Perigon)'!P7496)</f>
        <v/>
      </c>
      <c r="O7501" s="38" t="str">
        <f>IF($L7501="","",VLOOKUP($R7501,Tarife!$A$2:$R$599,13,FALSE))</f>
        <v/>
      </c>
      <c r="P7501" s="38" t="str">
        <f t="shared" si="117"/>
        <v/>
      </c>
      <c r="R7501" s="100" t="str">
        <f>Zusammenzug!$C$25&amp;"-"&amp;Zusammenzug!$A$7&amp;"-"&amp;Leistungen!L7501</f>
        <v>2026-Nicht beauftragte Spitex-Organisation-</v>
      </c>
    </row>
    <row r="7502" spans="1:18" x14ac:dyDescent="0.2">
      <c r="A7502" s="95" t="str">
        <f>IF(ISBLANK('Zusatzblatt (Perigon)'!E7497),"",'Zusatzblatt (Perigon)'!E7497)</f>
        <v/>
      </c>
      <c r="B7502" s="95" t="str">
        <f>IF(ISBLANK('Zusatzblatt (Perigon)'!G7497),"",'Zusatzblatt (Perigon)'!G7497)</f>
        <v/>
      </c>
      <c r="C7502" s="96" t="str">
        <f>IF(ISBLANK('Zusatzblatt (Perigon)'!I7497),"",'Zusatzblatt (Perigon)'!I7497)</f>
        <v/>
      </c>
      <c r="D7502" s="97" t="str">
        <f>IF(ISBLANK('Zusatzblatt (Perigon)'!J7497),"",'Zusatzblatt (Perigon)'!J7497)</f>
        <v/>
      </c>
      <c r="E7502" s="64" t="str">
        <f>IF(ISBLANK('Zusatzblatt (Perigon)'!K7497),"",'Zusatzblatt (Perigon)'!K7497)</f>
        <v/>
      </c>
      <c r="F7502" s="65"/>
      <c r="G7502" s="64"/>
      <c r="H7502" s="69" t="str">
        <f>IF(ISBLANK('Zusatzblatt (Perigon)'!L7497),"",'Zusatzblatt (Perigon)'!L7497)</f>
        <v/>
      </c>
      <c r="I7502" s="69" t="str">
        <f>IF(ISBLANK('Zusatzblatt (Perigon)'!M7497),"",'Zusatzblatt (Perigon)'!M7497)</f>
        <v/>
      </c>
      <c r="J7502" s="98" t="str">
        <f>IF(ISBLANK('Zusatzblatt (Perigon)'!N7497),"",'Zusatzblatt (Perigon)'!N7497)</f>
        <v/>
      </c>
      <c r="K7502" s="99" t="str">
        <f>IF(ISBLANK('Zusatzblatt (Perigon)'!J7497),"",'Zusatzblatt (Perigon)'!T7497)</f>
        <v/>
      </c>
      <c r="L7502" s="95" t="str">
        <f>IF(ISBLANK('Zusatzblatt (Perigon)'!O7497),"",'Zusatzblatt (Perigon)'!O7497)</f>
        <v/>
      </c>
      <c r="M7502" s="95" t="str">
        <f>IF(ISBLANK('Zusatzblatt (Perigon)'!R7497),"",'Zusatzblatt (Perigon)'!R7497)</f>
        <v/>
      </c>
      <c r="N7502" s="95" t="str">
        <f>IF(ISBLANK('Zusatzblatt (Perigon)'!P7497),"",'Zusatzblatt (Perigon)'!P7497)</f>
        <v/>
      </c>
      <c r="O7502" s="38" t="str">
        <f>IF($L7502="","",VLOOKUP($R7502,Tarife!$A$2:$R$599,13,FALSE))</f>
        <v/>
      </c>
      <c r="P7502" s="38" t="str">
        <f t="shared" si="117"/>
        <v/>
      </c>
      <c r="R7502" s="100" t="str">
        <f>Zusammenzug!$C$25&amp;"-"&amp;Zusammenzug!$A$7&amp;"-"&amp;Leistungen!L7502</f>
        <v>2026-Nicht beauftragte Spitex-Organisation-</v>
      </c>
    </row>
    <row r="7503" spans="1:18" x14ac:dyDescent="0.2">
      <c r="A7503" s="95" t="str">
        <f>IF(ISBLANK('Zusatzblatt (Perigon)'!E7498),"",'Zusatzblatt (Perigon)'!E7498)</f>
        <v/>
      </c>
      <c r="B7503" s="95" t="str">
        <f>IF(ISBLANK('Zusatzblatt (Perigon)'!G7498),"",'Zusatzblatt (Perigon)'!G7498)</f>
        <v/>
      </c>
      <c r="C7503" s="96" t="str">
        <f>IF(ISBLANK('Zusatzblatt (Perigon)'!I7498),"",'Zusatzblatt (Perigon)'!I7498)</f>
        <v/>
      </c>
      <c r="D7503" s="97" t="str">
        <f>IF(ISBLANK('Zusatzblatt (Perigon)'!J7498),"",'Zusatzblatt (Perigon)'!J7498)</f>
        <v/>
      </c>
      <c r="E7503" s="64" t="str">
        <f>IF(ISBLANK('Zusatzblatt (Perigon)'!K7498),"",'Zusatzblatt (Perigon)'!K7498)</f>
        <v/>
      </c>
      <c r="F7503" s="65"/>
      <c r="G7503" s="64"/>
      <c r="H7503" s="69" t="str">
        <f>IF(ISBLANK('Zusatzblatt (Perigon)'!L7498),"",'Zusatzblatt (Perigon)'!L7498)</f>
        <v/>
      </c>
      <c r="I7503" s="69" t="str">
        <f>IF(ISBLANK('Zusatzblatt (Perigon)'!M7498),"",'Zusatzblatt (Perigon)'!M7498)</f>
        <v/>
      </c>
      <c r="J7503" s="98" t="str">
        <f>IF(ISBLANK('Zusatzblatt (Perigon)'!N7498),"",'Zusatzblatt (Perigon)'!N7498)</f>
        <v/>
      </c>
      <c r="K7503" s="99" t="str">
        <f>IF(ISBLANK('Zusatzblatt (Perigon)'!J7498),"",'Zusatzblatt (Perigon)'!T7498)</f>
        <v/>
      </c>
      <c r="L7503" s="95" t="str">
        <f>IF(ISBLANK('Zusatzblatt (Perigon)'!O7498),"",'Zusatzblatt (Perigon)'!O7498)</f>
        <v/>
      </c>
      <c r="M7503" s="95" t="str">
        <f>IF(ISBLANK('Zusatzblatt (Perigon)'!R7498),"",'Zusatzblatt (Perigon)'!R7498)</f>
        <v/>
      </c>
      <c r="N7503" s="95" t="str">
        <f>IF(ISBLANK('Zusatzblatt (Perigon)'!P7498),"",'Zusatzblatt (Perigon)'!P7498)</f>
        <v/>
      </c>
      <c r="O7503" s="38" t="str">
        <f>IF($L7503="","",VLOOKUP($R7503,Tarife!$A$2:$R$599,13,FALSE))</f>
        <v/>
      </c>
      <c r="P7503" s="38" t="str">
        <f t="shared" si="117"/>
        <v/>
      </c>
      <c r="R7503" s="100" t="str">
        <f>Zusammenzug!$C$25&amp;"-"&amp;Zusammenzug!$A$7&amp;"-"&amp;Leistungen!L7503</f>
        <v>2026-Nicht beauftragte Spitex-Organisation-</v>
      </c>
    </row>
    <row r="7504" spans="1:18" x14ac:dyDescent="0.2">
      <c r="A7504" s="95" t="str">
        <f>IF(ISBLANK('Zusatzblatt (Perigon)'!E7499),"",'Zusatzblatt (Perigon)'!E7499)</f>
        <v/>
      </c>
      <c r="B7504" s="95" t="str">
        <f>IF(ISBLANK('Zusatzblatt (Perigon)'!G7499),"",'Zusatzblatt (Perigon)'!G7499)</f>
        <v/>
      </c>
      <c r="C7504" s="96" t="str">
        <f>IF(ISBLANK('Zusatzblatt (Perigon)'!I7499),"",'Zusatzblatt (Perigon)'!I7499)</f>
        <v/>
      </c>
      <c r="D7504" s="97" t="str">
        <f>IF(ISBLANK('Zusatzblatt (Perigon)'!J7499),"",'Zusatzblatt (Perigon)'!J7499)</f>
        <v/>
      </c>
      <c r="E7504" s="64" t="str">
        <f>IF(ISBLANK('Zusatzblatt (Perigon)'!K7499),"",'Zusatzblatt (Perigon)'!K7499)</f>
        <v/>
      </c>
      <c r="F7504" s="65"/>
      <c r="G7504" s="64"/>
      <c r="H7504" s="69" t="str">
        <f>IF(ISBLANK('Zusatzblatt (Perigon)'!L7499),"",'Zusatzblatt (Perigon)'!L7499)</f>
        <v/>
      </c>
      <c r="I7504" s="69" t="str">
        <f>IF(ISBLANK('Zusatzblatt (Perigon)'!M7499),"",'Zusatzblatt (Perigon)'!M7499)</f>
        <v/>
      </c>
      <c r="J7504" s="98" t="str">
        <f>IF(ISBLANK('Zusatzblatt (Perigon)'!N7499),"",'Zusatzblatt (Perigon)'!N7499)</f>
        <v/>
      </c>
      <c r="K7504" s="99" t="str">
        <f>IF(ISBLANK('Zusatzblatt (Perigon)'!J7499),"",'Zusatzblatt (Perigon)'!T7499)</f>
        <v/>
      </c>
      <c r="L7504" s="95" t="str">
        <f>IF(ISBLANK('Zusatzblatt (Perigon)'!O7499),"",'Zusatzblatt (Perigon)'!O7499)</f>
        <v/>
      </c>
      <c r="M7504" s="95" t="str">
        <f>IF(ISBLANK('Zusatzblatt (Perigon)'!R7499),"",'Zusatzblatt (Perigon)'!R7499)</f>
        <v/>
      </c>
      <c r="N7504" s="95" t="str">
        <f>IF(ISBLANK('Zusatzblatt (Perigon)'!P7499),"",'Zusatzblatt (Perigon)'!P7499)</f>
        <v/>
      </c>
      <c r="O7504" s="38" t="str">
        <f>IF($L7504="","",VLOOKUP($R7504,Tarife!$A$2:$R$599,13,FALSE))</f>
        <v/>
      </c>
      <c r="P7504" s="38" t="str">
        <f t="shared" si="117"/>
        <v/>
      </c>
      <c r="R7504" s="100" t="str">
        <f>Zusammenzug!$C$25&amp;"-"&amp;Zusammenzug!$A$7&amp;"-"&amp;Leistungen!L7504</f>
        <v>2026-Nicht beauftragte Spitex-Organisation-</v>
      </c>
    </row>
    <row r="7505" spans="1:18" x14ac:dyDescent="0.2">
      <c r="A7505" s="95" t="str">
        <f>IF(ISBLANK('Zusatzblatt (Perigon)'!E7500),"",'Zusatzblatt (Perigon)'!E7500)</f>
        <v/>
      </c>
      <c r="B7505" s="95" t="str">
        <f>IF(ISBLANK('Zusatzblatt (Perigon)'!G7500),"",'Zusatzblatt (Perigon)'!G7500)</f>
        <v/>
      </c>
      <c r="C7505" s="96" t="str">
        <f>IF(ISBLANK('Zusatzblatt (Perigon)'!I7500),"",'Zusatzblatt (Perigon)'!I7500)</f>
        <v/>
      </c>
      <c r="D7505" s="97" t="str">
        <f>IF(ISBLANK('Zusatzblatt (Perigon)'!J7500),"",'Zusatzblatt (Perigon)'!J7500)</f>
        <v/>
      </c>
      <c r="E7505" s="64" t="str">
        <f>IF(ISBLANK('Zusatzblatt (Perigon)'!K7500),"",'Zusatzblatt (Perigon)'!K7500)</f>
        <v/>
      </c>
      <c r="F7505" s="65"/>
      <c r="G7505" s="64"/>
      <c r="H7505" s="69" t="str">
        <f>IF(ISBLANK('Zusatzblatt (Perigon)'!L7500),"",'Zusatzblatt (Perigon)'!L7500)</f>
        <v/>
      </c>
      <c r="I7505" s="69" t="str">
        <f>IF(ISBLANK('Zusatzblatt (Perigon)'!M7500),"",'Zusatzblatt (Perigon)'!M7500)</f>
        <v/>
      </c>
      <c r="J7505" s="98" t="str">
        <f>IF(ISBLANK('Zusatzblatt (Perigon)'!N7500),"",'Zusatzblatt (Perigon)'!N7500)</f>
        <v/>
      </c>
      <c r="K7505" s="99" t="str">
        <f>IF(ISBLANK('Zusatzblatt (Perigon)'!J7500),"",'Zusatzblatt (Perigon)'!T7500)</f>
        <v/>
      </c>
      <c r="L7505" s="95" t="str">
        <f>IF(ISBLANK('Zusatzblatt (Perigon)'!O7500),"",'Zusatzblatt (Perigon)'!O7500)</f>
        <v/>
      </c>
      <c r="M7505" s="95" t="str">
        <f>IF(ISBLANK('Zusatzblatt (Perigon)'!R7500),"",'Zusatzblatt (Perigon)'!R7500)</f>
        <v/>
      </c>
      <c r="N7505" s="95" t="str">
        <f>IF(ISBLANK('Zusatzblatt (Perigon)'!P7500),"",'Zusatzblatt (Perigon)'!P7500)</f>
        <v/>
      </c>
      <c r="O7505" s="38" t="str">
        <f>IF($L7505="","",VLOOKUP($R7505,Tarife!$A$2:$R$599,13,FALSE))</f>
        <v/>
      </c>
      <c r="P7505" s="38" t="str">
        <f t="shared" si="117"/>
        <v/>
      </c>
      <c r="R7505" s="100" t="str">
        <f>Zusammenzug!$C$25&amp;"-"&amp;Zusammenzug!$A$7&amp;"-"&amp;Leistungen!L7505</f>
        <v>2026-Nicht beauftragte Spitex-Organisation-</v>
      </c>
    </row>
    <row r="7506" spans="1:18" x14ac:dyDescent="0.2">
      <c r="A7506" s="95" t="str">
        <f>IF(ISBLANK('Zusatzblatt (Perigon)'!E7501),"",'Zusatzblatt (Perigon)'!E7501)</f>
        <v/>
      </c>
      <c r="B7506" s="95" t="str">
        <f>IF(ISBLANK('Zusatzblatt (Perigon)'!G7501),"",'Zusatzblatt (Perigon)'!G7501)</f>
        <v/>
      </c>
      <c r="C7506" s="96" t="str">
        <f>IF(ISBLANK('Zusatzblatt (Perigon)'!I7501),"",'Zusatzblatt (Perigon)'!I7501)</f>
        <v/>
      </c>
      <c r="D7506" s="97" t="str">
        <f>IF(ISBLANK('Zusatzblatt (Perigon)'!J7501),"",'Zusatzblatt (Perigon)'!J7501)</f>
        <v/>
      </c>
      <c r="E7506" s="64" t="str">
        <f>IF(ISBLANK('Zusatzblatt (Perigon)'!K7501),"",'Zusatzblatt (Perigon)'!K7501)</f>
        <v/>
      </c>
      <c r="F7506" s="65"/>
      <c r="G7506" s="64"/>
      <c r="H7506" s="69" t="str">
        <f>IF(ISBLANK('Zusatzblatt (Perigon)'!L7501),"",'Zusatzblatt (Perigon)'!L7501)</f>
        <v/>
      </c>
      <c r="I7506" s="69" t="str">
        <f>IF(ISBLANK('Zusatzblatt (Perigon)'!M7501),"",'Zusatzblatt (Perigon)'!M7501)</f>
        <v/>
      </c>
      <c r="J7506" s="98" t="str">
        <f>IF(ISBLANK('Zusatzblatt (Perigon)'!N7501),"",'Zusatzblatt (Perigon)'!N7501)</f>
        <v/>
      </c>
      <c r="K7506" s="99" t="str">
        <f>IF(ISBLANK('Zusatzblatt (Perigon)'!J7501),"",'Zusatzblatt (Perigon)'!T7501)</f>
        <v/>
      </c>
      <c r="L7506" s="95" t="str">
        <f>IF(ISBLANK('Zusatzblatt (Perigon)'!O7501),"",'Zusatzblatt (Perigon)'!O7501)</f>
        <v/>
      </c>
      <c r="M7506" s="95" t="str">
        <f>IF(ISBLANK('Zusatzblatt (Perigon)'!R7501),"",'Zusatzblatt (Perigon)'!R7501)</f>
        <v/>
      </c>
      <c r="N7506" s="95" t="str">
        <f>IF(ISBLANK('Zusatzblatt (Perigon)'!P7501),"",'Zusatzblatt (Perigon)'!P7501)</f>
        <v/>
      </c>
      <c r="O7506" s="38" t="str">
        <f>IF($L7506="","",VLOOKUP($R7506,Tarife!$A$2:$R$599,13,FALSE))</f>
        <v/>
      </c>
      <c r="P7506" s="38" t="str">
        <f t="shared" si="117"/>
        <v/>
      </c>
      <c r="R7506" s="100" t="str">
        <f>Zusammenzug!$C$25&amp;"-"&amp;Zusammenzug!$A$7&amp;"-"&amp;Leistungen!L7506</f>
        <v>2026-Nicht beauftragte Spitex-Organisation-</v>
      </c>
    </row>
    <row r="7507" spans="1:18" x14ac:dyDescent="0.2">
      <c r="A7507" s="95" t="str">
        <f>IF(ISBLANK('Zusatzblatt (Perigon)'!E7502),"",'Zusatzblatt (Perigon)'!E7502)</f>
        <v/>
      </c>
      <c r="B7507" s="95" t="str">
        <f>IF(ISBLANK('Zusatzblatt (Perigon)'!G7502),"",'Zusatzblatt (Perigon)'!G7502)</f>
        <v/>
      </c>
      <c r="C7507" s="96" t="str">
        <f>IF(ISBLANK('Zusatzblatt (Perigon)'!I7502),"",'Zusatzblatt (Perigon)'!I7502)</f>
        <v/>
      </c>
      <c r="D7507" s="97" t="str">
        <f>IF(ISBLANK('Zusatzblatt (Perigon)'!J7502),"",'Zusatzblatt (Perigon)'!J7502)</f>
        <v/>
      </c>
      <c r="E7507" s="64" t="str">
        <f>IF(ISBLANK('Zusatzblatt (Perigon)'!K7502),"",'Zusatzblatt (Perigon)'!K7502)</f>
        <v/>
      </c>
      <c r="F7507" s="65"/>
      <c r="G7507" s="64"/>
      <c r="H7507" s="69" t="str">
        <f>IF(ISBLANK('Zusatzblatt (Perigon)'!L7502),"",'Zusatzblatt (Perigon)'!L7502)</f>
        <v/>
      </c>
      <c r="I7507" s="69" t="str">
        <f>IF(ISBLANK('Zusatzblatt (Perigon)'!M7502),"",'Zusatzblatt (Perigon)'!M7502)</f>
        <v/>
      </c>
      <c r="J7507" s="98" t="str">
        <f>IF(ISBLANK('Zusatzblatt (Perigon)'!N7502),"",'Zusatzblatt (Perigon)'!N7502)</f>
        <v/>
      </c>
      <c r="K7507" s="99" t="str">
        <f>IF(ISBLANK('Zusatzblatt (Perigon)'!J7502),"",'Zusatzblatt (Perigon)'!T7502)</f>
        <v/>
      </c>
      <c r="L7507" s="95" t="str">
        <f>IF(ISBLANK('Zusatzblatt (Perigon)'!O7502),"",'Zusatzblatt (Perigon)'!O7502)</f>
        <v/>
      </c>
      <c r="M7507" s="95" t="str">
        <f>IF(ISBLANK('Zusatzblatt (Perigon)'!R7502),"",'Zusatzblatt (Perigon)'!R7502)</f>
        <v/>
      </c>
      <c r="N7507" s="95" t="str">
        <f>IF(ISBLANK('Zusatzblatt (Perigon)'!P7502),"",'Zusatzblatt (Perigon)'!P7502)</f>
        <v/>
      </c>
      <c r="O7507" s="38" t="str">
        <f>IF($L7507="","",VLOOKUP($R7507,Tarife!$A$2:$R$599,13,FALSE))</f>
        <v/>
      </c>
      <c r="P7507" s="38" t="str">
        <f t="shared" si="117"/>
        <v/>
      </c>
      <c r="R7507" s="100" t="str">
        <f>Zusammenzug!$C$25&amp;"-"&amp;Zusammenzug!$A$7&amp;"-"&amp;Leistungen!L7507</f>
        <v>2026-Nicht beauftragte Spitex-Organisation-</v>
      </c>
    </row>
    <row r="7508" spans="1:18" x14ac:dyDescent="0.2">
      <c r="A7508" s="95" t="str">
        <f>IF(ISBLANK('Zusatzblatt (Perigon)'!E7503),"",'Zusatzblatt (Perigon)'!E7503)</f>
        <v/>
      </c>
      <c r="B7508" s="95" t="str">
        <f>IF(ISBLANK('Zusatzblatt (Perigon)'!G7503),"",'Zusatzblatt (Perigon)'!G7503)</f>
        <v/>
      </c>
      <c r="C7508" s="96" t="str">
        <f>IF(ISBLANK('Zusatzblatt (Perigon)'!I7503),"",'Zusatzblatt (Perigon)'!I7503)</f>
        <v/>
      </c>
      <c r="D7508" s="97" t="str">
        <f>IF(ISBLANK('Zusatzblatt (Perigon)'!J7503),"",'Zusatzblatt (Perigon)'!J7503)</f>
        <v/>
      </c>
      <c r="E7508" s="64" t="str">
        <f>IF(ISBLANK('Zusatzblatt (Perigon)'!K7503),"",'Zusatzblatt (Perigon)'!K7503)</f>
        <v/>
      </c>
      <c r="F7508" s="65"/>
      <c r="G7508" s="64"/>
      <c r="H7508" s="69" t="str">
        <f>IF(ISBLANK('Zusatzblatt (Perigon)'!L7503),"",'Zusatzblatt (Perigon)'!L7503)</f>
        <v/>
      </c>
      <c r="I7508" s="69" t="str">
        <f>IF(ISBLANK('Zusatzblatt (Perigon)'!M7503),"",'Zusatzblatt (Perigon)'!M7503)</f>
        <v/>
      </c>
      <c r="J7508" s="98" t="str">
        <f>IF(ISBLANK('Zusatzblatt (Perigon)'!N7503),"",'Zusatzblatt (Perigon)'!N7503)</f>
        <v/>
      </c>
      <c r="K7508" s="99" t="str">
        <f>IF(ISBLANK('Zusatzblatt (Perigon)'!J7503),"",'Zusatzblatt (Perigon)'!T7503)</f>
        <v/>
      </c>
      <c r="L7508" s="95" t="str">
        <f>IF(ISBLANK('Zusatzblatt (Perigon)'!O7503),"",'Zusatzblatt (Perigon)'!O7503)</f>
        <v/>
      </c>
      <c r="M7508" s="95" t="str">
        <f>IF(ISBLANK('Zusatzblatt (Perigon)'!R7503),"",'Zusatzblatt (Perigon)'!R7503)</f>
        <v/>
      </c>
      <c r="N7508" s="95" t="str">
        <f>IF(ISBLANK('Zusatzblatt (Perigon)'!P7503),"",'Zusatzblatt (Perigon)'!P7503)</f>
        <v/>
      </c>
      <c r="O7508" s="38" t="str">
        <f>IF($L7508="","",VLOOKUP($R7508,Tarife!$A$2:$R$599,13,FALSE))</f>
        <v/>
      </c>
      <c r="P7508" s="38" t="str">
        <f t="shared" si="117"/>
        <v/>
      </c>
      <c r="R7508" s="100" t="str">
        <f>Zusammenzug!$C$25&amp;"-"&amp;Zusammenzug!$A$7&amp;"-"&amp;Leistungen!L7508</f>
        <v>2026-Nicht beauftragte Spitex-Organisation-</v>
      </c>
    </row>
    <row r="7509" spans="1:18" x14ac:dyDescent="0.2">
      <c r="A7509" s="95" t="str">
        <f>IF(ISBLANK('Zusatzblatt (Perigon)'!E7504),"",'Zusatzblatt (Perigon)'!E7504)</f>
        <v/>
      </c>
      <c r="B7509" s="95" t="str">
        <f>IF(ISBLANK('Zusatzblatt (Perigon)'!G7504),"",'Zusatzblatt (Perigon)'!G7504)</f>
        <v/>
      </c>
      <c r="C7509" s="96" t="str">
        <f>IF(ISBLANK('Zusatzblatt (Perigon)'!I7504),"",'Zusatzblatt (Perigon)'!I7504)</f>
        <v/>
      </c>
      <c r="D7509" s="97" t="str">
        <f>IF(ISBLANK('Zusatzblatt (Perigon)'!J7504),"",'Zusatzblatt (Perigon)'!J7504)</f>
        <v/>
      </c>
      <c r="E7509" s="64" t="str">
        <f>IF(ISBLANK('Zusatzblatt (Perigon)'!K7504),"",'Zusatzblatt (Perigon)'!K7504)</f>
        <v/>
      </c>
      <c r="F7509" s="65"/>
      <c r="G7509" s="64"/>
      <c r="H7509" s="69" t="str">
        <f>IF(ISBLANK('Zusatzblatt (Perigon)'!L7504),"",'Zusatzblatt (Perigon)'!L7504)</f>
        <v/>
      </c>
      <c r="I7509" s="69" t="str">
        <f>IF(ISBLANK('Zusatzblatt (Perigon)'!M7504),"",'Zusatzblatt (Perigon)'!M7504)</f>
        <v/>
      </c>
      <c r="J7509" s="98" t="str">
        <f>IF(ISBLANK('Zusatzblatt (Perigon)'!N7504),"",'Zusatzblatt (Perigon)'!N7504)</f>
        <v/>
      </c>
      <c r="K7509" s="99" t="str">
        <f>IF(ISBLANK('Zusatzblatt (Perigon)'!J7504),"",'Zusatzblatt (Perigon)'!T7504)</f>
        <v/>
      </c>
      <c r="L7509" s="95" t="str">
        <f>IF(ISBLANK('Zusatzblatt (Perigon)'!O7504),"",'Zusatzblatt (Perigon)'!O7504)</f>
        <v/>
      </c>
      <c r="M7509" s="95" t="str">
        <f>IF(ISBLANK('Zusatzblatt (Perigon)'!R7504),"",'Zusatzblatt (Perigon)'!R7504)</f>
        <v/>
      </c>
      <c r="N7509" s="95" t="str">
        <f>IF(ISBLANK('Zusatzblatt (Perigon)'!P7504),"",'Zusatzblatt (Perigon)'!P7504)</f>
        <v/>
      </c>
      <c r="O7509" s="38" t="str">
        <f>IF($L7509="","",VLOOKUP($R7509,Tarife!$A$2:$R$599,13,FALSE))</f>
        <v/>
      </c>
      <c r="P7509" s="38" t="str">
        <f t="shared" si="117"/>
        <v/>
      </c>
      <c r="R7509" s="100" t="str">
        <f>Zusammenzug!$C$25&amp;"-"&amp;Zusammenzug!$A$7&amp;"-"&amp;Leistungen!L7509</f>
        <v>2026-Nicht beauftragte Spitex-Organisation-</v>
      </c>
    </row>
    <row r="7510" spans="1:18" x14ac:dyDescent="0.2">
      <c r="A7510" s="95" t="str">
        <f>IF(ISBLANK('Zusatzblatt (Perigon)'!E7505),"",'Zusatzblatt (Perigon)'!E7505)</f>
        <v/>
      </c>
      <c r="B7510" s="95" t="str">
        <f>IF(ISBLANK('Zusatzblatt (Perigon)'!G7505),"",'Zusatzblatt (Perigon)'!G7505)</f>
        <v/>
      </c>
      <c r="C7510" s="96" t="str">
        <f>IF(ISBLANK('Zusatzblatt (Perigon)'!I7505),"",'Zusatzblatt (Perigon)'!I7505)</f>
        <v/>
      </c>
      <c r="D7510" s="97" t="str">
        <f>IF(ISBLANK('Zusatzblatt (Perigon)'!J7505),"",'Zusatzblatt (Perigon)'!J7505)</f>
        <v/>
      </c>
      <c r="E7510" s="64" t="str">
        <f>IF(ISBLANK('Zusatzblatt (Perigon)'!K7505),"",'Zusatzblatt (Perigon)'!K7505)</f>
        <v/>
      </c>
      <c r="F7510" s="65"/>
      <c r="G7510" s="64"/>
      <c r="H7510" s="69" t="str">
        <f>IF(ISBLANK('Zusatzblatt (Perigon)'!L7505),"",'Zusatzblatt (Perigon)'!L7505)</f>
        <v/>
      </c>
      <c r="I7510" s="69" t="str">
        <f>IF(ISBLANK('Zusatzblatt (Perigon)'!M7505),"",'Zusatzblatt (Perigon)'!M7505)</f>
        <v/>
      </c>
      <c r="J7510" s="98" t="str">
        <f>IF(ISBLANK('Zusatzblatt (Perigon)'!N7505),"",'Zusatzblatt (Perigon)'!N7505)</f>
        <v/>
      </c>
      <c r="K7510" s="99" t="str">
        <f>IF(ISBLANK('Zusatzblatt (Perigon)'!J7505),"",'Zusatzblatt (Perigon)'!T7505)</f>
        <v/>
      </c>
      <c r="L7510" s="95" t="str">
        <f>IF(ISBLANK('Zusatzblatt (Perigon)'!O7505),"",'Zusatzblatt (Perigon)'!O7505)</f>
        <v/>
      </c>
      <c r="M7510" s="95" t="str">
        <f>IF(ISBLANK('Zusatzblatt (Perigon)'!R7505),"",'Zusatzblatt (Perigon)'!R7505)</f>
        <v/>
      </c>
      <c r="N7510" s="95" t="str">
        <f>IF(ISBLANK('Zusatzblatt (Perigon)'!P7505),"",'Zusatzblatt (Perigon)'!P7505)</f>
        <v/>
      </c>
      <c r="O7510" s="38" t="str">
        <f>IF($L7510="","",VLOOKUP($R7510,Tarife!$A$2:$R$599,13,FALSE))</f>
        <v/>
      </c>
      <c r="P7510" s="38" t="str">
        <f t="shared" si="117"/>
        <v/>
      </c>
      <c r="R7510" s="100" t="str">
        <f>Zusammenzug!$C$25&amp;"-"&amp;Zusammenzug!$A$7&amp;"-"&amp;Leistungen!L7510</f>
        <v>2026-Nicht beauftragte Spitex-Organisation-</v>
      </c>
    </row>
    <row r="7511" spans="1:18" x14ac:dyDescent="0.2">
      <c r="A7511" s="95" t="str">
        <f>IF(ISBLANK('Zusatzblatt (Perigon)'!E7506),"",'Zusatzblatt (Perigon)'!E7506)</f>
        <v/>
      </c>
      <c r="B7511" s="95" t="str">
        <f>IF(ISBLANK('Zusatzblatt (Perigon)'!G7506),"",'Zusatzblatt (Perigon)'!G7506)</f>
        <v/>
      </c>
      <c r="C7511" s="96" t="str">
        <f>IF(ISBLANK('Zusatzblatt (Perigon)'!I7506),"",'Zusatzblatt (Perigon)'!I7506)</f>
        <v/>
      </c>
      <c r="D7511" s="97" t="str">
        <f>IF(ISBLANK('Zusatzblatt (Perigon)'!J7506),"",'Zusatzblatt (Perigon)'!J7506)</f>
        <v/>
      </c>
      <c r="E7511" s="64" t="str">
        <f>IF(ISBLANK('Zusatzblatt (Perigon)'!K7506),"",'Zusatzblatt (Perigon)'!K7506)</f>
        <v/>
      </c>
      <c r="F7511" s="65"/>
      <c r="G7511" s="64"/>
      <c r="H7511" s="69" t="str">
        <f>IF(ISBLANK('Zusatzblatt (Perigon)'!L7506),"",'Zusatzblatt (Perigon)'!L7506)</f>
        <v/>
      </c>
      <c r="I7511" s="69" t="str">
        <f>IF(ISBLANK('Zusatzblatt (Perigon)'!M7506),"",'Zusatzblatt (Perigon)'!M7506)</f>
        <v/>
      </c>
      <c r="J7511" s="98" t="str">
        <f>IF(ISBLANK('Zusatzblatt (Perigon)'!N7506),"",'Zusatzblatt (Perigon)'!N7506)</f>
        <v/>
      </c>
      <c r="K7511" s="99" t="str">
        <f>IF(ISBLANK('Zusatzblatt (Perigon)'!J7506),"",'Zusatzblatt (Perigon)'!T7506)</f>
        <v/>
      </c>
      <c r="L7511" s="95" t="str">
        <f>IF(ISBLANK('Zusatzblatt (Perigon)'!O7506),"",'Zusatzblatt (Perigon)'!O7506)</f>
        <v/>
      </c>
      <c r="M7511" s="95" t="str">
        <f>IF(ISBLANK('Zusatzblatt (Perigon)'!R7506),"",'Zusatzblatt (Perigon)'!R7506)</f>
        <v/>
      </c>
      <c r="N7511" s="95" t="str">
        <f>IF(ISBLANK('Zusatzblatt (Perigon)'!P7506),"",'Zusatzblatt (Perigon)'!P7506)</f>
        <v/>
      </c>
      <c r="O7511" s="38" t="str">
        <f>IF($L7511="","",VLOOKUP($R7511,Tarife!$A$2:$R$599,13,FALSE))</f>
        <v/>
      </c>
      <c r="P7511" s="38" t="str">
        <f t="shared" si="117"/>
        <v/>
      </c>
      <c r="R7511" s="100" t="str">
        <f>Zusammenzug!$C$25&amp;"-"&amp;Zusammenzug!$A$7&amp;"-"&amp;Leistungen!L7511</f>
        <v>2026-Nicht beauftragte Spitex-Organisation-</v>
      </c>
    </row>
    <row r="7512" spans="1:18" x14ac:dyDescent="0.2">
      <c r="A7512" s="95" t="str">
        <f>IF(ISBLANK('Zusatzblatt (Perigon)'!E7507),"",'Zusatzblatt (Perigon)'!E7507)</f>
        <v/>
      </c>
      <c r="B7512" s="95" t="str">
        <f>IF(ISBLANK('Zusatzblatt (Perigon)'!G7507),"",'Zusatzblatt (Perigon)'!G7507)</f>
        <v/>
      </c>
      <c r="C7512" s="96" t="str">
        <f>IF(ISBLANK('Zusatzblatt (Perigon)'!I7507),"",'Zusatzblatt (Perigon)'!I7507)</f>
        <v/>
      </c>
      <c r="D7512" s="97" t="str">
        <f>IF(ISBLANK('Zusatzblatt (Perigon)'!J7507),"",'Zusatzblatt (Perigon)'!J7507)</f>
        <v/>
      </c>
      <c r="E7512" s="64" t="str">
        <f>IF(ISBLANK('Zusatzblatt (Perigon)'!K7507),"",'Zusatzblatt (Perigon)'!K7507)</f>
        <v/>
      </c>
      <c r="F7512" s="65"/>
      <c r="G7512" s="64"/>
      <c r="H7512" s="69" t="str">
        <f>IF(ISBLANK('Zusatzblatt (Perigon)'!L7507),"",'Zusatzblatt (Perigon)'!L7507)</f>
        <v/>
      </c>
      <c r="I7512" s="69" t="str">
        <f>IF(ISBLANK('Zusatzblatt (Perigon)'!M7507),"",'Zusatzblatt (Perigon)'!M7507)</f>
        <v/>
      </c>
      <c r="J7512" s="98" t="str">
        <f>IF(ISBLANK('Zusatzblatt (Perigon)'!N7507),"",'Zusatzblatt (Perigon)'!N7507)</f>
        <v/>
      </c>
      <c r="K7512" s="99" t="str">
        <f>IF(ISBLANK('Zusatzblatt (Perigon)'!J7507),"",'Zusatzblatt (Perigon)'!T7507)</f>
        <v/>
      </c>
      <c r="L7512" s="95" t="str">
        <f>IF(ISBLANK('Zusatzblatt (Perigon)'!O7507),"",'Zusatzblatt (Perigon)'!O7507)</f>
        <v/>
      </c>
      <c r="M7512" s="95" t="str">
        <f>IF(ISBLANK('Zusatzblatt (Perigon)'!R7507),"",'Zusatzblatt (Perigon)'!R7507)</f>
        <v/>
      </c>
      <c r="N7512" s="95" t="str">
        <f>IF(ISBLANK('Zusatzblatt (Perigon)'!P7507),"",'Zusatzblatt (Perigon)'!P7507)</f>
        <v/>
      </c>
      <c r="O7512" s="38" t="str">
        <f>IF($L7512="","",VLOOKUP($R7512,Tarife!$A$2:$R$599,13,FALSE))</f>
        <v/>
      </c>
      <c r="P7512" s="38" t="str">
        <f t="shared" si="117"/>
        <v/>
      </c>
      <c r="R7512" s="100" t="str">
        <f>Zusammenzug!$C$25&amp;"-"&amp;Zusammenzug!$A$7&amp;"-"&amp;Leistungen!L7512</f>
        <v>2026-Nicht beauftragte Spitex-Organisation-</v>
      </c>
    </row>
    <row r="7513" spans="1:18" x14ac:dyDescent="0.2">
      <c r="A7513" s="95" t="str">
        <f>IF(ISBLANK('Zusatzblatt (Perigon)'!E7508),"",'Zusatzblatt (Perigon)'!E7508)</f>
        <v/>
      </c>
      <c r="B7513" s="95" t="str">
        <f>IF(ISBLANK('Zusatzblatt (Perigon)'!G7508),"",'Zusatzblatt (Perigon)'!G7508)</f>
        <v/>
      </c>
      <c r="C7513" s="96" t="str">
        <f>IF(ISBLANK('Zusatzblatt (Perigon)'!I7508),"",'Zusatzblatt (Perigon)'!I7508)</f>
        <v/>
      </c>
      <c r="D7513" s="97" t="str">
        <f>IF(ISBLANK('Zusatzblatt (Perigon)'!J7508),"",'Zusatzblatt (Perigon)'!J7508)</f>
        <v/>
      </c>
      <c r="E7513" s="64" t="str">
        <f>IF(ISBLANK('Zusatzblatt (Perigon)'!K7508),"",'Zusatzblatt (Perigon)'!K7508)</f>
        <v/>
      </c>
      <c r="F7513" s="65"/>
      <c r="G7513" s="64"/>
      <c r="H7513" s="69" t="str">
        <f>IF(ISBLANK('Zusatzblatt (Perigon)'!L7508),"",'Zusatzblatt (Perigon)'!L7508)</f>
        <v/>
      </c>
      <c r="I7513" s="69" t="str">
        <f>IF(ISBLANK('Zusatzblatt (Perigon)'!M7508),"",'Zusatzblatt (Perigon)'!M7508)</f>
        <v/>
      </c>
      <c r="J7513" s="98" t="str">
        <f>IF(ISBLANK('Zusatzblatt (Perigon)'!N7508),"",'Zusatzblatt (Perigon)'!N7508)</f>
        <v/>
      </c>
      <c r="K7513" s="99" t="str">
        <f>IF(ISBLANK('Zusatzblatt (Perigon)'!J7508),"",'Zusatzblatt (Perigon)'!T7508)</f>
        <v/>
      </c>
      <c r="L7513" s="95" t="str">
        <f>IF(ISBLANK('Zusatzblatt (Perigon)'!O7508),"",'Zusatzblatt (Perigon)'!O7508)</f>
        <v/>
      </c>
      <c r="M7513" s="95" t="str">
        <f>IF(ISBLANK('Zusatzblatt (Perigon)'!R7508),"",'Zusatzblatt (Perigon)'!R7508)</f>
        <v/>
      </c>
      <c r="N7513" s="95" t="str">
        <f>IF(ISBLANK('Zusatzblatt (Perigon)'!P7508),"",'Zusatzblatt (Perigon)'!P7508)</f>
        <v/>
      </c>
      <c r="O7513" s="38" t="str">
        <f>IF($L7513="","",VLOOKUP($R7513,Tarife!$A$2:$R$599,13,FALSE))</f>
        <v/>
      </c>
      <c r="P7513" s="38" t="str">
        <f t="shared" si="117"/>
        <v/>
      </c>
      <c r="R7513" s="100" t="str">
        <f>Zusammenzug!$C$25&amp;"-"&amp;Zusammenzug!$A$7&amp;"-"&amp;Leistungen!L7513</f>
        <v>2026-Nicht beauftragte Spitex-Organisation-</v>
      </c>
    </row>
    <row r="7514" spans="1:18" x14ac:dyDescent="0.2">
      <c r="A7514" s="95" t="str">
        <f>IF(ISBLANK('Zusatzblatt (Perigon)'!E7509),"",'Zusatzblatt (Perigon)'!E7509)</f>
        <v/>
      </c>
      <c r="B7514" s="95" t="str">
        <f>IF(ISBLANK('Zusatzblatt (Perigon)'!G7509),"",'Zusatzblatt (Perigon)'!G7509)</f>
        <v/>
      </c>
      <c r="C7514" s="96" t="str">
        <f>IF(ISBLANK('Zusatzblatt (Perigon)'!I7509),"",'Zusatzblatt (Perigon)'!I7509)</f>
        <v/>
      </c>
      <c r="D7514" s="97" t="str">
        <f>IF(ISBLANK('Zusatzblatt (Perigon)'!J7509),"",'Zusatzblatt (Perigon)'!J7509)</f>
        <v/>
      </c>
      <c r="E7514" s="64" t="str">
        <f>IF(ISBLANK('Zusatzblatt (Perigon)'!K7509),"",'Zusatzblatt (Perigon)'!K7509)</f>
        <v/>
      </c>
      <c r="F7514" s="65"/>
      <c r="G7514" s="64"/>
      <c r="H7514" s="69" t="str">
        <f>IF(ISBLANK('Zusatzblatt (Perigon)'!L7509),"",'Zusatzblatt (Perigon)'!L7509)</f>
        <v/>
      </c>
      <c r="I7514" s="69" t="str">
        <f>IF(ISBLANK('Zusatzblatt (Perigon)'!M7509),"",'Zusatzblatt (Perigon)'!M7509)</f>
        <v/>
      </c>
      <c r="J7514" s="98" t="str">
        <f>IF(ISBLANK('Zusatzblatt (Perigon)'!N7509),"",'Zusatzblatt (Perigon)'!N7509)</f>
        <v/>
      </c>
      <c r="K7514" s="99" t="str">
        <f>IF(ISBLANK('Zusatzblatt (Perigon)'!J7509),"",'Zusatzblatt (Perigon)'!T7509)</f>
        <v/>
      </c>
      <c r="L7514" s="95" t="str">
        <f>IF(ISBLANK('Zusatzblatt (Perigon)'!O7509),"",'Zusatzblatt (Perigon)'!O7509)</f>
        <v/>
      </c>
      <c r="M7514" s="95" t="str">
        <f>IF(ISBLANK('Zusatzblatt (Perigon)'!R7509),"",'Zusatzblatt (Perigon)'!R7509)</f>
        <v/>
      </c>
      <c r="N7514" s="95" t="str">
        <f>IF(ISBLANK('Zusatzblatt (Perigon)'!P7509),"",'Zusatzblatt (Perigon)'!P7509)</f>
        <v/>
      </c>
      <c r="O7514" s="38" t="str">
        <f>IF($L7514="","",VLOOKUP($R7514,Tarife!$A$2:$R$599,13,FALSE))</f>
        <v/>
      </c>
      <c r="P7514" s="38" t="str">
        <f t="shared" si="117"/>
        <v/>
      </c>
      <c r="R7514" s="100" t="str">
        <f>Zusammenzug!$C$25&amp;"-"&amp;Zusammenzug!$A$7&amp;"-"&amp;Leistungen!L7514</f>
        <v>2026-Nicht beauftragte Spitex-Organisation-</v>
      </c>
    </row>
    <row r="7515" spans="1:18" x14ac:dyDescent="0.2">
      <c r="A7515" s="95" t="str">
        <f>IF(ISBLANK('Zusatzblatt (Perigon)'!E7510),"",'Zusatzblatt (Perigon)'!E7510)</f>
        <v/>
      </c>
      <c r="B7515" s="95" t="str">
        <f>IF(ISBLANK('Zusatzblatt (Perigon)'!G7510),"",'Zusatzblatt (Perigon)'!G7510)</f>
        <v/>
      </c>
      <c r="C7515" s="96" t="str">
        <f>IF(ISBLANK('Zusatzblatt (Perigon)'!I7510),"",'Zusatzblatt (Perigon)'!I7510)</f>
        <v/>
      </c>
      <c r="D7515" s="97" t="str">
        <f>IF(ISBLANK('Zusatzblatt (Perigon)'!J7510),"",'Zusatzblatt (Perigon)'!J7510)</f>
        <v/>
      </c>
      <c r="E7515" s="64" t="str">
        <f>IF(ISBLANK('Zusatzblatt (Perigon)'!K7510),"",'Zusatzblatt (Perigon)'!K7510)</f>
        <v/>
      </c>
      <c r="F7515" s="65"/>
      <c r="G7515" s="64"/>
      <c r="H7515" s="69" t="str">
        <f>IF(ISBLANK('Zusatzblatt (Perigon)'!L7510),"",'Zusatzblatt (Perigon)'!L7510)</f>
        <v/>
      </c>
      <c r="I7515" s="69" t="str">
        <f>IF(ISBLANK('Zusatzblatt (Perigon)'!M7510),"",'Zusatzblatt (Perigon)'!M7510)</f>
        <v/>
      </c>
      <c r="J7515" s="98" t="str">
        <f>IF(ISBLANK('Zusatzblatt (Perigon)'!N7510),"",'Zusatzblatt (Perigon)'!N7510)</f>
        <v/>
      </c>
      <c r="K7515" s="99" t="str">
        <f>IF(ISBLANK('Zusatzblatt (Perigon)'!J7510),"",'Zusatzblatt (Perigon)'!T7510)</f>
        <v/>
      </c>
      <c r="L7515" s="95" t="str">
        <f>IF(ISBLANK('Zusatzblatt (Perigon)'!O7510),"",'Zusatzblatt (Perigon)'!O7510)</f>
        <v/>
      </c>
      <c r="M7515" s="95" t="str">
        <f>IF(ISBLANK('Zusatzblatt (Perigon)'!R7510),"",'Zusatzblatt (Perigon)'!R7510)</f>
        <v/>
      </c>
      <c r="N7515" s="95" t="str">
        <f>IF(ISBLANK('Zusatzblatt (Perigon)'!P7510),"",'Zusatzblatt (Perigon)'!P7510)</f>
        <v/>
      </c>
      <c r="O7515" s="38" t="str">
        <f>IF($L7515="","",VLOOKUP($R7515,Tarife!$A$2:$R$599,13,FALSE))</f>
        <v/>
      </c>
      <c r="P7515" s="38" t="str">
        <f t="shared" si="117"/>
        <v/>
      </c>
      <c r="R7515" s="100" t="str">
        <f>Zusammenzug!$C$25&amp;"-"&amp;Zusammenzug!$A$7&amp;"-"&amp;Leistungen!L7515</f>
        <v>2026-Nicht beauftragte Spitex-Organisation-</v>
      </c>
    </row>
    <row r="7516" spans="1:18" x14ac:dyDescent="0.2">
      <c r="A7516" s="95" t="str">
        <f>IF(ISBLANK('Zusatzblatt (Perigon)'!E7511),"",'Zusatzblatt (Perigon)'!E7511)</f>
        <v/>
      </c>
      <c r="B7516" s="95" t="str">
        <f>IF(ISBLANK('Zusatzblatt (Perigon)'!G7511),"",'Zusatzblatt (Perigon)'!G7511)</f>
        <v/>
      </c>
      <c r="C7516" s="96" t="str">
        <f>IF(ISBLANK('Zusatzblatt (Perigon)'!I7511),"",'Zusatzblatt (Perigon)'!I7511)</f>
        <v/>
      </c>
      <c r="D7516" s="97" t="str">
        <f>IF(ISBLANK('Zusatzblatt (Perigon)'!J7511),"",'Zusatzblatt (Perigon)'!J7511)</f>
        <v/>
      </c>
      <c r="E7516" s="64" t="str">
        <f>IF(ISBLANK('Zusatzblatt (Perigon)'!K7511),"",'Zusatzblatt (Perigon)'!K7511)</f>
        <v/>
      </c>
      <c r="F7516" s="65"/>
      <c r="G7516" s="64"/>
      <c r="H7516" s="69" t="str">
        <f>IF(ISBLANK('Zusatzblatt (Perigon)'!L7511),"",'Zusatzblatt (Perigon)'!L7511)</f>
        <v/>
      </c>
      <c r="I7516" s="69" t="str">
        <f>IF(ISBLANK('Zusatzblatt (Perigon)'!M7511),"",'Zusatzblatt (Perigon)'!M7511)</f>
        <v/>
      </c>
      <c r="J7516" s="98" t="str">
        <f>IF(ISBLANK('Zusatzblatt (Perigon)'!N7511),"",'Zusatzblatt (Perigon)'!N7511)</f>
        <v/>
      </c>
      <c r="K7516" s="99" t="str">
        <f>IF(ISBLANK('Zusatzblatt (Perigon)'!J7511),"",'Zusatzblatt (Perigon)'!T7511)</f>
        <v/>
      </c>
      <c r="L7516" s="95" t="str">
        <f>IF(ISBLANK('Zusatzblatt (Perigon)'!O7511),"",'Zusatzblatt (Perigon)'!O7511)</f>
        <v/>
      </c>
      <c r="M7516" s="95" t="str">
        <f>IF(ISBLANK('Zusatzblatt (Perigon)'!R7511),"",'Zusatzblatt (Perigon)'!R7511)</f>
        <v/>
      </c>
      <c r="N7516" s="95" t="str">
        <f>IF(ISBLANK('Zusatzblatt (Perigon)'!P7511),"",'Zusatzblatt (Perigon)'!P7511)</f>
        <v/>
      </c>
      <c r="O7516" s="38" t="str">
        <f>IF($L7516="","",VLOOKUP($R7516,Tarife!$A$2:$R$599,13,FALSE))</f>
        <v/>
      </c>
      <c r="P7516" s="38" t="str">
        <f t="shared" si="117"/>
        <v/>
      </c>
      <c r="R7516" s="100" t="str">
        <f>Zusammenzug!$C$25&amp;"-"&amp;Zusammenzug!$A$7&amp;"-"&amp;Leistungen!L7516</f>
        <v>2026-Nicht beauftragte Spitex-Organisation-</v>
      </c>
    </row>
    <row r="7517" spans="1:18" x14ac:dyDescent="0.2">
      <c r="A7517" s="95" t="str">
        <f>IF(ISBLANK('Zusatzblatt (Perigon)'!E7512),"",'Zusatzblatt (Perigon)'!E7512)</f>
        <v/>
      </c>
      <c r="B7517" s="95" t="str">
        <f>IF(ISBLANK('Zusatzblatt (Perigon)'!G7512),"",'Zusatzblatt (Perigon)'!G7512)</f>
        <v/>
      </c>
      <c r="C7517" s="96" t="str">
        <f>IF(ISBLANK('Zusatzblatt (Perigon)'!I7512),"",'Zusatzblatt (Perigon)'!I7512)</f>
        <v/>
      </c>
      <c r="D7517" s="97" t="str">
        <f>IF(ISBLANK('Zusatzblatt (Perigon)'!J7512),"",'Zusatzblatt (Perigon)'!J7512)</f>
        <v/>
      </c>
      <c r="E7517" s="64" t="str">
        <f>IF(ISBLANK('Zusatzblatt (Perigon)'!K7512),"",'Zusatzblatt (Perigon)'!K7512)</f>
        <v/>
      </c>
      <c r="F7517" s="65"/>
      <c r="G7517" s="64"/>
      <c r="H7517" s="69" t="str">
        <f>IF(ISBLANK('Zusatzblatt (Perigon)'!L7512),"",'Zusatzblatt (Perigon)'!L7512)</f>
        <v/>
      </c>
      <c r="I7517" s="69" t="str">
        <f>IF(ISBLANK('Zusatzblatt (Perigon)'!M7512),"",'Zusatzblatt (Perigon)'!M7512)</f>
        <v/>
      </c>
      <c r="J7517" s="98" t="str">
        <f>IF(ISBLANK('Zusatzblatt (Perigon)'!N7512),"",'Zusatzblatt (Perigon)'!N7512)</f>
        <v/>
      </c>
      <c r="K7517" s="99" t="str">
        <f>IF(ISBLANK('Zusatzblatt (Perigon)'!J7512),"",'Zusatzblatt (Perigon)'!T7512)</f>
        <v/>
      </c>
      <c r="L7517" s="95" t="str">
        <f>IF(ISBLANK('Zusatzblatt (Perigon)'!O7512),"",'Zusatzblatt (Perigon)'!O7512)</f>
        <v/>
      </c>
      <c r="M7517" s="95" t="str">
        <f>IF(ISBLANK('Zusatzblatt (Perigon)'!R7512),"",'Zusatzblatt (Perigon)'!R7512)</f>
        <v/>
      </c>
      <c r="N7517" s="95" t="str">
        <f>IF(ISBLANK('Zusatzblatt (Perigon)'!P7512),"",'Zusatzblatt (Perigon)'!P7512)</f>
        <v/>
      </c>
      <c r="O7517" s="38" t="str">
        <f>IF($L7517="","",VLOOKUP($R7517,Tarife!$A$2:$R$599,13,FALSE))</f>
        <v/>
      </c>
      <c r="P7517" s="38" t="str">
        <f t="shared" si="117"/>
        <v/>
      </c>
      <c r="R7517" s="100" t="str">
        <f>Zusammenzug!$C$25&amp;"-"&amp;Zusammenzug!$A$7&amp;"-"&amp;Leistungen!L7517</f>
        <v>2026-Nicht beauftragte Spitex-Organisation-</v>
      </c>
    </row>
    <row r="7518" spans="1:18" x14ac:dyDescent="0.2">
      <c r="A7518" s="95" t="str">
        <f>IF(ISBLANK('Zusatzblatt (Perigon)'!E7513),"",'Zusatzblatt (Perigon)'!E7513)</f>
        <v/>
      </c>
      <c r="B7518" s="95" t="str">
        <f>IF(ISBLANK('Zusatzblatt (Perigon)'!G7513),"",'Zusatzblatt (Perigon)'!G7513)</f>
        <v/>
      </c>
      <c r="C7518" s="96" t="str">
        <f>IF(ISBLANK('Zusatzblatt (Perigon)'!I7513),"",'Zusatzblatt (Perigon)'!I7513)</f>
        <v/>
      </c>
      <c r="D7518" s="97" t="str">
        <f>IF(ISBLANK('Zusatzblatt (Perigon)'!J7513),"",'Zusatzblatt (Perigon)'!J7513)</f>
        <v/>
      </c>
      <c r="E7518" s="64" t="str">
        <f>IF(ISBLANK('Zusatzblatt (Perigon)'!K7513),"",'Zusatzblatt (Perigon)'!K7513)</f>
        <v/>
      </c>
      <c r="F7518" s="65"/>
      <c r="G7518" s="64"/>
      <c r="H7518" s="69" t="str">
        <f>IF(ISBLANK('Zusatzblatt (Perigon)'!L7513),"",'Zusatzblatt (Perigon)'!L7513)</f>
        <v/>
      </c>
      <c r="I7518" s="69" t="str">
        <f>IF(ISBLANK('Zusatzblatt (Perigon)'!M7513),"",'Zusatzblatt (Perigon)'!M7513)</f>
        <v/>
      </c>
      <c r="J7518" s="98" t="str">
        <f>IF(ISBLANK('Zusatzblatt (Perigon)'!N7513),"",'Zusatzblatt (Perigon)'!N7513)</f>
        <v/>
      </c>
      <c r="K7518" s="99" t="str">
        <f>IF(ISBLANK('Zusatzblatt (Perigon)'!J7513),"",'Zusatzblatt (Perigon)'!T7513)</f>
        <v/>
      </c>
      <c r="L7518" s="95" t="str">
        <f>IF(ISBLANK('Zusatzblatt (Perigon)'!O7513),"",'Zusatzblatt (Perigon)'!O7513)</f>
        <v/>
      </c>
      <c r="M7518" s="95" t="str">
        <f>IF(ISBLANK('Zusatzblatt (Perigon)'!R7513),"",'Zusatzblatt (Perigon)'!R7513)</f>
        <v/>
      </c>
      <c r="N7518" s="95" t="str">
        <f>IF(ISBLANK('Zusatzblatt (Perigon)'!P7513),"",'Zusatzblatt (Perigon)'!P7513)</f>
        <v/>
      </c>
      <c r="O7518" s="38" t="str">
        <f>IF($L7518="","",VLOOKUP($R7518,Tarife!$A$2:$R$599,13,FALSE))</f>
        <v/>
      </c>
      <c r="P7518" s="38" t="str">
        <f t="shared" si="117"/>
        <v/>
      </c>
      <c r="R7518" s="100" t="str">
        <f>Zusammenzug!$C$25&amp;"-"&amp;Zusammenzug!$A$7&amp;"-"&amp;Leistungen!L7518</f>
        <v>2026-Nicht beauftragte Spitex-Organisation-</v>
      </c>
    </row>
    <row r="7519" spans="1:18" x14ac:dyDescent="0.2">
      <c r="A7519" s="95" t="str">
        <f>IF(ISBLANK('Zusatzblatt (Perigon)'!E7514),"",'Zusatzblatt (Perigon)'!E7514)</f>
        <v/>
      </c>
      <c r="B7519" s="95" t="str">
        <f>IF(ISBLANK('Zusatzblatt (Perigon)'!G7514),"",'Zusatzblatt (Perigon)'!G7514)</f>
        <v/>
      </c>
      <c r="C7519" s="96" t="str">
        <f>IF(ISBLANK('Zusatzblatt (Perigon)'!I7514),"",'Zusatzblatt (Perigon)'!I7514)</f>
        <v/>
      </c>
      <c r="D7519" s="97" t="str">
        <f>IF(ISBLANK('Zusatzblatt (Perigon)'!J7514),"",'Zusatzblatt (Perigon)'!J7514)</f>
        <v/>
      </c>
      <c r="E7519" s="64" t="str">
        <f>IF(ISBLANK('Zusatzblatt (Perigon)'!K7514),"",'Zusatzblatt (Perigon)'!K7514)</f>
        <v/>
      </c>
      <c r="F7519" s="65"/>
      <c r="G7519" s="64"/>
      <c r="H7519" s="69" t="str">
        <f>IF(ISBLANK('Zusatzblatt (Perigon)'!L7514),"",'Zusatzblatt (Perigon)'!L7514)</f>
        <v/>
      </c>
      <c r="I7519" s="69" t="str">
        <f>IF(ISBLANK('Zusatzblatt (Perigon)'!M7514),"",'Zusatzblatt (Perigon)'!M7514)</f>
        <v/>
      </c>
      <c r="J7519" s="98" t="str">
        <f>IF(ISBLANK('Zusatzblatt (Perigon)'!N7514),"",'Zusatzblatt (Perigon)'!N7514)</f>
        <v/>
      </c>
      <c r="K7519" s="99" t="str">
        <f>IF(ISBLANK('Zusatzblatt (Perigon)'!J7514),"",'Zusatzblatt (Perigon)'!T7514)</f>
        <v/>
      </c>
      <c r="L7519" s="95" t="str">
        <f>IF(ISBLANK('Zusatzblatt (Perigon)'!O7514),"",'Zusatzblatt (Perigon)'!O7514)</f>
        <v/>
      </c>
      <c r="M7519" s="95" t="str">
        <f>IF(ISBLANK('Zusatzblatt (Perigon)'!R7514),"",'Zusatzblatt (Perigon)'!R7514)</f>
        <v/>
      </c>
      <c r="N7519" s="95" t="str">
        <f>IF(ISBLANK('Zusatzblatt (Perigon)'!P7514),"",'Zusatzblatt (Perigon)'!P7514)</f>
        <v/>
      </c>
      <c r="O7519" s="38" t="str">
        <f>IF($L7519="","",VLOOKUP($R7519,Tarife!$A$2:$R$599,13,FALSE))</f>
        <v/>
      </c>
      <c r="P7519" s="38" t="str">
        <f t="shared" si="117"/>
        <v/>
      </c>
      <c r="R7519" s="100" t="str">
        <f>Zusammenzug!$C$25&amp;"-"&amp;Zusammenzug!$A$7&amp;"-"&amp;Leistungen!L7519</f>
        <v>2026-Nicht beauftragte Spitex-Organisation-</v>
      </c>
    </row>
    <row r="7520" spans="1:18" x14ac:dyDescent="0.2">
      <c r="A7520" s="95" t="str">
        <f>IF(ISBLANK('Zusatzblatt (Perigon)'!E7515),"",'Zusatzblatt (Perigon)'!E7515)</f>
        <v/>
      </c>
      <c r="B7520" s="95" t="str">
        <f>IF(ISBLANK('Zusatzblatt (Perigon)'!G7515),"",'Zusatzblatt (Perigon)'!G7515)</f>
        <v/>
      </c>
      <c r="C7520" s="96" t="str">
        <f>IF(ISBLANK('Zusatzblatt (Perigon)'!I7515),"",'Zusatzblatt (Perigon)'!I7515)</f>
        <v/>
      </c>
      <c r="D7520" s="97" t="str">
        <f>IF(ISBLANK('Zusatzblatt (Perigon)'!J7515),"",'Zusatzblatt (Perigon)'!J7515)</f>
        <v/>
      </c>
      <c r="E7520" s="64" t="str">
        <f>IF(ISBLANK('Zusatzblatt (Perigon)'!K7515),"",'Zusatzblatt (Perigon)'!K7515)</f>
        <v/>
      </c>
      <c r="F7520" s="65"/>
      <c r="G7520" s="64"/>
      <c r="H7520" s="69" t="str">
        <f>IF(ISBLANK('Zusatzblatt (Perigon)'!L7515),"",'Zusatzblatt (Perigon)'!L7515)</f>
        <v/>
      </c>
      <c r="I7520" s="69" t="str">
        <f>IF(ISBLANK('Zusatzblatt (Perigon)'!M7515),"",'Zusatzblatt (Perigon)'!M7515)</f>
        <v/>
      </c>
      <c r="J7520" s="98" t="str">
        <f>IF(ISBLANK('Zusatzblatt (Perigon)'!N7515),"",'Zusatzblatt (Perigon)'!N7515)</f>
        <v/>
      </c>
      <c r="K7520" s="99" t="str">
        <f>IF(ISBLANK('Zusatzblatt (Perigon)'!J7515),"",'Zusatzblatt (Perigon)'!T7515)</f>
        <v/>
      </c>
      <c r="L7520" s="95" t="str">
        <f>IF(ISBLANK('Zusatzblatt (Perigon)'!O7515),"",'Zusatzblatt (Perigon)'!O7515)</f>
        <v/>
      </c>
      <c r="M7520" s="95" t="str">
        <f>IF(ISBLANK('Zusatzblatt (Perigon)'!R7515),"",'Zusatzblatt (Perigon)'!R7515)</f>
        <v/>
      </c>
      <c r="N7520" s="95" t="str">
        <f>IF(ISBLANK('Zusatzblatt (Perigon)'!P7515),"",'Zusatzblatt (Perigon)'!P7515)</f>
        <v/>
      </c>
      <c r="O7520" s="38" t="str">
        <f>IF($L7520="","",VLOOKUP($R7520,Tarife!$A$2:$R$599,13,FALSE))</f>
        <v/>
      </c>
      <c r="P7520" s="38" t="str">
        <f t="shared" si="117"/>
        <v/>
      </c>
      <c r="R7520" s="100" t="str">
        <f>Zusammenzug!$C$25&amp;"-"&amp;Zusammenzug!$A$7&amp;"-"&amp;Leistungen!L7520</f>
        <v>2026-Nicht beauftragte Spitex-Organisation-</v>
      </c>
    </row>
    <row r="7521" spans="1:18" x14ac:dyDescent="0.2">
      <c r="A7521" s="95" t="str">
        <f>IF(ISBLANK('Zusatzblatt (Perigon)'!E7516),"",'Zusatzblatt (Perigon)'!E7516)</f>
        <v/>
      </c>
      <c r="B7521" s="95" t="str">
        <f>IF(ISBLANK('Zusatzblatt (Perigon)'!G7516),"",'Zusatzblatt (Perigon)'!G7516)</f>
        <v/>
      </c>
      <c r="C7521" s="96" t="str">
        <f>IF(ISBLANK('Zusatzblatt (Perigon)'!I7516),"",'Zusatzblatt (Perigon)'!I7516)</f>
        <v/>
      </c>
      <c r="D7521" s="97" t="str">
        <f>IF(ISBLANK('Zusatzblatt (Perigon)'!J7516),"",'Zusatzblatt (Perigon)'!J7516)</f>
        <v/>
      </c>
      <c r="E7521" s="64" t="str">
        <f>IF(ISBLANK('Zusatzblatt (Perigon)'!K7516),"",'Zusatzblatt (Perigon)'!K7516)</f>
        <v/>
      </c>
      <c r="F7521" s="65"/>
      <c r="G7521" s="64"/>
      <c r="H7521" s="69" t="str">
        <f>IF(ISBLANK('Zusatzblatt (Perigon)'!L7516),"",'Zusatzblatt (Perigon)'!L7516)</f>
        <v/>
      </c>
      <c r="I7521" s="69" t="str">
        <f>IF(ISBLANK('Zusatzblatt (Perigon)'!M7516),"",'Zusatzblatt (Perigon)'!M7516)</f>
        <v/>
      </c>
      <c r="J7521" s="98" t="str">
        <f>IF(ISBLANK('Zusatzblatt (Perigon)'!N7516),"",'Zusatzblatt (Perigon)'!N7516)</f>
        <v/>
      </c>
      <c r="K7521" s="99" t="str">
        <f>IF(ISBLANK('Zusatzblatt (Perigon)'!J7516),"",'Zusatzblatt (Perigon)'!T7516)</f>
        <v/>
      </c>
      <c r="L7521" s="95" t="str">
        <f>IF(ISBLANK('Zusatzblatt (Perigon)'!O7516),"",'Zusatzblatt (Perigon)'!O7516)</f>
        <v/>
      </c>
      <c r="M7521" s="95" t="str">
        <f>IF(ISBLANK('Zusatzblatt (Perigon)'!R7516),"",'Zusatzblatt (Perigon)'!R7516)</f>
        <v/>
      </c>
      <c r="N7521" s="95" t="str">
        <f>IF(ISBLANK('Zusatzblatt (Perigon)'!P7516),"",'Zusatzblatt (Perigon)'!P7516)</f>
        <v/>
      </c>
      <c r="O7521" s="38" t="str">
        <f>IF($L7521="","",VLOOKUP($R7521,Tarife!$A$2:$R$599,13,FALSE))</f>
        <v/>
      </c>
      <c r="P7521" s="38" t="str">
        <f t="shared" si="117"/>
        <v/>
      </c>
      <c r="R7521" s="100" t="str">
        <f>Zusammenzug!$C$25&amp;"-"&amp;Zusammenzug!$A$7&amp;"-"&amp;Leistungen!L7521</f>
        <v>2026-Nicht beauftragte Spitex-Organisation-</v>
      </c>
    </row>
    <row r="7522" spans="1:18" x14ac:dyDescent="0.2">
      <c r="A7522" s="95" t="str">
        <f>IF(ISBLANK('Zusatzblatt (Perigon)'!E7517),"",'Zusatzblatt (Perigon)'!E7517)</f>
        <v/>
      </c>
      <c r="B7522" s="95" t="str">
        <f>IF(ISBLANK('Zusatzblatt (Perigon)'!G7517),"",'Zusatzblatt (Perigon)'!G7517)</f>
        <v/>
      </c>
      <c r="C7522" s="96" t="str">
        <f>IF(ISBLANK('Zusatzblatt (Perigon)'!I7517),"",'Zusatzblatt (Perigon)'!I7517)</f>
        <v/>
      </c>
      <c r="D7522" s="97" t="str">
        <f>IF(ISBLANK('Zusatzblatt (Perigon)'!J7517),"",'Zusatzblatt (Perigon)'!J7517)</f>
        <v/>
      </c>
      <c r="E7522" s="64" t="str">
        <f>IF(ISBLANK('Zusatzblatt (Perigon)'!K7517),"",'Zusatzblatt (Perigon)'!K7517)</f>
        <v/>
      </c>
      <c r="F7522" s="65"/>
      <c r="G7522" s="64"/>
      <c r="H7522" s="69" t="str">
        <f>IF(ISBLANK('Zusatzblatt (Perigon)'!L7517),"",'Zusatzblatt (Perigon)'!L7517)</f>
        <v/>
      </c>
      <c r="I7522" s="69" t="str">
        <f>IF(ISBLANK('Zusatzblatt (Perigon)'!M7517),"",'Zusatzblatt (Perigon)'!M7517)</f>
        <v/>
      </c>
      <c r="J7522" s="98" t="str">
        <f>IF(ISBLANK('Zusatzblatt (Perigon)'!N7517),"",'Zusatzblatt (Perigon)'!N7517)</f>
        <v/>
      </c>
      <c r="K7522" s="99" t="str">
        <f>IF(ISBLANK('Zusatzblatt (Perigon)'!J7517),"",'Zusatzblatt (Perigon)'!T7517)</f>
        <v/>
      </c>
      <c r="L7522" s="95" t="str">
        <f>IF(ISBLANK('Zusatzblatt (Perigon)'!O7517),"",'Zusatzblatt (Perigon)'!O7517)</f>
        <v/>
      </c>
      <c r="M7522" s="95" t="str">
        <f>IF(ISBLANK('Zusatzblatt (Perigon)'!R7517),"",'Zusatzblatt (Perigon)'!R7517)</f>
        <v/>
      </c>
      <c r="N7522" s="95" t="str">
        <f>IF(ISBLANK('Zusatzblatt (Perigon)'!P7517),"",'Zusatzblatt (Perigon)'!P7517)</f>
        <v/>
      </c>
      <c r="O7522" s="38" t="str">
        <f>IF($L7522="","",VLOOKUP($R7522,Tarife!$A$2:$R$599,13,FALSE))</f>
        <v/>
      </c>
      <c r="P7522" s="38" t="str">
        <f t="shared" si="117"/>
        <v/>
      </c>
      <c r="R7522" s="100" t="str">
        <f>Zusammenzug!$C$25&amp;"-"&amp;Zusammenzug!$A$7&amp;"-"&amp;Leistungen!L7522</f>
        <v>2026-Nicht beauftragte Spitex-Organisation-</v>
      </c>
    </row>
    <row r="7523" spans="1:18" x14ac:dyDescent="0.2">
      <c r="A7523" s="95" t="str">
        <f>IF(ISBLANK('Zusatzblatt (Perigon)'!E7518),"",'Zusatzblatt (Perigon)'!E7518)</f>
        <v/>
      </c>
      <c r="B7523" s="95" t="str">
        <f>IF(ISBLANK('Zusatzblatt (Perigon)'!G7518),"",'Zusatzblatt (Perigon)'!G7518)</f>
        <v/>
      </c>
      <c r="C7523" s="96" t="str">
        <f>IF(ISBLANK('Zusatzblatt (Perigon)'!I7518),"",'Zusatzblatt (Perigon)'!I7518)</f>
        <v/>
      </c>
      <c r="D7523" s="97" t="str">
        <f>IF(ISBLANK('Zusatzblatt (Perigon)'!J7518),"",'Zusatzblatt (Perigon)'!J7518)</f>
        <v/>
      </c>
      <c r="E7523" s="64" t="str">
        <f>IF(ISBLANK('Zusatzblatt (Perigon)'!K7518),"",'Zusatzblatt (Perigon)'!K7518)</f>
        <v/>
      </c>
      <c r="F7523" s="65"/>
      <c r="G7523" s="64"/>
      <c r="H7523" s="69" t="str">
        <f>IF(ISBLANK('Zusatzblatt (Perigon)'!L7518),"",'Zusatzblatt (Perigon)'!L7518)</f>
        <v/>
      </c>
      <c r="I7523" s="69" t="str">
        <f>IF(ISBLANK('Zusatzblatt (Perigon)'!M7518),"",'Zusatzblatt (Perigon)'!M7518)</f>
        <v/>
      </c>
      <c r="J7523" s="98" t="str">
        <f>IF(ISBLANK('Zusatzblatt (Perigon)'!N7518),"",'Zusatzblatt (Perigon)'!N7518)</f>
        <v/>
      </c>
      <c r="K7523" s="99" t="str">
        <f>IF(ISBLANK('Zusatzblatt (Perigon)'!J7518),"",'Zusatzblatt (Perigon)'!T7518)</f>
        <v/>
      </c>
      <c r="L7523" s="95" t="str">
        <f>IF(ISBLANK('Zusatzblatt (Perigon)'!O7518),"",'Zusatzblatt (Perigon)'!O7518)</f>
        <v/>
      </c>
      <c r="M7523" s="95" t="str">
        <f>IF(ISBLANK('Zusatzblatt (Perigon)'!R7518),"",'Zusatzblatt (Perigon)'!R7518)</f>
        <v/>
      </c>
      <c r="N7523" s="95" t="str">
        <f>IF(ISBLANK('Zusatzblatt (Perigon)'!P7518),"",'Zusatzblatt (Perigon)'!P7518)</f>
        <v/>
      </c>
      <c r="O7523" s="38" t="str">
        <f>IF($L7523="","",VLOOKUP($R7523,Tarife!$A$2:$R$599,13,FALSE))</f>
        <v/>
      </c>
      <c r="P7523" s="38" t="str">
        <f t="shared" si="117"/>
        <v/>
      </c>
      <c r="R7523" s="100" t="str">
        <f>Zusammenzug!$C$25&amp;"-"&amp;Zusammenzug!$A$7&amp;"-"&amp;Leistungen!L7523</f>
        <v>2026-Nicht beauftragte Spitex-Organisation-</v>
      </c>
    </row>
    <row r="7524" spans="1:18" x14ac:dyDescent="0.2">
      <c r="A7524" s="95" t="str">
        <f>IF(ISBLANK('Zusatzblatt (Perigon)'!E7519),"",'Zusatzblatt (Perigon)'!E7519)</f>
        <v/>
      </c>
      <c r="B7524" s="95" t="str">
        <f>IF(ISBLANK('Zusatzblatt (Perigon)'!G7519),"",'Zusatzblatt (Perigon)'!G7519)</f>
        <v/>
      </c>
      <c r="C7524" s="96" t="str">
        <f>IF(ISBLANK('Zusatzblatt (Perigon)'!I7519),"",'Zusatzblatt (Perigon)'!I7519)</f>
        <v/>
      </c>
      <c r="D7524" s="97" t="str">
        <f>IF(ISBLANK('Zusatzblatt (Perigon)'!J7519),"",'Zusatzblatt (Perigon)'!J7519)</f>
        <v/>
      </c>
      <c r="E7524" s="64" t="str">
        <f>IF(ISBLANK('Zusatzblatt (Perigon)'!K7519),"",'Zusatzblatt (Perigon)'!K7519)</f>
        <v/>
      </c>
      <c r="F7524" s="65"/>
      <c r="G7524" s="64"/>
      <c r="H7524" s="69" t="str">
        <f>IF(ISBLANK('Zusatzblatt (Perigon)'!L7519),"",'Zusatzblatt (Perigon)'!L7519)</f>
        <v/>
      </c>
      <c r="I7524" s="69" t="str">
        <f>IF(ISBLANK('Zusatzblatt (Perigon)'!M7519),"",'Zusatzblatt (Perigon)'!M7519)</f>
        <v/>
      </c>
      <c r="J7524" s="98" t="str">
        <f>IF(ISBLANK('Zusatzblatt (Perigon)'!N7519),"",'Zusatzblatt (Perigon)'!N7519)</f>
        <v/>
      </c>
      <c r="K7524" s="99" t="str">
        <f>IF(ISBLANK('Zusatzblatt (Perigon)'!J7519),"",'Zusatzblatt (Perigon)'!T7519)</f>
        <v/>
      </c>
      <c r="L7524" s="95" t="str">
        <f>IF(ISBLANK('Zusatzblatt (Perigon)'!O7519),"",'Zusatzblatt (Perigon)'!O7519)</f>
        <v/>
      </c>
      <c r="M7524" s="95" t="str">
        <f>IF(ISBLANK('Zusatzblatt (Perigon)'!R7519),"",'Zusatzblatt (Perigon)'!R7519)</f>
        <v/>
      </c>
      <c r="N7524" s="95" t="str">
        <f>IF(ISBLANK('Zusatzblatt (Perigon)'!P7519),"",'Zusatzblatt (Perigon)'!P7519)</f>
        <v/>
      </c>
      <c r="O7524" s="38" t="str">
        <f>IF($L7524="","",VLOOKUP($R7524,Tarife!$A$2:$R$599,13,FALSE))</f>
        <v/>
      </c>
      <c r="P7524" s="38" t="str">
        <f t="shared" si="117"/>
        <v/>
      </c>
      <c r="R7524" s="100" t="str">
        <f>Zusammenzug!$C$25&amp;"-"&amp;Zusammenzug!$A$7&amp;"-"&amp;Leistungen!L7524</f>
        <v>2026-Nicht beauftragte Spitex-Organisation-</v>
      </c>
    </row>
    <row r="7525" spans="1:18" x14ac:dyDescent="0.2">
      <c r="A7525" s="95" t="str">
        <f>IF(ISBLANK('Zusatzblatt (Perigon)'!E7520),"",'Zusatzblatt (Perigon)'!E7520)</f>
        <v/>
      </c>
      <c r="B7525" s="95" t="str">
        <f>IF(ISBLANK('Zusatzblatt (Perigon)'!G7520),"",'Zusatzblatt (Perigon)'!G7520)</f>
        <v/>
      </c>
      <c r="C7525" s="96" t="str">
        <f>IF(ISBLANK('Zusatzblatt (Perigon)'!I7520),"",'Zusatzblatt (Perigon)'!I7520)</f>
        <v/>
      </c>
      <c r="D7525" s="97" t="str">
        <f>IF(ISBLANK('Zusatzblatt (Perigon)'!J7520),"",'Zusatzblatt (Perigon)'!J7520)</f>
        <v/>
      </c>
      <c r="E7525" s="64" t="str">
        <f>IF(ISBLANK('Zusatzblatt (Perigon)'!K7520),"",'Zusatzblatt (Perigon)'!K7520)</f>
        <v/>
      </c>
      <c r="F7525" s="65"/>
      <c r="G7525" s="64"/>
      <c r="H7525" s="69" t="str">
        <f>IF(ISBLANK('Zusatzblatt (Perigon)'!L7520),"",'Zusatzblatt (Perigon)'!L7520)</f>
        <v/>
      </c>
      <c r="I7525" s="69" t="str">
        <f>IF(ISBLANK('Zusatzblatt (Perigon)'!M7520),"",'Zusatzblatt (Perigon)'!M7520)</f>
        <v/>
      </c>
      <c r="J7525" s="98" t="str">
        <f>IF(ISBLANK('Zusatzblatt (Perigon)'!N7520),"",'Zusatzblatt (Perigon)'!N7520)</f>
        <v/>
      </c>
      <c r="K7525" s="99" t="str">
        <f>IF(ISBLANK('Zusatzblatt (Perigon)'!J7520),"",'Zusatzblatt (Perigon)'!T7520)</f>
        <v/>
      </c>
      <c r="L7525" s="95" t="str">
        <f>IF(ISBLANK('Zusatzblatt (Perigon)'!O7520),"",'Zusatzblatt (Perigon)'!O7520)</f>
        <v/>
      </c>
      <c r="M7525" s="95" t="str">
        <f>IF(ISBLANK('Zusatzblatt (Perigon)'!R7520),"",'Zusatzblatt (Perigon)'!R7520)</f>
        <v/>
      </c>
      <c r="N7525" s="95" t="str">
        <f>IF(ISBLANK('Zusatzblatt (Perigon)'!P7520),"",'Zusatzblatt (Perigon)'!P7520)</f>
        <v/>
      </c>
      <c r="O7525" s="38" t="str">
        <f>IF($L7525="","",VLOOKUP($R7525,Tarife!$A$2:$R$599,13,FALSE))</f>
        <v/>
      </c>
      <c r="P7525" s="38" t="str">
        <f t="shared" si="117"/>
        <v/>
      </c>
      <c r="R7525" s="100" t="str">
        <f>Zusammenzug!$C$25&amp;"-"&amp;Zusammenzug!$A$7&amp;"-"&amp;Leistungen!L7525</f>
        <v>2026-Nicht beauftragte Spitex-Organisation-</v>
      </c>
    </row>
    <row r="7526" spans="1:18" x14ac:dyDescent="0.2">
      <c r="A7526" s="95" t="str">
        <f>IF(ISBLANK('Zusatzblatt (Perigon)'!E7521),"",'Zusatzblatt (Perigon)'!E7521)</f>
        <v/>
      </c>
      <c r="B7526" s="95" t="str">
        <f>IF(ISBLANK('Zusatzblatt (Perigon)'!G7521),"",'Zusatzblatt (Perigon)'!G7521)</f>
        <v/>
      </c>
      <c r="C7526" s="96" t="str">
        <f>IF(ISBLANK('Zusatzblatt (Perigon)'!I7521),"",'Zusatzblatt (Perigon)'!I7521)</f>
        <v/>
      </c>
      <c r="D7526" s="97" t="str">
        <f>IF(ISBLANK('Zusatzblatt (Perigon)'!J7521),"",'Zusatzblatt (Perigon)'!J7521)</f>
        <v/>
      </c>
      <c r="E7526" s="64" t="str">
        <f>IF(ISBLANK('Zusatzblatt (Perigon)'!K7521),"",'Zusatzblatt (Perigon)'!K7521)</f>
        <v/>
      </c>
      <c r="F7526" s="65"/>
      <c r="G7526" s="64"/>
      <c r="H7526" s="69" t="str">
        <f>IF(ISBLANK('Zusatzblatt (Perigon)'!L7521),"",'Zusatzblatt (Perigon)'!L7521)</f>
        <v/>
      </c>
      <c r="I7526" s="69" t="str">
        <f>IF(ISBLANK('Zusatzblatt (Perigon)'!M7521),"",'Zusatzblatt (Perigon)'!M7521)</f>
        <v/>
      </c>
      <c r="J7526" s="98" t="str">
        <f>IF(ISBLANK('Zusatzblatt (Perigon)'!N7521),"",'Zusatzblatt (Perigon)'!N7521)</f>
        <v/>
      </c>
      <c r="K7526" s="99" t="str">
        <f>IF(ISBLANK('Zusatzblatt (Perigon)'!J7521),"",'Zusatzblatt (Perigon)'!T7521)</f>
        <v/>
      </c>
      <c r="L7526" s="95" t="str">
        <f>IF(ISBLANK('Zusatzblatt (Perigon)'!O7521),"",'Zusatzblatt (Perigon)'!O7521)</f>
        <v/>
      </c>
      <c r="M7526" s="95" t="str">
        <f>IF(ISBLANK('Zusatzblatt (Perigon)'!R7521),"",'Zusatzblatt (Perigon)'!R7521)</f>
        <v/>
      </c>
      <c r="N7526" s="95" t="str">
        <f>IF(ISBLANK('Zusatzblatt (Perigon)'!P7521),"",'Zusatzblatt (Perigon)'!P7521)</f>
        <v/>
      </c>
      <c r="O7526" s="38" t="str">
        <f>IF($L7526="","",VLOOKUP($R7526,Tarife!$A$2:$R$599,13,FALSE))</f>
        <v/>
      </c>
      <c r="P7526" s="38" t="str">
        <f t="shared" si="117"/>
        <v/>
      </c>
      <c r="R7526" s="100" t="str">
        <f>Zusammenzug!$C$25&amp;"-"&amp;Zusammenzug!$A$7&amp;"-"&amp;Leistungen!L7526</f>
        <v>2026-Nicht beauftragte Spitex-Organisation-</v>
      </c>
    </row>
    <row r="7527" spans="1:18" x14ac:dyDescent="0.2">
      <c r="A7527" s="95" t="str">
        <f>IF(ISBLANK('Zusatzblatt (Perigon)'!E7522),"",'Zusatzblatt (Perigon)'!E7522)</f>
        <v/>
      </c>
      <c r="B7527" s="95" t="str">
        <f>IF(ISBLANK('Zusatzblatt (Perigon)'!G7522),"",'Zusatzblatt (Perigon)'!G7522)</f>
        <v/>
      </c>
      <c r="C7527" s="96" t="str">
        <f>IF(ISBLANK('Zusatzblatt (Perigon)'!I7522),"",'Zusatzblatt (Perigon)'!I7522)</f>
        <v/>
      </c>
      <c r="D7527" s="97" t="str">
        <f>IF(ISBLANK('Zusatzblatt (Perigon)'!J7522),"",'Zusatzblatt (Perigon)'!J7522)</f>
        <v/>
      </c>
      <c r="E7527" s="64" t="str">
        <f>IF(ISBLANK('Zusatzblatt (Perigon)'!K7522),"",'Zusatzblatt (Perigon)'!K7522)</f>
        <v/>
      </c>
      <c r="F7527" s="65"/>
      <c r="G7527" s="64"/>
      <c r="H7527" s="69" t="str">
        <f>IF(ISBLANK('Zusatzblatt (Perigon)'!L7522),"",'Zusatzblatt (Perigon)'!L7522)</f>
        <v/>
      </c>
      <c r="I7527" s="69" t="str">
        <f>IF(ISBLANK('Zusatzblatt (Perigon)'!M7522),"",'Zusatzblatt (Perigon)'!M7522)</f>
        <v/>
      </c>
      <c r="J7527" s="98" t="str">
        <f>IF(ISBLANK('Zusatzblatt (Perigon)'!N7522),"",'Zusatzblatt (Perigon)'!N7522)</f>
        <v/>
      </c>
      <c r="K7527" s="99" t="str">
        <f>IF(ISBLANK('Zusatzblatt (Perigon)'!J7522),"",'Zusatzblatt (Perigon)'!T7522)</f>
        <v/>
      </c>
      <c r="L7527" s="95" t="str">
        <f>IF(ISBLANK('Zusatzblatt (Perigon)'!O7522),"",'Zusatzblatt (Perigon)'!O7522)</f>
        <v/>
      </c>
      <c r="M7527" s="95" t="str">
        <f>IF(ISBLANK('Zusatzblatt (Perigon)'!R7522),"",'Zusatzblatt (Perigon)'!R7522)</f>
        <v/>
      </c>
      <c r="N7527" s="95" t="str">
        <f>IF(ISBLANK('Zusatzblatt (Perigon)'!P7522),"",'Zusatzblatt (Perigon)'!P7522)</f>
        <v/>
      </c>
      <c r="O7527" s="38" t="str">
        <f>IF($L7527="","",VLOOKUP($R7527,Tarife!$A$2:$R$599,13,FALSE))</f>
        <v/>
      </c>
      <c r="P7527" s="38" t="str">
        <f t="shared" si="117"/>
        <v/>
      </c>
      <c r="R7527" s="100" t="str">
        <f>Zusammenzug!$C$25&amp;"-"&amp;Zusammenzug!$A$7&amp;"-"&amp;Leistungen!L7527</f>
        <v>2026-Nicht beauftragte Spitex-Organisation-</v>
      </c>
    </row>
    <row r="7528" spans="1:18" x14ac:dyDescent="0.2">
      <c r="A7528" s="95" t="str">
        <f>IF(ISBLANK('Zusatzblatt (Perigon)'!E7523),"",'Zusatzblatt (Perigon)'!E7523)</f>
        <v/>
      </c>
      <c r="B7528" s="95" t="str">
        <f>IF(ISBLANK('Zusatzblatt (Perigon)'!G7523),"",'Zusatzblatt (Perigon)'!G7523)</f>
        <v/>
      </c>
      <c r="C7528" s="96" t="str">
        <f>IF(ISBLANK('Zusatzblatt (Perigon)'!I7523),"",'Zusatzblatt (Perigon)'!I7523)</f>
        <v/>
      </c>
      <c r="D7528" s="97" t="str">
        <f>IF(ISBLANK('Zusatzblatt (Perigon)'!J7523),"",'Zusatzblatt (Perigon)'!J7523)</f>
        <v/>
      </c>
      <c r="E7528" s="64" t="str">
        <f>IF(ISBLANK('Zusatzblatt (Perigon)'!K7523),"",'Zusatzblatt (Perigon)'!K7523)</f>
        <v/>
      </c>
      <c r="F7528" s="65"/>
      <c r="G7528" s="64"/>
      <c r="H7528" s="69" t="str">
        <f>IF(ISBLANK('Zusatzblatt (Perigon)'!L7523),"",'Zusatzblatt (Perigon)'!L7523)</f>
        <v/>
      </c>
      <c r="I7528" s="69" t="str">
        <f>IF(ISBLANK('Zusatzblatt (Perigon)'!M7523),"",'Zusatzblatt (Perigon)'!M7523)</f>
        <v/>
      </c>
      <c r="J7528" s="98" t="str">
        <f>IF(ISBLANK('Zusatzblatt (Perigon)'!N7523),"",'Zusatzblatt (Perigon)'!N7523)</f>
        <v/>
      </c>
      <c r="K7528" s="99" t="str">
        <f>IF(ISBLANK('Zusatzblatt (Perigon)'!J7523),"",'Zusatzblatt (Perigon)'!T7523)</f>
        <v/>
      </c>
      <c r="L7528" s="95" t="str">
        <f>IF(ISBLANK('Zusatzblatt (Perigon)'!O7523),"",'Zusatzblatt (Perigon)'!O7523)</f>
        <v/>
      </c>
      <c r="M7528" s="95" t="str">
        <f>IF(ISBLANK('Zusatzblatt (Perigon)'!R7523),"",'Zusatzblatt (Perigon)'!R7523)</f>
        <v/>
      </c>
      <c r="N7528" s="95" t="str">
        <f>IF(ISBLANK('Zusatzblatt (Perigon)'!P7523),"",'Zusatzblatt (Perigon)'!P7523)</f>
        <v/>
      </c>
      <c r="O7528" s="38" t="str">
        <f>IF($L7528="","",VLOOKUP($R7528,Tarife!$A$2:$R$599,13,FALSE))</f>
        <v/>
      </c>
      <c r="P7528" s="38" t="str">
        <f t="shared" si="117"/>
        <v/>
      </c>
      <c r="R7528" s="100" t="str">
        <f>Zusammenzug!$C$25&amp;"-"&amp;Zusammenzug!$A$7&amp;"-"&amp;Leistungen!L7528</f>
        <v>2026-Nicht beauftragte Spitex-Organisation-</v>
      </c>
    </row>
    <row r="7529" spans="1:18" x14ac:dyDescent="0.2">
      <c r="A7529" s="95" t="str">
        <f>IF(ISBLANK('Zusatzblatt (Perigon)'!E7524),"",'Zusatzblatt (Perigon)'!E7524)</f>
        <v/>
      </c>
      <c r="B7529" s="95" t="str">
        <f>IF(ISBLANK('Zusatzblatt (Perigon)'!G7524),"",'Zusatzblatt (Perigon)'!G7524)</f>
        <v/>
      </c>
      <c r="C7529" s="96" t="str">
        <f>IF(ISBLANK('Zusatzblatt (Perigon)'!I7524),"",'Zusatzblatt (Perigon)'!I7524)</f>
        <v/>
      </c>
      <c r="D7529" s="97" t="str">
        <f>IF(ISBLANK('Zusatzblatt (Perigon)'!J7524),"",'Zusatzblatt (Perigon)'!J7524)</f>
        <v/>
      </c>
      <c r="E7529" s="64" t="str">
        <f>IF(ISBLANK('Zusatzblatt (Perigon)'!K7524),"",'Zusatzblatt (Perigon)'!K7524)</f>
        <v/>
      </c>
      <c r="F7529" s="65"/>
      <c r="G7529" s="64"/>
      <c r="H7529" s="69" t="str">
        <f>IF(ISBLANK('Zusatzblatt (Perigon)'!L7524),"",'Zusatzblatt (Perigon)'!L7524)</f>
        <v/>
      </c>
      <c r="I7529" s="69" t="str">
        <f>IF(ISBLANK('Zusatzblatt (Perigon)'!M7524),"",'Zusatzblatt (Perigon)'!M7524)</f>
        <v/>
      </c>
      <c r="J7529" s="98" t="str">
        <f>IF(ISBLANK('Zusatzblatt (Perigon)'!N7524),"",'Zusatzblatt (Perigon)'!N7524)</f>
        <v/>
      </c>
      <c r="K7529" s="99" t="str">
        <f>IF(ISBLANK('Zusatzblatt (Perigon)'!J7524),"",'Zusatzblatt (Perigon)'!T7524)</f>
        <v/>
      </c>
      <c r="L7529" s="95" t="str">
        <f>IF(ISBLANK('Zusatzblatt (Perigon)'!O7524),"",'Zusatzblatt (Perigon)'!O7524)</f>
        <v/>
      </c>
      <c r="M7529" s="95" t="str">
        <f>IF(ISBLANK('Zusatzblatt (Perigon)'!R7524),"",'Zusatzblatt (Perigon)'!R7524)</f>
        <v/>
      </c>
      <c r="N7529" s="95" t="str">
        <f>IF(ISBLANK('Zusatzblatt (Perigon)'!P7524),"",'Zusatzblatt (Perigon)'!P7524)</f>
        <v/>
      </c>
      <c r="O7529" s="38" t="str">
        <f>IF($L7529="","",VLOOKUP($R7529,Tarife!$A$2:$R$599,13,FALSE))</f>
        <v/>
      </c>
      <c r="P7529" s="38" t="str">
        <f t="shared" si="117"/>
        <v/>
      </c>
      <c r="R7529" s="100" t="str">
        <f>Zusammenzug!$C$25&amp;"-"&amp;Zusammenzug!$A$7&amp;"-"&amp;Leistungen!L7529</f>
        <v>2026-Nicht beauftragte Spitex-Organisation-</v>
      </c>
    </row>
    <row r="7530" spans="1:18" x14ac:dyDescent="0.2">
      <c r="A7530" s="95" t="str">
        <f>IF(ISBLANK('Zusatzblatt (Perigon)'!E7525),"",'Zusatzblatt (Perigon)'!E7525)</f>
        <v/>
      </c>
      <c r="B7530" s="95" t="str">
        <f>IF(ISBLANK('Zusatzblatt (Perigon)'!G7525),"",'Zusatzblatt (Perigon)'!G7525)</f>
        <v/>
      </c>
      <c r="C7530" s="96" t="str">
        <f>IF(ISBLANK('Zusatzblatt (Perigon)'!I7525),"",'Zusatzblatt (Perigon)'!I7525)</f>
        <v/>
      </c>
      <c r="D7530" s="97" t="str">
        <f>IF(ISBLANK('Zusatzblatt (Perigon)'!J7525),"",'Zusatzblatt (Perigon)'!J7525)</f>
        <v/>
      </c>
      <c r="E7530" s="64" t="str">
        <f>IF(ISBLANK('Zusatzblatt (Perigon)'!K7525),"",'Zusatzblatt (Perigon)'!K7525)</f>
        <v/>
      </c>
      <c r="F7530" s="65"/>
      <c r="G7530" s="64"/>
      <c r="H7530" s="69" t="str">
        <f>IF(ISBLANK('Zusatzblatt (Perigon)'!L7525),"",'Zusatzblatt (Perigon)'!L7525)</f>
        <v/>
      </c>
      <c r="I7530" s="69" t="str">
        <f>IF(ISBLANK('Zusatzblatt (Perigon)'!M7525),"",'Zusatzblatt (Perigon)'!M7525)</f>
        <v/>
      </c>
      <c r="J7530" s="98" t="str">
        <f>IF(ISBLANK('Zusatzblatt (Perigon)'!N7525),"",'Zusatzblatt (Perigon)'!N7525)</f>
        <v/>
      </c>
      <c r="K7530" s="99" t="str">
        <f>IF(ISBLANK('Zusatzblatt (Perigon)'!J7525),"",'Zusatzblatt (Perigon)'!T7525)</f>
        <v/>
      </c>
      <c r="L7530" s="95" t="str">
        <f>IF(ISBLANK('Zusatzblatt (Perigon)'!O7525),"",'Zusatzblatt (Perigon)'!O7525)</f>
        <v/>
      </c>
      <c r="M7530" s="95" t="str">
        <f>IF(ISBLANK('Zusatzblatt (Perigon)'!R7525),"",'Zusatzblatt (Perigon)'!R7525)</f>
        <v/>
      </c>
      <c r="N7530" s="95" t="str">
        <f>IF(ISBLANK('Zusatzblatt (Perigon)'!P7525),"",'Zusatzblatt (Perigon)'!P7525)</f>
        <v/>
      </c>
      <c r="O7530" s="38" t="str">
        <f>IF($L7530="","",VLOOKUP($R7530,Tarife!$A$2:$R$599,13,FALSE))</f>
        <v/>
      </c>
      <c r="P7530" s="38" t="str">
        <f t="shared" si="117"/>
        <v/>
      </c>
      <c r="R7530" s="100" t="str">
        <f>Zusammenzug!$C$25&amp;"-"&amp;Zusammenzug!$A$7&amp;"-"&amp;Leistungen!L7530</f>
        <v>2026-Nicht beauftragte Spitex-Organisation-</v>
      </c>
    </row>
    <row r="7531" spans="1:18" x14ac:dyDescent="0.2">
      <c r="A7531" s="95" t="str">
        <f>IF(ISBLANK('Zusatzblatt (Perigon)'!E7526),"",'Zusatzblatt (Perigon)'!E7526)</f>
        <v/>
      </c>
      <c r="B7531" s="95" t="str">
        <f>IF(ISBLANK('Zusatzblatt (Perigon)'!G7526),"",'Zusatzblatt (Perigon)'!G7526)</f>
        <v/>
      </c>
      <c r="C7531" s="96" t="str">
        <f>IF(ISBLANK('Zusatzblatt (Perigon)'!I7526),"",'Zusatzblatt (Perigon)'!I7526)</f>
        <v/>
      </c>
      <c r="D7531" s="97" t="str">
        <f>IF(ISBLANK('Zusatzblatt (Perigon)'!J7526),"",'Zusatzblatt (Perigon)'!J7526)</f>
        <v/>
      </c>
      <c r="E7531" s="64" t="str">
        <f>IF(ISBLANK('Zusatzblatt (Perigon)'!K7526),"",'Zusatzblatt (Perigon)'!K7526)</f>
        <v/>
      </c>
      <c r="F7531" s="65"/>
      <c r="G7531" s="64"/>
      <c r="H7531" s="69" t="str">
        <f>IF(ISBLANK('Zusatzblatt (Perigon)'!L7526),"",'Zusatzblatt (Perigon)'!L7526)</f>
        <v/>
      </c>
      <c r="I7531" s="69" t="str">
        <f>IF(ISBLANK('Zusatzblatt (Perigon)'!M7526),"",'Zusatzblatt (Perigon)'!M7526)</f>
        <v/>
      </c>
      <c r="J7531" s="98" t="str">
        <f>IF(ISBLANK('Zusatzblatt (Perigon)'!N7526),"",'Zusatzblatt (Perigon)'!N7526)</f>
        <v/>
      </c>
      <c r="K7531" s="99" t="str">
        <f>IF(ISBLANK('Zusatzblatt (Perigon)'!J7526),"",'Zusatzblatt (Perigon)'!T7526)</f>
        <v/>
      </c>
      <c r="L7531" s="95" t="str">
        <f>IF(ISBLANK('Zusatzblatt (Perigon)'!O7526),"",'Zusatzblatt (Perigon)'!O7526)</f>
        <v/>
      </c>
      <c r="M7531" s="95" t="str">
        <f>IF(ISBLANK('Zusatzblatt (Perigon)'!R7526),"",'Zusatzblatt (Perigon)'!R7526)</f>
        <v/>
      </c>
      <c r="N7531" s="95" t="str">
        <f>IF(ISBLANK('Zusatzblatt (Perigon)'!P7526),"",'Zusatzblatt (Perigon)'!P7526)</f>
        <v/>
      </c>
      <c r="O7531" s="38" t="str">
        <f>IF($L7531="","",VLOOKUP($R7531,Tarife!$A$2:$R$599,13,FALSE))</f>
        <v/>
      </c>
      <c r="P7531" s="38" t="str">
        <f t="shared" si="117"/>
        <v/>
      </c>
      <c r="R7531" s="100" t="str">
        <f>Zusammenzug!$C$25&amp;"-"&amp;Zusammenzug!$A$7&amp;"-"&amp;Leistungen!L7531</f>
        <v>2026-Nicht beauftragte Spitex-Organisation-</v>
      </c>
    </row>
    <row r="7532" spans="1:18" x14ac:dyDescent="0.2">
      <c r="A7532" s="95" t="str">
        <f>IF(ISBLANK('Zusatzblatt (Perigon)'!E7527),"",'Zusatzblatt (Perigon)'!E7527)</f>
        <v/>
      </c>
      <c r="B7532" s="95" t="str">
        <f>IF(ISBLANK('Zusatzblatt (Perigon)'!G7527),"",'Zusatzblatt (Perigon)'!G7527)</f>
        <v/>
      </c>
      <c r="C7532" s="96" t="str">
        <f>IF(ISBLANK('Zusatzblatt (Perigon)'!I7527),"",'Zusatzblatt (Perigon)'!I7527)</f>
        <v/>
      </c>
      <c r="D7532" s="97" t="str">
        <f>IF(ISBLANK('Zusatzblatt (Perigon)'!J7527),"",'Zusatzblatt (Perigon)'!J7527)</f>
        <v/>
      </c>
      <c r="E7532" s="64" t="str">
        <f>IF(ISBLANK('Zusatzblatt (Perigon)'!K7527),"",'Zusatzblatt (Perigon)'!K7527)</f>
        <v/>
      </c>
      <c r="F7532" s="65"/>
      <c r="G7532" s="64"/>
      <c r="H7532" s="69" t="str">
        <f>IF(ISBLANK('Zusatzblatt (Perigon)'!L7527),"",'Zusatzblatt (Perigon)'!L7527)</f>
        <v/>
      </c>
      <c r="I7532" s="69" t="str">
        <f>IF(ISBLANK('Zusatzblatt (Perigon)'!M7527),"",'Zusatzblatt (Perigon)'!M7527)</f>
        <v/>
      </c>
      <c r="J7532" s="98" t="str">
        <f>IF(ISBLANK('Zusatzblatt (Perigon)'!N7527),"",'Zusatzblatt (Perigon)'!N7527)</f>
        <v/>
      </c>
      <c r="K7532" s="99" t="str">
        <f>IF(ISBLANK('Zusatzblatt (Perigon)'!J7527),"",'Zusatzblatt (Perigon)'!T7527)</f>
        <v/>
      </c>
      <c r="L7532" s="95" t="str">
        <f>IF(ISBLANK('Zusatzblatt (Perigon)'!O7527),"",'Zusatzblatt (Perigon)'!O7527)</f>
        <v/>
      </c>
      <c r="M7532" s="95" t="str">
        <f>IF(ISBLANK('Zusatzblatt (Perigon)'!R7527),"",'Zusatzblatt (Perigon)'!R7527)</f>
        <v/>
      </c>
      <c r="N7532" s="95" t="str">
        <f>IF(ISBLANK('Zusatzblatt (Perigon)'!P7527),"",'Zusatzblatt (Perigon)'!P7527)</f>
        <v/>
      </c>
      <c r="O7532" s="38" t="str">
        <f>IF($L7532="","",VLOOKUP($R7532,Tarife!$A$2:$R$599,13,FALSE))</f>
        <v/>
      </c>
      <c r="P7532" s="38" t="str">
        <f t="shared" si="117"/>
        <v/>
      </c>
      <c r="R7532" s="100" t="str">
        <f>Zusammenzug!$C$25&amp;"-"&amp;Zusammenzug!$A$7&amp;"-"&amp;Leistungen!L7532</f>
        <v>2026-Nicht beauftragte Spitex-Organisation-</v>
      </c>
    </row>
    <row r="7533" spans="1:18" x14ac:dyDescent="0.2">
      <c r="A7533" s="95" t="str">
        <f>IF(ISBLANK('Zusatzblatt (Perigon)'!E7528),"",'Zusatzblatt (Perigon)'!E7528)</f>
        <v/>
      </c>
      <c r="B7533" s="95" t="str">
        <f>IF(ISBLANK('Zusatzblatt (Perigon)'!G7528),"",'Zusatzblatt (Perigon)'!G7528)</f>
        <v/>
      </c>
      <c r="C7533" s="96" t="str">
        <f>IF(ISBLANK('Zusatzblatt (Perigon)'!I7528),"",'Zusatzblatt (Perigon)'!I7528)</f>
        <v/>
      </c>
      <c r="D7533" s="97" t="str">
        <f>IF(ISBLANK('Zusatzblatt (Perigon)'!J7528),"",'Zusatzblatt (Perigon)'!J7528)</f>
        <v/>
      </c>
      <c r="E7533" s="64" t="str">
        <f>IF(ISBLANK('Zusatzblatt (Perigon)'!K7528),"",'Zusatzblatt (Perigon)'!K7528)</f>
        <v/>
      </c>
      <c r="F7533" s="65"/>
      <c r="G7533" s="64"/>
      <c r="H7533" s="69" t="str">
        <f>IF(ISBLANK('Zusatzblatt (Perigon)'!L7528),"",'Zusatzblatt (Perigon)'!L7528)</f>
        <v/>
      </c>
      <c r="I7533" s="69" t="str">
        <f>IF(ISBLANK('Zusatzblatt (Perigon)'!M7528),"",'Zusatzblatt (Perigon)'!M7528)</f>
        <v/>
      </c>
      <c r="J7533" s="98" t="str">
        <f>IF(ISBLANK('Zusatzblatt (Perigon)'!N7528),"",'Zusatzblatt (Perigon)'!N7528)</f>
        <v/>
      </c>
      <c r="K7533" s="99" t="str">
        <f>IF(ISBLANK('Zusatzblatt (Perigon)'!J7528),"",'Zusatzblatt (Perigon)'!T7528)</f>
        <v/>
      </c>
      <c r="L7533" s="95" t="str">
        <f>IF(ISBLANK('Zusatzblatt (Perigon)'!O7528),"",'Zusatzblatt (Perigon)'!O7528)</f>
        <v/>
      </c>
      <c r="M7533" s="95" t="str">
        <f>IF(ISBLANK('Zusatzblatt (Perigon)'!R7528),"",'Zusatzblatt (Perigon)'!R7528)</f>
        <v/>
      </c>
      <c r="N7533" s="95" t="str">
        <f>IF(ISBLANK('Zusatzblatt (Perigon)'!P7528),"",'Zusatzblatt (Perigon)'!P7528)</f>
        <v/>
      </c>
      <c r="O7533" s="38" t="str">
        <f>IF($L7533="","",VLOOKUP($R7533,Tarife!$A$2:$R$599,13,FALSE))</f>
        <v/>
      </c>
      <c r="P7533" s="38" t="str">
        <f t="shared" si="117"/>
        <v/>
      </c>
      <c r="R7533" s="100" t="str">
        <f>Zusammenzug!$C$25&amp;"-"&amp;Zusammenzug!$A$7&amp;"-"&amp;Leistungen!L7533</f>
        <v>2026-Nicht beauftragte Spitex-Organisation-</v>
      </c>
    </row>
    <row r="7534" spans="1:18" x14ac:dyDescent="0.2">
      <c r="A7534" s="95" t="str">
        <f>IF(ISBLANK('Zusatzblatt (Perigon)'!E7529),"",'Zusatzblatt (Perigon)'!E7529)</f>
        <v/>
      </c>
      <c r="B7534" s="95" t="str">
        <f>IF(ISBLANK('Zusatzblatt (Perigon)'!G7529),"",'Zusatzblatt (Perigon)'!G7529)</f>
        <v/>
      </c>
      <c r="C7534" s="96" t="str">
        <f>IF(ISBLANK('Zusatzblatt (Perigon)'!I7529),"",'Zusatzblatt (Perigon)'!I7529)</f>
        <v/>
      </c>
      <c r="D7534" s="97" t="str">
        <f>IF(ISBLANK('Zusatzblatt (Perigon)'!J7529),"",'Zusatzblatt (Perigon)'!J7529)</f>
        <v/>
      </c>
      <c r="E7534" s="64" t="str">
        <f>IF(ISBLANK('Zusatzblatt (Perigon)'!K7529),"",'Zusatzblatt (Perigon)'!K7529)</f>
        <v/>
      </c>
      <c r="F7534" s="65"/>
      <c r="G7534" s="64"/>
      <c r="H7534" s="69" t="str">
        <f>IF(ISBLANK('Zusatzblatt (Perigon)'!L7529),"",'Zusatzblatt (Perigon)'!L7529)</f>
        <v/>
      </c>
      <c r="I7534" s="69" t="str">
        <f>IF(ISBLANK('Zusatzblatt (Perigon)'!M7529),"",'Zusatzblatt (Perigon)'!M7529)</f>
        <v/>
      </c>
      <c r="J7534" s="98" t="str">
        <f>IF(ISBLANK('Zusatzblatt (Perigon)'!N7529),"",'Zusatzblatt (Perigon)'!N7529)</f>
        <v/>
      </c>
      <c r="K7534" s="99" t="str">
        <f>IF(ISBLANK('Zusatzblatt (Perigon)'!J7529),"",'Zusatzblatt (Perigon)'!T7529)</f>
        <v/>
      </c>
      <c r="L7534" s="95" t="str">
        <f>IF(ISBLANK('Zusatzblatt (Perigon)'!O7529),"",'Zusatzblatt (Perigon)'!O7529)</f>
        <v/>
      </c>
      <c r="M7534" s="95" t="str">
        <f>IF(ISBLANK('Zusatzblatt (Perigon)'!R7529),"",'Zusatzblatt (Perigon)'!R7529)</f>
        <v/>
      </c>
      <c r="N7534" s="95" t="str">
        <f>IF(ISBLANK('Zusatzblatt (Perigon)'!P7529),"",'Zusatzblatt (Perigon)'!P7529)</f>
        <v/>
      </c>
      <c r="O7534" s="38" t="str">
        <f>IF($L7534="","",VLOOKUP($R7534,Tarife!$A$2:$R$599,13,FALSE))</f>
        <v/>
      </c>
      <c r="P7534" s="38" t="str">
        <f t="shared" si="117"/>
        <v/>
      </c>
      <c r="R7534" s="100" t="str">
        <f>Zusammenzug!$C$25&amp;"-"&amp;Zusammenzug!$A$7&amp;"-"&amp;Leistungen!L7534</f>
        <v>2026-Nicht beauftragte Spitex-Organisation-</v>
      </c>
    </row>
    <row r="7535" spans="1:18" x14ac:dyDescent="0.2">
      <c r="A7535" s="95" t="str">
        <f>IF(ISBLANK('Zusatzblatt (Perigon)'!E7530),"",'Zusatzblatt (Perigon)'!E7530)</f>
        <v/>
      </c>
      <c r="B7535" s="95" t="str">
        <f>IF(ISBLANK('Zusatzblatt (Perigon)'!G7530),"",'Zusatzblatt (Perigon)'!G7530)</f>
        <v/>
      </c>
      <c r="C7535" s="96" t="str">
        <f>IF(ISBLANK('Zusatzblatt (Perigon)'!I7530),"",'Zusatzblatt (Perigon)'!I7530)</f>
        <v/>
      </c>
      <c r="D7535" s="97" t="str">
        <f>IF(ISBLANK('Zusatzblatt (Perigon)'!J7530),"",'Zusatzblatt (Perigon)'!J7530)</f>
        <v/>
      </c>
      <c r="E7535" s="64" t="str">
        <f>IF(ISBLANK('Zusatzblatt (Perigon)'!K7530),"",'Zusatzblatt (Perigon)'!K7530)</f>
        <v/>
      </c>
      <c r="F7535" s="65"/>
      <c r="G7535" s="64"/>
      <c r="H7535" s="69" t="str">
        <f>IF(ISBLANK('Zusatzblatt (Perigon)'!L7530),"",'Zusatzblatt (Perigon)'!L7530)</f>
        <v/>
      </c>
      <c r="I7535" s="69" t="str">
        <f>IF(ISBLANK('Zusatzblatt (Perigon)'!M7530),"",'Zusatzblatt (Perigon)'!M7530)</f>
        <v/>
      </c>
      <c r="J7535" s="98" t="str">
        <f>IF(ISBLANK('Zusatzblatt (Perigon)'!N7530),"",'Zusatzblatt (Perigon)'!N7530)</f>
        <v/>
      </c>
      <c r="K7535" s="99" t="str">
        <f>IF(ISBLANK('Zusatzblatt (Perigon)'!J7530),"",'Zusatzblatt (Perigon)'!T7530)</f>
        <v/>
      </c>
      <c r="L7535" s="95" t="str">
        <f>IF(ISBLANK('Zusatzblatt (Perigon)'!O7530),"",'Zusatzblatt (Perigon)'!O7530)</f>
        <v/>
      </c>
      <c r="M7535" s="95" t="str">
        <f>IF(ISBLANK('Zusatzblatt (Perigon)'!R7530),"",'Zusatzblatt (Perigon)'!R7530)</f>
        <v/>
      </c>
      <c r="N7535" s="95" t="str">
        <f>IF(ISBLANK('Zusatzblatt (Perigon)'!P7530),"",'Zusatzblatt (Perigon)'!P7530)</f>
        <v/>
      </c>
      <c r="O7535" s="38" t="str">
        <f>IF($L7535="","",VLOOKUP($R7535,Tarife!$A$2:$R$599,13,FALSE))</f>
        <v/>
      </c>
      <c r="P7535" s="38" t="str">
        <f t="shared" si="117"/>
        <v/>
      </c>
      <c r="R7535" s="100" t="str">
        <f>Zusammenzug!$C$25&amp;"-"&amp;Zusammenzug!$A$7&amp;"-"&amp;Leistungen!L7535</f>
        <v>2026-Nicht beauftragte Spitex-Organisation-</v>
      </c>
    </row>
    <row r="7536" spans="1:18" x14ac:dyDescent="0.2">
      <c r="A7536" s="95" t="str">
        <f>IF(ISBLANK('Zusatzblatt (Perigon)'!E7531),"",'Zusatzblatt (Perigon)'!E7531)</f>
        <v/>
      </c>
      <c r="B7536" s="95" t="str">
        <f>IF(ISBLANK('Zusatzblatt (Perigon)'!G7531),"",'Zusatzblatt (Perigon)'!G7531)</f>
        <v/>
      </c>
      <c r="C7536" s="96" t="str">
        <f>IF(ISBLANK('Zusatzblatt (Perigon)'!I7531),"",'Zusatzblatt (Perigon)'!I7531)</f>
        <v/>
      </c>
      <c r="D7536" s="97" t="str">
        <f>IF(ISBLANK('Zusatzblatt (Perigon)'!J7531),"",'Zusatzblatt (Perigon)'!J7531)</f>
        <v/>
      </c>
      <c r="E7536" s="64" t="str">
        <f>IF(ISBLANK('Zusatzblatt (Perigon)'!K7531),"",'Zusatzblatt (Perigon)'!K7531)</f>
        <v/>
      </c>
      <c r="F7536" s="65"/>
      <c r="G7536" s="64"/>
      <c r="H7536" s="69" t="str">
        <f>IF(ISBLANK('Zusatzblatt (Perigon)'!L7531),"",'Zusatzblatt (Perigon)'!L7531)</f>
        <v/>
      </c>
      <c r="I7536" s="69" t="str">
        <f>IF(ISBLANK('Zusatzblatt (Perigon)'!M7531),"",'Zusatzblatt (Perigon)'!M7531)</f>
        <v/>
      </c>
      <c r="J7536" s="98" t="str">
        <f>IF(ISBLANK('Zusatzblatt (Perigon)'!N7531),"",'Zusatzblatt (Perigon)'!N7531)</f>
        <v/>
      </c>
      <c r="K7536" s="99" t="str">
        <f>IF(ISBLANK('Zusatzblatt (Perigon)'!J7531),"",'Zusatzblatt (Perigon)'!T7531)</f>
        <v/>
      </c>
      <c r="L7536" s="95" t="str">
        <f>IF(ISBLANK('Zusatzblatt (Perigon)'!O7531),"",'Zusatzblatt (Perigon)'!O7531)</f>
        <v/>
      </c>
      <c r="M7536" s="95" t="str">
        <f>IF(ISBLANK('Zusatzblatt (Perigon)'!R7531),"",'Zusatzblatt (Perigon)'!R7531)</f>
        <v/>
      </c>
      <c r="N7536" s="95" t="str">
        <f>IF(ISBLANK('Zusatzblatt (Perigon)'!P7531),"",'Zusatzblatt (Perigon)'!P7531)</f>
        <v/>
      </c>
      <c r="O7536" s="38" t="str">
        <f>IF($L7536="","",VLOOKUP($R7536,Tarife!$A$2:$R$599,13,FALSE))</f>
        <v/>
      </c>
      <c r="P7536" s="38" t="str">
        <f t="shared" si="117"/>
        <v/>
      </c>
      <c r="R7536" s="100" t="str">
        <f>Zusammenzug!$C$25&amp;"-"&amp;Zusammenzug!$A$7&amp;"-"&amp;Leistungen!L7536</f>
        <v>2026-Nicht beauftragte Spitex-Organisation-</v>
      </c>
    </row>
    <row r="7537" spans="1:18" x14ac:dyDescent="0.2">
      <c r="A7537" s="95" t="str">
        <f>IF(ISBLANK('Zusatzblatt (Perigon)'!E7532),"",'Zusatzblatt (Perigon)'!E7532)</f>
        <v/>
      </c>
      <c r="B7537" s="95" t="str">
        <f>IF(ISBLANK('Zusatzblatt (Perigon)'!G7532),"",'Zusatzblatt (Perigon)'!G7532)</f>
        <v/>
      </c>
      <c r="C7537" s="96" t="str">
        <f>IF(ISBLANK('Zusatzblatt (Perigon)'!I7532),"",'Zusatzblatt (Perigon)'!I7532)</f>
        <v/>
      </c>
      <c r="D7537" s="97" t="str">
        <f>IF(ISBLANK('Zusatzblatt (Perigon)'!J7532),"",'Zusatzblatt (Perigon)'!J7532)</f>
        <v/>
      </c>
      <c r="E7537" s="64" t="str">
        <f>IF(ISBLANK('Zusatzblatt (Perigon)'!K7532),"",'Zusatzblatt (Perigon)'!K7532)</f>
        <v/>
      </c>
      <c r="F7537" s="65"/>
      <c r="G7537" s="64"/>
      <c r="H7537" s="69" t="str">
        <f>IF(ISBLANK('Zusatzblatt (Perigon)'!L7532),"",'Zusatzblatt (Perigon)'!L7532)</f>
        <v/>
      </c>
      <c r="I7537" s="69" t="str">
        <f>IF(ISBLANK('Zusatzblatt (Perigon)'!M7532),"",'Zusatzblatt (Perigon)'!M7532)</f>
        <v/>
      </c>
      <c r="J7537" s="98" t="str">
        <f>IF(ISBLANK('Zusatzblatt (Perigon)'!N7532),"",'Zusatzblatt (Perigon)'!N7532)</f>
        <v/>
      </c>
      <c r="K7537" s="99" t="str">
        <f>IF(ISBLANK('Zusatzblatt (Perigon)'!J7532),"",'Zusatzblatt (Perigon)'!T7532)</f>
        <v/>
      </c>
      <c r="L7537" s="95" t="str">
        <f>IF(ISBLANK('Zusatzblatt (Perigon)'!O7532),"",'Zusatzblatt (Perigon)'!O7532)</f>
        <v/>
      </c>
      <c r="M7537" s="95" t="str">
        <f>IF(ISBLANK('Zusatzblatt (Perigon)'!R7532),"",'Zusatzblatt (Perigon)'!R7532)</f>
        <v/>
      </c>
      <c r="N7537" s="95" t="str">
        <f>IF(ISBLANK('Zusatzblatt (Perigon)'!P7532),"",'Zusatzblatt (Perigon)'!P7532)</f>
        <v/>
      </c>
      <c r="O7537" s="38" t="str">
        <f>IF($L7537="","",VLOOKUP($R7537,Tarife!$A$2:$R$599,13,FALSE))</f>
        <v/>
      </c>
      <c r="P7537" s="38" t="str">
        <f t="shared" si="117"/>
        <v/>
      </c>
      <c r="R7537" s="100" t="str">
        <f>Zusammenzug!$C$25&amp;"-"&amp;Zusammenzug!$A$7&amp;"-"&amp;Leistungen!L7537</f>
        <v>2026-Nicht beauftragte Spitex-Organisation-</v>
      </c>
    </row>
    <row r="7538" spans="1:18" x14ac:dyDescent="0.2">
      <c r="A7538" s="95" t="str">
        <f>IF(ISBLANK('Zusatzblatt (Perigon)'!E7533),"",'Zusatzblatt (Perigon)'!E7533)</f>
        <v/>
      </c>
      <c r="B7538" s="95" t="str">
        <f>IF(ISBLANK('Zusatzblatt (Perigon)'!G7533),"",'Zusatzblatt (Perigon)'!G7533)</f>
        <v/>
      </c>
      <c r="C7538" s="96" t="str">
        <f>IF(ISBLANK('Zusatzblatt (Perigon)'!I7533),"",'Zusatzblatt (Perigon)'!I7533)</f>
        <v/>
      </c>
      <c r="D7538" s="97" t="str">
        <f>IF(ISBLANK('Zusatzblatt (Perigon)'!J7533),"",'Zusatzblatt (Perigon)'!J7533)</f>
        <v/>
      </c>
      <c r="E7538" s="64" t="str">
        <f>IF(ISBLANK('Zusatzblatt (Perigon)'!K7533),"",'Zusatzblatt (Perigon)'!K7533)</f>
        <v/>
      </c>
      <c r="F7538" s="65"/>
      <c r="G7538" s="64"/>
      <c r="H7538" s="69" t="str">
        <f>IF(ISBLANK('Zusatzblatt (Perigon)'!L7533),"",'Zusatzblatt (Perigon)'!L7533)</f>
        <v/>
      </c>
      <c r="I7538" s="69" t="str">
        <f>IF(ISBLANK('Zusatzblatt (Perigon)'!M7533),"",'Zusatzblatt (Perigon)'!M7533)</f>
        <v/>
      </c>
      <c r="J7538" s="98" t="str">
        <f>IF(ISBLANK('Zusatzblatt (Perigon)'!N7533),"",'Zusatzblatt (Perigon)'!N7533)</f>
        <v/>
      </c>
      <c r="K7538" s="99" t="str">
        <f>IF(ISBLANK('Zusatzblatt (Perigon)'!J7533),"",'Zusatzblatt (Perigon)'!T7533)</f>
        <v/>
      </c>
      <c r="L7538" s="95" t="str">
        <f>IF(ISBLANK('Zusatzblatt (Perigon)'!O7533),"",'Zusatzblatt (Perigon)'!O7533)</f>
        <v/>
      </c>
      <c r="M7538" s="95" t="str">
        <f>IF(ISBLANK('Zusatzblatt (Perigon)'!R7533),"",'Zusatzblatt (Perigon)'!R7533)</f>
        <v/>
      </c>
      <c r="N7538" s="95" t="str">
        <f>IF(ISBLANK('Zusatzblatt (Perigon)'!P7533),"",'Zusatzblatt (Perigon)'!P7533)</f>
        <v/>
      </c>
      <c r="O7538" s="38" t="str">
        <f>IF($L7538="","",VLOOKUP($R7538,Tarife!$A$2:$R$599,13,FALSE))</f>
        <v/>
      </c>
      <c r="P7538" s="38" t="str">
        <f t="shared" si="117"/>
        <v/>
      </c>
      <c r="R7538" s="100" t="str">
        <f>Zusammenzug!$C$25&amp;"-"&amp;Zusammenzug!$A$7&amp;"-"&amp;Leistungen!L7538</f>
        <v>2026-Nicht beauftragte Spitex-Organisation-</v>
      </c>
    </row>
    <row r="7539" spans="1:18" x14ac:dyDescent="0.2">
      <c r="A7539" s="95" t="str">
        <f>IF(ISBLANK('Zusatzblatt (Perigon)'!E7534),"",'Zusatzblatt (Perigon)'!E7534)</f>
        <v/>
      </c>
      <c r="B7539" s="95" t="str">
        <f>IF(ISBLANK('Zusatzblatt (Perigon)'!G7534),"",'Zusatzblatt (Perigon)'!G7534)</f>
        <v/>
      </c>
      <c r="C7539" s="96" t="str">
        <f>IF(ISBLANK('Zusatzblatt (Perigon)'!I7534),"",'Zusatzblatt (Perigon)'!I7534)</f>
        <v/>
      </c>
      <c r="D7539" s="97" t="str">
        <f>IF(ISBLANK('Zusatzblatt (Perigon)'!J7534),"",'Zusatzblatt (Perigon)'!J7534)</f>
        <v/>
      </c>
      <c r="E7539" s="64" t="str">
        <f>IF(ISBLANK('Zusatzblatt (Perigon)'!K7534),"",'Zusatzblatt (Perigon)'!K7534)</f>
        <v/>
      </c>
      <c r="F7539" s="65"/>
      <c r="G7539" s="64"/>
      <c r="H7539" s="69" t="str">
        <f>IF(ISBLANK('Zusatzblatt (Perigon)'!L7534),"",'Zusatzblatt (Perigon)'!L7534)</f>
        <v/>
      </c>
      <c r="I7539" s="69" t="str">
        <f>IF(ISBLANK('Zusatzblatt (Perigon)'!M7534),"",'Zusatzblatt (Perigon)'!M7534)</f>
        <v/>
      </c>
      <c r="J7539" s="98" t="str">
        <f>IF(ISBLANK('Zusatzblatt (Perigon)'!N7534),"",'Zusatzblatt (Perigon)'!N7534)</f>
        <v/>
      </c>
      <c r="K7539" s="99" t="str">
        <f>IF(ISBLANK('Zusatzblatt (Perigon)'!J7534),"",'Zusatzblatt (Perigon)'!T7534)</f>
        <v/>
      </c>
      <c r="L7539" s="95" t="str">
        <f>IF(ISBLANK('Zusatzblatt (Perigon)'!O7534),"",'Zusatzblatt (Perigon)'!O7534)</f>
        <v/>
      </c>
      <c r="M7539" s="95" t="str">
        <f>IF(ISBLANK('Zusatzblatt (Perigon)'!R7534),"",'Zusatzblatt (Perigon)'!R7534)</f>
        <v/>
      </c>
      <c r="N7539" s="95" t="str">
        <f>IF(ISBLANK('Zusatzblatt (Perigon)'!P7534),"",'Zusatzblatt (Perigon)'!P7534)</f>
        <v/>
      </c>
      <c r="O7539" s="38" t="str">
        <f>IF($L7539="","",VLOOKUP($R7539,Tarife!$A$2:$R$599,13,FALSE))</f>
        <v/>
      </c>
      <c r="P7539" s="38" t="str">
        <f t="shared" si="117"/>
        <v/>
      </c>
      <c r="R7539" s="100" t="str">
        <f>Zusammenzug!$C$25&amp;"-"&amp;Zusammenzug!$A$7&amp;"-"&amp;Leistungen!L7539</f>
        <v>2026-Nicht beauftragte Spitex-Organisation-</v>
      </c>
    </row>
    <row r="7540" spans="1:18" x14ac:dyDescent="0.2">
      <c r="A7540" s="95" t="str">
        <f>IF(ISBLANK('Zusatzblatt (Perigon)'!E7535),"",'Zusatzblatt (Perigon)'!E7535)</f>
        <v/>
      </c>
      <c r="B7540" s="95" t="str">
        <f>IF(ISBLANK('Zusatzblatt (Perigon)'!G7535),"",'Zusatzblatt (Perigon)'!G7535)</f>
        <v/>
      </c>
      <c r="C7540" s="96" t="str">
        <f>IF(ISBLANK('Zusatzblatt (Perigon)'!I7535),"",'Zusatzblatt (Perigon)'!I7535)</f>
        <v/>
      </c>
      <c r="D7540" s="97" t="str">
        <f>IF(ISBLANK('Zusatzblatt (Perigon)'!J7535),"",'Zusatzblatt (Perigon)'!J7535)</f>
        <v/>
      </c>
      <c r="E7540" s="64" t="str">
        <f>IF(ISBLANK('Zusatzblatt (Perigon)'!K7535),"",'Zusatzblatt (Perigon)'!K7535)</f>
        <v/>
      </c>
      <c r="F7540" s="65"/>
      <c r="G7540" s="64"/>
      <c r="H7540" s="69" t="str">
        <f>IF(ISBLANK('Zusatzblatt (Perigon)'!L7535),"",'Zusatzblatt (Perigon)'!L7535)</f>
        <v/>
      </c>
      <c r="I7540" s="69" t="str">
        <f>IF(ISBLANK('Zusatzblatt (Perigon)'!M7535),"",'Zusatzblatt (Perigon)'!M7535)</f>
        <v/>
      </c>
      <c r="J7540" s="98" t="str">
        <f>IF(ISBLANK('Zusatzblatt (Perigon)'!N7535),"",'Zusatzblatt (Perigon)'!N7535)</f>
        <v/>
      </c>
      <c r="K7540" s="99" t="str">
        <f>IF(ISBLANK('Zusatzblatt (Perigon)'!J7535),"",'Zusatzblatt (Perigon)'!T7535)</f>
        <v/>
      </c>
      <c r="L7540" s="95" t="str">
        <f>IF(ISBLANK('Zusatzblatt (Perigon)'!O7535),"",'Zusatzblatt (Perigon)'!O7535)</f>
        <v/>
      </c>
      <c r="M7540" s="95" t="str">
        <f>IF(ISBLANK('Zusatzblatt (Perigon)'!R7535),"",'Zusatzblatt (Perigon)'!R7535)</f>
        <v/>
      </c>
      <c r="N7540" s="95" t="str">
        <f>IF(ISBLANK('Zusatzblatt (Perigon)'!P7535),"",'Zusatzblatt (Perigon)'!P7535)</f>
        <v/>
      </c>
      <c r="O7540" s="38" t="str">
        <f>IF($L7540="","",VLOOKUP($R7540,Tarife!$A$2:$R$599,13,FALSE))</f>
        <v/>
      </c>
      <c r="P7540" s="38" t="str">
        <f t="shared" si="117"/>
        <v/>
      </c>
      <c r="R7540" s="100" t="str">
        <f>Zusammenzug!$C$25&amp;"-"&amp;Zusammenzug!$A$7&amp;"-"&amp;Leistungen!L7540</f>
        <v>2026-Nicht beauftragte Spitex-Organisation-</v>
      </c>
    </row>
    <row r="7541" spans="1:18" x14ac:dyDescent="0.2">
      <c r="A7541" s="95" t="str">
        <f>IF(ISBLANK('Zusatzblatt (Perigon)'!E7536),"",'Zusatzblatt (Perigon)'!E7536)</f>
        <v/>
      </c>
      <c r="B7541" s="95" t="str">
        <f>IF(ISBLANK('Zusatzblatt (Perigon)'!G7536),"",'Zusatzblatt (Perigon)'!G7536)</f>
        <v/>
      </c>
      <c r="C7541" s="96" t="str">
        <f>IF(ISBLANK('Zusatzblatt (Perigon)'!I7536),"",'Zusatzblatt (Perigon)'!I7536)</f>
        <v/>
      </c>
      <c r="D7541" s="97" t="str">
        <f>IF(ISBLANK('Zusatzblatt (Perigon)'!J7536),"",'Zusatzblatt (Perigon)'!J7536)</f>
        <v/>
      </c>
      <c r="E7541" s="64" t="str">
        <f>IF(ISBLANK('Zusatzblatt (Perigon)'!K7536),"",'Zusatzblatt (Perigon)'!K7536)</f>
        <v/>
      </c>
      <c r="F7541" s="65"/>
      <c r="G7541" s="64"/>
      <c r="H7541" s="69" t="str">
        <f>IF(ISBLANK('Zusatzblatt (Perigon)'!L7536),"",'Zusatzblatt (Perigon)'!L7536)</f>
        <v/>
      </c>
      <c r="I7541" s="69" t="str">
        <f>IF(ISBLANK('Zusatzblatt (Perigon)'!M7536),"",'Zusatzblatt (Perigon)'!M7536)</f>
        <v/>
      </c>
      <c r="J7541" s="98" t="str">
        <f>IF(ISBLANK('Zusatzblatt (Perigon)'!N7536),"",'Zusatzblatt (Perigon)'!N7536)</f>
        <v/>
      </c>
      <c r="K7541" s="99" t="str">
        <f>IF(ISBLANK('Zusatzblatt (Perigon)'!J7536),"",'Zusatzblatt (Perigon)'!T7536)</f>
        <v/>
      </c>
      <c r="L7541" s="95" t="str">
        <f>IF(ISBLANK('Zusatzblatt (Perigon)'!O7536),"",'Zusatzblatt (Perigon)'!O7536)</f>
        <v/>
      </c>
      <c r="M7541" s="95" t="str">
        <f>IF(ISBLANK('Zusatzblatt (Perigon)'!R7536),"",'Zusatzblatt (Perigon)'!R7536)</f>
        <v/>
      </c>
      <c r="N7541" s="95" t="str">
        <f>IF(ISBLANK('Zusatzblatt (Perigon)'!P7536),"",'Zusatzblatt (Perigon)'!P7536)</f>
        <v/>
      </c>
      <c r="O7541" s="38" t="str">
        <f>IF($L7541="","",VLOOKUP($R7541,Tarife!$A$2:$R$599,13,FALSE))</f>
        <v/>
      </c>
      <c r="P7541" s="38" t="str">
        <f t="shared" si="117"/>
        <v/>
      </c>
      <c r="R7541" s="100" t="str">
        <f>Zusammenzug!$C$25&amp;"-"&amp;Zusammenzug!$A$7&amp;"-"&amp;Leistungen!L7541</f>
        <v>2026-Nicht beauftragte Spitex-Organisation-</v>
      </c>
    </row>
    <row r="7542" spans="1:18" x14ac:dyDescent="0.2">
      <c r="A7542" s="95" t="str">
        <f>IF(ISBLANK('Zusatzblatt (Perigon)'!E7537),"",'Zusatzblatt (Perigon)'!E7537)</f>
        <v/>
      </c>
      <c r="B7542" s="95" t="str">
        <f>IF(ISBLANK('Zusatzblatt (Perigon)'!G7537),"",'Zusatzblatt (Perigon)'!G7537)</f>
        <v/>
      </c>
      <c r="C7542" s="96" t="str">
        <f>IF(ISBLANK('Zusatzblatt (Perigon)'!I7537),"",'Zusatzblatt (Perigon)'!I7537)</f>
        <v/>
      </c>
      <c r="D7542" s="97" t="str">
        <f>IF(ISBLANK('Zusatzblatt (Perigon)'!J7537),"",'Zusatzblatt (Perigon)'!J7537)</f>
        <v/>
      </c>
      <c r="E7542" s="64" t="str">
        <f>IF(ISBLANK('Zusatzblatt (Perigon)'!K7537),"",'Zusatzblatt (Perigon)'!K7537)</f>
        <v/>
      </c>
      <c r="F7542" s="65"/>
      <c r="G7542" s="64"/>
      <c r="H7542" s="69" t="str">
        <f>IF(ISBLANK('Zusatzblatt (Perigon)'!L7537),"",'Zusatzblatt (Perigon)'!L7537)</f>
        <v/>
      </c>
      <c r="I7542" s="69" t="str">
        <f>IF(ISBLANK('Zusatzblatt (Perigon)'!M7537),"",'Zusatzblatt (Perigon)'!M7537)</f>
        <v/>
      </c>
      <c r="J7542" s="98" t="str">
        <f>IF(ISBLANK('Zusatzblatt (Perigon)'!N7537),"",'Zusatzblatt (Perigon)'!N7537)</f>
        <v/>
      </c>
      <c r="K7542" s="99" t="str">
        <f>IF(ISBLANK('Zusatzblatt (Perigon)'!J7537),"",'Zusatzblatt (Perigon)'!T7537)</f>
        <v/>
      </c>
      <c r="L7542" s="95" t="str">
        <f>IF(ISBLANK('Zusatzblatt (Perigon)'!O7537),"",'Zusatzblatt (Perigon)'!O7537)</f>
        <v/>
      </c>
      <c r="M7542" s="95" t="str">
        <f>IF(ISBLANK('Zusatzblatt (Perigon)'!R7537),"",'Zusatzblatt (Perigon)'!R7537)</f>
        <v/>
      </c>
      <c r="N7542" s="95" t="str">
        <f>IF(ISBLANK('Zusatzblatt (Perigon)'!P7537),"",'Zusatzblatt (Perigon)'!P7537)</f>
        <v/>
      </c>
      <c r="O7542" s="38" t="str">
        <f>IF($L7542="","",VLOOKUP($R7542,Tarife!$A$2:$R$599,13,FALSE))</f>
        <v/>
      </c>
      <c r="P7542" s="38" t="str">
        <f t="shared" si="117"/>
        <v/>
      </c>
      <c r="R7542" s="100" t="str">
        <f>Zusammenzug!$C$25&amp;"-"&amp;Zusammenzug!$A$7&amp;"-"&amp;Leistungen!L7542</f>
        <v>2026-Nicht beauftragte Spitex-Organisation-</v>
      </c>
    </row>
    <row r="7543" spans="1:18" x14ac:dyDescent="0.2">
      <c r="A7543" s="95" t="str">
        <f>IF(ISBLANK('Zusatzblatt (Perigon)'!E7538),"",'Zusatzblatt (Perigon)'!E7538)</f>
        <v/>
      </c>
      <c r="B7543" s="95" t="str">
        <f>IF(ISBLANK('Zusatzblatt (Perigon)'!G7538),"",'Zusatzblatt (Perigon)'!G7538)</f>
        <v/>
      </c>
      <c r="C7543" s="96" t="str">
        <f>IF(ISBLANK('Zusatzblatt (Perigon)'!I7538),"",'Zusatzblatt (Perigon)'!I7538)</f>
        <v/>
      </c>
      <c r="D7543" s="97" t="str">
        <f>IF(ISBLANK('Zusatzblatt (Perigon)'!J7538),"",'Zusatzblatt (Perigon)'!J7538)</f>
        <v/>
      </c>
      <c r="E7543" s="64" t="str">
        <f>IF(ISBLANK('Zusatzblatt (Perigon)'!K7538),"",'Zusatzblatt (Perigon)'!K7538)</f>
        <v/>
      </c>
      <c r="F7543" s="65"/>
      <c r="G7543" s="64"/>
      <c r="H7543" s="69" t="str">
        <f>IF(ISBLANK('Zusatzblatt (Perigon)'!L7538),"",'Zusatzblatt (Perigon)'!L7538)</f>
        <v/>
      </c>
      <c r="I7543" s="69" t="str">
        <f>IF(ISBLANK('Zusatzblatt (Perigon)'!M7538),"",'Zusatzblatt (Perigon)'!M7538)</f>
        <v/>
      </c>
      <c r="J7543" s="98" t="str">
        <f>IF(ISBLANK('Zusatzblatt (Perigon)'!N7538),"",'Zusatzblatt (Perigon)'!N7538)</f>
        <v/>
      </c>
      <c r="K7543" s="99" t="str">
        <f>IF(ISBLANK('Zusatzblatt (Perigon)'!J7538),"",'Zusatzblatt (Perigon)'!T7538)</f>
        <v/>
      </c>
      <c r="L7543" s="95" t="str">
        <f>IF(ISBLANK('Zusatzblatt (Perigon)'!O7538),"",'Zusatzblatt (Perigon)'!O7538)</f>
        <v/>
      </c>
      <c r="M7543" s="95" t="str">
        <f>IF(ISBLANK('Zusatzblatt (Perigon)'!R7538),"",'Zusatzblatt (Perigon)'!R7538)</f>
        <v/>
      </c>
      <c r="N7543" s="95" t="str">
        <f>IF(ISBLANK('Zusatzblatt (Perigon)'!P7538),"",'Zusatzblatt (Perigon)'!P7538)</f>
        <v/>
      </c>
      <c r="O7543" s="38" t="str">
        <f>IF($L7543="","",VLOOKUP($R7543,Tarife!$A$2:$R$599,13,FALSE))</f>
        <v/>
      </c>
      <c r="P7543" s="38" t="str">
        <f t="shared" si="117"/>
        <v/>
      </c>
      <c r="R7543" s="100" t="str">
        <f>Zusammenzug!$C$25&amp;"-"&amp;Zusammenzug!$A$7&amp;"-"&amp;Leistungen!L7543</f>
        <v>2026-Nicht beauftragte Spitex-Organisation-</v>
      </c>
    </row>
    <row r="7544" spans="1:18" x14ac:dyDescent="0.2">
      <c r="A7544" s="95" t="str">
        <f>IF(ISBLANK('Zusatzblatt (Perigon)'!E7539),"",'Zusatzblatt (Perigon)'!E7539)</f>
        <v/>
      </c>
      <c r="B7544" s="95" t="str">
        <f>IF(ISBLANK('Zusatzblatt (Perigon)'!G7539),"",'Zusatzblatt (Perigon)'!G7539)</f>
        <v/>
      </c>
      <c r="C7544" s="96" t="str">
        <f>IF(ISBLANK('Zusatzblatt (Perigon)'!I7539),"",'Zusatzblatt (Perigon)'!I7539)</f>
        <v/>
      </c>
      <c r="D7544" s="97" t="str">
        <f>IF(ISBLANK('Zusatzblatt (Perigon)'!J7539),"",'Zusatzblatt (Perigon)'!J7539)</f>
        <v/>
      </c>
      <c r="E7544" s="64" t="str">
        <f>IF(ISBLANK('Zusatzblatt (Perigon)'!K7539),"",'Zusatzblatt (Perigon)'!K7539)</f>
        <v/>
      </c>
      <c r="F7544" s="65"/>
      <c r="G7544" s="64"/>
      <c r="H7544" s="69" t="str">
        <f>IF(ISBLANK('Zusatzblatt (Perigon)'!L7539),"",'Zusatzblatt (Perigon)'!L7539)</f>
        <v/>
      </c>
      <c r="I7544" s="69" t="str">
        <f>IF(ISBLANK('Zusatzblatt (Perigon)'!M7539),"",'Zusatzblatt (Perigon)'!M7539)</f>
        <v/>
      </c>
      <c r="J7544" s="98" t="str">
        <f>IF(ISBLANK('Zusatzblatt (Perigon)'!N7539),"",'Zusatzblatt (Perigon)'!N7539)</f>
        <v/>
      </c>
      <c r="K7544" s="99" t="str">
        <f>IF(ISBLANK('Zusatzblatt (Perigon)'!J7539),"",'Zusatzblatt (Perigon)'!T7539)</f>
        <v/>
      </c>
      <c r="L7544" s="95" t="str">
        <f>IF(ISBLANK('Zusatzblatt (Perigon)'!O7539),"",'Zusatzblatt (Perigon)'!O7539)</f>
        <v/>
      </c>
      <c r="M7544" s="95" t="str">
        <f>IF(ISBLANK('Zusatzblatt (Perigon)'!R7539),"",'Zusatzblatt (Perigon)'!R7539)</f>
        <v/>
      </c>
      <c r="N7544" s="95" t="str">
        <f>IF(ISBLANK('Zusatzblatt (Perigon)'!P7539),"",'Zusatzblatt (Perigon)'!P7539)</f>
        <v/>
      </c>
      <c r="O7544" s="38" t="str">
        <f>IF($L7544="","",VLOOKUP($R7544,Tarife!$A$2:$R$599,13,FALSE))</f>
        <v/>
      </c>
      <c r="P7544" s="38" t="str">
        <f t="shared" si="117"/>
        <v/>
      </c>
      <c r="R7544" s="100" t="str">
        <f>Zusammenzug!$C$25&amp;"-"&amp;Zusammenzug!$A$7&amp;"-"&amp;Leistungen!L7544</f>
        <v>2026-Nicht beauftragte Spitex-Organisation-</v>
      </c>
    </row>
    <row r="7545" spans="1:18" x14ac:dyDescent="0.2">
      <c r="A7545" s="95" t="str">
        <f>IF(ISBLANK('Zusatzblatt (Perigon)'!E7540),"",'Zusatzblatt (Perigon)'!E7540)</f>
        <v/>
      </c>
      <c r="B7545" s="95" t="str">
        <f>IF(ISBLANK('Zusatzblatt (Perigon)'!G7540),"",'Zusatzblatt (Perigon)'!G7540)</f>
        <v/>
      </c>
      <c r="C7545" s="96" t="str">
        <f>IF(ISBLANK('Zusatzblatt (Perigon)'!I7540),"",'Zusatzblatt (Perigon)'!I7540)</f>
        <v/>
      </c>
      <c r="D7545" s="97" t="str">
        <f>IF(ISBLANK('Zusatzblatt (Perigon)'!J7540),"",'Zusatzblatt (Perigon)'!J7540)</f>
        <v/>
      </c>
      <c r="E7545" s="64" t="str">
        <f>IF(ISBLANK('Zusatzblatt (Perigon)'!K7540),"",'Zusatzblatt (Perigon)'!K7540)</f>
        <v/>
      </c>
      <c r="F7545" s="65"/>
      <c r="G7545" s="64"/>
      <c r="H7545" s="69" t="str">
        <f>IF(ISBLANK('Zusatzblatt (Perigon)'!L7540),"",'Zusatzblatt (Perigon)'!L7540)</f>
        <v/>
      </c>
      <c r="I7545" s="69" t="str">
        <f>IF(ISBLANK('Zusatzblatt (Perigon)'!M7540),"",'Zusatzblatt (Perigon)'!M7540)</f>
        <v/>
      </c>
      <c r="J7545" s="98" t="str">
        <f>IF(ISBLANK('Zusatzblatt (Perigon)'!N7540),"",'Zusatzblatt (Perigon)'!N7540)</f>
        <v/>
      </c>
      <c r="K7545" s="99" t="str">
        <f>IF(ISBLANK('Zusatzblatt (Perigon)'!J7540),"",'Zusatzblatt (Perigon)'!T7540)</f>
        <v/>
      </c>
      <c r="L7545" s="95" t="str">
        <f>IF(ISBLANK('Zusatzblatt (Perigon)'!O7540),"",'Zusatzblatt (Perigon)'!O7540)</f>
        <v/>
      </c>
      <c r="M7545" s="95" t="str">
        <f>IF(ISBLANK('Zusatzblatt (Perigon)'!R7540),"",'Zusatzblatt (Perigon)'!R7540)</f>
        <v/>
      </c>
      <c r="N7545" s="95" t="str">
        <f>IF(ISBLANK('Zusatzblatt (Perigon)'!P7540),"",'Zusatzblatt (Perigon)'!P7540)</f>
        <v/>
      </c>
      <c r="O7545" s="38" t="str">
        <f>IF($L7545="","",VLOOKUP($R7545,Tarife!$A$2:$R$599,13,FALSE))</f>
        <v/>
      </c>
      <c r="P7545" s="38" t="str">
        <f t="shared" si="117"/>
        <v/>
      </c>
      <c r="R7545" s="100" t="str">
        <f>Zusammenzug!$C$25&amp;"-"&amp;Zusammenzug!$A$7&amp;"-"&amp;Leistungen!L7545</f>
        <v>2026-Nicht beauftragte Spitex-Organisation-</v>
      </c>
    </row>
    <row r="7546" spans="1:18" x14ac:dyDescent="0.2">
      <c r="A7546" s="95" t="str">
        <f>IF(ISBLANK('Zusatzblatt (Perigon)'!E7541),"",'Zusatzblatt (Perigon)'!E7541)</f>
        <v/>
      </c>
      <c r="B7546" s="95" t="str">
        <f>IF(ISBLANK('Zusatzblatt (Perigon)'!G7541),"",'Zusatzblatt (Perigon)'!G7541)</f>
        <v/>
      </c>
      <c r="C7546" s="96" t="str">
        <f>IF(ISBLANK('Zusatzblatt (Perigon)'!I7541),"",'Zusatzblatt (Perigon)'!I7541)</f>
        <v/>
      </c>
      <c r="D7546" s="97" t="str">
        <f>IF(ISBLANK('Zusatzblatt (Perigon)'!J7541),"",'Zusatzblatt (Perigon)'!J7541)</f>
        <v/>
      </c>
      <c r="E7546" s="64" t="str">
        <f>IF(ISBLANK('Zusatzblatt (Perigon)'!K7541),"",'Zusatzblatt (Perigon)'!K7541)</f>
        <v/>
      </c>
      <c r="F7546" s="65"/>
      <c r="G7546" s="64"/>
      <c r="H7546" s="69" t="str">
        <f>IF(ISBLANK('Zusatzblatt (Perigon)'!L7541),"",'Zusatzblatt (Perigon)'!L7541)</f>
        <v/>
      </c>
      <c r="I7546" s="69" t="str">
        <f>IF(ISBLANK('Zusatzblatt (Perigon)'!M7541),"",'Zusatzblatt (Perigon)'!M7541)</f>
        <v/>
      </c>
      <c r="J7546" s="98" t="str">
        <f>IF(ISBLANK('Zusatzblatt (Perigon)'!N7541),"",'Zusatzblatt (Perigon)'!N7541)</f>
        <v/>
      </c>
      <c r="K7546" s="99" t="str">
        <f>IF(ISBLANK('Zusatzblatt (Perigon)'!J7541),"",'Zusatzblatt (Perigon)'!T7541)</f>
        <v/>
      </c>
      <c r="L7546" s="95" t="str">
        <f>IF(ISBLANK('Zusatzblatt (Perigon)'!O7541),"",'Zusatzblatt (Perigon)'!O7541)</f>
        <v/>
      </c>
      <c r="M7546" s="95" t="str">
        <f>IF(ISBLANK('Zusatzblatt (Perigon)'!R7541),"",'Zusatzblatt (Perigon)'!R7541)</f>
        <v/>
      </c>
      <c r="N7546" s="95" t="str">
        <f>IF(ISBLANK('Zusatzblatt (Perigon)'!P7541),"",'Zusatzblatt (Perigon)'!P7541)</f>
        <v/>
      </c>
      <c r="O7546" s="38" t="str">
        <f>IF($L7546="","",VLOOKUP($R7546,Tarife!$A$2:$R$599,13,FALSE))</f>
        <v/>
      </c>
      <c r="P7546" s="38" t="str">
        <f t="shared" si="117"/>
        <v/>
      </c>
      <c r="R7546" s="100" t="str">
        <f>Zusammenzug!$C$25&amp;"-"&amp;Zusammenzug!$A$7&amp;"-"&amp;Leistungen!L7546</f>
        <v>2026-Nicht beauftragte Spitex-Organisation-</v>
      </c>
    </row>
    <row r="7547" spans="1:18" x14ac:dyDescent="0.2">
      <c r="A7547" s="95" t="str">
        <f>IF(ISBLANK('Zusatzblatt (Perigon)'!E7542),"",'Zusatzblatt (Perigon)'!E7542)</f>
        <v/>
      </c>
      <c r="B7547" s="95" t="str">
        <f>IF(ISBLANK('Zusatzblatt (Perigon)'!G7542),"",'Zusatzblatt (Perigon)'!G7542)</f>
        <v/>
      </c>
      <c r="C7547" s="96" t="str">
        <f>IF(ISBLANK('Zusatzblatt (Perigon)'!I7542),"",'Zusatzblatt (Perigon)'!I7542)</f>
        <v/>
      </c>
      <c r="D7547" s="97" t="str">
        <f>IF(ISBLANK('Zusatzblatt (Perigon)'!J7542),"",'Zusatzblatt (Perigon)'!J7542)</f>
        <v/>
      </c>
      <c r="E7547" s="64" t="str">
        <f>IF(ISBLANK('Zusatzblatt (Perigon)'!K7542),"",'Zusatzblatt (Perigon)'!K7542)</f>
        <v/>
      </c>
      <c r="F7547" s="65"/>
      <c r="G7547" s="64"/>
      <c r="H7547" s="69" t="str">
        <f>IF(ISBLANK('Zusatzblatt (Perigon)'!L7542),"",'Zusatzblatt (Perigon)'!L7542)</f>
        <v/>
      </c>
      <c r="I7547" s="69" t="str">
        <f>IF(ISBLANK('Zusatzblatt (Perigon)'!M7542),"",'Zusatzblatt (Perigon)'!M7542)</f>
        <v/>
      </c>
      <c r="J7547" s="98" t="str">
        <f>IF(ISBLANK('Zusatzblatt (Perigon)'!N7542),"",'Zusatzblatt (Perigon)'!N7542)</f>
        <v/>
      </c>
      <c r="K7547" s="99" t="str">
        <f>IF(ISBLANK('Zusatzblatt (Perigon)'!J7542),"",'Zusatzblatt (Perigon)'!T7542)</f>
        <v/>
      </c>
      <c r="L7547" s="95" t="str">
        <f>IF(ISBLANK('Zusatzblatt (Perigon)'!O7542),"",'Zusatzblatt (Perigon)'!O7542)</f>
        <v/>
      </c>
      <c r="M7547" s="95" t="str">
        <f>IF(ISBLANK('Zusatzblatt (Perigon)'!R7542),"",'Zusatzblatt (Perigon)'!R7542)</f>
        <v/>
      </c>
      <c r="N7547" s="95" t="str">
        <f>IF(ISBLANK('Zusatzblatt (Perigon)'!P7542),"",'Zusatzblatt (Perigon)'!P7542)</f>
        <v/>
      </c>
      <c r="O7547" s="38" t="str">
        <f>IF($L7547="","",VLOOKUP($R7547,Tarife!$A$2:$R$599,13,FALSE))</f>
        <v/>
      </c>
      <c r="P7547" s="38" t="str">
        <f t="shared" si="117"/>
        <v/>
      </c>
      <c r="R7547" s="100" t="str">
        <f>Zusammenzug!$C$25&amp;"-"&amp;Zusammenzug!$A$7&amp;"-"&amp;Leistungen!L7547</f>
        <v>2026-Nicht beauftragte Spitex-Organisation-</v>
      </c>
    </row>
    <row r="7548" spans="1:18" x14ac:dyDescent="0.2">
      <c r="A7548" s="95" t="str">
        <f>IF(ISBLANK('Zusatzblatt (Perigon)'!E7543),"",'Zusatzblatt (Perigon)'!E7543)</f>
        <v/>
      </c>
      <c r="B7548" s="95" t="str">
        <f>IF(ISBLANK('Zusatzblatt (Perigon)'!G7543),"",'Zusatzblatt (Perigon)'!G7543)</f>
        <v/>
      </c>
      <c r="C7548" s="96" t="str">
        <f>IF(ISBLANK('Zusatzblatt (Perigon)'!I7543),"",'Zusatzblatt (Perigon)'!I7543)</f>
        <v/>
      </c>
      <c r="D7548" s="97" t="str">
        <f>IF(ISBLANK('Zusatzblatt (Perigon)'!J7543),"",'Zusatzblatt (Perigon)'!J7543)</f>
        <v/>
      </c>
      <c r="E7548" s="64" t="str">
        <f>IF(ISBLANK('Zusatzblatt (Perigon)'!K7543),"",'Zusatzblatt (Perigon)'!K7543)</f>
        <v/>
      </c>
      <c r="F7548" s="65"/>
      <c r="G7548" s="64"/>
      <c r="H7548" s="69" t="str">
        <f>IF(ISBLANK('Zusatzblatt (Perigon)'!L7543),"",'Zusatzblatt (Perigon)'!L7543)</f>
        <v/>
      </c>
      <c r="I7548" s="69" t="str">
        <f>IF(ISBLANK('Zusatzblatt (Perigon)'!M7543),"",'Zusatzblatt (Perigon)'!M7543)</f>
        <v/>
      </c>
      <c r="J7548" s="98" t="str">
        <f>IF(ISBLANK('Zusatzblatt (Perigon)'!N7543),"",'Zusatzblatt (Perigon)'!N7543)</f>
        <v/>
      </c>
      <c r="K7548" s="99" t="str">
        <f>IF(ISBLANK('Zusatzblatt (Perigon)'!J7543),"",'Zusatzblatt (Perigon)'!T7543)</f>
        <v/>
      </c>
      <c r="L7548" s="95" t="str">
        <f>IF(ISBLANK('Zusatzblatt (Perigon)'!O7543),"",'Zusatzblatt (Perigon)'!O7543)</f>
        <v/>
      </c>
      <c r="M7548" s="95" t="str">
        <f>IF(ISBLANK('Zusatzblatt (Perigon)'!R7543),"",'Zusatzblatt (Perigon)'!R7543)</f>
        <v/>
      </c>
      <c r="N7548" s="95" t="str">
        <f>IF(ISBLANK('Zusatzblatt (Perigon)'!P7543),"",'Zusatzblatt (Perigon)'!P7543)</f>
        <v/>
      </c>
      <c r="O7548" s="38" t="str">
        <f>IF($L7548="","",VLOOKUP($R7548,Tarife!$A$2:$R$599,13,FALSE))</f>
        <v/>
      </c>
      <c r="P7548" s="38" t="str">
        <f t="shared" si="117"/>
        <v/>
      </c>
      <c r="R7548" s="100" t="str">
        <f>Zusammenzug!$C$25&amp;"-"&amp;Zusammenzug!$A$7&amp;"-"&amp;Leistungen!L7548</f>
        <v>2026-Nicht beauftragte Spitex-Organisation-</v>
      </c>
    </row>
    <row r="7549" spans="1:18" x14ac:dyDescent="0.2">
      <c r="A7549" s="95" t="str">
        <f>IF(ISBLANK('Zusatzblatt (Perigon)'!E7544),"",'Zusatzblatt (Perigon)'!E7544)</f>
        <v/>
      </c>
      <c r="B7549" s="95" t="str">
        <f>IF(ISBLANK('Zusatzblatt (Perigon)'!G7544),"",'Zusatzblatt (Perigon)'!G7544)</f>
        <v/>
      </c>
      <c r="C7549" s="96" t="str">
        <f>IF(ISBLANK('Zusatzblatt (Perigon)'!I7544),"",'Zusatzblatt (Perigon)'!I7544)</f>
        <v/>
      </c>
      <c r="D7549" s="97" t="str">
        <f>IF(ISBLANK('Zusatzblatt (Perigon)'!J7544),"",'Zusatzblatt (Perigon)'!J7544)</f>
        <v/>
      </c>
      <c r="E7549" s="64" t="str">
        <f>IF(ISBLANK('Zusatzblatt (Perigon)'!K7544),"",'Zusatzblatt (Perigon)'!K7544)</f>
        <v/>
      </c>
      <c r="F7549" s="65"/>
      <c r="G7549" s="64"/>
      <c r="H7549" s="69" t="str">
        <f>IF(ISBLANK('Zusatzblatt (Perigon)'!L7544),"",'Zusatzblatt (Perigon)'!L7544)</f>
        <v/>
      </c>
      <c r="I7549" s="69" t="str">
        <f>IF(ISBLANK('Zusatzblatt (Perigon)'!M7544),"",'Zusatzblatt (Perigon)'!M7544)</f>
        <v/>
      </c>
      <c r="J7549" s="98" t="str">
        <f>IF(ISBLANK('Zusatzblatt (Perigon)'!N7544),"",'Zusatzblatt (Perigon)'!N7544)</f>
        <v/>
      </c>
      <c r="K7549" s="99" t="str">
        <f>IF(ISBLANK('Zusatzblatt (Perigon)'!J7544),"",'Zusatzblatt (Perigon)'!T7544)</f>
        <v/>
      </c>
      <c r="L7549" s="95" t="str">
        <f>IF(ISBLANK('Zusatzblatt (Perigon)'!O7544),"",'Zusatzblatt (Perigon)'!O7544)</f>
        <v/>
      </c>
      <c r="M7549" s="95" t="str">
        <f>IF(ISBLANK('Zusatzblatt (Perigon)'!R7544),"",'Zusatzblatt (Perigon)'!R7544)</f>
        <v/>
      </c>
      <c r="N7549" s="95" t="str">
        <f>IF(ISBLANK('Zusatzblatt (Perigon)'!P7544),"",'Zusatzblatt (Perigon)'!P7544)</f>
        <v/>
      </c>
      <c r="O7549" s="38" t="str">
        <f>IF($L7549="","",VLOOKUP($R7549,Tarife!$A$2:$R$599,13,FALSE))</f>
        <v/>
      </c>
      <c r="P7549" s="38" t="str">
        <f t="shared" si="117"/>
        <v/>
      </c>
      <c r="R7549" s="100" t="str">
        <f>Zusammenzug!$C$25&amp;"-"&amp;Zusammenzug!$A$7&amp;"-"&amp;Leistungen!L7549</f>
        <v>2026-Nicht beauftragte Spitex-Organisation-</v>
      </c>
    </row>
    <row r="7550" spans="1:18" x14ac:dyDescent="0.2">
      <c r="A7550" s="95" t="str">
        <f>IF(ISBLANK('Zusatzblatt (Perigon)'!E7545),"",'Zusatzblatt (Perigon)'!E7545)</f>
        <v/>
      </c>
      <c r="B7550" s="95" t="str">
        <f>IF(ISBLANK('Zusatzblatt (Perigon)'!G7545),"",'Zusatzblatt (Perigon)'!G7545)</f>
        <v/>
      </c>
      <c r="C7550" s="96" t="str">
        <f>IF(ISBLANK('Zusatzblatt (Perigon)'!I7545),"",'Zusatzblatt (Perigon)'!I7545)</f>
        <v/>
      </c>
      <c r="D7550" s="97" t="str">
        <f>IF(ISBLANK('Zusatzblatt (Perigon)'!J7545),"",'Zusatzblatt (Perigon)'!J7545)</f>
        <v/>
      </c>
      <c r="E7550" s="64" t="str">
        <f>IF(ISBLANK('Zusatzblatt (Perigon)'!K7545),"",'Zusatzblatt (Perigon)'!K7545)</f>
        <v/>
      </c>
      <c r="F7550" s="65"/>
      <c r="G7550" s="64"/>
      <c r="H7550" s="69" t="str">
        <f>IF(ISBLANK('Zusatzblatt (Perigon)'!L7545),"",'Zusatzblatt (Perigon)'!L7545)</f>
        <v/>
      </c>
      <c r="I7550" s="69" t="str">
        <f>IF(ISBLANK('Zusatzblatt (Perigon)'!M7545),"",'Zusatzblatt (Perigon)'!M7545)</f>
        <v/>
      </c>
      <c r="J7550" s="98" t="str">
        <f>IF(ISBLANK('Zusatzblatt (Perigon)'!N7545),"",'Zusatzblatt (Perigon)'!N7545)</f>
        <v/>
      </c>
      <c r="K7550" s="99" t="str">
        <f>IF(ISBLANK('Zusatzblatt (Perigon)'!J7545),"",'Zusatzblatt (Perigon)'!T7545)</f>
        <v/>
      </c>
      <c r="L7550" s="95" t="str">
        <f>IF(ISBLANK('Zusatzblatt (Perigon)'!O7545),"",'Zusatzblatt (Perigon)'!O7545)</f>
        <v/>
      </c>
      <c r="M7550" s="95" t="str">
        <f>IF(ISBLANK('Zusatzblatt (Perigon)'!R7545),"",'Zusatzblatt (Perigon)'!R7545)</f>
        <v/>
      </c>
      <c r="N7550" s="95" t="str">
        <f>IF(ISBLANK('Zusatzblatt (Perigon)'!P7545),"",'Zusatzblatt (Perigon)'!P7545)</f>
        <v/>
      </c>
      <c r="O7550" s="38" t="str">
        <f>IF($L7550="","",VLOOKUP($R7550,Tarife!$A$2:$R$599,13,FALSE))</f>
        <v/>
      </c>
      <c r="P7550" s="38" t="str">
        <f t="shared" si="117"/>
        <v/>
      </c>
      <c r="R7550" s="100" t="str">
        <f>Zusammenzug!$C$25&amp;"-"&amp;Zusammenzug!$A$7&amp;"-"&amp;Leistungen!L7550</f>
        <v>2026-Nicht beauftragte Spitex-Organisation-</v>
      </c>
    </row>
    <row r="7551" spans="1:18" x14ac:dyDescent="0.2">
      <c r="A7551" s="95" t="str">
        <f>IF(ISBLANK('Zusatzblatt (Perigon)'!E7546),"",'Zusatzblatt (Perigon)'!E7546)</f>
        <v/>
      </c>
      <c r="B7551" s="95" t="str">
        <f>IF(ISBLANK('Zusatzblatt (Perigon)'!G7546),"",'Zusatzblatt (Perigon)'!G7546)</f>
        <v/>
      </c>
      <c r="C7551" s="96" t="str">
        <f>IF(ISBLANK('Zusatzblatt (Perigon)'!I7546),"",'Zusatzblatt (Perigon)'!I7546)</f>
        <v/>
      </c>
      <c r="D7551" s="97" t="str">
        <f>IF(ISBLANK('Zusatzblatt (Perigon)'!J7546),"",'Zusatzblatt (Perigon)'!J7546)</f>
        <v/>
      </c>
      <c r="E7551" s="64" t="str">
        <f>IF(ISBLANK('Zusatzblatt (Perigon)'!K7546),"",'Zusatzblatt (Perigon)'!K7546)</f>
        <v/>
      </c>
      <c r="F7551" s="65"/>
      <c r="G7551" s="64"/>
      <c r="H7551" s="69" t="str">
        <f>IF(ISBLANK('Zusatzblatt (Perigon)'!L7546),"",'Zusatzblatt (Perigon)'!L7546)</f>
        <v/>
      </c>
      <c r="I7551" s="69" t="str">
        <f>IF(ISBLANK('Zusatzblatt (Perigon)'!M7546),"",'Zusatzblatt (Perigon)'!M7546)</f>
        <v/>
      </c>
      <c r="J7551" s="98" t="str">
        <f>IF(ISBLANK('Zusatzblatt (Perigon)'!N7546),"",'Zusatzblatt (Perigon)'!N7546)</f>
        <v/>
      </c>
      <c r="K7551" s="99" t="str">
        <f>IF(ISBLANK('Zusatzblatt (Perigon)'!J7546),"",'Zusatzblatt (Perigon)'!T7546)</f>
        <v/>
      </c>
      <c r="L7551" s="95" t="str">
        <f>IF(ISBLANK('Zusatzblatt (Perigon)'!O7546),"",'Zusatzblatt (Perigon)'!O7546)</f>
        <v/>
      </c>
      <c r="M7551" s="95" t="str">
        <f>IF(ISBLANK('Zusatzblatt (Perigon)'!R7546),"",'Zusatzblatt (Perigon)'!R7546)</f>
        <v/>
      </c>
      <c r="N7551" s="95" t="str">
        <f>IF(ISBLANK('Zusatzblatt (Perigon)'!P7546),"",'Zusatzblatt (Perigon)'!P7546)</f>
        <v/>
      </c>
      <c r="O7551" s="38" t="str">
        <f>IF($L7551="","",VLOOKUP($R7551,Tarife!$A$2:$R$599,13,FALSE))</f>
        <v/>
      </c>
      <c r="P7551" s="38" t="str">
        <f t="shared" si="117"/>
        <v/>
      </c>
      <c r="R7551" s="100" t="str">
        <f>Zusammenzug!$C$25&amp;"-"&amp;Zusammenzug!$A$7&amp;"-"&amp;Leistungen!L7551</f>
        <v>2026-Nicht beauftragte Spitex-Organisation-</v>
      </c>
    </row>
    <row r="7552" spans="1:18" x14ac:dyDescent="0.2">
      <c r="A7552" s="95" t="str">
        <f>IF(ISBLANK('Zusatzblatt (Perigon)'!E7547),"",'Zusatzblatt (Perigon)'!E7547)</f>
        <v/>
      </c>
      <c r="B7552" s="95" t="str">
        <f>IF(ISBLANK('Zusatzblatt (Perigon)'!G7547),"",'Zusatzblatt (Perigon)'!G7547)</f>
        <v/>
      </c>
      <c r="C7552" s="96" t="str">
        <f>IF(ISBLANK('Zusatzblatt (Perigon)'!I7547),"",'Zusatzblatt (Perigon)'!I7547)</f>
        <v/>
      </c>
      <c r="D7552" s="97" t="str">
        <f>IF(ISBLANK('Zusatzblatt (Perigon)'!J7547),"",'Zusatzblatt (Perigon)'!J7547)</f>
        <v/>
      </c>
      <c r="E7552" s="64" t="str">
        <f>IF(ISBLANK('Zusatzblatt (Perigon)'!K7547),"",'Zusatzblatt (Perigon)'!K7547)</f>
        <v/>
      </c>
      <c r="F7552" s="65"/>
      <c r="G7552" s="64"/>
      <c r="H7552" s="69" t="str">
        <f>IF(ISBLANK('Zusatzblatt (Perigon)'!L7547),"",'Zusatzblatt (Perigon)'!L7547)</f>
        <v/>
      </c>
      <c r="I7552" s="69" t="str">
        <f>IF(ISBLANK('Zusatzblatt (Perigon)'!M7547),"",'Zusatzblatt (Perigon)'!M7547)</f>
        <v/>
      </c>
      <c r="J7552" s="98" t="str">
        <f>IF(ISBLANK('Zusatzblatt (Perigon)'!N7547),"",'Zusatzblatt (Perigon)'!N7547)</f>
        <v/>
      </c>
      <c r="K7552" s="99" t="str">
        <f>IF(ISBLANK('Zusatzblatt (Perigon)'!J7547),"",'Zusatzblatt (Perigon)'!T7547)</f>
        <v/>
      </c>
      <c r="L7552" s="95" t="str">
        <f>IF(ISBLANK('Zusatzblatt (Perigon)'!O7547),"",'Zusatzblatt (Perigon)'!O7547)</f>
        <v/>
      </c>
      <c r="M7552" s="95" t="str">
        <f>IF(ISBLANK('Zusatzblatt (Perigon)'!R7547),"",'Zusatzblatt (Perigon)'!R7547)</f>
        <v/>
      </c>
      <c r="N7552" s="95" t="str">
        <f>IF(ISBLANK('Zusatzblatt (Perigon)'!P7547),"",'Zusatzblatt (Perigon)'!P7547)</f>
        <v/>
      </c>
      <c r="O7552" s="38" t="str">
        <f>IF($L7552="","",VLOOKUP($R7552,Tarife!$A$2:$R$599,13,FALSE))</f>
        <v/>
      </c>
      <c r="P7552" s="38" t="str">
        <f t="shared" si="117"/>
        <v/>
      </c>
      <c r="R7552" s="100" t="str">
        <f>Zusammenzug!$C$25&amp;"-"&amp;Zusammenzug!$A$7&amp;"-"&amp;Leistungen!L7552</f>
        <v>2026-Nicht beauftragte Spitex-Organisation-</v>
      </c>
    </row>
    <row r="7553" spans="1:18" x14ac:dyDescent="0.2">
      <c r="A7553" s="95" t="str">
        <f>IF(ISBLANK('Zusatzblatt (Perigon)'!E7548),"",'Zusatzblatt (Perigon)'!E7548)</f>
        <v/>
      </c>
      <c r="B7553" s="95" t="str">
        <f>IF(ISBLANK('Zusatzblatt (Perigon)'!G7548),"",'Zusatzblatt (Perigon)'!G7548)</f>
        <v/>
      </c>
      <c r="C7553" s="96" t="str">
        <f>IF(ISBLANK('Zusatzblatt (Perigon)'!I7548),"",'Zusatzblatt (Perigon)'!I7548)</f>
        <v/>
      </c>
      <c r="D7553" s="97" t="str">
        <f>IF(ISBLANK('Zusatzblatt (Perigon)'!J7548),"",'Zusatzblatt (Perigon)'!J7548)</f>
        <v/>
      </c>
      <c r="E7553" s="64" t="str">
        <f>IF(ISBLANK('Zusatzblatt (Perigon)'!K7548),"",'Zusatzblatt (Perigon)'!K7548)</f>
        <v/>
      </c>
      <c r="F7553" s="65"/>
      <c r="G7553" s="64"/>
      <c r="H7553" s="69" t="str">
        <f>IF(ISBLANK('Zusatzblatt (Perigon)'!L7548),"",'Zusatzblatt (Perigon)'!L7548)</f>
        <v/>
      </c>
      <c r="I7553" s="69" t="str">
        <f>IF(ISBLANK('Zusatzblatt (Perigon)'!M7548),"",'Zusatzblatt (Perigon)'!M7548)</f>
        <v/>
      </c>
      <c r="J7553" s="98" t="str">
        <f>IF(ISBLANK('Zusatzblatt (Perigon)'!N7548),"",'Zusatzblatt (Perigon)'!N7548)</f>
        <v/>
      </c>
      <c r="K7553" s="99" t="str">
        <f>IF(ISBLANK('Zusatzblatt (Perigon)'!J7548),"",'Zusatzblatt (Perigon)'!T7548)</f>
        <v/>
      </c>
      <c r="L7553" s="95" t="str">
        <f>IF(ISBLANK('Zusatzblatt (Perigon)'!O7548),"",'Zusatzblatt (Perigon)'!O7548)</f>
        <v/>
      </c>
      <c r="M7553" s="95" t="str">
        <f>IF(ISBLANK('Zusatzblatt (Perigon)'!R7548),"",'Zusatzblatt (Perigon)'!R7548)</f>
        <v/>
      </c>
      <c r="N7553" s="95" t="str">
        <f>IF(ISBLANK('Zusatzblatt (Perigon)'!P7548),"",'Zusatzblatt (Perigon)'!P7548)</f>
        <v/>
      </c>
      <c r="O7553" s="38" t="str">
        <f>IF($L7553="","",VLOOKUP($R7553,Tarife!$A$2:$R$599,13,FALSE))</f>
        <v/>
      </c>
      <c r="P7553" s="38" t="str">
        <f t="shared" si="117"/>
        <v/>
      </c>
      <c r="R7553" s="100" t="str">
        <f>Zusammenzug!$C$25&amp;"-"&amp;Zusammenzug!$A$7&amp;"-"&amp;Leistungen!L7553</f>
        <v>2026-Nicht beauftragte Spitex-Organisation-</v>
      </c>
    </row>
    <row r="7554" spans="1:18" x14ac:dyDescent="0.2">
      <c r="A7554" s="95" t="str">
        <f>IF(ISBLANK('Zusatzblatt (Perigon)'!E7549),"",'Zusatzblatt (Perigon)'!E7549)</f>
        <v/>
      </c>
      <c r="B7554" s="95" t="str">
        <f>IF(ISBLANK('Zusatzblatt (Perigon)'!G7549),"",'Zusatzblatt (Perigon)'!G7549)</f>
        <v/>
      </c>
      <c r="C7554" s="96" t="str">
        <f>IF(ISBLANK('Zusatzblatt (Perigon)'!I7549),"",'Zusatzblatt (Perigon)'!I7549)</f>
        <v/>
      </c>
      <c r="D7554" s="97" t="str">
        <f>IF(ISBLANK('Zusatzblatt (Perigon)'!J7549),"",'Zusatzblatt (Perigon)'!J7549)</f>
        <v/>
      </c>
      <c r="E7554" s="64" t="str">
        <f>IF(ISBLANK('Zusatzblatt (Perigon)'!K7549),"",'Zusatzblatt (Perigon)'!K7549)</f>
        <v/>
      </c>
      <c r="F7554" s="65"/>
      <c r="G7554" s="64"/>
      <c r="H7554" s="69" t="str">
        <f>IF(ISBLANK('Zusatzblatt (Perigon)'!L7549),"",'Zusatzblatt (Perigon)'!L7549)</f>
        <v/>
      </c>
      <c r="I7554" s="69" t="str">
        <f>IF(ISBLANK('Zusatzblatt (Perigon)'!M7549),"",'Zusatzblatt (Perigon)'!M7549)</f>
        <v/>
      </c>
      <c r="J7554" s="98" t="str">
        <f>IF(ISBLANK('Zusatzblatt (Perigon)'!N7549),"",'Zusatzblatt (Perigon)'!N7549)</f>
        <v/>
      </c>
      <c r="K7554" s="99" t="str">
        <f>IF(ISBLANK('Zusatzblatt (Perigon)'!J7549),"",'Zusatzblatt (Perigon)'!T7549)</f>
        <v/>
      </c>
      <c r="L7554" s="95" t="str">
        <f>IF(ISBLANK('Zusatzblatt (Perigon)'!O7549),"",'Zusatzblatt (Perigon)'!O7549)</f>
        <v/>
      </c>
      <c r="M7554" s="95" t="str">
        <f>IF(ISBLANK('Zusatzblatt (Perigon)'!R7549),"",'Zusatzblatt (Perigon)'!R7549)</f>
        <v/>
      </c>
      <c r="N7554" s="95" t="str">
        <f>IF(ISBLANK('Zusatzblatt (Perigon)'!P7549),"",'Zusatzblatt (Perigon)'!P7549)</f>
        <v/>
      </c>
      <c r="O7554" s="38" t="str">
        <f>IF($L7554="","",VLOOKUP($R7554,Tarife!$A$2:$R$599,13,FALSE))</f>
        <v/>
      </c>
      <c r="P7554" s="38" t="str">
        <f t="shared" si="117"/>
        <v/>
      </c>
      <c r="R7554" s="100" t="str">
        <f>Zusammenzug!$C$25&amp;"-"&amp;Zusammenzug!$A$7&amp;"-"&amp;Leistungen!L7554</f>
        <v>2026-Nicht beauftragte Spitex-Organisation-</v>
      </c>
    </row>
    <row r="7555" spans="1:18" x14ac:dyDescent="0.2">
      <c r="A7555" s="95" t="str">
        <f>IF(ISBLANK('Zusatzblatt (Perigon)'!E7550),"",'Zusatzblatt (Perigon)'!E7550)</f>
        <v/>
      </c>
      <c r="B7555" s="95" t="str">
        <f>IF(ISBLANK('Zusatzblatt (Perigon)'!G7550),"",'Zusatzblatt (Perigon)'!G7550)</f>
        <v/>
      </c>
      <c r="C7555" s="96" t="str">
        <f>IF(ISBLANK('Zusatzblatt (Perigon)'!I7550),"",'Zusatzblatt (Perigon)'!I7550)</f>
        <v/>
      </c>
      <c r="D7555" s="97" t="str">
        <f>IF(ISBLANK('Zusatzblatt (Perigon)'!J7550),"",'Zusatzblatt (Perigon)'!J7550)</f>
        <v/>
      </c>
      <c r="E7555" s="64" t="str">
        <f>IF(ISBLANK('Zusatzblatt (Perigon)'!K7550),"",'Zusatzblatt (Perigon)'!K7550)</f>
        <v/>
      </c>
      <c r="F7555" s="65"/>
      <c r="G7555" s="64"/>
      <c r="H7555" s="69" t="str">
        <f>IF(ISBLANK('Zusatzblatt (Perigon)'!L7550),"",'Zusatzblatt (Perigon)'!L7550)</f>
        <v/>
      </c>
      <c r="I7555" s="69" t="str">
        <f>IF(ISBLANK('Zusatzblatt (Perigon)'!M7550),"",'Zusatzblatt (Perigon)'!M7550)</f>
        <v/>
      </c>
      <c r="J7555" s="98" t="str">
        <f>IF(ISBLANK('Zusatzblatt (Perigon)'!N7550),"",'Zusatzblatt (Perigon)'!N7550)</f>
        <v/>
      </c>
      <c r="K7555" s="99" t="str">
        <f>IF(ISBLANK('Zusatzblatt (Perigon)'!J7550),"",'Zusatzblatt (Perigon)'!T7550)</f>
        <v/>
      </c>
      <c r="L7555" s="95" t="str">
        <f>IF(ISBLANK('Zusatzblatt (Perigon)'!O7550),"",'Zusatzblatt (Perigon)'!O7550)</f>
        <v/>
      </c>
      <c r="M7555" s="95" t="str">
        <f>IF(ISBLANK('Zusatzblatt (Perigon)'!R7550),"",'Zusatzblatt (Perigon)'!R7550)</f>
        <v/>
      </c>
      <c r="N7555" s="95" t="str">
        <f>IF(ISBLANK('Zusatzblatt (Perigon)'!P7550),"",'Zusatzblatt (Perigon)'!P7550)</f>
        <v/>
      </c>
      <c r="O7555" s="38" t="str">
        <f>IF($L7555="","",VLOOKUP($R7555,Tarife!$A$2:$R$599,13,FALSE))</f>
        <v/>
      </c>
      <c r="P7555" s="38" t="str">
        <f t="shared" si="117"/>
        <v/>
      </c>
      <c r="R7555" s="100" t="str">
        <f>Zusammenzug!$C$25&amp;"-"&amp;Zusammenzug!$A$7&amp;"-"&amp;Leistungen!L7555</f>
        <v>2026-Nicht beauftragte Spitex-Organisation-</v>
      </c>
    </row>
    <row r="7556" spans="1:18" x14ac:dyDescent="0.2">
      <c r="A7556" s="95" t="str">
        <f>IF(ISBLANK('Zusatzblatt (Perigon)'!E7551),"",'Zusatzblatt (Perigon)'!E7551)</f>
        <v/>
      </c>
      <c r="B7556" s="95" t="str">
        <f>IF(ISBLANK('Zusatzblatt (Perigon)'!G7551),"",'Zusatzblatt (Perigon)'!G7551)</f>
        <v/>
      </c>
      <c r="C7556" s="96" t="str">
        <f>IF(ISBLANK('Zusatzblatt (Perigon)'!I7551),"",'Zusatzblatt (Perigon)'!I7551)</f>
        <v/>
      </c>
      <c r="D7556" s="97" t="str">
        <f>IF(ISBLANK('Zusatzblatt (Perigon)'!J7551),"",'Zusatzblatt (Perigon)'!J7551)</f>
        <v/>
      </c>
      <c r="E7556" s="64" t="str">
        <f>IF(ISBLANK('Zusatzblatt (Perigon)'!K7551),"",'Zusatzblatt (Perigon)'!K7551)</f>
        <v/>
      </c>
      <c r="F7556" s="65"/>
      <c r="G7556" s="64"/>
      <c r="H7556" s="69" t="str">
        <f>IF(ISBLANK('Zusatzblatt (Perigon)'!L7551),"",'Zusatzblatt (Perigon)'!L7551)</f>
        <v/>
      </c>
      <c r="I7556" s="69" t="str">
        <f>IF(ISBLANK('Zusatzblatt (Perigon)'!M7551),"",'Zusatzblatt (Perigon)'!M7551)</f>
        <v/>
      </c>
      <c r="J7556" s="98" t="str">
        <f>IF(ISBLANK('Zusatzblatt (Perigon)'!N7551),"",'Zusatzblatt (Perigon)'!N7551)</f>
        <v/>
      </c>
      <c r="K7556" s="99" t="str">
        <f>IF(ISBLANK('Zusatzblatt (Perigon)'!J7551),"",'Zusatzblatt (Perigon)'!T7551)</f>
        <v/>
      </c>
      <c r="L7556" s="95" t="str">
        <f>IF(ISBLANK('Zusatzblatt (Perigon)'!O7551),"",'Zusatzblatt (Perigon)'!O7551)</f>
        <v/>
      </c>
      <c r="M7556" s="95" t="str">
        <f>IF(ISBLANK('Zusatzblatt (Perigon)'!R7551),"",'Zusatzblatt (Perigon)'!R7551)</f>
        <v/>
      </c>
      <c r="N7556" s="95" t="str">
        <f>IF(ISBLANK('Zusatzblatt (Perigon)'!P7551),"",'Zusatzblatt (Perigon)'!P7551)</f>
        <v/>
      </c>
      <c r="O7556" s="38" t="str">
        <f>IF($L7556="","",VLOOKUP($R7556,Tarife!$A$2:$R$599,13,FALSE))</f>
        <v/>
      </c>
      <c r="P7556" s="38" t="str">
        <f t="shared" si="117"/>
        <v/>
      </c>
      <c r="R7556" s="100" t="str">
        <f>Zusammenzug!$C$25&amp;"-"&amp;Zusammenzug!$A$7&amp;"-"&amp;Leistungen!L7556</f>
        <v>2026-Nicht beauftragte Spitex-Organisation-</v>
      </c>
    </row>
    <row r="7557" spans="1:18" x14ac:dyDescent="0.2">
      <c r="A7557" s="95" t="str">
        <f>IF(ISBLANK('Zusatzblatt (Perigon)'!E7552),"",'Zusatzblatt (Perigon)'!E7552)</f>
        <v/>
      </c>
      <c r="B7557" s="95" t="str">
        <f>IF(ISBLANK('Zusatzblatt (Perigon)'!G7552),"",'Zusatzblatt (Perigon)'!G7552)</f>
        <v/>
      </c>
      <c r="C7557" s="96" t="str">
        <f>IF(ISBLANK('Zusatzblatt (Perigon)'!I7552),"",'Zusatzblatt (Perigon)'!I7552)</f>
        <v/>
      </c>
      <c r="D7557" s="97" t="str">
        <f>IF(ISBLANK('Zusatzblatt (Perigon)'!J7552),"",'Zusatzblatt (Perigon)'!J7552)</f>
        <v/>
      </c>
      <c r="E7557" s="64" t="str">
        <f>IF(ISBLANK('Zusatzblatt (Perigon)'!K7552),"",'Zusatzblatt (Perigon)'!K7552)</f>
        <v/>
      </c>
      <c r="F7557" s="65"/>
      <c r="G7557" s="64"/>
      <c r="H7557" s="69" t="str">
        <f>IF(ISBLANK('Zusatzblatt (Perigon)'!L7552),"",'Zusatzblatt (Perigon)'!L7552)</f>
        <v/>
      </c>
      <c r="I7557" s="69" t="str">
        <f>IF(ISBLANK('Zusatzblatt (Perigon)'!M7552),"",'Zusatzblatt (Perigon)'!M7552)</f>
        <v/>
      </c>
      <c r="J7557" s="98" t="str">
        <f>IF(ISBLANK('Zusatzblatt (Perigon)'!N7552),"",'Zusatzblatt (Perigon)'!N7552)</f>
        <v/>
      </c>
      <c r="K7557" s="99" t="str">
        <f>IF(ISBLANK('Zusatzblatt (Perigon)'!J7552),"",'Zusatzblatt (Perigon)'!T7552)</f>
        <v/>
      </c>
      <c r="L7557" s="95" t="str">
        <f>IF(ISBLANK('Zusatzblatt (Perigon)'!O7552),"",'Zusatzblatt (Perigon)'!O7552)</f>
        <v/>
      </c>
      <c r="M7557" s="95" t="str">
        <f>IF(ISBLANK('Zusatzblatt (Perigon)'!R7552),"",'Zusatzblatt (Perigon)'!R7552)</f>
        <v/>
      </c>
      <c r="N7557" s="95" t="str">
        <f>IF(ISBLANK('Zusatzblatt (Perigon)'!P7552),"",'Zusatzblatt (Perigon)'!P7552)</f>
        <v/>
      </c>
      <c r="O7557" s="38" t="str">
        <f>IF($L7557="","",VLOOKUP($R7557,Tarife!$A$2:$R$599,13,FALSE))</f>
        <v/>
      </c>
      <c r="P7557" s="38" t="str">
        <f t="shared" si="117"/>
        <v/>
      </c>
      <c r="R7557" s="100" t="str">
        <f>Zusammenzug!$C$25&amp;"-"&amp;Zusammenzug!$A$7&amp;"-"&amp;Leistungen!L7557</f>
        <v>2026-Nicht beauftragte Spitex-Organisation-</v>
      </c>
    </row>
    <row r="7558" spans="1:18" x14ac:dyDescent="0.2">
      <c r="A7558" s="95" t="str">
        <f>IF(ISBLANK('Zusatzblatt (Perigon)'!E7553),"",'Zusatzblatt (Perigon)'!E7553)</f>
        <v/>
      </c>
      <c r="B7558" s="95" t="str">
        <f>IF(ISBLANK('Zusatzblatt (Perigon)'!G7553),"",'Zusatzblatt (Perigon)'!G7553)</f>
        <v/>
      </c>
      <c r="C7558" s="96" t="str">
        <f>IF(ISBLANK('Zusatzblatt (Perigon)'!I7553),"",'Zusatzblatt (Perigon)'!I7553)</f>
        <v/>
      </c>
      <c r="D7558" s="97" t="str">
        <f>IF(ISBLANK('Zusatzblatt (Perigon)'!J7553),"",'Zusatzblatt (Perigon)'!J7553)</f>
        <v/>
      </c>
      <c r="E7558" s="64" t="str">
        <f>IF(ISBLANK('Zusatzblatt (Perigon)'!K7553),"",'Zusatzblatt (Perigon)'!K7553)</f>
        <v/>
      </c>
      <c r="F7558" s="65"/>
      <c r="G7558" s="64"/>
      <c r="H7558" s="69" t="str">
        <f>IF(ISBLANK('Zusatzblatt (Perigon)'!L7553),"",'Zusatzblatt (Perigon)'!L7553)</f>
        <v/>
      </c>
      <c r="I7558" s="69" t="str">
        <f>IF(ISBLANK('Zusatzblatt (Perigon)'!M7553),"",'Zusatzblatt (Perigon)'!M7553)</f>
        <v/>
      </c>
      <c r="J7558" s="98" t="str">
        <f>IF(ISBLANK('Zusatzblatt (Perigon)'!N7553),"",'Zusatzblatt (Perigon)'!N7553)</f>
        <v/>
      </c>
      <c r="K7558" s="99" t="str">
        <f>IF(ISBLANK('Zusatzblatt (Perigon)'!J7553),"",'Zusatzblatt (Perigon)'!T7553)</f>
        <v/>
      </c>
      <c r="L7558" s="95" t="str">
        <f>IF(ISBLANK('Zusatzblatt (Perigon)'!O7553),"",'Zusatzblatt (Perigon)'!O7553)</f>
        <v/>
      </c>
      <c r="M7558" s="95" t="str">
        <f>IF(ISBLANK('Zusatzblatt (Perigon)'!R7553),"",'Zusatzblatt (Perigon)'!R7553)</f>
        <v/>
      </c>
      <c r="N7558" s="95" t="str">
        <f>IF(ISBLANK('Zusatzblatt (Perigon)'!P7553),"",'Zusatzblatt (Perigon)'!P7553)</f>
        <v/>
      </c>
      <c r="O7558" s="38" t="str">
        <f>IF($L7558="","",VLOOKUP($R7558,Tarife!$A$2:$R$599,13,FALSE))</f>
        <v/>
      </c>
      <c r="P7558" s="38" t="str">
        <f t="shared" si="117"/>
        <v/>
      </c>
      <c r="R7558" s="100" t="str">
        <f>Zusammenzug!$C$25&amp;"-"&amp;Zusammenzug!$A$7&amp;"-"&amp;Leistungen!L7558</f>
        <v>2026-Nicht beauftragte Spitex-Organisation-</v>
      </c>
    </row>
    <row r="7559" spans="1:18" x14ac:dyDescent="0.2">
      <c r="A7559" s="95" t="str">
        <f>IF(ISBLANK('Zusatzblatt (Perigon)'!E7554),"",'Zusatzblatt (Perigon)'!E7554)</f>
        <v/>
      </c>
      <c r="B7559" s="95" t="str">
        <f>IF(ISBLANK('Zusatzblatt (Perigon)'!G7554),"",'Zusatzblatt (Perigon)'!G7554)</f>
        <v/>
      </c>
      <c r="C7559" s="96" t="str">
        <f>IF(ISBLANK('Zusatzblatt (Perigon)'!I7554),"",'Zusatzblatt (Perigon)'!I7554)</f>
        <v/>
      </c>
      <c r="D7559" s="97" t="str">
        <f>IF(ISBLANK('Zusatzblatt (Perigon)'!J7554),"",'Zusatzblatt (Perigon)'!J7554)</f>
        <v/>
      </c>
      <c r="E7559" s="64" t="str">
        <f>IF(ISBLANK('Zusatzblatt (Perigon)'!K7554),"",'Zusatzblatt (Perigon)'!K7554)</f>
        <v/>
      </c>
      <c r="F7559" s="65"/>
      <c r="G7559" s="64"/>
      <c r="H7559" s="69" t="str">
        <f>IF(ISBLANK('Zusatzblatt (Perigon)'!L7554),"",'Zusatzblatt (Perigon)'!L7554)</f>
        <v/>
      </c>
      <c r="I7559" s="69" t="str">
        <f>IF(ISBLANK('Zusatzblatt (Perigon)'!M7554),"",'Zusatzblatt (Perigon)'!M7554)</f>
        <v/>
      </c>
      <c r="J7559" s="98" t="str">
        <f>IF(ISBLANK('Zusatzblatt (Perigon)'!N7554),"",'Zusatzblatt (Perigon)'!N7554)</f>
        <v/>
      </c>
      <c r="K7559" s="99" t="str">
        <f>IF(ISBLANK('Zusatzblatt (Perigon)'!J7554),"",'Zusatzblatt (Perigon)'!T7554)</f>
        <v/>
      </c>
      <c r="L7559" s="95" t="str">
        <f>IF(ISBLANK('Zusatzblatt (Perigon)'!O7554),"",'Zusatzblatt (Perigon)'!O7554)</f>
        <v/>
      </c>
      <c r="M7559" s="95" t="str">
        <f>IF(ISBLANK('Zusatzblatt (Perigon)'!R7554),"",'Zusatzblatt (Perigon)'!R7554)</f>
        <v/>
      </c>
      <c r="N7559" s="95" t="str">
        <f>IF(ISBLANK('Zusatzblatt (Perigon)'!P7554),"",'Zusatzblatt (Perigon)'!P7554)</f>
        <v/>
      </c>
      <c r="O7559" s="38" t="str">
        <f>IF($L7559="","",VLOOKUP($R7559,Tarife!$A$2:$R$599,13,FALSE))</f>
        <v/>
      </c>
      <c r="P7559" s="38" t="str">
        <f t="shared" si="117"/>
        <v/>
      </c>
      <c r="R7559" s="100" t="str">
        <f>Zusammenzug!$C$25&amp;"-"&amp;Zusammenzug!$A$7&amp;"-"&amp;Leistungen!L7559</f>
        <v>2026-Nicht beauftragte Spitex-Organisation-</v>
      </c>
    </row>
    <row r="7560" spans="1:18" x14ac:dyDescent="0.2">
      <c r="A7560" s="95" t="str">
        <f>IF(ISBLANK('Zusatzblatt (Perigon)'!E7555),"",'Zusatzblatt (Perigon)'!E7555)</f>
        <v/>
      </c>
      <c r="B7560" s="95" t="str">
        <f>IF(ISBLANK('Zusatzblatt (Perigon)'!G7555),"",'Zusatzblatt (Perigon)'!G7555)</f>
        <v/>
      </c>
      <c r="C7560" s="96" t="str">
        <f>IF(ISBLANK('Zusatzblatt (Perigon)'!I7555),"",'Zusatzblatt (Perigon)'!I7555)</f>
        <v/>
      </c>
      <c r="D7560" s="97" t="str">
        <f>IF(ISBLANK('Zusatzblatt (Perigon)'!J7555),"",'Zusatzblatt (Perigon)'!J7555)</f>
        <v/>
      </c>
      <c r="E7560" s="64" t="str">
        <f>IF(ISBLANK('Zusatzblatt (Perigon)'!K7555),"",'Zusatzblatt (Perigon)'!K7555)</f>
        <v/>
      </c>
      <c r="F7560" s="65"/>
      <c r="G7560" s="64"/>
      <c r="H7560" s="69" t="str">
        <f>IF(ISBLANK('Zusatzblatt (Perigon)'!L7555),"",'Zusatzblatt (Perigon)'!L7555)</f>
        <v/>
      </c>
      <c r="I7560" s="69" t="str">
        <f>IF(ISBLANK('Zusatzblatt (Perigon)'!M7555),"",'Zusatzblatt (Perigon)'!M7555)</f>
        <v/>
      </c>
      <c r="J7560" s="98" t="str">
        <f>IF(ISBLANK('Zusatzblatt (Perigon)'!N7555),"",'Zusatzblatt (Perigon)'!N7555)</f>
        <v/>
      </c>
      <c r="K7560" s="99" t="str">
        <f>IF(ISBLANK('Zusatzblatt (Perigon)'!J7555),"",'Zusatzblatt (Perigon)'!T7555)</f>
        <v/>
      </c>
      <c r="L7560" s="95" t="str">
        <f>IF(ISBLANK('Zusatzblatt (Perigon)'!O7555),"",'Zusatzblatt (Perigon)'!O7555)</f>
        <v/>
      </c>
      <c r="M7560" s="95" t="str">
        <f>IF(ISBLANK('Zusatzblatt (Perigon)'!R7555),"",'Zusatzblatt (Perigon)'!R7555)</f>
        <v/>
      </c>
      <c r="N7560" s="95" t="str">
        <f>IF(ISBLANK('Zusatzblatt (Perigon)'!P7555),"",'Zusatzblatt (Perigon)'!P7555)</f>
        <v/>
      </c>
      <c r="O7560" s="38" t="str">
        <f>IF($L7560="","",VLOOKUP($R7560,Tarife!$A$2:$R$599,13,FALSE))</f>
        <v/>
      </c>
      <c r="P7560" s="38" t="str">
        <f t="shared" ref="P7560:P7623" si="118">IF(L7560="","",IF(AND($L7560="Pabe",N7560&lt;O7560),M7560*O7560,IF(N7560&lt;O7560,M7560*N7560,M7560*O7560)))</f>
        <v/>
      </c>
      <c r="R7560" s="100" t="str">
        <f>Zusammenzug!$C$25&amp;"-"&amp;Zusammenzug!$A$7&amp;"-"&amp;Leistungen!L7560</f>
        <v>2026-Nicht beauftragte Spitex-Organisation-</v>
      </c>
    </row>
    <row r="7561" spans="1:18" x14ac:dyDescent="0.2">
      <c r="A7561" s="95" t="str">
        <f>IF(ISBLANK('Zusatzblatt (Perigon)'!E7556),"",'Zusatzblatt (Perigon)'!E7556)</f>
        <v/>
      </c>
      <c r="B7561" s="95" t="str">
        <f>IF(ISBLANK('Zusatzblatt (Perigon)'!G7556),"",'Zusatzblatt (Perigon)'!G7556)</f>
        <v/>
      </c>
      <c r="C7561" s="96" t="str">
        <f>IF(ISBLANK('Zusatzblatt (Perigon)'!I7556),"",'Zusatzblatt (Perigon)'!I7556)</f>
        <v/>
      </c>
      <c r="D7561" s="97" t="str">
        <f>IF(ISBLANK('Zusatzblatt (Perigon)'!J7556),"",'Zusatzblatt (Perigon)'!J7556)</f>
        <v/>
      </c>
      <c r="E7561" s="64" t="str">
        <f>IF(ISBLANK('Zusatzblatt (Perigon)'!K7556),"",'Zusatzblatt (Perigon)'!K7556)</f>
        <v/>
      </c>
      <c r="F7561" s="65"/>
      <c r="G7561" s="64"/>
      <c r="H7561" s="69" t="str">
        <f>IF(ISBLANK('Zusatzblatt (Perigon)'!L7556),"",'Zusatzblatt (Perigon)'!L7556)</f>
        <v/>
      </c>
      <c r="I7561" s="69" t="str">
        <f>IF(ISBLANK('Zusatzblatt (Perigon)'!M7556),"",'Zusatzblatt (Perigon)'!M7556)</f>
        <v/>
      </c>
      <c r="J7561" s="98" t="str">
        <f>IF(ISBLANK('Zusatzblatt (Perigon)'!N7556),"",'Zusatzblatt (Perigon)'!N7556)</f>
        <v/>
      </c>
      <c r="K7561" s="99" t="str">
        <f>IF(ISBLANK('Zusatzblatt (Perigon)'!J7556),"",'Zusatzblatt (Perigon)'!T7556)</f>
        <v/>
      </c>
      <c r="L7561" s="95" t="str">
        <f>IF(ISBLANK('Zusatzblatt (Perigon)'!O7556),"",'Zusatzblatt (Perigon)'!O7556)</f>
        <v/>
      </c>
      <c r="M7561" s="95" t="str">
        <f>IF(ISBLANK('Zusatzblatt (Perigon)'!R7556),"",'Zusatzblatt (Perigon)'!R7556)</f>
        <v/>
      </c>
      <c r="N7561" s="95" t="str">
        <f>IF(ISBLANK('Zusatzblatt (Perigon)'!P7556),"",'Zusatzblatt (Perigon)'!P7556)</f>
        <v/>
      </c>
      <c r="O7561" s="38" t="str">
        <f>IF($L7561="","",VLOOKUP($R7561,Tarife!$A$2:$R$599,13,FALSE))</f>
        <v/>
      </c>
      <c r="P7561" s="38" t="str">
        <f t="shared" si="118"/>
        <v/>
      </c>
      <c r="R7561" s="100" t="str">
        <f>Zusammenzug!$C$25&amp;"-"&amp;Zusammenzug!$A$7&amp;"-"&amp;Leistungen!L7561</f>
        <v>2026-Nicht beauftragte Spitex-Organisation-</v>
      </c>
    </row>
    <row r="7562" spans="1:18" x14ac:dyDescent="0.2">
      <c r="A7562" s="95" t="str">
        <f>IF(ISBLANK('Zusatzblatt (Perigon)'!E7557),"",'Zusatzblatt (Perigon)'!E7557)</f>
        <v/>
      </c>
      <c r="B7562" s="95" t="str">
        <f>IF(ISBLANK('Zusatzblatt (Perigon)'!G7557),"",'Zusatzblatt (Perigon)'!G7557)</f>
        <v/>
      </c>
      <c r="C7562" s="96" t="str">
        <f>IF(ISBLANK('Zusatzblatt (Perigon)'!I7557),"",'Zusatzblatt (Perigon)'!I7557)</f>
        <v/>
      </c>
      <c r="D7562" s="97" t="str">
        <f>IF(ISBLANK('Zusatzblatt (Perigon)'!J7557),"",'Zusatzblatt (Perigon)'!J7557)</f>
        <v/>
      </c>
      <c r="E7562" s="64" t="str">
        <f>IF(ISBLANK('Zusatzblatt (Perigon)'!K7557),"",'Zusatzblatt (Perigon)'!K7557)</f>
        <v/>
      </c>
      <c r="F7562" s="65"/>
      <c r="G7562" s="64"/>
      <c r="H7562" s="69" t="str">
        <f>IF(ISBLANK('Zusatzblatt (Perigon)'!L7557),"",'Zusatzblatt (Perigon)'!L7557)</f>
        <v/>
      </c>
      <c r="I7562" s="69" t="str">
        <f>IF(ISBLANK('Zusatzblatt (Perigon)'!M7557),"",'Zusatzblatt (Perigon)'!M7557)</f>
        <v/>
      </c>
      <c r="J7562" s="98" t="str">
        <f>IF(ISBLANK('Zusatzblatt (Perigon)'!N7557),"",'Zusatzblatt (Perigon)'!N7557)</f>
        <v/>
      </c>
      <c r="K7562" s="99" t="str">
        <f>IF(ISBLANK('Zusatzblatt (Perigon)'!J7557),"",'Zusatzblatt (Perigon)'!T7557)</f>
        <v/>
      </c>
      <c r="L7562" s="95" t="str">
        <f>IF(ISBLANK('Zusatzblatt (Perigon)'!O7557),"",'Zusatzblatt (Perigon)'!O7557)</f>
        <v/>
      </c>
      <c r="M7562" s="95" t="str">
        <f>IF(ISBLANK('Zusatzblatt (Perigon)'!R7557),"",'Zusatzblatt (Perigon)'!R7557)</f>
        <v/>
      </c>
      <c r="N7562" s="95" t="str">
        <f>IF(ISBLANK('Zusatzblatt (Perigon)'!P7557),"",'Zusatzblatt (Perigon)'!P7557)</f>
        <v/>
      </c>
      <c r="O7562" s="38" t="str">
        <f>IF($L7562="","",VLOOKUP($R7562,Tarife!$A$2:$R$599,13,FALSE))</f>
        <v/>
      </c>
      <c r="P7562" s="38" t="str">
        <f t="shared" si="118"/>
        <v/>
      </c>
      <c r="R7562" s="100" t="str">
        <f>Zusammenzug!$C$25&amp;"-"&amp;Zusammenzug!$A$7&amp;"-"&amp;Leistungen!L7562</f>
        <v>2026-Nicht beauftragte Spitex-Organisation-</v>
      </c>
    </row>
    <row r="7563" spans="1:18" x14ac:dyDescent="0.2">
      <c r="A7563" s="95" t="str">
        <f>IF(ISBLANK('Zusatzblatt (Perigon)'!E7558),"",'Zusatzblatt (Perigon)'!E7558)</f>
        <v/>
      </c>
      <c r="B7563" s="95" t="str">
        <f>IF(ISBLANK('Zusatzblatt (Perigon)'!G7558),"",'Zusatzblatt (Perigon)'!G7558)</f>
        <v/>
      </c>
      <c r="C7563" s="96" t="str">
        <f>IF(ISBLANK('Zusatzblatt (Perigon)'!I7558),"",'Zusatzblatt (Perigon)'!I7558)</f>
        <v/>
      </c>
      <c r="D7563" s="97" t="str">
        <f>IF(ISBLANK('Zusatzblatt (Perigon)'!J7558),"",'Zusatzblatt (Perigon)'!J7558)</f>
        <v/>
      </c>
      <c r="E7563" s="64" t="str">
        <f>IF(ISBLANK('Zusatzblatt (Perigon)'!K7558),"",'Zusatzblatt (Perigon)'!K7558)</f>
        <v/>
      </c>
      <c r="F7563" s="65"/>
      <c r="G7563" s="64"/>
      <c r="H7563" s="69" t="str">
        <f>IF(ISBLANK('Zusatzblatt (Perigon)'!L7558),"",'Zusatzblatt (Perigon)'!L7558)</f>
        <v/>
      </c>
      <c r="I7563" s="69" t="str">
        <f>IF(ISBLANK('Zusatzblatt (Perigon)'!M7558),"",'Zusatzblatt (Perigon)'!M7558)</f>
        <v/>
      </c>
      <c r="J7563" s="98" t="str">
        <f>IF(ISBLANK('Zusatzblatt (Perigon)'!N7558),"",'Zusatzblatt (Perigon)'!N7558)</f>
        <v/>
      </c>
      <c r="K7563" s="99" t="str">
        <f>IF(ISBLANK('Zusatzblatt (Perigon)'!J7558),"",'Zusatzblatt (Perigon)'!T7558)</f>
        <v/>
      </c>
      <c r="L7563" s="95" t="str">
        <f>IF(ISBLANK('Zusatzblatt (Perigon)'!O7558),"",'Zusatzblatt (Perigon)'!O7558)</f>
        <v/>
      </c>
      <c r="M7563" s="95" t="str">
        <f>IF(ISBLANK('Zusatzblatt (Perigon)'!R7558),"",'Zusatzblatt (Perigon)'!R7558)</f>
        <v/>
      </c>
      <c r="N7563" s="95" t="str">
        <f>IF(ISBLANK('Zusatzblatt (Perigon)'!P7558),"",'Zusatzblatt (Perigon)'!P7558)</f>
        <v/>
      </c>
      <c r="O7563" s="38" t="str">
        <f>IF($L7563="","",VLOOKUP($R7563,Tarife!$A$2:$R$599,13,FALSE))</f>
        <v/>
      </c>
      <c r="P7563" s="38" t="str">
        <f t="shared" si="118"/>
        <v/>
      </c>
      <c r="R7563" s="100" t="str">
        <f>Zusammenzug!$C$25&amp;"-"&amp;Zusammenzug!$A$7&amp;"-"&amp;Leistungen!L7563</f>
        <v>2026-Nicht beauftragte Spitex-Organisation-</v>
      </c>
    </row>
    <row r="7564" spans="1:18" x14ac:dyDescent="0.2">
      <c r="A7564" s="95" t="str">
        <f>IF(ISBLANK('Zusatzblatt (Perigon)'!E7559),"",'Zusatzblatt (Perigon)'!E7559)</f>
        <v/>
      </c>
      <c r="B7564" s="95" t="str">
        <f>IF(ISBLANK('Zusatzblatt (Perigon)'!G7559),"",'Zusatzblatt (Perigon)'!G7559)</f>
        <v/>
      </c>
      <c r="C7564" s="96" t="str">
        <f>IF(ISBLANK('Zusatzblatt (Perigon)'!I7559),"",'Zusatzblatt (Perigon)'!I7559)</f>
        <v/>
      </c>
      <c r="D7564" s="97" t="str">
        <f>IF(ISBLANK('Zusatzblatt (Perigon)'!J7559),"",'Zusatzblatt (Perigon)'!J7559)</f>
        <v/>
      </c>
      <c r="E7564" s="64" t="str">
        <f>IF(ISBLANK('Zusatzblatt (Perigon)'!K7559),"",'Zusatzblatt (Perigon)'!K7559)</f>
        <v/>
      </c>
      <c r="F7564" s="65"/>
      <c r="G7564" s="64"/>
      <c r="H7564" s="69" t="str">
        <f>IF(ISBLANK('Zusatzblatt (Perigon)'!L7559),"",'Zusatzblatt (Perigon)'!L7559)</f>
        <v/>
      </c>
      <c r="I7564" s="69" t="str">
        <f>IF(ISBLANK('Zusatzblatt (Perigon)'!M7559),"",'Zusatzblatt (Perigon)'!M7559)</f>
        <v/>
      </c>
      <c r="J7564" s="98" t="str">
        <f>IF(ISBLANK('Zusatzblatt (Perigon)'!N7559),"",'Zusatzblatt (Perigon)'!N7559)</f>
        <v/>
      </c>
      <c r="K7564" s="99" t="str">
        <f>IF(ISBLANK('Zusatzblatt (Perigon)'!J7559),"",'Zusatzblatt (Perigon)'!T7559)</f>
        <v/>
      </c>
      <c r="L7564" s="95" t="str">
        <f>IF(ISBLANK('Zusatzblatt (Perigon)'!O7559),"",'Zusatzblatt (Perigon)'!O7559)</f>
        <v/>
      </c>
      <c r="M7564" s="95" t="str">
        <f>IF(ISBLANK('Zusatzblatt (Perigon)'!R7559),"",'Zusatzblatt (Perigon)'!R7559)</f>
        <v/>
      </c>
      <c r="N7564" s="95" t="str">
        <f>IF(ISBLANK('Zusatzblatt (Perigon)'!P7559),"",'Zusatzblatt (Perigon)'!P7559)</f>
        <v/>
      </c>
      <c r="O7564" s="38" t="str">
        <f>IF($L7564="","",VLOOKUP($R7564,Tarife!$A$2:$R$599,13,FALSE))</f>
        <v/>
      </c>
      <c r="P7564" s="38" t="str">
        <f t="shared" si="118"/>
        <v/>
      </c>
      <c r="R7564" s="100" t="str">
        <f>Zusammenzug!$C$25&amp;"-"&amp;Zusammenzug!$A$7&amp;"-"&amp;Leistungen!L7564</f>
        <v>2026-Nicht beauftragte Spitex-Organisation-</v>
      </c>
    </row>
    <row r="7565" spans="1:18" x14ac:dyDescent="0.2">
      <c r="A7565" s="95" t="str">
        <f>IF(ISBLANK('Zusatzblatt (Perigon)'!E7560),"",'Zusatzblatt (Perigon)'!E7560)</f>
        <v/>
      </c>
      <c r="B7565" s="95" t="str">
        <f>IF(ISBLANK('Zusatzblatt (Perigon)'!G7560),"",'Zusatzblatt (Perigon)'!G7560)</f>
        <v/>
      </c>
      <c r="C7565" s="96" t="str">
        <f>IF(ISBLANK('Zusatzblatt (Perigon)'!I7560),"",'Zusatzblatt (Perigon)'!I7560)</f>
        <v/>
      </c>
      <c r="D7565" s="97" t="str">
        <f>IF(ISBLANK('Zusatzblatt (Perigon)'!J7560),"",'Zusatzblatt (Perigon)'!J7560)</f>
        <v/>
      </c>
      <c r="E7565" s="64" t="str">
        <f>IF(ISBLANK('Zusatzblatt (Perigon)'!K7560),"",'Zusatzblatt (Perigon)'!K7560)</f>
        <v/>
      </c>
      <c r="F7565" s="65"/>
      <c r="G7565" s="64"/>
      <c r="H7565" s="69" t="str">
        <f>IF(ISBLANK('Zusatzblatt (Perigon)'!L7560),"",'Zusatzblatt (Perigon)'!L7560)</f>
        <v/>
      </c>
      <c r="I7565" s="69" t="str">
        <f>IF(ISBLANK('Zusatzblatt (Perigon)'!M7560),"",'Zusatzblatt (Perigon)'!M7560)</f>
        <v/>
      </c>
      <c r="J7565" s="98" t="str">
        <f>IF(ISBLANK('Zusatzblatt (Perigon)'!N7560),"",'Zusatzblatt (Perigon)'!N7560)</f>
        <v/>
      </c>
      <c r="K7565" s="99" t="str">
        <f>IF(ISBLANK('Zusatzblatt (Perigon)'!J7560),"",'Zusatzblatt (Perigon)'!T7560)</f>
        <v/>
      </c>
      <c r="L7565" s="95" t="str">
        <f>IF(ISBLANK('Zusatzblatt (Perigon)'!O7560),"",'Zusatzblatt (Perigon)'!O7560)</f>
        <v/>
      </c>
      <c r="M7565" s="95" t="str">
        <f>IF(ISBLANK('Zusatzblatt (Perigon)'!R7560),"",'Zusatzblatt (Perigon)'!R7560)</f>
        <v/>
      </c>
      <c r="N7565" s="95" t="str">
        <f>IF(ISBLANK('Zusatzblatt (Perigon)'!P7560),"",'Zusatzblatt (Perigon)'!P7560)</f>
        <v/>
      </c>
      <c r="O7565" s="38" t="str">
        <f>IF($L7565="","",VLOOKUP($R7565,Tarife!$A$2:$R$599,13,FALSE))</f>
        <v/>
      </c>
      <c r="P7565" s="38" t="str">
        <f t="shared" si="118"/>
        <v/>
      </c>
      <c r="R7565" s="100" t="str">
        <f>Zusammenzug!$C$25&amp;"-"&amp;Zusammenzug!$A$7&amp;"-"&amp;Leistungen!L7565</f>
        <v>2026-Nicht beauftragte Spitex-Organisation-</v>
      </c>
    </row>
    <row r="7566" spans="1:18" x14ac:dyDescent="0.2">
      <c r="A7566" s="95" t="str">
        <f>IF(ISBLANK('Zusatzblatt (Perigon)'!E7561),"",'Zusatzblatt (Perigon)'!E7561)</f>
        <v/>
      </c>
      <c r="B7566" s="95" t="str">
        <f>IF(ISBLANK('Zusatzblatt (Perigon)'!G7561),"",'Zusatzblatt (Perigon)'!G7561)</f>
        <v/>
      </c>
      <c r="C7566" s="96" t="str">
        <f>IF(ISBLANK('Zusatzblatt (Perigon)'!I7561),"",'Zusatzblatt (Perigon)'!I7561)</f>
        <v/>
      </c>
      <c r="D7566" s="97" t="str">
        <f>IF(ISBLANK('Zusatzblatt (Perigon)'!J7561),"",'Zusatzblatt (Perigon)'!J7561)</f>
        <v/>
      </c>
      <c r="E7566" s="64" t="str">
        <f>IF(ISBLANK('Zusatzblatt (Perigon)'!K7561),"",'Zusatzblatt (Perigon)'!K7561)</f>
        <v/>
      </c>
      <c r="F7566" s="65"/>
      <c r="G7566" s="64"/>
      <c r="H7566" s="69" t="str">
        <f>IF(ISBLANK('Zusatzblatt (Perigon)'!L7561),"",'Zusatzblatt (Perigon)'!L7561)</f>
        <v/>
      </c>
      <c r="I7566" s="69" t="str">
        <f>IF(ISBLANK('Zusatzblatt (Perigon)'!M7561),"",'Zusatzblatt (Perigon)'!M7561)</f>
        <v/>
      </c>
      <c r="J7566" s="98" t="str">
        <f>IF(ISBLANK('Zusatzblatt (Perigon)'!N7561),"",'Zusatzblatt (Perigon)'!N7561)</f>
        <v/>
      </c>
      <c r="K7566" s="99" t="str">
        <f>IF(ISBLANK('Zusatzblatt (Perigon)'!J7561),"",'Zusatzblatt (Perigon)'!T7561)</f>
        <v/>
      </c>
      <c r="L7566" s="95" t="str">
        <f>IF(ISBLANK('Zusatzblatt (Perigon)'!O7561),"",'Zusatzblatt (Perigon)'!O7561)</f>
        <v/>
      </c>
      <c r="M7566" s="95" t="str">
        <f>IF(ISBLANK('Zusatzblatt (Perigon)'!R7561),"",'Zusatzblatt (Perigon)'!R7561)</f>
        <v/>
      </c>
      <c r="N7566" s="95" t="str">
        <f>IF(ISBLANK('Zusatzblatt (Perigon)'!P7561),"",'Zusatzblatt (Perigon)'!P7561)</f>
        <v/>
      </c>
      <c r="O7566" s="38" t="str">
        <f>IF($L7566="","",VLOOKUP($R7566,Tarife!$A$2:$R$599,13,FALSE))</f>
        <v/>
      </c>
      <c r="P7566" s="38" t="str">
        <f t="shared" si="118"/>
        <v/>
      </c>
      <c r="R7566" s="100" t="str">
        <f>Zusammenzug!$C$25&amp;"-"&amp;Zusammenzug!$A$7&amp;"-"&amp;Leistungen!L7566</f>
        <v>2026-Nicht beauftragte Spitex-Organisation-</v>
      </c>
    </row>
    <row r="7567" spans="1:18" x14ac:dyDescent="0.2">
      <c r="A7567" s="95" t="str">
        <f>IF(ISBLANK('Zusatzblatt (Perigon)'!E7562),"",'Zusatzblatt (Perigon)'!E7562)</f>
        <v/>
      </c>
      <c r="B7567" s="95" t="str">
        <f>IF(ISBLANK('Zusatzblatt (Perigon)'!G7562),"",'Zusatzblatt (Perigon)'!G7562)</f>
        <v/>
      </c>
      <c r="C7567" s="96" t="str">
        <f>IF(ISBLANK('Zusatzblatt (Perigon)'!I7562),"",'Zusatzblatt (Perigon)'!I7562)</f>
        <v/>
      </c>
      <c r="D7567" s="97" t="str">
        <f>IF(ISBLANK('Zusatzblatt (Perigon)'!J7562),"",'Zusatzblatt (Perigon)'!J7562)</f>
        <v/>
      </c>
      <c r="E7567" s="64" t="str">
        <f>IF(ISBLANK('Zusatzblatt (Perigon)'!K7562),"",'Zusatzblatt (Perigon)'!K7562)</f>
        <v/>
      </c>
      <c r="F7567" s="65"/>
      <c r="G7567" s="64"/>
      <c r="H7567" s="69" t="str">
        <f>IF(ISBLANK('Zusatzblatt (Perigon)'!L7562),"",'Zusatzblatt (Perigon)'!L7562)</f>
        <v/>
      </c>
      <c r="I7567" s="69" t="str">
        <f>IF(ISBLANK('Zusatzblatt (Perigon)'!M7562),"",'Zusatzblatt (Perigon)'!M7562)</f>
        <v/>
      </c>
      <c r="J7567" s="98" t="str">
        <f>IF(ISBLANK('Zusatzblatt (Perigon)'!N7562),"",'Zusatzblatt (Perigon)'!N7562)</f>
        <v/>
      </c>
      <c r="K7567" s="99" t="str">
        <f>IF(ISBLANK('Zusatzblatt (Perigon)'!J7562),"",'Zusatzblatt (Perigon)'!T7562)</f>
        <v/>
      </c>
      <c r="L7567" s="95" t="str">
        <f>IF(ISBLANK('Zusatzblatt (Perigon)'!O7562),"",'Zusatzblatt (Perigon)'!O7562)</f>
        <v/>
      </c>
      <c r="M7567" s="95" t="str">
        <f>IF(ISBLANK('Zusatzblatt (Perigon)'!R7562),"",'Zusatzblatt (Perigon)'!R7562)</f>
        <v/>
      </c>
      <c r="N7567" s="95" t="str">
        <f>IF(ISBLANK('Zusatzblatt (Perigon)'!P7562),"",'Zusatzblatt (Perigon)'!P7562)</f>
        <v/>
      </c>
      <c r="O7567" s="38" t="str">
        <f>IF($L7567="","",VLOOKUP($R7567,Tarife!$A$2:$R$599,13,FALSE))</f>
        <v/>
      </c>
      <c r="P7567" s="38" t="str">
        <f t="shared" si="118"/>
        <v/>
      </c>
      <c r="R7567" s="100" t="str">
        <f>Zusammenzug!$C$25&amp;"-"&amp;Zusammenzug!$A$7&amp;"-"&amp;Leistungen!L7567</f>
        <v>2026-Nicht beauftragte Spitex-Organisation-</v>
      </c>
    </row>
    <row r="7568" spans="1:18" x14ac:dyDescent="0.2">
      <c r="A7568" s="95" t="str">
        <f>IF(ISBLANK('Zusatzblatt (Perigon)'!E7563),"",'Zusatzblatt (Perigon)'!E7563)</f>
        <v/>
      </c>
      <c r="B7568" s="95" t="str">
        <f>IF(ISBLANK('Zusatzblatt (Perigon)'!G7563),"",'Zusatzblatt (Perigon)'!G7563)</f>
        <v/>
      </c>
      <c r="C7568" s="96" t="str">
        <f>IF(ISBLANK('Zusatzblatt (Perigon)'!I7563),"",'Zusatzblatt (Perigon)'!I7563)</f>
        <v/>
      </c>
      <c r="D7568" s="97" t="str">
        <f>IF(ISBLANK('Zusatzblatt (Perigon)'!J7563),"",'Zusatzblatt (Perigon)'!J7563)</f>
        <v/>
      </c>
      <c r="E7568" s="64" t="str">
        <f>IF(ISBLANK('Zusatzblatt (Perigon)'!K7563),"",'Zusatzblatt (Perigon)'!K7563)</f>
        <v/>
      </c>
      <c r="F7568" s="65"/>
      <c r="G7568" s="64"/>
      <c r="H7568" s="69" t="str">
        <f>IF(ISBLANK('Zusatzblatt (Perigon)'!L7563),"",'Zusatzblatt (Perigon)'!L7563)</f>
        <v/>
      </c>
      <c r="I7568" s="69" t="str">
        <f>IF(ISBLANK('Zusatzblatt (Perigon)'!M7563),"",'Zusatzblatt (Perigon)'!M7563)</f>
        <v/>
      </c>
      <c r="J7568" s="98" t="str">
        <f>IF(ISBLANK('Zusatzblatt (Perigon)'!N7563),"",'Zusatzblatt (Perigon)'!N7563)</f>
        <v/>
      </c>
      <c r="K7568" s="99" t="str">
        <f>IF(ISBLANK('Zusatzblatt (Perigon)'!J7563),"",'Zusatzblatt (Perigon)'!T7563)</f>
        <v/>
      </c>
      <c r="L7568" s="95" t="str">
        <f>IF(ISBLANK('Zusatzblatt (Perigon)'!O7563),"",'Zusatzblatt (Perigon)'!O7563)</f>
        <v/>
      </c>
      <c r="M7568" s="95" t="str">
        <f>IF(ISBLANK('Zusatzblatt (Perigon)'!R7563),"",'Zusatzblatt (Perigon)'!R7563)</f>
        <v/>
      </c>
      <c r="N7568" s="95" t="str">
        <f>IF(ISBLANK('Zusatzblatt (Perigon)'!P7563),"",'Zusatzblatt (Perigon)'!P7563)</f>
        <v/>
      </c>
      <c r="O7568" s="38" t="str">
        <f>IF($L7568="","",VLOOKUP($R7568,Tarife!$A$2:$R$599,13,FALSE))</f>
        <v/>
      </c>
      <c r="P7568" s="38" t="str">
        <f t="shared" si="118"/>
        <v/>
      </c>
      <c r="R7568" s="100" t="str">
        <f>Zusammenzug!$C$25&amp;"-"&amp;Zusammenzug!$A$7&amp;"-"&amp;Leistungen!L7568</f>
        <v>2026-Nicht beauftragte Spitex-Organisation-</v>
      </c>
    </row>
    <row r="7569" spans="1:18" x14ac:dyDescent="0.2">
      <c r="A7569" s="95" t="str">
        <f>IF(ISBLANK('Zusatzblatt (Perigon)'!E7564),"",'Zusatzblatt (Perigon)'!E7564)</f>
        <v/>
      </c>
      <c r="B7569" s="95" t="str">
        <f>IF(ISBLANK('Zusatzblatt (Perigon)'!G7564),"",'Zusatzblatt (Perigon)'!G7564)</f>
        <v/>
      </c>
      <c r="C7569" s="96" t="str">
        <f>IF(ISBLANK('Zusatzblatt (Perigon)'!I7564),"",'Zusatzblatt (Perigon)'!I7564)</f>
        <v/>
      </c>
      <c r="D7569" s="97" t="str">
        <f>IF(ISBLANK('Zusatzblatt (Perigon)'!J7564),"",'Zusatzblatt (Perigon)'!J7564)</f>
        <v/>
      </c>
      <c r="E7569" s="64" t="str">
        <f>IF(ISBLANK('Zusatzblatt (Perigon)'!K7564),"",'Zusatzblatt (Perigon)'!K7564)</f>
        <v/>
      </c>
      <c r="F7569" s="65"/>
      <c r="G7569" s="64"/>
      <c r="H7569" s="69" t="str">
        <f>IF(ISBLANK('Zusatzblatt (Perigon)'!L7564),"",'Zusatzblatt (Perigon)'!L7564)</f>
        <v/>
      </c>
      <c r="I7569" s="69" t="str">
        <f>IF(ISBLANK('Zusatzblatt (Perigon)'!M7564),"",'Zusatzblatt (Perigon)'!M7564)</f>
        <v/>
      </c>
      <c r="J7569" s="98" t="str">
        <f>IF(ISBLANK('Zusatzblatt (Perigon)'!N7564),"",'Zusatzblatt (Perigon)'!N7564)</f>
        <v/>
      </c>
      <c r="K7569" s="99" t="str">
        <f>IF(ISBLANK('Zusatzblatt (Perigon)'!J7564),"",'Zusatzblatt (Perigon)'!T7564)</f>
        <v/>
      </c>
      <c r="L7569" s="95" t="str">
        <f>IF(ISBLANK('Zusatzblatt (Perigon)'!O7564),"",'Zusatzblatt (Perigon)'!O7564)</f>
        <v/>
      </c>
      <c r="M7569" s="95" t="str">
        <f>IF(ISBLANK('Zusatzblatt (Perigon)'!R7564),"",'Zusatzblatt (Perigon)'!R7564)</f>
        <v/>
      </c>
      <c r="N7569" s="95" t="str">
        <f>IF(ISBLANK('Zusatzblatt (Perigon)'!P7564),"",'Zusatzblatt (Perigon)'!P7564)</f>
        <v/>
      </c>
      <c r="O7569" s="38" t="str">
        <f>IF($L7569="","",VLOOKUP($R7569,Tarife!$A$2:$R$599,13,FALSE))</f>
        <v/>
      </c>
      <c r="P7569" s="38" t="str">
        <f t="shared" si="118"/>
        <v/>
      </c>
      <c r="R7569" s="100" t="str">
        <f>Zusammenzug!$C$25&amp;"-"&amp;Zusammenzug!$A$7&amp;"-"&amp;Leistungen!L7569</f>
        <v>2026-Nicht beauftragte Spitex-Organisation-</v>
      </c>
    </row>
    <row r="7570" spans="1:18" x14ac:dyDescent="0.2">
      <c r="A7570" s="95" t="str">
        <f>IF(ISBLANK('Zusatzblatt (Perigon)'!E7565),"",'Zusatzblatt (Perigon)'!E7565)</f>
        <v/>
      </c>
      <c r="B7570" s="95" t="str">
        <f>IF(ISBLANK('Zusatzblatt (Perigon)'!G7565),"",'Zusatzblatt (Perigon)'!G7565)</f>
        <v/>
      </c>
      <c r="C7570" s="96" t="str">
        <f>IF(ISBLANK('Zusatzblatt (Perigon)'!I7565),"",'Zusatzblatt (Perigon)'!I7565)</f>
        <v/>
      </c>
      <c r="D7570" s="97" t="str">
        <f>IF(ISBLANK('Zusatzblatt (Perigon)'!J7565),"",'Zusatzblatt (Perigon)'!J7565)</f>
        <v/>
      </c>
      <c r="E7570" s="64" t="str">
        <f>IF(ISBLANK('Zusatzblatt (Perigon)'!K7565),"",'Zusatzblatt (Perigon)'!K7565)</f>
        <v/>
      </c>
      <c r="F7570" s="65"/>
      <c r="G7570" s="64"/>
      <c r="H7570" s="69" t="str">
        <f>IF(ISBLANK('Zusatzblatt (Perigon)'!L7565),"",'Zusatzblatt (Perigon)'!L7565)</f>
        <v/>
      </c>
      <c r="I7570" s="69" t="str">
        <f>IF(ISBLANK('Zusatzblatt (Perigon)'!M7565),"",'Zusatzblatt (Perigon)'!M7565)</f>
        <v/>
      </c>
      <c r="J7570" s="98" t="str">
        <f>IF(ISBLANK('Zusatzblatt (Perigon)'!N7565),"",'Zusatzblatt (Perigon)'!N7565)</f>
        <v/>
      </c>
      <c r="K7570" s="99" t="str">
        <f>IF(ISBLANK('Zusatzblatt (Perigon)'!J7565),"",'Zusatzblatt (Perigon)'!T7565)</f>
        <v/>
      </c>
      <c r="L7570" s="95" t="str">
        <f>IF(ISBLANK('Zusatzblatt (Perigon)'!O7565),"",'Zusatzblatt (Perigon)'!O7565)</f>
        <v/>
      </c>
      <c r="M7570" s="95" t="str">
        <f>IF(ISBLANK('Zusatzblatt (Perigon)'!R7565),"",'Zusatzblatt (Perigon)'!R7565)</f>
        <v/>
      </c>
      <c r="N7570" s="95" t="str">
        <f>IF(ISBLANK('Zusatzblatt (Perigon)'!P7565),"",'Zusatzblatt (Perigon)'!P7565)</f>
        <v/>
      </c>
      <c r="O7570" s="38" t="str">
        <f>IF($L7570="","",VLOOKUP($R7570,Tarife!$A$2:$R$599,13,FALSE))</f>
        <v/>
      </c>
      <c r="P7570" s="38" t="str">
        <f t="shared" si="118"/>
        <v/>
      </c>
      <c r="R7570" s="100" t="str">
        <f>Zusammenzug!$C$25&amp;"-"&amp;Zusammenzug!$A$7&amp;"-"&amp;Leistungen!L7570</f>
        <v>2026-Nicht beauftragte Spitex-Organisation-</v>
      </c>
    </row>
    <row r="7571" spans="1:18" x14ac:dyDescent="0.2">
      <c r="A7571" s="95" t="str">
        <f>IF(ISBLANK('Zusatzblatt (Perigon)'!E7566),"",'Zusatzblatt (Perigon)'!E7566)</f>
        <v/>
      </c>
      <c r="B7571" s="95" t="str">
        <f>IF(ISBLANK('Zusatzblatt (Perigon)'!G7566),"",'Zusatzblatt (Perigon)'!G7566)</f>
        <v/>
      </c>
      <c r="C7571" s="96" t="str">
        <f>IF(ISBLANK('Zusatzblatt (Perigon)'!I7566),"",'Zusatzblatt (Perigon)'!I7566)</f>
        <v/>
      </c>
      <c r="D7571" s="97" t="str">
        <f>IF(ISBLANK('Zusatzblatt (Perigon)'!J7566),"",'Zusatzblatt (Perigon)'!J7566)</f>
        <v/>
      </c>
      <c r="E7571" s="64" t="str">
        <f>IF(ISBLANK('Zusatzblatt (Perigon)'!K7566),"",'Zusatzblatt (Perigon)'!K7566)</f>
        <v/>
      </c>
      <c r="F7571" s="65"/>
      <c r="G7571" s="64"/>
      <c r="H7571" s="69" t="str">
        <f>IF(ISBLANK('Zusatzblatt (Perigon)'!L7566),"",'Zusatzblatt (Perigon)'!L7566)</f>
        <v/>
      </c>
      <c r="I7571" s="69" t="str">
        <f>IF(ISBLANK('Zusatzblatt (Perigon)'!M7566),"",'Zusatzblatt (Perigon)'!M7566)</f>
        <v/>
      </c>
      <c r="J7571" s="98" t="str">
        <f>IF(ISBLANK('Zusatzblatt (Perigon)'!N7566),"",'Zusatzblatt (Perigon)'!N7566)</f>
        <v/>
      </c>
      <c r="K7571" s="99" t="str">
        <f>IF(ISBLANK('Zusatzblatt (Perigon)'!J7566),"",'Zusatzblatt (Perigon)'!T7566)</f>
        <v/>
      </c>
      <c r="L7571" s="95" t="str">
        <f>IF(ISBLANK('Zusatzblatt (Perigon)'!O7566),"",'Zusatzblatt (Perigon)'!O7566)</f>
        <v/>
      </c>
      <c r="M7571" s="95" t="str">
        <f>IF(ISBLANK('Zusatzblatt (Perigon)'!R7566),"",'Zusatzblatt (Perigon)'!R7566)</f>
        <v/>
      </c>
      <c r="N7571" s="95" t="str">
        <f>IF(ISBLANK('Zusatzblatt (Perigon)'!P7566),"",'Zusatzblatt (Perigon)'!P7566)</f>
        <v/>
      </c>
      <c r="O7571" s="38" t="str">
        <f>IF($L7571="","",VLOOKUP($R7571,Tarife!$A$2:$R$599,13,FALSE))</f>
        <v/>
      </c>
      <c r="P7571" s="38" t="str">
        <f t="shared" si="118"/>
        <v/>
      </c>
      <c r="R7571" s="100" t="str">
        <f>Zusammenzug!$C$25&amp;"-"&amp;Zusammenzug!$A$7&amp;"-"&amp;Leistungen!L7571</f>
        <v>2026-Nicht beauftragte Spitex-Organisation-</v>
      </c>
    </row>
    <row r="7572" spans="1:18" x14ac:dyDescent="0.2">
      <c r="A7572" s="95" t="str">
        <f>IF(ISBLANK('Zusatzblatt (Perigon)'!E7567),"",'Zusatzblatt (Perigon)'!E7567)</f>
        <v/>
      </c>
      <c r="B7572" s="95" t="str">
        <f>IF(ISBLANK('Zusatzblatt (Perigon)'!G7567),"",'Zusatzblatt (Perigon)'!G7567)</f>
        <v/>
      </c>
      <c r="C7572" s="96" t="str">
        <f>IF(ISBLANK('Zusatzblatt (Perigon)'!I7567),"",'Zusatzblatt (Perigon)'!I7567)</f>
        <v/>
      </c>
      <c r="D7572" s="97" t="str">
        <f>IF(ISBLANK('Zusatzblatt (Perigon)'!J7567),"",'Zusatzblatt (Perigon)'!J7567)</f>
        <v/>
      </c>
      <c r="E7572" s="64" t="str">
        <f>IF(ISBLANK('Zusatzblatt (Perigon)'!K7567),"",'Zusatzblatt (Perigon)'!K7567)</f>
        <v/>
      </c>
      <c r="F7572" s="65"/>
      <c r="G7572" s="64"/>
      <c r="H7572" s="69" t="str">
        <f>IF(ISBLANK('Zusatzblatt (Perigon)'!L7567),"",'Zusatzblatt (Perigon)'!L7567)</f>
        <v/>
      </c>
      <c r="I7572" s="69" t="str">
        <f>IF(ISBLANK('Zusatzblatt (Perigon)'!M7567),"",'Zusatzblatt (Perigon)'!M7567)</f>
        <v/>
      </c>
      <c r="J7572" s="98" t="str">
        <f>IF(ISBLANK('Zusatzblatt (Perigon)'!N7567),"",'Zusatzblatt (Perigon)'!N7567)</f>
        <v/>
      </c>
      <c r="K7572" s="99" t="str">
        <f>IF(ISBLANK('Zusatzblatt (Perigon)'!J7567),"",'Zusatzblatt (Perigon)'!T7567)</f>
        <v/>
      </c>
      <c r="L7572" s="95" t="str">
        <f>IF(ISBLANK('Zusatzblatt (Perigon)'!O7567),"",'Zusatzblatt (Perigon)'!O7567)</f>
        <v/>
      </c>
      <c r="M7572" s="95" t="str">
        <f>IF(ISBLANK('Zusatzblatt (Perigon)'!R7567),"",'Zusatzblatt (Perigon)'!R7567)</f>
        <v/>
      </c>
      <c r="N7572" s="95" t="str">
        <f>IF(ISBLANK('Zusatzblatt (Perigon)'!P7567),"",'Zusatzblatt (Perigon)'!P7567)</f>
        <v/>
      </c>
      <c r="O7572" s="38" t="str">
        <f>IF($L7572="","",VLOOKUP($R7572,Tarife!$A$2:$R$599,13,FALSE))</f>
        <v/>
      </c>
      <c r="P7572" s="38" t="str">
        <f t="shared" si="118"/>
        <v/>
      </c>
      <c r="R7572" s="100" t="str">
        <f>Zusammenzug!$C$25&amp;"-"&amp;Zusammenzug!$A$7&amp;"-"&amp;Leistungen!L7572</f>
        <v>2026-Nicht beauftragte Spitex-Organisation-</v>
      </c>
    </row>
    <row r="7573" spans="1:18" x14ac:dyDescent="0.2">
      <c r="A7573" s="95" t="str">
        <f>IF(ISBLANK('Zusatzblatt (Perigon)'!E7568),"",'Zusatzblatt (Perigon)'!E7568)</f>
        <v/>
      </c>
      <c r="B7573" s="95" t="str">
        <f>IF(ISBLANK('Zusatzblatt (Perigon)'!G7568),"",'Zusatzblatt (Perigon)'!G7568)</f>
        <v/>
      </c>
      <c r="C7573" s="96" t="str">
        <f>IF(ISBLANK('Zusatzblatt (Perigon)'!I7568),"",'Zusatzblatt (Perigon)'!I7568)</f>
        <v/>
      </c>
      <c r="D7573" s="97" t="str">
        <f>IF(ISBLANK('Zusatzblatt (Perigon)'!J7568),"",'Zusatzblatt (Perigon)'!J7568)</f>
        <v/>
      </c>
      <c r="E7573" s="64" t="str">
        <f>IF(ISBLANK('Zusatzblatt (Perigon)'!K7568),"",'Zusatzblatt (Perigon)'!K7568)</f>
        <v/>
      </c>
      <c r="F7573" s="65"/>
      <c r="G7573" s="64"/>
      <c r="H7573" s="69" t="str">
        <f>IF(ISBLANK('Zusatzblatt (Perigon)'!L7568),"",'Zusatzblatt (Perigon)'!L7568)</f>
        <v/>
      </c>
      <c r="I7573" s="69" t="str">
        <f>IF(ISBLANK('Zusatzblatt (Perigon)'!M7568),"",'Zusatzblatt (Perigon)'!M7568)</f>
        <v/>
      </c>
      <c r="J7573" s="98" t="str">
        <f>IF(ISBLANK('Zusatzblatt (Perigon)'!N7568),"",'Zusatzblatt (Perigon)'!N7568)</f>
        <v/>
      </c>
      <c r="K7573" s="99" t="str">
        <f>IF(ISBLANK('Zusatzblatt (Perigon)'!J7568),"",'Zusatzblatt (Perigon)'!T7568)</f>
        <v/>
      </c>
      <c r="L7573" s="95" t="str">
        <f>IF(ISBLANK('Zusatzblatt (Perigon)'!O7568),"",'Zusatzblatt (Perigon)'!O7568)</f>
        <v/>
      </c>
      <c r="M7573" s="95" t="str">
        <f>IF(ISBLANK('Zusatzblatt (Perigon)'!R7568),"",'Zusatzblatt (Perigon)'!R7568)</f>
        <v/>
      </c>
      <c r="N7573" s="95" t="str">
        <f>IF(ISBLANK('Zusatzblatt (Perigon)'!P7568),"",'Zusatzblatt (Perigon)'!P7568)</f>
        <v/>
      </c>
      <c r="O7573" s="38" t="str">
        <f>IF($L7573="","",VLOOKUP($R7573,Tarife!$A$2:$R$599,13,FALSE))</f>
        <v/>
      </c>
      <c r="P7573" s="38" t="str">
        <f t="shared" si="118"/>
        <v/>
      </c>
      <c r="R7573" s="100" t="str">
        <f>Zusammenzug!$C$25&amp;"-"&amp;Zusammenzug!$A$7&amp;"-"&amp;Leistungen!L7573</f>
        <v>2026-Nicht beauftragte Spitex-Organisation-</v>
      </c>
    </row>
    <row r="7574" spans="1:18" x14ac:dyDescent="0.2">
      <c r="A7574" s="95" t="str">
        <f>IF(ISBLANK('Zusatzblatt (Perigon)'!E7569),"",'Zusatzblatt (Perigon)'!E7569)</f>
        <v/>
      </c>
      <c r="B7574" s="95" t="str">
        <f>IF(ISBLANK('Zusatzblatt (Perigon)'!G7569),"",'Zusatzblatt (Perigon)'!G7569)</f>
        <v/>
      </c>
      <c r="C7574" s="96" t="str">
        <f>IF(ISBLANK('Zusatzblatt (Perigon)'!I7569),"",'Zusatzblatt (Perigon)'!I7569)</f>
        <v/>
      </c>
      <c r="D7574" s="97" t="str">
        <f>IF(ISBLANK('Zusatzblatt (Perigon)'!J7569),"",'Zusatzblatt (Perigon)'!J7569)</f>
        <v/>
      </c>
      <c r="E7574" s="64" t="str">
        <f>IF(ISBLANK('Zusatzblatt (Perigon)'!K7569),"",'Zusatzblatt (Perigon)'!K7569)</f>
        <v/>
      </c>
      <c r="F7574" s="65"/>
      <c r="G7574" s="64"/>
      <c r="H7574" s="69" t="str">
        <f>IF(ISBLANK('Zusatzblatt (Perigon)'!L7569),"",'Zusatzblatt (Perigon)'!L7569)</f>
        <v/>
      </c>
      <c r="I7574" s="69" t="str">
        <f>IF(ISBLANK('Zusatzblatt (Perigon)'!M7569),"",'Zusatzblatt (Perigon)'!M7569)</f>
        <v/>
      </c>
      <c r="J7574" s="98" t="str">
        <f>IF(ISBLANK('Zusatzblatt (Perigon)'!N7569),"",'Zusatzblatt (Perigon)'!N7569)</f>
        <v/>
      </c>
      <c r="K7574" s="99" t="str">
        <f>IF(ISBLANK('Zusatzblatt (Perigon)'!J7569),"",'Zusatzblatt (Perigon)'!T7569)</f>
        <v/>
      </c>
      <c r="L7574" s="95" t="str">
        <f>IF(ISBLANK('Zusatzblatt (Perigon)'!O7569),"",'Zusatzblatt (Perigon)'!O7569)</f>
        <v/>
      </c>
      <c r="M7574" s="95" t="str">
        <f>IF(ISBLANK('Zusatzblatt (Perigon)'!R7569),"",'Zusatzblatt (Perigon)'!R7569)</f>
        <v/>
      </c>
      <c r="N7574" s="95" t="str">
        <f>IF(ISBLANK('Zusatzblatt (Perigon)'!P7569),"",'Zusatzblatt (Perigon)'!P7569)</f>
        <v/>
      </c>
      <c r="O7574" s="38" t="str">
        <f>IF($L7574="","",VLOOKUP($R7574,Tarife!$A$2:$R$599,13,FALSE))</f>
        <v/>
      </c>
      <c r="P7574" s="38" t="str">
        <f t="shared" si="118"/>
        <v/>
      </c>
      <c r="R7574" s="100" t="str">
        <f>Zusammenzug!$C$25&amp;"-"&amp;Zusammenzug!$A$7&amp;"-"&amp;Leistungen!L7574</f>
        <v>2026-Nicht beauftragte Spitex-Organisation-</v>
      </c>
    </row>
    <row r="7575" spans="1:18" x14ac:dyDescent="0.2">
      <c r="A7575" s="95" t="str">
        <f>IF(ISBLANK('Zusatzblatt (Perigon)'!E7570),"",'Zusatzblatt (Perigon)'!E7570)</f>
        <v/>
      </c>
      <c r="B7575" s="95" t="str">
        <f>IF(ISBLANK('Zusatzblatt (Perigon)'!G7570),"",'Zusatzblatt (Perigon)'!G7570)</f>
        <v/>
      </c>
      <c r="C7575" s="96" t="str">
        <f>IF(ISBLANK('Zusatzblatt (Perigon)'!I7570),"",'Zusatzblatt (Perigon)'!I7570)</f>
        <v/>
      </c>
      <c r="D7575" s="97" t="str">
        <f>IF(ISBLANK('Zusatzblatt (Perigon)'!J7570),"",'Zusatzblatt (Perigon)'!J7570)</f>
        <v/>
      </c>
      <c r="E7575" s="64" t="str">
        <f>IF(ISBLANK('Zusatzblatt (Perigon)'!K7570),"",'Zusatzblatt (Perigon)'!K7570)</f>
        <v/>
      </c>
      <c r="F7575" s="65"/>
      <c r="G7575" s="64"/>
      <c r="H7575" s="69" t="str">
        <f>IF(ISBLANK('Zusatzblatt (Perigon)'!L7570),"",'Zusatzblatt (Perigon)'!L7570)</f>
        <v/>
      </c>
      <c r="I7575" s="69" t="str">
        <f>IF(ISBLANK('Zusatzblatt (Perigon)'!M7570),"",'Zusatzblatt (Perigon)'!M7570)</f>
        <v/>
      </c>
      <c r="J7575" s="98" t="str">
        <f>IF(ISBLANK('Zusatzblatt (Perigon)'!N7570),"",'Zusatzblatt (Perigon)'!N7570)</f>
        <v/>
      </c>
      <c r="K7575" s="99" t="str">
        <f>IF(ISBLANK('Zusatzblatt (Perigon)'!J7570),"",'Zusatzblatt (Perigon)'!T7570)</f>
        <v/>
      </c>
      <c r="L7575" s="95" t="str">
        <f>IF(ISBLANK('Zusatzblatt (Perigon)'!O7570),"",'Zusatzblatt (Perigon)'!O7570)</f>
        <v/>
      </c>
      <c r="M7575" s="95" t="str">
        <f>IF(ISBLANK('Zusatzblatt (Perigon)'!R7570),"",'Zusatzblatt (Perigon)'!R7570)</f>
        <v/>
      </c>
      <c r="N7575" s="95" t="str">
        <f>IF(ISBLANK('Zusatzblatt (Perigon)'!P7570),"",'Zusatzblatt (Perigon)'!P7570)</f>
        <v/>
      </c>
      <c r="O7575" s="38" t="str">
        <f>IF($L7575="","",VLOOKUP($R7575,Tarife!$A$2:$R$599,13,FALSE))</f>
        <v/>
      </c>
      <c r="P7575" s="38" t="str">
        <f t="shared" si="118"/>
        <v/>
      </c>
      <c r="R7575" s="100" t="str">
        <f>Zusammenzug!$C$25&amp;"-"&amp;Zusammenzug!$A$7&amp;"-"&amp;Leistungen!L7575</f>
        <v>2026-Nicht beauftragte Spitex-Organisation-</v>
      </c>
    </row>
    <row r="7576" spans="1:18" x14ac:dyDescent="0.2">
      <c r="A7576" s="95" t="str">
        <f>IF(ISBLANK('Zusatzblatt (Perigon)'!E7571),"",'Zusatzblatt (Perigon)'!E7571)</f>
        <v/>
      </c>
      <c r="B7576" s="95" t="str">
        <f>IF(ISBLANK('Zusatzblatt (Perigon)'!G7571),"",'Zusatzblatt (Perigon)'!G7571)</f>
        <v/>
      </c>
      <c r="C7576" s="96" t="str">
        <f>IF(ISBLANK('Zusatzblatt (Perigon)'!I7571),"",'Zusatzblatt (Perigon)'!I7571)</f>
        <v/>
      </c>
      <c r="D7576" s="97" t="str">
        <f>IF(ISBLANK('Zusatzblatt (Perigon)'!J7571),"",'Zusatzblatt (Perigon)'!J7571)</f>
        <v/>
      </c>
      <c r="E7576" s="64" t="str">
        <f>IF(ISBLANK('Zusatzblatt (Perigon)'!K7571),"",'Zusatzblatt (Perigon)'!K7571)</f>
        <v/>
      </c>
      <c r="F7576" s="65"/>
      <c r="G7576" s="64"/>
      <c r="H7576" s="69" t="str">
        <f>IF(ISBLANK('Zusatzblatt (Perigon)'!L7571),"",'Zusatzblatt (Perigon)'!L7571)</f>
        <v/>
      </c>
      <c r="I7576" s="69" t="str">
        <f>IF(ISBLANK('Zusatzblatt (Perigon)'!M7571),"",'Zusatzblatt (Perigon)'!M7571)</f>
        <v/>
      </c>
      <c r="J7576" s="98" t="str">
        <f>IF(ISBLANK('Zusatzblatt (Perigon)'!N7571),"",'Zusatzblatt (Perigon)'!N7571)</f>
        <v/>
      </c>
      <c r="K7576" s="99" t="str">
        <f>IF(ISBLANK('Zusatzblatt (Perigon)'!J7571),"",'Zusatzblatt (Perigon)'!T7571)</f>
        <v/>
      </c>
      <c r="L7576" s="95" t="str">
        <f>IF(ISBLANK('Zusatzblatt (Perigon)'!O7571),"",'Zusatzblatt (Perigon)'!O7571)</f>
        <v/>
      </c>
      <c r="M7576" s="95" t="str">
        <f>IF(ISBLANK('Zusatzblatt (Perigon)'!R7571),"",'Zusatzblatt (Perigon)'!R7571)</f>
        <v/>
      </c>
      <c r="N7576" s="95" t="str">
        <f>IF(ISBLANK('Zusatzblatt (Perigon)'!P7571),"",'Zusatzblatt (Perigon)'!P7571)</f>
        <v/>
      </c>
      <c r="O7576" s="38" t="str">
        <f>IF($L7576="","",VLOOKUP($R7576,Tarife!$A$2:$R$599,13,FALSE))</f>
        <v/>
      </c>
      <c r="P7576" s="38" t="str">
        <f t="shared" si="118"/>
        <v/>
      </c>
      <c r="R7576" s="100" t="str">
        <f>Zusammenzug!$C$25&amp;"-"&amp;Zusammenzug!$A$7&amp;"-"&amp;Leistungen!L7576</f>
        <v>2026-Nicht beauftragte Spitex-Organisation-</v>
      </c>
    </row>
    <row r="7577" spans="1:18" x14ac:dyDescent="0.2">
      <c r="A7577" s="95" t="str">
        <f>IF(ISBLANK('Zusatzblatt (Perigon)'!E7572),"",'Zusatzblatt (Perigon)'!E7572)</f>
        <v/>
      </c>
      <c r="B7577" s="95" t="str">
        <f>IF(ISBLANK('Zusatzblatt (Perigon)'!G7572),"",'Zusatzblatt (Perigon)'!G7572)</f>
        <v/>
      </c>
      <c r="C7577" s="96" t="str">
        <f>IF(ISBLANK('Zusatzblatt (Perigon)'!I7572),"",'Zusatzblatt (Perigon)'!I7572)</f>
        <v/>
      </c>
      <c r="D7577" s="97" t="str">
        <f>IF(ISBLANK('Zusatzblatt (Perigon)'!J7572),"",'Zusatzblatt (Perigon)'!J7572)</f>
        <v/>
      </c>
      <c r="E7577" s="64" t="str">
        <f>IF(ISBLANK('Zusatzblatt (Perigon)'!K7572),"",'Zusatzblatt (Perigon)'!K7572)</f>
        <v/>
      </c>
      <c r="F7577" s="65"/>
      <c r="G7577" s="64"/>
      <c r="H7577" s="69" t="str">
        <f>IF(ISBLANK('Zusatzblatt (Perigon)'!L7572),"",'Zusatzblatt (Perigon)'!L7572)</f>
        <v/>
      </c>
      <c r="I7577" s="69" t="str">
        <f>IF(ISBLANK('Zusatzblatt (Perigon)'!M7572),"",'Zusatzblatt (Perigon)'!M7572)</f>
        <v/>
      </c>
      <c r="J7577" s="98" t="str">
        <f>IF(ISBLANK('Zusatzblatt (Perigon)'!N7572),"",'Zusatzblatt (Perigon)'!N7572)</f>
        <v/>
      </c>
      <c r="K7577" s="99" t="str">
        <f>IF(ISBLANK('Zusatzblatt (Perigon)'!J7572),"",'Zusatzblatt (Perigon)'!T7572)</f>
        <v/>
      </c>
      <c r="L7577" s="95" t="str">
        <f>IF(ISBLANK('Zusatzblatt (Perigon)'!O7572),"",'Zusatzblatt (Perigon)'!O7572)</f>
        <v/>
      </c>
      <c r="M7577" s="95" t="str">
        <f>IF(ISBLANK('Zusatzblatt (Perigon)'!R7572),"",'Zusatzblatt (Perigon)'!R7572)</f>
        <v/>
      </c>
      <c r="N7577" s="95" t="str">
        <f>IF(ISBLANK('Zusatzblatt (Perigon)'!P7572),"",'Zusatzblatt (Perigon)'!P7572)</f>
        <v/>
      </c>
      <c r="O7577" s="38" t="str">
        <f>IF($L7577="","",VLOOKUP($R7577,Tarife!$A$2:$R$599,13,FALSE))</f>
        <v/>
      </c>
      <c r="P7577" s="38" t="str">
        <f t="shared" si="118"/>
        <v/>
      </c>
      <c r="R7577" s="100" t="str">
        <f>Zusammenzug!$C$25&amp;"-"&amp;Zusammenzug!$A$7&amp;"-"&amp;Leistungen!L7577</f>
        <v>2026-Nicht beauftragte Spitex-Organisation-</v>
      </c>
    </row>
    <row r="7578" spans="1:18" x14ac:dyDescent="0.2">
      <c r="A7578" s="95" t="str">
        <f>IF(ISBLANK('Zusatzblatt (Perigon)'!E7573),"",'Zusatzblatt (Perigon)'!E7573)</f>
        <v/>
      </c>
      <c r="B7578" s="95" t="str">
        <f>IF(ISBLANK('Zusatzblatt (Perigon)'!G7573),"",'Zusatzblatt (Perigon)'!G7573)</f>
        <v/>
      </c>
      <c r="C7578" s="96" t="str">
        <f>IF(ISBLANK('Zusatzblatt (Perigon)'!I7573),"",'Zusatzblatt (Perigon)'!I7573)</f>
        <v/>
      </c>
      <c r="D7578" s="97" t="str">
        <f>IF(ISBLANK('Zusatzblatt (Perigon)'!J7573),"",'Zusatzblatt (Perigon)'!J7573)</f>
        <v/>
      </c>
      <c r="E7578" s="64" t="str">
        <f>IF(ISBLANK('Zusatzblatt (Perigon)'!K7573),"",'Zusatzblatt (Perigon)'!K7573)</f>
        <v/>
      </c>
      <c r="F7578" s="65"/>
      <c r="G7578" s="64"/>
      <c r="H7578" s="69" t="str">
        <f>IF(ISBLANK('Zusatzblatt (Perigon)'!L7573),"",'Zusatzblatt (Perigon)'!L7573)</f>
        <v/>
      </c>
      <c r="I7578" s="69" t="str">
        <f>IF(ISBLANK('Zusatzblatt (Perigon)'!M7573),"",'Zusatzblatt (Perigon)'!M7573)</f>
        <v/>
      </c>
      <c r="J7578" s="98" t="str">
        <f>IF(ISBLANK('Zusatzblatt (Perigon)'!N7573),"",'Zusatzblatt (Perigon)'!N7573)</f>
        <v/>
      </c>
      <c r="K7578" s="99" t="str">
        <f>IF(ISBLANK('Zusatzblatt (Perigon)'!J7573),"",'Zusatzblatt (Perigon)'!T7573)</f>
        <v/>
      </c>
      <c r="L7578" s="95" t="str">
        <f>IF(ISBLANK('Zusatzblatt (Perigon)'!O7573),"",'Zusatzblatt (Perigon)'!O7573)</f>
        <v/>
      </c>
      <c r="M7578" s="95" t="str">
        <f>IF(ISBLANK('Zusatzblatt (Perigon)'!R7573),"",'Zusatzblatt (Perigon)'!R7573)</f>
        <v/>
      </c>
      <c r="N7578" s="95" t="str">
        <f>IF(ISBLANK('Zusatzblatt (Perigon)'!P7573),"",'Zusatzblatt (Perigon)'!P7573)</f>
        <v/>
      </c>
      <c r="O7578" s="38" t="str">
        <f>IF($L7578="","",VLOOKUP($R7578,Tarife!$A$2:$R$599,13,FALSE))</f>
        <v/>
      </c>
      <c r="P7578" s="38" t="str">
        <f t="shared" si="118"/>
        <v/>
      </c>
      <c r="R7578" s="100" t="str">
        <f>Zusammenzug!$C$25&amp;"-"&amp;Zusammenzug!$A$7&amp;"-"&amp;Leistungen!L7578</f>
        <v>2026-Nicht beauftragte Spitex-Organisation-</v>
      </c>
    </row>
    <row r="7579" spans="1:18" x14ac:dyDescent="0.2">
      <c r="A7579" s="95" t="str">
        <f>IF(ISBLANK('Zusatzblatt (Perigon)'!E7574),"",'Zusatzblatt (Perigon)'!E7574)</f>
        <v/>
      </c>
      <c r="B7579" s="95" t="str">
        <f>IF(ISBLANK('Zusatzblatt (Perigon)'!G7574),"",'Zusatzblatt (Perigon)'!G7574)</f>
        <v/>
      </c>
      <c r="C7579" s="96" t="str">
        <f>IF(ISBLANK('Zusatzblatt (Perigon)'!I7574),"",'Zusatzblatt (Perigon)'!I7574)</f>
        <v/>
      </c>
      <c r="D7579" s="97" t="str">
        <f>IF(ISBLANK('Zusatzblatt (Perigon)'!J7574),"",'Zusatzblatt (Perigon)'!J7574)</f>
        <v/>
      </c>
      <c r="E7579" s="64" t="str">
        <f>IF(ISBLANK('Zusatzblatt (Perigon)'!K7574),"",'Zusatzblatt (Perigon)'!K7574)</f>
        <v/>
      </c>
      <c r="F7579" s="65"/>
      <c r="G7579" s="64"/>
      <c r="H7579" s="69" t="str">
        <f>IF(ISBLANK('Zusatzblatt (Perigon)'!L7574),"",'Zusatzblatt (Perigon)'!L7574)</f>
        <v/>
      </c>
      <c r="I7579" s="69" t="str">
        <f>IF(ISBLANK('Zusatzblatt (Perigon)'!M7574),"",'Zusatzblatt (Perigon)'!M7574)</f>
        <v/>
      </c>
      <c r="J7579" s="98" t="str">
        <f>IF(ISBLANK('Zusatzblatt (Perigon)'!N7574),"",'Zusatzblatt (Perigon)'!N7574)</f>
        <v/>
      </c>
      <c r="K7579" s="99" t="str">
        <f>IF(ISBLANK('Zusatzblatt (Perigon)'!J7574),"",'Zusatzblatt (Perigon)'!T7574)</f>
        <v/>
      </c>
      <c r="L7579" s="95" t="str">
        <f>IF(ISBLANK('Zusatzblatt (Perigon)'!O7574),"",'Zusatzblatt (Perigon)'!O7574)</f>
        <v/>
      </c>
      <c r="M7579" s="95" t="str">
        <f>IF(ISBLANK('Zusatzblatt (Perigon)'!R7574),"",'Zusatzblatt (Perigon)'!R7574)</f>
        <v/>
      </c>
      <c r="N7579" s="95" t="str">
        <f>IF(ISBLANK('Zusatzblatt (Perigon)'!P7574),"",'Zusatzblatt (Perigon)'!P7574)</f>
        <v/>
      </c>
      <c r="O7579" s="38" t="str">
        <f>IF($L7579="","",VLOOKUP($R7579,Tarife!$A$2:$R$599,13,FALSE))</f>
        <v/>
      </c>
      <c r="P7579" s="38" t="str">
        <f t="shared" si="118"/>
        <v/>
      </c>
      <c r="R7579" s="100" t="str">
        <f>Zusammenzug!$C$25&amp;"-"&amp;Zusammenzug!$A$7&amp;"-"&amp;Leistungen!L7579</f>
        <v>2026-Nicht beauftragte Spitex-Organisation-</v>
      </c>
    </row>
    <row r="7580" spans="1:18" x14ac:dyDescent="0.2">
      <c r="A7580" s="95" t="str">
        <f>IF(ISBLANK('Zusatzblatt (Perigon)'!E7575),"",'Zusatzblatt (Perigon)'!E7575)</f>
        <v/>
      </c>
      <c r="B7580" s="95" t="str">
        <f>IF(ISBLANK('Zusatzblatt (Perigon)'!G7575),"",'Zusatzblatt (Perigon)'!G7575)</f>
        <v/>
      </c>
      <c r="C7580" s="96" t="str">
        <f>IF(ISBLANK('Zusatzblatt (Perigon)'!I7575),"",'Zusatzblatt (Perigon)'!I7575)</f>
        <v/>
      </c>
      <c r="D7580" s="97" t="str">
        <f>IF(ISBLANK('Zusatzblatt (Perigon)'!J7575),"",'Zusatzblatt (Perigon)'!J7575)</f>
        <v/>
      </c>
      <c r="E7580" s="64" t="str">
        <f>IF(ISBLANK('Zusatzblatt (Perigon)'!K7575),"",'Zusatzblatt (Perigon)'!K7575)</f>
        <v/>
      </c>
      <c r="F7580" s="65"/>
      <c r="G7580" s="64"/>
      <c r="H7580" s="69" t="str">
        <f>IF(ISBLANK('Zusatzblatt (Perigon)'!L7575),"",'Zusatzblatt (Perigon)'!L7575)</f>
        <v/>
      </c>
      <c r="I7580" s="69" t="str">
        <f>IF(ISBLANK('Zusatzblatt (Perigon)'!M7575),"",'Zusatzblatt (Perigon)'!M7575)</f>
        <v/>
      </c>
      <c r="J7580" s="98" t="str">
        <f>IF(ISBLANK('Zusatzblatt (Perigon)'!N7575),"",'Zusatzblatt (Perigon)'!N7575)</f>
        <v/>
      </c>
      <c r="K7580" s="99" t="str">
        <f>IF(ISBLANK('Zusatzblatt (Perigon)'!J7575),"",'Zusatzblatt (Perigon)'!T7575)</f>
        <v/>
      </c>
      <c r="L7580" s="95" t="str">
        <f>IF(ISBLANK('Zusatzblatt (Perigon)'!O7575),"",'Zusatzblatt (Perigon)'!O7575)</f>
        <v/>
      </c>
      <c r="M7580" s="95" t="str">
        <f>IF(ISBLANK('Zusatzblatt (Perigon)'!R7575),"",'Zusatzblatt (Perigon)'!R7575)</f>
        <v/>
      </c>
      <c r="N7580" s="95" t="str">
        <f>IF(ISBLANK('Zusatzblatt (Perigon)'!P7575),"",'Zusatzblatt (Perigon)'!P7575)</f>
        <v/>
      </c>
      <c r="O7580" s="38" t="str">
        <f>IF($L7580="","",VLOOKUP($R7580,Tarife!$A$2:$R$599,13,FALSE))</f>
        <v/>
      </c>
      <c r="P7580" s="38" t="str">
        <f t="shared" si="118"/>
        <v/>
      </c>
      <c r="R7580" s="100" t="str">
        <f>Zusammenzug!$C$25&amp;"-"&amp;Zusammenzug!$A$7&amp;"-"&amp;Leistungen!L7580</f>
        <v>2026-Nicht beauftragte Spitex-Organisation-</v>
      </c>
    </row>
    <row r="7581" spans="1:18" x14ac:dyDescent="0.2">
      <c r="A7581" s="95" t="str">
        <f>IF(ISBLANK('Zusatzblatt (Perigon)'!E7576),"",'Zusatzblatt (Perigon)'!E7576)</f>
        <v/>
      </c>
      <c r="B7581" s="95" t="str">
        <f>IF(ISBLANK('Zusatzblatt (Perigon)'!G7576),"",'Zusatzblatt (Perigon)'!G7576)</f>
        <v/>
      </c>
      <c r="C7581" s="96" t="str">
        <f>IF(ISBLANK('Zusatzblatt (Perigon)'!I7576),"",'Zusatzblatt (Perigon)'!I7576)</f>
        <v/>
      </c>
      <c r="D7581" s="97" t="str">
        <f>IF(ISBLANK('Zusatzblatt (Perigon)'!J7576),"",'Zusatzblatt (Perigon)'!J7576)</f>
        <v/>
      </c>
      <c r="E7581" s="64" t="str">
        <f>IF(ISBLANK('Zusatzblatt (Perigon)'!K7576),"",'Zusatzblatt (Perigon)'!K7576)</f>
        <v/>
      </c>
      <c r="F7581" s="65"/>
      <c r="G7581" s="64"/>
      <c r="H7581" s="69" t="str">
        <f>IF(ISBLANK('Zusatzblatt (Perigon)'!L7576),"",'Zusatzblatt (Perigon)'!L7576)</f>
        <v/>
      </c>
      <c r="I7581" s="69" t="str">
        <f>IF(ISBLANK('Zusatzblatt (Perigon)'!M7576),"",'Zusatzblatt (Perigon)'!M7576)</f>
        <v/>
      </c>
      <c r="J7581" s="98" t="str">
        <f>IF(ISBLANK('Zusatzblatt (Perigon)'!N7576),"",'Zusatzblatt (Perigon)'!N7576)</f>
        <v/>
      </c>
      <c r="K7581" s="99" t="str">
        <f>IF(ISBLANK('Zusatzblatt (Perigon)'!J7576),"",'Zusatzblatt (Perigon)'!T7576)</f>
        <v/>
      </c>
      <c r="L7581" s="95" t="str">
        <f>IF(ISBLANK('Zusatzblatt (Perigon)'!O7576),"",'Zusatzblatt (Perigon)'!O7576)</f>
        <v/>
      </c>
      <c r="M7581" s="95" t="str">
        <f>IF(ISBLANK('Zusatzblatt (Perigon)'!R7576),"",'Zusatzblatt (Perigon)'!R7576)</f>
        <v/>
      </c>
      <c r="N7581" s="95" t="str">
        <f>IF(ISBLANK('Zusatzblatt (Perigon)'!P7576),"",'Zusatzblatt (Perigon)'!P7576)</f>
        <v/>
      </c>
      <c r="O7581" s="38" t="str">
        <f>IF($L7581="","",VLOOKUP($R7581,Tarife!$A$2:$R$599,13,FALSE))</f>
        <v/>
      </c>
      <c r="P7581" s="38" t="str">
        <f t="shared" si="118"/>
        <v/>
      </c>
      <c r="R7581" s="100" t="str">
        <f>Zusammenzug!$C$25&amp;"-"&amp;Zusammenzug!$A$7&amp;"-"&amp;Leistungen!L7581</f>
        <v>2026-Nicht beauftragte Spitex-Organisation-</v>
      </c>
    </row>
    <row r="7582" spans="1:18" x14ac:dyDescent="0.2">
      <c r="A7582" s="95" t="str">
        <f>IF(ISBLANK('Zusatzblatt (Perigon)'!E7577),"",'Zusatzblatt (Perigon)'!E7577)</f>
        <v/>
      </c>
      <c r="B7582" s="95" t="str">
        <f>IF(ISBLANK('Zusatzblatt (Perigon)'!G7577),"",'Zusatzblatt (Perigon)'!G7577)</f>
        <v/>
      </c>
      <c r="C7582" s="96" t="str">
        <f>IF(ISBLANK('Zusatzblatt (Perigon)'!I7577),"",'Zusatzblatt (Perigon)'!I7577)</f>
        <v/>
      </c>
      <c r="D7582" s="97" t="str">
        <f>IF(ISBLANK('Zusatzblatt (Perigon)'!J7577),"",'Zusatzblatt (Perigon)'!J7577)</f>
        <v/>
      </c>
      <c r="E7582" s="64" t="str">
        <f>IF(ISBLANK('Zusatzblatt (Perigon)'!K7577),"",'Zusatzblatt (Perigon)'!K7577)</f>
        <v/>
      </c>
      <c r="F7582" s="65"/>
      <c r="G7582" s="64"/>
      <c r="H7582" s="69" t="str">
        <f>IF(ISBLANK('Zusatzblatt (Perigon)'!L7577),"",'Zusatzblatt (Perigon)'!L7577)</f>
        <v/>
      </c>
      <c r="I7582" s="69" t="str">
        <f>IF(ISBLANK('Zusatzblatt (Perigon)'!M7577),"",'Zusatzblatt (Perigon)'!M7577)</f>
        <v/>
      </c>
      <c r="J7582" s="98" t="str">
        <f>IF(ISBLANK('Zusatzblatt (Perigon)'!N7577),"",'Zusatzblatt (Perigon)'!N7577)</f>
        <v/>
      </c>
      <c r="K7582" s="99" t="str">
        <f>IF(ISBLANK('Zusatzblatt (Perigon)'!J7577),"",'Zusatzblatt (Perigon)'!T7577)</f>
        <v/>
      </c>
      <c r="L7582" s="95" t="str">
        <f>IF(ISBLANK('Zusatzblatt (Perigon)'!O7577),"",'Zusatzblatt (Perigon)'!O7577)</f>
        <v/>
      </c>
      <c r="M7582" s="95" t="str">
        <f>IF(ISBLANK('Zusatzblatt (Perigon)'!R7577),"",'Zusatzblatt (Perigon)'!R7577)</f>
        <v/>
      </c>
      <c r="N7582" s="95" t="str">
        <f>IF(ISBLANK('Zusatzblatt (Perigon)'!P7577),"",'Zusatzblatt (Perigon)'!P7577)</f>
        <v/>
      </c>
      <c r="O7582" s="38" t="str">
        <f>IF($L7582="","",VLOOKUP($R7582,Tarife!$A$2:$R$599,13,FALSE))</f>
        <v/>
      </c>
      <c r="P7582" s="38" t="str">
        <f t="shared" si="118"/>
        <v/>
      </c>
      <c r="R7582" s="100" t="str">
        <f>Zusammenzug!$C$25&amp;"-"&amp;Zusammenzug!$A$7&amp;"-"&amp;Leistungen!L7582</f>
        <v>2026-Nicht beauftragte Spitex-Organisation-</v>
      </c>
    </row>
    <row r="7583" spans="1:18" x14ac:dyDescent="0.2">
      <c r="A7583" s="95" t="str">
        <f>IF(ISBLANK('Zusatzblatt (Perigon)'!E7578),"",'Zusatzblatt (Perigon)'!E7578)</f>
        <v/>
      </c>
      <c r="B7583" s="95" t="str">
        <f>IF(ISBLANK('Zusatzblatt (Perigon)'!G7578),"",'Zusatzblatt (Perigon)'!G7578)</f>
        <v/>
      </c>
      <c r="C7583" s="96" t="str">
        <f>IF(ISBLANK('Zusatzblatt (Perigon)'!I7578),"",'Zusatzblatt (Perigon)'!I7578)</f>
        <v/>
      </c>
      <c r="D7583" s="97" t="str">
        <f>IF(ISBLANK('Zusatzblatt (Perigon)'!J7578),"",'Zusatzblatt (Perigon)'!J7578)</f>
        <v/>
      </c>
      <c r="E7583" s="64" t="str">
        <f>IF(ISBLANK('Zusatzblatt (Perigon)'!K7578),"",'Zusatzblatt (Perigon)'!K7578)</f>
        <v/>
      </c>
      <c r="F7583" s="65"/>
      <c r="G7583" s="64"/>
      <c r="H7583" s="69" t="str">
        <f>IF(ISBLANK('Zusatzblatt (Perigon)'!L7578),"",'Zusatzblatt (Perigon)'!L7578)</f>
        <v/>
      </c>
      <c r="I7583" s="69" t="str">
        <f>IF(ISBLANK('Zusatzblatt (Perigon)'!M7578),"",'Zusatzblatt (Perigon)'!M7578)</f>
        <v/>
      </c>
      <c r="J7583" s="98" t="str">
        <f>IF(ISBLANK('Zusatzblatt (Perigon)'!N7578),"",'Zusatzblatt (Perigon)'!N7578)</f>
        <v/>
      </c>
      <c r="K7583" s="99" t="str">
        <f>IF(ISBLANK('Zusatzblatt (Perigon)'!J7578),"",'Zusatzblatt (Perigon)'!T7578)</f>
        <v/>
      </c>
      <c r="L7583" s="95" t="str">
        <f>IF(ISBLANK('Zusatzblatt (Perigon)'!O7578),"",'Zusatzblatt (Perigon)'!O7578)</f>
        <v/>
      </c>
      <c r="M7583" s="95" t="str">
        <f>IF(ISBLANK('Zusatzblatt (Perigon)'!R7578),"",'Zusatzblatt (Perigon)'!R7578)</f>
        <v/>
      </c>
      <c r="N7583" s="95" t="str">
        <f>IF(ISBLANK('Zusatzblatt (Perigon)'!P7578),"",'Zusatzblatt (Perigon)'!P7578)</f>
        <v/>
      </c>
      <c r="O7583" s="38" t="str">
        <f>IF($L7583="","",VLOOKUP($R7583,Tarife!$A$2:$R$599,13,FALSE))</f>
        <v/>
      </c>
      <c r="P7583" s="38" t="str">
        <f t="shared" si="118"/>
        <v/>
      </c>
      <c r="R7583" s="100" t="str">
        <f>Zusammenzug!$C$25&amp;"-"&amp;Zusammenzug!$A$7&amp;"-"&amp;Leistungen!L7583</f>
        <v>2026-Nicht beauftragte Spitex-Organisation-</v>
      </c>
    </row>
    <row r="7584" spans="1:18" x14ac:dyDescent="0.2">
      <c r="A7584" s="95" t="str">
        <f>IF(ISBLANK('Zusatzblatt (Perigon)'!E7579),"",'Zusatzblatt (Perigon)'!E7579)</f>
        <v/>
      </c>
      <c r="B7584" s="95" t="str">
        <f>IF(ISBLANK('Zusatzblatt (Perigon)'!G7579),"",'Zusatzblatt (Perigon)'!G7579)</f>
        <v/>
      </c>
      <c r="C7584" s="96" t="str">
        <f>IF(ISBLANK('Zusatzblatt (Perigon)'!I7579),"",'Zusatzblatt (Perigon)'!I7579)</f>
        <v/>
      </c>
      <c r="D7584" s="97" t="str">
        <f>IF(ISBLANK('Zusatzblatt (Perigon)'!J7579),"",'Zusatzblatt (Perigon)'!J7579)</f>
        <v/>
      </c>
      <c r="E7584" s="64" t="str">
        <f>IF(ISBLANK('Zusatzblatt (Perigon)'!K7579),"",'Zusatzblatt (Perigon)'!K7579)</f>
        <v/>
      </c>
      <c r="F7584" s="65"/>
      <c r="G7584" s="64"/>
      <c r="H7584" s="69" t="str">
        <f>IF(ISBLANK('Zusatzblatt (Perigon)'!L7579),"",'Zusatzblatt (Perigon)'!L7579)</f>
        <v/>
      </c>
      <c r="I7584" s="69" t="str">
        <f>IF(ISBLANK('Zusatzblatt (Perigon)'!M7579),"",'Zusatzblatt (Perigon)'!M7579)</f>
        <v/>
      </c>
      <c r="J7584" s="98" t="str">
        <f>IF(ISBLANK('Zusatzblatt (Perigon)'!N7579),"",'Zusatzblatt (Perigon)'!N7579)</f>
        <v/>
      </c>
      <c r="K7584" s="99" t="str">
        <f>IF(ISBLANK('Zusatzblatt (Perigon)'!J7579),"",'Zusatzblatt (Perigon)'!T7579)</f>
        <v/>
      </c>
      <c r="L7584" s="95" t="str">
        <f>IF(ISBLANK('Zusatzblatt (Perigon)'!O7579),"",'Zusatzblatt (Perigon)'!O7579)</f>
        <v/>
      </c>
      <c r="M7584" s="95" t="str">
        <f>IF(ISBLANK('Zusatzblatt (Perigon)'!R7579),"",'Zusatzblatt (Perigon)'!R7579)</f>
        <v/>
      </c>
      <c r="N7584" s="95" t="str">
        <f>IF(ISBLANK('Zusatzblatt (Perigon)'!P7579),"",'Zusatzblatt (Perigon)'!P7579)</f>
        <v/>
      </c>
      <c r="O7584" s="38" t="str">
        <f>IF($L7584="","",VLOOKUP($R7584,Tarife!$A$2:$R$599,13,FALSE))</f>
        <v/>
      </c>
      <c r="P7584" s="38" t="str">
        <f t="shared" si="118"/>
        <v/>
      </c>
      <c r="R7584" s="100" t="str">
        <f>Zusammenzug!$C$25&amp;"-"&amp;Zusammenzug!$A$7&amp;"-"&amp;Leistungen!L7584</f>
        <v>2026-Nicht beauftragte Spitex-Organisation-</v>
      </c>
    </row>
    <row r="7585" spans="1:18" x14ac:dyDescent="0.2">
      <c r="A7585" s="95" t="str">
        <f>IF(ISBLANK('Zusatzblatt (Perigon)'!E7580),"",'Zusatzblatt (Perigon)'!E7580)</f>
        <v/>
      </c>
      <c r="B7585" s="95" t="str">
        <f>IF(ISBLANK('Zusatzblatt (Perigon)'!G7580),"",'Zusatzblatt (Perigon)'!G7580)</f>
        <v/>
      </c>
      <c r="C7585" s="96" t="str">
        <f>IF(ISBLANK('Zusatzblatt (Perigon)'!I7580),"",'Zusatzblatt (Perigon)'!I7580)</f>
        <v/>
      </c>
      <c r="D7585" s="97" t="str">
        <f>IF(ISBLANK('Zusatzblatt (Perigon)'!J7580),"",'Zusatzblatt (Perigon)'!J7580)</f>
        <v/>
      </c>
      <c r="E7585" s="64" t="str">
        <f>IF(ISBLANK('Zusatzblatt (Perigon)'!K7580),"",'Zusatzblatt (Perigon)'!K7580)</f>
        <v/>
      </c>
      <c r="F7585" s="65"/>
      <c r="G7585" s="64"/>
      <c r="H7585" s="69" t="str">
        <f>IF(ISBLANK('Zusatzblatt (Perigon)'!L7580),"",'Zusatzblatt (Perigon)'!L7580)</f>
        <v/>
      </c>
      <c r="I7585" s="69" t="str">
        <f>IF(ISBLANK('Zusatzblatt (Perigon)'!M7580),"",'Zusatzblatt (Perigon)'!M7580)</f>
        <v/>
      </c>
      <c r="J7585" s="98" t="str">
        <f>IF(ISBLANK('Zusatzblatt (Perigon)'!N7580),"",'Zusatzblatt (Perigon)'!N7580)</f>
        <v/>
      </c>
      <c r="K7585" s="99" t="str">
        <f>IF(ISBLANK('Zusatzblatt (Perigon)'!J7580),"",'Zusatzblatt (Perigon)'!T7580)</f>
        <v/>
      </c>
      <c r="L7585" s="95" t="str">
        <f>IF(ISBLANK('Zusatzblatt (Perigon)'!O7580),"",'Zusatzblatt (Perigon)'!O7580)</f>
        <v/>
      </c>
      <c r="M7585" s="95" t="str">
        <f>IF(ISBLANK('Zusatzblatt (Perigon)'!R7580),"",'Zusatzblatt (Perigon)'!R7580)</f>
        <v/>
      </c>
      <c r="N7585" s="95" t="str">
        <f>IF(ISBLANK('Zusatzblatt (Perigon)'!P7580),"",'Zusatzblatt (Perigon)'!P7580)</f>
        <v/>
      </c>
      <c r="O7585" s="38" t="str">
        <f>IF($L7585="","",VLOOKUP($R7585,Tarife!$A$2:$R$599,13,FALSE))</f>
        <v/>
      </c>
      <c r="P7585" s="38" t="str">
        <f t="shared" si="118"/>
        <v/>
      </c>
      <c r="R7585" s="100" t="str">
        <f>Zusammenzug!$C$25&amp;"-"&amp;Zusammenzug!$A$7&amp;"-"&amp;Leistungen!L7585</f>
        <v>2026-Nicht beauftragte Spitex-Organisation-</v>
      </c>
    </row>
    <row r="7586" spans="1:18" x14ac:dyDescent="0.2">
      <c r="A7586" s="95" t="str">
        <f>IF(ISBLANK('Zusatzblatt (Perigon)'!E7581),"",'Zusatzblatt (Perigon)'!E7581)</f>
        <v/>
      </c>
      <c r="B7586" s="95" t="str">
        <f>IF(ISBLANK('Zusatzblatt (Perigon)'!G7581),"",'Zusatzblatt (Perigon)'!G7581)</f>
        <v/>
      </c>
      <c r="C7586" s="96" t="str">
        <f>IF(ISBLANK('Zusatzblatt (Perigon)'!I7581),"",'Zusatzblatt (Perigon)'!I7581)</f>
        <v/>
      </c>
      <c r="D7586" s="97" t="str">
        <f>IF(ISBLANK('Zusatzblatt (Perigon)'!J7581),"",'Zusatzblatt (Perigon)'!J7581)</f>
        <v/>
      </c>
      <c r="E7586" s="64" t="str">
        <f>IF(ISBLANK('Zusatzblatt (Perigon)'!K7581),"",'Zusatzblatt (Perigon)'!K7581)</f>
        <v/>
      </c>
      <c r="F7586" s="65"/>
      <c r="G7586" s="64"/>
      <c r="H7586" s="69" t="str">
        <f>IF(ISBLANK('Zusatzblatt (Perigon)'!L7581),"",'Zusatzblatt (Perigon)'!L7581)</f>
        <v/>
      </c>
      <c r="I7586" s="69" t="str">
        <f>IF(ISBLANK('Zusatzblatt (Perigon)'!M7581),"",'Zusatzblatt (Perigon)'!M7581)</f>
        <v/>
      </c>
      <c r="J7586" s="98" t="str">
        <f>IF(ISBLANK('Zusatzblatt (Perigon)'!N7581),"",'Zusatzblatt (Perigon)'!N7581)</f>
        <v/>
      </c>
      <c r="K7586" s="99" t="str">
        <f>IF(ISBLANK('Zusatzblatt (Perigon)'!J7581),"",'Zusatzblatt (Perigon)'!T7581)</f>
        <v/>
      </c>
      <c r="L7586" s="95" t="str">
        <f>IF(ISBLANK('Zusatzblatt (Perigon)'!O7581),"",'Zusatzblatt (Perigon)'!O7581)</f>
        <v/>
      </c>
      <c r="M7586" s="95" t="str">
        <f>IF(ISBLANK('Zusatzblatt (Perigon)'!R7581),"",'Zusatzblatt (Perigon)'!R7581)</f>
        <v/>
      </c>
      <c r="N7586" s="95" t="str">
        <f>IF(ISBLANK('Zusatzblatt (Perigon)'!P7581),"",'Zusatzblatt (Perigon)'!P7581)</f>
        <v/>
      </c>
      <c r="O7586" s="38" t="str">
        <f>IF($L7586="","",VLOOKUP($R7586,Tarife!$A$2:$R$599,13,FALSE))</f>
        <v/>
      </c>
      <c r="P7586" s="38" t="str">
        <f t="shared" si="118"/>
        <v/>
      </c>
      <c r="R7586" s="100" t="str">
        <f>Zusammenzug!$C$25&amp;"-"&amp;Zusammenzug!$A$7&amp;"-"&amp;Leistungen!L7586</f>
        <v>2026-Nicht beauftragte Spitex-Organisation-</v>
      </c>
    </row>
    <row r="7587" spans="1:18" x14ac:dyDescent="0.2">
      <c r="A7587" s="95" t="str">
        <f>IF(ISBLANK('Zusatzblatt (Perigon)'!E7582),"",'Zusatzblatt (Perigon)'!E7582)</f>
        <v/>
      </c>
      <c r="B7587" s="95" t="str">
        <f>IF(ISBLANK('Zusatzblatt (Perigon)'!G7582),"",'Zusatzblatt (Perigon)'!G7582)</f>
        <v/>
      </c>
      <c r="C7587" s="96" t="str">
        <f>IF(ISBLANK('Zusatzblatt (Perigon)'!I7582),"",'Zusatzblatt (Perigon)'!I7582)</f>
        <v/>
      </c>
      <c r="D7587" s="97" t="str">
        <f>IF(ISBLANK('Zusatzblatt (Perigon)'!J7582),"",'Zusatzblatt (Perigon)'!J7582)</f>
        <v/>
      </c>
      <c r="E7587" s="64" t="str">
        <f>IF(ISBLANK('Zusatzblatt (Perigon)'!K7582),"",'Zusatzblatt (Perigon)'!K7582)</f>
        <v/>
      </c>
      <c r="F7587" s="65"/>
      <c r="G7587" s="64"/>
      <c r="H7587" s="69" t="str">
        <f>IF(ISBLANK('Zusatzblatt (Perigon)'!L7582),"",'Zusatzblatt (Perigon)'!L7582)</f>
        <v/>
      </c>
      <c r="I7587" s="69" t="str">
        <f>IF(ISBLANK('Zusatzblatt (Perigon)'!M7582),"",'Zusatzblatt (Perigon)'!M7582)</f>
        <v/>
      </c>
      <c r="J7587" s="98" t="str">
        <f>IF(ISBLANK('Zusatzblatt (Perigon)'!N7582),"",'Zusatzblatt (Perigon)'!N7582)</f>
        <v/>
      </c>
      <c r="K7587" s="99" t="str">
        <f>IF(ISBLANK('Zusatzblatt (Perigon)'!J7582),"",'Zusatzblatt (Perigon)'!T7582)</f>
        <v/>
      </c>
      <c r="L7587" s="95" t="str">
        <f>IF(ISBLANK('Zusatzblatt (Perigon)'!O7582),"",'Zusatzblatt (Perigon)'!O7582)</f>
        <v/>
      </c>
      <c r="M7587" s="95" t="str">
        <f>IF(ISBLANK('Zusatzblatt (Perigon)'!R7582),"",'Zusatzblatt (Perigon)'!R7582)</f>
        <v/>
      </c>
      <c r="N7587" s="95" t="str">
        <f>IF(ISBLANK('Zusatzblatt (Perigon)'!P7582),"",'Zusatzblatt (Perigon)'!P7582)</f>
        <v/>
      </c>
      <c r="O7587" s="38" t="str">
        <f>IF($L7587="","",VLOOKUP($R7587,Tarife!$A$2:$R$599,13,FALSE))</f>
        <v/>
      </c>
      <c r="P7587" s="38" t="str">
        <f t="shared" si="118"/>
        <v/>
      </c>
      <c r="R7587" s="100" t="str">
        <f>Zusammenzug!$C$25&amp;"-"&amp;Zusammenzug!$A$7&amp;"-"&amp;Leistungen!L7587</f>
        <v>2026-Nicht beauftragte Spitex-Organisation-</v>
      </c>
    </row>
    <row r="7588" spans="1:18" x14ac:dyDescent="0.2">
      <c r="A7588" s="95" t="str">
        <f>IF(ISBLANK('Zusatzblatt (Perigon)'!E7583),"",'Zusatzblatt (Perigon)'!E7583)</f>
        <v/>
      </c>
      <c r="B7588" s="95" t="str">
        <f>IF(ISBLANK('Zusatzblatt (Perigon)'!G7583),"",'Zusatzblatt (Perigon)'!G7583)</f>
        <v/>
      </c>
      <c r="C7588" s="96" t="str">
        <f>IF(ISBLANK('Zusatzblatt (Perigon)'!I7583),"",'Zusatzblatt (Perigon)'!I7583)</f>
        <v/>
      </c>
      <c r="D7588" s="97" t="str">
        <f>IF(ISBLANK('Zusatzblatt (Perigon)'!J7583),"",'Zusatzblatt (Perigon)'!J7583)</f>
        <v/>
      </c>
      <c r="E7588" s="64" t="str">
        <f>IF(ISBLANK('Zusatzblatt (Perigon)'!K7583),"",'Zusatzblatt (Perigon)'!K7583)</f>
        <v/>
      </c>
      <c r="F7588" s="65"/>
      <c r="G7588" s="64"/>
      <c r="H7588" s="69" t="str">
        <f>IF(ISBLANK('Zusatzblatt (Perigon)'!L7583),"",'Zusatzblatt (Perigon)'!L7583)</f>
        <v/>
      </c>
      <c r="I7588" s="69" t="str">
        <f>IF(ISBLANK('Zusatzblatt (Perigon)'!M7583),"",'Zusatzblatt (Perigon)'!M7583)</f>
        <v/>
      </c>
      <c r="J7588" s="98" t="str">
        <f>IF(ISBLANK('Zusatzblatt (Perigon)'!N7583),"",'Zusatzblatt (Perigon)'!N7583)</f>
        <v/>
      </c>
      <c r="K7588" s="99" t="str">
        <f>IF(ISBLANK('Zusatzblatt (Perigon)'!J7583),"",'Zusatzblatt (Perigon)'!T7583)</f>
        <v/>
      </c>
      <c r="L7588" s="95" t="str">
        <f>IF(ISBLANK('Zusatzblatt (Perigon)'!O7583),"",'Zusatzblatt (Perigon)'!O7583)</f>
        <v/>
      </c>
      <c r="M7588" s="95" t="str">
        <f>IF(ISBLANK('Zusatzblatt (Perigon)'!R7583),"",'Zusatzblatt (Perigon)'!R7583)</f>
        <v/>
      </c>
      <c r="N7588" s="95" t="str">
        <f>IF(ISBLANK('Zusatzblatt (Perigon)'!P7583),"",'Zusatzblatt (Perigon)'!P7583)</f>
        <v/>
      </c>
      <c r="O7588" s="38" t="str">
        <f>IF($L7588="","",VLOOKUP($R7588,Tarife!$A$2:$R$599,13,FALSE))</f>
        <v/>
      </c>
      <c r="P7588" s="38" t="str">
        <f t="shared" si="118"/>
        <v/>
      </c>
      <c r="R7588" s="100" t="str">
        <f>Zusammenzug!$C$25&amp;"-"&amp;Zusammenzug!$A$7&amp;"-"&amp;Leistungen!L7588</f>
        <v>2026-Nicht beauftragte Spitex-Organisation-</v>
      </c>
    </row>
    <row r="7589" spans="1:18" x14ac:dyDescent="0.2">
      <c r="A7589" s="95" t="str">
        <f>IF(ISBLANK('Zusatzblatt (Perigon)'!E7584),"",'Zusatzblatt (Perigon)'!E7584)</f>
        <v/>
      </c>
      <c r="B7589" s="95" t="str">
        <f>IF(ISBLANK('Zusatzblatt (Perigon)'!G7584),"",'Zusatzblatt (Perigon)'!G7584)</f>
        <v/>
      </c>
      <c r="C7589" s="96" t="str">
        <f>IF(ISBLANK('Zusatzblatt (Perigon)'!I7584),"",'Zusatzblatt (Perigon)'!I7584)</f>
        <v/>
      </c>
      <c r="D7589" s="97" t="str">
        <f>IF(ISBLANK('Zusatzblatt (Perigon)'!J7584),"",'Zusatzblatt (Perigon)'!J7584)</f>
        <v/>
      </c>
      <c r="E7589" s="64" t="str">
        <f>IF(ISBLANK('Zusatzblatt (Perigon)'!K7584),"",'Zusatzblatt (Perigon)'!K7584)</f>
        <v/>
      </c>
      <c r="F7589" s="65"/>
      <c r="G7589" s="64"/>
      <c r="H7589" s="69" t="str">
        <f>IF(ISBLANK('Zusatzblatt (Perigon)'!L7584),"",'Zusatzblatt (Perigon)'!L7584)</f>
        <v/>
      </c>
      <c r="I7589" s="69" t="str">
        <f>IF(ISBLANK('Zusatzblatt (Perigon)'!M7584),"",'Zusatzblatt (Perigon)'!M7584)</f>
        <v/>
      </c>
      <c r="J7589" s="98" t="str">
        <f>IF(ISBLANK('Zusatzblatt (Perigon)'!N7584),"",'Zusatzblatt (Perigon)'!N7584)</f>
        <v/>
      </c>
      <c r="K7589" s="99" t="str">
        <f>IF(ISBLANK('Zusatzblatt (Perigon)'!J7584),"",'Zusatzblatt (Perigon)'!T7584)</f>
        <v/>
      </c>
      <c r="L7589" s="95" t="str">
        <f>IF(ISBLANK('Zusatzblatt (Perigon)'!O7584),"",'Zusatzblatt (Perigon)'!O7584)</f>
        <v/>
      </c>
      <c r="M7589" s="95" t="str">
        <f>IF(ISBLANK('Zusatzblatt (Perigon)'!R7584),"",'Zusatzblatt (Perigon)'!R7584)</f>
        <v/>
      </c>
      <c r="N7589" s="95" t="str">
        <f>IF(ISBLANK('Zusatzblatt (Perigon)'!P7584),"",'Zusatzblatt (Perigon)'!P7584)</f>
        <v/>
      </c>
      <c r="O7589" s="38" t="str">
        <f>IF($L7589="","",VLOOKUP($R7589,Tarife!$A$2:$R$599,13,FALSE))</f>
        <v/>
      </c>
      <c r="P7589" s="38" t="str">
        <f t="shared" si="118"/>
        <v/>
      </c>
      <c r="R7589" s="100" t="str">
        <f>Zusammenzug!$C$25&amp;"-"&amp;Zusammenzug!$A$7&amp;"-"&amp;Leistungen!L7589</f>
        <v>2026-Nicht beauftragte Spitex-Organisation-</v>
      </c>
    </row>
    <row r="7590" spans="1:18" x14ac:dyDescent="0.2">
      <c r="A7590" s="95" t="str">
        <f>IF(ISBLANK('Zusatzblatt (Perigon)'!E7585),"",'Zusatzblatt (Perigon)'!E7585)</f>
        <v/>
      </c>
      <c r="B7590" s="95" t="str">
        <f>IF(ISBLANK('Zusatzblatt (Perigon)'!G7585),"",'Zusatzblatt (Perigon)'!G7585)</f>
        <v/>
      </c>
      <c r="C7590" s="96" t="str">
        <f>IF(ISBLANK('Zusatzblatt (Perigon)'!I7585),"",'Zusatzblatt (Perigon)'!I7585)</f>
        <v/>
      </c>
      <c r="D7590" s="97" t="str">
        <f>IF(ISBLANK('Zusatzblatt (Perigon)'!J7585),"",'Zusatzblatt (Perigon)'!J7585)</f>
        <v/>
      </c>
      <c r="E7590" s="64" t="str">
        <f>IF(ISBLANK('Zusatzblatt (Perigon)'!K7585),"",'Zusatzblatt (Perigon)'!K7585)</f>
        <v/>
      </c>
      <c r="F7590" s="65"/>
      <c r="G7590" s="64"/>
      <c r="H7590" s="69" t="str">
        <f>IF(ISBLANK('Zusatzblatt (Perigon)'!L7585),"",'Zusatzblatt (Perigon)'!L7585)</f>
        <v/>
      </c>
      <c r="I7590" s="69" t="str">
        <f>IF(ISBLANK('Zusatzblatt (Perigon)'!M7585),"",'Zusatzblatt (Perigon)'!M7585)</f>
        <v/>
      </c>
      <c r="J7590" s="98" t="str">
        <f>IF(ISBLANK('Zusatzblatt (Perigon)'!N7585),"",'Zusatzblatt (Perigon)'!N7585)</f>
        <v/>
      </c>
      <c r="K7590" s="99" t="str">
        <f>IF(ISBLANK('Zusatzblatt (Perigon)'!J7585),"",'Zusatzblatt (Perigon)'!T7585)</f>
        <v/>
      </c>
      <c r="L7590" s="95" t="str">
        <f>IF(ISBLANK('Zusatzblatt (Perigon)'!O7585),"",'Zusatzblatt (Perigon)'!O7585)</f>
        <v/>
      </c>
      <c r="M7590" s="95" t="str">
        <f>IF(ISBLANK('Zusatzblatt (Perigon)'!R7585),"",'Zusatzblatt (Perigon)'!R7585)</f>
        <v/>
      </c>
      <c r="N7590" s="95" t="str">
        <f>IF(ISBLANK('Zusatzblatt (Perigon)'!P7585),"",'Zusatzblatt (Perigon)'!P7585)</f>
        <v/>
      </c>
      <c r="O7590" s="38" t="str">
        <f>IF($L7590="","",VLOOKUP($R7590,Tarife!$A$2:$R$599,13,FALSE))</f>
        <v/>
      </c>
      <c r="P7590" s="38" t="str">
        <f t="shared" si="118"/>
        <v/>
      </c>
      <c r="R7590" s="100" t="str">
        <f>Zusammenzug!$C$25&amp;"-"&amp;Zusammenzug!$A$7&amp;"-"&amp;Leistungen!L7590</f>
        <v>2026-Nicht beauftragte Spitex-Organisation-</v>
      </c>
    </row>
    <row r="7591" spans="1:18" x14ac:dyDescent="0.2">
      <c r="A7591" s="95" t="str">
        <f>IF(ISBLANK('Zusatzblatt (Perigon)'!E7586),"",'Zusatzblatt (Perigon)'!E7586)</f>
        <v/>
      </c>
      <c r="B7591" s="95" t="str">
        <f>IF(ISBLANK('Zusatzblatt (Perigon)'!G7586),"",'Zusatzblatt (Perigon)'!G7586)</f>
        <v/>
      </c>
      <c r="C7591" s="96" t="str">
        <f>IF(ISBLANK('Zusatzblatt (Perigon)'!I7586),"",'Zusatzblatt (Perigon)'!I7586)</f>
        <v/>
      </c>
      <c r="D7591" s="97" t="str">
        <f>IF(ISBLANK('Zusatzblatt (Perigon)'!J7586),"",'Zusatzblatt (Perigon)'!J7586)</f>
        <v/>
      </c>
      <c r="E7591" s="64" t="str">
        <f>IF(ISBLANK('Zusatzblatt (Perigon)'!K7586),"",'Zusatzblatt (Perigon)'!K7586)</f>
        <v/>
      </c>
      <c r="F7591" s="65"/>
      <c r="G7591" s="64"/>
      <c r="H7591" s="69" t="str">
        <f>IF(ISBLANK('Zusatzblatt (Perigon)'!L7586),"",'Zusatzblatt (Perigon)'!L7586)</f>
        <v/>
      </c>
      <c r="I7591" s="69" t="str">
        <f>IF(ISBLANK('Zusatzblatt (Perigon)'!M7586),"",'Zusatzblatt (Perigon)'!M7586)</f>
        <v/>
      </c>
      <c r="J7591" s="98" t="str">
        <f>IF(ISBLANK('Zusatzblatt (Perigon)'!N7586),"",'Zusatzblatt (Perigon)'!N7586)</f>
        <v/>
      </c>
      <c r="K7591" s="99" t="str">
        <f>IF(ISBLANK('Zusatzblatt (Perigon)'!J7586),"",'Zusatzblatt (Perigon)'!T7586)</f>
        <v/>
      </c>
      <c r="L7591" s="95" t="str">
        <f>IF(ISBLANK('Zusatzblatt (Perigon)'!O7586),"",'Zusatzblatt (Perigon)'!O7586)</f>
        <v/>
      </c>
      <c r="M7591" s="95" t="str">
        <f>IF(ISBLANK('Zusatzblatt (Perigon)'!R7586),"",'Zusatzblatt (Perigon)'!R7586)</f>
        <v/>
      </c>
      <c r="N7591" s="95" t="str">
        <f>IF(ISBLANK('Zusatzblatt (Perigon)'!P7586),"",'Zusatzblatt (Perigon)'!P7586)</f>
        <v/>
      </c>
      <c r="O7591" s="38" t="str">
        <f>IF($L7591="","",VLOOKUP($R7591,Tarife!$A$2:$R$599,13,FALSE))</f>
        <v/>
      </c>
      <c r="P7591" s="38" t="str">
        <f t="shared" si="118"/>
        <v/>
      </c>
      <c r="R7591" s="100" t="str">
        <f>Zusammenzug!$C$25&amp;"-"&amp;Zusammenzug!$A$7&amp;"-"&amp;Leistungen!L7591</f>
        <v>2026-Nicht beauftragte Spitex-Organisation-</v>
      </c>
    </row>
    <row r="7592" spans="1:18" x14ac:dyDescent="0.2">
      <c r="A7592" s="95" t="str">
        <f>IF(ISBLANK('Zusatzblatt (Perigon)'!E7587),"",'Zusatzblatt (Perigon)'!E7587)</f>
        <v/>
      </c>
      <c r="B7592" s="95" t="str">
        <f>IF(ISBLANK('Zusatzblatt (Perigon)'!G7587),"",'Zusatzblatt (Perigon)'!G7587)</f>
        <v/>
      </c>
      <c r="C7592" s="96" t="str">
        <f>IF(ISBLANK('Zusatzblatt (Perigon)'!I7587),"",'Zusatzblatt (Perigon)'!I7587)</f>
        <v/>
      </c>
      <c r="D7592" s="97" t="str">
        <f>IF(ISBLANK('Zusatzblatt (Perigon)'!J7587),"",'Zusatzblatt (Perigon)'!J7587)</f>
        <v/>
      </c>
      <c r="E7592" s="64" t="str">
        <f>IF(ISBLANK('Zusatzblatt (Perigon)'!K7587),"",'Zusatzblatt (Perigon)'!K7587)</f>
        <v/>
      </c>
      <c r="F7592" s="65"/>
      <c r="G7592" s="64"/>
      <c r="H7592" s="69" t="str">
        <f>IF(ISBLANK('Zusatzblatt (Perigon)'!L7587),"",'Zusatzblatt (Perigon)'!L7587)</f>
        <v/>
      </c>
      <c r="I7592" s="69" t="str">
        <f>IF(ISBLANK('Zusatzblatt (Perigon)'!M7587),"",'Zusatzblatt (Perigon)'!M7587)</f>
        <v/>
      </c>
      <c r="J7592" s="98" t="str">
        <f>IF(ISBLANK('Zusatzblatt (Perigon)'!N7587),"",'Zusatzblatt (Perigon)'!N7587)</f>
        <v/>
      </c>
      <c r="K7592" s="99" t="str">
        <f>IF(ISBLANK('Zusatzblatt (Perigon)'!J7587),"",'Zusatzblatt (Perigon)'!T7587)</f>
        <v/>
      </c>
      <c r="L7592" s="95" t="str">
        <f>IF(ISBLANK('Zusatzblatt (Perigon)'!O7587),"",'Zusatzblatt (Perigon)'!O7587)</f>
        <v/>
      </c>
      <c r="M7592" s="95" t="str">
        <f>IF(ISBLANK('Zusatzblatt (Perigon)'!R7587),"",'Zusatzblatt (Perigon)'!R7587)</f>
        <v/>
      </c>
      <c r="N7592" s="95" t="str">
        <f>IF(ISBLANK('Zusatzblatt (Perigon)'!P7587),"",'Zusatzblatt (Perigon)'!P7587)</f>
        <v/>
      </c>
      <c r="O7592" s="38" t="str">
        <f>IF($L7592="","",VLOOKUP($R7592,Tarife!$A$2:$R$599,13,FALSE))</f>
        <v/>
      </c>
      <c r="P7592" s="38" t="str">
        <f t="shared" si="118"/>
        <v/>
      </c>
      <c r="R7592" s="100" t="str">
        <f>Zusammenzug!$C$25&amp;"-"&amp;Zusammenzug!$A$7&amp;"-"&amp;Leistungen!L7592</f>
        <v>2026-Nicht beauftragte Spitex-Organisation-</v>
      </c>
    </row>
    <row r="7593" spans="1:18" x14ac:dyDescent="0.2">
      <c r="A7593" s="95" t="str">
        <f>IF(ISBLANK('Zusatzblatt (Perigon)'!E7588),"",'Zusatzblatt (Perigon)'!E7588)</f>
        <v/>
      </c>
      <c r="B7593" s="95" t="str">
        <f>IF(ISBLANK('Zusatzblatt (Perigon)'!G7588),"",'Zusatzblatt (Perigon)'!G7588)</f>
        <v/>
      </c>
      <c r="C7593" s="96" t="str">
        <f>IF(ISBLANK('Zusatzblatt (Perigon)'!I7588),"",'Zusatzblatt (Perigon)'!I7588)</f>
        <v/>
      </c>
      <c r="D7593" s="97" t="str">
        <f>IF(ISBLANK('Zusatzblatt (Perigon)'!J7588),"",'Zusatzblatt (Perigon)'!J7588)</f>
        <v/>
      </c>
      <c r="E7593" s="64" t="str">
        <f>IF(ISBLANK('Zusatzblatt (Perigon)'!K7588),"",'Zusatzblatt (Perigon)'!K7588)</f>
        <v/>
      </c>
      <c r="F7593" s="65"/>
      <c r="G7593" s="64"/>
      <c r="H7593" s="69" t="str">
        <f>IF(ISBLANK('Zusatzblatt (Perigon)'!L7588),"",'Zusatzblatt (Perigon)'!L7588)</f>
        <v/>
      </c>
      <c r="I7593" s="69" t="str">
        <f>IF(ISBLANK('Zusatzblatt (Perigon)'!M7588),"",'Zusatzblatt (Perigon)'!M7588)</f>
        <v/>
      </c>
      <c r="J7593" s="98" t="str">
        <f>IF(ISBLANK('Zusatzblatt (Perigon)'!N7588),"",'Zusatzblatt (Perigon)'!N7588)</f>
        <v/>
      </c>
      <c r="K7593" s="99" t="str">
        <f>IF(ISBLANK('Zusatzblatt (Perigon)'!J7588),"",'Zusatzblatt (Perigon)'!T7588)</f>
        <v/>
      </c>
      <c r="L7593" s="95" t="str">
        <f>IF(ISBLANK('Zusatzblatt (Perigon)'!O7588),"",'Zusatzblatt (Perigon)'!O7588)</f>
        <v/>
      </c>
      <c r="M7593" s="95" t="str">
        <f>IF(ISBLANK('Zusatzblatt (Perigon)'!R7588),"",'Zusatzblatt (Perigon)'!R7588)</f>
        <v/>
      </c>
      <c r="N7593" s="95" t="str">
        <f>IF(ISBLANK('Zusatzblatt (Perigon)'!P7588),"",'Zusatzblatt (Perigon)'!P7588)</f>
        <v/>
      </c>
      <c r="O7593" s="38" t="str">
        <f>IF($L7593="","",VLOOKUP($R7593,Tarife!$A$2:$R$599,13,FALSE))</f>
        <v/>
      </c>
      <c r="P7593" s="38" t="str">
        <f t="shared" si="118"/>
        <v/>
      </c>
      <c r="R7593" s="100" t="str">
        <f>Zusammenzug!$C$25&amp;"-"&amp;Zusammenzug!$A$7&amp;"-"&amp;Leistungen!L7593</f>
        <v>2026-Nicht beauftragte Spitex-Organisation-</v>
      </c>
    </row>
    <row r="7594" spans="1:18" x14ac:dyDescent="0.2">
      <c r="A7594" s="95" t="str">
        <f>IF(ISBLANK('Zusatzblatt (Perigon)'!E7589),"",'Zusatzblatt (Perigon)'!E7589)</f>
        <v/>
      </c>
      <c r="B7594" s="95" t="str">
        <f>IF(ISBLANK('Zusatzblatt (Perigon)'!G7589),"",'Zusatzblatt (Perigon)'!G7589)</f>
        <v/>
      </c>
      <c r="C7594" s="96" t="str">
        <f>IF(ISBLANK('Zusatzblatt (Perigon)'!I7589),"",'Zusatzblatt (Perigon)'!I7589)</f>
        <v/>
      </c>
      <c r="D7594" s="97" t="str">
        <f>IF(ISBLANK('Zusatzblatt (Perigon)'!J7589),"",'Zusatzblatt (Perigon)'!J7589)</f>
        <v/>
      </c>
      <c r="E7594" s="64" t="str">
        <f>IF(ISBLANK('Zusatzblatt (Perigon)'!K7589),"",'Zusatzblatt (Perigon)'!K7589)</f>
        <v/>
      </c>
      <c r="F7594" s="65"/>
      <c r="G7594" s="64"/>
      <c r="H7594" s="69" t="str">
        <f>IF(ISBLANK('Zusatzblatt (Perigon)'!L7589),"",'Zusatzblatt (Perigon)'!L7589)</f>
        <v/>
      </c>
      <c r="I7594" s="69" t="str">
        <f>IF(ISBLANK('Zusatzblatt (Perigon)'!M7589),"",'Zusatzblatt (Perigon)'!M7589)</f>
        <v/>
      </c>
      <c r="J7594" s="98" t="str">
        <f>IF(ISBLANK('Zusatzblatt (Perigon)'!N7589),"",'Zusatzblatt (Perigon)'!N7589)</f>
        <v/>
      </c>
      <c r="K7594" s="99" t="str">
        <f>IF(ISBLANK('Zusatzblatt (Perigon)'!J7589),"",'Zusatzblatt (Perigon)'!T7589)</f>
        <v/>
      </c>
      <c r="L7594" s="95" t="str">
        <f>IF(ISBLANK('Zusatzblatt (Perigon)'!O7589),"",'Zusatzblatt (Perigon)'!O7589)</f>
        <v/>
      </c>
      <c r="M7594" s="95" t="str">
        <f>IF(ISBLANK('Zusatzblatt (Perigon)'!R7589),"",'Zusatzblatt (Perigon)'!R7589)</f>
        <v/>
      </c>
      <c r="N7594" s="95" t="str">
        <f>IF(ISBLANK('Zusatzblatt (Perigon)'!P7589),"",'Zusatzblatt (Perigon)'!P7589)</f>
        <v/>
      </c>
      <c r="O7594" s="38" t="str">
        <f>IF($L7594="","",VLOOKUP($R7594,Tarife!$A$2:$R$599,13,FALSE))</f>
        <v/>
      </c>
      <c r="P7594" s="38" t="str">
        <f t="shared" si="118"/>
        <v/>
      </c>
      <c r="R7594" s="100" t="str">
        <f>Zusammenzug!$C$25&amp;"-"&amp;Zusammenzug!$A$7&amp;"-"&amp;Leistungen!L7594</f>
        <v>2026-Nicht beauftragte Spitex-Organisation-</v>
      </c>
    </row>
    <row r="7595" spans="1:18" x14ac:dyDescent="0.2">
      <c r="A7595" s="95" t="str">
        <f>IF(ISBLANK('Zusatzblatt (Perigon)'!E7590),"",'Zusatzblatt (Perigon)'!E7590)</f>
        <v/>
      </c>
      <c r="B7595" s="95" t="str">
        <f>IF(ISBLANK('Zusatzblatt (Perigon)'!G7590),"",'Zusatzblatt (Perigon)'!G7590)</f>
        <v/>
      </c>
      <c r="C7595" s="96" t="str">
        <f>IF(ISBLANK('Zusatzblatt (Perigon)'!I7590),"",'Zusatzblatt (Perigon)'!I7590)</f>
        <v/>
      </c>
      <c r="D7595" s="97" t="str">
        <f>IF(ISBLANK('Zusatzblatt (Perigon)'!J7590),"",'Zusatzblatt (Perigon)'!J7590)</f>
        <v/>
      </c>
      <c r="E7595" s="64" t="str">
        <f>IF(ISBLANK('Zusatzblatt (Perigon)'!K7590),"",'Zusatzblatt (Perigon)'!K7590)</f>
        <v/>
      </c>
      <c r="F7595" s="65"/>
      <c r="G7595" s="64"/>
      <c r="H7595" s="69" t="str">
        <f>IF(ISBLANK('Zusatzblatt (Perigon)'!L7590),"",'Zusatzblatt (Perigon)'!L7590)</f>
        <v/>
      </c>
      <c r="I7595" s="69" t="str">
        <f>IF(ISBLANK('Zusatzblatt (Perigon)'!M7590),"",'Zusatzblatt (Perigon)'!M7590)</f>
        <v/>
      </c>
      <c r="J7595" s="98" t="str">
        <f>IF(ISBLANK('Zusatzblatt (Perigon)'!N7590),"",'Zusatzblatt (Perigon)'!N7590)</f>
        <v/>
      </c>
      <c r="K7595" s="99" t="str">
        <f>IF(ISBLANK('Zusatzblatt (Perigon)'!J7590),"",'Zusatzblatt (Perigon)'!T7590)</f>
        <v/>
      </c>
      <c r="L7595" s="95" t="str">
        <f>IF(ISBLANK('Zusatzblatt (Perigon)'!O7590),"",'Zusatzblatt (Perigon)'!O7590)</f>
        <v/>
      </c>
      <c r="M7595" s="95" t="str">
        <f>IF(ISBLANK('Zusatzblatt (Perigon)'!R7590),"",'Zusatzblatt (Perigon)'!R7590)</f>
        <v/>
      </c>
      <c r="N7595" s="95" t="str">
        <f>IF(ISBLANK('Zusatzblatt (Perigon)'!P7590),"",'Zusatzblatt (Perigon)'!P7590)</f>
        <v/>
      </c>
      <c r="O7595" s="38" t="str">
        <f>IF($L7595="","",VLOOKUP($R7595,Tarife!$A$2:$R$599,13,FALSE))</f>
        <v/>
      </c>
      <c r="P7595" s="38" t="str">
        <f t="shared" si="118"/>
        <v/>
      </c>
      <c r="R7595" s="100" t="str">
        <f>Zusammenzug!$C$25&amp;"-"&amp;Zusammenzug!$A$7&amp;"-"&amp;Leistungen!L7595</f>
        <v>2026-Nicht beauftragte Spitex-Organisation-</v>
      </c>
    </row>
    <row r="7596" spans="1:18" x14ac:dyDescent="0.2">
      <c r="A7596" s="95" t="str">
        <f>IF(ISBLANK('Zusatzblatt (Perigon)'!E7591),"",'Zusatzblatt (Perigon)'!E7591)</f>
        <v/>
      </c>
      <c r="B7596" s="95" t="str">
        <f>IF(ISBLANK('Zusatzblatt (Perigon)'!G7591),"",'Zusatzblatt (Perigon)'!G7591)</f>
        <v/>
      </c>
      <c r="C7596" s="96" t="str">
        <f>IF(ISBLANK('Zusatzblatt (Perigon)'!I7591),"",'Zusatzblatt (Perigon)'!I7591)</f>
        <v/>
      </c>
      <c r="D7596" s="97" t="str">
        <f>IF(ISBLANK('Zusatzblatt (Perigon)'!J7591),"",'Zusatzblatt (Perigon)'!J7591)</f>
        <v/>
      </c>
      <c r="E7596" s="64" t="str">
        <f>IF(ISBLANK('Zusatzblatt (Perigon)'!K7591),"",'Zusatzblatt (Perigon)'!K7591)</f>
        <v/>
      </c>
      <c r="F7596" s="65"/>
      <c r="G7596" s="64"/>
      <c r="H7596" s="69" t="str">
        <f>IF(ISBLANK('Zusatzblatt (Perigon)'!L7591),"",'Zusatzblatt (Perigon)'!L7591)</f>
        <v/>
      </c>
      <c r="I7596" s="69" t="str">
        <f>IF(ISBLANK('Zusatzblatt (Perigon)'!M7591),"",'Zusatzblatt (Perigon)'!M7591)</f>
        <v/>
      </c>
      <c r="J7596" s="98" t="str">
        <f>IF(ISBLANK('Zusatzblatt (Perigon)'!N7591),"",'Zusatzblatt (Perigon)'!N7591)</f>
        <v/>
      </c>
      <c r="K7596" s="99" t="str">
        <f>IF(ISBLANK('Zusatzblatt (Perigon)'!J7591),"",'Zusatzblatt (Perigon)'!T7591)</f>
        <v/>
      </c>
      <c r="L7596" s="95" t="str">
        <f>IF(ISBLANK('Zusatzblatt (Perigon)'!O7591),"",'Zusatzblatt (Perigon)'!O7591)</f>
        <v/>
      </c>
      <c r="M7596" s="95" t="str">
        <f>IF(ISBLANK('Zusatzblatt (Perigon)'!R7591),"",'Zusatzblatt (Perigon)'!R7591)</f>
        <v/>
      </c>
      <c r="N7596" s="95" t="str">
        <f>IF(ISBLANK('Zusatzblatt (Perigon)'!P7591),"",'Zusatzblatt (Perigon)'!P7591)</f>
        <v/>
      </c>
      <c r="O7596" s="38" t="str">
        <f>IF($L7596="","",VLOOKUP($R7596,Tarife!$A$2:$R$599,13,FALSE))</f>
        <v/>
      </c>
      <c r="P7596" s="38" t="str">
        <f t="shared" si="118"/>
        <v/>
      </c>
      <c r="R7596" s="100" t="str">
        <f>Zusammenzug!$C$25&amp;"-"&amp;Zusammenzug!$A$7&amp;"-"&amp;Leistungen!L7596</f>
        <v>2026-Nicht beauftragte Spitex-Organisation-</v>
      </c>
    </row>
    <row r="7597" spans="1:18" x14ac:dyDescent="0.2">
      <c r="A7597" s="95" t="str">
        <f>IF(ISBLANK('Zusatzblatt (Perigon)'!E7592),"",'Zusatzblatt (Perigon)'!E7592)</f>
        <v/>
      </c>
      <c r="B7597" s="95" t="str">
        <f>IF(ISBLANK('Zusatzblatt (Perigon)'!G7592),"",'Zusatzblatt (Perigon)'!G7592)</f>
        <v/>
      </c>
      <c r="C7597" s="96" t="str">
        <f>IF(ISBLANK('Zusatzblatt (Perigon)'!I7592),"",'Zusatzblatt (Perigon)'!I7592)</f>
        <v/>
      </c>
      <c r="D7597" s="97" t="str">
        <f>IF(ISBLANK('Zusatzblatt (Perigon)'!J7592),"",'Zusatzblatt (Perigon)'!J7592)</f>
        <v/>
      </c>
      <c r="E7597" s="64" t="str">
        <f>IF(ISBLANK('Zusatzblatt (Perigon)'!K7592),"",'Zusatzblatt (Perigon)'!K7592)</f>
        <v/>
      </c>
      <c r="F7597" s="65"/>
      <c r="G7597" s="64"/>
      <c r="H7597" s="69" t="str">
        <f>IF(ISBLANK('Zusatzblatt (Perigon)'!L7592),"",'Zusatzblatt (Perigon)'!L7592)</f>
        <v/>
      </c>
      <c r="I7597" s="69" t="str">
        <f>IF(ISBLANK('Zusatzblatt (Perigon)'!M7592),"",'Zusatzblatt (Perigon)'!M7592)</f>
        <v/>
      </c>
      <c r="J7597" s="98" t="str">
        <f>IF(ISBLANK('Zusatzblatt (Perigon)'!N7592),"",'Zusatzblatt (Perigon)'!N7592)</f>
        <v/>
      </c>
      <c r="K7597" s="99" t="str">
        <f>IF(ISBLANK('Zusatzblatt (Perigon)'!J7592),"",'Zusatzblatt (Perigon)'!T7592)</f>
        <v/>
      </c>
      <c r="L7597" s="95" t="str">
        <f>IF(ISBLANK('Zusatzblatt (Perigon)'!O7592),"",'Zusatzblatt (Perigon)'!O7592)</f>
        <v/>
      </c>
      <c r="M7597" s="95" t="str">
        <f>IF(ISBLANK('Zusatzblatt (Perigon)'!R7592),"",'Zusatzblatt (Perigon)'!R7592)</f>
        <v/>
      </c>
      <c r="N7597" s="95" t="str">
        <f>IF(ISBLANK('Zusatzblatt (Perigon)'!P7592),"",'Zusatzblatt (Perigon)'!P7592)</f>
        <v/>
      </c>
      <c r="O7597" s="38" t="str">
        <f>IF($L7597="","",VLOOKUP($R7597,Tarife!$A$2:$R$599,13,FALSE))</f>
        <v/>
      </c>
      <c r="P7597" s="38" t="str">
        <f t="shared" si="118"/>
        <v/>
      </c>
      <c r="R7597" s="100" t="str">
        <f>Zusammenzug!$C$25&amp;"-"&amp;Zusammenzug!$A$7&amp;"-"&amp;Leistungen!L7597</f>
        <v>2026-Nicht beauftragte Spitex-Organisation-</v>
      </c>
    </row>
    <row r="7598" spans="1:18" x14ac:dyDescent="0.2">
      <c r="A7598" s="95" t="str">
        <f>IF(ISBLANK('Zusatzblatt (Perigon)'!E7593),"",'Zusatzblatt (Perigon)'!E7593)</f>
        <v/>
      </c>
      <c r="B7598" s="95" t="str">
        <f>IF(ISBLANK('Zusatzblatt (Perigon)'!G7593),"",'Zusatzblatt (Perigon)'!G7593)</f>
        <v/>
      </c>
      <c r="C7598" s="96" t="str">
        <f>IF(ISBLANK('Zusatzblatt (Perigon)'!I7593),"",'Zusatzblatt (Perigon)'!I7593)</f>
        <v/>
      </c>
      <c r="D7598" s="97" t="str">
        <f>IF(ISBLANK('Zusatzblatt (Perigon)'!J7593),"",'Zusatzblatt (Perigon)'!J7593)</f>
        <v/>
      </c>
      <c r="E7598" s="64" t="str">
        <f>IF(ISBLANK('Zusatzblatt (Perigon)'!K7593),"",'Zusatzblatt (Perigon)'!K7593)</f>
        <v/>
      </c>
      <c r="F7598" s="65"/>
      <c r="G7598" s="64"/>
      <c r="H7598" s="69" t="str">
        <f>IF(ISBLANK('Zusatzblatt (Perigon)'!L7593),"",'Zusatzblatt (Perigon)'!L7593)</f>
        <v/>
      </c>
      <c r="I7598" s="69" t="str">
        <f>IF(ISBLANK('Zusatzblatt (Perigon)'!M7593),"",'Zusatzblatt (Perigon)'!M7593)</f>
        <v/>
      </c>
      <c r="J7598" s="98" t="str">
        <f>IF(ISBLANK('Zusatzblatt (Perigon)'!N7593),"",'Zusatzblatt (Perigon)'!N7593)</f>
        <v/>
      </c>
      <c r="K7598" s="99" t="str">
        <f>IF(ISBLANK('Zusatzblatt (Perigon)'!J7593),"",'Zusatzblatt (Perigon)'!T7593)</f>
        <v/>
      </c>
      <c r="L7598" s="95" t="str">
        <f>IF(ISBLANK('Zusatzblatt (Perigon)'!O7593),"",'Zusatzblatt (Perigon)'!O7593)</f>
        <v/>
      </c>
      <c r="M7598" s="95" t="str">
        <f>IF(ISBLANK('Zusatzblatt (Perigon)'!R7593),"",'Zusatzblatt (Perigon)'!R7593)</f>
        <v/>
      </c>
      <c r="N7598" s="95" t="str">
        <f>IF(ISBLANK('Zusatzblatt (Perigon)'!P7593),"",'Zusatzblatt (Perigon)'!P7593)</f>
        <v/>
      </c>
      <c r="O7598" s="38" t="str">
        <f>IF($L7598="","",VLOOKUP($R7598,Tarife!$A$2:$R$599,13,FALSE))</f>
        <v/>
      </c>
      <c r="P7598" s="38" t="str">
        <f t="shared" si="118"/>
        <v/>
      </c>
      <c r="R7598" s="100" t="str">
        <f>Zusammenzug!$C$25&amp;"-"&amp;Zusammenzug!$A$7&amp;"-"&amp;Leistungen!L7598</f>
        <v>2026-Nicht beauftragte Spitex-Organisation-</v>
      </c>
    </row>
    <row r="7599" spans="1:18" x14ac:dyDescent="0.2">
      <c r="A7599" s="95" t="str">
        <f>IF(ISBLANK('Zusatzblatt (Perigon)'!E7594),"",'Zusatzblatt (Perigon)'!E7594)</f>
        <v/>
      </c>
      <c r="B7599" s="95" t="str">
        <f>IF(ISBLANK('Zusatzblatt (Perigon)'!G7594),"",'Zusatzblatt (Perigon)'!G7594)</f>
        <v/>
      </c>
      <c r="C7599" s="96" t="str">
        <f>IF(ISBLANK('Zusatzblatt (Perigon)'!I7594),"",'Zusatzblatt (Perigon)'!I7594)</f>
        <v/>
      </c>
      <c r="D7599" s="97" t="str">
        <f>IF(ISBLANK('Zusatzblatt (Perigon)'!J7594),"",'Zusatzblatt (Perigon)'!J7594)</f>
        <v/>
      </c>
      <c r="E7599" s="64" t="str">
        <f>IF(ISBLANK('Zusatzblatt (Perigon)'!K7594),"",'Zusatzblatt (Perigon)'!K7594)</f>
        <v/>
      </c>
      <c r="F7599" s="65"/>
      <c r="G7599" s="64"/>
      <c r="H7599" s="69" t="str">
        <f>IF(ISBLANK('Zusatzblatt (Perigon)'!L7594),"",'Zusatzblatt (Perigon)'!L7594)</f>
        <v/>
      </c>
      <c r="I7599" s="69" t="str">
        <f>IF(ISBLANK('Zusatzblatt (Perigon)'!M7594),"",'Zusatzblatt (Perigon)'!M7594)</f>
        <v/>
      </c>
      <c r="J7599" s="98" t="str">
        <f>IF(ISBLANK('Zusatzblatt (Perigon)'!N7594),"",'Zusatzblatt (Perigon)'!N7594)</f>
        <v/>
      </c>
      <c r="K7599" s="99" t="str">
        <f>IF(ISBLANK('Zusatzblatt (Perigon)'!J7594),"",'Zusatzblatt (Perigon)'!T7594)</f>
        <v/>
      </c>
      <c r="L7599" s="95" t="str">
        <f>IF(ISBLANK('Zusatzblatt (Perigon)'!O7594),"",'Zusatzblatt (Perigon)'!O7594)</f>
        <v/>
      </c>
      <c r="M7599" s="95" t="str">
        <f>IF(ISBLANK('Zusatzblatt (Perigon)'!R7594),"",'Zusatzblatt (Perigon)'!R7594)</f>
        <v/>
      </c>
      <c r="N7599" s="95" t="str">
        <f>IF(ISBLANK('Zusatzblatt (Perigon)'!P7594),"",'Zusatzblatt (Perigon)'!P7594)</f>
        <v/>
      </c>
      <c r="O7599" s="38" t="str">
        <f>IF($L7599="","",VLOOKUP($R7599,Tarife!$A$2:$R$599,13,FALSE))</f>
        <v/>
      </c>
      <c r="P7599" s="38" t="str">
        <f t="shared" si="118"/>
        <v/>
      </c>
      <c r="R7599" s="100" t="str">
        <f>Zusammenzug!$C$25&amp;"-"&amp;Zusammenzug!$A$7&amp;"-"&amp;Leistungen!L7599</f>
        <v>2026-Nicht beauftragte Spitex-Organisation-</v>
      </c>
    </row>
    <row r="7600" spans="1:18" x14ac:dyDescent="0.2">
      <c r="A7600" s="95" t="str">
        <f>IF(ISBLANK('Zusatzblatt (Perigon)'!E7595),"",'Zusatzblatt (Perigon)'!E7595)</f>
        <v/>
      </c>
      <c r="B7600" s="95" t="str">
        <f>IF(ISBLANK('Zusatzblatt (Perigon)'!G7595),"",'Zusatzblatt (Perigon)'!G7595)</f>
        <v/>
      </c>
      <c r="C7600" s="96" t="str">
        <f>IF(ISBLANK('Zusatzblatt (Perigon)'!I7595),"",'Zusatzblatt (Perigon)'!I7595)</f>
        <v/>
      </c>
      <c r="D7600" s="97" t="str">
        <f>IF(ISBLANK('Zusatzblatt (Perigon)'!J7595),"",'Zusatzblatt (Perigon)'!J7595)</f>
        <v/>
      </c>
      <c r="E7600" s="64" t="str">
        <f>IF(ISBLANK('Zusatzblatt (Perigon)'!K7595),"",'Zusatzblatt (Perigon)'!K7595)</f>
        <v/>
      </c>
      <c r="F7600" s="65"/>
      <c r="G7600" s="64"/>
      <c r="H7600" s="69" t="str">
        <f>IF(ISBLANK('Zusatzblatt (Perigon)'!L7595),"",'Zusatzblatt (Perigon)'!L7595)</f>
        <v/>
      </c>
      <c r="I7600" s="69" t="str">
        <f>IF(ISBLANK('Zusatzblatt (Perigon)'!M7595),"",'Zusatzblatt (Perigon)'!M7595)</f>
        <v/>
      </c>
      <c r="J7600" s="98" t="str">
        <f>IF(ISBLANK('Zusatzblatt (Perigon)'!N7595),"",'Zusatzblatt (Perigon)'!N7595)</f>
        <v/>
      </c>
      <c r="K7600" s="99" t="str">
        <f>IF(ISBLANK('Zusatzblatt (Perigon)'!J7595),"",'Zusatzblatt (Perigon)'!T7595)</f>
        <v/>
      </c>
      <c r="L7600" s="95" t="str">
        <f>IF(ISBLANK('Zusatzblatt (Perigon)'!O7595),"",'Zusatzblatt (Perigon)'!O7595)</f>
        <v/>
      </c>
      <c r="M7600" s="95" t="str">
        <f>IF(ISBLANK('Zusatzblatt (Perigon)'!R7595),"",'Zusatzblatt (Perigon)'!R7595)</f>
        <v/>
      </c>
      <c r="N7600" s="95" t="str">
        <f>IF(ISBLANK('Zusatzblatt (Perigon)'!P7595),"",'Zusatzblatt (Perigon)'!P7595)</f>
        <v/>
      </c>
      <c r="O7600" s="38" t="str">
        <f>IF($L7600="","",VLOOKUP($R7600,Tarife!$A$2:$R$599,13,FALSE))</f>
        <v/>
      </c>
      <c r="P7600" s="38" t="str">
        <f t="shared" si="118"/>
        <v/>
      </c>
      <c r="R7600" s="100" t="str">
        <f>Zusammenzug!$C$25&amp;"-"&amp;Zusammenzug!$A$7&amp;"-"&amp;Leistungen!L7600</f>
        <v>2026-Nicht beauftragte Spitex-Organisation-</v>
      </c>
    </row>
    <row r="7601" spans="1:18" x14ac:dyDescent="0.2">
      <c r="A7601" s="95" t="str">
        <f>IF(ISBLANK('Zusatzblatt (Perigon)'!E7596),"",'Zusatzblatt (Perigon)'!E7596)</f>
        <v/>
      </c>
      <c r="B7601" s="95" t="str">
        <f>IF(ISBLANK('Zusatzblatt (Perigon)'!G7596),"",'Zusatzblatt (Perigon)'!G7596)</f>
        <v/>
      </c>
      <c r="C7601" s="96" t="str">
        <f>IF(ISBLANK('Zusatzblatt (Perigon)'!I7596),"",'Zusatzblatt (Perigon)'!I7596)</f>
        <v/>
      </c>
      <c r="D7601" s="97" t="str">
        <f>IF(ISBLANK('Zusatzblatt (Perigon)'!J7596),"",'Zusatzblatt (Perigon)'!J7596)</f>
        <v/>
      </c>
      <c r="E7601" s="64" t="str">
        <f>IF(ISBLANK('Zusatzblatt (Perigon)'!K7596),"",'Zusatzblatt (Perigon)'!K7596)</f>
        <v/>
      </c>
      <c r="F7601" s="65"/>
      <c r="G7601" s="64"/>
      <c r="H7601" s="69" t="str">
        <f>IF(ISBLANK('Zusatzblatt (Perigon)'!L7596),"",'Zusatzblatt (Perigon)'!L7596)</f>
        <v/>
      </c>
      <c r="I7601" s="69" t="str">
        <f>IF(ISBLANK('Zusatzblatt (Perigon)'!M7596),"",'Zusatzblatt (Perigon)'!M7596)</f>
        <v/>
      </c>
      <c r="J7601" s="98" t="str">
        <f>IF(ISBLANK('Zusatzblatt (Perigon)'!N7596),"",'Zusatzblatt (Perigon)'!N7596)</f>
        <v/>
      </c>
      <c r="K7601" s="99" t="str">
        <f>IF(ISBLANK('Zusatzblatt (Perigon)'!J7596),"",'Zusatzblatt (Perigon)'!T7596)</f>
        <v/>
      </c>
      <c r="L7601" s="95" t="str">
        <f>IF(ISBLANK('Zusatzblatt (Perigon)'!O7596),"",'Zusatzblatt (Perigon)'!O7596)</f>
        <v/>
      </c>
      <c r="M7601" s="95" t="str">
        <f>IF(ISBLANK('Zusatzblatt (Perigon)'!R7596),"",'Zusatzblatt (Perigon)'!R7596)</f>
        <v/>
      </c>
      <c r="N7601" s="95" t="str">
        <f>IF(ISBLANK('Zusatzblatt (Perigon)'!P7596),"",'Zusatzblatt (Perigon)'!P7596)</f>
        <v/>
      </c>
      <c r="O7601" s="38" t="str">
        <f>IF($L7601="","",VLOOKUP($R7601,Tarife!$A$2:$R$599,13,FALSE))</f>
        <v/>
      </c>
      <c r="P7601" s="38" t="str">
        <f t="shared" si="118"/>
        <v/>
      </c>
      <c r="R7601" s="100" t="str">
        <f>Zusammenzug!$C$25&amp;"-"&amp;Zusammenzug!$A$7&amp;"-"&amp;Leistungen!L7601</f>
        <v>2026-Nicht beauftragte Spitex-Organisation-</v>
      </c>
    </row>
    <row r="7602" spans="1:18" x14ac:dyDescent="0.2">
      <c r="A7602" s="95" t="str">
        <f>IF(ISBLANK('Zusatzblatt (Perigon)'!E7597),"",'Zusatzblatt (Perigon)'!E7597)</f>
        <v/>
      </c>
      <c r="B7602" s="95" t="str">
        <f>IF(ISBLANK('Zusatzblatt (Perigon)'!G7597),"",'Zusatzblatt (Perigon)'!G7597)</f>
        <v/>
      </c>
      <c r="C7602" s="96" t="str">
        <f>IF(ISBLANK('Zusatzblatt (Perigon)'!I7597),"",'Zusatzblatt (Perigon)'!I7597)</f>
        <v/>
      </c>
      <c r="D7602" s="97" t="str">
        <f>IF(ISBLANK('Zusatzblatt (Perigon)'!J7597),"",'Zusatzblatt (Perigon)'!J7597)</f>
        <v/>
      </c>
      <c r="E7602" s="64" t="str">
        <f>IF(ISBLANK('Zusatzblatt (Perigon)'!K7597),"",'Zusatzblatt (Perigon)'!K7597)</f>
        <v/>
      </c>
      <c r="F7602" s="65"/>
      <c r="G7602" s="64"/>
      <c r="H7602" s="69" t="str">
        <f>IF(ISBLANK('Zusatzblatt (Perigon)'!L7597),"",'Zusatzblatt (Perigon)'!L7597)</f>
        <v/>
      </c>
      <c r="I7602" s="69" t="str">
        <f>IF(ISBLANK('Zusatzblatt (Perigon)'!M7597),"",'Zusatzblatt (Perigon)'!M7597)</f>
        <v/>
      </c>
      <c r="J7602" s="98" t="str">
        <f>IF(ISBLANK('Zusatzblatt (Perigon)'!N7597),"",'Zusatzblatt (Perigon)'!N7597)</f>
        <v/>
      </c>
      <c r="K7602" s="99" t="str">
        <f>IF(ISBLANK('Zusatzblatt (Perigon)'!J7597),"",'Zusatzblatt (Perigon)'!T7597)</f>
        <v/>
      </c>
      <c r="L7602" s="95" t="str">
        <f>IF(ISBLANK('Zusatzblatt (Perigon)'!O7597),"",'Zusatzblatt (Perigon)'!O7597)</f>
        <v/>
      </c>
      <c r="M7602" s="95" t="str">
        <f>IF(ISBLANK('Zusatzblatt (Perigon)'!R7597),"",'Zusatzblatt (Perigon)'!R7597)</f>
        <v/>
      </c>
      <c r="N7602" s="95" t="str">
        <f>IF(ISBLANK('Zusatzblatt (Perigon)'!P7597),"",'Zusatzblatt (Perigon)'!P7597)</f>
        <v/>
      </c>
      <c r="O7602" s="38" t="str">
        <f>IF($L7602="","",VLOOKUP($R7602,Tarife!$A$2:$R$599,13,FALSE))</f>
        <v/>
      </c>
      <c r="P7602" s="38" t="str">
        <f t="shared" si="118"/>
        <v/>
      </c>
      <c r="R7602" s="100" t="str">
        <f>Zusammenzug!$C$25&amp;"-"&amp;Zusammenzug!$A$7&amp;"-"&amp;Leistungen!L7602</f>
        <v>2026-Nicht beauftragte Spitex-Organisation-</v>
      </c>
    </row>
    <row r="7603" spans="1:18" x14ac:dyDescent="0.2">
      <c r="A7603" s="95" t="str">
        <f>IF(ISBLANK('Zusatzblatt (Perigon)'!E7598),"",'Zusatzblatt (Perigon)'!E7598)</f>
        <v/>
      </c>
      <c r="B7603" s="95" t="str">
        <f>IF(ISBLANK('Zusatzblatt (Perigon)'!G7598),"",'Zusatzblatt (Perigon)'!G7598)</f>
        <v/>
      </c>
      <c r="C7603" s="96" t="str">
        <f>IF(ISBLANK('Zusatzblatt (Perigon)'!I7598),"",'Zusatzblatt (Perigon)'!I7598)</f>
        <v/>
      </c>
      <c r="D7603" s="97" t="str">
        <f>IF(ISBLANK('Zusatzblatt (Perigon)'!J7598),"",'Zusatzblatt (Perigon)'!J7598)</f>
        <v/>
      </c>
      <c r="E7603" s="64" t="str">
        <f>IF(ISBLANK('Zusatzblatt (Perigon)'!K7598),"",'Zusatzblatt (Perigon)'!K7598)</f>
        <v/>
      </c>
      <c r="F7603" s="65"/>
      <c r="G7603" s="64"/>
      <c r="H7603" s="69" t="str">
        <f>IF(ISBLANK('Zusatzblatt (Perigon)'!L7598),"",'Zusatzblatt (Perigon)'!L7598)</f>
        <v/>
      </c>
      <c r="I7603" s="69" t="str">
        <f>IF(ISBLANK('Zusatzblatt (Perigon)'!M7598),"",'Zusatzblatt (Perigon)'!M7598)</f>
        <v/>
      </c>
      <c r="J7603" s="98" t="str">
        <f>IF(ISBLANK('Zusatzblatt (Perigon)'!N7598),"",'Zusatzblatt (Perigon)'!N7598)</f>
        <v/>
      </c>
      <c r="K7603" s="99" t="str">
        <f>IF(ISBLANK('Zusatzblatt (Perigon)'!J7598),"",'Zusatzblatt (Perigon)'!T7598)</f>
        <v/>
      </c>
      <c r="L7603" s="95" t="str">
        <f>IF(ISBLANK('Zusatzblatt (Perigon)'!O7598),"",'Zusatzblatt (Perigon)'!O7598)</f>
        <v/>
      </c>
      <c r="M7603" s="95" t="str">
        <f>IF(ISBLANK('Zusatzblatt (Perigon)'!R7598),"",'Zusatzblatt (Perigon)'!R7598)</f>
        <v/>
      </c>
      <c r="N7603" s="95" t="str">
        <f>IF(ISBLANK('Zusatzblatt (Perigon)'!P7598),"",'Zusatzblatt (Perigon)'!P7598)</f>
        <v/>
      </c>
      <c r="O7603" s="38" t="str">
        <f>IF($L7603="","",VLOOKUP($R7603,Tarife!$A$2:$R$599,13,FALSE))</f>
        <v/>
      </c>
      <c r="P7603" s="38" t="str">
        <f t="shared" si="118"/>
        <v/>
      </c>
      <c r="R7603" s="100" t="str">
        <f>Zusammenzug!$C$25&amp;"-"&amp;Zusammenzug!$A$7&amp;"-"&amp;Leistungen!L7603</f>
        <v>2026-Nicht beauftragte Spitex-Organisation-</v>
      </c>
    </row>
    <row r="7604" spans="1:18" x14ac:dyDescent="0.2">
      <c r="A7604" s="95" t="str">
        <f>IF(ISBLANK('Zusatzblatt (Perigon)'!E7599),"",'Zusatzblatt (Perigon)'!E7599)</f>
        <v/>
      </c>
      <c r="B7604" s="95" t="str">
        <f>IF(ISBLANK('Zusatzblatt (Perigon)'!G7599),"",'Zusatzblatt (Perigon)'!G7599)</f>
        <v/>
      </c>
      <c r="C7604" s="96" t="str">
        <f>IF(ISBLANK('Zusatzblatt (Perigon)'!I7599),"",'Zusatzblatt (Perigon)'!I7599)</f>
        <v/>
      </c>
      <c r="D7604" s="97" t="str">
        <f>IF(ISBLANK('Zusatzblatt (Perigon)'!J7599),"",'Zusatzblatt (Perigon)'!J7599)</f>
        <v/>
      </c>
      <c r="E7604" s="64" t="str">
        <f>IF(ISBLANK('Zusatzblatt (Perigon)'!K7599),"",'Zusatzblatt (Perigon)'!K7599)</f>
        <v/>
      </c>
      <c r="F7604" s="65"/>
      <c r="G7604" s="64"/>
      <c r="H7604" s="69" t="str">
        <f>IF(ISBLANK('Zusatzblatt (Perigon)'!L7599),"",'Zusatzblatt (Perigon)'!L7599)</f>
        <v/>
      </c>
      <c r="I7604" s="69" t="str">
        <f>IF(ISBLANK('Zusatzblatt (Perigon)'!M7599),"",'Zusatzblatt (Perigon)'!M7599)</f>
        <v/>
      </c>
      <c r="J7604" s="98" t="str">
        <f>IF(ISBLANK('Zusatzblatt (Perigon)'!N7599),"",'Zusatzblatt (Perigon)'!N7599)</f>
        <v/>
      </c>
      <c r="K7604" s="99" t="str">
        <f>IF(ISBLANK('Zusatzblatt (Perigon)'!J7599),"",'Zusatzblatt (Perigon)'!T7599)</f>
        <v/>
      </c>
      <c r="L7604" s="95" t="str">
        <f>IF(ISBLANK('Zusatzblatt (Perigon)'!O7599),"",'Zusatzblatt (Perigon)'!O7599)</f>
        <v/>
      </c>
      <c r="M7604" s="95" t="str">
        <f>IF(ISBLANK('Zusatzblatt (Perigon)'!R7599),"",'Zusatzblatt (Perigon)'!R7599)</f>
        <v/>
      </c>
      <c r="N7604" s="95" t="str">
        <f>IF(ISBLANK('Zusatzblatt (Perigon)'!P7599),"",'Zusatzblatt (Perigon)'!P7599)</f>
        <v/>
      </c>
      <c r="O7604" s="38" t="str">
        <f>IF($L7604="","",VLOOKUP($R7604,Tarife!$A$2:$R$599,13,FALSE))</f>
        <v/>
      </c>
      <c r="P7604" s="38" t="str">
        <f t="shared" si="118"/>
        <v/>
      </c>
      <c r="R7604" s="100" t="str">
        <f>Zusammenzug!$C$25&amp;"-"&amp;Zusammenzug!$A$7&amp;"-"&amp;Leistungen!L7604</f>
        <v>2026-Nicht beauftragte Spitex-Organisation-</v>
      </c>
    </row>
    <row r="7605" spans="1:18" x14ac:dyDescent="0.2">
      <c r="A7605" s="95" t="str">
        <f>IF(ISBLANK('Zusatzblatt (Perigon)'!E7600),"",'Zusatzblatt (Perigon)'!E7600)</f>
        <v/>
      </c>
      <c r="B7605" s="95" t="str">
        <f>IF(ISBLANK('Zusatzblatt (Perigon)'!G7600),"",'Zusatzblatt (Perigon)'!G7600)</f>
        <v/>
      </c>
      <c r="C7605" s="96" t="str">
        <f>IF(ISBLANK('Zusatzblatt (Perigon)'!I7600),"",'Zusatzblatt (Perigon)'!I7600)</f>
        <v/>
      </c>
      <c r="D7605" s="97" t="str">
        <f>IF(ISBLANK('Zusatzblatt (Perigon)'!J7600),"",'Zusatzblatt (Perigon)'!J7600)</f>
        <v/>
      </c>
      <c r="E7605" s="64" t="str">
        <f>IF(ISBLANK('Zusatzblatt (Perigon)'!K7600),"",'Zusatzblatt (Perigon)'!K7600)</f>
        <v/>
      </c>
      <c r="F7605" s="65"/>
      <c r="G7605" s="64"/>
      <c r="H7605" s="69" t="str">
        <f>IF(ISBLANK('Zusatzblatt (Perigon)'!L7600),"",'Zusatzblatt (Perigon)'!L7600)</f>
        <v/>
      </c>
      <c r="I7605" s="69" t="str">
        <f>IF(ISBLANK('Zusatzblatt (Perigon)'!M7600),"",'Zusatzblatt (Perigon)'!M7600)</f>
        <v/>
      </c>
      <c r="J7605" s="98" t="str">
        <f>IF(ISBLANK('Zusatzblatt (Perigon)'!N7600),"",'Zusatzblatt (Perigon)'!N7600)</f>
        <v/>
      </c>
      <c r="K7605" s="99" t="str">
        <f>IF(ISBLANK('Zusatzblatt (Perigon)'!J7600),"",'Zusatzblatt (Perigon)'!T7600)</f>
        <v/>
      </c>
      <c r="L7605" s="95" t="str">
        <f>IF(ISBLANK('Zusatzblatt (Perigon)'!O7600),"",'Zusatzblatt (Perigon)'!O7600)</f>
        <v/>
      </c>
      <c r="M7605" s="95" t="str">
        <f>IF(ISBLANK('Zusatzblatt (Perigon)'!R7600),"",'Zusatzblatt (Perigon)'!R7600)</f>
        <v/>
      </c>
      <c r="N7605" s="95" t="str">
        <f>IF(ISBLANK('Zusatzblatt (Perigon)'!P7600),"",'Zusatzblatt (Perigon)'!P7600)</f>
        <v/>
      </c>
      <c r="O7605" s="38" t="str">
        <f>IF($L7605="","",VLOOKUP($R7605,Tarife!$A$2:$R$599,13,FALSE))</f>
        <v/>
      </c>
      <c r="P7605" s="38" t="str">
        <f t="shared" si="118"/>
        <v/>
      </c>
      <c r="R7605" s="100" t="str">
        <f>Zusammenzug!$C$25&amp;"-"&amp;Zusammenzug!$A$7&amp;"-"&amp;Leistungen!L7605</f>
        <v>2026-Nicht beauftragte Spitex-Organisation-</v>
      </c>
    </row>
    <row r="7606" spans="1:18" x14ac:dyDescent="0.2">
      <c r="A7606" s="95" t="str">
        <f>IF(ISBLANK('Zusatzblatt (Perigon)'!E7601),"",'Zusatzblatt (Perigon)'!E7601)</f>
        <v/>
      </c>
      <c r="B7606" s="95" t="str">
        <f>IF(ISBLANK('Zusatzblatt (Perigon)'!G7601),"",'Zusatzblatt (Perigon)'!G7601)</f>
        <v/>
      </c>
      <c r="C7606" s="96" t="str">
        <f>IF(ISBLANK('Zusatzblatt (Perigon)'!I7601),"",'Zusatzblatt (Perigon)'!I7601)</f>
        <v/>
      </c>
      <c r="D7606" s="97" t="str">
        <f>IF(ISBLANK('Zusatzblatt (Perigon)'!J7601),"",'Zusatzblatt (Perigon)'!J7601)</f>
        <v/>
      </c>
      <c r="E7606" s="64" t="str">
        <f>IF(ISBLANK('Zusatzblatt (Perigon)'!K7601),"",'Zusatzblatt (Perigon)'!K7601)</f>
        <v/>
      </c>
      <c r="F7606" s="65"/>
      <c r="G7606" s="64"/>
      <c r="H7606" s="69" t="str">
        <f>IF(ISBLANK('Zusatzblatt (Perigon)'!L7601),"",'Zusatzblatt (Perigon)'!L7601)</f>
        <v/>
      </c>
      <c r="I7606" s="69" t="str">
        <f>IF(ISBLANK('Zusatzblatt (Perigon)'!M7601),"",'Zusatzblatt (Perigon)'!M7601)</f>
        <v/>
      </c>
      <c r="J7606" s="98" t="str">
        <f>IF(ISBLANK('Zusatzblatt (Perigon)'!N7601),"",'Zusatzblatt (Perigon)'!N7601)</f>
        <v/>
      </c>
      <c r="K7606" s="99" t="str">
        <f>IF(ISBLANK('Zusatzblatt (Perigon)'!J7601),"",'Zusatzblatt (Perigon)'!T7601)</f>
        <v/>
      </c>
      <c r="L7606" s="95" t="str">
        <f>IF(ISBLANK('Zusatzblatt (Perigon)'!O7601),"",'Zusatzblatt (Perigon)'!O7601)</f>
        <v/>
      </c>
      <c r="M7606" s="95" t="str">
        <f>IF(ISBLANK('Zusatzblatt (Perigon)'!R7601),"",'Zusatzblatt (Perigon)'!R7601)</f>
        <v/>
      </c>
      <c r="N7606" s="95" t="str">
        <f>IF(ISBLANK('Zusatzblatt (Perigon)'!P7601),"",'Zusatzblatt (Perigon)'!P7601)</f>
        <v/>
      </c>
      <c r="O7606" s="38" t="str">
        <f>IF($L7606="","",VLOOKUP($R7606,Tarife!$A$2:$R$599,13,FALSE))</f>
        <v/>
      </c>
      <c r="P7606" s="38" t="str">
        <f t="shared" si="118"/>
        <v/>
      </c>
      <c r="R7606" s="100" t="str">
        <f>Zusammenzug!$C$25&amp;"-"&amp;Zusammenzug!$A$7&amp;"-"&amp;Leistungen!L7606</f>
        <v>2026-Nicht beauftragte Spitex-Organisation-</v>
      </c>
    </row>
    <row r="7607" spans="1:18" x14ac:dyDescent="0.2">
      <c r="A7607" s="95" t="str">
        <f>IF(ISBLANK('Zusatzblatt (Perigon)'!E7602),"",'Zusatzblatt (Perigon)'!E7602)</f>
        <v/>
      </c>
      <c r="B7607" s="95" t="str">
        <f>IF(ISBLANK('Zusatzblatt (Perigon)'!G7602),"",'Zusatzblatt (Perigon)'!G7602)</f>
        <v/>
      </c>
      <c r="C7607" s="96" t="str">
        <f>IF(ISBLANK('Zusatzblatt (Perigon)'!I7602),"",'Zusatzblatt (Perigon)'!I7602)</f>
        <v/>
      </c>
      <c r="D7607" s="97" t="str">
        <f>IF(ISBLANK('Zusatzblatt (Perigon)'!J7602),"",'Zusatzblatt (Perigon)'!J7602)</f>
        <v/>
      </c>
      <c r="E7607" s="64" t="str">
        <f>IF(ISBLANK('Zusatzblatt (Perigon)'!K7602),"",'Zusatzblatt (Perigon)'!K7602)</f>
        <v/>
      </c>
      <c r="F7607" s="65"/>
      <c r="G7607" s="64"/>
      <c r="H7607" s="69" t="str">
        <f>IF(ISBLANK('Zusatzblatt (Perigon)'!L7602),"",'Zusatzblatt (Perigon)'!L7602)</f>
        <v/>
      </c>
      <c r="I7607" s="69" t="str">
        <f>IF(ISBLANK('Zusatzblatt (Perigon)'!M7602),"",'Zusatzblatt (Perigon)'!M7602)</f>
        <v/>
      </c>
      <c r="J7607" s="98" t="str">
        <f>IF(ISBLANK('Zusatzblatt (Perigon)'!N7602),"",'Zusatzblatt (Perigon)'!N7602)</f>
        <v/>
      </c>
      <c r="K7607" s="99" t="str">
        <f>IF(ISBLANK('Zusatzblatt (Perigon)'!J7602),"",'Zusatzblatt (Perigon)'!T7602)</f>
        <v/>
      </c>
      <c r="L7607" s="95" t="str">
        <f>IF(ISBLANK('Zusatzblatt (Perigon)'!O7602),"",'Zusatzblatt (Perigon)'!O7602)</f>
        <v/>
      </c>
      <c r="M7607" s="95" t="str">
        <f>IF(ISBLANK('Zusatzblatt (Perigon)'!R7602),"",'Zusatzblatt (Perigon)'!R7602)</f>
        <v/>
      </c>
      <c r="N7607" s="95" t="str">
        <f>IF(ISBLANK('Zusatzblatt (Perigon)'!P7602),"",'Zusatzblatt (Perigon)'!P7602)</f>
        <v/>
      </c>
      <c r="O7607" s="38" t="str">
        <f>IF($L7607="","",VLOOKUP($R7607,Tarife!$A$2:$R$599,13,FALSE))</f>
        <v/>
      </c>
      <c r="P7607" s="38" t="str">
        <f t="shared" si="118"/>
        <v/>
      </c>
      <c r="R7607" s="100" t="str">
        <f>Zusammenzug!$C$25&amp;"-"&amp;Zusammenzug!$A$7&amp;"-"&amp;Leistungen!L7607</f>
        <v>2026-Nicht beauftragte Spitex-Organisation-</v>
      </c>
    </row>
    <row r="7608" spans="1:18" x14ac:dyDescent="0.2">
      <c r="A7608" s="95" t="str">
        <f>IF(ISBLANK('Zusatzblatt (Perigon)'!E7603),"",'Zusatzblatt (Perigon)'!E7603)</f>
        <v/>
      </c>
      <c r="B7608" s="95" t="str">
        <f>IF(ISBLANK('Zusatzblatt (Perigon)'!G7603),"",'Zusatzblatt (Perigon)'!G7603)</f>
        <v/>
      </c>
      <c r="C7608" s="96" t="str">
        <f>IF(ISBLANK('Zusatzblatt (Perigon)'!I7603),"",'Zusatzblatt (Perigon)'!I7603)</f>
        <v/>
      </c>
      <c r="D7608" s="97" t="str">
        <f>IF(ISBLANK('Zusatzblatt (Perigon)'!J7603),"",'Zusatzblatt (Perigon)'!J7603)</f>
        <v/>
      </c>
      <c r="E7608" s="64" t="str">
        <f>IF(ISBLANK('Zusatzblatt (Perigon)'!K7603),"",'Zusatzblatt (Perigon)'!K7603)</f>
        <v/>
      </c>
      <c r="F7608" s="65"/>
      <c r="G7608" s="64"/>
      <c r="H7608" s="69" t="str">
        <f>IF(ISBLANK('Zusatzblatt (Perigon)'!L7603),"",'Zusatzblatt (Perigon)'!L7603)</f>
        <v/>
      </c>
      <c r="I7608" s="69" t="str">
        <f>IF(ISBLANK('Zusatzblatt (Perigon)'!M7603),"",'Zusatzblatt (Perigon)'!M7603)</f>
        <v/>
      </c>
      <c r="J7608" s="98" t="str">
        <f>IF(ISBLANK('Zusatzblatt (Perigon)'!N7603),"",'Zusatzblatt (Perigon)'!N7603)</f>
        <v/>
      </c>
      <c r="K7608" s="99" t="str">
        <f>IF(ISBLANK('Zusatzblatt (Perigon)'!J7603),"",'Zusatzblatt (Perigon)'!T7603)</f>
        <v/>
      </c>
      <c r="L7608" s="95" t="str">
        <f>IF(ISBLANK('Zusatzblatt (Perigon)'!O7603),"",'Zusatzblatt (Perigon)'!O7603)</f>
        <v/>
      </c>
      <c r="M7608" s="95" t="str">
        <f>IF(ISBLANK('Zusatzblatt (Perigon)'!R7603),"",'Zusatzblatt (Perigon)'!R7603)</f>
        <v/>
      </c>
      <c r="N7608" s="95" t="str">
        <f>IF(ISBLANK('Zusatzblatt (Perigon)'!P7603),"",'Zusatzblatt (Perigon)'!P7603)</f>
        <v/>
      </c>
      <c r="O7608" s="38" t="str">
        <f>IF($L7608="","",VLOOKUP($R7608,Tarife!$A$2:$R$599,13,FALSE))</f>
        <v/>
      </c>
      <c r="P7608" s="38" t="str">
        <f t="shared" si="118"/>
        <v/>
      </c>
      <c r="R7608" s="100" t="str">
        <f>Zusammenzug!$C$25&amp;"-"&amp;Zusammenzug!$A$7&amp;"-"&amp;Leistungen!L7608</f>
        <v>2026-Nicht beauftragte Spitex-Organisation-</v>
      </c>
    </row>
    <row r="7609" spans="1:18" x14ac:dyDescent="0.2">
      <c r="A7609" s="95" t="str">
        <f>IF(ISBLANK('Zusatzblatt (Perigon)'!E7604),"",'Zusatzblatt (Perigon)'!E7604)</f>
        <v/>
      </c>
      <c r="B7609" s="95" t="str">
        <f>IF(ISBLANK('Zusatzblatt (Perigon)'!G7604),"",'Zusatzblatt (Perigon)'!G7604)</f>
        <v/>
      </c>
      <c r="C7609" s="96" t="str">
        <f>IF(ISBLANK('Zusatzblatt (Perigon)'!I7604),"",'Zusatzblatt (Perigon)'!I7604)</f>
        <v/>
      </c>
      <c r="D7609" s="97" t="str">
        <f>IF(ISBLANK('Zusatzblatt (Perigon)'!J7604),"",'Zusatzblatt (Perigon)'!J7604)</f>
        <v/>
      </c>
      <c r="E7609" s="64" t="str">
        <f>IF(ISBLANK('Zusatzblatt (Perigon)'!K7604),"",'Zusatzblatt (Perigon)'!K7604)</f>
        <v/>
      </c>
      <c r="F7609" s="65"/>
      <c r="G7609" s="64"/>
      <c r="H7609" s="69" t="str">
        <f>IF(ISBLANK('Zusatzblatt (Perigon)'!L7604),"",'Zusatzblatt (Perigon)'!L7604)</f>
        <v/>
      </c>
      <c r="I7609" s="69" t="str">
        <f>IF(ISBLANK('Zusatzblatt (Perigon)'!M7604),"",'Zusatzblatt (Perigon)'!M7604)</f>
        <v/>
      </c>
      <c r="J7609" s="98" t="str">
        <f>IF(ISBLANK('Zusatzblatt (Perigon)'!N7604),"",'Zusatzblatt (Perigon)'!N7604)</f>
        <v/>
      </c>
      <c r="K7609" s="99" t="str">
        <f>IF(ISBLANK('Zusatzblatt (Perigon)'!J7604),"",'Zusatzblatt (Perigon)'!T7604)</f>
        <v/>
      </c>
      <c r="L7609" s="95" t="str">
        <f>IF(ISBLANK('Zusatzblatt (Perigon)'!O7604),"",'Zusatzblatt (Perigon)'!O7604)</f>
        <v/>
      </c>
      <c r="M7609" s="95" t="str">
        <f>IF(ISBLANK('Zusatzblatt (Perigon)'!R7604),"",'Zusatzblatt (Perigon)'!R7604)</f>
        <v/>
      </c>
      <c r="N7609" s="95" t="str">
        <f>IF(ISBLANK('Zusatzblatt (Perigon)'!P7604),"",'Zusatzblatt (Perigon)'!P7604)</f>
        <v/>
      </c>
      <c r="O7609" s="38" t="str">
        <f>IF($L7609="","",VLOOKUP($R7609,Tarife!$A$2:$R$599,13,FALSE))</f>
        <v/>
      </c>
      <c r="P7609" s="38" t="str">
        <f t="shared" si="118"/>
        <v/>
      </c>
      <c r="R7609" s="100" t="str">
        <f>Zusammenzug!$C$25&amp;"-"&amp;Zusammenzug!$A$7&amp;"-"&amp;Leistungen!L7609</f>
        <v>2026-Nicht beauftragte Spitex-Organisation-</v>
      </c>
    </row>
    <row r="7610" spans="1:18" x14ac:dyDescent="0.2">
      <c r="A7610" s="95" t="str">
        <f>IF(ISBLANK('Zusatzblatt (Perigon)'!E7605),"",'Zusatzblatt (Perigon)'!E7605)</f>
        <v/>
      </c>
      <c r="B7610" s="95" t="str">
        <f>IF(ISBLANK('Zusatzblatt (Perigon)'!G7605),"",'Zusatzblatt (Perigon)'!G7605)</f>
        <v/>
      </c>
      <c r="C7610" s="96" t="str">
        <f>IF(ISBLANK('Zusatzblatt (Perigon)'!I7605),"",'Zusatzblatt (Perigon)'!I7605)</f>
        <v/>
      </c>
      <c r="D7610" s="97" t="str">
        <f>IF(ISBLANK('Zusatzblatt (Perigon)'!J7605),"",'Zusatzblatt (Perigon)'!J7605)</f>
        <v/>
      </c>
      <c r="E7610" s="64" t="str">
        <f>IF(ISBLANK('Zusatzblatt (Perigon)'!K7605),"",'Zusatzblatt (Perigon)'!K7605)</f>
        <v/>
      </c>
      <c r="F7610" s="65"/>
      <c r="G7610" s="64"/>
      <c r="H7610" s="69" t="str">
        <f>IF(ISBLANK('Zusatzblatt (Perigon)'!L7605),"",'Zusatzblatt (Perigon)'!L7605)</f>
        <v/>
      </c>
      <c r="I7610" s="69" t="str">
        <f>IF(ISBLANK('Zusatzblatt (Perigon)'!M7605),"",'Zusatzblatt (Perigon)'!M7605)</f>
        <v/>
      </c>
      <c r="J7610" s="98" t="str">
        <f>IF(ISBLANK('Zusatzblatt (Perigon)'!N7605),"",'Zusatzblatt (Perigon)'!N7605)</f>
        <v/>
      </c>
      <c r="K7610" s="99" t="str">
        <f>IF(ISBLANK('Zusatzblatt (Perigon)'!J7605),"",'Zusatzblatt (Perigon)'!T7605)</f>
        <v/>
      </c>
      <c r="L7610" s="95" t="str">
        <f>IF(ISBLANK('Zusatzblatt (Perigon)'!O7605),"",'Zusatzblatt (Perigon)'!O7605)</f>
        <v/>
      </c>
      <c r="M7610" s="95" t="str">
        <f>IF(ISBLANK('Zusatzblatt (Perigon)'!R7605),"",'Zusatzblatt (Perigon)'!R7605)</f>
        <v/>
      </c>
      <c r="N7610" s="95" t="str">
        <f>IF(ISBLANK('Zusatzblatt (Perigon)'!P7605),"",'Zusatzblatt (Perigon)'!P7605)</f>
        <v/>
      </c>
      <c r="O7610" s="38" t="str">
        <f>IF($L7610="","",VLOOKUP($R7610,Tarife!$A$2:$R$599,13,FALSE))</f>
        <v/>
      </c>
      <c r="P7610" s="38" t="str">
        <f t="shared" si="118"/>
        <v/>
      </c>
      <c r="R7610" s="100" t="str">
        <f>Zusammenzug!$C$25&amp;"-"&amp;Zusammenzug!$A$7&amp;"-"&amp;Leistungen!L7610</f>
        <v>2026-Nicht beauftragte Spitex-Organisation-</v>
      </c>
    </row>
    <row r="7611" spans="1:18" x14ac:dyDescent="0.2">
      <c r="A7611" s="95" t="str">
        <f>IF(ISBLANK('Zusatzblatt (Perigon)'!E7606),"",'Zusatzblatt (Perigon)'!E7606)</f>
        <v/>
      </c>
      <c r="B7611" s="95" t="str">
        <f>IF(ISBLANK('Zusatzblatt (Perigon)'!G7606),"",'Zusatzblatt (Perigon)'!G7606)</f>
        <v/>
      </c>
      <c r="C7611" s="96" t="str">
        <f>IF(ISBLANK('Zusatzblatt (Perigon)'!I7606),"",'Zusatzblatt (Perigon)'!I7606)</f>
        <v/>
      </c>
      <c r="D7611" s="97" t="str">
        <f>IF(ISBLANK('Zusatzblatt (Perigon)'!J7606),"",'Zusatzblatt (Perigon)'!J7606)</f>
        <v/>
      </c>
      <c r="E7611" s="64" t="str">
        <f>IF(ISBLANK('Zusatzblatt (Perigon)'!K7606),"",'Zusatzblatt (Perigon)'!K7606)</f>
        <v/>
      </c>
      <c r="F7611" s="65"/>
      <c r="G7611" s="64"/>
      <c r="H7611" s="69" t="str">
        <f>IF(ISBLANK('Zusatzblatt (Perigon)'!L7606),"",'Zusatzblatt (Perigon)'!L7606)</f>
        <v/>
      </c>
      <c r="I7611" s="69" t="str">
        <f>IF(ISBLANK('Zusatzblatt (Perigon)'!M7606),"",'Zusatzblatt (Perigon)'!M7606)</f>
        <v/>
      </c>
      <c r="J7611" s="98" t="str">
        <f>IF(ISBLANK('Zusatzblatt (Perigon)'!N7606),"",'Zusatzblatt (Perigon)'!N7606)</f>
        <v/>
      </c>
      <c r="K7611" s="99" t="str">
        <f>IF(ISBLANK('Zusatzblatt (Perigon)'!J7606),"",'Zusatzblatt (Perigon)'!T7606)</f>
        <v/>
      </c>
      <c r="L7611" s="95" t="str">
        <f>IF(ISBLANK('Zusatzblatt (Perigon)'!O7606),"",'Zusatzblatt (Perigon)'!O7606)</f>
        <v/>
      </c>
      <c r="M7611" s="95" t="str">
        <f>IF(ISBLANK('Zusatzblatt (Perigon)'!R7606),"",'Zusatzblatt (Perigon)'!R7606)</f>
        <v/>
      </c>
      <c r="N7611" s="95" t="str">
        <f>IF(ISBLANK('Zusatzblatt (Perigon)'!P7606),"",'Zusatzblatt (Perigon)'!P7606)</f>
        <v/>
      </c>
      <c r="O7611" s="38" t="str">
        <f>IF($L7611="","",VLOOKUP($R7611,Tarife!$A$2:$R$599,13,FALSE))</f>
        <v/>
      </c>
      <c r="P7611" s="38" t="str">
        <f t="shared" si="118"/>
        <v/>
      </c>
      <c r="R7611" s="100" t="str">
        <f>Zusammenzug!$C$25&amp;"-"&amp;Zusammenzug!$A$7&amp;"-"&amp;Leistungen!L7611</f>
        <v>2026-Nicht beauftragte Spitex-Organisation-</v>
      </c>
    </row>
    <row r="7612" spans="1:18" x14ac:dyDescent="0.2">
      <c r="A7612" s="95" t="str">
        <f>IF(ISBLANK('Zusatzblatt (Perigon)'!E7607),"",'Zusatzblatt (Perigon)'!E7607)</f>
        <v/>
      </c>
      <c r="B7612" s="95" t="str">
        <f>IF(ISBLANK('Zusatzblatt (Perigon)'!G7607),"",'Zusatzblatt (Perigon)'!G7607)</f>
        <v/>
      </c>
      <c r="C7612" s="96" t="str">
        <f>IF(ISBLANK('Zusatzblatt (Perigon)'!I7607),"",'Zusatzblatt (Perigon)'!I7607)</f>
        <v/>
      </c>
      <c r="D7612" s="97" t="str">
        <f>IF(ISBLANK('Zusatzblatt (Perigon)'!J7607),"",'Zusatzblatt (Perigon)'!J7607)</f>
        <v/>
      </c>
      <c r="E7612" s="64" t="str">
        <f>IF(ISBLANK('Zusatzblatt (Perigon)'!K7607),"",'Zusatzblatt (Perigon)'!K7607)</f>
        <v/>
      </c>
      <c r="F7612" s="65"/>
      <c r="G7612" s="64"/>
      <c r="H7612" s="69" t="str">
        <f>IF(ISBLANK('Zusatzblatt (Perigon)'!L7607),"",'Zusatzblatt (Perigon)'!L7607)</f>
        <v/>
      </c>
      <c r="I7612" s="69" t="str">
        <f>IF(ISBLANK('Zusatzblatt (Perigon)'!M7607),"",'Zusatzblatt (Perigon)'!M7607)</f>
        <v/>
      </c>
      <c r="J7612" s="98" t="str">
        <f>IF(ISBLANK('Zusatzblatt (Perigon)'!N7607),"",'Zusatzblatt (Perigon)'!N7607)</f>
        <v/>
      </c>
      <c r="K7612" s="99" t="str">
        <f>IF(ISBLANK('Zusatzblatt (Perigon)'!J7607),"",'Zusatzblatt (Perigon)'!T7607)</f>
        <v/>
      </c>
      <c r="L7612" s="95" t="str">
        <f>IF(ISBLANK('Zusatzblatt (Perigon)'!O7607),"",'Zusatzblatt (Perigon)'!O7607)</f>
        <v/>
      </c>
      <c r="M7612" s="95" t="str">
        <f>IF(ISBLANK('Zusatzblatt (Perigon)'!R7607),"",'Zusatzblatt (Perigon)'!R7607)</f>
        <v/>
      </c>
      <c r="N7612" s="95" t="str">
        <f>IF(ISBLANK('Zusatzblatt (Perigon)'!P7607),"",'Zusatzblatt (Perigon)'!P7607)</f>
        <v/>
      </c>
      <c r="O7612" s="38" t="str">
        <f>IF($L7612="","",VLOOKUP($R7612,Tarife!$A$2:$R$599,13,FALSE))</f>
        <v/>
      </c>
      <c r="P7612" s="38" t="str">
        <f t="shared" si="118"/>
        <v/>
      </c>
      <c r="R7612" s="100" t="str">
        <f>Zusammenzug!$C$25&amp;"-"&amp;Zusammenzug!$A$7&amp;"-"&amp;Leistungen!L7612</f>
        <v>2026-Nicht beauftragte Spitex-Organisation-</v>
      </c>
    </row>
    <row r="7613" spans="1:18" x14ac:dyDescent="0.2">
      <c r="A7613" s="95" t="str">
        <f>IF(ISBLANK('Zusatzblatt (Perigon)'!E7608),"",'Zusatzblatt (Perigon)'!E7608)</f>
        <v/>
      </c>
      <c r="B7613" s="95" t="str">
        <f>IF(ISBLANK('Zusatzblatt (Perigon)'!G7608),"",'Zusatzblatt (Perigon)'!G7608)</f>
        <v/>
      </c>
      <c r="C7613" s="96" t="str">
        <f>IF(ISBLANK('Zusatzblatt (Perigon)'!I7608),"",'Zusatzblatt (Perigon)'!I7608)</f>
        <v/>
      </c>
      <c r="D7613" s="97" t="str">
        <f>IF(ISBLANK('Zusatzblatt (Perigon)'!J7608),"",'Zusatzblatt (Perigon)'!J7608)</f>
        <v/>
      </c>
      <c r="E7613" s="64" t="str">
        <f>IF(ISBLANK('Zusatzblatt (Perigon)'!K7608),"",'Zusatzblatt (Perigon)'!K7608)</f>
        <v/>
      </c>
      <c r="F7613" s="65"/>
      <c r="G7613" s="64"/>
      <c r="H7613" s="69" t="str">
        <f>IF(ISBLANK('Zusatzblatt (Perigon)'!L7608),"",'Zusatzblatt (Perigon)'!L7608)</f>
        <v/>
      </c>
      <c r="I7613" s="69" t="str">
        <f>IF(ISBLANK('Zusatzblatt (Perigon)'!M7608),"",'Zusatzblatt (Perigon)'!M7608)</f>
        <v/>
      </c>
      <c r="J7613" s="98" t="str">
        <f>IF(ISBLANK('Zusatzblatt (Perigon)'!N7608),"",'Zusatzblatt (Perigon)'!N7608)</f>
        <v/>
      </c>
      <c r="K7613" s="99" t="str">
        <f>IF(ISBLANK('Zusatzblatt (Perigon)'!J7608),"",'Zusatzblatt (Perigon)'!T7608)</f>
        <v/>
      </c>
      <c r="L7613" s="95" t="str">
        <f>IF(ISBLANK('Zusatzblatt (Perigon)'!O7608),"",'Zusatzblatt (Perigon)'!O7608)</f>
        <v/>
      </c>
      <c r="M7613" s="95" t="str">
        <f>IF(ISBLANK('Zusatzblatt (Perigon)'!R7608),"",'Zusatzblatt (Perigon)'!R7608)</f>
        <v/>
      </c>
      <c r="N7613" s="95" t="str">
        <f>IF(ISBLANK('Zusatzblatt (Perigon)'!P7608),"",'Zusatzblatt (Perigon)'!P7608)</f>
        <v/>
      </c>
      <c r="O7613" s="38" t="str">
        <f>IF($L7613="","",VLOOKUP($R7613,Tarife!$A$2:$R$599,13,FALSE))</f>
        <v/>
      </c>
      <c r="P7613" s="38" t="str">
        <f t="shared" si="118"/>
        <v/>
      </c>
      <c r="R7613" s="100" t="str">
        <f>Zusammenzug!$C$25&amp;"-"&amp;Zusammenzug!$A$7&amp;"-"&amp;Leistungen!L7613</f>
        <v>2026-Nicht beauftragte Spitex-Organisation-</v>
      </c>
    </row>
    <row r="7614" spans="1:18" x14ac:dyDescent="0.2">
      <c r="A7614" s="95" t="str">
        <f>IF(ISBLANK('Zusatzblatt (Perigon)'!E7609),"",'Zusatzblatt (Perigon)'!E7609)</f>
        <v/>
      </c>
      <c r="B7614" s="95" t="str">
        <f>IF(ISBLANK('Zusatzblatt (Perigon)'!G7609),"",'Zusatzblatt (Perigon)'!G7609)</f>
        <v/>
      </c>
      <c r="C7614" s="96" t="str">
        <f>IF(ISBLANK('Zusatzblatt (Perigon)'!I7609),"",'Zusatzblatt (Perigon)'!I7609)</f>
        <v/>
      </c>
      <c r="D7614" s="97" t="str">
        <f>IF(ISBLANK('Zusatzblatt (Perigon)'!J7609),"",'Zusatzblatt (Perigon)'!J7609)</f>
        <v/>
      </c>
      <c r="E7614" s="64" t="str">
        <f>IF(ISBLANK('Zusatzblatt (Perigon)'!K7609),"",'Zusatzblatt (Perigon)'!K7609)</f>
        <v/>
      </c>
      <c r="F7614" s="65"/>
      <c r="G7614" s="64"/>
      <c r="H7614" s="69" t="str">
        <f>IF(ISBLANK('Zusatzblatt (Perigon)'!L7609),"",'Zusatzblatt (Perigon)'!L7609)</f>
        <v/>
      </c>
      <c r="I7614" s="69" t="str">
        <f>IF(ISBLANK('Zusatzblatt (Perigon)'!M7609),"",'Zusatzblatt (Perigon)'!M7609)</f>
        <v/>
      </c>
      <c r="J7614" s="98" t="str">
        <f>IF(ISBLANK('Zusatzblatt (Perigon)'!N7609),"",'Zusatzblatt (Perigon)'!N7609)</f>
        <v/>
      </c>
      <c r="K7614" s="99" t="str">
        <f>IF(ISBLANK('Zusatzblatt (Perigon)'!J7609),"",'Zusatzblatt (Perigon)'!T7609)</f>
        <v/>
      </c>
      <c r="L7614" s="95" t="str">
        <f>IF(ISBLANK('Zusatzblatt (Perigon)'!O7609),"",'Zusatzblatt (Perigon)'!O7609)</f>
        <v/>
      </c>
      <c r="M7614" s="95" t="str">
        <f>IF(ISBLANK('Zusatzblatt (Perigon)'!R7609),"",'Zusatzblatt (Perigon)'!R7609)</f>
        <v/>
      </c>
      <c r="N7614" s="95" t="str">
        <f>IF(ISBLANK('Zusatzblatt (Perigon)'!P7609),"",'Zusatzblatt (Perigon)'!P7609)</f>
        <v/>
      </c>
      <c r="O7614" s="38" t="str">
        <f>IF($L7614="","",VLOOKUP($R7614,Tarife!$A$2:$R$599,13,FALSE))</f>
        <v/>
      </c>
      <c r="P7614" s="38" t="str">
        <f t="shared" si="118"/>
        <v/>
      </c>
      <c r="R7614" s="100" t="str">
        <f>Zusammenzug!$C$25&amp;"-"&amp;Zusammenzug!$A$7&amp;"-"&amp;Leistungen!L7614</f>
        <v>2026-Nicht beauftragte Spitex-Organisation-</v>
      </c>
    </row>
    <row r="7615" spans="1:18" x14ac:dyDescent="0.2">
      <c r="A7615" s="95" t="str">
        <f>IF(ISBLANK('Zusatzblatt (Perigon)'!E7610),"",'Zusatzblatt (Perigon)'!E7610)</f>
        <v/>
      </c>
      <c r="B7615" s="95" t="str">
        <f>IF(ISBLANK('Zusatzblatt (Perigon)'!G7610),"",'Zusatzblatt (Perigon)'!G7610)</f>
        <v/>
      </c>
      <c r="C7615" s="96" t="str">
        <f>IF(ISBLANK('Zusatzblatt (Perigon)'!I7610),"",'Zusatzblatt (Perigon)'!I7610)</f>
        <v/>
      </c>
      <c r="D7615" s="97" t="str">
        <f>IF(ISBLANK('Zusatzblatt (Perigon)'!J7610),"",'Zusatzblatt (Perigon)'!J7610)</f>
        <v/>
      </c>
      <c r="E7615" s="64" t="str">
        <f>IF(ISBLANK('Zusatzblatt (Perigon)'!K7610),"",'Zusatzblatt (Perigon)'!K7610)</f>
        <v/>
      </c>
      <c r="F7615" s="65"/>
      <c r="G7615" s="64"/>
      <c r="H7615" s="69" t="str">
        <f>IF(ISBLANK('Zusatzblatt (Perigon)'!L7610),"",'Zusatzblatt (Perigon)'!L7610)</f>
        <v/>
      </c>
      <c r="I7615" s="69" t="str">
        <f>IF(ISBLANK('Zusatzblatt (Perigon)'!M7610),"",'Zusatzblatt (Perigon)'!M7610)</f>
        <v/>
      </c>
      <c r="J7615" s="98" t="str">
        <f>IF(ISBLANK('Zusatzblatt (Perigon)'!N7610),"",'Zusatzblatt (Perigon)'!N7610)</f>
        <v/>
      </c>
      <c r="K7615" s="99" t="str">
        <f>IF(ISBLANK('Zusatzblatt (Perigon)'!J7610),"",'Zusatzblatt (Perigon)'!T7610)</f>
        <v/>
      </c>
      <c r="L7615" s="95" t="str">
        <f>IF(ISBLANK('Zusatzblatt (Perigon)'!O7610),"",'Zusatzblatt (Perigon)'!O7610)</f>
        <v/>
      </c>
      <c r="M7615" s="95" t="str">
        <f>IF(ISBLANK('Zusatzblatt (Perigon)'!R7610),"",'Zusatzblatt (Perigon)'!R7610)</f>
        <v/>
      </c>
      <c r="N7615" s="95" t="str">
        <f>IF(ISBLANK('Zusatzblatt (Perigon)'!P7610),"",'Zusatzblatt (Perigon)'!P7610)</f>
        <v/>
      </c>
      <c r="O7615" s="38" t="str">
        <f>IF($L7615="","",VLOOKUP($R7615,Tarife!$A$2:$R$599,13,FALSE))</f>
        <v/>
      </c>
      <c r="P7615" s="38" t="str">
        <f t="shared" si="118"/>
        <v/>
      </c>
      <c r="R7615" s="100" t="str">
        <f>Zusammenzug!$C$25&amp;"-"&amp;Zusammenzug!$A$7&amp;"-"&amp;Leistungen!L7615</f>
        <v>2026-Nicht beauftragte Spitex-Organisation-</v>
      </c>
    </row>
    <row r="7616" spans="1:18" x14ac:dyDescent="0.2">
      <c r="A7616" s="95" t="str">
        <f>IF(ISBLANK('Zusatzblatt (Perigon)'!E7611),"",'Zusatzblatt (Perigon)'!E7611)</f>
        <v/>
      </c>
      <c r="B7616" s="95" t="str">
        <f>IF(ISBLANK('Zusatzblatt (Perigon)'!G7611),"",'Zusatzblatt (Perigon)'!G7611)</f>
        <v/>
      </c>
      <c r="C7616" s="96" t="str">
        <f>IF(ISBLANK('Zusatzblatt (Perigon)'!I7611),"",'Zusatzblatt (Perigon)'!I7611)</f>
        <v/>
      </c>
      <c r="D7616" s="97" t="str">
        <f>IF(ISBLANK('Zusatzblatt (Perigon)'!J7611),"",'Zusatzblatt (Perigon)'!J7611)</f>
        <v/>
      </c>
      <c r="E7616" s="64" t="str">
        <f>IF(ISBLANK('Zusatzblatt (Perigon)'!K7611),"",'Zusatzblatt (Perigon)'!K7611)</f>
        <v/>
      </c>
      <c r="F7616" s="65"/>
      <c r="G7616" s="64"/>
      <c r="H7616" s="69" t="str">
        <f>IF(ISBLANK('Zusatzblatt (Perigon)'!L7611),"",'Zusatzblatt (Perigon)'!L7611)</f>
        <v/>
      </c>
      <c r="I7616" s="69" t="str">
        <f>IF(ISBLANK('Zusatzblatt (Perigon)'!M7611),"",'Zusatzblatt (Perigon)'!M7611)</f>
        <v/>
      </c>
      <c r="J7616" s="98" t="str">
        <f>IF(ISBLANK('Zusatzblatt (Perigon)'!N7611),"",'Zusatzblatt (Perigon)'!N7611)</f>
        <v/>
      </c>
      <c r="K7616" s="99" t="str">
        <f>IF(ISBLANK('Zusatzblatt (Perigon)'!J7611),"",'Zusatzblatt (Perigon)'!T7611)</f>
        <v/>
      </c>
      <c r="L7616" s="95" t="str">
        <f>IF(ISBLANK('Zusatzblatt (Perigon)'!O7611),"",'Zusatzblatt (Perigon)'!O7611)</f>
        <v/>
      </c>
      <c r="M7616" s="95" t="str">
        <f>IF(ISBLANK('Zusatzblatt (Perigon)'!R7611),"",'Zusatzblatt (Perigon)'!R7611)</f>
        <v/>
      </c>
      <c r="N7616" s="95" t="str">
        <f>IF(ISBLANK('Zusatzblatt (Perigon)'!P7611),"",'Zusatzblatt (Perigon)'!P7611)</f>
        <v/>
      </c>
      <c r="O7616" s="38" t="str">
        <f>IF($L7616="","",VLOOKUP($R7616,Tarife!$A$2:$R$599,13,FALSE))</f>
        <v/>
      </c>
      <c r="P7616" s="38" t="str">
        <f t="shared" si="118"/>
        <v/>
      </c>
      <c r="R7616" s="100" t="str">
        <f>Zusammenzug!$C$25&amp;"-"&amp;Zusammenzug!$A$7&amp;"-"&amp;Leistungen!L7616</f>
        <v>2026-Nicht beauftragte Spitex-Organisation-</v>
      </c>
    </row>
    <row r="7617" spans="1:18" x14ac:dyDescent="0.2">
      <c r="A7617" s="95" t="str">
        <f>IF(ISBLANK('Zusatzblatt (Perigon)'!E7612),"",'Zusatzblatt (Perigon)'!E7612)</f>
        <v/>
      </c>
      <c r="B7617" s="95" t="str">
        <f>IF(ISBLANK('Zusatzblatt (Perigon)'!G7612),"",'Zusatzblatt (Perigon)'!G7612)</f>
        <v/>
      </c>
      <c r="C7617" s="96" t="str">
        <f>IF(ISBLANK('Zusatzblatt (Perigon)'!I7612),"",'Zusatzblatt (Perigon)'!I7612)</f>
        <v/>
      </c>
      <c r="D7617" s="97" t="str">
        <f>IF(ISBLANK('Zusatzblatt (Perigon)'!J7612),"",'Zusatzblatt (Perigon)'!J7612)</f>
        <v/>
      </c>
      <c r="E7617" s="64" t="str">
        <f>IF(ISBLANK('Zusatzblatt (Perigon)'!K7612),"",'Zusatzblatt (Perigon)'!K7612)</f>
        <v/>
      </c>
      <c r="F7617" s="65"/>
      <c r="G7617" s="64"/>
      <c r="H7617" s="69" t="str">
        <f>IF(ISBLANK('Zusatzblatt (Perigon)'!L7612),"",'Zusatzblatt (Perigon)'!L7612)</f>
        <v/>
      </c>
      <c r="I7617" s="69" t="str">
        <f>IF(ISBLANK('Zusatzblatt (Perigon)'!M7612),"",'Zusatzblatt (Perigon)'!M7612)</f>
        <v/>
      </c>
      <c r="J7617" s="98" t="str">
        <f>IF(ISBLANK('Zusatzblatt (Perigon)'!N7612),"",'Zusatzblatt (Perigon)'!N7612)</f>
        <v/>
      </c>
      <c r="K7617" s="99" t="str">
        <f>IF(ISBLANK('Zusatzblatt (Perigon)'!J7612),"",'Zusatzblatt (Perigon)'!T7612)</f>
        <v/>
      </c>
      <c r="L7617" s="95" t="str">
        <f>IF(ISBLANK('Zusatzblatt (Perigon)'!O7612),"",'Zusatzblatt (Perigon)'!O7612)</f>
        <v/>
      </c>
      <c r="M7617" s="95" t="str">
        <f>IF(ISBLANK('Zusatzblatt (Perigon)'!R7612),"",'Zusatzblatt (Perigon)'!R7612)</f>
        <v/>
      </c>
      <c r="N7617" s="95" t="str">
        <f>IF(ISBLANK('Zusatzblatt (Perigon)'!P7612),"",'Zusatzblatt (Perigon)'!P7612)</f>
        <v/>
      </c>
      <c r="O7617" s="38" t="str">
        <f>IF($L7617="","",VLOOKUP($R7617,Tarife!$A$2:$R$599,13,FALSE))</f>
        <v/>
      </c>
      <c r="P7617" s="38" t="str">
        <f t="shared" si="118"/>
        <v/>
      </c>
      <c r="R7617" s="100" t="str">
        <f>Zusammenzug!$C$25&amp;"-"&amp;Zusammenzug!$A$7&amp;"-"&amp;Leistungen!L7617</f>
        <v>2026-Nicht beauftragte Spitex-Organisation-</v>
      </c>
    </row>
    <row r="7618" spans="1:18" x14ac:dyDescent="0.2">
      <c r="A7618" s="95" t="str">
        <f>IF(ISBLANK('Zusatzblatt (Perigon)'!E7613),"",'Zusatzblatt (Perigon)'!E7613)</f>
        <v/>
      </c>
      <c r="B7618" s="95" t="str">
        <f>IF(ISBLANK('Zusatzblatt (Perigon)'!G7613),"",'Zusatzblatt (Perigon)'!G7613)</f>
        <v/>
      </c>
      <c r="C7618" s="96" t="str">
        <f>IF(ISBLANK('Zusatzblatt (Perigon)'!I7613),"",'Zusatzblatt (Perigon)'!I7613)</f>
        <v/>
      </c>
      <c r="D7618" s="97" t="str">
        <f>IF(ISBLANK('Zusatzblatt (Perigon)'!J7613),"",'Zusatzblatt (Perigon)'!J7613)</f>
        <v/>
      </c>
      <c r="E7618" s="64" t="str">
        <f>IF(ISBLANK('Zusatzblatt (Perigon)'!K7613),"",'Zusatzblatt (Perigon)'!K7613)</f>
        <v/>
      </c>
      <c r="F7618" s="65"/>
      <c r="G7618" s="64"/>
      <c r="H7618" s="69" t="str">
        <f>IF(ISBLANK('Zusatzblatt (Perigon)'!L7613),"",'Zusatzblatt (Perigon)'!L7613)</f>
        <v/>
      </c>
      <c r="I7618" s="69" t="str">
        <f>IF(ISBLANK('Zusatzblatt (Perigon)'!M7613),"",'Zusatzblatt (Perigon)'!M7613)</f>
        <v/>
      </c>
      <c r="J7618" s="98" t="str">
        <f>IF(ISBLANK('Zusatzblatt (Perigon)'!N7613),"",'Zusatzblatt (Perigon)'!N7613)</f>
        <v/>
      </c>
      <c r="K7618" s="99" t="str">
        <f>IF(ISBLANK('Zusatzblatt (Perigon)'!J7613),"",'Zusatzblatt (Perigon)'!T7613)</f>
        <v/>
      </c>
      <c r="L7618" s="95" t="str">
        <f>IF(ISBLANK('Zusatzblatt (Perigon)'!O7613),"",'Zusatzblatt (Perigon)'!O7613)</f>
        <v/>
      </c>
      <c r="M7618" s="95" t="str">
        <f>IF(ISBLANK('Zusatzblatt (Perigon)'!R7613),"",'Zusatzblatt (Perigon)'!R7613)</f>
        <v/>
      </c>
      <c r="N7618" s="95" t="str">
        <f>IF(ISBLANK('Zusatzblatt (Perigon)'!P7613),"",'Zusatzblatt (Perigon)'!P7613)</f>
        <v/>
      </c>
      <c r="O7618" s="38" t="str">
        <f>IF($L7618="","",VLOOKUP($R7618,Tarife!$A$2:$R$599,13,FALSE))</f>
        <v/>
      </c>
      <c r="P7618" s="38" t="str">
        <f t="shared" si="118"/>
        <v/>
      </c>
      <c r="R7618" s="100" t="str">
        <f>Zusammenzug!$C$25&amp;"-"&amp;Zusammenzug!$A$7&amp;"-"&amp;Leistungen!L7618</f>
        <v>2026-Nicht beauftragte Spitex-Organisation-</v>
      </c>
    </row>
    <row r="7619" spans="1:18" x14ac:dyDescent="0.2">
      <c r="A7619" s="95" t="str">
        <f>IF(ISBLANK('Zusatzblatt (Perigon)'!E7614),"",'Zusatzblatt (Perigon)'!E7614)</f>
        <v/>
      </c>
      <c r="B7619" s="95" t="str">
        <f>IF(ISBLANK('Zusatzblatt (Perigon)'!G7614),"",'Zusatzblatt (Perigon)'!G7614)</f>
        <v/>
      </c>
      <c r="C7619" s="96" t="str">
        <f>IF(ISBLANK('Zusatzblatt (Perigon)'!I7614),"",'Zusatzblatt (Perigon)'!I7614)</f>
        <v/>
      </c>
      <c r="D7619" s="97" t="str">
        <f>IF(ISBLANK('Zusatzblatt (Perigon)'!J7614),"",'Zusatzblatt (Perigon)'!J7614)</f>
        <v/>
      </c>
      <c r="E7619" s="64" t="str">
        <f>IF(ISBLANK('Zusatzblatt (Perigon)'!K7614),"",'Zusatzblatt (Perigon)'!K7614)</f>
        <v/>
      </c>
      <c r="F7619" s="65"/>
      <c r="G7619" s="64"/>
      <c r="H7619" s="69" t="str">
        <f>IF(ISBLANK('Zusatzblatt (Perigon)'!L7614),"",'Zusatzblatt (Perigon)'!L7614)</f>
        <v/>
      </c>
      <c r="I7619" s="69" t="str">
        <f>IF(ISBLANK('Zusatzblatt (Perigon)'!M7614),"",'Zusatzblatt (Perigon)'!M7614)</f>
        <v/>
      </c>
      <c r="J7619" s="98" t="str">
        <f>IF(ISBLANK('Zusatzblatt (Perigon)'!N7614),"",'Zusatzblatt (Perigon)'!N7614)</f>
        <v/>
      </c>
      <c r="K7619" s="99" t="str">
        <f>IF(ISBLANK('Zusatzblatt (Perigon)'!J7614),"",'Zusatzblatt (Perigon)'!T7614)</f>
        <v/>
      </c>
      <c r="L7619" s="95" t="str">
        <f>IF(ISBLANK('Zusatzblatt (Perigon)'!O7614),"",'Zusatzblatt (Perigon)'!O7614)</f>
        <v/>
      </c>
      <c r="M7619" s="95" t="str">
        <f>IF(ISBLANK('Zusatzblatt (Perigon)'!R7614),"",'Zusatzblatt (Perigon)'!R7614)</f>
        <v/>
      </c>
      <c r="N7619" s="95" t="str">
        <f>IF(ISBLANK('Zusatzblatt (Perigon)'!P7614),"",'Zusatzblatt (Perigon)'!P7614)</f>
        <v/>
      </c>
      <c r="O7619" s="38" t="str">
        <f>IF($L7619="","",VLOOKUP($R7619,Tarife!$A$2:$R$599,13,FALSE))</f>
        <v/>
      </c>
      <c r="P7619" s="38" t="str">
        <f t="shared" si="118"/>
        <v/>
      </c>
      <c r="R7619" s="100" t="str">
        <f>Zusammenzug!$C$25&amp;"-"&amp;Zusammenzug!$A$7&amp;"-"&amp;Leistungen!L7619</f>
        <v>2026-Nicht beauftragte Spitex-Organisation-</v>
      </c>
    </row>
    <row r="7620" spans="1:18" x14ac:dyDescent="0.2">
      <c r="A7620" s="95" t="str">
        <f>IF(ISBLANK('Zusatzblatt (Perigon)'!E7615),"",'Zusatzblatt (Perigon)'!E7615)</f>
        <v/>
      </c>
      <c r="B7620" s="95" t="str">
        <f>IF(ISBLANK('Zusatzblatt (Perigon)'!G7615),"",'Zusatzblatt (Perigon)'!G7615)</f>
        <v/>
      </c>
      <c r="C7620" s="96" t="str">
        <f>IF(ISBLANK('Zusatzblatt (Perigon)'!I7615),"",'Zusatzblatt (Perigon)'!I7615)</f>
        <v/>
      </c>
      <c r="D7620" s="97" t="str">
        <f>IF(ISBLANK('Zusatzblatt (Perigon)'!J7615),"",'Zusatzblatt (Perigon)'!J7615)</f>
        <v/>
      </c>
      <c r="E7620" s="64" t="str">
        <f>IF(ISBLANK('Zusatzblatt (Perigon)'!K7615),"",'Zusatzblatt (Perigon)'!K7615)</f>
        <v/>
      </c>
      <c r="F7620" s="65"/>
      <c r="G7620" s="64"/>
      <c r="H7620" s="69" t="str">
        <f>IF(ISBLANK('Zusatzblatt (Perigon)'!L7615),"",'Zusatzblatt (Perigon)'!L7615)</f>
        <v/>
      </c>
      <c r="I7620" s="69" t="str">
        <f>IF(ISBLANK('Zusatzblatt (Perigon)'!M7615),"",'Zusatzblatt (Perigon)'!M7615)</f>
        <v/>
      </c>
      <c r="J7620" s="98" t="str">
        <f>IF(ISBLANK('Zusatzblatt (Perigon)'!N7615),"",'Zusatzblatt (Perigon)'!N7615)</f>
        <v/>
      </c>
      <c r="K7620" s="99" t="str">
        <f>IF(ISBLANK('Zusatzblatt (Perigon)'!J7615),"",'Zusatzblatt (Perigon)'!T7615)</f>
        <v/>
      </c>
      <c r="L7620" s="95" t="str">
        <f>IF(ISBLANK('Zusatzblatt (Perigon)'!O7615),"",'Zusatzblatt (Perigon)'!O7615)</f>
        <v/>
      </c>
      <c r="M7620" s="95" t="str">
        <f>IF(ISBLANK('Zusatzblatt (Perigon)'!R7615),"",'Zusatzblatt (Perigon)'!R7615)</f>
        <v/>
      </c>
      <c r="N7620" s="95" t="str">
        <f>IF(ISBLANK('Zusatzblatt (Perigon)'!P7615),"",'Zusatzblatt (Perigon)'!P7615)</f>
        <v/>
      </c>
      <c r="O7620" s="38" t="str">
        <f>IF($L7620="","",VLOOKUP($R7620,Tarife!$A$2:$R$599,13,FALSE))</f>
        <v/>
      </c>
      <c r="P7620" s="38" t="str">
        <f t="shared" si="118"/>
        <v/>
      </c>
      <c r="R7620" s="100" t="str">
        <f>Zusammenzug!$C$25&amp;"-"&amp;Zusammenzug!$A$7&amp;"-"&amp;Leistungen!L7620</f>
        <v>2026-Nicht beauftragte Spitex-Organisation-</v>
      </c>
    </row>
    <row r="7621" spans="1:18" x14ac:dyDescent="0.2">
      <c r="A7621" s="95" t="str">
        <f>IF(ISBLANK('Zusatzblatt (Perigon)'!E7616),"",'Zusatzblatt (Perigon)'!E7616)</f>
        <v/>
      </c>
      <c r="B7621" s="95" t="str">
        <f>IF(ISBLANK('Zusatzblatt (Perigon)'!G7616),"",'Zusatzblatt (Perigon)'!G7616)</f>
        <v/>
      </c>
      <c r="C7621" s="96" t="str">
        <f>IF(ISBLANK('Zusatzblatt (Perigon)'!I7616),"",'Zusatzblatt (Perigon)'!I7616)</f>
        <v/>
      </c>
      <c r="D7621" s="97" t="str">
        <f>IF(ISBLANK('Zusatzblatt (Perigon)'!J7616),"",'Zusatzblatt (Perigon)'!J7616)</f>
        <v/>
      </c>
      <c r="E7621" s="64" t="str">
        <f>IF(ISBLANK('Zusatzblatt (Perigon)'!K7616),"",'Zusatzblatt (Perigon)'!K7616)</f>
        <v/>
      </c>
      <c r="F7621" s="65"/>
      <c r="G7621" s="64"/>
      <c r="H7621" s="69" t="str">
        <f>IF(ISBLANK('Zusatzblatt (Perigon)'!L7616),"",'Zusatzblatt (Perigon)'!L7616)</f>
        <v/>
      </c>
      <c r="I7621" s="69" t="str">
        <f>IF(ISBLANK('Zusatzblatt (Perigon)'!M7616),"",'Zusatzblatt (Perigon)'!M7616)</f>
        <v/>
      </c>
      <c r="J7621" s="98" t="str">
        <f>IF(ISBLANK('Zusatzblatt (Perigon)'!N7616),"",'Zusatzblatt (Perigon)'!N7616)</f>
        <v/>
      </c>
      <c r="K7621" s="99" t="str">
        <f>IF(ISBLANK('Zusatzblatt (Perigon)'!J7616),"",'Zusatzblatt (Perigon)'!T7616)</f>
        <v/>
      </c>
      <c r="L7621" s="95" t="str">
        <f>IF(ISBLANK('Zusatzblatt (Perigon)'!O7616),"",'Zusatzblatt (Perigon)'!O7616)</f>
        <v/>
      </c>
      <c r="M7621" s="95" t="str">
        <f>IF(ISBLANK('Zusatzblatt (Perigon)'!R7616),"",'Zusatzblatt (Perigon)'!R7616)</f>
        <v/>
      </c>
      <c r="N7621" s="95" t="str">
        <f>IF(ISBLANK('Zusatzblatt (Perigon)'!P7616),"",'Zusatzblatt (Perigon)'!P7616)</f>
        <v/>
      </c>
      <c r="O7621" s="38" t="str">
        <f>IF($L7621="","",VLOOKUP($R7621,Tarife!$A$2:$R$599,13,FALSE))</f>
        <v/>
      </c>
      <c r="P7621" s="38" t="str">
        <f t="shared" si="118"/>
        <v/>
      </c>
      <c r="R7621" s="100" t="str">
        <f>Zusammenzug!$C$25&amp;"-"&amp;Zusammenzug!$A$7&amp;"-"&amp;Leistungen!L7621</f>
        <v>2026-Nicht beauftragte Spitex-Organisation-</v>
      </c>
    </row>
    <row r="7622" spans="1:18" x14ac:dyDescent="0.2">
      <c r="A7622" s="95" t="str">
        <f>IF(ISBLANK('Zusatzblatt (Perigon)'!E7617),"",'Zusatzblatt (Perigon)'!E7617)</f>
        <v/>
      </c>
      <c r="B7622" s="95" t="str">
        <f>IF(ISBLANK('Zusatzblatt (Perigon)'!G7617),"",'Zusatzblatt (Perigon)'!G7617)</f>
        <v/>
      </c>
      <c r="C7622" s="96" t="str">
        <f>IF(ISBLANK('Zusatzblatt (Perigon)'!I7617),"",'Zusatzblatt (Perigon)'!I7617)</f>
        <v/>
      </c>
      <c r="D7622" s="97" t="str">
        <f>IF(ISBLANK('Zusatzblatt (Perigon)'!J7617),"",'Zusatzblatt (Perigon)'!J7617)</f>
        <v/>
      </c>
      <c r="E7622" s="64" t="str">
        <f>IF(ISBLANK('Zusatzblatt (Perigon)'!K7617),"",'Zusatzblatt (Perigon)'!K7617)</f>
        <v/>
      </c>
      <c r="F7622" s="65"/>
      <c r="G7622" s="64"/>
      <c r="H7622" s="69" t="str">
        <f>IF(ISBLANK('Zusatzblatt (Perigon)'!L7617),"",'Zusatzblatt (Perigon)'!L7617)</f>
        <v/>
      </c>
      <c r="I7622" s="69" t="str">
        <f>IF(ISBLANK('Zusatzblatt (Perigon)'!M7617),"",'Zusatzblatt (Perigon)'!M7617)</f>
        <v/>
      </c>
      <c r="J7622" s="98" t="str">
        <f>IF(ISBLANK('Zusatzblatt (Perigon)'!N7617),"",'Zusatzblatt (Perigon)'!N7617)</f>
        <v/>
      </c>
      <c r="K7622" s="99" t="str">
        <f>IF(ISBLANK('Zusatzblatt (Perigon)'!J7617),"",'Zusatzblatt (Perigon)'!T7617)</f>
        <v/>
      </c>
      <c r="L7622" s="95" t="str">
        <f>IF(ISBLANK('Zusatzblatt (Perigon)'!O7617),"",'Zusatzblatt (Perigon)'!O7617)</f>
        <v/>
      </c>
      <c r="M7622" s="95" t="str">
        <f>IF(ISBLANK('Zusatzblatt (Perigon)'!R7617),"",'Zusatzblatt (Perigon)'!R7617)</f>
        <v/>
      </c>
      <c r="N7622" s="95" t="str">
        <f>IF(ISBLANK('Zusatzblatt (Perigon)'!P7617),"",'Zusatzblatt (Perigon)'!P7617)</f>
        <v/>
      </c>
      <c r="O7622" s="38" t="str">
        <f>IF($L7622="","",VLOOKUP($R7622,Tarife!$A$2:$R$599,13,FALSE))</f>
        <v/>
      </c>
      <c r="P7622" s="38" t="str">
        <f t="shared" si="118"/>
        <v/>
      </c>
      <c r="R7622" s="100" t="str">
        <f>Zusammenzug!$C$25&amp;"-"&amp;Zusammenzug!$A$7&amp;"-"&amp;Leistungen!L7622</f>
        <v>2026-Nicht beauftragte Spitex-Organisation-</v>
      </c>
    </row>
    <row r="7623" spans="1:18" x14ac:dyDescent="0.2">
      <c r="A7623" s="95" t="str">
        <f>IF(ISBLANK('Zusatzblatt (Perigon)'!E7618),"",'Zusatzblatt (Perigon)'!E7618)</f>
        <v/>
      </c>
      <c r="B7623" s="95" t="str">
        <f>IF(ISBLANK('Zusatzblatt (Perigon)'!G7618),"",'Zusatzblatt (Perigon)'!G7618)</f>
        <v/>
      </c>
      <c r="C7623" s="96" t="str">
        <f>IF(ISBLANK('Zusatzblatt (Perigon)'!I7618),"",'Zusatzblatt (Perigon)'!I7618)</f>
        <v/>
      </c>
      <c r="D7623" s="97" t="str">
        <f>IF(ISBLANK('Zusatzblatt (Perigon)'!J7618),"",'Zusatzblatt (Perigon)'!J7618)</f>
        <v/>
      </c>
      <c r="E7623" s="64" t="str">
        <f>IF(ISBLANK('Zusatzblatt (Perigon)'!K7618),"",'Zusatzblatt (Perigon)'!K7618)</f>
        <v/>
      </c>
      <c r="F7623" s="65"/>
      <c r="G7623" s="64"/>
      <c r="H7623" s="69" t="str">
        <f>IF(ISBLANK('Zusatzblatt (Perigon)'!L7618),"",'Zusatzblatt (Perigon)'!L7618)</f>
        <v/>
      </c>
      <c r="I7623" s="69" t="str">
        <f>IF(ISBLANK('Zusatzblatt (Perigon)'!M7618),"",'Zusatzblatt (Perigon)'!M7618)</f>
        <v/>
      </c>
      <c r="J7623" s="98" t="str">
        <f>IF(ISBLANK('Zusatzblatt (Perigon)'!N7618),"",'Zusatzblatt (Perigon)'!N7618)</f>
        <v/>
      </c>
      <c r="K7623" s="99" t="str">
        <f>IF(ISBLANK('Zusatzblatt (Perigon)'!J7618),"",'Zusatzblatt (Perigon)'!T7618)</f>
        <v/>
      </c>
      <c r="L7623" s="95" t="str">
        <f>IF(ISBLANK('Zusatzblatt (Perigon)'!O7618),"",'Zusatzblatt (Perigon)'!O7618)</f>
        <v/>
      </c>
      <c r="M7623" s="95" t="str">
        <f>IF(ISBLANK('Zusatzblatt (Perigon)'!R7618),"",'Zusatzblatt (Perigon)'!R7618)</f>
        <v/>
      </c>
      <c r="N7623" s="95" t="str">
        <f>IF(ISBLANK('Zusatzblatt (Perigon)'!P7618),"",'Zusatzblatt (Perigon)'!P7618)</f>
        <v/>
      </c>
      <c r="O7623" s="38" t="str">
        <f>IF($L7623="","",VLOOKUP($R7623,Tarife!$A$2:$R$599,13,FALSE))</f>
        <v/>
      </c>
      <c r="P7623" s="38" t="str">
        <f t="shared" si="118"/>
        <v/>
      </c>
      <c r="R7623" s="100" t="str">
        <f>Zusammenzug!$C$25&amp;"-"&amp;Zusammenzug!$A$7&amp;"-"&amp;Leistungen!L7623</f>
        <v>2026-Nicht beauftragte Spitex-Organisation-</v>
      </c>
    </row>
    <row r="7624" spans="1:18" x14ac:dyDescent="0.2">
      <c r="A7624" s="95" t="str">
        <f>IF(ISBLANK('Zusatzblatt (Perigon)'!E7619),"",'Zusatzblatt (Perigon)'!E7619)</f>
        <v/>
      </c>
      <c r="B7624" s="95" t="str">
        <f>IF(ISBLANK('Zusatzblatt (Perigon)'!G7619),"",'Zusatzblatt (Perigon)'!G7619)</f>
        <v/>
      </c>
      <c r="C7624" s="96" t="str">
        <f>IF(ISBLANK('Zusatzblatt (Perigon)'!I7619),"",'Zusatzblatt (Perigon)'!I7619)</f>
        <v/>
      </c>
      <c r="D7624" s="97" t="str">
        <f>IF(ISBLANK('Zusatzblatt (Perigon)'!J7619),"",'Zusatzblatt (Perigon)'!J7619)</f>
        <v/>
      </c>
      <c r="E7624" s="64" t="str">
        <f>IF(ISBLANK('Zusatzblatt (Perigon)'!K7619),"",'Zusatzblatt (Perigon)'!K7619)</f>
        <v/>
      </c>
      <c r="F7624" s="65"/>
      <c r="G7624" s="64"/>
      <c r="H7624" s="69" t="str">
        <f>IF(ISBLANK('Zusatzblatt (Perigon)'!L7619),"",'Zusatzblatt (Perigon)'!L7619)</f>
        <v/>
      </c>
      <c r="I7624" s="69" t="str">
        <f>IF(ISBLANK('Zusatzblatt (Perigon)'!M7619),"",'Zusatzblatt (Perigon)'!M7619)</f>
        <v/>
      </c>
      <c r="J7624" s="98" t="str">
        <f>IF(ISBLANK('Zusatzblatt (Perigon)'!N7619),"",'Zusatzblatt (Perigon)'!N7619)</f>
        <v/>
      </c>
      <c r="K7624" s="99" t="str">
        <f>IF(ISBLANK('Zusatzblatt (Perigon)'!J7619),"",'Zusatzblatt (Perigon)'!T7619)</f>
        <v/>
      </c>
      <c r="L7624" s="95" t="str">
        <f>IF(ISBLANK('Zusatzblatt (Perigon)'!O7619),"",'Zusatzblatt (Perigon)'!O7619)</f>
        <v/>
      </c>
      <c r="M7624" s="95" t="str">
        <f>IF(ISBLANK('Zusatzblatt (Perigon)'!R7619),"",'Zusatzblatt (Perigon)'!R7619)</f>
        <v/>
      </c>
      <c r="N7624" s="95" t="str">
        <f>IF(ISBLANK('Zusatzblatt (Perigon)'!P7619),"",'Zusatzblatt (Perigon)'!P7619)</f>
        <v/>
      </c>
      <c r="O7624" s="38" t="str">
        <f>IF($L7624="","",VLOOKUP($R7624,Tarife!$A$2:$R$599,13,FALSE))</f>
        <v/>
      </c>
      <c r="P7624" s="38" t="str">
        <f t="shared" ref="P7624:P7687" si="119">IF(L7624="","",IF(AND($L7624="Pabe",N7624&lt;O7624),M7624*O7624,IF(N7624&lt;O7624,M7624*N7624,M7624*O7624)))</f>
        <v/>
      </c>
      <c r="R7624" s="100" t="str">
        <f>Zusammenzug!$C$25&amp;"-"&amp;Zusammenzug!$A$7&amp;"-"&amp;Leistungen!L7624</f>
        <v>2026-Nicht beauftragte Spitex-Organisation-</v>
      </c>
    </row>
    <row r="7625" spans="1:18" x14ac:dyDescent="0.2">
      <c r="A7625" s="95" t="str">
        <f>IF(ISBLANK('Zusatzblatt (Perigon)'!E7620),"",'Zusatzblatt (Perigon)'!E7620)</f>
        <v/>
      </c>
      <c r="B7625" s="95" t="str">
        <f>IF(ISBLANK('Zusatzblatt (Perigon)'!G7620),"",'Zusatzblatt (Perigon)'!G7620)</f>
        <v/>
      </c>
      <c r="C7625" s="96" t="str">
        <f>IF(ISBLANK('Zusatzblatt (Perigon)'!I7620),"",'Zusatzblatt (Perigon)'!I7620)</f>
        <v/>
      </c>
      <c r="D7625" s="97" t="str">
        <f>IF(ISBLANK('Zusatzblatt (Perigon)'!J7620),"",'Zusatzblatt (Perigon)'!J7620)</f>
        <v/>
      </c>
      <c r="E7625" s="64" t="str">
        <f>IF(ISBLANK('Zusatzblatt (Perigon)'!K7620),"",'Zusatzblatt (Perigon)'!K7620)</f>
        <v/>
      </c>
      <c r="F7625" s="65"/>
      <c r="G7625" s="64"/>
      <c r="H7625" s="69" t="str">
        <f>IF(ISBLANK('Zusatzblatt (Perigon)'!L7620),"",'Zusatzblatt (Perigon)'!L7620)</f>
        <v/>
      </c>
      <c r="I7625" s="69" t="str">
        <f>IF(ISBLANK('Zusatzblatt (Perigon)'!M7620),"",'Zusatzblatt (Perigon)'!M7620)</f>
        <v/>
      </c>
      <c r="J7625" s="98" t="str">
        <f>IF(ISBLANK('Zusatzblatt (Perigon)'!N7620),"",'Zusatzblatt (Perigon)'!N7620)</f>
        <v/>
      </c>
      <c r="K7625" s="99" t="str">
        <f>IF(ISBLANK('Zusatzblatt (Perigon)'!J7620),"",'Zusatzblatt (Perigon)'!T7620)</f>
        <v/>
      </c>
      <c r="L7625" s="95" t="str">
        <f>IF(ISBLANK('Zusatzblatt (Perigon)'!O7620),"",'Zusatzblatt (Perigon)'!O7620)</f>
        <v/>
      </c>
      <c r="M7625" s="95" t="str">
        <f>IF(ISBLANK('Zusatzblatt (Perigon)'!R7620),"",'Zusatzblatt (Perigon)'!R7620)</f>
        <v/>
      </c>
      <c r="N7625" s="95" t="str">
        <f>IF(ISBLANK('Zusatzblatt (Perigon)'!P7620),"",'Zusatzblatt (Perigon)'!P7620)</f>
        <v/>
      </c>
      <c r="O7625" s="38" t="str">
        <f>IF($L7625="","",VLOOKUP($R7625,Tarife!$A$2:$R$599,13,FALSE))</f>
        <v/>
      </c>
      <c r="P7625" s="38" t="str">
        <f t="shared" si="119"/>
        <v/>
      </c>
      <c r="R7625" s="100" t="str">
        <f>Zusammenzug!$C$25&amp;"-"&amp;Zusammenzug!$A$7&amp;"-"&amp;Leistungen!L7625</f>
        <v>2026-Nicht beauftragte Spitex-Organisation-</v>
      </c>
    </row>
    <row r="7626" spans="1:18" x14ac:dyDescent="0.2">
      <c r="A7626" s="95" t="str">
        <f>IF(ISBLANK('Zusatzblatt (Perigon)'!E7621),"",'Zusatzblatt (Perigon)'!E7621)</f>
        <v/>
      </c>
      <c r="B7626" s="95" t="str">
        <f>IF(ISBLANK('Zusatzblatt (Perigon)'!G7621),"",'Zusatzblatt (Perigon)'!G7621)</f>
        <v/>
      </c>
      <c r="C7626" s="96" t="str">
        <f>IF(ISBLANK('Zusatzblatt (Perigon)'!I7621),"",'Zusatzblatt (Perigon)'!I7621)</f>
        <v/>
      </c>
      <c r="D7626" s="97" t="str">
        <f>IF(ISBLANK('Zusatzblatt (Perigon)'!J7621),"",'Zusatzblatt (Perigon)'!J7621)</f>
        <v/>
      </c>
      <c r="E7626" s="64" t="str">
        <f>IF(ISBLANK('Zusatzblatt (Perigon)'!K7621),"",'Zusatzblatt (Perigon)'!K7621)</f>
        <v/>
      </c>
      <c r="F7626" s="65"/>
      <c r="G7626" s="64"/>
      <c r="H7626" s="69" t="str">
        <f>IF(ISBLANK('Zusatzblatt (Perigon)'!L7621),"",'Zusatzblatt (Perigon)'!L7621)</f>
        <v/>
      </c>
      <c r="I7626" s="69" t="str">
        <f>IF(ISBLANK('Zusatzblatt (Perigon)'!M7621),"",'Zusatzblatt (Perigon)'!M7621)</f>
        <v/>
      </c>
      <c r="J7626" s="98" t="str">
        <f>IF(ISBLANK('Zusatzblatt (Perigon)'!N7621),"",'Zusatzblatt (Perigon)'!N7621)</f>
        <v/>
      </c>
      <c r="K7626" s="99" t="str">
        <f>IF(ISBLANK('Zusatzblatt (Perigon)'!J7621),"",'Zusatzblatt (Perigon)'!T7621)</f>
        <v/>
      </c>
      <c r="L7626" s="95" t="str">
        <f>IF(ISBLANK('Zusatzblatt (Perigon)'!O7621),"",'Zusatzblatt (Perigon)'!O7621)</f>
        <v/>
      </c>
      <c r="M7626" s="95" t="str">
        <f>IF(ISBLANK('Zusatzblatt (Perigon)'!R7621),"",'Zusatzblatt (Perigon)'!R7621)</f>
        <v/>
      </c>
      <c r="N7626" s="95" t="str">
        <f>IF(ISBLANK('Zusatzblatt (Perigon)'!P7621),"",'Zusatzblatt (Perigon)'!P7621)</f>
        <v/>
      </c>
      <c r="O7626" s="38" t="str">
        <f>IF($L7626="","",VLOOKUP($R7626,Tarife!$A$2:$R$599,13,FALSE))</f>
        <v/>
      </c>
      <c r="P7626" s="38" t="str">
        <f t="shared" si="119"/>
        <v/>
      </c>
      <c r="R7626" s="100" t="str">
        <f>Zusammenzug!$C$25&amp;"-"&amp;Zusammenzug!$A$7&amp;"-"&amp;Leistungen!L7626</f>
        <v>2026-Nicht beauftragte Spitex-Organisation-</v>
      </c>
    </row>
    <row r="7627" spans="1:18" x14ac:dyDescent="0.2">
      <c r="A7627" s="95" t="str">
        <f>IF(ISBLANK('Zusatzblatt (Perigon)'!E7622),"",'Zusatzblatt (Perigon)'!E7622)</f>
        <v/>
      </c>
      <c r="B7627" s="95" t="str">
        <f>IF(ISBLANK('Zusatzblatt (Perigon)'!G7622),"",'Zusatzblatt (Perigon)'!G7622)</f>
        <v/>
      </c>
      <c r="C7627" s="96" t="str">
        <f>IF(ISBLANK('Zusatzblatt (Perigon)'!I7622),"",'Zusatzblatt (Perigon)'!I7622)</f>
        <v/>
      </c>
      <c r="D7627" s="97" t="str">
        <f>IF(ISBLANK('Zusatzblatt (Perigon)'!J7622),"",'Zusatzblatt (Perigon)'!J7622)</f>
        <v/>
      </c>
      <c r="E7627" s="64" t="str">
        <f>IF(ISBLANK('Zusatzblatt (Perigon)'!K7622),"",'Zusatzblatt (Perigon)'!K7622)</f>
        <v/>
      </c>
      <c r="F7627" s="65"/>
      <c r="G7627" s="64"/>
      <c r="H7627" s="69" t="str">
        <f>IF(ISBLANK('Zusatzblatt (Perigon)'!L7622),"",'Zusatzblatt (Perigon)'!L7622)</f>
        <v/>
      </c>
      <c r="I7627" s="69" t="str">
        <f>IF(ISBLANK('Zusatzblatt (Perigon)'!M7622),"",'Zusatzblatt (Perigon)'!M7622)</f>
        <v/>
      </c>
      <c r="J7627" s="98" t="str">
        <f>IF(ISBLANK('Zusatzblatt (Perigon)'!N7622),"",'Zusatzblatt (Perigon)'!N7622)</f>
        <v/>
      </c>
      <c r="K7627" s="99" t="str">
        <f>IF(ISBLANK('Zusatzblatt (Perigon)'!J7622),"",'Zusatzblatt (Perigon)'!T7622)</f>
        <v/>
      </c>
      <c r="L7627" s="95" t="str">
        <f>IF(ISBLANK('Zusatzblatt (Perigon)'!O7622),"",'Zusatzblatt (Perigon)'!O7622)</f>
        <v/>
      </c>
      <c r="M7627" s="95" t="str">
        <f>IF(ISBLANK('Zusatzblatt (Perigon)'!R7622),"",'Zusatzblatt (Perigon)'!R7622)</f>
        <v/>
      </c>
      <c r="N7627" s="95" t="str">
        <f>IF(ISBLANK('Zusatzblatt (Perigon)'!P7622),"",'Zusatzblatt (Perigon)'!P7622)</f>
        <v/>
      </c>
      <c r="O7627" s="38" t="str">
        <f>IF($L7627="","",VLOOKUP($R7627,Tarife!$A$2:$R$599,13,FALSE))</f>
        <v/>
      </c>
      <c r="P7627" s="38" t="str">
        <f t="shared" si="119"/>
        <v/>
      </c>
      <c r="R7627" s="100" t="str">
        <f>Zusammenzug!$C$25&amp;"-"&amp;Zusammenzug!$A$7&amp;"-"&amp;Leistungen!L7627</f>
        <v>2026-Nicht beauftragte Spitex-Organisation-</v>
      </c>
    </row>
    <row r="7628" spans="1:18" x14ac:dyDescent="0.2">
      <c r="A7628" s="95" t="str">
        <f>IF(ISBLANK('Zusatzblatt (Perigon)'!E7623),"",'Zusatzblatt (Perigon)'!E7623)</f>
        <v/>
      </c>
      <c r="B7628" s="95" t="str">
        <f>IF(ISBLANK('Zusatzblatt (Perigon)'!G7623),"",'Zusatzblatt (Perigon)'!G7623)</f>
        <v/>
      </c>
      <c r="C7628" s="96" t="str">
        <f>IF(ISBLANK('Zusatzblatt (Perigon)'!I7623),"",'Zusatzblatt (Perigon)'!I7623)</f>
        <v/>
      </c>
      <c r="D7628" s="97" t="str">
        <f>IF(ISBLANK('Zusatzblatt (Perigon)'!J7623),"",'Zusatzblatt (Perigon)'!J7623)</f>
        <v/>
      </c>
      <c r="E7628" s="64" t="str">
        <f>IF(ISBLANK('Zusatzblatt (Perigon)'!K7623),"",'Zusatzblatt (Perigon)'!K7623)</f>
        <v/>
      </c>
      <c r="F7628" s="65"/>
      <c r="G7628" s="64"/>
      <c r="H7628" s="69" t="str">
        <f>IF(ISBLANK('Zusatzblatt (Perigon)'!L7623),"",'Zusatzblatt (Perigon)'!L7623)</f>
        <v/>
      </c>
      <c r="I7628" s="69" t="str">
        <f>IF(ISBLANK('Zusatzblatt (Perigon)'!M7623),"",'Zusatzblatt (Perigon)'!M7623)</f>
        <v/>
      </c>
      <c r="J7628" s="98" t="str">
        <f>IF(ISBLANK('Zusatzblatt (Perigon)'!N7623),"",'Zusatzblatt (Perigon)'!N7623)</f>
        <v/>
      </c>
      <c r="K7628" s="99" t="str">
        <f>IF(ISBLANK('Zusatzblatt (Perigon)'!J7623),"",'Zusatzblatt (Perigon)'!T7623)</f>
        <v/>
      </c>
      <c r="L7628" s="95" t="str">
        <f>IF(ISBLANK('Zusatzblatt (Perigon)'!O7623),"",'Zusatzblatt (Perigon)'!O7623)</f>
        <v/>
      </c>
      <c r="M7628" s="95" t="str">
        <f>IF(ISBLANK('Zusatzblatt (Perigon)'!R7623),"",'Zusatzblatt (Perigon)'!R7623)</f>
        <v/>
      </c>
      <c r="N7628" s="95" t="str">
        <f>IF(ISBLANK('Zusatzblatt (Perigon)'!P7623),"",'Zusatzblatt (Perigon)'!P7623)</f>
        <v/>
      </c>
      <c r="O7628" s="38" t="str">
        <f>IF($L7628="","",VLOOKUP($R7628,Tarife!$A$2:$R$599,13,FALSE))</f>
        <v/>
      </c>
      <c r="P7628" s="38" t="str">
        <f t="shared" si="119"/>
        <v/>
      </c>
      <c r="R7628" s="100" t="str">
        <f>Zusammenzug!$C$25&amp;"-"&amp;Zusammenzug!$A$7&amp;"-"&amp;Leistungen!L7628</f>
        <v>2026-Nicht beauftragte Spitex-Organisation-</v>
      </c>
    </row>
    <row r="7629" spans="1:18" x14ac:dyDescent="0.2">
      <c r="A7629" s="95" t="str">
        <f>IF(ISBLANK('Zusatzblatt (Perigon)'!E7624),"",'Zusatzblatt (Perigon)'!E7624)</f>
        <v/>
      </c>
      <c r="B7629" s="95" t="str">
        <f>IF(ISBLANK('Zusatzblatt (Perigon)'!G7624),"",'Zusatzblatt (Perigon)'!G7624)</f>
        <v/>
      </c>
      <c r="C7629" s="96" t="str">
        <f>IF(ISBLANK('Zusatzblatt (Perigon)'!I7624),"",'Zusatzblatt (Perigon)'!I7624)</f>
        <v/>
      </c>
      <c r="D7629" s="97" t="str">
        <f>IF(ISBLANK('Zusatzblatt (Perigon)'!J7624),"",'Zusatzblatt (Perigon)'!J7624)</f>
        <v/>
      </c>
      <c r="E7629" s="64" t="str">
        <f>IF(ISBLANK('Zusatzblatt (Perigon)'!K7624),"",'Zusatzblatt (Perigon)'!K7624)</f>
        <v/>
      </c>
      <c r="F7629" s="65"/>
      <c r="G7629" s="64"/>
      <c r="H7629" s="69" t="str">
        <f>IF(ISBLANK('Zusatzblatt (Perigon)'!L7624),"",'Zusatzblatt (Perigon)'!L7624)</f>
        <v/>
      </c>
      <c r="I7629" s="69" t="str">
        <f>IF(ISBLANK('Zusatzblatt (Perigon)'!M7624),"",'Zusatzblatt (Perigon)'!M7624)</f>
        <v/>
      </c>
      <c r="J7629" s="98" t="str">
        <f>IF(ISBLANK('Zusatzblatt (Perigon)'!N7624),"",'Zusatzblatt (Perigon)'!N7624)</f>
        <v/>
      </c>
      <c r="K7629" s="99" t="str">
        <f>IF(ISBLANK('Zusatzblatt (Perigon)'!J7624),"",'Zusatzblatt (Perigon)'!T7624)</f>
        <v/>
      </c>
      <c r="L7629" s="95" t="str">
        <f>IF(ISBLANK('Zusatzblatt (Perigon)'!O7624),"",'Zusatzblatt (Perigon)'!O7624)</f>
        <v/>
      </c>
      <c r="M7629" s="95" t="str">
        <f>IF(ISBLANK('Zusatzblatt (Perigon)'!R7624),"",'Zusatzblatt (Perigon)'!R7624)</f>
        <v/>
      </c>
      <c r="N7629" s="95" t="str">
        <f>IF(ISBLANK('Zusatzblatt (Perigon)'!P7624),"",'Zusatzblatt (Perigon)'!P7624)</f>
        <v/>
      </c>
      <c r="O7629" s="38" t="str">
        <f>IF($L7629="","",VLOOKUP($R7629,Tarife!$A$2:$R$599,13,FALSE))</f>
        <v/>
      </c>
      <c r="P7629" s="38" t="str">
        <f t="shared" si="119"/>
        <v/>
      </c>
      <c r="R7629" s="100" t="str">
        <f>Zusammenzug!$C$25&amp;"-"&amp;Zusammenzug!$A$7&amp;"-"&amp;Leistungen!L7629</f>
        <v>2026-Nicht beauftragte Spitex-Organisation-</v>
      </c>
    </row>
    <row r="7630" spans="1:18" x14ac:dyDescent="0.2">
      <c r="A7630" s="95" t="str">
        <f>IF(ISBLANK('Zusatzblatt (Perigon)'!E7625),"",'Zusatzblatt (Perigon)'!E7625)</f>
        <v/>
      </c>
      <c r="B7630" s="95" t="str">
        <f>IF(ISBLANK('Zusatzblatt (Perigon)'!G7625),"",'Zusatzblatt (Perigon)'!G7625)</f>
        <v/>
      </c>
      <c r="C7630" s="96" t="str">
        <f>IF(ISBLANK('Zusatzblatt (Perigon)'!I7625),"",'Zusatzblatt (Perigon)'!I7625)</f>
        <v/>
      </c>
      <c r="D7630" s="97" t="str">
        <f>IF(ISBLANK('Zusatzblatt (Perigon)'!J7625),"",'Zusatzblatt (Perigon)'!J7625)</f>
        <v/>
      </c>
      <c r="E7630" s="64" t="str">
        <f>IF(ISBLANK('Zusatzblatt (Perigon)'!K7625),"",'Zusatzblatt (Perigon)'!K7625)</f>
        <v/>
      </c>
      <c r="F7630" s="65"/>
      <c r="G7630" s="64"/>
      <c r="H7630" s="69" t="str">
        <f>IF(ISBLANK('Zusatzblatt (Perigon)'!L7625),"",'Zusatzblatt (Perigon)'!L7625)</f>
        <v/>
      </c>
      <c r="I7630" s="69" t="str">
        <f>IF(ISBLANK('Zusatzblatt (Perigon)'!M7625),"",'Zusatzblatt (Perigon)'!M7625)</f>
        <v/>
      </c>
      <c r="J7630" s="98" t="str">
        <f>IF(ISBLANK('Zusatzblatt (Perigon)'!N7625),"",'Zusatzblatt (Perigon)'!N7625)</f>
        <v/>
      </c>
      <c r="K7630" s="99" t="str">
        <f>IF(ISBLANK('Zusatzblatt (Perigon)'!J7625),"",'Zusatzblatt (Perigon)'!T7625)</f>
        <v/>
      </c>
      <c r="L7630" s="95" t="str">
        <f>IF(ISBLANK('Zusatzblatt (Perigon)'!O7625),"",'Zusatzblatt (Perigon)'!O7625)</f>
        <v/>
      </c>
      <c r="M7630" s="95" t="str">
        <f>IF(ISBLANK('Zusatzblatt (Perigon)'!R7625),"",'Zusatzblatt (Perigon)'!R7625)</f>
        <v/>
      </c>
      <c r="N7630" s="95" t="str">
        <f>IF(ISBLANK('Zusatzblatt (Perigon)'!P7625),"",'Zusatzblatt (Perigon)'!P7625)</f>
        <v/>
      </c>
      <c r="O7630" s="38" t="str">
        <f>IF($L7630="","",VLOOKUP($R7630,Tarife!$A$2:$R$599,13,FALSE))</f>
        <v/>
      </c>
      <c r="P7630" s="38" t="str">
        <f t="shared" si="119"/>
        <v/>
      </c>
      <c r="R7630" s="100" t="str">
        <f>Zusammenzug!$C$25&amp;"-"&amp;Zusammenzug!$A$7&amp;"-"&amp;Leistungen!L7630</f>
        <v>2026-Nicht beauftragte Spitex-Organisation-</v>
      </c>
    </row>
    <row r="7631" spans="1:18" x14ac:dyDescent="0.2">
      <c r="A7631" s="95" t="str">
        <f>IF(ISBLANK('Zusatzblatt (Perigon)'!E7626),"",'Zusatzblatt (Perigon)'!E7626)</f>
        <v/>
      </c>
      <c r="B7631" s="95" t="str">
        <f>IF(ISBLANK('Zusatzblatt (Perigon)'!G7626),"",'Zusatzblatt (Perigon)'!G7626)</f>
        <v/>
      </c>
      <c r="C7631" s="96" t="str">
        <f>IF(ISBLANK('Zusatzblatt (Perigon)'!I7626),"",'Zusatzblatt (Perigon)'!I7626)</f>
        <v/>
      </c>
      <c r="D7631" s="97" t="str">
        <f>IF(ISBLANK('Zusatzblatt (Perigon)'!J7626),"",'Zusatzblatt (Perigon)'!J7626)</f>
        <v/>
      </c>
      <c r="E7631" s="64" t="str">
        <f>IF(ISBLANK('Zusatzblatt (Perigon)'!K7626),"",'Zusatzblatt (Perigon)'!K7626)</f>
        <v/>
      </c>
      <c r="F7631" s="65"/>
      <c r="G7631" s="64"/>
      <c r="H7631" s="69" t="str">
        <f>IF(ISBLANK('Zusatzblatt (Perigon)'!L7626),"",'Zusatzblatt (Perigon)'!L7626)</f>
        <v/>
      </c>
      <c r="I7631" s="69" t="str">
        <f>IF(ISBLANK('Zusatzblatt (Perigon)'!M7626),"",'Zusatzblatt (Perigon)'!M7626)</f>
        <v/>
      </c>
      <c r="J7631" s="98" t="str">
        <f>IF(ISBLANK('Zusatzblatt (Perigon)'!N7626),"",'Zusatzblatt (Perigon)'!N7626)</f>
        <v/>
      </c>
      <c r="K7631" s="99" t="str">
        <f>IF(ISBLANK('Zusatzblatt (Perigon)'!J7626),"",'Zusatzblatt (Perigon)'!T7626)</f>
        <v/>
      </c>
      <c r="L7631" s="95" t="str">
        <f>IF(ISBLANK('Zusatzblatt (Perigon)'!O7626),"",'Zusatzblatt (Perigon)'!O7626)</f>
        <v/>
      </c>
      <c r="M7631" s="95" t="str">
        <f>IF(ISBLANK('Zusatzblatt (Perigon)'!R7626),"",'Zusatzblatt (Perigon)'!R7626)</f>
        <v/>
      </c>
      <c r="N7631" s="95" t="str">
        <f>IF(ISBLANK('Zusatzblatt (Perigon)'!P7626),"",'Zusatzblatt (Perigon)'!P7626)</f>
        <v/>
      </c>
      <c r="O7631" s="38" t="str">
        <f>IF($L7631="","",VLOOKUP($R7631,Tarife!$A$2:$R$599,13,FALSE))</f>
        <v/>
      </c>
      <c r="P7631" s="38" t="str">
        <f t="shared" si="119"/>
        <v/>
      </c>
      <c r="R7631" s="100" t="str">
        <f>Zusammenzug!$C$25&amp;"-"&amp;Zusammenzug!$A$7&amp;"-"&amp;Leistungen!L7631</f>
        <v>2026-Nicht beauftragte Spitex-Organisation-</v>
      </c>
    </row>
    <row r="7632" spans="1:18" x14ac:dyDescent="0.2">
      <c r="A7632" s="95" t="str">
        <f>IF(ISBLANK('Zusatzblatt (Perigon)'!E7627),"",'Zusatzblatt (Perigon)'!E7627)</f>
        <v/>
      </c>
      <c r="B7632" s="95" t="str">
        <f>IF(ISBLANK('Zusatzblatt (Perigon)'!G7627),"",'Zusatzblatt (Perigon)'!G7627)</f>
        <v/>
      </c>
      <c r="C7632" s="96" t="str">
        <f>IF(ISBLANK('Zusatzblatt (Perigon)'!I7627),"",'Zusatzblatt (Perigon)'!I7627)</f>
        <v/>
      </c>
      <c r="D7632" s="97" t="str">
        <f>IF(ISBLANK('Zusatzblatt (Perigon)'!J7627),"",'Zusatzblatt (Perigon)'!J7627)</f>
        <v/>
      </c>
      <c r="E7632" s="64" t="str">
        <f>IF(ISBLANK('Zusatzblatt (Perigon)'!K7627),"",'Zusatzblatt (Perigon)'!K7627)</f>
        <v/>
      </c>
      <c r="F7632" s="65"/>
      <c r="G7632" s="64"/>
      <c r="H7632" s="69" t="str">
        <f>IF(ISBLANK('Zusatzblatt (Perigon)'!L7627),"",'Zusatzblatt (Perigon)'!L7627)</f>
        <v/>
      </c>
      <c r="I7632" s="69" t="str">
        <f>IF(ISBLANK('Zusatzblatt (Perigon)'!M7627),"",'Zusatzblatt (Perigon)'!M7627)</f>
        <v/>
      </c>
      <c r="J7632" s="98" t="str">
        <f>IF(ISBLANK('Zusatzblatt (Perigon)'!N7627),"",'Zusatzblatt (Perigon)'!N7627)</f>
        <v/>
      </c>
      <c r="K7632" s="99" t="str">
        <f>IF(ISBLANK('Zusatzblatt (Perigon)'!J7627),"",'Zusatzblatt (Perigon)'!T7627)</f>
        <v/>
      </c>
      <c r="L7632" s="95" t="str">
        <f>IF(ISBLANK('Zusatzblatt (Perigon)'!O7627),"",'Zusatzblatt (Perigon)'!O7627)</f>
        <v/>
      </c>
      <c r="M7632" s="95" t="str">
        <f>IF(ISBLANK('Zusatzblatt (Perigon)'!R7627),"",'Zusatzblatt (Perigon)'!R7627)</f>
        <v/>
      </c>
      <c r="N7632" s="95" t="str">
        <f>IF(ISBLANK('Zusatzblatt (Perigon)'!P7627),"",'Zusatzblatt (Perigon)'!P7627)</f>
        <v/>
      </c>
      <c r="O7632" s="38" t="str">
        <f>IF($L7632="","",VLOOKUP($R7632,Tarife!$A$2:$R$599,13,FALSE))</f>
        <v/>
      </c>
      <c r="P7632" s="38" t="str">
        <f t="shared" si="119"/>
        <v/>
      </c>
      <c r="R7632" s="100" t="str">
        <f>Zusammenzug!$C$25&amp;"-"&amp;Zusammenzug!$A$7&amp;"-"&amp;Leistungen!L7632</f>
        <v>2026-Nicht beauftragte Spitex-Organisation-</v>
      </c>
    </row>
    <row r="7633" spans="1:18" x14ac:dyDescent="0.2">
      <c r="A7633" s="95" t="str">
        <f>IF(ISBLANK('Zusatzblatt (Perigon)'!E7628),"",'Zusatzblatt (Perigon)'!E7628)</f>
        <v/>
      </c>
      <c r="B7633" s="95" t="str">
        <f>IF(ISBLANK('Zusatzblatt (Perigon)'!G7628),"",'Zusatzblatt (Perigon)'!G7628)</f>
        <v/>
      </c>
      <c r="C7633" s="96" t="str">
        <f>IF(ISBLANK('Zusatzblatt (Perigon)'!I7628),"",'Zusatzblatt (Perigon)'!I7628)</f>
        <v/>
      </c>
      <c r="D7633" s="97" t="str">
        <f>IF(ISBLANK('Zusatzblatt (Perigon)'!J7628),"",'Zusatzblatt (Perigon)'!J7628)</f>
        <v/>
      </c>
      <c r="E7633" s="64" t="str">
        <f>IF(ISBLANK('Zusatzblatt (Perigon)'!K7628),"",'Zusatzblatt (Perigon)'!K7628)</f>
        <v/>
      </c>
      <c r="F7633" s="65"/>
      <c r="G7633" s="64"/>
      <c r="H7633" s="69" t="str">
        <f>IF(ISBLANK('Zusatzblatt (Perigon)'!L7628),"",'Zusatzblatt (Perigon)'!L7628)</f>
        <v/>
      </c>
      <c r="I7633" s="69" t="str">
        <f>IF(ISBLANK('Zusatzblatt (Perigon)'!M7628),"",'Zusatzblatt (Perigon)'!M7628)</f>
        <v/>
      </c>
      <c r="J7633" s="98" t="str">
        <f>IF(ISBLANK('Zusatzblatt (Perigon)'!N7628),"",'Zusatzblatt (Perigon)'!N7628)</f>
        <v/>
      </c>
      <c r="K7633" s="99" t="str">
        <f>IF(ISBLANK('Zusatzblatt (Perigon)'!J7628),"",'Zusatzblatt (Perigon)'!T7628)</f>
        <v/>
      </c>
      <c r="L7633" s="95" t="str">
        <f>IF(ISBLANK('Zusatzblatt (Perigon)'!O7628),"",'Zusatzblatt (Perigon)'!O7628)</f>
        <v/>
      </c>
      <c r="M7633" s="95" t="str">
        <f>IF(ISBLANK('Zusatzblatt (Perigon)'!R7628),"",'Zusatzblatt (Perigon)'!R7628)</f>
        <v/>
      </c>
      <c r="N7633" s="95" t="str">
        <f>IF(ISBLANK('Zusatzblatt (Perigon)'!P7628),"",'Zusatzblatt (Perigon)'!P7628)</f>
        <v/>
      </c>
      <c r="O7633" s="38" t="str">
        <f>IF($L7633="","",VLOOKUP($R7633,Tarife!$A$2:$R$599,13,FALSE))</f>
        <v/>
      </c>
      <c r="P7633" s="38" t="str">
        <f t="shared" si="119"/>
        <v/>
      </c>
      <c r="R7633" s="100" t="str">
        <f>Zusammenzug!$C$25&amp;"-"&amp;Zusammenzug!$A$7&amp;"-"&amp;Leistungen!L7633</f>
        <v>2026-Nicht beauftragte Spitex-Organisation-</v>
      </c>
    </row>
    <row r="7634" spans="1:18" x14ac:dyDescent="0.2">
      <c r="A7634" s="95" t="str">
        <f>IF(ISBLANK('Zusatzblatt (Perigon)'!E7629),"",'Zusatzblatt (Perigon)'!E7629)</f>
        <v/>
      </c>
      <c r="B7634" s="95" t="str">
        <f>IF(ISBLANK('Zusatzblatt (Perigon)'!G7629),"",'Zusatzblatt (Perigon)'!G7629)</f>
        <v/>
      </c>
      <c r="C7634" s="96" t="str">
        <f>IF(ISBLANK('Zusatzblatt (Perigon)'!I7629),"",'Zusatzblatt (Perigon)'!I7629)</f>
        <v/>
      </c>
      <c r="D7634" s="97" t="str">
        <f>IF(ISBLANK('Zusatzblatt (Perigon)'!J7629),"",'Zusatzblatt (Perigon)'!J7629)</f>
        <v/>
      </c>
      <c r="E7634" s="64" t="str">
        <f>IF(ISBLANK('Zusatzblatt (Perigon)'!K7629),"",'Zusatzblatt (Perigon)'!K7629)</f>
        <v/>
      </c>
      <c r="F7634" s="65"/>
      <c r="G7634" s="64"/>
      <c r="H7634" s="69" t="str">
        <f>IF(ISBLANK('Zusatzblatt (Perigon)'!L7629),"",'Zusatzblatt (Perigon)'!L7629)</f>
        <v/>
      </c>
      <c r="I7634" s="69" t="str">
        <f>IF(ISBLANK('Zusatzblatt (Perigon)'!M7629),"",'Zusatzblatt (Perigon)'!M7629)</f>
        <v/>
      </c>
      <c r="J7634" s="98" t="str">
        <f>IF(ISBLANK('Zusatzblatt (Perigon)'!N7629),"",'Zusatzblatt (Perigon)'!N7629)</f>
        <v/>
      </c>
      <c r="K7634" s="99" t="str">
        <f>IF(ISBLANK('Zusatzblatt (Perigon)'!J7629),"",'Zusatzblatt (Perigon)'!T7629)</f>
        <v/>
      </c>
      <c r="L7634" s="95" t="str">
        <f>IF(ISBLANK('Zusatzblatt (Perigon)'!O7629),"",'Zusatzblatt (Perigon)'!O7629)</f>
        <v/>
      </c>
      <c r="M7634" s="95" t="str">
        <f>IF(ISBLANK('Zusatzblatt (Perigon)'!R7629),"",'Zusatzblatt (Perigon)'!R7629)</f>
        <v/>
      </c>
      <c r="N7634" s="95" t="str">
        <f>IF(ISBLANK('Zusatzblatt (Perigon)'!P7629),"",'Zusatzblatt (Perigon)'!P7629)</f>
        <v/>
      </c>
      <c r="O7634" s="38" t="str">
        <f>IF($L7634="","",VLOOKUP($R7634,Tarife!$A$2:$R$599,13,FALSE))</f>
        <v/>
      </c>
      <c r="P7634" s="38" t="str">
        <f t="shared" si="119"/>
        <v/>
      </c>
      <c r="R7634" s="100" t="str">
        <f>Zusammenzug!$C$25&amp;"-"&amp;Zusammenzug!$A$7&amp;"-"&amp;Leistungen!L7634</f>
        <v>2026-Nicht beauftragte Spitex-Organisation-</v>
      </c>
    </row>
    <row r="7635" spans="1:18" x14ac:dyDescent="0.2">
      <c r="A7635" s="95" t="str">
        <f>IF(ISBLANK('Zusatzblatt (Perigon)'!E7630),"",'Zusatzblatt (Perigon)'!E7630)</f>
        <v/>
      </c>
      <c r="B7635" s="95" t="str">
        <f>IF(ISBLANK('Zusatzblatt (Perigon)'!G7630),"",'Zusatzblatt (Perigon)'!G7630)</f>
        <v/>
      </c>
      <c r="C7635" s="96" t="str">
        <f>IF(ISBLANK('Zusatzblatt (Perigon)'!I7630),"",'Zusatzblatt (Perigon)'!I7630)</f>
        <v/>
      </c>
      <c r="D7635" s="97" t="str">
        <f>IF(ISBLANK('Zusatzblatt (Perigon)'!J7630),"",'Zusatzblatt (Perigon)'!J7630)</f>
        <v/>
      </c>
      <c r="E7635" s="64" t="str">
        <f>IF(ISBLANK('Zusatzblatt (Perigon)'!K7630),"",'Zusatzblatt (Perigon)'!K7630)</f>
        <v/>
      </c>
      <c r="F7635" s="65"/>
      <c r="G7635" s="64"/>
      <c r="H7635" s="69" t="str">
        <f>IF(ISBLANK('Zusatzblatt (Perigon)'!L7630),"",'Zusatzblatt (Perigon)'!L7630)</f>
        <v/>
      </c>
      <c r="I7635" s="69" t="str">
        <f>IF(ISBLANK('Zusatzblatt (Perigon)'!M7630),"",'Zusatzblatt (Perigon)'!M7630)</f>
        <v/>
      </c>
      <c r="J7635" s="98" t="str">
        <f>IF(ISBLANK('Zusatzblatt (Perigon)'!N7630),"",'Zusatzblatt (Perigon)'!N7630)</f>
        <v/>
      </c>
      <c r="K7635" s="99" t="str">
        <f>IF(ISBLANK('Zusatzblatt (Perigon)'!J7630),"",'Zusatzblatt (Perigon)'!T7630)</f>
        <v/>
      </c>
      <c r="L7635" s="95" t="str">
        <f>IF(ISBLANK('Zusatzblatt (Perigon)'!O7630),"",'Zusatzblatt (Perigon)'!O7630)</f>
        <v/>
      </c>
      <c r="M7635" s="95" t="str">
        <f>IF(ISBLANK('Zusatzblatt (Perigon)'!R7630),"",'Zusatzblatt (Perigon)'!R7630)</f>
        <v/>
      </c>
      <c r="N7635" s="95" t="str">
        <f>IF(ISBLANK('Zusatzblatt (Perigon)'!P7630),"",'Zusatzblatt (Perigon)'!P7630)</f>
        <v/>
      </c>
      <c r="O7635" s="38" t="str">
        <f>IF($L7635="","",VLOOKUP($R7635,Tarife!$A$2:$R$599,13,FALSE))</f>
        <v/>
      </c>
      <c r="P7635" s="38" t="str">
        <f t="shared" si="119"/>
        <v/>
      </c>
      <c r="R7635" s="100" t="str">
        <f>Zusammenzug!$C$25&amp;"-"&amp;Zusammenzug!$A$7&amp;"-"&amp;Leistungen!L7635</f>
        <v>2026-Nicht beauftragte Spitex-Organisation-</v>
      </c>
    </row>
    <row r="7636" spans="1:18" x14ac:dyDescent="0.2">
      <c r="A7636" s="95" t="str">
        <f>IF(ISBLANK('Zusatzblatt (Perigon)'!E7631),"",'Zusatzblatt (Perigon)'!E7631)</f>
        <v/>
      </c>
      <c r="B7636" s="95" t="str">
        <f>IF(ISBLANK('Zusatzblatt (Perigon)'!G7631),"",'Zusatzblatt (Perigon)'!G7631)</f>
        <v/>
      </c>
      <c r="C7636" s="96" t="str">
        <f>IF(ISBLANK('Zusatzblatt (Perigon)'!I7631),"",'Zusatzblatt (Perigon)'!I7631)</f>
        <v/>
      </c>
      <c r="D7636" s="97" t="str">
        <f>IF(ISBLANK('Zusatzblatt (Perigon)'!J7631),"",'Zusatzblatt (Perigon)'!J7631)</f>
        <v/>
      </c>
      <c r="E7636" s="64" t="str">
        <f>IF(ISBLANK('Zusatzblatt (Perigon)'!K7631),"",'Zusatzblatt (Perigon)'!K7631)</f>
        <v/>
      </c>
      <c r="F7636" s="65"/>
      <c r="G7636" s="64"/>
      <c r="H7636" s="69" t="str">
        <f>IF(ISBLANK('Zusatzblatt (Perigon)'!L7631),"",'Zusatzblatt (Perigon)'!L7631)</f>
        <v/>
      </c>
      <c r="I7636" s="69" t="str">
        <f>IF(ISBLANK('Zusatzblatt (Perigon)'!M7631),"",'Zusatzblatt (Perigon)'!M7631)</f>
        <v/>
      </c>
      <c r="J7636" s="98" t="str">
        <f>IF(ISBLANK('Zusatzblatt (Perigon)'!N7631),"",'Zusatzblatt (Perigon)'!N7631)</f>
        <v/>
      </c>
      <c r="K7636" s="99" t="str">
        <f>IF(ISBLANK('Zusatzblatt (Perigon)'!J7631),"",'Zusatzblatt (Perigon)'!T7631)</f>
        <v/>
      </c>
      <c r="L7636" s="95" t="str">
        <f>IF(ISBLANK('Zusatzblatt (Perigon)'!O7631),"",'Zusatzblatt (Perigon)'!O7631)</f>
        <v/>
      </c>
      <c r="M7636" s="95" t="str">
        <f>IF(ISBLANK('Zusatzblatt (Perigon)'!R7631),"",'Zusatzblatt (Perigon)'!R7631)</f>
        <v/>
      </c>
      <c r="N7636" s="95" t="str">
        <f>IF(ISBLANK('Zusatzblatt (Perigon)'!P7631),"",'Zusatzblatt (Perigon)'!P7631)</f>
        <v/>
      </c>
      <c r="O7636" s="38" t="str">
        <f>IF($L7636="","",VLOOKUP($R7636,Tarife!$A$2:$R$599,13,FALSE))</f>
        <v/>
      </c>
      <c r="P7636" s="38" t="str">
        <f t="shared" si="119"/>
        <v/>
      </c>
      <c r="R7636" s="100" t="str">
        <f>Zusammenzug!$C$25&amp;"-"&amp;Zusammenzug!$A$7&amp;"-"&amp;Leistungen!L7636</f>
        <v>2026-Nicht beauftragte Spitex-Organisation-</v>
      </c>
    </row>
    <row r="7637" spans="1:18" x14ac:dyDescent="0.2">
      <c r="A7637" s="95" t="str">
        <f>IF(ISBLANK('Zusatzblatt (Perigon)'!E7632),"",'Zusatzblatt (Perigon)'!E7632)</f>
        <v/>
      </c>
      <c r="B7637" s="95" t="str">
        <f>IF(ISBLANK('Zusatzblatt (Perigon)'!G7632),"",'Zusatzblatt (Perigon)'!G7632)</f>
        <v/>
      </c>
      <c r="C7637" s="96" t="str">
        <f>IF(ISBLANK('Zusatzblatt (Perigon)'!I7632),"",'Zusatzblatt (Perigon)'!I7632)</f>
        <v/>
      </c>
      <c r="D7637" s="97" t="str">
        <f>IF(ISBLANK('Zusatzblatt (Perigon)'!J7632),"",'Zusatzblatt (Perigon)'!J7632)</f>
        <v/>
      </c>
      <c r="E7637" s="64" t="str">
        <f>IF(ISBLANK('Zusatzblatt (Perigon)'!K7632),"",'Zusatzblatt (Perigon)'!K7632)</f>
        <v/>
      </c>
      <c r="F7637" s="65"/>
      <c r="G7637" s="64"/>
      <c r="H7637" s="69" t="str">
        <f>IF(ISBLANK('Zusatzblatt (Perigon)'!L7632),"",'Zusatzblatt (Perigon)'!L7632)</f>
        <v/>
      </c>
      <c r="I7637" s="69" t="str">
        <f>IF(ISBLANK('Zusatzblatt (Perigon)'!M7632),"",'Zusatzblatt (Perigon)'!M7632)</f>
        <v/>
      </c>
      <c r="J7637" s="98" t="str">
        <f>IF(ISBLANK('Zusatzblatt (Perigon)'!N7632),"",'Zusatzblatt (Perigon)'!N7632)</f>
        <v/>
      </c>
      <c r="K7637" s="99" t="str">
        <f>IF(ISBLANK('Zusatzblatt (Perigon)'!J7632),"",'Zusatzblatt (Perigon)'!T7632)</f>
        <v/>
      </c>
      <c r="L7637" s="95" t="str">
        <f>IF(ISBLANK('Zusatzblatt (Perigon)'!O7632),"",'Zusatzblatt (Perigon)'!O7632)</f>
        <v/>
      </c>
      <c r="M7637" s="95" t="str">
        <f>IF(ISBLANK('Zusatzblatt (Perigon)'!R7632),"",'Zusatzblatt (Perigon)'!R7632)</f>
        <v/>
      </c>
      <c r="N7637" s="95" t="str">
        <f>IF(ISBLANK('Zusatzblatt (Perigon)'!P7632),"",'Zusatzblatt (Perigon)'!P7632)</f>
        <v/>
      </c>
      <c r="O7637" s="38" t="str">
        <f>IF($L7637="","",VLOOKUP($R7637,Tarife!$A$2:$R$599,13,FALSE))</f>
        <v/>
      </c>
      <c r="P7637" s="38" t="str">
        <f t="shared" si="119"/>
        <v/>
      </c>
      <c r="R7637" s="100" t="str">
        <f>Zusammenzug!$C$25&amp;"-"&amp;Zusammenzug!$A$7&amp;"-"&amp;Leistungen!L7637</f>
        <v>2026-Nicht beauftragte Spitex-Organisation-</v>
      </c>
    </row>
    <row r="7638" spans="1:18" x14ac:dyDescent="0.2">
      <c r="A7638" s="95" t="str">
        <f>IF(ISBLANK('Zusatzblatt (Perigon)'!E7633),"",'Zusatzblatt (Perigon)'!E7633)</f>
        <v/>
      </c>
      <c r="B7638" s="95" t="str">
        <f>IF(ISBLANK('Zusatzblatt (Perigon)'!G7633),"",'Zusatzblatt (Perigon)'!G7633)</f>
        <v/>
      </c>
      <c r="C7638" s="96" t="str">
        <f>IF(ISBLANK('Zusatzblatt (Perigon)'!I7633),"",'Zusatzblatt (Perigon)'!I7633)</f>
        <v/>
      </c>
      <c r="D7638" s="97" t="str">
        <f>IF(ISBLANK('Zusatzblatt (Perigon)'!J7633),"",'Zusatzblatt (Perigon)'!J7633)</f>
        <v/>
      </c>
      <c r="E7638" s="64" t="str">
        <f>IF(ISBLANK('Zusatzblatt (Perigon)'!K7633),"",'Zusatzblatt (Perigon)'!K7633)</f>
        <v/>
      </c>
      <c r="F7638" s="65"/>
      <c r="G7638" s="64"/>
      <c r="H7638" s="69" t="str">
        <f>IF(ISBLANK('Zusatzblatt (Perigon)'!L7633),"",'Zusatzblatt (Perigon)'!L7633)</f>
        <v/>
      </c>
      <c r="I7638" s="69" t="str">
        <f>IF(ISBLANK('Zusatzblatt (Perigon)'!M7633),"",'Zusatzblatt (Perigon)'!M7633)</f>
        <v/>
      </c>
      <c r="J7638" s="98" t="str">
        <f>IF(ISBLANK('Zusatzblatt (Perigon)'!N7633),"",'Zusatzblatt (Perigon)'!N7633)</f>
        <v/>
      </c>
      <c r="K7638" s="99" t="str">
        <f>IF(ISBLANK('Zusatzblatt (Perigon)'!J7633),"",'Zusatzblatt (Perigon)'!T7633)</f>
        <v/>
      </c>
      <c r="L7638" s="95" t="str">
        <f>IF(ISBLANK('Zusatzblatt (Perigon)'!O7633),"",'Zusatzblatt (Perigon)'!O7633)</f>
        <v/>
      </c>
      <c r="M7638" s="95" t="str">
        <f>IF(ISBLANK('Zusatzblatt (Perigon)'!R7633),"",'Zusatzblatt (Perigon)'!R7633)</f>
        <v/>
      </c>
      <c r="N7638" s="95" t="str">
        <f>IF(ISBLANK('Zusatzblatt (Perigon)'!P7633),"",'Zusatzblatt (Perigon)'!P7633)</f>
        <v/>
      </c>
      <c r="O7638" s="38" t="str">
        <f>IF($L7638="","",VLOOKUP($R7638,Tarife!$A$2:$R$599,13,FALSE))</f>
        <v/>
      </c>
      <c r="P7638" s="38" t="str">
        <f t="shared" si="119"/>
        <v/>
      </c>
      <c r="R7638" s="100" t="str">
        <f>Zusammenzug!$C$25&amp;"-"&amp;Zusammenzug!$A$7&amp;"-"&amp;Leistungen!L7638</f>
        <v>2026-Nicht beauftragte Spitex-Organisation-</v>
      </c>
    </row>
    <row r="7639" spans="1:18" x14ac:dyDescent="0.2">
      <c r="A7639" s="95" t="str">
        <f>IF(ISBLANK('Zusatzblatt (Perigon)'!E7634),"",'Zusatzblatt (Perigon)'!E7634)</f>
        <v/>
      </c>
      <c r="B7639" s="95" t="str">
        <f>IF(ISBLANK('Zusatzblatt (Perigon)'!G7634),"",'Zusatzblatt (Perigon)'!G7634)</f>
        <v/>
      </c>
      <c r="C7639" s="96" t="str">
        <f>IF(ISBLANK('Zusatzblatt (Perigon)'!I7634),"",'Zusatzblatt (Perigon)'!I7634)</f>
        <v/>
      </c>
      <c r="D7639" s="97" t="str">
        <f>IF(ISBLANK('Zusatzblatt (Perigon)'!J7634),"",'Zusatzblatt (Perigon)'!J7634)</f>
        <v/>
      </c>
      <c r="E7639" s="64" t="str">
        <f>IF(ISBLANK('Zusatzblatt (Perigon)'!K7634),"",'Zusatzblatt (Perigon)'!K7634)</f>
        <v/>
      </c>
      <c r="F7639" s="65"/>
      <c r="G7639" s="64"/>
      <c r="H7639" s="69" t="str">
        <f>IF(ISBLANK('Zusatzblatt (Perigon)'!L7634),"",'Zusatzblatt (Perigon)'!L7634)</f>
        <v/>
      </c>
      <c r="I7639" s="69" t="str">
        <f>IF(ISBLANK('Zusatzblatt (Perigon)'!M7634),"",'Zusatzblatt (Perigon)'!M7634)</f>
        <v/>
      </c>
      <c r="J7639" s="98" t="str">
        <f>IF(ISBLANK('Zusatzblatt (Perigon)'!N7634),"",'Zusatzblatt (Perigon)'!N7634)</f>
        <v/>
      </c>
      <c r="K7639" s="99" t="str">
        <f>IF(ISBLANK('Zusatzblatt (Perigon)'!J7634),"",'Zusatzblatt (Perigon)'!T7634)</f>
        <v/>
      </c>
      <c r="L7639" s="95" t="str">
        <f>IF(ISBLANK('Zusatzblatt (Perigon)'!O7634),"",'Zusatzblatt (Perigon)'!O7634)</f>
        <v/>
      </c>
      <c r="M7639" s="95" t="str">
        <f>IF(ISBLANK('Zusatzblatt (Perigon)'!R7634),"",'Zusatzblatt (Perigon)'!R7634)</f>
        <v/>
      </c>
      <c r="N7639" s="95" t="str">
        <f>IF(ISBLANK('Zusatzblatt (Perigon)'!P7634),"",'Zusatzblatt (Perigon)'!P7634)</f>
        <v/>
      </c>
      <c r="O7639" s="38" t="str">
        <f>IF($L7639="","",VLOOKUP($R7639,Tarife!$A$2:$R$599,13,FALSE))</f>
        <v/>
      </c>
      <c r="P7639" s="38" t="str">
        <f t="shared" si="119"/>
        <v/>
      </c>
      <c r="R7639" s="100" t="str">
        <f>Zusammenzug!$C$25&amp;"-"&amp;Zusammenzug!$A$7&amp;"-"&amp;Leistungen!L7639</f>
        <v>2026-Nicht beauftragte Spitex-Organisation-</v>
      </c>
    </row>
    <row r="7640" spans="1:18" x14ac:dyDescent="0.2">
      <c r="A7640" s="95" t="str">
        <f>IF(ISBLANK('Zusatzblatt (Perigon)'!E7635),"",'Zusatzblatt (Perigon)'!E7635)</f>
        <v/>
      </c>
      <c r="B7640" s="95" t="str">
        <f>IF(ISBLANK('Zusatzblatt (Perigon)'!G7635),"",'Zusatzblatt (Perigon)'!G7635)</f>
        <v/>
      </c>
      <c r="C7640" s="96" t="str">
        <f>IF(ISBLANK('Zusatzblatt (Perigon)'!I7635),"",'Zusatzblatt (Perigon)'!I7635)</f>
        <v/>
      </c>
      <c r="D7640" s="97" t="str">
        <f>IF(ISBLANK('Zusatzblatt (Perigon)'!J7635),"",'Zusatzblatt (Perigon)'!J7635)</f>
        <v/>
      </c>
      <c r="E7640" s="64" t="str">
        <f>IF(ISBLANK('Zusatzblatt (Perigon)'!K7635),"",'Zusatzblatt (Perigon)'!K7635)</f>
        <v/>
      </c>
      <c r="F7640" s="65"/>
      <c r="G7640" s="64"/>
      <c r="H7640" s="69" t="str">
        <f>IF(ISBLANK('Zusatzblatt (Perigon)'!L7635),"",'Zusatzblatt (Perigon)'!L7635)</f>
        <v/>
      </c>
      <c r="I7640" s="69" t="str">
        <f>IF(ISBLANK('Zusatzblatt (Perigon)'!M7635),"",'Zusatzblatt (Perigon)'!M7635)</f>
        <v/>
      </c>
      <c r="J7640" s="98" t="str">
        <f>IF(ISBLANK('Zusatzblatt (Perigon)'!N7635),"",'Zusatzblatt (Perigon)'!N7635)</f>
        <v/>
      </c>
      <c r="K7640" s="99" t="str">
        <f>IF(ISBLANK('Zusatzblatt (Perigon)'!J7635),"",'Zusatzblatt (Perigon)'!T7635)</f>
        <v/>
      </c>
      <c r="L7640" s="95" t="str">
        <f>IF(ISBLANK('Zusatzblatt (Perigon)'!O7635),"",'Zusatzblatt (Perigon)'!O7635)</f>
        <v/>
      </c>
      <c r="M7640" s="95" t="str">
        <f>IF(ISBLANK('Zusatzblatt (Perigon)'!R7635),"",'Zusatzblatt (Perigon)'!R7635)</f>
        <v/>
      </c>
      <c r="N7640" s="95" t="str">
        <f>IF(ISBLANK('Zusatzblatt (Perigon)'!P7635),"",'Zusatzblatt (Perigon)'!P7635)</f>
        <v/>
      </c>
      <c r="O7640" s="38" t="str">
        <f>IF($L7640="","",VLOOKUP($R7640,Tarife!$A$2:$R$599,13,FALSE))</f>
        <v/>
      </c>
      <c r="P7640" s="38" t="str">
        <f t="shared" si="119"/>
        <v/>
      </c>
      <c r="R7640" s="100" t="str">
        <f>Zusammenzug!$C$25&amp;"-"&amp;Zusammenzug!$A$7&amp;"-"&amp;Leistungen!L7640</f>
        <v>2026-Nicht beauftragte Spitex-Organisation-</v>
      </c>
    </row>
    <row r="7641" spans="1:18" x14ac:dyDescent="0.2">
      <c r="A7641" s="95" t="str">
        <f>IF(ISBLANK('Zusatzblatt (Perigon)'!E7636),"",'Zusatzblatt (Perigon)'!E7636)</f>
        <v/>
      </c>
      <c r="B7641" s="95" t="str">
        <f>IF(ISBLANK('Zusatzblatt (Perigon)'!G7636),"",'Zusatzblatt (Perigon)'!G7636)</f>
        <v/>
      </c>
      <c r="C7641" s="96" t="str">
        <f>IF(ISBLANK('Zusatzblatt (Perigon)'!I7636),"",'Zusatzblatt (Perigon)'!I7636)</f>
        <v/>
      </c>
      <c r="D7641" s="97" t="str">
        <f>IF(ISBLANK('Zusatzblatt (Perigon)'!J7636),"",'Zusatzblatt (Perigon)'!J7636)</f>
        <v/>
      </c>
      <c r="E7641" s="64" t="str">
        <f>IF(ISBLANK('Zusatzblatt (Perigon)'!K7636),"",'Zusatzblatt (Perigon)'!K7636)</f>
        <v/>
      </c>
      <c r="F7641" s="65"/>
      <c r="G7641" s="64"/>
      <c r="H7641" s="69" t="str">
        <f>IF(ISBLANK('Zusatzblatt (Perigon)'!L7636),"",'Zusatzblatt (Perigon)'!L7636)</f>
        <v/>
      </c>
      <c r="I7641" s="69" t="str">
        <f>IF(ISBLANK('Zusatzblatt (Perigon)'!M7636),"",'Zusatzblatt (Perigon)'!M7636)</f>
        <v/>
      </c>
      <c r="J7641" s="98" t="str">
        <f>IF(ISBLANK('Zusatzblatt (Perigon)'!N7636),"",'Zusatzblatt (Perigon)'!N7636)</f>
        <v/>
      </c>
      <c r="K7641" s="99" t="str">
        <f>IF(ISBLANK('Zusatzblatt (Perigon)'!J7636),"",'Zusatzblatt (Perigon)'!T7636)</f>
        <v/>
      </c>
      <c r="L7641" s="95" t="str">
        <f>IF(ISBLANK('Zusatzblatt (Perigon)'!O7636),"",'Zusatzblatt (Perigon)'!O7636)</f>
        <v/>
      </c>
      <c r="M7641" s="95" t="str">
        <f>IF(ISBLANK('Zusatzblatt (Perigon)'!R7636),"",'Zusatzblatt (Perigon)'!R7636)</f>
        <v/>
      </c>
      <c r="N7641" s="95" t="str">
        <f>IF(ISBLANK('Zusatzblatt (Perigon)'!P7636),"",'Zusatzblatt (Perigon)'!P7636)</f>
        <v/>
      </c>
      <c r="O7641" s="38" t="str">
        <f>IF($L7641="","",VLOOKUP($R7641,Tarife!$A$2:$R$599,13,FALSE))</f>
        <v/>
      </c>
      <c r="P7641" s="38" t="str">
        <f t="shared" si="119"/>
        <v/>
      </c>
      <c r="R7641" s="100" t="str">
        <f>Zusammenzug!$C$25&amp;"-"&amp;Zusammenzug!$A$7&amp;"-"&amp;Leistungen!L7641</f>
        <v>2026-Nicht beauftragte Spitex-Organisation-</v>
      </c>
    </row>
    <row r="7642" spans="1:18" x14ac:dyDescent="0.2">
      <c r="A7642" s="95" t="str">
        <f>IF(ISBLANK('Zusatzblatt (Perigon)'!E7637),"",'Zusatzblatt (Perigon)'!E7637)</f>
        <v/>
      </c>
      <c r="B7642" s="95" t="str">
        <f>IF(ISBLANK('Zusatzblatt (Perigon)'!G7637),"",'Zusatzblatt (Perigon)'!G7637)</f>
        <v/>
      </c>
      <c r="C7642" s="96" t="str">
        <f>IF(ISBLANK('Zusatzblatt (Perigon)'!I7637),"",'Zusatzblatt (Perigon)'!I7637)</f>
        <v/>
      </c>
      <c r="D7642" s="97" t="str">
        <f>IF(ISBLANK('Zusatzblatt (Perigon)'!J7637),"",'Zusatzblatt (Perigon)'!J7637)</f>
        <v/>
      </c>
      <c r="E7642" s="64" t="str">
        <f>IF(ISBLANK('Zusatzblatt (Perigon)'!K7637),"",'Zusatzblatt (Perigon)'!K7637)</f>
        <v/>
      </c>
      <c r="F7642" s="65"/>
      <c r="G7642" s="64"/>
      <c r="H7642" s="69" t="str">
        <f>IF(ISBLANK('Zusatzblatt (Perigon)'!L7637),"",'Zusatzblatt (Perigon)'!L7637)</f>
        <v/>
      </c>
      <c r="I7642" s="69" t="str">
        <f>IF(ISBLANK('Zusatzblatt (Perigon)'!M7637),"",'Zusatzblatt (Perigon)'!M7637)</f>
        <v/>
      </c>
      <c r="J7642" s="98" t="str">
        <f>IF(ISBLANK('Zusatzblatt (Perigon)'!N7637),"",'Zusatzblatt (Perigon)'!N7637)</f>
        <v/>
      </c>
      <c r="K7642" s="99" t="str">
        <f>IF(ISBLANK('Zusatzblatt (Perigon)'!J7637),"",'Zusatzblatt (Perigon)'!T7637)</f>
        <v/>
      </c>
      <c r="L7642" s="95" t="str">
        <f>IF(ISBLANK('Zusatzblatt (Perigon)'!O7637),"",'Zusatzblatt (Perigon)'!O7637)</f>
        <v/>
      </c>
      <c r="M7642" s="95" t="str">
        <f>IF(ISBLANK('Zusatzblatt (Perigon)'!R7637),"",'Zusatzblatt (Perigon)'!R7637)</f>
        <v/>
      </c>
      <c r="N7642" s="95" t="str">
        <f>IF(ISBLANK('Zusatzblatt (Perigon)'!P7637),"",'Zusatzblatt (Perigon)'!P7637)</f>
        <v/>
      </c>
      <c r="O7642" s="38" t="str">
        <f>IF($L7642="","",VLOOKUP($R7642,Tarife!$A$2:$R$599,13,FALSE))</f>
        <v/>
      </c>
      <c r="P7642" s="38" t="str">
        <f t="shared" si="119"/>
        <v/>
      </c>
      <c r="R7642" s="100" t="str">
        <f>Zusammenzug!$C$25&amp;"-"&amp;Zusammenzug!$A$7&amp;"-"&amp;Leistungen!L7642</f>
        <v>2026-Nicht beauftragte Spitex-Organisation-</v>
      </c>
    </row>
    <row r="7643" spans="1:18" x14ac:dyDescent="0.2">
      <c r="A7643" s="95" t="str">
        <f>IF(ISBLANK('Zusatzblatt (Perigon)'!E7638),"",'Zusatzblatt (Perigon)'!E7638)</f>
        <v/>
      </c>
      <c r="B7643" s="95" t="str">
        <f>IF(ISBLANK('Zusatzblatt (Perigon)'!G7638),"",'Zusatzblatt (Perigon)'!G7638)</f>
        <v/>
      </c>
      <c r="C7643" s="96" t="str">
        <f>IF(ISBLANK('Zusatzblatt (Perigon)'!I7638),"",'Zusatzblatt (Perigon)'!I7638)</f>
        <v/>
      </c>
      <c r="D7643" s="97" t="str">
        <f>IF(ISBLANK('Zusatzblatt (Perigon)'!J7638),"",'Zusatzblatt (Perigon)'!J7638)</f>
        <v/>
      </c>
      <c r="E7643" s="64" t="str">
        <f>IF(ISBLANK('Zusatzblatt (Perigon)'!K7638),"",'Zusatzblatt (Perigon)'!K7638)</f>
        <v/>
      </c>
      <c r="F7643" s="65"/>
      <c r="G7643" s="64"/>
      <c r="H7643" s="69" t="str">
        <f>IF(ISBLANK('Zusatzblatt (Perigon)'!L7638),"",'Zusatzblatt (Perigon)'!L7638)</f>
        <v/>
      </c>
      <c r="I7643" s="69" t="str">
        <f>IF(ISBLANK('Zusatzblatt (Perigon)'!M7638),"",'Zusatzblatt (Perigon)'!M7638)</f>
        <v/>
      </c>
      <c r="J7643" s="98" t="str">
        <f>IF(ISBLANK('Zusatzblatt (Perigon)'!N7638),"",'Zusatzblatt (Perigon)'!N7638)</f>
        <v/>
      </c>
      <c r="K7643" s="99" t="str">
        <f>IF(ISBLANK('Zusatzblatt (Perigon)'!J7638),"",'Zusatzblatt (Perigon)'!T7638)</f>
        <v/>
      </c>
      <c r="L7643" s="95" t="str">
        <f>IF(ISBLANK('Zusatzblatt (Perigon)'!O7638),"",'Zusatzblatt (Perigon)'!O7638)</f>
        <v/>
      </c>
      <c r="M7643" s="95" t="str">
        <f>IF(ISBLANK('Zusatzblatt (Perigon)'!R7638),"",'Zusatzblatt (Perigon)'!R7638)</f>
        <v/>
      </c>
      <c r="N7643" s="95" t="str">
        <f>IF(ISBLANK('Zusatzblatt (Perigon)'!P7638),"",'Zusatzblatt (Perigon)'!P7638)</f>
        <v/>
      </c>
      <c r="O7643" s="38" t="str">
        <f>IF($L7643="","",VLOOKUP($R7643,Tarife!$A$2:$R$599,13,FALSE))</f>
        <v/>
      </c>
      <c r="P7643" s="38" t="str">
        <f t="shared" si="119"/>
        <v/>
      </c>
      <c r="R7643" s="100" t="str">
        <f>Zusammenzug!$C$25&amp;"-"&amp;Zusammenzug!$A$7&amp;"-"&amp;Leistungen!L7643</f>
        <v>2026-Nicht beauftragte Spitex-Organisation-</v>
      </c>
    </row>
    <row r="7644" spans="1:18" x14ac:dyDescent="0.2">
      <c r="A7644" s="95" t="str">
        <f>IF(ISBLANK('Zusatzblatt (Perigon)'!E7639),"",'Zusatzblatt (Perigon)'!E7639)</f>
        <v/>
      </c>
      <c r="B7644" s="95" t="str">
        <f>IF(ISBLANK('Zusatzblatt (Perigon)'!G7639),"",'Zusatzblatt (Perigon)'!G7639)</f>
        <v/>
      </c>
      <c r="C7644" s="96" t="str">
        <f>IF(ISBLANK('Zusatzblatt (Perigon)'!I7639),"",'Zusatzblatt (Perigon)'!I7639)</f>
        <v/>
      </c>
      <c r="D7644" s="97" t="str">
        <f>IF(ISBLANK('Zusatzblatt (Perigon)'!J7639),"",'Zusatzblatt (Perigon)'!J7639)</f>
        <v/>
      </c>
      <c r="E7644" s="64" t="str">
        <f>IF(ISBLANK('Zusatzblatt (Perigon)'!K7639),"",'Zusatzblatt (Perigon)'!K7639)</f>
        <v/>
      </c>
      <c r="F7644" s="65"/>
      <c r="G7644" s="64"/>
      <c r="H7644" s="69" t="str">
        <f>IF(ISBLANK('Zusatzblatt (Perigon)'!L7639),"",'Zusatzblatt (Perigon)'!L7639)</f>
        <v/>
      </c>
      <c r="I7644" s="69" t="str">
        <f>IF(ISBLANK('Zusatzblatt (Perigon)'!M7639),"",'Zusatzblatt (Perigon)'!M7639)</f>
        <v/>
      </c>
      <c r="J7644" s="98" t="str">
        <f>IF(ISBLANK('Zusatzblatt (Perigon)'!N7639),"",'Zusatzblatt (Perigon)'!N7639)</f>
        <v/>
      </c>
      <c r="K7644" s="99" t="str">
        <f>IF(ISBLANK('Zusatzblatt (Perigon)'!J7639),"",'Zusatzblatt (Perigon)'!T7639)</f>
        <v/>
      </c>
      <c r="L7644" s="95" t="str">
        <f>IF(ISBLANK('Zusatzblatt (Perigon)'!O7639),"",'Zusatzblatt (Perigon)'!O7639)</f>
        <v/>
      </c>
      <c r="M7644" s="95" t="str">
        <f>IF(ISBLANK('Zusatzblatt (Perigon)'!R7639),"",'Zusatzblatt (Perigon)'!R7639)</f>
        <v/>
      </c>
      <c r="N7644" s="95" t="str">
        <f>IF(ISBLANK('Zusatzblatt (Perigon)'!P7639),"",'Zusatzblatt (Perigon)'!P7639)</f>
        <v/>
      </c>
      <c r="O7644" s="38" t="str">
        <f>IF($L7644="","",VLOOKUP($R7644,Tarife!$A$2:$R$599,13,FALSE))</f>
        <v/>
      </c>
      <c r="P7644" s="38" t="str">
        <f t="shared" si="119"/>
        <v/>
      </c>
      <c r="R7644" s="100" t="str">
        <f>Zusammenzug!$C$25&amp;"-"&amp;Zusammenzug!$A$7&amp;"-"&amp;Leistungen!L7644</f>
        <v>2026-Nicht beauftragte Spitex-Organisation-</v>
      </c>
    </row>
    <row r="7645" spans="1:18" x14ac:dyDescent="0.2">
      <c r="A7645" s="95" t="str">
        <f>IF(ISBLANK('Zusatzblatt (Perigon)'!E7640),"",'Zusatzblatt (Perigon)'!E7640)</f>
        <v/>
      </c>
      <c r="B7645" s="95" t="str">
        <f>IF(ISBLANK('Zusatzblatt (Perigon)'!G7640),"",'Zusatzblatt (Perigon)'!G7640)</f>
        <v/>
      </c>
      <c r="C7645" s="96" t="str">
        <f>IF(ISBLANK('Zusatzblatt (Perigon)'!I7640),"",'Zusatzblatt (Perigon)'!I7640)</f>
        <v/>
      </c>
      <c r="D7645" s="97" t="str">
        <f>IF(ISBLANK('Zusatzblatt (Perigon)'!J7640),"",'Zusatzblatt (Perigon)'!J7640)</f>
        <v/>
      </c>
      <c r="E7645" s="64" t="str">
        <f>IF(ISBLANK('Zusatzblatt (Perigon)'!K7640),"",'Zusatzblatt (Perigon)'!K7640)</f>
        <v/>
      </c>
      <c r="F7645" s="65"/>
      <c r="G7645" s="64"/>
      <c r="H7645" s="69" t="str">
        <f>IF(ISBLANK('Zusatzblatt (Perigon)'!L7640),"",'Zusatzblatt (Perigon)'!L7640)</f>
        <v/>
      </c>
      <c r="I7645" s="69" t="str">
        <f>IF(ISBLANK('Zusatzblatt (Perigon)'!M7640),"",'Zusatzblatt (Perigon)'!M7640)</f>
        <v/>
      </c>
      <c r="J7645" s="98" t="str">
        <f>IF(ISBLANK('Zusatzblatt (Perigon)'!N7640),"",'Zusatzblatt (Perigon)'!N7640)</f>
        <v/>
      </c>
      <c r="K7645" s="99" t="str">
        <f>IF(ISBLANK('Zusatzblatt (Perigon)'!J7640),"",'Zusatzblatt (Perigon)'!T7640)</f>
        <v/>
      </c>
      <c r="L7645" s="95" t="str">
        <f>IF(ISBLANK('Zusatzblatt (Perigon)'!O7640),"",'Zusatzblatt (Perigon)'!O7640)</f>
        <v/>
      </c>
      <c r="M7645" s="95" t="str">
        <f>IF(ISBLANK('Zusatzblatt (Perigon)'!R7640),"",'Zusatzblatt (Perigon)'!R7640)</f>
        <v/>
      </c>
      <c r="N7645" s="95" t="str">
        <f>IF(ISBLANK('Zusatzblatt (Perigon)'!P7640),"",'Zusatzblatt (Perigon)'!P7640)</f>
        <v/>
      </c>
      <c r="O7645" s="38" t="str">
        <f>IF($L7645="","",VLOOKUP($R7645,Tarife!$A$2:$R$599,13,FALSE))</f>
        <v/>
      </c>
      <c r="P7645" s="38" t="str">
        <f t="shared" si="119"/>
        <v/>
      </c>
      <c r="R7645" s="100" t="str">
        <f>Zusammenzug!$C$25&amp;"-"&amp;Zusammenzug!$A$7&amp;"-"&amp;Leistungen!L7645</f>
        <v>2026-Nicht beauftragte Spitex-Organisation-</v>
      </c>
    </row>
    <row r="7646" spans="1:18" x14ac:dyDescent="0.2">
      <c r="A7646" s="95" t="str">
        <f>IF(ISBLANK('Zusatzblatt (Perigon)'!E7641),"",'Zusatzblatt (Perigon)'!E7641)</f>
        <v/>
      </c>
      <c r="B7646" s="95" t="str">
        <f>IF(ISBLANK('Zusatzblatt (Perigon)'!G7641),"",'Zusatzblatt (Perigon)'!G7641)</f>
        <v/>
      </c>
      <c r="C7646" s="96" t="str">
        <f>IF(ISBLANK('Zusatzblatt (Perigon)'!I7641),"",'Zusatzblatt (Perigon)'!I7641)</f>
        <v/>
      </c>
      <c r="D7646" s="97" t="str">
        <f>IF(ISBLANK('Zusatzblatt (Perigon)'!J7641),"",'Zusatzblatt (Perigon)'!J7641)</f>
        <v/>
      </c>
      <c r="E7646" s="64" t="str">
        <f>IF(ISBLANK('Zusatzblatt (Perigon)'!K7641),"",'Zusatzblatt (Perigon)'!K7641)</f>
        <v/>
      </c>
      <c r="F7646" s="65"/>
      <c r="G7646" s="64"/>
      <c r="H7646" s="69" t="str">
        <f>IF(ISBLANK('Zusatzblatt (Perigon)'!L7641),"",'Zusatzblatt (Perigon)'!L7641)</f>
        <v/>
      </c>
      <c r="I7646" s="69" t="str">
        <f>IF(ISBLANK('Zusatzblatt (Perigon)'!M7641),"",'Zusatzblatt (Perigon)'!M7641)</f>
        <v/>
      </c>
      <c r="J7646" s="98" t="str">
        <f>IF(ISBLANK('Zusatzblatt (Perigon)'!N7641),"",'Zusatzblatt (Perigon)'!N7641)</f>
        <v/>
      </c>
      <c r="K7646" s="99" t="str">
        <f>IF(ISBLANK('Zusatzblatt (Perigon)'!J7641),"",'Zusatzblatt (Perigon)'!T7641)</f>
        <v/>
      </c>
      <c r="L7646" s="95" t="str">
        <f>IF(ISBLANK('Zusatzblatt (Perigon)'!O7641),"",'Zusatzblatt (Perigon)'!O7641)</f>
        <v/>
      </c>
      <c r="M7646" s="95" t="str">
        <f>IF(ISBLANK('Zusatzblatt (Perigon)'!R7641),"",'Zusatzblatt (Perigon)'!R7641)</f>
        <v/>
      </c>
      <c r="N7646" s="95" t="str">
        <f>IF(ISBLANK('Zusatzblatt (Perigon)'!P7641),"",'Zusatzblatt (Perigon)'!P7641)</f>
        <v/>
      </c>
      <c r="O7646" s="38" t="str">
        <f>IF($L7646="","",VLOOKUP($R7646,Tarife!$A$2:$R$599,13,FALSE))</f>
        <v/>
      </c>
      <c r="P7646" s="38" t="str">
        <f t="shared" si="119"/>
        <v/>
      </c>
      <c r="R7646" s="100" t="str">
        <f>Zusammenzug!$C$25&amp;"-"&amp;Zusammenzug!$A$7&amp;"-"&amp;Leistungen!L7646</f>
        <v>2026-Nicht beauftragte Spitex-Organisation-</v>
      </c>
    </row>
    <row r="7647" spans="1:18" x14ac:dyDescent="0.2">
      <c r="A7647" s="95" t="str">
        <f>IF(ISBLANK('Zusatzblatt (Perigon)'!E7642),"",'Zusatzblatt (Perigon)'!E7642)</f>
        <v/>
      </c>
      <c r="B7647" s="95" t="str">
        <f>IF(ISBLANK('Zusatzblatt (Perigon)'!G7642),"",'Zusatzblatt (Perigon)'!G7642)</f>
        <v/>
      </c>
      <c r="C7647" s="96" t="str">
        <f>IF(ISBLANK('Zusatzblatt (Perigon)'!I7642),"",'Zusatzblatt (Perigon)'!I7642)</f>
        <v/>
      </c>
      <c r="D7647" s="97" t="str">
        <f>IF(ISBLANK('Zusatzblatt (Perigon)'!J7642),"",'Zusatzblatt (Perigon)'!J7642)</f>
        <v/>
      </c>
      <c r="E7647" s="64" t="str">
        <f>IF(ISBLANK('Zusatzblatt (Perigon)'!K7642),"",'Zusatzblatt (Perigon)'!K7642)</f>
        <v/>
      </c>
      <c r="F7647" s="65"/>
      <c r="G7647" s="64"/>
      <c r="H7647" s="69" t="str">
        <f>IF(ISBLANK('Zusatzblatt (Perigon)'!L7642),"",'Zusatzblatt (Perigon)'!L7642)</f>
        <v/>
      </c>
      <c r="I7647" s="69" t="str">
        <f>IF(ISBLANK('Zusatzblatt (Perigon)'!M7642),"",'Zusatzblatt (Perigon)'!M7642)</f>
        <v/>
      </c>
      <c r="J7647" s="98" t="str">
        <f>IF(ISBLANK('Zusatzblatt (Perigon)'!N7642),"",'Zusatzblatt (Perigon)'!N7642)</f>
        <v/>
      </c>
      <c r="K7647" s="99" t="str">
        <f>IF(ISBLANK('Zusatzblatt (Perigon)'!J7642),"",'Zusatzblatt (Perigon)'!T7642)</f>
        <v/>
      </c>
      <c r="L7647" s="95" t="str">
        <f>IF(ISBLANK('Zusatzblatt (Perigon)'!O7642),"",'Zusatzblatt (Perigon)'!O7642)</f>
        <v/>
      </c>
      <c r="M7647" s="95" t="str">
        <f>IF(ISBLANK('Zusatzblatt (Perigon)'!R7642),"",'Zusatzblatt (Perigon)'!R7642)</f>
        <v/>
      </c>
      <c r="N7647" s="95" t="str">
        <f>IF(ISBLANK('Zusatzblatt (Perigon)'!P7642),"",'Zusatzblatt (Perigon)'!P7642)</f>
        <v/>
      </c>
      <c r="O7647" s="38" t="str">
        <f>IF($L7647="","",VLOOKUP($R7647,Tarife!$A$2:$R$599,13,FALSE))</f>
        <v/>
      </c>
      <c r="P7647" s="38" t="str">
        <f t="shared" si="119"/>
        <v/>
      </c>
      <c r="R7647" s="100" t="str">
        <f>Zusammenzug!$C$25&amp;"-"&amp;Zusammenzug!$A$7&amp;"-"&amp;Leistungen!L7647</f>
        <v>2026-Nicht beauftragte Spitex-Organisation-</v>
      </c>
    </row>
    <row r="7648" spans="1:18" x14ac:dyDescent="0.2">
      <c r="A7648" s="95" t="str">
        <f>IF(ISBLANK('Zusatzblatt (Perigon)'!E7643),"",'Zusatzblatt (Perigon)'!E7643)</f>
        <v/>
      </c>
      <c r="B7648" s="95" t="str">
        <f>IF(ISBLANK('Zusatzblatt (Perigon)'!G7643),"",'Zusatzblatt (Perigon)'!G7643)</f>
        <v/>
      </c>
      <c r="C7648" s="96" t="str">
        <f>IF(ISBLANK('Zusatzblatt (Perigon)'!I7643),"",'Zusatzblatt (Perigon)'!I7643)</f>
        <v/>
      </c>
      <c r="D7648" s="97" t="str">
        <f>IF(ISBLANK('Zusatzblatt (Perigon)'!J7643),"",'Zusatzblatt (Perigon)'!J7643)</f>
        <v/>
      </c>
      <c r="E7648" s="64" t="str">
        <f>IF(ISBLANK('Zusatzblatt (Perigon)'!K7643),"",'Zusatzblatt (Perigon)'!K7643)</f>
        <v/>
      </c>
      <c r="F7648" s="65"/>
      <c r="G7648" s="64"/>
      <c r="H7648" s="69" t="str">
        <f>IF(ISBLANK('Zusatzblatt (Perigon)'!L7643),"",'Zusatzblatt (Perigon)'!L7643)</f>
        <v/>
      </c>
      <c r="I7648" s="69" t="str">
        <f>IF(ISBLANK('Zusatzblatt (Perigon)'!M7643),"",'Zusatzblatt (Perigon)'!M7643)</f>
        <v/>
      </c>
      <c r="J7648" s="98" t="str">
        <f>IF(ISBLANK('Zusatzblatt (Perigon)'!N7643),"",'Zusatzblatt (Perigon)'!N7643)</f>
        <v/>
      </c>
      <c r="K7648" s="99" t="str">
        <f>IF(ISBLANK('Zusatzblatt (Perigon)'!J7643),"",'Zusatzblatt (Perigon)'!T7643)</f>
        <v/>
      </c>
      <c r="L7648" s="95" t="str">
        <f>IF(ISBLANK('Zusatzblatt (Perigon)'!O7643),"",'Zusatzblatt (Perigon)'!O7643)</f>
        <v/>
      </c>
      <c r="M7648" s="95" t="str">
        <f>IF(ISBLANK('Zusatzblatt (Perigon)'!R7643),"",'Zusatzblatt (Perigon)'!R7643)</f>
        <v/>
      </c>
      <c r="N7648" s="95" t="str">
        <f>IF(ISBLANK('Zusatzblatt (Perigon)'!P7643),"",'Zusatzblatt (Perigon)'!P7643)</f>
        <v/>
      </c>
      <c r="O7648" s="38" t="str">
        <f>IF($L7648="","",VLOOKUP($R7648,Tarife!$A$2:$R$599,13,FALSE))</f>
        <v/>
      </c>
      <c r="P7648" s="38" t="str">
        <f t="shared" si="119"/>
        <v/>
      </c>
      <c r="R7648" s="100" t="str">
        <f>Zusammenzug!$C$25&amp;"-"&amp;Zusammenzug!$A$7&amp;"-"&amp;Leistungen!L7648</f>
        <v>2026-Nicht beauftragte Spitex-Organisation-</v>
      </c>
    </row>
    <row r="7649" spans="1:18" x14ac:dyDescent="0.2">
      <c r="A7649" s="95" t="str">
        <f>IF(ISBLANK('Zusatzblatt (Perigon)'!E7644),"",'Zusatzblatt (Perigon)'!E7644)</f>
        <v/>
      </c>
      <c r="B7649" s="95" t="str">
        <f>IF(ISBLANK('Zusatzblatt (Perigon)'!G7644),"",'Zusatzblatt (Perigon)'!G7644)</f>
        <v/>
      </c>
      <c r="C7649" s="96" t="str">
        <f>IF(ISBLANK('Zusatzblatt (Perigon)'!I7644),"",'Zusatzblatt (Perigon)'!I7644)</f>
        <v/>
      </c>
      <c r="D7649" s="97" t="str">
        <f>IF(ISBLANK('Zusatzblatt (Perigon)'!J7644),"",'Zusatzblatt (Perigon)'!J7644)</f>
        <v/>
      </c>
      <c r="E7649" s="64" t="str">
        <f>IF(ISBLANK('Zusatzblatt (Perigon)'!K7644),"",'Zusatzblatt (Perigon)'!K7644)</f>
        <v/>
      </c>
      <c r="F7649" s="65"/>
      <c r="G7649" s="64"/>
      <c r="H7649" s="69" t="str">
        <f>IF(ISBLANK('Zusatzblatt (Perigon)'!L7644),"",'Zusatzblatt (Perigon)'!L7644)</f>
        <v/>
      </c>
      <c r="I7649" s="69" t="str">
        <f>IF(ISBLANK('Zusatzblatt (Perigon)'!M7644),"",'Zusatzblatt (Perigon)'!M7644)</f>
        <v/>
      </c>
      <c r="J7649" s="98" t="str">
        <f>IF(ISBLANK('Zusatzblatt (Perigon)'!N7644),"",'Zusatzblatt (Perigon)'!N7644)</f>
        <v/>
      </c>
      <c r="K7649" s="99" t="str">
        <f>IF(ISBLANK('Zusatzblatt (Perigon)'!J7644),"",'Zusatzblatt (Perigon)'!T7644)</f>
        <v/>
      </c>
      <c r="L7649" s="95" t="str">
        <f>IF(ISBLANK('Zusatzblatt (Perigon)'!O7644),"",'Zusatzblatt (Perigon)'!O7644)</f>
        <v/>
      </c>
      <c r="M7649" s="95" t="str">
        <f>IF(ISBLANK('Zusatzblatt (Perigon)'!R7644),"",'Zusatzblatt (Perigon)'!R7644)</f>
        <v/>
      </c>
      <c r="N7649" s="95" t="str">
        <f>IF(ISBLANK('Zusatzblatt (Perigon)'!P7644),"",'Zusatzblatt (Perigon)'!P7644)</f>
        <v/>
      </c>
      <c r="O7649" s="38" t="str">
        <f>IF($L7649="","",VLOOKUP($R7649,Tarife!$A$2:$R$599,13,FALSE))</f>
        <v/>
      </c>
      <c r="P7649" s="38" t="str">
        <f t="shared" si="119"/>
        <v/>
      </c>
      <c r="R7649" s="100" t="str">
        <f>Zusammenzug!$C$25&amp;"-"&amp;Zusammenzug!$A$7&amp;"-"&amp;Leistungen!L7649</f>
        <v>2026-Nicht beauftragte Spitex-Organisation-</v>
      </c>
    </row>
    <row r="7650" spans="1:18" x14ac:dyDescent="0.2">
      <c r="A7650" s="95" t="str">
        <f>IF(ISBLANK('Zusatzblatt (Perigon)'!E7645),"",'Zusatzblatt (Perigon)'!E7645)</f>
        <v/>
      </c>
      <c r="B7650" s="95" t="str">
        <f>IF(ISBLANK('Zusatzblatt (Perigon)'!G7645),"",'Zusatzblatt (Perigon)'!G7645)</f>
        <v/>
      </c>
      <c r="C7650" s="96" t="str">
        <f>IF(ISBLANK('Zusatzblatt (Perigon)'!I7645),"",'Zusatzblatt (Perigon)'!I7645)</f>
        <v/>
      </c>
      <c r="D7650" s="97" t="str">
        <f>IF(ISBLANK('Zusatzblatt (Perigon)'!J7645),"",'Zusatzblatt (Perigon)'!J7645)</f>
        <v/>
      </c>
      <c r="E7650" s="64" t="str">
        <f>IF(ISBLANK('Zusatzblatt (Perigon)'!K7645),"",'Zusatzblatt (Perigon)'!K7645)</f>
        <v/>
      </c>
      <c r="F7650" s="65"/>
      <c r="G7650" s="64"/>
      <c r="H7650" s="69" t="str">
        <f>IF(ISBLANK('Zusatzblatt (Perigon)'!L7645),"",'Zusatzblatt (Perigon)'!L7645)</f>
        <v/>
      </c>
      <c r="I7650" s="69" t="str">
        <f>IF(ISBLANK('Zusatzblatt (Perigon)'!M7645),"",'Zusatzblatt (Perigon)'!M7645)</f>
        <v/>
      </c>
      <c r="J7650" s="98" t="str">
        <f>IF(ISBLANK('Zusatzblatt (Perigon)'!N7645),"",'Zusatzblatt (Perigon)'!N7645)</f>
        <v/>
      </c>
      <c r="K7650" s="99" t="str">
        <f>IF(ISBLANK('Zusatzblatt (Perigon)'!J7645),"",'Zusatzblatt (Perigon)'!T7645)</f>
        <v/>
      </c>
      <c r="L7650" s="95" t="str">
        <f>IF(ISBLANK('Zusatzblatt (Perigon)'!O7645),"",'Zusatzblatt (Perigon)'!O7645)</f>
        <v/>
      </c>
      <c r="M7650" s="95" t="str">
        <f>IF(ISBLANK('Zusatzblatt (Perigon)'!R7645),"",'Zusatzblatt (Perigon)'!R7645)</f>
        <v/>
      </c>
      <c r="N7650" s="95" t="str">
        <f>IF(ISBLANK('Zusatzblatt (Perigon)'!P7645),"",'Zusatzblatt (Perigon)'!P7645)</f>
        <v/>
      </c>
      <c r="O7650" s="38" t="str">
        <f>IF($L7650="","",VLOOKUP($R7650,Tarife!$A$2:$R$599,13,FALSE))</f>
        <v/>
      </c>
      <c r="P7650" s="38" t="str">
        <f t="shared" si="119"/>
        <v/>
      </c>
      <c r="R7650" s="100" t="str">
        <f>Zusammenzug!$C$25&amp;"-"&amp;Zusammenzug!$A$7&amp;"-"&amp;Leistungen!L7650</f>
        <v>2026-Nicht beauftragte Spitex-Organisation-</v>
      </c>
    </row>
    <row r="7651" spans="1:18" x14ac:dyDescent="0.2">
      <c r="A7651" s="95" t="str">
        <f>IF(ISBLANK('Zusatzblatt (Perigon)'!E7646),"",'Zusatzblatt (Perigon)'!E7646)</f>
        <v/>
      </c>
      <c r="B7651" s="95" t="str">
        <f>IF(ISBLANK('Zusatzblatt (Perigon)'!G7646),"",'Zusatzblatt (Perigon)'!G7646)</f>
        <v/>
      </c>
      <c r="C7651" s="96" t="str">
        <f>IF(ISBLANK('Zusatzblatt (Perigon)'!I7646),"",'Zusatzblatt (Perigon)'!I7646)</f>
        <v/>
      </c>
      <c r="D7651" s="97" t="str">
        <f>IF(ISBLANK('Zusatzblatt (Perigon)'!J7646),"",'Zusatzblatt (Perigon)'!J7646)</f>
        <v/>
      </c>
      <c r="E7651" s="64" t="str">
        <f>IF(ISBLANK('Zusatzblatt (Perigon)'!K7646),"",'Zusatzblatt (Perigon)'!K7646)</f>
        <v/>
      </c>
      <c r="F7651" s="65"/>
      <c r="G7651" s="64"/>
      <c r="H7651" s="69" t="str">
        <f>IF(ISBLANK('Zusatzblatt (Perigon)'!L7646),"",'Zusatzblatt (Perigon)'!L7646)</f>
        <v/>
      </c>
      <c r="I7651" s="69" t="str">
        <f>IF(ISBLANK('Zusatzblatt (Perigon)'!M7646),"",'Zusatzblatt (Perigon)'!M7646)</f>
        <v/>
      </c>
      <c r="J7651" s="98" t="str">
        <f>IF(ISBLANK('Zusatzblatt (Perigon)'!N7646),"",'Zusatzblatt (Perigon)'!N7646)</f>
        <v/>
      </c>
      <c r="K7651" s="99" t="str">
        <f>IF(ISBLANK('Zusatzblatt (Perigon)'!J7646),"",'Zusatzblatt (Perigon)'!T7646)</f>
        <v/>
      </c>
      <c r="L7651" s="95" t="str">
        <f>IF(ISBLANK('Zusatzblatt (Perigon)'!O7646),"",'Zusatzblatt (Perigon)'!O7646)</f>
        <v/>
      </c>
      <c r="M7651" s="95" t="str">
        <f>IF(ISBLANK('Zusatzblatt (Perigon)'!R7646),"",'Zusatzblatt (Perigon)'!R7646)</f>
        <v/>
      </c>
      <c r="N7651" s="95" t="str">
        <f>IF(ISBLANK('Zusatzblatt (Perigon)'!P7646),"",'Zusatzblatt (Perigon)'!P7646)</f>
        <v/>
      </c>
      <c r="O7651" s="38" t="str">
        <f>IF($L7651="","",VLOOKUP($R7651,Tarife!$A$2:$R$599,13,FALSE))</f>
        <v/>
      </c>
      <c r="P7651" s="38" t="str">
        <f t="shared" si="119"/>
        <v/>
      </c>
      <c r="R7651" s="100" t="str">
        <f>Zusammenzug!$C$25&amp;"-"&amp;Zusammenzug!$A$7&amp;"-"&amp;Leistungen!L7651</f>
        <v>2026-Nicht beauftragte Spitex-Organisation-</v>
      </c>
    </row>
    <row r="7652" spans="1:18" x14ac:dyDescent="0.2">
      <c r="A7652" s="95" t="str">
        <f>IF(ISBLANK('Zusatzblatt (Perigon)'!E7647),"",'Zusatzblatt (Perigon)'!E7647)</f>
        <v/>
      </c>
      <c r="B7652" s="95" t="str">
        <f>IF(ISBLANK('Zusatzblatt (Perigon)'!G7647),"",'Zusatzblatt (Perigon)'!G7647)</f>
        <v/>
      </c>
      <c r="C7652" s="96" t="str">
        <f>IF(ISBLANK('Zusatzblatt (Perigon)'!I7647),"",'Zusatzblatt (Perigon)'!I7647)</f>
        <v/>
      </c>
      <c r="D7652" s="97" t="str">
        <f>IF(ISBLANK('Zusatzblatt (Perigon)'!J7647),"",'Zusatzblatt (Perigon)'!J7647)</f>
        <v/>
      </c>
      <c r="E7652" s="64" t="str">
        <f>IF(ISBLANK('Zusatzblatt (Perigon)'!K7647),"",'Zusatzblatt (Perigon)'!K7647)</f>
        <v/>
      </c>
      <c r="F7652" s="65"/>
      <c r="G7652" s="64"/>
      <c r="H7652" s="69" t="str">
        <f>IF(ISBLANK('Zusatzblatt (Perigon)'!L7647),"",'Zusatzblatt (Perigon)'!L7647)</f>
        <v/>
      </c>
      <c r="I7652" s="69" t="str">
        <f>IF(ISBLANK('Zusatzblatt (Perigon)'!M7647),"",'Zusatzblatt (Perigon)'!M7647)</f>
        <v/>
      </c>
      <c r="J7652" s="98" t="str">
        <f>IF(ISBLANK('Zusatzblatt (Perigon)'!N7647),"",'Zusatzblatt (Perigon)'!N7647)</f>
        <v/>
      </c>
      <c r="K7652" s="99" t="str">
        <f>IF(ISBLANK('Zusatzblatt (Perigon)'!J7647),"",'Zusatzblatt (Perigon)'!T7647)</f>
        <v/>
      </c>
      <c r="L7652" s="95" t="str">
        <f>IF(ISBLANK('Zusatzblatt (Perigon)'!O7647),"",'Zusatzblatt (Perigon)'!O7647)</f>
        <v/>
      </c>
      <c r="M7652" s="95" t="str">
        <f>IF(ISBLANK('Zusatzblatt (Perigon)'!R7647),"",'Zusatzblatt (Perigon)'!R7647)</f>
        <v/>
      </c>
      <c r="N7652" s="95" t="str">
        <f>IF(ISBLANK('Zusatzblatt (Perigon)'!P7647),"",'Zusatzblatt (Perigon)'!P7647)</f>
        <v/>
      </c>
      <c r="O7652" s="38" t="str">
        <f>IF($L7652="","",VLOOKUP($R7652,Tarife!$A$2:$R$599,13,FALSE))</f>
        <v/>
      </c>
      <c r="P7652" s="38" t="str">
        <f t="shared" si="119"/>
        <v/>
      </c>
      <c r="R7652" s="100" t="str">
        <f>Zusammenzug!$C$25&amp;"-"&amp;Zusammenzug!$A$7&amp;"-"&amp;Leistungen!L7652</f>
        <v>2026-Nicht beauftragte Spitex-Organisation-</v>
      </c>
    </row>
    <row r="7653" spans="1:18" x14ac:dyDescent="0.2">
      <c r="A7653" s="95" t="str">
        <f>IF(ISBLANK('Zusatzblatt (Perigon)'!E7648),"",'Zusatzblatt (Perigon)'!E7648)</f>
        <v/>
      </c>
      <c r="B7653" s="95" t="str">
        <f>IF(ISBLANK('Zusatzblatt (Perigon)'!G7648),"",'Zusatzblatt (Perigon)'!G7648)</f>
        <v/>
      </c>
      <c r="C7653" s="96" t="str">
        <f>IF(ISBLANK('Zusatzblatt (Perigon)'!I7648),"",'Zusatzblatt (Perigon)'!I7648)</f>
        <v/>
      </c>
      <c r="D7653" s="97" t="str">
        <f>IF(ISBLANK('Zusatzblatt (Perigon)'!J7648),"",'Zusatzblatt (Perigon)'!J7648)</f>
        <v/>
      </c>
      <c r="E7653" s="64" t="str">
        <f>IF(ISBLANK('Zusatzblatt (Perigon)'!K7648),"",'Zusatzblatt (Perigon)'!K7648)</f>
        <v/>
      </c>
      <c r="F7653" s="65"/>
      <c r="G7653" s="64"/>
      <c r="H7653" s="69" t="str">
        <f>IF(ISBLANK('Zusatzblatt (Perigon)'!L7648),"",'Zusatzblatt (Perigon)'!L7648)</f>
        <v/>
      </c>
      <c r="I7653" s="69" t="str">
        <f>IF(ISBLANK('Zusatzblatt (Perigon)'!M7648),"",'Zusatzblatt (Perigon)'!M7648)</f>
        <v/>
      </c>
      <c r="J7653" s="98" t="str">
        <f>IF(ISBLANK('Zusatzblatt (Perigon)'!N7648),"",'Zusatzblatt (Perigon)'!N7648)</f>
        <v/>
      </c>
      <c r="K7653" s="99" t="str">
        <f>IF(ISBLANK('Zusatzblatt (Perigon)'!J7648),"",'Zusatzblatt (Perigon)'!T7648)</f>
        <v/>
      </c>
      <c r="L7653" s="95" t="str">
        <f>IF(ISBLANK('Zusatzblatt (Perigon)'!O7648),"",'Zusatzblatt (Perigon)'!O7648)</f>
        <v/>
      </c>
      <c r="M7653" s="95" t="str">
        <f>IF(ISBLANK('Zusatzblatt (Perigon)'!R7648),"",'Zusatzblatt (Perigon)'!R7648)</f>
        <v/>
      </c>
      <c r="N7653" s="95" t="str">
        <f>IF(ISBLANK('Zusatzblatt (Perigon)'!P7648),"",'Zusatzblatt (Perigon)'!P7648)</f>
        <v/>
      </c>
      <c r="O7653" s="38" t="str">
        <f>IF($L7653="","",VLOOKUP($R7653,Tarife!$A$2:$R$599,13,FALSE))</f>
        <v/>
      </c>
      <c r="P7653" s="38" t="str">
        <f t="shared" si="119"/>
        <v/>
      </c>
      <c r="R7653" s="100" t="str">
        <f>Zusammenzug!$C$25&amp;"-"&amp;Zusammenzug!$A$7&amp;"-"&amp;Leistungen!L7653</f>
        <v>2026-Nicht beauftragte Spitex-Organisation-</v>
      </c>
    </row>
    <row r="7654" spans="1:18" x14ac:dyDescent="0.2">
      <c r="A7654" s="95" t="str">
        <f>IF(ISBLANK('Zusatzblatt (Perigon)'!E7649),"",'Zusatzblatt (Perigon)'!E7649)</f>
        <v/>
      </c>
      <c r="B7654" s="95" t="str">
        <f>IF(ISBLANK('Zusatzblatt (Perigon)'!G7649),"",'Zusatzblatt (Perigon)'!G7649)</f>
        <v/>
      </c>
      <c r="C7654" s="96" t="str">
        <f>IF(ISBLANK('Zusatzblatt (Perigon)'!I7649),"",'Zusatzblatt (Perigon)'!I7649)</f>
        <v/>
      </c>
      <c r="D7654" s="97" t="str">
        <f>IF(ISBLANK('Zusatzblatt (Perigon)'!J7649),"",'Zusatzblatt (Perigon)'!J7649)</f>
        <v/>
      </c>
      <c r="E7654" s="64" t="str">
        <f>IF(ISBLANK('Zusatzblatt (Perigon)'!K7649),"",'Zusatzblatt (Perigon)'!K7649)</f>
        <v/>
      </c>
      <c r="F7654" s="65"/>
      <c r="G7654" s="64"/>
      <c r="H7654" s="69" t="str">
        <f>IF(ISBLANK('Zusatzblatt (Perigon)'!L7649),"",'Zusatzblatt (Perigon)'!L7649)</f>
        <v/>
      </c>
      <c r="I7654" s="69" t="str">
        <f>IF(ISBLANK('Zusatzblatt (Perigon)'!M7649),"",'Zusatzblatt (Perigon)'!M7649)</f>
        <v/>
      </c>
      <c r="J7654" s="98" t="str">
        <f>IF(ISBLANK('Zusatzblatt (Perigon)'!N7649),"",'Zusatzblatt (Perigon)'!N7649)</f>
        <v/>
      </c>
      <c r="K7654" s="99" t="str">
        <f>IF(ISBLANK('Zusatzblatt (Perigon)'!J7649),"",'Zusatzblatt (Perigon)'!T7649)</f>
        <v/>
      </c>
      <c r="L7654" s="95" t="str">
        <f>IF(ISBLANK('Zusatzblatt (Perigon)'!O7649),"",'Zusatzblatt (Perigon)'!O7649)</f>
        <v/>
      </c>
      <c r="M7654" s="95" t="str">
        <f>IF(ISBLANK('Zusatzblatt (Perigon)'!R7649),"",'Zusatzblatt (Perigon)'!R7649)</f>
        <v/>
      </c>
      <c r="N7654" s="95" t="str">
        <f>IF(ISBLANK('Zusatzblatt (Perigon)'!P7649),"",'Zusatzblatt (Perigon)'!P7649)</f>
        <v/>
      </c>
      <c r="O7654" s="38" t="str">
        <f>IF($L7654="","",VLOOKUP($R7654,Tarife!$A$2:$R$599,13,FALSE))</f>
        <v/>
      </c>
      <c r="P7654" s="38" t="str">
        <f t="shared" si="119"/>
        <v/>
      </c>
      <c r="R7654" s="100" t="str">
        <f>Zusammenzug!$C$25&amp;"-"&amp;Zusammenzug!$A$7&amp;"-"&amp;Leistungen!L7654</f>
        <v>2026-Nicht beauftragte Spitex-Organisation-</v>
      </c>
    </row>
    <row r="7655" spans="1:18" x14ac:dyDescent="0.2">
      <c r="A7655" s="95" t="str">
        <f>IF(ISBLANK('Zusatzblatt (Perigon)'!E7650),"",'Zusatzblatt (Perigon)'!E7650)</f>
        <v/>
      </c>
      <c r="B7655" s="95" t="str">
        <f>IF(ISBLANK('Zusatzblatt (Perigon)'!G7650),"",'Zusatzblatt (Perigon)'!G7650)</f>
        <v/>
      </c>
      <c r="C7655" s="96" t="str">
        <f>IF(ISBLANK('Zusatzblatt (Perigon)'!I7650),"",'Zusatzblatt (Perigon)'!I7650)</f>
        <v/>
      </c>
      <c r="D7655" s="97" t="str">
        <f>IF(ISBLANK('Zusatzblatt (Perigon)'!J7650),"",'Zusatzblatt (Perigon)'!J7650)</f>
        <v/>
      </c>
      <c r="E7655" s="64" t="str">
        <f>IF(ISBLANK('Zusatzblatt (Perigon)'!K7650),"",'Zusatzblatt (Perigon)'!K7650)</f>
        <v/>
      </c>
      <c r="F7655" s="65"/>
      <c r="G7655" s="64"/>
      <c r="H7655" s="69" t="str">
        <f>IF(ISBLANK('Zusatzblatt (Perigon)'!L7650),"",'Zusatzblatt (Perigon)'!L7650)</f>
        <v/>
      </c>
      <c r="I7655" s="69" t="str">
        <f>IF(ISBLANK('Zusatzblatt (Perigon)'!M7650),"",'Zusatzblatt (Perigon)'!M7650)</f>
        <v/>
      </c>
      <c r="J7655" s="98" t="str">
        <f>IF(ISBLANK('Zusatzblatt (Perigon)'!N7650),"",'Zusatzblatt (Perigon)'!N7650)</f>
        <v/>
      </c>
      <c r="K7655" s="99" t="str">
        <f>IF(ISBLANK('Zusatzblatt (Perigon)'!J7650),"",'Zusatzblatt (Perigon)'!T7650)</f>
        <v/>
      </c>
      <c r="L7655" s="95" t="str">
        <f>IF(ISBLANK('Zusatzblatt (Perigon)'!O7650),"",'Zusatzblatt (Perigon)'!O7650)</f>
        <v/>
      </c>
      <c r="M7655" s="95" t="str">
        <f>IF(ISBLANK('Zusatzblatt (Perigon)'!R7650),"",'Zusatzblatt (Perigon)'!R7650)</f>
        <v/>
      </c>
      <c r="N7655" s="95" t="str">
        <f>IF(ISBLANK('Zusatzblatt (Perigon)'!P7650),"",'Zusatzblatt (Perigon)'!P7650)</f>
        <v/>
      </c>
      <c r="O7655" s="38" t="str">
        <f>IF($L7655="","",VLOOKUP($R7655,Tarife!$A$2:$R$599,13,FALSE))</f>
        <v/>
      </c>
      <c r="P7655" s="38" t="str">
        <f t="shared" si="119"/>
        <v/>
      </c>
      <c r="R7655" s="100" t="str">
        <f>Zusammenzug!$C$25&amp;"-"&amp;Zusammenzug!$A$7&amp;"-"&amp;Leistungen!L7655</f>
        <v>2026-Nicht beauftragte Spitex-Organisation-</v>
      </c>
    </row>
    <row r="7656" spans="1:18" x14ac:dyDescent="0.2">
      <c r="A7656" s="95" t="str">
        <f>IF(ISBLANK('Zusatzblatt (Perigon)'!E7651),"",'Zusatzblatt (Perigon)'!E7651)</f>
        <v/>
      </c>
      <c r="B7656" s="95" t="str">
        <f>IF(ISBLANK('Zusatzblatt (Perigon)'!G7651),"",'Zusatzblatt (Perigon)'!G7651)</f>
        <v/>
      </c>
      <c r="C7656" s="96" t="str">
        <f>IF(ISBLANK('Zusatzblatt (Perigon)'!I7651),"",'Zusatzblatt (Perigon)'!I7651)</f>
        <v/>
      </c>
      <c r="D7656" s="97" t="str">
        <f>IF(ISBLANK('Zusatzblatt (Perigon)'!J7651),"",'Zusatzblatt (Perigon)'!J7651)</f>
        <v/>
      </c>
      <c r="E7656" s="64" t="str">
        <f>IF(ISBLANK('Zusatzblatt (Perigon)'!K7651),"",'Zusatzblatt (Perigon)'!K7651)</f>
        <v/>
      </c>
      <c r="F7656" s="65"/>
      <c r="G7656" s="64"/>
      <c r="H7656" s="69" t="str">
        <f>IF(ISBLANK('Zusatzblatt (Perigon)'!L7651),"",'Zusatzblatt (Perigon)'!L7651)</f>
        <v/>
      </c>
      <c r="I7656" s="69" t="str">
        <f>IF(ISBLANK('Zusatzblatt (Perigon)'!M7651),"",'Zusatzblatt (Perigon)'!M7651)</f>
        <v/>
      </c>
      <c r="J7656" s="98" t="str">
        <f>IF(ISBLANK('Zusatzblatt (Perigon)'!N7651),"",'Zusatzblatt (Perigon)'!N7651)</f>
        <v/>
      </c>
      <c r="K7656" s="99" t="str">
        <f>IF(ISBLANK('Zusatzblatt (Perigon)'!J7651),"",'Zusatzblatt (Perigon)'!T7651)</f>
        <v/>
      </c>
      <c r="L7656" s="95" t="str">
        <f>IF(ISBLANK('Zusatzblatt (Perigon)'!O7651),"",'Zusatzblatt (Perigon)'!O7651)</f>
        <v/>
      </c>
      <c r="M7656" s="95" t="str">
        <f>IF(ISBLANK('Zusatzblatt (Perigon)'!R7651),"",'Zusatzblatt (Perigon)'!R7651)</f>
        <v/>
      </c>
      <c r="N7656" s="95" t="str">
        <f>IF(ISBLANK('Zusatzblatt (Perigon)'!P7651),"",'Zusatzblatt (Perigon)'!P7651)</f>
        <v/>
      </c>
      <c r="O7656" s="38" t="str">
        <f>IF($L7656="","",VLOOKUP($R7656,Tarife!$A$2:$R$599,13,FALSE))</f>
        <v/>
      </c>
      <c r="P7656" s="38" t="str">
        <f t="shared" si="119"/>
        <v/>
      </c>
      <c r="R7656" s="100" t="str">
        <f>Zusammenzug!$C$25&amp;"-"&amp;Zusammenzug!$A$7&amp;"-"&amp;Leistungen!L7656</f>
        <v>2026-Nicht beauftragte Spitex-Organisation-</v>
      </c>
    </row>
    <row r="7657" spans="1:18" x14ac:dyDescent="0.2">
      <c r="A7657" s="95" t="str">
        <f>IF(ISBLANK('Zusatzblatt (Perigon)'!E7652),"",'Zusatzblatt (Perigon)'!E7652)</f>
        <v/>
      </c>
      <c r="B7657" s="95" t="str">
        <f>IF(ISBLANK('Zusatzblatt (Perigon)'!G7652),"",'Zusatzblatt (Perigon)'!G7652)</f>
        <v/>
      </c>
      <c r="C7657" s="96" t="str">
        <f>IF(ISBLANK('Zusatzblatt (Perigon)'!I7652),"",'Zusatzblatt (Perigon)'!I7652)</f>
        <v/>
      </c>
      <c r="D7657" s="97" t="str">
        <f>IF(ISBLANK('Zusatzblatt (Perigon)'!J7652),"",'Zusatzblatt (Perigon)'!J7652)</f>
        <v/>
      </c>
      <c r="E7657" s="64" t="str">
        <f>IF(ISBLANK('Zusatzblatt (Perigon)'!K7652),"",'Zusatzblatt (Perigon)'!K7652)</f>
        <v/>
      </c>
      <c r="F7657" s="65"/>
      <c r="G7657" s="64"/>
      <c r="H7657" s="69" t="str">
        <f>IF(ISBLANK('Zusatzblatt (Perigon)'!L7652),"",'Zusatzblatt (Perigon)'!L7652)</f>
        <v/>
      </c>
      <c r="I7657" s="69" t="str">
        <f>IF(ISBLANK('Zusatzblatt (Perigon)'!M7652),"",'Zusatzblatt (Perigon)'!M7652)</f>
        <v/>
      </c>
      <c r="J7657" s="98" t="str">
        <f>IF(ISBLANK('Zusatzblatt (Perigon)'!N7652),"",'Zusatzblatt (Perigon)'!N7652)</f>
        <v/>
      </c>
      <c r="K7657" s="99" t="str">
        <f>IF(ISBLANK('Zusatzblatt (Perigon)'!J7652),"",'Zusatzblatt (Perigon)'!T7652)</f>
        <v/>
      </c>
      <c r="L7657" s="95" t="str">
        <f>IF(ISBLANK('Zusatzblatt (Perigon)'!O7652),"",'Zusatzblatt (Perigon)'!O7652)</f>
        <v/>
      </c>
      <c r="M7657" s="95" t="str">
        <f>IF(ISBLANK('Zusatzblatt (Perigon)'!R7652),"",'Zusatzblatt (Perigon)'!R7652)</f>
        <v/>
      </c>
      <c r="N7657" s="95" t="str">
        <f>IF(ISBLANK('Zusatzblatt (Perigon)'!P7652),"",'Zusatzblatt (Perigon)'!P7652)</f>
        <v/>
      </c>
      <c r="O7657" s="38" t="str">
        <f>IF($L7657="","",VLOOKUP($R7657,Tarife!$A$2:$R$599,13,FALSE))</f>
        <v/>
      </c>
      <c r="P7657" s="38" t="str">
        <f t="shared" si="119"/>
        <v/>
      </c>
      <c r="R7657" s="100" t="str">
        <f>Zusammenzug!$C$25&amp;"-"&amp;Zusammenzug!$A$7&amp;"-"&amp;Leistungen!L7657</f>
        <v>2026-Nicht beauftragte Spitex-Organisation-</v>
      </c>
    </row>
    <row r="7658" spans="1:18" x14ac:dyDescent="0.2">
      <c r="A7658" s="95" t="str">
        <f>IF(ISBLANK('Zusatzblatt (Perigon)'!E7653),"",'Zusatzblatt (Perigon)'!E7653)</f>
        <v/>
      </c>
      <c r="B7658" s="95" t="str">
        <f>IF(ISBLANK('Zusatzblatt (Perigon)'!G7653),"",'Zusatzblatt (Perigon)'!G7653)</f>
        <v/>
      </c>
      <c r="C7658" s="96" t="str">
        <f>IF(ISBLANK('Zusatzblatt (Perigon)'!I7653),"",'Zusatzblatt (Perigon)'!I7653)</f>
        <v/>
      </c>
      <c r="D7658" s="97" t="str">
        <f>IF(ISBLANK('Zusatzblatt (Perigon)'!J7653),"",'Zusatzblatt (Perigon)'!J7653)</f>
        <v/>
      </c>
      <c r="E7658" s="64" t="str">
        <f>IF(ISBLANK('Zusatzblatt (Perigon)'!K7653),"",'Zusatzblatt (Perigon)'!K7653)</f>
        <v/>
      </c>
      <c r="F7658" s="65"/>
      <c r="G7658" s="64"/>
      <c r="H7658" s="69" t="str">
        <f>IF(ISBLANK('Zusatzblatt (Perigon)'!L7653),"",'Zusatzblatt (Perigon)'!L7653)</f>
        <v/>
      </c>
      <c r="I7658" s="69" t="str">
        <f>IF(ISBLANK('Zusatzblatt (Perigon)'!M7653),"",'Zusatzblatt (Perigon)'!M7653)</f>
        <v/>
      </c>
      <c r="J7658" s="98" t="str">
        <f>IF(ISBLANK('Zusatzblatt (Perigon)'!N7653),"",'Zusatzblatt (Perigon)'!N7653)</f>
        <v/>
      </c>
      <c r="K7658" s="99" t="str">
        <f>IF(ISBLANK('Zusatzblatt (Perigon)'!J7653),"",'Zusatzblatt (Perigon)'!T7653)</f>
        <v/>
      </c>
      <c r="L7658" s="95" t="str">
        <f>IF(ISBLANK('Zusatzblatt (Perigon)'!O7653),"",'Zusatzblatt (Perigon)'!O7653)</f>
        <v/>
      </c>
      <c r="M7658" s="95" t="str">
        <f>IF(ISBLANK('Zusatzblatt (Perigon)'!R7653),"",'Zusatzblatt (Perigon)'!R7653)</f>
        <v/>
      </c>
      <c r="N7658" s="95" t="str">
        <f>IF(ISBLANK('Zusatzblatt (Perigon)'!P7653),"",'Zusatzblatt (Perigon)'!P7653)</f>
        <v/>
      </c>
      <c r="O7658" s="38" t="str">
        <f>IF($L7658="","",VLOOKUP($R7658,Tarife!$A$2:$R$599,13,FALSE))</f>
        <v/>
      </c>
      <c r="P7658" s="38" t="str">
        <f t="shared" si="119"/>
        <v/>
      </c>
      <c r="R7658" s="100" t="str">
        <f>Zusammenzug!$C$25&amp;"-"&amp;Zusammenzug!$A$7&amp;"-"&amp;Leistungen!L7658</f>
        <v>2026-Nicht beauftragte Spitex-Organisation-</v>
      </c>
    </row>
    <row r="7659" spans="1:18" x14ac:dyDescent="0.2">
      <c r="A7659" s="95" t="str">
        <f>IF(ISBLANK('Zusatzblatt (Perigon)'!E7654),"",'Zusatzblatt (Perigon)'!E7654)</f>
        <v/>
      </c>
      <c r="B7659" s="95" t="str">
        <f>IF(ISBLANK('Zusatzblatt (Perigon)'!G7654),"",'Zusatzblatt (Perigon)'!G7654)</f>
        <v/>
      </c>
      <c r="C7659" s="96" t="str">
        <f>IF(ISBLANK('Zusatzblatt (Perigon)'!I7654),"",'Zusatzblatt (Perigon)'!I7654)</f>
        <v/>
      </c>
      <c r="D7659" s="97" t="str">
        <f>IF(ISBLANK('Zusatzblatt (Perigon)'!J7654),"",'Zusatzblatt (Perigon)'!J7654)</f>
        <v/>
      </c>
      <c r="E7659" s="64" t="str">
        <f>IF(ISBLANK('Zusatzblatt (Perigon)'!K7654),"",'Zusatzblatt (Perigon)'!K7654)</f>
        <v/>
      </c>
      <c r="F7659" s="65"/>
      <c r="G7659" s="64"/>
      <c r="H7659" s="69" t="str">
        <f>IF(ISBLANK('Zusatzblatt (Perigon)'!L7654),"",'Zusatzblatt (Perigon)'!L7654)</f>
        <v/>
      </c>
      <c r="I7659" s="69" t="str">
        <f>IF(ISBLANK('Zusatzblatt (Perigon)'!M7654),"",'Zusatzblatt (Perigon)'!M7654)</f>
        <v/>
      </c>
      <c r="J7659" s="98" t="str">
        <f>IF(ISBLANK('Zusatzblatt (Perigon)'!N7654),"",'Zusatzblatt (Perigon)'!N7654)</f>
        <v/>
      </c>
      <c r="K7659" s="99" t="str">
        <f>IF(ISBLANK('Zusatzblatt (Perigon)'!J7654),"",'Zusatzblatt (Perigon)'!T7654)</f>
        <v/>
      </c>
      <c r="L7659" s="95" t="str">
        <f>IF(ISBLANK('Zusatzblatt (Perigon)'!O7654),"",'Zusatzblatt (Perigon)'!O7654)</f>
        <v/>
      </c>
      <c r="M7659" s="95" t="str">
        <f>IF(ISBLANK('Zusatzblatt (Perigon)'!R7654),"",'Zusatzblatt (Perigon)'!R7654)</f>
        <v/>
      </c>
      <c r="N7659" s="95" t="str">
        <f>IF(ISBLANK('Zusatzblatt (Perigon)'!P7654),"",'Zusatzblatt (Perigon)'!P7654)</f>
        <v/>
      </c>
      <c r="O7659" s="38" t="str">
        <f>IF($L7659="","",VLOOKUP($R7659,Tarife!$A$2:$R$599,13,FALSE))</f>
        <v/>
      </c>
      <c r="P7659" s="38" t="str">
        <f t="shared" si="119"/>
        <v/>
      </c>
      <c r="R7659" s="100" t="str">
        <f>Zusammenzug!$C$25&amp;"-"&amp;Zusammenzug!$A$7&amp;"-"&amp;Leistungen!L7659</f>
        <v>2026-Nicht beauftragte Spitex-Organisation-</v>
      </c>
    </row>
    <row r="7660" spans="1:18" x14ac:dyDescent="0.2">
      <c r="A7660" s="95" t="str">
        <f>IF(ISBLANK('Zusatzblatt (Perigon)'!E7655),"",'Zusatzblatt (Perigon)'!E7655)</f>
        <v/>
      </c>
      <c r="B7660" s="95" t="str">
        <f>IF(ISBLANK('Zusatzblatt (Perigon)'!G7655),"",'Zusatzblatt (Perigon)'!G7655)</f>
        <v/>
      </c>
      <c r="C7660" s="96" t="str">
        <f>IF(ISBLANK('Zusatzblatt (Perigon)'!I7655),"",'Zusatzblatt (Perigon)'!I7655)</f>
        <v/>
      </c>
      <c r="D7660" s="97" t="str">
        <f>IF(ISBLANK('Zusatzblatt (Perigon)'!J7655),"",'Zusatzblatt (Perigon)'!J7655)</f>
        <v/>
      </c>
      <c r="E7660" s="64" t="str">
        <f>IF(ISBLANK('Zusatzblatt (Perigon)'!K7655),"",'Zusatzblatt (Perigon)'!K7655)</f>
        <v/>
      </c>
      <c r="F7660" s="65"/>
      <c r="G7660" s="64"/>
      <c r="H7660" s="69" t="str">
        <f>IF(ISBLANK('Zusatzblatt (Perigon)'!L7655),"",'Zusatzblatt (Perigon)'!L7655)</f>
        <v/>
      </c>
      <c r="I7660" s="69" t="str">
        <f>IF(ISBLANK('Zusatzblatt (Perigon)'!M7655),"",'Zusatzblatt (Perigon)'!M7655)</f>
        <v/>
      </c>
      <c r="J7660" s="98" t="str">
        <f>IF(ISBLANK('Zusatzblatt (Perigon)'!N7655),"",'Zusatzblatt (Perigon)'!N7655)</f>
        <v/>
      </c>
      <c r="K7660" s="99" t="str">
        <f>IF(ISBLANK('Zusatzblatt (Perigon)'!J7655),"",'Zusatzblatt (Perigon)'!T7655)</f>
        <v/>
      </c>
      <c r="L7660" s="95" t="str">
        <f>IF(ISBLANK('Zusatzblatt (Perigon)'!O7655),"",'Zusatzblatt (Perigon)'!O7655)</f>
        <v/>
      </c>
      <c r="M7660" s="95" t="str">
        <f>IF(ISBLANK('Zusatzblatt (Perigon)'!R7655),"",'Zusatzblatt (Perigon)'!R7655)</f>
        <v/>
      </c>
      <c r="N7660" s="95" t="str">
        <f>IF(ISBLANK('Zusatzblatt (Perigon)'!P7655),"",'Zusatzblatt (Perigon)'!P7655)</f>
        <v/>
      </c>
      <c r="O7660" s="38" t="str">
        <f>IF($L7660="","",VLOOKUP($R7660,Tarife!$A$2:$R$599,13,FALSE))</f>
        <v/>
      </c>
      <c r="P7660" s="38" t="str">
        <f t="shared" si="119"/>
        <v/>
      </c>
      <c r="R7660" s="100" t="str">
        <f>Zusammenzug!$C$25&amp;"-"&amp;Zusammenzug!$A$7&amp;"-"&amp;Leistungen!L7660</f>
        <v>2026-Nicht beauftragte Spitex-Organisation-</v>
      </c>
    </row>
    <row r="7661" spans="1:18" x14ac:dyDescent="0.2">
      <c r="A7661" s="95" t="str">
        <f>IF(ISBLANK('Zusatzblatt (Perigon)'!E7656),"",'Zusatzblatt (Perigon)'!E7656)</f>
        <v/>
      </c>
      <c r="B7661" s="95" t="str">
        <f>IF(ISBLANK('Zusatzblatt (Perigon)'!G7656),"",'Zusatzblatt (Perigon)'!G7656)</f>
        <v/>
      </c>
      <c r="C7661" s="96" t="str">
        <f>IF(ISBLANK('Zusatzblatt (Perigon)'!I7656),"",'Zusatzblatt (Perigon)'!I7656)</f>
        <v/>
      </c>
      <c r="D7661" s="97" t="str">
        <f>IF(ISBLANK('Zusatzblatt (Perigon)'!J7656),"",'Zusatzblatt (Perigon)'!J7656)</f>
        <v/>
      </c>
      <c r="E7661" s="64" t="str">
        <f>IF(ISBLANK('Zusatzblatt (Perigon)'!K7656),"",'Zusatzblatt (Perigon)'!K7656)</f>
        <v/>
      </c>
      <c r="F7661" s="65"/>
      <c r="G7661" s="64"/>
      <c r="H7661" s="69" t="str">
        <f>IF(ISBLANK('Zusatzblatt (Perigon)'!L7656),"",'Zusatzblatt (Perigon)'!L7656)</f>
        <v/>
      </c>
      <c r="I7661" s="69" t="str">
        <f>IF(ISBLANK('Zusatzblatt (Perigon)'!M7656),"",'Zusatzblatt (Perigon)'!M7656)</f>
        <v/>
      </c>
      <c r="J7661" s="98" t="str">
        <f>IF(ISBLANK('Zusatzblatt (Perigon)'!N7656),"",'Zusatzblatt (Perigon)'!N7656)</f>
        <v/>
      </c>
      <c r="K7661" s="99" t="str">
        <f>IF(ISBLANK('Zusatzblatt (Perigon)'!J7656),"",'Zusatzblatt (Perigon)'!T7656)</f>
        <v/>
      </c>
      <c r="L7661" s="95" t="str">
        <f>IF(ISBLANK('Zusatzblatt (Perigon)'!O7656),"",'Zusatzblatt (Perigon)'!O7656)</f>
        <v/>
      </c>
      <c r="M7661" s="95" t="str">
        <f>IF(ISBLANK('Zusatzblatt (Perigon)'!R7656),"",'Zusatzblatt (Perigon)'!R7656)</f>
        <v/>
      </c>
      <c r="N7661" s="95" t="str">
        <f>IF(ISBLANK('Zusatzblatt (Perigon)'!P7656),"",'Zusatzblatt (Perigon)'!P7656)</f>
        <v/>
      </c>
      <c r="O7661" s="38" t="str">
        <f>IF($L7661="","",VLOOKUP($R7661,Tarife!$A$2:$R$599,13,FALSE))</f>
        <v/>
      </c>
      <c r="P7661" s="38" t="str">
        <f t="shared" si="119"/>
        <v/>
      </c>
      <c r="R7661" s="100" t="str">
        <f>Zusammenzug!$C$25&amp;"-"&amp;Zusammenzug!$A$7&amp;"-"&amp;Leistungen!L7661</f>
        <v>2026-Nicht beauftragte Spitex-Organisation-</v>
      </c>
    </row>
    <row r="7662" spans="1:18" x14ac:dyDescent="0.2">
      <c r="A7662" s="95" t="str">
        <f>IF(ISBLANK('Zusatzblatt (Perigon)'!E7657),"",'Zusatzblatt (Perigon)'!E7657)</f>
        <v/>
      </c>
      <c r="B7662" s="95" t="str">
        <f>IF(ISBLANK('Zusatzblatt (Perigon)'!G7657),"",'Zusatzblatt (Perigon)'!G7657)</f>
        <v/>
      </c>
      <c r="C7662" s="96" t="str">
        <f>IF(ISBLANK('Zusatzblatt (Perigon)'!I7657),"",'Zusatzblatt (Perigon)'!I7657)</f>
        <v/>
      </c>
      <c r="D7662" s="97" t="str">
        <f>IF(ISBLANK('Zusatzblatt (Perigon)'!J7657),"",'Zusatzblatt (Perigon)'!J7657)</f>
        <v/>
      </c>
      <c r="E7662" s="64" t="str">
        <f>IF(ISBLANK('Zusatzblatt (Perigon)'!K7657),"",'Zusatzblatt (Perigon)'!K7657)</f>
        <v/>
      </c>
      <c r="F7662" s="65"/>
      <c r="G7662" s="64"/>
      <c r="H7662" s="69" t="str">
        <f>IF(ISBLANK('Zusatzblatt (Perigon)'!L7657),"",'Zusatzblatt (Perigon)'!L7657)</f>
        <v/>
      </c>
      <c r="I7662" s="69" t="str">
        <f>IF(ISBLANK('Zusatzblatt (Perigon)'!M7657),"",'Zusatzblatt (Perigon)'!M7657)</f>
        <v/>
      </c>
      <c r="J7662" s="98" t="str">
        <f>IF(ISBLANK('Zusatzblatt (Perigon)'!N7657),"",'Zusatzblatt (Perigon)'!N7657)</f>
        <v/>
      </c>
      <c r="K7662" s="99" t="str">
        <f>IF(ISBLANK('Zusatzblatt (Perigon)'!J7657),"",'Zusatzblatt (Perigon)'!T7657)</f>
        <v/>
      </c>
      <c r="L7662" s="95" t="str">
        <f>IF(ISBLANK('Zusatzblatt (Perigon)'!O7657),"",'Zusatzblatt (Perigon)'!O7657)</f>
        <v/>
      </c>
      <c r="M7662" s="95" t="str">
        <f>IF(ISBLANK('Zusatzblatt (Perigon)'!R7657),"",'Zusatzblatt (Perigon)'!R7657)</f>
        <v/>
      </c>
      <c r="N7662" s="95" t="str">
        <f>IF(ISBLANK('Zusatzblatt (Perigon)'!P7657),"",'Zusatzblatt (Perigon)'!P7657)</f>
        <v/>
      </c>
      <c r="O7662" s="38" t="str">
        <f>IF($L7662="","",VLOOKUP($R7662,Tarife!$A$2:$R$599,13,FALSE))</f>
        <v/>
      </c>
      <c r="P7662" s="38" t="str">
        <f t="shared" si="119"/>
        <v/>
      </c>
      <c r="R7662" s="100" t="str">
        <f>Zusammenzug!$C$25&amp;"-"&amp;Zusammenzug!$A$7&amp;"-"&amp;Leistungen!L7662</f>
        <v>2026-Nicht beauftragte Spitex-Organisation-</v>
      </c>
    </row>
    <row r="7663" spans="1:18" x14ac:dyDescent="0.2">
      <c r="A7663" s="95" t="str">
        <f>IF(ISBLANK('Zusatzblatt (Perigon)'!E7658),"",'Zusatzblatt (Perigon)'!E7658)</f>
        <v/>
      </c>
      <c r="B7663" s="95" t="str">
        <f>IF(ISBLANK('Zusatzblatt (Perigon)'!G7658),"",'Zusatzblatt (Perigon)'!G7658)</f>
        <v/>
      </c>
      <c r="C7663" s="96" t="str">
        <f>IF(ISBLANK('Zusatzblatt (Perigon)'!I7658),"",'Zusatzblatt (Perigon)'!I7658)</f>
        <v/>
      </c>
      <c r="D7663" s="97" t="str">
        <f>IF(ISBLANK('Zusatzblatt (Perigon)'!J7658),"",'Zusatzblatt (Perigon)'!J7658)</f>
        <v/>
      </c>
      <c r="E7663" s="64" t="str">
        <f>IF(ISBLANK('Zusatzblatt (Perigon)'!K7658),"",'Zusatzblatt (Perigon)'!K7658)</f>
        <v/>
      </c>
      <c r="F7663" s="65"/>
      <c r="G7663" s="64"/>
      <c r="H7663" s="69" t="str">
        <f>IF(ISBLANK('Zusatzblatt (Perigon)'!L7658),"",'Zusatzblatt (Perigon)'!L7658)</f>
        <v/>
      </c>
      <c r="I7663" s="69" t="str">
        <f>IF(ISBLANK('Zusatzblatt (Perigon)'!M7658),"",'Zusatzblatt (Perigon)'!M7658)</f>
        <v/>
      </c>
      <c r="J7663" s="98" t="str">
        <f>IF(ISBLANK('Zusatzblatt (Perigon)'!N7658),"",'Zusatzblatt (Perigon)'!N7658)</f>
        <v/>
      </c>
      <c r="K7663" s="99" t="str">
        <f>IF(ISBLANK('Zusatzblatt (Perigon)'!J7658),"",'Zusatzblatt (Perigon)'!T7658)</f>
        <v/>
      </c>
      <c r="L7663" s="95" t="str">
        <f>IF(ISBLANK('Zusatzblatt (Perigon)'!O7658),"",'Zusatzblatt (Perigon)'!O7658)</f>
        <v/>
      </c>
      <c r="M7663" s="95" t="str">
        <f>IF(ISBLANK('Zusatzblatt (Perigon)'!R7658),"",'Zusatzblatt (Perigon)'!R7658)</f>
        <v/>
      </c>
      <c r="N7663" s="95" t="str">
        <f>IF(ISBLANK('Zusatzblatt (Perigon)'!P7658),"",'Zusatzblatt (Perigon)'!P7658)</f>
        <v/>
      </c>
      <c r="O7663" s="38" t="str">
        <f>IF($L7663="","",VLOOKUP($R7663,Tarife!$A$2:$R$599,13,FALSE))</f>
        <v/>
      </c>
      <c r="P7663" s="38" t="str">
        <f t="shared" si="119"/>
        <v/>
      </c>
      <c r="R7663" s="100" t="str">
        <f>Zusammenzug!$C$25&amp;"-"&amp;Zusammenzug!$A$7&amp;"-"&amp;Leistungen!L7663</f>
        <v>2026-Nicht beauftragte Spitex-Organisation-</v>
      </c>
    </row>
    <row r="7664" spans="1:18" x14ac:dyDescent="0.2">
      <c r="A7664" s="95" t="str">
        <f>IF(ISBLANK('Zusatzblatt (Perigon)'!E7659),"",'Zusatzblatt (Perigon)'!E7659)</f>
        <v/>
      </c>
      <c r="B7664" s="95" t="str">
        <f>IF(ISBLANK('Zusatzblatt (Perigon)'!G7659),"",'Zusatzblatt (Perigon)'!G7659)</f>
        <v/>
      </c>
      <c r="C7664" s="96" t="str">
        <f>IF(ISBLANK('Zusatzblatt (Perigon)'!I7659),"",'Zusatzblatt (Perigon)'!I7659)</f>
        <v/>
      </c>
      <c r="D7664" s="97" t="str">
        <f>IF(ISBLANK('Zusatzblatt (Perigon)'!J7659),"",'Zusatzblatt (Perigon)'!J7659)</f>
        <v/>
      </c>
      <c r="E7664" s="64" t="str">
        <f>IF(ISBLANK('Zusatzblatt (Perigon)'!K7659),"",'Zusatzblatt (Perigon)'!K7659)</f>
        <v/>
      </c>
      <c r="F7664" s="65"/>
      <c r="G7664" s="64"/>
      <c r="H7664" s="69" t="str">
        <f>IF(ISBLANK('Zusatzblatt (Perigon)'!L7659),"",'Zusatzblatt (Perigon)'!L7659)</f>
        <v/>
      </c>
      <c r="I7664" s="69" t="str">
        <f>IF(ISBLANK('Zusatzblatt (Perigon)'!M7659),"",'Zusatzblatt (Perigon)'!M7659)</f>
        <v/>
      </c>
      <c r="J7664" s="98" t="str">
        <f>IF(ISBLANK('Zusatzblatt (Perigon)'!N7659),"",'Zusatzblatt (Perigon)'!N7659)</f>
        <v/>
      </c>
      <c r="K7664" s="99" t="str">
        <f>IF(ISBLANK('Zusatzblatt (Perigon)'!J7659),"",'Zusatzblatt (Perigon)'!T7659)</f>
        <v/>
      </c>
      <c r="L7664" s="95" t="str">
        <f>IF(ISBLANK('Zusatzblatt (Perigon)'!O7659),"",'Zusatzblatt (Perigon)'!O7659)</f>
        <v/>
      </c>
      <c r="M7664" s="95" t="str">
        <f>IF(ISBLANK('Zusatzblatt (Perigon)'!R7659),"",'Zusatzblatt (Perigon)'!R7659)</f>
        <v/>
      </c>
      <c r="N7664" s="95" t="str">
        <f>IF(ISBLANK('Zusatzblatt (Perigon)'!P7659),"",'Zusatzblatt (Perigon)'!P7659)</f>
        <v/>
      </c>
      <c r="O7664" s="38" t="str">
        <f>IF($L7664="","",VLOOKUP($R7664,Tarife!$A$2:$R$599,13,FALSE))</f>
        <v/>
      </c>
      <c r="P7664" s="38" t="str">
        <f t="shared" si="119"/>
        <v/>
      </c>
      <c r="R7664" s="100" t="str">
        <f>Zusammenzug!$C$25&amp;"-"&amp;Zusammenzug!$A$7&amp;"-"&amp;Leistungen!L7664</f>
        <v>2026-Nicht beauftragte Spitex-Organisation-</v>
      </c>
    </row>
    <row r="7665" spans="1:18" x14ac:dyDescent="0.2">
      <c r="A7665" s="95" t="str">
        <f>IF(ISBLANK('Zusatzblatt (Perigon)'!E7660),"",'Zusatzblatt (Perigon)'!E7660)</f>
        <v/>
      </c>
      <c r="B7665" s="95" t="str">
        <f>IF(ISBLANK('Zusatzblatt (Perigon)'!G7660),"",'Zusatzblatt (Perigon)'!G7660)</f>
        <v/>
      </c>
      <c r="C7665" s="96" t="str">
        <f>IF(ISBLANK('Zusatzblatt (Perigon)'!I7660),"",'Zusatzblatt (Perigon)'!I7660)</f>
        <v/>
      </c>
      <c r="D7665" s="97" t="str">
        <f>IF(ISBLANK('Zusatzblatt (Perigon)'!J7660),"",'Zusatzblatt (Perigon)'!J7660)</f>
        <v/>
      </c>
      <c r="E7665" s="64" t="str">
        <f>IF(ISBLANK('Zusatzblatt (Perigon)'!K7660),"",'Zusatzblatt (Perigon)'!K7660)</f>
        <v/>
      </c>
      <c r="F7665" s="65"/>
      <c r="G7665" s="64"/>
      <c r="H7665" s="69" t="str">
        <f>IF(ISBLANK('Zusatzblatt (Perigon)'!L7660),"",'Zusatzblatt (Perigon)'!L7660)</f>
        <v/>
      </c>
      <c r="I7665" s="69" t="str">
        <f>IF(ISBLANK('Zusatzblatt (Perigon)'!M7660),"",'Zusatzblatt (Perigon)'!M7660)</f>
        <v/>
      </c>
      <c r="J7665" s="98" t="str">
        <f>IF(ISBLANK('Zusatzblatt (Perigon)'!N7660),"",'Zusatzblatt (Perigon)'!N7660)</f>
        <v/>
      </c>
      <c r="K7665" s="99" t="str">
        <f>IF(ISBLANK('Zusatzblatt (Perigon)'!J7660),"",'Zusatzblatt (Perigon)'!T7660)</f>
        <v/>
      </c>
      <c r="L7665" s="95" t="str">
        <f>IF(ISBLANK('Zusatzblatt (Perigon)'!O7660),"",'Zusatzblatt (Perigon)'!O7660)</f>
        <v/>
      </c>
      <c r="M7665" s="95" t="str">
        <f>IF(ISBLANK('Zusatzblatt (Perigon)'!R7660),"",'Zusatzblatt (Perigon)'!R7660)</f>
        <v/>
      </c>
      <c r="N7665" s="95" t="str">
        <f>IF(ISBLANK('Zusatzblatt (Perigon)'!P7660),"",'Zusatzblatt (Perigon)'!P7660)</f>
        <v/>
      </c>
      <c r="O7665" s="38" t="str">
        <f>IF($L7665="","",VLOOKUP($R7665,Tarife!$A$2:$R$599,13,FALSE))</f>
        <v/>
      </c>
      <c r="P7665" s="38" t="str">
        <f t="shared" si="119"/>
        <v/>
      </c>
      <c r="R7665" s="100" t="str">
        <f>Zusammenzug!$C$25&amp;"-"&amp;Zusammenzug!$A$7&amp;"-"&amp;Leistungen!L7665</f>
        <v>2026-Nicht beauftragte Spitex-Organisation-</v>
      </c>
    </row>
    <row r="7666" spans="1:18" x14ac:dyDescent="0.2">
      <c r="A7666" s="95" t="str">
        <f>IF(ISBLANK('Zusatzblatt (Perigon)'!E7661),"",'Zusatzblatt (Perigon)'!E7661)</f>
        <v/>
      </c>
      <c r="B7666" s="95" t="str">
        <f>IF(ISBLANK('Zusatzblatt (Perigon)'!G7661),"",'Zusatzblatt (Perigon)'!G7661)</f>
        <v/>
      </c>
      <c r="C7666" s="96" t="str">
        <f>IF(ISBLANK('Zusatzblatt (Perigon)'!I7661),"",'Zusatzblatt (Perigon)'!I7661)</f>
        <v/>
      </c>
      <c r="D7666" s="97" t="str">
        <f>IF(ISBLANK('Zusatzblatt (Perigon)'!J7661),"",'Zusatzblatt (Perigon)'!J7661)</f>
        <v/>
      </c>
      <c r="E7666" s="64" t="str">
        <f>IF(ISBLANK('Zusatzblatt (Perigon)'!K7661),"",'Zusatzblatt (Perigon)'!K7661)</f>
        <v/>
      </c>
      <c r="F7666" s="65"/>
      <c r="G7666" s="64"/>
      <c r="H7666" s="69" t="str">
        <f>IF(ISBLANK('Zusatzblatt (Perigon)'!L7661),"",'Zusatzblatt (Perigon)'!L7661)</f>
        <v/>
      </c>
      <c r="I7666" s="69" t="str">
        <f>IF(ISBLANK('Zusatzblatt (Perigon)'!M7661),"",'Zusatzblatt (Perigon)'!M7661)</f>
        <v/>
      </c>
      <c r="J7666" s="98" t="str">
        <f>IF(ISBLANK('Zusatzblatt (Perigon)'!N7661),"",'Zusatzblatt (Perigon)'!N7661)</f>
        <v/>
      </c>
      <c r="K7666" s="99" t="str">
        <f>IF(ISBLANK('Zusatzblatt (Perigon)'!J7661),"",'Zusatzblatt (Perigon)'!T7661)</f>
        <v/>
      </c>
      <c r="L7666" s="95" t="str">
        <f>IF(ISBLANK('Zusatzblatt (Perigon)'!O7661),"",'Zusatzblatt (Perigon)'!O7661)</f>
        <v/>
      </c>
      <c r="M7666" s="95" t="str">
        <f>IF(ISBLANK('Zusatzblatt (Perigon)'!R7661),"",'Zusatzblatt (Perigon)'!R7661)</f>
        <v/>
      </c>
      <c r="N7666" s="95" t="str">
        <f>IF(ISBLANK('Zusatzblatt (Perigon)'!P7661),"",'Zusatzblatt (Perigon)'!P7661)</f>
        <v/>
      </c>
      <c r="O7666" s="38" t="str">
        <f>IF($L7666="","",VLOOKUP($R7666,Tarife!$A$2:$R$599,13,FALSE))</f>
        <v/>
      </c>
      <c r="P7666" s="38" t="str">
        <f t="shared" si="119"/>
        <v/>
      </c>
      <c r="R7666" s="100" t="str">
        <f>Zusammenzug!$C$25&amp;"-"&amp;Zusammenzug!$A$7&amp;"-"&amp;Leistungen!L7666</f>
        <v>2026-Nicht beauftragte Spitex-Organisation-</v>
      </c>
    </row>
    <row r="7667" spans="1:18" x14ac:dyDescent="0.2">
      <c r="A7667" s="95" t="str">
        <f>IF(ISBLANK('Zusatzblatt (Perigon)'!E7662),"",'Zusatzblatt (Perigon)'!E7662)</f>
        <v/>
      </c>
      <c r="B7667" s="95" t="str">
        <f>IF(ISBLANK('Zusatzblatt (Perigon)'!G7662),"",'Zusatzblatt (Perigon)'!G7662)</f>
        <v/>
      </c>
      <c r="C7667" s="96" t="str">
        <f>IF(ISBLANK('Zusatzblatt (Perigon)'!I7662),"",'Zusatzblatt (Perigon)'!I7662)</f>
        <v/>
      </c>
      <c r="D7667" s="97" t="str">
        <f>IF(ISBLANK('Zusatzblatt (Perigon)'!J7662),"",'Zusatzblatt (Perigon)'!J7662)</f>
        <v/>
      </c>
      <c r="E7667" s="64" t="str">
        <f>IF(ISBLANK('Zusatzblatt (Perigon)'!K7662),"",'Zusatzblatt (Perigon)'!K7662)</f>
        <v/>
      </c>
      <c r="F7667" s="65"/>
      <c r="G7667" s="64"/>
      <c r="H7667" s="69" t="str">
        <f>IF(ISBLANK('Zusatzblatt (Perigon)'!L7662),"",'Zusatzblatt (Perigon)'!L7662)</f>
        <v/>
      </c>
      <c r="I7667" s="69" t="str">
        <f>IF(ISBLANK('Zusatzblatt (Perigon)'!M7662),"",'Zusatzblatt (Perigon)'!M7662)</f>
        <v/>
      </c>
      <c r="J7667" s="98" t="str">
        <f>IF(ISBLANK('Zusatzblatt (Perigon)'!N7662),"",'Zusatzblatt (Perigon)'!N7662)</f>
        <v/>
      </c>
      <c r="K7667" s="99" t="str">
        <f>IF(ISBLANK('Zusatzblatt (Perigon)'!J7662),"",'Zusatzblatt (Perigon)'!T7662)</f>
        <v/>
      </c>
      <c r="L7667" s="95" t="str">
        <f>IF(ISBLANK('Zusatzblatt (Perigon)'!O7662),"",'Zusatzblatt (Perigon)'!O7662)</f>
        <v/>
      </c>
      <c r="M7667" s="95" t="str">
        <f>IF(ISBLANK('Zusatzblatt (Perigon)'!R7662),"",'Zusatzblatt (Perigon)'!R7662)</f>
        <v/>
      </c>
      <c r="N7667" s="95" t="str">
        <f>IF(ISBLANK('Zusatzblatt (Perigon)'!P7662),"",'Zusatzblatt (Perigon)'!P7662)</f>
        <v/>
      </c>
      <c r="O7667" s="38" t="str">
        <f>IF($L7667="","",VLOOKUP($R7667,Tarife!$A$2:$R$599,13,FALSE))</f>
        <v/>
      </c>
      <c r="P7667" s="38" t="str">
        <f t="shared" si="119"/>
        <v/>
      </c>
      <c r="R7667" s="100" t="str">
        <f>Zusammenzug!$C$25&amp;"-"&amp;Zusammenzug!$A$7&amp;"-"&amp;Leistungen!L7667</f>
        <v>2026-Nicht beauftragte Spitex-Organisation-</v>
      </c>
    </row>
    <row r="7668" spans="1:18" x14ac:dyDescent="0.2">
      <c r="A7668" s="95" t="str">
        <f>IF(ISBLANK('Zusatzblatt (Perigon)'!E7663),"",'Zusatzblatt (Perigon)'!E7663)</f>
        <v/>
      </c>
      <c r="B7668" s="95" t="str">
        <f>IF(ISBLANK('Zusatzblatt (Perigon)'!G7663),"",'Zusatzblatt (Perigon)'!G7663)</f>
        <v/>
      </c>
      <c r="C7668" s="96" t="str">
        <f>IF(ISBLANK('Zusatzblatt (Perigon)'!I7663),"",'Zusatzblatt (Perigon)'!I7663)</f>
        <v/>
      </c>
      <c r="D7668" s="97" t="str">
        <f>IF(ISBLANK('Zusatzblatt (Perigon)'!J7663),"",'Zusatzblatt (Perigon)'!J7663)</f>
        <v/>
      </c>
      <c r="E7668" s="64" t="str">
        <f>IF(ISBLANK('Zusatzblatt (Perigon)'!K7663),"",'Zusatzblatt (Perigon)'!K7663)</f>
        <v/>
      </c>
      <c r="F7668" s="65"/>
      <c r="G7668" s="64"/>
      <c r="H7668" s="69" t="str">
        <f>IF(ISBLANK('Zusatzblatt (Perigon)'!L7663),"",'Zusatzblatt (Perigon)'!L7663)</f>
        <v/>
      </c>
      <c r="I7668" s="69" t="str">
        <f>IF(ISBLANK('Zusatzblatt (Perigon)'!M7663),"",'Zusatzblatt (Perigon)'!M7663)</f>
        <v/>
      </c>
      <c r="J7668" s="98" t="str">
        <f>IF(ISBLANK('Zusatzblatt (Perigon)'!N7663),"",'Zusatzblatt (Perigon)'!N7663)</f>
        <v/>
      </c>
      <c r="K7668" s="99" t="str">
        <f>IF(ISBLANK('Zusatzblatt (Perigon)'!J7663),"",'Zusatzblatt (Perigon)'!T7663)</f>
        <v/>
      </c>
      <c r="L7668" s="95" t="str">
        <f>IF(ISBLANK('Zusatzblatt (Perigon)'!O7663),"",'Zusatzblatt (Perigon)'!O7663)</f>
        <v/>
      </c>
      <c r="M7668" s="95" t="str">
        <f>IF(ISBLANK('Zusatzblatt (Perigon)'!R7663),"",'Zusatzblatt (Perigon)'!R7663)</f>
        <v/>
      </c>
      <c r="N7668" s="95" t="str">
        <f>IF(ISBLANK('Zusatzblatt (Perigon)'!P7663),"",'Zusatzblatt (Perigon)'!P7663)</f>
        <v/>
      </c>
      <c r="O7668" s="38" t="str">
        <f>IF($L7668="","",VLOOKUP($R7668,Tarife!$A$2:$R$599,13,FALSE))</f>
        <v/>
      </c>
      <c r="P7668" s="38" t="str">
        <f t="shared" si="119"/>
        <v/>
      </c>
      <c r="R7668" s="100" t="str">
        <f>Zusammenzug!$C$25&amp;"-"&amp;Zusammenzug!$A$7&amp;"-"&amp;Leistungen!L7668</f>
        <v>2026-Nicht beauftragte Spitex-Organisation-</v>
      </c>
    </row>
    <row r="7669" spans="1:18" x14ac:dyDescent="0.2">
      <c r="A7669" s="95" t="str">
        <f>IF(ISBLANK('Zusatzblatt (Perigon)'!E7664),"",'Zusatzblatt (Perigon)'!E7664)</f>
        <v/>
      </c>
      <c r="B7669" s="95" t="str">
        <f>IF(ISBLANK('Zusatzblatt (Perigon)'!G7664),"",'Zusatzblatt (Perigon)'!G7664)</f>
        <v/>
      </c>
      <c r="C7669" s="96" t="str">
        <f>IF(ISBLANK('Zusatzblatt (Perigon)'!I7664),"",'Zusatzblatt (Perigon)'!I7664)</f>
        <v/>
      </c>
      <c r="D7669" s="97" t="str">
        <f>IF(ISBLANK('Zusatzblatt (Perigon)'!J7664),"",'Zusatzblatt (Perigon)'!J7664)</f>
        <v/>
      </c>
      <c r="E7669" s="64" t="str">
        <f>IF(ISBLANK('Zusatzblatt (Perigon)'!K7664),"",'Zusatzblatt (Perigon)'!K7664)</f>
        <v/>
      </c>
      <c r="F7669" s="65"/>
      <c r="G7669" s="64"/>
      <c r="H7669" s="69" t="str">
        <f>IF(ISBLANK('Zusatzblatt (Perigon)'!L7664),"",'Zusatzblatt (Perigon)'!L7664)</f>
        <v/>
      </c>
      <c r="I7669" s="69" t="str">
        <f>IF(ISBLANK('Zusatzblatt (Perigon)'!M7664),"",'Zusatzblatt (Perigon)'!M7664)</f>
        <v/>
      </c>
      <c r="J7669" s="98" t="str">
        <f>IF(ISBLANK('Zusatzblatt (Perigon)'!N7664),"",'Zusatzblatt (Perigon)'!N7664)</f>
        <v/>
      </c>
      <c r="K7669" s="99" t="str">
        <f>IF(ISBLANK('Zusatzblatt (Perigon)'!J7664),"",'Zusatzblatt (Perigon)'!T7664)</f>
        <v/>
      </c>
      <c r="L7669" s="95" t="str">
        <f>IF(ISBLANK('Zusatzblatt (Perigon)'!O7664),"",'Zusatzblatt (Perigon)'!O7664)</f>
        <v/>
      </c>
      <c r="M7669" s="95" t="str">
        <f>IF(ISBLANK('Zusatzblatt (Perigon)'!R7664),"",'Zusatzblatt (Perigon)'!R7664)</f>
        <v/>
      </c>
      <c r="N7669" s="95" t="str">
        <f>IF(ISBLANK('Zusatzblatt (Perigon)'!P7664),"",'Zusatzblatt (Perigon)'!P7664)</f>
        <v/>
      </c>
      <c r="O7669" s="38" t="str">
        <f>IF($L7669="","",VLOOKUP($R7669,Tarife!$A$2:$R$599,13,FALSE))</f>
        <v/>
      </c>
      <c r="P7669" s="38" t="str">
        <f t="shared" si="119"/>
        <v/>
      </c>
      <c r="R7669" s="100" t="str">
        <f>Zusammenzug!$C$25&amp;"-"&amp;Zusammenzug!$A$7&amp;"-"&amp;Leistungen!L7669</f>
        <v>2026-Nicht beauftragte Spitex-Organisation-</v>
      </c>
    </row>
    <row r="7670" spans="1:18" x14ac:dyDescent="0.2">
      <c r="A7670" s="95" t="str">
        <f>IF(ISBLANK('Zusatzblatt (Perigon)'!E7665),"",'Zusatzblatt (Perigon)'!E7665)</f>
        <v/>
      </c>
      <c r="B7670" s="95" t="str">
        <f>IF(ISBLANK('Zusatzblatt (Perigon)'!G7665),"",'Zusatzblatt (Perigon)'!G7665)</f>
        <v/>
      </c>
      <c r="C7670" s="96" t="str">
        <f>IF(ISBLANK('Zusatzblatt (Perigon)'!I7665),"",'Zusatzblatt (Perigon)'!I7665)</f>
        <v/>
      </c>
      <c r="D7670" s="97" t="str">
        <f>IF(ISBLANK('Zusatzblatt (Perigon)'!J7665),"",'Zusatzblatt (Perigon)'!J7665)</f>
        <v/>
      </c>
      <c r="E7670" s="64" t="str">
        <f>IF(ISBLANK('Zusatzblatt (Perigon)'!K7665),"",'Zusatzblatt (Perigon)'!K7665)</f>
        <v/>
      </c>
      <c r="F7670" s="65"/>
      <c r="G7670" s="64"/>
      <c r="H7670" s="69" t="str">
        <f>IF(ISBLANK('Zusatzblatt (Perigon)'!L7665),"",'Zusatzblatt (Perigon)'!L7665)</f>
        <v/>
      </c>
      <c r="I7670" s="69" t="str">
        <f>IF(ISBLANK('Zusatzblatt (Perigon)'!M7665),"",'Zusatzblatt (Perigon)'!M7665)</f>
        <v/>
      </c>
      <c r="J7670" s="98" t="str">
        <f>IF(ISBLANK('Zusatzblatt (Perigon)'!N7665),"",'Zusatzblatt (Perigon)'!N7665)</f>
        <v/>
      </c>
      <c r="K7670" s="99" t="str">
        <f>IF(ISBLANK('Zusatzblatt (Perigon)'!J7665),"",'Zusatzblatt (Perigon)'!T7665)</f>
        <v/>
      </c>
      <c r="L7670" s="95" t="str">
        <f>IF(ISBLANK('Zusatzblatt (Perigon)'!O7665),"",'Zusatzblatt (Perigon)'!O7665)</f>
        <v/>
      </c>
      <c r="M7670" s="95" t="str">
        <f>IF(ISBLANK('Zusatzblatt (Perigon)'!R7665),"",'Zusatzblatt (Perigon)'!R7665)</f>
        <v/>
      </c>
      <c r="N7670" s="95" t="str">
        <f>IF(ISBLANK('Zusatzblatt (Perigon)'!P7665),"",'Zusatzblatt (Perigon)'!P7665)</f>
        <v/>
      </c>
      <c r="O7670" s="38" t="str">
        <f>IF($L7670="","",VLOOKUP($R7670,Tarife!$A$2:$R$599,13,FALSE))</f>
        <v/>
      </c>
      <c r="P7670" s="38" t="str">
        <f t="shared" si="119"/>
        <v/>
      </c>
      <c r="R7670" s="100" t="str">
        <f>Zusammenzug!$C$25&amp;"-"&amp;Zusammenzug!$A$7&amp;"-"&amp;Leistungen!L7670</f>
        <v>2026-Nicht beauftragte Spitex-Organisation-</v>
      </c>
    </row>
    <row r="7671" spans="1:18" x14ac:dyDescent="0.2">
      <c r="A7671" s="95" t="str">
        <f>IF(ISBLANK('Zusatzblatt (Perigon)'!E7666),"",'Zusatzblatt (Perigon)'!E7666)</f>
        <v/>
      </c>
      <c r="B7671" s="95" t="str">
        <f>IF(ISBLANK('Zusatzblatt (Perigon)'!G7666),"",'Zusatzblatt (Perigon)'!G7666)</f>
        <v/>
      </c>
      <c r="C7671" s="96" t="str">
        <f>IF(ISBLANK('Zusatzblatt (Perigon)'!I7666),"",'Zusatzblatt (Perigon)'!I7666)</f>
        <v/>
      </c>
      <c r="D7671" s="97" t="str">
        <f>IF(ISBLANK('Zusatzblatt (Perigon)'!J7666),"",'Zusatzblatt (Perigon)'!J7666)</f>
        <v/>
      </c>
      <c r="E7671" s="64" t="str">
        <f>IF(ISBLANK('Zusatzblatt (Perigon)'!K7666),"",'Zusatzblatt (Perigon)'!K7666)</f>
        <v/>
      </c>
      <c r="F7671" s="65"/>
      <c r="G7671" s="64"/>
      <c r="H7671" s="69" t="str">
        <f>IF(ISBLANK('Zusatzblatt (Perigon)'!L7666),"",'Zusatzblatt (Perigon)'!L7666)</f>
        <v/>
      </c>
      <c r="I7671" s="69" t="str">
        <f>IF(ISBLANK('Zusatzblatt (Perigon)'!M7666),"",'Zusatzblatt (Perigon)'!M7666)</f>
        <v/>
      </c>
      <c r="J7671" s="98" t="str">
        <f>IF(ISBLANK('Zusatzblatt (Perigon)'!N7666),"",'Zusatzblatt (Perigon)'!N7666)</f>
        <v/>
      </c>
      <c r="K7671" s="99" t="str">
        <f>IF(ISBLANK('Zusatzblatt (Perigon)'!J7666),"",'Zusatzblatt (Perigon)'!T7666)</f>
        <v/>
      </c>
      <c r="L7671" s="95" t="str">
        <f>IF(ISBLANK('Zusatzblatt (Perigon)'!O7666),"",'Zusatzblatt (Perigon)'!O7666)</f>
        <v/>
      </c>
      <c r="M7671" s="95" t="str">
        <f>IF(ISBLANK('Zusatzblatt (Perigon)'!R7666),"",'Zusatzblatt (Perigon)'!R7666)</f>
        <v/>
      </c>
      <c r="N7671" s="95" t="str">
        <f>IF(ISBLANK('Zusatzblatt (Perigon)'!P7666),"",'Zusatzblatt (Perigon)'!P7666)</f>
        <v/>
      </c>
      <c r="O7671" s="38" t="str">
        <f>IF($L7671="","",VLOOKUP($R7671,Tarife!$A$2:$R$599,13,FALSE))</f>
        <v/>
      </c>
      <c r="P7671" s="38" t="str">
        <f t="shared" si="119"/>
        <v/>
      </c>
      <c r="R7671" s="100" t="str">
        <f>Zusammenzug!$C$25&amp;"-"&amp;Zusammenzug!$A$7&amp;"-"&amp;Leistungen!L7671</f>
        <v>2026-Nicht beauftragte Spitex-Organisation-</v>
      </c>
    </row>
    <row r="7672" spans="1:18" x14ac:dyDescent="0.2">
      <c r="A7672" s="95" t="str">
        <f>IF(ISBLANK('Zusatzblatt (Perigon)'!E7667),"",'Zusatzblatt (Perigon)'!E7667)</f>
        <v/>
      </c>
      <c r="B7672" s="95" t="str">
        <f>IF(ISBLANK('Zusatzblatt (Perigon)'!G7667),"",'Zusatzblatt (Perigon)'!G7667)</f>
        <v/>
      </c>
      <c r="C7672" s="96" t="str">
        <f>IF(ISBLANK('Zusatzblatt (Perigon)'!I7667),"",'Zusatzblatt (Perigon)'!I7667)</f>
        <v/>
      </c>
      <c r="D7672" s="97" t="str">
        <f>IF(ISBLANK('Zusatzblatt (Perigon)'!J7667),"",'Zusatzblatt (Perigon)'!J7667)</f>
        <v/>
      </c>
      <c r="E7672" s="64" t="str">
        <f>IF(ISBLANK('Zusatzblatt (Perigon)'!K7667),"",'Zusatzblatt (Perigon)'!K7667)</f>
        <v/>
      </c>
      <c r="F7672" s="65"/>
      <c r="G7672" s="64"/>
      <c r="H7672" s="69" t="str">
        <f>IF(ISBLANK('Zusatzblatt (Perigon)'!L7667),"",'Zusatzblatt (Perigon)'!L7667)</f>
        <v/>
      </c>
      <c r="I7672" s="69" t="str">
        <f>IF(ISBLANK('Zusatzblatt (Perigon)'!M7667),"",'Zusatzblatt (Perigon)'!M7667)</f>
        <v/>
      </c>
      <c r="J7672" s="98" t="str">
        <f>IF(ISBLANK('Zusatzblatt (Perigon)'!N7667),"",'Zusatzblatt (Perigon)'!N7667)</f>
        <v/>
      </c>
      <c r="K7672" s="99" t="str">
        <f>IF(ISBLANK('Zusatzblatt (Perigon)'!J7667),"",'Zusatzblatt (Perigon)'!T7667)</f>
        <v/>
      </c>
      <c r="L7672" s="95" t="str">
        <f>IF(ISBLANK('Zusatzblatt (Perigon)'!O7667),"",'Zusatzblatt (Perigon)'!O7667)</f>
        <v/>
      </c>
      <c r="M7672" s="95" t="str">
        <f>IF(ISBLANK('Zusatzblatt (Perigon)'!R7667),"",'Zusatzblatt (Perigon)'!R7667)</f>
        <v/>
      </c>
      <c r="N7672" s="95" t="str">
        <f>IF(ISBLANK('Zusatzblatt (Perigon)'!P7667),"",'Zusatzblatt (Perigon)'!P7667)</f>
        <v/>
      </c>
      <c r="O7672" s="38" t="str">
        <f>IF($L7672="","",VLOOKUP($R7672,Tarife!$A$2:$R$599,13,FALSE))</f>
        <v/>
      </c>
      <c r="P7672" s="38" t="str">
        <f t="shared" si="119"/>
        <v/>
      </c>
      <c r="R7672" s="100" t="str">
        <f>Zusammenzug!$C$25&amp;"-"&amp;Zusammenzug!$A$7&amp;"-"&amp;Leistungen!L7672</f>
        <v>2026-Nicht beauftragte Spitex-Organisation-</v>
      </c>
    </row>
    <row r="7673" spans="1:18" x14ac:dyDescent="0.2">
      <c r="A7673" s="95" t="str">
        <f>IF(ISBLANK('Zusatzblatt (Perigon)'!E7668),"",'Zusatzblatt (Perigon)'!E7668)</f>
        <v/>
      </c>
      <c r="B7673" s="95" t="str">
        <f>IF(ISBLANK('Zusatzblatt (Perigon)'!G7668),"",'Zusatzblatt (Perigon)'!G7668)</f>
        <v/>
      </c>
      <c r="C7673" s="96" t="str">
        <f>IF(ISBLANK('Zusatzblatt (Perigon)'!I7668),"",'Zusatzblatt (Perigon)'!I7668)</f>
        <v/>
      </c>
      <c r="D7673" s="97" t="str">
        <f>IF(ISBLANK('Zusatzblatt (Perigon)'!J7668),"",'Zusatzblatt (Perigon)'!J7668)</f>
        <v/>
      </c>
      <c r="E7673" s="64" t="str">
        <f>IF(ISBLANK('Zusatzblatt (Perigon)'!K7668),"",'Zusatzblatt (Perigon)'!K7668)</f>
        <v/>
      </c>
      <c r="F7673" s="65"/>
      <c r="G7673" s="64"/>
      <c r="H7673" s="69" t="str">
        <f>IF(ISBLANK('Zusatzblatt (Perigon)'!L7668),"",'Zusatzblatt (Perigon)'!L7668)</f>
        <v/>
      </c>
      <c r="I7673" s="69" t="str">
        <f>IF(ISBLANK('Zusatzblatt (Perigon)'!M7668),"",'Zusatzblatt (Perigon)'!M7668)</f>
        <v/>
      </c>
      <c r="J7673" s="98" t="str">
        <f>IF(ISBLANK('Zusatzblatt (Perigon)'!N7668),"",'Zusatzblatt (Perigon)'!N7668)</f>
        <v/>
      </c>
      <c r="K7673" s="99" t="str">
        <f>IF(ISBLANK('Zusatzblatt (Perigon)'!J7668),"",'Zusatzblatt (Perigon)'!T7668)</f>
        <v/>
      </c>
      <c r="L7673" s="95" t="str">
        <f>IF(ISBLANK('Zusatzblatt (Perigon)'!O7668),"",'Zusatzblatt (Perigon)'!O7668)</f>
        <v/>
      </c>
      <c r="M7673" s="95" t="str">
        <f>IF(ISBLANK('Zusatzblatt (Perigon)'!R7668),"",'Zusatzblatt (Perigon)'!R7668)</f>
        <v/>
      </c>
      <c r="N7673" s="95" t="str">
        <f>IF(ISBLANK('Zusatzblatt (Perigon)'!P7668),"",'Zusatzblatt (Perigon)'!P7668)</f>
        <v/>
      </c>
      <c r="O7673" s="38" t="str">
        <f>IF($L7673="","",VLOOKUP($R7673,Tarife!$A$2:$R$599,13,FALSE))</f>
        <v/>
      </c>
      <c r="P7673" s="38" t="str">
        <f t="shared" si="119"/>
        <v/>
      </c>
      <c r="R7673" s="100" t="str">
        <f>Zusammenzug!$C$25&amp;"-"&amp;Zusammenzug!$A$7&amp;"-"&amp;Leistungen!L7673</f>
        <v>2026-Nicht beauftragte Spitex-Organisation-</v>
      </c>
    </row>
    <row r="7674" spans="1:18" x14ac:dyDescent="0.2">
      <c r="A7674" s="95" t="str">
        <f>IF(ISBLANK('Zusatzblatt (Perigon)'!E7669),"",'Zusatzblatt (Perigon)'!E7669)</f>
        <v/>
      </c>
      <c r="B7674" s="95" t="str">
        <f>IF(ISBLANK('Zusatzblatt (Perigon)'!G7669),"",'Zusatzblatt (Perigon)'!G7669)</f>
        <v/>
      </c>
      <c r="C7674" s="96" t="str">
        <f>IF(ISBLANK('Zusatzblatt (Perigon)'!I7669),"",'Zusatzblatt (Perigon)'!I7669)</f>
        <v/>
      </c>
      <c r="D7674" s="97" t="str">
        <f>IF(ISBLANK('Zusatzblatt (Perigon)'!J7669),"",'Zusatzblatt (Perigon)'!J7669)</f>
        <v/>
      </c>
      <c r="E7674" s="64" t="str">
        <f>IF(ISBLANK('Zusatzblatt (Perigon)'!K7669),"",'Zusatzblatt (Perigon)'!K7669)</f>
        <v/>
      </c>
      <c r="F7674" s="65"/>
      <c r="G7674" s="64"/>
      <c r="H7674" s="69" t="str">
        <f>IF(ISBLANK('Zusatzblatt (Perigon)'!L7669),"",'Zusatzblatt (Perigon)'!L7669)</f>
        <v/>
      </c>
      <c r="I7674" s="69" t="str">
        <f>IF(ISBLANK('Zusatzblatt (Perigon)'!M7669),"",'Zusatzblatt (Perigon)'!M7669)</f>
        <v/>
      </c>
      <c r="J7674" s="98" t="str">
        <f>IF(ISBLANK('Zusatzblatt (Perigon)'!N7669),"",'Zusatzblatt (Perigon)'!N7669)</f>
        <v/>
      </c>
      <c r="K7674" s="99" t="str">
        <f>IF(ISBLANK('Zusatzblatt (Perigon)'!J7669),"",'Zusatzblatt (Perigon)'!T7669)</f>
        <v/>
      </c>
      <c r="L7674" s="95" t="str">
        <f>IF(ISBLANK('Zusatzblatt (Perigon)'!O7669),"",'Zusatzblatt (Perigon)'!O7669)</f>
        <v/>
      </c>
      <c r="M7674" s="95" t="str">
        <f>IF(ISBLANK('Zusatzblatt (Perigon)'!R7669),"",'Zusatzblatt (Perigon)'!R7669)</f>
        <v/>
      </c>
      <c r="N7674" s="95" t="str">
        <f>IF(ISBLANK('Zusatzblatt (Perigon)'!P7669),"",'Zusatzblatt (Perigon)'!P7669)</f>
        <v/>
      </c>
      <c r="O7674" s="38" t="str">
        <f>IF($L7674="","",VLOOKUP($R7674,Tarife!$A$2:$R$599,13,FALSE))</f>
        <v/>
      </c>
      <c r="P7674" s="38" t="str">
        <f t="shared" si="119"/>
        <v/>
      </c>
      <c r="R7674" s="100" t="str">
        <f>Zusammenzug!$C$25&amp;"-"&amp;Zusammenzug!$A$7&amp;"-"&amp;Leistungen!L7674</f>
        <v>2026-Nicht beauftragte Spitex-Organisation-</v>
      </c>
    </row>
    <row r="7675" spans="1:18" x14ac:dyDescent="0.2">
      <c r="A7675" s="95" t="str">
        <f>IF(ISBLANK('Zusatzblatt (Perigon)'!E7670),"",'Zusatzblatt (Perigon)'!E7670)</f>
        <v/>
      </c>
      <c r="B7675" s="95" t="str">
        <f>IF(ISBLANK('Zusatzblatt (Perigon)'!G7670),"",'Zusatzblatt (Perigon)'!G7670)</f>
        <v/>
      </c>
      <c r="C7675" s="96" t="str">
        <f>IF(ISBLANK('Zusatzblatt (Perigon)'!I7670),"",'Zusatzblatt (Perigon)'!I7670)</f>
        <v/>
      </c>
      <c r="D7675" s="97" t="str">
        <f>IF(ISBLANK('Zusatzblatt (Perigon)'!J7670),"",'Zusatzblatt (Perigon)'!J7670)</f>
        <v/>
      </c>
      <c r="E7675" s="64" t="str">
        <f>IF(ISBLANK('Zusatzblatt (Perigon)'!K7670),"",'Zusatzblatt (Perigon)'!K7670)</f>
        <v/>
      </c>
      <c r="F7675" s="65"/>
      <c r="G7675" s="64"/>
      <c r="H7675" s="69" t="str">
        <f>IF(ISBLANK('Zusatzblatt (Perigon)'!L7670),"",'Zusatzblatt (Perigon)'!L7670)</f>
        <v/>
      </c>
      <c r="I7675" s="69" t="str">
        <f>IF(ISBLANK('Zusatzblatt (Perigon)'!M7670),"",'Zusatzblatt (Perigon)'!M7670)</f>
        <v/>
      </c>
      <c r="J7675" s="98" t="str">
        <f>IF(ISBLANK('Zusatzblatt (Perigon)'!N7670),"",'Zusatzblatt (Perigon)'!N7670)</f>
        <v/>
      </c>
      <c r="K7675" s="99" t="str">
        <f>IF(ISBLANK('Zusatzblatt (Perigon)'!J7670),"",'Zusatzblatt (Perigon)'!T7670)</f>
        <v/>
      </c>
      <c r="L7675" s="95" t="str">
        <f>IF(ISBLANK('Zusatzblatt (Perigon)'!O7670),"",'Zusatzblatt (Perigon)'!O7670)</f>
        <v/>
      </c>
      <c r="M7675" s="95" t="str">
        <f>IF(ISBLANK('Zusatzblatt (Perigon)'!R7670),"",'Zusatzblatt (Perigon)'!R7670)</f>
        <v/>
      </c>
      <c r="N7675" s="95" t="str">
        <f>IF(ISBLANK('Zusatzblatt (Perigon)'!P7670),"",'Zusatzblatt (Perigon)'!P7670)</f>
        <v/>
      </c>
      <c r="O7675" s="38" t="str">
        <f>IF($L7675="","",VLOOKUP($R7675,Tarife!$A$2:$R$599,13,FALSE))</f>
        <v/>
      </c>
      <c r="P7675" s="38" t="str">
        <f t="shared" si="119"/>
        <v/>
      </c>
      <c r="R7675" s="100" t="str">
        <f>Zusammenzug!$C$25&amp;"-"&amp;Zusammenzug!$A$7&amp;"-"&amp;Leistungen!L7675</f>
        <v>2026-Nicht beauftragte Spitex-Organisation-</v>
      </c>
    </row>
    <row r="7676" spans="1:18" x14ac:dyDescent="0.2">
      <c r="A7676" s="95" t="str">
        <f>IF(ISBLANK('Zusatzblatt (Perigon)'!E7671),"",'Zusatzblatt (Perigon)'!E7671)</f>
        <v/>
      </c>
      <c r="B7676" s="95" t="str">
        <f>IF(ISBLANK('Zusatzblatt (Perigon)'!G7671),"",'Zusatzblatt (Perigon)'!G7671)</f>
        <v/>
      </c>
      <c r="C7676" s="96" t="str">
        <f>IF(ISBLANK('Zusatzblatt (Perigon)'!I7671),"",'Zusatzblatt (Perigon)'!I7671)</f>
        <v/>
      </c>
      <c r="D7676" s="97" t="str">
        <f>IF(ISBLANK('Zusatzblatt (Perigon)'!J7671),"",'Zusatzblatt (Perigon)'!J7671)</f>
        <v/>
      </c>
      <c r="E7676" s="64" t="str">
        <f>IF(ISBLANK('Zusatzblatt (Perigon)'!K7671),"",'Zusatzblatt (Perigon)'!K7671)</f>
        <v/>
      </c>
      <c r="F7676" s="65"/>
      <c r="G7676" s="64"/>
      <c r="H7676" s="69" t="str">
        <f>IF(ISBLANK('Zusatzblatt (Perigon)'!L7671),"",'Zusatzblatt (Perigon)'!L7671)</f>
        <v/>
      </c>
      <c r="I7676" s="69" t="str">
        <f>IF(ISBLANK('Zusatzblatt (Perigon)'!M7671),"",'Zusatzblatt (Perigon)'!M7671)</f>
        <v/>
      </c>
      <c r="J7676" s="98" t="str">
        <f>IF(ISBLANK('Zusatzblatt (Perigon)'!N7671),"",'Zusatzblatt (Perigon)'!N7671)</f>
        <v/>
      </c>
      <c r="K7676" s="99" t="str">
        <f>IF(ISBLANK('Zusatzblatt (Perigon)'!J7671),"",'Zusatzblatt (Perigon)'!T7671)</f>
        <v/>
      </c>
      <c r="L7676" s="95" t="str">
        <f>IF(ISBLANK('Zusatzblatt (Perigon)'!O7671),"",'Zusatzblatt (Perigon)'!O7671)</f>
        <v/>
      </c>
      <c r="M7676" s="95" t="str">
        <f>IF(ISBLANK('Zusatzblatt (Perigon)'!R7671),"",'Zusatzblatt (Perigon)'!R7671)</f>
        <v/>
      </c>
      <c r="N7676" s="95" t="str">
        <f>IF(ISBLANK('Zusatzblatt (Perigon)'!P7671),"",'Zusatzblatt (Perigon)'!P7671)</f>
        <v/>
      </c>
      <c r="O7676" s="38" t="str">
        <f>IF($L7676="","",VLOOKUP($R7676,Tarife!$A$2:$R$599,13,FALSE))</f>
        <v/>
      </c>
      <c r="P7676" s="38" t="str">
        <f t="shared" si="119"/>
        <v/>
      </c>
      <c r="R7676" s="100" t="str">
        <f>Zusammenzug!$C$25&amp;"-"&amp;Zusammenzug!$A$7&amp;"-"&amp;Leistungen!L7676</f>
        <v>2026-Nicht beauftragte Spitex-Organisation-</v>
      </c>
    </row>
    <row r="7677" spans="1:18" x14ac:dyDescent="0.2">
      <c r="A7677" s="95" t="str">
        <f>IF(ISBLANK('Zusatzblatt (Perigon)'!E7672),"",'Zusatzblatt (Perigon)'!E7672)</f>
        <v/>
      </c>
      <c r="B7677" s="95" t="str">
        <f>IF(ISBLANK('Zusatzblatt (Perigon)'!G7672),"",'Zusatzblatt (Perigon)'!G7672)</f>
        <v/>
      </c>
      <c r="C7677" s="96" t="str">
        <f>IF(ISBLANK('Zusatzblatt (Perigon)'!I7672),"",'Zusatzblatt (Perigon)'!I7672)</f>
        <v/>
      </c>
      <c r="D7677" s="97" t="str">
        <f>IF(ISBLANK('Zusatzblatt (Perigon)'!J7672),"",'Zusatzblatt (Perigon)'!J7672)</f>
        <v/>
      </c>
      <c r="E7677" s="64" t="str">
        <f>IF(ISBLANK('Zusatzblatt (Perigon)'!K7672),"",'Zusatzblatt (Perigon)'!K7672)</f>
        <v/>
      </c>
      <c r="F7677" s="65"/>
      <c r="G7677" s="64"/>
      <c r="H7677" s="69" t="str">
        <f>IF(ISBLANK('Zusatzblatt (Perigon)'!L7672),"",'Zusatzblatt (Perigon)'!L7672)</f>
        <v/>
      </c>
      <c r="I7677" s="69" t="str">
        <f>IF(ISBLANK('Zusatzblatt (Perigon)'!M7672),"",'Zusatzblatt (Perigon)'!M7672)</f>
        <v/>
      </c>
      <c r="J7677" s="98" t="str">
        <f>IF(ISBLANK('Zusatzblatt (Perigon)'!N7672),"",'Zusatzblatt (Perigon)'!N7672)</f>
        <v/>
      </c>
      <c r="K7677" s="99" t="str">
        <f>IF(ISBLANK('Zusatzblatt (Perigon)'!J7672),"",'Zusatzblatt (Perigon)'!T7672)</f>
        <v/>
      </c>
      <c r="L7677" s="95" t="str">
        <f>IF(ISBLANK('Zusatzblatt (Perigon)'!O7672),"",'Zusatzblatt (Perigon)'!O7672)</f>
        <v/>
      </c>
      <c r="M7677" s="95" t="str">
        <f>IF(ISBLANK('Zusatzblatt (Perigon)'!R7672),"",'Zusatzblatt (Perigon)'!R7672)</f>
        <v/>
      </c>
      <c r="N7677" s="95" t="str">
        <f>IF(ISBLANK('Zusatzblatt (Perigon)'!P7672),"",'Zusatzblatt (Perigon)'!P7672)</f>
        <v/>
      </c>
      <c r="O7677" s="38" t="str">
        <f>IF($L7677="","",VLOOKUP($R7677,Tarife!$A$2:$R$599,13,FALSE))</f>
        <v/>
      </c>
      <c r="P7677" s="38" t="str">
        <f t="shared" si="119"/>
        <v/>
      </c>
      <c r="R7677" s="100" t="str">
        <f>Zusammenzug!$C$25&amp;"-"&amp;Zusammenzug!$A$7&amp;"-"&amp;Leistungen!L7677</f>
        <v>2026-Nicht beauftragte Spitex-Organisation-</v>
      </c>
    </row>
    <row r="7678" spans="1:18" x14ac:dyDescent="0.2">
      <c r="A7678" s="95" t="str">
        <f>IF(ISBLANK('Zusatzblatt (Perigon)'!E7673),"",'Zusatzblatt (Perigon)'!E7673)</f>
        <v/>
      </c>
      <c r="B7678" s="95" t="str">
        <f>IF(ISBLANK('Zusatzblatt (Perigon)'!G7673),"",'Zusatzblatt (Perigon)'!G7673)</f>
        <v/>
      </c>
      <c r="C7678" s="96" t="str">
        <f>IF(ISBLANK('Zusatzblatt (Perigon)'!I7673),"",'Zusatzblatt (Perigon)'!I7673)</f>
        <v/>
      </c>
      <c r="D7678" s="97" t="str">
        <f>IF(ISBLANK('Zusatzblatt (Perigon)'!J7673),"",'Zusatzblatt (Perigon)'!J7673)</f>
        <v/>
      </c>
      <c r="E7678" s="64" t="str">
        <f>IF(ISBLANK('Zusatzblatt (Perigon)'!K7673),"",'Zusatzblatt (Perigon)'!K7673)</f>
        <v/>
      </c>
      <c r="F7678" s="65"/>
      <c r="G7678" s="64"/>
      <c r="H7678" s="69" t="str">
        <f>IF(ISBLANK('Zusatzblatt (Perigon)'!L7673),"",'Zusatzblatt (Perigon)'!L7673)</f>
        <v/>
      </c>
      <c r="I7678" s="69" t="str">
        <f>IF(ISBLANK('Zusatzblatt (Perigon)'!M7673),"",'Zusatzblatt (Perigon)'!M7673)</f>
        <v/>
      </c>
      <c r="J7678" s="98" t="str">
        <f>IF(ISBLANK('Zusatzblatt (Perigon)'!N7673),"",'Zusatzblatt (Perigon)'!N7673)</f>
        <v/>
      </c>
      <c r="K7678" s="99" t="str">
        <f>IF(ISBLANK('Zusatzblatt (Perigon)'!J7673),"",'Zusatzblatt (Perigon)'!T7673)</f>
        <v/>
      </c>
      <c r="L7678" s="95" t="str">
        <f>IF(ISBLANK('Zusatzblatt (Perigon)'!O7673),"",'Zusatzblatt (Perigon)'!O7673)</f>
        <v/>
      </c>
      <c r="M7678" s="95" t="str">
        <f>IF(ISBLANK('Zusatzblatt (Perigon)'!R7673),"",'Zusatzblatt (Perigon)'!R7673)</f>
        <v/>
      </c>
      <c r="N7678" s="95" t="str">
        <f>IF(ISBLANK('Zusatzblatt (Perigon)'!P7673),"",'Zusatzblatt (Perigon)'!P7673)</f>
        <v/>
      </c>
      <c r="O7678" s="38" t="str">
        <f>IF($L7678="","",VLOOKUP($R7678,Tarife!$A$2:$R$599,13,FALSE))</f>
        <v/>
      </c>
      <c r="P7678" s="38" t="str">
        <f t="shared" si="119"/>
        <v/>
      </c>
      <c r="R7678" s="100" t="str">
        <f>Zusammenzug!$C$25&amp;"-"&amp;Zusammenzug!$A$7&amp;"-"&amp;Leistungen!L7678</f>
        <v>2026-Nicht beauftragte Spitex-Organisation-</v>
      </c>
    </row>
    <row r="7679" spans="1:18" x14ac:dyDescent="0.2">
      <c r="A7679" s="95" t="str">
        <f>IF(ISBLANK('Zusatzblatt (Perigon)'!E7674),"",'Zusatzblatt (Perigon)'!E7674)</f>
        <v/>
      </c>
      <c r="B7679" s="95" t="str">
        <f>IF(ISBLANK('Zusatzblatt (Perigon)'!G7674),"",'Zusatzblatt (Perigon)'!G7674)</f>
        <v/>
      </c>
      <c r="C7679" s="96" t="str">
        <f>IF(ISBLANK('Zusatzblatt (Perigon)'!I7674),"",'Zusatzblatt (Perigon)'!I7674)</f>
        <v/>
      </c>
      <c r="D7679" s="97" t="str">
        <f>IF(ISBLANK('Zusatzblatt (Perigon)'!J7674),"",'Zusatzblatt (Perigon)'!J7674)</f>
        <v/>
      </c>
      <c r="E7679" s="64" t="str">
        <f>IF(ISBLANK('Zusatzblatt (Perigon)'!K7674),"",'Zusatzblatt (Perigon)'!K7674)</f>
        <v/>
      </c>
      <c r="F7679" s="65"/>
      <c r="G7679" s="64"/>
      <c r="H7679" s="69" t="str">
        <f>IF(ISBLANK('Zusatzblatt (Perigon)'!L7674),"",'Zusatzblatt (Perigon)'!L7674)</f>
        <v/>
      </c>
      <c r="I7679" s="69" t="str">
        <f>IF(ISBLANK('Zusatzblatt (Perigon)'!M7674),"",'Zusatzblatt (Perigon)'!M7674)</f>
        <v/>
      </c>
      <c r="J7679" s="98" t="str">
        <f>IF(ISBLANK('Zusatzblatt (Perigon)'!N7674),"",'Zusatzblatt (Perigon)'!N7674)</f>
        <v/>
      </c>
      <c r="K7679" s="99" t="str">
        <f>IF(ISBLANK('Zusatzblatt (Perigon)'!J7674),"",'Zusatzblatt (Perigon)'!T7674)</f>
        <v/>
      </c>
      <c r="L7679" s="95" t="str">
        <f>IF(ISBLANK('Zusatzblatt (Perigon)'!O7674),"",'Zusatzblatt (Perigon)'!O7674)</f>
        <v/>
      </c>
      <c r="M7679" s="95" t="str">
        <f>IF(ISBLANK('Zusatzblatt (Perigon)'!R7674),"",'Zusatzblatt (Perigon)'!R7674)</f>
        <v/>
      </c>
      <c r="N7679" s="95" t="str">
        <f>IF(ISBLANK('Zusatzblatt (Perigon)'!P7674),"",'Zusatzblatt (Perigon)'!P7674)</f>
        <v/>
      </c>
      <c r="O7679" s="38" t="str">
        <f>IF($L7679="","",VLOOKUP($R7679,Tarife!$A$2:$R$599,13,FALSE))</f>
        <v/>
      </c>
      <c r="P7679" s="38" t="str">
        <f t="shared" si="119"/>
        <v/>
      </c>
      <c r="R7679" s="100" t="str">
        <f>Zusammenzug!$C$25&amp;"-"&amp;Zusammenzug!$A$7&amp;"-"&amp;Leistungen!L7679</f>
        <v>2026-Nicht beauftragte Spitex-Organisation-</v>
      </c>
    </row>
    <row r="7680" spans="1:18" x14ac:dyDescent="0.2">
      <c r="A7680" s="95" t="str">
        <f>IF(ISBLANK('Zusatzblatt (Perigon)'!E7675),"",'Zusatzblatt (Perigon)'!E7675)</f>
        <v/>
      </c>
      <c r="B7680" s="95" t="str">
        <f>IF(ISBLANK('Zusatzblatt (Perigon)'!G7675),"",'Zusatzblatt (Perigon)'!G7675)</f>
        <v/>
      </c>
      <c r="C7680" s="96" t="str">
        <f>IF(ISBLANK('Zusatzblatt (Perigon)'!I7675),"",'Zusatzblatt (Perigon)'!I7675)</f>
        <v/>
      </c>
      <c r="D7680" s="97" t="str">
        <f>IF(ISBLANK('Zusatzblatt (Perigon)'!J7675),"",'Zusatzblatt (Perigon)'!J7675)</f>
        <v/>
      </c>
      <c r="E7680" s="64" t="str">
        <f>IF(ISBLANK('Zusatzblatt (Perigon)'!K7675),"",'Zusatzblatt (Perigon)'!K7675)</f>
        <v/>
      </c>
      <c r="F7680" s="65"/>
      <c r="G7680" s="64"/>
      <c r="H7680" s="69" t="str">
        <f>IF(ISBLANK('Zusatzblatt (Perigon)'!L7675),"",'Zusatzblatt (Perigon)'!L7675)</f>
        <v/>
      </c>
      <c r="I7680" s="69" t="str">
        <f>IF(ISBLANK('Zusatzblatt (Perigon)'!M7675),"",'Zusatzblatt (Perigon)'!M7675)</f>
        <v/>
      </c>
      <c r="J7680" s="98" t="str">
        <f>IF(ISBLANK('Zusatzblatt (Perigon)'!N7675),"",'Zusatzblatt (Perigon)'!N7675)</f>
        <v/>
      </c>
      <c r="K7680" s="99" t="str">
        <f>IF(ISBLANK('Zusatzblatt (Perigon)'!J7675),"",'Zusatzblatt (Perigon)'!T7675)</f>
        <v/>
      </c>
      <c r="L7680" s="95" t="str">
        <f>IF(ISBLANK('Zusatzblatt (Perigon)'!O7675),"",'Zusatzblatt (Perigon)'!O7675)</f>
        <v/>
      </c>
      <c r="M7680" s="95" t="str">
        <f>IF(ISBLANK('Zusatzblatt (Perigon)'!R7675),"",'Zusatzblatt (Perigon)'!R7675)</f>
        <v/>
      </c>
      <c r="N7680" s="95" t="str">
        <f>IF(ISBLANK('Zusatzblatt (Perigon)'!P7675),"",'Zusatzblatt (Perigon)'!P7675)</f>
        <v/>
      </c>
      <c r="O7680" s="38" t="str">
        <f>IF($L7680="","",VLOOKUP($R7680,Tarife!$A$2:$R$599,13,FALSE))</f>
        <v/>
      </c>
      <c r="P7680" s="38" t="str">
        <f t="shared" si="119"/>
        <v/>
      </c>
      <c r="R7680" s="100" t="str">
        <f>Zusammenzug!$C$25&amp;"-"&amp;Zusammenzug!$A$7&amp;"-"&amp;Leistungen!L7680</f>
        <v>2026-Nicht beauftragte Spitex-Organisation-</v>
      </c>
    </row>
    <row r="7681" spans="1:18" x14ac:dyDescent="0.2">
      <c r="A7681" s="95" t="str">
        <f>IF(ISBLANK('Zusatzblatt (Perigon)'!E7676),"",'Zusatzblatt (Perigon)'!E7676)</f>
        <v/>
      </c>
      <c r="B7681" s="95" t="str">
        <f>IF(ISBLANK('Zusatzblatt (Perigon)'!G7676),"",'Zusatzblatt (Perigon)'!G7676)</f>
        <v/>
      </c>
      <c r="C7681" s="96" t="str">
        <f>IF(ISBLANK('Zusatzblatt (Perigon)'!I7676),"",'Zusatzblatt (Perigon)'!I7676)</f>
        <v/>
      </c>
      <c r="D7681" s="97" t="str">
        <f>IF(ISBLANK('Zusatzblatt (Perigon)'!J7676),"",'Zusatzblatt (Perigon)'!J7676)</f>
        <v/>
      </c>
      <c r="E7681" s="64" t="str">
        <f>IF(ISBLANK('Zusatzblatt (Perigon)'!K7676),"",'Zusatzblatt (Perigon)'!K7676)</f>
        <v/>
      </c>
      <c r="F7681" s="65"/>
      <c r="G7681" s="64"/>
      <c r="H7681" s="69" t="str">
        <f>IF(ISBLANK('Zusatzblatt (Perigon)'!L7676),"",'Zusatzblatt (Perigon)'!L7676)</f>
        <v/>
      </c>
      <c r="I7681" s="69" t="str">
        <f>IF(ISBLANK('Zusatzblatt (Perigon)'!M7676),"",'Zusatzblatt (Perigon)'!M7676)</f>
        <v/>
      </c>
      <c r="J7681" s="98" t="str">
        <f>IF(ISBLANK('Zusatzblatt (Perigon)'!N7676),"",'Zusatzblatt (Perigon)'!N7676)</f>
        <v/>
      </c>
      <c r="K7681" s="99" t="str">
        <f>IF(ISBLANK('Zusatzblatt (Perigon)'!J7676),"",'Zusatzblatt (Perigon)'!T7676)</f>
        <v/>
      </c>
      <c r="L7681" s="95" t="str">
        <f>IF(ISBLANK('Zusatzblatt (Perigon)'!O7676),"",'Zusatzblatt (Perigon)'!O7676)</f>
        <v/>
      </c>
      <c r="M7681" s="95" t="str">
        <f>IF(ISBLANK('Zusatzblatt (Perigon)'!R7676),"",'Zusatzblatt (Perigon)'!R7676)</f>
        <v/>
      </c>
      <c r="N7681" s="95" t="str">
        <f>IF(ISBLANK('Zusatzblatt (Perigon)'!P7676),"",'Zusatzblatt (Perigon)'!P7676)</f>
        <v/>
      </c>
      <c r="O7681" s="38" t="str">
        <f>IF($L7681="","",VLOOKUP($R7681,Tarife!$A$2:$R$599,13,FALSE))</f>
        <v/>
      </c>
      <c r="P7681" s="38" t="str">
        <f t="shared" si="119"/>
        <v/>
      </c>
      <c r="R7681" s="100" t="str">
        <f>Zusammenzug!$C$25&amp;"-"&amp;Zusammenzug!$A$7&amp;"-"&amp;Leistungen!L7681</f>
        <v>2026-Nicht beauftragte Spitex-Organisation-</v>
      </c>
    </row>
    <row r="7682" spans="1:18" x14ac:dyDescent="0.2">
      <c r="A7682" s="95" t="str">
        <f>IF(ISBLANK('Zusatzblatt (Perigon)'!E7677),"",'Zusatzblatt (Perigon)'!E7677)</f>
        <v/>
      </c>
      <c r="B7682" s="95" t="str">
        <f>IF(ISBLANK('Zusatzblatt (Perigon)'!G7677),"",'Zusatzblatt (Perigon)'!G7677)</f>
        <v/>
      </c>
      <c r="C7682" s="96" t="str">
        <f>IF(ISBLANK('Zusatzblatt (Perigon)'!I7677),"",'Zusatzblatt (Perigon)'!I7677)</f>
        <v/>
      </c>
      <c r="D7682" s="97" t="str">
        <f>IF(ISBLANK('Zusatzblatt (Perigon)'!J7677),"",'Zusatzblatt (Perigon)'!J7677)</f>
        <v/>
      </c>
      <c r="E7682" s="64" t="str">
        <f>IF(ISBLANK('Zusatzblatt (Perigon)'!K7677),"",'Zusatzblatt (Perigon)'!K7677)</f>
        <v/>
      </c>
      <c r="F7682" s="65"/>
      <c r="G7682" s="64"/>
      <c r="H7682" s="69" t="str">
        <f>IF(ISBLANK('Zusatzblatt (Perigon)'!L7677),"",'Zusatzblatt (Perigon)'!L7677)</f>
        <v/>
      </c>
      <c r="I7682" s="69" t="str">
        <f>IF(ISBLANK('Zusatzblatt (Perigon)'!M7677),"",'Zusatzblatt (Perigon)'!M7677)</f>
        <v/>
      </c>
      <c r="J7682" s="98" t="str">
        <f>IF(ISBLANK('Zusatzblatt (Perigon)'!N7677),"",'Zusatzblatt (Perigon)'!N7677)</f>
        <v/>
      </c>
      <c r="K7682" s="99" t="str">
        <f>IF(ISBLANK('Zusatzblatt (Perigon)'!J7677),"",'Zusatzblatt (Perigon)'!T7677)</f>
        <v/>
      </c>
      <c r="L7682" s="95" t="str">
        <f>IF(ISBLANK('Zusatzblatt (Perigon)'!O7677),"",'Zusatzblatt (Perigon)'!O7677)</f>
        <v/>
      </c>
      <c r="M7682" s="95" t="str">
        <f>IF(ISBLANK('Zusatzblatt (Perigon)'!R7677),"",'Zusatzblatt (Perigon)'!R7677)</f>
        <v/>
      </c>
      <c r="N7682" s="95" t="str">
        <f>IF(ISBLANK('Zusatzblatt (Perigon)'!P7677),"",'Zusatzblatt (Perigon)'!P7677)</f>
        <v/>
      </c>
      <c r="O7682" s="38" t="str">
        <f>IF($L7682="","",VLOOKUP($R7682,Tarife!$A$2:$R$599,13,FALSE))</f>
        <v/>
      </c>
      <c r="P7682" s="38" t="str">
        <f t="shared" si="119"/>
        <v/>
      </c>
      <c r="R7682" s="100" t="str">
        <f>Zusammenzug!$C$25&amp;"-"&amp;Zusammenzug!$A$7&amp;"-"&amp;Leistungen!L7682</f>
        <v>2026-Nicht beauftragte Spitex-Organisation-</v>
      </c>
    </row>
    <row r="7683" spans="1:18" x14ac:dyDescent="0.2">
      <c r="A7683" s="95" t="str">
        <f>IF(ISBLANK('Zusatzblatt (Perigon)'!E7678),"",'Zusatzblatt (Perigon)'!E7678)</f>
        <v/>
      </c>
      <c r="B7683" s="95" t="str">
        <f>IF(ISBLANK('Zusatzblatt (Perigon)'!G7678),"",'Zusatzblatt (Perigon)'!G7678)</f>
        <v/>
      </c>
      <c r="C7683" s="96" t="str">
        <f>IF(ISBLANK('Zusatzblatt (Perigon)'!I7678),"",'Zusatzblatt (Perigon)'!I7678)</f>
        <v/>
      </c>
      <c r="D7683" s="97" t="str">
        <f>IF(ISBLANK('Zusatzblatt (Perigon)'!J7678),"",'Zusatzblatt (Perigon)'!J7678)</f>
        <v/>
      </c>
      <c r="E7683" s="64" t="str">
        <f>IF(ISBLANK('Zusatzblatt (Perigon)'!K7678),"",'Zusatzblatt (Perigon)'!K7678)</f>
        <v/>
      </c>
      <c r="F7683" s="65"/>
      <c r="G7683" s="64"/>
      <c r="H7683" s="69" t="str">
        <f>IF(ISBLANK('Zusatzblatt (Perigon)'!L7678),"",'Zusatzblatt (Perigon)'!L7678)</f>
        <v/>
      </c>
      <c r="I7683" s="69" t="str">
        <f>IF(ISBLANK('Zusatzblatt (Perigon)'!M7678),"",'Zusatzblatt (Perigon)'!M7678)</f>
        <v/>
      </c>
      <c r="J7683" s="98" t="str">
        <f>IF(ISBLANK('Zusatzblatt (Perigon)'!N7678),"",'Zusatzblatt (Perigon)'!N7678)</f>
        <v/>
      </c>
      <c r="K7683" s="99" t="str">
        <f>IF(ISBLANK('Zusatzblatt (Perigon)'!J7678),"",'Zusatzblatt (Perigon)'!T7678)</f>
        <v/>
      </c>
      <c r="L7683" s="95" t="str">
        <f>IF(ISBLANK('Zusatzblatt (Perigon)'!O7678),"",'Zusatzblatt (Perigon)'!O7678)</f>
        <v/>
      </c>
      <c r="M7683" s="95" t="str">
        <f>IF(ISBLANK('Zusatzblatt (Perigon)'!R7678),"",'Zusatzblatt (Perigon)'!R7678)</f>
        <v/>
      </c>
      <c r="N7683" s="95" t="str">
        <f>IF(ISBLANK('Zusatzblatt (Perigon)'!P7678),"",'Zusatzblatt (Perigon)'!P7678)</f>
        <v/>
      </c>
      <c r="O7683" s="38" t="str">
        <f>IF($L7683="","",VLOOKUP($R7683,Tarife!$A$2:$R$599,13,FALSE))</f>
        <v/>
      </c>
      <c r="P7683" s="38" t="str">
        <f t="shared" si="119"/>
        <v/>
      </c>
      <c r="R7683" s="100" t="str">
        <f>Zusammenzug!$C$25&amp;"-"&amp;Zusammenzug!$A$7&amp;"-"&amp;Leistungen!L7683</f>
        <v>2026-Nicht beauftragte Spitex-Organisation-</v>
      </c>
    </row>
    <row r="7684" spans="1:18" x14ac:dyDescent="0.2">
      <c r="A7684" s="95" t="str">
        <f>IF(ISBLANK('Zusatzblatt (Perigon)'!E7679),"",'Zusatzblatt (Perigon)'!E7679)</f>
        <v/>
      </c>
      <c r="B7684" s="95" t="str">
        <f>IF(ISBLANK('Zusatzblatt (Perigon)'!G7679),"",'Zusatzblatt (Perigon)'!G7679)</f>
        <v/>
      </c>
      <c r="C7684" s="96" t="str">
        <f>IF(ISBLANK('Zusatzblatt (Perigon)'!I7679),"",'Zusatzblatt (Perigon)'!I7679)</f>
        <v/>
      </c>
      <c r="D7684" s="97" t="str">
        <f>IF(ISBLANK('Zusatzblatt (Perigon)'!J7679),"",'Zusatzblatt (Perigon)'!J7679)</f>
        <v/>
      </c>
      <c r="E7684" s="64" t="str">
        <f>IF(ISBLANK('Zusatzblatt (Perigon)'!K7679),"",'Zusatzblatt (Perigon)'!K7679)</f>
        <v/>
      </c>
      <c r="F7684" s="65"/>
      <c r="G7684" s="64"/>
      <c r="H7684" s="69" t="str">
        <f>IF(ISBLANK('Zusatzblatt (Perigon)'!L7679),"",'Zusatzblatt (Perigon)'!L7679)</f>
        <v/>
      </c>
      <c r="I7684" s="69" t="str">
        <f>IF(ISBLANK('Zusatzblatt (Perigon)'!M7679),"",'Zusatzblatt (Perigon)'!M7679)</f>
        <v/>
      </c>
      <c r="J7684" s="98" t="str">
        <f>IF(ISBLANK('Zusatzblatt (Perigon)'!N7679),"",'Zusatzblatt (Perigon)'!N7679)</f>
        <v/>
      </c>
      <c r="K7684" s="99" t="str">
        <f>IF(ISBLANK('Zusatzblatt (Perigon)'!J7679),"",'Zusatzblatt (Perigon)'!T7679)</f>
        <v/>
      </c>
      <c r="L7684" s="95" t="str">
        <f>IF(ISBLANK('Zusatzblatt (Perigon)'!O7679),"",'Zusatzblatt (Perigon)'!O7679)</f>
        <v/>
      </c>
      <c r="M7684" s="95" t="str">
        <f>IF(ISBLANK('Zusatzblatt (Perigon)'!R7679),"",'Zusatzblatt (Perigon)'!R7679)</f>
        <v/>
      </c>
      <c r="N7684" s="95" t="str">
        <f>IF(ISBLANK('Zusatzblatt (Perigon)'!P7679),"",'Zusatzblatt (Perigon)'!P7679)</f>
        <v/>
      </c>
      <c r="O7684" s="38" t="str">
        <f>IF($L7684="","",VLOOKUP($R7684,Tarife!$A$2:$R$599,13,FALSE))</f>
        <v/>
      </c>
      <c r="P7684" s="38" t="str">
        <f t="shared" si="119"/>
        <v/>
      </c>
      <c r="R7684" s="100" t="str">
        <f>Zusammenzug!$C$25&amp;"-"&amp;Zusammenzug!$A$7&amp;"-"&amp;Leistungen!L7684</f>
        <v>2026-Nicht beauftragte Spitex-Organisation-</v>
      </c>
    </row>
    <row r="7685" spans="1:18" x14ac:dyDescent="0.2">
      <c r="A7685" s="95" t="str">
        <f>IF(ISBLANK('Zusatzblatt (Perigon)'!E7680),"",'Zusatzblatt (Perigon)'!E7680)</f>
        <v/>
      </c>
      <c r="B7685" s="95" t="str">
        <f>IF(ISBLANK('Zusatzblatt (Perigon)'!G7680),"",'Zusatzblatt (Perigon)'!G7680)</f>
        <v/>
      </c>
      <c r="C7685" s="96" t="str">
        <f>IF(ISBLANK('Zusatzblatt (Perigon)'!I7680),"",'Zusatzblatt (Perigon)'!I7680)</f>
        <v/>
      </c>
      <c r="D7685" s="97" t="str">
        <f>IF(ISBLANK('Zusatzblatt (Perigon)'!J7680),"",'Zusatzblatt (Perigon)'!J7680)</f>
        <v/>
      </c>
      <c r="E7685" s="64" t="str">
        <f>IF(ISBLANK('Zusatzblatt (Perigon)'!K7680),"",'Zusatzblatt (Perigon)'!K7680)</f>
        <v/>
      </c>
      <c r="F7685" s="65"/>
      <c r="G7685" s="64"/>
      <c r="H7685" s="69" t="str">
        <f>IF(ISBLANK('Zusatzblatt (Perigon)'!L7680),"",'Zusatzblatt (Perigon)'!L7680)</f>
        <v/>
      </c>
      <c r="I7685" s="69" t="str">
        <f>IF(ISBLANK('Zusatzblatt (Perigon)'!M7680),"",'Zusatzblatt (Perigon)'!M7680)</f>
        <v/>
      </c>
      <c r="J7685" s="98" t="str">
        <f>IF(ISBLANK('Zusatzblatt (Perigon)'!N7680),"",'Zusatzblatt (Perigon)'!N7680)</f>
        <v/>
      </c>
      <c r="K7685" s="99" t="str">
        <f>IF(ISBLANK('Zusatzblatt (Perigon)'!J7680),"",'Zusatzblatt (Perigon)'!T7680)</f>
        <v/>
      </c>
      <c r="L7685" s="95" t="str">
        <f>IF(ISBLANK('Zusatzblatt (Perigon)'!O7680),"",'Zusatzblatt (Perigon)'!O7680)</f>
        <v/>
      </c>
      <c r="M7685" s="95" t="str">
        <f>IF(ISBLANK('Zusatzblatt (Perigon)'!R7680),"",'Zusatzblatt (Perigon)'!R7680)</f>
        <v/>
      </c>
      <c r="N7685" s="95" t="str">
        <f>IF(ISBLANK('Zusatzblatt (Perigon)'!P7680),"",'Zusatzblatt (Perigon)'!P7680)</f>
        <v/>
      </c>
      <c r="O7685" s="38" t="str">
        <f>IF($L7685="","",VLOOKUP($R7685,Tarife!$A$2:$R$599,13,FALSE))</f>
        <v/>
      </c>
      <c r="P7685" s="38" t="str">
        <f t="shared" si="119"/>
        <v/>
      </c>
      <c r="R7685" s="100" t="str">
        <f>Zusammenzug!$C$25&amp;"-"&amp;Zusammenzug!$A$7&amp;"-"&amp;Leistungen!L7685</f>
        <v>2026-Nicht beauftragte Spitex-Organisation-</v>
      </c>
    </row>
    <row r="7686" spans="1:18" x14ac:dyDescent="0.2">
      <c r="A7686" s="95" t="str">
        <f>IF(ISBLANK('Zusatzblatt (Perigon)'!E7681),"",'Zusatzblatt (Perigon)'!E7681)</f>
        <v/>
      </c>
      <c r="B7686" s="95" t="str">
        <f>IF(ISBLANK('Zusatzblatt (Perigon)'!G7681),"",'Zusatzblatt (Perigon)'!G7681)</f>
        <v/>
      </c>
      <c r="C7686" s="96" t="str">
        <f>IF(ISBLANK('Zusatzblatt (Perigon)'!I7681),"",'Zusatzblatt (Perigon)'!I7681)</f>
        <v/>
      </c>
      <c r="D7686" s="97" t="str">
        <f>IF(ISBLANK('Zusatzblatt (Perigon)'!J7681),"",'Zusatzblatt (Perigon)'!J7681)</f>
        <v/>
      </c>
      <c r="E7686" s="64" t="str">
        <f>IF(ISBLANK('Zusatzblatt (Perigon)'!K7681),"",'Zusatzblatt (Perigon)'!K7681)</f>
        <v/>
      </c>
      <c r="F7686" s="65"/>
      <c r="G7686" s="64"/>
      <c r="H7686" s="69" t="str">
        <f>IF(ISBLANK('Zusatzblatt (Perigon)'!L7681),"",'Zusatzblatt (Perigon)'!L7681)</f>
        <v/>
      </c>
      <c r="I7686" s="69" t="str">
        <f>IF(ISBLANK('Zusatzblatt (Perigon)'!M7681),"",'Zusatzblatt (Perigon)'!M7681)</f>
        <v/>
      </c>
      <c r="J7686" s="98" t="str">
        <f>IF(ISBLANK('Zusatzblatt (Perigon)'!N7681),"",'Zusatzblatt (Perigon)'!N7681)</f>
        <v/>
      </c>
      <c r="K7686" s="99" t="str">
        <f>IF(ISBLANK('Zusatzblatt (Perigon)'!J7681),"",'Zusatzblatt (Perigon)'!T7681)</f>
        <v/>
      </c>
      <c r="L7686" s="95" t="str">
        <f>IF(ISBLANK('Zusatzblatt (Perigon)'!O7681),"",'Zusatzblatt (Perigon)'!O7681)</f>
        <v/>
      </c>
      <c r="M7686" s="95" t="str">
        <f>IF(ISBLANK('Zusatzblatt (Perigon)'!R7681),"",'Zusatzblatt (Perigon)'!R7681)</f>
        <v/>
      </c>
      <c r="N7686" s="95" t="str">
        <f>IF(ISBLANK('Zusatzblatt (Perigon)'!P7681),"",'Zusatzblatt (Perigon)'!P7681)</f>
        <v/>
      </c>
      <c r="O7686" s="38" t="str">
        <f>IF($L7686="","",VLOOKUP($R7686,Tarife!$A$2:$R$599,13,FALSE))</f>
        <v/>
      </c>
      <c r="P7686" s="38" t="str">
        <f t="shared" si="119"/>
        <v/>
      </c>
      <c r="R7686" s="100" t="str">
        <f>Zusammenzug!$C$25&amp;"-"&amp;Zusammenzug!$A$7&amp;"-"&amp;Leistungen!L7686</f>
        <v>2026-Nicht beauftragte Spitex-Organisation-</v>
      </c>
    </row>
    <row r="7687" spans="1:18" x14ac:dyDescent="0.2">
      <c r="A7687" s="95" t="str">
        <f>IF(ISBLANK('Zusatzblatt (Perigon)'!E7682),"",'Zusatzblatt (Perigon)'!E7682)</f>
        <v/>
      </c>
      <c r="B7687" s="95" t="str">
        <f>IF(ISBLANK('Zusatzblatt (Perigon)'!G7682),"",'Zusatzblatt (Perigon)'!G7682)</f>
        <v/>
      </c>
      <c r="C7687" s="96" t="str">
        <f>IF(ISBLANK('Zusatzblatt (Perigon)'!I7682),"",'Zusatzblatt (Perigon)'!I7682)</f>
        <v/>
      </c>
      <c r="D7687" s="97" t="str">
        <f>IF(ISBLANK('Zusatzblatt (Perigon)'!J7682),"",'Zusatzblatt (Perigon)'!J7682)</f>
        <v/>
      </c>
      <c r="E7687" s="64" t="str">
        <f>IF(ISBLANK('Zusatzblatt (Perigon)'!K7682),"",'Zusatzblatt (Perigon)'!K7682)</f>
        <v/>
      </c>
      <c r="F7687" s="65"/>
      <c r="G7687" s="64"/>
      <c r="H7687" s="69" t="str">
        <f>IF(ISBLANK('Zusatzblatt (Perigon)'!L7682),"",'Zusatzblatt (Perigon)'!L7682)</f>
        <v/>
      </c>
      <c r="I7687" s="69" t="str">
        <f>IF(ISBLANK('Zusatzblatt (Perigon)'!M7682),"",'Zusatzblatt (Perigon)'!M7682)</f>
        <v/>
      </c>
      <c r="J7687" s="98" t="str">
        <f>IF(ISBLANK('Zusatzblatt (Perigon)'!N7682),"",'Zusatzblatt (Perigon)'!N7682)</f>
        <v/>
      </c>
      <c r="K7687" s="99" t="str">
        <f>IF(ISBLANK('Zusatzblatt (Perigon)'!J7682),"",'Zusatzblatt (Perigon)'!T7682)</f>
        <v/>
      </c>
      <c r="L7687" s="95" t="str">
        <f>IF(ISBLANK('Zusatzblatt (Perigon)'!O7682),"",'Zusatzblatt (Perigon)'!O7682)</f>
        <v/>
      </c>
      <c r="M7687" s="95" t="str">
        <f>IF(ISBLANK('Zusatzblatt (Perigon)'!R7682),"",'Zusatzblatt (Perigon)'!R7682)</f>
        <v/>
      </c>
      <c r="N7687" s="95" t="str">
        <f>IF(ISBLANK('Zusatzblatt (Perigon)'!P7682),"",'Zusatzblatt (Perigon)'!P7682)</f>
        <v/>
      </c>
      <c r="O7687" s="38" t="str">
        <f>IF($L7687="","",VLOOKUP($R7687,Tarife!$A$2:$R$599,13,FALSE))</f>
        <v/>
      </c>
      <c r="P7687" s="38" t="str">
        <f t="shared" si="119"/>
        <v/>
      </c>
      <c r="R7687" s="100" t="str">
        <f>Zusammenzug!$C$25&amp;"-"&amp;Zusammenzug!$A$7&amp;"-"&amp;Leistungen!L7687</f>
        <v>2026-Nicht beauftragte Spitex-Organisation-</v>
      </c>
    </row>
    <row r="7688" spans="1:18" x14ac:dyDescent="0.2">
      <c r="A7688" s="95" t="str">
        <f>IF(ISBLANK('Zusatzblatt (Perigon)'!E7683),"",'Zusatzblatt (Perigon)'!E7683)</f>
        <v/>
      </c>
      <c r="B7688" s="95" t="str">
        <f>IF(ISBLANK('Zusatzblatt (Perigon)'!G7683),"",'Zusatzblatt (Perigon)'!G7683)</f>
        <v/>
      </c>
      <c r="C7688" s="96" t="str">
        <f>IF(ISBLANK('Zusatzblatt (Perigon)'!I7683),"",'Zusatzblatt (Perigon)'!I7683)</f>
        <v/>
      </c>
      <c r="D7688" s="97" t="str">
        <f>IF(ISBLANK('Zusatzblatt (Perigon)'!J7683),"",'Zusatzblatt (Perigon)'!J7683)</f>
        <v/>
      </c>
      <c r="E7688" s="64" t="str">
        <f>IF(ISBLANK('Zusatzblatt (Perigon)'!K7683),"",'Zusatzblatt (Perigon)'!K7683)</f>
        <v/>
      </c>
      <c r="F7688" s="65"/>
      <c r="G7688" s="64"/>
      <c r="H7688" s="69" t="str">
        <f>IF(ISBLANK('Zusatzblatt (Perigon)'!L7683),"",'Zusatzblatt (Perigon)'!L7683)</f>
        <v/>
      </c>
      <c r="I7688" s="69" t="str">
        <f>IF(ISBLANK('Zusatzblatt (Perigon)'!M7683),"",'Zusatzblatt (Perigon)'!M7683)</f>
        <v/>
      </c>
      <c r="J7688" s="98" t="str">
        <f>IF(ISBLANK('Zusatzblatt (Perigon)'!N7683),"",'Zusatzblatt (Perigon)'!N7683)</f>
        <v/>
      </c>
      <c r="K7688" s="99" t="str">
        <f>IF(ISBLANK('Zusatzblatt (Perigon)'!J7683),"",'Zusatzblatt (Perigon)'!T7683)</f>
        <v/>
      </c>
      <c r="L7688" s="95" t="str">
        <f>IF(ISBLANK('Zusatzblatt (Perigon)'!O7683),"",'Zusatzblatt (Perigon)'!O7683)</f>
        <v/>
      </c>
      <c r="M7688" s="95" t="str">
        <f>IF(ISBLANK('Zusatzblatt (Perigon)'!R7683),"",'Zusatzblatt (Perigon)'!R7683)</f>
        <v/>
      </c>
      <c r="N7688" s="95" t="str">
        <f>IF(ISBLANK('Zusatzblatt (Perigon)'!P7683),"",'Zusatzblatt (Perigon)'!P7683)</f>
        <v/>
      </c>
      <c r="O7688" s="38" t="str">
        <f>IF($L7688="","",VLOOKUP($R7688,Tarife!$A$2:$R$599,13,FALSE))</f>
        <v/>
      </c>
      <c r="P7688" s="38" t="str">
        <f t="shared" ref="P7688:P7751" si="120">IF(L7688="","",IF(AND($L7688="Pabe",N7688&lt;O7688),M7688*O7688,IF(N7688&lt;O7688,M7688*N7688,M7688*O7688)))</f>
        <v/>
      </c>
      <c r="R7688" s="100" t="str">
        <f>Zusammenzug!$C$25&amp;"-"&amp;Zusammenzug!$A$7&amp;"-"&amp;Leistungen!L7688</f>
        <v>2026-Nicht beauftragte Spitex-Organisation-</v>
      </c>
    </row>
    <row r="7689" spans="1:18" x14ac:dyDescent="0.2">
      <c r="A7689" s="95" t="str">
        <f>IF(ISBLANK('Zusatzblatt (Perigon)'!E7684),"",'Zusatzblatt (Perigon)'!E7684)</f>
        <v/>
      </c>
      <c r="B7689" s="95" t="str">
        <f>IF(ISBLANK('Zusatzblatt (Perigon)'!G7684),"",'Zusatzblatt (Perigon)'!G7684)</f>
        <v/>
      </c>
      <c r="C7689" s="96" t="str">
        <f>IF(ISBLANK('Zusatzblatt (Perigon)'!I7684),"",'Zusatzblatt (Perigon)'!I7684)</f>
        <v/>
      </c>
      <c r="D7689" s="97" t="str">
        <f>IF(ISBLANK('Zusatzblatt (Perigon)'!J7684),"",'Zusatzblatt (Perigon)'!J7684)</f>
        <v/>
      </c>
      <c r="E7689" s="64" t="str">
        <f>IF(ISBLANK('Zusatzblatt (Perigon)'!K7684),"",'Zusatzblatt (Perigon)'!K7684)</f>
        <v/>
      </c>
      <c r="F7689" s="65"/>
      <c r="G7689" s="64"/>
      <c r="H7689" s="69" t="str">
        <f>IF(ISBLANK('Zusatzblatt (Perigon)'!L7684),"",'Zusatzblatt (Perigon)'!L7684)</f>
        <v/>
      </c>
      <c r="I7689" s="69" t="str">
        <f>IF(ISBLANK('Zusatzblatt (Perigon)'!M7684),"",'Zusatzblatt (Perigon)'!M7684)</f>
        <v/>
      </c>
      <c r="J7689" s="98" t="str">
        <f>IF(ISBLANK('Zusatzblatt (Perigon)'!N7684),"",'Zusatzblatt (Perigon)'!N7684)</f>
        <v/>
      </c>
      <c r="K7689" s="99" t="str">
        <f>IF(ISBLANK('Zusatzblatt (Perigon)'!J7684),"",'Zusatzblatt (Perigon)'!T7684)</f>
        <v/>
      </c>
      <c r="L7689" s="95" t="str">
        <f>IF(ISBLANK('Zusatzblatt (Perigon)'!O7684),"",'Zusatzblatt (Perigon)'!O7684)</f>
        <v/>
      </c>
      <c r="M7689" s="95" t="str">
        <f>IF(ISBLANK('Zusatzblatt (Perigon)'!R7684),"",'Zusatzblatt (Perigon)'!R7684)</f>
        <v/>
      </c>
      <c r="N7689" s="95" t="str">
        <f>IF(ISBLANK('Zusatzblatt (Perigon)'!P7684),"",'Zusatzblatt (Perigon)'!P7684)</f>
        <v/>
      </c>
      <c r="O7689" s="38" t="str">
        <f>IF($L7689="","",VLOOKUP($R7689,Tarife!$A$2:$R$599,13,FALSE))</f>
        <v/>
      </c>
      <c r="P7689" s="38" t="str">
        <f t="shared" si="120"/>
        <v/>
      </c>
      <c r="R7689" s="100" t="str">
        <f>Zusammenzug!$C$25&amp;"-"&amp;Zusammenzug!$A$7&amp;"-"&amp;Leistungen!L7689</f>
        <v>2026-Nicht beauftragte Spitex-Organisation-</v>
      </c>
    </row>
    <row r="7690" spans="1:18" x14ac:dyDescent="0.2">
      <c r="A7690" s="95" t="str">
        <f>IF(ISBLANK('Zusatzblatt (Perigon)'!E7685),"",'Zusatzblatt (Perigon)'!E7685)</f>
        <v/>
      </c>
      <c r="B7690" s="95" t="str">
        <f>IF(ISBLANK('Zusatzblatt (Perigon)'!G7685),"",'Zusatzblatt (Perigon)'!G7685)</f>
        <v/>
      </c>
      <c r="C7690" s="96" t="str">
        <f>IF(ISBLANK('Zusatzblatt (Perigon)'!I7685),"",'Zusatzblatt (Perigon)'!I7685)</f>
        <v/>
      </c>
      <c r="D7690" s="97" t="str">
        <f>IF(ISBLANK('Zusatzblatt (Perigon)'!J7685),"",'Zusatzblatt (Perigon)'!J7685)</f>
        <v/>
      </c>
      <c r="E7690" s="64" t="str">
        <f>IF(ISBLANK('Zusatzblatt (Perigon)'!K7685),"",'Zusatzblatt (Perigon)'!K7685)</f>
        <v/>
      </c>
      <c r="F7690" s="65"/>
      <c r="G7690" s="64"/>
      <c r="H7690" s="69" t="str">
        <f>IF(ISBLANK('Zusatzblatt (Perigon)'!L7685),"",'Zusatzblatt (Perigon)'!L7685)</f>
        <v/>
      </c>
      <c r="I7690" s="69" t="str">
        <f>IF(ISBLANK('Zusatzblatt (Perigon)'!M7685),"",'Zusatzblatt (Perigon)'!M7685)</f>
        <v/>
      </c>
      <c r="J7690" s="98" t="str">
        <f>IF(ISBLANK('Zusatzblatt (Perigon)'!N7685),"",'Zusatzblatt (Perigon)'!N7685)</f>
        <v/>
      </c>
      <c r="K7690" s="99" t="str">
        <f>IF(ISBLANK('Zusatzblatt (Perigon)'!J7685),"",'Zusatzblatt (Perigon)'!T7685)</f>
        <v/>
      </c>
      <c r="L7690" s="95" t="str">
        <f>IF(ISBLANK('Zusatzblatt (Perigon)'!O7685),"",'Zusatzblatt (Perigon)'!O7685)</f>
        <v/>
      </c>
      <c r="M7690" s="95" t="str">
        <f>IF(ISBLANK('Zusatzblatt (Perigon)'!R7685),"",'Zusatzblatt (Perigon)'!R7685)</f>
        <v/>
      </c>
      <c r="N7690" s="95" t="str">
        <f>IF(ISBLANK('Zusatzblatt (Perigon)'!P7685),"",'Zusatzblatt (Perigon)'!P7685)</f>
        <v/>
      </c>
      <c r="O7690" s="38" t="str">
        <f>IF($L7690="","",VLOOKUP($R7690,Tarife!$A$2:$R$599,13,FALSE))</f>
        <v/>
      </c>
      <c r="P7690" s="38" t="str">
        <f t="shared" si="120"/>
        <v/>
      </c>
      <c r="R7690" s="100" t="str">
        <f>Zusammenzug!$C$25&amp;"-"&amp;Zusammenzug!$A$7&amp;"-"&amp;Leistungen!L7690</f>
        <v>2026-Nicht beauftragte Spitex-Organisation-</v>
      </c>
    </row>
    <row r="7691" spans="1:18" x14ac:dyDescent="0.2">
      <c r="A7691" s="95" t="str">
        <f>IF(ISBLANK('Zusatzblatt (Perigon)'!E7686),"",'Zusatzblatt (Perigon)'!E7686)</f>
        <v/>
      </c>
      <c r="B7691" s="95" t="str">
        <f>IF(ISBLANK('Zusatzblatt (Perigon)'!G7686),"",'Zusatzblatt (Perigon)'!G7686)</f>
        <v/>
      </c>
      <c r="C7691" s="96" t="str">
        <f>IF(ISBLANK('Zusatzblatt (Perigon)'!I7686),"",'Zusatzblatt (Perigon)'!I7686)</f>
        <v/>
      </c>
      <c r="D7691" s="97" t="str">
        <f>IF(ISBLANK('Zusatzblatt (Perigon)'!J7686),"",'Zusatzblatt (Perigon)'!J7686)</f>
        <v/>
      </c>
      <c r="E7691" s="64" t="str">
        <f>IF(ISBLANK('Zusatzblatt (Perigon)'!K7686),"",'Zusatzblatt (Perigon)'!K7686)</f>
        <v/>
      </c>
      <c r="F7691" s="65"/>
      <c r="G7691" s="64"/>
      <c r="H7691" s="69" t="str">
        <f>IF(ISBLANK('Zusatzblatt (Perigon)'!L7686),"",'Zusatzblatt (Perigon)'!L7686)</f>
        <v/>
      </c>
      <c r="I7691" s="69" t="str">
        <f>IF(ISBLANK('Zusatzblatt (Perigon)'!M7686),"",'Zusatzblatt (Perigon)'!M7686)</f>
        <v/>
      </c>
      <c r="J7691" s="98" t="str">
        <f>IF(ISBLANK('Zusatzblatt (Perigon)'!N7686),"",'Zusatzblatt (Perigon)'!N7686)</f>
        <v/>
      </c>
      <c r="K7691" s="99" t="str">
        <f>IF(ISBLANK('Zusatzblatt (Perigon)'!J7686),"",'Zusatzblatt (Perigon)'!T7686)</f>
        <v/>
      </c>
      <c r="L7691" s="95" t="str">
        <f>IF(ISBLANK('Zusatzblatt (Perigon)'!O7686),"",'Zusatzblatt (Perigon)'!O7686)</f>
        <v/>
      </c>
      <c r="M7691" s="95" t="str">
        <f>IF(ISBLANK('Zusatzblatt (Perigon)'!R7686),"",'Zusatzblatt (Perigon)'!R7686)</f>
        <v/>
      </c>
      <c r="N7691" s="95" t="str">
        <f>IF(ISBLANK('Zusatzblatt (Perigon)'!P7686),"",'Zusatzblatt (Perigon)'!P7686)</f>
        <v/>
      </c>
      <c r="O7691" s="38" t="str">
        <f>IF($L7691="","",VLOOKUP($R7691,Tarife!$A$2:$R$599,13,FALSE))</f>
        <v/>
      </c>
      <c r="P7691" s="38" t="str">
        <f t="shared" si="120"/>
        <v/>
      </c>
      <c r="R7691" s="100" t="str">
        <f>Zusammenzug!$C$25&amp;"-"&amp;Zusammenzug!$A$7&amp;"-"&amp;Leistungen!L7691</f>
        <v>2026-Nicht beauftragte Spitex-Organisation-</v>
      </c>
    </row>
    <row r="7692" spans="1:18" x14ac:dyDescent="0.2">
      <c r="A7692" s="95" t="str">
        <f>IF(ISBLANK('Zusatzblatt (Perigon)'!E7687),"",'Zusatzblatt (Perigon)'!E7687)</f>
        <v/>
      </c>
      <c r="B7692" s="95" t="str">
        <f>IF(ISBLANK('Zusatzblatt (Perigon)'!G7687),"",'Zusatzblatt (Perigon)'!G7687)</f>
        <v/>
      </c>
      <c r="C7692" s="96" t="str">
        <f>IF(ISBLANK('Zusatzblatt (Perigon)'!I7687),"",'Zusatzblatt (Perigon)'!I7687)</f>
        <v/>
      </c>
      <c r="D7692" s="97" t="str">
        <f>IF(ISBLANK('Zusatzblatt (Perigon)'!J7687),"",'Zusatzblatt (Perigon)'!J7687)</f>
        <v/>
      </c>
      <c r="E7692" s="64" t="str">
        <f>IF(ISBLANK('Zusatzblatt (Perigon)'!K7687),"",'Zusatzblatt (Perigon)'!K7687)</f>
        <v/>
      </c>
      <c r="F7692" s="65"/>
      <c r="G7692" s="64"/>
      <c r="H7692" s="69" t="str">
        <f>IF(ISBLANK('Zusatzblatt (Perigon)'!L7687),"",'Zusatzblatt (Perigon)'!L7687)</f>
        <v/>
      </c>
      <c r="I7692" s="69" t="str">
        <f>IF(ISBLANK('Zusatzblatt (Perigon)'!M7687),"",'Zusatzblatt (Perigon)'!M7687)</f>
        <v/>
      </c>
      <c r="J7692" s="98" t="str">
        <f>IF(ISBLANK('Zusatzblatt (Perigon)'!N7687),"",'Zusatzblatt (Perigon)'!N7687)</f>
        <v/>
      </c>
      <c r="K7692" s="99" t="str">
        <f>IF(ISBLANK('Zusatzblatt (Perigon)'!J7687),"",'Zusatzblatt (Perigon)'!T7687)</f>
        <v/>
      </c>
      <c r="L7692" s="95" t="str">
        <f>IF(ISBLANK('Zusatzblatt (Perigon)'!O7687),"",'Zusatzblatt (Perigon)'!O7687)</f>
        <v/>
      </c>
      <c r="M7692" s="95" t="str">
        <f>IF(ISBLANK('Zusatzblatt (Perigon)'!R7687),"",'Zusatzblatt (Perigon)'!R7687)</f>
        <v/>
      </c>
      <c r="N7692" s="95" t="str">
        <f>IF(ISBLANK('Zusatzblatt (Perigon)'!P7687),"",'Zusatzblatt (Perigon)'!P7687)</f>
        <v/>
      </c>
      <c r="O7692" s="38" t="str">
        <f>IF($L7692="","",VLOOKUP($R7692,Tarife!$A$2:$R$599,13,FALSE))</f>
        <v/>
      </c>
      <c r="P7692" s="38" t="str">
        <f t="shared" si="120"/>
        <v/>
      </c>
      <c r="R7692" s="100" t="str">
        <f>Zusammenzug!$C$25&amp;"-"&amp;Zusammenzug!$A$7&amp;"-"&amp;Leistungen!L7692</f>
        <v>2026-Nicht beauftragte Spitex-Organisation-</v>
      </c>
    </row>
    <row r="7693" spans="1:18" x14ac:dyDescent="0.2">
      <c r="A7693" s="95" t="str">
        <f>IF(ISBLANK('Zusatzblatt (Perigon)'!E7688),"",'Zusatzblatt (Perigon)'!E7688)</f>
        <v/>
      </c>
      <c r="B7693" s="95" t="str">
        <f>IF(ISBLANK('Zusatzblatt (Perigon)'!G7688),"",'Zusatzblatt (Perigon)'!G7688)</f>
        <v/>
      </c>
      <c r="C7693" s="96" t="str">
        <f>IF(ISBLANK('Zusatzblatt (Perigon)'!I7688),"",'Zusatzblatt (Perigon)'!I7688)</f>
        <v/>
      </c>
      <c r="D7693" s="97" t="str">
        <f>IF(ISBLANK('Zusatzblatt (Perigon)'!J7688),"",'Zusatzblatt (Perigon)'!J7688)</f>
        <v/>
      </c>
      <c r="E7693" s="64" t="str">
        <f>IF(ISBLANK('Zusatzblatt (Perigon)'!K7688),"",'Zusatzblatt (Perigon)'!K7688)</f>
        <v/>
      </c>
      <c r="F7693" s="65"/>
      <c r="G7693" s="64"/>
      <c r="H7693" s="69" t="str">
        <f>IF(ISBLANK('Zusatzblatt (Perigon)'!L7688),"",'Zusatzblatt (Perigon)'!L7688)</f>
        <v/>
      </c>
      <c r="I7693" s="69" t="str">
        <f>IF(ISBLANK('Zusatzblatt (Perigon)'!M7688),"",'Zusatzblatt (Perigon)'!M7688)</f>
        <v/>
      </c>
      <c r="J7693" s="98" t="str">
        <f>IF(ISBLANK('Zusatzblatt (Perigon)'!N7688),"",'Zusatzblatt (Perigon)'!N7688)</f>
        <v/>
      </c>
      <c r="K7693" s="99" t="str">
        <f>IF(ISBLANK('Zusatzblatt (Perigon)'!J7688),"",'Zusatzblatt (Perigon)'!T7688)</f>
        <v/>
      </c>
      <c r="L7693" s="95" t="str">
        <f>IF(ISBLANK('Zusatzblatt (Perigon)'!O7688),"",'Zusatzblatt (Perigon)'!O7688)</f>
        <v/>
      </c>
      <c r="M7693" s="95" t="str">
        <f>IF(ISBLANK('Zusatzblatt (Perigon)'!R7688),"",'Zusatzblatt (Perigon)'!R7688)</f>
        <v/>
      </c>
      <c r="N7693" s="95" t="str">
        <f>IF(ISBLANK('Zusatzblatt (Perigon)'!P7688),"",'Zusatzblatt (Perigon)'!P7688)</f>
        <v/>
      </c>
      <c r="O7693" s="38" t="str">
        <f>IF($L7693="","",VLOOKUP($R7693,Tarife!$A$2:$R$599,13,FALSE))</f>
        <v/>
      </c>
      <c r="P7693" s="38" t="str">
        <f t="shared" si="120"/>
        <v/>
      </c>
      <c r="R7693" s="100" t="str">
        <f>Zusammenzug!$C$25&amp;"-"&amp;Zusammenzug!$A$7&amp;"-"&amp;Leistungen!L7693</f>
        <v>2026-Nicht beauftragte Spitex-Organisation-</v>
      </c>
    </row>
    <row r="7694" spans="1:18" x14ac:dyDescent="0.2">
      <c r="A7694" s="95" t="str">
        <f>IF(ISBLANK('Zusatzblatt (Perigon)'!E7689),"",'Zusatzblatt (Perigon)'!E7689)</f>
        <v/>
      </c>
      <c r="B7694" s="95" t="str">
        <f>IF(ISBLANK('Zusatzblatt (Perigon)'!G7689),"",'Zusatzblatt (Perigon)'!G7689)</f>
        <v/>
      </c>
      <c r="C7694" s="96" t="str">
        <f>IF(ISBLANK('Zusatzblatt (Perigon)'!I7689),"",'Zusatzblatt (Perigon)'!I7689)</f>
        <v/>
      </c>
      <c r="D7694" s="97" t="str">
        <f>IF(ISBLANK('Zusatzblatt (Perigon)'!J7689),"",'Zusatzblatt (Perigon)'!J7689)</f>
        <v/>
      </c>
      <c r="E7694" s="64" t="str">
        <f>IF(ISBLANK('Zusatzblatt (Perigon)'!K7689),"",'Zusatzblatt (Perigon)'!K7689)</f>
        <v/>
      </c>
      <c r="F7694" s="65"/>
      <c r="G7694" s="64"/>
      <c r="H7694" s="69" t="str">
        <f>IF(ISBLANK('Zusatzblatt (Perigon)'!L7689),"",'Zusatzblatt (Perigon)'!L7689)</f>
        <v/>
      </c>
      <c r="I7694" s="69" t="str">
        <f>IF(ISBLANK('Zusatzblatt (Perigon)'!M7689),"",'Zusatzblatt (Perigon)'!M7689)</f>
        <v/>
      </c>
      <c r="J7694" s="98" t="str">
        <f>IF(ISBLANK('Zusatzblatt (Perigon)'!N7689),"",'Zusatzblatt (Perigon)'!N7689)</f>
        <v/>
      </c>
      <c r="K7694" s="99" t="str">
        <f>IF(ISBLANK('Zusatzblatt (Perigon)'!J7689),"",'Zusatzblatt (Perigon)'!T7689)</f>
        <v/>
      </c>
      <c r="L7694" s="95" t="str">
        <f>IF(ISBLANK('Zusatzblatt (Perigon)'!O7689),"",'Zusatzblatt (Perigon)'!O7689)</f>
        <v/>
      </c>
      <c r="M7694" s="95" t="str">
        <f>IF(ISBLANK('Zusatzblatt (Perigon)'!R7689),"",'Zusatzblatt (Perigon)'!R7689)</f>
        <v/>
      </c>
      <c r="N7694" s="95" t="str">
        <f>IF(ISBLANK('Zusatzblatt (Perigon)'!P7689),"",'Zusatzblatt (Perigon)'!P7689)</f>
        <v/>
      </c>
      <c r="O7694" s="38" t="str">
        <f>IF($L7694="","",VLOOKUP($R7694,Tarife!$A$2:$R$599,13,FALSE))</f>
        <v/>
      </c>
      <c r="P7694" s="38" t="str">
        <f t="shared" si="120"/>
        <v/>
      </c>
      <c r="R7694" s="100" t="str">
        <f>Zusammenzug!$C$25&amp;"-"&amp;Zusammenzug!$A$7&amp;"-"&amp;Leistungen!L7694</f>
        <v>2026-Nicht beauftragte Spitex-Organisation-</v>
      </c>
    </row>
    <row r="7695" spans="1:18" x14ac:dyDescent="0.2">
      <c r="A7695" s="95" t="str">
        <f>IF(ISBLANK('Zusatzblatt (Perigon)'!E7690),"",'Zusatzblatt (Perigon)'!E7690)</f>
        <v/>
      </c>
      <c r="B7695" s="95" t="str">
        <f>IF(ISBLANK('Zusatzblatt (Perigon)'!G7690),"",'Zusatzblatt (Perigon)'!G7690)</f>
        <v/>
      </c>
      <c r="C7695" s="96" t="str">
        <f>IF(ISBLANK('Zusatzblatt (Perigon)'!I7690),"",'Zusatzblatt (Perigon)'!I7690)</f>
        <v/>
      </c>
      <c r="D7695" s="97" t="str">
        <f>IF(ISBLANK('Zusatzblatt (Perigon)'!J7690),"",'Zusatzblatt (Perigon)'!J7690)</f>
        <v/>
      </c>
      <c r="E7695" s="64" t="str">
        <f>IF(ISBLANK('Zusatzblatt (Perigon)'!K7690),"",'Zusatzblatt (Perigon)'!K7690)</f>
        <v/>
      </c>
      <c r="F7695" s="65"/>
      <c r="G7695" s="64"/>
      <c r="H7695" s="69" t="str">
        <f>IF(ISBLANK('Zusatzblatt (Perigon)'!L7690),"",'Zusatzblatt (Perigon)'!L7690)</f>
        <v/>
      </c>
      <c r="I7695" s="69" t="str">
        <f>IF(ISBLANK('Zusatzblatt (Perigon)'!M7690),"",'Zusatzblatt (Perigon)'!M7690)</f>
        <v/>
      </c>
      <c r="J7695" s="98" t="str">
        <f>IF(ISBLANK('Zusatzblatt (Perigon)'!N7690),"",'Zusatzblatt (Perigon)'!N7690)</f>
        <v/>
      </c>
      <c r="K7695" s="99" t="str">
        <f>IF(ISBLANK('Zusatzblatt (Perigon)'!J7690),"",'Zusatzblatt (Perigon)'!T7690)</f>
        <v/>
      </c>
      <c r="L7695" s="95" t="str">
        <f>IF(ISBLANK('Zusatzblatt (Perigon)'!O7690),"",'Zusatzblatt (Perigon)'!O7690)</f>
        <v/>
      </c>
      <c r="M7695" s="95" t="str">
        <f>IF(ISBLANK('Zusatzblatt (Perigon)'!R7690),"",'Zusatzblatt (Perigon)'!R7690)</f>
        <v/>
      </c>
      <c r="N7695" s="95" t="str">
        <f>IF(ISBLANK('Zusatzblatt (Perigon)'!P7690),"",'Zusatzblatt (Perigon)'!P7690)</f>
        <v/>
      </c>
      <c r="O7695" s="38" t="str">
        <f>IF($L7695="","",VLOOKUP($R7695,Tarife!$A$2:$R$599,13,FALSE))</f>
        <v/>
      </c>
      <c r="P7695" s="38" t="str">
        <f t="shared" si="120"/>
        <v/>
      </c>
      <c r="R7695" s="100" t="str">
        <f>Zusammenzug!$C$25&amp;"-"&amp;Zusammenzug!$A$7&amp;"-"&amp;Leistungen!L7695</f>
        <v>2026-Nicht beauftragte Spitex-Organisation-</v>
      </c>
    </row>
    <row r="7696" spans="1:18" x14ac:dyDescent="0.2">
      <c r="A7696" s="95" t="str">
        <f>IF(ISBLANK('Zusatzblatt (Perigon)'!E7691),"",'Zusatzblatt (Perigon)'!E7691)</f>
        <v/>
      </c>
      <c r="B7696" s="95" t="str">
        <f>IF(ISBLANK('Zusatzblatt (Perigon)'!G7691),"",'Zusatzblatt (Perigon)'!G7691)</f>
        <v/>
      </c>
      <c r="C7696" s="96" t="str">
        <f>IF(ISBLANK('Zusatzblatt (Perigon)'!I7691),"",'Zusatzblatt (Perigon)'!I7691)</f>
        <v/>
      </c>
      <c r="D7696" s="97" t="str">
        <f>IF(ISBLANK('Zusatzblatt (Perigon)'!J7691),"",'Zusatzblatt (Perigon)'!J7691)</f>
        <v/>
      </c>
      <c r="E7696" s="64" t="str">
        <f>IF(ISBLANK('Zusatzblatt (Perigon)'!K7691),"",'Zusatzblatt (Perigon)'!K7691)</f>
        <v/>
      </c>
      <c r="F7696" s="65"/>
      <c r="G7696" s="64"/>
      <c r="H7696" s="69" t="str">
        <f>IF(ISBLANK('Zusatzblatt (Perigon)'!L7691),"",'Zusatzblatt (Perigon)'!L7691)</f>
        <v/>
      </c>
      <c r="I7696" s="69" t="str">
        <f>IF(ISBLANK('Zusatzblatt (Perigon)'!M7691),"",'Zusatzblatt (Perigon)'!M7691)</f>
        <v/>
      </c>
      <c r="J7696" s="98" t="str">
        <f>IF(ISBLANK('Zusatzblatt (Perigon)'!N7691),"",'Zusatzblatt (Perigon)'!N7691)</f>
        <v/>
      </c>
      <c r="K7696" s="99" t="str">
        <f>IF(ISBLANK('Zusatzblatt (Perigon)'!J7691),"",'Zusatzblatt (Perigon)'!T7691)</f>
        <v/>
      </c>
      <c r="L7696" s="95" t="str">
        <f>IF(ISBLANK('Zusatzblatt (Perigon)'!O7691),"",'Zusatzblatt (Perigon)'!O7691)</f>
        <v/>
      </c>
      <c r="M7696" s="95" t="str">
        <f>IF(ISBLANK('Zusatzblatt (Perigon)'!R7691),"",'Zusatzblatt (Perigon)'!R7691)</f>
        <v/>
      </c>
      <c r="N7696" s="95" t="str">
        <f>IF(ISBLANK('Zusatzblatt (Perigon)'!P7691),"",'Zusatzblatt (Perigon)'!P7691)</f>
        <v/>
      </c>
      <c r="O7696" s="38" t="str">
        <f>IF($L7696="","",VLOOKUP($R7696,Tarife!$A$2:$R$599,13,FALSE))</f>
        <v/>
      </c>
      <c r="P7696" s="38" t="str">
        <f t="shared" si="120"/>
        <v/>
      </c>
      <c r="R7696" s="100" t="str">
        <f>Zusammenzug!$C$25&amp;"-"&amp;Zusammenzug!$A$7&amp;"-"&amp;Leistungen!L7696</f>
        <v>2026-Nicht beauftragte Spitex-Organisation-</v>
      </c>
    </row>
    <row r="7697" spans="1:18" x14ac:dyDescent="0.2">
      <c r="A7697" s="95" t="str">
        <f>IF(ISBLANK('Zusatzblatt (Perigon)'!E7692),"",'Zusatzblatt (Perigon)'!E7692)</f>
        <v/>
      </c>
      <c r="B7697" s="95" t="str">
        <f>IF(ISBLANK('Zusatzblatt (Perigon)'!G7692),"",'Zusatzblatt (Perigon)'!G7692)</f>
        <v/>
      </c>
      <c r="C7697" s="96" t="str">
        <f>IF(ISBLANK('Zusatzblatt (Perigon)'!I7692),"",'Zusatzblatt (Perigon)'!I7692)</f>
        <v/>
      </c>
      <c r="D7697" s="97" t="str">
        <f>IF(ISBLANK('Zusatzblatt (Perigon)'!J7692),"",'Zusatzblatt (Perigon)'!J7692)</f>
        <v/>
      </c>
      <c r="E7697" s="64" t="str">
        <f>IF(ISBLANK('Zusatzblatt (Perigon)'!K7692),"",'Zusatzblatt (Perigon)'!K7692)</f>
        <v/>
      </c>
      <c r="F7697" s="65"/>
      <c r="G7697" s="64"/>
      <c r="H7697" s="69" t="str">
        <f>IF(ISBLANK('Zusatzblatt (Perigon)'!L7692),"",'Zusatzblatt (Perigon)'!L7692)</f>
        <v/>
      </c>
      <c r="I7697" s="69" t="str">
        <f>IF(ISBLANK('Zusatzblatt (Perigon)'!M7692),"",'Zusatzblatt (Perigon)'!M7692)</f>
        <v/>
      </c>
      <c r="J7697" s="98" t="str">
        <f>IF(ISBLANK('Zusatzblatt (Perigon)'!N7692),"",'Zusatzblatt (Perigon)'!N7692)</f>
        <v/>
      </c>
      <c r="K7697" s="99" t="str">
        <f>IF(ISBLANK('Zusatzblatt (Perigon)'!J7692),"",'Zusatzblatt (Perigon)'!T7692)</f>
        <v/>
      </c>
      <c r="L7697" s="95" t="str">
        <f>IF(ISBLANK('Zusatzblatt (Perigon)'!O7692),"",'Zusatzblatt (Perigon)'!O7692)</f>
        <v/>
      </c>
      <c r="M7697" s="95" t="str">
        <f>IF(ISBLANK('Zusatzblatt (Perigon)'!R7692),"",'Zusatzblatt (Perigon)'!R7692)</f>
        <v/>
      </c>
      <c r="N7697" s="95" t="str">
        <f>IF(ISBLANK('Zusatzblatt (Perigon)'!P7692),"",'Zusatzblatt (Perigon)'!P7692)</f>
        <v/>
      </c>
      <c r="O7697" s="38" t="str">
        <f>IF($L7697="","",VLOOKUP($R7697,Tarife!$A$2:$R$599,13,FALSE))</f>
        <v/>
      </c>
      <c r="P7697" s="38" t="str">
        <f t="shared" si="120"/>
        <v/>
      </c>
      <c r="R7697" s="100" t="str">
        <f>Zusammenzug!$C$25&amp;"-"&amp;Zusammenzug!$A$7&amp;"-"&amp;Leistungen!L7697</f>
        <v>2026-Nicht beauftragte Spitex-Organisation-</v>
      </c>
    </row>
    <row r="7698" spans="1:18" x14ac:dyDescent="0.2">
      <c r="A7698" s="95" t="str">
        <f>IF(ISBLANK('Zusatzblatt (Perigon)'!E7693),"",'Zusatzblatt (Perigon)'!E7693)</f>
        <v/>
      </c>
      <c r="B7698" s="95" t="str">
        <f>IF(ISBLANK('Zusatzblatt (Perigon)'!G7693),"",'Zusatzblatt (Perigon)'!G7693)</f>
        <v/>
      </c>
      <c r="C7698" s="96" t="str">
        <f>IF(ISBLANK('Zusatzblatt (Perigon)'!I7693),"",'Zusatzblatt (Perigon)'!I7693)</f>
        <v/>
      </c>
      <c r="D7698" s="97" t="str">
        <f>IF(ISBLANK('Zusatzblatt (Perigon)'!J7693),"",'Zusatzblatt (Perigon)'!J7693)</f>
        <v/>
      </c>
      <c r="E7698" s="64" t="str">
        <f>IF(ISBLANK('Zusatzblatt (Perigon)'!K7693),"",'Zusatzblatt (Perigon)'!K7693)</f>
        <v/>
      </c>
      <c r="F7698" s="65"/>
      <c r="G7698" s="64"/>
      <c r="H7698" s="69" t="str">
        <f>IF(ISBLANK('Zusatzblatt (Perigon)'!L7693),"",'Zusatzblatt (Perigon)'!L7693)</f>
        <v/>
      </c>
      <c r="I7698" s="69" t="str">
        <f>IF(ISBLANK('Zusatzblatt (Perigon)'!M7693),"",'Zusatzblatt (Perigon)'!M7693)</f>
        <v/>
      </c>
      <c r="J7698" s="98" t="str">
        <f>IF(ISBLANK('Zusatzblatt (Perigon)'!N7693),"",'Zusatzblatt (Perigon)'!N7693)</f>
        <v/>
      </c>
      <c r="K7698" s="99" t="str">
        <f>IF(ISBLANK('Zusatzblatt (Perigon)'!J7693),"",'Zusatzblatt (Perigon)'!T7693)</f>
        <v/>
      </c>
      <c r="L7698" s="95" t="str">
        <f>IF(ISBLANK('Zusatzblatt (Perigon)'!O7693),"",'Zusatzblatt (Perigon)'!O7693)</f>
        <v/>
      </c>
      <c r="M7698" s="95" t="str">
        <f>IF(ISBLANK('Zusatzblatt (Perigon)'!R7693),"",'Zusatzblatt (Perigon)'!R7693)</f>
        <v/>
      </c>
      <c r="N7698" s="95" t="str">
        <f>IF(ISBLANK('Zusatzblatt (Perigon)'!P7693),"",'Zusatzblatt (Perigon)'!P7693)</f>
        <v/>
      </c>
      <c r="O7698" s="38" t="str">
        <f>IF($L7698="","",VLOOKUP($R7698,Tarife!$A$2:$R$599,13,FALSE))</f>
        <v/>
      </c>
      <c r="P7698" s="38" t="str">
        <f t="shared" si="120"/>
        <v/>
      </c>
      <c r="R7698" s="100" t="str">
        <f>Zusammenzug!$C$25&amp;"-"&amp;Zusammenzug!$A$7&amp;"-"&amp;Leistungen!L7698</f>
        <v>2026-Nicht beauftragte Spitex-Organisation-</v>
      </c>
    </row>
    <row r="7699" spans="1:18" x14ac:dyDescent="0.2">
      <c r="A7699" s="95" t="str">
        <f>IF(ISBLANK('Zusatzblatt (Perigon)'!E7694),"",'Zusatzblatt (Perigon)'!E7694)</f>
        <v/>
      </c>
      <c r="B7699" s="95" t="str">
        <f>IF(ISBLANK('Zusatzblatt (Perigon)'!G7694),"",'Zusatzblatt (Perigon)'!G7694)</f>
        <v/>
      </c>
      <c r="C7699" s="96" t="str">
        <f>IF(ISBLANK('Zusatzblatt (Perigon)'!I7694),"",'Zusatzblatt (Perigon)'!I7694)</f>
        <v/>
      </c>
      <c r="D7699" s="97" t="str">
        <f>IF(ISBLANK('Zusatzblatt (Perigon)'!J7694),"",'Zusatzblatt (Perigon)'!J7694)</f>
        <v/>
      </c>
      <c r="E7699" s="64" t="str">
        <f>IF(ISBLANK('Zusatzblatt (Perigon)'!K7694),"",'Zusatzblatt (Perigon)'!K7694)</f>
        <v/>
      </c>
      <c r="F7699" s="65"/>
      <c r="G7699" s="64"/>
      <c r="H7699" s="69" t="str">
        <f>IF(ISBLANK('Zusatzblatt (Perigon)'!L7694),"",'Zusatzblatt (Perigon)'!L7694)</f>
        <v/>
      </c>
      <c r="I7699" s="69" t="str">
        <f>IF(ISBLANK('Zusatzblatt (Perigon)'!M7694),"",'Zusatzblatt (Perigon)'!M7694)</f>
        <v/>
      </c>
      <c r="J7699" s="98" t="str">
        <f>IF(ISBLANK('Zusatzblatt (Perigon)'!N7694),"",'Zusatzblatt (Perigon)'!N7694)</f>
        <v/>
      </c>
      <c r="K7699" s="99" t="str">
        <f>IF(ISBLANK('Zusatzblatt (Perigon)'!J7694),"",'Zusatzblatt (Perigon)'!T7694)</f>
        <v/>
      </c>
      <c r="L7699" s="95" t="str">
        <f>IF(ISBLANK('Zusatzblatt (Perigon)'!O7694),"",'Zusatzblatt (Perigon)'!O7694)</f>
        <v/>
      </c>
      <c r="M7699" s="95" t="str">
        <f>IF(ISBLANK('Zusatzblatt (Perigon)'!R7694),"",'Zusatzblatt (Perigon)'!R7694)</f>
        <v/>
      </c>
      <c r="N7699" s="95" t="str">
        <f>IF(ISBLANK('Zusatzblatt (Perigon)'!P7694),"",'Zusatzblatt (Perigon)'!P7694)</f>
        <v/>
      </c>
      <c r="O7699" s="38" t="str">
        <f>IF($L7699="","",VLOOKUP($R7699,Tarife!$A$2:$R$599,13,FALSE))</f>
        <v/>
      </c>
      <c r="P7699" s="38" t="str">
        <f t="shared" si="120"/>
        <v/>
      </c>
      <c r="R7699" s="100" t="str">
        <f>Zusammenzug!$C$25&amp;"-"&amp;Zusammenzug!$A$7&amp;"-"&amp;Leistungen!L7699</f>
        <v>2026-Nicht beauftragte Spitex-Organisation-</v>
      </c>
    </row>
    <row r="7700" spans="1:18" x14ac:dyDescent="0.2">
      <c r="A7700" s="95" t="str">
        <f>IF(ISBLANK('Zusatzblatt (Perigon)'!E7695),"",'Zusatzblatt (Perigon)'!E7695)</f>
        <v/>
      </c>
      <c r="B7700" s="95" t="str">
        <f>IF(ISBLANK('Zusatzblatt (Perigon)'!G7695),"",'Zusatzblatt (Perigon)'!G7695)</f>
        <v/>
      </c>
      <c r="C7700" s="96" t="str">
        <f>IF(ISBLANK('Zusatzblatt (Perigon)'!I7695),"",'Zusatzblatt (Perigon)'!I7695)</f>
        <v/>
      </c>
      <c r="D7700" s="97" t="str">
        <f>IF(ISBLANK('Zusatzblatt (Perigon)'!J7695),"",'Zusatzblatt (Perigon)'!J7695)</f>
        <v/>
      </c>
      <c r="E7700" s="64" t="str">
        <f>IF(ISBLANK('Zusatzblatt (Perigon)'!K7695),"",'Zusatzblatt (Perigon)'!K7695)</f>
        <v/>
      </c>
      <c r="F7700" s="65"/>
      <c r="G7700" s="64"/>
      <c r="H7700" s="69" t="str">
        <f>IF(ISBLANK('Zusatzblatt (Perigon)'!L7695),"",'Zusatzblatt (Perigon)'!L7695)</f>
        <v/>
      </c>
      <c r="I7700" s="69" t="str">
        <f>IF(ISBLANK('Zusatzblatt (Perigon)'!M7695),"",'Zusatzblatt (Perigon)'!M7695)</f>
        <v/>
      </c>
      <c r="J7700" s="98" t="str">
        <f>IF(ISBLANK('Zusatzblatt (Perigon)'!N7695),"",'Zusatzblatt (Perigon)'!N7695)</f>
        <v/>
      </c>
      <c r="K7700" s="99" t="str">
        <f>IF(ISBLANK('Zusatzblatt (Perigon)'!J7695),"",'Zusatzblatt (Perigon)'!T7695)</f>
        <v/>
      </c>
      <c r="L7700" s="95" t="str">
        <f>IF(ISBLANK('Zusatzblatt (Perigon)'!O7695),"",'Zusatzblatt (Perigon)'!O7695)</f>
        <v/>
      </c>
      <c r="M7700" s="95" t="str">
        <f>IF(ISBLANK('Zusatzblatt (Perigon)'!R7695),"",'Zusatzblatt (Perigon)'!R7695)</f>
        <v/>
      </c>
      <c r="N7700" s="95" t="str">
        <f>IF(ISBLANK('Zusatzblatt (Perigon)'!P7695),"",'Zusatzblatt (Perigon)'!P7695)</f>
        <v/>
      </c>
      <c r="O7700" s="38" t="str">
        <f>IF($L7700="","",VLOOKUP($R7700,Tarife!$A$2:$R$599,13,FALSE))</f>
        <v/>
      </c>
      <c r="P7700" s="38" t="str">
        <f t="shared" si="120"/>
        <v/>
      </c>
      <c r="R7700" s="100" t="str">
        <f>Zusammenzug!$C$25&amp;"-"&amp;Zusammenzug!$A$7&amp;"-"&amp;Leistungen!L7700</f>
        <v>2026-Nicht beauftragte Spitex-Organisation-</v>
      </c>
    </row>
    <row r="7701" spans="1:18" x14ac:dyDescent="0.2">
      <c r="A7701" s="95" t="str">
        <f>IF(ISBLANK('Zusatzblatt (Perigon)'!E7696),"",'Zusatzblatt (Perigon)'!E7696)</f>
        <v/>
      </c>
      <c r="B7701" s="95" t="str">
        <f>IF(ISBLANK('Zusatzblatt (Perigon)'!G7696),"",'Zusatzblatt (Perigon)'!G7696)</f>
        <v/>
      </c>
      <c r="C7701" s="96" t="str">
        <f>IF(ISBLANK('Zusatzblatt (Perigon)'!I7696),"",'Zusatzblatt (Perigon)'!I7696)</f>
        <v/>
      </c>
      <c r="D7701" s="97" t="str">
        <f>IF(ISBLANK('Zusatzblatt (Perigon)'!J7696),"",'Zusatzblatt (Perigon)'!J7696)</f>
        <v/>
      </c>
      <c r="E7701" s="64" t="str">
        <f>IF(ISBLANK('Zusatzblatt (Perigon)'!K7696),"",'Zusatzblatt (Perigon)'!K7696)</f>
        <v/>
      </c>
      <c r="F7701" s="65"/>
      <c r="G7701" s="64"/>
      <c r="H7701" s="69" t="str">
        <f>IF(ISBLANK('Zusatzblatt (Perigon)'!L7696),"",'Zusatzblatt (Perigon)'!L7696)</f>
        <v/>
      </c>
      <c r="I7701" s="69" t="str">
        <f>IF(ISBLANK('Zusatzblatt (Perigon)'!M7696),"",'Zusatzblatt (Perigon)'!M7696)</f>
        <v/>
      </c>
      <c r="J7701" s="98" t="str">
        <f>IF(ISBLANK('Zusatzblatt (Perigon)'!N7696),"",'Zusatzblatt (Perigon)'!N7696)</f>
        <v/>
      </c>
      <c r="K7701" s="99" t="str">
        <f>IF(ISBLANK('Zusatzblatt (Perigon)'!J7696),"",'Zusatzblatt (Perigon)'!T7696)</f>
        <v/>
      </c>
      <c r="L7701" s="95" t="str">
        <f>IF(ISBLANK('Zusatzblatt (Perigon)'!O7696),"",'Zusatzblatt (Perigon)'!O7696)</f>
        <v/>
      </c>
      <c r="M7701" s="95" t="str">
        <f>IF(ISBLANK('Zusatzblatt (Perigon)'!R7696),"",'Zusatzblatt (Perigon)'!R7696)</f>
        <v/>
      </c>
      <c r="N7701" s="95" t="str">
        <f>IF(ISBLANK('Zusatzblatt (Perigon)'!P7696),"",'Zusatzblatt (Perigon)'!P7696)</f>
        <v/>
      </c>
      <c r="O7701" s="38" t="str">
        <f>IF($L7701="","",VLOOKUP($R7701,Tarife!$A$2:$R$599,13,FALSE))</f>
        <v/>
      </c>
      <c r="P7701" s="38" t="str">
        <f t="shared" si="120"/>
        <v/>
      </c>
      <c r="R7701" s="100" t="str">
        <f>Zusammenzug!$C$25&amp;"-"&amp;Zusammenzug!$A$7&amp;"-"&amp;Leistungen!L7701</f>
        <v>2026-Nicht beauftragte Spitex-Organisation-</v>
      </c>
    </row>
    <row r="7702" spans="1:18" x14ac:dyDescent="0.2">
      <c r="A7702" s="95" t="str">
        <f>IF(ISBLANK('Zusatzblatt (Perigon)'!E7697),"",'Zusatzblatt (Perigon)'!E7697)</f>
        <v/>
      </c>
      <c r="B7702" s="95" t="str">
        <f>IF(ISBLANK('Zusatzblatt (Perigon)'!G7697),"",'Zusatzblatt (Perigon)'!G7697)</f>
        <v/>
      </c>
      <c r="C7702" s="96" t="str">
        <f>IF(ISBLANK('Zusatzblatt (Perigon)'!I7697),"",'Zusatzblatt (Perigon)'!I7697)</f>
        <v/>
      </c>
      <c r="D7702" s="97" t="str">
        <f>IF(ISBLANK('Zusatzblatt (Perigon)'!J7697),"",'Zusatzblatt (Perigon)'!J7697)</f>
        <v/>
      </c>
      <c r="E7702" s="64" t="str">
        <f>IF(ISBLANK('Zusatzblatt (Perigon)'!K7697),"",'Zusatzblatt (Perigon)'!K7697)</f>
        <v/>
      </c>
      <c r="F7702" s="65"/>
      <c r="G7702" s="64"/>
      <c r="H7702" s="69" t="str">
        <f>IF(ISBLANK('Zusatzblatt (Perigon)'!L7697),"",'Zusatzblatt (Perigon)'!L7697)</f>
        <v/>
      </c>
      <c r="I7702" s="69" t="str">
        <f>IF(ISBLANK('Zusatzblatt (Perigon)'!M7697),"",'Zusatzblatt (Perigon)'!M7697)</f>
        <v/>
      </c>
      <c r="J7702" s="98" t="str">
        <f>IF(ISBLANK('Zusatzblatt (Perigon)'!N7697),"",'Zusatzblatt (Perigon)'!N7697)</f>
        <v/>
      </c>
      <c r="K7702" s="99" t="str">
        <f>IF(ISBLANK('Zusatzblatt (Perigon)'!J7697),"",'Zusatzblatt (Perigon)'!T7697)</f>
        <v/>
      </c>
      <c r="L7702" s="95" t="str">
        <f>IF(ISBLANK('Zusatzblatt (Perigon)'!O7697),"",'Zusatzblatt (Perigon)'!O7697)</f>
        <v/>
      </c>
      <c r="M7702" s="95" t="str">
        <f>IF(ISBLANK('Zusatzblatt (Perigon)'!R7697),"",'Zusatzblatt (Perigon)'!R7697)</f>
        <v/>
      </c>
      <c r="N7702" s="95" t="str">
        <f>IF(ISBLANK('Zusatzblatt (Perigon)'!P7697),"",'Zusatzblatt (Perigon)'!P7697)</f>
        <v/>
      </c>
      <c r="O7702" s="38" t="str">
        <f>IF($L7702="","",VLOOKUP($R7702,Tarife!$A$2:$R$599,13,FALSE))</f>
        <v/>
      </c>
      <c r="P7702" s="38" t="str">
        <f t="shared" si="120"/>
        <v/>
      </c>
      <c r="R7702" s="100" t="str">
        <f>Zusammenzug!$C$25&amp;"-"&amp;Zusammenzug!$A$7&amp;"-"&amp;Leistungen!L7702</f>
        <v>2026-Nicht beauftragte Spitex-Organisation-</v>
      </c>
    </row>
    <row r="7703" spans="1:18" x14ac:dyDescent="0.2">
      <c r="A7703" s="95" t="str">
        <f>IF(ISBLANK('Zusatzblatt (Perigon)'!E7698),"",'Zusatzblatt (Perigon)'!E7698)</f>
        <v/>
      </c>
      <c r="B7703" s="95" t="str">
        <f>IF(ISBLANK('Zusatzblatt (Perigon)'!G7698),"",'Zusatzblatt (Perigon)'!G7698)</f>
        <v/>
      </c>
      <c r="C7703" s="96" t="str">
        <f>IF(ISBLANK('Zusatzblatt (Perigon)'!I7698),"",'Zusatzblatt (Perigon)'!I7698)</f>
        <v/>
      </c>
      <c r="D7703" s="97" t="str">
        <f>IF(ISBLANK('Zusatzblatt (Perigon)'!J7698),"",'Zusatzblatt (Perigon)'!J7698)</f>
        <v/>
      </c>
      <c r="E7703" s="64" t="str">
        <f>IF(ISBLANK('Zusatzblatt (Perigon)'!K7698),"",'Zusatzblatt (Perigon)'!K7698)</f>
        <v/>
      </c>
      <c r="F7703" s="65"/>
      <c r="G7703" s="64"/>
      <c r="H7703" s="69" t="str">
        <f>IF(ISBLANK('Zusatzblatt (Perigon)'!L7698),"",'Zusatzblatt (Perigon)'!L7698)</f>
        <v/>
      </c>
      <c r="I7703" s="69" t="str">
        <f>IF(ISBLANK('Zusatzblatt (Perigon)'!M7698),"",'Zusatzblatt (Perigon)'!M7698)</f>
        <v/>
      </c>
      <c r="J7703" s="98" t="str">
        <f>IF(ISBLANK('Zusatzblatt (Perigon)'!N7698),"",'Zusatzblatt (Perigon)'!N7698)</f>
        <v/>
      </c>
      <c r="K7703" s="99" t="str">
        <f>IF(ISBLANK('Zusatzblatt (Perigon)'!J7698),"",'Zusatzblatt (Perigon)'!T7698)</f>
        <v/>
      </c>
      <c r="L7703" s="95" t="str">
        <f>IF(ISBLANK('Zusatzblatt (Perigon)'!O7698),"",'Zusatzblatt (Perigon)'!O7698)</f>
        <v/>
      </c>
      <c r="M7703" s="95" t="str">
        <f>IF(ISBLANK('Zusatzblatt (Perigon)'!R7698),"",'Zusatzblatt (Perigon)'!R7698)</f>
        <v/>
      </c>
      <c r="N7703" s="95" t="str">
        <f>IF(ISBLANK('Zusatzblatt (Perigon)'!P7698),"",'Zusatzblatt (Perigon)'!P7698)</f>
        <v/>
      </c>
      <c r="O7703" s="38" t="str">
        <f>IF($L7703="","",VLOOKUP($R7703,Tarife!$A$2:$R$599,13,FALSE))</f>
        <v/>
      </c>
      <c r="P7703" s="38" t="str">
        <f t="shared" si="120"/>
        <v/>
      </c>
      <c r="R7703" s="100" t="str">
        <f>Zusammenzug!$C$25&amp;"-"&amp;Zusammenzug!$A$7&amp;"-"&amp;Leistungen!L7703</f>
        <v>2026-Nicht beauftragte Spitex-Organisation-</v>
      </c>
    </row>
    <row r="7704" spans="1:18" x14ac:dyDescent="0.2">
      <c r="A7704" s="95" t="str">
        <f>IF(ISBLANK('Zusatzblatt (Perigon)'!E7699),"",'Zusatzblatt (Perigon)'!E7699)</f>
        <v/>
      </c>
      <c r="B7704" s="95" t="str">
        <f>IF(ISBLANK('Zusatzblatt (Perigon)'!G7699),"",'Zusatzblatt (Perigon)'!G7699)</f>
        <v/>
      </c>
      <c r="C7704" s="96" t="str">
        <f>IF(ISBLANK('Zusatzblatt (Perigon)'!I7699),"",'Zusatzblatt (Perigon)'!I7699)</f>
        <v/>
      </c>
      <c r="D7704" s="97" t="str">
        <f>IF(ISBLANK('Zusatzblatt (Perigon)'!J7699),"",'Zusatzblatt (Perigon)'!J7699)</f>
        <v/>
      </c>
      <c r="E7704" s="64" t="str">
        <f>IF(ISBLANK('Zusatzblatt (Perigon)'!K7699),"",'Zusatzblatt (Perigon)'!K7699)</f>
        <v/>
      </c>
      <c r="F7704" s="65"/>
      <c r="G7704" s="64"/>
      <c r="H7704" s="69" t="str">
        <f>IF(ISBLANK('Zusatzblatt (Perigon)'!L7699),"",'Zusatzblatt (Perigon)'!L7699)</f>
        <v/>
      </c>
      <c r="I7704" s="69" t="str">
        <f>IF(ISBLANK('Zusatzblatt (Perigon)'!M7699),"",'Zusatzblatt (Perigon)'!M7699)</f>
        <v/>
      </c>
      <c r="J7704" s="98" t="str">
        <f>IF(ISBLANK('Zusatzblatt (Perigon)'!N7699),"",'Zusatzblatt (Perigon)'!N7699)</f>
        <v/>
      </c>
      <c r="K7704" s="99" t="str">
        <f>IF(ISBLANK('Zusatzblatt (Perigon)'!J7699),"",'Zusatzblatt (Perigon)'!T7699)</f>
        <v/>
      </c>
      <c r="L7704" s="95" t="str">
        <f>IF(ISBLANK('Zusatzblatt (Perigon)'!O7699),"",'Zusatzblatt (Perigon)'!O7699)</f>
        <v/>
      </c>
      <c r="M7704" s="95" t="str">
        <f>IF(ISBLANK('Zusatzblatt (Perigon)'!R7699),"",'Zusatzblatt (Perigon)'!R7699)</f>
        <v/>
      </c>
      <c r="N7704" s="95" t="str">
        <f>IF(ISBLANK('Zusatzblatt (Perigon)'!P7699),"",'Zusatzblatt (Perigon)'!P7699)</f>
        <v/>
      </c>
      <c r="O7704" s="38" t="str">
        <f>IF($L7704="","",VLOOKUP($R7704,Tarife!$A$2:$R$599,13,FALSE))</f>
        <v/>
      </c>
      <c r="P7704" s="38" t="str">
        <f t="shared" si="120"/>
        <v/>
      </c>
      <c r="R7704" s="100" t="str">
        <f>Zusammenzug!$C$25&amp;"-"&amp;Zusammenzug!$A$7&amp;"-"&amp;Leistungen!L7704</f>
        <v>2026-Nicht beauftragte Spitex-Organisation-</v>
      </c>
    </row>
    <row r="7705" spans="1:18" x14ac:dyDescent="0.2">
      <c r="A7705" s="95" t="str">
        <f>IF(ISBLANK('Zusatzblatt (Perigon)'!E7700),"",'Zusatzblatt (Perigon)'!E7700)</f>
        <v/>
      </c>
      <c r="B7705" s="95" t="str">
        <f>IF(ISBLANK('Zusatzblatt (Perigon)'!G7700),"",'Zusatzblatt (Perigon)'!G7700)</f>
        <v/>
      </c>
      <c r="C7705" s="96" t="str">
        <f>IF(ISBLANK('Zusatzblatt (Perigon)'!I7700),"",'Zusatzblatt (Perigon)'!I7700)</f>
        <v/>
      </c>
      <c r="D7705" s="97" t="str">
        <f>IF(ISBLANK('Zusatzblatt (Perigon)'!J7700),"",'Zusatzblatt (Perigon)'!J7700)</f>
        <v/>
      </c>
      <c r="E7705" s="64" t="str">
        <f>IF(ISBLANK('Zusatzblatt (Perigon)'!K7700),"",'Zusatzblatt (Perigon)'!K7700)</f>
        <v/>
      </c>
      <c r="F7705" s="65"/>
      <c r="G7705" s="64"/>
      <c r="H7705" s="69" t="str">
        <f>IF(ISBLANK('Zusatzblatt (Perigon)'!L7700),"",'Zusatzblatt (Perigon)'!L7700)</f>
        <v/>
      </c>
      <c r="I7705" s="69" t="str">
        <f>IF(ISBLANK('Zusatzblatt (Perigon)'!M7700),"",'Zusatzblatt (Perigon)'!M7700)</f>
        <v/>
      </c>
      <c r="J7705" s="98" t="str">
        <f>IF(ISBLANK('Zusatzblatt (Perigon)'!N7700),"",'Zusatzblatt (Perigon)'!N7700)</f>
        <v/>
      </c>
      <c r="K7705" s="99" t="str">
        <f>IF(ISBLANK('Zusatzblatt (Perigon)'!J7700),"",'Zusatzblatt (Perigon)'!T7700)</f>
        <v/>
      </c>
      <c r="L7705" s="95" t="str">
        <f>IF(ISBLANK('Zusatzblatt (Perigon)'!O7700),"",'Zusatzblatt (Perigon)'!O7700)</f>
        <v/>
      </c>
      <c r="M7705" s="95" t="str">
        <f>IF(ISBLANK('Zusatzblatt (Perigon)'!R7700),"",'Zusatzblatt (Perigon)'!R7700)</f>
        <v/>
      </c>
      <c r="N7705" s="95" t="str">
        <f>IF(ISBLANK('Zusatzblatt (Perigon)'!P7700),"",'Zusatzblatt (Perigon)'!P7700)</f>
        <v/>
      </c>
      <c r="O7705" s="38" t="str">
        <f>IF($L7705="","",VLOOKUP($R7705,Tarife!$A$2:$R$599,13,FALSE))</f>
        <v/>
      </c>
      <c r="P7705" s="38" t="str">
        <f t="shared" si="120"/>
        <v/>
      </c>
      <c r="R7705" s="100" t="str">
        <f>Zusammenzug!$C$25&amp;"-"&amp;Zusammenzug!$A$7&amp;"-"&amp;Leistungen!L7705</f>
        <v>2026-Nicht beauftragte Spitex-Organisation-</v>
      </c>
    </row>
    <row r="7706" spans="1:18" x14ac:dyDescent="0.2">
      <c r="A7706" s="95" t="str">
        <f>IF(ISBLANK('Zusatzblatt (Perigon)'!E7701),"",'Zusatzblatt (Perigon)'!E7701)</f>
        <v/>
      </c>
      <c r="B7706" s="95" t="str">
        <f>IF(ISBLANK('Zusatzblatt (Perigon)'!G7701),"",'Zusatzblatt (Perigon)'!G7701)</f>
        <v/>
      </c>
      <c r="C7706" s="96" t="str">
        <f>IF(ISBLANK('Zusatzblatt (Perigon)'!I7701),"",'Zusatzblatt (Perigon)'!I7701)</f>
        <v/>
      </c>
      <c r="D7706" s="97" t="str">
        <f>IF(ISBLANK('Zusatzblatt (Perigon)'!J7701),"",'Zusatzblatt (Perigon)'!J7701)</f>
        <v/>
      </c>
      <c r="E7706" s="64" t="str">
        <f>IF(ISBLANK('Zusatzblatt (Perigon)'!K7701),"",'Zusatzblatt (Perigon)'!K7701)</f>
        <v/>
      </c>
      <c r="F7706" s="65"/>
      <c r="G7706" s="64"/>
      <c r="H7706" s="69" t="str">
        <f>IF(ISBLANK('Zusatzblatt (Perigon)'!L7701),"",'Zusatzblatt (Perigon)'!L7701)</f>
        <v/>
      </c>
      <c r="I7706" s="69" t="str">
        <f>IF(ISBLANK('Zusatzblatt (Perigon)'!M7701),"",'Zusatzblatt (Perigon)'!M7701)</f>
        <v/>
      </c>
      <c r="J7706" s="98" t="str">
        <f>IF(ISBLANK('Zusatzblatt (Perigon)'!N7701),"",'Zusatzblatt (Perigon)'!N7701)</f>
        <v/>
      </c>
      <c r="K7706" s="99" t="str">
        <f>IF(ISBLANK('Zusatzblatt (Perigon)'!J7701),"",'Zusatzblatt (Perigon)'!T7701)</f>
        <v/>
      </c>
      <c r="L7706" s="95" t="str">
        <f>IF(ISBLANK('Zusatzblatt (Perigon)'!O7701),"",'Zusatzblatt (Perigon)'!O7701)</f>
        <v/>
      </c>
      <c r="M7706" s="95" t="str">
        <f>IF(ISBLANK('Zusatzblatt (Perigon)'!R7701),"",'Zusatzblatt (Perigon)'!R7701)</f>
        <v/>
      </c>
      <c r="N7706" s="95" t="str">
        <f>IF(ISBLANK('Zusatzblatt (Perigon)'!P7701),"",'Zusatzblatt (Perigon)'!P7701)</f>
        <v/>
      </c>
      <c r="O7706" s="38" t="str">
        <f>IF($L7706="","",VLOOKUP($R7706,Tarife!$A$2:$R$599,13,FALSE))</f>
        <v/>
      </c>
      <c r="P7706" s="38" t="str">
        <f t="shared" si="120"/>
        <v/>
      </c>
      <c r="R7706" s="100" t="str">
        <f>Zusammenzug!$C$25&amp;"-"&amp;Zusammenzug!$A$7&amp;"-"&amp;Leistungen!L7706</f>
        <v>2026-Nicht beauftragte Spitex-Organisation-</v>
      </c>
    </row>
    <row r="7707" spans="1:18" x14ac:dyDescent="0.2">
      <c r="A7707" s="95" t="str">
        <f>IF(ISBLANK('Zusatzblatt (Perigon)'!E7702),"",'Zusatzblatt (Perigon)'!E7702)</f>
        <v/>
      </c>
      <c r="B7707" s="95" t="str">
        <f>IF(ISBLANK('Zusatzblatt (Perigon)'!G7702),"",'Zusatzblatt (Perigon)'!G7702)</f>
        <v/>
      </c>
      <c r="C7707" s="96" t="str">
        <f>IF(ISBLANK('Zusatzblatt (Perigon)'!I7702),"",'Zusatzblatt (Perigon)'!I7702)</f>
        <v/>
      </c>
      <c r="D7707" s="97" t="str">
        <f>IF(ISBLANK('Zusatzblatt (Perigon)'!J7702),"",'Zusatzblatt (Perigon)'!J7702)</f>
        <v/>
      </c>
      <c r="E7707" s="64" t="str">
        <f>IF(ISBLANK('Zusatzblatt (Perigon)'!K7702),"",'Zusatzblatt (Perigon)'!K7702)</f>
        <v/>
      </c>
      <c r="F7707" s="65"/>
      <c r="G7707" s="64"/>
      <c r="H7707" s="69" t="str">
        <f>IF(ISBLANK('Zusatzblatt (Perigon)'!L7702),"",'Zusatzblatt (Perigon)'!L7702)</f>
        <v/>
      </c>
      <c r="I7707" s="69" t="str">
        <f>IF(ISBLANK('Zusatzblatt (Perigon)'!M7702),"",'Zusatzblatt (Perigon)'!M7702)</f>
        <v/>
      </c>
      <c r="J7707" s="98" t="str">
        <f>IF(ISBLANK('Zusatzblatt (Perigon)'!N7702),"",'Zusatzblatt (Perigon)'!N7702)</f>
        <v/>
      </c>
      <c r="K7707" s="99" t="str">
        <f>IF(ISBLANK('Zusatzblatt (Perigon)'!J7702),"",'Zusatzblatt (Perigon)'!T7702)</f>
        <v/>
      </c>
      <c r="L7707" s="95" t="str">
        <f>IF(ISBLANK('Zusatzblatt (Perigon)'!O7702),"",'Zusatzblatt (Perigon)'!O7702)</f>
        <v/>
      </c>
      <c r="M7707" s="95" t="str">
        <f>IF(ISBLANK('Zusatzblatt (Perigon)'!R7702),"",'Zusatzblatt (Perigon)'!R7702)</f>
        <v/>
      </c>
      <c r="N7707" s="95" t="str">
        <f>IF(ISBLANK('Zusatzblatt (Perigon)'!P7702),"",'Zusatzblatt (Perigon)'!P7702)</f>
        <v/>
      </c>
      <c r="O7707" s="38" t="str">
        <f>IF($L7707="","",VLOOKUP($R7707,Tarife!$A$2:$R$599,13,FALSE))</f>
        <v/>
      </c>
      <c r="P7707" s="38" t="str">
        <f t="shared" si="120"/>
        <v/>
      </c>
      <c r="R7707" s="100" t="str">
        <f>Zusammenzug!$C$25&amp;"-"&amp;Zusammenzug!$A$7&amp;"-"&amp;Leistungen!L7707</f>
        <v>2026-Nicht beauftragte Spitex-Organisation-</v>
      </c>
    </row>
    <row r="7708" spans="1:18" x14ac:dyDescent="0.2">
      <c r="A7708" s="95" t="str">
        <f>IF(ISBLANK('Zusatzblatt (Perigon)'!E7703),"",'Zusatzblatt (Perigon)'!E7703)</f>
        <v/>
      </c>
      <c r="B7708" s="95" t="str">
        <f>IF(ISBLANK('Zusatzblatt (Perigon)'!G7703),"",'Zusatzblatt (Perigon)'!G7703)</f>
        <v/>
      </c>
      <c r="C7708" s="96" t="str">
        <f>IF(ISBLANK('Zusatzblatt (Perigon)'!I7703),"",'Zusatzblatt (Perigon)'!I7703)</f>
        <v/>
      </c>
      <c r="D7708" s="97" t="str">
        <f>IF(ISBLANK('Zusatzblatt (Perigon)'!J7703),"",'Zusatzblatt (Perigon)'!J7703)</f>
        <v/>
      </c>
      <c r="E7708" s="64" t="str">
        <f>IF(ISBLANK('Zusatzblatt (Perigon)'!K7703),"",'Zusatzblatt (Perigon)'!K7703)</f>
        <v/>
      </c>
      <c r="F7708" s="65"/>
      <c r="G7708" s="64"/>
      <c r="H7708" s="69" t="str">
        <f>IF(ISBLANK('Zusatzblatt (Perigon)'!L7703),"",'Zusatzblatt (Perigon)'!L7703)</f>
        <v/>
      </c>
      <c r="I7708" s="69" t="str">
        <f>IF(ISBLANK('Zusatzblatt (Perigon)'!M7703),"",'Zusatzblatt (Perigon)'!M7703)</f>
        <v/>
      </c>
      <c r="J7708" s="98" t="str">
        <f>IF(ISBLANK('Zusatzblatt (Perigon)'!N7703),"",'Zusatzblatt (Perigon)'!N7703)</f>
        <v/>
      </c>
      <c r="K7708" s="99" t="str">
        <f>IF(ISBLANK('Zusatzblatt (Perigon)'!J7703),"",'Zusatzblatt (Perigon)'!T7703)</f>
        <v/>
      </c>
      <c r="L7708" s="95" t="str">
        <f>IF(ISBLANK('Zusatzblatt (Perigon)'!O7703),"",'Zusatzblatt (Perigon)'!O7703)</f>
        <v/>
      </c>
      <c r="M7708" s="95" t="str">
        <f>IF(ISBLANK('Zusatzblatt (Perigon)'!R7703),"",'Zusatzblatt (Perigon)'!R7703)</f>
        <v/>
      </c>
      <c r="N7708" s="95" t="str">
        <f>IF(ISBLANK('Zusatzblatt (Perigon)'!P7703),"",'Zusatzblatt (Perigon)'!P7703)</f>
        <v/>
      </c>
      <c r="O7708" s="38" t="str">
        <f>IF($L7708="","",VLOOKUP($R7708,Tarife!$A$2:$R$599,13,FALSE))</f>
        <v/>
      </c>
      <c r="P7708" s="38" t="str">
        <f t="shared" si="120"/>
        <v/>
      </c>
      <c r="R7708" s="100" t="str">
        <f>Zusammenzug!$C$25&amp;"-"&amp;Zusammenzug!$A$7&amp;"-"&amp;Leistungen!L7708</f>
        <v>2026-Nicht beauftragte Spitex-Organisation-</v>
      </c>
    </row>
    <row r="7709" spans="1:18" x14ac:dyDescent="0.2">
      <c r="A7709" s="95" t="str">
        <f>IF(ISBLANK('Zusatzblatt (Perigon)'!E7704),"",'Zusatzblatt (Perigon)'!E7704)</f>
        <v/>
      </c>
      <c r="B7709" s="95" t="str">
        <f>IF(ISBLANK('Zusatzblatt (Perigon)'!G7704),"",'Zusatzblatt (Perigon)'!G7704)</f>
        <v/>
      </c>
      <c r="C7709" s="96" t="str">
        <f>IF(ISBLANK('Zusatzblatt (Perigon)'!I7704),"",'Zusatzblatt (Perigon)'!I7704)</f>
        <v/>
      </c>
      <c r="D7709" s="97" t="str">
        <f>IF(ISBLANK('Zusatzblatt (Perigon)'!J7704),"",'Zusatzblatt (Perigon)'!J7704)</f>
        <v/>
      </c>
      <c r="E7709" s="64" t="str">
        <f>IF(ISBLANK('Zusatzblatt (Perigon)'!K7704),"",'Zusatzblatt (Perigon)'!K7704)</f>
        <v/>
      </c>
      <c r="F7709" s="65"/>
      <c r="G7709" s="64"/>
      <c r="H7709" s="69" t="str">
        <f>IF(ISBLANK('Zusatzblatt (Perigon)'!L7704),"",'Zusatzblatt (Perigon)'!L7704)</f>
        <v/>
      </c>
      <c r="I7709" s="69" t="str">
        <f>IF(ISBLANK('Zusatzblatt (Perigon)'!M7704),"",'Zusatzblatt (Perigon)'!M7704)</f>
        <v/>
      </c>
      <c r="J7709" s="98" t="str">
        <f>IF(ISBLANK('Zusatzblatt (Perigon)'!N7704),"",'Zusatzblatt (Perigon)'!N7704)</f>
        <v/>
      </c>
      <c r="K7709" s="99" t="str">
        <f>IF(ISBLANK('Zusatzblatt (Perigon)'!J7704),"",'Zusatzblatt (Perigon)'!T7704)</f>
        <v/>
      </c>
      <c r="L7709" s="95" t="str">
        <f>IF(ISBLANK('Zusatzblatt (Perigon)'!O7704),"",'Zusatzblatt (Perigon)'!O7704)</f>
        <v/>
      </c>
      <c r="M7709" s="95" t="str">
        <f>IF(ISBLANK('Zusatzblatt (Perigon)'!R7704),"",'Zusatzblatt (Perigon)'!R7704)</f>
        <v/>
      </c>
      <c r="N7709" s="95" t="str">
        <f>IF(ISBLANK('Zusatzblatt (Perigon)'!P7704),"",'Zusatzblatt (Perigon)'!P7704)</f>
        <v/>
      </c>
      <c r="O7709" s="38" t="str">
        <f>IF($L7709="","",VLOOKUP($R7709,Tarife!$A$2:$R$599,13,FALSE))</f>
        <v/>
      </c>
      <c r="P7709" s="38" t="str">
        <f t="shared" si="120"/>
        <v/>
      </c>
      <c r="R7709" s="100" t="str">
        <f>Zusammenzug!$C$25&amp;"-"&amp;Zusammenzug!$A$7&amp;"-"&amp;Leistungen!L7709</f>
        <v>2026-Nicht beauftragte Spitex-Organisation-</v>
      </c>
    </row>
    <row r="7710" spans="1:18" x14ac:dyDescent="0.2">
      <c r="A7710" s="95" t="str">
        <f>IF(ISBLANK('Zusatzblatt (Perigon)'!E7705),"",'Zusatzblatt (Perigon)'!E7705)</f>
        <v/>
      </c>
      <c r="B7710" s="95" t="str">
        <f>IF(ISBLANK('Zusatzblatt (Perigon)'!G7705),"",'Zusatzblatt (Perigon)'!G7705)</f>
        <v/>
      </c>
      <c r="C7710" s="96" t="str">
        <f>IF(ISBLANK('Zusatzblatt (Perigon)'!I7705),"",'Zusatzblatt (Perigon)'!I7705)</f>
        <v/>
      </c>
      <c r="D7710" s="97" t="str">
        <f>IF(ISBLANK('Zusatzblatt (Perigon)'!J7705),"",'Zusatzblatt (Perigon)'!J7705)</f>
        <v/>
      </c>
      <c r="E7710" s="64" t="str">
        <f>IF(ISBLANK('Zusatzblatt (Perigon)'!K7705),"",'Zusatzblatt (Perigon)'!K7705)</f>
        <v/>
      </c>
      <c r="F7710" s="65"/>
      <c r="G7710" s="64"/>
      <c r="H7710" s="69" t="str">
        <f>IF(ISBLANK('Zusatzblatt (Perigon)'!L7705),"",'Zusatzblatt (Perigon)'!L7705)</f>
        <v/>
      </c>
      <c r="I7710" s="69" t="str">
        <f>IF(ISBLANK('Zusatzblatt (Perigon)'!M7705),"",'Zusatzblatt (Perigon)'!M7705)</f>
        <v/>
      </c>
      <c r="J7710" s="98" t="str">
        <f>IF(ISBLANK('Zusatzblatt (Perigon)'!N7705),"",'Zusatzblatt (Perigon)'!N7705)</f>
        <v/>
      </c>
      <c r="K7710" s="99" t="str">
        <f>IF(ISBLANK('Zusatzblatt (Perigon)'!J7705),"",'Zusatzblatt (Perigon)'!T7705)</f>
        <v/>
      </c>
      <c r="L7710" s="95" t="str">
        <f>IF(ISBLANK('Zusatzblatt (Perigon)'!O7705),"",'Zusatzblatt (Perigon)'!O7705)</f>
        <v/>
      </c>
      <c r="M7710" s="95" t="str">
        <f>IF(ISBLANK('Zusatzblatt (Perigon)'!R7705),"",'Zusatzblatt (Perigon)'!R7705)</f>
        <v/>
      </c>
      <c r="N7710" s="95" t="str">
        <f>IF(ISBLANK('Zusatzblatt (Perigon)'!P7705),"",'Zusatzblatt (Perigon)'!P7705)</f>
        <v/>
      </c>
      <c r="O7710" s="38" t="str">
        <f>IF($L7710="","",VLOOKUP($R7710,Tarife!$A$2:$R$599,13,FALSE))</f>
        <v/>
      </c>
      <c r="P7710" s="38" t="str">
        <f t="shared" si="120"/>
        <v/>
      </c>
      <c r="R7710" s="100" t="str">
        <f>Zusammenzug!$C$25&amp;"-"&amp;Zusammenzug!$A$7&amp;"-"&amp;Leistungen!L7710</f>
        <v>2026-Nicht beauftragte Spitex-Organisation-</v>
      </c>
    </row>
    <row r="7711" spans="1:18" x14ac:dyDescent="0.2">
      <c r="A7711" s="95" t="str">
        <f>IF(ISBLANK('Zusatzblatt (Perigon)'!E7706),"",'Zusatzblatt (Perigon)'!E7706)</f>
        <v/>
      </c>
      <c r="B7711" s="95" t="str">
        <f>IF(ISBLANK('Zusatzblatt (Perigon)'!G7706),"",'Zusatzblatt (Perigon)'!G7706)</f>
        <v/>
      </c>
      <c r="C7711" s="96" t="str">
        <f>IF(ISBLANK('Zusatzblatt (Perigon)'!I7706),"",'Zusatzblatt (Perigon)'!I7706)</f>
        <v/>
      </c>
      <c r="D7711" s="97" t="str">
        <f>IF(ISBLANK('Zusatzblatt (Perigon)'!J7706),"",'Zusatzblatt (Perigon)'!J7706)</f>
        <v/>
      </c>
      <c r="E7711" s="64" t="str">
        <f>IF(ISBLANK('Zusatzblatt (Perigon)'!K7706),"",'Zusatzblatt (Perigon)'!K7706)</f>
        <v/>
      </c>
      <c r="F7711" s="65"/>
      <c r="G7711" s="64"/>
      <c r="H7711" s="69" t="str">
        <f>IF(ISBLANK('Zusatzblatt (Perigon)'!L7706),"",'Zusatzblatt (Perigon)'!L7706)</f>
        <v/>
      </c>
      <c r="I7711" s="69" t="str">
        <f>IF(ISBLANK('Zusatzblatt (Perigon)'!M7706),"",'Zusatzblatt (Perigon)'!M7706)</f>
        <v/>
      </c>
      <c r="J7711" s="98" t="str">
        <f>IF(ISBLANK('Zusatzblatt (Perigon)'!N7706),"",'Zusatzblatt (Perigon)'!N7706)</f>
        <v/>
      </c>
      <c r="K7711" s="99" t="str">
        <f>IF(ISBLANK('Zusatzblatt (Perigon)'!J7706),"",'Zusatzblatt (Perigon)'!T7706)</f>
        <v/>
      </c>
      <c r="L7711" s="95" t="str">
        <f>IF(ISBLANK('Zusatzblatt (Perigon)'!O7706),"",'Zusatzblatt (Perigon)'!O7706)</f>
        <v/>
      </c>
      <c r="M7711" s="95" t="str">
        <f>IF(ISBLANK('Zusatzblatt (Perigon)'!R7706),"",'Zusatzblatt (Perigon)'!R7706)</f>
        <v/>
      </c>
      <c r="N7711" s="95" t="str">
        <f>IF(ISBLANK('Zusatzblatt (Perigon)'!P7706),"",'Zusatzblatt (Perigon)'!P7706)</f>
        <v/>
      </c>
      <c r="O7711" s="38" t="str">
        <f>IF($L7711="","",VLOOKUP($R7711,Tarife!$A$2:$R$599,13,FALSE))</f>
        <v/>
      </c>
      <c r="P7711" s="38" t="str">
        <f t="shared" si="120"/>
        <v/>
      </c>
      <c r="R7711" s="100" t="str">
        <f>Zusammenzug!$C$25&amp;"-"&amp;Zusammenzug!$A$7&amp;"-"&amp;Leistungen!L7711</f>
        <v>2026-Nicht beauftragte Spitex-Organisation-</v>
      </c>
    </row>
    <row r="7712" spans="1:18" x14ac:dyDescent="0.2">
      <c r="A7712" s="95" t="str">
        <f>IF(ISBLANK('Zusatzblatt (Perigon)'!E7707),"",'Zusatzblatt (Perigon)'!E7707)</f>
        <v/>
      </c>
      <c r="B7712" s="95" t="str">
        <f>IF(ISBLANK('Zusatzblatt (Perigon)'!G7707),"",'Zusatzblatt (Perigon)'!G7707)</f>
        <v/>
      </c>
      <c r="C7712" s="96" t="str">
        <f>IF(ISBLANK('Zusatzblatt (Perigon)'!I7707),"",'Zusatzblatt (Perigon)'!I7707)</f>
        <v/>
      </c>
      <c r="D7712" s="97" t="str">
        <f>IF(ISBLANK('Zusatzblatt (Perigon)'!J7707),"",'Zusatzblatt (Perigon)'!J7707)</f>
        <v/>
      </c>
      <c r="E7712" s="64" t="str">
        <f>IF(ISBLANK('Zusatzblatt (Perigon)'!K7707),"",'Zusatzblatt (Perigon)'!K7707)</f>
        <v/>
      </c>
      <c r="F7712" s="65"/>
      <c r="G7712" s="64"/>
      <c r="H7712" s="69" t="str">
        <f>IF(ISBLANK('Zusatzblatt (Perigon)'!L7707),"",'Zusatzblatt (Perigon)'!L7707)</f>
        <v/>
      </c>
      <c r="I7712" s="69" t="str">
        <f>IF(ISBLANK('Zusatzblatt (Perigon)'!M7707),"",'Zusatzblatt (Perigon)'!M7707)</f>
        <v/>
      </c>
      <c r="J7712" s="98" t="str">
        <f>IF(ISBLANK('Zusatzblatt (Perigon)'!N7707),"",'Zusatzblatt (Perigon)'!N7707)</f>
        <v/>
      </c>
      <c r="K7712" s="99" t="str">
        <f>IF(ISBLANK('Zusatzblatt (Perigon)'!J7707),"",'Zusatzblatt (Perigon)'!T7707)</f>
        <v/>
      </c>
      <c r="L7712" s="95" t="str">
        <f>IF(ISBLANK('Zusatzblatt (Perigon)'!O7707),"",'Zusatzblatt (Perigon)'!O7707)</f>
        <v/>
      </c>
      <c r="M7712" s="95" t="str">
        <f>IF(ISBLANK('Zusatzblatt (Perigon)'!R7707),"",'Zusatzblatt (Perigon)'!R7707)</f>
        <v/>
      </c>
      <c r="N7712" s="95" t="str">
        <f>IF(ISBLANK('Zusatzblatt (Perigon)'!P7707),"",'Zusatzblatt (Perigon)'!P7707)</f>
        <v/>
      </c>
      <c r="O7712" s="38" t="str">
        <f>IF($L7712="","",VLOOKUP($R7712,Tarife!$A$2:$R$599,13,FALSE))</f>
        <v/>
      </c>
      <c r="P7712" s="38" t="str">
        <f t="shared" si="120"/>
        <v/>
      </c>
      <c r="R7712" s="100" t="str">
        <f>Zusammenzug!$C$25&amp;"-"&amp;Zusammenzug!$A$7&amp;"-"&amp;Leistungen!L7712</f>
        <v>2026-Nicht beauftragte Spitex-Organisation-</v>
      </c>
    </row>
    <row r="7713" spans="1:18" x14ac:dyDescent="0.2">
      <c r="A7713" s="95" t="str">
        <f>IF(ISBLANK('Zusatzblatt (Perigon)'!E7708),"",'Zusatzblatt (Perigon)'!E7708)</f>
        <v/>
      </c>
      <c r="B7713" s="95" t="str">
        <f>IF(ISBLANK('Zusatzblatt (Perigon)'!G7708),"",'Zusatzblatt (Perigon)'!G7708)</f>
        <v/>
      </c>
      <c r="C7713" s="96" t="str">
        <f>IF(ISBLANK('Zusatzblatt (Perigon)'!I7708),"",'Zusatzblatt (Perigon)'!I7708)</f>
        <v/>
      </c>
      <c r="D7713" s="97" t="str">
        <f>IF(ISBLANK('Zusatzblatt (Perigon)'!J7708),"",'Zusatzblatt (Perigon)'!J7708)</f>
        <v/>
      </c>
      <c r="E7713" s="64" t="str">
        <f>IF(ISBLANK('Zusatzblatt (Perigon)'!K7708),"",'Zusatzblatt (Perigon)'!K7708)</f>
        <v/>
      </c>
      <c r="F7713" s="65"/>
      <c r="G7713" s="64"/>
      <c r="H7713" s="69" t="str">
        <f>IF(ISBLANK('Zusatzblatt (Perigon)'!L7708),"",'Zusatzblatt (Perigon)'!L7708)</f>
        <v/>
      </c>
      <c r="I7713" s="69" t="str">
        <f>IF(ISBLANK('Zusatzblatt (Perigon)'!M7708),"",'Zusatzblatt (Perigon)'!M7708)</f>
        <v/>
      </c>
      <c r="J7713" s="98" t="str">
        <f>IF(ISBLANK('Zusatzblatt (Perigon)'!N7708),"",'Zusatzblatt (Perigon)'!N7708)</f>
        <v/>
      </c>
      <c r="K7713" s="99" t="str">
        <f>IF(ISBLANK('Zusatzblatt (Perigon)'!J7708),"",'Zusatzblatt (Perigon)'!T7708)</f>
        <v/>
      </c>
      <c r="L7713" s="95" t="str">
        <f>IF(ISBLANK('Zusatzblatt (Perigon)'!O7708),"",'Zusatzblatt (Perigon)'!O7708)</f>
        <v/>
      </c>
      <c r="M7713" s="95" t="str">
        <f>IF(ISBLANK('Zusatzblatt (Perigon)'!R7708),"",'Zusatzblatt (Perigon)'!R7708)</f>
        <v/>
      </c>
      <c r="N7713" s="95" t="str">
        <f>IF(ISBLANK('Zusatzblatt (Perigon)'!P7708),"",'Zusatzblatt (Perigon)'!P7708)</f>
        <v/>
      </c>
      <c r="O7713" s="38" t="str">
        <f>IF($L7713="","",VLOOKUP($R7713,Tarife!$A$2:$R$599,13,FALSE))</f>
        <v/>
      </c>
      <c r="P7713" s="38" t="str">
        <f t="shared" si="120"/>
        <v/>
      </c>
      <c r="R7713" s="100" t="str">
        <f>Zusammenzug!$C$25&amp;"-"&amp;Zusammenzug!$A$7&amp;"-"&amp;Leistungen!L7713</f>
        <v>2026-Nicht beauftragte Spitex-Organisation-</v>
      </c>
    </row>
    <row r="7714" spans="1:18" x14ac:dyDescent="0.2">
      <c r="A7714" s="95" t="str">
        <f>IF(ISBLANK('Zusatzblatt (Perigon)'!E7709),"",'Zusatzblatt (Perigon)'!E7709)</f>
        <v/>
      </c>
      <c r="B7714" s="95" t="str">
        <f>IF(ISBLANK('Zusatzblatt (Perigon)'!G7709),"",'Zusatzblatt (Perigon)'!G7709)</f>
        <v/>
      </c>
      <c r="C7714" s="96" t="str">
        <f>IF(ISBLANK('Zusatzblatt (Perigon)'!I7709),"",'Zusatzblatt (Perigon)'!I7709)</f>
        <v/>
      </c>
      <c r="D7714" s="97" t="str">
        <f>IF(ISBLANK('Zusatzblatt (Perigon)'!J7709),"",'Zusatzblatt (Perigon)'!J7709)</f>
        <v/>
      </c>
      <c r="E7714" s="64" t="str">
        <f>IF(ISBLANK('Zusatzblatt (Perigon)'!K7709),"",'Zusatzblatt (Perigon)'!K7709)</f>
        <v/>
      </c>
      <c r="F7714" s="65"/>
      <c r="G7714" s="64"/>
      <c r="H7714" s="69" t="str">
        <f>IF(ISBLANK('Zusatzblatt (Perigon)'!L7709),"",'Zusatzblatt (Perigon)'!L7709)</f>
        <v/>
      </c>
      <c r="I7714" s="69" t="str">
        <f>IF(ISBLANK('Zusatzblatt (Perigon)'!M7709),"",'Zusatzblatt (Perigon)'!M7709)</f>
        <v/>
      </c>
      <c r="J7714" s="98" t="str">
        <f>IF(ISBLANK('Zusatzblatt (Perigon)'!N7709),"",'Zusatzblatt (Perigon)'!N7709)</f>
        <v/>
      </c>
      <c r="K7714" s="99" t="str">
        <f>IF(ISBLANK('Zusatzblatt (Perigon)'!J7709),"",'Zusatzblatt (Perigon)'!T7709)</f>
        <v/>
      </c>
      <c r="L7714" s="95" t="str">
        <f>IF(ISBLANK('Zusatzblatt (Perigon)'!O7709),"",'Zusatzblatt (Perigon)'!O7709)</f>
        <v/>
      </c>
      <c r="M7714" s="95" t="str">
        <f>IF(ISBLANK('Zusatzblatt (Perigon)'!R7709),"",'Zusatzblatt (Perigon)'!R7709)</f>
        <v/>
      </c>
      <c r="N7714" s="95" t="str">
        <f>IF(ISBLANK('Zusatzblatt (Perigon)'!P7709),"",'Zusatzblatt (Perigon)'!P7709)</f>
        <v/>
      </c>
      <c r="O7714" s="38" t="str">
        <f>IF($L7714="","",VLOOKUP($R7714,Tarife!$A$2:$R$599,13,FALSE))</f>
        <v/>
      </c>
      <c r="P7714" s="38" t="str">
        <f t="shared" si="120"/>
        <v/>
      </c>
      <c r="R7714" s="100" t="str">
        <f>Zusammenzug!$C$25&amp;"-"&amp;Zusammenzug!$A$7&amp;"-"&amp;Leistungen!L7714</f>
        <v>2026-Nicht beauftragte Spitex-Organisation-</v>
      </c>
    </row>
    <row r="7715" spans="1:18" x14ac:dyDescent="0.2">
      <c r="A7715" s="95" t="str">
        <f>IF(ISBLANK('Zusatzblatt (Perigon)'!E7710),"",'Zusatzblatt (Perigon)'!E7710)</f>
        <v/>
      </c>
      <c r="B7715" s="95" t="str">
        <f>IF(ISBLANK('Zusatzblatt (Perigon)'!G7710),"",'Zusatzblatt (Perigon)'!G7710)</f>
        <v/>
      </c>
      <c r="C7715" s="96" t="str">
        <f>IF(ISBLANK('Zusatzblatt (Perigon)'!I7710),"",'Zusatzblatt (Perigon)'!I7710)</f>
        <v/>
      </c>
      <c r="D7715" s="97" t="str">
        <f>IF(ISBLANK('Zusatzblatt (Perigon)'!J7710),"",'Zusatzblatt (Perigon)'!J7710)</f>
        <v/>
      </c>
      <c r="E7715" s="64" t="str">
        <f>IF(ISBLANK('Zusatzblatt (Perigon)'!K7710),"",'Zusatzblatt (Perigon)'!K7710)</f>
        <v/>
      </c>
      <c r="F7715" s="65"/>
      <c r="G7715" s="64"/>
      <c r="H7715" s="69" t="str">
        <f>IF(ISBLANK('Zusatzblatt (Perigon)'!L7710),"",'Zusatzblatt (Perigon)'!L7710)</f>
        <v/>
      </c>
      <c r="I7715" s="69" t="str">
        <f>IF(ISBLANK('Zusatzblatt (Perigon)'!M7710),"",'Zusatzblatt (Perigon)'!M7710)</f>
        <v/>
      </c>
      <c r="J7715" s="98" t="str">
        <f>IF(ISBLANK('Zusatzblatt (Perigon)'!N7710),"",'Zusatzblatt (Perigon)'!N7710)</f>
        <v/>
      </c>
      <c r="K7715" s="99" t="str">
        <f>IF(ISBLANK('Zusatzblatt (Perigon)'!J7710),"",'Zusatzblatt (Perigon)'!T7710)</f>
        <v/>
      </c>
      <c r="L7715" s="95" t="str">
        <f>IF(ISBLANK('Zusatzblatt (Perigon)'!O7710),"",'Zusatzblatt (Perigon)'!O7710)</f>
        <v/>
      </c>
      <c r="M7715" s="95" t="str">
        <f>IF(ISBLANK('Zusatzblatt (Perigon)'!R7710),"",'Zusatzblatt (Perigon)'!R7710)</f>
        <v/>
      </c>
      <c r="N7715" s="95" t="str">
        <f>IF(ISBLANK('Zusatzblatt (Perigon)'!P7710),"",'Zusatzblatt (Perigon)'!P7710)</f>
        <v/>
      </c>
      <c r="O7715" s="38" t="str">
        <f>IF($L7715="","",VLOOKUP($R7715,Tarife!$A$2:$R$599,13,FALSE))</f>
        <v/>
      </c>
      <c r="P7715" s="38" t="str">
        <f t="shared" si="120"/>
        <v/>
      </c>
      <c r="R7715" s="100" t="str">
        <f>Zusammenzug!$C$25&amp;"-"&amp;Zusammenzug!$A$7&amp;"-"&amp;Leistungen!L7715</f>
        <v>2026-Nicht beauftragte Spitex-Organisation-</v>
      </c>
    </row>
    <row r="7716" spans="1:18" x14ac:dyDescent="0.2">
      <c r="A7716" s="95" t="str">
        <f>IF(ISBLANK('Zusatzblatt (Perigon)'!E7711),"",'Zusatzblatt (Perigon)'!E7711)</f>
        <v/>
      </c>
      <c r="B7716" s="95" t="str">
        <f>IF(ISBLANK('Zusatzblatt (Perigon)'!G7711),"",'Zusatzblatt (Perigon)'!G7711)</f>
        <v/>
      </c>
      <c r="C7716" s="96" t="str">
        <f>IF(ISBLANK('Zusatzblatt (Perigon)'!I7711),"",'Zusatzblatt (Perigon)'!I7711)</f>
        <v/>
      </c>
      <c r="D7716" s="97" t="str">
        <f>IF(ISBLANK('Zusatzblatt (Perigon)'!J7711),"",'Zusatzblatt (Perigon)'!J7711)</f>
        <v/>
      </c>
      <c r="E7716" s="64" t="str">
        <f>IF(ISBLANK('Zusatzblatt (Perigon)'!K7711),"",'Zusatzblatt (Perigon)'!K7711)</f>
        <v/>
      </c>
      <c r="F7716" s="65"/>
      <c r="G7716" s="64"/>
      <c r="H7716" s="69" t="str">
        <f>IF(ISBLANK('Zusatzblatt (Perigon)'!L7711),"",'Zusatzblatt (Perigon)'!L7711)</f>
        <v/>
      </c>
      <c r="I7716" s="69" t="str">
        <f>IF(ISBLANK('Zusatzblatt (Perigon)'!M7711),"",'Zusatzblatt (Perigon)'!M7711)</f>
        <v/>
      </c>
      <c r="J7716" s="98" t="str">
        <f>IF(ISBLANK('Zusatzblatt (Perigon)'!N7711),"",'Zusatzblatt (Perigon)'!N7711)</f>
        <v/>
      </c>
      <c r="K7716" s="99" t="str">
        <f>IF(ISBLANK('Zusatzblatt (Perigon)'!J7711),"",'Zusatzblatt (Perigon)'!T7711)</f>
        <v/>
      </c>
      <c r="L7716" s="95" t="str">
        <f>IF(ISBLANK('Zusatzblatt (Perigon)'!O7711),"",'Zusatzblatt (Perigon)'!O7711)</f>
        <v/>
      </c>
      <c r="M7716" s="95" t="str">
        <f>IF(ISBLANK('Zusatzblatt (Perigon)'!R7711),"",'Zusatzblatt (Perigon)'!R7711)</f>
        <v/>
      </c>
      <c r="N7716" s="95" t="str">
        <f>IF(ISBLANK('Zusatzblatt (Perigon)'!P7711),"",'Zusatzblatt (Perigon)'!P7711)</f>
        <v/>
      </c>
      <c r="O7716" s="38" t="str">
        <f>IF($L7716="","",VLOOKUP($R7716,Tarife!$A$2:$R$599,13,FALSE))</f>
        <v/>
      </c>
      <c r="P7716" s="38" t="str">
        <f t="shared" si="120"/>
        <v/>
      </c>
      <c r="R7716" s="100" t="str">
        <f>Zusammenzug!$C$25&amp;"-"&amp;Zusammenzug!$A$7&amp;"-"&amp;Leistungen!L7716</f>
        <v>2026-Nicht beauftragte Spitex-Organisation-</v>
      </c>
    </row>
    <row r="7717" spans="1:18" x14ac:dyDescent="0.2">
      <c r="A7717" s="95" t="str">
        <f>IF(ISBLANK('Zusatzblatt (Perigon)'!E7712),"",'Zusatzblatt (Perigon)'!E7712)</f>
        <v/>
      </c>
      <c r="B7717" s="95" t="str">
        <f>IF(ISBLANK('Zusatzblatt (Perigon)'!G7712),"",'Zusatzblatt (Perigon)'!G7712)</f>
        <v/>
      </c>
      <c r="C7717" s="96" t="str">
        <f>IF(ISBLANK('Zusatzblatt (Perigon)'!I7712),"",'Zusatzblatt (Perigon)'!I7712)</f>
        <v/>
      </c>
      <c r="D7717" s="97" t="str">
        <f>IF(ISBLANK('Zusatzblatt (Perigon)'!J7712),"",'Zusatzblatt (Perigon)'!J7712)</f>
        <v/>
      </c>
      <c r="E7717" s="64" t="str">
        <f>IF(ISBLANK('Zusatzblatt (Perigon)'!K7712),"",'Zusatzblatt (Perigon)'!K7712)</f>
        <v/>
      </c>
      <c r="F7717" s="65"/>
      <c r="G7717" s="64"/>
      <c r="H7717" s="69" t="str">
        <f>IF(ISBLANK('Zusatzblatt (Perigon)'!L7712),"",'Zusatzblatt (Perigon)'!L7712)</f>
        <v/>
      </c>
      <c r="I7717" s="69" t="str">
        <f>IF(ISBLANK('Zusatzblatt (Perigon)'!M7712),"",'Zusatzblatt (Perigon)'!M7712)</f>
        <v/>
      </c>
      <c r="J7717" s="98" t="str">
        <f>IF(ISBLANK('Zusatzblatt (Perigon)'!N7712),"",'Zusatzblatt (Perigon)'!N7712)</f>
        <v/>
      </c>
      <c r="K7717" s="99" t="str">
        <f>IF(ISBLANK('Zusatzblatt (Perigon)'!J7712),"",'Zusatzblatt (Perigon)'!T7712)</f>
        <v/>
      </c>
      <c r="L7717" s="95" t="str">
        <f>IF(ISBLANK('Zusatzblatt (Perigon)'!O7712),"",'Zusatzblatt (Perigon)'!O7712)</f>
        <v/>
      </c>
      <c r="M7717" s="95" t="str">
        <f>IF(ISBLANK('Zusatzblatt (Perigon)'!R7712),"",'Zusatzblatt (Perigon)'!R7712)</f>
        <v/>
      </c>
      <c r="N7717" s="95" t="str">
        <f>IF(ISBLANK('Zusatzblatt (Perigon)'!P7712),"",'Zusatzblatt (Perigon)'!P7712)</f>
        <v/>
      </c>
      <c r="O7717" s="38" t="str">
        <f>IF($L7717="","",VLOOKUP($R7717,Tarife!$A$2:$R$599,13,FALSE))</f>
        <v/>
      </c>
      <c r="P7717" s="38" t="str">
        <f t="shared" si="120"/>
        <v/>
      </c>
      <c r="R7717" s="100" t="str">
        <f>Zusammenzug!$C$25&amp;"-"&amp;Zusammenzug!$A$7&amp;"-"&amp;Leistungen!L7717</f>
        <v>2026-Nicht beauftragte Spitex-Organisation-</v>
      </c>
    </row>
    <row r="7718" spans="1:18" x14ac:dyDescent="0.2">
      <c r="A7718" s="95" t="str">
        <f>IF(ISBLANK('Zusatzblatt (Perigon)'!E7713),"",'Zusatzblatt (Perigon)'!E7713)</f>
        <v/>
      </c>
      <c r="B7718" s="95" t="str">
        <f>IF(ISBLANK('Zusatzblatt (Perigon)'!G7713),"",'Zusatzblatt (Perigon)'!G7713)</f>
        <v/>
      </c>
      <c r="C7718" s="96" t="str">
        <f>IF(ISBLANK('Zusatzblatt (Perigon)'!I7713),"",'Zusatzblatt (Perigon)'!I7713)</f>
        <v/>
      </c>
      <c r="D7718" s="97" t="str">
        <f>IF(ISBLANK('Zusatzblatt (Perigon)'!J7713),"",'Zusatzblatt (Perigon)'!J7713)</f>
        <v/>
      </c>
      <c r="E7718" s="64" t="str">
        <f>IF(ISBLANK('Zusatzblatt (Perigon)'!K7713),"",'Zusatzblatt (Perigon)'!K7713)</f>
        <v/>
      </c>
      <c r="F7718" s="65"/>
      <c r="G7718" s="64"/>
      <c r="H7718" s="69" t="str">
        <f>IF(ISBLANK('Zusatzblatt (Perigon)'!L7713),"",'Zusatzblatt (Perigon)'!L7713)</f>
        <v/>
      </c>
      <c r="I7718" s="69" t="str">
        <f>IF(ISBLANK('Zusatzblatt (Perigon)'!M7713),"",'Zusatzblatt (Perigon)'!M7713)</f>
        <v/>
      </c>
      <c r="J7718" s="98" t="str">
        <f>IF(ISBLANK('Zusatzblatt (Perigon)'!N7713),"",'Zusatzblatt (Perigon)'!N7713)</f>
        <v/>
      </c>
      <c r="K7718" s="99" t="str">
        <f>IF(ISBLANK('Zusatzblatt (Perigon)'!J7713),"",'Zusatzblatt (Perigon)'!T7713)</f>
        <v/>
      </c>
      <c r="L7718" s="95" t="str">
        <f>IF(ISBLANK('Zusatzblatt (Perigon)'!O7713),"",'Zusatzblatt (Perigon)'!O7713)</f>
        <v/>
      </c>
      <c r="M7718" s="95" t="str">
        <f>IF(ISBLANK('Zusatzblatt (Perigon)'!R7713),"",'Zusatzblatt (Perigon)'!R7713)</f>
        <v/>
      </c>
      <c r="N7718" s="95" t="str">
        <f>IF(ISBLANK('Zusatzblatt (Perigon)'!P7713),"",'Zusatzblatt (Perigon)'!P7713)</f>
        <v/>
      </c>
      <c r="O7718" s="38" t="str">
        <f>IF($L7718="","",VLOOKUP($R7718,Tarife!$A$2:$R$599,13,FALSE))</f>
        <v/>
      </c>
      <c r="P7718" s="38" t="str">
        <f t="shared" si="120"/>
        <v/>
      </c>
      <c r="R7718" s="100" t="str">
        <f>Zusammenzug!$C$25&amp;"-"&amp;Zusammenzug!$A$7&amp;"-"&amp;Leistungen!L7718</f>
        <v>2026-Nicht beauftragte Spitex-Organisation-</v>
      </c>
    </row>
    <row r="7719" spans="1:18" x14ac:dyDescent="0.2">
      <c r="A7719" s="95" t="str">
        <f>IF(ISBLANK('Zusatzblatt (Perigon)'!E7714),"",'Zusatzblatt (Perigon)'!E7714)</f>
        <v/>
      </c>
      <c r="B7719" s="95" t="str">
        <f>IF(ISBLANK('Zusatzblatt (Perigon)'!G7714),"",'Zusatzblatt (Perigon)'!G7714)</f>
        <v/>
      </c>
      <c r="C7719" s="96" t="str">
        <f>IF(ISBLANK('Zusatzblatt (Perigon)'!I7714),"",'Zusatzblatt (Perigon)'!I7714)</f>
        <v/>
      </c>
      <c r="D7719" s="97" t="str">
        <f>IF(ISBLANK('Zusatzblatt (Perigon)'!J7714),"",'Zusatzblatt (Perigon)'!J7714)</f>
        <v/>
      </c>
      <c r="E7719" s="64" t="str">
        <f>IF(ISBLANK('Zusatzblatt (Perigon)'!K7714),"",'Zusatzblatt (Perigon)'!K7714)</f>
        <v/>
      </c>
      <c r="F7719" s="65"/>
      <c r="G7719" s="64"/>
      <c r="H7719" s="69" t="str">
        <f>IF(ISBLANK('Zusatzblatt (Perigon)'!L7714),"",'Zusatzblatt (Perigon)'!L7714)</f>
        <v/>
      </c>
      <c r="I7719" s="69" t="str">
        <f>IF(ISBLANK('Zusatzblatt (Perigon)'!M7714),"",'Zusatzblatt (Perigon)'!M7714)</f>
        <v/>
      </c>
      <c r="J7719" s="98" t="str">
        <f>IF(ISBLANK('Zusatzblatt (Perigon)'!N7714),"",'Zusatzblatt (Perigon)'!N7714)</f>
        <v/>
      </c>
      <c r="K7719" s="99" t="str">
        <f>IF(ISBLANK('Zusatzblatt (Perigon)'!J7714),"",'Zusatzblatt (Perigon)'!T7714)</f>
        <v/>
      </c>
      <c r="L7719" s="95" t="str">
        <f>IF(ISBLANK('Zusatzblatt (Perigon)'!O7714),"",'Zusatzblatt (Perigon)'!O7714)</f>
        <v/>
      </c>
      <c r="M7719" s="95" t="str">
        <f>IF(ISBLANK('Zusatzblatt (Perigon)'!R7714),"",'Zusatzblatt (Perigon)'!R7714)</f>
        <v/>
      </c>
      <c r="N7719" s="95" t="str">
        <f>IF(ISBLANK('Zusatzblatt (Perigon)'!P7714),"",'Zusatzblatt (Perigon)'!P7714)</f>
        <v/>
      </c>
      <c r="O7719" s="38" t="str">
        <f>IF($L7719="","",VLOOKUP($R7719,Tarife!$A$2:$R$599,13,FALSE))</f>
        <v/>
      </c>
      <c r="P7719" s="38" t="str">
        <f t="shared" si="120"/>
        <v/>
      </c>
      <c r="R7719" s="100" t="str">
        <f>Zusammenzug!$C$25&amp;"-"&amp;Zusammenzug!$A$7&amp;"-"&amp;Leistungen!L7719</f>
        <v>2026-Nicht beauftragte Spitex-Organisation-</v>
      </c>
    </row>
    <row r="7720" spans="1:18" x14ac:dyDescent="0.2">
      <c r="A7720" s="95" t="str">
        <f>IF(ISBLANK('Zusatzblatt (Perigon)'!E7715),"",'Zusatzblatt (Perigon)'!E7715)</f>
        <v/>
      </c>
      <c r="B7720" s="95" t="str">
        <f>IF(ISBLANK('Zusatzblatt (Perigon)'!G7715),"",'Zusatzblatt (Perigon)'!G7715)</f>
        <v/>
      </c>
      <c r="C7720" s="96" t="str">
        <f>IF(ISBLANK('Zusatzblatt (Perigon)'!I7715),"",'Zusatzblatt (Perigon)'!I7715)</f>
        <v/>
      </c>
      <c r="D7720" s="97" t="str">
        <f>IF(ISBLANK('Zusatzblatt (Perigon)'!J7715),"",'Zusatzblatt (Perigon)'!J7715)</f>
        <v/>
      </c>
      <c r="E7720" s="64" t="str">
        <f>IF(ISBLANK('Zusatzblatt (Perigon)'!K7715),"",'Zusatzblatt (Perigon)'!K7715)</f>
        <v/>
      </c>
      <c r="F7720" s="65"/>
      <c r="G7720" s="64"/>
      <c r="H7720" s="69" t="str">
        <f>IF(ISBLANK('Zusatzblatt (Perigon)'!L7715),"",'Zusatzblatt (Perigon)'!L7715)</f>
        <v/>
      </c>
      <c r="I7720" s="69" t="str">
        <f>IF(ISBLANK('Zusatzblatt (Perigon)'!M7715),"",'Zusatzblatt (Perigon)'!M7715)</f>
        <v/>
      </c>
      <c r="J7720" s="98" t="str">
        <f>IF(ISBLANK('Zusatzblatt (Perigon)'!N7715),"",'Zusatzblatt (Perigon)'!N7715)</f>
        <v/>
      </c>
      <c r="K7720" s="99" t="str">
        <f>IF(ISBLANK('Zusatzblatt (Perigon)'!J7715),"",'Zusatzblatt (Perigon)'!T7715)</f>
        <v/>
      </c>
      <c r="L7720" s="95" t="str">
        <f>IF(ISBLANK('Zusatzblatt (Perigon)'!O7715),"",'Zusatzblatt (Perigon)'!O7715)</f>
        <v/>
      </c>
      <c r="M7720" s="95" t="str">
        <f>IF(ISBLANK('Zusatzblatt (Perigon)'!R7715),"",'Zusatzblatt (Perigon)'!R7715)</f>
        <v/>
      </c>
      <c r="N7720" s="95" t="str">
        <f>IF(ISBLANK('Zusatzblatt (Perigon)'!P7715),"",'Zusatzblatt (Perigon)'!P7715)</f>
        <v/>
      </c>
      <c r="O7720" s="38" t="str">
        <f>IF($L7720="","",VLOOKUP($R7720,Tarife!$A$2:$R$599,13,FALSE))</f>
        <v/>
      </c>
      <c r="P7720" s="38" t="str">
        <f t="shared" si="120"/>
        <v/>
      </c>
      <c r="R7720" s="100" t="str">
        <f>Zusammenzug!$C$25&amp;"-"&amp;Zusammenzug!$A$7&amp;"-"&amp;Leistungen!L7720</f>
        <v>2026-Nicht beauftragte Spitex-Organisation-</v>
      </c>
    </row>
    <row r="7721" spans="1:18" x14ac:dyDescent="0.2">
      <c r="A7721" s="95" t="str">
        <f>IF(ISBLANK('Zusatzblatt (Perigon)'!E7716),"",'Zusatzblatt (Perigon)'!E7716)</f>
        <v/>
      </c>
      <c r="B7721" s="95" t="str">
        <f>IF(ISBLANK('Zusatzblatt (Perigon)'!G7716),"",'Zusatzblatt (Perigon)'!G7716)</f>
        <v/>
      </c>
      <c r="C7721" s="96" t="str">
        <f>IF(ISBLANK('Zusatzblatt (Perigon)'!I7716),"",'Zusatzblatt (Perigon)'!I7716)</f>
        <v/>
      </c>
      <c r="D7721" s="97" t="str">
        <f>IF(ISBLANK('Zusatzblatt (Perigon)'!J7716),"",'Zusatzblatt (Perigon)'!J7716)</f>
        <v/>
      </c>
      <c r="E7721" s="64" t="str">
        <f>IF(ISBLANK('Zusatzblatt (Perigon)'!K7716),"",'Zusatzblatt (Perigon)'!K7716)</f>
        <v/>
      </c>
      <c r="F7721" s="65"/>
      <c r="G7721" s="64"/>
      <c r="H7721" s="69" t="str">
        <f>IF(ISBLANK('Zusatzblatt (Perigon)'!L7716),"",'Zusatzblatt (Perigon)'!L7716)</f>
        <v/>
      </c>
      <c r="I7721" s="69" t="str">
        <f>IF(ISBLANK('Zusatzblatt (Perigon)'!M7716),"",'Zusatzblatt (Perigon)'!M7716)</f>
        <v/>
      </c>
      <c r="J7721" s="98" t="str">
        <f>IF(ISBLANK('Zusatzblatt (Perigon)'!N7716),"",'Zusatzblatt (Perigon)'!N7716)</f>
        <v/>
      </c>
      <c r="K7721" s="99" t="str">
        <f>IF(ISBLANK('Zusatzblatt (Perigon)'!J7716),"",'Zusatzblatt (Perigon)'!T7716)</f>
        <v/>
      </c>
      <c r="L7721" s="95" t="str">
        <f>IF(ISBLANK('Zusatzblatt (Perigon)'!O7716),"",'Zusatzblatt (Perigon)'!O7716)</f>
        <v/>
      </c>
      <c r="M7721" s="95" t="str">
        <f>IF(ISBLANK('Zusatzblatt (Perigon)'!R7716),"",'Zusatzblatt (Perigon)'!R7716)</f>
        <v/>
      </c>
      <c r="N7721" s="95" t="str">
        <f>IF(ISBLANK('Zusatzblatt (Perigon)'!P7716),"",'Zusatzblatt (Perigon)'!P7716)</f>
        <v/>
      </c>
      <c r="O7721" s="38" t="str">
        <f>IF($L7721="","",VLOOKUP($R7721,Tarife!$A$2:$R$599,13,FALSE))</f>
        <v/>
      </c>
      <c r="P7721" s="38" t="str">
        <f t="shared" si="120"/>
        <v/>
      </c>
      <c r="R7721" s="100" t="str">
        <f>Zusammenzug!$C$25&amp;"-"&amp;Zusammenzug!$A$7&amp;"-"&amp;Leistungen!L7721</f>
        <v>2026-Nicht beauftragte Spitex-Organisation-</v>
      </c>
    </row>
    <row r="7722" spans="1:18" x14ac:dyDescent="0.2">
      <c r="A7722" s="95" t="str">
        <f>IF(ISBLANK('Zusatzblatt (Perigon)'!E7717),"",'Zusatzblatt (Perigon)'!E7717)</f>
        <v/>
      </c>
      <c r="B7722" s="95" t="str">
        <f>IF(ISBLANK('Zusatzblatt (Perigon)'!G7717),"",'Zusatzblatt (Perigon)'!G7717)</f>
        <v/>
      </c>
      <c r="C7722" s="96" t="str">
        <f>IF(ISBLANK('Zusatzblatt (Perigon)'!I7717),"",'Zusatzblatt (Perigon)'!I7717)</f>
        <v/>
      </c>
      <c r="D7722" s="97" t="str">
        <f>IF(ISBLANK('Zusatzblatt (Perigon)'!J7717),"",'Zusatzblatt (Perigon)'!J7717)</f>
        <v/>
      </c>
      <c r="E7722" s="64" t="str">
        <f>IF(ISBLANK('Zusatzblatt (Perigon)'!K7717),"",'Zusatzblatt (Perigon)'!K7717)</f>
        <v/>
      </c>
      <c r="F7722" s="65"/>
      <c r="G7722" s="64"/>
      <c r="H7722" s="69" t="str">
        <f>IF(ISBLANK('Zusatzblatt (Perigon)'!L7717),"",'Zusatzblatt (Perigon)'!L7717)</f>
        <v/>
      </c>
      <c r="I7722" s="69" t="str">
        <f>IF(ISBLANK('Zusatzblatt (Perigon)'!M7717),"",'Zusatzblatt (Perigon)'!M7717)</f>
        <v/>
      </c>
      <c r="J7722" s="98" t="str">
        <f>IF(ISBLANK('Zusatzblatt (Perigon)'!N7717),"",'Zusatzblatt (Perigon)'!N7717)</f>
        <v/>
      </c>
      <c r="K7722" s="99" t="str">
        <f>IF(ISBLANK('Zusatzblatt (Perigon)'!J7717),"",'Zusatzblatt (Perigon)'!T7717)</f>
        <v/>
      </c>
      <c r="L7722" s="95" t="str">
        <f>IF(ISBLANK('Zusatzblatt (Perigon)'!O7717),"",'Zusatzblatt (Perigon)'!O7717)</f>
        <v/>
      </c>
      <c r="M7722" s="95" t="str">
        <f>IF(ISBLANK('Zusatzblatt (Perigon)'!R7717),"",'Zusatzblatt (Perigon)'!R7717)</f>
        <v/>
      </c>
      <c r="N7722" s="95" t="str">
        <f>IF(ISBLANK('Zusatzblatt (Perigon)'!P7717),"",'Zusatzblatt (Perigon)'!P7717)</f>
        <v/>
      </c>
      <c r="O7722" s="38" t="str">
        <f>IF($L7722="","",VLOOKUP($R7722,Tarife!$A$2:$R$599,13,FALSE))</f>
        <v/>
      </c>
      <c r="P7722" s="38" t="str">
        <f t="shared" si="120"/>
        <v/>
      </c>
      <c r="R7722" s="100" t="str">
        <f>Zusammenzug!$C$25&amp;"-"&amp;Zusammenzug!$A$7&amp;"-"&amp;Leistungen!L7722</f>
        <v>2026-Nicht beauftragte Spitex-Organisation-</v>
      </c>
    </row>
    <row r="7723" spans="1:18" x14ac:dyDescent="0.2">
      <c r="A7723" s="95" t="str">
        <f>IF(ISBLANK('Zusatzblatt (Perigon)'!E7718),"",'Zusatzblatt (Perigon)'!E7718)</f>
        <v/>
      </c>
      <c r="B7723" s="95" t="str">
        <f>IF(ISBLANK('Zusatzblatt (Perigon)'!G7718),"",'Zusatzblatt (Perigon)'!G7718)</f>
        <v/>
      </c>
      <c r="C7723" s="96" t="str">
        <f>IF(ISBLANK('Zusatzblatt (Perigon)'!I7718),"",'Zusatzblatt (Perigon)'!I7718)</f>
        <v/>
      </c>
      <c r="D7723" s="97" t="str">
        <f>IF(ISBLANK('Zusatzblatt (Perigon)'!J7718),"",'Zusatzblatt (Perigon)'!J7718)</f>
        <v/>
      </c>
      <c r="E7723" s="64" t="str">
        <f>IF(ISBLANK('Zusatzblatt (Perigon)'!K7718),"",'Zusatzblatt (Perigon)'!K7718)</f>
        <v/>
      </c>
      <c r="F7723" s="65"/>
      <c r="G7723" s="64"/>
      <c r="H7723" s="69" t="str">
        <f>IF(ISBLANK('Zusatzblatt (Perigon)'!L7718),"",'Zusatzblatt (Perigon)'!L7718)</f>
        <v/>
      </c>
      <c r="I7723" s="69" t="str">
        <f>IF(ISBLANK('Zusatzblatt (Perigon)'!M7718),"",'Zusatzblatt (Perigon)'!M7718)</f>
        <v/>
      </c>
      <c r="J7723" s="98" t="str">
        <f>IF(ISBLANK('Zusatzblatt (Perigon)'!N7718),"",'Zusatzblatt (Perigon)'!N7718)</f>
        <v/>
      </c>
      <c r="K7723" s="99" t="str">
        <f>IF(ISBLANK('Zusatzblatt (Perigon)'!J7718),"",'Zusatzblatt (Perigon)'!T7718)</f>
        <v/>
      </c>
      <c r="L7723" s="95" t="str">
        <f>IF(ISBLANK('Zusatzblatt (Perigon)'!O7718),"",'Zusatzblatt (Perigon)'!O7718)</f>
        <v/>
      </c>
      <c r="M7723" s="95" t="str">
        <f>IF(ISBLANK('Zusatzblatt (Perigon)'!R7718),"",'Zusatzblatt (Perigon)'!R7718)</f>
        <v/>
      </c>
      <c r="N7723" s="95" t="str">
        <f>IF(ISBLANK('Zusatzblatt (Perigon)'!P7718),"",'Zusatzblatt (Perigon)'!P7718)</f>
        <v/>
      </c>
      <c r="O7723" s="38" t="str">
        <f>IF($L7723="","",VLOOKUP($R7723,Tarife!$A$2:$R$599,13,FALSE))</f>
        <v/>
      </c>
      <c r="P7723" s="38" t="str">
        <f t="shared" si="120"/>
        <v/>
      </c>
      <c r="R7723" s="100" t="str">
        <f>Zusammenzug!$C$25&amp;"-"&amp;Zusammenzug!$A$7&amp;"-"&amp;Leistungen!L7723</f>
        <v>2026-Nicht beauftragte Spitex-Organisation-</v>
      </c>
    </row>
    <row r="7724" spans="1:18" x14ac:dyDescent="0.2">
      <c r="A7724" s="95" t="str">
        <f>IF(ISBLANK('Zusatzblatt (Perigon)'!E7719),"",'Zusatzblatt (Perigon)'!E7719)</f>
        <v/>
      </c>
      <c r="B7724" s="95" t="str">
        <f>IF(ISBLANK('Zusatzblatt (Perigon)'!G7719),"",'Zusatzblatt (Perigon)'!G7719)</f>
        <v/>
      </c>
      <c r="C7724" s="96" t="str">
        <f>IF(ISBLANK('Zusatzblatt (Perigon)'!I7719),"",'Zusatzblatt (Perigon)'!I7719)</f>
        <v/>
      </c>
      <c r="D7724" s="97" t="str">
        <f>IF(ISBLANK('Zusatzblatt (Perigon)'!J7719),"",'Zusatzblatt (Perigon)'!J7719)</f>
        <v/>
      </c>
      <c r="E7724" s="64" t="str">
        <f>IF(ISBLANK('Zusatzblatt (Perigon)'!K7719),"",'Zusatzblatt (Perigon)'!K7719)</f>
        <v/>
      </c>
      <c r="F7724" s="65"/>
      <c r="G7724" s="64"/>
      <c r="H7724" s="69" t="str">
        <f>IF(ISBLANK('Zusatzblatt (Perigon)'!L7719),"",'Zusatzblatt (Perigon)'!L7719)</f>
        <v/>
      </c>
      <c r="I7724" s="69" t="str">
        <f>IF(ISBLANK('Zusatzblatt (Perigon)'!M7719),"",'Zusatzblatt (Perigon)'!M7719)</f>
        <v/>
      </c>
      <c r="J7724" s="98" t="str">
        <f>IF(ISBLANK('Zusatzblatt (Perigon)'!N7719),"",'Zusatzblatt (Perigon)'!N7719)</f>
        <v/>
      </c>
      <c r="K7724" s="99" t="str">
        <f>IF(ISBLANK('Zusatzblatt (Perigon)'!J7719),"",'Zusatzblatt (Perigon)'!T7719)</f>
        <v/>
      </c>
      <c r="L7724" s="95" t="str">
        <f>IF(ISBLANK('Zusatzblatt (Perigon)'!O7719),"",'Zusatzblatt (Perigon)'!O7719)</f>
        <v/>
      </c>
      <c r="M7724" s="95" t="str">
        <f>IF(ISBLANK('Zusatzblatt (Perigon)'!R7719),"",'Zusatzblatt (Perigon)'!R7719)</f>
        <v/>
      </c>
      <c r="N7724" s="95" t="str">
        <f>IF(ISBLANK('Zusatzblatt (Perigon)'!P7719),"",'Zusatzblatt (Perigon)'!P7719)</f>
        <v/>
      </c>
      <c r="O7724" s="38" t="str">
        <f>IF($L7724="","",VLOOKUP($R7724,Tarife!$A$2:$R$599,13,FALSE))</f>
        <v/>
      </c>
      <c r="P7724" s="38" t="str">
        <f t="shared" si="120"/>
        <v/>
      </c>
      <c r="R7724" s="100" t="str">
        <f>Zusammenzug!$C$25&amp;"-"&amp;Zusammenzug!$A$7&amp;"-"&amp;Leistungen!L7724</f>
        <v>2026-Nicht beauftragte Spitex-Organisation-</v>
      </c>
    </row>
    <row r="7725" spans="1:18" x14ac:dyDescent="0.2">
      <c r="A7725" s="95" t="str">
        <f>IF(ISBLANK('Zusatzblatt (Perigon)'!E7720),"",'Zusatzblatt (Perigon)'!E7720)</f>
        <v/>
      </c>
      <c r="B7725" s="95" t="str">
        <f>IF(ISBLANK('Zusatzblatt (Perigon)'!G7720),"",'Zusatzblatt (Perigon)'!G7720)</f>
        <v/>
      </c>
      <c r="C7725" s="96" t="str">
        <f>IF(ISBLANK('Zusatzblatt (Perigon)'!I7720),"",'Zusatzblatt (Perigon)'!I7720)</f>
        <v/>
      </c>
      <c r="D7725" s="97" t="str">
        <f>IF(ISBLANK('Zusatzblatt (Perigon)'!J7720),"",'Zusatzblatt (Perigon)'!J7720)</f>
        <v/>
      </c>
      <c r="E7725" s="64" t="str">
        <f>IF(ISBLANK('Zusatzblatt (Perigon)'!K7720),"",'Zusatzblatt (Perigon)'!K7720)</f>
        <v/>
      </c>
      <c r="F7725" s="65"/>
      <c r="G7725" s="64"/>
      <c r="H7725" s="69" t="str">
        <f>IF(ISBLANK('Zusatzblatt (Perigon)'!L7720),"",'Zusatzblatt (Perigon)'!L7720)</f>
        <v/>
      </c>
      <c r="I7725" s="69" t="str">
        <f>IF(ISBLANK('Zusatzblatt (Perigon)'!M7720),"",'Zusatzblatt (Perigon)'!M7720)</f>
        <v/>
      </c>
      <c r="J7725" s="98" t="str">
        <f>IF(ISBLANK('Zusatzblatt (Perigon)'!N7720),"",'Zusatzblatt (Perigon)'!N7720)</f>
        <v/>
      </c>
      <c r="K7725" s="99" t="str">
        <f>IF(ISBLANK('Zusatzblatt (Perigon)'!J7720),"",'Zusatzblatt (Perigon)'!T7720)</f>
        <v/>
      </c>
      <c r="L7725" s="95" t="str">
        <f>IF(ISBLANK('Zusatzblatt (Perigon)'!O7720),"",'Zusatzblatt (Perigon)'!O7720)</f>
        <v/>
      </c>
      <c r="M7725" s="95" t="str">
        <f>IF(ISBLANK('Zusatzblatt (Perigon)'!R7720),"",'Zusatzblatt (Perigon)'!R7720)</f>
        <v/>
      </c>
      <c r="N7725" s="95" t="str">
        <f>IF(ISBLANK('Zusatzblatt (Perigon)'!P7720),"",'Zusatzblatt (Perigon)'!P7720)</f>
        <v/>
      </c>
      <c r="O7725" s="38" t="str">
        <f>IF($L7725="","",VLOOKUP($R7725,Tarife!$A$2:$R$599,13,FALSE))</f>
        <v/>
      </c>
      <c r="P7725" s="38" t="str">
        <f t="shared" si="120"/>
        <v/>
      </c>
      <c r="R7725" s="100" t="str">
        <f>Zusammenzug!$C$25&amp;"-"&amp;Zusammenzug!$A$7&amp;"-"&amp;Leistungen!L7725</f>
        <v>2026-Nicht beauftragte Spitex-Organisation-</v>
      </c>
    </row>
    <row r="7726" spans="1:18" x14ac:dyDescent="0.2">
      <c r="A7726" s="95" t="str">
        <f>IF(ISBLANK('Zusatzblatt (Perigon)'!E7721),"",'Zusatzblatt (Perigon)'!E7721)</f>
        <v/>
      </c>
      <c r="B7726" s="95" t="str">
        <f>IF(ISBLANK('Zusatzblatt (Perigon)'!G7721),"",'Zusatzblatt (Perigon)'!G7721)</f>
        <v/>
      </c>
      <c r="C7726" s="96" t="str">
        <f>IF(ISBLANK('Zusatzblatt (Perigon)'!I7721),"",'Zusatzblatt (Perigon)'!I7721)</f>
        <v/>
      </c>
      <c r="D7726" s="97" t="str">
        <f>IF(ISBLANK('Zusatzblatt (Perigon)'!J7721),"",'Zusatzblatt (Perigon)'!J7721)</f>
        <v/>
      </c>
      <c r="E7726" s="64" t="str">
        <f>IF(ISBLANK('Zusatzblatt (Perigon)'!K7721),"",'Zusatzblatt (Perigon)'!K7721)</f>
        <v/>
      </c>
      <c r="F7726" s="65"/>
      <c r="G7726" s="64"/>
      <c r="H7726" s="69" t="str">
        <f>IF(ISBLANK('Zusatzblatt (Perigon)'!L7721),"",'Zusatzblatt (Perigon)'!L7721)</f>
        <v/>
      </c>
      <c r="I7726" s="69" t="str">
        <f>IF(ISBLANK('Zusatzblatt (Perigon)'!M7721),"",'Zusatzblatt (Perigon)'!M7721)</f>
        <v/>
      </c>
      <c r="J7726" s="98" t="str">
        <f>IF(ISBLANK('Zusatzblatt (Perigon)'!N7721),"",'Zusatzblatt (Perigon)'!N7721)</f>
        <v/>
      </c>
      <c r="K7726" s="99" t="str">
        <f>IF(ISBLANK('Zusatzblatt (Perigon)'!J7721),"",'Zusatzblatt (Perigon)'!T7721)</f>
        <v/>
      </c>
      <c r="L7726" s="95" t="str">
        <f>IF(ISBLANK('Zusatzblatt (Perigon)'!O7721),"",'Zusatzblatt (Perigon)'!O7721)</f>
        <v/>
      </c>
      <c r="M7726" s="95" t="str">
        <f>IF(ISBLANK('Zusatzblatt (Perigon)'!R7721),"",'Zusatzblatt (Perigon)'!R7721)</f>
        <v/>
      </c>
      <c r="N7726" s="95" t="str">
        <f>IF(ISBLANK('Zusatzblatt (Perigon)'!P7721),"",'Zusatzblatt (Perigon)'!P7721)</f>
        <v/>
      </c>
      <c r="O7726" s="38" t="str">
        <f>IF($L7726="","",VLOOKUP($R7726,Tarife!$A$2:$R$599,13,FALSE))</f>
        <v/>
      </c>
      <c r="P7726" s="38" t="str">
        <f t="shared" si="120"/>
        <v/>
      </c>
      <c r="R7726" s="100" t="str">
        <f>Zusammenzug!$C$25&amp;"-"&amp;Zusammenzug!$A$7&amp;"-"&amp;Leistungen!L7726</f>
        <v>2026-Nicht beauftragte Spitex-Organisation-</v>
      </c>
    </row>
    <row r="7727" spans="1:18" x14ac:dyDescent="0.2">
      <c r="A7727" s="95" t="str">
        <f>IF(ISBLANK('Zusatzblatt (Perigon)'!E7722),"",'Zusatzblatt (Perigon)'!E7722)</f>
        <v/>
      </c>
      <c r="B7727" s="95" t="str">
        <f>IF(ISBLANK('Zusatzblatt (Perigon)'!G7722),"",'Zusatzblatt (Perigon)'!G7722)</f>
        <v/>
      </c>
      <c r="C7727" s="96" t="str">
        <f>IF(ISBLANK('Zusatzblatt (Perigon)'!I7722),"",'Zusatzblatt (Perigon)'!I7722)</f>
        <v/>
      </c>
      <c r="D7727" s="97" t="str">
        <f>IF(ISBLANK('Zusatzblatt (Perigon)'!J7722),"",'Zusatzblatt (Perigon)'!J7722)</f>
        <v/>
      </c>
      <c r="E7727" s="64" t="str">
        <f>IF(ISBLANK('Zusatzblatt (Perigon)'!K7722),"",'Zusatzblatt (Perigon)'!K7722)</f>
        <v/>
      </c>
      <c r="F7727" s="65"/>
      <c r="G7727" s="64"/>
      <c r="H7727" s="69" t="str">
        <f>IF(ISBLANK('Zusatzblatt (Perigon)'!L7722),"",'Zusatzblatt (Perigon)'!L7722)</f>
        <v/>
      </c>
      <c r="I7727" s="69" t="str">
        <f>IF(ISBLANK('Zusatzblatt (Perigon)'!M7722),"",'Zusatzblatt (Perigon)'!M7722)</f>
        <v/>
      </c>
      <c r="J7727" s="98" t="str">
        <f>IF(ISBLANK('Zusatzblatt (Perigon)'!N7722),"",'Zusatzblatt (Perigon)'!N7722)</f>
        <v/>
      </c>
      <c r="K7727" s="99" t="str">
        <f>IF(ISBLANK('Zusatzblatt (Perigon)'!J7722),"",'Zusatzblatt (Perigon)'!T7722)</f>
        <v/>
      </c>
      <c r="L7727" s="95" t="str">
        <f>IF(ISBLANK('Zusatzblatt (Perigon)'!O7722),"",'Zusatzblatt (Perigon)'!O7722)</f>
        <v/>
      </c>
      <c r="M7727" s="95" t="str">
        <f>IF(ISBLANK('Zusatzblatt (Perigon)'!R7722),"",'Zusatzblatt (Perigon)'!R7722)</f>
        <v/>
      </c>
      <c r="N7727" s="95" t="str">
        <f>IF(ISBLANK('Zusatzblatt (Perigon)'!P7722),"",'Zusatzblatt (Perigon)'!P7722)</f>
        <v/>
      </c>
      <c r="O7727" s="38" t="str">
        <f>IF($L7727="","",VLOOKUP($R7727,Tarife!$A$2:$R$599,13,FALSE))</f>
        <v/>
      </c>
      <c r="P7727" s="38" t="str">
        <f t="shared" si="120"/>
        <v/>
      </c>
      <c r="R7727" s="100" t="str">
        <f>Zusammenzug!$C$25&amp;"-"&amp;Zusammenzug!$A$7&amp;"-"&amp;Leistungen!L7727</f>
        <v>2026-Nicht beauftragte Spitex-Organisation-</v>
      </c>
    </row>
    <row r="7728" spans="1:18" x14ac:dyDescent="0.2">
      <c r="A7728" s="95" t="str">
        <f>IF(ISBLANK('Zusatzblatt (Perigon)'!E7723),"",'Zusatzblatt (Perigon)'!E7723)</f>
        <v/>
      </c>
      <c r="B7728" s="95" t="str">
        <f>IF(ISBLANK('Zusatzblatt (Perigon)'!G7723),"",'Zusatzblatt (Perigon)'!G7723)</f>
        <v/>
      </c>
      <c r="C7728" s="96" t="str">
        <f>IF(ISBLANK('Zusatzblatt (Perigon)'!I7723),"",'Zusatzblatt (Perigon)'!I7723)</f>
        <v/>
      </c>
      <c r="D7728" s="97" t="str">
        <f>IF(ISBLANK('Zusatzblatt (Perigon)'!J7723),"",'Zusatzblatt (Perigon)'!J7723)</f>
        <v/>
      </c>
      <c r="E7728" s="64" t="str">
        <f>IF(ISBLANK('Zusatzblatt (Perigon)'!K7723),"",'Zusatzblatt (Perigon)'!K7723)</f>
        <v/>
      </c>
      <c r="F7728" s="65"/>
      <c r="G7728" s="64"/>
      <c r="H7728" s="69" t="str">
        <f>IF(ISBLANK('Zusatzblatt (Perigon)'!L7723),"",'Zusatzblatt (Perigon)'!L7723)</f>
        <v/>
      </c>
      <c r="I7728" s="69" t="str">
        <f>IF(ISBLANK('Zusatzblatt (Perigon)'!M7723),"",'Zusatzblatt (Perigon)'!M7723)</f>
        <v/>
      </c>
      <c r="J7728" s="98" t="str">
        <f>IF(ISBLANK('Zusatzblatt (Perigon)'!N7723),"",'Zusatzblatt (Perigon)'!N7723)</f>
        <v/>
      </c>
      <c r="K7728" s="99" t="str">
        <f>IF(ISBLANK('Zusatzblatt (Perigon)'!J7723),"",'Zusatzblatt (Perigon)'!T7723)</f>
        <v/>
      </c>
      <c r="L7728" s="95" t="str">
        <f>IF(ISBLANK('Zusatzblatt (Perigon)'!O7723),"",'Zusatzblatt (Perigon)'!O7723)</f>
        <v/>
      </c>
      <c r="M7728" s="95" t="str">
        <f>IF(ISBLANK('Zusatzblatt (Perigon)'!R7723),"",'Zusatzblatt (Perigon)'!R7723)</f>
        <v/>
      </c>
      <c r="N7728" s="95" t="str">
        <f>IF(ISBLANK('Zusatzblatt (Perigon)'!P7723),"",'Zusatzblatt (Perigon)'!P7723)</f>
        <v/>
      </c>
      <c r="O7728" s="38" t="str">
        <f>IF($L7728="","",VLOOKUP($R7728,Tarife!$A$2:$R$599,13,FALSE))</f>
        <v/>
      </c>
      <c r="P7728" s="38" t="str">
        <f t="shared" si="120"/>
        <v/>
      </c>
      <c r="R7728" s="100" t="str">
        <f>Zusammenzug!$C$25&amp;"-"&amp;Zusammenzug!$A$7&amp;"-"&amp;Leistungen!L7728</f>
        <v>2026-Nicht beauftragte Spitex-Organisation-</v>
      </c>
    </row>
    <row r="7729" spans="1:18" x14ac:dyDescent="0.2">
      <c r="A7729" s="95" t="str">
        <f>IF(ISBLANK('Zusatzblatt (Perigon)'!E7724),"",'Zusatzblatt (Perigon)'!E7724)</f>
        <v/>
      </c>
      <c r="B7729" s="95" t="str">
        <f>IF(ISBLANK('Zusatzblatt (Perigon)'!G7724),"",'Zusatzblatt (Perigon)'!G7724)</f>
        <v/>
      </c>
      <c r="C7729" s="96" t="str">
        <f>IF(ISBLANK('Zusatzblatt (Perigon)'!I7724),"",'Zusatzblatt (Perigon)'!I7724)</f>
        <v/>
      </c>
      <c r="D7729" s="97" t="str">
        <f>IF(ISBLANK('Zusatzblatt (Perigon)'!J7724),"",'Zusatzblatt (Perigon)'!J7724)</f>
        <v/>
      </c>
      <c r="E7729" s="64" t="str">
        <f>IF(ISBLANK('Zusatzblatt (Perigon)'!K7724),"",'Zusatzblatt (Perigon)'!K7724)</f>
        <v/>
      </c>
      <c r="F7729" s="65"/>
      <c r="G7729" s="64"/>
      <c r="H7729" s="69" t="str">
        <f>IF(ISBLANK('Zusatzblatt (Perigon)'!L7724),"",'Zusatzblatt (Perigon)'!L7724)</f>
        <v/>
      </c>
      <c r="I7729" s="69" t="str">
        <f>IF(ISBLANK('Zusatzblatt (Perigon)'!M7724),"",'Zusatzblatt (Perigon)'!M7724)</f>
        <v/>
      </c>
      <c r="J7729" s="98" t="str">
        <f>IF(ISBLANK('Zusatzblatt (Perigon)'!N7724),"",'Zusatzblatt (Perigon)'!N7724)</f>
        <v/>
      </c>
      <c r="K7729" s="99" t="str">
        <f>IF(ISBLANK('Zusatzblatt (Perigon)'!J7724),"",'Zusatzblatt (Perigon)'!T7724)</f>
        <v/>
      </c>
      <c r="L7729" s="95" t="str">
        <f>IF(ISBLANK('Zusatzblatt (Perigon)'!O7724),"",'Zusatzblatt (Perigon)'!O7724)</f>
        <v/>
      </c>
      <c r="M7729" s="95" t="str">
        <f>IF(ISBLANK('Zusatzblatt (Perigon)'!R7724),"",'Zusatzblatt (Perigon)'!R7724)</f>
        <v/>
      </c>
      <c r="N7729" s="95" t="str">
        <f>IF(ISBLANK('Zusatzblatt (Perigon)'!P7724),"",'Zusatzblatt (Perigon)'!P7724)</f>
        <v/>
      </c>
      <c r="O7729" s="38" t="str">
        <f>IF($L7729="","",VLOOKUP($R7729,Tarife!$A$2:$R$599,13,FALSE))</f>
        <v/>
      </c>
      <c r="P7729" s="38" t="str">
        <f t="shared" si="120"/>
        <v/>
      </c>
      <c r="R7729" s="100" t="str">
        <f>Zusammenzug!$C$25&amp;"-"&amp;Zusammenzug!$A$7&amp;"-"&amp;Leistungen!L7729</f>
        <v>2026-Nicht beauftragte Spitex-Organisation-</v>
      </c>
    </row>
    <row r="7730" spans="1:18" x14ac:dyDescent="0.2">
      <c r="A7730" s="95" t="str">
        <f>IF(ISBLANK('Zusatzblatt (Perigon)'!E7725),"",'Zusatzblatt (Perigon)'!E7725)</f>
        <v/>
      </c>
      <c r="B7730" s="95" t="str">
        <f>IF(ISBLANK('Zusatzblatt (Perigon)'!G7725),"",'Zusatzblatt (Perigon)'!G7725)</f>
        <v/>
      </c>
      <c r="C7730" s="96" t="str">
        <f>IF(ISBLANK('Zusatzblatt (Perigon)'!I7725),"",'Zusatzblatt (Perigon)'!I7725)</f>
        <v/>
      </c>
      <c r="D7730" s="97" t="str">
        <f>IF(ISBLANK('Zusatzblatt (Perigon)'!J7725),"",'Zusatzblatt (Perigon)'!J7725)</f>
        <v/>
      </c>
      <c r="E7730" s="64" t="str">
        <f>IF(ISBLANK('Zusatzblatt (Perigon)'!K7725),"",'Zusatzblatt (Perigon)'!K7725)</f>
        <v/>
      </c>
      <c r="F7730" s="65"/>
      <c r="G7730" s="64"/>
      <c r="H7730" s="69" t="str">
        <f>IF(ISBLANK('Zusatzblatt (Perigon)'!L7725),"",'Zusatzblatt (Perigon)'!L7725)</f>
        <v/>
      </c>
      <c r="I7730" s="69" t="str">
        <f>IF(ISBLANK('Zusatzblatt (Perigon)'!M7725),"",'Zusatzblatt (Perigon)'!M7725)</f>
        <v/>
      </c>
      <c r="J7730" s="98" t="str">
        <f>IF(ISBLANK('Zusatzblatt (Perigon)'!N7725),"",'Zusatzblatt (Perigon)'!N7725)</f>
        <v/>
      </c>
      <c r="K7730" s="99" t="str">
        <f>IF(ISBLANK('Zusatzblatt (Perigon)'!J7725),"",'Zusatzblatt (Perigon)'!T7725)</f>
        <v/>
      </c>
      <c r="L7730" s="95" t="str">
        <f>IF(ISBLANK('Zusatzblatt (Perigon)'!O7725),"",'Zusatzblatt (Perigon)'!O7725)</f>
        <v/>
      </c>
      <c r="M7730" s="95" t="str">
        <f>IF(ISBLANK('Zusatzblatt (Perigon)'!R7725),"",'Zusatzblatt (Perigon)'!R7725)</f>
        <v/>
      </c>
      <c r="N7730" s="95" t="str">
        <f>IF(ISBLANK('Zusatzblatt (Perigon)'!P7725),"",'Zusatzblatt (Perigon)'!P7725)</f>
        <v/>
      </c>
      <c r="O7730" s="38" t="str">
        <f>IF($L7730="","",VLOOKUP($R7730,Tarife!$A$2:$R$599,13,FALSE))</f>
        <v/>
      </c>
      <c r="P7730" s="38" t="str">
        <f t="shared" si="120"/>
        <v/>
      </c>
      <c r="R7730" s="100" t="str">
        <f>Zusammenzug!$C$25&amp;"-"&amp;Zusammenzug!$A$7&amp;"-"&amp;Leistungen!L7730</f>
        <v>2026-Nicht beauftragte Spitex-Organisation-</v>
      </c>
    </row>
    <row r="7731" spans="1:18" x14ac:dyDescent="0.2">
      <c r="A7731" s="95" t="str">
        <f>IF(ISBLANK('Zusatzblatt (Perigon)'!E7726),"",'Zusatzblatt (Perigon)'!E7726)</f>
        <v/>
      </c>
      <c r="B7731" s="95" t="str">
        <f>IF(ISBLANK('Zusatzblatt (Perigon)'!G7726),"",'Zusatzblatt (Perigon)'!G7726)</f>
        <v/>
      </c>
      <c r="C7731" s="96" t="str">
        <f>IF(ISBLANK('Zusatzblatt (Perigon)'!I7726),"",'Zusatzblatt (Perigon)'!I7726)</f>
        <v/>
      </c>
      <c r="D7731" s="97" t="str">
        <f>IF(ISBLANK('Zusatzblatt (Perigon)'!J7726),"",'Zusatzblatt (Perigon)'!J7726)</f>
        <v/>
      </c>
      <c r="E7731" s="64" t="str">
        <f>IF(ISBLANK('Zusatzblatt (Perigon)'!K7726),"",'Zusatzblatt (Perigon)'!K7726)</f>
        <v/>
      </c>
      <c r="F7731" s="65"/>
      <c r="G7731" s="64"/>
      <c r="H7731" s="69" t="str">
        <f>IF(ISBLANK('Zusatzblatt (Perigon)'!L7726),"",'Zusatzblatt (Perigon)'!L7726)</f>
        <v/>
      </c>
      <c r="I7731" s="69" t="str">
        <f>IF(ISBLANK('Zusatzblatt (Perigon)'!M7726),"",'Zusatzblatt (Perigon)'!M7726)</f>
        <v/>
      </c>
      <c r="J7731" s="98" t="str">
        <f>IF(ISBLANK('Zusatzblatt (Perigon)'!N7726),"",'Zusatzblatt (Perigon)'!N7726)</f>
        <v/>
      </c>
      <c r="K7731" s="99" t="str">
        <f>IF(ISBLANK('Zusatzblatt (Perigon)'!J7726),"",'Zusatzblatt (Perigon)'!T7726)</f>
        <v/>
      </c>
      <c r="L7731" s="95" t="str">
        <f>IF(ISBLANK('Zusatzblatt (Perigon)'!O7726),"",'Zusatzblatt (Perigon)'!O7726)</f>
        <v/>
      </c>
      <c r="M7731" s="95" t="str">
        <f>IF(ISBLANK('Zusatzblatt (Perigon)'!R7726),"",'Zusatzblatt (Perigon)'!R7726)</f>
        <v/>
      </c>
      <c r="N7731" s="95" t="str">
        <f>IF(ISBLANK('Zusatzblatt (Perigon)'!P7726),"",'Zusatzblatt (Perigon)'!P7726)</f>
        <v/>
      </c>
      <c r="O7731" s="38" t="str">
        <f>IF($L7731="","",VLOOKUP($R7731,Tarife!$A$2:$R$599,13,FALSE))</f>
        <v/>
      </c>
      <c r="P7731" s="38" t="str">
        <f t="shared" si="120"/>
        <v/>
      </c>
      <c r="R7731" s="100" t="str">
        <f>Zusammenzug!$C$25&amp;"-"&amp;Zusammenzug!$A$7&amp;"-"&amp;Leistungen!L7731</f>
        <v>2026-Nicht beauftragte Spitex-Organisation-</v>
      </c>
    </row>
    <row r="7732" spans="1:18" x14ac:dyDescent="0.2">
      <c r="A7732" s="95" t="str">
        <f>IF(ISBLANK('Zusatzblatt (Perigon)'!E7727),"",'Zusatzblatt (Perigon)'!E7727)</f>
        <v/>
      </c>
      <c r="B7732" s="95" t="str">
        <f>IF(ISBLANK('Zusatzblatt (Perigon)'!G7727),"",'Zusatzblatt (Perigon)'!G7727)</f>
        <v/>
      </c>
      <c r="C7732" s="96" t="str">
        <f>IF(ISBLANK('Zusatzblatt (Perigon)'!I7727),"",'Zusatzblatt (Perigon)'!I7727)</f>
        <v/>
      </c>
      <c r="D7732" s="97" t="str">
        <f>IF(ISBLANK('Zusatzblatt (Perigon)'!J7727),"",'Zusatzblatt (Perigon)'!J7727)</f>
        <v/>
      </c>
      <c r="E7732" s="64" t="str">
        <f>IF(ISBLANK('Zusatzblatt (Perigon)'!K7727),"",'Zusatzblatt (Perigon)'!K7727)</f>
        <v/>
      </c>
      <c r="F7732" s="65"/>
      <c r="G7732" s="64"/>
      <c r="H7732" s="69" t="str">
        <f>IF(ISBLANK('Zusatzblatt (Perigon)'!L7727),"",'Zusatzblatt (Perigon)'!L7727)</f>
        <v/>
      </c>
      <c r="I7732" s="69" t="str">
        <f>IF(ISBLANK('Zusatzblatt (Perigon)'!M7727),"",'Zusatzblatt (Perigon)'!M7727)</f>
        <v/>
      </c>
      <c r="J7732" s="98" t="str">
        <f>IF(ISBLANK('Zusatzblatt (Perigon)'!N7727),"",'Zusatzblatt (Perigon)'!N7727)</f>
        <v/>
      </c>
      <c r="K7732" s="99" t="str">
        <f>IF(ISBLANK('Zusatzblatt (Perigon)'!J7727),"",'Zusatzblatt (Perigon)'!T7727)</f>
        <v/>
      </c>
      <c r="L7732" s="95" t="str">
        <f>IF(ISBLANK('Zusatzblatt (Perigon)'!O7727),"",'Zusatzblatt (Perigon)'!O7727)</f>
        <v/>
      </c>
      <c r="M7732" s="95" t="str">
        <f>IF(ISBLANK('Zusatzblatt (Perigon)'!R7727),"",'Zusatzblatt (Perigon)'!R7727)</f>
        <v/>
      </c>
      <c r="N7732" s="95" t="str">
        <f>IF(ISBLANK('Zusatzblatt (Perigon)'!P7727),"",'Zusatzblatt (Perigon)'!P7727)</f>
        <v/>
      </c>
      <c r="O7732" s="38" t="str">
        <f>IF($L7732="","",VLOOKUP($R7732,Tarife!$A$2:$R$599,13,FALSE))</f>
        <v/>
      </c>
      <c r="P7732" s="38" t="str">
        <f t="shared" si="120"/>
        <v/>
      </c>
      <c r="R7732" s="100" t="str">
        <f>Zusammenzug!$C$25&amp;"-"&amp;Zusammenzug!$A$7&amp;"-"&amp;Leistungen!L7732</f>
        <v>2026-Nicht beauftragte Spitex-Organisation-</v>
      </c>
    </row>
    <row r="7733" spans="1:18" x14ac:dyDescent="0.2">
      <c r="A7733" s="95" t="str">
        <f>IF(ISBLANK('Zusatzblatt (Perigon)'!E7728),"",'Zusatzblatt (Perigon)'!E7728)</f>
        <v/>
      </c>
      <c r="B7733" s="95" t="str">
        <f>IF(ISBLANK('Zusatzblatt (Perigon)'!G7728),"",'Zusatzblatt (Perigon)'!G7728)</f>
        <v/>
      </c>
      <c r="C7733" s="96" t="str">
        <f>IF(ISBLANK('Zusatzblatt (Perigon)'!I7728),"",'Zusatzblatt (Perigon)'!I7728)</f>
        <v/>
      </c>
      <c r="D7733" s="97" t="str">
        <f>IF(ISBLANK('Zusatzblatt (Perigon)'!J7728),"",'Zusatzblatt (Perigon)'!J7728)</f>
        <v/>
      </c>
      <c r="E7733" s="64" t="str">
        <f>IF(ISBLANK('Zusatzblatt (Perigon)'!K7728),"",'Zusatzblatt (Perigon)'!K7728)</f>
        <v/>
      </c>
      <c r="F7733" s="65"/>
      <c r="G7733" s="64"/>
      <c r="H7733" s="69" t="str">
        <f>IF(ISBLANK('Zusatzblatt (Perigon)'!L7728),"",'Zusatzblatt (Perigon)'!L7728)</f>
        <v/>
      </c>
      <c r="I7733" s="69" t="str">
        <f>IF(ISBLANK('Zusatzblatt (Perigon)'!M7728),"",'Zusatzblatt (Perigon)'!M7728)</f>
        <v/>
      </c>
      <c r="J7733" s="98" t="str">
        <f>IF(ISBLANK('Zusatzblatt (Perigon)'!N7728),"",'Zusatzblatt (Perigon)'!N7728)</f>
        <v/>
      </c>
      <c r="K7733" s="99" t="str">
        <f>IF(ISBLANK('Zusatzblatt (Perigon)'!J7728),"",'Zusatzblatt (Perigon)'!T7728)</f>
        <v/>
      </c>
      <c r="L7733" s="95" t="str">
        <f>IF(ISBLANK('Zusatzblatt (Perigon)'!O7728),"",'Zusatzblatt (Perigon)'!O7728)</f>
        <v/>
      </c>
      <c r="M7733" s="95" t="str">
        <f>IF(ISBLANK('Zusatzblatt (Perigon)'!R7728),"",'Zusatzblatt (Perigon)'!R7728)</f>
        <v/>
      </c>
      <c r="N7733" s="95" t="str">
        <f>IF(ISBLANK('Zusatzblatt (Perigon)'!P7728),"",'Zusatzblatt (Perigon)'!P7728)</f>
        <v/>
      </c>
      <c r="O7733" s="38" t="str">
        <f>IF($L7733="","",VLOOKUP($R7733,Tarife!$A$2:$R$599,13,FALSE))</f>
        <v/>
      </c>
      <c r="P7733" s="38" t="str">
        <f t="shared" si="120"/>
        <v/>
      </c>
      <c r="R7733" s="100" t="str">
        <f>Zusammenzug!$C$25&amp;"-"&amp;Zusammenzug!$A$7&amp;"-"&amp;Leistungen!L7733</f>
        <v>2026-Nicht beauftragte Spitex-Organisation-</v>
      </c>
    </row>
    <row r="7734" spans="1:18" x14ac:dyDescent="0.2">
      <c r="A7734" s="95" t="str">
        <f>IF(ISBLANK('Zusatzblatt (Perigon)'!E7729),"",'Zusatzblatt (Perigon)'!E7729)</f>
        <v/>
      </c>
      <c r="B7734" s="95" t="str">
        <f>IF(ISBLANK('Zusatzblatt (Perigon)'!G7729),"",'Zusatzblatt (Perigon)'!G7729)</f>
        <v/>
      </c>
      <c r="C7734" s="96" t="str">
        <f>IF(ISBLANK('Zusatzblatt (Perigon)'!I7729),"",'Zusatzblatt (Perigon)'!I7729)</f>
        <v/>
      </c>
      <c r="D7734" s="97" t="str">
        <f>IF(ISBLANK('Zusatzblatt (Perigon)'!J7729),"",'Zusatzblatt (Perigon)'!J7729)</f>
        <v/>
      </c>
      <c r="E7734" s="64" t="str">
        <f>IF(ISBLANK('Zusatzblatt (Perigon)'!K7729),"",'Zusatzblatt (Perigon)'!K7729)</f>
        <v/>
      </c>
      <c r="F7734" s="65"/>
      <c r="G7734" s="64"/>
      <c r="H7734" s="69" t="str">
        <f>IF(ISBLANK('Zusatzblatt (Perigon)'!L7729),"",'Zusatzblatt (Perigon)'!L7729)</f>
        <v/>
      </c>
      <c r="I7734" s="69" t="str">
        <f>IF(ISBLANK('Zusatzblatt (Perigon)'!M7729),"",'Zusatzblatt (Perigon)'!M7729)</f>
        <v/>
      </c>
      <c r="J7734" s="98" t="str">
        <f>IF(ISBLANK('Zusatzblatt (Perigon)'!N7729),"",'Zusatzblatt (Perigon)'!N7729)</f>
        <v/>
      </c>
      <c r="K7734" s="99" t="str">
        <f>IF(ISBLANK('Zusatzblatt (Perigon)'!J7729),"",'Zusatzblatt (Perigon)'!T7729)</f>
        <v/>
      </c>
      <c r="L7734" s="95" t="str">
        <f>IF(ISBLANK('Zusatzblatt (Perigon)'!O7729),"",'Zusatzblatt (Perigon)'!O7729)</f>
        <v/>
      </c>
      <c r="M7734" s="95" t="str">
        <f>IF(ISBLANK('Zusatzblatt (Perigon)'!R7729),"",'Zusatzblatt (Perigon)'!R7729)</f>
        <v/>
      </c>
      <c r="N7734" s="95" t="str">
        <f>IF(ISBLANK('Zusatzblatt (Perigon)'!P7729),"",'Zusatzblatt (Perigon)'!P7729)</f>
        <v/>
      </c>
      <c r="O7734" s="38" t="str">
        <f>IF($L7734="","",VLOOKUP($R7734,Tarife!$A$2:$R$599,13,FALSE))</f>
        <v/>
      </c>
      <c r="P7734" s="38" t="str">
        <f t="shared" si="120"/>
        <v/>
      </c>
      <c r="R7734" s="100" t="str">
        <f>Zusammenzug!$C$25&amp;"-"&amp;Zusammenzug!$A$7&amp;"-"&amp;Leistungen!L7734</f>
        <v>2026-Nicht beauftragte Spitex-Organisation-</v>
      </c>
    </row>
    <row r="7735" spans="1:18" x14ac:dyDescent="0.2">
      <c r="A7735" s="95" t="str">
        <f>IF(ISBLANK('Zusatzblatt (Perigon)'!E7730),"",'Zusatzblatt (Perigon)'!E7730)</f>
        <v/>
      </c>
      <c r="B7735" s="95" t="str">
        <f>IF(ISBLANK('Zusatzblatt (Perigon)'!G7730),"",'Zusatzblatt (Perigon)'!G7730)</f>
        <v/>
      </c>
      <c r="C7735" s="96" t="str">
        <f>IF(ISBLANK('Zusatzblatt (Perigon)'!I7730),"",'Zusatzblatt (Perigon)'!I7730)</f>
        <v/>
      </c>
      <c r="D7735" s="97" t="str">
        <f>IF(ISBLANK('Zusatzblatt (Perigon)'!J7730),"",'Zusatzblatt (Perigon)'!J7730)</f>
        <v/>
      </c>
      <c r="E7735" s="64" t="str">
        <f>IF(ISBLANK('Zusatzblatt (Perigon)'!K7730),"",'Zusatzblatt (Perigon)'!K7730)</f>
        <v/>
      </c>
      <c r="F7735" s="65"/>
      <c r="G7735" s="64"/>
      <c r="H7735" s="69" t="str">
        <f>IF(ISBLANK('Zusatzblatt (Perigon)'!L7730),"",'Zusatzblatt (Perigon)'!L7730)</f>
        <v/>
      </c>
      <c r="I7735" s="69" t="str">
        <f>IF(ISBLANK('Zusatzblatt (Perigon)'!M7730),"",'Zusatzblatt (Perigon)'!M7730)</f>
        <v/>
      </c>
      <c r="J7735" s="98" t="str">
        <f>IF(ISBLANK('Zusatzblatt (Perigon)'!N7730),"",'Zusatzblatt (Perigon)'!N7730)</f>
        <v/>
      </c>
      <c r="K7735" s="99" t="str">
        <f>IF(ISBLANK('Zusatzblatt (Perigon)'!J7730),"",'Zusatzblatt (Perigon)'!T7730)</f>
        <v/>
      </c>
      <c r="L7735" s="95" t="str">
        <f>IF(ISBLANK('Zusatzblatt (Perigon)'!O7730),"",'Zusatzblatt (Perigon)'!O7730)</f>
        <v/>
      </c>
      <c r="M7735" s="95" t="str">
        <f>IF(ISBLANK('Zusatzblatt (Perigon)'!R7730),"",'Zusatzblatt (Perigon)'!R7730)</f>
        <v/>
      </c>
      <c r="N7735" s="95" t="str">
        <f>IF(ISBLANK('Zusatzblatt (Perigon)'!P7730),"",'Zusatzblatt (Perigon)'!P7730)</f>
        <v/>
      </c>
      <c r="O7735" s="38" t="str">
        <f>IF($L7735="","",VLOOKUP($R7735,Tarife!$A$2:$R$599,13,FALSE))</f>
        <v/>
      </c>
      <c r="P7735" s="38" t="str">
        <f t="shared" si="120"/>
        <v/>
      </c>
      <c r="R7735" s="100" t="str">
        <f>Zusammenzug!$C$25&amp;"-"&amp;Zusammenzug!$A$7&amp;"-"&amp;Leistungen!L7735</f>
        <v>2026-Nicht beauftragte Spitex-Organisation-</v>
      </c>
    </row>
    <row r="7736" spans="1:18" x14ac:dyDescent="0.2">
      <c r="A7736" s="95" t="str">
        <f>IF(ISBLANK('Zusatzblatt (Perigon)'!E7731),"",'Zusatzblatt (Perigon)'!E7731)</f>
        <v/>
      </c>
      <c r="B7736" s="95" t="str">
        <f>IF(ISBLANK('Zusatzblatt (Perigon)'!G7731),"",'Zusatzblatt (Perigon)'!G7731)</f>
        <v/>
      </c>
      <c r="C7736" s="96" t="str">
        <f>IF(ISBLANK('Zusatzblatt (Perigon)'!I7731),"",'Zusatzblatt (Perigon)'!I7731)</f>
        <v/>
      </c>
      <c r="D7736" s="97" t="str">
        <f>IF(ISBLANK('Zusatzblatt (Perigon)'!J7731),"",'Zusatzblatt (Perigon)'!J7731)</f>
        <v/>
      </c>
      <c r="E7736" s="64" t="str">
        <f>IF(ISBLANK('Zusatzblatt (Perigon)'!K7731),"",'Zusatzblatt (Perigon)'!K7731)</f>
        <v/>
      </c>
      <c r="F7736" s="65"/>
      <c r="G7736" s="64"/>
      <c r="H7736" s="69" t="str">
        <f>IF(ISBLANK('Zusatzblatt (Perigon)'!L7731),"",'Zusatzblatt (Perigon)'!L7731)</f>
        <v/>
      </c>
      <c r="I7736" s="69" t="str">
        <f>IF(ISBLANK('Zusatzblatt (Perigon)'!M7731),"",'Zusatzblatt (Perigon)'!M7731)</f>
        <v/>
      </c>
      <c r="J7736" s="98" t="str">
        <f>IF(ISBLANK('Zusatzblatt (Perigon)'!N7731),"",'Zusatzblatt (Perigon)'!N7731)</f>
        <v/>
      </c>
      <c r="K7736" s="99" t="str">
        <f>IF(ISBLANK('Zusatzblatt (Perigon)'!J7731),"",'Zusatzblatt (Perigon)'!T7731)</f>
        <v/>
      </c>
      <c r="L7736" s="95" t="str">
        <f>IF(ISBLANK('Zusatzblatt (Perigon)'!O7731),"",'Zusatzblatt (Perigon)'!O7731)</f>
        <v/>
      </c>
      <c r="M7736" s="95" t="str">
        <f>IF(ISBLANK('Zusatzblatt (Perigon)'!R7731),"",'Zusatzblatt (Perigon)'!R7731)</f>
        <v/>
      </c>
      <c r="N7736" s="95" t="str">
        <f>IF(ISBLANK('Zusatzblatt (Perigon)'!P7731),"",'Zusatzblatt (Perigon)'!P7731)</f>
        <v/>
      </c>
      <c r="O7736" s="38" t="str">
        <f>IF($L7736="","",VLOOKUP($R7736,Tarife!$A$2:$R$599,13,FALSE))</f>
        <v/>
      </c>
      <c r="P7736" s="38" t="str">
        <f t="shared" si="120"/>
        <v/>
      </c>
      <c r="R7736" s="100" t="str">
        <f>Zusammenzug!$C$25&amp;"-"&amp;Zusammenzug!$A$7&amp;"-"&amp;Leistungen!L7736</f>
        <v>2026-Nicht beauftragte Spitex-Organisation-</v>
      </c>
    </row>
    <row r="7737" spans="1:18" x14ac:dyDescent="0.2">
      <c r="A7737" s="95" t="str">
        <f>IF(ISBLANK('Zusatzblatt (Perigon)'!E7732),"",'Zusatzblatt (Perigon)'!E7732)</f>
        <v/>
      </c>
      <c r="B7737" s="95" t="str">
        <f>IF(ISBLANK('Zusatzblatt (Perigon)'!G7732),"",'Zusatzblatt (Perigon)'!G7732)</f>
        <v/>
      </c>
      <c r="C7737" s="96" t="str">
        <f>IF(ISBLANK('Zusatzblatt (Perigon)'!I7732),"",'Zusatzblatt (Perigon)'!I7732)</f>
        <v/>
      </c>
      <c r="D7737" s="97" t="str">
        <f>IF(ISBLANK('Zusatzblatt (Perigon)'!J7732),"",'Zusatzblatt (Perigon)'!J7732)</f>
        <v/>
      </c>
      <c r="E7737" s="64" t="str">
        <f>IF(ISBLANK('Zusatzblatt (Perigon)'!K7732),"",'Zusatzblatt (Perigon)'!K7732)</f>
        <v/>
      </c>
      <c r="F7737" s="65"/>
      <c r="G7737" s="64"/>
      <c r="H7737" s="69" t="str">
        <f>IF(ISBLANK('Zusatzblatt (Perigon)'!L7732),"",'Zusatzblatt (Perigon)'!L7732)</f>
        <v/>
      </c>
      <c r="I7737" s="69" t="str">
        <f>IF(ISBLANK('Zusatzblatt (Perigon)'!M7732),"",'Zusatzblatt (Perigon)'!M7732)</f>
        <v/>
      </c>
      <c r="J7737" s="98" t="str">
        <f>IF(ISBLANK('Zusatzblatt (Perigon)'!N7732),"",'Zusatzblatt (Perigon)'!N7732)</f>
        <v/>
      </c>
      <c r="K7737" s="99" t="str">
        <f>IF(ISBLANK('Zusatzblatt (Perigon)'!J7732),"",'Zusatzblatt (Perigon)'!T7732)</f>
        <v/>
      </c>
      <c r="L7737" s="95" t="str">
        <f>IF(ISBLANK('Zusatzblatt (Perigon)'!O7732),"",'Zusatzblatt (Perigon)'!O7732)</f>
        <v/>
      </c>
      <c r="M7737" s="95" t="str">
        <f>IF(ISBLANK('Zusatzblatt (Perigon)'!R7732),"",'Zusatzblatt (Perigon)'!R7732)</f>
        <v/>
      </c>
      <c r="N7737" s="95" t="str">
        <f>IF(ISBLANK('Zusatzblatt (Perigon)'!P7732),"",'Zusatzblatt (Perigon)'!P7732)</f>
        <v/>
      </c>
      <c r="O7737" s="38" t="str">
        <f>IF($L7737="","",VLOOKUP($R7737,Tarife!$A$2:$R$599,13,FALSE))</f>
        <v/>
      </c>
      <c r="P7737" s="38" t="str">
        <f t="shared" si="120"/>
        <v/>
      </c>
      <c r="R7737" s="100" t="str">
        <f>Zusammenzug!$C$25&amp;"-"&amp;Zusammenzug!$A$7&amp;"-"&amp;Leistungen!L7737</f>
        <v>2026-Nicht beauftragte Spitex-Organisation-</v>
      </c>
    </row>
    <row r="7738" spans="1:18" x14ac:dyDescent="0.2">
      <c r="A7738" s="95" t="str">
        <f>IF(ISBLANK('Zusatzblatt (Perigon)'!E7733),"",'Zusatzblatt (Perigon)'!E7733)</f>
        <v/>
      </c>
      <c r="B7738" s="95" t="str">
        <f>IF(ISBLANK('Zusatzblatt (Perigon)'!G7733),"",'Zusatzblatt (Perigon)'!G7733)</f>
        <v/>
      </c>
      <c r="C7738" s="96" t="str">
        <f>IF(ISBLANK('Zusatzblatt (Perigon)'!I7733),"",'Zusatzblatt (Perigon)'!I7733)</f>
        <v/>
      </c>
      <c r="D7738" s="97" t="str">
        <f>IF(ISBLANK('Zusatzblatt (Perigon)'!J7733),"",'Zusatzblatt (Perigon)'!J7733)</f>
        <v/>
      </c>
      <c r="E7738" s="64" t="str">
        <f>IF(ISBLANK('Zusatzblatt (Perigon)'!K7733),"",'Zusatzblatt (Perigon)'!K7733)</f>
        <v/>
      </c>
      <c r="F7738" s="65"/>
      <c r="G7738" s="64"/>
      <c r="H7738" s="69" t="str">
        <f>IF(ISBLANK('Zusatzblatt (Perigon)'!L7733),"",'Zusatzblatt (Perigon)'!L7733)</f>
        <v/>
      </c>
      <c r="I7738" s="69" t="str">
        <f>IF(ISBLANK('Zusatzblatt (Perigon)'!M7733),"",'Zusatzblatt (Perigon)'!M7733)</f>
        <v/>
      </c>
      <c r="J7738" s="98" t="str">
        <f>IF(ISBLANK('Zusatzblatt (Perigon)'!N7733),"",'Zusatzblatt (Perigon)'!N7733)</f>
        <v/>
      </c>
      <c r="K7738" s="99" t="str">
        <f>IF(ISBLANK('Zusatzblatt (Perigon)'!J7733),"",'Zusatzblatt (Perigon)'!T7733)</f>
        <v/>
      </c>
      <c r="L7738" s="95" t="str">
        <f>IF(ISBLANK('Zusatzblatt (Perigon)'!O7733),"",'Zusatzblatt (Perigon)'!O7733)</f>
        <v/>
      </c>
      <c r="M7738" s="95" t="str">
        <f>IF(ISBLANK('Zusatzblatt (Perigon)'!R7733),"",'Zusatzblatt (Perigon)'!R7733)</f>
        <v/>
      </c>
      <c r="N7738" s="95" t="str">
        <f>IF(ISBLANK('Zusatzblatt (Perigon)'!P7733),"",'Zusatzblatt (Perigon)'!P7733)</f>
        <v/>
      </c>
      <c r="O7738" s="38" t="str">
        <f>IF($L7738="","",VLOOKUP($R7738,Tarife!$A$2:$R$599,13,FALSE))</f>
        <v/>
      </c>
      <c r="P7738" s="38" t="str">
        <f t="shared" si="120"/>
        <v/>
      </c>
      <c r="R7738" s="100" t="str">
        <f>Zusammenzug!$C$25&amp;"-"&amp;Zusammenzug!$A$7&amp;"-"&amp;Leistungen!L7738</f>
        <v>2026-Nicht beauftragte Spitex-Organisation-</v>
      </c>
    </row>
    <row r="7739" spans="1:18" x14ac:dyDescent="0.2">
      <c r="A7739" s="95" t="str">
        <f>IF(ISBLANK('Zusatzblatt (Perigon)'!E7734),"",'Zusatzblatt (Perigon)'!E7734)</f>
        <v/>
      </c>
      <c r="B7739" s="95" t="str">
        <f>IF(ISBLANK('Zusatzblatt (Perigon)'!G7734),"",'Zusatzblatt (Perigon)'!G7734)</f>
        <v/>
      </c>
      <c r="C7739" s="96" t="str">
        <f>IF(ISBLANK('Zusatzblatt (Perigon)'!I7734),"",'Zusatzblatt (Perigon)'!I7734)</f>
        <v/>
      </c>
      <c r="D7739" s="97" t="str">
        <f>IF(ISBLANK('Zusatzblatt (Perigon)'!J7734),"",'Zusatzblatt (Perigon)'!J7734)</f>
        <v/>
      </c>
      <c r="E7739" s="64" t="str">
        <f>IF(ISBLANK('Zusatzblatt (Perigon)'!K7734),"",'Zusatzblatt (Perigon)'!K7734)</f>
        <v/>
      </c>
      <c r="F7739" s="65"/>
      <c r="G7739" s="64"/>
      <c r="H7739" s="69" t="str">
        <f>IF(ISBLANK('Zusatzblatt (Perigon)'!L7734),"",'Zusatzblatt (Perigon)'!L7734)</f>
        <v/>
      </c>
      <c r="I7739" s="69" t="str">
        <f>IF(ISBLANK('Zusatzblatt (Perigon)'!M7734),"",'Zusatzblatt (Perigon)'!M7734)</f>
        <v/>
      </c>
      <c r="J7739" s="98" t="str">
        <f>IF(ISBLANK('Zusatzblatt (Perigon)'!N7734),"",'Zusatzblatt (Perigon)'!N7734)</f>
        <v/>
      </c>
      <c r="K7739" s="99" t="str">
        <f>IF(ISBLANK('Zusatzblatt (Perigon)'!J7734),"",'Zusatzblatt (Perigon)'!T7734)</f>
        <v/>
      </c>
      <c r="L7739" s="95" t="str">
        <f>IF(ISBLANK('Zusatzblatt (Perigon)'!O7734),"",'Zusatzblatt (Perigon)'!O7734)</f>
        <v/>
      </c>
      <c r="M7739" s="95" t="str">
        <f>IF(ISBLANK('Zusatzblatt (Perigon)'!R7734),"",'Zusatzblatt (Perigon)'!R7734)</f>
        <v/>
      </c>
      <c r="N7739" s="95" t="str">
        <f>IF(ISBLANK('Zusatzblatt (Perigon)'!P7734),"",'Zusatzblatt (Perigon)'!P7734)</f>
        <v/>
      </c>
      <c r="O7739" s="38" t="str">
        <f>IF($L7739="","",VLOOKUP($R7739,Tarife!$A$2:$R$599,13,FALSE))</f>
        <v/>
      </c>
      <c r="P7739" s="38" t="str">
        <f t="shared" si="120"/>
        <v/>
      </c>
      <c r="R7739" s="100" t="str">
        <f>Zusammenzug!$C$25&amp;"-"&amp;Zusammenzug!$A$7&amp;"-"&amp;Leistungen!L7739</f>
        <v>2026-Nicht beauftragte Spitex-Organisation-</v>
      </c>
    </row>
    <row r="7740" spans="1:18" x14ac:dyDescent="0.2">
      <c r="A7740" s="95" t="str">
        <f>IF(ISBLANK('Zusatzblatt (Perigon)'!E7735),"",'Zusatzblatt (Perigon)'!E7735)</f>
        <v/>
      </c>
      <c r="B7740" s="95" t="str">
        <f>IF(ISBLANK('Zusatzblatt (Perigon)'!G7735),"",'Zusatzblatt (Perigon)'!G7735)</f>
        <v/>
      </c>
      <c r="C7740" s="96" t="str">
        <f>IF(ISBLANK('Zusatzblatt (Perigon)'!I7735),"",'Zusatzblatt (Perigon)'!I7735)</f>
        <v/>
      </c>
      <c r="D7740" s="97" t="str">
        <f>IF(ISBLANK('Zusatzblatt (Perigon)'!J7735),"",'Zusatzblatt (Perigon)'!J7735)</f>
        <v/>
      </c>
      <c r="E7740" s="64" t="str">
        <f>IF(ISBLANK('Zusatzblatt (Perigon)'!K7735),"",'Zusatzblatt (Perigon)'!K7735)</f>
        <v/>
      </c>
      <c r="F7740" s="65"/>
      <c r="G7740" s="64"/>
      <c r="H7740" s="69" t="str">
        <f>IF(ISBLANK('Zusatzblatt (Perigon)'!L7735),"",'Zusatzblatt (Perigon)'!L7735)</f>
        <v/>
      </c>
      <c r="I7740" s="69" t="str">
        <f>IF(ISBLANK('Zusatzblatt (Perigon)'!M7735),"",'Zusatzblatt (Perigon)'!M7735)</f>
        <v/>
      </c>
      <c r="J7740" s="98" t="str">
        <f>IF(ISBLANK('Zusatzblatt (Perigon)'!N7735),"",'Zusatzblatt (Perigon)'!N7735)</f>
        <v/>
      </c>
      <c r="K7740" s="99" t="str">
        <f>IF(ISBLANK('Zusatzblatt (Perigon)'!J7735),"",'Zusatzblatt (Perigon)'!T7735)</f>
        <v/>
      </c>
      <c r="L7740" s="95" t="str">
        <f>IF(ISBLANK('Zusatzblatt (Perigon)'!O7735),"",'Zusatzblatt (Perigon)'!O7735)</f>
        <v/>
      </c>
      <c r="M7740" s="95" t="str">
        <f>IF(ISBLANK('Zusatzblatt (Perigon)'!R7735),"",'Zusatzblatt (Perigon)'!R7735)</f>
        <v/>
      </c>
      <c r="N7740" s="95" t="str">
        <f>IF(ISBLANK('Zusatzblatt (Perigon)'!P7735),"",'Zusatzblatt (Perigon)'!P7735)</f>
        <v/>
      </c>
      <c r="O7740" s="38" t="str">
        <f>IF($L7740="","",VLOOKUP($R7740,Tarife!$A$2:$R$599,13,FALSE))</f>
        <v/>
      </c>
      <c r="P7740" s="38" t="str">
        <f t="shared" si="120"/>
        <v/>
      </c>
      <c r="R7740" s="100" t="str">
        <f>Zusammenzug!$C$25&amp;"-"&amp;Zusammenzug!$A$7&amp;"-"&amp;Leistungen!L7740</f>
        <v>2026-Nicht beauftragte Spitex-Organisation-</v>
      </c>
    </row>
    <row r="7741" spans="1:18" x14ac:dyDescent="0.2">
      <c r="A7741" s="95" t="str">
        <f>IF(ISBLANK('Zusatzblatt (Perigon)'!E7736),"",'Zusatzblatt (Perigon)'!E7736)</f>
        <v/>
      </c>
      <c r="B7741" s="95" t="str">
        <f>IF(ISBLANK('Zusatzblatt (Perigon)'!G7736),"",'Zusatzblatt (Perigon)'!G7736)</f>
        <v/>
      </c>
      <c r="C7741" s="96" t="str">
        <f>IF(ISBLANK('Zusatzblatt (Perigon)'!I7736),"",'Zusatzblatt (Perigon)'!I7736)</f>
        <v/>
      </c>
      <c r="D7741" s="97" t="str">
        <f>IF(ISBLANK('Zusatzblatt (Perigon)'!J7736),"",'Zusatzblatt (Perigon)'!J7736)</f>
        <v/>
      </c>
      <c r="E7741" s="64" t="str">
        <f>IF(ISBLANK('Zusatzblatt (Perigon)'!K7736),"",'Zusatzblatt (Perigon)'!K7736)</f>
        <v/>
      </c>
      <c r="F7741" s="65"/>
      <c r="G7741" s="64"/>
      <c r="H7741" s="69" t="str">
        <f>IF(ISBLANK('Zusatzblatt (Perigon)'!L7736),"",'Zusatzblatt (Perigon)'!L7736)</f>
        <v/>
      </c>
      <c r="I7741" s="69" t="str">
        <f>IF(ISBLANK('Zusatzblatt (Perigon)'!M7736),"",'Zusatzblatt (Perigon)'!M7736)</f>
        <v/>
      </c>
      <c r="J7741" s="98" t="str">
        <f>IF(ISBLANK('Zusatzblatt (Perigon)'!N7736),"",'Zusatzblatt (Perigon)'!N7736)</f>
        <v/>
      </c>
      <c r="K7741" s="99" t="str">
        <f>IF(ISBLANK('Zusatzblatt (Perigon)'!J7736),"",'Zusatzblatt (Perigon)'!T7736)</f>
        <v/>
      </c>
      <c r="L7741" s="95" t="str">
        <f>IF(ISBLANK('Zusatzblatt (Perigon)'!O7736),"",'Zusatzblatt (Perigon)'!O7736)</f>
        <v/>
      </c>
      <c r="M7741" s="95" t="str">
        <f>IF(ISBLANK('Zusatzblatt (Perigon)'!R7736),"",'Zusatzblatt (Perigon)'!R7736)</f>
        <v/>
      </c>
      <c r="N7741" s="95" t="str">
        <f>IF(ISBLANK('Zusatzblatt (Perigon)'!P7736),"",'Zusatzblatt (Perigon)'!P7736)</f>
        <v/>
      </c>
      <c r="O7741" s="38" t="str">
        <f>IF($L7741="","",VLOOKUP($R7741,Tarife!$A$2:$R$599,13,FALSE))</f>
        <v/>
      </c>
      <c r="P7741" s="38" t="str">
        <f t="shared" si="120"/>
        <v/>
      </c>
      <c r="R7741" s="100" t="str">
        <f>Zusammenzug!$C$25&amp;"-"&amp;Zusammenzug!$A$7&amp;"-"&amp;Leistungen!L7741</f>
        <v>2026-Nicht beauftragte Spitex-Organisation-</v>
      </c>
    </row>
    <row r="7742" spans="1:18" x14ac:dyDescent="0.2">
      <c r="A7742" s="95" t="str">
        <f>IF(ISBLANK('Zusatzblatt (Perigon)'!E7737),"",'Zusatzblatt (Perigon)'!E7737)</f>
        <v/>
      </c>
      <c r="B7742" s="95" t="str">
        <f>IF(ISBLANK('Zusatzblatt (Perigon)'!G7737),"",'Zusatzblatt (Perigon)'!G7737)</f>
        <v/>
      </c>
      <c r="C7742" s="96" t="str">
        <f>IF(ISBLANK('Zusatzblatt (Perigon)'!I7737),"",'Zusatzblatt (Perigon)'!I7737)</f>
        <v/>
      </c>
      <c r="D7742" s="97" t="str">
        <f>IF(ISBLANK('Zusatzblatt (Perigon)'!J7737),"",'Zusatzblatt (Perigon)'!J7737)</f>
        <v/>
      </c>
      <c r="E7742" s="64" t="str">
        <f>IF(ISBLANK('Zusatzblatt (Perigon)'!K7737),"",'Zusatzblatt (Perigon)'!K7737)</f>
        <v/>
      </c>
      <c r="F7742" s="65"/>
      <c r="G7742" s="64"/>
      <c r="H7742" s="69" t="str">
        <f>IF(ISBLANK('Zusatzblatt (Perigon)'!L7737),"",'Zusatzblatt (Perigon)'!L7737)</f>
        <v/>
      </c>
      <c r="I7742" s="69" t="str">
        <f>IF(ISBLANK('Zusatzblatt (Perigon)'!M7737),"",'Zusatzblatt (Perigon)'!M7737)</f>
        <v/>
      </c>
      <c r="J7742" s="98" t="str">
        <f>IF(ISBLANK('Zusatzblatt (Perigon)'!N7737),"",'Zusatzblatt (Perigon)'!N7737)</f>
        <v/>
      </c>
      <c r="K7742" s="99" t="str">
        <f>IF(ISBLANK('Zusatzblatt (Perigon)'!J7737),"",'Zusatzblatt (Perigon)'!T7737)</f>
        <v/>
      </c>
      <c r="L7742" s="95" t="str">
        <f>IF(ISBLANK('Zusatzblatt (Perigon)'!O7737),"",'Zusatzblatt (Perigon)'!O7737)</f>
        <v/>
      </c>
      <c r="M7742" s="95" t="str">
        <f>IF(ISBLANK('Zusatzblatt (Perigon)'!R7737),"",'Zusatzblatt (Perigon)'!R7737)</f>
        <v/>
      </c>
      <c r="N7742" s="95" t="str">
        <f>IF(ISBLANK('Zusatzblatt (Perigon)'!P7737),"",'Zusatzblatt (Perigon)'!P7737)</f>
        <v/>
      </c>
      <c r="O7742" s="38" t="str">
        <f>IF($L7742="","",VLOOKUP($R7742,Tarife!$A$2:$R$599,13,FALSE))</f>
        <v/>
      </c>
      <c r="P7742" s="38" t="str">
        <f t="shared" si="120"/>
        <v/>
      </c>
      <c r="R7742" s="100" t="str">
        <f>Zusammenzug!$C$25&amp;"-"&amp;Zusammenzug!$A$7&amp;"-"&amp;Leistungen!L7742</f>
        <v>2026-Nicht beauftragte Spitex-Organisation-</v>
      </c>
    </row>
    <row r="7743" spans="1:18" x14ac:dyDescent="0.2">
      <c r="A7743" s="95" t="str">
        <f>IF(ISBLANK('Zusatzblatt (Perigon)'!E7738),"",'Zusatzblatt (Perigon)'!E7738)</f>
        <v/>
      </c>
      <c r="B7743" s="95" t="str">
        <f>IF(ISBLANK('Zusatzblatt (Perigon)'!G7738),"",'Zusatzblatt (Perigon)'!G7738)</f>
        <v/>
      </c>
      <c r="C7743" s="96" t="str">
        <f>IF(ISBLANK('Zusatzblatt (Perigon)'!I7738),"",'Zusatzblatt (Perigon)'!I7738)</f>
        <v/>
      </c>
      <c r="D7743" s="97" t="str">
        <f>IF(ISBLANK('Zusatzblatt (Perigon)'!J7738),"",'Zusatzblatt (Perigon)'!J7738)</f>
        <v/>
      </c>
      <c r="E7743" s="64" t="str">
        <f>IF(ISBLANK('Zusatzblatt (Perigon)'!K7738),"",'Zusatzblatt (Perigon)'!K7738)</f>
        <v/>
      </c>
      <c r="F7743" s="65"/>
      <c r="G7743" s="64"/>
      <c r="H7743" s="69" t="str">
        <f>IF(ISBLANK('Zusatzblatt (Perigon)'!L7738),"",'Zusatzblatt (Perigon)'!L7738)</f>
        <v/>
      </c>
      <c r="I7743" s="69" t="str">
        <f>IF(ISBLANK('Zusatzblatt (Perigon)'!M7738),"",'Zusatzblatt (Perigon)'!M7738)</f>
        <v/>
      </c>
      <c r="J7743" s="98" t="str">
        <f>IF(ISBLANK('Zusatzblatt (Perigon)'!N7738),"",'Zusatzblatt (Perigon)'!N7738)</f>
        <v/>
      </c>
      <c r="K7743" s="99" t="str">
        <f>IF(ISBLANK('Zusatzblatt (Perigon)'!J7738),"",'Zusatzblatt (Perigon)'!T7738)</f>
        <v/>
      </c>
      <c r="L7743" s="95" t="str">
        <f>IF(ISBLANK('Zusatzblatt (Perigon)'!O7738),"",'Zusatzblatt (Perigon)'!O7738)</f>
        <v/>
      </c>
      <c r="M7743" s="95" t="str">
        <f>IF(ISBLANK('Zusatzblatt (Perigon)'!R7738),"",'Zusatzblatt (Perigon)'!R7738)</f>
        <v/>
      </c>
      <c r="N7743" s="95" t="str">
        <f>IF(ISBLANK('Zusatzblatt (Perigon)'!P7738),"",'Zusatzblatt (Perigon)'!P7738)</f>
        <v/>
      </c>
      <c r="O7743" s="38" t="str">
        <f>IF($L7743="","",VLOOKUP($R7743,Tarife!$A$2:$R$599,13,FALSE))</f>
        <v/>
      </c>
      <c r="P7743" s="38" t="str">
        <f t="shared" si="120"/>
        <v/>
      </c>
      <c r="R7743" s="100" t="str">
        <f>Zusammenzug!$C$25&amp;"-"&amp;Zusammenzug!$A$7&amp;"-"&amp;Leistungen!L7743</f>
        <v>2026-Nicht beauftragte Spitex-Organisation-</v>
      </c>
    </row>
    <row r="7744" spans="1:18" x14ac:dyDescent="0.2">
      <c r="A7744" s="95" t="str">
        <f>IF(ISBLANK('Zusatzblatt (Perigon)'!E7739),"",'Zusatzblatt (Perigon)'!E7739)</f>
        <v/>
      </c>
      <c r="B7744" s="95" t="str">
        <f>IF(ISBLANK('Zusatzblatt (Perigon)'!G7739),"",'Zusatzblatt (Perigon)'!G7739)</f>
        <v/>
      </c>
      <c r="C7744" s="96" t="str">
        <f>IF(ISBLANK('Zusatzblatt (Perigon)'!I7739),"",'Zusatzblatt (Perigon)'!I7739)</f>
        <v/>
      </c>
      <c r="D7744" s="97" t="str">
        <f>IF(ISBLANK('Zusatzblatt (Perigon)'!J7739),"",'Zusatzblatt (Perigon)'!J7739)</f>
        <v/>
      </c>
      <c r="E7744" s="64" t="str">
        <f>IF(ISBLANK('Zusatzblatt (Perigon)'!K7739),"",'Zusatzblatt (Perigon)'!K7739)</f>
        <v/>
      </c>
      <c r="F7744" s="65"/>
      <c r="G7744" s="64"/>
      <c r="H7744" s="69" t="str">
        <f>IF(ISBLANK('Zusatzblatt (Perigon)'!L7739),"",'Zusatzblatt (Perigon)'!L7739)</f>
        <v/>
      </c>
      <c r="I7744" s="69" t="str">
        <f>IF(ISBLANK('Zusatzblatt (Perigon)'!M7739),"",'Zusatzblatt (Perigon)'!M7739)</f>
        <v/>
      </c>
      <c r="J7744" s="98" t="str">
        <f>IF(ISBLANK('Zusatzblatt (Perigon)'!N7739),"",'Zusatzblatt (Perigon)'!N7739)</f>
        <v/>
      </c>
      <c r="K7744" s="99" t="str">
        <f>IF(ISBLANK('Zusatzblatt (Perigon)'!J7739),"",'Zusatzblatt (Perigon)'!T7739)</f>
        <v/>
      </c>
      <c r="L7744" s="95" t="str">
        <f>IF(ISBLANK('Zusatzblatt (Perigon)'!O7739),"",'Zusatzblatt (Perigon)'!O7739)</f>
        <v/>
      </c>
      <c r="M7744" s="95" t="str">
        <f>IF(ISBLANK('Zusatzblatt (Perigon)'!R7739),"",'Zusatzblatt (Perigon)'!R7739)</f>
        <v/>
      </c>
      <c r="N7744" s="95" t="str">
        <f>IF(ISBLANK('Zusatzblatt (Perigon)'!P7739),"",'Zusatzblatt (Perigon)'!P7739)</f>
        <v/>
      </c>
      <c r="O7744" s="38" t="str">
        <f>IF($L7744="","",VLOOKUP($R7744,Tarife!$A$2:$R$599,13,FALSE))</f>
        <v/>
      </c>
      <c r="P7744" s="38" t="str">
        <f t="shared" si="120"/>
        <v/>
      </c>
      <c r="R7744" s="100" t="str">
        <f>Zusammenzug!$C$25&amp;"-"&amp;Zusammenzug!$A$7&amp;"-"&amp;Leistungen!L7744</f>
        <v>2026-Nicht beauftragte Spitex-Organisation-</v>
      </c>
    </row>
    <row r="7745" spans="1:18" x14ac:dyDescent="0.2">
      <c r="A7745" s="95" t="str">
        <f>IF(ISBLANK('Zusatzblatt (Perigon)'!E7740),"",'Zusatzblatt (Perigon)'!E7740)</f>
        <v/>
      </c>
      <c r="B7745" s="95" t="str">
        <f>IF(ISBLANK('Zusatzblatt (Perigon)'!G7740),"",'Zusatzblatt (Perigon)'!G7740)</f>
        <v/>
      </c>
      <c r="C7745" s="96" t="str">
        <f>IF(ISBLANK('Zusatzblatt (Perigon)'!I7740),"",'Zusatzblatt (Perigon)'!I7740)</f>
        <v/>
      </c>
      <c r="D7745" s="97" t="str">
        <f>IF(ISBLANK('Zusatzblatt (Perigon)'!J7740),"",'Zusatzblatt (Perigon)'!J7740)</f>
        <v/>
      </c>
      <c r="E7745" s="64" t="str">
        <f>IF(ISBLANK('Zusatzblatt (Perigon)'!K7740),"",'Zusatzblatt (Perigon)'!K7740)</f>
        <v/>
      </c>
      <c r="F7745" s="65"/>
      <c r="G7745" s="64"/>
      <c r="H7745" s="69" t="str">
        <f>IF(ISBLANK('Zusatzblatt (Perigon)'!L7740),"",'Zusatzblatt (Perigon)'!L7740)</f>
        <v/>
      </c>
      <c r="I7745" s="69" t="str">
        <f>IF(ISBLANK('Zusatzblatt (Perigon)'!M7740),"",'Zusatzblatt (Perigon)'!M7740)</f>
        <v/>
      </c>
      <c r="J7745" s="98" t="str">
        <f>IF(ISBLANK('Zusatzblatt (Perigon)'!N7740),"",'Zusatzblatt (Perigon)'!N7740)</f>
        <v/>
      </c>
      <c r="K7745" s="99" t="str">
        <f>IF(ISBLANK('Zusatzblatt (Perigon)'!J7740),"",'Zusatzblatt (Perigon)'!T7740)</f>
        <v/>
      </c>
      <c r="L7745" s="95" t="str">
        <f>IF(ISBLANK('Zusatzblatt (Perigon)'!O7740),"",'Zusatzblatt (Perigon)'!O7740)</f>
        <v/>
      </c>
      <c r="M7745" s="95" t="str">
        <f>IF(ISBLANK('Zusatzblatt (Perigon)'!R7740),"",'Zusatzblatt (Perigon)'!R7740)</f>
        <v/>
      </c>
      <c r="N7745" s="95" t="str">
        <f>IF(ISBLANK('Zusatzblatt (Perigon)'!P7740),"",'Zusatzblatt (Perigon)'!P7740)</f>
        <v/>
      </c>
      <c r="O7745" s="38" t="str">
        <f>IF($L7745="","",VLOOKUP($R7745,Tarife!$A$2:$R$599,13,FALSE))</f>
        <v/>
      </c>
      <c r="P7745" s="38" t="str">
        <f t="shared" si="120"/>
        <v/>
      </c>
      <c r="R7745" s="100" t="str">
        <f>Zusammenzug!$C$25&amp;"-"&amp;Zusammenzug!$A$7&amp;"-"&amp;Leistungen!L7745</f>
        <v>2026-Nicht beauftragte Spitex-Organisation-</v>
      </c>
    </row>
    <row r="7746" spans="1:18" x14ac:dyDescent="0.2">
      <c r="A7746" s="95" t="str">
        <f>IF(ISBLANK('Zusatzblatt (Perigon)'!E7741),"",'Zusatzblatt (Perigon)'!E7741)</f>
        <v/>
      </c>
      <c r="B7746" s="95" t="str">
        <f>IF(ISBLANK('Zusatzblatt (Perigon)'!G7741),"",'Zusatzblatt (Perigon)'!G7741)</f>
        <v/>
      </c>
      <c r="C7746" s="96" t="str">
        <f>IF(ISBLANK('Zusatzblatt (Perigon)'!I7741),"",'Zusatzblatt (Perigon)'!I7741)</f>
        <v/>
      </c>
      <c r="D7746" s="97" t="str">
        <f>IF(ISBLANK('Zusatzblatt (Perigon)'!J7741),"",'Zusatzblatt (Perigon)'!J7741)</f>
        <v/>
      </c>
      <c r="E7746" s="64" t="str">
        <f>IF(ISBLANK('Zusatzblatt (Perigon)'!K7741),"",'Zusatzblatt (Perigon)'!K7741)</f>
        <v/>
      </c>
      <c r="F7746" s="65"/>
      <c r="G7746" s="64"/>
      <c r="H7746" s="69" t="str">
        <f>IF(ISBLANK('Zusatzblatt (Perigon)'!L7741),"",'Zusatzblatt (Perigon)'!L7741)</f>
        <v/>
      </c>
      <c r="I7746" s="69" t="str">
        <f>IF(ISBLANK('Zusatzblatt (Perigon)'!M7741),"",'Zusatzblatt (Perigon)'!M7741)</f>
        <v/>
      </c>
      <c r="J7746" s="98" t="str">
        <f>IF(ISBLANK('Zusatzblatt (Perigon)'!N7741),"",'Zusatzblatt (Perigon)'!N7741)</f>
        <v/>
      </c>
      <c r="K7746" s="99" t="str">
        <f>IF(ISBLANK('Zusatzblatt (Perigon)'!J7741),"",'Zusatzblatt (Perigon)'!T7741)</f>
        <v/>
      </c>
      <c r="L7746" s="95" t="str">
        <f>IF(ISBLANK('Zusatzblatt (Perigon)'!O7741),"",'Zusatzblatt (Perigon)'!O7741)</f>
        <v/>
      </c>
      <c r="M7746" s="95" t="str">
        <f>IF(ISBLANK('Zusatzblatt (Perigon)'!R7741),"",'Zusatzblatt (Perigon)'!R7741)</f>
        <v/>
      </c>
      <c r="N7746" s="95" t="str">
        <f>IF(ISBLANK('Zusatzblatt (Perigon)'!P7741),"",'Zusatzblatt (Perigon)'!P7741)</f>
        <v/>
      </c>
      <c r="O7746" s="38" t="str">
        <f>IF($L7746="","",VLOOKUP($R7746,Tarife!$A$2:$R$599,13,FALSE))</f>
        <v/>
      </c>
      <c r="P7746" s="38" t="str">
        <f t="shared" si="120"/>
        <v/>
      </c>
      <c r="R7746" s="100" t="str">
        <f>Zusammenzug!$C$25&amp;"-"&amp;Zusammenzug!$A$7&amp;"-"&amp;Leistungen!L7746</f>
        <v>2026-Nicht beauftragte Spitex-Organisation-</v>
      </c>
    </row>
    <row r="7747" spans="1:18" x14ac:dyDescent="0.2">
      <c r="A7747" s="95" t="str">
        <f>IF(ISBLANK('Zusatzblatt (Perigon)'!E7742),"",'Zusatzblatt (Perigon)'!E7742)</f>
        <v/>
      </c>
      <c r="B7747" s="95" t="str">
        <f>IF(ISBLANK('Zusatzblatt (Perigon)'!G7742),"",'Zusatzblatt (Perigon)'!G7742)</f>
        <v/>
      </c>
      <c r="C7747" s="96" t="str">
        <f>IF(ISBLANK('Zusatzblatt (Perigon)'!I7742),"",'Zusatzblatt (Perigon)'!I7742)</f>
        <v/>
      </c>
      <c r="D7747" s="97" t="str">
        <f>IF(ISBLANK('Zusatzblatt (Perigon)'!J7742),"",'Zusatzblatt (Perigon)'!J7742)</f>
        <v/>
      </c>
      <c r="E7747" s="64" t="str">
        <f>IF(ISBLANK('Zusatzblatt (Perigon)'!K7742),"",'Zusatzblatt (Perigon)'!K7742)</f>
        <v/>
      </c>
      <c r="F7747" s="65"/>
      <c r="G7747" s="64"/>
      <c r="H7747" s="69" t="str">
        <f>IF(ISBLANK('Zusatzblatt (Perigon)'!L7742),"",'Zusatzblatt (Perigon)'!L7742)</f>
        <v/>
      </c>
      <c r="I7747" s="69" t="str">
        <f>IF(ISBLANK('Zusatzblatt (Perigon)'!M7742),"",'Zusatzblatt (Perigon)'!M7742)</f>
        <v/>
      </c>
      <c r="J7747" s="98" t="str">
        <f>IF(ISBLANK('Zusatzblatt (Perigon)'!N7742),"",'Zusatzblatt (Perigon)'!N7742)</f>
        <v/>
      </c>
      <c r="K7747" s="99" t="str">
        <f>IF(ISBLANK('Zusatzblatt (Perigon)'!J7742),"",'Zusatzblatt (Perigon)'!T7742)</f>
        <v/>
      </c>
      <c r="L7747" s="95" t="str">
        <f>IF(ISBLANK('Zusatzblatt (Perigon)'!O7742),"",'Zusatzblatt (Perigon)'!O7742)</f>
        <v/>
      </c>
      <c r="M7747" s="95" t="str">
        <f>IF(ISBLANK('Zusatzblatt (Perigon)'!R7742),"",'Zusatzblatt (Perigon)'!R7742)</f>
        <v/>
      </c>
      <c r="N7747" s="95" t="str">
        <f>IF(ISBLANK('Zusatzblatt (Perigon)'!P7742),"",'Zusatzblatt (Perigon)'!P7742)</f>
        <v/>
      </c>
      <c r="O7747" s="38" t="str">
        <f>IF($L7747="","",VLOOKUP($R7747,Tarife!$A$2:$R$599,13,FALSE))</f>
        <v/>
      </c>
      <c r="P7747" s="38" t="str">
        <f t="shared" si="120"/>
        <v/>
      </c>
      <c r="R7747" s="100" t="str">
        <f>Zusammenzug!$C$25&amp;"-"&amp;Zusammenzug!$A$7&amp;"-"&amp;Leistungen!L7747</f>
        <v>2026-Nicht beauftragte Spitex-Organisation-</v>
      </c>
    </row>
    <row r="7748" spans="1:18" x14ac:dyDescent="0.2">
      <c r="A7748" s="95" t="str">
        <f>IF(ISBLANK('Zusatzblatt (Perigon)'!E7743),"",'Zusatzblatt (Perigon)'!E7743)</f>
        <v/>
      </c>
      <c r="B7748" s="95" t="str">
        <f>IF(ISBLANK('Zusatzblatt (Perigon)'!G7743),"",'Zusatzblatt (Perigon)'!G7743)</f>
        <v/>
      </c>
      <c r="C7748" s="96" t="str">
        <f>IF(ISBLANK('Zusatzblatt (Perigon)'!I7743),"",'Zusatzblatt (Perigon)'!I7743)</f>
        <v/>
      </c>
      <c r="D7748" s="97" t="str">
        <f>IF(ISBLANK('Zusatzblatt (Perigon)'!J7743),"",'Zusatzblatt (Perigon)'!J7743)</f>
        <v/>
      </c>
      <c r="E7748" s="64" t="str">
        <f>IF(ISBLANK('Zusatzblatt (Perigon)'!K7743),"",'Zusatzblatt (Perigon)'!K7743)</f>
        <v/>
      </c>
      <c r="F7748" s="65"/>
      <c r="G7748" s="64"/>
      <c r="H7748" s="69" t="str">
        <f>IF(ISBLANK('Zusatzblatt (Perigon)'!L7743),"",'Zusatzblatt (Perigon)'!L7743)</f>
        <v/>
      </c>
      <c r="I7748" s="69" t="str">
        <f>IF(ISBLANK('Zusatzblatt (Perigon)'!M7743),"",'Zusatzblatt (Perigon)'!M7743)</f>
        <v/>
      </c>
      <c r="J7748" s="98" t="str">
        <f>IF(ISBLANK('Zusatzblatt (Perigon)'!N7743),"",'Zusatzblatt (Perigon)'!N7743)</f>
        <v/>
      </c>
      <c r="K7748" s="99" t="str">
        <f>IF(ISBLANK('Zusatzblatt (Perigon)'!J7743),"",'Zusatzblatt (Perigon)'!T7743)</f>
        <v/>
      </c>
      <c r="L7748" s="95" t="str">
        <f>IF(ISBLANK('Zusatzblatt (Perigon)'!O7743),"",'Zusatzblatt (Perigon)'!O7743)</f>
        <v/>
      </c>
      <c r="M7748" s="95" t="str">
        <f>IF(ISBLANK('Zusatzblatt (Perigon)'!R7743),"",'Zusatzblatt (Perigon)'!R7743)</f>
        <v/>
      </c>
      <c r="N7748" s="95" t="str">
        <f>IF(ISBLANK('Zusatzblatt (Perigon)'!P7743),"",'Zusatzblatt (Perigon)'!P7743)</f>
        <v/>
      </c>
      <c r="O7748" s="38" t="str">
        <f>IF($L7748="","",VLOOKUP($R7748,Tarife!$A$2:$R$599,13,FALSE))</f>
        <v/>
      </c>
      <c r="P7748" s="38" t="str">
        <f t="shared" si="120"/>
        <v/>
      </c>
      <c r="R7748" s="100" t="str">
        <f>Zusammenzug!$C$25&amp;"-"&amp;Zusammenzug!$A$7&amp;"-"&amp;Leistungen!L7748</f>
        <v>2026-Nicht beauftragte Spitex-Organisation-</v>
      </c>
    </row>
    <row r="7749" spans="1:18" x14ac:dyDescent="0.2">
      <c r="A7749" s="95" t="str">
        <f>IF(ISBLANK('Zusatzblatt (Perigon)'!E7744),"",'Zusatzblatt (Perigon)'!E7744)</f>
        <v/>
      </c>
      <c r="B7749" s="95" t="str">
        <f>IF(ISBLANK('Zusatzblatt (Perigon)'!G7744),"",'Zusatzblatt (Perigon)'!G7744)</f>
        <v/>
      </c>
      <c r="C7749" s="96" t="str">
        <f>IF(ISBLANK('Zusatzblatt (Perigon)'!I7744),"",'Zusatzblatt (Perigon)'!I7744)</f>
        <v/>
      </c>
      <c r="D7749" s="97" t="str">
        <f>IF(ISBLANK('Zusatzblatt (Perigon)'!J7744),"",'Zusatzblatt (Perigon)'!J7744)</f>
        <v/>
      </c>
      <c r="E7749" s="64" t="str">
        <f>IF(ISBLANK('Zusatzblatt (Perigon)'!K7744),"",'Zusatzblatt (Perigon)'!K7744)</f>
        <v/>
      </c>
      <c r="F7749" s="65"/>
      <c r="G7749" s="64"/>
      <c r="H7749" s="69" t="str">
        <f>IF(ISBLANK('Zusatzblatt (Perigon)'!L7744),"",'Zusatzblatt (Perigon)'!L7744)</f>
        <v/>
      </c>
      <c r="I7749" s="69" t="str">
        <f>IF(ISBLANK('Zusatzblatt (Perigon)'!M7744),"",'Zusatzblatt (Perigon)'!M7744)</f>
        <v/>
      </c>
      <c r="J7749" s="98" t="str">
        <f>IF(ISBLANK('Zusatzblatt (Perigon)'!N7744),"",'Zusatzblatt (Perigon)'!N7744)</f>
        <v/>
      </c>
      <c r="K7749" s="99" t="str">
        <f>IF(ISBLANK('Zusatzblatt (Perigon)'!J7744),"",'Zusatzblatt (Perigon)'!T7744)</f>
        <v/>
      </c>
      <c r="L7749" s="95" t="str">
        <f>IF(ISBLANK('Zusatzblatt (Perigon)'!O7744),"",'Zusatzblatt (Perigon)'!O7744)</f>
        <v/>
      </c>
      <c r="M7749" s="95" t="str">
        <f>IF(ISBLANK('Zusatzblatt (Perigon)'!R7744),"",'Zusatzblatt (Perigon)'!R7744)</f>
        <v/>
      </c>
      <c r="N7749" s="95" t="str">
        <f>IF(ISBLANK('Zusatzblatt (Perigon)'!P7744),"",'Zusatzblatt (Perigon)'!P7744)</f>
        <v/>
      </c>
      <c r="O7749" s="38" t="str">
        <f>IF($L7749="","",VLOOKUP($R7749,Tarife!$A$2:$R$599,13,FALSE))</f>
        <v/>
      </c>
      <c r="P7749" s="38" t="str">
        <f t="shared" si="120"/>
        <v/>
      </c>
      <c r="R7749" s="100" t="str">
        <f>Zusammenzug!$C$25&amp;"-"&amp;Zusammenzug!$A$7&amp;"-"&amp;Leistungen!L7749</f>
        <v>2026-Nicht beauftragte Spitex-Organisation-</v>
      </c>
    </row>
    <row r="7750" spans="1:18" x14ac:dyDescent="0.2">
      <c r="A7750" s="95" t="str">
        <f>IF(ISBLANK('Zusatzblatt (Perigon)'!E7745),"",'Zusatzblatt (Perigon)'!E7745)</f>
        <v/>
      </c>
      <c r="B7750" s="95" t="str">
        <f>IF(ISBLANK('Zusatzblatt (Perigon)'!G7745),"",'Zusatzblatt (Perigon)'!G7745)</f>
        <v/>
      </c>
      <c r="C7750" s="96" t="str">
        <f>IF(ISBLANK('Zusatzblatt (Perigon)'!I7745),"",'Zusatzblatt (Perigon)'!I7745)</f>
        <v/>
      </c>
      <c r="D7750" s="97" t="str">
        <f>IF(ISBLANK('Zusatzblatt (Perigon)'!J7745),"",'Zusatzblatt (Perigon)'!J7745)</f>
        <v/>
      </c>
      <c r="E7750" s="64" t="str">
        <f>IF(ISBLANK('Zusatzblatt (Perigon)'!K7745),"",'Zusatzblatt (Perigon)'!K7745)</f>
        <v/>
      </c>
      <c r="F7750" s="65"/>
      <c r="G7750" s="64"/>
      <c r="H7750" s="69" t="str">
        <f>IF(ISBLANK('Zusatzblatt (Perigon)'!L7745),"",'Zusatzblatt (Perigon)'!L7745)</f>
        <v/>
      </c>
      <c r="I7750" s="69" t="str">
        <f>IF(ISBLANK('Zusatzblatt (Perigon)'!M7745),"",'Zusatzblatt (Perigon)'!M7745)</f>
        <v/>
      </c>
      <c r="J7750" s="98" t="str">
        <f>IF(ISBLANK('Zusatzblatt (Perigon)'!N7745),"",'Zusatzblatt (Perigon)'!N7745)</f>
        <v/>
      </c>
      <c r="K7750" s="99" t="str">
        <f>IF(ISBLANK('Zusatzblatt (Perigon)'!J7745),"",'Zusatzblatt (Perigon)'!T7745)</f>
        <v/>
      </c>
      <c r="L7750" s="95" t="str">
        <f>IF(ISBLANK('Zusatzblatt (Perigon)'!O7745),"",'Zusatzblatt (Perigon)'!O7745)</f>
        <v/>
      </c>
      <c r="M7750" s="95" t="str">
        <f>IF(ISBLANK('Zusatzblatt (Perigon)'!R7745),"",'Zusatzblatt (Perigon)'!R7745)</f>
        <v/>
      </c>
      <c r="N7750" s="95" t="str">
        <f>IF(ISBLANK('Zusatzblatt (Perigon)'!P7745),"",'Zusatzblatt (Perigon)'!P7745)</f>
        <v/>
      </c>
      <c r="O7750" s="38" t="str">
        <f>IF($L7750="","",VLOOKUP($R7750,Tarife!$A$2:$R$599,13,FALSE))</f>
        <v/>
      </c>
      <c r="P7750" s="38" t="str">
        <f t="shared" si="120"/>
        <v/>
      </c>
      <c r="R7750" s="100" t="str">
        <f>Zusammenzug!$C$25&amp;"-"&amp;Zusammenzug!$A$7&amp;"-"&amp;Leistungen!L7750</f>
        <v>2026-Nicht beauftragte Spitex-Organisation-</v>
      </c>
    </row>
    <row r="7751" spans="1:18" x14ac:dyDescent="0.2">
      <c r="A7751" s="95" t="str">
        <f>IF(ISBLANK('Zusatzblatt (Perigon)'!E7746),"",'Zusatzblatt (Perigon)'!E7746)</f>
        <v/>
      </c>
      <c r="B7751" s="95" t="str">
        <f>IF(ISBLANK('Zusatzblatt (Perigon)'!G7746),"",'Zusatzblatt (Perigon)'!G7746)</f>
        <v/>
      </c>
      <c r="C7751" s="96" t="str">
        <f>IF(ISBLANK('Zusatzblatt (Perigon)'!I7746),"",'Zusatzblatt (Perigon)'!I7746)</f>
        <v/>
      </c>
      <c r="D7751" s="97" t="str">
        <f>IF(ISBLANK('Zusatzblatt (Perigon)'!J7746),"",'Zusatzblatt (Perigon)'!J7746)</f>
        <v/>
      </c>
      <c r="E7751" s="64" t="str">
        <f>IF(ISBLANK('Zusatzblatt (Perigon)'!K7746),"",'Zusatzblatt (Perigon)'!K7746)</f>
        <v/>
      </c>
      <c r="F7751" s="65"/>
      <c r="G7751" s="64"/>
      <c r="H7751" s="69" t="str">
        <f>IF(ISBLANK('Zusatzblatt (Perigon)'!L7746),"",'Zusatzblatt (Perigon)'!L7746)</f>
        <v/>
      </c>
      <c r="I7751" s="69" t="str">
        <f>IF(ISBLANK('Zusatzblatt (Perigon)'!M7746),"",'Zusatzblatt (Perigon)'!M7746)</f>
        <v/>
      </c>
      <c r="J7751" s="98" t="str">
        <f>IF(ISBLANK('Zusatzblatt (Perigon)'!N7746),"",'Zusatzblatt (Perigon)'!N7746)</f>
        <v/>
      </c>
      <c r="K7751" s="99" t="str">
        <f>IF(ISBLANK('Zusatzblatt (Perigon)'!J7746),"",'Zusatzblatt (Perigon)'!T7746)</f>
        <v/>
      </c>
      <c r="L7751" s="95" t="str">
        <f>IF(ISBLANK('Zusatzblatt (Perigon)'!O7746),"",'Zusatzblatt (Perigon)'!O7746)</f>
        <v/>
      </c>
      <c r="M7751" s="95" t="str">
        <f>IF(ISBLANK('Zusatzblatt (Perigon)'!R7746),"",'Zusatzblatt (Perigon)'!R7746)</f>
        <v/>
      </c>
      <c r="N7751" s="95" t="str">
        <f>IF(ISBLANK('Zusatzblatt (Perigon)'!P7746),"",'Zusatzblatt (Perigon)'!P7746)</f>
        <v/>
      </c>
      <c r="O7751" s="38" t="str">
        <f>IF($L7751="","",VLOOKUP($R7751,Tarife!$A$2:$R$599,13,FALSE))</f>
        <v/>
      </c>
      <c r="P7751" s="38" t="str">
        <f t="shared" si="120"/>
        <v/>
      </c>
      <c r="R7751" s="100" t="str">
        <f>Zusammenzug!$C$25&amp;"-"&amp;Zusammenzug!$A$7&amp;"-"&amp;Leistungen!L7751</f>
        <v>2026-Nicht beauftragte Spitex-Organisation-</v>
      </c>
    </row>
    <row r="7752" spans="1:18" x14ac:dyDescent="0.2">
      <c r="A7752" s="95" t="str">
        <f>IF(ISBLANK('Zusatzblatt (Perigon)'!E7747),"",'Zusatzblatt (Perigon)'!E7747)</f>
        <v/>
      </c>
      <c r="B7752" s="95" t="str">
        <f>IF(ISBLANK('Zusatzblatt (Perigon)'!G7747),"",'Zusatzblatt (Perigon)'!G7747)</f>
        <v/>
      </c>
      <c r="C7752" s="96" t="str">
        <f>IF(ISBLANK('Zusatzblatt (Perigon)'!I7747),"",'Zusatzblatt (Perigon)'!I7747)</f>
        <v/>
      </c>
      <c r="D7752" s="97" t="str">
        <f>IF(ISBLANK('Zusatzblatt (Perigon)'!J7747),"",'Zusatzblatt (Perigon)'!J7747)</f>
        <v/>
      </c>
      <c r="E7752" s="64" t="str">
        <f>IF(ISBLANK('Zusatzblatt (Perigon)'!K7747),"",'Zusatzblatt (Perigon)'!K7747)</f>
        <v/>
      </c>
      <c r="F7752" s="65"/>
      <c r="G7752" s="64"/>
      <c r="H7752" s="69" t="str">
        <f>IF(ISBLANK('Zusatzblatt (Perigon)'!L7747),"",'Zusatzblatt (Perigon)'!L7747)</f>
        <v/>
      </c>
      <c r="I7752" s="69" t="str">
        <f>IF(ISBLANK('Zusatzblatt (Perigon)'!M7747),"",'Zusatzblatt (Perigon)'!M7747)</f>
        <v/>
      </c>
      <c r="J7752" s="98" t="str">
        <f>IF(ISBLANK('Zusatzblatt (Perigon)'!N7747),"",'Zusatzblatt (Perigon)'!N7747)</f>
        <v/>
      </c>
      <c r="K7752" s="99" t="str">
        <f>IF(ISBLANK('Zusatzblatt (Perigon)'!J7747),"",'Zusatzblatt (Perigon)'!T7747)</f>
        <v/>
      </c>
      <c r="L7752" s="95" t="str">
        <f>IF(ISBLANK('Zusatzblatt (Perigon)'!O7747),"",'Zusatzblatt (Perigon)'!O7747)</f>
        <v/>
      </c>
      <c r="M7752" s="95" t="str">
        <f>IF(ISBLANK('Zusatzblatt (Perigon)'!R7747),"",'Zusatzblatt (Perigon)'!R7747)</f>
        <v/>
      </c>
      <c r="N7752" s="95" t="str">
        <f>IF(ISBLANK('Zusatzblatt (Perigon)'!P7747),"",'Zusatzblatt (Perigon)'!P7747)</f>
        <v/>
      </c>
      <c r="O7752" s="38" t="str">
        <f>IF($L7752="","",VLOOKUP($R7752,Tarife!$A$2:$R$599,13,FALSE))</f>
        <v/>
      </c>
      <c r="P7752" s="38" t="str">
        <f t="shared" ref="P7752:P7815" si="121">IF(L7752="","",IF(AND($L7752="Pabe",N7752&lt;O7752),M7752*O7752,IF(N7752&lt;O7752,M7752*N7752,M7752*O7752)))</f>
        <v/>
      </c>
      <c r="R7752" s="100" t="str">
        <f>Zusammenzug!$C$25&amp;"-"&amp;Zusammenzug!$A$7&amp;"-"&amp;Leistungen!L7752</f>
        <v>2026-Nicht beauftragte Spitex-Organisation-</v>
      </c>
    </row>
    <row r="7753" spans="1:18" x14ac:dyDescent="0.2">
      <c r="A7753" s="95" t="str">
        <f>IF(ISBLANK('Zusatzblatt (Perigon)'!E7748),"",'Zusatzblatt (Perigon)'!E7748)</f>
        <v/>
      </c>
      <c r="B7753" s="95" t="str">
        <f>IF(ISBLANK('Zusatzblatt (Perigon)'!G7748),"",'Zusatzblatt (Perigon)'!G7748)</f>
        <v/>
      </c>
      <c r="C7753" s="96" t="str">
        <f>IF(ISBLANK('Zusatzblatt (Perigon)'!I7748),"",'Zusatzblatt (Perigon)'!I7748)</f>
        <v/>
      </c>
      <c r="D7753" s="97" t="str">
        <f>IF(ISBLANK('Zusatzblatt (Perigon)'!J7748),"",'Zusatzblatt (Perigon)'!J7748)</f>
        <v/>
      </c>
      <c r="E7753" s="64" t="str">
        <f>IF(ISBLANK('Zusatzblatt (Perigon)'!K7748),"",'Zusatzblatt (Perigon)'!K7748)</f>
        <v/>
      </c>
      <c r="F7753" s="65"/>
      <c r="G7753" s="64"/>
      <c r="H7753" s="69" t="str">
        <f>IF(ISBLANK('Zusatzblatt (Perigon)'!L7748),"",'Zusatzblatt (Perigon)'!L7748)</f>
        <v/>
      </c>
      <c r="I7753" s="69" t="str">
        <f>IF(ISBLANK('Zusatzblatt (Perigon)'!M7748),"",'Zusatzblatt (Perigon)'!M7748)</f>
        <v/>
      </c>
      <c r="J7753" s="98" t="str">
        <f>IF(ISBLANK('Zusatzblatt (Perigon)'!N7748),"",'Zusatzblatt (Perigon)'!N7748)</f>
        <v/>
      </c>
      <c r="K7753" s="99" t="str">
        <f>IF(ISBLANK('Zusatzblatt (Perigon)'!J7748),"",'Zusatzblatt (Perigon)'!T7748)</f>
        <v/>
      </c>
      <c r="L7753" s="95" t="str">
        <f>IF(ISBLANK('Zusatzblatt (Perigon)'!O7748),"",'Zusatzblatt (Perigon)'!O7748)</f>
        <v/>
      </c>
      <c r="M7753" s="95" t="str">
        <f>IF(ISBLANK('Zusatzblatt (Perigon)'!R7748),"",'Zusatzblatt (Perigon)'!R7748)</f>
        <v/>
      </c>
      <c r="N7753" s="95" t="str">
        <f>IF(ISBLANK('Zusatzblatt (Perigon)'!P7748),"",'Zusatzblatt (Perigon)'!P7748)</f>
        <v/>
      </c>
      <c r="O7753" s="38" t="str">
        <f>IF($L7753="","",VLOOKUP($R7753,Tarife!$A$2:$R$599,13,FALSE))</f>
        <v/>
      </c>
      <c r="P7753" s="38" t="str">
        <f t="shared" si="121"/>
        <v/>
      </c>
      <c r="R7753" s="100" t="str">
        <f>Zusammenzug!$C$25&amp;"-"&amp;Zusammenzug!$A$7&amp;"-"&amp;Leistungen!L7753</f>
        <v>2026-Nicht beauftragte Spitex-Organisation-</v>
      </c>
    </row>
    <row r="7754" spans="1:18" x14ac:dyDescent="0.2">
      <c r="A7754" s="95" t="str">
        <f>IF(ISBLANK('Zusatzblatt (Perigon)'!E7749),"",'Zusatzblatt (Perigon)'!E7749)</f>
        <v/>
      </c>
      <c r="B7754" s="95" t="str">
        <f>IF(ISBLANK('Zusatzblatt (Perigon)'!G7749),"",'Zusatzblatt (Perigon)'!G7749)</f>
        <v/>
      </c>
      <c r="C7754" s="96" t="str">
        <f>IF(ISBLANK('Zusatzblatt (Perigon)'!I7749),"",'Zusatzblatt (Perigon)'!I7749)</f>
        <v/>
      </c>
      <c r="D7754" s="97" t="str">
        <f>IF(ISBLANK('Zusatzblatt (Perigon)'!J7749),"",'Zusatzblatt (Perigon)'!J7749)</f>
        <v/>
      </c>
      <c r="E7754" s="64" t="str">
        <f>IF(ISBLANK('Zusatzblatt (Perigon)'!K7749),"",'Zusatzblatt (Perigon)'!K7749)</f>
        <v/>
      </c>
      <c r="F7754" s="65"/>
      <c r="G7754" s="64"/>
      <c r="H7754" s="69" t="str">
        <f>IF(ISBLANK('Zusatzblatt (Perigon)'!L7749),"",'Zusatzblatt (Perigon)'!L7749)</f>
        <v/>
      </c>
      <c r="I7754" s="69" t="str">
        <f>IF(ISBLANK('Zusatzblatt (Perigon)'!M7749),"",'Zusatzblatt (Perigon)'!M7749)</f>
        <v/>
      </c>
      <c r="J7754" s="98" t="str">
        <f>IF(ISBLANK('Zusatzblatt (Perigon)'!N7749),"",'Zusatzblatt (Perigon)'!N7749)</f>
        <v/>
      </c>
      <c r="K7754" s="99" t="str">
        <f>IF(ISBLANK('Zusatzblatt (Perigon)'!J7749),"",'Zusatzblatt (Perigon)'!T7749)</f>
        <v/>
      </c>
      <c r="L7754" s="95" t="str">
        <f>IF(ISBLANK('Zusatzblatt (Perigon)'!O7749),"",'Zusatzblatt (Perigon)'!O7749)</f>
        <v/>
      </c>
      <c r="M7754" s="95" t="str">
        <f>IF(ISBLANK('Zusatzblatt (Perigon)'!R7749),"",'Zusatzblatt (Perigon)'!R7749)</f>
        <v/>
      </c>
      <c r="N7754" s="95" t="str">
        <f>IF(ISBLANK('Zusatzblatt (Perigon)'!P7749),"",'Zusatzblatt (Perigon)'!P7749)</f>
        <v/>
      </c>
      <c r="O7754" s="38" t="str">
        <f>IF($L7754="","",VLOOKUP($R7754,Tarife!$A$2:$R$599,13,FALSE))</f>
        <v/>
      </c>
      <c r="P7754" s="38" t="str">
        <f t="shared" si="121"/>
        <v/>
      </c>
      <c r="R7754" s="100" t="str">
        <f>Zusammenzug!$C$25&amp;"-"&amp;Zusammenzug!$A$7&amp;"-"&amp;Leistungen!L7754</f>
        <v>2026-Nicht beauftragte Spitex-Organisation-</v>
      </c>
    </row>
    <row r="7755" spans="1:18" x14ac:dyDescent="0.2">
      <c r="A7755" s="95" t="str">
        <f>IF(ISBLANK('Zusatzblatt (Perigon)'!E7750),"",'Zusatzblatt (Perigon)'!E7750)</f>
        <v/>
      </c>
      <c r="B7755" s="95" t="str">
        <f>IF(ISBLANK('Zusatzblatt (Perigon)'!G7750),"",'Zusatzblatt (Perigon)'!G7750)</f>
        <v/>
      </c>
      <c r="C7755" s="96" t="str">
        <f>IF(ISBLANK('Zusatzblatt (Perigon)'!I7750),"",'Zusatzblatt (Perigon)'!I7750)</f>
        <v/>
      </c>
      <c r="D7755" s="97" t="str">
        <f>IF(ISBLANK('Zusatzblatt (Perigon)'!J7750),"",'Zusatzblatt (Perigon)'!J7750)</f>
        <v/>
      </c>
      <c r="E7755" s="64" t="str">
        <f>IF(ISBLANK('Zusatzblatt (Perigon)'!K7750),"",'Zusatzblatt (Perigon)'!K7750)</f>
        <v/>
      </c>
      <c r="F7755" s="65"/>
      <c r="G7755" s="64"/>
      <c r="H7755" s="69" t="str">
        <f>IF(ISBLANK('Zusatzblatt (Perigon)'!L7750),"",'Zusatzblatt (Perigon)'!L7750)</f>
        <v/>
      </c>
      <c r="I7755" s="69" t="str">
        <f>IF(ISBLANK('Zusatzblatt (Perigon)'!M7750),"",'Zusatzblatt (Perigon)'!M7750)</f>
        <v/>
      </c>
      <c r="J7755" s="98" t="str">
        <f>IF(ISBLANK('Zusatzblatt (Perigon)'!N7750),"",'Zusatzblatt (Perigon)'!N7750)</f>
        <v/>
      </c>
      <c r="K7755" s="99" t="str">
        <f>IF(ISBLANK('Zusatzblatt (Perigon)'!J7750),"",'Zusatzblatt (Perigon)'!T7750)</f>
        <v/>
      </c>
      <c r="L7755" s="95" t="str">
        <f>IF(ISBLANK('Zusatzblatt (Perigon)'!O7750),"",'Zusatzblatt (Perigon)'!O7750)</f>
        <v/>
      </c>
      <c r="M7755" s="95" t="str">
        <f>IF(ISBLANK('Zusatzblatt (Perigon)'!R7750),"",'Zusatzblatt (Perigon)'!R7750)</f>
        <v/>
      </c>
      <c r="N7755" s="95" t="str">
        <f>IF(ISBLANK('Zusatzblatt (Perigon)'!P7750),"",'Zusatzblatt (Perigon)'!P7750)</f>
        <v/>
      </c>
      <c r="O7755" s="38" t="str">
        <f>IF($L7755="","",VLOOKUP($R7755,Tarife!$A$2:$R$599,13,FALSE))</f>
        <v/>
      </c>
      <c r="P7755" s="38" t="str">
        <f t="shared" si="121"/>
        <v/>
      </c>
      <c r="R7755" s="100" t="str">
        <f>Zusammenzug!$C$25&amp;"-"&amp;Zusammenzug!$A$7&amp;"-"&amp;Leistungen!L7755</f>
        <v>2026-Nicht beauftragte Spitex-Organisation-</v>
      </c>
    </row>
    <row r="7756" spans="1:18" x14ac:dyDescent="0.2">
      <c r="A7756" s="95" t="str">
        <f>IF(ISBLANK('Zusatzblatt (Perigon)'!E7751),"",'Zusatzblatt (Perigon)'!E7751)</f>
        <v/>
      </c>
      <c r="B7756" s="95" t="str">
        <f>IF(ISBLANK('Zusatzblatt (Perigon)'!G7751),"",'Zusatzblatt (Perigon)'!G7751)</f>
        <v/>
      </c>
      <c r="C7756" s="96" t="str">
        <f>IF(ISBLANK('Zusatzblatt (Perigon)'!I7751),"",'Zusatzblatt (Perigon)'!I7751)</f>
        <v/>
      </c>
      <c r="D7756" s="97" t="str">
        <f>IF(ISBLANK('Zusatzblatt (Perigon)'!J7751),"",'Zusatzblatt (Perigon)'!J7751)</f>
        <v/>
      </c>
      <c r="E7756" s="64" t="str">
        <f>IF(ISBLANK('Zusatzblatt (Perigon)'!K7751),"",'Zusatzblatt (Perigon)'!K7751)</f>
        <v/>
      </c>
      <c r="F7756" s="65"/>
      <c r="G7756" s="64"/>
      <c r="H7756" s="69" t="str">
        <f>IF(ISBLANK('Zusatzblatt (Perigon)'!L7751),"",'Zusatzblatt (Perigon)'!L7751)</f>
        <v/>
      </c>
      <c r="I7756" s="69" t="str">
        <f>IF(ISBLANK('Zusatzblatt (Perigon)'!M7751),"",'Zusatzblatt (Perigon)'!M7751)</f>
        <v/>
      </c>
      <c r="J7756" s="98" t="str">
        <f>IF(ISBLANK('Zusatzblatt (Perigon)'!N7751),"",'Zusatzblatt (Perigon)'!N7751)</f>
        <v/>
      </c>
      <c r="K7756" s="99" t="str">
        <f>IF(ISBLANK('Zusatzblatt (Perigon)'!J7751),"",'Zusatzblatt (Perigon)'!T7751)</f>
        <v/>
      </c>
      <c r="L7756" s="95" t="str">
        <f>IF(ISBLANK('Zusatzblatt (Perigon)'!O7751),"",'Zusatzblatt (Perigon)'!O7751)</f>
        <v/>
      </c>
      <c r="M7756" s="95" t="str">
        <f>IF(ISBLANK('Zusatzblatt (Perigon)'!R7751),"",'Zusatzblatt (Perigon)'!R7751)</f>
        <v/>
      </c>
      <c r="N7756" s="95" t="str">
        <f>IF(ISBLANK('Zusatzblatt (Perigon)'!P7751),"",'Zusatzblatt (Perigon)'!P7751)</f>
        <v/>
      </c>
      <c r="O7756" s="38" t="str">
        <f>IF($L7756="","",VLOOKUP($R7756,Tarife!$A$2:$R$599,13,FALSE))</f>
        <v/>
      </c>
      <c r="P7756" s="38" t="str">
        <f t="shared" si="121"/>
        <v/>
      </c>
      <c r="R7756" s="100" t="str">
        <f>Zusammenzug!$C$25&amp;"-"&amp;Zusammenzug!$A$7&amp;"-"&amp;Leistungen!L7756</f>
        <v>2026-Nicht beauftragte Spitex-Organisation-</v>
      </c>
    </row>
    <row r="7757" spans="1:18" x14ac:dyDescent="0.2">
      <c r="A7757" s="95" t="str">
        <f>IF(ISBLANK('Zusatzblatt (Perigon)'!E7752),"",'Zusatzblatt (Perigon)'!E7752)</f>
        <v/>
      </c>
      <c r="B7757" s="95" t="str">
        <f>IF(ISBLANK('Zusatzblatt (Perigon)'!G7752),"",'Zusatzblatt (Perigon)'!G7752)</f>
        <v/>
      </c>
      <c r="C7757" s="96" t="str">
        <f>IF(ISBLANK('Zusatzblatt (Perigon)'!I7752),"",'Zusatzblatt (Perigon)'!I7752)</f>
        <v/>
      </c>
      <c r="D7757" s="97" t="str">
        <f>IF(ISBLANK('Zusatzblatt (Perigon)'!J7752),"",'Zusatzblatt (Perigon)'!J7752)</f>
        <v/>
      </c>
      <c r="E7757" s="64" t="str">
        <f>IF(ISBLANK('Zusatzblatt (Perigon)'!K7752),"",'Zusatzblatt (Perigon)'!K7752)</f>
        <v/>
      </c>
      <c r="F7757" s="65"/>
      <c r="G7757" s="64"/>
      <c r="H7757" s="69" t="str">
        <f>IF(ISBLANK('Zusatzblatt (Perigon)'!L7752),"",'Zusatzblatt (Perigon)'!L7752)</f>
        <v/>
      </c>
      <c r="I7757" s="69" t="str">
        <f>IF(ISBLANK('Zusatzblatt (Perigon)'!M7752),"",'Zusatzblatt (Perigon)'!M7752)</f>
        <v/>
      </c>
      <c r="J7757" s="98" t="str">
        <f>IF(ISBLANK('Zusatzblatt (Perigon)'!N7752),"",'Zusatzblatt (Perigon)'!N7752)</f>
        <v/>
      </c>
      <c r="K7757" s="99" t="str">
        <f>IF(ISBLANK('Zusatzblatt (Perigon)'!J7752),"",'Zusatzblatt (Perigon)'!T7752)</f>
        <v/>
      </c>
      <c r="L7757" s="95" t="str">
        <f>IF(ISBLANK('Zusatzblatt (Perigon)'!O7752),"",'Zusatzblatt (Perigon)'!O7752)</f>
        <v/>
      </c>
      <c r="M7757" s="95" t="str">
        <f>IF(ISBLANK('Zusatzblatt (Perigon)'!R7752),"",'Zusatzblatt (Perigon)'!R7752)</f>
        <v/>
      </c>
      <c r="N7757" s="95" t="str">
        <f>IF(ISBLANK('Zusatzblatt (Perigon)'!P7752),"",'Zusatzblatt (Perigon)'!P7752)</f>
        <v/>
      </c>
      <c r="O7757" s="38" t="str">
        <f>IF($L7757="","",VLOOKUP($R7757,Tarife!$A$2:$R$599,13,FALSE))</f>
        <v/>
      </c>
      <c r="P7757" s="38" t="str">
        <f t="shared" si="121"/>
        <v/>
      </c>
      <c r="R7757" s="100" t="str">
        <f>Zusammenzug!$C$25&amp;"-"&amp;Zusammenzug!$A$7&amp;"-"&amp;Leistungen!L7757</f>
        <v>2026-Nicht beauftragte Spitex-Organisation-</v>
      </c>
    </row>
    <row r="7758" spans="1:18" x14ac:dyDescent="0.2">
      <c r="A7758" s="95" t="str">
        <f>IF(ISBLANK('Zusatzblatt (Perigon)'!E7753),"",'Zusatzblatt (Perigon)'!E7753)</f>
        <v/>
      </c>
      <c r="B7758" s="95" t="str">
        <f>IF(ISBLANK('Zusatzblatt (Perigon)'!G7753),"",'Zusatzblatt (Perigon)'!G7753)</f>
        <v/>
      </c>
      <c r="C7758" s="96" t="str">
        <f>IF(ISBLANK('Zusatzblatt (Perigon)'!I7753),"",'Zusatzblatt (Perigon)'!I7753)</f>
        <v/>
      </c>
      <c r="D7758" s="97" t="str">
        <f>IF(ISBLANK('Zusatzblatt (Perigon)'!J7753),"",'Zusatzblatt (Perigon)'!J7753)</f>
        <v/>
      </c>
      <c r="E7758" s="64" t="str">
        <f>IF(ISBLANK('Zusatzblatt (Perigon)'!K7753),"",'Zusatzblatt (Perigon)'!K7753)</f>
        <v/>
      </c>
      <c r="F7758" s="65"/>
      <c r="G7758" s="64"/>
      <c r="H7758" s="69" t="str">
        <f>IF(ISBLANK('Zusatzblatt (Perigon)'!L7753),"",'Zusatzblatt (Perigon)'!L7753)</f>
        <v/>
      </c>
      <c r="I7758" s="69" t="str">
        <f>IF(ISBLANK('Zusatzblatt (Perigon)'!M7753),"",'Zusatzblatt (Perigon)'!M7753)</f>
        <v/>
      </c>
      <c r="J7758" s="98" t="str">
        <f>IF(ISBLANK('Zusatzblatt (Perigon)'!N7753),"",'Zusatzblatt (Perigon)'!N7753)</f>
        <v/>
      </c>
      <c r="K7758" s="99" t="str">
        <f>IF(ISBLANK('Zusatzblatt (Perigon)'!J7753),"",'Zusatzblatt (Perigon)'!T7753)</f>
        <v/>
      </c>
      <c r="L7758" s="95" t="str">
        <f>IF(ISBLANK('Zusatzblatt (Perigon)'!O7753),"",'Zusatzblatt (Perigon)'!O7753)</f>
        <v/>
      </c>
      <c r="M7758" s="95" t="str">
        <f>IF(ISBLANK('Zusatzblatt (Perigon)'!R7753),"",'Zusatzblatt (Perigon)'!R7753)</f>
        <v/>
      </c>
      <c r="N7758" s="95" t="str">
        <f>IF(ISBLANK('Zusatzblatt (Perigon)'!P7753),"",'Zusatzblatt (Perigon)'!P7753)</f>
        <v/>
      </c>
      <c r="O7758" s="38" t="str">
        <f>IF($L7758="","",VLOOKUP($R7758,Tarife!$A$2:$R$599,13,FALSE))</f>
        <v/>
      </c>
      <c r="P7758" s="38" t="str">
        <f t="shared" si="121"/>
        <v/>
      </c>
      <c r="R7758" s="100" t="str">
        <f>Zusammenzug!$C$25&amp;"-"&amp;Zusammenzug!$A$7&amp;"-"&amp;Leistungen!L7758</f>
        <v>2026-Nicht beauftragte Spitex-Organisation-</v>
      </c>
    </row>
    <row r="7759" spans="1:18" x14ac:dyDescent="0.2">
      <c r="A7759" s="95" t="str">
        <f>IF(ISBLANK('Zusatzblatt (Perigon)'!E7754),"",'Zusatzblatt (Perigon)'!E7754)</f>
        <v/>
      </c>
      <c r="B7759" s="95" t="str">
        <f>IF(ISBLANK('Zusatzblatt (Perigon)'!G7754),"",'Zusatzblatt (Perigon)'!G7754)</f>
        <v/>
      </c>
      <c r="C7759" s="96" t="str">
        <f>IF(ISBLANK('Zusatzblatt (Perigon)'!I7754),"",'Zusatzblatt (Perigon)'!I7754)</f>
        <v/>
      </c>
      <c r="D7759" s="97" t="str">
        <f>IF(ISBLANK('Zusatzblatt (Perigon)'!J7754),"",'Zusatzblatt (Perigon)'!J7754)</f>
        <v/>
      </c>
      <c r="E7759" s="64" t="str">
        <f>IF(ISBLANK('Zusatzblatt (Perigon)'!K7754),"",'Zusatzblatt (Perigon)'!K7754)</f>
        <v/>
      </c>
      <c r="F7759" s="65"/>
      <c r="G7759" s="64"/>
      <c r="H7759" s="69" t="str">
        <f>IF(ISBLANK('Zusatzblatt (Perigon)'!L7754),"",'Zusatzblatt (Perigon)'!L7754)</f>
        <v/>
      </c>
      <c r="I7759" s="69" t="str">
        <f>IF(ISBLANK('Zusatzblatt (Perigon)'!M7754),"",'Zusatzblatt (Perigon)'!M7754)</f>
        <v/>
      </c>
      <c r="J7759" s="98" t="str">
        <f>IF(ISBLANK('Zusatzblatt (Perigon)'!N7754),"",'Zusatzblatt (Perigon)'!N7754)</f>
        <v/>
      </c>
      <c r="K7759" s="99" t="str">
        <f>IF(ISBLANK('Zusatzblatt (Perigon)'!J7754),"",'Zusatzblatt (Perigon)'!T7754)</f>
        <v/>
      </c>
      <c r="L7759" s="95" t="str">
        <f>IF(ISBLANK('Zusatzblatt (Perigon)'!O7754),"",'Zusatzblatt (Perigon)'!O7754)</f>
        <v/>
      </c>
      <c r="M7759" s="95" t="str">
        <f>IF(ISBLANK('Zusatzblatt (Perigon)'!R7754),"",'Zusatzblatt (Perigon)'!R7754)</f>
        <v/>
      </c>
      <c r="N7759" s="95" t="str">
        <f>IF(ISBLANK('Zusatzblatt (Perigon)'!P7754),"",'Zusatzblatt (Perigon)'!P7754)</f>
        <v/>
      </c>
      <c r="O7759" s="38" t="str">
        <f>IF($L7759="","",VLOOKUP($R7759,Tarife!$A$2:$R$599,13,FALSE))</f>
        <v/>
      </c>
      <c r="P7759" s="38" t="str">
        <f t="shared" si="121"/>
        <v/>
      </c>
      <c r="R7759" s="100" t="str">
        <f>Zusammenzug!$C$25&amp;"-"&amp;Zusammenzug!$A$7&amp;"-"&amp;Leistungen!L7759</f>
        <v>2026-Nicht beauftragte Spitex-Organisation-</v>
      </c>
    </row>
    <row r="7760" spans="1:18" x14ac:dyDescent="0.2">
      <c r="A7760" s="95" t="str">
        <f>IF(ISBLANK('Zusatzblatt (Perigon)'!E7755),"",'Zusatzblatt (Perigon)'!E7755)</f>
        <v/>
      </c>
      <c r="B7760" s="95" t="str">
        <f>IF(ISBLANK('Zusatzblatt (Perigon)'!G7755),"",'Zusatzblatt (Perigon)'!G7755)</f>
        <v/>
      </c>
      <c r="C7760" s="96" t="str">
        <f>IF(ISBLANK('Zusatzblatt (Perigon)'!I7755),"",'Zusatzblatt (Perigon)'!I7755)</f>
        <v/>
      </c>
      <c r="D7760" s="97" t="str">
        <f>IF(ISBLANK('Zusatzblatt (Perigon)'!J7755),"",'Zusatzblatt (Perigon)'!J7755)</f>
        <v/>
      </c>
      <c r="E7760" s="64" t="str">
        <f>IF(ISBLANK('Zusatzblatt (Perigon)'!K7755),"",'Zusatzblatt (Perigon)'!K7755)</f>
        <v/>
      </c>
      <c r="F7760" s="65"/>
      <c r="G7760" s="64"/>
      <c r="H7760" s="69" t="str">
        <f>IF(ISBLANK('Zusatzblatt (Perigon)'!L7755),"",'Zusatzblatt (Perigon)'!L7755)</f>
        <v/>
      </c>
      <c r="I7760" s="69" t="str">
        <f>IF(ISBLANK('Zusatzblatt (Perigon)'!M7755),"",'Zusatzblatt (Perigon)'!M7755)</f>
        <v/>
      </c>
      <c r="J7760" s="98" t="str">
        <f>IF(ISBLANK('Zusatzblatt (Perigon)'!N7755),"",'Zusatzblatt (Perigon)'!N7755)</f>
        <v/>
      </c>
      <c r="K7760" s="99" t="str">
        <f>IF(ISBLANK('Zusatzblatt (Perigon)'!J7755),"",'Zusatzblatt (Perigon)'!T7755)</f>
        <v/>
      </c>
      <c r="L7760" s="95" t="str">
        <f>IF(ISBLANK('Zusatzblatt (Perigon)'!O7755),"",'Zusatzblatt (Perigon)'!O7755)</f>
        <v/>
      </c>
      <c r="M7760" s="95" t="str">
        <f>IF(ISBLANK('Zusatzblatt (Perigon)'!R7755),"",'Zusatzblatt (Perigon)'!R7755)</f>
        <v/>
      </c>
      <c r="N7760" s="95" t="str">
        <f>IF(ISBLANK('Zusatzblatt (Perigon)'!P7755),"",'Zusatzblatt (Perigon)'!P7755)</f>
        <v/>
      </c>
      <c r="O7760" s="38" t="str">
        <f>IF($L7760="","",VLOOKUP($R7760,Tarife!$A$2:$R$599,13,FALSE))</f>
        <v/>
      </c>
      <c r="P7760" s="38" t="str">
        <f t="shared" si="121"/>
        <v/>
      </c>
      <c r="R7760" s="100" t="str">
        <f>Zusammenzug!$C$25&amp;"-"&amp;Zusammenzug!$A$7&amp;"-"&amp;Leistungen!L7760</f>
        <v>2026-Nicht beauftragte Spitex-Organisation-</v>
      </c>
    </row>
    <row r="7761" spans="1:18" x14ac:dyDescent="0.2">
      <c r="A7761" s="95" t="str">
        <f>IF(ISBLANK('Zusatzblatt (Perigon)'!E7756),"",'Zusatzblatt (Perigon)'!E7756)</f>
        <v/>
      </c>
      <c r="B7761" s="95" t="str">
        <f>IF(ISBLANK('Zusatzblatt (Perigon)'!G7756),"",'Zusatzblatt (Perigon)'!G7756)</f>
        <v/>
      </c>
      <c r="C7761" s="96" t="str">
        <f>IF(ISBLANK('Zusatzblatt (Perigon)'!I7756),"",'Zusatzblatt (Perigon)'!I7756)</f>
        <v/>
      </c>
      <c r="D7761" s="97" t="str">
        <f>IF(ISBLANK('Zusatzblatt (Perigon)'!J7756),"",'Zusatzblatt (Perigon)'!J7756)</f>
        <v/>
      </c>
      <c r="E7761" s="64" t="str">
        <f>IF(ISBLANK('Zusatzblatt (Perigon)'!K7756),"",'Zusatzblatt (Perigon)'!K7756)</f>
        <v/>
      </c>
      <c r="F7761" s="65"/>
      <c r="G7761" s="64"/>
      <c r="H7761" s="69" t="str">
        <f>IF(ISBLANK('Zusatzblatt (Perigon)'!L7756),"",'Zusatzblatt (Perigon)'!L7756)</f>
        <v/>
      </c>
      <c r="I7761" s="69" t="str">
        <f>IF(ISBLANK('Zusatzblatt (Perigon)'!M7756),"",'Zusatzblatt (Perigon)'!M7756)</f>
        <v/>
      </c>
      <c r="J7761" s="98" t="str">
        <f>IF(ISBLANK('Zusatzblatt (Perigon)'!N7756),"",'Zusatzblatt (Perigon)'!N7756)</f>
        <v/>
      </c>
      <c r="K7761" s="99" t="str">
        <f>IF(ISBLANK('Zusatzblatt (Perigon)'!J7756),"",'Zusatzblatt (Perigon)'!T7756)</f>
        <v/>
      </c>
      <c r="L7761" s="95" t="str">
        <f>IF(ISBLANK('Zusatzblatt (Perigon)'!O7756),"",'Zusatzblatt (Perigon)'!O7756)</f>
        <v/>
      </c>
      <c r="M7761" s="95" t="str">
        <f>IF(ISBLANK('Zusatzblatt (Perigon)'!R7756),"",'Zusatzblatt (Perigon)'!R7756)</f>
        <v/>
      </c>
      <c r="N7761" s="95" t="str">
        <f>IF(ISBLANK('Zusatzblatt (Perigon)'!P7756),"",'Zusatzblatt (Perigon)'!P7756)</f>
        <v/>
      </c>
      <c r="O7761" s="38" t="str">
        <f>IF($L7761="","",VLOOKUP($R7761,Tarife!$A$2:$R$599,13,FALSE))</f>
        <v/>
      </c>
      <c r="P7761" s="38" t="str">
        <f t="shared" si="121"/>
        <v/>
      </c>
      <c r="R7761" s="100" t="str">
        <f>Zusammenzug!$C$25&amp;"-"&amp;Zusammenzug!$A$7&amp;"-"&amp;Leistungen!L7761</f>
        <v>2026-Nicht beauftragte Spitex-Organisation-</v>
      </c>
    </row>
    <row r="7762" spans="1:18" x14ac:dyDescent="0.2">
      <c r="A7762" s="95" t="str">
        <f>IF(ISBLANK('Zusatzblatt (Perigon)'!E7757),"",'Zusatzblatt (Perigon)'!E7757)</f>
        <v/>
      </c>
      <c r="B7762" s="95" t="str">
        <f>IF(ISBLANK('Zusatzblatt (Perigon)'!G7757),"",'Zusatzblatt (Perigon)'!G7757)</f>
        <v/>
      </c>
      <c r="C7762" s="96" t="str">
        <f>IF(ISBLANK('Zusatzblatt (Perigon)'!I7757),"",'Zusatzblatt (Perigon)'!I7757)</f>
        <v/>
      </c>
      <c r="D7762" s="97" t="str">
        <f>IF(ISBLANK('Zusatzblatt (Perigon)'!J7757),"",'Zusatzblatt (Perigon)'!J7757)</f>
        <v/>
      </c>
      <c r="E7762" s="64" t="str">
        <f>IF(ISBLANK('Zusatzblatt (Perigon)'!K7757),"",'Zusatzblatt (Perigon)'!K7757)</f>
        <v/>
      </c>
      <c r="F7762" s="65"/>
      <c r="G7762" s="64"/>
      <c r="H7762" s="69" t="str">
        <f>IF(ISBLANK('Zusatzblatt (Perigon)'!L7757),"",'Zusatzblatt (Perigon)'!L7757)</f>
        <v/>
      </c>
      <c r="I7762" s="69" t="str">
        <f>IF(ISBLANK('Zusatzblatt (Perigon)'!M7757),"",'Zusatzblatt (Perigon)'!M7757)</f>
        <v/>
      </c>
      <c r="J7762" s="98" t="str">
        <f>IF(ISBLANK('Zusatzblatt (Perigon)'!N7757),"",'Zusatzblatt (Perigon)'!N7757)</f>
        <v/>
      </c>
      <c r="K7762" s="99" t="str">
        <f>IF(ISBLANK('Zusatzblatt (Perigon)'!J7757),"",'Zusatzblatt (Perigon)'!T7757)</f>
        <v/>
      </c>
      <c r="L7762" s="95" t="str">
        <f>IF(ISBLANK('Zusatzblatt (Perigon)'!O7757),"",'Zusatzblatt (Perigon)'!O7757)</f>
        <v/>
      </c>
      <c r="M7762" s="95" t="str">
        <f>IF(ISBLANK('Zusatzblatt (Perigon)'!R7757),"",'Zusatzblatt (Perigon)'!R7757)</f>
        <v/>
      </c>
      <c r="N7762" s="95" t="str">
        <f>IF(ISBLANK('Zusatzblatt (Perigon)'!P7757),"",'Zusatzblatt (Perigon)'!P7757)</f>
        <v/>
      </c>
      <c r="O7762" s="38" t="str">
        <f>IF($L7762="","",VLOOKUP($R7762,Tarife!$A$2:$R$599,13,FALSE))</f>
        <v/>
      </c>
      <c r="P7762" s="38" t="str">
        <f t="shared" si="121"/>
        <v/>
      </c>
      <c r="R7762" s="100" t="str">
        <f>Zusammenzug!$C$25&amp;"-"&amp;Zusammenzug!$A$7&amp;"-"&amp;Leistungen!L7762</f>
        <v>2026-Nicht beauftragte Spitex-Organisation-</v>
      </c>
    </row>
    <row r="7763" spans="1:18" x14ac:dyDescent="0.2">
      <c r="A7763" s="95" t="str">
        <f>IF(ISBLANK('Zusatzblatt (Perigon)'!E7758),"",'Zusatzblatt (Perigon)'!E7758)</f>
        <v/>
      </c>
      <c r="B7763" s="95" t="str">
        <f>IF(ISBLANK('Zusatzblatt (Perigon)'!G7758),"",'Zusatzblatt (Perigon)'!G7758)</f>
        <v/>
      </c>
      <c r="C7763" s="96" t="str">
        <f>IF(ISBLANK('Zusatzblatt (Perigon)'!I7758),"",'Zusatzblatt (Perigon)'!I7758)</f>
        <v/>
      </c>
      <c r="D7763" s="97" t="str">
        <f>IF(ISBLANK('Zusatzblatt (Perigon)'!J7758),"",'Zusatzblatt (Perigon)'!J7758)</f>
        <v/>
      </c>
      <c r="E7763" s="64" t="str">
        <f>IF(ISBLANK('Zusatzblatt (Perigon)'!K7758),"",'Zusatzblatt (Perigon)'!K7758)</f>
        <v/>
      </c>
      <c r="F7763" s="65"/>
      <c r="G7763" s="64"/>
      <c r="H7763" s="69" t="str">
        <f>IF(ISBLANK('Zusatzblatt (Perigon)'!L7758),"",'Zusatzblatt (Perigon)'!L7758)</f>
        <v/>
      </c>
      <c r="I7763" s="69" t="str">
        <f>IF(ISBLANK('Zusatzblatt (Perigon)'!M7758),"",'Zusatzblatt (Perigon)'!M7758)</f>
        <v/>
      </c>
      <c r="J7763" s="98" t="str">
        <f>IF(ISBLANK('Zusatzblatt (Perigon)'!N7758),"",'Zusatzblatt (Perigon)'!N7758)</f>
        <v/>
      </c>
      <c r="K7763" s="99" t="str">
        <f>IF(ISBLANK('Zusatzblatt (Perigon)'!J7758),"",'Zusatzblatt (Perigon)'!T7758)</f>
        <v/>
      </c>
      <c r="L7763" s="95" t="str">
        <f>IF(ISBLANK('Zusatzblatt (Perigon)'!O7758),"",'Zusatzblatt (Perigon)'!O7758)</f>
        <v/>
      </c>
      <c r="M7763" s="95" t="str">
        <f>IF(ISBLANK('Zusatzblatt (Perigon)'!R7758),"",'Zusatzblatt (Perigon)'!R7758)</f>
        <v/>
      </c>
      <c r="N7763" s="95" t="str">
        <f>IF(ISBLANK('Zusatzblatt (Perigon)'!P7758),"",'Zusatzblatt (Perigon)'!P7758)</f>
        <v/>
      </c>
      <c r="O7763" s="38" t="str">
        <f>IF($L7763="","",VLOOKUP($R7763,Tarife!$A$2:$R$599,13,FALSE))</f>
        <v/>
      </c>
      <c r="P7763" s="38" t="str">
        <f t="shared" si="121"/>
        <v/>
      </c>
      <c r="R7763" s="100" t="str">
        <f>Zusammenzug!$C$25&amp;"-"&amp;Zusammenzug!$A$7&amp;"-"&amp;Leistungen!L7763</f>
        <v>2026-Nicht beauftragte Spitex-Organisation-</v>
      </c>
    </row>
    <row r="7764" spans="1:18" x14ac:dyDescent="0.2">
      <c r="A7764" s="95" t="str">
        <f>IF(ISBLANK('Zusatzblatt (Perigon)'!E7759),"",'Zusatzblatt (Perigon)'!E7759)</f>
        <v/>
      </c>
      <c r="B7764" s="95" t="str">
        <f>IF(ISBLANK('Zusatzblatt (Perigon)'!G7759),"",'Zusatzblatt (Perigon)'!G7759)</f>
        <v/>
      </c>
      <c r="C7764" s="96" t="str">
        <f>IF(ISBLANK('Zusatzblatt (Perigon)'!I7759),"",'Zusatzblatt (Perigon)'!I7759)</f>
        <v/>
      </c>
      <c r="D7764" s="97" t="str">
        <f>IF(ISBLANK('Zusatzblatt (Perigon)'!J7759),"",'Zusatzblatt (Perigon)'!J7759)</f>
        <v/>
      </c>
      <c r="E7764" s="64" t="str">
        <f>IF(ISBLANK('Zusatzblatt (Perigon)'!K7759),"",'Zusatzblatt (Perigon)'!K7759)</f>
        <v/>
      </c>
      <c r="F7764" s="65"/>
      <c r="G7764" s="64"/>
      <c r="H7764" s="69" t="str">
        <f>IF(ISBLANK('Zusatzblatt (Perigon)'!L7759),"",'Zusatzblatt (Perigon)'!L7759)</f>
        <v/>
      </c>
      <c r="I7764" s="69" t="str">
        <f>IF(ISBLANK('Zusatzblatt (Perigon)'!M7759),"",'Zusatzblatt (Perigon)'!M7759)</f>
        <v/>
      </c>
      <c r="J7764" s="98" t="str">
        <f>IF(ISBLANK('Zusatzblatt (Perigon)'!N7759),"",'Zusatzblatt (Perigon)'!N7759)</f>
        <v/>
      </c>
      <c r="K7764" s="99" t="str">
        <f>IF(ISBLANK('Zusatzblatt (Perigon)'!J7759),"",'Zusatzblatt (Perigon)'!T7759)</f>
        <v/>
      </c>
      <c r="L7764" s="95" t="str">
        <f>IF(ISBLANK('Zusatzblatt (Perigon)'!O7759),"",'Zusatzblatt (Perigon)'!O7759)</f>
        <v/>
      </c>
      <c r="M7764" s="95" t="str">
        <f>IF(ISBLANK('Zusatzblatt (Perigon)'!R7759),"",'Zusatzblatt (Perigon)'!R7759)</f>
        <v/>
      </c>
      <c r="N7764" s="95" t="str">
        <f>IF(ISBLANK('Zusatzblatt (Perigon)'!P7759),"",'Zusatzblatt (Perigon)'!P7759)</f>
        <v/>
      </c>
      <c r="O7764" s="38" t="str">
        <f>IF($L7764="","",VLOOKUP($R7764,Tarife!$A$2:$R$599,13,FALSE))</f>
        <v/>
      </c>
      <c r="P7764" s="38" t="str">
        <f t="shared" si="121"/>
        <v/>
      </c>
      <c r="R7764" s="100" t="str">
        <f>Zusammenzug!$C$25&amp;"-"&amp;Zusammenzug!$A$7&amp;"-"&amp;Leistungen!L7764</f>
        <v>2026-Nicht beauftragte Spitex-Organisation-</v>
      </c>
    </row>
    <row r="7765" spans="1:18" x14ac:dyDescent="0.2">
      <c r="A7765" s="95" t="str">
        <f>IF(ISBLANK('Zusatzblatt (Perigon)'!E7760),"",'Zusatzblatt (Perigon)'!E7760)</f>
        <v/>
      </c>
      <c r="B7765" s="95" t="str">
        <f>IF(ISBLANK('Zusatzblatt (Perigon)'!G7760),"",'Zusatzblatt (Perigon)'!G7760)</f>
        <v/>
      </c>
      <c r="C7765" s="96" t="str">
        <f>IF(ISBLANK('Zusatzblatt (Perigon)'!I7760),"",'Zusatzblatt (Perigon)'!I7760)</f>
        <v/>
      </c>
      <c r="D7765" s="97" t="str">
        <f>IF(ISBLANK('Zusatzblatt (Perigon)'!J7760),"",'Zusatzblatt (Perigon)'!J7760)</f>
        <v/>
      </c>
      <c r="E7765" s="64" t="str">
        <f>IF(ISBLANK('Zusatzblatt (Perigon)'!K7760),"",'Zusatzblatt (Perigon)'!K7760)</f>
        <v/>
      </c>
      <c r="F7765" s="65"/>
      <c r="G7765" s="64"/>
      <c r="H7765" s="69" t="str">
        <f>IF(ISBLANK('Zusatzblatt (Perigon)'!L7760),"",'Zusatzblatt (Perigon)'!L7760)</f>
        <v/>
      </c>
      <c r="I7765" s="69" t="str">
        <f>IF(ISBLANK('Zusatzblatt (Perigon)'!M7760),"",'Zusatzblatt (Perigon)'!M7760)</f>
        <v/>
      </c>
      <c r="J7765" s="98" t="str">
        <f>IF(ISBLANK('Zusatzblatt (Perigon)'!N7760),"",'Zusatzblatt (Perigon)'!N7760)</f>
        <v/>
      </c>
      <c r="K7765" s="99" t="str">
        <f>IF(ISBLANK('Zusatzblatt (Perigon)'!J7760),"",'Zusatzblatt (Perigon)'!T7760)</f>
        <v/>
      </c>
      <c r="L7765" s="95" t="str">
        <f>IF(ISBLANK('Zusatzblatt (Perigon)'!O7760),"",'Zusatzblatt (Perigon)'!O7760)</f>
        <v/>
      </c>
      <c r="M7765" s="95" t="str">
        <f>IF(ISBLANK('Zusatzblatt (Perigon)'!R7760),"",'Zusatzblatt (Perigon)'!R7760)</f>
        <v/>
      </c>
      <c r="N7765" s="95" t="str">
        <f>IF(ISBLANK('Zusatzblatt (Perigon)'!P7760),"",'Zusatzblatt (Perigon)'!P7760)</f>
        <v/>
      </c>
      <c r="O7765" s="38" t="str">
        <f>IF($L7765="","",VLOOKUP($R7765,Tarife!$A$2:$R$599,13,FALSE))</f>
        <v/>
      </c>
      <c r="P7765" s="38" t="str">
        <f t="shared" si="121"/>
        <v/>
      </c>
      <c r="R7765" s="100" t="str">
        <f>Zusammenzug!$C$25&amp;"-"&amp;Zusammenzug!$A$7&amp;"-"&amp;Leistungen!L7765</f>
        <v>2026-Nicht beauftragte Spitex-Organisation-</v>
      </c>
    </row>
    <row r="7766" spans="1:18" x14ac:dyDescent="0.2">
      <c r="A7766" s="95" t="str">
        <f>IF(ISBLANK('Zusatzblatt (Perigon)'!E7761),"",'Zusatzblatt (Perigon)'!E7761)</f>
        <v/>
      </c>
      <c r="B7766" s="95" t="str">
        <f>IF(ISBLANK('Zusatzblatt (Perigon)'!G7761),"",'Zusatzblatt (Perigon)'!G7761)</f>
        <v/>
      </c>
      <c r="C7766" s="96" t="str">
        <f>IF(ISBLANK('Zusatzblatt (Perigon)'!I7761),"",'Zusatzblatt (Perigon)'!I7761)</f>
        <v/>
      </c>
      <c r="D7766" s="97" t="str">
        <f>IF(ISBLANK('Zusatzblatt (Perigon)'!J7761),"",'Zusatzblatt (Perigon)'!J7761)</f>
        <v/>
      </c>
      <c r="E7766" s="64" t="str">
        <f>IF(ISBLANK('Zusatzblatt (Perigon)'!K7761),"",'Zusatzblatt (Perigon)'!K7761)</f>
        <v/>
      </c>
      <c r="F7766" s="65"/>
      <c r="G7766" s="64"/>
      <c r="H7766" s="69" t="str">
        <f>IF(ISBLANK('Zusatzblatt (Perigon)'!L7761),"",'Zusatzblatt (Perigon)'!L7761)</f>
        <v/>
      </c>
      <c r="I7766" s="69" t="str">
        <f>IF(ISBLANK('Zusatzblatt (Perigon)'!M7761),"",'Zusatzblatt (Perigon)'!M7761)</f>
        <v/>
      </c>
      <c r="J7766" s="98" t="str">
        <f>IF(ISBLANK('Zusatzblatt (Perigon)'!N7761),"",'Zusatzblatt (Perigon)'!N7761)</f>
        <v/>
      </c>
      <c r="K7766" s="99" t="str">
        <f>IF(ISBLANK('Zusatzblatt (Perigon)'!J7761),"",'Zusatzblatt (Perigon)'!T7761)</f>
        <v/>
      </c>
      <c r="L7766" s="95" t="str">
        <f>IF(ISBLANK('Zusatzblatt (Perigon)'!O7761),"",'Zusatzblatt (Perigon)'!O7761)</f>
        <v/>
      </c>
      <c r="M7766" s="95" t="str">
        <f>IF(ISBLANK('Zusatzblatt (Perigon)'!R7761),"",'Zusatzblatt (Perigon)'!R7761)</f>
        <v/>
      </c>
      <c r="N7766" s="95" t="str">
        <f>IF(ISBLANK('Zusatzblatt (Perigon)'!P7761),"",'Zusatzblatt (Perigon)'!P7761)</f>
        <v/>
      </c>
      <c r="O7766" s="38" t="str">
        <f>IF($L7766="","",VLOOKUP($R7766,Tarife!$A$2:$R$599,13,FALSE))</f>
        <v/>
      </c>
      <c r="P7766" s="38" t="str">
        <f t="shared" si="121"/>
        <v/>
      </c>
      <c r="R7766" s="100" t="str">
        <f>Zusammenzug!$C$25&amp;"-"&amp;Zusammenzug!$A$7&amp;"-"&amp;Leistungen!L7766</f>
        <v>2026-Nicht beauftragte Spitex-Organisation-</v>
      </c>
    </row>
    <row r="7767" spans="1:18" x14ac:dyDescent="0.2">
      <c r="A7767" s="95" t="str">
        <f>IF(ISBLANK('Zusatzblatt (Perigon)'!E7762),"",'Zusatzblatt (Perigon)'!E7762)</f>
        <v/>
      </c>
      <c r="B7767" s="95" t="str">
        <f>IF(ISBLANK('Zusatzblatt (Perigon)'!G7762),"",'Zusatzblatt (Perigon)'!G7762)</f>
        <v/>
      </c>
      <c r="C7767" s="96" t="str">
        <f>IF(ISBLANK('Zusatzblatt (Perigon)'!I7762),"",'Zusatzblatt (Perigon)'!I7762)</f>
        <v/>
      </c>
      <c r="D7767" s="97" t="str">
        <f>IF(ISBLANK('Zusatzblatt (Perigon)'!J7762),"",'Zusatzblatt (Perigon)'!J7762)</f>
        <v/>
      </c>
      <c r="E7767" s="64" t="str">
        <f>IF(ISBLANK('Zusatzblatt (Perigon)'!K7762),"",'Zusatzblatt (Perigon)'!K7762)</f>
        <v/>
      </c>
      <c r="F7767" s="65"/>
      <c r="G7767" s="64"/>
      <c r="H7767" s="69" t="str">
        <f>IF(ISBLANK('Zusatzblatt (Perigon)'!L7762),"",'Zusatzblatt (Perigon)'!L7762)</f>
        <v/>
      </c>
      <c r="I7767" s="69" t="str">
        <f>IF(ISBLANK('Zusatzblatt (Perigon)'!M7762),"",'Zusatzblatt (Perigon)'!M7762)</f>
        <v/>
      </c>
      <c r="J7767" s="98" t="str">
        <f>IF(ISBLANK('Zusatzblatt (Perigon)'!N7762),"",'Zusatzblatt (Perigon)'!N7762)</f>
        <v/>
      </c>
      <c r="K7767" s="99" t="str">
        <f>IF(ISBLANK('Zusatzblatt (Perigon)'!J7762),"",'Zusatzblatt (Perigon)'!T7762)</f>
        <v/>
      </c>
      <c r="L7767" s="95" t="str">
        <f>IF(ISBLANK('Zusatzblatt (Perigon)'!O7762),"",'Zusatzblatt (Perigon)'!O7762)</f>
        <v/>
      </c>
      <c r="M7767" s="95" t="str">
        <f>IF(ISBLANK('Zusatzblatt (Perigon)'!R7762),"",'Zusatzblatt (Perigon)'!R7762)</f>
        <v/>
      </c>
      <c r="N7767" s="95" t="str">
        <f>IF(ISBLANK('Zusatzblatt (Perigon)'!P7762),"",'Zusatzblatt (Perigon)'!P7762)</f>
        <v/>
      </c>
      <c r="O7767" s="38" t="str">
        <f>IF($L7767="","",VLOOKUP($R7767,Tarife!$A$2:$R$599,13,FALSE))</f>
        <v/>
      </c>
      <c r="P7767" s="38" t="str">
        <f t="shared" si="121"/>
        <v/>
      </c>
      <c r="R7767" s="100" t="str">
        <f>Zusammenzug!$C$25&amp;"-"&amp;Zusammenzug!$A$7&amp;"-"&amp;Leistungen!L7767</f>
        <v>2026-Nicht beauftragte Spitex-Organisation-</v>
      </c>
    </row>
    <row r="7768" spans="1:18" x14ac:dyDescent="0.2">
      <c r="A7768" s="95" t="str">
        <f>IF(ISBLANK('Zusatzblatt (Perigon)'!E7763),"",'Zusatzblatt (Perigon)'!E7763)</f>
        <v/>
      </c>
      <c r="B7768" s="95" t="str">
        <f>IF(ISBLANK('Zusatzblatt (Perigon)'!G7763),"",'Zusatzblatt (Perigon)'!G7763)</f>
        <v/>
      </c>
      <c r="C7768" s="96" t="str">
        <f>IF(ISBLANK('Zusatzblatt (Perigon)'!I7763),"",'Zusatzblatt (Perigon)'!I7763)</f>
        <v/>
      </c>
      <c r="D7768" s="97" t="str">
        <f>IF(ISBLANK('Zusatzblatt (Perigon)'!J7763),"",'Zusatzblatt (Perigon)'!J7763)</f>
        <v/>
      </c>
      <c r="E7768" s="64" t="str">
        <f>IF(ISBLANK('Zusatzblatt (Perigon)'!K7763),"",'Zusatzblatt (Perigon)'!K7763)</f>
        <v/>
      </c>
      <c r="F7768" s="65"/>
      <c r="G7768" s="64"/>
      <c r="H7768" s="69" t="str">
        <f>IF(ISBLANK('Zusatzblatt (Perigon)'!L7763),"",'Zusatzblatt (Perigon)'!L7763)</f>
        <v/>
      </c>
      <c r="I7768" s="69" t="str">
        <f>IF(ISBLANK('Zusatzblatt (Perigon)'!M7763),"",'Zusatzblatt (Perigon)'!M7763)</f>
        <v/>
      </c>
      <c r="J7768" s="98" t="str">
        <f>IF(ISBLANK('Zusatzblatt (Perigon)'!N7763),"",'Zusatzblatt (Perigon)'!N7763)</f>
        <v/>
      </c>
      <c r="K7768" s="99" t="str">
        <f>IF(ISBLANK('Zusatzblatt (Perigon)'!J7763),"",'Zusatzblatt (Perigon)'!T7763)</f>
        <v/>
      </c>
      <c r="L7768" s="95" t="str">
        <f>IF(ISBLANK('Zusatzblatt (Perigon)'!O7763),"",'Zusatzblatt (Perigon)'!O7763)</f>
        <v/>
      </c>
      <c r="M7768" s="95" t="str">
        <f>IF(ISBLANK('Zusatzblatt (Perigon)'!R7763),"",'Zusatzblatt (Perigon)'!R7763)</f>
        <v/>
      </c>
      <c r="N7768" s="95" t="str">
        <f>IF(ISBLANK('Zusatzblatt (Perigon)'!P7763),"",'Zusatzblatt (Perigon)'!P7763)</f>
        <v/>
      </c>
      <c r="O7768" s="38" t="str">
        <f>IF($L7768="","",VLOOKUP($R7768,Tarife!$A$2:$R$599,13,FALSE))</f>
        <v/>
      </c>
      <c r="P7768" s="38" t="str">
        <f t="shared" si="121"/>
        <v/>
      </c>
      <c r="R7768" s="100" t="str">
        <f>Zusammenzug!$C$25&amp;"-"&amp;Zusammenzug!$A$7&amp;"-"&amp;Leistungen!L7768</f>
        <v>2026-Nicht beauftragte Spitex-Organisation-</v>
      </c>
    </row>
    <row r="7769" spans="1:18" x14ac:dyDescent="0.2">
      <c r="A7769" s="95" t="str">
        <f>IF(ISBLANK('Zusatzblatt (Perigon)'!E7764),"",'Zusatzblatt (Perigon)'!E7764)</f>
        <v/>
      </c>
      <c r="B7769" s="95" t="str">
        <f>IF(ISBLANK('Zusatzblatt (Perigon)'!G7764),"",'Zusatzblatt (Perigon)'!G7764)</f>
        <v/>
      </c>
      <c r="C7769" s="96" t="str">
        <f>IF(ISBLANK('Zusatzblatt (Perigon)'!I7764),"",'Zusatzblatt (Perigon)'!I7764)</f>
        <v/>
      </c>
      <c r="D7769" s="97" t="str">
        <f>IF(ISBLANK('Zusatzblatt (Perigon)'!J7764),"",'Zusatzblatt (Perigon)'!J7764)</f>
        <v/>
      </c>
      <c r="E7769" s="64" t="str">
        <f>IF(ISBLANK('Zusatzblatt (Perigon)'!K7764),"",'Zusatzblatt (Perigon)'!K7764)</f>
        <v/>
      </c>
      <c r="F7769" s="65"/>
      <c r="G7769" s="64"/>
      <c r="H7769" s="69" t="str">
        <f>IF(ISBLANK('Zusatzblatt (Perigon)'!L7764),"",'Zusatzblatt (Perigon)'!L7764)</f>
        <v/>
      </c>
      <c r="I7769" s="69" t="str">
        <f>IF(ISBLANK('Zusatzblatt (Perigon)'!M7764),"",'Zusatzblatt (Perigon)'!M7764)</f>
        <v/>
      </c>
      <c r="J7769" s="98" t="str">
        <f>IF(ISBLANK('Zusatzblatt (Perigon)'!N7764),"",'Zusatzblatt (Perigon)'!N7764)</f>
        <v/>
      </c>
      <c r="K7769" s="99" t="str">
        <f>IF(ISBLANK('Zusatzblatt (Perigon)'!J7764),"",'Zusatzblatt (Perigon)'!T7764)</f>
        <v/>
      </c>
      <c r="L7769" s="95" t="str">
        <f>IF(ISBLANK('Zusatzblatt (Perigon)'!O7764),"",'Zusatzblatt (Perigon)'!O7764)</f>
        <v/>
      </c>
      <c r="M7769" s="95" t="str">
        <f>IF(ISBLANK('Zusatzblatt (Perigon)'!R7764),"",'Zusatzblatt (Perigon)'!R7764)</f>
        <v/>
      </c>
      <c r="N7769" s="95" t="str">
        <f>IF(ISBLANK('Zusatzblatt (Perigon)'!P7764),"",'Zusatzblatt (Perigon)'!P7764)</f>
        <v/>
      </c>
      <c r="O7769" s="38" t="str">
        <f>IF($L7769="","",VLOOKUP($R7769,Tarife!$A$2:$R$599,13,FALSE))</f>
        <v/>
      </c>
      <c r="P7769" s="38" t="str">
        <f t="shared" si="121"/>
        <v/>
      </c>
      <c r="R7769" s="100" t="str">
        <f>Zusammenzug!$C$25&amp;"-"&amp;Zusammenzug!$A$7&amp;"-"&amp;Leistungen!L7769</f>
        <v>2026-Nicht beauftragte Spitex-Organisation-</v>
      </c>
    </row>
    <row r="7770" spans="1:18" x14ac:dyDescent="0.2">
      <c r="A7770" s="95" t="str">
        <f>IF(ISBLANK('Zusatzblatt (Perigon)'!E7765),"",'Zusatzblatt (Perigon)'!E7765)</f>
        <v/>
      </c>
      <c r="B7770" s="95" t="str">
        <f>IF(ISBLANK('Zusatzblatt (Perigon)'!G7765),"",'Zusatzblatt (Perigon)'!G7765)</f>
        <v/>
      </c>
      <c r="C7770" s="96" t="str">
        <f>IF(ISBLANK('Zusatzblatt (Perigon)'!I7765),"",'Zusatzblatt (Perigon)'!I7765)</f>
        <v/>
      </c>
      <c r="D7770" s="97" t="str">
        <f>IF(ISBLANK('Zusatzblatt (Perigon)'!J7765),"",'Zusatzblatt (Perigon)'!J7765)</f>
        <v/>
      </c>
      <c r="E7770" s="64" t="str">
        <f>IF(ISBLANK('Zusatzblatt (Perigon)'!K7765),"",'Zusatzblatt (Perigon)'!K7765)</f>
        <v/>
      </c>
      <c r="F7770" s="65"/>
      <c r="G7770" s="64"/>
      <c r="H7770" s="69" t="str">
        <f>IF(ISBLANK('Zusatzblatt (Perigon)'!L7765),"",'Zusatzblatt (Perigon)'!L7765)</f>
        <v/>
      </c>
      <c r="I7770" s="69" t="str">
        <f>IF(ISBLANK('Zusatzblatt (Perigon)'!M7765),"",'Zusatzblatt (Perigon)'!M7765)</f>
        <v/>
      </c>
      <c r="J7770" s="98" t="str">
        <f>IF(ISBLANK('Zusatzblatt (Perigon)'!N7765),"",'Zusatzblatt (Perigon)'!N7765)</f>
        <v/>
      </c>
      <c r="K7770" s="99" t="str">
        <f>IF(ISBLANK('Zusatzblatt (Perigon)'!J7765),"",'Zusatzblatt (Perigon)'!T7765)</f>
        <v/>
      </c>
      <c r="L7770" s="95" t="str">
        <f>IF(ISBLANK('Zusatzblatt (Perigon)'!O7765),"",'Zusatzblatt (Perigon)'!O7765)</f>
        <v/>
      </c>
      <c r="M7770" s="95" t="str">
        <f>IF(ISBLANK('Zusatzblatt (Perigon)'!R7765),"",'Zusatzblatt (Perigon)'!R7765)</f>
        <v/>
      </c>
      <c r="N7770" s="95" t="str">
        <f>IF(ISBLANK('Zusatzblatt (Perigon)'!P7765),"",'Zusatzblatt (Perigon)'!P7765)</f>
        <v/>
      </c>
      <c r="O7770" s="38" t="str">
        <f>IF($L7770="","",VLOOKUP($R7770,Tarife!$A$2:$R$599,13,FALSE))</f>
        <v/>
      </c>
      <c r="P7770" s="38" t="str">
        <f t="shared" si="121"/>
        <v/>
      </c>
      <c r="R7770" s="100" t="str">
        <f>Zusammenzug!$C$25&amp;"-"&amp;Zusammenzug!$A$7&amp;"-"&amp;Leistungen!L7770</f>
        <v>2026-Nicht beauftragte Spitex-Organisation-</v>
      </c>
    </row>
    <row r="7771" spans="1:18" x14ac:dyDescent="0.2">
      <c r="A7771" s="95" t="str">
        <f>IF(ISBLANK('Zusatzblatt (Perigon)'!E7766),"",'Zusatzblatt (Perigon)'!E7766)</f>
        <v/>
      </c>
      <c r="B7771" s="95" t="str">
        <f>IF(ISBLANK('Zusatzblatt (Perigon)'!G7766),"",'Zusatzblatt (Perigon)'!G7766)</f>
        <v/>
      </c>
      <c r="C7771" s="96" t="str">
        <f>IF(ISBLANK('Zusatzblatt (Perigon)'!I7766),"",'Zusatzblatt (Perigon)'!I7766)</f>
        <v/>
      </c>
      <c r="D7771" s="97" t="str">
        <f>IF(ISBLANK('Zusatzblatt (Perigon)'!J7766),"",'Zusatzblatt (Perigon)'!J7766)</f>
        <v/>
      </c>
      <c r="E7771" s="64" t="str">
        <f>IF(ISBLANK('Zusatzblatt (Perigon)'!K7766),"",'Zusatzblatt (Perigon)'!K7766)</f>
        <v/>
      </c>
      <c r="F7771" s="65"/>
      <c r="G7771" s="64"/>
      <c r="H7771" s="69" t="str">
        <f>IF(ISBLANK('Zusatzblatt (Perigon)'!L7766),"",'Zusatzblatt (Perigon)'!L7766)</f>
        <v/>
      </c>
      <c r="I7771" s="69" t="str">
        <f>IF(ISBLANK('Zusatzblatt (Perigon)'!M7766),"",'Zusatzblatt (Perigon)'!M7766)</f>
        <v/>
      </c>
      <c r="J7771" s="98" t="str">
        <f>IF(ISBLANK('Zusatzblatt (Perigon)'!N7766),"",'Zusatzblatt (Perigon)'!N7766)</f>
        <v/>
      </c>
      <c r="K7771" s="99" t="str">
        <f>IF(ISBLANK('Zusatzblatt (Perigon)'!J7766),"",'Zusatzblatt (Perigon)'!T7766)</f>
        <v/>
      </c>
      <c r="L7771" s="95" t="str">
        <f>IF(ISBLANK('Zusatzblatt (Perigon)'!O7766),"",'Zusatzblatt (Perigon)'!O7766)</f>
        <v/>
      </c>
      <c r="M7771" s="95" t="str">
        <f>IF(ISBLANK('Zusatzblatt (Perigon)'!R7766),"",'Zusatzblatt (Perigon)'!R7766)</f>
        <v/>
      </c>
      <c r="N7771" s="95" t="str">
        <f>IF(ISBLANK('Zusatzblatt (Perigon)'!P7766),"",'Zusatzblatt (Perigon)'!P7766)</f>
        <v/>
      </c>
      <c r="O7771" s="38" t="str">
        <f>IF($L7771="","",VLOOKUP($R7771,Tarife!$A$2:$R$599,13,FALSE))</f>
        <v/>
      </c>
      <c r="P7771" s="38" t="str">
        <f t="shared" si="121"/>
        <v/>
      </c>
      <c r="R7771" s="100" t="str">
        <f>Zusammenzug!$C$25&amp;"-"&amp;Zusammenzug!$A$7&amp;"-"&amp;Leistungen!L7771</f>
        <v>2026-Nicht beauftragte Spitex-Organisation-</v>
      </c>
    </row>
    <row r="7772" spans="1:18" x14ac:dyDescent="0.2">
      <c r="A7772" s="95" t="str">
        <f>IF(ISBLANK('Zusatzblatt (Perigon)'!E7767),"",'Zusatzblatt (Perigon)'!E7767)</f>
        <v/>
      </c>
      <c r="B7772" s="95" t="str">
        <f>IF(ISBLANK('Zusatzblatt (Perigon)'!G7767),"",'Zusatzblatt (Perigon)'!G7767)</f>
        <v/>
      </c>
      <c r="C7772" s="96" t="str">
        <f>IF(ISBLANK('Zusatzblatt (Perigon)'!I7767),"",'Zusatzblatt (Perigon)'!I7767)</f>
        <v/>
      </c>
      <c r="D7772" s="97" t="str">
        <f>IF(ISBLANK('Zusatzblatt (Perigon)'!J7767),"",'Zusatzblatt (Perigon)'!J7767)</f>
        <v/>
      </c>
      <c r="E7772" s="64" t="str">
        <f>IF(ISBLANK('Zusatzblatt (Perigon)'!K7767),"",'Zusatzblatt (Perigon)'!K7767)</f>
        <v/>
      </c>
      <c r="F7772" s="65"/>
      <c r="G7772" s="64"/>
      <c r="H7772" s="69" t="str">
        <f>IF(ISBLANK('Zusatzblatt (Perigon)'!L7767),"",'Zusatzblatt (Perigon)'!L7767)</f>
        <v/>
      </c>
      <c r="I7772" s="69" t="str">
        <f>IF(ISBLANK('Zusatzblatt (Perigon)'!M7767),"",'Zusatzblatt (Perigon)'!M7767)</f>
        <v/>
      </c>
      <c r="J7772" s="98" t="str">
        <f>IF(ISBLANK('Zusatzblatt (Perigon)'!N7767),"",'Zusatzblatt (Perigon)'!N7767)</f>
        <v/>
      </c>
      <c r="K7772" s="99" t="str">
        <f>IF(ISBLANK('Zusatzblatt (Perigon)'!J7767),"",'Zusatzblatt (Perigon)'!T7767)</f>
        <v/>
      </c>
      <c r="L7772" s="95" t="str">
        <f>IF(ISBLANK('Zusatzblatt (Perigon)'!O7767),"",'Zusatzblatt (Perigon)'!O7767)</f>
        <v/>
      </c>
      <c r="M7772" s="95" t="str">
        <f>IF(ISBLANK('Zusatzblatt (Perigon)'!R7767),"",'Zusatzblatt (Perigon)'!R7767)</f>
        <v/>
      </c>
      <c r="N7772" s="95" t="str">
        <f>IF(ISBLANK('Zusatzblatt (Perigon)'!P7767),"",'Zusatzblatt (Perigon)'!P7767)</f>
        <v/>
      </c>
      <c r="O7772" s="38" t="str">
        <f>IF($L7772="","",VLOOKUP($R7772,Tarife!$A$2:$R$599,13,FALSE))</f>
        <v/>
      </c>
      <c r="P7772" s="38" t="str">
        <f t="shared" si="121"/>
        <v/>
      </c>
      <c r="R7772" s="100" t="str">
        <f>Zusammenzug!$C$25&amp;"-"&amp;Zusammenzug!$A$7&amp;"-"&amp;Leistungen!L7772</f>
        <v>2026-Nicht beauftragte Spitex-Organisation-</v>
      </c>
    </row>
    <row r="7773" spans="1:18" x14ac:dyDescent="0.2">
      <c r="A7773" s="95" t="str">
        <f>IF(ISBLANK('Zusatzblatt (Perigon)'!E7768),"",'Zusatzblatt (Perigon)'!E7768)</f>
        <v/>
      </c>
      <c r="B7773" s="95" t="str">
        <f>IF(ISBLANK('Zusatzblatt (Perigon)'!G7768),"",'Zusatzblatt (Perigon)'!G7768)</f>
        <v/>
      </c>
      <c r="C7773" s="96" t="str">
        <f>IF(ISBLANK('Zusatzblatt (Perigon)'!I7768),"",'Zusatzblatt (Perigon)'!I7768)</f>
        <v/>
      </c>
      <c r="D7773" s="97" t="str">
        <f>IF(ISBLANK('Zusatzblatt (Perigon)'!J7768),"",'Zusatzblatt (Perigon)'!J7768)</f>
        <v/>
      </c>
      <c r="E7773" s="64" t="str">
        <f>IF(ISBLANK('Zusatzblatt (Perigon)'!K7768),"",'Zusatzblatt (Perigon)'!K7768)</f>
        <v/>
      </c>
      <c r="F7773" s="65"/>
      <c r="G7773" s="64"/>
      <c r="H7773" s="69" t="str">
        <f>IF(ISBLANK('Zusatzblatt (Perigon)'!L7768),"",'Zusatzblatt (Perigon)'!L7768)</f>
        <v/>
      </c>
      <c r="I7773" s="69" t="str">
        <f>IF(ISBLANK('Zusatzblatt (Perigon)'!M7768),"",'Zusatzblatt (Perigon)'!M7768)</f>
        <v/>
      </c>
      <c r="J7773" s="98" t="str">
        <f>IF(ISBLANK('Zusatzblatt (Perigon)'!N7768),"",'Zusatzblatt (Perigon)'!N7768)</f>
        <v/>
      </c>
      <c r="K7773" s="99" t="str">
        <f>IF(ISBLANK('Zusatzblatt (Perigon)'!J7768),"",'Zusatzblatt (Perigon)'!T7768)</f>
        <v/>
      </c>
      <c r="L7773" s="95" t="str">
        <f>IF(ISBLANK('Zusatzblatt (Perigon)'!O7768),"",'Zusatzblatt (Perigon)'!O7768)</f>
        <v/>
      </c>
      <c r="M7773" s="95" t="str">
        <f>IF(ISBLANK('Zusatzblatt (Perigon)'!R7768),"",'Zusatzblatt (Perigon)'!R7768)</f>
        <v/>
      </c>
      <c r="N7773" s="95" t="str">
        <f>IF(ISBLANK('Zusatzblatt (Perigon)'!P7768),"",'Zusatzblatt (Perigon)'!P7768)</f>
        <v/>
      </c>
      <c r="O7773" s="38" t="str">
        <f>IF($L7773="","",VLOOKUP($R7773,Tarife!$A$2:$R$599,13,FALSE))</f>
        <v/>
      </c>
      <c r="P7773" s="38" t="str">
        <f t="shared" si="121"/>
        <v/>
      </c>
      <c r="R7773" s="100" t="str">
        <f>Zusammenzug!$C$25&amp;"-"&amp;Zusammenzug!$A$7&amp;"-"&amp;Leistungen!L7773</f>
        <v>2026-Nicht beauftragte Spitex-Organisation-</v>
      </c>
    </row>
    <row r="7774" spans="1:18" x14ac:dyDescent="0.2">
      <c r="A7774" s="95" t="str">
        <f>IF(ISBLANK('Zusatzblatt (Perigon)'!E7769),"",'Zusatzblatt (Perigon)'!E7769)</f>
        <v/>
      </c>
      <c r="B7774" s="95" t="str">
        <f>IF(ISBLANK('Zusatzblatt (Perigon)'!G7769),"",'Zusatzblatt (Perigon)'!G7769)</f>
        <v/>
      </c>
      <c r="C7774" s="96" t="str">
        <f>IF(ISBLANK('Zusatzblatt (Perigon)'!I7769),"",'Zusatzblatt (Perigon)'!I7769)</f>
        <v/>
      </c>
      <c r="D7774" s="97" t="str">
        <f>IF(ISBLANK('Zusatzblatt (Perigon)'!J7769),"",'Zusatzblatt (Perigon)'!J7769)</f>
        <v/>
      </c>
      <c r="E7774" s="64" t="str">
        <f>IF(ISBLANK('Zusatzblatt (Perigon)'!K7769),"",'Zusatzblatt (Perigon)'!K7769)</f>
        <v/>
      </c>
      <c r="F7774" s="65"/>
      <c r="G7774" s="64"/>
      <c r="H7774" s="69" t="str">
        <f>IF(ISBLANK('Zusatzblatt (Perigon)'!L7769),"",'Zusatzblatt (Perigon)'!L7769)</f>
        <v/>
      </c>
      <c r="I7774" s="69" t="str">
        <f>IF(ISBLANK('Zusatzblatt (Perigon)'!M7769),"",'Zusatzblatt (Perigon)'!M7769)</f>
        <v/>
      </c>
      <c r="J7774" s="98" t="str">
        <f>IF(ISBLANK('Zusatzblatt (Perigon)'!N7769),"",'Zusatzblatt (Perigon)'!N7769)</f>
        <v/>
      </c>
      <c r="K7774" s="99" t="str">
        <f>IF(ISBLANK('Zusatzblatt (Perigon)'!J7769),"",'Zusatzblatt (Perigon)'!T7769)</f>
        <v/>
      </c>
      <c r="L7774" s="95" t="str">
        <f>IF(ISBLANK('Zusatzblatt (Perigon)'!O7769),"",'Zusatzblatt (Perigon)'!O7769)</f>
        <v/>
      </c>
      <c r="M7774" s="95" t="str">
        <f>IF(ISBLANK('Zusatzblatt (Perigon)'!R7769),"",'Zusatzblatt (Perigon)'!R7769)</f>
        <v/>
      </c>
      <c r="N7774" s="95" t="str">
        <f>IF(ISBLANK('Zusatzblatt (Perigon)'!P7769),"",'Zusatzblatt (Perigon)'!P7769)</f>
        <v/>
      </c>
      <c r="O7774" s="38" t="str">
        <f>IF($L7774="","",VLOOKUP($R7774,Tarife!$A$2:$R$599,13,FALSE))</f>
        <v/>
      </c>
      <c r="P7774" s="38" t="str">
        <f t="shared" si="121"/>
        <v/>
      </c>
      <c r="R7774" s="100" t="str">
        <f>Zusammenzug!$C$25&amp;"-"&amp;Zusammenzug!$A$7&amp;"-"&amp;Leistungen!L7774</f>
        <v>2026-Nicht beauftragte Spitex-Organisation-</v>
      </c>
    </row>
    <row r="7775" spans="1:18" x14ac:dyDescent="0.2">
      <c r="A7775" s="95" t="str">
        <f>IF(ISBLANK('Zusatzblatt (Perigon)'!E7770),"",'Zusatzblatt (Perigon)'!E7770)</f>
        <v/>
      </c>
      <c r="B7775" s="95" t="str">
        <f>IF(ISBLANK('Zusatzblatt (Perigon)'!G7770),"",'Zusatzblatt (Perigon)'!G7770)</f>
        <v/>
      </c>
      <c r="C7775" s="96" t="str">
        <f>IF(ISBLANK('Zusatzblatt (Perigon)'!I7770),"",'Zusatzblatt (Perigon)'!I7770)</f>
        <v/>
      </c>
      <c r="D7775" s="97" t="str">
        <f>IF(ISBLANK('Zusatzblatt (Perigon)'!J7770),"",'Zusatzblatt (Perigon)'!J7770)</f>
        <v/>
      </c>
      <c r="E7775" s="64" t="str">
        <f>IF(ISBLANK('Zusatzblatt (Perigon)'!K7770),"",'Zusatzblatt (Perigon)'!K7770)</f>
        <v/>
      </c>
      <c r="F7775" s="65"/>
      <c r="G7775" s="64"/>
      <c r="H7775" s="69" t="str">
        <f>IF(ISBLANK('Zusatzblatt (Perigon)'!L7770),"",'Zusatzblatt (Perigon)'!L7770)</f>
        <v/>
      </c>
      <c r="I7775" s="69" t="str">
        <f>IF(ISBLANK('Zusatzblatt (Perigon)'!M7770),"",'Zusatzblatt (Perigon)'!M7770)</f>
        <v/>
      </c>
      <c r="J7775" s="98" t="str">
        <f>IF(ISBLANK('Zusatzblatt (Perigon)'!N7770),"",'Zusatzblatt (Perigon)'!N7770)</f>
        <v/>
      </c>
      <c r="K7775" s="99" t="str">
        <f>IF(ISBLANK('Zusatzblatt (Perigon)'!J7770),"",'Zusatzblatt (Perigon)'!T7770)</f>
        <v/>
      </c>
      <c r="L7775" s="95" t="str">
        <f>IF(ISBLANK('Zusatzblatt (Perigon)'!O7770),"",'Zusatzblatt (Perigon)'!O7770)</f>
        <v/>
      </c>
      <c r="M7775" s="95" t="str">
        <f>IF(ISBLANK('Zusatzblatt (Perigon)'!R7770),"",'Zusatzblatt (Perigon)'!R7770)</f>
        <v/>
      </c>
      <c r="N7775" s="95" t="str">
        <f>IF(ISBLANK('Zusatzblatt (Perigon)'!P7770),"",'Zusatzblatt (Perigon)'!P7770)</f>
        <v/>
      </c>
      <c r="O7775" s="38" t="str">
        <f>IF($L7775="","",VLOOKUP($R7775,Tarife!$A$2:$R$599,13,FALSE))</f>
        <v/>
      </c>
      <c r="P7775" s="38" t="str">
        <f t="shared" si="121"/>
        <v/>
      </c>
      <c r="R7775" s="100" t="str">
        <f>Zusammenzug!$C$25&amp;"-"&amp;Zusammenzug!$A$7&amp;"-"&amp;Leistungen!L7775</f>
        <v>2026-Nicht beauftragte Spitex-Organisation-</v>
      </c>
    </row>
    <row r="7776" spans="1:18" x14ac:dyDescent="0.2">
      <c r="A7776" s="95" t="str">
        <f>IF(ISBLANK('Zusatzblatt (Perigon)'!E7771),"",'Zusatzblatt (Perigon)'!E7771)</f>
        <v/>
      </c>
      <c r="B7776" s="95" t="str">
        <f>IF(ISBLANK('Zusatzblatt (Perigon)'!G7771),"",'Zusatzblatt (Perigon)'!G7771)</f>
        <v/>
      </c>
      <c r="C7776" s="96" t="str">
        <f>IF(ISBLANK('Zusatzblatt (Perigon)'!I7771),"",'Zusatzblatt (Perigon)'!I7771)</f>
        <v/>
      </c>
      <c r="D7776" s="97" t="str">
        <f>IF(ISBLANK('Zusatzblatt (Perigon)'!J7771),"",'Zusatzblatt (Perigon)'!J7771)</f>
        <v/>
      </c>
      <c r="E7776" s="64" t="str">
        <f>IF(ISBLANK('Zusatzblatt (Perigon)'!K7771),"",'Zusatzblatt (Perigon)'!K7771)</f>
        <v/>
      </c>
      <c r="F7776" s="65"/>
      <c r="G7776" s="64"/>
      <c r="H7776" s="69" t="str">
        <f>IF(ISBLANK('Zusatzblatt (Perigon)'!L7771),"",'Zusatzblatt (Perigon)'!L7771)</f>
        <v/>
      </c>
      <c r="I7776" s="69" t="str">
        <f>IF(ISBLANK('Zusatzblatt (Perigon)'!M7771),"",'Zusatzblatt (Perigon)'!M7771)</f>
        <v/>
      </c>
      <c r="J7776" s="98" t="str">
        <f>IF(ISBLANK('Zusatzblatt (Perigon)'!N7771),"",'Zusatzblatt (Perigon)'!N7771)</f>
        <v/>
      </c>
      <c r="K7776" s="99" t="str">
        <f>IF(ISBLANK('Zusatzblatt (Perigon)'!J7771),"",'Zusatzblatt (Perigon)'!T7771)</f>
        <v/>
      </c>
      <c r="L7776" s="95" t="str">
        <f>IF(ISBLANK('Zusatzblatt (Perigon)'!O7771),"",'Zusatzblatt (Perigon)'!O7771)</f>
        <v/>
      </c>
      <c r="M7776" s="95" t="str">
        <f>IF(ISBLANK('Zusatzblatt (Perigon)'!R7771),"",'Zusatzblatt (Perigon)'!R7771)</f>
        <v/>
      </c>
      <c r="N7776" s="95" t="str">
        <f>IF(ISBLANK('Zusatzblatt (Perigon)'!P7771),"",'Zusatzblatt (Perigon)'!P7771)</f>
        <v/>
      </c>
      <c r="O7776" s="38" t="str">
        <f>IF($L7776="","",VLOOKUP($R7776,Tarife!$A$2:$R$599,13,FALSE))</f>
        <v/>
      </c>
      <c r="P7776" s="38" t="str">
        <f t="shared" si="121"/>
        <v/>
      </c>
      <c r="R7776" s="100" t="str">
        <f>Zusammenzug!$C$25&amp;"-"&amp;Zusammenzug!$A$7&amp;"-"&amp;Leistungen!L7776</f>
        <v>2026-Nicht beauftragte Spitex-Organisation-</v>
      </c>
    </row>
    <row r="7777" spans="1:18" x14ac:dyDescent="0.2">
      <c r="A7777" s="95" t="str">
        <f>IF(ISBLANK('Zusatzblatt (Perigon)'!E7772),"",'Zusatzblatt (Perigon)'!E7772)</f>
        <v/>
      </c>
      <c r="B7777" s="95" t="str">
        <f>IF(ISBLANK('Zusatzblatt (Perigon)'!G7772),"",'Zusatzblatt (Perigon)'!G7772)</f>
        <v/>
      </c>
      <c r="C7777" s="96" t="str">
        <f>IF(ISBLANK('Zusatzblatt (Perigon)'!I7772),"",'Zusatzblatt (Perigon)'!I7772)</f>
        <v/>
      </c>
      <c r="D7777" s="97" t="str">
        <f>IF(ISBLANK('Zusatzblatt (Perigon)'!J7772),"",'Zusatzblatt (Perigon)'!J7772)</f>
        <v/>
      </c>
      <c r="E7777" s="64" t="str">
        <f>IF(ISBLANK('Zusatzblatt (Perigon)'!K7772),"",'Zusatzblatt (Perigon)'!K7772)</f>
        <v/>
      </c>
      <c r="F7777" s="65"/>
      <c r="G7777" s="64"/>
      <c r="H7777" s="69" t="str">
        <f>IF(ISBLANK('Zusatzblatt (Perigon)'!L7772),"",'Zusatzblatt (Perigon)'!L7772)</f>
        <v/>
      </c>
      <c r="I7777" s="69" t="str">
        <f>IF(ISBLANK('Zusatzblatt (Perigon)'!M7772),"",'Zusatzblatt (Perigon)'!M7772)</f>
        <v/>
      </c>
      <c r="J7777" s="98" t="str">
        <f>IF(ISBLANK('Zusatzblatt (Perigon)'!N7772),"",'Zusatzblatt (Perigon)'!N7772)</f>
        <v/>
      </c>
      <c r="K7777" s="99" t="str">
        <f>IF(ISBLANK('Zusatzblatt (Perigon)'!J7772),"",'Zusatzblatt (Perigon)'!T7772)</f>
        <v/>
      </c>
      <c r="L7777" s="95" t="str">
        <f>IF(ISBLANK('Zusatzblatt (Perigon)'!O7772),"",'Zusatzblatt (Perigon)'!O7772)</f>
        <v/>
      </c>
      <c r="M7777" s="95" t="str">
        <f>IF(ISBLANK('Zusatzblatt (Perigon)'!R7772),"",'Zusatzblatt (Perigon)'!R7772)</f>
        <v/>
      </c>
      <c r="N7777" s="95" t="str">
        <f>IF(ISBLANK('Zusatzblatt (Perigon)'!P7772),"",'Zusatzblatt (Perigon)'!P7772)</f>
        <v/>
      </c>
      <c r="O7777" s="38" t="str">
        <f>IF($L7777="","",VLOOKUP($R7777,Tarife!$A$2:$R$599,13,FALSE))</f>
        <v/>
      </c>
      <c r="P7777" s="38" t="str">
        <f t="shared" si="121"/>
        <v/>
      </c>
      <c r="R7777" s="100" t="str">
        <f>Zusammenzug!$C$25&amp;"-"&amp;Zusammenzug!$A$7&amp;"-"&amp;Leistungen!L7777</f>
        <v>2026-Nicht beauftragte Spitex-Organisation-</v>
      </c>
    </row>
    <row r="7778" spans="1:18" x14ac:dyDescent="0.2">
      <c r="A7778" s="95" t="str">
        <f>IF(ISBLANK('Zusatzblatt (Perigon)'!E7773),"",'Zusatzblatt (Perigon)'!E7773)</f>
        <v/>
      </c>
      <c r="B7778" s="95" t="str">
        <f>IF(ISBLANK('Zusatzblatt (Perigon)'!G7773),"",'Zusatzblatt (Perigon)'!G7773)</f>
        <v/>
      </c>
      <c r="C7778" s="96" t="str">
        <f>IF(ISBLANK('Zusatzblatt (Perigon)'!I7773),"",'Zusatzblatt (Perigon)'!I7773)</f>
        <v/>
      </c>
      <c r="D7778" s="97" t="str">
        <f>IF(ISBLANK('Zusatzblatt (Perigon)'!J7773),"",'Zusatzblatt (Perigon)'!J7773)</f>
        <v/>
      </c>
      <c r="E7778" s="64" t="str">
        <f>IF(ISBLANK('Zusatzblatt (Perigon)'!K7773),"",'Zusatzblatt (Perigon)'!K7773)</f>
        <v/>
      </c>
      <c r="F7778" s="65"/>
      <c r="G7778" s="64"/>
      <c r="H7778" s="69" t="str">
        <f>IF(ISBLANK('Zusatzblatt (Perigon)'!L7773),"",'Zusatzblatt (Perigon)'!L7773)</f>
        <v/>
      </c>
      <c r="I7778" s="69" t="str">
        <f>IF(ISBLANK('Zusatzblatt (Perigon)'!M7773),"",'Zusatzblatt (Perigon)'!M7773)</f>
        <v/>
      </c>
      <c r="J7778" s="98" t="str">
        <f>IF(ISBLANK('Zusatzblatt (Perigon)'!N7773),"",'Zusatzblatt (Perigon)'!N7773)</f>
        <v/>
      </c>
      <c r="K7778" s="99" t="str">
        <f>IF(ISBLANK('Zusatzblatt (Perigon)'!J7773),"",'Zusatzblatt (Perigon)'!T7773)</f>
        <v/>
      </c>
      <c r="L7778" s="95" t="str">
        <f>IF(ISBLANK('Zusatzblatt (Perigon)'!O7773),"",'Zusatzblatt (Perigon)'!O7773)</f>
        <v/>
      </c>
      <c r="M7778" s="95" t="str">
        <f>IF(ISBLANK('Zusatzblatt (Perigon)'!R7773),"",'Zusatzblatt (Perigon)'!R7773)</f>
        <v/>
      </c>
      <c r="N7778" s="95" t="str">
        <f>IF(ISBLANK('Zusatzblatt (Perigon)'!P7773),"",'Zusatzblatt (Perigon)'!P7773)</f>
        <v/>
      </c>
      <c r="O7778" s="38" t="str">
        <f>IF($L7778="","",VLOOKUP($R7778,Tarife!$A$2:$R$599,13,FALSE))</f>
        <v/>
      </c>
      <c r="P7778" s="38" t="str">
        <f t="shared" si="121"/>
        <v/>
      </c>
      <c r="R7778" s="100" t="str">
        <f>Zusammenzug!$C$25&amp;"-"&amp;Zusammenzug!$A$7&amp;"-"&amp;Leistungen!L7778</f>
        <v>2026-Nicht beauftragte Spitex-Organisation-</v>
      </c>
    </row>
    <row r="7779" spans="1:18" x14ac:dyDescent="0.2">
      <c r="A7779" s="95" t="str">
        <f>IF(ISBLANK('Zusatzblatt (Perigon)'!E7774),"",'Zusatzblatt (Perigon)'!E7774)</f>
        <v/>
      </c>
      <c r="B7779" s="95" t="str">
        <f>IF(ISBLANK('Zusatzblatt (Perigon)'!G7774),"",'Zusatzblatt (Perigon)'!G7774)</f>
        <v/>
      </c>
      <c r="C7779" s="96" t="str">
        <f>IF(ISBLANK('Zusatzblatt (Perigon)'!I7774),"",'Zusatzblatt (Perigon)'!I7774)</f>
        <v/>
      </c>
      <c r="D7779" s="97" t="str">
        <f>IF(ISBLANK('Zusatzblatt (Perigon)'!J7774),"",'Zusatzblatt (Perigon)'!J7774)</f>
        <v/>
      </c>
      <c r="E7779" s="64" t="str">
        <f>IF(ISBLANK('Zusatzblatt (Perigon)'!K7774),"",'Zusatzblatt (Perigon)'!K7774)</f>
        <v/>
      </c>
      <c r="F7779" s="65"/>
      <c r="G7779" s="64"/>
      <c r="H7779" s="69" t="str">
        <f>IF(ISBLANK('Zusatzblatt (Perigon)'!L7774),"",'Zusatzblatt (Perigon)'!L7774)</f>
        <v/>
      </c>
      <c r="I7779" s="69" t="str">
        <f>IF(ISBLANK('Zusatzblatt (Perigon)'!M7774),"",'Zusatzblatt (Perigon)'!M7774)</f>
        <v/>
      </c>
      <c r="J7779" s="98" t="str">
        <f>IF(ISBLANK('Zusatzblatt (Perigon)'!N7774),"",'Zusatzblatt (Perigon)'!N7774)</f>
        <v/>
      </c>
      <c r="K7779" s="99" t="str">
        <f>IF(ISBLANK('Zusatzblatt (Perigon)'!J7774),"",'Zusatzblatt (Perigon)'!T7774)</f>
        <v/>
      </c>
      <c r="L7779" s="95" t="str">
        <f>IF(ISBLANK('Zusatzblatt (Perigon)'!O7774),"",'Zusatzblatt (Perigon)'!O7774)</f>
        <v/>
      </c>
      <c r="M7779" s="95" t="str">
        <f>IF(ISBLANK('Zusatzblatt (Perigon)'!R7774),"",'Zusatzblatt (Perigon)'!R7774)</f>
        <v/>
      </c>
      <c r="N7779" s="95" t="str">
        <f>IF(ISBLANK('Zusatzblatt (Perigon)'!P7774),"",'Zusatzblatt (Perigon)'!P7774)</f>
        <v/>
      </c>
      <c r="O7779" s="38" t="str">
        <f>IF($L7779="","",VLOOKUP($R7779,Tarife!$A$2:$R$599,13,FALSE))</f>
        <v/>
      </c>
      <c r="P7779" s="38" t="str">
        <f t="shared" si="121"/>
        <v/>
      </c>
      <c r="R7779" s="100" t="str">
        <f>Zusammenzug!$C$25&amp;"-"&amp;Zusammenzug!$A$7&amp;"-"&amp;Leistungen!L7779</f>
        <v>2026-Nicht beauftragte Spitex-Organisation-</v>
      </c>
    </row>
    <row r="7780" spans="1:18" x14ac:dyDescent="0.2">
      <c r="A7780" s="95" t="str">
        <f>IF(ISBLANK('Zusatzblatt (Perigon)'!E7775),"",'Zusatzblatt (Perigon)'!E7775)</f>
        <v/>
      </c>
      <c r="B7780" s="95" t="str">
        <f>IF(ISBLANK('Zusatzblatt (Perigon)'!G7775),"",'Zusatzblatt (Perigon)'!G7775)</f>
        <v/>
      </c>
      <c r="C7780" s="96" t="str">
        <f>IF(ISBLANK('Zusatzblatt (Perigon)'!I7775),"",'Zusatzblatt (Perigon)'!I7775)</f>
        <v/>
      </c>
      <c r="D7780" s="97" t="str">
        <f>IF(ISBLANK('Zusatzblatt (Perigon)'!J7775),"",'Zusatzblatt (Perigon)'!J7775)</f>
        <v/>
      </c>
      <c r="E7780" s="64" t="str">
        <f>IF(ISBLANK('Zusatzblatt (Perigon)'!K7775),"",'Zusatzblatt (Perigon)'!K7775)</f>
        <v/>
      </c>
      <c r="F7780" s="65"/>
      <c r="G7780" s="64"/>
      <c r="H7780" s="69" t="str">
        <f>IF(ISBLANK('Zusatzblatt (Perigon)'!L7775),"",'Zusatzblatt (Perigon)'!L7775)</f>
        <v/>
      </c>
      <c r="I7780" s="69" t="str">
        <f>IF(ISBLANK('Zusatzblatt (Perigon)'!M7775),"",'Zusatzblatt (Perigon)'!M7775)</f>
        <v/>
      </c>
      <c r="J7780" s="98" t="str">
        <f>IF(ISBLANK('Zusatzblatt (Perigon)'!N7775),"",'Zusatzblatt (Perigon)'!N7775)</f>
        <v/>
      </c>
      <c r="K7780" s="99" t="str">
        <f>IF(ISBLANK('Zusatzblatt (Perigon)'!J7775),"",'Zusatzblatt (Perigon)'!T7775)</f>
        <v/>
      </c>
      <c r="L7780" s="95" t="str">
        <f>IF(ISBLANK('Zusatzblatt (Perigon)'!O7775),"",'Zusatzblatt (Perigon)'!O7775)</f>
        <v/>
      </c>
      <c r="M7780" s="95" t="str">
        <f>IF(ISBLANK('Zusatzblatt (Perigon)'!R7775),"",'Zusatzblatt (Perigon)'!R7775)</f>
        <v/>
      </c>
      <c r="N7780" s="95" t="str">
        <f>IF(ISBLANK('Zusatzblatt (Perigon)'!P7775),"",'Zusatzblatt (Perigon)'!P7775)</f>
        <v/>
      </c>
      <c r="O7780" s="38" t="str">
        <f>IF($L7780="","",VLOOKUP($R7780,Tarife!$A$2:$R$599,13,FALSE))</f>
        <v/>
      </c>
      <c r="P7780" s="38" t="str">
        <f t="shared" si="121"/>
        <v/>
      </c>
      <c r="R7780" s="100" t="str">
        <f>Zusammenzug!$C$25&amp;"-"&amp;Zusammenzug!$A$7&amp;"-"&amp;Leistungen!L7780</f>
        <v>2026-Nicht beauftragte Spitex-Organisation-</v>
      </c>
    </row>
    <row r="7781" spans="1:18" x14ac:dyDescent="0.2">
      <c r="A7781" s="95" t="str">
        <f>IF(ISBLANK('Zusatzblatt (Perigon)'!E7776),"",'Zusatzblatt (Perigon)'!E7776)</f>
        <v/>
      </c>
      <c r="B7781" s="95" t="str">
        <f>IF(ISBLANK('Zusatzblatt (Perigon)'!G7776),"",'Zusatzblatt (Perigon)'!G7776)</f>
        <v/>
      </c>
      <c r="C7781" s="96" t="str">
        <f>IF(ISBLANK('Zusatzblatt (Perigon)'!I7776),"",'Zusatzblatt (Perigon)'!I7776)</f>
        <v/>
      </c>
      <c r="D7781" s="97" t="str">
        <f>IF(ISBLANK('Zusatzblatt (Perigon)'!J7776),"",'Zusatzblatt (Perigon)'!J7776)</f>
        <v/>
      </c>
      <c r="E7781" s="64" t="str">
        <f>IF(ISBLANK('Zusatzblatt (Perigon)'!K7776),"",'Zusatzblatt (Perigon)'!K7776)</f>
        <v/>
      </c>
      <c r="F7781" s="65"/>
      <c r="G7781" s="64"/>
      <c r="H7781" s="69" t="str">
        <f>IF(ISBLANK('Zusatzblatt (Perigon)'!L7776),"",'Zusatzblatt (Perigon)'!L7776)</f>
        <v/>
      </c>
      <c r="I7781" s="69" t="str">
        <f>IF(ISBLANK('Zusatzblatt (Perigon)'!M7776),"",'Zusatzblatt (Perigon)'!M7776)</f>
        <v/>
      </c>
      <c r="J7781" s="98" t="str">
        <f>IF(ISBLANK('Zusatzblatt (Perigon)'!N7776),"",'Zusatzblatt (Perigon)'!N7776)</f>
        <v/>
      </c>
      <c r="K7781" s="99" t="str">
        <f>IF(ISBLANK('Zusatzblatt (Perigon)'!J7776),"",'Zusatzblatt (Perigon)'!T7776)</f>
        <v/>
      </c>
      <c r="L7781" s="95" t="str">
        <f>IF(ISBLANK('Zusatzblatt (Perigon)'!O7776),"",'Zusatzblatt (Perigon)'!O7776)</f>
        <v/>
      </c>
      <c r="M7781" s="95" t="str">
        <f>IF(ISBLANK('Zusatzblatt (Perigon)'!R7776),"",'Zusatzblatt (Perigon)'!R7776)</f>
        <v/>
      </c>
      <c r="N7781" s="95" t="str">
        <f>IF(ISBLANK('Zusatzblatt (Perigon)'!P7776),"",'Zusatzblatt (Perigon)'!P7776)</f>
        <v/>
      </c>
      <c r="O7781" s="38" t="str">
        <f>IF($L7781="","",VLOOKUP($R7781,Tarife!$A$2:$R$599,13,FALSE))</f>
        <v/>
      </c>
      <c r="P7781" s="38" t="str">
        <f t="shared" si="121"/>
        <v/>
      </c>
      <c r="R7781" s="100" t="str">
        <f>Zusammenzug!$C$25&amp;"-"&amp;Zusammenzug!$A$7&amp;"-"&amp;Leistungen!L7781</f>
        <v>2026-Nicht beauftragte Spitex-Organisation-</v>
      </c>
    </row>
    <row r="7782" spans="1:18" x14ac:dyDescent="0.2">
      <c r="A7782" s="95" t="str">
        <f>IF(ISBLANK('Zusatzblatt (Perigon)'!E7777),"",'Zusatzblatt (Perigon)'!E7777)</f>
        <v/>
      </c>
      <c r="B7782" s="95" t="str">
        <f>IF(ISBLANK('Zusatzblatt (Perigon)'!G7777),"",'Zusatzblatt (Perigon)'!G7777)</f>
        <v/>
      </c>
      <c r="C7782" s="96" t="str">
        <f>IF(ISBLANK('Zusatzblatt (Perigon)'!I7777),"",'Zusatzblatt (Perigon)'!I7777)</f>
        <v/>
      </c>
      <c r="D7782" s="97" t="str">
        <f>IF(ISBLANK('Zusatzblatt (Perigon)'!J7777),"",'Zusatzblatt (Perigon)'!J7777)</f>
        <v/>
      </c>
      <c r="E7782" s="64" t="str">
        <f>IF(ISBLANK('Zusatzblatt (Perigon)'!K7777),"",'Zusatzblatt (Perigon)'!K7777)</f>
        <v/>
      </c>
      <c r="F7782" s="65"/>
      <c r="G7782" s="64"/>
      <c r="H7782" s="69" t="str">
        <f>IF(ISBLANK('Zusatzblatt (Perigon)'!L7777),"",'Zusatzblatt (Perigon)'!L7777)</f>
        <v/>
      </c>
      <c r="I7782" s="69" t="str">
        <f>IF(ISBLANK('Zusatzblatt (Perigon)'!M7777),"",'Zusatzblatt (Perigon)'!M7777)</f>
        <v/>
      </c>
      <c r="J7782" s="98" t="str">
        <f>IF(ISBLANK('Zusatzblatt (Perigon)'!N7777),"",'Zusatzblatt (Perigon)'!N7777)</f>
        <v/>
      </c>
      <c r="K7782" s="99" t="str">
        <f>IF(ISBLANK('Zusatzblatt (Perigon)'!J7777),"",'Zusatzblatt (Perigon)'!T7777)</f>
        <v/>
      </c>
      <c r="L7782" s="95" t="str">
        <f>IF(ISBLANK('Zusatzblatt (Perigon)'!O7777),"",'Zusatzblatt (Perigon)'!O7777)</f>
        <v/>
      </c>
      <c r="M7782" s="95" t="str">
        <f>IF(ISBLANK('Zusatzblatt (Perigon)'!R7777),"",'Zusatzblatt (Perigon)'!R7777)</f>
        <v/>
      </c>
      <c r="N7782" s="95" t="str">
        <f>IF(ISBLANK('Zusatzblatt (Perigon)'!P7777),"",'Zusatzblatt (Perigon)'!P7777)</f>
        <v/>
      </c>
      <c r="O7782" s="38" t="str">
        <f>IF($L7782="","",VLOOKUP($R7782,Tarife!$A$2:$R$599,13,FALSE))</f>
        <v/>
      </c>
      <c r="P7782" s="38" t="str">
        <f t="shared" si="121"/>
        <v/>
      </c>
      <c r="R7782" s="100" t="str">
        <f>Zusammenzug!$C$25&amp;"-"&amp;Zusammenzug!$A$7&amp;"-"&amp;Leistungen!L7782</f>
        <v>2026-Nicht beauftragte Spitex-Organisation-</v>
      </c>
    </row>
    <row r="7783" spans="1:18" x14ac:dyDescent="0.2">
      <c r="A7783" s="95" t="str">
        <f>IF(ISBLANK('Zusatzblatt (Perigon)'!E7778),"",'Zusatzblatt (Perigon)'!E7778)</f>
        <v/>
      </c>
      <c r="B7783" s="95" t="str">
        <f>IF(ISBLANK('Zusatzblatt (Perigon)'!G7778),"",'Zusatzblatt (Perigon)'!G7778)</f>
        <v/>
      </c>
      <c r="C7783" s="96" t="str">
        <f>IF(ISBLANK('Zusatzblatt (Perigon)'!I7778),"",'Zusatzblatt (Perigon)'!I7778)</f>
        <v/>
      </c>
      <c r="D7783" s="97" t="str">
        <f>IF(ISBLANK('Zusatzblatt (Perigon)'!J7778),"",'Zusatzblatt (Perigon)'!J7778)</f>
        <v/>
      </c>
      <c r="E7783" s="64" t="str">
        <f>IF(ISBLANK('Zusatzblatt (Perigon)'!K7778),"",'Zusatzblatt (Perigon)'!K7778)</f>
        <v/>
      </c>
      <c r="F7783" s="65"/>
      <c r="G7783" s="64"/>
      <c r="H7783" s="69" t="str">
        <f>IF(ISBLANK('Zusatzblatt (Perigon)'!L7778),"",'Zusatzblatt (Perigon)'!L7778)</f>
        <v/>
      </c>
      <c r="I7783" s="69" t="str">
        <f>IF(ISBLANK('Zusatzblatt (Perigon)'!M7778),"",'Zusatzblatt (Perigon)'!M7778)</f>
        <v/>
      </c>
      <c r="J7783" s="98" t="str">
        <f>IF(ISBLANK('Zusatzblatt (Perigon)'!N7778),"",'Zusatzblatt (Perigon)'!N7778)</f>
        <v/>
      </c>
      <c r="K7783" s="99" t="str">
        <f>IF(ISBLANK('Zusatzblatt (Perigon)'!J7778),"",'Zusatzblatt (Perigon)'!T7778)</f>
        <v/>
      </c>
      <c r="L7783" s="95" t="str">
        <f>IF(ISBLANK('Zusatzblatt (Perigon)'!O7778),"",'Zusatzblatt (Perigon)'!O7778)</f>
        <v/>
      </c>
      <c r="M7783" s="95" t="str">
        <f>IF(ISBLANK('Zusatzblatt (Perigon)'!R7778),"",'Zusatzblatt (Perigon)'!R7778)</f>
        <v/>
      </c>
      <c r="N7783" s="95" t="str">
        <f>IF(ISBLANK('Zusatzblatt (Perigon)'!P7778),"",'Zusatzblatt (Perigon)'!P7778)</f>
        <v/>
      </c>
      <c r="O7783" s="38" t="str">
        <f>IF($L7783="","",VLOOKUP($R7783,Tarife!$A$2:$R$599,13,FALSE))</f>
        <v/>
      </c>
      <c r="P7783" s="38" t="str">
        <f t="shared" si="121"/>
        <v/>
      </c>
      <c r="R7783" s="100" t="str">
        <f>Zusammenzug!$C$25&amp;"-"&amp;Zusammenzug!$A$7&amp;"-"&amp;Leistungen!L7783</f>
        <v>2026-Nicht beauftragte Spitex-Organisation-</v>
      </c>
    </row>
    <row r="7784" spans="1:18" x14ac:dyDescent="0.2">
      <c r="A7784" s="95" t="str">
        <f>IF(ISBLANK('Zusatzblatt (Perigon)'!E7779),"",'Zusatzblatt (Perigon)'!E7779)</f>
        <v/>
      </c>
      <c r="B7784" s="95" t="str">
        <f>IF(ISBLANK('Zusatzblatt (Perigon)'!G7779),"",'Zusatzblatt (Perigon)'!G7779)</f>
        <v/>
      </c>
      <c r="C7784" s="96" t="str">
        <f>IF(ISBLANK('Zusatzblatt (Perigon)'!I7779),"",'Zusatzblatt (Perigon)'!I7779)</f>
        <v/>
      </c>
      <c r="D7784" s="97" t="str">
        <f>IF(ISBLANK('Zusatzblatt (Perigon)'!J7779),"",'Zusatzblatt (Perigon)'!J7779)</f>
        <v/>
      </c>
      <c r="E7784" s="64" t="str">
        <f>IF(ISBLANK('Zusatzblatt (Perigon)'!K7779),"",'Zusatzblatt (Perigon)'!K7779)</f>
        <v/>
      </c>
      <c r="F7784" s="65"/>
      <c r="G7784" s="64"/>
      <c r="H7784" s="69" t="str">
        <f>IF(ISBLANK('Zusatzblatt (Perigon)'!L7779),"",'Zusatzblatt (Perigon)'!L7779)</f>
        <v/>
      </c>
      <c r="I7784" s="69" t="str">
        <f>IF(ISBLANK('Zusatzblatt (Perigon)'!M7779),"",'Zusatzblatt (Perigon)'!M7779)</f>
        <v/>
      </c>
      <c r="J7784" s="98" t="str">
        <f>IF(ISBLANK('Zusatzblatt (Perigon)'!N7779),"",'Zusatzblatt (Perigon)'!N7779)</f>
        <v/>
      </c>
      <c r="K7784" s="99" t="str">
        <f>IF(ISBLANK('Zusatzblatt (Perigon)'!J7779),"",'Zusatzblatt (Perigon)'!T7779)</f>
        <v/>
      </c>
      <c r="L7784" s="95" t="str">
        <f>IF(ISBLANK('Zusatzblatt (Perigon)'!O7779),"",'Zusatzblatt (Perigon)'!O7779)</f>
        <v/>
      </c>
      <c r="M7784" s="95" t="str">
        <f>IF(ISBLANK('Zusatzblatt (Perigon)'!R7779),"",'Zusatzblatt (Perigon)'!R7779)</f>
        <v/>
      </c>
      <c r="N7784" s="95" t="str">
        <f>IF(ISBLANK('Zusatzblatt (Perigon)'!P7779),"",'Zusatzblatt (Perigon)'!P7779)</f>
        <v/>
      </c>
      <c r="O7784" s="38" t="str">
        <f>IF($L7784="","",VLOOKUP($R7784,Tarife!$A$2:$R$599,13,FALSE))</f>
        <v/>
      </c>
      <c r="P7784" s="38" t="str">
        <f t="shared" si="121"/>
        <v/>
      </c>
      <c r="R7784" s="100" t="str">
        <f>Zusammenzug!$C$25&amp;"-"&amp;Zusammenzug!$A$7&amp;"-"&amp;Leistungen!L7784</f>
        <v>2026-Nicht beauftragte Spitex-Organisation-</v>
      </c>
    </row>
    <row r="7785" spans="1:18" x14ac:dyDescent="0.2">
      <c r="A7785" s="95" t="str">
        <f>IF(ISBLANK('Zusatzblatt (Perigon)'!E7780),"",'Zusatzblatt (Perigon)'!E7780)</f>
        <v/>
      </c>
      <c r="B7785" s="95" t="str">
        <f>IF(ISBLANK('Zusatzblatt (Perigon)'!G7780),"",'Zusatzblatt (Perigon)'!G7780)</f>
        <v/>
      </c>
      <c r="C7785" s="96" t="str">
        <f>IF(ISBLANK('Zusatzblatt (Perigon)'!I7780),"",'Zusatzblatt (Perigon)'!I7780)</f>
        <v/>
      </c>
      <c r="D7785" s="97" t="str">
        <f>IF(ISBLANK('Zusatzblatt (Perigon)'!J7780),"",'Zusatzblatt (Perigon)'!J7780)</f>
        <v/>
      </c>
      <c r="E7785" s="64" t="str">
        <f>IF(ISBLANK('Zusatzblatt (Perigon)'!K7780),"",'Zusatzblatt (Perigon)'!K7780)</f>
        <v/>
      </c>
      <c r="F7785" s="65"/>
      <c r="G7785" s="64"/>
      <c r="H7785" s="69" t="str">
        <f>IF(ISBLANK('Zusatzblatt (Perigon)'!L7780),"",'Zusatzblatt (Perigon)'!L7780)</f>
        <v/>
      </c>
      <c r="I7785" s="69" t="str">
        <f>IF(ISBLANK('Zusatzblatt (Perigon)'!M7780),"",'Zusatzblatt (Perigon)'!M7780)</f>
        <v/>
      </c>
      <c r="J7785" s="98" t="str">
        <f>IF(ISBLANK('Zusatzblatt (Perigon)'!N7780),"",'Zusatzblatt (Perigon)'!N7780)</f>
        <v/>
      </c>
      <c r="K7785" s="99" t="str">
        <f>IF(ISBLANK('Zusatzblatt (Perigon)'!J7780),"",'Zusatzblatt (Perigon)'!T7780)</f>
        <v/>
      </c>
      <c r="L7785" s="95" t="str">
        <f>IF(ISBLANK('Zusatzblatt (Perigon)'!O7780),"",'Zusatzblatt (Perigon)'!O7780)</f>
        <v/>
      </c>
      <c r="M7785" s="95" t="str">
        <f>IF(ISBLANK('Zusatzblatt (Perigon)'!R7780),"",'Zusatzblatt (Perigon)'!R7780)</f>
        <v/>
      </c>
      <c r="N7785" s="95" t="str">
        <f>IF(ISBLANK('Zusatzblatt (Perigon)'!P7780),"",'Zusatzblatt (Perigon)'!P7780)</f>
        <v/>
      </c>
      <c r="O7785" s="38" t="str">
        <f>IF($L7785="","",VLOOKUP($R7785,Tarife!$A$2:$R$599,13,FALSE))</f>
        <v/>
      </c>
      <c r="P7785" s="38" t="str">
        <f t="shared" si="121"/>
        <v/>
      </c>
      <c r="R7785" s="100" t="str">
        <f>Zusammenzug!$C$25&amp;"-"&amp;Zusammenzug!$A$7&amp;"-"&amp;Leistungen!L7785</f>
        <v>2026-Nicht beauftragte Spitex-Organisation-</v>
      </c>
    </row>
    <row r="7786" spans="1:18" x14ac:dyDescent="0.2">
      <c r="A7786" s="95" t="str">
        <f>IF(ISBLANK('Zusatzblatt (Perigon)'!E7781),"",'Zusatzblatt (Perigon)'!E7781)</f>
        <v/>
      </c>
      <c r="B7786" s="95" t="str">
        <f>IF(ISBLANK('Zusatzblatt (Perigon)'!G7781),"",'Zusatzblatt (Perigon)'!G7781)</f>
        <v/>
      </c>
      <c r="C7786" s="96" t="str">
        <f>IF(ISBLANK('Zusatzblatt (Perigon)'!I7781),"",'Zusatzblatt (Perigon)'!I7781)</f>
        <v/>
      </c>
      <c r="D7786" s="97" t="str">
        <f>IF(ISBLANK('Zusatzblatt (Perigon)'!J7781),"",'Zusatzblatt (Perigon)'!J7781)</f>
        <v/>
      </c>
      <c r="E7786" s="64" t="str">
        <f>IF(ISBLANK('Zusatzblatt (Perigon)'!K7781),"",'Zusatzblatt (Perigon)'!K7781)</f>
        <v/>
      </c>
      <c r="F7786" s="65"/>
      <c r="G7786" s="64"/>
      <c r="H7786" s="69" t="str">
        <f>IF(ISBLANK('Zusatzblatt (Perigon)'!L7781),"",'Zusatzblatt (Perigon)'!L7781)</f>
        <v/>
      </c>
      <c r="I7786" s="69" t="str">
        <f>IF(ISBLANK('Zusatzblatt (Perigon)'!M7781),"",'Zusatzblatt (Perigon)'!M7781)</f>
        <v/>
      </c>
      <c r="J7786" s="98" t="str">
        <f>IF(ISBLANK('Zusatzblatt (Perigon)'!N7781),"",'Zusatzblatt (Perigon)'!N7781)</f>
        <v/>
      </c>
      <c r="K7786" s="99" t="str">
        <f>IF(ISBLANK('Zusatzblatt (Perigon)'!J7781),"",'Zusatzblatt (Perigon)'!T7781)</f>
        <v/>
      </c>
      <c r="L7786" s="95" t="str">
        <f>IF(ISBLANK('Zusatzblatt (Perigon)'!O7781),"",'Zusatzblatt (Perigon)'!O7781)</f>
        <v/>
      </c>
      <c r="M7786" s="95" t="str">
        <f>IF(ISBLANK('Zusatzblatt (Perigon)'!R7781),"",'Zusatzblatt (Perigon)'!R7781)</f>
        <v/>
      </c>
      <c r="N7786" s="95" t="str">
        <f>IF(ISBLANK('Zusatzblatt (Perigon)'!P7781),"",'Zusatzblatt (Perigon)'!P7781)</f>
        <v/>
      </c>
      <c r="O7786" s="38" t="str">
        <f>IF($L7786="","",VLOOKUP($R7786,Tarife!$A$2:$R$599,13,FALSE))</f>
        <v/>
      </c>
      <c r="P7786" s="38" t="str">
        <f t="shared" si="121"/>
        <v/>
      </c>
      <c r="R7786" s="100" t="str">
        <f>Zusammenzug!$C$25&amp;"-"&amp;Zusammenzug!$A$7&amp;"-"&amp;Leistungen!L7786</f>
        <v>2026-Nicht beauftragte Spitex-Organisation-</v>
      </c>
    </row>
    <row r="7787" spans="1:18" x14ac:dyDescent="0.2">
      <c r="A7787" s="95" t="str">
        <f>IF(ISBLANK('Zusatzblatt (Perigon)'!E7782),"",'Zusatzblatt (Perigon)'!E7782)</f>
        <v/>
      </c>
      <c r="B7787" s="95" t="str">
        <f>IF(ISBLANK('Zusatzblatt (Perigon)'!G7782),"",'Zusatzblatt (Perigon)'!G7782)</f>
        <v/>
      </c>
      <c r="C7787" s="96" t="str">
        <f>IF(ISBLANK('Zusatzblatt (Perigon)'!I7782),"",'Zusatzblatt (Perigon)'!I7782)</f>
        <v/>
      </c>
      <c r="D7787" s="97" t="str">
        <f>IF(ISBLANK('Zusatzblatt (Perigon)'!J7782),"",'Zusatzblatt (Perigon)'!J7782)</f>
        <v/>
      </c>
      <c r="E7787" s="64" t="str">
        <f>IF(ISBLANK('Zusatzblatt (Perigon)'!K7782),"",'Zusatzblatt (Perigon)'!K7782)</f>
        <v/>
      </c>
      <c r="F7787" s="65"/>
      <c r="G7787" s="64"/>
      <c r="H7787" s="69" t="str">
        <f>IF(ISBLANK('Zusatzblatt (Perigon)'!L7782),"",'Zusatzblatt (Perigon)'!L7782)</f>
        <v/>
      </c>
      <c r="I7787" s="69" t="str">
        <f>IF(ISBLANK('Zusatzblatt (Perigon)'!M7782),"",'Zusatzblatt (Perigon)'!M7782)</f>
        <v/>
      </c>
      <c r="J7787" s="98" t="str">
        <f>IF(ISBLANK('Zusatzblatt (Perigon)'!N7782),"",'Zusatzblatt (Perigon)'!N7782)</f>
        <v/>
      </c>
      <c r="K7787" s="99" t="str">
        <f>IF(ISBLANK('Zusatzblatt (Perigon)'!J7782),"",'Zusatzblatt (Perigon)'!T7782)</f>
        <v/>
      </c>
      <c r="L7787" s="95" t="str">
        <f>IF(ISBLANK('Zusatzblatt (Perigon)'!O7782),"",'Zusatzblatt (Perigon)'!O7782)</f>
        <v/>
      </c>
      <c r="M7787" s="95" t="str">
        <f>IF(ISBLANK('Zusatzblatt (Perigon)'!R7782),"",'Zusatzblatt (Perigon)'!R7782)</f>
        <v/>
      </c>
      <c r="N7787" s="95" t="str">
        <f>IF(ISBLANK('Zusatzblatt (Perigon)'!P7782),"",'Zusatzblatt (Perigon)'!P7782)</f>
        <v/>
      </c>
      <c r="O7787" s="38" t="str">
        <f>IF($L7787="","",VLOOKUP($R7787,Tarife!$A$2:$R$599,13,FALSE))</f>
        <v/>
      </c>
      <c r="P7787" s="38" t="str">
        <f t="shared" si="121"/>
        <v/>
      </c>
      <c r="R7787" s="100" t="str">
        <f>Zusammenzug!$C$25&amp;"-"&amp;Zusammenzug!$A$7&amp;"-"&amp;Leistungen!L7787</f>
        <v>2026-Nicht beauftragte Spitex-Organisation-</v>
      </c>
    </row>
    <row r="7788" spans="1:18" x14ac:dyDescent="0.2">
      <c r="A7788" s="95" t="str">
        <f>IF(ISBLANK('Zusatzblatt (Perigon)'!E7783),"",'Zusatzblatt (Perigon)'!E7783)</f>
        <v/>
      </c>
      <c r="B7788" s="95" t="str">
        <f>IF(ISBLANK('Zusatzblatt (Perigon)'!G7783),"",'Zusatzblatt (Perigon)'!G7783)</f>
        <v/>
      </c>
      <c r="C7788" s="96" t="str">
        <f>IF(ISBLANK('Zusatzblatt (Perigon)'!I7783),"",'Zusatzblatt (Perigon)'!I7783)</f>
        <v/>
      </c>
      <c r="D7788" s="97" t="str">
        <f>IF(ISBLANK('Zusatzblatt (Perigon)'!J7783),"",'Zusatzblatt (Perigon)'!J7783)</f>
        <v/>
      </c>
      <c r="E7788" s="64" t="str">
        <f>IF(ISBLANK('Zusatzblatt (Perigon)'!K7783),"",'Zusatzblatt (Perigon)'!K7783)</f>
        <v/>
      </c>
      <c r="F7788" s="65"/>
      <c r="G7788" s="64"/>
      <c r="H7788" s="69" t="str">
        <f>IF(ISBLANK('Zusatzblatt (Perigon)'!L7783),"",'Zusatzblatt (Perigon)'!L7783)</f>
        <v/>
      </c>
      <c r="I7788" s="69" t="str">
        <f>IF(ISBLANK('Zusatzblatt (Perigon)'!M7783),"",'Zusatzblatt (Perigon)'!M7783)</f>
        <v/>
      </c>
      <c r="J7788" s="98" t="str">
        <f>IF(ISBLANK('Zusatzblatt (Perigon)'!N7783),"",'Zusatzblatt (Perigon)'!N7783)</f>
        <v/>
      </c>
      <c r="K7788" s="99" t="str">
        <f>IF(ISBLANK('Zusatzblatt (Perigon)'!J7783),"",'Zusatzblatt (Perigon)'!T7783)</f>
        <v/>
      </c>
      <c r="L7788" s="95" t="str">
        <f>IF(ISBLANK('Zusatzblatt (Perigon)'!O7783),"",'Zusatzblatt (Perigon)'!O7783)</f>
        <v/>
      </c>
      <c r="M7788" s="95" t="str">
        <f>IF(ISBLANK('Zusatzblatt (Perigon)'!R7783),"",'Zusatzblatt (Perigon)'!R7783)</f>
        <v/>
      </c>
      <c r="N7788" s="95" t="str">
        <f>IF(ISBLANK('Zusatzblatt (Perigon)'!P7783),"",'Zusatzblatt (Perigon)'!P7783)</f>
        <v/>
      </c>
      <c r="O7788" s="38" t="str">
        <f>IF($L7788="","",VLOOKUP($R7788,Tarife!$A$2:$R$599,13,FALSE))</f>
        <v/>
      </c>
      <c r="P7788" s="38" t="str">
        <f t="shared" si="121"/>
        <v/>
      </c>
      <c r="R7788" s="100" t="str">
        <f>Zusammenzug!$C$25&amp;"-"&amp;Zusammenzug!$A$7&amp;"-"&amp;Leistungen!L7788</f>
        <v>2026-Nicht beauftragte Spitex-Organisation-</v>
      </c>
    </row>
    <row r="7789" spans="1:18" x14ac:dyDescent="0.2">
      <c r="A7789" s="95" t="str">
        <f>IF(ISBLANK('Zusatzblatt (Perigon)'!E7784),"",'Zusatzblatt (Perigon)'!E7784)</f>
        <v/>
      </c>
      <c r="B7789" s="95" t="str">
        <f>IF(ISBLANK('Zusatzblatt (Perigon)'!G7784),"",'Zusatzblatt (Perigon)'!G7784)</f>
        <v/>
      </c>
      <c r="C7789" s="96" t="str">
        <f>IF(ISBLANK('Zusatzblatt (Perigon)'!I7784),"",'Zusatzblatt (Perigon)'!I7784)</f>
        <v/>
      </c>
      <c r="D7789" s="97" t="str">
        <f>IF(ISBLANK('Zusatzblatt (Perigon)'!J7784),"",'Zusatzblatt (Perigon)'!J7784)</f>
        <v/>
      </c>
      <c r="E7789" s="64" t="str">
        <f>IF(ISBLANK('Zusatzblatt (Perigon)'!K7784),"",'Zusatzblatt (Perigon)'!K7784)</f>
        <v/>
      </c>
      <c r="F7789" s="65"/>
      <c r="G7789" s="64"/>
      <c r="H7789" s="69" t="str">
        <f>IF(ISBLANK('Zusatzblatt (Perigon)'!L7784),"",'Zusatzblatt (Perigon)'!L7784)</f>
        <v/>
      </c>
      <c r="I7789" s="69" t="str">
        <f>IF(ISBLANK('Zusatzblatt (Perigon)'!M7784),"",'Zusatzblatt (Perigon)'!M7784)</f>
        <v/>
      </c>
      <c r="J7789" s="98" t="str">
        <f>IF(ISBLANK('Zusatzblatt (Perigon)'!N7784),"",'Zusatzblatt (Perigon)'!N7784)</f>
        <v/>
      </c>
      <c r="K7789" s="99" t="str">
        <f>IF(ISBLANK('Zusatzblatt (Perigon)'!J7784),"",'Zusatzblatt (Perigon)'!T7784)</f>
        <v/>
      </c>
      <c r="L7789" s="95" t="str">
        <f>IF(ISBLANK('Zusatzblatt (Perigon)'!O7784),"",'Zusatzblatt (Perigon)'!O7784)</f>
        <v/>
      </c>
      <c r="M7789" s="95" t="str">
        <f>IF(ISBLANK('Zusatzblatt (Perigon)'!R7784),"",'Zusatzblatt (Perigon)'!R7784)</f>
        <v/>
      </c>
      <c r="N7789" s="95" t="str">
        <f>IF(ISBLANK('Zusatzblatt (Perigon)'!P7784),"",'Zusatzblatt (Perigon)'!P7784)</f>
        <v/>
      </c>
      <c r="O7789" s="38" t="str">
        <f>IF($L7789="","",VLOOKUP($R7789,Tarife!$A$2:$R$599,13,FALSE))</f>
        <v/>
      </c>
      <c r="P7789" s="38" t="str">
        <f t="shared" si="121"/>
        <v/>
      </c>
      <c r="R7789" s="100" t="str">
        <f>Zusammenzug!$C$25&amp;"-"&amp;Zusammenzug!$A$7&amp;"-"&amp;Leistungen!L7789</f>
        <v>2026-Nicht beauftragte Spitex-Organisation-</v>
      </c>
    </row>
    <row r="7790" spans="1:18" x14ac:dyDescent="0.2">
      <c r="A7790" s="95" t="str">
        <f>IF(ISBLANK('Zusatzblatt (Perigon)'!E7785),"",'Zusatzblatt (Perigon)'!E7785)</f>
        <v/>
      </c>
      <c r="B7790" s="95" t="str">
        <f>IF(ISBLANK('Zusatzblatt (Perigon)'!G7785),"",'Zusatzblatt (Perigon)'!G7785)</f>
        <v/>
      </c>
      <c r="C7790" s="96" t="str">
        <f>IF(ISBLANK('Zusatzblatt (Perigon)'!I7785),"",'Zusatzblatt (Perigon)'!I7785)</f>
        <v/>
      </c>
      <c r="D7790" s="97" t="str">
        <f>IF(ISBLANK('Zusatzblatt (Perigon)'!J7785),"",'Zusatzblatt (Perigon)'!J7785)</f>
        <v/>
      </c>
      <c r="E7790" s="64" t="str">
        <f>IF(ISBLANK('Zusatzblatt (Perigon)'!K7785),"",'Zusatzblatt (Perigon)'!K7785)</f>
        <v/>
      </c>
      <c r="F7790" s="65"/>
      <c r="G7790" s="64"/>
      <c r="H7790" s="69" t="str">
        <f>IF(ISBLANK('Zusatzblatt (Perigon)'!L7785),"",'Zusatzblatt (Perigon)'!L7785)</f>
        <v/>
      </c>
      <c r="I7790" s="69" t="str">
        <f>IF(ISBLANK('Zusatzblatt (Perigon)'!M7785),"",'Zusatzblatt (Perigon)'!M7785)</f>
        <v/>
      </c>
      <c r="J7790" s="98" t="str">
        <f>IF(ISBLANK('Zusatzblatt (Perigon)'!N7785),"",'Zusatzblatt (Perigon)'!N7785)</f>
        <v/>
      </c>
      <c r="K7790" s="99" t="str">
        <f>IF(ISBLANK('Zusatzblatt (Perigon)'!J7785),"",'Zusatzblatt (Perigon)'!T7785)</f>
        <v/>
      </c>
      <c r="L7790" s="95" t="str">
        <f>IF(ISBLANK('Zusatzblatt (Perigon)'!O7785),"",'Zusatzblatt (Perigon)'!O7785)</f>
        <v/>
      </c>
      <c r="M7790" s="95" t="str">
        <f>IF(ISBLANK('Zusatzblatt (Perigon)'!R7785),"",'Zusatzblatt (Perigon)'!R7785)</f>
        <v/>
      </c>
      <c r="N7790" s="95" t="str">
        <f>IF(ISBLANK('Zusatzblatt (Perigon)'!P7785),"",'Zusatzblatt (Perigon)'!P7785)</f>
        <v/>
      </c>
      <c r="O7790" s="38" t="str">
        <f>IF($L7790="","",VLOOKUP($R7790,Tarife!$A$2:$R$599,13,FALSE))</f>
        <v/>
      </c>
      <c r="P7790" s="38" t="str">
        <f t="shared" si="121"/>
        <v/>
      </c>
      <c r="R7790" s="100" t="str">
        <f>Zusammenzug!$C$25&amp;"-"&amp;Zusammenzug!$A$7&amp;"-"&amp;Leistungen!L7790</f>
        <v>2026-Nicht beauftragte Spitex-Organisation-</v>
      </c>
    </row>
    <row r="7791" spans="1:18" x14ac:dyDescent="0.2">
      <c r="A7791" s="95" t="str">
        <f>IF(ISBLANK('Zusatzblatt (Perigon)'!E7786),"",'Zusatzblatt (Perigon)'!E7786)</f>
        <v/>
      </c>
      <c r="B7791" s="95" t="str">
        <f>IF(ISBLANK('Zusatzblatt (Perigon)'!G7786),"",'Zusatzblatt (Perigon)'!G7786)</f>
        <v/>
      </c>
      <c r="C7791" s="96" t="str">
        <f>IF(ISBLANK('Zusatzblatt (Perigon)'!I7786),"",'Zusatzblatt (Perigon)'!I7786)</f>
        <v/>
      </c>
      <c r="D7791" s="97" t="str">
        <f>IF(ISBLANK('Zusatzblatt (Perigon)'!J7786),"",'Zusatzblatt (Perigon)'!J7786)</f>
        <v/>
      </c>
      <c r="E7791" s="64" t="str">
        <f>IF(ISBLANK('Zusatzblatt (Perigon)'!K7786),"",'Zusatzblatt (Perigon)'!K7786)</f>
        <v/>
      </c>
      <c r="F7791" s="65"/>
      <c r="G7791" s="64"/>
      <c r="H7791" s="69" t="str">
        <f>IF(ISBLANK('Zusatzblatt (Perigon)'!L7786),"",'Zusatzblatt (Perigon)'!L7786)</f>
        <v/>
      </c>
      <c r="I7791" s="69" t="str">
        <f>IF(ISBLANK('Zusatzblatt (Perigon)'!M7786),"",'Zusatzblatt (Perigon)'!M7786)</f>
        <v/>
      </c>
      <c r="J7791" s="98" t="str">
        <f>IF(ISBLANK('Zusatzblatt (Perigon)'!N7786),"",'Zusatzblatt (Perigon)'!N7786)</f>
        <v/>
      </c>
      <c r="K7791" s="99" t="str">
        <f>IF(ISBLANK('Zusatzblatt (Perigon)'!J7786),"",'Zusatzblatt (Perigon)'!T7786)</f>
        <v/>
      </c>
      <c r="L7791" s="95" t="str">
        <f>IF(ISBLANK('Zusatzblatt (Perigon)'!O7786),"",'Zusatzblatt (Perigon)'!O7786)</f>
        <v/>
      </c>
      <c r="M7791" s="95" t="str">
        <f>IF(ISBLANK('Zusatzblatt (Perigon)'!R7786),"",'Zusatzblatt (Perigon)'!R7786)</f>
        <v/>
      </c>
      <c r="N7791" s="95" t="str">
        <f>IF(ISBLANK('Zusatzblatt (Perigon)'!P7786),"",'Zusatzblatt (Perigon)'!P7786)</f>
        <v/>
      </c>
      <c r="O7791" s="38" t="str">
        <f>IF($L7791="","",VLOOKUP($R7791,Tarife!$A$2:$R$599,13,FALSE))</f>
        <v/>
      </c>
      <c r="P7791" s="38" t="str">
        <f t="shared" si="121"/>
        <v/>
      </c>
      <c r="R7791" s="100" t="str">
        <f>Zusammenzug!$C$25&amp;"-"&amp;Zusammenzug!$A$7&amp;"-"&amp;Leistungen!L7791</f>
        <v>2026-Nicht beauftragte Spitex-Organisation-</v>
      </c>
    </row>
    <row r="7792" spans="1:18" x14ac:dyDescent="0.2">
      <c r="A7792" s="95" t="str">
        <f>IF(ISBLANK('Zusatzblatt (Perigon)'!E7787),"",'Zusatzblatt (Perigon)'!E7787)</f>
        <v/>
      </c>
      <c r="B7792" s="95" t="str">
        <f>IF(ISBLANK('Zusatzblatt (Perigon)'!G7787),"",'Zusatzblatt (Perigon)'!G7787)</f>
        <v/>
      </c>
      <c r="C7792" s="96" t="str">
        <f>IF(ISBLANK('Zusatzblatt (Perigon)'!I7787),"",'Zusatzblatt (Perigon)'!I7787)</f>
        <v/>
      </c>
      <c r="D7792" s="97" t="str">
        <f>IF(ISBLANK('Zusatzblatt (Perigon)'!J7787),"",'Zusatzblatt (Perigon)'!J7787)</f>
        <v/>
      </c>
      <c r="E7792" s="64" t="str">
        <f>IF(ISBLANK('Zusatzblatt (Perigon)'!K7787),"",'Zusatzblatt (Perigon)'!K7787)</f>
        <v/>
      </c>
      <c r="F7792" s="65"/>
      <c r="G7792" s="64"/>
      <c r="H7792" s="69" t="str">
        <f>IF(ISBLANK('Zusatzblatt (Perigon)'!L7787),"",'Zusatzblatt (Perigon)'!L7787)</f>
        <v/>
      </c>
      <c r="I7792" s="69" t="str">
        <f>IF(ISBLANK('Zusatzblatt (Perigon)'!M7787),"",'Zusatzblatt (Perigon)'!M7787)</f>
        <v/>
      </c>
      <c r="J7792" s="98" t="str">
        <f>IF(ISBLANK('Zusatzblatt (Perigon)'!N7787),"",'Zusatzblatt (Perigon)'!N7787)</f>
        <v/>
      </c>
      <c r="K7792" s="99" t="str">
        <f>IF(ISBLANK('Zusatzblatt (Perigon)'!J7787),"",'Zusatzblatt (Perigon)'!T7787)</f>
        <v/>
      </c>
      <c r="L7792" s="95" t="str">
        <f>IF(ISBLANK('Zusatzblatt (Perigon)'!O7787),"",'Zusatzblatt (Perigon)'!O7787)</f>
        <v/>
      </c>
      <c r="M7792" s="95" t="str">
        <f>IF(ISBLANK('Zusatzblatt (Perigon)'!R7787),"",'Zusatzblatt (Perigon)'!R7787)</f>
        <v/>
      </c>
      <c r="N7792" s="95" t="str">
        <f>IF(ISBLANK('Zusatzblatt (Perigon)'!P7787),"",'Zusatzblatt (Perigon)'!P7787)</f>
        <v/>
      </c>
      <c r="O7792" s="38" t="str">
        <f>IF($L7792="","",VLOOKUP($R7792,Tarife!$A$2:$R$599,13,FALSE))</f>
        <v/>
      </c>
      <c r="P7792" s="38" t="str">
        <f t="shared" si="121"/>
        <v/>
      </c>
      <c r="R7792" s="100" t="str">
        <f>Zusammenzug!$C$25&amp;"-"&amp;Zusammenzug!$A$7&amp;"-"&amp;Leistungen!L7792</f>
        <v>2026-Nicht beauftragte Spitex-Organisation-</v>
      </c>
    </row>
    <row r="7793" spans="1:18" x14ac:dyDescent="0.2">
      <c r="A7793" s="95" t="str">
        <f>IF(ISBLANK('Zusatzblatt (Perigon)'!E7788),"",'Zusatzblatt (Perigon)'!E7788)</f>
        <v/>
      </c>
      <c r="B7793" s="95" t="str">
        <f>IF(ISBLANK('Zusatzblatt (Perigon)'!G7788),"",'Zusatzblatt (Perigon)'!G7788)</f>
        <v/>
      </c>
      <c r="C7793" s="96" t="str">
        <f>IF(ISBLANK('Zusatzblatt (Perigon)'!I7788),"",'Zusatzblatt (Perigon)'!I7788)</f>
        <v/>
      </c>
      <c r="D7793" s="97" t="str">
        <f>IF(ISBLANK('Zusatzblatt (Perigon)'!J7788),"",'Zusatzblatt (Perigon)'!J7788)</f>
        <v/>
      </c>
      <c r="E7793" s="64" t="str">
        <f>IF(ISBLANK('Zusatzblatt (Perigon)'!K7788),"",'Zusatzblatt (Perigon)'!K7788)</f>
        <v/>
      </c>
      <c r="F7793" s="65"/>
      <c r="G7793" s="64"/>
      <c r="H7793" s="69" t="str">
        <f>IF(ISBLANK('Zusatzblatt (Perigon)'!L7788),"",'Zusatzblatt (Perigon)'!L7788)</f>
        <v/>
      </c>
      <c r="I7793" s="69" t="str">
        <f>IF(ISBLANK('Zusatzblatt (Perigon)'!M7788),"",'Zusatzblatt (Perigon)'!M7788)</f>
        <v/>
      </c>
      <c r="J7793" s="98" t="str">
        <f>IF(ISBLANK('Zusatzblatt (Perigon)'!N7788),"",'Zusatzblatt (Perigon)'!N7788)</f>
        <v/>
      </c>
      <c r="K7793" s="99" t="str">
        <f>IF(ISBLANK('Zusatzblatt (Perigon)'!J7788),"",'Zusatzblatt (Perigon)'!T7788)</f>
        <v/>
      </c>
      <c r="L7793" s="95" t="str">
        <f>IF(ISBLANK('Zusatzblatt (Perigon)'!O7788),"",'Zusatzblatt (Perigon)'!O7788)</f>
        <v/>
      </c>
      <c r="M7793" s="95" t="str">
        <f>IF(ISBLANK('Zusatzblatt (Perigon)'!R7788),"",'Zusatzblatt (Perigon)'!R7788)</f>
        <v/>
      </c>
      <c r="N7793" s="95" t="str">
        <f>IF(ISBLANK('Zusatzblatt (Perigon)'!P7788),"",'Zusatzblatt (Perigon)'!P7788)</f>
        <v/>
      </c>
      <c r="O7793" s="38" t="str">
        <f>IF($L7793="","",VLOOKUP($R7793,Tarife!$A$2:$R$599,13,FALSE))</f>
        <v/>
      </c>
      <c r="P7793" s="38" t="str">
        <f t="shared" si="121"/>
        <v/>
      </c>
      <c r="R7793" s="100" t="str">
        <f>Zusammenzug!$C$25&amp;"-"&amp;Zusammenzug!$A$7&amp;"-"&amp;Leistungen!L7793</f>
        <v>2026-Nicht beauftragte Spitex-Organisation-</v>
      </c>
    </row>
    <row r="7794" spans="1:18" x14ac:dyDescent="0.2">
      <c r="A7794" s="95" t="str">
        <f>IF(ISBLANK('Zusatzblatt (Perigon)'!E7789),"",'Zusatzblatt (Perigon)'!E7789)</f>
        <v/>
      </c>
      <c r="B7794" s="95" t="str">
        <f>IF(ISBLANK('Zusatzblatt (Perigon)'!G7789),"",'Zusatzblatt (Perigon)'!G7789)</f>
        <v/>
      </c>
      <c r="C7794" s="96" t="str">
        <f>IF(ISBLANK('Zusatzblatt (Perigon)'!I7789),"",'Zusatzblatt (Perigon)'!I7789)</f>
        <v/>
      </c>
      <c r="D7794" s="97" t="str">
        <f>IF(ISBLANK('Zusatzblatt (Perigon)'!J7789),"",'Zusatzblatt (Perigon)'!J7789)</f>
        <v/>
      </c>
      <c r="E7794" s="64" t="str">
        <f>IF(ISBLANK('Zusatzblatt (Perigon)'!K7789),"",'Zusatzblatt (Perigon)'!K7789)</f>
        <v/>
      </c>
      <c r="F7794" s="65"/>
      <c r="G7794" s="64"/>
      <c r="H7794" s="69" t="str">
        <f>IF(ISBLANK('Zusatzblatt (Perigon)'!L7789),"",'Zusatzblatt (Perigon)'!L7789)</f>
        <v/>
      </c>
      <c r="I7794" s="69" t="str">
        <f>IF(ISBLANK('Zusatzblatt (Perigon)'!M7789),"",'Zusatzblatt (Perigon)'!M7789)</f>
        <v/>
      </c>
      <c r="J7794" s="98" t="str">
        <f>IF(ISBLANK('Zusatzblatt (Perigon)'!N7789),"",'Zusatzblatt (Perigon)'!N7789)</f>
        <v/>
      </c>
      <c r="K7794" s="99" t="str">
        <f>IF(ISBLANK('Zusatzblatt (Perigon)'!J7789),"",'Zusatzblatt (Perigon)'!T7789)</f>
        <v/>
      </c>
      <c r="L7794" s="95" t="str">
        <f>IF(ISBLANK('Zusatzblatt (Perigon)'!O7789),"",'Zusatzblatt (Perigon)'!O7789)</f>
        <v/>
      </c>
      <c r="M7794" s="95" t="str">
        <f>IF(ISBLANK('Zusatzblatt (Perigon)'!R7789),"",'Zusatzblatt (Perigon)'!R7789)</f>
        <v/>
      </c>
      <c r="N7794" s="95" t="str">
        <f>IF(ISBLANK('Zusatzblatt (Perigon)'!P7789),"",'Zusatzblatt (Perigon)'!P7789)</f>
        <v/>
      </c>
      <c r="O7794" s="38" t="str">
        <f>IF($L7794="","",VLOOKUP($R7794,Tarife!$A$2:$R$599,13,FALSE))</f>
        <v/>
      </c>
      <c r="P7794" s="38" t="str">
        <f t="shared" si="121"/>
        <v/>
      </c>
      <c r="R7794" s="100" t="str">
        <f>Zusammenzug!$C$25&amp;"-"&amp;Zusammenzug!$A$7&amp;"-"&amp;Leistungen!L7794</f>
        <v>2026-Nicht beauftragte Spitex-Organisation-</v>
      </c>
    </row>
    <row r="7795" spans="1:18" x14ac:dyDescent="0.2">
      <c r="A7795" s="95" t="str">
        <f>IF(ISBLANK('Zusatzblatt (Perigon)'!E7790),"",'Zusatzblatt (Perigon)'!E7790)</f>
        <v/>
      </c>
      <c r="B7795" s="95" t="str">
        <f>IF(ISBLANK('Zusatzblatt (Perigon)'!G7790),"",'Zusatzblatt (Perigon)'!G7790)</f>
        <v/>
      </c>
      <c r="C7795" s="96" t="str">
        <f>IF(ISBLANK('Zusatzblatt (Perigon)'!I7790),"",'Zusatzblatt (Perigon)'!I7790)</f>
        <v/>
      </c>
      <c r="D7795" s="97" t="str">
        <f>IF(ISBLANK('Zusatzblatt (Perigon)'!J7790),"",'Zusatzblatt (Perigon)'!J7790)</f>
        <v/>
      </c>
      <c r="E7795" s="64" t="str">
        <f>IF(ISBLANK('Zusatzblatt (Perigon)'!K7790),"",'Zusatzblatt (Perigon)'!K7790)</f>
        <v/>
      </c>
      <c r="F7795" s="65"/>
      <c r="G7795" s="64"/>
      <c r="H7795" s="69" t="str">
        <f>IF(ISBLANK('Zusatzblatt (Perigon)'!L7790),"",'Zusatzblatt (Perigon)'!L7790)</f>
        <v/>
      </c>
      <c r="I7795" s="69" t="str">
        <f>IF(ISBLANK('Zusatzblatt (Perigon)'!M7790),"",'Zusatzblatt (Perigon)'!M7790)</f>
        <v/>
      </c>
      <c r="J7795" s="98" t="str">
        <f>IF(ISBLANK('Zusatzblatt (Perigon)'!N7790),"",'Zusatzblatt (Perigon)'!N7790)</f>
        <v/>
      </c>
      <c r="K7795" s="99" t="str">
        <f>IF(ISBLANK('Zusatzblatt (Perigon)'!J7790),"",'Zusatzblatt (Perigon)'!T7790)</f>
        <v/>
      </c>
      <c r="L7795" s="95" t="str">
        <f>IF(ISBLANK('Zusatzblatt (Perigon)'!O7790),"",'Zusatzblatt (Perigon)'!O7790)</f>
        <v/>
      </c>
      <c r="M7795" s="95" t="str">
        <f>IF(ISBLANK('Zusatzblatt (Perigon)'!R7790),"",'Zusatzblatt (Perigon)'!R7790)</f>
        <v/>
      </c>
      <c r="N7795" s="95" t="str">
        <f>IF(ISBLANK('Zusatzblatt (Perigon)'!P7790),"",'Zusatzblatt (Perigon)'!P7790)</f>
        <v/>
      </c>
      <c r="O7795" s="38" t="str">
        <f>IF($L7795="","",VLOOKUP($R7795,Tarife!$A$2:$R$599,13,FALSE))</f>
        <v/>
      </c>
      <c r="P7795" s="38" t="str">
        <f t="shared" si="121"/>
        <v/>
      </c>
      <c r="R7795" s="100" t="str">
        <f>Zusammenzug!$C$25&amp;"-"&amp;Zusammenzug!$A$7&amp;"-"&amp;Leistungen!L7795</f>
        <v>2026-Nicht beauftragte Spitex-Organisation-</v>
      </c>
    </row>
    <row r="7796" spans="1:18" x14ac:dyDescent="0.2">
      <c r="A7796" s="95" t="str">
        <f>IF(ISBLANK('Zusatzblatt (Perigon)'!E7791),"",'Zusatzblatt (Perigon)'!E7791)</f>
        <v/>
      </c>
      <c r="B7796" s="95" t="str">
        <f>IF(ISBLANK('Zusatzblatt (Perigon)'!G7791),"",'Zusatzblatt (Perigon)'!G7791)</f>
        <v/>
      </c>
      <c r="C7796" s="96" t="str">
        <f>IF(ISBLANK('Zusatzblatt (Perigon)'!I7791),"",'Zusatzblatt (Perigon)'!I7791)</f>
        <v/>
      </c>
      <c r="D7796" s="97" t="str">
        <f>IF(ISBLANK('Zusatzblatt (Perigon)'!J7791),"",'Zusatzblatt (Perigon)'!J7791)</f>
        <v/>
      </c>
      <c r="E7796" s="64" t="str">
        <f>IF(ISBLANK('Zusatzblatt (Perigon)'!K7791),"",'Zusatzblatt (Perigon)'!K7791)</f>
        <v/>
      </c>
      <c r="F7796" s="65"/>
      <c r="G7796" s="64"/>
      <c r="H7796" s="69" t="str">
        <f>IF(ISBLANK('Zusatzblatt (Perigon)'!L7791),"",'Zusatzblatt (Perigon)'!L7791)</f>
        <v/>
      </c>
      <c r="I7796" s="69" t="str">
        <f>IF(ISBLANK('Zusatzblatt (Perigon)'!M7791),"",'Zusatzblatt (Perigon)'!M7791)</f>
        <v/>
      </c>
      <c r="J7796" s="98" t="str">
        <f>IF(ISBLANK('Zusatzblatt (Perigon)'!N7791),"",'Zusatzblatt (Perigon)'!N7791)</f>
        <v/>
      </c>
      <c r="K7796" s="99" t="str">
        <f>IF(ISBLANK('Zusatzblatt (Perigon)'!J7791),"",'Zusatzblatt (Perigon)'!T7791)</f>
        <v/>
      </c>
      <c r="L7796" s="95" t="str">
        <f>IF(ISBLANK('Zusatzblatt (Perigon)'!O7791),"",'Zusatzblatt (Perigon)'!O7791)</f>
        <v/>
      </c>
      <c r="M7796" s="95" t="str">
        <f>IF(ISBLANK('Zusatzblatt (Perigon)'!R7791),"",'Zusatzblatt (Perigon)'!R7791)</f>
        <v/>
      </c>
      <c r="N7796" s="95" t="str">
        <f>IF(ISBLANK('Zusatzblatt (Perigon)'!P7791),"",'Zusatzblatt (Perigon)'!P7791)</f>
        <v/>
      </c>
      <c r="O7796" s="38" t="str">
        <f>IF($L7796="","",VLOOKUP($R7796,Tarife!$A$2:$R$599,13,FALSE))</f>
        <v/>
      </c>
      <c r="P7796" s="38" t="str">
        <f t="shared" si="121"/>
        <v/>
      </c>
      <c r="R7796" s="100" t="str">
        <f>Zusammenzug!$C$25&amp;"-"&amp;Zusammenzug!$A$7&amp;"-"&amp;Leistungen!L7796</f>
        <v>2026-Nicht beauftragte Spitex-Organisation-</v>
      </c>
    </row>
    <row r="7797" spans="1:18" x14ac:dyDescent="0.2">
      <c r="A7797" s="95" t="str">
        <f>IF(ISBLANK('Zusatzblatt (Perigon)'!E7792),"",'Zusatzblatt (Perigon)'!E7792)</f>
        <v/>
      </c>
      <c r="B7797" s="95" t="str">
        <f>IF(ISBLANK('Zusatzblatt (Perigon)'!G7792),"",'Zusatzblatt (Perigon)'!G7792)</f>
        <v/>
      </c>
      <c r="C7797" s="96" t="str">
        <f>IF(ISBLANK('Zusatzblatt (Perigon)'!I7792),"",'Zusatzblatt (Perigon)'!I7792)</f>
        <v/>
      </c>
      <c r="D7797" s="97" t="str">
        <f>IF(ISBLANK('Zusatzblatt (Perigon)'!J7792),"",'Zusatzblatt (Perigon)'!J7792)</f>
        <v/>
      </c>
      <c r="E7797" s="64" t="str">
        <f>IF(ISBLANK('Zusatzblatt (Perigon)'!K7792),"",'Zusatzblatt (Perigon)'!K7792)</f>
        <v/>
      </c>
      <c r="F7797" s="65"/>
      <c r="G7797" s="64"/>
      <c r="H7797" s="69" t="str">
        <f>IF(ISBLANK('Zusatzblatt (Perigon)'!L7792),"",'Zusatzblatt (Perigon)'!L7792)</f>
        <v/>
      </c>
      <c r="I7797" s="69" t="str">
        <f>IF(ISBLANK('Zusatzblatt (Perigon)'!M7792),"",'Zusatzblatt (Perigon)'!M7792)</f>
        <v/>
      </c>
      <c r="J7797" s="98" t="str">
        <f>IF(ISBLANK('Zusatzblatt (Perigon)'!N7792),"",'Zusatzblatt (Perigon)'!N7792)</f>
        <v/>
      </c>
      <c r="K7797" s="99" t="str">
        <f>IF(ISBLANK('Zusatzblatt (Perigon)'!J7792),"",'Zusatzblatt (Perigon)'!T7792)</f>
        <v/>
      </c>
      <c r="L7797" s="95" t="str">
        <f>IF(ISBLANK('Zusatzblatt (Perigon)'!O7792),"",'Zusatzblatt (Perigon)'!O7792)</f>
        <v/>
      </c>
      <c r="M7797" s="95" t="str">
        <f>IF(ISBLANK('Zusatzblatt (Perigon)'!R7792),"",'Zusatzblatt (Perigon)'!R7792)</f>
        <v/>
      </c>
      <c r="N7797" s="95" t="str">
        <f>IF(ISBLANK('Zusatzblatt (Perigon)'!P7792),"",'Zusatzblatt (Perigon)'!P7792)</f>
        <v/>
      </c>
      <c r="O7797" s="38" t="str">
        <f>IF($L7797="","",VLOOKUP($R7797,Tarife!$A$2:$R$599,13,FALSE))</f>
        <v/>
      </c>
      <c r="P7797" s="38" t="str">
        <f t="shared" si="121"/>
        <v/>
      </c>
      <c r="R7797" s="100" t="str">
        <f>Zusammenzug!$C$25&amp;"-"&amp;Zusammenzug!$A$7&amp;"-"&amp;Leistungen!L7797</f>
        <v>2026-Nicht beauftragte Spitex-Organisation-</v>
      </c>
    </row>
    <row r="7798" spans="1:18" x14ac:dyDescent="0.2">
      <c r="A7798" s="95" t="str">
        <f>IF(ISBLANK('Zusatzblatt (Perigon)'!E7793),"",'Zusatzblatt (Perigon)'!E7793)</f>
        <v/>
      </c>
      <c r="B7798" s="95" t="str">
        <f>IF(ISBLANK('Zusatzblatt (Perigon)'!G7793),"",'Zusatzblatt (Perigon)'!G7793)</f>
        <v/>
      </c>
      <c r="C7798" s="96" t="str">
        <f>IF(ISBLANK('Zusatzblatt (Perigon)'!I7793),"",'Zusatzblatt (Perigon)'!I7793)</f>
        <v/>
      </c>
      <c r="D7798" s="97" t="str">
        <f>IF(ISBLANK('Zusatzblatt (Perigon)'!J7793),"",'Zusatzblatt (Perigon)'!J7793)</f>
        <v/>
      </c>
      <c r="E7798" s="64" t="str">
        <f>IF(ISBLANK('Zusatzblatt (Perigon)'!K7793),"",'Zusatzblatt (Perigon)'!K7793)</f>
        <v/>
      </c>
      <c r="F7798" s="65"/>
      <c r="G7798" s="64"/>
      <c r="H7798" s="69" t="str">
        <f>IF(ISBLANK('Zusatzblatt (Perigon)'!L7793),"",'Zusatzblatt (Perigon)'!L7793)</f>
        <v/>
      </c>
      <c r="I7798" s="69" t="str">
        <f>IF(ISBLANK('Zusatzblatt (Perigon)'!M7793),"",'Zusatzblatt (Perigon)'!M7793)</f>
        <v/>
      </c>
      <c r="J7798" s="98" t="str">
        <f>IF(ISBLANK('Zusatzblatt (Perigon)'!N7793),"",'Zusatzblatt (Perigon)'!N7793)</f>
        <v/>
      </c>
      <c r="K7798" s="99" t="str">
        <f>IF(ISBLANK('Zusatzblatt (Perigon)'!J7793),"",'Zusatzblatt (Perigon)'!T7793)</f>
        <v/>
      </c>
      <c r="L7798" s="95" t="str">
        <f>IF(ISBLANK('Zusatzblatt (Perigon)'!O7793),"",'Zusatzblatt (Perigon)'!O7793)</f>
        <v/>
      </c>
      <c r="M7798" s="95" t="str">
        <f>IF(ISBLANK('Zusatzblatt (Perigon)'!R7793),"",'Zusatzblatt (Perigon)'!R7793)</f>
        <v/>
      </c>
      <c r="N7798" s="95" t="str">
        <f>IF(ISBLANK('Zusatzblatt (Perigon)'!P7793),"",'Zusatzblatt (Perigon)'!P7793)</f>
        <v/>
      </c>
      <c r="O7798" s="38" t="str">
        <f>IF($L7798="","",VLOOKUP($R7798,Tarife!$A$2:$R$599,13,FALSE))</f>
        <v/>
      </c>
      <c r="P7798" s="38" t="str">
        <f t="shared" si="121"/>
        <v/>
      </c>
      <c r="R7798" s="100" t="str">
        <f>Zusammenzug!$C$25&amp;"-"&amp;Zusammenzug!$A$7&amp;"-"&amp;Leistungen!L7798</f>
        <v>2026-Nicht beauftragte Spitex-Organisation-</v>
      </c>
    </row>
    <row r="7799" spans="1:18" x14ac:dyDescent="0.2">
      <c r="A7799" s="95" t="str">
        <f>IF(ISBLANK('Zusatzblatt (Perigon)'!E7794),"",'Zusatzblatt (Perigon)'!E7794)</f>
        <v/>
      </c>
      <c r="B7799" s="95" t="str">
        <f>IF(ISBLANK('Zusatzblatt (Perigon)'!G7794),"",'Zusatzblatt (Perigon)'!G7794)</f>
        <v/>
      </c>
      <c r="C7799" s="96" t="str">
        <f>IF(ISBLANK('Zusatzblatt (Perigon)'!I7794),"",'Zusatzblatt (Perigon)'!I7794)</f>
        <v/>
      </c>
      <c r="D7799" s="97" t="str">
        <f>IF(ISBLANK('Zusatzblatt (Perigon)'!J7794),"",'Zusatzblatt (Perigon)'!J7794)</f>
        <v/>
      </c>
      <c r="E7799" s="64" t="str">
        <f>IF(ISBLANK('Zusatzblatt (Perigon)'!K7794),"",'Zusatzblatt (Perigon)'!K7794)</f>
        <v/>
      </c>
      <c r="F7799" s="65"/>
      <c r="G7799" s="64"/>
      <c r="H7799" s="69" t="str">
        <f>IF(ISBLANK('Zusatzblatt (Perigon)'!L7794),"",'Zusatzblatt (Perigon)'!L7794)</f>
        <v/>
      </c>
      <c r="I7799" s="69" t="str">
        <f>IF(ISBLANK('Zusatzblatt (Perigon)'!M7794),"",'Zusatzblatt (Perigon)'!M7794)</f>
        <v/>
      </c>
      <c r="J7799" s="98" t="str">
        <f>IF(ISBLANK('Zusatzblatt (Perigon)'!N7794),"",'Zusatzblatt (Perigon)'!N7794)</f>
        <v/>
      </c>
      <c r="K7799" s="99" t="str">
        <f>IF(ISBLANK('Zusatzblatt (Perigon)'!J7794),"",'Zusatzblatt (Perigon)'!T7794)</f>
        <v/>
      </c>
      <c r="L7799" s="95" t="str">
        <f>IF(ISBLANK('Zusatzblatt (Perigon)'!O7794),"",'Zusatzblatt (Perigon)'!O7794)</f>
        <v/>
      </c>
      <c r="M7799" s="95" t="str">
        <f>IF(ISBLANK('Zusatzblatt (Perigon)'!R7794),"",'Zusatzblatt (Perigon)'!R7794)</f>
        <v/>
      </c>
      <c r="N7799" s="95" t="str">
        <f>IF(ISBLANK('Zusatzblatt (Perigon)'!P7794),"",'Zusatzblatt (Perigon)'!P7794)</f>
        <v/>
      </c>
      <c r="O7799" s="38" t="str">
        <f>IF($L7799="","",VLOOKUP($R7799,Tarife!$A$2:$R$599,13,FALSE))</f>
        <v/>
      </c>
      <c r="P7799" s="38" t="str">
        <f t="shared" si="121"/>
        <v/>
      </c>
      <c r="R7799" s="100" t="str">
        <f>Zusammenzug!$C$25&amp;"-"&amp;Zusammenzug!$A$7&amp;"-"&amp;Leistungen!L7799</f>
        <v>2026-Nicht beauftragte Spitex-Organisation-</v>
      </c>
    </row>
    <row r="7800" spans="1:18" x14ac:dyDescent="0.2">
      <c r="A7800" s="95" t="str">
        <f>IF(ISBLANK('Zusatzblatt (Perigon)'!E7795),"",'Zusatzblatt (Perigon)'!E7795)</f>
        <v/>
      </c>
      <c r="B7800" s="95" t="str">
        <f>IF(ISBLANK('Zusatzblatt (Perigon)'!G7795),"",'Zusatzblatt (Perigon)'!G7795)</f>
        <v/>
      </c>
      <c r="C7800" s="96" t="str">
        <f>IF(ISBLANK('Zusatzblatt (Perigon)'!I7795),"",'Zusatzblatt (Perigon)'!I7795)</f>
        <v/>
      </c>
      <c r="D7800" s="97" t="str">
        <f>IF(ISBLANK('Zusatzblatt (Perigon)'!J7795),"",'Zusatzblatt (Perigon)'!J7795)</f>
        <v/>
      </c>
      <c r="E7800" s="64" t="str">
        <f>IF(ISBLANK('Zusatzblatt (Perigon)'!K7795),"",'Zusatzblatt (Perigon)'!K7795)</f>
        <v/>
      </c>
      <c r="F7800" s="65"/>
      <c r="G7800" s="64"/>
      <c r="H7800" s="69" t="str">
        <f>IF(ISBLANK('Zusatzblatt (Perigon)'!L7795),"",'Zusatzblatt (Perigon)'!L7795)</f>
        <v/>
      </c>
      <c r="I7800" s="69" t="str">
        <f>IF(ISBLANK('Zusatzblatt (Perigon)'!M7795),"",'Zusatzblatt (Perigon)'!M7795)</f>
        <v/>
      </c>
      <c r="J7800" s="98" t="str">
        <f>IF(ISBLANK('Zusatzblatt (Perigon)'!N7795),"",'Zusatzblatt (Perigon)'!N7795)</f>
        <v/>
      </c>
      <c r="K7800" s="99" t="str">
        <f>IF(ISBLANK('Zusatzblatt (Perigon)'!J7795),"",'Zusatzblatt (Perigon)'!T7795)</f>
        <v/>
      </c>
      <c r="L7800" s="95" t="str">
        <f>IF(ISBLANK('Zusatzblatt (Perigon)'!O7795),"",'Zusatzblatt (Perigon)'!O7795)</f>
        <v/>
      </c>
      <c r="M7800" s="95" t="str">
        <f>IF(ISBLANK('Zusatzblatt (Perigon)'!R7795),"",'Zusatzblatt (Perigon)'!R7795)</f>
        <v/>
      </c>
      <c r="N7800" s="95" t="str">
        <f>IF(ISBLANK('Zusatzblatt (Perigon)'!P7795),"",'Zusatzblatt (Perigon)'!P7795)</f>
        <v/>
      </c>
      <c r="O7800" s="38" t="str">
        <f>IF($L7800="","",VLOOKUP($R7800,Tarife!$A$2:$R$599,13,FALSE))</f>
        <v/>
      </c>
      <c r="P7800" s="38" t="str">
        <f t="shared" si="121"/>
        <v/>
      </c>
      <c r="R7800" s="100" t="str">
        <f>Zusammenzug!$C$25&amp;"-"&amp;Zusammenzug!$A$7&amp;"-"&amp;Leistungen!L7800</f>
        <v>2026-Nicht beauftragte Spitex-Organisation-</v>
      </c>
    </row>
    <row r="7801" spans="1:18" x14ac:dyDescent="0.2">
      <c r="A7801" s="95" t="str">
        <f>IF(ISBLANK('Zusatzblatt (Perigon)'!E7796),"",'Zusatzblatt (Perigon)'!E7796)</f>
        <v/>
      </c>
      <c r="B7801" s="95" t="str">
        <f>IF(ISBLANK('Zusatzblatt (Perigon)'!G7796),"",'Zusatzblatt (Perigon)'!G7796)</f>
        <v/>
      </c>
      <c r="C7801" s="96" t="str">
        <f>IF(ISBLANK('Zusatzblatt (Perigon)'!I7796),"",'Zusatzblatt (Perigon)'!I7796)</f>
        <v/>
      </c>
      <c r="D7801" s="97" t="str">
        <f>IF(ISBLANK('Zusatzblatt (Perigon)'!J7796),"",'Zusatzblatt (Perigon)'!J7796)</f>
        <v/>
      </c>
      <c r="E7801" s="64" t="str">
        <f>IF(ISBLANK('Zusatzblatt (Perigon)'!K7796),"",'Zusatzblatt (Perigon)'!K7796)</f>
        <v/>
      </c>
      <c r="F7801" s="65"/>
      <c r="G7801" s="64"/>
      <c r="H7801" s="69" t="str">
        <f>IF(ISBLANK('Zusatzblatt (Perigon)'!L7796),"",'Zusatzblatt (Perigon)'!L7796)</f>
        <v/>
      </c>
      <c r="I7801" s="69" t="str">
        <f>IF(ISBLANK('Zusatzblatt (Perigon)'!M7796),"",'Zusatzblatt (Perigon)'!M7796)</f>
        <v/>
      </c>
      <c r="J7801" s="98" t="str">
        <f>IF(ISBLANK('Zusatzblatt (Perigon)'!N7796),"",'Zusatzblatt (Perigon)'!N7796)</f>
        <v/>
      </c>
      <c r="K7801" s="99" t="str">
        <f>IF(ISBLANK('Zusatzblatt (Perigon)'!J7796),"",'Zusatzblatt (Perigon)'!T7796)</f>
        <v/>
      </c>
      <c r="L7801" s="95" t="str">
        <f>IF(ISBLANK('Zusatzblatt (Perigon)'!O7796),"",'Zusatzblatt (Perigon)'!O7796)</f>
        <v/>
      </c>
      <c r="M7801" s="95" t="str">
        <f>IF(ISBLANK('Zusatzblatt (Perigon)'!R7796),"",'Zusatzblatt (Perigon)'!R7796)</f>
        <v/>
      </c>
      <c r="N7801" s="95" t="str">
        <f>IF(ISBLANK('Zusatzblatt (Perigon)'!P7796),"",'Zusatzblatt (Perigon)'!P7796)</f>
        <v/>
      </c>
      <c r="O7801" s="38" t="str">
        <f>IF($L7801="","",VLOOKUP($R7801,Tarife!$A$2:$R$599,13,FALSE))</f>
        <v/>
      </c>
      <c r="P7801" s="38" t="str">
        <f t="shared" si="121"/>
        <v/>
      </c>
      <c r="R7801" s="100" t="str">
        <f>Zusammenzug!$C$25&amp;"-"&amp;Zusammenzug!$A$7&amp;"-"&amp;Leistungen!L7801</f>
        <v>2026-Nicht beauftragte Spitex-Organisation-</v>
      </c>
    </row>
    <row r="7802" spans="1:18" x14ac:dyDescent="0.2">
      <c r="A7802" s="95" t="str">
        <f>IF(ISBLANK('Zusatzblatt (Perigon)'!E7797),"",'Zusatzblatt (Perigon)'!E7797)</f>
        <v/>
      </c>
      <c r="B7802" s="95" t="str">
        <f>IF(ISBLANK('Zusatzblatt (Perigon)'!G7797),"",'Zusatzblatt (Perigon)'!G7797)</f>
        <v/>
      </c>
      <c r="C7802" s="96" t="str">
        <f>IF(ISBLANK('Zusatzblatt (Perigon)'!I7797),"",'Zusatzblatt (Perigon)'!I7797)</f>
        <v/>
      </c>
      <c r="D7802" s="97" t="str">
        <f>IF(ISBLANK('Zusatzblatt (Perigon)'!J7797),"",'Zusatzblatt (Perigon)'!J7797)</f>
        <v/>
      </c>
      <c r="E7802" s="64" t="str">
        <f>IF(ISBLANK('Zusatzblatt (Perigon)'!K7797),"",'Zusatzblatt (Perigon)'!K7797)</f>
        <v/>
      </c>
      <c r="F7802" s="65"/>
      <c r="G7802" s="64"/>
      <c r="H7802" s="69" t="str">
        <f>IF(ISBLANK('Zusatzblatt (Perigon)'!L7797),"",'Zusatzblatt (Perigon)'!L7797)</f>
        <v/>
      </c>
      <c r="I7802" s="69" t="str">
        <f>IF(ISBLANK('Zusatzblatt (Perigon)'!M7797),"",'Zusatzblatt (Perigon)'!M7797)</f>
        <v/>
      </c>
      <c r="J7802" s="98" t="str">
        <f>IF(ISBLANK('Zusatzblatt (Perigon)'!N7797),"",'Zusatzblatt (Perigon)'!N7797)</f>
        <v/>
      </c>
      <c r="K7802" s="99" t="str">
        <f>IF(ISBLANK('Zusatzblatt (Perigon)'!J7797),"",'Zusatzblatt (Perigon)'!T7797)</f>
        <v/>
      </c>
      <c r="L7802" s="95" t="str">
        <f>IF(ISBLANK('Zusatzblatt (Perigon)'!O7797),"",'Zusatzblatt (Perigon)'!O7797)</f>
        <v/>
      </c>
      <c r="M7802" s="95" t="str">
        <f>IF(ISBLANK('Zusatzblatt (Perigon)'!R7797),"",'Zusatzblatt (Perigon)'!R7797)</f>
        <v/>
      </c>
      <c r="N7802" s="95" t="str">
        <f>IF(ISBLANK('Zusatzblatt (Perigon)'!P7797),"",'Zusatzblatt (Perigon)'!P7797)</f>
        <v/>
      </c>
      <c r="O7802" s="38" t="str">
        <f>IF($L7802="","",VLOOKUP($R7802,Tarife!$A$2:$R$599,13,FALSE))</f>
        <v/>
      </c>
      <c r="P7802" s="38" t="str">
        <f t="shared" si="121"/>
        <v/>
      </c>
      <c r="R7802" s="100" t="str">
        <f>Zusammenzug!$C$25&amp;"-"&amp;Zusammenzug!$A$7&amp;"-"&amp;Leistungen!L7802</f>
        <v>2026-Nicht beauftragte Spitex-Organisation-</v>
      </c>
    </row>
    <row r="7803" spans="1:18" x14ac:dyDescent="0.2">
      <c r="A7803" s="95" t="str">
        <f>IF(ISBLANK('Zusatzblatt (Perigon)'!E7798),"",'Zusatzblatt (Perigon)'!E7798)</f>
        <v/>
      </c>
      <c r="B7803" s="95" t="str">
        <f>IF(ISBLANK('Zusatzblatt (Perigon)'!G7798),"",'Zusatzblatt (Perigon)'!G7798)</f>
        <v/>
      </c>
      <c r="C7803" s="96" t="str">
        <f>IF(ISBLANK('Zusatzblatt (Perigon)'!I7798),"",'Zusatzblatt (Perigon)'!I7798)</f>
        <v/>
      </c>
      <c r="D7803" s="97" t="str">
        <f>IF(ISBLANK('Zusatzblatt (Perigon)'!J7798),"",'Zusatzblatt (Perigon)'!J7798)</f>
        <v/>
      </c>
      <c r="E7803" s="64" t="str">
        <f>IF(ISBLANK('Zusatzblatt (Perigon)'!K7798),"",'Zusatzblatt (Perigon)'!K7798)</f>
        <v/>
      </c>
      <c r="F7803" s="65"/>
      <c r="G7803" s="64"/>
      <c r="H7803" s="69" t="str">
        <f>IF(ISBLANK('Zusatzblatt (Perigon)'!L7798),"",'Zusatzblatt (Perigon)'!L7798)</f>
        <v/>
      </c>
      <c r="I7803" s="69" t="str">
        <f>IF(ISBLANK('Zusatzblatt (Perigon)'!M7798),"",'Zusatzblatt (Perigon)'!M7798)</f>
        <v/>
      </c>
      <c r="J7803" s="98" t="str">
        <f>IF(ISBLANK('Zusatzblatt (Perigon)'!N7798),"",'Zusatzblatt (Perigon)'!N7798)</f>
        <v/>
      </c>
      <c r="K7803" s="99" t="str">
        <f>IF(ISBLANK('Zusatzblatt (Perigon)'!J7798),"",'Zusatzblatt (Perigon)'!T7798)</f>
        <v/>
      </c>
      <c r="L7803" s="95" t="str">
        <f>IF(ISBLANK('Zusatzblatt (Perigon)'!O7798),"",'Zusatzblatt (Perigon)'!O7798)</f>
        <v/>
      </c>
      <c r="M7803" s="95" t="str">
        <f>IF(ISBLANK('Zusatzblatt (Perigon)'!R7798),"",'Zusatzblatt (Perigon)'!R7798)</f>
        <v/>
      </c>
      <c r="N7803" s="95" t="str">
        <f>IF(ISBLANK('Zusatzblatt (Perigon)'!P7798),"",'Zusatzblatt (Perigon)'!P7798)</f>
        <v/>
      </c>
      <c r="O7803" s="38" t="str">
        <f>IF($L7803="","",VLOOKUP($R7803,Tarife!$A$2:$R$599,13,FALSE))</f>
        <v/>
      </c>
      <c r="P7803" s="38" t="str">
        <f t="shared" si="121"/>
        <v/>
      </c>
      <c r="R7803" s="100" t="str">
        <f>Zusammenzug!$C$25&amp;"-"&amp;Zusammenzug!$A$7&amp;"-"&amp;Leistungen!L7803</f>
        <v>2026-Nicht beauftragte Spitex-Organisation-</v>
      </c>
    </row>
    <row r="7804" spans="1:18" x14ac:dyDescent="0.2">
      <c r="A7804" s="95" t="str">
        <f>IF(ISBLANK('Zusatzblatt (Perigon)'!E7799),"",'Zusatzblatt (Perigon)'!E7799)</f>
        <v/>
      </c>
      <c r="B7804" s="95" t="str">
        <f>IF(ISBLANK('Zusatzblatt (Perigon)'!G7799),"",'Zusatzblatt (Perigon)'!G7799)</f>
        <v/>
      </c>
      <c r="C7804" s="96" t="str">
        <f>IF(ISBLANK('Zusatzblatt (Perigon)'!I7799),"",'Zusatzblatt (Perigon)'!I7799)</f>
        <v/>
      </c>
      <c r="D7804" s="97" t="str">
        <f>IF(ISBLANK('Zusatzblatt (Perigon)'!J7799),"",'Zusatzblatt (Perigon)'!J7799)</f>
        <v/>
      </c>
      <c r="E7804" s="64" t="str">
        <f>IF(ISBLANK('Zusatzblatt (Perigon)'!K7799),"",'Zusatzblatt (Perigon)'!K7799)</f>
        <v/>
      </c>
      <c r="F7804" s="65"/>
      <c r="G7804" s="64"/>
      <c r="H7804" s="69" t="str">
        <f>IF(ISBLANK('Zusatzblatt (Perigon)'!L7799),"",'Zusatzblatt (Perigon)'!L7799)</f>
        <v/>
      </c>
      <c r="I7804" s="69" t="str">
        <f>IF(ISBLANK('Zusatzblatt (Perigon)'!M7799),"",'Zusatzblatt (Perigon)'!M7799)</f>
        <v/>
      </c>
      <c r="J7804" s="98" t="str">
        <f>IF(ISBLANK('Zusatzblatt (Perigon)'!N7799),"",'Zusatzblatt (Perigon)'!N7799)</f>
        <v/>
      </c>
      <c r="K7804" s="99" t="str">
        <f>IF(ISBLANK('Zusatzblatt (Perigon)'!J7799),"",'Zusatzblatt (Perigon)'!T7799)</f>
        <v/>
      </c>
      <c r="L7804" s="95" t="str">
        <f>IF(ISBLANK('Zusatzblatt (Perigon)'!O7799),"",'Zusatzblatt (Perigon)'!O7799)</f>
        <v/>
      </c>
      <c r="M7804" s="95" t="str">
        <f>IF(ISBLANK('Zusatzblatt (Perigon)'!R7799),"",'Zusatzblatt (Perigon)'!R7799)</f>
        <v/>
      </c>
      <c r="N7804" s="95" t="str">
        <f>IF(ISBLANK('Zusatzblatt (Perigon)'!P7799),"",'Zusatzblatt (Perigon)'!P7799)</f>
        <v/>
      </c>
      <c r="O7804" s="38" t="str">
        <f>IF($L7804="","",VLOOKUP($R7804,Tarife!$A$2:$R$599,13,FALSE))</f>
        <v/>
      </c>
      <c r="P7804" s="38" t="str">
        <f t="shared" si="121"/>
        <v/>
      </c>
      <c r="R7804" s="100" t="str">
        <f>Zusammenzug!$C$25&amp;"-"&amp;Zusammenzug!$A$7&amp;"-"&amp;Leistungen!L7804</f>
        <v>2026-Nicht beauftragte Spitex-Organisation-</v>
      </c>
    </row>
    <row r="7805" spans="1:18" x14ac:dyDescent="0.2">
      <c r="A7805" s="95" t="str">
        <f>IF(ISBLANK('Zusatzblatt (Perigon)'!E7800),"",'Zusatzblatt (Perigon)'!E7800)</f>
        <v/>
      </c>
      <c r="B7805" s="95" t="str">
        <f>IF(ISBLANK('Zusatzblatt (Perigon)'!G7800),"",'Zusatzblatt (Perigon)'!G7800)</f>
        <v/>
      </c>
      <c r="C7805" s="96" t="str">
        <f>IF(ISBLANK('Zusatzblatt (Perigon)'!I7800),"",'Zusatzblatt (Perigon)'!I7800)</f>
        <v/>
      </c>
      <c r="D7805" s="97" t="str">
        <f>IF(ISBLANK('Zusatzblatt (Perigon)'!J7800),"",'Zusatzblatt (Perigon)'!J7800)</f>
        <v/>
      </c>
      <c r="E7805" s="64" t="str">
        <f>IF(ISBLANK('Zusatzblatt (Perigon)'!K7800),"",'Zusatzblatt (Perigon)'!K7800)</f>
        <v/>
      </c>
      <c r="F7805" s="65"/>
      <c r="G7805" s="64"/>
      <c r="H7805" s="69" t="str">
        <f>IF(ISBLANK('Zusatzblatt (Perigon)'!L7800),"",'Zusatzblatt (Perigon)'!L7800)</f>
        <v/>
      </c>
      <c r="I7805" s="69" t="str">
        <f>IF(ISBLANK('Zusatzblatt (Perigon)'!M7800),"",'Zusatzblatt (Perigon)'!M7800)</f>
        <v/>
      </c>
      <c r="J7805" s="98" t="str">
        <f>IF(ISBLANK('Zusatzblatt (Perigon)'!N7800),"",'Zusatzblatt (Perigon)'!N7800)</f>
        <v/>
      </c>
      <c r="K7805" s="99" t="str">
        <f>IF(ISBLANK('Zusatzblatt (Perigon)'!J7800),"",'Zusatzblatt (Perigon)'!T7800)</f>
        <v/>
      </c>
      <c r="L7805" s="95" t="str">
        <f>IF(ISBLANK('Zusatzblatt (Perigon)'!O7800),"",'Zusatzblatt (Perigon)'!O7800)</f>
        <v/>
      </c>
      <c r="M7805" s="95" t="str">
        <f>IF(ISBLANK('Zusatzblatt (Perigon)'!R7800),"",'Zusatzblatt (Perigon)'!R7800)</f>
        <v/>
      </c>
      <c r="N7805" s="95" t="str">
        <f>IF(ISBLANK('Zusatzblatt (Perigon)'!P7800),"",'Zusatzblatt (Perigon)'!P7800)</f>
        <v/>
      </c>
      <c r="O7805" s="38" t="str">
        <f>IF($L7805="","",VLOOKUP($R7805,Tarife!$A$2:$R$599,13,FALSE))</f>
        <v/>
      </c>
      <c r="P7805" s="38" t="str">
        <f t="shared" si="121"/>
        <v/>
      </c>
      <c r="R7805" s="100" t="str">
        <f>Zusammenzug!$C$25&amp;"-"&amp;Zusammenzug!$A$7&amp;"-"&amp;Leistungen!L7805</f>
        <v>2026-Nicht beauftragte Spitex-Organisation-</v>
      </c>
    </row>
    <row r="7806" spans="1:18" x14ac:dyDescent="0.2">
      <c r="A7806" s="95" t="str">
        <f>IF(ISBLANK('Zusatzblatt (Perigon)'!E7801),"",'Zusatzblatt (Perigon)'!E7801)</f>
        <v/>
      </c>
      <c r="B7806" s="95" t="str">
        <f>IF(ISBLANK('Zusatzblatt (Perigon)'!G7801),"",'Zusatzblatt (Perigon)'!G7801)</f>
        <v/>
      </c>
      <c r="C7806" s="96" t="str">
        <f>IF(ISBLANK('Zusatzblatt (Perigon)'!I7801),"",'Zusatzblatt (Perigon)'!I7801)</f>
        <v/>
      </c>
      <c r="D7806" s="97" t="str">
        <f>IF(ISBLANK('Zusatzblatt (Perigon)'!J7801),"",'Zusatzblatt (Perigon)'!J7801)</f>
        <v/>
      </c>
      <c r="E7806" s="64" t="str">
        <f>IF(ISBLANK('Zusatzblatt (Perigon)'!K7801),"",'Zusatzblatt (Perigon)'!K7801)</f>
        <v/>
      </c>
      <c r="F7806" s="65"/>
      <c r="G7806" s="64"/>
      <c r="H7806" s="69" t="str">
        <f>IF(ISBLANK('Zusatzblatt (Perigon)'!L7801),"",'Zusatzblatt (Perigon)'!L7801)</f>
        <v/>
      </c>
      <c r="I7806" s="69" t="str">
        <f>IF(ISBLANK('Zusatzblatt (Perigon)'!M7801),"",'Zusatzblatt (Perigon)'!M7801)</f>
        <v/>
      </c>
      <c r="J7806" s="98" t="str">
        <f>IF(ISBLANK('Zusatzblatt (Perigon)'!N7801),"",'Zusatzblatt (Perigon)'!N7801)</f>
        <v/>
      </c>
      <c r="K7806" s="99" t="str">
        <f>IF(ISBLANK('Zusatzblatt (Perigon)'!J7801),"",'Zusatzblatt (Perigon)'!T7801)</f>
        <v/>
      </c>
      <c r="L7806" s="95" t="str">
        <f>IF(ISBLANK('Zusatzblatt (Perigon)'!O7801),"",'Zusatzblatt (Perigon)'!O7801)</f>
        <v/>
      </c>
      <c r="M7806" s="95" t="str">
        <f>IF(ISBLANK('Zusatzblatt (Perigon)'!R7801),"",'Zusatzblatt (Perigon)'!R7801)</f>
        <v/>
      </c>
      <c r="N7806" s="95" t="str">
        <f>IF(ISBLANK('Zusatzblatt (Perigon)'!P7801),"",'Zusatzblatt (Perigon)'!P7801)</f>
        <v/>
      </c>
      <c r="O7806" s="38" t="str">
        <f>IF($L7806="","",VLOOKUP($R7806,Tarife!$A$2:$R$599,13,FALSE))</f>
        <v/>
      </c>
      <c r="P7806" s="38" t="str">
        <f t="shared" si="121"/>
        <v/>
      </c>
      <c r="R7806" s="100" t="str">
        <f>Zusammenzug!$C$25&amp;"-"&amp;Zusammenzug!$A$7&amp;"-"&amp;Leistungen!L7806</f>
        <v>2026-Nicht beauftragte Spitex-Organisation-</v>
      </c>
    </row>
    <row r="7807" spans="1:18" x14ac:dyDescent="0.2">
      <c r="A7807" s="95" t="str">
        <f>IF(ISBLANK('Zusatzblatt (Perigon)'!E7802),"",'Zusatzblatt (Perigon)'!E7802)</f>
        <v/>
      </c>
      <c r="B7807" s="95" t="str">
        <f>IF(ISBLANK('Zusatzblatt (Perigon)'!G7802),"",'Zusatzblatt (Perigon)'!G7802)</f>
        <v/>
      </c>
      <c r="C7807" s="96" t="str">
        <f>IF(ISBLANK('Zusatzblatt (Perigon)'!I7802),"",'Zusatzblatt (Perigon)'!I7802)</f>
        <v/>
      </c>
      <c r="D7807" s="97" t="str">
        <f>IF(ISBLANK('Zusatzblatt (Perigon)'!J7802),"",'Zusatzblatt (Perigon)'!J7802)</f>
        <v/>
      </c>
      <c r="E7807" s="64" t="str">
        <f>IF(ISBLANK('Zusatzblatt (Perigon)'!K7802),"",'Zusatzblatt (Perigon)'!K7802)</f>
        <v/>
      </c>
      <c r="F7807" s="65"/>
      <c r="G7807" s="64"/>
      <c r="H7807" s="69" t="str">
        <f>IF(ISBLANK('Zusatzblatt (Perigon)'!L7802),"",'Zusatzblatt (Perigon)'!L7802)</f>
        <v/>
      </c>
      <c r="I7807" s="69" t="str">
        <f>IF(ISBLANK('Zusatzblatt (Perigon)'!M7802),"",'Zusatzblatt (Perigon)'!M7802)</f>
        <v/>
      </c>
      <c r="J7807" s="98" t="str">
        <f>IF(ISBLANK('Zusatzblatt (Perigon)'!N7802),"",'Zusatzblatt (Perigon)'!N7802)</f>
        <v/>
      </c>
      <c r="K7807" s="99" t="str">
        <f>IF(ISBLANK('Zusatzblatt (Perigon)'!J7802),"",'Zusatzblatt (Perigon)'!T7802)</f>
        <v/>
      </c>
      <c r="L7807" s="95" t="str">
        <f>IF(ISBLANK('Zusatzblatt (Perigon)'!O7802),"",'Zusatzblatt (Perigon)'!O7802)</f>
        <v/>
      </c>
      <c r="M7807" s="95" t="str">
        <f>IF(ISBLANK('Zusatzblatt (Perigon)'!R7802),"",'Zusatzblatt (Perigon)'!R7802)</f>
        <v/>
      </c>
      <c r="N7807" s="95" t="str">
        <f>IF(ISBLANK('Zusatzblatt (Perigon)'!P7802),"",'Zusatzblatt (Perigon)'!P7802)</f>
        <v/>
      </c>
      <c r="O7807" s="38" t="str">
        <f>IF($L7807="","",VLOOKUP($R7807,Tarife!$A$2:$R$599,13,FALSE))</f>
        <v/>
      </c>
      <c r="P7807" s="38" t="str">
        <f t="shared" si="121"/>
        <v/>
      </c>
      <c r="R7807" s="100" t="str">
        <f>Zusammenzug!$C$25&amp;"-"&amp;Zusammenzug!$A$7&amp;"-"&amp;Leistungen!L7807</f>
        <v>2026-Nicht beauftragte Spitex-Organisation-</v>
      </c>
    </row>
    <row r="7808" spans="1:18" x14ac:dyDescent="0.2">
      <c r="A7808" s="95" t="str">
        <f>IF(ISBLANK('Zusatzblatt (Perigon)'!E7803),"",'Zusatzblatt (Perigon)'!E7803)</f>
        <v/>
      </c>
      <c r="B7808" s="95" t="str">
        <f>IF(ISBLANK('Zusatzblatt (Perigon)'!G7803),"",'Zusatzblatt (Perigon)'!G7803)</f>
        <v/>
      </c>
      <c r="C7808" s="96" t="str">
        <f>IF(ISBLANK('Zusatzblatt (Perigon)'!I7803),"",'Zusatzblatt (Perigon)'!I7803)</f>
        <v/>
      </c>
      <c r="D7808" s="97" t="str">
        <f>IF(ISBLANK('Zusatzblatt (Perigon)'!J7803),"",'Zusatzblatt (Perigon)'!J7803)</f>
        <v/>
      </c>
      <c r="E7808" s="64" t="str">
        <f>IF(ISBLANK('Zusatzblatt (Perigon)'!K7803),"",'Zusatzblatt (Perigon)'!K7803)</f>
        <v/>
      </c>
      <c r="F7808" s="65"/>
      <c r="G7808" s="64"/>
      <c r="H7808" s="69" t="str">
        <f>IF(ISBLANK('Zusatzblatt (Perigon)'!L7803),"",'Zusatzblatt (Perigon)'!L7803)</f>
        <v/>
      </c>
      <c r="I7808" s="69" t="str">
        <f>IF(ISBLANK('Zusatzblatt (Perigon)'!M7803),"",'Zusatzblatt (Perigon)'!M7803)</f>
        <v/>
      </c>
      <c r="J7808" s="98" t="str">
        <f>IF(ISBLANK('Zusatzblatt (Perigon)'!N7803),"",'Zusatzblatt (Perigon)'!N7803)</f>
        <v/>
      </c>
      <c r="K7808" s="99" t="str">
        <f>IF(ISBLANK('Zusatzblatt (Perigon)'!J7803),"",'Zusatzblatt (Perigon)'!T7803)</f>
        <v/>
      </c>
      <c r="L7808" s="95" t="str">
        <f>IF(ISBLANK('Zusatzblatt (Perigon)'!O7803),"",'Zusatzblatt (Perigon)'!O7803)</f>
        <v/>
      </c>
      <c r="M7808" s="95" t="str">
        <f>IF(ISBLANK('Zusatzblatt (Perigon)'!R7803),"",'Zusatzblatt (Perigon)'!R7803)</f>
        <v/>
      </c>
      <c r="N7808" s="95" t="str">
        <f>IF(ISBLANK('Zusatzblatt (Perigon)'!P7803),"",'Zusatzblatt (Perigon)'!P7803)</f>
        <v/>
      </c>
      <c r="O7808" s="38" t="str">
        <f>IF($L7808="","",VLOOKUP($R7808,Tarife!$A$2:$R$599,13,FALSE))</f>
        <v/>
      </c>
      <c r="P7808" s="38" t="str">
        <f t="shared" si="121"/>
        <v/>
      </c>
      <c r="R7808" s="100" t="str">
        <f>Zusammenzug!$C$25&amp;"-"&amp;Zusammenzug!$A$7&amp;"-"&amp;Leistungen!L7808</f>
        <v>2026-Nicht beauftragte Spitex-Organisation-</v>
      </c>
    </row>
    <row r="7809" spans="1:18" x14ac:dyDescent="0.2">
      <c r="A7809" s="95" t="str">
        <f>IF(ISBLANK('Zusatzblatt (Perigon)'!E7804),"",'Zusatzblatt (Perigon)'!E7804)</f>
        <v/>
      </c>
      <c r="B7809" s="95" t="str">
        <f>IF(ISBLANK('Zusatzblatt (Perigon)'!G7804),"",'Zusatzblatt (Perigon)'!G7804)</f>
        <v/>
      </c>
      <c r="C7809" s="96" t="str">
        <f>IF(ISBLANK('Zusatzblatt (Perigon)'!I7804),"",'Zusatzblatt (Perigon)'!I7804)</f>
        <v/>
      </c>
      <c r="D7809" s="97" t="str">
        <f>IF(ISBLANK('Zusatzblatt (Perigon)'!J7804),"",'Zusatzblatt (Perigon)'!J7804)</f>
        <v/>
      </c>
      <c r="E7809" s="64" t="str">
        <f>IF(ISBLANK('Zusatzblatt (Perigon)'!K7804),"",'Zusatzblatt (Perigon)'!K7804)</f>
        <v/>
      </c>
      <c r="F7809" s="65"/>
      <c r="G7809" s="64"/>
      <c r="H7809" s="69" t="str">
        <f>IF(ISBLANK('Zusatzblatt (Perigon)'!L7804),"",'Zusatzblatt (Perigon)'!L7804)</f>
        <v/>
      </c>
      <c r="I7809" s="69" t="str">
        <f>IF(ISBLANK('Zusatzblatt (Perigon)'!M7804),"",'Zusatzblatt (Perigon)'!M7804)</f>
        <v/>
      </c>
      <c r="J7809" s="98" t="str">
        <f>IF(ISBLANK('Zusatzblatt (Perigon)'!N7804),"",'Zusatzblatt (Perigon)'!N7804)</f>
        <v/>
      </c>
      <c r="K7809" s="99" t="str">
        <f>IF(ISBLANK('Zusatzblatt (Perigon)'!J7804),"",'Zusatzblatt (Perigon)'!T7804)</f>
        <v/>
      </c>
      <c r="L7809" s="95" t="str">
        <f>IF(ISBLANK('Zusatzblatt (Perigon)'!O7804),"",'Zusatzblatt (Perigon)'!O7804)</f>
        <v/>
      </c>
      <c r="M7809" s="95" t="str">
        <f>IF(ISBLANK('Zusatzblatt (Perigon)'!R7804),"",'Zusatzblatt (Perigon)'!R7804)</f>
        <v/>
      </c>
      <c r="N7809" s="95" t="str">
        <f>IF(ISBLANK('Zusatzblatt (Perigon)'!P7804),"",'Zusatzblatt (Perigon)'!P7804)</f>
        <v/>
      </c>
      <c r="O7809" s="38" t="str">
        <f>IF($L7809="","",VLOOKUP($R7809,Tarife!$A$2:$R$599,13,FALSE))</f>
        <v/>
      </c>
      <c r="P7809" s="38" t="str">
        <f t="shared" si="121"/>
        <v/>
      </c>
      <c r="R7809" s="100" t="str">
        <f>Zusammenzug!$C$25&amp;"-"&amp;Zusammenzug!$A$7&amp;"-"&amp;Leistungen!L7809</f>
        <v>2026-Nicht beauftragte Spitex-Organisation-</v>
      </c>
    </row>
    <row r="7810" spans="1:18" x14ac:dyDescent="0.2">
      <c r="A7810" s="95" t="str">
        <f>IF(ISBLANK('Zusatzblatt (Perigon)'!E7805),"",'Zusatzblatt (Perigon)'!E7805)</f>
        <v/>
      </c>
      <c r="B7810" s="95" t="str">
        <f>IF(ISBLANK('Zusatzblatt (Perigon)'!G7805),"",'Zusatzblatt (Perigon)'!G7805)</f>
        <v/>
      </c>
      <c r="C7810" s="96" t="str">
        <f>IF(ISBLANK('Zusatzblatt (Perigon)'!I7805),"",'Zusatzblatt (Perigon)'!I7805)</f>
        <v/>
      </c>
      <c r="D7810" s="97" t="str">
        <f>IF(ISBLANK('Zusatzblatt (Perigon)'!J7805),"",'Zusatzblatt (Perigon)'!J7805)</f>
        <v/>
      </c>
      <c r="E7810" s="64" t="str">
        <f>IF(ISBLANK('Zusatzblatt (Perigon)'!K7805),"",'Zusatzblatt (Perigon)'!K7805)</f>
        <v/>
      </c>
      <c r="F7810" s="65"/>
      <c r="G7810" s="64"/>
      <c r="H7810" s="69" t="str">
        <f>IF(ISBLANK('Zusatzblatt (Perigon)'!L7805),"",'Zusatzblatt (Perigon)'!L7805)</f>
        <v/>
      </c>
      <c r="I7810" s="69" t="str">
        <f>IF(ISBLANK('Zusatzblatt (Perigon)'!M7805),"",'Zusatzblatt (Perigon)'!M7805)</f>
        <v/>
      </c>
      <c r="J7810" s="98" t="str">
        <f>IF(ISBLANK('Zusatzblatt (Perigon)'!N7805),"",'Zusatzblatt (Perigon)'!N7805)</f>
        <v/>
      </c>
      <c r="K7810" s="99" t="str">
        <f>IF(ISBLANK('Zusatzblatt (Perigon)'!J7805),"",'Zusatzblatt (Perigon)'!T7805)</f>
        <v/>
      </c>
      <c r="L7810" s="95" t="str">
        <f>IF(ISBLANK('Zusatzblatt (Perigon)'!O7805),"",'Zusatzblatt (Perigon)'!O7805)</f>
        <v/>
      </c>
      <c r="M7810" s="95" t="str">
        <f>IF(ISBLANK('Zusatzblatt (Perigon)'!R7805),"",'Zusatzblatt (Perigon)'!R7805)</f>
        <v/>
      </c>
      <c r="N7810" s="95" t="str">
        <f>IF(ISBLANK('Zusatzblatt (Perigon)'!P7805),"",'Zusatzblatt (Perigon)'!P7805)</f>
        <v/>
      </c>
      <c r="O7810" s="38" t="str">
        <f>IF($L7810="","",VLOOKUP($R7810,Tarife!$A$2:$R$599,13,FALSE))</f>
        <v/>
      </c>
      <c r="P7810" s="38" t="str">
        <f t="shared" si="121"/>
        <v/>
      </c>
      <c r="R7810" s="100" t="str">
        <f>Zusammenzug!$C$25&amp;"-"&amp;Zusammenzug!$A$7&amp;"-"&amp;Leistungen!L7810</f>
        <v>2026-Nicht beauftragte Spitex-Organisation-</v>
      </c>
    </row>
    <row r="7811" spans="1:18" x14ac:dyDescent="0.2">
      <c r="A7811" s="95" t="str">
        <f>IF(ISBLANK('Zusatzblatt (Perigon)'!E7806),"",'Zusatzblatt (Perigon)'!E7806)</f>
        <v/>
      </c>
      <c r="B7811" s="95" t="str">
        <f>IF(ISBLANK('Zusatzblatt (Perigon)'!G7806),"",'Zusatzblatt (Perigon)'!G7806)</f>
        <v/>
      </c>
      <c r="C7811" s="96" t="str">
        <f>IF(ISBLANK('Zusatzblatt (Perigon)'!I7806),"",'Zusatzblatt (Perigon)'!I7806)</f>
        <v/>
      </c>
      <c r="D7811" s="97" t="str">
        <f>IF(ISBLANK('Zusatzblatt (Perigon)'!J7806),"",'Zusatzblatt (Perigon)'!J7806)</f>
        <v/>
      </c>
      <c r="E7811" s="64" t="str">
        <f>IF(ISBLANK('Zusatzblatt (Perigon)'!K7806),"",'Zusatzblatt (Perigon)'!K7806)</f>
        <v/>
      </c>
      <c r="F7811" s="65"/>
      <c r="G7811" s="64"/>
      <c r="H7811" s="69" t="str">
        <f>IF(ISBLANK('Zusatzblatt (Perigon)'!L7806),"",'Zusatzblatt (Perigon)'!L7806)</f>
        <v/>
      </c>
      <c r="I7811" s="69" t="str">
        <f>IF(ISBLANK('Zusatzblatt (Perigon)'!M7806),"",'Zusatzblatt (Perigon)'!M7806)</f>
        <v/>
      </c>
      <c r="J7811" s="98" t="str">
        <f>IF(ISBLANK('Zusatzblatt (Perigon)'!N7806),"",'Zusatzblatt (Perigon)'!N7806)</f>
        <v/>
      </c>
      <c r="K7811" s="99" t="str">
        <f>IF(ISBLANK('Zusatzblatt (Perigon)'!J7806),"",'Zusatzblatt (Perigon)'!T7806)</f>
        <v/>
      </c>
      <c r="L7811" s="95" t="str">
        <f>IF(ISBLANK('Zusatzblatt (Perigon)'!O7806),"",'Zusatzblatt (Perigon)'!O7806)</f>
        <v/>
      </c>
      <c r="M7811" s="95" t="str">
        <f>IF(ISBLANK('Zusatzblatt (Perigon)'!R7806),"",'Zusatzblatt (Perigon)'!R7806)</f>
        <v/>
      </c>
      <c r="N7811" s="95" t="str">
        <f>IF(ISBLANK('Zusatzblatt (Perigon)'!P7806),"",'Zusatzblatt (Perigon)'!P7806)</f>
        <v/>
      </c>
      <c r="O7811" s="38" t="str">
        <f>IF($L7811="","",VLOOKUP($R7811,Tarife!$A$2:$R$599,13,FALSE))</f>
        <v/>
      </c>
      <c r="P7811" s="38" t="str">
        <f t="shared" si="121"/>
        <v/>
      </c>
      <c r="R7811" s="100" t="str">
        <f>Zusammenzug!$C$25&amp;"-"&amp;Zusammenzug!$A$7&amp;"-"&amp;Leistungen!L7811</f>
        <v>2026-Nicht beauftragte Spitex-Organisation-</v>
      </c>
    </row>
    <row r="7812" spans="1:18" x14ac:dyDescent="0.2">
      <c r="A7812" s="95" t="str">
        <f>IF(ISBLANK('Zusatzblatt (Perigon)'!E7807),"",'Zusatzblatt (Perigon)'!E7807)</f>
        <v/>
      </c>
      <c r="B7812" s="95" t="str">
        <f>IF(ISBLANK('Zusatzblatt (Perigon)'!G7807),"",'Zusatzblatt (Perigon)'!G7807)</f>
        <v/>
      </c>
      <c r="C7812" s="96" t="str">
        <f>IF(ISBLANK('Zusatzblatt (Perigon)'!I7807),"",'Zusatzblatt (Perigon)'!I7807)</f>
        <v/>
      </c>
      <c r="D7812" s="97" t="str">
        <f>IF(ISBLANK('Zusatzblatt (Perigon)'!J7807),"",'Zusatzblatt (Perigon)'!J7807)</f>
        <v/>
      </c>
      <c r="E7812" s="64" t="str">
        <f>IF(ISBLANK('Zusatzblatt (Perigon)'!K7807),"",'Zusatzblatt (Perigon)'!K7807)</f>
        <v/>
      </c>
      <c r="F7812" s="65"/>
      <c r="G7812" s="64"/>
      <c r="H7812" s="69" t="str">
        <f>IF(ISBLANK('Zusatzblatt (Perigon)'!L7807),"",'Zusatzblatt (Perigon)'!L7807)</f>
        <v/>
      </c>
      <c r="I7812" s="69" t="str">
        <f>IF(ISBLANK('Zusatzblatt (Perigon)'!M7807),"",'Zusatzblatt (Perigon)'!M7807)</f>
        <v/>
      </c>
      <c r="J7812" s="98" t="str">
        <f>IF(ISBLANK('Zusatzblatt (Perigon)'!N7807),"",'Zusatzblatt (Perigon)'!N7807)</f>
        <v/>
      </c>
      <c r="K7812" s="99" t="str">
        <f>IF(ISBLANK('Zusatzblatt (Perigon)'!J7807),"",'Zusatzblatt (Perigon)'!T7807)</f>
        <v/>
      </c>
      <c r="L7812" s="95" t="str">
        <f>IF(ISBLANK('Zusatzblatt (Perigon)'!O7807),"",'Zusatzblatt (Perigon)'!O7807)</f>
        <v/>
      </c>
      <c r="M7812" s="95" t="str">
        <f>IF(ISBLANK('Zusatzblatt (Perigon)'!R7807),"",'Zusatzblatt (Perigon)'!R7807)</f>
        <v/>
      </c>
      <c r="N7812" s="95" t="str">
        <f>IF(ISBLANK('Zusatzblatt (Perigon)'!P7807),"",'Zusatzblatt (Perigon)'!P7807)</f>
        <v/>
      </c>
      <c r="O7812" s="38" t="str">
        <f>IF($L7812="","",VLOOKUP($R7812,Tarife!$A$2:$R$599,13,FALSE))</f>
        <v/>
      </c>
      <c r="P7812" s="38" t="str">
        <f t="shared" si="121"/>
        <v/>
      </c>
      <c r="R7812" s="100" t="str">
        <f>Zusammenzug!$C$25&amp;"-"&amp;Zusammenzug!$A$7&amp;"-"&amp;Leistungen!L7812</f>
        <v>2026-Nicht beauftragte Spitex-Organisation-</v>
      </c>
    </row>
    <row r="7813" spans="1:18" x14ac:dyDescent="0.2">
      <c r="A7813" s="95" t="str">
        <f>IF(ISBLANK('Zusatzblatt (Perigon)'!E7808),"",'Zusatzblatt (Perigon)'!E7808)</f>
        <v/>
      </c>
      <c r="B7813" s="95" t="str">
        <f>IF(ISBLANK('Zusatzblatt (Perigon)'!G7808),"",'Zusatzblatt (Perigon)'!G7808)</f>
        <v/>
      </c>
      <c r="C7813" s="96" t="str">
        <f>IF(ISBLANK('Zusatzblatt (Perigon)'!I7808),"",'Zusatzblatt (Perigon)'!I7808)</f>
        <v/>
      </c>
      <c r="D7813" s="97" t="str">
        <f>IF(ISBLANK('Zusatzblatt (Perigon)'!J7808),"",'Zusatzblatt (Perigon)'!J7808)</f>
        <v/>
      </c>
      <c r="E7813" s="64" t="str">
        <f>IF(ISBLANK('Zusatzblatt (Perigon)'!K7808),"",'Zusatzblatt (Perigon)'!K7808)</f>
        <v/>
      </c>
      <c r="F7813" s="65"/>
      <c r="G7813" s="64"/>
      <c r="H7813" s="69" t="str">
        <f>IF(ISBLANK('Zusatzblatt (Perigon)'!L7808),"",'Zusatzblatt (Perigon)'!L7808)</f>
        <v/>
      </c>
      <c r="I7813" s="69" t="str">
        <f>IF(ISBLANK('Zusatzblatt (Perigon)'!M7808),"",'Zusatzblatt (Perigon)'!M7808)</f>
        <v/>
      </c>
      <c r="J7813" s="98" t="str">
        <f>IF(ISBLANK('Zusatzblatt (Perigon)'!N7808),"",'Zusatzblatt (Perigon)'!N7808)</f>
        <v/>
      </c>
      <c r="K7813" s="99" t="str">
        <f>IF(ISBLANK('Zusatzblatt (Perigon)'!J7808),"",'Zusatzblatt (Perigon)'!T7808)</f>
        <v/>
      </c>
      <c r="L7813" s="95" t="str">
        <f>IF(ISBLANK('Zusatzblatt (Perigon)'!O7808),"",'Zusatzblatt (Perigon)'!O7808)</f>
        <v/>
      </c>
      <c r="M7813" s="95" t="str">
        <f>IF(ISBLANK('Zusatzblatt (Perigon)'!R7808),"",'Zusatzblatt (Perigon)'!R7808)</f>
        <v/>
      </c>
      <c r="N7813" s="95" t="str">
        <f>IF(ISBLANK('Zusatzblatt (Perigon)'!P7808),"",'Zusatzblatt (Perigon)'!P7808)</f>
        <v/>
      </c>
      <c r="O7813" s="38" t="str">
        <f>IF($L7813="","",VLOOKUP($R7813,Tarife!$A$2:$R$599,13,FALSE))</f>
        <v/>
      </c>
      <c r="P7813" s="38" t="str">
        <f t="shared" si="121"/>
        <v/>
      </c>
      <c r="R7813" s="100" t="str">
        <f>Zusammenzug!$C$25&amp;"-"&amp;Zusammenzug!$A$7&amp;"-"&amp;Leistungen!L7813</f>
        <v>2026-Nicht beauftragte Spitex-Organisation-</v>
      </c>
    </row>
    <row r="7814" spans="1:18" x14ac:dyDescent="0.2">
      <c r="A7814" s="95" t="str">
        <f>IF(ISBLANK('Zusatzblatt (Perigon)'!E7809),"",'Zusatzblatt (Perigon)'!E7809)</f>
        <v/>
      </c>
      <c r="B7814" s="95" t="str">
        <f>IF(ISBLANK('Zusatzblatt (Perigon)'!G7809),"",'Zusatzblatt (Perigon)'!G7809)</f>
        <v/>
      </c>
      <c r="C7814" s="96" t="str">
        <f>IF(ISBLANK('Zusatzblatt (Perigon)'!I7809),"",'Zusatzblatt (Perigon)'!I7809)</f>
        <v/>
      </c>
      <c r="D7814" s="97" t="str">
        <f>IF(ISBLANK('Zusatzblatt (Perigon)'!J7809),"",'Zusatzblatt (Perigon)'!J7809)</f>
        <v/>
      </c>
      <c r="E7814" s="64" t="str">
        <f>IF(ISBLANK('Zusatzblatt (Perigon)'!K7809),"",'Zusatzblatt (Perigon)'!K7809)</f>
        <v/>
      </c>
      <c r="F7814" s="65"/>
      <c r="G7814" s="64"/>
      <c r="H7814" s="69" t="str">
        <f>IF(ISBLANK('Zusatzblatt (Perigon)'!L7809),"",'Zusatzblatt (Perigon)'!L7809)</f>
        <v/>
      </c>
      <c r="I7814" s="69" t="str">
        <f>IF(ISBLANK('Zusatzblatt (Perigon)'!M7809),"",'Zusatzblatt (Perigon)'!M7809)</f>
        <v/>
      </c>
      <c r="J7814" s="98" t="str">
        <f>IF(ISBLANK('Zusatzblatt (Perigon)'!N7809),"",'Zusatzblatt (Perigon)'!N7809)</f>
        <v/>
      </c>
      <c r="K7814" s="99" t="str">
        <f>IF(ISBLANK('Zusatzblatt (Perigon)'!J7809),"",'Zusatzblatt (Perigon)'!T7809)</f>
        <v/>
      </c>
      <c r="L7814" s="95" t="str">
        <f>IF(ISBLANK('Zusatzblatt (Perigon)'!O7809),"",'Zusatzblatt (Perigon)'!O7809)</f>
        <v/>
      </c>
      <c r="M7814" s="95" t="str">
        <f>IF(ISBLANK('Zusatzblatt (Perigon)'!R7809),"",'Zusatzblatt (Perigon)'!R7809)</f>
        <v/>
      </c>
      <c r="N7814" s="95" t="str">
        <f>IF(ISBLANK('Zusatzblatt (Perigon)'!P7809),"",'Zusatzblatt (Perigon)'!P7809)</f>
        <v/>
      </c>
      <c r="O7814" s="38" t="str">
        <f>IF($L7814="","",VLOOKUP($R7814,Tarife!$A$2:$R$599,13,FALSE))</f>
        <v/>
      </c>
      <c r="P7814" s="38" t="str">
        <f t="shared" si="121"/>
        <v/>
      </c>
      <c r="R7814" s="100" t="str">
        <f>Zusammenzug!$C$25&amp;"-"&amp;Zusammenzug!$A$7&amp;"-"&amp;Leistungen!L7814</f>
        <v>2026-Nicht beauftragte Spitex-Organisation-</v>
      </c>
    </row>
    <row r="7815" spans="1:18" x14ac:dyDescent="0.2">
      <c r="A7815" s="95" t="str">
        <f>IF(ISBLANK('Zusatzblatt (Perigon)'!E7810),"",'Zusatzblatt (Perigon)'!E7810)</f>
        <v/>
      </c>
      <c r="B7815" s="95" t="str">
        <f>IF(ISBLANK('Zusatzblatt (Perigon)'!G7810),"",'Zusatzblatt (Perigon)'!G7810)</f>
        <v/>
      </c>
      <c r="C7815" s="96" t="str">
        <f>IF(ISBLANK('Zusatzblatt (Perigon)'!I7810),"",'Zusatzblatt (Perigon)'!I7810)</f>
        <v/>
      </c>
      <c r="D7815" s="97" t="str">
        <f>IF(ISBLANK('Zusatzblatt (Perigon)'!J7810),"",'Zusatzblatt (Perigon)'!J7810)</f>
        <v/>
      </c>
      <c r="E7815" s="64" t="str">
        <f>IF(ISBLANK('Zusatzblatt (Perigon)'!K7810),"",'Zusatzblatt (Perigon)'!K7810)</f>
        <v/>
      </c>
      <c r="F7815" s="65"/>
      <c r="G7815" s="64"/>
      <c r="H7815" s="69" t="str">
        <f>IF(ISBLANK('Zusatzblatt (Perigon)'!L7810),"",'Zusatzblatt (Perigon)'!L7810)</f>
        <v/>
      </c>
      <c r="I7815" s="69" t="str">
        <f>IF(ISBLANK('Zusatzblatt (Perigon)'!M7810),"",'Zusatzblatt (Perigon)'!M7810)</f>
        <v/>
      </c>
      <c r="J7815" s="98" t="str">
        <f>IF(ISBLANK('Zusatzblatt (Perigon)'!N7810),"",'Zusatzblatt (Perigon)'!N7810)</f>
        <v/>
      </c>
      <c r="K7815" s="99" t="str">
        <f>IF(ISBLANK('Zusatzblatt (Perigon)'!J7810),"",'Zusatzblatt (Perigon)'!T7810)</f>
        <v/>
      </c>
      <c r="L7815" s="95" t="str">
        <f>IF(ISBLANK('Zusatzblatt (Perigon)'!O7810),"",'Zusatzblatt (Perigon)'!O7810)</f>
        <v/>
      </c>
      <c r="M7815" s="95" t="str">
        <f>IF(ISBLANK('Zusatzblatt (Perigon)'!R7810),"",'Zusatzblatt (Perigon)'!R7810)</f>
        <v/>
      </c>
      <c r="N7815" s="95" t="str">
        <f>IF(ISBLANK('Zusatzblatt (Perigon)'!P7810),"",'Zusatzblatt (Perigon)'!P7810)</f>
        <v/>
      </c>
      <c r="O7815" s="38" t="str">
        <f>IF($L7815="","",VLOOKUP($R7815,Tarife!$A$2:$R$599,13,FALSE))</f>
        <v/>
      </c>
      <c r="P7815" s="38" t="str">
        <f t="shared" si="121"/>
        <v/>
      </c>
      <c r="R7815" s="100" t="str">
        <f>Zusammenzug!$C$25&amp;"-"&amp;Zusammenzug!$A$7&amp;"-"&amp;Leistungen!L7815</f>
        <v>2026-Nicht beauftragte Spitex-Organisation-</v>
      </c>
    </row>
    <row r="7816" spans="1:18" x14ac:dyDescent="0.2">
      <c r="A7816" s="95" t="str">
        <f>IF(ISBLANK('Zusatzblatt (Perigon)'!E7811),"",'Zusatzblatt (Perigon)'!E7811)</f>
        <v/>
      </c>
      <c r="B7816" s="95" t="str">
        <f>IF(ISBLANK('Zusatzblatt (Perigon)'!G7811),"",'Zusatzblatt (Perigon)'!G7811)</f>
        <v/>
      </c>
      <c r="C7816" s="96" t="str">
        <f>IF(ISBLANK('Zusatzblatt (Perigon)'!I7811),"",'Zusatzblatt (Perigon)'!I7811)</f>
        <v/>
      </c>
      <c r="D7816" s="97" t="str">
        <f>IF(ISBLANK('Zusatzblatt (Perigon)'!J7811),"",'Zusatzblatt (Perigon)'!J7811)</f>
        <v/>
      </c>
      <c r="E7816" s="64" t="str">
        <f>IF(ISBLANK('Zusatzblatt (Perigon)'!K7811),"",'Zusatzblatt (Perigon)'!K7811)</f>
        <v/>
      </c>
      <c r="F7816" s="65"/>
      <c r="G7816" s="64"/>
      <c r="H7816" s="69" t="str">
        <f>IF(ISBLANK('Zusatzblatt (Perigon)'!L7811),"",'Zusatzblatt (Perigon)'!L7811)</f>
        <v/>
      </c>
      <c r="I7816" s="69" t="str">
        <f>IF(ISBLANK('Zusatzblatt (Perigon)'!M7811),"",'Zusatzblatt (Perigon)'!M7811)</f>
        <v/>
      </c>
      <c r="J7816" s="98" t="str">
        <f>IF(ISBLANK('Zusatzblatt (Perigon)'!N7811),"",'Zusatzblatt (Perigon)'!N7811)</f>
        <v/>
      </c>
      <c r="K7816" s="99" t="str">
        <f>IF(ISBLANK('Zusatzblatt (Perigon)'!J7811),"",'Zusatzblatt (Perigon)'!T7811)</f>
        <v/>
      </c>
      <c r="L7816" s="95" t="str">
        <f>IF(ISBLANK('Zusatzblatt (Perigon)'!O7811),"",'Zusatzblatt (Perigon)'!O7811)</f>
        <v/>
      </c>
      <c r="M7816" s="95" t="str">
        <f>IF(ISBLANK('Zusatzblatt (Perigon)'!R7811),"",'Zusatzblatt (Perigon)'!R7811)</f>
        <v/>
      </c>
      <c r="N7816" s="95" t="str">
        <f>IF(ISBLANK('Zusatzblatt (Perigon)'!P7811),"",'Zusatzblatt (Perigon)'!P7811)</f>
        <v/>
      </c>
      <c r="O7816" s="38" t="str">
        <f>IF($L7816="","",VLOOKUP($R7816,Tarife!$A$2:$R$599,13,FALSE))</f>
        <v/>
      </c>
      <c r="P7816" s="38" t="str">
        <f t="shared" ref="P7816:P7879" si="122">IF(L7816="","",IF(AND($L7816="Pabe",N7816&lt;O7816),M7816*O7816,IF(N7816&lt;O7816,M7816*N7816,M7816*O7816)))</f>
        <v/>
      </c>
      <c r="R7816" s="100" t="str">
        <f>Zusammenzug!$C$25&amp;"-"&amp;Zusammenzug!$A$7&amp;"-"&amp;Leistungen!L7816</f>
        <v>2026-Nicht beauftragte Spitex-Organisation-</v>
      </c>
    </row>
    <row r="7817" spans="1:18" x14ac:dyDescent="0.2">
      <c r="A7817" s="95" t="str">
        <f>IF(ISBLANK('Zusatzblatt (Perigon)'!E7812),"",'Zusatzblatt (Perigon)'!E7812)</f>
        <v/>
      </c>
      <c r="B7817" s="95" t="str">
        <f>IF(ISBLANK('Zusatzblatt (Perigon)'!G7812),"",'Zusatzblatt (Perigon)'!G7812)</f>
        <v/>
      </c>
      <c r="C7817" s="96" t="str">
        <f>IF(ISBLANK('Zusatzblatt (Perigon)'!I7812),"",'Zusatzblatt (Perigon)'!I7812)</f>
        <v/>
      </c>
      <c r="D7817" s="97" t="str">
        <f>IF(ISBLANK('Zusatzblatt (Perigon)'!J7812),"",'Zusatzblatt (Perigon)'!J7812)</f>
        <v/>
      </c>
      <c r="E7817" s="64" t="str">
        <f>IF(ISBLANK('Zusatzblatt (Perigon)'!K7812),"",'Zusatzblatt (Perigon)'!K7812)</f>
        <v/>
      </c>
      <c r="F7817" s="65"/>
      <c r="G7817" s="64"/>
      <c r="H7817" s="69" t="str">
        <f>IF(ISBLANK('Zusatzblatt (Perigon)'!L7812),"",'Zusatzblatt (Perigon)'!L7812)</f>
        <v/>
      </c>
      <c r="I7817" s="69" t="str">
        <f>IF(ISBLANK('Zusatzblatt (Perigon)'!M7812),"",'Zusatzblatt (Perigon)'!M7812)</f>
        <v/>
      </c>
      <c r="J7817" s="98" t="str">
        <f>IF(ISBLANK('Zusatzblatt (Perigon)'!N7812),"",'Zusatzblatt (Perigon)'!N7812)</f>
        <v/>
      </c>
      <c r="K7817" s="99" t="str">
        <f>IF(ISBLANK('Zusatzblatt (Perigon)'!J7812),"",'Zusatzblatt (Perigon)'!T7812)</f>
        <v/>
      </c>
      <c r="L7817" s="95" t="str">
        <f>IF(ISBLANK('Zusatzblatt (Perigon)'!O7812),"",'Zusatzblatt (Perigon)'!O7812)</f>
        <v/>
      </c>
      <c r="M7817" s="95" t="str">
        <f>IF(ISBLANK('Zusatzblatt (Perigon)'!R7812),"",'Zusatzblatt (Perigon)'!R7812)</f>
        <v/>
      </c>
      <c r="N7817" s="95" t="str">
        <f>IF(ISBLANK('Zusatzblatt (Perigon)'!P7812),"",'Zusatzblatt (Perigon)'!P7812)</f>
        <v/>
      </c>
      <c r="O7817" s="38" t="str">
        <f>IF($L7817="","",VLOOKUP($R7817,Tarife!$A$2:$R$599,13,FALSE))</f>
        <v/>
      </c>
      <c r="P7817" s="38" t="str">
        <f t="shared" si="122"/>
        <v/>
      </c>
      <c r="R7817" s="100" t="str">
        <f>Zusammenzug!$C$25&amp;"-"&amp;Zusammenzug!$A$7&amp;"-"&amp;Leistungen!L7817</f>
        <v>2026-Nicht beauftragte Spitex-Organisation-</v>
      </c>
    </row>
    <row r="7818" spans="1:18" x14ac:dyDescent="0.2">
      <c r="A7818" s="95" t="str">
        <f>IF(ISBLANK('Zusatzblatt (Perigon)'!E7813),"",'Zusatzblatt (Perigon)'!E7813)</f>
        <v/>
      </c>
      <c r="B7818" s="95" t="str">
        <f>IF(ISBLANK('Zusatzblatt (Perigon)'!G7813),"",'Zusatzblatt (Perigon)'!G7813)</f>
        <v/>
      </c>
      <c r="C7818" s="96" t="str">
        <f>IF(ISBLANK('Zusatzblatt (Perigon)'!I7813),"",'Zusatzblatt (Perigon)'!I7813)</f>
        <v/>
      </c>
      <c r="D7818" s="97" t="str">
        <f>IF(ISBLANK('Zusatzblatt (Perigon)'!J7813),"",'Zusatzblatt (Perigon)'!J7813)</f>
        <v/>
      </c>
      <c r="E7818" s="64" t="str">
        <f>IF(ISBLANK('Zusatzblatt (Perigon)'!K7813),"",'Zusatzblatt (Perigon)'!K7813)</f>
        <v/>
      </c>
      <c r="F7818" s="65"/>
      <c r="G7818" s="64"/>
      <c r="H7818" s="69" t="str">
        <f>IF(ISBLANK('Zusatzblatt (Perigon)'!L7813),"",'Zusatzblatt (Perigon)'!L7813)</f>
        <v/>
      </c>
      <c r="I7818" s="69" t="str">
        <f>IF(ISBLANK('Zusatzblatt (Perigon)'!M7813),"",'Zusatzblatt (Perigon)'!M7813)</f>
        <v/>
      </c>
      <c r="J7818" s="98" t="str">
        <f>IF(ISBLANK('Zusatzblatt (Perigon)'!N7813),"",'Zusatzblatt (Perigon)'!N7813)</f>
        <v/>
      </c>
      <c r="K7818" s="99" t="str">
        <f>IF(ISBLANK('Zusatzblatt (Perigon)'!J7813),"",'Zusatzblatt (Perigon)'!T7813)</f>
        <v/>
      </c>
      <c r="L7818" s="95" t="str">
        <f>IF(ISBLANK('Zusatzblatt (Perigon)'!O7813),"",'Zusatzblatt (Perigon)'!O7813)</f>
        <v/>
      </c>
      <c r="M7818" s="95" t="str">
        <f>IF(ISBLANK('Zusatzblatt (Perigon)'!R7813),"",'Zusatzblatt (Perigon)'!R7813)</f>
        <v/>
      </c>
      <c r="N7818" s="95" t="str">
        <f>IF(ISBLANK('Zusatzblatt (Perigon)'!P7813),"",'Zusatzblatt (Perigon)'!P7813)</f>
        <v/>
      </c>
      <c r="O7818" s="38" t="str">
        <f>IF($L7818="","",VLOOKUP($R7818,Tarife!$A$2:$R$599,13,FALSE))</f>
        <v/>
      </c>
      <c r="P7818" s="38" t="str">
        <f t="shared" si="122"/>
        <v/>
      </c>
      <c r="R7818" s="100" t="str">
        <f>Zusammenzug!$C$25&amp;"-"&amp;Zusammenzug!$A$7&amp;"-"&amp;Leistungen!L7818</f>
        <v>2026-Nicht beauftragte Spitex-Organisation-</v>
      </c>
    </row>
    <row r="7819" spans="1:18" x14ac:dyDescent="0.2">
      <c r="A7819" s="95" t="str">
        <f>IF(ISBLANK('Zusatzblatt (Perigon)'!E7814),"",'Zusatzblatt (Perigon)'!E7814)</f>
        <v/>
      </c>
      <c r="B7819" s="95" t="str">
        <f>IF(ISBLANK('Zusatzblatt (Perigon)'!G7814),"",'Zusatzblatt (Perigon)'!G7814)</f>
        <v/>
      </c>
      <c r="C7819" s="96" t="str">
        <f>IF(ISBLANK('Zusatzblatt (Perigon)'!I7814),"",'Zusatzblatt (Perigon)'!I7814)</f>
        <v/>
      </c>
      <c r="D7819" s="97" t="str">
        <f>IF(ISBLANK('Zusatzblatt (Perigon)'!J7814),"",'Zusatzblatt (Perigon)'!J7814)</f>
        <v/>
      </c>
      <c r="E7819" s="64" t="str">
        <f>IF(ISBLANK('Zusatzblatt (Perigon)'!K7814),"",'Zusatzblatt (Perigon)'!K7814)</f>
        <v/>
      </c>
      <c r="F7819" s="65"/>
      <c r="G7819" s="64"/>
      <c r="H7819" s="69" t="str">
        <f>IF(ISBLANK('Zusatzblatt (Perigon)'!L7814),"",'Zusatzblatt (Perigon)'!L7814)</f>
        <v/>
      </c>
      <c r="I7819" s="69" t="str">
        <f>IF(ISBLANK('Zusatzblatt (Perigon)'!M7814),"",'Zusatzblatt (Perigon)'!M7814)</f>
        <v/>
      </c>
      <c r="J7819" s="98" t="str">
        <f>IF(ISBLANK('Zusatzblatt (Perigon)'!N7814),"",'Zusatzblatt (Perigon)'!N7814)</f>
        <v/>
      </c>
      <c r="K7819" s="99" t="str">
        <f>IF(ISBLANK('Zusatzblatt (Perigon)'!J7814),"",'Zusatzblatt (Perigon)'!T7814)</f>
        <v/>
      </c>
      <c r="L7819" s="95" t="str">
        <f>IF(ISBLANK('Zusatzblatt (Perigon)'!O7814),"",'Zusatzblatt (Perigon)'!O7814)</f>
        <v/>
      </c>
      <c r="M7819" s="95" t="str">
        <f>IF(ISBLANK('Zusatzblatt (Perigon)'!R7814),"",'Zusatzblatt (Perigon)'!R7814)</f>
        <v/>
      </c>
      <c r="N7819" s="95" t="str">
        <f>IF(ISBLANK('Zusatzblatt (Perigon)'!P7814),"",'Zusatzblatt (Perigon)'!P7814)</f>
        <v/>
      </c>
      <c r="O7819" s="38" t="str">
        <f>IF($L7819="","",VLOOKUP($R7819,Tarife!$A$2:$R$599,13,FALSE))</f>
        <v/>
      </c>
      <c r="P7819" s="38" t="str">
        <f t="shared" si="122"/>
        <v/>
      </c>
      <c r="R7819" s="100" t="str">
        <f>Zusammenzug!$C$25&amp;"-"&amp;Zusammenzug!$A$7&amp;"-"&amp;Leistungen!L7819</f>
        <v>2026-Nicht beauftragte Spitex-Organisation-</v>
      </c>
    </row>
    <row r="7820" spans="1:18" x14ac:dyDescent="0.2">
      <c r="A7820" s="95" t="str">
        <f>IF(ISBLANK('Zusatzblatt (Perigon)'!E7815),"",'Zusatzblatt (Perigon)'!E7815)</f>
        <v/>
      </c>
      <c r="B7820" s="95" t="str">
        <f>IF(ISBLANK('Zusatzblatt (Perigon)'!G7815),"",'Zusatzblatt (Perigon)'!G7815)</f>
        <v/>
      </c>
      <c r="C7820" s="96" t="str">
        <f>IF(ISBLANK('Zusatzblatt (Perigon)'!I7815),"",'Zusatzblatt (Perigon)'!I7815)</f>
        <v/>
      </c>
      <c r="D7820" s="97" t="str">
        <f>IF(ISBLANK('Zusatzblatt (Perigon)'!J7815),"",'Zusatzblatt (Perigon)'!J7815)</f>
        <v/>
      </c>
      <c r="E7820" s="64" t="str">
        <f>IF(ISBLANK('Zusatzblatt (Perigon)'!K7815),"",'Zusatzblatt (Perigon)'!K7815)</f>
        <v/>
      </c>
      <c r="F7820" s="65"/>
      <c r="G7820" s="64"/>
      <c r="H7820" s="69" t="str">
        <f>IF(ISBLANK('Zusatzblatt (Perigon)'!L7815),"",'Zusatzblatt (Perigon)'!L7815)</f>
        <v/>
      </c>
      <c r="I7820" s="69" t="str">
        <f>IF(ISBLANK('Zusatzblatt (Perigon)'!M7815),"",'Zusatzblatt (Perigon)'!M7815)</f>
        <v/>
      </c>
      <c r="J7820" s="98" t="str">
        <f>IF(ISBLANK('Zusatzblatt (Perigon)'!N7815),"",'Zusatzblatt (Perigon)'!N7815)</f>
        <v/>
      </c>
      <c r="K7820" s="99" t="str">
        <f>IF(ISBLANK('Zusatzblatt (Perigon)'!J7815),"",'Zusatzblatt (Perigon)'!T7815)</f>
        <v/>
      </c>
      <c r="L7820" s="95" t="str">
        <f>IF(ISBLANK('Zusatzblatt (Perigon)'!O7815),"",'Zusatzblatt (Perigon)'!O7815)</f>
        <v/>
      </c>
      <c r="M7820" s="95" t="str">
        <f>IF(ISBLANK('Zusatzblatt (Perigon)'!R7815),"",'Zusatzblatt (Perigon)'!R7815)</f>
        <v/>
      </c>
      <c r="N7820" s="95" t="str">
        <f>IF(ISBLANK('Zusatzblatt (Perigon)'!P7815),"",'Zusatzblatt (Perigon)'!P7815)</f>
        <v/>
      </c>
      <c r="O7820" s="38" t="str">
        <f>IF($L7820="","",VLOOKUP($R7820,Tarife!$A$2:$R$599,13,FALSE))</f>
        <v/>
      </c>
      <c r="P7820" s="38" t="str">
        <f t="shared" si="122"/>
        <v/>
      </c>
      <c r="R7820" s="100" t="str">
        <f>Zusammenzug!$C$25&amp;"-"&amp;Zusammenzug!$A$7&amp;"-"&amp;Leistungen!L7820</f>
        <v>2026-Nicht beauftragte Spitex-Organisation-</v>
      </c>
    </row>
    <row r="7821" spans="1:18" x14ac:dyDescent="0.2">
      <c r="A7821" s="95" t="str">
        <f>IF(ISBLANK('Zusatzblatt (Perigon)'!E7816),"",'Zusatzblatt (Perigon)'!E7816)</f>
        <v/>
      </c>
      <c r="B7821" s="95" t="str">
        <f>IF(ISBLANK('Zusatzblatt (Perigon)'!G7816),"",'Zusatzblatt (Perigon)'!G7816)</f>
        <v/>
      </c>
      <c r="C7821" s="96" t="str">
        <f>IF(ISBLANK('Zusatzblatt (Perigon)'!I7816),"",'Zusatzblatt (Perigon)'!I7816)</f>
        <v/>
      </c>
      <c r="D7821" s="97" t="str">
        <f>IF(ISBLANK('Zusatzblatt (Perigon)'!J7816),"",'Zusatzblatt (Perigon)'!J7816)</f>
        <v/>
      </c>
      <c r="E7821" s="64" t="str">
        <f>IF(ISBLANK('Zusatzblatt (Perigon)'!K7816),"",'Zusatzblatt (Perigon)'!K7816)</f>
        <v/>
      </c>
      <c r="F7821" s="65"/>
      <c r="G7821" s="64"/>
      <c r="H7821" s="69" t="str">
        <f>IF(ISBLANK('Zusatzblatt (Perigon)'!L7816),"",'Zusatzblatt (Perigon)'!L7816)</f>
        <v/>
      </c>
      <c r="I7821" s="69" t="str">
        <f>IF(ISBLANK('Zusatzblatt (Perigon)'!M7816),"",'Zusatzblatt (Perigon)'!M7816)</f>
        <v/>
      </c>
      <c r="J7821" s="98" t="str">
        <f>IF(ISBLANK('Zusatzblatt (Perigon)'!N7816),"",'Zusatzblatt (Perigon)'!N7816)</f>
        <v/>
      </c>
      <c r="K7821" s="99" t="str">
        <f>IF(ISBLANK('Zusatzblatt (Perigon)'!J7816),"",'Zusatzblatt (Perigon)'!T7816)</f>
        <v/>
      </c>
      <c r="L7821" s="95" t="str">
        <f>IF(ISBLANK('Zusatzblatt (Perigon)'!O7816),"",'Zusatzblatt (Perigon)'!O7816)</f>
        <v/>
      </c>
      <c r="M7821" s="95" t="str">
        <f>IF(ISBLANK('Zusatzblatt (Perigon)'!R7816),"",'Zusatzblatt (Perigon)'!R7816)</f>
        <v/>
      </c>
      <c r="N7821" s="95" t="str">
        <f>IF(ISBLANK('Zusatzblatt (Perigon)'!P7816),"",'Zusatzblatt (Perigon)'!P7816)</f>
        <v/>
      </c>
      <c r="O7821" s="38" t="str">
        <f>IF($L7821="","",VLOOKUP($R7821,Tarife!$A$2:$R$599,13,FALSE))</f>
        <v/>
      </c>
      <c r="P7821" s="38" t="str">
        <f t="shared" si="122"/>
        <v/>
      </c>
      <c r="R7821" s="100" t="str">
        <f>Zusammenzug!$C$25&amp;"-"&amp;Zusammenzug!$A$7&amp;"-"&amp;Leistungen!L7821</f>
        <v>2026-Nicht beauftragte Spitex-Organisation-</v>
      </c>
    </row>
    <row r="7822" spans="1:18" x14ac:dyDescent="0.2">
      <c r="A7822" s="95" t="str">
        <f>IF(ISBLANK('Zusatzblatt (Perigon)'!E7817),"",'Zusatzblatt (Perigon)'!E7817)</f>
        <v/>
      </c>
      <c r="B7822" s="95" t="str">
        <f>IF(ISBLANK('Zusatzblatt (Perigon)'!G7817),"",'Zusatzblatt (Perigon)'!G7817)</f>
        <v/>
      </c>
      <c r="C7822" s="96" t="str">
        <f>IF(ISBLANK('Zusatzblatt (Perigon)'!I7817),"",'Zusatzblatt (Perigon)'!I7817)</f>
        <v/>
      </c>
      <c r="D7822" s="97" t="str">
        <f>IF(ISBLANK('Zusatzblatt (Perigon)'!J7817),"",'Zusatzblatt (Perigon)'!J7817)</f>
        <v/>
      </c>
      <c r="E7822" s="64" t="str">
        <f>IF(ISBLANK('Zusatzblatt (Perigon)'!K7817),"",'Zusatzblatt (Perigon)'!K7817)</f>
        <v/>
      </c>
      <c r="F7822" s="65"/>
      <c r="G7822" s="64"/>
      <c r="H7822" s="69" t="str">
        <f>IF(ISBLANK('Zusatzblatt (Perigon)'!L7817),"",'Zusatzblatt (Perigon)'!L7817)</f>
        <v/>
      </c>
      <c r="I7822" s="69" t="str">
        <f>IF(ISBLANK('Zusatzblatt (Perigon)'!M7817),"",'Zusatzblatt (Perigon)'!M7817)</f>
        <v/>
      </c>
      <c r="J7822" s="98" t="str">
        <f>IF(ISBLANK('Zusatzblatt (Perigon)'!N7817),"",'Zusatzblatt (Perigon)'!N7817)</f>
        <v/>
      </c>
      <c r="K7822" s="99" t="str">
        <f>IF(ISBLANK('Zusatzblatt (Perigon)'!J7817),"",'Zusatzblatt (Perigon)'!T7817)</f>
        <v/>
      </c>
      <c r="L7822" s="95" t="str">
        <f>IF(ISBLANK('Zusatzblatt (Perigon)'!O7817),"",'Zusatzblatt (Perigon)'!O7817)</f>
        <v/>
      </c>
      <c r="M7822" s="95" t="str">
        <f>IF(ISBLANK('Zusatzblatt (Perigon)'!R7817),"",'Zusatzblatt (Perigon)'!R7817)</f>
        <v/>
      </c>
      <c r="N7822" s="95" t="str">
        <f>IF(ISBLANK('Zusatzblatt (Perigon)'!P7817),"",'Zusatzblatt (Perigon)'!P7817)</f>
        <v/>
      </c>
      <c r="O7822" s="38" t="str">
        <f>IF($L7822="","",VLOOKUP($R7822,Tarife!$A$2:$R$599,13,FALSE))</f>
        <v/>
      </c>
      <c r="P7822" s="38" t="str">
        <f t="shared" si="122"/>
        <v/>
      </c>
      <c r="R7822" s="100" t="str">
        <f>Zusammenzug!$C$25&amp;"-"&amp;Zusammenzug!$A$7&amp;"-"&amp;Leistungen!L7822</f>
        <v>2026-Nicht beauftragte Spitex-Organisation-</v>
      </c>
    </row>
    <row r="7823" spans="1:18" x14ac:dyDescent="0.2">
      <c r="A7823" s="95" t="str">
        <f>IF(ISBLANK('Zusatzblatt (Perigon)'!E7818),"",'Zusatzblatt (Perigon)'!E7818)</f>
        <v/>
      </c>
      <c r="B7823" s="95" t="str">
        <f>IF(ISBLANK('Zusatzblatt (Perigon)'!G7818),"",'Zusatzblatt (Perigon)'!G7818)</f>
        <v/>
      </c>
      <c r="C7823" s="96" t="str">
        <f>IF(ISBLANK('Zusatzblatt (Perigon)'!I7818),"",'Zusatzblatt (Perigon)'!I7818)</f>
        <v/>
      </c>
      <c r="D7823" s="97" t="str">
        <f>IF(ISBLANK('Zusatzblatt (Perigon)'!J7818),"",'Zusatzblatt (Perigon)'!J7818)</f>
        <v/>
      </c>
      <c r="E7823" s="64" t="str">
        <f>IF(ISBLANK('Zusatzblatt (Perigon)'!K7818),"",'Zusatzblatt (Perigon)'!K7818)</f>
        <v/>
      </c>
      <c r="F7823" s="65"/>
      <c r="G7823" s="64"/>
      <c r="H7823" s="69" t="str">
        <f>IF(ISBLANK('Zusatzblatt (Perigon)'!L7818),"",'Zusatzblatt (Perigon)'!L7818)</f>
        <v/>
      </c>
      <c r="I7823" s="69" t="str">
        <f>IF(ISBLANK('Zusatzblatt (Perigon)'!M7818),"",'Zusatzblatt (Perigon)'!M7818)</f>
        <v/>
      </c>
      <c r="J7823" s="98" t="str">
        <f>IF(ISBLANK('Zusatzblatt (Perigon)'!N7818),"",'Zusatzblatt (Perigon)'!N7818)</f>
        <v/>
      </c>
      <c r="K7823" s="99" t="str">
        <f>IF(ISBLANK('Zusatzblatt (Perigon)'!J7818),"",'Zusatzblatt (Perigon)'!T7818)</f>
        <v/>
      </c>
      <c r="L7823" s="95" t="str">
        <f>IF(ISBLANK('Zusatzblatt (Perigon)'!O7818),"",'Zusatzblatt (Perigon)'!O7818)</f>
        <v/>
      </c>
      <c r="M7823" s="95" t="str">
        <f>IF(ISBLANK('Zusatzblatt (Perigon)'!R7818),"",'Zusatzblatt (Perigon)'!R7818)</f>
        <v/>
      </c>
      <c r="N7823" s="95" t="str">
        <f>IF(ISBLANK('Zusatzblatt (Perigon)'!P7818),"",'Zusatzblatt (Perigon)'!P7818)</f>
        <v/>
      </c>
      <c r="O7823" s="38" t="str">
        <f>IF($L7823="","",VLOOKUP($R7823,Tarife!$A$2:$R$599,13,FALSE))</f>
        <v/>
      </c>
      <c r="P7823" s="38" t="str">
        <f t="shared" si="122"/>
        <v/>
      </c>
      <c r="R7823" s="100" t="str">
        <f>Zusammenzug!$C$25&amp;"-"&amp;Zusammenzug!$A$7&amp;"-"&amp;Leistungen!L7823</f>
        <v>2026-Nicht beauftragte Spitex-Organisation-</v>
      </c>
    </row>
    <row r="7824" spans="1:18" x14ac:dyDescent="0.2">
      <c r="A7824" s="95" t="str">
        <f>IF(ISBLANK('Zusatzblatt (Perigon)'!E7819),"",'Zusatzblatt (Perigon)'!E7819)</f>
        <v/>
      </c>
      <c r="B7824" s="95" t="str">
        <f>IF(ISBLANK('Zusatzblatt (Perigon)'!G7819),"",'Zusatzblatt (Perigon)'!G7819)</f>
        <v/>
      </c>
      <c r="C7824" s="96" t="str">
        <f>IF(ISBLANK('Zusatzblatt (Perigon)'!I7819),"",'Zusatzblatt (Perigon)'!I7819)</f>
        <v/>
      </c>
      <c r="D7824" s="97" t="str">
        <f>IF(ISBLANK('Zusatzblatt (Perigon)'!J7819),"",'Zusatzblatt (Perigon)'!J7819)</f>
        <v/>
      </c>
      <c r="E7824" s="64" t="str">
        <f>IF(ISBLANK('Zusatzblatt (Perigon)'!K7819),"",'Zusatzblatt (Perigon)'!K7819)</f>
        <v/>
      </c>
      <c r="F7824" s="65"/>
      <c r="G7824" s="64"/>
      <c r="H7824" s="69" t="str">
        <f>IF(ISBLANK('Zusatzblatt (Perigon)'!L7819),"",'Zusatzblatt (Perigon)'!L7819)</f>
        <v/>
      </c>
      <c r="I7824" s="69" t="str">
        <f>IF(ISBLANK('Zusatzblatt (Perigon)'!M7819),"",'Zusatzblatt (Perigon)'!M7819)</f>
        <v/>
      </c>
      <c r="J7824" s="98" t="str">
        <f>IF(ISBLANK('Zusatzblatt (Perigon)'!N7819),"",'Zusatzblatt (Perigon)'!N7819)</f>
        <v/>
      </c>
      <c r="K7824" s="99" t="str">
        <f>IF(ISBLANK('Zusatzblatt (Perigon)'!J7819),"",'Zusatzblatt (Perigon)'!T7819)</f>
        <v/>
      </c>
      <c r="L7824" s="95" t="str">
        <f>IF(ISBLANK('Zusatzblatt (Perigon)'!O7819),"",'Zusatzblatt (Perigon)'!O7819)</f>
        <v/>
      </c>
      <c r="M7824" s="95" t="str">
        <f>IF(ISBLANK('Zusatzblatt (Perigon)'!R7819),"",'Zusatzblatt (Perigon)'!R7819)</f>
        <v/>
      </c>
      <c r="N7824" s="95" t="str">
        <f>IF(ISBLANK('Zusatzblatt (Perigon)'!P7819),"",'Zusatzblatt (Perigon)'!P7819)</f>
        <v/>
      </c>
      <c r="O7824" s="38" t="str">
        <f>IF($L7824="","",VLOOKUP($R7824,Tarife!$A$2:$R$599,13,FALSE))</f>
        <v/>
      </c>
      <c r="P7824" s="38" t="str">
        <f t="shared" si="122"/>
        <v/>
      </c>
      <c r="R7824" s="100" t="str">
        <f>Zusammenzug!$C$25&amp;"-"&amp;Zusammenzug!$A$7&amp;"-"&amp;Leistungen!L7824</f>
        <v>2026-Nicht beauftragte Spitex-Organisation-</v>
      </c>
    </row>
    <row r="7825" spans="1:18" x14ac:dyDescent="0.2">
      <c r="A7825" s="95" t="str">
        <f>IF(ISBLANK('Zusatzblatt (Perigon)'!E7820),"",'Zusatzblatt (Perigon)'!E7820)</f>
        <v/>
      </c>
      <c r="B7825" s="95" t="str">
        <f>IF(ISBLANK('Zusatzblatt (Perigon)'!G7820),"",'Zusatzblatt (Perigon)'!G7820)</f>
        <v/>
      </c>
      <c r="C7825" s="96" t="str">
        <f>IF(ISBLANK('Zusatzblatt (Perigon)'!I7820),"",'Zusatzblatt (Perigon)'!I7820)</f>
        <v/>
      </c>
      <c r="D7825" s="97" t="str">
        <f>IF(ISBLANK('Zusatzblatt (Perigon)'!J7820),"",'Zusatzblatt (Perigon)'!J7820)</f>
        <v/>
      </c>
      <c r="E7825" s="64" t="str">
        <f>IF(ISBLANK('Zusatzblatt (Perigon)'!K7820),"",'Zusatzblatt (Perigon)'!K7820)</f>
        <v/>
      </c>
      <c r="F7825" s="65"/>
      <c r="G7825" s="64"/>
      <c r="H7825" s="69" t="str">
        <f>IF(ISBLANK('Zusatzblatt (Perigon)'!L7820),"",'Zusatzblatt (Perigon)'!L7820)</f>
        <v/>
      </c>
      <c r="I7825" s="69" t="str">
        <f>IF(ISBLANK('Zusatzblatt (Perigon)'!M7820),"",'Zusatzblatt (Perigon)'!M7820)</f>
        <v/>
      </c>
      <c r="J7825" s="98" t="str">
        <f>IF(ISBLANK('Zusatzblatt (Perigon)'!N7820),"",'Zusatzblatt (Perigon)'!N7820)</f>
        <v/>
      </c>
      <c r="K7825" s="99" t="str">
        <f>IF(ISBLANK('Zusatzblatt (Perigon)'!J7820),"",'Zusatzblatt (Perigon)'!T7820)</f>
        <v/>
      </c>
      <c r="L7825" s="95" t="str">
        <f>IF(ISBLANK('Zusatzblatt (Perigon)'!O7820),"",'Zusatzblatt (Perigon)'!O7820)</f>
        <v/>
      </c>
      <c r="M7825" s="95" t="str">
        <f>IF(ISBLANK('Zusatzblatt (Perigon)'!R7820),"",'Zusatzblatt (Perigon)'!R7820)</f>
        <v/>
      </c>
      <c r="N7825" s="95" t="str">
        <f>IF(ISBLANK('Zusatzblatt (Perigon)'!P7820),"",'Zusatzblatt (Perigon)'!P7820)</f>
        <v/>
      </c>
      <c r="O7825" s="38" t="str">
        <f>IF($L7825="","",VLOOKUP($R7825,Tarife!$A$2:$R$599,13,FALSE))</f>
        <v/>
      </c>
      <c r="P7825" s="38" t="str">
        <f t="shared" si="122"/>
        <v/>
      </c>
      <c r="R7825" s="100" t="str">
        <f>Zusammenzug!$C$25&amp;"-"&amp;Zusammenzug!$A$7&amp;"-"&amp;Leistungen!L7825</f>
        <v>2026-Nicht beauftragte Spitex-Organisation-</v>
      </c>
    </row>
    <row r="7826" spans="1:18" x14ac:dyDescent="0.2">
      <c r="A7826" s="95" t="str">
        <f>IF(ISBLANK('Zusatzblatt (Perigon)'!E7821),"",'Zusatzblatt (Perigon)'!E7821)</f>
        <v/>
      </c>
      <c r="B7826" s="95" t="str">
        <f>IF(ISBLANK('Zusatzblatt (Perigon)'!G7821),"",'Zusatzblatt (Perigon)'!G7821)</f>
        <v/>
      </c>
      <c r="C7826" s="96" t="str">
        <f>IF(ISBLANK('Zusatzblatt (Perigon)'!I7821),"",'Zusatzblatt (Perigon)'!I7821)</f>
        <v/>
      </c>
      <c r="D7826" s="97" t="str">
        <f>IF(ISBLANK('Zusatzblatt (Perigon)'!J7821),"",'Zusatzblatt (Perigon)'!J7821)</f>
        <v/>
      </c>
      <c r="E7826" s="64" t="str">
        <f>IF(ISBLANK('Zusatzblatt (Perigon)'!K7821),"",'Zusatzblatt (Perigon)'!K7821)</f>
        <v/>
      </c>
      <c r="F7826" s="65"/>
      <c r="G7826" s="64"/>
      <c r="H7826" s="69" t="str">
        <f>IF(ISBLANK('Zusatzblatt (Perigon)'!L7821),"",'Zusatzblatt (Perigon)'!L7821)</f>
        <v/>
      </c>
      <c r="I7826" s="69" t="str">
        <f>IF(ISBLANK('Zusatzblatt (Perigon)'!M7821),"",'Zusatzblatt (Perigon)'!M7821)</f>
        <v/>
      </c>
      <c r="J7826" s="98" t="str">
        <f>IF(ISBLANK('Zusatzblatt (Perigon)'!N7821),"",'Zusatzblatt (Perigon)'!N7821)</f>
        <v/>
      </c>
      <c r="K7826" s="99" t="str">
        <f>IF(ISBLANK('Zusatzblatt (Perigon)'!J7821),"",'Zusatzblatt (Perigon)'!T7821)</f>
        <v/>
      </c>
      <c r="L7826" s="95" t="str">
        <f>IF(ISBLANK('Zusatzblatt (Perigon)'!O7821),"",'Zusatzblatt (Perigon)'!O7821)</f>
        <v/>
      </c>
      <c r="M7826" s="95" t="str">
        <f>IF(ISBLANK('Zusatzblatt (Perigon)'!R7821),"",'Zusatzblatt (Perigon)'!R7821)</f>
        <v/>
      </c>
      <c r="N7826" s="95" t="str">
        <f>IF(ISBLANK('Zusatzblatt (Perigon)'!P7821),"",'Zusatzblatt (Perigon)'!P7821)</f>
        <v/>
      </c>
      <c r="O7826" s="38" t="str">
        <f>IF($L7826="","",VLOOKUP($R7826,Tarife!$A$2:$R$599,13,FALSE))</f>
        <v/>
      </c>
      <c r="P7826" s="38" t="str">
        <f t="shared" si="122"/>
        <v/>
      </c>
      <c r="R7826" s="100" t="str">
        <f>Zusammenzug!$C$25&amp;"-"&amp;Zusammenzug!$A$7&amp;"-"&amp;Leistungen!L7826</f>
        <v>2026-Nicht beauftragte Spitex-Organisation-</v>
      </c>
    </row>
    <row r="7827" spans="1:18" x14ac:dyDescent="0.2">
      <c r="A7827" s="95" t="str">
        <f>IF(ISBLANK('Zusatzblatt (Perigon)'!E7822),"",'Zusatzblatt (Perigon)'!E7822)</f>
        <v/>
      </c>
      <c r="B7827" s="95" t="str">
        <f>IF(ISBLANK('Zusatzblatt (Perigon)'!G7822),"",'Zusatzblatt (Perigon)'!G7822)</f>
        <v/>
      </c>
      <c r="C7827" s="96" t="str">
        <f>IF(ISBLANK('Zusatzblatt (Perigon)'!I7822),"",'Zusatzblatt (Perigon)'!I7822)</f>
        <v/>
      </c>
      <c r="D7827" s="97" t="str">
        <f>IF(ISBLANK('Zusatzblatt (Perigon)'!J7822),"",'Zusatzblatt (Perigon)'!J7822)</f>
        <v/>
      </c>
      <c r="E7827" s="64" t="str">
        <f>IF(ISBLANK('Zusatzblatt (Perigon)'!K7822),"",'Zusatzblatt (Perigon)'!K7822)</f>
        <v/>
      </c>
      <c r="F7827" s="65"/>
      <c r="G7827" s="64"/>
      <c r="H7827" s="69" t="str">
        <f>IF(ISBLANK('Zusatzblatt (Perigon)'!L7822),"",'Zusatzblatt (Perigon)'!L7822)</f>
        <v/>
      </c>
      <c r="I7827" s="69" t="str">
        <f>IF(ISBLANK('Zusatzblatt (Perigon)'!M7822),"",'Zusatzblatt (Perigon)'!M7822)</f>
        <v/>
      </c>
      <c r="J7827" s="98" t="str">
        <f>IF(ISBLANK('Zusatzblatt (Perigon)'!N7822),"",'Zusatzblatt (Perigon)'!N7822)</f>
        <v/>
      </c>
      <c r="K7827" s="99" t="str">
        <f>IF(ISBLANK('Zusatzblatt (Perigon)'!J7822),"",'Zusatzblatt (Perigon)'!T7822)</f>
        <v/>
      </c>
      <c r="L7827" s="95" t="str">
        <f>IF(ISBLANK('Zusatzblatt (Perigon)'!O7822),"",'Zusatzblatt (Perigon)'!O7822)</f>
        <v/>
      </c>
      <c r="M7827" s="95" t="str">
        <f>IF(ISBLANK('Zusatzblatt (Perigon)'!R7822),"",'Zusatzblatt (Perigon)'!R7822)</f>
        <v/>
      </c>
      <c r="N7827" s="95" t="str">
        <f>IF(ISBLANK('Zusatzblatt (Perigon)'!P7822),"",'Zusatzblatt (Perigon)'!P7822)</f>
        <v/>
      </c>
      <c r="O7827" s="38" t="str">
        <f>IF($L7827="","",VLOOKUP($R7827,Tarife!$A$2:$R$599,13,FALSE))</f>
        <v/>
      </c>
      <c r="P7827" s="38" t="str">
        <f t="shared" si="122"/>
        <v/>
      </c>
      <c r="R7827" s="100" t="str">
        <f>Zusammenzug!$C$25&amp;"-"&amp;Zusammenzug!$A$7&amp;"-"&amp;Leistungen!L7827</f>
        <v>2026-Nicht beauftragte Spitex-Organisation-</v>
      </c>
    </row>
    <row r="7828" spans="1:18" x14ac:dyDescent="0.2">
      <c r="A7828" s="95" t="str">
        <f>IF(ISBLANK('Zusatzblatt (Perigon)'!E7823),"",'Zusatzblatt (Perigon)'!E7823)</f>
        <v/>
      </c>
      <c r="B7828" s="95" t="str">
        <f>IF(ISBLANK('Zusatzblatt (Perigon)'!G7823),"",'Zusatzblatt (Perigon)'!G7823)</f>
        <v/>
      </c>
      <c r="C7828" s="96" t="str">
        <f>IF(ISBLANK('Zusatzblatt (Perigon)'!I7823),"",'Zusatzblatt (Perigon)'!I7823)</f>
        <v/>
      </c>
      <c r="D7828" s="97" t="str">
        <f>IF(ISBLANK('Zusatzblatt (Perigon)'!J7823),"",'Zusatzblatt (Perigon)'!J7823)</f>
        <v/>
      </c>
      <c r="E7828" s="64" t="str">
        <f>IF(ISBLANK('Zusatzblatt (Perigon)'!K7823),"",'Zusatzblatt (Perigon)'!K7823)</f>
        <v/>
      </c>
      <c r="F7828" s="65"/>
      <c r="G7828" s="64"/>
      <c r="H7828" s="69" t="str">
        <f>IF(ISBLANK('Zusatzblatt (Perigon)'!L7823),"",'Zusatzblatt (Perigon)'!L7823)</f>
        <v/>
      </c>
      <c r="I7828" s="69" t="str">
        <f>IF(ISBLANK('Zusatzblatt (Perigon)'!M7823),"",'Zusatzblatt (Perigon)'!M7823)</f>
        <v/>
      </c>
      <c r="J7828" s="98" t="str">
        <f>IF(ISBLANK('Zusatzblatt (Perigon)'!N7823),"",'Zusatzblatt (Perigon)'!N7823)</f>
        <v/>
      </c>
      <c r="K7828" s="99" t="str">
        <f>IF(ISBLANK('Zusatzblatt (Perigon)'!J7823),"",'Zusatzblatt (Perigon)'!T7823)</f>
        <v/>
      </c>
      <c r="L7828" s="95" t="str">
        <f>IF(ISBLANK('Zusatzblatt (Perigon)'!O7823),"",'Zusatzblatt (Perigon)'!O7823)</f>
        <v/>
      </c>
      <c r="M7828" s="95" t="str">
        <f>IF(ISBLANK('Zusatzblatt (Perigon)'!R7823),"",'Zusatzblatt (Perigon)'!R7823)</f>
        <v/>
      </c>
      <c r="N7828" s="95" t="str">
        <f>IF(ISBLANK('Zusatzblatt (Perigon)'!P7823),"",'Zusatzblatt (Perigon)'!P7823)</f>
        <v/>
      </c>
      <c r="O7828" s="38" t="str">
        <f>IF($L7828="","",VLOOKUP($R7828,Tarife!$A$2:$R$599,13,FALSE))</f>
        <v/>
      </c>
      <c r="P7828" s="38" t="str">
        <f t="shared" si="122"/>
        <v/>
      </c>
      <c r="R7828" s="100" t="str">
        <f>Zusammenzug!$C$25&amp;"-"&amp;Zusammenzug!$A$7&amp;"-"&amp;Leistungen!L7828</f>
        <v>2026-Nicht beauftragte Spitex-Organisation-</v>
      </c>
    </row>
    <row r="7829" spans="1:18" x14ac:dyDescent="0.2">
      <c r="A7829" s="95" t="str">
        <f>IF(ISBLANK('Zusatzblatt (Perigon)'!E7824),"",'Zusatzblatt (Perigon)'!E7824)</f>
        <v/>
      </c>
      <c r="B7829" s="95" t="str">
        <f>IF(ISBLANK('Zusatzblatt (Perigon)'!G7824),"",'Zusatzblatt (Perigon)'!G7824)</f>
        <v/>
      </c>
      <c r="C7829" s="96" t="str">
        <f>IF(ISBLANK('Zusatzblatt (Perigon)'!I7824),"",'Zusatzblatt (Perigon)'!I7824)</f>
        <v/>
      </c>
      <c r="D7829" s="97" t="str">
        <f>IF(ISBLANK('Zusatzblatt (Perigon)'!J7824),"",'Zusatzblatt (Perigon)'!J7824)</f>
        <v/>
      </c>
      <c r="E7829" s="64" t="str">
        <f>IF(ISBLANK('Zusatzblatt (Perigon)'!K7824),"",'Zusatzblatt (Perigon)'!K7824)</f>
        <v/>
      </c>
      <c r="F7829" s="65"/>
      <c r="G7829" s="64"/>
      <c r="H7829" s="69" t="str">
        <f>IF(ISBLANK('Zusatzblatt (Perigon)'!L7824),"",'Zusatzblatt (Perigon)'!L7824)</f>
        <v/>
      </c>
      <c r="I7829" s="69" t="str">
        <f>IF(ISBLANK('Zusatzblatt (Perigon)'!M7824),"",'Zusatzblatt (Perigon)'!M7824)</f>
        <v/>
      </c>
      <c r="J7829" s="98" t="str">
        <f>IF(ISBLANK('Zusatzblatt (Perigon)'!N7824),"",'Zusatzblatt (Perigon)'!N7824)</f>
        <v/>
      </c>
      <c r="K7829" s="99" t="str">
        <f>IF(ISBLANK('Zusatzblatt (Perigon)'!J7824),"",'Zusatzblatt (Perigon)'!T7824)</f>
        <v/>
      </c>
      <c r="L7829" s="95" t="str">
        <f>IF(ISBLANK('Zusatzblatt (Perigon)'!O7824),"",'Zusatzblatt (Perigon)'!O7824)</f>
        <v/>
      </c>
      <c r="M7829" s="95" t="str">
        <f>IF(ISBLANK('Zusatzblatt (Perigon)'!R7824),"",'Zusatzblatt (Perigon)'!R7824)</f>
        <v/>
      </c>
      <c r="N7829" s="95" t="str">
        <f>IF(ISBLANK('Zusatzblatt (Perigon)'!P7824),"",'Zusatzblatt (Perigon)'!P7824)</f>
        <v/>
      </c>
      <c r="O7829" s="38" t="str">
        <f>IF($L7829="","",VLOOKUP($R7829,Tarife!$A$2:$R$599,13,FALSE))</f>
        <v/>
      </c>
      <c r="P7829" s="38" t="str">
        <f t="shared" si="122"/>
        <v/>
      </c>
      <c r="R7829" s="100" t="str">
        <f>Zusammenzug!$C$25&amp;"-"&amp;Zusammenzug!$A$7&amp;"-"&amp;Leistungen!L7829</f>
        <v>2026-Nicht beauftragte Spitex-Organisation-</v>
      </c>
    </row>
    <row r="7830" spans="1:18" x14ac:dyDescent="0.2">
      <c r="A7830" s="95" t="str">
        <f>IF(ISBLANK('Zusatzblatt (Perigon)'!E7825),"",'Zusatzblatt (Perigon)'!E7825)</f>
        <v/>
      </c>
      <c r="B7830" s="95" t="str">
        <f>IF(ISBLANK('Zusatzblatt (Perigon)'!G7825),"",'Zusatzblatt (Perigon)'!G7825)</f>
        <v/>
      </c>
      <c r="C7830" s="96" t="str">
        <f>IF(ISBLANK('Zusatzblatt (Perigon)'!I7825),"",'Zusatzblatt (Perigon)'!I7825)</f>
        <v/>
      </c>
      <c r="D7830" s="97" t="str">
        <f>IF(ISBLANK('Zusatzblatt (Perigon)'!J7825),"",'Zusatzblatt (Perigon)'!J7825)</f>
        <v/>
      </c>
      <c r="E7830" s="64" t="str">
        <f>IF(ISBLANK('Zusatzblatt (Perigon)'!K7825),"",'Zusatzblatt (Perigon)'!K7825)</f>
        <v/>
      </c>
      <c r="F7830" s="65"/>
      <c r="G7830" s="64"/>
      <c r="H7830" s="69" t="str">
        <f>IF(ISBLANK('Zusatzblatt (Perigon)'!L7825),"",'Zusatzblatt (Perigon)'!L7825)</f>
        <v/>
      </c>
      <c r="I7830" s="69" t="str">
        <f>IF(ISBLANK('Zusatzblatt (Perigon)'!M7825),"",'Zusatzblatt (Perigon)'!M7825)</f>
        <v/>
      </c>
      <c r="J7830" s="98" t="str">
        <f>IF(ISBLANK('Zusatzblatt (Perigon)'!N7825),"",'Zusatzblatt (Perigon)'!N7825)</f>
        <v/>
      </c>
      <c r="K7830" s="99" t="str">
        <f>IF(ISBLANK('Zusatzblatt (Perigon)'!J7825),"",'Zusatzblatt (Perigon)'!T7825)</f>
        <v/>
      </c>
      <c r="L7830" s="95" t="str">
        <f>IF(ISBLANK('Zusatzblatt (Perigon)'!O7825),"",'Zusatzblatt (Perigon)'!O7825)</f>
        <v/>
      </c>
      <c r="M7830" s="95" t="str">
        <f>IF(ISBLANK('Zusatzblatt (Perigon)'!R7825),"",'Zusatzblatt (Perigon)'!R7825)</f>
        <v/>
      </c>
      <c r="N7830" s="95" t="str">
        <f>IF(ISBLANK('Zusatzblatt (Perigon)'!P7825),"",'Zusatzblatt (Perigon)'!P7825)</f>
        <v/>
      </c>
      <c r="O7830" s="38" t="str">
        <f>IF($L7830="","",VLOOKUP($R7830,Tarife!$A$2:$R$599,13,FALSE))</f>
        <v/>
      </c>
      <c r="P7830" s="38" t="str">
        <f t="shared" si="122"/>
        <v/>
      </c>
      <c r="R7830" s="100" t="str">
        <f>Zusammenzug!$C$25&amp;"-"&amp;Zusammenzug!$A$7&amp;"-"&amp;Leistungen!L7830</f>
        <v>2026-Nicht beauftragte Spitex-Organisation-</v>
      </c>
    </row>
    <row r="7831" spans="1:18" x14ac:dyDescent="0.2">
      <c r="A7831" s="95" t="str">
        <f>IF(ISBLANK('Zusatzblatt (Perigon)'!E7826),"",'Zusatzblatt (Perigon)'!E7826)</f>
        <v/>
      </c>
      <c r="B7831" s="95" t="str">
        <f>IF(ISBLANK('Zusatzblatt (Perigon)'!G7826),"",'Zusatzblatt (Perigon)'!G7826)</f>
        <v/>
      </c>
      <c r="C7831" s="96" t="str">
        <f>IF(ISBLANK('Zusatzblatt (Perigon)'!I7826),"",'Zusatzblatt (Perigon)'!I7826)</f>
        <v/>
      </c>
      <c r="D7831" s="97" t="str">
        <f>IF(ISBLANK('Zusatzblatt (Perigon)'!J7826),"",'Zusatzblatt (Perigon)'!J7826)</f>
        <v/>
      </c>
      <c r="E7831" s="64" t="str">
        <f>IF(ISBLANK('Zusatzblatt (Perigon)'!K7826),"",'Zusatzblatt (Perigon)'!K7826)</f>
        <v/>
      </c>
      <c r="F7831" s="65"/>
      <c r="G7831" s="64"/>
      <c r="H7831" s="69" t="str">
        <f>IF(ISBLANK('Zusatzblatt (Perigon)'!L7826),"",'Zusatzblatt (Perigon)'!L7826)</f>
        <v/>
      </c>
      <c r="I7831" s="69" t="str">
        <f>IF(ISBLANK('Zusatzblatt (Perigon)'!M7826),"",'Zusatzblatt (Perigon)'!M7826)</f>
        <v/>
      </c>
      <c r="J7831" s="98" t="str">
        <f>IF(ISBLANK('Zusatzblatt (Perigon)'!N7826),"",'Zusatzblatt (Perigon)'!N7826)</f>
        <v/>
      </c>
      <c r="K7831" s="99" t="str">
        <f>IF(ISBLANK('Zusatzblatt (Perigon)'!J7826),"",'Zusatzblatt (Perigon)'!T7826)</f>
        <v/>
      </c>
      <c r="L7831" s="95" t="str">
        <f>IF(ISBLANK('Zusatzblatt (Perigon)'!O7826),"",'Zusatzblatt (Perigon)'!O7826)</f>
        <v/>
      </c>
      <c r="M7831" s="95" t="str">
        <f>IF(ISBLANK('Zusatzblatt (Perigon)'!R7826),"",'Zusatzblatt (Perigon)'!R7826)</f>
        <v/>
      </c>
      <c r="N7831" s="95" t="str">
        <f>IF(ISBLANK('Zusatzblatt (Perigon)'!P7826),"",'Zusatzblatt (Perigon)'!P7826)</f>
        <v/>
      </c>
      <c r="O7831" s="38" t="str">
        <f>IF($L7831="","",VLOOKUP($R7831,Tarife!$A$2:$R$599,13,FALSE))</f>
        <v/>
      </c>
      <c r="P7831" s="38" t="str">
        <f t="shared" si="122"/>
        <v/>
      </c>
      <c r="R7831" s="100" t="str">
        <f>Zusammenzug!$C$25&amp;"-"&amp;Zusammenzug!$A$7&amp;"-"&amp;Leistungen!L7831</f>
        <v>2026-Nicht beauftragte Spitex-Organisation-</v>
      </c>
    </row>
    <row r="7832" spans="1:18" x14ac:dyDescent="0.2">
      <c r="A7832" s="95" t="str">
        <f>IF(ISBLANK('Zusatzblatt (Perigon)'!E7827),"",'Zusatzblatt (Perigon)'!E7827)</f>
        <v/>
      </c>
      <c r="B7832" s="95" t="str">
        <f>IF(ISBLANK('Zusatzblatt (Perigon)'!G7827),"",'Zusatzblatt (Perigon)'!G7827)</f>
        <v/>
      </c>
      <c r="C7832" s="96" t="str">
        <f>IF(ISBLANK('Zusatzblatt (Perigon)'!I7827),"",'Zusatzblatt (Perigon)'!I7827)</f>
        <v/>
      </c>
      <c r="D7832" s="97" t="str">
        <f>IF(ISBLANK('Zusatzblatt (Perigon)'!J7827),"",'Zusatzblatt (Perigon)'!J7827)</f>
        <v/>
      </c>
      <c r="E7832" s="64" t="str">
        <f>IF(ISBLANK('Zusatzblatt (Perigon)'!K7827),"",'Zusatzblatt (Perigon)'!K7827)</f>
        <v/>
      </c>
      <c r="F7832" s="65"/>
      <c r="G7832" s="64"/>
      <c r="H7832" s="69" t="str">
        <f>IF(ISBLANK('Zusatzblatt (Perigon)'!L7827),"",'Zusatzblatt (Perigon)'!L7827)</f>
        <v/>
      </c>
      <c r="I7832" s="69" t="str">
        <f>IF(ISBLANK('Zusatzblatt (Perigon)'!M7827),"",'Zusatzblatt (Perigon)'!M7827)</f>
        <v/>
      </c>
      <c r="J7832" s="98" t="str">
        <f>IF(ISBLANK('Zusatzblatt (Perigon)'!N7827),"",'Zusatzblatt (Perigon)'!N7827)</f>
        <v/>
      </c>
      <c r="K7832" s="99" t="str">
        <f>IF(ISBLANK('Zusatzblatt (Perigon)'!J7827),"",'Zusatzblatt (Perigon)'!T7827)</f>
        <v/>
      </c>
      <c r="L7832" s="95" t="str">
        <f>IF(ISBLANK('Zusatzblatt (Perigon)'!O7827),"",'Zusatzblatt (Perigon)'!O7827)</f>
        <v/>
      </c>
      <c r="M7832" s="95" t="str">
        <f>IF(ISBLANK('Zusatzblatt (Perigon)'!R7827),"",'Zusatzblatt (Perigon)'!R7827)</f>
        <v/>
      </c>
      <c r="N7832" s="95" t="str">
        <f>IF(ISBLANK('Zusatzblatt (Perigon)'!P7827),"",'Zusatzblatt (Perigon)'!P7827)</f>
        <v/>
      </c>
      <c r="O7832" s="38" t="str">
        <f>IF($L7832="","",VLOOKUP($R7832,Tarife!$A$2:$R$599,13,FALSE))</f>
        <v/>
      </c>
      <c r="P7832" s="38" t="str">
        <f t="shared" si="122"/>
        <v/>
      </c>
      <c r="R7832" s="100" t="str">
        <f>Zusammenzug!$C$25&amp;"-"&amp;Zusammenzug!$A$7&amp;"-"&amp;Leistungen!L7832</f>
        <v>2026-Nicht beauftragte Spitex-Organisation-</v>
      </c>
    </row>
    <row r="7833" spans="1:18" x14ac:dyDescent="0.2">
      <c r="A7833" s="95" t="str">
        <f>IF(ISBLANK('Zusatzblatt (Perigon)'!E7828),"",'Zusatzblatt (Perigon)'!E7828)</f>
        <v/>
      </c>
      <c r="B7833" s="95" t="str">
        <f>IF(ISBLANK('Zusatzblatt (Perigon)'!G7828),"",'Zusatzblatt (Perigon)'!G7828)</f>
        <v/>
      </c>
      <c r="C7833" s="96" t="str">
        <f>IF(ISBLANK('Zusatzblatt (Perigon)'!I7828),"",'Zusatzblatt (Perigon)'!I7828)</f>
        <v/>
      </c>
      <c r="D7833" s="97" t="str">
        <f>IF(ISBLANK('Zusatzblatt (Perigon)'!J7828),"",'Zusatzblatt (Perigon)'!J7828)</f>
        <v/>
      </c>
      <c r="E7833" s="64" t="str">
        <f>IF(ISBLANK('Zusatzblatt (Perigon)'!K7828),"",'Zusatzblatt (Perigon)'!K7828)</f>
        <v/>
      </c>
      <c r="F7833" s="65"/>
      <c r="G7833" s="64"/>
      <c r="H7833" s="69" t="str">
        <f>IF(ISBLANK('Zusatzblatt (Perigon)'!L7828),"",'Zusatzblatt (Perigon)'!L7828)</f>
        <v/>
      </c>
      <c r="I7833" s="69" t="str">
        <f>IF(ISBLANK('Zusatzblatt (Perigon)'!M7828),"",'Zusatzblatt (Perigon)'!M7828)</f>
        <v/>
      </c>
      <c r="J7833" s="98" t="str">
        <f>IF(ISBLANK('Zusatzblatt (Perigon)'!N7828),"",'Zusatzblatt (Perigon)'!N7828)</f>
        <v/>
      </c>
      <c r="K7833" s="99" t="str">
        <f>IF(ISBLANK('Zusatzblatt (Perigon)'!J7828),"",'Zusatzblatt (Perigon)'!T7828)</f>
        <v/>
      </c>
      <c r="L7833" s="95" t="str">
        <f>IF(ISBLANK('Zusatzblatt (Perigon)'!O7828),"",'Zusatzblatt (Perigon)'!O7828)</f>
        <v/>
      </c>
      <c r="M7833" s="95" t="str">
        <f>IF(ISBLANK('Zusatzblatt (Perigon)'!R7828),"",'Zusatzblatt (Perigon)'!R7828)</f>
        <v/>
      </c>
      <c r="N7833" s="95" t="str">
        <f>IF(ISBLANK('Zusatzblatt (Perigon)'!P7828),"",'Zusatzblatt (Perigon)'!P7828)</f>
        <v/>
      </c>
      <c r="O7833" s="38" t="str">
        <f>IF($L7833="","",VLOOKUP($R7833,Tarife!$A$2:$R$599,13,FALSE))</f>
        <v/>
      </c>
      <c r="P7833" s="38" t="str">
        <f t="shared" si="122"/>
        <v/>
      </c>
      <c r="R7833" s="100" t="str">
        <f>Zusammenzug!$C$25&amp;"-"&amp;Zusammenzug!$A$7&amp;"-"&amp;Leistungen!L7833</f>
        <v>2026-Nicht beauftragte Spitex-Organisation-</v>
      </c>
    </row>
    <row r="7834" spans="1:18" x14ac:dyDescent="0.2">
      <c r="A7834" s="95" t="str">
        <f>IF(ISBLANK('Zusatzblatt (Perigon)'!E7829),"",'Zusatzblatt (Perigon)'!E7829)</f>
        <v/>
      </c>
      <c r="B7834" s="95" t="str">
        <f>IF(ISBLANK('Zusatzblatt (Perigon)'!G7829),"",'Zusatzblatt (Perigon)'!G7829)</f>
        <v/>
      </c>
      <c r="C7834" s="96" t="str">
        <f>IF(ISBLANK('Zusatzblatt (Perigon)'!I7829),"",'Zusatzblatt (Perigon)'!I7829)</f>
        <v/>
      </c>
      <c r="D7834" s="97" t="str">
        <f>IF(ISBLANK('Zusatzblatt (Perigon)'!J7829),"",'Zusatzblatt (Perigon)'!J7829)</f>
        <v/>
      </c>
      <c r="E7834" s="64" t="str">
        <f>IF(ISBLANK('Zusatzblatt (Perigon)'!K7829),"",'Zusatzblatt (Perigon)'!K7829)</f>
        <v/>
      </c>
      <c r="F7834" s="65"/>
      <c r="G7834" s="64"/>
      <c r="H7834" s="69" t="str">
        <f>IF(ISBLANK('Zusatzblatt (Perigon)'!L7829),"",'Zusatzblatt (Perigon)'!L7829)</f>
        <v/>
      </c>
      <c r="I7834" s="69" t="str">
        <f>IF(ISBLANK('Zusatzblatt (Perigon)'!M7829),"",'Zusatzblatt (Perigon)'!M7829)</f>
        <v/>
      </c>
      <c r="J7834" s="98" t="str">
        <f>IF(ISBLANK('Zusatzblatt (Perigon)'!N7829),"",'Zusatzblatt (Perigon)'!N7829)</f>
        <v/>
      </c>
      <c r="K7834" s="99" t="str">
        <f>IF(ISBLANK('Zusatzblatt (Perigon)'!J7829),"",'Zusatzblatt (Perigon)'!T7829)</f>
        <v/>
      </c>
      <c r="L7834" s="95" t="str">
        <f>IF(ISBLANK('Zusatzblatt (Perigon)'!O7829),"",'Zusatzblatt (Perigon)'!O7829)</f>
        <v/>
      </c>
      <c r="M7834" s="95" t="str">
        <f>IF(ISBLANK('Zusatzblatt (Perigon)'!R7829),"",'Zusatzblatt (Perigon)'!R7829)</f>
        <v/>
      </c>
      <c r="N7834" s="95" t="str">
        <f>IF(ISBLANK('Zusatzblatt (Perigon)'!P7829),"",'Zusatzblatt (Perigon)'!P7829)</f>
        <v/>
      </c>
      <c r="O7834" s="38" t="str">
        <f>IF($L7834="","",VLOOKUP($R7834,Tarife!$A$2:$R$599,13,FALSE))</f>
        <v/>
      </c>
      <c r="P7834" s="38" t="str">
        <f t="shared" si="122"/>
        <v/>
      </c>
      <c r="R7834" s="100" t="str">
        <f>Zusammenzug!$C$25&amp;"-"&amp;Zusammenzug!$A$7&amp;"-"&amp;Leistungen!L7834</f>
        <v>2026-Nicht beauftragte Spitex-Organisation-</v>
      </c>
    </row>
    <row r="7835" spans="1:18" x14ac:dyDescent="0.2">
      <c r="A7835" s="95" t="str">
        <f>IF(ISBLANK('Zusatzblatt (Perigon)'!E7830),"",'Zusatzblatt (Perigon)'!E7830)</f>
        <v/>
      </c>
      <c r="B7835" s="95" t="str">
        <f>IF(ISBLANK('Zusatzblatt (Perigon)'!G7830),"",'Zusatzblatt (Perigon)'!G7830)</f>
        <v/>
      </c>
      <c r="C7835" s="96" t="str">
        <f>IF(ISBLANK('Zusatzblatt (Perigon)'!I7830),"",'Zusatzblatt (Perigon)'!I7830)</f>
        <v/>
      </c>
      <c r="D7835" s="97" t="str">
        <f>IF(ISBLANK('Zusatzblatt (Perigon)'!J7830),"",'Zusatzblatt (Perigon)'!J7830)</f>
        <v/>
      </c>
      <c r="E7835" s="64" t="str">
        <f>IF(ISBLANK('Zusatzblatt (Perigon)'!K7830),"",'Zusatzblatt (Perigon)'!K7830)</f>
        <v/>
      </c>
      <c r="F7835" s="65"/>
      <c r="G7835" s="64"/>
      <c r="H7835" s="69" t="str">
        <f>IF(ISBLANK('Zusatzblatt (Perigon)'!L7830),"",'Zusatzblatt (Perigon)'!L7830)</f>
        <v/>
      </c>
      <c r="I7835" s="69" t="str">
        <f>IF(ISBLANK('Zusatzblatt (Perigon)'!M7830),"",'Zusatzblatt (Perigon)'!M7830)</f>
        <v/>
      </c>
      <c r="J7835" s="98" t="str">
        <f>IF(ISBLANK('Zusatzblatt (Perigon)'!N7830),"",'Zusatzblatt (Perigon)'!N7830)</f>
        <v/>
      </c>
      <c r="K7835" s="99" t="str">
        <f>IF(ISBLANK('Zusatzblatt (Perigon)'!J7830),"",'Zusatzblatt (Perigon)'!T7830)</f>
        <v/>
      </c>
      <c r="L7835" s="95" t="str">
        <f>IF(ISBLANK('Zusatzblatt (Perigon)'!O7830),"",'Zusatzblatt (Perigon)'!O7830)</f>
        <v/>
      </c>
      <c r="M7835" s="95" t="str">
        <f>IF(ISBLANK('Zusatzblatt (Perigon)'!R7830),"",'Zusatzblatt (Perigon)'!R7830)</f>
        <v/>
      </c>
      <c r="N7835" s="95" t="str">
        <f>IF(ISBLANK('Zusatzblatt (Perigon)'!P7830),"",'Zusatzblatt (Perigon)'!P7830)</f>
        <v/>
      </c>
      <c r="O7835" s="38" t="str">
        <f>IF($L7835="","",VLOOKUP($R7835,Tarife!$A$2:$R$599,13,FALSE))</f>
        <v/>
      </c>
      <c r="P7835" s="38" t="str">
        <f t="shared" si="122"/>
        <v/>
      </c>
      <c r="R7835" s="100" t="str">
        <f>Zusammenzug!$C$25&amp;"-"&amp;Zusammenzug!$A$7&amp;"-"&amp;Leistungen!L7835</f>
        <v>2026-Nicht beauftragte Spitex-Organisation-</v>
      </c>
    </row>
    <row r="7836" spans="1:18" x14ac:dyDescent="0.2">
      <c r="A7836" s="95" t="str">
        <f>IF(ISBLANK('Zusatzblatt (Perigon)'!E7831),"",'Zusatzblatt (Perigon)'!E7831)</f>
        <v/>
      </c>
      <c r="B7836" s="95" t="str">
        <f>IF(ISBLANK('Zusatzblatt (Perigon)'!G7831),"",'Zusatzblatt (Perigon)'!G7831)</f>
        <v/>
      </c>
      <c r="C7836" s="96" t="str">
        <f>IF(ISBLANK('Zusatzblatt (Perigon)'!I7831),"",'Zusatzblatt (Perigon)'!I7831)</f>
        <v/>
      </c>
      <c r="D7836" s="97" t="str">
        <f>IF(ISBLANK('Zusatzblatt (Perigon)'!J7831),"",'Zusatzblatt (Perigon)'!J7831)</f>
        <v/>
      </c>
      <c r="E7836" s="64" t="str">
        <f>IF(ISBLANK('Zusatzblatt (Perigon)'!K7831),"",'Zusatzblatt (Perigon)'!K7831)</f>
        <v/>
      </c>
      <c r="F7836" s="65"/>
      <c r="G7836" s="64"/>
      <c r="H7836" s="69" t="str">
        <f>IF(ISBLANK('Zusatzblatt (Perigon)'!L7831),"",'Zusatzblatt (Perigon)'!L7831)</f>
        <v/>
      </c>
      <c r="I7836" s="69" t="str">
        <f>IF(ISBLANK('Zusatzblatt (Perigon)'!M7831),"",'Zusatzblatt (Perigon)'!M7831)</f>
        <v/>
      </c>
      <c r="J7836" s="98" t="str">
        <f>IF(ISBLANK('Zusatzblatt (Perigon)'!N7831),"",'Zusatzblatt (Perigon)'!N7831)</f>
        <v/>
      </c>
      <c r="K7836" s="99" t="str">
        <f>IF(ISBLANK('Zusatzblatt (Perigon)'!J7831),"",'Zusatzblatt (Perigon)'!T7831)</f>
        <v/>
      </c>
      <c r="L7836" s="95" t="str">
        <f>IF(ISBLANK('Zusatzblatt (Perigon)'!O7831),"",'Zusatzblatt (Perigon)'!O7831)</f>
        <v/>
      </c>
      <c r="M7836" s="95" t="str">
        <f>IF(ISBLANK('Zusatzblatt (Perigon)'!R7831),"",'Zusatzblatt (Perigon)'!R7831)</f>
        <v/>
      </c>
      <c r="N7836" s="95" t="str">
        <f>IF(ISBLANK('Zusatzblatt (Perigon)'!P7831),"",'Zusatzblatt (Perigon)'!P7831)</f>
        <v/>
      </c>
      <c r="O7836" s="38" t="str">
        <f>IF($L7836="","",VLOOKUP($R7836,Tarife!$A$2:$R$599,13,FALSE))</f>
        <v/>
      </c>
      <c r="P7836" s="38" t="str">
        <f t="shared" si="122"/>
        <v/>
      </c>
      <c r="R7836" s="100" t="str">
        <f>Zusammenzug!$C$25&amp;"-"&amp;Zusammenzug!$A$7&amp;"-"&amp;Leistungen!L7836</f>
        <v>2026-Nicht beauftragte Spitex-Organisation-</v>
      </c>
    </row>
    <row r="7837" spans="1:18" x14ac:dyDescent="0.2">
      <c r="A7837" s="95" t="str">
        <f>IF(ISBLANK('Zusatzblatt (Perigon)'!E7832),"",'Zusatzblatt (Perigon)'!E7832)</f>
        <v/>
      </c>
      <c r="B7837" s="95" t="str">
        <f>IF(ISBLANK('Zusatzblatt (Perigon)'!G7832),"",'Zusatzblatt (Perigon)'!G7832)</f>
        <v/>
      </c>
      <c r="C7837" s="96" t="str">
        <f>IF(ISBLANK('Zusatzblatt (Perigon)'!I7832),"",'Zusatzblatt (Perigon)'!I7832)</f>
        <v/>
      </c>
      <c r="D7837" s="97" t="str">
        <f>IF(ISBLANK('Zusatzblatt (Perigon)'!J7832),"",'Zusatzblatt (Perigon)'!J7832)</f>
        <v/>
      </c>
      <c r="E7837" s="64" t="str">
        <f>IF(ISBLANK('Zusatzblatt (Perigon)'!K7832),"",'Zusatzblatt (Perigon)'!K7832)</f>
        <v/>
      </c>
      <c r="F7837" s="65"/>
      <c r="G7837" s="64"/>
      <c r="H7837" s="69" t="str">
        <f>IF(ISBLANK('Zusatzblatt (Perigon)'!L7832),"",'Zusatzblatt (Perigon)'!L7832)</f>
        <v/>
      </c>
      <c r="I7837" s="69" t="str">
        <f>IF(ISBLANK('Zusatzblatt (Perigon)'!M7832),"",'Zusatzblatt (Perigon)'!M7832)</f>
        <v/>
      </c>
      <c r="J7837" s="98" t="str">
        <f>IF(ISBLANK('Zusatzblatt (Perigon)'!N7832),"",'Zusatzblatt (Perigon)'!N7832)</f>
        <v/>
      </c>
      <c r="K7837" s="99" t="str">
        <f>IF(ISBLANK('Zusatzblatt (Perigon)'!J7832),"",'Zusatzblatt (Perigon)'!T7832)</f>
        <v/>
      </c>
      <c r="L7837" s="95" t="str">
        <f>IF(ISBLANK('Zusatzblatt (Perigon)'!O7832),"",'Zusatzblatt (Perigon)'!O7832)</f>
        <v/>
      </c>
      <c r="M7837" s="95" t="str">
        <f>IF(ISBLANK('Zusatzblatt (Perigon)'!R7832),"",'Zusatzblatt (Perigon)'!R7832)</f>
        <v/>
      </c>
      <c r="N7837" s="95" t="str">
        <f>IF(ISBLANK('Zusatzblatt (Perigon)'!P7832),"",'Zusatzblatt (Perigon)'!P7832)</f>
        <v/>
      </c>
      <c r="O7837" s="38" t="str">
        <f>IF($L7837="","",VLOOKUP($R7837,Tarife!$A$2:$R$599,13,FALSE))</f>
        <v/>
      </c>
      <c r="P7837" s="38" t="str">
        <f t="shared" si="122"/>
        <v/>
      </c>
      <c r="R7837" s="100" t="str">
        <f>Zusammenzug!$C$25&amp;"-"&amp;Zusammenzug!$A$7&amp;"-"&amp;Leistungen!L7837</f>
        <v>2026-Nicht beauftragte Spitex-Organisation-</v>
      </c>
    </row>
    <row r="7838" spans="1:18" x14ac:dyDescent="0.2">
      <c r="A7838" s="95" t="str">
        <f>IF(ISBLANK('Zusatzblatt (Perigon)'!E7833),"",'Zusatzblatt (Perigon)'!E7833)</f>
        <v/>
      </c>
      <c r="B7838" s="95" t="str">
        <f>IF(ISBLANK('Zusatzblatt (Perigon)'!G7833),"",'Zusatzblatt (Perigon)'!G7833)</f>
        <v/>
      </c>
      <c r="C7838" s="96" t="str">
        <f>IF(ISBLANK('Zusatzblatt (Perigon)'!I7833),"",'Zusatzblatt (Perigon)'!I7833)</f>
        <v/>
      </c>
      <c r="D7838" s="97" t="str">
        <f>IF(ISBLANK('Zusatzblatt (Perigon)'!J7833),"",'Zusatzblatt (Perigon)'!J7833)</f>
        <v/>
      </c>
      <c r="E7838" s="64" t="str">
        <f>IF(ISBLANK('Zusatzblatt (Perigon)'!K7833),"",'Zusatzblatt (Perigon)'!K7833)</f>
        <v/>
      </c>
      <c r="F7838" s="65"/>
      <c r="G7838" s="64"/>
      <c r="H7838" s="69" t="str">
        <f>IF(ISBLANK('Zusatzblatt (Perigon)'!L7833),"",'Zusatzblatt (Perigon)'!L7833)</f>
        <v/>
      </c>
      <c r="I7838" s="69" t="str">
        <f>IF(ISBLANK('Zusatzblatt (Perigon)'!M7833),"",'Zusatzblatt (Perigon)'!M7833)</f>
        <v/>
      </c>
      <c r="J7838" s="98" t="str">
        <f>IF(ISBLANK('Zusatzblatt (Perigon)'!N7833),"",'Zusatzblatt (Perigon)'!N7833)</f>
        <v/>
      </c>
      <c r="K7838" s="99" t="str">
        <f>IF(ISBLANK('Zusatzblatt (Perigon)'!J7833),"",'Zusatzblatt (Perigon)'!T7833)</f>
        <v/>
      </c>
      <c r="L7838" s="95" t="str">
        <f>IF(ISBLANK('Zusatzblatt (Perigon)'!O7833),"",'Zusatzblatt (Perigon)'!O7833)</f>
        <v/>
      </c>
      <c r="M7838" s="95" t="str">
        <f>IF(ISBLANK('Zusatzblatt (Perigon)'!R7833),"",'Zusatzblatt (Perigon)'!R7833)</f>
        <v/>
      </c>
      <c r="N7838" s="95" t="str">
        <f>IF(ISBLANK('Zusatzblatt (Perigon)'!P7833),"",'Zusatzblatt (Perigon)'!P7833)</f>
        <v/>
      </c>
      <c r="O7838" s="38" t="str">
        <f>IF($L7838="","",VLOOKUP($R7838,Tarife!$A$2:$R$599,13,FALSE))</f>
        <v/>
      </c>
      <c r="P7838" s="38" t="str">
        <f t="shared" si="122"/>
        <v/>
      </c>
      <c r="R7838" s="100" t="str">
        <f>Zusammenzug!$C$25&amp;"-"&amp;Zusammenzug!$A$7&amp;"-"&amp;Leistungen!L7838</f>
        <v>2026-Nicht beauftragte Spitex-Organisation-</v>
      </c>
    </row>
    <row r="7839" spans="1:18" x14ac:dyDescent="0.2">
      <c r="A7839" s="95" t="str">
        <f>IF(ISBLANK('Zusatzblatt (Perigon)'!E7834),"",'Zusatzblatt (Perigon)'!E7834)</f>
        <v/>
      </c>
      <c r="B7839" s="95" t="str">
        <f>IF(ISBLANK('Zusatzblatt (Perigon)'!G7834),"",'Zusatzblatt (Perigon)'!G7834)</f>
        <v/>
      </c>
      <c r="C7839" s="96" t="str">
        <f>IF(ISBLANK('Zusatzblatt (Perigon)'!I7834),"",'Zusatzblatt (Perigon)'!I7834)</f>
        <v/>
      </c>
      <c r="D7839" s="97" t="str">
        <f>IF(ISBLANK('Zusatzblatt (Perigon)'!J7834),"",'Zusatzblatt (Perigon)'!J7834)</f>
        <v/>
      </c>
      <c r="E7839" s="64" t="str">
        <f>IF(ISBLANK('Zusatzblatt (Perigon)'!K7834),"",'Zusatzblatt (Perigon)'!K7834)</f>
        <v/>
      </c>
      <c r="F7839" s="65"/>
      <c r="G7839" s="64"/>
      <c r="H7839" s="69" t="str">
        <f>IF(ISBLANK('Zusatzblatt (Perigon)'!L7834),"",'Zusatzblatt (Perigon)'!L7834)</f>
        <v/>
      </c>
      <c r="I7839" s="69" t="str">
        <f>IF(ISBLANK('Zusatzblatt (Perigon)'!M7834),"",'Zusatzblatt (Perigon)'!M7834)</f>
        <v/>
      </c>
      <c r="J7839" s="98" t="str">
        <f>IF(ISBLANK('Zusatzblatt (Perigon)'!N7834),"",'Zusatzblatt (Perigon)'!N7834)</f>
        <v/>
      </c>
      <c r="K7839" s="99" t="str">
        <f>IF(ISBLANK('Zusatzblatt (Perigon)'!J7834),"",'Zusatzblatt (Perigon)'!T7834)</f>
        <v/>
      </c>
      <c r="L7839" s="95" t="str">
        <f>IF(ISBLANK('Zusatzblatt (Perigon)'!O7834),"",'Zusatzblatt (Perigon)'!O7834)</f>
        <v/>
      </c>
      <c r="M7839" s="95" t="str">
        <f>IF(ISBLANK('Zusatzblatt (Perigon)'!R7834),"",'Zusatzblatt (Perigon)'!R7834)</f>
        <v/>
      </c>
      <c r="N7839" s="95" t="str">
        <f>IF(ISBLANK('Zusatzblatt (Perigon)'!P7834),"",'Zusatzblatt (Perigon)'!P7834)</f>
        <v/>
      </c>
      <c r="O7839" s="38" t="str">
        <f>IF($L7839="","",VLOOKUP($R7839,Tarife!$A$2:$R$599,13,FALSE))</f>
        <v/>
      </c>
      <c r="P7839" s="38" t="str">
        <f t="shared" si="122"/>
        <v/>
      </c>
      <c r="R7839" s="100" t="str">
        <f>Zusammenzug!$C$25&amp;"-"&amp;Zusammenzug!$A$7&amp;"-"&amp;Leistungen!L7839</f>
        <v>2026-Nicht beauftragte Spitex-Organisation-</v>
      </c>
    </row>
    <row r="7840" spans="1:18" x14ac:dyDescent="0.2">
      <c r="A7840" s="95" t="str">
        <f>IF(ISBLANK('Zusatzblatt (Perigon)'!E7835),"",'Zusatzblatt (Perigon)'!E7835)</f>
        <v/>
      </c>
      <c r="B7840" s="95" t="str">
        <f>IF(ISBLANK('Zusatzblatt (Perigon)'!G7835),"",'Zusatzblatt (Perigon)'!G7835)</f>
        <v/>
      </c>
      <c r="C7840" s="96" t="str">
        <f>IF(ISBLANK('Zusatzblatt (Perigon)'!I7835),"",'Zusatzblatt (Perigon)'!I7835)</f>
        <v/>
      </c>
      <c r="D7840" s="97" t="str">
        <f>IF(ISBLANK('Zusatzblatt (Perigon)'!J7835),"",'Zusatzblatt (Perigon)'!J7835)</f>
        <v/>
      </c>
      <c r="E7840" s="64" t="str">
        <f>IF(ISBLANK('Zusatzblatt (Perigon)'!K7835),"",'Zusatzblatt (Perigon)'!K7835)</f>
        <v/>
      </c>
      <c r="F7840" s="65"/>
      <c r="G7840" s="64"/>
      <c r="H7840" s="69" t="str">
        <f>IF(ISBLANK('Zusatzblatt (Perigon)'!L7835),"",'Zusatzblatt (Perigon)'!L7835)</f>
        <v/>
      </c>
      <c r="I7840" s="69" t="str">
        <f>IF(ISBLANK('Zusatzblatt (Perigon)'!M7835),"",'Zusatzblatt (Perigon)'!M7835)</f>
        <v/>
      </c>
      <c r="J7840" s="98" t="str">
        <f>IF(ISBLANK('Zusatzblatt (Perigon)'!N7835),"",'Zusatzblatt (Perigon)'!N7835)</f>
        <v/>
      </c>
      <c r="K7840" s="99" t="str">
        <f>IF(ISBLANK('Zusatzblatt (Perigon)'!J7835),"",'Zusatzblatt (Perigon)'!T7835)</f>
        <v/>
      </c>
      <c r="L7840" s="95" t="str">
        <f>IF(ISBLANK('Zusatzblatt (Perigon)'!O7835),"",'Zusatzblatt (Perigon)'!O7835)</f>
        <v/>
      </c>
      <c r="M7840" s="95" t="str">
        <f>IF(ISBLANK('Zusatzblatt (Perigon)'!R7835),"",'Zusatzblatt (Perigon)'!R7835)</f>
        <v/>
      </c>
      <c r="N7840" s="95" t="str">
        <f>IF(ISBLANK('Zusatzblatt (Perigon)'!P7835),"",'Zusatzblatt (Perigon)'!P7835)</f>
        <v/>
      </c>
      <c r="O7840" s="38" t="str">
        <f>IF($L7840="","",VLOOKUP($R7840,Tarife!$A$2:$R$599,13,FALSE))</f>
        <v/>
      </c>
      <c r="P7840" s="38" t="str">
        <f t="shared" si="122"/>
        <v/>
      </c>
      <c r="R7840" s="100" t="str">
        <f>Zusammenzug!$C$25&amp;"-"&amp;Zusammenzug!$A$7&amp;"-"&amp;Leistungen!L7840</f>
        <v>2026-Nicht beauftragte Spitex-Organisation-</v>
      </c>
    </row>
    <row r="7841" spans="1:18" x14ac:dyDescent="0.2">
      <c r="A7841" s="95" t="str">
        <f>IF(ISBLANK('Zusatzblatt (Perigon)'!E7836),"",'Zusatzblatt (Perigon)'!E7836)</f>
        <v/>
      </c>
      <c r="B7841" s="95" t="str">
        <f>IF(ISBLANK('Zusatzblatt (Perigon)'!G7836),"",'Zusatzblatt (Perigon)'!G7836)</f>
        <v/>
      </c>
      <c r="C7841" s="96" t="str">
        <f>IF(ISBLANK('Zusatzblatt (Perigon)'!I7836),"",'Zusatzblatt (Perigon)'!I7836)</f>
        <v/>
      </c>
      <c r="D7841" s="97" t="str">
        <f>IF(ISBLANK('Zusatzblatt (Perigon)'!J7836),"",'Zusatzblatt (Perigon)'!J7836)</f>
        <v/>
      </c>
      <c r="E7841" s="64" t="str">
        <f>IF(ISBLANK('Zusatzblatt (Perigon)'!K7836),"",'Zusatzblatt (Perigon)'!K7836)</f>
        <v/>
      </c>
      <c r="F7841" s="65"/>
      <c r="G7841" s="64"/>
      <c r="H7841" s="69" t="str">
        <f>IF(ISBLANK('Zusatzblatt (Perigon)'!L7836),"",'Zusatzblatt (Perigon)'!L7836)</f>
        <v/>
      </c>
      <c r="I7841" s="69" t="str">
        <f>IF(ISBLANK('Zusatzblatt (Perigon)'!M7836),"",'Zusatzblatt (Perigon)'!M7836)</f>
        <v/>
      </c>
      <c r="J7841" s="98" t="str">
        <f>IF(ISBLANK('Zusatzblatt (Perigon)'!N7836),"",'Zusatzblatt (Perigon)'!N7836)</f>
        <v/>
      </c>
      <c r="K7841" s="99" t="str">
        <f>IF(ISBLANK('Zusatzblatt (Perigon)'!J7836),"",'Zusatzblatt (Perigon)'!T7836)</f>
        <v/>
      </c>
      <c r="L7841" s="95" t="str">
        <f>IF(ISBLANK('Zusatzblatt (Perigon)'!O7836),"",'Zusatzblatt (Perigon)'!O7836)</f>
        <v/>
      </c>
      <c r="M7841" s="95" t="str">
        <f>IF(ISBLANK('Zusatzblatt (Perigon)'!R7836),"",'Zusatzblatt (Perigon)'!R7836)</f>
        <v/>
      </c>
      <c r="N7841" s="95" t="str">
        <f>IF(ISBLANK('Zusatzblatt (Perigon)'!P7836),"",'Zusatzblatt (Perigon)'!P7836)</f>
        <v/>
      </c>
      <c r="O7841" s="38" t="str">
        <f>IF($L7841="","",VLOOKUP($R7841,Tarife!$A$2:$R$599,13,FALSE))</f>
        <v/>
      </c>
      <c r="P7841" s="38" t="str">
        <f t="shared" si="122"/>
        <v/>
      </c>
      <c r="R7841" s="100" t="str">
        <f>Zusammenzug!$C$25&amp;"-"&amp;Zusammenzug!$A$7&amp;"-"&amp;Leistungen!L7841</f>
        <v>2026-Nicht beauftragte Spitex-Organisation-</v>
      </c>
    </row>
    <row r="7842" spans="1:18" x14ac:dyDescent="0.2">
      <c r="A7842" s="95" t="str">
        <f>IF(ISBLANK('Zusatzblatt (Perigon)'!E7837),"",'Zusatzblatt (Perigon)'!E7837)</f>
        <v/>
      </c>
      <c r="B7842" s="95" t="str">
        <f>IF(ISBLANK('Zusatzblatt (Perigon)'!G7837),"",'Zusatzblatt (Perigon)'!G7837)</f>
        <v/>
      </c>
      <c r="C7842" s="96" t="str">
        <f>IF(ISBLANK('Zusatzblatt (Perigon)'!I7837),"",'Zusatzblatt (Perigon)'!I7837)</f>
        <v/>
      </c>
      <c r="D7842" s="97" t="str">
        <f>IF(ISBLANK('Zusatzblatt (Perigon)'!J7837),"",'Zusatzblatt (Perigon)'!J7837)</f>
        <v/>
      </c>
      <c r="E7842" s="64" t="str">
        <f>IF(ISBLANK('Zusatzblatt (Perigon)'!K7837),"",'Zusatzblatt (Perigon)'!K7837)</f>
        <v/>
      </c>
      <c r="F7842" s="65"/>
      <c r="G7842" s="64"/>
      <c r="H7842" s="69" t="str">
        <f>IF(ISBLANK('Zusatzblatt (Perigon)'!L7837),"",'Zusatzblatt (Perigon)'!L7837)</f>
        <v/>
      </c>
      <c r="I7842" s="69" t="str">
        <f>IF(ISBLANK('Zusatzblatt (Perigon)'!M7837),"",'Zusatzblatt (Perigon)'!M7837)</f>
        <v/>
      </c>
      <c r="J7842" s="98" t="str">
        <f>IF(ISBLANK('Zusatzblatt (Perigon)'!N7837),"",'Zusatzblatt (Perigon)'!N7837)</f>
        <v/>
      </c>
      <c r="K7842" s="99" t="str">
        <f>IF(ISBLANK('Zusatzblatt (Perigon)'!J7837),"",'Zusatzblatt (Perigon)'!T7837)</f>
        <v/>
      </c>
      <c r="L7842" s="95" t="str">
        <f>IF(ISBLANK('Zusatzblatt (Perigon)'!O7837),"",'Zusatzblatt (Perigon)'!O7837)</f>
        <v/>
      </c>
      <c r="M7842" s="95" t="str">
        <f>IF(ISBLANK('Zusatzblatt (Perigon)'!R7837),"",'Zusatzblatt (Perigon)'!R7837)</f>
        <v/>
      </c>
      <c r="N7842" s="95" t="str">
        <f>IF(ISBLANK('Zusatzblatt (Perigon)'!P7837),"",'Zusatzblatt (Perigon)'!P7837)</f>
        <v/>
      </c>
      <c r="O7842" s="38" t="str">
        <f>IF($L7842="","",VLOOKUP($R7842,Tarife!$A$2:$R$599,13,FALSE))</f>
        <v/>
      </c>
      <c r="P7842" s="38" t="str">
        <f t="shared" si="122"/>
        <v/>
      </c>
      <c r="R7842" s="100" t="str">
        <f>Zusammenzug!$C$25&amp;"-"&amp;Zusammenzug!$A$7&amp;"-"&amp;Leistungen!L7842</f>
        <v>2026-Nicht beauftragte Spitex-Organisation-</v>
      </c>
    </row>
    <row r="7843" spans="1:18" x14ac:dyDescent="0.2">
      <c r="A7843" s="95" t="str">
        <f>IF(ISBLANK('Zusatzblatt (Perigon)'!E7838),"",'Zusatzblatt (Perigon)'!E7838)</f>
        <v/>
      </c>
      <c r="B7843" s="95" t="str">
        <f>IF(ISBLANK('Zusatzblatt (Perigon)'!G7838),"",'Zusatzblatt (Perigon)'!G7838)</f>
        <v/>
      </c>
      <c r="C7843" s="96" t="str">
        <f>IF(ISBLANK('Zusatzblatt (Perigon)'!I7838),"",'Zusatzblatt (Perigon)'!I7838)</f>
        <v/>
      </c>
      <c r="D7843" s="97" t="str">
        <f>IF(ISBLANK('Zusatzblatt (Perigon)'!J7838),"",'Zusatzblatt (Perigon)'!J7838)</f>
        <v/>
      </c>
      <c r="E7843" s="64" t="str">
        <f>IF(ISBLANK('Zusatzblatt (Perigon)'!K7838),"",'Zusatzblatt (Perigon)'!K7838)</f>
        <v/>
      </c>
      <c r="F7843" s="65"/>
      <c r="G7843" s="64"/>
      <c r="H7843" s="69" t="str">
        <f>IF(ISBLANK('Zusatzblatt (Perigon)'!L7838),"",'Zusatzblatt (Perigon)'!L7838)</f>
        <v/>
      </c>
      <c r="I7843" s="69" t="str">
        <f>IF(ISBLANK('Zusatzblatt (Perigon)'!M7838),"",'Zusatzblatt (Perigon)'!M7838)</f>
        <v/>
      </c>
      <c r="J7843" s="98" t="str">
        <f>IF(ISBLANK('Zusatzblatt (Perigon)'!N7838),"",'Zusatzblatt (Perigon)'!N7838)</f>
        <v/>
      </c>
      <c r="K7843" s="99" t="str">
        <f>IF(ISBLANK('Zusatzblatt (Perigon)'!J7838),"",'Zusatzblatt (Perigon)'!T7838)</f>
        <v/>
      </c>
      <c r="L7843" s="95" t="str">
        <f>IF(ISBLANK('Zusatzblatt (Perigon)'!O7838),"",'Zusatzblatt (Perigon)'!O7838)</f>
        <v/>
      </c>
      <c r="M7843" s="95" t="str">
        <f>IF(ISBLANK('Zusatzblatt (Perigon)'!R7838),"",'Zusatzblatt (Perigon)'!R7838)</f>
        <v/>
      </c>
      <c r="N7843" s="95" t="str">
        <f>IF(ISBLANK('Zusatzblatt (Perigon)'!P7838),"",'Zusatzblatt (Perigon)'!P7838)</f>
        <v/>
      </c>
      <c r="O7843" s="38" t="str">
        <f>IF($L7843="","",VLOOKUP($R7843,Tarife!$A$2:$R$599,13,FALSE))</f>
        <v/>
      </c>
      <c r="P7843" s="38" t="str">
        <f t="shared" si="122"/>
        <v/>
      </c>
      <c r="R7843" s="100" t="str">
        <f>Zusammenzug!$C$25&amp;"-"&amp;Zusammenzug!$A$7&amp;"-"&amp;Leistungen!L7843</f>
        <v>2026-Nicht beauftragte Spitex-Organisation-</v>
      </c>
    </row>
    <row r="7844" spans="1:18" x14ac:dyDescent="0.2">
      <c r="A7844" s="95" t="str">
        <f>IF(ISBLANK('Zusatzblatt (Perigon)'!E7839),"",'Zusatzblatt (Perigon)'!E7839)</f>
        <v/>
      </c>
      <c r="B7844" s="95" t="str">
        <f>IF(ISBLANK('Zusatzblatt (Perigon)'!G7839),"",'Zusatzblatt (Perigon)'!G7839)</f>
        <v/>
      </c>
      <c r="C7844" s="96" t="str">
        <f>IF(ISBLANK('Zusatzblatt (Perigon)'!I7839),"",'Zusatzblatt (Perigon)'!I7839)</f>
        <v/>
      </c>
      <c r="D7844" s="97" t="str">
        <f>IF(ISBLANK('Zusatzblatt (Perigon)'!J7839),"",'Zusatzblatt (Perigon)'!J7839)</f>
        <v/>
      </c>
      <c r="E7844" s="64" t="str">
        <f>IF(ISBLANK('Zusatzblatt (Perigon)'!K7839),"",'Zusatzblatt (Perigon)'!K7839)</f>
        <v/>
      </c>
      <c r="F7844" s="65"/>
      <c r="G7844" s="64"/>
      <c r="H7844" s="69" t="str">
        <f>IF(ISBLANK('Zusatzblatt (Perigon)'!L7839),"",'Zusatzblatt (Perigon)'!L7839)</f>
        <v/>
      </c>
      <c r="I7844" s="69" t="str">
        <f>IF(ISBLANK('Zusatzblatt (Perigon)'!M7839),"",'Zusatzblatt (Perigon)'!M7839)</f>
        <v/>
      </c>
      <c r="J7844" s="98" t="str">
        <f>IF(ISBLANK('Zusatzblatt (Perigon)'!N7839),"",'Zusatzblatt (Perigon)'!N7839)</f>
        <v/>
      </c>
      <c r="K7844" s="99" t="str">
        <f>IF(ISBLANK('Zusatzblatt (Perigon)'!J7839),"",'Zusatzblatt (Perigon)'!T7839)</f>
        <v/>
      </c>
      <c r="L7844" s="95" t="str">
        <f>IF(ISBLANK('Zusatzblatt (Perigon)'!O7839),"",'Zusatzblatt (Perigon)'!O7839)</f>
        <v/>
      </c>
      <c r="M7844" s="95" t="str">
        <f>IF(ISBLANK('Zusatzblatt (Perigon)'!R7839),"",'Zusatzblatt (Perigon)'!R7839)</f>
        <v/>
      </c>
      <c r="N7844" s="95" t="str">
        <f>IF(ISBLANK('Zusatzblatt (Perigon)'!P7839),"",'Zusatzblatt (Perigon)'!P7839)</f>
        <v/>
      </c>
      <c r="O7844" s="38" t="str">
        <f>IF($L7844="","",VLOOKUP($R7844,Tarife!$A$2:$R$599,13,FALSE))</f>
        <v/>
      </c>
      <c r="P7844" s="38" t="str">
        <f t="shared" si="122"/>
        <v/>
      </c>
      <c r="R7844" s="100" t="str">
        <f>Zusammenzug!$C$25&amp;"-"&amp;Zusammenzug!$A$7&amp;"-"&amp;Leistungen!L7844</f>
        <v>2026-Nicht beauftragte Spitex-Organisation-</v>
      </c>
    </row>
    <row r="7845" spans="1:18" x14ac:dyDescent="0.2">
      <c r="A7845" s="95" t="str">
        <f>IF(ISBLANK('Zusatzblatt (Perigon)'!E7840),"",'Zusatzblatt (Perigon)'!E7840)</f>
        <v/>
      </c>
      <c r="B7845" s="95" t="str">
        <f>IF(ISBLANK('Zusatzblatt (Perigon)'!G7840),"",'Zusatzblatt (Perigon)'!G7840)</f>
        <v/>
      </c>
      <c r="C7845" s="96" t="str">
        <f>IF(ISBLANK('Zusatzblatt (Perigon)'!I7840),"",'Zusatzblatt (Perigon)'!I7840)</f>
        <v/>
      </c>
      <c r="D7845" s="97" t="str">
        <f>IF(ISBLANK('Zusatzblatt (Perigon)'!J7840),"",'Zusatzblatt (Perigon)'!J7840)</f>
        <v/>
      </c>
      <c r="E7845" s="64" t="str">
        <f>IF(ISBLANK('Zusatzblatt (Perigon)'!K7840),"",'Zusatzblatt (Perigon)'!K7840)</f>
        <v/>
      </c>
      <c r="F7845" s="65"/>
      <c r="G7845" s="64"/>
      <c r="H7845" s="69" t="str">
        <f>IF(ISBLANK('Zusatzblatt (Perigon)'!L7840),"",'Zusatzblatt (Perigon)'!L7840)</f>
        <v/>
      </c>
      <c r="I7845" s="69" t="str">
        <f>IF(ISBLANK('Zusatzblatt (Perigon)'!M7840),"",'Zusatzblatt (Perigon)'!M7840)</f>
        <v/>
      </c>
      <c r="J7845" s="98" t="str">
        <f>IF(ISBLANK('Zusatzblatt (Perigon)'!N7840),"",'Zusatzblatt (Perigon)'!N7840)</f>
        <v/>
      </c>
      <c r="K7845" s="99" t="str">
        <f>IF(ISBLANK('Zusatzblatt (Perigon)'!J7840),"",'Zusatzblatt (Perigon)'!T7840)</f>
        <v/>
      </c>
      <c r="L7845" s="95" t="str">
        <f>IF(ISBLANK('Zusatzblatt (Perigon)'!O7840),"",'Zusatzblatt (Perigon)'!O7840)</f>
        <v/>
      </c>
      <c r="M7845" s="95" t="str">
        <f>IF(ISBLANK('Zusatzblatt (Perigon)'!R7840),"",'Zusatzblatt (Perigon)'!R7840)</f>
        <v/>
      </c>
      <c r="N7845" s="95" t="str">
        <f>IF(ISBLANK('Zusatzblatt (Perigon)'!P7840),"",'Zusatzblatt (Perigon)'!P7840)</f>
        <v/>
      </c>
      <c r="O7845" s="38" t="str">
        <f>IF($L7845="","",VLOOKUP($R7845,Tarife!$A$2:$R$599,13,FALSE))</f>
        <v/>
      </c>
      <c r="P7845" s="38" t="str">
        <f t="shared" si="122"/>
        <v/>
      </c>
      <c r="R7845" s="100" t="str">
        <f>Zusammenzug!$C$25&amp;"-"&amp;Zusammenzug!$A$7&amp;"-"&amp;Leistungen!L7845</f>
        <v>2026-Nicht beauftragte Spitex-Organisation-</v>
      </c>
    </row>
    <row r="7846" spans="1:18" x14ac:dyDescent="0.2">
      <c r="A7846" s="95" t="str">
        <f>IF(ISBLANK('Zusatzblatt (Perigon)'!E7841),"",'Zusatzblatt (Perigon)'!E7841)</f>
        <v/>
      </c>
      <c r="B7846" s="95" t="str">
        <f>IF(ISBLANK('Zusatzblatt (Perigon)'!G7841),"",'Zusatzblatt (Perigon)'!G7841)</f>
        <v/>
      </c>
      <c r="C7846" s="96" t="str">
        <f>IF(ISBLANK('Zusatzblatt (Perigon)'!I7841),"",'Zusatzblatt (Perigon)'!I7841)</f>
        <v/>
      </c>
      <c r="D7846" s="97" t="str">
        <f>IF(ISBLANK('Zusatzblatt (Perigon)'!J7841),"",'Zusatzblatt (Perigon)'!J7841)</f>
        <v/>
      </c>
      <c r="E7846" s="64" t="str">
        <f>IF(ISBLANK('Zusatzblatt (Perigon)'!K7841),"",'Zusatzblatt (Perigon)'!K7841)</f>
        <v/>
      </c>
      <c r="F7846" s="65"/>
      <c r="G7846" s="64"/>
      <c r="H7846" s="69" t="str">
        <f>IF(ISBLANK('Zusatzblatt (Perigon)'!L7841),"",'Zusatzblatt (Perigon)'!L7841)</f>
        <v/>
      </c>
      <c r="I7846" s="69" t="str">
        <f>IF(ISBLANK('Zusatzblatt (Perigon)'!M7841),"",'Zusatzblatt (Perigon)'!M7841)</f>
        <v/>
      </c>
      <c r="J7846" s="98" t="str">
        <f>IF(ISBLANK('Zusatzblatt (Perigon)'!N7841),"",'Zusatzblatt (Perigon)'!N7841)</f>
        <v/>
      </c>
      <c r="K7846" s="99" t="str">
        <f>IF(ISBLANK('Zusatzblatt (Perigon)'!J7841),"",'Zusatzblatt (Perigon)'!T7841)</f>
        <v/>
      </c>
      <c r="L7846" s="95" t="str">
        <f>IF(ISBLANK('Zusatzblatt (Perigon)'!O7841),"",'Zusatzblatt (Perigon)'!O7841)</f>
        <v/>
      </c>
      <c r="M7846" s="95" t="str">
        <f>IF(ISBLANK('Zusatzblatt (Perigon)'!R7841),"",'Zusatzblatt (Perigon)'!R7841)</f>
        <v/>
      </c>
      <c r="N7846" s="95" t="str">
        <f>IF(ISBLANK('Zusatzblatt (Perigon)'!P7841),"",'Zusatzblatt (Perigon)'!P7841)</f>
        <v/>
      </c>
      <c r="O7846" s="38" t="str">
        <f>IF($L7846="","",VLOOKUP($R7846,Tarife!$A$2:$R$599,13,FALSE))</f>
        <v/>
      </c>
      <c r="P7846" s="38" t="str">
        <f t="shared" si="122"/>
        <v/>
      </c>
      <c r="R7846" s="100" t="str">
        <f>Zusammenzug!$C$25&amp;"-"&amp;Zusammenzug!$A$7&amp;"-"&amp;Leistungen!L7846</f>
        <v>2026-Nicht beauftragte Spitex-Organisation-</v>
      </c>
    </row>
    <row r="7847" spans="1:18" x14ac:dyDescent="0.2">
      <c r="A7847" s="95" t="str">
        <f>IF(ISBLANK('Zusatzblatt (Perigon)'!E7842),"",'Zusatzblatt (Perigon)'!E7842)</f>
        <v/>
      </c>
      <c r="B7847" s="95" t="str">
        <f>IF(ISBLANK('Zusatzblatt (Perigon)'!G7842),"",'Zusatzblatt (Perigon)'!G7842)</f>
        <v/>
      </c>
      <c r="C7847" s="96" t="str">
        <f>IF(ISBLANK('Zusatzblatt (Perigon)'!I7842),"",'Zusatzblatt (Perigon)'!I7842)</f>
        <v/>
      </c>
      <c r="D7847" s="97" t="str">
        <f>IF(ISBLANK('Zusatzblatt (Perigon)'!J7842),"",'Zusatzblatt (Perigon)'!J7842)</f>
        <v/>
      </c>
      <c r="E7847" s="64" t="str">
        <f>IF(ISBLANK('Zusatzblatt (Perigon)'!K7842),"",'Zusatzblatt (Perigon)'!K7842)</f>
        <v/>
      </c>
      <c r="F7847" s="65"/>
      <c r="G7847" s="64"/>
      <c r="H7847" s="69" t="str">
        <f>IF(ISBLANK('Zusatzblatt (Perigon)'!L7842),"",'Zusatzblatt (Perigon)'!L7842)</f>
        <v/>
      </c>
      <c r="I7847" s="69" t="str">
        <f>IF(ISBLANK('Zusatzblatt (Perigon)'!M7842),"",'Zusatzblatt (Perigon)'!M7842)</f>
        <v/>
      </c>
      <c r="J7847" s="98" t="str">
        <f>IF(ISBLANK('Zusatzblatt (Perigon)'!N7842),"",'Zusatzblatt (Perigon)'!N7842)</f>
        <v/>
      </c>
      <c r="K7847" s="99" t="str">
        <f>IF(ISBLANK('Zusatzblatt (Perigon)'!J7842),"",'Zusatzblatt (Perigon)'!T7842)</f>
        <v/>
      </c>
      <c r="L7847" s="95" t="str">
        <f>IF(ISBLANK('Zusatzblatt (Perigon)'!O7842),"",'Zusatzblatt (Perigon)'!O7842)</f>
        <v/>
      </c>
      <c r="M7847" s="95" t="str">
        <f>IF(ISBLANK('Zusatzblatt (Perigon)'!R7842),"",'Zusatzblatt (Perigon)'!R7842)</f>
        <v/>
      </c>
      <c r="N7847" s="95" t="str">
        <f>IF(ISBLANK('Zusatzblatt (Perigon)'!P7842),"",'Zusatzblatt (Perigon)'!P7842)</f>
        <v/>
      </c>
      <c r="O7847" s="38" t="str">
        <f>IF($L7847="","",VLOOKUP($R7847,Tarife!$A$2:$R$599,13,FALSE))</f>
        <v/>
      </c>
      <c r="P7847" s="38" t="str">
        <f t="shared" si="122"/>
        <v/>
      </c>
      <c r="R7847" s="100" t="str">
        <f>Zusammenzug!$C$25&amp;"-"&amp;Zusammenzug!$A$7&amp;"-"&amp;Leistungen!L7847</f>
        <v>2026-Nicht beauftragte Spitex-Organisation-</v>
      </c>
    </row>
    <row r="7848" spans="1:18" x14ac:dyDescent="0.2">
      <c r="A7848" s="95" t="str">
        <f>IF(ISBLANK('Zusatzblatt (Perigon)'!E7843),"",'Zusatzblatt (Perigon)'!E7843)</f>
        <v/>
      </c>
      <c r="B7848" s="95" t="str">
        <f>IF(ISBLANK('Zusatzblatt (Perigon)'!G7843),"",'Zusatzblatt (Perigon)'!G7843)</f>
        <v/>
      </c>
      <c r="C7848" s="96" t="str">
        <f>IF(ISBLANK('Zusatzblatt (Perigon)'!I7843),"",'Zusatzblatt (Perigon)'!I7843)</f>
        <v/>
      </c>
      <c r="D7848" s="97" t="str">
        <f>IF(ISBLANK('Zusatzblatt (Perigon)'!J7843),"",'Zusatzblatt (Perigon)'!J7843)</f>
        <v/>
      </c>
      <c r="E7848" s="64" t="str">
        <f>IF(ISBLANK('Zusatzblatt (Perigon)'!K7843),"",'Zusatzblatt (Perigon)'!K7843)</f>
        <v/>
      </c>
      <c r="F7848" s="65"/>
      <c r="G7848" s="64"/>
      <c r="H7848" s="69" t="str">
        <f>IF(ISBLANK('Zusatzblatt (Perigon)'!L7843),"",'Zusatzblatt (Perigon)'!L7843)</f>
        <v/>
      </c>
      <c r="I7848" s="69" t="str">
        <f>IF(ISBLANK('Zusatzblatt (Perigon)'!M7843),"",'Zusatzblatt (Perigon)'!M7843)</f>
        <v/>
      </c>
      <c r="J7848" s="98" t="str">
        <f>IF(ISBLANK('Zusatzblatt (Perigon)'!N7843),"",'Zusatzblatt (Perigon)'!N7843)</f>
        <v/>
      </c>
      <c r="K7848" s="99" t="str">
        <f>IF(ISBLANK('Zusatzblatt (Perigon)'!J7843),"",'Zusatzblatt (Perigon)'!T7843)</f>
        <v/>
      </c>
      <c r="L7848" s="95" t="str">
        <f>IF(ISBLANK('Zusatzblatt (Perigon)'!O7843),"",'Zusatzblatt (Perigon)'!O7843)</f>
        <v/>
      </c>
      <c r="M7848" s="95" t="str">
        <f>IF(ISBLANK('Zusatzblatt (Perigon)'!R7843),"",'Zusatzblatt (Perigon)'!R7843)</f>
        <v/>
      </c>
      <c r="N7848" s="95" t="str">
        <f>IF(ISBLANK('Zusatzblatt (Perigon)'!P7843),"",'Zusatzblatt (Perigon)'!P7843)</f>
        <v/>
      </c>
      <c r="O7848" s="38" t="str">
        <f>IF($L7848="","",VLOOKUP($R7848,Tarife!$A$2:$R$599,13,FALSE))</f>
        <v/>
      </c>
      <c r="P7848" s="38" t="str">
        <f t="shared" si="122"/>
        <v/>
      </c>
      <c r="R7848" s="100" t="str">
        <f>Zusammenzug!$C$25&amp;"-"&amp;Zusammenzug!$A$7&amp;"-"&amp;Leistungen!L7848</f>
        <v>2026-Nicht beauftragte Spitex-Organisation-</v>
      </c>
    </row>
    <row r="7849" spans="1:18" x14ac:dyDescent="0.2">
      <c r="A7849" s="95" t="str">
        <f>IF(ISBLANK('Zusatzblatt (Perigon)'!E7844),"",'Zusatzblatt (Perigon)'!E7844)</f>
        <v/>
      </c>
      <c r="B7849" s="95" t="str">
        <f>IF(ISBLANK('Zusatzblatt (Perigon)'!G7844),"",'Zusatzblatt (Perigon)'!G7844)</f>
        <v/>
      </c>
      <c r="C7849" s="96" t="str">
        <f>IF(ISBLANK('Zusatzblatt (Perigon)'!I7844),"",'Zusatzblatt (Perigon)'!I7844)</f>
        <v/>
      </c>
      <c r="D7849" s="97" t="str">
        <f>IF(ISBLANK('Zusatzblatt (Perigon)'!J7844),"",'Zusatzblatt (Perigon)'!J7844)</f>
        <v/>
      </c>
      <c r="E7849" s="64" t="str">
        <f>IF(ISBLANK('Zusatzblatt (Perigon)'!K7844),"",'Zusatzblatt (Perigon)'!K7844)</f>
        <v/>
      </c>
      <c r="F7849" s="65"/>
      <c r="G7849" s="64"/>
      <c r="H7849" s="69" t="str">
        <f>IF(ISBLANK('Zusatzblatt (Perigon)'!L7844),"",'Zusatzblatt (Perigon)'!L7844)</f>
        <v/>
      </c>
      <c r="I7849" s="69" t="str">
        <f>IF(ISBLANK('Zusatzblatt (Perigon)'!M7844),"",'Zusatzblatt (Perigon)'!M7844)</f>
        <v/>
      </c>
      <c r="J7849" s="98" t="str">
        <f>IF(ISBLANK('Zusatzblatt (Perigon)'!N7844),"",'Zusatzblatt (Perigon)'!N7844)</f>
        <v/>
      </c>
      <c r="K7849" s="99" t="str">
        <f>IF(ISBLANK('Zusatzblatt (Perigon)'!J7844),"",'Zusatzblatt (Perigon)'!T7844)</f>
        <v/>
      </c>
      <c r="L7849" s="95" t="str">
        <f>IF(ISBLANK('Zusatzblatt (Perigon)'!O7844),"",'Zusatzblatt (Perigon)'!O7844)</f>
        <v/>
      </c>
      <c r="M7849" s="95" t="str">
        <f>IF(ISBLANK('Zusatzblatt (Perigon)'!R7844),"",'Zusatzblatt (Perigon)'!R7844)</f>
        <v/>
      </c>
      <c r="N7849" s="95" t="str">
        <f>IF(ISBLANK('Zusatzblatt (Perigon)'!P7844),"",'Zusatzblatt (Perigon)'!P7844)</f>
        <v/>
      </c>
      <c r="O7849" s="38" t="str">
        <f>IF($L7849="","",VLOOKUP($R7849,Tarife!$A$2:$R$599,13,FALSE))</f>
        <v/>
      </c>
      <c r="P7849" s="38" t="str">
        <f t="shared" si="122"/>
        <v/>
      </c>
      <c r="R7849" s="100" t="str">
        <f>Zusammenzug!$C$25&amp;"-"&amp;Zusammenzug!$A$7&amp;"-"&amp;Leistungen!L7849</f>
        <v>2026-Nicht beauftragte Spitex-Organisation-</v>
      </c>
    </row>
    <row r="7850" spans="1:18" x14ac:dyDescent="0.2">
      <c r="A7850" s="95" t="str">
        <f>IF(ISBLANK('Zusatzblatt (Perigon)'!E7845),"",'Zusatzblatt (Perigon)'!E7845)</f>
        <v/>
      </c>
      <c r="B7850" s="95" t="str">
        <f>IF(ISBLANK('Zusatzblatt (Perigon)'!G7845),"",'Zusatzblatt (Perigon)'!G7845)</f>
        <v/>
      </c>
      <c r="C7850" s="96" t="str">
        <f>IF(ISBLANK('Zusatzblatt (Perigon)'!I7845),"",'Zusatzblatt (Perigon)'!I7845)</f>
        <v/>
      </c>
      <c r="D7850" s="97" t="str">
        <f>IF(ISBLANK('Zusatzblatt (Perigon)'!J7845),"",'Zusatzblatt (Perigon)'!J7845)</f>
        <v/>
      </c>
      <c r="E7850" s="64" t="str">
        <f>IF(ISBLANK('Zusatzblatt (Perigon)'!K7845),"",'Zusatzblatt (Perigon)'!K7845)</f>
        <v/>
      </c>
      <c r="F7850" s="65"/>
      <c r="G7850" s="64"/>
      <c r="H7850" s="69" t="str">
        <f>IF(ISBLANK('Zusatzblatt (Perigon)'!L7845),"",'Zusatzblatt (Perigon)'!L7845)</f>
        <v/>
      </c>
      <c r="I7850" s="69" t="str">
        <f>IF(ISBLANK('Zusatzblatt (Perigon)'!M7845),"",'Zusatzblatt (Perigon)'!M7845)</f>
        <v/>
      </c>
      <c r="J7850" s="98" t="str">
        <f>IF(ISBLANK('Zusatzblatt (Perigon)'!N7845),"",'Zusatzblatt (Perigon)'!N7845)</f>
        <v/>
      </c>
      <c r="K7850" s="99" t="str">
        <f>IF(ISBLANK('Zusatzblatt (Perigon)'!J7845),"",'Zusatzblatt (Perigon)'!T7845)</f>
        <v/>
      </c>
      <c r="L7850" s="95" t="str">
        <f>IF(ISBLANK('Zusatzblatt (Perigon)'!O7845),"",'Zusatzblatt (Perigon)'!O7845)</f>
        <v/>
      </c>
      <c r="M7850" s="95" t="str">
        <f>IF(ISBLANK('Zusatzblatt (Perigon)'!R7845),"",'Zusatzblatt (Perigon)'!R7845)</f>
        <v/>
      </c>
      <c r="N7850" s="95" t="str">
        <f>IF(ISBLANK('Zusatzblatt (Perigon)'!P7845),"",'Zusatzblatt (Perigon)'!P7845)</f>
        <v/>
      </c>
      <c r="O7850" s="38" t="str">
        <f>IF($L7850="","",VLOOKUP($R7850,Tarife!$A$2:$R$599,13,FALSE))</f>
        <v/>
      </c>
      <c r="P7850" s="38" t="str">
        <f t="shared" si="122"/>
        <v/>
      </c>
      <c r="R7850" s="100" t="str">
        <f>Zusammenzug!$C$25&amp;"-"&amp;Zusammenzug!$A$7&amp;"-"&amp;Leistungen!L7850</f>
        <v>2026-Nicht beauftragte Spitex-Organisation-</v>
      </c>
    </row>
    <row r="7851" spans="1:18" x14ac:dyDescent="0.2">
      <c r="A7851" s="95" t="str">
        <f>IF(ISBLANK('Zusatzblatt (Perigon)'!E7846),"",'Zusatzblatt (Perigon)'!E7846)</f>
        <v/>
      </c>
      <c r="B7851" s="95" t="str">
        <f>IF(ISBLANK('Zusatzblatt (Perigon)'!G7846),"",'Zusatzblatt (Perigon)'!G7846)</f>
        <v/>
      </c>
      <c r="C7851" s="96" t="str">
        <f>IF(ISBLANK('Zusatzblatt (Perigon)'!I7846),"",'Zusatzblatt (Perigon)'!I7846)</f>
        <v/>
      </c>
      <c r="D7851" s="97" t="str">
        <f>IF(ISBLANK('Zusatzblatt (Perigon)'!J7846),"",'Zusatzblatt (Perigon)'!J7846)</f>
        <v/>
      </c>
      <c r="E7851" s="64" t="str">
        <f>IF(ISBLANK('Zusatzblatt (Perigon)'!K7846),"",'Zusatzblatt (Perigon)'!K7846)</f>
        <v/>
      </c>
      <c r="F7851" s="65"/>
      <c r="G7851" s="64"/>
      <c r="H7851" s="69" t="str">
        <f>IF(ISBLANK('Zusatzblatt (Perigon)'!L7846),"",'Zusatzblatt (Perigon)'!L7846)</f>
        <v/>
      </c>
      <c r="I7851" s="69" t="str">
        <f>IF(ISBLANK('Zusatzblatt (Perigon)'!M7846),"",'Zusatzblatt (Perigon)'!M7846)</f>
        <v/>
      </c>
      <c r="J7851" s="98" t="str">
        <f>IF(ISBLANK('Zusatzblatt (Perigon)'!N7846),"",'Zusatzblatt (Perigon)'!N7846)</f>
        <v/>
      </c>
      <c r="K7851" s="99" t="str">
        <f>IF(ISBLANK('Zusatzblatt (Perigon)'!J7846),"",'Zusatzblatt (Perigon)'!T7846)</f>
        <v/>
      </c>
      <c r="L7851" s="95" t="str">
        <f>IF(ISBLANK('Zusatzblatt (Perigon)'!O7846),"",'Zusatzblatt (Perigon)'!O7846)</f>
        <v/>
      </c>
      <c r="M7851" s="95" t="str">
        <f>IF(ISBLANK('Zusatzblatt (Perigon)'!R7846),"",'Zusatzblatt (Perigon)'!R7846)</f>
        <v/>
      </c>
      <c r="N7851" s="95" t="str">
        <f>IF(ISBLANK('Zusatzblatt (Perigon)'!P7846),"",'Zusatzblatt (Perigon)'!P7846)</f>
        <v/>
      </c>
      <c r="O7851" s="38" t="str">
        <f>IF($L7851="","",VLOOKUP($R7851,Tarife!$A$2:$R$599,13,FALSE))</f>
        <v/>
      </c>
      <c r="P7851" s="38" t="str">
        <f t="shared" si="122"/>
        <v/>
      </c>
      <c r="R7851" s="100" t="str">
        <f>Zusammenzug!$C$25&amp;"-"&amp;Zusammenzug!$A$7&amp;"-"&amp;Leistungen!L7851</f>
        <v>2026-Nicht beauftragte Spitex-Organisation-</v>
      </c>
    </row>
    <row r="7852" spans="1:18" x14ac:dyDescent="0.2">
      <c r="A7852" s="95" t="str">
        <f>IF(ISBLANK('Zusatzblatt (Perigon)'!E7847),"",'Zusatzblatt (Perigon)'!E7847)</f>
        <v/>
      </c>
      <c r="B7852" s="95" t="str">
        <f>IF(ISBLANK('Zusatzblatt (Perigon)'!G7847),"",'Zusatzblatt (Perigon)'!G7847)</f>
        <v/>
      </c>
      <c r="C7852" s="96" t="str">
        <f>IF(ISBLANK('Zusatzblatt (Perigon)'!I7847),"",'Zusatzblatt (Perigon)'!I7847)</f>
        <v/>
      </c>
      <c r="D7852" s="97" t="str">
        <f>IF(ISBLANK('Zusatzblatt (Perigon)'!J7847),"",'Zusatzblatt (Perigon)'!J7847)</f>
        <v/>
      </c>
      <c r="E7852" s="64" t="str">
        <f>IF(ISBLANK('Zusatzblatt (Perigon)'!K7847),"",'Zusatzblatt (Perigon)'!K7847)</f>
        <v/>
      </c>
      <c r="F7852" s="65"/>
      <c r="G7852" s="64"/>
      <c r="H7852" s="69" t="str">
        <f>IF(ISBLANK('Zusatzblatt (Perigon)'!L7847),"",'Zusatzblatt (Perigon)'!L7847)</f>
        <v/>
      </c>
      <c r="I7852" s="69" t="str">
        <f>IF(ISBLANK('Zusatzblatt (Perigon)'!M7847),"",'Zusatzblatt (Perigon)'!M7847)</f>
        <v/>
      </c>
      <c r="J7852" s="98" t="str">
        <f>IF(ISBLANK('Zusatzblatt (Perigon)'!N7847),"",'Zusatzblatt (Perigon)'!N7847)</f>
        <v/>
      </c>
      <c r="K7852" s="99" t="str">
        <f>IF(ISBLANK('Zusatzblatt (Perigon)'!J7847),"",'Zusatzblatt (Perigon)'!T7847)</f>
        <v/>
      </c>
      <c r="L7852" s="95" t="str">
        <f>IF(ISBLANK('Zusatzblatt (Perigon)'!O7847),"",'Zusatzblatt (Perigon)'!O7847)</f>
        <v/>
      </c>
      <c r="M7852" s="95" t="str">
        <f>IF(ISBLANK('Zusatzblatt (Perigon)'!R7847),"",'Zusatzblatt (Perigon)'!R7847)</f>
        <v/>
      </c>
      <c r="N7852" s="95" t="str">
        <f>IF(ISBLANK('Zusatzblatt (Perigon)'!P7847),"",'Zusatzblatt (Perigon)'!P7847)</f>
        <v/>
      </c>
      <c r="O7852" s="38" t="str">
        <f>IF($L7852="","",VLOOKUP($R7852,Tarife!$A$2:$R$599,13,FALSE))</f>
        <v/>
      </c>
      <c r="P7852" s="38" t="str">
        <f t="shared" si="122"/>
        <v/>
      </c>
      <c r="R7852" s="100" t="str">
        <f>Zusammenzug!$C$25&amp;"-"&amp;Zusammenzug!$A$7&amp;"-"&amp;Leistungen!L7852</f>
        <v>2026-Nicht beauftragte Spitex-Organisation-</v>
      </c>
    </row>
    <row r="7853" spans="1:18" x14ac:dyDescent="0.2">
      <c r="A7853" s="95" t="str">
        <f>IF(ISBLANK('Zusatzblatt (Perigon)'!E7848),"",'Zusatzblatt (Perigon)'!E7848)</f>
        <v/>
      </c>
      <c r="B7853" s="95" t="str">
        <f>IF(ISBLANK('Zusatzblatt (Perigon)'!G7848),"",'Zusatzblatt (Perigon)'!G7848)</f>
        <v/>
      </c>
      <c r="C7853" s="96" t="str">
        <f>IF(ISBLANK('Zusatzblatt (Perigon)'!I7848),"",'Zusatzblatt (Perigon)'!I7848)</f>
        <v/>
      </c>
      <c r="D7853" s="97" t="str">
        <f>IF(ISBLANK('Zusatzblatt (Perigon)'!J7848),"",'Zusatzblatt (Perigon)'!J7848)</f>
        <v/>
      </c>
      <c r="E7853" s="64" t="str">
        <f>IF(ISBLANK('Zusatzblatt (Perigon)'!K7848),"",'Zusatzblatt (Perigon)'!K7848)</f>
        <v/>
      </c>
      <c r="F7853" s="65"/>
      <c r="G7853" s="64"/>
      <c r="H7853" s="69" t="str">
        <f>IF(ISBLANK('Zusatzblatt (Perigon)'!L7848),"",'Zusatzblatt (Perigon)'!L7848)</f>
        <v/>
      </c>
      <c r="I7853" s="69" t="str">
        <f>IF(ISBLANK('Zusatzblatt (Perigon)'!M7848),"",'Zusatzblatt (Perigon)'!M7848)</f>
        <v/>
      </c>
      <c r="J7853" s="98" t="str">
        <f>IF(ISBLANK('Zusatzblatt (Perigon)'!N7848),"",'Zusatzblatt (Perigon)'!N7848)</f>
        <v/>
      </c>
      <c r="K7853" s="99" t="str">
        <f>IF(ISBLANK('Zusatzblatt (Perigon)'!J7848),"",'Zusatzblatt (Perigon)'!T7848)</f>
        <v/>
      </c>
      <c r="L7853" s="95" t="str">
        <f>IF(ISBLANK('Zusatzblatt (Perigon)'!O7848),"",'Zusatzblatt (Perigon)'!O7848)</f>
        <v/>
      </c>
      <c r="M7853" s="95" t="str">
        <f>IF(ISBLANK('Zusatzblatt (Perigon)'!R7848),"",'Zusatzblatt (Perigon)'!R7848)</f>
        <v/>
      </c>
      <c r="N7853" s="95" t="str">
        <f>IF(ISBLANK('Zusatzblatt (Perigon)'!P7848),"",'Zusatzblatt (Perigon)'!P7848)</f>
        <v/>
      </c>
      <c r="O7853" s="38" t="str">
        <f>IF($L7853="","",VLOOKUP($R7853,Tarife!$A$2:$R$599,13,FALSE))</f>
        <v/>
      </c>
      <c r="P7853" s="38" t="str">
        <f t="shared" si="122"/>
        <v/>
      </c>
      <c r="R7853" s="100" t="str">
        <f>Zusammenzug!$C$25&amp;"-"&amp;Zusammenzug!$A$7&amp;"-"&amp;Leistungen!L7853</f>
        <v>2026-Nicht beauftragte Spitex-Organisation-</v>
      </c>
    </row>
    <row r="7854" spans="1:18" x14ac:dyDescent="0.2">
      <c r="A7854" s="95" t="str">
        <f>IF(ISBLANK('Zusatzblatt (Perigon)'!E7849),"",'Zusatzblatt (Perigon)'!E7849)</f>
        <v/>
      </c>
      <c r="B7854" s="95" t="str">
        <f>IF(ISBLANK('Zusatzblatt (Perigon)'!G7849),"",'Zusatzblatt (Perigon)'!G7849)</f>
        <v/>
      </c>
      <c r="C7854" s="96" t="str">
        <f>IF(ISBLANK('Zusatzblatt (Perigon)'!I7849),"",'Zusatzblatt (Perigon)'!I7849)</f>
        <v/>
      </c>
      <c r="D7854" s="97" t="str">
        <f>IF(ISBLANK('Zusatzblatt (Perigon)'!J7849),"",'Zusatzblatt (Perigon)'!J7849)</f>
        <v/>
      </c>
      <c r="E7854" s="64" t="str">
        <f>IF(ISBLANK('Zusatzblatt (Perigon)'!K7849),"",'Zusatzblatt (Perigon)'!K7849)</f>
        <v/>
      </c>
      <c r="F7854" s="65"/>
      <c r="G7854" s="64"/>
      <c r="H7854" s="69" t="str">
        <f>IF(ISBLANK('Zusatzblatt (Perigon)'!L7849),"",'Zusatzblatt (Perigon)'!L7849)</f>
        <v/>
      </c>
      <c r="I7854" s="69" t="str">
        <f>IF(ISBLANK('Zusatzblatt (Perigon)'!M7849),"",'Zusatzblatt (Perigon)'!M7849)</f>
        <v/>
      </c>
      <c r="J7854" s="98" t="str">
        <f>IF(ISBLANK('Zusatzblatt (Perigon)'!N7849),"",'Zusatzblatt (Perigon)'!N7849)</f>
        <v/>
      </c>
      <c r="K7854" s="99" t="str">
        <f>IF(ISBLANK('Zusatzblatt (Perigon)'!J7849),"",'Zusatzblatt (Perigon)'!T7849)</f>
        <v/>
      </c>
      <c r="L7854" s="95" t="str">
        <f>IF(ISBLANK('Zusatzblatt (Perigon)'!O7849),"",'Zusatzblatt (Perigon)'!O7849)</f>
        <v/>
      </c>
      <c r="M7854" s="95" t="str">
        <f>IF(ISBLANK('Zusatzblatt (Perigon)'!R7849),"",'Zusatzblatt (Perigon)'!R7849)</f>
        <v/>
      </c>
      <c r="N7854" s="95" t="str">
        <f>IF(ISBLANK('Zusatzblatt (Perigon)'!P7849),"",'Zusatzblatt (Perigon)'!P7849)</f>
        <v/>
      </c>
      <c r="O7854" s="38" t="str">
        <f>IF($L7854="","",VLOOKUP($R7854,Tarife!$A$2:$R$599,13,FALSE))</f>
        <v/>
      </c>
      <c r="P7854" s="38" t="str">
        <f t="shared" si="122"/>
        <v/>
      </c>
      <c r="R7854" s="100" t="str">
        <f>Zusammenzug!$C$25&amp;"-"&amp;Zusammenzug!$A$7&amp;"-"&amp;Leistungen!L7854</f>
        <v>2026-Nicht beauftragte Spitex-Organisation-</v>
      </c>
    </row>
    <row r="7855" spans="1:18" x14ac:dyDescent="0.2">
      <c r="A7855" s="95" t="str">
        <f>IF(ISBLANK('Zusatzblatt (Perigon)'!E7850),"",'Zusatzblatt (Perigon)'!E7850)</f>
        <v/>
      </c>
      <c r="B7855" s="95" t="str">
        <f>IF(ISBLANK('Zusatzblatt (Perigon)'!G7850),"",'Zusatzblatt (Perigon)'!G7850)</f>
        <v/>
      </c>
      <c r="C7855" s="96" t="str">
        <f>IF(ISBLANK('Zusatzblatt (Perigon)'!I7850),"",'Zusatzblatt (Perigon)'!I7850)</f>
        <v/>
      </c>
      <c r="D7855" s="97" t="str">
        <f>IF(ISBLANK('Zusatzblatt (Perigon)'!J7850),"",'Zusatzblatt (Perigon)'!J7850)</f>
        <v/>
      </c>
      <c r="E7855" s="64" t="str">
        <f>IF(ISBLANK('Zusatzblatt (Perigon)'!K7850),"",'Zusatzblatt (Perigon)'!K7850)</f>
        <v/>
      </c>
      <c r="F7855" s="65"/>
      <c r="G7855" s="64"/>
      <c r="H7855" s="69" t="str">
        <f>IF(ISBLANK('Zusatzblatt (Perigon)'!L7850),"",'Zusatzblatt (Perigon)'!L7850)</f>
        <v/>
      </c>
      <c r="I7855" s="69" t="str">
        <f>IF(ISBLANK('Zusatzblatt (Perigon)'!M7850),"",'Zusatzblatt (Perigon)'!M7850)</f>
        <v/>
      </c>
      <c r="J7855" s="98" t="str">
        <f>IF(ISBLANK('Zusatzblatt (Perigon)'!N7850),"",'Zusatzblatt (Perigon)'!N7850)</f>
        <v/>
      </c>
      <c r="K7855" s="99" t="str">
        <f>IF(ISBLANK('Zusatzblatt (Perigon)'!J7850),"",'Zusatzblatt (Perigon)'!T7850)</f>
        <v/>
      </c>
      <c r="L7855" s="95" t="str">
        <f>IF(ISBLANK('Zusatzblatt (Perigon)'!O7850),"",'Zusatzblatt (Perigon)'!O7850)</f>
        <v/>
      </c>
      <c r="M7855" s="95" t="str">
        <f>IF(ISBLANK('Zusatzblatt (Perigon)'!R7850),"",'Zusatzblatt (Perigon)'!R7850)</f>
        <v/>
      </c>
      <c r="N7855" s="95" t="str">
        <f>IF(ISBLANK('Zusatzblatt (Perigon)'!P7850),"",'Zusatzblatt (Perigon)'!P7850)</f>
        <v/>
      </c>
      <c r="O7855" s="38" t="str">
        <f>IF($L7855="","",VLOOKUP($R7855,Tarife!$A$2:$R$599,13,FALSE))</f>
        <v/>
      </c>
      <c r="P7855" s="38" t="str">
        <f t="shared" si="122"/>
        <v/>
      </c>
      <c r="R7855" s="100" t="str">
        <f>Zusammenzug!$C$25&amp;"-"&amp;Zusammenzug!$A$7&amp;"-"&amp;Leistungen!L7855</f>
        <v>2026-Nicht beauftragte Spitex-Organisation-</v>
      </c>
    </row>
    <row r="7856" spans="1:18" x14ac:dyDescent="0.2">
      <c r="A7856" s="95" t="str">
        <f>IF(ISBLANK('Zusatzblatt (Perigon)'!E7851),"",'Zusatzblatt (Perigon)'!E7851)</f>
        <v/>
      </c>
      <c r="B7856" s="95" t="str">
        <f>IF(ISBLANK('Zusatzblatt (Perigon)'!G7851),"",'Zusatzblatt (Perigon)'!G7851)</f>
        <v/>
      </c>
      <c r="C7856" s="96" t="str">
        <f>IF(ISBLANK('Zusatzblatt (Perigon)'!I7851),"",'Zusatzblatt (Perigon)'!I7851)</f>
        <v/>
      </c>
      <c r="D7856" s="97" t="str">
        <f>IF(ISBLANK('Zusatzblatt (Perigon)'!J7851),"",'Zusatzblatt (Perigon)'!J7851)</f>
        <v/>
      </c>
      <c r="E7856" s="64" t="str">
        <f>IF(ISBLANK('Zusatzblatt (Perigon)'!K7851),"",'Zusatzblatt (Perigon)'!K7851)</f>
        <v/>
      </c>
      <c r="F7856" s="65"/>
      <c r="G7856" s="64"/>
      <c r="H7856" s="69" t="str">
        <f>IF(ISBLANK('Zusatzblatt (Perigon)'!L7851),"",'Zusatzblatt (Perigon)'!L7851)</f>
        <v/>
      </c>
      <c r="I7856" s="69" t="str">
        <f>IF(ISBLANK('Zusatzblatt (Perigon)'!M7851),"",'Zusatzblatt (Perigon)'!M7851)</f>
        <v/>
      </c>
      <c r="J7856" s="98" t="str">
        <f>IF(ISBLANK('Zusatzblatt (Perigon)'!N7851),"",'Zusatzblatt (Perigon)'!N7851)</f>
        <v/>
      </c>
      <c r="K7856" s="99" t="str">
        <f>IF(ISBLANK('Zusatzblatt (Perigon)'!J7851),"",'Zusatzblatt (Perigon)'!T7851)</f>
        <v/>
      </c>
      <c r="L7856" s="95" t="str">
        <f>IF(ISBLANK('Zusatzblatt (Perigon)'!O7851),"",'Zusatzblatt (Perigon)'!O7851)</f>
        <v/>
      </c>
      <c r="M7856" s="95" t="str">
        <f>IF(ISBLANK('Zusatzblatt (Perigon)'!R7851),"",'Zusatzblatt (Perigon)'!R7851)</f>
        <v/>
      </c>
      <c r="N7856" s="95" t="str">
        <f>IF(ISBLANK('Zusatzblatt (Perigon)'!P7851),"",'Zusatzblatt (Perigon)'!P7851)</f>
        <v/>
      </c>
      <c r="O7856" s="38" t="str">
        <f>IF($L7856="","",VLOOKUP($R7856,Tarife!$A$2:$R$599,13,FALSE))</f>
        <v/>
      </c>
      <c r="P7856" s="38" t="str">
        <f t="shared" si="122"/>
        <v/>
      </c>
      <c r="R7856" s="100" t="str">
        <f>Zusammenzug!$C$25&amp;"-"&amp;Zusammenzug!$A$7&amp;"-"&amp;Leistungen!L7856</f>
        <v>2026-Nicht beauftragte Spitex-Organisation-</v>
      </c>
    </row>
    <row r="7857" spans="1:18" x14ac:dyDescent="0.2">
      <c r="A7857" s="95" t="str">
        <f>IF(ISBLANK('Zusatzblatt (Perigon)'!E7852),"",'Zusatzblatt (Perigon)'!E7852)</f>
        <v/>
      </c>
      <c r="B7857" s="95" t="str">
        <f>IF(ISBLANK('Zusatzblatt (Perigon)'!G7852),"",'Zusatzblatt (Perigon)'!G7852)</f>
        <v/>
      </c>
      <c r="C7857" s="96" t="str">
        <f>IF(ISBLANK('Zusatzblatt (Perigon)'!I7852),"",'Zusatzblatt (Perigon)'!I7852)</f>
        <v/>
      </c>
      <c r="D7857" s="97" t="str">
        <f>IF(ISBLANK('Zusatzblatt (Perigon)'!J7852),"",'Zusatzblatt (Perigon)'!J7852)</f>
        <v/>
      </c>
      <c r="E7857" s="64" t="str">
        <f>IF(ISBLANK('Zusatzblatt (Perigon)'!K7852),"",'Zusatzblatt (Perigon)'!K7852)</f>
        <v/>
      </c>
      <c r="F7857" s="65"/>
      <c r="G7857" s="64"/>
      <c r="H7857" s="69" t="str">
        <f>IF(ISBLANK('Zusatzblatt (Perigon)'!L7852),"",'Zusatzblatt (Perigon)'!L7852)</f>
        <v/>
      </c>
      <c r="I7857" s="69" t="str">
        <f>IF(ISBLANK('Zusatzblatt (Perigon)'!M7852),"",'Zusatzblatt (Perigon)'!M7852)</f>
        <v/>
      </c>
      <c r="J7857" s="98" t="str">
        <f>IF(ISBLANK('Zusatzblatt (Perigon)'!N7852),"",'Zusatzblatt (Perigon)'!N7852)</f>
        <v/>
      </c>
      <c r="K7857" s="99" t="str">
        <f>IF(ISBLANK('Zusatzblatt (Perigon)'!J7852),"",'Zusatzblatt (Perigon)'!T7852)</f>
        <v/>
      </c>
      <c r="L7857" s="95" t="str">
        <f>IF(ISBLANK('Zusatzblatt (Perigon)'!O7852),"",'Zusatzblatt (Perigon)'!O7852)</f>
        <v/>
      </c>
      <c r="M7857" s="95" t="str">
        <f>IF(ISBLANK('Zusatzblatt (Perigon)'!R7852),"",'Zusatzblatt (Perigon)'!R7852)</f>
        <v/>
      </c>
      <c r="N7857" s="95" t="str">
        <f>IF(ISBLANK('Zusatzblatt (Perigon)'!P7852),"",'Zusatzblatt (Perigon)'!P7852)</f>
        <v/>
      </c>
      <c r="O7857" s="38" t="str">
        <f>IF($L7857="","",VLOOKUP($R7857,Tarife!$A$2:$R$599,13,FALSE))</f>
        <v/>
      </c>
      <c r="P7857" s="38" t="str">
        <f t="shared" si="122"/>
        <v/>
      </c>
      <c r="R7857" s="100" t="str">
        <f>Zusammenzug!$C$25&amp;"-"&amp;Zusammenzug!$A$7&amp;"-"&amp;Leistungen!L7857</f>
        <v>2026-Nicht beauftragte Spitex-Organisation-</v>
      </c>
    </row>
    <row r="7858" spans="1:18" x14ac:dyDescent="0.2">
      <c r="A7858" s="95" t="str">
        <f>IF(ISBLANK('Zusatzblatt (Perigon)'!E7853),"",'Zusatzblatt (Perigon)'!E7853)</f>
        <v/>
      </c>
      <c r="B7858" s="95" t="str">
        <f>IF(ISBLANK('Zusatzblatt (Perigon)'!G7853),"",'Zusatzblatt (Perigon)'!G7853)</f>
        <v/>
      </c>
      <c r="C7858" s="96" t="str">
        <f>IF(ISBLANK('Zusatzblatt (Perigon)'!I7853),"",'Zusatzblatt (Perigon)'!I7853)</f>
        <v/>
      </c>
      <c r="D7858" s="97" t="str">
        <f>IF(ISBLANK('Zusatzblatt (Perigon)'!J7853),"",'Zusatzblatt (Perigon)'!J7853)</f>
        <v/>
      </c>
      <c r="E7858" s="64" t="str">
        <f>IF(ISBLANK('Zusatzblatt (Perigon)'!K7853),"",'Zusatzblatt (Perigon)'!K7853)</f>
        <v/>
      </c>
      <c r="F7858" s="65"/>
      <c r="G7858" s="64"/>
      <c r="H7858" s="69" t="str">
        <f>IF(ISBLANK('Zusatzblatt (Perigon)'!L7853),"",'Zusatzblatt (Perigon)'!L7853)</f>
        <v/>
      </c>
      <c r="I7858" s="69" t="str">
        <f>IF(ISBLANK('Zusatzblatt (Perigon)'!M7853),"",'Zusatzblatt (Perigon)'!M7853)</f>
        <v/>
      </c>
      <c r="J7858" s="98" t="str">
        <f>IF(ISBLANK('Zusatzblatt (Perigon)'!N7853),"",'Zusatzblatt (Perigon)'!N7853)</f>
        <v/>
      </c>
      <c r="K7858" s="99" t="str">
        <f>IF(ISBLANK('Zusatzblatt (Perigon)'!J7853),"",'Zusatzblatt (Perigon)'!T7853)</f>
        <v/>
      </c>
      <c r="L7858" s="95" t="str">
        <f>IF(ISBLANK('Zusatzblatt (Perigon)'!O7853),"",'Zusatzblatt (Perigon)'!O7853)</f>
        <v/>
      </c>
      <c r="M7858" s="95" t="str">
        <f>IF(ISBLANK('Zusatzblatt (Perigon)'!R7853),"",'Zusatzblatt (Perigon)'!R7853)</f>
        <v/>
      </c>
      <c r="N7858" s="95" t="str">
        <f>IF(ISBLANK('Zusatzblatt (Perigon)'!P7853),"",'Zusatzblatt (Perigon)'!P7853)</f>
        <v/>
      </c>
      <c r="O7858" s="38" t="str">
        <f>IF($L7858="","",VLOOKUP($R7858,Tarife!$A$2:$R$599,13,FALSE))</f>
        <v/>
      </c>
      <c r="P7858" s="38" t="str">
        <f t="shared" si="122"/>
        <v/>
      </c>
      <c r="R7858" s="100" t="str">
        <f>Zusammenzug!$C$25&amp;"-"&amp;Zusammenzug!$A$7&amp;"-"&amp;Leistungen!L7858</f>
        <v>2026-Nicht beauftragte Spitex-Organisation-</v>
      </c>
    </row>
    <row r="7859" spans="1:18" x14ac:dyDescent="0.2">
      <c r="A7859" s="95" t="str">
        <f>IF(ISBLANK('Zusatzblatt (Perigon)'!E7854),"",'Zusatzblatt (Perigon)'!E7854)</f>
        <v/>
      </c>
      <c r="B7859" s="95" t="str">
        <f>IF(ISBLANK('Zusatzblatt (Perigon)'!G7854),"",'Zusatzblatt (Perigon)'!G7854)</f>
        <v/>
      </c>
      <c r="C7859" s="96" t="str">
        <f>IF(ISBLANK('Zusatzblatt (Perigon)'!I7854),"",'Zusatzblatt (Perigon)'!I7854)</f>
        <v/>
      </c>
      <c r="D7859" s="97" t="str">
        <f>IF(ISBLANK('Zusatzblatt (Perigon)'!J7854),"",'Zusatzblatt (Perigon)'!J7854)</f>
        <v/>
      </c>
      <c r="E7859" s="64" t="str">
        <f>IF(ISBLANK('Zusatzblatt (Perigon)'!K7854),"",'Zusatzblatt (Perigon)'!K7854)</f>
        <v/>
      </c>
      <c r="F7859" s="65"/>
      <c r="G7859" s="64"/>
      <c r="H7859" s="69" t="str">
        <f>IF(ISBLANK('Zusatzblatt (Perigon)'!L7854),"",'Zusatzblatt (Perigon)'!L7854)</f>
        <v/>
      </c>
      <c r="I7859" s="69" t="str">
        <f>IF(ISBLANK('Zusatzblatt (Perigon)'!M7854),"",'Zusatzblatt (Perigon)'!M7854)</f>
        <v/>
      </c>
      <c r="J7859" s="98" t="str">
        <f>IF(ISBLANK('Zusatzblatt (Perigon)'!N7854),"",'Zusatzblatt (Perigon)'!N7854)</f>
        <v/>
      </c>
      <c r="K7859" s="99" t="str">
        <f>IF(ISBLANK('Zusatzblatt (Perigon)'!J7854),"",'Zusatzblatt (Perigon)'!T7854)</f>
        <v/>
      </c>
      <c r="L7859" s="95" t="str">
        <f>IF(ISBLANK('Zusatzblatt (Perigon)'!O7854),"",'Zusatzblatt (Perigon)'!O7854)</f>
        <v/>
      </c>
      <c r="M7859" s="95" t="str">
        <f>IF(ISBLANK('Zusatzblatt (Perigon)'!R7854),"",'Zusatzblatt (Perigon)'!R7854)</f>
        <v/>
      </c>
      <c r="N7859" s="95" t="str">
        <f>IF(ISBLANK('Zusatzblatt (Perigon)'!P7854),"",'Zusatzblatt (Perigon)'!P7854)</f>
        <v/>
      </c>
      <c r="O7859" s="38" t="str">
        <f>IF($L7859="","",VLOOKUP($R7859,Tarife!$A$2:$R$599,13,FALSE))</f>
        <v/>
      </c>
      <c r="P7859" s="38" t="str">
        <f t="shared" si="122"/>
        <v/>
      </c>
      <c r="R7859" s="100" t="str">
        <f>Zusammenzug!$C$25&amp;"-"&amp;Zusammenzug!$A$7&amp;"-"&amp;Leistungen!L7859</f>
        <v>2026-Nicht beauftragte Spitex-Organisation-</v>
      </c>
    </row>
    <row r="7860" spans="1:18" x14ac:dyDescent="0.2">
      <c r="A7860" s="95" t="str">
        <f>IF(ISBLANK('Zusatzblatt (Perigon)'!E7855),"",'Zusatzblatt (Perigon)'!E7855)</f>
        <v/>
      </c>
      <c r="B7860" s="95" t="str">
        <f>IF(ISBLANK('Zusatzblatt (Perigon)'!G7855),"",'Zusatzblatt (Perigon)'!G7855)</f>
        <v/>
      </c>
      <c r="C7860" s="96" t="str">
        <f>IF(ISBLANK('Zusatzblatt (Perigon)'!I7855),"",'Zusatzblatt (Perigon)'!I7855)</f>
        <v/>
      </c>
      <c r="D7860" s="97" t="str">
        <f>IF(ISBLANK('Zusatzblatt (Perigon)'!J7855),"",'Zusatzblatt (Perigon)'!J7855)</f>
        <v/>
      </c>
      <c r="E7860" s="64" t="str">
        <f>IF(ISBLANK('Zusatzblatt (Perigon)'!K7855),"",'Zusatzblatt (Perigon)'!K7855)</f>
        <v/>
      </c>
      <c r="F7860" s="65"/>
      <c r="G7860" s="64"/>
      <c r="H7860" s="69" t="str">
        <f>IF(ISBLANK('Zusatzblatt (Perigon)'!L7855),"",'Zusatzblatt (Perigon)'!L7855)</f>
        <v/>
      </c>
      <c r="I7860" s="69" t="str">
        <f>IF(ISBLANK('Zusatzblatt (Perigon)'!M7855),"",'Zusatzblatt (Perigon)'!M7855)</f>
        <v/>
      </c>
      <c r="J7860" s="98" t="str">
        <f>IF(ISBLANK('Zusatzblatt (Perigon)'!N7855),"",'Zusatzblatt (Perigon)'!N7855)</f>
        <v/>
      </c>
      <c r="K7860" s="99" t="str">
        <f>IF(ISBLANK('Zusatzblatt (Perigon)'!J7855),"",'Zusatzblatt (Perigon)'!T7855)</f>
        <v/>
      </c>
      <c r="L7860" s="95" t="str">
        <f>IF(ISBLANK('Zusatzblatt (Perigon)'!O7855),"",'Zusatzblatt (Perigon)'!O7855)</f>
        <v/>
      </c>
      <c r="M7860" s="95" t="str">
        <f>IF(ISBLANK('Zusatzblatt (Perigon)'!R7855),"",'Zusatzblatt (Perigon)'!R7855)</f>
        <v/>
      </c>
      <c r="N7860" s="95" t="str">
        <f>IF(ISBLANK('Zusatzblatt (Perigon)'!P7855),"",'Zusatzblatt (Perigon)'!P7855)</f>
        <v/>
      </c>
      <c r="O7860" s="38" t="str">
        <f>IF($L7860="","",VLOOKUP($R7860,Tarife!$A$2:$R$599,13,FALSE))</f>
        <v/>
      </c>
      <c r="P7860" s="38" t="str">
        <f t="shared" si="122"/>
        <v/>
      </c>
      <c r="R7860" s="100" t="str">
        <f>Zusammenzug!$C$25&amp;"-"&amp;Zusammenzug!$A$7&amp;"-"&amp;Leistungen!L7860</f>
        <v>2026-Nicht beauftragte Spitex-Organisation-</v>
      </c>
    </row>
    <row r="7861" spans="1:18" x14ac:dyDescent="0.2">
      <c r="A7861" s="95" t="str">
        <f>IF(ISBLANK('Zusatzblatt (Perigon)'!E7856),"",'Zusatzblatt (Perigon)'!E7856)</f>
        <v/>
      </c>
      <c r="B7861" s="95" t="str">
        <f>IF(ISBLANK('Zusatzblatt (Perigon)'!G7856),"",'Zusatzblatt (Perigon)'!G7856)</f>
        <v/>
      </c>
      <c r="C7861" s="96" t="str">
        <f>IF(ISBLANK('Zusatzblatt (Perigon)'!I7856),"",'Zusatzblatt (Perigon)'!I7856)</f>
        <v/>
      </c>
      <c r="D7861" s="97" t="str">
        <f>IF(ISBLANK('Zusatzblatt (Perigon)'!J7856),"",'Zusatzblatt (Perigon)'!J7856)</f>
        <v/>
      </c>
      <c r="E7861" s="64" t="str">
        <f>IF(ISBLANK('Zusatzblatt (Perigon)'!K7856),"",'Zusatzblatt (Perigon)'!K7856)</f>
        <v/>
      </c>
      <c r="F7861" s="65"/>
      <c r="G7861" s="64"/>
      <c r="H7861" s="69" t="str">
        <f>IF(ISBLANK('Zusatzblatt (Perigon)'!L7856),"",'Zusatzblatt (Perigon)'!L7856)</f>
        <v/>
      </c>
      <c r="I7861" s="69" t="str">
        <f>IF(ISBLANK('Zusatzblatt (Perigon)'!M7856),"",'Zusatzblatt (Perigon)'!M7856)</f>
        <v/>
      </c>
      <c r="J7861" s="98" t="str">
        <f>IF(ISBLANK('Zusatzblatt (Perigon)'!N7856),"",'Zusatzblatt (Perigon)'!N7856)</f>
        <v/>
      </c>
      <c r="K7861" s="99" t="str">
        <f>IF(ISBLANK('Zusatzblatt (Perigon)'!J7856),"",'Zusatzblatt (Perigon)'!T7856)</f>
        <v/>
      </c>
      <c r="L7861" s="95" t="str">
        <f>IF(ISBLANK('Zusatzblatt (Perigon)'!O7856),"",'Zusatzblatt (Perigon)'!O7856)</f>
        <v/>
      </c>
      <c r="M7861" s="95" t="str">
        <f>IF(ISBLANK('Zusatzblatt (Perigon)'!R7856),"",'Zusatzblatt (Perigon)'!R7856)</f>
        <v/>
      </c>
      <c r="N7861" s="95" t="str">
        <f>IF(ISBLANK('Zusatzblatt (Perigon)'!P7856),"",'Zusatzblatt (Perigon)'!P7856)</f>
        <v/>
      </c>
      <c r="O7861" s="38" t="str">
        <f>IF($L7861="","",VLOOKUP($R7861,Tarife!$A$2:$R$599,13,FALSE))</f>
        <v/>
      </c>
      <c r="P7861" s="38" t="str">
        <f t="shared" si="122"/>
        <v/>
      </c>
      <c r="R7861" s="100" t="str">
        <f>Zusammenzug!$C$25&amp;"-"&amp;Zusammenzug!$A$7&amp;"-"&amp;Leistungen!L7861</f>
        <v>2026-Nicht beauftragte Spitex-Organisation-</v>
      </c>
    </row>
    <row r="7862" spans="1:18" x14ac:dyDescent="0.2">
      <c r="A7862" s="95" t="str">
        <f>IF(ISBLANK('Zusatzblatt (Perigon)'!E7857),"",'Zusatzblatt (Perigon)'!E7857)</f>
        <v/>
      </c>
      <c r="B7862" s="95" t="str">
        <f>IF(ISBLANK('Zusatzblatt (Perigon)'!G7857),"",'Zusatzblatt (Perigon)'!G7857)</f>
        <v/>
      </c>
      <c r="C7862" s="96" t="str">
        <f>IF(ISBLANK('Zusatzblatt (Perigon)'!I7857),"",'Zusatzblatt (Perigon)'!I7857)</f>
        <v/>
      </c>
      <c r="D7862" s="97" t="str">
        <f>IF(ISBLANK('Zusatzblatt (Perigon)'!J7857),"",'Zusatzblatt (Perigon)'!J7857)</f>
        <v/>
      </c>
      <c r="E7862" s="64" t="str">
        <f>IF(ISBLANK('Zusatzblatt (Perigon)'!K7857),"",'Zusatzblatt (Perigon)'!K7857)</f>
        <v/>
      </c>
      <c r="F7862" s="65"/>
      <c r="G7862" s="64"/>
      <c r="H7862" s="69" t="str">
        <f>IF(ISBLANK('Zusatzblatt (Perigon)'!L7857),"",'Zusatzblatt (Perigon)'!L7857)</f>
        <v/>
      </c>
      <c r="I7862" s="69" t="str">
        <f>IF(ISBLANK('Zusatzblatt (Perigon)'!M7857),"",'Zusatzblatt (Perigon)'!M7857)</f>
        <v/>
      </c>
      <c r="J7862" s="98" t="str">
        <f>IF(ISBLANK('Zusatzblatt (Perigon)'!N7857),"",'Zusatzblatt (Perigon)'!N7857)</f>
        <v/>
      </c>
      <c r="K7862" s="99" t="str">
        <f>IF(ISBLANK('Zusatzblatt (Perigon)'!J7857),"",'Zusatzblatt (Perigon)'!T7857)</f>
        <v/>
      </c>
      <c r="L7862" s="95" t="str">
        <f>IF(ISBLANK('Zusatzblatt (Perigon)'!O7857),"",'Zusatzblatt (Perigon)'!O7857)</f>
        <v/>
      </c>
      <c r="M7862" s="95" t="str">
        <f>IF(ISBLANK('Zusatzblatt (Perigon)'!R7857),"",'Zusatzblatt (Perigon)'!R7857)</f>
        <v/>
      </c>
      <c r="N7862" s="95" t="str">
        <f>IF(ISBLANK('Zusatzblatt (Perigon)'!P7857),"",'Zusatzblatt (Perigon)'!P7857)</f>
        <v/>
      </c>
      <c r="O7862" s="38" t="str">
        <f>IF($L7862="","",VLOOKUP($R7862,Tarife!$A$2:$R$599,13,FALSE))</f>
        <v/>
      </c>
      <c r="P7862" s="38" t="str">
        <f t="shared" si="122"/>
        <v/>
      </c>
      <c r="R7862" s="100" t="str">
        <f>Zusammenzug!$C$25&amp;"-"&amp;Zusammenzug!$A$7&amp;"-"&amp;Leistungen!L7862</f>
        <v>2026-Nicht beauftragte Spitex-Organisation-</v>
      </c>
    </row>
    <row r="7863" spans="1:18" x14ac:dyDescent="0.2">
      <c r="A7863" s="95" t="str">
        <f>IF(ISBLANK('Zusatzblatt (Perigon)'!E7858),"",'Zusatzblatt (Perigon)'!E7858)</f>
        <v/>
      </c>
      <c r="B7863" s="95" t="str">
        <f>IF(ISBLANK('Zusatzblatt (Perigon)'!G7858),"",'Zusatzblatt (Perigon)'!G7858)</f>
        <v/>
      </c>
      <c r="C7863" s="96" t="str">
        <f>IF(ISBLANK('Zusatzblatt (Perigon)'!I7858),"",'Zusatzblatt (Perigon)'!I7858)</f>
        <v/>
      </c>
      <c r="D7863" s="97" t="str">
        <f>IF(ISBLANK('Zusatzblatt (Perigon)'!J7858),"",'Zusatzblatt (Perigon)'!J7858)</f>
        <v/>
      </c>
      <c r="E7863" s="64" t="str">
        <f>IF(ISBLANK('Zusatzblatt (Perigon)'!K7858),"",'Zusatzblatt (Perigon)'!K7858)</f>
        <v/>
      </c>
      <c r="F7863" s="65"/>
      <c r="G7863" s="64"/>
      <c r="H7863" s="69" t="str">
        <f>IF(ISBLANK('Zusatzblatt (Perigon)'!L7858),"",'Zusatzblatt (Perigon)'!L7858)</f>
        <v/>
      </c>
      <c r="I7863" s="69" t="str">
        <f>IF(ISBLANK('Zusatzblatt (Perigon)'!M7858),"",'Zusatzblatt (Perigon)'!M7858)</f>
        <v/>
      </c>
      <c r="J7863" s="98" t="str">
        <f>IF(ISBLANK('Zusatzblatt (Perigon)'!N7858),"",'Zusatzblatt (Perigon)'!N7858)</f>
        <v/>
      </c>
      <c r="K7863" s="99" t="str">
        <f>IF(ISBLANK('Zusatzblatt (Perigon)'!J7858),"",'Zusatzblatt (Perigon)'!T7858)</f>
        <v/>
      </c>
      <c r="L7863" s="95" t="str">
        <f>IF(ISBLANK('Zusatzblatt (Perigon)'!O7858),"",'Zusatzblatt (Perigon)'!O7858)</f>
        <v/>
      </c>
      <c r="M7863" s="95" t="str">
        <f>IF(ISBLANK('Zusatzblatt (Perigon)'!R7858),"",'Zusatzblatt (Perigon)'!R7858)</f>
        <v/>
      </c>
      <c r="N7863" s="95" t="str">
        <f>IF(ISBLANK('Zusatzblatt (Perigon)'!P7858),"",'Zusatzblatt (Perigon)'!P7858)</f>
        <v/>
      </c>
      <c r="O7863" s="38" t="str">
        <f>IF($L7863="","",VLOOKUP($R7863,Tarife!$A$2:$R$599,13,FALSE))</f>
        <v/>
      </c>
      <c r="P7863" s="38" t="str">
        <f t="shared" si="122"/>
        <v/>
      </c>
      <c r="R7863" s="100" t="str">
        <f>Zusammenzug!$C$25&amp;"-"&amp;Zusammenzug!$A$7&amp;"-"&amp;Leistungen!L7863</f>
        <v>2026-Nicht beauftragte Spitex-Organisation-</v>
      </c>
    </row>
    <row r="7864" spans="1:18" x14ac:dyDescent="0.2">
      <c r="A7864" s="95" t="str">
        <f>IF(ISBLANK('Zusatzblatt (Perigon)'!E7859),"",'Zusatzblatt (Perigon)'!E7859)</f>
        <v/>
      </c>
      <c r="B7864" s="95" t="str">
        <f>IF(ISBLANK('Zusatzblatt (Perigon)'!G7859),"",'Zusatzblatt (Perigon)'!G7859)</f>
        <v/>
      </c>
      <c r="C7864" s="96" t="str">
        <f>IF(ISBLANK('Zusatzblatt (Perigon)'!I7859),"",'Zusatzblatt (Perigon)'!I7859)</f>
        <v/>
      </c>
      <c r="D7864" s="97" t="str">
        <f>IF(ISBLANK('Zusatzblatt (Perigon)'!J7859),"",'Zusatzblatt (Perigon)'!J7859)</f>
        <v/>
      </c>
      <c r="E7864" s="64" t="str">
        <f>IF(ISBLANK('Zusatzblatt (Perigon)'!K7859),"",'Zusatzblatt (Perigon)'!K7859)</f>
        <v/>
      </c>
      <c r="F7864" s="65"/>
      <c r="G7864" s="64"/>
      <c r="H7864" s="69" t="str">
        <f>IF(ISBLANK('Zusatzblatt (Perigon)'!L7859),"",'Zusatzblatt (Perigon)'!L7859)</f>
        <v/>
      </c>
      <c r="I7864" s="69" t="str">
        <f>IF(ISBLANK('Zusatzblatt (Perigon)'!M7859),"",'Zusatzblatt (Perigon)'!M7859)</f>
        <v/>
      </c>
      <c r="J7864" s="98" t="str">
        <f>IF(ISBLANK('Zusatzblatt (Perigon)'!N7859),"",'Zusatzblatt (Perigon)'!N7859)</f>
        <v/>
      </c>
      <c r="K7864" s="99" t="str">
        <f>IF(ISBLANK('Zusatzblatt (Perigon)'!J7859),"",'Zusatzblatt (Perigon)'!T7859)</f>
        <v/>
      </c>
      <c r="L7864" s="95" t="str">
        <f>IF(ISBLANK('Zusatzblatt (Perigon)'!O7859),"",'Zusatzblatt (Perigon)'!O7859)</f>
        <v/>
      </c>
      <c r="M7864" s="95" t="str">
        <f>IF(ISBLANK('Zusatzblatt (Perigon)'!R7859),"",'Zusatzblatt (Perigon)'!R7859)</f>
        <v/>
      </c>
      <c r="N7864" s="95" t="str">
        <f>IF(ISBLANK('Zusatzblatt (Perigon)'!P7859),"",'Zusatzblatt (Perigon)'!P7859)</f>
        <v/>
      </c>
      <c r="O7864" s="38" t="str">
        <f>IF($L7864="","",VLOOKUP($R7864,Tarife!$A$2:$R$599,13,FALSE))</f>
        <v/>
      </c>
      <c r="P7864" s="38" t="str">
        <f t="shared" si="122"/>
        <v/>
      </c>
      <c r="R7864" s="100" t="str">
        <f>Zusammenzug!$C$25&amp;"-"&amp;Zusammenzug!$A$7&amp;"-"&amp;Leistungen!L7864</f>
        <v>2026-Nicht beauftragte Spitex-Organisation-</v>
      </c>
    </row>
    <row r="7865" spans="1:18" x14ac:dyDescent="0.2">
      <c r="A7865" s="95" t="str">
        <f>IF(ISBLANK('Zusatzblatt (Perigon)'!E7860),"",'Zusatzblatt (Perigon)'!E7860)</f>
        <v/>
      </c>
      <c r="B7865" s="95" t="str">
        <f>IF(ISBLANK('Zusatzblatt (Perigon)'!G7860),"",'Zusatzblatt (Perigon)'!G7860)</f>
        <v/>
      </c>
      <c r="C7865" s="96" t="str">
        <f>IF(ISBLANK('Zusatzblatt (Perigon)'!I7860),"",'Zusatzblatt (Perigon)'!I7860)</f>
        <v/>
      </c>
      <c r="D7865" s="97" t="str">
        <f>IF(ISBLANK('Zusatzblatt (Perigon)'!J7860),"",'Zusatzblatt (Perigon)'!J7860)</f>
        <v/>
      </c>
      <c r="E7865" s="64" t="str">
        <f>IF(ISBLANK('Zusatzblatt (Perigon)'!K7860),"",'Zusatzblatt (Perigon)'!K7860)</f>
        <v/>
      </c>
      <c r="F7865" s="65"/>
      <c r="G7865" s="64"/>
      <c r="H7865" s="69" t="str">
        <f>IF(ISBLANK('Zusatzblatt (Perigon)'!L7860),"",'Zusatzblatt (Perigon)'!L7860)</f>
        <v/>
      </c>
      <c r="I7865" s="69" t="str">
        <f>IF(ISBLANK('Zusatzblatt (Perigon)'!M7860),"",'Zusatzblatt (Perigon)'!M7860)</f>
        <v/>
      </c>
      <c r="J7865" s="98" t="str">
        <f>IF(ISBLANK('Zusatzblatt (Perigon)'!N7860),"",'Zusatzblatt (Perigon)'!N7860)</f>
        <v/>
      </c>
      <c r="K7865" s="99" t="str">
        <f>IF(ISBLANK('Zusatzblatt (Perigon)'!J7860),"",'Zusatzblatt (Perigon)'!T7860)</f>
        <v/>
      </c>
      <c r="L7865" s="95" t="str">
        <f>IF(ISBLANK('Zusatzblatt (Perigon)'!O7860),"",'Zusatzblatt (Perigon)'!O7860)</f>
        <v/>
      </c>
      <c r="M7865" s="95" t="str">
        <f>IF(ISBLANK('Zusatzblatt (Perigon)'!R7860),"",'Zusatzblatt (Perigon)'!R7860)</f>
        <v/>
      </c>
      <c r="N7865" s="95" t="str">
        <f>IF(ISBLANK('Zusatzblatt (Perigon)'!P7860),"",'Zusatzblatt (Perigon)'!P7860)</f>
        <v/>
      </c>
      <c r="O7865" s="38" t="str">
        <f>IF($L7865="","",VLOOKUP($R7865,Tarife!$A$2:$R$599,13,FALSE))</f>
        <v/>
      </c>
      <c r="P7865" s="38" t="str">
        <f t="shared" si="122"/>
        <v/>
      </c>
      <c r="R7865" s="100" t="str">
        <f>Zusammenzug!$C$25&amp;"-"&amp;Zusammenzug!$A$7&amp;"-"&amp;Leistungen!L7865</f>
        <v>2026-Nicht beauftragte Spitex-Organisation-</v>
      </c>
    </row>
    <row r="7866" spans="1:18" x14ac:dyDescent="0.2">
      <c r="A7866" s="95" t="str">
        <f>IF(ISBLANK('Zusatzblatt (Perigon)'!E7861),"",'Zusatzblatt (Perigon)'!E7861)</f>
        <v/>
      </c>
      <c r="B7866" s="95" t="str">
        <f>IF(ISBLANK('Zusatzblatt (Perigon)'!G7861),"",'Zusatzblatt (Perigon)'!G7861)</f>
        <v/>
      </c>
      <c r="C7866" s="96" t="str">
        <f>IF(ISBLANK('Zusatzblatt (Perigon)'!I7861),"",'Zusatzblatt (Perigon)'!I7861)</f>
        <v/>
      </c>
      <c r="D7866" s="97" t="str">
        <f>IF(ISBLANK('Zusatzblatt (Perigon)'!J7861),"",'Zusatzblatt (Perigon)'!J7861)</f>
        <v/>
      </c>
      <c r="E7866" s="64" t="str">
        <f>IF(ISBLANK('Zusatzblatt (Perigon)'!K7861),"",'Zusatzblatt (Perigon)'!K7861)</f>
        <v/>
      </c>
      <c r="F7866" s="65"/>
      <c r="G7866" s="64"/>
      <c r="H7866" s="69" t="str">
        <f>IF(ISBLANK('Zusatzblatt (Perigon)'!L7861),"",'Zusatzblatt (Perigon)'!L7861)</f>
        <v/>
      </c>
      <c r="I7866" s="69" t="str">
        <f>IF(ISBLANK('Zusatzblatt (Perigon)'!M7861),"",'Zusatzblatt (Perigon)'!M7861)</f>
        <v/>
      </c>
      <c r="J7866" s="98" t="str">
        <f>IF(ISBLANK('Zusatzblatt (Perigon)'!N7861),"",'Zusatzblatt (Perigon)'!N7861)</f>
        <v/>
      </c>
      <c r="K7866" s="99" t="str">
        <f>IF(ISBLANK('Zusatzblatt (Perigon)'!J7861),"",'Zusatzblatt (Perigon)'!T7861)</f>
        <v/>
      </c>
      <c r="L7866" s="95" t="str">
        <f>IF(ISBLANK('Zusatzblatt (Perigon)'!O7861),"",'Zusatzblatt (Perigon)'!O7861)</f>
        <v/>
      </c>
      <c r="M7866" s="95" t="str">
        <f>IF(ISBLANK('Zusatzblatt (Perigon)'!R7861),"",'Zusatzblatt (Perigon)'!R7861)</f>
        <v/>
      </c>
      <c r="N7866" s="95" t="str">
        <f>IF(ISBLANK('Zusatzblatt (Perigon)'!P7861),"",'Zusatzblatt (Perigon)'!P7861)</f>
        <v/>
      </c>
      <c r="O7866" s="38" t="str">
        <f>IF($L7866="","",VLOOKUP($R7866,Tarife!$A$2:$R$599,13,FALSE))</f>
        <v/>
      </c>
      <c r="P7866" s="38" t="str">
        <f t="shared" si="122"/>
        <v/>
      </c>
      <c r="R7866" s="100" t="str">
        <f>Zusammenzug!$C$25&amp;"-"&amp;Zusammenzug!$A$7&amp;"-"&amp;Leistungen!L7866</f>
        <v>2026-Nicht beauftragte Spitex-Organisation-</v>
      </c>
    </row>
    <row r="7867" spans="1:18" x14ac:dyDescent="0.2">
      <c r="A7867" s="95" t="str">
        <f>IF(ISBLANK('Zusatzblatt (Perigon)'!E7862),"",'Zusatzblatt (Perigon)'!E7862)</f>
        <v/>
      </c>
      <c r="B7867" s="95" t="str">
        <f>IF(ISBLANK('Zusatzblatt (Perigon)'!G7862),"",'Zusatzblatt (Perigon)'!G7862)</f>
        <v/>
      </c>
      <c r="C7867" s="96" t="str">
        <f>IF(ISBLANK('Zusatzblatt (Perigon)'!I7862),"",'Zusatzblatt (Perigon)'!I7862)</f>
        <v/>
      </c>
      <c r="D7867" s="97" t="str">
        <f>IF(ISBLANK('Zusatzblatt (Perigon)'!J7862),"",'Zusatzblatt (Perigon)'!J7862)</f>
        <v/>
      </c>
      <c r="E7867" s="64" t="str">
        <f>IF(ISBLANK('Zusatzblatt (Perigon)'!K7862),"",'Zusatzblatt (Perigon)'!K7862)</f>
        <v/>
      </c>
      <c r="F7867" s="65"/>
      <c r="G7867" s="64"/>
      <c r="H7867" s="69" t="str">
        <f>IF(ISBLANK('Zusatzblatt (Perigon)'!L7862),"",'Zusatzblatt (Perigon)'!L7862)</f>
        <v/>
      </c>
      <c r="I7867" s="69" t="str">
        <f>IF(ISBLANK('Zusatzblatt (Perigon)'!M7862),"",'Zusatzblatt (Perigon)'!M7862)</f>
        <v/>
      </c>
      <c r="J7867" s="98" t="str">
        <f>IF(ISBLANK('Zusatzblatt (Perigon)'!N7862),"",'Zusatzblatt (Perigon)'!N7862)</f>
        <v/>
      </c>
      <c r="K7867" s="99" t="str">
        <f>IF(ISBLANK('Zusatzblatt (Perigon)'!J7862),"",'Zusatzblatt (Perigon)'!T7862)</f>
        <v/>
      </c>
      <c r="L7867" s="95" t="str">
        <f>IF(ISBLANK('Zusatzblatt (Perigon)'!O7862),"",'Zusatzblatt (Perigon)'!O7862)</f>
        <v/>
      </c>
      <c r="M7867" s="95" t="str">
        <f>IF(ISBLANK('Zusatzblatt (Perigon)'!R7862),"",'Zusatzblatt (Perigon)'!R7862)</f>
        <v/>
      </c>
      <c r="N7867" s="95" t="str">
        <f>IF(ISBLANK('Zusatzblatt (Perigon)'!P7862),"",'Zusatzblatt (Perigon)'!P7862)</f>
        <v/>
      </c>
      <c r="O7867" s="38" t="str">
        <f>IF($L7867="","",VLOOKUP($R7867,Tarife!$A$2:$R$599,13,FALSE))</f>
        <v/>
      </c>
      <c r="P7867" s="38" t="str">
        <f t="shared" si="122"/>
        <v/>
      </c>
      <c r="R7867" s="100" t="str">
        <f>Zusammenzug!$C$25&amp;"-"&amp;Zusammenzug!$A$7&amp;"-"&amp;Leistungen!L7867</f>
        <v>2026-Nicht beauftragte Spitex-Organisation-</v>
      </c>
    </row>
    <row r="7868" spans="1:18" x14ac:dyDescent="0.2">
      <c r="A7868" s="95" t="str">
        <f>IF(ISBLANK('Zusatzblatt (Perigon)'!E7863),"",'Zusatzblatt (Perigon)'!E7863)</f>
        <v/>
      </c>
      <c r="B7868" s="95" t="str">
        <f>IF(ISBLANK('Zusatzblatt (Perigon)'!G7863),"",'Zusatzblatt (Perigon)'!G7863)</f>
        <v/>
      </c>
      <c r="C7868" s="96" t="str">
        <f>IF(ISBLANK('Zusatzblatt (Perigon)'!I7863),"",'Zusatzblatt (Perigon)'!I7863)</f>
        <v/>
      </c>
      <c r="D7868" s="97" t="str">
        <f>IF(ISBLANK('Zusatzblatt (Perigon)'!J7863),"",'Zusatzblatt (Perigon)'!J7863)</f>
        <v/>
      </c>
      <c r="E7868" s="64" t="str">
        <f>IF(ISBLANK('Zusatzblatt (Perigon)'!K7863),"",'Zusatzblatt (Perigon)'!K7863)</f>
        <v/>
      </c>
      <c r="F7868" s="65"/>
      <c r="G7868" s="64"/>
      <c r="H7868" s="69" t="str">
        <f>IF(ISBLANK('Zusatzblatt (Perigon)'!L7863),"",'Zusatzblatt (Perigon)'!L7863)</f>
        <v/>
      </c>
      <c r="I7868" s="69" t="str">
        <f>IF(ISBLANK('Zusatzblatt (Perigon)'!M7863),"",'Zusatzblatt (Perigon)'!M7863)</f>
        <v/>
      </c>
      <c r="J7868" s="98" t="str">
        <f>IF(ISBLANK('Zusatzblatt (Perigon)'!N7863),"",'Zusatzblatt (Perigon)'!N7863)</f>
        <v/>
      </c>
      <c r="K7868" s="99" t="str">
        <f>IF(ISBLANK('Zusatzblatt (Perigon)'!J7863),"",'Zusatzblatt (Perigon)'!T7863)</f>
        <v/>
      </c>
      <c r="L7868" s="95" t="str">
        <f>IF(ISBLANK('Zusatzblatt (Perigon)'!O7863),"",'Zusatzblatt (Perigon)'!O7863)</f>
        <v/>
      </c>
      <c r="M7868" s="95" t="str">
        <f>IF(ISBLANK('Zusatzblatt (Perigon)'!R7863),"",'Zusatzblatt (Perigon)'!R7863)</f>
        <v/>
      </c>
      <c r="N7868" s="95" t="str">
        <f>IF(ISBLANK('Zusatzblatt (Perigon)'!P7863),"",'Zusatzblatt (Perigon)'!P7863)</f>
        <v/>
      </c>
      <c r="O7868" s="38" t="str">
        <f>IF($L7868="","",VLOOKUP($R7868,Tarife!$A$2:$R$599,13,FALSE))</f>
        <v/>
      </c>
      <c r="P7868" s="38" t="str">
        <f t="shared" si="122"/>
        <v/>
      </c>
      <c r="R7868" s="100" t="str">
        <f>Zusammenzug!$C$25&amp;"-"&amp;Zusammenzug!$A$7&amp;"-"&amp;Leistungen!L7868</f>
        <v>2026-Nicht beauftragte Spitex-Organisation-</v>
      </c>
    </row>
    <row r="7869" spans="1:18" x14ac:dyDescent="0.2">
      <c r="A7869" s="95" t="str">
        <f>IF(ISBLANK('Zusatzblatt (Perigon)'!E7864),"",'Zusatzblatt (Perigon)'!E7864)</f>
        <v/>
      </c>
      <c r="B7869" s="95" t="str">
        <f>IF(ISBLANK('Zusatzblatt (Perigon)'!G7864),"",'Zusatzblatt (Perigon)'!G7864)</f>
        <v/>
      </c>
      <c r="C7869" s="96" t="str">
        <f>IF(ISBLANK('Zusatzblatt (Perigon)'!I7864),"",'Zusatzblatt (Perigon)'!I7864)</f>
        <v/>
      </c>
      <c r="D7869" s="97" t="str">
        <f>IF(ISBLANK('Zusatzblatt (Perigon)'!J7864),"",'Zusatzblatt (Perigon)'!J7864)</f>
        <v/>
      </c>
      <c r="E7869" s="64" t="str">
        <f>IF(ISBLANK('Zusatzblatt (Perigon)'!K7864),"",'Zusatzblatt (Perigon)'!K7864)</f>
        <v/>
      </c>
      <c r="F7869" s="65"/>
      <c r="G7869" s="64"/>
      <c r="H7869" s="69" t="str">
        <f>IF(ISBLANK('Zusatzblatt (Perigon)'!L7864),"",'Zusatzblatt (Perigon)'!L7864)</f>
        <v/>
      </c>
      <c r="I7869" s="69" t="str">
        <f>IF(ISBLANK('Zusatzblatt (Perigon)'!M7864),"",'Zusatzblatt (Perigon)'!M7864)</f>
        <v/>
      </c>
      <c r="J7869" s="98" t="str">
        <f>IF(ISBLANK('Zusatzblatt (Perigon)'!N7864),"",'Zusatzblatt (Perigon)'!N7864)</f>
        <v/>
      </c>
      <c r="K7869" s="99" t="str">
        <f>IF(ISBLANK('Zusatzblatt (Perigon)'!J7864),"",'Zusatzblatt (Perigon)'!T7864)</f>
        <v/>
      </c>
      <c r="L7869" s="95" t="str">
        <f>IF(ISBLANK('Zusatzblatt (Perigon)'!O7864),"",'Zusatzblatt (Perigon)'!O7864)</f>
        <v/>
      </c>
      <c r="M7869" s="95" t="str">
        <f>IF(ISBLANK('Zusatzblatt (Perigon)'!R7864),"",'Zusatzblatt (Perigon)'!R7864)</f>
        <v/>
      </c>
      <c r="N7869" s="95" t="str">
        <f>IF(ISBLANK('Zusatzblatt (Perigon)'!P7864),"",'Zusatzblatt (Perigon)'!P7864)</f>
        <v/>
      </c>
      <c r="O7869" s="38" t="str">
        <f>IF($L7869="","",VLOOKUP($R7869,Tarife!$A$2:$R$599,13,FALSE))</f>
        <v/>
      </c>
      <c r="P7869" s="38" t="str">
        <f t="shared" si="122"/>
        <v/>
      </c>
      <c r="R7869" s="100" t="str">
        <f>Zusammenzug!$C$25&amp;"-"&amp;Zusammenzug!$A$7&amp;"-"&amp;Leistungen!L7869</f>
        <v>2026-Nicht beauftragte Spitex-Organisation-</v>
      </c>
    </row>
    <row r="7870" spans="1:18" x14ac:dyDescent="0.2">
      <c r="A7870" s="95" t="str">
        <f>IF(ISBLANK('Zusatzblatt (Perigon)'!E7865),"",'Zusatzblatt (Perigon)'!E7865)</f>
        <v/>
      </c>
      <c r="B7870" s="95" t="str">
        <f>IF(ISBLANK('Zusatzblatt (Perigon)'!G7865),"",'Zusatzblatt (Perigon)'!G7865)</f>
        <v/>
      </c>
      <c r="C7870" s="96" t="str">
        <f>IF(ISBLANK('Zusatzblatt (Perigon)'!I7865),"",'Zusatzblatt (Perigon)'!I7865)</f>
        <v/>
      </c>
      <c r="D7870" s="97" t="str">
        <f>IF(ISBLANK('Zusatzblatt (Perigon)'!J7865),"",'Zusatzblatt (Perigon)'!J7865)</f>
        <v/>
      </c>
      <c r="E7870" s="64" t="str">
        <f>IF(ISBLANK('Zusatzblatt (Perigon)'!K7865),"",'Zusatzblatt (Perigon)'!K7865)</f>
        <v/>
      </c>
      <c r="F7870" s="65"/>
      <c r="G7870" s="64"/>
      <c r="H7870" s="69" t="str">
        <f>IF(ISBLANK('Zusatzblatt (Perigon)'!L7865),"",'Zusatzblatt (Perigon)'!L7865)</f>
        <v/>
      </c>
      <c r="I7870" s="69" t="str">
        <f>IF(ISBLANK('Zusatzblatt (Perigon)'!M7865),"",'Zusatzblatt (Perigon)'!M7865)</f>
        <v/>
      </c>
      <c r="J7870" s="98" t="str">
        <f>IF(ISBLANK('Zusatzblatt (Perigon)'!N7865),"",'Zusatzblatt (Perigon)'!N7865)</f>
        <v/>
      </c>
      <c r="K7870" s="99" t="str">
        <f>IF(ISBLANK('Zusatzblatt (Perigon)'!J7865),"",'Zusatzblatt (Perigon)'!T7865)</f>
        <v/>
      </c>
      <c r="L7870" s="95" t="str">
        <f>IF(ISBLANK('Zusatzblatt (Perigon)'!O7865),"",'Zusatzblatt (Perigon)'!O7865)</f>
        <v/>
      </c>
      <c r="M7870" s="95" t="str">
        <f>IF(ISBLANK('Zusatzblatt (Perigon)'!R7865),"",'Zusatzblatt (Perigon)'!R7865)</f>
        <v/>
      </c>
      <c r="N7870" s="95" t="str">
        <f>IF(ISBLANK('Zusatzblatt (Perigon)'!P7865),"",'Zusatzblatt (Perigon)'!P7865)</f>
        <v/>
      </c>
      <c r="O7870" s="38" t="str">
        <f>IF($L7870="","",VLOOKUP($R7870,Tarife!$A$2:$R$599,13,FALSE))</f>
        <v/>
      </c>
      <c r="P7870" s="38" t="str">
        <f t="shared" si="122"/>
        <v/>
      </c>
      <c r="R7870" s="100" t="str">
        <f>Zusammenzug!$C$25&amp;"-"&amp;Zusammenzug!$A$7&amp;"-"&amp;Leistungen!L7870</f>
        <v>2026-Nicht beauftragte Spitex-Organisation-</v>
      </c>
    </row>
    <row r="7871" spans="1:18" x14ac:dyDescent="0.2">
      <c r="A7871" s="95" t="str">
        <f>IF(ISBLANK('Zusatzblatt (Perigon)'!E7866),"",'Zusatzblatt (Perigon)'!E7866)</f>
        <v/>
      </c>
      <c r="B7871" s="95" t="str">
        <f>IF(ISBLANK('Zusatzblatt (Perigon)'!G7866),"",'Zusatzblatt (Perigon)'!G7866)</f>
        <v/>
      </c>
      <c r="C7871" s="96" t="str">
        <f>IF(ISBLANK('Zusatzblatt (Perigon)'!I7866),"",'Zusatzblatt (Perigon)'!I7866)</f>
        <v/>
      </c>
      <c r="D7871" s="97" t="str">
        <f>IF(ISBLANK('Zusatzblatt (Perigon)'!J7866),"",'Zusatzblatt (Perigon)'!J7866)</f>
        <v/>
      </c>
      <c r="E7871" s="64" t="str">
        <f>IF(ISBLANK('Zusatzblatt (Perigon)'!K7866),"",'Zusatzblatt (Perigon)'!K7866)</f>
        <v/>
      </c>
      <c r="F7871" s="65"/>
      <c r="G7871" s="64"/>
      <c r="H7871" s="69" t="str">
        <f>IF(ISBLANK('Zusatzblatt (Perigon)'!L7866),"",'Zusatzblatt (Perigon)'!L7866)</f>
        <v/>
      </c>
      <c r="I7871" s="69" t="str">
        <f>IF(ISBLANK('Zusatzblatt (Perigon)'!M7866),"",'Zusatzblatt (Perigon)'!M7866)</f>
        <v/>
      </c>
      <c r="J7871" s="98" t="str">
        <f>IF(ISBLANK('Zusatzblatt (Perigon)'!N7866),"",'Zusatzblatt (Perigon)'!N7866)</f>
        <v/>
      </c>
      <c r="K7871" s="99" t="str">
        <f>IF(ISBLANK('Zusatzblatt (Perigon)'!J7866),"",'Zusatzblatt (Perigon)'!T7866)</f>
        <v/>
      </c>
      <c r="L7871" s="95" t="str">
        <f>IF(ISBLANK('Zusatzblatt (Perigon)'!O7866),"",'Zusatzblatt (Perigon)'!O7866)</f>
        <v/>
      </c>
      <c r="M7871" s="95" t="str">
        <f>IF(ISBLANK('Zusatzblatt (Perigon)'!R7866),"",'Zusatzblatt (Perigon)'!R7866)</f>
        <v/>
      </c>
      <c r="N7871" s="95" t="str">
        <f>IF(ISBLANK('Zusatzblatt (Perigon)'!P7866),"",'Zusatzblatt (Perigon)'!P7866)</f>
        <v/>
      </c>
      <c r="O7871" s="38" t="str">
        <f>IF($L7871="","",VLOOKUP($R7871,Tarife!$A$2:$R$599,13,FALSE))</f>
        <v/>
      </c>
      <c r="P7871" s="38" t="str">
        <f t="shared" si="122"/>
        <v/>
      </c>
      <c r="R7871" s="100" t="str">
        <f>Zusammenzug!$C$25&amp;"-"&amp;Zusammenzug!$A$7&amp;"-"&amp;Leistungen!L7871</f>
        <v>2026-Nicht beauftragte Spitex-Organisation-</v>
      </c>
    </row>
    <row r="7872" spans="1:18" x14ac:dyDescent="0.2">
      <c r="A7872" s="95" t="str">
        <f>IF(ISBLANK('Zusatzblatt (Perigon)'!E7867),"",'Zusatzblatt (Perigon)'!E7867)</f>
        <v/>
      </c>
      <c r="B7872" s="95" t="str">
        <f>IF(ISBLANK('Zusatzblatt (Perigon)'!G7867),"",'Zusatzblatt (Perigon)'!G7867)</f>
        <v/>
      </c>
      <c r="C7872" s="96" t="str">
        <f>IF(ISBLANK('Zusatzblatt (Perigon)'!I7867),"",'Zusatzblatt (Perigon)'!I7867)</f>
        <v/>
      </c>
      <c r="D7872" s="97" t="str">
        <f>IF(ISBLANK('Zusatzblatt (Perigon)'!J7867),"",'Zusatzblatt (Perigon)'!J7867)</f>
        <v/>
      </c>
      <c r="E7872" s="64" t="str">
        <f>IF(ISBLANK('Zusatzblatt (Perigon)'!K7867),"",'Zusatzblatt (Perigon)'!K7867)</f>
        <v/>
      </c>
      <c r="F7872" s="65"/>
      <c r="G7872" s="64"/>
      <c r="H7872" s="69" t="str">
        <f>IF(ISBLANK('Zusatzblatt (Perigon)'!L7867),"",'Zusatzblatt (Perigon)'!L7867)</f>
        <v/>
      </c>
      <c r="I7872" s="69" t="str">
        <f>IF(ISBLANK('Zusatzblatt (Perigon)'!M7867),"",'Zusatzblatt (Perigon)'!M7867)</f>
        <v/>
      </c>
      <c r="J7872" s="98" t="str">
        <f>IF(ISBLANK('Zusatzblatt (Perigon)'!N7867),"",'Zusatzblatt (Perigon)'!N7867)</f>
        <v/>
      </c>
      <c r="K7872" s="99" t="str">
        <f>IF(ISBLANK('Zusatzblatt (Perigon)'!J7867),"",'Zusatzblatt (Perigon)'!T7867)</f>
        <v/>
      </c>
      <c r="L7872" s="95" t="str">
        <f>IF(ISBLANK('Zusatzblatt (Perigon)'!O7867),"",'Zusatzblatt (Perigon)'!O7867)</f>
        <v/>
      </c>
      <c r="M7872" s="95" t="str">
        <f>IF(ISBLANK('Zusatzblatt (Perigon)'!R7867),"",'Zusatzblatt (Perigon)'!R7867)</f>
        <v/>
      </c>
      <c r="N7872" s="95" t="str">
        <f>IF(ISBLANK('Zusatzblatt (Perigon)'!P7867),"",'Zusatzblatt (Perigon)'!P7867)</f>
        <v/>
      </c>
      <c r="O7872" s="38" t="str">
        <f>IF($L7872="","",VLOOKUP($R7872,Tarife!$A$2:$R$599,13,FALSE))</f>
        <v/>
      </c>
      <c r="P7872" s="38" t="str">
        <f t="shared" si="122"/>
        <v/>
      </c>
      <c r="R7872" s="100" t="str">
        <f>Zusammenzug!$C$25&amp;"-"&amp;Zusammenzug!$A$7&amp;"-"&amp;Leistungen!L7872</f>
        <v>2026-Nicht beauftragte Spitex-Organisation-</v>
      </c>
    </row>
    <row r="7873" spans="1:18" x14ac:dyDescent="0.2">
      <c r="A7873" s="95" t="str">
        <f>IF(ISBLANK('Zusatzblatt (Perigon)'!E7868),"",'Zusatzblatt (Perigon)'!E7868)</f>
        <v/>
      </c>
      <c r="B7873" s="95" t="str">
        <f>IF(ISBLANK('Zusatzblatt (Perigon)'!G7868),"",'Zusatzblatt (Perigon)'!G7868)</f>
        <v/>
      </c>
      <c r="C7873" s="96" t="str">
        <f>IF(ISBLANK('Zusatzblatt (Perigon)'!I7868),"",'Zusatzblatt (Perigon)'!I7868)</f>
        <v/>
      </c>
      <c r="D7873" s="97" t="str">
        <f>IF(ISBLANK('Zusatzblatt (Perigon)'!J7868),"",'Zusatzblatt (Perigon)'!J7868)</f>
        <v/>
      </c>
      <c r="E7873" s="64" t="str">
        <f>IF(ISBLANK('Zusatzblatt (Perigon)'!K7868),"",'Zusatzblatt (Perigon)'!K7868)</f>
        <v/>
      </c>
      <c r="F7873" s="65"/>
      <c r="G7873" s="64"/>
      <c r="H7873" s="69" t="str">
        <f>IF(ISBLANK('Zusatzblatt (Perigon)'!L7868),"",'Zusatzblatt (Perigon)'!L7868)</f>
        <v/>
      </c>
      <c r="I7873" s="69" t="str">
        <f>IF(ISBLANK('Zusatzblatt (Perigon)'!M7868),"",'Zusatzblatt (Perigon)'!M7868)</f>
        <v/>
      </c>
      <c r="J7873" s="98" t="str">
        <f>IF(ISBLANK('Zusatzblatt (Perigon)'!N7868),"",'Zusatzblatt (Perigon)'!N7868)</f>
        <v/>
      </c>
      <c r="K7873" s="99" t="str">
        <f>IF(ISBLANK('Zusatzblatt (Perigon)'!J7868),"",'Zusatzblatt (Perigon)'!T7868)</f>
        <v/>
      </c>
      <c r="L7873" s="95" t="str">
        <f>IF(ISBLANK('Zusatzblatt (Perigon)'!O7868),"",'Zusatzblatt (Perigon)'!O7868)</f>
        <v/>
      </c>
      <c r="M7873" s="95" t="str">
        <f>IF(ISBLANK('Zusatzblatt (Perigon)'!R7868),"",'Zusatzblatt (Perigon)'!R7868)</f>
        <v/>
      </c>
      <c r="N7873" s="95" t="str">
        <f>IF(ISBLANK('Zusatzblatt (Perigon)'!P7868),"",'Zusatzblatt (Perigon)'!P7868)</f>
        <v/>
      </c>
      <c r="O7873" s="38" t="str">
        <f>IF($L7873="","",VLOOKUP($R7873,Tarife!$A$2:$R$599,13,FALSE))</f>
        <v/>
      </c>
      <c r="P7873" s="38" t="str">
        <f t="shared" si="122"/>
        <v/>
      </c>
      <c r="R7873" s="100" t="str">
        <f>Zusammenzug!$C$25&amp;"-"&amp;Zusammenzug!$A$7&amp;"-"&amp;Leistungen!L7873</f>
        <v>2026-Nicht beauftragte Spitex-Organisation-</v>
      </c>
    </row>
    <row r="7874" spans="1:18" x14ac:dyDescent="0.2">
      <c r="A7874" s="95" t="str">
        <f>IF(ISBLANK('Zusatzblatt (Perigon)'!E7869),"",'Zusatzblatt (Perigon)'!E7869)</f>
        <v/>
      </c>
      <c r="B7874" s="95" t="str">
        <f>IF(ISBLANK('Zusatzblatt (Perigon)'!G7869),"",'Zusatzblatt (Perigon)'!G7869)</f>
        <v/>
      </c>
      <c r="C7874" s="96" t="str">
        <f>IF(ISBLANK('Zusatzblatt (Perigon)'!I7869),"",'Zusatzblatt (Perigon)'!I7869)</f>
        <v/>
      </c>
      <c r="D7874" s="97" t="str">
        <f>IF(ISBLANK('Zusatzblatt (Perigon)'!J7869),"",'Zusatzblatt (Perigon)'!J7869)</f>
        <v/>
      </c>
      <c r="E7874" s="64" t="str">
        <f>IF(ISBLANK('Zusatzblatt (Perigon)'!K7869),"",'Zusatzblatt (Perigon)'!K7869)</f>
        <v/>
      </c>
      <c r="F7874" s="65"/>
      <c r="G7874" s="64"/>
      <c r="H7874" s="69" t="str">
        <f>IF(ISBLANK('Zusatzblatt (Perigon)'!L7869),"",'Zusatzblatt (Perigon)'!L7869)</f>
        <v/>
      </c>
      <c r="I7874" s="69" t="str">
        <f>IF(ISBLANK('Zusatzblatt (Perigon)'!M7869),"",'Zusatzblatt (Perigon)'!M7869)</f>
        <v/>
      </c>
      <c r="J7874" s="98" t="str">
        <f>IF(ISBLANK('Zusatzblatt (Perigon)'!N7869),"",'Zusatzblatt (Perigon)'!N7869)</f>
        <v/>
      </c>
      <c r="K7874" s="99" t="str">
        <f>IF(ISBLANK('Zusatzblatt (Perigon)'!J7869),"",'Zusatzblatt (Perigon)'!T7869)</f>
        <v/>
      </c>
      <c r="L7874" s="95" t="str">
        <f>IF(ISBLANK('Zusatzblatt (Perigon)'!O7869),"",'Zusatzblatt (Perigon)'!O7869)</f>
        <v/>
      </c>
      <c r="M7874" s="95" t="str">
        <f>IF(ISBLANK('Zusatzblatt (Perigon)'!R7869),"",'Zusatzblatt (Perigon)'!R7869)</f>
        <v/>
      </c>
      <c r="N7874" s="95" t="str">
        <f>IF(ISBLANK('Zusatzblatt (Perigon)'!P7869),"",'Zusatzblatt (Perigon)'!P7869)</f>
        <v/>
      </c>
      <c r="O7874" s="38" t="str">
        <f>IF($L7874="","",VLOOKUP($R7874,Tarife!$A$2:$R$599,13,FALSE))</f>
        <v/>
      </c>
      <c r="P7874" s="38" t="str">
        <f t="shared" si="122"/>
        <v/>
      </c>
      <c r="R7874" s="100" t="str">
        <f>Zusammenzug!$C$25&amp;"-"&amp;Zusammenzug!$A$7&amp;"-"&amp;Leistungen!L7874</f>
        <v>2026-Nicht beauftragte Spitex-Organisation-</v>
      </c>
    </row>
    <row r="7875" spans="1:18" x14ac:dyDescent="0.2">
      <c r="A7875" s="95" t="str">
        <f>IF(ISBLANK('Zusatzblatt (Perigon)'!E7870),"",'Zusatzblatt (Perigon)'!E7870)</f>
        <v/>
      </c>
      <c r="B7875" s="95" t="str">
        <f>IF(ISBLANK('Zusatzblatt (Perigon)'!G7870),"",'Zusatzblatt (Perigon)'!G7870)</f>
        <v/>
      </c>
      <c r="C7875" s="96" t="str">
        <f>IF(ISBLANK('Zusatzblatt (Perigon)'!I7870),"",'Zusatzblatt (Perigon)'!I7870)</f>
        <v/>
      </c>
      <c r="D7875" s="97" t="str">
        <f>IF(ISBLANK('Zusatzblatt (Perigon)'!J7870),"",'Zusatzblatt (Perigon)'!J7870)</f>
        <v/>
      </c>
      <c r="E7875" s="64" t="str">
        <f>IF(ISBLANK('Zusatzblatt (Perigon)'!K7870),"",'Zusatzblatt (Perigon)'!K7870)</f>
        <v/>
      </c>
      <c r="F7875" s="65"/>
      <c r="G7875" s="64"/>
      <c r="H7875" s="69" t="str">
        <f>IF(ISBLANK('Zusatzblatt (Perigon)'!L7870),"",'Zusatzblatt (Perigon)'!L7870)</f>
        <v/>
      </c>
      <c r="I7875" s="69" t="str">
        <f>IF(ISBLANK('Zusatzblatt (Perigon)'!M7870),"",'Zusatzblatt (Perigon)'!M7870)</f>
        <v/>
      </c>
      <c r="J7875" s="98" t="str">
        <f>IF(ISBLANK('Zusatzblatt (Perigon)'!N7870),"",'Zusatzblatt (Perigon)'!N7870)</f>
        <v/>
      </c>
      <c r="K7875" s="99" t="str">
        <f>IF(ISBLANK('Zusatzblatt (Perigon)'!J7870),"",'Zusatzblatt (Perigon)'!T7870)</f>
        <v/>
      </c>
      <c r="L7875" s="95" t="str">
        <f>IF(ISBLANK('Zusatzblatt (Perigon)'!O7870),"",'Zusatzblatt (Perigon)'!O7870)</f>
        <v/>
      </c>
      <c r="M7875" s="95" t="str">
        <f>IF(ISBLANK('Zusatzblatt (Perigon)'!R7870),"",'Zusatzblatt (Perigon)'!R7870)</f>
        <v/>
      </c>
      <c r="N7875" s="95" t="str">
        <f>IF(ISBLANK('Zusatzblatt (Perigon)'!P7870),"",'Zusatzblatt (Perigon)'!P7870)</f>
        <v/>
      </c>
      <c r="O7875" s="38" t="str">
        <f>IF($L7875="","",VLOOKUP($R7875,Tarife!$A$2:$R$599,13,FALSE))</f>
        <v/>
      </c>
      <c r="P7875" s="38" t="str">
        <f t="shared" si="122"/>
        <v/>
      </c>
      <c r="R7875" s="100" t="str">
        <f>Zusammenzug!$C$25&amp;"-"&amp;Zusammenzug!$A$7&amp;"-"&amp;Leistungen!L7875</f>
        <v>2026-Nicht beauftragte Spitex-Organisation-</v>
      </c>
    </row>
    <row r="7876" spans="1:18" x14ac:dyDescent="0.2">
      <c r="A7876" s="95" t="str">
        <f>IF(ISBLANK('Zusatzblatt (Perigon)'!E7871),"",'Zusatzblatt (Perigon)'!E7871)</f>
        <v/>
      </c>
      <c r="B7876" s="95" t="str">
        <f>IF(ISBLANK('Zusatzblatt (Perigon)'!G7871),"",'Zusatzblatt (Perigon)'!G7871)</f>
        <v/>
      </c>
      <c r="C7876" s="96" t="str">
        <f>IF(ISBLANK('Zusatzblatt (Perigon)'!I7871),"",'Zusatzblatt (Perigon)'!I7871)</f>
        <v/>
      </c>
      <c r="D7876" s="97" t="str">
        <f>IF(ISBLANK('Zusatzblatt (Perigon)'!J7871),"",'Zusatzblatt (Perigon)'!J7871)</f>
        <v/>
      </c>
      <c r="E7876" s="64" t="str">
        <f>IF(ISBLANK('Zusatzblatt (Perigon)'!K7871),"",'Zusatzblatt (Perigon)'!K7871)</f>
        <v/>
      </c>
      <c r="F7876" s="65"/>
      <c r="G7876" s="64"/>
      <c r="H7876" s="69" t="str">
        <f>IF(ISBLANK('Zusatzblatt (Perigon)'!L7871),"",'Zusatzblatt (Perigon)'!L7871)</f>
        <v/>
      </c>
      <c r="I7876" s="69" t="str">
        <f>IF(ISBLANK('Zusatzblatt (Perigon)'!M7871),"",'Zusatzblatt (Perigon)'!M7871)</f>
        <v/>
      </c>
      <c r="J7876" s="98" t="str">
        <f>IF(ISBLANK('Zusatzblatt (Perigon)'!N7871),"",'Zusatzblatt (Perigon)'!N7871)</f>
        <v/>
      </c>
      <c r="K7876" s="99" t="str">
        <f>IF(ISBLANK('Zusatzblatt (Perigon)'!J7871),"",'Zusatzblatt (Perigon)'!T7871)</f>
        <v/>
      </c>
      <c r="L7876" s="95" t="str">
        <f>IF(ISBLANK('Zusatzblatt (Perigon)'!O7871),"",'Zusatzblatt (Perigon)'!O7871)</f>
        <v/>
      </c>
      <c r="M7876" s="95" t="str">
        <f>IF(ISBLANK('Zusatzblatt (Perigon)'!R7871),"",'Zusatzblatt (Perigon)'!R7871)</f>
        <v/>
      </c>
      <c r="N7876" s="95" t="str">
        <f>IF(ISBLANK('Zusatzblatt (Perigon)'!P7871),"",'Zusatzblatt (Perigon)'!P7871)</f>
        <v/>
      </c>
      <c r="O7876" s="38" t="str">
        <f>IF($L7876="","",VLOOKUP($R7876,Tarife!$A$2:$R$599,13,FALSE))</f>
        <v/>
      </c>
      <c r="P7876" s="38" t="str">
        <f t="shared" si="122"/>
        <v/>
      </c>
      <c r="R7876" s="100" t="str">
        <f>Zusammenzug!$C$25&amp;"-"&amp;Zusammenzug!$A$7&amp;"-"&amp;Leistungen!L7876</f>
        <v>2026-Nicht beauftragte Spitex-Organisation-</v>
      </c>
    </row>
    <row r="7877" spans="1:18" x14ac:dyDescent="0.2">
      <c r="A7877" s="95" t="str">
        <f>IF(ISBLANK('Zusatzblatt (Perigon)'!E7872),"",'Zusatzblatt (Perigon)'!E7872)</f>
        <v/>
      </c>
      <c r="B7877" s="95" t="str">
        <f>IF(ISBLANK('Zusatzblatt (Perigon)'!G7872),"",'Zusatzblatt (Perigon)'!G7872)</f>
        <v/>
      </c>
      <c r="C7877" s="96" t="str">
        <f>IF(ISBLANK('Zusatzblatt (Perigon)'!I7872),"",'Zusatzblatt (Perigon)'!I7872)</f>
        <v/>
      </c>
      <c r="D7877" s="97" t="str">
        <f>IF(ISBLANK('Zusatzblatt (Perigon)'!J7872),"",'Zusatzblatt (Perigon)'!J7872)</f>
        <v/>
      </c>
      <c r="E7877" s="64" t="str">
        <f>IF(ISBLANK('Zusatzblatt (Perigon)'!K7872),"",'Zusatzblatt (Perigon)'!K7872)</f>
        <v/>
      </c>
      <c r="F7877" s="65"/>
      <c r="G7877" s="64"/>
      <c r="H7877" s="69" t="str">
        <f>IF(ISBLANK('Zusatzblatt (Perigon)'!L7872),"",'Zusatzblatt (Perigon)'!L7872)</f>
        <v/>
      </c>
      <c r="I7877" s="69" t="str">
        <f>IF(ISBLANK('Zusatzblatt (Perigon)'!M7872),"",'Zusatzblatt (Perigon)'!M7872)</f>
        <v/>
      </c>
      <c r="J7877" s="98" t="str">
        <f>IF(ISBLANK('Zusatzblatt (Perigon)'!N7872),"",'Zusatzblatt (Perigon)'!N7872)</f>
        <v/>
      </c>
      <c r="K7877" s="99" t="str">
        <f>IF(ISBLANK('Zusatzblatt (Perigon)'!J7872),"",'Zusatzblatt (Perigon)'!T7872)</f>
        <v/>
      </c>
      <c r="L7877" s="95" t="str">
        <f>IF(ISBLANK('Zusatzblatt (Perigon)'!O7872),"",'Zusatzblatt (Perigon)'!O7872)</f>
        <v/>
      </c>
      <c r="M7877" s="95" t="str">
        <f>IF(ISBLANK('Zusatzblatt (Perigon)'!R7872),"",'Zusatzblatt (Perigon)'!R7872)</f>
        <v/>
      </c>
      <c r="N7877" s="95" t="str">
        <f>IF(ISBLANK('Zusatzblatt (Perigon)'!P7872),"",'Zusatzblatt (Perigon)'!P7872)</f>
        <v/>
      </c>
      <c r="O7877" s="38" t="str">
        <f>IF($L7877="","",VLOOKUP($R7877,Tarife!$A$2:$R$599,13,FALSE))</f>
        <v/>
      </c>
      <c r="P7877" s="38" t="str">
        <f t="shared" si="122"/>
        <v/>
      </c>
      <c r="R7877" s="100" t="str">
        <f>Zusammenzug!$C$25&amp;"-"&amp;Zusammenzug!$A$7&amp;"-"&amp;Leistungen!L7877</f>
        <v>2026-Nicht beauftragte Spitex-Organisation-</v>
      </c>
    </row>
    <row r="7878" spans="1:18" x14ac:dyDescent="0.2">
      <c r="A7878" s="95" t="str">
        <f>IF(ISBLANK('Zusatzblatt (Perigon)'!E7873),"",'Zusatzblatt (Perigon)'!E7873)</f>
        <v/>
      </c>
      <c r="B7878" s="95" t="str">
        <f>IF(ISBLANK('Zusatzblatt (Perigon)'!G7873),"",'Zusatzblatt (Perigon)'!G7873)</f>
        <v/>
      </c>
      <c r="C7878" s="96" t="str">
        <f>IF(ISBLANK('Zusatzblatt (Perigon)'!I7873),"",'Zusatzblatt (Perigon)'!I7873)</f>
        <v/>
      </c>
      <c r="D7878" s="97" t="str">
        <f>IF(ISBLANK('Zusatzblatt (Perigon)'!J7873),"",'Zusatzblatt (Perigon)'!J7873)</f>
        <v/>
      </c>
      <c r="E7878" s="64" t="str">
        <f>IF(ISBLANK('Zusatzblatt (Perigon)'!K7873),"",'Zusatzblatt (Perigon)'!K7873)</f>
        <v/>
      </c>
      <c r="F7878" s="65"/>
      <c r="G7878" s="64"/>
      <c r="H7878" s="69" t="str">
        <f>IF(ISBLANK('Zusatzblatt (Perigon)'!L7873),"",'Zusatzblatt (Perigon)'!L7873)</f>
        <v/>
      </c>
      <c r="I7878" s="69" t="str">
        <f>IF(ISBLANK('Zusatzblatt (Perigon)'!M7873),"",'Zusatzblatt (Perigon)'!M7873)</f>
        <v/>
      </c>
      <c r="J7878" s="98" t="str">
        <f>IF(ISBLANK('Zusatzblatt (Perigon)'!N7873),"",'Zusatzblatt (Perigon)'!N7873)</f>
        <v/>
      </c>
      <c r="K7878" s="99" t="str">
        <f>IF(ISBLANK('Zusatzblatt (Perigon)'!J7873),"",'Zusatzblatt (Perigon)'!T7873)</f>
        <v/>
      </c>
      <c r="L7878" s="95" t="str">
        <f>IF(ISBLANK('Zusatzblatt (Perigon)'!O7873),"",'Zusatzblatt (Perigon)'!O7873)</f>
        <v/>
      </c>
      <c r="M7878" s="95" t="str">
        <f>IF(ISBLANK('Zusatzblatt (Perigon)'!R7873),"",'Zusatzblatt (Perigon)'!R7873)</f>
        <v/>
      </c>
      <c r="N7878" s="95" t="str">
        <f>IF(ISBLANK('Zusatzblatt (Perigon)'!P7873),"",'Zusatzblatt (Perigon)'!P7873)</f>
        <v/>
      </c>
      <c r="O7878" s="38" t="str">
        <f>IF($L7878="","",VLOOKUP($R7878,Tarife!$A$2:$R$599,13,FALSE))</f>
        <v/>
      </c>
      <c r="P7878" s="38" t="str">
        <f t="shared" si="122"/>
        <v/>
      </c>
      <c r="R7878" s="100" t="str">
        <f>Zusammenzug!$C$25&amp;"-"&amp;Zusammenzug!$A$7&amp;"-"&amp;Leistungen!L7878</f>
        <v>2026-Nicht beauftragte Spitex-Organisation-</v>
      </c>
    </row>
    <row r="7879" spans="1:18" x14ac:dyDescent="0.2">
      <c r="A7879" s="95" t="str">
        <f>IF(ISBLANK('Zusatzblatt (Perigon)'!E7874),"",'Zusatzblatt (Perigon)'!E7874)</f>
        <v/>
      </c>
      <c r="B7879" s="95" t="str">
        <f>IF(ISBLANK('Zusatzblatt (Perigon)'!G7874),"",'Zusatzblatt (Perigon)'!G7874)</f>
        <v/>
      </c>
      <c r="C7879" s="96" t="str">
        <f>IF(ISBLANK('Zusatzblatt (Perigon)'!I7874),"",'Zusatzblatt (Perigon)'!I7874)</f>
        <v/>
      </c>
      <c r="D7879" s="97" t="str">
        <f>IF(ISBLANK('Zusatzblatt (Perigon)'!J7874),"",'Zusatzblatt (Perigon)'!J7874)</f>
        <v/>
      </c>
      <c r="E7879" s="64" t="str">
        <f>IF(ISBLANK('Zusatzblatt (Perigon)'!K7874),"",'Zusatzblatt (Perigon)'!K7874)</f>
        <v/>
      </c>
      <c r="F7879" s="65"/>
      <c r="G7879" s="64"/>
      <c r="H7879" s="69" t="str">
        <f>IF(ISBLANK('Zusatzblatt (Perigon)'!L7874),"",'Zusatzblatt (Perigon)'!L7874)</f>
        <v/>
      </c>
      <c r="I7879" s="69" t="str">
        <f>IF(ISBLANK('Zusatzblatt (Perigon)'!M7874),"",'Zusatzblatt (Perigon)'!M7874)</f>
        <v/>
      </c>
      <c r="J7879" s="98" t="str">
        <f>IF(ISBLANK('Zusatzblatt (Perigon)'!N7874),"",'Zusatzblatt (Perigon)'!N7874)</f>
        <v/>
      </c>
      <c r="K7879" s="99" t="str">
        <f>IF(ISBLANK('Zusatzblatt (Perigon)'!J7874),"",'Zusatzblatt (Perigon)'!T7874)</f>
        <v/>
      </c>
      <c r="L7879" s="95" t="str">
        <f>IF(ISBLANK('Zusatzblatt (Perigon)'!O7874),"",'Zusatzblatt (Perigon)'!O7874)</f>
        <v/>
      </c>
      <c r="M7879" s="95" t="str">
        <f>IF(ISBLANK('Zusatzblatt (Perigon)'!R7874),"",'Zusatzblatt (Perigon)'!R7874)</f>
        <v/>
      </c>
      <c r="N7879" s="95" t="str">
        <f>IF(ISBLANK('Zusatzblatt (Perigon)'!P7874),"",'Zusatzblatt (Perigon)'!P7874)</f>
        <v/>
      </c>
      <c r="O7879" s="38" t="str">
        <f>IF($L7879="","",VLOOKUP($R7879,Tarife!$A$2:$R$599,13,FALSE))</f>
        <v/>
      </c>
      <c r="P7879" s="38" t="str">
        <f t="shared" si="122"/>
        <v/>
      </c>
      <c r="R7879" s="100" t="str">
        <f>Zusammenzug!$C$25&amp;"-"&amp;Zusammenzug!$A$7&amp;"-"&amp;Leistungen!L7879</f>
        <v>2026-Nicht beauftragte Spitex-Organisation-</v>
      </c>
    </row>
    <row r="7880" spans="1:18" x14ac:dyDescent="0.2">
      <c r="A7880" s="95" t="str">
        <f>IF(ISBLANK('Zusatzblatt (Perigon)'!E7875),"",'Zusatzblatt (Perigon)'!E7875)</f>
        <v/>
      </c>
      <c r="B7880" s="95" t="str">
        <f>IF(ISBLANK('Zusatzblatt (Perigon)'!G7875),"",'Zusatzblatt (Perigon)'!G7875)</f>
        <v/>
      </c>
      <c r="C7880" s="96" t="str">
        <f>IF(ISBLANK('Zusatzblatt (Perigon)'!I7875),"",'Zusatzblatt (Perigon)'!I7875)</f>
        <v/>
      </c>
      <c r="D7880" s="97" t="str">
        <f>IF(ISBLANK('Zusatzblatt (Perigon)'!J7875),"",'Zusatzblatt (Perigon)'!J7875)</f>
        <v/>
      </c>
      <c r="E7880" s="64" t="str">
        <f>IF(ISBLANK('Zusatzblatt (Perigon)'!K7875),"",'Zusatzblatt (Perigon)'!K7875)</f>
        <v/>
      </c>
      <c r="F7880" s="65"/>
      <c r="G7880" s="64"/>
      <c r="H7880" s="69" t="str">
        <f>IF(ISBLANK('Zusatzblatt (Perigon)'!L7875),"",'Zusatzblatt (Perigon)'!L7875)</f>
        <v/>
      </c>
      <c r="I7880" s="69" t="str">
        <f>IF(ISBLANK('Zusatzblatt (Perigon)'!M7875),"",'Zusatzblatt (Perigon)'!M7875)</f>
        <v/>
      </c>
      <c r="J7880" s="98" t="str">
        <f>IF(ISBLANK('Zusatzblatt (Perigon)'!N7875),"",'Zusatzblatt (Perigon)'!N7875)</f>
        <v/>
      </c>
      <c r="K7880" s="99" t="str">
        <f>IF(ISBLANK('Zusatzblatt (Perigon)'!J7875),"",'Zusatzblatt (Perigon)'!T7875)</f>
        <v/>
      </c>
      <c r="L7880" s="95" t="str">
        <f>IF(ISBLANK('Zusatzblatt (Perigon)'!O7875),"",'Zusatzblatt (Perigon)'!O7875)</f>
        <v/>
      </c>
      <c r="M7880" s="95" t="str">
        <f>IF(ISBLANK('Zusatzblatt (Perigon)'!R7875),"",'Zusatzblatt (Perigon)'!R7875)</f>
        <v/>
      </c>
      <c r="N7880" s="95" t="str">
        <f>IF(ISBLANK('Zusatzblatt (Perigon)'!P7875),"",'Zusatzblatt (Perigon)'!P7875)</f>
        <v/>
      </c>
      <c r="O7880" s="38" t="str">
        <f>IF($L7880="","",VLOOKUP($R7880,Tarife!$A$2:$R$599,13,FALSE))</f>
        <v/>
      </c>
      <c r="P7880" s="38" t="str">
        <f t="shared" ref="P7880:P7943" si="123">IF(L7880="","",IF(AND($L7880="Pabe",N7880&lt;O7880),M7880*O7880,IF(N7880&lt;O7880,M7880*N7880,M7880*O7880)))</f>
        <v/>
      </c>
      <c r="R7880" s="100" t="str">
        <f>Zusammenzug!$C$25&amp;"-"&amp;Zusammenzug!$A$7&amp;"-"&amp;Leistungen!L7880</f>
        <v>2026-Nicht beauftragte Spitex-Organisation-</v>
      </c>
    </row>
    <row r="7881" spans="1:18" x14ac:dyDescent="0.2">
      <c r="A7881" s="95" t="str">
        <f>IF(ISBLANK('Zusatzblatt (Perigon)'!E7876),"",'Zusatzblatt (Perigon)'!E7876)</f>
        <v/>
      </c>
      <c r="B7881" s="95" t="str">
        <f>IF(ISBLANK('Zusatzblatt (Perigon)'!G7876),"",'Zusatzblatt (Perigon)'!G7876)</f>
        <v/>
      </c>
      <c r="C7881" s="96" t="str">
        <f>IF(ISBLANK('Zusatzblatt (Perigon)'!I7876),"",'Zusatzblatt (Perigon)'!I7876)</f>
        <v/>
      </c>
      <c r="D7881" s="97" t="str">
        <f>IF(ISBLANK('Zusatzblatt (Perigon)'!J7876),"",'Zusatzblatt (Perigon)'!J7876)</f>
        <v/>
      </c>
      <c r="E7881" s="64" t="str">
        <f>IF(ISBLANK('Zusatzblatt (Perigon)'!K7876),"",'Zusatzblatt (Perigon)'!K7876)</f>
        <v/>
      </c>
      <c r="F7881" s="65"/>
      <c r="G7881" s="64"/>
      <c r="H7881" s="69" t="str">
        <f>IF(ISBLANK('Zusatzblatt (Perigon)'!L7876),"",'Zusatzblatt (Perigon)'!L7876)</f>
        <v/>
      </c>
      <c r="I7881" s="69" t="str">
        <f>IF(ISBLANK('Zusatzblatt (Perigon)'!M7876),"",'Zusatzblatt (Perigon)'!M7876)</f>
        <v/>
      </c>
      <c r="J7881" s="98" t="str">
        <f>IF(ISBLANK('Zusatzblatt (Perigon)'!N7876),"",'Zusatzblatt (Perigon)'!N7876)</f>
        <v/>
      </c>
      <c r="K7881" s="99" t="str">
        <f>IF(ISBLANK('Zusatzblatt (Perigon)'!J7876),"",'Zusatzblatt (Perigon)'!T7876)</f>
        <v/>
      </c>
      <c r="L7881" s="95" t="str">
        <f>IF(ISBLANK('Zusatzblatt (Perigon)'!O7876),"",'Zusatzblatt (Perigon)'!O7876)</f>
        <v/>
      </c>
      <c r="M7881" s="95" t="str">
        <f>IF(ISBLANK('Zusatzblatt (Perigon)'!R7876),"",'Zusatzblatt (Perigon)'!R7876)</f>
        <v/>
      </c>
      <c r="N7881" s="95" t="str">
        <f>IF(ISBLANK('Zusatzblatt (Perigon)'!P7876),"",'Zusatzblatt (Perigon)'!P7876)</f>
        <v/>
      </c>
      <c r="O7881" s="38" t="str">
        <f>IF($L7881="","",VLOOKUP($R7881,Tarife!$A$2:$R$599,13,FALSE))</f>
        <v/>
      </c>
      <c r="P7881" s="38" t="str">
        <f t="shared" si="123"/>
        <v/>
      </c>
      <c r="R7881" s="100" t="str">
        <f>Zusammenzug!$C$25&amp;"-"&amp;Zusammenzug!$A$7&amp;"-"&amp;Leistungen!L7881</f>
        <v>2026-Nicht beauftragte Spitex-Organisation-</v>
      </c>
    </row>
    <row r="7882" spans="1:18" x14ac:dyDescent="0.2">
      <c r="A7882" s="95" t="str">
        <f>IF(ISBLANK('Zusatzblatt (Perigon)'!E7877),"",'Zusatzblatt (Perigon)'!E7877)</f>
        <v/>
      </c>
      <c r="B7882" s="95" t="str">
        <f>IF(ISBLANK('Zusatzblatt (Perigon)'!G7877),"",'Zusatzblatt (Perigon)'!G7877)</f>
        <v/>
      </c>
      <c r="C7882" s="96" t="str">
        <f>IF(ISBLANK('Zusatzblatt (Perigon)'!I7877),"",'Zusatzblatt (Perigon)'!I7877)</f>
        <v/>
      </c>
      <c r="D7882" s="97" t="str">
        <f>IF(ISBLANK('Zusatzblatt (Perigon)'!J7877),"",'Zusatzblatt (Perigon)'!J7877)</f>
        <v/>
      </c>
      <c r="E7882" s="64" t="str">
        <f>IF(ISBLANK('Zusatzblatt (Perigon)'!K7877),"",'Zusatzblatt (Perigon)'!K7877)</f>
        <v/>
      </c>
      <c r="F7882" s="65"/>
      <c r="G7882" s="64"/>
      <c r="H7882" s="69" t="str">
        <f>IF(ISBLANK('Zusatzblatt (Perigon)'!L7877),"",'Zusatzblatt (Perigon)'!L7877)</f>
        <v/>
      </c>
      <c r="I7882" s="69" t="str">
        <f>IF(ISBLANK('Zusatzblatt (Perigon)'!M7877),"",'Zusatzblatt (Perigon)'!M7877)</f>
        <v/>
      </c>
      <c r="J7882" s="98" t="str">
        <f>IF(ISBLANK('Zusatzblatt (Perigon)'!N7877),"",'Zusatzblatt (Perigon)'!N7877)</f>
        <v/>
      </c>
      <c r="K7882" s="99" t="str">
        <f>IF(ISBLANK('Zusatzblatt (Perigon)'!J7877),"",'Zusatzblatt (Perigon)'!T7877)</f>
        <v/>
      </c>
      <c r="L7882" s="95" t="str">
        <f>IF(ISBLANK('Zusatzblatt (Perigon)'!O7877),"",'Zusatzblatt (Perigon)'!O7877)</f>
        <v/>
      </c>
      <c r="M7882" s="95" t="str">
        <f>IF(ISBLANK('Zusatzblatt (Perigon)'!R7877),"",'Zusatzblatt (Perigon)'!R7877)</f>
        <v/>
      </c>
      <c r="N7882" s="95" t="str">
        <f>IF(ISBLANK('Zusatzblatt (Perigon)'!P7877),"",'Zusatzblatt (Perigon)'!P7877)</f>
        <v/>
      </c>
      <c r="O7882" s="38" t="str">
        <f>IF($L7882="","",VLOOKUP($R7882,Tarife!$A$2:$R$599,13,FALSE))</f>
        <v/>
      </c>
      <c r="P7882" s="38" t="str">
        <f t="shared" si="123"/>
        <v/>
      </c>
      <c r="R7882" s="100" t="str">
        <f>Zusammenzug!$C$25&amp;"-"&amp;Zusammenzug!$A$7&amp;"-"&amp;Leistungen!L7882</f>
        <v>2026-Nicht beauftragte Spitex-Organisation-</v>
      </c>
    </row>
    <row r="7883" spans="1:18" x14ac:dyDescent="0.2">
      <c r="A7883" s="95" t="str">
        <f>IF(ISBLANK('Zusatzblatt (Perigon)'!E7878),"",'Zusatzblatt (Perigon)'!E7878)</f>
        <v/>
      </c>
      <c r="B7883" s="95" t="str">
        <f>IF(ISBLANK('Zusatzblatt (Perigon)'!G7878),"",'Zusatzblatt (Perigon)'!G7878)</f>
        <v/>
      </c>
      <c r="C7883" s="96" t="str">
        <f>IF(ISBLANK('Zusatzblatt (Perigon)'!I7878),"",'Zusatzblatt (Perigon)'!I7878)</f>
        <v/>
      </c>
      <c r="D7883" s="97" t="str">
        <f>IF(ISBLANK('Zusatzblatt (Perigon)'!J7878),"",'Zusatzblatt (Perigon)'!J7878)</f>
        <v/>
      </c>
      <c r="E7883" s="64" t="str">
        <f>IF(ISBLANK('Zusatzblatt (Perigon)'!K7878),"",'Zusatzblatt (Perigon)'!K7878)</f>
        <v/>
      </c>
      <c r="F7883" s="65"/>
      <c r="G7883" s="64"/>
      <c r="H7883" s="69" t="str">
        <f>IF(ISBLANK('Zusatzblatt (Perigon)'!L7878),"",'Zusatzblatt (Perigon)'!L7878)</f>
        <v/>
      </c>
      <c r="I7883" s="69" t="str">
        <f>IF(ISBLANK('Zusatzblatt (Perigon)'!M7878),"",'Zusatzblatt (Perigon)'!M7878)</f>
        <v/>
      </c>
      <c r="J7883" s="98" t="str">
        <f>IF(ISBLANK('Zusatzblatt (Perigon)'!N7878),"",'Zusatzblatt (Perigon)'!N7878)</f>
        <v/>
      </c>
      <c r="K7883" s="99" t="str">
        <f>IF(ISBLANK('Zusatzblatt (Perigon)'!J7878),"",'Zusatzblatt (Perigon)'!T7878)</f>
        <v/>
      </c>
      <c r="L7883" s="95" t="str">
        <f>IF(ISBLANK('Zusatzblatt (Perigon)'!O7878),"",'Zusatzblatt (Perigon)'!O7878)</f>
        <v/>
      </c>
      <c r="M7883" s="95" t="str">
        <f>IF(ISBLANK('Zusatzblatt (Perigon)'!R7878),"",'Zusatzblatt (Perigon)'!R7878)</f>
        <v/>
      </c>
      <c r="N7883" s="95" t="str">
        <f>IF(ISBLANK('Zusatzblatt (Perigon)'!P7878),"",'Zusatzblatt (Perigon)'!P7878)</f>
        <v/>
      </c>
      <c r="O7883" s="38" t="str">
        <f>IF($L7883="","",VLOOKUP($R7883,Tarife!$A$2:$R$599,13,FALSE))</f>
        <v/>
      </c>
      <c r="P7883" s="38" t="str">
        <f t="shared" si="123"/>
        <v/>
      </c>
      <c r="R7883" s="100" t="str">
        <f>Zusammenzug!$C$25&amp;"-"&amp;Zusammenzug!$A$7&amp;"-"&amp;Leistungen!L7883</f>
        <v>2026-Nicht beauftragte Spitex-Organisation-</v>
      </c>
    </row>
    <row r="7884" spans="1:18" x14ac:dyDescent="0.2">
      <c r="A7884" s="95" t="str">
        <f>IF(ISBLANK('Zusatzblatt (Perigon)'!E7879),"",'Zusatzblatt (Perigon)'!E7879)</f>
        <v/>
      </c>
      <c r="B7884" s="95" t="str">
        <f>IF(ISBLANK('Zusatzblatt (Perigon)'!G7879),"",'Zusatzblatt (Perigon)'!G7879)</f>
        <v/>
      </c>
      <c r="C7884" s="96" t="str">
        <f>IF(ISBLANK('Zusatzblatt (Perigon)'!I7879),"",'Zusatzblatt (Perigon)'!I7879)</f>
        <v/>
      </c>
      <c r="D7884" s="97" t="str">
        <f>IF(ISBLANK('Zusatzblatt (Perigon)'!J7879),"",'Zusatzblatt (Perigon)'!J7879)</f>
        <v/>
      </c>
      <c r="E7884" s="64" t="str">
        <f>IF(ISBLANK('Zusatzblatt (Perigon)'!K7879),"",'Zusatzblatt (Perigon)'!K7879)</f>
        <v/>
      </c>
      <c r="F7884" s="65"/>
      <c r="G7884" s="64"/>
      <c r="H7884" s="69" t="str">
        <f>IF(ISBLANK('Zusatzblatt (Perigon)'!L7879),"",'Zusatzblatt (Perigon)'!L7879)</f>
        <v/>
      </c>
      <c r="I7884" s="69" t="str">
        <f>IF(ISBLANK('Zusatzblatt (Perigon)'!M7879),"",'Zusatzblatt (Perigon)'!M7879)</f>
        <v/>
      </c>
      <c r="J7884" s="98" t="str">
        <f>IF(ISBLANK('Zusatzblatt (Perigon)'!N7879),"",'Zusatzblatt (Perigon)'!N7879)</f>
        <v/>
      </c>
      <c r="K7884" s="99" t="str">
        <f>IF(ISBLANK('Zusatzblatt (Perigon)'!J7879),"",'Zusatzblatt (Perigon)'!T7879)</f>
        <v/>
      </c>
      <c r="L7884" s="95" t="str">
        <f>IF(ISBLANK('Zusatzblatt (Perigon)'!O7879),"",'Zusatzblatt (Perigon)'!O7879)</f>
        <v/>
      </c>
      <c r="M7884" s="95" t="str">
        <f>IF(ISBLANK('Zusatzblatt (Perigon)'!R7879),"",'Zusatzblatt (Perigon)'!R7879)</f>
        <v/>
      </c>
      <c r="N7884" s="95" t="str">
        <f>IF(ISBLANK('Zusatzblatt (Perigon)'!P7879),"",'Zusatzblatt (Perigon)'!P7879)</f>
        <v/>
      </c>
      <c r="O7884" s="38" t="str">
        <f>IF($L7884="","",VLOOKUP($R7884,Tarife!$A$2:$R$599,13,FALSE))</f>
        <v/>
      </c>
      <c r="P7884" s="38" t="str">
        <f t="shared" si="123"/>
        <v/>
      </c>
      <c r="R7884" s="100" t="str">
        <f>Zusammenzug!$C$25&amp;"-"&amp;Zusammenzug!$A$7&amp;"-"&amp;Leistungen!L7884</f>
        <v>2026-Nicht beauftragte Spitex-Organisation-</v>
      </c>
    </row>
    <row r="7885" spans="1:18" x14ac:dyDescent="0.2">
      <c r="A7885" s="95" t="str">
        <f>IF(ISBLANK('Zusatzblatt (Perigon)'!E7880),"",'Zusatzblatt (Perigon)'!E7880)</f>
        <v/>
      </c>
      <c r="B7885" s="95" t="str">
        <f>IF(ISBLANK('Zusatzblatt (Perigon)'!G7880),"",'Zusatzblatt (Perigon)'!G7880)</f>
        <v/>
      </c>
      <c r="C7885" s="96" t="str">
        <f>IF(ISBLANK('Zusatzblatt (Perigon)'!I7880),"",'Zusatzblatt (Perigon)'!I7880)</f>
        <v/>
      </c>
      <c r="D7885" s="97" t="str">
        <f>IF(ISBLANK('Zusatzblatt (Perigon)'!J7880),"",'Zusatzblatt (Perigon)'!J7880)</f>
        <v/>
      </c>
      <c r="E7885" s="64" t="str">
        <f>IF(ISBLANK('Zusatzblatt (Perigon)'!K7880),"",'Zusatzblatt (Perigon)'!K7880)</f>
        <v/>
      </c>
      <c r="F7885" s="65"/>
      <c r="G7885" s="64"/>
      <c r="H7885" s="69" t="str">
        <f>IF(ISBLANK('Zusatzblatt (Perigon)'!L7880),"",'Zusatzblatt (Perigon)'!L7880)</f>
        <v/>
      </c>
      <c r="I7885" s="69" t="str">
        <f>IF(ISBLANK('Zusatzblatt (Perigon)'!M7880),"",'Zusatzblatt (Perigon)'!M7880)</f>
        <v/>
      </c>
      <c r="J7885" s="98" t="str">
        <f>IF(ISBLANK('Zusatzblatt (Perigon)'!N7880),"",'Zusatzblatt (Perigon)'!N7880)</f>
        <v/>
      </c>
      <c r="K7885" s="99" t="str">
        <f>IF(ISBLANK('Zusatzblatt (Perigon)'!J7880),"",'Zusatzblatt (Perigon)'!T7880)</f>
        <v/>
      </c>
      <c r="L7885" s="95" t="str">
        <f>IF(ISBLANK('Zusatzblatt (Perigon)'!O7880),"",'Zusatzblatt (Perigon)'!O7880)</f>
        <v/>
      </c>
      <c r="M7885" s="95" t="str">
        <f>IF(ISBLANK('Zusatzblatt (Perigon)'!R7880),"",'Zusatzblatt (Perigon)'!R7880)</f>
        <v/>
      </c>
      <c r="N7885" s="95" t="str">
        <f>IF(ISBLANK('Zusatzblatt (Perigon)'!P7880),"",'Zusatzblatt (Perigon)'!P7880)</f>
        <v/>
      </c>
      <c r="O7885" s="38" t="str">
        <f>IF($L7885="","",VLOOKUP($R7885,Tarife!$A$2:$R$599,13,FALSE))</f>
        <v/>
      </c>
      <c r="P7885" s="38" t="str">
        <f t="shared" si="123"/>
        <v/>
      </c>
      <c r="R7885" s="100" t="str">
        <f>Zusammenzug!$C$25&amp;"-"&amp;Zusammenzug!$A$7&amp;"-"&amp;Leistungen!L7885</f>
        <v>2026-Nicht beauftragte Spitex-Organisation-</v>
      </c>
    </row>
    <row r="7886" spans="1:18" x14ac:dyDescent="0.2">
      <c r="A7886" s="95" t="str">
        <f>IF(ISBLANK('Zusatzblatt (Perigon)'!E7881),"",'Zusatzblatt (Perigon)'!E7881)</f>
        <v/>
      </c>
      <c r="B7886" s="95" t="str">
        <f>IF(ISBLANK('Zusatzblatt (Perigon)'!G7881),"",'Zusatzblatt (Perigon)'!G7881)</f>
        <v/>
      </c>
      <c r="C7886" s="96" t="str">
        <f>IF(ISBLANK('Zusatzblatt (Perigon)'!I7881),"",'Zusatzblatt (Perigon)'!I7881)</f>
        <v/>
      </c>
      <c r="D7886" s="97" t="str">
        <f>IF(ISBLANK('Zusatzblatt (Perigon)'!J7881),"",'Zusatzblatt (Perigon)'!J7881)</f>
        <v/>
      </c>
      <c r="E7886" s="64" t="str">
        <f>IF(ISBLANK('Zusatzblatt (Perigon)'!K7881),"",'Zusatzblatt (Perigon)'!K7881)</f>
        <v/>
      </c>
      <c r="F7886" s="65"/>
      <c r="G7886" s="64"/>
      <c r="H7886" s="69" t="str">
        <f>IF(ISBLANK('Zusatzblatt (Perigon)'!L7881),"",'Zusatzblatt (Perigon)'!L7881)</f>
        <v/>
      </c>
      <c r="I7886" s="69" t="str">
        <f>IF(ISBLANK('Zusatzblatt (Perigon)'!M7881),"",'Zusatzblatt (Perigon)'!M7881)</f>
        <v/>
      </c>
      <c r="J7886" s="98" t="str">
        <f>IF(ISBLANK('Zusatzblatt (Perigon)'!N7881),"",'Zusatzblatt (Perigon)'!N7881)</f>
        <v/>
      </c>
      <c r="K7886" s="99" t="str">
        <f>IF(ISBLANK('Zusatzblatt (Perigon)'!J7881),"",'Zusatzblatt (Perigon)'!T7881)</f>
        <v/>
      </c>
      <c r="L7886" s="95" t="str">
        <f>IF(ISBLANK('Zusatzblatt (Perigon)'!O7881),"",'Zusatzblatt (Perigon)'!O7881)</f>
        <v/>
      </c>
      <c r="M7886" s="95" t="str">
        <f>IF(ISBLANK('Zusatzblatt (Perigon)'!R7881),"",'Zusatzblatt (Perigon)'!R7881)</f>
        <v/>
      </c>
      <c r="N7886" s="95" t="str">
        <f>IF(ISBLANK('Zusatzblatt (Perigon)'!P7881),"",'Zusatzblatt (Perigon)'!P7881)</f>
        <v/>
      </c>
      <c r="O7886" s="38" t="str">
        <f>IF($L7886="","",VLOOKUP($R7886,Tarife!$A$2:$R$599,13,FALSE))</f>
        <v/>
      </c>
      <c r="P7886" s="38" t="str">
        <f t="shared" si="123"/>
        <v/>
      </c>
      <c r="R7886" s="100" t="str">
        <f>Zusammenzug!$C$25&amp;"-"&amp;Zusammenzug!$A$7&amp;"-"&amp;Leistungen!L7886</f>
        <v>2026-Nicht beauftragte Spitex-Organisation-</v>
      </c>
    </row>
    <row r="7887" spans="1:18" x14ac:dyDescent="0.2">
      <c r="A7887" s="95" t="str">
        <f>IF(ISBLANK('Zusatzblatt (Perigon)'!E7882),"",'Zusatzblatt (Perigon)'!E7882)</f>
        <v/>
      </c>
      <c r="B7887" s="95" t="str">
        <f>IF(ISBLANK('Zusatzblatt (Perigon)'!G7882),"",'Zusatzblatt (Perigon)'!G7882)</f>
        <v/>
      </c>
      <c r="C7887" s="96" t="str">
        <f>IF(ISBLANK('Zusatzblatt (Perigon)'!I7882),"",'Zusatzblatt (Perigon)'!I7882)</f>
        <v/>
      </c>
      <c r="D7887" s="97" t="str">
        <f>IF(ISBLANK('Zusatzblatt (Perigon)'!J7882),"",'Zusatzblatt (Perigon)'!J7882)</f>
        <v/>
      </c>
      <c r="E7887" s="64" t="str">
        <f>IF(ISBLANK('Zusatzblatt (Perigon)'!K7882),"",'Zusatzblatt (Perigon)'!K7882)</f>
        <v/>
      </c>
      <c r="F7887" s="65"/>
      <c r="G7887" s="64"/>
      <c r="H7887" s="69" t="str">
        <f>IF(ISBLANK('Zusatzblatt (Perigon)'!L7882),"",'Zusatzblatt (Perigon)'!L7882)</f>
        <v/>
      </c>
      <c r="I7887" s="69" t="str">
        <f>IF(ISBLANK('Zusatzblatt (Perigon)'!M7882),"",'Zusatzblatt (Perigon)'!M7882)</f>
        <v/>
      </c>
      <c r="J7887" s="98" t="str">
        <f>IF(ISBLANK('Zusatzblatt (Perigon)'!N7882),"",'Zusatzblatt (Perigon)'!N7882)</f>
        <v/>
      </c>
      <c r="K7887" s="99" t="str">
        <f>IF(ISBLANK('Zusatzblatt (Perigon)'!J7882),"",'Zusatzblatt (Perigon)'!T7882)</f>
        <v/>
      </c>
      <c r="L7887" s="95" t="str">
        <f>IF(ISBLANK('Zusatzblatt (Perigon)'!O7882),"",'Zusatzblatt (Perigon)'!O7882)</f>
        <v/>
      </c>
      <c r="M7887" s="95" t="str">
        <f>IF(ISBLANK('Zusatzblatt (Perigon)'!R7882),"",'Zusatzblatt (Perigon)'!R7882)</f>
        <v/>
      </c>
      <c r="N7887" s="95" t="str">
        <f>IF(ISBLANK('Zusatzblatt (Perigon)'!P7882),"",'Zusatzblatt (Perigon)'!P7882)</f>
        <v/>
      </c>
      <c r="O7887" s="38" t="str">
        <f>IF($L7887="","",VLOOKUP($R7887,Tarife!$A$2:$R$599,13,FALSE))</f>
        <v/>
      </c>
      <c r="P7887" s="38" t="str">
        <f t="shared" si="123"/>
        <v/>
      </c>
      <c r="R7887" s="100" t="str">
        <f>Zusammenzug!$C$25&amp;"-"&amp;Zusammenzug!$A$7&amp;"-"&amp;Leistungen!L7887</f>
        <v>2026-Nicht beauftragte Spitex-Organisation-</v>
      </c>
    </row>
    <row r="7888" spans="1:18" x14ac:dyDescent="0.2">
      <c r="A7888" s="95" t="str">
        <f>IF(ISBLANK('Zusatzblatt (Perigon)'!E7883),"",'Zusatzblatt (Perigon)'!E7883)</f>
        <v/>
      </c>
      <c r="B7888" s="95" t="str">
        <f>IF(ISBLANK('Zusatzblatt (Perigon)'!G7883),"",'Zusatzblatt (Perigon)'!G7883)</f>
        <v/>
      </c>
      <c r="C7888" s="96" t="str">
        <f>IF(ISBLANK('Zusatzblatt (Perigon)'!I7883),"",'Zusatzblatt (Perigon)'!I7883)</f>
        <v/>
      </c>
      <c r="D7888" s="97" t="str">
        <f>IF(ISBLANK('Zusatzblatt (Perigon)'!J7883),"",'Zusatzblatt (Perigon)'!J7883)</f>
        <v/>
      </c>
      <c r="E7888" s="64" t="str">
        <f>IF(ISBLANK('Zusatzblatt (Perigon)'!K7883),"",'Zusatzblatt (Perigon)'!K7883)</f>
        <v/>
      </c>
      <c r="F7888" s="65"/>
      <c r="G7888" s="64"/>
      <c r="H7888" s="69" t="str">
        <f>IF(ISBLANK('Zusatzblatt (Perigon)'!L7883),"",'Zusatzblatt (Perigon)'!L7883)</f>
        <v/>
      </c>
      <c r="I7888" s="69" t="str">
        <f>IF(ISBLANK('Zusatzblatt (Perigon)'!M7883),"",'Zusatzblatt (Perigon)'!M7883)</f>
        <v/>
      </c>
      <c r="J7888" s="98" t="str">
        <f>IF(ISBLANK('Zusatzblatt (Perigon)'!N7883),"",'Zusatzblatt (Perigon)'!N7883)</f>
        <v/>
      </c>
      <c r="K7888" s="99" t="str">
        <f>IF(ISBLANK('Zusatzblatt (Perigon)'!J7883),"",'Zusatzblatt (Perigon)'!T7883)</f>
        <v/>
      </c>
      <c r="L7888" s="95" t="str">
        <f>IF(ISBLANK('Zusatzblatt (Perigon)'!O7883),"",'Zusatzblatt (Perigon)'!O7883)</f>
        <v/>
      </c>
      <c r="M7888" s="95" t="str">
        <f>IF(ISBLANK('Zusatzblatt (Perigon)'!R7883),"",'Zusatzblatt (Perigon)'!R7883)</f>
        <v/>
      </c>
      <c r="N7888" s="95" t="str">
        <f>IF(ISBLANK('Zusatzblatt (Perigon)'!P7883),"",'Zusatzblatt (Perigon)'!P7883)</f>
        <v/>
      </c>
      <c r="O7888" s="38" t="str">
        <f>IF($L7888="","",VLOOKUP($R7888,Tarife!$A$2:$R$599,13,FALSE))</f>
        <v/>
      </c>
      <c r="P7888" s="38" t="str">
        <f t="shared" si="123"/>
        <v/>
      </c>
      <c r="R7888" s="100" t="str">
        <f>Zusammenzug!$C$25&amp;"-"&amp;Zusammenzug!$A$7&amp;"-"&amp;Leistungen!L7888</f>
        <v>2026-Nicht beauftragte Spitex-Organisation-</v>
      </c>
    </row>
    <row r="7889" spans="1:18" x14ac:dyDescent="0.2">
      <c r="A7889" s="95" t="str">
        <f>IF(ISBLANK('Zusatzblatt (Perigon)'!E7884),"",'Zusatzblatt (Perigon)'!E7884)</f>
        <v/>
      </c>
      <c r="B7889" s="95" t="str">
        <f>IF(ISBLANK('Zusatzblatt (Perigon)'!G7884),"",'Zusatzblatt (Perigon)'!G7884)</f>
        <v/>
      </c>
      <c r="C7889" s="96" t="str">
        <f>IF(ISBLANK('Zusatzblatt (Perigon)'!I7884),"",'Zusatzblatt (Perigon)'!I7884)</f>
        <v/>
      </c>
      <c r="D7889" s="97" t="str">
        <f>IF(ISBLANK('Zusatzblatt (Perigon)'!J7884),"",'Zusatzblatt (Perigon)'!J7884)</f>
        <v/>
      </c>
      <c r="E7889" s="64" t="str">
        <f>IF(ISBLANK('Zusatzblatt (Perigon)'!K7884),"",'Zusatzblatt (Perigon)'!K7884)</f>
        <v/>
      </c>
      <c r="F7889" s="65"/>
      <c r="G7889" s="64"/>
      <c r="H7889" s="69" t="str">
        <f>IF(ISBLANK('Zusatzblatt (Perigon)'!L7884),"",'Zusatzblatt (Perigon)'!L7884)</f>
        <v/>
      </c>
      <c r="I7889" s="69" t="str">
        <f>IF(ISBLANK('Zusatzblatt (Perigon)'!M7884),"",'Zusatzblatt (Perigon)'!M7884)</f>
        <v/>
      </c>
      <c r="J7889" s="98" t="str">
        <f>IF(ISBLANK('Zusatzblatt (Perigon)'!N7884),"",'Zusatzblatt (Perigon)'!N7884)</f>
        <v/>
      </c>
      <c r="K7889" s="99" t="str">
        <f>IF(ISBLANK('Zusatzblatt (Perigon)'!J7884),"",'Zusatzblatt (Perigon)'!T7884)</f>
        <v/>
      </c>
      <c r="L7889" s="95" t="str">
        <f>IF(ISBLANK('Zusatzblatt (Perigon)'!O7884),"",'Zusatzblatt (Perigon)'!O7884)</f>
        <v/>
      </c>
      <c r="M7889" s="95" t="str">
        <f>IF(ISBLANK('Zusatzblatt (Perigon)'!R7884),"",'Zusatzblatt (Perigon)'!R7884)</f>
        <v/>
      </c>
      <c r="N7889" s="95" t="str">
        <f>IF(ISBLANK('Zusatzblatt (Perigon)'!P7884),"",'Zusatzblatt (Perigon)'!P7884)</f>
        <v/>
      </c>
      <c r="O7889" s="38" t="str">
        <f>IF($L7889="","",VLOOKUP($R7889,Tarife!$A$2:$R$599,13,FALSE))</f>
        <v/>
      </c>
      <c r="P7889" s="38" t="str">
        <f t="shared" si="123"/>
        <v/>
      </c>
      <c r="R7889" s="100" t="str">
        <f>Zusammenzug!$C$25&amp;"-"&amp;Zusammenzug!$A$7&amp;"-"&amp;Leistungen!L7889</f>
        <v>2026-Nicht beauftragte Spitex-Organisation-</v>
      </c>
    </row>
    <row r="7890" spans="1:18" x14ac:dyDescent="0.2">
      <c r="A7890" s="95" t="str">
        <f>IF(ISBLANK('Zusatzblatt (Perigon)'!E7885),"",'Zusatzblatt (Perigon)'!E7885)</f>
        <v/>
      </c>
      <c r="B7890" s="95" t="str">
        <f>IF(ISBLANK('Zusatzblatt (Perigon)'!G7885),"",'Zusatzblatt (Perigon)'!G7885)</f>
        <v/>
      </c>
      <c r="C7890" s="96" t="str">
        <f>IF(ISBLANK('Zusatzblatt (Perigon)'!I7885),"",'Zusatzblatt (Perigon)'!I7885)</f>
        <v/>
      </c>
      <c r="D7890" s="97" t="str">
        <f>IF(ISBLANK('Zusatzblatt (Perigon)'!J7885),"",'Zusatzblatt (Perigon)'!J7885)</f>
        <v/>
      </c>
      <c r="E7890" s="64" t="str">
        <f>IF(ISBLANK('Zusatzblatt (Perigon)'!K7885),"",'Zusatzblatt (Perigon)'!K7885)</f>
        <v/>
      </c>
      <c r="F7890" s="65"/>
      <c r="G7890" s="64"/>
      <c r="H7890" s="69" t="str">
        <f>IF(ISBLANK('Zusatzblatt (Perigon)'!L7885),"",'Zusatzblatt (Perigon)'!L7885)</f>
        <v/>
      </c>
      <c r="I7890" s="69" t="str">
        <f>IF(ISBLANK('Zusatzblatt (Perigon)'!M7885),"",'Zusatzblatt (Perigon)'!M7885)</f>
        <v/>
      </c>
      <c r="J7890" s="98" t="str">
        <f>IF(ISBLANK('Zusatzblatt (Perigon)'!N7885),"",'Zusatzblatt (Perigon)'!N7885)</f>
        <v/>
      </c>
      <c r="K7890" s="99" t="str">
        <f>IF(ISBLANK('Zusatzblatt (Perigon)'!J7885),"",'Zusatzblatt (Perigon)'!T7885)</f>
        <v/>
      </c>
      <c r="L7890" s="95" t="str">
        <f>IF(ISBLANK('Zusatzblatt (Perigon)'!O7885),"",'Zusatzblatt (Perigon)'!O7885)</f>
        <v/>
      </c>
      <c r="M7890" s="95" t="str">
        <f>IF(ISBLANK('Zusatzblatt (Perigon)'!R7885),"",'Zusatzblatt (Perigon)'!R7885)</f>
        <v/>
      </c>
      <c r="N7890" s="95" t="str">
        <f>IF(ISBLANK('Zusatzblatt (Perigon)'!P7885),"",'Zusatzblatt (Perigon)'!P7885)</f>
        <v/>
      </c>
      <c r="O7890" s="38" t="str">
        <f>IF($L7890="","",VLOOKUP($R7890,Tarife!$A$2:$R$599,13,FALSE))</f>
        <v/>
      </c>
      <c r="P7890" s="38" t="str">
        <f t="shared" si="123"/>
        <v/>
      </c>
      <c r="R7890" s="100" t="str">
        <f>Zusammenzug!$C$25&amp;"-"&amp;Zusammenzug!$A$7&amp;"-"&amp;Leistungen!L7890</f>
        <v>2026-Nicht beauftragte Spitex-Organisation-</v>
      </c>
    </row>
    <row r="7891" spans="1:18" x14ac:dyDescent="0.2">
      <c r="A7891" s="95" t="str">
        <f>IF(ISBLANK('Zusatzblatt (Perigon)'!E7886),"",'Zusatzblatt (Perigon)'!E7886)</f>
        <v/>
      </c>
      <c r="B7891" s="95" t="str">
        <f>IF(ISBLANK('Zusatzblatt (Perigon)'!G7886),"",'Zusatzblatt (Perigon)'!G7886)</f>
        <v/>
      </c>
      <c r="C7891" s="96" t="str">
        <f>IF(ISBLANK('Zusatzblatt (Perigon)'!I7886),"",'Zusatzblatt (Perigon)'!I7886)</f>
        <v/>
      </c>
      <c r="D7891" s="97" t="str">
        <f>IF(ISBLANK('Zusatzblatt (Perigon)'!J7886),"",'Zusatzblatt (Perigon)'!J7886)</f>
        <v/>
      </c>
      <c r="E7891" s="64" t="str">
        <f>IF(ISBLANK('Zusatzblatt (Perigon)'!K7886),"",'Zusatzblatt (Perigon)'!K7886)</f>
        <v/>
      </c>
      <c r="F7891" s="65"/>
      <c r="G7891" s="64"/>
      <c r="H7891" s="69" t="str">
        <f>IF(ISBLANK('Zusatzblatt (Perigon)'!L7886),"",'Zusatzblatt (Perigon)'!L7886)</f>
        <v/>
      </c>
      <c r="I7891" s="69" t="str">
        <f>IF(ISBLANK('Zusatzblatt (Perigon)'!M7886),"",'Zusatzblatt (Perigon)'!M7886)</f>
        <v/>
      </c>
      <c r="J7891" s="98" t="str">
        <f>IF(ISBLANK('Zusatzblatt (Perigon)'!N7886),"",'Zusatzblatt (Perigon)'!N7886)</f>
        <v/>
      </c>
      <c r="K7891" s="99" t="str">
        <f>IF(ISBLANK('Zusatzblatt (Perigon)'!J7886),"",'Zusatzblatt (Perigon)'!T7886)</f>
        <v/>
      </c>
      <c r="L7891" s="95" t="str">
        <f>IF(ISBLANK('Zusatzblatt (Perigon)'!O7886),"",'Zusatzblatt (Perigon)'!O7886)</f>
        <v/>
      </c>
      <c r="M7891" s="95" t="str">
        <f>IF(ISBLANK('Zusatzblatt (Perigon)'!R7886),"",'Zusatzblatt (Perigon)'!R7886)</f>
        <v/>
      </c>
      <c r="N7891" s="95" t="str">
        <f>IF(ISBLANK('Zusatzblatt (Perigon)'!P7886),"",'Zusatzblatt (Perigon)'!P7886)</f>
        <v/>
      </c>
      <c r="O7891" s="38" t="str">
        <f>IF($L7891="","",VLOOKUP($R7891,Tarife!$A$2:$R$599,13,FALSE))</f>
        <v/>
      </c>
      <c r="P7891" s="38" t="str">
        <f t="shared" si="123"/>
        <v/>
      </c>
      <c r="R7891" s="100" t="str">
        <f>Zusammenzug!$C$25&amp;"-"&amp;Zusammenzug!$A$7&amp;"-"&amp;Leistungen!L7891</f>
        <v>2026-Nicht beauftragte Spitex-Organisation-</v>
      </c>
    </row>
    <row r="7892" spans="1:18" x14ac:dyDescent="0.2">
      <c r="A7892" s="95" t="str">
        <f>IF(ISBLANK('Zusatzblatt (Perigon)'!E7887),"",'Zusatzblatt (Perigon)'!E7887)</f>
        <v/>
      </c>
      <c r="B7892" s="95" t="str">
        <f>IF(ISBLANK('Zusatzblatt (Perigon)'!G7887),"",'Zusatzblatt (Perigon)'!G7887)</f>
        <v/>
      </c>
      <c r="C7892" s="96" t="str">
        <f>IF(ISBLANK('Zusatzblatt (Perigon)'!I7887),"",'Zusatzblatt (Perigon)'!I7887)</f>
        <v/>
      </c>
      <c r="D7892" s="97" t="str">
        <f>IF(ISBLANK('Zusatzblatt (Perigon)'!J7887),"",'Zusatzblatt (Perigon)'!J7887)</f>
        <v/>
      </c>
      <c r="E7892" s="64" t="str">
        <f>IF(ISBLANK('Zusatzblatt (Perigon)'!K7887),"",'Zusatzblatt (Perigon)'!K7887)</f>
        <v/>
      </c>
      <c r="F7892" s="65"/>
      <c r="G7892" s="64"/>
      <c r="H7892" s="69" t="str">
        <f>IF(ISBLANK('Zusatzblatt (Perigon)'!L7887),"",'Zusatzblatt (Perigon)'!L7887)</f>
        <v/>
      </c>
      <c r="I7892" s="69" t="str">
        <f>IF(ISBLANK('Zusatzblatt (Perigon)'!M7887),"",'Zusatzblatt (Perigon)'!M7887)</f>
        <v/>
      </c>
      <c r="J7892" s="98" t="str">
        <f>IF(ISBLANK('Zusatzblatt (Perigon)'!N7887),"",'Zusatzblatt (Perigon)'!N7887)</f>
        <v/>
      </c>
      <c r="K7892" s="99" t="str">
        <f>IF(ISBLANK('Zusatzblatt (Perigon)'!J7887),"",'Zusatzblatt (Perigon)'!T7887)</f>
        <v/>
      </c>
      <c r="L7892" s="95" t="str">
        <f>IF(ISBLANK('Zusatzblatt (Perigon)'!O7887),"",'Zusatzblatt (Perigon)'!O7887)</f>
        <v/>
      </c>
      <c r="M7892" s="95" t="str">
        <f>IF(ISBLANK('Zusatzblatt (Perigon)'!R7887),"",'Zusatzblatt (Perigon)'!R7887)</f>
        <v/>
      </c>
      <c r="N7892" s="95" t="str">
        <f>IF(ISBLANK('Zusatzblatt (Perigon)'!P7887),"",'Zusatzblatt (Perigon)'!P7887)</f>
        <v/>
      </c>
      <c r="O7892" s="38" t="str">
        <f>IF($L7892="","",VLOOKUP($R7892,Tarife!$A$2:$R$599,13,FALSE))</f>
        <v/>
      </c>
      <c r="P7892" s="38" t="str">
        <f t="shared" si="123"/>
        <v/>
      </c>
      <c r="R7892" s="100" t="str">
        <f>Zusammenzug!$C$25&amp;"-"&amp;Zusammenzug!$A$7&amp;"-"&amp;Leistungen!L7892</f>
        <v>2026-Nicht beauftragte Spitex-Organisation-</v>
      </c>
    </row>
    <row r="7893" spans="1:18" x14ac:dyDescent="0.2">
      <c r="A7893" s="95" t="str">
        <f>IF(ISBLANK('Zusatzblatt (Perigon)'!E7888),"",'Zusatzblatt (Perigon)'!E7888)</f>
        <v/>
      </c>
      <c r="B7893" s="95" t="str">
        <f>IF(ISBLANK('Zusatzblatt (Perigon)'!G7888),"",'Zusatzblatt (Perigon)'!G7888)</f>
        <v/>
      </c>
      <c r="C7893" s="96" t="str">
        <f>IF(ISBLANK('Zusatzblatt (Perigon)'!I7888),"",'Zusatzblatt (Perigon)'!I7888)</f>
        <v/>
      </c>
      <c r="D7893" s="97" t="str">
        <f>IF(ISBLANK('Zusatzblatt (Perigon)'!J7888),"",'Zusatzblatt (Perigon)'!J7888)</f>
        <v/>
      </c>
      <c r="E7893" s="64" t="str">
        <f>IF(ISBLANK('Zusatzblatt (Perigon)'!K7888),"",'Zusatzblatt (Perigon)'!K7888)</f>
        <v/>
      </c>
      <c r="F7893" s="65"/>
      <c r="G7893" s="64"/>
      <c r="H7893" s="69" t="str">
        <f>IF(ISBLANK('Zusatzblatt (Perigon)'!L7888),"",'Zusatzblatt (Perigon)'!L7888)</f>
        <v/>
      </c>
      <c r="I7893" s="69" t="str">
        <f>IF(ISBLANK('Zusatzblatt (Perigon)'!M7888),"",'Zusatzblatt (Perigon)'!M7888)</f>
        <v/>
      </c>
      <c r="J7893" s="98" t="str">
        <f>IF(ISBLANK('Zusatzblatt (Perigon)'!N7888),"",'Zusatzblatt (Perigon)'!N7888)</f>
        <v/>
      </c>
      <c r="K7893" s="99" t="str">
        <f>IF(ISBLANK('Zusatzblatt (Perigon)'!J7888),"",'Zusatzblatt (Perigon)'!T7888)</f>
        <v/>
      </c>
      <c r="L7893" s="95" t="str">
        <f>IF(ISBLANK('Zusatzblatt (Perigon)'!O7888),"",'Zusatzblatt (Perigon)'!O7888)</f>
        <v/>
      </c>
      <c r="M7893" s="95" t="str">
        <f>IF(ISBLANK('Zusatzblatt (Perigon)'!R7888),"",'Zusatzblatt (Perigon)'!R7888)</f>
        <v/>
      </c>
      <c r="N7893" s="95" t="str">
        <f>IF(ISBLANK('Zusatzblatt (Perigon)'!P7888),"",'Zusatzblatt (Perigon)'!P7888)</f>
        <v/>
      </c>
      <c r="O7893" s="38" t="str">
        <f>IF($L7893="","",VLOOKUP($R7893,Tarife!$A$2:$R$599,13,FALSE))</f>
        <v/>
      </c>
      <c r="P7893" s="38" t="str">
        <f t="shared" si="123"/>
        <v/>
      </c>
      <c r="R7893" s="100" t="str">
        <f>Zusammenzug!$C$25&amp;"-"&amp;Zusammenzug!$A$7&amp;"-"&amp;Leistungen!L7893</f>
        <v>2026-Nicht beauftragte Spitex-Organisation-</v>
      </c>
    </row>
    <row r="7894" spans="1:18" x14ac:dyDescent="0.2">
      <c r="A7894" s="95" t="str">
        <f>IF(ISBLANK('Zusatzblatt (Perigon)'!E7889),"",'Zusatzblatt (Perigon)'!E7889)</f>
        <v/>
      </c>
      <c r="B7894" s="95" t="str">
        <f>IF(ISBLANK('Zusatzblatt (Perigon)'!G7889),"",'Zusatzblatt (Perigon)'!G7889)</f>
        <v/>
      </c>
      <c r="C7894" s="96" t="str">
        <f>IF(ISBLANK('Zusatzblatt (Perigon)'!I7889),"",'Zusatzblatt (Perigon)'!I7889)</f>
        <v/>
      </c>
      <c r="D7894" s="97" t="str">
        <f>IF(ISBLANK('Zusatzblatt (Perigon)'!J7889),"",'Zusatzblatt (Perigon)'!J7889)</f>
        <v/>
      </c>
      <c r="E7894" s="64" t="str">
        <f>IF(ISBLANK('Zusatzblatt (Perigon)'!K7889),"",'Zusatzblatt (Perigon)'!K7889)</f>
        <v/>
      </c>
      <c r="F7894" s="65"/>
      <c r="G7894" s="64"/>
      <c r="H7894" s="69" t="str">
        <f>IF(ISBLANK('Zusatzblatt (Perigon)'!L7889),"",'Zusatzblatt (Perigon)'!L7889)</f>
        <v/>
      </c>
      <c r="I7894" s="69" t="str">
        <f>IF(ISBLANK('Zusatzblatt (Perigon)'!M7889),"",'Zusatzblatt (Perigon)'!M7889)</f>
        <v/>
      </c>
      <c r="J7894" s="98" t="str">
        <f>IF(ISBLANK('Zusatzblatt (Perigon)'!N7889),"",'Zusatzblatt (Perigon)'!N7889)</f>
        <v/>
      </c>
      <c r="K7894" s="99" t="str">
        <f>IF(ISBLANK('Zusatzblatt (Perigon)'!J7889),"",'Zusatzblatt (Perigon)'!T7889)</f>
        <v/>
      </c>
      <c r="L7894" s="95" t="str">
        <f>IF(ISBLANK('Zusatzblatt (Perigon)'!O7889),"",'Zusatzblatt (Perigon)'!O7889)</f>
        <v/>
      </c>
      <c r="M7894" s="95" t="str">
        <f>IF(ISBLANK('Zusatzblatt (Perigon)'!R7889),"",'Zusatzblatt (Perigon)'!R7889)</f>
        <v/>
      </c>
      <c r="N7894" s="95" t="str">
        <f>IF(ISBLANK('Zusatzblatt (Perigon)'!P7889),"",'Zusatzblatt (Perigon)'!P7889)</f>
        <v/>
      </c>
      <c r="O7894" s="38" t="str">
        <f>IF($L7894="","",VLOOKUP($R7894,Tarife!$A$2:$R$599,13,FALSE))</f>
        <v/>
      </c>
      <c r="P7894" s="38" t="str">
        <f t="shared" si="123"/>
        <v/>
      </c>
      <c r="R7894" s="100" t="str">
        <f>Zusammenzug!$C$25&amp;"-"&amp;Zusammenzug!$A$7&amp;"-"&amp;Leistungen!L7894</f>
        <v>2026-Nicht beauftragte Spitex-Organisation-</v>
      </c>
    </row>
    <row r="7895" spans="1:18" x14ac:dyDescent="0.2">
      <c r="A7895" s="95" t="str">
        <f>IF(ISBLANK('Zusatzblatt (Perigon)'!E7890),"",'Zusatzblatt (Perigon)'!E7890)</f>
        <v/>
      </c>
      <c r="B7895" s="95" t="str">
        <f>IF(ISBLANK('Zusatzblatt (Perigon)'!G7890),"",'Zusatzblatt (Perigon)'!G7890)</f>
        <v/>
      </c>
      <c r="C7895" s="96" t="str">
        <f>IF(ISBLANK('Zusatzblatt (Perigon)'!I7890),"",'Zusatzblatt (Perigon)'!I7890)</f>
        <v/>
      </c>
      <c r="D7895" s="97" t="str">
        <f>IF(ISBLANK('Zusatzblatt (Perigon)'!J7890),"",'Zusatzblatt (Perigon)'!J7890)</f>
        <v/>
      </c>
      <c r="E7895" s="64" t="str">
        <f>IF(ISBLANK('Zusatzblatt (Perigon)'!K7890),"",'Zusatzblatt (Perigon)'!K7890)</f>
        <v/>
      </c>
      <c r="F7895" s="65"/>
      <c r="G7895" s="64"/>
      <c r="H7895" s="69" t="str">
        <f>IF(ISBLANK('Zusatzblatt (Perigon)'!L7890),"",'Zusatzblatt (Perigon)'!L7890)</f>
        <v/>
      </c>
      <c r="I7895" s="69" t="str">
        <f>IF(ISBLANK('Zusatzblatt (Perigon)'!M7890),"",'Zusatzblatt (Perigon)'!M7890)</f>
        <v/>
      </c>
      <c r="J7895" s="98" t="str">
        <f>IF(ISBLANK('Zusatzblatt (Perigon)'!N7890),"",'Zusatzblatt (Perigon)'!N7890)</f>
        <v/>
      </c>
      <c r="K7895" s="99" t="str">
        <f>IF(ISBLANK('Zusatzblatt (Perigon)'!J7890),"",'Zusatzblatt (Perigon)'!T7890)</f>
        <v/>
      </c>
      <c r="L7895" s="95" t="str">
        <f>IF(ISBLANK('Zusatzblatt (Perigon)'!O7890),"",'Zusatzblatt (Perigon)'!O7890)</f>
        <v/>
      </c>
      <c r="M7895" s="95" t="str">
        <f>IF(ISBLANK('Zusatzblatt (Perigon)'!R7890),"",'Zusatzblatt (Perigon)'!R7890)</f>
        <v/>
      </c>
      <c r="N7895" s="95" t="str">
        <f>IF(ISBLANK('Zusatzblatt (Perigon)'!P7890),"",'Zusatzblatt (Perigon)'!P7890)</f>
        <v/>
      </c>
      <c r="O7895" s="38" t="str">
        <f>IF($L7895="","",VLOOKUP($R7895,Tarife!$A$2:$R$599,13,FALSE))</f>
        <v/>
      </c>
      <c r="P7895" s="38" t="str">
        <f t="shared" si="123"/>
        <v/>
      </c>
      <c r="R7895" s="100" t="str">
        <f>Zusammenzug!$C$25&amp;"-"&amp;Zusammenzug!$A$7&amp;"-"&amp;Leistungen!L7895</f>
        <v>2026-Nicht beauftragte Spitex-Organisation-</v>
      </c>
    </row>
    <row r="7896" spans="1:18" x14ac:dyDescent="0.2">
      <c r="A7896" s="95" t="str">
        <f>IF(ISBLANK('Zusatzblatt (Perigon)'!E7891),"",'Zusatzblatt (Perigon)'!E7891)</f>
        <v/>
      </c>
      <c r="B7896" s="95" t="str">
        <f>IF(ISBLANK('Zusatzblatt (Perigon)'!G7891),"",'Zusatzblatt (Perigon)'!G7891)</f>
        <v/>
      </c>
      <c r="C7896" s="96" t="str">
        <f>IF(ISBLANK('Zusatzblatt (Perigon)'!I7891),"",'Zusatzblatt (Perigon)'!I7891)</f>
        <v/>
      </c>
      <c r="D7896" s="97" t="str">
        <f>IF(ISBLANK('Zusatzblatt (Perigon)'!J7891),"",'Zusatzblatt (Perigon)'!J7891)</f>
        <v/>
      </c>
      <c r="E7896" s="64" t="str">
        <f>IF(ISBLANK('Zusatzblatt (Perigon)'!K7891),"",'Zusatzblatt (Perigon)'!K7891)</f>
        <v/>
      </c>
      <c r="F7896" s="65"/>
      <c r="G7896" s="64"/>
      <c r="H7896" s="69" t="str">
        <f>IF(ISBLANK('Zusatzblatt (Perigon)'!L7891),"",'Zusatzblatt (Perigon)'!L7891)</f>
        <v/>
      </c>
      <c r="I7896" s="69" t="str">
        <f>IF(ISBLANK('Zusatzblatt (Perigon)'!M7891),"",'Zusatzblatt (Perigon)'!M7891)</f>
        <v/>
      </c>
      <c r="J7896" s="98" t="str">
        <f>IF(ISBLANK('Zusatzblatt (Perigon)'!N7891),"",'Zusatzblatt (Perigon)'!N7891)</f>
        <v/>
      </c>
      <c r="K7896" s="99" t="str">
        <f>IF(ISBLANK('Zusatzblatt (Perigon)'!J7891),"",'Zusatzblatt (Perigon)'!T7891)</f>
        <v/>
      </c>
      <c r="L7896" s="95" t="str">
        <f>IF(ISBLANK('Zusatzblatt (Perigon)'!O7891),"",'Zusatzblatt (Perigon)'!O7891)</f>
        <v/>
      </c>
      <c r="M7896" s="95" t="str">
        <f>IF(ISBLANK('Zusatzblatt (Perigon)'!R7891),"",'Zusatzblatt (Perigon)'!R7891)</f>
        <v/>
      </c>
      <c r="N7896" s="95" t="str">
        <f>IF(ISBLANK('Zusatzblatt (Perigon)'!P7891),"",'Zusatzblatt (Perigon)'!P7891)</f>
        <v/>
      </c>
      <c r="O7896" s="38" t="str">
        <f>IF($L7896="","",VLOOKUP($R7896,Tarife!$A$2:$R$599,13,FALSE))</f>
        <v/>
      </c>
      <c r="P7896" s="38" t="str">
        <f t="shared" si="123"/>
        <v/>
      </c>
      <c r="R7896" s="100" t="str">
        <f>Zusammenzug!$C$25&amp;"-"&amp;Zusammenzug!$A$7&amp;"-"&amp;Leistungen!L7896</f>
        <v>2026-Nicht beauftragte Spitex-Organisation-</v>
      </c>
    </row>
    <row r="7897" spans="1:18" x14ac:dyDescent="0.2">
      <c r="A7897" s="95" t="str">
        <f>IF(ISBLANK('Zusatzblatt (Perigon)'!E7892),"",'Zusatzblatt (Perigon)'!E7892)</f>
        <v/>
      </c>
      <c r="B7897" s="95" t="str">
        <f>IF(ISBLANK('Zusatzblatt (Perigon)'!G7892),"",'Zusatzblatt (Perigon)'!G7892)</f>
        <v/>
      </c>
      <c r="C7897" s="96" t="str">
        <f>IF(ISBLANK('Zusatzblatt (Perigon)'!I7892),"",'Zusatzblatt (Perigon)'!I7892)</f>
        <v/>
      </c>
      <c r="D7897" s="97" t="str">
        <f>IF(ISBLANK('Zusatzblatt (Perigon)'!J7892),"",'Zusatzblatt (Perigon)'!J7892)</f>
        <v/>
      </c>
      <c r="E7897" s="64" t="str">
        <f>IF(ISBLANK('Zusatzblatt (Perigon)'!K7892),"",'Zusatzblatt (Perigon)'!K7892)</f>
        <v/>
      </c>
      <c r="F7897" s="65"/>
      <c r="G7897" s="64"/>
      <c r="H7897" s="69" t="str">
        <f>IF(ISBLANK('Zusatzblatt (Perigon)'!L7892),"",'Zusatzblatt (Perigon)'!L7892)</f>
        <v/>
      </c>
      <c r="I7897" s="69" t="str">
        <f>IF(ISBLANK('Zusatzblatt (Perigon)'!M7892),"",'Zusatzblatt (Perigon)'!M7892)</f>
        <v/>
      </c>
      <c r="J7897" s="98" t="str">
        <f>IF(ISBLANK('Zusatzblatt (Perigon)'!N7892),"",'Zusatzblatt (Perigon)'!N7892)</f>
        <v/>
      </c>
      <c r="K7897" s="99" t="str">
        <f>IF(ISBLANK('Zusatzblatt (Perigon)'!J7892),"",'Zusatzblatt (Perigon)'!T7892)</f>
        <v/>
      </c>
      <c r="L7897" s="95" t="str">
        <f>IF(ISBLANK('Zusatzblatt (Perigon)'!O7892),"",'Zusatzblatt (Perigon)'!O7892)</f>
        <v/>
      </c>
      <c r="M7897" s="95" t="str">
        <f>IF(ISBLANK('Zusatzblatt (Perigon)'!R7892),"",'Zusatzblatt (Perigon)'!R7892)</f>
        <v/>
      </c>
      <c r="N7897" s="95" t="str">
        <f>IF(ISBLANK('Zusatzblatt (Perigon)'!P7892),"",'Zusatzblatt (Perigon)'!P7892)</f>
        <v/>
      </c>
      <c r="O7897" s="38" t="str">
        <f>IF($L7897="","",VLOOKUP($R7897,Tarife!$A$2:$R$599,13,FALSE))</f>
        <v/>
      </c>
      <c r="P7897" s="38" t="str">
        <f t="shared" si="123"/>
        <v/>
      </c>
      <c r="R7897" s="100" t="str">
        <f>Zusammenzug!$C$25&amp;"-"&amp;Zusammenzug!$A$7&amp;"-"&amp;Leistungen!L7897</f>
        <v>2026-Nicht beauftragte Spitex-Organisation-</v>
      </c>
    </row>
    <row r="7898" spans="1:18" x14ac:dyDescent="0.2">
      <c r="A7898" s="95" t="str">
        <f>IF(ISBLANK('Zusatzblatt (Perigon)'!E7893),"",'Zusatzblatt (Perigon)'!E7893)</f>
        <v/>
      </c>
      <c r="B7898" s="95" t="str">
        <f>IF(ISBLANK('Zusatzblatt (Perigon)'!G7893),"",'Zusatzblatt (Perigon)'!G7893)</f>
        <v/>
      </c>
      <c r="C7898" s="96" t="str">
        <f>IF(ISBLANK('Zusatzblatt (Perigon)'!I7893),"",'Zusatzblatt (Perigon)'!I7893)</f>
        <v/>
      </c>
      <c r="D7898" s="97" t="str">
        <f>IF(ISBLANK('Zusatzblatt (Perigon)'!J7893),"",'Zusatzblatt (Perigon)'!J7893)</f>
        <v/>
      </c>
      <c r="E7898" s="64" t="str">
        <f>IF(ISBLANK('Zusatzblatt (Perigon)'!K7893),"",'Zusatzblatt (Perigon)'!K7893)</f>
        <v/>
      </c>
      <c r="F7898" s="65"/>
      <c r="G7898" s="64"/>
      <c r="H7898" s="69" t="str">
        <f>IF(ISBLANK('Zusatzblatt (Perigon)'!L7893),"",'Zusatzblatt (Perigon)'!L7893)</f>
        <v/>
      </c>
      <c r="I7898" s="69" t="str">
        <f>IF(ISBLANK('Zusatzblatt (Perigon)'!M7893),"",'Zusatzblatt (Perigon)'!M7893)</f>
        <v/>
      </c>
      <c r="J7898" s="98" t="str">
        <f>IF(ISBLANK('Zusatzblatt (Perigon)'!N7893),"",'Zusatzblatt (Perigon)'!N7893)</f>
        <v/>
      </c>
      <c r="K7898" s="99" t="str">
        <f>IF(ISBLANK('Zusatzblatt (Perigon)'!J7893),"",'Zusatzblatt (Perigon)'!T7893)</f>
        <v/>
      </c>
      <c r="L7898" s="95" t="str">
        <f>IF(ISBLANK('Zusatzblatt (Perigon)'!O7893),"",'Zusatzblatt (Perigon)'!O7893)</f>
        <v/>
      </c>
      <c r="M7898" s="95" t="str">
        <f>IF(ISBLANK('Zusatzblatt (Perigon)'!R7893),"",'Zusatzblatt (Perigon)'!R7893)</f>
        <v/>
      </c>
      <c r="N7898" s="95" t="str">
        <f>IF(ISBLANK('Zusatzblatt (Perigon)'!P7893),"",'Zusatzblatt (Perigon)'!P7893)</f>
        <v/>
      </c>
      <c r="O7898" s="38" t="str">
        <f>IF($L7898="","",VLOOKUP($R7898,Tarife!$A$2:$R$599,13,FALSE))</f>
        <v/>
      </c>
      <c r="P7898" s="38" t="str">
        <f t="shared" si="123"/>
        <v/>
      </c>
      <c r="R7898" s="100" t="str">
        <f>Zusammenzug!$C$25&amp;"-"&amp;Zusammenzug!$A$7&amp;"-"&amp;Leistungen!L7898</f>
        <v>2026-Nicht beauftragte Spitex-Organisation-</v>
      </c>
    </row>
    <row r="7899" spans="1:18" x14ac:dyDescent="0.2">
      <c r="A7899" s="95" t="str">
        <f>IF(ISBLANK('Zusatzblatt (Perigon)'!E7894),"",'Zusatzblatt (Perigon)'!E7894)</f>
        <v/>
      </c>
      <c r="B7899" s="95" t="str">
        <f>IF(ISBLANK('Zusatzblatt (Perigon)'!G7894),"",'Zusatzblatt (Perigon)'!G7894)</f>
        <v/>
      </c>
      <c r="C7899" s="96" t="str">
        <f>IF(ISBLANK('Zusatzblatt (Perigon)'!I7894),"",'Zusatzblatt (Perigon)'!I7894)</f>
        <v/>
      </c>
      <c r="D7899" s="97" t="str">
        <f>IF(ISBLANK('Zusatzblatt (Perigon)'!J7894),"",'Zusatzblatt (Perigon)'!J7894)</f>
        <v/>
      </c>
      <c r="E7899" s="64" t="str">
        <f>IF(ISBLANK('Zusatzblatt (Perigon)'!K7894),"",'Zusatzblatt (Perigon)'!K7894)</f>
        <v/>
      </c>
      <c r="F7899" s="65"/>
      <c r="G7899" s="64"/>
      <c r="H7899" s="69" t="str">
        <f>IF(ISBLANK('Zusatzblatt (Perigon)'!L7894),"",'Zusatzblatt (Perigon)'!L7894)</f>
        <v/>
      </c>
      <c r="I7899" s="69" t="str">
        <f>IF(ISBLANK('Zusatzblatt (Perigon)'!M7894),"",'Zusatzblatt (Perigon)'!M7894)</f>
        <v/>
      </c>
      <c r="J7899" s="98" t="str">
        <f>IF(ISBLANK('Zusatzblatt (Perigon)'!N7894),"",'Zusatzblatt (Perigon)'!N7894)</f>
        <v/>
      </c>
      <c r="K7899" s="99" t="str">
        <f>IF(ISBLANK('Zusatzblatt (Perigon)'!J7894),"",'Zusatzblatt (Perigon)'!T7894)</f>
        <v/>
      </c>
      <c r="L7899" s="95" t="str">
        <f>IF(ISBLANK('Zusatzblatt (Perigon)'!O7894),"",'Zusatzblatt (Perigon)'!O7894)</f>
        <v/>
      </c>
      <c r="M7899" s="95" t="str">
        <f>IF(ISBLANK('Zusatzblatt (Perigon)'!R7894),"",'Zusatzblatt (Perigon)'!R7894)</f>
        <v/>
      </c>
      <c r="N7899" s="95" t="str">
        <f>IF(ISBLANK('Zusatzblatt (Perigon)'!P7894),"",'Zusatzblatt (Perigon)'!P7894)</f>
        <v/>
      </c>
      <c r="O7899" s="38" t="str">
        <f>IF($L7899="","",VLOOKUP($R7899,Tarife!$A$2:$R$599,13,FALSE))</f>
        <v/>
      </c>
      <c r="P7899" s="38" t="str">
        <f t="shared" si="123"/>
        <v/>
      </c>
      <c r="R7899" s="100" t="str">
        <f>Zusammenzug!$C$25&amp;"-"&amp;Zusammenzug!$A$7&amp;"-"&amp;Leistungen!L7899</f>
        <v>2026-Nicht beauftragte Spitex-Organisation-</v>
      </c>
    </row>
    <row r="7900" spans="1:18" x14ac:dyDescent="0.2">
      <c r="A7900" s="95" t="str">
        <f>IF(ISBLANK('Zusatzblatt (Perigon)'!E7895),"",'Zusatzblatt (Perigon)'!E7895)</f>
        <v/>
      </c>
      <c r="B7900" s="95" t="str">
        <f>IF(ISBLANK('Zusatzblatt (Perigon)'!G7895),"",'Zusatzblatt (Perigon)'!G7895)</f>
        <v/>
      </c>
      <c r="C7900" s="96" t="str">
        <f>IF(ISBLANK('Zusatzblatt (Perigon)'!I7895),"",'Zusatzblatt (Perigon)'!I7895)</f>
        <v/>
      </c>
      <c r="D7900" s="97" t="str">
        <f>IF(ISBLANK('Zusatzblatt (Perigon)'!J7895),"",'Zusatzblatt (Perigon)'!J7895)</f>
        <v/>
      </c>
      <c r="E7900" s="64" t="str">
        <f>IF(ISBLANK('Zusatzblatt (Perigon)'!K7895),"",'Zusatzblatt (Perigon)'!K7895)</f>
        <v/>
      </c>
      <c r="F7900" s="65"/>
      <c r="G7900" s="64"/>
      <c r="H7900" s="69" t="str">
        <f>IF(ISBLANK('Zusatzblatt (Perigon)'!L7895),"",'Zusatzblatt (Perigon)'!L7895)</f>
        <v/>
      </c>
      <c r="I7900" s="69" t="str">
        <f>IF(ISBLANK('Zusatzblatt (Perigon)'!M7895),"",'Zusatzblatt (Perigon)'!M7895)</f>
        <v/>
      </c>
      <c r="J7900" s="98" t="str">
        <f>IF(ISBLANK('Zusatzblatt (Perigon)'!N7895),"",'Zusatzblatt (Perigon)'!N7895)</f>
        <v/>
      </c>
      <c r="K7900" s="99" t="str">
        <f>IF(ISBLANK('Zusatzblatt (Perigon)'!J7895),"",'Zusatzblatt (Perigon)'!T7895)</f>
        <v/>
      </c>
      <c r="L7900" s="95" t="str">
        <f>IF(ISBLANK('Zusatzblatt (Perigon)'!O7895),"",'Zusatzblatt (Perigon)'!O7895)</f>
        <v/>
      </c>
      <c r="M7900" s="95" t="str">
        <f>IF(ISBLANK('Zusatzblatt (Perigon)'!R7895),"",'Zusatzblatt (Perigon)'!R7895)</f>
        <v/>
      </c>
      <c r="N7900" s="95" t="str">
        <f>IF(ISBLANK('Zusatzblatt (Perigon)'!P7895),"",'Zusatzblatt (Perigon)'!P7895)</f>
        <v/>
      </c>
      <c r="O7900" s="38" t="str">
        <f>IF($L7900="","",VLOOKUP($R7900,Tarife!$A$2:$R$599,13,FALSE))</f>
        <v/>
      </c>
      <c r="P7900" s="38" t="str">
        <f t="shared" si="123"/>
        <v/>
      </c>
      <c r="R7900" s="100" t="str">
        <f>Zusammenzug!$C$25&amp;"-"&amp;Zusammenzug!$A$7&amp;"-"&amp;Leistungen!L7900</f>
        <v>2026-Nicht beauftragte Spitex-Organisation-</v>
      </c>
    </row>
    <row r="7901" spans="1:18" x14ac:dyDescent="0.2">
      <c r="A7901" s="95" t="str">
        <f>IF(ISBLANK('Zusatzblatt (Perigon)'!E7896),"",'Zusatzblatt (Perigon)'!E7896)</f>
        <v/>
      </c>
      <c r="B7901" s="95" t="str">
        <f>IF(ISBLANK('Zusatzblatt (Perigon)'!G7896),"",'Zusatzblatt (Perigon)'!G7896)</f>
        <v/>
      </c>
      <c r="C7901" s="96" t="str">
        <f>IF(ISBLANK('Zusatzblatt (Perigon)'!I7896),"",'Zusatzblatt (Perigon)'!I7896)</f>
        <v/>
      </c>
      <c r="D7901" s="97" t="str">
        <f>IF(ISBLANK('Zusatzblatt (Perigon)'!J7896),"",'Zusatzblatt (Perigon)'!J7896)</f>
        <v/>
      </c>
      <c r="E7901" s="64" t="str">
        <f>IF(ISBLANK('Zusatzblatt (Perigon)'!K7896),"",'Zusatzblatt (Perigon)'!K7896)</f>
        <v/>
      </c>
      <c r="F7901" s="65"/>
      <c r="G7901" s="64"/>
      <c r="H7901" s="69" t="str">
        <f>IF(ISBLANK('Zusatzblatt (Perigon)'!L7896),"",'Zusatzblatt (Perigon)'!L7896)</f>
        <v/>
      </c>
      <c r="I7901" s="69" t="str">
        <f>IF(ISBLANK('Zusatzblatt (Perigon)'!M7896),"",'Zusatzblatt (Perigon)'!M7896)</f>
        <v/>
      </c>
      <c r="J7901" s="98" t="str">
        <f>IF(ISBLANK('Zusatzblatt (Perigon)'!N7896),"",'Zusatzblatt (Perigon)'!N7896)</f>
        <v/>
      </c>
      <c r="K7901" s="99" t="str">
        <f>IF(ISBLANK('Zusatzblatt (Perigon)'!J7896),"",'Zusatzblatt (Perigon)'!T7896)</f>
        <v/>
      </c>
      <c r="L7901" s="95" t="str">
        <f>IF(ISBLANK('Zusatzblatt (Perigon)'!O7896),"",'Zusatzblatt (Perigon)'!O7896)</f>
        <v/>
      </c>
      <c r="M7901" s="95" t="str">
        <f>IF(ISBLANK('Zusatzblatt (Perigon)'!R7896),"",'Zusatzblatt (Perigon)'!R7896)</f>
        <v/>
      </c>
      <c r="N7901" s="95" t="str">
        <f>IF(ISBLANK('Zusatzblatt (Perigon)'!P7896),"",'Zusatzblatt (Perigon)'!P7896)</f>
        <v/>
      </c>
      <c r="O7901" s="38" t="str">
        <f>IF($L7901="","",VLOOKUP($R7901,Tarife!$A$2:$R$599,13,FALSE))</f>
        <v/>
      </c>
      <c r="P7901" s="38" t="str">
        <f t="shared" si="123"/>
        <v/>
      </c>
      <c r="R7901" s="100" t="str">
        <f>Zusammenzug!$C$25&amp;"-"&amp;Zusammenzug!$A$7&amp;"-"&amp;Leistungen!L7901</f>
        <v>2026-Nicht beauftragte Spitex-Organisation-</v>
      </c>
    </row>
    <row r="7902" spans="1:18" x14ac:dyDescent="0.2">
      <c r="A7902" s="95" t="str">
        <f>IF(ISBLANK('Zusatzblatt (Perigon)'!E7897),"",'Zusatzblatt (Perigon)'!E7897)</f>
        <v/>
      </c>
      <c r="B7902" s="95" t="str">
        <f>IF(ISBLANK('Zusatzblatt (Perigon)'!G7897),"",'Zusatzblatt (Perigon)'!G7897)</f>
        <v/>
      </c>
      <c r="C7902" s="96" t="str">
        <f>IF(ISBLANK('Zusatzblatt (Perigon)'!I7897),"",'Zusatzblatt (Perigon)'!I7897)</f>
        <v/>
      </c>
      <c r="D7902" s="97" t="str">
        <f>IF(ISBLANK('Zusatzblatt (Perigon)'!J7897),"",'Zusatzblatt (Perigon)'!J7897)</f>
        <v/>
      </c>
      <c r="E7902" s="64" t="str">
        <f>IF(ISBLANK('Zusatzblatt (Perigon)'!K7897),"",'Zusatzblatt (Perigon)'!K7897)</f>
        <v/>
      </c>
      <c r="F7902" s="65"/>
      <c r="G7902" s="64"/>
      <c r="H7902" s="69" t="str">
        <f>IF(ISBLANK('Zusatzblatt (Perigon)'!L7897),"",'Zusatzblatt (Perigon)'!L7897)</f>
        <v/>
      </c>
      <c r="I7902" s="69" t="str">
        <f>IF(ISBLANK('Zusatzblatt (Perigon)'!M7897),"",'Zusatzblatt (Perigon)'!M7897)</f>
        <v/>
      </c>
      <c r="J7902" s="98" t="str">
        <f>IF(ISBLANK('Zusatzblatt (Perigon)'!N7897),"",'Zusatzblatt (Perigon)'!N7897)</f>
        <v/>
      </c>
      <c r="K7902" s="99" t="str">
        <f>IF(ISBLANK('Zusatzblatt (Perigon)'!J7897),"",'Zusatzblatt (Perigon)'!T7897)</f>
        <v/>
      </c>
      <c r="L7902" s="95" t="str">
        <f>IF(ISBLANK('Zusatzblatt (Perigon)'!O7897),"",'Zusatzblatt (Perigon)'!O7897)</f>
        <v/>
      </c>
      <c r="M7902" s="95" t="str">
        <f>IF(ISBLANK('Zusatzblatt (Perigon)'!R7897),"",'Zusatzblatt (Perigon)'!R7897)</f>
        <v/>
      </c>
      <c r="N7902" s="95" t="str">
        <f>IF(ISBLANK('Zusatzblatt (Perigon)'!P7897),"",'Zusatzblatt (Perigon)'!P7897)</f>
        <v/>
      </c>
      <c r="O7902" s="38" t="str">
        <f>IF($L7902="","",VLOOKUP($R7902,Tarife!$A$2:$R$599,13,FALSE))</f>
        <v/>
      </c>
      <c r="P7902" s="38" t="str">
        <f t="shared" si="123"/>
        <v/>
      </c>
      <c r="R7902" s="100" t="str">
        <f>Zusammenzug!$C$25&amp;"-"&amp;Zusammenzug!$A$7&amp;"-"&amp;Leistungen!L7902</f>
        <v>2026-Nicht beauftragte Spitex-Organisation-</v>
      </c>
    </row>
    <row r="7903" spans="1:18" x14ac:dyDescent="0.2">
      <c r="A7903" s="95" t="str">
        <f>IF(ISBLANK('Zusatzblatt (Perigon)'!E7898),"",'Zusatzblatt (Perigon)'!E7898)</f>
        <v/>
      </c>
      <c r="B7903" s="95" t="str">
        <f>IF(ISBLANK('Zusatzblatt (Perigon)'!G7898),"",'Zusatzblatt (Perigon)'!G7898)</f>
        <v/>
      </c>
      <c r="C7903" s="96" t="str">
        <f>IF(ISBLANK('Zusatzblatt (Perigon)'!I7898),"",'Zusatzblatt (Perigon)'!I7898)</f>
        <v/>
      </c>
      <c r="D7903" s="97" t="str">
        <f>IF(ISBLANK('Zusatzblatt (Perigon)'!J7898),"",'Zusatzblatt (Perigon)'!J7898)</f>
        <v/>
      </c>
      <c r="E7903" s="64" t="str">
        <f>IF(ISBLANK('Zusatzblatt (Perigon)'!K7898),"",'Zusatzblatt (Perigon)'!K7898)</f>
        <v/>
      </c>
      <c r="F7903" s="65"/>
      <c r="G7903" s="64"/>
      <c r="H7903" s="69" t="str">
        <f>IF(ISBLANK('Zusatzblatt (Perigon)'!L7898),"",'Zusatzblatt (Perigon)'!L7898)</f>
        <v/>
      </c>
      <c r="I7903" s="69" t="str">
        <f>IF(ISBLANK('Zusatzblatt (Perigon)'!M7898),"",'Zusatzblatt (Perigon)'!M7898)</f>
        <v/>
      </c>
      <c r="J7903" s="98" t="str">
        <f>IF(ISBLANK('Zusatzblatt (Perigon)'!N7898),"",'Zusatzblatt (Perigon)'!N7898)</f>
        <v/>
      </c>
      <c r="K7903" s="99" t="str">
        <f>IF(ISBLANK('Zusatzblatt (Perigon)'!J7898),"",'Zusatzblatt (Perigon)'!T7898)</f>
        <v/>
      </c>
      <c r="L7903" s="95" t="str">
        <f>IF(ISBLANK('Zusatzblatt (Perigon)'!O7898),"",'Zusatzblatt (Perigon)'!O7898)</f>
        <v/>
      </c>
      <c r="M7903" s="95" t="str">
        <f>IF(ISBLANK('Zusatzblatt (Perigon)'!R7898),"",'Zusatzblatt (Perigon)'!R7898)</f>
        <v/>
      </c>
      <c r="N7903" s="95" t="str">
        <f>IF(ISBLANK('Zusatzblatt (Perigon)'!P7898),"",'Zusatzblatt (Perigon)'!P7898)</f>
        <v/>
      </c>
      <c r="O7903" s="38" t="str">
        <f>IF($L7903="","",VLOOKUP($R7903,Tarife!$A$2:$R$599,13,FALSE))</f>
        <v/>
      </c>
      <c r="P7903" s="38" t="str">
        <f t="shared" si="123"/>
        <v/>
      </c>
      <c r="R7903" s="100" t="str">
        <f>Zusammenzug!$C$25&amp;"-"&amp;Zusammenzug!$A$7&amp;"-"&amp;Leistungen!L7903</f>
        <v>2026-Nicht beauftragte Spitex-Organisation-</v>
      </c>
    </row>
    <row r="7904" spans="1:18" x14ac:dyDescent="0.2">
      <c r="A7904" s="95" t="str">
        <f>IF(ISBLANK('Zusatzblatt (Perigon)'!E7899),"",'Zusatzblatt (Perigon)'!E7899)</f>
        <v/>
      </c>
      <c r="B7904" s="95" t="str">
        <f>IF(ISBLANK('Zusatzblatt (Perigon)'!G7899),"",'Zusatzblatt (Perigon)'!G7899)</f>
        <v/>
      </c>
      <c r="C7904" s="96" t="str">
        <f>IF(ISBLANK('Zusatzblatt (Perigon)'!I7899),"",'Zusatzblatt (Perigon)'!I7899)</f>
        <v/>
      </c>
      <c r="D7904" s="97" t="str">
        <f>IF(ISBLANK('Zusatzblatt (Perigon)'!J7899),"",'Zusatzblatt (Perigon)'!J7899)</f>
        <v/>
      </c>
      <c r="E7904" s="64" t="str">
        <f>IF(ISBLANK('Zusatzblatt (Perigon)'!K7899),"",'Zusatzblatt (Perigon)'!K7899)</f>
        <v/>
      </c>
      <c r="F7904" s="65"/>
      <c r="G7904" s="64"/>
      <c r="H7904" s="69" t="str">
        <f>IF(ISBLANK('Zusatzblatt (Perigon)'!L7899),"",'Zusatzblatt (Perigon)'!L7899)</f>
        <v/>
      </c>
      <c r="I7904" s="69" t="str">
        <f>IF(ISBLANK('Zusatzblatt (Perigon)'!M7899),"",'Zusatzblatt (Perigon)'!M7899)</f>
        <v/>
      </c>
      <c r="J7904" s="98" t="str">
        <f>IF(ISBLANK('Zusatzblatt (Perigon)'!N7899),"",'Zusatzblatt (Perigon)'!N7899)</f>
        <v/>
      </c>
      <c r="K7904" s="99" t="str">
        <f>IF(ISBLANK('Zusatzblatt (Perigon)'!J7899),"",'Zusatzblatt (Perigon)'!T7899)</f>
        <v/>
      </c>
      <c r="L7904" s="95" t="str">
        <f>IF(ISBLANK('Zusatzblatt (Perigon)'!O7899),"",'Zusatzblatt (Perigon)'!O7899)</f>
        <v/>
      </c>
      <c r="M7904" s="95" t="str">
        <f>IF(ISBLANK('Zusatzblatt (Perigon)'!R7899),"",'Zusatzblatt (Perigon)'!R7899)</f>
        <v/>
      </c>
      <c r="N7904" s="95" t="str">
        <f>IF(ISBLANK('Zusatzblatt (Perigon)'!P7899),"",'Zusatzblatt (Perigon)'!P7899)</f>
        <v/>
      </c>
      <c r="O7904" s="38" t="str">
        <f>IF($L7904="","",VLOOKUP($R7904,Tarife!$A$2:$R$599,13,FALSE))</f>
        <v/>
      </c>
      <c r="P7904" s="38" t="str">
        <f t="shared" si="123"/>
        <v/>
      </c>
      <c r="R7904" s="100" t="str">
        <f>Zusammenzug!$C$25&amp;"-"&amp;Zusammenzug!$A$7&amp;"-"&amp;Leistungen!L7904</f>
        <v>2026-Nicht beauftragte Spitex-Organisation-</v>
      </c>
    </row>
    <row r="7905" spans="1:18" x14ac:dyDescent="0.2">
      <c r="A7905" s="95" t="str">
        <f>IF(ISBLANK('Zusatzblatt (Perigon)'!E7900),"",'Zusatzblatt (Perigon)'!E7900)</f>
        <v/>
      </c>
      <c r="B7905" s="95" t="str">
        <f>IF(ISBLANK('Zusatzblatt (Perigon)'!G7900),"",'Zusatzblatt (Perigon)'!G7900)</f>
        <v/>
      </c>
      <c r="C7905" s="96" t="str">
        <f>IF(ISBLANK('Zusatzblatt (Perigon)'!I7900),"",'Zusatzblatt (Perigon)'!I7900)</f>
        <v/>
      </c>
      <c r="D7905" s="97" t="str">
        <f>IF(ISBLANK('Zusatzblatt (Perigon)'!J7900),"",'Zusatzblatt (Perigon)'!J7900)</f>
        <v/>
      </c>
      <c r="E7905" s="64" t="str">
        <f>IF(ISBLANK('Zusatzblatt (Perigon)'!K7900),"",'Zusatzblatt (Perigon)'!K7900)</f>
        <v/>
      </c>
      <c r="F7905" s="65"/>
      <c r="G7905" s="64"/>
      <c r="H7905" s="69" t="str">
        <f>IF(ISBLANK('Zusatzblatt (Perigon)'!L7900),"",'Zusatzblatt (Perigon)'!L7900)</f>
        <v/>
      </c>
      <c r="I7905" s="69" t="str">
        <f>IF(ISBLANK('Zusatzblatt (Perigon)'!M7900),"",'Zusatzblatt (Perigon)'!M7900)</f>
        <v/>
      </c>
      <c r="J7905" s="98" t="str">
        <f>IF(ISBLANK('Zusatzblatt (Perigon)'!N7900),"",'Zusatzblatt (Perigon)'!N7900)</f>
        <v/>
      </c>
      <c r="K7905" s="99" t="str">
        <f>IF(ISBLANK('Zusatzblatt (Perigon)'!J7900),"",'Zusatzblatt (Perigon)'!T7900)</f>
        <v/>
      </c>
      <c r="L7905" s="95" t="str">
        <f>IF(ISBLANK('Zusatzblatt (Perigon)'!O7900),"",'Zusatzblatt (Perigon)'!O7900)</f>
        <v/>
      </c>
      <c r="M7905" s="95" t="str">
        <f>IF(ISBLANK('Zusatzblatt (Perigon)'!R7900),"",'Zusatzblatt (Perigon)'!R7900)</f>
        <v/>
      </c>
      <c r="N7905" s="95" t="str">
        <f>IF(ISBLANK('Zusatzblatt (Perigon)'!P7900),"",'Zusatzblatt (Perigon)'!P7900)</f>
        <v/>
      </c>
      <c r="O7905" s="38" t="str">
        <f>IF($L7905="","",VLOOKUP($R7905,Tarife!$A$2:$R$599,13,FALSE))</f>
        <v/>
      </c>
      <c r="P7905" s="38" t="str">
        <f t="shared" si="123"/>
        <v/>
      </c>
      <c r="R7905" s="100" t="str">
        <f>Zusammenzug!$C$25&amp;"-"&amp;Zusammenzug!$A$7&amp;"-"&amp;Leistungen!L7905</f>
        <v>2026-Nicht beauftragte Spitex-Organisation-</v>
      </c>
    </row>
    <row r="7906" spans="1:18" x14ac:dyDescent="0.2">
      <c r="A7906" s="95" t="str">
        <f>IF(ISBLANK('Zusatzblatt (Perigon)'!E7901),"",'Zusatzblatt (Perigon)'!E7901)</f>
        <v/>
      </c>
      <c r="B7906" s="95" t="str">
        <f>IF(ISBLANK('Zusatzblatt (Perigon)'!G7901),"",'Zusatzblatt (Perigon)'!G7901)</f>
        <v/>
      </c>
      <c r="C7906" s="96" t="str">
        <f>IF(ISBLANK('Zusatzblatt (Perigon)'!I7901),"",'Zusatzblatt (Perigon)'!I7901)</f>
        <v/>
      </c>
      <c r="D7906" s="97" t="str">
        <f>IF(ISBLANK('Zusatzblatt (Perigon)'!J7901),"",'Zusatzblatt (Perigon)'!J7901)</f>
        <v/>
      </c>
      <c r="E7906" s="64" t="str">
        <f>IF(ISBLANK('Zusatzblatt (Perigon)'!K7901),"",'Zusatzblatt (Perigon)'!K7901)</f>
        <v/>
      </c>
      <c r="F7906" s="65"/>
      <c r="G7906" s="64"/>
      <c r="H7906" s="69" t="str">
        <f>IF(ISBLANK('Zusatzblatt (Perigon)'!L7901),"",'Zusatzblatt (Perigon)'!L7901)</f>
        <v/>
      </c>
      <c r="I7906" s="69" t="str">
        <f>IF(ISBLANK('Zusatzblatt (Perigon)'!M7901),"",'Zusatzblatt (Perigon)'!M7901)</f>
        <v/>
      </c>
      <c r="J7906" s="98" t="str">
        <f>IF(ISBLANK('Zusatzblatt (Perigon)'!N7901),"",'Zusatzblatt (Perigon)'!N7901)</f>
        <v/>
      </c>
      <c r="K7906" s="99" t="str">
        <f>IF(ISBLANK('Zusatzblatt (Perigon)'!J7901),"",'Zusatzblatt (Perigon)'!T7901)</f>
        <v/>
      </c>
      <c r="L7906" s="95" t="str">
        <f>IF(ISBLANK('Zusatzblatt (Perigon)'!O7901),"",'Zusatzblatt (Perigon)'!O7901)</f>
        <v/>
      </c>
      <c r="M7906" s="95" t="str">
        <f>IF(ISBLANK('Zusatzblatt (Perigon)'!R7901),"",'Zusatzblatt (Perigon)'!R7901)</f>
        <v/>
      </c>
      <c r="N7906" s="95" t="str">
        <f>IF(ISBLANK('Zusatzblatt (Perigon)'!P7901),"",'Zusatzblatt (Perigon)'!P7901)</f>
        <v/>
      </c>
      <c r="O7906" s="38" t="str">
        <f>IF($L7906="","",VLOOKUP($R7906,Tarife!$A$2:$R$599,13,FALSE))</f>
        <v/>
      </c>
      <c r="P7906" s="38" t="str">
        <f t="shared" si="123"/>
        <v/>
      </c>
      <c r="R7906" s="100" t="str">
        <f>Zusammenzug!$C$25&amp;"-"&amp;Zusammenzug!$A$7&amp;"-"&amp;Leistungen!L7906</f>
        <v>2026-Nicht beauftragte Spitex-Organisation-</v>
      </c>
    </row>
    <row r="7907" spans="1:18" x14ac:dyDescent="0.2">
      <c r="A7907" s="95" t="str">
        <f>IF(ISBLANK('Zusatzblatt (Perigon)'!E7902),"",'Zusatzblatt (Perigon)'!E7902)</f>
        <v/>
      </c>
      <c r="B7907" s="95" t="str">
        <f>IF(ISBLANK('Zusatzblatt (Perigon)'!G7902),"",'Zusatzblatt (Perigon)'!G7902)</f>
        <v/>
      </c>
      <c r="C7907" s="96" t="str">
        <f>IF(ISBLANK('Zusatzblatt (Perigon)'!I7902),"",'Zusatzblatt (Perigon)'!I7902)</f>
        <v/>
      </c>
      <c r="D7907" s="97" t="str">
        <f>IF(ISBLANK('Zusatzblatt (Perigon)'!J7902),"",'Zusatzblatt (Perigon)'!J7902)</f>
        <v/>
      </c>
      <c r="E7907" s="64" t="str">
        <f>IF(ISBLANK('Zusatzblatt (Perigon)'!K7902),"",'Zusatzblatt (Perigon)'!K7902)</f>
        <v/>
      </c>
      <c r="F7907" s="65"/>
      <c r="G7907" s="64"/>
      <c r="H7907" s="69" t="str">
        <f>IF(ISBLANK('Zusatzblatt (Perigon)'!L7902),"",'Zusatzblatt (Perigon)'!L7902)</f>
        <v/>
      </c>
      <c r="I7907" s="69" t="str">
        <f>IF(ISBLANK('Zusatzblatt (Perigon)'!M7902),"",'Zusatzblatt (Perigon)'!M7902)</f>
        <v/>
      </c>
      <c r="J7907" s="98" t="str">
        <f>IF(ISBLANK('Zusatzblatt (Perigon)'!N7902),"",'Zusatzblatt (Perigon)'!N7902)</f>
        <v/>
      </c>
      <c r="K7907" s="99" t="str">
        <f>IF(ISBLANK('Zusatzblatt (Perigon)'!J7902),"",'Zusatzblatt (Perigon)'!T7902)</f>
        <v/>
      </c>
      <c r="L7907" s="95" t="str">
        <f>IF(ISBLANK('Zusatzblatt (Perigon)'!O7902),"",'Zusatzblatt (Perigon)'!O7902)</f>
        <v/>
      </c>
      <c r="M7907" s="95" t="str">
        <f>IF(ISBLANK('Zusatzblatt (Perigon)'!R7902),"",'Zusatzblatt (Perigon)'!R7902)</f>
        <v/>
      </c>
      <c r="N7907" s="95" t="str">
        <f>IF(ISBLANK('Zusatzblatt (Perigon)'!P7902),"",'Zusatzblatt (Perigon)'!P7902)</f>
        <v/>
      </c>
      <c r="O7907" s="38" t="str">
        <f>IF($L7907="","",VLOOKUP($R7907,Tarife!$A$2:$R$599,13,FALSE))</f>
        <v/>
      </c>
      <c r="P7907" s="38" t="str">
        <f t="shared" si="123"/>
        <v/>
      </c>
      <c r="R7907" s="100" t="str">
        <f>Zusammenzug!$C$25&amp;"-"&amp;Zusammenzug!$A$7&amp;"-"&amp;Leistungen!L7907</f>
        <v>2026-Nicht beauftragte Spitex-Organisation-</v>
      </c>
    </row>
    <row r="7908" spans="1:18" x14ac:dyDescent="0.2">
      <c r="A7908" s="95" t="str">
        <f>IF(ISBLANK('Zusatzblatt (Perigon)'!E7903),"",'Zusatzblatt (Perigon)'!E7903)</f>
        <v/>
      </c>
      <c r="B7908" s="95" t="str">
        <f>IF(ISBLANK('Zusatzblatt (Perigon)'!G7903),"",'Zusatzblatt (Perigon)'!G7903)</f>
        <v/>
      </c>
      <c r="C7908" s="96" t="str">
        <f>IF(ISBLANK('Zusatzblatt (Perigon)'!I7903),"",'Zusatzblatt (Perigon)'!I7903)</f>
        <v/>
      </c>
      <c r="D7908" s="97" t="str">
        <f>IF(ISBLANK('Zusatzblatt (Perigon)'!J7903),"",'Zusatzblatt (Perigon)'!J7903)</f>
        <v/>
      </c>
      <c r="E7908" s="64" t="str">
        <f>IF(ISBLANK('Zusatzblatt (Perigon)'!K7903),"",'Zusatzblatt (Perigon)'!K7903)</f>
        <v/>
      </c>
      <c r="F7908" s="65"/>
      <c r="G7908" s="64"/>
      <c r="H7908" s="69" t="str">
        <f>IF(ISBLANK('Zusatzblatt (Perigon)'!L7903),"",'Zusatzblatt (Perigon)'!L7903)</f>
        <v/>
      </c>
      <c r="I7908" s="69" t="str">
        <f>IF(ISBLANK('Zusatzblatt (Perigon)'!M7903),"",'Zusatzblatt (Perigon)'!M7903)</f>
        <v/>
      </c>
      <c r="J7908" s="98" t="str">
        <f>IF(ISBLANK('Zusatzblatt (Perigon)'!N7903),"",'Zusatzblatt (Perigon)'!N7903)</f>
        <v/>
      </c>
      <c r="K7908" s="99" t="str">
        <f>IF(ISBLANK('Zusatzblatt (Perigon)'!J7903),"",'Zusatzblatt (Perigon)'!T7903)</f>
        <v/>
      </c>
      <c r="L7908" s="95" t="str">
        <f>IF(ISBLANK('Zusatzblatt (Perigon)'!O7903),"",'Zusatzblatt (Perigon)'!O7903)</f>
        <v/>
      </c>
      <c r="M7908" s="95" t="str">
        <f>IF(ISBLANK('Zusatzblatt (Perigon)'!R7903),"",'Zusatzblatt (Perigon)'!R7903)</f>
        <v/>
      </c>
      <c r="N7908" s="95" t="str">
        <f>IF(ISBLANK('Zusatzblatt (Perigon)'!P7903),"",'Zusatzblatt (Perigon)'!P7903)</f>
        <v/>
      </c>
      <c r="O7908" s="38" t="str">
        <f>IF($L7908="","",VLOOKUP($R7908,Tarife!$A$2:$R$599,13,FALSE))</f>
        <v/>
      </c>
      <c r="P7908" s="38" t="str">
        <f t="shared" si="123"/>
        <v/>
      </c>
      <c r="R7908" s="100" t="str">
        <f>Zusammenzug!$C$25&amp;"-"&amp;Zusammenzug!$A$7&amp;"-"&amp;Leistungen!L7908</f>
        <v>2026-Nicht beauftragte Spitex-Organisation-</v>
      </c>
    </row>
    <row r="7909" spans="1:18" x14ac:dyDescent="0.2">
      <c r="A7909" s="95" t="str">
        <f>IF(ISBLANK('Zusatzblatt (Perigon)'!E7904),"",'Zusatzblatt (Perigon)'!E7904)</f>
        <v/>
      </c>
      <c r="B7909" s="95" t="str">
        <f>IF(ISBLANK('Zusatzblatt (Perigon)'!G7904),"",'Zusatzblatt (Perigon)'!G7904)</f>
        <v/>
      </c>
      <c r="C7909" s="96" t="str">
        <f>IF(ISBLANK('Zusatzblatt (Perigon)'!I7904),"",'Zusatzblatt (Perigon)'!I7904)</f>
        <v/>
      </c>
      <c r="D7909" s="97" t="str">
        <f>IF(ISBLANK('Zusatzblatt (Perigon)'!J7904),"",'Zusatzblatt (Perigon)'!J7904)</f>
        <v/>
      </c>
      <c r="E7909" s="64" t="str">
        <f>IF(ISBLANK('Zusatzblatt (Perigon)'!K7904),"",'Zusatzblatt (Perigon)'!K7904)</f>
        <v/>
      </c>
      <c r="F7909" s="65"/>
      <c r="G7909" s="64"/>
      <c r="H7909" s="69" t="str">
        <f>IF(ISBLANK('Zusatzblatt (Perigon)'!L7904),"",'Zusatzblatt (Perigon)'!L7904)</f>
        <v/>
      </c>
      <c r="I7909" s="69" t="str">
        <f>IF(ISBLANK('Zusatzblatt (Perigon)'!M7904),"",'Zusatzblatt (Perigon)'!M7904)</f>
        <v/>
      </c>
      <c r="J7909" s="98" t="str">
        <f>IF(ISBLANK('Zusatzblatt (Perigon)'!N7904),"",'Zusatzblatt (Perigon)'!N7904)</f>
        <v/>
      </c>
      <c r="K7909" s="99" t="str">
        <f>IF(ISBLANK('Zusatzblatt (Perigon)'!J7904),"",'Zusatzblatt (Perigon)'!T7904)</f>
        <v/>
      </c>
      <c r="L7909" s="95" t="str">
        <f>IF(ISBLANK('Zusatzblatt (Perigon)'!O7904),"",'Zusatzblatt (Perigon)'!O7904)</f>
        <v/>
      </c>
      <c r="M7909" s="95" t="str">
        <f>IF(ISBLANK('Zusatzblatt (Perigon)'!R7904),"",'Zusatzblatt (Perigon)'!R7904)</f>
        <v/>
      </c>
      <c r="N7909" s="95" t="str">
        <f>IF(ISBLANK('Zusatzblatt (Perigon)'!P7904),"",'Zusatzblatt (Perigon)'!P7904)</f>
        <v/>
      </c>
      <c r="O7909" s="38" t="str">
        <f>IF($L7909="","",VLOOKUP($R7909,Tarife!$A$2:$R$599,13,FALSE))</f>
        <v/>
      </c>
      <c r="P7909" s="38" t="str">
        <f t="shared" si="123"/>
        <v/>
      </c>
      <c r="R7909" s="100" t="str">
        <f>Zusammenzug!$C$25&amp;"-"&amp;Zusammenzug!$A$7&amp;"-"&amp;Leistungen!L7909</f>
        <v>2026-Nicht beauftragte Spitex-Organisation-</v>
      </c>
    </row>
    <row r="7910" spans="1:18" x14ac:dyDescent="0.2">
      <c r="A7910" s="95" t="str">
        <f>IF(ISBLANK('Zusatzblatt (Perigon)'!E7905),"",'Zusatzblatt (Perigon)'!E7905)</f>
        <v/>
      </c>
      <c r="B7910" s="95" t="str">
        <f>IF(ISBLANK('Zusatzblatt (Perigon)'!G7905),"",'Zusatzblatt (Perigon)'!G7905)</f>
        <v/>
      </c>
      <c r="C7910" s="96" t="str">
        <f>IF(ISBLANK('Zusatzblatt (Perigon)'!I7905),"",'Zusatzblatt (Perigon)'!I7905)</f>
        <v/>
      </c>
      <c r="D7910" s="97" t="str">
        <f>IF(ISBLANK('Zusatzblatt (Perigon)'!J7905),"",'Zusatzblatt (Perigon)'!J7905)</f>
        <v/>
      </c>
      <c r="E7910" s="64" t="str">
        <f>IF(ISBLANK('Zusatzblatt (Perigon)'!K7905),"",'Zusatzblatt (Perigon)'!K7905)</f>
        <v/>
      </c>
      <c r="F7910" s="65"/>
      <c r="G7910" s="64"/>
      <c r="H7910" s="69" t="str">
        <f>IF(ISBLANK('Zusatzblatt (Perigon)'!L7905),"",'Zusatzblatt (Perigon)'!L7905)</f>
        <v/>
      </c>
      <c r="I7910" s="69" t="str">
        <f>IF(ISBLANK('Zusatzblatt (Perigon)'!M7905),"",'Zusatzblatt (Perigon)'!M7905)</f>
        <v/>
      </c>
      <c r="J7910" s="98" t="str">
        <f>IF(ISBLANK('Zusatzblatt (Perigon)'!N7905),"",'Zusatzblatt (Perigon)'!N7905)</f>
        <v/>
      </c>
      <c r="K7910" s="99" t="str">
        <f>IF(ISBLANK('Zusatzblatt (Perigon)'!J7905),"",'Zusatzblatt (Perigon)'!T7905)</f>
        <v/>
      </c>
      <c r="L7910" s="95" t="str">
        <f>IF(ISBLANK('Zusatzblatt (Perigon)'!O7905),"",'Zusatzblatt (Perigon)'!O7905)</f>
        <v/>
      </c>
      <c r="M7910" s="95" t="str">
        <f>IF(ISBLANK('Zusatzblatt (Perigon)'!R7905),"",'Zusatzblatt (Perigon)'!R7905)</f>
        <v/>
      </c>
      <c r="N7910" s="95" t="str">
        <f>IF(ISBLANK('Zusatzblatt (Perigon)'!P7905),"",'Zusatzblatt (Perigon)'!P7905)</f>
        <v/>
      </c>
      <c r="O7910" s="38" t="str">
        <f>IF($L7910="","",VLOOKUP($R7910,Tarife!$A$2:$R$599,13,FALSE))</f>
        <v/>
      </c>
      <c r="P7910" s="38" t="str">
        <f t="shared" si="123"/>
        <v/>
      </c>
      <c r="R7910" s="100" t="str">
        <f>Zusammenzug!$C$25&amp;"-"&amp;Zusammenzug!$A$7&amp;"-"&amp;Leistungen!L7910</f>
        <v>2026-Nicht beauftragte Spitex-Organisation-</v>
      </c>
    </row>
    <row r="7911" spans="1:18" x14ac:dyDescent="0.2">
      <c r="A7911" s="95" t="str">
        <f>IF(ISBLANK('Zusatzblatt (Perigon)'!E7906),"",'Zusatzblatt (Perigon)'!E7906)</f>
        <v/>
      </c>
      <c r="B7911" s="95" t="str">
        <f>IF(ISBLANK('Zusatzblatt (Perigon)'!G7906),"",'Zusatzblatt (Perigon)'!G7906)</f>
        <v/>
      </c>
      <c r="C7911" s="96" t="str">
        <f>IF(ISBLANK('Zusatzblatt (Perigon)'!I7906),"",'Zusatzblatt (Perigon)'!I7906)</f>
        <v/>
      </c>
      <c r="D7911" s="97" t="str">
        <f>IF(ISBLANK('Zusatzblatt (Perigon)'!J7906),"",'Zusatzblatt (Perigon)'!J7906)</f>
        <v/>
      </c>
      <c r="E7911" s="64" t="str">
        <f>IF(ISBLANK('Zusatzblatt (Perigon)'!K7906),"",'Zusatzblatt (Perigon)'!K7906)</f>
        <v/>
      </c>
      <c r="F7911" s="65"/>
      <c r="G7911" s="64"/>
      <c r="H7911" s="69" t="str">
        <f>IF(ISBLANK('Zusatzblatt (Perigon)'!L7906),"",'Zusatzblatt (Perigon)'!L7906)</f>
        <v/>
      </c>
      <c r="I7911" s="69" t="str">
        <f>IF(ISBLANK('Zusatzblatt (Perigon)'!M7906),"",'Zusatzblatt (Perigon)'!M7906)</f>
        <v/>
      </c>
      <c r="J7911" s="98" t="str">
        <f>IF(ISBLANK('Zusatzblatt (Perigon)'!N7906),"",'Zusatzblatt (Perigon)'!N7906)</f>
        <v/>
      </c>
      <c r="K7911" s="99" t="str">
        <f>IF(ISBLANK('Zusatzblatt (Perigon)'!J7906),"",'Zusatzblatt (Perigon)'!T7906)</f>
        <v/>
      </c>
      <c r="L7911" s="95" t="str">
        <f>IF(ISBLANK('Zusatzblatt (Perigon)'!O7906),"",'Zusatzblatt (Perigon)'!O7906)</f>
        <v/>
      </c>
      <c r="M7911" s="95" t="str">
        <f>IF(ISBLANK('Zusatzblatt (Perigon)'!R7906),"",'Zusatzblatt (Perigon)'!R7906)</f>
        <v/>
      </c>
      <c r="N7911" s="95" t="str">
        <f>IF(ISBLANK('Zusatzblatt (Perigon)'!P7906),"",'Zusatzblatt (Perigon)'!P7906)</f>
        <v/>
      </c>
      <c r="O7911" s="38" t="str">
        <f>IF($L7911="","",VLOOKUP($R7911,Tarife!$A$2:$R$599,13,FALSE))</f>
        <v/>
      </c>
      <c r="P7911" s="38" t="str">
        <f t="shared" si="123"/>
        <v/>
      </c>
      <c r="R7911" s="100" t="str">
        <f>Zusammenzug!$C$25&amp;"-"&amp;Zusammenzug!$A$7&amp;"-"&amp;Leistungen!L7911</f>
        <v>2026-Nicht beauftragte Spitex-Organisation-</v>
      </c>
    </row>
    <row r="7912" spans="1:18" x14ac:dyDescent="0.2">
      <c r="A7912" s="95" t="str">
        <f>IF(ISBLANK('Zusatzblatt (Perigon)'!E7907),"",'Zusatzblatt (Perigon)'!E7907)</f>
        <v/>
      </c>
      <c r="B7912" s="95" t="str">
        <f>IF(ISBLANK('Zusatzblatt (Perigon)'!G7907),"",'Zusatzblatt (Perigon)'!G7907)</f>
        <v/>
      </c>
      <c r="C7912" s="96" t="str">
        <f>IF(ISBLANK('Zusatzblatt (Perigon)'!I7907),"",'Zusatzblatt (Perigon)'!I7907)</f>
        <v/>
      </c>
      <c r="D7912" s="97" t="str">
        <f>IF(ISBLANK('Zusatzblatt (Perigon)'!J7907),"",'Zusatzblatt (Perigon)'!J7907)</f>
        <v/>
      </c>
      <c r="E7912" s="64" t="str">
        <f>IF(ISBLANK('Zusatzblatt (Perigon)'!K7907),"",'Zusatzblatt (Perigon)'!K7907)</f>
        <v/>
      </c>
      <c r="F7912" s="65"/>
      <c r="G7912" s="64"/>
      <c r="H7912" s="69" t="str">
        <f>IF(ISBLANK('Zusatzblatt (Perigon)'!L7907),"",'Zusatzblatt (Perigon)'!L7907)</f>
        <v/>
      </c>
      <c r="I7912" s="69" t="str">
        <f>IF(ISBLANK('Zusatzblatt (Perigon)'!M7907),"",'Zusatzblatt (Perigon)'!M7907)</f>
        <v/>
      </c>
      <c r="J7912" s="98" t="str">
        <f>IF(ISBLANK('Zusatzblatt (Perigon)'!N7907),"",'Zusatzblatt (Perigon)'!N7907)</f>
        <v/>
      </c>
      <c r="K7912" s="99" t="str">
        <f>IF(ISBLANK('Zusatzblatt (Perigon)'!J7907),"",'Zusatzblatt (Perigon)'!T7907)</f>
        <v/>
      </c>
      <c r="L7912" s="95" t="str">
        <f>IF(ISBLANK('Zusatzblatt (Perigon)'!O7907),"",'Zusatzblatt (Perigon)'!O7907)</f>
        <v/>
      </c>
      <c r="M7912" s="95" t="str">
        <f>IF(ISBLANK('Zusatzblatt (Perigon)'!R7907),"",'Zusatzblatt (Perigon)'!R7907)</f>
        <v/>
      </c>
      <c r="N7912" s="95" t="str">
        <f>IF(ISBLANK('Zusatzblatt (Perigon)'!P7907),"",'Zusatzblatt (Perigon)'!P7907)</f>
        <v/>
      </c>
      <c r="O7912" s="38" t="str">
        <f>IF($L7912="","",VLOOKUP($R7912,Tarife!$A$2:$R$599,13,FALSE))</f>
        <v/>
      </c>
      <c r="P7912" s="38" t="str">
        <f t="shared" si="123"/>
        <v/>
      </c>
      <c r="R7912" s="100" t="str">
        <f>Zusammenzug!$C$25&amp;"-"&amp;Zusammenzug!$A$7&amp;"-"&amp;Leistungen!L7912</f>
        <v>2026-Nicht beauftragte Spitex-Organisation-</v>
      </c>
    </row>
    <row r="7913" spans="1:18" x14ac:dyDescent="0.2">
      <c r="A7913" s="95" t="str">
        <f>IF(ISBLANK('Zusatzblatt (Perigon)'!E7908),"",'Zusatzblatt (Perigon)'!E7908)</f>
        <v/>
      </c>
      <c r="B7913" s="95" t="str">
        <f>IF(ISBLANK('Zusatzblatt (Perigon)'!G7908),"",'Zusatzblatt (Perigon)'!G7908)</f>
        <v/>
      </c>
      <c r="C7913" s="96" t="str">
        <f>IF(ISBLANK('Zusatzblatt (Perigon)'!I7908),"",'Zusatzblatt (Perigon)'!I7908)</f>
        <v/>
      </c>
      <c r="D7913" s="97" t="str">
        <f>IF(ISBLANK('Zusatzblatt (Perigon)'!J7908),"",'Zusatzblatt (Perigon)'!J7908)</f>
        <v/>
      </c>
      <c r="E7913" s="64" t="str">
        <f>IF(ISBLANK('Zusatzblatt (Perigon)'!K7908),"",'Zusatzblatt (Perigon)'!K7908)</f>
        <v/>
      </c>
      <c r="F7913" s="65"/>
      <c r="G7913" s="64"/>
      <c r="H7913" s="69" t="str">
        <f>IF(ISBLANK('Zusatzblatt (Perigon)'!L7908),"",'Zusatzblatt (Perigon)'!L7908)</f>
        <v/>
      </c>
      <c r="I7913" s="69" t="str">
        <f>IF(ISBLANK('Zusatzblatt (Perigon)'!M7908),"",'Zusatzblatt (Perigon)'!M7908)</f>
        <v/>
      </c>
      <c r="J7913" s="98" t="str">
        <f>IF(ISBLANK('Zusatzblatt (Perigon)'!N7908),"",'Zusatzblatt (Perigon)'!N7908)</f>
        <v/>
      </c>
      <c r="K7913" s="99" t="str">
        <f>IF(ISBLANK('Zusatzblatt (Perigon)'!J7908),"",'Zusatzblatt (Perigon)'!T7908)</f>
        <v/>
      </c>
      <c r="L7913" s="95" t="str">
        <f>IF(ISBLANK('Zusatzblatt (Perigon)'!O7908),"",'Zusatzblatt (Perigon)'!O7908)</f>
        <v/>
      </c>
      <c r="M7913" s="95" t="str">
        <f>IF(ISBLANK('Zusatzblatt (Perigon)'!R7908),"",'Zusatzblatt (Perigon)'!R7908)</f>
        <v/>
      </c>
      <c r="N7913" s="95" t="str">
        <f>IF(ISBLANK('Zusatzblatt (Perigon)'!P7908),"",'Zusatzblatt (Perigon)'!P7908)</f>
        <v/>
      </c>
      <c r="O7913" s="38" t="str">
        <f>IF($L7913="","",VLOOKUP($R7913,Tarife!$A$2:$R$599,13,FALSE))</f>
        <v/>
      </c>
      <c r="P7913" s="38" t="str">
        <f t="shared" si="123"/>
        <v/>
      </c>
      <c r="R7913" s="100" t="str">
        <f>Zusammenzug!$C$25&amp;"-"&amp;Zusammenzug!$A$7&amp;"-"&amp;Leistungen!L7913</f>
        <v>2026-Nicht beauftragte Spitex-Organisation-</v>
      </c>
    </row>
    <row r="7914" spans="1:18" x14ac:dyDescent="0.2">
      <c r="A7914" s="95" t="str">
        <f>IF(ISBLANK('Zusatzblatt (Perigon)'!E7909),"",'Zusatzblatt (Perigon)'!E7909)</f>
        <v/>
      </c>
      <c r="B7914" s="95" t="str">
        <f>IF(ISBLANK('Zusatzblatt (Perigon)'!G7909),"",'Zusatzblatt (Perigon)'!G7909)</f>
        <v/>
      </c>
      <c r="C7914" s="96" t="str">
        <f>IF(ISBLANK('Zusatzblatt (Perigon)'!I7909),"",'Zusatzblatt (Perigon)'!I7909)</f>
        <v/>
      </c>
      <c r="D7914" s="97" t="str">
        <f>IF(ISBLANK('Zusatzblatt (Perigon)'!J7909),"",'Zusatzblatt (Perigon)'!J7909)</f>
        <v/>
      </c>
      <c r="E7914" s="64" t="str">
        <f>IF(ISBLANK('Zusatzblatt (Perigon)'!K7909),"",'Zusatzblatt (Perigon)'!K7909)</f>
        <v/>
      </c>
      <c r="F7914" s="65"/>
      <c r="G7914" s="64"/>
      <c r="H7914" s="69" t="str">
        <f>IF(ISBLANK('Zusatzblatt (Perigon)'!L7909),"",'Zusatzblatt (Perigon)'!L7909)</f>
        <v/>
      </c>
      <c r="I7914" s="69" t="str">
        <f>IF(ISBLANK('Zusatzblatt (Perigon)'!M7909),"",'Zusatzblatt (Perigon)'!M7909)</f>
        <v/>
      </c>
      <c r="J7914" s="98" t="str">
        <f>IF(ISBLANK('Zusatzblatt (Perigon)'!N7909),"",'Zusatzblatt (Perigon)'!N7909)</f>
        <v/>
      </c>
      <c r="K7914" s="99" t="str">
        <f>IF(ISBLANK('Zusatzblatt (Perigon)'!J7909),"",'Zusatzblatt (Perigon)'!T7909)</f>
        <v/>
      </c>
      <c r="L7914" s="95" t="str">
        <f>IF(ISBLANK('Zusatzblatt (Perigon)'!O7909),"",'Zusatzblatt (Perigon)'!O7909)</f>
        <v/>
      </c>
      <c r="M7914" s="95" t="str">
        <f>IF(ISBLANK('Zusatzblatt (Perigon)'!R7909),"",'Zusatzblatt (Perigon)'!R7909)</f>
        <v/>
      </c>
      <c r="N7914" s="95" t="str">
        <f>IF(ISBLANK('Zusatzblatt (Perigon)'!P7909),"",'Zusatzblatt (Perigon)'!P7909)</f>
        <v/>
      </c>
      <c r="O7914" s="38" t="str">
        <f>IF($L7914="","",VLOOKUP($R7914,Tarife!$A$2:$R$599,13,FALSE))</f>
        <v/>
      </c>
      <c r="P7914" s="38" t="str">
        <f t="shared" si="123"/>
        <v/>
      </c>
      <c r="R7914" s="100" t="str">
        <f>Zusammenzug!$C$25&amp;"-"&amp;Zusammenzug!$A$7&amp;"-"&amp;Leistungen!L7914</f>
        <v>2026-Nicht beauftragte Spitex-Organisation-</v>
      </c>
    </row>
    <row r="7915" spans="1:18" x14ac:dyDescent="0.2">
      <c r="A7915" s="95" t="str">
        <f>IF(ISBLANK('Zusatzblatt (Perigon)'!E7910),"",'Zusatzblatt (Perigon)'!E7910)</f>
        <v/>
      </c>
      <c r="B7915" s="95" t="str">
        <f>IF(ISBLANK('Zusatzblatt (Perigon)'!G7910),"",'Zusatzblatt (Perigon)'!G7910)</f>
        <v/>
      </c>
      <c r="C7915" s="96" t="str">
        <f>IF(ISBLANK('Zusatzblatt (Perigon)'!I7910),"",'Zusatzblatt (Perigon)'!I7910)</f>
        <v/>
      </c>
      <c r="D7915" s="97" t="str">
        <f>IF(ISBLANK('Zusatzblatt (Perigon)'!J7910),"",'Zusatzblatt (Perigon)'!J7910)</f>
        <v/>
      </c>
      <c r="E7915" s="64" t="str">
        <f>IF(ISBLANK('Zusatzblatt (Perigon)'!K7910),"",'Zusatzblatt (Perigon)'!K7910)</f>
        <v/>
      </c>
      <c r="F7915" s="65"/>
      <c r="G7915" s="64"/>
      <c r="H7915" s="69" t="str">
        <f>IF(ISBLANK('Zusatzblatt (Perigon)'!L7910),"",'Zusatzblatt (Perigon)'!L7910)</f>
        <v/>
      </c>
      <c r="I7915" s="69" t="str">
        <f>IF(ISBLANK('Zusatzblatt (Perigon)'!M7910),"",'Zusatzblatt (Perigon)'!M7910)</f>
        <v/>
      </c>
      <c r="J7915" s="98" t="str">
        <f>IF(ISBLANK('Zusatzblatt (Perigon)'!N7910),"",'Zusatzblatt (Perigon)'!N7910)</f>
        <v/>
      </c>
      <c r="K7915" s="99" t="str">
        <f>IF(ISBLANK('Zusatzblatt (Perigon)'!J7910),"",'Zusatzblatt (Perigon)'!T7910)</f>
        <v/>
      </c>
      <c r="L7915" s="95" t="str">
        <f>IF(ISBLANK('Zusatzblatt (Perigon)'!O7910),"",'Zusatzblatt (Perigon)'!O7910)</f>
        <v/>
      </c>
      <c r="M7915" s="95" t="str">
        <f>IF(ISBLANK('Zusatzblatt (Perigon)'!R7910),"",'Zusatzblatt (Perigon)'!R7910)</f>
        <v/>
      </c>
      <c r="N7915" s="95" t="str">
        <f>IF(ISBLANK('Zusatzblatt (Perigon)'!P7910),"",'Zusatzblatt (Perigon)'!P7910)</f>
        <v/>
      </c>
      <c r="O7915" s="38" t="str">
        <f>IF($L7915="","",VLOOKUP($R7915,Tarife!$A$2:$R$599,13,FALSE))</f>
        <v/>
      </c>
      <c r="P7915" s="38" t="str">
        <f t="shared" si="123"/>
        <v/>
      </c>
      <c r="R7915" s="100" t="str">
        <f>Zusammenzug!$C$25&amp;"-"&amp;Zusammenzug!$A$7&amp;"-"&amp;Leistungen!L7915</f>
        <v>2026-Nicht beauftragte Spitex-Organisation-</v>
      </c>
    </row>
    <row r="7916" spans="1:18" x14ac:dyDescent="0.2">
      <c r="A7916" s="95" t="str">
        <f>IF(ISBLANK('Zusatzblatt (Perigon)'!E7911),"",'Zusatzblatt (Perigon)'!E7911)</f>
        <v/>
      </c>
      <c r="B7916" s="95" t="str">
        <f>IF(ISBLANK('Zusatzblatt (Perigon)'!G7911),"",'Zusatzblatt (Perigon)'!G7911)</f>
        <v/>
      </c>
      <c r="C7916" s="96" t="str">
        <f>IF(ISBLANK('Zusatzblatt (Perigon)'!I7911),"",'Zusatzblatt (Perigon)'!I7911)</f>
        <v/>
      </c>
      <c r="D7916" s="97" t="str">
        <f>IF(ISBLANK('Zusatzblatt (Perigon)'!J7911),"",'Zusatzblatt (Perigon)'!J7911)</f>
        <v/>
      </c>
      <c r="E7916" s="64" t="str">
        <f>IF(ISBLANK('Zusatzblatt (Perigon)'!K7911),"",'Zusatzblatt (Perigon)'!K7911)</f>
        <v/>
      </c>
      <c r="F7916" s="65"/>
      <c r="G7916" s="64"/>
      <c r="H7916" s="69" t="str">
        <f>IF(ISBLANK('Zusatzblatt (Perigon)'!L7911),"",'Zusatzblatt (Perigon)'!L7911)</f>
        <v/>
      </c>
      <c r="I7916" s="69" t="str">
        <f>IF(ISBLANK('Zusatzblatt (Perigon)'!M7911),"",'Zusatzblatt (Perigon)'!M7911)</f>
        <v/>
      </c>
      <c r="J7916" s="98" t="str">
        <f>IF(ISBLANK('Zusatzblatt (Perigon)'!N7911),"",'Zusatzblatt (Perigon)'!N7911)</f>
        <v/>
      </c>
      <c r="K7916" s="99" t="str">
        <f>IF(ISBLANK('Zusatzblatt (Perigon)'!J7911),"",'Zusatzblatt (Perigon)'!T7911)</f>
        <v/>
      </c>
      <c r="L7916" s="95" t="str">
        <f>IF(ISBLANK('Zusatzblatt (Perigon)'!O7911),"",'Zusatzblatt (Perigon)'!O7911)</f>
        <v/>
      </c>
      <c r="M7916" s="95" t="str">
        <f>IF(ISBLANK('Zusatzblatt (Perigon)'!R7911),"",'Zusatzblatt (Perigon)'!R7911)</f>
        <v/>
      </c>
      <c r="N7916" s="95" t="str">
        <f>IF(ISBLANK('Zusatzblatt (Perigon)'!P7911),"",'Zusatzblatt (Perigon)'!P7911)</f>
        <v/>
      </c>
      <c r="O7916" s="38" t="str">
        <f>IF($L7916="","",VLOOKUP($R7916,Tarife!$A$2:$R$599,13,FALSE))</f>
        <v/>
      </c>
      <c r="P7916" s="38" t="str">
        <f t="shared" si="123"/>
        <v/>
      </c>
      <c r="R7916" s="100" t="str">
        <f>Zusammenzug!$C$25&amp;"-"&amp;Zusammenzug!$A$7&amp;"-"&amp;Leistungen!L7916</f>
        <v>2026-Nicht beauftragte Spitex-Organisation-</v>
      </c>
    </row>
    <row r="7917" spans="1:18" x14ac:dyDescent="0.2">
      <c r="A7917" s="95" t="str">
        <f>IF(ISBLANK('Zusatzblatt (Perigon)'!E7912),"",'Zusatzblatt (Perigon)'!E7912)</f>
        <v/>
      </c>
      <c r="B7917" s="95" t="str">
        <f>IF(ISBLANK('Zusatzblatt (Perigon)'!G7912),"",'Zusatzblatt (Perigon)'!G7912)</f>
        <v/>
      </c>
      <c r="C7917" s="96" t="str">
        <f>IF(ISBLANK('Zusatzblatt (Perigon)'!I7912),"",'Zusatzblatt (Perigon)'!I7912)</f>
        <v/>
      </c>
      <c r="D7917" s="97" t="str">
        <f>IF(ISBLANK('Zusatzblatt (Perigon)'!J7912),"",'Zusatzblatt (Perigon)'!J7912)</f>
        <v/>
      </c>
      <c r="E7917" s="64" t="str">
        <f>IF(ISBLANK('Zusatzblatt (Perigon)'!K7912),"",'Zusatzblatt (Perigon)'!K7912)</f>
        <v/>
      </c>
      <c r="F7917" s="65"/>
      <c r="G7917" s="64"/>
      <c r="H7917" s="69" t="str">
        <f>IF(ISBLANK('Zusatzblatt (Perigon)'!L7912),"",'Zusatzblatt (Perigon)'!L7912)</f>
        <v/>
      </c>
      <c r="I7917" s="69" t="str">
        <f>IF(ISBLANK('Zusatzblatt (Perigon)'!M7912),"",'Zusatzblatt (Perigon)'!M7912)</f>
        <v/>
      </c>
      <c r="J7917" s="98" t="str">
        <f>IF(ISBLANK('Zusatzblatt (Perigon)'!N7912),"",'Zusatzblatt (Perigon)'!N7912)</f>
        <v/>
      </c>
      <c r="K7917" s="99" t="str">
        <f>IF(ISBLANK('Zusatzblatt (Perigon)'!J7912),"",'Zusatzblatt (Perigon)'!T7912)</f>
        <v/>
      </c>
      <c r="L7917" s="95" t="str">
        <f>IF(ISBLANK('Zusatzblatt (Perigon)'!O7912),"",'Zusatzblatt (Perigon)'!O7912)</f>
        <v/>
      </c>
      <c r="M7917" s="95" t="str">
        <f>IF(ISBLANK('Zusatzblatt (Perigon)'!R7912),"",'Zusatzblatt (Perigon)'!R7912)</f>
        <v/>
      </c>
      <c r="N7917" s="95" t="str">
        <f>IF(ISBLANK('Zusatzblatt (Perigon)'!P7912),"",'Zusatzblatt (Perigon)'!P7912)</f>
        <v/>
      </c>
      <c r="O7917" s="38" t="str">
        <f>IF($L7917="","",VLOOKUP($R7917,Tarife!$A$2:$R$599,13,FALSE))</f>
        <v/>
      </c>
      <c r="P7917" s="38" t="str">
        <f t="shared" si="123"/>
        <v/>
      </c>
      <c r="R7917" s="100" t="str">
        <f>Zusammenzug!$C$25&amp;"-"&amp;Zusammenzug!$A$7&amp;"-"&amp;Leistungen!L7917</f>
        <v>2026-Nicht beauftragte Spitex-Organisation-</v>
      </c>
    </row>
    <row r="7918" spans="1:18" x14ac:dyDescent="0.2">
      <c r="A7918" s="95" t="str">
        <f>IF(ISBLANK('Zusatzblatt (Perigon)'!E7913),"",'Zusatzblatt (Perigon)'!E7913)</f>
        <v/>
      </c>
      <c r="B7918" s="95" t="str">
        <f>IF(ISBLANK('Zusatzblatt (Perigon)'!G7913),"",'Zusatzblatt (Perigon)'!G7913)</f>
        <v/>
      </c>
      <c r="C7918" s="96" t="str">
        <f>IF(ISBLANK('Zusatzblatt (Perigon)'!I7913),"",'Zusatzblatt (Perigon)'!I7913)</f>
        <v/>
      </c>
      <c r="D7918" s="97" t="str">
        <f>IF(ISBLANK('Zusatzblatt (Perigon)'!J7913),"",'Zusatzblatt (Perigon)'!J7913)</f>
        <v/>
      </c>
      <c r="E7918" s="64" t="str">
        <f>IF(ISBLANK('Zusatzblatt (Perigon)'!K7913),"",'Zusatzblatt (Perigon)'!K7913)</f>
        <v/>
      </c>
      <c r="F7918" s="65"/>
      <c r="G7918" s="64"/>
      <c r="H7918" s="69" t="str">
        <f>IF(ISBLANK('Zusatzblatt (Perigon)'!L7913),"",'Zusatzblatt (Perigon)'!L7913)</f>
        <v/>
      </c>
      <c r="I7918" s="69" t="str">
        <f>IF(ISBLANK('Zusatzblatt (Perigon)'!M7913),"",'Zusatzblatt (Perigon)'!M7913)</f>
        <v/>
      </c>
      <c r="J7918" s="98" t="str">
        <f>IF(ISBLANK('Zusatzblatt (Perigon)'!N7913),"",'Zusatzblatt (Perigon)'!N7913)</f>
        <v/>
      </c>
      <c r="K7918" s="99" t="str">
        <f>IF(ISBLANK('Zusatzblatt (Perigon)'!J7913),"",'Zusatzblatt (Perigon)'!T7913)</f>
        <v/>
      </c>
      <c r="L7918" s="95" t="str">
        <f>IF(ISBLANK('Zusatzblatt (Perigon)'!O7913),"",'Zusatzblatt (Perigon)'!O7913)</f>
        <v/>
      </c>
      <c r="M7918" s="95" t="str">
        <f>IF(ISBLANK('Zusatzblatt (Perigon)'!R7913),"",'Zusatzblatt (Perigon)'!R7913)</f>
        <v/>
      </c>
      <c r="N7918" s="95" t="str">
        <f>IF(ISBLANK('Zusatzblatt (Perigon)'!P7913),"",'Zusatzblatt (Perigon)'!P7913)</f>
        <v/>
      </c>
      <c r="O7918" s="38" t="str">
        <f>IF($L7918="","",VLOOKUP($R7918,Tarife!$A$2:$R$599,13,FALSE))</f>
        <v/>
      </c>
      <c r="P7918" s="38" t="str">
        <f t="shared" si="123"/>
        <v/>
      </c>
      <c r="R7918" s="100" t="str">
        <f>Zusammenzug!$C$25&amp;"-"&amp;Zusammenzug!$A$7&amp;"-"&amp;Leistungen!L7918</f>
        <v>2026-Nicht beauftragte Spitex-Organisation-</v>
      </c>
    </row>
    <row r="7919" spans="1:18" x14ac:dyDescent="0.2">
      <c r="A7919" s="95" t="str">
        <f>IF(ISBLANK('Zusatzblatt (Perigon)'!E7914),"",'Zusatzblatt (Perigon)'!E7914)</f>
        <v/>
      </c>
      <c r="B7919" s="95" t="str">
        <f>IF(ISBLANK('Zusatzblatt (Perigon)'!G7914),"",'Zusatzblatt (Perigon)'!G7914)</f>
        <v/>
      </c>
      <c r="C7919" s="96" t="str">
        <f>IF(ISBLANK('Zusatzblatt (Perigon)'!I7914),"",'Zusatzblatt (Perigon)'!I7914)</f>
        <v/>
      </c>
      <c r="D7919" s="97" t="str">
        <f>IF(ISBLANK('Zusatzblatt (Perigon)'!J7914),"",'Zusatzblatt (Perigon)'!J7914)</f>
        <v/>
      </c>
      <c r="E7919" s="64" t="str">
        <f>IF(ISBLANK('Zusatzblatt (Perigon)'!K7914),"",'Zusatzblatt (Perigon)'!K7914)</f>
        <v/>
      </c>
      <c r="F7919" s="65"/>
      <c r="G7919" s="64"/>
      <c r="H7919" s="69" t="str">
        <f>IF(ISBLANK('Zusatzblatt (Perigon)'!L7914),"",'Zusatzblatt (Perigon)'!L7914)</f>
        <v/>
      </c>
      <c r="I7919" s="69" t="str">
        <f>IF(ISBLANK('Zusatzblatt (Perigon)'!M7914),"",'Zusatzblatt (Perigon)'!M7914)</f>
        <v/>
      </c>
      <c r="J7919" s="98" t="str">
        <f>IF(ISBLANK('Zusatzblatt (Perigon)'!N7914),"",'Zusatzblatt (Perigon)'!N7914)</f>
        <v/>
      </c>
      <c r="K7919" s="99" t="str">
        <f>IF(ISBLANK('Zusatzblatt (Perigon)'!J7914),"",'Zusatzblatt (Perigon)'!T7914)</f>
        <v/>
      </c>
      <c r="L7919" s="95" t="str">
        <f>IF(ISBLANK('Zusatzblatt (Perigon)'!O7914),"",'Zusatzblatt (Perigon)'!O7914)</f>
        <v/>
      </c>
      <c r="M7919" s="95" t="str">
        <f>IF(ISBLANK('Zusatzblatt (Perigon)'!R7914),"",'Zusatzblatt (Perigon)'!R7914)</f>
        <v/>
      </c>
      <c r="N7919" s="95" t="str">
        <f>IF(ISBLANK('Zusatzblatt (Perigon)'!P7914),"",'Zusatzblatt (Perigon)'!P7914)</f>
        <v/>
      </c>
      <c r="O7919" s="38" t="str">
        <f>IF($L7919="","",VLOOKUP($R7919,Tarife!$A$2:$R$599,13,FALSE))</f>
        <v/>
      </c>
      <c r="P7919" s="38" t="str">
        <f t="shared" si="123"/>
        <v/>
      </c>
      <c r="R7919" s="100" t="str">
        <f>Zusammenzug!$C$25&amp;"-"&amp;Zusammenzug!$A$7&amp;"-"&amp;Leistungen!L7919</f>
        <v>2026-Nicht beauftragte Spitex-Organisation-</v>
      </c>
    </row>
    <row r="7920" spans="1:18" x14ac:dyDescent="0.2">
      <c r="A7920" s="95" t="str">
        <f>IF(ISBLANK('Zusatzblatt (Perigon)'!E7915),"",'Zusatzblatt (Perigon)'!E7915)</f>
        <v/>
      </c>
      <c r="B7920" s="95" t="str">
        <f>IF(ISBLANK('Zusatzblatt (Perigon)'!G7915),"",'Zusatzblatt (Perigon)'!G7915)</f>
        <v/>
      </c>
      <c r="C7920" s="96" t="str">
        <f>IF(ISBLANK('Zusatzblatt (Perigon)'!I7915),"",'Zusatzblatt (Perigon)'!I7915)</f>
        <v/>
      </c>
      <c r="D7920" s="97" t="str">
        <f>IF(ISBLANK('Zusatzblatt (Perigon)'!J7915),"",'Zusatzblatt (Perigon)'!J7915)</f>
        <v/>
      </c>
      <c r="E7920" s="64" t="str">
        <f>IF(ISBLANK('Zusatzblatt (Perigon)'!K7915),"",'Zusatzblatt (Perigon)'!K7915)</f>
        <v/>
      </c>
      <c r="F7920" s="65"/>
      <c r="G7920" s="64"/>
      <c r="H7920" s="69" t="str">
        <f>IF(ISBLANK('Zusatzblatt (Perigon)'!L7915),"",'Zusatzblatt (Perigon)'!L7915)</f>
        <v/>
      </c>
      <c r="I7920" s="69" t="str">
        <f>IF(ISBLANK('Zusatzblatt (Perigon)'!M7915),"",'Zusatzblatt (Perigon)'!M7915)</f>
        <v/>
      </c>
      <c r="J7920" s="98" t="str">
        <f>IF(ISBLANK('Zusatzblatt (Perigon)'!N7915),"",'Zusatzblatt (Perigon)'!N7915)</f>
        <v/>
      </c>
      <c r="K7920" s="99" t="str">
        <f>IF(ISBLANK('Zusatzblatt (Perigon)'!J7915),"",'Zusatzblatt (Perigon)'!T7915)</f>
        <v/>
      </c>
      <c r="L7920" s="95" t="str">
        <f>IF(ISBLANK('Zusatzblatt (Perigon)'!O7915),"",'Zusatzblatt (Perigon)'!O7915)</f>
        <v/>
      </c>
      <c r="M7920" s="95" t="str">
        <f>IF(ISBLANK('Zusatzblatt (Perigon)'!R7915),"",'Zusatzblatt (Perigon)'!R7915)</f>
        <v/>
      </c>
      <c r="N7920" s="95" t="str">
        <f>IF(ISBLANK('Zusatzblatt (Perigon)'!P7915),"",'Zusatzblatt (Perigon)'!P7915)</f>
        <v/>
      </c>
      <c r="O7920" s="38" t="str">
        <f>IF($L7920="","",VLOOKUP($R7920,Tarife!$A$2:$R$599,13,FALSE))</f>
        <v/>
      </c>
      <c r="P7920" s="38" t="str">
        <f t="shared" si="123"/>
        <v/>
      </c>
      <c r="R7920" s="100" t="str">
        <f>Zusammenzug!$C$25&amp;"-"&amp;Zusammenzug!$A$7&amp;"-"&amp;Leistungen!L7920</f>
        <v>2026-Nicht beauftragte Spitex-Organisation-</v>
      </c>
    </row>
    <row r="7921" spans="1:18" x14ac:dyDescent="0.2">
      <c r="A7921" s="95" t="str">
        <f>IF(ISBLANK('Zusatzblatt (Perigon)'!E7916),"",'Zusatzblatt (Perigon)'!E7916)</f>
        <v/>
      </c>
      <c r="B7921" s="95" t="str">
        <f>IF(ISBLANK('Zusatzblatt (Perigon)'!G7916),"",'Zusatzblatt (Perigon)'!G7916)</f>
        <v/>
      </c>
      <c r="C7921" s="96" t="str">
        <f>IF(ISBLANK('Zusatzblatt (Perigon)'!I7916),"",'Zusatzblatt (Perigon)'!I7916)</f>
        <v/>
      </c>
      <c r="D7921" s="97" t="str">
        <f>IF(ISBLANK('Zusatzblatt (Perigon)'!J7916),"",'Zusatzblatt (Perigon)'!J7916)</f>
        <v/>
      </c>
      <c r="E7921" s="64" t="str">
        <f>IF(ISBLANK('Zusatzblatt (Perigon)'!K7916),"",'Zusatzblatt (Perigon)'!K7916)</f>
        <v/>
      </c>
      <c r="F7921" s="65"/>
      <c r="G7921" s="64"/>
      <c r="H7921" s="69" t="str">
        <f>IF(ISBLANK('Zusatzblatt (Perigon)'!L7916),"",'Zusatzblatt (Perigon)'!L7916)</f>
        <v/>
      </c>
      <c r="I7921" s="69" t="str">
        <f>IF(ISBLANK('Zusatzblatt (Perigon)'!M7916),"",'Zusatzblatt (Perigon)'!M7916)</f>
        <v/>
      </c>
      <c r="J7921" s="98" t="str">
        <f>IF(ISBLANK('Zusatzblatt (Perigon)'!N7916),"",'Zusatzblatt (Perigon)'!N7916)</f>
        <v/>
      </c>
      <c r="K7921" s="99" t="str">
        <f>IF(ISBLANK('Zusatzblatt (Perigon)'!J7916),"",'Zusatzblatt (Perigon)'!T7916)</f>
        <v/>
      </c>
      <c r="L7921" s="95" t="str">
        <f>IF(ISBLANK('Zusatzblatt (Perigon)'!O7916),"",'Zusatzblatt (Perigon)'!O7916)</f>
        <v/>
      </c>
      <c r="M7921" s="95" t="str">
        <f>IF(ISBLANK('Zusatzblatt (Perigon)'!R7916),"",'Zusatzblatt (Perigon)'!R7916)</f>
        <v/>
      </c>
      <c r="N7921" s="95" t="str">
        <f>IF(ISBLANK('Zusatzblatt (Perigon)'!P7916),"",'Zusatzblatt (Perigon)'!P7916)</f>
        <v/>
      </c>
      <c r="O7921" s="38" t="str">
        <f>IF($L7921="","",VLOOKUP($R7921,Tarife!$A$2:$R$599,13,FALSE))</f>
        <v/>
      </c>
      <c r="P7921" s="38" t="str">
        <f t="shared" si="123"/>
        <v/>
      </c>
      <c r="R7921" s="100" t="str">
        <f>Zusammenzug!$C$25&amp;"-"&amp;Zusammenzug!$A$7&amp;"-"&amp;Leistungen!L7921</f>
        <v>2026-Nicht beauftragte Spitex-Organisation-</v>
      </c>
    </row>
    <row r="7922" spans="1:18" x14ac:dyDescent="0.2">
      <c r="A7922" s="95" t="str">
        <f>IF(ISBLANK('Zusatzblatt (Perigon)'!E7917),"",'Zusatzblatt (Perigon)'!E7917)</f>
        <v/>
      </c>
      <c r="B7922" s="95" t="str">
        <f>IF(ISBLANK('Zusatzblatt (Perigon)'!G7917),"",'Zusatzblatt (Perigon)'!G7917)</f>
        <v/>
      </c>
      <c r="C7922" s="96" t="str">
        <f>IF(ISBLANK('Zusatzblatt (Perigon)'!I7917),"",'Zusatzblatt (Perigon)'!I7917)</f>
        <v/>
      </c>
      <c r="D7922" s="97" t="str">
        <f>IF(ISBLANK('Zusatzblatt (Perigon)'!J7917),"",'Zusatzblatt (Perigon)'!J7917)</f>
        <v/>
      </c>
      <c r="E7922" s="64" t="str">
        <f>IF(ISBLANK('Zusatzblatt (Perigon)'!K7917),"",'Zusatzblatt (Perigon)'!K7917)</f>
        <v/>
      </c>
      <c r="F7922" s="65"/>
      <c r="G7922" s="64"/>
      <c r="H7922" s="69" t="str">
        <f>IF(ISBLANK('Zusatzblatt (Perigon)'!L7917),"",'Zusatzblatt (Perigon)'!L7917)</f>
        <v/>
      </c>
      <c r="I7922" s="69" t="str">
        <f>IF(ISBLANK('Zusatzblatt (Perigon)'!M7917),"",'Zusatzblatt (Perigon)'!M7917)</f>
        <v/>
      </c>
      <c r="J7922" s="98" t="str">
        <f>IF(ISBLANK('Zusatzblatt (Perigon)'!N7917),"",'Zusatzblatt (Perigon)'!N7917)</f>
        <v/>
      </c>
      <c r="K7922" s="99" t="str">
        <f>IF(ISBLANK('Zusatzblatt (Perigon)'!J7917),"",'Zusatzblatt (Perigon)'!T7917)</f>
        <v/>
      </c>
      <c r="L7922" s="95" t="str">
        <f>IF(ISBLANK('Zusatzblatt (Perigon)'!O7917),"",'Zusatzblatt (Perigon)'!O7917)</f>
        <v/>
      </c>
      <c r="M7922" s="95" t="str">
        <f>IF(ISBLANK('Zusatzblatt (Perigon)'!R7917),"",'Zusatzblatt (Perigon)'!R7917)</f>
        <v/>
      </c>
      <c r="N7922" s="95" t="str">
        <f>IF(ISBLANK('Zusatzblatt (Perigon)'!P7917),"",'Zusatzblatt (Perigon)'!P7917)</f>
        <v/>
      </c>
      <c r="O7922" s="38" t="str">
        <f>IF($L7922="","",VLOOKUP($R7922,Tarife!$A$2:$R$599,13,FALSE))</f>
        <v/>
      </c>
      <c r="P7922" s="38" t="str">
        <f t="shared" si="123"/>
        <v/>
      </c>
      <c r="R7922" s="100" t="str">
        <f>Zusammenzug!$C$25&amp;"-"&amp;Zusammenzug!$A$7&amp;"-"&amp;Leistungen!L7922</f>
        <v>2026-Nicht beauftragte Spitex-Organisation-</v>
      </c>
    </row>
    <row r="7923" spans="1:18" x14ac:dyDescent="0.2">
      <c r="A7923" s="95" t="str">
        <f>IF(ISBLANK('Zusatzblatt (Perigon)'!E7918),"",'Zusatzblatt (Perigon)'!E7918)</f>
        <v/>
      </c>
      <c r="B7923" s="95" t="str">
        <f>IF(ISBLANK('Zusatzblatt (Perigon)'!G7918),"",'Zusatzblatt (Perigon)'!G7918)</f>
        <v/>
      </c>
      <c r="C7923" s="96" t="str">
        <f>IF(ISBLANK('Zusatzblatt (Perigon)'!I7918),"",'Zusatzblatt (Perigon)'!I7918)</f>
        <v/>
      </c>
      <c r="D7923" s="97" t="str">
        <f>IF(ISBLANK('Zusatzblatt (Perigon)'!J7918),"",'Zusatzblatt (Perigon)'!J7918)</f>
        <v/>
      </c>
      <c r="E7923" s="64" t="str">
        <f>IF(ISBLANK('Zusatzblatt (Perigon)'!K7918),"",'Zusatzblatt (Perigon)'!K7918)</f>
        <v/>
      </c>
      <c r="F7923" s="65"/>
      <c r="G7923" s="64"/>
      <c r="H7923" s="69" t="str">
        <f>IF(ISBLANK('Zusatzblatt (Perigon)'!L7918),"",'Zusatzblatt (Perigon)'!L7918)</f>
        <v/>
      </c>
      <c r="I7923" s="69" t="str">
        <f>IF(ISBLANK('Zusatzblatt (Perigon)'!M7918),"",'Zusatzblatt (Perigon)'!M7918)</f>
        <v/>
      </c>
      <c r="J7923" s="98" t="str">
        <f>IF(ISBLANK('Zusatzblatt (Perigon)'!N7918),"",'Zusatzblatt (Perigon)'!N7918)</f>
        <v/>
      </c>
      <c r="K7923" s="99" t="str">
        <f>IF(ISBLANK('Zusatzblatt (Perigon)'!J7918),"",'Zusatzblatt (Perigon)'!T7918)</f>
        <v/>
      </c>
      <c r="L7923" s="95" t="str">
        <f>IF(ISBLANK('Zusatzblatt (Perigon)'!O7918),"",'Zusatzblatt (Perigon)'!O7918)</f>
        <v/>
      </c>
      <c r="M7923" s="95" t="str">
        <f>IF(ISBLANK('Zusatzblatt (Perigon)'!R7918),"",'Zusatzblatt (Perigon)'!R7918)</f>
        <v/>
      </c>
      <c r="N7923" s="95" t="str">
        <f>IF(ISBLANK('Zusatzblatt (Perigon)'!P7918),"",'Zusatzblatt (Perigon)'!P7918)</f>
        <v/>
      </c>
      <c r="O7923" s="38" t="str">
        <f>IF($L7923="","",VLOOKUP($R7923,Tarife!$A$2:$R$599,13,FALSE))</f>
        <v/>
      </c>
      <c r="P7923" s="38" t="str">
        <f t="shared" si="123"/>
        <v/>
      </c>
      <c r="R7923" s="100" t="str">
        <f>Zusammenzug!$C$25&amp;"-"&amp;Zusammenzug!$A$7&amp;"-"&amp;Leistungen!L7923</f>
        <v>2026-Nicht beauftragte Spitex-Organisation-</v>
      </c>
    </row>
    <row r="7924" spans="1:18" x14ac:dyDescent="0.2">
      <c r="A7924" s="95" t="str">
        <f>IF(ISBLANK('Zusatzblatt (Perigon)'!E7919),"",'Zusatzblatt (Perigon)'!E7919)</f>
        <v/>
      </c>
      <c r="B7924" s="95" t="str">
        <f>IF(ISBLANK('Zusatzblatt (Perigon)'!G7919),"",'Zusatzblatt (Perigon)'!G7919)</f>
        <v/>
      </c>
      <c r="C7924" s="96" t="str">
        <f>IF(ISBLANK('Zusatzblatt (Perigon)'!I7919),"",'Zusatzblatt (Perigon)'!I7919)</f>
        <v/>
      </c>
      <c r="D7924" s="97" t="str">
        <f>IF(ISBLANK('Zusatzblatt (Perigon)'!J7919),"",'Zusatzblatt (Perigon)'!J7919)</f>
        <v/>
      </c>
      <c r="E7924" s="64" t="str">
        <f>IF(ISBLANK('Zusatzblatt (Perigon)'!K7919),"",'Zusatzblatt (Perigon)'!K7919)</f>
        <v/>
      </c>
      <c r="F7924" s="65"/>
      <c r="G7924" s="64"/>
      <c r="H7924" s="69" t="str">
        <f>IF(ISBLANK('Zusatzblatt (Perigon)'!L7919),"",'Zusatzblatt (Perigon)'!L7919)</f>
        <v/>
      </c>
      <c r="I7924" s="69" t="str">
        <f>IF(ISBLANK('Zusatzblatt (Perigon)'!M7919),"",'Zusatzblatt (Perigon)'!M7919)</f>
        <v/>
      </c>
      <c r="J7924" s="98" t="str">
        <f>IF(ISBLANK('Zusatzblatt (Perigon)'!N7919),"",'Zusatzblatt (Perigon)'!N7919)</f>
        <v/>
      </c>
      <c r="K7924" s="99" t="str">
        <f>IF(ISBLANK('Zusatzblatt (Perigon)'!J7919),"",'Zusatzblatt (Perigon)'!T7919)</f>
        <v/>
      </c>
      <c r="L7924" s="95" t="str">
        <f>IF(ISBLANK('Zusatzblatt (Perigon)'!O7919),"",'Zusatzblatt (Perigon)'!O7919)</f>
        <v/>
      </c>
      <c r="M7924" s="95" t="str">
        <f>IF(ISBLANK('Zusatzblatt (Perigon)'!R7919),"",'Zusatzblatt (Perigon)'!R7919)</f>
        <v/>
      </c>
      <c r="N7924" s="95" t="str">
        <f>IF(ISBLANK('Zusatzblatt (Perigon)'!P7919),"",'Zusatzblatt (Perigon)'!P7919)</f>
        <v/>
      </c>
      <c r="O7924" s="38" t="str">
        <f>IF($L7924="","",VLOOKUP($R7924,Tarife!$A$2:$R$599,13,FALSE))</f>
        <v/>
      </c>
      <c r="P7924" s="38" t="str">
        <f t="shared" si="123"/>
        <v/>
      </c>
      <c r="R7924" s="100" t="str">
        <f>Zusammenzug!$C$25&amp;"-"&amp;Zusammenzug!$A$7&amp;"-"&amp;Leistungen!L7924</f>
        <v>2026-Nicht beauftragte Spitex-Organisation-</v>
      </c>
    </row>
    <row r="7925" spans="1:18" x14ac:dyDescent="0.2">
      <c r="A7925" s="95" t="str">
        <f>IF(ISBLANK('Zusatzblatt (Perigon)'!E7920),"",'Zusatzblatt (Perigon)'!E7920)</f>
        <v/>
      </c>
      <c r="B7925" s="95" t="str">
        <f>IF(ISBLANK('Zusatzblatt (Perigon)'!G7920),"",'Zusatzblatt (Perigon)'!G7920)</f>
        <v/>
      </c>
      <c r="C7925" s="96" t="str">
        <f>IF(ISBLANK('Zusatzblatt (Perigon)'!I7920),"",'Zusatzblatt (Perigon)'!I7920)</f>
        <v/>
      </c>
      <c r="D7925" s="97" t="str">
        <f>IF(ISBLANK('Zusatzblatt (Perigon)'!J7920),"",'Zusatzblatt (Perigon)'!J7920)</f>
        <v/>
      </c>
      <c r="E7925" s="64" t="str">
        <f>IF(ISBLANK('Zusatzblatt (Perigon)'!K7920),"",'Zusatzblatt (Perigon)'!K7920)</f>
        <v/>
      </c>
      <c r="F7925" s="65"/>
      <c r="G7925" s="64"/>
      <c r="H7925" s="69" t="str">
        <f>IF(ISBLANK('Zusatzblatt (Perigon)'!L7920),"",'Zusatzblatt (Perigon)'!L7920)</f>
        <v/>
      </c>
      <c r="I7925" s="69" t="str">
        <f>IF(ISBLANK('Zusatzblatt (Perigon)'!M7920),"",'Zusatzblatt (Perigon)'!M7920)</f>
        <v/>
      </c>
      <c r="J7925" s="98" t="str">
        <f>IF(ISBLANK('Zusatzblatt (Perigon)'!N7920),"",'Zusatzblatt (Perigon)'!N7920)</f>
        <v/>
      </c>
      <c r="K7925" s="99" t="str">
        <f>IF(ISBLANK('Zusatzblatt (Perigon)'!J7920),"",'Zusatzblatt (Perigon)'!T7920)</f>
        <v/>
      </c>
      <c r="L7925" s="95" t="str">
        <f>IF(ISBLANK('Zusatzblatt (Perigon)'!O7920),"",'Zusatzblatt (Perigon)'!O7920)</f>
        <v/>
      </c>
      <c r="M7925" s="95" t="str">
        <f>IF(ISBLANK('Zusatzblatt (Perigon)'!R7920),"",'Zusatzblatt (Perigon)'!R7920)</f>
        <v/>
      </c>
      <c r="N7925" s="95" t="str">
        <f>IF(ISBLANK('Zusatzblatt (Perigon)'!P7920),"",'Zusatzblatt (Perigon)'!P7920)</f>
        <v/>
      </c>
      <c r="O7925" s="38" t="str">
        <f>IF($L7925="","",VLOOKUP($R7925,Tarife!$A$2:$R$599,13,FALSE))</f>
        <v/>
      </c>
      <c r="P7925" s="38" t="str">
        <f t="shared" si="123"/>
        <v/>
      </c>
      <c r="R7925" s="100" t="str">
        <f>Zusammenzug!$C$25&amp;"-"&amp;Zusammenzug!$A$7&amp;"-"&amp;Leistungen!L7925</f>
        <v>2026-Nicht beauftragte Spitex-Organisation-</v>
      </c>
    </row>
    <row r="7926" spans="1:18" x14ac:dyDescent="0.2">
      <c r="A7926" s="95" t="str">
        <f>IF(ISBLANK('Zusatzblatt (Perigon)'!E7921),"",'Zusatzblatt (Perigon)'!E7921)</f>
        <v/>
      </c>
      <c r="B7926" s="95" t="str">
        <f>IF(ISBLANK('Zusatzblatt (Perigon)'!G7921),"",'Zusatzblatt (Perigon)'!G7921)</f>
        <v/>
      </c>
      <c r="C7926" s="96" t="str">
        <f>IF(ISBLANK('Zusatzblatt (Perigon)'!I7921),"",'Zusatzblatt (Perigon)'!I7921)</f>
        <v/>
      </c>
      <c r="D7926" s="97" t="str">
        <f>IF(ISBLANK('Zusatzblatt (Perigon)'!J7921),"",'Zusatzblatt (Perigon)'!J7921)</f>
        <v/>
      </c>
      <c r="E7926" s="64" t="str">
        <f>IF(ISBLANK('Zusatzblatt (Perigon)'!K7921),"",'Zusatzblatt (Perigon)'!K7921)</f>
        <v/>
      </c>
      <c r="F7926" s="65"/>
      <c r="G7926" s="64"/>
      <c r="H7926" s="69" t="str">
        <f>IF(ISBLANK('Zusatzblatt (Perigon)'!L7921),"",'Zusatzblatt (Perigon)'!L7921)</f>
        <v/>
      </c>
      <c r="I7926" s="69" t="str">
        <f>IF(ISBLANK('Zusatzblatt (Perigon)'!M7921),"",'Zusatzblatt (Perigon)'!M7921)</f>
        <v/>
      </c>
      <c r="J7926" s="98" t="str">
        <f>IF(ISBLANK('Zusatzblatt (Perigon)'!N7921),"",'Zusatzblatt (Perigon)'!N7921)</f>
        <v/>
      </c>
      <c r="K7926" s="99" t="str">
        <f>IF(ISBLANK('Zusatzblatt (Perigon)'!J7921),"",'Zusatzblatt (Perigon)'!T7921)</f>
        <v/>
      </c>
      <c r="L7926" s="95" t="str">
        <f>IF(ISBLANK('Zusatzblatt (Perigon)'!O7921),"",'Zusatzblatt (Perigon)'!O7921)</f>
        <v/>
      </c>
      <c r="M7926" s="95" t="str">
        <f>IF(ISBLANK('Zusatzblatt (Perigon)'!R7921),"",'Zusatzblatt (Perigon)'!R7921)</f>
        <v/>
      </c>
      <c r="N7926" s="95" t="str">
        <f>IF(ISBLANK('Zusatzblatt (Perigon)'!P7921),"",'Zusatzblatt (Perigon)'!P7921)</f>
        <v/>
      </c>
      <c r="O7926" s="38" t="str">
        <f>IF($L7926="","",VLOOKUP($R7926,Tarife!$A$2:$R$599,13,FALSE))</f>
        <v/>
      </c>
      <c r="P7926" s="38" t="str">
        <f t="shared" si="123"/>
        <v/>
      </c>
      <c r="R7926" s="100" t="str">
        <f>Zusammenzug!$C$25&amp;"-"&amp;Zusammenzug!$A$7&amp;"-"&amp;Leistungen!L7926</f>
        <v>2026-Nicht beauftragte Spitex-Organisation-</v>
      </c>
    </row>
    <row r="7927" spans="1:18" x14ac:dyDescent="0.2">
      <c r="A7927" s="95" t="str">
        <f>IF(ISBLANK('Zusatzblatt (Perigon)'!E7922),"",'Zusatzblatt (Perigon)'!E7922)</f>
        <v/>
      </c>
      <c r="B7927" s="95" t="str">
        <f>IF(ISBLANK('Zusatzblatt (Perigon)'!G7922),"",'Zusatzblatt (Perigon)'!G7922)</f>
        <v/>
      </c>
      <c r="C7927" s="96" t="str">
        <f>IF(ISBLANK('Zusatzblatt (Perigon)'!I7922),"",'Zusatzblatt (Perigon)'!I7922)</f>
        <v/>
      </c>
      <c r="D7927" s="97" t="str">
        <f>IF(ISBLANK('Zusatzblatt (Perigon)'!J7922),"",'Zusatzblatt (Perigon)'!J7922)</f>
        <v/>
      </c>
      <c r="E7927" s="64" t="str">
        <f>IF(ISBLANK('Zusatzblatt (Perigon)'!K7922),"",'Zusatzblatt (Perigon)'!K7922)</f>
        <v/>
      </c>
      <c r="F7927" s="65"/>
      <c r="G7927" s="64"/>
      <c r="H7927" s="69" t="str">
        <f>IF(ISBLANK('Zusatzblatt (Perigon)'!L7922),"",'Zusatzblatt (Perigon)'!L7922)</f>
        <v/>
      </c>
      <c r="I7927" s="69" t="str">
        <f>IF(ISBLANK('Zusatzblatt (Perigon)'!M7922),"",'Zusatzblatt (Perigon)'!M7922)</f>
        <v/>
      </c>
      <c r="J7927" s="98" t="str">
        <f>IF(ISBLANK('Zusatzblatt (Perigon)'!N7922),"",'Zusatzblatt (Perigon)'!N7922)</f>
        <v/>
      </c>
      <c r="K7927" s="99" t="str">
        <f>IF(ISBLANK('Zusatzblatt (Perigon)'!J7922),"",'Zusatzblatt (Perigon)'!T7922)</f>
        <v/>
      </c>
      <c r="L7927" s="95" t="str">
        <f>IF(ISBLANK('Zusatzblatt (Perigon)'!O7922),"",'Zusatzblatt (Perigon)'!O7922)</f>
        <v/>
      </c>
      <c r="M7927" s="95" t="str">
        <f>IF(ISBLANK('Zusatzblatt (Perigon)'!R7922),"",'Zusatzblatt (Perigon)'!R7922)</f>
        <v/>
      </c>
      <c r="N7927" s="95" t="str">
        <f>IF(ISBLANK('Zusatzblatt (Perigon)'!P7922),"",'Zusatzblatt (Perigon)'!P7922)</f>
        <v/>
      </c>
      <c r="O7927" s="38" t="str">
        <f>IF($L7927="","",VLOOKUP($R7927,Tarife!$A$2:$R$599,13,FALSE))</f>
        <v/>
      </c>
      <c r="P7927" s="38" t="str">
        <f t="shared" si="123"/>
        <v/>
      </c>
      <c r="R7927" s="100" t="str">
        <f>Zusammenzug!$C$25&amp;"-"&amp;Zusammenzug!$A$7&amp;"-"&amp;Leistungen!L7927</f>
        <v>2026-Nicht beauftragte Spitex-Organisation-</v>
      </c>
    </row>
    <row r="7928" spans="1:18" x14ac:dyDescent="0.2">
      <c r="A7928" s="95" t="str">
        <f>IF(ISBLANK('Zusatzblatt (Perigon)'!E7923),"",'Zusatzblatt (Perigon)'!E7923)</f>
        <v/>
      </c>
      <c r="B7928" s="95" t="str">
        <f>IF(ISBLANK('Zusatzblatt (Perigon)'!G7923),"",'Zusatzblatt (Perigon)'!G7923)</f>
        <v/>
      </c>
      <c r="C7928" s="96" t="str">
        <f>IF(ISBLANK('Zusatzblatt (Perigon)'!I7923),"",'Zusatzblatt (Perigon)'!I7923)</f>
        <v/>
      </c>
      <c r="D7928" s="97" t="str">
        <f>IF(ISBLANK('Zusatzblatt (Perigon)'!J7923),"",'Zusatzblatt (Perigon)'!J7923)</f>
        <v/>
      </c>
      <c r="E7928" s="64" t="str">
        <f>IF(ISBLANK('Zusatzblatt (Perigon)'!K7923),"",'Zusatzblatt (Perigon)'!K7923)</f>
        <v/>
      </c>
      <c r="F7928" s="65"/>
      <c r="G7928" s="64"/>
      <c r="H7928" s="69" t="str">
        <f>IF(ISBLANK('Zusatzblatt (Perigon)'!L7923),"",'Zusatzblatt (Perigon)'!L7923)</f>
        <v/>
      </c>
      <c r="I7928" s="69" t="str">
        <f>IF(ISBLANK('Zusatzblatt (Perigon)'!M7923),"",'Zusatzblatt (Perigon)'!M7923)</f>
        <v/>
      </c>
      <c r="J7928" s="98" t="str">
        <f>IF(ISBLANK('Zusatzblatt (Perigon)'!N7923),"",'Zusatzblatt (Perigon)'!N7923)</f>
        <v/>
      </c>
      <c r="K7928" s="99" t="str">
        <f>IF(ISBLANK('Zusatzblatt (Perigon)'!J7923),"",'Zusatzblatt (Perigon)'!T7923)</f>
        <v/>
      </c>
      <c r="L7928" s="95" t="str">
        <f>IF(ISBLANK('Zusatzblatt (Perigon)'!O7923),"",'Zusatzblatt (Perigon)'!O7923)</f>
        <v/>
      </c>
      <c r="M7928" s="95" t="str">
        <f>IF(ISBLANK('Zusatzblatt (Perigon)'!R7923),"",'Zusatzblatt (Perigon)'!R7923)</f>
        <v/>
      </c>
      <c r="N7928" s="95" t="str">
        <f>IF(ISBLANK('Zusatzblatt (Perigon)'!P7923),"",'Zusatzblatt (Perigon)'!P7923)</f>
        <v/>
      </c>
      <c r="O7928" s="38" t="str">
        <f>IF($L7928="","",VLOOKUP($R7928,Tarife!$A$2:$R$599,13,FALSE))</f>
        <v/>
      </c>
      <c r="P7928" s="38" t="str">
        <f t="shared" si="123"/>
        <v/>
      </c>
      <c r="R7928" s="100" t="str">
        <f>Zusammenzug!$C$25&amp;"-"&amp;Zusammenzug!$A$7&amp;"-"&amp;Leistungen!L7928</f>
        <v>2026-Nicht beauftragte Spitex-Organisation-</v>
      </c>
    </row>
    <row r="7929" spans="1:18" x14ac:dyDescent="0.2">
      <c r="A7929" s="95" t="str">
        <f>IF(ISBLANK('Zusatzblatt (Perigon)'!E7924),"",'Zusatzblatt (Perigon)'!E7924)</f>
        <v/>
      </c>
      <c r="B7929" s="95" t="str">
        <f>IF(ISBLANK('Zusatzblatt (Perigon)'!G7924),"",'Zusatzblatt (Perigon)'!G7924)</f>
        <v/>
      </c>
      <c r="C7929" s="96" t="str">
        <f>IF(ISBLANK('Zusatzblatt (Perigon)'!I7924),"",'Zusatzblatt (Perigon)'!I7924)</f>
        <v/>
      </c>
      <c r="D7929" s="97" t="str">
        <f>IF(ISBLANK('Zusatzblatt (Perigon)'!J7924),"",'Zusatzblatt (Perigon)'!J7924)</f>
        <v/>
      </c>
      <c r="E7929" s="64" t="str">
        <f>IF(ISBLANK('Zusatzblatt (Perigon)'!K7924),"",'Zusatzblatt (Perigon)'!K7924)</f>
        <v/>
      </c>
      <c r="F7929" s="65"/>
      <c r="G7929" s="64"/>
      <c r="H7929" s="69" t="str">
        <f>IF(ISBLANK('Zusatzblatt (Perigon)'!L7924),"",'Zusatzblatt (Perigon)'!L7924)</f>
        <v/>
      </c>
      <c r="I7929" s="69" t="str">
        <f>IF(ISBLANK('Zusatzblatt (Perigon)'!M7924),"",'Zusatzblatt (Perigon)'!M7924)</f>
        <v/>
      </c>
      <c r="J7929" s="98" t="str">
        <f>IF(ISBLANK('Zusatzblatt (Perigon)'!N7924),"",'Zusatzblatt (Perigon)'!N7924)</f>
        <v/>
      </c>
      <c r="K7929" s="99" t="str">
        <f>IF(ISBLANK('Zusatzblatt (Perigon)'!J7924),"",'Zusatzblatt (Perigon)'!T7924)</f>
        <v/>
      </c>
      <c r="L7929" s="95" t="str">
        <f>IF(ISBLANK('Zusatzblatt (Perigon)'!O7924),"",'Zusatzblatt (Perigon)'!O7924)</f>
        <v/>
      </c>
      <c r="M7929" s="95" t="str">
        <f>IF(ISBLANK('Zusatzblatt (Perigon)'!R7924),"",'Zusatzblatt (Perigon)'!R7924)</f>
        <v/>
      </c>
      <c r="N7929" s="95" t="str">
        <f>IF(ISBLANK('Zusatzblatt (Perigon)'!P7924),"",'Zusatzblatt (Perigon)'!P7924)</f>
        <v/>
      </c>
      <c r="O7929" s="38" t="str">
        <f>IF($L7929="","",VLOOKUP($R7929,Tarife!$A$2:$R$599,13,FALSE))</f>
        <v/>
      </c>
      <c r="P7929" s="38" t="str">
        <f t="shared" si="123"/>
        <v/>
      </c>
      <c r="R7929" s="100" t="str">
        <f>Zusammenzug!$C$25&amp;"-"&amp;Zusammenzug!$A$7&amp;"-"&amp;Leistungen!L7929</f>
        <v>2026-Nicht beauftragte Spitex-Organisation-</v>
      </c>
    </row>
    <row r="7930" spans="1:18" x14ac:dyDescent="0.2">
      <c r="A7930" s="95" t="str">
        <f>IF(ISBLANK('Zusatzblatt (Perigon)'!E7925),"",'Zusatzblatt (Perigon)'!E7925)</f>
        <v/>
      </c>
      <c r="B7930" s="95" t="str">
        <f>IF(ISBLANK('Zusatzblatt (Perigon)'!G7925),"",'Zusatzblatt (Perigon)'!G7925)</f>
        <v/>
      </c>
      <c r="C7930" s="96" t="str">
        <f>IF(ISBLANK('Zusatzblatt (Perigon)'!I7925),"",'Zusatzblatt (Perigon)'!I7925)</f>
        <v/>
      </c>
      <c r="D7930" s="97" t="str">
        <f>IF(ISBLANK('Zusatzblatt (Perigon)'!J7925),"",'Zusatzblatt (Perigon)'!J7925)</f>
        <v/>
      </c>
      <c r="E7930" s="64" t="str">
        <f>IF(ISBLANK('Zusatzblatt (Perigon)'!K7925),"",'Zusatzblatt (Perigon)'!K7925)</f>
        <v/>
      </c>
      <c r="F7930" s="65"/>
      <c r="G7930" s="64"/>
      <c r="H7930" s="69" t="str">
        <f>IF(ISBLANK('Zusatzblatt (Perigon)'!L7925),"",'Zusatzblatt (Perigon)'!L7925)</f>
        <v/>
      </c>
      <c r="I7930" s="69" t="str">
        <f>IF(ISBLANK('Zusatzblatt (Perigon)'!M7925),"",'Zusatzblatt (Perigon)'!M7925)</f>
        <v/>
      </c>
      <c r="J7930" s="98" t="str">
        <f>IF(ISBLANK('Zusatzblatt (Perigon)'!N7925),"",'Zusatzblatt (Perigon)'!N7925)</f>
        <v/>
      </c>
      <c r="K7930" s="99" t="str">
        <f>IF(ISBLANK('Zusatzblatt (Perigon)'!J7925),"",'Zusatzblatt (Perigon)'!T7925)</f>
        <v/>
      </c>
      <c r="L7930" s="95" t="str">
        <f>IF(ISBLANK('Zusatzblatt (Perigon)'!O7925),"",'Zusatzblatt (Perigon)'!O7925)</f>
        <v/>
      </c>
      <c r="M7930" s="95" t="str">
        <f>IF(ISBLANK('Zusatzblatt (Perigon)'!R7925),"",'Zusatzblatt (Perigon)'!R7925)</f>
        <v/>
      </c>
      <c r="N7930" s="95" t="str">
        <f>IF(ISBLANK('Zusatzblatt (Perigon)'!P7925),"",'Zusatzblatt (Perigon)'!P7925)</f>
        <v/>
      </c>
      <c r="O7930" s="38" t="str">
        <f>IF($L7930="","",VLOOKUP($R7930,Tarife!$A$2:$R$599,13,FALSE))</f>
        <v/>
      </c>
      <c r="P7930" s="38" t="str">
        <f t="shared" si="123"/>
        <v/>
      </c>
      <c r="R7930" s="100" t="str">
        <f>Zusammenzug!$C$25&amp;"-"&amp;Zusammenzug!$A$7&amp;"-"&amp;Leistungen!L7930</f>
        <v>2026-Nicht beauftragte Spitex-Organisation-</v>
      </c>
    </row>
    <row r="7931" spans="1:18" x14ac:dyDescent="0.2">
      <c r="A7931" s="95" t="str">
        <f>IF(ISBLANK('Zusatzblatt (Perigon)'!E7926),"",'Zusatzblatt (Perigon)'!E7926)</f>
        <v/>
      </c>
      <c r="B7931" s="95" t="str">
        <f>IF(ISBLANK('Zusatzblatt (Perigon)'!G7926),"",'Zusatzblatt (Perigon)'!G7926)</f>
        <v/>
      </c>
      <c r="C7931" s="96" t="str">
        <f>IF(ISBLANK('Zusatzblatt (Perigon)'!I7926),"",'Zusatzblatt (Perigon)'!I7926)</f>
        <v/>
      </c>
      <c r="D7931" s="97" t="str">
        <f>IF(ISBLANK('Zusatzblatt (Perigon)'!J7926),"",'Zusatzblatt (Perigon)'!J7926)</f>
        <v/>
      </c>
      <c r="E7931" s="64" t="str">
        <f>IF(ISBLANK('Zusatzblatt (Perigon)'!K7926),"",'Zusatzblatt (Perigon)'!K7926)</f>
        <v/>
      </c>
      <c r="F7931" s="65"/>
      <c r="G7931" s="64"/>
      <c r="H7931" s="69" t="str">
        <f>IF(ISBLANK('Zusatzblatt (Perigon)'!L7926),"",'Zusatzblatt (Perigon)'!L7926)</f>
        <v/>
      </c>
      <c r="I7931" s="69" t="str">
        <f>IF(ISBLANK('Zusatzblatt (Perigon)'!M7926),"",'Zusatzblatt (Perigon)'!M7926)</f>
        <v/>
      </c>
      <c r="J7931" s="98" t="str">
        <f>IF(ISBLANK('Zusatzblatt (Perigon)'!N7926),"",'Zusatzblatt (Perigon)'!N7926)</f>
        <v/>
      </c>
      <c r="K7931" s="99" t="str">
        <f>IF(ISBLANK('Zusatzblatt (Perigon)'!J7926),"",'Zusatzblatt (Perigon)'!T7926)</f>
        <v/>
      </c>
      <c r="L7931" s="95" t="str">
        <f>IF(ISBLANK('Zusatzblatt (Perigon)'!O7926),"",'Zusatzblatt (Perigon)'!O7926)</f>
        <v/>
      </c>
      <c r="M7931" s="95" t="str">
        <f>IF(ISBLANK('Zusatzblatt (Perigon)'!R7926),"",'Zusatzblatt (Perigon)'!R7926)</f>
        <v/>
      </c>
      <c r="N7931" s="95" t="str">
        <f>IF(ISBLANK('Zusatzblatt (Perigon)'!P7926),"",'Zusatzblatt (Perigon)'!P7926)</f>
        <v/>
      </c>
      <c r="O7931" s="38" t="str">
        <f>IF($L7931="","",VLOOKUP($R7931,Tarife!$A$2:$R$599,13,FALSE))</f>
        <v/>
      </c>
      <c r="P7931" s="38" t="str">
        <f t="shared" si="123"/>
        <v/>
      </c>
      <c r="R7931" s="100" t="str">
        <f>Zusammenzug!$C$25&amp;"-"&amp;Zusammenzug!$A$7&amp;"-"&amp;Leistungen!L7931</f>
        <v>2026-Nicht beauftragte Spitex-Organisation-</v>
      </c>
    </row>
    <row r="7932" spans="1:18" x14ac:dyDescent="0.2">
      <c r="A7932" s="95" t="str">
        <f>IF(ISBLANK('Zusatzblatt (Perigon)'!E7927),"",'Zusatzblatt (Perigon)'!E7927)</f>
        <v/>
      </c>
      <c r="B7932" s="95" t="str">
        <f>IF(ISBLANK('Zusatzblatt (Perigon)'!G7927),"",'Zusatzblatt (Perigon)'!G7927)</f>
        <v/>
      </c>
      <c r="C7932" s="96" t="str">
        <f>IF(ISBLANK('Zusatzblatt (Perigon)'!I7927),"",'Zusatzblatt (Perigon)'!I7927)</f>
        <v/>
      </c>
      <c r="D7932" s="97" t="str">
        <f>IF(ISBLANK('Zusatzblatt (Perigon)'!J7927),"",'Zusatzblatt (Perigon)'!J7927)</f>
        <v/>
      </c>
      <c r="E7932" s="64" t="str">
        <f>IF(ISBLANK('Zusatzblatt (Perigon)'!K7927),"",'Zusatzblatt (Perigon)'!K7927)</f>
        <v/>
      </c>
      <c r="F7932" s="65"/>
      <c r="G7932" s="64"/>
      <c r="H7932" s="69" t="str">
        <f>IF(ISBLANK('Zusatzblatt (Perigon)'!L7927),"",'Zusatzblatt (Perigon)'!L7927)</f>
        <v/>
      </c>
      <c r="I7932" s="69" t="str">
        <f>IF(ISBLANK('Zusatzblatt (Perigon)'!M7927),"",'Zusatzblatt (Perigon)'!M7927)</f>
        <v/>
      </c>
      <c r="J7932" s="98" t="str">
        <f>IF(ISBLANK('Zusatzblatt (Perigon)'!N7927),"",'Zusatzblatt (Perigon)'!N7927)</f>
        <v/>
      </c>
      <c r="K7932" s="99" t="str">
        <f>IF(ISBLANK('Zusatzblatt (Perigon)'!J7927),"",'Zusatzblatt (Perigon)'!T7927)</f>
        <v/>
      </c>
      <c r="L7932" s="95" t="str">
        <f>IF(ISBLANK('Zusatzblatt (Perigon)'!O7927),"",'Zusatzblatt (Perigon)'!O7927)</f>
        <v/>
      </c>
      <c r="M7932" s="95" t="str">
        <f>IF(ISBLANK('Zusatzblatt (Perigon)'!R7927),"",'Zusatzblatt (Perigon)'!R7927)</f>
        <v/>
      </c>
      <c r="N7932" s="95" t="str">
        <f>IF(ISBLANK('Zusatzblatt (Perigon)'!P7927),"",'Zusatzblatt (Perigon)'!P7927)</f>
        <v/>
      </c>
      <c r="O7932" s="38" t="str">
        <f>IF($L7932="","",VLOOKUP($R7932,Tarife!$A$2:$R$599,13,FALSE))</f>
        <v/>
      </c>
      <c r="P7932" s="38" t="str">
        <f t="shared" si="123"/>
        <v/>
      </c>
      <c r="R7932" s="100" t="str">
        <f>Zusammenzug!$C$25&amp;"-"&amp;Zusammenzug!$A$7&amp;"-"&amp;Leistungen!L7932</f>
        <v>2026-Nicht beauftragte Spitex-Organisation-</v>
      </c>
    </row>
    <row r="7933" spans="1:18" x14ac:dyDescent="0.2">
      <c r="A7933" s="95" t="str">
        <f>IF(ISBLANK('Zusatzblatt (Perigon)'!E7928),"",'Zusatzblatt (Perigon)'!E7928)</f>
        <v/>
      </c>
      <c r="B7933" s="95" t="str">
        <f>IF(ISBLANK('Zusatzblatt (Perigon)'!G7928),"",'Zusatzblatt (Perigon)'!G7928)</f>
        <v/>
      </c>
      <c r="C7933" s="96" t="str">
        <f>IF(ISBLANK('Zusatzblatt (Perigon)'!I7928),"",'Zusatzblatt (Perigon)'!I7928)</f>
        <v/>
      </c>
      <c r="D7933" s="97" t="str">
        <f>IF(ISBLANK('Zusatzblatt (Perigon)'!J7928),"",'Zusatzblatt (Perigon)'!J7928)</f>
        <v/>
      </c>
      <c r="E7933" s="64" t="str">
        <f>IF(ISBLANK('Zusatzblatt (Perigon)'!K7928),"",'Zusatzblatt (Perigon)'!K7928)</f>
        <v/>
      </c>
      <c r="F7933" s="65"/>
      <c r="G7933" s="64"/>
      <c r="H7933" s="69" t="str">
        <f>IF(ISBLANK('Zusatzblatt (Perigon)'!L7928),"",'Zusatzblatt (Perigon)'!L7928)</f>
        <v/>
      </c>
      <c r="I7933" s="69" t="str">
        <f>IF(ISBLANK('Zusatzblatt (Perigon)'!M7928),"",'Zusatzblatt (Perigon)'!M7928)</f>
        <v/>
      </c>
      <c r="J7933" s="98" t="str">
        <f>IF(ISBLANK('Zusatzblatt (Perigon)'!N7928),"",'Zusatzblatt (Perigon)'!N7928)</f>
        <v/>
      </c>
      <c r="K7933" s="99" t="str">
        <f>IF(ISBLANK('Zusatzblatt (Perigon)'!J7928),"",'Zusatzblatt (Perigon)'!T7928)</f>
        <v/>
      </c>
      <c r="L7933" s="95" t="str">
        <f>IF(ISBLANK('Zusatzblatt (Perigon)'!O7928),"",'Zusatzblatt (Perigon)'!O7928)</f>
        <v/>
      </c>
      <c r="M7933" s="95" t="str">
        <f>IF(ISBLANK('Zusatzblatt (Perigon)'!R7928),"",'Zusatzblatt (Perigon)'!R7928)</f>
        <v/>
      </c>
      <c r="N7933" s="95" t="str">
        <f>IF(ISBLANK('Zusatzblatt (Perigon)'!P7928),"",'Zusatzblatt (Perigon)'!P7928)</f>
        <v/>
      </c>
      <c r="O7933" s="38" t="str">
        <f>IF($L7933="","",VLOOKUP($R7933,Tarife!$A$2:$R$599,13,FALSE))</f>
        <v/>
      </c>
      <c r="P7933" s="38" t="str">
        <f t="shared" si="123"/>
        <v/>
      </c>
      <c r="R7933" s="100" t="str">
        <f>Zusammenzug!$C$25&amp;"-"&amp;Zusammenzug!$A$7&amp;"-"&amp;Leistungen!L7933</f>
        <v>2026-Nicht beauftragte Spitex-Organisation-</v>
      </c>
    </row>
    <row r="7934" spans="1:18" x14ac:dyDescent="0.2">
      <c r="A7934" s="95" t="str">
        <f>IF(ISBLANK('Zusatzblatt (Perigon)'!E7929),"",'Zusatzblatt (Perigon)'!E7929)</f>
        <v/>
      </c>
      <c r="B7934" s="95" t="str">
        <f>IF(ISBLANK('Zusatzblatt (Perigon)'!G7929),"",'Zusatzblatt (Perigon)'!G7929)</f>
        <v/>
      </c>
      <c r="C7934" s="96" t="str">
        <f>IF(ISBLANK('Zusatzblatt (Perigon)'!I7929),"",'Zusatzblatt (Perigon)'!I7929)</f>
        <v/>
      </c>
      <c r="D7934" s="97" t="str">
        <f>IF(ISBLANK('Zusatzblatt (Perigon)'!J7929),"",'Zusatzblatt (Perigon)'!J7929)</f>
        <v/>
      </c>
      <c r="E7934" s="64" t="str">
        <f>IF(ISBLANK('Zusatzblatt (Perigon)'!K7929),"",'Zusatzblatt (Perigon)'!K7929)</f>
        <v/>
      </c>
      <c r="F7934" s="65"/>
      <c r="G7934" s="64"/>
      <c r="H7934" s="69" t="str">
        <f>IF(ISBLANK('Zusatzblatt (Perigon)'!L7929),"",'Zusatzblatt (Perigon)'!L7929)</f>
        <v/>
      </c>
      <c r="I7934" s="69" t="str">
        <f>IF(ISBLANK('Zusatzblatt (Perigon)'!M7929),"",'Zusatzblatt (Perigon)'!M7929)</f>
        <v/>
      </c>
      <c r="J7934" s="98" t="str">
        <f>IF(ISBLANK('Zusatzblatt (Perigon)'!N7929),"",'Zusatzblatt (Perigon)'!N7929)</f>
        <v/>
      </c>
      <c r="K7934" s="99" t="str">
        <f>IF(ISBLANK('Zusatzblatt (Perigon)'!J7929),"",'Zusatzblatt (Perigon)'!T7929)</f>
        <v/>
      </c>
      <c r="L7934" s="95" t="str">
        <f>IF(ISBLANK('Zusatzblatt (Perigon)'!O7929),"",'Zusatzblatt (Perigon)'!O7929)</f>
        <v/>
      </c>
      <c r="M7934" s="95" t="str">
        <f>IF(ISBLANK('Zusatzblatt (Perigon)'!R7929),"",'Zusatzblatt (Perigon)'!R7929)</f>
        <v/>
      </c>
      <c r="N7934" s="95" t="str">
        <f>IF(ISBLANK('Zusatzblatt (Perigon)'!P7929),"",'Zusatzblatt (Perigon)'!P7929)</f>
        <v/>
      </c>
      <c r="O7934" s="38" t="str">
        <f>IF($L7934="","",VLOOKUP($R7934,Tarife!$A$2:$R$599,13,FALSE))</f>
        <v/>
      </c>
      <c r="P7934" s="38" t="str">
        <f t="shared" si="123"/>
        <v/>
      </c>
      <c r="R7934" s="100" t="str">
        <f>Zusammenzug!$C$25&amp;"-"&amp;Zusammenzug!$A$7&amp;"-"&amp;Leistungen!L7934</f>
        <v>2026-Nicht beauftragte Spitex-Organisation-</v>
      </c>
    </row>
    <row r="7935" spans="1:18" x14ac:dyDescent="0.2">
      <c r="A7935" s="95" t="str">
        <f>IF(ISBLANK('Zusatzblatt (Perigon)'!E7930),"",'Zusatzblatt (Perigon)'!E7930)</f>
        <v/>
      </c>
      <c r="B7935" s="95" t="str">
        <f>IF(ISBLANK('Zusatzblatt (Perigon)'!G7930),"",'Zusatzblatt (Perigon)'!G7930)</f>
        <v/>
      </c>
      <c r="C7935" s="96" t="str">
        <f>IF(ISBLANK('Zusatzblatt (Perigon)'!I7930),"",'Zusatzblatt (Perigon)'!I7930)</f>
        <v/>
      </c>
      <c r="D7935" s="97" t="str">
        <f>IF(ISBLANK('Zusatzblatt (Perigon)'!J7930),"",'Zusatzblatt (Perigon)'!J7930)</f>
        <v/>
      </c>
      <c r="E7935" s="64" t="str">
        <f>IF(ISBLANK('Zusatzblatt (Perigon)'!K7930),"",'Zusatzblatt (Perigon)'!K7930)</f>
        <v/>
      </c>
      <c r="F7935" s="65"/>
      <c r="G7935" s="64"/>
      <c r="H7935" s="69" t="str">
        <f>IF(ISBLANK('Zusatzblatt (Perigon)'!L7930),"",'Zusatzblatt (Perigon)'!L7930)</f>
        <v/>
      </c>
      <c r="I7935" s="69" t="str">
        <f>IF(ISBLANK('Zusatzblatt (Perigon)'!M7930),"",'Zusatzblatt (Perigon)'!M7930)</f>
        <v/>
      </c>
      <c r="J7935" s="98" t="str">
        <f>IF(ISBLANK('Zusatzblatt (Perigon)'!N7930),"",'Zusatzblatt (Perigon)'!N7930)</f>
        <v/>
      </c>
      <c r="K7935" s="99" t="str">
        <f>IF(ISBLANK('Zusatzblatt (Perigon)'!J7930),"",'Zusatzblatt (Perigon)'!T7930)</f>
        <v/>
      </c>
      <c r="L7935" s="95" t="str">
        <f>IF(ISBLANK('Zusatzblatt (Perigon)'!O7930),"",'Zusatzblatt (Perigon)'!O7930)</f>
        <v/>
      </c>
      <c r="M7935" s="95" t="str">
        <f>IF(ISBLANK('Zusatzblatt (Perigon)'!R7930),"",'Zusatzblatt (Perigon)'!R7930)</f>
        <v/>
      </c>
      <c r="N7935" s="95" t="str">
        <f>IF(ISBLANK('Zusatzblatt (Perigon)'!P7930),"",'Zusatzblatt (Perigon)'!P7930)</f>
        <v/>
      </c>
      <c r="O7935" s="38" t="str">
        <f>IF($L7935="","",VLOOKUP($R7935,Tarife!$A$2:$R$599,13,FALSE))</f>
        <v/>
      </c>
      <c r="P7935" s="38" t="str">
        <f t="shared" si="123"/>
        <v/>
      </c>
      <c r="R7935" s="100" t="str">
        <f>Zusammenzug!$C$25&amp;"-"&amp;Zusammenzug!$A$7&amp;"-"&amp;Leistungen!L7935</f>
        <v>2026-Nicht beauftragte Spitex-Organisation-</v>
      </c>
    </row>
    <row r="7936" spans="1:18" x14ac:dyDescent="0.2">
      <c r="A7936" s="95" t="str">
        <f>IF(ISBLANK('Zusatzblatt (Perigon)'!E7931),"",'Zusatzblatt (Perigon)'!E7931)</f>
        <v/>
      </c>
      <c r="B7936" s="95" t="str">
        <f>IF(ISBLANK('Zusatzblatt (Perigon)'!G7931),"",'Zusatzblatt (Perigon)'!G7931)</f>
        <v/>
      </c>
      <c r="C7936" s="96" t="str">
        <f>IF(ISBLANK('Zusatzblatt (Perigon)'!I7931),"",'Zusatzblatt (Perigon)'!I7931)</f>
        <v/>
      </c>
      <c r="D7936" s="97" t="str">
        <f>IF(ISBLANK('Zusatzblatt (Perigon)'!J7931),"",'Zusatzblatt (Perigon)'!J7931)</f>
        <v/>
      </c>
      <c r="E7936" s="64" t="str">
        <f>IF(ISBLANK('Zusatzblatt (Perigon)'!K7931),"",'Zusatzblatt (Perigon)'!K7931)</f>
        <v/>
      </c>
      <c r="F7936" s="65"/>
      <c r="G7936" s="64"/>
      <c r="H7936" s="69" t="str">
        <f>IF(ISBLANK('Zusatzblatt (Perigon)'!L7931),"",'Zusatzblatt (Perigon)'!L7931)</f>
        <v/>
      </c>
      <c r="I7936" s="69" t="str">
        <f>IF(ISBLANK('Zusatzblatt (Perigon)'!M7931),"",'Zusatzblatt (Perigon)'!M7931)</f>
        <v/>
      </c>
      <c r="J7936" s="98" t="str">
        <f>IF(ISBLANK('Zusatzblatt (Perigon)'!N7931),"",'Zusatzblatt (Perigon)'!N7931)</f>
        <v/>
      </c>
      <c r="K7936" s="99" t="str">
        <f>IF(ISBLANK('Zusatzblatt (Perigon)'!J7931),"",'Zusatzblatt (Perigon)'!T7931)</f>
        <v/>
      </c>
      <c r="L7936" s="95" t="str">
        <f>IF(ISBLANK('Zusatzblatt (Perigon)'!O7931),"",'Zusatzblatt (Perigon)'!O7931)</f>
        <v/>
      </c>
      <c r="M7936" s="95" t="str">
        <f>IF(ISBLANK('Zusatzblatt (Perigon)'!R7931),"",'Zusatzblatt (Perigon)'!R7931)</f>
        <v/>
      </c>
      <c r="N7936" s="95" t="str">
        <f>IF(ISBLANK('Zusatzblatt (Perigon)'!P7931),"",'Zusatzblatt (Perigon)'!P7931)</f>
        <v/>
      </c>
      <c r="O7936" s="38" t="str">
        <f>IF($L7936="","",VLOOKUP($R7936,Tarife!$A$2:$R$599,13,FALSE))</f>
        <v/>
      </c>
      <c r="P7936" s="38" t="str">
        <f t="shared" si="123"/>
        <v/>
      </c>
      <c r="R7936" s="100" t="str">
        <f>Zusammenzug!$C$25&amp;"-"&amp;Zusammenzug!$A$7&amp;"-"&amp;Leistungen!L7936</f>
        <v>2026-Nicht beauftragte Spitex-Organisation-</v>
      </c>
    </row>
    <row r="7937" spans="1:18" x14ac:dyDescent="0.2">
      <c r="A7937" s="95" t="str">
        <f>IF(ISBLANK('Zusatzblatt (Perigon)'!E7932),"",'Zusatzblatt (Perigon)'!E7932)</f>
        <v/>
      </c>
      <c r="B7937" s="95" t="str">
        <f>IF(ISBLANK('Zusatzblatt (Perigon)'!G7932),"",'Zusatzblatt (Perigon)'!G7932)</f>
        <v/>
      </c>
      <c r="C7937" s="96" t="str">
        <f>IF(ISBLANK('Zusatzblatt (Perigon)'!I7932),"",'Zusatzblatt (Perigon)'!I7932)</f>
        <v/>
      </c>
      <c r="D7937" s="97" t="str">
        <f>IF(ISBLANK('Zusatzblatt (Perigon)'!J7932),"",'Zusatzblatt (Perigon)'!J7932)</f>
        <v/>
      </c>
      <c r="E7937" s="64" t="str">
        <f>IF(ISBLANK('Zusatzblatt (Perigon)'!K7932),"",'Zusatzblatt (Perigon)'!K7932)</f>
        <v/>
      </c>
      <c r="F7937" s="65"/>
      <c r="G7937" s="64"/>
      <c r="H7937" s="69" t="str">
        <f>IF(ISBLANK('Zusatzblatt (Perigon)'!L7932),"",'Zusatzblatt (Perigon)'!L7932)</f>
        <v/>
      </c>
      <c r="I7937" s="69" t="str">
        <f>IF(ISBLANK('Zusatzblatt (Perigon)'!M7932),"",'Zusatzblatt (Perigon)'!M7932)</f>
        <v/>
      </c>
      <c r="J7937" s="98" t="str">
        <f>IF(ISBLANK('Zusatzblatt (Perigon)'!N7932),"",'Zusatzblatt (Perigon)'!N7932)</f>
        <v/>
      </c>
      <c r="K7937" s="99" t="str">
        <f>IF(ISBLANK('Zusatzblatt (Perigon)'!J7932),"",'Zusatzblatt (Perigon)'!T7932)</f>
        <v/>
      </c>
      <c r="L7937" s="95" t="str">
        <f>IF(ISBLANK('Zusatzblatt (Perigon)'!O7932),"",'Zusatzblatt (Perigon)'!O7932)</f>
        <v/>
      </c>
      <c r="M7937" s="95" t="str">
        <f>IF(ISBLANK('Zusatzblatt (Perigon)'!R7932),"",'Zusatzblatt (Perigon)'!R7932)</f>
        <v/>
      </c>
      <c r="N7937" s="95" t="str">
        <f>IF(ISBLANK('Zusatzblatt (Perigon)'!P7932),"",'Zusatzblatt (Perigon)'!P7932)</f>
        <v/>
      </c>
      <c r="O7937" s="38" t="str">
        <f>IF($L7937="","",VLOOKUP($R7937,Tarife!$A$2:$R$599,13,FALSE))</f>
        <v/>
      </c>
      <c r="P7937" s="38" t="str">
        <f t="shared" si="123"/>
        <v/>
      </c>
      <c r="R7937" s="100" t="str">
        <f>Zusammenzug!$C$25&amp;"-"&amp;Zusammenzug!$A$7&amp;"-"&amp;Leistungen!L7937</f>
        <v>2026-Nicht beauftragte Spitex-Organisation-</v>
      </c>
    </row>
    <row r="7938" spans="1:18" x14ac:dyDescent="0.2">
      <c r="A7938" s="95" t="str">
        <f>IF(ISBLANK('Zusatzblatt (Perigon)'!E7933),"",'Zusatzblatt (Perigon)'!E7933)</f>
        <v/>
      </c>
      <c r="B7938" s="95" t="str">
        <f>IF(ISBLANK('Zusatzblatt (Perigon)'!G7933),"",'Zusatzblatt (Perigon)'!G7933)</f>
        <v/>
      </c>
      <c r="C7938" s="96" t="str">
        <f>IF(ISBLANK('Zusatzblatt (Perigon)'!I7933),"",'Zusatzblatt (Perigon)'!I7933)</f>
        <v/>
      </c>
      <c r="D7938" s="97" t="str">
        <f>IF(ISBLANK('Zusatzblatt (Perigon)'!J7933),"",'Zusatzblatt (Perigon)'!J7933)</f>
        <v/>
      </c>
      <c r="E7938" s="64" t="str">
        <f>IF(ISBLANK('Zusatzblatt (Perigon)'!K7933),"",'Zusatzblatt (Perigon)'!K7933)</f>
        <v/>
      </c>
      <c r="F7938" s="65"/>
      <c r="G7938" s="64"/>
      <c r="H7938" s="69" t="str">
        <f>IF(ISBLANK('Zusatzblatt (Perigon)'!L7933),"",'Zusatzblatt (Perigon)'!L7933)</f>
        <v/>
      </c>
      <c r="I7938" s="69" t="str">
        <f>IF(ISBLANK('Zusatzblatt (Perigon)'!M7933),"",'Zusatzblatt (Perigon)'!M7933)</f>
        <v/>
      </c>
      <c r="J7938" s="98" t="str">
        <f>IF(ISBLANK('Zusatzblatt (Perigon)'!N7933),"",'Zusatzblatt (Perigon)'!N7933)</f>
        <v/>
      </c>
      <c r="K7938" s="99" t="str">
        <f>IF(ISBLANK('Zusatzblatt (Perigon)'!J7933),"",'Zusatzblatt (Perigon)'!T7933)</f>
        <v/>
      </c>
      <c r="L7938" s="95" t="str">
        <f>IF(ISBLANK('Zusatzblatt (Perigon)'!O7933),"",'Zusatzblatt (Perigon)'!O7933)</f>
        <v/>
      </c>
      <c r="M7938" s="95" t="str">
        <f>IF(ISBLANK('Zusatzblatt (Perigon)'!R7933),"",'Zusatzblatt (Perigon)'!R7933)</f>
        <v/>
      </c>
      <c r="N7938" s="95" t="str">
        <f>IF(ISBLANK('Zusatzblatt (Perigon)'!P7933),"",'Zusatzblatt (Perigon)'!P7933)</f>
        <v/>
      </c>
      <c r="O7938" s="38" t="str">
        <f>IF($L7938="","",VLOOKUP($R7938,Tarife!$A$2:$R$599,13,FALSE))</f>
        <v/>
      </c>
      <c r="P7938" s="38" t="str">
        <f t="shared" si="123"/>
        <v/>
      </c>
      <c r="R7938" s="100" t="str">
        <f>Zusammenzug!$C$25&amp;"-"&amp;Zusammenzug!$A$7&amp;"-"&amp;Leistungen!L7938</f>
        <v>2026-Nicht beauftragte Spitex-Organisation-</v>
      </c>
    </row>
    <row r="7939" spans="1:18" x14ac:dyDescent="0.2">
      <c r="A7939" s="95" t="str">
        <f>IF(ISBLANK('Zusatzblatt (Perigon)'!E7934),"",'Zusatzblatt (Perigon)'!E7934)</f>
        <v/>
      </c>
      <c r="B7939" s="95" t="str">
        <f>IF(ISBLANK('Zusatzblatt (Perigon)'!G7934),"",'Zusatzblatt (Perigon)'!G7934)</f>
        <v/>
      </c>
      <c r="C7939" s="96" t="str">
        <f>IF(ISBLANK('Zusatzblatt (Perigon)'!I7934),"",'Zusatzblatt (Perigon)'!I7934)</f>
        <v/>
      </c>
      <c r="D7939" s="97" t="str">
        <f>IF(ISBLANK('Zusatzblatt (Perigon)'!J7934),"",'Zusatzblatt (Perigon)'!J7934)</f>
        <v/>
      </c>
      <c r="E7939" s="64" t="str">
        <f>IF(ISBLANK('Zusatzblatt (Perigon)'!K7934),"",'Zusatzblatt (Perigon)'!K7934)</f>
        <v/>
      </c>
      <c r="F7939" s="65"/>
      <c r="G7939" s="64"/>
      <c r="H7939" s="69" t="str">
        <f>IF(ISBLANK('Zusatzblatt (Perigon)'!L7934),"",'Zusatzblatt (Perigon)'!L7934)</f>
        <v/>
      </c>
      <c r="I7939" s="69" t="str">
        <f>IF(ISBLANK('Zusatzblatt (Perigon)'!M7934),"",'Zusatzblatt (Perigon)'!M7934)</f>
        <v/>
      </c>
      <c r="J7939" s="98" t="str">
        <f>IF(ISBLANK('Zusatzblatt (Perigon)'!N7934),"",'Zusatzblatt (Perigon)'!N7934)</f>
        <v/>
      </c>
      <c r="K7939" s="99" t="str">
        <f>IF(ISBLANK('Zusatzblatt (Perigon)'!J7934),"",'Zusatzblatt (Perigon)'!T7934)</f>
        <v/>
      </c>
      <c r="L7939" s="95" t="str">
        <f>IF(ISBLANK('Zusatzblatt (Perigon)'!O7934),"",'Zusatzblatt (Perigon)'!O7934)</f>
        <v/>
      </c>
      <c r="M7939" s="95" t="str">
        <f>IF(ISBLANK('Zusatzblatt (Perigon)'!R7934),"",'Zusatzblatt (Perigon)'!R7934)</f>
        <v/>
      </c>
      <c r="N7939" s="95" t="str">
        <f>IF(ISBLANK('Zusatzblatt (Perigon)'!P7934),"",'Zusatzblatt (Perigon)'!P7934)</f>
        <v/>
      </c>
      <c r="O7939" s="38" t="str">
        <f>IF($L7939="","",VLOOKUP($R7939,Tarife!$A$2:$R$599,13,FALSE))</f>
        <v/>
      </c>
      <c r="P7939" s="38" t="str">
        <f t="shared" si="123"/>
        <v/>
      </c>
      <c r="R7939" s="100" t="str">
        <f>Zusammenzug!$C$25&amp;"-"&amp;Zusammenzug!$A$7&amp;"-"&amp;Leistungen!L7939</f>
        <v>2026-Nicht beauftragte Spitex-Organisation-</v>
      </c>
    </row>
    <row r="7940" spans="1:18" x14ac:dyDescent="0.2">
      <c r="A7940" s="95" t="str">
        <f>IF(ISBLANK('Zusatzblatt (Perigon)'!E7935),"",'Zusatzblatt (Perigon)'!E7935)</f>
        <v/>
      </c>
      <c r="B7940" s="95" t="str">
        <f>IF(ISBLANK('Zusatzblatt (Perigon)'!G7935),"",'Zusatzblatt (Perigon)'!G7935)</f>
        <v/>
      </c>
      <c r="C7940" s="96" t="str">
        <f>IF(ISBLANK('Zusatzblatt (Perigon)'!I7935),"",'Zusatzblatt (Perigon)'!I7935)</f>
        <v/>
      </c>
      <c r="D7940" s="97" t="str">
        <f>IF(ISBLANK('Zusatzblatt (Perigon)'!J7935),"",'Zusatzblatt (Perigon)'!J7935)</f>
        <v/>
      </c>
      <c r="E7940" s="64" t="str">
        <f>IF(ISBLANK('Zusatzblatt (Perigon)'!K7935),"",'Zusatzblatt (Perigon)'!K7935)</f>
        <v/>
      </c>
      <c r="F7940" s="65"/>
      <c r="G7940" s="64"/>
      <c r="H7940" s="69" t="str">
        <f>IF(ISBLANK('Zusatzblatt (Perigon)'!L7935),"",'Zusatzblatt (Perigon)'!L7935)</f>
        <v/>
      </c>
      <c r="I7940" s="69" t="str">
        <f>IF(ISBLANK('Zusatzblatt (Perigon)'!M7935),"",'Zusatzblatt (Perigon)'!M7935)</f>
        <v/>
      </c>
      <c r="J7940" s="98" t="str">
        <f>IF(ISBLANK('Zusatzblatt (Perigon)'!N7935),"",'Zusatzblatt (Perigon)'!N7935)</f>
        <v/>
      </c>
      <c r="K7940" s="99" t="str">
        <f>IF(ISBLANK('Zusatzblatt (Perigon)'!J7935),"",'Zusatzblatt (Perigon)'!T7935)</f>
        <v/>
      </c>
      <c r="L7940" s="95" t="str">
        <f>IF(ISBLANK('Zusatzblatt (Perigon)'!O7935),"",'Zusatzblatt (Perigon)'!O7935)</f>
        <v/>
      </c>
      <c r="M7940" s="95" t="str">
        <f>IF(ISBLANK('Zusatzblatt (Perigon)'!R7935),"",'Zusatzblatt (Perigon)'!R7935)</f>
        <v/>
      </c>
      <c r="N7940" s="95" t="str">
        <f>IF(ISBLANK('Zusatzblatt (Perigon)'!P7935),"",'Zusatzblatt (Perigon)'!P7935)</f>
        <v/>
      </c>
      <c r="O7940" s="38" t="str">
        <f>IF($L7940="","",VLOOKUP($R7940,Tarife!$A$2:$R$599,13,FALSE))</f>
        <v/>
      </c>
      <c r="P7940" s="38" t="str">
        <f t="shared" si="123"/>
        <v/>
      </c>
      <c r="R7940" s="100" t="str">
        <f>Zusammenzug!$C$25&amp;"-"&amp;Zusammenzug!$A$7&amp;"-"&amp;Leistungen!L7940</f>
        <v>2026-Nicht beauftragte Spitex-Organisation-</v>
      </c>
    </row>
    <row r="7941" spans="1:18" x14ac:dyDescent="0.2">
      <c r="A7941" s="95" t="str">
        <f>IF(ISBLANK('Zusatzblatt (Perigon)'!E7936),"",'Zusatzblatt (Perigon)'!E7936)</f>
        <v/>
      </c>
      <c r="B7941" s="95" t="str">
        <f>IF(ISBLANK('Zusatzblatt (Perigon)'!G7936),"",'Zusatzblatt (Perigon)'!G7936)</f>
        <v/>
      </c>
      <c r="C7941" s="96" t="str">
        <f>IF(ISBLANK('Zusatzblatt (Perigon)'!I7936),"",'Zusatzblatt (Perigon)'!I7936)</f>
        <v/>
      </c>
      <c r="D7941" s="97" t="str">
        <f>IF(ISBLANK('Zusatzblatt (Perigon)'!J7936),"",'Zusatzblatt (Perigon)'!J7936)</f>
        <v/>
      </c>
      <c r="E7941" s="64" t="str">
        <f>IF(ISBLANK('Zusatzblatt (Perigon)'!K7936),"",'Zusatzblatt (Perigon)'!K7936)</f>
        <v/>
      </c>
      <c r="F7941" s="65"/>
      <c r="G7941" s="64"/>
      <c r="H7941" s="69" t="str">
        <f>IF(ISBLANK('Zusatzblatt (Perigon)'!L7936),"",'Zusatzblatt (Perigon)'!L7936)</f>
        <v/>
      </c>
      <c r="I7941" s="69" t="str">
        <f>IF(ISBLANK('Zusatzblatt (Perigon)'!M7936),"",'Zusatzblatt (Perigon)'!M7936)</f>
        <v/>
      </c>
      <c r="J7941" s="98" t="str">
        <f>IF(ISBLANK('Zusatzblatt (Perigon)'!N7936),"",'Zusatzblatt (Perigon)'!N7936)</f>
        <v/>
      </c>
      <c r="K7941" s="99" t="str">
        <f>IF(ISBLANK('Zusatzblatt (Perigon)'!J7936),"",'Zusatzblatt (Perigon)'!T7936)</f>
        <v/>
      </c>
      <c r="L7941" s="95" t="str">
        <f>IF(ISBLANK('Zusatzblatt (Perigon)'!O7936),"",'Zusatzblatt (Perigon)'!O7936)</f>
        <v/>
      </c>
      <c r="M7941" s="95" t="str">
        <f>IF(ISBLANK('Zusatzblatt (Perigon)'!R7936),"",'Zusatzblatt (Perigon)'!R7936)</f>
        <v/>
      </c>
      <c r="N7941" s="95" t="str">
        <f>IF(ISBLANK('Zusatzblatt (Perigon)'!P7936),"",'Zusatzblatt (Perigon)'!P7936)</f>
        <v/>
      </c>
      <c r="O7941" s="38" t="str">
        <f>IF($L7941="","",VLOOKUP($R7941,Tarife!$A$2:$R$599,13,FALSE))</f>
        <v/>
      </c>
      <c r="P7941" s="38" t="str">
        <f t="shared" si="123"/>
        <v/>
      </c>
      <c r="R7941" s="100" t="str">
        <f>Zusammenzug!$C$25&amp;"-"&amp;Zusammenzug!$A$7&amp;"-"&amp;Leistungen!L7941</f>
        <v>2026-Nicht beauftragte Spitex-Organisation-</v>
      </c>
    </row>
    <row r="7942" spans="1:18" x14ac:dyDescent="0.2">
      <c r="A7942" s="95" t="str">
        <f>IF(ISBLANK('Zusatzblatt (Perigon)'!E7937),"",'Zusatzblatt (Perigon)'!E7937)</f>
        <v/>
      </c>
      <c r="B7942" s="95" t="str">
        <f>IF(ISBLANK('Zusatzblatt (Perigon)'!G7937),"",'Zusatzblatt (Perigon)'!G7937)</f>
        <v/>
      </c>
      <c r="C7942" s="96" t="str">
        <f>IF(ISBLANK('Zusatzblatt (Perigon)'!I7937),"",'Zusatzblatt (Perigon)'!I7937)</f>
        <v/>
      </c>
      <c r="D7942" s="97" t="str">
        <f>IF(ISBLANK('Zusatzblatt (Perigon)'!J7937),"",'Zusatzblatt (Perigon)'!J7937)</f>
        <v/>
      </c>
      <c r="E7942" s="64" t="str">
        <f>IF(ISBLANK('Zusatzblatt (Perigon)'!K7937),"",'Zusatzblatt (Perigon)'!K7937)</f>
        <v/>
      </c>
      <c r="F7942" s="65"/>
      <c r="G7942" s="64"/>
      <c r="H7942" s="69" t="str">
        <f>IF(ISBLANK('Zusatzblatt (Perigon)'!L7937),"",'Zusatzblatt (Perigon)'!L7937)</f>
        <v/>
      </c>
      <c r="I7942" s="69" t="str">
        <f>IF(ISBLANK('Zusatzblatt (Perigon)'!M7937),"",'Zusatzblatt (Perigon)'!M7937)</f>
        <v/>
      </c>
      <c r="J7942" s="98" t="str">
        <f>IF(ISBLANK('Zusatzblatt (Perigon)'!N7937),"",'Zusatzblatt (Perigon)'!N7937)</f>
        <v/>
      </c>
      <c r="K7942" s="99" t="str">
        <f>IF(ISBLANK('Zusatzblatt (Perigon)'!J7937),"",'Zusatzblatt (Perigon)'!T7937)</f>
        <v/>
      </c>
      <c r="L7942" s="95" t="str">
        <f>IF(ISBLANK('Zusatzblatt (Perigon)'!O7937),"",'Zusatzblatt (Perigon)'!O7937)</f>
        <v/>
      </c>
      <c r="M7942" s="95" t="str">
        <f>IF(ISBLANK('Zusatzblatt (Perigon)'!R7937),"",'Zusatzblatt (Perigon)'!R7937)</f>
        <v/>
      </c>
      <c r="N7942" s="95" t="str">
        <f>IF(ISBLANK('Zusatzblatt (Perigon)'!P7937),"",'Zusatzblatt (Perigon)'!P7937)</f>
        <v/>
      </c>
      <c r="O7942" s="38" t="str">
        <f>IF($L7942="","",VLOOKUP($R7942,Tarife!$A$2:$R$599,13,FALSE))</f>
        <v/>
      </c>
      <c r="P7942" s="38" t="str">
        <f t="shared" si="123"/>
        <v/>
      </c>
      <c r="R7942" s="100" t="str">
        <f>Zusammenzug!$C$25&amp;"-"&amp;Zusammenzug!$A$7&amp;"-"&amp;Leistungen!L7942</f>
        <v>2026-Nicht beauftragte Spitex-Organisation-</v>
      </c>
    </row>
    <row r="7943" spans="1:18" x14ac:dyDescent="0.2">
      <c r="A7943" s="95" t="str">
        <f>IF(ISBLANK('Zusatzblatt (Perigon)'!E7938),"",'Zusatzblatt (Perigon)'!E7938)</f>
        <v/>
      </c>
      <c r="B7943" s="95" t="str">
        <f>IF(ISBLANK('Zusatzblatt (Perigon)'!G7938),"",'Zusatzblatt (Perigon)'!G7938)</f>
        <v/>
      </c>
      <c r="C7943" s="96" t="str">
        <f>IF(ISBLANK('Zusatzblatt (Perigon)'!I7938),"",'Zusatzblatt (Perigon)'!I7938)</f>
        <v/>
      </c>
      <c r="D7943" s="97" t="str">
        <f>IF(ISBLANK('Zusatzblatt (Perigon)'!J7938),"",'Zusatzblatt (Perigon)'!J7938)</f>
        <v/>
      </c>
      <c r="E7943" s="64" t="str">
        <f>IF(ISBLANK('Zusatzblatt (Perigon)'!K7938),"",'Zusatzblatt (Perigon)'!K7938)</f>
        <v/>
      </c>
      <c r="F7943" s="65"/>
      <c r="G7943" s="64"/>
      <c r="H7943" s="69" t="str">
        <f>IF(ISBLANK('Zusatzblatt (Perigon)'!L7938),"",'Zusatzblatt (Perigon)'!L7938)</f>
        <v/>
      </c>
      <c r="I7943" s="69" t="str">
        <f>IF(ISBLANK('Zusatzblatt (Perigon)'!M7938),"",'Zusatzblatt (Perigon)'!M7938)</f>
        <v/>
      </c>
      <c r="J7943" s="98" t="str">
        <f>IF(ISBLANK('Zusatzblatt (Perigon)'!N7938),"",'Zusatzblatt (Perigon)'!N7938)</f>
        <v/>
      </c>
      <c r="K7943" s="99" t="str">
        <f>IF(ISBLANK('Zusatzblatt (Perigon)'!J7938),"",'Zusatzblatt (Perigon)'!T7938)</f>
        <v/>
      </c>
      <c r="L7943" s="95" t="str">
        <f>IF(ISBLANK('Zusatzblatt (Perigon)'!O7938),"",'Zusatzblatt (Perigon)'!O7938)</f>
        <v/>
      </c>
      <c r="M7943" s="95" t="str">
        <f>IF(ISBLANK('Zusatzblatt (Perigon)'!R7938),"",'Zusatzblatt (Perigon)'!R7938)</f>
        <v/>
      </c>
      <c r="N7943" s="95" t="str">
        <f>IF(ISBLANK('Zusatzblatt (Perigon)'!P7938),"",'Zusatzblatt (Perigon)'!P7938)</f>
        <v/>
      </c>
      <c r="O7943" s="38" t="str">
        <f>IF($L7943="","",VLOOKUP($R7943,Tarife!$A$2:$R$599,13,FALSE))</f>
        <v/>
      </c>
      <c r="P7943" s="38" t="str">
        <f t="shared" si="123"/>
        <v/>
      </c>
      <c r="R7943" s="100" t="str">
        <f>Zusammenzug!$C$25&amp;"-"&amp;Zusammenzug!$A$7&amp;"-"&amp;Leistungen!L7943</f>
        <v>2026-Nicht beauftragte Spitex-Organisation-</v>
      </c>
    </row>
    <row r="7944" spans="1:18" x14ac:dyDescent="0.2">
      <c r="A7944" s="95" t="str">
        <f>IF(ISBLANK('Zusatzblatt (Perigon)'!E7939),"",'Zusatzblatt (Perigon)'!E7939)</f>
        <v/>
      </c>
      <c r="B7944" s="95" t="str">
        <f>IF(ISBLANK('Zusatzblatt (Perigon)'!G7939),"",'Zusatzblatt (Perigon)'!G7939)</f>
        <v/>
      </c>
      <c r="C7944" s="96" t="str">
        <f>IF(ISBLANK('Zusatzblatt (Perigon)'!I7939),"",'Zusatzblatt (Perigon)'!I7939)</f>
        <v/>
      </c>
      <c r="D7944" s="97" t="str">
        <f>IF(ISBLANK('Zusatzblatt (Perigon)'!J7939),"",'Zusatzblatt (Perigon)'!J7939)</f>
        <v/>
      </c>
      <c r="E7944" s="64" t="str">
        <f>IF(ISBLANK('Zusatzblatt (Perigon)'!K7939),"",'Zusatzblatt (Perigon)'!K7939)</f>
        <v/>
      </c>
      <c r="F7944" s="65"/>
      <c r="G7944" s="64"/>
      <c r="H7944" s="69" t="str">
        <f>IF(ISBLANK('Zusatzblatt (Perigon)'!L7939),"",'Zusatzblatt (Perigon)'!L7939)</f>
        <v/>
      </c>
      <c r="I7944" s="69" t="str">
        <f>IF(ISBLANK('Zusatzblatt (Perigon)'!M7939),"",'Zusatzblatt (Perigon)'!M7939)</f>
        <v/>
      </c>
      <c r="J7944" s="98" t="str">
        <f>IF(ISBLANK('Zusatzblatt (Perigon)'!N7939),"",'Zusatzblatt (Perigon)'!N7939)</f>
        <v/>
      </c>
      <c r="K7944" s="99" t="str">
        <f>IF(ISBLANK('Zusatzblatt (Perigon)'!J7939),"",'Zusatzblatt (Perigon)'!T7939)</f>
        <v/>
      </c>
      <c r="L7944" s="95" t="str">
        <f>IF(ISBLANK('Zusatzblatt (Perigon)'!O7939),"",'Zusatzblatt (Perigon)'!O7939)</f>
        <v/>
      </c>
      <c r="M7944" s="95" t="str">
        <f>IF(ISBLANK('Zusatzblatt (Perigon)'!R7939),"",'Zusatzblatt (Perigon)'!R7939)</f>
        <v/>
      </c>
      <c r="N7944" s="95" t="str">
        <f>IF(ISBLANK('Zusatzblatt (Perigon)'!P7939),"",'Zusatzblatt (Perigon)'!P7939)</f>
        <v/>
      </c>
      <c r="O7944" s="38" t="str">
        <f>IF($L7944="","",VLOOKUP($R7944,Tarife!$A$2:$R$599,13,FALSE))</f>
        <v/>
      </c>
      <c r="P7944" s="38" t="str">
        <f t="shared" ref="P7944:P8000" si="124">IF(L7944="","",IF(AND($L7944="Pabe",N7944&lt;O7944),M7944*O7944,IF(N7944&lt;O7944,M7944*N7944,M7944*O7944)))</f>
        <v/>
      </c>
      <c r="R7944" s="100" t="str">
        <f>Zusammenzug!$C$25&amp;"-"&amp;Zusammenzug!$A$7&amp;"-"&amp;Leistungen!L7944</f>
        <v>2026-Nicht beauftragte Spitex-Organisation-</v>
      </c>
    </row>
    <row r="7945" spans="1:18" x14ac:dyDescent="0.2">
      <c r="A7945" s="95" t="str">
        <f>IF(ISBLANK('Zusatzblatt (Perigon)'!E7940),"",'Zusatzblatt (Perigon)'!E7940)</f>
        <v/>
      </c>
      <c r="B7945" s="95" t="str">
        <f>IF(ISBLANK('Zusatzblatt (Perigon)'!G7940),"",'Zusatzblatt (Perigon)'!G7940)</f>
        <v/>
      </c>
      <c r="C7945" s="96" t="str">
        <f>IF(ISBLANK('Zusatzblatt (Perigon)'!I7940),"",'Zusatzblatt (Perigon)'!I7940)</f>
        <v/>
      </c>
      <c r="D7945" s="97" t="str">
        <f>IF(ISBLANK('Zusatzblatt (Perigon)'!J7940),"",'Zusatzblatt (Perigon)'!J7940)</f>
        <v/>
      </c>
      <c r="E7945" s="64" t="str">
        <f>IF(ISBLANK('Zusatzblatt (Perigon)'!K7940),"",'Zusatzblatt (Perigon)'!K7940)</f>
        <v/>
      </c>
      <c r="F7945" s="65"/>
      <c r="G7945" s="64"/>
      <c r="H7945" s="69" t="str">
        <f>IF(ISBLANK('Zusatzblatt (Perigon)'!L7940),"",'Zusatzblatt (Perigon)'!L7940)</f>
        <v/>
      </c>
      <c r="I7945" s="69" t="str">
        <f>IF(ISBLANK('Zusatzblatt (Perigon)'!M7940),"",'Zusatzblatt (Perigon)'!M7940)</f>
        <v/>
      </c>
      <c r="J7945" s="98" t="str">
        <f>IF(ISBLANK('Zusatzblatt (Perigon)'!N7940),"",'Zusatzblatt (Perigon)'!N7940)</f>
        <v/>
      </c>
      <c r="K7945" s="99" t="str">
        <f>IF(ISBLANK('Zusatzblatt (Perigon)'!J7940),"",'Zusatzblatt (Perigon)'!T7940)</f>
        <v/>
      </c>
      <c r="L7945" s="95" t="str">
        <f>IF(ISBLANK('Zusatzblatt (Perigon)'!O7940),"",'Zusatzblatt (Perigon)'!O7940)</f>
        <v/>
      </c>
      <c r="M7945" s="95" t="str">
        <f>IF(ISBLANK('Zusatzblatt (Perigon)'!R7940),"",'Zusatzblatt (Perigon)'!R7940)</f>
        <v/>
      </c>
      <c r="N7945" s="95" t="str">
        <f>IF(ISBLANK('Zusatzblatt (Perigon)'!P7940),"",'Zusatzblatt (Perigon)'!P7940)</f>
        <v/>
      </c>
      <c r="O7945" s="38" t="str">
        <f>IF($L7945="","",VLOOKUP($R7945,Tarife!$A$2:$R$599,13,FALSE))</f>
        <v/>
      </c>
      <c r="P7945" s="38" t="str">
        <f t="shared" si="124"/>
        <v/>
      </c>
      <c r="R7945" s="100" t="str">
        <f>Zusammenzug!$C$25&amp;"-"&amp;Zusammenzug!$A$7&amp;"-"&amp;Leistungen!L7945</f>
        <v>2026-Nicht beauftragte Spitex-Organisation-</v>
      </c>
    </row>
    <row r="7946" spans="1:18" x14ac:dyDescent="0.2">
      <c r="A7946" s="95" t="str">
        <f>IF(ISBLANK('Zusatzblatt (Perigon)'!E7941),"",'Zusatzblatt (Perigon)'!E7941)</f>
        <v/>
      </c>
      <c r="B7946" s="95" t="str">
        <f>IF(ISBLANK('Zusatzblatt (Perigon)'!G7941),"",'Zusatzblatt (Perigon)'!G7941)</f>
        <v/>
      </c>
      <c r="C7946" s="96" t="str">
        <f>IF(ISBLANK('Zusatzblatt (Perigon)'!I7941),"",'Zusatzblatt (Perigon)'!I7941)</f>
        <v/>
      </c>
      <c r="D7946" s="97" t="str">
        <f>IF(ISBLANK('Zusatzblatt (Perigon)'!J7941),"",'Zusatzblatt (Perigon)'!J7941)</f>
        <v/>
      </c>
      <c r="E7946" s="64" t="str">
        <f>IF(ISBLANK('Zusatzblatt (Perigon)'!K7941),"",'Zusatzblatt (Perigon)'!K7941)</f>
        <v/>
      </c>
      <c r="F7946" s="65"/>
      <c r="G7946" s="64"/>
      <c r="H7946" s="69" t="str">
        <f>IF(ISBLANK('Zusatzblatt (Perigon)'!L7941),"",'Zusatzblatt (Perigon)'!L7941)</f>
        <v/>
      </c>
      <c r="I7946" s="69" t="str">
        <f>IF(ISBLANK('Zusatzblatt (Perigon)'!M7941),"",'Zusatzblatt (Perigon)'!M7941)</f>
        <v/>
      </c>
      <c r="J7946" s="98" t="str">
        <f>IF(ISBLANK('Zusatzblatt (Perigon)'!N7941),"",'Zusatzblatt (Perigon)'!N7941)</f>
        <v/>
      </c>
      <c r="K7946" s="99" t="str">
        <f>IF(ISBLANK('Zusatzblatt (Perigon)'!J7941),"",'Zusatzblatt (Perigon)'!T7941)</f>
        <v/>
      </c>
      <c r="L7946" s="95" t="str">
        <f>IF(ISBLANK('Zusatzblatt (Perigon)'!O7941),"",'Zusatzblatt (Perigon)'!O7941)</f>
        <v/>
      </c>
      <c r="M7946" s="95" t="str">
        <f>IF(ISBLANK('Zusatzblatt (Perigon)'!R7941),"",'Zusatzblatt (Perigon)'!R7941)</f>
        <v/>
      </c>
      <c r="N7946" s="95" t="str">
        <f>IF(ISBLANK('Zusatzblatt (Perigon)'!P7941),"",'Zusatzblatt (Perigon)'!P7941)</f>
        <v/>
      </c>
      <c r="O7946" s="38" t="str">
        <f>IF($L7946="","",VLOOKUP($R7946,Tarife!$A$2:$R$599,13,FALSE))</f>
        <v/>
      </c>
      <c r="P7946" s="38" t="str">
        <f t="shared" si="124"/>
        <v/>
      </c>
      <c r="R7946" s="100" t="str">
        <f>Zusammenzug!$C$25&amp;"-"&amp;Zusammenzug!$A$7&amp;"-"&amp;Leistungen!L7946</f>
        <v>2026-Nicht beauftragte Spitex-Organisation-</v>
      </c>
    </row>
    <row r="7947" spans="1:18" x14ac:dyDescent="0.2">
      <c r="A7947" s="95" t="str">
        <f>IF(ISBLANK('Zusatzblatt (Perigon)'!E7942),"",'Zusatzblatt (Perigon)'!E7942)</f>
        <v/>
      </c>
      <c r="B7947" s="95" t="str">
        <f>IF(ISBLANK('Zusatzblatt (Perigon)'!G7942),"",'Zusatzblatt (Perigon)'!G7942)</f>
        <v/>
      </c>
      <c r="C7947" s="96" t="str">
        <f>IF(ISBLANK('Zusatzblatt (Perigon)'!I7942),"",'Zusatzblatt (Perigon)'!I7942)</f>
        <v/>
      </c>
      <c r="D7947" s="97" t="str">
        <f>IF(ISBLANK('Zusatzblatt (Perigon)'!J7942),"",'Zusatzblatt (Perigon)'!J7942)</f>
        <v/>
      </c>
      <c r="E7947" s="64" t="str">
        <f>IF(ISBLANK('Zusatzblatt (Perigon)'!K7942),"",'Zusatzblatt (Perigon)'!K7942)</f>
        <v/>
      </c>
      <c r="F7947" s="65"/>
      <c r="G7947" s="64"/>
      <c r="H7947" s="69" t="str">
        <f>IF(ISBLANK('Zusatzblatt (Perigon)'!L7942),"",'Zusatzblatt (Perigon)'!L7942)</f>
        <v/>
      </c>
      <c r="I7947" s="69" t="str">
        <f>IF(ISBLANK('Zusatzblatt (Perigon)'!M7942),"",'Zusatzblatt (Perigon)'!M7942)</f>
        <v/>
      </c>
      <c r="J7947" s="98" t="str">
        <f>IF(ISBLANK('Zusatzblatt (Perigon)'!N7942),"",'Zusatzblatt (Perigon)'!N7942)</f>
        <v/>
      </c>
      <c r="K7947" s="99" t="str">
        <f>IF(ISBLANK('Zusatzblatt (Perigon)'!J7942),"",'Zusatzblatt (Perigon)'!T7942)</f>
        <v/>
      </c>
      <c r="L7947" s="95" t="str">
        <f>IF(ISBLANK('Zusatzblatt (Perigon)'!O7942),"",'Zusatzblatt (Perigon)'!O7942)</f>
        <v/>
      </c>
      <c r="M7947" s="95" t="str">
        <f>IF(ISBLANK('Zusatzblatt (Perigon)'!R7942),"",'Zusatzblatt (Perigon)'!R7942)</f>
        <v/>
      </c>
      <c r="N7947" s="95" t="str">
        <f>IF(ISBLANK('Zusatzblatt (Perigon)'!P7942),"",'Zusatzblatt (Perigon)'!P7942)</f>
        <v/>
      </c>
      <c r="O7947" s="38" t="str">
        <f>IF($L7947="","",VLOOKUP($R7947,Tarife!$A$2:$R$599,13,FALSE))</f>
        <v/>
      </c>
      <c r="P7947" s="38" t="str">
        <f t="shared" si="124"/>
        <v/>
      </c>
      <c r="R7947" s="100" t="str">
        <f>Zusammenzug!$C$25&amp;"-"&amp;Zusammenzug!$A$7&amp;"-"&amp;Leistungen!L7947</f>
        <v>2026-Nicht beauftragte Spitex-Organisation-</v>
      </c>
    </row>
    <row r="7948" spans="1:18" x14ac:dyDescent="0.2">
      <c r="A7948" s="95" t="str">
        <f>IF(ISBLANK('Zusatzblatt (Perigon)'!E7943),"",'Zusatzblatt (Perigon)'!E7943)</f>
        <v/>
      </c>
      <c r="B7948" s="95" t="str">
        <f>IF(ISBLANK('Zusatzblatt (Perigon)'!G7943),"",'Zusatzblatt (Perigon)'!G7943)</f>
        <v/>
      </c>
      <c r="C7948" s="96" t="str">
        <f>IF(ISBLANK('Zusatzblatt (Perigon)'!I7943),"",'Zusatzblatt (Perigon)'!I7943)</f>
        <v/>
      </c>
      <c r="D7948" s="97" t="str">
        <f>IF(ISBLANK('Zusatzblatt (Perigon)'!J7943),"",'Zusatzblatt (Perigon)'!J7943)</f>
        <v/>
      </c>
      <c r="E7948" s="64" t="str">
        <f>IF(ISBLANK('Zusatzblatt (Perigon)'!K7943),"",'Zusatzblatt (Perigon)'!K7943)</f>
        <v/>
      </c>
      <c r="F7948" s="65"/>
      <c r="G7948" s="64"/>
      <c r="H7948" s="69" t="str">
        <f>IF(ISBLANK('Zusatzblatt (Perigon)'!L7943),"",'Zusatzblatt (Perigon)'!L7943)</f>
        <v/>
      </c>
      <c r="I7948" s="69" t="str">
        <f>IF(ISBLANK('Zusatzblatt (Perigon)'!M7943),"",'Zusatzblatt (Perigon)'!M7943)</f>
        <v/>
      </c>
      <c r="J7948" s="98" t="str">
        <f>IF(ISBLANK('Zusatzblatt (Perigon)'!N7943),"",'Zusatzblatt (Perigon)'!N7943)</f>
        <v/>
      </c>
      <c r="K7948" s="99" t="str">
        <f>IF(ISBLANK('Zusatzblatt (Perigon)'!J7943),"",'Zusatzblatt (Perigon)'!T7943)</f>
        <v/>
      </c>
      <c r="L7948" s="95" t="str">
        <f>IF(ISBLANK('Zusatzblatt (Perigon)'!O7943),"",'Zusatzblatt (Perigon)'!O7943)</f>
        <v/>
      </c>
      <c r="M7948" s="95" t="str">
        <f>IF(ISBLANK('Zusatzblatt (Perigon)'!R7943),"",'Zusatzblatt (Perigon)'!R7943)</f>
        <v/>
      </c>
      <c r="N7948" s="95" t="str">
        <f>IF(ISBLANK('Zusatzblatt (Perigon)'!P7943),"",'Zusatzblatt (Perigon)'!P7943)</f>
        <v/>
      </c>
      <c r="O7948" s="38" t="str">
        <f>IF($L7948="","",VLOOKUP($R7948,Tarife!$A$2:$R$599,13,FALSE))</f>
        <v/>
      </c>
      <c r="P7948" s="38" t="str">
        <f t="shared" si="124"/>
        <v/>
      </c>
      <c r="R7948" s="100" t="str">
        <f>Zusammenzug!$C$25&amp;"-"&amp;Zusammenzug!$A$7&amp;"-"&amp;Leistungen!L7948</f>
        <v>2026-Nicht beauftragte Spitex-Organisation-</v>
      </c>
    </row>
    <row r="7949" spans="1:18" x14ac:dyDescent="0.2">
      <c r="A7949" s="95" t="str">
        <f>IF(ISBLANK('Zusatzblatt (Perigon)'!E7944),"",'Zusatzblatt (Perigon)'!E7944)</f>
        <v/>
      </c>
      <c r="B7949" s="95" t="str">
        <f>IF(ISBLANK('Zusatzblatt (Perigon)'!G7944),"",'Zusatzblatt (Perigon)'!G7944)</f>
        <v/>
      </c>
      <c r="C7949" s="96" t="str">
        <f>IF(ISBLANK('Zusatzblatt (Perigon)'!I7944),"",'Zusatzblatt (Perigon)'!I7944)</f>
        <v/>
      </c>
      <c r="D7949" s="97" t="str">
        <f>IF(ISBLANK('Zusatzblatt (Perigon)'!J7944),"",'Zusatzblatt (Perigon)'!J7944)</f>
        <v/>
      </c>
      <c r="E7949" s="64" t="str">
        <f>IF(ISBLANK('Zusatzblatt (Perigon)'!K7944),"",'Zusatzblatt (Perigon)'!K7944)</f>
        <v/>
      </c>
      <c r="F7949" s="65"/>
      <c r="G7949" s="64"/>
      <c r="H7949" s="69" t="str">
        <f>IF(ISBLANK('Zusatzblatt (Perigon)'!L7944),"",'Zusatzblatt (Perigon)'!L7944)</f>
        <v/>
      </c>
      <c r="I7949" s="69" t="str">
        <f>IF(ISBLANK('Zusatzblatt (Perigon)'!M7944),"",'Zusatzblatt (Perigon)'!M7944)</f>
        <v/>
      </c>
      <c r="J7949" s="98" t="str">
        <f>IF(ISBLANK('Zusatzblatt (Perigon)'!N7944),"",'Zusatzblatt (Perigon)'!N7944)</f>
        <v/>
      </c>
      <c r="K7949" s="99" t="str">
        <f>IF(ISBLANK('Zusatzblatt (Perigon)'!J7944),"",'Zusatzblatt (Perigon)'!T7944)</f>
        <v/>
      </c>
      <c r="L7949" s="95" t="str">
        <f>IF(ISBLANK('Zusatzblatt (Perigon)'!O7944),"",'Zusatzblatt (Perigon)'!O7944)</f>
        <v/>
      </c>
      <c r="M7949" s="95" t="str">
        <f>IF(ISBLANK('Zusatzblatt (Perigon)'!R7944),"",'Zusatzblatt (Perigon)'!R7944)</f>
        <v/>
      </c>
      <c r="N7949" s="95" t="str">
        <f>IF(ISBLANK('Zusatzblatt (Perigon)'!P7944),"",'Zusatzblatt (Perigon)'!P7944)</f>
        <v/>
      </c>
      <c r="O7949" s="38" t="str">
        <f>IF($L7949="","",VLOOKUP($R7949,Tarife!$A$2:$R$599,13,FALSE))</f>
        <v/>
      </c>
      <c r="P7949" s="38" t="str">
        <f t="shared" si="124"/>
        <v/>
      </c>
      <c r="R7949" s="100" t="str">
        <f>Zusammenzug!$C$25&amp;"-"&amp;Zusammenzug!$A$7&amp;"-"&amp;Leistungen!L7949</f>
        <v>2026-Nicht beauftragte Spitex-Organisation-</v>
      </c>
    </row>
    <row r="7950" spans="1:18" x14ac:dyDescent="0.2">
      <c r="A7950" s="95" t="str">
        <f>IF(ISBLANK('Zusatzblatt (Perigon)'!E7945),"",'Zusatzblatt (Perigon)'!E7945)</f>
        <v/>
      </c>
      <c r="B7950" s="95" t="str">
        <f>IF(ISBLANK('Zusatzblatt (Perigon)'!G7945),"",'Zusatzblatt (Perigon)'!G7945)</f>
        <v/>
      </c>
      <c r="C7950" s="96" t="str">
        <f>IF(ISBLANK('Zusatzblatt (Perigon)'!I7945),"",'Zusatzblatt (Perigon)'!I7945)</f>
        <v/>
      </c>
      <c r="D7950" s="97" t="str">
        <f>IF(ISBLANK('Zusatzblatt (Perigon)'!J7945),"",'Zusatzblatt (Perigon)'!J7945)</f>
        <v/>
      </c>
      <c r="E7950" s="64" t="str">
        <f>IF(ISBLANK('Zusatzblatt (Perigon)'!K7945),"",'Zusatzblatt (Perigon)'!K7945)</f>
        <v/>
      </c>
      <c r="F7950" s="65"/>
      <c r="G7950" s="64"/>
      <c r="H7950" s="69" t="str">
        <f>IF(ISBLANK('Zusatzblatt (Perigon)'!L7945),"",'Zusatzblatt (Perigon)'!L7945)</f>
        <v/>
      </c>
      <c r="I7950" s="69" t="str">
        <f>IF(ISBLANK('Zusatzblatt (Perigon)'!M7945),"",'Zusatzblatt (Perigon)'!M7945)</f>
        <v/>
      </c>
      <c r="J7950" s="98" t="str">
        <f>IF(ISBLANK('Zusatzblatt (Perigon)'!N7945),"",'Zusatzblatt (Perigon)'!N7945)</f>
        <v/>
      </c>
      <c r="K7950" s="99" t="str">
        <f>IF(ISBLANK('Zusatzblatt (Perigon)'!J7945),"",'Zusatzblatt (Perigon)'!T7945)</f>
        <v/>
      </c>
      <c r="L7950" s="95" t="str">
        <f>IF(ISBLANK('Zusatzblatt (Perigon)'!O7945),"",'Zusatzblatt (Perigon)'!O7945)</f>
        <v/>
      </c>
      <c r="M7950" s="95" t="str">
        <f>IF(ISBLANK('Zusatzblatt (Perigon)'!R7945),"",'Zusatzblatt (Perigon)'!R7945)</f>
        <v/>
      </c>
      <c r="N7950" s="95" t="str">
        <f>IF(ISBLANK('Zusatzblatt (Perigon)'!P7945),"",'Zusatzblatt (Perigon)'!P7945)</f>
        <v/>
      </c>
      <c r="O7950" s="38" t="str">
        <f>IF($L7950="","",VLOOKUP($R7950,Tarife!$A$2:$R$599,13,FALSE))</f>
        <v/>
      </c>
      <c r="P7950" s="38" t="str">
        <f t="shared" si="124"/>
        <v/>
      </c>
      <c r="R7950" s="100" t="str">
        <f>Zusammenzug!$C$25&amp;"-"&amp;Zusammenzug!$A$7&amp;"-"&amp;Leistungen!L7950</f>
        <v>2026-Nicht beauftragte Spitex-Organisation-</v>
      </c>
    </row>
    <row r="7951" spans="1:18" x14ac:dyDescent="0.2">
      <c r="A7951" s="95" t="str">
        <f>IF(ISBLANK('Zusatzblatt (Perigon)'!E7946),"",'Zusatzblatt (Perigon)'!E7946)</f>
        <v/>
      </c>
      <c r="B7951" s="95" t="str">
        <f>IF(ISBLANK('Zusatzblatt (Perigon)'!G7946),"",'Zusatzblatt (Perigon)'!G7946)</f>
        <v/>
      </c>
      <c r="C7951" s="96" t="str">
        <f>IF(ISBLANK('Zusatzblatt (Perigon)'!I7946),"",'Zusatzblatt (Perigon)'!I7946)</f>
        <v/>
      </c>
      <c r="D7951" s="97" t="str">
        <f>IF(ISBLANK('Zusatzblatt (Perigon)'!J7946),"",'Zusatzblatt (Perigon)'!J7946)</f>
        <v/>
      </c>
      <c r="E7951" s="64" t="str">
        <f>IF(ISBLANK('Zusatzblatt (Perigon)'!K7946),"",'Zusatzblatt (Perigon)'!K7946)</f>
        <v/>
      </c>
      <c r="F7951" s="65"/>
      <c r="G7951" s="64"/>
      <c r="H7951" s="69" t="str">
        <f>IF(ISBLANK('Zusatzblatt (Perigon)'!L7946),"",'Zusatzblatt (Perigon)'!L7946)</f>
        <v/>
      </c>
      <c r="I7951" s="69" t="str">
        <f>IF(ISBLANK('Zusatzblatt (Perigon)'!M7946),"",'Zusatzblatt (Perigon)'!M7946)</f>
        <v/>
      </c>
      <c r="J7951" s="98" t="str">
        <f>IF(ISBLANK('Zusatzblatt (Perigon)'!N7946),"",'Zusatzblatt (Perigon)'!N7946)</f>
        <v/>
      </c>
      <c r="K7951" s="99" t="str">
        <f>IF(ISBLANK('Zusatzblatt (Perigon)'!J7946),"",'Zusatzblatt (Perigon)'!T7946)</f>
        <v/>
      </c>
      <c r="L7951" s="95" t="str">
        <f>IF(ISBLANK('Zusatzblatt (Perigon)'!O7946),"",'Zusatzblatt (Perigon)'!O7946)</f>
        <v/>
      </c>
      <c r="M7951" s="95" t="str">
        <f>IF(ISBLANK('Zusatzblatt (Perigon)'!R7946),"",'Zusatzblatt (Perigon)'!R7946)</f>
        <v/>
      </c>
      <c r="N7951" s="95" t="str">
        <f>IF(ISBLANK('Zusatzblatt (Perigon)'!P7946),"",'Zusatzblatt (Perigon)'!P7946)</f>
        <v/>
      </c>
      <c r="O7951" s="38" t="str">
        <f>IF($L7951="","",VLOOKUP($R7951,Tarife!$A$2:$R$599,13,FALSE))</f>
        <v/>
      </c>
      <c r="P7951" s="38" t="str">
        <f t="shared" si="124"/>
        <v/>
      </c>
      <c r="R7951" s="100" t="str">
        <f>Zusammenzug!$C$25&amp;"-"&amp;Zusammenzug!$A$7&amp;"-"&amp;Leistungen!L7951</f>
        <v>2026-Nicht beauftragte Spitex-Organisation-</v>
      </c>
    </row>
    <row r="7952" spans="1:18" x14ac:dyDescent="0.2">
      <c r="A7952" s="95" t="str">
        <f>IF(ISBLANK('Zusatzblatt (Perigon)'!E7947),"",'Zusatzblatt (Perigon)'!E7947)</f>
        <v/>
      </c>
      <c r="B7952" s="95" t="str">
        <f>IF(ISBLANK('Zusatzblatt (Perigon)'!G7947),"",'Zusatzblatt (Perigon)'!G7947)</f>
        <v/>
      </c>
      <c r="C7952" s="96" t="str">
        <f>IF(ISBLANK('Zusatzblatt (Perigon)'!I7947),"",'Zusatzblatt (Perigon)'!I7947)</f>
        <v/>
      </c>
      <c r="D7952" s="97" t="str">
        <f>IF(ISBLANK('Zusatzblatt (Perigon)'!J7947),"",'Zusatzblatt (Perigon)'!J7947)</f>
        <v/>
      </c>
      <c r="E7952" s="64" t="str">
        <f>IF(ISBLANK('Zusatzblatt (Perigon)'!K7947),"",'Zusatzblatt (Perigon)'!K7947)</f>
        <v/>
      </c>
      <c r="F7952" s="65"/>
      <c r="G7952" s="64"/>
      <c r="H7952" s="69" t="str">
        <f>IF(ISBLANK('Zusatzblatt (Perigon)'!L7947),"",'Zusatzblatt (Perigon)'!L7947)</f>
        <v/>
      </c>
      <c r="I7952" s="69" t="str">
        <f>IF(ISBLANK('Zusatzblatt (Perigon)'!M7947),"",'Zusatzblatt (Perigon)'!M7947)</f>
        <v/>
      </c>
      <c r="J7952" s="98" t="str">
        <f>IF(ISBLANK('Zusatzblatt (Perigon)'!N7947),"",'Zusatzblatt (Perigon)'!N7947)</f>
        <v/>
      </c>
      <c r="K7952" s="99" t="str">
        <f>IF(ISBLANK('Zusatzblatt (Perigon)'!J7947),"",'Zusatzblatt (Perigon)'!T7947)</f>
        <v/>
      </c>
      <c r="L7952" s="95" t="str">
        <f>IF(ISBLANK('Zusatzblatt (Perigon)'!O7947),"",'Zusatzblatt (Perigon)'!O7947)</f>
        <v/>
      </c>
      <c r="M7952" s="95" t="str">
        <f>IF(ISBLANK('Zusatzblatt (Perigon)'!R7947),"",'Zusatzblatt (Perigon)'!R7947)</f>
        <v/>
      </c>
      <c r="N7952" s="95" t="str">
        <f>IF(ISBLANK('Zusatzblatt (Perigon)'!P7947),"",'Zusatzblatt (Perigon)'!P7947)</f>
        <v/>
      </c>
      <c r="O7952" s="38" t="str">
        <f>IF($L7952="","",VLOOKUP($R7952,Tarife!$A$2:$R$599,13,FALSE))</f>
        <v/>
      </c>
      <c r="P7952" s="38" t="str">
        <f t="shared" si="124"/>
        <v/>
      </c>
      <c r="R7952" s="100" t="str">
        <f>Zusammenzug!$C$25&amp;"-"&amp;Zusammenzug!$A$7&amp;"-"&amp;Leistungen!L7952</f>
        <v>2026-Nicht beauftragte Spitex-Organisation-</v>
      </c>
    </row>
    <row r="7953" spans="1:18" x14ac:dyDescent="0.2">
      <c r="A7953" s="95" t="str">
        <f>IF(ISBLANK('Zusatzblatt (Perigon)'!E7948),"",'Zusatzblatt (Perigon)'!E7948)</f>
        <v/>
      </c>
      <c r="B7953" s="95" t="str">
        <f>IF(ISBLANK('Zusatzblatt (Perigon)'!G7948),"",'Zusatzblatt (Perigon)'!G7948)</f>
        <v/>
      </c>
      <c r="C7953" s="96" t="str">
        <f>IF(ISBLANK('Zusatzblatt (Perigon)'!I7948),"",'Zusatzblatt (Perigon)'!I7948)</f>
        <v/>
      </c>
      <c r="D7953" s="97" t="str">
        <f>IF(ISBLANK('Zusatzblatt (Perigon)'!J7948),"",'Zusatzblatt (Perigon)'!J7948)</f>
        <v/>
      </c>
      <c r="E7953" s="64" t="str">
        <f>IF(ISBLANK('Zusatzblatt (Perigon)'!K7948),"",'Zusatzblatt (Perigon)'!K7948)</f>
        <v/>
      </c>
      <c r="F7953" s="65"/>
      <c r="G7953" s="64"/>
      <c r="H7953" s="69" t="str">
        <f>IF(ISBLANK('Zusatzblatt (Perigon)'!L7948),"",'Zusatzblatt (Perigon)'!L7948)</f>
        <v/>
      </c>
      <c r="I7953" s="69" t="str">
        <f>IF(ISBLANK('Zusatzblatt (Perigon)'!M7948),"",'Zusatzblatt (Perigon)'!M7948)</f>
        <v/>
      </c>
      <c r="J7953" s="98" t="str">
        <f>IF(ISBLANK('Zusatzblatt (Perigon)'!N7948),"",'Zusatzblatt (Perigon)'!N7948)</f>
        <v/>
      </c>
      <c r="K7953" s="99" t="str">
        <f>IF(ISBLANK('Zusatzblatt (Perigon)'!J7948),"",'Zusatzblatt (Perigon)'!T7948)</f>
        <v/>
      </c>
      <c r="L7953" s="95" t="str">
        <f>IF(ISBLANK('Zusatzblatt (Perigon)'!O7948),"",'Zusatzblatt (Perigon)'!O7948)</f>
        <v/>
      </c>
      <c r="M7953" s="95" t="str">
        <f>IF(ISBLANK('Zusatzblatt (Perigon)'!R7948),"",'Zusatzblatt (Perigon)'!R7948)</f>
        <v/>
      </c>
      <c r="N7953" s="95" t="str">
        <f>IF(ISBLANK('Zusatzblatt (Perigon)'!P7948),"",'Zusatzblatt (Perigon)'!P7948)</f>
        <v/>
      </c>
      <c r="O7953" s="38" t="str">
        <f>IF($L7953="","",VLOOKUP($R7953,Tarife!$A$2:$R$599,13,FALSE))</f>
        <v/>
      </c>
      <c r="P7953" s="38" t="str">
        <f t="shared" si="124"/>
        <v/>
      </c>
      <c r="R7953" s="100" t="str">
        <f>Zusammenzug!$C$25&amp;"-"&amp;Zusammenzug!$A$7&amp;"-"&amp;Leistungen!L7953</f>
        <v>2026-Nicht beauftragte Spitex-Organisation-</v>
      </c>
    </row>
    <row r="7954" spans="1:18" x14ac:dyDescent="0.2">
      <c r="A7954" s="95" t="str">
        <f>IF(ISBLANK('Zusatzblatt (Perigon)'!E7949),"",'Zusatzblatt (Perigon)'!E7949)</f>
        <v/>
      </c>
      <c r="B7954" s="95" t="str">
        <f>IF(ISBLANK('Zusatzblatt (Perigon)'!G7949),"",'Zusatzblatt (Perigon)'!G7949)</f>
        <v/>
      </c>
      <c r="C7954" s="96" t="str">
        <f>IF(ISBLANK('Zusatzblatt (Perigon)'!I7949),"",'Zusatzblatt (Perigon)'!I7949)</f>
        <v/>
      </c>
      <c r="D7954" s="97" t="str">
        <f>IF(ISBLANK('Zusatzblatt (Perigon)'!J7949),"",'Zusatzblatt (Perigon)'!J7949)</f>
        <v/>
      </c>
      <c r="E7954" s="64" t="str">
        <f>IF(ISBLANK('Zusatzblatt (Perigon)'!K7949),"",'Zusatzblatt (Perigon)'!K7949)</f>
        <v/>
      </c>
      <c r="F7954" s="65"/>
      <c r="G7954" s="64"/>
      <c r="H7954" s="69" t="str">
        <f>IF(ISBLANK('Zusatzblatt (Perigon)'!L7949),"",'Zusatzblatt (Perigon)'!L7949)</f>
        <v/>
      </c>
      <c r="I7954" s="69" t="str">
        <f>IF(ISBLANK('Zusatzblatt (Perigon)'!M7949),"",'Zusatzblatt (Perigon)'!M7949)</f>
        <v/>
      </c>
      <c r="J7954" s="98" t="str">
        <f>IF(ISBLANK('Zusatzblatt (Perigon)'!N7949),"",'Zusatzblatt (Perigon)'!N7949)</f>
        <v/>
      </c>
      <c r="K7954" s="99" t="str">
        <f>IF(ISBLANK('Zusatzblatt (Perigon)'!J7949),"",'Zusatzblatt (Perigon)'!T7949)</f>
        <v/>
      </c>
      <c r="L7954" s="95" t="str">
        <f>IF(ISBLANK('Zusatzblatt (Perigon)'!O7949),"",'Zusatzblatt (Perigon)'!O7949)</f>
        <v/>
      </c>
      <c r="M7954" s="95" t="str">
        <f>IF(ISBLANK('Zusatzblatt (Perigon)'!R7949),"",'Zusatzblatt (Perigon)'!R7949)</f>
        <v/>
      </c>
      <c r="N7954" s="95" t="str">
        <f>IF(ISBLANK('Zusatzblatt (Perigon)'!P7949),"",'Zusatzblatt (Perigon)'!P7949)</f>
        <v/>
      </c>
      <c r="O7954" s="38" t="str">
        <f>IF($L7954="","",VLOOKUP($R7954,Tarife!$A$2:$R$599,13,FALSE))</f>
        <v/>
      </c>
      <c r="P7954" s="38" t="str">
        <f t="shared" si="124"/>
        <v/>
      </c>
      <c r="R7954" s="100" t="str">
        <f>Zusammenzug!$C$25&amp;"-"&amp;Zusammenzug!$A$7&amp;"-"&amp;Leistungen!L7954</f>
        <v>2026-Nicht beauftragte Spitex-Organisation-</v>
      </c>
    </row>
    <row r="7955" spans="1:18" x14ac:dyDescent="0.2">
      <c r="A7955" s="95" t="str">
        <f>IF(ISBLANK('Zusatzblatt (Perigon)'!E7950),"",'Zusatzblatt (Perigon)'!E7950)</f>
        <v/>
      </c>
      <c r="B7955" s="95" t="str">
        <f>IF(ISBLANK('Zusatzblatt (Perigon)'!G7950),"",'Zusatzblatt (Perigon)'!G7950)</f>
        <v/>
      </c>
      <c r="C7955" s="96" t="str">
        <f>IF(ISBLANK('Zusatzblatt (Perigon)'!I7950),"",'Zusatzblatt (Perigon)'!I7950)</f>
        <v/>
      </c>
      <c r="D7955" s="97" t="str">
        <f>IF(ISBLANK('Zusatzblatt (Perigon)'!J7950),"",'Zusatzblatt (Perigon)'!J7950)</f>
        <v/>
      </c>
      <c r="E7955" s="64" t="str">
        <f>IF(ISBLANK('Zusatzblatt (Perigon)'!K7950),"",'Zusatzblatt (Perigon)'!K7950)</f>
        <v/>
      </c>
      <c r="F7955" s="65"/>
      <c r="G7955" s="64"/>
      <c r="H7955" s="69" t="str">
        <f>IF(ISBLANK('Zusatzblatt (Perigon)'!L7950),"",'Zusatzblatt (Perigon)'!L7950)</f>
        <v/>
      </c>
      <c r="I7955" s="69" t="str">
        <f>IF(ISBLANK('Zusatzblatt (Perigon)'!M7950),"",'Zusatzblatt (Perigon)'!M7950)</f>
        <v/>
      </c>
      <c r="J7955" s="98" t="str">
        <f>IF(ISBLANK('Zusatzblatt (Perigon)'!N7950),"",'Zusatzblatt (Perigon)'!N7950)</f>
        <v/>
      </c>
      <c r="K7955" s="99" t="str">
        <f>IF(ISBLANK('Zusatzblatt (Perigon)'!J7950),"",'Zusatzblatt (Perigon)'!T7950)</f>
        <v/>
      </c>
      <c r="L7955" s="95" t="str">
        <f>IF(ISBLANK('Zusatzblatt (Perigon)'!O7950),"",'Zusatzblatt (Perigon)'!O7950)</f>
        <v/>
      </c>
      <c r="M7955" s="95" t="str">
        <f>IF(ISBLANK('Zusatzblatt (Perigon)'!R7950),"",'Zusatzblatt (Perigon)'!R7950)</f>
        <v/>
      </c>
      <c r="N7955" s="95" t="str">
        <f>IF(ISBLANK('Zusatzblatt (Perigon)'!P7950),"",'Zusatzblatt (Perigon)'!P7950)</f>
        <v/>
      </c>
      <c r="O7955" s="38" t="str">
        <f>IF($L7955="","",VLOOKUP($R7955,Tarife!$A$2:$R$599,13,FALSE))</f>
        <v/>
      </c>
      <c r="P7955" s="38" t="str">
        <f t="shared" si="124"/>
        <v/>
      </c>
      <c r="R7955" s="100" t="str">
        <f>Zusammenzug!$C$25&amp;"-"&amp;Zusammenzug!$A$7&amp;"-"&amp;Leistungen!L7955</f>
        <v>2026-Nicht beauftragte Spitex-Organisation-</v>
      </c>
    </row>
    <row r="7956" spans="1:18" x14ac:dyDescent="0.2">
      <c r="A7956" s="95" t="str">
        <f>IF(ISBLANK('Zusatzblatt (Perigon)'!E7951),"",'Zusatzblatt (Perigon)'!E7951)</f>
        <v/>
      </c>
      <c r="B7956" s="95" t="str">
        <f>IF(ISBLANK('Zusatzblatt (Perigon)'!G7951),"",'Zusatzblatt (Perigon)'!G7951)</f>
        <v/>
      </c>
      <c r="C7956" s="96" t="str">
        <f>IF(ISBLANK('Zusatzblatt (Perigon)'!I7951),"",'Zusatzblatt (Perigon)'!I7951)</f>
        <v/>
      </c>
      <c r="D7956" s="97" t="str">
        <f>IF(ISBLANK('Zusatzblatt (Perigon)'!J7951),"",'Zusatzblatt (Perigon)'!J7951)</f>
        <v/>
      </c>
      <c r="E7956" s="64" t="str">
        <f>IF(ISBLANK('Zusatzblatt (Perigon)'!K7951),"",'Zusatzblatt (Perigon)'!K7951)</f>
        <v/>
      </c>
      <c r="F7956" s="65"/>
      <c r="G7956" s="64"/>
      <c r="H7956" s="69" t="str">
        <f>IF(ISBLANK('Zusatzblatt (Perigon)'!L7951),"",'Zusatzblatt (Perigon)'!L7951)</f>
        <v/>
      </c>
      <c r="I7956" s="69" t="str">
        <f>IF(ISBLANK('Zusatzblatt (Perigon)'!M7951),"",'Zusatzblatt (Perigon)'!M7951)</f>
        <v/>
      </c>
      <c r="J7956" s="98" t="str">
        <f>IF(ISBLANK('Zusatzblatt (Perigon)'!N7951),"",'Zusatzblatt (Perigon)'!N7951)</f>
        <v/>
      </c>
      <c r="K7956" s="99" t="str">
        <f>IF(ISBLANK('Zusatzblatt (Perigon)'!J7951),"",'Zusatzblatt (Perigon)'!T7951)</f>
        <v/>
      </c>
      <c r="L7956" s="95" t="str">
        <f>IF(ISBLANK('Zusatzblatt (Perigon)'!O7951),"",'Zusatzblatt (Perigon)'!O7951)</f>
        <v/>
      </c>
      <c r="M7956" s="95" t="str">
        <f>IF(ISBLANK('Zusatzblatt (Perigon)'!R7951),"",'Zusatzblatt (Perigon)'!R7951)</f>
        <v/>
      </c>
      <c r="N7956" s="95" t="str">
        <f>IF(ISBLANK('Zusatzblatt (Perigon)'!P7951),"",'Zusatzblatt (Perigon)'!P7951)</f>
        <v/>
      </c>
      <c r="O7956" s="38" t="str">
        <f>IF($L7956="","",VLOOKUP($R7956,Tarife!$A$2:$R$599,13,FALSE))</f>
        <v/>
      </c>
      <c r="P7956" s="38" t="str">
        <f t="shared" si="124"/>
        <v/>
      </c>
      <c r="R7956" s="100" t="str">
        <f>Zusammenzug!$C$25&amp;"-"&amp;Zusammenzug!$A$7&amp;"-"&amp;Leistungen!L7956</f>
        <v>2026-Nicht beauftragte Spitex-Organisation-</v>
      </c>
    </row>
    <row r="7957" spans="1:18" x14ac:dyDescent="0.2">
      <c r="A7957" s="95" t="str">
        <f>IF(ISBLANK('Zusatzblatt (Perigon)'!E7952),"",'Zusatzblatt (Perigon)'!E7952)</f>
        <v/>
      </c>
      <c r="B7957" s="95" t="str">
        <f>IF(ISBLANK('Zusatzblatt (Perigon)'!G7952),"",'Zusatzblatt (Perigon)'!G7952)</f>
        <v/>
      </c>
      <c r="C7957" s="96" t="str">
        <f>IF(ISBLANK('Zusatzblatt (Perigon)'!I7952),"",'Zusatzblatt (Perigon)'!I7952)</f>
        <v/>
      </c>
      <c r="D7957" s="97" t="str">
        <f>IF(ISBLANK('Zusatzblatt (Perigon)'!J7952),"",'Zusatzblatt (Perigon)'!J7952)</f>
        <v/>
      </c>
      <c r="E7957" s="64" t="str">
        <f>IF(ISBLANK('Zusatzblatt (Perigon)'!K7952),"",'Zusatzblatt (Perigon)'!K7952)</f>
        <v/>
      </c>
      <c r="F7957" s="65"/>
      <c r="G7957" s="64"/>
      <c r="H7957" s="69" t="str">
        <f>IF(ISBLANK('Zusatzblatt (Perigon)'!L7952),"",'Zusatzblatt (Perigon)'!L7952)</f>
        <v/>
      </c>
      <c r="I7957" s="69" t="str">
        <f>IF(ISBLANK('Zusatzblatt (Perigon)'!M7952),"",'Zusatzblatt (Perigon)'!M7952)</f>
        <v/>
      </c>
      <c r="J7957" s="98" t="str">
        <f>IF(ISBLANK('Zusatzblatt (Perigon)'!N7952),"",'Zusatzblatt (Perigon)'!N7952)</f>
        <v/>
      </c>
      <c r="K7957" s="99" t="str">
        <f>IF(ISBLANK('Zusatzblatt (Perigon)'!J7952),"",'Zusatzblatt (Perigon)'!T7952)</f>
        <v/>
      </c>
      <c r="L7957" s="95" t="str">
        <f>IF(ISBLANK('Zusatzblatt (Perigon)'!O7952),"",'Zusatzblatt (Perigon)'!O7952)</f>
        <v/>
      </c>
      <c r="M7957" s="95" t="str">
        <f>IF(ISBLANK('Zusatzblatt (Perigon)'!R7952),"",'Zusatzblatt (Perigon)'!R7952)</f>
        <v/>
      </c>
      <c r="N7957" s="95" t="str">
        <f>IF(ISBLANK('Zusatzblatt (Perigon)'!P7952),"",'Zusatzblatt (Perigon)'!P7952)</f>
        <v/>
      </c>
      <c r="O7957" s="38" t="str">
        <f>IF($L7957="","",VLOOKUP($R7957,Tarife!$A$2:$R$599,13,FALSE))</f>
        <v/>
      </c>
      <c r="P7957" s="38" t="str">
        <f t="shared" si="124"/>
        <v/>
      </c>
      <c r="R7957" s="100" t="str">
        <f>Zusammenzug!$C$25&amp;"-"&amp;Zusammenzug!$A$7&amp;"-"&amp;Leistungen!L7957</f>
        <v>2026-Nicht beauftragte Spitex-Organisation-</v>
      </c>
    </row>
    <row r="7958" spans="1:18" x14ac:dyDescent="0.2">
      <c r="A7958" s="95" t="str">
        <f>IF(ISBLANK('Zusatzblatt (Perigon)'!E7953),"",'Zusatzblatt (Perigon)'!E7953)</f>
        <v/>
      </c>
      <c r="B7958" s="95" t="str">
        <f>IF(ISBLANK('Zusatzblatt (Perigon)'!G7953),"",'Zusatzblatt (Perigon)'!G7953)</f>
        <v/>
      </c>
      <c r="C7958" s="96" t="str">
        <f>IF(ISBLANK('Zusatzblatt (Perigon)'!I7953),"",'Zusatzblatt (Perigon)'!I7953)</f>
        <v/>
      </c>
      <c r="D7958" s="97" t="str">
        <f>IF(ISBLANK('Zusatzblatt (Perigon)'!J7953),"",'Zusatzblatt (Perigon)'!J7953)</f>
        <v/>
      </c>
      <c r="E7958" s="64" t="str">
        <f>IF(ISBLANK('Zusatzblatt (Perigon)'!K7953),"",'Zusatzblatt (Perigon)'!K7953)</f>
        <v/>
      </c>
      <c r="F7958" s="65"/>
      <c r="G7958" s="64"/>
      <c r="H7958" s="69" t="str">
        <f>IF(ISBLANK('Zusatzblatt (Perigon)'!L7953),"",'Zusatzblatt (Perigon)'!L7953)</f>
        <v/>
      </c>
      <c r="I7958" s="69" t="str">
        <f>IF(ISBLANK('Zusatzblatt (Perigon)'!M7953),"",'Zusatzblatt (Perigon)'!M7953)</f>
        <v/>
      </c>
      <c r="J7958" s="98" t="str">
        <f>IF(ISBLANK('Zusatzblatt (Perigon)'!N7953),"",'Zusatzblatt (Perigon)'!N7953)</f>
        <v/>
      </c>
      <c r="K7958" s="99" t="str">
        <f>IF(ISBLANK('Zusatzblatt (Perigon)'!J7953),"",'Zusatzblatt (Perigon)'!T7953)</f>
        <v/>
      </c>
      <c r="L7958" s="95" t="str">
        <f>IF(ISBLANK('Zusatzblatt (Perigon)'!O7953),"",'Zusatzblatt (Perigon)'!O7953)</f>
        <v/>
      </c>
      <c r="M7958" s="95" t="str">
        <f>IF(ISBLANK('Zusatzblatt (Perigon)'!R7953),"",'Zusatzblatt (Perigon)'!R7953)</f>
        <v/>
      </c>
      <c r="N7958" s="95" t="str">
        <f>IF(ISBLANK('Zusatzblatt (Perigon)'!P7953),"",'Zusatzblatt (Perigon)'!P7953)</f>
        <v/>
      </c>
      <c r="O7958" s="38" t="str">
        <f>IF($L7958="","",VLOOKUP($R7958,Tarife!$A$2:$R$599,13,FALSE))</f>
        <v/>
      </c>
      <c r="P7958" s="38" t="str">
        <f t="shared" si="124"/>
        <v/>
      </c>
      <c r="R7958" s="100" t="str">
        <f>Zusammenzug!$C$25&amp;"-"&amp;Zusammenzug!$A$7&amp;"-"&amp;Leistungen!L7958</f>
        <v>2026-Nicht beauftragte Spitex-Organisation-</v>
      </c>
    </row>
    <row r="7959" spans="1:18" x14ac:dyDescent="0.2">
      <c r="A7959" s="95" t="str">
        <f>IF(ISBLANK('Zusatzblatt (Perigon)'!E7954),"",'Zusatzblatt (Perigon)'!E7954)</f>
        <v/>
      </c>
      <c r="B7959" s="95" t="str">
        <f>IF(ISBLANK('Zusatzblatt (Perigon)'!G7954),"",'Zusatzblatt (Perigon)'!G7954)</f>
        <v/>
      </c>
      <c r="C7959" s="96" t="str">
        <f>IF(ISBLANK('Zusatzblatt (Perigon)'!I7954),"",'Zusatzblatt (Perigon)'!I7954)</f>
        <v/>
      </c>
      <c r="D7959" s="97" t="str">
        <f>IF(ISBLANK('Zusatzblatt (Perigon)'!J7954),"",'Zusatzblatt (Perigon)'!J7954)</f>
        <v/>
      </c>
      <c r="E7959" s="64" t="str">
        <f>IF(ISBLANK('Zusatzblatt (Perigon)'!K7954),"",'Zusatzblatt (Perigon)'!K7954)</f>
        <v/>
      </c>
      <c r="F7959" s="65"/>
      <c r="G7959" s="64"/>
      <c r="H7959" s="69" t="str">
        <f>IF(ISBLANK('Zusatzblatt (Perigon)'!L7954),"",'Zusatzblatt (Perigon)'!L7954)</f>
        <v/>
      </c>
      <c r="I7959" s="69" t="str">
        <f>IF(ISBLANK('Zusatzblatt (Perigon)'!M7954),"",'Zusatzblatt (Perigon)'!M7954)</f>
        <v/>
      </c>
      <c r="J7959" s="98" t="str">
        <f>IF(ISBLANK('Zusatzblatt (Perigon)'!N7954),"",'Zusatzblatt (Perigon)'!N7954)</f>
        <v/>
      </c>
      <c r="K7959" s="99" t="str">
        <f>IF(ISBLANK('Zusatzblatt (Perigon)'!J7954),"",'Zusatzblatt (Perigon)'!T7954)</f>
        <v/>
      </c>
      <c r="L7959" s="95" t="str">
        <f>IF(ISBLANK('Zusatzblatt (Perigon)'!O7954),"",'Zusatzblatt (Perigon)'!O7954)</f>
        <v/>
      </c>
      <c r="M7959" s="95" t="str">
        <f>IF(ISBLANK('Zusatzblatt (Perigon)'!R7954),"",'Zusatzblatt (Perigon)'!R7954)</f>
        <v/>
      </c>
      <c r="N7959" s="95" t="str">
        <f>IF(ISBLANK('Zusatzblatt (Perigon)'!P7954),"",'Zusatzblatt (Perigon)'!P7954)</f>
        <v/>
      </c>
      <c r="O7959" s="38" t="str">
        <f>IF($L7959="","",VLOOKUP($R7959,Tarife!$A$2:$R$599,13,FALSE))</f>
        <v/>
      </c>
      <c r="P7959" s="38" t="str">
        <f t="shared" si="124"/>
        <v/>
      </c>
      <c r="R7959" s="100" t="str">
        <f>Zusammenzug!$C$25&amp;"-"&amp;Zusammenzug!$A$7&amp;"-"&amp;Leistungen!L7959</f>
        <v>2026-Nicht beauftragte Spitex-Organisation-</v>
      </c>
    </row>
    <row r="7960" spans="1:18" x14ac:dyDescent="0.2">
      <c r="A7960" s="95" t="str">
        <f>IF(ISBLANK('Zusatzblatt (Perigon)'!E7955),"",'Zusatzblatt (Perigon)'!E7955)</f>
        <v/>
      </c>
      <c r="B7960" s="95" t="str">
        <f>IF(ISBLANK('Zusatzblatt (Perigon)'!G7955),"",'Zusatzblatt (Perigon)'!G7955)</f>
        <v/>
      </c>
      <c r="C7960" s="96" t="str">
        <f>IF(ISBLANK('Zusatzblatt (Perigon)'!I7955),"",'Zusatzblatt (Perigon)'!I7955)</f>
        <v/>
      </c>
      <c r="D7960" s="97" t="str">
        <f>IF(ISBLANK('Zusatzblatt (Perigon)'!J7955),"",'Zusatzblatt (Perigon)'!J7955)</f>
        <v/>
      </c>
      <c r="E7960" s="64" t="str">
        <f>IF(ISBLANK('Zusatzblatt (Perigon)'!K7955),"",'Zusatzblatt (Perigon)'!K7955)</f>
        <v/>
      </c>
      <c r="F7960" s="65"/>
      <c r="G7960" s="64"/>
      <c r="H7960" s="69" t="str">
        <f>IF(ISBLANK('Zusatzblatt (Perigon)'!L7955),"",'Zusatzblatt (Perigon)'!L7955)</f>
        <v/>
      </c>
      <c r="I7960" s="69" t="str">
        <f>IF(ISBLANK('Zusatzblatt (Perigon)'!M7955),"",'Zusatzblatt (Perigon)'!M7955)</f>
        <v/>
      </c>
      <c r="J7960" s="98" t="str">
        <f>IF(ISBLANK('Zusatzblatt (Perigon)'!N7955),"",'Zusatzblatt (Perigon)'!N7955)</f>
        <v/>
      </c>
      <c r="K7960" s="99" t="str">
        <f>IF(ISBLANK('Zusatzblatt (Perigon)'!J7955),"",'Zusatzblatt (Perigon)'!T7955)</f>
        <v/>
      </c>
      <c r="L7960" s="95" t="str">
        <f>IF(ISBLANK('Zusatzblatt (Perigon)'!O7955),"",'Zusatzblatt (Perigon)'!O7955)</f>
        <v/>
      </c>
      <c r="M7960" s="95" t="str">
        <f>IF(ISBLANK('Zusatzblatt (Perigon)'!R7955),"",'Zusatzblatt (Perigon)'!R7955)</f>
        <v/>
      </c>
      <c r="N7960" s="95" t="str">
        <f>IF(ISBLANK('Zusatzblatt (Perigon)'!P7955),"",'Zusatzblatt (Perigon)'!P7955)</f>
        <v/>
      </c>
      <c r="O7960" s="38" t="str">
        <f>IF($L7960="","",VLOOKUP($R7960,Tarife!$A$2:$R$599,13,FALSE))</f>
        <v/>
      </c>
      <c r="P7960" s="38" t="str">
        <f t="shared" si="124"/>
        <v/>
      </c>
      <c r="R7960" s="100" t="str">
        <f>Zusammenzug!$C$25&amp;"-"&amp;Zusammenzug!$A$7&amp;"-"&amp;Leistungen!L7960</f>
        <v>2026-Nicht beauftragte Spitex-Organisation-</v>
      </c>
    </row>
    <row r="7961" spans="1:18" x14ac:dyDescent="0.2">
      <c r="A7961" s="95" t="str">
        <f>IF(ISBLANK('Zusatzblatt (Perigon)'!E7956),"",'Zusatzblatt (Perigon)'!E7956)</f>
        <v/>
      </c>
      <c r="B7961" s="95" t="str">
        <f>IF(ISBLANK('Zusatzblatt (Perigon)'!G7956),"",'Zusatzblatt (Perigon)'!G7956)</f>
        <v/>
      </c>
      <c r="C7961" s="96" t="str">
        <f>IF(ISBLANK('Zusatzblatt (Perigon)'!I7956),"",'Zusatzblatt (Perigon)'!I7956)</f>
        <v/>
      </c>
      <c r="D7961" s="97" t="str">
        <f>IF(ISBLANK('Zusatzblatt (Perigon)'!J7956),"",'Zusatzblatt (Perigon)'!J7956)</f>
        <v/>
      </c>
      <c r="E7961" s="64" t="str">
        <f>IF(ISBLANK('Zusatzblatt (Perigon)'!K7956),"",'Zusatzblatt (Perigon)'!K7956)</f>
        <v/>
      </c>
      <c r="F7961" s="65"/>
      <c r="G7961" s="64"/>
      <c r="H7961" s="69" t="str">
        <f>IF(ISBLANK('Zusatzblatt (Perigon)'!L7956),"",'Zusatzblatt (Perigon)'!L7956)</f>
        <v/>
      </c>
      <c r="I7961" s="69" t="str">
        <f>IF(ISBLANK('Zusatzblatt (Perigon)'!M7956),"",'Zusatzblatt (Perigon)'!M7956)</f>
        <v/>
      </c>
      <c r="J7961" s="98" t="str">
        <f>IF(ISBLANK('Zusatzblatt (Perigon)'!N7956),"",'Zusatzblatt (Perigon)'!N7956)</f>
        <v/>
      </c>
      <c r="K7961" s="99" t="str">
        <f>IF(ISBLANK('Zusatzblatt (Perigon)'!J7956),"",'Zusatzblatt (Perigon)'!T7956)</f>
        <v/>
      </c>
      <c r="L7961" s="95" t="str">
        <f>IF(ISBLANK('Zusatzblatt (Perigon)'!O7956),"",'Zusatzblatt (Perigon)'!O7956)</f>
        <v/>
      </c>
      <c r="M7961" s="95" t="str">
        <f>IF(ISBLANK('Zusatzblatt (Perigon)'!R7956),"",'Zusatzblatt (Perigon)'!R7956)</f>
        <v/>
      </c>
      <c r="N7961" s="95" t="str">
        <f>IF(ISBLANK('Zusatzblatt (Perigon)'!P7956),"",'Zusatzblatt (Perigon)'!P7956)</f>
        <v/>
      </c>
      <c r="O7961" s="38" t="str">
        <f>IF($L7961="","",VLOOKUP($R7961,Tarife!$A$2:$R$599,13,FALSE))</f>
        <v/>
      </c>
      <c r="P7961" s="38" t="str">
        <f t="shared" si="124"/>
        <v/>
      </c>
      <c r="R7961" s="100" t="str">
        <f>Zusammenzug!$C$25&amp;"-"&amp;Zusammenzug!$A$7&amp;"-"&amp;Leistungen!L7961</f>
        <v>2026-Nicht beauftragte Spitex-Organisation-</v>
      </c>
    </row>
    <row r="7962" spans="1:18" x14ac:dyDescent="0.2">
      <c r="A7962" s="95" t="str">
        <f>IF(ISBLANK('Zusatzblatt (Perigon)'!E7957),"",'Zusatzblatt (Perigon)'!E7957)</f>
        <v/>
      </c>
      <c r="B7962" s="95" t="str">
        <f>IF(ISBLANK('Zusatzblatt (Perigon)'!G7957),"",'Zusatzblatt (Perigon)'!G7957)</f>
        <v/>
      </c>
      <c r="C7962" s="96" t="str">
        <f>IF(ISBLANK('Zusatzblatt (Perigon)'!I7957),"",'Zusatzblatt (Perigon)'!I7957)</f>
        <v/>
      </c>
      <c r="D7962" s="97" t="str">
        <f>IF(ISBLANK('Zusatzblatt (Perigon)'!J7957),"",'Zusatzblatt (Perigon)'!J7957)</f>
        <v/>
      </c>
      <c r="E7962" s="64" t="str">
        <f>IF(ISBLANK('Zusatzblatt (Perigon)'!K7957),"",'Zusatzblatt (Perigon)'!K7957)</f>
        <v/>
      </c>
      <c r="F7962" s="65"/>
      <c r="G7962" s="64"/>
      <c r="H7962" s="69" t="str">
        <f>IF(ISBLANK('Zusatzblatt (Perigon)'!L7957),"",'Zusatzblatt (Perigon)'!L7957)</f>
        <v/>
      </c>
      <c r="I7962" s="69" t="str">
        <f>IF(ISBLANK('Zusatzblatt (Perigon)'!M7957),"",'Zusatzblatt (Perigon)'!M7957)</f>
        <v/>
      </c>
      <c r="J7962" s="98" t="str">
        <f>IF(ISBLANK('Zusatzblatt (Perigon)'!N7957),"",'Zusatzblatt (Perigon)'!N7957)</f>
        <v/>
      </c>
      <c r="K7962" s="99" t="str">
        <f>IF(ISBLANK('Zusatzblatt (Perigon)'!J7957),"",'Zusatzblatt (Perigon)'!T7957)</f>
        <v/>
      </c>
      <c r="L7962" s="95" t="str">
        <f>IF(ISBLANK('Zusatzblatt (Perigon)'!O7957),"",'Zusatzblatt (Perigon)'!O7957)</f>
        <v/>
      </c>
      <c r="M7962" s="95" t="str">
        <f>IF(ISBLANK('Zusatzblatt (Perigon)'!R7957),"",'Zusatzblatt (Perigon)'!R7957)</f>
        <v/>
      </c>
      <c r="N7962" s="95" t="str">
        <f>IF(ISBLANK('Zusatzblatt (Perigon)'!P7957),"",'Zusatzblatt (Perigon)'!P7957)</f>
        <v/>
      </c>
      <c r="O7962" s="38" t="str">
        <f>IF($L7962="","",VLOOKUP($R7962,Tarife!$A$2:$R$599,13,FALSE))</f>
        <v/>
      </c>
      <c r="P7962" s="38" t="str">
        <f t="shared" si="124"/>
        <v/>
      </c>
      <c r="R7962" s="100" t="str">
        <f>Zusammenzug!$C$25&amp;"-"&amp;Zusammenzug!$A$7&amp;"-"&amp;Leistungen!L7962</f>
        <v>2026-Nicht beauftragte Spitex-Organisation-</v>
      </c>
    </row>
    <row r="7963" spans="1:18" x14ac:dyDescent="0.2">
      <c r="A7963" s="95" t="str">
        <f>IF(ISBLANK('Zusatzblatt (Perigon)'!E7958),"",'Zusatzblatt (Perigon)'!E7958)</f>
        <v/>
      </c>
      <c r="B7963" s="95" t="str">
        <f>IF(ISBLANK('Zusatzblatt (Perigon)'!G7958),"",'Zusatzblatt (Perigon)'!G7958)</f>
        <v/>
      </c>
      <c r="C7963" s="96" t="str">
        <f>IF(ISBLANK('Zusatzblatt (Perigon)'!I7958),"",'Zusatzblatt (Perigon)'!I7958)</f>
        <v/>
      </c>
      <c r="D7963" s="97" t="str">
        <f>IF(ISBLANK('Zusatzblatt (Perigon)'!J7958),"",'Zusatzblatt (Perigon)'!J7958)</f>
        <v/>
      </c>
      <c r="E7963" s="64" t="str">
        <f>IF(ISBLANK('Zusatzblatt (Perigon)'!K7958),"",'Zusatzblatt (Perigon)'!K7958)</f>
        <v/>
      </c>
      <c r="F7963" s="65"/>
      <c r="G7963" s="64"/>
      <c r="H7963" s="69" t="str">
        <f>IF(ISBLANK('Zusatzblatt (Perigon)'!L7958),"",'Zusatzblatt (Perigon)'!L7958)</f>
        <v/>
      </c>
      <c r="I7963" s="69" t="str">
        <f>IF(ISBLANK('Zusatzblatt (Perigon)'!M7958),"",'Zusatzblatt (Perigon)'!M7958)</f>
        <v/>
      </c>
      <c r="J7963" s="98" t="str">
        <f>IF(ISBLANK('Zusatzblatt (Perigon)'!N7958),"",'Zusatzblatt (Perigon)'!N7958)</f>
        <v/>
      </c>
      <c r="K7963" s="99" t="str">
        <f>IF(ISBLANK('Zusatzblatt (Perigon)'!J7958),"",'Zusatzblatt (Perigon)'!T7958)</f>
        <v/>
      </c>
      <c r="L7963" s="95" t="str">
        <f>IF(ISBLANK('Zusatzblatt (Perigon)'!O7958),"",'Zusatzblatt (Perigon)'!O7958)</f>
        <v/>
      </c>
      <c r="M7963" s="95" t="str">
        <f>IF(ISBLANK('Zusatzblatt (Perigon)'!R7958),"",'Zusatzblatt (Perigon)'!R7958)</f>
        <v/>
      </c>
      <c r="N7963" s="95" t="str">
        <f>IF(ISBLANK('Zusatzblatt (Perigon)'!P7958),"",'Zusatzblatt (Perigon)'!P7958)</f>
        <v/>
      </c>
      <c r="O7963" s="38" t="str">
        <f>IF($L7963="","",VLOOKUP($R7963,Tarife!$A$2:$R$599,13,FALSE))</f>
        <v/>
      </c>
      <c r="P7963" s="38" t="str">
        <f t="shared" si="124"/>
        <v/>
      </c>
      <c r="R7963" s="100" t="str">
        <f>Zusammenzug!$C$25&amp;"-"&amp;Zusammenzug!$A$7&amp;"-"&amp;Leistungen!L7963</f>
        <v>2026-Nicht beauftragte Spitex-Organisation-</v>
      </c>
    </row>
    <row r="7964" spans="1:18" x14ac:dyDescent="0.2">
      <c r="A7964" s="95" t="str">
        <f>IF(ISBLANK('Zusatzblatt (Perigon)'!E7959),"",'Zusatzblatt (Perigon)'!E7959)</f>
        <v/>
      </c>
      <c r="B7964" s="95" t="str">
        <f>IF(ISBLANK('Zusatzblatt (Perigon)'!G7959),"",'Zusatzblatt (Perigon)'!G7959)</f>
        <v/>
      </c>
      <c r="C7964" s="96" t="str">
        <f>IF(ISBLANK('Zusatzblatt (Perigon)'!I7959),"",'Zusatzblatt (Perigon)'!I7959)</f>
        <v/>
      </c>
      <c r="D7964" s="97" t="str">
        <f>IF(ISBLANK('Zusatzblatt (Perigon)'!J7959),"",'Zusatzblatt (Perigon)'!J7959)</f>
        <v/>
      </c>
      <c r="E7964" s="64" t="str">
        <f>IF(ISBLANK('Zusatzblatt (Perigon)'!K7959),"",'Zusatzblatt (Perigon)'!K7959)</f>
        <v/>
      </c>
      <c r="F7964" s="65"/>
      <c r="G7964" s="64"/>
      <c r="H7964" s="69" t="str">
        <f>IF(ISBLANK('Zusatzblatt (Perigon)'!L7959),"",'Zusatzblatt (Perigon)'!L7959)</f>
        <v/>
      </c>
      <c r="I7964" s="69" t="str">
        <f>IF(ISBLANK('Zusatzblatt (Perigon)'!M7959),"",'Zusatzblatt (Perigon)'!M7959)</f>
        <v/>
      </c>
      <c r="J7964" s="98" t="str">
        <f>IF(ISBLANK('Zusatzblatt (Perigon)'!N7959),"",'Zusatzblatt (Perigon)'!N7959)</f>
        <v/>
      </c>
      <c r="K7964" s="99" t="str">
        <f>IF(ISBLANK('Zusatzblatt (Perigon)'!J7959),"",'Zusatzblatt (Perigon)'!T7959)</f>
        <v/>
      </c>
      <c r="L7964" s="95" t="str">
        <f>IF(ISBLANK('Zusatzblatt (Perigon)'!O7959),"",'Zusatzblatt (Perigon)'!O7959)</f>
        <v/>
      </c>
      <c r="M7964" s="95" t="str">
        <f>IF(ISBLANK('Zusatzblatt (Perigon)'!R7959),"",'Zusatzblatt (Perigon)'!R7959)</f>
        <v/>
      </c>
      <c r="N7964" s="95" t="str">
        <f>IF(ISBLANK('Zusatzblatt (Perigon)'!P7959),"",'Zusatzblatt (Perigon)'!P7959)</f>
        <v/>
      </c>
      <c r="O7964" s="38" t="str">
        <f>IF($L7964="","",VLOOKUP($R7964,Tarife!$A$2:$R$599,13,FALSE))</f>
        <v/>
      </c>
      <c r="P7964" s="38" t="str">
        <f t="shared" si="124"/>
        <v/>
      </c>
      <c r="R7964" s="100" t="str">
        <f>Zusammenzug!$C$25&amp;"-"&amp;Zusammenzug!$A$7&amp;"-"&amp;Leistungen!L7964</f>
        <v>2026-Nicht beauftragte Spitex-Organisation-</v>
      </c>
    </row>
    <row r="7965" spans="1:18" x14ac:dyDescent="0.2">
      <c r="A7965" s="95" t="str">
        <f>IF(ISBLANK('Zusatzblatt (Perigon)'!E7960),"",'Zusatzblatt (Perigon)'!E7960)</f>
        <v/>
      </c>
      <c r="B7965" s="95" t="str">
        <f>IF(ISBLANK('Zusatzblatt (Perigon)'!G7960),"",'Zusatzblatt (Perigon)'!G7960)</f>
        <v/>
      </c>
      <c r="C7965" s="96" t="str">
        <f>IF(ISBLANK('Zusatzblatt (Perigon)'!I7960),"",'Zusatzblatt (Perigon)'!I7960)</f>
        <v/>
      </c>
      <c r="D7965" s="97" t="str">
        <f>IF(ISBLANK('Zusatzblatt (Perigon)'!J7960),"",'Zusatzblatt (Perigon)'!J7960)</f>
        <v/>
      </c>
      <c r="E7965" s="64" t="str">
        <f>IF(ISBLANK('Zusatzblatt (Perigon)'!K7960),"",'Zusatzblatt (Perigon)'!K7960)</f>
        <v/>
      </c>
      <c r="F7965" s="65"/>
      <c r="G7965" s="64"/>
      <c r="H7965" s="69" t="str">
        <f>IF(ISBLANK('Zusatzblatt (Perigon)'!L7960),"",'Zusatzblatt (Perigon)'!L7960)</f>
        <v/>
      </c>
      <c r="I7965" s="69" t="str">
        <f>IF(ISBLANK('Zusatzblatt (Perigon)'!M7960),"",'Zusatzblatt (Perigon)'!M7960)</f>
        <v/>
      </c>
      <c r="J7965" s="98" t="str">
        <f>IF(ISBLANK('Zusatzblatt (Perigon)'!N7960),"",'Zusatzblatt (Perigon)'!N7960)</f>
        <v/>
      </c>
      <c r="K7965" s="99" t="str">
        <f>IF(ISBLANK('Zusatzblatt (Perigon)'!J7960),"",'Zusatzblatt (Perigon)'!T7960)</f>
        <v/>
      </c>
      <c r="L7965" s="95" t="str">
        <f>IF(ISBLANK('Zusatzblatt (Perigon)'!O7960),"",'Zusatzblatt (Perigon)'!O7960)</f>
        <v/>
      </c>
      <c r="M7965" s="95" t="str">
        <f>IF(ISBLANK('Zusatzblatt (Perigon)'!R7960),"",'Zusatzblatt (Perigon)'!R7960)</f>
        <v/>
      </c>
      <c r="N7965" s="95" t="str">
        <f>IF(ISBLANK('Zusatzblatt (Perigon)'!P7960),"",'Zusatzblatt (Perigon)'!P7960)</f>
        <v/>
      </c>
      <c r="O7965" s="38" t="str">
        <f>IF($L7965="","",VLOOKUP($R7965,Tarife!$A$2:$R$599,13,FALSE))</f>
        <v/>
      </c>
      <c r="P7965" s="38" t="str">
        <f t="shared" si="124"/>
        <v/>
      </c>
      <c r="R7965" s="100" t="str">
        <f>Zusammenzug!$C$25&amp;"-"&amp;Zusammenzug!$A$7&amp;"-"&amp;Leistungen!L7965</f>
        <v>2026-Nicht beauftragte Spitex-Organisation-</v>
      </c>
    </row>
    <row r="7966" spans="1:18" x14ac:dyDescent="0.2">
      <c r="A7966" s="95" t="str">
        <f>IF(ISBLANK('Zusatzblatt (Perigon)'!E7961),"",'Zusatzblatt (Perigon)'!E7961)</f>
        <v/>
      </c>
      <c r="B7966" s="95" t="str">
        <f>IF(ISBLANK('Zusatzblatt (Perigon)'!G7961),"",'Zusatzblatt (Perigon)'!G7961)</f>
        <v/>
      </c>
      <c r="C7966" s="96" t="str">
        <f>IF(ISBLANK('Zusatzblatt (Perigon)'!I7961),"",'Zusatzblatt (Perigon)'!I7961)</f>
        <v/>
      </c>
      <c r="D7966" s="97" t="str">
        <f>IF(ISBLANK('Zusatzblatt (Perigon)'!J7961),"",'Zusatzblatt (Perigon)'!J7961)</f>
        <v/>
      </c>
      <c r="E7966" s="64" t="str">
        <f>IF(ISBLANK('Zusatzblatt (Perigon)'!K7961),"",'Zusatzblatt (Perigon)'!K7961)</f>
        <v/>
      </c>
      <c r="F7966" s="65"/>
      <c r="G7966" s="64"/>
      <c r="H7966" s="69" t="str">
        <f>IF(ISBLANK('Zusatzblatt (Perigon)'!L7961),"",'Zusatzblatt (Perigon)'!L7961)</f>
        <v/>
      </c>
      <c r="I7966" s="69" t="str">
        <f>IF(ISBLANK('Zusatzblatt (Perigon)'!M7961),"",'Zusatzblatt (Perigon)'!M7961)</f>
        <v/>
      </c>
      <c r="J7966" s="98" t="str">
        <f>IF(ISBLANK('Zusatzblatt (Perigon)'!N7961),"",'Zusatzblatt (Perigon)'!N7961)</f>
        <v/>
      </c>
      <c r="K7966" s="99" t="str">
        <f>IF(ISBLANK('Zusatzblatt (Perigon)'!J7961),"",'Zusatzblatt (Perigon)'!T7961)</f>
        <v/>
      </c>
      <c r="L7966" s="95" t="str">
        <f>IF(ISBLANK('Zusatzblatt (Perigon)'!O7961),"",'Zusatzblatt (Perigon)'!O7961)</f>
        <v/>
      </c>
      <c r="M7966" s="95" t="str">
        <f>IF(ISBLANK('Zusatzblatt (Perigon)'!R7961),"",'Zusatzblatt (Perigon)'!R7961)</f>
        <v/>
      </c>
      <c r="N7966" s="95" t="str">
        <f>IF(ISBLANK('Zusatzblatt (Perigon)'!P7961),"",'Zusatzblatt (Perigon)'!P7961)</f>
        <v/>
      </c>
      <c r="O7966" s="38" t="str">
        <f>IF($L7966="","",VLOOKUP($R7966,Tarife!$A$2:$R$599,13,FALSE))</f>
        <v/>
      </c>
      <c r="P7966" s="38" t="str">
        <f t="shared" si="124"/>
        <v/>
      </c>
      <c r="R7966" s="100" t="str">
        <f>Zusammenzug!$C$25&amp;"-"&amp;Zusammenzug!$A$7&amp;"-"&amp;Leistungen!L7966</f>
        <v>2026-Nicht beauftragte Spitex-Organisation-</v>
      </c>
    </row>
    <row r="7967" spans="1:18" x14ac:dyDescent="0.2">
      <c r="A7967" s="95" t="str">
        <f>IF(ISBLANK('Zusatzblatt (Perigon)'!E7962),"",'Zusatzblatt (Perigon)'!E7962)</f>
        <v/>
      </c>
      <c r="B7967" s="95" t="str">
        <f>IF(ISBLANK('Zusatzblatt (Perigon)'!G7962),"",'Zusatzblatt (Perigon)'!G7962)</f>
        <v/>
      </c>
      <c r="C7967" s="96" t="str">
        <f>IF(ISBLANK('Zusatzblatt (Perigon)'!I7962),"",'Zusatzblatt (Perigon)'!I7962)</f>
        <v/>
      </c>
      <c r="D7967" s="97" t="str">
        <f>IF(ISBLANK('Zusatzblatt (Perigon)'!J7962),"",'Zusatzblatt (Perigon)'!J7962)</f>
        <v/>
      </c>
      <c r="E7967" s="64" t="str">
        <f>IF(ISBLANK('Zusatzblatt (Perigon)'!K7962),"",'Zusatzblatt (Perigon)'!K7962)</f>
        <v/>
      </c>
      <c r="F7967" s="65"/>
      <c r="G7967" s="64"/>
      <c r="H7967" s="69" t="str">
        <f>IF(ISBLANK('Zusatzblatt (Perigon)'!L7962),"",'Zusatzblatt (Perigon)'!L7962)</f>
        <v/>
      </c>
      <c r="I7967" s="69" t="str">
        <f>IF(ISBLANK('Zusatzblatt (Perigon)'!M7962),"",'Zusatzblatt (Perigon)'!M7962)</f>
        <v/>
      </c>
      <c r="J7967" s="98" t="str">
        <f>IF(ISBLANK('Zusatzblatt (Perigon)'!N7962),"",'Zusatzblatt (Perigon)'!N7962)</f>
        <v/>
      </c>
      <c r="K7967" s="99" t="str">
        <f>IF(ISBLANK('Zusatzblatt (Perigon)'!J7962),"",'Zusatzblatt (Perigon)'!T7962)</f>
        <v/>
      </c>
      <c r="L7967" s="95" t="str">
        <f>IF(ISBLANK('Zusatzblatt (Perigon)'!O7962),"",'Zusatzblatt (Perigon)'!O7962)</f>
        <v/>
      </c>
      <c r="M7967" s="95" t="str">
        <f>IF(ISBLANK('Zusatzblatt (Perigon)'!R7962),"",'Zusatzblatt (Perigon)'!R7962)</f>
        <v/>
      </c>
      <c r="N7967" s="95" t="str">
        <f>IF(ISBLANK('Zusatzblatt (Perigon)'!P7962),"",'Zusatzblatt (Perigon)'!P7962)</f>
        <v/>
      </c>
      <c r="O7967" s="38" t="str">
        <f>IF($L7967="","",VLOOKUP($R7967,Tarife!$A$2:$R$599,13,FALSE))</f>
        <v/>
      </c>
      <c r="P7967" s="38" t="str">
        <f t="shared" si="124"/>
        <v/>
      </c>
      <c r="R7967" s="100" t="str">
        <f>Zusammenzug!$C$25&amp;"-"&amp;Zusammenzug!$A$7&amp;"-"&amp;Leistungen!L7967</f>
        <v>2026-Nicht beauftragte Spitex-Organisation-</v>
      </c>
    </row>
    <row r="7968" spans="1:18" x14ac:dyDescent="0.2">
      <c r="A7968" s="95" t="str">
        <f>IF(ISBLANK('Zusatzblatt (Perigon)'!E7963),"",'Zusatzblatt (Perigon)'!E7963)</f>
        <v/>
      </c>
      <c r="B7968" s="95" t="str">
        <f>IF(ISBLANK('Zusatzblatt (Perigon)'!G7963),"",'Zusatzblatt (Perigon)'!G7963)</f>
        <v/>
      </c>
      <c r="C7968" s="96" t="str">
        <f>IF(ISBLANK('Zusatzblatt (Perigon)'!I7963),"",'Zusatzblatt (Perigon)'!I7963)</f>
        <v/>
      </c>
      <c r="D7968" s="97" t="str">
        <f>IF(ISBLANK('Zusatzblatt (Perigon)'!J7963),"",'Zusatzblatt (Perigon)'!J7963)</f>
        <v/>
      </c>
      <c r="E7968" s="64" t="str">
        <f>IF(ISBLANK('Zusatzblatt (Perigon)'!K7963),"",'Zusatzblatt (Perigon)'!K7963)</f>
        <v/>
      </c>
      <c r="F7968" s="65"/>
      <c r="G7968" s="64"/>
      <c r="H7968" s="69" t="str">
        <f>IF(ISBLANK('Zusatzblatt (Perigon)'!L7963),"",'Zusatzblatt (Perigon)'!L7963)</f>
        <v/>
      </c>
      <c r="I7968" s="69" t="str">
        <f>IF(ISBLANK('Zusatzblatt (Perigon)'!M7963),"",'Zusatzblatt (Perigon)'!M7963)</f>
        <v/>
      </c>
      <c r="J7968" s="98" t="str">
        <f>IF(ISBLANK('Zusatzblatt (Perigon)'!N7963),"",'Zusatzblatt (Perigon)'!N7963)</f>
        <v/>
      </c>
      <c r="K7968" s="99" t="str">
        <f>IF(ISBLANK('Zusatzblatt (Perigon)'!J7963),"",'Zusatzblatt (Perigon)'!T7963)</f>
        <v/>
      </c>
      <c r="L7968" s="95" t="str">
        <f>IF(ISBLANK('Zusatzblatt (Perigon)'!O7963),"",'Zusatzblatt (Perigon)'!O7963)</f>
        <v/>
      </c>
      <c r="M7968" s="95" t="str">
        <f>IF(ISBLANK('Zusatzblatt (Perigon)'!R7963),"",'Zusatzblatt (Perigon)'!R7963)</f>
        <v/>
      </c>
      <c r="N7968" s="95" t="str">
        <f>IF(ISBLANK('Zusatzblatt (Perigon)'!P7963),"",'Zusatzblatt (Perigon)'!P7963)</f>
        <v/>
      </c>
      <c r="O7968" s="38" t="str">
        <f>IF($L7968="","",VLOOKUP($R7968,Tarife!$A$2:$R$599,13,FALSE))</f>
        <v/>
      </c>
      <c r="P7968" s="38" t="str">
        <f t="shared" si="124"/>
        <v/>
      </c>
      <c r="R7968" s="100" t="str">
        <f>Zusammenzug!$C$25&amp;"-"&amp;Zusammenzug!$A$7&amp;"-"&amp;Leistungen!L7968</f>
        <v>2026-Nicht beauftragte Spitex-Organisation-</v>
      </c>
    </row>
    <row r="7969" spans="1:18" x14ac:dyDescent="0.2">
      <c r="A7969" s="95" t="str">
        <f>IF(ISBLANK('Zusatzblatt (Perigon)'!E7964),"",'Zusatzblatt (Perigon)'!E7964)</f>
        <v/>
      </c>
      <c r="B7969" s="95" t="str">
        <f>IF(ISBLANK('Zusatzblatt (Perigon)'!G7964),"",'Zusatzblatt (Perigon)'!G7964)</f>
        <v/>
      </c>
      <c r="C7969" s="96" t="str">
        <f>IF(ISBLANK('Zusatzblatt (Perigon)'!I7964),"",'Zusatzblatt (Perigon)'!I7964)</f>
        <v/>
      </c>
      <c r="D7969" s="97" t="str">
        <f>IF(ISBLANK('Zusatzblatt (Perigon)'!J7964),"",'Zusatzblatt (Perigon)'!J7964)</f>
        <v/>
      </c>
      <c r="E7969" s="64" t="str">
        <f>IF(ISBLANK('Zusatzblatt (Perigon)'!K7964),"",'Zusatzblatt (Perigon)'!K7964)</f>
        <v/>
      </c>
      <c r="F7969" s="65"/>
      <c r="G7969" s="64"/>
      <c r="H7969" s="69" t="str">
        <f>IF(ISBLANK('Zusatzblatt (Perigon)'!L7964),"",'Zusatzblatt (Perigon)'!L7964)</f>
        <v/>
      </c>
      <c r="I7969" s="69" t="str">
        <f>IF(ISBLANK('Zusatzblatt (Perigon)'!M7964),"",'Zusatzblatt (Perigon)'!M7964)</f>
        <v/>
      </c>
      <c r="J7969" s="98" t="str">
        <f>IF(ISBLANK('Zusatzblatt (Perigon)'!N7964),"",'Zusatzblatt (Perigon)'!N7964)</f>
        <v/>
      </c>
      <c r="K7969" s="99" t="str">
        <f>IF(ISBLANK('Zusatzblatt (Perigon)'!J7964),"",'Zusatzblatt (Perigon)'!T7964)</f>
        <v/>
      </c>
      <c r="L7969" s="95" t="str">
        <f>IF(ISBLANK('Zusatzblatt (Perigon)'!O7964),"",'Zusatzblatt (Perigon)'!O7964)</f>
        <v/>
      </c>
      <c r="M7969" s="95" t="str">
        <f>IF(ISBLANK('Zusatzblatt (Perigon)'!R7964),"",'Zusatzblatt (Perigon)'!R7964)</f>
        <v/>
      </c>
      <c r="N7969" s="95" t="str">
        <f>IF(ISBLANK('Zusatzblatt (Perigon)'!P7964),"",'Zusatzblatt (Perigon)'!P7964)</f>
        <v/>
      </c>
      <c r="O7969" s="38" t="str">
        <f>IF($L7969="","",VLOOKUP($R7969,Tarife!$A$2:$R$599,13,FALSE))</f>
        <v/>
      </c>
      <c r="P7969" s="38" t="str">
        <f t="shared" si="124"/>
        <v/>
      </c>
      <c r="R7969" s="100" t="str">
        <f>Zusammenzug!$C$25&amp;"-"&amp;Zusammenzug!$A$7&amp;"-"&amp;Leistungen!L7969</f>
        <v>2026-Nicht beauftragte Spitex-Organisation-</v>
      </c>
    </row>
    <row r="7970" spans="1:18" x14ac:dyDescent="0.2">
      <c r="A7970" s="95" t="str">
        <f>IF(ISBLANK('Zusatzblatt (Perigon)'!E7965),"",'Zusatzblatt (Perigon)'!E7965)</f>
        <v/>
      </c>
      <c r="B7970" s="95" t="str">
        <f>IF(ISBLANK('Zusatzblatt (Perigon)'!G7965),"",'Zusatzblatt (Perigon)'!G7965)</f>
        <v/>
      </c>
      <c r="C7970" s="96" t="str">
        <f>IF(ISBLANK('Zusatzblatt (Perigon)'!I7965),"",'Zusatzblatt (Perigon)'!I7965)</f>
        <v/>
      </c>
      <c r="D7970" s="97" t="str">
        <f>IF(ISBLANK('Zusatzblatt (Perigon)'!J7965),"",'Zusatzblatt (Perigon)'!J7965)</f>
        <v/>
      </c>
      <c r="E7970" s="64" t="str">
        <f>IF(ISBLANK('Zusatzblatt (Perigon)'!K7965),"",'Zusatzblatt (Perigon)'!K7965)</f>
        <v/>
      </c>
      <c r="F7970" s="65"/>
      <c r="G7970" s="64"/>
      <c r="H7970" s="69" t="str">
        <f>IF(ISBLANK('Zusatzblatt (Perigon)'!L7965),"",'Zusatzblatt (Perigon)'!L7965)</f>
        <v/>
      </c>
      <c r="I7970" s="69" t="str">
        <f>IF(ISBLANK('Zusatzblatt (Perigon)'!M7965),"",'Zusatzblatt (Perigon)'!M7965)</f>
        <v/>
      </c>
      <c r="J7970" s="98" t="str">
        <f>IF(ISBLANK('Zusatzblatt (Perigon)'!N7965),"",'Zusatzblatt (Perigon)'!N7965)</f>
        <v/>
      </c>
      <c r="K7970" s="99" t="str">
        <f>IF(ISBLANK('Zusatzblatt (Perigon)'!J7965),"",'Zusatzblatt (Perigon)'!T7965)</f>
        <v/>
      </c>
      <c r="L7970" s="95" t="str">
        <f>IF(ISBLANK('Zusatzblatt (Perigon)'!O7965),"",'Zusatzblatt (Perigon)'!O7965)</f>
        <v/>
      </c>
      <c r="M7970" s="95" t="str">
        <f>IF(ISBLANK('Zusatzblatt (Perigon)'!R7965),"",'Zusatzblatt (Perigon)'!R7965)</f>
        <v/>
      </c>
      <c r="N7970" s="95" t="str">
        <f>IF(ISBLANK('Zusatzblatt (Perigon)'!P7965),"",'Zusatzblatt (Perigon)'!P7965)</f>
        <v/>
      </c>
      <c r="O7970" s="38" t="str">
        <f>IF($L7970="","",VLOOKUP($R7970,Tarife!$A$2:$R$599,13,FALSE))</f>
        <v/>
      </c>
      <c r="P7970" s="38" t="str">
        <f t="shared" si="124"/>
        <v/>
      </c>
      <c r="R7970" s="100" t="str">
        <f>Zusammenzug!$C$25&amp;"-"&amp;Zusammenzug!$A$7&amp;"-"&amp;Leistungen!L7970</f>
        <v>2026-Nicht beauftragte Spitex-Organisation-</v>
      </c>
    </row>
    <row r="7971" spans="1:18" x14ac:dyDescent="0.2">
      <c r="A7971" s="95" t="str">
        <f>IF(ISBLANK('Zusatzblatt (Perigon)'!E7966),"",'Zusatzblatt (Perigon)'!E7966)</f>
        <v/>
      </c>
      <c r="B7971" s="95" t="str">
        <f>IF(ISBLANK('Zusatzblatt (Perigon)'!G7966),"",'Zusatzblatt (Perigon)'!G7966)</f>
        <v/>
      </c>
      <c r="C7971" s="96" t="str">
        <f>IF(ISBLANK('Zusatzblatt (Perigon)'!I7966),"",'Zusatzblatt (Perigon)'!I7966)</f>
        <v/>
      </c>
      <c r="D7971" s="97" t="str">
        <f>IF(ISBLANK('Zusatzblatt (Perigon)'!J7966),"",'Zusatzblatt (Perigon)'!J7966)</f>
        <v/>
      </c>
      <c r="E7971" s="64" t="str">
        <f>IF(ISBLANK('Zusatzblatt (Perigon)'!K7966),"",'Zusatzblatt (Perigon)'!K7966)</f>
        <v/>
      </c>
      <c r="F7971" s="65"/>
      <c r="G7971" s="64"/>
      <c r="H7971" s="69" t="str">
        <f>IF(ISBLANK('Zusatzblatt (Perigon)'!L7966),"",'Zusatzblatt (Perigon)'!L7966)</f>
        <v/>
      </c>
      <c r="I7971" s="69" t="str">
        <f>IF(ISBLANK('Zusatzblatt (Perigon)'!M7966),"",'Zusatzblatt (Perigon)'!M7966)</f>
        <v/>
      </c>
      <c r="J7971" s="98" t="str">
        <f>IF(ISBLANK('Zusatzblatt (Perigon)'!N7966),"",'Zusatzblatt (Perigon)'!N7966)</f>
        <v/>
      </c>
      <c r="K7971" s="99" t="str">
        <f>IF(ISBLANK('Zusatzblatt (Perigon)'!J7966),"",'Zusatzblatt (Perigon)'!T7966)</f>
        <v/>
      </c>
      <c r="L7971" s="95" t="str">
        <f>IF(ISBLANK('Zusatzblatt (Perigon)'!O7966),"",'Zusatzblatt (Perigon)'!O7966)</f>
        <v/>
      </c>
      <c r="M7971" s="95" t="str">
        <f>IF(ISBLANK('Zusatzblatt (Perigon)'!R7966),"",'Zusatzblatt (Perigon)'!R7966)</f>
        <v/>
      </c>
      <c r="N7971" s="95" t="str">
        <f>IF(ISBLANK('Zusatzblatt (Perigon)'!P7966),"",'Zusatzblatt (Perigon)'!P7966)</f>
        <v/>
      </c>
      <c r="O7971" s="38" t="str">
        <f>IF($L7971="","",VLOOKUP($R7971,Tarife!$A$2:$R$599,13,FALSE))</f>
        <v/>
      </c>
      <c r="P7971" s="38" t="str">
        <f t="shared" si="124"/>
        <v/>
      </c>
      <c r="R7971" s="100" t="str">
        <f>Zusammenzug!$C$25&amp;"-"&amp;Zusammenzug!$A$7&amp;"-"&amp;Leistungen!L7971</f>
        <v>2026-Nicht beauftragte Spitex-Organisation-</v>
      </c>
    </row>
    <row r="7972" spans="1:18" x14ac:dyDescent="0.2">
      <c r="A7972" s="95" t="str">
        <f>IF(ISBLANK('Zusatzblatt (Perigon)'!E7967),"",'Zusatzblatt (Perigon)'!E7967)</f>
        <v/>
      </c>
      <c r="B7972" s="95" t="str">
        <f>IF(ISBLANK('Zusatzblatt (Perigon)'!G7967),"",'Zusatzblatt (Perigon)'!G7967)</f>
        <v/>
      </c>
      <c r="C7972" s="96" t="str">
        <f>IF(ISBLANK('Zusatzblatt (Perigon)'!I7967),"",'Zusatzblatt (Perigon)'!I7967)</f>
        <v/>
      </c>
      <c r="D7972" s="97" t="str">
        <f>IF(ISBLANK('Zusatzblatt (Perigon)'!J7967),"",'Zusatzblatt (Perigon)'!J7967)</f>
        <v/>
      </c>
      <c r="E7972" s="64" t="str">
        <f>IF(ISBLANK('Zusatzblatt (Perigon)'!K7967),"",'Zusatzblatt (Perigon)'!K7967)</f>
        <v/>
      </c>
      <c r="F7972" s="65"/>
      <c r="G7972" s="64"/>
      <c r="H7972" s="69" t="str">
        <f>IF(ISBLANK('Zusatzblatt (Perigon)'!L7967),"",'Zusatzblatt (Perigon)'!L7967)</f>
        <v/>
      </c>
      <c r="I7972" s="69" t="str">
        <f>IF(ISBLANK('Zusatzblatt (Perigon)'!M7967),"",'Zusatzblatt (Perigon)'!M7967)</f>
        <v/>
      </c>
      <c r="J7972" s="98" t="str">
        <f>IF(ISBLANK('Zusatzblatt (Perigon)'!N7967),"",'Zusatzblatt (Perigon)'!N7967)</f>
        <v/>
      </c>
      <c r="K7972" s="99" t="str">
        <f>IF(ISBLANK('Zusatzblatt (Perigon)'!J7967),"",'Zusatzblatt (Perigon)'!T7967)</f>
        <v/>
      </c>
      <c r="L7972" s="95" t="str">
        <f>IF(ISBLANK('Zusatzblatt (Perigon)'!O7967),"",'Zusatzblatt (Perigon)'!O7967)</f>
        <v/>
      </c>
      <c r="M7972" s="95" t="str">
        <f>IF(ISBLANK('Zusatzblatt (Perigon)'!R7967),"",'Zusatzblatt (Perigon)'!R7967)</f>
        <v/>
      </c>
      <c r="N7972" s="95" t="str">
        <f>IF(ISBLANK('Zusatzblatt (Perigon)'!P7967),"",'Zusatzblatt (Perigon)'!P7967)</f>
        <v/>
      </c>
      <c r="O7972" s="38" t="str">
        <f>IF($L7972="","",VLOOKUP($R7972,Tarife!$A$2:$R$599,13,FALSE))</f>
        <v/>
      </c>
      <c r="P7972" s="38" t="str">
        <f t="shared" si="124"/>
        <v/>
      </c>
      <c r="R7972" s="100" t="str">
        <f>Zusammenzug!$C$25&amp;"-"&amp;Zusammenzug!$A$7&amp;"-"&amp;Leistungen!L7972</f>
        <v>2026-Nicht beauftragte Spitex-Organisation-</v>
      </c>
    </row>
    <row r="7973" spans="1:18" x14ac:dyDescent="0.2">
      <c r="A7973" s="95" t="str">
        <f>IF(ISBLANK('Zusatzblatt (Perigon)'!E7968),"",'Zusatzblatt (Perigon)'!E7968)</f>
        <v/>
      </c>
      <c r="B7973" s="95" t="str">
        <f>IF(ISBLANK('Zusatzblatt (Perigon)'!G7968),"",'Zusatzblatt (Perigon)'!G7968)</f>
        <v/>
      </c>
      <c r="C7973" s="96" t="str">
        <f>IF(ISBLANK('Zusatzblatt (Perigon)'!I7968),"",'Zusatzblatt (Perigon)'!I7968)</f>
        <v/>
      </c>
      <c r="D7973" s="97" t="str">
        <f>IF(ISBLANK('Zusatzblatt (Perigon)'!J7968),"",'Zusatzblatt (Perigon)'!J7968)</f>
        <v/>
      </c>
      <c r="E7973" s="64" t="str">
        <f>IF(ISBLANK('Zusatzblatt (Perigon)'!K7968),"",'Zusatzblatt (Perigon)'!K7968)</f>
        <v/>
      </c>
      <c r="F7973" s="65"/>
      <c r="G7973" s="64"/>
      <c r="H7973" s="69" t="str">
        <f>IF(ISBLANK('Zusatzblatt (Perigon)'!L7968),"",'Zusatzblatt (Perigon)'!L7968)</f>
        <v/>
      </c>
      <c r="I7973" s="69" t="str">
        <f>IF(ISBLANK('Zusatzblatt (Perigon)'!M7968),"",'Zusatzblatt (Perigon)'!M7968)</f>
        <v/>
      </c>
      <c r="J7973" s="98" t="str">
        <f>IF(ISBLANK('Zusatzblatt (Perigon)'!N7968),"",'Zusatzblatt (Perigon)'!N7968)</f>
        <v/>
      </c>
      <c r="K7973" s="99" t="str">
        <f>IF(ISBLANK('Zusatzblatt (Perigon)'!J7968),"",'Zusatzblatt (Perigon)'!T7968)</f>
        <v/>
      </c>
      <c r="L7973" s="95" t="str">
        <f>IF(ISBLANK('Zusatzblatt (Perigon)'!O7968),"",'Zusatzblatt (Perigon)'!O7968)</f>
        <v/>
      </c>
      <c r="M7973" s="95" t="str">
        <f>IF(ISBLANK('Zusatzblatt (Perigon)'!R7968),"",'Zusatzblatt (Perigon)'!R7968)</f>
        <v/>
      </c>
      <c r="N7973" s="95" t="str">
        <f>IF(ISBLANK('Zusatzblatt (Perigon)'!P7968),"",'Zusatzblatt (Perigon)'!P7968)</f>
        <v/>
      </c>
      <c r="O7973" s="38" t="str">
        <f>IF($L7973="","",VLOOKUP($R7973,Tarife!$A$2:$R$599,13,FALSE))</f>
        <v/>
      </c>
      <c r="P7973" s="38" t="str">
        <f t="shared" si="124"/>
        <v/>
      </c>
      <c r="R7973" s="100" t="str">
        <f>Zusammenzug!$C$25&amp;"-"&amp;Zusammenzug!$A$7&amp;"-"&amp;Leistungen!L7973</f>
        <v>2026-Nicht beauftragte Spitex-Organisation-</v>
      </c>
    </row>
    <row r="7974" spans="1:18" x14ac:dyDescent="0.2">
      <c r="A7974" s="95" t="str">
        <f>IF(ISBLANK('Zusatzblatt (Perigon)'!E7969),"",'Zusatzblatt (Perigon)'!E7969)</f>
        <v/>
      </c>
      <c r="B7974" s="95" t="str">
        <f>IF(ISBLANK('Zusatzblatt (Perigon)'!G7969),"",'Zusatzblatt (Perigon)'!G7969)</f>
        <v/>
      </c>
      <c r="C7974" s="96" t="str">
        <f>IF(ISBLANK('Zusatzblatt (Perigon)'!I7969),"",'Zusatzblatt (Perigon)'!I7969)</f>
        <v/>
      </c>
      <c r="D7974" s="97" t="str">
        <f>IF(ISBLANK('Zusatzblatt (Perigon)'!J7969),"",'Zusatzblatt (Perigon)'!J7969)</f>
        <v/>
      </c>
      <c r="E7974" s="64" t="str">
        <f>IF(ISBLANK('Zusatzblatt (Perigon)'!K7969),"",'Zusatzblatt (Perigon)'!K7969)</f>
        <v/>
      </c>
      <c r="F7974" s="65"/>
      <c r="G7974" s="64"/>
      <c r="H7974" s="69" t="str">
        <f>IF(ISBLANK('Zusatzblatt (Perigon)'!L7969),"",'Zusatzblatt (Perigon)'!L7969)</f>
        <v/>
      </c>
      <c r="I7974" s="69" t="str">
        <f>IF(ISBLANK('Zusatzblatt (Perigon)'!M7969),"",'Zusatzblatt (Perigon)'!M7969)</f>
        <v/>
      </c>
      <c r="J7974" s="98" t="str">
        <f>IF(ISBLANK('Zusatzblatt (Perigon)'!N7969),"",'Zusatzblatt (Perigon)'!N7969)</f>
        <v/>
      </c>
      <c r="K7974" s="99" t="str">
        <f>IF(ISBLANK('Zusatzblatt (Perigon)'!J7969),"",'Zusatzblatt (Perigon)'!T7969)</f>
        <v/>
      </c>
      <c r="L7974" s="95" t="str">
        <f>IF(ISBLANK('Zusatzblatt (Perigon)'!O7969),"",'Zusatzblatt (Perigon)'!O7969)</f>
        <v/>
      </c>
      <c r="M7974" s="95" t="str">
        <f>IF(ISBLANK('Zusatzblatt (Perigon)'!R7969),"",'Zusatzblatt (Perigon)'!R7969)</f>
        <v/>
      </c>
      <c r="N7974" s="95" t="str">
        <f>IF(ISBLANK('Zusatzblatt (Perigon)'!P7969),"",'Zusatzblatt (Perigon)'!P7969)</f>
        <v/>
      </c>
      <c r="O7974" s="38" t="str">
        <f>IF($L7974="","",VLOOKUP($R7974,Tarife!$A$2:$R$599,13,FALSE))</f>
        <v/>
      </c>
      <c r="P7974" s="38" t="str">
        <f t="shared" si="124"/>
        <v/>
      </c>
      <c r="R7974" s="100" t="str">
        <f>Zusammenzug!$C$25&amp;"-"&amp;Zusammenzug!$A$7&amp;"-"&amp;Leistungen!L7974</f>
        <v>2026-Nicht beauftragte Spitex-Organisation-</v>
      </c>
    </row>
    <row r="7975" spans="1:18" x14ac:dyDescent="0.2">
      <c r="A7975" s="95" t="str">
        <f>IF(ISBLANK('Zusatzblatt (Perigon)'!E7970),"",'Zusatzblatt (Perigon)'!E7970)</f>
        <v/>
      </c>
      <c r="B7975" s="95" t="str">
        <f>IF(ISBLANK('Zusatzblatt (Perigon)'!G7970),"",'Zusatzblatt (Perigon)'!G7970)</f>
        <v/>
      </c>
      <c r="C7975" s="96" t="str">
        <f>IF(ISBLANK('Zusatzblatt (Perigon)'!I7970),"",'Zusatzblatt (Perigon)'!I7970)</f>
        <v/>
      </c>
      <c r="D7975" s="97" t="str">
        <f>IF(ISBLANK('Zusatzblatt (Perigon)'!J7970),"",'Zusatzblatt (Perigon)'!J7970)</f>
        <v/>
      </c>
      <c r="E7975" s="64" t="str">
        <f>IF(ISBLANK('Zusatzblatt (Perigon)'!K7970),"",'Zusatzblatt (Perigon)'!K7970)</f>
        <v/>
      </c>
      <c r="F7975" s="65"/>
      <c r="G7975" s="64"/>
      <c r="H7975" s="69" t="str">
        <f>IF(ISBLANK('Zusatzblatt (Perigon)'!L7970),"",'Zusatzblatt (Perigon)'!L7970)</f>
        <v/>
      </c>
      <c r="I7975" s="69" t="str">
        <f>IF(ISBLANK('Zusatzblatt (Perigon)'!M7970),"",'Zusatzblatt (Perigon)'!M7970)</f>
        <v/>
      </c>
      <c r="J7975" s="98" t="str">
        <f>IF(ISBLANK('Zusatzblatt (Perigon)'!N7970),"",'Zusatzblatt (Perigon)'!N7970)</f>
        <v/>
      </c>
      <c r="K7975" s="99" t="str">
        <f>IF(ISBLANK('Zusatzblatt (Perigon)'!J7970),"",'Zusatzblatt (Perigon)'!T7970)</f>
        <v/>
      </c>
      <c r="L7975" s="95" t="str">
        <f>IF(ISBLANK('Zusatzblatt (Perigon)'!O7970),"",'Zusatzblatt (Perigon)'!O7970)</f>
        <v/>
      </c>
      <c r="M7975" s="95" t="str">
        <f>IF(ISBLANK('Zusatzblatt (Perigon)'!R7970),"",'Zusatzblatt (Perigon)'!R7970)</f>
        <v/>
      </c>
      <c r="N7975" s="95" t="str">
        <f>IF(ISBLANK('Zusatzblatt (Perigon)'!P7970),"",'Zusatzblatt (Perigon)'!P7970)</f>
        <v/>
      </c>
      <c r="O7975" s="38" t="str">
        <f>IF($L7975="","",VLOOKUP($R7975,Tarife!$A$2:$R$599,13,FALSE))</f>
        <v/>
      </c>
      <c r="P7975" s="38" t="str">
        <f t="shared" si="124"/>
        <v/>
      </c>
      <c r="R7975" s="100" t="str">
        <f>Zusammenzug!$C$25&amp;"-"&amp;Zusammenzug!$A$7&amp;"-"&amp;Leistungen!L7975</f>
        <v>2026-Nicht beauftragte Spitex-Organisation-</v>
      </c>
    </row>
    <row r="7976" spans="1:18" x14ac:dyDescent="0.2">
      <c r="A7976" s="95" t="str">
        <f>IF(ISBLANK('Zusatzblatt (Perigon)'!E7971),"",'Zusatzblatt (Perigon)'!E7971)</f>
        <v/>
      </c>
      <c r="B7976" s="95" t="str">
        <f>IF(ISBLANK('Zusatzblatt (Perigon)'!G7971),"",'Zusatzblatt (Perigon)'!G7971)</f>
        <v/>
      </c>
      <c r="C7976" s="96" t="str">
        <f>IF(ISBLANK('Zusatzblatt (Perigon)'!I7971),"",'Zusatzblatt (Perigon)'!I7971)</f>
        <v/>
      </c>
      <c r="D7976" s="97" t="str">
        <f>IF(ISBLANK('Zusatzblatt (Perigon)'!J7971),"",'Zusatzblatt (Perigon)'!J7971)</f>
        <v/>
      </c>
      <c r="E7976" s="64" t="str">
        <f>IF(ISBLANK('Zusatzblatt (Perigon)'!K7971),"",'Zusatzblatt (Perigon)'!K7971)</f>
        <v/>
      </c>
      <c r="F7976" s="65"/>
      <c r="G7976" s="64"/>
      <c r="H7976" s="69" t="str">
        <f>IF(ISBLANK('Zusatzblatt (Perigon)'!L7971),"",'Zusatzblatt (Perigon)'!L7971)</f>
        <v/>
      </c>
      <c r="I7976" s="69" t="str">
        <f>IF(ISBLANK('Zusatzblatt (Perigon)'!M7971),"",'Zusatzblatt (Perigon)'!M7971)</f>
        <v/>
      </c>
      <c r="J7976" s="98" t="str">
        <f>IF(ISBLANK('Zusatzblatt (Perigon)'!N7971),"",'Zusatzblatt (Perigon)'!N7971)</f>
        <v/>
      </c>
      <c r="K7976" s="99" t="str">
        <f>IF(ISBLANK('Zusatzblatt (Perigon)'!J7971),"",'Zusatzblatt (Perigon)'!T7971)</f>
        <v/>
      </c>
      <c r="L7976" s="95" t="str">
        <f>IF(ISBLANK('Zusatzblatt (Perigon)'!O7971),"",'Zusatzblatt (Perigon)'!O7971)</f>
        <v/>
      </c>
      <c r="M7976" s="95" t="str">
        <f>IF(ISBLANK('Zusatzblatt (Perigon)'!R7971),"",'Zusatzblatt (Perigon)'!R7971)</f>
        <v/>
      </c>
      <c r="N7976" s="95" t="str">
        <f>IF(ISBLANK('Zusatzblatt (Perigon)'!P7971),"",'Zusatzblatt (Perigon)'!P7971)</f>
        <v/>
      </c>
      <c r="O7976" s="38" t="str">
        <f>IF($L7976="","",VLOOKUP($R7976,Tarife!$A$2:$R$599,13,FALSE))</f>
        <v/>
      </c>
      <c r="P7976" s="38" t="str">
        <f t="shared" si="124"/>
        <v/>
      </c>
      <c r="R7976" s="100" t="str">
        <f>Zusammenzug!$C$25&amp;"-"&amp;Zusammenzug!$A$7&amp;"-"&amp;Leistungen!L7976</f>
        <v>2026-Nicht beauftragte Spitex-Organisation-</v>
      </c>
    </row>
    <row r="7977" spans="1:18" x14ac:dyDescent="0.2">
      <c r="A7977" s="95" t="str">
        <f>IF(ISBLANK('Zusatzblatt (Perigon)'!E7972),"",'Zusatzblatt (Perigon)'!E7972)</f>
        <v/>
      </c>
      <c r="B7977" s="95" t="str">
        <f>IF(ISBLANK('Zusatzblatt (Perigon)'!G7972),"",'Zusatzblatt (Perigon)'!G7972)</f>
        <v/>
      </c>
      <c r="C7977" s="96" t="str">
        <f>IF(ISBLANK('Zusatzblatt (Perigon)'!I7972),"",'Zusatzblatt (Perigon)'!I7972)</f>
        <v/>
      </c>
      <c r="D7977" s="97" t="str">
        <f>IF(ISBLANK('Zusatzblatt (Perigon)'!J7972),"",'Zusatzblatt (Perigon)'!J7972)</f>
        <v/>
      </c>
      <c r="E7977" s="64" t="str">
        <f>IF(ISBLANK('Zusatzblatt (Perigon)'!K7972),"",'Zusatzblatt (Perigon)'!K7972)</f>
        <v/>
      </c>
      <c r="F7977" s="65"/>
      <c r="G7977" s="64"/>
      <c r="H7977" s="69" t="str">
        <f>IF(ISBLANK('Zusatzblatt (Perigon)'!L7972),"",'Zusatzblatt (Perigon)'!L7972)</f>
        <v/>
      </c>
      <c r="I7977" s="69" t="str">
        <f>IF(ISBLANK('Zusatzblatt (Perigon)'!M7972),"",'Zusatzblatt (Perigon)'!M7972)</f>
        <v/>
      </c>
      <c r="J7977" s="98" t="str">
        <f>IF(ISBLANK('Zusatzblatt (Perigon)'!N7972),"",'Zusatzblatt (Perigon)'!N7972)</f>
        <v/>
      </c>
      <c r="K7977" s="99" t="str">
        <f>IF(ISBLANK('Zusatzblatt (Perigon)'!J7972),"",'Zusatzblatt (Perigon)'!T7972)</f>
        <v/>
      </c>
      <c r="L7977" s="95" t="str">
        <f>IF(ISBLANK('Zusatzblatt (Perigon)'!O7972),"",'Zusatzblatt (Perigon)'!O7972)</f>
        <v/>
      </c>
      <c r="M7977" s="95" t="str">
        <f>IF(ISBLANK('Zusatzblatt (Perigon)'!R7972),"",'Zusatzblatt (Perigon)'!R7972)</f>
        <v/>
      </c>
      <c r="N7977" s="95" t="str">
        <f>IF(ISBLANK('Zusatzblatt (Perigon)'!P7972),"",'Zusatzblatt (Perigon)'!P7972)</f>
        <v/>
      </c>
      <c r="O7977" s="38" t="str">
        <f>IF($L7977="","",VLOOKUP($R7977,Tarife!$A$2:$R$599,13,FALSE))</f>
        <v/>
      </c>
      <c r="P7977" s="38" t="str">
        <f t="shared" si="124"/>
        <v/>
      </c>
      <c r="R7977" s="100" t="str">
        <f>Zusammenzug!$C$25&amp;"-"&amp;Zusammenzug!$A$7&amp;"-"&amp;Leistungen!L7977</f>
        <v>2026-Nicht beauftragte Spitex-Organisation-</v>
      </c>
    </row>
    <row r="7978" spans="1:18" x14ac:dyDescent="0.2">
      <c r="A7978" s="95" t="str">
        <f>IF(ISBLANK('Zusatzblatt (Perigon)'!E7973),"",'Zusatzblatt (Perigon)'!E7973)</f>
        <v/>
      </c>
      <c r="B7978" s="95" t="str">
        <f>IF(ISBLANK('Zusatzblatt (Perigon)'!G7973),"",'Zusatzblatt (Perigon)'!G7973)</f>
        <v/>
      </c>
      <c r="C7978" s="96" t="str">
        <f>IF(ISBLANK('Zusatzblatt (Perigon)'!I7973),"",'Zusatzblatt (Perigon)'!I7973)</f>
        <v/>
      </c>
      <c r="D7978" s="97" t="str">
        <f>IF(ISBLANK('Zusatzblatt (Perigon)'!J7973),"",'Zusatzblatt (Perigon)'!J7973)</f>
        <v/>
      </c>
      <c r="E7978" s="64" t="str">
        <f>IF(ISBLANK('Zusatzblatt (Perigon)'!K7973),"",'Zusatzblatt (Perigon)'!K7973)</f>
        <v/>
      </c>
      <c r="F7978" s="65"/>
      <c r="G7978" s="64"/>
      <c r="H7978" s="69" t="str">
        <f>IF(ISBLANK('Zusatzblatt (Perigon)'!L7973),"",'Zusatzblatt (Perigon)'!L7973)</f>
        <v/>
      </c>
      <c r="I7978" s="69" t="str">
        <f>IF(ISBLANK('Zusatzblatt (Perigon)'!M7973),"",'Zusatzblatt (Perigon)'!M7973)</f>
        <v/>
      </c>
      <c r="J7978" s="98" t="str">
        <f>IF(ISBLANK('Zusatzblatt (Perigon)'!N7973),"",'Zusatzblatt (Perigon)'!N7973)</f>
        <v/>
      </c>
      <c r="K7978" s="99" t="str">
        <f>IF(ISBLANK('Zusatzblatt (Perigon)'!J7973),"",'Zusatzblatt (Perigon)'!T7973)</f>
        <v/>
      </c>
      <c r="L7978" s="95" t="str">
        <f>IF(ISBLANK('Zusatzblatt (Perigon)'!O7973),"",'Zusatzblatt (Perigon)'!O7973)</f>
        <v/>
      </c>
      <c r="M7978" s="95" t="str">
        <f>IF(ISBLANK('Zusatzblatt (Perigon)'!R7973),"",'Zusatzblatt (Perigon)'!R7973)</f>
        <v/>
      </c>
      <c r="N7978" s="95" t="str">
        <f>IF(ISBLANK('Zusatzblatt (Perigon)'!P7973),"",'Zusatzblatt (Perigon)'!P7973)</f>
        <v/>
      </c>
      <c r="O7978" s="38" t="str">
        <f>IF($L7978="","",VLOOKUP($R7978,Tarife!$A$2:$R$599,13,FALSE))</f>
        <v/>
      </c>
      <c r="P7978" s="38" t="str">
        <f t="shared" si="124"/>
        <v/>
      </c>
      <c r="R7978" s="100" t="str">
        <f>Zusammenzug!$C$25&amp;"-"&amp;Zusammenzug!$A$7&amp;"-"&amp;Leistungen!L7978</f>
        <v>2026-Nicht beauftragte Spitex-Organisation-</v>
      </c>
    </row>
    <row r="7979" spans="1:18" x14ac:dyDescent="0.2">
      <c r="A7979" s="95" t="str">
        <f>IF(ISBLANK('Zusatzblatt (Perigon)'!E7974),"",'Zusatzblatt (Perigon)'!E7974)</f>
        <v/>
      </c>
      <c r="B7979" s="95" t="str">
        <f>IF(ISBLANK('Zusatzblatt (Perigon)'!G7974),"",'Zusatzblatt (Perigon)'!G7974)</f>
        <v/>
      </c>
      <c r="C7979" s="96" t="str">
        <f>IF(ISBLANK('Zusatzblatt (Perigon)'!I7974),"",'Zusatzblatt (Perigon)'!I7974)</f>
        <v/>
      </c>
      <c r="D7979" s="97" t="str">
        <f>IF(ISBLANK('Zusatzblatt (Perigon)'!J7974),"",'Zusatzblatt (Perigon)'!J7974)</f>
        <v/>
      </c>
      <c r="E7979" s="64" t="str">
        <f>IF(ISBLANK('Zusatzblatt (Perigon)'!K7974),"",'Zusatzblatt (Perigon)'!K7974)</f>
        <v/>
      </c>
      <c r="F7979" s="65"/>
      <c r="G7979" s="64"/>
      <c r="H7979" s="69" t="str">
        <f>IF(ISBLANK('Zusatzblatt (Perigon)'!L7974),"",'Zusatzblatt (Perigon)'!L7974)</f>
        <v/>
      </c>
      <c r="I7979" s="69" t="str">
        <f>IF(ISBLANK('Zusatzblatt (Perigon)'!M7974),"",'Zusatzblatt (Perigon)'!M7974)</f>
        <v/>
      </c>
      <c r="J7979" s="98" t="str">
        <f>IF(ISBLANK('Zusatzblatt (Perigon)'!N7974),"",'Zusatzblatt (Perigon)'!N7974)</f>
        <v/>
      </c>
      <c r="K7979" s="99" t="str">
        <f>IF(ISBLANK('Zusatzblatt (Perigon)'!J7974),"",'Zusatzblatt (Perigon)'!T7974)</f>
        <v/>
      </c>
      <c r="L7979" s="95" t="str">
        <f>IF(ISBLANK('Zusatzblatt (Perigon)'!O7974),"",'Zusatzblatt (Perigon)'!O7974)</f>
        <v/>
      </c>
      <c r="M7979" s="95" t="str">
        <f>IF(ISBLANK('Zusatzblatt (Perigon)'!R7974),"",'Zusatzblatt (Perigon)'!R7974)</f>
        <v/>
      </c>
      <c r="N7979" s="95" t="str">
        <f>IF(ISBLANK('Zusatzblatt (Perigon)'!P7974),"",'Zusatzblatt (Perigon)'!P7974)</f>
        <v/>
      </c>
      <c r="O7979" s="38" t="str">
        <f>IF($L7979="","",VLOOKUP($R7979,Tarife!$A$2:$R$599,13,FALSE))</f>
        <v/>
      </c>
      <c r="P7979" s="38" t="str">
        <f t="shared" si="124"/>
        <v/>
      </c>
      <c r="R7979" s="100" t="str">
        <f>Zusammenzug!$C$25&amp;"-"&amp;Zusammenzug!$A$7&amp;"-"&amp;Leistungen!L7979</f>
        <v>2026-Nicht beauftragte Spitex-Organisation-</v>
      </c>
    </row>
    <row r="7980" spans="1:18" x14ac:dyDescent="0.2">
      <c r="A7980" s="95" t="str">
        <f>IF(ISBLANK('Zusatzblatt (Perigon)'!E7975),"",'Zusatzblatt (Perigon)'!E7975)</f>
        <v/>
      </c>
      <c r="B7980" s="95" t="str">
        <f>IF(ISBLANK('Zusatzblatt (Perigon)'!G7975),"",'Zusatzblatt (Perigon)'!G7975)</f>
        <v/>
      </c>
      <c r="C7980" s="96" t="str">
        <f>IF(ISBLANK('Zusatzblatt (Perigon)'!I7975),"",'Zusatzblatt (Perigon)'!I7975)</f>
        <v/>
      </c>
      <c r="D7980" s="97" t="str">
        <f>IF(ISBLANK('Zusatzblatt (Perigon)'!J7975),"",'Zusatzblatt (Perigon)'!J7975)</f>
        <v/>
      </c>
      <c r="E7980" s="64" t="str">
        <f>IF(ISBLANK('Zusatzblatt (Perigon)'!K7975),"",'Zusatzblatt (Perigon)'!K7975)</f>
        <v/>
      </c>
      <c r="F7980" s="65"/>
      <c r="G7980" s="64"/>
      <c r="H7980" s="69" t="str">
        <f>IF(ISBLANK('Zusatzblatt (Perigon)'!L7975),"",'Zusatzblatt (Perigon)'!L7975)</f>
        <v/>
      </c>
      <c r="I7980" s="69" t="str">
        <f>IF(ISBLANK('Zusatzblatt (Perigon)'!M7975),"",'Zusatzblatt (Perigon)'!M7975)</f>
        <v/>
      </c>
      <c r="J7980" s="98" t="str">
        <f>IF(ISBLANK('Zusatzblatt (Perigon)'!N7975),"",'Zusatzblatt (Perigon)'!N7975)</f>
        <v/>
      </c>
      <c r="K7980" s="99" t="str">
        <f>IF(ISBLANK('Zusatzblatt (Perigon)'!J7975),"",'Zusatzblatt (Perigon)'!T7975)</f>
        <v/>
      </c>
      <c r="L7980" s="95" t="str">
        <f>IF(ISBLANK('Zusatzblatt (Perigon)'!O7975),"",'Zusatzblatt (Perigon)'!O7975)</f>
        <v/>
      </c>
      <c r="M7980" s="95" t="str">
        <f>IF(ISBLANK('Zusatzblatt (Perigon)'!R7975),"",'Zusatzblatt (Perigon)'!R7975)</f>
        <v/>
      </c>
      <c r="N7980" s="95" t="str">
        <f>IF(ISBLANK('Zusatzblatt (Perigon)'!P7975),"",'Zusatzblatt (Perigon)'!P7975)</f>
        <v/>
      </c>
      <c r="O7980" s="38" t="str">
        <f>IF($L7980="","",VLOOKUP($R7980,Tarife!$A$2:$R$599,13,FALSE))</f>
        <v/>
      </c>
      <c r="P7980" s="38" t="str">
        <f t="shared" si="124"/>
        <v/>
      </c>
      <c r="R7980" s="100" t="str">
        <f>Zusammenzug!$C$25&amp;"-"&amp;Zusammenzug!$A$7&amp;"-"&amp;Leistungen!L7980</f>
        <v>2026-Nicht beauftragte Spitex-Organisation-</v>
      </c>
    </row>
    <row r="7981" spans="1:18" x14ac:dyDescent="0.2">
      <c r="A7981" s="95" t="str">
        <f>IF(ISBLANK('Zusatzblatt (Perigon)'!E7976),"",'Zusatzblatt (Perigon)'!E7976)</f>
        <v/>
      </c>
      <c r="B7981" s="95" t="str">
        <f>IF(ISBLANK('Zusatzblatt (Perigon)'!G7976),"",'Zusatzblatt (Perigon)'!G7976)</f>
        <v/>
      </c>
      <c r="C7981" s="96" t="str">
        <f>IF(ISBLANK('Zusatzblatt (Perigon)'!I7976),"",'Zusatzblatt (Perigon)'!I7976)</f>
        <v/>
      </c>
      <c r="D7981" s="97" t="str">
        <f>IF(ISBLANK('Zusatzblatt (Perigon)'!J7976),"",'Zusatzblatt (Perigon)'!J7976)</f>
        <v/>
      </c>
      <c r="E7981" s="64" t="str">
        <f>IF(ISBLANK('Zusatzblatt (Perigon)'!K7976),"",'Zusatzblatt (Perigon)'!K7976)</f>
        <v/>
      </c>
      <c r="F7981" s="65"/>
      <c r="G7981" s="64"/>
      <c r="H7981" s="69" t="str">
        <f>IF(ISBLANK('Zusatzblatt (Perigon)'!L7976),"",'Zusatzblatt (Perigon)'!L7976)</f>
        <v/>
      </c>
      <c r="I7981" s="69" t="str">
        <f>IF(ISBLANK('Zusatzblatt (Perigon)'!M7976),"",'Zusatzblatt (Perigon)'!M7976)</f>
        <v/>
      </c>
      <c r="J7981" s="98" t="str">
        <f>IF(ISBLANK('Zusatzblatt (Perigon)'!N7976),"",'Zusatzblatt (Perigon)'!N7976)</f>
        <v/>
      </c>
      <c r="K7981" s="99" t="str">
        <f>IF(ISBLANK('Zusatzblatt (Perigon)'!J7976),"",'Zusatzblatt (Perigon)'!T7976)</f>
        <v/>
      </c>
      <c r="L7981" s="95" t="str">
        <f>IF(ISBLANK('Zusatzblatt (Perigon)'!O7976),"",'Zusatzblatt (Perigon)'!O7976)</f>
        <v/>
      </c>
      <c r="M7981" s="95" t="str">
        <f>IF(ISBLANK('Zusatzblatt (Perigon)'!R7976),"",'Zusatzblatt (Perigon)'!R7976)</f>
        <v/>
      </c>
      <c r="N7981" s="95" t="str">
        <f>IF(ISBLANK('Zusatzblatt (Perigon)'!P7976),"",'Zusatzblatt (Perigon)'!P7976)</f>
        <v/>
      </c>
      <c r="O7981" s="38" t="str">
        <f>IF($L7981="","",VLOOKUP($R7981,Tarife!$A$2:$R$599,13,FALSE))</f>
        <v/>
      </c>
      <c r="P7981" s="38" t="str">
        <f t="shared" si="124"/>
        <v/>
      </c>
      <c r="R7981" s="100" t="str">
        <f>Zusammenzug!$C$25&amp;"-"&amp;Zusammenzug!$A$7&amp;"-"&amp;Leistungen!L7981</f>
        <v>2026-Nicht beauftragte Spitex-Organisation-</v>
      </c>
    </row>
    <row r="7982" spans="1:18" x14ac:dyDescent="0.2">
      <c r="A7982" s="95" t="str">
        <f>IF(ISBLANK('Zusatzblatt (Perigon)'!E7977),"",'Zusatzblatt (Perigon)'!E7977)</f>
        <v/>
      </c>
      <c r="B7982" s="95" t="str">
        <f>IF(ISBLANK('Zusatzblatt (Perigon)'!G7977),"",'Zusatzblatt (Perigon)'!G7977)</f>
        <v/>
      </c>
      <c r="C7982" s="96" t="str">
        <f>IF(ISBLANK('Zusatzblatt (Perigon)'!I7977),"",'Zusatzblatt (Perigon)'!I7977)</f>
        <v/>
      </c>
      <c r="D7982" s="97" t="str">
        <f>IF(ISBLANK('Zusatzblatt (Perigon)'!J7977),"",'Zusatzblatt (Perigon)'!J7977)</f>
        <v/>
      </c>
      <c r="E7982" s="64" t="str">
        <f>IF(ISBLANK('Zusatzblatt (Perigon)'!K7977),"",'Zusatzblatt (Perigon)'!K7977)</f>
        <v/>
      </c>
      <c r="F7982" s="65"/>
      <c r="G7982" s="64"/>
      <c r="H7982" s="69" t="str">
        <f>IF(ISBLANK('Zusatzblatt (Perigon)'!L7977),"",'Zusatzblatt (Perigon)'!L7977)</f>
        <v/>
      </c>
      <c r="I7982" s="69" t="str">
        <f>IF(ISBLANK('Zusatzblatt (Perigon)'!M7977),"",'Zusatzblatt (Perigon)'!M7977)</f>
        <v/>
      </c>
      <c r="J7982" s="98" t="str">
        <f>IF(ISBLANK('Zusatzblatt (Perigon)'!N7977),"",'Zusatzblatt (Perigon)'!N7977)</f>
        <v/>
      </c>
      <c r="K7982" s="99" t="str">
        <f>IF(ISBLANK('Zusatzblatt (Perigon)'!J7977),"",'Zusatzblatt (Perigon)'!T7977)</f>
        <v/>
      </c>
      <c r="L7982" s="95" t="str">
        <f>IF(ISBLANK('Zusatzblatt (Perigon)'!O7977),"",'Zusatzblatt (Perigon)'!O7977)</f>
        <v/>
      </c>
      <c r="M7982" s="95" t="str">
        <f>IF(ISBLANK('Zusatzblatt (Perigon)'!R7977),"",'Zusatzblatt (Perigon)'!R7977)</f>
        <v/>
      </c>
      <c r="N7982" s="95" t="str">
        <f>IF(ISBLANK('Zusatzblatt (Perigon)'!P7977),"",'Zusatzblatt (Perigon)'!P7977)</f>
        <v/>
      </c>
      <c r="O7982" s="38" t="str">
        <f>IF($L7982="","",VLOOKUP($R7982,Tarife!$A$2:$R$599,13,FALSE))</f>
        <v/>
      </c>
      <c r="P7982" s="38" t="str">
        <f t="shared" si="124"/>
        <v/>
      </c>
      <c r="R7982" s="100" t="str">
        <f>Zusammenzug!$C$25&amp;"-"&amp;Zusammenzug!$A$7&amp;"-"&amp;Leistungen!L7982</f>
        <v>2026-Nicht beauftragte Spitex-Organisation-</v>
      </c>
    </row>
    <row r="7983" spans="1:18" x14ac:dyDescent="0.2">
      <c r="A7983" s="95" t="str">
        <f>IF(ISBLANK('Zusatzblatt (Perigon)'!E7978),"",'Zusatzblatt (Perigon)'!E7978)</f>
        <v/>
      </c>
      <c r="B7983" s="95" t="str">
        <f>IF(ISBLANK('Zusatzblatt (Perigon)'!G7978),"",'Zusatzblatt (Perigon)'!G7978)</f>
        <v/>
      </c>
      <c r="C7983" s="96" t="str">
        <f>IF(ISBLANK('Zusatzblatt (Perigon)'!I7978),"",'Zusatzblatt (Perigon)'!I7978)</f>
        <v/>
      </c>
      <c r="D7983" s="97" t="str">
        <f>IF(ISBLANK('Zusatzblatt (Perigon)'!J7978),"",'Zusatzblatt (Perigon)'!J7978)</f>
        <v/>
      </c>
      <c r="E7983" s="64" t="str">
        <f>IF(ISBLANK('Zusatzblatt (Perigon)'!K7978),"",'Zusatzblatt (Perigon)'!K7978)</f>
        <v/>
      </c>
      <c r="F7983" s="65"/>
      <c r="G7983" s="64"/>
      <c r="H7983" s="69" t="str">
        <f>IF(ISBLANK('Zusatzblatt (Perigon)'!L7978),"",'Zusatzblatt (Perigon)'!L7978)</f>
        <v/>
      </c>
      <c r="I7983" s="69" t="str">
        <f>IF(ISBLANK('Zusatzblatt (Perigon)'!M7978),"",'Zusatzblatt (Perigon)'!M7978)</f>
        <v/>
      </c>
      <c r="J7983" s="98" t="str">
        <f>IF(ISBLANK('Zusatzblatt (Perigon)'!N7978),"",'Zusatzblatt (Perigon)'!N7978)</f>
        <v/>
      </c>
      <c r="K7983" s="99" t="str">
        <f>IF(ISBLANK('Zusatzblatt (Perigon)'!J7978),"",'Zusatzblatt (Perigon)'!T7978)</f>
        <v/>
      </c>
      <c r="L7983" s="95" t="str">
        <f>IF(ISBLANK('Zusatzblatt (Perigon)'!O7978),"",'Zusatzblatt (Perigon)'!O7978)</f>
        <v/>
      </c>
      <c r="M7983" s="95" t="str">
        <f>IF(ISBLANK('Zusatzblatt (Perigon)'!R7978),"",'Zusatzblatt (Perigon)'!R7978)</f>
        <v/>
      </c>
      <c r="N7983" s="95" t="str">
        <f>IF(ISBLANK('Zusatzblatt (Perigon)'!P7978),"",'Zusatzblatt (Perigon)'!P7978)</f>
        <v/>
      </c>
      <c r="O7983" s="38" t="str">
        <f>IF($L7983="","",VLOOKUP($R7983,Tarife!$A$2:$R$599,13,FALSE))</f>
        <v/>
      </c>
      <c r="P7983" s="38" t="str">
        <f t="shared" si="124"/>
        <v/>
      </c>
      <c r="R7983" s="100" t="str">
        <f>Zusammenzug!$C$25&amp;"-"&amp;Zusammenzug!$A$7&amp;"-"&amp;Leistungen!L7983</f>
        <v>2026-Nicht beauftragte Spitex-Organisation-</v>
      </c>
    </row>
    <row r="7984" spans="1:18" x14ac:dyDescent="0.2">
      <c r="A7984" s="95" t="str">
        <f>IF(ISBLANK('Zusatzblatt (Perigon)'!E7979),"",'Zusatzblatt (Perigon)'!E7979)</f>
        <v/>
      </c>
      <c r="B7984" s="95" t="str">
        <f>IF(ISBLANK('Zusatzblatt (Perigon)'!G7979),"",'Zusatzblatt (Perigon)'!G7979)</f>
        <v/>
      </c>
      <c r="C7984" s="96" t="str">
        <f>IF(ISBLANK('Zusatzblatt (Perigon)'!I7979),"",'Zusatzblatt (Perigon)'!I7979)</f>
        <v/>
      </c>
      <c r="D7984" s="97" t="str">
        <f>IF(ISBLANK('Zusatzblatt (Perigon)'!J7979),"",'Zusatzblatt (Perigon)'!J7979)</f>
        <v/>
      </c>
      <c r="E7984" s="64" t="str">
        <f>IF(ISBLANK('Zusatzblatt (Perigon)'!K7979),"",'Zusatzblatt (Perigon)'!K7979)</f>
        <v/>
      </c>
      <c r="F7984" s="65"/>
      <c r="G7984" s="64"/>
      <c r="H7984" s="69" t="str">
        <f>IF(ISBLANK('Zusatzblatt (Perigon)'!L7979),"",'Zusatzblatt (Perigon)'!L7979)</f>
        <v/>
      </c>
      <c r="I7984" s="69" t="str">
        <f>IF(ISBLANK('Zusatzblatt (Perigon)'!M7979),"",'Zusatzblatt (Perigon)'!M7979)</f>
        <v/>
      </c>
      <c r="J7984" s="98" t="str">
        <f>IF(ISBLANK('Zusatzblatt (Perigon)'!N7979),"",'Zusatzblatt (Perigon)'!N7979)</f>
        <v/>
      </c>
      <c r="K7984" s="99" t="str">
        <f>IF(ISBLANK('Zusatzblatt (Perigon)'!J7979),"",'Zusatzblatt (Perigon)'!T7979)</f>
        <v/>
      </c>
      <c r="L7984" s="95" t="str">
        <f>IF(ISBLANK('Zusatzblatt (Perigon)'!O7979),"",'Zusatzblatt (Perigon)'!O7979)</f>
        <v/>
      </c>
      <c r="M7984" s="95" t="str">
        <f>IF(ISBLANK('Zusatzblatt (Perigon)'!R7979),"",'Zusatzblatt (Perigon)'!R7979)</f>
        <v/>
      </c>
      <c r="N7984" s="95" t="str">
        <f>IF(ISBLANK('Zusatzblatt (Perigon)'!P7979),"",'Zusatzblatt (Perigon)'!P7979)</f>
        <v/>
      </c>
      <c r="O7984" s="38" t="str">
        <f>IF($L7984="","",VLOOKUP($R7984,Tarife!$A$2:$R$599,13,FALSE))</f>
        <v/>
      </c>
      <c r="P7984" s="38" t="str">
        <f t="shared" si="124"/>
        <v/>
      </c>
      <c r="R7984" s="100" t="str">
        <f>Zusammenzug!$C$25&amp;"-"&amp;Zusammenzug!$A$7&amp;"-"&amp;Leistungen!L7984</f>
        <v>2026-Nicht beauftragte Spitex-Organisation-</v>
      </c>
    </row>
    <row r="7985" spans="1:18" x14ac:dyDescent="0.2">
      <c r="A7985" s="95" t="str">
        <f>IF(ISBLANK('Zusatzblatt (Perigon)'!E7980),"",'Zusatzblatt (Perigon)'!E7980)</f>
        <v/>
      </c>
      <c r="B7985" s="95" t="str">
        <f>IF(ISBLANK('Zusatzblatt (Perigon)'!G7980),"",'Zusatzblatt (Perigon)'!G7980)</f>
        <v/>
      </c>
      <c r="C7985" s="96" t="str">
        <f>IF(ISBLANK('Zusatzblatt (Perigon)'!I7980),"",'Zusatzblatt (Perigon)'!I7980)</f>
        <v/>
      </c>
      <c r="D7985" s="97" t="str">
        <f>IF(ISBLANK('Zusatzblatt (Perigon)'!J7980),"",'Zusatzblatt (Perigon)'!J7980)</f>
        <v/>
      </c>
      <c r="E7985" s="64" t="str">
        <f>IF(ISBLANK('Zusatzblatt (Perigon)'!K7980),"",'Zusatzblatt (Perigon)'!K7980)</f>
        <v/>
      </c>
      <c r="F7985" s="65"/>
      <c r="G7985" s="64"/>
      <c r="H7985" s="69" t="str">
        <f>IF(ISBLANK('Zusatzblatt (Perigon)'!L7980),"",'Zusatzblatt (Perigon)'!L7980)</f>
        <v/>
      </c>
      <c r="I7985" s="69" t="str">
        <f>IF(ISBLANK('Zusatzblatt (Perigon)'!M7980),"",'Zusatzblatt (Perigon)'!M7980)</f>
        <v/>
      </c>
      <c r="J7985" s="98" t="str">
        <f>IF(ISBLANK('Zusatzblatt (Perigon)'!N7980),"",'Zusatzblatt (Perigon)'!N7980)</f>
        <v/>
      </c>
      <c r="K7985" s="99" t="str">
        <f>IF(ISBLANK('Zusatzblatt (Perigon)'!J7980),"",'Zusatzblatt (Perigon)'!T7980)</f>
        <v/>
      </c>
      <c r="L7985" s="95" t="str">
        <f>IF(ISBLANK('Zusatzblatt (Perigon)'!O7980),"",'Zusatzblatt (Perigon)'!O7980)</f>
        <v/>
      </c>
      <c r="M7985" s="95" t="str">
        <f>IF(ISBLANK('Zusatzblatt (Perigon)'!R7980),"",'Zusatzblatt (Perigon)'!R7980)</f>
        <v/>
      </c>
      <c r="N7985" s="95" t="str">
        <f>IF(ISBLANK('Zusatzblatt (Perigon)'!P7980),"",'Zusatzblatt (Perigon)'!P7980)</f>
        <v/>
      </c>
      <c r="O7985" s="38" t="str">
        <f>IF($L7985="","",VLOOKUP($R7985,Tarife!$A$2:$R$599,13,FALSE))</f>
        <v/>
      </c>
      <c r="P7985" s="38" t="str">
        <f t="shared" si="124"/>
        <v/>
      </c>
      <c r="R7985" s="100" t="str">
        <f>Zusammenzug!$C$25&amp;"-"&amp;Zusammenzug!$A$7&amp;"-"&amp;Leistungen!L7985</f>
        <v>2026-Nicht beauftragte Spitex-Organisation-</v>
      </c>
    </row>
    <row r="7986" spans="1:18" x14ac:dyDescent="0.2">
      <c r="A7986" s="95" t="str">
        <f>IF(ISBLANK('Zusatzblatt (Perigon)'!E7981),"",'Zusatzblatt (Perigon)'!E7981)</f>
        <v/>
      </c>
      <c r="B7986" s="95" t="str">
        <f>IF(ISBLANK('Zusatzblatt (Perigon)'!G7981),"",'Zusatzblatt (Perigon)'!G7981)</f>
        <v/>
      </c>
      <c r="C7986" s="96" t="str">
        <f>IF(ISBLANK('Zusatzblatt (Perigon)'!I7981),"",'Zusatzblatt (Perigon)'!I7981)</f>
        <v/>
      </c>
      <c r="D7986" s="97" t="str">
        <f>IF(ISBLANK('Zusatzblatt (Perigon)'!J7981),"",'Zusatzblatt (Perigon)'!J7981)</f>
        <v/>
      </c>
      <c r="E7986" s="64" t="str">
        <f>IF(ISBLANK('Zusatzblatt (Perigon)'!K7981),"",'Zusatzblatt (Perigon)'!K7981)</f>
        <v/>
      </c>
      <c r="F7986" s="65"/>
      <c r="G7986" s="64"/>
      <c r="H7986" s="69" t="str">
        <f>IF(ISBLANK('Zusatzblatt (Perigon)'!L7981),"",'Zusatzblatt (Perigon)'!L7981)</f>
        <v/>
      </c>
      <c r="I7986" s="69" t="str">
        <f>IF(ISBLANK('Zusatzblatt (Perigon)'!M7981),"",'Zusatzblatt (Perigon)'!M7981)</f>
        <v/>
      </c>
      <c r="J7986" s="98" t="str">
        <f>IF(ISBLANK('Zusatzblatt (Perigon)'!N7981),"",'Zusatzblatt (Perigon)'!N7981)</f>
        <v/>
      </c>
      <c r="K7986" s="99" t="str">
        <f>IF(ISBLANK('Zusatzblatt (Perigon)'!J7981),"",'Zusatzblatt (Perigon)'!T7981)</f>
        <v/>
      </c>
      <c r="L7986" s="95" t="str">
        <f>IF(ISBLANK('Zusatzblatt (Perigon)'!O7981),"",'Zusatzblatt (Perigon)'!O7981)</f>
        <v/>
      </c>
      <c r="M7986" s="95" t="str">
        <f>IF(ISBLANK('Zusatzblatt (Perigon)'!R7981),"",'Zusatzblatt (Perigon)'!R7981)</f>
        <v/>
      </c>
      <c r="N7986" s="95" t="str">
        <f>IF(ISBLANK('Zusatzblatt (Perigon)'!P7981),"",'Zusatzblatt (Perigon)'!P7981)</f>
        <v/>
      </c>
      <c r="O7986" s="38" t="str">
        <f>IF($L7986="","",VLOOKUP($R7986,Tarife!$A$2:$R$599,13,FALSE))</f>
        <v/>
      </c>
      <c r="P7986" s="38" t="str">
        <f t="shared" si="124"/>
        <v/>
      </c>
      <c r="R7986" s="100" t="str">
        <f>Zusammenzug!$C$25&amp;"-"&amp;Zusammenzug!$A$7&amp;"-"&amp;Leistungen!L7986</f>
        <v>2026-Nicht beauftragte Spitex-Organisation-</v>
      </c>
    </row>
    <row r="7987" spans="1:18" x14ac:dyDescent="0.2">
      <c r="A7987" s="95" t="str">
        <f>IF(ISBLANK('Zusatzblatt (Perigon)'!E7982),"",'Zusatzblatt (Perigon)'!E7982)</f>
        <v/>
      </c>
      <c r="B7987" s="95" t="str">
        <f>IF(ISBLANK('Zusatzblatt (Perigon)'!G7982),"",'Zusatzblatt (Perigon)'!G7982)</f>
        <v/>
      </c>
      <c r="C7987" s="96" t="str">
        <f>IF(ISBLANK('Zusatzblatt (Perigon)'!I7982),"",'Zusatzblatt (Perigon)'!I7982)</f>
        <v/>
      </c>
      <c r="D7987" s="97" t="str">
        <f>IF(ISBLANK('Zusatzblatt (Perigon)'!J7982),"",'Zusatzblatt (Perigon)'!J7982)</f>
        <v/>
      </c>
      <c r="E7987" s="64" t="str">
        <f>IF(ISBLANK('Zusatzblatt (Perigon)'!K7982),"",'Zusatzblatt (Perigon)'!K7982)</f>
        <v/>
      </c>
      <c r="F7987" s="65"/>
      <c r="G7987" s="64"/>
      <c r="H7987" s="69" t="str">
        <f>IF(ISBLANK('Zusatzblatt (Perigon)'!L7982),"",'Zusatzblatt (Perigon)'!L7982)</f>
        <v/>
      </c>
      <c r="I7987" s="69" t="str">
        <f>IF(ISBLANK('Zusatzblatt (Perigon)'!M7982),"",'Zusatzblatt (Perigon)'!M7982)</f>
        <v/>
      </c>
      <c r="J7987" s="98" t="str">
        <f>IF(ISBLANK('Zusatzblatt (Perigon)'!N7982),"",'Zusatzblatt (Perigon)'!N7982)</f>
        <v/>
      </c>
      <c r="K7987" s="99" t="str">
        <f>IF(ISBLANK('Zusatzblatt (Perigon)'!J7982),"",'Zusatzblatt (Perigon)'!T7982)</f>
        <v/>
      </c>
      <c r="L7987" s="95" t="str">
        <f>IF(ISBLANK('Zusatzblatt (Perigon)'!O7982),"",'Zusatzblatt (Perigon)'!O7982)</f>
        <v/>
      </c>
      <c r="M7987" s="95" t="str">
        <f>IF(ISBLANK('Zusatzblatt (Perigon)'!R7982),"",'Zusatzblatt (Perigon)'!R7982)</f>
        <v/>
      </c>
      <c r="N7987" s="95" t="str">
        <f>IF(ISBLANK('Zusatzblatt (Perigon)'!P7982),"",'Zusatzblatt (Perigon)'!P7982)</f>
        <v/>
      </c>
      <c r="O7987" s="38" t="str">
        <f>IF($L7987="","",VLOOKUP($R7987,Tarife!$A$2:$R$599,13,FALSE))</f>
        <v/>
      </c>
      <c r="P7987" s="38" t="str">
        <f t="shared" si="124"/>
        <v/>
      </c>
      <c r="R7987" s="100" t="str">
        <f>Zusammenzug!$C$25&amp;"-"&amp;Zusammenzug!$A$7&amp;"-"&amp;Leistungen!L7987</f>
        <v>2026-Nicht beauftragte Spitex-Organisation-</v>
      </c>
    </row>
    <row r="7988" spans="1:18" x14ac:dyDescent="0.2">
      <c r="A7988" s="95" t="str">
        <f>IF(ISBLANK('Zusatzblatt (Perigon)'!E7983),"",'Zusatzblatt (Perigon)'!E7983)</f>
        <v/>
      </c>
      <c r="B7988" s="95" t="str">
        <f>IF(ISBLANK('Zusatzblatt (Perigon)'!G7983),"",'Zusatzblatt (Perigon)'!G7983)</f>
        <v/>
      </c>
      <c r="C7988" s="96" t="str">
        <f>IF(ISBLANK('Zusatzblatt (Perigon)'!I7983),"",'Zusatzblatt (Perigon)'!I7983)</f>
        <v/>
      </c>
      <c r="D7988" s="97" t="str">
        <f>IF(ISBLANK('Zusatzblatt (Perigon)'!J7983),"",'Zusatzblatt (Perigon)'!J7983)</f>
        <v/>
      </c>
      <c r="E7988" s="64" t="str">
        <f>IF(ISBLANK('Zusatzblatt (Perigon)'!K7983),"",'Zusatzblatt (Perigon)'!K7983)</f>
        <v/>
      </c>
      <c r="F7988" s="65"/>
      <c r="G7988" s="64"/>
      <c r="H7988" s="69" t="str">
        <f>IF(ISBLANK('Zusatzblatt (Perigon)'!L7983),"",'Zusatzblatt (Perigon)'!L7983)</f>
        <v/>
      </c>
      <c r="I7988" s="69" t="str">
        <f>IF(ISBLANK('Zusatzblatt (Perigon)'!M7983),"",'Zusatzblatt (Perigon)'!M7983)</f>
        <v/>
      </c>
      <c r="J7988" s="98" t="str">
        <f>IF(ISBLANK('Zusatzblatt (Perigon)'!N7983),"",'Zusatzblatt (Perigon)'!N7983)</f>
        <v/>
      </c>
      <c r="K7988" s="99" t="str">
        <f>IF(ISBLANK('Zusatzblatt (Perigon)'!J7983),"",'Zusatzblatt (Perigon)'!T7983)</f>
        <v/>
      </c>
      <c r="L7988" s="95" t="str">
        <f>IF(ISBLANK('Zusatzblatt (Perigon)'!O7983),"",'Zusatzblatt (Perigon)'!O7983)</f>
        <v/>
      </c>
      <c r="M7988" s="95" t="str">
        <f>IF(ISBLANK('Zusatzblatt (Perigon)'!R7983),"",'Zusatzblatt (Perigon)'!R7983)</f>
        <v/>
      </c>
      <c r="N7988" s="95" t="str">
        <f>IF(ISBLANK('Zusatzblatt (Perigon)'!P7983),"",'Zusatzblatt (Perigon)'!P7983)</f>
        <v/>
      </c>
      <c r="O7988" s="38" t="str">
        <f>IF($L7988="","",VLOOKUP($R7988,Tarife!$A$2:$R$599,13,FALSE))</f>
        <v/>
      </c>
      <c r="P7988" s="38" t="str">
        <f t="shared" si="124"/>
        <v/>
      </c>
      <c r="R7988" s="100" t="str">
        <f>Zusammenzug!$C$25&amp;"-"&amp;Zusammenzug!$A$7&amp;"-"&amp;Leistungen!L7988</f>
        <v>2026-Nicht beauftragte Spitex-Organisation-</v>
      </c>
    </row>
    <row r="7989" spans="1:18" x14ac:dyDescent="0.2">
      <c r="A7989" s="95" t="str">
        <f>IF(ISBLANK('Zusatzblatt (Perigon)'!E7984),"",'Zusatzblatt (Perigon)'!E7984)</f>
        <v/>
      </c>
      <c r="B7989" s="95" t="str">
        <f>IF(ISBLANK('Zusatzblatt (Perigon)'!G7984),"",'Zusatzblatt (Perigon)'!G7984)</f>
        <v/>
      </c>
      <c r="C7989" s="96" t="str">
        <f>IF(ISBLANK('Zusatzblatt (Perigon)'!I7984),"",'Zusatzblatt (Perigon)'!I7984)</f>
        <v/>
      </c>
      <c r="D7989" s="97" t="str">
        <f>IF(ISBLANK('Zusatzblatt (Perigon)'!J7984),"",'Zusatzblatt (Perigon)'!J7984)</f>
        <v/>
      </c>
      <c r="E7989" s="64" t="str">
        <f>IF(ISBLANK('Zusatzblatt (Perigon)'!K7984),"",'Zusatzblatt (Perigon)'!K7984)</f>
        <v/>
      </c>
      <c r="F7989" s="65"/>
      <c r="G7989" s="64"/>
      <c r="H7989" s="69" t="str">
        <f>IF(ISBLANK('Zusatzblatt (Perigon)'!L7984),"",'Zusatzblatt (Perigon)'!L7984)</f>
        <v/>
      </c>
      <c r="I7989" s="69" t="str">
        <f>IF(ISBLANK('Zusatzblatt (Perigon)'!M7984),"",'Zusatzblatt (Perigon)'!M7984)</f>
        <v/>
      </c>
      <c r="J7989" s="98" t="str">
        <f>IF(ISBLANK('Zusatzblatt (Perigon)'!N7984),"",'Zusatzblatt (Perigon)'!N7984)</f>
        <v/>
      </c>
      <c r="K7989" s="99" t="str">
        <f>IF(ISBLANK('Zusatzblatt (Perigon)'!J7984),"",'Zusatzblatt (Perigon)'!T7984)</f>
        <v/>
      </c>
      <c r="L7989" s="95" t="str">
        <f>IF(ISBLANK('Zusatzblatt (Perigon)'!O7984),"",'Zusatzblatt (Perigon)'!O7984)</f>
        <v/>
      </c>
      <c r="M7989" s="95" t="str">
        <f>IF(ISBLANK('Zusatzblatt (Perigon)'!R7984),"",'Zusatzblatt (Perigon)'!R7984)</f>
        <v/>
      </c>
      <c r="N7989" s="95" t="str">
        <f>IF(ISBLANK('Zusatzblatt (Perigon)'!P7984),"",'Zusatzblatt (Perigon)'!P7984)</f>
        <v/>
      </c>
      <c r="O7989" s="38" t="str">
        <f>IF($L7989="","",VLOOKUP($R7989,Tarife!$A$2:$R$599,13,FALSE))</f>
        <v/>
      </c>
      <c r="P7989" s="38" t="str">
        <f t="shared" si="124"/>
        <v/>
      </c>
      <c r="R7989" s="100" t="str">
        <f>Zusammenzug!$C$25&amp;"-"&amp;Zusammenzug!$A$7&amp;"-"&amp;Leistungen!L7989</f>
        <v>2026-Nicht beauftragte Spitex-Organisation-</v>
      </c>
    </row>
    <row r="7990" spans="1:18" x14ac:dyDescent="0.2">
      <c r="A7990" s="95" t="str">
        <f>IF(ISBLANK('Zusatzblatt (Perigon)'!E7985),"",'Zusatzblatt (Perigon)'!E7985)</f>
        <v/>
      </c>
      <c r="B7990" s="95" t="str">
        <f>IF(ISBLANK('Zusatzblatt (Perigon)'!G7985),"",'Zusatzblatt (Perigon)'!G7985)</f>
        <v/>
      </c>
      <c r="C7990" s="96" t="str">
        <f>IF(ISBLANK('Zusatzblatt (Perigon)'!I7985),"",'Zusatzblatt (Perigon)'!I7985)</f>
        <v/>
      </c>
      <c r="D7990" s="97" t="str">
        <f>IF(ISBLANK('Zusatzblatt (Perigon)'!J7985),"",'Zusatzblatt (Perigon)'!J7985)</f>
        <v/>
      </c>
      <c r="E7990" s="64" t="str">
        <f>IF(ISBLANK('Zusatzblatt (Perigon)'!K7985),"",'Zusatzblatt (Perigon)'!K7985)</f>
        <v/>
      </c>
      <c r="F7990" s="65"/>
      <c r="G7990" s="64"/>
      <c r="H7990" s="69" t="str">
        <f>IF(ISBLANK('Zusatzblatt (Perigon)'!L7985),"",'Zusatzblatt (Perigon)'!L7985)</f>
        <v/>
      </c>
      <c r="I7990" s="69" t="str">
        <f>IF(ISBLANK('Zusatzblatt (Perigon)'!M7985),"",'Zusatzblatt (Perigon)'!M7985)</f>
        <v/>
      </c>
      <c r="J7990" s="98" t="str">
        <f>IF(ISBLANK('Zusatzblatt (Perigon)'!N7985),"",'Zusatzblatt (Perigon)'!N7985)</f>
        <v/>
      </c>
      <c r="K7990" s="99" t="str">
        <f>IF(ISBLANK('Zusatzblatt (Perigon)'!J7985),"",'Zusatzblatt (Perigon)'!T7985)</f>
        <v/>
      </c>
      <c r="L7990" s="95" t="str">
        <f>IF(ISBLANK('Zusatzblatt (Perigon)'!O7985),"",'Zusatzblatt (Perigon)'!O7985)</f>
        <v/>
      </c>
      <c r="M7990" s="95" t="str">
        <f>IF(ISBLANK('Zusatzblatt (Perigon)'!R7985),"",'Zusatzblatt (Perigon)'!R7985)</f>
        <v/>
      </c>
      <c r="N7990" s="95" t="str">
        <f>IF(ISBLANK('Zusatzblatt (Perigon)'!P7985),"",'Zusatzblatt (Perigon)'!P7985)</f>
        <v/>
      </c>
      <c r="O7990" s="38" t="str">
        <f>IF($L7990="","",VLOOKUP($R7990,Tarife!$A$2:$R$599,13,FALSE))</f>
        <v/>
      </c>
      <c r="P7990" s="38" t="str">
        <f t="shared" si="124"/>
        <v/>
      </c>
      <c r="R7990" s="100" t="str">
        <f>Zusammenzug!$C$25&amp;"-"&amp;Zusammenzug!$A$7&amp;"-"&amp;Leistungen!L7990</f>
        <v>2026-Nicht beauftragte Spitex-Organisation-</v>
      </c>
    </row>
    <row r="7991" spans="1:18" x14ac:dyDescent="0.2">
      <c r="A7991" s="95" t="str">
        <f>IF(ISBLANK('Zusatzblatt (Perigon)'!E7986),"",'Zusatzblatt (Perigon)'!E7986)</f>
        <v/>
      </c>
      <c r="B7991" s="95" t="str">
        <f>IF(ISBLANK('Zusatzblatt (Perigon)'!G7986),"",'Zusatzblatt (Perigon)'!G7986)</f>
        <v/>
      </c>
      <c r="C7991" s="96" t="str">
        <f>IF(ISBLANK('Zusatzblatt (Perigon)'!I7986),"",'Zusatzblatt (Perigon)'!I7986)</f>
        <v/>
      </c>
      <c r="D7991" s="97" t="str">
        <f>IF(ISBLANK('Zusatzblatt (Perigon)'!J7986),"",'Zusatzblatt (Perigon)'!J7986)</f>
        <v/>
      </c>
      <c r="E7991" s="64" t="str">
        <f>IF(ISBLANK('Zusatzblatt (Perigon)'!K7986),"",'Zusatzblatt (Perigon)'!K7986)</f>
        <v/>
      </c>
      <c r="F7991" s="65"/>
      <c r="G7991" s="64"/>
      <c r="H7991" s="69" t="str">
        <f>IF(ISBLANK('Zusatzblatt (Perigon)'!L7986),"",'Zusatzblatt (Perigon)'!L7986)</f>
        <v/>
      </c>
      <c r="I7991" s="69" t="str">
        <f>IF(ISBLANK('Zusatzblatt (Perigon)'!M7986),"",'Zusatzblatt (Perigon)'!M7986)</f>
        <v/>
      </c>
      <c r="J7991" s="98" t="str">
        <f>IF(ISBLANK('Zusatzblatt (Perigon)'!N7986),"",'Zusatzblatt (Perigon)'!N7986)</f>
        <v/>
      </c>
      <c r="K7991" s="99" t="str">
        <f>IF(ISBLANK('Zusatzblatt (Perigon)'!J7986),"",'Zusatzblatt (Perigon)'!T7986)</f>
        <v/>
      </c>
      <c r="L7991" s="95" t="str">
        <f>IF(ISBLANK('Zusatzblatt (Perigon)'!O7986),"",'Zusatzblatt (Perigon)'!O7986)</f>
        <v/>
      </c>
      <c r="M7991" s="95" t="str">
        <f>IF(ISBLANK('Zusatzblatt (Perigon)'!R7986),"",'Zusatzblatt (Perigon)'!R7986)</f>
        <v/>
      </c>
      <c r="N7991" s="95" t="str">
        <f>IF(ISBLANK('Zusatzblatt (Perigon)'!P7986),"",'Zusatzblatt (Perigon)'!P7986)</f>
        <v/>
      </c>
      <c r="O7991" s="38" t="str">
        <f>IF($L7991="","",VLOOKUP($R7991,Tarife!$A$2:$R$599,13,FALSE))</f>
        <v/>
      </c>
      <c r="P7991" s="38" t="str">
        <f t="shared" si="124"/>
        <v/>
      </c>
      <c r="R7991" s="100" t="str">
        <f>Zusammenzug!$C$25&amp;"-"&amp;Zusammenzug!$A$7&amp;"-"&amp;Leistungen!L7991</f>
        <v>2026-Nicht beauftragte Spitex-Organisation-</v>
      </c>
    </row>
    <row r="7992" spans="1:18" x14ac:dyDescent="0.2">
      <c r="A7992" s="95" t="str">
        <f>IF(ISBLANK('Zusatzblatt (Perigon)'!E7987),"",'Zusatzblatt (Perigon)'!E7987)</f>
        <v/>
      </c>
      <c r="B7992" s="95" t="str">
        <f>IF(ISBLANK('Zusatzblatt (Perigon)'!G7987),"",'Zusatzblatt (Perigon)'!G7987)</f>
        <v/>
      </c>
      <c r="C7992" s="96" t="str">
        <f>IF(ISBLANK('Zusatzblatt (Perigon)'!I7987),"",'Zusatzblatt (Perigon)'!I7987)</f>
        <v/>
      </c>
      <c r="D7992" s="97" t="str">
        <f>IF(ISBLANK('Zusatzblatt (Perigon)'!J7987),"",'Zusatzblatt (Perigon)'!J7987)</f>
        <v/>
      </c>
      <c r="E7992" s="64" t="str">
        <f>IF(ISBLANK('Zusatzblatt (Perigon)'!K7987),"",'Zusatzblatt (Perigon)'!K7987)</f>
        <v/>
      </c>
      <c r="F7992" s="65"/>
      <c r="G7992" s="64"/>
      <c r="H7992" s="69" t="str">
        <f>IF(ISBLANK('Zusatzblatt (Perigon)'!L7987),"",'Zusatzblatt (Perigon)'!L7987)</f>
        <v/>
      </c>
      <c r="I7992" s="69" t="str">
        <f>IF(ISBLANK('Zusatzblatt (Perigon)'!M7987),"",'Zusatzblatt (Perigon)'!M7987)</f>
        <v/>
      </c>
      <c r="J7992" s="98" t="str">
        <f>IF(ISBLANK('Zusatzblatt (Perigon)'!N7987),"",'Zusatzblatt (Perigon)'!N7987)</f>
        <v/>
      </c>
      <c r="K7992" s="99" t="str">
        <f>IF(ISBLANK('Zusatzblatt (Perigon)'!J7987),"",'Zusatzblatt (Perigon)'!T7987)</f>
        <v/>
      </c>
      <c r="L7992" s="95" t="str">
        <f>IF(ISBLANK('Zusatzblatt (Perigon)'!O7987),"",'Zusatzblatt (Perigon)'!O7987)</f>
        <v/>
      </c>
      <c r="M7992" s="95" t="str">
        <f>IF(ISBLANK('Zusatzblatt (Perigon)'!R7987),"",'Zusatzblatt (Perigon)'!R7987)</f>
        <v/>
      </c>
      <c r="N7992" s="95" t="str">
        <f>IF(ISBLANK('Zusatzblatt (Perigon)'!P7987),"",'Zusatzblatt (Perigon)'!P7987)</f>
        <v/>
      </c>
      <c r="O7992" s="38" t="str">
        <f>IF($L7992="","",VLOOKUP($R7992,Tarife!$A$2:$R$599,13,FALSE))</f>
        <v/>
      </c>
      <c r="P7992" s="38" t="str">
        <f t="shared" si="124"/>
        <v/>
      </c>
      <c r="R7992" s="100" t="str">
        <f>Zusammenzug!$C$25&amp;"-"&amp;Zusammenzug!$A$7&amp;"-"&amp;Leistungen!L7992</f>
        <v>2026-Nicht beauftragte Spitex-Organisation-</v>
      </c>
    </row>
    <row r="7993" spans="1:18" x14ac:dyDescent="0.2">
      <c r="A7993" s="95" t="str">
        <f>IF(ISBLANK('Zusatzblatt (Perigon)'!E7988),"",'Zusatzblatt (Perigon)'!E7988)</f>
        <v/>
      </c>
      <c r="B7993" s="95" t="str">
        <f>IF(ISBLANK('Zusatzblatt (Perigon)'!G7988),"",'Zusatzblatt (Perigon)'!G7988)</f>
        <v/>
      </c>
      <c r="C7993" s="96" t="str">
        <f>IF(ISBLANK('Zusatzblatt (Perigon)'!I7988),"",'Zusatzblatt (Perigon)'!I7988)</f>
        <v/>
      </c>
      <c r="D7993" s="97" t="str">
        <f>IF(ISBLANK('Zusatzblatt (Perigon)'!J7988),"",'Zusatzblatt (Perigon)'!J7988)</f>
        <v/>
      </c>
      <c r="E7993" s="64" t="str">
        <f>IF(ISBLANK('Zusatzblatt (Perigon)'!K7988),"",'Zusatzblatt (Perigon)'!K7988)</f>
        <v/>
      </c>
      <c r="F7993" s="65"/>
      <c r="G7993" s="64"/>
      <c r="H7993" s="69" t="str">
        <f>IF(ISBLANK('Zusatzblatt (Perigon)'!L7988),"",'Zusatzblatt (Perigon)'!L7988)</f>
        <v/>
      </c>
      <c r="I7993" s="69" t="str">
        <f>IF(ISBLANK('Zusatzblatt (Perigon)'!M7988),"",'Zusatzblatt (Perigon)'!M7988)</f>
        <v/>
      </c>
      <c r="J7993" s="98" t="str">
        <f>IF(ISBLANK('Zusatzblatt (Perigon)'!N7988),"",'Zusatzblatt (Perigon)'!N7988)</f>
        <v/>
      </c>
      <c r="K7993" s="99" t="str">
        <f>IF(ISBLANK('Zusatzblatt (Perigon)'!J7988),"",'Zusatzblatt (Perigon)'!T7988)</f>
        <v/>
      </c>
      <c r="L7993" s="95" t="str">
        <f>IF(ISBLANK('Zusatzblatt (Perigon)'!O7988),"",'Zusatzblatt (Perigon)'!O7988)</f>
        <v/>
      </c>
      <c r="M7993" s="95" t="str">
        <f>IF(ISBLANK('Zusatzblatt (Perigon)'!R7988),"",'Zusatzblatt (Perigon)'!R7988)</f>
        <v/>
      </c>
      <c r="N7993" s="95" t="str">
        <f>IF(ISBLANK('Zusatzblatt (Perigon)'!P7988),"",'Zusatzblatt (Perigon)'!P7988)</f>
        <v/>
      </c>
      <c r="O7993" s="38" t="str">
        <f>IF($L7993="","",VLOOKUP($R7993,Tarife!$A$2:$R$599,13,FALSE))</f>
        <v/>
      </c>
      <c r="P7993" s="38" t="str">
        <f t="shared" si="124"/>
        <v/>
      </c>
      <c r="R7993" s="100" t="str">
        <f>Zusammenzug!$C$25&amp;"-"&amp;Zusammenzug!$A$7&amp;"-"&amp;Leistungen!L7993</f>
        <v>2026-Nicht beauftragte Spitex-Organisation-</v>
      </c>
    </row>
    <row r="7994" spans="1:18" x14ac:dyDescent="0.2">
      <c r="A7994" s="95" t="str">
        <f>IF(ISBLANK('Zusatzblatt (Perigon)'!E7989),"",'Zusatzblatt (Perigon)'!E7989)</f>
        <v/>
      </c>
      <c r="B7994" s="95" t="str">
        <f>IF(ISBLANK('Zusatzblatt (Perigon)'!G7989),"",'Zusatzblatt (Perigon)'!G7989)</f>
        <v/>
      </c>
      <c r="C7994" s="96" t="str">
        <f>IF(ISBLANK('Zusatzblatt (Perigon)'!I7989),"",'Zusatzblatt (Perigon)'!I7989)</f>
        <v/>
      </c>
      <c r="D7994" s="97" t="str">
        <f>IF(ISBLANK('Zusatzblatt (Perigon)'!J7989),"",'Zusatzblatt (Perigon)'!J7989)</f>
        <v/>
      </c>
      <c r="E7994" s="64" t="str">
        <f>IF(ISBLANK('Zusatzblatt (Perigon)'!K7989),"",'Zusatzblatt (Perigon)'!K7989)</f>
        <v/>
      </c>
      <c r="F7994" s="65"/>
      <c r="G7994" s="64"/>
      <c r="H7994" s="69" t="str">
        <f>IF(ISBLANK('Zusatzblatt (Perigon)'!L7989),"",'Zusatzblatt (Perigon)'!L7989)</f>
        <v/>
      </c>
      <c r="I7994" s="69" t="str">
        <f>IF(ISBLANK('Zusatzblatt (Perigon)'!M7989),"",'Zusatzblatt (Perigon)'!M7989)</f>
        <v/>
      </c>
      <c r="J7994" s="98" t="str">
        <f>IF(ISBLANK('Zusatzblatt (Perigon)'!N7989),"",'Zusatzblatt (Perigon)'!N7989)</f>
        <v/>
      </c>
      <c r="K7994" s="99" t="str">
        <f>IF(ISBLANK('Zusatzblatt (Perigon)'!J7989),"",'Zusatzblatt (Perigon)'!T7989)</f>
        <v/>
      </c>
      <c r="L7994" s="95" t="str">
        <f>IF(ISBLANK('Zusatzblatt (Perigon)'!O7989),"",'Zusatzblatt (Perigon)'!O7989)</f>
        <v/>
      </c>
      <c r="M7994" s="95" t="str">
        <f>IF(ISBLANK('Zusatzblatt (Perigon)'!R7989),"",'Zusatzblatt (Perigon)'!R7989)</f>
        <v/>
      </c>
      <c r="N7994" s="95" t="str">
        <f>IF(ISBLANK('Zusatzblatt (Perigon)'!P7989),"",'Zusatzblatt (Perigon)'!P7989)</f>
        <v/>
      </c>
      <c r="O7994" s="38" t="str">
        <f>IF($L7994="","",VLOOKUP($R7994,Tarife!$A$2:$R$599,13,FALSE))</f>
        <v/>
      </c>
      <c r="P7994" s="38" t="str">
        <f t="shared" si="124"/>
        <v/>
      </c>
      <c r="R7994" s="100" t="str">
        <f>Zusammenzug!$C$25&amp;"-"&amp;Zusammenzug!$A$7&amp;"-"&amp;Leistungen!L7994</f>
        <v>2026-Nicht beauftragte Spitex-Organisation-</v>
      </c>
    </row>
    <row r="7995" spans="1:18" x14ac:dyDescent="0.2">
      <c r="A7995" s="95" t="str">
        <f>IF(ISBLANK('Zusatzblatt (Perigon)'!E7990),"",'Zusatzblatt (Perigon)'!E7990)</f>
        <v/>
      </c>
      <c r="B7995" s="95" t="str">
        <f>IF(ISBLANK('Zusatzblatt (Perigon)'!G7990),"",'Zusatzblatt (Perigon)'!G7990)</f>
        <v/>
      </c>
      <c r="C7995" s="96" t="str">
        <f>IF(ISBLANK('Zusatzblatt (Perigon)'!I7990),"",'Zusatzblatt (Perigon)'!I7990)</f>
        <v/>
      </c>
      <c r="D7995" s="97" t="str">
        <f>IF(ISBLANK('Zusatzblatt (Perigon)'!J7990),"",'Zusatzblatt (Perigon)'!J7990)</f>
        <v/>
      </c>
      <c r="E7995" s="64" t="str">
        <f>IF(ISBLANK('Zusatzblatt (Perigon)'!K7990),"",'Zusatzblatt (Perigon)'!K7990)</f>
        <v/>
      </c>
      <c r="F7995" s="65"/>
      <c r="G7995" s="64"/>
      <c r="H7995" s="69" t="str">
        <f>IF(ISBLANK('Zusatzblatt (Perigon)'!L7990),"",'Zusatzblatt (Perigon)'!L7990)</f>
        <v/>
      </c>
      <c r="I7995" s="69" t="str">
        <f>IF(ISBLANK('Zusatzblatt (Perigon)'!M7990),"",'Zusatzblatt (Perigon)'!M7990)</f>
        <v/>
      </c>
      <c r="J7995" s="98" t="str">
        <f>IF(ISBLANK('Zusatzblatt (Perigon)'!N7990),"",'Zusatzblatt (Perigon)'!N7990)</f>
        <v/>
      </c>
      <c r="K7995" s="99" t="str">
        <f>IF(ISBLANK('Zusatzblatt (Perigon)'!J7990),"",'Zusatzblatt (Perigon)'!T7990)</f>
        <v/>
      </c>
      <c r="L7995" s="95" t="str">
        <f>IF(ISBLANK('Zusatzblatt (Perigon)'!O7990),"",'Zusatzblatt (Perigon)'!O7990)</f>
        <v/>
      </c>
      <c r="M7995" s="95" t="str">
        <f>IF(ISBLANK('Zusatzblatt (Perigon)'!R7990),"",'Zusatzblatt (Perigon)'!R7990)</f>
        <v/>
      </c>
      <c r="N7995" s="95" t="str">
        <f>IF(ISBLANK('Zusatzblatt (Perigon)'!P7990),"",'Zusatzblatt (Perigon)'!P7990)</f>
        <v/>
      </c>
      <c r="O7995" s="38" t="str">
        <f>IF($L7995="","",VLOOKUP($R7995,Tarife!$A$2:$R$599,13,FALSE))</f>
        <v/>
      </c>
      <c r="P7995" s="38" t="str">
        <f t="shared" si="124"/>
        <v/>
      </c>
      <c r="R7995" s="100" t="str">
        <f>Zusammenzug!$C$25&amp;"-"&amp;Zusammenzug!$A$7&amp;"-"&amp;Leistungen!L7995</f>
        <v>2026-Nicht beauftragte Spitex-Organisation-</v>
      </c>
    </row>
    <row r="7996" spans="1:18" x14ac:dyDescent="0.2">
      <c r="A7996" s="95" t="str">
        <f>IF(ISBLANK('Zusatzblatt (Perigon)'!E7991),"",'Zusatzblatt (Perigon)'!E7991)</f>
        <v/>
      </c>
      <c r="B7996" s="95" t="str">
        <f>IF(ISBLANK('Zusatzblatt (Perigon)'!G7991),"",'Zusatzblatt (Perigon)'!G7991)</f>
        <v/>
      </c>
      <c r="C7996" s="96" t="str">
        <f>IF(ISBLANK('Zusatzblatt (Perigon)'!I7991),"",'Zusatzblatt (Perigon)'!I7991)</f>
        <v/>
      </c>
      <c r="D7996" s="97" t="str">
        <f>IF(ISBLANK('Zusatzblatt (Perigon)'!J7991),"",'Zusatzblatt (Perigon)'!J7991)</f>
        <v/>
      </c>
      <c r="E7996" s="64" t="str">
        <f>IF(ISBLANK('Zusatzblatt (Perigon)'!K7991),"",'Zusatzblatt (Perigon)'!K7991)</f>
        <v/>
      </c>
      <c r="F7996" s="65"/>
      <c r="G7996" s="64"/>
      <c r="H7996" s="69" t="str">
        <f>IF(ISBLANK('Zusatzblatt (Perigon)'!L7991),"",'Zusatzblatt (Perigon)'!L7991)</f>
        <v/>
      </c>
      <c r="I7996" s="69" t="str">
        <f>IF(ISBLANK('Zusatzblatt (Perigon)'!M7991),"",'Zusatzblatt (Perigon)'!M7991)</f>
        <v/>
      </c>
      <c r="J7996" s="98" t="str">
        <f>IF(ISBLANK('Zusatzblatt (Perigon)'!N7991),"",'Zusatzblatt (Perigon)'!N7991)</f>
        <v/>
      </c>
      <c r="K7996" s="99" t="str">
        <f>IF(ISBLANK('Zusatzblatt (Perigon)'!J7991),"",'Zusatzblatt (Perigon)'!T7991)</f>
        <v/>
      </c>
      <c r="L7996" s="95" t="str">
        <f>IF(ISBLANK('Zusatzblatt (Perigon)'!O7991),"",'Zusatzblatt (Perigon)'!O7991)</f>
        <v/>
      </c>
      <c r="M7996" s="95" t="str">
        <f>IF(ISBLANK('Zusatzblatt (Perigon)'!R7991),"",'Zusatzblatt (Perigon)'!R7991)</f>
        <v/>
      </c>
      <c r="N7996" s="95" t="str">
        <f>IF(ISBLANK('Zusatzblatt (Perigon)'!P7991),"",'Zusatzblatt (Perigon)'!P7991)</f>
        <v/>
      </c>
      <c r="O7996" s="38" t="str">
        <f>IF($L7996="","",VLOOKUP($R7996,Tarife!$A$2:$R$599,13,FALSE))</f>
        <v/>
      </c>
      <c r="P7996" s="38" t="str">
        <f t="shared" si="124"/>
        <v/>
      </c>
      <c r="R7996" s="100" t="str">
        <f>Zusammenzug!$C$25&amp;"-"&amp;Zusammenzug!$A$7&amp;"-"&amp;Leistungen!L7996</f>
        <v>2026-Nicht beauftragte Spitex-Organisation-</v>
      </c>
    </row>
    <row r="7997" spans="1:18" x14ac:dyDescent="0.2">
      <c r="A7997" s="95" t="str">
        <f>IF(ISBLANK('Zusatzblatt (Perigon)'!E7992),"",'Zusatzblatt (Perigon)'!E7992)</f>
        <v/>
      </c>
      <c r="B7997" s="95" t="str">
        <f>IF(ISBLANK('Zusatzblatt (Perigon)'!G7992),"",'Zusatzblatt (Perigon)'!G7992)</f>
        <v/>
      </c>
      <c r="C7997" s="96" t="str">
        <f>IF(ISBLANK('Zusatzblatt (Perigon)'!I7992),"",'Zusatzblatt (Perigon)'!I7992)</f>
        <v/>
      </c>
      <c r="D7997" s="97" t="str">
        <f>IF(ISBLANK('Zusatzblatt (Perigon)'!J7992),"",'Zusatzblatt (Perigon)'!J7992)</f>
        <v/>
      </c>
      <c r="E7997" s="64" t="str">
        <f>IF(ISBLANK('Zusatzblatt (Perigon)'!K7992),"",'Zusatzblatt (Perigon)'!K7992)</f>
        <v/>
      </c>
      <c r="F7997" s="65"/>
      <c r="G7997" s="64"/>
      <c r="H7997" s="69" t="str">
        <f>IF(ISBLANK('Zusatzblatt (Perigon)'!L7992),"",'Zusatzblatt (Perigon)'!L7992)</f>
        <v/>
      </c>
      <c r="I7997" s="69" t="str">
        <f>IF(ISBLANK('Zusatzblatt (Perigon)'!M7992),"",'Zusatzblatt (Perigon)'!M7992)</f>
        <v/>
      </c>
      <c r="J7997" s="98" t="str">
        <f>IF(ISBLANK('Zusatzblatt (Perigon)'!N7992),"",'Zusatzblatt (Perigon)'!N7992)</f>
        <v/>
      </c>
      <c r="K7997" s="99" t="str">
        <f>IF(ISBLANK('Zusatzblatt (Perigon)'!J7992),"",'Zusatzblatt (Perigon)'!T7992)</f>
        <v/>
      </c>
      <c r="L7997" s="95" t="str">
        <f>IF(ISBLANK('Zusatzblatt (Perigon)'!O7992),"",'Zusatzblatt (Perigon)'!O7992)</f>
        <v/>
      </c>
      <c r="M7997" s="95" t="str">
        <f>IF(ISBLANK('Zusatzblatt (Perigon)'!R7992),"",'Zusatzblatt (Perigon)'!R7992)</f>
        <v/>
      </c>
      <c r="N7997" s="95" t="str">
        <f>IF(ISBLANK('Zusatzblatt (Perigon)'!P7992),"",'Zusatzblatt (Perigon)'!P7992)</f>
        <v/>
      </c>
      <c r="O7997" s="38" t="str">
        <f>IF($L7997="","",VLOOKUP($R7997,Tarife!$A$2:$R$599,13,FALSE))</f>
        <v/>
      </c>
      <c r="P7997" s="38" t="str">
        <f t="shared" si="124"/>
        <v/>
      </c>
      <c r="R7997" s="100" t="str">
        <f>Zusammenzug!$C$25&amp;"-"&amp;Zusammenzug!$A$7&amp;"-"&amp;Leistungen!L7997</f>
        <v>2026-Nicht beauftragte Spitex-Organisation-</v>
      </c>
    </row>
    <row r="7998" spans="1:18" x14ac:dyDescent="0.2">
      <c r="A7998" s="95" t="str">
        <f>IF(ISBLANK('Zusatzblatt (Perigon)'!E7993),"",'Zusatzblatt (Perigon)'!E7993)</f>
        <v/>
      </c>
      <c r="B7998" s="95" t="str">
        <f>IF(ISBLANK('Zusatzblatt (Perigon)'!G7993),"",'Zusatzblatt (Perigon)'!G7993)</f>
        <v/>
      </c>
      <c r="C7998" s="96" t="str">
        <f>IF(ISBLANK('Zusatzblatt (Perigon)'!I7993),"",'Zusatzblatt (Perigon)'!I7993)</f>
        <v/>
      </c>
      <c r="D7998" s="97" t="str">
        <f>IF(ISBLANK('Zusatzblatt (Perigon)'!J7993),"",'Zusatzblatt (Perigon)'!J7993)</f>
        <v/>
      </c>
      <c r="E7998" s="64" t="str">
        <f>IF(ISBLANK('Zusatzblatt (Perigon)'!K7993),"",'Zusatzblatt (Perigon)'!K7993)</f>
        <v/>
      </c>
      <c r="F7998" s="65"/>
      <c r="G7998" s="64"/>
      <c r="H7998" s="69" t="str">
        <f>IF(ISBLANK('Zusatzblatt (Perigon)'!L7993),"",'Zusatzblatt (Perigon)'!L7993)</f>
        <v/>
      </c>
      <c r="I7998" s="69" t="str">
        <f>IF(ISBLANK('Zusatzblatt (Perigon)'!M7993),"",'Zusatzblatt (Perigon)'!M7993)</f>
        <v/>
      </c>
      <c r="J7998" s="98" t="str">
        <f>IF(ISBLANK('Zusatzblatt (Perigon)'!N7993),"",'Zusatzblatt (Perigon)'!N7993)</f>
        <v/>
      </c>
      <c r="K7998" s="99" t="str">
        <f>IF(ISBLANK('Zusatzblatt (Perigon)'!J7993),"",'Zusatzblatt (Perigon)'!T7993)</f>
        <v/>
      </c>
      <c r="L7998" s="95" t="str">
        <f>IF(ISBLANK('Zusatzblatt (Perigon)'!O7993),"",'Zusatzblatt (Perigon)'!O7993)</f>
        <v/>
      </c>
      <c r="M7998" s="95" t="str">
        <f>IF(ISBLANK('Zusatzblatt (Perigon)'!R7993),"",'Zusatzblatt (Perigon)'!R7993)</f>
        <v/>
      </c>
      <c r="N7998" s="95" t="str">
        <f>IF(ISBLANK('Zusatzblatt (Perigon)'!P7993),"",'Zusatzblatt (Perigon)'!P7993)</f>
        <v/>
      </c>
      <c r="O7998" s="38" t="str">
        <f>IF($L7998="","",VLOOKUP($R7998,Tarife!$A$2:$R$599,13,FALSE))</f>
        <v/>
      </c>
      <c r="P7998" s="38" t="str">
        <f t="shared" si="124"/>
        <v/>
      </c>
      <c r="R7998" s="100" t="str">
        <f>Zusammenzug!$C$25&amp;"-"&amp;Zusammenzug!$A$7&amp;"-"&amp;Leistungen!L7998</f>
        <v>2026-Nicht beauftragte Spitex-Organisation-</v>
      </c>
    </row>
    <row r="7999" spans="1:18" x14ac:dyDescent="0.2">
      <c r="A7999" s="95" t="str">
        <f>IF(ISBLANK('Zusatzblatt (Perigon)'!E7994),"",'Zusatzblatt (Perigon)'!E7994)</f>
        <v/>
      </c>
      <c r="B7999" s="95" t="str">
        <f>IF(ISBLANK('Zusatzblatt (Perigon)'!G7994),"",'Zusatzblatt (Perigon)'!G7994)</f>
        <v/>
      </c>
      <c r="C7999" s="96" t="str">
        <f>IF(ISBLANK('Zusatzblatt (Perigon)'!I7994),"",'Zusatzblatt (Perigon)'!I7994)</f>
        <v/>
      </c>
      <c r="D7999" s="97" t="str">
        <f>IF(ISBLANK('Zusatzblatt (Perigon)'!J7994),"",'Zusatzblatt (Perigon)'!J7994)</f>
        <v/>
      </c>
      <c r="E7999" s="64" t="str">
        <f>IF(ISBLANK('Zusatzblatt (Perigon)'!K7994),"",'Zusatzblatt (Perigon)'!K7994)</f>
        <v/>
      </c>
      <c r="F7999" s="65"/>
      <c r="G7999" s="64"/>
      <c r="H7999" s="69" t="str">
        <f>IF(ISBLANK('Zusatzblatt (Perigon)'!L7994),"",'Zusatzblatt (Perigon)'!L7994)</f>
        <v/>
      </c>
      <c r="I7999" s="69" t="str">
        <f>IF(ISBLANK('Zusatzblatt (Perigon)'!M7994),"",'Zusatzblatt (Perigon)'!M7994)</f>
        <v/>
      </c>
      <c r="J7999" s="98" t="str">
        <f>IF(ISBLANK('Zusatzblatt (Perigon)'!N7994),"",'Zusatzblatt (Perigon)'!N7994)</f>
        <v/>
      </c>
      <c r="K7999" s="99" t="str">
        <f>IF(ISBLANK('Zusatzblatt (Perigon)'!J7994),"",'Zusatzblatt (Perigon)'!T7994)</f>
        <v/>
      </c>
      <c r="L7999" s="95" t="str">
        <f>IF(ISBLANK('Zusatzblatt (Perigon)'!O7994),"",'Zusatzblatt (Perigon)'!O7994)</f>
        <v/>
      </c>
      <c r="M7999" s="95" t="str">
        <f>IF(ISBLANK('Zusatzblatt (Perigon)'!R7994),"",'Zusatzblatt (Perigon)'!R7994)</f>
        <v/>
      </c>
      <c r="N7999" s="95" t="str">
        <f>IF(ISBLANK('Zusatzblatt (Perigon)'!P7994),"",'Zusatzblatt (Perigon)'!P7994)</f>
        <v/>
      </c>
      <c r="O7999" s="38" t="str">
        <f>IF($L7999="","",VLOOKUP($R7999,Tarife!$A$2:$R$599,13,FALSE))</f>
        <v/>
      </c>
      <c r="P7999" s="38" t="str">
        <f t="shared" si="124"/>
        <v/>
      </c>
      <c r="R7999" s="100" t="str">
        <f>Zusammenzug!$C$25&amp;"-"&amp;Zusammenzug!$A$7&amp;"-"&amp;Leistungen!L7999</f>
        <v>2026-Nicht beauftragte Spitex-Organisation-</v>
      </c>
    </row>
    <row r="8000" spans="1:18" x14ac:dyDescent="0.2">
      <c r="A8000" s="95" t="str">
        <f>IF(ISBLANK('Zusatzblatt (Perigon)'!E7995),"",'Zusatzblatt (Perigon)'!E7995)</f>
        <v/>
      </c>
      <c r="B8000" s="95" t="str">
        <f>IF(ISBLANK('Zusatzblatt (Perigon)'!G7995),"",'Zusatzblatt (Perigon)'!G7995)</f>
        <v/>
      </c>
      <c r="C8000" s="96" t="str">
        <f>IF(ISBLANK('Zusatzblatt (Perigon)'!I7995),"",'Zusatzblatt (Perigon)'!I7995)</f>
        <v/>
      </c>
      <c r="D8000" s="97" t="str">
        <f>IF(ISBLANK('Zusatzblatt (Perigon)'!J7995),"",'Zusatzblatt (Perigon)'!J7995)</f>
        <v/>
      </c>
      <c r="E8000" s="64" t="str">
        <f>IF(ISBLANK('Zusatzblatt (Perigon)'!K7995),"",'Zusatzblatt (Perigon)'!K7995)</f>
        <v/>
      </c>
      <c r="F8000" s="65"/>
      <c r="G8000" s="64"/>
      <c r="H8000" s="69" t="str">
        <f>IF(ISBLANK('Zusatzblatt (Perigon)'!L7995),"",'Zusatzblatt (Perigon)'!L7995)</f>
        <v/>
      </c>
      <c r="I8000" s="69" t="str">
        <f>IF(ISBLANK('Zusatzblatt (Perigon)'!M7995),"",'Zusatzblatt (Perigon)'!M7995)</f>
        <v/>
      </c>
      <c r="J8000" s="98" t="str">
        <f>IF(ISBLANK('Zusatzblatt (Perigon)'!N7995),"",'Zusatzblatt (Perigon)'!N7995)</f>
        <v/>
      </c>
      <c r="K8000" s="99" t="str">
        <f>IF(ISBLANK('Zusatzblatt (Perigon)'!J7995),"",'Zusatzblatt (Perigon)'!T7995)</f>
        <v/>
      </c>
      <c r="L8000" s="95" t="str">
        <f>IF(ISBLANK('Zusatzblatt (Perigon)'!O7995),"",'Zusatzblatt (Perigon)'!O7995)</f>
        <v/>
      </c>
      <c r="M8000" s="95" t="str">
        <f>IF(ISBLANK('Zusatzblatt (Perigon)'!R7995),"",'Zusatzblatt (Perigon)'!R7995)</f>
        <v/>
      </c>
      <c r="N8000" s="95" t="str">
        <f>IF(ISBLANK('Zusatzblatt (Perigon)'!P7995),"",'Zusatzblatt (Perigon)'!P7995)</f>
        <v/>
      </c>
      <c r="O8000" s="38" t="str">
        <f>IF($L8000="","",VLOOKUP($R8000,Tarife!$A$2:$R$599,13,FALSE))</f>
        <v/>
      </c>
      <c r="P8000" s="38" t="str">
        <f t="shared" si="124"/>
        <v/>
      </c>
      <c r="R8000" s="100" t="str">
        <f>Zusammenzug!$C$25&amp;"-"&amp;Zusammenzug!$A$7&amp;"-"&amp;Leistungen!L8000</f>
        <v>2026-Nicht beauftragte Spitex-Organisation-</v>
      </c>
    </row>
  </sheetData>
  <sheetProtection algorithmName="SHA-512" hashValue="AkIZfjd06c/F4JdzCDa1DKW8va4lb4w03rYr87YJBJL6XFDRoH3Oh9C7TvOttR/+ydiqdEOq+mJrK9Zt4FqKHA==" saltValue="REbVKRgnnXl23+tmdk/XAQ==" spinCount="100000" sheet="1" objects="1" scenarios="1"/>
  <pageMargins left="0.70866141732283472" right="0.70866141732283472" top="0.78740157480314965" bottom="0.78740157480314965" header="0.31496062992125984" footer="0.31496062992125984"/>
  <pageSetup paperSize="9" scale="55" fitToHeight="0" orientation="landscape" r:id="rId1"/>
  <headerFooter>
    <oddFooter>&amp;C&amp;10Seite &amp;P von &amp;N&amp;R&amp;9&amp;F,&amp;A</oddFoot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0000000}">
          <x14:formula1>
            <xm:f>Stammdaten!$N$2:$N$6</xm:f>
          </x14:formula1>
          <xm:sqref>K7:K8000</xm:sqref>
        </x14:dataValidation>
        <x14:dataValidation type="list" allowBlank="1" showInputMessage="1" showErrorMessage="1" xr:uid="{00000000-0002-0000-0100-000001000000}">
          <x14:formula1>
            <xm:f>Stammdaten!$K$2:$K$17</xm:f>
          </x14:formula1>
          <xm:sqref>L7:L8000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7996"/>
  <sheetViews>
    <sheetView zoomScale="80" zoomScaleNormal="80" workbookViewId="0">
      <pane ySplit="1" topLeftCell="A2" activePane="bottomLeft" state="frozen"/>
      <selection pane="bottomLeft" activeCell="A2" sqref="A2"/>
    </sheetView>
  </sheetViews>
  <sheetFormatPr baseColWidth="10" defaultRowHeight="14.25" x14ac:dyDescent="0.2"/>
  <cols>
    <col min="1" max="1" width="20.875" customWidth="1"/>
    <col min="10" max="10" width="16.625" customWidth="1"/>
    <col min="11" max="11" width="20.5" customWidth="1"/>
    <col min="16" max="16" width="11" style="109"/>
  </cols>
  <sheetData>
    <row r="1" spans="1:20" s="103" customFormat="1" ht="31.5" customHeight="1" x14ac:dyDescent="0.2">
      <c r="A1" s="103" t="s">
        <v>138</v>
      </c>
      <c r="B1" s="103" t="s">
        <v>139</v>
      </c>
      <c r="C1" s="103" t="s">
        <v>140</v>
      </c>
      <c r="D1" s="103" t="s">
        <v>141</v>
      </c>
      <c r="E1" s="110" t="s">
        <v>142</v>
      </c>
      <c r="F1" s="103" t="s">
        <v>143</v>
      </c>
      <c r="G1" s="110" t="s">
        <v>39</v>
      </c>
      <c r="H1" s="103" t="s">
        <v>144</v>
      </c>
      <c r="I1" s="110" t="s">
        <v>145</v>
      </c>
      <c r="J1" s="110" t="s">
        <v>146</v>
      </c>
      <c r="K1" s="103" t="s">
        <v>40</v>
      </c>
      <c r="L1" s="112" t="s">
        <v>14</v>
      </c>
      <c r="M1" s="112" t="s">
        <v>15</v>
      </c>
      <c r="N1" s="110" t="s">
        <v>147</v>
      </c>
      <c r="O1" s="110" t="s">
        <v>4</v>
      </c>
      <c r="P1" s="111" t="s">
        <v>148</v>
      </c>
      <c r="Q1" s="103" t="s">
        <v>149</v>
      </c>
      <c r="R1" s="110" t="s">
        <v>150</v>
      </c>
      <c r="S1" s="103" t="s">
        <v>151</v>
      </c>
      <c r="T1" s="107" t="s">
        <v>152</v>
      </c>
    </row>
    <row r="2" spans="1:20" x14ac:dyDescent="0.2">
      <c r="N2" s="113"/>
      <c r="T2" s="108" t="str">
        <f>IF(OR(O2="KLV A IV",O2="KLV B IV",O2="KLV C IV"),"IV",IF(OR(O2="KLV A UV",O2="KLV B UV",O2="KLV C UV"),"Unfall","Krankheit"))</f>
        <v>Krankheit</v>
      </c>
    </row>
    <row r="3" spans="1:20" x14ac:dyDescent="0.2">
      <c r="N3" s="113"/>
      <c r="T3" s="108" t="str">
        <f t="shared" ref="T3:T66" si="0">IF(OR(O3="KLV A IV",O3="KLV B IV",O3="KLV C IV"),"IV",IF(OR(O3="KLV A UV",O3="KLV B UV",O3="KLV C UV"),"Unfall","Krankheit"))</f>
        <v>Krankheit</v>
      </c>
    </row>
    <row r="4" spans="1:20" x14ac:dyDescent="0.2">
      <c r="N4" s="113"/>
      <c r="T4" s="108" t="str">
        <f t="shared" si="0"/>
        <v>Krankheit</v>
      </c>
    </row>
    <row r="5" spans="1:20" x14ac:dyDescent="0.2">
      <c r="N5" s="113"/>
      <c r="T5" s="108" t="str">
        <f t="shared" si="0"/>
        <v>Krankheit</v>
      </c>
    </row>
    <row r="6" spans="1:20" x14ac:dyDescent="0.2">
      <c r="N6" s="113"/>
      <c r="T6" s="108" t="str">
        <f t="shared" si="0"/>
        <v>Krankheit</v>
      </c>
    </row>
    <row r="7" spans="1:20" x14ac:dyDescent="0.2">
      <c r="T7" s="108" t="str">
        <f t="shared" si="0"/>
        <v>Krankheit</v>
      </c>
    </row>
    <row r="8" spans="1:20" x14ac:dyDescent="0.2">
      <c r="T8" s="108" t="str">
        <f t="shared" si="0"/>
        <v>Krankheit</v>
      </c>
    </row>
    <row r="9" spans="1:20" x14ac:dyDescent="0.2">
      <c r="T9" s="108" t="str">
        <f t="shared" si="0"/>
        <v>Krankheit</v>
      </c>
    </row>
    <row r="10" spans="1:20" x14ac:dyDescent="0.2">
      <c r="T10" s="108" t="str">
        <f t="shared" si="0"/>
        <v>Krankheit</v>
      </c>
    </row>
    <row r="11" spans="1:20" x14ac:dyDescent="0.2">
      <c r="T11" s="108" t="str">
        <f t="shared" si="0"/>
        <v>Krankheit</v>
      </c>
    </row>
    <row r="12" spans="1:20" x14ac:dyDescent="0.2">
      <c r="T12" s="108" t="str">
        <f t="shared" si="0"/>
        <v>Krankheit</v>
      </c>
    </row>
    <row r="13" spans="1:20" x14ac:dyDescent="0.2">
      <c r="T13" s="108" t="str">
        <f t="shared" si="0"/>
        <v>Krankheit</v>
      </c>
    </row>
    <row r="14" spans="1:20" x14ac:dyDescent="0.2">
      <c r="T14" s="108" t="str">
        <f t="shared" si="0"/>
        <v>Krankheit</v>
      </c>
    </row>
    <row r="15" spans="1:20" x14ac:dyDescent="0.2">
      <c r="T15" s="108" t="str">
        <f t="shared" si="0"/>
        <v>Krankheit</v>
      </c>
    </row>
    <row r="16" spans="1:20" x14ac:dyDescent="0.2">
      <c r="T16" s="108" t="str">
        <f t="shared" si="0"/>
        <v>Krankheit</v>
      </c>
    </row>
    <row r="17" spans="20:20" x14ac:dyDescent="0.2">
      <c r="T17" s="108" t="str">
        <f t="shared" si="0"/>
        <v>Krankheit</v>
      </c>
    </row>
    <row r="18" spans="20:20" x14ac:dyDescent="0.2">
      <c r="T18" s="108" t="str">
        <f t="shared" si="0"/>
        <v>Krankheit</v>
      </c>
    </row>
    <row r="19" spans="20:20" x14ac:dyDescent="0.2">
      <c r="T19" s="108" t="str">
        <f t="shared" si="0"/>
        <v>Krankheit</v>
      </c>
    </row>
    <row r="20" spans="20:20" x14ac:dyDescent="0.2">
      <c r="T20" s="108" t="str">
        <f t="shared" si="0"/>
        <v>Krankheit</v>
      </c>
    </row>
    <row r="21" spans="20:20" x14ac:dyDescent="0.2">
      <c r="T21" s="108" t="str">
        <f t="shared" si="0"/>
        <v>Krankheit</v>
      </c>
    </row>
    <row r="22" spans="20:20" x14ac:dyDescent="0.2">
      <c r="T22" s="108" t="str">
        <f t="shared" si="0"/>
        <v>Krankheit</v>
      </c>
    </row>
    <row r="23" spans="20:20" x14ac:dyDescent="0.2">
      <c r="T23" s="108" t="str">
        <f t="shared" si="0"/>
        <v>Krankheit</v>
      </c>
    </row>
    <row r="24" spans="20:20" x14ac:dyDescent="0.2">
      <c r="T24" s="108" t="str">
        <f t="shared" si="0"/>
        <v>Krankheit</v>
      </c>
    </row>
    <row r="25" spans="20:20" x14ac:dyDescent="0.2">
      <c r="T25" s="108" t="str">
        <f t="shared" si="0"/>
        <v>Krankheit</v>
      </c>
    </row>
    <row r="26" spans="20:20" x14ac:dyDescent="0.2">
      <c r="T26" s="108" t="str">
        <f t="shared" si="0"/>
        <v>Krankheit</v>
      </c>
    </row>
    <row r="27" spans="20:20" x14ac:dyDescent="0.2">
      <c r="T27" s="108" t="str">
        <f t="shared" si="0"/>
        <v>Krankheit</v>
      </c>
    </row>
    <row r="28" spans="20:20" x14ac:dyDescent="0.2">
      <c r="T28" s="108" t="str">
        <f t="shared" si="0"/>
        <v>Krankheit</v>
      </c>
    </row>
    <row r="29" spans="20:20" x14ac:dyDescent="0.2">
      <c r="T29" s="108" t="str">
        <f t="shared" si="0"/>
        <v>Krankheit</v>
      </c>
    </row>
    <row r="30" spans="20:20" x14ac:dyDescent="0.2">
      <c r="T30" s="108" t="str">
        <f t="shared" si="0"/>
        <v>Krankheit</v>
      </c>
    </row>
    <row r="31" spans="20:20" x14ac:dyDescent="0.2">
      <c r="T31" s="108" t="str">
        <f t="shared" si="0"/>
        <v>Krankheit</v>
      </c>
    </row>
    <row r="32" spans="20:20" x14ac:dyDescent="0.2">
      <c r="T32" s="108" t="str">
        <f t="shared" si="0"/>
        <v>Krankheit</v>
      </c>
    </row>
    <row r="33" spans="20:20" x14ac:dyDescent="0.2">
      <c r="T33" s="108" t="str">
        <f t="shared" si="0"/>
        <v>Krankheit</v>
      </c>
    </row>
    <row r="34" spans="20:20" x14ac:dyDescent="0.2">
      <c r="T34" s="108" t="str">
        <f t="shared" si="0"/>
        <v>Krankheit</v>
      </c>
    </row>
    <row r="35" spans="20:20" x14ac:dyDescent="0.2">
      <c r="T35" s="108" t="str">
        <f t="shared" si="0"/>
        <v>Krankheit</v>
      </c>
    </row>
    <row r="36" spans="20:20" x14ac:dyDescent="0.2">
      <c r="T36" s="108" t="str">
        <f t="shared" si="0"/>
        <v>Krankheit</v>
      </c>
    </row>
    <row r="37" spans="20:20" x14ac:dyDescent="0.2">
      <c r="T37" s="108" t="str">
        <f t="shared" si="0"/>
        <v>Krankheit</v>
      </c>
    </row>
    <row r="38" spans="20:20" x14ac:dyDescent="0.2">
      <c r="T38" s="108" t="str">
        <f t="shared" si="0"/>
        <v>Krankheit</v>
      </c>
    </row>
    <row r="39" spans="20:20" x14ac:dyDescent="0.2">
      <c r="T39" s="108" t="str">
        <f t="shared" si="0"/>
        <v>Krankheit</v>
      </c>
    </row>
    <row r="40" spans="20:20" x14ac:dyDescent="0.2">
      <c r="T40" s="108" t="str">
        <f t="shared" si="0"/>
        <v>Krankheit</v>
      </c>
    </row>
    <row r="41" spans="20:20" x14ac:dyDescent="0.2">
      <c r="T41" s="108" t="str">
        <f t="shared" si="0"/>
        <v>Krankheit</v>
      </c>
    </row>
    <row r="42" spans="20:20" x14ac:dyDescent="0.2">
      <c r="T42" s="108" t="str">
        <f t="shared" si="0"/>
        <v>Krankheit</v>
      </c>
    </row>
    <row r="43" spans="20:20" x14ac:dyDescent="0.2">
      <c r="T43" s="108" t="str">
        <f t="shared" si="0"/>
        <v>Krankheit</v>
      </c>
    </row>
    <row r="44" spans="20:20" x14ac:dyDescent="0.2">
      <c r="T44" s="108" t="str">
        <f t="shared" si="0"/>
        <v>Krankheit</v>
      </c>
    </row>
    <row r="45" spans="20:20" x14ac:dyDescent="0.2">
      <c r="T45" s="108" t="str">
        <f t="shared" si="0"/>
        <v>Krankheit</v>
      </c>
    </row>
    <row r="46" spans="20:20" x14ac:dyDescent="0.2">
      <c r="T46" s="108" t="str">
        <f t="shared" si="0"/>
        <v>Krankheit</v>
      </c>
    </row>
    <row r="47" spans="20:20" x14ac:dyDescent="0.2">
      <c r="T47" s="108" t="str">
        <f t="shared" si="0"/>
        <v>Krankheit</v>
      </c>
    </row>
    <row r="48" spans="20:20" x14ac:dyDescent="0.2">
      <c r="T48" s="108" t="str">
        <f t="shared" si="0"/>
        <v>Krankheit</v>
      </c>
    </row>
    <row r="49" spans="20:20" x14ac:dyDescent="0.2">
      <c r="T49" s="108" t="str">
        <f t="shared" si="0"/>
        <v>Krankheit</v>
      </c>
    </row>
    <row r="50" spans="20:20" x14ac:dyDescent="0.2">
      <c r="T50" s="108" t="str">
        <f t="shared" si="0"/>
        <v>Krankheit</v>
      </c>
    </row>
    <row r="51" spans="20:20" x14ac:dyDescent="0.2">
      <c r="T51" s="108" t="str">
        <f t="shared" si="0"/>
        <v>Krankheit</v>
      </c>
    </row>
    <row r="52" spans="20:20" x14ac:dyDescent="0.2">
      <c r="T52" s="108" t="str">
        <f t="shared" si="0"/>
        <v>Krankheit</v>
      </c>
    </row>
    <row r="53" spans="20:20" x14ac:dyDescent="0.2">
      <c r="T53" s="108" t="str">
        <f t="shared" si="0"/>
        <v>Krankheit</v>
      </c>
    </row>
    <row r="54" spans="20:20" x14ac:dyDescent="0.2">
      <c r="T54" s="108" t="str">
        <f t="shared" si="0"/>
        <v>Krankheit</v>
      </c>
    </row>
    <row r="55" spans="20:20" x14ac:dyDescent="0.2">
      <c r="T55" s="108" t="str">
        <f t="shared" si="0"/>
        <v>Krankheit</v>
      </c>
    </row>
    <row r="56" spans="20:20" x14ac:dyDescent="0.2">
      <c r="T56" s="108" t="str">
        <f t="shared" si="0"/>
        <v>Krankheit</v>
      </c>
    </row>
    <row r="57" spans="20:20" x14ac:dyDescent="0.2">
      <c r="T57" s="108" t="str">
        <f t="shared" si="0"/>
        <v>Krankheit</v>
      </c>
    </row>
    <row r="58" spans="20:20" x14ac:dyDescent="0.2">
      <c r="T58" s="108" t="str">
        <f t="shared" si="0"/>
        <v>Krankheit</v>
      </c>
    </row>
    <row r="59" spans="20:20" x14ac:dyDescent="0.2">
      <c r="T59" s="108" t="str">
        <f t="shared" si="0"/>
        <v>Krankheit</v>
      </c>
    </row>
    <row r="60" spans="20:20" x14ac:dyDescent="0.2">
      <c r="T60" s="108" t="str">
        <f t="shared" si="0"/>
        <v>Krankheit</v>
      </c>
    </row>
    <row r="61" spans="20:20" x14ac:dyDescent="0.2">
      <c r="T61" s="108" t="str">
        <f t="shared" si="0"/>
        <v>Krankheit</v>
      </c>
    </row>
    <row r="62" spans="20:20" x14ac:dyDescent="0.2">
      <c r="T62" s="108" t="str">
        <f t="shared" si="0"/>
        <v>Krankheit</v>
      </c>
    </row>
    <row r="63" spans="20:20" x14ac:dyDescent="0.2">
      <c r="T63" s="108" t="str">
        <f t="shared" si="0"/>
        <v>Krankheit</v>
      </c>
    </row>
    <row r="64" spans="20:20" x14ac:dyDescent="0.2">
      <c r="T64" s="108" t="str">
        <f t="shared" si="0"/>
        <v>Krankheit</v>
      </c>
    </row>
    <row r="65" spans="20:20" x14ac:dyDescent="0.2">
      <c r="T65" s="108" t="str">
        <f t="shared" si="0"/>
        <v>Krankheit</v>
      </c>
    </row>
    <row r="66" spans="20:20" x14ac:dyDescent="0.2">
      <c r="T66" s="108" t="str">
        <f t="shared" si="0"/>
        <v>Krankheit</v>
      </c>
    </row>
    <row r="67" spans="20:20" x14ac:dyDescent="0.2">
      <c r="T67" s="108" t="str">
        <f t="shared" ref="T67:T130" si="1">IF(OR(O67="KLV A IV",O67="KLV B IV",O67="KLV C IV"),"IV",IF(OR(O67="KLV A UV",O67="KLV B UV",O67="KLV C UV"),"Unfall","Krankheit"))</f>
        <v>Krankheit</v>
      </c>
    </row>
    <row r="68" spans="20:20" x14ac:dyDescent="0.2">
      <c r="T68" s="108" t="str">
        <f t="shared" si="1"/>
        <v>Krankheit</v>
      </c>
    </row>
    <row r="69" spans="20:20" x14ac:dyDescent="0.2">
      <c r="T69" s="108" t="str">
        <f t="shared" si="1"/>
        <v>Krankheit</v>
      </c>
    </row>
    <row r="70" spans="20:20" x14ac:dyDescent="0.2">
      <c r="T70" s="108" t="str">
        <f t="shared" si="1"/>
        <v>Krankheit</v>
      </c>
    </row>
    <row r="71" spans="20:20" x14ac:dyDescent="0.2">
      <c r="T71" s="108" t="str">
        <f t="shared" si="1"/>
        <v>Krankheit</v>
      </c>
    </row>
    <row r="72" spans="20:20" x14ac:dyDescent="0.2">
      <c r="T72" s="108" t="str">
        <f t="shared" si="1"/>
        <v>Krankheit</v>
      </c>
    </row>
    <row r="73" spans="20:20" x14ac:dyDescent="0.2">
      <c r="T73" s="108" t="str">
        <f t="shared" si="1"/>
        <v>Krankheit</v>
      </c>
    </row>
    <row r="74" spans="20:20" x14ac:dyDescent="0.2">
      <c r="T74" s="108" t="str">
        <f t="shared" si="1"/>
        <v>Krankheit</v>
      </c>
    </row>
    <row r="75" spans="20:20" x14ac:dyDescent="0.2">
      <c r="T75" s="108" t="str">
        <f t="shared" si="1"/>
        <v>Krankheit</v>
      </c>
    </row>
    <row r="76" spans="20:20" x14ac:dyDescent="0.2">
      <c r="T76" s="108" t="str">
        <f t="shared" si="1"/>
        <v>Krankheit</v>
      </c>
    </row>
    <row r="77" spans="20:20" x14ac:dyDescent="0.2">
      <c r="T77" s="108" t="str">
        <f t="shared" si="1"/>
        <v>Krankheit</v>
      </c>
    </row>
    <row r="78" spans="20:20" x14ac:dyDescent="0.2">
      <c r="T78" s="108" t="str">
        <f t="shared" si="1"/>
        <v>Krankheit</v>
      </c>
    </row>
    <row r="79" spans="20:20" x14ac:dyDescent="0.2">
      <c r="T79" s="108" t="str">
        <f t="shared" si="1"/>
        <v>Krankheit</v>
      </c>
    </row>
    <row r="80" spans="20:20" x14ac:dyDescent="0.2">
      <c r="T80" s="108" t="str">
        <f t="shared" si="1"/>
        <v>Krankheit</v>
      </c>
    </row>
    <row r="81" spans="20:20" x14ac:dyDescent="0.2">
      <c r="T81" s="108" t="str">
        <f t="shared" si="1"/>
        <v>Krankheit</v>
      </c>
    </row>
    <row r="82" spans="20:20" x14ac:dyDescent="0.2">
      <c r="T82" s="108" t="str">
        <f t="shared" si="1"/>
        <v>Krankheit</v>
      </c>
    </row>
    <row r="83" spans="20:20" x14ac:dyDescent="0.2">
      <c r="T83" s="108" t="str">
        <f t="shared" si="1"/>
        <v>Krankheit</v>
      </c>
    </row>
    <row r="84" spans="20:20" x14ac:dyDescent="0.2">
      <c r="T84" s="108" t="str">
        <f t="shared" si="1"/>
        <v>Krankheit</v>
      </c>
    </row>
    <row r="85" spans="20:20" x14ac:dyDescent="0.2">
      <c r="T85" s="108" t="str">
        <f t="shared" si="1"/>
        <v>Krankheit</v>
      </c>
    </row>
    <row r="86" spans="20:20" x14ac:dyDescent="0.2">
      <c r="T86" s="108" t="str">
        <f t="shared" si="1"/>
        <v>Krankheit</v>
      </c>
    </row>
    <row r="87" spans="20:20" x14ac:dyDescent="0.2">
      <c r="T87" s="108" t="str">
        <f t="shared" si="1"/>
        <v>Krankheit</v>
      </c>
    </row>
    <row r="88" spans="20:20" x14ac:dyDescent="0.2">
      <c r="T88" s="108" t="str">
        <f t="shared" si="1"/>
        <v>Krankheit</v>
      </c>
    </row>
    <row r="89" spans="20:20" x14ac:dyDescent="0.2">
      <c r="T89" s="108" t="str">
        <f t="shared" si="1"/>
        <v>Krankheit</v>
      </c>
    </row>
    <row r="90" spans="20:20" x14ac:dyDescent="0.2">
      <c r="T90" s="108" t="str">
        <f t="shared" si="1"/>
        <v>Krankheit</v>
      </c>
    </row>
    <row r="91" spans="20:20" x14ac:dyDescent="0.2">
      <c r="T91" s="108" t="str">
        <f t="shared" si="1"/>
        <v>Krankheit</v>
      </c>
    </row>
    <row r="92" spans="20:20" x14ac:dyDescent="0.2">
      <c r="T92" s="108" t="str">
        <f t="shared" si="1"/>
        <v>Krankheit</v>
      </c>
    </row>
    <row r="93" spans="20:20" x14ac:dyDescent="0.2">
      <c r="T93" s="108" t="str">
        <f t="shared" si="1"/>
        <v>Krankheit</v>
      </c>
    </row>
    <row r="94" spans="20:20" x14ac:dyDescent="0.2">
      <c r="T94" s="108" t="str">
        <f t="shared" si="1"/>
        <v>Krankheit</v>
      </c>
    </row>
    <row r="95" spans="20:20" x14ac:dyDescent="0.2">
      <c r="T95" s="108" t="str">
        <f t="shared" si="1"/>
        <v>Krankheit</v>
      </c>
    </row>
    <row r="96" spans="20:20" x14ac:dyDescent="0.2">
      <c r="T96" s="108" t="str">
        <f t="shared" si="1"/>
        <v>Krankheit</v>
      </c>
    </row>
    <row r="97" spans="20:20" x14ac:dyDescent="0.2">
      <c r="T97" s="108" t="str">
        <f t="shared" si="1"/>
        <v>Krankheit</v>
      </c>
    </row>
    <row r="98" spans="20:20" x14ac:dyDescent="0.2">
      <c r="T98" s="108" t="str">
        <f t="shared" si="1"/>
        <v>Krankheit</v>
      </c>
    </row>
    <row r="99" spans="20:20" x14ac:dyDescent="0.2">
      <c r="T99" s="108" t="str">
        <f t="shared" si="1"/>
        <v>Krankheit</v>
      </c>
    </row>
    <row r="100" spans="20:20" x14ac:dyDescent="0.2">
      <c r="T100" s="108" t="str">
        <f t="shared" si="1"/>
        <v>Krankheit</v>
      </c>
    </row>
    <row r="101" spans="20:20" x14ac:dyDescent="0.2">
      <c r="T101" s="108" t="str">
        <f t="shared" si="1"/>
        <v>Krankheit</v>
      </c>
    </row>
    <row r="102" spans="20:20" x14ac:dyDescent="0.2">
      <c r="T102" s="108" t="str">
        <f t="shared" si="1"/>
        <v>Krankheit</v>
      </c>
    </row>
    <row r="103" spans="20:20" x14ac:dyDescent="0.2">
      <c r="T103" s="108" t="str">
        <f t="shared" si="1"/>
        <v>Krankheit</v>
      </c>
    </row>
    <row r="104" spans="20:20" x14ac:dyDescent="0.2">
      <c r="T104" s="108" t="str">
        <f t="shared" si="1"/>
        <v>Krankheit</v>
      </c>
    </row>
    <row r="105" spans="20:20" x14ac:dyDescent="0.2">
      <c r="T105" s="108" t="str">
        <f t="shared" si="1"/>
        <v>Krankheit</v>
      </c>
    </row>
    <row r="106" spans="20:20" x14ac:dyDescent="0.2">
      <c r="T106" s="108" t="str">
        <f t="shared" si="1"/>
        <v>Krankheit</v>
      </c>
    </row>
    <row r="107" spans="20:20" x14ac:dyDescent="0.2">
      <c r="T107" s="108" t="str">
        <f t="shared" si="1"/>
        <v>Krankheit</v>
      </c>
    </row>
    <row r="108" spans="20:20" x14ac:dyDescent="0.2">
      <c r="T108" s="108" t="str">
        <f t="shared" si="1"/>
        <v>Krankheit</v>
      </c>
    </row>
    <row r="109" spans="20:20" x14ac:dyDescent="0.2">
      <c r="T109" s="108" t="str">
        <f t="shared" si="1"/>
        <v>Krankheit</v>
      </c>
    </row>
    <row r="110" spans="20:20" x14ac:dyDescent="0.2">
      <c r="T110" s="108" t="str">
        <f t="shared" si="1"/>
        <v>Krankheit</v>
      </c>
    </row>
    <row r="111" spans="20:20" x14ac:dyDescent="0.2">
      <c r="T111" s="108" t="str">
        <f t="shared" si="1"/>
        <v>Krankheit</v>
      </c>
    </row>
    <row r="112" spans="20:20" x14ac:dyDescent="0.2">
      <c r="T112" s="108" t="str">
        <f t="shared" si="1"/>
        <v>Krankheit</v>
      </c>
    </row>
    <row r="113" spans="20:20" x14ac:dyDescent="0.2">
      <c r="T113" s="108" t="str">
        <f t="shared" si="1"/>
        <v>Krankheit</v>
      </c>
    </row>
    <row r="114" spans="20:20" x14ac:dyDescent="0.2">
      <c r="T114" s="108" t="str">
        <f t="shared" si="1"/>
        <v>Krankheit</v>
      </c>
    </row>
    <row r="115" spans="20:20" x14ac:dyDescent="0.2">
      <c r="T115" s="108" t="str">
        <f t="shared" si="1"/>
        <v>Krankheit</v>
      </c>
    </row>
    <row r="116" spans="20:20" x14ac:dyDescent="0.2">
      <c r="T116" s="108" t="str">
        <f t="shared" si="1"/>
        <v>Krankheit</v>
      </c>
    </row>
    <row r="117" spans="20:20" x14ac:dyDescent="0.2">
      <c r="T117" s="108" t="str">
        <f t="shared" si="1"/>
        <v>Krankheit</v>
      </c>
    </row>
    <row r="118" spans="20:20" x14ac:dyDescent="0.2">
      <c r="T118" s="108" t="str">
        <f t="shared" si="1"/>
        <v>Krankheit</v>
      </c>
    </row>
    <row r="119" spans="20:20" x14ac:dyDescent="0.2">
      <c r="T119" s="108" t="str">
        <f t="shared" si="1"/>
        <v>Krankheit</v>
      </c>
    </row>
    <row r="120" spans="20:20" x14ac:dyDescent="0.2">
      <c r="T120" s="108" t="str">
        <f t="shared" si="1"/>
        <v>Krankheit</v>
      </c>
    </row>
    <row r="121" spans="20:20" x14ac:dyDescent="0.2">
      <c r="T121" s="108" t="str">
        <f t="shared" si="1"/>
        <v>Krankheit</v>
      </c>
    </row>
    <row r="122" spans="20:20" x14ac:dyDescent="0.2">
      <c r="T122" s="108" t="str">
        <f t="shared" si="1"/>
        <v>Krankheit</v>
      </c>
    </row>
    <row r="123" spans="20:20" x14ac:dyDescent="0.2">
      <c r="T123" s="108" t="str">
        <f t="shared" si="1"/>
        <v>Krankheit</v>
      </c>
    </row>
    <row r="124" spans="20:20" x14ac:dyDescent="0.2">
      <c r="T124" s="108" t="str">
        <f t="shared" si="1"/>
        <v>Krankheit</v>
      </c>
    </row>
    <row r="125" spans="20:20" x14ac:dyDescent="0.2">
      <c r="T125" s="108" t="str">
        <f t="shared" si="1"/>
        <v>Krankheit</v>
      </c>
    </row>
    <row r="126" spans="20:20" x14ac:dyDescent="0.2">
      <c r="T126" s="108" t="str">
        <f t="shared" si="1"/>
        <v>Krankheit</v>
      </c>
    </row>
    <row r="127" spans="20:20" x14ac:dyDescent="0.2">
      <c r="T127" s="108" t="str">
        <f t="shared" si="1"/>
        <v>Krankheit</v>
      </c>
    </row>
    <row r="128" spans="20:20" x14ac:dyDescent="0.2">
      <c r="T128" s="108" t="str">
        <f t="shared" si="1"/>
        <v>Krankheit</v>
      </c>
    </row>
    <row r="129" spans="20:20" x14ac:dyDescent="0.2">
      <c r="T129" s="108" t="str">
        <f t="shared" si="1"/>
        <v>Krankheit</v>
      </c>
    </row>
    <row r="130" spans="20:20" x14ac:dyDescent="0.2">
      <c r="T130" s="108" t="str">
        <f t="shared" si="1"/>
        <v>Krankheit</v>
      </c>
    </row>
    <row r="131" spans="20:20" x14ac:dyDescent="0.2">
      <c r="T131" s="108" t="str">
        <f t="shared" ref="T131:T194" si="2">IF(OR(O131="KLV A IV",O131="KLV B IV",O131="KLV C IV"),"IV",IF(OR(O131="KLV A UV",O131="KLV B UV",O131="KLV C UV"),"Unfall","Krankheit"))</f>
        <v>Krankheit</v>
      </c>
    </row>
    <row r="132" spans="20:20" x14ac:dyDescent="0.2">
      <c r="T132" s="108" t="str">
        <f t="shared" si="2"/>
        <v>Krankheit</v>
      </c>
    </row>
    <row r="133" spans="20:20" x14ac:dyDescent="0.2">
      <c r="T133" s="108" t="str">
        <f t="shared" si="2"/>
        <v>Krankheit</v>
      </c>
    </row>
    <row r="134" spans="20:20" x14ac:dyDescent="0.2">
      <c r="T134" s="108" t="str">
        <f t="shared" si="2"/>
        <v>Krankheit</v>
      </c>
    </row>
    <row r="135" spans="20:20" x14ac:dyDescent="0.2">
      <c r="T135" s="108" t="str">
        <f t="shared" si="2"/>
        <v>Krankheit</v>
      </c>
    </row>
    <row r="136" spans="20:20" x14ac:dyDescent="0.2">
      <c r="T136" s="108" t="str">
        <f t="shared" si="2"/>
        <v>Krankheit</v>
      </c>
    </row>
    <row r="137" spans="20:20" x14ac:dyDescent="0.2">
      <c r="T137" s="108" t="str">
        <f t="shared" si="2"/>
        <v>Krankheit</v>
      </c>
    </row>
    <row r="138" spans="20:20" x14ac:dyDescent="0.2">
      <c r="T138" s="108" t="str">
        <f t="shared" si="2"/>
        <v>Krankheit</v>
      </c>
    </row>
    <row r="139" spans="20:20" x14ac:dyDescent="0.2">
      <c r="T139" s="108" t="str">
        <f t="shared" si="2"/>
        <v>Krankheit</v>
      </c>
    </row>
    <row r="140" spans="20:20" x14ac:dyDescent="0.2">
      <c r="T140" s="108" t="str">
        <f t="shared" si="2"/>
        <v>Krankheit</v>
      </c>
    </row>
    <row r="141" spans="20:20" x14ac:dyDescent="0.2">
      <c r="T141" s="108" t="str">
        <f t="shared" si="2"/>
        <v>Krankheit</v>
      </c>
    </row>
    <row r="142" spans="20:20" x14ac:dyDescent="0.2">
      <c r="T142" s="108" t="str">
        <f t="shared" si="2"/>
        <v>Krankheit</v>
      </c>
    </row>
    <row r="143" spans="20:20" x14ac:dyDescent="0.2">
      <c r="T143" s="108" t="str">
        <f t="shared" si="2"/>
        <v>Krankheit</v>
      </c>
    </row>
    <row r="144" spans="20:20" x14ac:dyDescent="0.2">
      <c r="T144" s="108" t="str">
        <f t="shared" si="2"/>
        <v>Krankheit</v>
      </c>
    </row>
    <row r="145" spans="20:20" x14ac:dyDescent="0.2">
      <c r="T145" s="108" t="str">
        <f t="shared" si="2"/>
        <v>Krankheit</v>
      </c>
    </row>
    <row r="146" spans="20:20" x14ac:dyDescent="0.2">
      <c r="T146" s="108" t="str">
        <f t="shared" si="2"/>
        <v>Krankheit</v>
      </c>
    </row>
    <row r="147" spans="20:20" x14ac:dyDescent="0.2">
      <c r="T147" s="108" t="str">
        <f t="shared" si="2"/>
        <v>Krankheit</v>
      </c>
    </row>
    <row r="148" spans="20:20" x14ac:dyDescent="0.2">
      <c r="T148" s="108" t="str">
        <f t="shared" si="2"/>
        <v>Krankheit</v>
      </c>
    </row>
    <row r="149" spans="20:20" x14ac:dyDescent="0.2">
      <c r="T149" s="108" t="str">
        <f t="shared" si="2"/>
        <v>Krankheit</v>
      </c>
    </row>
    <row r="150" spans="20:20" x14ac:dyDescent="0.2">
      <c r="T150" s="108" t="str">
        <f t="shared" si="2"/>
        <v>Krankheit</v>
      </c>
    </row>
    <row r="151" spans="20:20" x14ac:dyDescent="0.2">
      <c r="T151" s="108" t="str">
        <f t="shared" si="2"/>
        <v>Krankheit</v>
      </c>
    </row>
    <row r="152" spans="20:20" x14ac:dyDescent="0.2">
      <c r="T152" s="108" t="str">
        <f t="shared" si="2"/>
        <v>Krankheit</v>
      </c>
    </row>
    <row r="153" spans="20:20" x14ac:dyDescent="0.2">
      <c r="T153" s="108" t="str">
        <f t="shared" si="2"/>
        <v>Krankheit</v>
      </c>
    </row>
    <row r="154" spans="20:20" x14ac:dyDescent="0.2">
      <c r="T154" s="108" t="str">
        <f t="shared" si="2"/>
        <v>Krankheit</v>
      </c>
    </row>
    <row r="155" spans="20:20" x14ac:dyDescent="0.2">
      <c r="T155" s="108" t="str">
        <f t="shared" si="2"/>
        <v>Krankheit</v>
      </c>
    </row>
    <row r="156" spans="20:20" x14ac:dyDescent="0.2">
      <c r="T156" s="108" t="str">
        <f t="shared" si="2"/>
        <v>Krankheit</v>
      </c>
    </row>
    <row r="157" spans="20:20" x14ac:dyDescent="0.2">
      <c r="T157" s="108" t="str">
        <f t="shared" si="2"/>
        <v>Krankheit</v>
      </c>
    </row>
    <row r="158" spans="20:20" x14ac:dyDescent="0.2">
      <c r="T158" s="108" t="str">
        <f t="shared" si="2"/>
        <v>Krankheit</v>
      </c>
    </row>
    <row r="159" spans="20:20" x14ac:dyDescent="0.2">
      <c r="T159" s="108" t="str">
        <f t="shared" si="2"/>
        <v>Krankheit</v>
      </c>
    </row>
    <row r="160" spans="20:20" x14ac:dyDescent="0.2">
      <c r="T160" s="108" t="str">
        <f t="shared" si="2"/>
        <v>Krankheit</v>
      </c>
    </row>
    <row r="161" spans="20:20" x14ac:dyDescent="0.2">
      <c r="T161" s="108" t="str">
        <f t="shared" si="2"/>
        <v>Krankheit</v>
      </c>
    </row>
    <row r="162" spans="20:20" x14ac:dyDescent="0.2">
      <c r="T162" s="108" t="str">
        <f t="shared" si="2"/>
        <v>Krankheit</v>
      </c>
    </row>
    <row r="163" spans="20:20" x14ac:dyDescent="0.2">
      <c r="T163" s="108" t="str">
        <f t="shared" si="2"/>
        <v>Krankheit</v>
      </c>
    </row>
    <row r="164" spans="20:20" x14ac:dyDescent="0.2">
      <c r="T164" s="108" t="str">
        <f t="shared" si="2"/>
        <v>Krankheit</v>
      </c>
    </row>
    <row r="165" spans="20:20" x14ac:dyDescent="0.2">
      <c r="T165" s="108" t="str">
        <f t="shared" si="2"/>
        <v>Krankheit</v>
      </c>
    </row>
    <row r="166" spans="20:20" x14ac:dyDescent="0.2">
      <c r="T166" s="108" t="str">
        <f t="shared" si="2"/>
        <v>Krankheit</v>
      </c>
    </row>
    <row r="167" spans="20:20" x14ac:dyDescent="0.2">
      <c r="T167" s="108" t="str">
        <f t="shared" si="2"/>
        <v>Krankheit</v>
      </c>
    </row>
    <row r="168" spans="20:20" x14ac:dyDescent="0.2">
      <c r="T168" s="108" t="str">
        <f t="shared" si="2"/>
        <v>Krankheit</v>
      </c>
    </row>
    <row r="169" spans="20:20" x14ac:dyDescent="0.2">
      <c r="T169" s="108" t="str">
        <f t="shared" si="2"/>
        <v>Krankheit</v>
      </c>
    </row>
    <row r="170" spans="20:20" x14ac:dyDescent="0.2">
      <c r="T170" s="108" t="str">
        <f t="shared" si="2"/>
        <v>Krankheit</v>
      </c>
    </row>
    <row r="171" spans="20:20" x14ac:dyDescent="0.2">
      <c r="T171" s="108" t="str">
        <f t="shared" si="2"/>
        <v>Krankheit</v>
      </c>
    </row>
    <row r="172" spans="20:20" x14ac:dyDescent="0.2">
      <c r="T172" s="108" t="str">
        <f t="shared" si="2"/>
        <v>Krankheit</v>
      </c>
    </row>
    <row r="173" spans="20:20" x14ac:dyDescent="0.2">
      <c r="T173" s="108" t="str">
        <f t="shared" si="2"/>
        <v>Krankheit</v>
      </c>
    </row>
    <row r="174" spans="20:20" x14ac:dyDescent="0.2">
      <c r="T174" s="108" t="str">
        <f t="shared" si="2"/>
        <v>Krankheit</v>
      </c>
    </row>
    <row r="175" spans="20:20" x14ac:dyDescent="0.2">
      <c r="T175" s="108" t="str">
        <f t="shared" si="2"/>
        <v>Krankheit</v>
      </c>
    </row>
    <row r="176" spans="20:20" x14ac:dyDescent="0.2">
      <c r="T176" s="108" t="str">
        <f t="shared" si="2"/>
        <v>Krankheit</v>
      </c>
    </row>
    <row r="177" spans="20:20" x14ac:dyDescent="0.2">
      <c r="T177" s="108" t="str">
        <f t="shared" si="2"/>
        <v>Krankheit</v>
      </c>
    </row>
    <row r="178" spans="20:20" x14ac:dyDescent="0.2">
      <c r="T178" s="108" t="str">
        <f t="shared" si="2"/>
        <v>Krankheit</v>
      </c>
    </row>
    <row r="179" spans="20:20" x14ac:dyDescent="0.2">
      <c r="T179" s="108" t="str">
        <f t="shared" si="2"/>
        <v>Krankheit</v>
      </c>
    </row>
    <row r="180" spans="20:20" x14ac:dyDescent="0.2">
      <c r="T180" s="108" t="str">
        <f t="shared" si="2"/>
        <v>Krankheit</v>
      </c>
    </row>
    <row r="181" spans="20:20" x14ac:dyDescent="0.2">
      <c r="T181" s="108" t="str">
        <f t="shared" si="2"/>
        <v>Krankheit</v>
      </c>
    </row>
    <row r="182" spans="20:20" x14ac:dyDescent="0.2">
      <c r="T182" s="108" t="str">
        <f t="shared" si="2"/>
        <v>Krankheit</v>
      </c>
    </row>
    <row r="183" spans="20:20" x14ac:dyDescent="0.2">
      <c r="T183" s="108" t="str">
        <f t="shared" si="2"/>
        <v>Krankheit</v>
      </c>
    </row>
    <row r="184" spans="20:20" x14ac:dyDescent="0.2">
      <c r="T184" s="108" t="str">
        <f t="shared" si="2"/>
        <v>Krankheit</v>
      </c>
    </row>
    <row r="185" spans="20:20" x14ac:dyDescent="0.2">
      <c r="T185" s="108" t="str">
        <f t="shared" si="2"/>
        <v>Krankheit</v>
      </c>
    </row>
    <row r="186" spans="20:20" x14ac:dyDescent="0.2">
      <c r="T186" s="108" t="str">
        <f t="shared" si="2"/>
        <v>Krankheit</v>
      </c>
    </row>
    <row r="187" spans="20:20" x14ac:dyDescent="0.2">
      <c r="T187" s="108" t="str">
        <f t="shared" si="2"/>
        <v>Krankheit</v>
      </c>
    </row>
    <row r="188" spans="20:20" x14ac:dyDescent="0.2">
      <c r="T188" s="108" t="str">
        <f t="shared" si="2"/>
        <v>Krankheit</v>
      </c>
    </row>
    <row r="189" spans="20:20" x14ac:dyDescent="0.2">
      <c r="T189" s="108" t="str">
        <f t="shared" si="2"/>
        <v>Krankheit</v>
      </c>
    </row>
    <row r="190" spans="20:20" x14ac:dyDescent="0.2">
      <c r="T190" s="108" t="str">
        <f t="shared" si="2"/>
        <v>Krankheit</v>
      </c>
    </row>
    <row r="191" spans="20:20" x14ac:dyDescent="0.2">
      <c r="T191" s="108" t="str">
        <f t="shared" si="2"/>
        <v>Krankheit</v>
      </c>
    </row>
    <row r="192" spans="20:20" x14ac:dyDescent="0.2">
      <c r="T192" s="108" t="str">
        <f t="shared" si="2"/>
        <v>Krankheit</v>
      </c>
    </row>
    <row r="193" spans="20:20" x14ac:dyDescent="0.2">
      <c r="T193" s="108" t="str">
        <f t="shared" si="2"/>
        <v>Krankheit</v>
      </c>
    </row>
    <row r="194" spans="20:20" x14ac:dyDescent="0.2">
      <c r="T194" s="108" t="str">
        <f t="shared" si="2"/>
        <v>Krankheit</v>
      </c>
    </row>
    <row r="195" spans="20:20" x14ac:dyDescent="0.2">
      <c r="T195" s="108" t="str">
        <f t="shared" ref="T195:T258" si="3">IF(OR(O195="KLV A IV",O195="KLV B IV",O195="KLV C IV"),"IV",IF(OR(O195="KLV A UV",O195="KLV B UV",O195="KLV C UV"),"Unfall","Krankheit"))</f>
        <v>Krankheit</v>
      </c>
    </row>
    <row r="196" spans="20:20" x14ac:dyDescent="0.2">
      <c r="T196" s="108" t="str">
        <f t="shared" si="3"/>
        <v>Krankheit</v>
      </c>
    </row>
    <row r="197" spans="20:20" x14ac:dyDescent="0.2">
      <c r="T197" s="108" t="str">
        <f t="shared" si="3"/>
        <v>Krankheit</v>
      </c>
    </row>
    <row r="198" spans="20:20" x14ac:dyDescent="0.2">
      <c r="T198" s="108" t="str">
        <f t="shared" si="3"/>
        <v>Krankheit</v>
      </c>
    </row>
    <row r="199" spans="20:20" x14ac:dyDescent="0.2">
      <c r="T199" s="108" t="str">
        <f t="shared" si="3"/>
        <v>Krankheit</v>
      </c>
    </row>
    <row r="200" spans="20:20" x14ac:dyDescent="0.2">
      <c r="T200" s="108" t="str">
        <f t="shared" si="3"/>
        <v>Krankheit</v>
      </c>
    </row>
    <row r="201" spans="20:20" x14ac:dyDescent="0.2">
      <c r="T201" s="108" t="str">
        <f t="shared" si="3"/>
        <v>Krankheit</v>
      </c>
    </row>
    <row r="202" spans="20:20" x14ac:dyDescent="0.2">
      <c r="T202" s="108" t="str">
        <f t="shared" si="3"/>
        <v>Krankheit</v>
      </c>
    </row>
    <row r="203" spans="20:20" x14ac:dyDescent="0.2">
      <c r="T203" s="108" t="str">
        <f t="shared" si="3"/>
        <v>Krankheit</v>
      </c>
    </row>
    <row r="204" spans="20:20" x14ac:dyDescent="0.2">
      <c r="T204" s="108" t="str">
        <f t="shared" si="3"/>
        <v>Krankheit</v>
      </c>
    </row>
    <row r="205" spans="20:20" x14ac:dyDescent="0.2">
      <c r="T205" s="108" t="str">
        <f t="shared" si="3"/>
        <v>Krankheit</v>
      </c>
    </row>
    <row r="206" spans="20:20" x14ac:dyDescent="0.2">
      <c r="T206" s="108" t="str">
        <f t="shared" si="3"/>
        <v>Krankheit</v>
      </c>
    </row>
    <row r="207" spans="20:20" x14ac:dyDescent="0.2">
      <c r="T207" s="108" t="str">
        <f t="shared" si="3"/>
        <v>Krankheit</v>
      </c>
    </row>
    <row r="208" spans="20:20" x14ac:dyDescent="0.2">
      <c r="T208" s="108" t="str">
        <f t="shared" si="3"/>
        <v>Krankheit</v>
      </c>
    </row>
    <row r="209" spans="20:20" x14ac:dyDescent="0.2">
      <c r="T209" s="108" t="str">
        <f t="shared" si="3"/>
        <v>Krankheit</v>
      </c>
    </row>
    <row r="210" spans="20:20" x14ac:dyDescent="0.2">
      <c r="T210" s="108" t="str">
        <f t="shared" si="3"/>
        <v>Krankheit</v>
      </c>
    </row>
    <row r="211" spans="20:20" x14ac:dyDescent="0.2">
      <c r="T211" s="108" t="str">
        <f t="shared" si="3"/>
        <v>Krankheit</v>
      </c>
    </row>
    <row r="212" spans="20:20" x14ac:dyDescent="0.2">
      <c r="T212" s="108" t="str">
        <f t="shared" si="3"/>
        <v>Krankheit</v>
      </c>
    </row>
    <row r="213" spans="20:20" x14ac:dyDescent="0.2">
      <c r="T213" s="108" t="str">
        <f t="shared" si="3"/>
        <v>Krankheit</v>
      </c>
    </row>
    <row r="214" spans="20:20" x14ac:dyDescent="0.2">
      <c r="T214" s="108" t="str">
        <f t="shared" si="3"/>
        <v>Krankheit</v>
      </c>
    </row>
    <row r="215" spans="20:20" x14ac:dyDescent="0.2">
      <c r="T215" s="108" t="str">
        <f t="shared" si="3"/>
        <v>Krankheit</v>
      </c>
    </row>
    <row r="216" spans="20:20" x14ac:dyDescent="0.2">
      <c r="T216" s="108" t="str">
        <f t="shared" si="3"/>
        <v>Krankheit</v>
      </c>
    </row>
    <row r="217" spans="20:20" x14ac:dyDescent="0.2">
      <c r="T217" s="108" t="str">
        <f t="shared" si="3"/>
        <v>Krankheit</v>
      </c>
    </row>
    <row r="218" spans="20:20" x14ac:dyDescent="0.2">
      <c r="T218" s="108" t="str">
        <f t="shared" si="3"/>
        <v>Krankheit</v>
      </c>
    </row>
    <row r="219" spans="20:20" x14ac:dyDescent="0.2">
      <c r="T219" s="108" t="str">
        <f t="shared" si="3"/>
        <v>Krankheit</v>
      </c>
    </row>
    <row r="220" spans="20:20" x14ac:dyDescent="0.2">
      <c r="T220" s="108" t="str">
        <f t="shared" si="3"/>
        <v>Krankheit</v>
      </c>
    </row>
    <row r="221" spans="20:20" x14ac:dyDescent="0.2">
      <c r="T221" s="108" t="str">
        <f t="shared" si="3"/>
        <v>Krankheit</v>
      </c>
    </row>
    <row r="222" spans="20:20" x14ac:dyDescent="0.2">
      <c r="T222" s="108" t="str">
        <f t="shared" si="3"/>
        <v>Krankheit</v>
      </c>
    </row>
    <row r="223" spans="20:20" x14ac:dyDescent="0.2">
      <c r="T223" s="108" t="str">
        <f t="shared" si="3"/>
        <v>Krankheit</v>
      </c>
    </row>
    <row r="224" spans="20:20" x14ac:dyDescent="0.2">
      <c r="T224" s="108" t="str">
        <f t="shared" si="3"/>
        <v>Krankheit</v>
      </c>
    </row>
    <row r="225" spans="20:20" x14ac:dyDescent="0.2">
      <c r="T225" s="108" t="str">
        <f t="shared" si="3"/>
        <v>Krankheit</v>
      </c>
    </row>
    <row r="226" spans="20:20" x14ac:dyDescent="0.2">
      <c r="T226" s="108" t="str">
        <f t="shared" si="3"/>
        <v>Krankheit</v>
      </c>
    </row>
    <row r="227" spans="20:20" x14ac:dyDescent="0.2">
      <c r="T227" s="108" t="str">
        <f t="shared" si="3"/>
        <v>Krankheit</v>
      </c>
    </row>
    <row r="228" spans="20:20" x14ac:dyDescent="0.2">
      <c r="T228" s="108" t="str">
        <f t="shared" si="3"/>
        <v>Krankheit</v>
      </c>
    </row>
    <row r="229" spans="20:20" x14ac:dyDescent="0.2">
      <c r="T229" s="108" t="str">
        <f t="shared" si="3"/>
        <v>Krankheit</v>
      </c>
    </row>
    <row r="230" spans="20:20" x14ac:dyDescent="0.2">
      <c r="T230" s="108" t="str">
        <f t="shared" si="3"/>
        <v>Krankheit</v>
      </c>
    </row>
    <row r="231" spans="20:20" x14ac:dyDescent="0.2">
      <c r="T231" s="108" t="str">
        <f t="shared" si="3"/>
        <v>Krankheit</v>
      </c>
    </row>
    <row r="232" spans="20:20" x14ac:dyDescent="0.2">
      <c r="T232" s="108" t="str">
        <f t="shared" si="3"/>
        <v>Krankheit</v>
      </c>
    </row>
    <row r="233" spans="20:20" x14ac:dyDescent="0.2">
      <c r="T233" s="108" t="str">
        <f t="shared" si="3"/>
        <v>Krankheit</v>
      </c>
    </row>
    <row r="234" spans="20:20" x14ac:dyDescent="0.2">
      <c r="T234" s="108" t="str">
        <f t="shared" si="3"/>
        <v>Krankheit</v>
      </c>
    </row>
    <row r="235" spans="20:20" x14ac:dyDescent="0.2">
      <c r="T235" s="108" t="str">
        <f t="shared" si="3"/>
        <v>Krankheit</v>
      </c>
    </row>
    <row r="236" spans="20:20" x14ac:dyDescent="0.2">
      <c r="T236" s="108" t="str">
        <f t="shared" si="3"/>
        <v>Krankheit</v>
      </c>
    </row>
    <row r="237" spans="20:20" x14ac:dyDescent="0.2">
      <c r="T237" s="108" t="str">
        <f t="shared" si="3"/>
        <v>Krankheit</v>
      </c>
    </row>
    <row r="238" spans="20:20" x14ac:dyDescent="0.2">
      <c r="T238" s="108" t="str">
        <f t="shared" si="3"/>
        <v>Krankheit</v>
      </c>
    </row>
    <row r="239" spans="20:20" x14ac:dyDescent="0.2">
      <c r="T239" s="108" t="str">
        <f t="shared" si="3"/>
        <v>Krankheit</v>
      </c>
    </row>
    <row r="240" spans="20:20" x14ac:dyDescent="0.2">
      <c r="T240" s="108" t="str">
        <f t="shared" si="3"/>
        <v>Krankheit</v>
      </c>
    </row>
    <row r="241" spans="20:20" x14ac:dyDescent="0.2">
      <c r="T241" s="108" t="str">
        <f t="shared" si="3"/>
        <v>Krankheit</v>
      </c>
    </row>
    <row r="242" spans="20:20" x14ac:dyDescent="0.2">
      <c r="T242" s="108" t="str">
        <f t="shared" si="3"/>
        <v>Krankheit</v>
      </c>
    </row>
    <row r="243" spans="20:20" x14ac:dyDescent="0.2">
      <c r="T243" s="108" t="str">
        <f t="shared" si="3"/>
        <v>Krankheit</v>
      </c>
    </row>
    <row r="244" spans="20:20" x14ac:dyDescent="0.2">
      <c r="T244" s="108" t="str">
        <f t="shared" si="3"/>
        <v>Krankheit</v>
      </c>
    </row>
    <row r="245" spans="20:20" x14ac:dyDescent="0.2">
      <c r="T245" s="108" t="str">
        <f t="shared" si="3"/>
        <v>Krankheit</v>
      </c>
    </row>
    <row r="246" spans="20:20" x14ac:dyDescent="0.2">
      <c r="T246" s="108" t="str">
        <f t="shared" si="3"/>
        <v>Krankheit</v>
      </c>
    </row>
    <row r="247" spans="20:20" x14ac:dyDescent="0.2">
      <c r="T247" s="108" t="str">
        <f t="shared" si="3"/>
        <v>Krankheit</v>
      </c>
    </row>
    <row r="248" spans="20:20" x14ac:dyDescent="0.2">
      <c r="T248" s="108" t="str">
        <f t="shared" si="3"/>
        <v>Krankheit</v>
      </c>
    </row>
    <row r="249" spans="20:20" x14ac:dyDescent="0.2">
      <c r="T249" s="108" t="str">
        <f t="shared" si="3"/>
        <v>Krankheit</v>
      </c>
    </row>
    <row r="250" spans="20:20" x14ac:dyDescent="0.2">
      <c r="T250" s="108" t="str">
        <f t="shared" si="3"/>
        <v>Krankheit</v>
      </c>
    </row>
    <row r="251" spans="20:20" x14ac:dyDescent="0.2">
      <c r="T251" s="108" t="str">
        <f t="shared" si="3"/>
        <v>Krankheit</v>
      </c>
    </row>
    <row r="252" spans="20:20" x14ac:dyDescent="0.2">
      <c r="T252" s="108" t="str">
        <f t="shared" si="3"/>
        <v>Krankheit</v>
      </c>
    </row>
    <row r="253" spans="20:20" x14ac:dyDescent="0.2">
      <c r="T253" s="108" t="str">
        <f t="shared" si="3"/>
        <v>Krankheit</v>
      </c>
    </row>
    <row r="254" spans="20:20" x14ac:dyDescent="0.2">
      <c r="T254" s="108" t="str">
        <f t="shared" si="3"/>
        <v>Krankheit</v>
      </c>
    </row>
    <row r="255" spans="20:20" x14ac:dyDescent="0.2">
      <c r="T255" s="108" t="str">
        <f t="shared" si="3"/>
        <v>Krankheit</v>
      </c>
    </row>
    <row r="256" spans="20:20" x14ac:dyDescent="0.2">
      <c r="T256" s="108" t="str">
        <f t="shared" si="3"/>
        <v>Krankheit</v>
      </c>
    </row>
    <row r="257" spans="20:20" x14ac:dyDescent="0.2">
      <c r="T257" s="108" t="str">
        <f t="shared" si="3"/>
        <v>Krankheit</v>
      </c>
    </row>
    <row r="258" spans="20:20" x14ac:dyDescent="0.2">
      <c r="T258" s="108" t="str">
        <f t="shared" si="3"/>
        <v>Krankheit</v>
      </c>
    </row>
    <row r="259" spans="20:20" x14ac:dyDescent="0.2">
      <c r="T259" s="108" t="str">
        <f t="shared" ref="T259:T322" si="4">IF(OR(O259="KLV A IV",O259="KLV B IV",O259="KLV C IV"),"IV",IF(OR(O259="KLV A UV",O259="KLV B UV",O259="KLV C UV"),"Unfall","Krankheit"))</f>
        <v>Krankheit</v>
      </c>
    </row>
    <row r="260" spans="20:20" x14ac:dyDescent="0.2">
      <c r="T260" s="108" t="str">
        <f t="shared" si="4"/>
        <v>Krankheit</v>
      </c>
    </row>
    <row r="261" spans="20:20" x14ac:dyDescent="0.2">
      <c r="T261" s="108" t="str">
        <f t="shared" si="4"/>
        <v>Krankheit</v>
      </c>
    </row>
    <row r="262" spans="20:20" x14ac:dyDescent="0.2">
      <c r="T262" s="108" t="str">
        <f t="shared" si="4"/>
        <v>Krankheit</v>
      </c>
    </row>
    <row r="263" spans="20:20" x14ac:dyDescent="0.2">
      <c r="T263" s="108" t="str">
        <f t="shared" si="4"/>
        <v>Krankheit</v>
      </c>
    </row>
    <row r="264" spans="20:20" x14ac:dyDescent="0.2">
      <c r="T264" s="108" t="str">
        <f t="shared" si="4"/>
        <v>Krankheit</v>
      </c>
    </row>
    <row r="265" spans="20:20" x14ac:dyDescent="0.2">
      <c r="T265" s="108" t="str">
        <f t="shared" si="4"/>
        <v>Krankheit</v>
      </c>
    </row>
    <row r="266" spans="20:20" x14ac:dyDescent="0.2">
      <c r="T266" s="108" t="str">
        <f t="shared" si="4"/>
        <v>Krankheit</v>
      </c>
    </row>
    <row r="267" spans="20:20" x14ac:dyDescent="0.2">
      <c r="T267" s="108" t="str">
        <f t="shared" si="4"/>
        <v>Krankheit</v>
      </c>
    </row>
    <row r="268" spans="20:20" x14ac:dyDescent="0.2">
      <c r="T268" s="108" t="str">
        <f t="shared" si="4"/>
        <v>Krankheit</v>
      </c>
    </row>
    <row r="269" spans="20:20" x14ac:dyDescent="0.2">
      <c r="T269" s="108" t="str">
        <f t="shared" si="4"/>
        <v>Krankheit</v>
      </c>
    </row>
    <row r="270" spans="20:20" x14ac:dyDescent="0.2">
      <c r="T270" s="108" t="str">
        <f t="shared" si="4"/>
        <v>Krankheit</v>
      </c>
    </row>
    <row r="271" spans="20:20" x14ac:dyDescent="0.2">
      <c r="T271" s="108" t="str">
        <f t="shared" si="4"/>
        <v>Krankheit</v>
      </c>
    </row>
    <row r="272" spans="20:20" x14ac:dyDescent="0.2">
      <c r="T272" s="108" t="str">
        <f t="shared" si="4"/>
        <v>Krankheit</v>
      </c>
    </row>
    <row r="273" spans="20:20" x14ac:dyDescent="0.2">
      <c r="T273" s="108" t="str">
        <f t="shared" si="4"/>
        <v>Krankheit</v>
      </c>
    </row>
    <row r="274" spans="20:20" x14ac:dyDescent="0.2">
      <c r="T274" s="108" t="str">
        <f t="shared" si="4"/>
        <v>Krankheit</v>
      </c>
    </row>
    <row r="275" spans="20:20" x14ac:dyDescent="0.2">
      <c r="T275" s="108" t="str">
        <f t="shared" si="4"/>
        <v>Krankheit</v>
      </c>
    </row>
    <row r="276" spans="20:20" x14ac:dyDescent="0.2">
      <c r="T276" s="108" t="str">
        <f t="shared" si="4"/>
        <v>Krankheit</v>
      </c>
    </row>
    <row r="277" spans="20:20" x14ac:dyDescent="0.2">
      <c r="T277" s="108" t="str">
        <f t="shared" si="4"/>
        <v>Krankheit</v>
      </c>
    </row>
    <row r="278" spans="20:20" x14ac:dyDescent="0.2">
      <c r="T278" s="108" t="str">
        <f t="shared" si="4"/>
        <v>Krankheit</v>
      </c>
    </row>
    <row r="279" spans="20:20" x14ac:dyDescent="0.2">
      <c r="T279" s="108" t="str">
        <f t="shared" si="4"/>
        <v>Krankheit</v>
      </c>
    </row>
    <row r="280" spans="20:20" x14ac:dyDescent="0.2">
      <c r="T280" s="108" t="str">
        <f t="shared" si="4"/>
        <v>Krankheit</v>
      </c>
    </row>
    <row r="281" spans="20:20" x14ac:dyDescent="0.2">
      <c r="T281" s="108" t="str">
        <f t="shared" si="4"/>
        <v>Krankheit</v>
      </c>
    </row>
    <row r="282" spans="20:20" x14ac:dyDescent="0.2">
      <c r="T282" s="108" t="str">
        <f t="shared" si="4"/>
        <v>Krankheit</v>
      </c>
    </row>
    <row r="283" spans="20:20" x14ac:dyDescent="0.2">
      <c r="T283" s="108" t="str">
        <f t="shared" si="4"/>
        <v>Krankheit</v>
      </c>
    </row>
    <row r="284" spans="20:20" x14ac:dyDescent="0.2">
      <c r="T284" s="108" t="str">
        <f t="shared" si="4"/>
        <v>Krankheit</v>
      </c>
    </row>
    <row r="285" spans="20:20" x14ac:dyDescent="0.2">
      <c r="T285" s="108" t="str">
        <f t="shared" si="4"/>
        <v>Krankheit</v>
      </c>
    </row>
    <row r="286" spans="20:20" x14ac:dyDescent="0.2">
      <c r="T286" s="108" t="str">
        <f t="shared" si="4"/>
        <v>Krankheit</v>
      </c>
    </row>
    <row r="287" spans="20:20" x14ac:dyDescent="0.2">
      <c r="T287" s="108" t="str">
        <f t="shared" si="4"/>
        <v>Krankheit</v>
      </c>
    </row>
    <row r="288" spans="20:20" x14ac:dyDescent="0.2">
      <c r="T288" s="108" t="str">
        <f t="shared" si="4"/>
        <v>Krankheit</v>
      </c>
    </row>
    <row r="289" spans="20:20" x14ac:dyDescent="0.2">
      <c r="T289" s="108" t="str">
        <f t="shared" si="4"/>
        <v>Krankheit</v>
      </c>
    </row>
    <row r="290" spans="20:20" x14ac:dyDescent="0.2">
      <c r="T290" s="108" t="str">
        <f t="shared" si="4"/>
        <v>Krankheit</v>
      </c>
    </row>
    <row r="291" spans="20:20" x14ac:dyDescent="0.2">
      <c r="T291" s="108" t="str">
        <f t="shared" si="4"/>
        <v>Krankheit</v>
      </c>
    </row>
    <row r="292" spans="20:20" x14ac:dyDescent="0.2">
      <c r="T292" s="108" t="str">
        <f t="shared" si="4"/>
        <v>Krankheit</v>
      </c>
    </row>
    <row r="293" spans="20:20" x14ac:dyDescent="0.2">
      <c r="T293" s="108" t="str">
        <f t="shared" si="4"/>
        <v>Krankheit</v>
      </c>
    </row>
    <row r="294" spans="20:20" x14ac:dyDescent="0.2">
      <c r="T294" s="108" t="str">
        <f t="shared" si="4"/>
        <v>Krankheit</v>
      </c>
    </row>
    <row r="295" spans="20:20" x14ac:dyDescent="0.2">
      <c r="T295" s="108" t="str">
        <f t="shared" si="4"/>
        <v>Krankheit</v>
      </c>
    </row>
    <row r="296" spans="20:20" x14ac:dyDescent="0.2">
      <c r="T296" s="108" t="str">
        <f t="shared" si="4"/>
        <v>Krankheit</v>
      </c>
    </row>
    <row r="297" spans="20:20" x14ac:dyDescent="0.2">
      <c r="T297" s="108" t="str">
        <f t="shared" si="4"/>
        <v>Krankheit</v>
      </c>
    </row>
    <row r="298" spans="20:20" x14ac:dyDescent="0.2">
      <c r="T298" s="108" t="str">
        <f t="shared" si="4"/>
        <v>Krankheit</v>
      </c>
    </row>
    <row r="299" spans="20:20" x14ac:dyDescent="0.2">
      <c r="T299" s="108" t="str">
        <f t="shared" si="4"/>
        <v>Krankheit</v>
      </c>
    </row>
    <row r="300" spans="20:20" x14ac:dyDescent="0.2">
      <c r="T300" s="108" t="str">
        <f t="shared" si="4"/>
        <v>Krankheit</v>
      </c>
    </row>
    <row r="301" spans="20:20" x14ac:dyDescent="0.2">
      <c r="T301" s="108" t="str">
        <f t="shared" si="4"/>
        <v>Krankheit</v>
      </c>
    </row>
    <row r="302" spans="20:20" x14ac:dyDescent="0.2">
      <c r="T302" s="108" t="str">
        <f t="shared" si="4"/>
        <v>Krankheit</v>
      </c>
    </row>
    <row r="303" spans="20:20" x14ac:dyDescent="0.2">
      <c r="T303" s="108" t="str">
        <f t="shared" si="4"/>
        <v>Krankheit</v>
      </c>
    </row>
    <row r="304" spans="20:20" x14ac:dyDescent="0.2">
      <c r="T304" s="108" t="str">
        <f t="shared" si="4"/>
        <v>Krankheit</v>
      </c>
    </row>
    <row r="305" spans="20:20" x14ac:dyDescent="0.2">
      <c r="T305" s="108" t="str">
        <f t="shared" si="4"/>
        <v>Krankheit</v>
      </c>
    </row>
    <row r="306" spans="20:20" x14ac:dyDescent="0.2">
      <c r="T306" s="108" t="str">
        <f t="shared" si="4"/>
        <v>Krankheit</v>
      </c>
    </row>
    <row r="307" spans="20:20" x14ac:dyDescent="0.2">
      <c r="T307" s="108" t="str">
        <f t="shared" si="4"/>
        <v>Krankheit</v>
      </c>
    </row>
    <row r="308" spans="20:20" x14ac:dyDescent="0.2">
      <c r="T308" s="108" t="str">
        <f t="shared" si="4"/>
        <v>Krankheit</v>
      </c>
    </row>
    <row r="309" spans="20:20" x14ac:dyDescent="0.2">
      <c r="T309" s="108" t="str">
        <f t="shared" si="4"/>
        <v>Krankheit</v>
      </c>
    </row>
    <row r="310" spans="20:20" x14ac:dyDescent="0.2">
      <c r="T310" s="108" t="str">
        <f t="shared" si="4"/>
        <v>Krankheit</v>
      </c>
    </row>
    <row r="311" spans="20:20" x14ac:dyDescent="0.2">
      <c r="T311" s="108" t="str">
        <f t="shared" si="4"/>
        <v>Krankheit</v>
      </c>
    </row>
    <row r="312" spans="20:20" x14ac:dyDescent="0.2">
      <c r="T312" s="108" t="str">
        <f t="shared" si="4"/>
        <v>Krankheit</v>
      </c>
    </row>
    <row r="313" spans="20:20" x14ac:dyDescent="0.2">
      <c r="T313" s="108" t="str">
        <f t="shared" si="4"/>
        <v>Krankheit</v>
      </c>
    </row>
    <row r="314" spans="20:20" x14ac:dyDescent="0.2">
      <c r="T314" s="108" t="str">
        <f t="shared" si="4"/>
        <v>Krankheit</v>
      </c>
    </row>
    <row r="315" spans="20:20" x14ac:dyDescent="0.2">
      <c r="T315" s="108" t="str">
        <f t="shared" si="4"/>
        <v>Krankheit</v>
      </c>
    </row>
    <row r="316" spans="20:20" x14ac:dyDescent="0.2">
      <c r="T316" s="108" t="str">
        <f t="shared" si="4"/>
        <v>Krankheit</v>
      </c>
    </row>
    <row r="317" spans="20:20" x14ac:dyDescent="0.2">
      <c r="T317" s="108" t="str">
        <f t="shared" si="4"/>
        <v>Krankheit</v>
      </c>
    </row>
    <row r="318" spans="20:20" x14ac:dyDescent="0.2">
      <c r="T318" s="108" t="str">
        <f t="shared" si="4"/>
        <v>Krankheit</v>
      </c>
    </row>
    <row r="319" spans="20:20" x14ac:dyDescent="0.2">
      <c r="T319" s="108" t="str">
        <f t="shared" si="4"/>
        <v>Krankheit</v>
      </c>
    </row>
    <row r="320" spans="20:20" x14ac:dyDescent="0.2">
      <c r="T320" s="108" t="str">
        <f t="shared" si="4"/>
        <v>Krankheit</v>
      </c>
    </row>
    <row r="321" spans="20:20" x14ac:dyDescent="0.2">
      <c r="T321" s="108" t="str">
        <f t="shared" si="4"/>
        <v>Krankheit</v>
      </c>
    </row>
    <row r="322" spans="20:20" x14ac:dyDescent="0.2">
      <c r="T322" s="108" t="str">
        <f t="shared" si="4"/>
        <v>Krankheit</v>
      </c>
    </row>
    <row r="323" spans="20:20" x14ac:dyDescent="0.2">
      <c r="T323" s="108" t="str">
        <f t="shared" ref="T323:T386" si="5">IF(OR(O323="KLV A IV",O323="KLV B IV",O323="KLV C IV"),"IV",IF(OR(O323="KLV A UV",O323="KLV B UV",O323="KLV C UV"),"Unfall","Krankheit"))</f>
        <v>Krankheit</v>
      </c>
    </row>
    <row r="324" spans="20:20" x14ac:dyDescent="0.2">
      <c r="T324" s="108" t="str">
        <f t="shared" si="5"/>
        <v>Krankheit</v>
      </c>
    </row>
    <row r="325" spans="20:20" x14ac:dyDescent="0.2">
      <c r="T325" s="108" t="str">
        <f t="shared" si="5"/>
        <v>Krankheit</v>
      </c>
    </row>
    <row r="326" spans="20:20" x14ac:dyDescent="0.2">
      <c r="T326" s="108" t="str">
        <f t="shared" si="5"/>
        <v>Krankheit</v>
      </c>
    </row>
    <row r="327" spans="20:20" x14ac:dyDescent="0.2">
      <c r="T327" s="108" t="str">
        <f t="shared" si="5"/>
        <v>Krankheit</v>
      </c>
    </row>
    <row r="328" spans="20:20" x14ac:dyDescent="0.2">
      <c r="T328" s="108" t="str">
        <f t="shared" si="5"/>
        <v>Krankheit</v>
      </c>
    </row>
    <row r="329" spans="20:20" x14ac:dyDescent="0.2">
      <c r="T329" s="108" t="str">
        <f t="shared" si="5"/>
        <v>Krankheit</v>
      </c>
    </row>
    <row r="330" spans="20:20" x14ac:dyDescent="0.2">
      <c r="T330" s="108" t="str">
        <f t="shared" si="5"/>
        <v>Krankheit</v>
      </c>
    </row>
    <row r="331" spans="20:20" x14ac:dyDescent="0.2">
      <c r="T331" s="108" t="str">
        <f t="shared" si="5"/>
        <v>Krankheit</v>
      </c>
    </row>
    <row r="332" spans="20:20" x14ac:dyDescent="0.2">
      <c r="T332" s="108" t="str">
        <f t="shared" si="5"/>
        <v>Krankheit</v>
      </c>
    </row>
    <row r="333" spans="20:20" x14ac:dyDescent="0.2">
      <c r="T333" s="108" t="str">
        <f t="shared" si="5"/>
        <v>Krankheit</v>
      </c>
    </row>
    <row r="334" spans="20:20" x14ac:dyDescent="0.2">
      <c r="T334" s="108" t="str">
        <f t="shared" si="5"/>
        <v>Krankheit</v>
      </c>
    </row>
    <row r="335" spans="20:20" x14ac:dyDescent="0.2">
      <c r="T335" s="108" t="str">
        <f t="shared" si="5"/>
        <v>Krankheit</v>
      </c>
    </row>
    <row r="336" spans="20:20" x14ac:dyDescent="0.2">
      <c r="T336" s="108" t="str">
        <f t="shared" si="5"/>
        <v>Krankheit</v>
      </c>
    </row>
    <row r="337" spans="20:20" x14ac:dyDescent="0.2">
      <c r="T337" s="108" t="str">
        <f t="shared" si="5"/>
        <v>Krankheit</v>
      </c>
    </row>
    <row r="338" spans="20:20" x14ac:dyDescent="0.2">
      <c r="T338" s="108" t="str">
        <f t="shared" si="5"/>
        <v>Krankheit</v>
      </c>
    </row>
    <row r="339" spans="20:20" x14ac:dyDescent="0.2">
      <c r="T339" s="108" t="str">
        <f t="shared" si="5"/>
        <v>Krankheit</v>
      </c>
    </row>
    <row r="340" spans="20:20" x14ac:dyDescent="0.2">
      <c r="T340" s="108" t="str">
        <f t="shared" si="5"/>
        <v>Krankheit</v>
      </c>
    </row>
    <row r="341" spans="20:20" x14ac:dyDescent="0.2">
      <c r="T341" s="108" t="str">
        <f t="shared" si="5"/>
        <v>Krankheit</v>
      </c>
    </row>
    <row r="342" spans="20:20" x14ac:dyDescent="0.2">
      <c r="T342" s="108" t="str">
        <f t="shared" si="5"/>
        <v>Krankheit</v>
      </c>
    </row>
    <row r="343" spans="20:20" x14ac:dyDescent="0.2">
      <c r="T343" s="108" t="str">
        <f t="shared" si="5"/>
        <v>Krankheit</v>
      </c>
    </row>
    <row r="344" spans="20:20" x14ac:dyDescent="0.2">
      <c r="T344" s="108" t="str">
        <f t="shared" si="5"/>
        <v>Krankheit</v>
      </c>
    </row>
    <row r="345" spans="20:20" x14ac:dyDescent="0.2">
      <c r="T345" s="108" t="str">
        <f t="shared" si="5"/>
        <v>Krankheit</v>
      </c>
    </row>
    <row r="346" spans="20:20" x14ac:dyDescent="0.2">
      <c r="T346" s="108" t="str">
        <f t="shared" si="5"/>
        <v>Krankheit</v>
      </c>
    </row>
    <row r="347" spans="20:20" x14ac:dyDescent="0.2">
      <c r="T347" s="108" t="str">
        <f t="shared" si="5"/>
        <v>Krankheit</v>
      </c>
    </row>
    <row r="348" spans="20:20" x14ac:dyDescent="0.2">
      <c r="T348" s="108" t="str">
        <f t="shared" si="5"/>
        <v>Krankheit</v>
      </c>
    </row>
    <row r="349" spans="20:20" x14ac:dyDescent="0.2">
      <c r="T349" s="108" t="str">
        <f t="shared" si="5"/>
        <v>Krankheit</v>
      </c>
    </row>
    <row r="350" spans="20:20" x14ac:dyDescent="0.2">
      <c r="T350" s="108" t="str">
        <f t="shared" si="5"/>
        <v>Krankheit</v>
      </c>
    </row>
    <row r="351" spans="20:20" x14ac:dyDescent="0.2">
      <c r="T351" s="108" t="str">
        <f t="shared" si="5"/>
        <v>Krankheit</v>
      </c>
    </row>
    <row r="352" spans="20:20" x14ac:dyDescent="0.2">
      <c r="T352" s="108" t="str">
        <f t="shared" si="5"/>
        <v>Krankheit</v>
      </c>
    </row>
    <row r="353" spans="20:20" x14ac:dyDescent="0.2">
      <c r="T353" s="108" t="str">
        <f t="shared" si="5"/>
        <v>Krankheit</v>
      </c>
    </row>
    <row r="354" spans="20:20" x14ac:dyDescent="0.2">
      <c r="T354" s="108" t="str">
        <f t="shared" si="5"/>
        <v>Krankheit</v>
      </c>
    </row>
    <row r="355" spans="20:20" x14ac:dyDescent="0.2">
      <c r="T355" s="108" t="str">
        <f t="shared" si="5"/>
        <v>Krankheit</v>
      </c>
    </row>
    <row r="356" spans="20:20" x14ac:dyDescent="0.2">
      <c r="T356" s="108" t="str">
        <f t="shared" si="5"/>
        <v>Krankheit</v>
      </c>
    </row>
    <row r="357" spans="20:20" x14ac:dyDescent="0.2">
      <c r="T357" s="108" t="str">
        <f t="shared" si="5"/>
        <v>Krankheit</v>
      </c>
    </row>
    <row r="358" spans="20:20" x14ac:dyDescent="0.2">
      <c r="T358" s="108" t="str">
        <f t="shared" si="5"/>
        <v>Krankheit</v>
      </c>
    </row>
    <row r="359" spans="20:20" x14ac:dyDescent="0.2">
      <c r="T359" s="108" t="str">
        <f t="shared" si="5"/>
        <v>Krankheit</v>
      </c>
    </row>
    <row r="360" spans="20:20" x14ac:dyDescent="0.2">
      <c r="T360" s="108" t="str">
        <f t="shared" si="5"/>
        <v>Krankheit</v>
      </c>
    </row>
    <row r="361" spans="20:20" x14ac:dyDescent="0.2">
      <c r="T361" s="108" t="str">
        <f t="shared" si="5"/>
        <v>Krankheit</v>
      </c>
    </row>
    <row r="362" spans="20:20" x14ac:dyDescent="0.2">
      <c r="T362" s="108" t="str">
        <f t="shared" si="5"/>
        <v>Krankheit</v>
      </c>
    </row>
    <row r="363" spans="20:20" x14ac:dyDescent="0.2">
      <c r="T363" s="108" t="str">
        <f t="shared" si="5"/>
        <v>Krankheit</v>
      </c>
    </row>
    <row r="364" spans="20:20" x14ac:dyDescent="0.2">
      <c r="T364" s="108" t="str">
        <f t="shared" si="5"/>
        <v>Krankheit</v>
      </c>
    </row>
    <row r="365" spans="20:20" x14ac:dyDescent="0.2">
      <c r="T365" s="108" t="str">
        <f t="shared" si="5"/>
        <v>Krankheit</v>
      </c>
    </row>
    <row r="366" spans="20:20" x14ac:dyDescent="0.2">
      <c r="T366" s="108" t="str">
        <f t="shared" si="5"/>
        <v>Krankheit</v>
      </c>
    </row>
    <row r="367" spans="20:20" x14ac:dyDescent="0.2">
      <c r="T367" s="108" t="str">
        <f t="shared" si="5"/>
        <v>Krankheit</v>
      </c>
    </row>
    <row r="368" spans="20:20" x14ac:dyDescent="0.2">
      <c r="T368" s="108" t="str">
        <f t="shared" si="5"/>
        <v>Krankheit</v>
      </c>
    </row>
    <row r="369" spans="20:20" x14ac:dyDescent="0.2">
      <c r="T369" s="108" t="str">
        <f t="shared" si="5"/>
        <v>Krankheit</v>
      </c>
    </row>
    <row r="370" spans="20:20" x14ac:dyDescent="0.2">
      <c r="T370" s="108" t="str">
        <f t="shared" si="5"/>
        <v>Krankheit</v>
      </c>
    </row>
    <row r="371" spans="20:20" x14ac:dyDescent="0.2">
      <c r="T371" s="108" t="str">
        <f t="shared" si="5"/>
        <v>Krankheit</v>
      </c>
    </row>
    <row r="372" spans="20:20" x14ac:dyDescent="0.2">
      <c r="T372" s="108" t="str">
        <f t="shared" si="5"/>
        <v>Krankheit</v>
      </c>
    </row>
    <row r="373" spans="20:20" x14ac:dyDescent="0.2">
      <c r="T373" s="108" t="str">
        <f t="shared" si="5"/>
        <v>Krankheit</v>
      </c>
    </row>
    <row r="374" spans="20:20" x14ac:dyDescent="0.2">
      <c r="T374" s="108" t="str">
        <f t="shared" si="5"/>
        <v>Krankheit</v>
      </c>
    </row>
    <row r="375" spans="20:20" x14ac:dyDescent="0.2">
      <c r="T375" s="108" t="str">
        <f t="shared" si="5"/>
        <v>Krankheit</v>
      </c>
    </row>
    <row r="376" spans="20:20" x14ac:dyDescent="0.2">
      <c r="T376" s="108" t="str">
        <f t="shared" si="5"/>
        <v>Krankheit</v>
      </c>
    </row>
    <row r="377" spans="20:20" x14ac:dyDescent="0.2">
      <c r="T377" s="108" t="str">
        <f t="shared" si="5"/>
        <v>Krankheit</v>
      </c>
    </row>
    <row r="378" spans="20:20" x14ac:dyDescent="0.2">
      <c r="T378" s="108" t="str">
        <f t="shared" si="5"/>
        <v>Krankheit</v>
      </c>
    </row>
    <row r="379" spans="20:20" x14ac:dyDescent="0.2">
      <c r="T379" s="108" t="str">
        <f t="shared" si="5"/>
        <v>Krankheit</v>
      </c>
    </row>
    <row r="380" spans="20:20" x14ac:dyDescent="0.2">
      <c r="T380" s="108" t="str">
        <f t="shared" si="5"/>
        <v>Krankheit</v>
      </c>
    </row>
    <row r="381" spans="20:20" x14ac:dyDescent="0.2">
      <c r="T381" s="108" t="str">
        <f t="shared" si="5"/>
        <v>Krankheit</v>
      </c>
    </row>
    <row r="382" spans="20:20" x14ac:dyDescent="0.2">
      <c r="T382" s="108" t="str">
        <f t="shared" si="5"/>
        <v>Krankheit</v>
      </c>
    </row>
    <row r="383" spans="20:20" x14ac:dyDescent="0.2">
      <c r="T383" s="108" t="str">
        <f t="shared" si="5"/>
        <v>Krankheit</v>
      </c>
    </row>
    <row r="384" spans="20:20" x14ac:dyDescent="0.2">
      <c r="T384" s="108" t="str">
        <f t="shared" si="5"/>
        <v>Krankheit</v>
      </c>
    </row>
    <row r="385" spans="20:20" x14ac:dyDescent="0.2">
      <c r="T385" s="108" t="str">
        <f t="shared" si="5"/>
        <v>Krankheit</v>
      </c>
    </row>
    <row r="386" spans="20:20" x14ac:dyDescent="0.2">
      <c r="T386" s="108" t="str">
        <f t="shared" si="5"/>
        <v>Krankheit</v>
      </c>
    </row>
    <row r="387" spans="20:20" x14ac:dyDescent="0.2">
      <c r="T387" s="108" t="str">
        <f t="shared" ref="T387:T450" si="6">IF(OR(O387="KLV A IV",O387="KLV B IV",O387="KLV C IV"),"IV",IF(OR(O387="KLV A UV",O387="KLV B UV",O387="KLV C UV"),"Unfall","Krankheit"))</f>
        <v>Krankheit</v>
      </c>
    </row>
    <row r="388" spans="20:20" x14ac:dyDescent="0.2">
      <c r="T388" s="108" t="str">
        <f t="shared" si="6"/>
        <v>Krankheit</v>
      </c>
    </row>
    <row r="389" spans="20:20" x14ac:dyDescent="0.2">
      <c r="T389" s="108" t="str">
        <f t="shared" si="6"/>
        <v>Krankheit</v>
      </c>
    </row>
    <row r="390" spans="20:20" x14ac:dyDescent="0.2">
      <c r="T390" s="108" t="str">
        <f t="shared" si="6"/>
        <v>Krankheit</v>
      </c>
    </row>
    <row r="391" spans="20:20" x14ac:dyDescent="0.2">
      <c r="T391" s="108" t="str">
        <f t="shared" si="6"/>
        <v>Krankheit</v>
      </c>
    </row>
    <row r="392" spans="20:20" x14ac:dyDescent="0.2">
      <c r="T392" s="108" t="str">
        <f t="shared" si="6"/>
        <v>Krankheit</v>
      </c>
    </row>
    <row r="393" spans="20:20" x14ac:dyDescent="0.2">
      <c r="T393" s="108" t="str">
        <f t="shared" si="6"/>
        <v>Krankheit</v>
      </c>
    </row>
    <row r="394" spans="20:20" x14ac:dyDescent="0.2">
      <c r="T394" s="108" t="str">
        <f t="shared" si="6"/>
        <v>Krankheit</v>
      </c>
    </row>
    <row r="395" spans="20:20" x14ac:dyDescent="0.2">
      <c r="T395" s="108" t="str">
        <f t="shared" si="6"/>
        <v>Krankheit</v>
      </c>
    </row>
    <row r="396" spans="20:20" x14ac:dyDescent="0.2">
      <c r="T396" s="108" t="str">
        <f t="shared" si="6"/>
        <v>Krankheit</v>
      </c>
    </row>
    <row r="397" spans="20:20" x14ac:dyDescent="0.2">
      <c r="T397" s="108" t="str">
        <f t="shared" si="6"/>
        <v>Krankheit</v>
      </c>
    </row>
    <row r="398" spans="20:20" x14ac:dyDescent="0.2">
      <c r="T398" s="108" t="str">
        <f t="shared" si="6"/>
        <v>Krankheit</v>
      </c>
    </row>
    <row r="399" spans="20:20" x14ac:dyDescent="0.2">
      <c r="T399" s="108" t="str">
        <f t="shared" si="6"/>
        <v>Krankheit</v>
      </c>
    </row>
    <row r="400" spans="20:20" x14ac:dyDescent="0.2">
      <c r="T400" s="108" t="str">
        <f t="shared" si="6"/>
        <v>Krankheit</v>
      </c>
    </row>
    <row r="401" spans="20:20" x14ac:dyDescent="0.2">
      <c r="T401" s="108" t="str">
        <f t="shared" si="6"/>
        <v>Krankheit</v>
      </c>
    </row>
    <row r="402" spans="20:20" x14ac:dyDescent="0.2">
      <c r="T402" s="108" t="str">
        <f t="shared" si="6"/>
        <v>Krankheit</v>
      </c>
    </row>
    <row r="403" spans="20:20" x14ac:dyDescent="0.2">
      <c r="T403" s="108" t="str">
        <f t="shared" si="6"/>
        <v>Krankheit</v>
      </c>
    </row>
    <row r="404" spans="20:20" x14ac:dyDescent="0.2">
      <c r="T404" s="108" t="str">
        <f t="shared" si="6"/>
        <v>Krankheit</v>
      </c>
    </row>
    <row r="405" spans="20:20" x14ac:dyDescent="0.2">
      <c r="T405" s="108" t="str">
        <f t="shared" si="6"/>
        <v>Krankheit</v>
      </c>
    </row>
    <row r="406" spans="20:20" x14ac:dyDescent="0.2">
      <c r="T406" s="108" t="str">
        <f t="shared" si="6"/>
        <v>Krankheit</v>
      </c>
    </row>
    <row r="407" spans="20:20" x14ac:dyDescent="0.2">
      <c r="T407" s="108" t="str">
        <f t="shared" si="6"/>
        <v>Krankheit</v>
      </c>
    </row>
    <row r="408" spans="20:20" x14ac:dyDescent="0.2">
      <c r="T408" s="108" t="str">
        <f t="shared" si="6"/>
        <v>Krankheit</v>
      </c>
    </row>
    <row r="409" spans="20:20" x14ac:dyDescent="0.2">
      <c r="T409" s="108" t="str">
        <f t="shared" si="6"/>
        <v>Krankheit</v>
      </c>
    </row>
    <row r="410" spans="20:20" x14ac:dyDescent="0.2">
      <c r="T410" s="108" t="str">
        <f t="shared" si="6"/>
        <v>Krankheit</v>
      </c>
    </row>
    <row r="411" spans="20:20" x14ac:dyDescent="0.2">
      <c r="T411" s="108" t="str">
        <f t="shared" si="6"/>
        <v>Krankheit</v>
      </c>
    </row>
    <row r="412" spans="20:20" x14ac:dyDescent="0.2">
      <c r="T412" s="108" t="str">
        <f t="shared" si="6"/>
        <v>Krankheit</v>
      </c>
    </row>
    <row r="413" spans="20:20" x14ac:dyDescent="0.2">
      <c r="T413" s="108" t="str">
        <f t="shared" si="6"/>
        <v>Krankheit</v>
      </c>
    </row>
    <row r="414" spans="20:20" x14ac:dyDescent="0.2">
      <c r="T414" s="108" t="str">
        <f t="shared" si="6"/>
        <v>Krankheit</v>
      </c>
    </row>
    <row r="415" spans="20:20" x14ac:dyDescent="0.2">
      <c r="T415" s="108" t="str">
        <f t="shared" si="6"/>
        <v>Krankheit</v>
      </c>
    </row>
    <row r="416" spans="20:20" x14ac:dyDescent="0.2">
      <c r="T416" s="108" t="str">
        <f t="shared" si="6"/>
        <v>Krankheit</v>
      </c>
    </row>
    <row r="417" spans="20:20" x14ac:dyDescent="0.2">
      <c r="T417" s="108" t="str">
        <f t="shared" si="6"/>
        <v>Krankheit</v>
      </c>
    </row>
    <row r="418" spans="20:20" x14ac:dyDescent="0.2">
      <c r="T418" s="108" t="str">
        <f t="shared" si="6"/>
        <v>Krankheit</v>
      </c>
    </row>
    <row r="419" spans="20:20" x14ac:dyDescent="0.2">
      <c r="T419" s="108" t="str">
        <f t="shared" si="6"/>
        <v>Krankheit</v>
      </c>
    </row>
    <row r="420" spans="20:20" x14ac:dyDescent="0.2">
      <c r="T420" s="108" t="str">
        <f t="shared" si="6"/>
        <v>Krankheit</v>
      </c>
    </row>
    <row r="421" spans="20:20" x14ac:dyDescent="0.2">
      <c r="T421" s="108" t="str">
        <f t="shared" si="6"/>
        <v>Krankheit</v>
      </c>
    </row>
    <row r="422" spans="20:20" x14ac:dyDescent="0.2">
      <c r="T422" s="108" t="str">
        <f t="shared" si="6"/>
        <v>Krankheit</v>
      </c>
    </row>
    <row r="423" spans="20:20" x14ac:dyDescent="0.2">
      <c r="T423" s="108" t="str">
        <f t="shared" si="6"/>
        <v>Krankheit</v>
      </c>
    </row>
    <row r="424" spans="20:20" x14ac:dyDescent="0.2">
      <c r="T424" s="108" t="str">
        <f t="shared" si="6"/>
        <v>Krankheit</v>
      </c>
    </row>
    <row r="425" spans="20:20" x14ac:dyDescent="0.2">
      <c r="T425" s="108" t="str">
        <f t="shared" si="6"/>
        <v>Krankheit</v>
      </c>
    </row>
    <row r="426" spans="20:20" x14ac:dyDescent="0.2">
      <c r="T426" s="108" t="str">
        <f t="shared" si="6"/>
        <v>Krankheit</v>
      </c>
    </row>
    <row r="427" spans="20:20" x14ac:dyDescent="0.2">
      <c r="T427" s="108" t="str">
        <f t="shared" si="6"/>
        <v>Krankheit</v>
      </c>
    </row>
    <row r="428" spans="20:20" x14ac:dyDescent="0.2">
      <c r="T428" s="108" t="str">
        <f t="shared" si="6"/>
        <v>Krankheit</v>
      </c>
    </row>
    <row r="429" spans="20:20" x14ac:dyDescent="0.2">
      <c r="T429" s="108" t="str">
        <f t="shared" si="6"/>
        <v>Krankheit</v>
      </c>
    </row>
    <row r="430" spans="20:20" x14ac:dyDescent="0.2">
      <c r="T430" s="108" t="str">
        <f t="shared" si="6"/>
        <v>Krankheit</v>
      </c>
    </row>
    <row r="431" spans="20:20" x14ac:dyDescent="0.2">
      <c r="T431" s="108" t="str">
        <f t="shared" si="6"/>
        <v>Krankheit</v>
      </c>
    </row>
    <row r="432" spans="20:20" x14ac:dyDescent="0.2">
      <c r="T432" s="108" t="str">
        <f t="shared" si="6"/>
        <v>Krankheit</v>
      </c>
    </row>
    <row r="433" spans="20:20" x14ac:dyDescent="0.2">
      <c r="T433" s="108" t="str">
        <f t="shared" si="6"/>
        <v>Krankheit</v>
      </c>
    </row>
    <row r="434" spans="20:20" x14ac:dyDescent="0.2">
      <c r="T434" s="108" t="str">
        <f t="shared" si="6"/>
        <v>Krankheit</v>
      </c>
    </row>
    <row r="435" spans="20:20" x14ac:dyDescent="0.2">
      <c r="T435" s="108" t="str">
        <f t="shared" si="6"/>
        <v>Krankheit</v>
      </c>
    </row>
    <row r="436" spans="20:20" x14ac:dyDescent="0.2">
      <c r="T436" s="108" t="str">
        <f t="shared" si="6"/>
        <v>Krankheit</v>
      </c>
    </row>
    <row r="437" spans="20:20" x14ac:dyDescent="0.2">
      <c r="T437" s="108" t="str">
        <f t="shared" si="6"/>
        <v>Krankheit</v>
      </c>
    </row>
    <row r="438" spans="20:20" x14ac:dyDescent="0.2">
      <c r="T438" s="108" t="str">
        <f t="shared" si="6"/>
        <v>Krankheit</v>
      </c>
    </row>
    <row r="439" spans="20:20" x14ac:dyDescent="0.2">
      <c r="T439" s="108" t="str">
        <f t="shared" si="6"/>
        <v>Krankheit</v>
      </c>
    </row>
    <row r="440" spans="20:20" x14ac:dyDescent="0.2">
      <c r="T440" s="108" t="str">
        <f t="shared" si="6"/>
        <v>Krankheit</v>
      </c>
    </row>
    <row r="441" spans="20:20" x14ac:dyDescent="0.2">
      <c r="T441" s="108" t="str">
        <f t="shared" si="6"/>
        <v>Krankheit</v>
      </c>
    </row>
    <row r="442" spans="20:20" x14ac:dyDescent="0.2">
      <c r="T442" s="108" t="str">
        <f t="shared" si="6"/>
        <v>Krankheit</v>
      </c>
    </row>
    <row r="443" spans="20:20" x14ac:dyDescent="0.2">
      <c r="T443" s="108" t="str">
        <f t="shared" si="6"/>
        <v>Krankheit</v>
      </c>
    </row>
    <row r="444" spans="20:20" x14ac:dyDescent="0.2">
      <c r="T444" s="108" t="str">
        <f t="shared" si="6"/>
        <v>Krankheit</v>
      </c>
    </row>
    <row r="445" spans="20:20" x14ac:dyDescent="0.2">
      <c r="T445" s="108" t="str">
        <f t="shared" si="6"/>
        <v>Krankheit</v>
      </c>
    </row>
    <row r="446" spans="20:20" x14ac:dyDescent="0.2">
      <c r="T446" s="108" t="str">
        <f t="shared" si="6"/>
        <v>Krankheit</v>
      </c>
    </row>
    <row r="447" spans="20:20" x14ac:dyDescent="0.2">
      <c r="T447" s="108" t="str">
        <f t="shared" si="6"/>
        <v>Krankheit</v>
      </c>
    </row>
    <row r="448" spans="20:20" x14ac:dyDescent="0.2">
      <c r="T448" s="108" t="str">
        <f t="shared" si="6"/>
        <v>Krankheit</v>
      </c>
    </row>
    <row r="449" spans="20:20" x14ac:dyDescent="0.2">
      <c r="T449" s="108" t="str">
        <f t="shared" si="6"/>
        <v>Krankheit</v>
      </c>
    </row>
    <row r="450" spans="20:20" x14ac:dyDescent="0.2">
      <c r="T450" s="108" t="str">
        <f t="shared" si="6"/>
        <v>Krankheit</v>
      </c>
    </row>
    <row r="451" spans="20:20" x14ac:dyDescent="0.2">
      <c r="T451" s="108" t="str">
        <f t="shared" ref="T451:T514" si="7">IF(OR(O451="KLV A IV",O451="KLV B IV",O451="KLV C IV"),"IV",IF(OR(O451="KLV A UV",O451="KLV B UV",O451="KLV C UV"),"Unfall","Krankheit"))</f>
        <v>Krankheit</v>
      </c>
    </row>
    <row r="452" spans="20:20" x14ac:dyDescent="0.2">
      <c r="T452" s="108" t="str">
        <f t="shared" si="7"/>
        <v>Krankheit</v>
      </c>
    </row>
    <row r="453" spans="20:20" x14ac:dyDescent="0.2">
      <c r="T453" s="108" t="str">
        <f t="shared" si="7"/>
        <v>Krankheit</v>
      </c>
    </row>
    <row r="454" spans="20:20" x14ac:dyDescent="0.2">
      <c r="T454" s="108" t="str">
        <f t="shared" si="7"/>
        <v>Krankheit</v>
      </c>
    </row>
    <row r="455" spans="20:20" x14ac:dyDescent="0.2">
      <c r="T455" s="108" t="str">
        <f t="shared" si="7"/>
        <v>Krankheit</v>
      </c>
    </row>
    <row r="456" spans="20:20" x14ac:dyDescent="0.2">
      <c r="T456" s="108" t="str">
        <f t="shared" si="7"/>
        <v>Krankheit</v>
      </c>
    </row>
    <row r="457" spans="20:20" x14ac:dyDescent="0.2">
      <c r="T457" s="108" t="str">
        <f t="shared" si="7"/>
        <v>Krankheit</v>
      </c>
    </row>
    <row r="458" spans="20:20" x14ac:dyDescent="0.2">
      <c r="T458" s="108" t="str">
        <f t="shared" si="7"/>
        <v>Krankheit</v>
      </c>
    </row>
    <row r="459" spans="20:20" x14ac:dyDescent="0.2">
      <c r="T459" s="108" t="str">
        <f t="shared" si="7"/>
        <v>Krankheit</v>
      </c>
    </row>
    <row r="460" spans="20:20" x14ac:dyDescent="0.2">
      <c r="T460" s="108" t="str">
        <f t="shared" si="7"/>
        <v>Krankheit</v>
      </c>
    </row>
    <row r="461" spans="20:20" x14ac:dyDescent="0.2">
      <c r="T461" s="108" t="str">
        <f t="shared" si="7"/>
        <v>Krankheit</v>
      </c>
    </row>
    <row r="462" spans="20:20" x14ac:dyDescent="0.2">
      <c r="T462" s="108" t="str">
        <f t="shared" si="7"/>
        <v>Krankheit</v>
      </c>
    </row>
    <row r="463" spans="20:20" x14ac:dyDescent="0.2">
      <c r="T463" s="108" t="str">
        <f t="shared" si="7"/>
        <v>Krankheit</v>
      </c>
    </row>
    <row r="464" spans="20:20" x14ac:dyDescent="0.2">
      <c r="T464" s="108" t="str">
        <f t="shared" si="7"/>
        <v>Krankheit</v>
      </c>
    </row>
    <row r="465" spans="20:20" x14ac:dyDescent="0.2">
      <c r="T465" s="108" t="str">
        <f t="shared" si="7"/>
        <v>Krankheit</v>
      </c>
    </row>
    <row r="466" spans="20:20" x14ac:dyDescent="0.2">
      <c r="T466" s="108" t="str">
        <f t="shared" si="7"/>
        <v>Krankheit</v>
      </c>
    </row>
    <row r="467" spans="20:20" x14ac:dyDescent="0.2">
      <c r="T467" s="108" t="str">
        <f t="shared" si="7"/>
        <v>Krankheit</v>
      </c>
    </row>
    <row r="468" spans="20:20" x14ac:dyDescent="0.2">
      <c r="T468" s="108" t="str">
        <f t="shared" si="7"/>
        <v>Krankheit</v>
      </c>
    </row>
    <row r="469" spans="20:20" x14ac:dyDescent="0.2">
      <c r="T469" s="108" t="str">
        <f t="shared" si="7"/>
        <v>Krankheit</v>
      </c>
    </row>
    <row r="470" spans="20:20" x14ac:dyDescent="0.2">
      <c r="T470" s="108" t="str">
        <f t="shared" si="7"/>
        <v>Krankheit</v>
      </c>
    </row>
    <row r="471" spans="20:20" x14ac:dyDescent="0.2">
      <c r="T471" s="108" t="str">
        <f t="shared" si="7"/>
        <v>Krankheit</v>
      </c>
    </row>
    <row r="472" spans="20:20" x14ac:dyDescent="0.2">
      <c r="T472" s="108" t="str">
        <f t="shared" si="7"/>
        <v>Krankheit</v>
      </c>
    </row>
    <row r="473" spans="20:20" x14ac:dyDescent="0.2">
      <c r="T473" s="108" t="str">
        <f t="shared" si="7"/>
        <v>Krankheit</v>
      </c>
    </row>
    <row r="474" spans="20:20" x14ac:dyDescent="0.2">
      <c r="T474" s="108" t="str">
        <f t="shared" si="7"/>
        <v>Krankheit</v>
      </c>
    </row>
    <row r="475" spans="20:20" x14ac:dyDescent="0.2">
      <c r="T475" s="108" t="str">
        <f t="shared" si="7"/>
        <v>Krankheit</v>
      </c>
    </row>
    <row r="476" spans="20:20" x14ac:dyDescent="0.2">
      <c r="T476" s="108" t="str">
        <f t="shared" si="7"/>
        <v>Krankheit</v>
      </c>
    </row>
    <row r="477" spans="20:20" x14ac:dyDescent="0.2">
      <c r="T477" s="108" t="str">
        <f t="shared" si="7"/>
        <v>Krankheit</v>
      </c>
    </row>
    <row r="478" spans="20:20" x14ac:dyDescent="0.2">
      <c r="T478" s="108" t="str">
        <f t="shared" si="7"/>
        <v>Krankheit</v>
      </c>
    </row>
    <row r="479" spans="20:20" x14ac:dyDescent="0.2">
      <c r="T479" s="108" t="str">
        <f t="shared" si="7"/>
        <v>Krankheit</v>
      </c>
    </row>
    <row r="480" spans="20:20" x14ac:dyDescent="0.2">
      <c r="T480" s="108" t="str">
        <f t="shared" si="7"/>
        <v>Krankheit</v>
      </c>
    </row>
    <row r="481" spans="20:20" x14ac:dyDescent="0.2">
      <c r="T481" s="108" t="str">
        <f t="shared" si="7"/>
        <v>Krankheit</v>
      </c>
    </row>
    <row r="482" spans="20:20" x14ac:dyDescent="0.2">
      <c r="T482" s="108" t="str">
        <f t="shared" si="7"/>
        <v>Krankheit</v>
      </c>
    </row>
    <row r="483" spans="20:20" x14ac:dyDescent="0.2">
      <c r="T483" s="108" t="str">
        <f t="shared" si="7"/>
        <v>Krankheit</v>
      </c>
    </row>
    <row r="484" spans="20:20" x14ac:dyDescent="0.2">
      <c r="T484" s="108" t="str">
        <f t="shared" si="7"/>
        <v>Krankheit</v>
      </c>
    </row>
    <row r="485" spans="20:20" x14ac:dyDescent="0.2">
      <c r="T485" s="108" t="str">
        <f t="shared" si="7"/>
        <v>Krankheit</v>
      </c>
    </row>
    <row r="486" spans="20:20" x14ac:dyDescent="0.2">
      <c r="T486" s="108" t="str">
        <f t="shared" si="7"/>
        <v>Krankheit</v>
      </c>
    </row>
    <row r="487" spans="20:20" x14ac:dyDescent="0.2">
      <c r="T487" s="108" t="str">
        <f t="shared" si="7"/>
        <v>Krankheit</v>
      </c>
    </row>
    <row r="488" spans="20:20" x14ac:dyDescent="0.2">
      <c r="T488" s="108" t="str">
        <f t="shared" si="7"/>
        <v>Krankheit</v>
      </c>
    </row>
    <row r="489" spans="20:20" x14ac:dyDescent="0.2">
      <c r="T489" s="108" t="str">
        <f t="shared" si="7"/>
        <v>Krankheit</v>
      </c>
    </row>
    <row r="490" spans="20:20" x14ac:dyDescent="0.2">
      <c r="T490" s="108" t="str">
        <f t="shared" si="7"/>
        <v>Krankheit</v>
      </c>
    </row>
    <row r="491" spans="20:20" x14ac:dyDescent="0.2">
      <c r="T491" s="108" t="str">
        <f t="shared" si="7"/>
        <v>Krankheit</v>
      </c>
    </row>
    <row r="492" spans="20:20" x14ac:dyDescent="0.2">
      <c r="T492" s="108" t="str">
        <f t="shared" si="7"/>
        <v>Krankheit</v>
      </c>
    </row>
    <row r="493" spans="20:20" x14ac:dyDescent="0.2">
      <c r="T493" s="108" t="str">
        <f t="shared" si="7"/>
        <v>Krankheit</v>
      </c>
    </row>
    <row r="494" spans="20:20" x14ac:dyDescent="0.2">
      <c r="T494" s="108" t="str">
        <f t="shared" si="7"/>
        <v>Krankheit</v>
      </c>
    </row>
    <row r="495" spans="20:20" x14ac:dyDescent="0.2">
      <c r="T495" s="108" t="str">
        <f t="shared" si="7"/>
        <v>Krankheit</v>
      </c>
    </row>
    <row r="496" spans="20:20" x14ac:dyDescent="0.2">
      <c r="T496" s="108" t="str">
        <f t="shared" si="7"/>
        <v>Krankheit</v>
      </c>
    </row>
    <row r="497" spans="20:20" x14ac:dyDescent="0.2">
      <c r="T497" s="108" t="str">
        <f t="shared" si="7"/>
        <v>Krankheit</v>
      </c>
    </row>
    <row r="498" spans="20:20" x14ac:dyDescent="0.2">
      <c r="T498" s="108" t="str">
        <f t="shared" si="7"/>
        <v>Krankheit</v>
      </c>
    </row>
    <row r="499" spans="20:20" x14ac:dyDescent="0.2">
      <c r="T499" s="108" t="str">
        <f t="shared" si="7"/>
        <v>Krankheit</v>
      </c>
    </row>
    <row r="500" spans="20:20" x14ac:dyDescent="0.2">
      <c r="T500" s="108" t="str">
        <f t="shared" si="7"/>
        <v>Krankheit</v>
      </c>
    </row>
    <row r="501" spans="20:20" x14ac:dyDescent="0.2">
      <c r="T501" s="108" t="str">
        <f t="shared" si="7"/>
        <v>Krankheit</v>
      </c>
    </row>
    <row r="502" spans="20:20" x14ac:dyDescent="0.2">
      <c r="T502" s="108" t="str">
        <f t="shared" si="7"/>
        <v>Krankheit</v>
      </c>
    </row>
    <row r="503" spans="20:20" x14ac:dyDescent="0.2">
      <c r="T503" s="108" t="str">
        <f t="shared" si="7"/>
        <v>Krankheit</v>
      </c>
    </row>
    <row r="504" spans="20:20" x14ac:dyDescent="0.2">
      <c r="T504" s="108" t="str">
        <f t="shared" si="7"/>
        <v>Krankheit</v>
      </c>
    </row>
    <row r="505" spans="20:20" x14ac:dyDescent="0.2">
      <c r="T505" s="108" t="str">
        <f t="shared" si="7"/>
        <v>Krankheit</v>
      </c>
    </row>
    <row r="506" spans="20:20" x14ac:dyDescent="0.2">
      <c r="T506" s="108" t="str">
        <f t="shared" si="7"/>
        <v>Krankheit</v>
      </c>
    </row>
    <row r="507" spans="20:20" x14ac:dyDescent="0.2">
      <c r="T507" s="108" t="str">
        <f t="shared" si="7"/>
        <v>Krankheit</v>
      </c>
    </row>
    <row r="508" spans="20:20" x14ac:dyDescent="0.2">
      <c r="T508" s="108" t="str">
        <f t="shared" si="7"/>
        <v>Krankheit</v>
      </c>
    </row>
    <row r="509" spans="20:20" x14ac:dyDescent="0.2">
      <c r="T509" s="108" t="str">
        <f t="shared" si="7"/>
        <v>Krankheit</v>
      </c>
    </row>
    <row r="510" spans="20:20" x14ac:dyDescent="0.2">
      <c r="T510" s="108" t="str">
        <f t="shared" si="7"/>
        <v>Krankheit</v>
      </c>
    </row>
    <row r="511" spans="20:20" x14ac:dyDescent="0.2">
      <c r="T511" s="108" t="str">
        <f t="shared" si="7"/>
        <v>Krankheit</v>
      </c>
    </row>
    <row r="512" spans="20:20" x14ac:dyDescent="0.2">
      <c r="T512" s="108" t="str">
        <f t="shared" si="7"/>
        <v>Krankheit</v>
      </c>
    </row>
    <row r="513" spans="20:20" x14ac:dyDescent="0.2">
      <c r="T513" s="108" t="str">
        <f t="shared" si="7"/>
        <v>Krankheit</v>
      </c>
    </row>
    <row r="514" spans="20:20" x14ac:dyDescent="0.2">
      <c r="T514" s="108" t="str">
        <f t="shared" si="7"/>
        <v>Krankheit</v>
      </c>
    </row>
    <row r="515" spans="20:20" x14ac:dyDescent="0.2">
      <c r="T515" s="108" t="str">
        <f t="shared" ref="T515:T578" si="8">IF(OR(O515="KLV A IV",O515="KLV B IV",O515="KLV C IV"),"IV",IF(OR(O515="KLV A UV",O515="KLV B UV",O515="KLV C UV"),"Unfall","Krankheit"))</f>
        <v>Krankheit</v>
      </c>
    </row>
    <row r="516" spans="20:20" x14ac:dyDescent="0.2">
      <c r="T516" s="108" t="str">
        <f t="shared" si="8"/>
        <v>Krankheit</v>
      </c>
    </row>
    <row r="517" spans="20:20" x14ac:dyDescent="0.2">
      <c r="T517" s="108" t="str">
        <f t="shared" si="8"/>
        <v>Krankheit</v>
      </c>
    </row>
    <row r="518" spans="20:20" x14ac:dyDescent="0.2">
      <c r="T518" s="108" t="str">
        <f t="shared" si="8"/>
        <v>Krankheit</v>
      </c>
    </row>
    <row r="519" spans="20:20" x14ac:dyDescent="0.2">
      <c r="T519" s="108" t="str">
        <f t="shared" si="8"/>
        <v>Krankheit</v>
      </c>
    </row>
    <row r="520" spans="20:20" x14ac:dyDescent="0.2">
      <c r="T520" s="108" t="str">
        <f t="shared" si="8"/>
        <v>Krankheit</v>
      </c>
    </row>
    <row r="521" spans="20:20" x14ac:dyDescent="0.2">
      <c r="T521" s="108" t="str">
        <f t="shared" si="8"/>
        <v>Krankheit</v>
      </c>
    </row>
    <row r="522" spans="20:20" x14ac:dyDescent="0.2">
      <c r="T522" s="108" t="str">
        <f t="shared" si="8"/>
        <v>Krankheit</v>
      </c>
    </row>
    <row r="523" spans="20:20" x14ac:dyDescent="0.2">
      <c r="T523" s="108" t="str">
        <f t="shared" si="8"/>
        <v>Krankheit</v>
      </c>
    </row>
    <row r="524" spans="20:20" x14ac:dyDescent="0.2">
      <c r="T524" s="108" t="str">
        <f t="shared" si="8"/>
        <v>Krankheit</v>
      </c>
    </row>
    <row r="525" spans="20:20" x14ac:dyDescent="0.2">
      <c r="T525" s="108" t="str">
        <f t="shared" si="8"/>
        <v>Krankheit</v>
      </c>
    </row>
    <row r="526" spans="20:20" x14ac:dyDescent="0.2">
      <c r="T526" s="108" t="str">
        <f t="shared" si="8"/>
        <v>Krankheit</v>
      </c>
    </row>
    <row r="527" spans="20:20" x14ac:dyDescent="0.2">
      <c r="T527" s="108" t="str">
        <f t="shared" si="8"/>
        <v>Krankheit</v>
      </c>
    </row>
    <row r="528" spans="20:20" x14ac:dyDescent="0.2">
      <c r="T528" s="108" t="str">
        <f t="shared" si="8"/>
        <v>Krankheit</v>
      </c>
    </row>
    <row r="529" spans="20:20" x14ac:dyDescent="0.2">
      <c r="T529" s="108" t="str">
        <f t="shared" si="8"/>
        <v>Krankheit</v>
      </c>
    </row>
    <row r="530" spans="20:20" x14ac:dyDescent="0.2">
      <c r="T530" s="108" t="str">
        <f t="shared" si="8"/>
        <v>Krankheit</v>
      </c>
    </row>
    <row r="531" spans="20:20" x14ac:dyDescent="0.2">
      <c r="T531" s="108" t="str">
        <f t="shared" si="8"/>
        <v>Krankheit</v>
      </c>
    </row>
    <row r="532" spans="20:20" x14ac:dyDescent="0.2">
      <c r="T532" s="108" t="str">
        <f t="shared" si="8"/>
        <v>Krankheit</v>
      </c>
    </row>
    <row r="533" spans="20:20" x14ac:dyDescent="0.2">
      <c r="T533" s="108" t="str">
        <f t="shared" si="8"/>
        <v>Krankheit</v>
      </c>
    </row>
    <row r="534" spans="20:20" x14ac:dyDescent="0.2">
      <c r="T534" s="108" t="str">
        <f t="shared" si="8"/>
        <v>Krankheit</v>
      </c>
    </row>
    <row r="535" spans="20:20" x14ac:dyDescent="0.2">
      <c r="T535" s="108" t="str">
        <f t="shared" si="8"/>
        <v>Krankheit</v>
      </c>
    </row>
    <row r="536" spans="20:20" x14ac:dyDescent="0.2">
      <c r="T536" s="108" t="str">
        <f t="shared" si="8"/>
        <v>Krankheit</v>
      </c>
    </row>
    <row r="537" spans="20:20" x14ac:dyDescent="0.2">
      <c r="T537" s="108" t="str">
        <f t="shared" si="8"/>
        <v>Krankheit</v>
      </c>
    </row>
    <row r="538" spans="20:20" x14ac:dyDescent="0.2">
      <c r="T538" s="108" t="str">
        <f t="shared" si="8"/>
        <v>Krankheit</v>
      </c>
    </row>
    <row r="539" spans="20:20" x14ac:dyDescent="0.2">
      <c r="T539" s="108" t="str">
        <f t="shared" si="8"/>
        <v>Krankheit</v>
      </c>
    </row>
    <row r="540" spans="20:20" x14ac:dyDescent="0.2">
      <c r="T540" s="108" t="str">
        <f t="shared" si="8"/>
        <v>Krankheit</v>
      </c>
    </row>
    <row r="541" spans="20:20" x14ac:dyDescent="0.2">
      <c r="T541" s="108" t="str">
        <f t="shared" si="8"/>
        <v>Krankheit</v>
      </c>
    </row>
    <row r="542" spans="20:20" x14ac:dyDescent="0.2">
      <c r="T542" s="108" t="str">
        <f t="shared" si="8"/>
        <v>Krankheit</v>
      </c>
    </row>
    <row r="543" spans="20:20" x14ac:dyDescent="0.2">
      <c r="T543" s="108" t="str">
        <f t="shared" si="8"/>
        <v>Krankheit</v>
      </c>
    </row>
    <row r="544" spans="20:20" x14ac:dyDescent="0.2">
      <c r="T544" s="108" t="str">
        <f t="shared" si="8"/>
        <v>Krankheit</v>
      </c>
    </row>
    <row r="545" spans="20:20" x14ac:dyDescent="0.2">
      <c r="T545" s="108" t="str">
        <f t="shared" si="8"/>
        <v>Krankheit</v>
      </c>
    </row>
    <row r="546" spans="20:20" x14ac:dyDescent="0.2">
      <c r="T546" s="108" t="str">
        <f t="shared" si="8"/>
        <v>Krankheit</v>
      </c>
    </row>
    <row r="547" spans="20:20" x14ac:dyDescent="0.2">
      <c r="T547" s="108" t="str">
        <f t="shared" si="8"/>
        <v>Krankheit</v>
      </c>
    </row>
    <row r="548" spans="20:20" x14ac:dyDescent="0.2">
      <c r="T548" s="108" t="str">
        <f t="shared" si="8"/>
        <v>Krankheit</v>
      </c>
    </row>
    <row r="549" spans="20:20" x14ac:dyDescent="0.2">
      <c r="T549" s="108" t="str">
        <f t="shared" si="8"/>
        <v>Krankheit</v>
      </c>
    </row>
    <row r="550" spans="20:20" x14ac:dyDescent="0.2">
      <c r="T550" s="108" t="str">
        <f t="shared" si="8"/>
        <v>Krankheit</v>
      </c>
    </row>
    <row r="551" spans="20:20" x14ac:dyDescent="0.2">
      <c r="T551" s="108" t="str">
        <f t="shared" si="8"/>
        <v>Krankheit</v>
      </c>
    </row>
    <row r="552" spans="20:20" x14ac:dyDescent="0.2">
      <c r="T552" s="108" t="str">
        <f t="shared" si="8"/>
        <v>Krankheit</v>
      </c>
    </row>
    <row r="553" spans="20:20" x14ac:dyDescent="0.2">
      <c r="T553" s="108" t="str">
        <f t="shared" si="8"/>
        <v>Krankheit</v>
      </c>
    </row>
    <row r="554" spans="20:20" x14ac:dyDescent="0.2">
      <c r="T554" s="108" t="str">
        <f t="shared" si="8"/>
        <v>Krankheit</v>
      </c>
    </row>
    <row r="555" spans="20:20" x14ac:dyDescent="0.2">
      <c r="T555" s="108" t="str">
        <f t="shared" si="8"/>
        <v>Krankheit</v>
      </c>
    </row>
    <row r="556" spans="20:20" x14ac:dyDescent="0.2">
      <c r="T556" s="108" t="str">
        <f t="shared" si="8"/>
        <v>Krankheit</v>
      </c>
    </row>
    <row r="557" spans="20:20" x14ac:dyDescent="0.2">
      <c r="T557" s="108" t="str">
        <f t="shared" si="8"/>
        <v>Krankheit</v>
      </c>
    </row>
    <row r="558" spans="20:20" x14ac:dyDescent="0.2">
      <c r="T558" s="108" t="str">
        <f t="shared" si="8"/>
        <v>Krankheit</v>
      </c>
    </row>
    <row r="559" spans="20:20" x14ac:dyDescent="0.2">
      <c r="T559" s="108" t="str">
        <f t="shared" si="8"/>
        <v>Krankheit</v>
      </c>
    </row>
    <row r="560" spans="20:20" x14ac:dyDescent="0.2">
      <c r="T560" s="108" t="str">
        <f t="shared" si="8"/>
        <v>Krankheit</v>
      </c>
    </row>
    <row r="561" spans="20:20" x14ac:dyDescent="0.2">
      <c r="T561" s="108" t="str">
        <f t="shared" si="8"/>
        <v>Krankheit</v>
      </c>
    </row>
    <row r="562" spans="20:20" x14ac:dyDescent="0.2">
      <c r="T562" s="108" t="str">
        <f t="shared" si="8"/>
        <v>Krankheit</v>
      </c>
    </row>
    <row r="563" spans="20:20" x14ac:dyDescent="0.2">
      <c r="T563" s="108" t="str">
        <f t="shared" si="8"/>
        <v>Krankheit</v>
      </c>
    </row>
    <row r="564" spans="20:20" x14ac:dyDescent="0.2">
      <c r="T564" s="108" t="str">
        <f t="shared" si="8"/>
        <v>Krankheit</v>
      </c>
    </row>
    <row r="565" spans="20:20" x14ac:dyDescent="0.2">
      <c r="T565" s="108" t="str">
        <f t="shared" si="8"/>
        <v>Krankheit</v>
      </c>
    </row>
    <row r="566" spans="20:20" x14ac:dyDescent="0.2">
      <c r="T566" s="108" t="str">
        <f t="shared" si="8"/>
        <v>Krankheit</v>
      </c>
    </row>
    <row r="567" spans="20:20" x14ac:dyDescent="0.2">
      <c r="T567" s="108" t="str">
        <f t="shared" si="8"/>
        <v>Krankheit</v>
      </c>
    </row>
    <row r="568" spans="20:20" x14ac:dyDescent="0.2">
      <c r="T568" s="108" t="str">
        <f t="shared" si="8"/>
        <v>Krankheit</v>
      </c>
    </row>
    <row r="569" spans="20:20" x14ac:dyDescent="0.2">
      <c r="T569" s="108" t="str">
        <f t="shared" si="8"/>
        <v>Krankheit</v>
      </c>
    </row>
    <row r="570" spans="20:20" x14ac:dyDescent="0.2">
      <c r="T570" s="108" t="str">
        <f t="shared" si="8"/>
        <v>Krankheit</v>
      </c>
    </row>
    <row r="571" spans="20:20" x14ac:dyDescent="0.2">
      <c r="T571" s="108" t="str">
        <f t="shared" si="8"/>
        <v>Krankheit</v>
      </c>
    </row>
    <row r="572" spans="20:20" x14ac:dyDescent="0.2">
      <c r="T572" s="108" t="str">
        <f t="shared" si="8"/>
        <v>Krankheit</v>
      </c>
    </row>
    <row r="573" spans="20:20" x14ac:dyDescent="0.2">
      <c r="T573" s="108" t="str">
        <f t="shared" si="8"/>
        <v>Krankheit</v>
      </c>
    </row>
    <row r="574" spans="20:20" x14ac:dyDescent="0.2">
      <c r="T574" s="108" t="str">
        <f t="shared" si="8"/>
        <v>Krankheit</v>
      </c>
    </row>
    <row r="575" spans="20:20" x14ac:dyDescent="0.2">
      <c r="T575" s="108" t="str">
        <f t="shared" si="8"/>
        <v>Krankheit</v>
      </c>
    </row>
    <row r="576" spans="20:20" x14ac:dyDescent="0.2">
      <c r="T576" s="108" t="str">
        <f t="shared" si="8"/>
        <v>Krankheit</v>
      </c>
    </row>
    <row r="577" spans="20:20" x14ac:dyDescent="0.2">
      <c r="T577" s="108" t="str">
        <f t="shared" si="8"/>
        <v>Krankheit</v>
      </c>
    </row>
    <row r="578" spans="20:20" x14ac:dyDescent="0.2">
      <c r="T578" s="108" t="str">
        <f t="shared" si="8"/>
        <v>Krankheit</v>
      </c>
    </row>
    <row r="579" spans="20:20" x14ac:dyDescent="0.2">
      <c r="T579" s="108" t="str">
        <f t="shared" ref="T579:T642" si="9">IF(OR(O579="KLV A IV",O579="KLV B IV",O579="KLV C IV"),"IV",IF(OR(O579="KLV A UV",O579="KLV B UV",O579="KLV C UV"),"Unfall","Krankheit"))</f>
        <v>Krankheit</v>
      </c>
    </row>
    <row r="580" spans="20:20" x14ac:dyDescent="0.2">
      <c r="T580" s="108" t="str">
        <f t="shared" si="9"/>
        <v>Krankheit</v>
      </c>
    </row>
    <row r="581" spans="20:20" x14ac:dyDescent="0.2">
      <c r="T581" s="108" t="str">
        <f t="shared" si="9"/>
        <v>Krankheit</v>
      </c>
    </row>
    <row r="582" spans="20:20" x14ac:dyDescent="0.2">
      <c r="T582" s="108" t="str">
        <f t="shared" si="9"/>
        <v>Krankheit</v>
      </c>
    </row>
    <row r="583" spans="20:20" x14ac:dyDescent="0.2">
      <c r="T583" s="108" t="str">
        <f t="shared" si="9"/>
        <v>Krankheit</v>
      </c>
    </row>
    <row r="584" spans="20:20" x14ac:dyDescent="0.2">
      <c r="T584" s="108" t="str">
        <f t="shared" si="9"/>
        <v>Krankheit</v>
      </c>
    </row>
    <row r="585" spans="20:20" x14ac:dyDescent="0.2">
      <c r="T585" s="108" t="str">
        <f t="shared" si="9"/>
        <v>Krankheit</v>
      </c>
    </row>
    <row r="586" spans="20:20" x14ac:dyDescent="0.2">
      <c r="T586" s="108" t="str">
        <f t="shared" si="9"/>
        <v>Krankheit</v>
      </c>
    </row>
    <row r="587" spans="20:20" x14ac:dyDescent="0.2">
      <c r="T587" s="108" t="str">
        <f t="shared" si="9"/>
        <v>Krankheit</v>
      </c>
    </row>
    <row r="588" spans="20:20" x14ac:dyDescent="0.2">
      <c r="T588" s="108" t="str">
        <f t="shared" si="9"/>
        <v>Krankheit</v>
      </c>
    </row>
    <row r="589" spans="20:20" x14ac:dyDescent="0.2">
      <c r="T589" s="108" t="str">
        <f t="shared" si="9"/>
        <v>Krankheit</v>
      </c>
    </row>
    <row r="590" spans="20:20" x14ac:dyDescent="0.2">
      <c r="T590" s="108" t="str">
        <f t="shared" si="9"/>
        <v>Krankheit</v>
      </c>
    </row>
    <row r="591" spans="20:20" x14ac:dyDescent="0.2">
      <c r="T591" s="108" t="str">
        <f t="shared" si="9"/>
        <v>Krankheit</v>
      </c>
    </row>
    <row r="592" spans="20:20" x14ac:dyDescent="0.2">
      <c r="T592" s="108" t="str">
        <f t="shared" si="9"/>
        <v>Krankheit</v>
      </c>
    </row>
    <row r="593" spans="20:20" x14ac:dyDescent="0.2">
      <c r="T593" s="108" t="str">
        <f t="shared" si="9"/>
        <v>Krankheit</v>
      </c>
    </row>
    <row r="594" spans="20:20" x14ac:dyDescent="0.2">
      <c r="T594" s="108" t="str">
        <f t="shared" si="9"/>
        <v>Krankheit</v>
      </c>
    </row>
    <row r="595" spans="20:20" x14ac:dyDescent="0.2">
      <c r="T595" s="108" t="str">
        <f t="shared" si="9"/>
        <v>Krankheit</v>
      </c>
    </row>
    <row r="596" spans="20:20" x14ac:dyDescent="0.2">
      <c r="T596" s="108" t="str">
        <f t="shared" si="9"/>
        <v>Krankheit</v>
      </c>
    </row>
    <row r="597" spans="20:20" x14ac:dyDescent="0.2">
      <c r="T597" s="108" t="str">
        <f t="shared" si="9"/>
        <v>Krankheit</v>
      </c>
    </row>
    <row r="598" spans="20:20" x14ac:dyDescent="0.2">
      <c r="T598" s="108" t="str">
        <f t="shared" si="9"/>
        <v>Krankheit</v>
      </c>
    </row>
    <row r="599" spans="20:20" x14ac:dyDescent="0.2">
      <c r="T599" s="108" t="str">
        <f t="shared" si="9"/>
        <v>Krankheit</v>
      </c>
    </row>
    <row r="600" spans="20:20" x14ac:dyDescent="0.2">
      <c r="T600" s="108" t="str">
        <f t="shared" si="9"/>
        <v>Krankheit</v>
      </c>
    </row>
    <row r="601" spans="20:20" x14ac:dyDescent="0.2">
      <c r="T601" s="108" t="str">
        <f t="shared" si="9"/>
        <v>Krankheit</v>
      </c>
    </row>
    <row r="602" spans="20:20" x14ac:dyDescent="0.2">
      <c r="T602" s="108" t="str">
        <f t="shared" si="9"/>
        <v>Krankheit</v>
      </c>
    </row>
    <row r="603" spans="20:20" x14ac:dyDescent="0.2">
      <c r="T603" s="108" t="str">
        <f t="shared" si="9"/>
        <v>Krankheit</v>
      </c>
    </row>
    <row r="604" spans="20:20" x14ac:dyDescent="0.2">
      <c r="T604" s="108" t="str">
        <f t="shared" si="9"/>
        <v>Krankheit</v>
      </c>
    </row>
    <row r="605" spans="20:20" x14ac:dyDescent="0.2">
      <c r="T605" s="108" t="str">
        <f t="shared" si="9"/>
        <v>Krankheit</v>
      </c>
    </row>
    <row r="606" spans="20:20" x14ac:dyDescent="0.2">
      <c r="T606" s="108" t="str">
        <f t="shared" si="9"/>
        <v>Krankheit</v>
      </c>
    </row>
    <row r="607" spans="20:20" x14ac:dyDescent="0.2">
      <c r="T607" s="108" t="str">
        <f t="shared" si="9"/>
        <v>Krankheit</v>
      </c>
    </row>
    <row r="608" spans="20:20" x14ac:dyDescent="0.2">
      <c r="T608" s="108" t="str">
        <f t="shared" si="9"/>
        <v>Krankheit</v>
      </c>
    </row>
    <row r="609" spans="20:20" x14ac:dyDescent="0.2">
      <c r="T609" s="108" t="str">
        <f t="shared" si="9"/>
        <v>Krankheit</v>
      </c>
    </row>
    <row r="610" spans="20:20" x14ac:dyDescent="0.2">
      <c r="T610" s="108" t="str">
        <f t="shared" si="9"/>
        <v>Krankheit</v>
      </c>
    </row>
    <row r="611" spans="20:20" x14ac:dyDescent="0.2">
      <c r="T611" s="108" t="str">
        <f t="shared" si="9"/>
        <v>Krankheit</v>
      </c>
    </row>
    <row r="612" spans="20:20" x14ac:dyDescent="0.2">
      <c r="T612" s="108" t="str">
        <f t="shared" si="9"/>
        <v>Krankheit</v>
      </c>
    </row>
    <row r="613" spans="20:20" x14ac:dyDescent="0.2">
      <c r="T613" s="108" t="str">
        <f t="shared" si="9"/>
        <v>Krankheit</v>
      </c>
    </row>
    <row r="614" spans="20:20" x14ac:dyDescent="0.2">
      <c r="T614" s="108" t="str">
        <f t="shared" si="9"/>
        <v>Krankheit</v>
      </c>
    </row>
    <row r="615" spans="20:20" x14ac:dyDescent="0.2">
      <c r="T615" s="108" t="str">
        <f t="shared" si="9"/>
        <v>Krankheit</v>
      </c>
    </row>
    <row r="616" spans="20:20" x14ac:dyDescent="0.2">
      <c r="T616" s="108" t="str">
        <f t="shared" si="9"/>
        <v>Krankheit</v>
      </c>
    </row>
    <row r="617" spans="20:20" x14ac:dyDescent="0.2">
      <c r="T617" s="108" t="str">
        <f t="shared" si="9"/>
        <v>Krankheit</v>
      </c>
    </row>
    <row r="618" spans="20:20" x14ac:dyDescent="0.2">
      <c r="T618" s="108" t="str">
        <f t="shared" si="9"/>
        <v>Krankheit</v>
      </c>
    </row>
    <row r="619" spans="20:20" x14ac:dyDescent="0.2">
      <c r="T619" s="108" t="str">
        <f t="shared" si="9"/>
        <v>Krankheit</v>
      </c>
    </row>
    <row r="620" spans="20:20" x14ac:dyDescent="0.2">
      <c r="T620" s="108" t="str">
        <f t="shared" si="9"/>
        <v>Krankheit</v>
      </c>
    </row>
    <row r="621" spans="20:20" x14ac:dyDescent="0.2">
      <c r="T621" s="108" t="str">
        <f t="shared" si="9"/>
        <v>Krankheit</v>
      </c>
    </row>
    <row r="622" spans="20:20" x14ac:dyDescent="0.2">
      <c r="T622" s="108" t="str">
        <f t="shared" si="9"/>
        <v>Krankheit</v>
      </c>
    </row>
    <row r="623" spans="20:20" x14ac:dyDescent="0.2">
      <c r="T623" s="108" t="str">
        <f t="shared" si="9"/>
        <v>Krankheit</v>
      </c>
    </row>
    <row r="624" spans="20:20" x14ac:dyDescent="0.2">
      <c r="T624" s="108" t="str">
        <f t="shared" si="9"/>
        <v>Krankheit</v>
      </c>
    </row>
    <row r="625" spans="20:20" x14ac:dyDescent="0.2">
      <c r="T625" s="108" t="str">
        <f t="shared" si="9"/>
        <v>Krankheit</v>
      </c>
    </row>
    <row r="626" spans="20:20" x14ac:dyDescent="0.2">
      <c r="T626" s="108" t="str">
        <f t="shared" si="9"/>
        <v>Krankheit</v>
      </c>
    </row>
    <row r="627" spans="20:20" x14ac:dyDescent="0.2">
      <c r="T627" s="108" t="str">
        <f t="shared" si="9"/>
        <v>Krankheit</v>
      </c>
    </row>
    <row r="628" spans="20:20" x14ac:dyDescent="0.2">
      <c r="T628" s="108" t="str">
        <f t="shared" si="9"/>
        <v>Krankheit</v>
      </c>
    </row>
    <row r="629" spans="20:20" x14ac:dyDescent="0.2">
      <c r="T629" s="108" t="str">
        <f t="shared" si="9"/>
        <v>Krankheit</v>
      </c>
    </row>
    <row r="630" spans="20:20" x14ac:dyDescent="0.2">
      <c r="T630" s="108" t="str">
        <f t="shared" si="9"/>
        <v>Krankheit</v>
      </c>
    </row>
    <row r="631" spans="20:20" x14ac:dyDescent="0.2">
      <c r="T631" s="108" t="str">
        <f t="shared" si="9"/>
        <v>Krankheit</v>
      </c>
    </row>
    <row r="632" spans="20:20" x14ac:dyDescent="0.2">
      <c r="T632" s="108" t="str">
        <f t="shared" si="9"/>
        <v>Krankheit</v>
      </c>
    </row>
    <row r="633" spans="20:20" x14ac:dyDescent="0.2">
      <c r="T633" s="108" t="str">
        <f t="shared" si="9"/>
        <v>Krankheit</v>
      </c>
    </row>
    <row r="634" spans="20:20" x14ac:dyDescent="0.2">
      <c r="T634" s="108" t="str">
        <f t="shared" si="9"/>
        <v>Krankheit</v>
      </c>
    </row>
    <row r="635" spans="20:20" x14ac:dyDescent="0.2">
      <c r="T635" s="108" t="str">
        <f t="shared" si="9"/>
        <v>Krankheit</v>
      </c>
    </row>
    <row r="636" spans="20:20" x14ac:dyDescent="0.2">
      <c r="T636" s="108" t="str">
        <f t="shared" si="9"/>
        <v>Krankheit</v>
      </c>
    </row>
    <row r="637" spans="20:20" x14ac:dyDescent="0.2">
      <c r="T637" s="108" t="str">
        <f t="shared" si="9"/>
        <v>Krankheit</v>
      </c>
    </row>
    <row r="638" spans="20:20" x14ac:dyDescent="0.2">
      <c r="T638" s="108" t="str">
        <f t="shared" si="9"/>
        <v>Krankheit</v>
      </c>
    </row>
    <row r="639" spans="20:20" x14ac:dyDescent="0.2">
      <c r="T639" s="108" t="str">
        <f t="shared" si="9"/>
        <v>Krankheit</v>
      </c>
    </row>
    <row r="640" spans="20:20" x14ac:dyDescent="0.2">
      <c r="T640" s="108" t="str">
        <f t="shared" si="9"/>
        <v>Krankheit</v>
      </c>
    </row>
    <row r="641" spans="20:20" x14ac:dyDescent="0.2">
      <c r="T641" s="108" t="str">
        <f t="shared" si="9"/>
        <v>Krankheit</v>
      </c>
    </row>
    <row r="642" spans="20:20" x14ac:dyDescent="0.2">
      <c r="T642" s="108" t="str">
        <f t="shared" si="9"/>
        <v>Krankheit</v>
      </c>
    </row>
    <row r="643" spans="20:20" x14ac:dyDescent="0.2">
      <c r="T643" s="108" t="str">
        <f t="shared" ref="T643:T706" si="10">IF(OR(O643="KLV A IV",O643="KLV B IV",O643="KLV C IV"),"IV",IF(OR(O643="KLV A UV",O643="KLV B UV",O643="KLV C UV"),"Unfall","Krankheit"))</f>
        <v>Krankheit</v>
      </c>
    </row>
    <row r="644" spans="20:20" x14ac:dyDescent="0.2">
      <c r="T644" s="108" t="str">
        <f t="shared" si="10"/>
        <v>Krankheit</v>
      </c>
    </row>
    <row r="645" spans="20:20" x14ac:dyDescent="0.2">
      <c r="T645" s="108" t="str">
        <f t="shared" si="10"/>
        <v>Krankheit</v>
      </c>
    </row>
    <row r="646" spans="20:20" x14ac:dyDescent="0.2">
      <c r="T646" s="108" t="str">
        <f t="shared" si="10"/>
        <v>Krankheit</v>
      </c>
    </row>
    <row r="647" spans="20:20" x14ac:dyDescent="0.2">
      <c r="T647" s="108" t="str">
        <f t="shared" si="10"/>
        <v>Krankheit</v>
      </c>
    </row>
    <row r="648" spans="20:20" x14ac:dyDescent="0.2">
      <c r="T648" s="108" t="str">
        <f t="shared" si="10"/>
        <v>Krankheit</v>
      </c>
    </row>
    <row r="649" spans="20:20" x14ac:dyDescent="0.2">
      <c r="T649" s="108" t="str">
        <f t="shared" si="10"/>
        <v>Krankheit</v>
      </c>
    </row>
    <row r="650" spans="20:20" x14ac:dyDescent="0.2">
      <c r="T650" s="108" t="str">
        <f t="shared" si="10"/>
        <v>Krankheit</v>
      </c>
    </row>
    <row r="651" spans="20:20" x14ac:dyDescent="0.2">
      <c r="T651" s="108" t="str">
        <f t="shared" si="10"/>
        <v>Krankheit</v>
      </c>
    </row>
    <row r="652" spans="20:20" x14ac:dyDescent="0.2">
      <c r="T652" s="108" t="str">
        <f t="shared" si="10"/>
        <v>Krankheit</v>
      </c>
    </row>
    <row r="653" spans="20:20" x14ac:dyDescent="0.2">
      <c r="T653" s="108" t="str">
        <f t="shared" si="10"/>
        <v>Krankheit</v>
      </c>
    </row>
    <row r="654" spans="20:20" x14ac:dyDescent="0.2">
      <c r="T654" s="108" t="str">
        <f t="shared" si="10"/>
        <v>Krankheit</v>
      </c>
    </row>
    <row r="655" spans="20:20" x14ac:dyDescent="0.2">
      <c r="T655" s="108" t="str">
        <f t="shared" si="10"/>
        <v>Krankheit</v>
      </c>
    </row>
    <row r="656" spans="20:20" x14ac:dyDescent="0.2">
      <c r="T656" s="108" t="str">
        <f t="shared" si="10"/>
        <v>Krankheit</v>
      </c>
    </row>
    <row r="657" spans="20:20" x14ac:dyDescent="0.2">
      <c r="T657" s="108" t="str">
        <f t="shared" si="10"/>
        <v>Krankheit</v>
      </c>
    </row>
    <row r="658" spans="20:20" x14ac:dyDescent="0.2">
      <c r="T658" s="108" t="str">
        <f t="shared" si="10"/>
        <v>Krankheit</v>
      </c>
    </row>
    <row r="659" spans="20:20" x14ac:dyDescent="0.2">
      <c r="T659" s="108" t="str">
        <f t="shared" si="10"/>
        <v>Krankheit</v>
      </c>
    </row>
    <row r="660" spans="20:20" x14ac:dyDescent="0.2">
      <c r="T660" s="108" t="str">
        <f t="shared" si="10"/>
        <v>Krankheit</v>
      </c>
    </row>
    <row r="661" spans="20:20" x14ac:dyDescent="0.2">
      <c r="T661" s="108" t="str">
        <f t="shared" si="10"/>
        <v>Krankheit</v>
      </c>
    </row>
    <row r="662" spans="20:20" x14ac:dyDescent="0.2">
      <c r="T662" s="108" t="str">
        <f t="shared" si="10"/>
        <v>Krankheit</v>
      </c>
    </row>
    <row r="663" spans="20:20" x14ac:dyDescent="0.2">
      <c r="T663" s="108" t="str">
        <f t="shared" si="10"/>
        <v>Krankheit</v>
      </c>
    </row>
    <row r="664" spans="20:20" x14ac:dyDescent="0.2">
      <c r="T664" s="108" t="str">
        <f t="shared" si="10"/>
        <v>Krankheit</v>
      </c>
    </row>
    <row r="665" spans="20:20" x14ac:dyDescent="0.2">
      <c r="T665" s="108" t="str">
        <f t="shared" si="10"/>
        <v>Krankheit</v>
      </c>
    </row>
    <row r="666" spans="20:20" x14ac:dyDescent="0.2">
      <c r="T666" s="108" t="str">
        <f t="shared" si="10"/>
        <v>Krankheit</v>
      </c>
    </row>
    <row r="667" spans="20:20" x14ac:dyDescent="0.2">
      <c r="T667" s="108" t="str">
        <f t="shared" si="10"/>
        <v>Krankheit</v>
      </c>
    </row>
    <row r="668" spans="20:20" x14ac:dyDescent="0.2">
      <c r="T668" s="108" t="str">
        <f t="shared" si="10"/>
        <v>Krankheit</v>
      </c>
    </row>
    <row r="669" spans="20:20" x14ac:dyDescent="0.2">
      <c r="T669" s="108" t="str">
        <f t="shared" si="10"/>
        <v>Krankheit</v>
      </c>
    </row>
    <row r="670" spans="20:20" x14ac:dyDescent="0.2">
      <c r="T670" s="108" t="str">
        <f t="shared" si="10"/>
        <v>Krankheit</v>
      </c>
    </row>
    <row r="671" spans="20:20" x14ac:dyDescent="0.2">
      <c r="T671" s="108" t="str">
        <f t="shared" si="10"/>
        <v>Krankheit</v>
      </c>
    </row>
    <row r="672" spans="20:20" x14ac:dyDescent="0.2">
      <c r="T672" s="108" t="str">
        <f t="shared" si="10"/>
        <v>Krankheit</v>
      </c>
    </row>
    <row r="673" spans="20:20" x14ac:dyDescent="0.2">
      <c r="T673" s="108" t="str">
        <f t="shared" si="10"/>
        <v>Krankheit</v>
      </c>
    </row>
    <row r="674" spans="20:20" x14ac:dyDescent="0.2">
      <c r="T674" s="108" t="str">
        <f t="shared" si="10"/>
        <v>Krankheit</v>
      </c>
    </row>
    <row r="675" spans="20:20" x14ac:dyDescent="0.2">
      <c r="T675" s="108" t="str">
        <f t="shared" si="10"/>
        <v>Krankheit</v>
      </c>
    </row>
    <row r="676" spans="20:20" x14ac:dyDescent="0.2">
      <c r="T676" s="108" t="str">
        <f t="shared" si="10"/>
        <v>Krankheit</v>
      </c>
    </row>
    <row r="677" spans="20:20" x14ac:dyDescent="0.2">
      <c r="T677" s="108" t="str">
        <f t="shared" si="10"/>
        <v>Krankheit</v>
      </c>
    </row>
    <row r="678" spans="20:20" x14ac:dyDescent="0.2">
      <c r="T678" s="108" t="str">
        <f t="shared" si="10"/>
        <v>Krankheit</v>
      </c>
    </row>
    <row r="679" spans="20:20" x14ac:dyDescent="0.2">
      <c r="T679" s="108" t="str">
        <f t="shared" si="10"/>
        <v>Krankheit</v>
      </c>
    </row>
    <row r="680" spans="20:20" x14ac:dyDescent="0.2">
      <c r="T680" s="108" t="str">
        <f t="shared" si="10"/>
        <v>Krankheit</v>
      </c>
    </row>
    <row r="681" spans="20:20" x14ac:dyDescent="0.2">
      <c r="T681" s="108" t="str">
        <f t="shared" si="10"/>
        <v>Krankheit</v>
      </c>
    </row>
    <row r="682" spans="20:20" x14ac:dyDescent="0.2">
      <c r="T682" s="108" t="str">
        <f t="shared" si="10"/>
        <v>Krankheit</v>
      </c>
    </row>
    <row r="683" spans="20:20" x14ac:dyDescent="0.2">
      <c r="T683" s="108" t="str">
        <f t="shared" si="10"/>
        <v>Krankheit</v>
      </c>
    </row>
    <row r="684" spans="20:20" x14ac:dyDescent="0.2">
      <c r="T684" s="108" t="str">
        <f t="shared" si="10"/>
        <v>Krankheit</v>
      </c>
    </row>
    <row r="685" spans="20:20" x14ac:dyDescent="0.2">
      <c r="T685" s="108" t="str">
        <f t="shared" si="10"/>
        <v>Krankheit</v>
      </c>
    </row>
    <row r="686" spans="20:20" x14ac:dyDescent="0.2">
      <c r="T686" s="108" t="str">
        <f t="shared" si="10"/>
        <v>Krankheit</v>
      </c>
    </row>
    <row r="687" spans="20:20" x14ac:dyDescent="0.2">
      <c r="T687" s="108" t="str">
        <f t="shared" si="10"/>
        <v>Krankheit</v>
      </c>
    </row>
    <row r="688" spans="20:20" x14ac:dyDescent="0.2">
      <c r="T688" s="108" t="str">
        <f t="shared" si="10"/>
        <v>Krankheit</v>
      </c>
    </row>
    <row r="689" spans="20:20" x14ac:dyDescent="0.2">
      <c r="T689" s="108" t="str">
        <f t="shared" si="10"/>
        <v>Krankheit</v>
      </c>
    </row>
    <row r="690" spans="20:20" x14ac:dyDescent="0.2">
      <c r="T690" s="108" t="str">
        <f t="shared" si="10"/>
        <v>Krankheit</v>
      </c>
    </row>
    <row r="691" spans="20:20" x14ac:dyDescent="0.2">
      <c r="T691" s="108" t="str">
        <f t="shared" si="10"/>
        <v>Krankheit</v>
      </c>
    </row>
    <row r="692" spans="20:20" x14ac:dyDescent="0.2">
      <c r="T692" s="108" t="str">
        <f t="shared" si="10"/>
        <v>Krankheit</v>
      </c>
    </row>
    <row r="693" spans="20:20" x14ac:dyDescent="0.2">
      <c r="T693" s="108" t="str">
        <f t="shared" si="10"/>
        <v>Krankheit</v>
      </c>
    </row>
    <row r="694" spans="20:20" x14ac:dyDescent="0.2">
      <c r="T694" s="108" t="str">
        <f t="shared" si="10"/>
        <v>Krankheit</v>
      </c>
    </row>
    <row r="695" spans="20:20" x14ac:dyDescent="0.2">
      <c r="T695" s="108" t="str">
        <f t="shared" si="10"/>
        <v>Krankheit</v>
      </c>
    </row>
    <row r="696" spans="20:20" x14ac:dyDescent="0.2">
      <c r="T696" s="108" t="str">
        <f t="shared" si="10"/>
        <v>Krankheit</v>
      </c>
    </row>
    <row r="697" spans="20:20" x14ac:dyDescent="0.2">
      <c r="T697" s="108" t="str">
        <f t="shared" si="10"/>
        <v>Krankheit</v>
      </c>
    </row>
    <row r="698" spans="20:20" x14ac:dyDescent="0.2">
      <c r="T698" s="108" t="str">
        <f t="shared" si="10"/>
        <v>Krankheit</v>
      </c>
    </row>
    <row r="699" spans="20:20" x14ac:dyDescent="0.2">
      <c r="T699" s="108" t="str">
        <f t="shared" si="10"/>
        <v>Krankheit</v>
      </c>
    </row>
    <row r="700" spans="20:20" x14ac:dyDescent="0.2">
      <c r="T700" s="108" t="str">
        <f t="shared" si="10"/>
        <v>Krankheit</v>
      </c>
    </row>
    <row r="701" spans="20:20" x14ac:dyDescent="0.2">
      <c r="T701" s="108" t="str">
        <f t="shared" si="10"/>
        <v>Krankheit</v>
      </c>
    </row>
    <row r="702" spans="20:20" x14ac:dyDescent="0.2">
      <c r="T702" s="108" t="str">
        <f t="shared" si="10"/>
        <v>Krankheit</v>
      </c>
    </row>
    <row r="703" spans="20:20" x14ac:dyDescent="0.2">
      <c r="T703" s="108" t="str">
        <f t="shared" si="10"/>
        <v>Krankheit</v>
      </c>
    </row>
    <row r="704" spans="20:20" x14ac:dyDescent="0.2">
      <c r="T704" s="108" t="str">
        <f t="shared" si="10"/>
        <v>Krankheit</v>
      </c>
    </row>
    <row r="705" spans="20:20" x14ac:dyDescent="0.2">
      <c r="T705" s="108" t="str">
        <f t="shared" si="10"/>
        <v>Krankheit</v>
      </c>
    </row>
    <row r="706" spans="20:20" x14ac:dyDescent="0.2">
      <c r="T706" s="108" t="str">
        <f t="shared" si="10"/>
        <v>Krankheit</v>
      </c>
    </row>
    <row r="707" spans="20:20" x14ac:dyDescent="0.2">
      <c r="T707" s="108" t="str">
        <f t="shared" ref="T707:T770" si="11">IF(OR(O707="KLV A IV",O707="KLV B IV",O707="KLV C IV"),"IV",IF(OR(O707="KLV A UV",O707="KLV B UV",O707="KLV C UV"),"Unfall","Krankheit"))</f>
        <v>Krankheit</v>
      </c>
    </row>
    <row r="708" spans="20:20" x14ac:dyDescent="0.2">
      <c r="T708" s="108" t="str">
        <f t="shared" si="11"/>
        <v>Krankheit</v>
      </c>
    </row>
    <row r="709" spans="20:20" x14ac:dyDescent="0.2">
      <c r="T709" s="108" t="str">
        <f t="shared" si="11"/>
        <v>Krankheit</v>
      </c>
    </row>
    <row r="710" spans="20:20" x14ac:dyDescent="0.2">
      <c r="T710" s="108" t="str">
        <f t="shared" si="11"/>
        <v>Krankheit</v>
      </c>
    </row>
    <row r="711" spans="20:20" x14ac:dyDescent="0.2">
      <c r="T711" s="108" t="str">
        <f t="shared" si="11"/>
        <v>Krankheit</v>
      </c>
    </row>
    <row r="712" spans="20:20" x14ac:dyDescent="0.2">
      <c r="T712" s="108" t="str">
        <f t="shared" si="11"/>
        <v>Krankheit</v>
      </c>
    </row>
    <row r="713" spans="20:20" x14ac:dyDescent="0.2">
      <c r="T713" s="108" t="str">
        <f t="shared" si="11"/>
        <v>Krankheit</v>
      </c>
    </row>
    <row r="714" spans="20:20" x14ac:dyDescent="0.2">
      <c r="T714" s="108" t="str">
        <f t="shared" si="11"/>
        <v>Krankheit</v>
      </c>
    </row>
    <row r="715" spans="20:20" x14ac:dyDescent="0.2">
      <c r="T715" s="108" t="str">
        <f t="shared" si="11"/>
        <v>Krankheit</v>
      </c>
    </row>
    <row r="716" spans="20:20" x14ac:dyDescent="0.2">
      <c r="T716" s="108" t="str">
        <f t="shared" si="11"/>
        <v>Krankheit</v>
      </c>
    </row>
    <row r="717" spans="20:20" x14ac:dyDescent="0.2">
      <c r="T717" s="108" t="str">
        <f t="shared" si="11"/>
        <v>Krankheit</v>
      </c>
    </row>
    <row r="718" spans="20:20" x14ac:dyDescent="0.2">
      <c r="T718" s="108" t="str">
        <f t="shared" si="11"/>
        <v>Krankheit</v>
      </c>
    </row>
    <row r="719" spans="20:20" x14ac:dyDescent="0.2">
      <c r="T719" s="108" t="str">
        <f t="shared" si="11"/>
        <v>Krankheit</v>
      </c>
    </row>
    <row r="720" spans="20:20" x14ac:dyDescent="0.2">
      <c r="T720" s="108" t="str">
        <f t="shared" si="11"/>
        <v>Krankheit</v>
      </c>
    </row>
    <row r="721" spans="20:20" x14ac:dyDescent="0.2">
      <c r="T721" s="108" t="str">
        <f t="shared" si="11"/>
        <v>Krankheit</v>
      </c>
    </row>
    <row r="722" spans="20:20" x14ac:dyDescent="0.2">
      <c r="T722" s="108" t="str">
        <f t="shared" si="11"/>
        <v>Krankheit</v>
      </c>
    </row>
    <row r="723" spans="20:20" x14ac:dyDescent="0.2">
      <c r="T723" s="108" t="str">
        <f t="shared" si="11"/>
        <v>Krankheit</v>
      </c>
    </row>
    <row r="724" spans="20:20" x14ac:dyDescent="0.2">
      <c r="T724" s="108" t="str">
        <f t="shared" si="11"/>
        <v>Krankheit</v>
      </c>
    </row>
    <row r="725" spans="20:20" x14ac:dyDescent="0.2">
      <c r="T725" s="108" t="str">
        <f t="shared" si="11"/>
        <v>Krankheit</v>
      </c>
    </row>
    <row r="726" spans="20:20" x14ac:dyDescent="0.2">
      <c r="T726" s="108" t="str">
        <f t="shared" si="11"/>
        <v>Krankheit</v>
      </c>
    </row>
    <row r="727" spans="20:20" x14ac:dyDescent="0.2">
      <c r="T727" s="108" t="str">
        <f t="shared" si="11"/>
        <v>Krankheit</v>
      </c>
    </row>
    <row r="728" spans="20:20" x14ac:dyDescent="0.2">
      <c r="T728" s="108" t="str">
        <f t="shared" si="11"/>
        <v>Krankheit</v>
      </c>
    </row>
    <row r="729" spans="20:20" x14ac:dyDescent="0.2">
      <c r="T729" s="108" t="str">
        <f t="shared" si="11"/>
        <v>Krankheit</v>
      </c>
    </row>
    <row r="730" spans="20:20" x14ac:dyDescent="0.2">
      <c r="T730" s="108" t="str">
        <f t="shared" si="11"/>
        <v>Krankheit</v>
      </c>
    </row>
    <row r="731" spans="20:20" x14ac:dyDescent="0.2">
      <c r="T731" s="108" t="str">
        <f t="shared" si="11"/>
        <v>Krankheit</v>
      </c>
    </row>
    <row r="732" spans="20:20" x14ac:dyDescent="0.2">
      <c r="T732" s="108" t="str">
        <f t="shared" si="11"/>
        <v>Krankheit</v>
      </c>
    </row>
    <row r="733" spans="20:20" x14ac:dyDescent="0.2">
      <c r="T733" s="108" t="str">
        <f t="shared" si="11"/>
        <v>Krankheit</v>
      </c>
    </row>
    <row r="734" spans="20:20" x14ac:dyDescent="0.2">
      <c r="T734" s="108" t="str">
        <f t="shared" si="11"/>
        <v>Krankheit</v>
      </c>
    </row>
    <row r="735" spans="20:20" x14ac:dyDescent="0.2">
      <c r="T735" s="108" t="str">
        <f t="shared" si="11"/>
        <v>Krankheit</v>
      </c>
    </row>
    <row r="736" spans="20:20" x14ac:dyDescent="0.2">
      <c r="T736" s="108" t="str">
        <f t="shared" si="11"/>
        <v>Krankheit</v>
      </c>
    </row>
    <row r="737" spans="20:20" x14ac:dyDescent="0.2">
      <c r="T737" s="108" t="str">
        <f t="shared" si="11"/>
        <v>Krankheit</v>
      </c>
    </row>
    <row r="738" spans="20:20" x14ac:dyDescent="0.2">
      <c r="T738" s="108" t="str">
        <f t="shared" si="11"/>
        <v>Krankheit</v>
      </c>
    </row>
    <row r="739" spans="20:20" x14ac:dyDescent="0.2">
      <c r="T739" s="108" t="str">
        <f t="shared" si="11"/>
        <v>Krankheit</v>
      </c>
    </row>
    <row r="740" spans="20:20" x14ac:dyDescent="0.2">
      <c r="T740" s="108" t="str">
        <f t="shared" si="11"/>
        <v>Krankheit</v>
      </c>
    </row>
    <row r="741" spans="20:20" x14ac:dyDescent="0.2">
      <c r="T741" s="108" t="str">
        <f t="shared" si="11"/>
        <v>Krankheit</v>
      </c>
    </row>
    <row r="742" spans="20:20" x14ac:dyDescent="0.2">
      <c r="T742" s="108" t="str">
        <f t="shared" si="11"/>
        <v>Krankheit</v>
      </c>
    </row>
    <row r="743" spans="20:20" x14ac:dyDescent="0.2">
      <c r="T743" s="108" t="str">
        <f t="shared" si="11"/>
        <v>Krankheit</v>
      </c>
    </row>
    <row r="744" spans="20:20" x14ac:dyDescent="0.2">
      <c r="T744" s="108" t="str">
        <f t="shared" si="11"/>
        <v>Krankheit</v>
      </c>
    </row>
    <row r="745" spans="20:20" x14ac:dyDescent="0.2">
      <c r="T745" s="108" t="str">
        <f t="shared" si="11"/>
        <v>Krankheit</v>
      </c>
    </row>
    <row r="746" spans="20:20" x14ac:dyDescent="0.2">
      <c r="T746" s="108" t="str">
        <f t="shared" si="11"/>
        <v>Krankheit</v>
      </c>
    </row>
    <row r="747" spans="20:20" x14ac:dyDescent="0.2">
      <c r="T747" s="108" t="str">
        <f t="shared" si="11"/>
        <v>Krankheit</v>
      </c>
    </row>
    <row r="748" spans="20:20" x14ac:dyDescent="0.2">
      <c r="T748" s="108" t="str">
        <f t="shared" si="11"/>
        <v>Krankheit</v>
      </c>
    </row>
    <row r="749" spans="20:20" x14ac:dyDescent="0.2">
      <c r="T749" s="108" t="str">
        <f t="shared" si="11"/>
        <v>Krankheit</v>
      </c>
    </row>
    <row r="750" spans="20:20" x14ac:dyDescent="0.2">
      <c r="T750" s="108" t="str">
        <f t="shared" si="11"/>
        <v>Krankheit</v>
      </c>
    </row>
    <row r="751" spans="20:20" x14ac:dyDescent="0.2">
      <c r="T751" s="108" t="str">
        <f t="shared" si="11"/>
        <v>Krankheit</v>
      </c>
    </row>
    <row r="752" spans="20:20" x14ac:dyDescent="0.2">
      <c r="T752" s="108" t="str">
        <f t="shared" si="11"/>
        <v>Krankheit</v>
      </c>
    </row>
    <row r="753" spans="20:20" x14ac:dyDescent="0.2">
      <c r="T753" s="108" t="str">
        <f t="shared" si="11"/>
        <v>Krankheit</v>
      </c>
    </row>
    <row r="754" spans="20:20" x14ac:dyDescent="0.2">
      <c r="T754" s="108" t="str">
        <f t="shared" si="11"/>
        <v>Krankheit</v>
      </c>
    </row>
    <row r="755" spans="20:20" x14ac:dyDescent="0.2">
      <c r="T755" s="108" t="str">
        <f t="shared" si="11"/>
        <v>Krankheit</v>
      </c>
    </row>
    <row r="756" spans="20:20" x14ac:dyDescent="0.2">
      <c r="T756" s="108" t="str">
        <f t="shared" si="11"/>
        <v>Krankheit</v>
      </c>
    </row>
    <row r="757" spans="20:20" x14ac:dyDescent="0.2">
      <c r="T757" s="108" t="str">
        <f t="shared" si="11"/>
        <v>Krankheit</v>
      </c>
    </row>
    <row r="758" spans="20:20" x14ac:dyDescent="0.2">
      <c r="T758" s="108" t="str">
        <f t="shared" si="11"/>
        <v>Krankheit</v>
      </c>
    </row>
    <row r="759" spans="20:20" x14ac:dyDescent="0.2">
      <c r="T759" s="108" t="str">
        <f t="shared" si="11"/>
        <v>Krankheit</v>
      </c>
    </row>
    <row r="760" spans="20:20" x14ac:dyDescent="0.2">
      <c r="T760" s="108" t="str">
        <f t="shared" si="11"/>
        <v>Krankheit</v>
      </c>
    </row>
    <row r="761" spans="20:20" x14ac:dyDescent="0.2">
      <c r="T761" s="108" t="str">
        <f t="shared" si="11"/>
        <v>Krankheit</v>
      </c>
    </row>
    <row r="762" spans="20:20" x14ac:dyDescent="0.2">
      <c r="T762" s="108" t="str">
        <f t="shared" si="11"/>
        <v>Krankheit</v>
      </c>
    </row>
    <row r="763" spans="20:20" x14ac:dyDescent="0.2">
      <c r="T763" s="108" t="str">
        <f t="shared" si="11"/>
        <v>Krankheit</v>
      </c>
    </row>
    <row r="764" spans="20:20" x14ac:dyDescent="0.2">
      <c r="T764" s="108" t="str">
        <f t="shared" si="11"/>
        <v>Krankheit</v>
      </c>
    </row>
    <row r="765" spans="20:20" x14ac:dyDescent="0.2">
      <c r="T765" s="108" t="str">
        <f t="shared" si="11"/>
        <v>Krankheit</v>
      </c>
    </row>
    <row r="766" spans="20:20" x14ac:dyDescent="0.2">
      <c r="T766" s="108" t="str">
        <f t="shared" si="11"/>
        <v>Krankheit</v>
      </c>
    </row>
    <row r="767" spans="20:20" x14ac:dyDescent="0.2">
      <c r="T767" s="108" t="str">
        <f t="shared" si="11"/>
        <v>Krankheit</v>
      </c>
    </row>
    <row r="768" spans="20:20" x14ac:dyDescent="0.2">
      <c r="T768" s="108" t="str">
        <f t="shared" si="11"/>
        <v>Krankheit</v>
      </c>
    </row>
    <row r="769" spans="20:20" x14ac:dyDescent="0.2">
      <c r="T769" s="108" t="str">
        <f t="shared" si="11"/>
        <v>Krankheit</v>
      </c>
    </row>
    <row r="770" spans="20:20" x14ac:dyDescent="0.2">
      <c r="T770" s="108" t="str">
        <f t="shared" si="11"/>
        <v>Krankheit</v>
      </c>
    </row>
    <row r="771" spans="20:20" x14ac:dyDescent="0.2">
      <c r="T771" s="108" t="str">
        <f t="shared" ref="T771:T834" si="12">IF(OR(O771="KLV A IV",O771="KLV B IV",O771="KLV C IV"),"IV",IF(OR(O771="KLV A UV",O771="KLV B UV",O771="KLV C UV"),"Unfall","Krankheit"))</f>
        <v>Krankheit</v>
      </c>
    </row>
    <row r="772" spans="20:20" x14ac:dyDescent="0.2">
      <c r="T772" s="108" t="str">
        <f t="shared" si="12"/>
        <v>Krankheit</v>
      </c>
    </row>
    <row r="773" spans="20:20" x14ac:dyDescent="0.2">
      <c r="T773" s="108" t="str">
        <f t="shared" si="12"/>
        <v>Krankheit</v>
      </c>
    </row>
    <row r="774" spans="20:20" x14ac:dyDescent="0.2">
      <c r="T774" s="108" t="str">
        <f t="shared" si="12"/>
        <v>Krankheit</v>
      </c>
    </row>
    <row r="775" spans="20:20" x14ac:dyDescent="0.2">
      <c r="T775" s="108" t="str">
        <f t="shared" si="12"/>
        <v>Krankheit</v>
      </c>
    </row>
    <row r="776" spans="20:20" x14ac:dyDescent="0.2">
      <c r="T776" s="108" t="str">
        <f t="shared" si="12"/>
        <v>Krankheit</v>
      </c>
    </row>
    <row r="777" spans="20:20" x14ac:dyDescent="0.2">
      <c r="T777" s="108" t="str">
        <f t="shared" si="12"/>
        <v>Krankheit</v>
      </c>
    </row>
    <row r="778" spans="20:20" x14ac:dyDescent="0.2">
      <c r="T778" s="108" t="str">
        <f t="shared" si="12"/>
        <v>Krankheit</v>
      </c>
    </row>
    <row r="779" spans="20:20" x14ac:dyDescent="0.2">
      <c r="T779" s="108" t="str">
        <f t="shared" si="12"/>
        <v>Krankheit</v>
      </c>
    </row>
    <row r="780" spans="20:20" x14ac:dyDescent="0.2">
      <c r="T780" s="108" t="str">
        <f t="shared" si="12"/>
        <v>Krankheit</v>
      </c>
    </row>
    <row r="781" spans="20:20" x14ac:dyDescent="0.2">
      <c r="T781" s="108" t="str">
        <f t="shared" si="12"/>
        <v>Krankheit</v>
      </c>
    </row>
    <row r="782" spans="20:20" x14ac:dyDescent="0.2">
      <c r="T782" s="108" t="str">
        <f t="shared" si="12"/>
        <v>Krankheit</v>
      </c>
    </row>
    <row r="783" spans="20:20" x14ac:dyDescent="0.2">
      <c r="T783" s="108" t="str">
        <f t="shared" si="12"/>
        <v>Krankheit</v>
      </c>
    </row>
    <row r="784" spans="20:20" x14ac:dyDescent="0.2">
      <c r="T784" s="108" t="str">
        <f t="shared" si="12"/>
        <v>Krankheit</v>
      </c>
    </row>
    <row r="785" spans="20:20" x14ac:dyDescent="0.2">
      <c r="T785" s="108" t="str">
        <f t="shared" si="12"/>
        <v>Krankheit</v>
      </c>
    </row>
    <row r="786" spans="20:20" x14ac:dyDescent="0.2">
      <c r="T786" s="108" t="str">
        <f t="shared" si="12"/>
        <v>Krankheit</v>
      </c>
    </row>
    <row r="787" spans="20:20" x14ac:dyDescent="0.2">
      <c r="T787" s="108" t="str">
        <f t="shared" si="12"/>
        <v>Krankheit</v>
      </c>
    </row>
    <row r="788" spans="20:20" x14ac:dyDescent="0.2">
      <c r="T788" s="108" t="str">
        <f t="shared" si="12"/>
        <v>Krankheit</v>
      </c>
    </row>
    <row r="789" spans="20:20" x14ac:dyDescent="0.2">
      <c r="T789" s="108" t="str">
        <f t="shared" si="12"/>
        <v>Krankheit</v>
      </c>
    </row>
    <row r="790" spans="20:20" x14ac:dyDescent="0.2">
      <c r="T790" s="108" t="str">
        <f t="shared" si="12"/>
        <v>Krankheit</v>
      </c>
    </row>
    <row r="791" spans="20:20" x14ac:dyDescent="0.2">
      <c r="T791" s="108" t="str">
        <f t="shared" si="12"/>
        <v>Krankheit</v>
      </c>
    </row>
    <row r="792" spans="20:20" x14ac:dyDescent="0.2">
      <c r="T792" s="108" t="str">
        <f t="shared" si="12"/>
        <v>Krankheit</v>
      </c>
    </row>
    <row r="793" spans="20:20" x14ac:dyDescent="0.2">
      <c r="T793" s="108" t="str">
        <f t="shared" si="12"/>
        <v>Krankheit</v>
      </c>
    </row>
    <row r="794" spans="20:20" x14ac:dyDescent="0.2">
      <c r="T794" s="108" t="str">
        <f t="shared" si="12"/>
        <v>Krankheit</v>
      </c>
    </row>
    <row r="795" spans="20:20" x14ac:dyDescent="0.2">
      <c r="T795" s="108" t="str">
        <f t="shared" si="12"/>
        <v>Krankheit</v>
      </c>
    </row>
    <row r="796" spans="20:20" x14ac:dyDescent="0.2">
      <c r="T796" s="108" t="str">
        <f t="shared" si="12"/>
        <v>Krankheit</v>
      </c>
    </row>
    <row r="797" spans="20:20" x14ac:dyDescent="0.2">
      <c r="T797" s="108" t="str">
        <f t="shared" si="12"/>
        <v>Krankheit</v>
      </c>
    </row>
    <row r="798" spans="20:20" x14ac:dyDescent="0.2">
      <c r="T798" s="108" t="str">
        <f t="shared" si="12"/>
        <v>Krankheit</v>
      </c>
    </row>
    <row r="799" spans="20:20" x14ac:dyDescent="0.2">
      <c r="T799" s="108" t="str">
        <f t="shared" si="12"/>
        <v>Krankheit</v>
      </c>
    </row>
    <row r="800" spans="20:20" x14ac:dyDescent="0.2">
      <c r="T800" s="108" t="str">
        <f t="shared" si="12"/>
        <v>Krankheit</v>
      </c>
    </row>
    <row r="801" spans="20:20" x14ac:dyDescent="0.2">
      <c r="T801" s="108" t="str">
        <f t="shared" si="12"/>
        <v>Krankheit</v>
      </c>
    </row>
    <row r="802" spans="20:20" x14ac:dyDescent="0.2">
      <c r="T802" s="108" t="str">
        <f t="shared" si="12"/>
        <v>Krankheit</v>
      </c>
    </row>
    <row r="803" spans="20:20" x14ac:dyDescent="0.2">
      <c r="T803" s="108" t="str">
        <f t="shared" si="12"/>
        <v>Krankheit</v>
      </c>
    </row>
    <row r="804" spans="20:20" x14ac:dyDescent="0.2">
      <c r="T804" s="108" t="str">
        <f t="shared" si="12"/>
        <v>Krankheit</v>
      </c>
    </row>
    <row r="805" spans="20:20" x14ac:dyDescent="0.2">
      <c r="T805" s="108" t="str">
        <f t="shared" si="12"/>
        <v>Krankheit</v>
      </c>
    </row>
    <row r="806" spans="20:20" x14ac:dyDescent="0.2">
      <c r="T806" s="108" t="str">
        <f t="shared" si="12"/>
        <v>Krankheit</v>
      </c>
    </row>
    <row r="807" spans="20:20" x14ac:dyDescent="0.2">
      <c r="T807" s="108" t="str">
        <f t="shared" si="12"/>
        <v>Krankheit</v>
      </c>
    </row>
    <row r="808" spans="20:20" x14ac:dyDescent="0.2">
      <c r="T808" s="108" t="str">
        <f t="shared" si="12"/>
        <v>Krankheit</v>
      </c>
    </row>
    <row r="809" spans="20:20" x14ac:dyDescent="0.2">
      <c r="T809" s="108" t="str">
        <f t="shared" si="12"/>
        <v>Krankheit</v>
      </c>
    </row>
    <row r="810" spans="20:20" x14ac:dyDescent="0.2">
      <c r="T810" s="108" t="str">
        <f t="shared" si="12"/>
        <v>Krankheit</v>
      </c>
    </row>
    <row r="811" spans="20:20" x14ac:dyDescent="0.2">
      <c r="T811" s="108" t="str">
        <f t="shared" si="12"/>
        <v>Krankheit</v>
      </c>
    </row>
    <row r="812" spans="20:20" x14ac:dyDescent="0.2">
      <c r="T812" s="108" t="str">
        <f t="shared" si="12"/>
        <v>Krankheit</v>
      </c>
    </row>
    <row r="813" spans="20:20" x14ac:dyDescent="0.2">
      <c r="T813" s="108" t="str">
        <f t="shared" si="12"/>
        <v>Krankheit</v>
      </c>
    </row>
    <row r="814" spans="20:20" x14ac:dyDescent="0.2">
      <c r="T814" s="108" t="str">
        <f t="shared" si="12"/>
        <v>Krankheit</v>
      </c>
    </row>
    <row r="815" spans="20:20" x14ac:dyDescent="0.2">
      <c r="T815" s="108" t="str">
        <f t="shared" si="12"/>
        <v>Krankheit</v>
      </c>
    </row>
    <row r="816" spans="20:20" x14ac:dyDescent="0.2">
      <c r="T816" s="108" t="str">
        <f t="shared" si="12"/>
        <v>Krankheit</v>
      </c>
    </row>
    <row r="817" spans="20:20" x14ac:dyDescent="0.2">
      <c r="T817" s="108" t="str">
        <f t="shared" si="12"/>
        <v>Krankheit</v>
      </c>
    </row>
    <row r="818" spans="20:20" x14ac:dyDescent="0.2">
      <c r="T818" s="108" t="str">
        <f t="shared" si="12"/>
        <v>Krankheit</v>
      </c>
    </row>
    <row r="819" spans="20:20" x14ac:dyDescent="0.2">
      <c r="T819" s="108" t="str">
        <f t="shared" si="12"/>
        <v>Krankheit</v>
      </c>
    </row>
    <row r="820" spans="20:20" x14ac:dyDescent="0.2">
      <c r="T820" s="108" t="str">
        <f t="shared" si="12"/>
        <v>Krankheit</v>
      </c>
    </row>
    <row r="821" spans="20:20" x14ac:dyDescent="0.2">
      <c r="T821" s="108" t="str">
        <f t="shared" si="12"/>
        <v>Krankheit</v>
      </c>
    </row>
    <row r="822" spans="20:20" x14ac:dyDescent="0.2">
      <c r="T822" s="108" t="str">
        <f t="shared" si="12"/>
        <v>Krankheit</v>
      </c>
    </row>
    <row r="823" spans="20:20" x14ac:dyDescent="0.2">
      <c r="T823" s="108" t="str">
        <f t="shared" si="12"/>
        <v>Krankheit</v>
      </c>
    </row>
    <row r="824" spans="20:20" x14ac:dyDescent="0.2">
      <c r="T824" s="108" t="str">
        <f t="shared" si="12"/>
        <v>Krankheit</v>
      </c>
    </row>
    <row r="825" spans="20:20" x14ac:dyDescent="0.2">
      <c r="T825" s="108" t="str">
        <f t="shared" si="12"/>
        <v>Krankheit</v>
      </c>
    </row>
    <row r="826" spans="20:20" x14ac:dyDescent="0.2">
      <c r="T826" s="108" t="str">
        <f t="shared" si="12"/>
        <v>Krankheit</v>
      </c>
    </row>
    <row r="827" spans="20:20" x14ac:dyDescent="0.2">
      <c r="T827" s="108" t="str">
        <f t="shared" si="12"/>
        <v>Krankheit</v>
      </c>
    </row>
    <row r="828" spans="20:20" x14ac:dyDescent="0.2">
      <c r="T828" s="108" t="str">
        <f t="shared" si="12"/>
        <v>Krankheit</v>
      </c>
    </row>
    <row r="829" spans="20:20" x14ac:dyDescent="0.2">
      <c r="T829" s="108" t="str">
        <f t="shared" si="12"/>
        <v>Krankheit</v>
      </c>
    </row>
    <row r="830" spans="20:20" x14ac:dyDescent="0.2">
      <c r="T830" s="108" t="str">
        <f t="shared" si="12"/>
        <v>Krankheit</v>
      </c>
    </row>
    <row r="831" spans="20:20" x14ac:dyDescent="0.2">
      <c r="T831" s="108" t="str">
        <f t="shared" si="12"/>
        <v>Krankheit</v>
      </c>
    </row>
    <row r="832" spans="20:20" x14ac:dyDescent="0.2">
      <c r="T832" s="108" t="str">
        <f t="shared" si="12"/>
        <v>Krankheit</v>
      </c>
    </row>
    <row r="833" spans="20:20" x14ac:dyDescent="0.2">
      <c r="T833" s="108" t="str">
        <f t="shared" si="12"/>
        <v>Krankheit</v>
      </c>
    </row>
    <row r="834" spans="20:20" x14ac:dyDescent="0.2">
      <c r="T834" s="108" t="str">
        <f t="shared" si="12"/>
        <v>Krankheit</v>
      </c>
    </row>
    <row r="835" spans="20:20" x14ac:dyDescent="0.2">
      <c r="T835" s="108" t="str">
        <f t="shared" ref="T835:T898" si="13">IF(OR(O835="KLV A IV",O835="KLV B IV",O835="KLV C IV"),"IV",IF(OR(O835="KLV A UV",O835="KLV B UV",O835="KLV C UV"),"Unfall","Krankheit"))</f>
        <v>Krankheit</v>
      </c>
    </row>
    <row r="836" spans="20:20" x14ac:dyDescent="0.2">
      <c r="T836" s="108" t="str">
        <f t="shared" si="13"/>
        <v>Krankheit</v>
      </c>
    </row>
    <row r="837" spans="20:20" x14ac:dyDescent="0.2">
      <c r="T837" s="108" t="str">
        <f t="shared" si="13"/>
        <v>Krankheit</v>
      </c>
    </row>
    <row r="838" spans="20:20" x14ac:dyDescent="0.2">
      <c r="T838" s="108" t="str">
        <f t="shared" si="13"/>
        <v>Krankheit</v>
      </c>
    </row>
    <row r="839" spans="20:20" x14ac:dyDescent="0.2">
      <c r="T839" s="108" t="str">
        <f t="shared" si="13"/>
        <v>Krankheit</v>
      </c>
    </row>
    <row r="840" spans="20:20" x14ac:dyDescent="0.2">
      <c r="T840" s="108" t="str">
        <f t="shared" si="13"/>
        <v>Krankheit</v>
      </c>
    </row>
    <row r="841" spans="20:20" x14ac:dyDescent="0.2">
      <c r="T841" s="108" t="str">
        <f t="shared" si="13"/>
        <v>Krankheit</v>
      </c>
    </row>
    <row r="842" spans="20:20" x14ac:dyDescent="0.2">
      <c r="T842" s="108" t="str">
        <f t="shared" si="13"/>
        <v>Krankheit</v>
      </c>
    </row>
    <row r="843" spans="20:20" x14ac:dyDescent="0.2">
      <c r="T843" s="108" t="str">
        <f t="shared" si="13"/>
        <v>Krankheit</v>
      </c>
    </row>
    <row r="844" spans="20:20" x14ac:dyDescent="0.2">
      <c r="T844" s="108" t="str">
        <f t="shared" si="13"/>
        <v>Krankheit</v>
      </c>
    </row>
    <row r="845" spans="20:20" x14ac:dyDescent="0.2">
      <c r="T845" s="108" t="str">
        <f t="shared" si="13"/>
        <v>Krankheit</v>
      </c>
    </row>
    <row r="846" spans="20:20" x14ac:dyDescent="0.2">
      <c r="T846" s="108" t="str">
        <f t="shared" si="13"/>
        <v>Krankheit</v>
      </c>
    </row>
    <row r="847" spans="20:20" x14ac:dyDescent="0.2">
      <c r="T847" s="108" t="str">
        <f t="shared" si="13"/>
        <v>Krankheit</v>
      </c>
    </row>
    <row r="848" spans="20:20" x14ac:dyDescent="0.2">
      <c r="T848" s="108" t="str">
        <f t="shared" si="13"/>
        <v>Krankheit</v>
      </c>
    </row>
    <row r="849" spans="20:20" x14ac:dyDescent="0.2">
      <c r="T849" s="108" t="str">
        <f t="shared" si="13"/>
        <v>Krankheit</v>
      </c>
    </row>
    <row r="850" spans="20:20" x14ac:dyDescent="0.2">
      <c r="T850" s="108" t="str">
        <f t="shared" si="13"/>
        <v>Krankheit</v>
      </c>
    </row>
    <row r="851" spans="20:20" x14ac:dyDescent="0.2">
      <c r="T851" s="108" t="str">
        <f t="shared" si="13"/>
        <v>Krankheit</v>
      </c>
    </row>
    <row r="852" spans="20:20" x14ac:dyDescent="0.2">
      <c r="T852" s="108" t="str">
        <f t="shared" si="13"/>
        <v>Krankheit</v>
      </c>
    </row>
    <row r="853" spans="20:20" x14ac:dyDescent="0.2">
      <c r="T853" s="108" t="str">
        <f t="shared" si="13"/>
        <v>Krankheit</v>
      </c>
    </row>
    <row r="854" spans="20:20" x14ac:dyDescent="0.2">
      <c r="T854" s="108" t="str">
        <f t="shared" si="13"/>
        <v>Krankheit</v>
      </c>
    </row>
    <row r="855" spans="20:20" x14ac:dyDescent="0.2">
      <c r="T855" s="108" t="str">
        <f t="shared" si="13"/>
        <v>Krankheit</v>
      </c>
    </row>
    <row r="856" spans="20:20" x14ac:dyDescent="0.2">
      <c r="T856" s="108" t="str">
        <f t="shared" si="13"/>
        <v>Krankheit</v>
      </c>
    </row>
    <row r="857" spans="20:20" x14ac:dyDescent="0.2">
      <c r="T857" s="108" t="str">
        <f t="shared" si="13"/>
        <v>Krankheit</v>
      </c>
    </row>
    <row r="858" spans="20:20" x14ac:dyDescent="0.2">
      <c r="T858" s="108" t="str">
        <f t="shared" si="13"/>
        <v>Krankheit</v>
      </c>
    </row>
    <row r="859" spans="20:20" x14ac:dyDescent="0.2">
      <c r="T859" s="108" t="str">
        <f t="shared" si="13"/>
        <v>Krankheit</v>
      </c>
    </row>
    <row r="860" spans="20:20" x14ac:dyDescent="0.2">
      <c r="T860" s="108" t="str">
        <f t="shared" si="13"/>
        <v>Krankheit</v>
      </c>
    </row>
    <row r="861" spans="20:20" x14ac:dyDescent="0.2">
      <c r="T861" s="108" t="str">
        <f t="shared" si="13"/>
        <v>Krankheit</v>
      </c>
    </row>
    <row r="862" spans="20:20" x14ac:dyDescent="0.2">
      <c r="T862" s="108" t="str">
        <f t="shared" si="13"/>
        <v>Krankheit</v>
      </c>
    </row>
    <row r="863" spans="20:20" x14ac:dyDescent="0.2">
      <c r="T863" s="108" t="str">
        <f t="shared" si="13"/>
        <v>Krankheit</v>
      </c>
    </row>
    <row r="864" spans="20:20" x14ac:dyDescent="0.2">
      <c r="T864" s="108" t="str">
        <f t="shared" si="13"/>
        <v>Krankheit</v>
      </c>
    </row>
    <row r="865" spans="20:20" x14ac:dyDescent="0.2">
      <c r="T865" s="108" t="str">
        <f t="shared" si="13"/>
        <v>Krankheit</v>
      </c>
    </row>
    <row r="866" spans="20:20" x14ac:dyDescent="0.2">
      <c r="T866" s="108" t="str">
        <f t="shared" si="13"/>
        <v>Krankheit</v>
      </c>
    </row>
    <row r="867" spans="20:20" x14ac:dyDescent="0.2">
      <c r="T867" s="108" t="str">
        <f t="shared" si="13"/>
        <v>Krankheit</v>
      </c>
    </row>
    <row r="868" spans="20:20" x14ac:dyDescent="0.2">
      <c r="T868" s="108" t="str">
        <f t="shared" si="13"/>
        <v>Krankheit</v>
      </c>
    </row>
    <row r="869" spans="20:20" x14ac:dyDescent="0.2">
      <c r="T869" s="108" t="str">
        <f t="shared" si="13"/>
        <v>Krankheit</v>
      </c>
    </row>
    <row r="870" spans="20:20" x14ac:dyDescent="0.2">
      <c r="T870" s="108" t="str">
        <f t="shared" si="13"/>
        <v>Krankheit</v>
      </c>
    </row>
    <row r="871" spans="20:20" x14ac:dyDescent="0.2">
      <c r="T871" s="108" t="str">
        <f t="shared" si="13"/>
        <v>Krankheit</v>
      </c>
    </row>
    <row r="872" spans="20:20" x14ac:dyDescent="0.2">
      <c r="T872" s="108" t="str">
        <f t="shared" si="13"/>
        <v>Krankheit</v>
      </c>
    </row>
    <row r="873" spans="20:20" x14ac:dyDescent="0.2">
      <c r="T873" s="108" t="str">
        <f t="shared" si="13"/>
        <v>Krankheit</v>
      </c>
    </row>
    <row r="874" spans="20:20" x14ac:dyDescent="0.2">
      <c r="T874" s="108" t="str">
        <f t="shared" si="13"/>
        <v>Krankheit</v>
      </c>
    </row>
    <row r="875" spans="20:20" x14ac:dyDescent="0.2">
      <c r="T875" s="108" t="str">
        <f t="shared" si="13"/>
        <v>Krankheit</v>
      </c>
    </row>
    <row r="876" spans="20:20" x14ac:dyDescent="0.2">
      <c r="T876" s="108" t="str">
        <f t="shared" si="13"/>
        <v>Krankheit</v>
      </c>
    </row>
    <row r="877" spans="20:20" x14ac:dyDescent="0.2">
      <c r="T877" s="108" t="str">
        <f t="shared" si="13"/>
        <v>Krankheit</v>
      </c>
    </row>
    <row r="878" spans="20:20" x14ac:dyDescent="0.2">
      <c r="T878" s="108" t="str">
        <f t="shared" si="13"/>
        <v>Krankheit</v>
      </c>
    </row>
    <row r="879" spans="20:20" x14ac:dyDescent="0.2">
      <c r="T879" s="108" t="str">
        <f t="shared" si="13"/>
        <v>Krankheit</v>
      </c>
    </row>
    <row r="880" spans="20:20" x14ac:dyDescent="0.2">
      <c r="T880" s="108" t="str">
        <f t="shared" si="13"/>
        <v>Krankheit</v>
      </c>
    </row>
    <row r="881" spans="20:20" x14ac:dyDescent="0.2">
      <c r="T881" s="108" t="str">
        <f t="shared" si="13"/>
        <v>Krankheit</v>
      </c>
    </row>
    <row r="882" spans="20:20" x14ac:dyDescent="0.2">
      <c r="T882" s="108" t="str">
        <f t="shared" si="13"/>
        <v>Krankheit</v>
      </c>
    </row>
    <row r="883" spans="20:20" x14ac:dyDescent="0.2">
      <c r="T883" s="108" t="str">
        <f t="shared" si="13"/>
        <v>Krankheit</v>
      </c>
    </row>
    <row r="884" spans="20:20" x14ac:dyDescent="0.2">
      <c r="T884" s="108" t="str">
        <f t="shared" si="13"/>
        <v>Krankheit</v>
      </c>
    </row>
    <row r="885" spans="20:20" x14ac:dyDescent="0.2">
      <c r="T885" s="108" t="str">
        <f t="shared" si="13"/>
        <v>Krankheit</v>
      </c>
    </row>
    <row r="886" spans="20:20" x14ac:dyDescent="0.2">
      <c r="T886" s="108" t="str">
        <f t="shared" si="13"/>
        <v>Krankheit</v>
      </c>
    </row>
    <row r="887" spans="20:20" x14ac:dyDescent="0.2">
      <c r="T887" s="108" t="str">
        <f t="shared" si="13"/>
        <v>Krankheit</v>
      </c>
    </row>
    <row r="888" spans="20:20" x14ac:dyDescent="0.2">
      <c r="T888" s="108" t="str">
        <f t="shared" si="13"/>
        <v>Krankheit</v>
      </c>
    </row>
    <row r="889" spans="20:20" x14ac:dyDescent="0.2">
      <c r="T889" s="108" t="str">
        <f t="shared" si="13"/>
        <v>Krankheit</v>
      </c>
    </row>
    <row r="890" spans="20:20" x14ac:dyDescent="0.2">
      <c r="T890" s="108" t="str">
        <f t="shared" si="13"/>
        <v>Krankheit</v>
      </c>
    </row>
    <row r="891" spans="20:20" x14ac:dyDescent="0.2">
      <c r="T891" s="108" t="str">
        <f t="shared" si="13"/>
        <v>Krankheit</v>
      </c>
    </row>
    <row r="892" spans="20:20" x14ac:dyDescent="0.2">
      <c r="T892" s="108" t="str">
        <f t="shared" si="13"/>
        <v>Krankheit</v>
      </c>
    </row>
    <row r="893" spans="20:20" x14ac:dyDescent="0.2">
      <c r="T893" s="108" t="str">
        <f t="shared" si="13"/>
        <v>Krankheit</v>
      </c>
    </row>
    <row r="894" spans="20:20" x14ac:dyDescent="0.2">
      <c r="T894" s="108" t="str">
        <f t="shared" si="13"/>
        <v>Krankheit</v>
      </c>
    </row>
    <row r="895" spans="20:20" x14ac:dyDescent="0.2">
      <c r="T895" s="108" t="str">
        <f t="shared" si="13"/>
        <v>Krankheit</v>
      </c>
    </row>
    <row r="896" spans="20:20" x14ac:dyDescent="0.2">
      <c r="T896" s="108" t="str">
        <f t="shared" si="13"/>
        <v>Krankheit</v>
      </c>
    </row>
    <row r="897" spans="20:20" x14ac:dyDescent="0.2">
      <c r="T897" s="108" t="str">
        <f t="shared" si="13"/>
        <v>Krankheit</v>
      </c>
    </row>
    <row r="898" spans="20:20" x14ac:dyDescent="0.2">
      <c r="T898" s="108" t="str">
        <f t="shared" si="13"/>
        <v>Krankheit</v>
      </c>
    </row>
    <row r="899" spans="20:20" x14ac:dyDescent="0.2">
      <c r="T899" s="108" t="str">
        <f t="shared" ref="T899:T962" si="14">IF(OR(O899="KLV A IV",O899="KLV B IV",O899="KLV C IV"),"IV",IF(OR(O899="KLV A UV",O899="KLV B UV",O899="KLV C UV"),"Unfall","Krankheit"))</f>
        <v>Krankheit</v>
      </c>
    </row>
    <row r="900" spans="20:20" x14ac:dyDescent="0.2">
      <c r="T900" s="108" t="str">
        <f t="shared" si="14"/>
        <v>Krankheit</v>
      </c>
    </row>
    <row r="901" spans="20:20" x14ac:dyDescent="0.2">
      <c r="T901" s="108" t="str">
        <f t="shared" si="14"/>
        <v>Krankheit</v>
      </c>
    </row>
    <row r="902" spans="20:20" x14ac:dyDescent="0.2">
      <c r="T902" s="108" t="str">
        <f t="shared" si="14"/>
        <v>Krankheit</v>
      </c>
    </row>
    <row r="903" spans="20:20" x14ac:dyDescent="0.2">
      <c r="T903" s="108" t="str">
        <f t="shared" si="14"/>
        <v>Krankheit</v>
      </c>
    </row>
    <row r="904" spans="20:20" x14ac:dyDescent="0.2">
      <c r="T904" s="108" t="str">
        <f t="shared" si="14"/>
        <v>Krankheit</v>
      </c>
    </row>
    <row r="905" spans="20:20" x14ac:dyDescent="0.2">
      <c r="T905" s="108" t="str">
        <f t="shared" si="14"/>
        <v>Krankheit</v>
      </c>
    </row>
    <row r="906" spans="20:20" x14ac:dyDescent="0.2">
      <c r="T906" s="108" t="str">
        <f t="shared" si="14"/>
        <v>Krankheit</v>
      </c>
    </row>
    <row r="907" spans="20:20" x14ac:dyDescent="0.2">
      <c r="T907" s="108" t="str">
        <f t="shared" si="14"/>
        <v>Krankheit</v>
      </c>
    </row>
    <row r="908" spans="20:20" x14ac:dyDescent="0.2">
      <c r="T908" s="108" t="str">
        <f t="shared" si="14"/>
        <v>Krankheit</v>
      </c>
    </row>
    <row r="909" spans="20:20" x14ac:dyDescent="0.2">
      <c r="T909" s="108" t="str">
        <f t="shared" si="14"/>
        <v>Krankheit</v>
      </c>
    </row>
    <row r="910" spans="20:20" x14ac:dyDescent="0.2">
      <c r="T910" s="108" t="str">
        <f t="shared" si="14"/>
        <v>Krankheit</v>
      </c>
    </row>
    <row r="911" spans="20:20" x14ac:dyDescent="0.2">
      <c r="T911" s="108" t="str">
        <f t="shared" si="14"/>
        <v>Krankheit</v>
      </c>
    </row>
    <row r="912" spans="20:20" x14ac:dyDescent="0.2">
      <c r="T912" s="108" t="str">
        <f t="shared" si="14"/>
        <v>Krankheit</v>
      </c>
    </row>
    <row r="913" spans="20:20" x14ac:dyDescent="0.2">
      <c r="T913" s="108" t="str">
        <f t="shared" si="14"/>
        <v>Krankheit</v>
      </c>
    </row>
    <row r="914" spans="20:20" x14ac:dyDescent="0.2">
      <c r="T914" s="108" t="str">
        <f t="shared" si="14"/>
        <v>Krankheit</v>
      </c>
    </row>
    <row r="915" spans="20:20" x14ac:dyDescent="0.2">
      <c r="T915" s="108" t="str">
        <f t="shared" si="14"/>
        <v>Krankheit</v>
      </c>
    </row>
    <row r="916" spans="20:20" x14ac:dyDescent="0.2">
      <c r="T916" s="108" t="str">
        <f t="shared" si="14"/>
        <v>Krankheit</v>
      </c>
    </row>
    <row r="917" spans="20:20" x14ac:dyDescent="0.2">
      <c r="T917" s="108" t="str">
        <f t="shared" si="14"/>
        <v>Krankheit</v>
      </c>
    </row>
    <row r="918" spans="20:20" x14ac:dyDescent="0.2">
      <c r="T918" s="108" t="str">
        <f t="shared" si="14"/>
        <v>Krankheit</v>
      </c>
    </row>
    <row r="919" spans="20:20" x14ac:dyDescent="0.2">
      <c r="T919" s="108" t="str">
        <f t="shared" si="14"/>
        <v>Krankheit</v>
      </c>
    </row>
    <row r="920" spans="20:20" x14ac:dyDescent="0.2">
      <c r="T920" s="108" t="str">
        <f t="shared" si="14"/>
        <v>Krankheit</v>
      </c>
    </row>
    <row r="921" spans="20:20" x14ac:dyDescent="0.2">
      <c r="T921" s="108" t="str">
        <f t="shared" si="14"/>
        <v>Krankheit</v>
      </c>
    </row>
    <row r="922" spans="20:20" x14ac:dyDescent="0.2">
      <c r="T922" s="108" t="str">
        <f t="shared" si="14"/>
        <v>Krankheit</v>
      </c>
    </row>
    <row r="923" spans="20:20" x14ac:dyDescent="0.2">
      <c r="T923" s="108" t="str">
        <f t="shared" si="14"/>
        <v>Krankheit</v>
      </c>
    </row>
    <row r="924" spans="20:20" x14ac:dyDescent="0.2">
      <c r="T924" s="108" t="str">
        <f t="shared" si="14"/>
        <v>Krankheit</v>
      </c>
    </row>
    <row r="925" spans="20:20" x14ac:dyDescent="0.2">
      <c r="T925" s="108" t="str">
        <f t="shared" si="14"/>
        <v>Krankheit</v>
      </c>
    </row>
    <row r="926" spans="20:20" x14ac:dyDescent="0.2">
      <c r="T926" s="108" t="str">
        <f t="shared" si="14"/>
        <v>Krankheit</v>
      </c>
    </row>
    <row r="927" spans="20:20" x14ac:dyDescent="0.2">
      <c r="T927" s="108" t="str">
        <f t="shared" si="14"/>
        <v>Krankheit</v>
      </c>
    </row>
    <row r="928" spans="20:20" x14ac:dyDescent="0.2">
      <c r="T928" s="108" t="str">
        <f t="shared" si="14"/>
        <v>Krankheit</v>
      </c>
    </row>
    <row r="929" spans="20:20" x14ac:dyDescent="0.2">
      <c r="T929" s="108" t="str">
        <f t="shared" si="14"/>
        <v>Krankheit</v>
      </c>
    </row>
    <row r="930" spans="20:20" x14ac:dyDescent="0.2">
      <c r="T930" s="108" t="str">
        <f t="shared" si="14"/>
        <v>Krankheit</v>
      </c>
    </row>
    <row r="931" spans="20:20" x14ac:dyDescent="0.2">
      <c r="T931" s="108" t="str">
        <f t="shared" si="14"/>
        <v>Krankheit</v>
      </c>
    </row>
    <row r="932" spans="20:20" x14ac:dyDescent="0.2">
      <c r="T932" s="108" t="str">
        <f t="shared" si="14"/>
        <v>Krankheit</v>
      </c>
    </row>
    <row r="933" spans="20:20" x14ac:dyDescent="0.2">
      <c r="T933" s="108" t="str">
        <f t="shared" si="14"/>
        <v>Krankheit</v>
      </c>
    </row>
    <row r="934" spans="20:20" x14ac:dyDescent="0.2">
      <c r="T934" s="108" t="str">
        <f t="shared" si="14"/>
        <v>Krankheit</v>
      </c>
    </row>
    <row r="935" spans="20:20" x14ac:dyDescent="0.2">
      <c r="T935" s="108" t="str">
        <f t="shared" si="14"/>
        <v>Krankheit</v>
      </c>
    </row>
    <row r="936" spans="20:20" x14ac:dyDescent="0.2">
      <c r="T936" s="108" t="str">
        <f t="shared" si="14"/>
        <v>Krankheit</v>
      </c>
    </row>
    <row r="937" spans="20:20" x14ac:dyDescent="0.2">
      <c r="T937" s="108" t="str">
        <f t="shared" si="14"/>
        <v>Krankheit</v>
      </c>
    </row>
    <row r="938" spans="20:20" x14ac:dyDescent="0.2">
      <c r="T938" s="108" t="str">
        <f t="shared" si="14"/>
        <v>Krankheit</v>
      </c>
    </row>
    <row r="939" spans="20:20" x14ac:dyDescent="0.2">
      <c r="T939" s="108" t="str">
        <f t="shared" si="14"/>
        <v>Krankheit</v>
      </c>
    </row>
    <row r="940" spans="20:20" x14ac:dyDescent="0.2">
      <c r="T940" s="108" t="str">
        <f t="shared" si="14"/>
        <v>Krankheit</v>
      </c>
    </row>
    <row r="941" spans="20:20" x14ac:dyDescent="0.2">
      <c r="T941" s="108" t="str">
        <f t="shared" si="14"/>
        <v>Krankheit</v>
      </c>
    </row>
    <row r="942" spans="20:20" x14ac:dyDescent="0.2">
      <c r="T942" s="108" t="str">
        <f t="shared" si="14"/>
        <v>Krankheit</v>
      </c>
    </row>
    <row r="943" spans="20:20" x14ac:dyDescent="0.2">
      <c r="T943" s="108" t="str">
        <f t="shared" si="14"/>
        <v>Krankheit</v>
      </c>
    </row>
    <row r="944" spans="20:20" x14ac:dyDescent="0.2">
      <c r="T944" s="108" t="str">
        <f t="shared" si="14"/>
        <v>Krankheit</v>
      </c>
    </row>
    <row r="945" spans="20:20" x14ac:dyDescent="0.2">
      <c r="T945" s="108" t="str">
        <f t="shared" si="14"/>
        <v>Krankheit</v>
      </c>
    </row>
    <row r="946" spans="20:20" x14ac:dyDescent="0.2">
      <c r="T946" s="108" t="str">
        <f t="shared" si="14"/>
        <v>Krankheit</v>
      </c>
    </row>
    <row r="947" spans="20:20" x14ac:dyDescent="0.2">
      <c r="T947" s="108" t="str">
        <f t="shared" si="14"/>
        <v>Krankheit</v>
      </c>
    </row>
    <row r="948" spans="20:20" x14ac:dyDescent="0.2">
      <c r="T948" s="108" t="str">
        <f t="shared" si="14"/>
        <v>Krankheit</v>
      </c>
    </row>
    <row r="949" spans="20:20" x14ac:dyDescent="0.2">
      <c r="T949" s="108" t="str">
        <f t="shared" si="14"/>
        <v>Krankheit</v>
      </c>
    </row>
    <row r="950" spans="20:20" x14ac:dyDescent="0.2">
      <c r="T950" s="108" t="str">
        <f t="shared" si="14"/>
        <v>Krankheit</v>
      </c>
    </row>
    <row r="951" spans="20:20" x14ac:dyDescent="0.2">
      <c r="T951" s="108" t="str">
        <f t="shared" si="14"/>
        <v>Krankheit</v>
      </c>
    </row>
    <row r="952" spans="20:20" x14ac:dyDescent="0.2">
      <c r="T952" s="108" t="str">
        <f t="shared" si="14"/>
        <v>Krankheit</v>
      </c>
    </row>
    <row r="953" spans="20:20" x14ac:dyDescent="0.2">
      <c r="T953" s="108" t="str">
        <f t="shared" si="14"/>
        <v>Krankheit</v>
      </c>
    </row>
    <row r="954" spans="20:20" x14ac:dyDescent="0.2">
      <c r="T954" s="108" t="str">
        <f t="shared" si="14"/>
        <v>Krankheit</v>
      </c>
    </row>
    <row r="955" spans="20:20" x14ac:dyDescent="0.2">
      <c r="T955" s="108" t="str">
        <f t="shared" si="14"/>
        <v>Krankheit</v>
      </c>
    </row>
    <row r="956" spans="20:20" x14ac:dyDescent="0.2">
      <c r="T956" s="108" t="str">
        <f t="shared" si="14"/>
        <v>Krankheit</v>
      </c>
    </row>
    <row r="957" spans="20:20" x14ac:dyDescent="0.2">
      <c r="T957" s="108" t="str">
        <f t="shared" si="14"/>
        <v>Krankheit</v>
      </c>
    </row>
    <row r="958" spans="20:20" x14ac:dyDescent="0.2">
      <c r="T958" s="108" t="str">
        <f t="shared" si="14"/>
        <v>Krankheit</v>
      </c>
    </row>
    <row r="959" spans="20:20" x14ac:dyDescent="0.2">
      <c r="T959" s="108" t="str">
        <f t="shared" si="14"/>
        <v>Krankheit</v>
      </c>
    </row>
    <row r="960" spans="20:20" x14ac:dyDescent="0.2">
      <c r="T960" s="108" t="str">
        <f t="shared" si="14"/>
        <v>Krankheit</v>
      </c>
    </row>
    <row r="961" spans="20:20" x14ac:dyDescent="0.2">
      <c r="T961" s="108" t="str">
        <f t="shared" si="14"/>
        <v>Krankheit</v>
      </c>
    </row>
    <row r="962" spans="20:20" x14ac:dyDescent="0.2">
      <c r="T962" s="108" t="str">
        <f t="shared" si="14"/>
        <v>Krankheit</v>
      </c>
    </row>
    <row r="963" spans="20:20" x14ac:dyDescent="0.2">
      <c r="T963" s="108" t="str">
        <f t="shared" ref="T963:T1026" si="15">IF(OR(O963="KLV A IV",O963="KLV B IV",O963="KLV C IV"),"IV",IF(OR(O963="KLV A UV",O963="KLV B UV",O963="KLV C UV"),"Unfall","Krankheit"))</f>
        <v>Krankheit</v>
      </c>
    </row>
    <row r="964" spans="20:20" x14ac:dyDescent="0.2">
      <c r="T964" s="108" t="str">
        <f t="shared" si="15"/>
        <v>Krankheit</v>
      </c>
    </row>
    <row r="965" spans="20:20" x14ac:dyDescent="0.2">
      <c r="T965" s="108" t="str">
        <f t="shared" si="15"/>
        <v>Krankheit</v>
      </c>
    </row>
    <row r="966" spans="20:20" x14ac:dyDescent="0.2">
      <c r="T966" s="108" t="str">
        <f t="shared" si="15"/>
        <v>Krankheit</v>
      </c>
    </row>
    <row r="967" spans="20:20" x14ac:dyDescent="0.2">
      <c r="T967" s="108" t="str">
        <f t="shared" si="15"/>
        <v>Krankheit</v>
      </c>
    </row>
    <row r="968" spans="20:20" x14ac:dyDescent="0.2">
      <c r="T968" s="108" t="str">
        <f t="shared" si="15"/>
        <v>Krankheit</v>
      </c>
    </row>
    <row r="969" spans="20:20" x14ac:dyDescent="0.2">
      <c r="T969" s="108" t="str">
        <f t="shared" si="15"/>
        <v>Krankheit</v>
      </c>
    </row>
    <row r="970" spans="20:20" x14ac:dyDescent="0.2">
      <c r="T970" s="108" t="str">
        <f t="shared" si="15"/>
        <v>Krankheit</v>
      </c>
    </row>
    <row r="971" spans="20:20" x14ac:dyDescent="0.2">
      <c r="T971" s="108" t="str">
        <f t="shared" si="15"/>
        <v>Krankheit</v>
      </c>
    </row>
    <row r="972" spans="20:20" x14ac:dyDescent="0.2">
      <c r="T972" s="108" t="str">
        <f t="shared" si="15"/>
        <v>Krankheit</v>
      </c>
    </row>
    <row r="973" spans="20:20" x14ac:dyDescent="0.2">
      <c r="T973" s="108" t="str">
        <f t="shared" si="15"/>
        <v>Krankheit</v>
      </c>
    </row>
    <row r="974" spans="20:20" x14ac:dyDescent="0.2">
      <c r="T974" s="108" t="str">
        <f t="shared" si="15"/>
        <v>Krankheit</v>
      </c>
    </row>
    <row r="975" spans="20:20" x14ac:dyDescent="0.2">
      <c r="T975" s="108" t="str">
        <f t="shared" si="15"/>
        <v>Krankheit</v>
      </c>
    </row>
    <row r="976" spans="20:20" x14ac:dyDescent="0.2">
      <c r="T976" s="108" t="str">
        <f t="shared" si="15"/>
        <v>Krankheit</v>
      </c>
    </row>
    <row r="977" spans="20:20" x14ac:dyDescent="0.2">
      <c r="T977" s="108" t="str">
        <f t="shared" si="15"/>
        <v>Krankheit</v>
      </c>
    </row>
    <row r="978" spans="20:20" x14ac:dyDescent="0.2">
      <c r="T978" s="108" t="str">
        <f t="shared" si="15"/>
        <v>Krankheit</v>
      </c>
    </row>
    <row r="979" spans="20:20" x14ac:dyDescent="0.2">
      <c r="T979" s="108" t="str">
        <f t="shared" si="15"/>
        <v>Krankheit</v>
      </c>
    </row>
    <row r="980" spans="20:20" x14ac:dyDescent="0.2">
      <c r="T980" s="108" t="str">
        <f t="shared" si="15"/>
        <v>Krankheit</v>
      </c>
    </row>
    <row r="981" spans="20:20" x14ac:dyDescent="0.2">
      <c r="T981" s="108" t="str">
        <f t="shared" si="15"/>
        <v>Krankheit</v>
      </c>
    </row>
    <row r="982" spans="20:20" x14ac:dyDescent="0.2">
      <c r="T982" s="108" t="str">
        <f t="shared" si="15"/>
        <v>Krankheit</v>
      </c>
    </row>
    <row r="983" spans="20:20" x14ac:dyDescent="0.2">
      <c r="T983" s="108" t="str">
        <f t="shared" si="15"/>
        <v>Krankheit</v>
      </c>
    </row>
    <row r="984" spans="20:20" x14ac:dyDescent="0.2">
      <c r="T984" s="108" t="str">
        <f t="shared" si="15"/>
        <v>Krankheit</v>
      </c>
    </row>
    <row r="985" spans="20:20" x14ac:dyDescent="0.2">
      <c r="T985" s="108" t="str">
        <f t="shared" si="15"/>
        <v>Krankheit</v>
      </c>
    </row>
    <row r="986" spans="20:20" x14ac:dyDescent="0.2">
      <c r="T986" s="108" t="str">
        <f t="shared" si="15"/>
        <v>Krankheit</v>
      </c>
    </row>
    <row r="987" spans="20:20" x14ac:dyDescent="0.2">
      <c r="T987" s="108" t="str">
        <f t="shared" si="15"/>
        <v>Krankheit</v>
      </c>
    </row>
    <row r="988" spans="20:20" x14ac:dyDescent="0.2">
      <c r="T988" s="108" t="str">
        <f t="shared" si="15"/>
        <v>Krankheit</v>
      </c>
    </row>
    <row r="989" spans="20:20" x14ac:dyDescent="0.2">
      <c r="T989" s="108" t="str">
        <f t="shared" si="15"/>
        <v>Krankheit</v>
      </c>
    </row>
    <row r="990" spans="20:20" x14ac:dyDescent="0.2">
      <c r="T990" s="108" t="str">
        <f t="shared" si="15"/>
        <v>Krankheit</v>
      </c>
    </row>
    <row r="991" spans="20:20" x14ac:dyDescent="0.2">
      <c r="T991" s="108" t="str">
        <f t="shared" si="15"/>
        <v>Krankheit</v>
      </c>
    </row>
    <row r="992" spans="20:20" x14ac:dyDescent="0.2">
      <c r="T992" s="108" t="str">
        <f t="shared" si="15"/>
        <v>Krankheit</v>
      </c>
    </row>
    <row r="993" spans="20:20" x14ac:dyDescent="0.2">
      <c r="T993" s="108" t="str">
        <f t="shared" si="15"/>
        <v>Krankheit</v>
      </c>
    </row>
    <row r="994" spans="20:20" x14ac:dyDescent="0.2">
      <c r="T994" s="108" t="str">
        <f t="shared" si="15"/>
        <v>Krankheit</v>
      </c>
    </row>
    <row r="995" spans="20:20" x14ac:dyDescent="0.2">
      <c r="T995" s="108" t="str">
        <f t="shared" si="15"/>
        <v>Krankheit</v>
      </c>
    </row>
    <row r="996" spans="20:20" x14ac:dyDescent="0.2">
      <c r="T996" s="108" t="str">
        <f t="shared" si="15"/>
        <v>Krankheit</v>
      </c>
    </row>
    <row r="997" spans="20:20" x14ac:dyDescent="0.2">
      <c r="T997" s="108" t="str">
        <f t="shared" si="15"/>
        <v>Krankheit</v>
      </c>
    </row>
    <row r="998" spans="20:20" x14ac:dyDescent="0.2">
      <c r="T998" s="108" t="str">
        <f t="shared" si="15"/>
        <v>Krankheit</v>
      </c>
    </row>
    <row r="999" spans="20:20" x14ac:dyDescent="0.2">
      <c r="T999" s="108" t="str">
        <f t="shared" si="15"/>
        <v>Krankheit</v>
      </c>
    </row>
    <row r="1000" spans="20:20" x14ac:dyDescent="0.2">
      <c r="T1000" s="108" t="str">
        <f t="shared" si="15"/>
        <v>Krankheit</v>
      </c>
    </row>
    <row r="1001" spans="20:20" x14ac:dyDescent="0.2">
      <c r="T1001" s="108" t="str">
        <f t="shared" si="15"/>
        <v>Krankheit</v>
      </c>
    </row>
    <row r="1002" spans="20:20" x14ac:dyDescent="0.2">
      <c r="T1002" s="108" t="str">
        <f t="shared" si="15"/>
        <v>Krankheit</v>
      </c>
    </row>
    <row r="1003" spans="20:20" x14ac:dyDescent="0.2">
      <c r="T1003" s="108" t="str">
        <f t="shared" si="15"/>
        <v>Krankheit</v>
      </c>
    </row>
    <row r="1004" spans="20:20" x14ac:dyDescent="0.2">
      <c r="T1004" s="108" t="str">
        <f t="shared" si="15"/>
        <v>Krankheit</v>
      </c>
    </row>
    <row r="1005" spans="20:20" x14ac:dyDescent="0.2">
      <c r="T1005" s="108" t="str">
        <f t="shared" si="15"/>
        <v>Krankheit</v>
      </c>
    </row>
    <row r="1006" spans="20:20" x14ac:dyDescent="0.2">
      <c r="T1006" s="108" t="str">
        <f t="shared" si="15"/>
        <v>Krankheit</v>
      </c>
    </row>
    <row r="1007" spans="20:20" x14ac:dyDescent="0.2">
      <c r="T1007" s="108" t="str">
        <f t="shared" si="15"/>
        <v>Krankheit</v>
      </c>
    </row>
    <row r="1008" spans="20:20" x14ac:dyDescent="0.2">
      <c r="T1008" s="108" t="str">
        <f t="shared" si="15"/>
        <v>Krankheit</v>
      </c>
    </row>
    <row r="1009" spans="20:20" x14ac:dyDescent="0.2">
      <c r="T1009" s="108" t="str">
        <f t="shared" si="15"/>
        <v>Krankheit</v>
      </c>
    </row>
    <row r="1010" spans="20:20" x14ac:dyDescent="0.2">
      <c r="T1010" s="108" t="str">
        <f t="shared" si="15"/>
        <v>Krankheit</v>
      </c>
    </row>
    <row r="1011" spans="20:20" x14ac:dyDescent="0.2">
      <c r="T1011" s="108" t="str">
        <f t="shared" si="15"/>
        <v>Krankheit</v>
      </c>
    </row>
    <row r="1012" spans="20:20" x14ac:dyDescent="0.2">
      <c r="T1012" s="108" t="str">
        <f t="shared" si="15"/>
        <v>Krankheit</v>
      </c>
    </row>
    <row r="1013" spans="20:20" x14ac:dyDescent="0.2">
      <c r="T1013" s="108" t="str">
        <f t="shared" si="15"/>
        <v>Krankheit</v>
      </c>
    </row>
    <row r="1014" spans="20:20" x14ac:dyDescent="0.2">
      <c r="T1014" s="108" t="str">
        <f t="shared" si="15"/>
        <v>Krankheit</v>
      </c>
    </row>
    <row r="1015" spans="20:20" x14ac:dyDescent="0.2">
      <c r="T1015" s="108" t="str">
        <f t="shared" si="15"/>
        <v>Krankheit</v>
      </c>
    </row>
    <row r="1016" spans="20:20" x14ac:dyDescent="0.2">
      <c r="T1016" s="108" t="str">
        <f t="shared" si="15"/>
        <v>Krankheit</v>
      </c>
    </row>
    <row r="1017" spans="20:20" x14ac:dyDescent="0.2">
      <c r="T1017" s="108" t="str">
        <f t="shared" si="15"/>
        <v>Krankheit</v>
      </c>
    </row>
    <row r="1018" spans="20:20" x14ac:dyDescent="0.2">
      <c r="T1018" s="108" t="str">
        <f t="shared" si="15"/>
        <v>Krankheit</v>
      </c>
    </row>
    <row r="1019" spans="20:20" x14ac:dyDescent="0.2">
      <c r="T1019" s="108" t="str">
        <f t="shared" si="15"/>
        <v>Krankheit</v>
      </c>
    </row>
    <row r="1020" spans="20:20" x14ac:dyDescent="0.2">
      <c r="T1020" s="108" t="str">
        <f t="shared" si="15"/>
        <v>Krankheit</v>
      </c>
    </row>
    <row r="1021" spans="20:20" x14ac:dyDescent="0.2">
      <c r="T1021" s="108" t="str">
        <f t="shared" si="15"/>
        <v>Krankheit</v>
      </c>
    </row>
    <row r="1022" spans="20:20" x14ac:dyDescent="0.2">
      <c r="T1022" s="108" t="str">
        <f t="shared" si="15"/>
        <v>Krankheit</v>
      </c>
    </row>
    <row r="1023" spans="20:20" x14ac:dyDescent="0.2">
      <c r="T1023" s="108" t="str">
        <f t="shared" si="15"/>
        <v>Krankheit</v>
      </c>
    </row>
    <row r="1024" spans="20:20" x14ac:dyDescent="0.2">
      <c r="T1024" s="108" t="str">
        <f t="shared" si="15"/>
        <v>Krankheit</v>
      </c>
    </row>
    <row r="1025" spans="20:20" x14ac:dyDescent="0.2">
      <c r="T1025" s="108" t="str">
        <f t="shared" si="15"/>
        <v>Krankheit</v>
      </c>
    </row>
    <row r="1026" spans="20:20" x14ac:dyDescent="0.2">
      <c r="T1026" s="108" t="str">
        <f t="shared" si="15"/>
        <v>Krankheit</v>
      </c>
    </row>
    <row r="1027" spans="20:20" x14ac:dyDescent="0.2">
      <c r="T1027" s="108" t="str">
        <f t="shared" ref="T1027:T1090" si="16">IF(OR(O1027="KLV A IV",O1027="KLV B IV",O1027="KLV C IV"),"IV",IF(OR(O1027="KLV A UV",O1027="KLV B UV",O1027="KLV C UV"),"Unfall","Krankheit"))</f>
        <v>Krankheit</v>
      </c>
    </row>
    <row r="1028" spans="20:20" x14ac:dyDescent="0.2">
      <c r="T1028" s="108" t="str">
        <f t="shared" si="16"/>
        <v>Krankheit</v>
      </c>
    </row>
    <row r="1029" spans="20:20" x14ac:dyDescent="0.2">
      <c r="T1029" s="108" t="str">
        <f t="shared" si="16"/>
        <v>Krankheit</v>
      </c>
    </row>
    <row r="1030" spans="20:20" x14ac:dyDescent="0.2">
      <c r="T1030" s="108" t="str">
        <f t="shared" si="16"/>
        <v>Krankheit</v>
      </c>
    </row>
    <row r="1031" spans="20:20" x14ac:dyDescent="0.2">
      <c r="T1031" s="108" t="str">
        <f t="shared" si="16"/>
        <v>Krankheit</v>
      </c>
    </row>
    <row r="1032" spans="20:20" x14ac:dyDescent="0.2">
      <c r="T1032" s="108" t="str">
        <f t="shared" si="16"/>
        <v>Krankheit</v>
      </c>
    </row>
    <row r="1033" spans="20:20" x14ac:dyDescent="0.2">
      <c r="T1033" s="108" t="str">
        <f t="shared" si="16"/>
        <v>Krankheit</v>
      </c>
    </row>
    <row r="1034" spans="20:20" x14ac:dyDescent="0.2">
      <c r="T1034" s="108" t="str">
        <f t="shared" si="16"/>
        <v>Krankheit</v>
      </c>
    </row>
    <row r="1035" spans="20:20" x14ac:dyDescent="0.2">
      <c r="T1035" s="108" t="str">
        <f t="shared" si="16"/>
        <v>Krankheit</v>
      </c>
    </row>
    <row r="1036" spans="20:20" x14ac:dyDescent="0.2">
      <c r="T1036" s="108" t="str">
        <f t="shared" si="16"/>
        <v>Krankheit</v>
      </c>
    </row>
    <row r="1037" spans="20:20" x14ac:dyDescent="0.2">
      <c r="T1037" s="108" t="str">
        <f t="shared" si="16"/>
        <v>Krankheit</v>
      </c>
    </row>
    <row r="1038" spans="20:20" x14ac:dyDescent="0.2">
      <c r="T1038" s="108" t="str">
        <f t="shared" si="16"/>
        <v>Krankheit</v>
      </c>
    </row>
    <row r="1039" spans="20:20" x14ac:dyDescent="0.2">
      <c r="T1039" s="108" t="str">
        <f t="shared" si="16"/>
        <v>Krankheit</v>
      </c>
    </row>
    <row r="1040" spans="20:20" x14ac:dyDescent="0.2">
      <c r="T1040" s="108" t="str">
        <f t="shared" si="16"/>
        <v>Krankheit</v>
      </c>
    </row>
    <row r="1041" spans="20:20" x14ac:dyDescent="0.2">
      <c r="T1041" s="108" t="str">
        <f t="shared" si="16"/>
        <v>Krankheit</v>
      </c>
    </row>
    <row r="1042" spans="20:20" x14ac:dyDescent="0.2">
      <c r="T1042" s="108" t="str">
        <f t="shared" si="16"/>
        <v>Krankheit</v>
      </c>
    </row>
    <row r="1043" spans="20:20" x14ac:dyDescent="0.2">
      <c r="T1043" s="108" t="str">
        <f t="shared" si="16"/>
        <v>Krankheit</v>
      </c>
    </row>
    <row r="1044" spans="20:20" x14ac:dyDescent="0.2">
      <c r="T1044" s="108" t="str">
        <f t="shared" si="16"/>
        <v>Krankheit</v>
      </c>
    </row>
    <row r="1045" spans="20:20" x14ac:dyDescent="0.2">
      <c r="T1045" s="108" t="str">
        <f t="shared" si="16"/>
        <v>Krankheit</v>
      </c>
    </row>
    <row r="1046" spans="20:20" x14ac:dyDescent="0.2">
      <c r="T1046" s="108" t="str">
        <f t="shared" si="16"/>
        <v>Krankheit</v>
      </c>
    </row>
    <row r="1047" spans="20:20" x14ac:dyDescent="0.2">
      <c r="T1047" s="108" t="str">
        <f t="shared" si="16"/>
        <v>Krankheit</v>
      </c>
    </row>
    <row r="1048" spans="20:20" x14ac:dyDescent="0.2">
      <c r="T1048" s="108" t="str">
        <f t="shared" si="16"/>
        <v>Krankheit</v>
      </c>
    </row>
    <row r="1049" spans="20:20" x14ac:dyDescent="0.2">
      <c r="T1049" s="108" t="str">
        <f t="shared" si="16"/>
        <v>Krankheit</v>
      </c>
    </row>
    <row r="1050" spans="20:20" x14ac:dyDescent="0.2">
      <c r="T1050" s="108" t="str">
        <f t="shared" si="16"/>
        <v>Krankheit</v>
      </c>
    </row>
    <row r="1051" spans="20:20" x14ac:dyDescent="0.2">
      <c r="T1051" s="108" t="str">
        <f t="shared" si="16"/>
        <v>Krankheit</v>
      </c>
    </row>
    <row r="1052" spans="20:20" x14ac:dyDescent="0.2">
      <c r="T1052" s="108" t="str">
        <f t="shared" si="16"/>
        <v>Krankheit</v>
      </c>
    </row>
    <row r="1053" spans="20:20" x14ac:dyDescent="0.2">
      <c r="T1053" s="108" t="str">
        <f t="shared" si="16"/>
        <v>Krankheit</v>
      </c>
    </row>
    <row r="1054" spans="20:20" x14ac:dyDescent="0.2">
      <c r="T1054" s="108" t="str">
        <f t="shared" si="16"/>
        <v>Krankheit</v>
      </c>
    </row>
    <row r="1055" spans="20:20" x14ac:dyDescent="0.2">
      <c r="T1055" s="108" t="str">
        <f t="shared" si="16"/>
        <v>Krankheit</v>
      </c>
    </row>
    <row r="1056" spans="20:20" x14ac:dyDescent="0.2">
      <c r="T1056" s="108" t="str">
        <f t="shared" si="16"/>
        <v>Krankheit</v>
      </c>
    </row>
    <row r="1057" spans="20:20" x14ac:dyDescent="0.2">
      <c r="T1057" s="108" t="str">
        <f t="shared" si="16"/>
        <v>Krankheit</v>
      </c>
    </row>
    <row r="1058" spans="20:20" x14ac:dyDescent="0.2">
      <c r="T1058" s="108" t="str">
        <f t="shared" si="16"/>
        <v>Krankheit</v>
      </c>
    </row>
    <row r="1059" spans="20:20" x14ac:dyDescent="0.2">
      <c r="T1059" s="108" t="str">
        <f t="shared" si="16"/>
        <v>Krankheit</v>
      </c>
    </row>
    <row r="1060" spans="20:20" x14ac:dyDescent="0.2">
      <c r="T1060" s="108" t="str">
        <f t="shared" si="16"/>
        <v>Krankheit</v>
      </c>
    </row>
    <row r="1061" spans="20:20" x14ac:dyDescent="0.2">
      <c r="T1061" s="108" t="str">
        <f t="shared" si="16"/>
        <v>Krankheit</v>
      </c>
    </row>
    <row r="1062" spans="20:20" x14ac:dyDescent="0.2">
      <c r="T1062" s="108" t="str">
        <f t="shared" si="16"/>
        <v>Krankheit</v>
      </c>
    </row>
    <row r="1063" spans="20:20" x14ac:dyDescent="0.2">
      <c r="T1063" s="108" t="str">
        <f t="shared" si="16"/>
        <v>Krankheit</v>
      </c>
    </row>
    <row r="1064" spans="20:20" x14ac:dyDescent="0.2">
      <c r="T1064" s="108" t="str">
        <f t="shared" si="16"/>
        <v>Krankheit</v>
      </c>
    </row>
    <row r="1065" spans="20:20" x14ac:dyDescent="0.2">
      <c r="T1065" s="108" t="str">
        <f t="shared" si="16"/>
        <v>Krankheit</v>
      </c>
    </row>
    <row r="1066" spans="20:20" x14ac:dyDescent="0.2">
      <c r="T1066" s="108" t="str">
        <f t="shared" si="16"/>
        <v>Krankheit</v>
      </c>
    </row>
    <row r="1067" spans="20:20" x14ac:dyDescent="0.2">
      <c r="T1067" s="108" t="str">
        <f t="shared" si="16"/>
        <v>Krankheit</v>
      </c>
    </row>
    <row r="1068" spans="20:20" x14ac:dyDescent="0.2">
      <c r="T1068" s="108" t="str">
        <f t="shared" si="16"/>
        <v>Krankheit</v>
      </c>
    </row>
    <row r="1069" spans="20:20" x14ac:dyDescent="0.2">
      <c r="T1069" s="108" t="str">
        <f t="shared" si="16"/>
        <v>Krankheit</v>
      </c>
    </row>
    <row r="1070" spans="20:20" x14ac:dyDescent="0.2">
      <c r="T1070" s="108" t="str">
        <f t="shared" si="16"/>
        <v>Krankheit</v>
      </c>
    </row>
    <row r="1071" spans="20:20" x14ac:dyDescent="0.2">
      <c r="T1071" s="108" t="str">
        <f t="shared" si="16"/>
        <v>Krankheit</v>
      </c>
    </row>
    <row r="1072" spans="20:20" x14ac:dyDescent="0.2">
      <c r="T1072" s="108" t="str">
        <f t="shared" si="16"/>
        <v>Krankheit</v>
      </c>
    </row>
    <row r="1073" spans="20:20" x14ac:dyDescent="0.2">
      <c r="T1073" s="108" t="str">
        <f t="shared" si="16"/>
        <v>Krankheit</v>
      </c>
    </row>
    <row r="1074" spans="20:20" x14ac:dyDescent="0.2">
      <c r="T1074" s="108" t="str">
        <f t="shared" si="16"/>
        <v>Krankheit</v>
      </c>
    </row>
    <row r="1075" spans="20:20" x14ac:dyDescent="0.2">
      <c r="T1075" s="108" t="str">
        <f t="shared" si="16"/>
        <v>Krankheit</v>
      </c>
    </row>
    <row r="1076" spans="20:20" x14ac:dyDescent="0.2">
      <c r="T1076" s="108" t="str">
        <f t="shared" si="16"/>
        <v>Krankheit</v>
      </c>
    </row>
    <row r="1077" spans="20:20" x14ac:dyDescent="0.2">
      <c r="T1077" s="108" t="str">
        <f t="shared" si="16"/>
        <v>Krankheit</v>
      </c>
    </row>
    <row r="1078" spans="20:20" x14ac:dyDescent="0.2">
      <c r="T1078" s="108" t="str">
        <f t="shared" si="16"/>
        <v>Krankheit</v>
      </c>
    </row>
    <row r="1079" spans="20:20" x14ac:dyDescent="0.2">
      <c r="T1079" s="108" t="str">
        <f t="shared" si="16"/>
        <v>Krankheit</v>
      </c>
    </row>
    <row r="1080" spans="20:20" x14ac:dyDescent="0.2">
      <c r="T1080" s="108" t="str">
        <f t="shared" si="16"/>
        <v>Krankheit</v>
      </c>
    </row>
    <row r="1081" spans="20:20" x14ac:dyDescent="0.2">
      <c r="T1081" s="108" t="str">
        <f t="shared" si="16"/>
        <v>Krankheit</v>
      </c>
    </row>
    <row r="1082" spans="20:20" x14ac:dyDescent="0.2">
      <c r="T1082" s="108" t="str">
        <f t="shared" si="16"/>
        <v>Krankheit</v>
      </c>
    </row>
    <row r="1083" spans="20:20" x14ac:dyDescent="0.2">
      <c r="T1083" s="108" t="str">
        <f t="shared" si="16"/>
        <v>Krankheit</v>
      </c>
    </row>
    <row r="1084" spans="20:20" x14ac:dyDescent="0.2">
      <c r="T1084" s="108" t="str">
        <f t="shared" si="16"/>
        <v>Krankheit</v>
      </c>
    </row>
    <row r="1085" spans="20:20" x14ac:dyDescent="0.2">
      <c r="T1085" s="108" t="str">
        <f t="shared" si="16"/>
        <v>Krankheit</v>
      </c>
    </row>
    <row r="1086" spans="20:20" x14ac:dyDescent="0.2">
      <c r="T1086" s="108" t="str">
        <f t="shared" si="16"/>
        <v>Krankheit</v>
      </c>
    </row>
    <row r="1087" spans="20:20" x14ac:dyDescent="0.2">
      <c r="T1087" s="108" t="str">
        <f t="shared" si="16"/>
        <v>Krankheit</v>
      </c>
    </row>
    <row r="1088" spans="20:20" x14ac:dyDescent="0.2">
      <c r="T1088" s="108" t="str">
        <f t="shared" si="16"/>
        <v>Krankheit</v>
      </c>
    </row>
    <row r="1089" spans="20:20" x14ac:dyDescent="0.2">
      <c r="T1089" s="108" t="str">
        <f t="shared" si="16"/>
        <v>Krankheit</v>
      </c>
    </row>
    <row r="1090" spans="20:20" x14ac:dyDescent="0.2">
      <c r="T1090" s="108" t="str">
        <f t="shared" si="16"/>
        <v>Krankheit</v>
      </c>
    </row>
    <row r="1091" spans="20:20" x14ac:dyDescent="0.2">
      <c r="T1091" s="108" t="str">
        <f t="shared" ref="T1091:T1154" si="17">IF(OR(O1091="KLV A IV",O1091="KLV B IV",O1091="KLV C IV"),"IV",IF(OR(O1091="KLV A UV",O1091="KLV B UV",O1091="KLV C UV"),"Unfall","Krankheit"))</f>
        <v>Krankheit</v>
      </c>
    </row>
    <row r="1092" spans="20:20" x14ac:dyDescent="0.2">
      <c r="T1092" s="108" t="str">
        <f t="shared" si="17"/>
        <v>Krankheit</v>
      </c>
    </row>
    <row r="1093" spans="20:20" x14ac:dyDescent="0.2">
      <c r="T1093" s="108" t="str">
        <f t="shared" si="17"/>
        <v>Krankheit</v>
      </c>
    </row>
    <row r="1094" spans="20:20" x14ac:dyDescent="0.2">
      <c r="T1094" s="108" t="str">
        <f t="shared" si="17"/>
        <v>Krankheit</v>
      </c>
    </row>
    <row r="1095" spans="20:20" x14ac:dyDescent="0.2">
      <c r="T1095" s="108" t="str">
        <f t="shared" si="17"/>
        <v>Krankheit</v>
      </c>
    </row>
    <row r="1096" spans="20:20" x14ac:dyDescent="0.2">
      <c r="T1096" s="108" t="str">
        <f t="shared" si="17"/>
        <v>Krankheit</v>
      </c>
    </row>
    <row r="1097" spans="20:20" x14ac:dyDescent="0.2">
      <c r="T1097" s="108" t="str">
        <f t="shared" si="17"/>
        <v>Krankheit</v>
      </c>
    </row>
    <row r="1098" spans="20:20" x14ac:dyDescent="0.2">
      <c r="T1098" s="108" t="str">
        <f t="shared" si="17"/>
        <v>Krankheit</v>
      </c>
    </row>
    <row r="1099" spans="20:20" x14ac:dyDescent="0.2">
      <c r="T1099" s="108" t="str">
        <f t="shared" si="17"/>
        <v>Krankheit</v>
      </c>
    </row>
    <row r="1100" spans="20:20" x14ac:dyDescent="0.2">
      <c r="T1100" s="108" t="str">
        <f t="shared" si="17"/>
        <v>Krankheit</v>
      </c>
    </row>
    <row r="1101" spans="20:20" x14ac:dyDescent="0.2">
      <c r="T1101" s="108" t="str">
        <f t="shared" si="17"/>
        <v>Krankheit</v>
      </c>
    </row>
    <row r="1102" spans="20:20" x14ac:dyDescent="0.2">
      <c r="T1102" s="108" t="str">
        <f t="shared" si="17"/>
        <v>Krankheit</v>
      </c>
    </row>
    <row r="1103" spans="20:20" x14ac:dyDescent="0.2">
      <c r="T1103" s="108" t="str">
        <f t="shared" si="17"/>
        <v>Krankheit</v>
      </c>
    </row>
    <row r="1104" spans="20:20" x14ac:dyDescent="0.2">
      <c r="T1104" s="108" t="str">
        <f t="shared" si="17"/>
        <v>Krankheit</v>
      </c>
    </row>
    <row r="1105" spans="20:20" x14ac:dyDescent="0.2">
      <c r="T1105" s="108" t="str">
        <f t="shared" si="17"/>
        <v>Krankheit</v>
      </c>
    </row>
    <row r="1106" spans="20:20" x14ac:dyDescent="0.2">
      <c r="T1106" s="108" t="str">
        <f t="shared" si="17"/>
        <v>Krankheit</v>
      </c>
    </row>
    <row r="1107" spans="20:20" x14ac:dyDescent="0.2">
      <c r="T1107" s="108" t="str">
        <f t="shared" si="17"/>
        <v>Krankheit</v>
      </c>
    </row>
    <row r="1108" spans="20:20" x14ac:dyDescent="0.2">
      <c r="T1108" s="108" t="str">
        <f t="shared" si="17"/>
        <v>Krankheit</v>
      </c>
    </row>
    <row r="1109" spans="20:20" x14ac:dyDescent="0.2">
      <c r="T1109" s="108" t="str">
        <f t="shared" si="17"/>
        <v>Krankheit</v>
      </c>
    </row>
    <row r="1110" spans="20:20" x14ac:dyDescent="0.2">
      <c r="T1110" s="108" t="str">
        <f t="shared" si="17"/>
        <v>Krankheit</v>
      </c>
    </row>
    <row r="1111" spans="20:20" x14ac:dyDescent="0.2">
      <c r="T1111" s="108" t="str">
        <f t="shared" si="17"/>
        <v>Krankheit</v>
      </c>
    </row>
    <row r="1112" spans="20:20" x14ac:dyDescent="0.2">
      <c r="T1112" s="108" t="str">
        <f t="shared" si="17"/>
        <v>Krankheit</v>
      </c>
    </row>
    <row r="1113" spans="20:20" x14ac:dyDescent="0.2">
      <c r="T1113" s="108" t="str">
        <f t="shared" si="17"/>
        <v>Krankheit</v>
      </c>
    </row>
    <row r="1114" spans="20:20" x14ac:dyDescent="0.2">
      <c r="T1114" s="108" t="str">
        <f t="shared" si="17"/>
        <v>Krankheit</v>
      </c>
    </row>
    <row r="1115" spans="20:20" x14ac:dyDescent="0.2">
      <c r="T1115" s="108" t="str">
        <f t="shared" si="17"/>
        <v>Krankheit</v>
      </c>
    </row>
    <row r="1116" spans="20:20" x14ac:dyDescent="0.2">
      <c r="T1116" s="108" t="str">
        <f t="shared" si="17"/>
        <v>Krankheit</v>
      </c>
    </row>
    <row r="1117" spans="20:20" x14ac:dyDescent="0.2">
      <c r="T1117" s="108" t="str">
        <f t="shared" si="17"/>
        <v>Krankheit</v>
      </c>
    </row>
    <row r="1118" spans="20:20" x14ac:dyDescent="0.2">
      <c r="T1118" s="108" t="str">
        <f t="shared" si="17"/>
        <v>Krankheit</v>
      </c>
    </row>
    <row r="1119" spans="20:20" x14ac:dyDescent="0.2">
      <c r="T1119" s="108" t="str">
        <f t="shared" si="17"/>
        <v>Krankheit</v>
      </c>
    </row>
    <row r="1120" spans="20:20" x14ac:dyDescent="0.2">
      <c r="T1120" s="108" t="str">
        <f t="shared" si="17"/>
        <v>Krankheit</v>
      </c>
    </row>
    <row r="1121" spans="20:20" x14ac:dyDescent="0.2">
      <c r="T1121" s="108" t="str">
        <f t="shared" si="17"/>
        <v>Krankheit</v>
      </c>
    </row>
    <row r="1122" spans="20:20" x14ac:dyDescent="0.2">
      <c r="T1122" s="108" t="str">
        <f t="shared" si="17"/>
        <v>Krankheit</v>
      </c>
    </row>
    <row r="1123" spans="20:20" x14ac:dyDescent="0.2">
      <c r="T1123" s="108" t="str">
        <f t="shared" si="17"/>
        <v>Krankheit</v>
      </c>
    </row>
    <row r="1124" spans="20:20" x14ac:dyDescent="0.2">
      <c r="T1124" s="108" t="str">
        <f t="shared" si="17"/>
        <v>Krankheit</v>
      </c>
    </row>
    <row r="1125" spans="20:20" x14ac:dyDescent="0.2">
      <c r="T1125" s="108" t="str">
        <f t="shared" si="17"/>
        <v>Krankheit</v>
      </c>
    </row>
    <row r="1126" spans="20:20" x14ac:dyDescent="0.2">
      <c r="T1126" s="108" t="str">
        <f t="shared" si="17"/>
        <v>Krankheit</v>
      </c>
    </row>
    <row r="1127" spans="20:20" x14ac:dyDescent="0.2">
      <c r="T1127" s="108" t="str">
        <f t="shared" si="17"/>
        <v>Krankheit</v>
      </c>
    </row>
    <row r="1128" spans="20:20" x14ac:dyDescent="0.2">
      <c r="T1128" s="108" t="str">
        <f t="shared" si="17"/>
        <v>Krankheit</v>
      </c>
    </row>
    <row r="1129" spans="20:20" x14ac:dyDescent="0.2">
      <c r="T1129" s="108" t="str">
        <f t="shared" si="17"/>
        <v>Krankheit</v>
      </c>
    </row>
    <row r="1130" spans="20:20" x14ac:dyDescent="0.2">
      <c r="T1130" s="108" t="str">
        <f t="shared" si="17"/>
        <v>Krankheit</v>
      </c>
    </row>
    <row r="1131" spans="20:20" x14ac:dyDescent="0.2">
      <c r="T1131" s="108" t="str">
        <f t="shared" si="17"/>
        <v>Krankheit</v>
      </c>
    </row>
    <row r="1132" spans="20:20" x14ac:dyDescent="0.2">
      <c r="T1132" s="108" t="str">
        <f t="shared" si="17"/>
        <v>Krankheit</v>
      </c>
    </row>
    <row r="1133" spans="20:20" x14ac:dyDescent="0.2">
      <c r="T1133" s="108" t="str">
        <f t="shared" si="17"/>
        <v>Krankheit</v>
      </c>
    </row>
    <row r="1134" spans="20:20" x14ac:dyDescent="0.2">
      <c r="T1134" s="108" t="str">
        <f t="shared" si="17"/>
        <v>Krankheit</v>
      </c>
    </row>
    <row r="1135" spans="20:20" x14ac:dyDescent="0.2">
      <c r="T1135" s="108" t="str">
        <f t="shared" si="17"/>
        <v>Krankheit</v>
      </c>
    </row>
    <row r="1136" spans="20:20" x14ac:dyDescent="0.2">
      <c r="T1136" s="108" t="str">
        <f t="shared" si="17"/>
        <v>Krankheit</v>
      </c>
    </row>
    <row r="1137" spans="20:20" x14ac:dyDescent="0.2">
      <c r="T1137" s="108" t="str">
        <f t="shared" si="17"/>
        <v>Krankheit</v>
      </c>
    </row>
    <row r="1138" spans="20:20" x14ac:dyDescent="0.2">
      <c r="T1138" s="108" t="str">
        <f t="shared" si="17"/>
        <v>Krankheit</v>
      </c>
    </row>
    <row r="1139" spans="20:20" x14ac:dyDescent="0.2">
      <c r="T1139" s="108" t="str">
        <f t="shared" si="17"/>
        <v>Krankheit</v>
      </c>
    </row>
    <row r="1140" spans="20:20" x14ac:dyDescent="0.2">
      <c r="T1140" s="108" t="str">
        <f t="shared" si="17"/>
        <v>Krankheit</v>
      </c>
    </row>
    <row r="1141" spans="20:20" x14ac:dyDescent="0.2">
      <c r="T1141" s="108" t="str">
        <f t="shared" si="17"/>
        <v>Krankheit</v>
      </c>
    </row>
    <row r="1142" spans="20:20" x14ac:dyDescent="0.2">
      <c r="T1142" s="108" t="str">
        <f t="shared" si="17"/>
        <v>Krankheit</v>
      </c>
    </row>
    <row r="1143" spans="20:20" x14ac:dyDescent="0.2">
      <c r="T1143" s="108" t="str">
        <f t="shared" si="17"/>
        <v>Krankheit</v>
      </c>
    </row>
    <row r="1144" spans="20:20" x14ac:dyDescent="0.2">
      <c r="T1144" s="108" t="str">
        <f t="shared" si="17"/>
        <v>Krankheit</v>
      </c>
    </row>
    <row r="1145" spans="20:20" x14ac:dyDescent="0.2">
      <c r="T1145" s="108" t="str">
        <f t="shared" si="17"/>
        <v>Krankheit</v>
      </c>
    </row>
    <row r="1146" spans="20:20" x14ac:dyDescent="0.2">
      <c r="T1146" s="108" t="str">
        <f t="shared" si="17"/>
        <v>Krankheit</v>
      </c>
    </row>
    <row r="1147" spans="20:20" x14ac:dyDescent="0.2">
      <c r="T1147" s="108" t="str">
        <f t="shared" si="17"/>
        <v>Krankheit</v>
      </c>
    </row>
    <row r="1148" spans="20:20" x14ac:dyDescent="0.2">
      <c r="T1148" s="108" t="str">
        <f t="shared" si="17"/>
        <v>Krankheit</v>
      </c>
    </row>
    <row r="1149" spans="20:20" x14ac:dyDescent="0.2">
      <c r="T1149" s="108" t="str">
        <f t="shared" si="17"/>
        <v>Krankheit</v>
      </c>
    </row>
    <row r="1150" spans="20:20" x14ac:dyDescent="0.2">
      <c r="T1150" s="108" t="str">
        <f t="shared" si="17"/>
        <v>Krankheit</v>
      </c>
    </row>
    <row r="1151" spans="20:20" x14ac:dyDescent="0.2">
      <c r="T1151" s="108" t="str">
        <f t="shared" si="17"/>
        <v>Krankheit</v>
      </c>
    </row>
    <row r="1152" spans="20:20" x14ac:dyDescent="0.2">
      <c r="T1152" s="108" t="str">
        <f t="shared" si="17"/>
        <v>Krankheit</v>
      </c>
    </row>
    <row r="1153" spans="20:20" x14ac:dyDescent="0.2">
      <c r="T1153" s="108" t="str">
        <f t="shared" si="17"/>
        <v>Krankheit</v>
      </c>
    </row>
    <row r="1154" spans="20:20" x14ac:dyDescent="0.2">
      <c r="T1154" s="108" t="str">
        <f t="shared" si="17"/>
        <v>Krankheit</v>
      </c>
    </row>
    <row r="1155" spans="20:20" x14ac:dyDescent="0.2">
      <c r="T1155" s="108" t="str">
        <f t="shared" ref="T1155:T1218" si="18">IF(OR(O1155="KLV A IV",O1155="KLV B IV",O1155="KLV C IV"),"IV",IF(OR(O1155="KLV A UV",O1155="KLV B UV",O1155="KLV C UV"),"Unfall","Krankheit"))</f>
        <v>Krankheit</v>
      </c>
    </row>
    <row r="1156" spans="20:20" x14ac:dyDescent="0.2">
      <c r="T1156" s="108" t="str">
        <f t="shared" si="18"/>
        <v>Krankheit</v>
      </c>
    </row>
    <row r="1157" spans="20:20" x14ac:dyDescent="0.2">
      <c r="T1157" s="108" t="str">
        <f t="shared" si="18"/>
        <v>Krankheit</v>
      </c>
    </row>
    <row r="1158" spans="20:20" x14ac:dyDescent="0.2">
      <c r="T1158" s="108" t="str">
        <f t="shared" si="18"/>
        <v>Krankheit</v>
      </c>
    </row>
    <row r="1159" spans="20:20" x14ac:dyDescent="0.2">
      <c r="T1159" s="108" t="str">
        <f t="shared" si="18"/>
        <v>Krankheit</v>
      </c>
    </row>
    <row r="1160" spans="20:20" x14ac:dyDescent="0.2">
      <c r="T1160" s="108" t="str">
        <f t="shared" si="18"/>
        <v>Krankheit</v>
      </c>
    </row>
    <row r="1161" spans="20:20" x14ac:dyDescent="0.2">
      <c r="T1161" s="108" t="str">
        <f t="shared" si="18"/>
        <v>Krankheit</v>
      </c>
    </row>
    <row r="1162" spans="20:20" x14ac:dyDescent="0.2">
      <c r="T1162" s="108" t="str">
        <f t="shared" si="18"/>
        <v>Krankheit</v>
      </c>
    </row>
    <row r="1163" spans="20:20" x14ac:dyDescent="0.2">
      <c r="T1163" s="108" t="str">
        <f t="shared" si="18"/>
        <v>Krankheit</v>
      </c>
    </row>
    <row r="1164" spans="20:20" x14ac:dyDescent="0.2">
      <c r="T1164" s="108" t="str">
        <f t="shared" si="18"/>
        <v>Krankheit</v>
      </c>
    </row>
    <row r="1165" spans="20:20" x14ac:dyDescent="0.2">
      <c r="T1165" s="108" t="str">
        <f t="shared" si="18"/>
        <v>Krankheit</v>
      </c>
    </row>
    <row r="1166" spans="20:20" x14ac:dyDescent="0.2">
      <c r="T1166" s="108" t="str">
        <f t="shared" si="18"/>
        <v>Krankheit</v>
      </c>
    </row>
    <row r="1167" spans="20:20" x14ac:dyDescent="0.2">
      <c r="T1167" s="108" t="str">
        <f t="shared" si="18"/>
        <v>Krankheit</v>
      </c>
    </row>
    <row r="1168" spans="20:20" x14ac:dyDescent="0.2">
      <c r="T1168" s="108" t="str">
        <f t="shared" si="18"/>
        <v>Krankheit</v>
      </c>
    </row>
    <row r="1169" spans="20:20" x14ac:dyDescent="0.2">
      <c r="T1169" s="108" t="str">
        <f t="shared" si="18"/>
        <v>Krankheit</v>
      </c>
    </row>
    <row r="1170" spans="20:20" x14ac:dyDescent="0.2">
      <c r="T1170" s="108" t="str">
        <f t="shared" si="18"/>
        <v>Krankheit</v>
      </c>
    </row>
    <row r="1171" spans="20:20" x14ac:dyDescent="0.2">
      <c r="T1171" s="108" t="str">
        <f t="shared" si="18"/>
        <v>Krankheit</v>
      </c>
    </row>
    <row r="1172" spans="20:20" x14ac:dyDescent="0.2">
      <c r="T1172" s="108" t="str">
        <f t="shared" si="18"/>
        <v>Krankheit</v>
      </c>
    </row>
    <row r="1173" spans="20:20" x14ac:dyDescent="0.2">
      <c r="T1173" s="108" t="str">
        <f t="shared" si="18"/>
        <v>Krankheit</v>
      </c>
    </row>
    <row r="1174" spans="20:20" x14ac:dyDescent="0.2">
      <c r="T1174" s="108" t="str">
        <f t="shared" si="18"/>
        <v>Krankheit</v>
      </c>
    </row>
    <row r="1175" spans="20:20" x14ac:dyDescent="0.2">
      <c r="T1175" s="108" t="str">
        <f t="shared" si="18"/>
        <v>Krankheit</v>
      </c>
    </row>
    <row r="1176" spans="20:20" x14ac:dyDescent="0.2">
      <c r="T1176" s="108" t="str">
        <f t="shared" si="18"/>
        <v>Krankheit</v>
      </c>
    </row>
    <row r="1177" spans="20:20" x14ac:dyDescent="0.2">
      <c r="T1177" s="108" t="str">
        <f t="shared" si="18"/>
        <v>Krankheit</v>
      </c>
    </row>
    <row r="1178" spans="20:20" x14ac:dyDescent="0.2">
      <c r="T1178" s="108" t="str">
        <f t="shared" si="18"/>
        <v>Krankheit</v>
      </c>
    </row>
    <row r="1179" spans="20:20" x14ac:dyDescent="0.2">
      <c r="T1179" s="108" t="str">
        <f t="shared" si="18"/>
        <v>Krankheit</v>
      </c>
    </row>
    <row r="1180" spans="20:20" x14ac:dyDescent="0.2">
      <c r="T1180" s="108" t="str">
        <f t="shared" si="18"/>
        <v>Krankheit</v>
      </c>
    </row>
    <row r="1181" spans="20:20" x14ac:dyDescent="0.2">
      <c r="T1181" s="108" t="str">
        <f t="shared" si="18"/>
        <v>Krankheit</v>
      </c>
    </row>
    <row r="1182" spans="20:20" x14ac:dyDescent="0.2">
      <c r="T1182" s="108" t="str">
        <f t="shared" si="18"/>
        <v>Krankheit</v>
      </c>
    </row>
    <row r="1183" spans="20:20" x14ac:dyDescent="0.2">
      <c r="T1183" s="108" t="str">
        <f t="shared" si="18"/>
        <v>Krankheit</v>
      </c>
    </row>
    <row r="1184" spans="20:20" x14ac:dyDescent="0.2">
      <c r="T1184" s="108" t="str">
        <f t="shared" si="18"/>
        <v>Krankheit</v>
      </c>
    </row>
    <row r="1185" spans="20:20" x14ac:dyDescent="0.2">
      <c r="T1185" s="108" t="str">
        <f t="shared" si="18"/>
        <v>Krankheit</v>
      </c>
    </row>
    <row r="1186" spans="20:20" x14ac:dyDescent="0.2">
      <c r="T1186" s="108" t="str">
        <f t="shared" si="18"/>
        <v>Krankheit</v>
      </c>
    </row>
    <row r="1187" spans="20:20" x14ac:dyDescent="0.2">
      <c r="T1187" s="108" t="str">
        <f t="shared" si="18"/>
        <v>Krankheit</v>
      </c>
    </row>
    <row r="1188" spans="20:20" x14ac:dyDescent="0.2">
      <c r="T1188" s="108" t="str">
        <f t="shared" si="18"/>
        <v>Krankheit</v>
      </c>
    </row>
    <row r="1189" spans="20:20" x14ac:dyDescent="0.2">
      <c r="T1189" s="108" t="str">
        <f t="shared" si="18"/>
        <v>Krankheit</v>
      </c>
    </row>
    <row r="1190" spans="20:20" x14ac:dyDescent="0.2">
      <c r="T1190" s="108" t="str">
        <f t="shared" si="18"/>
        <v>Krankheit</v>
      </c>
    </row>
    <row r="1191" spans="20:20" x14ac:dyDescent="0.2">
      <c r="T1191" s="108" t="str">
        <f t="shared" si="18"/>
        <v>Krankheit</v>
      </c>
    </row>
    <row r="1192" spans="20:20" x14ac:dyDescent="0.2">
      <c r="T1192" s="108" t="str">
        <f t="shared" si="18"/>
        <v>Krankheit</v>
      </c>
    </row>
    <row r="1193" spans="20:20" x14ac:dyDescent="0.2">
      <c r="T1193" s="108" t="str">
        <f t="shared" si="18"/>
        <v>Krankheit</v>
      </c>
    </row>
    <row r="1194" spans="20:20" x14ac:dyDescent="0.2">
      <c r="T1194" s="108" t="str">
        <f t="shared" si="18"/>
        <v>Krankheit</v>
      </c>
    </row>
    <row r="1195" spans="20:20" x14ac:dyDescent="0.2">
      <c r="T1195" s="108" t="str">
        <f t="shared" si="18"/>
        <v>Krankheit</v>
      </c>
    </row>
    <row r="1196" spans="20:20" x14ac:dyDescent="0.2">
      <c r="T1196" s="108" t="str">
        <f t="shared" si="18"/>
        <v>Krankheit</v>
      </c>
    </row>
    <row r="1197" spans="20:20" x14ac:dyDescent="0.2">
      <c r="T1197" s="108" t="str">
        <f t="shared" si="18"/>
        <v>Krankheit</v>
      </c>
    </row>
    <row r="1198" spans="20:20" x14ac:dyDescent="0.2">
      <c r="T1198" s="108" t="str">
        <f t="shared" si="18"/>
        <v>Krankheit</v>
      </c>
    </row>
    <row r="1199" spans="20:20" x14ac:dyDescent="0.2">
      <c r="T1199" s="108" t="str">
        <f t="shared" si="18"/>
        <v>Krankheit</v>
      </c>
    </row>
    <row r="1200" spans="20:20" x14ac:dyDescent="0.2">
      <c r="T1200" s="108" t="str">
        <f t="shared" si="18"/>
        <v>Krankheit</v>
      </c>
    </row>
    <row r="1201" spans="20:20" x14ac:dyDescent="0.2">
      <c r="T1201" s="108" t="str">
        <f t="shared" si="18"/>
        <v>Krankheit</v>
      </c>
    </row>
    <row r="1202" spans="20:20" x14ac:dyDescent="0.2">
      <c r="T1202" s="108" t="str">
        <f t="shared" si="18"/>
        <v>Krankheit</v>
      </c>
    </row>
    <row r="1203" spans="20:20" x14ac:dyDescent="0.2">
      <c r="T1203" s="108" t="str">
        <f t="shared" si="18"/>
        <v>Krankheit</v>
      </c>
    </row>
    <row r="1204" spans="20:20" x14ac:dyDescent="0.2">
      <c r="T1204" s="108" t="str">
        <f t="shared" si="18"/>
        <v>Krankheit</v>
      </c>
    </row>
    <row r="1205" spans="20:20" x14ac:dyDescent="0.2">
      <c r="T1205" s="108" t="str">
        <f t="shared" si="18"/>
        <v>Krankheit</v>
      </c>
    </row>
    <row r="1206" spans="20:20" x14ac:dyDescent="0.2">
      <c r="T1206" s="108" t="str">
        <f t="shared" si="18"/>
        <v>Krankheit</v>
      </c>
    </row>
    <row r="1207" spans="20:20" x14ac:dyDescent="0.2">
      <c r="T1207" s="108" t="str">
        <f t="shared" si="18"/>
        <v>Krankheit</v>
      </c>
    </row>
    <row r="1208" spans="20:20" x14ac:dyDescent="0.2">
      <c r="T1208" s="108" t="str">
        <f t="shared" si="18"/>
        <v>Krankheit</v>
      </c>
    </row>
    <row r="1209" spans="20:20" x14ac:dyDescent="0.2">
      <c r="T1209" s="108" t="str">
        <f t="shared" si="18"/>
        <v>Krankheit</v>
      </c>
    </row>
    <row r="1210" spans="20:20" x14ac:dyDescent="0.2">
      <c r="T1210" s="108" t="str">
        <f t="shared" si="18"/>
        <v>Krankheit</v>
      </c>
    </row>
    <row r="1211" spans="20:20" x14ac:dyDescent="0.2">
      <c r="T1211" s="108" t="str">
        <f t="shared" si="18"/>
        <v>Krankheit</v>
      </c>
    </row>
    <row r="1212" spans="20:20" x14ac:dyDescent="0.2">
      <c r="T1212" s="108" t="str">
        <f t="shared" si="18"/>
        <v>Krankheit</v>
      </c>
    </row>
    <row r="1213" spans="20:20" x14ac:dyDescent="0.2">
      <c r="T1213" s="108" t="str">
        <f t="shared" si="18"/>
        <v>Krankheit</v>
      </c>
    </row>
    <row r="1214" spans="20:20" x14ac:dyDescent="0.2">
      <c r="T1214" s="108" t="str">
        <f t="shared" si="18"/>
        <v>Krankheit</v>
      </c>
    </row>
    <row r="1215" spans="20:20" x14ac:dyDescent="0.2">
      <c r="T1215" s="108" t="str">
        <f t="shared" si="18"/>
        <v>Krankheit</v>
      </c>
    </row>
    <row r="1216" spans="20:20" x14ac:dyDescent="0.2">
      <c r="T1216" s="108" t="str">
        <f t="shared" si="18"/>
        <v>Krankheit</v>
      </c>
    </row>
    <row r="1217" spans="20:20" x14ac:dyDescent="0.2">
      <c r="T1217" s="108" t="str">
        <f t="shared" si="18"/>
        <v>Krankheit</v>
      </c>
    </row>
    <row r="1218" spans="20:20" x14ac:dyDescent="0.2">
      <c r="T1218" s="108" t="str">
        <f t="shared" si="18"/>
        <v>Krankheit</v>
      </c>
    </row>
    <row r="1219" spans="20:20" x14ac:dyDescent="0.2">
      <c r="T1219" s="108" t="str">
        <f t="shared" ref="T1219:T1282" si="19">IF(OR(O1219="KLV A IV",O1219="KLV B IV",O1219="KLV C IV"),"IV",IF(OR(O1219="KLV A UV",O1219="KLV B UV",O1219="KLV C UV"),"Unfall","Krankheit"))</f>
        <v>Krankheit</v>
      </c>
    </row>
    <row r="1220" spans="20:20" x14ac:dyDescent="0.2">
      <c r="T1220" s="108" t="str">
        <f t="shared" si="19"/>
        <v>Krankheit</v>
      </c>
    </row>
    <row r="1221" spans="20:20" x14ac:dyDescent="0.2">
      <c r="T1221" s="108" t="str">
        <f t="shared" si="19"/>
        <v>Krankheit</v>
      </c>
    </row>
    <row r="1222" spans="20:20" x14ac:dyDescent="0.2">
      <c r="T1222" s="108" t="str">
        <f t="shared" si="19"/>
        <v>Krankheit</v>
      </c>
    </row>
    <row r="1223" spans="20:20" x14ac:dyDescent="0.2">
      <c r="T1223" s="108" t="str">
        <f t="shared" si="19"/>
        <v>Krankheit</v>
      </c>
    </row>
    <row r="1224" spans="20:20" x14ac:dyDescent="0.2">
      <c r="T1224" s="108" t="str">
        <f t="shared" si="19"/>
        <v>Krankheit</v>
      </c>
    </row>
    <row r="1225" spans="20:20" x14ac:dyDescent="0.2">
      <c r="T1225" s="108" t="str">
        <f t="shared" si="19"/>
        <v>Krankheit</v>
      </c>
    </row>
    <row r="1226" spans="20:20" x14ac:dyDescent="0.2">
      <c r="T1226" s="108" t="str">
        <f t="shared" si="19"/>
        <v>Krankheit</v>
      </c>
    </row>
    <row r="1227" spans="20:20" x14ac:dyDescent="0.2">
      <c r="T1227" s="108" t="str">
        <f t="shared" si="19"/>
        <v>Krankheit</v>
      </c>
    </row>
    <row r="1228" spans="20:20" x14ac:dyDescent="0.2">
      <c r="T1228" s="108" t="str">
        <f t="shared" si="19"/>
        <v>Krankheit</v>
      </c>
    </row>
    <row r="1229" spans="20:20" x14ac:dyDescent="0.2">
      <c r="T1229" s="108" t="str">
        <f t="shared" si="19"/>
        <v>Krankheit</v>
      </c>
    </row>
    <row r="1230" spans="20:20" x14ac:dyDescent="0.2">
      <c r="T1230" s="108" t="str">
        <f t="shared" si="19"/>
        <v>Krankheit</v>
      </c>
    </row>
    <row r="1231" spans="20:20" x14ac:dyDescent="0.2">
      <c r="T1231" s="108" t="str">
        <f t="shared" si="19"/>
        <v>Krankheit</v>
      </c>
    </row>
    <row r="1232" spans="20:20" x14ac:dyDescent="0.2">
      <c r="T1232" s="108" t="str">
        <f t="shared" si="19"/>
        <v>Krankheit</v>
      </c>
    </row>
    <row r="1233" spans="20:20" x14ac:dyDescent="0.2">
      <c r="T1233" s="108" t="str">
        <f t="shared" si="19"/>
        <v>Krankheit</v>
      </c>
    </row>
    <row r="1234" spans="20:20" x14ac:dyDescent="0.2">
      <c r="T1234" s="108" t="str">
        <f t="shared" si="19"/>
        <v>Krankheit</v>
      </c>
    </row>
    <row r="1235" spans="20:20" x14ac:dyDescent="0.2">
      <c r="T1235" s="108" t="str">
        <f t="shared" si="19"/>
        <v>Krankheit</v>
      </c>
    </row>
    <row r="1236" spans="20:20" x14ac:dyDescent="0.2">
      <c r="T1236" s="108" t="str">
        <f t="shared" si="19"/>
        <v>Krankheit</v>
      </c>
    </row>
    <row r="1237" spans="20:20" x14ac:dyDescent="0.2">
      <c r="T1237" s="108" t="str">
        <f t="shared" si="19"/>
        <v>Krankheit</v>
      </c>
    </row>
    <row r="1238" spans="20:20" x14ac:dyDescent="0.2">
      <c r="T1238" s="108" t="str">
        <f t="shared" si="19"/>
        <v>Krankheit</v>
      </c>
    </row>
    <row r="1239" spans="20:20" x14ac:dyDescent="0.2">
      <c r="T1239" s="108" t="str">
        <f t="shared" si="19"/>
        <v>Krankheit</v>
      </c>
    </row>
    <row r="1240" spans="20:20" x14ac:dyDescent="0.2">
      <c r="T1240" s="108" t="str">
        <f t="shared" si="19"/>
        <v>Krankheit</v>
      </c>
    </row>
    <row r="1241" spans="20:20" x14ac:dyDescent="0.2">
      <c r="T1241" s="108" t="str">
        <f t="shared" si="19"/>
        <v>Krankheit</v>
      </c>
    </row>
    <row r="1242" spans="20:20" x14ac:dyDescent="0.2">
      <c r="T1242" s="108" t="str">
        <f t="shared" si="19"/>
        <v>Krankheit</v>
      </c>
    </row>
    <row r="1243" spans="20:20" x14ac:dyDescent="0.2">
      <c r="T1243" s="108" t="str">
        <f t="shared" si="19"/>
        <v>Krankheit</v>
      </c>
    </row>
    <row r="1244" spans="20:20" x14ac:dyDescent="0.2">
      <c r="T1244" s="108" t="str">
        <f t="shared" si="19"/>
        <v>Krankheit</v>
      </c>
    </row>
    <row r="1245" spans="20:20" x14ac:dyDescent="0.2">
      <c r="T1245" s="108" t="str">
        <f t="shared" si="19"/>
        <v>Krankheit</v>
      </c>
    </row>
    <row r="1246" spans="20:20" x14ac:dyDescent="0.2">
      <c r="T1246" s="108" t="str">
        <f t="shared" si="19"/>
        <v>Krankheit</v>
      </c>
    </row>
    <row r="1247" spans="20:20" x14ac:dyDescent="0.2">
      <c r="T1247" s="108" t="str">
        <f t="shared" si="19"/>
        <v>Krankheit</v>
      </c>
    </row>
    <row r="1248" spans="20:20" x14ac:dyDescent="0.2">
      <c r="T1248" s="108" t="str">
        <f t="shared" si="19"/>
        <v>Krankheit</v>
      </c>
    </row>
    <row r="1249" spans="20:20" x14ac:dyDescent="0.2">
      <c r="T1249" s="108" t="str">
        <f t="shared" si="19"/>
        <v>Krankheit</v>
      </c>
    </row>
    <row r="1250" spans="20:20" x14ac:dyDescent="0.2">
      <c r="T1250" s="108" t="str">
        <f t="shared" si="19"/>
        <v>Krankheit</v>
      </c>
    </row>
    <row r="1251" spans="20:20" x14ac:dyDescent="0.2">
      <c r="T1251" s="108" t="str">
        <f t="shared" si="19"/>
        <v>Krankheit</v>
      </c>
    </row>
    <row r="1252" spans="20:20" x14ac:dyDescent="0.2">
      <c r="T1252" s="108" t="str">
        <f t="shared" si="19"/>
        <v>Krankheit</v>
      </c>
    </row>
    <row r="1253" spans="20:20" x14ac:dyDescent="0.2">
      <c r="T1253" s="108" t="str">
        <f t="shared" si="19"/>
        <v>Krankheit</v>
      </c>
    </row>
    <row r="1254" spans="20:20" x14ac:dyDescent="0.2">
      <c r="T1254" s="108" t="str">
        <f t="shared" si="19"/>
        <v>Krankheit</v>
      </c>
    </row>
    <row r="1255" spans="20:20" x14ac:dyDescent="0.2">
      <c r="T1255" s="108" t="str">
        <f t="shared" si="19"/>
        <v>Krankheit</v>
      </c>
    </row>
    <row r="1256" spans="20:20" x14ac:dyDescent="0.2">
      <c r="T1256" s="108" t="str">
        <f t="shared" si="19"/>
        <v>Krankheit</v>
      </c>
    </row>
    <row r="1257" spans="20:20" x14ac:dyDescent="0.2">
      <c r="T1257" s="108" t="str">
        <f t="shared" si="19"/>
        <v>Krankheit</v>
      </c>
    </row>
    <row r="1258" spans="20:20" x14ac:dyDescent="0.2">
      <c r="T1258" s="108" t="str">
        <f t="shared" si="19"/>
        <v>Krankheit</v>
      </c>
    </row>
    <row r="1259" spans="20:20" x14ac:dyDescent="0.2">
      <c r="T1259" s="108" t="str">
        <f t="shared" si="19"/>
        <v>Krankheit</v>
      </c>
    </row>
    <row r="1260" spans="20:20" x14ac:dyDescent="0.2">
      <c r="T1260" s="108" t="str">
        <f t="shared" si="19"/>
        <v>Krankheit</v>
      </c>
    </row>
    <row r="1261" spans="20:20" x14ac:dyDescent="0.2">
      <c r="T1261" s="108" t="str">
        <f t="shared" si="19"/>
        <v>Krankheit</v>
      </c>
    </row>
    <row r="1262" spans="20:20" x14ac:dyDescent="0.2">
      <c r="T1262" s="108" t="str">
        <f t="shared" si="19"/>
        <v>Krankheit</v>
      </c>
    </row>
    <row r="1263" spans="20:20" x14ac:dyDescent="0.2">
      <c r="T1263" s="108" t="str">
        <f t="shared" si="19"/>
        <v>Krankheit</v>
      </c>
    </row>
    <row r="1264" spans="20:20" x14ac:dyDescent="0.2">
      <c r="T1264" s="108" t="str">
        <f t="shared" si="19"/>
        <v>Krankheit</v>
      </c>
    </row>
    <row r="1265" spans="20:20" x14ac:dyDescent="0.2">
      <c r="T1265" s="108" t="str">
        <f t="shared" si="19"/>
        <v>Krankheit</v>
      </c>
    </row>
    <row r="1266" spans="20:20" x14ac:dyDescent="0.2">
      <c r="T1266" s="108" t="str">
        <f t="shared" si="19"/>
        <v>Krankheit</v>
      </c>
    </row>
    <row r="1267" spans="20:20" x14ac:dyDescent="0.2">
      <c r="T1267" s="108" t="str">
        <f t="shared" si="19"/>
        <v>Krankheit</v>
      </c>
    </row>
    <row r="1268" spans="20:20" x14ac:dyDescent="0.2">
      <c r="T1268" s="108" t="str">
        <f t="shared" si="19"/>
        <v>Krankheit</v>
      </c>
    </row>
    <row r="1269" spans="20:20" x14ac:dyDescent="0.2">
      <c r="T1269" s="108" t="str">
        <f t="shared" si="19"/>
        <v>Krankheit</v>
      </c>
    </row>
    <row r="1270" spans="20:20" x14ac:dyDescent="0.2">
      <c r="T1270" s="108" t="str">
        <f t="shared" si="19"/>
        <v>Krankheit</v>
      </c>
    </row>
    <row r="1271" spans="20:20" x14ac:dyDescent="0.2">
      <c r="T1271" s="108" t="str">
        <f t="shared" si="19"/>
        <v>Krankheit</v>
      </c>
    </row>
    <row r="1272" spans="20:20" x14ac:dyDescent="0.2">
      <c r="T1272" s="108" t="str">
        <f t="shared" si="19"/>
        <v>Krankheit</v>
      </c>
    </row>
    <row r="1273" spans="20:20" x14ac:dyDescent="0.2">
      <c r="T1273" s="108" t="str">
        <f t="shared" si="19"/>
        <v>Krankheit</v>
      </c>
    </row>
    <row r="1274" spans="20:20" x14ac:dyDescent="0.2">
      <c r="T1274" s="108" t="str">
        <f t="shared" si="19"/>
        <v>Krankheit</v>
      </c>
    </row>
    <row r="1275" spans="20:20" x14ac:dyDescent="0.2">
      <c r="T1275" s="108" t="str">
        <f t="shared" si="19"/>
        <v>Krankheit</v>
      </c>
    </row>
    <row r="1276" spans="20:20" x14ac:dyDescent="0.2">
      <c r="T1276" s="108" t="str">
        <f t="shared" si="19"/>
        <v>Krankheit</v>
      </c>
    </row>
    <row r="1277" spans="20:20" x14ac:dyDescent="0.2">
      <c r="T1277" s="108" t="str">
        <f t="shared" si="19"/>
        <v>Krankheit</v>
      </c>
    </row>
    <row r="1278" spans="20:20" x14ac:dyDescent="0.2">
      <c r="T1278" s="108" t="str">
        <f t="shared" si="19"/>
        <v>Krankheit</v>
      </c>
    </row>
    <row r="1279" spans="20:20" x14ac:dyDescent="0.2">
      <c r="T1279" s="108" t="str">
        <f t="shared" si="19"/>
        <v>Krankheit</v>
      </c>
    </row>
    <row r="1280" spans="20:20" x14ac:dyDescent="0.2">
      <c r="T1280" s="108" t="str">
        <f t="shared" si="19"/>
        <v>Krankheit</v>
      </c>
    </row>
    <row r="1281" spans="20:20" x14ac:dyDescent="0.2">
      <c r="T1281" s="108" t="str">
        <f t="shared" si="19"/>
        <v>Krankheit</v>
      </c>
    </row>
    <row r="1282" spans="20:20" x14ac:dyDescent="0.2">
      <c r="T1282" s="108" t="str">
        <f t="shared" si="19"/>
        <v>Krankheit</v>
      </c>
    </row>
    <row r="1283" spans="20:20" x14ac:dyDescent="0.2">
      <c r="T1283" s="108" t="str">
        <f t="shared" ref="T1283:T1346" si="20">IF(OR(O1283="KLV A IV",O1283="KLV B IV",O1283="KLV C IV"),"IV",IF(OR(O1283="KLV A UV",O1283="KLV B UV",O1283="KLV C UV"),"Unfall","Krankheit"))</f>
        <v>Krankheit</v>
      </c>
    </row>
    <row r="1284" spans="20:20" x14ac:dyDescent="0.2">
      <c r="T1284" s="108" t="str">
        <f t="shared" si="20"/>
        <v>Krankheit</v>
      </c>
    </row>
    <row r="1285" spans="20:20" x14ac:dyDescent="0.2">
      <c r="T1285" s="108" t="str">
        <f t="shared" si="20"/>
        <v>Krankheit</v>
      </c>
    </row>
    <row r="1286" spans="20:20" x14ac:dyDescent="0.2">
      <c r="T1286" s="108" t="str">
        <f t="shared" si="20"/>
        <v>Krankheit</v>
      </c>
    </row>
    <row r="1287" spans="20:20" x14ac:dyDescent="0.2">
      <c r="T1287" s="108" t="str">
        <f t="shared" si="20"/>
        <v>Krankheit</v>
      </c>
    </row>
    <row r="1288" spans="20:20" x14ac:dyDescent="0.2">
      <c r="T1288" s="108" t="str">
        <f t="shared" si="20"/>
        <v>Krankheit</v>
      </c>
    </row>
    <row r="1289" spans="20:20" x14ac:dyDescent="0.2">
      <c r="T1289" s="108" t="str">
        <f t="shared" si="20"/>
        <v>Krankheit</v>
      </c>
    </row>
    <row r="1290" spans="20:20" x14ac:dyDescent="0.2">
      <c r="T1290" s="108" t="str">
        <f t="shared" si="20"/>
        <v>Krankheit</v>
      </c>
    </row>
    <row r="1291" spans="20:20" x14ac:dyDescent="0.2">
      <c r="T1291" s="108" t="str">
        <f t="shared" si="20"/>
        <v>Krankheit</v>
      </c>
    </row>
    <row r="1292" spans="20:20" x14ac:dyDescent="0.2">
      <c r="T1292" s="108" t="str">
        <f t="shared" si="20"/>
        <v>Krankheit</v>
      </c>
    </row>
    <row r="1293" spans="20:20" x14ac:dyDescent="0.2">
      <c r="T1293" s="108" t="str">
        <f t="shared" si="20"/>
        <v>Krankheit</v>
      </c>
    </row>
    <row r="1294" spans="20:20" x14ac:dyDescent="0.2">
      <c r="T1294" s="108" t="str">
        <f t="shared" si="20"/>
        <v>Krankheit</v>
      </c>
    </row>
    <row r="1295" spans="20:20" x14ac:dyDescent="0.2">
      <c r="T1295" s="108" t="str">
        <f t="shared" si="20"/>
        <v>Krankheit</v>
      </c>
    </row>
    <row r="1296" spans="20:20" x14ac:dyDescent="0.2">
      <c r="T1296" s="108" t="str">
        <f t="shared" si="20"/>
        <v>Krankheit</v>
      </c>
    </row>
    <row r="1297" spans="20:20" x14ac:dyDescent="0.2">
      <c r="T1297" s="108" t="str">
        <f t="shared" si="20"/>
        <v>Krankheit</v>
      </c>
    </row>
    <row r="1298" spans="20:20" x14ac:dyDescent="0.2">
      <c r="T1298" s="108" t="str">
        <f t="shared" si="20"/>
        <v>Krankheit</v>
      </c>
    </row>
    <row r="1299" spans="20:20" x14ac:dyDescent="0.2">
      <c r="T1299" s="108" t="str">
        <f t="shared" si="20"/>
        <v>Krankheit</v>
      </c>
    </row>
    <row r="1300" spans="20:20" x14ac:dyDescent="0.2">
      <c r="T1300" s="108" t="str">
        <f t="shared" si="20"/>
        <v>Krankheit</v>
      </c>
    </row>
    <row r="1301" spans="20:20" x14ac:dyDescent="0.2">
      <c r="T1301" s="108" t="str">
        <f t="shared" si="20"/>
        <v>Krankheit</v>
      </c>
    </row>
    <row r="1302" spans="20:20" x14ac:dyDescent="0.2">
      <c r="T1302" s="108" t="str">
        <f t="shared" si="20"/>
        <v>Krankheit</v>
      </c>
    </row>
    <row r="1303" spans="20:20" x14ac:dyDescent="0.2">
      <c r="T1303" s="108" t="str">
        <f t="shared" si="20"/>
        <v>Krankheit</v>
      </c>
    </row>
    <row r="1304" spans="20:20" x14ac:dyDescent="0.2">
      <c r="T1304" s="108" t="str">
        <f t="shared" si="20"/>
        <v>Krankheit</v>
      </c>
    </row>
    <row r="1305" spans="20:20" x14ac:dyDescent="0.2">
      <c r="T1305" s="108" t="str">
        <f t="shared" si="20"/>
        <v>Krankheit</v>
      </c>
    </row>
    <row r="1306" spans="20:20" x14ac:dyDescent="0.2">
      <c r="T1306" s="108" t="str">
        <f t="shared" si="20"/>
        <v>Krankheit</v>
      </c>
    </row>
    <row r="1307" spans="20:20" x14ac:dyDescent="0.2">
      <c r="T1307" s="108" t="str">
        <f t="shared" si="20"/>
        <v>Krankheit</v>
      </c>
    </row>
    <row r="1308" spans="20:20" x14ac:dyDescent="0.2">
      <c r="T1308" s="108" t="str">
        <f t="shared" si="20"/>
        <v>Krankheit</v>
      </c>
    </row>
    <row r="1309" spans="20:20" x14ac:dyDescent="0.2">
      <c r="T1309" s="108" t="str">
        <f t="shared" si="20"/>
        <v>Krankheit</v>
      </c>
    </row>
    <row r="1310" spans="20:20" x14ac:dyDescent="0.2">
      <c r="T1310" s="108" t="str">
        <f t="shared" si="20"/>
        <v>Krankheit</v>
      </c>
    </row>
    <row r="1311" spans="20:20" x14ac:dyDescent="0.2">
      <c r="T1311" s="108" t="str">
        <f t="shared" si="20"/>
        <v>Krankheit</v>
      </c>
    </row>
    <row r="1312" spans="20:20" x14ac:dyDescent="0.2">
      <c r="T1312" s="108" t="str">
        <f t="shared" si="20"/>
        <v>Krankheit</v>
      </c>
    </row>
    <row r="1313" spans="20:20" x14ac:dyDescent="0.2">
      <c r="T1313" s="108" t="str">
        <f t="shared" si="20"/>
        <v>Krankheit</v>
      </c>
    </row>
    <row r="1314" spans="20:20" x14ac:dyDescent="0.2">
      <c r="T1314" s="108" t="str">
        <f t="shared" si="20"/>
        <v>Krankheit</v>
      </c>
    </row>
    <row r="1315" spans="20:20" x14ac:dyDescent="0.2">
      <c r="T1315" s="108" t="str">
        <f t="shared" si="20"/>
        <v>Krankheit</v>
      </c>
    </row>
    <row r="1316" spans="20:20" x14ac:dyDescent="0.2">
      <c r="T1316" s="108" t="str">
        <f t="shared" si="20"/>
        <v>Krankheit</v>
      </c>
    </row>
    <row r="1317" spans="20:20" x14ac:dyDescent="0.2">
      <c r="T1317" s="108" t="str">
        <f t="shared" si="20"/>
        <v>Krankheit</v>
      </c>
    </row>
    <row r="1318" spans="20:20" x14ac:dyDescent="0.2">
      <c r="T1318" s="108" t="str">
        <f t="shared" si="20"/>
        <v>Krankheit</v>
      </c>
    </row>
    <row r="1319" spans="20:20" x14ac:dyDescent="0.2">
      <c r="T1319" s="108" t="str">
        <f t="shared" si="20"/>
        <v>Krankheit</v>
      </c>
    </row>
    <row r="1320" spans="20:20" x14ac:dyDescent="0.2">
      <c r="T1320" s="108" t="str">
        <f t="shared" si="20"/>
        <v>Krankheit</v>
      </c>
    </row>
    <row r="1321" spans="20:20" x14ac:dyDescent="0.2">
      <c r="T1321" s="108" t="str">
        <f t="shared" si="20"/>
        <v>Krankheit</v>
      </c>
    </row>
    <row r="1322" spans="20:20" x14ac:dyDescent="0.2">
      <c r="T1322" s="108" t="str">
        <f t="shared" si="20"/>
        <v>Krankheit</v>
      </c>
    </row>
    <row r="1323" spans="20:20" x14ac:dyDescent="0.2">
      <c r="T1323" s="108" t="str">
        <f t="shared" si="20"/>
        <v>Krankheit</v>
      </c>
    </row>
    <row r="1324" spans="20:20" x14ac:dyDescent="0.2">
      <c r="T1324" s="108" t="str">
        <f t="shared" si="20"/>
        <v>Krankheit</v>
      </c>
    </row>
    <row r="1325" spans="20:20" x14ac:dyDescent="0.2">
      <c r="T1325" s="108" t="str">
        <f t="shared" si="20"/>
        <v>Krankheit</v>
      </c>
    </row>
    <row r="1326" spans="20:20" x14ac:dyDescent="0.2">
      <c r="T1326" s="108" t="str">
        <f t="shared" si="20"/>
        <v>Krankheit</v>
      </c>
    </row>
    <row r="1327" spans="20:20" x14ac:dyDescent="0.2">
      <c r="T1327" s="108" t="str">
        <f t="shared" si="20"/>
        <v>Krankheit</v>
      </c>
    </row>
    <row r="1328" spans="20:20" x14ac:dyDescent="0.2">
      <c r="T1328" s="108" t="str">
        <f t="shared" si="20"/>
        <v>Krankheit</v>
      </c>
    </row>
    <row r="1329" spans="20:20" x14ac:dyDescent="0.2">
      <c r="T1329" s="108" t="str">
        <f t="shared" si="20"/>
        <v>Krankheit</v>
      </c>
    </row>
    <row r="1330" spans="20:20" x14ac:dyDescent="0.2">
      <c r="T1330" s="108" t="str">
        <f t="shared" si="20"/>
        <v>Krankheit</v>
      </c>
    </row>
    <row r="1331" spans="20:20" x14ac:dyDescent="0.2">
      <c r="T1331" s="108" t="str">
        <f t="shared" si="20"/>
        <v>Krankheit</v>
      </c>
    </row>
    <row r="1332" spans="20:20" x14ac:dyDescent="0.2">
      <c r="T1332" s="108" t="str">
        <f t="shared" si="20"/>
        <v>Krankheit</v>
      </c>
    </row>
    <row r="1333" spans="20:20" x14ac:dyDescent="0.2">
      <c r="T1333" s="108" t="str">
        <f t="shared" si="20"/>
        <v>Krankheit</v>
      </c>
    </row>
    <row r="1334" spans="20:20" x14ac:dyDescent="0.2">
      <c r="T1334" s="108" t="str">
        <f t="shared" si="20"/>
        <v>Krankheit</v>
      </c>
    </row>
    <row r="1335" spans="20:20" x14ac:dyDescent="0.2">
      <c r="T1335" s="108" t="str">
        <f t="shared" si="20"/>
        <v>Krankheit</v>
      </c>
    </row>
    <row r="1336" spans="20:20" x14ac:dyDescent="0.2">
      <c r="T1336" s="108" t="str">
        <f t="shared" si="20"/>
        <v>Krankheit</v>
      </c>
    </row>
    <row r="1337" spans="20:20" x14ac:dyDescent="0.2">
      <c r="T1337" s="108" t="str">
        <f t="shared" si="20"/>
        <v>Krankheit</v>
      </c>
    </row>
    <row r="1338" spans="20:20" x14ac:dyDescent="0.2">
      <c r="T1338" s="108" t="str">
        <f t="shared" si="20"/>
        <v>Krankheit</v>
      </c>
    </row>
    <row r="1339" spans="20:20" x14ac:dyDescent="0.2">
      <c r="T1339" s="108" t="str">
        <f t="shared" si="20"/>
        <v>Krankheit</v>
      </c>
    </row>
    <row r="1340" spans="20:20" x14ac:dyDescent="0.2">
      <c r="T1340" s="108" t="str">
        <f t="shared" si="20"/>
        <v>Krankheit</v>
      </c>
    </row>
    <row r="1341" spans="20:20" x14ac:dyDescent="0.2">
      <c r="T1341" s="108" t="str">
        <f t="shared" si="20"/>
        <v>Krankheit</v>
      </c>
    </row>
    <row r="1342" spans="20:20" x14ac:dyDescent="0.2">
      <c r="T1342" s="108" t="str">
        <f t="shared" si="20"/>
        <v>Krankheit</v>
      </c>
    </row>
    <row r="1343" spans="20:20" x14ac:dyDescent="0.2">
      <c r="T1343" s="108" t="str">
        <f t="shared" si="20"/>
        <v>Krankheit</v>
      </c>
    </row>
    <row r="1344" spans="20:20" x14ac:dyDescent="0.2">
      <c r="T1344" s="108" t="str">
        <f t="shared" si="20"/>
        <v>Krankheit</v>
      </c>
    </row>
    <row r="1345" spans="20:20" x14ac:dyDescent="0.2">
      <c r="T1345" s="108" t="str">
        <f t="shared" si="20"/>
        <v>Krankheit</v>
      </c>
    </row>
    <row r="1346" spans="20:20" x14ac:dyDescent="0.2">
      <c r="T1346" s="108" t="str">
        <f t="shared" si="20"/>
        <v>Krankheit</v>
      </c>
    </row>
    <row r="1347" spans="20:20" x14ac:dyDescent="0.2">
      <c r="T1347" s="108" t="str">
        <f t="shared" ref="T1347:T1410" si="21">IF(OR(O1347="KLV A IV",O1347="KLV B IV",O1347="KLV C IV"),"IV",IF(OR(O1347="KLV A UV",O1347="KLV B UV",O1347="KLV C UV"),"Unfall","Krankheit"))</f>
        <v>Krankheit</v>
      </c>
    </row>
    <row r="1348" spans="20:20" x14ac:dyDescent="0.2">
      <c r="T1348" s="108" t="str">
        <f t="shared" si="21"/>
        <v>Krankheit</v>
      </c>
    </row>
    <row r="1349" spans="20:20" x14ac:dyDescent="0.2">
      <c r="T1349" s="108" t="str">
        <f t="shared" si="21"/>
        <v>Krankheit</v>
      </c>
    </row>
    <row r="1350" spans="20:20" x14ac:dyDescent="0.2">
      <c r="T1350" s="108" t="str">
        <f t="shared" si="21"/>
        <v>Krankheit</v>
      </c>
    </row>
    <row r="1351" spans="20:20" x14ac:dyDescent="0.2">
      <c r="T1351" s="108" t="str">
        <f t="shared" si="21"/>
        <v>Krankheit</v>
      </c>
    </row>
    <row r="1352" spans="20:20" x14ac:dyDescent="0.2">
      <c r="T1352" s="108" t="str">
        <f t="shared" si="21"/>
        <v>Krankheit</v>
      </c>
    </row>
    <row r="1353" spans="20:20" x14ac:dyDescent="0.2">
      <c r="T1353" s="108" t="str">
        <f t="shared" si="21"/>
        <v>Krankheit</v>
      </c>
    </row>
    <row r="1354" spans="20:20" x14ac:dyDescent="0.2">
      <c r="T1354" s="108" t="str">
        <f t="shared" si="21"/>
        <v>Krankheit</v>
      </c>
    </row>
    <row r="1355" spans="20:20" x14ac:dyDescent="0.2">
      <c r="T1355" s="108" t="str">
        <f t="shared" si="21"/>
        <v>Krankheit</v>
      </c>
    </row>
    <row r="1356" spans="20:20" x14ac:dyDescent="0.2">
      <c r="T1356" s="108" t="str">
        <f t="shared" si="21"/>
        <v>Krankheit</v>
      </c>
    </row>
    <row r="1357" spans="20:20" x14ac:dyDescent="0.2">
      <c r="T1357" s="108" t="str">
        <f t="shared" si="21"/>
        <v>Krankheit</v>
      </c>
    </row>
    <row r="1358" spans="20:20" x14ac:dyDescent="0.2">
      <c r="T1358" s="108" t="str">
        <f t="shared" si="21"/>
        <v>Krankheit</v>
      </c>
    </row>
    <row r="1359" spans="20:20" x14ac:dyDescent="0.2">
      <c r="T1359" s="108" t="str">
        <f t="shared" si="21"/>
        <v>Krankheit</v>
      </c>
    </row>
    <row r="1360" spans="20:20" x14ac:dyDescent="0.2">
      <c r="T1360" s="108" t="str">
        <f t="shared" si="21"/>
        <v>Krankheit</v>
      </c>
    </row>
    <row r="1361" spans="20:20" x14ac:dyDescent="0.2">
      <c r="T1361" s="108" t="str">
        <f t="shared" si="21"/>
        <v>Krankheit</v>
      </c>
    </row>
    <row r="1362" spans="20:20" x14ac:dyDescent="0.2">
      <c r="T1362" s="108" t="str">
        <f t="shared" si="21"/>
        <v>Krankheit</v>
      </c>
    </row>
    <row r="1363" spans="20:20" x14ac:dyDescent="0.2">
      <c r="T1363" s="108" t="str">
        <f t="shared" si="21"/>
        <v>Krankheit</v>
      </c>
    </row>
    <row r="1364" spans="20:20" x14ac:dyDescent="0.2">
      <c r="T1364" s="108" t="str">
        <f t="shared" si="21"/>
        <v>Krankheit</v>
      </c>
    </row>
    <row r="1365" spans="20:20" x14ac:dyDescent="0.2">
      <c r="T1365" s="108" t="str">
        <f t="shared" si="21"/>
        <v>Krankheit</v>
      </c>
    </row>
    <row r="1366" spans="20:20" x14ac:dyDescent="0.2">
      <c r="T1366" s="108" t="str">
        <f t="shared" si="21"/>
        <v>Krankheit</v>
      </c>
    </row>
    <row r="1367" spans="20:20" x14ac:dyDescent="0.2">
      <c r="T1367" s="108" t="str">
        <f t="shared" si="21"/>
        <v>Krankheit</v>
      </c>
    </row>
    <row r="1368" spans="20:20" x14ac:dyDescent="0.2">
      <c r="T1368" s="108" t="str">
        <f t="shared" si="21"/>
        <v>Krankheit</v>
      </c>
    </row>
    <row r="1369" spans="20:20" x14ac:dyDescent="0.2">
      <c r="T1369" s="108" t="str">
        <f t="shared" si="21"/>
        <v>Krankheit</v>
      </c>
    </row>
    <row r="1370" spans="20:20" x14ac:dyDescent="0.2">
      <c r="T1370" s="108" t="str">
        <f t="shared" si="21"/>
        <v>Krankheit</v>
      </c>
    </row>
    <row r="1371" spans="20:20" x14ac:dyDescent="0.2">
      <c r="T1371" s="108" t="str">
        <f t="shared" si="21"/>
        <v>Krankheit</v>
      </c>
    </row>
    <row r="1372" spans="20:20" x14ac:dyDescent="0.2">
      <c r="T1372" s="108" t="str">
        <f t="shared" si="21"/>
        <v>Krankheit</v>
      </c>
    </row>
    <row r="1373" spans="20:20" x14ac:dyDescent="0.2">
      <c r="T1373" s="108" t="str">
        <f t="shared" si="21"/>
        <v>Krankheit</v>
      </c>
    </row>
    <row r="1374" spans="20:20" x14ac:dyDescent="0.2">
      <c r="T1374" s="108" t="str">
        <f t="shared" si="21"/>
        <v>Krankheit</v>
      </c>
    </row>
    <row r="1375" spans="20:20" x14ac:dyDescent="0.2">
      <c r="T1375" s="108" t="str">
        <f t="shared" si="21"/>
        <v>Krankheit</v>
      </c>
    </row>
    <row r="1376" spans="20:20" x14ac:dyDescent="0.2">
      <c r="T1376" s="108" t="str">
        <f t="shared" si="21"/>
        <v>Krankheit</v>
      </c>
    </row>
    <row r="1377" spans="20:20" x14ac:dyDescent="0.2">
      <c r="T1377" s="108" t="str">
        <f t="shared" si="21"/>
        <v>Krankheit</v>
      </c>
    </row>
    <row r="1378" spans="20:20" x14ac:dyDescent="0.2">
      <c r="T1378" s="108" t="str">
        <f t="shared" si="21"/>
        <v>Krankheit</v>
      </c>
    </row>
    <row r="1379" spans="20:20" x14ac:dyDescent="0.2">
      <c r="T1379" s="108" t="str">
        <f t="shared" si="21"/>
        <v>Krankheit</v>
      </c>
    </row>
    <row r="1380" spans="20:20" x14ac:dyDescent="0.2">
      <c r="T1380" s="108" t="str">
        <f t="shared" si="21"/>
        <v>Krankheit</v>
      </c>
    </row>
    <row r="1381" spans="20:20" x14ac:dyDescent="0.2">
      <c r="T1381" s="108" t="str">
        <f t="shared" si="21"/>
        <v>Krankheit</v>
      </c>
    </row>
    <row r="1382" spans="20:20" x14ac:dyDescent="0.2">
      <c r="T1382" s="108" t="str">
        <f t="shared" si="21"/>
        <v>Krankheit</v>
      </c>
    </row>
    <row r="1383" spans="20:20" x14ac:dyDescent="0.2">
      <c r="T1383" s="108" t="str">
        <f t="shared" si="21"/>
        <v>Krankheit</v>
      </c>
    </row>
    <row r="1384" spans="20:20" x14ac:dyDescent="0.2">
      <c r="T1384" s="108" t="str">
        <f t="shared" si="21"/>
        <v>Krankheit</v>
      </c>
    </row>
    <row r="1385" spans="20:20" x14ac:dyDescent="0.2">
      <c r="T1385" s="108" t="str">
        <f t="shared" si="21"/>
        <v>Krankheit</v>
      </c>
    </row>
    <row r="1386" spans="20:20" x14ac:dyDescent="0.2">
      <c r="T1386" s="108" t="str">
        <f t="shared" si="21"/>
        <v>Krankheit</v>
      </c>
    </row>
    <row r="1387" spans="20:20" x14ac:dyDescent="0.2">
      <c r="T1387" s="108" t="str">
        <f t="shared" si="21"/>
        <v>Krankheit</v>
      </c>
    </row>
    <row r="1388" spans="20:20" x14ac:dyDescent="0.2">
      <c r="T1388" s="108" t="str">
        <f t="shared" si="21"/>
        <v>Krankheit</v>
      </c>
    </row>
    <row r="1389" spans="20:20" x14ac:dyDescent="0.2">
      <c r="T1389" s="108" t="str">
        <f t="shared" si="21"/>
        <v>Krankheit</v>
      </c>
    </row>
    <row r="1390" spans="20:20" x14ac:dyDescent="0.2">
      <c r="T1390" s="108" t="str">
        <f t="shared" si="21"/>
        <v>Krankheit</v>
      </c>
    </row>
    <row r="1391" spans="20:20" x14ac:dyDescent="0.2">
      <c r="T1391" s="108" t="str">
        <f t="shared" si="21"/>
        <v>Krankheit</v>
      </c>
    </row>
    <row r="1392" spans="20:20" x14ac:dyDescent="0.2">
      <c r="T1392" s="108" t="str">
        <f t="shared" si="21"/>
        <v>Krankheit</v>
      </c>
    </row>
    <row r="1393" spans="20:20" x14ac:dyDescent="0.2">
      <c r="T1393" s="108" t="str">
        <f t="shared" si="21"/>
        <v>Krankheit</v>
      </c>
    </row>
    <row r="1394" spans="20:20" x14ac:dyDescent="0.2">
      <c r="T1394" s="108" t="str">
        <f t="shared" si="21"/>
        <v>Krankheit</v>
      </c>
    </row>
    <row r="1395" spans="20:20" x14ac:dyDescent="0.2">
      <c r="T1395" s="108" t="str">
        <f t="shared" si="21"/>
        <v>Krankheit</v>
      </c>
    </row>
    <row r="1396" spans="20:20" x14ac:dyDescent="0.2">
      <c r="T1396" s="108" t="str">
        <f t="shared" si="21"/>
        <v>Krankheit</v>
      </c>
    </row>
    <row r="1397" spans="20:20" x14ac:dyDescent="0.2">
      <c r="T1397" s="108" t="str">
        <f t="shared" si="21"/>
        <v>Krankheit</v>
      </c>
    </row>
    <row r="1398" spans="20:20" x14ac:dyDescent="0.2">
      <c r="T1398" s="108" t="str">
        <f t="shared" si="21"/>
        <v>Krankheit</v>
      </c>
    </row>
    <row r="1399" spans="20:20" x14ac:dyDescent="0.2">
      <c r="T1399" s="108" t="str">
        <f t="shared" si="21"/>
        <v>Krankheit</v>
      </c>
    </row>
    <row r="1400" spans="20:20" x14ac:dyDescent="0.2">
      <c r="T1400" s="108" t="str">
        <f t="shared" si="21"/>
        <v>Krankheit</v>
      </c>
    </row>
    <row r="1401" spans="20:20" x14ac:dyDescent="0.2">
      <c r="T1401" s="108" t="str">
        <f t="shared" si="21"/>
        <v>Krankheit</v>
      </c>
    </row>
    <row r="1402" spans="20:20" x14ac:dyDescent="0.2">
      <c r="T1402" s="108" t="str">
        <f t="shared" si="21"/>
        <v>Krankheit</v>
      </c>
    </row>
    <row r="1403" spans="20:20" x14ac:dyDescent="0.2">
      <c r="T1403" s="108" t="str">
        <f t="shared" si="21"/>
        <v>Krankheit</v>
      </c>
    </row>
    <row r="1404" spans="20:20" x14ac:dyDescent="0.2">
      <c r="T1404" s="108" t="str">
        <f t="shared" si="21"/>
        <v>Krankheit</v>
      </c>
    </row>
    <row r="1405" spans="20:20" x14ac:dyDescent="0.2">
      <c r="T1405" s="108" t="str">
        <f t="shared" si="21"/>
        <v>Krankheit</v>
      </c>
    </row>
    <row r="1406" spans="20:20" x14ac:dyDescent="0.2">
      <c r="T1406" s="108" t="str">
        <f t="shared" si="21"/>
        <v>Krankheit</v>
      </c>
    </row>
    <row r="1407" spans="20:20" x14ac:dyDescent="0.2">
      <c r="T1407" s="108" t="str">
        <f t="shared" si="21"/>
        <v>Krankheit</v>
      </c>
    </row>
    <row r="1408" spans="20:20" x14ac:dyDescent="0.2">
      <c r="T1408" s="108" t="str">
        <f t="shared" si="21"/>
        <v>Krankheit</v>
      </c>
    </row>
    <row r="1409" spans="20:20" x14ac:dyDescent="0.2">
      <c r="T1409" s="108" t="str">
        <f t="shared" si="21"/>
        <v>Krankheit</v>
      </c>
    </row>
    <row r="1410" spans="20:20" x14ac:dyDescent="0.2">
      <c r="T1410" s="108" t="str">
        <f t="shared" si="21"/>
        <v>Krankheit</v>
      </c>
    </row>
    <row r="1411" spans="20:20" x14ac:dyDescent="0.2">
      <c r="T1411" s="108" t="str">
        <f t="shared" ref="T1411:T1474" si="22">IF(OR(O1411="KLV A IV",O1411="KLV B IV",O1411="KLV C IV"),"IV",IF(OR(O1411="KLV A UV",O1411="KLV B UV",O1411="KLV C UV"),"Unfall","Krankheit"))</f>
        <v>Krankheit</v>
      </c>
    </row>
    <row r="1412" spans="20:20" x14ac:dyDescent="0.2">
      <c r="T1412" s="108" t="str">
        <f t="shared" si="22"/>
        <v>Krankheit</v>
      </c>
    </row>
    <row r="1413" spans="20:20" x14ac:dyDescent="0.2">
      <c r="T1413" s="108" t="str">
        <f t="shared" si="22"/>
        <v>Krankheit</v>
      </c>
    </row>
    <row r="1414" spans="20:20" x14ac:dyDescent="0.2">
      <c r="T1414" s="108" t="str">
        <f t="shared" si="22"/>
        <v>Krankheit</v>
      </c>
    </row>
    <row r="1415" spans="20:20" x14ac:dyDescent="0.2">
      <c r="T1415" s="108" t="str">
        <f t="shared" si="22"/>
        <v>Krankheit</v>
      </c>
    </row>
    <row r="1416" spans="20:20" x14ac:dyDescent="0.2">
      <c r="T1416" s="108" t="str">
        <f t="shared" si="22"/>
        <v>Krankheit</v>
      </c>
    </row>
    <row r="1417" spans="20:20" x14ac:dyDescent="0.2">
      <c r="T1417" s="108" t="str">
        <f t="shared" si="22"/>
        <v>Krankheit</v>
      </c>
    </row>
    <row r="1418" spans="20:20" x14ac:dyDescent="0.2">
      <c r="T1418" s="108" t="str">
        <f t="shared" si="22"/>
        <v>Krankheit</v>
      </c>
    </row>
    <row r="1419" spans="20:20" x14ac:dyDescent="0.2">
      <c r="T1419" s="108" t="str">
        <f t="shared" si="22"/>
        <v>Krankheit</v>
      </c>
    </row>
    <row r="1420" spans="20:20" x14ac:dyDescent="0.2">
      <c r="T1420" s="108" t="str">
        <f t="shared" si="22"/>
        <v>Krankheit</v>
      </c>
    </row>
    <row r="1421" spans="20:20" x14ac:dyDescent="0.2">
      <c r="T1421" s="108" t="str">
        <f t="shared" si="22"/>
        <v>Krankheit</v>
      </c>
    </row>
    <row r="1422" spans="20:20" x14ac:dyDescent="0.2">
      <c r="T1422" s="108" t="str">
        <f t="shared" si="22"/>
        <v>Krankheit</v>
      </c>
    </row>
    <row r="1423" spans="20:20" x14ac:dyDescent="0.2">
      <c r="T1423" s="108" t="str">
        <f t="shared" si="22"/>
        <v>Krankheit</v>
      </c>
    </row>
    <row r="1424" spans="20:20" x14ac:dyDescent="0.2">
      <c r="T1424" s="108" t="str">
        <f t="shared" si="22"/>
        <v>Krankheit</v>
      </c>
    </row>
    <row r="1425" spans="20:20" x14ac:dyDescent="0.2">
      <c r="T1425" s="108" t="str">
        <f t="shared" si="22"/>
        <v>Krankheit</v>
      </c>
    </row>
    <row r="1426" spans="20:20" x14ac:dyDescent="0.2">
      <c r="T1426" s="108" t="str">
        <f t="shared" si="22"/>
        <v>Krankheit</v>
      </c>
    </row>
    <row r="1427" spans="20:20" x14ac:dyDescent="0.2">
      <c r="T1427" s="108" t="str">
        <f t="shared" si="22"/>
        <v>Krankheit</v>
      </c>
    </row>
    <row r="1428" spans="20:20" x14ac:dyDescent="0.2">
      <c r="T1428" s="108" t="str">
        <f t="shared" si="22"/>
        <v>Krankheit</v>
      </c>
    </row>
    <row r="1429" spans="20:20" x14ac:dyDescent="0.2">
      <c r="T1429" s="108" t="str">
        <f t="shared" si="22"/>
        <v>Krankheit</v>
      </c>
    </row>
    <row r="1430" spans="20:20" x14ac:dyDescent="0.2">
      <c r="T1430" s="108" t="str">
        <f t="shared" si="22"/>
        <v>Krankheit</v>
      </c>
    </row>
    <row r="1431" spans="20:20" x14ac:dyDescent="0.2">
      <c r="T1431" s="108" t="str">
        <f t="shared" si="22"/>
        <v>Krankheit</v>
      </c>
    </row>
    <row r="1432" spans="20:20" x14ac:dyDescent="0.2">
      <c r="T1432" s="108" t="str">
        <f t="shared" si="22"/>
        <v>Krankheit</v>
      </c>
    </row>
    <row r="1433" spans="20:20" x14ac:dyDescent="0.2">
      <c r="T1433" s="108" t="str">
        <f t="shared" si="22"/>
        <v>Krankheit</v>
      </c>
    </row>
    <row r="1434" spans="20:20" x14ac:dyDescent="0.2">
      <c r="T1434" s="108" t="str">
        <f t="shared" si="22"/>
        <v>Krankheit</v>
      </c>
    </row>
    <row r="1435" spans="20:20" x14ac:dyDescent="0.2">
      <c r="T1435" s="108" t="str">
        <f t="shared" si="22"/>
        <v>Krankheit</v>
      </c>
    </row>
    <row r="1436" spans="20:20" x14ac:dyDescent="0.2">
      <c r="T1436" s="108" t="str">
        <f t="shared" si="22"/>
        <v>Krankheit</v>
      </c>
    </row>
    <row r="1437" spans="20:20" x14ac:dyDescent="0.2">
      <c r="T1437" s="108" t="str">
        <f t="shared" si="22"/>
        <v>Krankheit</v>
      </c>
    </row>
    <row r="1438" spans="20:20" x14ac:dyDescent="0.2">
      <c r="T1438" s="108" t="str">
        <f t="shared" si="22"/>
        <v>Krankheit</v>
      </c>
    </row>
    <row r="1439" spans="20:20" x14ac:dyDescent="0.2">
      <c r="T1439" s="108" t="str">
        <f t="shared" si="22"/>
        <v>Krankheit</v>
      </c>
    </row>
    <row r="1440" spans="20:20" x14ac:dyDescent="0.2">
      <c r="T1440" s="108" t="str">
        <f t="shared" si="22"/>
        <v>Krankheit</v>
      </c>
    </row>
    <row r="1441" spans="20:20" x14ac:dyDescent="0.2">
      <c r="T1441" s="108" t="str">
        <f t="shared" si="22"/>
        <v>Krankheit</v>
      </c>
    </row>
    <row r="1442" spans="20:20" x14ac:dyDescent="0.2">
      <c r="T1442" s="108" t="str">
        <f t="shared" si="22"/>
        <v>Krankheit</v>
      </c>
    </row>
    <row r="1443" spans="20:20" x14ac:dyDescent="0.2">
      <c r="T1443" s="108" t="str">
        <f t="shared" si="22"/>
        <v>Krankheit</v>
      </c>
    </row>
    <row r="1444" spans="20:20" x14ac:dyDescent="0.2">
      <c r="T1444" s="108" t="str">
        <f t="shared" si="22"/>
        <v>Krankheit</v>
      </c>
    </row>
    <row r="1445" spans="20:20" x14ac:dyDescent="0.2">
      <c r="T1445" s="108" t="str">
        <f t="shared" si="22"/>
        <v>Krankheit</v>
      </c>
    </row>
    <row r="1446" spans="20:20" x14ac:dyDescent="0.2">
      <c r="T1446" s="108" t="str">
        <f t="shared" si="22"/>
        <v>Krankheit</v>
      </c>
    </row>
    <row r="1447" spans="20:20" x14ac:dyDescent="0.2">
      <c r="T1447" s="108" t="str">
        <f t="shared" si="22"/>
        <v>Krankheit</v>
      </c>
    </row>
    <row r="1448" spans="20:20" x14ac:dyDescent="0.2">
      <c r="T1448" s="108" t="str">
        <f t="shared" si="22"/>
        <v>Krankheit</v>
      </c>
    </row>
    <row r="1449" spans="20:20" x14ac:dyDescent="0.2">
      <c r="T1449" s="108" t="str">
        <f t="shared" si="22"/>
        <v>Krankheit</v>
      </c>
    </row>
    <row r="1450" spans="20:20" x14ac:dyDescent="0.2">
      <c r="T1450" s="108" t="str">
        <f t="shared" si="22"/>
        <v>Krankheit</v>
      </c>
    </row>
    <row r="1451" spans="20:20" x14ac:dyDescent="0.2">
      <c r="T1451" s="108" t="str">
        <f t="shared" si="22"/>
        <v>Krankheit</v>
      </c>
    </row>
    <row r="1452" spans="20:20" x14ac:dyDescent="0.2">
      <c r="T1452" s="108" t="str">
        <f t="shared" si="22"/>
        <v>Krankheit</v>
      </c>
    </row>
    <row r="1453" spans="20:20" x14ac:dyDescent="0.2">
      <c r="T1453" s="108" t="str">
        <f t="shared" si="22"/>
        <v>Krankheit</v>
      </c>
    </row>
    <row r="1454" spans="20:20" x14ac:dyDescent="0.2">
      <c r="T1454" s="108" t="str">
        <f t="shared" si="22"/>
        <v>Krankheit</v>
      </c>
    </row>
    <row r="1455" spans="20:20" x14ac:dyDescent="0.2">
      <c r="T1455" s="108" t="str">
        <f t="shared" si="22"/>
        <v>Krankheit</v>
      </c>
    </row>
    <row r="1456" spans="20:20" x14ac:dyDescent="0.2">
      <c r="T1456" s="108" t="str">
        <f t="shared" si="22"/>
        <v>Krankheit</v>
      </c>
    </row>
    <row r="1457" spans="20:20" x14ac:dyDescent="0.2">
      <c r="T1457" s="108" t="str">
        <f t="shared" si="22"/>
        <v>Krankheit</v>
      </c>
    </row>
    <row r="1458" spans="20:20" x14ac:dyDescent="0.2">
      <c r="T1458" s="108" t="str">
        <f t="shared" si="22"/>
        <v>Krankheit</v>
      </c>
    </row>
    <row r="1459" spans="20:20" x14ac:dyDescent="0.2">
      <c r="T1459" s="108" t="str">
        <f t="shared" si="22"/>
        <v>Krankheit</v>
      </c>
    </row>
    <row r="1460" spans="20:20" x14ac:dyDescent="0.2">
      <c r="T1460" s="108" t="str">
        <f t="shared" si="22"/>
        <v>Krankheit</v>
      </c>
    </row>
    <row r="1461" spans="20:20" x14ac:dyDescent="0.2">
      <c r="T1461" s="108" t="str">
        <f t="shared" si="22"/>
        <v>Krankheit</v>
      </c>
    </row>
    <row r="1462" spans="20:20" x14ac:dyDescent="0.2">
      <c r="T1462" s="108" t="str">
        <f t="shared" si="22"/>
        <v>Krankheit</v>
      </c>
    </row>
    <row r="1463" spans="20:20" x14ac:dyDescent="0.2">
      <c r="T1463" s="108" t="str">
        <f t="shared" si="22"/>
        <v>Krankheit</v>
      </c>
    </row>
    <row r="1464" spans="20:20" x14ac:dyDescent="0.2">
      <c r="T1464" s="108" t="str">
        <f t="shared" si="22"/>
        <v>Krankheit</v>
      </c>
    </row>
    <row r="1465" spans="20:20" x14ac:dyDescent="0.2">
      <c r="T1465" s="108" t="str">
        <f t="shared" si="22"/>
        <v>Krankheit</v>
      </c>
    </row>
    <row r="1466" spans="20:20" x14ac:dyDescent="0.2">
      <c r="T1466" s="108" t="str">
        <f t="shared" si="22"/>
        <v>Krankheit</v>
      </c>
    </row>
    <row r="1467" spans="20:20" x14ac:dyDescent="0.2">
      <c r="T1467" s="108" t="str">
        <f t="shared" si="22"/>
        <v>Krankheit</v>
      </c>
    </row>
    <row r="1468" spans="20:20" x14ac:dyDescent="0.2">
      <c r="T1468" s="108" t="str">
        <f t="shared" si="22"/>
        <v>Krankheit</v>
      </c>
    </row>
    <row r="1469" spans="20:20" x14ac:dyDescent="0.2">
      <c r="T1469" s="108" t="str">
        <f t="shared" si="22"/>
        <v>Krankheit</v>
      </c>
    </row>
    <row r="1470" spans="20:20" x14ac:dyDescent="0.2">
      <c r="T1470" s="108" t="str">
        <f t="shared" si="22"/>
        <v>Krankheit</v>
      </c>
    </row>
    <row r="1471" spans="20:20" x14ac:dyDescent="0.2">
      <c r="T1471" s="108" t="str">
        <f t="shared" si="22"/>
        <v>Krankheit</v>
      </c>
    </row>
    <row r="1472" spans="20:20" x14ac:dyDescent="0.2">
      <c r="T1472" s="108" t="str">
        <f t="shared" si="22"/>
        <v>Krankheit</v>
      </c>
    </row>
    <row r="1473" spans="20:20" x14ac:dyDescent="0.2">
      <c r="T1473" s="108" t="str">
        <f t="shared" si="22"/>
        <v>Krankheit</v>
      </c>
    </row>
    <row r="1474" spans="20:20" x14ac:dyDescent="0.2">
      <c r="T1474" s="108" t="str">
        <f t="shared" si="22"/>
        <v>Krankheit</v>
      </c>
    </row>
    <row r="1475" spans="20:20" x14ac:dyDescent="0.2">
      <c r="T1475" s="108" t="str">
        <f t="shared" ref="T1475:T1538" si="23">IF(OR(O1475="KLV A IV",O1475="KLV B IV",O1475="KLV C IV"),"IV",IF(OR(O1475="KLV A UV",O1475="KLV B UV",O1475="KLV C UV"),"Unfall","Krankheit"))</f>
        <v>Krankheit</v>
      </c>
    </row>
    <row r="1476" spans="20:20" x14ac:dyDescent="0.2">
      <c r="T1476" s="108" t="str">
        <f t="shared" si="23"/>
        <v>Krankheit</v>
      </c>
    </row>
    <row r="1477" spans="20:20" x14ac:dyDescent="0.2">
      <c r="T1477" s="108" t="str">
        <f t="shared" si="23"/>
        <v>Krankheit</v>
      </c>
    </row>
    <row r="1478" spans="20:20" x14ac:dyDescent="0.2">
      <c r="T1478" s="108" t="str">
        <f t="shared" si="23"/>
        <v>Krankheit</v>
      </c>
    </row>
    <row r="1479" spans="20:20" x14ac:dyDescent="0.2">
      <c r="T1479" s="108" t="str">
        <f t="shared" si="23"/>
        <v>Krankheit</v>
      </c>
    </row>
    <row r="1480" spans="20:20" x14ac:dyDescent="0.2">
      <c r="T1480" s="108" t="str">
        <f t="shared" si="23"/>
        <v>Krankheit</v>
      </c>
    </row>
    <row r="1481" spans="20:20" x14ac:dyDescent="0.2">
      <c r="T1481" s="108" t="str">
        <f t="shared" si="23"/>
        <v>Krankheit</v>
      </c>
    </row>
    <row r="1482" spans="20:20" x14ac:dyDescent="0.2">
      <c r="T1482" s="108" t="str">
        <f t="shared" si="23"/>
        <v>Krankheit</v>
      </c>
    </row>
    <row r="1483" spans="20:20" x14ac:dyDescent="0.2">
      <c r="T1483" s="108" t="str">
        <f t="shared" si="23"/>
        <v>Krankheit</v>
      </c>
    </row>
    <row r="1484" spans="20:20" x14ac:dyDescent="0.2">
      <c r="T1484" s="108" t="str">
        <f t="shared" si="23"/>
        <v>Krankheit</v>
      </c>
    </row>
    <row r="1485" spans="20:20" x14ac:dyDescent="0.2">
      <c r="T1485" s="108" t="str">
        <f t="shared" si="23"/>
        <v>Krankheit</v>
      </c>
    </row>
    <row r="1486" spans="20:20" x14ac:dyDescent="0.2">
      <c r="T1486" s="108" t="str">
        <f t="shared" si="23"/>
        <v>Krankheit</v>
      </c>
    </row>
    <row r="1487" spans="20:20" x14ac:dyDescent="0.2">
      <c r="T1487" s="108" t="str">
        <f t="shared" si="23"/>
        <v>Krankheit</v>
      </c>
    </row>
    <row r="1488" spans="20:20" x14ac:dyDescent="0.2">
      <c r="T1488" s="108" t="str">
        <f t="shared" si="23"/>
        <v>Krankheit</v>
      </c>
    </row>
    <row r="1489" spans="20:20" x14ac:dyDescent="0.2">
      <c r="T1489" s="108" t="str">
        <f t="shared" si="23"/>
        <v>Krankheit</v>
      </c>
    </row>
    <row r="1490" spans="20:20" x14ac:dyDescent="0.2">
      <c r="T1490" s="108" t="str">
        <f t="shared" si="23"/>
        <v>Krankheit</v>
      </c>
    </row>
    <row r="1491" spans="20:20" x14ac:dyDescent="0.2">
      <c r="T1491" s="108" t="str">
        <f t="shared" si="23"/>
        <v>Krankheit</v>
      </c>
    </row>
    <row r="1492" spans="20:20" x14ac:dyDescent="0.2">
      <c r="T1492" s="108" t="str">
        <f t="shared" si="23"/>
        <v>Krankheit</v>
      </c>
    </row>
    <row r="1493" spans="20:20" x14ac:dyDescent="0.2">
      <c r="T1493" s="108" t="str">
        <f t="shared" si="23"/>
        <v>Krankheit</v>
      </c>
    </row>
    <row r="1494" spans="20:20" x14ac:dyDescent="0.2">
      <c r="T1494" s="108" t="str">
        <f t="shared" si="23"/>
        <v>Krankheit</v>
      </c>
    </row>
    <row r="1495" spans="20:20" x14ac:dyDescent="0.2">
      <c r="T1495" s="108" t="str">
        <f t="shared" si="23"/>
        <v>Krankheit</v>
      </c>
    </row>
    <row r="1496" spans="20:20" x14ac:dyDescent="0.2">
      <c r="T1496" s="108" t="str">
        <f t="shared" si="23"/>
        <v>Krankheit</v>
      </c>
    </row>
    <row r="1497" spans="20:20" x14ac:dyDescent="0.2">
      <c r="T1497" s="108" t="str">
        <f t="shared" si="23"/>
        <v>Krankheit</v>
      </c>
    </row>
    <row r="1498" spans="20:20" x14ac:dyDescent="0.2">
      <c r="T1498" s="108" t="str">
        <f t="shared" si="23"/>
        <v>Krankheit</v>
      </c>
    </row>
    <row r="1499" spans="20:20" x14ac:dyDescent="0.2">
      <c r="T1499" s="108" t="str">
        <f t="shared" si="23"/>
        <v>Krankheit</v>
      </c>
    </row>
    <row r="1500" spans="20:20" x14ac:dyDescent="0.2">
      <c r="T1500" s="108" t="str">
        <f t="shared" si="23"/>
        <v>Krankheit</v>
      </c>
    </row>
    <row r="1501" spans="20:20" x14ac:dyDescent="0.2">
      <c r="T1501" s="108" t="str">
        <f t="shared" si="23"/>
        <v>Krankheit</v>
      </c>
    </row>
    <row r="1502" spans="20:20" x14ac:dyDescent="0.2">
      <c r="T1502" s="108" t="str">
        <f t="shared" si="23"/>
        <v>Krankheit</v>
      </c>
    </row>
    <row r="1503" spans="20:20" x14ac:dyDescent="0.2">
      <c r="T1503" s="108" t="str">
        <f t="shared" si="23"/>
        <v>Krankheit</v>
      </c>
    </row>
    <row r="1504" spans="20:20" x14ac:dyDescent="0.2">
      <c r="T1504" s="108" t="str">
        <f t="shared" si="23"/>
        <v>Krankheit</v>
      </c>
    </row>
    <row r="1505" spans="20:20" x14ac:dyDescent="0.2">
      <c r="T1505" s="108" t="str">
        <f t="shared" si="23"/>
        <v>Krankheit</v>
      </c>
    </row>
    <row r="1506" spans="20:20" x14ac:dyDescent="0.2">
      <c r="T1506" s="108" t="str">
        <f t="shared" si="23"/>
        <v>Krankheit</v>
      </c>
    </row>
    <row r="1507" spans="20:20" x14ac:dyDescent="0.2">
      <c r="T1507" s="108" t="str">
        <f t="shared" si="23"/>
        <v>Krankheit</v>
      </c>
    </row>
    <row r="1508" spans="20:20" x14ac:dyDescent="0.2">
      <c r="T1508" s="108" t="str">
        <f t="shared" si="23"/>
        <v>Krankheit</v>
      </c>
    </row>
    <row r="1509" spans="20:20" x14ac:dyDescent="0.2">
      <c r="T1509" s="108" t="str">
        <f t="shared" si="23"/>
        <v>Krankheit</v>
      </c>
    </row>
    <row r="1510" spans="20:20" x14ac:dyDescent="0.2">
      <c r="T1510" s="108" t="str">
        <f t="shared" si="23"/>
        <v>Krankheit</v>
      </c>
    </row>
    <row r="1511" spans="20:20" x14ac:dyDescent="0.2">
      <c r="T1511" s="108" t="str">
        <f t="shared" si="23"/>
        <v>Krankheit</v>
      </c>
    </row>
    <row r="1512" spans="20:20" x14ac:dyDescent="0.2">
      <c r="T1512" s="108" t="str">
        <f t="shared" si="23"/>
        <v>Krankheit</v>
      </c>
    </row>
    <row r="1513" spans="20:20" x14ac:dyDescent="0.2">
      <c r="T1513" s="108" t="str">
        <f t="shared" si="23"/>
        <v>Krankheit</v>
      </c>
    </row>
    <row r="1514" spans="20:20" x14ac:dyDescent="0.2">
      <c r="T1514" s="108" t="str">
        <f t="shared" si="23"/>
        <v>Krankheit</v>
      </c>
    </row>
    <row r="1515" spans="20:20" x14ac:dyDescent="0.2">
      <c r="T1515" s="108" t="str">
        <f t="shared" si="23"/>
        <v>Krankheit</v>
      </c>
    </row>
    <row r="1516" spans="20:20" x14ac:dyDescent="0.2">
      <c r="T1516" s="108" t="str">
        <f t="shared" si="23"/>
        <v>Krankheit</v>
      </c>
    </row>
    <row r="1517" spans="20:20" x14ac:dyDescent="0.2">
      <c r="T1517" s="108" t="str">
        <f t="shared" si="23"/>
        <v>Krankheit</v>
      </c>
    </row>
    <row r="1518" spans="20:20" x14ac:dyDescent="0.2">
      <c r="T1518" s="108" t="str">
        <f t="shared" si="23"/>
        <v>Krankheit</v>
      </c>
    </row>
    <row r="1519" spans="20:20" x14ac:dyDescent="0.2">
      <c r="T1519" s="108" t="str">
        <f t="shared" si="23"/>
        <v>Krankheit</v>
      </c>
    </row>
    <row r="1520" spans="20:20" x14ac:dyDescent="0.2">
      <c r="T1520" s="108" t="str">
        <f t="shared" si="23"/>
        <v>Krankheit</v>
      </c>
    </row>
    <row r="1521" spans="20:20" x14ac:dyDescent="0.2">
      <c r="T1521" s="108" t="str">
        <f t="shared" si="23"/>
        <v>Krankheit</v>
      </c>
    </row>
    <row r="1522" spans="20:20" x14ac:dyDescent="0.2">
      <c r="T1522" s="108" t="str">
        <f t="shared" si="23"/>
        <v>Krankheit</v>
      </c>
    </row>
    <row r="1523" spans="20:20" x14ac:dyDescent="0.2">
      <c r="T1523" s="108" t="str">
        <f t="shared" si="23"/>
        <v>Krankheit</v>
      </c>
    </row>
    <row r="1524" spans="20:20" x14ac:dyDescent="0.2">
      <c r="T1524" s="108" t="str">
        <f t="shared" si="23"/>
        <v>Krankheit</v>
      </c>
    </row>
    <row r="1525" spans="20:20" x14ac:dyDescent="0.2">
      <c r="T1525" s="108" t="str">
        <f t="shared" si="23"/>
        <v>Krankheit</v>
      </c>
    </row>
    <row r="1526" spans="20:20" x14ac:dyDescent="0.2">
      <c r="T1526" s="108" t="str">
        <f t="shared" si="23"/>
        <v>Krankheit</v>
      </c>
    </row>
    <row r="1527" spans="20:20" x14ac:dyDescent="0.2">
      <c r="T1527" s="108" t="str">
        <f t="shared" si="23"/>
        <v>Krankheit</v>
      </c>
    </row>
    <row r="1528" spans="20:20" x14ac:dyDescent="0.2">
      <c r="T1528" s="108" t="str">
        <f t="shared" si="23"/>
        <v>Krankheit</v>
      </c>
    </row>
    <row r="1529" spans="20:20" x14ac:dyDescent="0.2">
      <c r="T1529" s="108" t="str">
        <f t="shared" si="23"/>
        <v>Krankheit</v>
      </c>
    </row>
    <row r="1530" spans="20:20" x14ac:dyDescent="0.2">
      <c r="T1530" s="108" t="str">
        <f t="shared" si="23"/>
        <v>Krankheit</v>
      </c>
    </row>
    <row r="1531" spans="20:20" x14ac:dyDescent="0.2">
      <c r="T1531" s="108" t="str">
        <f t="shared" si="23"/>
        <v>Krankheit</v>
      </c>
    </row>
    <row r="1532" spans="20:20" x14ac:dyDescent="0.2">
      <c r="T1532" s="108" t="str">
        <f t="shared" si="23"/>
        <v>Krankheit</v>
      </c>
    </row>
    <row r="1533" spans="20:20" x14ac:dyDescent="0.2">
      <c r="T1533" s="108" t="str">
        <f t="shared" si="23"/>
        <v>Krankheit</v>
      </c>
    </row>
    <row r="1534" spans="20:20" x14ac:dyDescent="0.2">
      <c r="T1534" s="108" t="str">
        <f t="shared" si="23"/>
        <v>Krankheit</v>
      </c>
    </row>
    <row r="1535" spans="20:20" x14ac:dyDescent="0.2">
      <c r="T1535" s="108" t="str">
        <f t="shared" si="23"/>
        <v>Krankheit</v>
      </c>
    </row>
    <row r="1536" spans="20:20" x14ac:dyDescent="0.2">
      <c r="T1536" s="108" t="str">
        <f t="shared" si="23"/>
        <v>Krankheit</v>
      </c>
    </row>
    <row r="1537" spans="20:20" x14ac:dyDescent="0.2">
      <c r="T1537" s="108" t="str">
        <f t="shared" si="23"/>
        <v>Krankheit</v>
      </c>
    </row>
    <row r="1538" spans="20:20" x14ac:dyDescent="0.2">
      <c r="T1538" s="108" t="str">
        <f t="shared" si="23"/>
        <v>Krankheit</v>
      </c>
    </row>
    <row r="1539" spans="20:20" x14ac:dyDescent="0.2">
      <c r="T1539" s="108" t="str">
        <f t="shared" ref="T1539:T1602" si="24">IF(OR(O1539="KLV A IV",O1539="KLV B IV",O1539="KLV C IV"),"IV",IF(OR(O1539="KLV A UV",O1539="KLV B UV",O1539="KLV C UV"),"Unfall","Krankheit"))</f>
        <v>Krankheit</v>
      </c>
    </row>
    <row r="1540" spans="20:20" x14ac:dyDescent="0.2">
      <c r="T1540" s="108" t="str">
        <f t="shared" si="24"/>
        <v>Krankheit</v>
      </c>
    </row>
    <row r="1541" spans="20:20" x14ac:dyDescent="0.2">
      <c r="T1541" s="108" t="str">
        <f t="shared" si="24"/>
        <v>Krankheit</v>
      </c>
    </row>
    <row r="1542" spans="20:20" x14ac:dyDescent="0.2">
      <c r="T1542" s="108" t="str">
        <f t="shared" si="24"/>
        <v>Krankheit</v>
      </c>
    </row>
    <row r="1543" spans="20:20" x14ac:dyDescent="0.2">
      <c r="T1543" s="108" t="str">
        <f t="shared" si="24"/>
        <v>Krankheit</v>
      </c>
    </row>
    <row r="1544" spans="20:20" x14ac:dyDescent="0.2">
      <c r="T1544" s="108" t="str">
        <f t="shared" si="24"/>
        <v>Krankheit</v>
      </c>
    </row>
    <row r="1545" spans="20:20" x14ac:dyDescent="0.2">
      <c r="T1545" s="108" t="str">
        <f t="shared" si="24"/>
        <v>Krankheit</v>
      </c>
    </row>
    <row r="1546" spans="20:20" x14ac:dyDescent="0.2">
      <c r="T1546" s="108" t="str">
        <f t="shared" si="24"/>
        <v>Krankheit</v>
      </c>
    </row>
    <row r="1547" spans="20:20" x14ac:dyDescent="0.2">
      <c r="T1547" s="108" t="str">
        <f t="shared" si="24"/>
        <v>Krankheit</v>
      </c>
    </row>
    <row r="1548" spans="20:20" x14ac:dyDescent="0.2">
      <c r="T1548" s="108" t="str">
        <f t="shared" si="24"/>
        <v>Krankheit</v>
      </c>
    </row>
    <row r="1549" spans="20:20" x14ac:dyDescent="0.2">
      <c r="T1549" s="108" t="str">
        <f t="shared" si="24"/>
        <v>Krankheit</v>
      </c>
    </row>
    <row r="1550" spans="20:20" x14ac:dyDescent="0.2">
      <c r="T1550" s="108" t="str">
        <f t="shared" si="24"/>
        <v>Krankheit</v>
      </c>
    </row>
    <row r="1551" spans="20:20" x14ac:dyDescent="0.2">
      <c r="T1551" s="108" t="str">
        <f t="shared" si="24"/>
        <v>Krankheit</v>
      </c>
    </row>
    <row r="1552" spans="20:20" x14ac:dyDescent="0.2">
      <c r="T1552" s="108" t="str">
        <f t="shared" si="24"/>
        <v>Krankheit</v>
      </c>
    </row>
    <row r="1553" spans="20:20" x14ac:dyDescent="0.2">
      <c r="T1553" s="108" t="str">
        <f t="shared" si="24"/>
        <v>Krankheit</v>
      </c>
    </row>
    <row r="1554" spans="20:20" x14ac:dyDescent="0.2">
      <c r="T1554" s="108" t="str">
        <f t="shared" si="24"/>
        <v>Krankheit</v>
      </c>
    </row>
    <row r="1555" spans="20:20" x14ac:dyDescent="0.2">
      <c r="T1555" s="108" t="str">
        <f t="shared" si="24"/>
        <v>Krankheit</v>
      </c>
    </row>
    <row r="1556" spans="20:20" x14ac:dyDescent="0.2">
      <c r="T1556" s="108" t="str">
        <f t="shared" si="24"/>
        <v>Krankheit</v>
      </c>
    </row>
    <row r="1557" spans="20:20" x14ac:dyDescent="0.2">
      <c r="T1557" s="108" t="str">
        <f t="shared" si="24"/>
        <v>Krankheit</v>
      </c>
    </row>
    <row r="1558" spans="20:20" x14ac:dyDescent="0.2">
      <c r="T1558" s="108" t="str">
        <f t="shared" si="24"/>
        <v>Krankheit</v>
      </c>
    </row>
    <row r="1559" spans="20:20" x14ac:dyDescent="0.2">
      <c r="T1559" s="108" t="str">
        <f t="shared" si="24"/>
        <v>Krankheit</v>
      </c>
    </row>
    <row r="1560" spans="20:20" x14ac:dyDescent="0.2">
      <c r="T1560" s="108" t="str">
        <f t="shared" si="24"/>
        <v>Krankheit</v>
      </c>
    </row>
    <row r="1561" spans="20:20" x14ac:dyDescent="0.2">
      <c r="T1561" s="108" t="str">
        <f t="shared" si="24"/>
        <v>Krankheit</v>
      </c>
    </row>
    <row r="1562" spans="20:20" x14ac:dyDescent="0.2">
      <c r="T1562" s="108" t="str">
        <f t="shared" si="24"/>
        <v>Krankheit</v>
      </c>
    </row>
    <row r="1563" spans="20:20" x14ac:dyDescent="0.2">
      <c r="T1563" s="108" t="str">
        <f t="shared" si="24"/>
        <v>Krankheit</v>
      </c>
    </row>
    <row r="1564" spans="20:20" x14ac:dyDescent="0.2">
      <c r="T1564" s="108" t="str">
        <f t="shared" si="24"/>
        <v>Krankheit</v>
      </c>
    </row>
    <row r="1565" spans="20:20" x14ac:dyDescent="0.2">
      <c r="T1565" s="108" t="str">
        <f t="shared" si="24"/>
        <v>Krankheit</v>
      </c>
    </row>
    <row r="1566" spans="20:20" x14ac:dyDescent="0.2">
      <c r="T1566" s="108" t="str">
        <f t="shared" si="24"/>
        <v>Krankheit</v>
      </c>
    </row>
    <row r="1567" spans="20:20" x14ac:dyDescent="0.2">
      <c r="T1567" s="108" t="str">
        <f t="shared" si="24"/>
        <v>Krankheit</v>
      </c>
    </row>
    <row r="1568" spans="20:20" x14ac:dyDescent="0.2">
      <c r="T1568" s="108" t="str">
        <f t="shared" si="24"/>
        <v>Krankheit</v>
      </c>
    </row>
    <row r="1569" spans="20:20" x14ac:dyDescent="0.2">
      <c r="T1569" s="108" t="str">
        <f t="shared" si="24"/>
        <v>Krankheit</v>
      </c>
    </row>
    <row r="1570" spans="20:20" x14ac:dyDescent="0.2">
      <c r="T1570" s="108" t="str">
        <f t="shared" si="24"/>
        <v>Krankheit</v>
      </c>
    </row>
    <row r="1571" spans="20:20" x14ac:dyDescent="0.2">
      <c r="T1571" s="108" t="str">
        <f t="shared" si="24"/>
        <v>Krankheit</v>
      </c>
    </row>
    <row r="1572" spans="20:20" x14ac:dyDescent="0.2">
      <c r="T1572" s="108" t="str">
        <f t="shared" si="24"/>
        <v>Krankheit</v>
      </c>
    </row>
    <row r="1573" spans="20:20" x14ac:dyDescent="0.2">
      <c r="T1573" s="108" t="str">
        <f t="shared" si="24"/>
        <v>Krankheit</v>
      </c>
    </row>
    <row r="1574" spans="20:20" x14ac:dyDescent="0.2">
      <c r="T1574" s="108" t="str">
        <f t="shared" si="24"/>
        <v>Krankheit</v>
      </c>
    </row>
    <row r="1575" spans="20:20" x14ac:dyDescent="0.2">
      <c r="T1575" s="108" t="str">
        <f t="shared" si="24"/>
        <v>Krankheit</v>
      </c>
    </row>
    <row r="1576" spans="20:20" x14ac:dyDescent="0.2">
      <c r="T1576" s="108" t="str">
        <f t="shared" si="24"/>
        <v>Krankheit</v>
      </c>
    </row>
    <row r="1577" spans="20:20" x14ac:dyDescent="0.2">
      <c r="T1577" s="108" t="str">
        <f t="shared" si="24"/>
        <v>Krankheit</v>
      </c>
    </row>
    <row r="1578" spans="20:20" x14ac:dyDescent="0.2">
      <c r="T1578" s="108" t="str">
        <f t="shared" si="24"/>
        <v>Krankheit</v>
      </c>
    </row>
    <row r="1579" spans="20:20" x14ac:dyDescent="0.2">
      <c r="T1579" s="108" t="str">
        <f t="shared" si="24"/>
        <v>Krankheit</v>
      </c>
    </row>
    <row r="1580" spans="20:20" x14ac:dyDescent="0.2">
      <c r="T1580" s="108" t="str">
        <f t="shared" si="24"/>
        <v>Krankheit</v>
      </c>
    </row>
    <row r="1581" spans="20:20" x14ac:dyDescent="0.2">
      <c r="T1581" s="108" t="str">
        <f t="shared" si="24"/>
        <v>Krankheit</v>
      </c>
    </row>
    <row r="1582" spans="20:20" x14ac:dyDescent="0.2">
      <c r="T1582" s="108" t="str">
        <f t="shared" si="24"/>
        <v>Krankheit</v>
      </c>
    </row>
    <row r="1583" spans="20:20" x14ac:dyDescent="0.2">
      <c r="T1583" s="108" t="str">
        <f t="shared" si="24"/>
        <v>Krankheit</v>
      </c>
    </row>
    <row r="1584" spans="20:20" x14ac:dyDescent="0.2">
      <c r="T1584" s="108" t="str">
        <f t="shared" si="24"/>
        <v>Krankheit</v>
      </c>
    </row>
    <row r="1585" spans="20:20" x14ac:dyDescent="0.2">
      <c r="T1585" s="108" t="str">
        <f t="shared" si="24"/>
        <v>Krankheit</v>
      </c>
    </row>
    <row r="1586" spans="20:20" x14ac:dyDescent="0.2">
      <c r="T1586" s="108" t="str">
        <f t="shared" si="24"/>
        <v>Krankheit</v>
      </c>
    </row>
    <row r="1587" spans="20:20" x14ac:dyDescent="0.2">
      <c r="T1587" s="108" t="str">
        <f t="shared" si="24"/>
        <v>Krankheit</v>
      </c>
    </row>
    <row r="1588" spans="20:20" x14ac:dyDescent="0.2">
      <c r="T1588" s="108" t="str">
        <f t="shared" si="24"/>
        <v>Krankheit</v>
      </c>
    </row>
    <row r="1589" spans="20:20" x14ac:dyDescent="0.2">
      <c r="T1589" s="108" t="str">
        <f t="shared" si="24"/>
        <v>Krankheit</v>
      </c>
    </row>
    <row r="1590" spans="20:20" x14ac:dyDescent="0.2">
      <c r="T1590" s="108" t="str">
        <f t="shared" si="24"/>
        <v>Krankheit</v>
      </c>
    </row>
    <row r="1591" spans="20:20" x14ac:dyDescent="0.2">
      <c r="T1591" s="108" t="str">
        <f t="shared" si="24"/>
        <v>Krankheit</v>
      </c>
    </row>
    <row r="1592" spans="20:20" x14ac:dyDescent="0.2">
      <c r="T1592" s="108" t="str">
        <f t="shared" si="24"/>
        <v>Krankheit</v>
      </c>
    </row>
    <row r="1593" spans="20:20" x14ac:dyDescent="0.2">
      <c r="T1593" s="108" t="str">
        <f t="shared" si="24"/>
        <v>Krankheit</v>
      </c>
    </row>
    <row r="1594" spans="20:20" x14ac:dyDescent="0.2">
      <c r="T1594" s="108" t="str">
        <f t="shared" si="24"/>
        <v>Krankheit</v>
      </c>
    </row>
    <row r="1595" spans="20:20" x14ac:dyDescent="0.2">
      <c r="T1595" s="108" t="str">
        <f t="shared" si="24"/>
        <v>Krankheit</v>
      </c>
    </row>
    <row r="1596" spans="20:20" x14ac:dyDescent="0.2">
      <c r="T1596" s="108" t="str">
        <f t="shared" si="24"/>
        <v>Krankheit</v>
      </c>
    </row>
    <row r="1597" spans="20:20" x14ac:dyDescent="0.2">
      <c r="T1597" s="108" t="str">
        <f t="shared" si="24"/>
        <v>Krankheit</v>
      </c>
    </row>
    <row r="1598" spans="20:20" x14ac:dyDescent="0.2">
      <c r="T1598" s="108" t="str">
        <f t="shared" si="24"/>
        <v>Krankheit</v>
      </c>
    </row>
    <row r="1599" spans="20:20" x14ac:dyDescent="0.2">
      <c r="T1599" s="108" t="str">
        <f t="shared" si="24"/>
        <v>Krankheit</v>
      </c>
    </row>
    <row r="1600" spans="20:20" x14ac:dyDescent="0.2">
      <c r="T1600" s="108" t="str">
        <f t="shared" si="24"/>
        <v>Krankheit</v>
      </c>
    </row>
    <row r="1601" spans="20:20" x14ac:dyDescent="0.2">
      <c r="T1601" s="108" t="str">
        <f t="shared" si="24"/>
        <v>Krankheit</v>
      </c>
    </row>
    <row r="1602" spans="20:20" x14ac:dyDescent="0.2">
      <c r="T1602" s="108" t="str">
        <f t="shared" si="24"/>
        <v>Krankheit</v>
      </c>
    </row>
    <row r="1603" spans="20:20" x14ac:dyDescent="0.2">
      <c r="T1603" s="108" t="str">
        <f t="shared" ref="T1603:T1666" si="25">IF(OR(O1603="KLV A IV",O1603="KLV B IV",O1603="KLV C IV"),"IV",IF(OR(O1603="KLV A UV",O1603="KLV B UV",O1603="KLV C UV"),"Unfall","Krankheit"))</f>
        <v>Krankheit</v>
      </c>
    </row>
    <row r="1604" spans="20:20" x14ac:dyDescent="0.2">
      <c r="T1604" s="108" t="str">
        <f t="shared" si="25"/>
        <v>Krankheit</v>
      </c>
    </row>
    <row r="1605" spans="20:20" x14ac:dyDescent="0.2">
      <c r="T1605" s="108" t="str">
        <f t="shared" si="25"/>
        <v>Krankheit</v>
      </c>
    </row>
    <row r="1606" spans="20:20" x14ac:dyDescent="0.2">
      <c r="T1606" s="108" t="str">
        <f t="shared" si="25"/>
        <v>Krankheit</v>
      </c>
    </row>
    <row r="1607" spans="20:20" x14ac:dyDescent="0.2">
      <c r="T1607" s="108" t="str">
        <f t="shared" si="25"/>
        <v>Krankheit</v>
      </c>
    </row>
    <row r="1608" spans="20:20" x14ac:dyDescent="0.2">
      <c r="T1608" s="108" t="str">
        <f t="shared" si="25"/>
        <v>Krankheit</v>
      </c>
    </row>
    <row r="1609" spans="20:20" x14ac:dyDescent="0.2">
      <c r="T1609" s="108" t="str">
        <f t="shared" si="25"/>
        <v>Krankheit</v>
      </c>
    </row>
    <row r="1610" spans="20:20" x14ac:dyDescent="0.2">
      <c r="T1610" s="108" t="str">
        <f t="shared" si="25"/>
        <v>Krankheit</v>
      </c>
    </row>
    <row r="1611" spans="20:20" x14ac:dyDescent="0.2">
      <c r="T1611" s="108" t="str">
        <f t="shared" si="25"/>
        <v>Krankheit</v>
      </c>
    </row>
    <row r="1612" spans="20:20" x14ac:dyDescent="0.2">
      <c r="T1612" s="108" t="str">
        <f t="shared" si="25"/>
        <v>Krankheit</v>
      </c>
    </row>
    <row r="1613" spans="20:20" x14ac:dyDescent="0.2">
      <c r="T1613" s="108" t="str">
        <f t="shared" si="25"/>
        <v>Krankheit</v>
      </c>
    </row>
    <row r="1614" spans="20:20" x14ac:dyDescent="0.2">
      <c r="T1614" s="108" t="str">
        <f t="shared" si="25"/>
        <v>Krankheit</v>
      </c>
    </row>
    <row r="1615" spans="20:20" x14ac:dyDescent="0.2">
      <c r="T1615" s="108" t="str">
        <f t="shared" si="25"/>
        <v>Krankheit</v>
      </c>
    </row>
    <row r="1616" spans="20:20" x14ac:dyDescent="0.2">
      <c r="T1616" s="108" t="str">
        <f t="shared" si="25"/>
        <v>Krankheit</v>
      </c>
    </row>
    <row r="1617" spans="20:20" x14ac:dyDescent="0.2">
      <c r="T1617" s="108" t="str">
        <f t="shared" si="25"/>
        <v>Krankheit</v>
      </c>
    </row>
    <row r="1618" spans="20:20" x14ac:dyDescent="0.2">
      <c r="T1618" s="108" t="str">
        <f t="shared" si="25"/>
        <v>Krankheit</v>
      </c>
    </row>
    <row r="1619" spans="20:20" x14ac:dyDescent="0.2">
      <c r="T1619" s="108" t="str">
        <f t="shared" si="25"/>
        <v>Krankheit</v>
      </c>
    </row>
    <row r="1620" spans="20:20" x14ac:dyDescent="0.2">
      <c r="T1620" s="108" t="str">
        <f t="shared" si="25"/>
        <v>Krankheit</v>
      </c>
    </row>
    <row r="1621" spans="20:20" x14ac:dyDescent="0.2">
      <c r="T1621" s="108" t="str">
        <f t="shared" si="25"/>
        <v>Krankheit</v>
      </c>
    </row>
    <row r="1622" spans="20:20" x14ac:dyDescent="0.2">
      <c r="T1622" s="108" t="str">
        <f t="shared" si="25"/>
        <v>Krankheit</v>
      </c>
    </row>
    <row r="1623" spans="20:20" x14ac:dyDescent="0.2">
      <c r="T1623" s="108" t="str">
        <f t="shared" si="25"/>
        <v>Krankheit</v>
      </c>
    </row>
    <row r="1624" spans="20:20" x14ac:dyDescent="0.2">
      <c r="T1624" s="108" t="str">
        <f t="shared" si="25"/>
        <v>Krankheit</v>
      </c>
    </row>
    <row r="1625" spans="20:20" x14ac:dyDescent="0.2">
      <c r="T1625" s="108" t="str">
        <f t="shared" si="25"/>
        <v>Krankheit</v>
      </c>
    </row>
    <row r="1626" spans="20:20" x14ac:dyDescent="0.2">
      <c r="T1626" s="108" t="str">
        <f t="shared" si="25"/>
        <v>Krankheit</v>
      </c>
    </row>
    <row r="1627" spans="20:20" x14ac:dyDescent="0.2">
      <c r="T1627" s="108" t="str">
        <f t="shared" si="25"/>
        <v>Krankheit</v>
      </c>
    </row>
    <row r="1628" spans="20:20" x14ac:dyDescent="0.2">
      <c r="T1628" s="108" t="str">
        <f t="shared" si="25"/>
        <v>Krankheit</v>
      </c>
    </row>
    <row r="1629" spans="20:20" x14ac:dyDescent="0.2">
      <c r="T1629" s="108" t="str">
        <f t="shared" si="25"/>
        <v>Krankheit</v>
      </c>
    </row>
    <row r="1630" spans="20:20" x14ac:dyDescent="0.2">
      <c r="T1630" s="108" t="str">
        <f t="shared" si="25"/>
        <v>Krankheit</v>
      </c>
    </row>
    <row r="1631" spans="20:20" x14ac:dyDescent="0.2">
      <c r="T1631" s="108" t="str">
        <f t="shared" si="25"/>
        <v>Krankheit</v>
      </c>
    </row>
    <row r="1632" spans="20:20" x14ac:dyDescent="0.2">
      <c r="T1632" s="108" t="str">
        <f t="shared" si="25"/>
        <v>Krankheit</v>
      </c>
    </row>
    <row r="1633" spans="20:20" x14ac:dyDescent="0.2">
      <c r="T1633" s="108" t="str">
        <f t="shared" si="25"/>
        <v>Krankheit</v>
      </c>
    </row>
    <row r="1634" spans="20:20" x14ac:dyDescent="0.2">
      <c r="T1634" s="108" t="str">
        <f t="shared" si="25"/>
        <v>Krankheit</v>
      </c>
    </row>
    <row r="1635" spans="20:20" x14ac:dyDescent="0.2">
      <c r="T1635" s="108" t="str">
        <f t="shared" si="25"/>
        <v>Krankheit</v>
      </c>
    </row>
    <row r="1636" spans="20:20" x14ac:dyDescent="0.2">
      <c r="T1636" s="108" t="str">
        <f t="shared" si="25"/>
        <v>Krankheit</v>
      </c>
    </row>
    <row r="1637" spans="20:20" x14ac:dyDescent="0.2">
      <c r="T1637" s="108" t="str">
        <f t="shared" si="25"/>
        <v>Krankheit</v>
      </c>
    </row>
    <row r="1638" spans="20:20" x14ac:dyDescent="0.2">
      <c r="T1638" s="108" t="str">
        <f t="shared" si="25"/>
        <v>Krankheit</v>
      </c>
    </row>
    <row r="1639" spans="20:20" x14ac:dyDescent="0.2">
      <c r="T1639" s="108" t="str">
        <f t="shared" si="25"/>
        <v>Krankheit</v>
      </c>
    </row>
    <row r="1640" spans="20:20" x14ac:dyDescent="0.2">
      <c r="T1640" s="108" t="str">
        <f t="shared" si="25"/>
        <v>Krankheit</v>
      </c>
    </row>
    <row r="1641" spans="20:20" x14ac:dyDescent="0.2">
      <c r="T1641" s="108" t="str">
        <f t="shared" si="25"/>
        <v>Krankheit</v>
      </c>
    </row>
    <row r="1642" spans="20:20" x14ac:dyDescent="0.2">
      <c r="T1642" s="108" t="str">
        <f t="shared" si="25"/>
        <v>Krankheit</v>
      </c>
    </row>
    <row r="1643" spans="20:20" x14ac:dyDescent="0.2">
      <c r="T1643" s="108" t="str">
        <f t="shared" si="25"/>
        <v>Krankheit</v>
      </c>
    </row>
    <row r="1644" spans="20:20" x14ac:dyDescent="0.2">
      <c r="T1644" s="108" t="str">
        <f t="shared" si="25"/>
        <v>Krankheit</v>
      </c>
    </row>
    <row r="1645" spans="20:20" x14ac:dyDescent="0.2">
      <c r="T1645" s="108" t="str">
        <f t="shared" si="25"/>
        <v>Krankheit</v>
      </c>
    </row>
    <row r="1646" spans="20:20" x14ac:dyDescent="0.2">
      <c r="T1646" s="108" t="str">
        <f t="shared" si="25"/>
        <v>Krankheit</v>
      </c>
    </row>
    <row r="1647" spans="20:20" x14ac:dyDescent="0.2">
      <c r="T1647" s="108" t="str">
        <f t="shared" si="25"/>
        <v>Krankheit</v>
      </c>
    </row>
    <row r="1648" spans="20:20" x14ac:dyDescent="0.2">
      <c r="T1648" s="108" t="str">
        <f t="shared" si="25"/>
        <v>Krankheit</v>
      </c>
    </row>
    <row r="1649" spans="20:20" x14ac:dyDescent="0.2">
      <c r="T1649" s="108" t="str">
        <f t="shared" si="25"/>
        <v>Krankheit</v>
      </c>
    </row>
    <row r="1650" spans="20:20" x14ac:dyDescent="0.2">
      <c r="T1650" s="108" t="str">
        <f t="shared" si="25"/>
        <v>Krankheit</v>
      </c>
    </row>
    <row r="1651" spans="20:20" x14ac:dyDescent="0.2">
      <c r="T1651" s="108" t="str">
        <f t="shared" si="25"/>
        <v>Krankheit</v>
      </c>
    </row>
    <row r="1652" spans="20:20" x14ac:dyDescent="0.2">
      <c r="T1652" s="108" t="str">
        <f t="shared" si="25"/>
        <v>Krankheit</v>
      </c>
    </row>
    <row r="1653" spans="20:20" x14ac:dyDescent="0.2">
      <c r="T1653" s="108" t="str">
        <f t="shared" si="25"/>
        <v>Krankheit</v>
      </c>
    </row>
    <row r="1654" spans="20:20" x14ac:dyDescent="0.2">
      <c r="T1654" s="108" t="str">
        <f t="shared" si="25"/>
        <v>Krankheit</v>
      </c>
    </row>
    <row r="1655" spans="20:20" x14ac:dyDescent="0.2">
      <c r="T1655" s="108" t="str">
        <f t="shared" si="25"/>
        <v>Krankheit</v>
      </c>
    </row>
    <row r="1656" spans="20:20" x14ac:dyDescent="0.2">
      <c r="T1656" s="108" t="str">
        <f t="shared" si="25"/>
        <v>Krankheit</v>
      </c>
    </row>
    <row r="1657" spans="20:20" x14ac:dyDescent="0.2">
      <c r="T1657" s="108" t="str">
        <f t="shared" si="25"/>
        <v>Krankheit</v>
      </c>
    </row>
    <row r="1658" spans="20:20" x14ac:dyDescent="0.2">
      <c r="T1658" s="108" t="str">
        <f t="shared" si="25"/>
        <v>Krankheit</v>
      </c>
    </row>
    <row r="1659" spans="20:20" x14ac:dyDescent="0.2">
      <c r="T1659" s="108" t="str">
        <f t="shared" si="25"/>
        <v>Krankheit</v>
      </c>
    </row>
    <row r="1660" spans="20:20" x14ac:dyDescent="0.2">
      <c r="T1660" s="108" t="str">
        <f t="shared" si="25"/>
        <v>Krankheit</v>
      </c>
    </row>
    <row r="1661" spans="20:20" x14ac:dyDescent="0.2">
      <c r="T1661" s="108" t="str">
        <f t="shared" si="25"/>
        <v>Krankheit</v>
      </c>
    </row>
    <row r="1662" spans="20:20" x14ac:dyDescent="0.2">
      <c r="T1662" s="108" t="str">
        <f t="shared" si="25"/>
        <v>Krankheit</v>
      </c>
    </row>
    <row r="1663" spans="20:20" x14ac:dyDescent="0.2">
      <c r="T1663" s="108" t="str">
        <f t="shared" si="25"/>
        <v>Krankheit</v>
      </c>
    </row>
    <row r="1664" spans="20:20" x14ac:dyDescent="0.2">
      <c r="T1664" s="108" t="str">
        <f t="shared" si="25"/>
        <v>Krankheit</v>
      </c>
    </row>
    <row r="1665" spans="20:20" x14ac:dyDescent="0.2">
      <c r="T1665" s="108" t="str">
        <f t="shared" si="25"/>
        <v>Krankheit</v>
      </c>
    </row>
    <row r="1666" spans="20:20" x14ac:dyDescent="0.2">
      <c r="T1666" s="108" t="str">
        <f t="shared" si="25"/>
        <v>Krankheit</v>
      </c>
    </row>
    <row r="1667" spans="20:20" x14ac:dyDescent="0.2">
      <c r="T1667" s="108" t="str">
        <f t="shared" ref="T1667:T1730" si="26">IF(OR(O1667="KLV A IV",O1667="KLV B IV",O1667="KLV C IV"),"IV",IF(OR(O1667="KLV A UV",O1667="KLV B UV",O1667="KLV C UV"),"Unfall","Krankheit"))</f>
        <v>Krankheit</v>
      </c>
    </row>
    <row r="1668" spans="20:20" x14ac:dyDescent="0.2">
      <c r="T1668" s="108" t="str">
        <f t="shared" si="26"/>
        <v>Krankheit</v>
      </c>
    </row>
    <row r="1669" spans="20:20" x14ac:dyDescent="0.2">
      <c r="T1669" s="108" t="str">
        <f t="shared" si="26"/>
        <v>Krankheit</v>
      </c>
    </row>
    <row r="1670" spans="20:20" x14ac:dyDescent="0.2">
      <c r="T1670" s="108" t="str">
        <f t="shared" si="26"/>
        <v>Krankheit</v>
      </c>
    </row>
    <row r="1671" spans="20:20" x14ac:dyDescent="0.2">
      <c r="T1671" s="108" t="str">
        <f t="shared" si="26"/>
        <v>Krankheit</v>
      </c>
    </row>
    <row r="1672" spans="20:20" x14ac:dyDescent="0.2">
      <c r="T1672" s="108" t="str">
        <f t="shared" si="26"/>
        <v>Krankheit</v>
      </c>
    </row>
    <row r="1673" spans="20:20" x14ac:dyDescent="0.2">
      <c r="T1673" s="108" t="str">
        <f t="shared" si="26"/>
        <v>Krankheit</v>
      </c>
    </row>
    <row r="1674" spans="20:20" x14ac:dyDescent="0.2">
      <c r="T1674" s="108" t="str">
        <f t="shared" si="26"/>
        <v>Krankheit</v>
      </c>
    </row>
    <row r="1675" spans="20:20" x14ac:dyDescent="0.2">
      <c r="T1675" s="108" t="str">
        <f t="shared" si="26"/>
        <v>Krankheit</v>
      </c>
    </row>
    <row r="1676" spans="20:20" x14ac:dyDescent="0.2">
      <c r="T1676" s="108" t="str">
        <f t="shared" si="26"/>
        <v>Krankheit</v>
      </c>
    </row>
    <row r="1677" spans="20:20" x14ac:dyDescent="0.2">
      <c r="T1677" s="108" t="str">
        <f t="shared" si="26"/>
        <v>Krankheit</v>
      </c>
    </row>
    <row r="1678" spans="20:20" x14ac:dyDescent="0.2">
      <c r="T1678" s="108" t="str">
        <f t="shared" si="26"/>
        <v>Krankheit</v>
      </c>
    </row>
    <row r="1679" spans="20:20" x14ac:dyDescent="0.2">
      <c r="T1679" s="108" t="str">
        <f t="shared" si="26"/>
        <v>Krankheit</v>
      </c>
    </row>
    <row r="1680" spans="20:20" x14ac:dyDescent="0.2">
      <c r="T1680" s="108" t="str">
        <f t="shared" si="26"/>
        <v>Krankheit</v>
      </c>
    </row>
    <row r="1681" spans="20:20" x14ac:dyDescent="0.2">
      <c r="T1681" s="108" t="str">
        <f t="shared" si="26"/>
        <v>Krankheit</v>
      </c>
    </row>
    <row r="1682" spans="20:20" x14ac:dyDescent="0.2">
      <c r="T1682" s="108" t="str">
        <f t="shared" si="26"/>
        <v>Krankheit</v>
      </c>
    </row>
    <row r="1683" spans="20:20" x14ac:dyDescent="0.2">
      <c r="T1683" s="108" t="str">
        <f t="shared" si="26"/>
        <v>Krankheit</v>
      </c>
    </row>
    <row r="1684" spans="20:20" x14ac:dyDescent="0.2">
      <c r="T1684" s="108" t="str">
        <f t="shared" si="26"/>
        <v>Krankheit</v>
      </c>
    </row>
    <row r="1685" spans="20:20" x14ac:dyDescent="0.2">
      <c r="T1685" s="108" t="str">
        <f t="shared" si="26"/>
        <v>Krankheit</v>
      </c>
    </row>
    <row r="1686" spans="20:20" x14ac:dyDescent="0.2">
      <c r="T1686" s="108" t="str">
        <f t="shared" si="26"/>
        <v>Krankheit</v>
      </c>
    </row>
    <row r="1687" spans="20:20" x14ac:dyDescent="0.2">
      <c r="T1687" s="108" t="str">
        <f t="shared" si="26"/>
        <v>Krankheit</v>
      </c>
    </row>
    <row r="1688" spans="20:20" x14ac:dyDescent="0.2">
      <c r="T1688" s="108" t="str">
        <f t="shared" si="26"/>
        <v>Krankheit</v>
      </c>
    </row>
    <row r="1689" spans="20:20" x14ac:dyDescent="0.2">
      <c r="T1689" s="108" t="str">
        <f t="shared" si="26"/>
        <v>Krankheit</v>
      </c>
    </row>
    <row r="1690" spans="20:20" x14ac:dyDescent="0.2">
      <c r="T1690" s="108" t="str">
        <f t="shared" si="26"/>
        <v>Krankheit</v>
      </c>
    </row>
    <row r="1691" spans="20:20" x14ac:dyDescent="0.2">
      <c r="T1691" s="108" t="str">
        <f t="shared" si="26"/>
        <v>Krankheit</v>
      </c>
    </row>
    <row r="1692" spans="20:20" x14ac:dyDescent="0.2">
      <c r="T1692" s="108" t="str">
        <f t="shared" si="26"/>
        <v>Krankheit</v>
      </c>
    </row>
    <row r="1693" spans="20:20" x14ac:dyDescent="0.2">
      <c r="T1693" s="108" t="str">
        <f t="shared" si="26"/>
        <v>Krankheit</v>
      </c>
    </row>
    <row r="1694" spans="20:20" x14ac:dyDescent="0.2">
      <c r="T1694" s="108" t="str">
        <f t="shared" si="26"/>
        <v>Krankheit</v>
      </c>
    </row>
    <row r="1695" spans="20:20" x14ac:dyDescent="0.2">
      <c r="T1695" s="108" t="str">
        <f t="shared" si="26"/>
        <v>Krankheit</v>
      </c>
    </row>
    <row r="1696" spans="20:20" x14ac:dyDescent="0.2">
      <c r="T1696" s="108" t="str">
        <f t="shared" si="26"/>
        <v>Krankheit</v>
      </c>
    </row>
    <row r="1697" spans="20:20" x14ac:dyDescent="0.2">
      <c r="T1697" s="108" t="str">
        <f t="shared" si="26"/>
        <v>Krankheit</v>
      </c>
    </row>
    <row r="1698" spans="20:20" x14ac:dyDescent="0.2">
      <c r="T1698" s="108" t="str">
        <f t="shared" si="26"/>
        <v>Krankheit</v>
      </c>
    </row>
    <row r="1699" spans="20:20" x14ac:dyDescent="0.2">
      <c r="T1699" s="108" t="str">
        <f t="shared" si="26"/>
        <v>Krankheit</v>
      </c>
    </row>
    <row r="1700" spans="20:20" x14ac:dyDescent="0.2">
      <c r="T1700" s="108" t="str">
        <f t="shared" si="26"/>
        <v>Krankheit</v>
      </c>
    </row>
    <row r="1701" spans="20:20" x14ac:dyDescent="0.2">
      <c r="T1701" s="108" t="str">
        <f t="shared" si="26"/>
        <v>Krankheit</v>
      </c>
    </row>
    <row r="1702" spans="20:20" x14ac:dyDescent="0.2">
      <c r="T1702" s="108" t="str">
        <f t="shared" si="26"/>
        <v>Krankheit</v>
      </c>
    </row>
    <row r="1703" spans="20:20" x14ac:dyDescent="0.2">
      <c r="T1703" s="108" t="str">
        <f t="shared" si="26"/>
        <v>Krankheit</v>
      </c>
    </row>
    <row r="1704" spans="20:20" x14ac:dyDescent="0.2">
      <c r="T1704" s="108" t="str">
        <f t="shared" si="26"/>
        <v>Krankheit</v>
      </c>
    </row>
    <row r="1705" spans="20:20" x14ac:dyDescent="0.2">
      <c r="T1705" s="108" t="str">
        <f t="shared" si="26"/>
        <v>Krankheit</v>
      </c>
    </row>
    <row r="1706" spans="20:20" x14ac:dyDescent="0.2">
      <c r="T1706" s="108" t="str">
        <f t="shared" si="26"/>
        <v>Krankheit</v>
      </c>
    </row>
    <row r="1707" spans="20:20" x14ac:dyDescent="0.2">
      <c r="T1707" s="108" t="str">
        <f t="shared" si="26"/>
        <v>Krankheit</v>
      </c>
    </row>
    <row r="1708" spans="20:20" x14ac:dyDescent="0.2">
      <c r="T1708" s="108" t="str">
        <f t="shared" si="26"/>
        <v>Krankheit</v>
      </c>
    </row>
    <row r="1709" spans="20:20" x14ac:dyDescent="0.2">
      <c r="T1709" s="108" t="str">
        <f t="shared" si="26"/>
        <v>Krankheit</v>
      </c>
    </row>
    <row r="1710" spans="20:20" x14ac:dyDescent="0.2">
      <c r="T1710" s="108" t="str">
        <f t="shared" si="26"/>
        <v>Krankheit</v>
      </c>
    </row>
    <row r="1711" spans="20:20" x14ac:dyDescent="0.2">
      <c r="T1711" s="108" t="str">
        <f t="shared" si="26"/>
        <v>Krankheit</v>
      </c>
    </row>
    <row r="1712" spans="20:20" x14ac:dyDescent="0.2">
      <c r="T1712" s="108" t="str">
        <f t="shared" si="26"/>
        <v>Krankheit</v>
      </c>
    </row>
    <row r="1713" spans="20:20" x14ac:dyDescent="0.2">
      <c r="T1713" s="108" t="str">
        <f t="shared" si="26"/>
        <v>Krankheit</v>
      </c>
    </row>
    <row r="1714" spans="20:20" x14ac:dyDescent="0.2">
      <c r="T1714" s="108" t="str">
        <f t="shared" si="26"/>
        <v>Krankheit</v>
      </c>
    </row>
    <row r="1715" spans="20:20" x14ac:dyDescent="0.2">
      <c r="T1715" s="108" t="str">
        <f t="shared" si="26"/>
        <v>Krankheit</v>
      </c>
    </row>
    <row r="1716" spans="20:20" x14ac:dyDescent="0.2">
      <c r="T1716" s="108" t="str">
        <f t="shared" si="26"/>
        <v>Krankheit</v>
      </c>
    </row>
    <row r="1717" spans="20:20" x14ac:dyDescent="0.2">
      <c r="T1717" s="108" t="str">
        <f t="shared" si="26"/>
        <v>Krankheit</v>
      </c>
    </row>
    <row r="1718" spans="20:20" x14ac:dyDescent="0.2">
      <c r="T1718" s="108" t="str">
        <f t="shared" si="26"/>
        <v>Krankheit</v>
      </c>
    </row>
    <row r="1719" spans="20:20" x14ac:dyDescent="0.2">
      <c r="T1719" s="108" t="str">
        <f t="shared" si="26"/>
        <v>Krankheit</v>
      </c>
    </row>
    <row r="1720" spans="20:20" x14ac:dyDescent="0.2">
      <c r="T1720" s="108" t="str">
        <f t="shared" si="26"/>
        <v>Krankheit</v>
      </c>
    </row>
    <row r="1721" spans="20:20" x14ac:dyDescent="0.2">
      <c r="T1721" s="108" t="str">
        <f t="shared" si="26"/>
        <v>Krankheit</v>
      </c>
    </row>
    <row r="1722" spans="20:20" x14ac:dyDescent="0.2">
      <c r="T1722" s="108" t="str">
        <f t="shared" si="26"/>
        <v>Krankheit</v>
      </c>
    </row>
    <row r="1723" spans="20:20" x14ac:dyDescent="0.2">
      <c r="T1723" s="108" t="str">
        <f t="shared" si="26"/>
        <v>Krankheit</v>
      </c>
    </row>
    <row r="1724" spans="20:20" x14ac:dyDescent="0.2">
      <c r="T1724" s="108" t="str">
        <f t="shared" si="26"/>
        <v>Krankheit</v>
      </c>
    </row>
    <row r="1725" spans="20:20" x14ac:dyDescent="0.2">
      <c r="T1725" s="108" t="str">
        <f t="shared" si="26"/>
        <v>Krankheit</v>
      </c>
    </row>
    <row r="1726" spans="20:20" x14ac:dyDescent="0.2">
      <c r="T1726" s="108" t="str">
        <f t="shared" si="26"/>
        <v>Krankheit</v>
      </c>
    </row>
    <row r="1727" spans="20:20" x14ac:dyDescent="0.2">
      <c r="T1727" s="108" t="str">
        <f t="shared" si="26"/>
        <v>Krankheit</v>
      </c>
    </row>
    <row r="1728" spans="20:20" x14ac:dyDescent="0.2">
      <c r="T1728" s="108" t="str">
        <f t="shared" si="26"/>
        <v>Krankheit</v>
      </c>
    </row>
    <row r="1729" spans="20:20" x14ac:dyDescent="0.2">
      <c r="T1729" s="108" t="str">
        <f t="shared" si="26"/>
        <v>Krankheit</v>
      </c>
    </row>
    <row r="1730" spans="20:20" x14ac:dyDescent="0.2">
      <c r="T1730" s="108" t="str">
        <f t="shared" si="26"/>
        <v>Krankheit</v>
      </c>
    </row>
    <row r="1731" spans="20:20" x14ac:dyDescent="0.2">
      <c r="T1731" s="108" t="str">
        <f t="shared" ref="T1731:T1794" si="27">IF(OR(O1731="KLV A IV",O1731="KLV B IV",O1731="KLV C IV"),"IV",IF(OR(O1731="KLV A UV",O1731="KLV B UV",O1731="KLV C UV"),"Unfall","Krankheit"))</f>
        <v>Krankheit</v>
      </c>
    </row>
    <row r="1732" spans="20:20" x14ac:dyDescent="0.2">
      <c r="T1732" s="108" t="str">
        <f t="shared" si="27"/>
        <v>Krankheit</v>
      </c>
    </row>
    <row r="1733" spans="20:20" x14ac:dyDescent="0.2">
      <c r="T1733" s="108" t="str">
        <f t="shared" si="27"/>
        <v>Krankheit</v>
      </c>
    </row>
    <row r="1734" spans="20:20" x14ac:dyDescent="0.2">
      <c r="T1734" s="108" t="str">
        <f t="shared" si="27"/>
        <v>Krankheit</v>
      </c>
    </row>
    <row r="1735" spans="20:20" x14ac:dyDescent="0.2">
      <c r="T1735" s="108" t="str">
        <f t="shared" si="27"/>
        <v>Krankheit</v>
      </c>
    </row>
    <row r="1736" spans="20:20" x14ac:dyDescent="0.2">
      <c r="T1736" s="108" t="str">
        <f t="shared" si="27"/>
        <v>Krankheit</v>
      </c>
    </row>
    <row r="1737" spans="20:20" x14ac:dyDescent="0.2">
      <c r="T1737" s="108" t="str">
        <f t="shared" si="27"/>
        <v>Krankheit</v>
      </c>
    </row>
    <row r="1738" spans="20:20" x14ac:dyDescent="0.2">
      <c r="T1738" s="108" t="str">
        <f t="shared" si="27"/>
        <v>Krankheit</v>
      </c>
    </row>
    <row r="1739" spans="20:20" x14ac:dyDescent="0.2">
      <c r="T1739" s="108" t="str">
        <f t="shared" si="27"/>
        <v>Krankheit</v>
      </c>
    </row>
    <row r="1740" spans="20:20" x14ac:dyDescent="0.2">
      <c r="T1740" s="108" t="str">
        <f t="shared" si="27"/>
        <v>Krankheit</v>
      </c>
    </row>
    <row r="1741" spans="20:20" x14ac:dyDescent="0.2">
      <c r="T1741" s="108" t="str">
        <f t="shared" si="27"/>
        <v>Krankheit</v>
      </c>
    </row>
    <row r="1742" spans="20:20" x14ac:dyDescent="0.2">
      <c r="T1742" s="108" t="str">
        <f t="shared" si="27"/>
        <v>Krankheit</v>
      </c>
    </row>
    <row r="1743" spans="20:20" x14ac:dyDescent="0.2">
      <c r="T1743" s="108" t="str">
        <f t="shared" si="27"/>
        <v>Krankheit</v>
      </c>
    </row>
    <row r="1744" spans="20:20" x14ac:dyDescent="0.2">
      <c r="T1744" s="108" t="str">
        <f t="shared" si="27"/>
        <v>Krankheit</v>
      </c>
    </row>
    <row r="1745" spans="20:20" x14ac:dyDescent="0.2">
      <c r="T1745" s="108" t="str">
        <f t="shared" si="27"/>
        <v>Krankheit</v>
      </c>
    </row>
    <row r="1746" spans="20:20" x14ac:dyDescent="0.2">
      <c r="T1746" s="108" t="str">
        <f t="shared" si="27"/>
        <v>Krankheit</v>
      </c>
    </row>
    <row r="1747" spans="20:20" x14ac:dyDescent="0.2">
      <c r="T1747" s="108" t="str">
        <f t="shared" si="27"/>
        <v>Krankheit</v>
      </c>
    </row>
    <row r="1748" spans="20:20" x14ac:dyDescent="0.2">
      <c r="T1748" s="108" t="str">
        <f t="shared" si="27"/>
        <v>Krankheit</v>
      </c>
    </row>
    <row r="1749" spans="20:20" x14ac:dyDescent="0.2">
      <c r="T1749" s="108" t="str">
        <f t="shared" si="27"/>
        <v>Krankheit</v>
      </c>
    </row>
    <row r="1750" spans="20:20" x14ac:dyDescent="0.2">
      <c r="T1750" s="108" t="str">
        <f t="shared" si="27"/>
        <v>Krankheit</v>
      </c>
    </row>
    <row r="1751" spans="20:20" x14ac:dyDescent="0.2">
      <c r="T1751" s="108" t="str">
        <f t="shared" si="27"/>
        <v>Krankheit</v>
      </c>
    </row>
    <row r="1752" spans="20:20" x14ac:dyDescent="0.2">
      <c r="T1752" s="108" t="str">
        <f t="shared" si="27"/>
        <v>Krankheit</v>
      </c>
    </row>
    <row r="1753" spans="20:20" x14ac:dyDescent="0.2">
      <c r="T1753" s="108" t="str">
        <f t="shared" si="27"/>
        <v>Krankheit</v>
      </c>
    </row>
    <row r="1754" spans="20:20" x14ac:dyDescent="0.2">
      <c r="T1754" s="108" t="str">
        <f t="shared" si="27"/>
        <v>Krankheit</v>
      </c>
    </row>
    <row r="1755" spans="20:20" x14ac:dyDescent="0.2">
      <c r="T1755" s="108" t="str">
        <f t="shared" si="27"/>
        <v>Krankheit</v>
      </c>
    </row>
    <row r="1756" spans="20:20" x14ac:dyDescent="0.2">
      <c r="T1756" s="108" t="str">
        <f t="shared" si="27"/>
        <v>Krankheit</v>
      </c>
    </row>
    <row r="1757" spans="20:20" x14ac:dyDescent="0.2">
      <c r="T1757" s="108" t="str">
        <f t="shared" si="27"/>
        <v>Krankheit</v>
      </c>
    </row>
    <row r="1758" spans="20:20" x14ac:dyDescent="0.2">
      <c r="T1758" s="108" t="str">
        <f t="shared" si="27"/>
        <v>Krankheit</v>
      </c>
    </row>
    <row r="1759" spans="20:20" x14ac:dyDescent="0.2">
      <c r="T1759" s="108" t="str">
        <f t="shared" si="27"/>
        <v>Krankheit</v>
      </c>
    </row>
    <row r="1760" spans="20:20" x14ac:dyDescent="0.2">
      <c r="T1760" s="108" t="str">
        <f t="shared" si="27"/>
        <v>Krankheit</v>
      </c>
    </row>
    <row r="1761" spans="20:20" x14ac:dyDescent="0.2">
      <c r="T1761" s="108" t="str">
        <f t="shared" si="27"/>
        <v>Krankheit</v>
      </c>
    </row>
    <row r="1762" spans="20:20" x14ac:dyDescent="0.2">
      <c r="T1762" s="108" t="str">
        <f t="shared" si="27"/>
        <v>Krankheit</v>
      </c>
    </row>
    <row r="1763" spans="20:20" x14ac:dyDescent="0.2">
      <c r="T1763" s="108" t="str">
        <f t="shared" si="27"/>
        <v>Krankheit</v>
      </c>
    </row>
    <row r="1764" spans="20:20" x14ac:dyDescent="0.2">
      <c r="T1764" s="108" t="str">
        <f t="shared" si="27"/>
        <v>Krankheit</v>
      </c>
    </row>
    <row r="1765" spans="20:20" x14ac:dyDescent="0.2">
      <c r="T1765" s="108" t="str">
        <f t="shared" si="27"/>
        <v>Krankheit</v>
      </c>
    </row>
    <row r="1766" spans="20:20" x14ac:dyDescent="0.2">
      <c r="T1766" s="108" t="str">
        <f t="shared" si="27"/>
        <v>Krankheit</v>
      </c>
    </row>
    <row r="1767" spans="20:20" x14ac:dyDescent="0.2">
      <c r="T1767" s="108" t="str">
        <f t="shared" si="27"/>
        <v>Krankheit</v>
      </c>
    </row>
    <row r="1768" spans="20:20" x14ac:dyDescent="0.2">
      <c r="T1768" s="108" t="str">
        <f t="shared" si="27"/>
        <v>Krankheit</v>
      </c>
    </row>
    <row r="1769" spans="20:20" x14ac:dyDescent="0.2">
      <c r="T1769" s="108" t="str">
        <f t="shared" si="27"/>
        <v>Krankheit</v>
      </c>
    </row>
    <row r="1770" spans="20:20" x14ac:dyDescent="0.2">
      <c r="T1770" s="108" t="str">
        <f t="shared" si="27"/>
        <v>Krankheit</v>
      </c>
    </row>
    <row r="1771" spans="20:20" x14ac:dyDescent="0.2">
      <c r="T1771" s="108" t="str">
        <f t="shared" si="27"/>
        <v>Krankheit</v>
      </c>
    </row>
    <row r="1772" spans="20:20" x14ac:dyDescent="0.2">
      <c r="T1772" s="108" t="str">
        <f t="shared" si="27"/>
        <v>Krankheit</v>
      </c>
    </row>
    <row r="1773" spans="20:20" x14ac:dyDescent="0.2">
      <c r="T1773" s="108" t="str">
        <f t="shared" si="27"/>
        <v>Krankheit</v>
      </c>
    </row>
    <row r="1774" spans="20:20" x14ac:dyDescent="0.2">
      <c r="T1774" s="108" t="str">
        <f t="shared" si="27"/>
        <v>Krankheit</v>
      </c>
    </row>
    <row r="1775" spans="20:20" x14ac:dyDescent="0.2">
      <c r="T1775" s="108" t="str">
        <f t="shared" si="27"/>
        <v>Krankheit</v>
      </c>
    </row>
    <row r="1776" spans="20:20" x14ac:dyDescent="0.2">
      <c r="T1776" s="108" t="str">
        <f t="shared" si="27"/>
        <v>Krankheit</v>
      </c>
    </row>
    <row r="1777" spans="20:20" x14ac:dyDescent="0.2">
      <c r="T1777" s="108" t="str">
        <f t="shared" si="27"/>
        <v>Krankheit</v>
      </c>
    </row>
    <row r="1778" spans="20:20" x14ac:dyDescent="0.2">
      <c r="T1778" s="108" t="str">
        <f t="shared" si="27"/>
        <v>Krankheit</v>
      </c>
    </row>
    <row r="1779" spans="20:20" x14ac:dyDescent="0.2">
      <c r="T1779" s="108" t="str">
        <f t="shared" si="27"/>
        <v>Krankheit</v>
      </c>
    </row>
    <row r="1780" spans="20:20" x14ac:dyDescent="0.2">
      <c r="T1780" s="108" t="str">
        <f t="shared" si="27"/>
        <v>Krankheit</v>
      </c>
    </row>
    <row r="1781" spans="20:20" x14ac:dyDescent="0.2">
      <c r="T1781" s="108" t="str">
        <f t="shared" si="27"/>
        <v>Krankheit</v>
      </c>
    </row>
    <row r="1782" spans="20:20" x14ac:dyDescent="0.2">
      <c r="T1782" s="108" t="str">
        <f t="shared" si="27"/>
        <v>Krankheit</v>
      </c>
    </row>
    <row r="1783" spans="20:20" x14ac:dyDescent="0.2">
      <c r="T1783" s="108" t="str">
        <f t="shared" si="27"/>
        <v>Krankheit</v>
      </c>
    </row>
    <row r="1784" spans="20:20" x14ac:dyDescent="0.2">
      <c r="T1784" s="108" t="str">
        <f t="shared" si="27"/>
        <v>Krankheit</v>
      </c>
    </row>
    <row r="1785" spans="20:20" x14ac:dyDescent="0.2">
      <c r="T1785" s="108" t="str">
        <f t="shared" si="27"/>
        <v>Krankheit</v>
      </c>
    </row>
    <row r="1786" spans="20:20" x14ac:dyDescent="0.2">
      <c r="T1786" s="108" t="str">
        <f t="shared" si="27"/>
        <v>Krankheit</v>
      </c>
    </row>
    <row r="1787" spans="20:20" x14ac:dyDescent="0.2">
      <c r="T1787" s="108" t="str">
        <f t="shared" si="27"/>
        <v>Krankheit</v>
      </c>
    </row>
    <row r="1788" spans="20:20" x14ac:dyDescent="0.2">
      <c r="T1788" s="108" t="str">
        <f t="shared" si="27"/>
        <v>Krankheit</v>
      </c>
    </row>
    <row r="1789" spans="20:20" x14ac:dyDescent="0.2">
      <c r="T1789" s="108" t="str">
        <f t="shared" si="27"/>
        <v>Krankheit</v>
      </c>
    </row>
    <row r="1790" spans="20:20" x14ac:dyDescent="0.2">
      <c r="T1790" s="108" t="str">
        <f t="shared" si="27"/>
        <v>Krankheit</v>
      </c>
    </row>
    <row r="1791" spans="20:20" x14ac:dyDescent="0.2">
      <c r="T1791" s="108" t="str">
        <f t="shared" si="27"/>
        <v>Krankheit</v>
      </c>
    </row>
    <row r="1792" spans="20:20" x14ac:dyDescent="0.2">
      <c r="T1792" s="108" t="str">
        <f t="shared" si="27"/>
        <v>Krankheit</v>
      </c>
    </row>
    <row r="1793" spans="20:20" x14ac:dyDescent="0.2">
      <c r="T1793" s="108" t="str">
        <f t="shared" si="27"/>
        <v>Krankheit</v>
      </c>
    </row>
    <row r="1794" spans="20:20" x14ac:dyDescent="0.2">
      <c r="T1794" s="108" t="str">
        <f t="shared" si="27"/>
        <v>Krankheit</v>
      </c>
    </row>
    <row r="1795" spans="20:20" x14ac:dyDescent="0.2">
      <c r="T1795" s="108" t="str">
        <f t="shared" ref="T1795:T1858" si="28">IF(OR(O1795="KLV A IV",O1795="KLV B IV",O1795="KLV C IV"),"IV",IF(OR(O1795="KLV A UV",O1795="KLV B UV",O1795="KLV C UV"),"Unfall","Krankheit"))</f>
        <v>Krankheit</v>
      </c>
    </row>
    <row r="1796" spans="20:20" x14ac:dyDescent="0.2">
      <c r="T1796" s="108" t="str">
        <f t="shared" si="28"/>
        <v>Krankheit</v>
      </c>
    </row>
    <row r="1797" spans="20:20" x14ac:dyDescent="0.2">
      <c r="T1797" s="108" t="str">
        <f t="shared" si="28"/>
        <v>Krankheit</v>
      </c>
    </row>
    <row r="1798" spans="20:20" x14ac:dyDescent="0.2">
      <c r="T1798" s="108" t="str">
        <f t="shared" si="28"/>
        <v>Krankheit</v>
      </c>
    </row>
    <row r="1799" spans="20:20" x14ac:dyDescent="0.2">
      <c r="T1799" s="108" t="str">
        <f t="shared" si="28"/>
        <v>Krankheit</v>
      </c>
    </row>
    <row r="1800" spans="20:20" x14ac:dyDescent="0.2">
      <c r="T1800" s="108" t="str">
        <f t="shared" si="28"/>
        <v>Krankheit</v>
      </c>
    </row>
    <row r="1801" spans="20:20" x14ac:dyDescent="0.2">
      <c r="T1801" s="108" t="str">
        <f t="shared" si="28"/>
        <v>Krankheit</v>
      </c>
    </row>
    <row r="1802" spans="20:20" x14ac:dyDescent="0.2">
      <c r="T1802" s="108" t="str">
        <f t="shared" si="28"/>
        <v>Krankheit</v>
      </c>
    </row>
    <row r="1803" spans="20:20" x14ac:dyDescent="0.2">
      <c r="T1803" s="108" t="str">
        <f t="shared" si="28"/>
        <v>Krankheit</v>
      </c>
    </row>
    <row r="1804" spans="20:20" x14ac:dyDescent="0.2">
      <c r="T1804" s="108" t="str">
        <f t="shared" si="28"/>
        <v>Krankheit</v>
      </c>
    </row>
    <row r="1805" spans="20:20" x14ac:dyDescent="0.2">
      <c r="T1805" s="108" t="str">
        <f t="shared" si="28"/>
        <v>Krankheit</v>
      </c>
    </row>
    <row r="1806" spans="20:20" x14ac:dyDescent="0.2">
      <c r="T1806" s="108" t="str">
        <f t="shared" si="28"/>
        <v>Krankheit</v>
      </c>
    </row>
    <row r="1807" spans="20:20" x14ac:dyDescent="0.2">
      <c r="T1807" s="108" t="str">
        <f t="shared" si="28"/>
        <v>Krankheit</v>
      </c>
    </row>
    <row r="1808" spans="20:20" x14ac:dyDescent="0.2">
      <c r="T1808" s="108" t="str">
        <f t="shared" si="28"/>
        <v>Krankheit</v>
      </c>
    </row>
    <row r="1809" spans="20:20" x14ac:dyDescent="0.2">
      <c r="T1809" s="108" t="str">
        <f t="shared" si="28"/>
        <v>Krankheit</v>
      </c>
    </row>
    <row r="1810" spans="20:20" x14ac:dyDescent="0.2">
      <c r="T1810" s="108" t="str">
        <f t="shared" si="28"/>
        <v>Krankheit</v>
      </c>
    </row>
    <row r="1811" spans="20:20" x14ac:dyDescent="0.2">
      <c r="T1811" s="108" t="str">
        <f t="shared" si="28"/>
        <v>Krankheit</v>
      </c>
    </row>
    <row r="1812" spans="20:20" x14ac:dyDescent="0.2">
      <c r="T1812" s="108" t="str">
        <f t="shared" si="28"/>
        <v>Krankheit</v>
      </c>
    </row>
    <row r="1813" spans="20:20" x14ac:dyDescent="0.2">
      <c r="T1813" s="108" t="str">
        <f t="shared" si="28"/>
        <v>Krankheit</v>
      </c>
    </row>
    <row r="1814" spans="20:20" x14ac:dyDescent="0.2">
      <c r="T1814" s="108" t="str">
        <f t="shared" si="28"/>
        <v>Krankheit</v>
      </c>
    </row>
    <row r="1815" spans="20:20" x14ac:dyDescent="0.2">
      <c r="T1815" s="108" t="str">
        <f t="shared" si="28"/>
        <v>Krankheit</v>
      </c>
    </row>
    <row r="1816" spans="20:20" x14ac:dyDescent="0.2">
      <c r="T1816" s="108" t="str">
        <f t="shared" si="28"/>
        <v>Krankheit</v>
      </c>
    </row>
    <row r="1817" spans="20:20" x14ac:dyDescent="0.2">
      <c r="T1817" s="108" t="str">
        <f t="shared" si="28"/>
        <v>Krankheit</v>
      </c>
    </row>
    <row r="1818" spans="20:20" x14ac:dyDescent="0.2">
      <c r="T1818" s="108" t="str">
        <f t="shared" si="28"/>
        <v>Krankheit</v>
      </c>
    </row>
    <row r="1819" spans="20:20" x14ac:dyDescent="0.2">
      <c r="T1819" s="108" t="str">
        <f t="shared" si="28"/>
        <v>Krankheit</v>
      </c>
    </row>
    <row r="1820" spans="20:20" x14ac:dyDescent="0.2">
      <c r="T1820" s="108" t="str">
        <f t="shared" si="28"/>
        <v>Krankheit</v>
      </c>
    </row>
    <row r="1821" spans="20:20" x14ac:dyDescent="0.2">
      <c r="T1821" s="108" t="str">
        <f t="shared" si="28"/>
        <v>Krankheit</v>
      </c>
    </row>
    <row r="1822" spans="20:20" x14ac:dyDescent="0.2">
      <c r="T1822" s="108" t="str">
        <f t="shared" si="28"/>
        <v>Krankheit</v>
      </c>
    </row>
    <row r="1823" spans="20:20" x14ac:dyDescent="0.2">
      <c r="T1823" s="108" t="str">
        <f t="shared" si="28"/>
        <v>Krankheit</v>
      </c>
    </row>
    <row r="1824" spans="20:20" x14ac:dyDescent="0.2">
      <c r="T1824" s="108" t="str">
        <f t="shared" si="28"/>
        <v>Krankheit</v>
      </c>
    </row>
    <row r="1825" spans="20:20" x14ac:dyDescent="0.2">
      <c r="T1825" s="108" t="str">
        <f t="shared" si="28"/>
        <v>Krankheit</v>
      </c>
    </row>
    <row r="1826" spans="20:20" x14ac:dyDescent="0.2">
      <c r="T1826" s="108" t="str">
        <f t="shared" si="28"/>
        <v>Krankheit</v>
      </c>
    </row>
    <row r="1827" spans="20:20" x14ac:dyDescent="0.2">
      <c r="T1827" s="108" t="str">
        <f t="shared" si="28"/>
        <v>Krankheit</v>
      </c>
    </row>
    <row r="1828" spans="20:20" x14ac:dyDescent="0.2">
      <c r="T1828" s="108" t="str">
        <f t="shared" si="28"/>
        <v>Krankheit</v>
      </c>
    </row>
    <row r="1829" spans="20:20" x14ac:dyDescent="0.2">
      <c r="T1829" s="108" t="str">
        <f t="shared" si="28"/>
        <v>Krankheit</v>
      </c>
    </row>
    <row r="1830" spans="20:20" x14ac:dyDescent="0.2">
      <c r="T1830" s="108" t="str">
        <f t="shared" si="28"/>
        <v>Krankheit</v>
      </c>
    </row>
    <row r="1831" spans="20:20" x14ac:dyDescent="0.2">
      <c r="T1831" s="108" t="str">
        <f t="shared" si="28"/>
        <v>Krankheit</v>
      </c>
    </row>
    <row r="1832" spans="20:20" x14ac:dyDescent="0.2">
      <c r="T1832" s="108" t="str">
        <f t="shared" si="28"/>
        <v>Krankheit</v>
      </c>
    </row>
    <row r="1833" spans="20:20" x14ac:dyDescent="0.2">
      <c r="T1833" s="108" t="str">
        <f t="shared" si="28"/>
        <v>Krankheit</v>
      </c>
    </row>
    <row r="1834" spans="20:20" x14ac:dyDescent="0.2">
      <c r="T1834" s="108" t="str">
        <f t="shared" si="28"/>
        <v>Krankheit</v>
      </c>
    </row>
    <row r="1835" spans="20:20" x14ac:dyDescent="0.2">
      <c r="T1835" s="108" t="str">
        <f t="shared" si="28"/>
        <v>Krankheit</v>
      </c>
    </row>
    <row r="1836" spans="20:20" x14ac:dyDescent="0.2">
      <c r="T1836" s="108" t="str">
        <f t="shared" si="28"/>
        <v>Krankheit</v>
      </c>
    </row>
    <row r="1837" spans="20:20" x14ac:dyDescent="0.2">
      <c r="T1837" s="108" t="str">
        <f t="shared" si="28"/>
        <v>Krankheit</v>
      </c>
    </row>
    <row r="1838" spans="20:20" x14ac:dyDescent="0.2">
      <c r="T1838" s="108" t="str">
        <f t="shared" si="28"/>
        <v>Krankheit</v>
      </c>
    </row>
    <row r="1839" spans="20:20" x14ac:dyDescent="0.2">
      <c r="T1839" s="108" t="str">
        <f t="shared" si="28"/>
        <v>Krankheit</v>
      </c>
    </row>
    <row r="1840" spans="20:20" x14ac:dyDescent="0.2">
      <c r="T1840" s="108" t="str">
        <f t="shared" si="28"/>
        <v>Krankheit</v>
      </c>
    </row>
    <row r="1841" spans="20:20" x14ac:dyDescent="0.2">
      <c r="T1841" s="108" t="str">
        <f t="shared" si="28"/>
        <v>Krankheit</v>
      </c>
    </row>
    <row r="1842" spans="20:20" x14ac:dyDescent="0.2">
      <c r="T1842" s="108" t="str">
        <f t="shared" si="28"/>
        <v>Krankheit</v>
      </c>
    </row>
    <row r="1843" spans="20:20" x14ac:dyDescent="0.2">
      <c r="T1843" s="108" t="str">
        <f t="shared" si="28"/>
        <v>Krankheit</v>
      </c>
    </row>
    <row r="1844" spans="20:20" x14ac:dyDescent="0.2">
      <c r="T1844" s="108" t="str">
        <f t="shared" si="28"/>
        <v>Krankheit</v>
      </c>
    </row>
    <row r="1845" spans="20:20" x14ac:dyDescent="0.2">
      <c r="T1845" s="108" t="str">
        <f t="shared" si="28"/>
        <v>Krankheit</v>
      </c>
    </row>
    <row r="1846" spans="20:20" x14ac:dyDescent="0.2">
      <c r="T1846" s="108" t="str">
        <f t="shared" si="28"/>
        <v>Krankheit</v>
      </c>
    </row>
    <row r="1847" spans="20:20" x14ac:dyDescent="0.2">
      <c r="T1847" s="108" t="str">
        <f t="shared" si="28"/>
        <v>Krankheit</v>
      </c>
    </row>
    <row r="1848" spans="20:20" x14ac:dyDescent="0.2">
      <c r="T1848" s="108" t="str">
        <f t="shared" si="28"/>
        <v>Krankheit</v>
      </c>
    </row>
    <row r="1849" spans="20:20" x14ac:dyDescent="0.2">
      <c r="T1849" s="108" t="str">
        <f t="shared" si="28"/>
        <v>Krankheit</v>
      </c>
    </row>
    <row r="1850" spans="20:20" x14ac:dyDescent="0.2">
      <c r="T1850" s="108" t="str">
        <f t="shared" si="28"/>
        <v>Krankheit</v>
      </c>
    </row>
    <row r="1851" spans="20:20" x14ac:dyDescent="0.2">
      <c r="T1851" s="108" t="str">
        <f t="shared" si="28"/>
        <v>Krankheit</v>
      </c>
    </row>
    <row r="1852" spans="20:20" x14ac:dyDescent="0.2">
      <c r="T1852" s="108" t="str">
        <f t="shared" si="28"/>
        <v>Krankheit</v>
      </c>
    </row>
    <row r="1853" spans="20:20" x14ac:dyDescent="0.2">
      <c r="T1853" s="108" t="str">
        <f t="shared" si="28"/>
        <v>Krankheit</v>
      </c>
    </row>
    <row r="1854" spans="20:20" x14ac:dyDescent="0.2">
      <c r="T1854" s="108" t="str">
        <f t="shared" si="28"/>
        <v>Krankheit</v>
      </c>
    </row>
    <row r="1855" spans="20:20" x14ac:dyDescent="0.2">
      <c r="T1855" s="108" t="str">
        <f t="shared" si="28"/>
        <v>Krankheit</v>
      </c>
    </row>
    <row r="1856" spans="20:20" x14ac:dyDescent="0.2">
      <c r="T1856" s="108" t="str">
        <f t="shared" si="28"/>
        <v>Krankheit</v>
      </c>
    </row>
    <row r="1857" spans="20:20" x14ac:dyDescent="0.2">
      <c r="T1857" s="108" t="str">
        <f t="shared" si="28"/>
        <v>Krankheit</v>
      </c>
    </row>
    <row r="1858" spans="20:20" x14ac:dyDescent="0.2">
      <c r="T1858" s="108" t="str">
        <f t="shared" si="28"/>
        <v>Krankheit</v>
      </c>
    </row>
    <row r="1859" spans="20:20" x14ac:dyDescent="0.2">
      <c r="T1859" s="108" t="str">
        <f t="shared" ref="T1859:T1922" si="29">IF(OR(O1859="KLV A IV",O1859="KLV B IV",O1859="KLV C IV"),"IV",IF(OR(O1859="KLV A UV",O1859="KLV B UV",O1859="KLV C UV"),"Unfall","Krankheit"))</f>
        <v>Krankheit</v>
      </c>
    </row>
    <row r="1860" spans="20:20" x14ac:dyDescent="0.2">
      <c r="T1860" s="108" t="str">
        <f t="shared" si="29"/>
        <v>Krankheit</v>
      </c>
    </row>
    <row r="1861" spans="20:20" x14ac:dyDescent="0.2">
      <c r="T1861" s="108" t="str">
        <f t="shared" si="29"/>
        <v>Krankheit</v>
      </c>
    </row>
    <row r="1862" spans="20:20" x14ac:dyDescent="0.2">
      <c r="T1862" s="108" t="str">
        <f t="shared" si="29"/>
        <v>Krankheit</v>
      </c>
    </row>
    <row r="1863" spans="20:20" x14ac:dyDescent="0.2">
      <c r="T1863" s="108" t="str">
        <f t="shared" si="29"/>
        <v>Krankheit</v>
      </c>
    </row>
    <row r="1864" spans="20:20" x14ac:dyDescent="0.2">
      <c r="T1864" s="108" t="str">
        <f t="shared" si="29"/>
        <v>Krankheit</v>
      </c>
    </row>
    <row r="1865" spans="20:20" x14ac:dyDescent="0.2">
      <c r="T1865" s="108" t="str">
        <f t="shared" si="29"/>
        <v>Krankheit</v>
      </c>
    </row>
    <row r="1866" spans="20:20" x14ac:dyDescent="0.2">
      <c r="T1866" s="108" t="str">
        <f t="shared" si="29"/>
        <v>Krankheit</v>
      </c>
    </row>
    <row r="1867" spans="20:20" x14ac:dyDescent="0.2">
      <c r="T1867" s="108" t="str">
        <f t="shared" si="29"/>
        <v>Krankheit</v>
      </c>
    </row>
    <row r="1868" spans="20:20" x14ac:dyDescent="0.2">
      <c r="T1868" s="108" t="str">
        <f t="shared" si="29"/>
        <v>Krankheit</v>
      </c>
    </row>
    <row r="1869" spans="20:20" x14ac:dyDescent="0.2">
      <c r="T1869" s="108" t="str">
        <f t="shared" si="29"/>
        <v>Krankheit</v>
      </c>
    </row>
    <row r="1870" spans="20:20" x14ac:dyDescent="0.2">
      <c r="T1870" s="108" t="str">
        <f t="shared" si="29"/>
        <v>Krankheit</v>
      </c>
    </row>
    <row r="1871" spans="20:20" x14ac:dyDescent="0.2">
      <c r="T1871" s="108" t="str">
        <f t="shared" si="29"/>
        <v>Krankheit</v>
      </c>
    </row>
    <row r="1872" spans="20:20" x14ac:dyDescent="0.2">
      <c r="T1872" s="108" t="str">
        <f t="shared" si="29"/>
        <v>Krankheit</v>
      </c>
    </row>
    <row r="1873" spans="20:20" x14ac:dyDescent="0.2">
      <c r="T1873" s="108" t="str">
        <f t="shared" si="29"/>
        <v>Krankheit</v>
      </c>
    </row>
    <row r="1874" spans="20:20" x14ac:dyDescent="0.2">
      <c r="T1874" s="108" t="str">
        <f t="shared" si="29"/>
        <v>Krankheit</v>
      </c>
    </row>
    <row r="1875" spans="20:20" x14ac:dyDescent="0.2">
      <c r="T1875" s="108" t="str">
        <f t="shared" si="29"/>
        <v>Krankheit</v>
      </c>
    </row>
    <row r="1876" spans="20:20" x14ac:dyDescent="0.2">
      <c r="T1876" s="108" t="str">
        <f t="shared" si="29"/>
        <v>Krankheit</v>
      </c>
    </row>
    <row r="1877" spans="20:20" x14ac:dyDescent="0.2">
      <c r="T1877" s="108" t="str">
        <f t="shared" si="29"/>
        <v>Krankheit</v>
      </c>
    </row>
    <row r="1878" spans="20:20" x14ac:dyDescent="0.2">
      <c r="T1878" s="108" t="str">
        <f t="shared" si="29"/>
        <v>Krankheit</v>
      </c>
    </row>
    <row r="1879" spans="20:20" x14ac:dyDescent="0.2">
      <c r="T1879" s="108" t="str">
        <f t="shared" si="29"/>
        <v>Krankheit</v>
      </c>
    </row>
    <row r="1880" spans="20:20" x14ac:dyDescent="0.2">
      <c r="T1880" s="108" t="str">
        <f t="shared" si="29"/>
        <v>Krankheit</v>
      </c>
    </row>
    <row r="1881" spans="20:20" x14ac:dyDescent="0.2">
      <c r="T1881" s="108" t="str">
        <f t="shared" si="29"/>
        <v>Krankheit</v>
      </c>
    </row>
    <row r="1882" spans="20:20" x14ac:dyDescent="0.2">
      <c r="T1882" s="108" t="str">
        <f t="shared" si="29"/>
        <v>Krankheit</v>
      </c>
    </row>
    <row r="1883" spans="20:20" x14ac:dyDescent="0.2">
      <c r="T1883" s="108" t="str">
        <f t="shared" si="29"/>
        <v>Krankheit</v>
      </c>
    </row>
    <row r="1884" spans="20:20" x14ac:dyDescent="0.2">
      <c r="T1884" s="108" t="str">
        <f t="shared" si="29"/>
        <v>Krankheit</v>
      </c>
    </row>
    <row r="1885" spans="20:20" x14ac:dyDescent="0.2">
      <c r="T1885" s="108" t="str">
        <f t="shared" si="29"/>
        <v>Krankheit</v>
      </c>
    </row>
    <row r="1886" spans="20:20" x14ac:dyDescent="0.2">
      <c r="T1886" s="108" t="str">
        <f t="shared" si="29"/>
        <v>Krankheit</v>
      </c>
    </row>
    <row r="1887" spans="20:20" x14ac:dyDescent="0.2">
      <c r="T1887" s="108" t="str">
        <f t="shared" si="29"/>
        <v>Krankheit</v>
      </c>
    </row>
    <row r="1888" spans="20:20" x14ac:dyDescent="0.2">
      <c r="T1888" s="108" t="str">
        <f t="shared" si="29"/>
        <v>Krankheit</v>
      </c>
    </row>
    <row r="1889" spans="20:20" x14ac:dyDescent="0.2">
      <c r="T1889" s="108" t="str">
        <f t="shared" si="29"/>
        <v>Krankheit</v>
      </c>
    </row>
    <row r="1890" spans="20:20" x14ac:dyDescent="0.2">
      <c r="T1890" s="108" t="str">
        <f t="shared" si="29"/>
        <v>Krankheit</v>
      </c>
    </row>
    <row r="1891" spans="20:20" x14ac:dyDescent="0.2">
      <c r="T1891" s="108" t="str">
        <f t="shared" si="29"/>
        <v>Krankheit</v>
      </c>
    </row>
    <row r="1892" spans="20:20" x14ac:dyDescent="0.2">
      <c r="T1892" s="108" t="str">
        <f t="shared" si="29"/>
        <v>Krankheit</v>
      </c>
    </row>
    <row r="1893" spans="20:20" x14ac:dyDescent="0.2">
      <c r="T1893" s="108" t="str">
        <f t="shared" si="29"/>
        <v>Krankheit</v>
      </c>
    </row>
    <row r="1894" spans="20:20" x14ac:dyDescent="0.2">
      <c r="T1894" s="108" t="str">
        <f t="shared" si="29"/>
        <v>Krankheit</v>
      </c>
    </row>
    <row r="1895" spans="20:20" x14ac:dyDescent="0.2">
      <c r="T1895" s="108" t="str">
        <f t="shared" si="29"/>
        <v>Krankheit</v>
      </c>
    </row>
    <row r="1896" spans="20:20" x14ac:dyDescent="0.2">
      <c r="T1896" s="108" t="str">
        <f t="shared" si="29"/>
        <v>Krankheit</v>
      </c>
    </row>
    <row r="1897" spans="20:20" x14ac:dyDescent="0.2">
      <c r="T1897" s="108" t="str">
        <f t="shared" si="29"/>
        <v>Krankheit</v>
      </c>
    </row>
    <row r="1898" spans="20:20" x14ac:dyDescent="0.2">
      <c r="T1898" s="108" t="str">
        <f t="shared" si="29"/>
        <v>Krankheit</v>
      </c>
    </row>
    <row r="1899" spans="20:20" x14ac:dyDescent="0.2">
      <c r="T1899" s="108" t="str">
        <f t="shared" si="29"/>
        <v>Krankheit</v>
      </c>
    </row>
    <row r="1900" spans="20:20" x14ac:dyDescent="0.2">
      <c r="T1900" s="108" t="str">
        <f t="shared" si="29"/>
        <v>Krankheit</v>
      </c>
    </row>
    <row r="1901" spans="20:20" x14ac:dyDescent="0.2">
      <c r="T1901" s="108" t="str">
        <f t="shared" si="29"/>
        <v>Krankheit</v>
      </c>
    </row>
    <row r="1902" spans="20:20" x14ac:dyDescent="0.2">
      <c r="T1902" s="108" t="str">
        <f t="shared" si="29"/>
        <v>Krankheit</v>
      </c>
    </row>
    <row r="1903" spans="20:20" x14ac:dyDescent="0.2">
      <c r="T1903" s="108" t="str">
        <f t="shared" si="29"/>
        <v>Krankheit</v>
      </c>
    </row>
    <row r="1904" spans="20:20" x14ac:dyDescent="0.2">
      <c r="T1904" s="108" t="str">
        <f t="shared" si="29"/>
        <v>Krankheit</v>
      </c>
    </row>
    <row r="1905" spans="20:20" x14ac:dyDescent="0.2">
      <c r="T1905" s="108" t="str">
        <f t="shared" si="29"/>
        <v>Krankheit</v>
      </c>
    </row>
    <row r="1906" spans="20:20" x14ac:dyDescent="0.2">
      <c r="T1906" s="108" t="str">
        <f t="shared" si="29"/>
        <v>Krankheit</v>
      </c>
    </row>
    <row r="1907" spans="20:20" x14ac:dyDescent="0.2">
      <c r="T1907" s="108" t="str">
        <f t="shared" si="29"/>
        <v>Krankheit</v>
      </c>
    </row>
    <row r="1908" spans="20:20" x14ac:dyDescent="0.2">
      <c r="T1908" s="108" t="str">
        <f t="shared" si="29"/>
        <v>Krankheit</v>
      </c>
    </row>
    <row r="1909" spans="20:20" x14ac:dyDescent="0.2">
      <c r="T1909" s="108" t="str">
        <f t="shared" si="29"/>
        <v>Krankheit</v>
      </c>
    </row>
    <row r="1910" spans="20:20" x14ac:dyDescent="0.2">
      <c r="T1910" s="108" t="str">
        <f t="shared" si="29"/>
        <v>Krankheit</v>
      </c>
    </row>
    <row r="1911" spans="20:20" x14ac:dyDescent="0.2">
      <c r="T1911" s="108" t="str">
        <f t="shared" si="29"/>
        <v>Krankheit</v>
      </c>
    </row>
    <row r="1912" spans="20:20" x14ac:dyDescent="0.2">
      <c r="T1912" s="108" t="str">
        <f t="shared" si="29"/>
        <v>Krankheit</v>
      </c>
    </row>
    <row r="1913" spans="20:20" x14ac:dyDescent="0.2">
      <c r="T1913" s="108" t="str">
        <f t="shared" si="29"/>
        <v>Krankheit</v>
      </c>
    </row>
    <row r="1914" spans="20:20" x14ac:dyDescent="0.2">
      <c r="T1914" s="108" t="str">
        <f t="shared" si="29"/>
        <v>Krankheit</v>
      </c>
    </row>
    <row r="1915" spans="20:20" x14ac:dyDescent="0.2">
      <c r="T1915" s="108" t="str">
        <f t="shared" si="29"/>
        <v>Krankheit</v>
      </c>
    </row>
    <row r="1916" spans="20:20" x14ac:dyDescent="0.2">
      <c r="T1916" s="108" t="str">
        <f t="shared" si="29"/>
        <v>Krankheit</v>
      </c>
    </row>
    <row r="1917" spans="20:20" x14ac:dyDescent="0.2">
      <c r="T1917" s="108" t="str">
        <f t="shared" si="29"/>
        <v>Krankheit</v>
      </c>
    </row>
    <row r="1918" spans="20:20" x14ac:dyDescent="0.2">
      <c r="T1918" s="108" t="str">
        <f t="shared" si="29"/>
        <v>Krankheit</v>
      </c>
    </row>
    <row r="1919" spans="20:20" x14ac:dyDescent="0.2">
      <c r="T1919" s="108" t="str">
        <f t="shared" si="29"/>
        <v>Krankheit</v>
      </c>
    </row>
    <row r="1920" spans="20:20" x14ac:dyDescent="0.2">
      <c r="T1920" s="108" t="str">
        <f t="shared" si="29"/>
        <v>Krankheit</v>
      </c>
    </row>
    <row r="1921" spans="20:20" x14ac:dyDescent="0.2">
      <c r="T1921" s="108" t="str">
        <f t="shared" si="29"/>
        <v>Krankheit</v>
      </c>
    </row>
    <row r="1922" spans="20:20" x14ac:dyDescent="0.2">
      <c r="T1922" s="108" t="str">
        <f t="shared" si="29"/>
        <v>Krankheit</v>
      </c>
    </row>
    <row r="1923" spans="20:20" x14ac:dyDescent="0.2">
      <c r="T1923" s="108" t="str">
        <f t="shared" ref="T1923:T1986" si="30">IF(OR(O1923="KLV A IV",O1923="KLV B IV",O1923="KLV C IV"),"IV",IF(OR(O1923="KLV A UV",O1923="KLV B UV",O1923="KLV C UV"),"Unfall","Krankheit"))</f>
        <v>Krankheit</v>
      </c>
    </row>
    <row r="1924" spans="20:20" x14ac:dyDescent="0.2">
      <c r="T1924" s="108" t="str">
        <f t="shared" si="30"/>
        <v>Krankheit</v>
      </c>
    </row>
    <row r="1925" spans="20:20" x14ac:dyDescent="0.2">
      <c r="T1925" s="108" t="str">
        <f t="shared" si="30"/>
        <v>Krankheit</v>
      </c>
    </row>
    <row r="1926" spans="20:20" x14ac:dyDescent="0.2">
      <c r="T1926" s="108" t="str">
        <f t="shared" si="30"/>
        <v>Krankheit</v>
      </c>
    </row>
    <row r="1927" spans="20:20" x14ac:dyDescent="0.2">
      <c r="T1927" s="108" t="str">
        <f t="shared" si="30"/>
        <v>Krankheit</v>
      </c>
    </row>
    <row r="1928" spans="20:20" x14ac:dyDescent="0.2">
      <c r="T1928" s="108" t="str">
        <f t="shared" si="30"/>
        <v>Krankheit</v>
      </c>
    </row>
    <row r="1929" spans="20:20" x14ac:dyDescent="0.2">
      <c r="T1929" s="108" t="str">
        <f t="shared" si="30"/>
        <v>Krankheit</v>
      </c>
    </row>
    <row r="1930" spans="20:20" x14ac:dyDescent="0.2">
      <c r="T1930" s="108" t="str">
        <f t="shared" si="30"/>
        <v>Krankheit</v>
      </c>
    </row>
    <row r="1931" spans="20:20" x14ac:dyDescent="0.2">
      <c r="T1931" s="108" t="str">
        <f t="shared" si="30"/>
        <v>Krankheit</v>
      </c>
    </row>
    <row r="1932" spans="20:20" x14ac:dyDescent="0.2">
      <c r="T1932" s="108" t="str">
        <f t="shared" si="30"/>
        <v>Krankheit</v>
      </c>
    </row>
    <row r="1933" spans="20:20" x14ac:dyDescent="0.2">
      <c r="T1933" s="108" t="str">
        <f t="shared" si="30"/>
        <v>Krankheit</v>
      </c>
    </row>
    <row r="1934" spans="20:20" x14ac:dyDescent="0.2">
      <c r="T1934" s="108" t="str">
        <f t="shared" si="30"/>
        <v>Krankheit</v>
      </c>
    </row>
    <row r="1935" spans="20:20" x14ac:dyDescent="0.2">
      <c r="T1935" s="108" t="str">
        <f t="shared" si="30"/>
        <v>Krankheit</v>
      </c>
    </row>
    <row r="1936" spans="20:20" x14ac:dyDescent="0.2">
      <c r="T1936" s="108" t="str">
        <f t="shared" si="30"/>
        <v>Krankheit</v>
      </c>
    </row>
    <row r="1937" spans="20:20" x14ac:dyDescent="0.2">
      <c r="T1937" s="108" t="str">
        <f t="shared" si="30"/>
        <v>Krankheit</v>
      </c>
    </row>
    <row r="1938" spans="20:20" x14ac:dyDescent="0.2">
      <c r="T1938" s="108" t="str">
        <f t="shared" si="30"/>
        <v>Krankheit</v>
      </c>
    </row>
    <row r="1939" spans="20:20" x14ac:dyDescent="0.2">
      <c r="T1939" s="108" t="str">
        <f t="shared" si="30"/>
        <v>Krankheit</v>
      </c>
    </row>
    <row r="1940" spans="20:20" x14ac:dyDescent="0.2">
      <c r="T1940" s="108" t="str">
        <f t="shared" si="30"/>
        <v>Krankheit</v>
      </c>
    </row>
    <row r="1941" spans="20:20" x14ac:dyDescent="0.2">
      <c r="T1941" s="108" t="str">
        <f t="shared" si="30"/>
        <v>Krankheit</v>
      </c>
    </row>
    <row r="1942" spans="20:20" x14ac:dyDescent="0.2">
      <c r="T1942" s="108" t="str">
        <f t="shared" si="30"/>
        <v>Krankheit</v>
      </c>
    </row>
    <row r="1943" spans="20:20" x14ac:dyDescent="0.2">
      <c r="T1943" s="108" t="str">
        <f t="shared" si="30"/>
        <v>Krankheit</v>
      </c>
    </row>
    <row r="1944" spans="20:20" x14ac:dyDescent="0.2">
      <c r="T1944" s="108" t="str">
        <f t="shared" si="30"/>
        <v>Krankheit</v>
      </c>
    </row>
    <row r="1945" spans="20:20" x14ac:dyDescent="0.2">
      <c r="T1945" s="108" t="str">
        <f t="shared" si="30"/>
        <v>Krankheit</v>
      </c>
    </row>
    <row r="1946" spans="20:20" x14ac:dyDescent="0.2">
      <c r="T1946" s="108" t="str">
        <f t="shared" si="30"/>
        <v>Krankheit</v>
      </c>
    </row>
    <row r="1947" spans="20:20" x14ac:dyDescent="0.2">
      <c r="T1947" s="108" t="str">
        <f t="shared" si="30"/>
        <v>Krankheit</v>
      </c>
    </row>
    <row r="1948" spans="20:20" x14ac:dyDescent="0.2">
      <c r="T1948" s="108" t="str">
        <f t="shared" si="30"/>
        <v>Krankheit</v>
      </c>
    </row>
    <row r="1949" spans="20:20" x14ac:dyDescent="0.2">
      <c r="T1949" s="108" t="str">
        <f t="shared" si="30"/>
        <v>Krankheit</v>
      </c>
    </row>
    <row r="1950" spans="20:20" x14ac:dyDescent="0.2">
      <c r="T1950" s="108" t="str">
        <f t="shared" si="30"/>
        <v>Krankheit</v>
      </c>
    </row>
    <row r="1951" spans="20:20" x14ac:dyDescent="0.2">
      <c r="T1951" s="108" t="str">
        <f t="shared" si="30"/>
        <v>Krankheit</v>
      </c>
    </row>
    <row r="1952" spans="20:20" x14ac:dyDescent="0.2">
      <c r="T1952" s="108" t="str">
        <f t="shared" si="30"/>
        <v>Krankheit</v>
      </c>
    </row>
    <row r="1953" spans="20:20" x14ac:dyDescent="0.2">
      <c r="T1953" s="108" t="str">
        <f t="shared" si="30"/>
        <v>Krankheit</v>
      </c>
    </row>
    <row r="1954" spans="20:20" x14ac:dyDescent="0.2">
      <c r="T1954" s="108" t="str">
        <f t="shared" si="30"/>
        <v>Krankheit</v>
      </c>
    </row>
    <row r="1955" spans="20:20" x14ac:dyDescent="0.2">
      <c r="T1955" s="108" t="str">
        <f t="shared" si="30"/>
        <v>Krankheit</v>
      </c>
    </row>
    <row r="1956" spans="20:20" x14ac:dyDescent="0.2">
      <c r="T1956" s="108" t="str">
        <f t="shared" si="30"/>
        <v>Krankheit</v>
      </c>
    </row>
    <row r="1957" spans="20:20" x14ac:dyDescent="0.2">
      <c r="T1957" s="108" t="str">
        <f t="shared" si="30"/>
        <v>Krankheit</v>
      </c>
    </row>
    <row r="1958" spans="20:20" x14ac:dyDescent="0.2">
      <c r="T1958" s="108" t="str">
        <f t="shared" si="30"/>
        <v>Krankheit</v>
      </c>
    </row>
    <row r="1959" spans="20:20" x14ac:dyDescent="0.2">
      <c r="T1959" s="108" t="str">
        <f t="shared" si="30"/>
        <v>Krankheit</v>
      </c>
    </row>
    <row r="1960" spans="20:20" x14ac:dyDescent="0.2">
      <c r="T1960" s="108" t="str">
        <f t="shared" si="30"/>
        <v>Krankheit</v>
      </c>
    </row>
    <row r="1961" spans="20:20" x14ac:dyDescent="0.2">
      <c r="T1961" s="108" t="str">
        <f t="shared" si="30"/>
        <v>Krankheit</v>
      </c>
    </row>
    <row r="1962" spans="20:20" x14ac:dyDescent="0.2">
      <c r="T1962" s="108" t="str">
        <f t="shared" si="30"/>
        <v>Krankheit</v>
      </c>
    </row>
    <row r="1963" spans="20:20" x14ac:dyDescent="0.2">
      <c r="T1963" s="108" t="str">
        <f t="shared" si="30"/>
        <v>Krankheit</v>
      </c>
    </row>
    <row r="1964" spans="20:20" x14ac:dyDescent="0.2">
      <c r="T1964" s="108" t="str">
        <f t="shared" si="30"/>
        <v>Krankheit</v>
      </c>
    </row>
    <row r="1965" spans="20:20" x14ac:dyDescent="0.2">
      <c r="T1965" s="108" t="str">
        <f t="shared" si="30"/>
        <v>Krankheit</v>
      </c>
    </row>
    <row r="1966" spans="20:20" x14ac:dyDescent="0.2">
      <c r="T1966" s="108" t="str">
        <f t="shared" si="30"/>
        <v>Krankheit</v>
      </c>
    </row>
    <row r="1967" spans="20:20" x14ac:dyDescent="0.2">
      <c r="T1967" s="108" t="str">
        <f t="shared" si="30"/>
        <v>Krankheit</v>
      </c>
    </row>
    <row r="1968" spans="20:20" x14ac:dyDescent="0.2">
      <c r="T1968" s="108" t="str">
        <f t="shared" si="30"/>
        <v>Krankheit</v>
      </c>
    </row>
    <row r="1969" spans="20:20" x14ac:dyDescent="0.2">
      <c r="T1969" s="108" t="str">
        <f t="shared" si="30"/>
        <v>Krankheit</v>
      </c>
    </row>
    <row r="1970" spans="20:20" x14ac:dyDescent="0.2">
      <c r="T1970" s="108" t="str">
        <f t="shared" si="30"/>
        <v>Krankheit</v>
      </c>
    </row>
    <row r="1971" spans="20:20" x14ac:dyDescent="0.2">
      <c r="T1971" s="108" t="str">
        <f t="shared" si="30"/>
        <v>Krankheit</v>
      </c>
    </row>
    <row r="1972" spans="20:20" x14ac:dyDescent="0.2">
      <c r="T1972" s="108" t="str">
        <f t="shared" si="30"/>
        <v>Krankheit</v>
      </c>
    </row>
    <row r="1973" spans="20:20" x14ac:dyDescent="0.2">
      <c r="T1973" s="108" t="str">
        <f t="shared" si="30"/>
        <v>Krankheit</v>
      </c>
    </row>
    <row r="1974" spans="20:20" x14ac:dyDescent="0.2">
      <c r="T1974" s="108" t="str">
        <f t="shared" si="30"/>
        <v>Krankheit</v>
      </c>
    </row>
    <row r="1975" spans="20:20" x14ac:dyDescent="0.2">
      <c r="T1975" s="108" t="str">
        <f t="shared" si="30"/>
        <v>Krankheit</v>
      </c>
    </row>
    <row r="1976" spans="20:20" x14ac:dyDescent="0.2">
      <c r="T1976" s="108" t="str">
        <f t="shared" si="30"/>
        <v>Krankheit</v>
      </c>
    </row>
    <row r="1977" spans="20:20" x14ac:dyDescent="0.2">
      <c r="T1977" s="108" t="str">
        <f t="shared" si="30"/>
        <v>Krankheit</v>
      </c>
    </row>
    <row r="1978" spans="20:20" x14ac:dyDescent="0.2">
      <c r="T1978" s="108" t="str">
        <f t="shared" si="30"/>
        <v>Krankheit</v>
      </c>
    </row>
    <row r="1979" spans="20:20" x14ac:dyDescent="0.2">
      <c r="T1979" s="108" t="str">
        <f t="shared" si="30"/>
        <v>Krankheit</v>
      </c>
    </row>
    <row r="1980" spans="20:20" x14ac:dyDescent="0.2">
      <c r="T1980" s="108" t="str">
        <f t="shared" si="30"/>
        <v>Krankheit</v>
      </c>
    </row>
    <row r="1981" spans="20:20" x14ac:dyDescent="0.2">
      <c r="T1981" s="108" t="str">
        <f t="shared" si="30"/>
        <v>Krankheit</v>
      </c>
    </row>
    <row r="1982" spans="20:20" x14ac:dyDescent="0.2">
      <c r="T1982" s="108" t="str">
        <f t="shared" si="30"/>
        <v>Krankheit</v>
      </c>
    </row>
    <row r="1983" spans="20:20" x14ac:dyDescent="0.2">
      <c r="T1983" s="108" t="str">
        <f t="shared" si="30"/>
        <v>Krankheit</v>
      </c>
    </row>
    <row r="1984" spans="20:20" x14ac:dyDescent="0.2">
      <c r="T1984" s="108" t="str">
        <f t="shared" si="30"/>
        <v>Krankheit</v>
      </c>
    </row>
    <row r="1985" spans="20:20" x14ac:dyDescent="0.2">
      <c r="T1985" s="108" t="str">
        <f t="shared" si="30"/>
        <v>Krankheit</v>
      </c>
    </row>
    <row r="1986" spans="20:20" x14ac:dyDescent="0.2">
      <c r="T1986" s="108" t="str">
        <f t="shared" si="30"/>
        <v>Krankheit</v>
      </c>
    </row>
    <row r="1987" spans="20:20" x14ac:dyDescent="0.2">
      <c r="T1987" s="108" t="str">
        <f t="shared" ref="T1987:T2050" si="31">IF(OR(O1987="KLV A IV",O1987="KLV B IV",O1987="KLV C IV"),"IV",IF(OR(O1987="KLV A UV",O1987="KLV B UV",O1987="KLV C UV"),"Unfall","Krankheit"))</f>
        <v>Krankheit</v>
      </c>
    </row>
    <row r="1988" spans="20:20" x14ac:dyDescent="0.2">
      <c r="T1988" s="108" t="str">
        <f t="shared" si="31"/>
        <v>Krankheit</v>
      </c>
    </row>
    <row r="1989" spans="20:20" x14ac:dyDescent="0.2">
      <c r="T1989" s="108" t="str">
        <f t="shared" si="31"/>
        <v>Krankheit</v>
      </c>
    </row>
    <row r="1990" spans="20:20" x14ac:dyDescent="0.2">
      <c r="T1990" s="108" t="str">
        <f t="shared" si="31"/>
        <v>Krankheit</v>
      </c>
    </row>
    <row r="1991" spans="20:20" x14ac:dyDescent="0.2">
      <c r="T1991" s="108" t="str">
        <f t="shared" si="31"/>
        <v>Krankheit</v>
      </c>
    </row>
    <row r="1992" spans="20:20" x14ac:dyDescent="0.2">
      <c r="T1992" s="108" t="str">
        <f t="shared" si="31"/>
        <v>Krankheit</v>
      </c>
    </row>
    <row r="1993" spans="20:20" x14ac:dyDescent="0.2">
      <c r="T1993" s="108" t="str">
        <f t="shared" si="31"/>
        <v>Krankheit</v>
      </c>
    </row>
    <row r="1994" spans="20:20" x14ac:dyDescent="0.2">
      <c r="T1994" s="108" t="str">
        <f t="shared" si="31"/>
        <v>Krankheit</v>
      </c>
    </row>
    <row r="1995" spans="20:20" x14ac:dyDescent="0.2">
      <c r="T1995" s="108" t="str">
        <f t="shared" si="31"/>
        <v>Krankheit</v>
      </c>
    </row>
    <row r="1996" spans="20:20" x14ac:dyDescent="0.2">
      <c r="T1996" s="108" t="str">
        <f t="shared" si="31"/>
        <v>Krankheit</v>
      </c>
    </row>
    <row r="1997" spans="20:20" x14ac:dyDescent="0.2">
      <c r="T1997" s="108" t="str">
        <f t="shared" si="31"/>
        <v>Krankheit</v>
      </c>
    </row>
    <row r="1998" spans="20:20" x14ac:dyDescent="0.2">
      <c r="T1998" s="108" t="str">
        <f t="shared" si="31"/>
        <v>Krankheit</v>
      </c>
    </row>
    <row r="1999" spans="20:20" x14ac:dyDescent="0.2">
      <c r="T1999" s="108" t="str">
        <f t="shared" si="31"/>
        <v>Krankheit</v>
      </c>
    </row>
    <row r="2000" spans="20:20" x14ac:dyDescent="0.2">
      <c r="T2000" s="108" t="str">
        <f t="shared" si="31"/>
        <v>Krankheit</v>
      </c>
    </row>
    <row r="2001" spans="20:20" x14ac:dyDescent="0.2">
      <c r="T2001" s="108" t="str">
        <f t="shared" si="31"/>
        <v>Krankheit</v>
      </c>
    </row>
    <row r="2002" spans="20:20" x14ac:dyDescent="0.2">
      <c r="T2002" s="108" t="str">
        <f t="shared" si="31"/>
        <v>Krankheit</v>
      </c>
    </row>
    <row r="2003" spans="20:20" x14ac:dyDescent="0.2">
      <c r="T2003" s="108" t="str">
        <f t="shared" si="31"/>
        <v>Krankheit</v>
      </c>
    </row>
    <row r="2004" spans="20:20" x14ac:dyDescent="0.2">
      <c r="T2004" s="108" t="str">
        <f t="shared" si="31"/>
        <v>Krankheit</v>
      </c>
    </row>
    <row r="2005" spans="20:20" x14ac:dyDescent="0.2">
      <c r="T2005" s="108" t="str">
        <f t="shared" si="31"/>
        <v>Krankheit</v>
      </c>
    </row>
    <row r="2006" spans="20:20" x14ac:dyDescent="0.2">
      <c r="T2006" s="108" t="str">
        <f t="shared" si="31"/>
        <v>Krankheit</v>
      </c>
    </row>
    <row r="2007" spans="20:20" x14ac:dyDescent="0.2">
      <c r="T2007" s="108" t="str">
        <f t="shared" si="31"/>
        <v>Krankheit</v>
      </c>
    </row>
    <row r="2008" spans="20:20" x14ac:dyDescent="0.2">
      <c r="T2008" s="108" t="str">
        <f t="shared" si="31"/>
        <v>Krankheit</v>
      </c>
    </row>
    <row r="2009" spans="20:20" x14ac:dyDescent="0.2">
      <c r="T2009" s="108" t="str">
        <f t="shared" si="31"/>
        <v>Krankheit</v>
      </c>
    </row>
    <row r="2010" spans="20:20" x14ac:dyDescent="0.2">
      <c r="T2010" s="108" t="str">
        <f t="shared" si="31"/>
        <v>Krankheit</v>
      </c>
    </row>
    <row r="2011" spans="20:20" x14ac:dyDescent="0.2">
      <c r="T2011" s="108" t="str">
        <f t="shared" si="31"/>
        <v>Krankheit</v>
      </c>
    </row>
    <row r="2012" spans="20:20" x14ac:dyDescent="0.2">
      <c r="T2012" s="108" t="str">
        <f t="shared" si="31"/>
        <v>Krankheit</v>
      </c>
    </row>
    <row r="2013" spans="20:20" x14ac:dyDescent="0.2">
      <c r="T2013" s="108" t="str">
        <f t="shared" si="31"/>
        <v>Krankheit</v>
      </c>
    </row>
    <row r="2014" spans="20:20" x14ac:dyDescent="0.2">
      <c r="T2014" s="108" t="str">
        <f t="shared" si="31"/>
        <v>Krankheit</v>
      </c>
    </row>
    <row r="2015" spans="20:20" x14ac:dyDescent="0.2">
      <c r="T2015" s="108" t="str">
        <f t="shared" si="31"/>
        <v>Krankheit</v>
      </c>
    </row>
    <row r="2016" spans="20:20" x14ac:dyDescent="0.2">
      <c r="T2016" s="108" t="str">
        <f t="shared" si="31"/>
        <v>Krankheit</v>
      </c>
    </row>
    <row r="2017" spans="20:20" x14ac:dyDescent="0.2">
      <c r="T2017" s="108" t="str">
        <f t="shared" si="31"/>
        <v>Krankheit</v>
      </c>
    </row>
    <row r="2018" spans="20:20" x14ac:dyDescent="0.2">
      <c r="T2018" s="108" t="str">
        <f t="shared" si="31"/>
        <v>Krankheit</v>
      </c>
    </row>
    <row r="2019" spans="20:20" x14ac:dyDescent="0.2">
      <c r="T2019" s="108" t="str">
        <f t="shared" si="31"/>
        <v>Krankheit</v>
      </c>
    </row>
    <row r="2020" spans="20:20" x14ac:dyDescent="0.2">
      <c r="T2020" s="108" t="str">
        <f t="shared" si="31"/>
        <v>Krankheit</v>
      </c>
    </row>
    <row r="2021" spans="20:20" x14ac:dyDescent="0.2">
      <c r="T2021" s="108" t="str">
        <f t="shared" si="31"/>
        <v>Krankheit</v>
      </c>
    </row>
    <row r="2022" spans="20:20" x14ac:dyDescent="0.2">
      <c r="T2022" s="108" t="str">
        <f t="shared" si="31"/>
        <v>Krankheit</v>
      </c>
    </row>
    <row r="2023" spans="20:20" x14ac:dyDescent="0.2">
      <c r="T2023" s="108" t="str">
        <f t="shared" si="31"/>
        <v>Krankheit</v>
      </c>
    </row>
    <row r="2024" spans="20:20" x14ac:dyDescent="0.2">
      <c r="T2024" s="108" t="str">
        <f t="shared" si="31"/>
        <v>Krankheit</v>
      </c>
    </row>
    <row r="2025" spans="20:20" x14ac:dyDescent="0.2">
      <c r="T2025" s="108" t="str">
        <f t="shared" si="31"/>
        <v>Krankheit</v>
      </c>
    </row>
    <row r="2026" spans="20:20" x14ac:dyDescent="0.2">
      <c r="T2026" s="108" t="str">
        <f t="shared" si="31"/>
        <v>Krankheit</v>
      </c>
    </row>
    <row r="2027" spans="20:20" x14ac:dyDescent="0.2">
      <c r="T2027" s="108" t="str">
        <f t="shared" si="31"/>
        <v>Krankheit</v>
      </c>
    </row>
    <row r="2028" spans="20:20" x14ac:dyDescent="0.2">
      <c r="T2028" s="108" t="str">
        <f t="shared" si="31"/>
        <v>Krankheit</v>
      </c>
    </row>
    <row r="2029" spans="20:20" x14ac:dyDescent="0.2">
      <c r="T2029" s="108" t="str">
        <f t="shared" si="31"/>
        <v>Krankheit</v>
      </c>
    </row>
    <row r="2030" spans="20:20" x14ac:dyDescent="0.2">
      <c r="T2030" s="108" t="str">
        <f t="shared" si="31"/>
        <v>Krankheit</v>
      </c>
    </row>
    <row r="2031" spans="20:20" x14ac:dyDescent="0.2">
      <c r="T2031" s="108" t="str">
        <f t="shared" si="31"/>
        <v>Krankheit</v>
      </c>
    </row>
    <row r="2032" spans="20:20" x14ac:dyDescent="0.2">
      <c r="T2032" s="108" t="str">
        <f t="shared" si="31"/>
        <v>Krankheit</v>
      </c>
    </row>
    <row r="2033" spans="20:20" x14ac:dyDescent="0.2">
      <c r="T2033" s="108" t="str">
        <f t="shared" si="31"/>
        <v>Krankheit</v>
      </c>
    </row>
    <row r="2034" spans="20:20" x14ac:dyDescent="0.2">
      <c r="T2034" s="108" t="str">
        <f t="shared" si="31"/>
        <v>Krankheit</v>
      </c>
    </row>
    <row r="2035" spans="20:20" x14ac:dyDescent="0.2">
      <c r="T2035" s="108" t="str">
        <f t="shared" si="31"/>
        <v>Krankheit</v>
      </c>
    </row>
    <row r="2036" spans="20:20" x14ac:dyDescent="0.2">
      <c r="T2036" s="108" t="str">
        <f t="shared" si="31"/>
        <v>Krankheit</v>
      </c>
    </row>
    <row r="2037" spans="20:20" x14ac:dyDescent="0.2">
      <c r="T2037" s="108" t="str">
        <f t="shared" si="31"/>
        <v>Krankheit</v>
      </c>
    </row>
    <row r="2038" spans="20:20" x14ac:dyDescent="0.2">
      <c r="T2038" s="108" t="str">
        <f t="shared" si="31"/>
        <v>Krankheit</v>
      </c>
    </row>
    <row r="2039" spans="20:20" x14ac:dyDescent="0.2">
      <c r="T2039" s="108" t="str">
        <f t="shared" si="31"/>
        <v>Krankheit</v>
      </c>
    </row>
    <row r="2040" spans="20:20" x14ac:dyDescent="0.2">
      <c r="T2040" s="108" t="str">
        <f t="shared" si="31"/>
        <v>Krankheit</v>
      </c>
    </row>
    <row r="2041" spans="20:20" x14ac:dyDescent="0.2">
      <c r="T2041" s="108" t="str">
        <f t="shared" si="31"/>
        <v>Krankheit</v>
      </c>
    </row>
    <row r="2042" spans="20:20" x14ac:dyDescent="0.2">
      <c r="T2042" s="108" t="str">
        <f t="shared" si="31"/>
        <v>Krankheit</v>
      </c>
    </row>
    <row r="2043" spans="20:20" x14ac:dyDescent="0.2">
      <c r="T2043" s="108" t="str">
        <f t="shared" si="31"/>
        <v>Krankheit</v>
      </c>
    </row>
    <row r="2044" spans="20:20" x14ac:dyDescent="0.2">
      <c r="T2044" s="108" t="str">
        <f t="shared" si="31"/>
        <v>Krankheit</v>
      </c>
    </row>
    <row r="2045" spans="20:20" x14ac:dyDescent="0.2">
      <c r="T2045" s="108" t="str">
        <f t="shared" si="31"/>
        <v>Krankheit</v>
      </c>
    </row>
    <row r="2046" spans="20:20" x14ac:dyDescent="0.2">
      <c r="T2046" s="108" t="str">
        <f t="shared" si="31"/>
        <v>Krankheit</v>
      </c>
    </row>
    <row r="2047" spans="20:20" x14ac:dyDescent="0.2">
      <c r="T2047" s="108" t="str">
        <f t="shared" si="31"/>
        <v>Krankheit</v>
      </c>
    </row>
    <row r="2048" spans="20:20" x14ac:dyDescent="0.2">
      <c r="T2048" s="108" t="str">
        <f t="shared" si="31"/>
        <v>Krankheit</v>
      </c>
    </row>
    <row r="2049" spans="20:20" x14ac:dyDescent="0.2">
      <c r="T2049" s="108" t="str">
        <f t="shared" si="31"/>
        <v>Krankheit</v>
      </c>
    </row>
    <row r="2050" spans="20:20" x14ac:dyDescent="0.2">
      <c r="T2050" s="108" t="str">
        <f t="shared" si="31"/>
        <v>Krankheit</v>
      </c>
    </row>
    <row r="2051" spans="20:20" x14ac:dyDescent="0.2">
      <c r="T2051" s="108" t="str">
        <f t="shared" ref="T2051:T2114" si="32">IF(OR(O2051="KLV A IV",O2051="KLV B IV",O2051="KLV C IV"),"IV",IF(OR(O2051="KLV A UV",O2051="KLV B UV",O2051="KLV C UV"),"Unfall","Krankheit"))</f>
        <v>Krankheit</v>
      </c>
    </row>
    <row r="2052" spans="20:20" x14ac:dyDescent="0.2">
      <c r="T2052" s="108" t="str">
        <f t="shared" si="32"/>
        <v>Krankheit</v>
      </c>
    </row>
    <row r="2053" spans="20:20" x14ac:dyDescent="0.2">
      <c r="T2053" s="108" t="str">
        <f t="shared" si="32"/>
        <v>Krankheit</v>
      </c>
    </row>
    <row r="2054" spans="20:20" x14ac:dyDescent="0.2">
      <c r="T2054" s="108" t="str">
        <f t="shared" si="32"/>
        <v>Krankheit</v>
      </c>
    </row>
    <row r="2055" spans="20:20" x14ac:dyDescent="0.2">
      <c r="T2055" s="108" t="str">
        <f t="shared" si="32"/>
        <v>Krankheit</v>
      </c>
    </row>
    <row r="2056" spans="20:20" x14ac:dyDescent="0.2">
      <c r="T2056" s="108" t="str">
        <f t="shared" si="32"/>
        <v>Krankheit</v>
      </c>
    </row>
    <row r="2057" spans="20:20" x14ac:dyDescent="0.2">
      <c r="T2057" s="108" t="str">
        <f t="shared" si="32"/>
        <v>Krankheit</v>
      </c>
    </row>
    <row r="2058" spans="20:20" x14ac:dyDescent="0.2">
      <c r="T2058" s="108" t="str">
        <f t="shared" si="32"/>
        <v>Krankheit</v>
      </c>
    </row>
    <row r="2059" spans="20:20" x14ac:dyDescent="0.2">
      <c r="T2059" s="108" t="str">
        <f t="shared" si="32"/>
        <v>Krankheit</v>
      </c>
    </row>
    <row r="2060" spans="20:20" x14ac:dyDescent="0.2">
      <c r="T2060" s="108" t="str">
        <f t="shared" si="32"/>
        <v>Krankheit</v>
      </c>
    </row>
    <row r="2061" spans="20:20" x14ac:dyDescent="0.2">
      <c r="T2061" s="108" t="str">
        <f t="shared" si="32"/>
        <v>Krankheit</v>
      </c>
    </row>
    <row r="2062" spans="20:20" x14ac:dyDescent="0.2">
      <c r="T2062" s="108" t="str">
        <f t="shared" si="32"/>
        <v>Krankheit</v>
      </c>
    </row>
    <row r="2063" spans="20:20" x14ac:dyDescent="0.2">
      <c r="T2063" s="108" t="str">
        <f t="shared" si="32"/>
        <v>Krankheit</v>
      </c>
    </row>
    <row r="2064" spans="20:20" x14ac:dyDescent="0.2">
      <c r="T2064" s="108" t="str">
        <f t="shared" si="32"/>
        <v>Krankheit</v>
      </c>
    </row>
    <row r="2065" spans="20:20" x14ac:dyDescent="0.2">
      <c r="T2065" s="108" t="str">
        <f t="shared" si="32"/>
        <v>Krankheit</v>
      </c>
    </row>
    <row r="2066" spans="20:20" x14ac:dyDescent="0.2">
      <c r="T2066" s="108" t="str">
        <f t="shared" si="32"/>
        <v>Krankheit</v>
      </c>
    </row>
    <row r="2067" spans="20:20" x14ac:dyDescent="0.2">
      <c r="T2067" s="108" t="str">
        <f t="shared" si="32"/>
        <v>Krankheit</v>
      </c>
    </row>
    <row r="2068" spans="20:20" x14ac:dyDescent="0.2">
      <c r="T2068" s="108" t="str">
        <f t="shared" si="32"/>
        <v>Krankheit</v>
      </c>
    </row>
    <row r="2069" spans="20:20" x14ac:dyDescent="0.2">
      <c r="T2069" s="108" t="str">
        <f t="shared" si="32"/>
        <v>Krankheit</v>
      </c>
    </row>
    <row r="2070" spans="20:20" x14ac:dyDescent="0.2">
      <c r="T2070" s="108" t="str">
        <f t="shared" si="32"/>
        <v>Krankheit</v>
      </c>
    </row>
    <row r="2071" spans="20:20" x14ac:dyDescent="0.2">
      <c r="T2071" s="108" t="str">
        <f t="shared" si="32"/>
        <v>Krankheit</v>
      </c>
    </row>
    <row r="2072" spans="20:20" x14ac:dyDescent="0.2">
      <c r="T2072" s="108" t="str">
        <f t="shared" si="32"/>
        <v>Krankheit</v>
      </c>
    </row>
    <row r="2073" spans="20:20" x14ac:dyDescent="0.2">
      <c r="T2073" s="108" t="str">
        <f t="shared" si="32"/>
        <v>Krankheit</v>
      </c>
    </row>
    <row r="2074" spans="20:20" x14ac:dyDescent="0.2">
      <c r="T2074" s="108" t="str">
        <f t="shared" si="32"/>
        <v>Krankheit</v>
      </c>
    </row>
    <row r="2075" spans="20:20" x14ac:dyDescent="0.2">
      <c r="T2075" s="108" t="str">
        <f t="shared" si="32"/>
        <v>Krankheit</v>
      </c>
    </row>
    <row r="2076" spans="20:20" x14ac:dyDescent="0.2">
      <c r="T2076" s="108" t="str">
        <f t="shared" si="32"/>
        <v>Krankheit</v>
      </c>
    </row>
    <row r="2077" spans="20:20" x14ac:dyDescent="0.2">
      <c r="T2077" s="108" t="str">
        <f t="shared" si="32"/>
        <v>Krankheit</v>
      </c>
    </row>
    <row r="2078" spans="20:20" x14ac:dyDescent="0.2">
      <c r="T2078" s="108" t="str">
        <f t="shared" si="32"/>
        <v>Krankheit</v>
      </c>
    </row>
    <row r="2079" spans="20:20" x14ac:dyDescent="0.2">
      <c r="T2079" s="108" t="str">
        <f t="shared" si="32"/>
        <v>Krankheit</v>
      </c>
    </row>
    <row r="2080" spans="20:20" x14ac:dyDescent="0.2">
      <c r="T2080" s="108" t="str">
        <f t="shared" si="32"/>
        <v>Krankheit</v>
      </c>
    </row>
    <row r="2081" spans="20:20" x14ac:dyDescent="0.2">
      <c r="T2081" s="108" t="str">
        <f t="shared" si="32"/>
        <v>Krankheit</v>
      </c>
    </row>
    <row r="2082" spans="20:20" x14ac:dyDescent="0.2">
      <c r="T2082" s="108" t="str">
        <f t="shared" si="32"/>
        <v>Krankheit</v>
      </c>
    </row>
    <row r="2083" spans="20:20" x14ac:dyDescent="0.2">
      <c r="T2083" s="108" t="str">
        <f t="shared" si="32"/>
        <v>Krankheit</v>
      </c>
    </row>
    <row r="2084" spans="20:20" x14ac:dyDescent="0.2">
      <c r="T2084" s="108" t="str">
        <f t="shared" si="32"/>
        <v>Krankheit</v>
      </c>
    </row>
    <row r="2085" spans="20:20" x14ac:dyDescent="0.2">
      <c r="T2085" s="108" t="str">
        <f t="shared" si="32"/>
        <v>Krankheit</v>
      </c>
    </row>
    <row r="2086" spans="20:20" x14ac:dyDescent="0.2">
      <c r="T2086" s="108" t="str">
        <f t="shared" si="32"/>
        <v>Krankheit</v>
      </c>
    </row>
    <row r="2087" spans="20:20" x14ac:dyDescent="0.2">
      <c r="T2087" s="108" t="str">
        <f t="shared" si="32"/>
        <v>Krankheit</v>
      </c>
    </row>
    <row r="2088" spans="20:20" x14ac:dyDescent="0.2">
      <c r="T2088" s="108" t="str">
        <f t="shared" si="32"/>
        <v>Krankheit</v>
      </c>
    </row>
    <row r="2089" spans="20:20" x14ac:dyDescent="0.2">
      <c r="T2089" s="108" t="str">
        <f t="shared" si="32"/>
        <v>Krankheit</v>
      </c>
    </row>
    <row r="2090" spans="20:20" x14ac:dyDescent="0.2">
      <c r="T2090" s="108" t="str">
        <f t="shared" si="32"/>
        <v>Krankheit</v>
      </c>
    </row>
    <row r="2091" spans="20:20" x14ac:dyDescent="0.2">
      <c r="T2091" s="108" t="str">
        <f t="shared" si="32"/>
        <v>Krankheit</v>
      </c>
    </row>
    <row r="2092" spans="20:20" x14ac:dyDescent="0.2">
      <c r="T2092" s="108" t="str">
        <f t="shared" si="32"/>
        <v>Krankheit</v>
      </c>
    </row>
    <row r="2093" spans="20:20" x14ac:dyDescent="0.2">
      <c r="T2093" s="108" t="str">
        <f t="shared" si="32"/>
        <v>Krankheit</v>
      </c>
    </row>
    <row r="2094" spans="20:20" x14ac:dyDescent="0.2">
      <c r="T2094" s="108" t="str">
        <f t="shared" si="32"/>
        <v>Krankheit</v>
      </c>
    </row>
    <row r="2095" spans="20:20" x14ac:dyDescent="0.2">
      <c r="T2095" s="108" t="str">
        <f t="shared" si="32"/>
        <v>Krankheit</v>
      </c>
    </row>
    <row r="2096" spans="20:20" x14ac:dyDescent="0.2">
      <c r="T2096" s="108" t="str">
        <f t="shared" si="32"/>
        <v>Krankheit</v>
      </c>
    </row>
    <row r="2097" spans="20:20" x14ac:dyDescent="0.2">
      <c r="T2097" s="108" t="str">
        <f t="shared" si="32"/>
        <v>Krankheit</v>
      </c>
    </row>
    <row r="2098" spans="20:20" x14ac:dyDescent="0.2">
      <c r="T2098" s="108" t="str">
        <f t="shared" si="32"/>
        <v>Krankheit</v>
      </c>
    </row>
    <row r="2099" spans="20:20" x14ac:dyDescent="0.2">
      <c r="T2099" s="108" t="str">
        <f t="shared" si="32"/>
        <v>Krankheit</v>
      </c>
    </row>
    <row r="2100" spans="20:20" x14ac:dyDescent="0.2">
      <c r="T2100" s="108" t="str">
        <f t="shared" si="32"/>
        <v>Krankheit</v>
      </c>
    </row>
    <row r="2101" spans="20:20" x14ac:dyDescent="0.2">
      <c r="T2101" s="108" t="str">
        <f t="shared" si="32"/>
        <v>Krankheit</v>
      </c>
    </row>
    <row r="2102" spans="20:20" x14ac:dyDescent="0.2">
      <c r="T2102" s="108" t="str">
        <f t="shared" si="32"/>
        <v>Krankheit</v>
      </c>
    </row>
    <row r="2103" spans="20:20" x14ac:dyDescent="0.2">
      <c r="T2103" s="108" t="str">
        <f t="shared" si="32"/>
        <v>Krankheit</v>
      </c>
    </row>
    <row r="2104" spans="20:20" x14ac:dyDescent="0.2">
      <c r="T2104" s="108" t="str">
        <f t="shared" si="32"/>
        <v>Krankheit</v>
      </c>
    </row>
    <row r="2105" spans="20:20" x14ac:dyDescent="0.2">
      <c r="T2105" s="108" t="str">
        <f t="shared" si="32"/>
        <v>Krankheit</v>
      </c>
    </row>
    <row r="2106" spans="20:20" x14ac:dyDescent="0.2">
      <c r="T2106" s="108" t="str">
        <f t="shared" si="32"/>
        <v>Krankheit</v>
      </c>
    </row>
    <row r="2107" spans="20:20" x14ac:dyDescent="0.2">
      <c r="T2107" s="108" t="str">
        <f t="shared" si="32"/>
        <v>Krankheit</v>
      </c>
    </row>
    <row r="2108" spans="20:20" x14ac:dyDescent="0.2">
      <c r="T2108" s="108" t="str">
        <f t="shared" si="32"/>
        <v>Krankheit</v>
      </c>
    </row>
    <row r="2109" spans="20:20" x14ac:dyDescent="0.2">
      <c r="T2109" s="108" t="str">
        <f t="shared" si="32"/>
        <v>Krankheit</v>
      </c>
    </row>
    <row r="2110" spans="20:20" x14ac:dyDescent="0.2">
      <c r="T2110" s="108" t="str">
        <f t="shared" si="32"/>
        <v>Krankheit</v>
      </c>
    </row>
    <row r="2111" spans="20:20" x14ac:dyDescent="0.2">
      <c r="T2111" s="108" t="str">
        <f t="shared" si="32"/>
        <v>Krankheit</v>
      </c>
    </row>
    <row r="2112" spans="20:20" x14ac:dyDescent="0.2">
      <c r="T2112" s="108" t="str">
        <f t="shared" si="32"/>
        <v>Krankheit</v>
      </c>
    </row>
    <row r="2113" spans="20:20" x14ac:dyDescent="0.2">
      <c r="T2113" s="108" t="str">
        <f t="shared" si="32"/>
        <v>Krankheit</v>
      </c>
    </row>
    <row r="2114" spans="20:20" x14ac:dyDescent="0.2">
      <c r="T2114" s="108" t="str">
        <f t="shared" si="32"/>
        <v>Krankheit</v>
      </c>
    </row>
    <row r="2115" spans="20:20" x14ac:dyDescent="0.2">
      <c r="T2115" s="108" t="str">
        <f t="shared" ref="T2115:T2178" si="33">IF(OR(O2115="KLV A IV",O2115="KLV B IV",O2115="KLV C IV"),"IV",IF(OR(O2115="KLV A UV",O2115="KLV B UV",O2115="KLV C UV"),"Unfall","Krankheit"))</f>
        <v>Krankheit</v>
      </c>
    </row>
    <row r="2116" spans="20:20" x14ac:dyDescent="0.2">
      <c r="T2116" s="108" t="str">
        <f t="shared" si="33"/>
        <v>Krankheit</v>
      </c>
    </row>
    <row r="2117" spans="20:20" x14ac:dyDescent="0.2">
      <c r="T2117" s="108" t="str">
        <f t="shared" si="33"/>
        <v>Krankheit</v>
      </c>
    </row>
    <row r="2118" spans="20:20" x14ac:dyDescent="0.2">
      <c r="T2118" s="108" t="str">
        <f t="shared" si="33"/>
        <v>Krankheit</v>
      </c>
    </row>
    <row r="2119" spans="20:20" x14ac:dyDescent="0.2">
      <c r="T2119" s="108" t="str">
        <f t="shared" si="33"/>
        <v>Krankheit</v>
      </c>
    </row>
    <row r="2120" spans="20:20" x14ac:dyDescent="0.2">
      <c r="T2120" s="108" t="str">
        <f t="shared" si="33"/>
        <v>Krankheit</v>
      </c>
    </row>
    <row r="2121" spans="20:20" x14ac:dyDescent="0.2">
      <c r="T2121" s="108" t="str">
        <f t="shared" si="33"/>
        <v>Krankheit</v>
      </c>
    </row>
    <row r="2122" spans="20:20" x14ac:dyDescent="0.2">
      <c r="T2122" s="108" t="str">
        <f t="shared" si="33"/>
        <v>Krankheit</v>
      </c>
    </row>
    <row r="2123" spans="20:20" x14ac:dyDescent="0.2">
      <c r="T2123" s="108" t="str">
        <f t="shared" si="33"/>
        <v>Krankheit</v>
      </c>
    </row>
    <row r="2124" spans="20:20" x14ac:dyDescent="0.2">
      <c r="T2124" s="108" t="str">
        <f t="shared" si="33"/>
        <v>Krankheit</v>
      </c>
    </row>
    <row r="2125" spans="20:20" x14ac:dyDescent="0.2">
      <c r="T2125" s="108" t="str">
        <f t="shared" si="33"/>
        <v>Krankheit</v>
      </c>
    </row>
    <row r="2126" spans="20:20" x14ac:dyDescent="0.2">
      <c r="T2126" s="108" t="str">
        <f t="shared" si="33"/>
        <v>Krankheit</v>
      </c>
    </row>
    <row r="2127" spans="20:20" x14ac:dyDescent="0.2">
      <c r="T2127" s="108" t="str">
        <f t="shared" si="33"/>
        <v>Krankheit</v>
      </c>
    </row>
    <row r="2128" spans="20:20" x14ac:dyDescent="0.2">
      <c r="T2128" s="108" t="str">
        <f t="shared" si="33"/>
        <v>Krankheit</v>
      </c>
    </row>
    <row r="2129" spans="20:20" x14ac:dyDescent="0.2">
      <c r="T2129" s="108" t="str">
        <f t="shared" si="33"/>
        <v>Krankheit</v>
      </c>
    </row>
    <row r="2130" spans="20:20" x14ac:dyDescent="0.2">
      <c r="T2130" s="108" t="str">
        <f t="shared" si="33"/>
        <v>Krankheit</v>
      </c>
    </row>
    <row r="2131" spans="20:20" x14ac:dyDescent="0.2">
      <c r="T2131" s="108" t="str">
        <f t="shared" si="33"/>
        <v>Krankheit</v>
      </c>
    </row>
    <row r="2132" spans="20:20" x14ac:dyDescent="0.2">
      <c r="T2132" s="108" t="str">
        <f t="shared" si="33"/>
        <v>Krankheit</v>
      </c>
    </row>
    <row r="2133" spans="20:20" x14ac:dyDescent="0.2">
      <c r="T2133" s="108" t="str">
        <f t="shared" si="33"/>
        <v>Krankheit</v>
      </c>
    </row>
    <row r="2134" spans="20:20" x14ac:dyDescent="0.2">
      <c r="T2134" s="108" t="str">
        <f t="shared" si="33"/>
        <v>Krankheit</v>
      </c>
    </row>
    <row r="2135" spans="20:20" x14ac:dyDescent="0.2">
      <c r="T2135" s="108" t="str">
        <f t="shared" si="33"/>
        <v>Krankheit</v>
      </c>
    </row>
    <row r="2136" spans="20:20" x14ac:dyDescent="0.2">
      <c r="T2136" s="108" t="str">
        <f t="shared" si="33"/>
        <v>Krankheit</v>
      </c>
    </row>
    <row r="2137" spans="20:20" x14ac:dyDescent="0.2">
      <c r="T2137" s="108" t="str">
        <f t="shared" si="33"/>
        <v>Krankheit</v>
      </c>
    </row>
    <row r="2138" spans="20:20" x14ac:dyDescent="0.2">
      <c r="T2138" s="108" t="str">
        <f t="shared" si="33"/>
        <v>Krankheit</v>
      </c>
    </row>
    <row r="2139" spans="20:20" x14ac:dyDescent="0.2">
      <c r="T2139" s="108" t="str">
        <f t="shared" si="33"/>
        <v>Krankheit</v>
      </c>
    </row>
    <row r="2140" spans="20:20" x14ac:dyDescent="0.2">
      <c r="T2140" s="108" t="str">
        <f t="shared" si="33"/>
        <v>Krankheit</v>
      </c>
    </row>
    <row r="2141" spans="20:20" x14ac:dyDescent="0.2">
      <c r="T2141" s="108" t="str">
        <f t="shared" si="33"/>
        <v>Krankheit</v>
      </c>
    </row>
    <row r="2142" spans="20:20" x14ac:dyDescent="0.2">
      <c r="T2142" s="108" t="str">
        <f t="shared" si="33"/>
        <v>Krankheit</v>
      </c>
    </row>
    <row r="2143" spans="20:20" x14ac:dyDescent="0.2">
      <c r="T2143" s="108" t="str">
        <f t="shared" si="33"/>
        <v>Krankheit</v>
      </c>
    </row>
    <row r="2144" spans="20:20" x14ac:dyDescent="0.2">
      <c r="T2144" s="108" t="str">
        <f t="shared" si="33"/>
        <v>Krankheit</v>
      </c>
    </row>
    <row r="2145" spans="20:20" x14ac:dyDescent="0.2">
      <c r="T2145" s="108" t="str">
        <f t="shared" si="33"/>
        <v>Krankheit</v>
      </c>
    </row>
    <row r="2146" spans="20:20" x14ac:dyDescent="0.2">
      <c r="T2146" s="108" t="str">
        <f t="shared" si="33"/>
        <v>Krankheit</v>
      </c>
    </row>
    <row r="2147" spans="20:20" x14ac:dyDescent="0.2">
      <c r="T2147" s="108" t="str">
        <f t="shared" si="33"/>
        <v>Krankheit</v>
      </c>
    </row>
    <row r="2148" spans="20:20" x14ac:dyDescent="0.2">
      <c r="T2148" s="108" t="str">
        <f t="shared" si="33"/>
        <v>Krankheit</v>
      </c>
    </row>
    <row r="2149" spans="20:20" x14ac:dyDescent="0.2">
      <c r="T2149" s="108" t="str">
        <f t="shared" si="33"/>
        <v>Krankheit</v>
      </c>
    </row>
    <row r="2150" spans="20:20" x14ac:dyDescent="0.2">
      <c r="T2150" s="108" t="str">
        <f t="shared" si="33"/>
        <v>Krankheit</v>
      </c>
    </row>
    <row r="2151" spans="20:20" x14ac:dyDescent="0.2">
      <c r="T2151" s="108" t="str">
        <f t="shared" si="33"/>
        <v>Krankheit</v>
      </c>
    </row>
    <row r="2152" spans="20:20" x14ac:dyDescent="0.2">
      <c r="T2152" s="108" t="str">
        <f t="shared" si="33"/>
        <v>Krankheit</v>
      </c>
    </row>
    <row r="2153" spans="20:20" x14ac:dyDescent="0.2">
      <c r="T2153" s="108" t="str">
        <f t="shared" si="33"/>
        <v>Krankheit</v>
      </c>
    </row>
    <row r="2154" spans="20:20" x14ac:dyDescent="0.2">
      <c r="T2154" s="108" t="str">
        <f t="shared" si="33"/>
        <v>Krankheit</v>
      </c>
    </row>
    <row r="2155" spans="20:20" x14ac:dyDescent="0.2">
      <c r="T2155" s="108" t="str">
        <f t="shared" si="33"/>
        <v>Krankheit</v>
      </c>
    </row>
    <row r="2156" spans="20:20" x14ac:dyDescent="0.2">
      <c r="T2156" s="108" t="str">
        <f t="shared" si="33"/>
        <v>Krankheit</v>
      </c>
    </row>
    <row r="2157" spans="20:20" x14ac:dyDescent="0.2">
      <c r="T2157" s="108" t="str">
        <f t="shared" si="33"/>
        <v>Krankheit</v>
      </c>
    </row>
    <row r="2158" spans="20:20" x14ac:dyDescent="0.2">
      <c r="T2158" s="108" t="str">
        <f t="shared" si="33"/>
        <v>Krankheit</v>
      </c>
    </row>
    <row r="2159" spans="20:20" x14ac:dyDescent="0.2">
      <c r="T2159" s="108" t="str">
        <f t="shared" si="33"/>
        <v>Krankheit</v>
      </c>
    </row>
    <row r="2160" spans="20:20" x14ac:dyDescent="0.2">
      <c r="T2160" s="108" t="str">
        <f t="shared" si="33"/>
        <v>Krankheit</v>
      </c>
    </row>
    <row r="2161" spans="20:20" x14ac:dyDescent="0.2">
      <c r="T2161" s="108" t="str">
        <f t="shared" si="33"/>
        <v>Krankheit</v>
      </c>
    </row>
    <row r="2162" spans="20:20" x14ac:dyDescent="0.2">
      <c r="T2162" s="108" t="str">
        <f t="shared" si="33"/>
        <v>Krankheit</v>
      </c>
    </row>
    <row r="2163" spans="20:20" x14ac:dyDescent="0.2">
      <c r="T2163" s="108" t="str">
        <f t="shared" si="33"/>
        <v>Krankheit</v>
      </c>
    </row>
    <row r="2164" spans="20:20" x14ac:dyDescent="0.2">
      <c r="T2164" s="108" t="str">
        <f t="shared" si="33"/>
        <v>Krankheit</v>
      </c>
    </row>
    <row r="2165" spans="20:20" x14ac:dyDescent="0.2">
      <c r="T2165" s="108" t="str">
        <f t="shared" si="33"/>
        <v>Krankheit</v>
      </c>
    </row>
    <row r="2166" spans="20:20" x14ac:dyDescent="0.2">
      <c r="T2166" s="108" t="str">
        <f t="shared" si="33"/>
        <v>Krankheit</v>
      </c>
    </row>
    <row r="2167" spans="20:20" x14ac:dyDescent="0.2">
      <c r="T2167" s="108" t="str">
        <f t="shared" si="33"/>
        <v>Krankheit</v>
      </c>
    </row>
    <row r="2168" spans="20:20" x14ac:dyDescent="0.2">
      <c r="T2168" s="108" t="str">
        <f t="shared" si="33"/>
        <v>Krankheit</v>
      </c>
    </row>
    <row r="2169" spans="20:20" x14ac:dyDescent="0.2">
      <c r="T2169" s="108" t="str">
        <f t="shared" si="33"/>
        <v>Krankheit</v>
      </c>
    </row>
    <row r="2170" spans="20:20" x14ac:dyDescent="0.2">
      <c r="T2170" s="108" t="str">
        <f t="shared" si="33"/>
        <v>Krankheit</v>
      </c>
    </row>
    <row r="2171" spans="20:20" x14ac:dyDescent="0.2">
      <c r="T2171" s="108" t="str">
        <f t="shared" si="33"/>
        <v>Krankheit</v>
      </c>
    </row>
    <row r="2172" spans="20:20" x14ac:dyDescent="0.2">
      <c r="T2172" s="108" t="str">
        <f t="shared" si="33"/>
        <v>Krankheit</v>
      </c>
    </row>
    <row r="2173" spans="20:20" x14ac:dyDescent="0.2">
      <c r="T2173" s="108" t="str">
        <f t="shared" si="33"/>
        <v>Krankheit</v>
      </c>
    </row>
    <row r="2174" spans="20:20" x14ac:dyDescent="0.2">
      <c r="T2174" s="108" t="str">
        <f t="shared" si="33"/>
        <v>Krankheit</v>
      </c>
    </row>
    <row r="2175" spans="20:20" x14ac:dyDescent="0.2">
      <c r="T2175" s="108" t="str">
        <f t="shared" si="33"/>
        <v>Krankheit</v>
      </c>
    </row>
    <row r="2176" spans="20:20" x14ac:dyDescent="0.2">
      <c r="T2176" s="108" t="str">
        <f t="shared" si="33"/>
        <v>Krankheit</v>
      </c>
    </row>
    <row r="2177" spans="20:20" x14ac:dyDescent="0.2">
      <c r="T2177" s="108" t="str">
        <f t="shared" si="33"/>
        <v>Krankheit</v>
      </c>
    </row>
    <row r="2178" spans="20:20" x14ac:dyDescent="0.2">
      <c r="T2178" s="108" t="str">
        <f t="shared" si="33"/>
        <v>Krankheit</v>
      </c>
    </row>
    <row r="2179" spans="20:20" x14ac:dyDescent="0.2">
      <c r="T2179" s="108" t="str">
        <f t="shared" ref="T2179:T2242" si="34">IF(OR(O2179="KLV A IV",O2179="KLV B IV",O2179="KLV C IV"),"IV",IF(OR(O2179="KLV A UV",O2179="KLV B UV",O2179="KLV C UV"),"Unfall","Krankheit"))</f>
        <v>Krankheit</v>
      </c>
    </row>
    <row r="2180" spans="20:20" x14ac:dyDescent="0.2">
      <c r="T2180" s="108" t="str">
        <f t="shared" si="34"/>
        <v>Krankheit</v>
      </c>
    </row>
    <row r="2181" spans="20:20" x14ac:dyDescent="0.2">
      <c r="T2181" s="108" t="str">
        <f t="shared" si="34"/>
        <v>Krankheit</v>
      </c>
    </row>
    <row r="2182" spans="20:20" x14ac:dyDescent="0.2">
      <c r="T2182" s="108" t="str">
        <f t="shared" si="34"/>
        <v>Krankheit</v>
      </c>
    </row>
    <row r="2183" spans="20:20" x14ac:dyDescent="0.2">
      <c r="T2183" s="108" t="str">
        <f t="shared" si="34"/>
        <v>Krankheit</v>
      </c>
    </row>
    <row r="2184" spans="20:20" x14ac:dyDescent="0.2">
      <c r="T2184" s="108" t="str">
        <f t="shared" si="34"/>
        <v>Krankheit</v>
      </c>
    </row>
    <row r="2185" spans="20:20" x14ac:dyDescent="0.2">
      <c r="T2185" s="108" t="str">
        <f t="shared" si="34"/>
        <v>Krankheit</v>
      </c>
    </row>
    <row r="2186" spans="20:20" x14ac:dyDescent="0.2">
      <c r="T2186" s="108" t="str">
        <f t="shared" si="34"/>
        <v>Krankheit</v>
      </c>
    </row>
    <row r="2187" spans="20:20" x14ac:dyDescent="0.2">
      <c r="T2187" s="108" t="str">
        <f t="shared" si="34"/>
        <v>Krankheit</v>
      </c>
    </row>
    <row r="2188" spans="20:20" x14ac:dyDescent="0.2">
      <c r="T2188" s="108" t="str">
        <f t="shared" si="34"/>
        <v>Krankheit</v>
      </c>
    </row>
    <row r="2189" spans="20:20" x14ac:dyDescent="0.2">
      <c r="T2189" s="108" t="str">
        <f t="shared" si="34"/>
        <v>Krankheit</v>
      </c>
    </row>
    <row r="2190" spans="20:20" x14ac:dyDescent="0.2">
      <c r="T2190" s="108" t="str">
        <f t="shared" si="34"/>
        <v>Krankheit</v>
      </c>
    </row>
    <row r="2191" spans="20:20" x14ac:dyDescent="0.2">
      <c r="T2191" s="108" t="str">
        <f t="shared" si="34"/>
        <v>Krankheit</v>
      </c>
    </row>
    <row r="2192" spans="20:20" x14ac:dyDescent="0.2">
      <c r="T2192" s="108" t="str">
        <f t="shared" si="34"/>
        <v>Krankheit</v>
      </c>
    </row>
    <row r="2193" spans="20:20" x14ac:dyDescent="0.2">
      <c r="T2193" s="108" t="str">
        <f t="shared" si="34"/>
        <v>Krankheit</v>
      </c>
    </row>
    <row r="2194" spans="20:20" x14ac:dyDescent="0.2">
      <c r="T2194" s="108" t="str">
        <f t="shared" si="34"/>
        <v>Krankheit</v>
      </c>
    </row>
    <row r="2195" spans="20:20" x14ac:dyDescent="0.2">
      <c r="T2195" s="108" t="str">
        <f t="shared" si="34"/>
        <v>Krankheit</v>
      </c>
    </row>
    <row r="2196" spans="20:20" x14ac:dyDescent="0.2">
      <c r="T2196" s="108" t="str">
        <f t="shared" si="34"/>
        <v>Krankheit</v>
      </c>
    </row>
    <row r="2197" spans="20:20" x14ac:dyDescent="0.2">
      <c r="T2197" s="108" t="str">
        <f t="shared" si="34"/>
        <v>Krankheit</v>
      </c>
    </row>
    <row r="2198" spans="20:20" x14ac:dyDescent="0.2">
      <c r="T2198" s="108" t="str">
        <f t="shared" si="34"/>
        <v>Krankheit</v>
      </c>
    </row>
    <row r="2199" spans="20:20" x14ac:dyDescent="0.2">
      <c r="T2199" s="108" t="str">
        <f t="shared" si="34"/>
        <v>Krankheit</v>
      </c>
    </row>
    <row r="2200" spans="20:20" x14ac:dyDescent="0.2">
      <c r="T2200" s="108" t="str">
        <f t="shared" si="34"/>
        <v>Krankheit</v>
      </c>
    </row>
    <row r="2201" spans="20:20" x14ac:dyDescent="0.2">
      <c r="T2201" s="108" t="str">
        <f t="shared" si="34"/>
        <v>Krankheit</v>
      </c>
    </row>
    <row r="2202" spans="20:20" x14ac:dyDescent="0.2">
      <c r="T2202" s="108" t="str">
        <f t="shared" si="34"/>
        <v>Krankheit</v>
      </c>
    </row>
    <row r="2203" spans="20:20" x14ac:dyDescent="0.2">
      <c r="T2203" s="108" t="str">
        <f t="shared" si="34"/>
        <v>Krankheit</v>
      </c>
    </row>
    <row r="2204" spans="20:20" x14ac:dyDescent="0.2">
      <c r="T2204" s="108" t="str">
        <f t="shared" si="34"/>
        <v>Krankheit</v>
      </c>
    </row>
    <row r="2205" spans="20:20" x14ac:dyDescent="0.2">
      <c r="T2205" s="108" t="str">
        <f t="shared" si="34"/>
        <v>Krankheit</v>
      </c>
    </row>
    <row r="2206" spans="20:20" x14ac:dyDescent="0.2">
      <c r="T2206" s="108" t="str">
        <f t="shared" si="34"/>
        <v>Krankheit</v>
      </c>
    </row>
    <row r="2207" spans="20:20" x14ac:dyDescent="0.2">
      <c r="T2207" s="108" t="str">
        <f t="shared" si="34"/>
        <v>Krankheit</v>
      </c>
    </row>
    <row r="2208" spans="20:20" x14ac:dyDescent="0.2">
      <c r="T2208" s="108" t="str">
        <f t="shared" si="34"/>
        <v>Krankheit</v>
      </c>
    </row>
    <row r="2209" spans="20:20" x14ac:dyDescent="0.2">
      <c r="T2209" s="108" t="str">
        <f t="shared" si="34"/>
        <v>Krankheit</v>
      </c>
    </row>
    <row r="2210" spans="20:20" x14ac:dyDescent="0.2">
      <c r="T2210" s="108" t="str">
        <f t="shared" si="34"/>
        <v>Krankheit</v>
      </c>
    </row>
    <row r="2211" spans="20:20" x14ac:dyDescent="0.2">
      <c r="T2211" s="108" t="str">
        <f t="shared" si="34"/>
        <v>Krankheit</v>
      </c>
    </row>
    <row r="2212" spans="20:20" x14ac:dyDescent="0.2">
      <c r="T2212" s="108" t="str">
        <f t="shared" si="34"/>
        <v>Krankheit</v>
      </c>
    </row>
    <row r="2213" spans="20:20" x14ac:dyDescent="0.2">
      <c r="T2213" s="108" t="str">
        <f t="shared" si="34"/>
        <v>Krankheit</v>
      </c>
    </row>
    <row r="2214" spans="20:20" x14ac:dyDescent="0.2">
      <c r="T2214" s="108" t="str">
        <f t="shared" si="34"/>
        <v>Krankheit</v>
      </c>
    </row>
    <row r="2215" spans="20:20" x14ac:dyDescent="0.2">
      <c r="T2215" s="108" t="str">
        <f t="shared" si="34"/>
        <v>Krankheit</v>
      </c>
    </row>
    <row r="2216" spans="20:20" x14ac:dyDescent="0.2">
      <c r="T2216" s="108" t="str">
        <f t="shared" si="34"/>
        <v>Krankheit</v>
      </c>
    </row>
    <row r="2217" spans="20:20" x14ac:dyDescent="0.2">
      <c r="T2217" s="108" t="str">
        <f t="shared" si="34"/>
        <v>Krankheit</v>
      </c>
    </row>
    <row r="2218" spans="20:20" x14ac:dyDescent="0.2">
      <c r="T2218" s="108" t="str">
        <f t="shared" si="34"/>
        <v>Krankheit</v>
      </c>
    </row>
    <row r="2219" spans="20:20" x14ac:dyDescent="0.2">
      <c r="T2219" s="108" t="str">
        <f t="shared" si="34"/>
        <v>Krankheit</v>
      </c>
    </row>
    <row r="2220" spans="20:20" x14ac:dyDescent="0.2">
      <c r="T2220" s="108" t="str">
        <f t="shared" si="34"/>
        <v>Krankheit</v>
      </c>
    </row>
    <row r="2221" spans="20:20" x14ac:dyDescent="0.2">
      <c r="T2221" s="108" t="str">
        <f t="shared" si="34"/>
        <v>Krankheit</v>
      </c>
    </row>
    <row r="2222" spans="20:20" x14ac:dyDescent="0.2">
      <c r="T2222" s="108" t="str">
        <f t="shared" si="34"/>
        <v>Krankheit</v>
      </c>
    </row>
    <row r="2223" spans="20:20" x14ac:dyDescent="0.2">
      <c r="T2223" s="108" t="str">
        <f t="shared" si="34"/>
        <v>Krankheit</v>
      </c>
    </row>
    <row r="2224" spans="20:20" x14ac:dyDescent="0.2">
      <c r="T2224" s="108" t="str">
        <f t="shared" si="34"/>
        <v>Krankheit</v>
      </c>
    </row>
    <row r="2225" spans="20:20" x14ac:dyDescent="0.2">
      <c r="T2225" s="108" t="str">
        <f t="shared" si="34"/>
        <v>Krankheit</v>
      </c>
    </row>
    <row r="2226" spans="20:20" x14ac:dyDescent="0.2">
      <c r="T2226" s="108" t="str">
        <f t="shared" si="34"/>
        <v>Krankheit</v>
      </c>
    </row>
    <row r="2227" spans="20:20" x14ac:dyDescent="0.2">
      <c r="T2227" s="108" t="str">
        <f t="shared" si="34"/>
        <v>Krankheit</v>
      </c>
    </row>
    <row r="2228" spans="20:20" x14ac:dyDescent="0.2">
      <c r="T2228" s="108" t="str">
        <f t="shared" si="34"/>
        <v>Krankheit</v>
      </c>
    </row>
    <row r="2229" spans="20:20" x14ac:dyDescent="0.2">
      <c r="T2229" s="108" t="str">
        <f t="shared" si="34"/>
        <v>Krankheit</v>
      </c>
    </row>
    <row r="2230" spans="20:20" x14ac:dyDescent="0.2">
      <c r="T2230" s="108" t="str">
        <f t="shared" si="34"/>
        <v>Krankheit</v>
      </c>
    </row>
    <row r="2231" spans="20:20" x14ac:dyDescent="0.2">
      <c r="T2231" s="108" t="str">
        <f t="shared" si="34"/>
        <v>Krankheit</v>
      </c>
    </row>
    <row r="2232" spans="20:20" x14ac:dyDescent="0.2">
      <c r="T2232" s="108" t="str">
        <f t="shared" si="34"/>
        <v>Krankheit</v>
      </c>
    </row>
    <row r="2233" spans="20:20" x14ac:dyDescent="0.2">
      <c r="T2233" s="108" t="str">
        <f t="shared" si="34"/>
        <v>Krankheit</v>
      </c>
    </row>
    <row r="2234" spans="20:20" x14ac:dyDescent="0.2">
      <c r="T2234" s="108" t="str">
        <f t="shared" si="34"/>
        <v>Krankheit</v>
      </c>
    </row>
    <row r="2235" spans="20:20" x14ac:dyDescent="0.2">
      <c r="T2235" s="108" t="str">
        <f t="shared" si="34"/>
        <v>Krankheit</v>
      </c>
    </row>
    <row r="2236" spans="20:20" x14ac:dyDescent="0.2">
      <c r="T2236" s="108" t="str">
        <f t="shared" si="34"/>
        <v>Krankheit</v>
      </c>
    </row>
    <row r="2237" spans="20:20" x14ac:dyDescent="0.2">
      <c r="T2237" s="108" t="str">
        <f t="shared" si="34"/>
        <v>Krankheit</v>
      </c>
    </row>
    <row r="2238" spans="20:20" x14ac:dyDescent="0.2">
      <c r="T2238" s="108" t="str">
        <f t="shared" si="34"/>
        <v>Krankheit</v>
      </c>
    </row>
    <row r="2239" spans="20:20" x14ac:dyDescent="0.2">
      <c r="T2239" s="108" t="str">
        <f t="shared" si="34"/>
        <v>Krankheit</v>
      </c>
    </row>
    <row r="2240" spans="20:20" x14ac:dyDescent="0.2">
      <c r="T2240" s="108" t="str">
        <f t="shared" si="34"/>
        <v>Krankheit</v>
      </c>
    </row>
    <row r="2241" spans="20:20" x14ac:dyDescent="0.2">
      <c r="T2241" s="108" t="str">
        <f t="shared" si="34"/>
        <v>Krankheit</v>
      </c>
    </row>
    <row r="2242" spans="20:20" x14ac:dyDescent="0.2">
      <c r="T2242" s="108" t="str">
        <f t="shared" si="34"/>
        <v>Krankheit</v>
      </c>
    </row>
    <row r="2243" spans="20:20" x14ac:dyDescent="0.2">
      <c r="T2243" s="108" t="str">
        <f t="shared" ref="T2243:T2306" si="35">IF(OR(O2243="KLV A IV",O2243="KLV B IV",O2243="KLV C IV"),"IV",IF(OR(O2243="KLV A UV",O2243="KLV B UV",O2243="KLV C UV"),"Unfall","Krankheit"))</f>
        <v>Krankheit</v>
      </c>
    </row>
    <row r="2244" spans="20:20" x14ac:dyDescent="0.2">
      <c r="T2244" s="108" t="str">
        <f t="shared" si="35"/>
        <v>Krankheit</v>
      </c>
    </row>
    <row r="2245" spans="20:20" x14ac:dyDescent="0.2">
      <c r="T2245" s="108" t="str">
        <f t="shared" si="35"/>
        <v>Krankheit</v>
      </c>
    </row>
    <row r="2246" spans="20:20" x14ac:dyDescent="0.2">
      <c r="T2246" s="108" t="str">
        <f t="shared" si="35"/>
        <v>Krankheit</v>
      </c>
    </row>
    <row r="2247" spans="20:20" x14ac:dyDescent="0.2">
      <c r="T2247" s="108" t="str">
        <f t="shared" si="35"/>
        <v>Krankheit</v>
      </c>
    </row>
    <row r="2248" spans="20:20" x14ac:dyDescent="0.2">
      <c r="T2248" s="108" t="str">
        <f t="shared" si="35"/>
        <v>Krankheit</v>
      </c>
    </row>
    <row r="2249" spans="20:20" x14ac:dyDescent="0.2">
      <c r="T2249" s="108" t="str">
        <f t="shared" si="35"/>
        <v>Krankheit</v>
      </c>
    </row>
    <row r="2250" spans="20:20" x14ac:dyDescent="0.2">
      <c r="T2250" s="108" t="str">
        <f t="shared" si="35"/>
        <v>Krankheit</v>
      </c>
    </row>
    <row r="2251" spans="20:20" x14ac:dyDescent="0.2">
      <c r="T2251" s="108" t="str">
        <f t="shared" si="35"/>
        <v>Krankheit</v>
      </c>
    </row>
    <row r="2252" spans="20:20" x14ac:dyDescent="0.2">
      <c r="T2252" s="108" t="str">
        <f t="shared" si="35"/>
        <v>Krankheit</v>
      </c>
    </row>
    <row r="2253" spans="20:20" x14ac:dyDescent="0.2">
      <c r="T2253" s="108" t="str">
        <f t="shared" si="35"/>
        <v>Krankheit</v>
      </c>
    </row>
    <row r="2254" spans="20:20" x14ac:dyDescent="0.2">
      <c r="T2254" s="108" t="str">
        <f t="shared" si="35"/>
        <v>Krankheit</v>
      </c>
    </row>
    <row r="2255" spans="20:20" x14ac:dyDescent="0.2">
      <c r="T2255" s="108" t="str">
        <f t="shared" si="35"/>
        <v>Krankheit</v>
      </c>
    </row>
    <row r="2256" spans="20:20" x14ac:dyDescent="0.2">
      <c r="T2256" s="108" t="str">
        <f t="shared" si="35"/>
        <v>Krankheit</v>
      </c>
    </row>
    <row r="2257" spans="20:20" x14ac:dyDescent="0.2">
      <c r="T2257" s="108" t="str">
        <f t="shared" si="35"/>
        <v>Krankheit</v>
      </c>
    </row>
    <row r="2258" spans="20:20" x14ac:dyDescent="0.2">
      <c r="T2258" s="108" t="str">
        <f t="shared" si="35"/>
        <v>Krankheit</v>
      </c>
    </row>
    <row r="2259" spans="20:20" x14ac:dyDescent="0.2">
      <c r="T2259" s="108" t="str">
        <f t="shared" si="35"/>
        <v>Krankheit</v>
      </c>
    </row>
    <row r="2260" spans="20:20" x14ac:dyDescent="0.2">
      <c r="T2260" s="108" t="str">
        <f t="shared" si="35"/>
        <v>Krankheit</v>
      </c>
    </row>
    <row r="2261" spans="20:20" x14ac:dyDescent="0.2">
      <c r="T2261" s="108" t="str">
        <f t="shared" si="35"/>
        <v>Krankheit</v>
      </c>
    </row>
    <row r="2262" spans="20:20" x14ac:dyDescent="0.2">
      <c r="T2262" s="108" t="str">
        <f t="shared" si="35"/>
        <v>Krankheit</v>
      </c>
    </row>
    <row r="2263" spans="20:20" x14ac:dyDescent="0.2">
      <c r="T2263" s="108" t="str">
        <f t="shared" si="35"/>
        <v>Krankheit</v>
      </c>
    </row>
    <row r="2264" spans="20:20" x14ac:dyDescent="0.2">
      <c r="T2264" s="108" t="str">
        <f t="shared" si="35"/>
        <v>Krankheit</v>
      </c>
    </row>
    <row r="2265" spans="20:20" x14ac:dyDescent="0.2">
      <c r="T2265" s="108" t="str">
        <f t="shared" si="35"/>
        <v>Krankheit</v>
      </c>
    </row>
    <row r="2266" spans="20:20" x14ac:dyDescent="0.2">
      <c r="T2266" s="108" t="str">
        <f t="shared" si="35"/>
        <v>Krankheit</v>
      </c>
    </row>
    <row r="2267" spans="20:20" x14ac:dyDescent="0.2">
      <c r="T2267" s="108" t="str">
        <f t="shared" si="35"/>
        <v>Krankheit</v>
      </c>
    </row>
    <row r="2268" spans="20:20" x14ac:dyDescent="0.2">
      <c r="T2268" s="108" t="str">
        <f t="shared" si="35"/>
        <v>Krankheit</v>
      </c>
    </row>
    <row r="2269" spans="20:20" x14ac:dyDescent="0.2">
      <c r="T2269" s="108" t="str">
        <f t="shared" si="35"/>
        <v>Krankheit</v>
      </c>
    </row>
    <row r="2270" spans="20:20" x14ac:dyDescent="0.2">
      <c r="T2270" s="108" t="str">
        <f t="shared" si="35"/>
        <v>Krankheit</v>
      </c>
    </row>
    <row r="2271" spans="20:20" x14ac:dyDescent="0.2">
      <c r="T2271" s="108" t="str">
        <f t="shared" si="35"/>
        <v>Krankheit</v>
      </c>
    </row>
    <row r="2272" spans="20:20" x14ac:dyDescent="0.2">
      <c r="T2272" s="108" t="str">
        <f t="shared" si="35"/>
        <v>Krankheit</v>
      </c>
    </row>
    <row r="2273" spans="20:20" x14ac:dyDescent="0.2">
      <c r="T2273" s="108" t="str">
        <f t="shared" si="35"/>
        <v>Krankheit</v>
      </c>
    </row>
    <row r="2274" spans="20:20" x14ac:dyDescent="0.2">
      <c r="T2274" s="108" t="str">
        <f t="shared" si="35"/>
        <v>Krankheit</v>
      </c>
    </row>
    <row r="2275" spans="20:20" x14ac:dyDescent="0.2">
      <c r="T2275" s="108" t="str">
        <f t="shared" si="35"/>
        <v>Krankheit</v>
      </c>
    </row>
    <row r="2276" spans="20:20" x14ac:dyDescent="0.2">
      <c r="T2276" s="108" t="str">
        <f t="shared" si="35"/>
        <v>Krankheit</v>
      </c>
    </row>
    <row r="2277" spans="20:20" x14ac:dyDescent="0.2">
      <c r="T2277" s="108" t="str">
        <f t="shared" si="35"/>
        <v>Krankheit</v>
      </c>
    </row>
    <row r="2278" spans="20:20" x14ac:dyDescent="0.2">
      <c r="T2278" s="108" t="str">
        <f t="shared" si="35"/>
        <v>Krankheit</v>
      </c>
    </row>
    <row r="2279" spans="20:20" x14ac:dyDescent="0.2">
      <c r="T2279" s="108" t="str">
        <f t="shared" si="35"/>
        <v>Krankheit</v>
      </c>
    </row>
    <row r="2280" spans="20:20" x14ac:dyDescent="0.2">
      <c r="T2280" s="108" t="str">
        <f t="shared" si="35"/>
        <v>Krankheit</v>
      </c>
    </row>
    <row r="2281" spans="20:20" x14ac:dyDescent="0.2">
      <c r="T2281" s="108" t="str">
        <f t="shared" si="35"/>
        <v>Krankheit</v>
      </c>
    </row>
    <row r="2282" spans="20:20" x14ac:dyDescent="0.2">
      <c r="T2282" s="108" t="str">
        <f t="shared" si="35"/>
        <v>Krankheit</v>
      </c>
    </row>
    <row r="2283" spans="20:20" x14ac:dyDescent="0.2">
      <c r="T2283" s="108" t="str">
        <f t="shared" si="35"/>
        <v>Krankheit</v>
      </c>
    </row>
    <row r="2284" spans="20:20" x14ac:dyDescent="0.2">
      <c r="T2284" s="108" t="str">
        <f t="shared" si="35"/>
        <v>Krankheit</v>
      </c>
    </row>
    <row r="2285" spans="20:20" x14ac:dyDescent="0.2">
      <c r="T2285" s="108" t="str">
        <f t="shared" si="35"/>
        <v>Krankheit</v>
      </c>
    </row>
    <row r="2286" spans="20:20" x14ac:dyDescent="0.2">
      <c r="T2286" s="108" t="str">
        <f t="shared" si="35"/>
        <v>Krankheit</v>
      </c>
    </row>
    <row r="2287" spans="20:20" x14ac:dyDescent="0.2">
      <c r="T2287" s="108" t="str">
        <f t="shared" si="35"/>
        <v>Krankheit</v>
      </c>
    </row>
    <row r="2288" spans="20:20" x14ac:dyDescent="0.2">
      <c r="T2288" s="108" t="str">
        <f t="shared" si="35"/>
        <v>Krankheit</v>
      </c>
    </row>
    <row r="2289" spans="20:20" x14ac:dyDescent="0.2">
      <c r="T2289" s="108" t="str">
        <f t="shared" si="35"/>
        <v>Krankheit</v>
      </c>
    </row>
    <row r="2290" spans="20:20" x14ac:dyDescent="0.2">
      <c r="T2290" s="108" t="str">
        <f t="shared" si="35"/>
        <v>Krankheit</v>
      </c>
    </row>
    <row r="2291" spans="20:20" x14ac:dyDescent="0.2">
      <c r="T2291" s="108" t="str">
        <f t="shared" si="35"/>
        <v>Krankheit</v>
      </c>
    </row>
    <row r="2292" spans="20:20" x14ac:dyDescent="0.2">
      <c r="T2292" s="108" t="str">
        <f t="shared" si="35"/>
        <v>Krankheit</v>
      </c>
    </row>
    <row r="2293" spans="20:20" x14ac:dyDescent="0.2">
      <c r="T2293" s="108" t="str">
        <f t="shared" si="35"/>
        <v>Krankheit</v>
      </c>
    </row>
    <row r="2294" spans="20:20" x14ac:dyDescent="0.2">
      <c r="T2294" s="108" t="str">
        <f t="shared" si="35"/>
        <v>Krankheit</v>
      </c>
    </row>
    <row r="2295" spans="20:20" x14ac:dyDescent="0.2">
      <c r="T2295" s="108" t="str">
        <f t="shared" si="35"/>
        <v>Krankheit</v>
      </c>
    </row>
    <row r="2296" spans="20:20" x14ac:dyDescent="0.2">
      <c r="T2296" s="108" t="str">
        <f t="shared" si="35"/>
        <v>Krankheit</v>
      </c>
    </row>
    <row r="2297" spans="20:20" x14ac:dyDescent="0.2">
      <c r="T2297" s="108" t="str">
        <f t="shared" si="35"/>
        <v>Krankheit</v>
      </c>
    </row>
    <row r="2298" spans="20:20" x14ac:dyDescent="0.2">
      <c r="T2298" s="108" t="str">
        <f t="shared" si="35"/>
        <v>Krankheit</v>
      </c>
    </row>
    <row r="2299" spans="20:20" x14ac:dyDescent="0.2">
      <c r="T2299" s="108" t="str">
        <f t="shared" si="35"/>
        <v>Krankheit</v>
      </c>
    </row>
    <row r="2300" spans="20:20" x14ac:dyDescent="0.2">
      <c r="T2300" s="108" t="str">
        <f t="shared" si="35"/>
        <v>Krankheit</v>
      </c>
    </row>
    <row r="2301" spans="20:20" x14ac:dyDescent="0.2">
      <c r="T2301" s="108" t="str">
        <f t="shared" si="35"/>
        <v>Krankheit</v>
      </c>
    </row>
    <row r="2302" spans="20:20" x14ac:dyDescent="0.2">
      <c r="T2302" s="108" t="str">
        <f t="shared" si="35"/>
        <v>Krankheit</v>
      </c>
    </row>
    <row r="2303" spans="20:20" x14ac:dyDescent="0.2">
      <c r="T2303" s="108" t="str">
        <f t="shared" si="35"/>
        <v>Krankheit</v>
      </c>
    </row>
    <row r="2304" spans="20:20" x14ac:dyDescent="0.2">
      <c r="T2304" s="108" t="str">
        <f t="shared" si="35"/>
        <v>Krankheit</v>
      </c>
    </row>
    <row r="2305" spans="20:20" x14ac:dyDescent="0.2">
      <c r="T2305" s="108" t="str">
        <f t="shared" si="35"/>
        <v>Krankheit</v>
      </c>
    </row>
    <row r="2306" spans="20:20" x14ac:dyDescent="0.2">
      <c r="T2306" s="108" t="str">
        <f t="shared" si="35"/>
        <v>Krankheit</v>
      </c>
    </row>
    <row r="2307" spans="20:20" x14ac:dyDescent="0.2">
      <c r="T2307" s="108" t="str">
        <f t="shared" ref="T2307:T2370" si="36">IF(OR(O2307="KLV A IV",O2307="KLV B IV",O2307="KLV C IV"),"IV",IF(OR(O2307="KLV A UV",O2307="KLV B UV",O2307="KLV C UV"),"Unfall","Krankheit"))</f>
        <v>Krankheit</v>
      </c>
    </row>
    <row r="2308" spans="20:20" x14ac:dyDescent="0.2">
      <c r="T2308" s="108" t="str">
        <f t="shared" si="36"/>
        <v>Krankheit</v>
      </c>
    </row>
    <row r="2309" spans="20:20" x14ac:dyDescent="0.2">
      <c r="T2309" s="108" t="str">
        <f t="shared" si="36"/>
        <v>Krankheit</v>
      </c>
    </row>
    <row r="2310" spans="20:20" x14ac:dyDescent="0.2">
      <c r="T2310" s="108" t="str">
        <f t="shared" si="36"/>
        <v>Krankheit</v>
      </c>
    </row>
    <row r="2311" spans="20:20" x14ac:dyDescent="0.2">
      <c r="T2311" s="108" t="str">
        <f t="shared" si="36"/>
        <v>Krankheit</v>
      </c>
    </row>
    <row r="2312" spans="20:20" x14ac:dyDescent="0.2">
      <c r="T2312" s="108" t="str">
        <f t="shared" si="36"/>
        <v>Krankheit</v>
      </c>
    </row>
    <row r="2313" spans="20:20" x14ac:dyDescent="0.2">
      <c r="T2313" s="108" t="str">
        <f t="shared" si="36"/>
        <v>Krankheit</v>
      </c>
    </row>
    <row r="2314" spans="20:20" x14ac:dyDescent="0.2">
      <c r="T2314" s="108" t="str">
        <f t="shared" si="36"/>
        <v>Krankheit</v>
      </c>
    </row>
    <row r="2315" spans="20:20" x14ac:dyDescent="0.2">
      <c r="T2315" s="108" t="str">
        <f t="shared" si="36"/>
        <v>Krankheit</v>
      </c>
    </row>
    <row r="2316" spans="20:20" x14ac:dyDescent="0.2">
      <c r="T2316" s="108" t="str">
        <f t="shared" si="36"/>
        <v>Krankheit</v>
      </c>
    </row>
    <row r="2317" spans="20:20" x14ac:dyDescent="0.2">
      <c r="T2317" s="108" t="str">
        <f t="shared" si="36"/>
        <v>Krankheit</v>
      </c>
    </row>
    <row r="2318" spans="20:20" x14ac:dyDescent="0.2">
      <c r="T2318" s="108" t="str">
        <f t="shared" si="36"/>
        <v>Krankheit</v>
      </c>
    </row>
    <row r="2319" spans="20:20" x14ac:dyDescent="0.2">
      <c r="T2319" s="108" t="str">
        <f t="shared" si="36"/>
        <v>Krankheit</v>
      </c>
    </row>
    <row r="2320" spans="20:20" x14ac:dyDescent="0.2">
      <c r="T2320" s="108" t="str">
        <f t="shared" si="36"/>
        <v>Krankheit</v>
      </c>
    </row>
    <row r="2321" spans="20:20" x14ac:dyDescent="0.2">
      <c r="T2321" s="108" t="str">
        <f t="shared" si="36"/>
        <v>Krankheit</v>
      </c>
    </row>
    <row r="2322" spans="20:20" x14ac:dyDescent="0.2">
      <c r="T2322" s="108" t="str">
        <f t="shared" si="36"/>
        <v>Krankheit</v>
      </c>
    </row>
    <row r="2323" spans="20:20" x14ac:dyDescent="0.2">
      <c r="T2323" s="108" t="str">
        <f t="shared" si="36"/>
        <v>Krankheit</v>
      </c>
    </row>
    <row r="2324" spans="20:20" x14ac:dyDescent="0.2">
      <c r="T2324" s="108" t="str">
        <f t="shared" si="36"/>
        <v>Krankheit</v>
      </c>
    </row>
    <row r="2325" spans="20:20" x14ac:dyDescent="0.2">
      <c r="T2325" s="108" t="str">
        <f t="shared" si="36"/>
        <v>Krankheit</v>
      </c>
    </row>
    <row r="2326" spans="20:20" x14ac:dyDescent="0.2">
      <c r="T2326" s="108" t="str">
        <f t="shared" si="36"/>
        <v>Krankheit</v>
      </c>
    </row>
    <row r="2327" spans="20:20" x14ac:dyDescent="0.2">
      <c r="T2327" s="108" t="str">
        <f t="shared" si="36"/>
        <v>Krankheit</v>
      </c>
    </row>
    <row r="2328" spans="20:20" x14ac:dyDescent="0.2">
      <c r="T2328" s="108" t="str">
        <f t="shared" si="36"/>
        <v>Krankheit</v>
      </c>
    </row>
    <row r="2329" spans="20:20" x14ac:dyDescent="0.2">
      <c r="T2329" s="108" t="str">
        <f t="shared" si="36"/>
        <v>Krankheit</v>
      </c>
    </row>
    <row r="2330" spans="20:20" x14ac:dyDescent="0.2">
      <c r="T2330" s="108" t="str">
        <f t="shared" si="36"/>
        <v>Krankheit</v>
      </c>
    </row>
    <row r="2331" spans="20:20" x14ac:dyDescent="0.2">
      <c r="T2331" s="108" t="str">
        <f t="shared" si="36"/>
        <v>Krankheit</v>
      </c>
    </row>
    <row r="2332" spans="20:20" x14ac:dyDescent="0.2">
      <c r="T2332" s="108" t="str">
        <f t="shared" si="36"/>
        <v>Krankheit</v>
      </c>
    </row>
    <row r="2333" spans="20:20" x14ac:dyDescent="0.2">
      <c r="T2333" s="108" t="str">
        <f t="shared" si="36"/>
        <v>Krankheit</v>
      </c>
    </row>
    <row r="2334" spans="20:20" x14ac:dyDescent="0.2">
      <c r="T2334" s="108" t="str">
        <f t="shared" si="36"/>
        <v>Krankheit</v>
      </c>
    </row>
    <row r="2335" spans="20:20" x14ac:dyDescent="0.2">
      <c r="T2335" s="108" t="str">
        <f t="shared" si="36"/>
        <v>Krankheit</v>
      </c>
    </row>
    <row r="2336" spans="20:20" x14ac:dyDescent="0.2">
      <c r="T2336" s="108" t="str">
        <f t="shared" si="36"/>
        <v>Krankheit</v>
      </c>
    </row>
    <row r="2337" spans="20:20" x14ac:dyDescent="0.2">
      <c r="T2337" s="108" t="str">
        <f t="shared" si="36"/>
        <v>Krankheit</v>
      </c>
    </row>
    <row r="2338" spans="20:20" x14ac:dyDescent="0.2">
      <c r="T2338" s="108" t="str">
        <f t="shared" si="36"/>
        <v>Krankheit</v>
      </c>
    </row>
    <row r="2339" spans="20:20" x14ac:dyDescent="0.2">
      <c r="T2339" s="108" t="str">
        <f t="shared" si="36"/>
        <v>Krankheit</v>
      </c>
    </row>
    <row r="2340" spans="20:20" x14ac:dyDescent="0.2">
      <c r="T2340" s="108" t="str">
        <f t="shared" si="36"/>
        <v>Krankheit</v>
      </c>
    </row>
    <row r="2341" spans="20:20" x14ac:dyDescent="0.2">
      <c r="T2341" s="108" t="str">
        <f t="shared" si="36"/>
        <v>Krankheit</v>
      </c>
    </row>
    <row r="2342" spans="20:20" x14ac:dyDescent="0.2">
      <c r="T2342" s="108" t="str">
        <f t="shared" si="36"/>
        <v>Krankheit</v>
      </c>
    </row>
    <row r="2343" spans="20:20" x14ac:dyDescent="0.2">
      <c r="T2343" s="108" t="str">
        <f t="shared" si="36"/>
        <v>Krankheit</v>
      </c>
    </row>
    <row r="2344" spans="20:20" x14ac:dyDescent="0.2">
      <c r="T2344" s="108" t="str">
        <f t="shared" si="36"/>
        <v>Krankheit</v>
      </c>
    </row>
    <row r="2345" spans="20:20" x14ac:dyDescent="0.2">
      <c r="T2345" s="108" t="str">
        <f t="shared" si="36"/>
        <v>Krankheit</v>
      </c>
    </row>
    <row r="2346" spans="20:20" x14ac:dyDescent="0.2">
      <c r="T2346" s="108" t="str">
        <f t="shared" si="36"/>
        <v>Krankheit</v>
      </c>
    </row>
    <row r="2347" spans="20:20" x14ac:dyDescent="0.2">
      <c r="T2347" s="108" t="str">
        <f t="shared" si="36"/>
        <v>Krankheit</v>
      </c>
    </row>
    <row r="2348" spans="20:20" x14ac:dyDescent="0.2">
      <c r="T2348" s="108" t="str">
        <f t="shared" si="36"/>
        <v>Krankheit</v>
      </c>
    </row>
    <row r="2349" spans="20:20" x14ac:dyDescent="0.2">
      <c r="T2349" s="108" t="str">
        <f t="shared" si="36"/>
        <v>Krankheit</v>
      </c>
    </row>
    <row r="2350" spans="20:20" x14ac:dyDescent="0.2">
      <c r="T2350" s="108" t="str">
        <f t="shared" si="36"/>
        <v>Krankheit</v>
      </c>
    </row>
    <row r="2351" spans="20:20" x14ac:dyDescent="0.2">
      <c r="T2351" s="108" t="str">
        <f t="shared" si="36"/>
        <v>Krankheit</v>
      </c>
    </row>
    <row r="2352" spans="20:20" x14ac:dyDescent="0.2">
      <c r="T2352" s="108" t="str">
        <f t="shared" si="36"/>
        <v>Krankheit</v>
      </c>
    </row>
    <row r="2353" spans="20:20" x14ac:dyDescent="0.2">
      <c r="T2353" s="108" t="str">
        <f t="shared" si="36"/>
        <v>Krankheit</v>
      </c>
    </row>
    <row r="2354" spans="20:20" x14ac:dyDescent="0.2">
      <c r="T2354" s="108" t="str">
        <f t="shared" si="36"/>
        <v>Krankheit</v>
      </c>
    </row>
    <row r="2355" spans="20:20" x14ac:dyDescent="0.2">
      <c r="T2355" s="108" t="str">
        <f t="shared" si="36"/>
        <v>Krankheit</v>
      </c>
    </row>
    <row r="2356" spans="20:20" x14ac:dyDescent="0.2">
      <c r="T2356" s="108" t="str">
        <f t="shared" si="36"/>
        <v>Krankheit</v>
      </c>
    </row>
    <row r="2357" spans="20:20" x14ac:dyDescent="0.2">
      <c r="T2357" s="108" t="str">
        <f t="shared" si="36"/>
        <v>Krankheit</v>
      </c>
    </row>
    <row r="2358" spans="20:20" x14ac:dyDescent="0.2">
      <c r="T2358" s="108" t="str">
        <f t="shared" si="36"/>
        <v>Krankheit</v>
      </c>
    </row>
    <row r="2359" spans="20:20" x14ac:dyDescent="0.2">
      <c r="T2359" s="108" t="str">
        <f t="shared" si="36"/>
        <v>Krankheit</v>
      </c>
    </row>
    <row r="2360" spans="20:20" x14ac:dyDescent="0.2">
      <c r="T2360" s="108" t="str">
        <f t="shared" si="36"/>
        <v>Krankheit</v>
      </c>
    </row>
    <row r="2361" spans="20:20" x14ac:dyDescent="0.2">
      <c r="T2361" s="108" t="str">
        <f t="shared" si="36"/>
        <v>Krankheit</v>
      </c>
    </row>
    <row r="2362" spans="20:20" x14ac:dyDescent="0.2">
      <c r="T2362" s="108" t="str">
        <f t="shared" si="36"/>
        <v>Krankheit</v>
      </c>
    </row>
    <row r="2363" spans="20:20" x14ac:dyDescent="0.2">
      <c r="T2363" s="108" t="str">
        <f t="shared" si="36"/>
        <v>Krankheit</v>
      </c>
    </row>
    <row r="2364" spans="20:20" x14ac:dyDescent="0.2">
      <c r="T2364" s="108" t="str">
        <f t="shared" si="36"/>
        <v>Krankheit</v>
      </c>
    </row>
    <row r="2365" spans="20:20" x14ac:dyDescent="0.2">
      <c r="T2365" s="108" t="str">
        <f t="shared" si="36"/>
        <v>Krankheit</v>
      </c>
    </row>
    <row r="2366" spans="20:20" x14ac:dyDescent="0.2">
      <c r="T2366" s="108" t="str">
        <f t="shared" si="36"/>
        <v>Krankheit</v>
      </c>
    </row>
    <row r="2367" spans="20:20" x14ac:dyDescent="0.2">
      <c r="T2367" s="108" t="str">
        <f t="shared" si="36"/>
        <v>Krankheit</v>
      </c>
    </row>
    <row r="2368" spans="20:20" x14ac:dyDescent="0.2">
      <c r="T2368" s="108" t="str">
        <f t="shared" si="36"/>
        <v>Krankheit</v>
      </c>
    </row>
    <row r="2369" spans="20:20" x14ac:dyDescent="0.2">
      <c r="T2369" s="108" t="str">
        <f t="shared" si="36"/>
        <v>Krankheit</v>
      </c>
    </row>
    <row r="2370" spans="20:20" x14ac:dyDescent="0.2">
      <c r="T2370" s="108" t="str">
        <f t="shared" si="36"/>
        <v>Krankheit</v>
      </c>
    </row>
    <row r="2371" spans="20:20" x14ac:dyDescent="0.2">
      <c r="T2371" s="108" t="str">
        <f t="shared" ref="T2371:T2434" si="37">IF(OR(O2371="KLV A IV",O2371="KLV B IV",O2371="KLV C IV"),"IV",IF(OR(O2371="KLV A UV",O2371="KLV B UV",O2371="KLV C UV"),"Unfall","Krankheit"))</f>
        <v>Krankheit</v>
      </c>
    </row>
    <row r="2372" spans="20:20" x14ac:dyDescent="0.2">
      <c r="T2372" s="108" t="str">
        <f t="shared" si="37"/>
        <v>Krankheit</v>
      </c>
    </row>
    <row r="2373" spans="20:20" x14ac:dyDescent="0.2">
      <c r="T2373" s="108" t="str">
        <f t="shared" si="37"/>
        <v>Krankheit</v>
      </c>
    </row>
    <row r="2374" spans="20:20" x14ac:dyDescent="0.2">
      <c r="T2374" s="108" t="str">
        <f t="shared" si="37"/>
        <v>Krankheit</v>
      </c>
    </row>
    <row r="2375" spans="20:20" x14ac:dyDescent="0.2">
      <c r="T2375" s="108" t="str">
        <f t="shared" si="37"/>
        <v>Krankheit</v>
      </c>
    </row>
    <row r="2376" spans="20:20" x14ac:dyDescent="0.2">
      <c r="T2376" s="108" t="str">
        <f t="shared" si="37"/>
        <v>Krankheit</v>
      </c>
    </row>
    <row r="2377" spans="20:20" x14ac:dyDescent="0.2">
      <c r="T2377" s="108" t="str">
        <f t="shared" si="37"/>
        <v>Krankheit</v>
      </c>
    </row>
    <row r="2378" spans="20:20" x14ac:dyDescent="0.2">
      <c r="T2378" s="108" t="str">
        <f t="shared" si="37"/>
        <v>Krankheit</v>
      </c>
    </row>
    <row r="2379" spans="20:20" x14ac:dyDescent="0.2">
      <c r="T2379" s="108" t="str">
        <f t="shared" si="37"/>
        <v>Krankheit</v>
      </c>
    </row>
    <row r="2380" spans="20:20" x14ac:dyDescent="0.2">
      <c r="T2380" s="108" t="str">
        <f t="shared" si="37"/>
        <v>Krankheit</v>
      </c>
    </row>
    <row r="2381" spans="20:20" x14ac:dyDescent="0.2">
      <c r="T2381" s="108" t="str">
        <f t="shared" si="37"/>
        <v>Krankheit</v>
      </c>
    </row>
    <row r="2382" spans="20:20" x14ac:dyDescent="0.2">
      <c r="T2382" s="108" t="str">
        <f t="shared" si="37"/>
        <v>Krankheit</v>
      </c>
    </row>
    <row r="2383" spans="20:20" x14ac:dyDescent="0.2">
      <c r="T2383" s="108" t="str">
        <f t="shared" si="37"/>
        <v>Krankheit</v>
      </c>
    </row>
    <row r="2384" spans="20:20" x14ac:dyDescent="0.2">
      <c r="T2384" s="108" t="str">
        <f t="shared" si="37"/>
        <v>Krankheit</v>
      </c>
    </row>
    <row r="2385" spans="20:20" x14ac:dyDescent="0.2">
      <c r="T2385" s="108" t="str">
        <f t="shared" si="37"/>
        <v>Krankheit</v>
      </c>
    </row>
    <row r="2386" spans="20:20" x14ac:dyDescent="0.2">
      <c r="T2386" s="108" t="str">
        <f t="shared" si="37"/>
        <v>Krankheit</v>
      </c>
    </row>
    <row r="2387" spans="20:20" x14ac:dyDescent="0.2">
      <c r="T2387" s="108" t="str">
        <f t="shared" si="37"/>
        <v>Krankheit</v>
      </c>
    </row>
    <row r="2388" spans="20:20" x14ac:dyDescent="0.2">
      <c r="T2388" s="108" t="str">
        <f t="shared" si="37"/>
        <v>Krankheit</v>
      </c>
    </row>
    <row r="2389" spans="20:20" x14ac:dyDescent="0.2">
      <c r="T2389" s="108" t="str">
        <f t="shared" si="37"/>
        <v>Krankheit</v>
      </c>
    </row>
    <row r="2390" spans="20:20" x14ac:dyDescent="0.2">
      <c r="T2390" s="108" t="str">
        <f t="shared" si="37"/>
        <v>Krankheit</v>
      </c>
    </row>
    <row r="2391" spans="20:20" x14ac:dyDescent="0.2">
      <c r="T2391" s="108" t="str">
        <f t="shared" si="37"/>
        <v>Krankheit</v>
      </c>
    </row>
    <row r="2392" spans="20:20" x14ac:dyDescent="0.2">
      <c r="T2392" s="108" t="str">
        <f t="shared" si="37"/>
        <v>Krankheit</v>
      </c>
    </row>
    <row r="2393" spans="20:20" x14ac:dyDescent="0.2">
      <c r="T2393" s="108" t="str">
        <f t="shared" si="37"/>
        <v>Krankheit</v>
      </c>
    </row>
    <row r="2394" spans="20:20" x14ac:dyDescent="0.2">
      <c r="T2394" s="108" t="str">
        <f t="shared" si="37"/>
        <v>Krankheit</v>
      </c>
    </row>
    <row r="2395" spans="20:20" x14ac:dyDescent="0.2">
      <c r="T2395" s="108" t="str">
        <f t="shared" si="37"/>
        <v>Krankheit</v>
      </c>
    </row>
    <row r="2396" spans="20:20" x14ac:dyDescent="0.2">
      <c r="T2396" s="108" t="str">
        <f t="shared" si="37"/>
        <v>Krankheit</v>
      </c>
    </row>
    <row r="2397" spans="20:20" x14ac:dyDescent="0.2">
      <c r="T2397" s="108" t="str">
        <f t="shared" si="37"/>
        <v>Krankheit</v>
      </c>
    </row>
    <row r="2398" spans="20:20" x14ac:dyDescent="0.2">
      <c r="T2398" s="108" t="str">
        <f t="shared" si="37"/>
        <v>Krankheit</v>
      </c>
    </row>
    <row r="2399" spans="20:20" x14ac:dyDescent="0.2">
      <c r="T2399" s="108" t="str">
        <f t="shared" si="37"/>
        <v>Krankheit</v>
      </c>
    </row>
    <row r="2400" spans="20:20" x14ac:dyDescent="0.2">
      <c r="T2400" s="108" t="str">
        <f t="shared" si="37"/>
        <v>Krankheit</v>
      </c>
    </row>
    <row r="2401" spans="20:20" x14ac:dyDescent="0.2">
      <c r="T2401" s="108" t="str">
        <f t="shared" si="37"/>
        <v>Krankheit</v>
      </c>
    </row>
    <row r="2402" spans="20:20" x14ac:dyDescent="0.2">
      <c r="T2402" s="108" t="str">
        <f t="shared" si="37"/>
        <v>Krankheit</v>
      </c>
    </row>
    <row r="2403" spans="20:20" x14ac:dyDescent="0.2">
      <c r="T2403" s="108" t="str">
        <f t="shared" si="37"/>
        <v>Krankheit</v>
      </c>
    </row>
    <row r="2404" spans="20:20" x14ac:dyDescent="0.2">
      <c r="T2404" s="108" t="str">
        <f t="shared" si="37"/>
        <v>Krankheit</v>
      </c>
    </row>
    <row r="2405" spans="20:20" x14ac:dyDescent="0.2">
      <c r="T2405" s="108" t="str">
        <f t="shared" si="37"/>
        <v>Krankheit</v>
      </c>
    </row>
    <row r="2406" spans="20:20" x14ac:dyDescent="0.2">
      <c r="T2406" s="108" t="str">
        <f t="shared" si="37"/>
        <v>Krankheit</v>
      </c>
    </row>
    <row r="2407" spans="20:20" x14ac:dyDescent="0.2">
      <c r="T2407" s="108" t="str">
        <f t="shared" si="37"/>
        <v>Krankheit</v>
      </c>
    </row>
    <row r="2408" spans="20:20" x14ac:dyDescent="0.2">
      <c r="T2408" s="108" t="str">
        <f t="shared" si="37"/>
        <v>Krankheit</v>
      </c>
    </row>
    <row r="2409" spans="20:20" x14ac:dyDescent="0.2">
      <c r="T2409" s="108" t="str">
        <f t="shared" si="37"/>
        <v>Krankheit</v>
      </c>
    </row>
    <row r="2410" spans="20:20" x14ac:dyDescent="0.2">
      <c r="T2410" s="108" t="str">
        <f t="shared" si="37"/>
        <v>Krankheit</v>
      </c>
    </row>
    <row r="2411" spans="20:20" x14ac:dyDescent="0.2">
      <c r="T2411" s="108" t="str">
        <f t="shared" si="37"/>
        <v>Krankheit</v>
      </c>
    </row>
    <row r="2412" spans="20:20" x14ac:dyDescent="0.2">
      <c r="T2412" s="108" t="str">
        <f t="shared" si="37"/>
        <v>Krankheit</v>
      </c>
    </row>
    <row r="2413" spans="20:20" x14ac:dyDescent="0.2">
      <c r="T2413" s="108" t="str">
        <f t="shared" si="37"/>
        <v>Krankheit</v>
      </c>
    </row>
    <row r="2414" spans="20:20" x14ac:dyDescent="0.2">
      <c r="T2414" s="108" t="str">
        <f t="shared" si="37"/>
        <v>Krankheit</v>
      </c>
    </row>
    <row r="2415" spans="20:20" x14ac:dyDescent="0.2">
      <c r="T2415" s="108" t="str">
        <f t="shared" si="37"/>
        <v>Krankheit</v>
      </c>
    </row>
    <row r="2416" spans="20:20" x14ac:dyDescent="0.2">
      <c r="T2416" s="108" t="str">
        <f t="shared" si="37"/>
        <v>Krankheit</v>
      </c>
    </row>
    <row r="2417" spans="20:20" x14ac:dyDescent="0.2">
      <c r="T2417" s="108" t="str">
        <f t="shared" si="37"/>
        <v>Krankheit</v>
      </c>
    </row>
    <row r="2418" spans="20:20" x14ac:dyDescent="0.2">
      <c r="T2418" s="108" t="str">
        <f t="shared" si="37"/>
        <v>Krankheit</v>
      </c>
    </row>
    <row r="2419" spans="20:20" x14ac:dyDescent="0.2">
      <c r="T2419" s="108" t="str">
        <f t="shared" si="37"/>
        <v>Krankheit</v>
      </c>
    </row>
    <row r="2420" spans="20:20" x14ac:dyDescent="0.2">
      <c r="T2420" s="108" t="str">
        <f t="shared" si="37"/>
        <v>Krankheit</v>
      </c>
    </row>
    <row r="2421" spans="20:20" x14ac:dyDescent="0.2">
      <c r="T2421" s="108" t="str">
        <f t="shared" si="37"/>
        <v>Krankheit</v>
      </c>
    </row>
    <row r="2422" spans="20:20" x14ac:dyDescent="0.2">
      <c r="T2422" s="108" t="str">
        <f t="shared" si="37"/>
        <v>Krankheit</v>
      </c>
    </row>
    <row r="2423" spans="20:20" x14ac:dyDescent="0.2">
      <c r="T2423" s="108" t="str">
        <f t="shared" si="37"/>
        <v>Krankheit</v>
      </c>
    </row>
    <row r="2424" spans="20:20" x14ac:dyDescent="0.2">
      <c r="T2424" s="108" t="str">
        <f t="shared" si="37"/>
        <v>Krankheit</v>
      </c>
    </row>
    <row r="2425" spans="20:20" x14ac:dyDescent="0.2">
      <c r="T2425" s="108" t="str">
        <f t="shared" si="37"/>
        <v>Krankheit</v>
      </c>
    </row>
    <row r="2426" spans="20:20" x14ac:dyDescent="0.2">
      <c r="T2426" s="108" t="str">
        <f t="shared" si="37"/>
        <v>Krankheit</v>
      </c>
    </row>
    <row r="2427" spans="20:20" x14ac:dyDescent="0.2">
      <c r="T2427" s="108" t="str">
        <f t="shared" si="37"/>
        <v>Krankheit</v>
      </c>
    </row>
    <row r="2428" spans="20:20" x14ac:dyDescent="0.2">
      <c r="T2428" s="108" t="str">
        <f t="shared" si="37"/>
        <v>Krankheit</v>
      </c>
    </row>
    <row r="2429" spans="20:20" x14ac:dyDescent="0.2">
      <c r="T2429" s="108" t="str">
        <f t="shared" si="37"/>
        <v>Krankheit</v>
      </c>
    </row>
    <row r="2430" spans="20:20" x14ac:dyDescent="0.2">
      <c r="T2430" s="108" t="str">
        <f t="shared" si="37"/>
        <v>Krankheit</v>
      </c>
    </row>
    <row r="2431" spans="20:20" x14ac:dyDescent="0.2">
      <c r="T2431" s="108" t="str">
        <f t="shared" si="37"/>
        <v>Krankheit</v>
      </c>
    </row>
    <row r="2432" spans="20:20" x14ac:dyDescent="0.2">
      <c r="T2432" s="108" t="str">
        <f t="shared" si="37"/>
        <v>Krankheit</v>
      </c>
    </row>
    <row r="2433" spans="20:20" x14ac:dyDescent="0.2">
      <c r="T2433" s="108" t="str">
        <f t="shared" si="37"/>
        <v>Krankheit</v>
      </c>
    </row>
    <row r="2434" spans="20:20" x14ac:dyDescent="0.2">
      <c r="T2434" s="108" t="str">
        <f t="shared" si="37"/>
        <v>Krankheit</v>
      </c>
    </row>
    <row r="2435" spans="20:20" x14ac:dyDescent="0.2">
      <c r="T2435" s="108" t="str">
        <f t="shared" ref="T2435:T2498" si="38">IF(OR(O2435="KLV A IV",O2435="KLV B IV",O2435="KLV C IV"),"IV",IF(OR(O2435="KLV A UV",O2435="KLV B UV",O2435="KLV C UV"),"Unfall","Krankheit"))</f>
        <v>Krankheit</v>
      </c>
    </row>
    <row r="2436" spans="20:20" x14ac:dyDescent="0.2">
      <c r="T2436" s="108" t="str">
        <f t="shared" si="38"/>
        <v>Krankheit</v>
      </c>
    </row>
    <row r="2437" spans="20:20" x14ac:dyDescent="0.2">
      <c r="T2437" s="108" t="str">
        <f t="shared" si="38"/>
        <v>Krankheit</v>
      </c>
    </row>
    <row r="2438" spans="20:20" x14ac:dyDescent="0.2">
      <c r="T2438" s="108" t="str">
        <f t="shared" si="38"/>
        <v>Krankheit</v>
      </c>
    </row>
    <row r="2439" spans="20:20" x14ac:dyDescent="0.2">
      <c r="T2439" s="108" t="str">
        <f t="shared" si="38"/>
        <v>Krankheit</v>
      </c>
    </row>
    <row r="2440" spans="20:20" x14ac:dyDescent="0.2">
      <c r="T2440" s="108" t="str">
        <f t="shared" si="38"/>
        <v>Krankheit</v>
      </c>
    </row>
    <row r="2441" spans="20:20" x14ac:dyDescent="0.2">
      <c r="T2441" s="108" t="str">
        <f t="shared" si="38"/>
        <v>Krankheit</v>
      </c>
    </row>
    <row r="2442" spans="20:20" x14ac:dyDescent="0.2">
      <c r="T2442" s="108" t="str">
        <f t="shared" si="38"/>
        <v>Krankheit</v>
      </c>
    </row>
    <row r="2443" spans="20:20" x14ac:dyDescent="0.2">
      <c r="T2443" s="108" t="str">
        <f t="shared" si="38"/>
        <v>Krankheit</v>
      </c>
    </row>
    <row r="2444" spans="20:20" x14ac:dyDescent="0.2">
      <c r="T2444" s="108" t="str">
        <f t="shared" si="38"/>
        <v>Krankheit</v>
      </c>
    </row>
    <row r="2445" spans="20:20" x14ac:dyDescent="0.2">
      <c r="T2445" s="108" t="str">
        <f t="shared" si="38"/>
        <v>Krankheit</v>
      </c>
    </row>
    <row r="2446" spans="20:20" x14ac:dyDescent="0.2">
      <c r="T2446" s="108" t="str">
        <f t="shared" si="38"/>
        <v>Krankheit</v>
      </c>
    </row>
    <row r="2447" spans="20:20" x14ac:dyDescent="0.2">
      <c r="T2447" s="108" t="str">
        <f t="shared" si="38"/>
        <v>Krankheit</v>
      </c>
    </row>
    <row r="2448" spans="20:20" x14ac:dyDescent="0.2">
      <c r="T2448" s="108" t="str">
        <f t="shared" si="38"/>
        <v>Krankheit</v>
      </c>
    </row>
    <row r="2449" spans="20:20" x14ac:dyDescent="0.2">
      <c r="T2449" s="108" t="str">
        <f t="shared" si="38"/>
        <v>Krankheit</v>
      </c>
    </row>
    <row r="2450" spans="20:20" x14ac:dyDescent="0.2">
      <c r="T2450" s="108" t="str">
        <f t="shared" si="38"/>
        <v>Krankheit</v>
      </c>
    </row>
    <row r="2451" spans="20:20" x14ac:dyDescent="0.2">
      <c r="T2451" s="108" t="str">
        <f t="shared" si="38"/>
        <v>Krankheit</v>
      </c>
    </row>
    <row r="2452" spans="20:20" x14ac:dyDescent="0.2">
      <c r="T2452" s="108" t="str">
        <f t="shared" si="38"/>
        <v>Krankheit</v>
      </c>
    </row>
    <row r="2453" spans="20:20" x14ac:dyDescent="0.2">
      <c r="T2453" s="108" t="str">
        <f t="shared" si="38"/>
        <v>Krankheit</v>
      </c>
    </row>
    <row r="2454" spans="20:20" x14ac:dyDescent="0.2">
      <c r="T2454" s="108" t="str">
        <f t="shared" si="38"/>
        <v>Krankheit</v>
      </c>
    </row>
    <row r="2455" spans="20:20" x14ac:dyDescent="0.2">
      <c r="T2455" s="108" t="str">
        <f t="shared" si="38"/>
        <v>Krankheit</v>
      </c>
    </row>
    <row r="2456" spans="20:20" x14ac:dyDescent="0.2">
      <c r="T2456" s="108" t="str">
        <f t="shared" si="38"/>
        <v>Krankheit</v>
      </c>
    </row>
    <row r="2457" spans="20:20" x14ac:dyDescent="0.2">
      <c r="T2457" s="108" t="str">
        <f t="shared" si="38"/>
        <v>Krankheit</v>
      </c>
    </row>
    <row r="2458" spans="20:20" x14ac:dyDescent="0.2">
      <c r="T2458" s="108" t="str">
        <f t="shared" si="38"/>
        <v>Krankheit</v>
      </c>
    </row>
    <row r="2459" spans="20:20" x14ac:dyDescent="0.2">
      <c r="T2459" s="108" t="str">
        <f t="shared" si="38"/>
        <v>Krankheit</v>
      </c>
    </row>
    <row r="2460" spans="20:20" x14ac:dyDescent="0.2">
      <c r="T2460" s="108" t="str">
        <f t="shared" si="38"/>
        <v>Krankheit</v>
      </c>
    </row>
    <row r="2461" spans="20:20" x14ac:dyDescent="0.2">
      <c r="T2461" s="108" t="str">
        <f t="shared" si="38"/>
        <v>Krankheit</v>
      </c>
    </row>
    <row r="2462" spans="20:20" x14ac:dyDescent="0.2">
      <c r="T2462" s="108" t="str">
        <f t="shared" si="38"/>
        <v>Krankheit</v>
      </c>
    </row>
    <row r="2463" spans="20:20" x14ac:dyDescent="0.2">
      <c r="T2463" s="108" t="str">
        <f t="shared" si="38"/>
        <v>Krankheit</v>
      </c>
    </row>
    <row r="2464" spans="20:20" x14ac:dyDescent="0.2">
      <c r="T2464" s="108" t="str">
        <f t="shared" si="38"/>
        <v>Krankheit</v>
      </c>
    </row>
    <row r="2465" spans="20:20" x14ac:dyDescent="0.2">
      <c r="T2465" s="108" t="str">
        <f t="shared" si="38"/>
        <v>Krankheit</v>
      </c>
    </row>
    <row r="2466" spans="20:20" x14ac:dyDescent="0.2">
      <c r="T2466" s="108" t="str">
        <f t="shared" si="38"/>
        <v>Krankheit</v>
      </c>
    </row>
    <row r="2467" spans="20:20" x14ac:dyDescent="0.2">
      <c r="T2467" s="108" t="str">
        <f t="shared" si="38"/>
        <v>Krankheit</v>
      </c>
    </row>
    <row r="2468" spans="20:20" x14ac:dyDescent="0.2">
      <c r="T2468" s="108" t="str">
        <f t="shared" si="38"/>
        <v>Krankheit</v>
      </c>
    </row>
    <row r="2469" spans="20:20" x14ac:dyDescent="0.2">
      <c r="T2469" s="108" t="str">
        <f t="shared" si="38"/>
        <v>Krankheit</v>
      </c>
    </row>
    <row r="2470" spans="20:20" x14ac:dyDescent="0.2">
      <c r="T2470" s="108" t="str">
        <f t="shared" si="38"/>
        <v>Krankheit</v>
      </c>
    </row>
    <row r="2471" spans="20:20" x14ac:dyDescent="0.2">
      <c r="T2471" s="108" t="str">
        <f t="shared" si="38"/>
        <v>Krankheit</v>
      </c>
    </row>
    <row r="2472" spans="20:20" x14ac:dyDescent="0.2">
      <c r="T2472" s="108" t="str">
        <f t="shared" si="38"/>
        <v>Krankheit</v>
      </c>
    </row>
    <row r="2473" spans="20:20" x14ac:dyDescent="0.2">
      <c r="T2473" s="108" t="str">
        <f t="shared" si="38"/>
        <v>Krankheit</v>
      </c>
    </row>
    <row r="2474" spans="20:20" x14ac:dyDescent="0.2">
      <c r="T2474" s="108" t="str">
        <f t="shared" si="38"/>
        <v>Krankheit</v>
      </c>
    </row>
    <row r="2475" spans="20:20" x14ac:dyDescent="0.2">
      <c r="T2475" s="108" t="str">
        <f t="shared" si="38"/>
        <v>Krankheit</v>
      </c>
    </row>
    <row r="2476" spans="20:20" x14ac:dyDescent="0.2">
      <c r="T2476" s="108" t="str">
        <f t="shared" si="38"/>
        <v>Krankheit</v>
      </c>
    </row>
    <row r="2477" spans="20:20" x14ac:dyDescent="0.2">
      <c r="T2477" s="108" t="str">
        <f t="shared" si="38"/>
        <v>Krankheit</v>
      </c>
    </row>
    <row r="2478" spans="20:20" x14ac:dyDescent="0.2">
      <c r="T2478" s="108" t="str">
        <f t="shared" si="38"/>
        <v>Krankheit</v>
      </c>
    </row>
    <row r="2479" spans="20:20" x14ac:dyDescent="0.2">
      <c r="T2479" s="108" t="str">
        <f t="shared" si="38"/>
        <v>Krankheit</v>
      </c>
    </row>
    <row r="2480" spans="20:20" x14ac:dyDescent="0.2">
      <c r="T2480" s="108" t="str">
        <f t="shared" si="38"/>
        <v>Krankheit</v>
      </c>
    </row>
    <row r="2481" spans="20:20" x14ac:dyDescent="0.2">
      <c r="T2481" s="108" t="str">
        <f t="shared" si="38"/>
        <v>Krankheit</v>
      </c>
    </row>
    <row r="2482" spans="20:20" x14ac:dyDescent="0.2">
      <c r="T2482" s="108" t="str">
        <f t="shared" si="38"/>
        <v>Krankheit</v>
      </c>
    </row>
    <row r="2483" spans="20:20" x14ac:dyDescent="0.2">
      <c r="T2483" s="108" t="str">
        <f t="shared" si="38"/>
        <v>Krankheit</v>
      </c>
    </row>
    <row r="2484" spans="20:20" x14ac:dyDescent="0.2">
      <c r="T2484" s="108" t="str">
        <f t="shared" si="38"/>
        <v>Krankheit</v>
      </c>
    </row>
    <row r="2485" spans="20:20" x14ac:dyDescent="0.2">
      <c r="T2485" s="108" t="str">
        <f t="shared" si="38"/>
        <v>Krankheit</v>
      </c>
    </row>
    <row r="2486" spans="20:20" x14ac:dyDescent="0.2">
      <c r="T2486" s="108" t="str">
        <f t="shared" si="38"/>
        <v>Krankheit</v>
      </c>
    </row>
    <row r="2487" spans="20:20" x14ac:dyDescent="0.2">
      <c r="T2487" s="108" t="str">
        <f t="shared" si="38"/>
        <v>Krankheit</v>
      </c>
    </row>
    <row r="2488" spans="20:20" x14ac:dyDescent="0.2">
      <c r="T2488" s="108" t="str">
        <f t="shared" si="38"/>
        <v>Krankheit</v>
      </c>
    </row>
    <row r="2489" spans="20:20" x14ac:dyDescent="0.2">
      <c r="T2489" s="108" t="str">
        <f t="shared" si="38"/>
        <v>Krankheit</v>
      </c>
    </row>
    <row r="2490" spans="20:20" x14ac:dyDescent="0.2">
      <c r="T2490" s="108" t="str">
        <f t="shared" si="38"/>
        <v>Krankheit</v>
      </c>
    </row>
    <row r="2491" spans="20:20" x14ac:dyDescent="0.2">
      <c r="T2491" s="108" t="str">
        <f t="shared" si="38"/>
        <v>Krankheit</v>
      </c>
    </row>
    <row r="2492" spans="20:20" x14ac:dyDescent="0.2">
      <c r="T2492" s="108" t="str">
        <f t="shared" si="38"/>
        <v>Krankheit</v>
      </c>
    </row>
    <row r="2493" spans="20:20" x14ac:dyDescent="0.2">
      <c r="T2493" s="108" t="str">
        <f t="shared" si="38"/>
        <v>Krankheit</v>
      </c>
    </row>
    <row r="2494" spans="20:20" x14ac:dyDescent="0.2">
      <c r="T2494" s="108" t="str">
        <f t="shared" si="38"/>
        <v>Krankheit</v>
      </c>
    </row>
    <row r="2495" spans="20:20" x14ac:dyDescent="0.2">
      <c r="T2495" s="108" t="str">
        <f t="shared" si="38"/>
        <v>Krankheit</v>
      </c>
    </row>
    <row r="2496" spans="20:20" x14ac:dyDescent="0.2">
      <c r="T2496" s="108" t="str">
        <f t="shared" si="38"/>
        <v>Krankheit</v>
      </c>
    </row>
    <row r="2497" spans="20:20" x14ac:dyDescent="0.2">
      <c r="T2497" s="108" t="str">
        <f t="shared" si="38"/>
        <v>Krankheit</v>
      </c>
    </row>
    <row r="2498" spans="20:20" x14ac:dyDescent="0.2">
      <c r="T2498" s="108" t="str">
        <f t="shared" si="38"/>
        <v>Krankheit</v>
      </c>
    </row>
    <row r="2499" spans="20:20" x14ac:dyDescent="0.2">
      <c r="T2499" s="108" t="str">
        <f t="shared" ref="T2499:T2562" si="39">IF(OR(O2499="KLV A IV",O2499="KLV B IV",O2499="KLV C IV"),"IV",IF(OR(O2499="KLV A UV",O2499="KLV B UV",O2499="KLV C UV"),"Unfall","Krankheit"))</f>
        <v>Krankheit</v>
      </c>
    </row>
    <row r="2500" spans="20:20" x14ac:dyDescent="0.2">
      <c r="T2500" s="108" t="str">
        <f t="shared" si="39"/>
        <v>Krankheit</v>
      </c>
    </row>
    <row r="2501" spans="20:20" x14ac:dyDescent="0.2">
      <c r="T2501" s="108" t="str">
        <f t="shared" si="39"/>
        <v>Krankheit</v>
      </c>
    </row>
    <row r="2502" spans="20:20" x14ac:dyDescent="0.2">
      <c r="T2502" s="108" t="str">
        <f t="shared" si="39"/>
        <v>Krankheit</v>
      </c>
    </row>
    <row r="2503" spans="20:20" x14ac:dyDescent="0.2">
      <c r="T2503" s="108" t="str">
        <f t="shared" si="39"/>
        <v>Krankheit</v>
      </c>
    </row>
    <row r="2504" spans="20:20" x14ac:dyDescent="0.2">
      <c r="T2504" s="108" t="str">
        <f t="shared" si="39"/>
        <v>Krankheit</v>
      </c>
    </row>
    <row r="2505" spans="20:20" x14ac:dyDescent="0.2">
      <c r="T2505" s="108" t="str">
        <f t="shared" si="39"/>
        <v>Krankheit</v>
      </c>
    </row>
    <row r="2506" spans="20:20" x14ac:dyDescent="0.2">
      <c r="T2506" s="108" t="str">
        <f t="shared" si="39"/>
        <v>Krankheit</v>
      </c>
    </row>
    <row r="2507" spans="20:20" x14ac:dyDescent="0.2">
      <c r="T2507" s="108" t="str">
        <f t="shared" si="39"/>
        <v>Krankheit</v>
      </c>
    </row>
    <row r="2508" spans="20:20" x14ac:dyDescent="0.2">
      <c r="T2508" s="108" t="str">
        <f t="shared" si="39"/>
        <v>Krankheit</v>
      </c>
    </row>
    <row r="2509" spans="20:20" x14ac:dyDescent="0.2">
      <c r="T2509" s="108" t="str">
        <f t="shared" si="39"/>
        <v>Krankheit</v>
      </c>
    </row>
    <row r="2510" spans="20:20" x14ac:dyDescent="0.2">
      <c r="T2510" s="108" t="str">
        <f t="shared" si="39"/>
        <v>Krankheit</v>
      </c>
    </row>
    <row r="2511" spans="20:20" x14ac:dyDescent="0.2">
      <c r="T2511" s="108" t="str">
        <f t="shared" si="39"/>
        <v>Krankheit</v>
      </c>
    </row>
    <row r="2512" spans="20:20" x14ac:dyDescent="0.2">
      <c r="T2512" s="108" t="str">
        <f t="shared" si="39"/>
        <v>Krankheit</v>
      </c>
    </row>
    <row r="2513" spans="20:20" x14ac:dyDescent="0.2">
      <c r="T2513" s="108" t="str">
        <f t="shared" si="39"/>
        <v>Krankheit</v>
      </c>
    </row>
    <row r="2514" spans="20:20" x14ac:dyDescent="0.2">
      <c r="T2514" s="108" t="str">
        <f t="shared" si="39"/>
        <v>Krankheit</v>
      </c>
    </row>
    <row r="2515" spans="20:20" x14ac:dyDescent="0.2">
      <c r="T2515" s="108" t="str">
        <f t="shared" si="39"/>
        <v>Krankheit</v>
      </c>
    </row>
    <row r="2516" spans="20:20" x14ac:dyDescent="0.2">
      <c r="T2516" s="108" t="str">
        <f t="shared" si="39"/>
        <v>Krankheit</v>
      </c>
    </row>
    <row r="2517" spans="20:20" x14ac:dyDescent="0.2">
      <c r="T2517" s="108" t="str">
        <f t="shared" si="39"/>
        <v>Krankheit</v>
      </c>
    </row>
    <row r="2518" spans="20:20" x14ac:dyDescent="0.2">
      <c r="T2518" s="108" t="str">
        <f t="shared" si="39"/>
        <v>Krankheit</v>
      </c>
    </row>
    <row r="2519" spans="20:20" x14ac:dyDescent="0.2">
      <c r="T2519" s="108" t="str">
        <f t="shared" si="39"/>
        <v>Krankheit</v>
      </c>
    </row>
    <row r="2520" spans="20:20" x14ac:dyDescent="0.2">
      <c r="T2520" s="108" t="str">
        <f t="shared" si="39"/>
        <v>Krankheit</v>
      </c>
    </row>
    <row r="2521" spans="20:20" x14ac:dyDescent="0.2">
      <c r="T2521" s="108" t="str">
        <f t="shared" si="39"/>
        <v>Krankheit</v>
      </c>
    </row>
    <row r="2522" spans="20:20" x14ac:dyDescent="0.2">
      <c r="T2522" s="108" t="str">
        <f t="shared" si="39"/>
        <v>Krankheit</v>
      </c>
    </row>
    <row r="2523" spans="20:20" x14ac:dyDescent="0.2">
      <c r="T2523" s="108" t="str">
        <f t="shared" si="39"/>
        <v>Krankheit</v>
      </c>
    </row>
    <row r="2524" spans="20:20" x14ac:dyDescent="0.2">
      <c r="T2524" s="108" t="str">
        <f t="shared" si="39"/>
        <v>Krankheit</v>
      </c>
    </row>
    <row r="2525" spans="20:20" x14ac:dyDescent="0.2">
      <c r="T2525" s="108" t="str">
        <f t="shared" si="39"/>
        <v>Krankheit</v>
      </c>
    </row>
    <row r="2526" spans="20:20" x14ac:dyDescent="0.2">
      <c r="T2526" s="108" t="str">
        <f t="shared" si="39"/>
        <v>Krankheit</v>
      </c>
    </row>
    <row r="2527" spans="20:20" x14ac:dyDescent="0.2">
      <c r="T2527" s="108" t="str">
        <f t="shared" si="39"/>
        <v>Krankheit</v>
      </c>
    </row>
    <row r="2528" spans="20:20" x14ac:dyDescent="0.2">
      <c r="T2528" s="108" t="str">
        <f t="shared" si="39"/>
        <v>Krankheit</v>
      </c>
    </row>
    <row r="2529" spans="20:20" x14ac:dyDescent="0.2">
      <c r="T2529" s="108" t="str">
        <f t="shared" si="39"/>
        <v>Krankheit</v>
      </c>
    </row>
    <row r="2530" spans="20:20" x14ac:dyDescent="0.2">
      <c r="T2530" s="108" t="str">
        <f t="shared" si="39"/>
        <v>Krankheit</v>
      </c>
    </row>
    <row r="2531" spans="20:20" x14ac:dyDescent="0.2">
      <c r="T2531" s="108" t="str">
        <f t="shared" si="39"/>
        <v>Krankheit</v>
      </c>
    </row>
    <row r="2532" spans="20:20" x14ac:dyDescent="0.2">
      <c r="T2532" s="108" t="str">
        <f t="shared" si="39"/>
        <v>Krankheit</v>
      </c>
    </row>
    <row r="2533" spans="20:20" x14ac:dyDescent="0.2">
      <c r="T2533" s="108" t="str">
        <f t="shared" si="39"/>
        <v>Krankheit</v>
      </c>
    </row>
    <row r="2534" spans="20:20" x14ac:dyDescent="0.2">
      <c r="T2534" s="108" t="str">
        <f t="shared" si="39"/>
        <v>Krankheit</v>
      </c>
    </row>
    <row r="2535" spans="20:20" x14ac:dyDescent="0.2">
      <c r="T2535" s="108" t="str">
        <f t="shared" si="39"/>
        <v>Krankheit</v>
      </c>
    </row>
    <row r="2536" spans="20:20" x14ac:dyDescent="0.2">
      <c r="T2536" s="108" t="str">
        <f t="shared" si="39"/>
        <v>Krankheit</v>
      </c>
    </row>
    <row r="2537" spans="20:20" x14ac:dyDescent="0.2">
      <c r="T2537" s="108" t="str">
        <f t="shared" si="39"/>
        <v>Krankheit</v>
      </c>
    </row>
    <row r="2538" spans="20:20" x14ac:dyDescent="0.2">
      <c r="T2538" s="108" t="str">
        <f t="shared" si="39"/>
        <v>Krankheit</v>
      </c>
    </row>
    <row r="2539" spans="20:20" x14ac:dyDescent="0.2">
      <c r="T2539" s="108" t="str">
        <f t="shared" si="39"/>
        <v>Krankheit</v>
      </c>
    </row>
    <row r="2540" spans="20:20" x14ac:dyDescent="0.2">
      <c r="T2540" s="108" t="str">
        <f t="shared" si="39"/>
        <v>Krankheit</v>
      </c>
    </row>
    <row r="2541" spans="20:20" x14ac:dyDescent="0.2">
      <c r="T2541" s="108" t="str">
        <f t="shared" si="39"/>
        <v>Krankheit</v>
      </c>
    </row>
    <row r="2542" spans="20:20" x14ac:dyDescent="0.2">
      <c r="T2542" s="108" t="str">
        <f t="shared" si="39"/>
        <v>Krankheit</v>
      </c>
    </row>
    <row r="2543" spans="20:20" x14ac:dyDescent="0.2">
      <c r="T2543" s="108" t="str">
        <f t="shared" si="39"/>
        <v>Krankheit</v>
      </c>
    </row>
    <row r="2544" spans="20:20" x14ac:dyDescent="0.2">
      <c r="T2544" s="108" t="str">
        <f t="shared" si="39"/>
        <v>Krankheit</v>
      </c>
    </row>
    <row r="2545" spans="20:20" x14ac:dyDescent="0.2">
      <c r="T2545" s="108" t="str">
        <f t="shared" si="39"/>
        <v>Krankheit</v>
      </c>
    </row>
    <row r="2546" spans="20:20" x14ac:dyDescent="0.2">
      <c r="T2546" s="108" t="str">
        <f t="shared" si="39"/>
        <v>Krankheit</v>
      </c>
    </row>
    <row r="2547" spans="20:20" x14ac:dyDescent="0.2">
      <c r="T2547" s="108" t="str">
        <f t="shared" si="39"/>
        <v>Krankheit</v>
      </c>
    </row>
    <row r="2548" spans="20:20" x14ac:dyDescent="0.2">
      <c r="T2548" s="108" t="str">
        <f t="shared" si="39"/>
        <v>Krankheit</v>
      </c>
    </row>
    <row r="2549" spans="20:20" x14ac:dyDescent="0.2">
      <c r="T2549" s="108" t="str">
        <f t="shared" si="39"/>
        <v>Krankheit</v>
      </c>
    </row>
    <row r="2550" spans="20:20" x14ac:dyDescent="0.2">
      <c r="T2550" s="108" t="str">
        <f t="shared" si="39"/>
        <v>Krankheit</v>
      </c>
    </row>
    <row r="2551" spans="20:20" x14ac:dyDescent="0.2">
      <c r="T2551" s="108" t="str">
        <f t="shared" si="39"/>
        <v>Krankheit</v>
      </c>
    </row>
    <row r="2552" spans="20:20" x14ac:dyDescent="0.2">
      <c r="T2552" s="108" t="str">
        <f t="shared" si="39"/>
        <v>Krankheit</v>
      </c>
    </row>
    <row r="2553" spans="20:20" x14ac:dyDescent="0.2">
      <c r="T2553" s="108" t="str">
        <f t="shared" si="39"/>
        <v>Krankheit</v>
      </c>
    </row>
    <row r="2554" spans="20:20" x14ac:dyDescent="0.2">
      <c r="T2554" s="108" t="str">
        <f t="shared" si="39"/>
        <v>Krankheit</v>
      </c>
    </row>
    <row r="2555" spans="20:20" x14ac:dyDescent="0.2">
      <c r="T2555" s="108" t="str">
        <f t="shared" si="39"/>
        <v>Krankheit</v>
      </c>
    </row>
    <row r="2556" spans="20:20" x14ac:dyDescent="0.2">
      <c r="T2556" s="108" t="str">
        <f t="shared" si="39"/>
        <v>Krankheit</v>
      </c>
    </row>
    <row r="2557" spans="20:20" x14ac:dyDescent="0.2">
      <c r="T2557" s="108" t="str">
        <f t="shared" si="39"/>
        <v>Krankheit</v>
      </c>
    </row>
    <row r="2558" spans="20:20" x14ac:dyDescent="0.2">
      <c r="T2558" s="108" t="str">
        <f t="shared" si="39"/>
        <v>Krankheit</v>
      </c>
    </row>
    <row r="2559" spans="20:20" x14ac:dyDescent="0.2">
      <c r="T2559" s="108" t="str">
        <f t="shared" si="39"/>
        <v>Krankheit</v>
      </c>
    </row>
    <row r="2560" spans="20:20" x14ac:dyDescent="0.2">
      <c r="T2560" s="108" t="str">
        <f t="shared" si="39"/>
        <v>Krankheit</v>
      </c>
    </row>
    <row r="2561" spans="20:20" x14ac:dyDescent="0.2">
      <c r="T2561" s="108" t="str">
        <f t="shared" si="39"/>
        <v>Krankheit</v>
      </c>
    </row>
    <row r="2562" spans="20:20" x14ac:dyDescent="0.2">
      <c r="T2562" s="108" t="str">
        <f t="shared" si="39"/>
        <v>Krankheit</v>
      </c>
    </row>
    <row r="2563" spans="20:20" x14ac:dyDescent="0.2">
      <c r="T2563" s="108" t="str">
        <f t="shared" ref="T2563:T2626" si="40">IF(OR(O2563="KLV A IV",O2563="KLV B IV",O2563="KLV C IV"),"IV",IF(OR(O2563="KLV A UV",O2563="KLV B UV",O2563="KLV C UV"),"Unfall","Krankheit"))</f>
        <v>Krankheit</v>
      </c>
    </row>
    <row r="2564" spans="20:20" x14ac:dyDescent="0.2">
      <c r="T2564" s="108" t="str">
        <f t="shared" si="40"/>
        <v>Krankheit</v>
      </c>
    </row>
    <row r="2565" spans="20:20" x14ac:dyDescent="0.2">
      <c r="T2565" s="108" t="str">
        <f t="shared" si="40"/>
        <v>Krankheit</v>
      </c>
    </row>
    <row r="2566" spans="20:20" x14ac:dyDescent="0.2">
      <c r="T2566" s="108" t="str">
        <f t="shared" si="40"/>
        <v>Krankheit</v>
      </c>
    </row>
    <row r="2567" spans="20:20" x14ac:dyDescent="0.2">
      <c r="T2567" s="108" t="str">
        <f t="shared" si="40"/>
        <v>Krankheit</v>
      </c>
    </row>
    <row r="2568" spans="20:20" x14ac:dyDescent="0.2">
      <c r="T2568" s="108" t="str">
        <f t="shared" si="40"/>
        <v>Krankheit</v>
      </c>
    </row>
    <row r="2569" spans="20:20" x14ac:dyDescent="0.2">
      <c r="T2569" s="108" t="str">
        <f t="shared" si="40"/>
        <v>Krankheit</v>
      </c>
    </row>
    <row r="2570" spans="20:20" x14ac:dyDescent="0.2">
      <c r="T2570" s="108" t="str">
        <f t="shared" si="40"/>
        <v>Krankheit</v>
      </c>
    </row>
    <row r="2571" spans="20:20" x14ac:dyDescent="0.2">
      <c r="T2571" s="108" t="str">
        <f t="shared" si="40"/>
        <v>Krankheit</v>
      </c>
    </row>
    <row r="2572" spans="20:20" x14ac:dyDescent="0.2">
      <c r="T2572" s="108" t="str">
        <f t="shared" si="40"/>
        <v>Krankheit</v>
      </c>
    </row>
    <row r="2573" spans="20:20" x14ac:dyDescent="0.2">
      <c r="T2573" s="108" t="str">
        <f t="shared" si="40"/>
        <v>Krankheit</v>
      </c>
    </row>
    <row r="2574" spans="20:20" x14ac:dyDescent="0.2">
      <c r="T2574" s="108" t="str">
        <f t="shared" si="40"/>
        <v>Krankheit</v>
      </c>
    </row>
    <row r="2575" spans="20:20" x14ac:dyDescent="0.2">
      <c r="T2575" s="108" t="str">
        <f t="shared" si="40"/>
        <v>Krankheit</v>
      </c>
    </row>
    <row r="2576" spans="20:20" x14ac:dyDescent="0.2">
      <c r="T2576" s="108" t="str">
        <f t="shared" si="40"/>
        <v>Krankheit</v>
      </c>
    </row>
    <row r="2577" spans="20:20" x14ac:dyDescent="0.2">
      <c r="T2577" s="108" t="str">
        <f t="shared" si="40"/>
        <v>Krankheit</v>
      </c>
    </row>
    <row r="2578" spans="20:20" x14ac:dyDescent="0.2">
      <c r="T2578" s="108" t="str">
        <f t="shared" si="40"/>
        <v>Krankheit</v>
      </c>
    </row>
    <row r="2579" spans="20:20" x14ac:dyDescent="0.2">
      <c r="T2579" s="108" t="str">
        <f t="shared" si="40"/>
        <v>Krankheit</v>
      </c>
    </row>
    <row r="2580" spans="20:20" x14ac:dyDescent="0.2">
      <c r="T2580" s="108" t="str">
        <f t="shared" si="40"/>
        <v>Krankheit</v>
      </c>
    </row>
    <row r="2581" spans="20:20" x14ac:dyDescent="0.2">
      <c r="T2581" s="108" t="str">
        <f t="shared" si="40"/>
        <v>Krankheit</v>
      </c>
    </row>
    <row r="2582" spans="20:20" x14ac:dyDescent="0.2">
      <c r="T2582" s="108" t="str">
        <f t="shared" si="40"/>
        <v>Krankheit</v>
      </c>
    </row>
    <row r="2583" spans="20:20" x14ac:dyDescent="0.2">
      <c r="T2583" s="108" t="str">
        <f t="shared" si="40"/>
        <v>Krankheit</v>
      </c>
    </row>
    <row r="2584" spans="20:20" x14ac:dyDescent="0.2">
      <c r="T2584" s="108" t="str">
        <f t="shared" si="40"/>
        <v>Krankheit</v>
      </c>
    </row>
    <row r="2585" spans="20:20" x14ac:dyDescent="0.2">
      <c r="T2585" s="108" t="str">
        <f t="shared" si="40"/>
        <v>Krankheit</v>
      </c>
    </row>
    <row r="2586" spans="20:20" x14ac:dyDescent="0.2">
      <c r="T2586" s="108" t="str">
        <f t="shared" si="40"/>
        <v>Krankheit</v>
      </c>
    </row>
    <row r="2587" spans="20:20" x14ac:dyDescent="0.2">
      <c r="T2587" s="108" t="str">
        <f t="shared" si="40"/>
        <v>Krankheit</v>
      </c>
    </row>
    <row r="2588" spans="20:20" x14ac:dyDescent="0.2">
      <c r="T2588" s="108" t="str">
        <f t="shared" si="40"/>
        <v>Krankheit</v>
      </c>
    </row>
    <row r="2589" spans="20:20" x14ac:dyDescent="0.2">
      <c r="T2589" s="108" t="str">
        <f t="shared" si="40"/>
        <v>Krankheit</v>
      </c>
    </row>
    <row r="2590" spans="20:20" x14ac:dyDescent="0.2">
      <c r="T2590" s="108" t="str">
        <f t="shared" si="40"/>
        <v>Krankheit</v>
      </c>
    </row>
    <row r="2591" spans="20:20" x14ac:dyDescent="0.2">
      <c r="T2591" s="108" t="str">
        <f t="shared" si="40"/>
        <v>Krankheit</v>
      </c>
    </row>
    <row r="2592" spans="20:20" x14ac:dyDescent="0.2">
      <c r="T2592" s="108" t="str">
        <f t="shared" si="40"/>
        <v>Krankheit</v>
      </c>
    </row>
    <row r="2593" spans="20:20" x14ac:dyDescent="0.2">
      <c r="T2593" s="108" t="str">
        <f t="shared" si="40"/>
        <v>Krankheit</v>
      </c>
    </row>
    <row r="2594" spans="20:20" x14ac:dyDescent="0.2">
      <c r="T2594" s="108" t="str">
        <f t="shared" si="40"/>
        <v>Krankheit</v>
      </c>
    </row>
    <row r="2595" spans="20:20" x14ac:dyDescent="0.2">
      <c r="T2595" s="108" t="str">
        <f t="shared" si="40"/>
        <v>Krankheit</v>
      </c>
    </row>
    <row r="2596" spans="20:20" x14ac:dyDescent="0.2">
      <c r="T2596" s="108" t="str">
        <f t="shared" si="40"/>
        <v>Krankheit</v>
      </c>
    </row>
    <row r="2597" spans="20:20" x14ac:dyDescent="0.2">
      <c r="T2597" s="108" t="str">
        <f t="shared" si="40"/>
        <v>Krankheit</v>
      </c>
    </row>
    <row r="2598" spans="20:20" x14ac:dyDescent="0.2">
      <c r="T2598" s="108" t="str">
        <f t="shared" si="40"/>
        <v>Krankheit</v>
      </c>
    </row>
    <row r="2599" spans="20:20" x14ac:dyDescent="0.2">
      <c r="T2599" s="108" t="str">
        <f t="shared" si="40"/>
        <v>Krankheit</v>
      </c>
    </row>
    <row r="2600" spans="20:20" x14ac:dyDescent="0.2">
      <c r="T2600" s="108" t="str">
        <f t="shared" si="40"/>
        <v>Krankheit</v>
      </c>
    </row>
    <row r="2601" spans="20:20" x14ac:dyDescent="0.2">
      <c r="T2601" s="108" t="str">
        <f t="shared" si="40"/>
        <v>Krankheit</v>
      </c>
    </row>
    <row r="2602" spans="20:20" x14ac:dyDescent="0.2">
      <c r="T2602" s="108" t="str">
        <f t="shared" si="40"/>
        <v>Krankheit</v>
      </c>
    </row>
    <row r="2603" spans="20:20" x14ac:dyDescent="0.2">
      <c r="T2603" s="108" t="str">
        <f t="shared" si="40"/>
        <v>Krankheit</v>
      </c>
    </row>
    <row r="2604" spans="20:20" x14ac:dyDescent="0.2">
      <c r="T2604" s="108" t="str">
        <f t="shared" si="40"/>
        <v>Krankheit</v>
      </c>
    </row>
    <row r="2605" spans="20:20" x14ac:dyDescent="0.2">
      <c r="T2605" s="108" t="str">
        <f t="shared" si="40"/>
        <v>Krankheit</v>
      </c>
    </row>
    <row r="2606" spans="20:20" x14ac:dyDescent="0.2">
      <c r="T2606" s="108" t="str">
        <f t="shared" si="40"/>
        <v>Krankheit</v>
      </c>
    </row>
    <row r="2607" spans="20:20" x14ac:dyDescent="0.2">
      <c r="T2607" s="108" t="str">
        <f t="shared" si="40"/>
        <v>Krankheit</v>
      </c>
    </row>
    <row r="2608" spans="20:20" x14ac:dyDescent="0.2">
      <c r="T2608" s="108" t="str">
        <f t="shared" si="40"/>
        <v>Krankheit</v>
      </c>
    </row>
    <row r="2609" spans="20:20" x14ac:dyDescent="0.2">
      <c r="T2609" s="108" t="str">
        <f t="shared" si="40"/>
        <v>Krankheit</v>
      </c>
    </row>
    <row r="2610" spans="20:20" x14ac:dyDescent="0.2">
      <c r="T2610" s="108" t="str">
        <f t="shared" si="40"/>
        <v>Krankheit</v>
      </c>
    </row>
    <row r="2611" spans="20:20" x14ac:dyDescent="0.2">
      <c r="T2611" s="108" t="str">
        <f t="shared" si="40"/>
        <v>Krankheit</v>
      </c>
    </row>
    <row r="2612" spans="20:20" x14ac:dyDescent="0.2">
      <c r="T2612" s="108" t="str">
        <f t="shared" si="40"/>
        <v>Krankheit</v>
      </c>
    </row>
    <row r="2613" spans="20:20" x14ac:dyDescent="0.2">
      <c r="T2613" s="108" t="str">
        <f t="shared" si="40"/>
        <v>Krankheit</v>
      </c>
    </row>
    <row r="2614" spans="20:20" x14ac:dyDescent="0.2">
      <c r="T2614" s="108" t="str">
        <f t="shared" si="40"/>
        <v>Krankheit</v>
      </c>
    </row>
    <row r="2615" spans="20:20" x14ac:dyDescent="0.2">
      <c r="T2615" s="108" t="str">
        <f t="shared" si="40"/>
        <v>Krankheit</v>
      </c>
    </row>
    <row r="2616" spans="20:20" x14ac:dyDescent="0.2">
      <c r="T2616" s="108" t="str">
        <f t="shared" si="40"/>
        <v>Krankheit</v>
      </c>
    </row>
    <row r="2617" spans="20:20" x14ac:dyDescent="0.2">
      <c r="T2617" s="108" t="str">
        <f t="shared" si="40"/>
        <v>Krankheit</v>
      </c>
    </row>
    <row r="2618" spans="20:20" x14ac:dyDescent="0.2">
      <c r="T2618" s="108" t="str">
        <f t="shared" si="40"/>
        <v>Krankheit</v>
      </c>
    </row>
    <row r="2619" spans="20:20" x14ac:dyDescent="0.2">
      <c r="T2619" s="108" t="str">
        <f t="shared" si="40"/>
        <v>Krankheit</v>
      </c>
    </row>
    <row r="2620" spans="20:20" x14ac:dyDescent="0.2">
      <c r="T2620" s="108" t="str">
        <f t="shared" si="40"/>
        <v>Krankheit</v>
      </c>
    </row>
    <row r="2621" spans="20:20" x14ac:dyDescent="0.2">
      <c r="T2621" s="108" t="str">
        <f t="shared" si="40"/>
        <v>Krankheit</v>
      </c>
    </row>
    <row r="2622" spans="20:20" x14ac:dyDescent="0.2">
      <c r="T2622" s="108" t="str">
        <f t="shared" si="40"/>
        <v>Krankheit</v>
      </c>
    </row>
    <row r="2623" spans="20:20" x14ac:dyDescent="0.2">
      <c r="T2623" s="108" t="str">
        <f t="shared" si="40"/>
        <v>Krankheit</v>
      </c>
    </row>
    <row r="2624" spans="20:20" x14ac:dyDescent="0.2">
      <c r="T2624" s="108" t="str">
        <f t="shared" si="40"/>
        <v>Krankheit</v>
      </c>
    </row>
    <row r="2625" spans="20:20" x14ac:dyDescent="0.2">
      <c r="T2625" s="108" t="str">
        <f t="shared" si="40"/>
        <v>Krankheit</v>
      </c>
    </row>
    <row r="2626" spans="20:20" x14ac:dyDescent="0.2">
      <c r="T2626" s="108" t="str">
        <f t="shared" si="40"/>
        <v>Krankheit</v>
      </c>
    </row>
    <row r="2627" spans="20:20" x14ac:dyDescent="0.2">
      <c r="T2627" s="108" t="str">
        <f t="shared" ref="T2627:T2690" si="41">IF(OR(O2627="KLV A IV",O2627="KLV B IV",O2627="KLV C IV"),"IV",IF(OR(O2627="KLV A UV",O2627="KLV B UV",O2627="KLV C UV"),"Unfall","Krankheit"))</f>
        <v>Krankheit</v>
      </c>
    </row>
    <row r="2628" spans="20:20" x14ac:dyDescent="0.2">
      <c r="T2628" s="108" t="str">
        <f t="shared" si="41"/>
        <v>Krankheit</v>
      </c>
    </row>
    <row r="2629" spans="20:20" x14ac:dyDescent="0.2">
      <c r="T2629" s="108" t="str">
        <f t="shared" si="41"/>
        <v>Krankheit</v>
      </c>
    </row>
    <row r="2630" spans="20:20" x14ac:dyDescent="0.2">
      <c r="T2630" s="108" t="str">
        <f t="shared" si="41"/>
        <v>Krankheit</v>
      </c>
    </row>
    <row r="2631" spans="20:20" x14ac:dyDescent="0.2">
      <c r="T2631" s="108" t="str">
        <f t="shared" si="41"/>
        <v>Krankheit</v>
      </c>
    </row>
    <row r="2632" spans="20:20" x14ac:dyDescent="0.2">
      <c r="T2632" s="108" t="str">
        <f t="shared" si="41"/>
        <v>Krankheit</v>
      </c>
    </row>
    <row r="2633" spans="20:20" x14ac:dyDescent="0.2">
      <c r="T2633" s="108" t="str">
        <f t="shared" si="41"/>
        <v>Krankheit</v>
      </c>
    </row>
    <row r="2634" spans="20:20" x14ac:dyDescent="0.2">
      <c r="T2634" s="108" t="str">
        <f t="shared" si="41"/>
        <v>Krankheit</v>
      </c>
    </row>
    <row r="2635" spans="20:20" x14ac:dyDescent="0.2">
      <c r="T2635" s="108" t="str">
        <f t="shared" si="41"/>
        <v>Krankheit</v>
      </c>
    </row>
    <row r="2636" spans="20:20" x14ac:dyDescent="0.2">
      <c r="T2636" s="108" t="str">
        <f t="shared" si="41"/>
        <v>Krankheit</v>
      </c>
    </row>
    <row r="2637" spans="20:20" x14ac:dyDescent="0.2">
      <c r="T2637" s="108" t="str">
        <f t="shared" si="41"/>
        <v>Krankheit</v>
      </c>
    </row>
    <row r="2638" spans="20:20" x14ac:dyDescent="0.2">
      <c r="T2638" s="108" t="str">
        <f t="shared" si="41"/>
        <v>Krankheit</v>
      </c>
    </row>
    <row r="2639" spans="20:20" x14ac:dyDescent="0.2">
      <c r="T2639" s="108" t="str">
        <f t="shared" si="41"/>
        <v>Krankheit</v>
      </c>
    </row>
    <row r="2640" spans="20:20" x14ac:dyDescent="0.2">
      <c r="T2640" s="108" t="str">
        <f t="shared" si="41"/>
        <v>Krankheit</v>
      </c>
    </row>
    <row r="2641" spans="20:20" x14ac:dyDescent="0.2">
      <c r="T2641" s="108" t="str">
        <f t="shared" si="41"/>
        <v>Krankheit</v>
      </c>
    </row>
    <row r="2642" spans="20:20" x14ac:dyDescent="0.2">
      <c r="T2642" s="108" t="str">
        <f t="shared" si="41"/>
        <v>Krankheit</v>
      </c>
    </row>
    <row r="2643" spans="20:20" x14ac:dyDescent="0.2">
      <c r="T2643" s="108" t="str">
        <f t="shared" si="41"/>
        <v>Krankheit</v>
      </c>
    </row>
    <row r="2644" spans="20:20" x14ac:dyDescent="0.2">
      <c r="T2644" s="108" t="str">
        <f t="shared" si="41"/>
        <v>Krankheit</v>
      </c>
    </row>
    <row r="2645" spans="20:20" x14ac:dyDescent="0.2">
      <c r="T2645" s="108" t="str">
        <f t="shared" si="41"/>
        <v>Krankheit</v>
      </c>
    </row>
    <row r="2646" spans="20:20" x14ac:dyDescent="0.2">
      <c r="T2646" s="108" t="str">
        <f t="shared" si="41"/>
        <v>Krankheit</v>
      </c>
    </row>
    <row r="2647" spans="20:20" x14ac:dyDescent="0.2">
      <c r="T2647" s="108" t="str">
        <f t="shared" si="41"/>
        <v>Krankheit</v>
      </c>
    </row>
    <row r="2648" spans="20:20" x14ac:dyDescent="0.2">
      <c r="T2648" s="108" t="str">
        <f t="shared" si="41"/>
        <v>Krankheit</v>
      </c>
    </row>
    <row r="2649" spans="20:20" x14ac:dyDescent="0.2">
      <c r="T2649" s="108" t="str">
        <f t="shared" si="41"/>
        <v>Krankheit</v>
      </c>
    </row>
    <row r="2650" spans="20:20" x14ac:dyDescent="0.2">
      <c r="T2650" s="108" t="str">
        <f t="shared" si="41"/>
        <v>Krankheit</v>
      </c>
    </row>
    <row r="2651" spans="20:20" x14ac:dyDescent="0.2">
      <c r="T2651" s="108" t="str">
        <f t="shared" si="41"/>
        <v>Krankheit</v>
      </c>
    </row>
    <row r="2652" spans="20:20" x14ac:dyDescent="0.2">
      <c r="T2652" s="108" t="str">
        <f t="shared" si="41"/>
        <v>Krankheit</v>
      </c>
    </row>
    <row r="2653" spans="20:20" x14ac:dyDescent="0.2">
      <c r="T2653" s="108" t="str">
        <f t="shared" si="41"/>
        <v>Krankheit</v>
      </c>
    </row>
    <row r="2654" spans="20:20" x14ac:dyDescent="0.2">
      <c r="T2654" s="108" t="str">
        <f t="shared" si="41"/>
        <v>Krankheit</v>
      </c>
    </row>
    <row r="2655" spans="20:20" x14ac:dyDescent="0.2">
      <c r="T2655" s="108" t="str">
        <f t="shared" si="41"/>
        <v>Krankheit</v>
      </c>
    </row>
    <row r="2656" spans="20:20" x14ac:dyDescent="0.2">
      <c r="T2656" s="108" t="str">
        <f t="shared" si="41"/>
        <v>Krankheit</v>
      </c>
    </row>
    <row r="2657" spans="20:20" x14ac:dyDescent="0.2">
      <c r="T2657" s="108" t="str">
        <f t="shared" si="41"/>
        <v>Krankheit</v>
      </c>
    </row>
    <row r="2658" spans="20:20" x14ac:dyDescent="0.2">
      <c r="T2658" s="108" t="str">
        <f t="shared" si="41"/>
        <v>Krankheit</v>
      </c>
    </row>
    <row r="2659" spans="20:20" x14ac:dyDescent="0.2">
      <c r="T2659" s="108" t="str">
        <f t="shared" si="41"/>
        <v>Krankheit</v>
      </c>
    </row>
    <row r="2660" spans="20:20" x14ac:dyDescent="0.2">
      <c r="T2660" s="108" t="str">
        <f t="shared" si="41"/>
        <v>Krankheit</v>
      </c>
    </row>
    <row r="2661" spans="20:20" x14ac:dyDescent="0.2">
      <c r="T2661" s="108" t="str">
        <f t="shared" si="41"/>
        <v>Krankheit</v>
      </c>
    </row>
    <row r="2662" spans="20:20" x14ac:dyDescent="0.2">
      <c r="T2662" s="108" t="str">
        <f t="shared" si="41"/>
        <v>Krankheit</v>
      </c>
    </row>
    <row r="2663" spans="20:20" x14ac:dyDescent="0.2">
      <c r="T2663" s="108" t="str">
        <f t="shared" si="41"/>
        <v>Krankheit</v>
      </c>
    </row>
    <row r="2664" spans="20:20" x14ac:dyDescent="0.2">
      <c r="T2664" s="108" t="str">
        <f t="shared" si="41"/>
        <v>Krankheit</v>
      </c>
    </row>
    <row r="2665" spans="20:20" x14ac:dyDescent="0.2">
      <c r="T2665" s="108" t="str">
        <f t="shared" si="41"/>
        <v>Krankheit</v>
      </c>
    </row>
    <row r="2666" spans="20:20" x14ac:dyDescent="0.2">
      <c r="T2666" s="108" t="str">
        <f t="shared" si="41"/>
        <v>Krankheit</v>
      </c>
    </row>
    <row r="2667" spans="20:20" x14ac:dyDescent="0.2">
      <c r="T2667" s="108" t="str">
        <f t="shared" si="41"/>
        <v>Krankheit</v>
      </c>
    </row>
    <row r="2668" spans="20:20" x14ac:dyDescent="0.2">
      <c r="T2668" s="108" t="str">
        <f t="shared" si="41"/>
        <v>Krankheit</v>
      </c>
    </row>
    <row r="2669" spans="20:20" x14ac:dyDescent="0.2">
      <c r="T2669" s="108" t="str">
        <f t="shared" si="41"/>
        <v>Krankheit</v>
      </c>
    </row>
    <row r="2670" spans="20:20" x14ac:dyDescent="0.2">
      <c r="T2670" s="108" t="str">
        <f t="shared" si="41"/>
        <v>Krankheit</v>
      </c>
    </row>
    <row r="2671" spans="20:20" x14ac:dyDescent="0.2">
      <c r="T2671" s="108" t="str">
        <f t="shared" si="41"/>
        <v>Krankheit</v>
      </c>
    </row>
    <row r="2672" spans="20:20" x14ac:dyDescent="0.2">
      <c r="T2672" s="108" t="str">
        <f t="shared" si="41"/>
        <v>Krankheit</v>
      </c>
    </row>
    <row r="2673" spans="20:20" x14ac:dyDescent="0.2">
      <c r="T2673" s="108" t="str">
        <f t="shared" si="41"/>
        <v>Krankheit</v>
      </c>
    </row>
    <row r="2674" spans="20:20" x14ac:dyDescent="0.2">
      <c r="T2674" s="108" t="str">
        <f t="shared" si="41"/>
        <v>Krankheit</v>
      </c>
    </row>
    <row r="2675" spans="20:20" x14ac:dyDescent="0.2">
      <c r="T2675" s="108" t="str">
        <f t="shared" si="41"/>
        <v>Krankheit</v>
      </c>
    </row>
    <row r="2676" spans="20:20" x14ac:dyDescent="0.2">
      <c r="T2676" s="108" t="str">
        <f t="shared" si="41"/>
        <v>Krankheit</v>
      </c>
    </row>
    <row r="2677" spans="20:20" x14ac:dyDescent="0.2">
      <c r="T2677" s="108" t="str">
        <f t="shared" si="41"/>
        <v>Krankheit</v>
      </c>
    </row>
    <row r="2678" spans="20:20" x14ac:dyDescent="0.2">
      <c r="T2678" s="108" t="str">
        <f t="shared" si="41"/>
        <v>Krankheit</v>
      </c>
    </row>
    <row r="2679" spans="20:20" x14ac:dyDescent="0.2">
      <c r="T2679" s="108" t="str">
        <f t="shared" si="41"/>
        <v>Krankheit</v>
      </c>
    </row>
    <row r="2680" spans="20:20" x14ac:dyDescent="0.2">
      <c r="T2680" s="108" t="str">
        <f t="shared" si="41"/>
        <v>Krankheit</v>
      </c>
    </row>
    <row r="2681" spans="20:20" x14ac:dyDescent="0.2">
      <c r="T2681" s="108" t="str">
        <f t="shared" si="41"/>
        <v>Krankheit</v>
      </c>
    </row>
    <row r="2682" spans="20:20" x14ac:dyDescent="0.2">
      <c r="T2682" s="108" t="str">
        <f t="shared" si="41"/>
        <v>Krankheit</v>
      </c>
    </row>
    <row r="2683" spans="20:20" x14ac:dyDescent="0.2">
      <c r="T2683" s="108" t="str">
        <f t="shared" si="41"/>
        <v>Krankheit</v>
      </c>
    </row>
    <row r="2684" spans="20:20" x14ac:dyDescent="0.2">
      <c r="T2684" s="108" t="str">
        <f t="shared" si="41"/>
        <v>Krankheit</v>
      </c>
    </row>
    <row r="2685" spans="20:20" x14ac:dyDescent="0.2">
      <c r="T2685" s="108" t="str">
        <f t="shared" si="41"/>
        <v>Krankheit</v>
      </c>
    </row>
    <row r="2686" spans="20:20" x14ac:dyDescent="0.2">
      <c r="T2686" s="108" t="str">
        <f t="shared" si="41"/>
        <v>Krankheit</v>
      </c>
    </row>
    <row r="2687" spans="20:20" x14ac:dyDescent="0.2">
      <c r="T2687" s="108" t="str">
        <f t="shared" si="41"/>
        <v>Krankheit</v>
      </c>
    </row>
    <row r="2688" spans="20:20" x14ac:dyDescent="0.2">
      <c r="T2688" s="108" t="str">
        <f t="shared" si="41"/>
        <v>Krankheit</v>
      </c>
    </row>
    <row r="2689" spans="20:20" x14ac:dyDescent="0.2">
      <c r="T2689" s="108" t="str">
        <f t="shared" si="41"/>
        <v>Krankheit</v>
      </c>
    </row>
    <row r="2690" spans="20:20" x14ac:dyDescent="0.2">
      <c r="T2690" s="108" t="str">
        <f t="shared" si="41"/>
        <v>Krankheit</v>
      </c>
    </row>
    <row r="2691" spans="20:20" x14ac:dyDescent="0.2">
      <c r="T2691" s="108" t="str">
        <f t="shared" ref="T2691:T2754" si="42">IF(OR(O2691="KLV A IV",O2691="KLV B IV",O2691="KLV C IV"),"IV",IF(OR(O2691="KLV A UV",O2691="KLV B UV",O2691="KLV C UV"),"Unfall","Krankheit"))</f>
        <v>Krankheit</v>
      </c>
    </row>
    <row r="2692" spans="20:20" x14ac:dyDescent="0.2">
      <c r="T2692" s="108" t="str">
        <f t="shared" si="42"/>
        <v>Krankheit</v>
      </c>
    </row>
    <row r="2693" spans="20:20" x14ac:dyDescent="0.2">
      <c r="T2693" s="108" t="str">
        <f t="shared" si="42"/>
        <v>Krankheit</v>
      </c>
    </row>
    <row r="2694" spans="20:20" x14ac:dyDescent="0.2">
      <c r="T2694" s="108" t="str">
        <f t="shared" si="42"/>
        <v>Krankheit</v>
      </c>
    </row>
    <row r="2695" spans="20:20" x14ac:dyDescent="0.2">
      <c r="T2695" s="108" t="str">
        <f t="shared" si="42"/>
        <v>Krankheit</v>
      </c>
    </row>
    <row r="2696" spans="20:20" x14ac:dyDescent="0.2">
      <c r="T2696" s="108" t="str">
        <f t="shared" si="42"/>
        <v>Krankheit</v>
      </c>
    </row>
    <row r="2697" spans="20:20" x14ac:dyDescent="0.2">
      <c r="T2697" s="108" t="str">
        <f t="shared" si="42"/>
        <v>Krankheit</v>
      </c>
    </row>
    <row r="2698" spans="20:20" x14ac:dyDescent="0.2">
      <c r="T2698" s="108" t="str">
        <f t="shared" si="42"/>
        <v>Krankheit</v>
      </c>
    </row>
    <row r="2699" spans="20:20" x14ac:dyDescent="0.2">
      <c r="T2699" s="108" t="str">
        <f t="shared" si="42"/>
        <v>Krankheit</v>
      </c>
    </row>
    <row r="2700" spans="20:20" x14ac:dyDescent="0.2">
      <c r="T2700" s="108" t="str">
        <f t="shared" si="42"/>
        <v>Krankheit</v>
      </c>
    </row>
    <row r="2701" spans="20:20" x14ac:dyDescent="0.2">
      <c r="T2701" s="108" t="str">
        <f t="shared" si="42"/>
        <v>Krankheit</v>
      </c>
    </row>
    <row r="2702" spans="20:20" x14ac:dyDescent="0.2">
      <c r="T2702" s="108" t="str">
        <f t="shared" si="42"/>
        <v>Krankheit</v>
      </c>
    </row>
    <row r="2703" spans="20:20" x14ac:dyDescent="0.2">
      <c r="T2703" s="108" t="str">
        <f t="shared" si="42"/>
        <v>Krankheit</v>
      </c>
    </row>
    <row r="2704" spans="20:20" x14ac:dyDescent="0.2">
      <c r="T2704" s="108" t="str">
        <f t="shared" si="42"/>
        <v>Krankheit</v>
      </c>
    </row>
    <row r="2705" spans="20:20" x14ac:dyDescent="0.2">
      <c r="T2705" s="108" t="str">
        <f t="shared" si="42"/>
        <v>Krankheit</v>
      </c>
    </row>
    <row r="2706" spans="20:20" x14ac:dyDescent="0.2">
      <c r="T2706" s="108" t="str">
        <f t="shared" si="42"/>
        <v>Krankheit</v>
      </c>
    </row>
    <row r="2707" spans="20:20" x14ac:dyDescent="0.2">
      <c r="T2707" s="108" t="str">
        <f t="shared" si="42"/>
        <v>Krankheit</v>
      </c>
    </row>
    <row r="2708" spans="20:20" x14ac:dyDescent="0.2">
      <c r="T2708" s="108" t="str">
        <f t="shared" si="42"/>
        <v>Krankheit</v>
      </c>
    </row>
    <row r="2709" spans="20:20" x14ac:dyDescent="0.2">
      <c r="T2709" s="108" t="str">
        <f t="shared" si="42"/>
        <v>Krankheit</v>
      </c>
    </row>
    <row r="2710" spans="20:20" x14ac:dyDescent="0.2">
      <c r="T2710" s="108" t="str">
        <f t="shared" si="42"/>
        <v>Krankheit</v>
      </c>
    </row>
    <row r="2711" spans="20:20" x14ac:dyDescent="0.2">
      <c r="T2711" s="108" t="str">
        <f t="shared" si="42"/>
        <v>Krankheit</v>
      </c>
    </row>
    <row r="2712" spans="20:20" x14ac:dyDescent="0.2">
      <c r="T2712" s="108" t="str">
        <f t="shared" si="42"/>
        <v>Krankheit</v>
      </c>
    </row>
    <row r="2713" spans="20:20" x14ac:dyDescent="0.2">
      <c r="T2713" s="108" t="str">
        <f t="shared" si="42"/>
        <v>Krankheit</v>
      </c>
    </row>
    <row r="2714" spans="20:20" x14ac:dyDescent="0.2">
      <c r="T2714" s="108" t="str">
        <f t="shared" si="42"/>
        <v>Krankheit</v>
      </c>
    </row>
    <row r="2715" spans="20:20" x14ac:dyDescent="0.2">
      <c r="T2715" s="108" t="str">
        <f t="shared" si="42"/>
        <v>Krankheit</v>
      </c>
    </row>
    <row r="2716" spans="20:20" x14ac:dyDescent="0.2">
      <c r="T2716" s="108" t="str">
        <f t="shared" si="42"/>
        <v>Krankheit</v>
      </c>
    </row>
    <row r="2717" spans="20:20" x14ac:dyDescent="0.2">
      <c r="T2717" s="108" t="str">
        <f t="shared" si="42"/>
        <v>Krankheit</v>
      </c>
    </row>
    <row r="2718" spans="20:20" x14ac:dyDescent="0.2">
      <c r="T2718" s="108" t="str">
        <f t="shared" si="42"/>
        <v>Krankheit</v>
      </c>
    </row>
    <row r="2719" spans="20:20" x14ac:dyDescent="0.2">
      <c r="T2719" s="108" t="str">
        <f t="shared" si="42"/>
        <v>Krankheit</v>
      </c>
    </row>
    <row r="2720" spans="20:20" x14ac:dyDescent="0.2">
      <c r="T2720" s="108" t="str">
        <f t="shared" si="42"/>
        <v>Krankheit</v>
      </c>
    </row>
    <row r="2721" spans="20:20" x14ac:dyDescent="0.2">
      <c r="T2721" s="108" t="str">
        <f t="shared" si="42"/>
        <v>Krankheit</v>
      </c>
    </row>
    <row r="2722" spans="20:20" x14ac:dyDescent="0.2">
      <c r="T2722" s="108" t="str">
        <f t="shared" si="42"/>
        <v>Krankheit</v>
      </c>
    </row>
    <row r="2723" spans="20:20" x14ac:dyDescent="0.2">
      <c r="T2723" s="108" t="str">
        <f t="shared" si="42"/>
        <v>Krankheit</v>
      </c>
    </row>
    <row r="2724" spans="20:20" x14ac:dyDescent="0.2">
      <c r="T2724" s="108" t="str">
        <f t="shared" si="42"/>
        <v>Krankheit</v>
      </c>
    </row>
    <row r="2725" spans="20:20" x14ac:dyDescent="0.2">
      <c r="T2725" s="108" t="str">
        <f t="shared" si="42"/>
        <v>Krankheit</v>
      </c>
    </row>
    <row r="2726" spans="20:20" x14ac:dyDescent="0.2">
      <c r="T2726" s="108" t="str">
        <f t="shared" si="42"/>
        <v>Krankheit</v>
      </c>
    </row>
    <row r="2727" spans="20:20" x14ac:dyDescent="0.2">
      <c r="T2727" s="108" t="str">
        <f t="shared" si="42"/>
        <v>Krankheit</v>
      </c>
    </row>
    <row r="2728" spans="20:20" x14ac:dyDescent="0.2">
      <c r="T2728" s="108" t="str">
        <f t="shared" si="42"/>
        <v>Krankheit</v>
      </c>
    </row>
    <row r="2729" spans="20:20" x14ac:dyDescent="0.2">
      <c r="T2729" s="108" t="str">
        <f t="shared" si="42"/>
        <v>Krankheit</v>
      </c>
    </row>
    <row r="2730" spans="20:20" x14ac:dyDescent="0.2">
      <c r="T2730" s="108" t="str">
        <f t="shared" si="42"/>
        <v>Krankheit</v>
      </c>
    </row>
    <row r="2731" spans="20:20" x14ac:dyDescent="0.2">
      <c r="T2731" s="108" t="str">
        <f t="shared" si="42"/>
        <v>Krankheit</v>
      </c>
    </row>
    <row r="2732" spans="20:20" x14ac:dyDescent="0.2">
      <c r="T2732" s="108" t="str">
        <f t="shared" si="42"/>
        <v>Krankheit</v>
      </c>
    </row>
    <row r="2733" spans="20:20" x14ac:dyDescent="0.2">
      <c r="T2733" s="108" t="str">
        <f t="shared" si="42"/>
        <v>Krankheit</v>
      </c>
    </row>
    <row r="2734" spans="20:20" x14ac:dyDescent="0.2">
      <c r="T2734" s="108" t="str">
        <f t="shared" si="42"/>
        <v>Krankheit</v>
      </c>
    </row>
    <row r="2735" spans="20:20" x14ac:dyDescent="0.2">
      <c r="T2735" s="108" t="str">
        <f t="shared" si="42"/>
        <v>Krankheit</v>
      </c>
    </row>
    <row r="2736" spans="20:20" x14ac:dyDescent="0.2">
      <c r="T2736" s="108" t="str">
        <f t="shared" si="42"/>
        <v>Krankheit</v>
      </c>
    </row>
    <row r="2737" spans="20:20" x14ac:dyDescent="0.2">
      <c r="T2737" s="108" t="str">
        <f t="shared" si="42"/>
        <v>Krankheit</v>
      </c>
    </row>
    <row r="2738" spans="20:20" x14ac:dyDescent="0.2">
      <c r="T2738" s="108" t="str">
        <f t="shared" si="42"/>
        <v>Krankheit</v>
      </c>
    </row>
    <row r="2739" spans="20:20" x14ac:dyDescent="0.2">
      <c r="T2739" s="108" t="str">
        <f t="shared" si="42"/>
        <v>Krankheit</v>
      </c>
    </row>
    <row r="2740" spans="20:20" x14ac:dyDescent="0.2">
      <c r="T2740" s="108" t="str">
        <f t="shared" si="42"/>
        <v>Krankheit</v>
      </c>
    </row>
    <row r="2741" spans="20:20" x14ac:dyDescent="0.2">
      <c r="T2741" s="108" t="str">
        <f t="shared" si="42"/>
        <v>Krankheit</v>
      </c>
    </row>
    <row r="2742" spans="20:20" x14ac:dyDescent="0.2">
      <c r="T2742" s="108" t="str">
        <f t="shared" si="42"/>
        <v>Krankheit</v>
      </c>
    </row>
    <row r="2743" spans="20:20" x14ac:dyDescent="0.2">
      <c r="T2743" s="108" t="str">
        <f t="shared" si="42"/>
        <v>Krankheit</v>
      </c>
    </row>
    <row r="2744" spans="20:20" x14ac:dyDescent="0.2">
      <c r="T2744" s="108" t="str">
        <f t="shared" si="42"/>
        <v>Krankheit</v>
      </c>
    </row>
    <row r="2745" spans="20:20" x14ac:dyDescent="0.2">
      <c r="T2745" s="108" t="str">
        <f t="shared" si="42"/>
        <v>Krankheit</v>
      </c>
    </row>
    <row r="2746" spans="20:20" x14ac:dyDescent="0.2">
      <c r="T2746" s="108" t="str">
        <f t="shared" si="42"/>
        <v>Krankheit</v>
      </c>
    </row>
    <row r="2747" spans="20:20" x14ac:dyDescent="0.2">
      <c r="T2747" s="108" t="str">
        <f t="shared" si="42"/>
        <v>Krankheit</v>
      </c>
    </row>
    <row r="2748" spans="20:20" x14ac:dyDescent="0.2">
      <c r="T2748" s="108" t="str">
        <f t="shared" si="42"/>
        <v>Krankheit</v>
      </c>
    </row>
    <row r="2749" spans="20:20" x14ac:dyDescent="0.2">
      <c r="T2749" s="108" t="str">
        <f t="shared" si="42"/>
        <v>Krankheit</v>
      </c>
    </row>
    <row r="2750" spans="20:20" x14ac:dyDescent="0.2">
      <c r="T2750" s="108" t="str">
        <f t="shared" si="42"/>
        <v>Krankheit</v>
      </c>
    </row>
    <row r="2751" spans="20:20" x14ac:dyDescent="0.2">
      <c r="T2751" s="108" t="str">
        <f t="shared" si="42"/>
        <v>Krankheit</v>
      </c>
    </row>
    <row r="2752" spans="20:20" x14ac:dyDescent="0.2">
      <c r="T2752" s="108" t="str">
        <f t="shared" si="42"/>
        <v>Krankheit</v>
      </c>
    </row>
    <row r="2753" spans="20:20" x14ac:dyDescent="0.2">
      <c r="T2753" s="108" t="str">
        <f t="shared" si="42"/>
        <v>Krankheit</v>
      </c>
    </row>
    <row r="2754" spans="20:20" x14ac:dyDescent="0.2">
      <c r="T2754" s="108" t="str">
        <f t="shared" si="42"/>
        <v>Krankheit</v>
      </c>
    </row>
    <row r="2755" spans="20:20" x14ac:dyDescent="0.2">
      <c r="T2755" s="108" t="str">
        <f t="shared" ref="T2755:T2818" si="43">IF(OR(O2755="KLV A IV",O2755="KLV B IV",O2755="KLV C IV"),"IV",IF(OR(O2755="KLV A UV",O2755="KLV B UV",O2755="KLV C UV"),"Unfall","Krankheit"))</f>
        <v>Krankheit</v>
      </c>
    </row>
    <row r="2756" spans="20:20" x14ac:dyDescent="0.2">
      <c r="T2756" s="108" t="str">
        <f t="shared" si="43"/>
        <v>Krankheit</v>
      </c>
    </row>
    <row r="2757" spans="20:20" x14ac:dyDescent="0.2">
      <c r="T2757" s="108" t="str">
        <f t="shared" si="43"/>
        <v>Krankheit</v>
      </c>
    </row>
    <row r="2758" spans="20:20" x14ac:dyDescent="0.2">
      <c r="T2758" s="108" t="str">
        <f t="shared" si="43"/>
        <v>Krankheit</v>
      </c>
    </row>
    <row r="2759" spans="20:20" x14ac:dyDescent="0.2">
      <c r="T2759" s="108" t="str">
        <f t="shared" si="43"/>
        <v>Krankheit</v>
      </c>
    </row>
    <row r="2760" spans="20:20" x14ac:dyDescent="0.2">
      <c r="T2760" s="108" t="str">
        <f t="shared" si="43"/>
        <v>Krankheit</v>
      </c>
    </row>
    <row r="2761" spans="20:20" x14ac:dyDescent="0.2">
      <c r="T2761" s="108" t="str">
        <f t="shared" si="43"/>
        <v>Krankheit</v>
      </c>
    </row>
    <row r="2762" spans="20:20" x14ac:dyDescent="0.2">
      <c r="T2762" s="108" t="str">
        <f t="shared" si="43"/>
        <v>Krankheit</v>
      </c>
    </row>
    <row r="2763" spans="20:20" x14ac:dyDescent="0.2">
      <c r="T2763" s="108" t="str">
        <f t="shared" si="43"/>
        <v>Krankheit</v>
      </c>
    </row>
    <row r="2764" spans="20:20" x14ac:dyDescent="0.2">
      <c r="T2764" s="108" t="str">
        <f t="shared" si="43"/>
        <v>Krankheit</v>
      </c>
    </row>
    <row r="2765" spans="20:20" x14ac:dyDescent="0.2">
      <c r="T2765" s="108" t="str">
        <f t="shared" si="43"/>
        <v>Krankheit</v>
      </c>
    </row>
    <row r="2766" spans="20:20" x14ac:dyDescent="0.2">
      <c r="T2766" s="108" t="str">
        <f t="shared" si="43"/>
        <v>Krankheit</v>
      </c>
    </row>
    <row r="2767" spans="20:20" x14ac:dyDescent="0.2">
      <c r="T2767" s="108" t="str">
        <f t="shared" si="43"/>
        <v>Krankheit</v>
      </c>
    </row>
    <row r="2768" spans="20:20" x14ac:dyDescent="0.2">
      <c r="T2768" s="108" t="str">
        <f t="shared" si="43"/>
        <v>Krankheit</v>
      </c>
    </row>
    <row r="2769" spans="20:20" x14ac:dyDescent="0.2">
      <c r="T2769" s="108" t="str">
        <f t="shared" si="43"/>
        <v>Krankheit</v>
      </c>
    </row>
    <row r="2770" spans="20:20" x14ac:dyDescent="0.2">
      <c r="T2770" s="108" t="str">
        <f t="shared" si="43"/>
        <v>Krankheit</v>
      </c>
    </row>
    <row r="2771" spans="20:20" x14ac:dyDescent="0.2">
      <c r="T2771" s="108" t="str">
        <f t="shared" si="43"/>
        <v>Krankheit</v>
      </c>
    </row>
    <row r="2772" spans="20:20" x14ac:dyDescent="0.2">
      <c r="T2772" s="108" t="str">
        <f t="shared" si="43"/>
        <v>Krankheit</v>
      </c>
    </row>
    <row r="2773" spans="20:20" x14ac:dyDescent="0.2">
      <c r="T2773" s="108" t="str">
        <f t="shared" si="43"/>
        <v>Krankheit</v>
      </c>
    </row>
    <row r="2774" spans="20:20" x14ac:dyDescent="0.2">
      <c r="T2774" s="108" t="str">
        <f t="shared" si="43"/>
        <v>Krankheit</v>
      </c>
    </row>
    <row r="2775" spans="20:20" x14ac:dyDescent="0.2">
      <c r="T2775" s="108" t="str">
        <f t="shared" si="43"/>
        <v>Krankheit</v>
      </c>
    </row>
    <row r="2776" spans="20:20" x14ac:dyDescent="0.2">
      <c r="T2776" s="108" t="str">
        <f t="shared" si="43"/>
        <v>Krankheit</v>
      </c>
    </row>
    <row r="2777" spans="20:20" x14ac:dyDescent="0.2">
      <c r="T2777" s="108" t="str">
        <f t="shared" si="43"/>
        <v>Krankheit</v>
      </c>
    </row>
    <row r="2778" spans="20:20" x14ac:dyDescent="0.2">
      <c r="T2778" s="108" t="str">
        <f t="shared" si="43"/>
        <v>Krankheit</v>
      </c>
    </row>
    <row r="2779" spans="20:20" x14ac:dyDescent="0.2">
      <c r="T2779" s="108" t="str">
        <f t="shared" si="43"/>
        <v>Krankheit</v>
      </c>
    </row>
    <row r="2780" spans="20:20" x14ac:dyDescent="0.2">
      <c r="T2780" s="108" t="str">
        <f t="shared" si="43"/>
        <v>Krankheit</v>
      </c>
    </row>
    <row r="2781" spans="20:20" x14ac:dyDescent="0.2">
      <c r="T2781" s="108" t="str">
        <f t="shared" si="43"/>
        <v>Krankheit</v>
      </c>
    </row>
    <row r="2782" spans="20:20" x14ac:dyDescent="0.2">
      <c r="T2782" s="108" t="str">
        <f t="shared" si="43"/>
        <v>Krankheit</v>
      </c>
    </row>
    <row r="2783" spans="20:20" x14ac:dyDescent="0.2">
      <c r="T2783" s="108" t="str">
        <f t="shared" si="43"/>
        <v>Krankheit</v>
      </c>
    </row>
    <row r="2784" spans="20:20" x14ac:dyDescent="0.2">
      <c r="T2784" s="108" t="str">
        <f t="shared" si="43"/>
        <v>Krankheit</v>
      </c>
    </row>
    <row r="2785" spans="20:20" x14ac:dyDescent="0.2">
      <c r="T2785" s="108" t="str">
        <f t="shared" si="43"/>
        <v>Krankheit</v>
      </c>
    </row>
    <row r="2786" spans="20:20" x14ac:dyDescent="0.2">
      <c r="T2786" s="108" t="str">
        <f t="shared" si="43"/>
        <v>Krankheit</v>
      </c>
    </row>
    <row r="2787" spans="20:20" x14ac:dyDescent="0.2">
      <c r="T2787" s="108" t="str">
        <f t="shared" si="43"/>
        <v>Krankheit</v>
      </c>
    </row>
    <row r="2788" spans="20:20" x14ac:dyDescent="0.2">
      <c r="T2788" s="108" t="str">
        <f t="shared" si="43"/>
        <v>Krankheit</v>
      </c>
    </row>
    <row r="2789" spans="20:20" x14ac:dyDescent="0.2">
      <c r="T2789" s="108" t="str">
        <f t="shared" si="43"/>
        <v>Krankheit</v>
      </c>
    </row>
    <row r="2790" spans="20:20" x14ac:dyDescent="0.2">
      <c r="T2790" s="108" t="str">
        <f t="shared" si="43"/>
        <v>Krankheit</v>
      </c>
    </row>
    <row r="2791" spans="20:20" x14ac:dyDescent="0.2">
      <c r="T2791" s="108" t="str">
        <f t="shared" si="43"/>
        <v>Krankheit</v>
      </c>
    </row>
    <row r="2792" spans="20:20" x14ac:dyDescent="0.2">
      <c r="T2792" s="108" t="str">
        <f t="shared" si="43"/>
        <v>Krankheit</v>
      </c>
    </row>
    <row r="2793" spans="20:20" x14ac:dyDescent="0.2">
      <c r="T2793" s="108" t="str">
        <f t="shared" si="43"/>
        <v>Krankheit</v>
      </c>
    </row>
    <row r="2794" spans="20:20" x14ac:dyDescent="0.2">
      <c r="T2794" s="108" t="str">
        <f t="shared" si="43"/>
        <v>Krankheit</v>
      </c>
    </row>
    <row r="2795" spans="20:20" x14ac:dyDescent="0.2">
      <c r="T2795" s="108" t="str">
        <f t="shared" si="43"/>
        <v>Krankheit</v>
      </c>
    </row>
    <row r="2796" spans="20:20" x14ac:dyDescent="0.2">
      <c r="T2796" s="108" t="str">
        <f t="shared" si="43"/>
        <v>Krankheit</v>
      </c>
    </row>
    <row r="2797" spans="20:20" x14ac:dyDescent="0.2">
      <c r="T2797" s="108" t="str">
        <f t="shared" si="43"/>
        <v>Krankheit</v>
      </c>
    </row>
    <row r="2798" spans="20:20" x14ac:dyDescent="0.2">
      <c r="T2798" s="108" t="str">
        <f t="shared" si="43"/>
        <v>Krankheit</v>
      </c>
    </row>
    <row r="2799" spans="20:20" x14ac:dyDescent="0.2">
      <c r="T2799" s="108" t="str">
        <f t="shared" si="43"/>
        <v>Krankheit</v>
      </c>
    </row>
    <row r="2800" spans="20:20" x14ac:dyDescent="0.2">
      <c r="T2800" s="108" t="str">
        <f t="shared" si="43"/>
        <v>Krankheit</v>
      </c>
    </row>
    <row r="2801" spans="20:20" x14ac:dyDescent="0.2">
      <c r="T2801" s="108" t="str">
        <f t="shared" si="43"/>
        <v>Krankheit</v>
      </c>
    </row>
    <row r="2802" spans="20:20" x14ac:dyDescent="0.2">
      <c r="T2802" s="108" t="str">
        <f t="shared" si="43"/>
        <v>Krankheit</v>
      </c>
    </row>
    <row r="2803" spans="20:20" x14ac:dyDescent="0.2">
      <c r="T2803" s="108" t="str">
        <f t="shared" si="43"/>
        <v>Krankheit</v>
      </c>
    </row>
    <row r="2804" spans="20:20" x14ac:dyDescent="0.2">
      <c r="T2804" s="108" t="str">
        <f t="shared" si="43"/>
        <v>Krankheit</v>
      </c>
    </row>
    <row r="2805" spans="20:20" x14ac:dyDescent="0.2">
      <c r="T2805" s="108" t="str">
        <f t="shared" si="43"/>
        <v>Krankheit</v>
      </c>
    </row>
    <row r="2806" spans="20:20" x14ac:dyDescent="0.2">
      <c r="T2806" s="108" t="str">
        <f t="shared" si="43"/>
        <v>Krankheit</v>
      </c>
    </row>
    <row r="2807" spans="20:20" x14ac:dyDescent="0.2">
      <c r="T2807" s="108" t="str">
        <f t="shared" si="43"/>
        <v>Krankheit</v>
      </c>
    </row>
    <row r="2808" spans="20:20" x14ac:dyDescent="0.2">
      <c r="T2808" s="108" t="str">
        <f t="shared" si="43"/>
        <v>Krankheit</v>
      </c>
    </row>
    <row r="2809" spans="20:20" x14ac:dyDescent="0.2">
      <c r="T2809" s="108" t="str">
        <f t="shared" si="43"/>
        <v>Krankheit</v>
      </c>
    </row>
    <row r="2810" spans="20:20" x14ac:dyDescent="0.2">
      <c r="T2810" s="108" t="str">
        <f t="shared" si="43"/>
        <v>Krankheit</v>
      </c>
    </row>
    <row r="2811" spans="20:20" x14ac:dyDescent="0.2">
      <c r="T2811" s="108" t="str">
        <f t="shared" si="43"/>
        <v>Krankheit</v>
      </c>
    </row>
    <row r="2812" spans="20:20" x14ac:dyDescent="0.2">
      <c r="T2812" s="108" t="str">
        <f t="shared" si="43"/>
        <v>Krankheit</v>
      </c>
    </row>
    <row r="2813" spans="20:20" x14ac:dyDescent="0.2">
      <c r="T2813" s="108" t="str">
        <f t="shared" si="43"/>
        <v>Krankheit</v>
      </c>
    </row>
    <row r="2814" spans="20:20" x14ac:dyDescent="0.2">
      <c r="T2814" s="108" t="str">
        <f t="shared" si="43"/>
        <v>Krankheit</v>
      </c>
    </row>
    <row r="2815" spans="20:20" x14ac:dyDescent="0.2">
      <c r="T2815" s="108" t="str">
        <f t="shared" si="43"/>
        <v>Krankheit</v>
      </c>
    </row>
    <row r="2816" spans="20:20" x14ac:dyDescent="0.2">
      <c r="T2816" s="108" t="str">
        <f t="shared" si="43"/>
        <v>Krankheit</v>
      </c>
    </row>
    <row r="2817" spans="20:20" x14ac:dyDescent="0.2">
      <c r="T2817" s="108" t="str">
        <f t="shared" si="43"/>
        <v>Krankheit</v>
      </c>
    </row>
    <row r="2818" spans="20:20" x14ac:dyDescent="0.2">
      <c r="T2818" s="108" t="str">
        <f t="shared" si="43"/>
        <v>Krankheit</v>
      </c>
    </row>
    <row r="2819" spans="20:20" x14ac:dyDescent="0.2">
      <c r="T2819" s="108" t="str">
        <f t="shared" ref="T2819:T2882" si="44">IF(OR(O2819="KLV A IV",O2819="KLV B IV",O2819="KLV C IV"),"IV",IF(OR(O2819="KLV A UV",O2819="KLV B UV",O2819="KLV C UV"),"Unfall","Krankheit"))</f>
        <v>Krankheit</v>
      </c>
    </row>
    <row r="2820" spans="20:20" x14ac:dyDescent="0.2">
      <c r="T2820" s="108" t="str">
        <f t="shared" si="44"/>
        <v>Krankheit</v>
      </c>
    </row>
    <row r="2821" spans="20:20" x14ac:dyDescent="0.2">
      <c r="T2821" s="108" t="str">
        <f t="shared" si="44"/>
        <v>Krankheit</v>
      </c>
    </row>
    <row r="2822" spans="20:20" x14ac:dyDescent="0.2">
      <c r="T2822" s="108" t="str">
        <f t="shared" si="44"/>
        <v>Krankheit</v>
      </c>
    </row>
    <row r="2823" spans="20:20" x14ac:dyDescent="0.2">
      <c r="T2823" s="108" t="str">
        <f t="shared" si="44"/>
        <v>Krankheit</v>
      </c>
    </row>
    <row r="2824" spans="20:20" x14ac:dyDescent="0.2">
      <c r="T2824" s="108" t="str">
        <f t="shared" si="44"/>
        <v>Krankheit</v>
      </c>
    </row>
    <row r="2825" spans="20:20" x14ac:dyDescent="0.2">
      <c r="T2825" s="108" t="str">
        <f t="shared" si="44"/>
        <v>Krankheit</v>
      </c>
    </row>
    <row r="2826" spans="20:20" x14ac:dyDescent="0.2">
      <c r="T2826" s="108" t="str">
        <f t="shared" si="44"/>
        <v>Krankheit</v>
      </c>
    </row>
    <row r="2827" spans="20:20" x14ac:dyDescent="0.2">
      <c r="T2827" s="108" t="str">
        <f t="shared" si="44"/>
        <v>Krankheit</v>
      </c>
    </row>
    <row r="2828" spans="20:20" x14ac:dyDescent="0.2">
      <c r="T2828" s="108" t="str">
        <f t="shared" si="44"/>
        <v>Krankheit</v>
      </c>
    </row>
    <row r="2829" spans="20:20" x14ac:dyDescent="0.2">
      <c r="T2829" s="108" t="str">
        <f t="shared" si="44"/>
        <v>Krankheit</v>
      </c>
    </row>
    <row r="2830" spans="20:20" x14ac:dyDescent="0.2">
      <c r="T2830" s="108" t="str">
        <f t="shared" si="44"/>
        <v>Krankheit</v>
      </c>
    </row>
    <row r="2831" spans="20:20" x14ac:dyDescent="0.2">
      <c r="T2831" s="108" t="str">
        <f t="shared" si="44"/>
        <v>Krankheit</v>
      </c>
    </row>
    <row r="2832" spans="20:20" x14ac:dyDescent="0.2">
      <c r="T2832" s="108" t="str">
        <f t="shared" si="44"/>
        <v>Krankheit</v>
      </c>
    </row>
    <row r="2833" spans="20:20" x14ac:dyDescent="0.2">
      <c r="T2833" s="108" t="str">
        <f t="shared" si="44"/>
        <v>Krankheit</v>
      </c>
    </row>
    <row r="2834" spans="20:20" x14ac:dyDescent="0.2">
      <c r="T2834" s="108" t="str">
        <f t="shared" si="44"/>
        <v>Krankheit</v>
      </c>
    </row>
    <row r="2835" spans="20:20" x14ac:dyDescent="0.2">
      <c r="T2835" s="108" t="str">
        <f t="shared" si="44"/>
        <v>Krankheit</v>
      </c>
    </row>
    <row r="2836" spans="20:20" x14ac:dyDescent="0.2">
      <c r="T2836" s="108" t="str">
        <f t="shared" si="44"/>
        <v>Krankheit</v>
      </c>
    </row>
    <row r="2837" spans="20:20" x14ac:dyDescent="0.2">
      <c r="T2837" s="108" t="str">
        <f t="shared" si="44"/>
        <v>Krankheit</v>
      </c>
    </row>
    <row r="2838" spans="20:20" x14ac:dyDescent="0.2">
      <c r="T2838" s="108" t="str">
        <f t="shared" si="44"/>
        <v>Krankheit</v>
      </c>
    </row>
    <row r="2839" spans="20:20" x14ac:dyDescent="0.2">
      <c r="T2839" s="108" t="str">
        <f t="shared" si="44"/>
        <v>Krankheit</v>
      </c>
    </row>
    <row r="2840" spans="20:20" x14ac:dyDescent="0.2">
      <c r="T2840" s="108" t="str">
        <f t="shared" si="44"/>
        <v>Krankheit</v>
      </c>
    </row>
    <row r="2841" spans="20:20" x14ac:dyDescent="0.2">
      <c r="T2841" s="108" t="str">
        <f t="shared" si="44"/>
        <v>Krankheit</v>
      </c>
    </row>
    <row r="2842" spans="20:20" x14ac:dyDescent="0.2">
      <c r="T2842" s="108" t="str">
        <f t="shared" si="44"/>
        <v>Krankheit</v>
      </c>
    </row>
    <row r="2843" spans="20:20" x14ac:dyDescent="0.2">
      <c r="T2843" s="108" t="str">
        <f t="shared" si="44"/>
        <v>Krankheit</v>
      </c>
    </row>
    <row r="2844" spans="20:20" x14ac:dyDescent="0.2">
      <c r="T2844" s="108" t="str">
        <f t="shared" si="44"/>
        <v>Krankheit</v>
      </c>
    </row>
    <row r="2845" spans="20:20" x14ac:dyDescent="0.2">
      <c r="T2845" s="108" t="str">
        <f t="shared" si="44"/>
        <v>Krankheit</v>
      </c>
    </row>
    <row r="2846" spans="20:20" x14ac:dyDescent="0.2">
      <c r="T2846" s="108" t="str">
        <f t="shared" si="44"/>
        <v>Krankheit</v>
      </c>
    </row>
    <row r="2847" spans="20:20" x14ac:dyDescent="0.2">
      <c r="T2847" s="108" t="str">
        <f t="shared" si="44"/>
        <v>Krankheit</v>
      </c>
    </row>
    <row r="2848" spans="20:20" x14ac:dyDescent="0.2">
      <c r="T2848" s="108" t="str">
        <f t="shared" si="44"/>
        <v>Krankheit</v>
      </c>
    </row>
    <row r="2849" spans="20:20" x14ac:dyDescent="0.2">
      <c r="T2849" s="108" t="str">
        <f t="shared" si="44"/>
        <v>Krankheit</v>
      </c>
    </row>
    <row r="2850" spans="20:20" x14ac:dyDescent="0.2">
      <c r="T2850" s="108" t="str">
        <f t="shared" si="44"/>
        <v>Krankheit</v>
      </c>
    </row>
    <row r="2851" spans="20:20" x14ac:dyDescent="0.2">
      <c r="T2851" s="108" t="str">
        <f t="shared" si="44"/>
        <v>Krankheit</v>
      </c>
    </row>
    <row r="2852" spans="20:20" x14ac:dyDescent="0.2">
      <c r="T2852" s="108" t="str">
        <f t="shared" si="44"/>
        <v>Krankheit</v>
      </c>
    </row>
    <row r="2853" spans="20:20" x14ac:dyDescent="0.2">
      <c r="T2853" s="108" t="str">
        <f t="shared" si="44"/>
        <v>Krankheit</v>
      </c>
    </row>
    <row r="2854" spans="20:20" x14ac:dyDescent="0.2">
      <c r="T2854" s="108" t="str">
        <f t="shared" si="44"/>
        <v>Krankheit</v>
      </c>
    </row>
    <row r="2855" spans="20:20" x14ac:dyDescent="0.2">
      <c r="T2855" s="108" t="str">
        <f t="shared" si="44"/>
        <v>Krankheit</v>
      </c>
    </row>
    <row r="2856" spans="20:20" x14ac:dyDescent="0.2">
      <c r="T2856" s="108" t="str">
        <f t="shared" si="44"/>
        <v>Krankheit</v>
      </c>
    </row>
    <row r="2857" spans="20:20" x14ac:dyDescent="0.2">
      <c r="T2857" s="108" t="str">
        <f t="shared" si="44"/>
        <v>Krankheit</v>
      </c>
    </row>
    <row r="2858" spans="20:20" x14ac:dyDescent="0.2">
      <c r="T2858" s="108" t="str">
        <f t="shared" si="44"/>
        <v>Krankheit</v>
      </c>
    </row>
    <row r="2859" spans="20:20" x14ac:dyDescent="0.2">
      <c r="T2859" s="108" t="str">
        <f t="shared" si="44"/>
        <v>Krankheit</v>
      </c>
    </row>
    <row r="2860" spans="20:20" x14ac:dyDescent="0.2">
      <c r="T2860" s="108" t="str">
        <f t="shared" si="44"/>
        <v>Krankheit</v>
      </c>
    </row>
    <row r="2861" spans="20:20" x14ac:dyDescent="0.2">
      <c r="T2861" s="108" t="str">
        <f t="shared" si="44"/>
        <v>Krankheit</v>
      </c>
    </row>
    <row r="2862" spans="20:20" x14ac:dyDescent="0.2">
      <c r="T2862" s="108" t="str">
        <f t="shared" si="44"/>
        <v>Krankheit</v>
      </c>
    </row>
    <row r="2863" spans="20:20" x14ac:dyDescent="0.2">
      <c r="T2863" s="108" t="str">
        <f t="shared" si="44"/>
        <v>Krankheit</v>
      </c>
    </row>
    <row r="2864" spans="20:20" x14ac:dyDescent="0.2">
      <c r="T2864" s="108" t="str">
        <f t="shared" si="44"/>
        <v>Krankheit</v>
      </c>
    </row>
    <row r="2865" spans="20:20" x14ac:dyDescent="0.2">
      <c r="T2865" s="108" t="str">
        <f t="shared" si="44"/>
        <v>Krankheit</v>
      </c>
    </row>
    <row r="2866" spans="20:20" x14ac:dyDescent="0.2">
      <c r="T2866" s="108" t="str">
        <f t="shared" si="44"/>
        <v>Krankheit</v>
      </c>
    </row>
    <row r="2867" spans="20:20" x14ac:dyDescent="0.2">
      <c r="T2867" s="108" t="str">
        <f t="shared" si="44"/>
        <v>Krankheit</v>
      </c>
    </row>
    <row r="2868" spans="20:20" x14ac:dyDescent="0.2">
      <c r="T2868" s="108" t="str">
        <f t="shared" si="44"/>
        <v>Krankheit</v>
      </c>
    </row>
    <row r="2869" spans="20:20" x14ac:dyDescent="0.2">
      <c r="T2869" s="108" t="str">
        <f t="shared" si="44"/>
        <v>Krankheit</v>
      </c>
    </row>
    <row r="2870" spans="20:20" x14ac:dyDescent="0.2">
      <c r="T2870" s="108" t="str">
        <f t="shared" si="44"/>
        <v>Krankheit</v>
      </c>
    </row>
    <row r="2871" spans="20:20" x14ac:dyDescent="0.2">
      <c r="T2871" s="108" t="str">
        <f t="shared" si="44"/>
        <v>Krankheit</v>
      </c>
    </row>
    <row r="2872" spans="20:20" x14ac:dyDescent="0.2">
      <c r="T2872" s="108" t="str">
        <f t="shared" si="44"/>
        <v>Krankheit</v>
      </c>
    </row>
    <row r="2873" spans="20:20" x14ac:dyDescent="0.2">
      <c r="T2873" s="108" t="str">
        <f t="shared" si="44"/>
        <v>Krankheit</v>
      </c>
    </row>
    <row r="2874" spans="20:20" x14ac:dyDescent="0.2">
      <c r="T2874" s="108" t="str">
        <f t="shared" si="44"/>
        <v>Krankheit</v>
      </c>
    </row>
    <row r="2875" spans="20:20" x14ac:dyDescent="0.2">
      <c r="T2875" s="108" t="str">
        <f t="shared" si="44"/>
        <v>Krankheit</v>
      </c>
    </row>
    <row r="2876" spans="20:20" x14ac:dyDescent="0.2">
      <c r="T2876" s="108" t="str">
        <f t="shared" si="44"/>
        <v>Krankheit</v>
      </c>
    </row>
    <row r="2877" spans="20:20" x14ac:dyDescent="0.2">
      <c r="T2877" s="108" t="str">
        <f t="shared" si="44"/>
        <v>Krankheit</v>
      </c>
    </row>
    <row r="2878" spans="20:20" x14ac:dyDescent="0.2">
      <c r="T2878" s="108" t="str">
        <f t="shared" si="44"/>
        <v>Krankheit</v>
      </c>
    </row>
    <row r="2879" spans="20:20" x14ac:dyDescent="0.2">
      <c r="T2879" s="108" t="str">
        <f t="shared" si="44"/>
        <v>Krankheit</v>
      </c>
    </row>
    <row r="2880" spans="20:20" x14ac:dyDescent="0.2">
      <c r="T2880" s="108" t="str">
        <f t="shared" si="44"/>
        <v>Krankheit</v>
      </c>
    </row>
    <row r="2881" spans="20:20" x14ac:dyDescent="0.2">
      <c r="T2881" s="108" t="str">
        <f t="shared" si="44"/>
        <v>Krankheit</v>
      </c>
    </row>
    <row r="2882" spans="20:20" x14ac:dyDescent="0.2">
      <c r="T2882" s="108" t="str">
        <f t="shared" si="44"/>
        <v>Krankheit</v>
      </c>
    </row>
    <row r="2883" spans="20:20" x14ac:dyDescent="0.2">
      <c r="T2883" s="108" t="str">
        <f t="shared" ref="T2883:T2946" si="45">IF(OR(O2883="KLV A IV",O2883="KLV B IV",O2883="KLV C IV"),"IV",IF(OR(O2883="KLV A UV",O2883="KLV B UV",O2883="KLV C UV"),"Unfall","Krankheit"))</f>
        <v>Krankheit</v>
      </c>
    </row>
    <row r="2884" spans="20:20" x14ac:dyDescent="0.2">
      <c r="T2884" s="108" t="str">
        <f t="shared" si="45"/>
        <v>Krankheit</v>
      </c>
    </row>
    <row r="2885" spans="20:20" x14ac:dyDescent="0.2">
      <c r="T2885" s="108" t="str">
        <f t="shared" si="45"/>
        <v>Krankheit</v>
      </c>
    </row>
    <row r="2886" spans="20:20" x14ac:dyDescent="0.2">
      <c r="T2886" s="108" t="str">
        <f t="shared" si="45"/>
        <v>Krankheit</v>
      </c>
    </row>
    <row r="2887" spans="20:20" x14ac:dyDescent="0.2">
      <c r="T2887" s="108" t="str">
        <f t="shared" si="45"/>
        <v>Krankheit</v>
      </c>
    </row>
    <row r="2888" spans="20:20" x14ac:dyDescent="0.2">
      <c r="T2888" s="108" t="str">
        <f t="shared" si="45"/>
        <v>Krankheit</v>
      </c>
    </row>
    <row r="2889" spans="20:20" x14ac:dyDescent="0.2">
      <c r="T2889" s="108" t="str">
        <f t="shared" si="45"/>
        <v>Krankheit</v>
      </c>
    </row>
    <row r="2890" spans="20:20" x14ac:dyDescent="0.2">
      <c r="T2890" s="108" t="str">
        <f t="shared" si="45"/>
        <v>Krankheit</v>
      </c>
    </row>
    <row r="2891" spans="20:20" x14ac:dyDescent="0.2">
      <c r="T2891" s="108" t="str">
        <f t="shared" si="45"/>
        <v>Krankheit</v>
      </c>
    </row>
    <row r="2892" spans="20:20" x14ac:dyDescent="0.2">
      <c r="T2892" s="108" t="str">
        <f t="shared" si="45"/>
        <v>Krankheit</v>
      </c>
    </row>
    <row r="2893" spans="20:20" x14ac:dyDescent="0.2">
      <c r="T2893" s="108" t="str">
        <f t="shared" si="45"/>
        <v>Krankheit</v>
      </c>
    </row>
    <row r="2894" spans="20:20" x14ac:dyDescent="0.2">
      <c r="T2894" s="108" t="str">
        <f t="shared" si="45"/>
        <v>Krankheit</v>
      </c>
    </row>
    <row r="2895" spans="20:20" x14ac:dyDescent="0.2">
      <c r="T2895" s="108" t="str">
        <f t="shared" si="45"/>
        <v>Krankheit</v>
      </c>
    </row>
    <row r="2896" spans="20:20" x14ac:dyDescent="0.2">
      <c r="T2896" s="108" t="str">
        <f t="shared" si="45"/>
        <v>Krankheit</v>
      </c>
    </row>
    <row r="2897" spans="20:20" x14ac:dyDescent="0.2">
      <c r="T2897" s="108" t="str">
        <f t="shared" si="45"/>
        <v>Krankheit</v>
      </c>
    </row>
    <row r="2898" spans="20:20" x14ac:dyDescent="0.2">
      <c r="T2898" s="108" t="str">
        <f t="shared" si="45"/>
        <v>Krankheit</v>
      </c>
    </row>
    <row r="2899" spans="20:20" x14ac:dyDescent="0.2">
      <c r="T2899" s="108" t="str">
        <f t="shared" si="45"/>
        <v>Krankheit</v>
      </c>
    </row>
    <row r="2900" spans="20:20" x14ac:dyDescent="0.2">
      <c r="T2900" s="108" t="str">
        <f t="shared" si="45"/>
        <v>Krankheit</v>
      </c>
    </row>
    <row r="2901" spans="20:20" x14ac:dyDescent="0.2">
      <c r="T2901" s="108" t="str">
        <f t="shared" si="45"/>
        <v>Krankheit</v>
      </c>
    </row>
    <row r="2902" spans="20:20" x14ac:dyDescent="0.2">
      <c r="T2902" s="108" t="str">
        <f t="shared" si="45"/>
        <v>Krankheit</v>
      </c>
    </row>
    <row r="2903" spans="20:20" x14ac:dyDescent="0.2">
      <c r="T2903" s="108" t="str">
        <f t="shared" si="45"/>
        <v>Krankheit</v>
      </c>
    </row>
    <row r="2904" spans="20:20" x14ac:dyDescent="0.2">
      <c r="T2904" s="108" t="str">
        <f t="shared" si="45"/>
        <v>Krankheit</v>
      </c>
    </row>
    <row r="2905" spans="20:20" x14ac:dyDescent="0.2">
      <c r="T2905" s="108" t="str">
        <f t="shared" si="45"/>
        <v>Krankheit</v>
      </c>
    </row>
    <row r="2906" spans="20:20" x14ac:dyDescent="0.2">
      <c r="T2906" s="108" t="str">
        <f t="shared" si="45"/>
        <v>Krankheit</v>
      </c>
    </row>
    <row r="2907" spans="20:20" x14ac:dyDescent="0.2">
      <c r="T2907" s="108" t="str">
        <f t="shared" si="45"/>
        <v>Krankheit</v>
      </c>
    </row>
    <row r="2908" spans="20:20" x14ac:dyDescent="0.2">
      <c r="T2908" s="108" t="str">
        <f t="shared" si="45"/>
        <v>Krankheit</v>
      </c>
    </row>
    <row r="2909" spans="20:20" x14ac:dyDescent="0.2">
      <c r="T2909" s="108" t="str">
        <f t="shared" si="45"/>
        <v>Krankheit</v>
      </c>
    </row>
    <row r="2910" spans="20:20" x14ac:dyDescent="0.2">
      <c r="T2910" s="108" t="str">
        <f t="shared" si="45"/>
        <v>Krankheit</v>
      </c>
    </row>
    <row r="2911" spans="20:20" x14ac:dyDescent="0.2">
      <c r="T2911" s="108" t="str">
        <f t="shared" si="45"/>
        <v>Krankheit</v>
      </c>
    </row>
    <row r="2912" spans="20:20" x14ac:dyDescent="0.2">
      <c r="T2912" s="108" t="str">
        <f t="shared" si="45"/>
        <v>Krankheit</v>
      </c>
    </row>
    <row r="2913" spans="20:20" x14ac:dyDescent="0.2">
      <c r="T2913" s="108" t="str">
        <f t="shared" si="45"/>
        <v>Krankheit</v>
      </c>
    </row>
    <row r="2914" spans="20:20" x14ac:dyDescent="0.2">
      <c r="T2914" s="108" t="str">
        <f t="shared" si="45"/>
        <v>Krankheit</v>
      </c>
    </row>
    <row r="2915" spans="20:20" x14ac:dyDescent="0.2">
      <c r="T2915" s="108" t="str">
        <f t="shared" si="45"/>
        <v>Krankheit</v>
      </c>
    </row>
    <row r="2916" spans="20:20" x14ac:dyDescent="0.2">
      <c r="T2916" s="108" t="str">
        <f t="shared" si="45"/>
        <v>Krankheit</v>
      </c>
    </row>
    <row r="2917" spans="20:20" x14ac:dyDescent="0.2">
      <c r="T2917" s="108" t="str">
        <f t="shared" si="45"/>
        <v>Krankheit</v>
      </c>
    </row>
    <row r="2918" spans="20:20" x14ac:dyDescent="0.2">
      <c r="T2918" s="108" t="str">
        <f t="shared" si="45"/>
        <v>Krankheit</v>
      </c>
    </row>
    <row r="2919" spans="20:20" x14ac:dyDescent="0.2">
      <c r="T2919" s="108" t="str">
        <f t="shared" si="45"/>
        <v>Krankheit</v>
      </c>
    </row>
    <row r="2920" spans="20:20" x14ac:dyDescent="0.2">
      <c r="T2920" s="108" t="str">
        <f t="shared" si="45"/>
        <v>Krankheit</v>
      </c>
    </row>
    <row r="2921" spans="20:20" x14ac:dyDescent="0.2">
      <c r="T2921" s="108" t="str">
        <f t="shared" si="45"/>
        <v>Krankheit</v>
      </c>
    </row>
    <row r="2922" spans="20:20" x14ac:dyDescent="0.2">
      <c r="T2922" s="108" t="str">
        <f t="shared" si="45"/>
        <v>Krankheit</v>
      </c>
    </row>
    <row r="2923" spans="20:20" x14ac:dyDescent="0.2">
      <c r="T2923" s="108" t="str">
        <f t="shared" si="45"/>
        <v>Krankheit</v>
      </c>
    </row>
    <row r="2924" spans="20:20" x14ac:dyDescent="0.2">
      <c r="T2924" s="108" t="str">
        <f t="shared" si="45"/>
        <v>Krankheit</v>
      </c>
    </row>
    <row r="2925" spans="20:20" x14ac:dyDescent="0.2">
      <c r="T2925" s="108" t="str">
        <f t="shared" si="45"/>
        <v>Krankheit</v>
      </c>
    </row>
    <row r="2926" spans="20:20" x14ac:dyDescent="0.2">
      <c r="T2926" s="108" t="str">
        <f t="shared" si="45"/>
        <v>Krankheit</v>
      </c>
    </row>
    <row r="2927" spans="20:20" x14ac:dyDescent="0.2">
      <c r="T2927" s="108" t="str">
        <f t="shared" si="45"/>
        <v>Krankheit</v>
      </c>
    </row>
    <row r="2928" spans="20:20" x14ac:dyDescent="0.2">
      <c r="T2928" s="108" t="str">
        <f t="shared" si="45"/>
        <v>Krankheit</v>
      </c>
    </row>
    <row r="2929" spans="20:20" x14ac:dyDescent="0.2">
      <c r="T2929" s="108" t="str">
        <f t="shared" si="45"/>
        <v>Krankheit</v>
      </c>
    </row>
    <row r="2930" spans="20:20" x14ac:dyDescent="0.2">
      <c r="T2930" s="108" t="str">
        <f t="shared" si="45"/>
        <v>Krankheit</v>
      </c>
    </row>
    <row r="2931" spans="20:20" x14ac:dyDescent="0.2">
      <c r="T2931" s="108" t="str">
        <f t="shared" si="45"/>
        <v>Krankheit</v>
      </c>
    </row>
    <row r="2932" spans="20:20" x14ac:dyDescent="0.2">
      <c r="T2932" s="108" t="str">
        <f t="shared" si="45"/>
        <v>Krankheit</v>
      </c>
    </row>
    <row r="2933" spans="20:20" x14ac:dyDescent="0.2">
      <c r="T2933" s="108" t="str">
        <f t="shared" si="45"/>
        <v>Krankheit</v>
      </c>
    </row>
    <row r="2934" spans="20:20" x14ac:dyDescent="0.2">
      <c r="T2934" s="108" t="str">
        <f t="shared" si="45"/>
        <v>Krankheit</v>
      </c>
    </row>
    <row r="2935" spans="20:20" x14ac:dyDescent="0.2">
      <c r="T2935" s="108" t="str">
        <f t="shared" si="45"/>
        <v>Krankheit</v>
      </c>
    </row>
    <row r="2936" spans="20:20" x14ac:dyDescent="0.2">
      <c r="T2936" s="108" t="str">
        <f t="shared" si="45"/>
        <v>Krankheit</v>
      </c>
    </row>
    <row r="2937" spans="20:20" x14ac:dyDescent="0.2">
      <c r="T2937" s="108" t="str">
        <f t="shared" si="45"/>
        <v>Krankheit</v>
      </c>
    </row>
    <row r="2938" spans="20:20" x14ac:dyDescent="0.2">
      <c r="T2938" s="108" t="str">
        <f t="shared" si="45"/>
        <v>Krankheit</v>
      </c>
    </row>
    <row r="2939" spans="20:20" x14ac:dyDescent="0.2">
      <c r="T2939" s="108" t="str">
        <f t="shared" si="45"/>
        <v>Krankheit</v>
      </c>
    </row>
    <row r="2940" spans="20:20" x14ac:dyDescent="0.2">
      <c r="T2940" s="108" t="str">
        <f t="shared" si="45"/>
        <v>Krankheit</v>
      </c>
    </row>
    <row r="2941" spans="20:20" x14ac:dyDescent="0.2">
      <c r="T2941" s="108" t="str">
        <f t="shared" si="45"/>
        <v>Krankheit</v>
      </c>
    </row>
    <row r="2942" spans="20:20" x14ac:dyDescent="0.2">
      <c r="T2942" s="108" t="str">
        <f t="shared" si="45"/>
        <v>Krankheit</v>
      </c>
    </row>
    <row r="2943" spans="20:20" x14ac:dyDescent="0.2">
      <c r="T2943" s="108" t="str">
        <f t="shared" si="45"/>
        <v>Krankheit</v>
      </c>
    </row>
    <row r="2944" spans="20:20" x14ac:dyDescent="0.2">
      <c r="T2944" s="108" t="str">
        <f t="shared" si="45"/>
        <v>Krankheit</v>
      </c>
    </row>
    <row r="2945" spans="20:20" x14ac:dyDescent="0.2">
      <c r="T2945" s="108" t="str">
        <f t="shared" si="45"/>
        <v>Krankheit</v>
      </c>
    </row>
    <row r="2946" spans="20:20" x14ac:dyDescent="0.2">
      <c r="T2946" s="108" t="str">
        <f t="shared" si="45"/>
        <v>Krankheit</v>
      </c>
    </row>
    <row r="2947" spans="20:20" x14ac:dyDescent="0.2">
      <c r="T2947" s="108" t="str">
        <f t="shared" ref="T2947:T3010" si="46">IF(OR(O2947="KLV A IV",O2947="KLV B IV",O2947="KLV C IV"),"IV",IF(OR(O2947="KLV A UV",O2947="KLV B UV",O2947="KLV C UV"),"Unfall","Krankheit"))</f>
        <v>Krankheit</v>
      </c>
    </row>
    <row r="2948" spans="20:20" x14ac:dyDescent="0.2">
      <c r="T2948" s="108" t="str">
        <f t="shared" si="46"/>
        <v>Krankheit</v>
      </c>
    </row>
    <row r="2949" spans="20:20" x14ac:dyDescent="0.2">
      <c r="T2949" s="108" t="str">
        <f t="shared" si="46"/>
        <v>Krankheit</v>
      </c>
    </row>
    <row r="2950" spans="20:20" x14ac:dyDescent="0.2">
      <c r="T2950" s="108" t="str">
        <f t="shared" si="46"/>
        <v>Krankheit</v>
      </c>
    </row>
    <row r="2951" spans="20:20" x14ac:dyDescent="0.2">
      <c r="T2951" s="108" t="str">
        <f t="shared" si="46"/>
        <v>Krankheit</v>
      </c>
    </row>
    <row r="2952" spans="20:20" x14ac:dyDescent="0.2">
      <c r="T2952" s="108" t="str">
        <f t="shared" si="46"/>
        <v>Krankheit</v>
      </c>
    </row>
    <row r="2953" spans="20:20" x14ac:dyDescent="0.2">
      <c r="T2953" s="108" t="str">
        <f t="shared" si="46"/>
        <v>Krankheit</v>
      </c>
    </row>
    <row r="2954" spans="20:20" x14ac:dyDescent="0.2">
      <c r="T2954" s="108" t="str">
        <f t="shared" si="46"/>
        <v>Krankheit</v>
      </c>
    </row>
    <row r="2955" spans="20:20" x14ac:dyDescent="0.2">
      <c r="T2955" s="108" t="str">
        <f t="shared" si="46"/>
        <v>Krankheit</v>
      </c>
    </row>
    <row r="2956" spans="20:20" x14ac:dyDescent="0.2">
      <c r="T2956" s="108" t="str">
        <f t="shared" si="46"/>
        <v>Krankheit</v>
      </c>
    </row>
    <row r="2957" spans="20:20" x14ac:dyDescent="0.2">
      <c r="T2957" s="108" t="str">
        <f t="shared" si="46"/>
        <v>Krankheit</v>
      </c>
    </row>
    <row r="2958" spans="20:20" x14ac:dyDescent="0.2">
      <c r="T2958" s="108" t="str">
        <f t="shared" si="46"/>
        <v>Krankheit</v>
      </c>
    </row>
    <row r="2959" spans="20:20" x14ac:dyDescent="0.2">
      <c r="T2959" s="108" t="str">
        <f t="shared" si="46"/>
        <v>Krankheit</v>
      </c>
    </row>
    <row r="2960" spans="20:20" x14ac:dyDescent="0.2">
      <c r="T2960" s="108" t="str">
        <f t="shared" si="46"/>
        <v>Krankheit</v>
      </c>
    </row>
    <row r="2961" spans="20:20" x14ac:dyDescent="0.2">
      <c r="T2961" s="108" t="str">
        <f t="shared" si="46"/>
        <v>Krankheit</v>
      </c>
    </row>
    <row r="2962" spans="20:20" x14ac:dyDescent="0.2">
      <c r="T2962" s="108" t="str">
        <f t="shared" si="46"/>
        <v>Krankheit</v>
      </c>
    </row>
    <row r="2963" spans="20:20" x14ac:dyDescent="0.2">
      <c r="T2963" s="108" t="str">
        <f t="shared" si="46"/>
        <v>Krankheit</v>
      </c>
    </row>
    <row r="2964" spans="20:20" x14ac:dyDescent="0.2">
      <c r="T2964" s="108" t="str">
        <f t="shared" si="46"/>
        <v>Krankheit</v>
      </c>
    </row>
    <row r="2965" spans="20:20" x14ac:dyDescent="0.2">
      <c r="T2965" s="108" t="str">
        <f t="shared" si="46"/>
        <v>Krankheit</v>
      </c>
    </row>
    <row r="2966" spans="20:20" x14ac:dyDescent="0.2">
      <c r="T2966" s="108" t="str">
        <f t="shared" si="46"/>
        <v>Krankheit</v>
      </c>
    </row>
    <row r="2967" spans="20:20" x14ac:dyDescent="0.2">
      <c r="T2967" s="108" t="str">
        <f t="shared" si="46"/>
        <v>Krankheit</v>
      </c>
    </row>
    <row r="2968" spans="20:20" x14ac:dyDescent="0.2">
      <c r="T2968" s="108" t="str">
        <f t="shared" si="46"/>
        <v>Krankheit</v>
      </c>
    </row>
    <row r="2969" spans="20:20" x14ac:dyDescent="0.2">
      <c r="T2969" s="108" t="str">
        <f t="shared" si="46"/>
        <v>Krankheit</v>
      </c>
    </row>
    <row r="2970" spans="20:20" x14ac:dyDescent="0.2">
      <c r="T2970" s="108" t="str">
        <f t="shared" si="46"/>
        <v>Krankheit</v>
      </c>
    </row>
    <row r="2971" spans="20:20" x14ac:dyDescent="0.2">
      <c r="T2971" s="108" t="str">
        <f t="shared" si="46"/>
        <v>Krankheit</v>
      </c>
    </row>
    <row r="2972" spans="20:20" x14ac:dyDescent="0.2">
      <c r="T2972" s="108" t="str">
        <f t="shared" si="46"/>
        <v>Krankheit</v>
      </c>
    </row>
    <row r="2973" spans="20:20" x14ac:dyDescent="0.2">
      <c r="T2973" s="108" t="str">
        <f t="shared" si="46"/>
        <v>Krankheit</v>
      </c>
    </row>
    <row r="2974" spans="20:20" x14ac:dyDescent="0.2">
      <c r="T2974" s="108" t="str">
        <f t="shared" si="46"/>
        <v>Krankheit</v>
      </c>
    </row>
    <row r="2975" spans="20:20" x14ac:dyDescent="0.2">
      <c r="T2975" s="108" t="str">
        <f t="shared" si="46"/>
        <v>Krankheit</v>
      </c>
    </row>
    <row r="2976" spans="20:20" x14ac:dyDescent="0.2">
      <c r="T2976" s="108" t="str">
        <f t="shared" si="46"/>
        <v>Krankheit</v>
      </c>
    </row>
    <row r="2977" spans="20:20" x14ac:dyDescent="0.2">
      <c r="T2977" s="108" t="str">
        <f t="shared" si="46"/>
        <v>Krankheit</v>
      </c>
    </row>
    <row r="2978" spans="20:20" x14ac:dyDescent="0.2">
      <c r="T2978" s="108" t="str">
        <f t="shared" si="46"/>
        <v>Krankheit</v>
      </c>
    </row>
    <row r="2979" spans="20:20" x14ac:dyDescent="0.2">
      <c r="T2979" s="108" t="str">
        <f t="shared" si="46"/>
        <v>Krankheit</v>
      </c>
    </row>
    <row r="2980" spans="20:20" x14ac:dyDescent="0.2">
      <c r="T2980" s="108" t="str">
        <f t="shared" si="46"/>
        <v>Krankheit</v>
      </c>
    </row>
    <row r="2981" spans="20:20" x14ac:dyDescent="0.2">
      <c r="T2981" s="108" t="str">
        <f t="shared" si="46"/>
        <v>Krankheit</v>
      </c>
    </row>
    <row r="2982" spans="20:20" x14ac:dyDescent="0.2">
      <c r="T2982" s="108" t="str">
        <f t="shared" si="46"/>
        <v>Krankheit</v>
      </c>
    </row>
    <row r="2983" spans="20:20" x14ac:dyDescent="0.2">
      <c r="T2983" s="108" t="str">
        <f t="shared" si="46"/>
        <v>Krankheit</v>
      </c>
    </row>
    <row r="2984" spans="20:20" x14ac:dyDescent="0.2">
      <c r="T2984" s="108" t="str">
        <f t="shared" si="46"/>
        <v>Krankheit</v>
      </c>
    </row>
    <row r="2985" spans="20:20" x14ac:dyDescent="0.2">
      <c r="T2985" s="108" t="str">
        <f t="shared" si="46"/>
        <v>Krankheit</v>
      </c>
    </row>
    <row r="2986" spans="20:20" x14ac:dyDescent="0.2">
      <c r="T2986" s="108" t="str">
        <f t="shared" si="46"/>
        <v>Krankheit</v>
      </c>
    </row>
    <row r="2987" spans="20:20" x14ac:dyDescent="0.2">
      <c r="T2987" s="108" t="str">
        <f t="shared" si="46"/>
        <v>Krankheit</v>
      </c>
    </row>
    <row r="2988" spans="20:20" x14ac:dyDescent="0.2">
      <c r="T2988" s="108" t="str">
        <f t="shared" si="46"/>
        <v>Krankheit</v>
      </c>
    </row>
    <row r="2989" spans="20:20" x14ac:dyDescent="0.2">
      <c r="T2989" s="108" t="str">
        <f t="shared" si="46"/>
        <v>Krankheit</v>
      </c>
    </row>
    <row r="2990" spans="20:20" x14ac:dyDescent="0.2">
      <c r="T2990" s="108" t="str">
        <f t="shared" si="46"/>
        <v>Krankheit</v>
      </c>
    </row>
    <row r="2991" spans="20:20" x14ac:dyDescent="0.2">
      <c r="T2991" s="108" t="str">
        <f t="shared" si="46"/>
        <v>Krankheit</v>
      </c>
    </row>
    <row r="2992" spans="20:20" x14ac:dyDescent="0.2">
      <c r="T2992" s="108" t="str">
        <f t="shared" si="46"/>
        <v>Krankheit</v>
      </c>
    </row>
    <row r="2993" spans="20:20" x14ac:dyDescent="0.2">
      <c r="T2993" s="108" t="str">
        <f t="shared" si="46"/>
        <v>Krankheit</v>
      </c>
    </row>
    <row r="2994" spans="20:20" x14ac:dyDescent="0.2">
      <c r="T2994" s="108" t="str">
        <f t="shared" si="46"/>
        <v>Krankheit</v>
      </c>
    </row>
    <row r="2995" spans="20:20" x14ac:dyDescent="0.2">
      <c r="T2995" s="108" t="str">
        <f t="shared" si="46"/>
        <v>Krankheit</v>
      </c>
    </row>
    <row r="2996" spans="20:20" x14ac:dyDescent="0.2">
      <c r="T2996" s="108" t="str">
        <f t="shared" si="46"/>
        <v>Krankheit</v>
      </c>
    </row>
    <row r="2997" spans="20:20" x14ac:dyDescent="0.2">
      <c r="T2997" s="108" t="str">
        <f t="shared" si="46"/>
        <v>Krankheit</v>
      </c>
    </row>
    <row r="2998" spans="20:20" x14ac:dyDescent="0.2">
      <c r="T2998" s="108" t="str">
        <f t="shared" si="46"/>
        <v>Krankheit</v>
      </c>
    </row>
    <row r="2999" spans="20:20" x14ac:dyDescent="0.2">
      <c r="T2999" s="108" t="str">
        <f t="shared" si="46"/>
        <v>Krankheit</v>
      </c>
    </row>
    <row r="3000" spans="20:20" x14ac:dyDescent="0.2">
      <c r="T3000" s="108" t="str">
        <f t="shared" si="46"/>
        <v>Krankheit</v>
      </c>
    </row>
    <row r="3001" spans="20:20" x14ac:dyDescent="0.2">
      <c r="T3001" s="108" t="str">
        <f t="shared" si="46"/>
        <v>Krankheit</v>
      </c>
    </row>
    <row r="3002" spans="20:20" x14ac:dyDescent="0.2">
      <c r="T3002" s="108" t="str">
        <f t="shared" si="46"/>
        <v>Krankheit</v>
      </c>
    </row>
    <row r="3003" spans="20:20" x14ac:dyDescent="0.2">
      <c r="T3003" s="108" t="str">
        <f t="shared" si="46"/>
        <v>Krankheit</v>
      </c>
    </row>
    <row r="3004" spans="20:20" x14ac:dyDescent="0.2">
      <c r="T3004" s="108" t="str">
        <f t="shared" si="46"/>
        <v>Krankheit</v>
      </c>
    </row>
    <row r="3005" spans="20:20" x14ac:dyDescent="0.2">
      <c r="T3005" s="108" t="str">
        <f t="shared" si="46"/>
        <v>Krankheit</v>
      </c>
    </row>
    <row r="3006" spans="20:20" x14ac:dyDescent="0.2">
      <c r="T3006" s="108" t="str">
        <f t="shared" si="46"/>
        <v>Krankheit</v>
      </c>
    </row>
    <row r="3007" spans="20:20" x14ac:dyDescent="0.2">
      <c r="T3007" s="108" t="str">
        <f t="shared" si="46"/>
        <v>Krankheit</v>
      </c>
    </row>
    <row r="3008" spans="20:20" x14ac:dyDescent="0.2">
      <c r="T3008" s="108" t="str">
        <f t="shared" si="46"/>
        <v>Krankheit</v>
      </c>
    </row>
    <row r="3009" spans="20:20" x14ac:dyDescent="0.2">
      <c r="T3009" s="108" t="str">
        <f t="shared" si="46"/>
        <v>Krankheit</v>
      </c>
    </row>
    <row r="3010" spans="20:20" x14ac:dyDescent="0.2">
      <c r="T3010" s="108" t="str">
        <f t="shared" si="46"/>
        <v>Krankheit</v>
      </c>
    </row>
    <row r="3011" spans="20:20" x14ac:dyDescent="0.2">
      <c r="T3011" s="108" t="str">
        <f t="shared" ref="T3011:T3074" si="47">IF(OR(O3011="KLV A IV",O3011="KLV B IV",O3011="KLV C IV"),"IV",IF(OR(O3011="KLV A UV",O3011="KLV B UV",O3011="KLV C UV"),"Unfall","Krankheit"))</f>
        <v>Krankheit</v>
      </c>
    </row>
    <row r="3012" spans="20:20" x14ac:dyDescent="0.2">
      <c r="T3012" s="108" t="str">
        <f t="shared" si="47"/>
        <v>Krankheit</v>
      </c>
    </row>
    <row r="3013" spans="20:20" x14ac:dyDescent="0.2">
      <c r="T3013" s="108" t="str">
        <f t="shared" si="47"/>
        <v>Krankheit</v>
      </c>
    </row>
    <row r="3014" spans="20:20" x14ac:dyDescent="0.2">
      <c r="T3014" s="108" t="str">
        <f t="shared" si="47"/>
        <v>Krankheit</v>
      </c>
    </row>
    <row r="3015" spans="20:20" x14ac:dyDescent="0.2">
      <c r="T3015" s="108" t="str">
        <f t="shared" si="47"/>
        <v>Krankheit</v>
      </c>
    </row>
    <row r="3016" spans="20:20" x14ac:dyDescent="0.2">
      <c r="T3016" s="108" t="str">
        <f t="shared" si="47"/>
        <v>Krankheit</v>
      </c>
    </row>
    <row r="3017" spans="20:20" x14ac:dyDescent="0.2">
      <c r="T3017" s="108" t="str">
        <f t="shared" si="47"/>
        <v>Krankheit</v>
      </c>
    </row>
    <row r="3018" spans="20:20" x14ac:dyDescent="0.2">
      <c r="T3018" s="108" t="str">
        <f t="shared" si="47"/>
        <v>Krankheit</v>
      </c>
    </row>
    <row r="3019" spans="20:20" x14ac:dyDescent="0.2">
      <c r="T3019" s="108" t="str">
        <f t="shared" si="47"/>
        <v>Krankheit</v>
      </c>
    </row>
    <row r="3020" spans="20:20" x14ac:dyDescent="0.2">
      <c r="T3020" s="108" t="str">
        <f t="shared" si="47"/>
        <v>Krankheit</v>
      </c>
    </row>
    <row r="3021" spans="20:20" x14ac:dyDescent="0.2">
      <c r="T3021" s="108" t="str">
        <f t="shared" si="47"/>
        <v>Krankheit</v>
      </c>
    </row>
    <row r="3022" spans="20:20" x14ac:dyDescent="0.2">
      <c r="T3022" s="108" t="str">
        <f t="shared" si="47"/>
        <v>Krankheit</v>
      </c>
    </row>
    <row r="3023" spans="20:20" x14ac:dyDescent="0.2">
      <c r="T3023" s="108" t="str">
        <f t="shared" si="47"/>
        <v>Krankheit</v>
      </c>
    </row>
    <row r="3024" spans="20:20" x14ac:dyDescent="0.2">
      <c r="T3024" s="108" t="str">
        <f t="shared" si="47"/>
        <v>Krankheit</v>
      </c>
    </row>
    <row r="3025" spans="20:20" x14ac:dyDescent="0.2">
      <c r="T3025" s="108" t="str">
        <f t="shared" si="47"/>
        <v>Krankheit</v>
      </c>
    </row>
    <row r="3026" spans="20:20" x14ac:dyDescent="0.2">
      <c r="T3026" s="108" t="str">
        <f t="shared" si="47"/>
        <v>Krankheit</v>
      </c>
    </row>
    <row r="3027" spans="20:20" x14ac:dyDescent="0.2">
      <c r="T3027" s="108" t="str">
        <f t="shared" si="47"/>
        <v>Krankheit</v>
      </c>
    </row>
    <row r="3028" spans="20:20" x14ac:dyDescent="0.2">
      <c r="T3028" s="108" t="str">
        <f t="shared" si="47"/>
        <v>Krankheit</v>
      </c>
    </row>
    <row r="3029" spans="20:20" x14ac:dyDescent="0.2">
      <c r="T3029" s="108" t="str">
        <f t="shared" si="47"/>
        <v>Krankheit</v>
      </c>
    </row>
    <row r="3030" spans="20:20" x14ac:dyDescent="0.2">
      <c r="T3030" s="108" t="str">
        <f t="shared" si="47"/>
        <v>Krankheit</v>
      </c>
    </row>
    <row r="3031" spans="20:20" x14ac:dyDescent="0.2">
      <c r="T3031" s="108" t="str">
        <f t="shared" si="47"/>
        <v>Krankheit</v>
      </c>
    </row>
    <row r="3032" spans="20:20" x14ac:dyDescent="0.2">
      <c r="T3032" s="108" t="str">
        <f t="shared" si="47"/>
        <v>Krankheit</v>
      </c>
    </row>
    <row r="3033" spans="20:20" x14ac:dyDescent="0.2">
      <c r="T3033" s="108" t="str">
        <f t="shared" si="47"/>
        <v>Krankheit</v>
      </c>
    </row>
    <row r="3034" spans="20:20" x14ac:dyDescent="0.2">
      <c r="T3034" s="108" t="str">
        <f t="shared" si="47"/>
        <v>Krankheit</v>
      </c>
    </row>
    <row r="3035" spans="20:20" x14ac:dyDescent="0.2">
      <c r="T3035" s="108" t="str">
        <f t="shared" si="47"/>
        <v>Krankheit</v>
      </c>
    </row>
    <row r="3036" spans="20:20" x14ac:dyDescent="0.2">
      <c r="T3036" s="108" t="str">
        <f t="shared" si="47"/>
        <v>Krankheit</v>
      </c>
    </row>
    <row r="3037" spans="20:20" x14ac:dyDescent="0.2">
      <c r="T3037" s="108" t="str">
        <f t="shared" si="47"/>
        <v>Krankheit</v>
      </c>
    </row>
    <row r="3038" spans="20:20" x14ac:dyDescent="0.2">
      <c r="T3038" s="108" t="str">
        <f t="shared" si="47"/>
        <v>Krankheit</v>
      </c>
    </row>
    <row r="3039" spans="20:20" x14ac:dyDescent="0.2">
      <c r="T3039" s="108" t="str">
        <f t="shared" si="47"/>
        <v>Krankheit</v>
      </c>
    </row>
    <row r="3040" spans="20:20" x14ac:dyDescent="0.2">
      <c r="T3040" s="108" t="str">
        <f t="shared" si="47"/>
        <v>Krankheit</v>
      </c>
    </row>
    <row r="3041" spans="20:20" x14ac:dyDescent="0.2">
      <c r="T3041" s="108" t="str">
        <f t="shared" si="47"/>
        <v>Krankheit</v>
      </c>
    </row>
    <row r="3042" spans="20:20" x14ac:dyDescent="0.2">
      <c r="T3042" s="108" t="str">
        <f t="shared" si="47"/>
        <v>Krankheit</v>
      </c>
    </row>
    <row r="3043" spans="20:20" x14ac:dyDescent="0.2">
      <c r="T3043" s="108" t="str">
        <f t="shared" si="47"/>
        <v>Krankheit</v>
      </c>
    </row>
    <row r="3044" spans="20:20" x14ac:dyDescent="0.2">
      <c r="T3044" s="108" t="str">
        <f t="shared" si="47"/>
        <v>Krankheit</v>
      </c>
    </row>
    <row r="3045" spans="20:20" x14ac:dyDescent="0.2">
      <c r="T3045" s="108" t="str">
        <f t="shared" si="47"/>
        <v>Krankheit</v>
      </c>
    </row>
    <row r="3046" spans="20:20" x14ac:dyDescent="0.2">
      <c r="T3046" s="108" t="str">
        <f t="shared" si="47"/>
        <v>Krankheit</v>
      </c>
    </row>
    <row r="3047" spans="20:20" x14ac:dyDescent="0.2">
      <c r="T3047" s="108" t="str">
        <f t="shared" si="47"/>
        <v>Krankheit</v>
      </c>
    </row>
    <row r="3048" spans="20:20" x14ac:dyDescent="0.2">
      <c r="T3048" s="108" t="str">
        <f t="shared" si="47"/>
        <v>Krankheit</v>
      </c>
    </row>
    <row r="3049" spans="20:20" x14ac:dyDescent="0.2">
      <c r="T3049" s="108" t="str">
        <f t="shared" si="47"/>
        <v>Krankheit</v>
      </c>
    </row>
    <row r="3050" spans="20:20" x14ac:dyDescent="0.2">
      <c r="T3050" s="108" t="str">
        <f t="shared" si="47"/>
        <v>Krankheit</v>
      </c>
    </row>
    <row r="3051" spans="20:20" x14ac:dyDescent="0.2">
      <c r="T3051" s="108" t="str">
        <f t="shared" si="47"/>
        <v>Krankheit</v>
      </c>
    </row>
    <row r="3052" spans="20:20" x14ac:dyDescent="0.2">
      <c r="T3052" s="108" t="str">
        <f t="shared" si="47"/>
        <v>Krankheit</v>
      </c>
    </row>
    <row r="3053" spans="20:20" x14ac:dyDescent="0.2">
      <c r="T3053" s="108" t="str">
        <f t="shared" si="47"/>
        <v>Krankheit</v>
      </c>
    </row>
    <row r="3054" spans="20:20" x14ac:dyDescent="0.2">
      <c r="T3054" s="108" t="str">
        <f t="shared" si="47"/>
        <v>Krankheit</v>
      </c>
    </row>
    <row r="3055" spans="20:20" x14ac:dyDescent="0.2">
      <c r="T3055" s="108" t="str">
        <f t="shared" si="47"/>
        <v>Krankheit</v>
      </c>
    </row>
    <row r="3056" spans="20:20" x14ac:dyDescent="0.2">
      <c r="T3056" s="108" t="str">
        <f t="shared" si="47"/>
        <v>Krankheit</v>
      </c>
    </row>
    <row r="3057" spans="20:20" x14ac:dyDescent="0.2">
      <c r="T3057" s="108" t="str">
        <f t="shared" si="47"/>
        <v>Krankheit</v>
      </c>
    </row>
    <row r="3058" spans="20:20" x14ac:dyDescent="0.2">
      <c r="T3058" s="108" t="str">
        <f t="shared" si="47"/>
        <v>Krankheit</v>
      </c>
    </row>
    <row r="3059" spans="20:20" x14ac:dyDescent="0.2">
      <c r="T3059" s="108" t="str">
        <f t="shared" si="47"/>
        <v>Krankheit</v>
      </c>
    </row>
    <row r="3060" spans="20:20" x14ac:dyDescent="0.2">
      <c r="T3060" s="108" t="str">
        <f t="shared" si="47"/>
        <v>Krankheit</v>
      </c>
    </row>
    <row r="3061" spans="20:20" x14ac:dyDescent="0.2">
      <c r="T3061" s="108" t="str">
        <f t="shared" si="47"/>
        <v>Krankheit</v>
      </c>
    </row>
    <row r="3062" spans="20:20" x14ac:dyDescent="0.2">
      <c r="T3062" s="108" t="str">
        <f t="shared" si="47"/>
        <v>Krankheit</v>
      </c>
    </row>
    <row r="3063" spans="20:20" x14ac:dyDescent="0.2">
      <c r="T3063" s="108" t="str">
        <f t="shared" si="47"/>
        <v>Krankheit</v>
      </c>
    </row>
    <row r="3064" spans="20:20" x14ac:dyDescent="0.2">
      <c r="T3064" s="108" t="str">
        <f t="shared" si="47"/>
        <v>Krankheit</v>
      </c>
    </row>
    <row r="3065" spans="20:20" x14ac:dyDescent="0.2">
      <c r="T3065" s="108" t="str">
        <f t="shared" si="47"/>
        <v>Krankheit</v>
      </c>
    </row>
    <row r="3066" spans="20:20" x14ac:dyDescent="0.2">
      <c r="T3066" s="108" t="str">
        <f t="shared" si="47"/>
        <v>Krankheit</v>
      </c>
    </row>
    <row r="3067" spans="20:20" x14ac:dyDescent="0.2">
      <c r="T3067" s="108" t="str">
        <f t="shared" si="47"/>
        <v>Krankheit</v>
      </c>
    </row>
    <row r="3068" spans="20:20" x14ac:dyDescent="0.2">
      <c r="T3068" s="108" t="str">
        <f t="shared" si="47"/>
        <v>Krankheit</v>
      </c>
    </row>
    <row r="3069" spans="20:20" x14ac:dyDescent="0.2">
      <c r="T3069" s="108" t="str">
        <f t="shared" si="47"/>
        <v>Krankheit</v>
      </c>
    </row>
    <row r="3070" spans="20:20" x14ac:dyDescent="0.2">
      <c r="T3070" s="108" t="str">
        <f t="shared" si="47"/>
        <v>Krankheit</v>
      </c>
    </row>
    <row r="3071" spans="20:20" x14ac:dyDescent="0.2">
      <c r="T3071" s="108" t="str">
        <f t="shared" si="47"/>
        <v>Krankheit</v>
      </c>
    </row>
    <row r="3072" spans="20:20" x14ac:dyDescent="0.2">
      <c r="T3072" s="108" t="str">
        <f t="shared" si="47"/>
        <v>Krankheit</v>
      </c>
    </row>
    <row r="3073" spans="20:20" x14ac:dyDescent="0.2">
      <c r="T3073" s="108" t="str">
        <f t="shared" si="47"/>
        <v>Krankheit</v>
      </c>
    </row>
    <row r="3074" spans="20:20" x14ac:dyDescent="0.2">
      <c r="T3074" s="108" t="str">
        <f t="shared" si="47"/>
        <v>Krankheit</v>
      </c>
    </row>
    <row r="3075" spans="20:20" x14ac:dyDescent="0.2">
      <c r="T3075" s="108" t="str">
        <f t="shared" ref="T3075:T3138" si="48">IF(OR(O3075="KLV A IV",O3075="KLV B IV",O3075="KLV C IV"),"IV",IF(OR(O3075="KLV A UV",O3075="KLV B UV",O3075="KLV C UV"),"Unfall","Krankheit"))</f>
        <v>Krankheit</v>
      </c>
    </row>
    <row r="3076" spans="20:20" x14ac:dyDescent="0.2">
      <c r="T3076" s="108" t="str">
        <f t="shared" si="48"/>
        <v>Krankheit</v>
      </c>
    </row>
    <row r="3077" spans="20:20" x14ac:dyDescent="0.2">
      <c r="T3077" s="108" t="str">
        <f t="shared" si="48"/>
        <v>Krankheit</v>
      </c>
    </row>
    <row r="3078" spans="20:20" x14ac:dyDescent="0.2">
      <c r="T3078" s="108" t="str">
        <f t="shared" si="48"/>
        <v>Krankheit</v>
      </c>
    </row>
    <row r="3079" spans="20:20" x14ac:dyDescent="0.2">
      <c r="T3079" s="108" t="str">
        <f t="shared" si="48"/>
        <v>Krankheit</v>
      </c>
    </row>
    <row r="3080" spans="20:20" x14ac:dyDescent="0.2">
      <c r="T3080" s="108" t="str">
        <f t="shared" si="48"/>
        <v>Krankheit</v>
      </c>
    </row>
    <row r="3081" spans="20:20" x14ac:dyDescent="0.2">
      <c r="T3081" s="108" t="str">
        <f t="shared" si="48"/>
        <v>Krankheit</v>
      </c>
    </row>
    <row r="3082" spans="20:20" x14ac:dyDescent="0.2">
      <c r="T3082" s="108" t="str">
        <f t="shared" si="48"/>
        <v>Krankheit</v>
      </c>
    </row>
    <row r="3083" spans="20:20" x14ac:dyDescent="0.2">
      <c r="T3083" s="108" t="str">
        <f t="shared" si="48"/>
        <v>Krankheit</v>
      </c>
    </row>
    <row r="3084" spans="20:20" x14ac:dyDescent="0.2">
      <c r="T3084" s="108" t="str">
        <f t="shared" si="48"/>
        <v>Krankheit</v>
      </c>
    </row>
    <row r="3085" spans="20:20" x14ac:dyDescent="0.2">
      <c r="T3085" s="108" t="str">
        <f t="shared" si="48"/>
        <v>Krankheit</v>
      </c>
    </row>
    <row r="3086" spans="20:20" x14ac:dyDescent="0.2">
      <c r="T3086" s="108" t="str">
        <f t="shared" si="48"/>
        <v>Krankheit</v>
      </c>
    </row>
    <row r="3087" spans="20:20" x14ac:dyDescent="0.2">
      <c r="T3087" s="108" t="str">
        <f t="shared" si="48"/>
        <v>Krankheit</v>
      </c>
    </row>
    <row r="3088" spans="20:20" x14ac:dyDescent="0.2">
      <c r="T3088" s="108" t="str">
        <f t="shared" si="48"/>
        <v>Krankheit</v>
      </c>
    </row>
    <row r="3089" spans="20:20" x14ac:dyDescent="0.2">
      <c r="T3089" s="108" t="str">
        <f t="shared" si="48"/>
        <v>Krankheit</v>
      </c>
    </row>
    <row r="3090" spans="20:20" x14ac:dyDescent="0.2">
      <c r="T3090" s="108" t="str">
        <f t="shared" si="48"/>
        <v>Krankheit</v>
      </c>
    </row>
    <row r="3091" spans="20:20" x14ac:dyDescent="0.2">
      <c r="T3091" s="108" t="str">
        <f t="shared" si="48"/>
        <v>Krankheit</v>
      </c>
    </row>
    <row r="3092" spans="20:20" x14ac:dyDescent="0.2">
      <c r="T3092" s="108" t="str">
        <f t="shared" si="48"/>
        <v>Krankheit</v>
      </c>
    </row>
    <row r="3093" spans="20:20" x14ac:dyDescent="0.2">
      <c r="T3093" s="108" t="str">
        <f t="shared" si="48"/>
        <v>Krankheit</v>
      </c>
    </row>
    <row r="3094" spans="20:20" x14ac:dyDescent="0.2">
      <c r="T3094" s="108" t="str">
        <f t="shared" si="48"/>
        <v>Krankheit</v>
      </c>
    </row>
    <row r="3095" spans="20:20" x14ac:dyDescent="0.2">
      <c r="T3095" s="108" t="str">
        <f t="shared" si="48"/>
        <v>Krankheit</v>
      </c>
    </row>
    <row r="3096" spans="20:20" x14ac:dyDescent="0.2">
      <c r="T3096" s="108" t="str">
        <f t="shared" si="48"/>
        <v>Krankheit</v>
      </c>
    </row>
    <row r="3097" spans="20:20" x14ac:dyDescent="0.2">
      <c r="T3097" s="108" t="str">
        <f t="shared" si="48"/>
        <v>Krankheit</v>
      </c>
    </row>
    <row r="3098" spans="20:20" x14ac:dyDescent="0.2">
      <c r="T3098" s="108" t="str">
        <f t="shared" si="48"/>
        <v>Krankheit</v>
      </c>
    </row>
    <row r="3099" spans="20:20" x14ac:dyDescent="0.2">
      <c r="T3099" s="108" t="str">
        <f t="shared" si="48"/>
        <v>Krankheit</v>
      </c>
    </row>
    <row r="3100" spans="20:20" x14ac:dyDescent="0.2">
      <c r="T3100" s="108" t="str">
        <f t="shared" si="48"/>
        <v>Krankheit</v>
      </c>
    </row>
    <row r="3101" spans="20:20" x14ac:dyDescent="0.2">
      <c r="T3101" s="108" t="str">
        <f t="shared" si="48"/>
        <v>Krankheit</v>
      </c>
    </row>
    <row r="3102" spans="20:20" x14ac:dyDescent="0.2">
      <c r="T3102" s="108" t="str">
        <f t="shared" si="48"/>
        <v>Krankheit</v>
      </c>
    </row>
    <row r="3103" spans="20:20" x14ac:dyDescent="0.2">
      <c r="T3103" s="108" t="str">
        <f t="shared" si="48"/>
        <v>Krankheit</v>
      </c>
    </row>
    <row r="3104" spans="20:20" x14ac:dyDescent="0.2">
      <c r="T3104" s="108" t="str">
        <f t="shared" si="48"/>
        <v>Krankheit</v>
      </c>
    </row>
    <row r="3105" spans="20:20" x14ac:dyDescent="0.2">
      <c r="T3105" s="108" t="str">
        <f t="shared" si="48"/>
        <v>Krankheit</v>
      </c>
    </row>
    <row r="3106" spans="20:20" x14ac:dyDescent="0.2">
      <c r="T3106" s="108" t="str">
        <f t="shared" si="48"/>
        <v>Krankheit</v>
      </c>
    </row>
    <row r="3107" spans="20:20" x14ac:dyDescent="0.2">
      <c r="T3107" s="108" t="str">
        <f t="shared" si="48"/>
        <v>Krankheit</v>
      </c>
    </row>
    <row r="3108" spans="20:20" x14ac:dyDescent="0.2">
      <c r="T3108" s="108" t="str">
        <f t="shared" si="48"/>
        <v>Krankheit</v>
      </c>
    </row>
    <row r="3109" spans="20:20" x14ac:dyDescent="0.2">
      <c r="T3109" s="108" t="str">
        <f t="shared" si="48"/>
        <v>Krankheit</v>
      </c>
    </row>
    <row r="3110" spans="20:20" x14ac:dyDescent="0.2">
      <c r="T3110" s="108" t="str">
        <f t="shared" si="48"/>
        <v>Krankheit</v>
      </c>
    </row>
    <row r="3111" spans="20:20" x14ac:dyDescent="0.2">
      <c r="T3111" s="108" t="str">
        <f t="shared" si="48"/>
        <v>Krankheit</v>
      </c>
    </row>
    <row r="3112" spans="20:20" x14ac:dyDescent="0.2">
      <c r="T3112" s="108" t="str">
        <f t="shared" si="48"/>
        <v>Krankheit</v>
      </c>
    </row>
    <row r="3113" spans="20:20" x14ac:dyDescent="0.2">
      <c r="T3113" s="108" t="str">
        <f t="shared" si="48"/>
        <v>Krankheit</v>
      </c>
    </row>
    <row r="3114" spans="20:20" x14ac:dyDescent="0.2">
      <c r="T3114" s="108" t="str">
        <f t="shared" si="48"/>
        <v>Krankheit</v>
      </c>
    </row>
    <row r="3115" spans="20:20" x14ac:dyDescent="0.2">
      <c r="T3115" s="108" t="str">
        <f t="shared" si="48"/>
        <v>Krankheit</v>
      </c>
    </row>
    <row r="3116" spans="20:20" x14ac:dyDescent="0.2">
      <c r="T3116" s="108" t="str">
        <f t="shared" si="48"/>
        <v>Krankheit</v>
      </c>
    </row>
    <row r="3117" spans="20:20" x14ac:dyDescent="0.2">
      <c r="T3117" s="108" t="str">
        <f t="shared" si="48"/>
        <v>Krankheit</v>
      </c>
    </row>
    <row r="3118" spans="20:20" x14ac:dyDescent="0.2">
      <c r="T3118" s="108" t="str">
        <f t="shared" si="48"/>
        <v>Krankheit</v>
      </c>
    </row>
    <row r="3119" spans="20:20" x14ac:dyDescent="0.2">
      <c r="T3119" s="108" t="str">
        <f t="shared" si="48"/>
        <v>Krankheit</v>
      </c>
    </row>
    <row r="3120" spans="20:20" x14ac:dyDescent="0.2">
      <c r="T3120" s="108" t="str">
        <f t="shared" si="48"/>
        <v>Krankheit</v>
      </c>
    </row>
    <row r="3121" spans="20:20" x14ac:dyDescent="0.2">
      <c r="T3121" s="108" t="str">
        <f t="shared" si="48"/>
        <v>Krankheit</v>
      </c>
    </row>
    <row r="3122" spans="20:20" x14ac:dyDescent="0.2">
      <c r="T3122" s="108" t="str">
        <f t="shared" si="48"/>
        <v>Krankheit</v>
      </c>
    </row>
    <row r="3123" spans="20:20" x14ac:dyDescent="0.2">
      <c r="T3123" s="108" t="str">
        <f t="shared" si="48"/>
        <v>Krankheit</v>
      </c>
    </row>
    <row r="3124" spans="20:20" x14ac:dyDescent="0.2">
      <c r="T3124" s="108" t="str">
        <f t="shared" si="48"/>
        <v>Krankheit</v>
      </c>
    </row>
    <row r="3125" spans="20:20" x14ac:dyDescent="0.2">
      <c r="T3125" s="108" t="str">
        <f t="shared" si="48"/>
        <v>Krankheit</v>
      </c>
    </row>
    <row r="3126" spans="20:20" x14ac:dyDescent="0.2">
      <c r="T3126" s="108" t="str">
        <f t="shared" si="48"/>
        <v>Krankheit</v>
      </c>
    </row>
    <row r="3127" spans="20:20" x14ac:dyDescent="0.2">
      <c r="T3127" s="108" t="str">
        <f t="shared" si="48"/>
        <v>Krankheit</v>
      </c>
    </row>
    <row r="3128" spans="20:20" x14ac:dyDescent="0.2">
      <c r="T3128" s="108" t="str">
        <f t="shared" si="48"/>
        <v>Krankheit</v>
      </c>
    </row>
    <row r="3129" spans="20:20" x14ac:dyDescent="0.2">
      <c r="T3129" s="108" t="str">
        <f t="shared" si="48"/>
        <v>Krankheit</v>
      </c>
    </row>
    <row r="3130" spans="20:20" x14ac:dyDescent="0.2">
      <c r="T3130" s="108" t="str">
        <f t="shared" si="48"/>
        <v>Krankheit</v>
      </c>
    </row>
    <row r="3131" spans="20:20" x14ac:dyDescent="0.2">
      <c r="T3131" s="108" t="str">
        <f t="shared" si="48"/>
        <v>Krankheit</v>
      </c>
    </row>
    <row r="3132" spans="20:20" x14ac:dyDescent="0.2">
      <c r="T3132" s="108" t="str">
        <f t="shared" si="48"/>
        <v>Krankheit</v>
      </c>
    </row>
    <row r="3133" spans="20:20" x14ac:dyDescent="0.2">
      <c r="T3133" s="108" t="str">
        <f t="shared" si="48"/>
        <v>Krankheit</v>
      </c>
    </row>
    <row r="3134" spans="20:20" x14ac:dyDescent="0.2">
      <c r="T3134" s="108" t="str">
        <f t="shared" si="48"/>
        <v>Krankheit</v>
      </c>
    </row>
    <row r="3135" spans="20:20" x14ac:dyDescent="0.2">
      <c r="T3135" s="108" t="str">
        <f t="shared" si="48"/>
        <v>Krankheit</v>
      </c>
    </row>
    <row r="3136" spans="20:20" x14ac:dyDescent="0.2">
      <c r="T3136" s="108" t="str">
        <f t="shared" si="48"/>
        <v>Krankheit</v>
      </c>
    </row>
    <row r="3137" spans="20:20" x14ac:dyDescent="0.2">
      <c r="T3137" s="108" t="str">
        <f t="shared" si="48"/>
        <v>Krankheit</v>
      </c>
    </row>
    <row r="3138" spans="20:20" x14ac:dyDescent="0.2">
      <c r="T3138" s="108" t="str">
        <f t="shared" si="48"/>
        <v>Krankheit</v>
      </c>
    </row>
    <row r="3139" spans="20:20" x14ac:dyDescent="0.2">
      <c r="T3139" s="108" t="str">
        <f t="shared" ref="T3139:T3202" si="49">IF(OR(O3139="KLV A IV",O3139="KLV B IV",O3139="KLV C IV"),"IV",IF(OR(O3139="KLV A UV",O3139="KLV B UV",O3139="KLV C UV"),"Unfall","Krankheit"))</f>
        <v>Krankheit</v>
      </c>
    </row>
    <row r="3140" spans="20:20" x14ac:dyDescent="0.2">
      <c r="T3140" s="108" t="str">
        <f t="shared" si="49"/>
        <v>Krankheit</v>
      </c>
    </row>
    <row r="3141" spans="20:20" x14ac:dyDescent="0.2">
      <c r="T3141" s="108" t="str">
        <f t="shared" si="49"/>
        <v>Krankheit</v>
      </c>
    </row>
    <row r="3142" spans="20:20" x14ac:dyDescent="0.2">
      <c r="T3142" s="108" t="str">
        <f t="shared" si="49"/>
        <v>Krankheit</v>
      </c>
    </row>
    <row r="3143" spans="20:20" x14ac:dyDescent="0.2">
      <c r="T3143" s="108" t="str">
        <f t="shared" si="49"/>
        <v>Krankheit</v>
      </c>
    </row>
    <row r="3144" spans="20:20" x14ac:dyDescent="0.2">
      <c r="T3144" s="108" t="str">
        <f t="shared" si="49"/>
        <v>Krankheit</v>
      </c>
    </row>
    <row r="3145" spans="20:20" x14ac:dyDescent="0.2">
      <c r="T3145" s="108" t="str">
        <f t="shared" si="49"/>
        <v>Krankheit</v>
      </c>
    </row>
    <row r="3146" spans="20:20" x14ac:dyDescent="0.2">
      <c r="T3146" s="108" t="str">
        <f t="shared" si="49"/>
        <v>Krankheit</v>
      </c>
    </row>
    <row r="3147" spans="20:20" x14ac:dyDescent="0.2">
      <c r="T3147" s="108" t="str">
        <f t="shared" si="49"/>
        <v>Krankheit</v>
      </c>
    </row>
    <row r="3148" spans="20:20" x14ac:dyDescent="0.2">
      <c r="T3148" s="108" t="str">
        <f t="shared" si="49"/>
        <v>Krankheit</v>
      </c>
    </row>
    <row r="3149" spans="20:20" x14ac:dyDescent="0.2">
      <c r="T3149" s="108" t="str">
        <f t="shared" si="49"/>
        <v>Krankheit</v>
      </c>
    </row>
    <row r="3150" spans="20:20" x14ac:dyDescent="0.2">
      <c r="T3150" s="108" t="str">
        <f t="shared" si="49"/>
        <v>Krankheit</v>
      </c>
    </row>
    <row r="3151" spans="20:20" x14ac:dyDescent="0.2">
      <c r="T3151" s="108" t="str">
        <f t="shared" si="49"/>
        <v>Krankheit</v>
      </c>
    </row>
    <row r="3152" spans="20:20" x14ac:dyDescent="0.2">
      <c r="T3152" s="108" t="str">
        <f t="shared" si="49"/>
        <v>Krankheit</v>
      </c>
    </row>
    <row r="3153" spans="20:20" x14ac:dyDescent="0.2">
      <c r="T3153" s="108" t="str">
        <f t="shared" si="49"/>
        <v>Krankheit</v>
      </c>
    </row>
    <row r="3154" spans="20:20" x14ac:dyDescent="0.2">
      <c r="T3154" s="108" t="str">
        <f t="shared" si="49"/>
        <v>Krankheit</v>
      </c>
    </row>
    <row r="3155" spans="20:20" x14ac:dyDescent="0.2">
      <c r="T3155" s="108" t="str">
        <f t="shared" si="49"/>
        <v>Krankheit</v>
      </c>
    </row>
    <row r="3156" spans="20:20" x14ac:dyDescent="0.2">
      <c r="T3156" s="108" t="str">
        <f t="shared" si="49"/>
        <v>Krankheit</v>
      </c>
    </row>
    <row r="3157" spans="20:20" x14ac:dyDescent="0.2">
      <c r="T3157" s="108" t="str">
        <f t="shared" si="49"/>
        <v>Krankheit</v>
      </c>
    </row>
    <row r="3158" spans="20:20" x14ac:dyDescent="0.2">
      <c r="T3158" s="108" t="str">
        <f t="shared" si="49"/>
        <v>Krankheit</v>
      </c>
    </row>
    <row r="3159" spans="20:20" x14ac:dyDescent="0.2">
      <c r="T3159" s="108" t="str">
        <f t="shared" si="49"/>
        <v>Krankheit</v>
      </c>
    </row>
    <row r="3160" spans="20:20" x14ac:dyDescent="0.2">
      <c r="T3160" s="108" t="str">
        <f t="shared" si="49"/>
        <v>Krankheit</v>
      </c>
    </row>
    <row r="3161" spans="20:20" x14ac:dyDescent="0.2">
      <c r="T3161" s="108" t="str">
        <f t="shared" si="49"/>
        <v>Krankheit</v>
      </c>
    </row>
    <row r="3162" spans="20:20" x14ac:dyDescent="0.2">
      <c r="T3162" s="108" t="str">
        <f t="shared" si="49"/>
        <v>Krankheit</v>
      </c>
    </row>
    <row r="3163" spans="20:20" x14ac:dyDescent="0.2">
      <c r="T3163" s="108" t="str">
        <f t="shared" si="49"/>
        <v>Krankheit</v>
      </c>
    </row>
    <row r="3164" spans="20:20" x14ac:dyDescent="0.2">
      <c r="T3164" s="108" t="str">
        <f t="shared" si="49"/>
        <v>Krankheit</v>
      </c>
    </row>
    <row r="3165" spans="20:20" x14ac:dyDescent="0.2">
      <c r="T3165" s="108" t="str">
        <f t="shared" si="49"/>
        <v>Krankheit</v>
      </c>
    </row>
    <row r="3166" spans="20:20" x14ac:dyDescent="0.2">
      <c r="T3166" s="108" t="str">
        <f t="shared" si="49"/>
        <v>Krankheit</v>
      </c>
    </row>
    <row r="3167" spans="20:20" x14ac:dyDescent="0.2">
      <c r="T3167" s="108" t="str">
        <f t="shared" si="49"/>
        <v>Krankheit</v>
      </c>
    </row>
    <row r="3168" spans="20:20" x14ac:dyDescent="0.2">
      <c r="T3168" s="108" t="str">
        <f t="shared" si="49"/>
        <v>Krankheit</v>
      </c>
    </row>
    <row r="3169" spans="20:20" x14ac:dyDescent="0.2">
      <c r="T3169" s="108" t="str">
        <f t="shared" si="49"/>
        <v>Krankheit</v>
      </c>
    </row>
    <row r="3170" spans="20:20" x14ac:dyDescent="0.2">
      <c r="T3170" s="108" t="str">
        <f t="shared" si="49"/>
        <v>Krankheit</v>
      </c>
    </row>
    <row r="3171" spans="20:20" x14ac:dyDescent="0.2">
      <c r="T3171" s="108" t="str">
        <f t="shared" si="49"/>
        <v>Krankheit</v>
      </c>
    </row>
    <row r="3172" spans="20:20" x14ac:dyDescent="0.2">
      <c r="T3172" s="108" t="str">
        <f t="shared" si="49"/>
        <v>Krankheit</v>
      </c>
    </row>
    <row r="3173" spans="20:20" x14ac:dyDescent="0.2">
      <c r="T3173" s="108" t="str">
        <f t="shared" si="49"/>
        <v>Krankheit</v>
      </c>
    </row>
    <row r="3174" spans="20:20" x14ac:dyDescent="0.2">
      <c r="T3174" s="108" t="str">
        <f t="shared" si="49"/>
        <v>Krankheit</v>
      </c>
    </row>
    <row r="3175" spans="20:20" x14ac:dyDescent="0.2">
      <c r="T3175" s="108" t="str">
        <f t="shared" si="49"/>
        <v>Krankheit</v>
      </c>
    </row>
    <row r="3176" spans="20:20" x14ac:dyDescent="0.2">
      <c r="T3176" s="108" t="str">
        <f t="shared" si="49"/>
        <v>Krankheit</v>
      </c>
    </row>
    <row r="3177" spans="20:20" x14ac:dyDescent="0.2">
      <c r="T3177" s="108" t="str">
        <f t="shared" si="49"/>
        <v>Krankheit</v>
      </c>
    </row>
    <row r="3178" spans="20:20" x14ac:dyDescent="0.2">
      <c r="T3178" s="108" t="str">
        <f t="shared" si="49"/>
        <v>Krankheit</v>
      </c>
    </row>
    <row r="3179" spans="20:20" x14ac:dyDescent="0.2">
      <c r="T3179" s="108" t="str">
        <f t="shared" si="49"/>
        <v>Krankheit</v>
      </c>
    </row>
    <row r="3180" spans="20:20" x14ac:dyDescent="0.2">
      <c r="T3180" s="108" t="str">
        <f t="shared" si="49"/>
        <v>Krankheit</v>
      </c>
    </row>
    <row r="3181" spans="20:20" x14ac:dyDescent="0.2">
      <c r="T3181" s="108" t="str">
        <f t="shared" si="49"/>
        <v>Krankheit</v>
      </c>
    </row>
    <row r="3182" spans="20:20" x14ac:dyDescent="0.2">
      <c r="T3182" s="108" t="str">
        <f t="shared" si="49"/>
        <v>Krankheit</v>
      </c>
    </row>
    <row r="3183" spans="20:20" x14ac:dyDescent="0.2">
      <c r="T3183" s="108" t="str">
        <f t="shared" si="49"/>
        <v>Krankheit</v>
      </c>
    </row>
    <row r="3184" spans="20:20" x14ac:dyDescent="0.2">
      <c r="T3184" s="108" t="str">
        <f t="shared" si="49"/>
        <v>Krankheit</v>
      </c>
    </row>
    <row r="3185" spans="20:20" x14ac:dyDescent="0.2">
      <c r="T3185" s="108" t="str">
        <f t="shared" si="49"/>
        <v>Krankheit</v>
      </c>
    </row>
    <row r="3186" spans="20:20" x14ac:dyDescent="0.2">
      <c r="T3186" s="108" t="str">
        <f t="shared" si="49"/>
        <v>Krankheit</v>
      </c>
    </row>
    <row r="3187" spans="20:20" x14ac:dyDescent="0.2">
      <c r="T3187" s="108" t="str">
        <f t="shared" si="49"/>
        <v>Krankheit</v>
      </c>
    </row>
    <row r="3188" spans="20:20" x14ac:dyDescent="0.2">
      <c r="T3188" s="108" t="str">
        <f t="shared" si="49"/>
        <v>Krankheit</v>
      </c>
    </row>
    <row r="3189" spans="20:20" x14ac:dyDescent="0.2">
      <c r="T3189" s="108" t="str">
        <f t="shared" si="49"/>
        <v>Krankheit</v>
      </c>
    </row>
    <row r="3190" spans="20:20" x14ac:dyDescent="0.2">
      <c r="T3190" s="108" t="str">
        <f t="shared" si="49"/>
        <v>Krankheit</v>
      </c>
    </row>
    <row r="3191" spans="20:20" x14ac:dyDescent="0.2">
      <c r="T3191" s="108" t="str">
        <f t="shared" si="49"/>
        <v>Krankheit</v>
      </c>
    </row>
    <row r="3192" spans="20:20" x14ac:dyDescent="0.2">
      <c r="T3192" s="108" t="str">
        <f t="shared" si="49"/>
        <v>Krankheit</v>
      </c>
    </row>
    <row r="3193" spans="20:20" x14ac:dyDescent="0.2">
      <c r="T3193" s="108" t="str">
        <f t="shared" si="49"/>
        <v>Krankheit</v>
      </c>
    </row>
    <row r="3194" spans="20:20" x14ac:dyDescent="0.2">
      <c r="T3194" s="108" t="str">
        <f t="shared" si="49"/>
        <v>Krankheit</v>
      </c>
    </row>
    <row r="3195" spans="20:20" x14ac:dyDescent="0.2">
      <c r="T3195" s="108" t="str">
        <f t="shared" si="49"/>
        <v>Krankheit</v>
      </c>
    </row>
    <row r="3196" spans="20:20" x14ac:dyDescent="0.2">
      <c r="T3196" s="108" t="str">
        <f t="shared" si="49"/>
        <v>Krankheit</v>
      </c>
    </row>
    <row r="3197" spans="20:20" x14ac:dyDescent="0.2">
      <c r="T3197" s="108" t="str">
        <f t="shared" si="49"/>
        <v>Krankheit</v>
      </c>
    </row>
    <row r="3198" spans="20:20" x14ac:dyDescent="0.2">
      <c r="T3198" s="108" t="str">
        <f t="shared" si="49"/>
        <v>Krankheit</v>
      </c>
    </row>
    <row r="3199" spans="20:20" x14ac:dyDescent="0.2">
      <c r="T3199" s="108" t="str">
        <f t="shared" si="49"/>
        <v>Krankheit</v>
      </c>
    </row>
    <row r="3200" spans="20:20" x14ac:dyDescent="0.2">
      <c r="T3200" s="108" t="str">
        <f t="shared" si="49"/>
        <v>Krankheit</v>
      </c>
    </row>
    <row r="3201" spans="20:20" x14ac:dyDescent="0.2">
      <c r="T3201" s="108" t="str">
        <f t="shared" si="49"/>
        <v>Krankheit</v>
      </c>
    </row>
    <row r="3202" spans="20:20" x14ac:dyDescent="0.2">
      <c r="T3202" s="108" t="str">
        <f t="shared" si="49"/>
        <v>Krankheit</v>
      </c>
    </row>
    <row r="3203" spans="20:20" x14ac:dyDescent="0.2">
      <c r="T3203" s="108" t="str">
        <f t="shared" ref="T3203:T3266" si="50">IF(OR(O3203="KLV A IV",O3203="KLV B IV",O3203="KLV C IV"),"IV",IF(OR(O3203="KLV A UV",O3203="KLV B UV",O3203="KLV C UV"),"Unfall","Krankheit"))</f>
        <v>Krankheit</v>
      </c>
    </row>
    <row r="3204" spans="20:20" x14ac:dyDescent="0.2">
      <c r="T3204" s="108" t="str">
        <f t="shared" si="50"/>
        <v>Krankheit</v>
      </c>
    </row>
    <row r="3205" spans="20:20" x14ac:dyDescent="0.2">
      <c r="T3205" s="108" t="str">
        <f t="shared" si="50"/>
        <v>Krankheit</v>
      </c>
    </row>
    <row r="3206" spans="20:20" x14ac:dyDescent="0.2">
      <c r="T3206" s="108" t="str">
        <f t="shared" si="50"/>
        <v>Krankheit</v>
      </c>
    </row>
    <row r="3207" spans="20:20" x14ac:dyDescent="0.2">
      <c r="T3207" s="108" t="str">
        <f t="shared" si="50"/>
        <v>Krankheit</v>
      </c>
    </row>
    <row r="3208" spans="20:20" x14ac:dyDescent="0.2">
      <c r="T3208" s="108" t="str">
        <f t="shared" si="50"/>
        <v>Krankheit</v>
      </c>
    </row>
    <row r="3209" spans="20:20" x14ac:dyDescent="0.2">
      <c r="T3209" s="108" t="str">
        <f t="shared" si="50"/>
        <v>Krankheit</v>
      </c>
    </row>
    <row r="3210" spans="20:20" x14ac:dyDescent="0.2">
      <c r="T3210" s="108" t="str">
        <f t="shared" si="50"/>
        <v>Krankheit</v>
      </c>
    </row>
    <row r="3211" spans="20:20" x14ac:dyDescent="0.2">
      <c r="T3211" s="108" t="str">
        <f t="shared" si="50"/>
        <v>Krankheit</v>
      </c>
    </row>
    <row r="3212" spans="20:20" x14ac:dyDescent="0.2">
      <c r="T3212" s="108" t="str">
        <f t="shared" si="50"/>
        <v>Krankheit</v>
      </c>
    </row>
    <row r="3213" spans="20:20" x14ac:dyDescent="0.2">
      <c r="T3213" s="108" t="str">
        <f t="shared" si="50"/>
        <v>Krankheit</v>
      </c>
    </row>
    <row r="3214" spans="20:20" x14ac:dyDescent="0.2">
      <c r="T3214" s="108" t="str">
        <f t="shared" si="50"/>
        <v>Krankheit</v>
      </c>
    </row>
    <row r="3215" spans="20:20" x14ac:dyDescent="0.2">
      <c r="T3215" s="108" t="str">
        <f t="shared" si="50"/>
        <v>Krankheit</v>
      </c>
    </row>
    <row r="3216" spans="20:20" x14ac:dyDescent="0.2">
      <c r="T3216" s="108" t="str">
        <f t="shared" si="50"/>
        <v>Krankheit</v>
      </c>
    </row>
    <row r="3217" spans="20:20" x14ac:dyDescent="0.2">
      <c r="T3217" s="108" t="str">
        <f t="shared" si="50"/>
        <v>Krankheit</v>
      </c>
    </row>
    <row r="3218" spans="20:20" x14ac:dyDescent="0.2">
      <c r="T3218" s="108" t="str">
        <f t="shared" si="50"/>
        <v>Krankheit</v>
      </c>
    </row>
    <row r="3219" spans="20:20" x14ac:dyDescent="0.2">
      <c r="T3219" s="108" t="str">
        <f t="shared" si="50"/>
        <v>Krankheit</v>
      </c>
    </row>
    <row r="3220" spans="20:20" x14ac:dyDescent="0.2">
      <c r="T3220" s="108" t="str">
        <f t="shared" si="50"/>
        <v>Krankheit</v>
      </c>
    </row>
    <row r="3221" spans="20:20" x14ac:dyDescent="0.2">
      <c r="T3221" s="108" t="str">
        <f t="shared" si="50"/>
        <v>Krankheit</v>
      </c>
    </row>
    <row r="3222" spans="20:20" x14ac:dyDescent="0.2">
      <c r="T3222" s="108" t="str">
        <f t="shared" si="50"/>
        <v>Krankheit</v>
      </c>
    </row>
    <row r="3223" spans="20:20" x14ac:dyDescent="0.2">
      <c r="T3223" s="108" t="str">
        <f t="shared" si="50"/>
        <v>Krankheit</v>
      </c>
    </row>
    <row r="3224" spans="20:20" x14ac:dyDescent="0.2">
      <c r="T3224" s="108" t="str">
        <f t="shared" si="50"/>
        <v>Krankheit</v>
      </c>
    </row>
    <row r="3225" spans="20:20" x14ac:dyDescent="0.2">
      <c r="T3225" s="108" t="str">
        <f t="shared" si="50"/>
        <v>Krankheit</v>
      </c>
    </row>
    <row r="3226" spans="20:20" x14ac:dyDescent="0.2">
      <c r="T3226" s="108" t="str">
        <f t="shared" si="50"/>
        <v>Krankheit</v>
      </c>
    </row>
    <row r="3227" spans="20:20" x14ac:dyDescent="0.2">
      <c r="T3227" s="108" t="str">
        <f t="shared" si="50"/>
        <v>Krankheit</v>
      </c>
    </row>
    <row r="3228" spans="20:20" x14ac:dyDescent="0.2">
      <c r="T3228" s="108" t="str">
        <f t="shared" si="50"/>
        <v>Krankheit</v>
      </c>
    </row>
    <row r="3229" spans="20:20" x14ac:dyDescent="0.2">
      <c r="T3229" s="108" t="str">
        <f t="shared" si="50"/>
        <v>Krankheit</v>
      </c>
    </row>
    <row r="3230" spans="20:20" x14ac:dyDescent="0.2">
      <c r="T3230" s="108" t="str">
        <f t="shared" si="50"/>
        <v>Krankheit</v>
      </c>
    </row>
    <row r="3231" spans="20:20" x14ac:dyDescent="0.2">
      <c r="T3231" s="108" t="str">
        <f t="shared" si="50"/>
        <v>Krankheit</v>
      </c>
    </row>
    <row r="3232" spans="20:20" x14ac:dyDescent="0.2">
      <c r="T3232" s="108" t="str">
        <f t="shared" si="50"/>
        <v>Krankheit</v>
      </c>
    </row>
    <row r="3233" spans="20:20" x14ac:dyDescent="0.2">
      <c r="T3233" s="108" t="str">
        <f t="shared" si="50"/>
        <v>Krankheit</v>
      </c>
    </row>
    <row r="3234" spans="20:20" x14ac:dyDescent="0.2">
      <c r="T3234" s="108" t="str">
        <f t="shared" si="50"/>
        <v>Krankheit</v>
      </c>
    </row>
    <row r="3235" spans="20:20" x14ac:dyDescent="0.2">
      <c r="T3235" s="108" t="str">
        <f t="shared" si="50"/>
        <v>Krankheit</v>
      </c>
    </row>
    <row r="3236" spans="20:20" x14ac:dyDescent="0.2">
      <c r="T3236" s="108" t="str">
        <f t="shared" si="50"/>
        <v>Krankheit</v>
      </c>
    </row>
    <row r="3237" spans="20:20" x14ac:dyDescent="0.2">
      <c r="T3237" s="108" t="str">
        <f t="shared" si="50"/>
        <v>Krankheit</v>
      </c>
    </row>
    <row r="3238" spans="20:20" x14ac:dyDescent="0.2">
      <c r="T3238" s="108" t="str">
        <f t="shared" si="50"/>
        <v>Krankheit</v>
      </c>
    </row>
    <row r="3239" spans="20:20" x14ac:dyDescent="0.2">
      <c r="T3239" s="108" t="str">
        <f t="shared" si="50"/>
        <v>Krankheit</v>
      </c>
    </row>
    <row r="3240" spans="20:20" x14ac:dyDescent="0.2">
      <c r="T3240" s="108" t="str">
        <f t="shared" si="50"/>
        <v>Krankheit</v>
      </c>
    </row>
    <row r="3241" spans="20:20" x14ac:dyDescent="0.2">
      <c r="T3241" s="108" t="str">
        <f t="shared" si="50"/>
        <v>Krankheit</v>
      </c>
    </row>
    <row r="3242" spans="20:20" x14ac:dyDescent="0.2">
      <c r="T3242" s="108" t="str">
        <f t="shared" si="50"/>
        <v>Krankheit</v>
      </c>
    </row>
    <row r="3243" spans="20:20" x14ac:dyDescent="0.2">
      <c r="T3243" s="108" t="str">
        <f t="shared" si="50"/>
        <v>Krankheit</v>
      </c>
    </row>
    <row r="3244" spans="20:20" x14ac:dyDescent="0.2">
      <c r="T3244" s="108" t="str">
        <f t="shared" si="50"/>
        <v>Krankheit</v>
      </c>
    </row>
    <row r="3245" spans="20:20" x14ac:dyDescent="0.2">
      <c r="T3245" s="108" t="str">
        <f t="shared" si="50"/>
        <v>Krankheit</v>
      </c>
    </row>
    <row r="3246" spans="20:20" x14ac:dyDescent="0.2">
      <c r="T3246" s="108" t="str">
        <f t="shared" si="50"/>
        <v>Krankheit</v>
      </c>
    </row>
    <row r="3247" spans="20:20" x14ac:dyDescent="0.2">
      <c r="T3247" s="108" t="str">
        <f t="shared" si="50"/>
        <v>Krankheit</v>
      </c>
    </row>
    <row r="3248" spans="20:20" x14ac:dyDescent="0.2">
      <c r="T3248" s="108" t="str">
        <f t="shared" si="50"/>
        <v>Krankheit</v>
      </c>
    </row>
    <row r="3249" spans="20:20" x14ac:dyDescent="0.2">
      <c r="T3249" s="108" t="str">
        <f t="shared" si="50"/>
        <v>Krankheit</v>
      </c>
    </row>
    <row r="3250" spans="20:20" x14ac:dyDescent="0.2">
      <c r="T3250" s="108" t="str">
        <f t="shared" si="50"/>
        <v>Krankheit</v>
      </c>
    </row>
    <row r="3251" spans="20:20" x14ac:dyDescent="0.2">
      <c r="T3251" s="108" t="str">
        <f t="shared" si="50"/>
        <v>Krankheit</v>
      </c>
    </row>
    <row r="3252" spans="20:20" x14ac:dyDescent="0.2">
      <c r="T3252" s="108" t="str">
        <f t="shared" si="50"/>
        <v>Krankheit</v>
      </c>
    </row>
    <row r="3253" spans="20:20" x14ac:dyDescent="0.2">
      <c r="T3253" s="108" t="str">
        <f t="shared" si="50"/>
        <v>Krankheit</v>
      </c>
    </row>
    <row r="3254" spans="20:20" x14ac:dyDescent="0.2">
      <c r="T3254" s="108" t="str">
        <f t="shared" si="50"/>
        <v>Krankheit</v>
      </c>
    </row>
    <row r="3255" spans="20:20" x14ac:dyDescent="0.2">
      <c r="T3255" s="108" t="str">
        <f t="shared" si="50"/>
        <v>Krankheit</v>
      </c>
    </row>
    <row r="3256" spans="20:20" x14ac:dyDescent="0.2">
      <c r="T3256" s="108" t="str">
        <f t="shared" si="50"/>
        <v>Krankheit</v>
      </c>
    </row>
    <row r="3257" spans="20:20" x14ac:dyDescent="0.2">
      <c r="T3257" s="108" t="str">
        <f t="shared" si="50"/>
        <v>Krankheit</v>
      </c>
    </row>
    <row r="3258" spans="20:20" x14ac:dyDescent="0.2">
      <c r="T3258" s="108" t="str">
        <f t="shared" si="50"/>
        <v>Krankheit</v>
      </c>
    </row>
    <row r="3259" spans="20:20" x14ac:dyDescent="0.2">
      <c r="T3259" s="108" t="str">
        <f t="shared" si="50"/>
        <v>Krankheit</v>
      </c>
    </row>
    <row r="3260" spans="20:20" x14ac:dyDescent="0.2">
      <c r="T3260" s="108" t="str">
        <f t="shared" si="50"/>
        <v>Krankheit</v>
      </c>
    </row>
    <row r="3261" spans="20:20" x14ac:dyDescent="0.2">
      <c r="T3261" s="108" t="str">
        <f t="shared" si="50"/>
        <v>Krankheit</v>
      </c>
    </row>
    <row r="3262" spans="20:20" x14ac:dyDescent="0.2">
      <c r="T3262" s="108" t="str">
        <f t="shared" si="50"/>
        <v>Krankheit</v>
      </c>
    </row>
    <row r="3263" spans="20:20" x14ac:dyDescent="0.2">
      <c r="T3263" s="108" t="str">
        <f t="shared" si="50"/>
        <v>Krankheit</v>
      </c>
    </row>
    <row r="3264" spans="20:20" x14ac:dyDescent="0.2">
      <c r="T3264" s="108" t="str">
        <f t="shared" si="50"/>
        <v>Krankheit</v>
      </c>
    </row>
    <row r="3265" spans="20:20" x14ac:dyDescent="0.2">
      <c r="T3265" s="108" t="str">
        <f t="shared" si="50"/>
        <v>Krankheit</v>
      </c>
    </row>
    <row r="3266" spans="20:20" x14ac:dyDescent="0.2">
      <c r="T3266" s="108" t="str">
        <f t="shared" si="50"/>
        <v>Krankheit</v>
      </c>
    </row>
    <row r="3267" spans="20:20" x14ac:dyDescent="0.2">
      <c r="T3267" s="108" t="str">
        <f t="shared" ref="T3267:T3330" si="51">IF(OR(O3267="KLV A IV",O3267="KLV B IV",O3267="KLV C IV"),"IV",IF(OR(O3267="KLV A UV",O3267="KLV B UV",O3267="KLV C UV"),"Unfall","Krankheit"))</f>
        <v>Krankheit</v>
      </c>
    </row>
    <row r="3268" spans="20:20" x14ac:dyDescent="0.2">
      <c r="T3268" s="108" t="str">
        <f t="shared" si="51"/>
        <v>Krankheit</v>
      </c>
    </row>
    <row r="3269" spans="20:20" x14ac:dyDescent="0.2">
      <c r="T3269" s="108" t="str">
        <f t="shared" si="51"/>
        <v>Krankheit</v>
      </c>
    </row>
    <row r="3270" spans="20:20" x14ac:dyDescent="0.2">
      <c r="T3270" s="108" t="str">
        <f t="shared" si="51"/>
        <v>Krankheit</v>
      </c>
    </row>
    <row r="3271" spans="20:20" x14ac:dyDescent="0.2">
      <c r="T3271" s="108" t="str">
        <f t="shared" si="51"/>
        <v>Krankheit</v>
      </c>
    </row>
    <row r="3272" spans="20:20" x14ac:dyDescent="0.2">
      <c r="T3272" s="108" t="str">
        <f t="shared" si="51"/>
        <v>Krankheit</v>
      </c>
    </row>
    <row r="3273" spans="20:20" x14ac:dyDescent="0.2">
      <c r="T3273" s="108" t="str">
        <f t="shared" si="51"/>
        <v>Krankheit</v>
      </c>
    </row>
    <row r="3274" spans="20:20" x14ac:dyDescent="0.2">
      <c r="T3274" s="108" t="str">
        <f t="shared" si="51"/>
        <v>Krankheit</v>
      </c>
    </row>
    <row r="3275" spans="20:20" x14ac:dyDescent="0.2">
      <c r="T3275" s="108" t="str">
        <f t="shared" si="51"/>
        <v>Krankheit</v>
      </c>
    </row>
    <row r="3276" spans="20:20" x14ac:dyDescent="0.2">
      <c r="T3276" s="108" t="str">
        <f t="shared" si="51"/>
        <v>Krankheit</v>
      </c>
    </row>
    <row r="3277" spans="20:20" x14ac:dyDescent="0.2">
      <c r="T3277" s="108" t="str">
        <f t="shared" si="51"/>
        <v>Krankheit</v>
      </c>
    </row>
    <row r="3278" spans="20:20" x14ac:dyDescent="0.2">
      <c r="T3278" s="108" t="str">
        <f t="shared" si="51"/>
        <v>Krankheit</v>
      </c>
    </row>
    <row r="3279" spans="20:20" x14ac:dyDescent="0.2">
      <c r="T3279" s="108" t="str">
        <f t="shared" si="51"/>
        <v>Krankheit</v>
      </c>
    </row>
    <row r="3280" spans="20:20" x14ac:dyDescent="0.2">
      <c r="T3280" s="108" t="str">
        <f t="shared" si="51"/>
        <v>Krankheit</v>
      </c>
    </row>
    <row r="3281" spans="20:20" x14ac:dyDescent="0.2">
      <c r="T3281" s="108" t="str">
        <f t="shared" si="51"/>
        <v>Krankheit</v>
      </c>
    </row>
    <row r="3282" spans="20:20" x14ac:dyDescent="0.2">
      <c r="T3282" s="108" t="str">
        <f t="shared" si="51"/>
        <v>Krankheit</v>
      </c>
    </row>
    <row r="3283" spans="20:20" x14ac:dyDescent="0.2">
      <c r="T3283" s="108" t="str">
        <f t="shared" si="51"/>
        <v>Krankheit</v>
      </c>
    </row>
    <row r="3284" spans="20:20" x14ac:dyDescent="0.2">
      <c r="T3284" s="108" t="str">
        <f t="shared" si="51"/>
        <v>Krankheit</v>
      </c>
    </row>
    <row r="3285" spans="20:20" x14ac:dyDescent="0.2">
      <c r="T3285" s="108" t="str">
        <f t="shared" si="51"/>
        <v>Krankheit</v>
      </c>
    </row>
    <row r="3286" spans="20:20" x14ac:dyDescent="0.2">
      <c r="T3286" s="108" t="str">
        <f t="shared" si="51"/>
        <v>Krankheit</v>
      </c>
    </row>
    <row r="3287" spans="20:20" x14ac:dyDescent="0.2">
      <c r="T3287" s="108" t="str">
        <f t="shared" si="51"/>
        <v>Krankheit</v>
      </c>
    </row>
    <row r="3288" spans="20:20" x14ac:dyDescent="0.2">
      <c r="T3288" s="108" t="str">
        <f t="shared" si="51"/>
        <v>Krankheit</v>
      </c>
    </row>
    <row r="3289" spans="20:20" x14ac:dyDescent="0.2">
      <c r="T3289" s="108" t="str">
        <f t="shared" si="51"/>
        <v>Krankheit</v>
      </c>
    </row>
    <row r="3290" spans="20:20" x14ac:dyDescent="0.2">
      <c r="T3290" s="108" t="str">
        <f t="shared" si="51"/>
        <v>Krankheit</v>
      </c>
    </row>
    <row r="3291" spans="20:20" x14ac:dyDescent="0.2">
      <c r="T3291" s="108" t="str">
        <f t="shared" si="51"/>
        <v>Krankheit</v>
      </c>
    </row>
    <row r="3292" spans="20:20" x14ac:dyDescent="0.2">
      <c r="T3292" s="108" t="str">
        <f t="shared" si="51"/>
        <v>Krankheit</v>
      </c>
    </row>
    <row r="3293" spans="20:20" x14ac:dyDescent="0.2">
      <c r="T3293" s="108" t="str">
        <f t="shared" si="51"/>
        <v>Krankheit</v>
      </c>
    </row>
    <row r="3294" spans="20:20" x14ac:dyDescent="0.2">
      <c r="T3294" s="108" t="str">
        <f t="shared" si="51"/>
        <v>Krankheit</v>
      </c>
    </row>
    <row r="3295" spans="20:20" x14ac:dyDescent="0.2">
      <c r="T3295" s="108" t="str">
        <f t="shared" si="51"/>
        <v>Krankheit</v>
      </c>
    </row>
    <row r="3296" spans="20:20" x14ac:dyDescent="0.2">
      <c r="T3296" s="108" t="str">
        <f t="shared" si="51"/>
        <v>Krankheit</v>
      </c>
    </row>
    <row r="3297" spans="20:20" x14ac:dyDescent="0.2">
      <c r="T3297" s="108" t="str">
        <f t="shared" si="51"/>
        <v>Krankheit</v>
      </c>
    </row>
    <row r="3298" spans="20:20" x14ac:dyDescent="0.2">
      <c r="T3298" s="108" t="str">
        <f t="shared" si="51"/>
        <v>Krankheit</v>
      </c>
    </row>
    <row r="3299" spans="20:20" x14ac:dyDescent="0.2">
      <c r="T3299" s="108" t="str">
        <f t="shared" si="51"/>
        <v>Krankheit</v>
      </c>
    </row>
    <row r="3300" spans="20:20" x14ac:dyDescent="0.2">
      <c r="T3300" s="108" t="str">
        <f t="shared" si="51"/>
        <v>Krankheit</v>
      </c>
    </row>
    <row r="3301" spans="20:20" x14ac:dyDescent="0.2">
      <c r="T3301" s="108" t="str">
        <f t="shared" si="51"/>
        <v>Krankheit</v>
      </c>
    </row>
    <row r="3302" spans="20:20" x14ac:dyDescent="0.2">
      <c r="T3302" s="108" t="str">
        <f t="shared" si="51"/>
        <v>Krankheit</v>
      </c>
    </row>
    <row r="3303" spans="20:20" x14ac:dyDescent="0.2">
      <c r="T3303" s="108" t="str">
        <f t="shared" si="51"/>
        <v>Krankheit</v>
      </c>
    </row>
    <row r="3304" spans="20:20" x14ac:dyDescent="0.2">
      <c r="T3304" s="108" t="str">
        <f t="shared" si="51"/>
        <v>Krankheit</v>
      </c>
    </row>
    <row r="3305" spans="20:20" x14ac:dyDescent="0.2">
      <c r="T3305" s="108" t="str">
        <f t="shared" si="51"/>
        <v>Krankheit</v>
      </c>
    </row>
    <row r="3306" spans="20:20" x14ac:dyDescent="0.2">
      <c r="T3306" s="108" t="str">
        <f t="shared" si="51"/>
        <v>Krankheit</v>
      </c>
    </row>
    <row r="3307" spans="20:20" x14ac:dyDescent="0.2">
      <c r="T3307" s="108" t="str">
        <f t="shared" si="51"/>
        <v>Krankheit</v>
      </c>
    </row>
    <row r="3308" spans="20:20" x14ac:dyDescent="0.2">
      <c r="T3308" s="108" t="str">
        <f t="shared" si="51"/>
        <v>Krankheit</v>
      </c>
    </row>
    <row r="3309" spans="20:20" x14ac:dyDescent="0.2">
      <c r="T3309" s="108" t="str">
        <f t="shared" si="51"/>
        <v>Krankheit</v>
      </c>
    </row>
    <row r="3310" spans="20:20" x14ac:dyDescent="0.2">
      <c r="T3310" s="108" t="str">
        <f t="shared" si="51"/>
        <v>Krankheit</v>
      </c>
    </row>
    <row r="3311" spans="20:20" x14ac:dyDescent="0.2">
      <c r="T3311" s="108" t="str">
        <f t="shared" si="51"/>
        <v>Krankheit</v>
      </c>
    </row>
    <row r="3312" spans="20:20" x14ac:dyDescent="0.2">
      <c r="T3312" s="108" t="str">
        <f t="shared" si="51"/>
        <v>Krankheit</v>
      </c>
    </row>
    <row r="3313" spans="20:20" x14ac:dyDescent="0.2">
      <c r="T3313" s="108" t="str">
        <f t="shared" si="51"/>
        <v>Krankheit</v>
      </c>
    </row>
    <row r="3314" spans="20:20" x14ac:dyDescent="0.2">
      <c r="T3314" s="108" t="str">
        <f t="shared" si="51"/>
        <v>Krankheit</v>
      </c>
    </row>
    <row r="3315" spans="20:20" x14ac:dyDescent="0.2">
      <c r="T3315" s="108" t="str">
        <f t="shared" si="51"/>
        <v>Krankheit</v>
      </c>
    </row>
    <row r="3316" spans="20:20" x14ac:dyDescent="0.2">
      <c r="T3316" s="108" t="str">
        <f t="shared" si="51"/>
        <v>Krankheit</v>
      </c>
    </row>
    <row r="3317" spans="20:20" x14ac:dyDescent="0.2">
      <c r="T3317" s="108" t="str">
        <f t="shared" si="51"/>
        <v>Krankheit</v>
      </c>
    </row>
    <row r="3318" spans="20:20" x14ac:dyDescent="0.2">
      <c r="T3318" s="108" t="str">
        <f t="shared" si="51"/>
        <v>Krankheit</v>
      </c>
    </row>
    <row r="3319" spans="20:20" x14ac:dyDescent="0.2">
      <c r="T3319" s="108" t="str">
        <f t="shared" si="51"/>
        <v>Krankheit</v>
      </c>
    </row>
    <row r="3320" spans="20:20" x14ac:dyDescent="0.2">
      <c r="T3320" s="108" t="str">
        <f t="shared" si="51"/>
        <v>Krankheit</v>
      </c>
    </row>
    <row r="3321" spans="20:20" x14ac:dyDescent="0.2">
      <c r="T3321" s="108" t="str">
        <f t="shared" si="51"/>
        <v>Krankheit</v>
      </c>
    </row>
    <row r="3322" spans="20:20" x14ac:dyDescent="0.2">
      <c r="T3322" s="108" t="str">
        <f t="shared" si="51"/>
        <v>Krankheit</v>
      </c>
    </row>
    <row r="3323" spans="20:20" x14ac:dyDescent="0.2">
      <c r="T3323" s="108" t="str">
        <f t="shared" si="51"/>
        <v>Krankheit</v>
      </c>
    </row>
    <row r="3324" spans="20:20" x14ac:dyDescent="0.2">
      <c r="T3324" s="108" t="str">
        <f t="shared" si="51"/>
        <v>Krankheit</v>
      </c>
    </row>
    <row r="3325" spans="20:20" x14ac:dyDescent="0.2">
      <c r="T3325" s="108" t="str">
        <f t="shared" si="51"/>
        <v>Krankheit</v>
      </c>
    </row>
    <row r="3326" spans="20:20" x14ac:dyDescent="0.2">
      <c r="T3326" s="108" t="str">
        <f t="shared" si="51"/>
        <v>Krankheit</v>
      </c>
    </row>
    <row r="3327" spans="20:20" x14ac:dyDescent="0.2">
      <c r="T3327" s="108" t="str">
        <f t="shared" si="51"/>
        <v>Krankheit</v>
      </c>
    </row>
    <row r="3328" spans="20:20" x14ac:dyDescent="0.2">
      <c r="T3328" s="108" t="str">
        <f t="shared" si="51"/>
        <v>Krankheit</v>
      </c>
    </row>
    <row r="3329" spans="20:20" x14ac:dyDescent="0.2">
      <c r="T3329" s="108" t="str">
        <f t="shared" si="51"/>
        <v>Krankheit</v>
      </c>
    </row>
    <row r="3330" spans="20:20" x14ac:dyDescent="0.2">
      <c r="T3330" s="108" t="str">
        <f t="shared" si="51"/>
        <v>Krankheit</v>
      </c>
    </row>
    <row r="3331" spans="20:20" x14ac:dyDescent="0.2">
      <c r="T3331" s="108" t="str">
        <f t="shared" ref="T3331:T3394" si="52">IF(OR(O3331="KLV A IV",O3331="KLV B IV",O3331="KLV C IV"),"IV",IF(OR(O3331="KLV A UV",O3331="KLV B UV",O3331="KLV C UV"),"Unfall","Krankheit"))</f>
        <v>Krankheit</v>
      </c>
    </row>
    <row r="3332" spans="20:20" x14ac:dyDescent="0.2">
      <c r="T3332" s="108" t="str">
        <f t="shared" si="52"/>
        <v>Krankheit</v>
      </c>
    </row>
    <row r="3333" spans="20:20" x14ac:dyDescent="0.2">
      <c r="T3333" s="108" t="str">
        <f t="shared" si="52"/>
        <v>Krankheit</v>
      </c>
    </row>
    <row r="3334" spans="20:20" x14ac:dyDescent="0.2">
      <c r="T3334" s="108" t="str">
        <f t="shared" si="52"/>
        <v>Krankheit</v>
      </c>
    </row>
    <row r="3335" spans="20:20" x14ac:dyDescent="0.2">
      <c r="T3335" s="108" t="str">
        <f t="shared" si="52"/>
        <v>Krankheit</v>
      </c>
    </row>
    <row r="3336" spans="20:20" x14ac:dyDescent="0.2">
      <c r="T3336" s="108" t="str">
        <f t="shared" si="52"/>
        <v>Krankheit</v>
      </c>
    </row>
    <row r="3337" spans="20:20" x14ac:dyDescent="0.2">
      <c r="T3337" s="108" t="str">
        <f t="shared" si="52"/>
        <v>Krankheit</v>
      </c>
    </row>
    <row r="3338" spans="20:20" x14ac:dyDescent="0.2">
      <c r="T3338" s="108" t="str">
        <f t="shared" si="52"/>
        <v>Krankheit</v>
      </c>
    </row>
    <row r="3339" spans="20:20" x14ac:dyDescent="0.2">
      <c r="T3339" s="108" t="str">
        <f t="shared" si="52"/>
        <v>Krankheit</v>
      </c>
    </row>
    <row r="3340" spans="20:20" x14ac:dyDescent="0.2">
      <c r="T3340" s="108" t="str">
        <f t="shared" si="52"/>
        <v>Krankheit</v>
      </c>
    </row>
    <row r="3341" spans="20:20" x14ac:dyDescent="0.2">
      <c r="T3341" s="108" t="str">
        <f t="shared" si="52"/>
        <v>Krankheit</v>
      </c>
    </row>
    <row r="3342" spans="20:20" x14ac:dyDescent="0.2">
      <c r="T3342" s="108" t="str">
        <f t="shared" si="52"/>
        <v>Krankheit</v>
      </c>
    </row>
    <row r="3343" spans="20:20" x14ac:dyDescent="0.2">
      <c r="T3343" s="108" t="str">
        <f t="shared" si="52"/>
        <v>Krankheit</v>
      </c>
    </row>
    <row r="3344" spans="20:20" x14ac:dyDescent="0.2">
      <c r="T3344" s="108" t="str">
        <f t="shared" si="52"/>
        <v>Krankheit</v>
      </c>
    </row>
    <row r="3345" spans="20:20" x14ac:dyDescent="0.2">
      <c r="T3345" s="108" t="str">
        <f t="shared" si="52"/>
        <v>Krankheit</v>
      </c>
    </row>
    <row r="3346" spans="20:20" x14ac:dyDescent="0.2">
      <c r="T3346" s="108" t="str">
        <f t="shared" si="52"/>
        <v>Krankheit</v>
      </c>
    </row>
    <row r="3347" spans="20:20" x14ac:dyDescent="0.2">
      <c r="T3347" s="108" t="str">
        <f t="shared" si="52"/>
        <v>Krankheit</v>
      </c>
    </row>
    <row r="3348" spans="20:20" x14ac:dyDescent="0.2">
      <c r="T3348" s="108" t="str">
        <f t="shared" si="52"/>
        <v>Krankheit</v>
      </c>
    </row>
    <row r="3349" spans="20:20" x14ac:dyDescent="0.2">
      <c r="T3349" s="108" t="str">
        <f t="shared" si="52"/>
        <v>Krankheit</v>
      </c>
    </row>
    <row r="3350" spans="20:20" x14ac:dyDescent="0.2">
      <c r="T3350" s="108" t="str">
        <f t="shared" si="52"/>
        <v>Krankheit</v>
      </c>
    </row>
    <row r="3351" spans="20:20" x14ac:dyDescent="0.2">
      <c r="T3351" s="108" t="str">
        <f t="shared" si="52"/>
        <v>Krankheit</v>
      </c>
    </row>
    <row r="3352" spans="20:20" x14ac:dyDescent="0.2">
      <c r="T3352" s="108" t="str">
        <f t="shared" si="52"/>
        <v>Krankheit</v>
      </c>
    </row>
    <row r="3353" spans="20:20" x14ac:dyDescent="0.2">
      <c r="T3353" s="108" t="str">
        <f t="shared" si="52"/>
        <v>Krankheit</v>
      </c>
    </row>
    <row r="3354" spans="20:20" x14ac:dyDescent="0.2">
      <c r="T3354" s="108" t="str">
        <f t="shared" si="52"/>
        <v>Krankheit</v>
      </c>
    </row>
    <row r="3355" spans="20:20" x14ac:dyDescent="0.2">
      <c r="T3355" s="108" t="str">
        <f t="shared" si="52"/>
        <v>Krankheit</v>
      </c>
    </row>
    <row r="3356" spans="20:20" x14ac:dyDescent="0.2">
      <c r="T3356" s="108" t="str">
        <f t="shared" si="52"/>
        <v>Krankheit</v>
      </c>
    </row>
    <row r="3357" spans="20:20" x14ac:dyDescent="0.2">
      <c r="T3357" s="108" t="str">
        <f t="shared" si="52"/>
        <v>Krankheit</v>
      </c>
    </row>
    <row r="3358" spans="20:20" x14ac:dyDescent="0.2">
      <c r="T3358" s="108" t="str">
        <f t="shared" si="52"/>
        <v>Krankheit</v>
      </c>
    </row>
    <row r="3359" spans="20:20" x14ac:dyDescent="0.2">
      <c r="T3359" s="108" t="str">
        <f t="shared" si="52"/>
        <v>Krankheit</v>
      </c>
    </row>
    <row r="3360" spans="20:20" x14ac:dyDescent="0.2">
      <c r="T3360" s="108" t="str">
        <f t="shared" si="52"/>
        <v>Krankheit</v>
      </c>
    </row>
    <row r="3361" spans="20:20" x14ac:dyDescent="0.2">
      <c r="T3361" s="108" t="str">
        <f t="shared" si="52"/>
        <v>Krankheit</v>
      </c>
    </row>
    <row r="3362" spans="20:20" x14ac:dyDescent="0.2">
      <c r="T3362" s="108" t="str">
        <f t="shared" si="52"/>
        <v>Krankheit</v>
      </c>
    </row>
    <row r="3363" spans="20:20" x14ac:dyDescent="0.2">
      <c r="T3363" s="108" t="str">
        <f t="shared" si="52"/>
        <v>Krankheit</v>
      </c>
    </row>
    <row r="3364" spans="20:20" x14ac:dyDescent="0.2">
      <c r="T3364" s="108" t="str">
        <f t="shared" si="52"/>
        <v>Krankheit</v>
      </c>
    </row>
    <row r="3365" spans="20:20" x14ac:dyDescent="0.2">
      <c r="T3365" s="108" t="str">
        <f t="shared" si="52"/>
        <v>Krankheit</v>
      </c>
    </row>
    <row r="3366" spans="20:20" x14ac:dyDescent="0.2">
      <c r="T3366" s="108" t="str">
        <f t="shared" si="52"/>
        <v>Krankheit</v>
      </c>
    </row>
    <row r="3367" spans="20:20" x14ac:dyDescent="0.2">
      <c r="T3367" s="108" t="str">
        <f t="shared" si="52"/>
        <v>Krankheit</v>
      </c>
    </row>
    <row r="3368" spans="20:20" x14ac:dyDescent="0.2">
      <c r="T3368" s="108" t="str">
        <f t="shared" si="52"/>
        <v>Krankheit</v>
      </c>
    </row>
    <row r="3369" spans="20:20" x14ac:dyDescent="0.2">
      <c r="T3369" s="108" t="str">
        <f t="shared" si="52"/>
        <v>Krankheit</v>
      </c>
    </row>
    <row r="3370" spans="20:20" x14ac:dyDescent="0.2">
      <c r="T3370" s="108" t="str">
        <f t="shared" si="52"/>
        <v>Krankheit</v>
      </c>
    </row>
    <row r="3371" spans="20:20" x14ac:dyDescent="0.2">
      <c r="T3371" s="108" t="str">
        <f t="shared" si="52"/>
        <v>Krankheit</v>
      </c>
    </row>
    <row r="3372" spans="20:20" x14ac:dyDescent="0.2">
      <c r="T3372" s="108" t="str">
        <f t="shared" si="52"/>
        <v>Krankheit</v>
      </c>
    </row>
    <row r="3373" spans="20:20" x14ac:dyDescent="0.2">
      <c r="T3373" s="108" t="str">
        <f t="shared" si="52"/>
        <v>Krankheit</v>
      </c>
    </row>
    <row r="3374" spans="20:20" x14ac:dyDescent="0.2">
      <c r="T3374" s="108" t="str">
        <f t="shared" si="52"/>
        <v>Krankheit</v>
      </c>
    </row>
    <row r="3375" spans="20:20" x14ac:dyDescent="0.2">
      <c r="T3375" s="108" t="str">
        <f t="shared" si="52"/>
        <v>Krankheit</v>
      </c>
    </row>
    <row r="3376" spans="20:20" x14ac:dyDescent="0.2">
      <c r="T3376" s="108" t="str">
        <f t="shared" si="52"/>
        <v>Krankheit</v>
      </c>
    </row>
    <row r="3377" spans="20:20" x14ac:dyDescent="0.2">
      <c r="T3377" s="108" t="str">
        <f t="shared" si="52"/>
        <v>Krankheit</v>
      </c>
    </row>
    <row r="3378" spans="20:20" x14ac:dyDescent="0.2">
      <c r="T3378" s="108" t="str">
        <f t="shared" si="52"/>
        <v>Krankheit</v>
      </c>
    </row>
    <row r="3379" spans="20:20" x14ac:dyDescent="0.2">
      <c r="T3379" s="108" t="str">
        <f t="shared" si="52"/>
        <v>Krankheit</v>
      </c>
    </row>
    <row r="3380" spans="20:20" x14ac:dyDescent="0.2">
      <c r="T3380" s="108" t="str">
        <f t="shared" si="52"/>
        <v>Krankheit</v>
      </c>
    </row>
    <row r="3381" spans="20:20" x14ac:dyDescent="0.2">
      <c r="T3381" s="108" t="str">
        <f t="shared" si="52"/>
        <v>Krankheit</v>
      </c>
    </row>
    <row r="3382" spans="20:20" x14ac:dyDescent="0.2">
      <c r="T3382" s="108" t="str">
        <f t="shared" si="52"/>
        <v>Krankheit</v>
      </c>
    </row>
    <row r="3383" spans="20:20" x14ac:dyDescent="0.2">
      <c r="T3383" s="108" t="str">
        <f t="shared" si="52"/>
        <v>Krankheit</v>
      </c>
    </row>
    <row r="3384" spans="20:20" x14ac:dyDescent="0.2">
      <c r="T3384" s="108" t="str">
        <f t="shared" si="52"/>
        <v>Krankheit</v>
      </c>
    </row>
    <row r="3385" spans="20:20" x14ac:dyDescent="0.2">
      <c r="T3385" s="108" t="str">
        <f t="shared" si="52"/>
        <v>Krankheit</v>
      </c>
    </row>
    <row r="3386" spans="20:20" x14ac:dyDescent="0.2">
      <c r="T3386" s="108" t="str">
        <f t="shared" si="52"/>
        <v>Krankheit</v>
      </c>
    </row>
    <row r="3387" spans="20:20" x14ac:dyDescent="0.2">
      <c r="T3387" s="108" t="str">
        <f t="shared" si="52"/>
        <v>Krankheit</v>
      </c>
    </row>
    <row r="3388" spans="20:20" x14ac:dyDescent="0.2">
      <c r="T3388" s="108" t="str">
        <f t="shared" si="52"/>
        <v>Krankheit</v>
      </c>
    </row>
    <row r="3389" spans="20:20" x14ac:dyDescent="0.2">
      <c r="T3389" s="108" t="str">
        <f t="shared" si="52"/>
        <v>Krankheit</v>
      </c>
    </row>
    <row r="3390" spans="20:20" x14ac:dyDescent="0.2">
      <c r="T3390" s="108" t="str">
        <f t="shared" si="52"/>
        <v>Krankheit</v>
      </c>
    </row>
    <row r="3391" spans="20:20" x14ac:dyDescent="0.2">
      <c r="T3391" s="108" t="str">
        <f t="shared" si="52"/>
        <v>Krankheit</v>
      </c>
    </row>
    <row r="3392" spans="20:20" x14ac:dyDescent="0.2">
      <c r="T3392" s="108" t="str">
        <f t="shared" si="52"/>
        <v>Krankheit</v>
      </c>
    </row>
    <row r="3393" spans="20:20" x14ac:dyDescent="0.2">
      <c r="T3393" s="108" t="str">
        <f t="shared" si="52"/>
        <v>Krankheit</v>
      </c>
    </row>
    <row r="3394" spans="20:20" x14ac:dyDescent="0.2">
      <c r="T3394" s="108" t="str">
        <f t="shared" si="52"/>
        <v>Krankheit</v>
      </c>
    </row>
    <row r="3395" spans="20:20" x14ac:dyDescent="0.2">
      <c r="T3395" s="108" t="str">
        <f t="shared" ref="T3395:T3458" si="53">IF(OR(O3395="KLV A IV",O3395="KLV B IV",O3395="KLV C IV"),"IV",IF(OR(O3395="KLV A UV",O3395="KLV B UV",O3395="KLV C UV"),"Unfall","Krankheit"))</f>
        <v>Krankheit</v>
      </c>
    </row>
    <row r="3396" spans="20:20" x14ac:dyDescent="0.2">
      <c r="T3396" s="108" t="str">
        <f t="shared" si="53"/>
        <v>Krankheit</v>
      </c>
    </row>
    <row r="3397" spans="20:20" x14ac:dyDescent="0.2">
      <c r="T3397" s="108" t="str">
        <f t="shared" si="53"/>
        <v>Krankheit</v>
      </c>
    </row>
    <row r="3398" spans="20:20" x14ac:dyDescent="0.2">
      <c r="T3398" s="108" t="str">
        <f t="shared" si="53"/>
        <v>Krankheit</v>
      </c>
    </row>
    <row r="3399" spans="20:20" x14ac:dyDescent="0.2">
      <c r="T3399" s="108" t="str">
        <f t="shared" si="53"/>
        <v>Krankheit</v>
      </c>
    </row>
    <row r="3400" spans="20:20" x14ac:dyDescent="0.2">
      <c r="T3400" s="108" t="str">
        <f t="shared" si="53"/>
        <v>Krankheit</v>
      </c>
    </row>
    <row r="3401" spans="20:20" x14ac:dyDescent="0.2">
      <c r="T3401" s="108" t="str">
        <f t="shared" si="53"/>
        <v>Krankheit</v>
      </c>
    </row>
    <row r="3402" spans="20:20" x14ac:dyDescent="0.2">
      <c r="T3402" s="108" t="str">
        <f t="shared" si="53"/>
        <v>Krankheit</v>
      </c>
    </row>
    <row r="3403" spans="20:20" x14ac:dyDescent="0.2">
      <c r="T3403" s="108" t="str">
        <f t="shared" si="53"/>
        <v>Krankheit</v>
      </c>
    </row>
    <row r="3404" spans="20:20" x14ac:dyDescent="0.2">
      <c r="T3404" s="108" t="str">
        <f t="shared" si="53"/>
        <v>Krankheit</v>
      </c>
    </row>
    <row r="3405" spans="20:20" x14ac:dyDescent="0.2">
      <c r="T3405" s="108" t="str">
        <f t="shared" si="53"/>
        <v>Krankheit</v>
      </c>
    </row>
    <row r="3406" spans="20:20" x14ac:dyDescent="0.2">
      <c r="T3406" s="108" t="str">
        <f t="shared" si="53"/>
        <v>Krankheit</v>
      </c>
    </row>
    <row r="3407" spans="20:20" x14ac:dyDescent="0.2">
      <c r="T3407" s="108" t="str">
        <f t="shared" si="53"/>
        <v>Krankheit</v>
      </c>
    </row>
    <row r="3408" spans="20:20" x14ac:dyDescent="0.2">
      <c r="T3408" s="108" t="str">
        <f t="shared" si="53"/>
        <v>Krankheit</v>
      </c>
    </row>
    <row r="3409" spans="20:20" x14ac:dyDescent="0.2">
      <c r="T3409" s="108" t="str">
        <f t="shared" si="53"/>
        <v>Krankheit</v>
      </c>
    </row>
    <row r="3410" spans="20:20" x14ac:dyDescent="0.2">
      <c r="T3410" s="108" t="str">
        <f t="shared" si="53"/>
        <v>Krankheit</v>
      </c>
    </row>
    <row r="3411" spans="20:20" x14ac:dyDescent="0.2">
      <c r="T3411" s="108" t="str">
        <f t="shared" si="53"/>
        <v>Krankheit</v>
      </c>
    </row>
    <row r="3412" spans="20:20" x14ac:dyDescent="0.2">
      <c r="T3412" s="108" t="str">
        <f t="shared" si="53"/>
        <v>Krankheit</v>
      </c>
    </row>
    <row r="3413" spans="20:20" x14ac:dyDescent="0.2">
      <c r="T3413" s="108" t="str">
        <f t="shared" si="53"/>
        <v>Krankheit</v>
      </c>
    </row>
    <row r="3414" spans="20:20" x14ac:dyDescent="0.2">
      <c r="T3414" s="108" t="str">
        <f t="shared" si="53"/>
        <v>Krankheit</v>
      </c>
    </row>
    <row r="3415" spans="20:20" x14ac:dyDescent="0.2">
      <c r="T3415" s="108" t="str">
        <f t="shared" si="53"/>
        <v>Krankheit</v>
      </c>
    </row>
    <row r="3416" spans="20:20" x14ac:dyDescent="0.2">
      <c r="T3416" s="108" t="str">
        <f t="shared" si="53"/>
        <v>Krankheit</v>
      </c>
    </row>
    <row r="3417" spans="20:20" x14ac:dyDescent="0.2">
      <c r="T3417" s="108" t="str">
        <f t="shared" si="53"/>
        <v>Krankheit</v>
      </c>
    </row>
    <row r="3418" spans="20:20" x14ac:dyDescent="0.2">
      <c r="T3418" s="108" t="str">
        <f t="shared" si="53"/>
        <v>Krankheit</v>
      </c>
    </row>
    <row r="3419" spans="20:20" x14ac:dyDescent="0.2">
      <c r="T3419" s="108" t="str">
        <f t="shared" si="53"/>
        <v>Krankheit</v>
      </c>
    </row>
    <row r="3420" spans="20:20" x14ac:dyDescent="0.2">
      <c r="T3420" s="108" t="str">
        <f t="shared" si="53"/>
        <v>Krankheit</v>
      </c>
    </row>
    <row r="3421" spans="20:20" x14ac:dyDescent="0.2">
      <c r="T3421" s="108" t="str">
        <f t="shared" si="53"/>
        <v>Krankheit</v>
      </c>
    </row>
    <row r="3422" spans="20:20" x14ac:dyDescent="0.2">
      <c r="T3422" s="108" t="str">
        <f t="shared" si="53"/>
        <v>Krankheit</v>
      </c>
    </row>
    <row r="3423" spans="20:20" x14ac:dyDescent="0.2">
      <c r="T3423" s="108" t="str">
        <f t="shared" si="53"/>
        <v>Krankheit</v>
      </c>
    </row>
    <row r="3424" spans="20:20" x14ac:dyDescent="0.2">
      <c r="T3424" s="108" t="str">
        <f t="shared" si="53"/>
        <v>Krankheit</v>
      </c>
    </row>
    <row r="3425" spans="20:20" x14ac:dyDescent="0.2">
      <c r="T3425" s="108" t="str">
        <f t="shared" si="53"/>
        <v>Krankheit</v>
      </c>
    </row>
    <row r="3426" spans="20:20" x14ac:dyDescent="0.2">
      <c r="T3426" s="108" t="str">
        <f t="shared" si="53"/>
        <v>Krankheit</v>
      </c>
    </row>
    <row r="3427" spans="20:20" x14ac:dyDescent="0.2">
      <c r="T3427" s="108" t="str">
        <f t="shared" si="53"/>
        <v>Krankheit</v>
      </c>
    </row>
    <row r="3428" spans="20:20" x14ac:dyDescent="0.2">
      <c r="T3428" s="108" t="str">
        <f t="shared" si="53"/>
        <v>Krankheit</v>
      </c>
    </row>
    <row r="3429" spans="20:20" x14ac:dyDescent="0.2">
      <c r="T3429" s="108" t="str">
        <f t="shared" si="53"/>
        <v>Krankheit</v>
      </c>
    </row>
    <row r="3430" spans="20:20" x14ac:dyDescent="0.2">
      <c r="T3430" s="108" t="str">
        <f t="shared" si="53"/>
        <v>Krankheit</v>
      </c>
    </row>
    <row r="3431" spans="20:20" x14ac:dyDescent="0.2">
      <c r="T3431" s="108" t="str">
        <f t="shared" si="53"/>
        <v>Krankheit</v>
      </c>
    </row>
    <row r="3432" spans="20:20" x14ac:dyDescent="0.2">
      <c r="T3432" s="108" t="str">
        <f t="shared" si="53"/>
        <v>Krankheit</v>
      </c>
    </row>
    <row r="3433" spans="20:20" x14ac:dyDescent="0.2">
      <c r="T3433" s="108" t="str">
        <f t="shared" si="53"/>
        <v>Krankheit</v>
      </c>
    </row>
    <row r="3434" spans="20:20" x14ac:dyDescent="0.2">
      <c r="T3434" s="108" t="str">
        <f t="shared" si="53"/>
        <v>Krankheit</v>
      </c>
    </row>
    <row r="3435" spans="20:20" x14ac:dyDescent="0.2">
      <c r="T3435" s="108" t="str">
        <f t="shared" si="53"/>
        <v>Krankheit</v>
      </c>
    </row>
    <row r="3436" spans="20:20" x14ac:dyDescent="0.2">
      <c r="T3436" s="108" t="str">
        <f t="shared" si="53"/>
        <v>Krankheit</v>
      </c>
    </row>
    <row r="3437" spans="20:20" x14ac:dyDescent="0.2">
      <c r="T3437" s="108" t="str">
        <f t="shared" si="53"/>
        <v>Krankheit</v>
      </c>
    </row>
    <row r="3438" spans="20:20" x14ac:dyDescent="0.2">
      <c r="T3438" s="108" t="str">
        <f t="shared" si="53"/>
        <v>Krankheit</v>
      </c>
    </row>
    <row r="3439" spans="20:20" x14ac:dyDescent="0.2">
      <c r="T3439" s="108" t="str">
        <f t="shared" si="53"/>
        <v>Krankheit</v>
      </c>
    </row>
    <row r="3440" spans="20:20" x14ac:dyDescent="0.2">
      <c r="T3440" s="108" t="str">
        <f t="shared" si="53"/>
        <v>Krankheit</v>
      </c>
    </row>
    <row r="3441" spans="20:20" x14ac:dyDescent="0.2">
      <c r="T3441" s="108" t="str">
        <f t="shared" si="53"/>
        <v>Krankheit</v>
      </c>
    </row>
    <row r="3442" spans="20:20" x14ac:dyDescent="0.2">
      <c r="T3442" s="108" t="str">
        <f t="shared" si="53"/>
        <v>Krankheit</v>
      </c>
    </row>
    <row r="3443" spans="20:20" x14ac:dyDescent="0.2">
      <c r="T3443" s="108" t="str">
        <f t="shared" si="53"/>
        <v>Krankheit</v>
      </c>
    </row>
    <row r="3444" spans="20:20" x14ac:dyDescent="0.2">
      <c r="T3444" s="108" t="str">
        <f t="shared" si="53"/>
        <v>Krankheit</v>
      </c>
    </row>
    <row r="3445" spans="20:20" x14ac:dyDescent="0.2">
      <c r="T3445" s="108" t="str">
        <f t="shared" si="53"/>
        <v>Krankheit</v>
      </c>
    </row>
    <row r="3446" spans="20:20" x14ac:dyDescent="0.2">
      <c r="T3446" s="108" t="str">
        <f t="shared" si="53"/>
        <v>Krankheit</v>
      </c>
    </row>
    <row r="3447" spans="20:20" x14ac:dyDescent="0.2">
      <c r="T3447" s="108" t="str">
        <f t="shared" si="53"/>
        <v>Krankheit</v>
      </c>
    </row>
    <row r="3448" spans="20:20" x14ac:dyDescent="0.2">
      <c r="T3448" s="108" t="str">
        <f t="shared" si="53"/>
        <v>Krankheit</v>
      </c>
    </row>
    <row r="3449" spans="20:20" x14ac:dyDescent="0.2">
      <c r="T3449" s="108" t="str">
        <f t="shared" si="53"/>
        <v>Krankheit</v>
      </c>
    </row>
    <row r="3450" spans="20:20" x14ac:dyDescent="0.2">
      <c r="T3450" s="108" t="str">
        <f t="shared" si="53"/>
        <v>Krankheit</v>
      </c>
    </row>
    <row r="3451" spans="20:20" x14ac:dyDescent="0.2">
      <c r="T3451" s="108" t="str">
        <f t="shared" si="53"/>
        <v>Krankheit</v>
      </c>
    </row>
    <row r="3452" spans="20:20" x14ac:dyDescent="0.2">
      <c r="T3452" s="108" t="str">
        <f t="shared" si="53"/>
        <v>Krankheit</v>
      </c>
    </row>
    <row r="3453" spans="20:20" x14ac:dyDescent="0.2">
      <c r="T3453" s="108" t="str">
        <f t="shared" si="53"/>
        <v>Krankheit</v>
      </c>
    </row>
    <row r="3454" spans="20:20" x14ac:dyDescent="0.2">
      <c r="T3454" s="108" t="str">
        <f t="shared" si="53"/>
        <v>Krankheit</v>
      </c>
    </row>
    <row r="3455" spans="20:20" x14ac:dyDescent="0.2">
      <c r="T3455" s="108" t="str">
        <f t="shared" si="53"/>
        <v>Krankheit</v>
      </c>
    </row>
    <row r="3456" spans="20:20" x14ac:dyDescent="0.2">
      <c r="T3456" s="108" t="str">
        <f t="shared" si="53"/>
        <v>Krankheit</v>
      </c>
    </row>
    <row r="3457" spans="20:20" x14ac:dyDescent="0.2">
      <c r="T3457" s="108" t="str">
        <f t="shared" si="53"/>
        <v>Krankheit</v>
      </c>
    </row>
    <row r="3458" spans="20:20" x14ac:dyDescent="0.2">
      <c r="T3458" s="108" t="str">
        <f t="shared" si="53"/>
        <v>Krankheit</v>
      </c>
    </row>
    <row r="3459" spans="20:20" x14ac:dyDescent="0.2">
      <c r="T3459" s="108" t="str">
        <f t="shared" ref="T3459:T3522" si="54">IF(OR(O3459="KLV A IV",O3459="KLV B IV",O3459="KLV C IV"),"IV",IF(OR(O3459="KLV A UV",O3459="KLV B UV",O3459="KLV C UV"),"Unfall","Krankheit"))</f>
        <v>Krankheit</v>
      </c>
    </row>
    <row r="3460" spans="20:20" x14ac:dyDescent="0.2">
      <c r="T3460" s="108" t="str">
        <f t="shared" si="54"/>
        <v>Krankheit</v>
      </c>
    </row>
    <row r="3461" spans="20:20" x14ac:dyDescent="0.2">
      <c r="T3461" s="108" t="str">
        <f t="shared" si="54"/>
        <v>Krankheit</v>
      </c>
    </row>
    <row r="3462" spans="20:20" x14ac:dyDescent="0.2">
      <c r="T3462" s="108" t="str">
        <f t="shared" si="54"/>
        <v>Krankheit</v>
      </c>
    </row>
    <row r="3463" spans="20:20" x14ac:dyDescent="0.2">
      <c r="T3463" s="108" t="str">
        <f t="shared" si="54"/>
        <v>Krankheit</v>
      </c>
    </row>
    <row r="3464" spans="20:20" x14ac:dyDescent="0.2">
      <c r="T3464" s="108" t="str">
        <f t="shared" si="54"/>
        <v>Krankheit</v>
      </c>
    </row>
    <row r="3465" spans="20:20" x14ac:dyDescent="0.2">
      <c r="T3465" s="108" t="str">
        <f t="shared" si="54"/>
        <v>Krankheit</v>
      </c>
    </row>
    <row r="3466" spans="20:20" x14ac:dyDescent="0.2">
      <c r="T3466" s="108" t="str">
        <f t="shared" si="54"/>
        <v>Krankheit</v>
      </c>
    </row>
    <row r="3467" spans="20:20" x14ac:dyDescent="0.2">
      <c r="T3467" s="108" t="str">
        <f t="shared" si="54"/>
        <v>Krankheit</v>
      </c>
    </row>
    <row r="3468" spans="20:20" x14ac:dyDescent="0.2">
      <c r="T3468" s="108" t="str">
        <f t="shared" si="54"/>
        <v>Krankheit</v>
      </c>
    </row>
    <row r="3469" spans="20:20" x14ac:dyDescent="0.2">
      <c r="T3469" s="108" t="str">
        <f t="shared" si="54"/>
        <v>Krankheit</v>
      </c>
    </row>
    <row r="3470" spans="20:20" x14ac:dyDescent="0.2">
      <c r="T3470" s="108" t="str">
        <f t="shared" si="54"/>
        <v>Krankheit</v>
      </c>
    </row>
    <row r="3471" spans="20:20" x14ac:dyDescent="0.2">
      <c r="T3471" s="108" t="str">
        <f t="shared" si="54"/>
        <v>Krankheit</v>
      </c>
    </row>
    <row r="3472" spans="20:20" x14ac:dyDescent="0.2">
      <c r="T3472" s="108" t="str">
        <f t="shared" si="54"/>
        <v>Krankheit</v>
      </c>
    </row>
    <row r="3473" spans="20:20" x14ac:dyDescent="0.2">
      <c r="T3473" s="108" t="str">
        <f t="shared" si="54"/>
        <v>Krankheit</v>
      </c>
    </row>
    <row r="3474" spans="20:20" x14ac:dyDescent="0.2">
      <c r="T3474" s="108" t="str">
        <f t="shared" si="54"/>
        <v>Krankheit</v>
      </c>
    </row>
    <row r="3475" spans="20:20" x14ac:dyDescent="0.2">
      <c r="T3475" s="108" t="str">
        <f t="shared" si="54"/>
        <v>Krankheit</v>
      </c>
    </row>
    <row r="3476" spans="20:20" x14ac:dyDescent="0.2">
      <c r="T3476" s="108" t="str">
        <f t="shared" si="54"/>
        <v>Krankheit</v>
      </c>
    </row>
    <row r="3477" spans="20:20" x14ac:dyDescent="0.2">
      <c r="T3477" s="108" t="str">
        <f t="shared" si="54"/>
        <v>Krankheit</v>
      </c>
    </row>
    <row r="3478" spans="20:20" x14ac:dyDescent="0.2">
      <c r="T3478" s="108" t="str">
        <f t="shared" si="54"/>
        <v>Krankheit</v>
      </c>
    </row>
    <row r="3479" spans="20:20" x14ac:dyDescent="0.2">
      <c r="T3479" s="108" t="str">
        <f t="shared" si="54"/>
        <v>Krankheit</v>
      </c>
    </row>
    <row r="3480" spans="20:20" x14ac:dyDescent="0.2">
      <c r="T3480" s="108" t="str">
        <f t="shared" si="54"/>
        <v>Krankheit</v>
      </c>
    </row>
    <row r="3481" spans="20:20" x14ac:dyDescent="0.2">
      <c r="T3481" s="108" t="str">
        <f t="shared" si="54"/>
        <v>Krankheit</v>
      </c>
    </row>
    <row r="3482" spans="20:20" x14ac:dyDescent="0.2">
      <c r="T3482" s="108" t="str">
        <f t="shared" si="54"/>
        <v>Krankheit</v>
      </c>
    </row>
    <row r="3483" spans="20:20" x14ac:dyDescent="0.2">
      <c r="T3483" s="108" t="str">
        <f t="shared" si="54"/>
        <v>Krankheit</v>
      </c>
    </row>
    <row r="3484" spans="20:20" x14ac:dyDescent="0.2">
      <c r="T3484" s="108" t="str">
        <f t="shared" si="54"/>
        <v>Krankheit</v>
      </c>
    </row>
    <row r="3485" spans="20:20" x14ac:dyDescent="0.2">
      <c r="T3485" s="108" t="str">
        <f t="shared" si="54"/>
        <v>Krankheit</v>
      </c>
    </row>
    <row r="3486" spans="20:20" x14ac:dyDescent="0.2">
      <c r="T3486" s="108" t="str">
        <f t="shared" si="54"/>
        <v>Krankheit</v>
      </c>
    </row>
    <row r="3487" spans="20:20" x14ac:dyDescent="0.2">
      <c r="T3487" s="108" t="str">
        <f t="shared" si="54"/>
        <v>Krankheit</v>
      </c>
    </row>
    <row r="3488" spans="20:20" x14ac:dyDescent="0.2">
      <c r="T3488" s="108" t="str">
        <f t="shared" si="54"/>
        <v>Krankheit</v>
      </c>
    </row>
    <row r="3489" spans="20:20" x14ac:dyDescent="0.2">
      <c r="T3489" s="108" t="str">
        <f t="shared" si="54"/>
        <v>Krankheit</v>
      </c>
    </row>
    <row r="3490" spans="20:20" x14ac:dyDescent="0.2">
      <c r="T3490" s="108" t="str">
        <f t="shared" si="54"/>
        <v>Krankheit</v>
      </c>
    </row>
    <row r="3491" spans="20:20" x14ac:dyDescent="0.2">
      <c r="T3491" s="108" t="str">
        <f t="shared" si="54"/>
        <v>Krankheit</v>
      </c>
    </row>
    <row r="3492" spans="20:20" x14ac:dyDescent="0.2">
      <c r="T3492" s="108" t="str">
        <f t="shared" si="54"/>
        <v>Krankheit</v>
      </c>
    </row>
    <row r="3493" spans="20:20" x14ac:dyDescent="0.2">
      <c r="T3493" s="108" t="str">
        <f t="shared" si="54"/>
        <v>Krankheit</v>
      </c>
    </row>
    <row r="3494" spans="20:20" x14ac:dyDescent="0.2">
      <c r="T3494" s="108" t="str">
        <f t="shared" si="54"/>
        <v>Krankheit</v>
      </c>
    </row>
    <row r="3495" spans="20:20" x14ac:dyDescent="0.2">
      <c r="T3495" s="108" t="str">
        <f t="shared" si="54"/>
        <v>Krankheit</v>
      </c>
    </row>
    <row r="3496" spans="20:20" x14ac:dyDescent="0.2">
      <c r="T3496" s="108" t="str">
        <f t="shared" si="54"/>
        <v>Krankheit</v>
      </c>
    </row>
    <row r="3497" spans="20:20" x14ac:dyDescent="0.2">
      <c r="T3497" s="108" t="str">
        <f t="shared" si="54"/>
        <v>Krankheit</v>
      </c>
    </row>
    <row r="3498" spans="20:20" x14ac:dyDescent="0.2">
      <c r="T3498" s="108" t="str">
        <f t="shared" si="54"/>
        <v>Krankheit</v>
      </c>
    </row>
    <row r="3499" spans="20:20" x14ac:dyDescent="0.2">
      <c r="T3499" s="108" t="str">
        <f t="shared" si="54"/>
        <v>Krankheit</v>
      </c>
    </row>
    <row r="3500" spans="20:20" x14ac:dyDescent="0.2">
      <c r="T3500" s="108" t="str">
        <f t="shared" si="54"/>
        <v>Krankheit</v>
      </c>
    </row>
    <row r="3501" spans="20:20" x14ac:dyDescent="0.2">
      <c r="T3501" s="108" t="str">
        <f t="shared" si="54"/>
        <v>Krankheit</v>
      </c>
    </row>
    <row r="3502" spans="20:20" x14ac:dyDescent="0.2">
      <c r="T3502" s="108" t="str">
        <f t="shared" si="54"/>
        <v>Krankheit</v>
      </c>
    </row>
    <row r="3503" spans="20:20" x14ac:dyDescent="0.2">
      <c r="T3503" s="108" t="str">
        <f t="shared" si="54"/>
        <v>Krankheit</v>
      </c>
    </row>
    <row r="3504" spans="20:20" x14ac:dyDescent="0.2">
      <c r="T3504" s="108" t="str">
        <f t="shared" si="54"/>
        <v>Krankheit</v>
      </c>
    </row>
    <row r="3505" spans="20:20" x14ac:dyDescent="0.2">
      <c r="T3505" s="108" t="str">
        <f t="shared" si="54"/>
        <v>Krankheit</v>
      </c>
    </row>
    <row r="3506" spans="20:20" x14ac:dyDescent="0.2">
      <c r="T3506" s="108" t="str">
        <f t="shared" si="54"/>
        <v>Krankheit</v>
      </c>
    </row>
    <row r="3507" spans="20:20" x14ac:dyDescent="0.2">
      <c r="T3507" s="108" t="str">
        <f t="shared" si="54"/>
        <v>Krankheit</v>
      </c>
    </row>
    <row r="3508" spans="20:20" x14ac:dyDescent="0.2">
      <c r="T3508" s="108" t="str">
        <f t="shared" si="54"/>
        <v>Krankheit</v>
      </c>
    </row>
    <row r="3509" spans="20:20" x14ac:dyDescent="0.2">
      <c r="T3509" s="108" t="str">
        <f t="shared" si="54"/>
        <v>Krankheit</v>
      </c>
    </row>
    <row r="3510" spans="20:20" x14ac:dyDescent="0.2">
      <c r="T3510" s="108" t="str">
        <f t="shared" si="54"/>
        <v>Krankheit</v>
      </c>
    </row>
    <row r="3511" spans="20:20" x14ac:dyDescent="0.2">
      <c r="T3511" s="108" t="str">
        <f t="shared" si="54"/>
        <v>Krankheit</v>
      </c>
    </row>
    <row r="3512" spans="20:20" x14ac:dyDescent="0.2">
      <c r="T3512" s="108" t="str">
        <f t="shared" si="54"/>
        <v>Krankheit</v>
      </c>
    </row>
    <row r="3513" spans="20:20" x14ac:dyDescent="0.2">
      <c r="T3513" s="108" t="str">
        <f t="shared" si="54"/>
        <v>Krankheit</v>
      </c>
    </row>
    <row r="3514" spans="20:20" x14ac:dyDescent="0.2">
      <c r="T3514" s="108" t="str">
        <f t="shared" si="54"/>
        <v>Krankheit</v>
      </c>
    </row>
    <row r="3515" spans="20:20" x14ac:dyDescent="0.2">
      <c r="T3515" s="108" t="str">
        <f t="shared" si="54"/>
        <v>Krankheit</v>
      </c>
    </row>
    <row r="3516" spans="20:20" x14ac:dyDescent="0.2">
      <c r="T3516" s="108" t="str">
        <f t="shared" si="54"/>
        <v>Krankheit</v>
      </c>
    </row>
    <row r="3517" spans="20:20" x14ac:dyDescent="0.2">
      <c r="T3517" s="108" t="str">
        <f t="shared" si="54"/>
        <v>Krankheit</v>
      </c>
    </row>
    <row r="3518" spans="20:20" x14ac:dyDescent="0.2">
      <c r="T3518" s="108" t="str">
        <f t="shared" si="54"/>
        <v>Krankheit</v>
      </c>
    </row>
    <row r="3519" spans="20:20" x14ac:dyDescent="0.2">
      <c r="T3519" s="108" t="str">
        <f t="shared" si="54"/>
        <v>Krankheit</v>
      </c>
    </row>
    <row r="3520" spans="20:20" x14ac:dyDescent="0.2">
      <c r="T3520" s="108" t="str">
        <f t="shared" si="54"/>
        <v>Krankheit</v>
      </c>
    </row>
    <row r="3521" spans="20:20" x14ac:dyDescent="0.2">
      <c r="T3521" s="108" t="str">
        <f t="shared" si="54"/>
        <v>Krankheit</v>
      </c>
    </row>
    <row r="3522" spans="20:20" x14ac:dyDescent="0.2">
      <c r="T3522" s="108" t="str">
        <f t="shared" si="54"/>
        <v>Krankheit</v>
      </c>
    </row>
    <row r="3523" spans="20:20" x14ac:dyDescent="0.2">
      <c r="T3523" s="108" t="str">
        <f t="shared" ref="T3523:T3586" si="55">IF(OR(O3523="KLV A IV",O3523="KLV B IV",O3523="KLV C IV"),"IV",IF(OR(O3523="KLV A UV",O3523="KLV B UV",O3523="KLV C UV"),"Unfall","Krankheit"))</f>
        <v>Krankheit</v>
      </c>
    </row>
    <row r="3524" spans="20:20" x14ac:dyDescent="0.2">
      <c r="T3524" s="108" t="str">
        <f t="shared" si="55"/>
        <v>Krankheit</v>
      </c>
    </row>
    <row r="3525" spans="20:20" x14ac:dyDescent="0.2">
      <c r="T3525" s="108" t="str">
        <f t="shared" si="55"/>
        <v>Krankheit</v>
      </c>
    </row>
    <row r="3526" spans="20:20" x14ac:dyDescent="0.2">
      <c r="T3526" s="108" t="str">
        <f t="shared" si="55"/>
        <v>Krankheit</v>
      </c>
    </row>
    <row r="3527" spans="20:20" x14ac:dyDescent="0.2">
      <c r="T3527" s="108" t="str">
        <f t="shared" si="55"/>
        <v>Krankheit</v>
      </c>
    </row>
    <row r="3528" spans="20:20" x14ac:dyDescent="0.2">
      <c r="T3528" s="108" t="str">
        <f t="shared" si="55"/>
        <v>Krankheit</v>
      </c>
    </row>
    <row r="3529" spans="20:20" x14ac:dyDescent="0.2">
      <c r="T3529" s="108" t="str">
        <f t="shared" si="55"/>
        <v>Krankheit</v>
      </c>
    </row>
    <row r="3530" spans="20:20" x14ac:dyDescent="0.2">
      <c r="T3530" s="108" t="str">
        <f t="shared" si="55"/>
        <v>Krankheit</v>
      </c>
    </row>
    <row r="3531" spans="20:20" x14ac:dyDescent="0.2">
      <c r="T3531" s="108" t="str">
        <f t="shared" si="55"/>
        <v>Krankheit</v>
      </c>
    </row>
    <row r="3532" spans="20:20" x14ac:dyDescent="0.2">
      <c r="T3532" s="108" t="str">
        <f t="shared" si="55"/>
        <v>Krankheit</v>
      </c>
    </row>
    <row r="3533" spans="20:20" x14ac:dyDescent="0.2">
      <c r="T3533" s="108" t="str">
        <f t="shared" si="55"/>
        <v>Krankheit</v>
      </c>
    </row>
    <row r="3534" spans="20:20" x14ac:dyDescent="0.2">
      <c r="T3534" s="108" t="str">
        <f t="shared" si="55"/>
        <v>Krankheit</v>
      </c>
    </row>
    <row r="3535" spans="20:20" x14ac:dyDescent="0.2">
      <c r="T3535" s="108" t="str">
        <f t="shared" si="55"/>
        <v>Krankheit</v>
      </c>
    </row>
    <row r="3536" spans="20:20" x14ac:dyDescent="0.2">
      <c r="T3536" s="108" t="str">
        <f t="shared" si="55"/>
        <v>Krankheit</v>
      </c>
    </row>
    <row r="3537" spans="20:20" x14ac:dyDescent="0.2">
      <c r="T3537" s="108" t="str">
        <f t="shared" si="55"/>
        <v>Krankheit</v>
      </c>
    </row>
    <row r="3538" spans="20:20" x14ac:dyDescent="0.2">
      <c r="T3538" s="108" t="str">
        <f t="shared" si="55"/>
        <v>Krankheit</v>
      </c>
    </row>
    <row r="3539" spans="20:20" x14ac:dyDescent="0.2">
      <c r="T3539" s="108" t="str">
        <f t="shared" si="55"/>
        <v>Krankheit</v>
      </c>
    </row>
    <row r="3540" spans="20:20" x14ac:dyDescent="0.2">
      <c r="T3540" s="108" t="str">
        <f t="shared" si="55"/>
        <v>Krankheit</v>
      </c>
    </row>
    <row r="3541" spans="20:20" x14ac:dyDescent="0.2">
      <c r="T3541" s="108" t="str">
        <f t="shared" si="55"/>
        <v>Krankheit</v>
      </c>
    </row>
    <row r="3542" spans="20:20" x14ac:dyDescent="0.2">
      <c r="T3542" s="108" t="str">
        <f t="shared" si="55"/>
        <v>Krankheit</v>
      </c>
    </row>
    <row r="3543" spans="20:20" x14ac:dyDescent="0.2">
      <c r="T3543" s="108" t="str">
        <f t="shared" si="55"/>
        <v>Krankheit</v>
      </c>
    </row>
    <row r="3544" spans="20:20" x14ac:dyDescent="0.2">
      <c r="T3544" s="108" t="str">
        <f t="shared" si="55"/>
        <v>Krankheit</v>
      </c>
    </row>
    <row r="3545" spans="20:20" x14ac:dyDescent="0.2">
      <c r="T3545" s="108" t="str">
        <f t="shared" si="55"/>
        <v>Krankheit</v>
      </c>
    </row>
    <row r="3546" spans="20:20" x14ac:dyDescent="0.2">
      <c r="T3546" s="108" t="str">
        <f t="shared" si="55"/>
        <v>Krankheit</v>
      </c>
    </row>
    <row r="3547" spans="20:20" x14ac:dyDescent="0.2">
      <c r="T3547" s="108" t="str">
        <f t="shared" si="55"/>
        <v>Krankheit</v>
      </c>
    </row>
    <row r="3548" spans="20:20" x14ac:dyDescent="0.2">
      <c r="T3548" s="108" t="str">
        <f t="shared" si="55"/>
        <v>Krankheit</v>
      </c>
    </row>
    <row r="3549" spans="20:20" x14ac:dyDescent="0.2">
      <c r="T3549" s="108" t="str">
        <f t="shared" si="55"/>
        <v>Krankheit</v>
      </c>
    </row>
    <row r="3550" spans="20:20" x14ac:dyDescent="0.2">
      <c r="T3550" s="108" t="str">
        <f t="shared" si="55"/>
        <v>Krankheit</v>
      </c>
    </row>
    <row r="3551" spans="20:20" x14ac:dyDescent="0.2">
      <c r="T3551" s="108" t="str">
        <f t="shared" si="55"/>
        <v>Krankheit</v>
      </c>
    </row>
    <row r="3552" spans="20:20" x14ac:dyDescent="0.2">
      <c r="T3552" s="108" t="str">
        <f t="shared" si="55"/>
        <v>Krankheit</v>
      </c>
    </row>
    <row r="3553" spans="20:20" x14ac:dyDescent="0.2">
      <c r="T3553" s="108" t="str">
        <f t="shared" si="55"/>
        <v>Krankheit</v>
      </c>
    </row>
    <row r="3554" spans="20:20" x14ac:dyDescent="0.2">
      <c r="T3554" s="108" t="str">
        <f t="shared" si="55"/>
        <v>Krankheit</v>
      </c>
    </row>
    <row r="3555" spans="20:20" x14ac:dyDescent="0.2">
      <c r="T3555" s="108" t="str">
        <f t="shared" si="55"/>
        <v>Krankheit</v>
      </c>
    </row>
    <row r="3556" spans="20:20" x14ac:dyDescent="0.2">
      <c r="T3556" s="108" t="str">
        <f t="shared" si="55"/>
        <v>Krankheit</v>
      </c>
    </row>
    <row r="3557" spans="20:20" x14ac:dyDescent="0.2">
      <c r="T3557" s="108" t="str">
        <f t="shared" si="55"/>
        <v>Krankheit</v>
      </c>
    </row>
    <row r="3558" spans="20:20" x14ac:dyDescent="0.2">
      <c r="T3558" s="108" t="str">
        <f t="shared" si="55"/>
        <v>Krankheit</v>
      </c>
    </row>
    <row r="3559" spans="20:20" x14ac:dyDescent="0.2">
      <c r="T3559" s="108" t="str">
        <f t="shared" si="55"/>
        <v>Krankheit</v>
      </c>
    </row>
    <row r="3560" spans="20:20" x14ac:dyDescent="0.2">
      <c r="T3560" s="108" t="str">
        <f t="shared" si="55"/>
        <v>Krankheit</v>
      </c>
    </row>
    <row r="3561" spans="20:20" x14ac:dyDescent="0.2">
      <c r="T3561" s="108" t="str">
        <f t="shared" si="55"/>
        <v>Krankheit</v>
      </c>
    </row>
    <row r="3562" spans="20:20" x14ac:dyDescent="0.2">
      <c r="T3562" s="108" t="str">
        <f t="shared" si="55"/>
        <v>Krankheit</v>
      </c>
    </row>
    <row r="3563" spans="20:20" x14ac:dyDescent="0.2">
      <c r="T3563" s="108" t="str">
        <f t="shared" si="55"/>
        <v>Krankheit</v>
      </c>
    </row>
    <row r="3564" spans="20:20" x14ac:dyDescent="0.2">
      <c r="T3564" s="108" t="str">
        <f t="shared" si="55"/>
        <v>Krankheit</v>
      </c>
    </row>
    <row r="3565" spans="20:20" x14ac:dyDescent="0.2">
      <c r="T3565" s="108" t="str">
        <f t="shared" si="55"/>
        <v>Krankheit</v>
      </c>
    </row>
    <row r="3566" spans="20:20" x14ac:dyDescent="0.2">
      <c r="T3566" s="108" t="str">
        <f t="shared" si="55"/>
        <v>Krankheit</v>
      </c>
    </row>
    <row r="3567" spans="20:20" x14ac:dyDescent="0.2">
      <c r="T3567" s="108" t="str">
        <f t="shared" si="55"/>
        <v>Krankheit</v>
      </c>
    </row>
    <row r="3568" spans="20:20" x14ac:dyDescent="0.2">
      <c r="T3568" s="108" t="str">
        <f t="shared" si="55"/>
        <v>Krankheit</v>
      </c>
    </row>
    <row r="3569" spans="20:20" x14ac:dyDescent="0.2">
      <c r="T3569" s="108" t="str">
        <f t="shared" si="55"/>
        <v>Krankheit</v>
      </c>
    </row>
    <row r="3570" spans="20:20" x14ac:dyDescent="0.2">
      <c r="T3570" s="108" t="str">
        <f t="shared" si="55"/>
        <v>Krankheit</v>
      </c>
    </row>
    <row r="3571" spans="20:20" x14ac:dyDescent="0.2">
      <c r="T3571" s="108" t="str">
        <f t="shared" si="55"/>
        <v>Krankheit</v>
      </c>
    </row>
    <row r="3572" spans="20:20" x14ac:dyDescent="0.2">
      <c r="T3572" s="108" t="str">
        <f t="shared" si="55"/>
        <v>Krankheit</v>
      </c>
    </row>
    <row r="3573" spans="20:20" x14ac:dyDescent="0.2">
      <c r="T3573" s="108" t="str">
        <f t="shared" si="55"/>
        <v>Krankheit</v>
      </c>
    </row>
    <row r="3574" spans="20:20" x14ac:dyDescent="0.2">
      <c r="T3574" s="108" t="str">
        <f t="shared" si="55"/>
        <v>Krankheit</v>
      </c>
    </row>
    <row r="3575" spans="20:20" x14ac:dyDescent="0.2">
      <c r="T3575" s="108" t="str">
        <f t="shared" si="55"/>
        <v>Krankheit</v>
      </c>
    </row>
    <row r="3576" spans="20:20" x14ac:dyDescent="0.2">
      <c r="T3576" s="108" t="str">
        <f t="shared" si="55"/>
        <v>Krankheit</v>
      </c>
    </row>
    <row r="3577" spans="20:20" x14ac:dyDescent="0.2">
      <c r="T3577" s="108" t="str">
        <f t="shared" si="55"/>
        <v>Krankheit</v>
      </c>
    </row>
    <row r="3578" spans="20:20" x14ac:dyDescent="0.2">
      <c r="T3578" s="108" t="str">
        <f t="shared" si="55"/>
        <v>Krankheit</v>
      </c>
    </row>
    <row r="3579" spans="20:20" x14ac:dyDescent="0.2">
      <c r="T3579" s="108" t="str">
        <f t="shared" si="55"/>
        <v>Krankheit</v>
      </c>
    </row>
    <row r="3580" spans="20:20" x14ac:dyDescent="0.2">
      <c r="T3580" s="108" t="str">
        <f t="shared" si="55"/>
        <v>Krankheit</v>
      </c>
    </row>
    <row r="3581" spans="20:20" x14ac:dyDescent="0.2">
      <c r="T3581" s="108" t="str">
        <f t="shared" si="55"/>
        <v>Krankheit</v>
      </c>
    </row>
    <row r="3582" spans="20:20" x14ac:dyDescent="0.2">
      <c r="T3582" s="108" t="str">
        <f t="shared" si="55"/>
        <v>Krankheit</v>
      </c>
    </row>
    <row r="3583" spans="20:20" x14ac:dyDescent="0.2">
      <c r="T3583" s="108" t="str">
        <f t="shared" si="55"/>
        <v>Krankheit</v>
      </c>
    </row>
    <row r="3584" spans="20:20" x14ac:dyDescent="0.2">
      <c r="T3584" s="108" t="str">
        <f t="shared" si="55"/>
        <v>Krankheit</v>
      </c>
    </row>
    <row r="3585" spans="20:20" x14ac:dyDescent="0.2">
      <c r="T3585" s="108" t="str">
        <f t="shared" si="55"/>
        <v>Krankheit</v>
      </c>
    </row>
    <row r="3586" spans="20:20" x14ac:dyDescent="0.2">
      <c r="T3586" s="108" t="str">
        <f t="shared" si="55"/>
        <v>Krankheit</v>
      </c>
    </row>
    <row r="3587" spans="20:20" x14ac:dyDescent="0.2">
      <c r="T3587" s="108" t="str">
        <f t="shared" ref="T3587:T3650" si="56">IF(OR(O3587="KLV A IV",O3587="KLV B IV",O3587="KLV C IV"),"IV",IF(OR(O3587="KLV A UV",O3587="KLV B UV",O3587="KLV C UV"),"Unfall","Krankheit"))</f>
        <v>Krankheit</v>
      </c>
    </row>
    <row r="3588" spans="20:20" x14ac:dyDescent="0.2">
      <c r="T3588" s="108" t="str">
        <f t="shared" si="56"/>
        <v>Krankheit</v>
      </c>
    </row>
    <row r="3589" spans="20:20" x14ac:dyDescent="0.2">
      <c r="T3589" s="108" t="str">
        <f t="shared" si="56"/>
        <v>Krankheit</v>
      </c>
    </row>
    <row r="3590" spans="20:20" x14ac:dyDescent="0.2">
      <c r="T3590" s="108" t="str">
        <f t="shared" si="56"/>
        <v>Krankheit</v>
      </c>
    </row>
    <row r="3591" spans="20:20" x14ac:dyDescent="0.2">
      <c r="T3591" s="108" t="str">
        <f t="shared" si="56"/>
        <v>Krankheit</v>
      </c>
    </row>
    <row r="3592" spans="20:20" x14ac:dyDescent="0.2">
      <c r="T3592" s="108" t="str">
        <f t="shared" si="56"/>
        <v>Krankheit</v>
      </c>
    </row>
    <row r="3593" spans="20:20" x14ac:dyDescent="0.2">
      <c r="T3593" s="108" t="str">
        <f t="shared" si="56"/>
        <v>Krankheit</v>
      </c>
    </row>
    <row r="3594" spans="20:20" x14ac:dyDescent="0.2">
      <c r="T3594" s="108" t="str">
        <f t="shared" si="56"/>
        <v>Krankheit</v>
      </c>
    </row>
    <row r="3595" spans="20:20" x14ac:dyDescent="0.2">
      <c r="T3595" s="108" t="str">
        <f t="shared" si="56"/>
        <v>Krankheit</v>
      </c>
    </row>
    <row r="3596" spans="20:20" x14ac:dyDescent="0.2">
      <c r="T3596" s="108" t="str">
        <f t="shared" si="56"/>
        <v>Krankheit</v>
      </c>
    </row>
    <row r="3597" spans="20:20" x14ac:dyDescent="0.2">
      <c r="T3597" s="108" t="str">
        <f t="shared" si="56"/>
        <v>Krankheit</v>
      </c>
    </row>
    <row r="3598" spans="20:20" x14ac:dyDescent="0.2">
      <c r="T3598" s="108" t="str">
        <f t="shared" si="56"/>
        <v>Krankheit</v>
      </c>
    </row>
    <row r="3599" spans="20:20" x14ac:dyDescent="0.2">
      <c r="T3599" s="108" t="str">
        <f t="shared" si="56"/>
        <v>Krankheit</v>
      </c>
    </row>
    <row r="3600" spans="20:20" x14ac:dyDescent="0.2">
      <c r="T3600" s="108" t="str">
        <f t="shared" si="56"/>
        <v>Krankheit</v>
      </c>
    </row>
    <row r="3601" spans="20:20" x14ac:dyDescent="0.2">
      <c r="T3601" s="108" t="str">
        <f t="shared" si="56"/>
        <v>Krankheit</v>
      </c>
    </row>
    <row r="3602" spans="20:20" x14ac:dyDescent="0.2">
      <c r="T3602" s="108" t="str">
        <f t="shared" si="56"/>
        <v>Krankheit</v>
      </c>
    </row>
    <row r="3603" spans="20:20" x14ac:dyDescent="0.2">
      <c r="T3603" s="108" t="str">
        <f t="shared" si="56"/>
        <v>Krankheit</v>
      </c>
    </row>
    <row r="3604" spans="20:20" x14ac:dyDescent="0.2">
      <c r="T3604" s="108" t="str">
        <f t="shared" si="56"/>
        <v>Krankheit</v>
      </c>
    </row>
    <row r="3605" spans="20:20" x14ac:dyDescent="0.2">
      <c r="T3605" s="108" t="str">
        <f t="shared" si="56"/>
        <v>Krankheit</v>
      </c>
    </row>
    <row r="3606" spans="20:20" x14ac:dyDescent="0.2">
      <c r="T3606" s="108" t="str">
        <f t="shared" si="56"/>
        <v>Krankheit</v>
      </c>
    </row>
    <row r="3607" spans="20:20" x14ac:dyDescent="0.2">
      <c r="T3607" s="108" t="str">
        <f t="shared" si="56"/>
        <v>Krankheit</v>
      </c>
    </row>
    <row r="3608" spans="20:20" x14ac:dyDescent="0.2">
      <c r="T3608" s="108" t="str">
        <f t="shared" si="56"/>
        <v>Krankheit</v>
      </c>
    </row>
    <row r="3609" spans="20:20" x14ac:dyDescent="0.2">
      <c r="T3609" s="108" t="str">
        <f t="shared" si="56"/>
        <v>Krankheit</v>
      </c>
    </row>
    <row r="3610" spans="20:20" x14ac:dyDescent="0.2">
      <c r="T3610" s="108" t="str">
        <f t="shared" si="56"/>
        <v>Krankheit</v>
      </c>
    </row>
    <row r="3611" spans="20:20" x14ac:dyDescent="0.2">
      <c r="T3611" s="108" t="str">
        <f t="shared" si="56"/>
        <v>Krankheit</v>
      </c>
    </row>
    <row r="3612" spans="20:20" x14ac:dyDescent="0.2">
      <c r="T3612" s="108" t="str">
        <f t="shared" si="56"/>
        <v>Krankheit</v>
      </c>
    </row>
    <row r="3613" spans="20:20" x14ac:dyDescent="0.2">
      <c r="T3613" s="108" t="str">
        <f t="shared" si="56"/>
        <v>Krankheit</v>
      </c>
    </row>
    <row r="3614" spans="20:20" x14ac:dyDescent="0.2">
      <c r="T3614" s="108" t="str">
        <f t="shared" si="56"/>
        <v>Krankheit</v>
      </c>
    </row>
    <row r="3615" spans="20:20" x14ac:dyDescent="0.2">
      <c r="T3615" s="108" t="str">
        <f t="shared" si="56"/>
        <v>Krankheit</v>
      </c>
    </row>
    <row r="3616" spans="20:20" x14ac:dyDescent="0.2">
      <c r="T3616" s="108" t="str">
        <f t="shared" si="56"/>
        <v>Krankheit</v>
      </c>
    </row>
    <row r="3617" spans="20:20" x14ac:dyDescent="0.2">
      <c r="T3617" s="108" t="str">
        <f t="shared" si="56"/>
        <v>Krankheit</v>
      </c>
    </row>
    <row r="3618" spans="20:20" x14ac:dyDescent="0.2">
      <c r="T3618" s="108" t="str">
        <f t="shared" si="56"/>
        <v>Krankheit</v>
      </c>
    </row>
    <row r="3619" spans="20:20" x14ac:dyDescent="0.2">
      <c r="T3619" s="108" t="str">
        <f t="shared" si="56"/>
        <v>Krankheit</v>
      </c>
    </row>
    <row r="3620" spans="20:20" x14ac:dyDescent="0.2">
      <c r="T3620" s="108" t="str">
        <f t="shared" si="56"/>
        <v>Krankheit</v>
      </c>
    </row>
    <row r="3621" spans="20:20" x14ac:dyDescent="0.2">
      <c r="T3621" s="108" t="str">
        <f t="shared" si="56"/>
        <v>Krankheit</v>
      </c>
    </row>
    <row r="3622" spans="20:20" x14ac:dyDescent="0.2">
      <c r="T3622" s="108" t="str">
        <f t="shared" si="56"/>
        <v>Krankheit</v>
      </c>
    </row>
    <row r="3623" spans="20:20" x14ac:dyDescent="0.2">
      <c r="T3623" s="108" t="str">
        <f t="shared" si="56"/>
        <v>Krankheit</v>
      </c>
    </row>
    <row r="3624" spans="20:20" x14ac:dyDescent="0.2">
      <c r="T3624" s="108" t="str">
        <f t="shared" si="56"/>
        <v>Krankheit</v>
      </c>
    </row>
    <row r="3625" spans="20:20" x14ac:dyDescent="0.2">
      <c r="T3625" s="108" t="str">
        <f t="shared" si="56"/>
        <v>Krankheit</v>
      </c>
    </row>
    <row r="3626" spans="20:20" x14ac:dyDescent="0.2">
      <c r="T3626" s="108" t="str">
        <f t="shared" si="56"/>
        <v>Krankheit</v>
      </c>
    </row>
    <row r="3627" spans="20:20" x14ac:dyDescent="0.2">
      <c r="T3627" s="108" t="str">
        <f t="shared" si="56"/>
        <v>Krankheit</v>
      </c>
    </row>
    <row r="3628" spans="20:20" x14ac:dyDescent="0.2">
      <c r="T3628" s="108" t="str">
        <f t="shared" si="56"/>
        <v>Krankheit</v>
      </c>
    </row>
    <row r="3629" spans="20:20" x14ac:dyDescent="0.2">
      <c r="T3629" s="108" t="str">
        <f t="shared" si="56"/>
        <v>Krankheit</v>
      </c>
    </row>
    <row r="3630" spans="20:20" x14ac:dyDescent="0.2">
      <c r="T3630" s="108" t="str">
        <f t="shared" si="56"/>
        <v>Krankheit</v>
      </c>
    </row>
    <row r="3631" spans="20:20" x14ac:dyDescent="0.2">
      <c r="T3631" s="108" t="str">
        <f t="shared" si="56"/>
        <v>Krankheit</v>
      </c>
    </row>
    <row r="3632" spans="20:20" x14ac:dyDescent="0.2">
      <c r="T3632" s="108" t="str">
        <f t="shared" si="56"/>
        <v>Krankheit</v>
      </c>
    </row>
    <row r="3633" spans="20:20" x14ac:dyDescent="0.2">
      <c r="T3633" s="108" t="str">
        <f t="shared" si="56"/>
        <v>Krankheit</v>
      </c>
    </row>
    <row r="3634" spans="20:20" x14ac:dyDescent="0.2">
      <c r="T3634" s="108" t="str">
        <f t="shared" si="56"/>
        <v>Krankheit</v>
      </c>
    </row>
    <row r="3635" spans="20:20" x14ac:dyDescent="0.2">
      <c r="T3635" s="108" t="str">
        <f t="shared" si="56"/>
        <v>Krankheit</v>
      </c>
    </row>
    <row r="3636" spans="20:20" x14ac:dyDescent="0.2">
      <c r="T3636" s="108" t="str">
        <f t="shared" si="56"/>
        <v>Krankheit</v>
      </c>
    </row>
    <row r="3637" spans="20:20" x14ac:dyDescent="0.2">
      <c r="T3637" s="108" t="str">
        <f t="shared" si="56"/>
        <v>Krankheit</v>
      </c>
    </row>
    <row r="3638" spans="20:20" x14ac:dyDescent="0.2">
      <c r="T3638" s="108" t="str">
        <f t="shared" si="56"/>
        <v>Krankheit</v>
      </c>
    </row>
    <row r="3639" spans="20:20" x14ac:dyDescent="0.2">
      <c r="T3639" s="108" t="str">
        <f t="shared" si="56"/>
        <v>Krankheit</v>
      </c>
    </row>
    <row r="3640" spans="20:20" x14ac:dyDescent="0.2">
      <c r="T3640" s="108" t="str">
        <f t="shared" si="56"/>
        <v>Krankheit</v>
      </c>
    </row>
    <row r="3641" spans="20:20" x14ac:dyDescent="0.2">
      <c r="T3641" s="108" t="str">
        <f t="shared" si="56"/>
        <v>Krankheit</v>
      </c>
    </row>
    <row r="3642" spans="20:20" x14ac:dyDescent="0.2">
      <c r="T3642" s="108" t="str">
        <f t="shared" si="56"/>
        <v>Krankheit</v>
      </c>
    </row>
    <row r="3643" spans="20:20" x14ac:dyDescent="0.2">
      <c r="T3643" s="108" t="str">
        <f t="shared" si="56"/>
        <v>Krankheit</v>
      </c>
    </row>
    <row r="3644" spans="20:20" x14ac:dyDescent="0.2">
      <c r="T3644" s="108" t="str">
        <f t="shared" si="56"/>
        <v>Krankheit</v>
      </c>
    </row>
    <row r="3645" spans="20:20" x14ac:dyDescent="0.2">
      <c r="T3645" s="108" t="str">
        <f t="shared" si="56"/>
        <v>Krankheit</v>
      </c>
    </row>
    <row r="3646" spans="20:20" x14ac:dyDescent="0.2">
      <c r="T3646" s="108" t="str">
        <f t="shared" si="56"/>
        <v>Krankheit</v>
      </c>
    </row>
    <row r="3647" spans="20:20" x14ac:dyDescent="0.2">
      <c r="T3647" s="108" t="str">
        <f t="shared" si="56"/>
        <v>Krankheit</v>
      </c>
    </row>
    <row r="3648" spans="20:20" x14ac:dyDescent="0.2">
      <c r="T3648" s="108" t="str">
        <f t="shared" si="56"/>
        <v>Krankheit</v>
      </c>
    </row>
    <row r="3649" spans="20:20" x14ac:dyDescent="0.2">
      <c r="T3649" s="108" t="str">
        <f t="shared" si="56"/>
        <v>Krankheit</v>
      </c>
    </row>
    <row r="3650" spans="20:20" x14ac:dyDescent="0.2">
      <c r="T3650" s="108" t="str">
        <f t="shared" si="56"/>
        <v>Krankheit</v>
      </c>
    </row>
    <row r="3651" spans="20:20" x14ac:dyDescent="0.2">
      <c r="T3651" s="108" t="str">
        <f t="shared" ref="T3651:T3714" si="57">IF(OR(O3651="KLV A IV",O3651="KLV B IV",O3651="KLV C IV"),"IV",IF(OR(O3651="KLV A UV",O3651="KLV B UV",O3651="KLV C UV"),"Unfall","Krankheit"))</f>
        <v>Krankheit</v>
      </c>
    </row>
    <row r="3652" spans="20:20" x14ac:dyDescent="0.2">
      <c r="T3652" s="108" t="str">
        <f t="shared" si="57"/>
        <v>Krankheit</v>
      </c>
    </row>
    <row r="3653" spans="20:20" x14ac:dyDescent="0.2">
      <c r="T3653" s="108" t="str">
        <f t="shared" si="57"/>
        <v>Krankheit</v>
      </c>
    </row>
    <row r="3654" spans="20:20" x14ac:dyDescent="0.2">
      <c r="T3654" s="108" t="str">
        <f t="shared" si="57"/>
        <v>Krankheit</v>
      </c>
    </row>
    <row r="3655" spans="20:20" x14ac:dyDescent="0.2">
      <c r="T3655" s="108" t="str">
        <f t="shared" si="57"/>
        <v>Krankheit</v>
      </c>
    </row>
    <row r="3656" spans="20:20" x14ac:dyDescent="0.2">
      <c r="T3656" s="108" t="str">
        <f t="shared" si="57"/>
        <v>Krankheit</v>
      </c>
    </row>
    <row r="3657" spans="20:20" x14ac:dyDescent="0.2">
      <c r="T3657" s="108" t="str">
        <f t="shared" si="57"/>
        <v>Krankheit</v>
      </c>
    </row>
    <row r="3658" spans="20:20" x14ac:dyDescent="0.2">
      <c r="T3658" s="108" t="str">
        <f t="shared" si="57"/>
        <v>Krankheit</v>
      </c>
    </row>
    <row r="3659" spans="20:20" x14ac:dyDescent="0.2">
      <c r="T3659" s="108" t="str">
        <f t="shared" si="57"/>
        <v>Krankheit</v>
      </c>
    </row>
    <row r="3660" spans="20:20" x14ac:dyDescent="0.2">
      <c r="T3660" s="108" t="str">
        <f t="shared" si="57"/>
        <v>Krankheit</v>
      </c>
    </row>
    <row r="3661" spans="20:20" x14ac:dyDescent="0.2">
      <c r="T3661" s="108" t="str">
        <f t="shared" si="57"/>
        <v>Krankheit</v>
      </c>
    </row>
    <row r="3662" spans="20:20" x14ac:dyDescent="0.2">
      <c r="T3662" s="108" t="str">
        <f t="shared" si="57"/>
        <v>Krankheit</v>
      </c>
    </row>
    <row r="3663" spans="20:20" x14ac:dyDescent="0.2">
      <c r="T3663" s="108" t="str">
        <f t="shared" si="57"/>
        <v>Krankheit</v>
      </c>
    </row>
    <row r="3664" spans="20:20" x14ac:dyDescent="0.2">
      <c r="T3664" s="108" t="str">
        <f t="shared" si="57"/>
        <v>Krankheit</v>
      </c>
    </row>
    <row r="3665" spans="20:20" x14ac:dyDescent="0.2">
      <c r="T3665" s="108" t="str">
        <f t="shared" si="57"/>
        <v>Krankheit</v>
      </c>
    </row>
    <row r="3666" spans="20:20" x14ac:dyDescent="0.2">
      <c r="T3666" s="108" t="str">
        <f t="shared" si="57"/>
        <v>Krankheit</v>
      </c>
    </row>
    <row r="3667" spans="20:20" x14ac:dyDescent="0.2">
      <c r="T3667" s="108" t="str">
        <f t="shared" si="57"/>
        <v>Krankheit</v>
      </c>
    </row>
    <row r="3668" spans="20:20" x14ac:dyDescent="0.2">
      <c r="T3668" s="108" t="str">
        <f t="shared" si="57"/>
        <v>Krankheit</v>
      </c>
    </row>
    <row r="3669" spans="20:20" x14ac:dyDescent="0.2">
      <c r="T3669" s="108" t="str">
        <f t="shared" si="57"/>
        <v>Krankheit</v>
      </c>
    </row>
    <row r="3670" spans="20:20" x14ac:dyDescent="0.2">
      <c r="T3670" s="108" t="str">
        <f t="shared" si="57"/>
        <v>Krankheit</v>
      </c>
    </row>
    <row r="3671" spans="20:20" x14ac:dyDescent="0.2">
      <c r="T3671" s="108" t="str">
        <f t="shared" si="57"/>
        <v>Krankheit</v>
      </c>
    </row>
    <row r="3672" spans="20:20" x14ac:dyDescent="0.2">
      <c r="T3672" s="108" t="str">
        <f t="shared" si="57"/>
        <v>Krankheit</v>
      </c>
    </row>
    <row r="3673" spans="20:20" x14ac:dyDescent="0.2">
      <c r="T3673" s="108" t="str">
        <f t="shared" si="57"/>
        <v>Krankheit</v>
      </c>
    </row>
    <row r="3674" spans="20:20" x14ac:dyDescent="0.2">
      <c r="T3674" s="108" t="str">
        <f t="shared" si="57"/>
        <v>Krankheit</v>
      </c>
    </row>
    <row r="3675" spans="20:20" x14ac:dyDescent="0.2">
      <c r="T3675" s="108" t="str">
        <f t="shared" si="57"/>
        <v>Krankheit</v>
      </c>
    </row>
    <row r="3676" spans="20:20" x14ac:dyDescent="0.2">
      <c r="T3676" s="108" t="str">
        <f t="shared" si="57"/>
        <v>Krankheit</v>
      </c>
    </row>
    <row r="3677" spans="20:20" x14ac:dyDescent="0.2">
      <c r="T3677" s="108" t="str">
        <f t="shared" si="57"/>
        <v>Krankheit</v>
      </c>
    </row>
    <row r="3678" spans="20:20" x14ac:dyDescent="0.2">
      <c r="T3678" s="108" t="str">
        <f t="shared" si="57"/>
        <v>Krankheit</v>
      </c>
    </row>
    <row r="3679" spans="20:20" x14ac:dyDescent="0.2">
      <c r="T3679" s="108" t="str">
        <f t="shared" si="57"/>
        <v>Krankheit</v>
      </c>
    </row>
    <row r="3680" spans="20:20" x14ac:dyDescent="0.2">
      <c r="T3680" s="108" t="str">
        <f t="shared" si="57"/>
        <v>Krankheit</v>
      </c>
    </row>
    <row r="3681" spans="20:20" x14ac:dyDescent="0.2">
      <c r="T3681" s="108" t="str">
        <f t="shared" si="57"/>
        <v>Krankheit</v>
      </c>
    </row>
    <row r="3682" spans="20:20" x14ac:dyDescent="0.2">
      <c r="T3682" s="108" t="str">
        <f t="shared" si="57"/>
        <v>Krankheit</v>
      </c>
    </row>
    <row r="3683" spans="20:20" x14ac:dyDescent="0.2">
      <c r="T3683" s="108" t="str">
        <f t="shared" si="57"/>
        <v>Krankheit</v>
      </c>
    </row>
    <row r="3684" spans="20:20" x14ac:dyDescent="0.2">
      <c r="T3684" s="108" t="str">
        <f t="shared" si="57"/>
        <v>Krankheit</v>
      </c>
    </row>
    <row r="3685" spans="20:20" x14ac:dyDescent="0.2">
      <c r="T3685" s="108" t="str">
        <f t="shared" si="57"/>
        <v>Krankheit</v>
      </c>
    </row>
    <row r="3686" spans="20:20" x14ac:dyDescent="0.2">
      <c r="T3686" s="108" t="str">
        <f t="shared" si="57"/>
        <v>Krankheit</v>
      </c>
    </row>
    <row r="3687" spans="20:20" x14ac:dyDescent="0.2">
      <c r="T3687" s="108" t="str">
        <f t="shared" si="57"/>
        <v>Krankheit</v>
      </c>
    </row>
    <row r="3688" spans="20:20" x14ac:dyDescent="0.2">
      <c r="T3688" s="108" t="str">
        <f t="shared" si="57"/>
        <v>Krankheit</v>
      </c>
    </row>
    <row r="3689" spans="20:20" x14ac:dyDescent="0.2">
      <c r="T3689" s="108" t="str">
        <f t="shared" si="57"/>
        <v>Krankheit</v>
      </c>
    </row>
    <row r="3690" spans="20:20" x14ac:dyDescent="0.2">
      <c r="T3690" s="108" t="str">
        <f t="shared" si="57"/>
        <v>Krankheit</v>
      </c>
    </row>
    <row r="3691" spans="20:20" x14ac:dyDescent="0.2">
      <c r="T3691" s="108" t="str">
        <f t="shared" si="57"/>
        <v>Krankheit</v>
      </c>
    </row>
    <row r="3692" spans="20:20" x14ac:dyDescent="0.2">
      <c r="T3692" s="108" t="str">
        <f t="shared" si="57"/>
        <v>Krankheit</v>
      </c>
    </row>
    <row r="3693" spans="20:20" x14ac:dyDescent="0.2">
      <c r="T3693" s="108" t="str">
        <f t="shared" si="57"/>
        <v>Krankheit</v>
      </c>
    </row>
    <row r="3694" spans="20:20" x14ac:dyDescent="0.2">
      <c r="T3694" s="108" t="str">
        <f t="shared" si="57"/>
        <v>Krankheit</v>
      </c>
    </row>
    <row r="3695" spans="20:20" x14ac:dyDescent="0.2">
      <c r="T3695" s="108" t="str">
        <f t="shared" si="57"/>
        <v>Krankheit</v>
      </c>
    </row>
    <row r="3696" spans="20:20" x14ac:dyDescent="0.2">
      <c r="T3696" s="108" t="str">
        <f t="shared" si="57"/>
        <v>Krankheit</v>
      </c>
    </row>
    <row r="3697" spans="20:20" x14ac:dyDescent="0.2">
      <c r="T3697" s="108" t="str">
        <f t="shared" si="57"/>
        <v>Krankheit</v>
      </c>
    </row>
    <row r="3698" spans="20:20" x14ac:dyDescent="0.2">
      <c r="T3698" s="108" t="str">
        <f t="shared" si="57"/>
        <v>Krankheit</v>
      </c>
    </row>
    <row r="3699" spans="20:20" x14ac:dyDescent="0.2">
      <c r="T3699" s="108" t="str">
        <f t="shared" si="57"/>
        <v>Krankheit</v>
      </c>
    </row>
    <row r="3700" spans="20:20" x14ac:dyDescent="0.2">
      <c r="T3700" s="108" t="str">
        <f t="shared" si="57"/>
        <v>Krankheit</v>
      </c>
    </row>
    <row r="3701" spans="20:20" x14ac:dyDescent="0.2">
      <c r="T3701" s="108" t="str">
        <f t="shared" si="57"/>
        <v>Krankheit</v>
      </c>
    </row>
    <row r="3702" spans="20:20" x14ac:dyDescent="0.2">
      <c r="T3702" s="108" t="str">
        <f t="shared" si="57"/>
        <v>Krankheit</v>
      </c>
    </row>
    <row r="3703" spans="20:20" x14ac:dyDescent="0.2">
      <c r="T3703" s="108" t="str">
        <f t="shared" si="57"/>
        <v>Krankheit</v>
      </c>
    </row>
    <row r="3704" spans="20:20" x14ac:dyDescent="0.2">
      <c r="T3704" s="108" t="str">
        <f t="shared" si="57"/>
        <v>Krankheit</v>
      </c>
    </row>
    <row r="3705" spans="20:20" x14ac:dyDescent="0.2">
      <c r="T3705" s="108" t="str">
        <f t="shared" si="57"/>
        <v>Krankheit</v>
      </c>
    </row>
    <row r="3706" spans="20:20" x14ac:dyDescent="0.2">
      <c r="T3706" s="108" t="str">
        <f t="shared" si="57"/>
        <v>Krankheit</v>
      </c>
    </row>
    <row r="3707" spans="20:20" x14ac:dyDescent="0.2">
      <c r="T3707" s="108" t="str">
        <f t="shared" si="57"/>
        <v>Krankheit</v>
      </c>
    </row>
    <row r="3708" spans="20:20" x14ac:dyDescent="0.2">
      <c r="T3708" s="108" t="str">
        <f t="shared" si="57"/>
        <v>Krankheit</v>
      </c>
    </row>
    <row r="3709" spans="20:20" x14ac:dyDescent="0.2">
      <c r="T3709" s="108" t="str">
        <f t="shared" si="57"/>
        <v>Krankheit</v>
      </c>
    </row>
    <row r="3710" spans="20:20" x14ac:dyDescent="0.2">
      <c r="T3710" s="108" t="str">
        <f t="shared" si="57"/>
        <v>Krankheit</v>
      </c>
    </row>
    <row r="3711" spans="20:20" x14ac:dyDescent="0.2">
      <c r="T3711" s="108" t="str">
        <f t="shared" si="57"/>
        <v>Krankheit</v>
      </c>
    </row>
    <row r="3712" spans="20:20" x14ac:dyDescent="0.2">
      <c r="T3712" s="108" t="str">
        <f t="shared" si="57"/>
        <v>Krankheit</v>
      </c>
    </row>
    <row r="3713" spans="20:20" x14ac:dyDescent="0.2">
      <c r="T3713" s="108" t="str">
        <f t="shared" si="57"/>
        <v>Krankheit</v>
      </c>
    </row>
    <row r="3714" spans="20:20" x14ac:dyDescent="0.2">
      <c r="T3714" s="108" t="str">
        <f t="shared" si="57"/>
        <v>Krankheit</v>
      </c>
    </row>
    <row r="3715" spans="20:20" x14ac:dyDescent="0.2">
      <c r="T3715" s="108" t="str">
        <f t="shared" ref="T3715:T3778" si="58">IF(OR(O3715="KLV A IV",O3715="KLV B IV",O3715="KLV C IV"),"IV",IF(OR(O3715="KLV A UV",O3715="KLV B UV",O3715="KLV C UV"),"Unfall","Krankheit"))</f>
        <v>Krankheit</v>
      </c>
    </row>
    <row r="3716" spans="20:20" x14ac:dyDescent="0.2">
      <c r="T3716" s="108" t="str">
        <f t="shared" si="58"/>
        <v>Krankheit</v>
      </c>
    </row>
    <row r="3717" spans="20:20" x14ac:dyDescent="0.2">
      <c r="T3717" s="108" t="str">
        <f t="shared" si="58"/>
        <v>Krankheit</v>
      </c>
    </row>
    <row r="3718" spans="20:20" x14ac:dyDescent="0.2">
      <c r="T3718" s="108" t="str">
        <f t="shared" si="58"/>
        <v>Krankheit</v>
      </c>
    </row>
    <row r="3719" spans="20:20" x14ac:dyDescent="0.2">
      <c r="T3719" s="108" t="str">
        <f t="shared" si="58"/>
        <v>Krankheit</v>
      </c>
    </row>
    <row r="3720" spans="20:20" x14ac:dyDescent="0.2">
      <c r="T3720" s="108" t="str">
        <f t="shared" si="58"/>
        <v>Krankheit</v>
      </c>
    </row>
    <row r="3721" spans="20:20" x14ac:dyDescent="0.2">
      <c r="T3721" s="108" t="str">
        <f t="shared" si="58"/>
        <v>Krankheit</v>
      </c>
    </row>
    <row r="3722" spans="20:20" x14ac:dyDescent="0.2">
      <c r="T3722" s="108" t="str">
        <f t="shared" si="58"/>
        <v>Krankheit</v>
      </c>
    </row>
    <row r="3723" spans="20:20" x14ac:dyDescent="0.2">
      <c r="T3723" s="108" t="str">
        <f t="shared" si="58"/>
        <v>Krankheit</v>
      </c>
    </row>
    <row r="3724" spans="20:20" x14ac:dyDescent="0.2">
      <c r="T3724" s="108" t="str">
        <f t="shared" si="58"/>
        <v>Krankheit</v>
      </c>
    </row>
    <row r="3725" spans="20:20" x14ac:dyDescent="0.2">
      <c r="T3725" s="108" t="str">
        <f t="shared" si="58"/>
        <v>Krankheit</v>
      </c>
    </row>
    <row r="3726" spans="20:20" x14ac:dyDescent="0.2">
      <c r="T3726" s="108" t="str">
        <f t="shared" si="58"/>
        <v>Krankheit</v>
      </c>
    </row>
    <row r="3727" spans="20:20" x14ac:dyDescent="0.2">
      <c r="T3727" s="108" t="str">
        <f t="shared" si="58"/>
        <v>Krankheit</v>
      </c>
    </row>
    <row r="3728" spans="20:20" x14ac:dyDescent="0.2">
      <c r="T3728" s="108" t="str">
        <f t="shared" si="58"/>
        <v>Krankheit</v>
      </c>
    </row>
    <row r="3729" spans="20:20" x14ac:dyDescent="0.2">
      <c r="T3729" s="108" t="str">
        <f t="shared" si="58"/>
        <v>Krankheit</v>
      </c>
    </row>
    <row r="3730" spans="20:20" x14ac:dyDescent="0.2">
      <c r="T3730" s="108" t="str">
        <f t="shared" si="58"/>
        <v>Krankheit</v>
      </c>
    </row>
    <row r="3731" spans="20:20" x14ac:dyDescent="0.2">
      <c r="T3731" s="108" t="str">
        <f t="shared" si="58"/>
        <v>Krankheit</v>
      </c>
    </row>
    <row r="3732" spans="20:20" x14ac:dyDescent="0.2">
      <c r="T3732" s="108" t="str">
        <f t="shared" si="58"/>
        <v>Krankheit</v>
      </c>
    </row>
    <row r="3733" spans="20:20" x14ac:dyDescent="0.2">
      <c r="T3733" s="108" t="str">
        <f t="shared" si="58"/>
        <v>Krankheit</v>
      </c>
    </row>
    <row r="3734" spans="20:20" x14ac:dyDescent="0.2">
      <c r="T3734" s="108" t="str">
        <f t="shared" si="58"/>
        <v>Krankheit</v>
      </c>
    </row>
    <row r="3735" spans="20:20" x14ac:dyDescent="0.2">
      <c r="T3735" s="108" t="str">
        <f t="shared" si="58"/>
        <v>Krankheit</v>
      </c>
    </row>
    <row r="3736" spans="20:20" x14ac:dyDescent="0.2">
      <c r="T3736" s="108" t="str">
        <f t="shared" si="58"/>
        <v>Krankheit</v>
      </c>
    </row>
    <row r="3737" spans="20:20" x14ac:dyDescent="0.2">
      <c r="T3737" s="108" t="str">
        <f t="shared" si="58"/>
        <v>Krankheit</v>
      </c>
    </row>
    <row r="3738" spans="20:20" x14ac:dyDescent="0.2">
      <c r="T3738" s="108" t="str">
        <f t="shared" si="58"/>
        <v>Krankheit</v>
      </c>
    </row>
    <row r="3739" spans="20:20" x14ac:dyDescent="0.2">
      <c r="T3739" s="108" t="str">
        <f t="shared" si="58"/>
        <v>Krankheit</v>
      </c>
    </row>
    <row r="3740" spans="20:20" x14ac:dyDescent="0.2">
      <c r="T3740" s="108" t="str">
        <f t="shared" si="58"/>
        <v>Krankheit</v>
      </c>
    </row>
    <row r="3741" spans="20:20" x14ac:dyDescent="0.2">
      <c r="T3741" s="108" t="str">
        <f t="shared" si="58"/>
        <v>Krankheit</v>
      </c>
    </row>
    <row r="3742" spans="20:20" x14ac:dyDescent="0.2">
      <c r="T3742" s="108" t="str">
        <f t="shared" si="58"/>
        <v>Krankheit</v>
      </c>
    </row>
    <row r="3743" spans="20:20" x14ac:dyDescent="0.2">
      <c r="T3743" s="108" t="str">
        <f t="shared" si="58"/>
        <v>Krankheit</v>
      </c>
    </row>
    <row r="3744" spans="20:20" x14ac:dyDescent="0.2">
      <c r="T3744" s="108" t="str">
        <f t="shared" si="58"/>
        <v>Krankheit</v>
      </c>
    </row>
    <row r="3745" spans="20:20" x14ac:dyDescent="0.2">
      <c r="T3745" s="108" t="str">
        <f t="shared" si="58"/>
        <v>Krankheit</v>
      </c>
    </row>
    <row r="3746" spans="20:20" x14ac:dyDescent="0.2">
      <c r="T3746" s="108" t="str">
        <f t="shared" si="58"/>
        <v>Krankheit</v>
      </c>
    </row>
    <row r="3747" spans="20:20" x14ac:dyDescent="0.2">
      <c r="T3747" s="108" t="str">
        <f t="shared" si="58"/>
        <v>Krankheit</v>
      </c>
    </row>
    <row r="3748" spans="20:20" x14ac:dyDescent="0.2">
      <c r="T3748" s="108" t="str">
        <f t="shared" si="58"/>
        <v>Krankheit</v>
      </c>
    </row>
    <row r="3749" spans="20:20" x14ac:dyDescent="0.2">
      <c r="T3749" s="108" t="str">
        <f t="shared" si="58"/>
        <v>Krankheit</v>
      </c>
    </row>
    <row r="3750" spans="20:20" x14ac:dyDescent="0.2">
      <c r="T3750" s="108" t="str">
        <f t="shared" si="58"/>
        <v>Krankheit</v>
      </c>
    </row>
    <row r="3751" spans="20:20" x14ac:dyDescent="0.2">
      <c r="T3751" s="108" t="str">
        <f t="shared" si="58"/>
        <v>Krankheit</v>
      </c>
    </row>
    <row r="3752" spans="20:20" x14ac:dyDescent="0.2">
      <c r="T3752" s="108" t="str">
        <f t="shared" si="58"/>
        <v>Krankheit</v>
      </c>
    </row>
    <row r="3753" spans="20:20" x14ac:dyDescent="0.2">
      <c r="T3753" s="108" t="str">
        <f t="shared" si="58"/>
        <v>Krankheit</v>
      </c>
    </row>
    <row r="3754" spans="20:20" x14ac:dyDescent="0.2">
      <c r="T3754" s="108" t="str">
        <f t="shared" si="58"/>
        <v>Krankheit</v>
      </c>
    </row>
    <row r="3755" spans="20:20" x14ac:dyDescent="0.2">
      <c r="T3755" s="108" t="str">
        <f t="shared" si="58"/>
        <v>Krankheit</v>
      </c>
    </row>
    <row r="3756" spans="20:20" x14ac:dyDescent="0.2">
      <c r="T3756" s="108" t="str">
        <f t="shared" si="58"/>
        <v>Krankheit</v>
      </c>
    </row>
    <row r="3757" spans="20:20" x14ac:dyDescent="0.2">
      <c r="T3757" s="108" t="str">
        <f t="shared" si="58"/>
        <v>Krankheit</v>
      </c>
    </row>
    <row r="3758" spans="20:20" x14ac:dyDescent="0.2">
      <c r="T3758" s="108" t="str">
        <f t="shared" si="58"/>
        <v>Krankheit</v>
      </c>
    </row>
    <row r="3759" spans="20:20" x14ac:dyDescent="0.2">
      <c r="T3759" s="108" t="str">
        <f t="shared" si="58"/>
        <v>Krankheit</v>
      </c>
    </row>
    <row r="3760" spans="20:20" x14ac:dyDescent="0.2">
      <c r="T3760" s="108" t="str">
        <f t="shared" si="58"/>
        <v>Krankheit</v>
      </c>
    </row>
    <row r="3761" spans="20:20" x14ac:dyDescent="0.2">
      <c r="T3761" s="108" t="str">
        <f t="shared" si="58"/>
        <v>Krankheit</v>
      </c>
    </row>
    <row r="3762" spans="20:20" x14ac:dyDescent="0.2">
      <c r="T3762" s="108" t="str">
        <f t="shared" si="58"/>
        <v>Krankheit</v>
      </c>
    </row>
    <row r="3763" spans="20:20" x14ac:dyDescent="0.2">
      <c r="T3763" s="108" t="str">
        <f t="shared" si="58"/>
        <v>Krankheit</v>
      </c>
    </row>
    <row r="3764" spans="20:20" x14ac:dyDescent="0.2">
      <c r="T3764" s="108" t="str">
        <f t="shared" si="58"/>
        <v>Krankheit</v>
      </c>
    </row>
    <row r="3765" spans="20:20" x14ac:dyDescent="0.2">
      <c r="T3765" s="108" t="str">
        <f t="shared" si="58"/>
        <v>Krankheit</v>
      </c>
    </row>
    <row r="3766" spans="20:20" x14ac:dyDescent="0.2">
      <c r="T3766" s="108" t="str">
        <f t="shared" si="58"/>
        <v>Krankheit</v>
      </c>
    </row>
    <row r="3767" spans="20:20" x14ac:dyDescent="0.2">
      <c r="T3767" s="108" t="str">
        <f t="shared" si="58"/>
        <v>Krankheit</v>
      </c>
    </row>
    <row r="3768" spans="20:20" x14ac:dyDescent="0.2">
      <c r="T3768" s="108" t="str">
        <f t="shared" si="58"/>
        <v>Krankheit</v>
      </c>
    </row>
    <row r="3769" spans="20:20" x14ac:dyDescent="0.2">
      <c r="T3769" s="108" t="str">
        <f t="shared" si="58"/>
        <v>Krankheit</v>
      </c>
    </row>
    <row r="3770" spans="20:20" x14ac:dyDescent="0.2">
      <c r="T3770" s="108" t="str">
        <f t="shared" si="58"/>
        <v>Krankheit</v>
      </c>
    </row>
    <row r="3771" spans="20:20" x14ac:dyDescent="0.2">
      <c r="T3771" s="108" t="str">
        <f t="shared" si="58"/>
        <v>Krankheit</v>
      </c>
    </row>
    <row r="3772" spans="20:20" x14ac:dyDescent="0.2">
      <c r="T3772" s="108" t="str">
        <f t="shared" si="58"/>
        <v>Krankheit</v>
      </c>
    </row>
    <row r="3773" spans="20:20" x14ac:dyDescent="0.2">
      <c r="T3773" s="108" t="str">
        <f t="shared" si="58"/>
        <v>Krankheit</v>
      </c>
    </row>
    <row r="3774" spans="20:20" x14ac:dyDescent="0.2">
      <c r="T3774" s="108" t="str">
        <f t="shared" si="58"/>
        <v>Krankheit</v>
      </c>
    </row>
    <row r="3775" spans="20:20" x14ac:dyDescent="0.2">
      <c r="T3775" s="108" t="str">
        <f t="shared" si="58"/>
        <v>Krankheit</v>
      </c>
    </row>
    <row r="3776" spans="20:20" x14ac:dyDescent="0.2">
      <c r="T3776" s="108" t="str">
        <f t="shared" si="58"/>
        <v>Krankheit</v>
      </c>
    </row>
    <row r="3777" spans="20:20" x14ac:dyDescent="0.2">
      <c r="T3777" s="108" t="str">
        <f t="shared" si="58"/>
        <v>Krankheit</v>
      </c>
    </row>
    <row r="3778" spans="20:20" x14ac:dyDescent="0.2">
      <c r="T3778" s="108" t="str">
        <f t="shared" si="58"/>
        <v>Krankheit</v>
      </c>
    </row>
    <row r="3779" spans="20:20" x14ac:dyDescent="0.2">
      <c r="T3779" s="108" t="str">
        <f t="shared" ref="T3779:T3842" si="59">IF(OR(O3779="KLV A IV",O3779="KLV B IV",O3779="KLV C IV"),"IV",IF(OR(O3779="KLV A UV",O3779="KLV B UV",O3779="KLV C UV"),"Unfall","Krankheit"))</f>
        <v>Krankheit</v>
      </c>
    </row>
    <row r="3780" spans="20:20" x14ac:dyDescent="0.2">
      <c r="T3780" s="108" t="str">
        <f t="shared" si="59"/>
        <v>Krankheit</v>
      </c>
    </row>
    <row r="3781" spans="20:20" x14ac:dyDescent="0.2">
      <c r="T3781" s="108" t="str">
        <f t="shared" si="59"/>
        <v>Krankheit</v>
      </c>
    </row>
    <row r="3782" spans="20:20" x14ac:dyDescent="0.2">
      <c r="T3782" s="108" t="str">
        <f t="shared" si="59"/>
        <v>Krankheit</v>
      </c>
    </row>
    <row r="3783" spans="20:20" x14ac:dyDescent="0.2">
      <c r="T3783" s="108" t="str">
        <f t="shared" si="59"/>
        <v>Krankheit</v>
      </c>
    </row>
    <row r="3784" spans="20:20" x14ac:dyDescent="0.2">
      <c r="T3784" s="108" t="str">
        <f t="shared" si="59"/>
        <v>Krankheit</v>
      </c>
    </row>
    <row r="3785" spans="20:20" x14ac:dyDescent="0.2">
      <c r="T3785" s="108" t="str">
        <f t="shared" si="59"/>
        <v>Krankheit</v>
      </c>
    </row>
    <row r="3786" spans="20:20" x14ac:dyDescent="0.2">
      <c r="T3786" s="108" t="str">
        <f t="shared" si="59"/>
        <v>Krankheit</v>
      </c>
    </row>
    <row r="3787" spans="20:20" x14ac:dyDescent="0.2">
      <c r="T3787" s="108" t="str">
        <f t="shared" si="59"/>
        <v>Krankheit</v>
      </c>
    </row>
    <row r="3788" spans="20:20" x14ac:dyDescent="0.2">
      <c r="T3788" s="108" t="str">
        <f t="shared" si="59"/>
        <v>Krankheit</v>
      </c>
    </row>
    <row r="3789" spans="20:20" x14ac:dyDescent="0.2">
      <c r="T3789" s="108" t="str">
        <f t="shared" si="59"/>
        <v>Krankheit</v>
      </c>
    </row>
    <row r="3790" spans="20:20" x14ac:dyDescent="0.2">
      <c r="T3790" s="108" t="str">
        <f t="shared" si="59"/>
        <v>Krankheit</v>
      </c>
    </row>
    <row r="3791" spans="20:20" x14ac:dyDescent="0.2">
      <c r="T3791" s="108" t="str">
        <f t="shared" si="59"/>
        <v>Krankheit</v>
      </c>
    </row>
    <row r="3792" spans="20:20" x14ac:dyDescent="0.2">
      <c r="T3792" s="108" t="str">
        <f t="shared" si="59"/>
        <v>Krankheit</v>
      </c>
    </row>
    <row r="3793" spans="20:20" x14ac:dyDescent="0.2">
      <c r="T3793" s="108" t="str">
        <f t="shared" si="59"/>
        <v>Krankheit</v>
      </c>
    </row>
    <row r="3794" spans="20:20" x14ac:dyDescent="0.2">
      <c r="T3794" s="108" t="str">
        <f t="shared" si="59"/>
        <v>Krankheit</v>
      </c>
    </row>
    <row r="3795" spans="20:20" x14ac:dyDescent="0.2">
      <c r="T3795" s="108" t="str">
        <f t="shared" si="59"/>
        <v>Krankheit</v>
      </c>
    </row>
    <row r="3796" spans="20:20" x14ac:dyDescent="0.2">
      <c r="T3796" s="108" t="str">
        <f t="shared" si="59"/>
        <v>Krankheit</v>
      </c>
    </row>
    <row r="3797" spans="20:20" x14ac:dyDescent="0.2">
      <c r="T3797" s="108" t="str">
        <f t="shared" si="59"/>
        <v>Krankheit</v>
      </c>
    </row>
    <row r="3798" spans="20:20" x14ac:dyDescent="0.2">
      <c r="T3798" s="108" t="str">
        <f t="shared" si="59"/>
        <v>Krankheit</v>
      </c>
    </row>
    <row r="3799" spans="20:20" x14ac:dyDescent="0.2">
      <c r="T3799" s="108" t="str">
        <f t="shared" si="59"/>
        <v>Krankheit</v>
      </c>
    </row>
    <row r="3800" spans="20:20" x14ac:dyDescent="0.2">
      <c r="T3800" s="108" t="str">
        <f t="shared" si="59"/>
        <v>Krankheit</v>
      </c>
    </row>
    <row r="3801" spans="20:20" x14ac:dyDescent="0.2">
      <c r="T3801" s="108" t="str">
        <f t="shared" si="59"/>
        <v>Krankheit</v>
      </c>
    </row>
    <row r="3802" spans="20:20" x14ac:dyDescent="0.2">
      <c r="T3802" s="108" t="str">
        <f t="shared" si="59"/>
        <v>Krankheit</v>
      </c>
    </row>
    <row r="3803" spans="20:20" x14ac:dyDescent="0.2">
      <c r="T3803" s="108" t="str">
        <f t="shared" si="59"/>
        <v>Krankheit</v>
      </c>
    </row>
    <row r="3804" spans="20:20" x14ac:dyDescent="0.2">
      <c r="T3804" s="108" t="str">
        <f t="shared" si="59"/>
        <v>Krankheit</v>
      </c>
    </row>
    <row r="3805" spans="20:20" x14ac:dyDescent="0.2">
      <c r="T3805" s="108" t="str">
        <f t="shared" si="59"/>
        <v>Krankheit</v>
      </c>
    </row>
    <row r="3806" spans="20:20" x14ac:dyDescent="0.2">
      <c r="T3806" s="108" t="str">
        <f t="shared" si="59"/>
        <v>Krankheit</v>
      </c>
    </row>
    <row r="3807" spans="20:20" x14ac:dyDescent="0.2">
      <c r="T3807" s="108" t="str">
        <f t="shared" si="59"/>
        <v>Krankheit</v>
      </c>
    </row>
    <row r="3808" spans="20:20" x14ac:dyDescent="0.2">
      <c r="T3808" s="108" t="str">
        <f t="shared" si="59"/>
        <v>Krankheit</v>
      </c>
    </row>
    <row r="3809" spans="20:20" x14ac:dyDescent="0.2">
      <c r="T3809" s="108" t="str">
        <f t="shared" si="59"/>
        <v>Krankheit</v>
      </c>
    </row>
    <row r="3810" spans="20:20" x14ac:dyDescent="0.2">
      <c r="T3810" s="108" t="str">
        <f t="shared" si="59"/>
        <v>Krankheit</v>
      </c>
    </row>
    <row r="3811" spans="20:20" x14ac:dyDescent="0.2">
      <c r="T3811" s="108" t="str">
        <f t="shared" si="59"/>
        <v>Krankheit</v>
      </c>
    </row>
    <row r="3812" spans="20:20" x14ac:dyDescent="0.2">
      <c r="T3812" s="108" t="str">
        <f t="shared" si="59"/>
        <v>Krankheit</v>
      </c>
    </row>
    <row r="3813" spans="20:20" x14ac:dyDescent="0.2">
      <c r="T3813" s="108" t="str">
        <f t="shared" si="59"/>
        <v>Krankheit</v>
      </c>
    </row>
    <row r="3814" spans="20:20" x14ac:dyDescent="0.2">
      <c r="T3814" s="108" t="str">
        <f t="shared" si="59"/>
        <v>Krankheit</v>
      </c>
    </row>
    <row r="3815" spans="20:20" x14ac:dyDescent="0.2">
      <c r="T3815" s="108" t="str">
        <f t="shared" si="59"/>
        <v>Krankheit</v>
      </c>
    </row>
    <row r="3816" spans="20:20" x14ac:dyDescent="0.2">
      <c r="T3816" s="108" t="str">
        <f t="shared" si="59"/>
        <v>Krankheit</v>
      </c>
    </row>
    <row r="3817" spans="20:20" x14ac:dyDescent="0.2">
      <c r="T3817" s="108" t="str">
        <f t="shared" si="59"/>
        <v>Krankheit</v>
      </c>
    </row>
    <row r="3818" spans="20:20" x14ac:dyDescent="0.2">
      <c r="T3818" s="108" t="str">
        <f t="shared" si="59"/>
        <v>Krankheit</v>
      </c>
    </row>
    <row r="3819" spans="20:20" x14ac:dyDescent="0.2">
      <c r="T3819" s="108" t="str">
        <f t="shared" si="59"/>
        <v>Krankheit</v>
      </c>
    </row>
    <row r="3820" spans="20:20" x14ac:dyDescent="0.2">
      <c r="T3820" s="108" t="str">
        <f t="shared" si="59"/>
        <v>Krankheit</v>
      </c>
    </row>
    <row r="3821" spans="20:20" x14ac:dyDescent="0.2">
      <c r="T3821" s="108" t="str">
        <f t="shared" si="59"/>
        <v>Krankheit</v>
      </c>
    </row>
    <row r="3822" spans="20:20" x14ac:dyDescent="0.2">
      <c r="T3822" s="108" t="str">
        <f t="shared" si="59"/>
        <v>Krankheit</v>
      </c>
    </row>
    <row r="3823" spans="20:20" x14ac:dyDescent="0.2">
      <c r="T3823" s="108" t="str">
        <f t="shared" si="59"/>
        <v>Krankheit</v>
      </c>
    </row>
    <row r="3824" spans="20:20" x14ac:dyDescent="0.2">
      <c r="T3824" s="108" t="str">
        <f t="shared" si="59"/>
        <v>Krankheit</v>
      </c>
    </row>
    <row r="3825" spans="20:20" x14ac:dyDescent="0.2">
      <c r="T3825" s="108" t="str">
        <f t="shared" si="59"/>
        <v>Krankheit</v>
      </c>
    </row>
    <row r="3826" spans="20:20" x14ac:dyDescent="0.2">
      <c r="T3826" s="108" t="str">
        <f t="shared" si="59"/>
        <v>Krankheit</v>
      </c>
    </row>
    <row r="3827" spans="20:20" x14ac:dyDescent="0.2">
      <c r="T3827" s="108" t="str">
        <f t="shared" si="59"/>
        <v>Krankheit</v>
      </c>
    </row>
    <row r="3828" spans="20:20" x14ac:dyDescent="0.2">
      <c r="T3828" s="108" t="str">
        <f t="shared" si="59"/>
        <v>Krankheit</v>
      </c>
    </row>
    <row r="3829" spans="20:20" x14ac:dyDescent="0.2">
      <c r="T3829" s="108" t="str">
        <f t="shared" si="59"/>
        <v>Krankheit</v>
      </c>
    </row>
    <row r="3830" spans="20:20" x14ac:dyDescent="0.2">
      <c r="T3830" s="108" t="str">
        <f t="shared" si="59"/>
        <v>Krankheit</v>
      </c>
    </row>
    <row r="3831" spans="20:20" x14ac:dyDescent="0.2">
      <c r="T3831" s="108" t="str">
        <f t="shared" si="59"/>
        <v>Krankheit</v>
      </c>
    </row>
    <row r="3832" spans="20:20" x14ac:dyDescent="0.2">
      <c r="T3832" s="108" t="str">
        <f t="shared" si="59"/>
        <v>Krankheit</v>
      </c>
    </row>
    <row r="3833" spans="20:20" x14ac:dyDescent="0.2">
      <c r="T3833" s="108" t="str">
        <f t="shared" si="59"/>
        <v>Krankheit</v>
      </c>
    </row>
    <row r="3834" spans="20:20" x14ac:dyDescent="0.2">
      <c r="T3834" s="108" t="str">
        <f t="shared" si="59"/>
        <v>Krankheit</v>
      </c>
    </row>
    <row r="3835" spans="20:20" x14ac:dyDescent="0.2">
      <c r="T3835" s="108" t="str">
        <f t="shared" si="59"/>
        <v>Krankheit</v>
      </c>
    </row>
    <row r="3836" spans="20:20" x14ac:dyDescent="0.2">
      <c r="T3836" s="108" t="str">
        <f t="shared" si="59"/>
        <v>Krankheit</v>
      </c>
    </row>
    <row r="3837" spans="20:20" x14ac:dyDescent="0.2">
      <c r="T3837" s="108" t="str">
        <f t="shared" si="59"/>
        <v>Krankheit</v>
      </c>
    </row>
    <row r="3838" spans="20:20" x14ac:dyDescent="0.2">
      <c r="T3838" s="108" t="str">
        <f t="shared" si="59"/>
        <v>Krankheit</v>
      </c>
    </row>
    <row r="3839" spans="20:20" x14ac:dyDescent="0.2">
      <c r="T3839" s="108" t="str">
        <f t="shared" si="59"/>
        <v>Krankheit</v>
      </c>
    </row>
    <row r="3840" spans="20:20" x14ac:dyDescent="0.2">
      <c r="T3840" s="108" t="str">
        <f t="shared" si="59"/>
        <v>Krankheit</v>
      </c>
    </row>
    <row r="3841" spans="20:20" x14ac:dyDescent="0.2">
      <c r="T3841" s="108" t="str">
        <f t="shared" si="59"/>
        <v>Krankheit</v>
      </c>
    </row>
    <row r="3842" spans="20:20" x14ac:dyDescent="0.2">
      <c r="T3842" s="108" t="str">
        <f t="shared" si="59"/>
        <v>Krankheit</v>
      </c>
    </row>
    <row r="3843" spans="20:20" x14ac:dyDescent="0.2">
      <c r="T3843" s="108" t="str">
        <f t="shared" ref="T3843:T3906" si="60">IF(OR(O3843="KLV A IV",O3843="KLV B IV",O3843="KLV C IV"),"IV",IF(OR(O3843="KLV A UV",O3843="KLV B UV",O3843="KLV C UV"),"Unfall","Krankheit"))</f>
        <v>Krankheit</v>
      </c>
    </row>
    <row r="3844" spans="20:20" x14ac:dyDescent="0.2">
      <c r="T3844" s="108" t="str">
        <f t="shared" si="60"/>
        <v>Krankheit</v>
      </c>
    </row>
    <row r="3845" spans="20:20" x14ac:dyDescent="0.2">
      <c r="T3845" s="108" t="str">
        <f t="shared" si="60"/>
        <v>Krankheit</v>
      </c>
    </row>
    <row r="3846" spans="20:20" x14ac:dyDescent="0.2">
      <c r="T3846" s="108" t="str">
        <f t="shared" si="60"/>
        <v>Krankheit</v>
      </c>
    </row>
    <row r="3847" spans="20:20" x14ac:dyDescent="0.2">
      <c r="T3847" s="108" t="str">
        <f t="shared" si="60"/>
        <v>Krankheit</v>
      </c>
    </row>
    <row r="3848" spans="20:20" x14ac:dyDescent="0.2">
      <c r="T3848" s="108" t="str">
        <f t="shared" si="60"/>
        <v>Krankheit</v>
      </c>
    </row>
    <row r="3849" spans="20:20" x14ac:dyDescent="0.2">
      <c r="T3849" s="108" t="str">
        <f t="shared" si="60"/>
        <v>Krankheit</v>
      </c>
    </row>
    <row r="3850" spans="20:20" x14ac:dyDescent="0.2">
      <c r="T3850" s="108" t="str">
        <f t="shared" si="60"/>
        <v>Krankheit</v>
      </c>
    </row>
    <row r="3851" spans="20:20" x14ac:dyDescent="0.2">
      <c r="T3851" s="108" t="str">
        <f t="shared" si="60"/>
        <v>Krankheit</v>
      </c>
    </row>
    <row r="3852" spans="20:20" x14ac:dyDescent="0.2">
      <c r="T3852" s="108" t="str">
        <f t="shared" si="60"/>
        <v>Krankheit</v>
      </c>
    </row>
    <row r="3853" spans="20:20" x14ac:dyDescent="0.2">
      <c r="T3853" s="108" t="str">
        <f t="shared" si="60"/>
        <v>Krankheit</v>
      </c>
    </row>
    <row r="3854" spans="20:20" x14ac:dyDescent="0.2">
      <c r="T3854" s="108" t="str">
        <f t="shared" si="60"/>
        <v>Krankheit</v>
      </c>
    </row>
    <row r="3855" spans="20:20" x14ac:dyDescent="0.2">
      <c r="T3855" s="108" t="str">
        <f t="shared" si="60"/>
        <v>Krankheit</v>
      </c>
    </row>
    <row r="3856" spans="20:20" x14ac:dyDescent="0.2">
      <c r="T3856" s="108" t="str">
        <f t="shared" si="60"/>
        <v>Krankheit</v>
      </c>
    </row>
    <row r="3857" spans="20:20" x14ac:dyDescent="0.2">
      <c r="T3857" s="108" t="str">
        <f t="shared" si="60"/>
        <v>Krankheit</v>
      </c>
    </row>
    <row r="3858" spans="20:20" x14ac:dyDescent="0.2">
      <c r="T3858" s="108" t="str">
        <f t="shared" si="60"/>
        <v>Krankheit</v>
      </c>
    </row>
    <row r="3859" spans="20:20" x14ac:dyDescent="0.2">
      <c r="T3859" s="108" t="str">
        <f t="shared" si="60"/>
        <v>Krankheit</v>
      </c>
    </row>
    <row r="3860" spans="20:20" x14ac:dyDescent="0.2">
      <c r="T3860" s="108" t="str">
        <f t="shared" si="60"/>
        <v>Krankheit</v>
      </c>
    </row>
    <row r="3861" spans="20:20" x14ac:dyDescent="0.2">
      <c r="T3861" s="108" t="str">
        <f t="shared" si="60"/>
        <v>Krankheit</v>
      </c>
    </row>
    <row r="3862" spans="20:20" x14ac:dyDescent="0.2">
      <c r="T3862" s="108" t="str">
        <f t="shared" si="60"/>
        <v>Krankheit</v>
      </c>
    </row>
    <row r="3863" spans="20:20" x14ac:dyDescent="0.2">
      <c r="T3863" s="108" t="str">
        <f t="shared" si="60"/>
        <v>Krankheit</v>
      </c>
    </row>
    <row r="3864" spans="20:20" x14ac:dyDescent="0.2">
      <c r="T3864" s="108" t="str">
        <f t="shared" si="60"/>
        <v>Krankheit</v>
      </c>
    </row>
    <row r="3865" spans="20:20" x14ac:dyDescent="0.2">
      <c r="T3865" s="108" t="str">
        <f t="shared" si="60"/>
        <v>Krankheit</v>
      </c>
    </row>
    <row r="3866" spans="20:20" x14ac:dyDescent="0.2">
      <c r="T3866" s="108" t="str">
        <f t="shared" si="60"/>
        <v>Krankheit</v>
      </c>
    </row>
    <row r="3867" spans="20:20" x14ac:dyDescent="0.2">
      <c r="T3867" s="108" t="str">
        <f t="shared" si="60"/>
        <v>Krankheit</v>
      </c>
    </row>
    <row r="3868" spans="20:20" x14ac:dyDescent="0.2">
      <c r="T3868" s="108" t="str">
        <f t="shared" si="60"/>
        <v>Krankheit</v>
      </c>
    </row>
    <row r="3869" spans="20:20" x14ac:dyDescent="0.2">
      <c r="T3869" s="108" t="str">
        <f t="shared" si="60"/>
        <v>Krankheit</v>
      </c>
    </row>
    <row r="3870" spans="20:20" x14ac:dyDescent="0.2">
      <c r="T3870" s="108" t="str">
        <f t="shared" si="60"/>
        <v>Krankheit</v>
      </c>
    </row>
    <row r="3871" spans="20:20" x14ac:dyDescent="0.2">
      <c r="T3871" s="108" t="str">
        <f t="shared" si="60"/>
        <v>Krankheit</v>
      </c>
    </row>
    <row r="3872" spans="20:20" x14ac:dyDescent="0.2">
      <c r="T3872" s="108" t="str">
        <f t="shared" si="60"/>
        <v>Krankheit</v>
      </c>
    </row>
    <row r="3873" spans="20:20" x14ac:dyDescent="0.2">
      <c r="T3873" s="108" t="str">
        <f t="shared" si="60"/>
        <v>Krankheit</v>
      </c>
    </row>
    <row r="3874" spans="20:20" x14ac:dyDescent="0.2">
      <c r="T3874" s="108" t="str">
        <f t="shared" si="60"/>
        <v>Krankheit</v>
      </c>
    </row>
    <row r="3875" spans="20:20" x14ac:dyDescent="0.2">
      <c r="T3875" s="108" t="str">
        <f t="shared" si="60"/>
        <v>Krankheit</v>
      </c>
    </row>
    <row r="3876" spans="20:20" x14ac:dyDescent="0.2">
      <c r="T3876" s="108" t="str">
        <f t="shared" si="60"/>
        <v>Krankheit</v>
      </c>
    </row>
    <row r="3877" spans="20:20" x14ac:dyDescent="0.2">
      <c r="T3877" s="108" t="str">
        <f t="shared" si="60"/>
        <v>Krankheit</v>
      </c>
    </row>
    <row r="3878" spans="20:20" x14ac:dyDescent="0.2">
      <c r="T3878" s="108" t="str">
        <f t="shared" si="60"/>
        <v>Krankheit</v>
      </c>
    </row>
    <row r="3879" spans="20:20" x14ac:dyDescent="0.2">
      <c r="T3879" s="108" t="str">
        <f t="shared" si="60"/>
        <v>Krankheit</v>
      </c>
    </row>
    <row r="3880" spans="20:20" x14ac:dyDescent="0.2">
      <c r="T3880" s="108" t="str">
        <f t="shared" si="60"/>
        <v>Krankheit</v>
      </c>
    </row>
    <row r="3881" spans="20:20" x14ac:dyDescent="0.2">
      <c r="T3881" s="108" t="str">
        <f t="shared" si="60"/>
        <v>Krankheit</v>
      </c>
    </row>
    <row r="3882" spans="20:20" x14ac:dyDescent="0.2">
      <c r="T3882" s="108" t="str">
        <f t="shared" si="60"/>
        <v>Krankheit</v>
      </c>
    </row>
    <row r="3883" spans="20:20" x14ac:dyDescent="0.2">
      <c r="T3883" s="108" t="str">
        <f t="shared" si="60"/>
        <v>Krankheit</v>
      </c>
    </row>
    <row r="3884" spans="20:20" x14ac:dyDescent="0.2">
      <c r="T3884" s="108" t="str">
        <f t="shared" si="60"/>
        <v>Krankheit</v>
      </c>
    </row>
    <row r="3885" spans="20:20" x14ac:dyDescent="0.2">
      <c r="T3885" s="108" t="str">
        <f t="shared" si="60"/>
        <v>Krankheit</v>
      </c>
    </row>
    <row r="3886" spans="20:20" x14ac:dyDescent="0.2">
      <c r="T3886" s="108" t="str">
        <f t="shared" si="60"/>
        <v>Krankheit</v>
      </c>
    </row>
    <row r="3887" spans="20:20" x14ac:dyDescent="0.2">
      <c r="T3887" s="108" t="str">
        <f t="shared" si="60"/>
        <v>Krankheit</v>
      </c>
    </row>
    <row r="3888" spans="20:20" x14ac:dyDescent="0.2">
      <c r="T3888" s="108" t="str">
        <f t="shared" si="60"/>
        <v>Krankheit</v>
      </c>
    </row>
    <row r="3889" spans="20:20" x14ac:dyDescent="0.2">
      <c r="T3889" s="108" t="str">
        <f t="shared" si="60"/>
        <v>Krankheit</v>
      </c>
    </row>
    <row r="3890" spans="20:20" x14ac:dyDescent="0.2">
      <c r="T3890" s="108" t="str">
        <f t="shared" si="60"/>
        <v>Krankheit</v>
      </c>
    </row>
    <row r="3891" spans="20:20" x14ac:dyDescent="0.2">
      <c r="T3891" s="108" t="str">
        <f t="shared" si="60"/>
        <v>Krankheit</v>
      </c>
    </row>
    <row r="3892" spans="20:20" x14ac:dyDescent="0.2">
      <c r="T3892" s="108" t="str">
        <f t="shared" si="60"/>
        <v>Krankheit</v>
      </c>
    </row>
    <row r="3893" spans="20:20" x14ac:dyDescent="0.2">
      <c r="T3893" s="108" t="str">
        <f t="shared" si="60"/>
        <v>Krankheit</v>
      </c>
    </row>
    <row r="3894" spans="20:20" x14ac:dyDescent="0.2">
      <c r="T3894" s="108" t="str">
        <f t="shared" si="60"/>
        <v>Krankheit</v>
      </c>
    </row>
    <row r="3895" spans="20:20" x14ac:dyDescent="0.2">
      <c r="T3895" s="108" t="str">
        <f t="shared" si="60"/>
        <v>Krankheit</v>
      </c>
    </row>
    <row r="3896" spans="20:20" x14ac:dyDescent="0.2">
      <c r="T3896" s="108" t="str">
        <f t="shared" si="60"/>
        <v>Krankheit</v>
      </c>
    </row>
    <row r="3897" spans="20:20" x14ac:dyDescent="0.2">
      <c r="T3897" s="108" t="str">
        <f t="shared" si="60"/>
        <v>Krankheit</v>
      </c>
    </row>
    <row r="3898" spans="20:20" x14ac:dyDescent="0.2">
      <c r="T3898" s="108" t="str">
        <f t="shared" si="60"/>
        <v>Krankheit</v>
      </c>
    </row>
    <row r="3899" spans="20:20" x14ac:dyDescent="0.2">
      <c r="T3899" s="108" t="str">
        <f t="shared" si="60"/>
        <v>Krankheit</v>
      </c>
    </row>
    <row r="3900" spans="20:20" x14ac:dyDescent="0.2">
      <c r="T3900" s="108" t="str">
        <f t="shared" si="60"/>
        <v>Krankheit</v>
      </c>
    </row>
    <row r="3901" spans="20:20" x14ac:dyDescent="0.2">
      <c r="T3901" s="108" t="str">
        <f t="shared" si="60"/>
        <v>Krankheit</v>
      </c>
    </row>
    <row r="3902" spans="20:20" x14ac:dyDescent="0.2">
      <c r="T3902" s="108" t="str">
        <f t="shared" si="60"/>
        <v>Krankheit</v>
      </c>
    </row>
    <row r="3903" spans="20:20" x14ac:dyDescent="0.2">
      <c r="T3903" s="108" t="str">
        <f t="shared" si="60"/>
        <v>Krankheit</v>
      </c>
    </row>
    <row r="3904" spans="20:20" x14ac:dyDescent="0.2">
      <c r="T3904" s="108" t="str">
        <f t="shared" si="60"/>
        <v>Krankheit</v>
      </c>
    </row>
    <row r="3905" spans="20:20" x14ac:dyDescent="0.2">
      <c r="T3905" s="108" t="str">
        <f t="shared" si="60"/>
        <v>Krankheit</v>
      </c>
    </row>
    <row r="3906" spans="20:20" x14ac:dyDescent="0.2">
      <c r="T3906" s="108" t="str">
        <f t="shared" si="60"/>
        <v>Krankheit</v>
      </c>
    </row>
    <row r="3907" spans="20:20" x14ac:dyDescent="0.2">
      <c r="T3907" s="108" t="str">
        <f t="shared" ref="T3907:T3970" si="61">IF(OR(O3907="KLV A IV",O3907="KLV B IV",O3907="KLV C IV"),"IV",IF(OR(O3907="KLV A UV",O3907="KLV B UV",O3907="KLV C UV"),"Unfall","Krankheit"))</f>
        <v>Krankheit</v>
      </c>
    </row>
    <row r="3908" spans="20:20" x14ac:dyDescent="0.2">
      <c r="T3908" s="108" t="str">
        <f t="shared" si="61"/>
        <v>Krankheit</v>
      </c>
    </row>
    <row r="3909" spans="20:20" x14ac:dyDescent="0.2">
      <c r="T3909" s="108" t="str">
        <f t="shared" si="61"/>
        <v>Krankheit</v>
      </c>
    </row>
    <row r="3910" spans="20:20" x14ac:dyDescent="0.2">
      <c r="T3910" s="108" t="str">
        <f t="shared" si="61"/>
        <v>Krankheit</v>
      </c>
    </row>
    <row r="3911" spans="20:20" x14ac:dyDescent="0.2">
      <c r="T3911" s="108" t="str">
        <f t="shared" si="61"/>
        <v>Krankheit</v>
      </c>
    </row>
    <row r="3912" spans="20:20" x14ac:dyDescent="0.2">
      <c r="T3912" s="108" t="str">
        <f t="shared" si="61"/>
        <v>Krankheit</v>
      </c>
    </row>
    <row r="3913" spans="20:20" x14ac:dyDescent="0.2">
      <c r="T3913" s="108" t="str">
        <f t="shared" si="61"/>
        <v>Krankheit</v>
      </c>
    </row>
    <row r="3914" spans="20:20" x14ac:dyDescent="0.2">
      <c r="T3914" s="108" t="str">
        <f t="shared" si="61"/>
        <v>Krankheit</v>
      </c>
    </row>
    <row r="3915" spans="20:20" x14ac:dyDescent="0.2">
      <c r="T3915" s="108" t="str">
        <f t="shared" si="61"/>
        <v>Krankheit</v>
      </c>
    </row>
    <row r="3916" spans="20:20" x14ac:dyDescent="0.2">
      <c r="T3916" s="108" t="str">
        <f t="shared" si="61"/>
        <v>Krankheit</v>
      </c>
    </row>
    <row r="3917" spans="20:20" x14ac:dyDescent="0.2">
      <c r="T3917" s="108" t="str">
        <f t="shared" si="61"/>
        <v>Krankheit</v>
      </c>
    </row>
    <row r="3918" spans="20:20" x14ac:dyDescent="0.2">
      <c r="T3918" s="108" t="str">
        <f t="shared" si="61"/>
        <v>Krankheit</v>
      </c>
    </row>
    <row r="3919" spans="20:20" x14ac:dyDescent="0.2">
      <c r="T3919" s="108" t="str">
        <f t="shared" si="61"/>
        <v>Krankheit</v>
      </c>
    </row>
    <row r="3920" spans="20:20" x14ac:dyDescent="0.2">
      <c r="T3920" s="108" t="str">
        <f t="shared" si="61"/>
        <v>Krankheit</v>
      </c>
    </row>
    <row r="3921" spans="20:20" x14ac:dyDescent="0.2">
      <c r="T3921" s="108" t="str">
        <f t="shared" si="61"/>
        <v>Krankheit</v>
      </c>
    </row>
    <row r="3922" spans="20:20" x14ac:dyDescent="0.2">
      <c r="T3922" s="108" t="str">
        <f t="shared" si="61"/>
        <v>Krankheit</v>
      </c>
    </row>
    <row r="3923" spans="20:20" x14ac:dyDescent="0.2">
      <c r="T3923" s="108" t="str">
        <f t="shared" si="61"/>
        <v>Krankheit</v>
      </c>
    </row>
    <row r="3924" spans="20:20" x14ac:dyDescent="0.2">
      <c r="T3924" s="108" t="str">
        <f t="shared" si="61"/>
        <v>Krankheit</v>
      </c>
    </row>
    <row r="3925" spans="20:20" x14ac:dyDescent="0.2">
      <c r="T3925" s="108" t="str">
        <f t="shared" si="61"/>
        <v>Krankheit</v>
      </c>
    </row>
    <row r="3926" spans="20:20" x14ac:dyDescent="0.2">
      <c r="T3926" s="108" t="str">
        <f t="shared" si="61"/>
        <v>Krankheit</v>
      </c>
    </row>
    <row r="3927" spans="20:20" x14ac:dyDescent="0.2">
      <c r="T3927" s="108" t="str">
        <f t="shared" si="61"/>
        <v>Krankheit</v>
      </c>
    </row>
    <row r="3928" spans="20:20" x14ac:dyDescent="0.2">
      <c r="T3928" s="108" t="str">
        <f t="shared" si="61"/>
        <v>Krankheit</v>
      </c>
    </row>
    <row r="3929" spans="20:20" x14ac:dyDescent="0.2">
      <c r="T3929" s="108" t="str">
        <f t="shared" si="61"/>
        <v>Krankheit</v>
      </c>
    </row>
    <row r="3930" spans="20:20" x14ac:dyDescent="0.2">
      <c r="T3930" s="108" t="str">
        <f t="shared" si="61"/>
        <v>Krankheit</v>
      </c>
    </row>
    <row r="3931" spans="20:20" x14ac:dyDescent="0.2">
      <c r="T3931" s="108" t="str">
        <f t="shared" si="61"/>
        <v>Krankheit</v>
      </c>
    </row>
    <row r="3932" spans="20:20" x14ac:dyDescent="0.2">
      <c r="T3932" s="108" t="str">
        <f t="shared" si="61"/>
        <v>Krankheit</v>
      </c>
    </row>
    <row r="3933" spans="20:20" x14ac:dyDescent="0.2">
      <c r="T3933" s="108" t="str">
        <f t="shared" si="61"/>
        <v>Krankheit</v>
      </c>
    </row>
    <row r="3934" spans="20:20" x14ac:dyDescent="0.2">
      <c r="T3934" s="108" t="str">
        <f t="shared" si="61"/>
        <v>Krankheit</v>
      </c>
    </row>
    <row r="3935" spans="20:20" x14ac:dyDescent="0.2">
      <c r="T3935" s="108" t="str">
        <f t="shared" si="61"/>
        <v>Krankheit</v>
      </c>
    </row>
    <row r="3936" spans="20:20" x14ac:dyDescent="0.2">
      <c r="T3936" s="108" t="str">
        <f t="shared" si="61"/>
        <v>Krankheit</v>
      </c>
    </row>
    <row r="3937" spans="20:20" x14ac:dyDescent="0.2">
      <c r="T3937" s="108" t="str">
        <f t="shared" si="61"/>
        <v>Krankheit</v>
      </c>
    </row>
    <row r="3938" spans="20:20" x14ac:dyDescent="0.2">
      <c r="T3938" s="108" t="str">
        <f t="shared" si="61"/>
        <v>Krankheit</v>
      </c>
    </row>
    <row r="3939" spans="20:20" x14ac:dyDescent="0.2">
      <c r="T3939" s="108" t="str">
        <f t="shared" si="61"/>
        <v>Krankheit</v>
      </c>
    </row>
    <row r="3940" spans="20:20" x14ac:dyDescent="0.2">
      <c r="T3940" s="108" t="str">
        <f t="shared" si="61"/>
        <v>Krankheit</v>
      </c>
    </row>
    <row r="3941" spans="20:20" x14ac:dyDescent="0.2">
      <c r="T3941" s="108" t="str">
        <f t="shared" si="61"/>
        <v>Krankheit</v>
      </c>
    </row>
    <row r="3942" spans="20:20" x14ac:dyDescent="0.2">
      <c r="T3942" s="108" t="str">
        <f t="shared" si="61"/>
        <v>Krankheit</v>
      </c>
    </row>
    <row r="3943" spans="20:20" x14ac:dyDescent="0.2">
      <c r="T3943" s="108" t="str">
        <f t="shared" si="61"/>
        <v>Krankheit</v>
      </c>
    </row>
    <row r="3944" spans="20:20" x14ac:dyDescent="0.2">
      <c r="T3944" s="108" t="str">
        <f t="shared" si="61"/>
        <v>Krankheit</v>
      </c>
    </row>
    <row r="3945" spans="20:20" x14ac:dyDescent="0.2">
      <c r="T3945" s="108" t="str">
        <f t="shared" si="61"/>
        <v>Krankheit</v>
      </c>
    </row>
    <row r="3946" spans="20:20" x14ac:dyDescent="0.2">
      <c r="T3946" s="108" t="str">
        <f t="shared" si="61"/>
        <v>Krankheit</v>
      </c>
    </row>
    <row r="3947" spans="20:20" x14ac:dyDescent="0.2">
      <c r="T3947" s="108" t="str">
        <f t="shared" si="61"/>
        <v>Krankheit</v>
      </c>
    </row>
    <row r="3948" spans="20:20" x14ac:dyDescent="0.2">
      <c r="T3948" s="108" t="str">
        <f t="shared" si="61"/>
        <v>Krankheit</v>
      </c>
    </row>
    <row r="3949" spans="20:20" x14ac:dyDescent="0.2">
      <c r="T3949" s="108" t="str">
        <f t="shared" si="61"/>
        <v>Krankheit</v>
      </c>
    </row>
    <row r="3950" spans="20:20" x14ac:dyDescent="0.2">
      <c r="T3950" s="108" t="str">
        <f t="shared" si="61"/>
        <v>Krankheit</v>
      </c>
    </row>
    <row r="3951" spans="20:20" x14ac:dyDescent="0.2">
      <c r="T3951" s="108" t="str">
        <f t="shared" si="61"/>
        <v>Krankheit</v>
      </c>
    </row>
    <row r="3952" spans="20:20" x14ac:dyDescent="0.2">
      <c r="T3952" s="108" t="str">
        <f t="shared" si="61"/>
        <v>Krankheit</v>
      </c>
    </row>
    <row r="3953" spans="20:20" x14ac:dyDescent="0.2">
      <c r="T3953" s="108" t="str">
        <f t="shared" si="61"/>
        <v>Krankheit</v>
      </c>
    </row>
    <row r="3954" spans="20:20" x14ac:dyDescent="0.2">
      <c r="T3954" s="108" t="str">
        <f t="shared" si="61"/>
        <v>Krankheit</v>
      </c>
    </row>
    <row r="3955" spans="20:20" x14ac:dyDescent="0.2">
      <c r="T3955" s="108" t="str">
        <f t="shared" si="61"/>
        <v>Krankheit</v>
      </c>
    </row>
    <row r="3956" spans="20:20" x14ac:dyDescent="0.2">
      <c r="T3956" s="108" t="str">
        <f t="shared" si="61"/>
        <v>Krankheit</v>
      </c>
    </row>
    <row r="3957" spans="20:20" x14ac:dyDescent="0.2">
      <c r="T3957" s="108" t="str">
        <f t="shared" si="61"/>
        <v>Krankheit</v>
      </c>
    </row>
    <row r="3958" spans="20:20" x14ac:dyDescent="0.2">
      <c r="T3958" s="108" t="str">
        <f t="shared" si="61"/>
        <v>Krankheit</v>
      </c>
    </row>
    <row r="3959" spans="20:20" x14ac:dyDescent="0.2">
      <c r="T3959" s="108" t="str">
        <f t="shared" si="61"/>
        <v>Krankheit</v>
      </c>
    </row>
    <row r="3960" spans="20:20" x14ac:dyDescent="0.2">
      <c r="T3960" s="108" t="str">
        <f t="shared" si="61"/>
        <v>Krankheit</v>
      </c>
    </row>
    <row r="3961" spans="20:20" x14ac:dyDescent="0.2">
      <c r="T3961" s="108" t="str">
        <f t="shared" si="61"/>
        <v>Krankheit</v>
      </c>
    </row>
    <row r="3962" spans="20:20" x14ac:dyDescent="0.2">
      <c r="T3962" s="108" t="str">
        <f t="shared" si="61"/>
        <v>Krankheit</v>
      </c>
    </row>
    <row r="3963" spans="20:20" x14ac:dyDescent="0.2">
      <c r="T3963" s="108" t="str">
        <f t="shared" si="61"/>
        <v>Krankheit</v>
      </c>
    </row>
    <row r="3964" spans="20:20" x14ac:dyDescent="0.2">
      <c r="T3964" s="108" t="str">
        <f t="shared" si="61"/>
        <v>Krankheit</v>
      </c>
    </row>
    <row r="3965" spans="20:20" x14ac:dyDescent="0.2">
      <c r="T3965" s="108" t="str">
        <f t="shared" si="61"/>
        <v>Krankheit</v>
      </c>
    </row>
    <row r="3966" spans="20:20" x14ac:dyDescent="0.2">
      <c r="T3966" s="108" t="str">
        <f t="shared" si="61"/>
        <v>Krankheit</v>
      </c>
    </row>
    <row r="3967" spans="20:20" x14ac:dyDescent="0.2">
      <c r="T3967" s="108" t="str">
        <f t="shared" si="61"/>
        <v>Krankheit</v>
      </c>
    </row>
    <row r="3968" spans="20:20" x14ac:dyDescent="0.2">
      <c r="T3968" s="108" t="str">
        <f t="shared" si="61"/>
        <v>Krankheit</v>
      </c>
    </row>
    <row r="3969" spans="20:20" x14ac:dyDescent="0.2">
      <c r="T3969" s="108" t="str">
        <f t="shared" si="61"/>
        <v>Krankheit</v>
      </c>
    </row>
    <row r="3970" spans="20:20" x14ac:dyDescent="0.2">
      <c r="T3970" s="108" t="str">
        <f t="shared" si="61"/>
        <v>Krankheit</v>
      </c>
    </row>
    <row r="3971" spans="20:20" x14ac:dyDescent="0.2">
      <c r="T3971" s="108" t="str">
        <f t="shared" ref="T3971:T4034" si="62">IF(OR(O3971="KLV A IV",O3971="KLV B IV",O3971="KLV C IV"),"IV",IF(OR(O3971="KLV A UV",O3971="KLV B UV",O3971="KLV C UV"),"Unfall","Krankheit"))</f>
        <v>Krankheit</v>
      </c>
    </row>
    <row r="3972" spans="20:20" x14ac:dyDescent="0.2">
      <c r="T3972" s="108" t="str">
        <f t="shared" si="62"/>
        <v>Krankheit</v>
      </c>
    </row>
    <row r="3973" spans="20:20" x14ac:dyDescent="0.2">
      <c r="T3973" s="108" t="str">
        <f t="shared" si="62"/>
        <v>Krankheit</v>
      </c>
    </row>
    <row r="3974" spans="20:20" x14ac:dyDescent="0.2">
      <c r="T3974" s="108" t="str">
        <f t="shared" si="62"/>
        <v>Krankheit</v>
      </c>
    </row>
    <row r="3975" spans="20:20" x14ac:dyDescent="0.2">
      <c r="T3975" s="108" t="str">
        <f t="shared" si="62"/>
        <v>Krankheit</v>
      </c>
    </row>
    <row r="3976" spans="20:20" x14ac:dyDescent="0.2">
      <c r="T3976" s="108" t="str">
        <f t="shared" si="62"/>
        <v>Krankheit</v>
      </c>
    </row>
    <row r="3977" spans="20:20" x14ac:dyDescent="0.2">
      <c r="T3977" s="108" t="str">
        <f t="shared" si="62"/>
        <v>Krankheit</v>
      </c>
    </row>
    <row r="3978" spans="20:20" x14ac:dyDescent="0.2">
      <c r="T3978" s="108" t="str">
        <f t="shared" si="62"/>
        <v>Krankheit</v>
      </c>
    </row>
    <row r="3979" spans="20:20" x14ac:dyDescent="0.2">
      <c r="T3979" s="108" t="str">
        <f t="shared" si="62"/>
        <v>Krankheit</v>
      </c>
    </row>
    <row r="3980" spans="20:20" x14ac:dyDescent="0.2">
      <c r="T3980" s="108" t="str">
        <f t="shared" si="62"/>
        <v>Krankheit</v>
      </c>
    </row>
    <row r="3981" spans="20:20" x14ac:dyDescent="0.2">
      <c r="T3981" s="108" t="str">
        <f t="shared" si="62"/>
        <v>Krankheit</v>
      </c>
    </row>
    <row r="3982" spans="20:20" x14ac:dyDescent="0.2">
      <c r="T3982" s="108" t="str">
        <f t="shared" si="62"/>
        <v>Krankheit</v>
      </c>
    </row>
    <row r="3983" spans="20:20" x14ac:dyDescent="0.2">
      <c r="T3983" s="108" t="str">
        <f t="shared" si="62"/>
        <v>Krankheit</v>
      </c>
    </row>
    <row r="3984" spans="20:20" x14ac:dyDescent="0.2">
      <c r="T3984" s="108" t="str">
        <f t="shared" si="62"/>
        <v>Krankheit</v>
      </c>
    </row>
    <row r="3985" spans="20:20" x14ac:dyDescent="0.2">
      <c r="T3985" s="108" t="str">
        <f t="shared" si="62"/>
        <v>Krankheit</v>
      </c>
    </row>
    <row r="3986" spans="20:20" x14ac:dyDescent="0.2">
      <c r="T3986" s="108" t="str">
        <f t="shared" si="62"/>
        <v>Krankheit</v>
      </c>
    </row>
    <row r="3987" spans="20:20" x14ac:dyDescent="0.2">
      <c r="T3987" s="108" t="str">
        <f t="shared" si="62"/>
        <v>Krankheit</v>
      </c>
    </row>
    <row r="3988" spans="20:20" x14ac:dyDescent="0.2">
      <c r="T3988" s="108" t="str">
        <f t="shared" si="62"/>
        <v>Krankheit</v>
      </c>
    </row>
    <row r="3989" spans="20:20" x14ac:dyDescent="0.2">
      <c r="T3989" s="108" t="str">
        <f t="shared" si="62"/>
        <v>Krankheit</v>
      </c>
    </row>
    <row r="3990" spans="20:20" x14ac:dyDescent="0.2">
      <c r="T3990" s="108" t="str">
        <f t="shared" si="62"/>
        <v>Krankheit</v>
      </c>
    </row>
    <row r="3991" spans="20:20" x14ac:dyDescent="0.2">
      <c r="T3991" s="108" t="str">
        <f t="shared" si="62"/>
        <v>Krankheit</v>
      </c>
    </row>
    <row r="3992" spans="20:20" x14ac:dyDescent="0.2">
      <c r="T3992" s="108" t="str">
        <f t="shared" si="62"/>
        <v>Krankheit</v>
      </c>
    </row>
    <row r="3993" spans="20:20" x14ac:dyDescent="0.2">
      <c r="T3993" s="108" t="str">
        <f t="shared" si="62"/>
        <v>Krankheit</v>
      </c>
    </row>
    <row r="3994" spans="20:20" x14ac:dyDescent="0.2">
      <c r="T3994" s="108" t="str">
        <f t="shared" si="62"/>
        <v>Krankheit</v>
      </c>
    </row>
    <row r="3995" spans="20:20" x14ac:dyDescent="0.2">
      <c r="T3995" s="108" t="str">
        <f t="shared" si="62"/>
        <v>Krankheit</v>
      </c>
    </row>
    <row r="3996" spans="20:20" x14ac:dyDescent="0.2">
      <c r="T3996" s="108" t="str">
        <f t="shared" si="62"/>
        <v>Krankheit</v>
      </c>
    </row>
    <row r="3997" spans="20:20" x14ac:dyDescent="0.2">
      <c r="T3997" s="108" t="str">
        <f t="shared" si="62"/>
        <v>Krankheit</v>
      </c>
    </row>
    <row r="3998" spans="20:20" x14ac:dyDescent="0.2">
      <c r="T3998" s="108" t="str">
        <f t="shared" si="62"/>
        <v>Krankheit</v>
      </c>
    </row>
    <row r="3999" spans="20:20" x14ac:dyDescent="0.2">
      <c r="T3999" s="108" t="str">
        <f t="shared" si="62"/>
        <v>Krankheit</v>
      </c>
    </row>
    <row r="4000" spans="20:20" x14ac:dyDescent="0.2">
      <c r="T4000" s="108" t="str">
        <f t="shared" si="62"/>
        <v>Krankheit</v>
      </c>
    </row>
    <row r="4001" spans="20:20" x14ac:dyDescent="0.2">
      <c r="T4001" s="108" t="str">
        <f t="shared" si="62"/>
        <v>Krankheit</v>
      </c>
    </row>
    <row r="4002" spans="20:20" x14ac:dyDescent="0.2">
      <c r="T4002" s="108" t="str">
        <f t="shared" si="62"/>
        <v>Krankheit</v>
      </c>
    </row>
    <row r="4003" spans="20:20" x14ac:dyDescent="0.2">
      <c r="T4003" s="108" t="str">
        <f t="shared" si="62"/>
        <v>Krankheit</v>
      </c>
    </row>
    <row r="4004" spans="20:20" x14ac:dyDescent="0.2">
      <c r="T4004" s="108" t="str">
        <f t="shared" si="62"/>
        <v>Krankheit</v>
      </c>
    </row>
    <row r="4005" spans="20:20" x14ac:dyDescent="0.2">
      <c r="T4005" s="108" t="str">
        <f t="shared" si="62"/>
        <v>Krankheit</v>
      </c>
    </row>
    <row r="4006" spans="20:20" x14ac:dyDescent="0.2">
      <c r="T4006" s="108" t="str">
        <f t="shared" si="62"/>
        <v>Krankheit</v>
      </c>
    </row>
    <row r="4007" spans="20:20" x14ac:dyDescent="0.2">
      <c r="T4007" s="108" t="str">
        <f t="shared" si="62"/>
        <v>Krankheit</v>
      </c>
    </row>
    <row r="4008" spans="20:20" x14ac:dyDescent="0.2">
      <c r="T4008" s="108" t="str">
        <f t="shared" si="62"/>
        <v>Krankheit</v>
      </c>
    </row>
    <row r="4009" spans="20:20" x14ac:dyDescent="0.2">
      <c r="T4009" s="108" t="str">
        <f t="shared" si="62"/>
        <v>Krankheit</v>
      </c>
    </row>
    <row r="4010" spans="20:20" x14ac:dyDescent="0.2">
      <c r="T4010" s="108" t="str">
        <f t="shared" si="62"/>
        <v>Krankheit</v>
      </c>
    </row>
    <row r="4011" spans="20:20" x14ac:dyDescent="0.2">
      <c r="T4011" s="108" t="str">
        <f t="shared" si="62"/>
        <v>Krankheit</v>
      </c>
    </row>
    <row r="4012" spans="20:20" x14ac:dyDescent="0.2">
      <c r="T4012" s="108" t="str">
        <f t="shared" si="62"/>
        <v>Krankheit</v>
      </c>
    </row>
    <row r="4013" spans="20:20" x14ac:dyDescent="0.2">
      <c r="T4013" s="108" t="str">
        <f t="shared" si="62"/>
        <v>Krankheit</v>
      </c>
    </row>
    <row r="4014" spans="20:20" x14ac:dyDescent="0.2">
      <c r="T4014" s="108" t="str">
        <f t="shared" si="62"/>
        <v>Krankheit</v>
      </c>
    </row>
    <row r="4015" spans="20:20" x14ac:dyDescent="0.2">
      <c r="T4015" s="108" t="str">
        <f t="shared" si="62"/>
        <v>Krankheit</v>
      </c>
    </row>
    <row r="4016" spans="20:20" x14ac:dyDescent="0.2">
      <c r="T4016" s="108" t="str">
        <f t="shared" si="62"/>
        <v>Krankheit</v>
      </c>
    </row>
    <row r="4017" spans="20:20" x14ac:dyDescent="0.2">
      <c r="T4017" s="108" t="str">
        <f t="shared" si="62"/>
        <v>Krankheit</v>
      </c>
    </row>
    <row r="4018" spans="20:20" x14ac:dyDescent="0.2">
      <c r="T4018" s="108" t="str">
        <f t="shared" si="62"/>
        <v>Krankheit</v>
      </c>
    </row>
    <row r="4019" spans="20:20" x14ac:dyDescent="0.2">
      <c r="T4019" s="108" t="str">
        <f t="shared" si="62"/>
        <v>Krankheit</v>
      </c>
    </row>
    <row r="4020" spans="20:20" x14ac:dyDescent="0.2">
      <c r="T4020" s="108" t="str">
        <f t="shared" si="62"/>
        <v>Krankheit</v>
      </c>
    </row>
    <row r="4021" spans="20:20" x14ac:dyDescent="0.2">
      <c r="T4021" s="108" t="str">
        <f t="shared" si="62"/>
        <v>Krankheit</v>
      </c>
    </row>
    <row r="4022" spans="20:20" x14ac:dyDescent="0.2">
      <c r="T4022" s="108" t="str">
        <f t="shared" si="62"/>
        <v>Krankheit</v>
      </c>
    </row>
    <row r="4023" spans="20:20" x14ac:dyDescent="0.2">
      <c r="T4023" s="108" t="str">
        <f t="shared" si="62"/>
        <v>Krankheit</v>
      </c>
    </row>
    <row r="4024" spans="20:20" x14ac:dyDescent="0.2">
      <c r="T4024" s="108" t="str">
        <f t="shared" si="62"/>
        <v>Krankheit</v>
      </c>
    </row>
    <row r="4025" spans="20:20" x14ac:dyDescent="0.2">
      <c r="T4025" s="108" t="str">
        <f t="shared" si="62"/>
        <v>Krankheit</v>
      </c>
    </row>
    <row r="4026" spans="20:20" x14ac:dyDescent="0.2">
      <c r="T4026" s="108" t="str">
        <f t="shared" si="62"/>
        <v>Krankheit</v>
      </c>
    </row>
    <row r="4027" spans="20:20" x14ac:dyDescent="0.2">
      <c r="T4027" s="108" t="str">
        <f t="shared" si="62"/>
        <v>Krankheit</v>
      </c>
    </row>
    <row r="4028" spans="20:20" x14ac:dyDescent="0.2">
      <c r="T4028" s="108" t="str">
        <f t="shared" si="62"/>
        <v>Krankheit</v>
      </c>
    </row>
    <row r="4029" spans="20:20" x14ac:dyDescent="0.2">
      <c r="T4029" s="108" t="str">
        <f t="shared" si="62"/>
        <v>Krankheit</v>
      </c>
    </row>
    <row r="4030" spans="20:20" x14ac:dyDescent="0.2">
      <c r="T4030" s="108" t="str">
        <f t="shared" si="62"/>
        <v>Krankheit</v>
      </c>
    </row>
    <row r="4031" spans="20:20" x14ac:dyDescent="0.2">
      <c r="T4031" s="108" t="str">
        <f t="shared" si="62"/>
        <v>Krankheit</v>
      </c>
    </row>
    <row r="4032" spans="20:20" x14ac:dyDescent="0.2">
      <c r="T4032" s="108" t="str">
        <f t="shared" si="62"/>
        <v>Krankheit</v>
      </c>
    </row>
    <row r="4033" spans="20:20" x14ac:dyDescent="0.2">
      <c r="T4033" s="108" t="str">
        <f t="shared" si="62"/>
        <v>Krankheit</v>
      </c>
    </row>
    <row r="4034" spans="20:20" x14ac:dyDescent="0.2">
      <c r="T4034" s="108" t="str">
        <f t="shared" si="62"/>
        <v>Krankheit</v>
      </c>
    </row>
    <row r="4035" spans="20:20" x14ac:dyDescent="0.2">
      <c r="T4035" s="108" t="str">
        <f t="shared" ref="T4035:T4098" si="63">IF(OR(O4035="KLV A IV",O4035="KLV B IV",O4035="KLV C IV"),"IV",IF(OR(O4035="KLV A UV",O4035="KLV B UV",O4035="KLV C UV"),"Unfall","Krankheit"))</f>
        <v>Krankheit</v>
      </c>
    </row>
    <row r="4036" spans="20:20" x14ac:dyDescent="0.2">
      <c r="T4036" s="108" t="str">
        <f t="shared" si="63"/>
        <v>Krankheit</v>
      </c>
    </row>
    <row r="4037" spans="20:20" x14ac:dyDescent="0.2">
      <c r="T4037" s="108" t="str">
        <f t="shared" si="63"/>
        <v>Krankheit</v>
      </c>
    </row>
    <row r="4038" spans="20:20" x14ac:dyDescent="0.2">
      <c r="T4038" s="108" t="str">
        <f t="shared" si="63"/>
        <v>Krankheit</v>
      </c>
    </row>
    <row r="4039" spans="20:20" x14ac:dyDescent="0.2">
      <c r="T4039" s="108" t="str">
        <f t="shared" si="63"/>
        <v>Krankheit</v>
      </c>
    </row>
    <row r="4040" spans="20:20" x14ac:dyDescent="0.2">
      <c r="T4040" s="108" t="str">
        <f t="shared" si="63"/>
        <v>Krankheit</v>
      </c>
    </row>
    <row r="4041" spans="20:20" x14ac:dyDescent="0.2">
      <c r="T4041" s="108" t="str">
        <f t="shared" si="63"/>
        <v>Krankheit</v>
      </c>
    </row>
    <row r="4042" spans="20:20" x14ac:dyDescent="0.2">
      <c r="T4042" s="108" t="str">
        <f t="shared" si="63"/>
        <v>Krankheit</v>
      </c>
    </row>
    <row r="4043" spans="20:20" x14ac:dyDescent="0.2">
      <c r="T4043" s="108" t="str">
        <f t="shared" si="63"/>
        <v>Krankheit</v>
      </c>
    </row>
    <row r="4044" spans="20:20" x14ac:dyDescent="0.2">
      <c r="T4044" s="108" t="str">
        <f t="shared" si="63"/>
        <v>Krankheit</v>
      </c>
    </row>
    <row r="4045" spans="20:20" x14ac:dyDescent="0.2">
      <c r="T4045" s="108" t="str">
        <f t="shared" si="63"/>
        <v>Krankheit</v>
      </c>
    </row>
    <row r="4046" spans="20:20" x14ac:dyDescent="0.2">
      <c r="T4046" s="108" t="str">
        <f t="shared" si="63"/>
        <v>Krankheit</v>
      </c>
    </row>
    <row r="4047" spans="20:20" x14ac:dyDescent="0.2">
      <c r="T4047" s="108" t="str">
        <f t="shared" si="63"/>
        <v>Krankheit</v>
      </c>
    </row>
    <row r="4048" spans="20:20" x14ac:dyDescent="0.2">
      <c r="T4048" s="108" t="str">
        <f t="shared" si="63"/>
        <v>Krankheit</v>
      </c>
    </row>
    <row r="4049" spans="20:20" x14ac:dyDescent="0.2">
      <c r="T4049" s="108" t="str">
        <f t="shared" si="63"/>
        <v>Krankheit</v>
      </c>
    </row>
    <row r="4050" spans="20:20" x14ac:dyDescent="0.2">
      <c r="T4050" s="108" t="str">
        <f t="shared" si="63"/>
        <v>Krankheit</v>
      </c>
    </row>
    <row r="4051" spans="20:20" x14ac:dyDescent="0.2">
      <c r="T4051" s="108" t="str">
        <f t="shared" si="63"/>
        <v>Krankheit</v>
      </c>
    </row>
    <row r="4052" spans="20:20" x14ac:dyDescent="0.2">
      <c r="T4052" s="108" t="str">
        <f t="shared" si="63"/>
        <v>Krankheit</v>
      </c>
    </row>
    <row r="4053" spans="20:20" x14ac:dyDescent="0.2">
      <c r="T4053" s="108" t="str">
        <f t="shared" si="63"/>
        <v>Krankheit</v>
      </c>
    </row>
    <row r="4054" spans="20:20" x14ac:dyDescent="0.2">
      <c r="T4054" s="108" t="str">
        <f t="shared" si="63"/>
        <v>Krankheit</v>
      </c>
    </row>
    <row r="4055" spans="20:20" x14ac:dyDescent="0.2">
      <c r="T4055" s="108" t="str">
        <f t="shared" si="63"/>
        <v>Krankheit</v>
      </c>
    </row>
    <row r="4056" spans="20:20" x14ac:dyDescent="0.2">
      <c r="T4056" s="108" t="str">
        <f t="shared" si="63"/>
        <v>Krankheit</v>
      </c>
    </row>
    <row r="4057" spans="20:20" x14ac:dyDescent="0.2">
      <c r="T4057" s="108" t="str">
        <f t="shared" si="63"/>
        <v>Krankheit</v>
      </c>
    </row>
    <row r="4058" spans="20:20" x14ac:dyDescent="0.2">
      <c r="T4058" s="108" t="str">
        <f t="shared" si="63"/>
        <v>Krankheit</v>
      </c>
    </row>
    <row r="4059" spans="20:20" x14ac:dyDescent="0.2">
      <c r="T4059" s="108" t="str">
        <f t="shared" si="63"/>
        <v>Krankheit</v>
      </c>
    </row>
    <row r="4060" spans="20:20" x14ac:dyDescent="0.2">
      <c r="T4060" s="108" t="str">
        <f t="shared" si="63"/>
        <v>Krankheit</v>
      </c>
    </row>
    <row r="4061" spans="20:20" x14ac:dyDescent="0.2">
      <c r="T4061" s="108" t="str">
        <f t="shared" si="63"/>
        <v>Krankheit</v>
      </c>
    </row>
    <row r="4062" spans="20:20" x14ac:dyDescent="0.2">
      <c r="T4062" s="108" t="str">
        <f t="shared" si="63"/>
        <v>Krankheit</v>
      </c>
    </row>
    <row r="4063" spans="20:20" x14ac:dyDescent="0.2">
      <c r="T4063" s="108" t="str">
        <f t="shared" si="63"/>
        <v>Krankheit</v>
      </c>
    </row>
    <row r="4064" spans="20:20" x14ac:dyDescent="0.2">
      <c r="T4064" s="108" t="str">
        <f t="shared" si="63"/>
        <v>Krankheit</v>
      </c>
    </row>
    <row r="4065" spans="20:20" x14ac:dyDescent="0.2">
      <c r="T4065" s="108" t="str">
        <f t="shared" si="63"/>
        <v>Krankheit</v>
      </c>
    </row>
    <row r="4066" spans="20:20" x14ac:dyDescent="0.2">
      <c r="T4066" s="108" t="str">
        <f t="shared" si="63"/>
        <v>Krankheit</v>
      </c>
    </row>
    <row r="4067" spans="20:20" x14ac:dyDescent="0.2">
      <c r="T4067" s="108" t="str">
        <f t="shared" si="63"/>
        <v>Krankheit</v>
      </c>
    </row>
    <row r="4068" spans="20:20" x14ac:dyDescent="0.2">
      <c r="T4068" s="108" t="str">
        <f t="shared" si="63"/>
        <v>Krankheit</v>
      </c>
    </row>
    <row r="4069" spans="20:20" x14ac:dyDescent="0.2">
      <c r="T4069" s="108" t="str">
        <f t="shared" si="63"/>
        <v>Krankheit</v>
      </c>
    </row>
    <row r="4070" spans="20:20" x14ac:dyDescent="0.2">
      <c r="T4070" s="108" t="str">
        <f t="shared" si="63"/>
        <v>Krankheit</v>
      </c>
    </row>
    <row r="4071" spans="20:20" x14ac:dyDescent="0.2">
      <c r="T4071" s="108" t="str">
        <f t="shared" si="63"/>
        <v>Krankheit</v>
      </c>
    </row>
    <row r="4072" spans="20:20" x14ac:dyDescent="0.2">
      <c r="T4072" s="108" t="str">
        <f t="shared" si="63"/>
        <v>Krankheit</v>
      </c>
    </row>
    <row r="4073" spans="20:20" x14ac:dyDescent="0.2">
      <c r="T4073" s="108" t="str">
        <f t="shared" si="63"/>
        <v>Krankheit</v>
      </c>
    </row>
    <row r="4074" spans="20:20" x14ac:dyDescent="0.2">
      <c r="T4074" s="108" t="str">
        <f t="shared" si="63"/>
        <v>Krankheit</v>
      </c>
    </row>
    <row r="4075" spans="20:20" x14ac:dyDescent="0.2">
      <c r="T4075" s="108" t="str">
        <f t="shared" si="63"/>
        <v>Krankheit</v>
      </c>
    </row>
    <row r="4076" spans="20:20" x14ac:dyDescent="0.2">
      <c r="T4076" s="108" t="str">
        <f t="shared" si="63"/>
        <v>Krankheit</v>
      </c>
    </row>
    <row r="4077" spans="20:20" x14ac:dyDescent="0.2">
      <c r="T4077" s="108" t="str">
        <f t="shared" si="63"/>
        <v>Krankheit</v>
      </c>
    </row>
    <row r="4078" spans="20:20" x14ac:dyDescent="0.2">
      <c r="T4078" s="108" t="str">
        <f t="shared" si="63"/>
        <v>Krankheit</v>
      </c>
    </row>
    <row r="4079" spans="20:20" x14ac:dyDescent="0.2">
      <c r="T4079" s="108" t="str">
        <f t="shared" si="63"/>
        <v>Krankheit</v>
      </c>
    </row>
    <row r="4080" spans="20:20" x14ac:dyDescent="0.2">
      <c r="T4080" s="108" t="str">
        <f t="shared" si="63"/>
        <v>Krankheit</v>
      </c>
    </row>
    <row r="4081" spans="20:20" x14ac:dyDescent="0.2">
      <c r="T4081" s="108" t="str">
        <f t="shared" si="63"/>
        <v>Krankheit</v>
      </c>
    </row>
    <row r="4082" spans="20:20" x14ac:dyDescent="0.2">
      <c r="T4082" s="108" t="str">
        <f t="shared" si="63"/>
        <v>Krankheit</v>
      </c>
    </row>
    <row r="4083" spans="20:20" x14ac:dyDescent="0.2">
      <c r="T4083" s="108" t="str">
        <f t="shared" si="63"/>
        <v>Krankheit</v>
      </c>
    </row>
    <row r="4084" spans="20:20" x14ac:dyDescent="0.2">
      <c r="T4084" s="108" t="str">
        <f t="shared" si="63"/>
        <v>Krankheit</v>
      </c>
    </row>
    <row r="4085" spans="20:20" x14ac:dyDescent="0.2">
      <c r="T4085" s="108" t="str">
        <f t="shared" si="63"/>
        <v>Krankheit</v>
      </c>
    </row>
    <row r="4086" spans="20:20" x14ac:dyDescent="0.2">
      <c r="T4086" s="108" t="str">
        <f t="shared" si="63"/>
        <v>Krankheit</v>
      </c>
    </row>
    <row r="4087" spans="20:20" x14ac:dyDescent="0.2">
      <c r="T4087" s="108" t="str">
        <f t="shared" si="63"/>
        <v>Krankheit</v>
      </c>
    </row>
    <row r="4088" spans="20:20" x14ac:dyDescent="0.2">
      <c r="T4088" s="108" t="str">
        <f t="shared" si="63"/>
        <v>Krankheit</v>
      </c>
    </row>
    <row r="4089" spans="20:20" x14ac:dyDescent="0.2">
      <c r="T4089" s="108" t="str">
        <f t="shared" si="63"/>
        <v>Krankheit</v>
      </c>
    </row>
    <row r="4090" spans="20:20" x14ac:dyDescent="0.2">
      <c r="T4090" s="108" t="str">
        <f t="shared" si="63"/>
        <v>Krankheit</v>
      </c>
    </row>
    <row r="4091" spans="20:20" x14ac:dyDescent="0.2">
      <c r="T4091" s="108" t="str">
        <f t="shared" si="63"/>
        <v>Krankheit</v>
      </c>
    </row>
    <row r="4092" spans="20:20" x14ac:dyDescent="0.2">
      <c r="T4092" s="108" t="str">
        <f t="shared" si="63"/>
        <v>Krankheit</v>
      </c>
    </row>
    <row r="4093" spans="20:20" x14ac:dyDescent="0.2">
      <c r="T4093" s="108" t="str">
        <f t="shared" si="63"/>
        <v>Krankheit</v>
      </c>
    </row>
    <row r="4094" spans="20:20" x14ac:dyDescent="0.2">
      <c r="T4094" s="108" t="str">
        <f t="shared" si="63"/>
        <v>Krankheit</v>
      </c>
    </row>
    <row r="4095" spans="20:20" x14ac:dyDescent="0.2">
      <c r="T4095" s="108" t="str">
        <f t="shared" si="63"/>
        <v>Krankheit</v>
      </c>
    </row>
    <row r="4096" spans="20:20" x14ac:dyDescent="0.2">
      <c r="T4096" s="108" t="str">
        <f t="shared" si="63"/>
        <v>Krankheit</v>
      </c>
    </row>
    <row r="4097" spans="20:20" x14ac:dyDescent="0.2">
      <c r="T4097" s="108" t="str">
        <f t="shared" si="63"/>
        <v>Krankheit</v>
      </c>
    </row>
    <row r="4098" spans="20:20" x14ac:dyDescent="0.2">
      <c r="T4098" s="108" t="str">
        <f t="shared" si="63"/>
        <v>Krankheit</v>
      </c>
    </row>
    <row r="4099" spans="20:20" x14ac:dyDescent="0.2">
      <c r="T4099" s="108" t="str">
        <f t="shared" ref="T4099:T4162" si="64">IF(OR(O4099="KLV A IV",O4099="KLV B IV",O4099="KLV C IV"),"IV",IF(OR(O4099="KLV A UV",O4099="KLV B UV",O4099="KLV C UV"),"Unfall","Krankheit"))</f>
        <v>Krankheit</v>
      </c>
    </row>
    <row r="4100" spans="20:20" x14ac:dyDescent="0.2">
      <c r="T4100" s="108" t="str">
        <f t="shared" si="64"/>
        <v>Krankheit</v>
      </c>
    </row>
    <row r="4101" spans="20:20" x14ac:dyDescent="0.2">
      <c r="T4101" s="108" t="str">
        <f t="shared" si="64"/>
        <v>Krankheit</v>
      </c>
    </row>
    <row r="4102" spans="20:20" x14ac:dyDescent="0.2">
      <c r="T4102" s="108" t="str">
        <f t="shared" si="64"/>
        <v>Krankheit</v>
      </c>
    </row>
    <row r="4103" spans="20:20" x14ac:dyDescent="0.2">
      <c r="T4103" s="108" t="str">
        <f t="shared" si="64"/>
        <v>Krankheit</v>
      </c>
    </row>
    <row r="4104" spans="20:20" x14ac:dyDescent="0.2">
      <c r="T4104" s="108" t="str">
        <f t="shared" si="64"/>
        <v>Krankheit</v>
      </c>
    </row>
    <row r="4105" spans="20:20" x14ac:dyDescent="0.2">
      <c r="T4105" s="108" t="str">
        <f t="shared" si="64"/>
        <v>Krankheit</v>
      </c>
    </row>
    <row r="4106" spans="20:20" x14ac:dyDescent="0.2">
      <c r="T4106" s="108" t="str">
        <f t="shared" si="64"/>
        <v>Krankheit</v>
      </c>
    </row>
    <row r="4107" spans="20:20" x14ac:dyDescent="0.2">
      <c r="T4107" s="108" t="str">
        <f t="shared" si="64"/>
        <v>Krankheit</v>
      </c>
    </row>
    <row r="4108" spans="20:20" x14ac:dyDescent="0.2">
      <c r="T4108" s="108" t="str">
        <f t="shared" si="64"/>
        <v>Krankheit</v>
      </c>
    </row>
    <row r="4109" spans="20:20" x14ac:dyDescent="0.2">
      <c r="T4109" s="108" t="str">
        <f t="shared" si="64"/>
        <v>Krankheit</v>
      </c>
    </row>
    <row r="4110" spans="20:20" x14ac:dyDescent="0.2">
      <c r="T4110" s="108" t="str">
        <f t="shared" si="64"/>
        <v>Krankheit</v>
      </c>
    </row>
    <row r="4111" spans="20:20" x14ac:dyDescent="0.2">
      <c r="T4111" s="108" t="str">
        <f t="shared" si="64"/>
        <v>Krankheit</v>
      </c>
    </row>
    <row r="4112" spans="20:20" x14ac:dyDescent="0.2">
      <c r="T4112" s="108" t="str">
        <f t="shared" si="64"/>
        <v>Krankheit</v>
      </c>
    </row>
    <row r="4113" spans="20:20" x14ac:dyDescent="0.2">
      <c r="T4113" s="108" t="str">
        <f t="shared" si="64"/>
        <v>Krankheit</v>
      </c>
    </row>
    <row r="4114" spans="20:20" x14ac:dyDescent="0.2">
      <c r="T4114" s="108" t="str">
        <f t="shared" si="64"/>
        <v>Krankheit</v>
      </c>
    </row>
    <row r="4115" spans="20:20" x14ac:dyDescent="0.2">
      <c r="T4115" s="108" t="str">
        <f t="shared" si="64"/>
        <v>Krankheit</v>
      </c>
    </row>
    <row r="4116" spans="20:20" x14ac:dyDescent="0.2">
      <c r="T4116" s="108" t="str">
        <f t="shared" si="64"/>
        <v>Krankheit</v>
      </c>
    </row>
    <row r="4117" spans="20:20" x14ac:dyDescent="0.2">
      <c r="T4117" s="108" t="str">
        <f t="shared" si="64"/>
        <v>Krankheit</v>
      </c>
    </row>
    <row r="4118" spans="20:20" x14ac:dyDescent="0.2">
      <c r="T4118" s="108" t="str">
        <f t="shared" si="64"/>
        <v>Krankheit</v>
      </c>
    </row>
    <row r="4119" spans="20:20" x14ac:dyDescent="0.2">
      <c r="T4119" s="108" t="str">
        <f t="shared" si="64"/>
        <v>Krankheit</v>
      </c>
    </row>
    <row r="4120" spans="20:20" x14ac:dyDescent="0.2">
      <c r="T4120" s="108" t="str">
        <f t="shared" si="64"/>
        <v>Krankheit</v>
      </c>
    </row>
    <row r="4121" spans="20:20" x14ac:dyDescent="0.2">
      <c r="T4121" s="108" t="str">
        <f t="shared" si="64"/>
        <v>Krankheit</v>
      </c>
    </row>
    <row r="4122" spans="20:20" x14ac:dyDescent="0.2">
      <c r="T4122" s="108" t="str">
        <f t="shared" si="64"/>
        <v>Krankheit</v>
      </c>
    </row>
    <row r="4123" spans="20:20" x14ac:dyDescent="0.2">
      <c r="T4123" s="108" t="str">
        <f t="shared" si="64"/>
        <v>Krankheit</v>
      </c>
    </row>
    <row r="4124" spans="20:20" x14ac:dyDescent="0.2">
      <c r="T4124" s="108" t="str">
        <f t="shared" si="64"/>
        <v>Krankheit</v>
      </c>
    </row>
    <row r="4125" spans="20:20" x14ac:dyDescent="0.2">
      <c r="T4125" s="108" t="str">
        <f t="shared" si="64"/>
        <v>Krankheit</v>
      </c>
    </row>
    <row r="4126" spans="20:20" x14ac:dyDescent="0.2">
      <c r="T4126" s="108" t="str">
        <f t="shared" si="64"/>
        <v>Krankheit</v>
      </c>
    </row>
    <row r="4127" spans="20:20" x14ac:dyDescent="0.2">
      <c r="T4127" s="108" t="str">
        <f t="shared" si="64"/>
        <v>Krankheit</v>
      </c>
    </row>
    <row r="4128" spans="20:20" x14ac:dyDescent="0.2">
      <c r="T4128" s="108" t="str">
        <f t="shared" si="64"/>
        <v>Krankheit</v>
      </c>
    </row>
    <row r="4129" spans="20:20" x14ac:dyDescent="0.2">
      <c r="T4129" s="108" t="str">
        <f t="shared" si="64"/>
        <v>Krankheit</v>
      </c>
    </row>
    <row r="4130" spans="20:20" x14ac:dyDescent="0.2">
      <c r="T4130" s="108" t="str">
        <f t="shared" si="64"/>
        <v>Krankheit</v>
      </c>
    </row>
    <row r="4131" spans="20:20" x14ac:dyDescent="0.2">
      <c r="T4131" s="108" t="str">
        <f t="shared" si="64"/>
        <v>Krankheit</v>
      </c>
    </row>
    <row r="4132" spans="20:20" x14ac:dyDescent="0.2">
      <c r="T4132" s="108" t="str">
        <f t="shared" si="64"/>
        <v>Krankheit</v>
      </c>
    </row>
    <row r="4133" spans="20:20" x14ac:dyDescent="0.2">
      <c r="T4133" s="108" t="str">
        <f t="shared" si="64"/>
        <v>Krankheit</v>
      </c>
    </row>
    <row r="4134" spans="20:20" x14ac:dyDescent="0.2">
      <c r="T4134" s="108" t="str">
        <f t="shared" si="64"/>
        <v>Krankheit</v>
      </c>
    </row>
    <row r="4135" spans="20:20" x14ac:dyDescent="0.2">
      <c r="T4135" s="108" t="str">
        <f t="shared" si="64"/>
        <v>Krankheit</v>
      </c>
    </row>
    <row r="4136" spans="20:20" x14ac:dyDescent="0.2">
      <c r="T4136" s="108" t="str">
        <f t="shared" si="64"/>
        <v>Krankheit</v>
      </c>
    </row>
    <row r="4137" spans="20:20" x14ac:dyDescent="0.2">
      <c r="T4137" s="108" t="str">
        <f t="shared" si="64"/>
        <v>Krankheit</v>
      </c>
    </row>
    <row r="4138" spans="20:20" x14ac:dyDescent="0.2">
      <c r="T4138" s="108" t="str">
        <f t="shared" si="64"/>
        <v>Krankheit</v>
      </c>
    </row>
    <row r="4139" spans="20:20" x14ac:dyDescent="0.2">
      <c r="T4139" s="108" t="str">
        <f t="shared" si="64"/>
        <v>Krankheit</v>
      </c>
    </row>
    <row r="4140" spans="20:20" x14ac:dyDescent="0.2">
      <c r="T4140" s="108" t="str">
        <f t="shared" si="64"/>
        <v>Krankheit</v>
      </c>
    </row>
    <row r="4141" spans="20:20" x14ac:dyDescent="0.2">
      <c r="T4141" s="108" t="str">
        <f t="shared" si="64"/>
        <v>Krankheit</v>
      </c>
    </row>
    <row r="4142" spans="20:20" x14ac:dyDescent="0.2">
      <c r="T4142" s="108" t="str">
        <f t="shared" si="64"/>
        <v>Krankheit</v>
      </c>
    </row>
    <row r="4143" spans="20:20" x14ac:dyDescent="0.2">
      <c r="T4143" s="108" t="str">
        <f t="shared" si="64"/>
        <v>Krankheit</v>
      </c>
    </row>
    <row r="4144" spans="20:20" x14ac:dyDescent="0.2">
      <c r="T4144" s="108" t="str">
        <f t="shared" si="64"/>
        <v>Krankheit</v>
      </c>
    </row>
    <row r="4145" spans="20:20" x14ac:dyDescent="0.2">
      <c r="T4145" s="108" t="str">
        <f t="shared" si="64"/>
        <v>Krankheit</v>
      </c>
    </row>
    <row r="4146" spans="20:20" x14ac:dyDescent="0.2">
      <c r="T4146" s="108" t="str">
        <f t="shared" si="64"/>
        <v>Krankheit</v>
      </c>
    </row>
    <row r="4147" spans="20:20" x14ac:dyDescent="0.2">
      <c r="T4147" s="108" t="str">
        <f t="shared" si="64"/>
        <v>Krankheit</v>
      </c>
    </row>
    <row r="4148" spans="20:20" x14ac:dyDescent="0.2">
      <c r="T4148" s="108" t="str">
        <f t="shared" si="64"/>
        <v>Krankheit</v>
      </c>
    </row>
    <row r="4149" spans="20:20" x14ac:dyDescent="0.2">
      <c r="T4149" s="108" t="str">
        <f t="shared" si="64"/>
        <v>Krankheit</v>
      </c>
    </row>
    <row r="4150" spans="20:20" x14ac:dyDescent="0.2">
      <c r="T4150" s="108" t="str">
        <f t="shared" si="64"/>
        <v>Krankheit</v>
      </c>
    </row>
    <row r="4151" spans="20:20" x14ac:dyDescent="0.2">
      <c r="T4151" s="108" t="str">
        <f t="shared" si="64"/>
        <v>Krankheit</v>
      </c>
    </row>
    <row r="4152" spans="20:20" x14ac:dyDescent="0.2">
      <c r="T4152" s="108" t="str">
        <f t="shared" si="64"/>
        <v>Krankheit</v>
      </c>
    </row>
    <row r="4153" spans="20:20" x14ac:dyDescent="0.2">
      <c r="T4153" s="108" t="str">
        <f t="shared" si="64"/>
        <v>Krankheit</v>
      </c>
    </row>
    <row r="4154" spans="20:20" x14ac:dyDescent="0.2">
      <c r="T4154" s="108" t="str">
        <f t="shared" si="64"/>
        <v>Krankheit</v>
      </c>
    </row>
    <row r="4155" spans="20:20" x14ac:dyDescent="0.2">
      <c r="T4155" s="108" t="str">
        <f t="shared" si="64"/>
        <v>Krankheit</v>
      </c>
    </row>
    <row r="4156" spans="20:20" x14ac:dyDescent="0.2">
      <c r="T4156" s="108" t="str">
        <f t="shared" si="64"/>
        <v>Krankheit</v>
      </c>
    </row>
    <row r="4157" spans="20:20" x14ac:dyDescent="0.2">
      <c r="T4157" s="108" t="str">
        <f t="shared" si="64"/>
        <v>Krankheit</v>
      </c>
    </row>
    <row r="4158" spans="20:20" x14ac:dyDescent="0.2">
      <c r="T4158" s="108" t="str">
        <f t="shared" si="64"/>
        <v>Krankheit</v>
      </c>
    </row>
    <row r="4159" spans="20:20" x14ac:dyDescent="0.2">
      <c r="T4159" s="108" t="str">
        <f t="shared" si="64"/>
        <v>Krankheit</v>
      </c>
    </row>
    <row r="4160" spans="20:20" x14ac:dyDescent="0.2">
      <c r="T4160" s="108" t="str">
        <f t="shared" si="64"/>
        <v>Krankheit</v>
      </c>
    </row>
    <row r="4161" spans="20:20" x14ac:dyDescent="0.2">
      <c r="T4161" s="108" t="str">
        <f t="shared" si="64"/>
        <v>Krankheit</v>
      </c>
    </row>
    <row r="4162" spans="20:20" x14ac:dyDescent="0.2">
      <c r="T4162" s="108" t="str">
        <f t="shared" si="64"/>
        <v>Krankheit</v>
      </c>
    </row>
    <row r="4163" spans="20:20" x14ac:dyDescent="0.2">
      <c r="T4163" s="108" t="str">
        <f t="shared" ref="T4163:T4226" si="65">IF(OR(O4163="KLV A IV",O4163="KLV B IV",O4163="KLV C IV"),"IV",IF(OR(O4163="KLV A UV",O4163="KLV B UV",O4163="KLV C UV"),"Unfall","Krankheit"))</f>
        <v>Krankheit</v>
      </c>
    </row>
    <row r="4164" spans="20:20" x14ac:dyDescent="0.2">
      <c r="T4164" s="108" t="str">
        <f t="shared" si="65"/>
        <v>Krankheit</v>
      </c>
    </row>
    <row r="4165" spans="20:20" x14ac:dyDescent="0.2">
      <c r="T4165" s="108" t="str">
        <f t="shared" si="65"/>
        <v>Krankheit</v>
      </c>
    </row>
    <row r="4166" spans="20:20" x14ac:dyDescent="0.2">
      <c r="T4166" s="108" t="str">
        <f t="shared" si="65"/>
        <v>Krankheit</v>
      </c>
    </row>
    <row r="4167" spans="20:20" x14ac:dyDescent="0.2">
      <c r="T4167" s="108" t="str">
        <f t="shared" si="65"/>
        <v>Krankheit</v>
      </c>
    </row>
    <row r="4168" spans="20:20" x14ac:dyDescent="0.2">
      <c r="T4168" s="108" t="str">
        <f t="shared" si="65"/>
        <v>Krankheit</v>
      </c>
    </row>
    <row r="4169" spans="20:20" x14ac:dyDescent="0.2">
      <c r="T4169" s="108" t="str">
        <f t="shared" si="65"/>
        <v>Krankheit</v>
      </c>
    </row>
    <row r="4170" spans="20:20" x14ac:dyDescent="0.2">
      <c r="T4170" s="108" t="str">
        <f t="shared" si="65"/>
        <v>Krankheit</v>
      </c>
    </row>
    <row r="4171" spans="20:20" x14ac:dyDescent="0.2">
      <c r="T4171" s="108" t="str">
        <f t="shared" si="65"/>
        <v>Krankheit</v>
      </c>
    </row>
    <row r="4172" spans="20:20" x14ac:dyDescent="0.2">
      <c r="T4172" s="108" t="str">
        <f t="shared" si="65"/>
        <v>Krankheit</v>
      </c>
    </row>
    <row r="4173" spans="20:20" x14ac:dyDescent="0.2">
      <c r="T4173" s="108" t="str">
        <f t="shared" si="65"/>
        <v>Krankheit</v>
      </c>
    </row>
    <row r="4174" spans="20:20" x14ac:dyDescent="0.2">
      <c r="T4174" s="108" t="str">
        <f t="shared" si="65"/>
        <v>Krankheit</v>
      </c>
    </row>
    <row r="4175" spans="20:20" x14ac:dyDescent="0.2">
      <c r="T4175" s="108" t="str">
        <f t="shared" si="65"/>
        <v>Krankheit</v>
      </c>
    </row>
    <row r="4176" spans="20:20" x14ac:dyDescent="0.2">
      <c r="T4176" s="108" t="str">
        <f t="shared" si="65"/>
        <v>Krankheit</v>
      </c>
    </row>
    <row r="4177" spans="20:20" x14ac:dyDescent="0.2">
      <c r="T4177" s="108" t="str">
        <f t="shared" si="65"/>
        <v>Krankheit</v>
      </c>
    </row>
    <row r="4178" spans="20:20" x14ac:dyDescent="0.2">
      <c r="T4178" s="108" t="str">
        <f t="shared" si="65"/>
        <v>Krankheit</v>
      </c>
    </row>
    <row r="4179" spans="20:20" x14ac:dyDescent="0.2">
      <c r="T4179" s="108" t="str">
        <f t="shared" si="65"/>
        <v>Krankheit</v>
      </c>
    </row>
    <row r="4180" spans="20:20" x14ac:dyDescent="0.2">
      <c r="T4180" s="108" t="str">
        <f t="shared" si="65"/>
        <v>Krankheit</v>
      </c>
    </row>
    <row r="4181" spans="20:20" x14ac:dyDescent="0.2">
      <c r="T4181" s="108" t="str">
        <f t="shared" si="65"/>
        <v>Krankheit</v>
      </c>
    </row>
    <row r="4182" spans="20:20" x14ac:dyDescent="0.2">
      <c r="T4182" s="108" t="str">
        <f t="shared" si="65"/>
        <v>Krankheit</v>
      </c>
    </row>
    <row r="4183" spans="20:20" x14ac:dyDescent="0.2">
      <c r="T4183" s="108" t="str">
        <f t="shared" si="65"/>
        <v>Krankheit</v>
      </c>
    </row>
    <row r="4184" spans="20:20" x14ac:dyDescent="0.2">
      <c r="T4184" s="108" t="str">
        <f t="shared" si="65"/>
        <v>Krankheit</v>
      </c>
    </row>
    <row r="4185" spans="20:20" x14ac:dyDescent="0.2">
      <c r="T4185" s="108" t="str">
        <f t="shared" si="65"/>
        <v>Krankheit</v>
      </c>
    </row>
    <row r="4186" spans="20:20" x14ac:dyDescent="0.2">
      <c r="T4186" s="108" t="str">
        <f t="shared" si="65"/>
        <v>Krankheit</v>
      </c>
    </row>
    <row r="4187" spans="20:20" x14ac:dyDescent="0.2">
      <c r="T4187" s="108" t="str">
        <f t="shared" si="65"/>
        <v>Krankheit</v>
      </c>
    </row>
    <row r="4188" spans="20:20" x14ac:dyDescent="0.2">
      <c r="T4188" s="108" t="str">
        <f t="shared" si="65"/>
        <v>Krankheit</v>
      </c>
    </row>
    <row r="4189" spans="20:20" x14ac:dyDescent="0.2">
      <c r="T4189" s="108" t="str">
        <f t="shared" si="65"/>
        <v>Krankheit</v>
      </c>
    </row>
    <row r="4190" spans="20:20" x14ac:dyDescent="0.2">
      <c r="T4190" s="108" t="str">
        <f t="shared" si="65"/>
        <v>Krankheit</v>
      </c>
    </row>
    <row r="4191" spans="20:20" x14ac:dyDescent="0.2">
      <c r="T4191" s="108" t="str">
        <f t="shared" si="65"/>
        <v>Krankheit</v>
      </c>
    </row>
    <row r="4192" spans="20:20" x14ac:dyDescent="0.2">
      <c r="T4192" s="108" t="str">
        <f t="shared" si="65"/>
        <v>Krankheit</v>
      </c>
    </row>
    <row r="4193" spans="20:20" x14ac:dyDescent="0.2">
      <c r="T4193" s="108" t="str">
        <f t="shared" si="65"/>
        <v>Krankheit</v>
      </c>
    </row>
    <row r="4194" spans="20:20" x14ac:dyDescent="0.2">
      <c r="T4194" s="108" t="str">
        <f t="shared" si="65"/>
        <v>Krankheit</v>
      </c>
    </row>
    <row r="4195" spans="20:20" x14ac:dyDescent="0.2">
      <c r="T4195" s="108" t="str">
        <f t="shared" si="65"/>
        <v>Krankheit</v>
      </c>
    </row>
    <row r="4196" spans="20:20" x14ac:dyDescent="0.2">
      <c r="T4196" s="108" t="str">
        <f t="shared" si="65"/>
        <v>Krankheit</v>
      </c>
    </row>
    <row r="4197" spans="20:20" x14ac:dyDescent="0.2">
      <c r="T4197" s="108" t="str">
        <f t="shared" si="65"/>
        <v>Krankheit</v>
      </c>
    </row>
    <row r="4198" spans="20:20" x14ac:dyDescent="0.2">
      <c r="T4198" s="108" t="str">
        <f t="shared" si="65"/>
        <v>Krankheit</v>
      </c>
    </row>
    <row r="4199" spans="20:20" x14ac:dyDescent="0.2">
      <c r="T4199" s="108" t="str">
        <f t="shared" si="65"/>
        <v>Krankheit</v>
      </c>
    </row>
    <row r="4200" spans="20:20" x14ac:dyDescent="0.2">
      <c r="T4200" s="108" t="str">
        <f t="shared" si="65"/>
        <v>Krankheit</v>
      </c>
    </row>
    <row r="4201" spans="20:20" x14ac:dyDescent="0.2">
      <c r="T4201" s="108" t="str">
        <f t="shared" si="65"/>
        <v>Krankheit</v>
      </c>
    </row>
    <row r="4202" spans="20:20" x14ac:dyDescent="0.2">
      <c r="T4202" s="108" t="str">
        <f t="shared" si="65"/>
        <v>Krankheit</v>
      </c>
    </row>
    <row r="4203" spans="20:20" x14ac:dyDescent="0.2">
      <c r="T4203" s="108" t="str">
        <f t="shared" si="65"/>
        <v>Krankheit</v>
      </c>
    </row>
    <row r="4204" spans="20:20" x14ac:dyDescent="0.2">
      <c r="T4204" s="108" t="str">
        <f t="shared" si="65"/>
        <v>Krankheit</v>
      </c>
    </row>
    <row r="4205" spans="20:20" x14ac:dyDescent="0.2">
      <c r="T4205" s="108" t="str">
        <f t="shared" si="65"/>
        <v>Krankheit</v>
      </c>
    </row>
    <row r="4206" spans="20:20" x14ac:dyDescent="0.2">
      <c r="T4206" s="108" t="str">
        <f t="shared" si="65"/>
        <v>Krankheit</v>
      </c>
    </row>
    <row r="4207" spans="20:20" x14ac:dyDescent="0.2">
      <c r="T4207" s="108" t="str">
        <f t="shared" si="65"/>
        <v>Krankheit</v>
      </c>
    </row>
    <row r="4208" spans="20:20" x14ac:dyDescent="0.2">
      <c r="T4208" s="108" t="str">
        <f t="shared" si="65"/>
        <v>Krankheit</v>
      </c>
    </row>
    <row r="4209" spans="20:20" x14ac:dyDescent="0.2">
      <c r="T4209" s="108" t="str">
        <f t="shared" si="65"/>
        <v>Krankheit</v>
      </c>
    </row>
    <row r="4210" spans="20:20" x14ac:dyDescent="0.2">
      <c r="T4210" s="108" t="str">
        <f t="shared" si="65"/>
        <v>Krankheit</v>
      </c>
    </row>
    <row r="4211" spans="20:20" x14ac:dyDescent="0.2">
      <c r="T4211" s="108" t="str">
        <f t="shared" si="65"/>
        <v>Krankheit</v>
      </c>
    </row>
    <row r="4212" spans="20:20" x14ac:dyDescent="0.2">
      <c r="T4212" s="108" t="str">
        <f t="shared" si="65"/>
        <v>Krankheit</v>
      </c>
    </row>
    <row r="4213" spans="20:20" x14ac:dyDescent="0.2">
      <c r="T4213" s="108" t="str">
        <f t="shared" si="65"/>
        <v>Krankheit</v>
      </c>
    </row>
    <row r="4214" spans="20:20" x14ac:dyDescent="0.2">
      <c r="T4214" s="108" t="str">
        <f t="shared" si="65"/>
        <v>Krankheit</v>
      </c>
    </row>
    <row r="4215" spans="20:20" x14ac:dyDescent="0.2">
      <c r="T4215" s="108" t="str">
        <f t="shared" si="65"/>
        <v>Krankheit</v>
      </c>
    </row>
    <row r="4216" spans="20:20" x14ac:dyDescent="0.2">
      <c r="T4216" s="108" t="str">
        <f t="shared" si="65"/>
        <v>Krankheit</v>
      </c>
    </row>
    <row r="4217" spans="20:20" x14ac:dyDescent="0.2">
      <c r="T4217" s="108" t="str">
        <f t="shared" si="65"/>
        <v>Krankheit</v>
      </c>
    </row>
    <row r="4218" spans="20:20" x14ac:dyDescent="0.2">
      <c r="T4218" s="108" t="str">
        <f t="shared" si="65"/>
        <v>Krankheit</v>
      </c>
    </row>
    <row r="4219" spans="20:20" x14ac:dyDescent="0.2">
      <c r="T4219" s="108" t="str">
        <f t="shared" si="65"/>
        <v>Krankheit</v>
      </c>
    </row>
    <row r="4220" spans="20:20" x14ac:dyDescent="0.2">
      <c r="T4220" s="108" t="str">
        <f t="shared" si="65"/>
        <v>Krankheit</v>
      </c>
    </row>
    <row r="4221" spans="20:20" x14ac:dyDescent="0.2">
      <c r="T4221" s="108" t="str">
        <f t="shared" si="65"/>
        <v>Krankheit</v>
      </c>
    </row>
    <row r="4222" spans="20:20" x14ac:dyDescent="0.2">
      <c r="T4222" s="108" t="str">
        <f t="shared" si="65"/>
        <v>Krankheit</v>
      </c>
    </row>
    <row r="4223" spans="20:20" x14ac:dyDescent="0.2">
      <c r="T4223" s="108" t="str">
        <f t="shared" si="65"/>
        <v>Krankheit</v>
      </c>
    </row>
    <row r="4224" spans="20:20" x14ac:dyDescent="0.2">
      <c r="T4224" s="108" t="str">
        <f t="shared" si="65"/>
        <v>Krankheit</v>
      </c>
    </row>
    <row r="4225" spans="20:20" x14ac:dyDescent="0.2">
      <c r="T4225" s="108" t="str">
        <f t="shared" si="65"/>
        <v>Krankheit</v>
      </c>
    </row>
    <row r="4226" spans="20:20" x14ac:dyDescent="0.2">
      <c r="T4226" s="108" t="str">
        <f t="shared" si="65"/>
        <v>Krankheit</v>
      </c>
    </row>
    <row r="4227" spans="20:20" x14ac:dyDescent="0.2">
      <c r="T4227" s="108" t="str">
        <f t="shared" ref="T4227:T4290" si="66">IF(OR(O4227="KLV A IV",O4227="KLV B IV",O4227="KLV C IV"),"IV",IF(OR(O4227="KLV A UV",O4227="KLV B UV",O4227="KLV C UV"),"Unfall","Krankheit"))</f>
        <v>Krankheit</v>
      </c>
    </row>
    <row r="4228" spans="20:20" x14ac:dyDescent="0.2">
      <c r="T4228" s="108" t="str">
        <f t="shared" si="66"/>
        <v>Krankheit</v>
      </c>
    </row>
    <row r="4229" spans="20:20" x14ac:dyDescent="0.2">
      <c r="T4229" s="108" t="str">
        <f t="shared" si="66"/>
        <v>Krankheit</v>
      </c>
    </row>
    <row r="4230" spans="20:20" x14ac:dyDescent="0.2">
      <c r="T4230" s="108" t="str">
        <f t="shared" si="66"/>
        <v>Krankheit</v>
      </c>
    </row>
    <row r="4231" spans="20:20" x14ac:dyDescent="0.2">
      <c r="T4231" s="108" t="str">
        <f t="shared" si="66"/>
        <v>Krankheit</v>
      </c>
    </row>
    <row r="4232" spans="20:20" x14ac:dyDescent="0.2">
      <c r="T4232" s="108" t="str">
        <f t="shared" si="66"/>
        <v>Krankheit</v>
      </c>
    </row>
    <row r="4233" spans="20:20" x14ac:dyDescent="0.2">
      <c r="T4233" s="108" t="str">
        <f t="shared" si="66"/>
        <v>Krankheit</v>
      </c>
    </row>
    <row r="4234" spans="20:20" x14ac:dyDescent="0.2">
      <c r="T4234" s="108" t="str">
        <f t="shared" si="66"/>
        <v>Krankheit</v>
      </c>
    </row>
    <row r="4235" spans="20:20" x14ac:dyDescent="0.2">
      <c r="T4235" s="108" t="str">
        <f t="shared" si="66"/>
        <v>Krankheit</v>
      </c>
    </row>
    <row r="4236" spans="20:20" x14ac:dyDescent="0.2">
      <c r="T4236" s="108" t="str">
        <f t="shared" si="66"/>
        <v>Krankheit</v>
      </c>
    </row>
    <row r="4237" spans="20:20" x14ac:dyDescent="0.2">
      <c r="T4237" s="108" t="str">
        <f t="shared" si="66"/>
        <v>Krankheit</v>
      </c>
    </row>
    <row r="4238" spans="20:20" x14ac:dyDescent="0.2">
      <c r="T4238" s="108" t="str">
        <f t="shared" si="66"/>
        <v>Krankheit</v>
      </c>
    </row>
    <row r="4239" spans="20:20" x14ac:dyDescent="0.2">
      <c r="T4239" s="108" t="str">
        <f t="shared" si="66"/>
        <v>Krankheit</v>
      </c>
    </row>
    <row r="4240" spans="20:20" x14ac:dyDescent="0.2">
      <c r="T4240" s="108" t="str">
        <f t="shared" si="66"/>
        <v>Krankheit</v>
      </c>
    </row>
    <row r="4241" spans="20:20" x14ac:dyDescent="0.2">
      <c r="T4241" s="108" t="str">
        <f t="shared" si="66"/>
        <v>Krankheit</v>
      </c>
    </row>
    <row r="4242" spans="20:20" x14ac:dyDescent="0.2">
      <c r="T4242" s="108" t="str">
        <f t="shared" si="66"/>
        <v>Krankheit</v>
      </c>
    </row>
    <row r="4243" spans="20:20" x14ac:dyDescent="0.2">
      <c r="T4243" s="108" t="str">
        <f t="shared" si="66"/>
        <v>Krankheit</v>
      </c>
    </row>
    <row r="4244" spans="20:20" x14ac:dyDescent="0.2">
      <c r="T4244" s="108" t="str">
        <f t="shared" si="66"/>
        <v>Krankheit</v>
      </c>
    </row>
    <row r="4245" spans="20:20" x14ac:dyDescent="0.2">
      <c r="T4245" s="108" t="str">
        <f t="shared" si="66"/>
        <v>Krankheit</v>
      </c>
    </row>
    <row r="4246" spans="20:20" x14ac:dyDescent="0.2">
      <c r="T4246" s="108" t="str">
        <f t="shared" si="66"/>
        <v>Krankheit</v>
      </c>
    </row>
    <row r="4247" spans="20:20" x14ac:dyDescent="0.2">
      <c r="T4247" s="108" t="str">
        <f t="shared" si="66"/>
        <v>Krankheit</v>
      </c>
    </row>
    <row r="4248" spans="20:20" x14ac:dyDescent="0.2">
      <c r="T4248" s="108" t="str">
        <f t="shared" si="66"/>
        <v>Krankheit</v>
      </c>
    </row>
    <row r="4249" spans="20:20" x14ac:dyDescent="0.2">
      <c r="T4249" s="108" t="str">
        <f t="shared" si="66"/>
        <v>Krankheit</v>
      </c>
    </row>
    <row r="4250" spans="20:20" x14ac:dyDescent="0.2">
      <c r="T4250" s="108" t="str">
        <f t="shared" si="66"/>
        <v>Krankheit</v>
      </c>
    </row>
    <row r="4251" spans="20:20" x14ac:dyDescent="0.2">
      <c r="T4251" s="108" t="str">
        <f t="shared" si="66"/>
        <v>Krankheit</v>
      </c>
    </row>
    <row r="4252" spans="20:20" x14ac:dyDescent="0.2">
      <c r="T4252" s="108" t="str">
        <f t="shared" si="66"/>
        <v>Krankheit</v>
      </c>
    </row>
    <row r="4253" spans="20:20" x14ac:dyDescent="0.2">
      <c r="T4253" s="108" t="str">
        <f t="shared" si="66"/>
        <v>Krankheit</v>
      </c>
    </row>
    <row r="4254" spans="20:20" x14ac:dyDescent="0.2">
      <c r="T4254" s="108" t="str">
        <f t="shared" si="66"/>
        <v>Krankheit</v>
      </c>
    </row>
    <row r="4255" spans="20:20" x14ac:dyDescent="0.2">
      <c r="T4255" s="108" t="str">
        <f t="shared" si="66"/>
        <v>Krankheit</v>
      </c>
    </row>
    <row r="4256" spans="20:20" x14ac:dyDescent="0.2">
      <c r="T4256" s="108" t="str">
        <f t="shared" si="66"/>
        <v>Krankheit</v>
      </c>
    </row>
    <row r="4257" spans="20:20" x14ac:dyDescent="0.2">
      <c r="T4257" s="108" t="str">
        <f t="shared" si="66"/>
        <v>Krankheit</v>
      </c>
    </row>
    <row r="4258" spans="20:20" x14ac:dyDescent="0.2">
      <c r="T4258" s="108" t="str">
        <f t="shared" si="66"/>
        <v>Krankheit</v>
      </c>
    </row>
    <row r="4259" spans="20:20" x14ac:dyDescent="0.2">
      <c r="T4259" s="108" t="str">
        <f t="shared" si="66"/>
        <v>Krankheit</v>
      </c>
    </row>
    <row r="4260" spans="20:20" x14ac:dyDescent="0.2">
      <c r="T4260" s="108" t="str">
        <f t="shared" si="66"/>
        <v>Krankheit</v>
      </c>
    </row>
    <row r="4261" spans="20:20" x14ac:dyDescent="0.2">
      <c r="T4261" s="108" t="str">
        <f t="shared" si="66"/>
        <v>Krankheit</v>
      </c>
    </row>
    <row r="4262" spans="20:20" x14ac:dyDescent="0.2">
      <c r="T4262" s="108" t="str">
        <f t="shared" si="66"/>
        <v>Krankheit</v>
      </c>
    </row>
    <row r="4263" spans="20:20" x14ac:dyDescent="0.2">
      <c r="T4263" s="108" t="str">
        <f t="shared" si="66"/>
        <v>Krankheit</v>
      </c>
    </row>
    <row r="4264" spans="20:20" x14ac:dyDescent="0.2">
      <c r="T4264" s="108" t="str">
        <f t="shared" si="66"/>
        <v>Krankheit</v>
      </c>
    </row>
    <row r="4265" spans="20:20" x14ac:dyDescent="0.2">
      <c r="T4265" s="108" t="str">
        <f t="shared" si="66"/>
        <v>Krankheit</v>
      </c>
    </row>
    <row r="4266" spans="20:20" x14ac:dyDescent="0.2">
      <c r="T4266" s="108" t="str">
        <f t="shared" si="66"/>
        <v>Krankheit</v>
      </c>
    </row>
    <row r="4267" spans="20:20" x14ac:dyDescent="0.2">
      <c r="T4267" s="108" t="str">
        <f t="shared" si="66"/>
        <v>Krankheit</v>
      </c>
    </row>
    <row r="4268" spans="20:20" x14ac:dyDescent="0.2">
      <c r="T4268" s="108" t="str">
        <f t="shared" si="66"/>
        <v>Krankheit</v>
      </c>
    </row>
    <row r="4269" spans="20:20" x14ac:dyDescent="0.2">
      <c r="T4269" s="108" t="str">
        <f t="shared" si="66"/>
        <v>Krankheit</v>
      </c>
    </row>
    <row r="4270" spans="20:20" x14ac:dyDescent="0.2">
      <c r="T4270" s="108" t="str">
        <f t="shared" si="66"/>
        <v>Krankheit</v>
      </c>
    </row>
    <row r="4271" spans="20:20" x14ac:dyDescent="0.2">
      <c r="T4271" s="108" t="str">
        <f t="shared" si="66"/>
        <v>Krankheit</v>
      </c>
    </row>
    <row r="4272" spans="20:20" x14ac:dyDescent="0.2">
      <c r="T4272" s="108" t="str">
        <f t="shared" si="66"/>
        <v>Krankheit</v>
      </c>
    </row>
    <row r="4273" spans="20:20" x14ac:dyDescent="0.2">
      <c r="T4273" s="108" t="str">
        <f t="shared" si="66"/>
        <v>Krankheit</v>
      </c>
    </row>
    <row r="4274" spans="20:20" x14ac:dyDescent="0.2">
      <c r="T4274" s="108" t="str">
        <f t="shared" si="66"/>
        <v>Krankheit</v>
      </c>
    </row>
    <row r="4275" spans="20:20" x14ac:dyDescent="0.2">
      <c r="T4275" s="108" t="str">
        <f t="shared" si="66"/>
        <v>Krankheit</v>
      </c>
    </row>
    <row r="4276" spans="20:20" x14ac:dyDescent="0.2">
      <c r="T4276" s="108" t="str">
        <f t="shared" si="66"/>
        <v>Krankheit</v>
      </c>
    </row>
    <row r="4277" spans="20:20" x14ac:dyDescent="0.2">
      <c r="T4277" s="108" t="str">
        <f t="shared" si="66"/>
        <v>Krankheit</v>
      </c>
    </row>
    <row r="4278" spans="20:20" x14ac:dyDescent="0.2">
      <c r="T4278" s="108" t="str">
        <f t="shared" si="66"/>
        <v>Krankheit</v>
      </c>
    </row>
    <row r="4279" spans="20:20" x14ac:dyDescent="0.2">
      <c r="T4279" s="108" t="str">
        <f t="shared" si="66"/>
        <v>Krankheit</v>
      </c>
    </row>
    <row r="4280" spans="20:20" x14ac:dyDescent="0.2">
      <c r="T4280" s="108" t="str">
        <f t="shared" si="66"/>
        <v>Krankheit</v>
      </c>
    </row>
    <row r="4281" spans="20:20" x14ac:dyDescent="0.2">
      <c r="T4281" s="108" t="str">
        <f t="shared" si="66"/>
        <v>Krankheit</v>
      </c>
    </row>
    <row r="4282" spans="20:20" x14ac:dyDescent="0.2">
      <c r="T4282" s="108" t="str">
        <f t="shared" si="66"/>
        <v>Krankheit</v>
      </c>
    </row>
    <row r="4283" spans="20:20" x14ac:dyDescent="0.2">
      <c r="T4283" s="108" t="str">
        <f t="shared" si="66"/>
        <v>Krankheit</v>
      </c>
    </row>
    <row r="4284" spans="20:20" x14ac:dyDescent="0.2">
      <c r="T4284" s="108" t="str">
        <f t="shared" si="66"/>
        <v>Krankheit</v>
      </c>
    </row>
    <row r="4285" spans="20:20" x14ac:dyDescent="0.2">
      <c r="T4285" s="108" t="str">
        <f t="shared" si="66"/>
        <v>Krankheit</v>
      </c>
    </row>
    <row r="4286" spans="20:20" x14ac:dyDescent="0.2">
      <c r="T4286" s="108" t="str">
        <f t="shared" si="66"/>
        <v>Krankheit</v>
      </c>
    </row>
    <row r="4287" spans="20:20" x14ac:dyDescent="0.2">
      <c r="T4287" s="108" t="str">
        <f t="shared" si="66"/>
        <v>Krankheit</v>
      </c>
    </row>
    <row r="4288" spans="20:20" x14ac:dyDescent="0.2">
      <c r="T4288" s="108" t="str">
        <f t="shared" si="66"/>
        <v>Krankheit</v>
      </c>
    </row>
    <row r="4289" spans="20:20" x14ac:dyDescent="0.2">
      <c r="T4289" s="108" t="str">
        <f t="shared" si="66"/>
        <v>Krankheit</v>
      </c>
    </row>
    <row r="4290" spans="20:20" x14ac:dyDescent="0.2">
      <c r="T4290" s="108" t="str">
        <f t="shared" si="66"/>
        <v>Krankheit</v>
      </c>
    </row>
    <row r="4291" spans="20:20" x14ac:dyDescent="0.2">
      <c r="T4291" s="108" t="str">
        <f t="shared" ref="T4291:T4354" si="67">IF(OR(O4291="KLV A IV",O4291="KLV B IV",O4291="KLV C IV"),"IV",IF(OR(O4291="KLV A UV",O4291="KLV B UV",O4291="KLV C UV"),"Unfall","Krankheit"))</f>
        <v>Krankheit</v>
      </c>
    </row>
    <row r="4292" spans="20:20" x14ac:dyDescent="0.2">
      <c r="T4292" s="108" t="str">
        <f t="shared" si="67"/>
        <v>Krankheit</v>
      </c>
    </row>
    <row r="4293" spans="20:20" x14ac:dyDescent="0.2">
      <c r="T4293" s="108" t="str">
        <f t="shared" si="67"/>
        <v>Krankheit</v>
      </c>
    </row>
    <row r="4294" spans="20:20" x14ac:dyDescent="0.2">
      <c r="T4294" s="108" t="str">
        <f t="shared" si="67"/>
        <v>Krankheit</v>
      </c>
    </row>
    <row r="4295" spans="20:20" x14ac:dyDescent="0.2">
      <c r="T4295" s="108" t="str">
        <f t="shared" si="67"/>
        <v>Krankheit</v>
      </c>
    </row>
    <row r="4296" spans="20:20" x14ac:dyDescent="0.2">
      <c r="T4296" s="108" t="str">
        <f t="shared" si="67"/>
        <v>Krankheit</v>
      </c>
    </row>
    <row r="4297" spans="20:20" x14ac:dyDescent="0.2">
      <c r="T4297" s="108" t="str">
        <f t="shared" si="67"/>
        <v>Krankheit</v>
      </c>
    </row>
    <row r="4298" spans="20:20" x14ac:dyDescent="0.2">
      <c r="T4298" s="108" t="str">
        <f t="shared" si="67"/>
        <v>Krankheit</v>
      </c>
    </row>
    <row r="4299" spans="20:20" x14ac:dyDescent="0.2">
      <c r="T4299" s="108" t="str">
        <f t="shared" si="67"/>
        <v>Krankheit</v>
      </c>
    </row>
    <row r="4300" spans="20:20" x14ac:dyDescent="0.2">
      <c r="T4300" s="108" t="str">
        <f t="shared" si="67"/>
        <v>Krankheit</v>
      </c>
    </row>
    <row r="4301" spans="20:20" x14ac:dyDescent="0.2">
      <c r="T4301" s="108" t="str">
        <f t="shared" si="67"/>
        <v>Krankheit</v>
      </c>
    </row>
    <row r="4302" spans="20:20" x14ac:dyDescent="0.2">
      <c r="T4302" s="108" t="str">
        <f t="shared" si="67"/>
        <v>Krankheit</v>
      </c>
    </row>
    <row r="4303" spans="20:20" x14ac:dyDescent="0.2">
      <c r="T4303" s="108" t="str">
        <f t="shared" si="67"/>
        <v>Krankheit</v>
      </c>
    </row>
    <row r="4304" spans="20:20" x14ac:dyDescent="0.2">
      <c r="T4304" s="108" t="str">
        <f t="shared" si="67"/>
        <v>Krankheit</v>
      </c>
    </row>
    <row r="4305" spans="20:20" x14ac:dyDescent="0.2">
      <c r="T4305" s="108" t="str">
        <f t="shared" si="67"/>
        <v>Krankheit</v>
      </c>
    </row>
    <row r="4306" spans="20:20" x14ac:dyDescent="0.2">
      <c r="T4306" s="108" t="str">
        <f t="shared" si="67"/>
        <v>Krankheit</v>
      </c>
    </row>
    <row r="4307" spans="20:20" x14ac:dyDescent="0.2">
      <c r="T4307" s="108" t="str">
        <f t="shared" si="67"/>
        <v>Krankheit</v>
      </c>
    </row>
    <row r="4308" spans="20:20" x14ac:dyDescent="0.2">
      <c r="T4308" s="108" t="str">
        <f t="shared" si="67"/>
        <v>Krankheit</v>
      </c>
    </row>
    <row r="4309" spans="20:20" x14ac:dyDescent="0.2">
      <c r="T4309" s="108" t="str">
        <f t="shared" si="67"/>
        <v>Krankheit</v>
      </c>
    </row>
    <row r="4310" spans="20:20" x14ac:dyDescent="0.2">
      <c r="T4310" s="108" t="str">
        <f t="shared" si="67"/>
        <v>Krankheit</v>
      </c>
    </row>
    <row r="4311" spans="20:20" x14ac:dyDescent="0.2">
      <c r="T4311" s="108" t="str">
        <f t="shared" si="67"/>
        <v>Krankheit</v>
      </c>
    </row>
    <row r="4312" spans="20:20" x14ac:dyDescent="0.2">
      <c r="T4312" s="108" t="str">
        <f t="shared" si="67"/>
        <v>Krankheit</v>
      </c>
    </row>
    <row r="4313" spans="20:20" x14ac:dyDescent="0.2">
      <c r="T4313" s="108" t="str">
        <f t="shared" si="67"/>
        <v>Krankheit</v>
      </c>
    </row>
    <row r="4314" spans="20:20" x14ac:dyDescent="0.2">
      <c r="T4314" s="108" t="str">
        <f t="shared" si="67"/>
        <v>Krankheit</v>
      </c>
    </row>
    <row r="4315" spans="20:20" x14ac:dyDescent="0.2">
      <c r="T4315" s="108" t="str">
        <f t="shared" si="67"/>
        <v>Krankheit</v>
      </c>
    </row>
    <row r="4316" spans="20:20" x14ac:dyDescent="0.2">
      <c r="T4316" s="108" t="str">
        <f t="shared" si="67"/>
        <v>Krankheit</v>
      </c>
    </row>
    <row r="4317" spans="20:20" x14ac:dyDescent="0.2">
      <c r="T4317" s="108" t="str">
        <f t="shared" si="67"/>
        <v>Krankheit</v>
      </c>
    </row>
    <row r="4318" spans="20:20" x14ac:dyDescent="0.2">
      <c r="T4318" s="108" t="str">
        <f t="shared" si="67"/>
        <v>Krankheit</v>
      </c>
    </row>
    <row r="4319" spans="20:20" x14ac:dyDescent="0.2">
      <c r="T4319" s="108" t="str">
        <f t="shared" si="67"/>
        <v>Krankheit</v>
      </c>
    </row>
    <row r="4320" spans="20:20" x14ac:dyDescent="0.2">
      <c r="T4320" s="108" t="str">
        <f t="shared" si="67"/>
        <v>Krankheit</v>
      </c>
    </row>
    <row r="4321" spans="20:20" x14ac:dyDescent="0.2">
      <c r="T4321" s="108" t="str">
        <f t="shared" si="67"/>
        <v>Krankheit</v>
      </c>
    </row>
    <row r="4322" spans="20:20" x14ac:dyDescent="0.2">
      <c r="T4322" s="108" t="str">
        <f t="shared" si="67"/>
        <v>Krankheit</v>
      </c>
    </row>
    <row r="4323" spans="20:20" x14ac:dyDescent="0.2">
      <c r="T4323" s="108" t="str">
        <f t="shared" si="67"/>
        <v>Krankheit</v>
      </c>
    </row>
    <row r="4324" spans="20:20" x14ac:dyDescent="0.2">
      <c r="T4324" s="108" t="str">
        <f t="shared" si="67"/>
        <v>Krankheit</v>
      </c>
    </row>
    <row r="4325" spans="20:20" x14ac:dyDescent="0.2">
      <c r="T4325" s="108" t="str">
        <f t="shared" si="67"/>
        <v>Krankheit</v>
      </c>
    </row>
    <row r="4326" spans="20:20" x14ac:dyDescent="0.2">
      <c r="T4326" s="108" t="str">
        <f t="shared" si="67"/>
        <v>Krankheit</v>
      </c>
    </row>
    <row r="4327" spans="20:20" x14ac:dyDescent="0.2">
      <c r="T4327" s="108" t="str">
        <f t="shared" si="67"/>
        <v>Krankheit</v>
      </c>
    </row>
    <row r="4328" spans="20:20" x14ac:dyDescent="0.2">
      <c r="T4328" s="108" t="str">
        <f t="shared" si="67"/>
        <v>Krankheit</v>
      </c>
    </row>
    <row r="4329" spans="20:20" x14ac:dyDescent="0.2">
      <c r="T4329" s="108" t="str">
        <f t="shared" si="67"/>
        <v>Krankheit</v>
      </c>
    </row>
    <row r="4330" spans="20:20" x14ac:dyDescent="0.2">
      <c r="T4330" s="108" t="str">
        <f t="shared" si="67"/>
        <v>Krankheit</v>
      </c>
    </row>
    <row r="4331" spans="20:20" x14ac:dyDescent="0.2">
      <c r="T4331" s="108" t="str">
        <f t="shared" si="67"/>
        <v>Krankheit</v>
      </c>
    </row>
    <row r="4332" spans="20:20" x14ac:dyDescent="0.2">
      <c r="T4332" s="108" t="str">
        <f t="shared" si="67"/>
        <v>Krankheit</v>
      </c>
    </row>
    <row r="4333" spans="20:20" x14ac:dyDescent="0.2">
      <c r="T4333" s="108" t="str">
        <f t="shared" si="67"/>
        <v>Krankheit</v>
      </c>
    </row>
    <row r="4334" spans="20:20" x14ac:dyDescent="0.2">
      <c r="T4334" s="108" t="str">
        <f t="shared" si="67"/>
        <v>Krankheit</v>
      </c>
    </row>
    <row r="4335" spans="20:20" x14ac:dyDescent="0.2">
      <c r="T4335" s="108" t="str">
        <f t="shared" si="67"/>
        <v>Krankheit</v>
      </c>
    </row>
    <row r="4336" spans="20:20" x14ac:dyDescent="0.2">
      <c r="T4336" s="108" t="str">
        <f t="shared" si="67"/>
        <v>Krankheit</v>
      </c>
    </row>
    <row r="4337" spans="20:20" x14ac:dyDescent="0.2">
      <c r="T4337" s="108" t="str">
        <f t="shared" si="67"/>
        <v>Krankheit</v>
      </c>
    </row>
    <row r="4338" spans="20:20" x14ac:dyDescent="0.2">
      <c r="T4338" s="108" t="str">
        <f t="shared" si="67"/>
        <v>Krankheit</v>
      </c>
    </row>
    <row r="4339" spans="20:20" x14ac:dyDescent="0.2">
      <c r="T4339" s="108" t="str">
        <f t="shared" si="67"/>
        <v>Krankheit</v>
      </c>
    </row>
    <row r="4340" spans="20:20" x14ac:dyDescent="0.2">
      <c r="T4340" s="108" t="str">
        <f t="shared" si="67"/>
        <v>Krankheit</v>
      </c>
    </row>
    <row r="4341" spans="20:20" x14ac:dyDescent="0.2">
      <c r="T4341" s="108" t="str">
        <f t="shared" si="67"/>
        <v>Krankheit</v>
      </c>
    </row>
    <row r="4342" spans="20:20" x14ac:dyDescent="0.2">
      <c r="T4342" s="108" t="str">
        <f t="shared" si="67"/>
        <v>Krankheit</v>
      </c>
    </row>
    <row r="4343" spans="20:20" x14ac:dyDescent="0.2">
      <c r="T4343" s="108" t="str">
        <f t="shared" si="67"/>
        <v>Krankheit</v>
      </c>
    </row>
    <row r="4344" spans="20:20" x14ac:dyDescent="0.2">
      <c r="T4344" s="108" t="str">
        <f t="shared" si="67"/>
        <v>Krankheit</v>
      </c>
    </row>
    <row r="4345" spans="20:20" x14ac:dyDescent="0.2">
      <c r="T4345" s="108" t="str">
        <f t="shared" si="67"/>
        <v>Krankheit</v>
      </c>
    </row>
    <row r="4346" spans="20:20" x14ac:dyDescent="0.2">
      <c r="T4346" s="108" t="str">
        <f t="shared" si="67"/>
        <v>Krankheit</v>
      </c>
    </row>
    <row r="4347" spans="20:20" x14ac:dyDescent="0.2">
      <c r="T4347" s="108" t="str">
        <f t="shared" si="67"/>
        <v>Krankheit</v>
      </c>
    </row>
    <row r="4348" spans="20:20" x14ac:dyDescent="0.2">
      <c r="T4348" s="108" t="str">
        <f t="shared" si="67"/>
        <v>Krankheit</v>
      </c>
    </row>
    <row r="4349" spans="20:20" x14ac:dyDescent="0.2">
      <c r="T4349" s="108" t="str">
        <f t="shared" si="67"/>
        <v>Krankheit</v>
      </c>
    </row>
    <row r="4350" spans="20:20" x14ac:dyDescent="0.2">
      <c r="T4350" s="108" t="str">
        <f t="shared" si="67"/>
        <v>Krankheit</v>
      </c>
    </row>
    <row r="4351" spans="20:20" x14ac:dyDescent="0.2">
      <c r="T4351" s="108" t="str">
        <f t="shared" si="67"/>
        <v>Krankheit</v>
      </c>
    </row>
    <row r="4352" spans="20:20" x14ac:dyDescent="0.2">
      <c r="T4352" s="108" t="str">
        <f t="shared" si="67"/>
        <v>Krankheit</v>
      </c>
    </row>
    <row r="4353" spans="20:20" x14ac:dyDescent="0.2">
      <c r="T4353" s="108" t="str">
        <f t="shared" si="67"/>
        <v>Krankheit</v>
      </c>
    </row>
    <row r="4354" spans="20:20" x14ac:dyDescent="0.2">
      <c r="T4354" s="108" t="str">
        <f t="shared" si="67"/>
        <v>Krankheit</v>
      </c>
    </row>
    <row r="4355" spans="20:20" x14ac:dyDescent="0.2">
      <c r="T4355" s="108" t="str">
        <f t="shared" ref="T4355:T4418" si="68">IF(OR(O4355="KLV A IV",O4355="KLV B IV",O4355="KLV C IV"),"IV",IF(OR(O4355="KLV A UV",O4355="KLV B UV",O4355="KLV C UV"),"Unfall","Krankheit"))</f>
        <v>Krankheit</v>
      </c>
    </row>
    <row r="4356" spans="20:20" x14ac:dyDescent="0.2">
      <c r="T4356" s="108" t="str">
        <f t="shared" si="68"/>
        <v>Krankheit</v>
      </c>
    </row>
    <row r="4357" spans="20:20" x14ac:dyDescent="0.2">
      <c r="T4357" s="108" t="str">
        <f t="shared" si="68"/>
        <v>Krankheit</v>
      </c>
    </row>
    <row r="4358" spans="20:20" x14ac:dyDescent="0.2">
      <c r="T4358" s="108" t="str">
        <f t="shared" si="68"/>
        <v>Krankheit</v>
      </c>
    </row>
    <row r="4359" spans="20:20" x14ac:dyDescent="0.2">
      <c r="T4359" s="108" t="str">
        <f t="shared" si="68"/>
        <v>Krankheit</v>
      </c>
    </row>
    <row r="4360" spans="20:20" x14ac:dyDescent="0.2">
      <c r="T4360" s="108" t="str">
        <f t="shared" si="68"/>
        <v>Krankheit</v>
      </c>
    </row>
    <row r="4361" spans="20:20" x14ac:dyDescent="0.2">
      <c r="T4361" s="108" t="str">
        <f t="shared" si="68"/>
        <v>Krankheit</v>
      </c>
    </row>
    <row r="4362" spans="20:20" x14ac:dyDescent="0.2">
      <c r="T4362" s="108" t="str">
        <f t="shared" si="68"/>
        <v>Krankheit</v>
      </c>
    </row>
    <row r="4363" spans="20:20" x14ac:dyDescent="0.2">
      <c r="T4363" s="108" t="str">
        <f t="shared" si="68"/>
        <v>Krankheit</v>
      </c>
    </row>
    <row r="4364" spans="20:20" x14ac:dyDescent="0.2">
      <c r="T4364" s="108" t="str">
        <f t="shared" si="68"/>
        <v>Krankheit</v>
      </c>
    </row>
    <row r="4365" spans="20:20" x14ac:dyDescent="0.2">
      <c r="T4365" s="108" t="str">
        <f t="shared" si="68"/>
        <v>Krankheit</v>
      </c>
    </row>
    <row r="4366" spans="20:20" x14ac:dyDescent="0.2">
      <c r="T4366" s="108" t="str">
        <f t="shared" si="68"/>
        <v>Krankheit</v>
      </c>
    </row>
    <row r="4367" spans="20:20" x14ac:dyDescent="0.2">
      <c r="T4367" s="108" t="str">
        <f t="shared" si="68"/>
        <v>Krankheit</v>
      </c>
    </row>
    <row r="4368" spans="20:20" x14ac:dyDescent="0.2">
      <c r="T4368" s="108" t="str">
        <f t="shared" si="68"/>
        <v>Krankheit</v>
      </c>
    </row>
    <row r="4369" spans="20:20" x14ac:dyDescent="0.2">
      <c r="T4369" s="108" t="str">
        <f t="shared" si="68"/>
        <v>Krankheit</v>
      </c>
    </row>
    <row r="4370" spans="20:20" x14ac:dyDescent="0.2">
      <c r="T4370" s="108" t="str">
        <f t="shared" si="68"/>
        <v>Krankheit</v>
      </c>
    </row>
    <row r="4371" spans="20:20" x14ac:dyDescent="0.2">
      <c r="T4371" s="108" t="str">
        <f t="shared" si="68"/>
        <v>Krankheit</v>
      </c>
    </row>
    <row r="4372" spans="20:20" x14ac:dyDescent="0.2">
      <c r="T4372" s="108" t="str">
        <f t="shared" si="68"/>
        <v>Krankheit</v>
      </c>
    </row>
    <row r="4373" spans="20:20" x14ac:dyDescent="0.2">
      <c r="T4373" s="108" t="str">
        <f t="shared" si="68"/>
        <v>Krankheit</v>
      </c>
    </row>
    <row r="4374" spans="20:20" x14ac:dyDescent="0.2">
      <c r="T4374" s="108" t="str">
        <f t="shared" si="68"/>
        <v>Krankheit</v>
      </c>
    </row>
    <row r="4375" spans="20:20" x14ac:dyDescent="0.2">
      <c r="T4375" s="108" t="str">
        <f t="shared" si="68"/>
        <v>Krankheit</v>
      </c>
    </row>
    <row r="4376" spans="20:20" x14ac:dyDescent="0.2">
      <c r="T4376" s="108" t="str">
        <f t="shared" si="68"/>
        <v>Krankheit</v>
      </c>
    </row>
    <row r="4377" spans="20:20" x14ac:dyDescent="0.2">
      <c r="T4377" s="108" t="str">
        <f t="shared" si="68"/>
        <v>Krankheit</v>
      </c>
    </row>
    <row r="4378" spans="20:20" x14ac:dyDescent="0.2">
      <c r="T4378" s="108" t="str">
        <f t="shared" si="68"/>
        <v>Krankheit</v>
      </c>
    </row>
    <row r="4379" spans="20:20" x14ac:dyDescent="0.2">
      <c r="T4379" s="108" t="str">
        <f t="shared" si="68"/>
        <v>Krankheit</v>
      </c>
    </row>
    <row r="4380" spans="20:20" x14ac:dyDescent="0.2">
      <c r="T4380" s="108" t="str">
        <f t="shared" si="68"/>
        <v>Krankheit</v>
      </c>
    </row>
    <row r="4381" spans="20:20" x14ac:dyDescent="0.2">
      <c r="T4381" s="108" t="str">
        <f t="shared" si="68"/>
        <v>Krankheit</v>
      </c>
    </row>
    <row r="4382" spans="20:20" x14ac:dyDescent="0.2">
      <c r="T4382" s="108" t="str">
        <f t="shared" si="68"/>
        <v>Krankheit</v>
      </c>
    </row>
    <row r="4383" spans="20:20" x14ac:dyDescent="0.2">
      <c r="T4383" s="108" t="str">
        <f t="shared" si="68"/>
        <v>Krankheit</v>
      </c>
    </row>
    <row r="4384" spans="20:20" x14ac:dyDescent="0.2">
      <c r="T4384" s="108" t="str">
        <f t="shared" si="68"/>
        <v>Krankheit</v>
      </c>
    </row>
    <row r="4385" spans="20:20" x14ac:dyDescent="0.2">
      <c r="T4385" s="108" t="str">
        <f t="shared" si="68"/>
        <v>Krankheit</v>
      </c>
    </row>
    <row r="4386" spans="20:20" x14ac:dyDescent="0.2">
      <c r="T4386" s="108" t="str">
        <f t="shared" si="68"/>
        <v>Krankheit</v>
      </c>
    </row>
    <row r="4387" spans="20:20" x14ac:dyDescent="0.2">
      <c r="T4387" s="108" t="str">
        <f t="shared" si="68"/>
        <v>Krankheit</v>
      </c>
    </row>
    <row r="4388" spans="20:20" x14ac:dyDescent="0.2">
      <c r="T4388" s="108" t="str">
        <f t="shared" si="68"/>
        <v>Krankheit</v>
      </c>
    </row>
    <row r="4389" spans="20:20" x14ac:dyDescent="0.2">
      <c r="T4389" s="108" t="str">
        <f t="shared" si="68"/>
        <v>Krankheit</v>
      </c>
    </row>
    <row r="4390" spans="20:20" x14ac:dyDescent="0.2">
      <c r="T4390" s="108" t="str">
        <f t="shared" si="68"/>
        <v>Krankheit</v>
      </c>
    </row>
    <row r="4391" spans="20:20" x14ac:dyDescent="0.2">
      <c r="T4391" s="108" t="str">
        <f t="shared" si="68"/>
        <v>Krankheit</v>
      </c>
    </row>
    <row r="4392" spans="20:20" x14ac:dyDescent="0.2">
      <c r="T4392" s="108" t="str">
        <f t="shared" si="68"/>
        <v>Krankheit</v>
      </c>
    </row>
    <row r="4393" spans="20:20" x14ac:dyDescent="0.2">
      <c r="T4393" s="108" t="str">
        <f t="shared" si="68"/>
        <v>Krankheit</v>
      </c>
    </row>
    <row r="4394" spans="20:20" x14ac:dyDescent="0.2">
      <c r="T4394" s="108" t="str">
        <f t="shared" si="68"/>
        <v>Krankheit</v>
      </c>
    </row>
    <row r="4395" spans="20:20" x14ac:dyDescent="0.2">
      <c r="T4395" s="108" t="str">
        <f t="shared" si="68"/>
        <v>Krankheit</v>
      </c>
    </row>
    <row r="4396" spans="20:20" x14ac:dyDescent="0.2">
      <c r="T4396" s="108" t="str">
        <f t="shared" si="68"/>
        <v>Krankheit</v>
      </c>
    </row>
    <row r="4397" spans="20:20" x14ac:dyDescent="0.2">
      <c r="T4397" s="108" t="str">
        <f t="shared" si="68"/>
        <v>Krankheit</v>
      </c>
    </row>
    <row r="4398" spans="20:20" x14ac:dyDescent="0.2">
      <c r="T4398" s="108" t="str">
        <f t="shared" si="68"/>
        <v>Krankheit</v>
      </c>
    </row>
    <row r="4399" spans="20:20" x14ac:dyDescent="0.2">
      <c r="T4399" s="108" t="str">
        <f t="shared" si="68"/>
        <v>Krankheit</v>
      </c>
    </row>
    <row r="4400" spans="20:20" x14ac:dyDescent="0.2">
      <c r="T4400" s="108" t="str">
        <f t="shared" si="68"/>
        <v>Krankheit</v>
      </c>
    </row>
    <row r="4401" spans="20:20" x14ac:dyDescent="0.2">
      <c r="T4401" s="108" t="str">
        <f t="shared" si="68"/>
        <v>Krankheit</v>
      </c>
    </row>
    <row r="4402" spans="20:20" x14ac:dyDescent="0.2">
      <c r="T4402" s="108" t="str">
        <f t="shared" si="68"/>
        <v>Krankheit</v>
      </c>
    </row>
    <row r="4403" spans="20:20" x14ac:dyDescent="0.2">
      <c r="T4403" s="108" t="str">
        <f t="shared" si="68"/>
        <v>Krankheit</v>
      </c>
    </row>
    <row r="4404" spans="20:20" x14ac:dyDescent="0.2">
      <c r="T4404" s="108" t="str">
        <f t="shared" si="68"/>
        <v>Krankheit</v>
      </c>
    </row>
    <row r="4405" spans="20:20" x14ac:dyDescent="0.2">
      <c r="T4405" s="108" t="str">
        <f t="shared" si="68"/>
        <v>Krankheit</v>
      </c>
    </row>
    <row r="4406" spans="20:20" x14ac:dyDescent="0.2">
      <c r="T4406" s="108" t="str">
        <f t="shared" si="68"/>
        <v>Krankheit</v>
      </c>
    </row>
    <row r="4407" spans="20:20" x14ac:dyDescent="0.2">
      <c r="T4407" s="108" t="str">
        <f t="shared" si="68"/>
        <v>Krankheit</v>
      </c>
    </row>
    <row r="4408" spans="20:20" x14ac:dyDescent="0.2">
      <c r="T4408" s="108" t="str">
        <f t="shared" si="68"/>
        <v>Krankheit</v>
      </c>
    </row>
    <row r="4409" spans="20:20" x14ac:dyDescent="0.2">
      <c r="T4409" s="108" t="str">
        <f t="shared" si="68"/>
        <v>Krankheit</v>
      </c>
    </row>
    <row r="4410" spans="20:20" x14ac:dyDescent="0.2">
      <c r="T4410" s="108" t="str">
        <f t="shared" si="68"/>
        <v>Krankheit</v>
      </c>
    </row>
    <row r="4411" spans="20:20" x14ac:dyDescent="0.2">
      <c r="T4411" s="108" t="str">
        <f t="shared" si="68"/>
        <v>Krankheit</v>
      </c>
    </row>
    <row r="4412" spans="20:20" x14ac:dyDescent="0.2">
      <c r="T4412" s="108" t="str">
        <f t="shared" si="68"/>
        <v>Krankheit</v>
      </c>
    </row>
    <row r="4413" spans="20:20" x14ac:dyDescent="0.2">
      <c r="T4413" s="108" t="str">
        <f t="shared" si="68"/>
        <v>Krankheit</v>
      </c>
    </row>
    <row r="4414" spans="20:20" x14ac:dyDescent="0.2">
      <c r="T4414" s="108" t="str">
        <f t="shared" si="68"/>
        <v>Krankheit</v>
      </c>
    </row>
    <row r="4415" spans="20:20" x14ac:dyDescent="0.2">
      <c r="T4415" s="108" t="str">
        <f t="shared" si="68"/>
        <v>Krankheit</v>
      </c>
    </row>
    <row r="4416" spans="20:20" x14ac:dyDescent="0.2">
      <c r="T4416" s="108" t="str">
        <f t="shared" si="68"/>
        <v>Krankheit</v>
      </c>
    </row>
    <row r="4417" spans="20:20" x14ac:dyDescent="0.2">
      <c r="T4417" s="108" t="str">
        <f t="shared" si="68"/>
        <v>Krankheit</v>
      </c>
    </row>
    <row r="4418" spans="20:20" x14ac:dyDescent="0.2">
      <c r="T4418" s="108" t="str">
        <f t="shared" si="68"/>
        <v>Krankheit</v>
      </c>
    </row>
    <row r="4419" spans="20:20" x14ac:dyDescent="0.2">
      <c r="T4419" s="108" t="str">
        <f t="shared" ref="T4419:T4482" si="69">IF(OR(O4419="KLV A IV",O4419="KLV B IV",O4419="KLV C IV"),"IV",IF(OR(O4419="KLV A UV",O4419="KLV B UV",O4419="KLV C UV"),"Unfall","Krankheit"))</f>
        <v>Krankheit</v>
      </c>
    </row>
    <row r="4420" spans="20:20" x14ac:dyDescent="0.2">
      <c r="T4420" s="108" t="str">
        <f t="shared" si="69"/>
        <v>Krankheit</v>
      </c>
    </row>
    <row r="4421" spans="20:20" x14ac:dyDescent="0.2">
      <c r="T4421" s="108" t="str">
        <f t="shared" si="69"/>
        <v>Krankheit</v>
      </c>
    </row>
    <row r="4422" spans="20:20" x14ac:dyDescent="0.2">
      <c r="T4422" s="108" t="str">
        <f t="shared" si="69"/>
        <v>Krankheit</v>
      </c>
    </row>
    <row r="4423" spans="20:20" x14ac:dyDescent="0.2">
      <c r="T4423" s="108" t="str">
        <f t="shared" si="69"/>
        <v>Krankheit</v>
      </c>
    </row>
    <row r="4424" spans="20:20" x14ac:dyDescent="0.2">
      <c r="T4424" s="108" t="str">
        <f t="shared" si="69"/>
        <v>Krankheit</v>
      </c>
    </row>
    <row r="4425" spans="20:20" x14ac:dyDescent="0.2">
      <c r="T4425" s="108" t="str">
        <f t="shared" si="69"/>
        <v>Krankheit</v>
      </c>
    </row>
    <row r="4426" spans="20:20" x14ac:dyDescent="0.2">
      <c r="T4426" s="108" t="str">
        <f t="shared" si="69"/>
        <v>Krankheit</v>
      </c>
    </row>
    <row r="4427" spans="20:20" x14ac:dyDescent="0.2">
      <c r="T4427" s="108" t="str">
        <f t="shared" si="69"/>
        <v>Krankheit</v>
      </c>
    </row>
    <row r="4428" spans="20:20" x14ac:dyDescent="0.2">
      <c r="T4428" s="108" t="str">
        <f t="shared" si="69"/>
        <v>Krankheit</v>
      </c>
    </row>
    <row r="4429" spans="20:20" x14ac:dyDescent="0.2">
      <c r="T4429" s="108" t="str">
        <f t="shared" si="69"/>
        <v>Krankheit</v>
      </c>
    </row>
    <row r="4430" spans="20:20" x14ac:dyDescent="0.2">
      <c r="T4430" s="108" t="str">
        <f t="shared" si="69"/>
        <v>Krankheit</v>
      </c>
    </row>
    <row r="4431" spans="20:20" x14ac:dyDescent="0.2">
      <c r="T4431" s="108" t="str">
        <f t="shared" si="69"/>
        <v>Krankheit</v>
      </c>
    </row>
    <row r="4432" spans="20:20" x14ac:dyDescent="0.2">
      <c r="T4432" s="108" t="str">
        <f t="shared" si="69"/>
        <v>Krankheit</v>
      </c>
    </row>
    <row r="4433" spans="20:20" x14ac:dyDescent="0.2">
      <c r="T4433" s="108" t="str">
        <f t="shared" si="69"/>
        <v>Krankheit</v>
      </c>
    </row>
    <row r="4434" spans="20:20" x14ac:dyDescent="0.2">
      <c r="T4434" s="108" t="str">
        <f t="shared" si="69"/>
        <v>Krankheit</v>
      </c>
    </row>
    <row r="4435" spans="20:20" x14ac:dyDescent="0.2">
      <c r="T4435" s="108" t="str">
        <f t="shared" si="69"/>
        <v>Krankheit</v>
      </c>
    </row>
    <row r="4436" spans="20:20" x14ac:dyDescent="0.2">
      <c r="T4436" s="108" t="str">
        <f t="shared" si="69"/>
        <v>Krankheit</v>
      </c>
    </row>
    <row r="4437" spans="20:20" x14ac:dyDescent="0.2">
      <c r="T4437" s="108" t="str">
        <f t="shared" si="69"/>
        <v>Krankheit</v>
      </c>
    </row>
    <row r="4438" spans="20:20" x14ac:dyDescent="0.2">
      <c r="T4438" s="108" t="str">
        <f t="shared" si="69"/>
        <v>Krankheit</v>
      </c>
    </row>
    <row r="4439" spans="20:20" x14ac:dyDescent="0.2">
      <c r="T4439" s="108" t="str">
        <f t="shared" si="69"/>
        <v>Krankheit</v>
      </c>
    </row>
    <row r="4440" spans="20:20" x14ac:dyDescent="0.2">
      <c r="T4440" s="108" t="str">
        <f t="shared" si="69"/>
        <v>Krankheit</v>
      </c>
    </row>
    <row r="4441" spans="20:20" x14ac:dyDescent="0.2">
      <c r="T4441" s="108" t="str">
        <f t="shared" si="69"/>
        <v>Krankheit</v>
      </c>
    </row>
    <row r="4442" spans="20:20" x14ac:dyDescent="0.2">
      <c r="T4442" s="108" t="str">
        <f t="shared" si="69"/>
        <v>Krankheit</v>
      </c>
    </row>
    <row r="4443" spans="20:20" x14ac:dyDescent="0.2">
      <c r="T4443" s="108" t="str">
        <f t="shared" si="69"/>
        <v>Krankheit</v>
      </c>
    </row>
    <row r="4444" spans="20:20" x14ac:dyDescent="0.2">
      <c r="T4444" s="108" t="str">
        <f t="shared" si="69"/>
        <v>Krankheit</v>
      </c>
    </row>
    <row r="4445" spans="20:20" x14ac:dyDescent="0.2">
      <c r="T4445" s="108" t="str">
        <f t="shared" si="69"/>
        <v>Krankheit</v>
      </c>
    </row>
    <row r="4446" spans="20:20" x14ac:dyDescent="0.2">
      <c r="T4446" s="108" t="str">
        <f t="shared" si="69"/>
        <v>Krankheit</v>
      </c>
    </row>
    <row r="4447" spans="20:20" x14ac:dyDescent="0.2">
      <c r="T4447" s="108" t="str">
        <f t="shared" si="69"/>
        <v>Krankheit</v>
      </c>
    </row>
    <row r="4448" spans="20:20" x14ac:dyDescent="0.2">
      <c r="T4448" s="108" t="str">
        <f t="shared" si="69"/>
        <v>Krankheit</v>
      </c>
    </row>
    <row r="4449" spans="20:20" x14ac:dyDescent="0.2">
      <c r="T4449" s="108" t="str">
        <f t="shared" si="69"/>
        <v>Krankheit</v>
      </c>
    </row>
    <row r="4450" spans="20:20" x14ac:dyDescent="0.2">
      <c r="T4450" s="108" t="str">
        <f t="shared" si="69"/>
        <v>Krankheit</v>
      </c>
    </row>
    <row r="4451" spans="20:20" x14ac:dyDescent="0.2">
      <c r="T4451" s="108" t="str">
        <f t="shared" si="69"/>
        <v>Krankheit</v>
      </c>
    </row>
    <row r="4452" spans="20:20" x14ac:dyDescent="0.2">
      <c r="T4452" s="108" t="str">
        <f t="shared" si="69"/>
        <v>Krankheit</v>
      </c>
    </row>
    <row r="4453" spans="20:20" x14ac:dyDescent="0.2">
      <c r="T4453" s="108" t="str">
        <f t="shared" si="69"/>
        <v>Krankheit</v>
      </c>
    </row>
    <row r="4454" spans="20:20" x14ac:dyDescent="0.2">
      <c r="T4454" s="108" t="str">
        <f t="shared" si="69"/>
        <v>Krankheit</v>
      </c>
    </row>
    <row r="4455" spans="20:20" x14ac:dyDescent="0.2">
      <c r="T4455" s="108" t="str">
        <f t="shared" si="69"/>
        <v>Krankheit</v>
      </c>
    </row>
    <row r="4456" spans="20:20" x14ac:dyDescent="0.2">
      <c r="T4456" s="108" t="str">
        <f t="shared" si="69"/>
        <v>Krankheit</v>
      </c>
    </row>
    <row r="4457" spans="20:20" x14ac:dyDescent="0.2">
      <c r="T4457" s="108" t="str">
        <f t="shared" si="69"/>
        <v>Krankheit</v>
      </c>
    </row>
    <row r="4458" spans="20:20" x14ac:dyDescent="0.2">
      <c r="T4458" s="108" t="str">
        <f t="shared" si="69"/>
        <v>Krankheit</v>
      </c>
    </row>
    <row r="4459" spans="20:20" x14ac:dyDescent="0.2">
      <c r="T4459" s="108" t="str">
        <f t="shared" si="69"/>
        <v>Krankheit</v>
      </c>
    </row>
    <row r="4460" spans="20:20" x14ac:dyDescent="0.2">
      <c r="T4460" s="108" t="str">
        <f t="shared" si="69"/>
        <v>Krankheit</v>
      </c>
    </row>
    <row r="4461" spans="20:20" x14ac:dyDescent="0.2">
      <c r="T4461" s="108" t="str">
        <f t="shared" si="69"/>
        <v>Krankheit</v>
      </c>
    </row>
    <row r="4462" spans="20:20" x14ac:dyDescent="0.2">
      <c r="T4462" s="108" t="str">
        <f t="shared" si="69"/>
        <v>Krankheit</v>
      </c>
    </row>
    <row r="4463" spans="20:20" x14ac:dyDescent="0.2">
      <c r="T4463" s="108" t="str">
        <f t="shared" si="69"/>
        <v>Krankheit</v>
      </c>
    </row>
    <row r="4464" spans="20:20" x14ac:dyDescent="0.2">
      <c r="T4464" s="108" t="str">
        <f t="shared" si="69"/>
        <v>Krankheit</v>
      </c>
    </row>
    <row r="4465" spans="20:20" x14ac:dyDescent="0.2">
      <c r="T4465" s="108" t="str">
        <f t="shared" si="69"/>
        <v>Krankheit</v>
      </c>
    </row>
    <row r="4466" spans="20:20" x14ac:dyDescent="0.2">
      <c r="T4466" s="108" t="str">
        <f t="shared" si="69"/>
        <v>Krankheit</v>
      </c>
    </row>
    <row r="4467" spans="20:20" x14ac:dyDescent="0.2">
      <c r="T4467" s="108" t="str">
        <f t="shared" si="69"/>
        <v>Krankheit</v>
      </c>
    </row>
    <row r="4468" spans="20:20" x14ac:dyDescent="0.2">
      <c r="T4468" s="108" t="str">
        <f t="shared" si="69"/>
        <v>Krankheit</v>
      </c>
    </row>
    <row r="4469" spans="20:20" x14ac:dyDescent="0.2">
      <c r="T4469" s="108" t="str">
        <f t="shared" si="69"/>
        <v>Krankheit</v>
      </c>
    </row>
    <row r="4470" spans="20:20" x14ac:dyDescent="0.2">
      <c r="T4470" s="108" t="str">
        <f t="shared" si="69"/>
        <v>Krankheit</v>
      </c>
    </row>
    <row r="4471" spans="20:20" x14ac:dyDescent="0.2">
      <c r="T4471" s="108" t="str">
        <f t="shared" si="69"/>
        <v>Krankheit</v>
      </c>
    </row>
    <row r="4472" spans="20:20" x14ac:dyDescent="0.2">
      <c r="T4472" s="108" t="str">
        <f t="shared" si="69"/>
        <v>Krankheit</v>
      </c>
    </row>
    <row r="4473" spans="20:20" x14ac:dyDescent="0.2">
      <c r="T4473" s="108" t="str">
        <f t="shared" si="69"/>
        <v>Krankheit</v>
      </c>
    </row>
    <row r="4474" spans="20:20" x14ac:dyDescent="0.2">
      <c r="T4474" s="108" t="str">
        <f t="shared" si="69"/>
        <v>Krankheit</v>
      </c>
    </row>
    <row r="4475" spans="20:20" x14ac:dyDescent="0.2">
      <c r="T4475" s="108" t="str">
        <f t="shared" si="69"/>
        <v>Krankheit</v>
      </c>
    </row>
    <row r="4476" spans="20:20" x14ac:dyDescent="0.2">
      <c r="T4476" s="108" t="str">
        <f t="shared" si="69"/>
        <v>Krankheit</v>
      </c>
    </row>
    <row r="4477" spans="20:20" x14ac:dyDescent="0.2">
      <c r="T4477" s="108" t="str">
        <f t="shared" si="69"/>
        <v>Krankheit</v>
      </c>
    </row>
    <row r="4478" spans="20:20" x14ac:dyDescent="0.2">
      <c r="T4478" s="108" t="str">
        <f t="shared" si="69"/>
        <v>Krankheit</v>
      </c>
    </row>
    <row r="4479" spans="20:20" x14ac:dyDescent="0.2">
      <c r="T4479" s="108" t="str">
        <f t="shared" si="69"/>
        <v>Krankheit</v>
      </c>
    </row>
    <row r="4480" spans="20:20" x14ac:dyDescent="0.2">
      <c r="T4480" s="108" t="str">
        <f t="shared" si="69"/>
        <v>Krankheit</v>
      </c>
    </row>
    <row r="4481" spans="20:20" x14ac:dyDescent="0.2">
      <c r="T4481" s="108" t="str">
        <f t="shared" si="69"/>
        <v>Krankheit</v>
      </c>
    </row>
    <row r="4482" spans="20:20" x14ac:dyDescent="0.2">
      <c r="T4482" s="108" t="str">
        <f t="shared" si="69"/>
        <v>Krankheit</v>
      </c>
    </row>
    <row r="4483" spans="20:20" x14ac:dyDescent="0.2">
      <c r="T4483" s="108" t="str">
        <f t="shared" ref="T4483:T4546" si="70">IF(OR(O4483="KLV A IV",O4483="KLV B IV",O4483="KLV C IV"),"IV",IF(OR(O4483="KLV A UV",O4483="KLV B UV",O4483="KLV C UV"),"Unfall","Krankheit"))</f>
        <v>Krankheit</v>
      </c>
    </row>
    <row r="4484" spans="20:20" x14ac:dyDescent="0.2">
      <c r="T4484" s="108" t="str">
        <f t="shared" si="70"/>
        <v>Krankheit</v>
      </c>
    </row>
    <row r="4485" spans="20:20" x14ac:dyDescent="0.2">
      <c r="T4485" s="108" t="str">
        <f t="shared" si="70"/>
        <v>Krankheit</v>
      </c>
    </row>
    <row r="4486" spans="20:20" x14ac:dyDescent="0.2">
      <c r="T4486" s="108" t="str">
        <f t="shared" si="70"/>
        <v>Krankheit</v>
      </c>
    </row>
    <row r="4487" spans="20:20" x14ac:dyDescent="0.2">
      <c r="T4487" s="108" t="str">
        <f t="shared" si="70"/>
        <v>Krankheit</v>
      </c>
    </row>
    <row r="4488" spans="20:20" x14ac:dyDescent="0.2">
      <c r="T4488" s="108" t="str">
        <f t="shared" si="70"/>
        <v>Krankheit</v>
      </c>
    </row>
    <row r="4489" spans="20:20" x14ac:dyDescent="0.2">
      <c r="T4489" s="108" t="str">
        <f t="shared" si="70"/>
        <v>Krankheit</v>
      </c>
    </row>
    <row r="4490" spans="20:20" x14ac:dyDescent="0.2">
      <c r="T4490" s="108" t="str">
        <f t="shared" si="70"/>
        <v>Krankheit</v>
      </c>
    </row>
    <row r="4491" spans="20:20" x14ac:dyDescent="0.2">
      <c r="T4491" s="108" t="str">
        <f t="shared" si="70"/>
        <v>Krankheit</v>
      </c>
    </row>
    <row r="4492" spans="20:20" x14ac:dyDescent="0.2">
      <c r="T4492" s="108" t="str">
        <f t="shared" si="70"/>
        <v>Krankheit</v>
      </c>
    </row>
    <row r="4493" spans="20:20" x14ac:dyDescent="0.2">
      <c r="T4493" s="108" t="str">
        <f t="shared" si="70"/>
        <v>Krankheit</v>
      </c>
    </row>
    <row r="4494" spans="20:20" x14ac:dyDescent="0.2">
      <c r="T4494" s="108" t="str">
        <f t="shared" si="70"/>
        <v>Krankheit</v>
      </c>
    </row>
    <row r="4495" spans="20:20" x14ac:dyDescent="0.2">
      <c r="T4495" s="108" t="str">
        <f t="shared" si="70"/>
        <v>Krankheit</v>
      </c>
    </row>
    <row r="4496" spans="20:20" x14ac:dyDescent="0.2">
      <c r="T4496" s="108" t="str">
        <f t="shared" si="70"/>
        <v>Krankheit</v>
      </c>
    </row>
    <row r="4497" spans="20:20" x14ac:dyDescent="0.2">
      <c r="T4497" s="108" t="str">
        <f t="shared" si="70"/>
        <v>Krankheit</v>
      </c>
    </row>
    <row r="4498" spans="20:20" x14ac:dyDescent="0.2">
      <c r="T4498" s="108" t="str">
        <f t="shared" si="70"/>
        <v>Krankheit</v>
      </c>
    </row>
    <row r="4499" spans="20:20" x14ac:dyDescent="0.2">
      <c r="T4499" s="108" t="str">
        <f t="shared" si="70"/>
        <v>Krankheit</v>
      </c>
    </row>
    <row r="4500" spans="20:20" x14ac:dyDescent="0.2">
      <c r="T4500" s="108" t="str">
        <f t="shared" si="70"/>
        <v>Krankheit</v>
      </c>
    </row>
    <row r="4501" spans="20:20" x14ac:dyDescent="0.2">
      <c r="T4501" s="108" t="str">
        <f t="shared" si="70"/>
        <v>Krankheit</v>
      </c>
    </row>
    <row r="4502" spans="20:20" x14ac:dyDescent="0.2">
      <c r="T4502" s="108" t="str">
        <f t="shared" si="70"/>
        <v>Krankheit</v>
      </c>
    </row>
    <row r="4503" spans="20:20" x14ac:dyDescent="0.2">
      <c r="T4503" s="108" t="str">
        <f t="shared" si="70"/>
        <v>Krankheit</v>
      </c>
    </row>
    <row r="4504" spans="20:20" x14ac:dyDescent="0.2">
      <c r="T4504" s="108" t="str">
        <f t="shared" si="70"/>
        <v>Krankheit</v>
      </c>
    </row>
    <row r="4505" spans="20:20" x14ac:dyDescent="0.2">
      <c r="T4505" s="108" t="str">
        <f t="shared" si="70"/>
        <v>Krankheit</v>
      </c>
    </row>
    <row r="4506" spans="20:20" x14ac:dyDescent="0.2">
      <c r="T4506" s="108" t="str">
        <f t="shared" si="70"/>
        <v>Krankheit</v>
      </c>
    </row>
    <row r="4507" spans="20:20" x14ac:dyDescent="0.2">
      <c r="T4507" s="108" t="str">
        <f t="shared" si="70"/>
        <v>Krankheit</v>
      </c>
    </row>
    <row r="4508" spans="20:20" x14ac:dyDescent="0.2">
      <c r="T4508" s="108" t="str">
        <f t="shared" si="70"/>
        <v>Krankheit</v>
      </c>
    </row>
    <row r="4509" spans="20:20" x14ac:dyDescent="0.2">
      <c r="T4509" s="108" t="str">
        <f t="shared" si="70"/>
        <v>Krankheit</v>
      </c>
    </row>
    <row r="4510" spans="20:20" x14ac:dyDescent="0.2">
      <c r="T4510" s="108" t="str">
        <f t="shared" si="70"/>
        <v>Krankheit</v>
      </c>
    </row>
    <row r="4511" spans="20:20" x14ac:dyDescent="0.2">
      <c r="T4511" s="108" t="str">
        <f t="shared" si="70"/>
        <v>Krankheit</v>
      </c>
    </row>
    <row r="4512" spans="20:20" x14ac:dyDescent="0.2">
      <c r="T4512" s="108" t="str">
        <f t="shared" si="70"/>
        <v>Krankheit</v>
      </c>
    </row>
    <row r="4513" spans="20:20" x14ac:dyDescent="0.2">
      <c r="T4513" s="108" t="str">
        <f t="shared" si="70"/>
        <v>Krankheit</v>
      </c>
    </row>
    <row r="4514" spans="20:20" x14ac:dyDescent="0.2">
      <c r="T4514" s="108" t="str">
        <f t="shared" si="70"/>
        <v>Krankheit</v>
      </c>
    </row>
    <row r="4515" spans="20:20" x14ac:dyDescent="0.2">
      <c r="T4515" s="108" t="str">
        <f t="shared" si="70"/>
        <v>Krankheit</v>
      </c>
    </row>
    <row r="4516" spans="20:20" x14ac:dyDescent="0.2">
      <c r="T4516" s="108" t="str">
        <f t="shared" si="70"/>
        <v>Krankheit</v>
      </c>
    </row>
    <row r="4517" spans="20:20" x14ac:dyDescent="0.2">
      <c r="T4517" s="108" t="str">
        <f t="shared" si="70"/>
        <v>Krankheit</v>
      </c>
    </row>
    <row r="4518" spans="20:20" x14ac:dyDescent="0.2">
      <c r="T4518" s="108" t="str">
        <f t="shared" si="70"/>
        <v>Krankheit</v>
      </c>
    </row>
    <row r="4519" spans="20:20" x14ac:dyDescent="0.2">
      <c r="T4519" s="108" t="str">
        <f t="shared" si="70"/>
        <v>Krankheit</v>
      </c>
    </row>
    <row r="4520" spans="20:20" x14ac:dyDescent="0.2">
      <c r="T4520" s="108" t="str">
        <f t="shared" si="70"/>
        <v>Krankheit</v>
      </c>
    </row>
    <row r="4521" spans="20:20" x14ac:dyDescent="0.2">
      <c r="T4521" s="108" t="str">
        <f t="shared" si="70"/>
        <v>Krankheit</v>
      </c>
    </row>
    <row r="4522" spans="20:20" x14ac:dyDescent="0.2">
      <c r="T4522" s="108" t="str">
        <f t="shared" si="70"/>
        <v>Krankheit</v>
      </c>
    </row>
    <row r="4523" spans="20:20" x14ac:dyDescent="0.2">
      <c r="T4523" s="108" t="str">
        <f t="shared" si="70"/>
        <v>Krankheit</v>
      </c>
    </row>
    <row r="4524" spans="20:20" x14ac:dyDescent="0.2">
      <c r="T4524" s="108" t="str">
        <f t="shared" si="70"/>
        <v>Krankheit</v>
      </c>
    </row>
    <row r="4525" spans="20:20" x14ac:dyDescent="0.2">
      <c r="T4525" s="108" t="str">
        <f t="shared" si="70"/>
        <v>Krankheit</v>
      </c>
    </row>
    <row r="4526" spans="20:20" x14ac:dyDescent="0.2">
      <c r="T4526" s="108" t="str">
        <f t="shared" si="70"/>
        <v>Krankheit</v>
      </c>
    </row>
    <row r="4527" spans="20:20" x14ac:dyDescent="0.2">
      <c r="T4527" s="108" t="str">
        <f t="shared" si="70"/>
        <v>Krankheit</v>
      </c>
    </row>
    <row r="4528" spans="20:20" x14ac:dyDescent="0.2">
      <c r="T4528" s="108" t="str">
        <f t="shared" si="70"/>
        <v>Krankheit</v>
      </c>
    </row>
    <row r="4529" spans="20:20" x14ac:dyDescent="0.2">
      <c r="T4529" s="108" t="str">
        <f t="shared" si="70"/>
        <v>Krankheit</v>
      </c>
    </row>
    <row r="4530" spans="20:20" x14ac:dyDescent="0.2">
      <c r="T4530" s="108" t="str">
        <f t="shared" si="70"/>
        <v>Krankheit</v>
      </c>
    </row>
    <row r="4531" spans="20:20" x14ac:dyDescent="0.2">
      <c r="T4531" s="108" t="str">
        <f t="shared" si="70"/>
        <v>Krankheit</v>
      </c>
    </row>
    <row r="4532" spans="20:20" x14ac:dyDescent="0.2">
      <c r="T4532" s="108" t="str">
        <f t="shared" si="70"/>
        <v>Krankheit</v>
      </c>
    </row>
    <row r="4533" spans="20:20" x14ac:dyDescent="0.2">
      <c r="T4533" s="108" t="str">
        <f t="shared" si="70"/>
        <v>Krankheit</v>
      </c>
    </row>
    <row r="4534" spans="20:20" x14ac:dyDescent="0.2">
      <c r="T4534" s="108" t="str">
        <f t="shared" si="70"/>
        <v>Krankheit</v>
      </c>
    </row>
    <row r="4535" spans="20:20" x14ac:dyDescent="0.2">
      <c r="T4535" s="108" t="str">
        <f t="shared" si="70"/>
        <v>Krankheit</v>
      </c>
    </row>
    <row r="4536" spans="20:20" x14ac:dyDescent="0.2">
      <c r="T4536" s="108" t="str">
        <f t="shared" si="70"/>
        <v>Krankheit</v>
      </c>
    </row>
    <row r="4537" spans="20:20" x14ac:dyDescent="0.2">
      <c r="T4537" s="108" t="str">
        <f t="shared" si="70"/>
        <v>Krankheit</v>
      </c>
    </row>
    <row r="4538" spans="20:20" x14ac:dyDescent="0.2">
      <c r="T4538" s="108" t="str">
        <f t="shared" si="70"/>
        <v>Krankheit</v>
      </c>
    </row>
    <row r="4539" spans="20:20" x14ac:dyDescent="0.2">
      <c r="T4539" s="108" t="str">
        <f t="shared" si="70"/>
        <v>Krankheit</v>
      </c>
    </row>
    <row r="4540" spans="20:20" x14ac:dyDescent="0.2">
      <c r="T4540" s="108" t="str">
        <f t="shared" si="70"/>
        <v>Krankheit</v>
      </c>
    </row>
    <row r="4541" spans="20:20" x14ac:dyDescent="0.2">
      <c r="T4541" s="108" t="str">
        <f t="shared" si="70"/>
        <v>Krankheit</v>
      </c>
    </row>
    <row r="4542" spans="20:20" x14ac:dyDescent="0.2">
      <c r="T4542" s="108" t="str">
        <f t="shared" si="70"/>
        <v>Krankheit</v>
      </c>
    </row>
    <row r="4543" spans="20:20" x14ac:dyDescent="0.2">
      <c r="T4543" s="108" t="str">
        <f t="shared" si="70"/>
        <v>Krankheit</v>
      </c>
    </row>
    <row r="4544" spans="20:20" x14ac:dyDescent="0.2">
      <c r="T4544" s="108" t="str">
        <f t="shared" si="70"/>
        <v>Krankheit</v>
      </c>
    </row>
    <row r="4545" spans="20:20" x14ac:dyDescent="0.2">
      <c r="T4545" s="108" t="str">
        <f t="shared" si="70"/>
        <v>Krankheit</v>
      </c>
    </row>
    <row r="4546" spans="20:20" x14ac:dyDescent="0.2">
      <c r="T4546" s="108" t="str">
        <f t="shared" si="70"/>
        <v>Krankheit</v>
      </c>
    </row>
    <row r="4547" spans="20:20" x14ac:dyDescent="0.2">
      <c r="T4547" s="108" t="str">
        <f t="shared" ref="T4547:T4610" si="71">IF(OR(O4547="KLV A IV",O4547="KLV B IV",O4547="KLV C IV"),"IV",IF(OR(O4547="KLV A UV",O4547="KLV B UV",O4547="KLV C UV"),"Unfall","Krankheit"))</f>
        <v>Krankheit</v>
      </c>
    </row>
    <row r="4548" spans="20:20" x14ac:dyDescent="0.2">
      <c r="T4548" s="108" t="str">
        <f t="shared" si="71"/>
        <v>Krankheit</v>
      </c>
    </row>
    <row r="4549" spans="20:20" x14ac:dyDescent="0.2">
      <c r="T4549" s="108" t="str">
        <f t="shared" si="71"/>
        <v>Krankheit</v>
      </c>
    </row>
    <row r="4550" spans="20:20" x14ac:dyDescent="0.2">
      <c r="T4550" s="108" t="str">
        <f t="shared" si="71"/>
        <v>Krankheit</v>
      </c>
    </row>
    <row r="4551" spans="20:20" x14ac:dyDescent="0.2">
      <c r="T4551" s="108" t="str">
        <f t="shared" si="71"/>
        <v>Krankheit</v>
      </c>
    </row>
    <row r="4552" spans="20:20" x14ac:dyDescent="0.2">
      <c r="T4552" s="108" t="str">
        <f t="shared" si="71"/>
        <v>Krankheit</v>
      </c>
    </row>
    <row r="4553" spans="20:20" x14ac:dyDescent="0.2">
      <c r="T4553" s="108" t="str">
        <f t="shared" si="71"/>
        <v>Krankheit</v>
      </c>
    </row>
    <row r="4554" spans="20:20" x14ac:dyDescent="0.2">
      <c r="T4554" s="108" t="str">
        <f t="shared" si="71"/>
        <v>Krankheit</v>
      </c>
    </row>
    <row r="4555" spans="20:20" x14ac:dyDescent="0.2">
      <c r="T4555" s="108" t="str">
        <f t="shared" si="71"/>
        <v>Krankheit</v>
      </c>
    </row>
    <row r="4556" spans="20:20" x14ac:dyDescent="0.2">
      <c r="T4556" s="108" t="str">
        <f t="shared" si="71"/>
        <v>Krankheit</v>
      </c>
    </row>
    <row r="4557" spans="20:20" x14ac:dyDescent="0.2">
      <c r="T4557" s="108" t="str">
        <f t="shared" si="71"/>
        <v>Krankheit</v>
      </c>
    </row>
    <row r="4558" spans="20:20" x14ac:dyDescent="0.2">
      <c r="T4558" s="108" t="str">
        <f t="shared" si="71"/>
        <v>Krankheit</v>
      </c>
    </row>
    <row r="4559" spans="20:20" x14ac:dyDescent="0.2">
      <c r="T4559" s="108" t="str">
        <f t="shared" si="71"/>
        <v>Krankheit</v>
      </c>
    </row>
    <row r="4560" spans="20:20" x14ac:dyDescent="0.2">
      <c r="T4560" s="108" t="str">
        <f t="shared" si="71"/>
        <v>Krankheit</v>
      </c>
    </row>
    <row r="4561" spans="20:20" x14ac:dyDescent="0.2">
      <c r="T4561" s="108" t="str">
        <f t="shared" si="71"/>
        <v>Krankheit</v>
      </c>
    </row>
    <row r="4562" spans="20:20" x14ac:dyDescent="0.2">
      <c r="T4562" s="108" t="str">
        <f t="shared" si="71"/>
        <v>Krankheit</v>
      </c>
    </row>
    <row r="4563" spans="20:20" x14ac:dyDescent="0.2">
      <c r="T4563" s="108" t="str">
        <f t="shared" si="71"/>
        <v>Krankheit</v>
      </c>
    </row>
    <row r="4564" spans="20:20" x14ac:dyDescent="0.2">
      <c r="T4564" s="108" t="str">
        <f t="shared" si="71"/>
        <v>Krankheit</v>
      </c>
    </row>
    <row r="4565" spans="20:20" x14ac:dyDescent="0.2">
      <c r="T4565" s="108" t="str">
        <f t="shared" si="71"/>
        <v>Krankheit</v>
      </c>
    </row>
    <row r="4566" spans="20:20" x14ac:dyDescent="0.2">
      <c r="T4566" s="108" t="str">
        <f t="shared" si="71"/>
        <v>Krankheit</v>
      </c>
    </row>
    <row r="4567" spans="20:20" x14ac:dyDescent="0.2">
      <c r="T4567" s="108" t="str">
        <f t="shared" si="71"/>
        <v>Krankheit</v>
      </c>
    </row>
    <row r="4568" spans="20:20" x14ac:dyDescent="0.2">
      <c r="T4568" s="108" t="str">
        <f t="shared" si="71"/>
        <v>Krankheit</v>
      </c>
    </row>
    <row r="4569" spans="20:20" x14ac:dyDescent="0.2">
      <c r="T4569" s="108" t="str">
        <f t="shared" si="71"/>
        <v>Krankheit</v>
      </c>
    </row>
    <row r="4570" spans="20:20" x14ac:dyDescent="0.2">
      <c r="T4570" s="108" t="str">
        <f t="shared" si="71"/>
        <v>Krankheit</v>
      </c>
    </row>
    <row r="4571" spans="20:20" x14ac:dyDescent="0.2">
      <c r="T4571" s="108" t="str">
        <f t="shared" si="71"/>
        <v>Krankheit</v>
      </c>
    </row>
    <row r="4572" spans="20:20" x14ac:dyDescent="0.2">
      <c r="T4572" s="108" t="str">
        <f t="shared" si="71"/>
        <v>Krankheit</v>
      </c>
    </row>
    <row r="4573" spans="20:20" x14ac:dyDescent="0.2">
      <c r="T4573" s="108" t="str">
        <f t="shared" si="71"/>
        <v>Krankheit</v>
      </c>
    </row>
    <row r="4574" spans="20:20" x14ac:dyDescent="0.2">
      <c r="T4574" s="108" t="str">
        <f t="shared" si="71"/>
        <v>Krankheit</v>
      </c>
    </row>
    <row r="4575" spans="20:20" x14ac:dyDescent="0.2">
      <c r="T4575" s="108" t="str">
        <f t="shared" si="71"/>
        <v>Krankheit</v>
      </c>
    </row>
    <row r="4576" spans="20:20" x14ac:dyDescent="0.2">
      <c r="T4576" s="108" t="str">
        <f t="shared" si="71"/>
        <v>Krankheit</v>
      </c>
    </row>
    <row r="4577" spans="20:20" x14ac:dyDescent="0.2">
      <c r="T4577" s="108" t="str">
        <f t="shared" si="71"/>
        <v>Krankheit</v>
      </c>
    </row>
    <row r="4578" spans="20:20" x14ac:dyDescent="0.2">
      <c r="T4578" s="108" t="str">
        <f t="shared" si="71"/>
        <v>Krankheit</v>
      </c>
    </row>
    <row r="4579" spans="20:20" x14ac:dyDescent="0.2">
      <c r="T4579" s="108" t="str">
        <f t="shared" si="71"/>
        <v>Krankheit</v>
      </c>
    </row>
    <row r="4580" spans="20:20" x14ac:dyDescent="0.2">
      <c r="T4580" s="108" t="str">
        <f t="shared" si="71"/>
        <v>Krankheit</v>
      </c>
    </row>
    <row r="4581" spans="20:20" x14ac:dyDescent="0.2">
      <c r="T4581" s="108" t="str">
        <f t="shared" si="71"/>
        <v>Krankheit</v>
      </c>
    </row>
    <row r="4582" spans="20:20" x14ac:dyDescent="0.2">
      <c r="T4582" s="108" t="str">
        <f t="shared" si="71"/>
        <v>Krankheit</v>
      </c>
    </row>
    <row r="4583" spans="20:20" x14ac:dyDescent="0.2">
      <c r="T4583" s="108" t="str">
        <f t="shared" si="71"/>
        <v>Krankheit</v>
      </c>
    </row>
    <row r="4584" spans="20:20" x14ac:dyDescent="0.2">
      <c r="T4584" s="108" t="str">
        <f t="shared" si="71"/>
        <v>Krankheit</v>
      </c>
    </row>
    <row r="4585" spans="20:20" x14ac:dyDescent="0.2">
      <c r="T4585" s="108" t="str">
        <f t="shared" si="71"/>
        <v>Krankheit</v>
      </c>
    </row>
    <row r="4586" spans="20:20" x14ac:dyDescent="0.2">
      <c r="T4586" s="108" t="str">
        <f t="shared" si="71"/>
        <v>Krankheit</v>
      </c>
    </row>
    <row r="4587" spans="20:20" x14ac:dyDescent="0.2">
      <c r="T4587" s="108" t="str">
        <f t="shared" si="71"/>
        <v>Krankheit</v>
      </c>
    </row>
    <row r="4588" spans="20:20" x14ac:dyDescent="0.2">
      <c r="T4588" s="108" t="str">
        <f t="shared" si="71"/>
        <v>Krankheit</v>
      </c>
    </row>
    <row r="4589" spans="20:20" x14ac:dyDescent="0.2">
      <c r="T4589" s="108" t="str">
        <f t="shared" si="71"/>
        <v>Krankheit</v>
      </c>
    </row>
    <row r="4590" spans="20:20" x14ac:dyDescent="0.2">
      <c r="T4590" s="108" t="str">
        <f t="shared" si="71"/>
        <v>Krankheit</v>
      </c>
    </row>
    <row r="4591" spans="20:20" x14ac:dyDescent="0.2">
      <c r="T4591" s="108" t="str">
        <f t="shared" si="71"/>
        <v>Krankheit</v>
      </c>
    </row>
    <row r="4592" spans="20:20" x14ac:dyDescent="0.2">
      <c r="T4592" s="108" t="str">
        <f t="shared" si="71"/>
        <v>Krankheit</v>
      </c>
    </row>
    <row r="4593" spans="20:20" x14ac:dyDescent="0.2">
      <c r="T4593" s="108" t="str">
        <f t="shared" si="71"/>
        <v>Krankheit</v>
      </c>
    </row>
    <row r="4594" spans="20:20" x14ac:dyDescent="0.2">
      <c r="T4594" s="108" t="str">
        <f t="shared" si="71"/>
        <v>Krankheit</v>
      </c>
    </row>
    <row r="4595" spans="20:20" x14ac:dyDescent="0.2">
      <c r="T4595" s="108" t="str">
        <f t="shared" si="71"/>
        <v>Krankheit</v>
      </c>
    </row>
    <row r="4596" spans="20:20" x14ac:dyDescent="0.2">
      <c r="T4596" s="108" t="str">
        <f t="shared" si="71"/>
        <v>Krankheit</v>
      </c>
    </row>
    <row r="4597" spans="20:20" x14ac:dyDescent="0.2">
      <c r="T4597" s="108" t="str">
        <f t="shared" si="71"/>
        <v>Krankheit</v>
      </c>
    </row>
    <row r="4598" spans="20:20" x14ac:dyDescent="0.2">
      <c r="T4598" s="108" t="str">
        <f t="shared" si="71"/>
        <v>Krankheit</v>
      </c>
    </row>
    <row r="4599" spans="20:20" x14ac:dyDescent="0.2">
      <c r="T4599" s="108" t="str">
        <f t="shared" si="71"/>
        <v>Krankheit</v>
      </c>
    </row>
    <row r="4600" spans="20:20" x14ac:dyDescent="0.2">
      <c r="T4600" s="108" t="str">
        <f t="shared" si="71"/>
        <v>Krankheit</v>
      </c>
    </row>
    <row r="4601" spans="20:20" x14ac:dyDescent="0.2">
      <c r="T4601" s="108" t="str">
        <f t="shared" si="71"/>
        <v>Krankheit</v>
      </c>
    </row>
    <row r="4602" spans="20:20" x14ac:dyDescent="0.2">
      <c r="T4602" s="108" t="str">
        <f t="shared" si="71"/>
        <v>Krankheit</v>
      </c>
    </row>
    <row r="4603" spans="20:20" x14ac:dyDescent="0.2">
      <c r="T4603" s="108" t="str">
        <f t="shared" si="71"/>
        <v>Krankheit</v>
      </c>
    </row>
    <row r="4604" spans="20:20" x14ac:dyDescent="0.2">
      <c r="T4604" s="108" t="str">
        <f t="shared" si="71"/>
        <v>Krankheit</v>
      </c>
    </row>
    <row r="4605" spans="20:20" x14ac:dyDescent="0.2">
      <c r="T4605" s="108" t="str">
        <f t="shared" si="71"/>
        <v>Krankheit</v>
      </c>
    </row>
    <row r="4606" spans="20:20" x14ac:dyDescent="0.2">
      <c r="T4606" s="108" t="str">
        <f t="shared" si="71"/>
        <v>Krankheit</v>
      </c>
    </row>
    <row r="4607" spans="20:20" x14ac:dyDescent="0.2">
      <c r="T4607" s="108" t="str">
        <f t="shared" si="71"/>
        <v>Krankheit</v>
      </c>
    </row>
    <row r="4608" spans="20:20" x14ac:dyDescent="0.2">
      <c r="T4608" s="108" t="str">
        <f t="shared" si="71"/>
        <v>Krankheit</v>
      </c>
    </row>
    <row r="4609" spans="20:20" x14ac:dyDescent="0.2">
      <c r="T4609" s="108" t="str">
        <f t="shared" si="71"/>
        <v>Krankheit</v>
      </c>
    </row>
    <row r="4610" spans="20:20" x14ac:dyDescent="0.2">
      <c r="T4610" s="108" t="str">
        <f t="shared" si="71"/>
        <v>Krankheit</v>
      </c>
    </row>
    <row r="4611" spans="20:20" x14ac:dyDescent="0.2">
      <c r="T4611" s="108" t="str">
        <f t="shared" ref="T4611:T4674" si="72">IF(OR(O4611="KLV A IV",O4611="KLV B IV",O4611="KLV C IV"),"IV",IF(OR(O4611="KLV A UV",O4611="KLV B UV",O4611="KLV C UV"),"Unfall","Krankheit"))</f>
        <v>Krankheit</v>
      </c>
    </row>
    <row r="4612" spans="20:20" x14ac:dyDescent="0.2">
      <c r="T4612" s="108" t="str">
        <f t="shared" si="72"/>
        <v>Krankheit</v>
      </c>
    </row>
    <row r="4613" spans="20:20" x14ac:dyDescent="0.2">
      <c r="T4613" s="108" t="str">
        <f t="shared" si="72"/>
        <v>Krankheit</v>
      </c>
    </row>
    <row r="4614" spans="20:20" x14ac:dyDescent="0.2">
      <c r="T4614" s="108" t="str">
        <f t="shared" si="72"/>
        <v>Krankheit</v>
      </c>
    </row>
    <row r="4615" spans="20:20" x14ac:dyDescent="0.2">
      <c r="T4615" s="108" t="str">
        <f t="shared" si="72"/>
        <v>Krankheit</v>
      </c>
    </row>
    <row r="4616" spans="20:20" x14ac:dyDescent="0.2">
      <c r="T4616" s="108" t="str">
        <f t="shared" si="72"/>
        <v>Krankheit</v>
      </c>
    </row>
    <row r="4617" spans="20:20" x14ac:dyDescent="0.2">
      <c r="T4617" s="108" t="str">
        <f t="shared" si="72"/>
        <v>Krankheit</v>
      </c>
    </row>
    <row r="4618" spans="20:20" x14ac:dyDescent="0.2">
      <c r="T4618" s="108" t="str">
        <f t="shared" si="72"/>
        <v>Krankheit</v>
      </c>
    </row>
    <row r="4619" spans="20:20" x14ac:dyDescent="0.2">
      <c r="T4619" s="108" t="str">
        <f t="shared" si="72"/>
        <v>Krankheit</v>
      </c>
    </row>
    <row r="4620" spans="20:20" x14ac:dyDescent="0.2">
      <c r="T4620" s="108" t="str">
        <f t="shared" si="72"/>
        <v>Krankheit</v>
      </c>
    </row>
    <row r="4621" spans="20:20" x14ac:dyDescent="0.2">
      <c r="T4621" s="108" t="str">
        <f t="shared" si="72"/>
        <v>Krankheit</v>
      </c>
    </row>
    <row r="4622" spans="20:20" x14ac:dyDescent="0.2">
      <c r="T4622" s="108" t="str">
        <f t="shared" si="72"/>
        <v>Krankheit</v>
      </c>
    </row>
    <row r="4623" spans="20:20" x14ac:dyDescent="0.2">
      <c r="T4623" s="108" t="str">
        <f t="shared" si="72"/>
        <v>Krankheit</v>
      </c>
    </row>
    <row r="4624" spans="20:20" x14ac:dyDescent="0.2">
      <c r="T4624" s="108" t="str">
        <f t="shared" si="72"/>
        <v>Krankheit</v>
      </c>
    </row>
    <row r="4625" spans="20:20" x14ac:dyDescent="0.2">
      <c r="T4625" s="108" t="str">
        <f t="shared" si="72"/>
        <v>Krankheit</v>
      </c>
    </row>
    <row r="4626" spans="20:20" x14ac:dyDescent="0.2">
      <c r="T4626" s="108" t="str">
        <f t="shared" si="72"/>
        <v>Krankheit</v>
      </c>
    </row>
    <row r="4627" spans="20:20" x14ac:dyDescent="0.2">
      <c r="T4627" s="108" t="str">
        <f t="shared" si="72"/>
        <v>Krankheit</v>
      </c>
    </row>
    <row r="4628" spans="20:20" x14ac:dyDescent="0.2">
      <c r="T4628" s="108" t="str">
        <f t="shared" si="72"/>
        <v>Krankheit</v>
      </c>
    </row>
    <row r="4629" spans="20:20" x14ac:dyDescent="0.2">
      <c r="T4629" s="108" t="str">
        <f t="shared" si="72"/>
        <v>Krankheit</v>
      </c>
    </row>
    <row r="4630" spans="20:20" x14ac:dyDescent="0.2">
      <c r="T4630" s="108" t="str">
        <f t="shared" si="72"/>
        <v>Krankheit</v>
      </c>
    </row>
    <row r="4631" spans="20:20" x14ac:dyDescent="0.2">
      <c r="T4631" s="108" t="str">
        <f t="shared" si="72"/>
        <v>Krankheit</v>
      </c>
    </row>
    <row r="4632" spans="20:20" x14ac:dyDescent="0.2">
      <c r="T4632" s="108" t="str">
        <f t="shared" si="72"/>
        <v>Krankheit</v>
      </c>
    </row>
    <row r="4633" spans="20:20" x14ac:dyDescent="0.2">
      <c r="T4633" s="108" t="str">
        <f t="shared" si="72"/>
        <v>Krankheit</v>
      </c>
    </row>
    <row r="4634" spans="20:20" x14ac:dyDescent="0.2">
      <c r="T4634" s="108" t="str">
        <f t="shared" si="72"/>
        <v>Krankheit</v>
      </c>
    </row>
    <row r="4635" spans="20:20" x14ac:dyDescent="0.2">
      <c r="T4635" s="108" t="str">
        <f t="shared" si="72"/>
        <v>Krankheit</v>
      </c>
    </row>
    <row r="4636" spans="20:20" x14ac:dyDescent="0.2">
      <c r="T4636" s="108" t="str">
        <f t="shared" si="72"/>
        <v>Krankheit</v>
      </c>
    </row>
    <row r="4637" spans="20:20" x14ac:dyDescent="0.2">
      <c r="T4637" s="108" t="str">
        <f t="shared" si="72"/>
        <v>Krankheit</v>
      </c>
    </row>
    <row r="4638" spans="20:20" x14ac:dyDescent="0.2">
      <c r="T4638" s="108" t="str">
        <f t="shared" si="72"/>
        <v>Krankheit</v>
      </c>
    </row>
    <row r="4639" spans="20:20" x14ac:dyDescent="0.2">
      <c r="T4639" s="108" t="str">
        <f t="shared" si="72"/>
        <v>Krankheit</v>
      </c>
    </row>
    <row r="4640" spans="20:20" x14ac:dyDescent="0.2">
      <c r="T4640" s="108" t="str">
        <f t="shared" si="72"/>
        <v>Krankheit</v>
      </c>
    </row>
    <row r="4641" spans="20:20" x14ac:dyDescent="0.2">
      <c r="T4641" s="108" t="str">
        <f t="shared" si="72"/>
        <v>Krankheit</v>
      </c>
    </row>
    <row r="4642" spans="20:20" x14ac:dyDescent="0.2">
      <c r="T4642" s="108" t="str">
        <f t="shared" si="72"/>
        <v>Krankheit</v>
      </c>
    </row>
    <row r="4643" spans="20:20" x14ac:dyDescent="0.2">
      <c r="T4643" s="108" t="str">
        <f t="shared" si="72"/>
        <v>Krankheit</v>
      </c>
    </row>
    <row r="4644" spans="20:20" x14ac:dyDescent="0.2">
      <c r="T4644" s="108" t="str">
        <f t="shared" si="72"/>
        <v>Krankheit</v>
      </c>
    </row>
    <row r="4645" spans="20:20" x14ac:dyDescent="0.2">
      <c r="T4645" s="108" t="str">
        <f t="shared" si="72"/>
        <v>Krankheit</v>
      </c>
    </row>
    <row r="4646" spans="20:20" x14ac:dyDescent="0.2">
      <c r="T4646" s="108" t="str">
        <f t="shared" si="72"/>
        <v>Krankheit</v>
      </c>
    </row>
    <row r="4647" spans="20:20" x14ac:dyDescent="0.2">
      <c r="T4647" s="108" t="str">
        <f t="shared" si="72"/>
        <v>Krankheit</v>
      </c>
    </row>
    <row r="4648" spans="20:20" x14ac:dyDescent="0.2">
      <c r="T4648" s="108" t="str">
        <f t="shared" si="72"/>
        <v>Krankheit</v>
      </c>
    </row>
    <row r="4649" spans="20:20" x14ac:dyDescent="0.2">
      <c r="T4649" s="108" t="str">
        <f t="shared" si="72"/>
        <v>Krankheit</v>
      </c>
    </row>
    <row r="4650" spans="20:20" x14ac:dyDescent="0.2">
      <c r="T4650" s="108" t="str">
        <f t="shared" si="72"/>
        <v>Krankheit</v>
      </c>
    </row>
    <row r="4651" spans="20:20" x14ac:dyDescent="0.2">
      <c r="T4651" s="108" t="str">
        <f t="shared" si="72"/>
        <v>Krankheit</v>
      </c>
    </row>
    <row r="4652" spans="20:20" x14ac:dyDescent="0.2">
      <c r="T4652" s="108" t="str">
        <f t="shared" si="72"/>
        <v>Krankheit</v>
      </c>
    </row>
    <row r="4653" spans="20:20" x14ac:dyDescent="0.2">
      <c r="T4653" s="108" t="str">
        <f t="shared" si="72"/>
        <v>Krankheit</v>
      </c>
    </row>
    <row r="4654" spans="20:20" x14ac:dyDescent="0.2">
      <c r="T4654" s="108" t="str">
        <f t="shared" si="72"/>
        <v>Krankheit</v>
      </c>
    </row>
    <row r="4655" spans="20:20" x14ac:dyDescent="0.2">
      <c r="T4655" s="108" t="str">
        <f t="shared" si="72"/>
        <v>Krankheit</v>
      </c>
    </row>
    <row r="4656" spans="20:20" x14ac:dyDescent="0.2">
      <c r="T4656" s="108" t="str">
        <f t="shared" si="72"/>
        <v>Krankheit</v>
      </c>
    </row>
    <row r="4657" spans="20:20" x14ac:dyDescent="0.2">
      <c r="T4657" s="108" t="str">
        <f t="shared" si="72"/>
        <v>Krankheit</v>
      </c>
    </row>
    <row r="4658" spans="20:20" x14ac:dyDescent="0.2">
      <c r="T4658" s="108" t="str">
        <f t="shared" si="72"/>
        <v>Krankheit</v>
      </c>
    </row>
    <row r="4659" spans="20:20" x14ac:dyDescent="0.2">
      <c r="T4659" s="108" t="str">
        <f t="shared" si="72"/>
        <v>Krankheit</v>
      </c>
    </row>
    <row r="4660" spans="20:20" x14ac:dyDescent="0.2">
      <c r="T4660" s="108" t="str">
        <f t="shared" si="72"/>
        <v>Krankheit</v>
      </c>
    </row>
    <row r="4661" spans="20:20" x14ac:dyDescent="0.2">
      <c r="T4661" s="108" t="str">
        <f t="shared" si="72"/>
        <v>Krankheit</v>
      </c>
    </row>
    <row r="4662" spans="20:20" x14ac:dyDescent="0.2">
      <c r="T4662" s="108" t="str">
        <f t="shared" si="72"/>
        <v>Krankheit</v>
      </c>
    </row>
    <row r="4663" spans="20:20" x14ac:dyDescent="0.2">
      <c r="T4663" s="108" t="str">
        <f t="shared" si="72"/>
        <v>Krankheit</v>
      </c>
    </row>
    <row r="4664" spans="20:20" x14ac:dyDescent="0.2">
      <c r="T4664" s="108" t="str">
        <f t="shared" si="72"/>
        <v>Krankheit</v>
      </c>
    </row>
    <row r="4665" spans="20:20" x14ac:dyDescent="0.2">
      <c r="T4665" s="108" t="str">
        <f t="shared" si="72"/>
        <v>Krankheit</v>
      </c>
    </row>
    <row r="4666" spans="20:20" x14ac:dyDescent="0.2">
      <c r="T4666" s="108" t="str">
        <f t="shared" si="72"/>
        <v>Krankheit</v>
      </c>
    </row>
    <row r="4667" spans="20:20" x14ac:dyDescent="0.2">
      <c r="T4667" s="108" t="str">
        <f t="shared" si="72"/>
        <v>Krankheit</v>
      </c>
    </row>
    <row r="4668" spans="20:20" x14ac:dyDescent="0.2">
      <c r="T4668" s="108" t="str">
        <f t="shared" si="72"/>
        <v>Krankheit</v>
      </c>
    </row>
    <row r="4669" spans="20:20" x14ac:dyDescent="0.2">
      <c r="T4669" s="108" t="str">
        <f t="shared" si="72"/>
        <v>Krankheit</v>
      </c>
    </row>
    <row r="4670" spans="20:20" x14ac:dyDescent="0.2">
      <c r="T4670" s="108" t="str">
        <f t="shared" si="72"/>
        <v>Krankheit</v>
      </c>
    </row>
    <row r="4671" spans="20:20" x14ac:dyDescent="0.2">
      <c r="T4671" s="108" t="str">
        <f t="shared" si="72"/>
        <v>Krankheit</v>
      </c>
    </row>
    <row r="4672" spans="20:20" x14ac:dyDescent="0.2">
      <c r="T4672" s="108" t="str">
        <f t="shared" si="72"/>
        <v>Krankheit</v>
      </c>
    </row>
    <row r="4673" spans="20:20" x14ac:dyDescent="0.2">
      <c r="T4673" s="108" t="str">
        <f t="shared" si="72"/>
        <v>Krankheit</v>
      </c>
    </row>
    <row r="4674" spans="20:20" x14ac:dyDescent="0.2">
      <c r="T4674" s="108" t="str">
        <f t="shared" si="72"/>
        <v>Krankheit</v>
      </c>
    </row>
    <row r="4675" spans="20:20" x14ac:dyDescent="0.2">
      <c r="T4675" s="108" t="str">
        <f t="shared" ref="T4675:T4738" si="73">IF(OR(O4675="KLV A IV",O4675="KLV B IV",O4675="KLV C IV"),"IV",IF(OR(O4675="KLV A UV",O4675="KLV B UV",O4675="KLV C UV"),"Unfall","Krankheit"))</f>
        <v>Krankheit</v>
      </c>
    </row>
    <row r="4676" spans="20:20" x14ac:dyDescent="0.2">
      <c r="T4676" s="108" t="str">
        <f t="shared" si="73"/>
        <v>Krankheit</v>
      </c>
    </row>
    <row r="4677" spans="20:20" x14ac:dyDescent="0.2">
      <c r="T4677" s="108" t="str">
        <f t="shared" si="73"/>
        <v>Krankheit</v>
      </c>
    </row>
    <row r="4678" spans="20:20" x14ac:dyDescent="0.2">
      <c r="T4678" s="108" t="str">
        <f t="shared" si="73"/>
        <v>Krankheit</v>
      </c>
    </row>
    <row r="4679" spans="20:20" x14ac:dyDescent="0.2">
      <c r="T4679" s="108" t="str">
        <f t="shared" si="73"/>
        <v>Krankheit</v>
      </c>
    </row>
    <row r="4680" spans="20:20" x14ac:dyDescent="0.2">
      <c r="T4680" s="108" t="str">
        <f t="shared" si="73"/>
        <v>Krankheit</v>
      </c>
    </row>
    <row r="4681" spans="20:20" x14ac:dyDescent="0.2">
      <c r="T4681" s="108" t="str">
        <f t="shared" si="73"/>
        <v>Krankheit</v>
      </c>
    </row>
    <row r="4682" spans="20:20" x14ac:dyDescent="0.2">
      <c r="T4682" s="108" t="str">
        <f t="shared" si="73"/>
        <v>Krankheit</v>
      </c>
    </row>
    <row r="4683" spans="20:20" x14ac:dyDescent="0.2">
      <c r="T4683" s="108" t="str">
        <f t="shared" si="73"/>
        <v>Krankheit</v>
      </c>
    </row>
    <row r="4684" spans="20:20" x14ac:dyDescent="0.2">
      <c r="T4684" s="108" t="str">
        <f t="shared" si="73"/>
        <v>Krankheit</v>
      </c>
    </row>
    <row r="4685" spans="20:20" x14ac:dyDescent="0.2">
      <c r="T4685" s="108" t="str">
        <f t="shared" si="73"/>
        <v>Krankheit</v>
      </c>
    </row>
    <row r="4686" spans="20:20" x14ac:dyDescent="0.2">
      <c r="T4686" s="108" t="str">
        <f t="shared" si="73"/>
        <v>Krankheit</v>
      </c>
    </row>
    <row r="4687" spans="20:20" x14ac:dyDescent="0.2">
      <c r="T4687" s="108" t="str">
        <f t="shared" si="73"/>
        <v>Krankheit</v>
      </c>
    </row>
    <row r="4688" spans="20:20" x14ac:dyDescent="0.2">
      <c r="T4688" s="108" t="str">
        <f t="shared" si="73"/>
        <v>Krankheit</v>
      </c>
    </row>
    <row r="4689" spans="20:20" x14ac:dyDescent="0.2">
      <c r="T4689" s="108" t="str">
        <f t="shared" si="73"/>
        <v>Krankheit</v>
      </c>
    </row>
    <row r="4690" spans="20:20" x14ac:dyDescent="0.2">
      <c r="T4690" s="108" t="str">
        <f t="shared" si="73"/>
        <v>Krankheit</v>
      </c>
    </row>
    <row r="4691" spans="20:20" x14ac:dyDescent="0.2">
      <c r="T4691" s="108" t="str">
        <f t="shared" si="73"/>
        <v>Krankheit</v>
      </c>
    </row>
    <row r="4692" spans="20:20" x14ac:dyDescent="0.2">
      <c r="T4692" s="108" t="str">
        <f t="shared" si="73"/>
        <v>Krankheit</v>
      </c>
    </row>
    <row r="4693" spans="20:20" x14ac:dyDescent="0.2">
      <c r="T4693" s="108" t="str">
        <f t="shared" si="73"/>
        <v>Krankheit</v>
      </c>
    </row>
    <row r="4694" spans="20:20" x14ac:dyDescent="0.2">
      <c r="T4694" s="108" t="str">
        <f t="shared" si="73"/>
        <v>Krankheit</v>
      </c>
    </row>
    <row r="4695" spans="20:20" x14ac:dyDescent="0.2">
      <c r="T4695" s="108" t="str">
        <f t="shared" si="73"/>
        <v>Krankheit</v>
      </c>
    </row>
    <row r="4696" spans="20:20" x14ac:dyDescent="0.2">
      <c r="T4696" s="108" t="str">
        <f t="shared" si="73"/>
        <v>Krankheit</v>
      </c>
    </row>
    <row r="4697" spans="20:20" x14ac:dyDescent="0.2">
      <c r="T4697" s="108" t="str">
        <f t="shared" si="73"/>
        <v>Krankheit</v>
      </c>
    </row>
    <row r="4698" spans="20:20" x14ac:dyDescent="0.2">
      <c r="T4698" s="108" t="str">
        <f t="shared" si="73"/>
        <v>Krankheit</v>
      </c>
    </row>
    <row r="4699" spans="20:20" x14ac:dyDescent="0.2">
      <c r="T4699" s="108" t="str">
        <f t="shared" si="73"/>
        <v>Krankheit</v>
      </c>
    </row>
    <row r="4700" spans="20:20" x14ac:dyDescent="0.2">
      <c r="T4700" s="108" t="str">
        <f t="shared" si="73"/>
        <v>Krankheit</v>
      </c>
    </row>
    <row r="4701" spans="20:20" x14ac:dyDescent="0.2">
      <c r="T4701" s="108" t="str">
        <f t="shared" si="73"/>
        <v>Krankheit</v>
      </c>
    </row>
    <row r="4702" spans="20:20" x14ac:dyDescent="0.2">
      <c r="T4702" s="108" t="str">
        <f t="shared" si="73"/>
        <v>Krankheit</v>
      </c>
    </row>
    <row r="4703" spans="20:20" x14ac:dyDescent="0.2">
      <c r="T4703" s="108" t="str">
        <f t="shared" si="73"/>
        <v>Krankheit</v>
      </c>
    </row>
    <row r="4704" spans="20:20" x14ac:dyDescent="0.2">
      <c r="T4704" s="108" t="str">
        <f t="shared" si="73"/>
        <v>Krankheit</v>
      </c>
    </row>
    <row r="4705" spans="20:20" x14ac:dyDescent="0.2">
      <c r="T4705" s="108" t="str">
        <f t="shared" si="73"/>
        <v>Krankheit</v>
      </c>
    </row>
    <row r="4706" spans="20:20" x14ac:dyDescent="0.2">
      <c r="T4706" s="108" t="str">
        <f t="shared" si="73"/>
        <v>Krankheit</v>
      </c>
    </row>
    <row r="4707" spans="20:20" x14ac:dyDescent="0.2">
      <c r="T4707" s="108" t="str">
        <f t="shared" si="73"/>
        <v>Krankheit</v>
      </c>
    </row>
    <row r="4708" spans="20:20" x14ac:dyDescent="0.2">
      <c r="T4708" s="108" t="str">
        <f t="shared" si="73"/>
        <v>Krankheit</v>
      </c>
    </row>
    <row r="4709" spans="20:20" x14ac:dyDescent="0.2">
      <c r="T4709" s="108" t="str">
        <f t="shared" si="73"/>
        <v>Krankheit</v>
      </c>
    </row>
    <row r="4710" spans="20:20" x14ac:dyDescent="0.2">
      <c r="T4710" s="108" t="str">
        <f t="shared" si="73"/>
        <v>Krankheit</v>
      </c>
    </row>
    <row r="4711" spans="20:20" x14ac:dyDescent="0.2">
      <c r="T4711" s="108" t="str">
        <f t="shared" si="73"/>
        <v>Krankheit</v>
      </c>
    </row>
    <row r="4712" spans="20:20" x14ac:dyDescent="0.2">
      <c r="T4712" s="108" t="str">
        <f t="shared" si="73"/>
        <v>Krankheit</v>
      </c>
    </row>
    <row r="4713" spans="20:20" x14ac:dyDescent="0.2">
      <c r="T4713" s="108" t="str">
        <f t="shared" si="73"/>
        <v>Krankheit</v>
      </c>
    </row>
    <row r="4714" spans="20:20" x14ac:dyDescent="0.2">
      <c r="T4714" s="108" t="str">
        <f t="shared" si="73"/>
        <v>Krankheit</v>
      </c>
    </row>
    <row r="4715" spans="20:20" x14ac:dyDescent="0.2">
      <c r="T4715" s="108" t="str">
        <f t="shared" si="73"/>
        <v>Krankheit</v>
      </c>
    </row>
    <row r="4716" spans="20:20" x14ac:dyDescent="0.2">
      <c r="T4716" s="108" t="str">
        <f t="shared" si="73"/>
        <v>Krankheit</v>
      </c>
    </row>
    <row r="4717" spans="20:20" x14ac:dyDescent="0.2">
      <c r="T4717" s="108" t="str">
        <f t="shared" si="73"/>
        <v>Krankheit</v>
      </c>
    </row>
    <row r="4718" spans="20:20" x14ac:dyDescent="0.2">
      <c r="T4718" s="108" t="str">
        <f t="shared" si="73"/>
        <v>Krankheit</v>
      </c>
    </row>
    <row r="4719" spans="20:20" x14ac:dyDescent="0.2">
      <c r="T4719" s="108" t="str">
        <f t="shared" si="73"/>
        <v>Krankheit</v>
      </c>
    </row>
    <row r="4720" spans="20:20" x14ac:dyDescent="0.2">
      <c r="T4720" s="108" t="str">
        <f t="shared" si="73"/>
        <v>Krankheit</v>
      </c>
    </row>
    <row r="4721" spans="20:20" x14ac:dyDescent="0.2">
      <c r="T4721" s="108" t="str">
        <f t="shared" si="73"/>
        <v>Krankheit</v>
      </c>
    </row>
    <row r="4722" spans="20:20" x14ac:dyDescent="0.2">
      <c r="T4722" s="108" t="str">
        <f t="shared" si="73"/>
        <v>Krankheit</v>
      </c>
    </row>
    <row r="4723" spans="20:20" x14ac:dyDescent="0.2">
      <c r="T4723" s="108" t="str">
        <f t="shared" si="73"/>
        <v>Krankheit</v>
      </c>
    </row>
    <row r="4724" spans="20:20" x14ac:dyDescent="0.2">
      <c r="T4724" s="108" t="str">
        <f t="shared" si="73"/>
        <v>Krankheit</v>
      </c>
    </row>
    <row r="4725" spans="20:20" x14ac:dyDescent="0.2">
      <c r="T4725" s="108" t="str">
        <f t="shared" si="73"/>
        <v>Krankheit</v>
      </c>
    </row>
    <row r="4726" spans="20:20" x14ac:dyDescent="0.2">
      <c r="T4726" s="108" t="str">
        <f t="shared" si="73"/>
        <v>Krankheit</v>
      </c>
    </row>
    <row r="4727" spans="20:20" x14ac:dyDescent="0.2">
      <c r="T4727" s="108" t="str">
        <f t="shared" si="73"/>
        <v>Krankheit</v>
      </c>
    </row>
    <row r="4728" spans="20:20" x14ac:dyDescent="0.2">
      <c r="T4728" s="108" t="str">
        <f t="shared" si="73"/>
        <v>Krankheit</v>
      </c>
    </row>
    <row r="4729" spans="20:20" x14ac:dyDescent="0.2">
      <c r="T4729" s="108" t="str">
        <f t="shared" si="73"/>
        <v>Krankheit</v>
      </c>
    </row>
    <row r="4730" spans="20:20" x14ac:dyDescent="0.2">
      <c r="T4730" s="108" t="str">
        <f t="shared" si="73"/>
        <v>Krankheit</v>
      </c>
    </row>
    <row r="4731" spans="20:20" x14ac:dyDescent="0.2">
      <c r="T4731" s="108" t="str">
        <f t="shared" si="73"/>
        <v>Krankheit</v>
      </c>
    </row>
    <row r="4732" spans="20:20" x14ac:dyDescent="0.2">
      <c r="T4732" s="108" t="str">
        <f t="shared" si="73"/>
        <v>Krankheit</v>
      </c>
    </row>
    <row r="4733" spans="20:20" x14ac:dyDescent="0.2">
      <c r="T4733" s="108" t="str">
        <f t="shared" si="73"/>
        <v>Krankheit</v>
      </c>
    </row>
    <row r="4734" spans="20:20" x14ac:dyDescent="0.2">
      <c r="T4734" s="108" t="str">
        <f t="shared" si="73"/>
        <v>Krankheit</v>
      </c>
    </row>
    <row r="4735" spans="20:20" x14ac:dyDescent="0.2">
      <c r="T4735" s="108" t="str">
        <f t="shared" si="73"/>
        <v>Krankheit</v>
      </c>
    </row>
    <row r="4736" spans="20:20" x14ac:dyDescent="0.2">
      <c r="T4736" s="108" t="str">
        <f t="shared" si="73"/>
        <v>Krankheit</v>
      </c>
    </row>
    <row r="4737" spans="20:20" x14ac:dyDescent="0.2">
      <c r="T4737" s="108" t="str">
        <f t="shared" si="73"/>
        <v>Krankheit</v>
      </c>
    </row>
    <row r="4738" spans="20:20" x14ac:dyDescent="0.2">
      <c r="T4738" s="108" t="str">
        <f t="shared" si="73"/>
        <v>Krankheit</v>
      </c>
    </row>
    <row r="4739" spans="20:20" x14ac:dyDescent="0.2">
      <c r="T4739" s="108" t="str">
        <f t="shared" ref="T4739:T4802" si="74">IF(OR(O4739="KLV A IV",O4739="KLV B IV",O4739="KLV C IV"),"IV",IF(OR(O4739="KLV A UV",O4739="KLV B UV",O4739="KLV C UV"),"Unfall","Krankheit"))</f>
        <v>Krankheit</v>
      </c>
    </row>
    <row r="4740" spans="20:20" x14ac:dyDescent="0.2">
      <c r="T4740" s="108" t="str">
        <f t="shared" si="74"/>
        <v>Krankheit</v>
      </c>
    </row>
    <row r="4741" spans="20:20" x14ac:dyDescent="0.2">
      <c r="T4741" s="108" t="str">
        <f t="shared" si="74"/>
        <v>Krankheit</v>
      </c>
    </row>
    <row r="4742" spans="20:20" x14ac:dyDescent="0.2">
      <c r="T4742" s="108" t="str">
        <f t="shared" si="74"/>
        <v>Krankheit</v>
      </c>
    </row>
    <row r="4743" spans="20:20" x14ac:dyDescent="0.2">
      <c r="T4743" s="108" t="str">
        <f t="shared" si="74"/>
        <v>Krankheit</v>
      </c>
    </row>
    <row r="4744" spans="20:20" x14ac:dyDescent="0.2">
      <c r="T4744" s="108" t="str">
        <f t="shared" si="74"/>
        <v>Krankheit</v>
      </c>
    </row>
    <row r="4745" spans="20:20" x14ac:dyDescent="0.2">
      <c r="T4745" s="108" t="str">
        <f t="shared" si="74"/>
        <v>Krankheit</v>
      </c>
    </row>
    <row r="4746" spans="20:20" x14ac:dyDescent="0.2">
      <c r="T4746" s="108" t="str">
        <f t="shared" si="74"/>
        <v>Krankheit</v>
      </c>
    </row>
    <row r="4747" spans="20:20" x14ac:dyDescent="0.2">
      <c r="T4747" s="108" t="str">
        <f t="shared" si="74"/>
        <v>Krankheit</v>
      </c>
    </row>
    <row r="4748" spans="20:20" x14ac:dyDescent="0.2">
      <c r="T4748" s="108" t="str">
        <f t="shared" si="74"/>
        <v>Krankheit</v>
      </c>
    </row>
    <row r="4749" spans="20:20" x14ac:dyDescent="0.2">
      <c r="T4749" s="108" t="str">
        <f t="shared" si="74"/>
        <v>Krankheit</v>
      </c>
    </row>
    <row r="4750" spans="20:20" x14ac:dyDescent="0.2">
      <c r="T4750" s="108" t="str">
        <f t="shared" si="74"/>
        <v>Krankheit</v>
      </c>
    </row>
    <row r="4751" spans="20:20" x14ac:dyDescent="0.2">
      <c r="T4751" s="108" t="str">
        <f t="shared" si="74"/>
        <v>Krankheit</v>
      </c>
    </row>
    <row r="4752" spans="20:20" x14ac:dyDescent="0.2">
      <c r="T4752" s="108" t="str">
        <f t="shared" si="74"/>
        <v>Krankheit</v>
      </c>
    </row>
    <row r="4753" spans="20:20" x14ac:dyDescent="0.2">
      <c r="T4753" s="108" t="str">
        <f t="shared" si="74"/>
        <v>Krankheit</v>
      </c>
    </row>
    <row r="4754" spans="20:20" x14ac:dyDescent="0.2">
      <c r="T4754" s="108" t="str">
        <f t="shared" si="74"/>
        <v>Krankheit</v>
      </c>
    </row>
    <row r="4755" spans="20:20" x14ac:dyDescent="0.2">
      <c r="T4755" s="108" t="str">
        <f t="shared" si="74"/>
        <v>Krankheit</v>
      </c>
    </row>
    <row r="4756" spans="20:20" x14ac:dyDescent="0.2">
      <c r="T4756" s="108" t="str">
        <f t="shared" si="74"/>
        <v>Krankheit</v>
      </c>
    </row>
    <row r="4757" spans="20:20" x14ac:dyDescent="0.2">
      <c r="T4757" s="108" t="str">
        <f t="shared" si="74"/>
        <v>Krankheit</v>
      </c>
    </row>
    <row r="4758" spans="20:20" x14ac:dyDescent="0.2">
      <c r="T4758" s="108" t="str">
        <f t="shared" si="74"/>
        <v>Krankheit</v>
      </c>
    </row>
    <row r="4759" spans="20:20" x14ac:dyDescent="0.2">
      <c r="T4759" s="108" t="str">
        <f t="shared" si="74"/>
        <v>Krankheit</v>
      </c>
    </row>
    <row r="4760" spans="20:20" x14ac:dyDescent="0.2">
      <c r="T4760" s="108" t="str">
        <f t="shared" si="74"/>
        <v>Krankheit</v>
      </c>
    </row>
    <row r="4761" spans="20:20" x14ac:dyDescent="0.2">
      <c r="T4761" s="108" t="str">
        <f t="shared" si="74"/>
        <v>Krankheit</v>
      </c>
    </row>
    <row r="4762" spans="20:20" x14ac:dyDescent="0.2">
      <c r="T4762" s="108" t="str">
        <f t="shared" si="74"/>
        <v>Krankheit</v>
      </c>
    </row>
    <row r="4763" spans="20:20" x14ac:dyDescent="0.2">
      <c r="T4763" s="108" t="str">
        <f t="shared" si="74"/>
        <v>Krankheit</v>
      </c>
    </row>
    <row r="4764" spans="20:20" x14ac:dyDescent="0.2">
      <c r="T4764" s="108" t="str">
        <f t="shared" si="74"/>
        <v>Krankheit</v>
      </c>
    </row>
    <row r="4765" spans="20:20" x14ac:dyDescent="0.2">
      <c r="T4765" s="108" t="str">
        <f t="shared" si="74"/>
        <v>Krankheit</v>
      </c>
    </row>
    <row r="4766" spans="20:20" x14ac:dyDescent="0.2">
      <c r="T4766" s="108" t="str">
        <f t="shared" si="74"/>
        <v>Krankheit</v>
      </c>
    </row>
    <row r="4767" spans="20:20" x14ac:dyDescent="0.2">
      <c r="T4767" s="108" t="str">
        <f t="shared" si="74"/>
        <v>Krankheit</v>
      </c>
    </row>
    <row r="4768" spans="20:20" x14ac:dyDescent="0.2">
      <c r="T4768" s="108" t="str">
        <f t="shared" si="74"/>
        <v>Krankheit</v>
      </c>
    </row>
    <row r="4769" spans="20:20" x14ac:dyDescent="0.2">
      <c r="T4769" s="108" t="str">
        <f t="shared" si="74"/>
        <v>Krankheit</v>
      </c>
    </row>
    <row r="4770" spans="20:20" x14ac:dyDescent="0.2">
      <c r="T4770" s="108" t="str">
        <f t="shared" si="74"/>
        <v>Krankheit</v>
      </c>
    </row>
    <row r="4771" spans="20:20" x14ac:dyDescent="0.2">
      <c r="T4771" s="108" t="str">
        <f t="shared" si="74"/>
        <v>Krankheit</v>
      </c>
    </row>
    <row r="4772" spans="20:20" x14ac:dyDescent="0.2">
      <c r="T4772" s="108" t="str">
        <f t="shared" si="74"/>
        <v>Krankheit</v>
      </c>
    </row>
    <row r="4773" spans="20:20" x14ac:dyDescent="0.2">
      <c r="T4773" s="108" t="str">
        <f t="shared" si="74"/>
        <v>Krankheit</v>
      </c>
    </row>
    <row r="4774" spans="20:20" x14ac:dyDescent="0.2">
      <c r="T4774" s="108" t="str">
        <f t="shared" si="74"/>
        <v>Krankheit</v>
      </c>
    </row>
    <row r="4775" spans="20:20" x14ac:dyDescent="0.2">
      <c r="T4775" s="108" t="str">
        <f t="shared" si="74"/>
        <v>Krankheit</v>
      </c>
    </row>
    <row r="4776" spans="20:20" x14ac:dyDescent="0.2">
      <c r="T4776" s="108" t="str">
        <f t="shared" si="74"/>
        <v>Krankheit</v>
      </c>
    </row>
    <row r="4777" spans="20:20" x14ac:dyDescent="0.2">
      <c r="T4777" s="108" t="str">
        <f t="shared" si="74"/>
        <v>Krankheit</v>
      </c>
    </row>
    <row r="4778" spans="20:20" x14ac:dyDescent="0.2">
      <c r="T4778" s="108" t="str">
        <f t="shared" si="74"/>
        <v>Krankheit</v>
      </c>
    </row>
    <row r="4779" spans="20:20" x14ac:dyDescent="0.2">
      <c r="T4779" s="108" t="str">
        <f t="shared" si="74"/>
        <v>Krankheit</v>
      </c>
    </row>
    <row r="4780" spans="20:20" x14ac:dyDescent="0.2">
      <c r="T4780" s="108" t="str">
        <f t="shared" si="74"/>
        <v>Krankheit</v>
      </c>
    </row>
    <row r="4781" spans="20:20" x14ac:dyDescent="0.2">
      <c r="T4781" s="108" t="str">
        <f t="shared" si="74"/>
        <v>Krankheit</v>
      </c>
    </row>
    <row r="4782" spans="20:20" x14ac:dyDescent="0.2">
      <c r="T4782" s="108" t="str">
        <f t="shared" si="74"/>
        <v>Krankheit</v>
      </c>
    </row>
    <row r="4783" spans="20:20" x14ac:dyDescent="0.2">
      <c r="T4783" s="108" t="str">
        <f t="shared" si="74"/>
        <v>Krankheit</v>
      </c>
    </row>
    <row r="4784" spans="20:20" x14ac:dyDescent="0.2">
      <c r="T4784" s="108" t="str">
        <f t="shared" si="74"/>
        <v>Krankheit</v>
      </c>
    </row>
    <row r="4785" spans="20:20" x14ac:dyDescent="0.2">
      <c r="T4785" s="108" t="str">
        <f t="shared" si="74"/>
        <v>Krankheit</v>
      </c>
    </row>
    <row r="4786" spans="20:20" x14ac:dyDescent="0.2">
      <c r="T4786" s="108" t="str">
        <f t="shared" si="74"/>
        <v>Krankheit</v>
      </c>
    </row>
    <row r="4787" spans="20:20" x14ac:dyDescent="0.2">
      <c r="T4787" s="108" t="str">
        <f t="shared" si="74"/>
        <v>Krankheit</v>
      </c>
    </row>
    <row r="4788" spans="20:20" x14ac:dyDescent="0.2">
      <c r="T4788" s="108" t="str">
        <f t="shared" si="74"/>
        <v>Krankheit</v>
      </c>
    </row>
    <row r="4789" spans="20:20" x14ac:dyDescent="0.2">
      <c r="T4789" s="108" t="str">
        <f t="shared" si="74"/>
        <v>Krankheit</v>
      </c>
    </row>
    <row r="4790" spans="20:20" x14ac:dyDescent="0.2">
      <c r="T4790" s="108" t="str">
        <f t="shared" si="74"/>
        <v>Krankheit</v>
      </c>
    </row>
    <row r="4791" spans="20:20" x14ac:dyDescent="0.2">
      <c r="T4791" s="108" t="str">
        <f t="shared" si="74"/>
        <v>Krankheit</v>
      </c>
    </row>
    <row r="4792" spans="20:20" x14ac:dyDescent="0.2">
      <c r="T4792" s="108" t="str">
        <f t="shared" si="74"/>
        <v>Krankheit</v>
      </c>
    </row>
    <row r="4793" spans="20:20" x14ac:dyDescent="0.2">
      <c r="T4793" s="108" t="str">
        <f t="shared" si="74"/>
        <v>Krankheit</v>
      </c>
    </row>
    <row r="4794" spans="20:20" x14ac:dyDescent="0.2">
      <c r="T4794" s="108" t="str">
        <f t="shared" si="74"/>
        <v>Krankheit</v>
      </c>
    </row>
    <row r="4795" spans="20:20" x14ac:dyDescent="0.2">
      <c r="T4795" s="108" t="str">
        <f t="shared" si="74"/>
        <v>Krankheit</v>
      </c>
    </row>
    <row r="4796" spans="20:20" x14ac:dyDescent="0.2">
      <c r="T4796" s="108" t="str">
        <f t="shared" si="74"/>
        <v>Krankheit</v>
      </c>
    </row>
    <row r="4797" spans="20:20" x14ac:dyDescent="0.2">
      <c r="T4797" s="108" t="str">
        <f t="shared" si="74"/>
        <v>Krankheit</v>
      </c>
    </row>
    <row r="4798" spans="20:20" x14ac:dyDescent="0.2">
      <c r="T4798" s="108" t="str">
        <f t="shared" si="74"/>
        <v>Krankheit</v>
      </c>
    </row>
    <row r="4799" spans="20:20" x14ac:dyDescent="0.2">
      <c r="T4799" s="108" t="str">
        <f t="shared" si="74"/>
        <v>Krankheit</v>
      </c>
    </row>
    <row r="4800" spans="20:20" x14ac:dyDescent="0.2">
      <c r="T4800" s="108" t="str">
        <f t="shared" si="74"/>
        <v>Krankheit</v>
      </c>
    </row>
    <row r="4801" spans="20:20" x14ac:dyDescent="0.2">
      <c r="T4801" s="108" t="str">
        <f t="shared" si="74"/>
        <v>Krankheit</v>
      </c>
    </row>
    <row r="4802" spans="20:20" x14ac:dyDescent="0.2">
      <c r="T4802" s="108" t="str">
        <f t="shared" si="74"/>
        <v>Krankheit</v>
      </c>
    </row>
    <row r="4803" spans="20:20" x14ac:dyDescent="0.2">
      <c r="T4803" s="108" t="str">
        <f t="shared" ref="T4803:T4866" si="75">IF(OR(O4803="KLV A IV",O4803="KLV B IV",O4803="KLV C IV"),"IV",IF(OR(O4803="KLV A UV",O4803="KLV B UV",O4803="KLV C UV"),"Unfall","Krankheit"))</f>
        <v>Krankheit</v>
      </c>
    </row>
    <row r="4804" spans="20:20" x14ac:dyDescent="0.2">
      <c r="T4804" s="108" t="str">
        <f t="shared" si="75"/>
        <v>Krankheit</v>
      </c>
    </row>
    <row r="4805" spans="20:20" x14ac:dyDescent="0.2">
      <c r="T4805" s="108" t="str">
        <f t="shared" si="75"/>
        <v>Krankheit</v>
      </c>
    </row>
    <row r="4806" spans="20:20" x14ac:dyDescent="0.2">
      <c r="T4806" s="108" t="str">
        <f t="shared" si="75"/>
        <v>Krankheit</v>
      </c>
    </row>
    <row r="4807" spans="20:20" x14ac:dyDescent="0.2">
      <c r="T4807" s="108" t="str">
        <f t="shared" si="75"/>
        <v>Krankheit</v>
      </c>
    </row>
    <row r="4808" spans="20:20" x14ac:dyDescent="0.2">
      <c r="T4808" s="108" t="str">
        <f t="shared" si="75"/>
        <v>Krankheit</v>
      </c>
    </row>
    <row r="4809" spans="20:20" x14ac:dyDescent="0.2">
      <c r="T4809" s="108" t="str">
        <f t="shared" si="75"/>
        <v>Krankheit</v>
      </c>
    </row>
    <row r="4810" spans="20:20" x14ac:dyDescent="0.2">
      <c r="T4810" s="108" t="str">
        <f t="shared" si="75"/>
        <v>Krankheit</v>
      </c>
    </row>
    <row r="4811" spans="20:20" x14ac:dyDescent="0.2">
      <c r="T4811" s="108" t="str">
        <f t="shared" si="75"/>
        <v>Krankheit</v>
      </c>
    </row>
    <row r="4812" spans="20:20" x14ac:dyDescent="0.2">
      <c r="T4812" s="108" t="str">
        <f t="shared" si="75"/>
        <v>Krankheit</v>
      </c>
    </row>
    <row r="4813" spans="20:20" x14ac:dyDescent="0.2">
      <c r="T4813" s="108" t="str">
        <f t="shared" si="75"/>
        <v>Krankheit</v>
      </c>
    </row>
    <row r="4814" spans="20:20" x14ac:dyDescent="0.2">
      <c r="T4814" s="108" t="str">
        <f t="shared" si="75"/>
        <v>Krankheit</v>
      </c>
    </row>
    <row r="4815" spans="20:20" x14ac:dyDescent="0.2">
      <c r="T4815" s="108" t="str">
        <f t="shared" si="75"/>
        <v>Krankheit</v>
      </c>
    </row>
    <row r="4816" spans="20:20" x14ac:dyDescent="0.2">
      <c r="T4816" s="108" t="str">
        <f t="shared" si="75"/>
        <v>Krankheit</v>
      </c>
    </row>
    <row r="4817" spans="20:20" x14ac:dyDescent="0.2">
      <c r="T4817" s="108" t="str">
        <f t="shared" si="75"/>
        <v>Krankheit</v>
      </c>
    </row>
    <row r="4818" spans="20:20" x14ac:dyDescent="0.2">
      <c r="T4818" s="108" t="str">
        <f t="shared" si="75"/>
        <v>Krankheit</v>
      </c>
    </row>
    <row r="4819" spans="20:20" x14ac:dyDescent="0.2">
      <c r="T4819" s="108" t="str">
        <f t="shared" si="75"/>
        <v>Krankheit</v>
      </c>
    </row>
    <row r="4820" spans="20:20" x14ac:dyDescent="0.2">
      <c r="T4820" s="108" t="str">
        <f t="shared" si="75"/>
        <v>Krankheit</v>
      </c>
    </row>
    <row r="4821" spans="20:20" x14ac:dyDescent="0.2">
      <c r="T4821" s="108" t="str">
        <f t="shared" si="75"/>
        <v>Krankheit</v>
      </c>
    </row>
    <row r="4822" spans="20:20" x14ac:dyDescent="0.2">
      <c r="T4822" s="108" t="str">
        <f t="shared" si="75"/>
        <v>Krankheit</v>
      </c>
    </row>
    <row r="4823" spans="20:20" x14ac:dyDescent="0.2">
      <c r="T4823" s="108" t="str">
        <f t="shared" si="75"/>
        <v>Krankheit</v>
      </c>
    </row>
    <row r="4824" spans="20:20" x14ac:dyDescent="0.2">
      <c r="T4824" s="108" t="str">
        <f t="shared" si="75"/>
        <v>Krankheit</v>
      </c>
    </row>
    <row r="4825" spans="20:20" x14ac:dyDescent="0.2">
      <c r="T4825" s="108" t="str">
        <f t="shared" si="75"/>
        <v>Krankheit</v>
      </c>
    </row>
    <row r="4826" spans="20:20" x14ac:dyDescent="0.2">
      <c r="T4826" s="108" t="str">
        <f t="shared" si="75"/>
        <v>Krankheit</v>
      </c>
    </row>
    <row r="4827" spans="20:20" x14ac:dyDescent="0.2">
      <c r="T4827" s="108" t="str">
        <f t="shared" si="75"/>
        <v>Krankheit</v>
      </c>
    </row>
    <row r="4828" spans="20:20" x14ac:dyDescent="0.2">
      <c r="T4828" s="108" t="str">
        <f t="shared" si="75"/>
        <v>Krankheit</v>
      </c>
    </row>
    <row r="4829" spans="20:20" x14ac:dyDescent="0.2">
      <c r="T4829" s="108" t="str">
        <f t="shared" si="75"/>
        <v>Krankheit</v>
      </c>
    </row>
    <row r="4830" spans="20:20" x14ac:dyDescent="0.2">
      <c r="T4830" s="108" t="str">
        <f t="shared" si="75"/>
        <v>Krankheit</v>
      </c>
    </row>
    <row r="4831" spans="20:20" x14ac:dyDescent="0.2">
      <c r="T4831" s="108" t="str">
        <f t="shared" si="75"/>
        <v>Krankheit</v>
      </c>
    </row>
    <row r="4832" spans="20:20" x14ac:dyDescent="0.2">
      <c r="T4832" s="108" t="str">
        <f t="shared" si="75"/>
        <v>Krankheit</v>
      </c>
    </row>
    <row r="4833" spans="20:20" x14ac:dyDescent="0.2">
      <c r="T4833" s="108" t="str">
        <f t="shared" si="75"/>
        <v>Krankheit</v>
      </c>
    </row>
    <row r="4834" spans="20:20" x14ac:dyDescent="0.2">
      <c r="T4834" s="108" t="str">
        <f t="shared" si="75"/>
        <v>Krankheit</v>
      </c>
    </row>
    <row r="4835" spans="20:20" x14ac:dyDescent="0.2">
      <c r="T4835" s="108" t="str">
        <f t="shared" si="75"/>
        <v>Krankheit</v>
      </c>
    </row>
    <row r="4836" spans="20:20" x14ac:dyDescent="0.2">
      <c r="T4836" s="108" t="str">
        <f t="shared" si="75"/>
        <v>Krankheit</v>
      </c>
    </row>
    <row r="4837" spans="20:20" x14ac:dyDescent="0.2">
      <c r="T4837" s="108" t="str">
        <f t="shared" si="75"/>
        <v>Krankheit</v>
      </c>
    </row>
    <row r="4838" spans="20:20" x14ac:dyDescent="0.2">
      <c r="T4838" s="108" t="str">
        <f t="shared" si="75"/>
        <v>Krankheit</v>
      </c>
    </row>
    <row r="4839" spans="20:20" x14ac:dyDescent="0.2">
      <c r="T4839" s="108" t="str">
        <f t="shared" si="75"/>
        <v>Krankheit</v>
      </c>
    </row>
    <row r="4840" spans="20:20" x14ac:dyDescent="0.2">
      <c r="T4840" s="108" t="str">
        <f t="shared" si="75"/>
        <v>Krankheit</v>
      </c>
    </row>
    <row r="4841" spans="20:20" x14ac:dyDescent="0.2">
      <c r="T4841" s="108" t="str">
        <f t="shared" si="75"/>
        <v>Krankheit</v>
      </c>
    </row>
    <row r="4842" spans="20:20" x14ac:dyDescent="0.2">
      <c r="T4842" s="108" t="str">
        <f t="shared" si="75"/>
        <v>Krankheit</v>
      </c>
    </row>
    <row r="4843" spans="20:20" x14ac:dyDescent="0.2">
      <c r="T4843" s="108" t="str">
        <f t="shared" si="75"/>
        <v>Krankheit</v>
      </c>
    </row>
    <row r="4844" spans="20:20" x14ac:dyDescent="0.2">
      <c r="T4844" s="108" t="str">
        <f t="shared" si="75"/>
        <v>Krankheit</v>
      </c>
    </row>
    <row r="4845" spans="20:20" x14ac:dyDescent="0.2">
      <c r="T4845" s="108" t="str">
        <f t="shared" si="75"/>
        <v>Krankheit</v>
      </c>
    </row>
    <row r="4846" spans="20:20" x14ac:dyDescent="0.2">
      <c r="T4846" s="108" t="str">
        <f t="shared" si="75"/>
        <v>Krankheit</v>
      </c>
    </row>
    <row r="4847" spans="20:20" x14ac:dyDescent="0.2">
      <c r="T4847" s="108" t="str">
        <f t="shared" si="75"/>
        <v>Krankheit</v>
      </c>
    </row>
    <row r="4848" spans="20:20" x14ac:dyDescent="0.2">
      <c r="T4848" s="108" t="str">
        <f t="shared" si="75"/>
        <v>Krankheit</v>
      </c>
    </row>
    <row r="4849" spans="20:20" x14ac:dyDescent="0.2">
      <c r="T4849" s="108" t="str">
        <f t="shared" si="75"/>
        <v>Krankheit</v>
      </c>
    </row>
    <row r="4850" spans="20:20" x14ac:dyDescent="0.2">
      <c r="T4850" s="108" t="str">
        <f t="shared" si="75"/>
        <v>Krankheit</v>
      </c>
    </row>
    <row r="4851" spans="20:20" x14ac:dyDescent="0.2">
      <c r="T4851" s="108" t="str">
        <f t="shared" si="75"/>
        <v>Krankheit</v>
      </c>
    </row>
    <row r="4852" spans="20:20" x14ac:dyDescent="0.2">
      <c r="T4852" s="108" t="str">
        <f t="shared" si="75"/>
        <v>Krankheit</v>
      </c>
    </row>
    <row r="4853" spans="20:20" x14ac:dyDescent="0.2">
      <c r="T4853" s="108" t="str">
        <f t="shared" si="75"/>
        <v>Krankheit</v>
      </c>
    </row>
    <row r="4854" spans="20:20" x14ac:dyDescent="0.2">
      <c r="T4854" s="108" t="str">
        <f t="shared" si="75"/>
        <v>Krankheit</v>
      </c>
    </row>
    <row r="4855" spans="20:20" x14ac:dyDescent="0.2">
      <c r="T4855" s="108" t="str">
        <f t="shared" si="75"/>
        <v>Krankheit</v>
      </c>
    </row>
    <row r="4856" spans="20:20" x14ac:dyDescent="0.2">
      <c r="T4856" s="108" t="str">
        <f t="shared" si="75"/>
        <v>Krankheit</v>
      </c>
    </row>
    <row r="4857" spans="20:20" x14ac:dyDescent="0.2">
      <c r="T4857" s="108" t="str">
        <f t="shared" si="75"/>
        <v>Krankheit</v>
      </c>
    </row>
    <row r="4858" spans="20:20" x14ac:dyDescent="0.2">
      <c r="T4858" s="108" t="str">
        <f t="shared" si="75"/>
        <v>Krankheit</v>
      </c>
    </row>
    <row r="4859" spans="20:20" x14ac:dyDescent="0.2">
      <c r="T4859" s="108" t="str">
        <f t="shared" si="75"/>
        <v>Krankheit</v>
      </c>
    </row>
    <row r="4860" spans="20:20" x14ac:dyDescent="0.2">
      <c r="T4860" s="108" t="str">
        <f t="shared" si="75"/>
        <v>Krankheit</v>
      </c>
    </row>
    <row r="4861" spans="20:20" x14ac:dyDescent="0.2">
      <c r="T4861" s="108" t="str">
        <f t="shared" si="75"/>
        <v>Krankheit</v>
      </c>
    </row>
    <row r="4862" spans="20:20" x14ac:dyDescent="0.2">
      <c r="T4862" s="108" t="str">
        <f t="shared" si="75"/>
        <v>Krankheit</v>
      </c>
    </row>
    <row r="4863" spans="20:20" x14ac:dyDescent="0.2">
      <c r="T4863" s="108" t="str">
        <f t="shared" si="75"/>
        <v>Krankheit</v>
      </c>
    </row>
    <row r="4864" spans="20:20" x14ac:dyDescent="0.2">
      <c r="T4864" s="108" t="str">
        <f t="shared" si="75"/>
        <v>Krankheit</v>
      </c>
    </row>
    <row r="4865" spans="20:20" x14ac:dyDescent="0.2">
      <c r="T4865" s="108" t="str">
        <f t="shared" si="75"/>
        <v>Krankheit</v>
      </c>
    </row>
    <row r="4866" spans="20:20" x14ac:dyDescent="0.2">
      <c r="T4866" s="108" t="str">
        <f t="shared" si="75"/>
        <v>Krankheit</v>
      </c>
    </row>
    <row r="4867" spans="20:20" x14ac:dyDescent="0.2">
      <c r="T4867" s="108" t="str">
        <f t="shared" ref="T4867:T4930" si="76">IF(OR(O4867="KLV A IV",O4867="KLV B IV",O4867="KLV C IV"),"IV",IF(OR(O4867="KLV A UV",O4867="KLV B UV",O4867="KLV C UV"),"Unfall","Krankheit"))</f>
        <v>Krankheit</v>
      </c>
    </row>
    <row r="4868" spans="20:20" x14ac:dyDescent="0.2">
      <c r="T4868" s="108" t="str">
        <f t="shared" si="76"/>
        <v>Krankheit</v>
      </c>
    </row>
    <row r="4869" spans="20:20" x14ac:dyDescent="0.2">
      <c r="T4869" s="108" t="str">
        <f t="shared" si="76"/>
        <v>Krankheit</v>
      </c>
    </row>
    <row r="4870" spans="20:20" x14ac:dyDescent="0.2">
      <c r="T4870" s="108" t="str">
        <f t="shared" si="76"/>
        <v>Krankheit</v>
      </c>
    </row>
    <row r="4871" spans="20:20" x14ac:dyDescent="0.2">
      <c r="T4871" s="108" t="str">
        <f t="shared" si="76"/>
        <v>Krankheit</v>
      </c>
    </row>
    <row r="4872" spans="20:20" x14ac:dyDescent="0.2">
      <c r="T4872" s="108" t="str">
        <f t="shared" si="76"/>
        <v>Krankheit</v>
      </c>
    </row>
    <row r="4873" spans="20:20" x14ac:dyDescent="0.2">
      <c r="T4873" s="108" t="str">
        <f t="shared" si="76"/>
        <v>Krankheit</v>
      </c>
    </row>
    <row r="4874" spans="20:20" x14ac:dyDescent="0.2">
      <c r="T4874" s="108" t="str">
        <f t="shared" si="76"/>
        <v>Krankheit</v>
      </c>
    </row>
    <row r="4875" spans="20:20" x14ac:dyDescent="0.2">
      <c r="T4875" s="108" t="str">
        <f t="shared" si="76"/>
        <v>Krankheit</v>
      </c>
    </row>
    <row r="4876" spans="20:20" x14ac:dyDescent="0.2">
      <c r="T4876" s="108" t="str">
        <f t="shared" si="76"/>
        <v>Krankheit</v>
      </c>
    </row>
    <row r="4877" spans="20:20" x14ac:dyDescent="0.2">
      <c r="T4877" s="108" t="str">
        <f t="shared" si="76"/>
        <v>Krankheit</v>
      </c>
    </row>
    <row r="4878" spans="20:20" x14ac:dyDescent="0.2">
      <c r="T4878" s="108" t="str">
        <f t="shared" si="76"/>
        <v>Krankheit</v>
      </c>
    </row>
    <row r="4879" spans="20:20" x14ac:dyDescent="0.2">
      <c r="T4879" s="108" t="str">
        <f t="shared" si="76"/>
        <v>Krankheit</v>
      </c>
    </row>
    <row r="4880" spans="20:20" x14ac:dyDescent="0.2">
      <c r="T4880" s="108" t="str">
        <f t="shared" si="76"/>
        <v>Krankheit</v>
      </c>
    </row>
    <row r="4881" spans="20:20" x14ac:dyDescent="0.2">
      <c r="T4881" s="108" t="str">
        <f t="shared" si="76"/>
        <v>Krankheit</v>
      </c>
    </row>
    <row r="4882" spans="20:20" x14ac:dyDescent="0.2">
      <c r="T4882" s="108" t="str">
        <f t="shared" si="76"/>
        <v>Krankheit</v>
      </c>
    </row>
    <row r="4883" spans="20:20" x14ac:dyDescent="0.2">
      <c r="T4883" s="108" t="str">
        <f t="shared" si="76"/>
        <v>Krankheit</v>
      </c>
    </row>
    <row r="4884" spans="20:20" x14ac:dyDescent="0.2">
      <c r="T4884" s="108" t="str">
        <f t="shared" si="76"/>
        <v>Krankheit</v>
      </c>
    </row>
    <row r="4885" spans="20:20" x14ac:dyDescent="0.2">
      <c r="T4885" s="108" t="str">
        <f t="shared" si="76"/>
        <v>Krankheit</v>
      </c>
    </row>
    <row r="4886" spans="20:20" x14ac:dyDescent="0.2">
      <c r="T4886" s="108" t="str">
        <f t="shared" si="76"/>
        <v>Krankheit</v>
      </c>
    </row>
    <row r="4887" spans="20:20" x14ac:dyDescent="0.2">
      <c r="T4887" s="108" t="str">
        <f t="shared" si="76"/>
        <v>Krankheit</v>
      </c>
    </row>
    <row r="4888" spans="20:20" x14ac:dyDescent="0.2">
      <c r="T4888" s="108" t="str">
        <f t="shared" si="76"/>
        <v>Krankheit</v>
      </c>
    </row>
    <row r="4889" spans="20:20" x14ac:dyDescent="0.2">
      <c r="T4889" s="108" t="str">
        <f t="shared" si="76"/>
        <v>Krankheit</v>
      </c>
    </row>
    <row r="4890" spans="20:20" x14ac:dyDescent="0.2">
      <c r="T4890" s="108" t="str">
        <f t="shared" si="76"/>
        <v>Krankheit</v>
      </c>
    </row>
    <row r="4891" spans="20:20" x14ac:dyDescent="0.2">
      <c r="T4891" s="108" t="str">
        <f t="shared" si="76"/>
        <v>Krankheit</v>
      </c>
    </row>
    <row r="4892" spans="20:20" x14ac:dyDescent="0.2">
      <c r="T4892" s="108" t="str">
        <f t="shared" si="76"/>
        <v>Krankheit</v>
      </c>
    </row>
    <row r="4893" spans="20:20" x14ac:dyDescent="0.2">
      <c r="T4893" s="108" t="str">
        <f t="shared" si="76"/>
        <v>Krankheit</v>
      </c>
    </row>
    <row r="4894" spans="20:20" x14ac:dyDescent="0.2">
      <c r="T4894" s="108" t="str">
        <f t="shared" si="76"/>
        <v>Krankheit</v>
      </c>
    </row>
    <row r="4895" spans="20:20" x14ac:dyDescent="0.2">
      <c r="T4895" s="108" t="str">
        <f t="shared" si="76"/>
        <v>Krankheit</v>
      </c>
    </row>
    <row r="4896" spans="20:20" x14ac:dyDescent="0.2">
      <c r="T4896" s="108" t="str">
        <f t="shared" si="76"/>
        <v>Krankheit</v>
      </c>
    </row>
    <row r="4897" spans="20:20" x14ac:dyDescent="0.2">
      <c r="T4897" s="108" t="str">
        <f t="shared" si="76"/>
        <v>Krankheit</v>
      </c>
    </row>
    <row r="4898" spans="20:20" x14ac:dyDescent="0.2">
      <c r="T4898" s="108" t="str">
        <f t="shared" si="76"/>
        <v>Krankheit</v>
      </c>
    </row>
    <row r="4899" spans="20:20" x14ac:dyDescent="0.2">
      <c r="T4899" s="108" t="str">
        <f t="shared" si="76"/>
        <v>Krankheit</v>
      </c>
    </row>
    <row r="4900" spans="20:20" x14ac:dyDescent="0.2">
      <c r="T4900" s="108" t="str">
        <f t="shared" si="76"/>
        <v>Krankheit</v>
      </c>
    </row>
    <row r="4901" spans="20:20" x14ac:dyDescent="0.2">
      <c r="T4901" s="108" t="str">
        <f t="shared" si="76"/>
        <v>Krankheit</v>
      </c>
    </row>
    <row r="4902" spans="20:20" x14ac:dyDescent="0.2">
      <c r="T4902" s="108" t="str">
        <f t="shared" si="76"/>
        <v>Krankheit</v>
      </c>
    </row>
    <row r="4903" spans="20:20" x14ac:dyDescent="0.2">
      <c r="T4903" s="108" t="str">
        <f t="shared" si="76"/>
        <v>Krankheit</v>
      </c>
    </row>
    <row r="4904" spans="20:20" x14ac:dyDescent="0.2">
      <c r="T4904" s="108" t="str">
        <f t="shared" si="76"/>
        <v>Krankheit</v>
      </c>
    </row>
    <row r="4905" spans="20:20" x14ac:dyDescent="0.2">
      <c r="T4905" s="108" t="str">
        <f t="shared" si="76"/>
        <v>Krankheit</v>
      </c>
    </row>
    <row r="4906" spans="20:20" x14ac:dyDescent="0.2">
      <c r="T4906" s="108" t="str">
        <f t="shared" si="76"/>
        <v>Krankheit</v>
      </c>
    </row>
    <row r="4907" spans="20:20" x14ac:dyDescent="0.2">
      <c r="T4907" s="108" t="str">
        <f t="shared" si="76"/>
        <v>Krankheit</v>
      </c>
    </row>
    <row r="4908" spans="20:20" x14ac:dyDescent="0.2">
      <c r="T4908" s="108" t="str">
        <f t="shared" si="76"/>
        <v>Krankheit</v>
      </c>
    </row>
    <row r="4909" spans="20:20" x14ac:dyDescent="0.2">
      <c r="T4909" s="108" t="str">
        <f t="shared" si="76"/>
        <v>Krankheit</v>
      </c>
    </row>
    <row r="4910" spans="20:20" x14ac:dyDescent="0.2">
      <c r="T4910" s="108" t="str">
        <f t="shared" si="76"/>
        <v>Krankheit</v>
      </c>
    </row>
    <row r="4911" spans="20:20" x14ac:dyDescent="0.2">
      <c r="T4911" s="108" t="str">
        <f t="shared" si="76"/>
        <v>Krankheit</v>
      </c>
    </row>
    <row r="4912" spans="20:20" x14ac:dyDescent="0.2">
      <c r="T4912" s="108" t="str">
        <f t="shared" si="76"/>
        <v>Krankheit</v>
      </c>
    </row>
    <row r="4913" spans="20:20" x14ac:dyDescent="0.2">
      <c r="T4913" s="108" t="str">
        <f t="shared" si="76"/>
        <v>Krankheit</v>
      </c>
    </row>
    <row r="4914" spans="20:20" x14ac:dyDescent="0.2">
      <c r="T4914" s="108" t="str">
        <f t="shared" si="76"/>
        <v>Krankheit</v>
      </c>
    </row>
    <row r="4915" spans="20:20" x14ac:dyDescent="0.2">
      <c r="T4915" s="108" t="str">
        <f t="shared" si="76"/>
        <v>Krankheit</v>
      </c>
    </row>
    <row r="4916" spans="20:20" x14ac:dyDescent="0.2">
      <c r="T4916" s="108" t="str">
        <f t="shared" si="76"/>
        <v>Krankheit</v>
      </c>
    </row>
    <row r="4917" spans="20:20" x14ac:dyDescent="0.2">
      <c r="T4917" s="108" t="str">
        <f t="shared" si="76"/>
        <v>Krankheit</v>
      </c>
    </row>
    <row r="4918" spans="20:20" x14ac:dyDescent="0.2">
      <c r="T4918" s="108" t="str">
        <f t="shared" si="76"/>
        <v>Krankheit</v>
      </c>
    </row>
    <row r="4919" spans="20:20" x14ac:dyDescent="0.2">
      <c r="T4919" s="108" t="str">
        <f t="shared" si="76"/>
        <v>Krankheit</v>
      </c>
    </row>
    <row r="4920" spans="20:20" x14ac:dyDescent="0.2">
      <c r="T4920" s="108" t="str">
        <f t="shared" si="76"/>
        <v>Krankheit</v>
      </c>
    </row>
    <row r="4921" spans="20:20" x14ac:dyDescent="0.2">
      <c r="T4921" s="108" t="str">
        <f t="shared" si="76"/>
        <v>Krankheit</v>
      </c>
    </row>
    <row r="4922" spans="20:20" x14ac:dyDescent="0.2">
      <c r="T4922" s="108" t="str">
        <f t="shared" si="76"/>
        <v>Krankheit</v>
      </c>
    </row>
    <row r="4923" spans="20:20" x14ac:dyDescent="0.2">
      <c r="T4923" s="108" t="str">
        <f t="shared" si="76"/>
        <v>Krankheit</v>
      </c>
    </row>
    <row r="4924" spans="20:20" x14ac:dyDescent="0.2">
      <c r="T4924" s="108" t="str">
        <f t="shared" si="76"/>
        <v>Krankheit</v>
      </c>
    </row>
    <row r="4925" spans="20:20" x14ac:dyDescent="0.2">
      <c r="T4925" s="108" t="str">
        <f t="shared" si="76"/>
        <v>Krankheit</v>
      </c>
    </row>
    <row r="4926" spans="20:20" x14ac:dyDescent="0.2">
      <c r="T4926" s="108" t="str">
        <f t="shared" si="76"/>
        <v>Krankheit</v>
      </c>
    </row>
    <row r="4927" spans="20:20" x14ac:dyDescent="0.2">
      <c r="T4927" s="108" t="str">
        <f t="shared" si="76"/>
        <v>Krankheit</v>
      </c>
    </row>
    <row r="4928" spans="20:20" x14ac:dyDescent="0.2">
      <c r="T4928" s="108" t="str">
        <f t="shared" si="76"/>
        <v>Krankheit</v>
      </c>
    </row>
    <row r="4929" spans="20:20" x14ac:dyDescent="0.2">
      <c r="T4929" s="108" t="str">
        <f t="shared" si="76"/>
        <v>Krankheit</v>
      </c>
    </row>
    <row r="4930" spans="20:20" x14ac:dyDescent="0.2">
      <c r="T4930" s="108" t="str">
        <f t="shared" si="76"/>
        <v>Krankheit</v>
      </c>
    </row>
    <row r="4931" spans="20:20" x14ac:dyDescent="0.2">
      <c r="T4931" s="108" t="str">
        <f t="shared" ref="T4931:T4994" si="77">IF(OR(O4931="KLV A IV",O4931="KLV B IV",O4931="KLV C IV"),"IV",IF(OR(O4931="KLV A UV",O4931="KLV B UV",O4931="KLV C UV"),"Unfall","Krankheit"))</f>
        <v>Krankheit</v>
      </c>
    </row>
    <row r="4932" spans="20:20" x14ac:dyDescent="0.2">
      <c r="T4932" s="108" t="str">
        <f t="shared" si="77"/>
        <v>Krankheit</v>
      </c>
    </row>
    <row r="4933" spans="20:20" x14ac:dyDescent="0.2">
      <c r="T4933" s="108" t="str">
        <f t="shared" si="77"/>
        <v>Krankheit</v>
      </c>
    </row>
    <row r="4934" spans="20:20" x14ac:dyDescent="0.2">
      <c r="T4934" s="108" t="str">
        <f t="shared" si="77"/>
        <v>Krankheit</v>
      </c>
    </row>
    <row r="4935" spans="20:20" x14ac:dyDescent="0.2">
      <c r="T4935" s="108" t="str">
        <f t="shared" si="77"/>
        <v>Krankheit</v>
      </c>
    </row>
    <row r="4936" spans="20:20" x14ac:dyDescent="0.2">
      <c r="T4936" s="108" t="str">
        <f t="shared" si="77"/>
        <v>Krankheit</v>
      </c>
    </row>
    <row r="4937" spans="20:20" x14ac:dyDescent="0.2">
      <c r="T4937" s="108" t="str">
        <f t="shared" si="77"/>
        <v>Krankheit</v>
      </c>
    </row>
    <row r="4938" spans="20:20" x14ac:dyDescent="0.2">
      <c r="T4938" s="108" t="str">
        <f t="shared" si="77"/>
        <v>Krankheit</v>
      </c>
    </row>
    <row r="4939" spans="20:20" x14ac:dyDescent="0.2">
      <c r="T4939" s="108" t="str">
        <f t="shared" si="77"/>
        <v>Krankheit</v>
      </c>
    </row>
    <row r="4940" spans="20:20" x14ac:dyDescent="0.2">
      <c r="T4940" s="108" t="str">
        <f t="shared" si="77"/>
        <v>Krankheit</v>
      </c>
    </row>
    <row r="4941" spans="20:20" x14ac:dyDescent="0.2">
      <c r="T4941" s="108" t="str">
        <f t="shared" si="77"/>
        <v>Krankheit</v>
      </c>
    </row>
    <row r="4942" spans="20:20" x14ac:dyDescent="0.2">
      <c r="T4942" s="108" t="str">
        <f t="shared" si="77"/>
        <v>Krankheit</v>
      </c>
    </row>
    <row r="4943" spans="20:20" x14ac:dyDescent="0.2">
      <c r="T4943" s="108" t="str">
        <f t="shared" si="77"/>
        <v>Krankheit</v>
      </c>
    </row>
    <row r="4944" spans="20:20" x14ac:dyDescent="0.2">
      <c r="T4944" s="108" t="str">
        <f t="shared" si="77"/>
        <v>Krankheit</v>
      </c>
    </row>
    <row r="4945" spans="20:20" x14ac:dyDescent="0.2">
      <c r="T4945" s="108" t="str">
        <f t="shared" si="77"/>
        <v>Krankheit</v>
      </c>
    </row>
    <row r="4946" spans="20:20" x14ac:dyDescent="0.2">
      <c r="T4946" s="108" t="str">
        <f t="shared" si="77"/>
        <v>Krankheit</v>
      </c>
    </row>
    <row r="4947" spans="20:20" x14ac:dyDescent="0.2">
      <c r="T4947" s="108" t="str">
        <f t="shared" si="77"/>
        <v>Krankheit</v>
      </c>
    </row>
    <row r="4948" spans="20:20" x14ac:dyDescent="0.2">
      <c r="T4948" s="108" t="str">
        <f t="shared" si="77"/>
        <v>Krankheit</v>
      </c>
    </row>
    <row r="4949" spans="20:20" x14ac:dyDescent="0.2">
      <c r="T4949" s="108" t="str">
        <f t="shared" si="77"/>
        <v>Krankheit</v>
      </c>
    </row>
    <row r="4950" spans="20:20" x14ac:dyDescent="0.2">
      <c r="T4950" s="108" t="str">
        <f t="shared" si="77"/>
        <v>Krankheit</v>
      </c>
    </row>
    <row r="4951" spans="20:20" x14ac:dyDescent="0.2">
      <c r="T4951" s="108" t="str">
        <f t="shared" si="77"/>
        <v>Krankheit</v>
      </c>
    </row>
    <row r="4952" spans="20:20" x14ac:dyDescent="0.2">
      <c r="T4952" s="108" t="str">
        <f t="shared" si="77"/>
        <v>Krankheit</v>
      </c>
    </row>
    <row r="4953" spans="20:20" x14ac:dyDescent="0.2">
      <c r="T4953" s="108" t="str">
        <f t="shared" si="77"/>
        <v>Krankheit</v>
      </c>
    </row>
    <row r="4954" spans="20:20" x14ac:dyDescent="0.2">
      <c r="T4954" s="108" t="str">
        <f t="shared" si="77"/>
        <v>Krankheit</v>
      </c>
    </row>
    <row r="4955" spans="20:20" x14ac:dyDescent="0.2">
      <c r="T4955" s="108" t="str">
        <f t="shared" si="77"/>
        <v>Krankheit</v>
      </c>
    </row>
    <row r="4956" spans="20:20" x14ac:dyDescent="0.2">
      <c r="T4956" s="108" t="str">
        <f t="shared" si="77"/>
        <v>Krankheit</v>
      </c>
    </row>
    <row r="4957" spans="20:20" x14ac:dyDescent="0.2">
      <c r="T4957" s="108" t="str">
        <f t="shared" si="77"/>
        <v>Krankheit</v>
      </c>
    </row>
    <row r="4958" spans="20:20" x14ac:dyDescent="0.2">
      <c r="T4958" s="108" t="str">
        <f t="shared" si="77"/>
        <v>Krankheit</v>
      </c>
    </row>
    <row r="4959" spans="20:20" x14ac:dyDescent="0.2">
      <c r="T4959" s="108" t="str">
        <f t="shared" si="77"/>
        <v>Krankheit</v>
      </c>
    </row>
    <row r="4960" spans="20:20" x14ac:dyDescent="0.2">
      <c r="T4960" s="108" t="str">
        <f t="shared" si="77"/>
        <v>Krankheit</v>
      </c>
    </row>
    <row r="4961" spans="20:20" x14ac:dyDescent="0.2">
      <c r="T4961" s="108" t="str">
        <f t="shared" si="77"/>
        <v>Krankheit</v>
      </c>
    </row>
    <row r="4962" spans="20:20" x14ac:dyDescent="0.2">
      <c r="T4962" s="108" t="str">
        <f t="shared" si="77"/>
        <v>Krankheit</v>
      </c>
    </row>
    <row r="4963" spans="20:20" x14ac:dyDescent="0.2">
      <c r="T4963" s="108" t="str">
        <f t="shared" si="77"/>
        <v>Krankheit</v>
      </c>
    </row>
    <row r="4964" spans="20:20" x14ac:dyDescent="0.2">
      <c r="T4964" s="108" t="str">
        <f t="shared" si="77"/>
        <v>Krankheit</v>
      </c>
    </row>
    <row r="4965" spans="20:20" x14ac:dyDescent="0.2">
      <c r="T4965" s="108" t="str">
        <f t="shared" si="77"/>
        <v>Krankheit</v>
      </c>
    </row>
    <row r="4966" spans="20:20" x14ac:dyDescent="0.2">
      <c r="T4966" s="108" t="str">
        <f t="shared" si="77"/>
        <v>Krankheit</v>
      </c>
    </row>
    <row r="4967" spans="20:20" x14ac:dyDescent="0.2">
      <c r="T4967" s="108" t="str">
        <f t="shared" si="77"/>
        <v>Krankheit</v>
      </c>
    </row>
    <row r="4968" spans="20:20" x14ac:dyDescent="0.2">
      <c r="T4968" s="108" t="str">
        <f t="shared" si="77"/>
        <v>Krankheit</v>
      </c>
    </row>
    <row r="4969" spans="20:20" x14ac:dyDescent="0.2">
      <c r="T4969" s="108" t="str">
        <f t="shared" si="77"/>
        <v>Krankheit</v>
      </c>
    </row>
    <row r="4970" spans="20:20" x14ac:dyDescent="0.2">
      <c r="T4970" s="108" t="str">
        <f t="shared" si="77"/>
        <v>Krankheit</v>
      </c>
    </row>
    <row r="4971" spans="20:20" x14ac:dyDescent="0.2">
      <c r="T4971" s="108" t="str">
        <f t="shared" si="77"/>
        <v>Krankheit</v>
      </c>
    </row>
    <row r="4972" spans="20:20" x14ac:dyDescent="0.2">
      <c r="T4972" s="108" t="str">
        <f t="shared" si="77"/>
        <v>Krankheit</v>
      </c>
    </row>
    <row r="4973" spans="20:20" x14ac:dyDescent="0.2">
      <c r="T4973" s="108" t="str">
        <f t="shared" si="77"/>
        <v>Krankheit</v>
      </c>
    </row>
    <row r="4974" spans="20:20" x14ac:dyDescent="0.2">
      <c r="T4974" s="108" t="str">
        <f t="shared" si="77"/>
        <v>Krankheit</v>
      </c>
    </row>
    <row r="4975" spans="20:20" x14ac:dyDescent="0.2">
      <c r="T4975" s="108" t="str">
        <f t="shared" si="77"/>
        <v>Krankheit</v>
      </c>
    </row>
    <row r="4976" spans="20:20" x14ac:dyDescent="0.2">
      <c r="T4976" s="108" t="str">
        <f t="shared" si="77"/>
        <v>Krankheit</v>
      </c>
    </row>
    <row r="4977" spans="20:20" x14ac:dyDescent="0.2">
      <c r="T4977" s="108" t="str">
        <f t="shared" si="77"/>
        <v>Krankheit</v>
      </c>
    </row>
    <row r="4978" spans="20:20" x14ac:dyDescent="0.2">
      <c r="T4978" s="108" t="str">
        <f t="shared" si="77"/>
        <v>Krankheit</v>
      </c>
    </row>
    <row r="4979" spans="20:20" x14ac:dyDescent="0.2">
      <c r="T4979" s="108" t="str">
        <f t="shared" si="77"/>
        <v>Krankheit</v>
      </c>
    </row>
    <row r="4980" spans="20:20" x14ac:dyDescent="0.2">
      <c r="T4980" s="108" t="str">
        <f t="shared" si="77"/>
        <v>Krankheit</v>
      </c>
    </row>
    <row r="4981" spans="20:20" x14ac:dyDescent="0.2">
      <c r="T4981" s="108" t="str">
        <f t="shared" si="77"/>
        <v>Krankheit</v>
      </c>
    </row>
    <row r="4982" spans="20:20" x14ac:dyDescent="0.2">
      <c r="T4982" s="108" t="str">
        <f t="shared" si="77"/>
        <v>Krankheit</v>
      </c>
    </row>
    <row r="4983" spans="20:20" x14ac:dyDescent="0.2">
      <c r="T4983" s="108" t="str">
        <f t="shared" si="77"/>
        <v>Krankheit</v>
      </c>
    </row>
    <row r="4984" spans="20:20" x14ac:dyDescent="0.2">
      <c r="T4984" s="108" t="str">
        <f t="shared" si="77"/>
        <v>Krankheit</v>
      </c>
    </row>
    <row r="4985" spans="20:20" x14ac:dyDescent="0.2">
      <c r="T4985" s="108" t="str">
        <f t="shared" si="77"/>
        <v>Krankheit</v>
      </c>
    </row>
    <row r="4986" spans="20:20" x14ac:dyDescent="0.2">
      <c r="T4986" s="108" t="str">
        <f t="shared" si="77"/>
        <v>Krankheit</v>
      </c>
    </row>
    <row r="4987" spans="20:20" x14ac:dyDescent="0.2">
      <c r="T4987" s="108" t="str">
        <f t="shared" si="77"/>
        <v>Krankheit</v>
      </c>
    </row>
    <row r="4988" spans="20:20" x14ac:dyDescent="0.2">
      <c r="T4988" s="108" t="str">
        <f t="shared" si="77"/>
        <v>Krankheit</v>
      </c>
    </row>
    <row r="4989" spans="20:20" x14ac:dyDescent="0.2">
      <c r="T4989" s="108" t="str">
        <f t="shared" si="77"/>
        <v>Krankheit</v>
      </c>
    </row>
    <row r="4990" spans="20:20" x14ac:dyDescent="0.2">
      <c r="T4990" s="108" t="str">
        <f t="shared" si="77"/>
        <v>Krankheit</v>
      </c>
    </row>
    <row r="4991" spans="20:20" x14ac:dyDescent="0.2">
      <c r="T4991" s="108" t="str">
        <f t="shared" si="77"/>
        <v>Krankheit</v>
      </c>
    </row>
    <row r="4992" spans="20:20" x14ac:dyDescent="0.2">
      <c r="T4992" s="108" t="str">
        <f t="shared" si="77"/>
        <v>Krankheit</v>
      </c>
    </row>
    <row r="4993" spans="20:20" x14ac:dyDescent="0.2">
      <c r="T4993" s="108" t="str">
        <f t="shared" si="77"/>
        <v>Krankheit</v>
      </c>
    </row>
    <row r="4994" spans="20:20" x14ac:dyDescent="0.2">
      <c r="T4994" s="108" t="str">
        <f t="shared" si="77"/>
        <v>Krankheit</v>
      </c>
    </row>
    <row r="4995" spans="20:20" x14ac:dyDescent="0.2">
      <c r="T4995" s="108" t="str">
        <f t="shared" ref="T4995:T5058" si="78">IF(OR(O4995="KLV A IV",O4995="KLV B IV",O4995="KLV C IV"),"IV",IF(OR(O4995="KLV A UV",O4995="KLV B UV",O4995="KLV C UV"),"Unfall","Krankheit"))</f>
        <v>Krankheit</v>
      </c>
    </row>
    <row r="4996" spans="20:20" x14ac:dyDescent="0.2">
      <c r="T4996" s="108" t="str">
        <f t="shared" si="78"/>
        <v>Krankheit</v>
      </c>
    </row>
    <row r="4997" spans="20:20" x14ac:dyDescent="0.2">
      <c r="T4997" s="108" t="str">
        <f t="shared" si="78"/>
        <v>Krankheit</v>
      </c>
    </row>
    <row r="4998" spans="20:20" x14ac:dyDescent="0.2">
      <c r="T4998" s="108" t="str">
        <f t="shared" si="78"/>
        <v>Krankheit</v>
      </c>
    </row>
    <row r="4999" spans="20:20" x14ac:dyDescent="0.2">
      <c r="T4999" s="108" t="str">
        <f t="shared" si="78"/>
        <v>Krankheit</v>
      </c>
    </row>
    <row r="5000" spans="20:20" x14ac:dyDescent="0.2">
      <c r="T5000" s="108" t="str">
        <f t="shared" si="78"/>
        <v>Krankheit</v>
      </c>
    </row>
    <row r="5001" spans="20:20" x14ac:dyDescent="0.2">
      <c r="T5001" s="108" t="str">
        <f t="shared" si="78"/>
        <v>Krankheit</v>
      </c>
    </row>
    <row r="5002" spans="20:20" x14ac:dyDescent="0.2">
      <c r="T5002" s="108" t="str">
        <f t="shared" si="78"/>
        <v>Krankheit</v>
      </c>
    </row>
    <row r="5003" spans="20:20" x14ac:dyDescent="0.2">
      <c r="T5003" s="108" t="str">
        <f t="shared" si="78"/>
        <v>Krankheit</v>
      </c>
    </row>
    <row r="5004" spans="20:20" x14ac:dyDescent="0.2">
      <c r="T5004" s="108" t="str">
        <f t="shared" si="78"/>
        <v>Krankheit</v>
      </c>
    </row>
    <row r="5005" spans="20:20" x14ac:dyDescent="0.2">
      <c r="T5005" s="108" t="str">
        <f t="shared" si="78"/>
        <v>Krankheit</v>
      </c>
    </row>
    <row r="5006" spans="20:20" x14ac:dyDescent="0.2">
      <c r="T5006" s="108" t="str">
        <f t="shared" si="78"/>
        <v>Krankheit</v>
      </c>
    </row>
    <row r="5007" spans="20:20" x14ac:dyDescent="0.2">
      <c r="T5007" s="108" t="str">
        <f t="shared" si="78"/>
        <v>Krankheit</v>
      </c>
    </row>
    <row r="5008" spans="20:20" x14ac:dyDescent="0.2">
      <c r="T5008" s="108" t="str">
        <f t="shared" si="78"/>
        <v>Krankheit</v>
      </c>
    </row>
    <row r="5009" spans="20:20" x14ac:dyDescent="0.2">
      <c r="T5009" s="108" t="str">
        <f t="shared" si="78"/>
        <v>Krankheit</v>
      </c>
    </row>
    <row r="5010" spans="20:20" x14ac:dyDescent="0.2">
      <c r="T5010" s="108" t="str">
        <f t="shared" si="78"/>
        <v>Krankheit</v>
      </c>
    </row>
    <row r="5011" spans="20:20" x14ac:dyDescent="0.2">
      <c r="T5011" s="108" t="str">
        <f t="shared" si="78"/>
        <v>Krankheit</v>
      </c>
    </row>
    <row r="5012" spans="20:20" x14ac:dyDescent="0.2">
      <c r="T5012" s="108" t="str">
        <f t="shared" si="78"/>
        <v>Krankheit</v>
      </c>
    </row>
    <row r="5013" spans="20:20" x14ac:dyDescent="0.2">
      <c r="T5013" s="108" t="str">
        <f t="shared" si="78"/>
        <v>Krankheit</v>
      </c>
    </row>
    <row r="5014" spans="20:20" x14ac:dyDescent="0.2">
      <c r="T5014" s="108" t="str">
        <f t="shared" si="78"/>
        <v>Krankheit</v>
      </c>
    </row>
    <row r="5015" spans="20:20" x14ac:dyDescent="0.2">
      <c r="T5015" s="108" t="str">
        <f t="shared" si="78"/>
        <v>Krankheit</v>
      </c>
    </row>
    <row r="5016" spans="20:20" x14ac:dyDescent="0.2">
      <c r="T5016" s="108" t="str">
        <f t="shared" si="78"/>
        <v>Krankheit</v>
      </c>
    </row>
    <row r="5017" spans="20:20" x14ac:dyDescent="0.2">
      <c r="T5017" s="108" t="str">
        <f t="shared" si="78"/>
        <v>Krankheit</v>
      </c>
    </row>
    <row r="5018" spans="20:20" x14ac:dyDescent="0.2">
      <c r="T5018" s="108" t="str">
        <f t="shared" si="78"/>
        <v>Krankheit</v>
      </c>
    </row>
    <row r="5019" spans="20:20" x14ac:dyDescent="0.2">
      <c r="T5019" s="108" t="str">
        <f t="shared" si="78"/>
        <v>Krankheit</v>
      </c>
    </row>
    <row r="5020" spans="20:20" x14ac:dyDescent="0.2">
      <c r="T5020" s="108" t="str">
        <f t="shared" si="78"/>
        <v>Krankheit</v>
      </c>
    </row>
    <row r="5021" spans="20:20" x14ac:dyDescent="0.2">
      <c r="T5021" s="108" t="str">
        <f t="shared" si="78"/>
        <v>Krankheit</v>
      </c>
    </row>
    <row r="5022" spans="20:20" x14ac:dyDescent="0.2">
      <c r="T5022" s="108" t="str">
        <f t="shared" si="78"/>
        <v>Krankheit</v>
      </c>
    </row>
    <row r="5023" spans="20:20" x14ac:dyDescent="0.2">
      <c r="T5023" s="108" t="str">
        <f t="shared" si="78"/>
        <v>Krankheit</v>
      </c>
    </row>
    <row r="5024" spans="20:20" x14ac:dyDescent="0.2">
      <c r="T5024" s="108" t="str">
        <f t="shared" si="78"/>
        <v>Krankheit</v>
      </c>
    </row>
    <row r="5025" spans="20:20" x14ac:dyDescent="0.2">
      <c r="T5025" s="108" t="str">
        <f t="shared" si="78"/>
        <v>Krankheit</v>
      </c>
    </row>
    <row r="5026" spans="20:20" x14ac:dyDescent="0.2">
      <c r="T5026" s="108" t="str">
        <f t="shared" si="78"/>
        <v>Krankheit</v>
      </c>
    </row>
    <row r="5027" spans="20:20" x14ac:dyDescent="0.2">
      <c r="T5027" s="108" t="str">
        <f t="shared" si="78"/>
        <v>Krankheit</v>
      </c>
    </row>
    <row r="5028" spans="20:20" x14ac:dyDescent="0.2">
      <c r="T5028" s="108" t="str">
        <f t="shared" si="78"/>
        <v>Krankheit</v>
      </c>
    </row>
    <row r="5029" spans="20:20" x14ac:dyDescent="0.2">
      <c r="T5029" s="108" t="str">
        <f t="shared" si="78"/>
        <v>Krankheit</v>
      </c>
    </row>
    <row r="5030" spans="20:20" x14ac:dyDescent="0.2">
      <c r="T5030" s="108" t="str">
        <f t="shared" si="78"/>
        <v>Krankheit</v>
      </c>
    </row>
    <row r="5031" spans="20:20" x14ac:dyDescent="0.2">
      <c r="T5031" s="108" t="str">
        <f t="shared" si="78"/>
        <v>Krankheit</v>
      </c>
    </row>
    <row r="5032" spans="20:20" x14ac:dyDescent="0.2">
      <c r="T5032" s="108" t="str">
        <f t="shared" si="78"/>
        <v>Krankheit</v>
      </c>
    </row>
    <row r="5033" spans="20:20" x14ac:dyDescent="0.2">
      <c r="T5033" s="108" t="str">
        <f t="shared" si="78"/>
        <v>Krankheit</v>
      </c>
    </row>
    <row r="5034" spans="20:20" x14ac:dyDescent="0.2">
      <c r="T5034" s="108" t="str">
        <f t="shared" si="78"/>
        <v>Krankheit</v>
      </c>
    </row>
    <row r="5035" spans="20:20" x14ac:dyDescent="0.2">
      <c r="T5035" s="108" t="str">
        <f t="shared" si="78"/>
        <v>Krankheit</v>
      </c>
    </row>
    <row r="5036" spans="20:20" x14ac:dyDescent="0.2">
      <c r="T5036" s="108" t="str">
        <f t="shared" si="78"/>
        <v>Krankheit</v>
      </c>
    </row>
    <row r="5037" spans="20:20" x14ac:dyDescent="0.2">
      <c r="T5037" s="108" t="str">
        <f t="shared" si="78"/>
        <v>Krankheit</v>
      </c>
    </row>
    <row r="5038" spans="20:20" x14ac:dyDescent="0.2">
      <c r="T5038" s="108" t="str">
        <f t="shared" si="78"/>
        <v>Krankheit</v>
      </c>
    </row>
    <row r="5039" spans="20:20" x14ac:dyDescent="0.2">
      <c r="T5039" s="108" t="str">
        <f t="shared" si="78"/>
        <v>Krankheit</v>
      </c>
    </row>
    <row r="5040" spans="20:20" x14ac:dyDescent="0.2">
      <c r="T5040" s="108" t="str">
        <f t="shared" si="78"/>
        <v>Krankheit</v>
      </c>
    </row>
    <row r="5041" spans="20:20" x14ac:dyDescent="0.2">
      <c r="T5041" s="108" t="str">
        <f t="shared" si="78"/>
        <v>Krankheit</v>
      </c>
    </row>
    <row r="5042" spans="20:20" x14ac:dyDescent="0.2">
      <c r="T5042" s="108" t="str">
        <f t="shared" si="78"/>
        <v>Krankheit</v>
      </c>
    </row>
    <row r="5043" spans="20:20" x14ac:dyDescent="0.2">
      <c r="T5043" s="108" t="str">
        <f t="shared" si="78"/>
        <v>Krankheit</v>
      </c>
    </row>
    <row r="5044" spans="20:20" x14ac:dyDescent="0.2">
      <c r="T5044" s="108" t="str">
        <f t="shared" si="78"/>
        <v>Krankheit</v>
      </c>
    </row>
    <row r="5045" spans="20:20" x14ac:dyDescent="0.2">
      <c r="T5045" s="108" t="str">
        <f t="shared" si="78"/>
        <v>Krankheit</v>
      </c>
    </row>
    <row r="5046" spans="20:20" x14ac:dyDescent="0.2">
      <c r="T5046" s="108" t="str">
        <f t="shared" si="78"/>
        <v>Krankheit</v>
      </c>
    </row>
    <row r="5047" spans="20:20" x14ac:dyDescent="0.2">
      <c r="T5047" s="108" t="str">
        <f t="shared" si="78"/>
        <v>Krankheit</v>
      </c>
    </row>
    <row r="5048" spans="20:20" x14ac:dyDescent="0.2">
      <c r="T5048" s="108" t="str">
        <f t="shared" si="78"/>
        <v>Krankheit</v>
      </c>
    </row>
    <row r="5049" spans="20:20" x14ac:dyDescent="0.2">
      <c r="T5049" s="108" t="str">
        <f t="shared" si="78"/>
        <v>Krankheit</v>
      </c>
    </row>
    <row r="5050" spans="20:20" x14ac:dyDescent="0.2">
      <c r="T5050" s="108" t="str">
        <f t="shared" si="78"/>
        <v>Krankheit</v>
      </c>
    </row>
    <row r="5051" spans="20:20" x14ac:dyDescent="0.2">
      <c r="T5051" s="108" t="str">
        <f t="shared" si="78"/>
        <v>Krankheit</v>
      </c>
    </row>
    <row r="5052" spans="20:20" x14ac:dyDescent="0.2">
      <c r="T5052" s="108" t="str">
        <f t="shared" si="78"/>
        <v>Krankheit</v>
      </c>
    </row>
    <row r="5053" spans="20:20" x14ac:dyDescent="0.2">
      <c r="T5053" s="108" t="str">
        <f t="shared" si="78"/>
        <v>Krankheit</v>
      </c>
    </row>
    <row r="5054" spans="20:20" x14ac:dyDescent="0.2">
      <c r="T5054" s="108" t="str">
        <f t="shared" si="78"/>
        <v>Krankheit</v>
      </c>
    </row>
    <row r="5055" spans="20:20" x14ac:dyDescent="0.2">
      <c r="T5055" s="108" t="str">
        <f t="shared" si="78"/>
        <v>Krankheit</v>
      </c>
    </row>
    <row r="5056" spans="20:20" x14ac:dyDescent="0.2">
      <c r="T5056" s="108" t="str">
        <f t="shared" si="78"/>
        <v>Krankheit</v>
      </c>
    </row>
    <row r="5057" spans="20:20" x14ac:dyDescent="0.2">
      <c r="T5057" s="108" t="str">
        <f t="shared" si="78"/>
        <v>Krankheit</v>
      </c>
    </row>
    <row r="5058" spans="20:20" x14ac:dyDescent="0.2">
      <c r="T5058" s="108" t="str">
        <f t="shared" si="78"/>
        <v>Krankheit</v>
      </c>
    </row>
    <row r="5059" spans="20:20" x14ac:dyDescent="0.2">
      <c r="T5059" s="108" t="str">
        <f t="shared" ref="T5059:T5122" si="79">IF(OR(O5059="KLV A IV",O5059="KLV B IV",O5059="KLV C IV"),"IV",IF(OR(O5059="KLV A UV",O5059="KLV B UV",O5059="KLV C UV"),"Unfall","Krankheit"))</f>
        <v>Krankheit</v>
      </c>
    </row>
    <row r="5060" spans="20:20" x14ac:dyDescent="0.2">
      <c r="T5060" s="108" t="str">
        <f t="shared" si="79"/>
        <v>Krankheit</v>
      </c>
    </row>
    <row r="5061" spans="20:20" x14ac:dyDescent="0.2">
      <c r="T5061" s="108" t="str">
        <f t="shared" si="79"/>
        <v>Krankheit</v>
      </c>
    </row>
    <row r="5062" spans="20:20" x14ac:dyDescent="0.2">
      <c r="T5062" s="108" t="str">
        <f t="shared" si="79"/>
        <v>Krankheit</v>
      </c>
    </row>
    <row r="5063" spans="20:20" x14ac:dyDescent="0.2">
      <c r="T5063" s="108" t="str">
        <f t="shared" si="79"/>
        <v>Krankheit</v>
      </c>
    </row>
    <row r="5064" spans="20:20" x14ac:dyDescent="0.2">
      <c r="T5064" s="108" t="str">
        <f t="shared" si="79"/>
        <v>Krankheit</v>
      </c>
    </row>
    <row r="5065" spans="20:20" x14ac:dyDescent="0.2">
      <c r="T5065" s="108" t="str">
        <f t="shared" si="79"/>
        <v>Krankheit</v>
      </c>
    </row>
    <row r="5066" spans="20:20" x14ac:dyDescent="0.2">
      <c r="T5066" s="108" t="str">
        <f t="shared" si="79"/>
        <v>Krankheit</v>
      </c>
    </row>
    <row r="5067" spans="20:20" x14ac:dyDescent="0.2">
      <c r="T5067" s="108" t="str">
        <f t="shared" si="79"/>
        <v>Krankheit</v>
      </c>
    </row>
    <row r="5068" spans="20:20" x14ac:dyDescent="0.2">
      <c r="T5068" s="108" t="str">
        <f t="shared" si="79"/>
        <v>Krankheit</v>
      </c>
    </row>
    <row r="5069" spans="20:20" x14ac:dyDescent="0.2">
      <c r="T5069" s="108" t="str">
        <f t="shared" si="79"/>
        <v>Krankheit</v>
      </c>
    </row>
    <row r="5070" spans="20:20" x14ac:dyDescent="0.2">
      <c r="T5070" s="108" t="str">
        <f t="shared" si="79"/>
        <v>Krankheit</v>
      </c>
    </row>
    <row r="5071" spans="20:20" x14ac:dyDescent="0.2">
      <c r="T5071" s="108" t="str">
        <f t="shared" si="79"/>
        <v>Krankheit</v>
      </c>
    </row>
    <row r="5072" spans="20:20" x14ac:dyDescent="0.2">
      <c r="T5072" s="108" t="str">
        <f t="shared" si="79"/>
        <v>Krankheit</v>
      </c>
    </row>
    <row r="5073" spans="20:20" x14ac:dyDescent="0.2">
      <c r="T5073" s="108" t="str">
        <f t="shared" si="79"/>
        <v>Krankheit</v>
      </c>
    </row>
    <row r="5074" spans="20:20" x14ac:dyDescent="0.2">
      <c r="T5074" s="108" t="str">
        <f t="shared" si="79"/>
        <v>Krankheit</v>
      </c>
    </row>
    <row r="5075" spans="20:20" x14ac:dyDescent="0.2">
      <c r="T5075" s="108" t="str">
        <f t="shared" si="79"/>
        <v>Krankheit</v>
      </c>
    </row>
    <row r="5076" spans="20:20" x14ac:dyDescent="0.2">
      <c r="T5076" s="108" t="str">
        <f t="shared" si="79"/>
        <v>Krankheit</v>
      </c>
    </row>
    <row r="5077" spans="20:20" x14ac:dyDescent="0.2">
      <c r="T5077" s="108" t="str">
        <f t="shared" si="79"/>
        <v>Krankheit</v>
      </c>
    </row>
    <row r="5078" spans="20:20" x14ac:dyDescent="0.2">
      <c r="T5078" s="108" t="str">
        <f t="shared" si="79"/>
        <v>Krankheit</v>
      </c>
    </row>
    <row r="5079" spans="20:20" x14ac:dyDescent="0.2">
      <c r="T5079" s="108" t="str">
        <f t="shared" si="79"/>
        <v>Krankheit</v>
      </c>
    </row>
    <row r="5080" spans="20:20" x14ac:dyDescent="0.2">
      <c r="T5080" s="108" t="str">
        <f t="shared" si="79"/>
        <v>Krankheit</v>
      </c>
    </row>
    <row r="5081" spans="20:20" x14ac:dyDescent="0.2">
      <c r="T5081" s="108" t="str">
        <f t="shared" si="79"/>
        <v>Krankheit</v>
      </c>
    </row>
    <row r="5082" spans="20:20" x14ac:dyDescent="0.2">
      <c r="T5082" s="108" t="str">
        <f t="shared" si="79"/>
        <v>Krankheit</v>
      </c>
    </row>
    <row r="5083" spans="20:20" x14ac:dyDescent="0.2">
      <c r="T5083" s="108" t="str">
        <f t="shared" si="79"/>
        <v>Krankheit</v>
      </c>
    </row>
    <row r="5084" spans="20:20" x14ac:dyDescent="0.2">
      <c r="T5084" s="108" t="str">
        <f t="shared" si="79"/>
        <v>Krankheit</v>
      </c>
    </row>
    <row r="5085" spans="20:20" x14ac:dyDescent="0.2">
      <c r="T5085" s="108" t="str">
        <f t="shared" si="79"/>
        <v>Krankheit</v>
      </c>
    </row>
    <row r="5086" spans="20:20" x14ac:dyDescent="0.2">
      <c r="T5086" s="108" t="str">
        <f t="shared" si="79"/>
        <v>Krankheit</v>
      </c>
    </row>
    <row r="5087" spans="20:20" x14ac:dyDescent="0.2">
      <c r="T5087" s="108" t="str">
        <f t="shared" si="79"/>
        <v>Krankheit</v>
      </c>
    </row>
    <row r="5088" spans="20:20" x14ac:dyDescent="0.2">
      <c r="T5088" s="108" t="str">
        <f t="shared" si="79"/>
        <v>Krankheit</v>
      </c>
    </row>
    <row r="5089" spans="20:20" x14ac:dyDescent="0.2">
      <c r="T5089" s="108" t="str">
        <f t="shared" si="79"/>
        <v>Krankheit</v>
      </c>
    </row>
    <row r="5090" spans="20:20" x14ac:dyDescent="0.2">
      <c r="T5090" s="108" t="str">
        <f t="shared" si="79"/>
        <v>Krankheit</v>
      </c>
    </row>
    <row r="5091" spans="20:20" x14ac:dyDescent="0.2">
      <c r="T5091" s="108" t="str">
        <f t="shared" si="79"/>
        <v>Krankheit</v>
      </c>
    </row>
    <row r="5092" spans="20:20" x14ac:dyDescent="0.2">
      <c r="T5092" s="108" t="str">
        <f t="shared" si="79"/>
        <v>Krankheit</v>
      </c>
    </row>
    <row r="5093" spans="20:20" x14ac:dyDescent="0.2">
      <c r="T5093" s="108" t="str">
        <f t="shared" si="79"/>
        <v>Krankheit</v>
      </c>
    </row>
    <row r="5094" spans="20:20" x14ac:dyDescent="0.2">
      <c r="T5094" s="108" t="str">
        <f t="shared" si="79"/>
        <v>Krankheit</v>
      </c>
    </row>
    <row r="5095" spans="20:20" x14ac:dyDescent="0.2">
      <c r="T5095" s="108" t="str">
        <f t="shared" si="79"/>
        <v>Krankheit</v>
      </c>
    </row>
    <row r="5096" spans="20:20" x14ac:dyDescent="0.2">
      <c r="T5096" s="108" t="str">
        <f t="shared" si="79"/>
        <v>Krankheit</v>
      </c>
    </row>
    <row r="5097" spans="20:20" x14ac:dyDescent="0.2">
      <c r="T5097" s="108" t="str">
        <f t="shared" si="79"/>
        <v>Krankheit</v>
      </c>
    </row>
    <row r="5098" spans="20:20" x14ac:dyDescent="0.2">
      <c r="T5098" s="108" t="str">
        <f t="shared" si="79"/>
        <v>Krankheit</v>
      </c>
    </row>
    <row r="5099" spans="20:20" x14ac:dyDescent="0.2">
      <c r="T5099" s="108" t="str">
        <f t="shared" si="79"/>
        <v>Krankheit</v>
      </c>
    </row>
    <row r="5100" spans="20:20" x14ac:dyDescent="0.2">
      <c r="T5100" s="108" t="str">
        <f t="shared" si="79"/>
        <v>Krankheit</v>
      </c>
    </row>
    <row r="5101" spans="20:20" x14ac:dyDescent="0.2">
      <c r="T5101" s="108" t="str">
        <f t="shared" si="79"/>
        <v>Krankheit</v>
      </c>
    </row>
    <row r="5102" spans="20:20" x14ac:dyDescent="0.2">
      <c r="T5102" s="108" t="str">
        <f t="shared" si="79"/>
        <v>Krankheit</v>
      </c>
    </row>
    <row r="5103" spans="20:20" x14ac:dyDescent="0.2">
      <c r="T5103" s="108" t="str">
        <f t="shared" si="79"/>
        <v>Krankheit</v>
      </c>
    </row>
    <row r="5104" spans="20:20" x14ac:dyDescent="0.2">
      <c r="T5104" s="108" t="str">
        <f t="shared" si="79"/>
        <v>Krankheit</v>
      </c>
    </row>
    <row r="5105" spans="20:20" x14ac:dyDescent="0.2">
      <c r="T5105" s="108" t="str">
        <f t="shared" si="79"/>
        <v>Krankheit</v>
      </c>
    </row>
    <row r="5106" spans="20:20" x14ac:dyDescent="0.2">
      <c r="T5106" s="108" t="str">
        <f t="shared" si="79"/>
        <v>Krankheit</v>
      </c>
    </row>
    <row r="5107" spans="20:20" x14ac:dyDescent="0.2">
      <c r="T5107" s="108" t="str">
        <f t="shared" si="79"/>
        <v>Krankheit</v>
      </c>
    </row>
    <row r="5108" spans="20:20" x14ac:dyDescent="0.2">
      <c r="T5108" s="108" t="str">
        <f t="shared" si="79"/>
        <v>Krankheit</v>
      </c>
    </row>
    <row r="5109" spans="20:20" x14ac:dyDescent="0.2">
      <c r="T5109" s="108" t="str">
        <f t="shared" si="79"/>
        <v>Krankheit</v>
      </c>
    </row>
    <row r="5110" spans="20:20" x14ac:dyDescent="0.2">
      <c r="T5110" s="108" t="str">
        <f t="shared" si="79"/>
        <v>Krankheit</v>
      </c>
    </row>
    <row r="5111" spans="20:20" x14ac:dyDescent="0.2">
      <c r="T5111" s="108" t="str">
        <f t="shared" si="79"/>
        <v>Krankheit</v>
      </c>
    </row>
    <row r="5112" spans="20:20" x14ac:dyDescent="0.2">
      <c r="T5112" s="108" t="str">
        <f t="shared" si="79"/>
        <v>Krankheit</v>
      </c>
    </row>
    <row r="5113" spans="20:20" x14ac:dyDescent="0.2">
      <c r="T5113" s="108" t="str">
        <f t="shared" si="79"/>
        <v>Krankheit</v>
      </c>
    </row>
    <row r="5114" spans="20:20" x14ac:dyDescent="0.2">
      <c r="T5114" s="108" t="str">
        <f t="shared" si="79"/>
        <v>Krankheit</v>
      </c>
    </row>
    <row r="5115" spans="20:20" x14ac:dyDescent="0.2">
      <c r="T5115" s="108" t="str">
        <f t="shared" si="79"/>
        <v>Krankheit</v>
      </c>
    </row>
    <row r="5116" spans="20:20" x14ac:dyDescent="0.2">
      <c r="T5116" s="108" t="str">
        <f t="shared" si="79"/>
        <v>Krankheit</v>
      </c>
    </row>
    <row r="5117" spans="20:20" x14ac:dyDescent="0.2">
      <c r="T5117" s="108" t="str">
        <f t="shared" si="79"/>
        <v>Krankheit</v>
      </c>
    </row>
    <row r="5118" spans="20:20" x14ac:dyDescent="0.2">
      <c r="T5118" s="108" t="str">
        <f t="shared" si="79"/>
        <v>Krankheit</v>
      </c>
    </row>
    <row r="5119" spans="20:20" x14ac:dyDescent="0.2">
      <c r="T5119" s="108" t="str">
        <f t="shared" si="79"/>
        <v>Krankheit</v>
      </c>
    </row>
    <row r="5120" spans="20:20" x14ac:dyDescent="0.2">
      <c r="T5120" s="108" t="str">
        <f t="shared" si="79"/>
        <v>Krankheit</v>
      </c>
    </row>
    <row r="5121" spans="20:20" x14ac:dyDescent="0.2">
      <c r="T5121" s="108" t="str">
        <f t="shared" si="79"/>
        <v>Krankheit</v>
      </c>
    </row>
    <row r="5122" spans="20:20" x14ac:dyDescent="0.2">
      <c r="T5122" s="108" t="str">
        <f t="shared" si="79"/>
        <v>Krankheit</v>
      </c>
    </row>
    <row r="5123" spans="20:20" x14ac:dyDescent="0.2">
      <c r="T5123" s="108" t="str">
        <f t="shared" ref="T5123:T5186" si="80">IF(OR(O5123="KLV A IV",O5123="KLV B IV",O5123="KLV C IV"),"IV",IF(OR(O5123="KLV A UV",O5123="KLV B UV",O5123="KLV C UV"),"Unfall","Krankheit"))</f>
        <v>Krankheit</v>
      </c>
    </row>
    <row r="5124" spans="20:20" x14ac:dyDescent="0.2">
      <c r="T5124" s="108" t="str">
        <f t="shared" si="80"/>
        <v>Krankheit</v>
      </c>
    </row>
    <row r="5125" spans="20:20" x14ac:dyDescent="0.2">
      <c r="T5125" s="108" t="str">
        <f t="shared" si="80"/>
        <v>Krankheit</v>
      </c>
    </row>
    <row r="5126" spans="20:20" x14ac:dyDescent="0.2">
      <c r="T5126" s="108" t="str">
        <f t="shared" si="80"/>
        <v>Krankheit</v>
      </c>
    </row>
    <row r="5127" spans="20:20" x14ac:dyDescent="0.2">
      <c r="T5127" s="108" t="str">
        <f t="shared" si="80"/>
        <v>Krankheit</v>
      </c>
    </row>
    <row r="5128" spans="20:20" x14ac:dyDescent="0.2">
      <c r="T5128" s="108" t="str">
        <f t="shared" si="80"/>
        <v>Krankheit</v>
      </c>
    </row>
    <row r="5129" spans="20:20" x14ac:dyDescent="0.2">
      <c r="T5129" s="108" t="str">
        <f t="shared" si="80"/>
        <v>Krankheit</v>
      </c>
    </row>
    <row r="5130" spans="20:20" x14ac:dyDescent="0.2">
      <c r="T5130" s="108" t="str">
        <f t="shared" si="80"/>
        <v>Krankheit</v>
      </c>
    </row>
    <row r="5131" spans="20:20" x14ac:dyDescent="0.2">
      <c r="T5131" s="108" t="str">
        <f t="shared" si="80"/>
        <v>Krankheit</v>
      </c>
    </row>
    <row r="5132" spans="20:20" x14ac:dyDescent="0.2">
      <c r="T5132" s="108" t="str">
        <f t="shared" si="80"/>
        <v>Krankheit</v>
      </c>
    </row>
    <row r="5133" spans="20:20" x14ac:dyDescent="0.2">
      <c r="T5133" s="108" t="str">
        <f t="shared" si="80"/>
        <v>Krankheit</v>
      </c>
    </row>
    <row r="5134" spans="20:20" x14ac:dyDescent="0.2">
      <c r="T5134" s="108" t="str">
        <f t="shared" si="80"/>
        <v>Krankheit</v>
      </c>
    </row>
    <row r="5135" spans="20:20" x14ac:dyDescent="0.2">
      <c r="T5135" s="108" t="str">
        <f t="shared" si="80"/>
        <v>Krankheit</v>
      </c>
    </row>
    <row r="5136" spans="20:20" x14ac:dyDescent="0.2">
      <c r="T5136" s="108" t="str">
        <f t="shared" si="80"/>
        <v>Krankheit</v>
      </c>
    </row>
    <row r="5137" spans="20:20" x14ac:dyDescent="0.2">
      <c r="T5137" s="108" t="str">
        <f t="shared" si="80"/>
        <v>Krankheit</v>
      </c>
    </row>
    <row r="5138" spans="20:20" x14ac:dyDescent="0.2">
      <c r="T5138" s="108" t="str">
        <f t="shared" si="80"/>
        <v>Krankheit</v>
      </c>
    </row>
    <row r="5139" spans="20:20" x14ac:dyDescent="0.2">
      <c r="T5139" s="108" t="str">
        <f t="shared" si="80"/>
        <v>Krankheit</v>
      </c>
    </row>
    <row r="5140" spans="20:20" x14ac:dyDescent="0.2">
      <c r="T5140" s="108" t="str">
        <f t="shared" si="80"/>
        <v>Krankheit</v>
      </c>
    </row>
    <row r="5141" spans="20:20" x14ac:dyDescent="0.2">
      <c r="T5141" s="108" t="str">
        <f t="shared" si="80"/>
        <v>Krankheit</v>
      </c>
    </row>
    <row r="5142" spans="20:20" x14ac:dyDescent="0.2">
      <c r="T5142" s="108" t="str">
        <f t="shared" si="80"/>
        <v>Krankheit</v>
      </c>
    </row>
    <row r="5143" spans="20:20" x14ac:dyDescent="0.2">
      <c r="T5143" s="108" t="str">
        <f t="shared" si="80"/>
        <v>Krankheit</v>
      </c>
    </row>
    <row r="5144" spans="20:20" x14ac:dyDescent="0.2">
      <c r="T5144" s="108" t="str">
        <f t="shared" si="80"/>
        <v>Krankheit</v>
      </c>
    </row>
    <row r="5145" spans="20:20" x14ac:dyDescent="0.2">
      <c r="T5145" s="108" t="str">
        <f t="shared" si="80"/>
        <v>Krankheit</v>
      </c>
    </row>
    <row r="5146" spans="20:20" x14ac:dyDescent="0.2">
      <c r="T5146" s="108" t="str">
        <f t="shared" si="80"/>
        <v>Krankheit</v>
      </c>
    </row>
    <row r="5147" spans="20:20" x14ac:dyDescent="0.2">
      <c r="T5147" s="108" t="str">
        <f t="shared" si="80"/>
        <v>Krankheit</v>
      </c>
    </row>
    <row r="5148" spans="20:20" x14ac:dyDescent="0.2">
      <c r="T5148" s="108" t="str">
        <f t="shared" si="80"/>
        <v>Krankheit</v>
      </c>
    </row>
    <row r="5149" spans="20:20" x14ac:dyDescent="0.2">
      <c r="T5149" s="108" t="str">
        <f t="shared" si="80"/>
        <v>Krankheit</v>
      </c>
    </row>
    <row r="5150" spans="20:20" x14ac:dyDescent="0.2">
      <c r="T5150" s="108" t="str">
        <f t="shared" si="80"/>
        <v>Krankheit</v>
      </c>
    </row>
    <row r="5151" spans="20:20" x14ac:dyDescent="0.2">
      <c r="T5151" s="108" t="str">
        <f t="shared" si="80"/>
        <v>Krankheit</v>
      </c>
    </row>
    <row r="5152" spans="20:20" x14ac:dyDescent="0.2">
      <c r="T5152" s="108" t="str">
        <f t="shared" si="80"/>
        <v>Krankheit</v>
      </c>
    </row>
    <row r="5153" spans="20:20" x14ac:dyDescent="0.2">
      <c r="T5153" s="108" t="str">
        <f t="shared" si="80"/>
        <v>Krankheit</v>
      </c>
    </row>
    <row r="5154" spans="20:20" x14ac:dyDescent="0.2">
      <c r="T5154" s="108" t="str">
        <f t="shared" si="80"/>
        <v>Krankheit</v>
      </c>
    </row>
    <row r="5155" spans="20:20" x14ac:dyDescent="0.2">
      <c r="T5155" s="108" t="str">
        <f t="shared" si="80"/>
        <v>Krankheit</v>
      </c>
    </row>
    <row r="5156" spans="20:20" x14ac:dyDescent="0.2">
      <c r="T5156" s="108" t="str">
        <f t="shared" si="80"/>
        <v>Krankheit</v>
      </c>
    </row>
    <row r="5157" spans="20:20" x14ac:dyDescent="0.2">
      <c r="T5157" s="108" t="str">
        <f t="shared" si="80"/>
        <v>Krankheit</v>
      </c>
    </row>
    <row r="5158" spans="20:20" x14ac:dyDescent="0.2">
      <c r="T5158" s="108" t="str">
        <f t="shared" si="80"/>
        <v>Krankheit</v>
      </c>
    </row>
    <row r="5159" spans="20:20" x14ac:dyDescent="0.2">
      <c r="T5159" s="108" t="str">
        <f t="shared" si="80"/>
        <v>Krankheit</v>
      </c>
    </row>
    <row r="5160" spans="20:20" x14ac:dyDescent="0.2">
      <c r="T5160" s="108" t="str">
        <f t="shared" si="80"/>
        <v>Krankheit</v>
      </c>
    </row>
    <row r="5161" spans="20:20" x14ac:dyDescent="0.2">
      <c r="T5161" s="108" t="str">
        <f t="shared" si="80"/>
        <v>Krankheit</v>
      </c>
    </row>
    <row r="5162" spans="20:20" x14ac:dyDescent="0.2">
      <c r="T5162" s="108" t="str">
        <f t="shared" si="80"/>
        <v>Krankheit</v>
      </c>
    </row>
    <row r="5163" spans="20:20" x14ac:dyDescent="0.2">
      <c r="T5163" s="108" t="str">
        <f t="shared" si="80"/>
        <v>Krankheit</v>
      </c>
    </row>
    <row r="5164" spans="20:20" x14ac:dyDescent="0.2">
      <c r="T5164" s="108" t="str">
        <f t="shared" si="80"/>
        <v>Krankheit</v>
      </c>
    </row>
    <row r="5165" spans="20:20" x14ac:dyDescent="0.2">
      <c r="T5165" s="108" t="str">
        <f t="shared" si="80"/>
        <v>Krankheit</v>
      </c>
    </row>
    <row r="5166" spans="20:20" x14ac:dyDescent="0.2">
      <c r="T5166" s="108" t="str">
        <f t="shared" si="80"/>
        <v>Krankheit</v>
      </c>
    </row>
    <row r="5167" spans="20:20" x14ac:dyDescent="0.2">
      <c r="T5167" s="108" t="str">
        <f t="shared" si="80"/>
        <v>Krankheit</v>
      </c>
    </row>
    <row r="5168" spans="20:20" x14ac:dyDescent="0.2">
      <c r="T5168" s="108" t="str">
        <f t="shared" si="80"/>
        <v>Krankheit</v>
      </c>
    </row>
    <row r="5169" spans="20:20" x14ac:dyDescent="0.2">
      <c r="T5169" s="108" t="str">
        <f t="shared" si="80"/>
        <v>Krankheit</v>
      </c>
    </row>
    <row r="5170" spans="20:20" x14ac:dyDescent="0.2">
      <c r="T5170" s="108" t="str">
        <f t="shared" si="80"/>
        <v>Krankheit</v>
      </c>
    </row>
    <row r="5171" spans="20:20" x14ac:dyDescent="0.2">
      <c r="T5171" s="108" t="str">
        <f t="shared" si="80"/>
        <v>Krankheit</v>
      </c>
    </row>
    <row r="5172" spans="20:20" x14ac:dyDescent="0.2">
      <c r="T5172" s="108" t="str">
        <f t="shared" si="80"/>
        <v>Krankheit</v>
      </c>
    </row>
    <row r="5173" spans="20:20" x14ac:dyDescent="0.2">
      <c r="T5173" s="108" t="str">
        <f t="shared" si="80"/>
        <v>Krankheit</v>
      </c>
    </row>
    <row r="5174" spans="20:20" x14ac:dyDescent="0.2">
      <c r="T5174" s="108" t="str">
        <f t="shared" si="80"/>
        <v>Krankheit</v>
      </c>
    </row>
    <row r="5175" spans="20:20" x14ac:dyDescent="0.2">
      <c r="T5175" s="108" t="str">
        <f t="shared" si="80"/>
        <v>Krankheit</v>
      </c>
    </row>
    <row r="5176" spans="20:20" x14ac:dyDescent="0.2">
      <c r="T5176" s="108" t="str">
        <f t="shared" si="80"/>
        <v>Krankheit</v>
      </c>
    </row>
    <row r="5177" spans="20:20" x14ac:dyDescent="0.2">
      <c r="T5177" s="108" t="str">
        <f t="shared" si="80"/>
        <v>Krankheit</v>
      </c>
    </row>
    <row r="5178" spans="20:20" x14ac:dyDescent="0.2">
      <c r="T5178" s="108" t="str">
        <f t="shared" si="80"/>
        <v>Krankheit</v>
      </c>
    </row>
    <row r="5179" spans="20:20" x14ac:dyDescent="0.2">
      <c r="T5179" s="108" t="str">
        <f t="shared" si="80"/>
        <v>Krankheit</v>
      </c>
    </row>
    <row r="5180" spans="20:20" x14ac:dyDescent="0.2">
      <c r="T5180" s="108" t="str">
        <f t="shared" si="80"/>
        <v>Krankheit</v>
      </c>
    </row>
    <row r="5181" spans="20:20" x14ac:dyDescent="0.2">
      <c r="T5181" s="108" t="str">
        <f t="shared" si="80"/>
        <v>Krankheit</v>
      </c>
    </row>
    <row r="5182" spans="20:20" x14ac:dyDescent="0.2">
      <c r="T5182" s="108" t="str">
        <f t="shared" si="80"/>
        <v>Krankheit</v>
      </c>
    </row>
    <row r="5183" spans="20:20" x14ac:dyDescent="0.2">
      <c r="T5183" s="108" t="str">
        <f t="shared" si="80"/>
        <v>Krankheit</v>
      </c>
    </row>
    <row r="5184" spans="20:20" x14ac:dyDescent="0.2">
      <c r="T5184" s="108" t="str">
        <f t="shared" si="80"/>
        <v>Krankheit</v>
      </c>
    </row>
    <row r="5185" spans="20:20" x14ac:dyDescent="0.2">
      <c r="T5185" s="108" t="str">
        <f t="shared" si="80"/>
        <v>Krankheit</v>
      </c>
    </row>
    <row r="5186" spans="20:20" x14ac:dyDescent="0.2">
      <c r="T5186" s="108" t="str">
        <f t="shared" si="80"/>
        <v>Krankheit</v>
      </c>
    </row>
    <row r="5187" spans="20:20" x14ac:dyDescent="0.2">
      <c r="T5187" s="108" t="str">
        <f t="shared" ref="T5187:T5250" si="81">IF(OR(O5187="KLV A IV",O5187="KLV B IV",O5187="KLV C IV"),"IV",IF(OR(O5187="KLV A UV",O5187="KLV B UV",O5187="KLV C UV"),"Unfall","Krankheit"))</f>
        <v>Krankheit</v>
      </c>
    </row>
    <row r="5188" spans="20:20" x14ac:dyDescent="0.2">
      <c r="T5188" s="108" t="str">
        <f t="shared" si="81"/>
        <v>Krankheit</v>
      </c>
    </row>
    <row r="5189" spans="20:20" x14ac:dyDescent="0.2">
      <c r="T5189" s="108" t="str">
        <f t="shared" si="81"/>
        <v>Krankheit</v>
      </c>
    </row>
    <row r="5190" spans="20:20" x14ac:dyDescent="0.2">
      <c r="T5190" s="108" t="str">
        <f t="shared" si="81"/>
        <v>Krankheit</v>
      </c>
    </row>
    <row r="5191" spans="20:20" x14ac:dyDescent="0.2">
      <c r="T5191" s="108" t="str">
        <f t="shared" si="81"/>
        <v>Krankheit</v>
      </c>
    </row>
    <row r="5192" spans="20:20" x14ac:dyDescent="0.2">
      <c r="T5192" s="108" t="str">
        <f t="shared" si="81"/>
        <v>Krankheit</v>
      </c>
    </row>
    <row r="5193" spans="20:20" x14ac:dyDescent="0.2">
      <c r="T5193" s="108" t="str">
        <f t="shared" si="81"/>
        <v>Krankheit</v>
      </c>
    </row>
    <row r="5194" spans="20:20" x14ac:dyDescent="0.2">
      <c r="T5194" s="108" t="str">
        <f t="shared" si="81"/>
        <v>Krankheit</v>
      </c>
    </row>
    <row r="5195" spans="20:20" x14ac:dyDescent="0.2">
      <c r="T5195" s="108" t="str">
        <f t="shared" si="81"/>
        <v>Krankheit</v>
      </c>
    </row>
    <row r="5196" spans="20:20" x14ac:dyDescent="0.2">
      <c r="T5196" s="108" t="str">
        <f t="shared" si="81"/>
        <v>Krankheit</v>
      </c>
    </row>
    <row r="5197" spans="20:20" x14ac:dyDescent="0.2">
      <c r="T5197" s="108" t="str">
        <f t="shared" si="81"/>
        <v>Krankheit</v>
      </c>
    </row>
    <row r="5198" spans="20:20" x14ac:dyDescent="0.2">
      <c r="T5198" s="108" t="str">
        <f t="shared" si="81"/>
        <v>Krankheit</v>
      </c>
    </row>
    <row r="5199" spans="20:20" x14ac:dyDescent="0.2">
      <c r="T5199" s="108" t="str">
        <f t="shared" si="81"/>
        <v>Krankheit</v>
      </c>
    </row>
    <row r="5200" spans="20:20" x14ac:dyDescent="0.2">
      <c r="T5200" s="108" t="str">
        <f t="shared" si="81"/>
        <v>Krankheit</v>
      </c>
    </row>
    <row r="5201" spans="20:20" x14ac:dyDescent="0.2">
      <c r="T5201" s="108" t="str">
        <f t="shared" si="81"/>
        <v>Krankheit</v>
      </c>
    </row>
    <row r="5202" spans="20:20" x14ac:dyDescent="0.2">
      <c r="T5202" s="108" t="str">
        <f t="shared" si="81"/>
        <v>Krankheit</v>
      </c>
    </row>
    <row r="5203" spans="20:20" x14ac:dyDescent="0.2">
      <c r="T5203" s="108" t="str">
        <f t="shared" si="81"/>
        <v>Krankheit</v>
      </c>
    </row>
    <row r="5204" spans="20:20" x14ac:dyDescent="0.2">
      <c r="T5204" s="108" t="str">
        <f t="shared" si="81"/>
        <v>Krankheit</v>
      </c>
    </row>
    <row r="5205" spans="20:20" x14ac:dyDescent="0.2">
      <c r="T5205" s="108" t="str">
        <f t="shared" si="81"/>
        <v>Krankheit</v>
      </c>
    </row>
    <row r="5206" spans="20:20" x14ac:dyDescent="0.2">
      <c r="T5206" s="108" t="str">
        <f t="shared" si="81"/>
        <v>Krankheit</v>
      </c>
    </row>
    <row r="5207" spans="20:20" x14ac:dyDescent="0.2">
      <c r="T5207" s="108" t="str">
        <f t="shared" si="81"/>
        <v>Krankheit</v>
      </c>
    </row>
    <row r="5208" spans="20:20" x14ac:dyDescent="0.2">
      <c r="T5208" s="108" t="str">
        <f t="shared" si="81"/>
        <v>Krankheit</v>
      </c>
    </row>
    <row r="5209" spans="20:20" x14ac:dyDescent="0.2">
      <c r="T5209" s="108" t="str">
        <f t="shared" si="81"/>
        <v>Krankheit</v>
      </c>
    </row>
    <row r="5210" spans="20:20" x14ac:dyDescent="0.2">
      <c r="T5210" s="108" t="str">
        <f t="shared" si="81"/>
        <v>Krankheit</v>
      </c>
    </row>
    <row r="5211" spans="20:20" x14ac:dyDescent="0.2">
      <c r="T5211" s="108" t="str">
        <f t="shared" si="81"/>
        <v>Krankheit</v>
      </c>
    </row>
    <row r="5212" spans="20:20" x14ac:dyDescent="0.2">
      <c r="T5212" s="108" t="str">
        <f t="shared" si="81"/>
        <v>Krankheit</v>
      </c>
    </row>
    <row r="5213" spans="20:20" x14ac:dyDescent="0.2">
      <c r="T5213" s="108" t="str">
        <f t="shared" si="81"/>
        <v>Krankheit</v>
      </c>
    </row>
    <row r="5214" spans="20:20" x14ac:dyDescent="0.2">
      <c r="T5214" s="108" t="str">
        <f t="shared" si="81"/>
        <v>Krankheit</v>
      </c>
    </row>
    <row r="5215" spans="20:20" x14ac:dyDescent="0.2">
      <c r="T5215" s="108" t="str">
        <f t="shared" si="81"/>
        <v>Krankheit</v>
      </c>
    </row>
    <row r="5216" spans="20:20" x14ac:dyDescent="0.2">
      <c r="T5216" s="108" t="str">
        <f t="shared" si="81"/>
        <v>Krankheit</v>
      </c>
    </row>
    <row r="5217" spans="20:20" x14ac:dyDescent="0.2">
      <c r="T5217" s="108" t="str">
        <f t="shared" si="81"/>
        <v>Krankheit</v>
      </c>
    </row>
    <row r="5218" spans="20:20" x14ac:dyDescent="0.2">
      <c r="T5218" s="108" t="str">
        <f t="shared" si="81"/>
        <v>Krankheit</v>
      </c>
    </row>
    <row r="5219" spans="20:20" x14ac:dyDescent="0.2">
      <c r="T5219" s="108" t="str">
        <f t="shared" si="81"/>
        <v>Krankheit</v>
      </c>
    </row>
    <row r="5220" spans="20:20" x14ac:dyDescent="0.2">
      <c r="T5220" s="108" t="str">
        <f t="shared" si="81"/>
        <v>Krankheit</v>
      </c>
    </row>
    <row r="5221" spans="20:20" x14ac:dyDescent="0.2">
      <c r="T5221" s="108" t="str">
        <f t="shared" si="81"/>
        <v>Krankheit</v>
      </c>
    </row>
    <row r="5222" spans="20:20" x14ac:dyDescent="0.2">
      <c r="T5222" s="108" t="str">
        <f t="shared" si="81"/>
        <v>Krankheit</v>
      </c>
    </row>
    <row r="5223" spans="20:20" x14ac:dyDescent="0.2">
      <c r="T5223" s="108" t="str">
        <f t="shared" si="81"/>
        <v>Krankheit</v>
      </c>
    </row>
    <row r="5224" spans="20:20" x14ac:dyDescent="0.2">
      <c r="T5224" s="108" t="str">
        <f t="shared" si="81"/>
        <v>Krankheit</v>
      </c>
    </row>
    <row r="5225" spans="20:20" x14ac:dyDescent="0.2">
      <c r="T5225" s="108" t="str">
        <f t="shared" si="81"/>
        <v>Krankheit</v>
      </c>
    </row>
    <row r="5226" spans="20:20" x14ac:dyDescent="0.2">
      <c r="T5226" s="108" t="str">
        <f t="shared" si="81"/>
        <v>Krankheit</v>
      </c>
    </row>
    <row r="5227" spans="20:20" x14ac:dyDescent="0.2">
      <c r="T5227" s="108" t="str">
        <f t="shared" si="81"/>
        <v>Krankheit</v>
      </c>
    </row>
    <row r="5228" spans="20:20" x14ac:dyDescent="0.2">
      <c r="T5228" s="108" t="str">
        <f t="shared" si="81"/>
        <v>Krankheit</v>
      </c>
    </row>
    <row r="5229" spans="20:20" x14ac:dyDescent="0.2">
      <c r="T5229" s="108" t="str">
        <f t="shared" si="81"/>
        <v>Krankheit</v>
      </c>
    </row>
    <row r="5230" spans="20:20" x14ac:dyDescent="0.2">
      <c r="T5230" s="108" t="str">
        <f t="shared" si="81"/>
        <v>Krankheit</v>
      </c>
    </row>
    <row r="5231" spans="20:20" x14ac:dyDescent="0.2">
      <c r="T5231" s="108" t="str">
        <f t="shared" si="81"/>
        <v>Krankheit</v>
      </c>
    </row>
    <row r="5232" spans="20:20" x14ac:dyDescent="0.2">
      <c r="T5232" s="108" t="str">
        <f t="shared" si="81"/>
        <v>Krankheit</v>
      </c>
    </row>
    <row r="5233" spans="20:20" x14ac:dyDescent="0.2">
      <c r="T5233" s="108" t="str">
        <f t="shared" si="81"/>
        <v>Krankheit</v>
      </c>
    </row>
    <row r="5234" spans="20:20" x14ac:dyDescent="0.2">
      <c r="T5234" s="108" t="str">
        <f t="shared" si="81"/>
        <v>Krankheit</v>
      </c>
    </row>
    <row r="5235" spans="20:20" x14ac:dyDescent="0.2">
      <c r="T5235" s="108" t="str">
        <f t="shared" si="81"/>
        <v>Krankheit</v>
      </c>
    </row>
    <row r="5236" spans="20:20" x14ac:dyDescent="0.2">
      <c r="T5236" s="108" t="str">
        <f t="shared" si="81"/>
        <v>Krankheit</v>
      </c>
    </row>
    <row r="5237" spans="20:20" x14ac:dyDescent="0.2">
      <c r="T5237" s="108" t="str">
        <f t="shared" si="81"/>
        <v>Krankheit</v>
      </c>
    </row>
    <row r="5238" spans="20:20" x14ac:dyDescent="0.2">
      <c r="T5238" s="108" t="str">
        <f t="shared" si="81"/>
        <v>Krankheit</v>
      </c>
    </row>
    <row r="5239" spans="20:20" x14ac:dyDescent="0.2">
      <c r="T5239" s="108" t="str">
        <f t="shared" si="81"/>
        <v>Krankheit</v>
      </c>
    </row>
    <row r="5240" spans="20:20" x14ac:dyDescent="0.2">
      <c r="T5240" s="108" t="str">
        <f t="shared" si="81"/>
        <v>Krankheit</v>
      </c>
    </row>
    <row r="5241" spans="20:20" x14ac:dyDescent="0.2">
      <c r="T5241" s="108" t="str">
        <f t="shared" si="81"/>
        <v>Krankheit</v>
      </c>
    </row>
    <row r="5242" spans="20:20" x14ac:dyDescent="0.2">
      <c r="T5242" s="108" t="str">
        <f t="shared" si="81"/>
        <v>Krankheit</v>
      </c>
    </row>
    <row r="5243" spans="20:20" x14ac:dyDescent="0.2">
      <c r="T5243" s="108" t="str">
        <f t="shared" si="81"/>
        <v>Krankheit</v>
      </c>
    </row>
    <row r="5244" spans="20:20" x14ac:dyDescent="0.2">
      <c r="T5244" s="108" t="str">
        <f t="shared" si="81"/>
        <v>Krankheit</v>
      </c>
    </row>
    <row r="5245" spans="20:20" x14ac:dyDescent="0.2">
      <c r="T5245" s="108" t="str">
        <f t="shared" si="81"/>
        <v>Krankheit</v>
      </c>
    </row>
    <row r="5246" spans="20:20" x14ac:dyDescent="0.2">
      <c r="T5246" s="108" t="str">
        <f t="shared" si="81"/>
        <v>Krankheit</v>
      </c>
    </row>
    <row r="5247" spans="20:20" x14ac:dyDescent="0.2">
      <c r="T5247" s="108" t="str">
        <f t="shared" si="81"/>
        <v>Krankheit</v>
      </c>
    </row>
    <row r="5248" spans="20:20" x14ac:dyDescent="0.2">
      <c r="T5248" s="108" t="str">
        <f t="shared" si="81"/>
        <v>Krankheit</v>
      </c>
    </row>
    <row r="5249" spans="20:20" x14ac:dyDescent="0.2">
      <c r="T5249" s="108" t="str">
        <f t="shared" si="81"/>
        <v>Krankheit</v>
      </c>
    </row>
    <row r="5250" spans="20:20" x14ac:dyDescent="0.2">
      <c r="T5250" s="108" t="str">
        <f t="shared" si="81"/>
        <v>Krankheit</v>
      </c>
    </row>
    <row r="5251" spans="20:20" x14ac:dyDescent="0.2">
      <c r="T5251" s="108" t="str">
        <f t="shared" ref="T5251:T5314" si="82">IF(OR(O5251="KLV A IV",O5251="KLV B IV",O5251="KLV C IV"),"IV",IF(OR(O5251="KLV A UV",O5251="KLV B UV",O5251="KLV C UV"),"Unfall","Krankheit"))</f>
        <v>Krankheit</v>
      </c>
    </row>
    <row r="5252" spans="20:20" x14ac:dyDescent="0.2">
      <c r="T5252" s="108" t="str">
        <f t="shared" si="82"/>
        <v>Krankheit</v>
      </c>
    </row>
    <row r="5253" spans="20:20" x14ac:dyDescent="0.2">
      <c r="T5253" s="108" t="str">
        <f t="shared" si="82"/>
        <v>Krankheit</v>
      </c>
    </row>
    <row r="5254" spans="20:20" x14ac:dyDescent="0.2">
      <c r="T5254" s="108" t="str">
        <f t="shared" si="82"/>
        <v>Krankheit</v>
      </c>
    </row>
    <row r="5255" spans="20:20" x14ac:dyDescent="0.2">
      <c r="T5255" s="108" t="str">
        <f t="shared" si="82"/>
        <v>Krankheit</v>
      </c>
    </row>
    <row r="5256" spans="20:20" x14ac:dyDescent="0.2">
      <c r="T5256" s="108" t="str">
        <f t="shared" si="82"/>
        <v>Krankheit</v>
      </c>
    </row>
    <row r="5257" spans="20:20" x14ac:dyDescent="0.2">
      <c r="T5257" s="108" t="str">
        <f t="shared" si="82"/>
        <v>Krankheit</v>
      </c>
    </row>
    <row r="5258" spans="20:20" x14ac:dyDescent="0.2">
      <c r="T5258" s="108" t="str">
        <f t="shared" si="82"/>
        <v>Krankheit</v>
      </c>
    </row>
    <row r="5259" spans="20:20" x14ac:dyDescent="0.2">
      <c r="T5259" s="108" t="str">
        <f t="shared" si="82"/>
        <v>Krankheit</v>
      </c>
    </row>
    <row r="5260" spans="20:20" x14ac:dyDescent="0.2">
      <c r="T5260" s="108" t="str">
        <f t="shared" si="82"/>
        <v>Krankheit</v>
      </c>
    </row>
    <row r="5261" spans="20:20" x14ac:dyDescent="0.2">
      <c r="T5261" s="108" t="str">
        <f t="shared" si="82"/>
        <v>Krankheit</v>
      </c>
    </row>
    <row r="5262" spans="20:20" x14ac:dyDescent="0.2">
      <c r="T5262" s="108" t="str">
        <f t="shared" si="82"/>
        <v>Krankheit</v>
      </c>
    </row>
    <row r="5263" spans="20:20" x14ac:dyDescent="0.2">
      <c r="T5263" s="108" t="str">
        <f t="shared" si="82"/>
        <v>Krankheit</v>
      </c>
    </row>
    <row r="5264" spans="20:20" x14ac:dyDescent="0.2">
      <c r="T5264" s="108" t="str">
        <f t="shared" si="82"/>
        <v>Krankheit</v>
      </c>
    </row>
    <row r="5265" spans="20:20" x14ac:dyDescent="0.2">
      <c r="T5265" s="108" t="str">
        <f t="shared" si="82"/>
        <v>Krankheit</v>
      </c>
    </row>
    <row r="5266" spans="20:20" x14ac:dyDescent="0.2">
      <c r="T5266" s="108" t="str">
        <f t="shared" si="82"/>
        <v>Krankheit</v>
      </c>
    </row>
    <row r="5267" spans="20:20" x14ac:dyDescent="0.2">
      <c r="T5267" s="108" t="str">
        <f t="shared" si="82"/>
        <v>Krankheit</v>
      </c>
    </row>
    <row r="5268" spans="20:20" x14ac:dyDescent="0.2">
      <c r="T5268" s="108" t="str">
        <f t="shared" si="82"/>
        <v>Krankheit</v>
      </c>
    </row>
    <row r="5269" spans="20:20" x14ac:dyDescent="0.2">
      <c r="T5269" s="108" t="str">
        <f t="shared" si="82"/>
        <v>Krankheit</v>
      </c>
    </row>
    <row r="5270" spans="20:20" x14ac:dyDescent="0.2">
      <c r="T5270" s="108" t="str">
        <f t="shared" si="82"/>
        <v>Krankheit</v>
      </c>
    </row>
    <row r="5271" spans="20:20" x14ac:dyDescent="0.2">
      <c r="T5271" s="108" t="str">
        <f t="shared" si="82"/>
        <v>Krankheit</v>
      </c>
    </row>
    <row r="5272" spans="20:20" x14ac:dyDescent="0.2">
      <c r="T5272" s="108" t="str">
        <f t="shared" si="82"/>
        <v>Krankheit</v>
      </c>
    </row>
    <row r="5273" spans="20:20" x14ac:dyDescent="0.2">
      <c r="T5273" s="108" t="str">
        <f t="shared" si="82"/>
        <v>Krankheit</v>
      </c>
    </row>
    <row r="5274" spans="20:20" x14ac:dyDescent="0.2">
      <c r="T5274" s="108" t="str">
        <f t="shared" si="82"/>
        <v>Krankheit</v>
      </c>
    </row>
    <row r="5275" spans="20:20" x14ac:dyDescent="0.2">
      <c r="T5275" s="108" t="str">
        <f t="shared" si="82"/>
        <v>Krankheit</v>
      </c>
    </row>
    <row r="5276" spans="20:20" x14ac:dyDescent="0.2">
      <c r="T5276" s="108" t="str">
        <f t="shared" si="82"/>
        <v>Krankheit</v>
      </c>
    </row>
    <row r="5277" spans="20:20" x14ac:dyDescent="0.2">
      <c r="T5277" s="108" t="str">
        <f t="shared" si="82"/>
        <v>Krankheit</v>
      </c>
    </row>
    <row r="5278" spans="20:20" x14ac:dyDescent="0.2">
      <c r="T5278" s="108" t="str">
        <f t="shared" si="82"/>
        <v>Krankheit</v>
      </c>
    </row>
    <row r="5279" spans="20:20" x14ac:dyDescent="0.2">
      <c r="T5279" s="108" t="str">
        <f t="shared" si="82"/>
        <v>Krankheit</v>
      </c>
    </row>
    <row r="5280" spans="20:20" x14ac:dyDescent="0.2">
      <c r="T5280" s="108" t="str">
        <f t="shared" si="82"/>
        <v>Krankheit</v>
      </c>
    </row>
    <row r="5281" spans="20:20" x14ac:dyDescent="0.2">
      <c r="T5281" s="108" t="str">
        <f t="shared" si="82"/>
        <v>Krankheit</v>
      </c>
    </row>
    <row r="5282" spans="20:20" x14ac:dyDescent="0.2">
      <c r="T5282" s="108" t="str">
        <f t="shared" si="82"/>
        <v>Krankheit</v>
      </c>
    </row>
    <row r="5283" spans="20:20" x14ac:dyDescent="0.2">
      <c r="T5283" s="108" t="str">
        <f t="shared" si="82"/>
        <v>Krankheit</v>
      </c>
    </row>
    <row r="5284" spans="20:20" x14ac:dyDescent="0.2">
      <c r="T5284" s="108" t="str">
        <f t="shared" si="82"/>
        <v>Krankheit</v>
      </c>
    </row>
    <row r="5285" spans="20:20" x14ac:dyDescent="0.2">
      <c r="T5285" s="108" t="str">
        <f t="shared" si="82"/>
        <v>Krankheit</v>
      </c>
    </row>
    <row r="5286" spans="20:20" x14ac:dyDescent="0.2">
      <c r="T5286" s="108" t="str">
        <f t="shared" si="82"/>
        <v>Krankheit</v>
      </c>
    </row>
    <row r="5287" spans="20:20" x14ac:dyDescent="0.2">
      <c r="T5287" s="108" t="str">
        <f t="shared" si="82"/>
        <v>Krankheit</v>
      </c>
    </row>
    <row r="5288" spans="20:20" x14ac:dyDescent="0.2">
      <c r="T5288" s="108" t="str">
        <f t="shared" si="82"/>
        <v>Krankheit</v>
      </c>
    </row>
    <row r="5289" spans="20:20" x14ac:dyDescent="0.2">
      <c r="T5289" s="108" t="str">
        <f t="shared" si="82"/>
        <v>Krankheit</v>
      </c>
    </row>
    <row r="5290" spans="20:20" x14ac:dyDescent="0.2">
      <c r="T5290" s="108" t="str">
        <f t="shared" si="82"/>
        <v>Krankheit</v>
      </c>
    </row>
    <row r="5291" spans="20:20" x14ac:dyDescent="0.2">
      <c r="T5291" s="108" t="str">
        <f t="shared" si="82"/>
        <v>Krankheit</v>
      </c>
    </row>
    <row r="5292" spans="20:20" x14ac:dyDescent="0.2">
      <c r="T5292" s="108" t="str">
        <f t="shared" si="82"/>
        <v>Krankheit</v>
      </c>
    </row>
    <row r="5293" spans="20:20" x14ac:dyDescent="0.2">
      <c r="T5293" s="108" t="str">
        <f t="shared" si="82"/>
        <v>Krankheit</v>
      </c>
    </row>
    <row r="5294" spans="20:20" x14ac:dyDescent="0.2">
      <c r="T5294" s="108" t="str">
        <f t="shared" si="82"/>
        <v>Krankheit</v>
      </c>
    </row>
    <row r="5295" spans="20:20" x14ac:dyDescent="0.2">
      <c r="T5295" s="108" t="str">
        <f t="shared" si="82"/>
        <v>Krankheit</v>
      </c>
    </row>
    <row r="5296" spans="20:20" x14ac:dyDescent="0.2">
      <c r="T5296" s="108" t="str">
        <f t="shared" si="82"/>
        <v>Krankheit</v>
      </c>
    </row>
    <row r="5297" spans="20:20" x14ac:dyDescent="0.2">
      <c r="T5297" s="108" t="str">
        <f t="shared" si="82"/>
        <v>Krankheit</v>
      </c>
    </row>
    <row r="5298" spans="20:20" x14ac:dyDescent="0.2">
      <c r="T5298" s="108" t="str">
        <f t="shared" si="82"/>
        <v>Krankheit</v>
      </c>
    </row>
    <row r="5299" spans="20:20" x14ac:dyDescent="0.2">
      <c r="T5299" s="108" t="str">
        <f t="shared" si="82"/>
        <v>Krankheit</v>
      </c>
    </row>
    <row r="5300" spans="20:20" x14ac:dyDescent="0.2">
      <c r="T5300" s="108" t="str">
        <f t="shared" si="82"/>
        <v>Krankheit</v>
      </c>
    </row>
    <row r="5301" spans="20:20" x14ac:dyDescent="0.2">
      <c r="T5301" s="108" t="str">
        <f t="shared" si="82"/>
        <v>Krankheit</v>
      </c>
    </row>
    <row r="5302" spans="20:20" x14ac:dyDescent="0.2">
      <c r="T5302" s="108" t="str">
        <f t="shared" si="82"/>
        <v>Krankheit</v>
      </c>
    </row>
    <row r="5303" spans="20:20" x14ac:dyDescent="0.2">
      <c r="T5303" s="108" t="str">
        <f t="shared" si="82"/>
        <v>Krankheit</v>
      </c>
    </row>
    <row r="5304" spans="20:20" x14ac:dyDescent="0.2">
      <c r="T5304" s="108" t="str">
        <f t="shared" si="82"/>
        <v>Krankheit</v>
      </c>
    </row>
    <row r="5305" spans="20:20" x14ac:dyDescent="0.2">
      <c r="T5305" s="108" t="str">
        <f t="shared" si="82"/>
        <v>Krankheit</v>
      </c>
    </row>
    <row r="5306" spans="20:20" x14ac:dyDescent="0.2">
      <c r="T5306" s="108" t="str">
        <f t="shared" si="82"/>
        <v>Krankheit</v>
      </c>
    </row>
    <row r="5307" spans="20:20" x14ac:dyDescent="0.2">
      <c r="T5307" s="108" t="str">
        <f t="shared" si="82"/>
        <v>Krankheit</v>
      </c>
    </row>
    <row r="5308" spans="20:20" x14ac:dyDescent="0.2">
      <c r="T5308" s="108" t="str">
        <f t="shared" si="82"/>
        <v>Krankheit</v>
      </c>
    </row>
    <row r="5309" spans="20:20" x14ac:dyDescent="0.2">
      <c r="T5309" s="108" t="str">
        <f t="shared" si="82"/>
        <v>Krankheit</v>
      </c>
    </row>
    <row r="5310" spans="20:20" x14ac:dyDescent="0.2">
      <c r="T5310" s="108" t="str">
        <f t="shared" si="82"/>
        <v>Krankheit</v>
      </c>
    </row>
    <row r="5311" spans="20:20" x14ac:dyDescent="0.2">
      <c r="T5311" s="108" t="str">
        <f t="shared" si="82"/>
        <v>Krankheit</v>
      </c>
    </row>
    <row r="5312" spans="20:20" x14ac:dyDescent="0.2">
      <c r="T5312" s="108" t="str">
        <f t="shared" si="82"/>
        <v>Krankheit</v>
      </c>
    </row>
    <row r="5313" spans="20:20" x14ac:dyDescent="0.2">
      <c r="T5313" s="108" t="str">
        <f t="shared" si="82"/>
        <v>Krankheit</v>
      </c>
    </row>
    <row r="5314" spans="20:20" x14ac:dyDescent="0.2">
      <c r="T5314" s="108" t="str">
        <f t="shared" si="82"/>
        <v>Krankheit</v>
      </c>
    </row>
    <row r="5315" spans="20:20" x14ac:dyDescent="0.2">
      <c r="T5315" s="108" t="str">
        <f t="shared" ref="T5315:T5378" si="83">IF(OR(O5315="KLV A IV",O5315="KLV B IV",O5315="KLV C IV"),"IV",IF(OR(O5315="KLV A UV",O5315="KLV B UV",O5315="KLV C UV"),"Unfall","Krankheit"))</f>
        <v>Krankheit</v>
      </c>
    </row>
    <row r="5316" spans="20:20" x14ac:dyDescent="0.2">
      <c r="T5316" s="108" t="str">
        <f t="shared" si="83"/>
        <v>Krankheit</v>
      </c>
    </row>
    <row r="5317" spans="20:20" x14ac:dyDescent="0.2">
      <c r="T5317" s="108" t="str">
        <f t="shared" si="83"/>
        <v>Krankheit</v>
      </c>
    </row>
    <row r="5318" spans="20:20" x14ac:dyDescent="0.2">
      <c r="T5318" s="108" t="str">
        <f t="shared" si="83"/>
        <v>Krankheit</v>
      </c>
    </row>
    <row r="5319" spans="20:20" x14ac:dyDescent="0.2">
      <c r="T5319" s="108" t="str">
        <f t="shared" si="83"/>
        <v>Krankheit</v>
      </c>
    </row>
    <row r="5320" spans="20:20" x14ac:dyDescent="0.2">
      <c r="T5320" s="108" t="str">
        <f t="shared" si="83"/>
        <v>Krankheit</v>
      </c>
    </row>
    <row r="5321" spans="20:20" x14ac:dyDescent="0.2">
      <c r="T5321" s="108" t="str">
        <f t="shared" si="83"/>
        <v>Krankheit</v>
      </c>
    </row>
    <row r="5322" spans="20:20" x14ac:dyDescent="0.2">
      <c r="T5322" s="108" t="str">
        <f t="shared" si="83"/>
        <v>Krankheit</v>
      </c>
    </row>
    <row r="5323" spans="20:20" x14ac:dyDescent="0.2">
      <c r="T5323" s="108" t="str">
        <f t="shared" si="83"/>
        <v>Krankheit</v>
      </c>
    </row>
    <row r="5324" spans="20:20" x14ac:dyDescent="0.2">
      <c r="T5324" s="108" t="str">
        <f t="shared" si="83"/>
        <v>Krankheit</v>
      </c>
    </row>
    <row r="5325" spans="20:20" x14ac:dyDescent="0.2">
      <c r="T5325" s="108" t="str">
        <f t="shared" si="83"/>
        <v>Krankheit</v>
      </c>
    </row>
    <row r="5326" spans="20:20" x14ac:dyDescent="0.2">
      <c r="T5326" s="108" t="str">
        <f t="shared" si="83"/>
        <v>Krankheit</v>
      </c>
    </row>
    <row r="5327" spans="20:20" x14ac:dyDescent="0.2">
      <c r="T5327" s="108" t="str">
        <f t="shared" si="83"/>
        <v>Krankheit</v>
      </c>
    </row>
    <row r="5328" spans="20:20" x14ac:dyDescent="0.2">
      <c r="T5328" s="108" t="str">
        <f t="shared" si="83"/>
        <v>Krankheit</v>
      </c>
    </row>
    <row r="5329" spans="20:20" x14ac:dyDescent="0.2">
      <c r="T5329" s="108" t="str">
        <f t="shared" si="83"/>
        <v>Krankheit</v>
      </c>
    </row>
    <row r="5330" spans="20:20" x14ac:dyDescent="0.2">
      <c r="T5330" s="108" t="str">
        <f t="shared" si="83"/>
        <v>Krankheit</v>
      </c>
    </row>
    <row r="5331" spans="20:20" x14ac:dyDescent="0.2">
      <c r="T5331" s="108" t="str">
        <f t="shared" si="83"/>
        <v>Krankheit</v>
      </c>
    </row>
    <row r="5332" spans="20:20" x14ac:dyDescent="0.2">
      <c r="T5332" s="108" t="str">
        <f t="shared" si="83"/>
        <v>Krankheit</v>
      </c>
    </row>
    <row r="5333" spans="20:20" x14ac:dyDescent="0.2">
      <c r="T5333" s="108" t="str">
        <f t="shared" si="83"/>
        <v>Krankheit</v>
      </c>
    </row>
    <row r="5334" spans="20:20" x14ac:dyDescent="0.2">
      <c r="T5334" s="108" t="str">
        <f t="shared" si="83"/>
        <v>Krankheit</v>
      </c>
    </row>
    <row r="5335" spans="20:20" x14ac:dyDescent="0.2">
      <c r="T5335" s="108" t="str">
        <f t="shared" si="83"/>
        <v>Krankheit</v>
      </c>
    </row>
    <row r="5336" spans="20:20" x14ac:dyDescent="0.2">
      <c r="T5336" s="108" t="str">
        <f t="shared" si="83"/>
        <v>Krankheit</v>
      </c>
    </row>
    <row r="5337" spans="20:20" x14ac:dyDescent="0.2">
      <c r="T5337" s="108" t="str">
        <f t="shared" si="83"/>
        <v>Krankheit</v>
      </c>
    </row>
    <row r="5338" spans="20:20" x14ac:dyDescent="0.2">
      <c r="T5338" s="108" t="str">
        <f t="shared" si="83"/>
        <v>Krankheit</v>
      </c>
    </row>
    <row r="5339" spans="20:20" x14ac:dyDescent="0.2">
      <c r="T5339" s="108" t="str">
        <f t="shared" si="83"/>
        <v>Krankheit</v>
      </c>
    </row>
    <row r="5340" spans="20:20" x14ac:dyDescent="0.2">
      <c r="T5340" s="108" t="str">
        <f t="shared" si="83"/>
        <v>Krankheit</v>
      </c>
    </row>
    <row r="5341" spans="20:20" x14ac:dyDescent="0.2">
      <c r="T5341" s="108" t="str">
        <f t="shared" si="83"/>
        <v>Krankheit</v>
      </c>
    </row>
    <row r="5342" spans="20:20" x14ac:dyDescent="0.2">
      <c r="T5342" s="108" t="str">
        <f t="shared" si="83"/>
        <v>Krankheit</v>
      </c>
    </row>
    <row r="5343" spans="20:20" x14ac:dyDescent="0.2">
      <c r="T5343" s="108" t="str">
        <f t="shared" si="83"/>
        <v>Krankheit</v>
      </c>
    </row>
    <row r="5344" spans="20:20" x14ac:dyDescent="0.2">
      <c r="T5344" s="108" t="str">
        <f t="shared" si="83"/>
        <v>Krankheit</v>
      </c>
    </row>
    <row r="5345" spans="20:20" x14ac:dyDescent="0.2">
      <c r="T5345" s="108" t="str">
        <f t="shared" si="83"/>
        <v>Krankheit</v>
      </c>
    </row>
    <row r="5346" spans="20:20" x14ac:dyDescent="0.2">
      <c r="T5346" s="108" t="str">
        <f t="shared" si="83"/>
        <v>Krankheit</v>
      </c>
    </row>
    <row r="5347" spans="20:20" x14ac:dyDescent="0.2">
      <c r="T5347" s="108" t="str">
        <f t="shared" si="83"/>
        <v>Krankheit</v>
      </c>
    </row>
    <row r="5348" spans="20:20" x14ac:dyDescent="0.2">
      <c r="T5348" s="108" t="str">
        <f t="shared" si="83"/>
        <v>Krankheit</v>
      </c>
    </row>
    <row r="5349" spans="20:20" x14ac:dyDescent="0.2">
      <c r="T5349" s="108" t="str">
        <f t="shared" si="83"/>
        <v>Krankheit</v>
      </c>
    </row>
    <row r="5350" spans="20:20" x14ac:dyDescent="0.2">
      <c r="T5350" s="108" t="str">
        <f t="shared" si="83"/>
        <v>Krankheit</v>
      </c>
    </row>
    <row r="5351" spans="20:20" x14ac:dyDescent="0.2">
      <c r="T5351" s="108" t="str">
        <f t="shared" si="83"/>
        <v>Krankheit</v>
      </c>
    </row>
    <row r="5352" spans="20:20" x14ac:dyDescent="0.2">
      <c r="T5352" s="108" t="str">
        <f t="shared" si="83"/>
        <v>Krankheit</v>
      </c>
    </row>
    <row r="5353" spans="20:20" x14ac:dyDescent="0.2">
      <c r="T5353" s="108" t="str">
        <f t="shared" si="83"/>
        <v>Krankheit</v>
      </c>
    </row>
    <row r="5354" spans="20:20" x14ac:dyDescent="0.2">
      <c r="T5354" s="108" t="str">
        <f t="shared" si="83"/>
        <v>Krankheit</v>
      </c>
    </row>
    <row r="5355" spans="20:20" x14ac:dyDescent="0.2">
      <c r="T5355" s="108" t="str">
        <f t="shared" si="83"/>
        <v>Krankheit</v>
      </c>
    </row>
    <row r="5356" spans="20:20" x14ac:dyDescent="0.2">
      <c r="T5356" s="108" t="str">
        <f t="shared" si="83"/>
        <v>Krankheit</v>
      </c>
    </row>
    <row r="5357" spans="20:20" x14ac:dyDescent="0.2">
      <c r="T5357" s="108" t="str">
        <f t="shared" si="83"/>
        <v>Krankheit</v>
      </c>
    </row>
    <row r="5358" spans="20:20" x14ac:dyDescent="0.2">
      <c r="T5358" s="108" t="str">
        <f t="shared" si="83"/>
        <v>Krankheit</v>
      </c>
    </row>
    <row r="5359" spans="20:20" x14ac:dyDescent="0.2">
      <c r="T5359" s="108" t="str">
        <f t="shared" si="83"/>
        <v>Krankheit</v>
      </c>
    </row>
    <row r="5360" spans="20:20" x14ac:dyDescent="0.2">
      <c r="T5360" s="108" t="str">
        <f t="shared" si="83"/>
        <v>Krankheit</v>
      </c>
    </row>
    <row r="5361" spans="20:20" x14ac:dyDescent="0.2">
      <c r="T5361" s="108" t="str">
        <f t="shared" si="83"/>
        <v>Krankheit</v>
      </c>
    </row>
    <row r="5362" spans="20:20" x14ac:dyDescent="0.2">
      <c r="T5362" s="108" t="str">
        <f t="shared" si="83"/>
        <v>Krankheit</v>
      </c>
    </row>
    <row r="5363" spans="20:20" x14ac:dyDescent="0.2">
      <c r="T5363" s="108" t="str">
        <f t="shared" si="83"/>
        <v>Krankheit</v>
      </c>
    </row>
    <row r="5364" spans="20:20" x14ac:dyDescent="0.2">
      <c r="T5364" s="108" t="str">
        <f t="shared" si="83"/>
        <v>Krankheit</v>
      </c>
    </row>
    <row r="5365" spans="20:20" x14ac:dyDescent="0.2">
      <c r="T5365" s="108" t="str">
        <f t="shared" si="83"/>
        <v>Krankheit</v>
      </c>
    </row>
    <row r="5366" spans="20:20" x14ac:dyDescent="0.2">
      <c r="T5366" s="108" t="str">
        <f t="shared" si="83"/>
        <v>Krankheit</v>
      </c>
    </row>
    <row r="5367" spans="20:20" x14ac:dyDescent="0.2">
      <c r="T5367" s="108" t="str">
        <f t="shared" si="83"/>
        <v>Krankheit</v>
      </c>
    </row>
    <row r="5368" spans="20:20" x14ac:dyDescent="0.2">
      <c r="T5368" s="108" t="str">
        <f t="shared" si="83"/>
        <v>Krankheit</v>
      </c>
    </row>
    <row r="5369" spans="20:20" x14ac:dyDescent="0.2">
      <c r="T5369" s="108" t="str">
        <f t="shared" si="83"/>
        <v>Krankheit</v>
      </c>
    </row>
    <row r="5370" spans="20:20" x14ac:dyDescent="0.2">
      <c r="T5370" s="108" t="str">
        <f t="shared" si="83"/>
        <v>Krankheit</v>
      </c>
    </row>
    <row r="5371" spans="20:20" x14ac:dyDescent="0.2">
      <c r="T5371" s="108" t="str">
        <f t="shared" si="83"/>
        <v>Krankheit</v>
      </c>
    </row>
    <row r="5372" spans="20:20" x14ac:dyDescent="0.2">
      <c r="T5372" s="108" t="str">
        <f t="shared" si="83"/>
        <v>Krankheit</v>
      </c>
    </row>
    <row r="5373" spans="20:20" x14ac:dyDescent="0.2">
      <c r="T5373" s="108" t="str">
        <f t="shared" si="83"/>
        <v>Krankheit</v>
      </c>
    </row>
    <row r="5374" spans="20:20" x14ac:dyDescent="0.2">
      <c r="T5374" s="108" t="str">
        <f t="shared" si="83"/>
        <v>Krankheit</v>
      </c>
    </row>
    <row r="5375" spans="20:20" x14ac:dyDescent="0.2">
      <c r="T5375" s="108" t="str">
        <f t="shared" si="83"/>
        <v>Krankheit</v>
      </c>
    </row>
    <row r="5376" spans="20:20" x14ac:dyDescent="0.2">
      <c r="T5376" s="108" t="str">
        <f t="shared" si="83"/>
        <v>Krankheit</v>
      </c>
    </row>
    <row r="5377" spans="20:20" x14ac:dyDescent="0.2">
      <c r="T5377" s="108" t="str">
        <f t="shared" si="83"/>
        <v>Krankheit</v>
      </c>
    </row>
    <row r="5378" spans="20:20" x14ac:dyDescent="0.2">
      <c r="T5378" s="108" t="str">
        <f t="shared" si="83"/>
        <v>Krankheit</v>
      </c>
    </row>
    <row r="5379" spans="20:20" x14ac:dyDescent="0.2">
      <c r="T5379" s="108" t="str">
        <f t="shared" ref="T5379:T5442" si="84">IF(OR(O5379="KLV A IV",O5379="KLV B IV",O5379="KLV C IV"),"IV",IF(OR(O5379="KLV A UV",O5379="KLV B UV",O5379="KLV C UV"),"Unfall","Krankheit"))</f>
        <v>Krankheit</v>
      </c>
    </row>
    <row r="5380" spans="20:20" x14ac:dyDescent="0.2">
      <c r="T5380" s="108" t="str">
        <f t="shared" si="84"/>
        <v>Krankheit</v>
      </c>
    </row>
    <row r="5381" spans="20:20" x14ac:dyDescent="0.2">
      <c r="T5381" s="108" t="str">
        <f t="shared" si="84"/>
        <v>Krankheit</v>
      </c>
    </row>
    <row r="5382" spans="20:20" x14ac:dyDescent="0.2">
      <c r="T5382" s="108" t="str">
        <f t="shared" si="84"/>
        <v>Krankheit</v>
      </c>
    </row>
    <row r="5383" spans="20:20" x14ac:dyDescent="0.2">
      <c r="T5383" s="108" t="str">
        <f t="shared" si="84"/>
        <v>Krankheit</v>
      </c>
    </row>
    <row r="5384" spans="20:20" x14ac:dyDescent="0.2">
      <c r="T5384" s="108" t="str">
        <f t="shared" si="84"/>
        <v>Krankheit</v>
      </c>
    </row>
    <row r="5385" spans="20:20" x14ac:dyDescent="0.2">
      <c r="T5385" s="108" t="str">
        <f t="shared" si="84"/>
        <v>Krankheit</v>
      </c>
    </row>
    <row r="5386" spans="20:20" x14ac:dyDescent="0.2">
      <c r="T5386" s="108" t="str">
        <f t="shared" si="84"/>
        <v>Krankheit</v>
      </c>
    </row>
    <row r="5387" spans="20:20" x14ac:dyDescent="0.2">
      <c r="T5387" s="108" t="str">
        <f t="shared" si="84"/>
        <v>Krankheit</v>
      </c>
    </row>
    <row r="5388" spans="20:20" x14ac:dyDescent="0.2">
      <c r="T5388" s="108" t="str">
        <f t="shared" si="84"/>
        <v>Krankheit</v>
      </c>
    </row>
    <row r="5389" spans="20:20" x14ac:dyDescent="0.2">
      <c r="T5389" s="108" t="str">
        <f t="shared" si="84"/>
        <v>Krankheit</v>
      </c>
    </row>
    <row r="5390" spans="20:20" x14ac:dyDescent="0.2">
      <c r="T5390" s="108" t="str">
        <f t="shared" si="84"/>
        <v>Krankheit</v>
      </c>
    </row>
    <row r="5391" spans="20:20" x14ac:dyDescent="0.2">
      <c r="T5391" s="108" t="str">
        <f t="shared" si="84"/>
        <v>Krankheit</v>
      </c>
    </row>
    <row r="5392" spans="20:20" x14ac:dyDescent="0.2">
      <c r="T5392" s="108" t="str">
        <f t="shared" si="84"/>
        <v>Krankheit</v>
      </c>
    </row>
    <row r="5393" spans="20:20" x14ac:dyDescent="0.2">
      <c r="T5393" s="108" t="str">
        <f t="shared" si="84"/>
        <v>Krankheit</v>
      </c>
    </row>
    <row r="5394" spans="20:20" x14ac:dyDescent="0.2">
      <c r="T5394" s="108" t="str">
        <f t="shared" si="84"/>
        <v>Krankheit</v>
      </c>
    </row>
    <row r="5395" spans="20:20" x14ac:dyDescent="0.2">
      <c r="T5395" s="108" t="str">
        <f t="shared" si="84"/>
        <v>Krankheit</v>
      </c>
    </row>
    <row r="5396" spans="20:20" x14ac:dyDescent="0.2">
      <c r="T5396" s="108" t="str">
        <f t="shared" si="84"/>
        <v>Krankheit</v>
      </c>
    </row>
    <row r="5397" spans="20:20" x14ac:dyDescent="0.2">
      <c r="T5397" s="108" t="str">
        <f t="shared" si="84"/>
        <v>Krankheit</v>
      </c>
    </row>
    <row r="5398" spans="20:20" x14ac:dyDescent="0.2">
      <c r="T5398" s="108" t="str">
        <f t="shared" si="84"/>
        <v>Krankheit</v>
      </c>
    </row>
    <row r="5399" spans="20:20" x14ac:dyDescent="0.2">
      <c r="T5399" s="108" t="str">
        <f t="shared" si="84"/>
        <v>Krankheit</v>
      </c>
    </row>
    <row r="5400" spans="20:20" x14ac:dyDescent="0.2">
      <c r="T5400" s="108" t="str">
        <f t="shared" si="84"/>
        <v>Krankheit</v>
      </c>
    </row>
    <row r="5401" spans="20:20" x14ac:dyDescent="0.2">
      <c r="T5401" s="108" t="str">
        <f t="shared" si="84"/>
        <v>Krankheit</v>
      </c>
    </row>
    <row r="5402" spans="20:20" x14ac:dyDescent="0.2">
      <c r="T5402" s="108" t="str">
        <f t="shared" si="84"/>
        <v>Krankheit</v>
      </c>
    </row>
    <row r="5403" spans="20:20" x14ac:dyDescent="0.2">
      <c r="T5403" s="108" t="str">
        <f t="shared" si="84"/>
        <v>Krankheit</v>
      </c>
    </row>
    <row r="5404" spans="20:20" x14ac:dyDescent="0.2">
      <c r="T5404" s="108" t="str">
        <f t="shared" si="84"/>
        <v>Krankheit</v>
      </c>
    </row>
    <row r="5405" spans="20:20" x14ac:dyDescent="0.2">
      <c r="T5405" s="108" t="str">
        <f t="shared" si="84"/>
        <v>Krankheit</v>
      </c>
    </row>
    <row r="5406" spans="20:20" x14ac:dyDescent="0.2">
      <c r="T5406" s="108" t="str">
        <f t="shared" si="84"/>
        <v>Krankheit</v>
      </c>
    </row>
    <row r="5407" spans="20:20" x14ac:dyDescent="0.2">
      <c r="T5407" s="108" t="str">
        <f t="shared" si="84"/>
        <v>Krankheit</v>
      </c>
    </row>
    <row r="5408" spans="20:20" x14ac:dyDescent="0.2">
      <c r="T5408" s="108" t="str">
        <f t="shared" si="84"/>
        <v>Krankheit</v>
      </c>
    </row>
    <row r="5409" spans="20:20" x14ac:dyDescent="0.2">
      <c r="T5409" s="108" t="str">
        <f t="shared" si="84"/>
        <v>Krankheit</v>
      </c>
    </row>
    <row r="5410" spans="20:20" x14ac:dyDescent="0.2">
      <c r="T5410" s="108" t="str">
        <f t="shared" si="84"/>
        <v>Krankheit</v>
      </c>
    </row>
    <row r="5411" spans="20:20" x14ac:dyDescent="0.2">
      <c r="T5411" s="108" t="str">
        <f t="shared" si="84"/>
        <v>Krankheit</v>
      </c>
    </row>
    <row r="5412" spans="20:20" x14ac:dyDescent="0.2">
      <c r="T5412" s="108" t="str">
        <f t="shared" si="84"/>
        <v>Krankheit</v>
      </c>
    </row>
    <row r="5413" spans="20:20" x14ac:dyDescent="0.2">
      <c r="T5413" s="108" t="str">
        <f t="shared" si="84"/>
        <v>Krankheit</v>
      </c>
    </row>
    <row r="5414" spans="20:20" x14ac:dyDescent="0.2">
      <c r="T5414" s="108" t="str">
        <f t="shared" si="84"/>
        <v>Krankheit</v>
      </c>
    </row>
    <row r="5415" spans="20:20" x14ac:dyDescent="0.2">
      <c r="T5415" s="108" t="str">
        <f t="shared" si="84"/>
        <v>Krankheit</v>
      </c>
    </row>
    <row r="5416" spans="20:20" x14ac:dyDescent="0.2">
      <c r="T5416" s="108" t="str">
        <f t="shared" si="84"/>
        <v>Krankheit</v>
      </c>
    </row>
    <row r="5417" spans="20:20" x14ac:dyDescent="0.2">
      <c r="T5417" s="108" t="str">
        <f t="shared" si="84"/>
        <v>Krankheit</v>
      </c>
    </row>
    <row r="5418" spans="20:20" x14ac:dyDescent="0.2">
      <c r="T5418" s="108" t="str">
        <f t="shared" si="84"/>
        <v>Krankheit</v>
      </c>
    </row>
    <row r="5419" spans="20:20" x14ac:dyDescent="0.2">
      <c r="T5419" s="108" t="str">
        <f t="shared" si="84"/>
        <v>Krankheit</v>
      </c>
    </row>
    <row r="5420" spans="20:20" x14ac:dyDescent="0.2">
      <c r="T5420" s="108" t="str">
        <f t="shared" si="84"/>
        <v>Krankheit</v>
      </c>
    </row>
    <row r="5421" spans="20:20" x14ac:dyDescent="0.2">
      <c r="T5421" s="108" t="str">
        <f t="shared" si="84"/>
        <v>Krankheit</v>
      </c>
    </row>
    <row r="5422" spans="20:20" x14ac:dyDescent="0.2">
      <c r="T5422" s="108" t="str">
        <f t="shared" si="84"/>
        <v>Krankheit</v>
      </c>
    </row>
    <row r="5423" spans="20:20" x14ac:dyDescent="0.2">
      <c r="T5423" s="108" t="str">
        <f t="shared" si="84"/>
        <v>Krankheit</v>
      </c>
    </row>
    <row r="5424" spans="20:20" x14ac:dyDescent="0.2">
      <c r="T5424" s="108" t="str">
        <f t="shared" si="84"/>
        <v>Krankheit</v>
      </c>
    </row>
    <row r="5425" spans="20:20" x14ac:dyDescent="0.2">
      <c r="T5425" s="108" t="str">
        <f t="shared" si="84"/>
        <v>Krankheit</v>
      </c>
    </row>
    <row r="5426" spans="20:20" x14ac:dyDescent="0.2">
      <c r="T5426" s="108" t="str">
        <f t="shared" si="84"/>
        <v>Krankheit</v>
      </c>
    </row>
    <row r="5427" spans="20:20" x14ac:dyDescent="0.2">
      <c r="T5427" s="108" t="str">
        <f t="shared" si="84"/>
        <v>Krankheit</v>
      </c>
    </row>
    <row r="5428" spans="20:20" x14ac:dyDescent="0.2">
      <c r="T5428" s="108" t="str">
        <f t="shared" si="84"/>
        <v>Krankheit</v>
      </c>
    </row>
    <row r="5429" spans="20:20" x14ac:dyDescent="0.2">
      <c r="T5429" s="108" t="str">
        <f t="shared" si="84"/>
        <v>Krankheit</v>
      </c>
    </row>
    <row r="5430" spans="20:20" x14ac:dyDescent="0.2">
      <c r="T5430" s="108" t="str">
        <f t="shared" si="84"/>
        <v>Krankheit</v>
      </c>
    </row>
    <row r="5431" spans="20:20" x14ac:dyDescent="0.2">
      <c r="T5431" s="108" t="str">
        <f t="shared" si="84"/>
        <v>Krankheit</v>
      </c>
    </row>
    <row r="5432" spans="20:20" x14ac:dyDescent="0.2">
      <c r="T5432" s="108" t="str">
        <f t="shared" si="84"/>
        <v>Krankheit</v>
      </c>
    </row>
    <row r="5433" spans="20:20" x14ac:dyDescent="0.2">
      <c r="T5433" s="108" t="str">
        <f t="shared" si="84"/>
        <v>Krankheit</v>
      </c>
    </row>
    <row r="5434" spans="20:20" x14ac:dyDescent="0.2">
      <c r="T5434" s="108" t="str">
        <f t="shared" si="84"/>
        <v>Krankheit</v>
      </c>
    </row>
    <row r="5435" spans="20:20" x14ac:dyDescent="0.2">
      <c r="T5435" s="108" t="str">
        <f t="shared" si="84"/>
        <v>Krankheit</v>
      </c>
    </row>
    <row r="5436" spans="20:20" x14ac:dyDescent="0.2">
      <c r="T5436" s="108" t="str">
        <f t="shared" si="84"/>
        <v>Krankheit</v>
      </c>
    </row>
    <row r="5437" spans="20:20" x14ac:dyDescent="0.2">
      <c r="T5437" s="108" t="str">
        <f t="shared" si="84"/>
        <v>Krankheit</v>
      </c>
    </row>
    <row r="5438" spans="20:20" x14ac:dyDescent="0.2">
      <c r="T5438" s="108" t="str">
        <f t="shared" si="84"/>
        <v>Krankheit</v>
      </c>
    </row>
    <row r="5439" spans="20:20" x14ac:dyDescent="0.2">
      <c r="T5439" s="108" t="str">
        <f t="shared" si="84"/>
        <v>Krankheit</v>
      </c>
    </row>
    <row r="5440" spans="20:20" x14ac:dyDescent="0.2">
      <c r="T5440" s="108" t="str">
        <f t="shared" si="84"/>
        <v>Krankheit</v>
      </c>
    </row>
    <row r="5441" spans="20:20" x14ac:dyDescent="0.2">
      <c r="T5441" s="108" t="str">
        <f t="shared" si="84"/>
        <v>Krankheit</v>
      </c>
    </row>
    <row r="5442" spans="20:20" x14ac:dyDescent="0.2">
      <c r="T5442" s="108" t="str">
        <f t="shared" si="84"/>
        <v>Krankheit</v>
      </c>
    </row>
    <row r="5443" spans="20:20" x14ac:dyDescent="0.2">
      <c r="T5443" s="108" t="str">
        <f t="shared" ref="T5443:T5506" si="85">IF(OR(O5443="KLV A IV",O5443="KLV B IV",O5443="KLV C IV"),"IV",IF(OR(O5443="KLV A UV",O5443="KLV B UV",O5443="KLV C UV"),"Unfall","Krankheit"))</f>
        <v>Krankheit</v>
      </c>
    </row>
    <row r="5444" spans="20:20" x14ac:dyDescent="0.2">
      <c r="T5444" s="108" t="str">
        <f t="shared" si="85"/>
        <v>Krankheit</v>
      </c>
    </row>
    <row r="5445" spans="20:20" x14ac:dyDescent="0.2">
      <c r="T5445" s="108" t="str">
        <f t="shared" si="85"/>
        <v>Krankheit</v>
      </c>
    </row>
    <row r="5446" spans="20:20" x14ac:dyDescent="0.2">
      <c r="T5446" s="108" t="str">
        <f t="shared" si="85"/>
        <v>Krankheit</v>
      </c>
    </row>
    <row r="5447" spans="20:20" x14ac:dyDescent="0.2">
      <c r="T5447" s="108" t="str">
        <f t="shared" si="85"/>
        <v>Krankheit</v>
      </c>
    </row>
    <row r="5448" spans="20:20" x14ac:dyDescent="0.2">
      <c r="T5448" s="108" t="str">
        <f t="shared" si="85"/>
        <v>Krankheit</v>
      </c>
    </row>
    <row r="5449" spans="20:20" x14ac:dyDescent="0.2">
      <c r="T5449" s="108" t="str">
        <f t="shared" si="85"/>
        <v>Krankheit</v>
      </c>
    </row>
    <row r="5450" spans="20:20" x14ac:dyDescent="0.2">
      <c r="T5450" s="108" t="str">
        <f t="shared" si="85"/>
        <v>Krankheit</v>
      </c>
    </row>
    <row r="5451" spans="20:20" x14ac:dyDescent="0.2">
      <c r="T5451" s="108" t="str">
        <f t="shared" si="85"/>
        <v>Krankheit</v>
      </c>
    </row>
    <row r="5452" spans="20:20" x14ac:dyDescent="0.2">
      <c r="T5452" s="108" t="str">
        <f t="shared" si="85"/>
        <v>Krankheit</v>
      </c>
    </row>
    <row r="5453" spans="20:20" x14ac:dyDescent="0.2">
      <c r="T5453" s="108" t="str">
        <f t="shared" si="85"/>
        <v>Krankheit</v>
      </c>
    </row>
    <row r="5454" spans="20:20" x14ac:dyDescent="0.2">
      <c r="T5454" s="108" t="str">
        <f t="shared" si="85"/>
        <v>Krankheit</v>
      </c>
    </row>
    <row r="5455" spans="20:20" x14ac:dyDescent="0.2">
      <c r="T5455" s="108" t="str">
        <f t="shared" si="85"/>
        <v>Krankheit</v>
      </c>
    </row>
    <row r="5456" spans="20:20" x14ac:dyDescent="0.2">
      <c r="T5456" s="108" t="str">
        <f t="shared" si="85"/>
        <v>Krankheit</v>
      </c>
    </row>
    <row r="5457" spans="20:20" x14ac:dyDescent="0.2">
      <c r="T5457" s="108" t="str">
        <f t="shared" si="85"/>
        <v>Krankheit</v>
      </c>
    </row>
    <row r="5458" spans="20:20" x14ac:dyDescent="0.2">
      <c r="T5458" s="108" t="str">
        <f t="shared" si="85"/>
        <v>Krankheit</v>
      </c>
    </row>
    <row r="5459" spans="20:20" x14ac:dyDescent="0.2">
      <c r="T5459" s="108" t="str">
        <f t="shared" si="85"/>
        <v>Krankheit</v>
      </c>
    </row>
    <row r="5460" spans="20:20" x14ac:dyDescent="0.2">
      <c r="T5460" s="108" t="str">
        <f t="shared" si="85"/>
        <v>Krankheit</v>
      </c>
    </row>
    <row r="5461" spans="20:20" x14ac:dyDescent="0.2">
      <c r="T5461" s="108" t="str">
        <f t="shared" si="85"/>
        <v>Krankheit</v>
      </c>
    </row>
    <row r="5462" spans="20:20" x14ac:dyDescent="0.2">
      <c r="T5462" s="108" t="str">
        <f t="shared" si="85"/>
        <v>Krankheit</v>
      </c>
    </row>
    <row r="5463" spans="20:20" x14ac:dyDescent="0.2">
      <c r="T5463" s="108" t="str">
        <f t="shared" si="85"/>
        <v>Krankheit</v>
      </c>
    </row>
    <row r="5464" spans="20:20" x14ac:dyDescent="0.2">
      <c r="T5464" s="108" t="str">
        <f t="shared" si="85"/>
        <v>Krankheit</v>
      </c>
    </row>
    <row r="5465" spans="20:20" x14ac:dyDescent="0.2">
      <c r="T5465" s="108" t="str">
        <f t="shared" si="85"/>
        <v>Krankheit</v>
      </c>
    </row>
    <row r="5466" spans="20:20" x14ac:dyDescent="0.2">
      <c r="T5466" s="108" t="str">
        <f t="shared" si="85"/>
        <v>Krankheit</v>
      </c>
    </row>
    <row r="5467" spans="20:20" x14ac:dyDescent="0.2">
      <c r="T5467" s="108" t="str">
        <f t="shared" si="85"/>
        <v>Krankheit</v>
      </c>
    </row>
    <row r="5468" spans="20:20" x14ac:dyDescent="0.2">
      <c r="T5468" s="108" t="str">
        <f t="shared" si="85"/>
        <v>Krankheit</v>
      </c>
    </row>
    <row r="5469" spans="20:20" x14ac:dyDescent="0.2">
      <c r="T5469" s="108" t="str">
        <f t="shared" si="85"/>
        <v>Krankheit</v>
      </c>
    </row>
    <row r="5470" spans="20:20" x14ac:dyDescent="0.2">
      <c r="T5470" s="108" t="str">
        <f t="shared" si="85"/>
        <v>Krankheit</v>
      </c>
    </row>
    <row r="5471" spans="20:20" x14ac:dyDescent="0.2">
      <c r="T5471" s="108" t="str">
        <f t="shared" si="85"/>
        <v>Krankheit</v>
      </c>
    </row>
    <row r="5472" spans="20:20" x14ac:dyDescent="0.2">
      <c r="T5472" s="108" t="str">
        <f t="shared" si="85"/>
        <v>Krankheit</v>
      </c>
    </row>
    <row r="5473" spans="20:20" x14ac:dyDescent="0.2">
      <c r="T5473" s="108" t="str">
        <f t="shared" si="85"/>
        <v>Krankheit</v>
      </c>
    </row>
    <row r="5474" spans="20:20" x14ac:dyDescent="0.2">
      <c r="T5474" s="108" t="str">
        <f t="shared" si="85"/>
        <v>Krankheit</v>
      </c>
    </row>
    <row r="5475" spans="20:20" x14ac:dyDescent="0.2">
      <c r="T5475" s="108" t="str">
        <f t="shared" si="85"/>
        <v>Krankheit</v>
      </c>
    </row>
    <row r="5476" spans="20:20" x14ac:dyDescent="0.2">
      <c r="T5476" s="108" t="str">
        <f t="shared" si="85"/>
        <v>Krankheit</v>
      </c>
    </row>
    <row r="5477" spans="20:20" x14ac:dyDescent="0.2">
      <c r="T5477" s="108" t="str">
        <f t="shared" si="85"/>
        <v>Krankheit</v>
      </c>
    </row>
    <row r="5478" spans="20:20" x14ac:dyDescent="0.2">
      <c r="T5478" s="108" t="str">
        <f t="shared" si="85"/>
        <v>Krankheit</v>
      </c>
    </row>
    <row r="5479" spans="20:20" x14ac:dyDescent="0.2">
      <c r="T5479" s="108" t="str">
        <f t="shared" si="85"/>
        <v>Krankheit</v>
      </c>
    </row>
    <row r="5480" spans="20:20" x14ac:dyDescent="0.2">
      <c r="T5480" s="108" t="str">
        <f t="shared" si="85"/>
        <v>Krankheit</v>
      </c>
    </row>
    <row r="5481" spans="20:20" x14ac:dyDescent="0.2">
      <c r="T5481" s="108" t="str">
        <f t="shared" si="85"/>
        <v>Krankheit</v>
      </c>
    </row>
    <row r="5482" spans="20:20" x14ac:dyDescent="0.2">
      <c r="T5482" s="108" t="str">
        <f t="shared" si="85"/>
        <v>Krankheit</v>
      </c>
    </row>
    <row r="5483" spans="20:20" x14ac:dyDescent="0.2">
      <c r="T5483" s="108" t="str">
        <f t="shared" si="85"/>
        <v>Krankheit</v>
      </c>
    </row>
    <row r="5484" spans="20:20" x14ac:dyDescent="0.2">
      <c r="T5484" s="108" t="str">
        <f t="shared" si="85"/>
        <v>Krankheit</v>
      </c>
    </row>
    <row r="5485" spans="20:20" x14ac:dyDescent="0.2">
      <c r="T5485" s="108" t="str">
        <f t="shared" si="85"/>
        <v>Krankheit</v>
      </c>
    </row>
    <row r="5486" spans="20:20" x14ac:dyDescent="0.2">
      <c r="T5486" s="108" t="str">
        <f t="shared" si="85"/>
        <v>Krankheit</v>
      </c>
    </row>
    <row r="5487" spans="20:20" x14ac:dyDescent="0.2">
      <c r="T5487" s="108" t="str">
        <f t="shared" si="85"/>
        <v>Krankheit</v>
      </c>
    </row>
    <row r="5488" spans="20:20" x14ac:dyDescent="0.2">
      <c r="T5488" s="108" t="str">
        <f t="shared" si="85"/>
        <v>Krankheit</v>
      </c>
    </row>
    <row r="5489" spans="20:20" x14ac:dyDescent="0.2">
      <c r="T5489" s="108" t="str">
        <f t="shared" si="85"/>
        <v>Krankheit</v>
      </c>
    </row>
    <row r="5490" spans="20:20" x14ac:dyDescent="0.2">
      <c r="T5490" s="108" t="str">
        <f t="shared" si="85"/>
        <v>Krankheit</v>
      </c>
    </row>
    <row r="5491" spans="20:20" x14ac:dyDescent="0.2">
      <c r="T5491" s="108" t="str">
        <f t="shared" si="85"/>
        <v>Krankheit</v>
      </c>
    </row>
    <row r="5492" spans="20:20" x14ac:dyDescent="0.2">
      <c r="T5492" s="108" t="str">
        <f t="shared" si="85"/>
        <v>Krankheit</v>
      </c>
    </row>
    <row r="5493" spans="20:20" x14ac:dyDescent="0.2">
      <c r="T5493" s="108" t="str">
        <f t="shared" si="85"/>
        <v>Krankheit</v>
      </c>
    </row>
    <row r="5494" spans="20:20" x14ac:dyDescent="0.2">
      <c r="T5494" s="108" t="str">
        <f t="shared" si="85"/>
        <v>Krankheit</v>
      </c>
    </row>
    <row r="5495" spans="20:20" x14ac:dyDescent="0.2">
      <c r="T5495" s="108" t="str">
        <f t="shared" si="85"/>
        <v>Krankheit</v>
      </c>
    </row>
    <row r="5496" spans="20:20" x14ac:dyDescent="0.2">
      <c r="T5496" s="108" t="str">
        <f t="shared" si="85"/>
        <v>Krankheit</v>
      </c>
    </row>
    <row r="5497" spans="20:20" x14ac:dyDescent="0.2">
      <c r="T5497" s="108" t="str">
        <f t="shared" si="85"/>
        <v>Krankheit</v>
      </c>
    </row>
    <row r="5498" spans="20:20" x14ac:dyDescent="0.2">
      <c r="T5498" s="108" t="str">
        <f t="shared" si="85"/>
        <v>Krankheit</v>
      </c>
    </row>
    <row r="5499" spans="20:20" x14ac:dyDescent="0.2">
      <c r="T5499" s="108" t="str">
        <f t="shared" si="85"/>
        <v>Krankheit</v>
      </c>
    </row>
    <row r="5500" spans="20:20" x14ac:dyDescent="0.2">
      <c r="T5500" s="108" t="str">
        <f t="shared" si="85"/>
        <v>Krankheit</v>
      </c>
    </row>
    <row r="5501" spans="20:20" x14ac:dyDescent="0.2">
      <c r="T5501" s="108" t="str">
        <f t="shared" si="85"/>
        <v>Krankheit</v>
      </c>
    </row>
    <row r="5502" spans="20:20" x14ac:dyDescent="0.2">
      <c r="T5502" s="108" t="str">
        <f t="shared" si="85"/>
        <v>Krankheit</v>
      </c>
    </row>
    <row r="5503" spans="20:20" x14ac:dyDescent="0.2">
      <c r="T5503" s="108" t="str">
        <f t="shared" si="85"/>
        <v>Krankheit</v>
      </c>
    </row>
    <row r="5504" spans="20:20" x14ac:dyDescent="0.2">
      <c r="T5504" s="108" t="str">
        <f t="shared" si="85"/>
        <v>Krankheit</v>
      </c>
    </row>
    <row r="5505" spans="20:20" x14ac:dyDescent="0.2">
      <c r="T5505" s="108" t="str">
        <f t="shared" si="85"/>
        <v>Krankheit</v>
      </c>
    </row>
    <row r="5506" spans="20:20" x14ac:dyDescent="0.2">
      <c r="T5506" s="108" t="str">
        <f t="shared" si="85"/>
        <v>Krankheit</v>
      </c>
    </row>
    <row r="5507" spans="20:20" x14ac:dyDescent="0.2">
      <c r="T5507" s="108" t="str">
        <f t="shared" ref="T5507:T5570" si="86">IF(OR(O5507="KLV A IV",O5507="KLV B IV",O5507="KLV C IV"),"IV",IF(OR(O5507="KLV A UV",O5507="KLV B UV",O5507="KLV C UV"),"Unfall","Krankheit"))</f>
        <v>Krankheit</v>
      </c>
    </row>
    <row r="5508" spans="20:20" x14ac:dyDescent="0.2">
      <c r="T5508" s="108" t="str">
        <f t="shared" si="86"/>
        <v>Krankheit</v>
      </c>
    </row>
    <row r="5509" spans="20:20" x14ac:dyDescent="0.2">
      <c r="T5509" s="108" t="str">
        <f t="shared" si="86"/>
        <v>Krankheit</v>
      </c>
    </row>
    <row r="5510" spans="20:20" x14ac:dyDescent="0.2">
      <c r="T5510" s="108" t="str">
        <f t="shared" si="86"/>
        <v>Krankheit</v>
      </c>
    </row>
    <row r="5511" spans="20:20" x14ac:dyDescent="0.2">
      <c r="T5511" s="108" t="str">
        <f t="shared" si="86"/>
        <v>Krankheit</v>
      </c>
    </row>
    <row r="5512" spans="20:20" x14ac:dyDescent="0.2">
      <c r="T5512" s="108" t="str">
        <f t="shared" si="86"/>
        <v>Krankheit</v>
      </c>
    </row>
    <row r="5513" spans="20:20" x14ac:dyDescent="0.2">
      <c r="T5513" s="108" t="str">
        <f t="shared" si="86"/>
        <v>Krankheit</v>
      </c>
    </row>
    <row r="5514" spans="20:20" x14ac:dyDescent="0.2">
      <c r="T5514" s="108" t="str">
        <f t="shared" si="86"/>
        <v>Krankheit</v>
      </c>
    </row>
    <row r="5515" spans="20:20" x14ac:dyDescent="0.2">
      <c r="T5515" s="108" t="str">
        <f t="shared" si="86"/>
        <v>Krankheit</v>
      </c>
    </row>
    <row r="5516" spans="20:20" x14ac:dyDescent="0.2">
      <c r="T5516" s="108" t="str">
        <f t="shared" si="86"/>
        <v>Krankheit</v>
      </c>
    </row>
    <row r="5517" spans="20:20" x14ac:dyDescent="0.2">
      <c r="T5517" s="108" t="str">
        <f t="shared" si="86"/>
        <v>Krankheit</v>
      </c>
    </row>
    <row r="5518" spans="20:20" x14ac:dyDescent="0.2">
      <c r="T5518" s="108" t="str">
        <f t="shared" si="86"/>
        <v>Krankheit</v>
      </c>
    </row>
    <row r="5519" spans="20:20" x14ac:dyDescent="0.2">
      <c r="T5519" s="108" t="str">
        <f t="shared" si="86"/>
        <v>Krankheit</v>
      </c>
    </row>
    <row r="5520" spans="20:20" x14ac:dyDescent="0.2">
      <c r="T5520" s="108" t="str">
        <f t="shared" si="86"/>
        <v>Krankheit</v>
      </c>
    </row>
    <row r="5521" spans="20:20" x14ac:dyDescent="0.2">
      <c r="T5521" s="108" t="str">
        <f t="shared" si="86"/>
        <v>Krankheit</v>
      </c>
    </row>
    <row r="5522" spans="20:20" x14ac:dyDescent="0.2">
      <c r="T5522" s="108" t="str">
        <f t="shared" si="86"/>
        <v>Krankheit</v>
      </c>
    </row>
    <row r="5523" spans="20:20" x14ac:dyDescent="0.2">
      <c r="T5523" s="108" t="str">
        <f t="shared" si="86"/>
        <v>Krankheit</v>
      </c>
    </row>
    <row r="5524" spans="20:20" x14ac:dyDescent="0.2">
      <c r="T5524" s="108" t="str">
        <f t="shared" si="86"/>
        <v>Krankheit</v>
      </c>
    </row>
    <row r="5525" spans="20:20" x14ac:dyDescent="0.2">
      <c r="T5525" s="108" t="str">
        <f t="shared" si="86"/>
        <v>Krankheit</v>
      </c>
    </row>
    <row r="5526" spans="20:20" x14ac:dyDescent="0.2">
      <c r="T5526" s="108" t="str">
        <f t="shared" si="86"/>
        <v>Krankheit</v>
      </c>
    </row>
    <row r="5527" spans="20:20" x14ac:dyDescent="0.2">
      <c r="T5527" s="108" t="str">
        <f t="shared" si="86"/>
        <v>Krankheit</v>
      </c>
    </row>
    <row r="5528" spans="20:20" x14ac:dyDescent="0.2">
      <c r="T5528" s="108" t="str">
        <f t="shared" si="86"/>
        <v>Krankheit</v>
      </c>
    </row>
    <row r="5529" spans="20:20" x14ac:dyDescent="0.2">
      <c r="T5529" s="108" t="str">
        <f t="shared" si="86"/>
        <v>Krankheit</v>
      </c>
    </row>
    <row r="5530" spans="20:20" x14ac:dyDescent="0.2">
      <c r="T5530" s="108" t="str">
        <f t="shared" si="86"/>
        <v>Krankheit</v>
      </c>
    </row>
    <row r="5531" spans="20:20" x14ac:dyDescent="0.2">
      <c r="T5531" s="108" t="str">
        <f t="shared" si="86"/>
        <v>Krankheit</v>
      </c>
    </row>
    <row r="5532" spans="20:20" x14ac:dyDescent="0.2">
      <c r="T5532" s="108" t="str">
        <f t="shared" si="86"/>
        <v>Krankheit</v>
      </c>
    </row>
    <row r="5533" spans="20:20" x14ac:dyDescent="0.2">
      <c r="T5533" s="108" t="str">
        <f t="shared" si="86"/>
        <v>Krankheit</v>
      </c>
    </row>
    <row r="5534" spans="20:20" x14ac:dyDescent="0.2">
      <c r="T5534" s="108" t="str">
        <f t="shared" si="86"/>
        <v>Krankheit</v>
      </c>
    </row>
    <row r="5535" spans="20:20" x14ac:dyDescent="0.2">
      <c r="T5535" s="108" t="str">
        <f t="shared" si="86"/>
        <v>Krankheit</v>
      </c>
    </row>
    <row r="5536" spans="20:20" x14ac:dyDescent="0.2">
      <c r="T5536" s="108" t="str">
        <f t="shared" si="86"/>
        <v>Krankheit</v>
      </c>
    </row>
    <row r="5537" spans="20:20" x14ac:dyDescent="0.2">
      <c r="T5537" s="108" t="str">
        <f t="shared" si="86"/>
        <v>Krankheit</v>
      </c>
    </row>
    <row r="5538" spans="20:20" x14ac:dyDescent="0.2">
      <c r="T5538" s="108" t="str">
        <f t="shared" si="86"/>
        <v>Krankheit</v>
      </c>
    </row>
    <row r="5539" spans="20:20" x14ac:dyDescent="0.2">
      <c r="T5539" s="108" t="str">
        <f t="shared" si="86"/>
        <v>Krankheit</v>
      </c>
    </row>
    <row r="5540" spans="20:20" x14ac:dyDescent="0.2">
      <c r="T5540" s="108" t="str">
        <f t="shared" si="86"/>
        <v>Krankheit</v>
      </c>
    </row>
    <row r="5541" spans="20:20" x14ac:dyDescent="0.2">
      <c r="T5541" s="108" t="str">
        <f t="shared" si="86"/>
        <v>Krankheit</v>
      </c>
    </row>
    <row r="5542" spans="20:20" x14ac:dyDescent="0.2">
      <c r="T5542" s="108" t="str">
        <f t="shared" si="86"/>
        <v>Krankheit</v>
      </c>
    </row>
    <row r="5543" spans="20:20" x14ac:dyDescent="0.2">
      <c r="T5543" s="108" t="str">
        <f t="shared" si="86"/>
        <v>Krankheit</v>
      </c>
    </row>
    <row r="5544" spans="20:20" x14ac:dyDescent="0.2">
      <c r="T5544" s="108" t="str">
        <f t="shared" si="86"/>
        <v>Krankheit</v>
      </c>
    </row>
    <row r="5545" spans="20:20" x14ac:dyDescent="0.2">
      <c r="T5545" s="108" t="str">
        <f t="shared" si="86"/>
        <v>Krankheit</v>
      </c>
    </row>
    <row r="5546" spans="20:20" x14ac:dyDescent="0.2">
      <c r="T5546" s="108" t="str">
        <f t="shared" si="86"/>
        <v>Krankheit</v>
      </c>
    </row>
    <row r="5547" spans="20:20" x14ac:dyDescent="0.2">
      <c r="T5547" s="108" t="str">
        <f t="shared" si="86"/>
        <v>Krankheit</v>
      </c>
    </row>
    <row r="5548" spans="20:20" x14ac:dyDescent="0.2">
      <c r="T5548" s="108" t="str">
        <f t="shared" si="86"/>
        <v>Krankheit</v>
      </c>
    </row>
    <row r="5549" spans="20:20" x14ac:dyDescent="0.2">
      <c r="T5549" s="108" t="str">
        <f t="shared" si="86"/>
        <v>Krankheit</v>
      </c>
    </row>
    <row r="5550" spans="20:20" x14ac:dyDescent="0.2">
      <c r="T5550" s="108" t="str">
        <f t="shared" si="86"/>
        <v>Krankheit</v>
      </c>
    </row>
    <row r="5551" spans="20:20" x14ac:dyDescent="0.2">
      <c r="T5551" s="108" t="str">
        <f t="shared" si="86"/>
        <v>Krankheit</v>
      </c>
    </row>
    <row r="5552" spans="20:20" x14ac:dyDescent="0.2">
      <c r="T5552" s="108" t="str">
        <f t="shared" si="86"/>
        <v>Krankheit</v>
      </c>
    </row>
    <row r="5553" spans="20:20" x14ac:dyDescent="0.2">
      <c r="T5553" s="108" t="str">
        <f t="shared" si="86"/>
        <v>Krankheit</v>
      </c>
    </row>
    <row r="5554" spans="20:20" x14ac:dyDescent="0.2">
      <c r="T5554" s="108" t="str">
        <f t="shared" si="86"/>
        <v>Krankheit</v>
      </c>
    </row>
    <row r="5555" spans="20:20" x14ac:dyDescent="0.2">
      <c r="T5555" s="108" t="str">
        <f t="shared" si="86"/>
        <v>Krankheit</v>
      </c>
    </row>
    <row r="5556" spans="20:20" x14ac:dyDescent="0.2">
      <c r="T5556" s="108" t="str">
        <f t="shared" si="86"/>
        <v>Krankheit</v>
      </c>
    </row>
    <row r="5557" spans="20:20" x14ac:dyDescent="0.2">
      <c r="T5557" s="108" t="str">
        <f t="shared" si="86"/>
        <v>Krankheit</v>
      </c>
    </row>
    <row r="5558" spans="20:20" x14ac:dyDescent="0.2">
      <c r="T5558" s="108" t="str">
        <f t="shared" si="86"/>
        <v>Krankheit</v>
      </c>
    </row>
    <row r="5559" spans="20:20" x14ac:dyDescent="0.2">
      <c r="T5559" s="108" t="str">
        <f t="shared" si="86"/>
        <v>Krankheit</v>
      </c>
    </row>
    <row r="5560" spans="20:20" x14ac:dyDescent="0.2">
      <c r="T5560" s="108" t="str">
        <f t="shared" si="86"/>
        <v>Krankheit</v>
      </c>
    </row>
    <row r="5561" spans="20:20" x14ac:dyDescent="0.2">
      <c r="T5561" s="108" t="str">
        <f t="shared" si="86"/>
        <v>Krankheit</v>
      </c>
    </row>
    <row r="5562" spans="20:20" x14ac:dyDescent="0.2">
      <c r="T5562" s="108" t="str">
        <f t="shared" si="86"/>
        <v>Krankheit</v>
      </c>
    </row>
    <row r="5563" spans="20:20" x14ac:dyDescent="0.2">
      <c r="T5563" s="108" t="str">
        <f t="shared" si="86"/>
        <v>Krankheit</v>
      </c>
    </row>
    <row r="5564" spans="20:20" x14ac:dyDescent="0.2">
      <c r="T5564" s="108" t="str">
        <f t="shared" si="86"/>
        <v>Krankheit</v>
      </c>
    </row>
    <row r="5565" spans="20:20" x14ac:dyDescent="0.2">
      <c r="T5565" s="108" t="str">
        <f t="shared" si="86"/>
        <v>Krankheit</v>
      </c>
    </row>
    <row r="5566" spans="20:20" x14ac:dyDescent="0.2">
      <c r="T5566" s="108" t="str">
        <f t="shared" si="86"/>
        <v>Krankheit</v>
      </c>
    </row>
    <row r="5567" spans="20:20" x14ac:dyDescent="0.2">
      <c r="T5567" s="108" t="str">
        <f t="shared" si="86"/>
        <v>Krankheit</v>
      </c>
    </row>
    <row r="5568" spans="20:20" x14ac:dyDescent="0.2">
      <c r="T5568" s="108" t="str">
        <f t="shared" si="86"/>
        <v>Krankheit</v>
      </c>
    </row>
    <row r="5569" spans="20:20" x14ac:dyDescent="0.2">
      <c r="T5569" s="108" t="str">
        <f t="shared" si="86"/>
        <v>Krankheit</v>
      </c>
    </row>
    <row r="5570" spans="20:20" x14ac:dyDescent="0.2">
      <c r="T5570" s="108" t="str">
        <f t="shared" si="86"/>
        <v>Krankheit</v>
      </c>
    </row>
    <row r="5571" spans="20:20" x14ac:dyDescent="0.2">
      <c r="T5571" s="108" t="str">
        <f t="shared" ref="T5571:T5634" si="87">IF(OR(O5571="KLV A IV",O5571="KLV B IV",O5571="KLV C IV"),"IV",IF(OR(O5571="KLV A UV",O5571="KLV B UV",O5571="KLV C UV"),"Unfall","Krankheit"))</f>
        <v>Krankheit</v>
      </c>
    </row>
    <row r="5572" spans="20:20" x14ac:dyDescent="0.2">
      <c r="T5572" s="108" t="str">
        <f t="shared" si="87"/>
        <v>Krankheit</v>
      </c>
    </row>
    <row r="5573" spans="20:20" x14ac:dyDescent="0.2">
      <c r="T5573" s="108" t="str">
        <f t="shared" si="87"/>
        <v>Krankheit</v>
      </c>
    </row>
    <row r="5574" spans="20:20" x14ac:dyDescent="0.2">
      <c r="T5574" s="108" t="str">
        <f t="shared" si="87"/>
        <v>Krankheit</v>
      </c>
    </row>
    <row r="5575" spans="20:20" x14ac:dyDescent="0.2">
      <c r="T5575" s="108" t="str">
        <f t="shared" si="87"/>
        <v>Krankheit</v>
      </c>
    </row>
    <row r="5576" spans="20:20" x14ac:dyDescent="0.2">
      <c r="T5576" s="108" t="str">
        <f t="shared" si="87"/>
        <v>Krankheit</v>
      </c>
    </row>
    <row r="5577" spans="20:20" x14ac:dyDescent="0.2">
      <c r="T5577" s="108" t="str">
        <f t="shared" si="87"/>
        <v>Krankheit</v>
      </c>
    </row>
    <row r="5578" spans="20:20" x14ac:dyDescent="0.2">
      <c r="T5578" s="108" t="str">
        <f t="shared" si="87"/>
        <v>Krankheit</v>
      </c>
    </row>
    <row r="5579" spans="20:20" x14ac:dyDescent="0.2">
      <c r="T5579" s="108" t="str">
        <f t="shared" si="87"/>
        <v>Krankheit</v>
      </c>
    </row>
    <row r="5580" spans="20:20" x14ac:dyDescent="0.2">
      <c r="T5580" s="108" t="str">
        <f t="shared" si="87"/>
        <v>Krankheit</v>
      </c>
    </row>
    <row r="5581" spans="20:20" x14ac:dyDescent="0.2">
      <c r="T5581" s="108" t="str">
        <f t="shared" si="87"/>
        <v>Krankheit</v>
      </c>
    </row>
    <row r="5582" spans="20:20" x14ac:dyDescent="0.2">
      <c r="T5582" s="108" t="str">
        <f t="shared" si="87"/>
        <v>Krankheit</v>
      </c>
    </row>
    <row r="5583" spans="20:20" x14ac:dyDescent="0.2">
      <c r="T5583" s="108" t="str">
        <f t="shared" si="87"/>
        <v>Krankheit</v>
      </c>
    </row>
    <row r="5584" spans="20:20" x14ac:dyDescent="0.2">
      <c r="T5584" s="108" t="str">
        <f t="shared" si="87"/>
        <v>Krankheit</v>
      </c>
    </row>
    <row r="5585" spans="20:20" x14ac:dyDescent="0.2">
      <c r="T5585" s="108" t="str">
        <f t="shared" si="87"/>
        <v>Krankheit</v>
      </c>
    </row>
    <row r="5586" spans="20:20" x14ac:dyDescent="0.2">
      <c r="T5586" s="108" t="str">
        <f t="shared" si="87"/>
        <v>Krankheit</v>
      </c>
    </row>
    <row r="5587" spans="20:20" x14ac:dyDescent="0.2">
      <c r="T5587" s="108" t="str">
        <f t="shared" si="87"/>
        <v>Krankheit</v>
      </c>
    </row>
    <row r="5588" spans="20:20" x14ac:dyDescent="0.2">
      <c r="T5588" s="108" t="str">
        <f t="shared" si="87"/>
        <v>Krankheit</v>
      </c>
    </row>
    <row r="5589" spans="20:20" x14ac:dyDescent="0.2">
      <c r="T5589" s="108" t="str">
        <f t="shared" si="87"/>
        <v>Krankheit</v>
      </c>
    </row>
    <row r="5590" spans="20:20" x14ac:dyDescent="0.2">
      <c r="T5590" s="108" t="str">
        <f t="shared" si="87"/>
        <v>Krankheit</v>
      </c>
    </row>
    <row r="5591" spans="20:20" x14ac:dyDescent="0.2">
      <c r="T5591" s="108" t="str">
        <f t="shared" si="87"/>
        <v>Krankheit</v>
      </c>
    </row>
    <row r="5592" spans="20:20" x14ac:dyDescent="0.2">
      <c r="T5592" s="108" t="str">
        <f t="shared" si="87"/>
        <v>Krankheit</v>
      </c>
    </row>
    <row r="5593" spans="20:20" x14ac:dyDescent="0.2">
      <c r="T5593" s="108" t="str">
        <f t="shared" si="87"/>
        <v>Krankheit</v>
      </c>
    </row>
    <row r="5594" spans="20:20" x14ac:dyDescent="0.2">
      <c r="T5594" s="108" t="str">
        <f t="shared" si="87"/>
        <v>Krankheit</v>
      </c>
    </row>
    <row r="5595" spans="20:20" x14ac:dyDescent="0.2">
      <c r="T5595" s="108" t="str">
        <f t="shared" si="87"/>
        <v>Krankheit</v>
      </c>
    </row>
    <row r="5596" spans="20:20" x14ac:dyDescent="0.2">
      <c r="T5596" s="108" t="str">
        <f t="shared" si="87"/>
        <v>Krankheit</v>
      </c>
    </row>
    <row r="5597" spans="20:20" x14ac:dyDescent="0.2">
      <c r="T5597" s="108" t="str">
        <f t="shared" si="87"/>
        <v>Krankheit</v>
      </c>
    </row>
    <row r="5598" spans="20:20" x14ac:dyDescent="0.2">
      <c r="T5598" s="108" t="str">
        <f t="shared" si="87"/>
        <v>Krankheit</v>
      </c>
    </row>
    <row r="5599" spans="20:20" x14ac:dyDescent="0.2">
      <c r="T5599" s="108" t="str">
        <f t="shared" si="87"/>
        <v>Krankheit</v>
      </c>
    </row>
    <row r="5600" spans="20:20" x14ac:dyDescent="0.2">
      <c r="T5600" s="108" t="str">
        <f t="shared" si="87"/>
        <v>Krankheit</v>
      </c>
    </row>
    <row r="5601" spans="20:20" x14ac:dyDescent="0.2">
      <c r="T5601" s="108" t="str">
        <f t="shared" si="87"/>
        <v>Krankheit</v>
      </c>
    </row>
    <row r="5602" spans="20:20" x14ac:dyDescent="0.2">
      <c r="T5602" s="108" t="str">
        <f t="shared" si="87"/>
        <v>Krankheit</v>
      </c>
    </row>
    <row r="5603" spans="20:20" x14ac:dyDescent="0.2">
      <c r="T5603" s="108" t="str">
        <f t="shared" si="87"/>
        <v>Krankheit</v>
      </c>
    </row>
    <row r="5604" spans="20:20" x14ac:dyDescent="0.2">
      <c r="T5604" s="108" t="str">
        <f t="shared" si="87"/>
        <v>Krankheit</v>
      </c>
    </row>
    <row r="5605" spans="20:20" x14ac:dyDescent="0.2">
      <c r="T5605" s="108" t="str">
        <f t="shared" si="87"/>
        <v>Krankheit</v>
      </c>
    </row>
    <row r="5606" spans="20:20" x14ac:dyDescent="0.2">
      <c r="T5606" s="108" t="str">
        <f t="shared" si="87"/>
        <v>Krankheit</v>
      </c>
    </row>
    <row r="5607" spans="20:20" x14ac:dyDescent="0.2">
      <c r="T5607" s="108" t="str">
        <f t="shared" si="87"/>
        <v>Krankheit</v>
      </c>
    </row>
    <row r="5608" spans="20:20" x14ac:dyDescent="0.2">
      <c r="T5608" s="108" t="str">
        <f t="shared" si="87"/>
        <v>Krankheit</v>
      </c>
    </row>
    <row r="5609" spans="20:20" x14ac:dyDescent="0.2">
      <c r="T5609" s="108" t="str">
        <f t="shared" si="87"/>
        <v>Krankheit</v>
      </c>
    </row>
    <row r="5610" spans="20:20" x14ac:dyDescent="0.2">
      <c r="T5610" s="108" t="str">
        <f t="shared" si="87"/>
        <v>Krankheit</v>
      </c>
    </row>
    <row r="5611" spans="20:20" x14ac:dyDescent="0.2">
      <c r="T5611" s="108" t="str">
        <f t="shared" si="87"/>
        <v>Krankheit</v>
      </c>
    </row>
    <row r="5612" spans="20:20" x14ac:dyDescent="0.2">
      <c r="T5612" s="108" t="str">
        <f t="shared" si="87"/>
        <v>Krankheit</v>
      </c>
    </row>
    <row r="5613" spans="20:20" x14ac:dyDescent="0.2">
      <c r="T5613" s="108" t="str">
        <f t="shared" si="87"/>
        <v>Krankheit</v>
      </c>
    </row>
    <row r="5614" spans="20:20" x14ac:dyDescent="0.2">
      <c r="T5614" s="108" t="str">
        <f t="shared" si="87"/>
        <v>Krankheit</v>
      </c>
    </row>
    <row r="5615" spans="20:20" x14ac:dyDescent="0.2">
      <c r="T5615" s="108" t="str">
        <f t="shared" si="87"/>
        <v>Krankheit</v>
      </c>
    </row>
    <row r="5616" spans="20:20" x14ac:dyDescent="0.2">
      <c r="T5616" s="108" t="str">
        <f t="shared" si="87"/>
        <v>Krankheit</v>
      </c>
    </row>
    <row r="5617" spans="20:20" x14ac:dyDescent="0.2">
      <c r="T5617" s="108" t="str">
        <f t="shared" si="87"/>
        <v>Krankheit</v>
      </c>
    </row>
    <row r="5618" spans="20:20" x14ac:dyDescent="0.2">
      <c r="T5618" s="108" t="str">
        <f t="shared" si="87"/>
        <v>Krankheit</v>
      </c>
    </row>
    <row r="5619" spans="20:20" x14ac:dyDescent="0.2">
      <c r="T5619" s="108" t="str">
        <f t="shared" si="87"/>
        <v>Krankheit</v>
      </c>
    </row>
    <row r="5620" spans="20:20" x14ac:dyDescent="0.2">
      <c r="T5620" s="108" t="str">
        <f t="shared" si="87"/>
        <v>Krankheit</v>
      </c>
    </row>
    <row r="5621" spans="20:20" x14ac:dyDescent="0.2">
      <c r="T5621" s="108" t="str">
        <f t="shared" si="87"/>
        <v>Krankheit</v>
      </c>
    </row>
    <row r="5622" spans="20:20" x14ac:dyDescent="0.2">
      <c r="T5622" s="108" t="str">
        <f t="shared" si="87"/>
        <v>Krankheit</v>
      </c>
    </row>
    <row r="5623" spans="20:20" x14ac:dyDescent="0.2">
      <c r="T5623" s="108" t="str">
        <f t="shared" si="87"/>
        <v>Krankheit</v>
      </c>
    </row>
    <row r="5624" spans="20:20" x14ac:dyDescent="0.2">
      <c r="T5624" s="108" t="str">
        <f t="shared" si="87"/>
        <v>Krankheit</v>
      </c>
    </row>
    <row r="5625" spans="20:20" x14ac:dyDescent="0.2">
      <c r="T5625" s="108" t="str">
        <f t="shared" si="87"/>
        <v>Krankheit</v>
      </c>
    </row>
    <row r="5626" spans="20:20" x14ac:dyDescent="0.2">
      <c r="T5626" s="108" t="str">
        <f t="shared" si="87"/>
        <v>Krankheit</v>
      </c>
    </row>
    <row r="5627" spans="20:20" x14ac:dyDescent="0.2">
      <c r="T5627" s="108" t="str">
        <f t="shared" si="87"/>
        <v>Krankheit</v>
      </c>
    </row>
    <row r="5628" spans="20:20" x14ac:dyDescent="0.2">
      <c r="T5628" s="108" t="str">
        <f t="shared" si="87"/>
        <v>Krankheit</v>
      </c>
    </row>
    <row r="5629" spans="20:20" x14ac:dyDescent="0.2">
      <c r="T5629" s="108" t="str">
        <f t="shared" si="87"/>
        <v>Krankheit</v>
      </c>
    </row>
    <row r="5630" spans="20:20" x14ac:dyDescent="0.2">
      <c r="T5630" s="108" t="str">
        <f t="shared" si="87"/>
        <v>Krankheit</v>
      </c>
    </row>
    <row r="5631" spans="20:20" x14ac:dyDescent="0.2">
      <c r="T5631" s="108" t="str">
        <f t="shared" si="87"/>
        <v>Krankheit</v>
      </c>
    </row>
    <row r="5632" spans="20:20" x14ac:dyDescent="0.2">
      <c r="T5632" s="108" t="str">
        <f t="shared" si="87"/>
        <v>Krankheit</v>
      </c>
    </row>
    <row r="5633" spans="20:20" x14ac:dyDescent="0.2">
      <c r="T5633" s="108" t="str">
        <f t="shared" si="87"/>
        <v>Krankheit</v>
      </c>
    </row>
    <row r="5634" spans="20:20" x14ac:dyDescent="0.2">
      <c r="T5634" s="108" t="str">
        <f t="shared" si="87"/>
        <v>Krankheit</v>
      </c>
    </row>
    <row r="5635" spans="20:20" x14ac:dyDescent="0.2">
      <c r="T5635" s="108" t="str">
        <f t="shared" ref="T5635:T5698" si="88">IF(OR(O5635="KLV A IV",O5635="KLV B IV",O5635="KLV C IV"),"IV",IF(OR(O5635="KLV A UV",O5635="KLV B UV",O5635="KLV C UV"),"Unfall","Krankheit"))</f>
        <v>Krankheit</v>
      </c>
    </row>
    <row r="5636" spans="20:20" x14ac:dyDescent="0.2">
      <c r="T5636" s="108" t="str">
        <f t="shared" si="88"/>
        <v>Krankheit</v>
      </c>
    </row>
    <row r="5637" spans="20:20" x14ac:dyDescent="0.2">
      <c r="T5637" s="108" t="str">
        <f t="shared" si="88"/>
        <v>Krankheit</v>
      </c>
    </row>
    <row r="5638" spans="20:20" x14ac:dyDescent="0.2">
      <c r="T5638" s="108" t="str">
        <f t="shared" si="88"/>
        <v>Krankheit</v>
      </c>
    </row>
    <row r="5639" spans="20:20" x14ac:dyDescent="0.2">
      <c r="T5639" s="108" t="str">
        <f t="shared" si="88"/>
        <v>Krankheit</v>
      </c>
    </row>
    <row r="5640" spans="20:20" x14ac:dyDescent="0.2">
      <c r="T5640" s="108" t="str">
        <f t="shared" si="88"/>
        <v>Krankheit</v>
      </c>
    </row>
    <row r="5641" spans="20:20" x14ac:dyDescent="0.2">
      <c r="T5641" s="108" t="str">
        <f t="shared" si="88"/>
        <v>Krankheit</v>
      </c>
    </row>
    <row r="5642" spans="20:20" x14ac:dyDescent="0.2">
      <c r="T5642" s="108" t="str">
        <f t="shared" si="88"/>
        <v>Krankheit</v>
      </c>
    </row>
    <row r="5643" spans="20:20" x14ac:dyDescent="0.2">
      <c r="T5643" s="108" t="str">
        <f t="shared" si="88"/>
        <v>Krankheit</v>
      </c>
    </row>
    <row r="5644" spans="20:20" x14ac:dyDescent="0.2">
      <c r="T5644" s="108" t="str">
        <f t="shared" si="88"/>
        <v>Krankheit</v>
      </c>
    </row>
    <row r="5645" spans="20:20" x14ac:dyDescent="0.2">
      <c r="T5645" s="108" t="str">
        <f t="shared" si="88"/>
        <v>Krankheit</v>
      </c>
    </row>
    <row r="5646" spans="20:20" x14ac:dyDescent="0.2">
      <c r="T5646" s="108" t="str">
        <f t="shared" si="88"/>
        <v>Krankheit</v>
      </c>
    </row>
    <row r="5647" spans="20:20" x14ac:dyDescent="0.2">
      <c r="T5647" s="108" t="str">
        <f t="shared" si="88"/>
        <v>Krankheit</v>
      </c>
    </row>
    <row r="5648" spans="20:20" x14ac:dyDescent="0.2">
      <c r="T5648" s="108" t="str">
        <f t="shared" si="88"/>
        <v>Krankheit</v>
      </c>
    </row>
    <row r="5649" spans="20:20" x14ac:dyDescent="0.2">
      <c r="T5649" s="108" t="str">
        <f t="shared" si="88"/>
        <v>Krankheit</v>
      </c>
    </row>
    <row r="5650" spans="20:20" x14ac:dyDescent="0.2">
      <c r="T5650" s="108" t="str">
        <f t="shared" si="88"/>
        <v>Krankheit</v>
      </c>
    </row>
    <row r="5651" spans="20:20" x14ac:dyDescent="0.2">
      <c r="T5651" s="108" t="str">
        <f t="shared" si="88"/>
        <v>Krankheit</v>
      </c>
    </row>
    <row r="5652" spans="20:20" x14ac:dyDescent="0.2">
      <c r="T5652" s="108" t="str">
        <f t="shared" si="88"/>
        <v>Krankheit</v>
      </c>
    </row>
    <row r="5653" spans="20:20" x14ac:dyDescent="0.2">
      <c r="T5653" s="108" t="str">
        <f t="shared" si="88"/>
        <v>Krankheit</v>
      </c>
    </row>
    <row r="5654" spans="20:20" x14ac:dyDescent="0.2">
      <c r="T5654" s="108" t="str">
        <f t="shared" si="88"/>
        <v>Krankheit</v>
      </c>
    </row>
    <row r="5655" spans="20:20" x14ac:dyDescent="0.2">
      <c r="T5655" s="108" t="str">
        <f t="shared" si="88"/>
        <v>Krankheit</v>
      </c>
    </row>
    <row r="5656" spans="20:20" x14ac:dyDescent="0.2">
      <c r="T5656" s="108" t="str">
        <f t="shared" si="88"/>
        <v>Krankheit</v>
      </c>
    </row>
    <row r="5657" spans="20:20" x14ac:dyDescent="0.2">
      <c r="T5657" s="108" t="str">
        <f t="shared" si="88"/>
        <v>Krankheit</v>
      </c>
    </row>
    <row r="5658" spans="20:20" x14ac:dyDescent="0.2">
      <c r="T5658" s="108" t="str">
        <f t="shared" si="88"/>
        <v>Krankheit</v>
      </c>
    </row>
    <row r="5659" spans="20:20" x14ac:dyDescent="0.2">
      <c r="T5659" s="108" t="str">
        <f t="shared" si="88"/>
        <v>Krankheit</v>
      </c>
    </row>
    <row r="5660" spans="20:20" x14ac:dyDescent="0.2">
      <c r="T5660" s="108" t="str">
        <f t="shared" si="88"/>
        <v>Krankheit</v>
      </c>
    </row>
    <row r="5661" spans="20:20" x14ac:dyDescent="0.2">
      <c r="T5661" s="108" t="str">
        <f t="shared" si="88"/>
        <v>Krankheit</v>
      </c>
    </row>
    <row r="5662" spans="20:20" x14ac:dyDescent="0.2">
      <c r="T5662" s="108" t="str">
        <f t="shared" si="88"/>
        <v>Krankheit</v>
      </c>
    </row>
    <row r="5663" spans="20:20" x14ac:dyDescent="0.2">
      <c r="T5663" s="108" t="str">
        <f t="shared" si="88"/>
        <v>Krankheit</v>
      </c>
    </row>
    <row r="5664" spans="20:20" x14ac:dyDescent="0.2">
      <c r="T5664" s="108" t="str">
        <f t="shared" si="88"/>
        <v>Krankheit</v>
      </c>
    </row>
    <row r="5665" spans="20:20" x14ac:dyDescent="0.2">
      <c r="T5665" s="108" t="str">
        <f t="shared" si="88"/>
        <v>Krankheit</v>
      </c>
    </row>
    <row r="5666" spans="20:20" x14ac:dyDescent="0.2">
      <c r="T5666" s="108" t="str">
        <f t="shared" si="88"/>
        <v>Krankheit</v>
      </c>
    </row>
    <row r="5667" spans="20:20" x14ac:dyDescent="0.2">
      <c r="T5667" s="108" t="str">
        <f t="shared" si="88"/>
        <v>Krankheit</v>
      </c>
    </row>
    <row r="5668" spans="20:20" x14ac:dyDescent="0.2">
      <c r="T5668" s="108" t="str">
        <f t="shared" si="88"/>
        <v>Krankheit</v>
      </c>
    </row>
    <row r="5669" spans="20:20" x14ac:dyDescent="0.2">
      <c r="T5669" s="108" t="str">
        <f t="shared" si="88"/>
        <v>Krankheit</v>
      </c>
    </row>
    <row r="5670" spans="20:20" x14ac:dyDescent="0.2">
      <c r="T5670" s="108" t="str">
        <f t="shared" si="88"/>
        <v>Krankheit</v>
      </c>
    </row>
    <row r="5671" spans="20:20" x14ac:dyDescent="0.2">
      <c r="T5671" s="108" t="str">
        <f t="shared" si="88"/>
        <v>Krankheit</v>
      </c>
    </row>
    <row r="5672" spans="20:20" x14ac:dyDescent="0.2">
      <c r="T5672" s="108" t="str">
        <f t="shared" si="88"/>
        <v>Krankheit</v>
      </c>
    </row>
    <row r="5673" spans="20:20" x14ac:dyDescent="0.2">
      <c r="T5673" s="108" t="str">
        <f t="shared" si="88"/>
        <v>Krankheit</v>
      </c>
    </row>
    <row r="5674" spans="20:20" x14ac:dyDescent="0.2">
      <c r="T5674" s="108" t="str">
        <f t="shared" si="88"/>
        <v>Krankheit</v>
      </c>
    </row>
    <row r="5675" spans="20:20" x14ac:dyDescent="0.2">
      <c r="T5675" s="108" t="str">
        <f t="shared" si="88"/>
        <v>Krankheit</v>
      </c>
    </row>
    <row r="5676" spans="20:20" x14ac:dyDescent="0.2">
      <c r="T5676" s="108" t="str">
        <f t="shared" si="88"/>
        <v>Krankheit</v>
      </c>
    </row>
    <row r="5677" spans="20:20" x14ac:dyDescent="0.2">
      <c r="T5677" s="108" t="str">
        <f t="shared" si="88"/>
        <v>Krankheit</v>
      </c>
    </row>
    <row r="5678" spans="20:20" x14ac:dyDescent="0.2">
      <c r="T5678" s="108" t="str">
        <f t="shared" si="88"/>
        <v>Krankheit</v>
      </c>
    </row>
    <row r="5679" spans="20:20" x14ac:dyDescent="0.2">
      <c r="T5679" s="108" t="str">
        <f t="shared" si="88"/>
        <v>Krankheit</v>
      </c>
    </row>
    <row r="5680" spans="20:20" x14ac:dyDescent="0.2">
      <c r="T5680" s="108" t="str">
        <f t="shared" si="88"/>
        <v>Krankheit</v>
      </c>
    </row>
    <row r="5681" spans="20:20" x14ac:dyDescent="0.2">
      <c r="T5681" s="108" t="str">
        <f t="shared" si="88"/>
        <v>Krankheit</v>
      </c>
    </row>
    <row r="5682" spans="20:20" x14ac:dyDescent="0.2">
      <c r="T5682" s="108" t="str">
        <f t="shared" si="88"/>
        <v>Krankheit</v>
      </c>
    </row>
    <row r="5683" spans="20:20" x14ac:dyDescent="0.2">
      <c r="T5683" s="108" t="str">
        <f t="shared" si="88"/>
        <v>Krankheit</v>
      </c>
    </row>
    <row r="5684" spans="20:20" x14ac:dyDescent="0.2">
      <c r="T5684" s="108" t="str">
        <f t="shared" si="88"/>
        <v>Krankheit</v>
      </c>
    </row>
    <row r="5685" spans="20:20" x14ac:dyDescent="0.2">
      <c r="T5685" s="108" t="str">
        <f t="shared" si="88"/>
        <v>Krankheit</v>
      </c>
    </row>
    <row r="5686" spans="20:20" x14ac:dyDescent="0.2">
      <c r="T5686" s="108" t="str">
        <f t="shared" si="88"/>
        <v>Krankheit</v>
      </c>
    </row>
    <row r="5687" spans="20:20" x14ac:dyDescent="0.2">
      <c r="T5687" s="108" t="str">
        <f t="shared" si="88"/>
        <v>Krankheit</v>
      </c>
    </row>
    <row r="5688" spans="20:20" x14ac:dyDescent="0.2">
      <c r="T5688" s="108" t="str">
        <f t="shared" si="88"/>
        <v>Krankheit</v>
      </c>
    </row>
    <row r="5689" spans="20:20" x14ac:dyDescent="0.2">
      <c r="T5689" s="108" t="str">
        <f t="shared" si="88"/>
        <v>Krankheit</v>
      </c>
    </row>
    <row r="5690" spans="20:20" x14ac:dyDescent="0.2">
      <c r="T5690" s="108" t="str">
        <f t="shared" si="88"/>
        <v>Krankheit</v>
      </c>
    </row>
    <row r="5691" spans="20:20" x14ac:dyDescent="0.2">
      <c r="T5691" s="108" t="str">
        <f t="shared" si="88"/>
        <v>Krankheit</v>
      </c>
    </row>
    <row r="5692" spans="20:20" x14ac:dyDescent="0.2">
      <c r="T5692" s="108" t="str">
        <f t="shared" si="88"/>
        <v>Krankheit</v>
      </c>
    </row>
    <row r="5693" spans="20:20" x14ac:dyDescent="0.2">
      <c r="T5693" s="108" t="str">
        <f t="shared" si="88"/>
        <v>Krankheit</v>
      </c>
    </row>
    <row r="5694" spans="20:20" x14ac:dyDescent="0.2">
      <c r="T5694" s="108" t="str">
        <f t="shared" si="88"/>
        <v>Krankheit</v>
      </c>
    </row>
    <row r="5695" spans="20:20" x14ac:dyDescent="0.2">
      <c r="T5695" s="108" t="str">
        <f t="shared" si="88"/>
        <v>Krankheit</v>
      </c>
    </row>
    <row r="5696" spans="20:20" x14ac:dyDescent="0.2">
      <c r="T5696" s="108" t="str">
        <f t="shared" si="88"/>
        <v>Krankheit</v>
      </c>
    </row>
    <row r="5697" spans="20:20" x14ac:dyDescent="0.2">
      <c r="T5697" s="108" t="str">
        <f t="shared" si="88"/>
        <v>Krankheit</v>
      </c>
    </row>
    <row r="5698" spans="20:20" x14ac:dyDescent="0.2">
      <c r="T5698" s="108" t="str">
        <f t="shared" si="88"/>
        <v>Krankheit</v>
      </c>
    </row>
    <row r="5699" spans="20:20" x14ac:dyDescent="0.2">
      <c r="T5699" s="108" t="str">
        <f t="shared" ref="T5699:T5762" si="89">IF(OR(O5699="KLV A IV",O5699="KLV B IV",O5699="KLV C IV"),"IV",IF(OR(O5699="KLV A UV",O5699="KLV B UV",O5699="KLV C UV"),"Unfall","Krankheit"))</f>
        <v>Krankheit</v>
      </c>
    </row>
    <row r="5700" spans="20:20" x14ac:dyDescent="0.2">
      <c r="T5700" s="108" t="str">
        <f t="shared" si="89"/>
        <v>Krankheit</v>
      </c>
    </row>
    <row r="5701" spans="20:20" x14ac:dyDescent="0.2">
      <c r="T5701" s="108" t="str">
        <f t="shared" si="89"/>
        <v>Krankheit</v>
      </c>
    </row>
    <row r="5702" spans="20:20" x14ac:dyDescent="0.2">
      <c r="T5702" s="108" t="str">
        <f t="shared" si="89"/>
        <v>Krankheit</v>
      </c>
    </row>
    <row r="5703" spans="20:20" x14ac:dyDescent="0.2">
      <c r="T5703" s="108" t="str">
        <f t="shared" si="89"/>
        <v>Krankheit</v>
      </c>
    </row>
    <row r="5704" spans="20:20" x14ac:dyDescent="0.2">
      <c r="T5704" s="108" t="str">
        <f t="shared" si="89"/>
        <v>Krankheit</v>
      </c>
    </row>
    <row r="5705" spans="20:20" x14ac:dyDescent="0.2">
      <c r="T5705" s="108" t="str">
        <f t="shared" si="89"/>
        <v>Krankheit</v>
      </c>
    </row>
    <row r="5706" spans="20:20" x14ac:dyDescent="0.2">
      <c r="T5706" s="108" t="str">
        <f t="shared" si="89"/>
        <v>Krankheit</v>
      </c>
    </row>
    <row r="5707" spans="20:20" x14ac:dyDescent="0.2">
      <c r="T5707" s="108" t="str">
        <f t="shared" si="89"/>
        <v>Krankheit</v>
      </c>
    </row>
    <row r="5708" spans="20:20" x14ac:dyDescent="0.2">
      <c r="T5708" s="108" t="str">
        <f t="shared" si="89"/>
        <v>Krankheit</v>
      </c>
    </row>
    <row r="5709" spans="20:20" x14ac:dyDescent="0.2">
      <c r="T5709" s="108" t="str">
        <f t="shared" si="89"/>
        <v>Krankheit</v>
      </c>
    </row>
    <row r="5710" spans="20:20" x14ac:dyDescent="0.2">
      <c r="T5710" s="108" t="str">
        <f t="shared" si="89"/>
        <v>Krankheit</v>
      </c>
    </row>
    <row r="5711" spans="20:20" x14ac:dyDescent="0.2">
      <c r="T5711" s="108" t="str">
        <f t="shared" si="89"/>
        <v>Krankheit</v>
      </c>
    </row>
    <row r="5712" spans="20:20" x14ac:dyDescent="0.2">
      <c r="T5712" s="108" t="str">
        <f t="shared" si="89"/>
        <v>Krankheit</v>
      </c>
    </row>
    <row r="5713" spans="20:20" x14ac:dyDescent="0.2">
      <c r="T5713" s="108" t="str">
        <f t="shared" si="89"/>
        <v>Krankheit</v>
      </c>
    </row>
    <row r="5714" spans="20:20" x14ac:dyDescent="0.2">
      <c r="T5714" s="108" t="str">
        <f t="shared" si="89"/>
        <v>Krankheit</v>
      </c>
    </row>
    <row r="5715" spans="20:20" x14ac:dyDescent="0.2">
      <c r="T5715" s="108" t="str">
        <f t="shared" si="89"/>
        <v>Krankheit</v>
      </c>
    </row>
    <row r="5716" spans="20:20" x14ac:dyDescent="0.2">
      <c r="T5716" s="108" t="str">
        <f t="shared" si="89"/>
        <v>Krankheit</v>
      </c>
    </row>
    <row r="5717" spans="20:20" x14ac:dyDescent="0.2">
      <c r="T5717" s="108" t="str">
        <f t="shared" si="89"/>
        <v>Krankheit</v>
      </c>
    </row>
    <row r="5718" spans="20:20" x14ac:dyDescent="0.2">
      <c r="T5718" s="108" t="str">
        <f t="shared" si="89"/>
        <v>Krankheit</v>
      </c>
    </row>
    <row r="5719" spans="20:20" x14ac:dyDescent="0.2">
      <c r="T5719" s="108" t="str">
        <f t="shared" si="89"/>
        <v>Krankheit</v>
      </c>
    </row>
    <row r="5720" spans="20:20" x14ac:dyDescent="0.2">
      <c r="T5720" s="108" t="str">
        <f t="shared" si="89"/>
        <v>Krankheit</v>
      </c>
    </row>
    <row r="5721" spans="20:20" x14ac:dyDescent="0.2">
      <c r="T5721" s="108" t="str">
        <f t="shared" si="89"/>
        <v>Krankheit</v>
      </c>
    </row>
    <row r="5722" spans="20:20" x14ac:dyDescent="0.2">
      <c r="T5722" s="108" t="str">
        <f t="shared" si="89"/>
        <v>Krankheit</v>
      </c>
    </row>
    <row r="5723" spans="20:20" x14ac:dyDescent="0.2">
      <c r="T5723" s="108" t="str">
        <f t="shared" si="89"/>
        <v>Krankheit</v>
      </c>
    </row>
    <row r="5724" spans="20:20" x14ac:dyDescent="0.2">
      <c r="T5724" s="108" t="str">
        <f t="shared" si="89"/>
        <v>Krankheit</v>
      </c>
    </row>
    <row r="5725" spans="20:20" x14ac:dyDescent="0.2">
      <c r="T5725" s="108" t="str">
        <f t="shared" si="89"/>
        <v>Krankheit</v>
      </c>
    </row>
    <row r="5726" spans="20:20" x14ac:dyDescent="0.2">
      <c r="T5726" s="108" t="str">
        <f t="shared" si="89"/>
        <v>Krankheit</v>
      </c>
    </row>
    <row r="5727" spans="20:20" x14ac:dyDescent="0.2">
      <c r="T5727" s="108" t="str">
        <f t="shared" si="89"/>
        <v>Krankheit</v>
      </c>
    </row>
    <row r="5728" spans="20:20" x14ac:dyDescent="0.2">
      <c r="T5728" s="108" t="str">
        <f t="shared" si="89"/>
        <v>Krankheit</v>
      </c>
    </row>
    <row r="5729" spans="20:20" x14ac:dyDescent="0.2">
      <c r="T5729" s="108" t="str">
        <f t="shared" si="89"/>
        <v>Krankheit</v>
      </c>
    </row>
    <row r="5730" spans="20:20" x14ac:dyDescent="0.2">
      <c r="T5730" s="108" t="str">
        <f t="shared" si="89"/>
        <v>Krankheit</v>
      </c>
    </row>
    <row r="5731" spans="20:20" x14ac:dyDescent="0.2">
      <c r="T5731" s="108" t="str">
        <f t="shared" si="89"/>
        <v>Krankheit</v>
      </c>
    </row>
    <row r="5732" spans="20:20" x14ac:dyDescent="0.2">
      <c r="T5732" s="108" t="str">
        <f t="shared" si="89"/>
        <v>Krankheit</v>
      </c>
    </row>
    <row r="5733" spans="20:20" x14ac:dyDescent="0.2">
      <c r="T5733" s="108" t="str">
        <f t="shared" si="89"/>
        <v>Krankheit</v>
      </c>
    </row>
    <row r="5734" spans="20:20" x14ac:dyDescent="0.2">
      <c r="T5734" s="108" t="str">
        <f t="shared" si="89"/>
        <v>Krankheit</v>
      </c>
    </row>
    <row r="5735" spans="20:20" x14ac:dyDescent="0.2">
      <c r="T5735" s="108" t="str">
        <f t="shared" si="89"/>
        <v>Krankheit</v>
      </c>
    </row>
    <row r="5736" spans="20:20" x14ac:dyDescent="0.2">
      <c r="T5736" s="108" t="str">
        <f t="shared" si="89"/>
        <v>Krankheit</v>
      </c>
    </row>
    <row r="5737" spans="20:20" x14ac:dyDescent="0.2">
      <c r="T5737" s="108" t="str">
        <f t="shared" si="89"/>
        <v>Krankheit</v>
      </c>
    </row>
    <row r="5738" spans="20:20" x14ac:dyDescent="0.2">
      <c r="T5738" s="108" t="str">
        <f t="shared" si="89"/>
        <v>Krankheit</v>
      </c>
    </row>
    <row r="5739" spans="20:20" x14ac:dyDescent="0.2">
      <c r="T5739" s="108" t="str">
        <f t="shared" si="89"/>
        <v>Krankheit</v>
      </c>
    </row>
    <row r="5740" spans="20:20" x14ac:dyDescent="0.2">
      <c r="T5740" s="108" t="str">
        <f t="shared" si="89"/>
        <v>Krankheit</v>
      </c>
    </row>
    <row r="5741" spans="20:20" x14ac:dyDescent="0.2">
      <c r="T5741" s="108" t="str">
        <f t="shared" si="89"/>
        <v>Krankheit</v>
      </c>
    </row>
    <row r="5742" spans="20:20" x14ac:dyDescent="0.2">
      <c r="T5742" s="108" t="str">
        <f t="shared" si="89"/>
        <v>Krankheit</v>
      </c>
    </row>
    <row r="5743" spans="20:20" x14ac:dyDescent="0.2">
      <c r="T5743" s="108" t="str">
        <f t="shared" si="89"/>
        <v>Krankheit</v>
      </c>
    </row>
    <row r="5744" spans="20:20" x14ac:dyDescent="0.2">
      <c r="T5744" s="108" t="str">
        <f t="shared" si="89"/>
        <v>Krankheit</v>
      </c>
    </row>
    <row r="5745" spans="20:20" x14ac:dyDescent="0.2">
      <c r="T5745" s="108" t="str">
        <f t="shared" si="89"/>
        <v>Krankheit</v>
      </c>
    </row>
    <row r="5746" spans="20:20" x14ac:dyDescent="0.2">
      <c r="T5746" s="108" t="str">
        <f t="shared" si="89"/>
        <v>Krankheit</v>
      </c>
    </row>
    <row r="5747" spans="20:20" x14ac:dyDescent="0.2">
      <c r="T5747" s="108" t="str">
        <f t="shared" si="89"/>
        <v>Krankheit</v>
      </c>
    </row>
    <row r="5748" spans="20:20" x14ac:dyDescent="0.2">
      <c r="T5748" s="108" t="str">
        <f t="shared" si="89"/>
        <v>Krankheit</v>
      </c>
    </row>
    <row r="5749" spans="20:20" x14ac:dyDescent="0.2">
      <c r="T5749" s="108" t="str">
        <f t="shared" si="89"/>
        <v>Krankheit</v>
      </c>
    </row>
    <row r="5750" spans="20:20" x14ac:dyDescent="0.2">
      <c r="T5750" s="108" t="str">
        <f t="shared" si="89"/>
        <v>Krankheit</v>
      </c>
    </row>
    <row r="5751" spans="20:20" x14ac:dyDescent="0.2">
      <c r="T5751" s="108" t="str">
        <f t="shared" si="89"/>
        <v>Krankheit</v>
      </c>
    </row>
    <row r="5752" spans="20:20" x14ac:dyDescent="0.2">
      <c r="T5752" s="108" t="str">
        <f t="shared" si="89"/>
        <v>Krankheit</v>
      </c>
    </row>
    <row r="5753" spans="20:20" x14ac:dyDescent="0.2">
      <c r="T5753" s="108" t="str">
        <f t="shared" si="89"/>
        <v>Krankheit</v>
      </c>
    </row>
    <row r="5754" spans="20:20" x14ac:dyDescent="0.2">
      <c r="T5754" s="108" t="str">
        <f t="shared" si="89"/>
        <v>Krankheit</v>
      </c>
    </row>
    <row r="5755" spans="20:20" x14ac:dyDescent="0.2">
      <c r="T5755" s="108" t="str">
        <f t="shared" si="89"/>
        <v>Krankheit</v>
      </c>
    </row>
    <row r="5756" spans="20:20" x14ac:dyDescent="0.2">
      <c r="T5756" s="108" t="str">
        <f t="shared" si="89"/>
        <v>Krankheit</v>
      </c>
    </row>
    <row r="5757" spans="20:20" x14ac:dyDescent="0.2">
      <c r="T5757" s="108" t="str">
        <f t="shared" si="89"/>
        <v>Krankheit</v>
      </c>
    </row>
    <row r="5758" spans="20:20" x14ac:dyDescent="0.2">
      <c r="T5758" s="108" t="str">
        <f t="shared" si="89"/>
        <v>Krankheit</v>
      </c>
    </row>
    <row r="5759" spans="20:20" x14ac:dyDescent="0.2">
      <c r="T5759" s="108" t="str">
        <f t="shared" si="89"/>
        <v>Krankheit</v>
      </c>
    </row>
    <row r="5760" spans="20:20" x14ac:dyDescent="0.2">
      <c r="T5760" s="108" t="str">
        <f t="shared" si="89"/>
        <v>Krankheit</v>
      </c>
    </row>
    <row r="5761" spans="20:20" x14ac:dyDescent="0.2">
      <c r="T5761" s="108" t="str">
        <f t="shared" si="89"/>
        <v>Krankheit</v>
      </c>
    </row>
    <row r="5762" spans="20:20" x14ac:dyDescent="0.2">
      <c r="T5762" s="108" t="str">
        <f t="shared" si="89"/>
        <v>Krankheit</v>
      </c>
    </row>
    <row r="5763" spans="20:20" x14ac:dyDescent="0.2">
      <c r="T5763" s="108" t="str">
        <f t="shared" ref="T5763:T5826" si="90">IF(OR(O5763="KLV A IV",O5763="KLV B IV",O5763="KLV C IV"),"IV",IF(OR(O5763="KLV A UV",O5763="KLV B UV",O5763="KLV C UV"),"Unfall","Krankheit"))</f>
        <v>Krankheit</v>
      </c>
    </row>
    <row r="5764" spans="20:20" x14ac:dyDescent="0.2">
      <c r="T5764" s="108" t="str">
        <f t="shared" si="90"/>
        <v>Krankheit</v>
      </c>
    </row>
    <row r="5765" spans="20:20" x14ac:dyDescent="0.2">
      <c r="T5765" s="108" t="str">
        <f t="shared" si="90"/>
        <v>Krankheit</v>
      </c>
    </row>
    <row r="5766" spans="20:20" x14ac:dyDescent="0.2">
      <c r="T5766" s="108" t="str">
        <f t="shared" si="90"/>
        <v>Krankheit</v>
      </c>
    </row>
    <row r="5767" spans="20:20" x14ac:dyDescent="0.2">
      <c r="T5767" s="108" t="str">
        <f t="shared" si="90"/>
        <v>Krankheit</v>
      </c>
    </row>
    <row r="5768" spans="20:20" x14ac:dyDescent="0.2">
      <c r="T5768" s="108" t="str">
        <f t="shared" si="90"/>
        <v>Krankheit</v>
      </c>
    </row>
    <row r="5769" spans="20:20" x14ac:dyDescent="0.2">
      <c r="T5769" s="108" t="str">
        <f t="shared" si="90"/>
        <v>Krankheit</v>
      </c>
    </row>
    <row r="5770" spans="20:20" x14ac:dyDescent="0.2">
      <c r="T5770" s="108" t="str">
        <f t="shared" si="90"/>
        <v>Krankheit</v>
      </c>
    </row>
    <row r="5771" spans="20:20" x14ac:dyDescent="0.2">
      <c r="T5771" s="108" t="str">
        <f t="shared" si="90"/>
        <v>Krankheit</v>
      </c>
    </row>
    <row r="5772" spans="20:20" x14ac:dyDescent="0.2">
      <c r="T5772" s="108" t="str">
        <f t="shared" si="90"/>
        <v>Krankheit</v>
      </c>
    </row>
    <row r="5773" spans="20:20" x14ac:dyDescent="0.2">
      <c r="T5773" s="108" t="str">
        <f t="shared" si="90"/>
        <v>Krankheit</v>
      </c>
    </row>
    <row r="5774" spans="20:20" x14ac:dyDescent="0.2">
      <c r="T5774" s="108" t="str">
        <f t="shared" si="90"/>
        <v>Krankheit</v>
      </c>
    </row>
    <row r="5775" spans="20:20" x14ac:dyDescent="0.2">
      <c r="T5775" s="108" t="str">
        <f t="shared" si="90"/>
        <v>Krankheit</v>
      </c>
    </row>
    <row r="5776" spans="20:20" x14ac:dyDescent="0.2">
      <c r="T5776" s="108" t="str">
        <f t="shared" si="90"/>
        <v>Krankheit</v>
      </c>
    </row>
    <row r="5777" spans="20:20" x14ac:dyDescent="0.2">
      <c r="T5777" s="108" t="str">
        <f t="shared" si="90"/>
        <v>Krankheit</v>
      </c>
    </row>
    <row r="5778" spans="20:20" x14ac:dyDescent="0.2">
      <c r="T5778" s="108" t="str">
        <f t="shared" si="90"/>
        <v>Krankheit</v>
      </c>
    </row>
    <row r="5779" spans="20:20" x14ac:dyDescent="0.2">
      <c r="T5779" s="108" t="str">
        <f t="shared" si="90"/>
        <v>Krankheit</v>
      </c>
    </row>
    <row r="5780" spans="20:20" x14ac:dyDescent="0.2">
      <c r="T5780" s="108" t="str">
        <f t="shared" si="90"/>
        <v>Krankheit</v>
      </c>
    </row>
    <row r="5781" spans="20:20" x14ac:dyDescent="0.2">
      <c r="T5781" s="108" t="str">
        <f t="shared" si="90"/>
        <v>Krankheit</v>
      </c>
    </row>
    <row r="5782" spans="20:20" x14ac:dyDescent="0.2">
      <c r="T5782" s="108" t="str">
        <f t="shared" si="90"/>
        <v>Krankheit</v>
      </c>
    </row>
    <row r="5783" spans="20:20" x14ac:dyDescent="0.2">
      <c r="T5783" s="108" t="str">
        <f t="shared" si="90"/>
        <v>Krankheit</v>
      </c>
    </row>
    <row r="5784" spans="20:20" x14ac:dyDescent="0.2">
      <c r="T5784" s="108" t="str">
        <f t="shared" si="90"/>
        <v>Krankheit</v>
      </c>
    </row>
    <row r="5785" spans="20:20" x14ac:dyDescent="0.2">
      <c r="T5785" s="108" t="str">
        <f t="shared" si="90"/>
        <v>Krankheit</v>
      </c>
    </row>
    <row r="5786" spans="20:20" x14ac:dyDescent="0.2">
      <c r="T5786" s="108" t="str">
        <f t="shared" si="90"/>
        <v>Krankheit</v>
      </c>
    </row>
    <row r="5787" spans="20:20" x14ac:dyDescent="0.2">
      <c r="T5787" s="108" t="str">
        <f t="shared" si="90"/>
        <v>Krankheit</v>
      </c>
    </row>
    <row r="5788" spans="20:20" x14ac:dyDescent="0.2">
      <c r="T5788" s="108" t="str">
        <f t="shared" si="90"/>
        <v>Krankheit</v>
      </c>
    </row>
    <row r="5789" spans="20:20" x14ac:dyDescent="0.2">
      <c r="T5789" s="108" t="str">
        <f t="shared" si="90"/>
        <v>Krankheit</v>
      </c>
    </row>
    <row r="5790" spans="20:20" x14ac:dyDescent="0.2">
      <c r="T5790" s="108" t="str">
        <f t="shared" si="90"/>
        <v>Krankheit</v>
      </c>
    </row>
    <row r="5791" spans="20:20" x14ac:dyDescent="0.2">
      <c r="T5791" s="108" t="str">
        <f t="shared" si="90"/>
        <v>Krankheit</v>
      </c>
    </row>
    <row r="5792" spans="20:20" x14ac:dyDescent="0.2">
      <c r="T5792" s="108" t="str">
        <f t="shared" si="90"/>
        <v>Krankheit</v>
      </c>
    </row>
    <row r="5793" spans="20:20" x14ac:dyDescent="0.2">
      <c r="T5793" s="108" t="str">
        <f t="shared" si="90"/>
        <v>Krankheit</v>
      </c>
    </row>
    <row r="5794" spans="20:20" x14ac:dyDescent="0.2">
      <c r="T5794" s="108" t="str">
        <f t="shared" si="90"/>
        <v>Krankheit</v>
      </c>
    </row>
    <row r="5795" spans="20:20" x14ac:dyDescent="0.2">
      <c r="T5795" s="108" t="str">
        <f t="shared" si="90"/>
        <v>Krankheit</v>
      </c>
    </row>
    <row r="5796" spans="20:20" x14ac:dyDescent="0.2">
      <c r="T5796" s="108" t="str">
        <f t="shared" si="90"/>
        <v>Krankheit</v>
      </c>
    </row>
    <row r="5797" spans="20:20" x14ac:dyDescent="0.2">
      <c r="T5797" s="108" t="str">
        <f t="shared" si="90"/>
        <v>Krankheit</v>
      </c>
    </row>
    <row r="5798" spans="20:20" x14ac:dyDescent="0.2">
      <c r="T5798" s="108" t="str">
        <f t="shared" si="90"/>
        <v>Krankheit</v>
      </c>
    </row>
    <row r="5799" spans="20:20" x14ac:dyDescent="0.2">
      <c r="T5799" s="108" t="str">
        <f t="shared" si="90"/>
        <v>Krankheit</v>
      </c>
    </row>
    <row r="5800" spans="20:20" x14ac:dyDescent="0.2">
      <c r="T5800" s="108" t="str">
        <f t="shared" si="90"/>
        <v>Krankheit</v>
      </c>
    </row>
    <row r="5801" spans="20:20" x14ac:dyDescent="0.2">
      <c r="T5801" s="108" t="str">
        <f t="shared" si="90"/>
        <v>Krankheit</v>
      </c>
    </row>
    <row r="5802" spans="20:20" x14ac:dyDescent="0.2">
      <c r="T5802" s="108" t="str">
        <f t="shared" si="90"/>
        <v>Krankheit</v>
      </c>
    </row>
    <row r="5803" spans="20:20" x14ac:dyDescent="0.2">
      <c r="T5803" s="108" t="str">
        <f t="shared" si="90"/>
        <v>Krankheit</v>
      </c>
    </row>
    <row r="5804" spans="20:20" x14ac:dyDescent="0.2">
      <c r="T5804" s="108" t="str">
        <f t="shared" si="90"/>
        <v>Krankheit</v>
      </c>
    </row>
    <row r="5805" spans="20:20" x14ac:dyDescent="0.2">
      <c r="T5805" s="108" t="str">
        <f t="shared" si="90"/>
        <v>Krankheit</v>
      </c>
    </row>
    <row r="5806" spans="20:20" x14ac:dyDescent="0.2">
      <c r="T5806" s="108" t="str">
        <f t="shared" si="90"/>
        <v>Krankheit</v>
      </c>
    </row>
    <row r="5807" spans="20:20" x14ac:dyDescent="0.2">
      <c r="T5807" s="108" t="str">
        <f t="shared" si="90"/>
        <v>Krankheit</v>
      </c>
    </row>
    <row r="5808" spans="20:20" x14ac:dyDescent="0.2">
      <c r="T5808" s="108" t="str">
        <f t="shared" si="90"/>
        <v>Krankheit</v>
      </c>
    </row>
    <row r="5809" spans="20:20" x14ac:dyDescent="0.2">
      <c r="T5809" s="108" t="str">
        <f t="shared" si="90"/>
        <v>Krankheit</v>
      </c>
    </row>
    <row r="5810" spans="20:20" x14ac:dyDescent="0.2">
      <c r="T5810" s="108" t="str">
        <f t="shared" si="90"/>
        <v>Krankheit</v>
      </c>
    </row>
    <row r="5811" spans="20:20" x14ac:dyDescent="0.2">
      <c r="T5811" s="108" t="str">
        <f t="shared" si="90"/>
        <v>Krankheit</v>
      </c>
    </row>
    <row r="5812" spans="20:20" x14ac:dyDescent="0.2">
      <c r="T5812" s="108" t="str">
        <f t="shared" si="90"/>
        <v>Krankheit</v>
      </c>
    </row>
    <row r="5813" spans="20:20" x14ac:dyDescent="0.2">
      <c r="T5813" s="108" t="str">
        <f t="shared" si="90"/>
        <v>Krankheit</v>
      </c>
    </row>
    <row r="5814" spans="20:20" x14ac:dyDescent="0.2">
      <c r="T5814" s="108" t="str">
        <f t="shared" si="90"/>
        <v>Krankheit</v>
      </c>
    </row>
    <row r="5815" spans="20:20" x14ac:dyDescent="0.2">
      <c r="T5815" s="108" t="str">
        <f t="shared" si="90"/>
        <v>Krankheit</v>
      </c>
    </row>
    <row r="5816" spans="20:20" x14ac:dyDescent="0.2">
      <c r="T5816" s="108" t="str">
        <f t="shared" si="90"/>
        <v>Krankheit</v>
      </c>
    </row>
    <row r="5817" spans="20:20" x14ac:dyDescent="0.2">
      <c r="T5817" s="108" t="str">
        <f t="shared" si="90"/>
        <v>Krankheit</v>
      </c>
    </row>
    <row r="5818" spans="20:20" x14ac:dyDescent="0.2">
      <c r="T5818" s="108" t="str">
        <f t="shared" si="90"/>
        <v>Krankheit</v>
      </c>
    </row>
    <row r="5819" spans="20:20" x14ac:dyDescent="0.2">
      <c r="T5819" s="108" t="str">
        <f t="shared" si="90"/>
        <v>Krankheit</v>
      </c>
    </row>
    <row r="5820" spans="20:20" x14ac:dyDescent="0.2">
      <c r="T5820" s="108" t="str">
        <f t="shared" si="90"/>
        <v>Krankheit</v>
      </c>
    </row>
    <row r="5821" spans="20:20" x14ac:dyDescent="0.2">
      <c r="T5821" s="108" t="str">
        <f t="shared" si="90"/>
        <v>Krankheit</v>
      </c>
    </row>
    <row r="5822" spans="20:20" x14ac:dyDescent="0.2">
      <c r="T5822" s="108" t="str">
        <f t="shared" si="90"/>
        <v>Krankheit</v>
      </c>
    </row>
    <row r="5823" spans="20:20" x14ac:dyDescent="0.2">
      <c r="T5823" s="108" t="str">
        <f t="shared" si="90"/>
        <v>Krankheit</v>
      </c>
    </row>
    <row r="5824" spans="20:20" x14ac:dyDescent="0.2">
      <c r="T5824" s="108" t="str">
        <f t="shared" si="90"/>
        <v>Krankheit</v>
      </c>
    </row>
    <row r="5825" spans="20:20" x14ac:dyDescent="0.2">
      <c r="T5825" s="108" t="str">
        <f t="shared" si="90"/>
        <v>Krankheit</v>
      </c>
    </row>
    <row r="5826" spans="20:20" x14ac:dyDescent="0.2">
      <c r="T5826" s="108" t="str">
        <f t="shared" si="90"/>
        <v>Krankheit</v>
      </c>
    </row>
    <row r="5827" spans="20:20" x14ac:dyDescent="0.2">
      <c r="T5827" s="108" t="str">
        <f t="shared" ref="T5827:T5890" si="91">IF(OR(O5827="KLV A IV",O5827="KLV B IV",O5827="KLV C IV"),"IV",IF(OR(O5827="KLV A UV",O5827="KLV B UV",O5827="KLV C UV"),"Unfall","Krankheit"))</f>
        <v>Krankheit</v>
      </c>
    </row>
    <row r="5828" spans="20:20" x14ac:dyDescent="0.2">
      <c r="T5828" s="108" t="str">
        <f t="shared" si="91"/>
        <v>Krankheit</v>
      </c>
    </row>
    <row r="5829" spans="20:20" x14ac:dyDescent="0.2">
      <c r="T5829" s="108" t="str">
        <f t="shared" si="91"/>
        <v>Krankheit</v>
      </c>
    </row>
    <row r="5830" spans="20:20" x14ac:dyDescent="0.2">
      <c r="T5830" s="108" t="str">
        <f t="shared" si="91"/>
        <v>Krankheit</v>
      </c>
    </row>
    <row r="5831" spans="20:20" x14ac:dyDescent="0.2">
      <c r="T5831" s="108" t="str">
        <f t="shared" si="91"/>
        <v>Krankheit</v>
      </c>
    </row>
    <row r="5832" spans="20:20" x14ac:dyDescent="0.2">
      <c r="T5832" s="108" t="str">
        <f t="shared" si="91"/>
        <v>Krankheit</v>
      </c>
    </row>
    <row r="5833" spans="20:20" x14ac:dyDescent="0.2">
      <c r="T5833" s="108" t="str">
        <f t="shared" si="91"/>
        <v>Krankheit</v>
      </c>
    </row>
    <row r="5834" spans="20:20" x14ac:dyDescent="0.2">
      <c r="T5834" s="108" t="str">
        <f t="shared" si="91"/>
        <v>Krankheit</v>
      </c>
    </row>
    <row r="5835" spans="20:20" x14ac:dyDescent="0.2">
      <c r="T5835" s="108" t="str">
        <f t="shared" si="91"/>
        <v>Krankheit</v>
      </c>
    </row>
    <row r="5836" spans="20:20" x14ac:dyDescent="0.2">
      <c r="T5836" s="108" t="str">
        <f t="shared" si="91"/>
        <v>Krankheit</v>
      </c>
    </row>
    <row r="5837" spans="20:20" x14ac:dyDescent="0.2">
      <c r="T5837" s="108" t="str">
        <f t="shared" si="91"/>
        <v>Krankheit</v>
      </c>
    </row>
    <row r="5838" spans="20:20" x14ac:dyDescent="0.2">
      <c r="T5838" s="108" t="str">
        <f t="shared" si="91"/>
        <v>Krankheit</v>
      </c>
    </row>
    <row r="5839" spans="20:20" x14ac:dyDescent="0.2">
      <c r="T5839" s="108" t="str">
        <f t="shared" si="91"/>
        <v>Krankheit</v>
      </c>
    </row>
    <row r="5840" spans="20:20" x14ac:dyDescent="0.2">
      <c r="T5840" s="108" t="str">
        <f t="shared" si="91"/>
        <v>Krankheit</v>
      </c>
    </row>
    <row r="5841" spans="20:20" x14ac:dyDescent="0.2">
      <c r="T5841" s="108" t="str">
        <f t="shared" si="91"/>
        <v>Krankheit</v>
      </c>
    </row>
    <row r="5842" spans="20:20" x14ac:dyDescent="0.2">
      <c r="T5842" s="108" t="str">
        <f t="shared" si="91"/>
        <v>Krankheit</v>
      </c>
    </row>
    <row r="5843" spans="20:20" x14ac:dyDescent="0.2">
      <c r="T5843" s="108" t="str">
        <f t="shared" si="91"/>
        <v>Krankheit</v>
      </c>
    </row>
    <row r="5844" spans="20:20" x14ac:dyDescent="0.2">
      <c r="T5844" s="108" t="str">
        <f t="shared" si="91"/>
        <v>Krankheit</v>
      </c>
    </row>
    <row r="5845" spans="20:20" x14ac:dyDescent="0.2">
      <c r="T5845" s="108" t="str">
        <f t="shared" si="91"/>
        <v>Krankheit</v>
      </c>
    </row>
    <row r="5846" spans="20:20" x14ac:dyDescent="0.2">
      <c r="T5846" s="108" t="str">
        <f t="shared" si="91"/>
        <v>Krankheit</v>
      </c>
    </row>
    <row r="5847" spans="20:20" x14ac:dyDescent="0.2">
      <c r="T5847" s="108" t="str">
        <f t="shared" si="91"/>
        <v>Krankheit</v>
      </c>
    </row>
    <row r="5848" spans="20:20" x14ac:dyDescent="0.2">
      <c r="T5848" s="108" t="str">
        <f t="shared" si="91"/>
        <v>Krankheit</v>
      </c>
    </row>
    <row r="5849" spans="20:20" x14ac:dyDescent="0.2">
      <c r="T5849" s="108" t="str">
        <f t="shared" si="91"/>
        <v>Krankheit</v>
      </c>
    </row>
    <row r="5850" spans="20:20" x14ac:dyDescent="0.2">
      <c r="T5850" s="108" t="str">
        <f t="shared" si="91"/>
        <v>Krankheit</v>
      </c>
    </row>
    <row r="5851" spans="20:20" x14ac:dyDescent="0.2">
      <c r="T5851" s="108" t="str">
        <f t="shared" si="91"/>
        <v>Krankheit</v>
      </c>
    </row>
    <row r="5852" spans="20:20" x14ac:dyDescent="0.2">
      <c r="T5852" s="108" t="str">
        <f t="shared" si="91"/>
        <v>Krankheit</v>
      </c>
    </row>
    <row r="5853" spans="20:20" x14ac:dyDescent="0.2">
      <c r="T5853" s="108" t="str">
        <f t="shared" si="91"/>
        <v>Krankheit</v>
      </c>
    </row>
    <row r="5854" spans="20:20" x14ac:dyDescent="0.2">
      <c r="T5854" s="108" t="str">
        <f t="shared" si="91"/>
        <v>Krankheit</v>
      </c>
    </row>
    <row r="5855" spans="20:20" x14ac:dyDescent="0.2">
      <c r="T5855" s="108" t="str">
        <f t="shared" si="91"/>
        <v>Krankheit</v>
      </c>
    </row>
    <row r="5856" spans="20:20" x14ac:dyDescent="0.2">
      <c r="T5856" s="108" t="str">
        <f t="shared" si="91"/>
        <v>Krankheit</v>
      </c>
    </row>
    <row r="5857" spans="20:20" x14ac:dyDescent="0.2">
      <c r="T5857" s="108" t="str">
        <f t="shared" si="91"/>
        <v>Krankheit</v>
      </c>
    </row>
    <row r="5858" spans="20:20" x14ac:dyDescent="0.2">
      <c r="T5858" s="108" t="str">
        <f t="shared" si="91"/>
        <v>Krankheit</v>
      </c>
    </row>
    <row r="5859" spans="20:20" x14ac:dyDescent="0.2">
      <c r="T5859" s="108" t="str">
        <f t="shared" si="91"/>
        <v>Krankheit</v>
      </c>
    </row>
    <row r="5860" spans="20:20" x14ac:dyDescent="0.2">
      <c r="T5860" s="108" t="str">
        <f t="shared" si="91"/>
        <v>Krankheit</v>
      </c>
    </row>
    <row r="5861" spans="20:20" x14ac:dyDescent="0.2">
      <c r="T5861" s="108" t="str">
        <f t="shared" si="91"/>
        <v>Krankheit</v>
      </c>
    </row>
    <row r="5862" spans="20:20" x14ac:dyDescent="0.2">
      <c r="T5862" s="108" t="str">
        <f t="shared" si="91"/>
        <v>Krankheit</v>
      </c>
    </row>
    <row r="5863" spans="20:20" x14ac:dyDescent="0.2">
      <c r="T5863" s="108" t="str">
        <f t="shared" si="91"/>
        <v>Krankheit</v>
      </c>
    </row>
    <row r="5864" spans="20:20" x14ac:dyDescent="0.2">
      <c r="T5864" s="108" t="str">
        <f t="shared" si="91"/>
        <v>Krankheit</v>
      </c>
    </row>
    <row r="5865" spans="20:20" x14ac:dyDescent="0.2">
      <c r="T5865" s="108" t="str">
        <f t="shared" si="91"/>
        <v>Krankheit</v>
      </c>
    </row>
    <row r="5866" spans="20:20" x14ac:dyDescent="0.2">
      <c r="T5866" s="108" t="str">
        <f t="shared" si="91"/>
        <v>Krankheit</v>
      </c>
    </row>
    <row r="5867" spans="20:20" x14ac:dyDescent="0.2">
      <c r="T5867" s="108" t="str">
        <f t="shared" si="91"/>
        <v>Krankheit</v>
      </c>
    </row>
    <row r="5868" spans="20:20" x14ac:dyDescent="0.2">
      <c r="T5868" s="108" t="str">
        <f t="shared" si="91"/>
        <v>Krankheit</v>
      </c>
    </row>
    <row r="5869" spans="20:20" x14ac:dyDescent="0.2">
      <c r="T5869" s="108" t="str">
        <f t="shared" si="91"/>
        <v>Krankheit</v>
      </c>
    </row>
    <row r="5870" spans="20:20" x14ac:dyDescent="0.2">
      <c r="T5870" s="108" t="str">
        <f t="shared" si="91"/>
        <v>Krankheit</v>
      </c>
    </row>
    <row r="5871" spans="20:20" x14ac:dyDescent="0.2">
      <c r="T5871" s="108" t="str">
        <f t="shared" si="91"/>
        <v>Krankheit</v>
      </c>
    </row>
    <row r="5872" spans="20:20" x14ac:dyDescent="0.2">
      <c r="T5872" s="108" t="str">
        <f t="shared" si="91"/>
        <v>Krankheit</v>
      </c>
    </row>
    <row r="5873" spans="20:20" x14ac:dyDescent="0.2">
      <c r="T5873" s="108" t="str">
        <f t="shared" si="91"/>
        <v>Krankheit</v>
      </c>
    </row>
    <row r="5874" spans="20:20" x14ac:dyDescent="0.2">
      <c r="T5874" s="108" t="str">
        <f t="shared" si="91"/>
        <v>Krankheit</v>
      </c>
    </row>
    <row r="5875" spans="20:20" x14ac:dyDescent="0.2">
      <c r="T5875" s="108" t="str">
        <f t="shared" si="91"/>
        <v>Krankheit</v>
      </c>
    </row>
    <row r="5876" spans="20:20" x14ac:dyDescent="0.2">
      <c r="T5876" s="108" t="str">
        <f t="shared" si="91"/>
        <v>Krankheit</v>
      </c>
    </row>
    <row r="5877" spans="20:20" x14ac:dyDescent="0.2">
      <c r="T5877" s="108" t="str">
        <f t="shared" si="91"/>
        <v>Krankheit</v>
      </c>
    </row>
    <row r="5878" spans="20:20" x14ac:dyDescent="0.2">
      <c r="T5878" s="108" t="str">
        <f t="shared" si="91"/>
        <v>Krankheit</v>
      </c>
    </row>
    <row r="5879" spans="20:20" x14ac:dyDescent="0.2">
      <c r="T5879" s="108" t="str">
        <f t="shared" si="91"/>
        <v>Krankheit</v>
      </c>
    </row>
    <row r="5880" spans="20:20" x14ac:dyDescent="0.2">
      <c r="T5880" s="108" t="str">
        <f t="shared" si="91"/>
        <v>Krankheit</v>
      </c>
    </row>
    <row r="5881" spans="20:20" x14ac:dyDescent="0.2">
      <c r="T5881" s="108" t="str">
        <f t="shared" si="91"/>
        <v>Krankheit</v>
      </c>
    </row>
    <row r="5882" spans="20:20" x14ac:dyDescent="0.2">
      <c r="T5882" s="108" t="str">
        <f t="shared" si="91"/>
        <v>Krankheit</v>
      </c>
    </row>
    <row r="5883" spans="20:20" x14ac:dyDescent="0.2">
      <c r="T5883" s="108" t="str">
        <f t="shared" si="91"/>
        <v>Krankheit</v>
      </c>
    </row>
    <row r="5884" spans="20:20" x14ac:dyDescent="0.2">
      <c r="T5884" s="108" t="str">
        <f t="shared" si="91"/>
        <v>Krankheit</v>
      </c>
    </row>
    <row r="5885" spans="20:20" x14ac:dyDescent="0.2">
      <c r="T5885" s="108" t="str">
        <f t="shared" si="91"/>
        <v>Krankheit</v>
      </c>
    </row>
    <row r="5886" spans="20:20" x14ac:dyDescent="0.2">
      <c r="T5886" s="108" t="str">
        <f t="shared" si="91"/>
        <v>Krankheit</v>
      </c>
    </row>
    <row r="5887" spans="20:20" x14ac:dyDescent="0.2">
      <c r="T5887" s="108" t="str">
        <f t="shared" si="91"/>
        <v>Krankheit</v>
      </c>
    </row>
    <row r="5888" spans="20:20" x14ac:dyDescent="0.2">
      <c r="T5888" s="108" t="str">
        <f t="shared" si="91"/>
        <v>Krankheit</v>
      </c>
    </row>
    <row r="5889" spans="20:20" x14ac:dyDescent="0.2">
      <c r="T5889" s="108" t="str">
        <f t="shared" si="91"/>
        <v>Krankheit</v>
      </c>
    </row>
    <row r="5890" spans="20:20" x14ac:dyDescent="0.2">
      <c r="T5890" s="108" t="str">
        <f t="shared" si="91"/>
        <v>Krankheit</v>
      </c>
    </row>
    <row r="5891" spans="20:20" x14ac:dyDescent="0.2">
      <c r="T5891" s="108" t="str">
        <f t="shared" ref="T5891:T5954" si="92">IF(OR(O5891="KLV A IV",O5891="KLV B IV",O5891="KLV C IV"),"IV",IF(OR(O5891="KLV A UV",O5891="KLV B UV",O5891="KLV C UV"),"Unfall","Krankheit"))</f>
        <v>Krankheit</v>
      </c>
    </row>
    <row r="5892" spans="20:20" x14ac:dyDescent="0.2">
      <c r="T5892" s="108" t="str">
        <f t="shared" si="92"/>
        <v>Krankheit</v>
      </c>
    </row>
    <row r="5893" spans="20:20" x14ac:dyDescent="0.2">
      <c r="T5893" s="108" t="str">
        <f t="shared" si="92"/>
        <v>Krankheit</v>
      </c>
    </row>
    <row r="5894" spans="20:20" x14ac:dyDescent="0.2">
      <c r="T5894" s="108" t="str">
        <f t="shared" si="92"/>
        <v>Krankheit</v>
      </c>
    </row>
    <row r="5895" spans="20:20" x14ac:dyDescent="0.2">
      <c r="T5895" s="108" t="str">
        <f t="shared" si="92"/>
        <v>Krankheit</v>
      </c>
    </row>
    <row r="5896" spans="20:20" x14ac:dyDescent="0.2">
      <c r="T5896" s="108" t="str">
        <f t="shared" si="92"/>
        <v>Krankheit</v>
      </c>
    </row>
    <row r="5897" spans="20:20" x14ac:dyDescent="0.2">
      <c r="T5897" s="108" t="str">
        <f t="shared" si="92"/>
        <v>Krankheit</v>
      </c>
    </row>
    <row r="5898" spans="20:20" x14ac:dyDescent="0.2">
      <c r="T5898" s="108" t="str">
        <f t="shared" si="92"/>
        <v>Krankheit</v>
      </c>
    </row>
    <row r="5899" spans="20:20" x14ac:dyDescent="0.2">
      <c r="T5899" s="108" t="str">
        <f t="shared" si="92"/>
        <v>Krankheit</v>
      </c>
    </row>
    <row r="5900" spans="20:20" x14ac:dyDescent="0.2">
      <c r="T5900" s="108" t="str">
        <f t="shared" si="92"/>
        <v>Krankheit</v>
      </c>
    </row>
    <row r="5901" spans="20:20" x14ac:dyDescent="0.2">
      <c r="T5901" s="108" t="str">
        <f t="shared" si="92"/>
        <v>Krankheit</v>
      </c>
    </row>
    <row r="5902" spans="20:20" x14ac:dyDescent="0.2">
      <c r="T5902" s="108" t="str">
        <f t="shared" si="92"/>
        <v>Krankheit</v>
      </c>
    </row>
    <row r="5903" spans="20:20" x14ac:dyDescent="0.2">
      <c r="T5903" s="108" t="str">
        <f t="shared" si="92"/>
        <v>Krankheit</v>
      </c>
    </row>
    <row r="5904" spans="20:20" x14ac:dyDescent="0.2">
      <c r="T5904" s="108" t="str">
        <f t="shared" si="92"/>
        <v>Krankheit</v>
      </c>
    </row>
    <row r="5905" spans="20:20" x14ac:dyDescent="0.2">
      <c r="T5905" s="108" t="str">
        <f t="shared" si="92"/>
        <v>Krankheit</v>
      </c>
    </row>
    <row r="5906" spans="20:20" x14ac:dyDescent="0.2">
      <c r="T5906" s="108" t="str">
        <f t="shared" si="92"/>
        <v>Krankheit</v>
      </c>
    </row>
    <row r="5907" spans="20:20" x14ac:dyDescent="0.2">
      <c r="T5907" s="108" t="str">
        <f t="shared" si="92"/>
        <v>Krankheit</v>
      </c>
    </row>
    <row r="5908" spans="20:20" x14ac:dyDescent="0.2">
      <c r="T5908" s="108" t="str">
        <f t="shared" si="92"/>
        <v>Krankheit</v>
      </c>
    </row>
    <row r="5909" spans="20:20" x14ac:dyDescent="0.2">
      <c r="T5909" s="108" t="str">
        <f t="shared" si="92"/>
        <v>Krankheit</v>
      </c>
    </row>
    <row r="5910" spans="20:20" x14ac:dyDescent="0.2">
      <c r="T5910" s="108" t="str">
        <f t="shared" si="92"/>
        <v>Krankheit</v>
      </c>
    </row>
    <row r="5911" spans="20:20" x14ac:dyDescent="0.2">
      <c r="T5911" s="108" t="str">
        <f t="shared" si="92"/>
        <v>Krankheit</v>
      </c>
    </row>
    <row r="5912" spans="20:20" x14ac:dyDescent="0.2">
      <c r="T5912" s="108" t="str">
        <f t="shared" si="92"/>
        <v>Krankheit</v>
      </c>
    </row>
    <row r="5913" spans="20:20" x14ac:dyDescent="0.2">
      <c r="T5913" s="108" t="str">
        <f t="shared" si="92"/>
        <v>Krankheit</v>
      </c>
    </row>
    <row r="5914" spans="20:20" x14ac:dyDescent="0.2">
      <c r="T5914" s="108" t="str">
        <f t="shared" si="92"/>
        <v>Krankheit</v>
      </c>
    </row>
    <row r="5915" spans="20:20" x14ac:dyDescent="0.2">
      <c r="T5915" s="108" t="str">
        <f t="shared" si="92"/>
        <v>Krankheit</v>
      </c>
    </row>
    <row r="5916" spans="20:20" x14ac:dyDescent="0.2">
      <c r="T5916" s="108" t="str">
        <f t="shared" si="92"/>
        <v>Krankheit</v>
      </c>
    </row>
    <row r="5917" spans="20:20" x14ac:dyDescent="0.2">
      <c r="T5917" s="108" t="str">
        <f t="shared" si="92"/>
        <v>Krankheit</v>
      </c>
    </row>
    <row r="5918" spans="20:20" x14ac:dyDescent="0.2">
      <c r="T5918" s="108" t="str">
        <f t="shared" si="92"/>
        <v>Krankheit</v>
      </c>
    </row>
    <row r="5919" spans="20:20" x14ac:dyDescent="0.2">
      <c r="T5919" s="108" t="str">
        <f t="shared" si="92"/>
        <v>Krankheit</v>
      </c>
    </row>
    <row r="5920" spans="20:20" x14ac:dyDescent="0.2">
      <c r="T5920" s="108" t="str">
        <f t="shared" si="92"/>
        <v>Krankheit</v>
      </c>
    </row>
    <row r="5921" spans="20:20" x14ac:dyDescent="0.2">
      <c r="T5921" s="108" t="str">
        <f t="shared" si="92"/>
        <v>Krankheit</v>
      </c>
    </row>
    <row r="5922" spans="20:20" x14ac:dyDescent="0.2">
      <c r="T5922" s="108" t="str">
        <f t="shared" si="92"/>
        <v>Krankheit</v>
      </c>
    </row>
    <row r="5923" spans="20:20" x14ac:dyDescent="0.2">
      <c r="T5923" s="108" t="str">
        <f t="shared" si="92"/>
        <v>Krankheit</v>
      </c>
    </row>
    <row r="5924" spans="20:20" x14ac:dyDescent="0.2">
      <c r="T5924" s="108" t="str">
        <f t="shared" si="92"/>
        <v>Krankheit</v>
      </c>
    </row>
    <row r="5925" spans="20:20" x14ac:dyDescent="0.2">
      <c r="T5925" s="108" t="str">
        <f t="shared" si="92"/>
        <v>Krankheit</v>
      </c>
    </row>
    <row r="5926" spans="20:20" x14ac:dyDescent="0.2">
      <c r="T5926" s="108" t="str">
        <f t="shared" si="92"/>
        <v>Krankheit</v>
      </c>
    </row>
    <row r="5927" spans="20:20" x14ac:dyDescent="0.2">
      <c r="T5927" s="108" t="str">
        <f t="shared" si="92"/>
        <v>Krankheit</v>
      </c>
    </row>
    <row r="5928" spans="20:20" x14ac:dyDescent="0.2">
      <c r="T5928" s="108" t="str">
        <f t="shared" si="92"/>
        <v>Krankheit</v>
      </c>
    </row>
    <row r="5929" spans="20:20" x14ac:dyDescent="0.2">
      <c r="T5929" s="108" t="str">
        <f t="shared" si="92"/>
        <v>Krankheit</v>
      </c>
    </row>
    <row r="5930" spans="20:20" x14ac:dyDescent="0.2">
      <c r="T5930" s="108" t="str">
        <f t="shared" si="92"/>
        <v>Krankheit</v>
      </c>
    </row>
    <row r="5931" spans="20:20" x14ac:dyDescent="0.2">
      <c r="T5931" s="108" t="str">
        <f t="shared" si="92"/>
        <v>Krankheit</v>
      </c>
    </row>
    <row r="5932" spans="20:20" x14ac:dyDescent="0.2">
      <c r="T5932" s="108" t="str">
        <f t="shared" si="92"/>
        <v>Krankheit</v>
      </c>
    </row>
    <row r="5933" spans="20:20" x14ac:dyDescent="0.2">
      <c r="T5933" s="108" t="str">
        <f t="shared" si="92"/>
        <v>Krankheit</v>
      </c>
    </row>
    <row r="5934" spans="20:20" x14ac:dyDescent="0.2">
      <c r="T5934" s="108" t="str">
        <f t="shared" si="92"/>
        <v>Krankheit</v>
      </c>
    </row>
    <row r="5935" spans="20:20" x14ac:dyDescent="0.2">
      <c r="T5935" s="108" t="str">
        <f t="shared" si="92"/>
        <v>Krankheit</v>
      </c>
    </row>
    <row r="5936" spans="20:20" x14ac:dyDescent="0.2">
      <c r="T5936" s="108" t="str">
        <f t="shared" si="92"/>
        <v>Krankheit</v>
      </c>
    </row>
    <row r="5937" spans="20:20" x14ac:dyDescent="0.2">
      <c r="T5937" s="108" t="str">
        <f t="shared" si="92"/>
        <v>Krankheit</v>
      </c>
    </row>
    <row r="5938" spans="20:20" x14ac:dyDescent="0.2">
      <c r="T5938" s="108" t="str">
        <f t="shared" si="92"/>
        <v>Krankheit</v>
      </c>
    </row>
    <row r="5939" spans="20:20" x14ac:dyDescent="0.2">
      <c r="T5939" s="108" t="str">
        <f t="shared" si="92"/>
        <v>Krankheit</v>
      </c>
    </row>
    <row r="5940" spans="20:20" x14ac:dyDescent="0.2">
      <c r="T5940" s="108" t="str">
        <f t="shared" si="92"/>
        <v>Krankheit</v>
      </c>
    </row>
    <row r="5941" spans="20:20" x14ac:dyDescent="0.2">
      <c r="T5941" s="108" t="str">
        <f t="shared" si="92"/>
        <v>Krankheit</v>
      </c>
    </row>
    <row r="5942" spans="20:20" x14ac:dyDescent="0.2">
      <c r="T5942" s="108" t="str">
        <f t="shared" si="92"/>
        <v>Krankheit</v>
      </c>
    </row>
    <row r="5943" spans="20:20" x14ac:dyDescent="0.2">
      <c r="T5943" s="108" t="str">
        <f t="shared" si="92"/>
        <v>Krankheit</v>
      </c>
    </row>
    <row r="5944" spans="20:20" x14ac:dyDescent="0.2">
      <c r="T5944" s="108" t="str">
        <f t="shared" si="92"/>
        <v>Krankheit</v>
      </c>
    </row>
    <row r="5945" spans="20:20" x14ac:dyDescent="0.2">
      <c r="T5945" s="108" t="str">
        <f t="shared" si="92"/>
        <v>Krankheit</v>
      </c>
    </row>
    <row r="5946" spans="20:20" x14ac:dyDescent="0.2">
      <c r="T5946" s="108" t="str">
        <f t="shared" si="92"/>
        <v>Krankheit</v>
      </c>
    </row>
    <row r="5947" spans="20:20" x14ac:dyDescent="0.2">
      <c r="T5947" s="108" t="str">
        <f t="shared" si="92"/>
        <v>Krankheit</v>
      </c>
    </row>
    <row r="5948" spans="20:20" x14ac:dyDescent="0.2">
      <c r="T5948" s="108" t="str">
        <f t="shared" si="92"/>
        <v>Krankheit</v>
      </c>
    </row>
    <row r="5949" spans="20:20" x14ac:dyDescent="0.2">
      <c r="T5949" s="108" t="str">
        <f t="shared" si="92"/>
        <v>Krankheit</v>
      </c>
    </row>
    <row r="5950" spans="20:20" x14ac:dyDescent="0.2">
      <c r="T5950" s="108" t="str">
        <f t="shared" si="92"/>
        <v>Krankheit</v>
      </c>
    </row>
    <row r="5951" spans="20:20" x14ac:dyDescent="0.2">
      <c r="T5951" s="108" t="str">
        <f t="shared" si="92"/>
        <v>Krankheit</v>
      </c>
    </row>
    <row r="5952" spans="20:20" x14ac:dyDescent="0.2">
      <c r="T5952" s="108" t="str">
        <f t="shared" si="92"/>
        <v>Krankheit</v>
      </c>
    </row>
    <row r="5953" spans="20:20" x14ac:dyDescent="0.2">
      <c r="T5953" s="108" t="str">
        <f t="shared" si="92"/>
        <v>Krankheit</v>
      </c>
    </row>
    <row r="5954" spans="20:20" x14ac:dyDescent="0.2">
      <c r="T5954" s="108" t="str">
        <f t="shared" si="92"/>
        <v>Krankheit</v>
      </c>
    </row>
    <row r="5955" spans="20:20" x14ac:dyDescent="0.2">
      <c r="T5955" s="108" t="str">
        <f t="shared" ref="T5955:T6018" si="93">IF(OR(O5955="KLV A IV",O5955="KLV B IV",O5955="KLV C IV"),"IV",IF(OR(O5955="KLV A UV",O5955="KLV B UV",O5955="KLV C UV"),"Unfall","Krankheit"))</f>
        <v>Krankheit</v>
      </c>
    </row>
    <row r="5956" spans="20:20" x14ac:dyDescent="0.2">
      <c r="T5956" s="108" t="str">
        <f t="shared" si="93"/>
        <v>Krankheit</v>
      </c>
    </row>
    <row r="5957" spans="20:20" x14ac:dyDescent="0.2">
      <c r="T5957" s="108" t="str">
        <f t="shared" si="93"/>
        <v>Krankheit</v>
      </c>
    </row>
    <row r="5958" spans="20:20" x14ac:dyDescent="0.2">
      <c r="T5958" s="108" t="str">
        <f t="shared" si="93"/>
        <v>Krankheit</v>
      </c>
    </row>
    <row r="5959" spans="20:20" x14ac:dyDescent="0.2">
      <c r="T5959" s="108" t="str">
        <f t="shared" si="93"/>
        <v>Krankheit</v>
      </c>
    </row>
    <row r="5960" spans="20:20" x14ac:dyDescent="0.2">
      <c r="T5960" s="108" t="str">
        <f t="shared" si="93"/>
        <v>Krankheit</v>
      </c>
    </row>
    <row r="5961" spans="20:20" x14ac:dyDescent="0.2">
      <c r="T5961" s="108" t="str">
        <f t="shared" si="93"/>
        <v>Krankheit</v>
      </c>
    </row>
    <row r="5962" spans="20:20" x14ac:dyDescent="0.2">
      <c r="T5962" s="108" t="str">
        <f t="shared" si="93"/>
        <v>Krankheit</v>
      </c>
    </row>
    <row r="5963" spans="20:20" x14ac:dyDescent="0.2">
      <c r="T5963" s="108" t="str">
        <f t="shared" si="93"/>
        <v>Krankheit</v>
      </c>
    </row>
    <row r="5964" spans="20:20" x14ac:dyDescent="0.2">
      <c r="T5964" s="108" t="str">
        <f t="shared" si="93"/>
        <v>Krankheit</v>
      </c>
    </row>
    <row r="5965" spans="20:20" x14ac:dyDescent="0.2">
      <c r="T5965" s="108" t="str">
        <f t="shared" si="93"/>
        <v>Krankheit</v>
      </c>
    </row>
    <row r="5966" spans="20:20" x14ac:dyDescent="0.2">
      <c r="T5966" s="108" t="str">
        <f t="shared" si="93"/>
        <v>Krankheit</v>
      </c>
    </row>
    <row r="5967" spans="20:20" x14ac:dyDescent="0.2">
      <c r="T5967" s="108" t="str">
        <f t="shared" si="93"/>
        <v>Krankheit</v>
      </c>
    </row>
    <row r="5968" spans="20:20" x14ac:dyDescent="0.2">
      <c r="T5968" s="108" t="str">
        <f t="shared" si="93"/>
        <v>Krankheit</v>
      </c>
    </row>
    <row r="5969" spans="20:20" x14ac:dyDescent="0.2">
      <c r="T5969" s="108" t="str">
        <f t="shared" si="93"/>
        <v>Krankheit</v>
      </c>
    </row>
    <row r="5970" spans="20:20" x14ac:dyDescent="0.2">
      <c r="T5970" s="108" t="str">
        <f t="shared" si="93"/>
        <v>Krankheit</v>
      </c>
    </row>
    <row r="5971" spans="20:20" x14ac:dyDescent="0.2">
      <c r="T5971" s="108" t="str">
        <f t="shared" si="93"/>
        <v>Krankheit</v>
      </c>
    </row>
    <row r="5972" spans="20:20" x14ac:dyDescent="0.2">
      <c r="T5972" s="108" t="str">
        <f t="shared" si="93"/>
        <v>Krankheit</v>
      </c>
    </row>
    <row r="5973" spans="20:20" x14ac:dyDescent="0.2">
      <c r="T5973" s="108" t="str">
        <f t="shared" si="93"/>
        <v>Krankheit</v>
      </c>
    </row>
    <row r="5974" spans="20:20" x14ac:dyDescent="0.2">
      <c r="T5974" s="108" t="str">
        <f t="shared" si="93"/>
        <v>Krankheit</v>
      </c>
    </row>
    <row r="5975" spans="20:20" x14ac:dyDescent="0.2">
      <c r="T5975" s="108" t="str">
        <f t="shared" si="93"/>
        <v>Krankheit</v>
      </c>
    </row>
    <row r="5976" spans="20:20" x14ac:dyDescent="0.2">
      <c r="T5976" s="108" t="str">
        <f t="shared" si="93"/>
        <v>Krankheit</v>
      </c>
    </row>
    <row r="5977" spans="20:20" x14ac:dyDescent="0.2">
      <c r="T5977" s="108" t="str">
        <f t="shared" si="93"/>
        <v>Krankheit</v>
      </c>
    </row>
    <row r="5978" spans="20:20" x14ac:dyDescent="0.2">
      <c r="T5978" s="108" t="str">
        <f t="shared" si="93"/>
        <v>Krankheit</v>
      </c>
    </row>
    <row r="5979" spans="20:20" x14ac:dyDescent="0.2">
      <c r="T5979" s="108" t="str">
        <f t="shared" si="93"/>
        <v>Krankheit</v>
      </c>
    </row>
    <row r="5980" spans="20:20" x14ac:dyDescent="0.2">
      <c r="T5980" s="108" t="str">
        <f t="shared" si="93"/>
        <v>Krankheit</v>
      </c>
    </row>
    <row r="5981" spans="20:20" x14ac:dyDescent="0.2">
      <c r="T5981" s="108" t="str">
        <f t="shared" si="93"/>
        <v>Krankheit</v>
      </c>
    </row>
    <row r="5982" spans="20:20" x14ac:dyDescent="0.2">
      <c r="T5982" s="108" t="str">
        <f t="shared" si="93"/>
        <v>Krankheit</v>
      </c>
    </row>
    <row r="5983" spans="20:20" x14ac:dyDescent="0.2">
      <c r="T5983" s="108" t="str">
        <f t="shared" si="93"/>
        <v>Krankheit</v>
      </c>
    </row>
    <row r="5984" spans="20:20" x14ac:dyDescent="0.2">
      <c r="T5984" s="108" t="str">
        <f t="shared" si="93"/>
        <v>Krankheit</v>
      </c>
    </row>
    <row r="5985" spans="20:20" x14ac:dyDescent="0.2">
      <c r="T5985" s="108" t="str">
        <f t="shared" si="93"/>
        <v>Krankheit</v>
      </c>
    </row>
    <row r="5986" spans="20:20" x14ac:dyDescent="0.2">
      <c r="T5986" s="108" t="str">
        <f t="shared" si="93"/>
        <v>Krankheit</v>
      </c>
    </row>
    <row r="5987" spans="20:20" x14ac:dyDescent="0.2">
      <c r="T5987" s="108" t="str">
        <f t="shared" si="93"/>
        <v>Krankheit</v>
      </c>
    </row>
    <row r="5988" spans="20:20" x14ac:dyDescent="0.2">
      <c r="T5988" s="108" t="str">
        <f t="shared" si="93"/>
        <v>Krankheit</v>
      </c>
    </row>
    <row r="5989" spans="20:20" x14ac:dyDescent="0.2">
      <c r="T5989" s="108" t="str">
        <f t="shared" si="93"/>
        <v>Krankheit</v>
      </c>
    </row>
    <row r="5990" spans="20:20" x14ac:dyDescent="0.2">
      <c r="T5990" s="108" t="str">
        <f t="shared" si="93"/>
        <v>Krankheit</v>
      </c>
    </row>
    <row r="5991" spans="20:20" x14ac:dyDescent="0.2">
      <c r="T5991" s="108" t="str">
        <f t="shared" si="93"/>
        <v>Krankheit</v>
      </c>
    </row>
    <row r="5992" spans="20:20" x14ac:dyDescent="0.2">
      <c r="T5992" s="108" t="str">
        <f t="shared" si="93"/>
        <v>Krankheit</v>
      </c>
    </row>
    <row r="5993" spans="20:20" x14ac:dyDescent="0.2">
      <c r="T5993" s="108" t="str">
        <f t="shared" si="93"/>
        <v>Krankheit</v>
      </c>
    </row>
    <row r="5994" spans="20:20" x14ac:dyDescent="0.2">
      <c r="T5994" s="108" t="str">
        <f t="shared" si="93"/>
        <v>Krankheit</v>
      </c>
    </row>
    <row r="5995" spans="20:20" x14ac:dyDescent="0.2">
      <c r="T5995" s="108" t="str">
        <f t="shared" si="93"/>
        <v>Krankheit</v>
      </c>
    </row>
    <row r="5996" spans="20:20" x14ac:dyDescent="0.2">
      <c r="T5996" s="108" t="str">
        <f t="shared" si="93"/>
        <v>Krankheit</v>
      </c>
    </row>
    <row r="5997" spans="20:20" x14ac:dyDescent="0.2">
      <c r="T5997" s="108" t="str">
        <f t="shared" si="93"/>
        <v>Krankheit</v>
      </c>
    </row>
    <row r="5998" spans="20:20" x14ac:dyDescent="0.2">
      <c r="T5998" s="108" t="str">
        <f t="shared" si="93"/>
        <v>Krankheit</v>
      </c>
    </row>
    <row r="5999" spans="20:20" x14ac:dyDescent="0.2">
      <c r="T5999" s="108" t="str">
        <f t="shared" si="93"/>
        <v>Krankheit</v>
      </c>
    </row>
    <row r="6000" spans="20:20" x14ac:dyDescent="0.2">
      <c r="T6000" s="108" t="str">
        <f t="shared" si="93"/>
        <v>Krankheit</v>
      </c>
    </row>
    <row r="6001" spans="20:20" x14ac:dyDescent="0.2">
      <c r="T6001" s="108" t="str">
        <f t="shared" si="93"/>
        <v>Krankheit</v>
      </c>
    </row>
    <row r="6002" spans="20:20" x14ac:dyDescent="0.2">
      <c r="T6002" s="108" t="str">
        <f t="shared" si="93"/>
        <v>Krankheit</v>
      </c>
    </row>
    <row r="6003" spans="20:20" x14ac:dyDescent="0.2">
      <c r="T6003" s="108" t="str">
        <f t="shared" si="93"/>
        <v>Krankheit</v>
      </c>
    </row>
    <row r="6004" spans="20:20" x14ac:dyDescent="0.2">
      <c r="T6004" s="108" t="str">
        <f t="shared" si="93"/>
        <v>Krankheit</v>
      </c>
    </row>
    <row r="6005" spans="20:20" x14ac:dyDescent="0.2">
      <c r="T6005" s="108" t="str">
        <f t="shared" si="93"/>
        <v>Krankheit</v>
      </c>
    </row>
    <row r="6006" spans="20:20" x14ac:dyDescent="0.2">
      <c r="T6006" s="108" t="str">
        <f t="shared" si="93"/>
        <v>Krankheit</v>
      </c>
    </row>
    <row r="6007" spans="20:20" x14ac:dyDescent="0.2">
      <c r="T6007" s="108" t="str">
        <f t="shared" si="93"/>
        <v>Krankheit</v>
      </c>
    </row>
    <row r="6008" spans="20:20" x14ac:dyDescent="0.2">
      <c r="T6008" s="108" t="str">
        <f t="shared" si="93"/>
        <v>Krankheit</v>
      </c>
    </row>
    <row r="6009" spans="20:20" x14ac:dyDescent="0.2">
      <c r="T6009" s="108" t="str">
        <f t="shared" si="93"/>
        <v>Krankheit</v>
      </c>
    </row>
    <row r="6010" spans="20:20" x14ac:dyDescent="0.2">
      <c r="T6010" s="108" t="str">
        <f t="shared" si="93"/>
        <v>Krankheit</v>
      </c>
    </row>
    <row r="6011" spans="20:20" x14ac:dyDescent="0.2">
      <c r="T6011" s="108" t="str">
        <f t="shared" si="93"/>
        <v>Krankheit</v>
      </c>
    </row>
    <row r="6012" spans="20:20" x14ac:dyDescent="0.2">
      <c r="T6012" s="108" t="str">
        <f t="shared" si="93"/>
        <v>Krankheit</v>
      </c>
    </row>
    <row r="6013" spans="20:20" x14ac:dyDescent="0.2">
      <c r="T6013" s="108" t="str">
        <f t="shared" si="93"/>
        <v>Krankheit</v>
      </c>
    </row>
    <row r="6014" spans="20:20" x14ac:dyDescent="0.2">
      <c r="T6014" s="108" t="str">
        <f t="shared" si="93"/>
        <v>Krankheit</v>
      </c>
    </row>
    <row r="6015" spans="20:20" x14ac:dyDescent="0.2">
      <c r="T6015" s="108" t="str">
        <f t="shared" si="93"/>
        <v>Krankheit</v>
      </c>
    </row>
    <row r="6016" spans="20:20" x14ac:dyDescent="0.2">
      <c r="T6016" s="108" t="str">
        <f t="shared" si="93"/>
        <v>Krankheit</v>
      </c>
    </row>
    <row r="6017" spans="20:20" x14ac:dyDescent="0.2">
      <c r="T6017" s="108" t="str">
        <f t="shared" si="93"/>
        <v>Krankheit</v>
      </c>
    </row>
    <row r="6018" spans="20:20" x14ac:dyDescent="0.2">
      <c r="T6018" s="108" t="str">
        <f t="shared" si="93"/>
        <v>Krankheit</v>
      </c>
    </row>
    <row r="6019" spans="20:20" x14ac:dyDescent="0.2">
      <c r="T6019" s="108" t="str">
        <f t="shared" ref="T6019:T6082" si="94">IF(OR(O6019="KLV A IV",O6019="KLV B IV",O6019="KLV C IV"),"IV",IF(OR(O6019="KLV A UV",O6019="KLV B UV",O6019="KLV C UV"),"Unfall","Krankheit"))</f>
        <v>Krankheit</v>
      </c>
    </row>
    <row r="6020" spans="20:20" x14ac:dyDescent="0.2">
      <c r="T6020" s="108" t="str">
        <f t="shared" si="94"/>
        <v>Krankheit</v>
      </c>
    </row>
    <row r="6021" spans="20:20" x14ac:dyDescent="0.2">
      <c r="T6021" s="108" t="str">
        <f t="shared" si="94"/>
        <v>Krankheit</v>
      </c>
    </row>
    <row r="6022" spans="20:20" x14ac:dyDescent="0.2">
      <c r="T6022" s="108" t="str">
        <f t="shared" si="94"/>
        <v>Krankheit</v>
      </c>
    </row>
    <row r="6023" spans="20:20" x14ac:dyDescent="0.2">
      <c r="T6023" s="108" t="str">
        <f t="shared" si="94"/>
        <v>Krankheit</v>
      </c>
    </row>
    <row r="6024" spans="20:20" x14ac:dyDescent="0.2">
      <c r="T6024" s="108" t="str">
        <f t="shared" si="94"/>
        <v>Krankheit</v>
      </c>
    </row>
    <row r="6025" spans="20:20" x14ac:dyDescent="0.2">
      <c r="T6025" s="108" t="str">
        <f t="shared" si="94"/>
        <v>Krankheit</v>
      </c>
    </row>
    <row r="6026" spans="20:20" x14ac:dyDescent="0.2">
      <c r="T6026" s="108" t="str">
        <f t="shared" si="94"/>
        <v>Krankheit</v>
      </c>
    </row>
    <row r="6027" spans="20:20" x14ac:dyDescent="0.2">
      <c r="T6027" s="108" t="str">
        <f t="shared" si="94"/>
        <v>Krankheit</v>
      </c>
    </row>
    <row r="6028" spans="20:20" x14ac:dyDescent="0.2">
      <c r="T6028" s="108" t="str">
        <f t="shared" si="94"/>
        <v>Krankheit</v>
      </c>
    </row>
    <row r="6029" spans="20:20" x14ac:dyDescent="0.2">
      <c r="T6029" s="108" t="str">
        <f t="shared" si="94"/>
        <v>Krankheit</v>
      </c>
    </row>
    <row r="6030" spans="20:20" x14ac:dyDescent="0.2">
      <c r="T6030" s="108" t="str">
        <f t="shared" si="94"/>
        <v>Krankheit</v>
      </c>
    </row>
    <row r="6031" spans="20:20" x14ac:dyDescent="0.2">
      <c r="T6031" s="108" t="str">
        <f t="shared" si="94"/>
        <v>Krankheit</v>
      </c>
    </row>
    <row r="6032" spans="20:20" x14ac:dyDescent="0.2">
      <c r="T6032" s="108" t="str">
        <f t="shared" si="94"/>
        <v>Krankheit</v>
      </c>
    </row>
    <row r="6033" spans="20:20" x14ac:dyDescent="0.2">
      <c r="T6033" s="108" t="str">
        <f t="shared" si="94"/>
        <v>Krankheit</v>
      </c>
    </row>
    <row r="6034" spans="20:20" x14ac:dyDescent="0.2">
      <c r="T6034" s="108" t="str">
        <f t="shared" si="94"/>
        <v>Krankheit</v>
      </c>
    </row>
    <row r="6035" spans="20:20" x14ac:dyDescent="0.2">
      <c r="T6035" s="108" t="str">
        <f t="shared" si="94"/>
        <v>Krankheit</v>
      </c>
    </row>
    <row r="6036" spans="20:20" x14ac:dyDescent="0.2">
      <c r="T6036" s="108" t="str">
        <f t="shared" si="94"/>
        <v>Krankheit</v>
      </c>
    </row>
    <row r="6037" spans="20:20" x14ac:dyDescent="0.2">
      <c r="T6037" s="108" t="str">
        <f t="shared" si="94"/>
        <v>Krankheit</v>
      </c>
    </row>
    <row r="6038" spans="20:20" x14ac:dyDescent="0.2">
      <c r="T6038" s="108" t="str">
        <f t="shared" si="94"/>
        <v>Krankheit</v>
      </c>
    </row>
    <row r="6039" spans="20:20" x14ac:dyDescent="0.2">
      <c r="T6039" s="108" t="str">
        <f t="shared" si="94"/>
        <v>Krankheit</v>
      </c>
    </row>
    <row r="6040" spans="20:20" x14ac:dyDescent="0.2">
      <c r="T6040" s="108" t="str">
        <f t="shared" si="94"/>
        <v>Krankheit</v>
      </c>
    </row>
    <row r="6041" spans="20:20" x14ac:dyDescent="0.2">
      <c r="T6041" s="108" t="str">
        <f t="shared" si="94"/>
        <v>Krankheit</v>
      </c>
    </row>
    <row r="6042" spans="20:20" x14ac:dyDescent="0.2">
      <c r="T6042" s="108" t="str">
        <f t="shared" si="94"/>
        <v>Krankheit</v>
      </c>
    </row>
    <row r="6043" spans="20:20" x14ac:dyDescent="0.2">
      <c r="T6043" s="108" t="str">
        <f t="shared" si="94"/>
        <v>Krankheit</v>
      </c>
    </row>
    <row r="6044" spans="20:20" x14ac:dyDescent="0.2">
      <c r="T6044" s="108" t="str">
        <f t="shared" si="94"/>
        <v>Krankheit</v>
      </c>
    </row>
    <row r="6045" spans="20:20" x14ac:dyDescent="0.2">
      <c r="T6045" s="108" t="str">
        <f t="shared" si="94"/>
        <v>Krankheit</v>
      </c>
    </row>
    <row r="6046" spans="20:20" x14ac:dyDescent="0.2">
      <c r="T6046" s="108" t="str">
        <f t="shared" si="94"/>
        <v>Krankheit</v>
      </c>
    </row>
    <row r="6047" spans="20:20" x14ac:dyDescent="0.2">
      <c r="T6047" s="108" t="str">
        <f t="shared" si="94"/>
        <v>Krankheit</v>
      </c>
    </row>
    <row r="6048" spans="20:20" x14ac:dyDescent="0.2">
      <c r="T6048" s="108" t="str">
        <f t="shared" si="94"/>
        <v>Krankheit</v>
      </c>
    </row>
    <row r="6049" spans="20:20" x14ac:dyDescent="0.2">
      <c r="T6049" s="108" t="str">
        <f t="shared" si="94"/>
        <v>Krankheit</v>
      </c>
    </row>
    <row r="6050" spans="20:20" x14ac:dyDescent="0.2">
      <c r="T6050" s="108" t="str">
        <f t="shared" si="94"/>
        <v>Krankheit</v>
      </c>
    </row>
    <row r="6051" spans="20:20" x14ac:dyDescent="0.2">
      <c r="T6051" s="108" t="str">
        <f t="shared" si="94"/>
        <v>Krankheit</v>
      </c>
    </row>
    <row r="6052" spans="20:20" x14ac:dyDescent="0.2">
      <c r="T6052" s="108" t="str">
        <f t="shared" si="94"/>
        <v>Krankheit</v>
      </c>
    </row>
    <row r="6053" spans="20:20" x14ac:dyDescent="0.2">
      <c r="T6053" s="108" t="str">
        <f t="shared" si="94"/>
        <v>Krankheit</v>
      </c>
    </row>
    <row r="6054" spans="20:20" x14ac:dyDescent="0.2">
      <c r="T6054" s="108" t="str">
        <f t="shared" si="94"/>
        <v>Krankheit</v>
      </c>
    </row>
    <row r="6055" spans="20:20" x14ac:dyDescent="0.2">
      <c r="T6055" s="108" t="str">
        <f t="shared" si="94"/>
        <v>Krankheit</v>
      </c>
    </row>
    <row r="6056" spans="20:20" x14ac:dyDescent="0.2">
      <c r="T6056" s="108" t="str">
        <f t="shared" si="94"/>
        <v>Krankheit</v>
      </c>
    </row>
    <row r="6057" spans="20:20" x14ac:dyDescent="0.2">
      <c r="T6057" s="108" t="str">
        <f t="shared" si="94"/>
        <v>Krankheit</v>
      </c>
    </row>
    <row r="6058" spans="20:20" x14ac:dyDescent="0.2">
      <c r="T6058" s="108" t="str">
        <f t="shared" si="94"/>
        <v>Krankheit</v>
      </c>
    </row>
    <row r="6059" spans="20:20" x14ac:dyDescent="0.2">
      <c r="T6059" s="108" t="str">
        <f t="shared" si="94"/>
        <v>Krankheit</v>
      </c>
    </row>
    <row r="6060" spans="20:20" x14ac:dyDescent="0.2">
      <c r="T6060" s="108" t="str">
        <f t="shared" si="94"/>
        <v>Krankheit</v>
      </c>
    </row>
    <row r="6061" spans="20:20" x14ac:dyDescent="0.2">
      <c r="T6061" s="108" t="str">
        <f t="shared" si="94"/>
        <v>Krankheit</v>
      </c>
    </row>
    <row r="6062" spans="20:20" x14ac:dyDescent="0.2">
      <c r="T6062" s="108" t="str">
        <f t="shared" si="94"/>
        <v>Krankheit</v>
      </c>
    </row>
    <row r="6063" spans="20:20" x14ac:dyDescent="0.2">
      <c r="T6063" s="108" t="str">
        <f t="shared" si="94"/>
        <v>Krankheit</v>
      </c>
    </row>
    <row r="6064" spans="20:20" x14ac:dyDescent="0.2">
      <c r="T6064" s="108" t="str">
        <f t="shared" si="94"/>
        <v>Krankheit</v>
      </c>
    </row>
    <row r="6065" spans="20:20" x14ac:dyDescent="0.2">
      <c r="T6065" s="108" t="str">
        <f t="shared" si="94"/>
        <v>Krankheit</v>
      </c>
    </row>
    <row r="6066" spans="20:20" x14ac:dyDescent="0.2">
      <c r="T6066" s="108" t="str">
        <f t="shared" si="94"/>
        <v>Krankheit</v>
      </c>
    </row>
    <row r="6067" spans="20:20" x14ac:dyDescent="0.2">
      <c r="T6067" s="108" t="str">
        <f t="shared" si="94"/>
        <v>Krankheit</v>
      </c>
    </row>
    <row r="6068" spans="20:20" x14ac:dyDescent="0.2">
      <c r="T6068" s="108" t="str">
        <f t="shared" si="94"/>
        <v>Krankheit</v>
      </c>
    </row>
    <row r="6069" spans="20:20" x14ac:dyDescent="0.2">
      <c r="T6069" s="108" t="str">
        <f t="shared" si="94"/>
        <v>Krankheit</v>
      </c>
    </row>
    <row r="6070" spans="20:20" x14ac:dyDescent="0.2">
      <c r="T6070" s="108" t="str">
        <f t="shared" si="94"/>
        <v>Krankheit</v>
      </c>
    </row>
    <row r="6071" spans="20:20" x14ac:dyDescent="0.2">
      <c r="T6071" s="108" t="str">
        <f t="shared" si="94"/>
        <v>Krankheit</v>
      </c>
    </row>
    <row r="6072" spans="20:20" x14ac:dyDescent="0.2">
      <c r="T6072" s="108" t="str">
        <f t="shared" si="94"/>
        <v>Krankheit</v>
      </c>
    </row>
    <row r="6073" spans="20:20" x14ac:dyDescent="0.2">
      <c r="T6073" s="108" t="str">
        <f t="shared" si="94"/>
        <v>Krankheit</v>
      </c>
    </row>
    <row r="6074" spans="20:20" x14ac:dyDescent="0.2">
      <c r="T6074" s="108" t="str">
        <f t="shared" si="94"/>
        <v>Krankheit</v>
      </c>
    </row>
    <row r="6075" spans="20:20" x14ac:dyDescent="0.2">
      <c r="T6075" s="108" t="str">
        <f t="shared" si="94"/>
        <v>Krankheit</v>
      </c>
    </row>
    <row r="6076" spans="20:20" x14ac:dyDescent="0.2">
      <c r="T6076" s="108" t="str">
        <f t="shared" si="94"/>
        <v>Krankheit</v>
      </c>
    </row>
    <row r="6077" spans="20:20" x14ac:dyDescent="0.2">
      <c r="T6077" s="108" t="str">
        <f t="shared" si="94"/>
        <v>Krankheit</v>
      </c>
    </row>
    <row r="6078" spans="20:20" x14ac:dyDescent="0.2">
      <c r="T6078" s="108" t="str">
        <f t="shared" si="94"/>
        <v>Krankheit</v>
      </c>
    </row>
    <row r="6079" spans="20:20" x14ac:dyDescent="0.2">
      <c r="T6079" s="108" t="str">
        <f t="shared" si="94"/>
        <v>Krankheit</v>
      </c>
    </row>
    <row r="6080" spans="20:20" x14ac:dyDescent="0.2">
      <c r="T6080" s="108" t="str">
        <f t="shared" si="94"/>
        <v>Krankheit</v>
      </c>
    </row>
    <row r="6081" spans="20:20" x14ac:dyDescent="0.2">
      <c r="T6081" s="108" t="str">
        <f t="shared" si="94"/>
        <v>Krankheit</v>
      </c>
    </row>
    <row r="6082" spans="20:20" x14ac:dyDescent="0.2">
      <c r="T6082" s="108" t="str">
        <f t="shared" si="94"/>
        <v>Krankheit</v>
      </c>
    </row>
    <row r="6083" spans="20:20" x14ac:dyDescent="0.2">
      <c r="T6083" s="108" t="str">
        <f t="shared" ref="T6083:T6146" si="95">IF(OR(O6083="KLV A IV",O6083="KLV B IV",O6083="KLV C IV"),"IV",IF(OR(O6083="KLV A UV",O6083="KLV B UV",O6083="KLV C UV"),"Unfall","Krankheit"))</f>
        <v>Krankheit</v>
      </c>
    </row>
    <row r="6084" spans="20:20" x14ac:dyDescent="0.2">
      <c r="T6084" s="108" t="str">
        <f t="shared" si="95"/>
        <v>Krankheit</v>
      </c>
    </row>
    <row r="6085" spans="20:20" x14ac:dyDescent="0.2">
      <c r="T6085" s="108" t="str">
        <f t="shared" si="95"/>
        <v>Krankheit</v>
      </c>
    </row>
    <row r="6086" spans="20:20" x14ac:dyDescent="0.2">
      <c r="T6086" s="108" t="str">
        <f t="shared" si="95"/>
        <v>Krankheit</v>
      </c>
    </row>
    <row r="6087" spans="20:20" x14ac:dyDescent="0.2">
      <c r="T6087" s="108" t="str">
        <f t="shared" si="95"/>
        <v>Krankheit</v>
      </c>
    </row>
    <row r="6088" spans="20:20" x14ac:dyDescent="0.2">
      <c r="T6088" s="108" t="str">
        <f t="shared" si="95"/>
        <v>Krankheit</v>
      </c>
    </row>
    <row r="6089" spans="20:20" x14ac:dyDescent="0.2">
      <c r="T6089" s="108" t="str">
        <f t="shared" si="95"/>
        <v>Krankheit</v>
      </c>
    </row>
    <row r="6090" spans="20:20" x14ac:dyDescent="0.2">
      <c r="T6090" s="108" t="str">
        <f t="shared" si="95"/>
        <v>Krankheit</v>
      </c>
    </row>
    <row r="6091" spans="20:20" x14ac:dyDescent="0.2">
      <c r="T6091" s="108" t="str">
        <f t="shared" si="95"/>
        <v>Krankheit</v>
      </c>
    </row>
    <row r="6092" spans="20:20" x14ac:dyDescent="0.2">
      <c r="T6092" s="108" t="str">
        <f t="shared" si="95"/>
        <v>Krankheit</v>
      </c>
    </row>
    <row r="6093" spans="20:20" x14ac:dyDescent="0.2">
      <c r="T6093" s="108" t="str">
        <f t="shared" si="95"/>
        <v>Krankheit</v>
      </c>
    </row>
    <row r="6094" spans="20:20" x14ac:dyDescent="0.2">
      <c r="T6094" s="108" t="str">
        <f t="shared" si="95"/>
        <v>Krankheit</v>
      </c>
    </row>
    <row r="6095" spans="20:20" x14ac:dyDescent="0.2">
      <c r="T6095" s="108" t="str">
        <f t="shared" si="95"/>
        <v>Krankheit</v>
      </c>
    </row>
    <row r="6096" spans="20:20" x14ac:dyDescent="0.2">
      <c r="T6096" s="108" t="str">
        <f t="shared" si="95"/>
        <v>Krankheit</v>
      </c>
    </row>
    <row r="6097" spans="20:20" x14ac:dyDescent="0.2">
      <c r="T6097" s="108" t="str">
        <f t="shared" si="95"/>
        <v>Krankheit</v>
      </c>
    </row>
    <row r="6098" spans="20:20" x14ac:dyDescent="0.2">
      <c r="T6098" s="108" t="str">
        <f t="shared" si="95"/>
        <v>Krankheit</v>
      </c>
    </row>
    <row r="6099" spans="20:20" x14ac:dyDescent="0.2">
      <c r="T6099" s="108" t="str">
        <f t="shared" si="95"/>
        <v>Krankheit</v>
      </c>
    </row>
    <row r="6100" spans="20:20" x14ac:dyDescent="0.2">
      <c r="T6100" s="108" t="str">
        <f t="shared" si="95"/>
        <v>Krankheit</v>
      </c>
    </row>
    <row r="6101" spans="20:20" x14ac:dyDescent="0.2">
      <c r="T6101" s="108" t="str">
        <f t="shared" si="95"/>
        <v>Krankheit</v>
      </c>
    </row>
    <row r="6102" spans="20:20" x14ac:dyDescent="0.2">
      <c r="T6102" s="108" t="str">
        <f t="shared" si="95"/>
        <v>Krankheit</v>
      </c>
    </row>
    <row r="6103" spans="20:20" x14ac:dyDescent="0.2">
      <c r="T6103" s="108" t="str">
        <f t="shared" si="95"/>
        <v>Krankheit</v>
      </c>
    </row>
    <row r="6104" spans="20:20" x14ac:dyDescent="0.2">
      <c r="T6104" s="108" t="str">
        <f t="shared" si="95"/>
        <v>Krankheit</v>
      </c>
    </row>
    <row r="6105" spans="20:20" x14ac:dyDescent="0.2">
      <c r="T6105" s="108" t="str">
        <f t="shared" si="95"/>
        <v>Krankheit</v>
      </c>
    </row>
    <row r="6106" spans="20:20" x14ac:dyDescent="0.2">
      <c r="T6106" s="108" t="str">
        <f t="shared" si="95"/>
        <v>Krankheit</v>
      </c>
    </row>
    <row r="6107" spans="20:20" x14ac:dyDescent="0.2">
      <c r="T6107" s="108" t="str">
        <f t="shared" si="95"/>
        <v>Krankheit</v>
      </c>
    </row>
    <row r="6108" spans="20:20" x14ac:dyDescent="0.2">
      <c r="T6108" s="108" t="str">
        <f t="shared" si="95"/>
        <v>Krankheit</v>
      </c>
    </row>
    <row r="6109" spans="20:20" x14ac:dyDescent="0.2">
      <c r="T6109" s="108" t="str">
        <f t="shared" si="95"/>
        <v>Krankheit</v>
      </c>
    </row>
    <row r="6110" spans="20:20" x14ac:dyDescent="0.2">
      <c r="T6110" s="108" t="str">
        <f t="shared" si="95"/>
        <v>Krankheit</v>
      </c>
    </row>
    <row r="6111" spans="20:20" x14ac:dyDescent="0.2">
      <c r="T6111" s="108" t="str">
        <f t="shared" si="95"/>
        <v>Krankheit</v>
      </c>
    </row>
    <row r="6112" spans="20:20" x14ac:dyDescent="0.2">
      <c r="T6112" s="108" t="str">
        <f t="shared" si="95"/>
        <v>Krankheit</v>
      </c>
    </row>
    <row r="6113" spans="20:20" x14ac:dyDescent="0.2">
      <c r="T6113" s="108" t="str">
        <f t="shared" si="95"/>
        <v>Krankheit</v>
      </c>
    </row>
    <row r="6114" spans="20:20" x14ac:dyDescent="0.2">
      <c r="T6114" s="108" t="str">
        <f t="shared" si="95"/>
        <v>Krankheit</v>
      </c>
    </row>
    <row r="6115" spans="20:20" x14ac:dyDescent="0.2">
      <c r="T6115" s="108" t="str">
        <f t="shared" si="95"/>
        <v>Krankheit</v>
      </c>
    </row>
    <row r="6116" spans="20:20" x14ac:dyDescent="0.2">
      <c r="T6116" s="108" t="str">
        <f t="shared" si="95"/>
        <v>Krankheit</v>
      </c>
    </row>
    <row r="6117" spans="20:20" x14ac:dyDescent="0.2">
      <c r="T6117" s="108" t="str">
        <f t="shared" si="95"/>
        <v>Krankheit</v>
      </c>
    </row>
    <row r="6118" spans="20:20" x14ac:dyDescent="0.2">
      <c r="T6118" s="108" t="str">
        <f t="shared" si="95"/>
        <v>Krankheit</v>
      </c>
    </row>
    <row r="6119" spans="20:20" x14ac:dyDescent="0.2">
      <c r="T6119" s="108" t="str">
        <f t="shared" si="95"/>
        <v>Krankheit</v>
      </c>
    </row>
    <row r="6120" spans="20:20" x14ac:dyDescent="0.2">
      <c r="T6120" s="108" t="str">
        <f t="shared" si="95"/>
        <v>Krankheit</v>
      </c>
    </row>
    <row r="6121" spans="20:20" x14ac:dyDescent="0.2">
      <c r="T6121" s="108" t="str">
        <f t="shared" si="95"/>
        <v>Krankheit</v>
      </c>
    </row>
    <row r="6122" spans="20:20" x14ac:dyDescent="0.2">
      <c r="T6122" s="108" t="str">
        <f t="shared" si="95"/>
        <v>Krankheit</v>
      </c>
    </row>
    <row r="6123" spans="20:20" x14ac:dyDescent="0.2">
      <c r="T6123" s="108" t="str">
        <f t="shared" si="95"/>
        <v>Krankheit</v>
      </c>
    </row>
    <row r="6124" spans="20:20" x14ac:dyDescent="0.2">
      <c r="T6124" s="108" t="str">
        <f t="shared" si="95"/>
        <v>Krankheit</v>
      </c>
    </row>
    <row r="6125" spans="20:20" x14ac:dyDescent="0.2">
      <c r="T6125" s="108" t="str">
        <f t="shared" si="95"/>
        <v>Krankheit</v>
      </c>
    </row>
    <row r="6126" spans="20:20" x14ac:dyDescent="0.2">
      <c r="T6126" s="108" t="str">
        <f t="shared" si="95"/>
        <v>Krankheit</v>
      </c>
    </row>
    <row r="6127" spans="20:20" x14ac:dyDescent="0.2">
      <c r="T6127" s="108" t="str">
        <f t="shared" si="95"/>
        <v>Krankheit</v>
      </c>
    </row>
    <row r="6128" spans="20:20" x14ac:dyDescent="0.2">
      <c r="T6128" s="108" t="str">
        <f t="shared" si="95"/>
        <v>Krankheit</v>
      </c>
    </row>
    <row r="6129" spans="20:20" x14ac:dyDescent="0.2">
      <c r="T6129" s="108" t="str">
        <f t="shared" si="95"/>
        <v>Krankheit</v>
      </c>
    </row>
    <row r="6130" spans="20:20" x14ac:dyDescent="0.2">
      <c r="T6130" s="108" t="str">
        <f t="shared" si="95"/>
        <v>Krankheit</v>
      </c>
    </row>
    <row r="6131" spans="20:20" x14ac:dyDescent="0.2">
      <c r="T6131" s="108" t="str">
        <f t="shared" si="95"/>
        <v>Krankheit</v>
      </c>
    </row>
    <row r="6132" spans="20:20" x14ac:dyDescent="0.2">
      <c r="T6132" s="108" t="str">
        <f t="shared" si="95"/>
        <v>Krankheit</v>
      </c>
    </row>
    <row r="6133" spans="20:20" x14ac:dyDescent="0.2">
      <c r="T6133" s="108" t="str">
        <f t="shared" si="95"/>
        <v>Krankheit</v>
      </c>
    </row>
    <row r="6134" spans="20:20" x14ac:dyDescent="0.2">
      <c r="T6134" s="108" t="str">
        <f t="shared" si="95"/>
        <v>Krankheit</v>
      </c>
    </row>
    <row r="6135" spans="20:20" x14ac:dyDescent="0.2">
      <c r="T6135" s="108" t="str">
        <f t="shared" si="95"/>
        <v>Krankheit</v>
      </c>
    </row>
    <row r="6136" spans="20:20" x14ac:dyDescent="0.2">
      <c r="T6136" s="108" t="str">
        <f t="shared" si="95"/>
        <v>Krankheit</v>
      </c>
    </row>
    <row r="6137" spans="20:20" x14ac:dyDescent="0.2">
      <c r="T6137" s="108" t="str">
        <f t="shared" si="95"/>
        <v>Krankheit</v>
      </c>
    </row>
    <row r="6138" spans="20:20" x14ac:dyDescent="0.2">
      <c r="T6138" s="108" t="str">
        <f t="shared" si="95"/>
        <v>Krankheit</v>
      </c>
    </row>
    <row r="6139" spans="20:20" x14ac:dyDescent="0.2">
      <c r="T6139" s="108" t="str">
        <f t="shared" si="95"/>
        <v>Krankheit</v>
      </c>
    </row>
    <row r="6140" spans="20:20" x14ac:dyDescent="0.2">
      <c r="T6140" s="108" t="str">
        <f t="shared" si="95"/>
        <v>Krankheit</v>
      </c>
    </row>
    <row r="6141" spans="20:20" x14ac:dyDescent="0.2">
      <c r="T6141" s="108" t="str">
        <f t="shared" si="95"/>
        <v>Krankheit</v>
      </c>
    </row>
    <row r="6142" spans="20:20" x14ac:dyDescent="0.2">
      <c r="T6142" s="108" t="str">
        <f t="shared" si="95"/>
        <v>Krankheit</v>
      </c>
    </row>
    <row r="6143" spans="20:20" x14ac:dyDescent="0.2">
      <c r="T6143" s="108" t="str">
        <f t="shared" si="95"/>
        <v>Krankheit</v>
      </c>
    </row>
    <row r="6144" spans="20:20" x14ac:dyDescent="0.2">
      <c r="T6144" s="108" t="str">
        <f t="shared" si="95"/>
        <v>Krankheit</v>
      </c>
    </row>
    <row r="6145" spans="20:20" x14ac:dyDescent="0.2">
      <c r="T6145" s="108" t="str">
        <f t="shared" si="95"/>
        <v>Krankheit</v>
      </c>
    </row>
    <row r="6146" spans="20:20" x14ac:dyDescent="0.2">
      <c r="T6146" s="108" t="str">
        <f t="shared" si="95"/>
        <v>Krankheit</v>
      </c>
    </row>
    <row r="6147" spans="20:20" x14ac:dyDescent="0.2">
      <c r="T6147" s="108" t="str">
        <f t="shared" ref="T6147:T6210" si="96">IF(OR(O6147="KLV A IV",O6147="KLV B IV",O6147="KLV C IV"),"IV",IF(OR(O6147="KLV A UV",O6147="KLV B UV",O6147="KLV C UV"),"Unfall","Krankheit"))</f>
        <v>Krankheit</v>
      </c>
    </row>
    <row r="6148" spans="20:20" x14ac:dyDescent="0.2">
      <c r="T6148" s="108" t="str">
        <f t="shared" si="96"/>
        <v>Krankheit</v>
      </c>
    </row>
    <row r="6149" spans="20:20" x14ac:dyDescent="0.2">
      <c r="T6149" s="108" t="str">
        <f t="shared" si="96"/>
        <v>Krankheit</v>
      </c>
    </row>
    <row r="6150" spans="20:20" x14ac:dyDescent="0.2">
      <c r="T6150" s="108" t="str">
        <f t="shared" si="96"/>
        <v>Krankheit</v>
      </c>
    </row>
    <row r="6151" spans="20:20" x14ac:dyDescent="0.2">
      <c r="T6151" s="108" t="str">
        <f t="shared" si="96"/>
        <v>Krankheit</v>
      </c>
    </row>
    <row r="6152" spans="20:20" x14ac:dyDescent="0.2">
      <c r="T6152" s="108" t="str">
        <f t="shared" si="96"/>
        <v>Krankheit</v>
      </c>
    </row>
    <row r="6153" spans="20:20" x14ac:dyDescent="0.2">
      <c r="T6153" s="108" t="str">
        <f t="shared" si="96"/>
        <v>Krankheit</v>
      </c>
    </row>
    <row r="6154" spans="20:20" x14ac:dyDescent="0.2">
      <c r="T6154" s="108" t="str">
        <f t="shared" si="96"/>
        <v>Krankheit</v>
      </c>
    </row>
    <row r="6155" spans="20:20" x14ac:dyDescent="0.2">
      <c r="T6155" s="108" t="str">
        <f t="shared" si="96"/>
        <v>Krankheit</v>
      </c>
    </row>
    <row r="6156" spans="20:20" x14ac:dyDescent="0.2">
      <c r="T6156" s="108" t="str">
        <f t="shared" si="96"/>
        <v>Krankheit</v>
      </c>
    </row>
    <row r="6157" spans="20:20" x14ac:dyDescent="0.2">
      <c r="T6157" s="108" t="str">
        <f t="shared" si="96"/>
        <v>Krankheit</v>
      </c>
    </row>
    <row r="6158" spans="20:20" x14ac:dyDescent="0.2">
      <c r="T6158" s="108" t="str">
        <f t="shared" si="96"/>
        <v>Krankheit</v>
      </c>
    </row>
    <row r="6159" spans="20:20" x14ac:dyDescent="0.2">
      <c r="T6159" s="108" t="str">
        <f t="shared" si="96"/>
        <v>Krankheit</v>
      </c>
    </row>
    <row r="6160" spans="20:20" x14ac:dyDescent="0.2">
      <c r="T6160" s="108" t="str">
        <f t="shared" si="96"/>
        <v>Krankheit</v>
      </c>
    </row>
    <row r="6161" spans="20:20" x14ac:dyDescent="0.2">
      <c r="T6161" s="108" t="str">
        <f t="shared" si="96"/>
        <v>Krankheit</v>
      </c>
    </row>
    <row r="6162" spans="20:20" x14ac:dyDescent="0.2">
      <c r="T6162" s="108" t="str">
        <f t="shared" si="96"/>
        <v>Krankheit</v>
      </c>
    </row>
    <row r="6163" spans="20:20" x14ac:dyDescent="0.2">
      <c r="T6163" s="108" t="str">
        <f t="shared" si="96"/>
        <v>Krankheit</v>
      </c>
    </row>
    <row r="6164" spans="20:20" x14ac:dyDescent="0.2">
      <c r="T6164" s="108" t="str">
        <f t="shared" si="96"/>
        <v>Krankheit</v>
      </c>
    </row>
    <row r="6165" spans="20:20" x14ac:dyDescent="0.2">
      <c r="T6165" s="108" t="str">
        <f t="shared" si="96"/>
        <v>Krankheit</v>
      </c>
    </row>
    <row r="6166" spans="20:20" x14ac:dyDescent="0.2">
      <c r="T6166" s="108" t="str">
        <f t="shared" si="96"/>
        <v>Krankheit</v>
      </c>
    </row>
    <row r="6167" spans="20:20" x14ac:dyDescent="0.2">
      <c r="T6167" s="108" t="str">
        <f t="shared" si="96"/>
        <v>Krankheit</v>
      </c>
    </row>
    <row r="6168" spans="20:20" x14ac:dyDescent="0.2">
      <c r="T6168" s="108" t="str">
        <f t="shared" si="96"/>
        <v>Krankheit</v>
      </c>
    </row>
    <row r="6169" spans="20:20" x14ac:dyDescent="0.2">
      <c r="T6169" s="108" t="str">
        <f t="shared" si="96"/>
        <v>Krankheit</v>
      </c>
    </row>
    <row r="6170" spans="20:20" x14ac:dyDescent="0.2">
      <c r="T6170" s="108" t="str">
        <f t="shared" si="96"/>
        <v>Krankheit</v>
      </c>
    </row>
    <row r="6171" spans="20:20" x14ac:dyDescent="0.2">
      <c r="T6171" s="108" t="str">
        <f t="shared" si="96"/>
        <v>Krankheit</v>
      </c>
    </row>
    <row r="6172" spans="20:20" x14ac:dyDescent="0.2">
      <c r="T6172" s="108" t="str">
        <f t="shared" si="96"/>
        <v>Krankheit</v>
      </c>
    </row>
    <row r="6173" spans="20:20" x14ac:dyDescent="0.2">
      <c r="T6173" s="108" t="str">
        <f t="shared" si="96"/>
        <v>Krankheit</v>
      </c>
    </row>
    <row r="6174" spans="20:20" x14ac:dyDescent="0.2">
      <c r="T6174" s="108" t="str">
        <f t="shared" si="96"/>
        <v>Krankheit</v>
      </c>
    </row>
    <row r="6175" spans="20:20" x14ac:dyDescent="0.2">
      <c r="T6175" s="108" t="str">
        <f t="shared" si="96"/>
        <v>Krankheit</v>
      </c>
    </row>
    <row r="6176" spans="20:20" x14ac:dyDescent="0.2">
      <c r="T6176" s="108" t="str">
        <f t="shared" si="96"/>
        <v>Krankheit</v>
      </c>
    </row>
    <row r="6177" spans="20:20" x14ac:dyDescent="0.2">
      <c r="T6177" s="108" t="str">
        <f t="shared" si="96"/>
        <v>Krankheit</v>
      </c>
    </row>
    <row r="6178" spans="20:20" x14ac:dyDescent="0.2">
      <c r="T6178" s="108" t="str">
        <f t="shared" si="96"/>
        <v>Krankheit</v>
      </c>
    </row>
    <row r="6179" spans="20:20" x14ac:dyDescent="0.2">
      <c r="T6179" s="108" t="str">
        <f t="shared" si="96"/>
        <v>Krankheit</v>
      </c>
    </row>
    <row r="6180" spans="20:20" x14ac:dyDescent="0.2">
      <c r="T6180" s="108" t="str">
        <f t="shared" si="96"/>
        <v>Krankheit</v>
      </c>
    </row>
    <row r="6181" spans="20:20" x14ac:dyDescent="0.2">
      <c r="T6181" s="108" t="str">
        <f t="shared" si="96"/>
        <v>Krankheit</v>
      </c>
    </row>
    <row r="6182" spans="20:20" x14ac:dyDescent="0.2">
      <c r="T6182" s="108" t="str">
        <f t="shared" si="96"/>
        <v>Krankheit</v>
      </c>
    </row>
    <row r="6183" spans="20:20" x14ac:dyDescent="0.2">
      <c r="T6183" s="108" t="str">
        <f t="shared" si="96"/>
        <v>Krankheit</v>
      </c>
    </row>
    <row r="6184" spans="20:20" x14ac:dyDescent="0.2">
      <c r="T6184" s="108" t="str">
        <f t="shared" si="96"/>
        <v>Krankheit</v>
      </c>
    </row>
    <row r="6185" spans="20:20" x14ac:dyDescent="0.2">
      <c r="T6185" s="108" t="str">
        <f t="shared" si="96"/>
        <v>Krankheit</v>
      </c>
    </row>
    <row r="6186" spans="20:20" x14ac:dyDescent="0.2">
      <c r="T6186" s="108" t="str">
        <f t="shared" si="96"/>
        <v>Krankheit</v>
      </c>
    </row>
    <row r="6187" spans="20:20" x14ac:dyDescent="0.2">
      <c r="T6187" s="108" t="str">
        <f t="shared" si="96"/>
        <v>Krankheit</v>
      </c>
    </row>
    <row r="6188" spans="20:20" x14ac:dyDescent="0.2">
      <c r="T6188" s="108" t="str">
        <f t="shared" si="96"/>
        <v>Krankheit</v>
      </c>
    </row>
    <row r="6189" spans="20:20" x14ac:dyDescent="0.2">
      <c r="T6189" s="108" t="str">
        <f t="shared" si="96"/>
        <v>Krankheit</v>
      </c>
    </row>
    <row r="6190" spans="20:20" x14ac:dyDescent="0.2">
      <c r="T6190" s="108" t="str">
        <f t="shared" si="96"/>
        <v>Krankheit</v>
      </c>
    </row>
    <row r="6191" spans="20:20" x14ac:dyDescent="0.2">
      <c r="T6191" s="108" t="str">
        <f t="shared" si="96"/>
        <v>Krankheit</v>
      </c>
    </row>
    <row r="6192" spans="20:20" x14ac:dyDescent="0.2">
      <c r="T6192" s="108" t="str">
        <f t="shared" si="96"/>
        <v>Krankheit</v>
      </c>
    </row>
    <row r="6193" spans="20:20" x14ac:dyDescent="0.2">
      <c r="T6193" s="108" t="str">
        <f t="shared" si="96"/>
        <v>Krankheit</v>
      </c>
    </row>
    <row r="6194" spans="20:20" x14ac:dyDescent="0.2">
      <c r="T6194" s="108" t="str">
        <f t="shared" si="96"/>
        <v>Krankheit</v>
      </c>
    </row>
    <row r="6195" spans="20:20" x14ac:dyDescent="0.2">
      <c r="T6195" s="108" t="str">
        <f t="shared" si="96"/>
        <v>Krankheit</v>
      </c>
    </row>
    <row r="6196" spans="20:20" x14ac:dyDescent="0.2">
      <c r="T6196" s="108" t="str">
        <f t="shared" si="96"/>
        <v>Krankheit</v>
      </c>
    </row>
    <row r="6197" spans="20:20" x14ac:dyDescent="0.2">
      <c r="T6197" s="108" t="str">
        <f t="shared" si="96"/>
        <v>Krankheit</v>
      </c>
    </row>
    <row r="6198" spans="20:20" x14ac:dyDescent="0.2">
      <c r="T6198" s="108" t="str">
        <f t="shared" si="96"/>
        <v>Krankheit</v>
      </c>
    </row>
    <row r="6199" spans="20:20" x14ac:dyDescent="0.2">
      <c r="T6199" s="108" t="str">
        <f t="shared" si="96"/>
        <v>Krankheit</v>
      </c>
    </row>
    <row r="6200" spans="20:20" x14ac:dyDescent="0.2">
      <c r="T6200" s="108" t="str">
        <f t="shared" si="96"/>
        <v>Krankheit</v>
      </c>
    </row>
    <row r="6201" spans="20:20" x14ac:dyDescent="0.2">
      <c r="T6201" s="108" t="str">
        <f t="shared" si="96"/>
        <v>Krankheit</v>
      </c>
    </row>
    <row r="6202" spans="20:20" x14ac:dyDescent="0.2">
      <c r="T6202" s="108" t="str">
        <f t="shared" si="96"/>
        <v>Krankheit</v>
      </c>
    </row>
    <row r="6203" spans="20:20" x14ac:dyDescent="0.2">
      <c r="T6203" s="108" t="str">
        <f t="shared" si="96"/>
        <v>Krankheit</v>
      </c>
    </row>
    <row r="6204" spans="20:20" x14ac:dyDescent="0.2">
      <c r="T6204" s="108" t="str">
        <f t="shared" si="96"/>
        <v>Krankheit</v>
      </c>
    </row>
    <row r="6205" spans="20:20" x14ac:dyDescent="0.2">
      <c r="T6205" s="108" t="str">
        <f t="shared" si="96"/>
        <v>Krankheit</v>
      </c>
    </row>
    <row r="6206" spans="20:20" x14ac:dyDescent="0.2">
      <c r="T6206" s="108" t="str">
        <f t="shared" si="96"/>
        <v>Krankheit</v>
      </c>
    </row>
    <row r="6207" spans="20:20" x14ac:dyDescent="0.2">
      <c r="T6207" s="108" t="str">
        <f t="shared" si="96"/>
        <v>Krankheit</v>
      </c>
    </row>
    <row r="6208" spans="20:20" x14ac:dyDescent="0.2">
      <c r="T6208" s="108" t="str">
        <f t="shared" si="96"/>
        <v>Krankheit</v>
      </c>
    </row>
    <row r="6209" spans="20:20" x14ac:dyDescent="0.2">
      <c r="T6209" s="108" t="str">
        <f t="shared" si="96"/>
        <v>Krankheit</v>
      </c>
    </row>
    <row r="6210" spans="20:20" x14ac:dyDescent="0.2">
      <c r="T6210" s="108" t="str">
        <f t="shared" si="96"/>
        <v>Krankheit</v>
      </c>
    </row>
    <row r="6211" spans="20:20" x14ac:dyDescent="0.2">
      <c r="T6211" s="108" t="str">
        <f t="shared" ref="T6211:T6274" si="97">IF(OR(O6211="KLV A IV",O6211="KLV B IV",O6211="KLV C IV"),"IV",IF(OR(O6211="KLV A UV",O6211="KLV B UV",O6211="KLV C UV"),"Unfall","Krankheit"))</f>
        <v>Krankheit</v>
      </c>
    </row>
    <row r="6212" spans="20:20" x14ac:dyDescent="0.2">
      <c r="T6212" s="108" t="str">
        <f t="shared" si="97"/>
        <v>Krankheit</v>
      </c>
    </row>
    <row r="6213" spans="20:20" x14ac:dyDescent="0.2">
      <c r="T6213" s="108" t="str">
        <f t="shared" si="97"/>
        <v>Krankheit</v>
      </c>
    </row>
    <row r="6214" spans="20:20" x14ac:dyDescent="0.2">
      <c r="T6214" s="108" t="str">
        <f t="shared" si="97"/>
        <v>Krankheit</v>
      </c>
    </row>
    <row r="6215" spans="20:20" x14ac:dyDescent="0.2">
      <c r="T6215" s="108" t="str">
        <f t="shared" si="97"/>
        <v>Krankheit</v>
      </c>
    </row>
    <row r="6216" spans="20:20" x14ac:dyDescent="0.2">
      <c r="T6216" s="108" t="str">
        <f t="shared" si="97"/>
        <v>Krankheit</v>
      </c>
    </row>
    <row r="6217" spans="20:20" x14ac:dyDescent="0.2">
      <c r="T6217" s="108" t="str">
        <f t="shared" si="97"/>
        <v>Krankheit</v>
      </c>
    </row>
    <row r="6218" spans="20:20" x14ac:dyDescent="0.2">
      <c r="T6218" s="108" t="str">
        <f t="shared" si="97"/>
        <v>Krankheit</v>
      </c>
    </row>
    <row r="6219" spans="20:20" x14ac:dyDescent="0.2">
      <c r="T6219" s="108" t="str">
        <f t="shared" si="97"/>
        <v>Krankheit</v>
      </c>
    </row>
    <row r="6220" spans="20:20" x14ac:dyDescent="0.2">
      <c r="T6220" s="108" t="str">
        <f t="shared" si="97"/>
        <v>Krankheit</v>
      </c>
    </row>
    <row r="6221" spans="20:20" x14ac:dyDescent="0.2">
      <c r="T6221" s="108" t="str">
        <f t="shared" si="97"/>
        <v>Krankheit</v>
      </c>
    </row>
    <row r="6222" spans="20:20" x14ac:dyDescent="0.2">
      <c r="T6222" s="108" t="str">
        <f t="shared" si="97"/>
        <v>Krankheit</v>
      </c>
    </row>
    <row r="6223" spans="20:20" x14ac:dyDescent="0.2">
      <c r="T6223" s="108" t="str">
        <f t="shared" si="97"/>
        <v>Krankheit</v>
      </c>
    </row>
    <row r="6224" spans="20:20" x14ac:dyDescent="0.2">
      <c r="T6224" s="108" t="str">
        <f t="shared" si="97"/>
        <v>Krankheit</v>
      </c>
    </row>
    <row r="6225" spans="20:20" x14ac:dyDescent="0.2">
      <c r="T6225" s="108" t="str">
        <f t="shared" si="97"/>
        <v>Krankheit</v>
      </c>
    </row>
    <row r="6226" spans="20:20" x14ac:dyDescent="0.2">
      <c r="T6226" s="108" t="str">
        <f t="shared" si="97"/>
        <v>Krankheit</v>
      </c>
    </row>
    <row r="6227" spans="20:20" x14ac:dyDescent="0.2">
      <c r="T6227" s="108" t="str">
        <f t="shared" si="97"/>
        <v>Krankheit</v>
      </c>
    </row>
    <row r="6228" spans="20:20" x14ac:dyDescent="0.2">
      <c r="T6228" s="108" t="str">
        <f t="shared" si="97"/>
        <v>Krankheit</v>
      </c>
    </row>
    <row r="6229" spans="20:20" x14ac:dyDescent="0.2">
      <c r="T6229" s="108" t="str">
        <f t="shared" si="97"/>
        <v>Krankheit</v>
      </c>
    </row>
    <row r="6230" spans="20:20" x14ac:dyDescent="0.2">
      <c r="T6230" s="108" t="str">
        <f t="shared" si="97"/>
        <v>Krankheit</v>
      </c>
    </row>
    <row r="6231" spans="20:20" x14ac:dyDescent="0.2">
      <c r="T6231" s="108" t="str">
        <f t="shared" si="97"/>
        <v>Krankheit</v>
      </c>
    </row>
    <row r="6232" spans="20:20" x14ac:dyDescent="0.2">
      <c r="T6232" s="108" t="str">
        <f t="shared" si="97"/>
        <v>Krankheit</v>
      </c>
    </row>
    <row r="6233" spans="20:20" x14ac:dyDescent="0.2">
      <c r="T6233" s="108" t="str">
        <f t="shared" si="97"/>
        <v>Krankheit</v>
      </c>
    </row>
    <row r="6234" spans="20:20" x14ac:dyDescent="0.2">
      <c r="T6234" s="108" t="str">
        <f t="shared" si="97"/>
        <v>Krankheit</v>
      </c>
    </row>
    <row r="6235" spans="20:20" x14ac:dyDescent="0.2">
      <c r="T6235" s="108" t="str">
        <f t="shared" si="97"/>
        <v>Krankheit</v>
      </c>
    </row>
    <row r="6236" spans="20:20" x14ac:dyDescent="0.2">
      <c r="T6236" s="108" t="str">
        <f t="shared" si="97"/>
        <v>Krankheit</v>
      </c>
    </row>
    <row r="6237" spans="20:20" x14ac:dyDescent="0.2">
      <c r="T6237" s="108" t="str">
        <f t="shared" si="97"/>
        <v>Krankheit</v>
      </c>
    </row>
    <row r="6238" spans="20:20" x14ac:dyDescent="0.2">
      <c r="T6238" s="108" t="str">
        <f t="shared" si="97"/>
        <v>Krankheit</v>
      </c>
    </row>
    <row r="6239" spans="20:20" x14ac:dyDescent="0.2">
      <c r="T6239" s="108" t="str">
        <f t="shared" si="97"/>
        <v>Krankheit</v>
      </c>
    </row>
    <row r="6240" spans="20:20" x14ac:dyDescent="0.2">
      <c r="T6240" s="108" t="str">
        <f t="shared" si="97"/>
        <v>Krankheit</v>
      </c>
    </row>
    <row r="6241" spans="20:20" x14ac:dyDescent="0.2">
      <c r="T6241" s="108" t="str">
        <f t="shared" si="97"/>
        <v>Krankheit</v>
      </c>
    </row>
    <row r="6242" spans="20:20" x14ac:dyDescent="0.2">
      <c r="T6242" s="108" t="str">
        <f t="shared" si="97"/>
        <v>Krankheit</v>
      </c>
    </row>
    <row r="6243" spans="20:20" x14ac:dyDescent="0.2">
      <c r="T6243" s="108" t="str">
        <f t="shared" si="97"/>
        <v>Krankheit</v>
      </c>
    </row>
    <row r="6244" spans="20:20" x14ac:dyDescent="0.2">
      <c r="T6244" s="108" t="str">
        <f t="shared" si="97"/>
        <v>Krankheit</v>
      </c>
    </row>
    <row r="6245" spans="20:20" x14ac:dyDescent="0.2">
      <c r="T6245" s="108" t="str">
        <f t="shared" si="97"/>
        <v>Krankheit</v>
      </c>
    </row>
    <row r="6246" spans="20:20" x14ac:dyDescent="0.2">
      <c r="T6246" s="108" t="str">
        <f t="shared" si="97"/>
        <v>Krankheit</v>
      </c>
    </row>
    <row r="6247" spans="20:20" x14ac:dyDescent="0.2">
      <c r="T6247" s="108" t="str">
        <f t="shared" si="97"/>
        <v>Krankheit</v>
      </c>
    </row>
    <row r="6248" spans="20:20" x14ac:dyDescent="0.2">
      <c r="T6248" s="108" t="str">
        <f t="shared" si="97"/>
        <v>Krankheit</v>
      </c>
    </row>
    <row r="6249" spans="20:20" x14ac:dyDescent="0.2">
      <c r="T6249" s="108" t="str">
        <f t="shared" si="97"/>
        <v>Krankheit</v>
      </c>
    </row>
    <row r="6250" spans="20:20" x14ac:dyDescent="0.2">
      <c r="T6250" s="108" t="str">
        <f t="shared" si="97"/>
        <v>Krankheit</v>
      </c>
    </row>
    <row r="6251" spans="20:20" x14ac:dyDescent="0.2">
      <c r="T6251" s="108" t="str">
        <f t="shared" si="97"/>
        <v>Krankheit</v>
      </c>
    </row>
    <row r="6252" spans="20:20" x14ac:dyDescent="0.2">
      <c r="T6252" s="108" t="str">
        <f t="shared" si="97"/>
        <v>Krankheit</v>
      </c>
    </row>
    <row r="6253" spans="20:20" x14ac:dyDescent="0.2">
      <c r="T6253" s="108" t="str">
        <f t="shared" si="97"/>
        <v>Krankheit</v>
      </c>
    </row>
    <row r="6254" spans="20:20" x14ac:dyDescent="0.2">
      <c r="T6254" s="108" t="str">
        <f t="shared" si="97"/>
        <v>Krankheit</v>
      </c>
    </row>
    <row r="6255" spans="20:20" x14ac:dyDescent="0.2">
      <c r="T6255" s="108" t="str">
        <f t="shared" si="97"/>
        <v>Krankheit</v>
      </c>
    </row>
    <row r="6256" spans="20:20" x14ac:dyDescent="0.2">
      <c r="T6256" s="108" t="str">
        <f t="shared" si="97"/>
        <v>Krankheit</v>
      </c>
    </row>
    <row r="6257" spans="20:20" x14ac:dyDescent="0.2">
      <c r="T6257" s="108" t="str">
        <f t="shared" si="97"/>
        <v>Krankheit</v>
      </c>
    </row>
    <row r="6258" spans="20:20" x14ac:dyDescent="0.2">
      <c r="T6258" s="108" t="str">
        <f t="shared" si="97"/>
        <v>Krankheit</v>
      </c>
    </row>
    <row r="6259" spans="20:20" x14ac:dyDescent="0.2">
      <c r="T6259" s="108" t="str">
        <f t="shared" si="97"/>
        <v>Krankheit</v>
      </c>
    </row>
    <row r="6260" spans="20:20" x14ac:dyDescent="0.2">
      <c r="T6260" s="108" t="str">
        <f t="shared" si="97"/>
        <v>Krankheit</v>
      </c>
    </row>
    <row r="6261" spans="20:20" x14ac:dyDescent="0.2">
      <c r="T6261" s="108" t="str">
        <f t="shared" si="97"/>
        <v>Krankheit</v>
      </c>
    </row>
    <row r="6262" spans="20:20" x14ac:dyDescent="0.2">
      <c r="T6262" s="108" t="str">
        <f t="shared" si="97"/>
        <v>Krankheit</v>
      </c>
    </row>
    <row r="6263" spans="20:20" x14ac:dyDescent="0.2">
      <c r="T6263" s="108" t="str">
        <f t="shared" si="97"/>
        <v>Krankheit</v>
      </c>
    </row>
    <row r="6264" spans="20:20" x14ac:dyDescent="0.2">
      <c r="T6264" s="108" t="str">
        <f t="shared" si="97"/>
        <v>Krankheit</v>
      </c>
    </row>
    <row r="6265" spans="20:20" x14ac:dyDescent="0.2">
      <c r="T6265" s="108" t="str">
        <f t="shared" si="97"/>
        <v>Krankheit</v>
      </c>
    </row>
    <row r="6266" spans="20:20" x14ac:dyDescent="0.2">
      <c r="T6266" s="108" t="str">
        <f t="shared" si="97"/>
        <v>Krankheit</v>
      </c>
    </row>
    <row r="6267" spans="20:20" x14ac:dyDescent="0.2">
      <c r="T6267" s="108" t="str">
        <f t="shared" si="97"/>
        <v>Krankheit</v>
      </c>
    </row>
    <row r="6268" spans="20:20" x14ac:dyDescent="0.2">
      <c r="T6268" s="108" t="str">
        <f t="shared" si="97"/>
        <v>Krankheit</v>
      </c>
    </row>
    <row r="6269" spans="20:20" x14ac:dyDescent="0.2">
      <c r="T6269" s="108" t="str">
        <f t="shared" si="97"/>
        <v>Krankheit</v>
      </c>
    </row>
    <row r="6270" spans="20:20" x14ac:dyDescent="0.2">
      <c r="T6270" s="108" t="str">
        <f t="shared" si="97"/>
        <v>Krankheit</v>
      </c>
    </row>
    <row r="6271" spans="20:20" x14ac:dyDescent="0.2">
      <c r="T6271" s="108" t="str">
        <f t="shared" si="97"/>
        <v>Krankheit</v>
      </c>
    </row>
    <row r="6272" spans="20:20" x14ac:dyDescent="0.2">
      <c r="T6272" s="108" t="str">
        <f t="shared" si="97"/>
        <v>Krankheit</v>
      </c>
    </row>
    <row r="6273" spans="20:20" x14ac:dyDescent="0.2">
      <c r="T6273" s="108" t="str">
        <f t="shared" si="97"/>
        <v>Krankheit</v>
      </c>
    </row>
    <row r="6274" spans="20:20" x14ac:dyDescent="0.2">
      <c r="T6274" s="108" t="str">
        <f t="shared" si="97"/>
        <v>Krankheit</v>
      </c>
    </row>
    <row r="6275" spans="20:20" x14ac:dyDescent="0.2">
      <c r="T6275" s="108" t="str">
        <f t="shared" ref="T6275:T6338" si="98">IF(OR(O6275="KLV A IV",O6275="KLV B IV",O6275="KLV C IV"),"IV",IF(OR(O6275="KLV A UV",O6275="KLV B UV",O6275="KLV C UV"),"Unfall","Krankheit"))</f>
        <v>Krankheit</v>
      </c>
    </row>
    <row r="6276" spans="20:20" x14ac:dyDescent="0.2">
      <c r="T6276" s="108" t="str">
        <f t="shared" si="98"/>
        <v>Krankheit</v>
      </c>
    </row>
    <row r="6277" spans="20:20" x14ac:dyDescent="0.2">
      <c r="T6277" s="108" t="str">
        <f t="shared" si="98"/>
        <v>Krankheit</v>
      </c>
    </row>
    <row r="6278" spans="20:20" x14ac:dyDescent="0.2">
      <c r="T6278" s="108" t="str">
        <f t="shared" si="98"/>
        <v>Krankheit</v>
      </c>
    </row>
    <row r="6279" spans="20:20" x14ac:dyDescent="0.2">
      <c r="T6279" s="108" t="str">
        <f t="shared" si="98"/>
        <v>Krankheit</v>
      </c>
    </row>
    <row r="6280" spans="20:20" x14ac:dyDescent="0.2">
      <c r="T6280" s="108" t="str">
        <f t="shared" si="98"/>
        <v>Krankheit</v>
      </c>
    </row>
    <row r="6281" spans="20:20" x14ac:dyDescent="0.2">
      <c r="T6281" s="108" t="str">
        <f t="shared" si="98"/>
        <v>Krankheit</v>
      </c>
    </row>
    <row r="6282" spans="20:20" x14ac:dyDescent="0.2">
      <c r="T6282" s="108" t="str">
        <f t="shared" si="98"/>
        <v>Krankheit</v>
      </c>
    </row>
    <row r="6283" spans="20:20" x14ac:dyDescent="0.2">
      <c r="T6283" s="108" t="str">
        <f t="shared" si="98"/>
        <v>Krankheit</v>
      </c>
    </row>
    <row r="6284" spans="20:20" x14ac:dyDescent="0.2">
      <c r="T6284" s="108" t="str">
        <f t="shared" si="98"/>
        <v>Krankheit</v>
      </c>
    </row>
    <row r="6285" spans="20:20" x14ac:dyDescent="0.2">
      <c r="T6285" s="108" t="str">
        <f t="shared" si="98"/>
        <v>Krankheit</v>
      </c>
    </row>
    <row r="6286" spans="20:20" x14ac:dyDescent="0.2">
      <c r="T6286" s="108" t="str">
        <f t="shared" si="98"/>
        <v>Krankheit</v>
      </c>
    </row>
    <row r="6287" spans="20:20" x14ac:dyDescent="0.2">
      <c r="T6287" s="108" t="str">
        <f t="shared" si="98"/>
        <v>Krankheit</v>
      </c>
    </row>
    <row r="6288" spans="20:20" x14ac:dyDescent="0.2">
      <c r="T6288" s="108" t="str">
        <f t="shared" si="98"/>
        <v>Krankheit</v>
      </c>
    </row>
    <row r="6289" spans="20:20" x14ac:dyDescent="0.2">
      <c r="T6289" s="108" t="str">
        <f t="shared" si="98"/>
        <v>Krankheit</v>
      </c>
    </row>
    <row r="6290" spans="20:20" x14ac:dyDescent="0.2">
      <c r="T6290" s="108" t="str">
        <f t="shared" si="98"/>
        <v>Krankheit</v>
      </c>
    </row>
    <row r="6291" spans="20:20" x14ac:dyDescent="0.2">
      <c r="T6291" s="108" t="str">
        <f t="shared" si="98"/>
        <v>Krankheit</v>
      </c>
    </row>
    <row r="6292" spans="20:20" x14ac:dyDescent="0.2">
      <c r="T6292" s="108" t="str">
        <f t="shared" si="98"/>
        <v>Krankheit</v>
      </c>
    </row>
    <row r="6293" spans="20:20" x14ac:dyDescent="0.2">
      <c r="T6293" s="108" t="str">
        <f t="shared" si="98"/>
        <v>Krankheit</v>
      </c>
    </row>
    <row r="6294" spans="20:20" x14ac:dyDescent="0.2">
      <c r="T6294" s="108" t="str">
        <f t="shared" si="98"/>
        <v>Krankheit</v>
      </c>
    </row>
    <row r="6295" spans="20:20" x14ac:dyDescent="0.2">
      <c r="T6295" s="108" t="str">
        <f t="shared" si="98"/>
        <v>Krankheit</v>
      </c>
    </row>
    <row r="6296" spans="20:20" x14ac:dyDescent="0.2">
      <c r="T6296" s="108" t="str">
        <f t="shared" si="98"/>
        <v>Krankheit</v>
      </c>
    </row>
    <row r="6297" spans="20:20" x14ac:dyDescent="0.2">
      <c r="T6297" s="108" t="str">
        <f t="shared" si="98"/>
        <v>Krankheit</v>
      </c>
    </row>
    <row r="6298" spans="20:20" x14ac:dyDescent="0.2">
      <c r="T6298" s="108" t="str">
        <f t="shared" si="98"/>
        <v>Krankheit</v>
      </c>
    </row>
    <row r="6299" spans="20:20" x14ac:dyDescent="0.2">
      <c r="T6299" s="108" t="str">
        <f t="shared" si="98"/>
        <v>Krankheit</v>
      </c>
    </row>
    <row r="6300" spans="20:20" x14ac:dyDescent="0.2">
      <c r="T6300" s="108" t="str">
        <f t="shared" si="98"/>
        <v>Krankheit</v>
      </c>
    </row>
    <row r="6301" spans="20:20" x14ac:dyDescent="0.2">
      <c r="T6301" s="108" t="str">
        <f t="shared" si="98"/>
        <v>Krankheit</v>
      </c>
    </row>
    <row r="6302" spans="20:20" x14ac:dyDescent="0.2">
      <c r="T6302" s="108" t="str">
        <f t="shared" si="98"/>
        <v>Krankheit</v>
      </c>
    </row>
    <row r="6303" spans="20:20" x14ac:dyDescent="0.2">
      <c r="T6303" s="108" t="str">
        <f t="shared" si="98"/>
        <v>Krankheit</v>
      </c>
    </row>
    <row r="6304" spans="20:20" x14ac:dyDescent="0.2">
      <c r="T6304" s="108" t="str">
        <f t="shared" si="98"/>
        <v>Krankheit</v>
      </c>
    </row>
    <row r="6305" spans="20:20" x14ac:dyDescent="0.2">
      <c r="T6305" s="108" t="str">
        <f t="shared" si="98"/>
        <v>Krankheit</v>
      </c>
    </row>
    <row r="6306" spans="20:20" x14ac:dyDescent="0.2">
      <c r="T6306" s="108" t="str">
        <f t="shared" si="98"/>
        <v>Krankheit</v>
      </c>
    </row>
    <row r="6307" spans="20:20" x14ac:dyDescent="0.2">
      <c r="T6307" s="108" t="str">
        <f t="shared" si="98"/>
        <v>Krankheit</v>
      </c>
    </row>
    <row r="6308" spans="20:20" x14ac:dyDescent="0.2">
      <c r="T6308" s="108" t="str">
        <f t="shared" si="98"/>
        <v>Krankheit</v>
      </c>
    </row>
    <row r="6309" spans="20:20" x14ac:dyDescent="0.2">
      <c r="T6309" s="108" t="str">
        <f t="shared" si="98"/>
        <v>Krankheit</v>
      </c>
    </row>
    <row r="6310" spans="20:20" x14ac:dyDescent="0.2">
      <c r="T6310" s="108" t="str">
        <f t="shared" si="98"/>
        <v>Krankheit</v>
      </c>
    </row>
    <row r="6311" spans="20:20" x14ac:dyDescent="0.2">
      <c r="T6311" s="108" t="str">
        <f t="shared" si="98"/>
        <v>Krankheit</v>
      </c>
    </row>
    <row r="6312" spans="20:20" x14ac:dyDescent="0.2">
      <c r="T6312" s="108" t="str">
        <f t="shared" si="98"/>
        <v>Krankheit</v>
      </c>
    </row>
    <row r="6313" spans="20:20" x14ac:dyDescent="0.2">
      <c r="T6313" s="108" t="str">
        <f t="shared" si="98"/>
        <v>Krankheit</v>
      </c>
    </row>
    <row r="6314" spans="20:20" x14ac:dyDescent="0.2">
      <c r="T6314" s="108" t="str">
        <f t="shared" si="98"/>
        <v>Krankheit</v>
      </c>
    </row>
    <row r="6315" spans="20:20" x14ac:dyDescent="0.2">
      <c r="T6315" s="108" t="str">
        <f t="shared" si="98"/>
        <v>Krankheit</v>
      </c>
    </row>
    <row r="6316" spans="20:20" x14ac:dyDescent="0.2">
      <c r="T6316" s="108" t="str">
        <f t="shared" si="98"/>
        <v>Krankheit</v>
      </c>
    </row>
    <row r="6317" spans="20:20" x14ac:dyDescent="0.2">
      <c r="T6317" s="108" t="str">
        <f t="shared" si="98"/>
        <v>Krankheit</v>
      </c>
    </row>
    <row r="6318" spans="20:20" x14ac:dyDescent="0.2">
      <c r="T6318" s="108" t="str">
        <f t="shared" si="98"/>
        <v>Krankheit</v>
      </c>
    </row>
    <row r="6319" spans="20:20" x14ac:dyDescent="0.2">
      <c r="T6319" s="108" t="str">
        <f t="shared" si="98"/>
        <v>Krankheit</v>
      </c>
    </row>
    <row r="6320" spans="20:20" x14ac:dyDescent="0.2">
      <c r="T6320" s="108" t="str">
        <f t="shared" si="98"/>
        <v>Krankheit</v>
      </c>
    </row>
    <row r="6321" spans="20:20" x14ac:dyDescent="0.2">
      <c r="T6321" s="108" t="str">
        <f t="shared" si="98"/>
        <v>Krankheit</v>
      </c>
    </row>
    <row r="6322" spans="20:20" x14ac:dyDescent="0.2">
      <c r="T6322" s="108" t="str">
        <f t="shared" si="98"/>
        <v>Krankheit</v>
      </c>
    </row>
    <row r="6323" spans="20:20" x14ac:dyDescent="0.2">
      <c r="T6323" s="108" t="str">
        <f t="shared" si="98"/>
        <v>Krankheit</v>
      </c>
    </row>
    <row r="6324" spans="20:20" x14ac:dyDescent="0.2">
      <c r="T6324" s="108" t="str">
        <f t="shared" si="98"/>
        <v>Krankheit</v>
      </c>
    </row>
    <row r="6325" spans="20:20" x14ac:dyDescent="0.2">
      <c r="T6325" s="108" t="str">
        <f t="shared" si="98"/>
        <v>Krankheit</v>
      </c>
    </row>
    <row r="6326" spans="20:20" x14ac:dyDescent="0.2">
      <c r="T6326" s="108" t="str">
        <f t="shared" si="98"/>
        <v>Krankheit</v>
      </c>
    </row>
    <row r="6327" spans="20:20" x14ac:dyDescent="0.2">
      <c r="T6327" s="108" t="str">
        <f t="shared" si="98"/>
        <v>Krankheit</v>
      </c>
    </row>
    <row r="6328" spans="20:20" x14ac:dyDescent="0.2">
      <c r="T6328" s="108" t="str">
        <f t="shared" si="98"/>
        <v>Krankheit</v>
      </c>
    </row>
    <row r="6329" spans="20:20" x14ac:dyDescent="0.2">
      <c r="T6329" s="108" t="str">
        <f t="shared" si="98"/>
        <v>Krankheit</v>
      </c>
    </row>
    <row r="6330" spans="20:20" x14ac:dyDescent="0.2">
      <c r="T6330" s="108" t="str">
        <f t="shared" si="98"/>
        <v>Krankheit</v>
      </c>
    </row>
    <row r="6331" spans="20:20" x14ac:dyDescent="0.2">
      <c r="T6331" s="108" t="str">
        <f t="shared" si="98"/>
        <v>Krankheit</v>
      </c>
    </row>
    <row r="6332" spans="20:20" x14ac:dyDescent="0.2">
      <c r="T6332" s="108" t="str">
        <f t="shared" si="98"/>
        <v>Krankheit</v>
      </c>
    </row>
    <row r="6333" spans="20:20" x14ac:dyDescent="0.2">
      <c r="T6333" s="108" t="str">
        <f t="shared" si="98"/>
        <v>Krankheit</v>
      </c>
    </row>
    <row r="6334" spans="20:20" x14ac:dyDescent="0.2">
      <c r="T6334" s="108" t="str">
        <f t="shared" si="98"/>
        <v>Krankheit</v>
      </c>
    </row>
    <row r="6335" spans="20:20" x14ac:dyDescent="0.2">
      <c r="T6335" s="108" t="str">
        <f t="shared" si="98"/>
        <v>Krankheit</v>
      </c>
    </row>
    <row r="6336" spans="20:20" x14ac:dyDescent="0.2">
      <c r="T6336" s="108" t="str">
        <f t="shared" si="98"/>
        <v>Krankheit</v>
      </c>
    </row>
    <row r="6337" spans="20:20" x14ac:dyDescent="0.2">
      <c r="T6337" s="108" t="str">
        <f t="shared" si="98"/>
        <v>Krankheit</v>
      </c>
    </row>
    <row r="6338" spans="20:20" x14ac:dyDescent="0.2">
      <c r="T6338" s="108" t="str">
        <f t="shared" si="98"/>
        <v>Krankheit</v>
      </c>
    </row>
    <row r="6339" spans="20:20" x14ac:dyDescent="0.2">
      <c r="T6339" s="108" t="str">
        <f t="shared" ref="T6339:T6402" si="99">IF(OR(O6339="KLV A IV",O6339="KLV B IV",O6339="KLV C IV"),"IV",IF(OR(O6339="KLV A UV",O6339="KLV B UV",O6339="KLV C UV"),"Unfall","Krankheit"))</f>
        <v>Krankheit</v>
      </c>
    </row>
    <row r="6340" spans="20:20" x14ac:dyDescent="0.2">
      <c r="T6340" s="108" t="str">
        <f t="shared" si="99"/>
        <v>Krankheit</v>
      </c>
    </row>
    <row r="6341" spans="20:20" x14ac:dyDescent="0.2">
      <c r="T6341" s="108" t="str">
        <f t="shared" si="99"/>
        <v>Krankheit</v>
      </c>
    </row>
    <row r="6342" spans="20:20" x14ac:dyDescent="0.2">
      <c r="T6342" s="108" t="str">
        <f t="shared" si="99"/>
        <v>Krankheit</v>
      </c>
    </row>
    <row r="6343" spans="20:20" x14ac:dyDescent="0.2">
      <c r="T6343" s="108" t="str">
        <f t="shared" si="99"/>
        <v>Krankheit</v>
      </c>
    </row>
    <row r="6344" spans="20:20" x14ac:dyDescent="0.2">
      <c r="T6344" s="108" t="str">
        <f t="shared" si="99"/>
        <v>Krankheit</v>
      </c>
    </row>
    <row r="6345" spans="20:20" x14ac:dyDescent="0.2">
      <c r="T6345" s="108" t="str">
        <f t="shared" si="99"/>
        <v>Krankheit</v>
      </c>
    </row>
    <row r="6346" spans="20:20" x14ac:dyDescent="0.2">
      <c r="T6346" s="108" t="str">
        <f t="shared" si="99"/>
        <v>Krankheit</v>
      </c>
    </row>
    <row r="6347" spans="20:20" x14ac:dyDescent="0.2">
      <c r="T6347" s="108" t="str">
        <f t="shared" si="99"/>
        <v>Krankheit</v>
      </c>
    </row>
    <row r="6348" spans="20:20" x14ac:dyDescent="0.2">
      <c r="T6348" s="108" t="str">
        <f t="shared" si="99"/>
        <v>Krankheit</v>
      </c>
    </row>
    <row r="6349" spans="20:20" x14ac:dyDescent="0.2">
      <c r="T6349" s="108" t="str">
        <f t="shared" si="99"/>
        <v>Krankheit</v>
      </c>
    </row>
    <row r="6350" spans="20:20" x14ac:dyDescent="0.2">
      <c r="T6350" s="108" t="str">
        <f t="shared" si="99"/>
        <v>Krankheit</v>
      </c>
    </row>
    <row r="6351" spans="20:20" x14ac:dyDescent="0.2">
      <c r="T6351" s="108" t="str">
        <f t="shared" si="99"/>
        <v>Krankheit</v>
      </c>
    </row>
    <row r="6352" spans="20:20" x14ac:dyDescent="0.2">
      <c r="T6352" s="108" t="str">
        <f t="shared" si="99"/>
        <v>Krankheit</v>
      </c>
    </row>
    <row r="6353" spans="20:20" x14ac:dyDescent="0.2">
      <c r="T6353" s="108" t="str">
        <f t="shared" si="99"/>
        <v>Krankheit</v>
      </c>
    </row>
    <row r="6354" spans="20:20" x14ac:dyDescent="0.2">
      <c r="T6354" s="108" t="str">
        <f t="shared" si="99"/>
        <v>Krankheit</v>
      </c>
    </row>
    <row r="6355" spans="20:20" x14ac:dyDescent="0.2">
      <c r="T6355" s="108" t="str">
        <f t="shared" si="99"/>
        <v>Krankheit</v>
      </c>
    </row>
    <row r="6356" spans="20:20" x14ac:dyDescent="0.2">
      <c r="T6356" s="108" t="str">
        <f t="shared" si="99"/>
        <v>Krankheit</v>
      </c>
    </row>
    <row r="6357" spans="20:20" x14ac:dyDescent="0.2">
      <c r="T6357" s="108" t="str">
        <f t="shared" si="99"/>
        <v>Krankheit</v>
      </c>
    </row>
    <row r="6358" spans="20:20" x14ac:dyDescent="0.2">
      <c r="T6358" s="108" t="str">
        <f t="shared" si="99"/>
        <v>Krankheit</v>
      </c>
    </row>
    <row r="6359" spans="20:20" x14ac:dyDescent="0.2">
      <c r="T6359" s="108" t="str">
        <f t="shared" si="99"/>
        <v>Krankheit</v>
      </c>
    </row>
    <row r="6360" spans="20:20" x14ac:dyDescent="0.2">
      <c r="T6360" s="108" t="str">
        <f t="shared" si="99"/>
        <v>Krankheit</v>
      </c>
    </row>
    <row r="6361" spans="20:20" x14ac:dyDescent="0.2">
      <c r="T6361" s="108" t="str">
        <f t="shared" si="99"/>
        <v>Krankheit</v>
      </c>
    </row>
    <row r="6362" spans="20:20" x14ac:dyDescent="0.2">
      <c r="T6362" s="108" t="str">
        <f t="shared" si="99"/>
        <v>Krankheit</v>
      </c>
    </row>
    <row r="6363" spans="20:20" x14ac:dyDescent="0.2">
      <c r="T6363" s="108" t="str">
        <f t="shared" si="99"/>
        <v>Krankheit</v>
      </c>
    </row>
    <row r="6364" spans="20:20" x14ac:dyDescent="0.2">
      <c r="T6364" s="108" t="str">
        <f t="shared" si="99"/>
        <v>Krankheit</v>
      </c>
    </row>
    <row r="6365" spans="20:20" x14ac:dyDescent="0.2">
      <c r="T6365" s="108" t="str">
        <f t="shared" si="99"/>
        <v>Krankheit</v>
      </c>
    </row>
    <row r="6366" spans="20:20" x14ac:dyDescent="0.2">
      <c r="T6366" s="108" t="str">
        <f t="shared" si="99"/>
        <v>Krankheit</v>
      </c>
    </row>
    <row r="6367" spans="20:20" x14ac:dyDescent="0.2">
      <c r="T6367" s="108" t="str">
        <f t="shared" si="99"/>
        <v>Krankheit</v>
      </c>
    </row>
    <row r="6368" spans="20:20" x14ac:dyDescent="0.2">
      <c r="T6368" s="108" t="str">
        <f t="shared" si="99"/>
        <v>Krankheit</v>
      </c>
    </row>
    <row r="6369" spans="20:20" x14ac:dyDescent="0.2">
      <c r="T6369" s="108" t="str">
        <f t="shared" si="99"/>
        <v>Krankheit</v>
      </c>
    </row>
    <row r="6370" spans="20:20" x14ac:dyDescent="0.2">
      <c r="T6370" s="108" t="str">
        <f t="shared" si="99"/>
        <v>Krankheit</v>
      </c>
    </row>
    <row r="6371" spans="20:20" x14ac:dyDescent="0.2">
      <c r="T6371" s="108" t="str">
        <f t="shared" si="99"/>
        <v>Krankheit</v>
      </c>
    </row>
    <row r="6372" spans="20:20" x14ac:dyDescent="0.2">
      <c r="T6372" s="108" t="str">
        <f t="shared" si="99"/>
        <v>Krankheit</v>
      </c>
    </row>
    <row r="6373" spans="20:20" x14ac:dyDescent="0.2">
      <c r="T6373" s="108" t="str">
        <f t="shared" si="99"/>
        <v>Krankheit</v>
      </c>
    </row>
    <row r="6374" spans="20:20" x14ac:dyDescent="0.2">
      <c r="T6374" s="108" t="str">
        <f t="shared" si="99"/>
        <v>Krankheit</v>
      </c>
    </row>
    <row r="6375" spans="20:20" x14ac:dyDescent="0.2">
      <c r="T6375" s="108" t="str">
        <f t="shared" si="99"/>
        <v>Krankheit</v>
      </c>
    </row>
    <row r="6376" spans="20:20" x14ac:dyDescent="0.2">
      <c r="T6376" s="108" t="str">
        <f t="shared" si="99"/>
        <v>Krankheit</v>
      </c>
    </row>
    <row r="6377" spans="20:20" x14ac:dyDescent="0.2">
      <c r="T6377" s="108" t="str">
        <f t="shared" si="99"/>
        <v>Krankheit</v>
      </c>
    </row>
    <row r="6378" spans="20:20" x14ac:dyDescent="0.2">
      <c r="T6378" s="108" t="str">
        <f t="shared" si="99"/>
        <v>Krankheit</v>
      </c>
    </row>
    <row r="6379" spans="20:20" x14ac:dyDescent="0.2">
      <c r="T6379" s="108" t="str">
        <f t="shared" si="99"/>
        <v>Krankheit</v>
      </c>
    </row>
    <row r="6380" spans="20:20" x14ac:dyDescent="0.2">
      <c r="T6380" s="108" t="str">
        <f t="shared" si="99"/>
        <v>Krankheit</v>
      </c>
    </row>
    <row r="6381" spans="20:20" x14ac:dyDescent="0.2">
      <c r="T6381" s="108" t="str">
        <f t="shared" si="99"/>
        <v>Krankheit</v>
      </c>
    </row>
    <row r="6382" spans="20:20" x14ac:dyDescent="0.2">
      <c r="T6382" s="108" t="str">
        <f t="shared" si="99"/>
        <v>Krankheit</v>
      </c>
    </row>
    <row r="6383" spans="20:20" x14ac:dyDescent="0.2">
      <c r="T6383" s="108" t="str">
        <f t="shared" si="99"/>
        <v>Krankheit</v>
      </c>
    </row>
    <row r="6384" spans="20:20" x14ac:dyDescent="0.2">
      <c r="T6384" s="108" t="str">
        <f t="shared" si="99"/>
        <v>Krankheit</v>
      </c>
    </row>
    <row r="6385" spans="20:20" x14ac:dyDescent="0.2">
      <c r="T6385" s="108" t="str">
        <f t="shared" si="99"/>
        <v>Krankheit</v>
      </c>
    </row>
    <row r="6386" spans="20:20" x14ac:dyDescent="0.2">
      <c r="T6386" s="108" t="str">
        <f t="shared" si="99"/>
        <v>Krankheit</v>
      </c>
    </row>
    <row r="6387" spans="20:20" x14ac:dyDescent="0.2">
      <c r="T6387" s="108" t="str">
        <f t="shared" si="99"/>
        <v>Krankheit</v>
      </c>
    </row>
    <row r="6388" spans="20:20" x14ac:dyDescent="0.2">
      <c r="T6388" s="108" t="str">
        <f t="shared" si="99"/>
        <v>Krankheit</v>
      </c>
    </row>
    <row r="6389" spans="20:20" x14ac:dyDescent="0.2">
      <c r="T6389" s="108" t="str">
        <f t="shared" si="99"/>
        <v>Krankheit</v>
      </c>
    </row>
    <row r="6390" spans="20:20" x14ac:dyDescent="0.2">
      <c r="T6390" s="108" t="str">
        <f t="shared" si="99"/>
        <v>Krankheit</v>
      </c>
    </row>
    <row r="6391" spans="20:20" x14ac:dyDescent="0.2">
      <c r="T6391" s="108" t="str">
        <f t="shared" si="99"/>
        <v>Krankheit</v>
      </c>
    </row>
    <row r="6392" spans="20:20" x14ac:dyDescent="0.2">
      <c r="T6392" s="108" t="str">
        <f t="shared" si="99"/>
        <v>Krankheit</v>
      </c>
    </row>
    <row r="6393" spans="20:20" x14ac:dyDescent="0.2">
      <c r="T6393" s="108" t="str">
        <f t="shared" si="99"/>
        <v>Krankheit</v>
      </c>
    </row>
    <row r="6394" spans="20:20" x14ac:dyDescent="0.2">
      <c r="T6394" s="108" t="str">
        <f t="shared" si="99"/>
        <v>Krankheit</v>
      </c>
    </row>
    <row r="6395" spans="20:20" x14ac:dyDescent="0.2">
      <c r="T6395" s="108" t="str">
        <f t="shared" si="99"/>
        <v>Krankheit</v>
      </c>
    </row>
    <row r="6396" spans="20:20" x14ac:dyDescent="0.2">
      <c r="T6396" s="108" t="str">
        <f t="shared" si="99"/>
        <v>Krankheit</v>
      </c>
    </row>
    <row r="6397" spans="20:20" x14ac:dyDescent="0.2">
      <c r="T6397" s="108" t="str">
        <f t="shared" si="99"/>
        <v>Krankheit</v>
      </c>
    </row>
    <row r="6398" spans="20:20" x14ac:dyDescent="0.2">
      <c r="T6398" s="108" t="str">
        <f t="shared" si="99"/>
        <v>Krankheit</v>
      </c>
    </row>
    <row r="6399" spans="20:20" x14ac:dyDescent="0.2">
      <c r="T6399" s="108" t="str">
        <f t="shared" si="99"/>
        <v>Krankheit</v>
      </c>
    </row>
    <row r="6400" spans="20:20" x14ac:dyDescent="0.2">
      <c r="T6400" s="108" t="str">
        <f t="shared" si="99"/>
        <v>Krankheit</v>
      </c>
    </row>
    <row r="6401" spans="20:20" x14ac:dyDescent="0.2">
      <c r="T6401" s="108" t="str">
        <f t="shared" si="99"/>
        <v>Krankheit</v>
      </c>
    </row>
    <row r="6402" spans="20:20" x14ac:dyDescent="0.2">
      <c r="T6402" s="108" t="str">
        <f t="shared" si="99"/>
        <v>Krankheit</v>
      </c>
    </row>
    <row r="6403" spans="20:20" x14ac:dyDescent="0.2">
      <c r="T6403" s="108" t="str">
        <f t="shared" ref="T6403:T6466" si="100">IF(OR(O6403="KLV A IV",O6403="KLV B IV",O6403="KLV C IV"),"IV",IF(OR(O6403="KLV A UV",O6403="KLV B UV",O6403="KLV C UV"),"Unfall","Krankheit"))</f>
        <v>Krankheit</v>
      </c>
    </row>
    <row r="6404" spans="20:20" x14ac:dyDescent="0.2">
      <c r="T6404" s="108" t="str">
        <f t="shared" si="100"/>
        <v>Krankheit</v>
      </c>
    </row>
    <row r="6405" spans="20:20" x14ac:dyDescent="0.2">
      <c r="T6405" s="108" t="str">
        <f t="shared" si="100"/>
        <v>Krankheit</v>
      </c>
    </row>
    <row r="6406" spans="20:20" x14ac:dyDescent="0.2">
      <c r="T6406" s="108" t="str">
        <f t="shared" si="100"/>
        <v>Krankheit</v>
      </c>
    </row>
    <row r="6407" spans="20:20" x14ac:dyDescent="0.2">
      <c r="T6407" s="108" t="str">
        <f t="shared" si="100"/>
        <v>Krankheit</v>
      </c>
    </row>
    <row r="6408" spans="20:20" x14ac:dyDescent="0.2">
      <c r="T6408" s="108" t="str">
        <f t="shared" si="100"/>
        <v>Krankheit</v>
      </c>
    </row>
    <row r="6409" spans="20:20" x14ac:dyDescent="0.2">
      <c r="T6409" s="108" t="str">
        <f t="shared" si="100"/>
        <v>Krankheit</v>
      </c>
    </row>
    <row r="6410" spans="20:20" x14ac:dyDescent="0.2">
      <c r="T6410" s="108" t="str">
        <f t="shared" si="100"/>
        <v>Krankheit</v>
      </c>
    </row>
    <row r="6411" spans="20:20" x14ac:dyDescent="0.2">
      <c r="T6411" s="108" t="str">
        <f t="shared" si="100"/>
        <v>Krankheit</v>
      </c>
    </row>
    <row r="6412" spans="20:20" x14ac:dyDescent="0.2">
      <c r="T6412" s="108" t="str">
        <f t="shared" si="100"/>
        <v>Krankheit</v>
      </c>
    </row>
    <row r="6413" spans="20:20" x14ac:dyDescent="0.2">
      <c r="T6413" s="108" t="str">
        <f t="shared" si="100"/>
        <v>Krankheit</v>
      </c>
    </row>
    <row r="6414" spans="20:20" x14ac:dyDescent="0.2">
      <c r="T6414" s="108" t="str">
        <f t="shared" si="100"/>
        <v>Krankheit</v>
      </c>
    </row>
    <row r="6415" spans="20:20" x14ac:dyDescent="0.2">
      <c r="T6415" s="108" t="str">
        <f t="shared" si="100"/>
        <v>Krankheit</v>
      </c>
    </row>
    <row r="6416" spans="20:20" x14ac:dyDescent="0.2">
      <c r="T6416" s="108" t="str">
        <f t="shared" si="100"/>
        <v>Krankheit</v>
      </c>
    </row>
    <row r="6417" spans="20:20" x14ac:dyDescent="0.2">
      <c r="T6417" s="108" t="str">
        <f t="shared" si="100"/>
        <v>Krankheit</v>
      </c>
    </row>
    <row r="6418" spans="20:20" x14ac:dyDescent="0.2">
      <c r="T6418" s="108" t="str">
        <f t="shared" si="100"/>
        <v>Krankheit</v>
      </c>
    </row>
    <row r="6419" spans="20:20" x14ac:dyDescent="0.2">
      <c r="T6419" s="108" t="str">
        <f t="shared" si="100"/>
        <v>Krankheit</v>
      </c>
    </row>
    <row r="6420" spans="20:20" x14ac:dyDescent="0.2">
      <c r="T6420" s="108" t="str">
        <f t="shared" si="100"/>
        <v>Krankheit</v>
      </c>
    </row>
    <row r="6421" spans="20:20" x14ac:dyDescent="0.2">
      <c r="T6421" s="108" t="str">
        <f t="shared" si="100"/>
        <v>Krankheit</v>
      </c>
    </row>
    <row r="6422" spans="20:20" x14ac:dyDescent="0.2">
      <c r="T6422" s="108" t="str">
        <f t="shared" si="100"/>
        <v>Krankheit</v>
      </c>
    </row>
    <row r="6423" spans="20:20" x14ac:dyDescent="0.2">
      <c r="T6423" s="108" t="str">
        <f t="shared" si="100"/>
        <v>Krankheit</v>
      </c>
    </row>
    <row r="6424" spans="20:20" x14ac:dyDescent="0.2">
      <c r="T6424" s="108" t="str">
        <f t="shared" si="100"/>
        <v>Krankheit</v>
      </c>
    </row>
    <row r="6425" spans="20:20" x14ac:dyDescent="0.2">
      <c r="T6425" s="108" t="str">
        <f t="shared" si="100"/>
        <v>Krankheit</v>
      </c>
    </row>
    <row r="6426" spans="20:20" x14ac:dyDescent="0.2">
      <c r="T6426" s="108" t="str">
        <f t="shared" si="100"/>
        <v>Krankheit</v>
      </c>
    </row>
    <row r="6427" spans="20:20" x14ac:dyDescent="0.2">
      <c r="T6427" s="108" t="str">
        <f t="shared" si="100"/>
        <v>Krankheit</v>
      </c>
    </row>
    <row r="6428" spans="20:20" x14ac:dyDescent="0.2">
      <c r="T6428" s="108" t="str">
        <f t="shared" si="100"/>
        <v>Krankheit</v>
      </c>
    </row>
    <row r="6429" spans="20:20" x14ac:dyDescent="0.2">
      <c r="T6429" s="108" t="str">
        <f t="shared" si="100"/>
        <v>Krankheit</v>
      </c>
    </row>
    <row r="6430" spans="20:20" x14ac:dyDescent="0.2">
      <c r="T6430" s="108" t="str">
        <f t="shared" si="100"/>
        <v>Krankheit</v>
      </c>
    </row>
    <row r="6431" spans="20:20" x14ac:dyDescent="0.2">
      <c r="T6431" s="108" t="str">
        <f t="shared" si="100"/>
        <v>Krankheit</v>
      </c>
    </row>
    <row r="6432" spans="20:20" x14ac:dyDescent="0.2">
      <c r="T6432" s="108" t="str">
        <f t="shared" si="100"/>
        <v>Krankheit</v>
      </c>
    </row>
    <row r="6433" spans="20:20" x14ac:dyDescent="0.2">
      <c r="T6433" s="108" t="str">
        <f t="shared" si="100"/>
        <v>Krankheit</v>
      </c>
    </row>
    <row r="6434" spans="20:20" x14ac:dyDescent="0.2">
      <c r="T6434" s="108" t="str">
        <f t="shared" si="100"/>
        <v>Krankheit</v>
      </c>
    </row>
    <row r="6435" spans="20:20" x14ac:dyDescent="0.2">
      <c r="T6435" s="108" t="str">
        <f t="shared" si="100"/>
        <v>Krankheit</v>
      </c>
    </row>
    <row r="6436" spans="20:20" x14ac:dyDescent="0.2">
      <c r="T6436" s="108" t="str">
        <f t="shared" si="100"/>
        <v>Krankheit</v>
      </c>
    </row>
    <row r="6437" spans="20:20" x14ac:dyDescent="0.2">
      <c r="T6437" s="108" t="str">
        <f t="shared" si="100"/>
        <v>Krankheit</v>
      </c>
    </row>
    <row r="6438" spans="20:20" x14ac:dyDescent="0.2">
      <c r="T6438" s="108" t="str">
        <f t="shared" si="100"/>
        <v>Krankheit</v>
      </c>
    </row>
    <row r="6439" spans="20:20" x14ac:dyDescent="0.2">
      <c r="T6439" s="108" t="str">
        <f t="shared" si="100"/>
        <v>Krankheit</v>
      </c>
    </row>
    <row r="6440" spans="20:20" x14ac:dyDescent="0.2">
      <c r="T6440" s="108" t="str">
        <f t="shared" si="100"/>
        <v>Krankheit</v>
      </c>
    </row>
    <row r="6441" spans="20:20" x14ac:dyDescent="0.2">
      <c r="T6441" s="108" t="str">
        <f t="shared" si="100"/>
        <v>Krankheit</v>
      </c>
    </row>
    <row r="6442" spans="20:20" x14ac:dyDescent="0.2">
      <c r="T6442" s="108" t="str">
        <f t="shared" si="100"/>
        <v>Krankheit</v>
      </c>
    </row>
    <row r="6443" spans="20:20" x14ac:dyDescent="0.2">
      <c r="T6443" s="108" t="str">
        <f t="shared" si="100"/>
        <v>Krankheit</v>
      </c>
    </row>
    <row r="6444" spans="20:20" x14ac:dyDescent="0.2">
      <c r="T6444" s="108" t="str">
        <f t="shared" si="100"/>
        <v>Krankheit</v>
      </c>
    </row>
    <row r="6445" spans="20:20" x14ac:dyDescent="0.2">
      <c r="T6445" s="108" t="str">
        <f t="shared" si="100"/>
        <v>Krankheit</v>
      </c>
    </row>
    <row r="6446" spans="20:20" x14ac:dyDescent="0.2">
      <c r="T6446" s="108" t="str">
        <f t="shared" si="100"/>
        <v>Krankheit</v>
      </c>
    </row>
    <row r="6447" spans="20:20" x14ac:dyDescent="0.2">
      <c r="T6447" s="108" t="str">
        <f t="shared" si="100"/>
        <v>Krankheit</v>
      </c>
    </row>
    <row r="6448" spans="20:20" x14ac:dyDescent="0.2">
      <c r="T6448" s="108" t="str">
        <f t="shared" si="100"/>
        <v>Krankheit</v>
      </c>
    </row>
    <row r="6449" spans="20:20" x14ac:dyDescent="0.2">
      <c r="T6449" s="108" t="str">
        <f t="shared" si="100"/>
        <v>Krankheit</v>
      </c>
    </row>
    <row r="6450" spans="20:20" x14ac:dyDescent="0.2">
      <c r="T6450" s="108" t="str">
        <f t="shared" si="100"/>
        <v>Krankheit</v>
      </c>
    </row>
    <row r="6451" spans="20:20" x14ac:dyDescent="0.2">
      <c r="T6451" s="108" t="str">
        <f t="shared" si="100"/>
        <v>Krankheit</v>
      </c>
    </row>
    <row r="6452" spans="20:20" x14ac:dyDescent="0.2">
      <c r="T6452" s="108" t="str">
        <f t="shared" si="100"/>
        <v>Krankheit</v>
      </c>
    </row>
    <row r="6453" spans="20:20" x14ac:dyDescent="0.2">
      <c r="T6453" s="108" t="str">
        <f t="shared" si="100"/>
        <v>Krankheit</v>
      </c>
    </row>
    <row r="6454" spans="20:20" x14ac:dyDescent="0.2">
      <c r="T6454" s="108" t="str">
        <f t="shared" si="100"/>
        <v>Krankheit</v>
      </c>
    </row>
    <row r="6455" spans="20:20" x14ac:dyDescent="0.2">
      <c r="T6455" s="108" t="str">
        <f t="shared" si="100"/>
        <v>Krankheit</v>
      </c>
    </row>
    <row r="6456" spans="20:20" x14ac:dyDescent="0.2">
      <c r="T6456" s="108" t="str">
        <f t="shared" si="100"/>
        <v>Krankheit</v>
      </c>
    </row>
    <row r="6457" spans="20:20" x14ac:dyDescent="0.2">
      <c r="T6457" s="108" t="str">
        <f t="shared" si="100"/>
        <v>Krankheit</v>
      </c>
    </row>
    <row r="6458" spans="20:20" x14ac:dyDescent="0.2">
      <c r="T6458" s="108" t="str">
        <f t="shared" si="100"/>
        <v>Krankheit</v>
      </c>
    </row>
    <row r="6459" spans="20:20" x14ac:dyDescent="0.2">
      <c r="T6459" s="108" t="str">
        <f t="shared" si="100"/>
        <v>Krankheit</v>
      </c>
    </row>
    <row r="6460" spans="20:20" x14ac:dyDescent="0.2">
      <c r="T6460" s="108" t="str">
        <f t="shared" si="100"/>
        <v>Krankheit</v>
      </c>
    </row>
    <row r="6461" spans="20:20" x14ac:dyDescent="0.2">
      <c r="T6461" s="108" t="str">
        <f t="shared" si="100"/>
        <v>Krankheit</v>
      </c>
    </row>
    <row r="6462" spans="20:20" x14ac:dyDescent="0.2">
      <c r="T6462" s="108" t="str">
        <f t="shared" si="100"/>
        <v>Krankheit</v>
      </c>
    </row>
    <row r="6463" spans="20:20" x14ac:dyDescent="0.2">
      <c r="T6463" s="108" t="str">
        <f t="shared" si="100"/>
        <v>Krankheit</v>
      </c>
    </row>
    <row r="6464" spans="20:20" x14ac:dyDescent="0.2">
      <c r="T6464" s="108" t="str">
        <f t="shared" si="100"/>
        <v>Krankheit</v>
      </c>
    </row>
    <row r="6465" spans="20:20" x14ac:dyDescent="0.2">
      <c r="T6465" s="108" t="str">
        <f t="shared" si="100"/>
        <v>Krankheit</v>
      </c>
    </row>
    <row r="6466" spans="20:20" x14ac:dyDescent="0.2">
      <c r="T6466" s="108" t="str">
        <f t="shared" si="100"/>
        <v>Krankheit</v>
      </c>
    </row>
    <row r="6467" spans="20:20" x14ac:dyDescent="0.2">
      <c r="T6467" s="108" t="str">
        <f t="shared" ref="T6467:T6530" si="101">IF(OR(O6467="KLV A IV",O6467="KLV B IV",O6467="KLV C IV"),"IV",IF(OR(O6467="KLV A UV",O6467="KLV B UV",O6467="KLV C UV"),"Unfall","Krankheit"))</f>
        <v>Krankheit</v>
      </c>
    </row>
    <row r="6468" spans="20:20" x14ac:dyDescent="0.2">
      <c r="T6468" s="108" t="str">
        <f t="shared" si="101"/>
        <v>Krankheit</v>
      </c>
    </row>
    <row r="6469" spans="20:20" x14ac:dyDescent="0.2">
      <c r="T6469" s="108" t="str">
        <f t="shared" si="101"/>
        <v>Krankheit</v>
      </c>
    </row>
    <row r="6470" spans="20:20" x14ac:dyDescent="0.2">
      <c r="T6470" s="108" t="str">
        <f t="shared" si="101"/>
        <v>Krankheit</v>
      </c>
    </row>
    <row r="6471" spans="20:20" x14ac:dyDescent="0.2">
      <c r="T6471" s="108" t="str">
        <f t="shared" si="101"/>
        <v>Krankheit</v>
      </c>
    </row>
    <row r="6472" spans="20:20" x14ac:dyDescent="0.2">
      <c r="T6472" s="108" t="str">
        <f t="shared" si="101"/>
        <v>Krankheit</v>
      </c>
    </row>
    <row r="6473" spans="20:20" x14ac:dyDescent="0.2">
      <c r="T6473" s="108" t="str">
        <f t="shared" si="101"/>
        <v>Krankheit</v>
      </c>
    </row>
    <row r="6474" spans="20:20" x14ac:dyDescent="0.2">
      <c r="T6474" s="108" t="str">
        <f t="shared" si="101"/>
        <v>Krankheit</v>
      </c>
    </row>
    <row r="6475" spans="20:20" x14ac:dyDescent="0.2">
      <c r="T6475" s="108" t="str">
        <f t="shared" si="101"/>
        <v>Krankheit</v>
      </c>
    </row>
    <row r="6476" spans="20:20" x14ac:dyDescent="0.2">
      <c r="T6476" s="108" t="str">
        <f t="shared" si="101"/>
        <v>Krankheit</v>
      </c>
    </row>
    <row r="6477" spans="20:20" x14ac:dyDescent="0.2">
      <c r="T6477" s="108" t="str">
        <f t="shared" si="101"/>
        <v>Krankheit</v>
      </c>
    </row>
    <row r="6478" spans="20:20" x14ac:dyDescent="0.2">
      <c r="T6478" s="108" t="str">
        <f t="shared" si="101"/>
        <v>Krankheit</v>
      </c>
    </row>
    <row r="6479" spans="20:20" x14ac:dyDescent="0.2">
      <c r="T6479" s="108" t="str">
        <f t="shared" si="101"/>
        <v>Krankheit</v>
      </c>
    </row>
    <row r="6480" spans="20:20" x14ac:dyDescent="0.2">
      <c r="T6480" s="108" t="str">
        <f t="shared" si="101"/>
        <v>Krankheit</v>
      </c>
    </row>
    <row r="6481" spans="20:20" x14ac:dyDescent="0.2">
      <c r="T6481" s="108" t="str">
        <f t="shared" si="101"/>
        <v>Krankheit</v>
      </c>
    </row>
    <row r="6482" spans="20:20" x14ac:dyDescent="0.2">
      <c r="T6482" s="108" t="str">
        <f t="shared" si="101"/>
        <v>Krankheit</v>
      </c>
    </row>
    <row r="6483" spans="20:20" x14ac:dyDescent="0.2">
      <c r="T6483" s="108" t="str">
        <f t="shared" si="101"/>
        <v>Krankheit</v>
      </c>
    </row>
    <row r="6484" spans="20:20" x14ac:dyDescent="0.2">
      <c r="T6484" s="108" t="str">
        <f t="shared" si="101"/>
        <v>Krankheit</v>
      </c>
    </row>
    <row r="6485" spans="20:20" x14ac:dyDescent="0.2">
      <c r="T6485" s="108" t="str">
        <f t="shared" si="101"/>
        <v>Krankheit</v>
      </c>
    </row>
    <row r="6486" spans="20:20" x14ac:dyDescent="0.2">
      <c r="T6486" s="108" t="str">
        <f t="shared" si="101"/>
        <v>Krankheit</v>
      </c>
    </row>
    <row r="6487" spans="20:20" x14ac:dyDescent="0.2">
      <c r="T6487" s="108" t="str">
        <f t="shared" si="101"/>
        <v>Krankheit</v>
      </c>
    </row>
    <row r="6488" spans="20:20" x14ac:dyDescent="0.2">
      <c r="T6488" s="108" t="str">
        <f t="shared" si="101"/>
        <v>Krankheit</v>
      </c>
    </row>
    <row r="6489" spans="20:20" x14ac:dyDescent="0.2">
      <c r="T6489" s="108" t="str">
        <f t="shared" si="101"/>
        <v>Krankheit</v>
      </c>
    </row>
    <row r="6490" spans="20:20" x14ac:dyDescent="0.2">
      <c r="T6490" s="108" t="str">
        <f t="shared" si="101"/>
        <v>Krankheit</v>
      </c>
    </row>
    <row r="6491" spans="20:20" x14ac:dyDescent="0.2">
      <c r="T6491" s="108" t="str">
        <f t="shared" si="101"/>
        <v>Krankheit</v>
      </c>
    </row>
    <row r="6492" spans="20:20" x14ac:dyDescent="0.2">
      <c r="T6492" s="108" t="str">
        <f t="shared" si="101"/>
        <v>Krankheit</v>
      </c>
    </row>
    <row r="6493" spans="20:20" x14ac:dyDescent="0.2">
      <c r="T6493" s="108" t="str">
        <f t="shared" si="101"/>
        <v>Krankheit</v>
      </c>
    </row>
    <row r="6494" spans="20:20" x14ac:dyDescent="0.2">
      <c r="T6494" s="108" t="str">
        <f t="shared" si="101"/>
        <v>Krankheit</v>
      </c>
    </row>
    <row r="6495" spans="20:20" x14ac:dyDescent="0.2">
      <c r="T6495" s="108" t="str">
        <f t="shared" si="101"/>
        <v>Krankheit</v>
      </c>
    </row>
    <row r="6496" spans="20:20" x14ac:dyDescent="0.2">
      <c r="T6496" s="108" t="str">
        <f t="shared" si="101"/>
        <v>Krankheit</v>
      </c>
    </row>
    <row r="6497" spans="20:20" x14ac:dyDescent="0.2">
      <c r="T6497" s="108" t="str">
        <f t="shared" si="101"/>
        <v>Krankheit</v>
      </c>
    </row>
    <row r="6498" spans="20:20" x14ac:dyDescent="0.2">
      <c r="T6498" s="108" t="str">
        <f t="shared" si="101"/>
        <v>Krankheit</v>
      </c>
    </row>
    <row r="6499" spans="20:20" x14ac:dyDescent="0.2">
      <c r="T6499" s="108" t="str">
        <f t="shared" si="101"/>
        <v>Krankheit</v>
      </c>
    </row>
    <row r="6500" spans="20:20" x14ac:dyDescent="0.2">
      <c r="T6500" s="108" t="str">
        <f t="shared" si="101"/>
        <v>Krankheit</v>
      </c>
    </row>
    <row r="6501" spans="20:20" x14ac:dyDescent="0.2">
      <c r="T6501" s="108" t="str">
        <f t="shared" si="101"/>
        <v>Krankheit</v>
      </c>
    </row>
    <row r="6502" spans="20:20" x14ac:dyDescent="0.2">
      <c r="T6502" s="108" t="str">
        <f t="shared" si="101"/>
        <v>Krankheit</v>
      </c>
    </row>
    <row r="6503" spans="20:20" x14ac:dyDescent="0.2">
      <c r="T6503" s="108" t="str">
        <f t="shared" si="101"/>
        <v>Krankheit</v>
      </c>
    </row>
    <row r="6504" spans="20:20" x14ac:dyDescent="0.2">
      <c r="T6504" s="108" t="str">
        <f t="shared" si="101"/>
        <v>Krankheit</v>
      </c>
    </row>
    <row r="6505" spans="20:20" x14ac:dyDescent="0.2">
      <c r="T6505" s="108" t="str">
        <f t="shared" si="101"/>
        <v>Krankheit</v>
      </c>
    </row>
    <row r="6506" spans="20:20" x14ac:dyDescent="0.2">
      <c r="T6506" s="108" t="str">
        <f t="shared" si="101"/>
        <v>Krankheit</v>
      </c>
    </row>
    <row r="6507" spans="20:20" x14ac:dyDescent="0.2">
      <c r="T6507" s="108" t="str">
        <f t="shared" si="101"/>
        <v>Krankheit</v>
      </c>
    </row>
    <row r="6508" spans="20:20" x14ac:dyDescent="0.2">
      <c r="T6508" s="108" t="str">
        <f t="shared" si="101"/>
        <v>Krankheit</v>
      </c>
    </row>
    <row r="6509" spans="20:20" x14ac:dyDescent="0.2">
      <c r="T6509" s="108" t="str">
        <f t="shared" si="101"/>
        <v>Krankheit</v>
      </c>
    </row>
    <row r="6510" spans="20:20" x14ac:dyDescent="0.2">
      <c r="T6510" s="108" t="str">
        <f t="shared" si="101"/>
        <v>Krankheit</v>
      </c>
    </row>
    <row r="6511" spans="20:20" x14ac:dyDescent="0.2">
      <c r="T6511" s="108" t="str">
        <f t="shared" si="101"/>
        <v>Krankheit</v>
      </c>
    </row>
    <row r="6512" spans="20:20" x14ac:dyDescent="0.2">
      <c r="T6512" s="108" t="str">
        <f t="shared" si="101"/>
        <v>Krankheit</v>
      </c>
    </row>
    <row r="6513" spans="20:20" x14ac:dyDescent="0.2">
      <c r="T6513" s="108" t="str">
        <f t="shared" si="101"/>
        <v>Krankheit</v>
      </c>
    </row>
    <row r="6514" spans="20:20" x14ac:dyDescent="0.2">
      <c r="T6514" s="108" t="str">
        <f t="shared" si="101"/>
        <v>Krankheit</v>
      </c>
    </row>
    <row r="6515" spans="20:20" x14ac:dyDescent="0.2">
      <c r="T6515" s="108" t="str">
        <f t="shared" si="101"/>
        <v>Krankheit</v>
      </c>
    </row>
    <row r="6516" spans="20:20" x14ac:dyDescent="0.2">
      <c r="T6516" s="108" t="str">
        <f t="shared" si="101"/>
        <v>Krankheit</v>
      </c>
    </row>
    <row r="6517" spans="20:20" x14ac:dyDescent="0.2">
      <c r="T6517" s="108" t="str">
        <f t="shared" si="101"/>
        <v>Krankheit</v>
      </c>
    </row>
    <row r="6518" spans="20:20" x14ac:dyDescent="0.2">
      <c r="T6518" s="108" t="str">
        <f t="shared" si="101"/>
        <v>Krankheit</v>
      </c>
    </row>
    <row r="6519" spans="20:20" x14ac:dyDescent="0.2">
      <c r="T6519" s="108" t="str">
        <f t="shared" si="101"/>
        <v>Krankheit</v>
      </c>
    </row>
    <row r="6520" spans="20:20" x14ac:dyDescent="0.2">
      <c r="T6520" s="108" t="str">
        <f t="shared" si="101"/>
        <v>Krankheit</v>
      </c>
    </row>
    <row r="6521" spans="20:20" x14ac:dyDescent="0.2">
      <c r="T6521" s="108" t="str">
        <f t="shared" si="101"/>
        <v>Krankheit</v>
      </c>
    </row>
    <row r="6522" spans="20:20" x14ac:dyDescent="0.2">
      <c r="T6522" s="108" t="str">
        <f t="shared" si="101"/>
        <v>Krankheit</v>
      </c>
    </row>
    <row r="6523" spans="20:20" x14ac:dyDescent="0.2">
      <c r="T6523" s="108" t="str">
        <f t="shared" si="101"/>
        <v>Krankheit</v>
      </c>
    </row>
    <row r="6524" spans="20:20" x14ac:dyDescent="0.2">
      <c r="T6524" s="108" t="str">
        <f t="shared" si="101"/>
        <v>Krankheit</v>
      </c>
    </row>
    <row r="6525" spans="20:20" x14ac:dyDescent="0.2">
      <c r="T6525" s="108" t="str">
        <f t="shared" si="101"/>
        <v>Krankheit</v>
      </c>
    </row>
    <row r="6526" spans="20:20" x14ac:dyDescent="0.2">
      <c r="T6526" s="108" t="str">
        <f t="shared" si="101"/>
        <v>Krankheit</v>
      </c>
    </row>
    <row r="6527" spans="20:20" x14ac:dyDescent="0.2">
      <c r="T6527" s="108" t="str">
        <f t="shared" si="101"/>
        <v>Krankheit</v>
      </c>
    </row>
    <row r="6528" spans="20:20" x14ac:dyDescent="0.2">
      <c r="T6528" s="108" t="str">
        <f t="shared" si="101"/>
        <v>Krankheit</v>
      </c>
    </row>
    <row r="6529" spans="20:20" x14ac:dyDescent="0.2">
      <c r="T6529" s="108" t="str">
        <f t="shared" si="101"/>
        <v>Krankheit</v>
      </c>
    </row>
    <row r="6530" spans="20:20" x14ac:dyDescent="0.2">
      <c r="T6530" s="108" t="str">
        <f t="shared" si="101"/>
        <v>Krankheit</v>
      </c>
    </row>
    <row r="6531" spans="20:20" x14ac:dyDescent="0.2">
      <c r="T6531" s="108" t="str">
        <f t="shared" ref="T6531:T6594" si="102">IF(OR(O6531="KLV A IV",O6531="KLV B IV",O6531="KLV C IV"),"IV",IF(OR(O6531="KLV A UV",O6531="KLV B UV",O6531="KLV C UV"),"Unfall","Krankheit"))</f>
        <v>Krankheit</v>
      </c>
    </row>
    <row r="6532" spans="20:20" x14ac:dyDescent="0.2">
      <c r="T6532" s="108" t="str">
        <f t="shared" si="102"/>
        <v>Krankheit</v>
      </c>
    </row>
    <row r="6533" spans="20:20" x14ac:dyDescent="0.2">
      <c r="T6533" s="108" t="str">
        <f t="shared" si="102"/>
        <v>Krankheit</v>
      </c>
    </row>
    <row r="6534" spans="20:20" x14ac:dyDescent="0.2">
      <c r="T6534" s="108" t="str">
        <f t="shared" si="102"/>
        <v>Krankheit</v>
      </c>
    </row>
    <row r="6535" spans="20:20" x14ac:dyDescent="0.2">
      <c r="T6535" s="108" t="str">
        <f t="shared" si="102"/>
        <v>Krankheit</v>
      </c>
    </row>
    <row r="6536" spans="20:20" x14ac:dyDescent="0.2">
      <c r="T6536" s="108" t="str">
        <f t="shared" si="102"/>
        <v>Krankheit</v>
      </c>
    </row>
    <row r="6537" spans="20:20" x14ac:dyDescent="0.2">
      <c r="T6537" s="108" t="str">
        <f t="shared" si="102"/>
        <v>Krankheit</v>
      </c>
    </row>
    <row r="6538" spans="20:20" x14ac:dyDescent="0.2">
      <c r="T6538" s="108" t="str">
        <f t="shared" si="102"/>
        <v>Krankheit</v>
      </c>
    </row>
    <row r="6539" spans="20:20" x14ac:dyDescent="0.2">
      <c r="T6539" s="108" t="str">
        <f t="shared" si="102"/>
        <v>Krankheit</v>
      </c>
    </row>
    <row r="6540" spans="20:20" x14ac:dyDescent="0.2">
      <c r="T6540" s="108" t="str">
        <f t="shared" si="102"/>
        <v>Krankheit</v>
      </c>
    </row>
    <row r="6541" spans="20:20" x14ac:dyDescent="0.2">
      <c r="T6541" s="108" t="str">
        <f t="shared" si="102"/>
        <v>Krankheit</v>
      </c>
    </row>
    <row r="6542" spans="20:20" x14ac:dyDescent="0.2">
      <c r="T6542" s="108" t="str">
        <f t="shared" si="102"/>
        <v>Krankheit</v>
      </c>
    </row>
    <row r="6543" spans="20:20" x14ac:dyDescent="0.2">
      <c r="T6543" s="108" t="str">
        <f t="shared" si="102"/>
        <v>Krankheit</v>
      </c>
    </row>
    <row r="6544" spans="20:20" x14ac:dyDescent="0.2">
      <c r="T6544" s="108" t="str">
        <f t="shared" si="102"/>
        <v>Krankheit</v>
      </c>
    </row>
    <row r="6545" spans="20:20" x14ac:dyDescent="0.2">
      <c r="T6545" s="108" t="str">
        <f t="shared" si="102"/>
        <v>Krankheit</v>
      </c>
    </row>
    <row r="6546" spans="20:20" x14ac:dyDescent="0.2">
      <c r="T6546" s="108" t="str">
        <f t="shared" si="102"/>
        <v>Krankheit</v>
      </c>
    </row>
    <row r="6547" spans="20:20" x14ac:dyDescent="0.2">
      <c r="T6547" s="108" t="str">
        <f t="shared" si="102"/>
        <v>Krankheit</v>
      </c>
    </row>
    <row r="6548" spans="20:20" x14ac:dyDescent="0.2">
      <c r="T6548" s="108" t="str">
        <f t="shared" si="102"/>
        <v>Krankheit</v>
      </c>
    </row>
    <row r="6549" spans="20:20" x14ac:dyDescent="0.2">
      <c r="T6549" s="108" t="str">
        <f t="shared" si="102"/>
        <v>Krankheit</v>
      </c>
    </row>
    <row r="6550" spans="20:20" x14ac:dyDescent="0.2">
      <c r="T6550" s="108" t="str">
        <f t="shared" si="102"/>
        <v>Krankheit</v>
      </c>
    </row>
    <row r="6551" spans="20:20" x14ac:dyDescent="0.2">
      <c r="T6551" s="108" t="str">
        <f t="shared" si="102"/>
        <v>Krankheit</v>
      </c>
    </row>
    <row r="6552" spans="20:20" x14ac:dyDescent="0.2">
      <c r="T6552" s="108" t="str">
        <f t="shared" si="102"/>
        <v>Krankheit</v>
      </c>
    </row>
    <row r="6553" spans="20:20" x14ac:dyDescent="0.2">
      <c r="T6553" s="108" t="str">
        <f t="shared" si="102"/>
        <v>Krankheit</v>
      </c>
    </row>
    <row r="6554" spans="20:20" x14ac:dyDescent="0.2">
      <c r="T6554" s="108" t="str">
        <f t="shared" si="102"/>
        <v>Krankheit</v>
      </c>
    </row>
    <row r="6555" spans="20:20" x14ac:dyDescent="0.2">
      <c r="T6555" s="108" t="str">
        <f t="shared" si="102"/>
        <v>Krankheit</v>
      </c>
    </row>
    <row r="6556" spans="20:20" x14ac:dyDescent="0.2">
      <c r="T6556" s="108" t="str">
        <f t="shared" si="102"/>
        <v>Krankheit</v>
      </c>
    </row>
    <row r="6557" spans="20:20" x14ac:dyDescent="0.2">
      <c r="T6557" s="108" t="str">
        <f t="shared" si="102"/>
        <v>Krankheit</v>
      </c>
    </row>
    <row r="6558" spans="20:20" x14ac:dyDescent="0.2">
      <c r="T6558" s="108" t="str">
        <f t="shared" si="102"/>
        <v>Krankheit</v>
      </c>
    </row>
    <row r="6559" spans="20:20" x14ac:dyDescent="0.2">
      <c r="T6559" s="108" t="str">
        <f t="shared" si="102"/>
        <v>Krankheit</v>
      </c>
    </row>
    <row r="6560" spans="20:20" x14ac:dyDescent="0.2">
      <c r="T6560" s="108" t="str">
        <f t="shared" si="102"/>
        <v>Krankheit</v>
      </c>
    </row>
    <row r="6561" spans="20:20" x14ac:dyDescent="0.2">
      <c r="T6561" s="108" t="str">
        <f t="shared" si="102"/>
        <v>Krankheit</v>
      </c>
    </row>
    <row r="6562" spans="20:20" x14ac:dyDescent="0.2">
      <c r="T6562" s="108" t="str">
        <f t="shared" si="102"/>
        <v>Krankheit</v>
      </c>
    </row>
    <row r="6563" spans="20:20" x14ac:dyDescent="0.2">
      <c r="T6563" s="108" t="str">
        <f t="shared" si="102"/>
        <v>Krankheit</v>
      </c>
    </row>
    <row r="6564" spans="20:20" x14ac:dyDescent="0.2">
      <c r="T6564" s="108" t="str">
        <f t="shared" si="102"/>
        <v>Krankheit</v>
      </c>
    </row>
    <row r="6565" spans="20:20" x14ac:dyDescent="0.2">
      <c r="T6565" s="108" t="str">
        <f t="shared" si="102"/>
        <v>Krankheit</v>
      </c>
    </row>
    <row r="6566" spans="20:20" x14ac:dyDescent="0.2">
      <c r="T6566" s="108" t="str">
        <f t="shared" si="102"/>
        <v>Krankheit</v>
      </c>
    </row>
    <row r="6567" spans="20:20" x14ac:dyDescent="0.2">
      <c r="T6567" s="108" t="str">
        <f t="shared" si="102"/>
        <v>Krankheit</v>
      </c>
    </row>
    <row r="6568" spans="20:20" x14ac:dyDescent="0.2">
      <c r="T6568" s="108" t="str">
        <f t="shared" si="102"/>
        <v>Krankheit</v>
      </c>
    </row>
    <row r="6569" spans="20:20" x14ac:dyDescent="0.2">
      <c r="T6569" s="108" t="str">
        <f t="shared" si="102"/>
        <v>Krankheit</v>
      </c>
    </row>
    <row r="6570" spans="20:20" x14ac:dyDescent="0.2">
      <c r="T6570" s="108" t="str">
        <f t="shared" si="102"/>
        <v>Krankheit</v>
      </c>
    </row>
    <row r="6571" spans="20:20" x14ac:dyDescent="0.2">
      <c r="T6571" s="108" t="str">
        <f t="shared" si="102"/>
        <v>Krankheit</v>
      </c>
    </row>
    <row r="6572" spans="20:20" x14ac:dyDescent="0.2">
      <c r="T6572" s="108" t="str">
        <f t="shared" si="102"/>
        <v>Krankheit</v>
      </c>
    </row>
    <row r="6573" spans="20:20" x14ac:dyDescent="0.2">
      <c r="T6573" s="108" t="str">
        <f t="shared" si="102"/>
        <v>Krankheit</v>
      </c>
    </row>
    <row r="6574" spans="20:20" x14ac:dyDescent="0.2">
      <c r="T6574" s="108" t="str">
        <f t="shared" si="102"/>
        <v>Krankheit</v>
      </c>
    </row>
    <row r="6575" spans="20:20" x14ac:dyDescent="0.2">
      <c r="T6575" s="108" t="str">
        <f t="shared" si="102"/>
        <v>Krankheit</v>
      </c>
    </row>
    <row r="6576" spans="20:20" x14ac:dyDescent="0.2">
      <c r="T6576" s="108" t="str">
        <f t="shared" si="102"/>
        <v>Krankheit</v>
      </c>
    </row>
    <row r="6577" spans="20:20" x14ac:dyDescent="0.2">
      <c r="T6577" s="108" t="str">
        <f t="shared" si="102"/>
        <v>Krankheit</v>
      </c>
    </row>
    <row r="6578" spans="20:20" x14ac:dyDescent="0.2">
      <c r="T6578" s="108" t="str">
        <f t="shared" si="102"/>
        <v>Krankheit</v>
      </c>
    </row>
    <row r="6579" spans="20:20" x14ac:dyDescent="0.2">
      <c r="T6579" s="108" t="str">
        <f t="shared" si="102"/>
        <v>Krankheit</v>
      </c>
    </row>
    <row r="6580" spans="20:20" x14ac:dyDescent="0.2">
      <c r="T6580" s="108" t="str">
        <f t="shared" si="102"/>
        <v>Krankheit</v>
      </c>
    </row>
    <row r="6581" spans="20:20" x14ac:dyDescent="0.2">
      <c r="T6581" s="108" t="str">
        <f t="shared" si="102"/>
        <v>Krankheit</v>
      </c>
    </row>
    <row r="6582" spans="20:20" x14ac:dyDescent="0.2">
      <c r="T6582" s="108" t="str">
        <f t="shared" si="102"/>
        <v>Krankheit</v>
      </c>
    </row>
    <row r="6583" spans="20:20" x14ac:dyDescent="0.2">
      <c r="T6583" s="108" t="str">
        <f t="shared" si="102"/>
        <v>Krankheit</v>
      </c>
    </row>
    <row r="6584" spans="20:20" x14ac:dyDescent="0.2">
      <c r="T6584" s="108" t="str">
        <f t="shared" si="102"/>
        <v>Krankheit</v>
      </c>
    </row>
    <row r="6585" spans="20:20" x14ac:dyDescent="0.2">
      <c r="T6585" s="108" t="str">
        <f t="shared" si="102"/>
        <v>Krankheit</v>
      </c>
    </row>
    <row r="6586" spans="20:20" x14ac:dyDescent="0.2">
      <c r="T6586" s="108" t="str">
        <f t="shared" si="102"/>
        <v>Krankheit</v>
      </c>
    </row>
    <row r="6587" spans="20:20" x14ac:dyDescent="0.2">
      <c r="T6587" s="108" t="str">
        <f t="shared" si="102"/>
        <v>Krankheit</v>
      </c>
    </row>
    <row r="6588" spans="20:20" x14ac:dyDescent="0.2">
      <c r="T6588" s="108" t="str">
        <f t="shared" si="102"/>
        <v>Krankheit</v>
      </c>
    </row>
    <row r="6589" spans="20:20" x14ac:dyDescent="0.2">
      <c r="T6589" s="108" t="str">
        <f t="shared" si="102"/>
        <v>Krankheit</v>
      </c>
    </row>
    <row r="6590" spans="20:20" x14ac:dyDescent="0.2">
      <c r="T6590" s="108" t="str">
        <f t="shared" si="102"/>
        <v>Krankheit</v>
      </c>
    </row>
    <row r="6591" spans="20:20" x14ac:dyDescent="0.2">
      <c r="T6591" s="108" t="str">
        <f t="shared" si="102"/>
        <v>Krankheit</v>
      </c>
    </row>
    <row r="6592" spans="20:20" x14ac:dyDescent="0.2">
      <c r="T6592" s="108" t="str">
        <f t="shared" si="102"/>
        <v>Krankheit</v>
      </c>
    </row>
    <row r="6593" spans="20:20" x14ac:dyDescent="0.2">
      <c r="T6593" s="108" t="str">
        <f t="shared" si="102"/>
        <v>Krankheit</v>
      </c>
    </row>
    <row r="6594" spans="20:20" x14ac:dyDescent="0.2">
      <c r="T6594" s="108" t="str">
        <f t="shared" si="102"/>
        <v>Krankheit</v>
      </c>
    </row>
    <row r="6595" spans="20:20" x14ac:dyDescent="0.2">
      <c r="T6595" s="108" t="str">
        <f t="shared" ref="T6595:T6658" si="103">IF(OR(O6595="KLV A IV",O6595="KLV B IV",O6595="KLV C IV"),"IV",IF(OR(O6595="KLV A UV",O6595="KLV B UV",O6595="KLV C UV"),"Unfall","Krankheit"))</f>
        <v>Krankheit</v>
      </c>
    </row>
    <row r="6596" spans="20:20" x14ac:dyDescent="0.2">
      <c r="T6596" s="108" t="str">
        <f t="shared" si="103"/>
        <v>Krankheit</v>
      </c>
    </row>
    <row r="6597" spans="20:20" x14ac:dyDescent="0.2">
      <c r="T6597" s="108" t="str">
        <f t="shared" si="103"/>
        <v>Krankheit</v>
      </c>
    </row>
    <row r="6598" spans="20:20" x14ac:dyDescent="0.2">
      <c r="T6598" s="108" t="str">
        <f t="shared" si="103"/>
        <v>Krankheit</v>
      </c>
    </row>
    <row r="6599" spans="20:20" x14ac:dyDescent="0.2">
      <c r="T6599" s="108" t="str">
        <f t="shared" si="103"/>
        <v>Krankheit</v>
      </c>
    </row>
    <row r="6600" spans="20:20" x14ac:dyDescent="0.2">
      <c r="T6600" s="108" t="str">
        <f t="shared" si="103"/>
        <v>Krankheit</v>
      </c>
    </row>
    <row r="6601" spans="20:20" x14ac:dyDescent="0.2">
      <c r="T6601" s="108" t="str">
        <f t="shared" si="103"/>
        <v>Krankheit</v>
      </c>
    </row>
    <row r="6602" spans="20:20" x14ac:dyDescent="0.2">
      <c r="T6602" s="108" t="str">
        <f t="shared" si="103"/>
        <v>Krankheit</v>
      </c>
    </row>
    <row r="6603" spans="20:20" x14ac:dyDescent="0.2">
      <c r="T6603" s="108" t="str">
        <f t="shared" si="103"/>
        <v>Krankheit</v>
      </c>
    </row>
    <row r="6604" spans="20:20" x14ac:dyDescent="0.2">
      <c r="T6604" s="108" t="str">
        <f t="shared" si="103"/>
        <v>Krankheit</v>
      </c>
    </row>
    <row r="6605" spans="20:20" x14ac:dyDescent="0.2">
      <c r="T6605" s="108" t="str">
        <f t="shared" si="103"/>
        <v>Krankheit</v>
      </c>
    </row>
    <row r="6606" spans="20:20" x14ac:dyDescent="0.2">
      <c r="T6606" s="108" t="str">
        <f t="shared" si="103"/>
        <v>Krankheit</v>
      </c>
    </row>
    <row r="6607" spans="20:20" x14ac:dyDescent="0.2">
      <c r="T6607" s="108" t="str">
        <f t="shared" si="103"/>
        <v>Krankheit</v>
      </c>
    </row>
    <row r="6608" spans="20:20" x14ac:dyDescent="0.2">
      <c r="T6608" s="108" t="str">
        <f t="shared" si="103"/>
        <v>Krankheit</v>
      </c>
    </row>
    <row r="6609" spans="20:20" x14ac:dyDescent="0.2">
      <c r="T6609" s="108" t="str">
        <f t="shared" si="103"/>
        <v>Krankheit</v>
      </c>
    </row>
    <row r="6610" spans="20:20" x14ac:dyDescent="0.2">
      <c r="T6610" s="108" t="str">
        <f t="shared" si="103"/>
        <v>Krankheit</v>
      </c>
    </row>
    <row r="6611" spans="20:20" x14ac:dyDescent="0.2">
      <c r="T6611" s="108" t="str">
        <f t="shared" si="103"/>
        <v>Krankheit</v>
      </c>
    </row>
    <row r="6612" spans="20:20" x14ac:dyDescent="0.2">
      <c r="T6612" s="108" t="str">
        <f t="shared" si="103"/>
        <v>Krankheit</v>
      </c>
    </row>
    <row r="6613" spans="20:20" x14ac:dyDescent="0.2">
      <c r="T6613" s="108" t="str">
        <f t="shared" si="103"/>
        <v>Krankheit</v>
      </c>
    </row>
    <row r="6614" spans="20:20" x14ac:dyDescent="0.2">
      <c r="T6614" s="108" t="str">
        <f t="shared" si="103"/>
        <v>Krankheit</v>
      </c>
    </row>
    <row r="6615" spans="20:20" x14ac:dyDescent="0.2">
      <c r="T6615" s="108" t="str">
        <f t="shared" si="103"/>
        <v>Krankheit</v>
      </c>
    </row>
    <row r="6616" spans="20:20" x14ac:dyDescent="0.2">
      <c r="T6616" s="108" t="str">
        <f t="shared" si="103"/>
        <v>Krankheit</v>
      </c>
    </row>
    <row r="6617" spans="20:20" x14ac:dyDescent="0.2">
      <c r="T6617" s="108" t="str">
        <f t="shared" si="103"/>
        <v>Krankheit</v>
      </c>
    </row>
    <row r="6618" spans="20:20" x14ac:dyDescent="0.2">
      <c r="T6618" s="108" t="str">
        <f t="shared" si="103"/>
        <v>Krankheit</v>
      </c>
    </row>
    <row r="6619" spans="20:20" x14ac:dyDescent="0.2">
      <c r="T6619" s="108" t="str">
        <f t="shared" si="103"/>
        <v>Krankheit</v>
      </c>
    </row>
    <row r="6620" spans="20:20" x14ac:dyDescent="0.2">
      <c r="T6620" s="108" t="str">
        <f t="shared" si="103"/>
        <v>Krankheit</v>
      </c>
    </row>
    <row r="6621" spans="20:20" x14ac:dyDescent="0.2">
      <c r="T6621" s="108" t="str">
        <f t="shared" si="103"/>
        <v>Krankheit</v>
      </c>
    </row>
    <row r="6622" spans="20:20" x14ac:dyDescent="0.2">
      <c r="T6622" s="108" t="str">
        <f t="shared" si="103"/>
        <v>Krankheit</v>
      </c>
    </row>
    <row r="6623" spans="20:20" x14ac:dyDescent="0.2">
      <c r="T6623" s="108" t="str">
        <f t="shared" si="103"/>
        <v>Krankheit</v>
      </c>
    </row>
    <row r="6624" spans="20:20" x14ac:dyDescent="0.2">
      <c r="T6624" s="108" t="str">
        <f t="shared" si="103"/>
        <v>Krankheit</v>
      </c>
    </row>
    <row r="6625" spans="20:20" x14ac:dyDescent="0.2">
      <c r="T6625" s="108" t="str">
        <f t="shared" si="103"/>
        <v>Krankheit</v>
      </c>
    </row>
    <row r="6626" spans="20:20" x14ac:dyDescent="0.2">
      <c r="T6626" s="108" t="str">
        <f t="shared" si="103"/>
        <v>Krankheit</v>
      </c>
    </row>
    <row r="6627" spans="20:20" x14ac:dyDescent="0.2">
      <c r="T6627" s="108" t="str">
        <f t="shared" si="103"/>
        <v>Krankheit</v>
      </c>
    </row>
    <row r="6628" spans="20:20" x14ac:dyDescent="0.2">
      <c r="T6628" s="108" t="str">
        <f t="shared" si="103"/>
        <v>Krankheit</v>
      </c>
    </row>
    <row r="6629" spans="20:20" x14ac:dyDescent="0.2">
      <c r="T6629" s="108" t="str">
        <f t="shared" si="103"/>
        <v>Krankheit</v>
      </c>
    </row>
    <row r="6630" spans="20:20" x14ac:dyDescent="0.2">
      <c r="T6630" s="108" t="str">
        <f t="shared" si="103"/>
        <v>Krankheit</v>
      </c>
    </row>
    <row r="6631" spans="20:20" x14ac:dyDescent="0.2">
      <c r="T6631" s="108" t="str">
        <f t="shared" si="103"/>
        <v>Krankheit</v>
      </c>
    </row>
    <row r="6632" spans="20:20" x14ac:dyDescent="0.2">
      <c r="T6632" s="108" t="str">
        <f t="shared" si="103"/>
        <v>Krankheit</v>
      </c>
    </row>
    <row r="6633" spans="20:20" x14ac:dyDescent="0.2">
      <c r="T6633" s="108" t="str">
        <f t="shared" si="103"/>
        <v>Krankheit</v>
      </c>
    </row>
    <row r="6634" spans="20:20" x14ac:dyDescent="0.2">
      <c r="T6634" s="108" t="str">
        <f t="shared" si="103"/>
        <v>Krankheit</v>
      </c>
    </row>
    <row r="6635" spans="20:20" x14ac:dyDescent="0.2">
      <c r="T6635" s="108" t="str">
        <f t="shared" si="103"/>
        <v>Krankheit</v>
      </c>
    </row>
    <row r="6636" spans="20:20" x14ac:dyDescent="0.2">
      <c r="T6636" s="108" t="str">
        <f t="shared" si="103"/>
        <v>Krankheit</v>
      </c>
    </row>
    <row r="6637" spans="20:20" x14ac:dyDescent="0.2">
      <c r="T6637" s="108" t="str">
        <f t="shared" si="103"/>
        <v>Krankheit</v>
      </c>
    </row>
    <row r="6638" spans="20:20" x14ac:dyDescent="0.2">
      <c r="T6638" s="108" t="str">
        <f t="shared" si="103"/>
        <v>Krankheit</v>
      </c>
    </row>
    <row r="6639" spans="20:20" x14ac:dyDescent="0.2">
      <c r="T6639" s="108" t="str">
        <f t="shared" si="103"/>
        <v>Krankheit</v>
      </c>
    </row>
    <row r="6640" spans="20:20" x14ac:dyDescent="0.2">
      <c r="T6640" s="108" t="str">
        <f t="shared" si="103"/>
        <v>Krankheit</v>
      </c>
    </row>
    <row r="6641" spans="20:20" x14ac:dyDescent="0.2">
      <c r="T6641" s="108" t="str">
        <f t="shared" si="103"/>
        <v>Krankheit</v>
      </c>
    </row>
    <row r="6642" spans="20:20" x14ac:dyDescent="0.2">
      <c r="T6642" s="108" t="str">
        <f t="shared" si="103"/>
        <v>Krankheit</v>
      </c>
    </row>
    <row r="6643" spans="20:20" x14ac:dyDescent="0.2">
      <c r="T6643" s="108" t="str">
        <f t="shared" si="103"/>
        <v>Krankheit</v>
      </c>
    </row>
    <row r="6644" spans="20:20" x14ac:dyDescent="0.2">
      <c r="T6644" s="108" t="str">
        <f t="shared" si="103"/>
        <v>Krankheit</v>
      </c>
    </row>
    <row r="6645" spans="20:20" x14ac:dyDescent="0.2">
      <c r="T6645" s="108" t="str">
        <f t="shared" si="103"/>
        <v>Krankheit</v>
      </c>
    </row>
    <row r="6646" spans="20:20" x14ac:dyDescent="0.2">
      <c r="T6646" s="108" t="str">
        <f t="shared" si="103"/>
        <v>Krankheit</v>
      </c>
    </row>
    <row r="6647" spans="20:20" x14ac:dyDescent="0.2">
      <c r="T6647" s="108" t="str">
        <f t="shared" si="103"/>
        <v>Krankheit</v>
      </c>
    </row>
    <row r="6648" spans="20:20" x14ac:dyDescent="0.2">
      <c r="T6648" s="108" t="str">
        <f t="shared" si="103"/>
        <v>Krankheit</v>
      </c>
    </row>
    <row r="6649" spans="20:20" x14ac:dyDescent="0.2">
      <c r="T6649" s="108" t="str">
        <f t="shared" si="103"/>
        <v>Krankheit</v>
      </c>
    </row>
    <row r="6650" spans="20:20" x14ac:dyDescent="0.2">
      <c r="T6650" s="108" t="str">
        <f t="shared" si="103"/>
        <v>Krankheit</v>
      </c>
    </row>
    <row r="6651" spans="20:20" x14ac:dyDescent="0.2">
      <c r="T6651" s="108" t="str">
        <f t="shared" si="103"/>
        <v>Krankheit</v>
      </c>
    </row>
    <row r="6652" spans="20:20" x14ac:dyDescent="0.2">
      <c r="T6652" s="108" t="str">
        <f t="shared" si="103"/>
        <v>Krankheit</v>
      </c>
    </row>
    <row r="6653" spans="20:20" x14ac:dyDescent="0.2">
      <c r="T6653" s="108" t="str">
        <f t="shared" si="103"/>
        <v>Krankheit</v>
      </c>
    </row>
    <row r="6654" spans="20:20" x14ac:dyDescent="0.2">
      <c r="T6654" s="108" t="str">
        <f t="shared" si="103"/>
        <v>Krankheit</v>
      </c>
    </row>
    <row r="6655" spans="20:20" x14ac:dyDescent="0.2">
      <c r="T6655" s="108" t="str">
        <f t="shared" si="103"/>
        <v>Krankheit</v>
      </c>
    </row>
    <row r="6656" spans="20:20" x14ac:dyDescent="0.2">
      <c r="T6656" s="108" t="str">
        <f t="shared" si="103"/>
        <v>Krankheit</v>
      </c>
    </row>
    <row r="6657" spans="20:20" x14ac:dyDescent="0.2">
      <c r="T6657" s="108" t="str">
        <f t="shared" si="103"/>
        <v>Krankheit</v>
      </c>
    </row>
    <row r="6658" spans="20:20" x14ac:dyDescent="0.2">
      <c r="T6658" s="108" t="str">
        <f t="shared" si="103"/>
        <v>Krankheit</v>
      </c>
    </row>
    <row r="6659" spans="20:20" x14ac:dyDescent="0.2">
      <c r="T6659" s="108" t="str">
        <f t="shared" ref="T6659:T6722" si="104">IF(OR(O6659="KLV A IV",O6659="KLV B IV",O6659="KLV C IV"),"IV",IF(OR(O6659="KLV A UV",O6659="KLV B UV",O6659="KLV C UV"),"Unfall","Krankheit"))</f>
        <v>Krankheit</v>
      </c>
    </row>
    <row r="6660" spans="20:20" x14ac:dyDescent="0.2">
      <c r="T6660" s="108" t="str">
        <f t="shared" si="104"/>
        <v>Krankheit</v>
      </c>
    </row>
    <row r="6661" spans="20:20" x14ac:dyDescent="0.2">
      <c r="T6661" s="108" t="str">
        <f t="shared" si="104"/>
        <v>Krankheit</v>
      </c>
    </row>
    <row r="6662" spans="20:20" x14ac:dyDescent="0.2">
      <c r="T6662" s="108" t="str">
        <f t="shared" si="104"/>
        <v>Krankheit</v>
      </c>
    </row>
    <row r="6663" spans="20:20" x14ac:dyDescent="0.2">
      <c r="T6663" s="108" t="str">
        <f t="shared" si="104"/>
        <v>Krankheit</v>
      </c>
    </row>
    <row r="6664" spans="20:20" x14ac:dyDescent="0.2">
      <c r="T6664" s="108" t="str">
        <f t="shared" si="104"/>
        <v>Krankheit</v>
      </c>
    </row>
    <row r="6665" spans="20:20" x14ac:dyDescent="0.2">
      <c r="T6665" s="108" t="str">
        <f t="shared" si="104"/>
        <v>Krankheit</v>
      </c>
    </row>
    <row r="6666" spans="20:20" x14ac:dyDescent="0.2">
      <c r="T6666" s="108" t="str">
        <f t="shared" si="104"/>
        <v>Krankheit</v>
      </c>
    </row>
    <row r="6667" spans="20:20" x14ac:dyDescent="0.2">
      <c r="T6667" s="108" t="str">
        <f t="shared" si="104"/>
        <v>Krankheit</v>
      </c>
    </row>
    <row r="6668" spans="20:20" x14ac:dyDescent="0.2">
      <c r="T6668" s="108" t="str">
        <f t="shared" si="104"/>
        <v>Krankheit</v>
      </c>
    </row>
    <row r="6669" spans="20:20" x14ac:dyDescent="0.2">
      <c r="T6669" s="108" t="str">
        <f t="shared" si="104"/>
        <v>Krankheit</v>
      </c>
    </row>
    <row r="6670" spans="20:20" x14ac:dyDescent="0.2">
      <c r="T6670" s="108" t="str">
        <f t="shared" si="104"/>
        <v>Krankheit</v>
      </c>
    </row>
    <row r="6671" spans="20:20" x14ac:dyDescent="0.2">
      <c r="T6671" s="108" t="str">
        <f t="shared" si="104"/>
        <v>Krankheit</v>
      </c>
    </row>
    <row r="6672" spans="20:20" x14ac:dyDescent="0.2">
      <c r="T6672" s="108" t="str">
        <f t="shared" si="104"/>
        <v>Krankheit</v>
      </c>
    </row>
    <row r="6673" spans="20:20" x14ac:dyDescent="0.2">
      <c r="T6673" s="108" t="str">
        <f t="shared" si="104"/>
        <v>Krankheit</v>
      </c>
    </row>
    <row r="6674" spans="20:20" x14ac:dyDescent="0.2">
      <c r="T6674" s="108" t="str">
        <f t="shared" si="104"/>
        <v>Krankheit</v>
      </c>
    </row>
    <row r="6675" spans="20:20" x14ac:dyDescent="0.2">
      <c r="T6675" s="108" t="str">
        <f t="shared" si="104"/>
        <v>Krankheit</v>
      </c>
    </row>
    <row r="6676" spans="20:20" x14ac:dyDescent="0.2">
      <c r="T6676" s="108" t="str">
        <f t="shared" si="104"/>
        <v>Krankheit</v>
      </c>
    </row>
    <row r="6677" spans="20:20" x14ac:dyDescent="0.2">
      <c r="T6677" s="108" t="str">
        <f t="shared" si="104"/>
        <v>Krankheit</v>
      </c>
    </row>
    <row r="6678" spans="20:20" x14ac:dyDescent="0.2">
      <c r="T6678" s="108" t="str">
        <f t="shared" si="104"/>
        <v>Krankheit</v>
      </c>
    </row>
    <row r="6679" spans="20:20" x14ac:dyDescent="0.2">
      <c r="T6679" s="108" t="str">
        <f t="shared" si="104"/>
        <v>Krankheit</v>
      </c>
    </row>
    <row r="6680" spans="20:20" x14ac:dyDescent="0.2">
      <c r="T6680" s="108" t="str">
        <f t="shared" si="104"/>
        <v>Krankheit</v>
      </c>
    </row>
    <row r="6681" spans="20:20" x14ac:dyDescent="0.2">
      <c r="T6681" s="108" t="str">
        <f t="shared" si="104"/>
        <v>Krankheit</v>
      </c>
    </row>
    <row r="6682" spans="20:20" x14ac:dyDescent="0.2">
      <c r="T6682" s="108" t="str">
        <f t="shared" si="104"/>
        <v>Krankheit</v>
      </c>
    </row>
    <row r="6683" spans="20:20" x14ac:dyDescent="0.2">
      <c r="T6683" s="108" t="str">
        <f t="shared" si="104"/>
        <v>Krankheit</v>
      </c>
    </row>
    <row r="6684" spans="20:20" x14ac:dyDescent="0.2">
      <c r="T6684" s="108" t="str">
        <f t="shared" si="104"/>
        <v>Krankheit</v>
      </c>
    </row>
    <row r="6685" spans="20:20" x14ac:dyDescent="0.2">
      <c r="T6685" s="108" t="str">
        <f t="shared" si="104"/>
        <v>Krankheit</v>
      </c>
    </row>
    <row r="6686" spans="20:20" x14ac:dyDescent="0.2">
      <c r="T6686" s="108" t="str">
        <f t="shared" si="104"/>
        <v>Krankheit</v>
      </c>
    </row>
    <row r="6687" spans="20:20" x14ac:dyDescent="0.2">
      <c r="T6687" s="108" t="str">
        <f t="shared" si="104"/>
        <v>Krankheit</v>
      </c>
    </row>
    <row r="6688" spans="20:20" x14ac:dyDescent="0.2">
      <c r="T6688" s="108" t="str">
        <f t="shared" si="104"/>
        <v>Krankheit</v>
      </c>
    </row>
    <row r="6689" spans="20:20" x14ac:dyDescent="0.2">
      <c r="T6689" s="108" t="str">
        <f t="shared" si="104"/>
        <v>Krankheit</v>
      </c>
    </row>
    <row r="6690" spans="20:20" x14ac:dyDescent="0.2">
      <c r="T6690" s="108" t="str">
        <f t="shared" si="104"/>
        <v>Krankheit</v>
      </c>
    </row>
    <row r="6691" spans="20:20" x14ac:dyDescent="0.2">
      <c r="T6691" s="108" t="str">
        <f t="shared" si="104"/>
        <v>Krankheit</v>
      </c>
    </row>
    <row r="6692" spans="20:20" x14ac:dyDescent="0.2">
      <c r="T6692" s="108" t="str">
        <f t="shared" si="104"/>
        <v>Krankheit</v>
      </c>
    </row>
    <row r="6693" spans="20:20" x14ac:dyDescent="0.2">
      <c r="T6693" s="108" t="str">
        <f t="shared" si="104"/>
        <v>Krankheit</v>
      </c>
    </row>
    <row r="6694" spans="20:20" x14ac:dyDescent="0.2">
      <c r="T6694" s="108" t="str">
        <f t="shared" si="104"/>
        <v>Krankheit</v>
      </c>
    </row>
    <row r="6695" spans="20:20" x14ac:dyDescent="0.2">
      <c r="T6695" s="108" t="str">
        <f t="shared" si="104"/>
        <v>Krankheit</v>
      </c>
    </row>
    <row r="6696" spans="20:20" x14ac:dyDescent="0.2">
      <c r="T6696" s="108" t="str">
        <f t="shared" si="104"/>
        <v>Krankheit</v>
      </c>
    </row>
    <row r="6697" spans="20:20" x14ac:dyDescent="0.2">
      <c r="T6697" s="108" t="str">
        <f t="shared" si="104"/>
        <v>Krankheit</v>
      </c>
    </row>
    <row r="6698" spans="20:20" x14ac:dyDescent="0.2">
      <c r="T6698" s="108" t="str">
        <f t="shared" si="104"/>
        <v>Krankheit</v>
      </c>
    </row>
    <row r="6699" spans="20:20" x14ac:dyDescent="0.2">
      <c r="T6699" s="108" t="str">
        <f t="shared" si="104"/>
        <v>Krankheit</v>
      </c>
    </row>
    <row r="6700" spans="20:20" x14ac:dyDescent="0.2">
      <c r="T6700" s="108" t="str">
        <f t="shared" si="104"/>
        <v>Krankheit</v>
      </c>
    </row>
    <row r="6701" spans="20:20" x14ac:dyDescent="0.2">
      <c r="T6701" s="108" t="str">
        <f t="shared" si="104"/>
        <v>Krankheit</v>
      </c>
    </row>
    <row r="6702" spans="20:20" x14ac:dyDescent="0.2">
      <c r="T6702" s="108" t="str">
        <f t="shared" si="104"/>
        <v>Krankheit</v>
      </c>
    </row>
    <row r="6703" spans="20:20" x14ac:dyDescent="0.2">
      <c r="T6703" s="108" t="str">
        <f t="shared" si="104"/>
        <v>Krankheit</v>
      </c>
    </row>
    <row r="6704" spans="20:20" x14ac:dyDescent="0.2">
      <c r="T6704" s="108" t="str">
        <f t="shared" si="104"/>
        <v>Krankheit</v>
      </c>
    </row>
    <row r="6705" spans="20:20" x14ac:dyDescent="0.2">
      <c r="T6705" s="108" t="str">
        <f t="shared" si="104"/>
        <v>Krankheit</v>
      </c>
    </row>
    <row r="6706" spans="20:20" x14ac:dyDescent="0.2">
      <c r="T6706" s="108" t="str">
        <f t="shared" si="104"/>
        <v>Krankheit</v>
      </c>
    </row>
    <row r="6707" spans="20:20" x14ac:dyDescent="0.2">
      <c r="T6707" s="108" t="str">
        <f t="shared" si="104"/>
        <v>Krankheit</v>
      </c>
    </row>
    <row r="6708" spans="20:20" x14ac:dyDescent="0.2">
      <c r="T6708" s="108" t="str">
        <f t="shared" si="104"/>
        <v>Krankheit</v>
      </c>
    </row>
    <row r="6709" spans="20:20" x14ac:dyDescent="0.2">
      <c r="T6709" s="108" t="str">
        <f t="shared" si="104"/>
        <v>Krankheit</v>
      </c>
    </row>
    <row r="6710" spans="20:20" x14ac:dyDescent="0.2">
      <c r="T6710" s="108" t="str">
        <f t="shared" si="104"/>
        <v>Krankheit</v>
      </c>
    </row>
    <row r="6711" spans="20:20" x14ac:dyDescent="0.2">
      <c r="T6711" s="108" t="str">
        <f t="shared" si="104"/>
        <v>Krankheit</v>
      </c>
    </row>
    <row r="6712" spans="20:20" x14ac:dyDescent="0.2">
      <c r="T6712" s="108" t="str">
        <f t="shared" si="104"/>
        <v>Krankheit</v>
      </c>
    </row>
    <row r="6713" spans="20:20" x14ac:dyDescent="0.2">
      <c r="T6713" s="108" t="str">
        <f t="shared" si="104"/>
        <v>Krankheit</v>
      </c>
    </row>
    <row r="6714" spans="20:20" x14ac:dyDescent="0.2">
      <c r="T6714" s="108" t="str">
        <f t="shared" si="104"/>
        <v>Krankheit</v>
      </c>
    </row>
    <row r="6715" spans="20:20" x14ac:dyDescent="0.2">
      <c r="T6715" s="108" t="str">
        <f t="shared" si="104"/>
        <v>Krankheit</v>
      </c>
    </row>
    <row r="6716" spans="20:20" x14ac:dyDescent="0.2">
      <c r="T6716" s="108" t="str">
        <f t="shared" si="104"/>
        <v>Krankheit</v>
      </c>
    </row>
    <row r="6717" spans="20:20" x14ac:dyDescent="0.2">
      <c r="T6717" s="108" t="str">
        <f t="shared" si="104"/>
        <v>Krankheit</v>
      </c>
    </row>
    <row r="6718" spans="20:20" x14ac:dyDescent="0.2">
      <c r="T6718" s="108" t="str">
        <f t="shared" si="104"/>
        <v>Krankheit</v>
      </c>
    </row>
    <row r="6719" spans="20:20" x14ac:dyDescent="0.2">
      <c r="T6719" s="108" t="str">
        <f t="shared" si="104"/>
        <v>Krankheit</v>
      </c>
    </row>
    <row r="6720" spans="20:20" x14ac:dyDescent="0.2">
      <c r="T6720" s="108" t="str">
        <f t="shared" si="104"/>
        <v>Krankheit</v>
      </c>
    </row>
    <row r="6721" spans="20:20" x14ac:dyDescent="0.2">
      <c r="T6721" s="108" t="str">
        <f t="shared" si="104"/>
        <v>Krankheit</v>
      </c>
    </row>
    <row r="6722" spans="20:20" x14ac:dyDescent="0.2">
      <c r="T6722" s="108" t="str">
        <f t="shared" si="104"/>
        <v>Krankheit</v>
      </c>
    </row>
    <row r="6723" spans="20:20" x14ac:dyDescent="0.2">
      <c r="T6723" s="108" t="str">
        <f t="shared" ref="T6723:T6786" si="105">IF(OR(O6723="KLV A IV",O6723="KLV B IV",O6723="KLV C IV"),"IV",IF(OR(O6723="KLV A UV",O6723="KLV B UV",O6723="KLV C UV"),"Unfall","Krankheit"))</f>
        <v>Krankheit</v>
      </c>
    </row>
    <row r="6724" spans="20:20" x14ac:dyDescent="0.2">
      <c r="T6724" s="108" t="str">
        <f t="shared" si="105"/>
        <v>Krankheit</v>
      </c>
    </row>
    <row r="6725" spans="20:20" x14ac:dyDescent="0.2">
      <c r="T6725" s="108" t="str">
        <f t="shared" si="105"/>
        <v>Krankheit</v>
      </c>
    </row>
    <row r="6726" spans="20:20" x14ac:dyDescent="0.2">
      <c r="T6726" s="108" t="str">
        <f t="shared" si="105"/>
        <v>Krankheit</v>
      </c>
    </row>
    <row r="6727" spans="20:20" x14ac:dyDescent="0.2">
      <c r="T6727" s="108" t="str">
        <f t="shared" si="105"/>
        <v>Krankheit</v>
      </c>
    </row>
    <row r="6728" spans="20:20" x14ac:dyDescent="0.2">
      <c r="T6728" s="108" t="str">
        <f t="shared" si="105"/>
        <v>Krankheit</v>
      </c>
    </row>
    <row r="6729" spans="20:20" x14ac:dyDescent="0.2">
      <c r="T6729" s="108" t="str">
        <f t="shared" si="105"/>
        <v>Krankheit</v>
      </c>
    </row>
    <row r="6730" spans="20:20" x14ac:dyDescent="0.2">
      <c r="T6730" s="108" t="str">
        <f t="shared" si="105"/>
        <v>Krankheit</v>
      </c>
    </row>
    <row r="6731" spans="20:20" x14ac:dyDescent="0.2">
      <c r="T6731" s="108" t="str">
        <f t="shared" si="105"/>
        <v>Krankheit</v>
      </c>
    </row>
    <row r="6732" spans="20:20" x14ac:dyDescent="0.2">
      <c r="T6732" s="108" t="str">
        <f t="shared" si="105"/>
        <v>Krankheit</v>
      </c>
    </row>
    <row r="6733" spans="20:20" x14ac:dyDescent="0.2">
      <c r="T6733" s="108" t="str">
        <f t="shared" si="105"/>
        <v>Krankheit</v>
      </c>
    </row>
    <row r="6734" spans="20:20" x14ac:dyDescent="0.2">
      <c r="T6734" s="108" t="str">
        <f t="shared" si="105"/>
        <v>Krankheit</v>
      </c>
    </row>
    <row r="6735" spans="20:20" x14ac:dyDescent="0.2">
      <c r="T6735" s="108" t="str">
        <f t="shared" si="105"/>
        <v>Krankheit</v>
      </c>
    </row>
    <row r="6736" spans="20:20" x14ac:dyDescent="0.2">
      <c r="T6736" s="108" t="str">
        <f t="shared" si="105"/>
        <v>Krankheit</v>
      </c>
    </row>
    <row r="6737" spans="20:20" x14ac:dyDescent="0.2">
      <c r="T6737" s="108" t="str">
        <f t="shared" si="105"/>
        <v>Krankheit</v>
      </c>
    </row>
    <row r="6738" spans="20:20" x14ac:dyDescent="0.2">
      <c r="T6738" s="108" t="str">
        <f t="shared" si="105"/>
        <v>Krankheit</v>
      </c>
    </row>
    <row r="6739" spans="20:20" x14ac:dyDescent="0.2">
      <c r="T6739" s="108" t="str">
        <f t="shared" si="105"/>
        <v>Krankheit</v>
      </c>
    </row>
    <row r="6740" spans="20:20" x14ac:dyDescent="0.2">
      <c r="T6740" s="108" t="str">
        <f t="shared" si="105"/>
        <v>Krankheit</v>
      </c>
    </row>
    <row r="6741" spans="20:20" x14ac:dyDescent="0.2">
      <c r="T6741" s="108" t="str">
        <f t="shared" si="105"/>
        <v>Krankheit</v>
      </c>
    </row>
    <row r="6742" spans="20:20" x14ac:dyDescent="0.2">
      <c r="T6742" s="108" t="str">
        <f t="shared" si="105"/>
        <v>Krankheit</v>
      </c>
    </row>
    <row r="6743" spans="20:20" x14ac:dyDescent="0.2">
      <c r="T6743" s="108" t="str">
        <f t="shared" si="105"/>
        <v>Krankheit</v>
      </c>
    </row>
    <row r="6744" spans="20:20" x14ac:dyDescent="0.2">
      <c r="T6744" s="108" t="str">
        <f t="shared" si="105"/>
        <v>Krankheit</v>
      </c>
    </row>
    <row r="6745" spans="20:20" x14ac:dyDescent="0.2">
      <c r="T6745" s="108" t="str">
        <f t="shared" si="105"/>
        <v>Krankheit</v>
      </c>
    </row>
    <row r="6746" spans="20:20" x14ac:dyDescent="0.2">
      <c r="T6746" s="108" t="str">
        <f t="shared" si="105"/>
        <v>Krankheit</v>
      </c>
    </row>
    <row r="6747" spans="20:20" x14ac:dyDescent="0.2">
      <c r="T6747" s="108" t="str">
        <f t="shared" si="105"/>
        <v>Krankheit</v>
      </c>
    </row>
    <row r="6748" spans="20:20" x14ac:dyDescent="0.2">
      <c r="T6748" s="108" t="str">
        <f t="shared" si="105"/>
        <v>Krankheit</v>
      </c>
    </row>
    <row r="6749" spans="20:20" x14ac:dyDescent="0.2">
      <c r="T6749" s="108" t="str">
        <f t="shared" si="105"/>
        <v>Krankheit</v>
      </c>
    </row>
    <row r="6750" spans="20:20" x14ac:dyDescent="0.2">
      <c r="T6750" s="108" t="str">
        <f t="shared" si="105"/>
        <v>Krankheit</v>
      </c>
    </row>
    <row r="6751" spans="20:20" x14ac:dyDescent="0.2">
      <c r="T6751" s="108" t="str">
        <f t="shared" si="105"/>
        <v>Krankheit</v>
      </c>
    </row>
    <row r="6752" spans="20:20" x14ac:dyDescent="0.2">
      <c r="T6752" s="108" t="str">
        <f t="shared" si="105"/>
        <v>Krankheit</v>
      </c>
    </row>
    <row r="6753" spans="20:20" x14ac:dyDescent="0.2">
      <c r="T6753" s="108" t="str">
        <f t="shared" si="105"/>
        <v>Krankheit</v>
      </c>
    </row>
    <row r="6754" spans="20:20" x14ac:dyDescent="0.2">
      <c r="T6754" s="108" t="str">
        <f t="shared" si="105"/>
        <v>Krankheit</v>
      </c>
    </row>
    <row r="6755" spans="20:20" x14ac:dyDescent="0.2">
      <c r="T6755" s="108" t="str">
        <f t="shared" si="105"/>
        <v>Krankheit</v>
      </c>
    </row>
    <row r="6756" spans="20:20" x14ac:dyDescent="0.2">
      <c r="T6756" s="108" t="str">
        <f t="shared" si="105"/>
        <v>Krankheit</v>
      </c>
    </row>
    <row r="6757" spans="20:20" x14ac:dyDescent="0.2">
      <c r="T6757" s="108" t="str">
        <f t="shared" si="105"/>
        <v>Krankheit</v>
      </c>
    </row>
    <row r="6758" spans="20:20" x14ac:dyDescent="0.2">
      <c r="T6758" s="108" t="str">
        <f t="shared" si="105"/>
        <v>Krankheit</v>
      </c>
    </row>
    <row r="6759" spans="20:20" x14ac:dyDescent="0.2">
      <c r="T6759" s="108" t="str">
        <f t="shared" si="105"/>
        <v>Krankheit</v>
      </c>
    </row>
    <row r="6760" spans="20:20" x14ac:dyDescent="0.2">
      <c r="T6760" s="108" t="str">
        <f t="shared" si="105"/>
        <v>Krankheit</v>
      </c>
    </row>
    <row r="6761" spans="20:20" x14ac:dyDescent="0.2">
      <c r="T6761" s="108" t="str">
        <f t="shared" si="105"/>
        <v>Krankheit</v>
      </c>
    </row>
    <row r="6762" spans="20:20" x14ac:dyDescent="0.2">
      <c r="T6762" s="108" t="str">
        <f t="shared" si="105"/>
        <v>Krankheit</v>
      </c>
    </row>
    <row r="6763" spans="20:20" x14ac:dyDescent="0.2">
      <c r="T6763" s="108" t="str">
        <f t="shared" si="105"/>
        <v>Krankheit</v>
      </c>
    </row>
    <row r="6764" spans="20:20" x14ac:dyDescent="0.2">
      <c r="T6764" s="108" t="str">
        <f t="shared" si="105"/>
        <v>Krankheit</v>
      </c>
    </row>
    <row r="6765" spans="20:20" x14ac:dyDescent="0.2">
      <c r="T6765" s="108" t="str">
        <f t="shared" si="105"/>
        <v>Krankheit</v>
      </c>
    </row>
    <row r="6766" spans="20:20" x14ac:dyDescent="0.2">
      <c r="T6766" s="108" t="str">
        <f t="shared" si="105"/>
        <v>Krankheit</v>
      </c>
    </row>
    <row r="6767" spans="20:20" x14ac:dyDescent="0.2">
      <c r="T6767" s="108" t="str">
        <f t="shared" si="105"/>
        <v>Krankheit</v>
      </c>
    </row>
    <row r="6768" spans="20:20" x14ac:dyDescent="0.2">
      <c r="T6768" s="108" t="str">
        <f t="shared" si="105"/>
        <v>Krankheit</v>
      </c>
    </row>
    <row r="6769" spans="20:20" x14ac:dyDescent="0.2">
      <c r="T6769" s="108" t="str">
        <f t="shared" si="105"/>
        <v>Krankheit</v>
      </c>
    </row>
    <row r="6770" spans="20:20" x14ac:dyDescent="0.2">
      <c r="T6770" s="108" t="str">
        <f t="shared" si="105"/>
        <v>Krankheit</v>
      </c>
    </row>
    <row r="6771" spans="20:20" x14ac:dyDescent="0.2">
      <c r="T6771" s="108" t="str">
        <f t="shared" si="105"/>
        <v>Krankheit</v>
      </c>
    </row>
    <row r="6772" spans="20:20" x14ac:dyDescent="0.2">
      <c r="T6772" s="108" t="str">
        <f t="shared" si="105"/>
        <v>Krankheit</v>
      </c>
    </row>
    <row r="6773" spans="20:20" x14ac:dyDescent="0.2">
      <c r="T6773" s="108" t="str">
        <f t="shared" si="105"/>
        <v>Krankheit</v>
      </c>
    </row>
    <row r="6774" spans="20:20" x14ac:dyDescent="0.2">
      <c r="T6774" s="108" t="str">
        <f t="shared" si="105"/>
        <v>Krankheit</v>
      </c>
    </row>
    <row r="6775" spans="20:20" x14ac:dyDescent="0.2">
      <c r="T6775" s="108" t="str">
        <f t="shared" si="105"/>
        <v>Krankheit</v>
      </c>
    </row>
    <row r="6776" spans="20:20" x14ac:dyDescent="0.2">
      <c r="T6776" s="108" t="str">
        <f t="shared" si="105"/>
        <v>Krankheit</v>
      </c>
    </row>
    <row r="6777" spans="20:20" x14ac:dyDescent="0.2">
      <c r="T6777" s="108" t="str">
        <f t="shared" si="105"/>
        <v>Krankheit</v>
      </c>
    </row>
    <row r="6778" spans="20:20" x14ac:dyDescent="0.2">
      <c r="T6778" s="108" t="str">
        <f t="shared" si="105"/>
        <v>Krankheit</v>
      </c>
    </row>
    <row r="6779" spans="20:20" x14ac:dyDescent="0.2">
      <c r="T6779" s="108" t="str">
        <f t="shared" si="105"/>
        <v>Krankheit</v>
      </c>
    </row>
    <row r="6780" spans="20:20" x14ac:dyDescent="0.2">
      <c r="T6780" s="108" t="str">
        <f t="shared" si="105"/>
        <v>Krankheit</v>
      </c>
    </row>
    <row r="6781" spans="20:20" x14ac:dyDescent="0.2">
      <c r="T6781" s="108" t="str">
        <f t="shared" si="105"/>
        <v>Krankheit</v>
      </c>
    </row>
    <row r="6782" spans="20:20" x14ac:dyDescent="0.2">
      <c r="T6782" s="108" t="str">
        <f t="shared" si="105"/>
        <v>Krankheit</v>
      </c>
    </row>
    <row r="6783" spans="20:20" x14ac:dyDescent="0.2">
      <c r="T6783" s="108" t="str">
        <f t="shared" si="105"/>
        <v>Krankheit</v>
      </c>
    </row>
    <row r="6784" spans="20:20" x14ac:dyDescent="0.2">
      <c r="T6784" s="108" t="str">
        <f t="shared" si="105"/>
        <v>Krankheit</v>
      </c>
    </row>
    <row r="6785" spans="20:20" x14ac:dyDescent="0.2">
      <c r="T6785" s="108" t="str">
        <f t="shared" si="105"/>
        <v>Krankheit</v>
      </c>
    </row>
    <row r="6786" spans="20:20" x14ac:dyDescent="0.2">
      <c r="T6786" s="108" t="str">
        <f t="shared" si="105"/>
        <v>Krankheit</v>
      </c>
    </row>
    <row r="6787" spans="20:20" x14ac:dyDescent="0.2">
      <c r="T6787" s="108" t="str">
        <f t="shared" ref="T6787:T6850" si="106">IF(OR(O6787="KLV A IV",O6787="KLV B IV",O6787="KLV C IV"),"IV",IF(OR(O6787="KLV A UV",O6787="KLV B UV",O6787="KLV C UV"),"Unfall","Krankheit"))</f>
        <v>Krankheit</v>
      </c>
    </row>
    <row r="6788" spans="20:20" x14ac:dyDescent="0.2">
      <c r="T6788" s="108" t="str">
        <f t="shared" si="106"/>
        <v>Krankheit</v>
      </c>
    </row>
    <row r="6789" spans="20:20" x14ac:dyDescent="0.2">
      <c r="T6789" s="108" t="str">
        <f t="shared" si="106"/>
        <v>Krankheit</v>
      </c>
    </row>
    <row r="6790" spans="20:20" x14ac:dyDescent="0.2">
      <c r="T6790" s="108" t="str">
        <f t="shared" si="106"/>
        <v>Krankheit</v>
      </c>
    </row>
    <row r="6791" spans="20:20" x14ac:dyDescent="0.2">
      <c r="T6791" s="108" t="str">
        <f t="shared" si="106"/>
        <v>Krankheit</v>
      </c>
    </row>
    <row r="6792" spans="20:20" x14ac:dyDescent="0.2">
      <c r="T6792" s="108" t="str">
        <f t="shared" si="106"/>
        <v>Krankheit</v>
      </c>
    </row>
    <row r="6793" spans="20:20" x14ac:dyDescent="0.2">
      <c r="T6793" s="108" t="str">
        <f t="shared" si="106"/>
        <v>Krankheit</v>
      </c>
    </row>
    <row r="6794" spans="20:20" x14ac:dyDescent="0.2">
      <c r="T6794" s="108" t="str">
        <f t="shared" si="106"/>
        <v>Krankheit</v>
      </c>
    </row>
    <row r="6795" spans="20:20" x14ac:dyDescent="0.2">
      <c r="T6795" s="108" t="str">
        <f t="shared" si="106"/>
        <v>Krankheit</v>
      </c>
    </row>
    <row r="6796" spans="20:20" x14ac:dyDescent="0.2">
      <c r="T6796" s="108" t="str">
        <f t="shared" si="106"/>
        <v>Krankheit</v>
      </c>
    </row>
    <row r="6797" spans="20:20" x14ac:dyDescent="0.2">
      <c r="T6797" s="108" t="str">
        <f t="shared" si="106"/>
        <v>Krankheit</v>
      </c>
    </row>
    <row r="6798" spans="20:20" x14ac:dyDescent="0.2">
      <c r="T6798" s="108" t="str">
        <f t="shared" si="106"/>
        <v>Krankheit</v>
      </c>
    </row>
    <row r="6799" spans="20:20" x14ac:dyDescent="0.2">
      <c r="T6799" s="108" t="str">
        <f t="shared" si="106"/>
        <v>Krankheit</v>
      </c>
    </row>
    <row r="6800" spans="20:20" x14ac:dyDescent="0.2">
      <c r="T6800" s="108" t="str">
        <f t="shared" si="106"/>
        <v>Krankheit</v>
      </c>
    </row>
    <row r="6801" spans="20:20" x14ac:dyDescent="0.2">
      <c r="T6801" s="108" t="str">
        <f t="shared" si="106"/>
        <v>Krankheit</v>
      </c>
    </row>
    <row r="6802" spans="20:20" x14ac:dyDescent="0.2">
      <c r="T6802" s="108" t="str">
        <f t="shared" si="106"/>
        <v>Krankheit</v>
      </c>
    </row>
    <row r="6803" spans="20:20" x14ac:dyDescent="0.2">
      <c r="T6803" s="108" t="str">
        <f t="shared" si="106"/>
        <v>Krankheit</v>
      </c>
    </row>
    <row r="6804" spans="20:20" x14ac:dyDescent="0.2">
      <c r="T6804" s="108" t="str">
        <f t="shared" si="106"/>
        <v>Krankheit</v>
      </c>
    </row>
    <row r="6805" spans="20:20" x14ac:dyDescent="0.2">
      <c r="T6805" s="108" t="str">
        <f t="shared" si="106"/>
        <v>Krankheit</v>
      </c>
    </row>
    <row r="6806" spans="20:20" x14ac:dyDescent="0.2">
      <c r="T6806" s="108" t="str">
        <f t="shared" si="106"/>
        <v>Krankheit</v>
      </c>
    </row>
    <row r="6807" spans="20:20" x14ac:dyDescent="0.2">
      <c r="T6807" s="108" t="str">
        <f t="shared" si="106"/>
        <v>Krankheit</v>
      </c>
    </row>
    <row r="6808" spans="20:20" x14ac:dyDescent="0.2">
      <c r="T6808" s="108" t="str">
        <f t="shared" si="106"/>
        <v>Krankheit</v>
      </c>
    </row>
    <row r="6809" spans="20:20" x14ac:dyDescent="0.2">
      <c r="T6809" s="108" t="str">
        <f t="shared" si="106"/>
        <v>Krankheit</v>
      </c>
    </row>
    <row r="6810" spans="20:20" x14ac:dyDescent="0.2">
      <c r="T6810" s="108" t="str">
        <f t="shared" si="106"/>
        <v>Krankheit</v>
      </c>
    </row>
    <row r="6811" spans="20:20" x14ac:dyDescent="0.2">
      <c r="T6811" s="108" t="str">
        <f t="shared" si="106"/>
        <v>Krankheit</v>
      </c>
    </row>
    <row r="6812" spans="20:20" x14ac:dyDescent="0.2">
      <c r="T6812" s="108" t="str">
        <f t="shared" si="106"/>
        <v>Krankheit</v>
      </c>
    </row>
    <row r="6813" spans="20:20" x14ac:dyDescent="0.2">
      <c r="T6813" s="108" t="str">
        <f t="shared" si="106"/>
        <v>Krankheit</v>
      </c>
    </row>
    <row r="6814" spans="20:20" x14ac:dyDescent="0.2">
      <c r="T6814" s="108" t="str">
        <f t="shared" si="106"/>
        <v>Krankheit</v>
      </c>
    </row>
    <row r="6815" spans="20:20" x14ac:dyDescent="0.2">
      <c r="T6815" s="108" t="str">
        <f t="shared" si="106"/>
        <v>Krankheit</v>
      </c>
    </row>
    <row r="6816" spans="20:20" x14ac:dyDescent="0.2">
      <c r="T6816" s="108" t="str">
        <f t="shared" si="106"/>
        <v>Krankheit</v>
      </c>
    </row>
    <row r="6817" spans="20:20" x14ac:dyDescent="0.2">
      <c r="T6817" s="108" t="str">
        <f t="shared" si="106"/>
        <v>Krankheit</v>
      </c>
    </row>
    <row r="6818" spans="20:20" x14ac:dyDescent="0.2">
      <c r="T6818" s="108" t="str">
        <f t="shared" si="106"/>
        <v>Krankheit</v>
      </c>
    </row>
    <row r="6819" spans="20:20" x14ac:dyDescent="0.2">
      <c r="T6819" s="108" t="str">
        <f t="shared" si="106"/>
        <v>Krankheit</v>
      </c>
    </row>
    <row r="6820" spans="20:20" x14ac:dyDescent="0.2">
      <c r="T6820" s="108" t="str">
        <f t="shared" si="106"/>
        <v>Krankheit</v>
      </c>
    </row>
    <row r="6821" spans="20:20" x14ac:dyDescent="0.2">
      <c r="T6821" s="108" t="str">
        <f t="shared" si="106"/>
        <v>Krankheit</v>
      </c>
    </row>
    <row r="6822" spans="20:20" x14ac:dyDescent="0.2">
      <c r="T6822" s="108" t="str">
        <f t="shared" si="106"/>
        <v>Krankheit</v>
      </c>
    </row>
    <row r="6823" spans="20:20" x14ac:dyDescent="0.2">
      <c r="T6823" s="108" t="str">
        <f t="shared" si="106"/>
        <v>Krankheit</v>
      </c>
    </row>
    <row r="6824" spans="20:20" x14ac:dyDescent="0.2">
      <c r="T6824" s="108" t="str">
        <f t="shared" si="106"/>
        <v>Krankheit</v>
      </c>
    </row>
    <row r="6825" spans="20:20" x14ac:dyDescent="0.2">
      <c r="T6825" s="108" t="str">
        <f t="shared" si="106"/>
        <v>Krankheit</v>
      </c>
    </row>
    <row r="6826" spans="20:20" x14ac:dyDescent="0.2">
      <c r="T6826" s="108" t="str">
        <f t="shared" si="106"/>
        <v>Krankheit</v>
      </c>
    </row>
    <row r="6827" spans="20:20" x14ac:dyDescent="0.2">
      <c r="T6827" s="108" t="str">
        <f t="shared" si="106"/>
        <v>Krankheit</v>
      </c>
    </row>
    <row r="6828" spans="20:20" x14ac:dyDescent="0.2">
      <c r="T6828" s="108" t="str">
        <f t="shared" si="106"/>
        <v>Krankheit</v>
      </c>
    </row>
    <row r="6829" spans="20:20" x14ac:dyDescent="0.2">
      <c r="T6829" s="108" t="str">
        <f t="shared" si="106"/>
        <v>Krankheit</v>
      </c>
    </row>
    <row r="6830" spans="20:20" x14ac:dyDescent="0.2">
      <c r="T6830" s="108" t="str">
        <f t="shared" si="106"/>
        <v>Krankheit</v>
      </c>
    </row>
    <row r="6831" spans="20:20" x14ac:dyDescent="0.2">
      <c r="T6831" s="108" t="str">
        <f t="shared" si="106"/>
        <v>Krankheit</v>
      </c>
    </row>
    <row r="6832" spans="20:20" x14ac:dyDescent="0.2">
      <c r="T6832" s="108" t="str">
        <f t="shared" si="106"/>
        <v>Krankheit</v>
      </c>
    </row>
    <row r="6833" spans="20:20" x14ac:dyDescent="0.2">
      <c r="T6833" s="108" t="str">
        <f t="shared" si="106"/>
        <v>Krankheit</v>
      </c>
    </row>
    <row r="6834" spans="20:20" x14ac:dyDescent="0.2">
      <c r="T6834" s="108" t="str">
        <f t="shared" si="106"/>
        <v>Krankheit</v>
      </c>
    </row>
    <row r="6835" spans="20:20" x14ac:dyDescent="0.2">
      <c r="T6835" s="108" t="str">
        <f t="shared" si="106"/>
        <v>Krankheit</v>
      </c>
    </row>
    <row r="6836" spans="20:20" x14ac:dyDescent="0.2">
      <c r="T6836" s="108" t="str">
        <f t="shared" si="106"/>
        <v>Krankheit</v>
      </c>
    </row>
    <row r="6837" spans="20:20" x14ac:dyDescent="0.2">
      <c r="T6837" s="108" t="str">
        <f t="shared" si="106"/>
        <v>Krankheit</v>
      </c>
    </row>
    <row r="6838" spans="20:20" x14ac:dyDescent="0.2">
      <c r="T6838" s="108" t="str">
        <f t="shared" si="106"/>
        <v>Krankheit</v>
      </c>
    </row>
    <row r="6839" spans="20:20" x14ac:dyDescent="0.2">
      <c r="T6839" s="108" t="str">
        <f t="shared" si="106"/>
        <v>Krankheit</v>
      </c>
    </row>
    <row r="6840" spans="20:20" x14ac:dyDescent="0.2">
      <c r="T6840" s="108" t="str">
        <f t="shared" si="106"/>
        <v>Krankheit</v>
      </c>
    </row>
    <row r="6841" spans="20:20" x14ac:dyDescent="0.2">
      <c r="T6841" s="108" t="str">
        <f t="shared" si="106"/>
        <v>Krankheit</v>
      </c>
    </row>
    <row r="6842" spans="20:20" x14ac:dyDescent="0.2">
      <c r="T6842" s="108" t="str">
        <f t="shared" si="106"/>
        <v>Krankheit</v>
      </c>
    </row>
    <row r="6843" spans="20:20" x14ac:dyDescent="0.2">
      <c r="T6843" s="108" t="str">
        <f t="shared" si="106"/>
        <v>Krankheit</v>
      </c>
    </row>
    <row r="6844" spans="20:20" x14ac:dyDescent="0.2">
      <c r="T6844" s="108" t="str">
        <f t="shared" si="106"/>
        <v>Krankheit</v>
      </c>
    </row>
    <row r="6845" spans="20:20" x14ac:dyDescent="0.2">
      <c r="T6845" s="108" t="str">
        <f t="shared" si="106"/>
        <v>Krankheit</v>
      </c>
    </row>
    <row r="6846" spans="20:20" x14ac:dyDescent="0.2">
      <c r="T6846" s="108" t="str">
        <f t="shared" si="106"/>
        <v>Krankheit</v>
      </c>
    </row>
    <row r="6847" spans="20:20" x14ac:dyDescent="0.2">
      <c r="T6847" s="108" t="str">
        <f t="shared" si="106"/>
        <v>Krankheit</v>
      </c>
    </row>
    <row r="6848" spans="20:20" x14ac:dyDescent="0.2">
      <c r="T6848" s="108" t="str">
        <f t="shared" si="106"/>
        <v>Krankheit</v>
      </c>
    </row>
    <row r="6849" spans="20:20" x14ac:dyDescent="0.2">
      <c r="T6849" s="108" t="str">
        <f t="shared" si="106"/>
        <v>Krankheit</v>
      </c>
    </row>
    <row r="6850" spans="20:20" x14ac:dyDescent="0.2">
      <c r="T6850" s="108" t="str">
        <f t="shared" si="106"/>
        <v>Krankheit</v>
      </c>
    </row>
    <row r="6851" spans="20:20" x14ac:dyDescent="0.2">
      <c r="T6851" s="108" t="str">
        <f t="shared" ref="T6851:T6914" si="107">IF(OR(O6851="KLV A IV",O6851="KLV B IV",O6851="KLV C IV"),"IV",IF(OR(O6851="KLV A UV",O6851="KLV B UV",O6851="KLV C UV"),"Unfall","Krankheit"))</f>
        <v>Krankheit</v>
      </c>
    </row>
    <row r="6852" spans="20:20" x14ac:dyDescent="0.2">
      <c r="T6852" s="108" t="str">
        <f t="shared" si="107"/>
        <v>Krankheit</v>
      </c>
    </row>
    <row r="6853" spans="20:20" x14ac:dyDescent="0.2">
      <c r="T6853" s="108" t="str">
        <f t="shared" si="107"/>
        <v>Krankheit</v>
      </c>
    </row>
    <row r="6854" spans="20:20" x14ac:dyDescent="0.2">
      <c r="T6854" s="108" t="str">
        <f t="shared" si="107"/>
        <v>Krankheit</v>
      </c>
    </row>
    <row r="6855" spans="20:20" x14ac:dyDescent="0.2">
      <c r="T6855" s="108" t="str">
        <f t="shared" si="107"/>
        <v>Krankheit</v>
      </c>
    </row>
    <row r="6856" spans="20:20" x14ac:dyDescent="0.2">
      <c r="T6856" s="108" t="str">
        <f t="shared" si="107"/>
        <v>Krankheit</v>
      </c>
    </row>
    <row r="6857" spans="20:20" x14ac:dyDescent="0.2">
      <c r="T6857" s="108" t="str">
        <f t="shared" si="107"/>
        <v>Krankheit</v>
      </c>
    </row>
    <row r="6858" spans="20:20" x14ac:dyDescent="0.2">
      <c r="T6858" s="108" t="str">
        <f t="shared" si="107"/>
        <v>Krankheit</v>
      </c>
    </row>
    <row r="6859" spans="20:20" x14ac:dyDescent="0.2">
      <c r="T6859" s="108" t="str">
        <f t="shared" si="107"/>
        <v>Krankheit</v>
      </c>
    </row>
    <row r="6860" spans="20:20" x14ac:dyDescent="0.2">
      <c r="T6860" s="108" t="str">
        <f t="shared" si="107"/>
        <v>Krankheit</v>
      </c>
    </row>
    <row r="6861" spans="20:20" x14ac:dyDescent="0.2">
      <c r="T6861" s="108" t="str">
        <f t="shared" si="107"/>
        <v>Krankheit</v>
      </c>
    </row>
    <row r="6862" spans="20:20" x14ac:dyDescent="0.2">
      <c r="T6862" s="108" t="str">
        <f t="shared" si="107"/>
        <v>Krankheit</v>
      </c>
    </row>
    <row r="6863" spans="20:20" x14ac:dyDescent="0.2">
      <c r="T6863" s="108" t="str">
        <f t="shared" si="107"/>
        <v>Krankheit</v>
      </c>
    </row>
    <row r="6864" spans="20:20" x14ac:dyDescent="0.2">
      <c r="T6864" s="108" t="str">
        <f t="shared" si="107"/>
        <v>Krankheit</v>
      </c>
    </row>
    <row r="6865" spans="20:20" x14ac:dyDescent="0.2">
      <c r="T6865" s="108" t="str">
        <f t="shared" si="107"/>
        <v>Krankheit</v>
      </c>
    </row>
    <row r="6866" spans="20:20" x14ac:dyDescent="0.2">
      <c r="T6866" s="108" t="str">
        <f t="shared" si="107"/>
        <v>Krankheit</v>
      </c>
    </row>
    <row r="6867" spans="20:20" x14ac:dyDescent="0.2">
      <c r="T6867" s="108" t="str">
        <f t="shared" si="107"/>
        <v>Krankheit</v>
      </c>
    </row>
    <row r="6868" spans="20:20" x14ac:dyDescent="0.2">
      <c r="T6868" s="108" t="str">
        <f t="shared" si="107"/>
        <v>Krankheit</v>
      </c>
    </row>
    <row r="6869" spans="20:20" x14ac:dyDescent="0.2">
      <c r="T6869" s="108" t="str">
        <f t="shared" si="107"/>
        <v>Krankheit</v>
      </c>
    </row>
    <row r="6870" spans="20:20" x14ac:dyDescent="0.2">
      <c r="T6870" s="108" t="str">
        <f t="shared" si="107"/>
        <v>Krankheit</v>
      </c>
    </row>
    <row r="6871" spans="20:20" x14ac:dyDescent="0.2">
      <c r="T6871" s="108" t="str">
        <f t="shared" si="107"/>
        <v>Krankheit</v>
      </c>
    </row>
    <row r="6872" spans="20:20" x14ac:dyDescent="0.2">
      <c r="T6872" s="108" t="str">
        <f t="shared" si="107"/>
        <v>Krankheit</v>
      </c>
    </row>
    <row r="6873" spans="20:20" x14ac:dyDescent="0.2">
      <c r="T6873" s="108" t="str">
        <f t="shared" si="107"/>
        <v>Krankheit</v>
      </c>
    </row>
    <row r="6874" spans="20:20" x14ac:dyDescent="0.2">
      <c r="T6874" s="108" t="str">
        <f t="shared" si="107"/>
        <v>Krankheit</v>
      </c>
    </row>
    <row r="6875" spans="20:20" x14ac:dyDescent="0.2">
      <c r="T6875" s="108" t="str">
        <f t="shared" si="107"/>
        <v>Krankheit</v>
      </c>
    </row>
    <row r="6876" spans="20:20" x14ac:dyDescent="0.2">
      <c r="T6876" s="108" t="str">
        <f t="shared" si="107"/>
        <v>Krankheit</v>
      </c>
    </row>
    <row r="6877" spans="20:20" x14ac:dyDescent="0.2">
      <c r="T6877" s="108" t="str">
        <f t="shared" si="107"/>
        <v>Krankheit</v>
      </c>
    </row>
    <row r="6878" spans="20:20" x14ac:dyDescent="0.2">
      <c r="T6878" s="108" t="str">
        <f t="shared" si="107"/>
        <v>Krankheit</v>
      </c>
    </row>
    <row r="6879" spans="20:20" x14ac:dyDescent="0.2">
      <c r="T6879" s="108" t="str">
        <f t="shared" si="107"/>
        <v>Krankheit</v>
      </c>
    </row>
    <row r="6880" spans="20:20" x14ac:dyDescent="0.2">
      <c r="T6880" s="108" t="str">
        <f t="shared" si="107"/>
        <v>Krankheit</v>
      </c>
    </row>
    <row r="6881" spans="20:20" x14ac:dyDescent="0.2">
      <c r="T6881" s="108" t="str">
        <f t="shared" si="107"/>
        <v>Krankheit</v>
      </c>
    </row>
    <row r="6882" spans="20:20" x14ac:dyDescent="0.2">
      <c r="T6882" s="108" t="str">
        <f t="shared" si="107"/>
        <v>Krankheit</v>
      </c>
    </row>
    <row r="6883" spans="20:20" x14ac:dyDescent="0.2">
      <c r="T6883" s="108" t="str">
        <f t="shared" si="107"/>
        <v>Krankheit</v>
      </c>
    </row>
    <row r="6884" spans="20:20" x14ac:dyDescent="0.2">
      <c r="T6884" s="108" t="str">
        <f t="shared" si="107"/>
        <v>Krankheit</v>
      </c>
    </row>
    <row r="6885" spans="20:20" x14ac:dyDescent="0.2">
      <c r="T6885" s="108" t="str">
        <f t="shared" si="107"/>
        <v>Krankheit</v>
      </c>
    </row>
    <row r="6886" spans="20:20" x14ac:dyDescent="0.2">
      <c r="T6886" s="108" t="str">
        <f t="shared" si="107"/>
        <v>Krankheit</v>
      </c>
    </row>
    <row r="6887" spans="20:20" x14ac:dyDescent="0.2">
      <c r="T6887" s="108" t="str">
        <f t="shared" si="107"/>
        <v>Krankheit</v>
      </c>
    </row>
    <row r="6888" spans="20:20" x14ac:dyDescent="0.2">
      <c r="T6888" s="108" t="str">
        <f t="shared" si="107"/>
        <v>Krankheit</v>
      </c>
    </row>
    <row r="6889" spans="20:20" x14ac:dyDescent="0.2">
      <c r="T6889" s="108" t="str">
        <f t="shared" si="107"/>
        <v>Krankheit</v>
      </c>
    </row>
    <row r="6890" spans="20:20" x14ac:dyDescent="0.2">
      <c r="T6890" s="108" t="str">
        <f t="shared" si="107"/>
        <v>Krankheit</v>
      </c>
    </row>
    <row r="6891" spans="20:20" x14ac:dyDescent="0.2">
      <c r="T6891" s="108" t="str">
        <f t="shared" si="107"/>
        <v>Krankheit</v>
      </c>
    </row>
    <row r="6892" spans="20:20" x14ac:dyDescent="0.2">
      <c r="T6892" s="108" t="str">
        <f t="shared" si="107"/>
        <v>Krankheit</v>
      </c>
    </row>
    <row r="6893" spans="20:20" x14ac:dyDescent="0.2">
      <c r="T6893" s="108" t="str">
        <f t="shared" si="107"/>
        <v>Krankheit</v>
      </c>
    </row>
    <row r="6894" spans="20:20" x14ac:dyDescent="0.2">
      <c r="T6894" s="108" t="str">
        <f t="shared" si="107"/>
        <v>Krankheit</v>
      </c>
    </row>
    <row r="6895" spans="20:20" x14ac:dyDescent="0.2">
      <c r="T6895" s="108" t="str">
        <f t="shared" si="107"/>
        <v>Krankheit</v>
      </c>
    </row>
    <row r="6896" spans="20:20" x14ac:dyDescent="0.2">
      <c r="T6896" s="108" t="str">
        <f t="shared" si="107"/>
        <v>Krankheit</v>
      </c>
    </row>
    <row r="6897" spans="20:20" x14ac:dyDescent="0.2">
      <c r="T6897" s="108" t="str">
        <f t="shared" si="107"/>
        <v>Krankheit</v>
      </c>
    </row>
    <row r="6898" spans="20:20" x14ac:dyDescent="0.2">
      <c r="T6898" s="108" t="str">
        <f t="shared" si="107"/>
        <v>Krankheit</v>
      </c>
    </row>
    <row r="6899" spans="20:20" x14ac:dyDescent="0.2">
      <c r="T6899" s="108" t="str">
        <f t="shared" si="107"/>
        <v>Krankheit</v>
      </c>
    </row>
    <row r="6900" spans="20:20" x14ac:dyDescent="0.2">
      <c r="T6900" s="108" t="str">
        <f t="shared" si="107"/>
        <v>Krankheit</v>
      </c>
    </row>
    <row r="6901" spans="20:20" x14ac:dyDescent="0.2">
      <c r="T6901" s="108" t="str">
        <f t="shared" si="107"/>
        <v>Krankheit</v>
      </c>
    </row>
    <row r="6902" spans="20:20" x14ac:dyDescent="0.2">
      <c r="T6902" s="108" t="str">
        <f t="shared" si="107"/>
        <v>Krankheit</v>
      </c>
    </row>
    <row r="6903" spans="20:20" x14ac:dyDescent="0.2">
      <c r="T6903" s="108" t="str">
        <f t="shared" si="107"/>
        <v>Krankheit</v>
      </c>
    </row>
    <row r="6904" spans="20:20" x14ac:dyDescent="0.2">
      <c r="T6904" s="108" t="str">
        <f t="shared" si="107"/>
        <v>Krankheit</v>
      </c>
    </row>
    <row r="6905" spans="20:20" x14ac:dyDescent="0.2">
      <c r="T6905" s="108" t="str">
        <f t="shared" si="107"/>
        <v>Krankheit</v>
      </c>
    </row>
    <row r="6906" spans="20:20" x14ac:dyDescent="0.2">
      <c r="T6906" s="108" t="str">
        <f t="shared" si="107"/>
        <v>Krankheit</v>
      </c>
    </row>
    <row r="6907" spans="20:20" x14ac:dyDescent="0.2">
      <c r="T6907" s="108" t="str">
        <f t="shared" si="107"/>
        <v>Krankheit</v>
      </c>
    </row>
    <row r="6908" spans="20:20" x14ac:dyDescent="0.2">
      <c r="T6908" s="108" t="str">
        <f t="shared" si="107"/>
        <v>Krankheit</v>
      </c>
    </row>
    <row r="6909" spans="20:20" x14ac:dyDescent="0.2">
      <c r="T6909" s="108" t="str">
        <f t="shared" si="107"/>
        <v>Krankheit</v>
      </c>
    </row>
    <row r="6910" spans="20:20" x14ac:dyDescent="0.2">
      <c r="T6910" s="108" t="str">
        <f t="shared" si="107"/>
        <v>Krankheit</v>
      </c>
    </row>
    <row r="6911" spans="20:20" x14ac:dyDescent="0.2">
      <c r="T6911" s="108" t="str">
        <f t="shared" si="107"/>
        <v>Krankheit</v>
      </c>
    </row>
    <row r="6912" spans="20:20" x14ac:dyDescent="0.2">
      <c r="T6912" s="108" t="str">
        <f t="shared" si="107"/>
        <v>Krankheit</v>
      </c>
    </row>
    <row r="6913" spans="20:20" x14ac:dyDescent="0.2">
      <c r="T6913" s="108" t="str">
        <f t="shared" si="107"/>
        <v>Krankheit</v>
      </c>
    </row>
    <row r="6914" spans="20:20" x14ac:dyDescent="0.2">
      <c r="T6914" s="108" t="str">
        <f t="shared" si="107"/>
        <v>Krankheit</v>
      </c>
    </row>
    <row r="6915" spans="20:20" x14ac:dyDescent="0.2">
      <c r="T6915" s="108" t="str">
        <f t="shared" ref="T6915:T6978" si="108">IF(OR(O6915="KLV A IV",O6915="KLV B IV",O6915="KLV C IV"),"IV",IF(OR(O6915="KLV A UV",O6915="KLV B UV",O6915="KLV C UV"),"Unfall","Krankheit"))</f>
        <v>Krankheit</v>
      </c>
    </row>
    <row r="6916" spans="20:20" x14ac:dyDescent="0.2">
      <c r="T6916" s="108" t="str">
        <f t="shared" si="108"/>
        <v>Krankheit</v>
      </c>
    </row>
    <row r="6917" spans="20:20" x14ac:dyDescent="0.2">
      <c r="T6917" s="108" t="str">
        <f t="shared" si="108"/>
        <v>Krankheit</v>
      </c>
    </row>
    <row r="6918" spans="20:20" x14ac:dyDescent="0.2">
      <c r="T6918" s="108" t="str">
        <f t="shared" si="108"/>
        <v>Krankheit</v>
      </c>
    </row>
    <row r="6919" spans="20:20" x14ac:dyDescent="0.2">
      <c r="T6919" s="108" t="str">
        <f t="shared" si="108"/>
        <v>Krankheit</v>
      </c>
    </row>
    <row r="6920" spans="20:20" x14ac:dyDescent="0.2">
      <c r="T6920" s="108" t="str">
        <f t="shared" si="108"/>
        <v>Krankheit</v>
      </c>
    </row>
    <row r="6921" spans="20:20" x14ac:dyDescent="0.2">
      <c r="T6921" s="108" t="str">
        <f t="shared" si="108"/>
        <v>Krankheit</v>
      </c>
    </row>
    <row r="6922" spans="20:20" x14ac:dyDescent="0.2">
      <c r="T6922" s="108" t="str">
        <f t="shared" si="108"/>
        <v>Krankheit</v>
      </c>
    </row>
    <row r="6923" spans="20:20" x14ac:dyDescent="0.2">
      <c r="T6923" s="108" t="str">
        <f t="shared" si="108"/>
        <v>Krankheit</v>
      </c>
    </row>
    <row r="6924" spans="20:20" x14ac:dyDescent="0.2">
      <c r="T6924" s="108" t="str">
        <f t="shared" si="108"/>
        <v>Krankheit</v>
      </c>
    </row>
    <row r="6925" spans="20:20" x14ac:dyDescent="0.2">
      <c r="T6925" s="108" t="str">
        <f t="shared" si="108"/>
        <v>Krankheit</v>
      </c>
    </row>
    <row r="6926" spans="20:20" x14ac:dyDescent="0.2">
      <c r="T6926" s="108" t="str">
        <f t="shared" si="108"/>
        <v>Krankheit</v>
      </c>
    </row>
    <row r="6927" spans="20:20" x14ac:dyDescent="0.2">
      <c r="T6927" s="108" t="str">
        <f t="shared" si="108"/>
        <v>Krankheit</v>
      </c>
    </row>
    <row r="6928" spans="20:20" x14ac:dyDescent="0.2">
      <c r="T6928" s="108" t="str">
        <f t="shared" si="108"/>
        <v>Krankheit</v>
      </c>
    </row>
    <row r="6929" spans="20:20" x14ac:dyDescent="0.2">
      <c r="T6929" s="108" t="str">
        <f t="shared" si="108"/>
        <v>Krankheit</v>
      </c>
    </row>
    <row r="6930" spans="20:20" x14ac:dyDescent="0.2">
      <c r="T6930" s="108" t="str">
        <f t="shared" si="108"/>
        <v>Krankheit</v>
      </c>
    </row>
    <row r="6931" spans="20:20" x14ac:dyDescent="0.2">
      <c r="T6931" s="108" t="str">
        <f t="shared" si="108"/>
        <v>Krankheit</v>
      </c>
    </row>
    <row r="6932" spans="20:20" x14ac:dyDescent="0.2">
      <c r="T6932" s="108" t="str">
        <f t="shared" si="108"/>
        <v>Krankheit</v>
      </c>
    </row>
    <row r="6933" spans="20:20" x14ac:dyDescent="0.2">
      <c r="T6933" s="108" t="str">
        <f t="shared" si="108"/>
        <v>Krankheit</v>
      </c>
    </row>
    <row r="6934" spans="20:20" x14ac:dyDescent="0.2">
      <c r="T6934" s="108" t="str">
        <f t="shared" si="108"/>
        <v>Krankheit</v>
      </c>
    </row>
    <row r="6935" spans="20:20" x14ac:dyDescent="0.2">
      <c r="T6935" s="108" t="str">
        <f t="shared" si="108"/>
        <v>Krankheit</v>
      </c>
    </row>
    <row r="6936" spans="20:20" x14ac:dyDescent="0.2">
      <c r="T6936" s="108" t="str">
        <f t="shared" si="108"/>
        <v>Krankheit</v>
      </c>
    </row>
    <row r="6937" spans="20:20" x14ac:dyDescent="0.2">
      <c r="T6937" s="108" t="str">
        <f t="shared" si="108"/>
        <v>Krankheit</v>
      </c>
    </row>
    <row r="6938" spans="20:20" x14ac:dyDescent="0.2">
      <c r="T6938" s="108" t="str">
        <f t="shared" si="108"/>
        <v>Krankheit</v>
      </c>
    </row>
    <row r="6939" spans="20:20" x14ac:dyDescent="0.2">
      <c r="T6939" s="108" t="str">
        <f t="shared" si="108"/>
        <v>Krankheit</v>
      </c>
    </row>
    <row r="6940" spans="20:20" x14ac:dyDescent="0.2">
      <c r="T6940" s="108" t="str">
        <f t="shared" si="108"/>
        <v>Krankheit</v>
      </c>
    </row>
    <row r="6941" spans="20:20" x14ac:dyDescent="0.2">
      <c r="T6941" s="108" t="str">
        <f t="shared" si="108"/>
        <v>Krankheit</v>
      </c>
    </row>
    <row r="6942" spans="20:20" x14ac:dyDescent="0.2">
      <c r="T6942" s="108" t="str">
        <f t="shared" si="108"/>
        <v>Krankheit</v>
      </c>
    </row>
    <row r="6943" spans="20:20" x14ac:dyDescent="0.2">
      <c r="T6943" s="108" t="str">
        <f t="shared" si="108"/>
        <v>Krankheit</v>
      </c>
    </row>
    <row r="6944" spans="20:20" x14ac:dyDescent="0.2">
      <c r="T6944" s="108" t="str">
        <f t="shared" si="108"/>
        <v>Krankheit</v>
      </c>
    </row>
    <row r="6945" spans="20:20" x14ac:dyDescent="0.2">
      <c r="T6945" s="108" t="str">
        <f t="shared" si="108"/>
        <v>Krankheit</v>
      </c>
    </row>
    <row r="6946" spans="20:20" x14ac:dyDescent="0.2">
      <c r="T6946" s="108" t="str">
        <f t="shared" si="108"/>
        <v>Krankheit</v>
      </c>
    </row>
    <row r="6947" spans="20:20" x14ac:dyDescent="0.2">
      <c r="T6947" s="108" t="str">
        <f t="shared" si="108"/>
        <v>Krankheit</v>
      </c>
    </row>
    <row r="6948" spans="20:20" x14ac:dyDescent="0.2">
      <c r="T6948" s="108" t="str">
        <f t="shared" si="108"/>
        <v>Krankheit</v>
      </c>
    </row>
    <row r="6949" spans="20:20" x14ac:dyDescent="0.2">
      <c r="T6949" s="108" t="str">
        <f t="shared" si="108"/>
        <v>Krankheit</v>
      </c>
    </row>
    <row r="6950" spans="20:20" x14ac:dyDescent="0.2">
      <c r="T6950" s="108" t="str">
        <f t="shared" si="108"/>
        <v>Krankheit</v>
      </c>
    </row>
    <row r="6951" spans="20:20" x14ac:dyDescent="0.2">
      <c r="T6951" s="108" t="str">
        <f t="shared" si="108"/>
        <v>Krankheit</v>
      </c>
    </row>
    <row r="6952" spans="20:20" x14ac:dyDescent="0.2">
      <c r="T6952" s="108" t="str">
        <f t="shared" si="108"/>
        <v>Krankheit</v>
      </c>
    </row>
    <row r="6953" spans="20:20" x14ac:dyDescent="0.2">
      <c r="T6953" s="108" t="str">
        <f t="shared" si="108"/>
        <v>Krankheit</v>
      </c>
    </row>
    <row r="6954" spans="20:20" x14ac:dyDescent="0.2">
      <c r="T6954" s="108" t="str">
        <f t="shared" si="108"/>
        <v>Krankheit</v>
      </c>
    </row>
    <row r="6955" spans="20:20" x14ac:dyDescent="0.2">
      <c r="T6955" s="108" t="str">
        <f t="shared" si="108"/>
        <v>Krankheit</v>
      </c>
    </row>
    <row r="6956" spans="20:20" x14ac:dyDescent="0.2">
      <c r="T6956" s="108" t="str">
        <f t="shared" si="108"/>
        <v>Krankheit</v>
      </c>
    </row>
    <row r="6957" spans="20:20" x14ac:dyDescent="0.2">
      <c r="T6957" s="108" t="str">
        <f t="shared" si="108"/>
        <v>Krankheit</v>
      </c>
    </row>
    <row r="6958" spans="20:20" x14ac:dyDescent="0.2">
      <c r="T6958" s="108" t="str">
        <f t="shared" si="108"/>
        <v>Krankheit</v>
      </c>
    </row>
    <row r="6959" spans="20:20" x14ac:dyDescent="0.2">
      <c r="T6959" s="108" t="str">
        <f t="shared" si="108"/>
        <v>Krankheit</v>
      </c>
    </row>
    <row r="6960" spans="20:20" x14ac:dyDescent="0.2">
      <c r="T6960" s="108" t="str">
        <f t="shared" si="108"/>
        <v>Krankheit</v>
      </c>
    </row>
    <row r="6961" spans="20:20" x14ac:dyDescent="0.2">
      <c r="T6961" s="108" t="str">
        <f t="shared" si="108"/>
        <v>Krankheit</v>
      </c>
    </row>
    <row r="6962" spans="20:20" x14ac:dyDescent="0.2">
      <c r="T6962" s="108" t="str">
        <f t="shared" si="108"/>
        <v>Krankheit</v>
      </c>
    </row>
    <row r="6963" spans="20:20" x14ac:dyDescent="0.2">
      <c r="T6963" s="108" t="str">
        <f t="shared" si="108"/>
        <v>Krankheit</v>
      </c>
    </row>
    <row r="6964" spans="20:20" x14ac:dyDescent="0.2">
      <c r="T6964" s="108" t="str">
        <f t="shared" si="108"/>
        <v>Krankheit</v>
      </c>
    </row>
    <row r="6965" spans="20:20" x14ac:dyDescent="0.2">
      <c r="T6965" s="108" t="str">
        <f t="shared" si="108"/>
        <v>Krankheit</v>
      </c>
    </row>
    <row r="6966" spans="20:20" x14ac:dyDescent="0.2">
      <c r="T6966" s="108" t="str">
        <f t="shared" si="108"/>
        <v>Krankheit</v>
      </c>
    </row>
    <row r="6967" spans="20:20" x14ac:dyDescent="0.2">
      <c r="T6967" s="108" t="str">
        <f t="shared" si="108"/>
        <v>Krankheit</v>
      </c>
    </row>
    <row r="6968" spans="20:20" x14ac:dyDescent="0.2">
      <c r="T6968" s="108" t="str">
        <f t="shared" si="108"/>
        <v>Krankheit</v>
      </c>
    </row>
    <row r="6969" spans="20:20" x14ac:dyDescent="0.2">
      <c r="T6969" s="108" t="str">
        <f t="shared" si="108"/>
        <v>Krankheit</v>
      </c>
    </row>
    <row r="6970" spans="20:20" x14ac:dyDescent="0.2">
      <c r="T6970" s="108" t="str">
        <f t="shared" si="108"/>
        <v>Krankheit</v>
      </c>
    </row>
    <row r="6971" spans="20:20" x14ac:dyDescent="0.2">
      <c r="T6971" s="108" t="str">
        <f t="shared" si="108"/>
        <v>Krankheit</v>
      </c>
    </row>
    <row r="6972" spans="20:20" x14ac:dyDescent="0.2">
      <c r="T6972" s="108" t="str">
        <f t="shared" si="108"/>
        <v>Krankheit</v>
      </c>
    </row>
    <row r="6973" spans="20:20" x14ac:dyDescent="0.2">
      <c r="T6973" s="108" t="str">
        <f t="shared" si="108"/>
        <v>Krankheit</v>
      </c>
    </row>
    <row r="6974" spans="20:20" x14ac:dyDescent="0.2">
      <c r="T6974" s="108" t="str">
        <f t="shared" si="108"/>
        <v>Krankheit</v>
      </c>
    </row>
    <row r="6975" spans="20:20" x14ac:dyDescent="0.2">
      <c r="T6975" s="108" t="str">
        <f t="shared" si="108"/>
        <v>Krankheit</v>
      </c>
    </row>
    <row r="6976" spans="20:20" x14ac:dyDescent="0.2">
      <c r="T6976" s="108" t="str">
        <f t="shared" si="108"/>
        <v>Krankheit</v>
      </c>
    </row>
    <row r="6977" spans="20:20" x14ac:dyDescent="0.2">
      <c r="T6977" s="108" t="str">
        <f t="shared" si="108"/>
        <v>Krankheit</v>
      </c>
    </row>
    <row r="6978" spans="20:20" x14ac:dyDescent="0.2">
      <c r="T6978" s="108" t="str">
        <f t="shared" si="108"/>
        <v>Krankheit</v>
      </c>
    </row>
    <row r="6979" spans="20:20" x14ac:dyDescent="0.2">
      <c r="T6979" s="108" t="str">
        <f t="shared" ref="T6979:T7042" si="109">IF(OR(O6979="KLV A IV",O6979="KLV B IV",O6979="KLV C IV"),"IV",IF(OR(O6979="KLV A UV",O6979="KLV B UV",O6979="KLV C UV"),"Unfall","Krankheit"))</f>
        <v>Krankheit</v>
      </c>
    </row>
    <row r="6980" spans="20:20" x14ac:dyDescent="0.2">
      <c r="T6980" s="108" t="str">
        <f t="shared" si="109"/>
        <v>Krankheit</v>
      </c>
    </row>
    <row r="6981" spans="20:20" x14ac:dyDescent="0.2">
      <c r="T6981" s="108" t="str">
        <f t="shared" si="109"/>
        <v>Krankheit</v>
      </c>
    </row>
    <row r="6982" spans="20:20" x14ac:dyDescent="0.2">
      <c r="T6982" s="108" t="str">
        <f t="shared" si="109"/>
        <v>Krankheit</v>
      </c>
    </row>
    <row r="6983" spans="20:20" x14ac:dyDescent="0.2">
      <c r="T6983" s="108" t="str">
        <f t="shared" si="109"/>
        <v>Krankheit</v>
      </c>
    </row>
    <row r="6984" spans="20:20" x14ac:dyDescent="0.2">
      <c r="T6984" s="108" t="str">
        <f t="shared" si="109"/>
        <v>Krankheit</v>
      </c>
    </row>
    <row r="6985" spans="20:20" x14ac:dyDescent="0.2">
      <c r="T6985" s="108" t="str">
        <f t="shared" si="109"/>
        <v>Krankheit</v>
      </c>
    </row>
    <row r="6986" spans="20:20" x14ac:dyDescent="0.2">
      <c r="T6986" s="108" t="str">
        <f t="shared" si="109"/>
        <v>Krankheit</v>
      </c>
    </row>
    <row r="6987" spans="20:20" x14ac:dyDescent="0.2">
      <c r="T6987" s="108" t="str">
        <f t="shared" si="109"/>
        <v>Krankheit</v>
      </c>
    </row>
    <row r="6988" spans="20:20" x14ac:dyDescent="0.2">
      <c r="T6988" s="108" t="str">
        <f t="shared" si="109"/>
        <v>Krankheit</v>
      </c>
    </row>
    <row r="6989" spans="20:20" x14ac:dyDescent="0.2">
      <c r="T6989" s="108" t="str">
        <f t="shared" si="109"/>
        <v>Krankheit</v>
      </c>
    </row>
    <row r="6990" spans="20:20" x14ac:dyDescent="0.2">
      <c r="T6990" s="108" t="str">
        <f t="shared" si="109"/>
        <v>Krankheit</v>
      </c>
    </row>
    <row r="6991" spans="20:20" x14ac:dyDescent="0.2">
      <c r="T6991" s="108" t="str">
        <f t="shared" si="109"/>
        <v>Krankheit</v>
      </c>
    </row>
    <row r="6992" spans="20:20" x14ac:dyDescent="0.2">
      <c r="T6992" s="108" t="str">
        <f t="shared" si="109"/>
        <v>Krankheit</v>
      </c>
    </row>
    <row r="6993" spans="20:20" x14ac:dyDescent="0.2">
      <c r="T6993" s="108" t="str">
        <f t="shared" si="109"/>
        <v>Krankheit</v>
      </c>
    </row>
    <row r="6994" spans="20:20" x14ac:dyDescent="0.2">
      <c r="T6994" s="108" t="str">
        <f t="shared" si="109"/>
        <v>Krankheit</v>
      </c>
    </row>
    <row r="6995" spans="20:20" x14ac:dyDescent="0.2">
      <c r="T6995" s="108" t="str">
        <f t="shared" si="109"/>
        <v>Krankheit</v>
      </c>
    </row>
    <row r="6996" spans="20:20" x14ac:dyDescent="0.2">
      <c r="T6996" s="108" t="str">
        <f t="shared" si="109"/>
        <v>Krankheit</v>
      </c>
    </row>
    <row r="6997" spans="20:20" x14ac:dyDescent="0.2">
      <c r="T6997" s="108" t="str">
        <f t="shared" si="109"/>
        <v>Krankheit</v>
      </c>
    </row>
    <row r="6998" spans="20:20" x14ac:dyDescent="0.2">
      <c r="T6998" s="108" t="str">
        <f t="shared" si="109"/>
        <v>Krankheit</v>
      </c>
    </row>
    <row r="6999" spans="20:20" x14ac:dyDescent="0.2">
      <c r="T6999" s="108" t="str">
        <f t="shared" si="109"/>
        <v>Krankheit</v>
      </c>
    </row>
    <row r="7000" spans="20:20" x14ac:dyDescent="0.2">
      <c r="T7000" s="108" t="str">
        <f t="shared" si="109"/>
        <v>Krankheit</v>
      </c>
    </row>
    <row r="7001" spans="20:20" x14ac:dyDescent="0.2">
      <c r="T7001" s="108" t="str">
        <f t="shared" si="109"/>
        <v>Krankheit</v>
      </c>
    </row>
    <row r="7002" spans="20:20" x14ac:dyDescent="0.2">
      <c r="T7002" s="108" t="str">
        <f t="shared" si="109"/>
        <v>Krankheit</v>
      </c>
    </row>
    <row r="7003" spans="20:20" x14ac:dyDescent="0.2">
      <c r="T7003" s="108" t="str">
        <f t="shared" si="109"/>
        <v>Krankheit</v>
      </c>
    </row>
    <row r="7004" spans="20:20" x14ac:dyDescent="0.2">
      <c r="T7004" s="108" t="str">
        <f t="shared" si="109"/>
        <v>Krankheit</v>
      </c>
    </row>
    <row r="7005" spans="20:20" x14ac:dyDescent="0.2">
      <c r="T7005" s="108" t="str">
        <f t="shared" si="109"/>
        <v>Krankheit</v>
      </c>
    </row>
    <row r="7006" spans="20:20" x14ac:dyDescent="0.2">
      <c r="T7006" s="108" t="str">
        <f t="shared" si="109"/>
        <v>Krankheit</v>
      </c>
    </row>
    <row r="7007" spans="20:20" x14ac:dyDescent="0.2">
      <c r="T7007" s="108" t="str">
        <f t="shared" si="109"/>
        <v>Krankheit</v>
      </c>
    </row>
    <row r="7008" spans="20:20" x14ac:dyDescent="0.2">
      <c r="T7008" s="108" t="str">
        <f t="shared" si="109"/>
        <v>Krankheit</v>
      </c>
    </row>
    <row r="7009" spans="20:20" x14ac:dyDescent="0.2">
      <c r="T7009" s="108" t="str">
        <f t="shared" si="109"/>
        <v>Krankheit</v>
      </c>
    </row>
    <row r="7010" spans="20:20" x14ac:dyDescent="0.2">
      <c r="T7010" s="108" t="str">
        <f t="shared" si="109"/>
        <v>Krankheit</v>
      </c>
    </row>
    <row r="7011" spans="20:20" x14ac:dyDescent="0.2">
      <c r="T7011" s="108" t="str">
        <f t="shared" si="109"/>
        <v>Krankheit</v>
      </c>
    </row>
    <row r="7012" spans="20:20" x14ac:dyDescent="0.2">
      <c r="T7012" s="108" t="str">
        <f t="shared" si="109"/>
        <v>Krankheit</v>
      </c>
    </row>
    <row r="7013" spans="20:20" x14ac:dyDescent="0.2">
      <c r="T7013" s="108" t="str">
        <f t="shared" si="109"/>
        <v>Krankheit</v>
      </c>
    </row>
    <row r="7014" spans="20:20" x14ac:dyDescent="0.2">
      <c r="T7014" s="108" t="str">
        <f t="shared" si="109"/>
        <v>Krankheit</v>
      </c>
    </row>
    <row r="7015" spans="20:20" x14ac:dyDescent="0.2">
      <c r="T7015" s="108" t="str">
        <f t="shared" si="109"/>
        <v>Krankheit</v>
      </c>
    </row>
    <row r="7016" spans="20:20" x14ac:dyDescent="0.2">
      <c r="T7016" s="108" t="str">
        <f t="shared" si="109"/>
        <v>Krankheit</v>
      </c>
    </row>
    <row r="7017" spans="20:20" x14ac:dyDescent="0.2">
      <c r="T7017" s="108" t="str">
        <f t="shared" si="109"/>
        <v>Krankheit</v>
      </c>
    </row>
    <row r="7018" spans="20:20" x14ac:dyDescent="0.2">
      <c r="T7018" s="108" t="str">
        <f t="shared" si="109"/>
        <v>Krankheit</v>
      </c>
    </row>
    <row r="7019" spans="20:20" x14ac:dyDescent="0.2">
      <c r="T7019" s="108" t="str">
        <f t="shared" si="109"/>
        <v>Krankheit</v>
      </c>
    </row>
    <row r="7020" spans="20:20" x14ac:dyDescent="0.2">
      <c r="T7020" s="108" t="str">
        <f t="shared" si="109"/>
        <v>Krankheit</v>
      </c>
    </row>
    <row r="7021" spans="20:20" x14ac:dyDescent="0.2">
      <c r="T7021" s="108" t="str">
        <f t="shared" si="109"/>
        <v>Krankheit</v>
      </c>
    </row>
    <row r="7022" spans="20:20" x14ac:dyDescent="0.2">
      <c r="T7022" s="108" t="str">
        <f t="shared" si="109"/>
        <v>Krankheit</v>
      </c>
    </row>
    <row r="7023" spans="20:20" x14ac:dyDescent="0.2">
      <c r="T7023" s="108" t="str">
        <f t="shared" si="109"/>
        <v>Krankheit</v>
      </c>
    </row>
    <row r="7024" spans="20:20" x14ac:dyDescent="0.2">
      <c r="T7024" s="108" t="str">
        <f t="shared" si="109"/>
        <v>Krankheit</v>
      </c>
    </row>
    <row r="7025" spans="20:20" x14ac:dyDescent="0.2">
      <c r="T7025" s="108" t="str">
        <f t="shared" si="109"/>
        <v>Krankheit</v>
      </c>
    </row>
    <row r="7026" spans="20:20" x14ac:dyDescent="0.2">
      <c r="T7026" s="108" t="str">
        <f t="shared" si="109"/>
        <v>Krankheit</v>
      </c>
    </row>
    <row r="7027" spans="20:20" x14ac:dyDescent="0.2">
      <c r="T7027" s="108" t="str">
        <f t="shared" si="109"/>
        <v>Krankheit</v>
      </c>
    </row>
    <row r="7028" spans="20:20" x14ac:dyDescent="0.2">
      <c r="T7028" s="108" t="str">
        <f t="shared" si="109"/>
        <v>Krankheit</v>
      </c>
    </row>
    <row r="7029" spans="20:20" x14ac:dyDescent="0.2">
      <c r="T7029" s="108" t="str">
        <f t="shared" si="109"/>
        <v>Krankheit</v>
      </c>
    </row>
    <row r="7030" spans="20:20" x14ac:dyDescent="0.2">
      <c r="T7030" s="108" t="str">
        <f t="shared" si="109"/>
        <v>Krankheit</v>
      </c>
    </row>
    <row r="7031" spans="20:20" x14ac:dyDescent="0.2">
      <c r="T7031" s="108" t="str">
        <f t="shared" si="109"/>
        <v>Krankheit</v>
      </c>
    </row>
    <row r="7032" spans="20:20" x14ac:dyDescent="0.2">
      <c r="T7032" s="108" t="str">
        <f t="shared" si="109"/>
        <v>Krankheit</v>
      </c>
    </row>
    <row r="7033" spans="20:20" x14ac:dyDescent="0.2">
      <c r="T7033" s="108" t="str">
        <f t="shared" si="109"/>
        <v>Krankheit</v>
      </c>
    </row>
    <row r="7034" spans="20:20" x14ac:dyDescent="0.2">
      <c r="T7034" s="108" t="str">
        <f t="shared" si="109"/>
        <v>Krankheit</v>
      </c>
    </row>
    <row r="7035" spans="20:20" x14ac:dyDescent="0.2">
      <c r="T7035" s="108" t="str">
        <f t="shared" si="109"/>
        <v>Krankheit</v>
      </c>
    </row>
    <row r="7036" spans="20:20" x14ac:dyDescent="0.2">
      <c r="T7036" s="108" t="str">
        <f t="shared" si="109"/>
        <v>Krankheit</v>
      </c>
    </row>
    <row r="7037" spans="20:20" x14ac:dyDescent="0.2">
      <c r="T7037" s="108" t="str">
        <f t="shared" si="109"/>
        <v>Krankheit</v>
      </c>
    </row>
    <row r="7038" spans="20:20" x14ac:dyDescent="0.2">
      <c r="T7038" s="108" t="str">
        <f t="shared" si="109"/>
        <v>Krankheit</v>
      </c>
    </row>
    <row r="7039" spans="20:20" x14ac:dyDescent="0.2">
      <c r="T7039" s="108" t="str">
        <f t="shared" si="109"/>
        <v>Krankheit</v>
      </c>
    </row>
    <row r="7040" spans="20:20" x14ac:dyDescent="0.2">
      <c r="T7040" s="108" t="str">
        <f t="shared" si="109"/>
        <v>Krankheit</v>
      </c>
    </row>
    <row r="7041" spans="20:20" x14ac:dyDescent="0.2">
      <c r="T7041" s="108" t="str">
        <f t="shared" si="109"/>
        <v>Krankheit</v>
      </c>
    </row>
    <row r="7042" spans="20:20" x14ac:dyDescent="0.2">
      <c r="T7042" s="108" t="str">
        <f t="shared" si="109"/>
        <v>Krankheit</v>
      </c>
    </row>
    <row r="7043" spans="20:20" x14ac:dyDescent="0.2">
      <c r="T7043" s="108" t="str">
        <f t="shared" ref="T7043:T7106" si="110">IF(OR(O7043="KLV A IV",O7043="KLV B IV",O7043="KLV C IV"),"IV",IF(OR(O7043="KLV A UV",O7043="KLV B UV",O7043="KLV C UV"),"Unfall","Krankheit"))</f>
        <v>Krankheit</v>
      </c>
    </row>
    <row r="7044" spans="20:20" x14ac:dyDescent="0.2">
      <c r="T7044" s="108" t="str">
        <f t="shared" si="110"/>
        <v>Krankheit</v>
      </c>
    </row>
    <row r="7045" spans="20:20" x14ac:dyDescent="0.2">
      <c r="T7045" s="108" t="str">
        <f t="shared" si="110"/>
        <v>Krankheit</v>
      </c>
    </row>
    <row r="7046" spans="20:20" x14ac:dyDescent="0.2">
      <c r="T7046" s="108" t="str">
        <f t="shared" si="110"/>
        <v>Krankheit</v>
      </c>
    </row>
    <row r="7047" spans="20:20" x14ac:dyDescent="0.2">
      <c r="T7047" s="108" t="str">
        <f t="shared" si="110"/>
        <v>Krankheit</v>
      </c>
    </row>
    <row r="7048" spans="20:20" x14ac:dyDescent="0.2">
      <c r="T7048" s="108" t="str">
        <f t="shared" si="110"/>
        <v>Krankheit</v>
      </c>
    </row>
    <row r="7049" spans="20:20" x14ac:dyDescent="0.2">
      <c r="T7049" s="108" t="str">
        <f t="shared" si="110"/>
        <v>Krankheit</v>
      </c>
    </row>
    <row r="7050" spans="20:20" x14ac:dyDescent="0.2">
      <c r="T7050" s="108" t="str">
        <f t="shared" si="110"/>
        <v>Krankheit</v>
      </c>
    </row>
    <row r="7051" spans="20:20" x14ac:dyDescent="0.2">
      <c r="T7051" s="108" t="str">
        <f t="shared" si="110"/>
        <v>Krankheit</v>
      </c>
    </row>
    <row r="7052" spans="20:20" x14ac:dyDescent="0.2">
      <c r="T7052" s="108" t="str">
        <f t="shared" si="110"/>
        <v>Krankheit</v>
      </c>
    </row>
    <row r="7053" spans="20:20" x14ac:dyDescent="0.2">
      <c r="T7053" s="108" t="str">
        <f t="shared" si="110"/>
        <v>Krankheit</v>
      </c>
    </row>
    <row r="7054" spans="20:20" x14ac:dyDescent="0.2">
      <c r="T7054" s="108" t="str">
        <f t="shared" si="110"/>
        <v>Krankheit</v>
      </c>
    </row>
    <row r="7055" spans="20:20" x14ac:dyDescent="0.2">
      <c r="T7055" s="108" t="str">
        <f t="shared" si="110"/>
        <v>Krankheit</v>
      </c>
    </row>
    <row r="7056" spans="20:20" x14ac:dyDescent="0.2">
      <c r="T7056" s="108" t="str">
        <f t="shared" si="110"/>
        <v>Krankheit</v>
      </c>
    </row>
    <row r="7057" spans="20:20" x14ac:dyDescent="0.2">
      <c r="T7057" s="108" t="str">
        <f t="shared" si="110"/>
        <v>Krankheit</v>
      </c>
    </row>
    <row r="7058" spans="20:20" x14ac:dyDescent="0.2">
      <c r="T7058" s="108" t="str">
        <f t="shared" si="110"/>
        <v>Krankheit</v>
      </c>
    </row>
    <row r="7059" spans="20:20" x14ac:dyDescent="0.2">
      <c r="T7059" s="108" t="str">
        <f t="shared" si="110"/>
        <v>Krankheit</v>
      </c>
    </row>
    <row r="7060" spans="20:20" x14ac:dyDescent="0.2">
      <c r="T7060" s="108" t="str">
        <f t="shared" si="110"/>
        <v>Krankheit</v>
      </c>
    </row>
    <row r="7061" spans="20:20" x14ac:dyDescent="0.2">
      <c r="T7061" s="108" t="str">
        <f t="shared" si="110"/>
        <v>Krankheit</v>
      </c>
    </row>
    <row r="7062" spans="20:20" x14ac:dyDescent="0.2">
      <c r="T7062" s="108" t="str">
        <f t="shared" si="110"/>
        <v>Krankheit</v>
      </c>
    </row>
    <row r="7063" spans="20:20" x14ac:dyDescent="0.2">
      <c r="T7063" s="108" t="str">
        <f t="shared" si="110"/>
        <v>Krankheit</v>
      </c>
    </row>
    <row r="7064" spans="20:20" x14ac:dyDescent="0.2">
      <c r="T7064" s="108" t="str">
        <f t="shared" si="110"/>
        <v>Krankheit</v>
      </c>
    </row>
    <row r="7065" spans="20:20" x14ac:dyDescent="0.2">
      <c r="T7065" s="108" t="str">
        <f t="shared" si="110"/>
        <v>Krankheit</v>
      </c>
    </row>
    <row r="7066" spans="20:20" x14ac:dyDescent="0.2">
      <c r="T7066" s="108" t="str">
        <f t="shared" si="110"/>
        <v>Krankheit</v>
      </c>
    </row>
    <row r="7067" spans="20:20" x14ac:dyDescent="0.2">
      <c r="T7067" s="108" t="str">
        <f t="shared" si="110"/>
        <v>Krankheit</v>
      </c>
    </row>
    <row r="7068" spans="20:20" x14ac:dyDescent="0.2">
      <c r="T7068" s="108" t="str">
        <f t="shared" si="110"/>
        <v>Krankheit</v>
      </c>
    </row>
    <row r="7069" spans="20:20" x14ac:dyDescent="0.2">
      <c r="T7069" s="108" t="str">
        <f t="shared" si="110"/>
        <v>Krankheit</v>
      </c>
    </row>
    <row r="7070" spans="20:20" x14ac:dyDescent="0.2">
      <c r="T7070" s="108" t="str">
        <f t="shared" si="110"/>
        <v>Krankheit</v>
      </c>
    </row>
    <row r="7071" spans="20:20" x14ac:dyDescent="0.2">
      <c r="T7071" s="108" t="str">
        <f t="shared" si="110"/>
        <v>Krankheit</v>
      </c>
    </row>
    <row r="7072" spans="20:20" x14ac:dyDescent="0.2">
      <c r="T7072" s="108" t="str">
        <f t="shared" si="110"/>
        <v>Krankheit</v>
      </c>
    </row>
    <row r="7073" spans="20:20" x14ac:dyDescent="0.2">
      <c r="T7073" s="108" t="str">
        <f t="shared" si="110"/>
        <v>Krankheit</v>
      </c>
    </row>
    <row r="7074" spans="20:20" x14ac:dyDescent="0.2">
      <c r="T7074" s="108" t="str">
        <f t="shared" si="110"/>
        <v>Krankheit</v>
      </c>
    </row>
    <row r="7075" spans="20:20" x14ac:dyDescent="0.2">
      <c r="T7075" s="108" t="str">
        <f t="shared" si="110"/>
        <v>Krankheit</v>
      </c>
    </row>
    <row r="7076" spans="20:20" x14ac:dyDescent="0.2">
      <c r="T7076" s="108" t="str">
        <f t="shared" si="110"/>
        <v>Krankheit</v>
      </c>
    </row>
    <row r="7077" spans="20:20" x14ac:dyDescent="0.2">
      <c r="T7077" s="108" t="str">
        <f t="shared" si="110"/>
        <v>Krankheit</v>
      </c>
    </row>
    <row r="7078" spans="20:20" x14ac:dyDescent="0.2">
      <c r="T7078" s="108" t="str">
        <f t="shared" si="110"/>
        <v>Krankheit</v>
      </c>
    </row>
    <row r="7079" spans="20:20" x14ac:dyDescent="0.2">
      <c r="T7079" s="108" t="str">
        <f t="shared" si="110"/>
        <v>Krankheit</v>
      </c>
    </row>
    <row r="7080" spans="20:20" x14ac:dyDescent="0.2">
      <c r="T7080" s="108" t="str">
        <f t="shared" si="110"/>
        <v>Krankheit</v>
      </c>
    </row>
    <row r="7081" spans="20:20" x14ac:dyDescent="0.2">
      <c r="T7081" s="108" t="str">
        <f t="shared" si="110"/>
        <v>Krankheit</v>
      </c>
    </row>
    <row r="7082" spans="20:20" x14ac:dyDescent="0.2">
      <c r="T7082" s="108" t="str">
        <f t="shared" si="110"/>
        <v>Krankheit</v>
      </c>
    </row>
    <row r="7083" spans="20:20" x14ac:dyDescent="0.2">
      <c r="T7083" s="108" t="str">
        <f t="shared" si="110"/>
        <v>Krankheit</v>
      </c>
    </row>
    <row r="7084" spans="20:20" x14ac:dyDescent="0.2">
      <c r="T7084" s="108" t="str">
        <f t="shared" si="110"/>
        <v>Krankheit</v>
      </c>
    </row>
    <row r="7085" spans="20:20" x14ac:dyDescent="0.2">
      <c r="T7085" s="108" t="str">
        <f t="shared" si="110"/>
        <v>Krankheit</v>
      </c>
    </row>
    <row r="7086" spans="20:20" x14ac:dyDescent="0.2">
      <c r="T7086" s="108" t="str">
        <f t="shared" si="110"/>
        <v>Krankheit</v>
      </c>
    </row>
    <row r="7087" spans="20:20" x14ac:dyDescent="0.2">
      <c r="T7087" s="108" t="str">
        <f t="shared" si="110"/>
        <v>Krankheit</v>
      </c>
    </row>
    <row r="7088" spans="20:20" x14ac:dyDescent="0.2">
      <c r="T7088" s="108" t="str">
        <f t="shared" si="110"/>
        <v>Krankheit</v>
      </c>
    </row>
    <row r="7089" spans="20:20" x14ac:dyDescent="0.2">
      <c r="T7089" s="108" t="str">
        <f t="shared" si="110"/>
        <v>Krankheit</v>
      </c>
    </row>
    <row r="7090" spans="20:20" x14ac:dyDescent="0.2">
      <c r="T7090" s="108" t="str">
        <f t="shared" si="110"/>
        <v>Krankheit</v>
      </c>
    </row>
    <row r="7091" spans="20:20" x14ac:dyDescent="0.2">
      <c r="T7091" s="108" t="str">
        <f t="shared" si="110"/>
        <v>Krankheit</v>
      </c>
    </row>
    <row r="7092" spans="20:20" x14ac:dyDescent="0.2">
      <c r="T7092" s="108" t="str">
        <f t="shared" si="110"/>
        <v>Krankheit</v>
      </c>
    </row>
    <row r="7093" spans="20:20" x14ac:dyDescent="0.2">
      <c r="T7093" s="108" t="str">
        <f t="shared" si="110"/>
        <v>Krankheit</v>
      </c>
    </row>
    <row r="7094" spans="20:20" x14ac:dyDescent="0.2">
      <c r="T7094" s="108" t="str">
        <f t="shared" si="110"/>
        <v>Krankheit</v>
      </c>
    </row>
    <row r="7095" spans="20:20" x14ac:dyDescent="0.2">
      <c r="T7095" s="108" t="str">
        <f t="shared" si="110"/>
        <v>Krankheit</v>
      </c>
    </row>
    <row r="7096" spans="20:20" x14ac:dyDescent="0.2">
      <c r="T7096" s="108" t="str">
        <f t="shared" si="110"/>
        <v>Krankheit</v>
      </c>
    </row>
    <row r="7097" spans="20:20" x14ac:dyDescent="0.2">
      <c r="T7097" s="108" t="str">
        <f t="shared" si="110"/>
        <v>Krankheit</v>
      </c>
    </row>
    <row r="7098" spans="20:20" x14ac:dyDescent="0.2">
      <c r="T7098" s="108" t="str">
        <f t="shared" si="110"/>
        <v>Krankheit</v>
      </c>
    </row>
    <row r="7099" spans="20:20" x14ac:dyDescent="0.2">
      <c r="T7099" s="108" t="str">
        <f t="shared" si="110"/>
        <v>Krankheit</v>
      </c>
    </row>
    <row r="7100" spans="20:20" x14ac:dyDescent="0.2">
      <c r="T7100" s="108" t="str">
        <f t="shared" si="110"/>
        <v>Krankheit</v>
      </c>
    </row>
    <row r="7101" spans="20:20" x14ac:dyDescent="0.2">
      <c r="T7101" s="108" t="str">
        <f t="shared" si="110"/>
        <v>Krankheit</v>
      </c>
    </row>
    <row r="7102" spans="20:20" x14ac:dyDescent="0.2">
      <c r="T7102" s="108" t="str">
        <f t="shared" si="110"/>
        <v>Krankheit</v>
      </c>
    </row>
    <row r="7103" spans="20:20" x14ac:dyDescent="0.2">
      <c r="T7103" s="108" t="str">
        <f t="shared" si="110"/>
        <v>Krankheit</v>
      </c>
    </row>
    <row r="7104" spans="20:20" x14ac:dyDescent="0.2">
      <c r="T7104" s="108" t="str">
        <f t="shared" si="110"/>
        <v>Krankheit</v>
      </c>
    </row>
    <row r="7105" spans="20:20" x14ac:dyDescent="0.2">
      <c r="T7105" s="108" t="str">
        <f t="shared" si="110"/>
        <v>Krankheit</v>
      </c>
    </row>
    <row r="7106" spans="20:20" x14ac:dyDescent="0.2">
      <c r="T7106" s="108" t="str">
        <f t="shared" si="110"/>
        <v>Krankheit</v>
      </c>
    </row>
    <row r="7107" spans="20:20" x14ac:dyDescent="0.2">
      <c r="T7107" s="108" t="str">
        <f t="shared" ref="T7107:T7170" si="111">IF(OR(O7107="KLV A IV",O7107="KLV B IV",O7107="KLV C IV"),"IV",IF(OR(O7107="KLV A UV",O7107="KLV B UV",O7107="KLV C UV"),"Unfall","Krankheit"))</f>
        <v>Krankheit</v>
      </c>
    </row>
    <row r="7108" spans="20:20" x14ac:dyDescent="0.2">
      <c r="T7108" s="108" t="str">
        <f t="shared" si="111"/>
        <v>Krankheit</v>
      </c>
    </row>
    <row r="7109" spans="20:20" x14ac:dyDescent="0.2">
      <c r="T7109" s="108" t="str">
        <f t="shared" si="111"/>
        <v>Krankheit</v>
      </c>
    </row>
    <row r="7110" spans="20:20" x14ac:dyDescent="0.2">
      <c r="T7110" s="108" t="str">
        <f t="shared" si="111"/>
        <v>Krankheit</v>
      </c>
    </row>
    <row r="7111" spans="20:20" x14ac:dyDescent="0.2">
      <c r="T7111" s="108" t="str">
        <f t="shared" si="111"/>
        <v>Krankheit</v>
      </c>
    </row>
    <row r="7112" spans="20:20" x14ac:dyDescent="0.2">
      <c r="T7112" s="108" t="str">
        <f t="shared" si="111"/>
        <v>Krankheit</v>
      </c>
    </row>
    <row r="7113" spans="20:20" x14ac:dyDescent="0.2">
      <c r="T7113" s="108" t="str">
        <f t="shared" si="111"/>
        <v>Krankheit</v>
      </c>
    </row>
    <row r="7114" spans="20:20" x14ac:dyDescent="0.2">
      <c r="T7114" s="108" t="str">
        <f t="shared" si="111"/>
        <v>Krankheit</v>
      </c>
    </row>
    <row r="7115" spans="20:20" x14ac:dyDescent="0.2">
      <c r="T7115" s="108" t="str">
        <f t="shared" si="111"/>
        <v>Krankheit</v>
      </c>
    </row>
    <row r="7116" spans="20:20" x14ac:dyDescent="0.2">
      <c r="T7116" s="108" t="str">
        <f t="shared" si="111"/>
        <v>Krankheit</v>
      </c>
    </row>
    <row r="7117" spans="20:20" x14ac:dyDescent="0.2">
      <c r="T7117" s="108" t="str">
        <f t="shared" si="111"/>
        <v>Krankheit</v>
      </c>
    </row>
    <row r="7118" spans="20:20" x14ac:dyDescent="0.2">
      <c r="T7118" s="108" t="str">
        <f t="shared" si="111"/>
        <v>Krankheit</v>
      </c>
    </row>
    <row r="7119" spans="20:20" x14ac:dyDescent="0.2">
      <c r="T7119" s="108" t="str">
        <f t="shared" si="111"/>
        <v>Krankheit</v>
      </c>
    </row>
    <row r="7120" spans="20:20" x14ac:dyDescent="0.2">
      <c r="T7120" s="108" t="str">
        <f t="shared" si="111"/>
        <v>Krankheit</v>
      </c>
    </row>
    <row r="7121" spans="20:20" x14ac:dyDescent="0.2">
      <c r="T7121" s="108" t="str">
        <f t="shared" si="111"/>
        <v>Krankheit</v>
      </c>
    </row>
    <row r="7122" spans="20:20" x14ac:dyDescent="0.2">
      <c r="T7122" s="108" t="str">
        <f t="shared" si="111"/>
        <v>Krankheit</v>
      </c>
    </row>
    <row r="7123" spans="20:20" x14ac:dyDescent="0.2">
      <c r="T7123" s="108" t="str">
        <f t="shared" si="111"/>
        <v>Krankheit</v>
      </c>
    </row>
    <row r="7124" spans="20:20" x14ac:dyDescent="0.2">
      <c r="T7124" s="108" t="str">
        <f t="shared" si="111"/>
        <v>Krankheit</v>
      </c>
    </row>
    <row r="7125" spans="20:20" x14ac:dyDescent="0.2">
      <c r="T7125" s="108" t="str">
        <f t="shared" si="111"/>
        <v>Krankheit</v>
      </c>
    </row>
    <row r="7126" spans="20:20" x14ac:dyDescent="0.2">
      <c r="T7126" s="108" t="str">
        <f t="shared" si="111"/>
        <v>Krankheit</v>
      </c>
    </row>
    <row r="7127" spans="20:20" x14ac:dyDescent="0.2">
      <c r="T7127" s="108" t="str">
        <f t="shared" si="111"/>
        <v>Krankheit</v>
      </c>
    </row>
    <row r="7128" spans="20:20" x14ac:dyDescent="0.2">
      <c r="T7128" s="108" t="str">
        <f t="shared" si="111"/>
        <v>Krankheit</v>
      </c>
    </row>
    <row r="7129" spans="20:20" x14ac:dyDescent="0.2">
      <c r="T7129" s="108" t="str">
        <f t="shared" si="111"/>
        <v>Krankheit</v>
      </c>
    </row>
    <row r="7130" spans="20:20" x14ac:dyDescent="0.2">
      <c r="T7130" s="108" t="str">
        <f t="shared" si="111"/>
        <v>Krankheit</v>
      </c>
    </row>
    <row r="7131" spans="20:20" x14ac:dyDescent="0.2">
      <c r="T7131" s="108" t="str">
        <f t="shared" si="111"/>
        <v>Krankheit</v>
      </c>
    </row>
    <row r="7132" spans="20:20" x14ac:dyDescent="0.2">
      <c r="T7132" s="108" t="str">
        <f t="shared" si="111"/>
        <v>Krankheit</v>
      </c>
    </row>
    <row r="7133" spans="20:20" x14ac:dyDescent="0.2">
      <c r="T7133" s="108" t="str">
        <f t="shared" si="111"/>
        <v>Krankheit</v>
      </c>
    </row>
    <row r="7134" spans="20:20" x14ac:dyDescent="0.2">
      <c r="T7134" s="108" t="str">
        <f t="shared" si="111"/>
        <v>Krankheit</v>
      </c>
    </row>
    <row r="7135" spans="20:20" x14ac:dyDescent="0.2">
      <c r="T7135" s="108" t="str">
        <f t="shared" si="111"/>
        <v>Krankheit</v>
      </c>
    </row>
    <row r="7136" spans="20:20" x14ac:dyDescent="0.2">
      <c r="T7136" s="108" t="str">
        <f t="shared" si="111"/>
        <v>Krankheit</v>
      </c>
    </row>
    <row r="7137" spans="20:20" x14ac:dyDescent="0.2">
      <c r="T7137" s="108" t="str">
        <f t="shared" si="111"/>
        <v>Krankheit</v>
      </c>
    </row>
    <row r="7138" spans="20:20" x14ac:dyDescent="0.2">
      <c r="T7138" s="108" t="str">
        <f t="shared" si="111"/>
        <v>Krankheit</v>
      </c>
    </row>
    <row r="7139" spans="20:20" x14ac:dyDescent="0.2">
      <c r="T7139" s="108" t="str">
        <f t="shared" si="111"/>
        <v>Krankheit</v>
      </c>
    </row>
    <row r="7140" spans="20:20" x14ac:dyDescent="0.2">
      <c r="T7140" s="108" t="str">
        <f t="shared" si="111"/>
        <v>Krankheit</v>
      </c>
    </row>
    <row r="7141" spans="20:20" x14ac:dyDescent="0.2">
      <c r="T7141" s="108" t="str">
        <f t="shared" si="111"/>
        <v>Krankheit</v>
      </c>
    </row>
    <row r="7142" spans="20:20" x14ac:dyDescent="0.2">
      <c r="T7142" s="108" t="str">
        <f t="shared" si="111"/>
        <v>Krankheit</v>
      </c>
    </row>
    <row r="7143" spans="20:20" x14ac:dyDescent="0.2">
      <c r="T7143" s="108" t="str">
        <f t="shared" si="111"/>
        <v>Krankheit</v>
      </c>
    </row>
    <row r="7144" spans="20:20" x14ac:dyDescent="0.2">
      <c r="T7144" s="108" t="str">
        <f t="shared" si="111"/>
        <v>Krankheit</v>
      </c>
    </row>
    <row r="7145" spans="20:20" x14ac:dyDescent="0.2">
      <c r="T7145" s="108" t="str">
        <f t="shared" si="111"/>
        <v>Krankheit</v>
      </c>
    </row>
    <row r="7146" spans="20:20" x14ac:dyDescent="0.2">
      <c r="T7146" s="108" t="str">
        <f t="shared" si="111"/>
        <v>Krankheit</v>
      </c>
    </row>
    <row r="7147" spans="20:20" x14ac:dyDescent="0.2">
      <c r="T7147" s="108" t="str">
        <f t="shared" si="111"/>
        <v>Krankheit</v>
      </c>
    </row>
    <row r="7148" spans="20:20" x14ac:dyDescent="0.2">
      <c r="T7148" s="108" t="str">
        <f t="shared" si="111"/>
        <v>Krankheit</v>
      </c>
    </row>
    <row r="7149" spans="20:20" x14ac:dyDescent="0.2">
      <c r="T7149" s="108" t="str">
        <f t="shared" si="111"/>
        <v>Krankheit</v>
      </c>
    </row>
    <row r="7150" spans="20:20" x14ac:dyDescent="0.2">
      <c r="T7150" s="108" t="str">
        <f t="shared" si="111"/>
        <v>Krankheit</v>
      </c>
    </row>
    <row r="7151" spans="20:20" x14ac:dyDescent="0.2">
      <c r="T7151" s="108" t="str">
        <f t="shared" si="111"/>
        <v>Krankheit</v>
      </c>
    </row>
    <row r="7152" spans="20:20" x14ac:dyDescent="0.2">
      <c r="T7152" s="108" t="str">
        <f t="shared" si="111"/>
        <v>Krankheit</v>
      </c>
    </row>
    <row r="7153" spans="20:20" x14ac:dyDescent="0.2">
      <c r="T7153" s="108" t="str">
        <f t="shared" si="111"/>
        <v>Krankheit</v>
      </c>
    </row>
    <row r="7154" spans="20:20" x14ac:dyDescent="0.2">
      <c r="T7154" s="108" t="str">
        <f t="shared" si="111"/>
        <v>Krankheit</v>
      </c>
    </row>
    <row r="7155" spans="20:20" x14ac:dyDescent="0.2">
      <c r="T7155" s="108" t="str">
        <f t="shared" si="111"/>
        <v>Krankheit</v>
      </c>
    </row>
    <row r="7156" spans="20:20" x14ac:dyDescent="0.2">
      <c r="T7156" s="108" t="str">
        <f t="shared" si="111"/>
        <v>Krankheit</v>
      </c>
    </row>
    <row r="7157" spans="20:20" x14ac:dyDescent="0.2">
      <c r="T7157" s="108" t="str">
        <f t="shared" si="111"/>
        <v>Krankheit</v>
      </c>
    </row>
    <row r="7158" spans="20:20" x14ac:dyDescent="0.2">
      <c r="T7158" s="108" t="str">
        <f t="shared" si="111"/>
        <v>Krankheit</v>
      </c>
    </row>
    <row r="7159" spans="20:20" x14ac:dyDescent="0.2">
      <c r="T7159" s="108" t="str">
        <f t="shared" si="111"/>
        <v>Krankheit</v>
      </c>
    </row>
    <row r="7160" spans="20:20" x14ac:dyDescent="0.2">
      <c r="T7160" s="108" t="str">
        <f t="shared" si="111"/>
        <v>Krankheit</v>
      </c>
    </row>
    <row r="7161" spans="20:20" x14ac:dyDescent="0.2">
      <c r="T7161" s="108" t="str">
        <f t="shared" si="111"/>
        <v>Krankheit</v>
      </c>
    </row>
    <row r="7162" spans="20:20" x14ac:dyDescent="0.2">
      <c r="T7162" s="108" t="str">
        <f t="shared" si="111"/>
        <v>Krankheit</v>
      </c>
    </row>
    <row r="7163" spans="20:20" x14ac:dyDescent="0.2">
      <c r="T7163" s="108" t="str">
        <f t="shared" si="111"/>
        <v>Krankheit</v>
      </c>
    </row>
    <row r="7164" spans="20:20" x14ac:dyDescent="0.2">
      <c r="T7164" s="108" t="str">
        <f t="shared" si="111"/>
        <v>Krankheit</v>
      </c>
    </row>
    <row r="7165" spans="20:20" x14ac:dyDescent="0.2">
      <c r="T7165" s="108" t="str">
        <f t="shared" si="111"/>
        <v>Krankheit</v>
      </c>
    </row>
    <row r="7166" spans="20:20" x14ac:dyDescent="0.2">
      <c r="T7166" s="108" t="str">
        <f t="shared" si="111"/>
        <v>Krankheit</v>
      </c>
    </row>
    <row r="7167" spans="20:20" x14ac:dyDescent="0.2">
      <c r="T7167" s="108" t="str">
        <f t="shared" si="111"/>
        <v>Krankheit</v>
      </c>
    </row>
    <row r="7168" spans="20:20" x14ac:dyDescent="0.2">
      <c r="T7168" s="108" t="str">
        <f t="shared" si="111"/>
        <v>Krankheit</v>
      </c>
    </row>
    <row r="7169" spans="20:20" x14ac:dyDescent="0.2">
      <c r="T7169" s="108" t="str">
        <f t="shared" si="111"/>
        <v>Krankheit</v>
      </c>
    </row>
    <row r="7170" spans="20:20" x14ac:dyDescent="0.2">
      <c r="T7170" s="108" t="str">
        <f t="shared" si="111"/>
        <v>Krankheit</v>
      </c>
    </row>
    <row r="7171" spans="20:20" x14ac:dyDescent="0.2">
      <c r="T7171" s="108" t="str">
        <f t="shared" ref="T7171:T7234" si="112">IF(OR(O7171="KLV A IV",O7171="KLV B IV",O7171="KLV C IV"),"IV",IF(OR(O7171="KLV A UV",O7171="KLV B UV",O7171="KLV C UV"),"Unfall","Krankheit"))</f>
        <v>Krankheit</v>
      </c>
    </row>
    <row r="7172" spans="20:20" x14ac:dyDescent="0.2">
      <c r="T7172" s="108" t="str">
        <f t="shared" si="112"/>
        <v>Krankheit</v>
      </c>
    </row>
    <row r="7173" spans="20:20" x14ac:dyDescent="0.2">
      <c r="T7173" s="108" t="str">
        <f t="shared" si="112"/>
        <v>Krankheit</v>
      </c>
    </row>
    <row r="7174" spans="20:20" x14ac:dyDescent="0.2">
      <c r="T7174" s="108" t="str">
        <f t="shared" si="112"/>
        <v>Krankheit</v>
      </c>
    </row>
    <row r="7175" spans="20:20" x14ac:dyDescent="0.2">
      <c r="T7175" s="108" t="str">
        <f t="shared" si="112"/>
        <v>Krankheit</v>
      </c>
    </row>
    <row r="7176" spans="20:20" x14ac:dyDescent="0.2">
      <c r="T7176" s="108" t="str">
        <f t="shared" si="112"/>
        <v>Krankheit</v>
      </c>
    </row>
    <row r="7177" spans="20:20" x14ac:dyDescent="0.2">
      <c r="T7177" s="108" t="str">
        <f t="shared" si="112"/>
        <v>Krankheit</v>
      </c>
    </row>
    <row r="7178" spans="20:20" x14ac:dyDescent="0.2">
      <c r="T7178" s="108" t="str">
        <f t="shared" si="112"/>
        <v>Krankheit</v>
      </c>
    </row>
    <row r="7179" spans="20:20" x14ac:dyDescent="0.2">
      <c r="T7179" s="108" t="str">
        <f t="shared" si="112"/>
        <v>Krankheit</v>
      </c>
    </row>
    <row r="7180" spans="20:20" x14ac:dyDescent="0.2">
      <c r="T7180" s="108" t="str">
        <f t="shared" si="112"/>
        <v>Krankheit</v>
      </c>
    </row>
    <row r="7181" spans="20:20" x14ac:dyDescent="0.2">
      <c r="T7181" s="108" t="str">
        <f t="shared" si="112"/>
        <v>Krankheit</v>
      </c>
    </row>
    <row r="7182" spans="20:20" x14ac:dyDescent="0.2">
      <c r="T7182" s="108" t="str">
        <f t="shared" si="112"/>
        <v>Krankheit</v>
      </c>
    </row>
    <row r="7183" spans="20:20" x14ac:dyDescent="0.2">
      <c r="T7183" s="108" t="str">
        <f t="shared" si="112"/>
        <v>Krankheit</v>
      </c>
    </row>
    <row r="7184" spans="20:20" x14ac:dyDescent="0.2">
      <c r="T7184" s="108" t="str">
        <f t="shared" si="112"/>
        <v>Krankheit</v>
      </c>
    </row>
    <row r="7185" spans="20:20" x14ac:dyDescent="0.2">
      <c r="T7185" s="108" t="str">
        <f t="shared" si="112"/>
        <v>Krankheit</v>
      </c>
    </row>
    <row r="7186" spans="20:20" x14ac:dyDescent="0.2">
      <c r="T7186" s="108" t="str">
        <f t="shared" si="112"/>
        <v>Krankheit</v>
      </c>
    </row>
    <row r="7187" spans="20:20" x14ac:dyDescent="0.2">
      <c r="T7187" s="108" t="str">
        <f t="shared" si="112"/>
        <v>Krankheit</v>
      </c>
    </row>
    <row r="7188" spans="20:20" x14ac:dyDescent="0.2">
      <c r="T7188" s="108" t="str">
        <f t="shared" si="112"/>
        <v>Krankheit</v>
      </c>
    </row>
    <row r="7189" spans="20:20" x14ac:dyDescent="0.2">
      <c r="T7189" s="108" t="str">
        <f t="shared" si="112"/>
        <v>Krankheit</v>
      </c>
    </row>
    <row r="7190" spans="20:20" x14ac:dyDescent="0.2">
      <c r="T7190" s="108" t="str">
        <f t="shared" si="112"/>
        <v>Krankheit</v>
      </c>
    </row>
    <row r="7191" spans="20:20" x14ac:dyDescent="0.2">
      <c r="T7191" s="108" t="str">
        <f t="shared" si="112"/>
        <v>Krankheit</v>
      </c>
    </row>
    <row r="7192" spans="20:20" x14ac:dyDescent="0.2">
      <c r="T7192" s="108" t="str">
        <f t="shared" si="112"/>
        <v>Krankheit</v>
      </c>
    </row>
    <row r="7193" spans="20:20" x14ac:dyDescent="0.2">
      <c r="T7193" s="108" t="str">
        <f t="shared" si="112"/>
        <v>Krankheit</v>
      </c>
    </row>
    <row r="7194" spans="20:20" x14ac:dyDescent="0.2">
      <c r="T7194" s="108" t="str">
        <f t="shared" si="112"/>
        <v>Krankheit</v>
      </c>
    </row>
    <row r="7195" spans="20:20" x14ac:dyDescent="0.2">
      <c r="T7195" s="108" t="str">
        <f t="shared" si="112"/>
        <v>Krankheit</v>
      </c>
    </row>
    <row r="7196" spans="20:20" x14ac:dyDescent="0.2">
      <c r="T7196" s="108" t="str">
        <f t="shared" si="112"/>
        <v>Krankheit</v>
      </c>
    </row>
    <row r="7197" spans="20:20" x14ac:dyDescent="0.2">
      <c r="T7197" s="108" t="str">
        <f t="shared" si="112"/>
        <v>Krankheit</v>
      </c>
    </row>
    <row r="7198" spans="20:20" x14ac:dyDescent="0.2">
      <c r="T7198" s="108" t="str">
        <f t="shared" si="112"/>
        <v>Krankheit</v>
      </c>
    </row>
    <row r="7199" spans="20:20" x14ac:dyDescent="0.2">
      <c r="T7199" s="108" t="str">
        <f t="shared" si="112"/>
        <v>Krankheit</v>
      </c>
    </row>
    <row r="7200" spans="20:20" x14ac:dyDescent="0.2">
      <c r="T7200" s="108" t="str">
        <f t="shared" si="112"/>
        <v>Krankheit</v>
      </c>
    </row>
    <row r="7201" spans="20:20" x14ac:dyDescent="0.2">
      <c r="T7201" s="108" t="str">
        <f t="shared" si="112"/>
        <v>Krankheit</v>
      </c>
    </row>
    <row r="7202" spans="20:20" x14ac:dyDescent="0.2">
      <c r="T7202" s="108" t="str">
        <f t="shared" si="112"/>
        <v>Krankheit</v>
      </c>
    </row>
    <row r="7203" spans="20:20" x14ac:dyDescent="0.2">
      <c r="T7203" s="108" t="str">
        <f t="shared" si="112"/>
        <v>Krankheit</v>
      </c>
    </row>
    <row r="7204" spans="20:20" x14ac:dyDescent="0.2">
      <c r="T7204" s="108" t="str">
        <f t="shared" si="112"/>
        <v>Krankheit</v>
      </c>
    </row>
    <row r="7205" spans="20:20" x14ac:dyDescent="0.2">
      <c r="T7205" s="108" t="str">
        <f t="shared" si="112"/>
        <v>Krankheit</v>
      </c>
    </row>
    <row r="7206" spans="20:20" x14ac:dyDescent="0.2">
      <c r="T7206" s="108" t="str">
        <f t="shared" si="112"/>
        <v>Krankheit</v>
      </c>
    </row>
    <row r="7207" spans="20:20" x14ac:dyDescent="0.2">
      <c r="T7207" s="108" t="str">
        <f t="shared" si="112"/>
        <v>Krankheit</v>
      </c>
    </row>
    <row r="7208" spans="20:20" x14ac:dyDescent="0.2">
      <c r="T7208" s="108" t="str">
        <f t="shared" si="112"/>
        <v>Krankheit</v>
      </c>
    </row>
    <row r="7209" spans="20:20" x14ac:dyDescent="0.2">
      <c r="T7209" s="108" t="str">
        <f t="shared" si="112"/>
        <v>Krankheit</v>
      </c>
    </row>
    <row r="7210" spans="20:20" x14ac:dyDescent="0.2">
      <c r="T7210" s="108" t="str">
        <f t="shared" si="112"/>
        <v>Krankheit</v>
      </c>
    </row>
    <row r="7211" spans="20:20" x14ac:dyDescent="0.2">
      <c r="T7211" s="108" t="str">
        <f t="shared" si="112"/>
        <v>Krankheit</v>
      </c>
    </row>
    <row r="7212" spans="20:20" x14ac:dyDescent="0.2">
      <c r="T7212" s="108" t="str">
        <f t="shared" si="112"/>
        <v>Krankheit</v>
      </c>
    </row>
    <row r="7213" spans="20:20" x14ac:dyDescent="0.2">
      <c r="T7213" s="108" t="str">
        <f t="shared" si="112"/>
        <v>Krankheit</v>
      </c>
    </row>
    <row r="7214" spans="20:20" x14ac:dyDescent="0.2">
      <c r="T7214" s="108" t="str">
        <f t="shared" si="112"/>
        <v>Krankheit</v>
      </c>
    </row>
    <row r="7215" spans="20:20" x14ac:dyDescent="0.2">
      <c r="T7215" s="108" t="str">
        <f t="shared" si="112"/>
        <v>Krankheit</v>
      </c>
    </row>
    <row r="7216" spans="20:20" x14ac:dyDescent="0.2">
      <c r="T7216" s="108" t="str">
        <f t="shared" si="112"/>
        <v>Krankheit</v>
      </c>
    </row>
    <row r="7217" spans="20:20" x14ac:dyDescent="0.2">
      <c r="T7217" s="108" t="str">
        <f t="shared" si="112"/>
        <v>Krankheit</v>
      </c>
    </row>
    <row r="7218" spans="20:20" x14ac:dyDescent="0.2">
      <c r="T7218" s="108" t="str">
        <f t="shared" si="112"/>
        <v>Krankheit</v>
      </c>
    </row>
    <row r="7219" spans="20:20" x14ac:dyDescent="0.2">
      <c r="T7219" s="108" t="str">
        <f t="shared" si="112"/>
        <v>Krankheit</v>
      </c>
    </row>
    <row r="7220" spans="20:20" x14ac:dyDescent="0.2">
      <c r="T7220" s="108" t="str">
        <f t="shared" si="112"/>
        <v>Krankheit</v>
      </c>
    </row>
    <row r="7221" spans="20:20" x14ac:dyDescent="0.2">
      <c r="T7221" s="108" t="str">
        <f t="shared" si="112"/>
        <v>Krankheit</v>
      </c>
    </row>
    <row r="7222" spans="20:20" x14ac:dyDescent="0.2">
      <c r="T7222" s="108" t="str">
        <f t="shared" si="112"/>
        <v>Krankheit</v>
      </c>
    </row>
    <row r="7223" spans="20:20" x14ac:dyDescent="0.2">
      <c r="T7223" s="108" t="str">
        <f t="shared" si="112"/>
        <v>Krankheit</v>
      </c>
    </row>
    <row r="7224" spans="20:20" x14ac:dyDescent="0.2">
      <c r="T7224" s="108" t="str">
        <f t="shared" si="112"/>
        <v>Krankheit</v>
      </c>
    </row>
    <row r="7225" spans="20:20" x14ac:dyDescent="0.2">
      <c r="T7225" s="108" t="str">
        <f t="shared" si="112"/>
        <v>Krankheit</v>
      </c>
    </row>
    <row r="7226" spans="20:20" x14ac:dyDescent="0.2">
      <c r="T7226" s="108" t="str">
        <f t="shared" si="112"/>
        <v>Krankheit</v>
      </c>
    </row>
    <row r="7227" spans="20:20" x14ac:dyDescent="0.2">
      <c r="T7227" s="108" t="str">
        <f t="shared" si="112"/>
        <v>Krankheit</v>
      </c>
    </row>
    <row r="7228" spans="20:20" x14ac:dyDescent="0.2">
      <c r="T7228" s="108" t="str">
        <f t="shared" si="112"/>
        <v>Krankheit</v>
      </c>
    </row>
    <row r="7229" spans="20:20" x14ac:dyDescent="0.2">
      <c r="T7229" s="108" t="str">
        <f t="shared" si="112"/>
        <v>Krankheit</v>
      </c>
    </row>
    <row r="7230" spans="20:20" x14ac:dyDescent="0.2">
      <c r="T7230" s="108" t="str">
        <f t="shared" si="112"/>
        <v>Krankheit</v>
      </c>
    </row>
    <row r="7231" spans="20:20" x14ac:dyDescent="0.2">
      <c r="T7231" s="108" t="str">
        <f t="shared" si="112"/>
        <v>Krankheit</v>
      </c>
    </row>
    <row r="7232" spans="20:20" x14ac:dyDescent="0.2">
      <c r="T7232" s="108" t="str">
        <f t="shared" si="112"/>
        <v>Krankheit</v>
      </c>
    </row>
    <row r="7233" spans="20:20" x14ac:dyDescent="0.2">
      <c r="T7233" s="108" t="str">
        <f t="shared" si="112"/>
        <v>Krankheit</v>
      </c>
    </row>
    <row r="7234" spans="20:20" x14ac:dyDescent="0.2">
      <c r="T7234" s="108" t="str">
        <f t="shared" si="112"/>
        <v>Krankheit</v>
      </c>
    </row>
    <row r="7235" spans="20:20" x14ac:dyDescent="0.2">
      <c r="T7235" s="108" t="str">
        <f t="shared" ref="T7235:T7298" si="113">IF(OR(O7235="KLV A IV",O7235="KLV B IV",O7235="KLV C IV"),"IV",IF(OR(O7235="KLV A UV",O7235="KLV B UV",O7235="KLV C UV"),"Unfall","Krankheit"))</f>
        <v>Krankheit</v>
      </c>
    </row>
    <row r="7236" spans="20:20" x14ac:dyDescent="0.2">
      <c r="T7236" s="108" t="str">
        <f t="shared" si="113"/>
        <v>Krankheit</v>
      </c>
    </row>
    <row r="7237" spans="20:20" x14ac:dyDescent="0.2">
      <c r="T7237" s="108" t="str">
        <f t="shared" si="113"/>
        <v>Krankheit</v>
      </c>
    </row>
    <row r="7238" spans="20:20" x14ac:dyDescent="0.2">
      <c r="T7238" s="108" t="str">
        <f t="shared" si="113"/>
        <v>Krankheit</v>
      </c>
    </row>
    <row r="7239" spans="20:20" x14ac:dyDescent="0.2">
      <c r="T7239" s="108" t="str">
        <f t="shared" si="113"/>
        <v>Krankheit</v>
      </c>
    </row>
    <row r="7240" spans="20:20" x14ac:dyDescent="0.2">
      <c r="T7240" s="108" t="str">
        <f t="shared" si="113"/>
        <v>Krankheit</v>
      </c>
    </row>
    <row r="7241" spans="20:20" x14ac:dyDescent="0.2">
      <c r="T7241" s="108" t="str">
        <f t="shared" si="113"/>
        <v>Krankheit</v>
      </c>
    </row>
    <row r="7242" spans="20:20" x14ac:dyDescent="0.2">
      <c r="T7242" s="108" t="str">
        <f t="shared" si="113"/>
        <v>Krankheit</v>
      </c>
    </row>
    <row r="7243" spans="20:20" x14ac:dyDescent="0.2">
      <c r="T7243" s="108" t="str">
        <f t="shared" si="113"/>
        <v>Krankheit</v>
      </c>
    </row>
    <row r="7244" spans="20:20" x14ac:dyDescent="0.2">
      <c r="T7244" s="108" t="str">
        <f t="shared" si="113"/>
        <v>Krankheit</v>
      </c>
    </row>
    <row r="7245" spans="20:20" x14ac:dyDescent="0.2">
      <c r="T7245" s="108" t="str">
        <f t="shared" si="113"/>
        <v>Krankheit</v>
      </c>
    </row>
    <row r="7246" spans="20:20" x14ac:dyDescent="0.2">
      <c r="T7246" s="108" t="str">
        <f t="shared" si="113"/>
        <v>Krankheit</v>
      </c>
    </row>
    <row r="7247" spans="20:20" x14ac:dyDescent="0.2">
      <c r="T7247" s="108" t="str">
        <f t="shared" si="113"/>
        <v>Krankheit</v>
      </c>
    </row>
    <row r="7248" spans="20:20" x14ac:dyDescent="0.2">
      <c r="T7248" s="108" t="str">
        <f t="shared" si="113"/>
        <v>Krankheit</v>
      </c>
    </row>
    <row r="7249" spans="20:20" x14ac:dyDescent="0.2">
      <c r="T7249" s="108" t="str">
        <f t="shared" si="113"/>
        <v>Krankheit</v>
      </c>
    </row>
    <row r="7250" spans="20:20" x14ac:dyDescent="0.2">
      <c r="T7250" s="108" t="str">
        <f t="shared" si="113"/>
        <v>Krankheit</v>
      </c>
    </row>
    <row r="7251" spans="20:20" x14ac:dyDescent="0.2">
      <c r="T7251" s="108" t="str">
        <f t="shared" si="113"/>
        <v>Krankheit</v>
      </c>
    </row>
    <row r="7252" spans="20:20" x14ac:dyDescent="0.2">
      <c r="T7252" s="108" t="str">
        <f t="shared" si="113"/>
        <v>Krankheit</v>
      </c>
    </row>
    <row r="7253" spans="20:20" x14ac:dyDescent="0.2">
      <c r="T7253" s="108" t="str">
        <f t="shared" si="113"/>
        <v>Krankheit</v>
      </c>
    </row>
    <row r="7254" spans="20:20" x14ac:dyDescent="0.2">
      <c r="T7254" s="108" t="str">
        <f t="shared" si="113"/>
        <v>Krankheit</v>
      </c>
    </row>
    <row r="7255" spans="20:20" x14ac:dyDescent="0.2">
      <c r="T7255" s="108" t="str">
        <f t="shared" si="113"/>
        <v>Krankheit</v>
      </c>
    </row>
    <row r="7256" spans="20:20" x14ac:dyDescent="0.2">
      <c r="T7256" s="108" t="str">
        <f t="shared" si="113"/>
        <v>Krankheit</v>
      </c>
    </row>
    <row r="7257" spans="20:20" x14ac:dyDescent="0.2">
      <c r="T7257" s="108" t="str">
        <f t="shared" si="113"/>
        <v>Krankheit</v>
      </c>
    </row>
    <row r="7258" spans="20:20" x14ac:dyDescent="0.2">
      <c r="T7258" s="108" t="str">
        <f t="shared" si="113"/>
        <v>Krankheit</v>
      </c>
    </row>
    <row r="7259" spans="20:20" x14ac:dyDescent="0.2">
      <c r="T7259" s="108" t="str">
        <f t="shared" si="113"/>
        <v>Krankheit</v>
      </c>
    </row>
    <row r="7260" spans="20:20" x14ac:dyDescent="0.2">
      <c r="T7260" s="108" t="str">
        <f t="shared" si="113"/>
        <v>Krankheit</v>
      </c>
    </row>
    <row r="7261" spans="20:20" x14ac:dyDescent="0.2">
      <c r="T7261" s="108" t="str">
        <f t="shared" si="113"/>
        <v>Krankheit</v>
      </c>
    </row>
    <row r="7262" spans="20:20" x14ac:dyDescent="0.2">
      <c r="T7262" s="108" t="str">
        <f t="shared" si="113"/>
        <v>Krankheit</v>
      </c>
    </row>
    <row r="7263" spans="20:20" x14ac:dyDescent="0.2">
      <c r="T7263" s="108" t="str">
        <f t="shared" si="113"/>
        <v>Krankheit</v>
      </c>
    </row>
    <row r="7264" spans="20:20" x14ac:dyDescent="0.2">
      <c r="T7264" s="108" t="str">
        <f t="shared" si="113"/>
        <v>Krankheit</v>
      </c>
    </row>
    <row r="7265" spans="20:20" x14ac:dyDescent="0.2">
      <c r="T7265" s="108" t="str">
        <f t="shared" si="113"/>
        <v>Krankheit</v>
      </c>
    </row>
    <row r="7266" spans="20:20" x14ac:dyDescent="0.2">
      <c r="T7266" s="108" t="str">
        <f t="shared" si="113"/>
        <v>Krankheit</v>
      </c>
    </row>
    <row r="7267" spans="20:20" x14ac:dyDescent="0.2">
      <c r="T7267" s="108" t="str">
        <f t="shared" si="113"/>
        <v>Krankheit</v>
      </c>
    </row>
    <row r="7268" spans="20:20" x14ac:dyDescent="0.2">
      <c r="T7268" s="108" t="str">
        <f t="shared" si="113"/>
        <v>Krankheit</v>
      </c>
    </row>
    <row r="7269" spans="20:20" x14ac:dyDescent="0.2">
      <c r="T7269" s="108" t="str">
        <f t="shared" si="113"/>
        <v>Krankheit</v>
      </c>
    </row>
    <row r="7270" spans="20:20" x14ac:dyDescent="0.2">
      <c r="T7270" s="108" t="str">
        <f t="shared" si="113"/>
        <v>Krankheit</v>
      </c>
    </row>
    <row r="7271" spans="20:20" x14ac:dyDescent="0.2">
      <c r="T7271" s="108" t="str">
        <f t="shared" si="113"/>
        <v>Krankheit</v>
      </c>
    </row>
    <row r="7272" spans="20:20" x14ac:dyDescent="0.2">
      <c r="T7272" s="108" t="str">
        <f t="shared" si="113"/>
        <v>Krankheit</v>
      </c>
    </row>
    <row r="7273" spans="20:20" x14ac:dyDescent="0.2">
      <c r="T7273" s="108" t="str">
        <f t="shared" si="113"/>
        <v>Krankheit</v>
      </c>
    </row>
    <row r="7274" spans="20:20" x14ac:dyDescent="0.2">
      <c r="T7274" s="108" t="str">
        <f t="shared" si="113"/>
        <v>Krankheit</v>
      </c>
    </row>
    <row r="7275" spans="20:20" x14ac:dyDescent="0.2">
      <c r="T7275" s="108" t="str">
        <f t="shared" si="113"/>
        <v>Krankheit</v>
      </c>
    </row>
    <row r="7276" spans="20:20" x14ac:dyDescent="0.2">
      <c r="T7276" s="108" t="str">
        <f t="shared" si="113"/>
        <v>Krankheit</v>
      </c>
    </row>
    <row r="7277" spans="20:20" x14ac:dyDescent="0.2">
      <c r="T7277" s="108" t="str">
        <f t="shared" si="113"/>
        <v>Krankheit</v>
      </c>
    </row>
    <row r="7278" spans="20:20" x14ac:dyDescent="0.2">
      <c r="T7278" s="108" t="str">
        <f t="shared" si="113"/>
        <v>Krankheit</v>
      </c>
    </row>
    <row r="7279" spans="20:20" x14ac:dyDescent="0.2">
      <c r="T7279" s="108" t="str">
        <f t="shared" si="113"/>
        <v>Krankheit</v>
      </c>
    </row>
    <row r="7280" spans="20:20" x14ac:dyDescent="0.2">
      <c r="T7280" s="108" t="str">
        <f t="shared" si="113"/>
        <v>Krankheit</v>
      </c>
    </row>
    <row r="7281" spans="20:20" x14ac:dyDescent="0.2">
      <c r="T7281" s="108" t="str">
        <f t="shared" si="113"/>
        <v>Krankheit</v>
      </c>
    </row>
    <row r="7282" spans="20:20" x14ac:dyDescent="0.2">
      <c r="T7282" s="108" t="str">
        <f t="shared" si="113"/>
        <v>Krankheit</v>
      </c>
    </row>
    <row r="7283" spans="20:20" x14ac:dyDescent="0.2">
      <c r="T7283" s="108" t="str">
        <f t="shared" si="113"/>
        <v>Krankheit</v>
      </c>
    </row>
    <row r="7284" spans="20:20" x14ac:dyDescent="0.2">
      <c r="T7284" s="108" t="str">
        <f t="shared" si="113"/>
        <v>Krankheit</v>
      </c>
    </row>
    <row r="7285" spans="20:20" x14ac:dyDescent="0.2">
      <c r="T7285" s="108" t="str">
        <f t="shared" si="113"/>
        <v>Krankheit</v>
      </c>
    </row>
    <row r="7286" spans="20:20" x14ac:dyDescent="0.2">
      <c r="T7286" s="108" t="str">
        <f t="shared" si="113"/>
        <v>Krankheit</v>
      </c>
    </row>
    <row r="7287" spans="20:20" x14ac:dyDescent="0.2">
      <c r="T7287" s="108" t="str">
        <f t="shared" si="113"/>
        <v>Krankheit</v>
      </c>
    </row>
    <row r="7288" spans="20:20" x14ac:dyDescent="0.2">
      <c r="T7288" s="108" t="str">
        <f t="shared" si="113"/>
        <v>Krankheit</v>
      </c>
    </row>
    <row r="7289" spans="20:20" x14ac:dyDescent="0.2">
      <c r="T7289" s="108" t="str">
        <f t="shared" si="113"/>
        <v>Krankheit</v>
      </c>
    </row>
    <row r="7290" spans="20:20" x14ac:dyDescent="0.2">
      <c r="T7290" s="108" t="str">
        <f t="shared" si="113"/>
        <v>Krankheit</v>
      </c>
    </row>
    <row r="7291" spans="20:20" x14ac:dyDescent="0.2">
      <c r="T7291" s="108" t="str">
        <f t="shared" si="113"/>
        <v>Krankheit</v>
      </c>
    </row>
    <row r="7292" spans="20:20" x14ac:dyDescent="0.2">
      <c r="T7292" s="108" t="str">
        <f t="shared" si="113"/>
        <v>Krankheit</v>
      </c>
    </row>
    <row r="7293" spans="20:20" x14ac:dyDescent="0.2">
      <c r="T7293" s="108" t="str">
        <f t="shared" si="113"/>
        <v>Krankheit</v>
      </c>
    </row>
    <row r="7294" spans="20:20" x14ac:dyDescent="0.2">
      <c r="T7294" s="108" t="str">
        <f t="shared" si="113"/>
        <v>Krankheit</v>
      </c>
    </row>
    <row r="7295" spans="20:20" x14ac:dyDescent="0.2">
      <c r="T7295" s="108" t="str">
        <f t="shared" si="113"/>
        <v>Krankheit</v>
      </c>
    </row>
    <row r="7296" spans="20:20" x14ac:dyDescent="0.2">
      <c r="T7296" s="108" t="str">
        <f t="shared" si="113"/>
        <v>Krankheit</v>
      </c>
    </row>
    <row r="7297" spans="20:20" x14ac:dyDescent="0.2">
      <c r="T7297" s="108" t="str">
        <f t="shared" si="113"/>
        <v>Krankheit</v>
      </c>
    </row>
    <row r="7298" spans="20:20" x14ac:dyDescent="0.2">
      <c r="T7298" s="108" t="str">
        <f t="shared" si="113"/>
        <v>Krankheit</v>
      </c>
    </row>
    <row r="7299" spans="20:20" x14ac:dyDescent="0.2">
      <c r="T7299" s="108" t="str">
        <f t="shared" ref="T7299:T7362" si="114">IF(OR(O7299="KLV A IV",O7299="KLV B IV",O7299="KLV C IV"),"IV",IF(OR(O7299="KLV A UV",O7299="KLV B UV",O7299="KLV C UV"),"Unfall","Krankheit"))</f>
        <v>Krankheit</v>
      </c>
    </row>
    <row r="7300" spans="20:20" x14ac:dyDescent="0.2">
      <c r="T7300" s="108" t="str">
        <f t="shared" si="114"/>
        <v>Krankheit</v>
      </c>
    </row>
    <row r="7301" spans="20:20" x14ac:dyDescent="0.2">
      <c r="T7301" s="108" t="str">
        <f t="shared" si="114"/>
        <v>Krankheit</v>
      </c>
    </row>
    <row r="7302" spans="20:20" x14ac:dyDescent="0.2">
      <c r="T7302" s="108" t="str">
        <f t="shared" si="114"/>
        <v>Krankheit</v>
      </c>
    </row>
    <row r="7303" spans="20:20" x14ac:dyDescent="0.2">
      <c r="T7303" s="108" t="str">
        <f t="shared" si="114"/>
        <v>Krankheit</v>
      </c>
    </row>
    <row r="7304" spans="20:20" x14ac:dyDescent="0.2">
      <c r="T7304" s="108" t="str">
        <f t="shared" si="114"/>
        <v>Krankheit</v>
      </c>
    </row>
    <row r="7305" spans="20:20" x14ac:dyDescent="0.2">
      <c r="T7305" s="108" t="str">
        <f t="shared" si="114"/>
        <v>Krankheit</v>
      </c>
    </row>
    <row r="7306" spans="20:20" x14ac:dyDescent="0.2">
      <c r="T7306" s="108" t="str">
        <f t="shared" si="114"/>
        <v>Krankheit</v>
      </c>
    </row>
    <row r="7307" spans="20:20" x14ac:dyDescent="0.2">
      <c r="T7307" s="108" t="str">
        <f t="shared" si="114"/>
        <v>Krankheit</v>
      </c>
    </row>
    <row r="7308" spans="20:20" x14ac:dyDescent="0.2">
      <c r="T7308" s="108" t="str">
        <f t="shared" si="114"/>
        <v>Krankheit</v>
      </c>
    </row>
    <row r="7309" spans="20:20" x14ac:dyDescent="0.2">
      <c r="T7309" s="108" t="str">
        <f t="shared" si="114"/>
        <v>Krankheit</v>
      </c>
    </row>
    <row r="7310" spans="20:20" x14ac:dyDescent="0.2">
      <c r="T7310" s="108" t="str">
        <f t="shared" si="114"/>
        <v>Krankheit</v>
      </c>
    </row>
    <row r="7311" spans="20:20" x14ac:dyDescent="0.2">
      <c r="T7311" s="108" t="str">
        <f t="shared" si="114"/>
        <v>Krankheit</v>
      </c>
    </row>
    <row r="7312" spans="20:20" x14ac:dyDescent="0.2">
      <c r="T7312" s="108" t="str">
        <f t="shared" si="114"/>
        <v>Krankheit</v>
      </c>
    </row>
    <row r="7313" spans="20:20" x14ac:dyDescent="0.2">
      <c r="T7313" s="108" t="str">
        <f t="shared" si="114"/>
        <v>Krankheit</v>
      </c>
    </row>
    <row r="7314" spans="20:20" x14ac:dyDescent="0.2">
      <c r="T7314" s="108" t="str">
        <f t="shared" si="114"/>
        <v>Krankheit</v>
      </c>
    </row>
    <row r="7315" spans="20:20" x14ac:dyDescent="0.2">
      <c r="T7315" s="108" t="str">
        <f t="shared" si="114"/>
        <v>Krankheit</v>
      </c>
    </row>
    <row r="7316" spans="20:20" x14ac:dyDescent="0.2">
      <c r="T7316" s="108" t="str">
        <f t="shared" si="114"/>
        <v>Krankheit</v>
      </c>
    </row>
    <row r="7317" spans="20:20" x14ac:dyDescent="0.2">
      <c r="T7317" s="108" t="str">
        <f t="shared" si="114"/>
        <v>Krankheit</v>
      </c>
    </row>
    <row r="7318" spans="20:20" x14ac:dyDescent="0.2">
      <c r="T7318" s="108" t="str">
        <f t="shared" si="114"/>
        <v>Krankheit</v>
      </c>
    </row>
    <row r="7319" spans="20:20" x14ac:dyDescent="0.2">
      <c r="T7319" s="108" t="str">
        <f t="shared" si="114"/>
        <v>Krankheit</v>
      </c>
    </row>
    <row r="7320" spans="20:20" x14ac:dyDescent="0.2">
      <c r="T7320" s="108" t="str">
        <f t="shared" si="114"/>
        <v>Krankheit</v>
      </c>
    </row>
    <row r="7321" spans="20:20" x14ac:dyDescent="0.2">
      <c r="T7321" s="108" t="str">
        <f t="shared" si="114"/>
        <v>Krankheit</v>
      </c>
    </row>
    <row r="7322" spans="20:20" x14ac:dyDescent="0.2">
      <c r="T7322" s="108" t="str">
        <f t="shared" si="114"/>
        <v>Krankheit</v>
      </c>
    </row>
    <row r="7323" spans="20:20" x14ac:dyDescent="0.2">
      <c r="T7323" s="108" t="str">
        <f t="shared" si="114"/>
        <v>Krankheit</v>
      </c>
    </row>
    <row r="7324" spans="20:20" x14ac:dyDescent="0.2">
      <c r="T7324" s="108" t="str">
        <f t="shared" si="114"/>
        <v>Krankheit</v>
      </c>
    </row>
    <row r="7325" spans="20:20" x14ac:dyDescent="0.2">
      <c r="T7325" s="108" t="str">
        <f t="shared" si="114"/>
        <v>Krankheit</v>
      </c>
    </row>
    <row r="7326" spans="20:20" x14ac:dyDescent="0.2">
      <c r="T7326" s="108" t="str">
        <f t="shared" si="114"/>
        <v>Krankheit</v>
      </c>
    </row>
    <row r="7327" spans="20:20" x14ac:dyDescent="0.2">
      <c r="T7327" s="108" t="str">
        <f t="shared" si="114"/>
        <v>Krankheit</v>
      </c>
    </row>
    <row r="7328" spans="20:20" x14ac:dyDescent="0.2">
      <c r="T7328" s="108" t="str">
        <f t="shared" si="114"/>
        <v>Krankheit</v>
      </c>
    </row>
    <row r="7329" spans="20:20" x14ac:dyDescent="0.2">
      <c r="T7329" s="108" t="str">
        <f t="shared" si="114"/>
        <v>Krankheit</v>
      </c>
    </row>
    <row r="7330" spans="20:20" x14ac:dyDescent="0.2">
      <c r="T7330" s="108" t="str">
        <f t="shared" si="114"/>
        <v>Krankheit</v>
      </c>
    </row>
    <row r="7331" spans="20:20" x14ac:dyDescent="0.2">
      <c r="T7331" s="108" t="str">
        <f t="shared" si="114"/>
        <v>Krankheit</v>
      </c>
    </row>
    <row r="7332" spans="20:20" x14ac:dyDescent="0.2">
      <c r="T7332" s="108" t="str">
        <f t="shared" si="114"/>
        <v>Krankheit</v>
      </c>
    </row>
    <row r="7333" spans="20:20" x14ac:dyDescent="0.2">
      <c r="T7333" s="108" t="str">
        <f t="shared" si="114"/>
        <v>Krankheit</v>
      </c>
    </row>
    <row r="7334" spans="20:20" x14ac:dyDescent="0.2">
      <c r="T7334" s="108" t="str">
        <f t="shared" si="114"/>
        <v>Krankheit</v>
      </c>
    </row>
    <row r="7335" spans="20:20" x14ac:dyDescent="0.2">
      <c r="T7335" s="108" t="str">
        <f t="shared" si="114"/>
        <v>Krankheit</v>
      </c>
    </row>
    <row r="7336" spans="20:20" x14ac:dyDescent="0.2">
      <c r="T7336" s="108" t="str">
        <f t="shared" si="114"/>
        <v>Krankheit</v>
      </c>
    </row>
    <row r="7337" spans="20:20" x14ac:dyDescent="0.2">
      <c r="T7337" s="108" t="str">
        <f t="shared" si="114"/>
        <v>Krankheit</v>
      </c>
    </row>
    <row r="7338" spans="20:20" x14ac:dyDescent="0.2">
      <c r="T7338" s="108" t="str">
        <f t="shared" si="114"/>
        <v>Krankheit</v>
      </c>
    </row>
    <row r="7339" spans="20:20" x14ac:dyDescent="0.2">
      <c r="T7339" s="108" t="str">
        <f t="shared" si="114"/>
        <v>Krankheit</v>
      </c>
    </row>
    <row r="7340" spans="20:20" x14ac:dyDescent="0.2">
      <c r="T7340" s="108" t="str">
        <f t="shared" si="114"/>
        <v>Krankheit</v>
      </c>
    </row>
    <row r="7341" spans="20:20" x14ac:dyDescent="0.2">
      <c r="T7341" s="108" t="str">
        <f t="shared" si="114"/>
        <v>Krankheit</v>
      </c>
    </row>
    <row r="7342" spans="20:20" x14ac:dyDescent="0.2">
      <c r="T7342" s="108" t="str">
        <f t="shared" si="114"/>
        <v>Krankheit</v>
      </c>
    </row>
    <row r="7343" spans="20:20" x14ac:dyDescent="0.2">
      <c r="T7343" s="108" t="str">
        <f t="shared" si="114"/>
        <v>Krankheit</v>
      </c>
    </row>
    <row r="7344" spans="20:20" x14ac:dyDescent="0.2">
      <c r="T7344" s="108" t="str">
        <f t="shared" si="114"/>
        <v>Krankheit</v>
      </c>
    </row>
    <row r="7345" spans="20:20" x14ac:dyDescent="0.2">
      <c r="T7345" s="108" t="str">
        <f t="shared" si="114"/>
        <v>Krankheit</v>
      </c>
    </row>
    <row r="7346" spans="20:20" x14ac:dyDescent="0.2">
      <c r="T7346" s="108" t="str">
        <f t="shared" si="114"/>
        <v>Krankheit</v>
      </c>
    </row>
    <row r="7347" spans="20:20" x14ac:dyDescent="0.2">
      <c r="T7347" s="108" t="str">
        <f t="shared" si="114"/>
        <v>Krankheit</v>
      </c>
    </row>
    <row r="7348" spans="20:20" x14ac:dyDescent="0.2">
      <c r="T7348" s="108" t="str">
        <f t="shared" si="114"/>
        <v>Krankheit</v>
      </c>
    </row>
    <row r="7349" spans="20:20" x14ac:dyDescent="0.2">
      <c r="T7349" s="108" t="str">
        <f t="shared" si="114"/>
        <v>Krankheit</v>
      </c>
    </row>
    <row r="7350" spans="20:20" x14ac:dyDescent="0.2">
      <c r="T7350" s="108" t="str">
        <f t="shared" si="114"/>
        <v>Krankheit</v>
      </c>
    </row>
    <row r="7351" spans="20:20" x14ac:dyDescent="0.2">
      <c r="T7351" s="108" t="str">
        <f t="shared" si="114"/>
        <v>Krankheit</v>
      </c>
    </row>
    <row r="7352" spans="20:20" x14ac:dyDescent="0.2">
      <c r="T7352" s="108" t="str">
        <f t="shared" si="114"/>
        <v>Krankheit</v>
      </c>
    </row>
    <row r="7353" spans="20:20" x14ac:dyDescent="0.2">
      <c r="T7353" s="108" t="str">
        <f t="shared" si="114"/>
        <v>Krankheit</v>
      </c>
    </row>
    <row r="7354" spans="20:20" x14ac:dyDescent="0.2">
      <c r="T7354" s="108" t="str">
        <f t="shared" si="114"/>
        <v>Krankheit</v>
      </c>
    </row>
    <row r="7355" spans="20:20" x14ac:dyDescent="0.2">
      <c r="T7355" s="108" t="str">
        <f t="shared" si="114"/>
        <v>Krankheit</v>
      </c>
    </row>
    <row r="7356" spans="20:20" x14ac:dyDescent="0.2">
      <c r="T7356" s="108" t="str">
        <f t="shared" si="114"/>
        <v>Krankheit</v>
      </c>
    </row>
    <row r="7357" spans="20:20" x14ac:dyDescent="0.2">
      <c r="T7357" s="108" t="str">
        <f t="shared" si="114"/>
        <v>Krankheit</v>
      </c>
    </row>
    <row r="7358" spans="20:20" x14ac:dyDescent="0.2">
      <c r="T7358" s="108" t="str">
        <f t="shared" si="114"/>
        <v>Krankheit</v>
      </c>
    </row>
    <row r="7359" spans="20:20" x14ac:dyDescent="0.2">
      <c r="T7359" s="108" t="str">
        <f t="shared" si="114"/>
        <v>Krankheit</v>
      </c>
    </row>
    <row r="7360" spans="20:20" x14ac:dyDescent="0.2">
      <c r="T7360" s="108" t="str">
        <f t="shared" si="114"/>
        <v>Krankheit</v>
      </c>
    </row>
    <row r="7361" spans="20:20" x14ac:dyDescent="0.2">
      <c r="T7361" s="108" t="str">
        <f t="shared" si="114"/>
        <v>Krankheit</v>
      </c>
    </row>
    <row r="7362" spans="20:20" x14ac:dyDescent="0.2">
      <c r="T7362" s="108" t="str">
        <f t="shared" si="114"/>
        <v>Krankheit</v>
      </c>
    </row>
    <row r="7363" spans="20:20" x14ac:dyDescent="0.2">
      <c r="T7363" s="108" t="str">
        <f t="shared" ref="T7363:T7426" si="115">IF(OR(O7363="KLV A IV",O7363="KLV B IV",O7363="KLV C IV"),"IV",IF(OR(O7363="KLV A UV",O7363="KLV B UV",O7363="KLV C UV"),"Unfall","Krankheit"))</f>
        <v>Krankheit</v>
      </c>
    </row>
    <row r="7364" spans="20:20" x14ac:dyDescent="0.2">
      <c r="T7364" s="108" t="str">
        <f t="shared" si="115"/>
        <v>Krankheit</v>
      </c>
    </row>
    <row r="7365" spans="20:20" x14ac:dyDescent="0.2">
      <c r="T7365" s="108" t="str">
        <f t="shared" si="115"/>
        <v>Krankheit</v>
      </c>
    </row>
    <row r="7366" spans="20:20" x14ac:dyDescent="0.2">
      <c r="T7366" s="108" t="str">
        <f t="shared" si="115"/>
        <v>Krankheit</v>
      </c>
    </row>
    <row r="7367" spans="20:20" x14ac:dyDescent="0.2">
      <c r="T7367" s="108" t="str">
        <f t="shared" si="115"/>
        <v>Krankheit</v>
      </c>
    </row>
    <row r="7368" spans="20:20" x14ac:dyDescent="0.2">
      <c r="T7368" s="108" t="str">
        <f t="shared" si="115"/>
        <v>Krankheit</v>
      </c>
    </row>
    <row r="7369" spans="20:20" x14ac:dyDescent="0.2">
      <c r="T7369" s="108" t="str">
        <f t="shared" si="115"/>
        <v>Krankheit</v>
      </c>
    </row>
    <row r="7370" spans="20:20" x14ac:dyDescent="0.2">
      <c r="T7370" s="108" t="str">
        <f t="shared" si="115"/>
        <v>Krankheit</v>
      </c>
    </row>
    <row r="7371" spans="20:20" x14ac:dyDescent="0.2">
      <c r="T7371" s="108" t="str">
        <f t="shared" si="115"/>
        <v>Krankheit</v>
      </c>
    </row>
    <row r="7372" spans="20:20" x14ac:dyDescent="0.2">
      <c r="T7372" s="108" t="str">
        <f t="shared" si="115"/>
        <v>Krankheit</v>
      </c>
    </row>
    <row r="7373" spans="20:20" x14ac:dyDescent="0.2">
      <c r="T7373" s="108" t="str">
        <f t="shared" si="115"/>
        <v>Krankheit</v>
      </c>
    </row>
    <row r="7374" spans="20:20" x14ac:dyDescent="0.2">
      <c r="T7374" s="108" t="str">
        <f t="shared" si="115"/>
        <v>Krankheit</v>
      </c>
    </row>
    <row r="7375" spans="20:20" x14ac:dyDescent="0.2">
      <c r="T7375" s="108" t="str">
        <f t="shared" si="115"/>
        <v>Krankheit</v>
      </c>
    </row>
    <row r="7376" spans="20:20" x14ac:dyDescent="0.2">
      <c r="T7376" s="108" t="str">
        <f t="shared" si="115"/>
        <v>Krankheit</v>
      </c>
    </row>
    <row r="7377" spans="20:20" x14ac:dyDescent="0.2">
      <c r="T7377" s="108" t="str">
        <f t="shared" si="115"/>
        <v>Krankheit</v>
      </c>
    </row>
    <row r="7378" spans="20:20" x14ac:dyDescent="0.2">
      <c r="T7378" s="108" t="str">
        <f t="shared" si="115"/>
        <v>Krankheit</v>
      </c>
    </row>
    <row r="7379" spans="20:20" x14ac:dyDescent="0.2">
      <c r="T7379" s="108" t="str">
        <f t="shared" si="115"/>
        <v>Krankheit</v>
      </c>
    </row>
    <row r="7380" spans="20:20" x14ac:dyDescent="0.2">
      <c r="T7380" s="108" t="str">
        <f t="shared" si="115"/>
        <v>Krankheit</v>
      </c>
    </row>
    <row r="7381" spans="20:20" x14ac:dyDescent="0.2">
      <c r="T7381" s="108" t="str">
        <f t="shared" si="115"/>
        <v>Krankheit</v>
      </c>
    </row>
    <row r="7382" spans="20:20" x14ac:dyDescent="0.2">
      <c r="T7382" s="108" t="str">
        <f t="shared" si="115"/>
        <v>Krankheit</v>
      </c>
    </row>
    <row r="7383" spans="20:20" x14ac:dyDescent="0.2">
      <c r="T7383" s="108" t="str">
        <f t="shared" si="115"/>
        <v>Krankheit</v>
      </c>
    </row>
    <row r="7384" spans="20:20" x14ac:dyDescent="0.2">
      <c r="T7384" s="108" t="str">
        <f t="shared" si="115"/>
        <v>Krankheit</v>
      </c>
    </row>
    <row r="7385" spans="20:20" x14ac:dyDescent="0.2">
      <c r="T7385" s="108" t="str">
        <f t="shared" si="115"/>
        <v>Krankheit</v>
      </c>
    </row>
    <row r="7386" spans="20:20" x14ac:dyDescent="0.2">
      <c r="T7386" s="108" t="str">
        <f t="shared" si="115"/>
        <v>Krankheit</v>
      </c>
    </row>
    <row r="7387" spans="20:20" x14ac:dyDescent="0.2">
      <c r="T7387" s="108" t="str">
        <f t="shared" si="115"/>
        <v>Krankheit</v>
      </c>
    </row>
    <row r="7388" spans="20:20" x14ac:dyDescent="0.2">
      <c r="T7388" s="108" t="str">
        <f t="shared" si="115"/>
        <v>Krankheit</v>
      </c>
    </row>
    <row r="7389" spans="20:20" x14ac:dyDescent="0.2">
      <c r="T7389" s="108" t="str">
        <f t="shared" si="115"/>
        <v>Krankheit</v>
      </c>
    </row>
    <row r="7390" spans="20:20" x14ac:dyDescent="0.2">
      <c r="T7390" s="108" t="str">
        <f t="shared" si="115"/>
        <v>Krankheit</v>
      </c>
    </row>
    <row r="7391" spans="20:20" x14ac:dyDescent="0.2">
      <c r="T7391" s="108" t="str">
        <f t="shared" si="115"/>
        <v>Krankheit</v>
      </c>
    </row>
    <row r="7392" spans="20:20" x14ac:dyDescent="0.2">
      <c r="T7392" s="108" t="str">
        <f t="shared" si="115"/>
        <v>Krankheit</v>
      </c>
    </row>
    <row r="7393" spans="20:20" x14ac:dyDescent="0.2">
      <c r="T7393" s="108" t="str">
        <f t="shared" si="115"/>
        <v>Krankheit</v>
      </c>
    </row>
    <row r="7394" spans="20:20" x14ac:dyDescent="0.2">
      <c r="T7394" s="108" t="str">
        <f t="shared" si="115"/>
        <v>Krankheit</v>
      </c>
    </row>
    <row r="7395" spans="20:20" x14ac:dyDescent="0.2">
      <c r="T7395" s="108" t="str">
        <f t="shared" si="115"/>
        <v>Krankheit</v>
      </c>
    </row>
    <row r="7396" spans="20:20" x14ac:dyDescent="0.2">
      <c r="T7396" s="108" t="str">
        <f t="shared" si="115"/>
        <v>Krankheit</v>
      </c>
    </row>
    <row r="7397" spans="20:20" x14ac:dyDescent="0.2">
      <c r="T7397" s="108" t="str">
        <f t="shared" si="115"/>
        <v>Krankheit</v>
      </c>
    </row>
    <row r="7398" spans="20:20" x14ac:dyDescent="0.2">
      <c r="T7398" s="108" t="str">
        <f t="shared" si="115"/>
        <v>Krankheit</v>
      </c>
    </row>
    <row r="7399" spans="20:20" x14ac:dyDescent="0.2">
      <c r="T7399" s="108" t="str">
        <f t="shared" si="115"/>
        <v>Krankheit</v>
      </c>
    </row>
    <row r="7400" spans="20:20" x14ac:dyDescent="0.2">
      <c r="T7400" s="108" t="str">
        <f t="shared" si="115"/>
        <v>Krankheit</v>
      </c>
    </row>
    <row r="7401" spans="20:20" x14ac:dyDescent="0.2">
      <c r="T7401" s="108" t="str">
        <f t="shared" si="115"/>
        <v>Krankheit</v>
      </c>
    </row>
    <row r="7402" spans="20:20" x14ac:dyDescent="0.2">
      <c r="T7402" s="108" t="str">
        <f t="shared" si="115"/>
        <v>Krankheit</v>
      </c>
    </row>
    <row r="7403" spans="20:20" x14ac:dyDescent="0.2">
      <c r="T7403" s="108" t="str">
        <f t="shared" si="115"/>
        <v>Krankheit</v>
      </c>
    </row>
    <row r="7404" spans="20:20" x14ac:dyDescent="0.2">
      <c r="T7404" s="108" t="str">
        <f t="shared" si="115"/>
        <v>Krankheit</v>
      </c>
    </row>
    <row r="7405" spans="20:20" x14ac:dyDescent="0.2">
      <c r="T7405" s="108" t="str">
        <f t="shared" si="115"/>
        <v>Krankheit</v>
      </c>
    </row>
    <row r="7406" spans="20:20" x14ac:dyDescent="0.2">
      <c r="T7406" s="108" t="str">
        <f t="shared" si="115"/>
        <v>Krankheit</v>
      </c>
    </row>
    <row r="7407" spans="20:20" x14ac:dyDescent="0.2">
      <c r="T7407" s="108" t="str">
        <f t="shared" si="115"/>
        <v>Krankheit</v>
      </c>
    </row>
    <row r="7408" spans="20:20" x14ac:dyDescent="0.2">
      <c r="T7408" s="108" t="str">
        <f t="shared" si="115"/>
        <v>Krankheit</v>
      </c>
    </row>
    <row r="7409" spans="20:20" x14ac:dyDescent="0.2">
      <c r="T7409" s="108" t="str">
        <f t="shared" si="115"/>
        <v>Krankheit</v>
      </c>
    </row>
    <row r="7410" spans="20:20" x14ac:dyDescent="0.2">
      <c r="T7410" s="108" t="str">
        <f t="shared" si="115"/>
        <v>Krankheit</v>
      </c>
    </row>
    <row r="7411" spans="20:20" x14ac:dyDescent="0.2">
      <c r="T7411" s="108" t="str">
        <f t="shared" si="115"/>
        <v>Krankheit</v>
      </c>
    </row>
    <row r="7412" spans="20:20" x14ac:dyDescent="0.2">
      <c r="T7412" s="108" t="str">
        <f t="shared" si="115"/>
        <v>Krankheit</v>
      </c>
    </row>
    <row r="7413" spans="20:20" x14ac:dyDescent="0.2">
      <c r="T7413" s="108" t="str">
        <f t="shared" si="115"/>
        <v>Krankheit</v>
      </c>
    </row>
    <row r="7414" spans="20:20" x14ac:dyDescent="0.2">
      <c r="T7414" s="108" t="str">
        <f t="shared" si="115"/>
        <v>Krankheit</v>
      </c>
    </row>
    <row r="7415" spans="20:20" x14ac:dyDescent="0.2">
      <c r="T7415" s="108" t="str">
        <f t="shared" si="115"/>
        <v>Krankheit</v>
      </c>
    </row>
    <row r="7416" spans="20:20" x14ac:dyDescent="0.2">
      <c r="T7416" s="108" t="str">
        <f t="shared" si="115"/>
        <v>Krankheit</v>
      </c>
    </row>
    <row r="7417" spans="20:20" x14ac:dyDescent="0.2">
      <c r="T7417" s="108" t="str">
        <f t="shared" si="115"/>
        <v>Krankheit</v>
      </c>
    </row>
    <row r="7418" spans="20:20" x14ac:dyDescent="0.2">
      <c r="T7418" s="108" t="str">
        <f t="shared" si="115"/>
        <v>Krankheit</v>
      </c>
    </row>
    <row r="7419" spans="20:20" x14ac:dyDescent="0.2">
      <c r="T7419" s="108" t="str">
        <f t="shared" si="115"/>
        <v>Krankheit</v>
      </c>
    </row>
    <row r="7420" spans="20:20" x14ac:dyDescent="0.2">
      <c r="T7420" s="108" t="str">
        <f t="shared" si="115"/>
        <v>Krankheit</v>
      </c>
    </row>
    <row r="7421" spans="20:20" x14ac:dyDescent="0.2">
      <c r="T7421" s="108" t="str">
        <f t="shared" si="115"/>
        <v>Krankheit</v>
      </c>
    </row>
    <row r="7422" spans="20:20" x14ac:dyDescent="0.2">
      <c r="T7422" s="108" t="str">
        <f t="shared" si="115"/>
        <v>Krankheit</v>
      </c>
    </row>
    <row r="7423" spans="20:20" x14ac:dyDescent="0.2">
      <c r="T7423" s="108" t="str">
        <f t="shared" si="115"/>
        <v>Krankheit</v>
      </c>
    </row>
    <row r="7424" spans="20:20" x14ac:dyDescent="0.2">
      <c r="T7424" s="108" t="str">
        <f t="shared" si="115"/>
        <v>Krankheit</v>
      </c>
    </row>
    <row r="7425" spans="20:20" x14ac:dyDescent="0.2">
      <c r="T7425" s="108" t="str">
        <f t="shared" si="115"/>
        <v>Krankheit</v>
      </c>
    </row>
    <row r="7426" spans="20:20" x14ac:dyDescent="0.2">
      <c r="T7426" s="108" t="str">
        <f t="shared" si="115"/>
        <v>Krankheit</v>
      </c>
    </row>
    <row r="7427" spans="20:20" x14ac:dyDescent="0.2">
      <c r="T7427" s="108" t="str">
        <f t="shared" ref="T7427:T7490" si="116">IF(OR(O7427="KLV A IV",O7427="KLV B IV",O7427="KLV C IV"),"IV",IF(OR(O7427="KLV A UV",O7427="KLV B UV",O7427="KLV C UV"),"Unfall","Krankheit"))</f>
        <v>Krankheit</v>
      </c>
    </row>
    <row r="7428" spans="20:20" x14ac:dyDescent="0.2">
      <c r="T7428" s="108" t="str">
        <f t="shared" si="116"/>
        <v>Krankheit</v>
      </c>
    </row>
    <row r="7429" spans="20:20" x14ac:dyDescent="0.2">
      <c r="T7429" s="108" t="str">
        <f t="shared" si="116"/>
        <v>Krankheit</v>
      </c>
    </row>
    <row r="7430" spans="20:20" x14ac:dyDescent="0.2">
      <c r="T7430" s="108" t="str">
        <f t="shared" si="116"/>
        <v>Krankheit</v>
      </c>
    </row>
    <row r="7431" spans="20:20" x14ac:dyDescent="0.2">
      <c r="T7431" s="108" t="str">
        <f t="shared" si="116"/>
        <v>Krankheit</v>
      </c>
    </row>
    <row r="7432" spans="20:20" x14ac:dyDescent="0.2">
      <c r="T7432" s="108" t="str">
        <f t="shared" si="116"/>
        <v>Krankheit</v>
      </c>
    </row>
    <row r="7433" spans="20:20" x14ac:dyDescent="0.2">
      <c r="T7433" s="108" t="str">
        <f t="shared" si="116"/>
        <v>Krankheit</v>
      </c>
    </row>
    <row r="7434" spans="20:20" x14ac:dyDescent="0.2">
      <c r="T7434" s="108" t="str">
        <f t="shared" si="116"/>
        <v>Krankheit</v>
      </c>
    </row>
    <row r="7435" spans="20:20" x14ac:dyDescent="0.2">
      <c r="T7435" s="108" t="str">
        <f t="shared" si="116"/>
        <v>Krankheit</v>
      </c>
    </row>
    <row r="7436" spans="20:20" x14ac:dyDescent="0.2">
      <c r="T7436" s="108" t="str">
        <f t="shared" si="116"/>
        <v>Krankheit</v>
      </c>
    </row>
    <row r="7437" spans="20:20" x14ac:dyDescent="0.2">
      <c r="T7437" s="108" t="str">
        <f t="shared" si="116"/>
        <v>Krankheit</v>
      </c>
    </row>
    <row r="7438" spans="20:20" x14ac:dyDescent="0.2">
      <c r="T7438" s="108" t="str">
        <f t="shared" si="116"/>
        <v>Krankheit</v>
      </c>
    </row>
    <row r="7439" spans="20:20" x14ac:dyDescent="0.2">
      <c r="T7439" s="108" t="str">
        <f t="shared" si="116"/>
        <v>Krankheit</v>
      </c>
    </row>
    <row r="7440" spans="20:20" x14ac:dyDescent="0.2">
      <c r="T7440" s="108" t="str">
        <f t="shared" si="116"/>
        <v>Krankheit</v>
      </c>
    </row>
    <row r="7441" spans="20:20" x14ac:dyDescent="0.2">
      <c r="T7441" s="108" t="str">
        <f t="shared" si="116"/>
        <v>Krankheit</v>
      </c>
    </row>
    <row r="7442" spans="20:20" x14ac:dyDescent="0.2">
      <c r="T7442" s="108" t="str">
        <f t="shared" si="116"/>
        <v>Krankheit</v>
      </c>
    </row>
    <row r="7443" spans="20:20" x14ac:dyDescent="0.2">
      <c r="T7443" s="108" t="str">
        <f t="shared" si="116"/>
        <v>Krankheit</v>
      </c>
    </row>
    <row r="7444" spans="20:20" x14ac:dyDescent="0.2">
      <c r="T7444" s="108" t="str">
        <f t="shared" si="116"/>
        <v>Krankheit</v>
      </c>
    </row>
    <row r="7445" spans="20:20" x14ac:dyDescent="0.2">
      <c r="T7445" s="108" t="str">
        <f t="shared" si="116"/>
        <v>Krankheit</v>
      </c>
    </row>
    <row r="7446" spans="20:20" x14ac:dyDescent="0.2">
      <c r="T7446" s="108" t="str">
        <f t="shared" si="116"/>
        <v>Krankheit</v>
      </c>
    </row>
    <row r="7447" spans="20:20" x14ac:dyDescent="0.2">
      <c r="T7447" s="108" t="str">
        <f t="shared" si="116"/>
        <v>Krankheit</v>
      </c>
    </row>
    <row r="7448" spans="20:20" x14ac:dyDescent="0.2">
      <c r="T7448" s="108" t="str">
        <f t="shared" si="116"/>
        <v>Krankheit</v>
      </c>
    </row>
    <row r="7449" spans="20:20" x14ac:dyDescent="0.2">
      <c r="T7449" s="108" t="str">
        <f t="shared" si="116"/>
        <v>Krankheit</v>
      </c>
    </row>
    <row r="7450" spans="20:20" x14ac:dyDescent="0.2">
      <c r="T7450" s="108" t="str">
        <f t="shared" si="116"/>
        <v>Krankheit</v>
      </c>
    </row>
    <row r="7451" spans="20:20" x14ac:dyDescent="0.2">
      <c r="T7451" s="108" t="str">
        <f t="shared" si="116"/>
        <v>Krankheit</v>
      </c>
    </row>
    <row r="7452" spans="20:20" x14ac:dyDescent="0.2">
      <c r="T7452" s="108" t="str">
        <f t="shared" si="116"/>
        <v>Krankheit</v>
      </c>
    </row>
    <row r="7453" spans="20:20" x14ac:dyDescent="0.2">
      <c r="T7453" s="108" t="str">
        <f t="shared" si="116"/>
        <v>Krankheit</v>
      </c>
    </row>
    <row r="7454" spans="20:20" x14ac:dyDescent="0.2">
      <c r="T7454" s="108" t="str">
        <f t="shared" si="116"/>
        <v>Krankheit</v>
      </c>
    </row>
    <row r="7455" spans="20:20" x14ac:dyDescent="0.2">
      <c r="T7455" s="108" t="str">
        <f t="shared" si="116"/>
        <v>Krankheit</v>
      </c>
    </row>
    <row r="7456" spans="20:20" x14ac:dyDescent="0.2">
      <c r="T7456" s="108" t="str">
        <f t="shared" si="116"/>
        <v>Krankheit</v>
      </c>
    </row>
    <row r="7457" spans="20:20" x14ac:dyDescent="0.2">
      <c r="T7457" s="108" t="str">
        <f t="shared" si="116"/>
        <v>Krankheit</v>
      </c>
    </row>
    <row r="7458" spans="20:20" x14ac:dyDescent="0.2">
      <c r="T7458" s="108" t="str">
        <f t="shared" si="116"/>
        <v>Krankheit</v>
      </c>
    </row>
    <row r="7459" spans="20:20" x14ac:dyDescent="0.2">
      <c r="T7459" s="108" t="str">
        <f t="shared" si="116"/>
        <v>Krankheit</v>
      </c>
    </row>
    <row r="7460" spans="20:20" x14ac:dyDescent="0.2">
      <c r="T7460" s="108" t="str">
        <f t="shared" si="116"/>
        <v>Krankheit</v>
      </c>
    </row>
    <row r="7461" spans="20:20" x14ac:dyDescent="0.2">
      <c r="T7461" s="108" t="str">
        <f t="shared" si="116"/>
        <v>Krankheit</v>
      </c>
    </row>
    <row r="7462" spans="20:20" x14ac:dyDescent="0.2">
      <c r="T7462" s="108" t="str">
        <f t="shared" si="116"/>
        <v>Krankheit</v>
      </c>
    </row>
    <row r="7463" spans="20:20" x14ac:dyDescent="0.2">
      <c r="T7463" s="108" t="str">
        <f t="shared" si="116"/>
        <v>Krankheit</v>
      </c>
    </row>
    <row r="7464" spans="20:20" x14ac:dyDescent="0.2">
      <c r="T7464" s="108" t="str">
        <f t="shared" si="116"/>
        <v>Krankheit</v>
      </c>
    </row>
    <row r="7465" spans="20:20" x14ac:dyDescent="0.2">
      <c r="T7465" s="108" t="str">
        <f t="shared" si="116"/>
        <v>Krankheit</v>
      </c>
    </row>
    <row r="7466" spans="20:20" x14ac:dyDescent="0.2">
      <c r="T7466" s="108" t="str">
        <f t="shared" si="116"/>
        <v>Krankheit</v>
      </c>
    </row>
    <row r="7467" spans="20:20" x14ac:dyDescent="0.2">
      <c r="T7467" s="108" t="str">
        <f t="shared" si="116"/>
        <v>Krankheit</v>
      </c>
    </row>
    <row r="7468" spans="20:20" x14ac:dyDescent="0.2">
      <c r="T7468" s="108" t="str">
        <f t="shared" si="116"/>
        <v>Krankheit</v>
      </c>
    </row>
    <row r="7469" spans="20:20" x14ac:dyDescent="0.2">
      <c r="T7469" s="108" t="str">
        <f t="shared" si="116"/>
        <v>Krankheit</v>
      </c>
    </row>
    <row r="7470" spans="20:20" x14ac:dyDescent="0.2">
      <c r="T7470" s="108" t="str">
        <f t="shared" si="116"/>
        <v>Krankheit</v>
      </c>
    </row>
    <row r="7471" spans="20:20" x14ac:dyDescent="0.2">
      <c r="T7471" s="108" t="str">
        <f t="shared" si="116"/>
        <v>Krankheit</v>
      </c>
    </row>
    <row r="7472" spans="20:20" x14ac:dyDescent="0.2">
      <c r="T7472" s="108" t="str">
        <f t="shared" si="116"/>
        <v>Krankheit</v>
      </c>
    </row>
    <row r="7473" spans="20:20" x14ac:dyDescent="0.2">
      <c r="T7473" s="108" t="str">
        <f t="shared" si="116"/>
        <v>Krankheit</v>
      </c>
    </row>
    <row r="7474" spans="20:20" x14ac:dyDescent="0.2">
      <c r="T7474" s="108" t="str">
        <f t="shared" si="116"/>
        <v>Krankheit</v>
      </c>
    </row>
    <row r="7475" spans="20:20" x14ac:dyDescent="0.2">
      <c r="T7475" s="108" t="str">
        <f t="shared" si="116"/>
        <v>Krankheit</v>
      </c>
    </row>
    <row r="7476" spans="20:20" x14ac:dyDescent="0.2">
      <c r="T7476" s="108" t="str">
        <f t="shared" si="116"/>
        <v>Krankheit</v>
      </c>
    </row>
    <row r="7477" spans="20:20" x14ac:dyDescent="0.2">
      <c r="T7477" s="108" t="str">
        <f t="shared" si="116"/>
        <v>Krankheit</v>
      </c>
    </row>
    <row r="7478" spans="20:20" x14ac:dyDescent="0.2">
      <c r="T7478" s="108" t="str">
        <f t="shared" si="116"/>
        <v>Krankheit</v>
      </c>
    </row>
    <row r="7479" spans="20:20" x14ac:dyDescent="0.2">
      <c r="T7479" s="108" t="str">
        <f t="shared" si="116"/>
        <v>Krankheit</v>
      </c>
    </row>
    <row r="7480" spans="20:20" x14ac:dyDescent="0.2">
      <c r="T7480" s="108" t="str">
        <f t="shared" si="116"/>
        <v>Krankheit</v>
      </c>
    </row>
    <row r="7481" spans="20:20" x14ac:dyDescent="0.2">
      <c r="T7481" s="108" t="str">
        <f t="shared" si="116"/>
        <v>Krankheit</v>
      </c>
    </row>
    <row r="7482" spans="20:20" x14ac:dyDescent="0.2">
      <c r="T7482" s="108" t="str">
        <f t="shared" si="116"/>
        <v>Krankheit</v>
      </c>
    </row>
    <row r="7483" spans="20:20" x14ac:dyDescent="0.2">
      <c r="T7483" s="108" t="str">
        <f t="shared" si="116"/>
        <v>Krankheit</v>
      </c>
    </row>
    <row r="7484" spans="20:20" x14ac:dyDescent="0.2">
      <c r="T7484" s="108" t="str">
        <f t="shared" si="116"/>
        <v>Krankheit</v>
      </c>
    </row>
    <row r="7485" spans="20:20" x14ac:dyDescent="0.2">
      <c r="T7485" s="108" t="str">
        <f t="shared" si="116"/>
        <v>Krankheit</v>
      </c>
    </row>
    <row r="7486" spans="20:20" x14ac:dyDescent="0.2">
      <c r="T7486" s="108" t="str">
        <f t="shared" si="116"/>
        <v>Krankheit</v>
      </c>
    </row>
    <row r="7487" spans="20:20" x14ac:dyDescent="0.2">
      <c r="T7487" s="108" t="str">
        <f t="shared" si="116"/>
        <v>Krankheit</v>
      </c>
    </row>
    <row r="7488" spans="20:20" x14ac:dyDescent="0.2">
      <c r="T7488" s="108" t="str">
        <f t="shared" si="116"/>
        <v>Krankheit</v>
      </c>
    </row>
    <row r="7489" spans="20:20" x14ac:dyDescent="0.2">
      <c r="T7489" s="108" t="str">
        <f t="shared" si="116"/>
        <v>Krankheit</v>
      </c>
    </row>
    <row r="7490" spans="20:20" x14ac:dyDescent="0.2">
      <c r="T7490" s="108" t="str">
        <f t="shared" si="116"/>
        <v>Krankheit</v>
      </c>
    </row>
    <row r="7491" spans="20:20" x14ac:dyDescent="0.2">
      <c r="T7491" s="108" t="str">
        <f t="shared" ref="T7491:T7554" si="117">IF(OR(O7491="KLV A IV",O7491="KLV B IV",O7491="KLV C IV"),"IV",IF(OR(O7491="KLV A UV",O7491="KLV B UV",O7491="KLV C UV"),"Unfall","Krankheit"))</f>
        <v>Krankheit</v>
      </c>
    </row>
    <row r="7492" spans="20:20" x14ac:dyDescent="0.2">
      <c r="T7492" s="108" t="str">
        <f t="shared" si="117"/>
        <v>Krankheit</v>
      </c>
    </row>
    <row r="7493" spans="20:20" x14ac:dyDescent="0.2">
      <c r="T7493" s="108" t="str">
        <f t="shared" si="117"/>
        <v>Krankheit</v>
      </c>
    </row>
    <row r="7494" spans="20:20" x14ac:dyDescent="0.2">
      <c r="T7494" s="108" t="str">
        <f t="shared" si="117"/>
        <v>Krankheit</v>
      </c>
    </row>
    <row r="7495" spans="20:20" x14ac:dyDescent="0.2">
      <c r="T7495" s="108" t="str">
        <f t="shared" si="117"/>
        <v>Krankheit</v>
      </c>
    </row>
    <row r="7496" spans="20:20" x14ac:dyDescent="0.2">
      <c r="T7496" s="108" t="str">
        <f t="shared" si="117"/>
        <v>Krankheit</v>
      </c>
    </row>
    <row r="7497" spans="20:20" x14ac:dyDescent="0.2">
      <c r="T7497" s="108" t="str">
        <f t="shared" si="117"/>
        <v>Krankheit</v>
      </c>
    </row>
    <row r="7498" spans="20:20" x14ac:dyDescent="0.2">
      <c r="T7498" s="108" t="str">
        <f t="shared" si="117"/>
        <v>Krankheit</v>
      </c>
    </row>
    <row r="7499" spans="20:20" x14ac:dyDescent="0.2">
      <c r="T7499" s="108" t="str">
        <f t="shared" si="117"/>
        <v>Krankheit</v>
      </c>
    </row>
    <row r="7500" spans="20:20" x14ac:dyDescent="0.2">
      <c r="T7500" s="108" t="str">
        <f t="shared" si="117"/>
        <v>Krankheit</v>
      </c>
    </row>
    <row r="7501" spans="20:20" x14ac:dyDescent="0.2">
      <c r="T7501" s="108" t="str">
        <f t="shared" si="117"/>
        <v>Krankheit</v>
      </c>
    </row>
    <row r="7502" spans="20:20" x14ac:dyDescent="0.2">
      <c r="T7502" s="108" t="str">
        <f t="shared" si="117"/>
        <v>Krankheit</v>
      </c>
    </row>
    <row r="7503" spans="20:20" x14ac:dyDescent="0.2">
      <c r="T7503" s="108" t="str">
        <f t="shared" si="117"/>
        <v>Krankheit</v>
      </c>
    </row>
    <row r="7504" spans="20:20" x14ac:dyDescent="0.2">
      <c r="T7504" s="108" t="str">
        <f t="shared" si="117"/>
        <v>Krankheit</v>
      </c>
    </row>
    <row r="7505" spans="20:20" x14ac:dyDescent="0.2">
      <c r="T7505" s="108" t="str">
        <f t="shared" si="117"/>
        <v>Krankheit</v>
      </c>
    </row>
    <row r="7506" spans="20:20" x14ac:dyDescent="0.2">
      <c r="T7506" s="108" t="str">
        <f t="shared" si="117"/>
        <v>Krankheit</v>
      </c>
    </row>
    <row r="7507" spans="20:20" x14ac:dyDescent="0.2">
      <c r="T7507" s="108" t="str">
        <f t="shared" si="117"/>
        <v>Krankheit</v>
      </c>
    </row>
    <row r="7508" spans="20:20" x14ac:dyDescent="0.2">
      <c r="T7508" s="108" t="str">
        <f t="shared" si="117"/>
        <v>Krankheit</v>
      </c>
    </row>
    <row r="7509" spans="20:20" x14ac:dyDescent="0.2">
      <c r="T7509" s="108" t="str">
        <f t="shared" si="117"/>
        <v>Krankheit</v>
      </c>
    </row>
    <row r="7510" spans="20:20" x14ac:dyDescent="0.2">
      <c r="T7510" s="108" t="str">
        <f t="shared" si="117"/>
        <v>Krankheit</v>
      </c>
    </row>
    <row r="7511" spans="20:20" x14ac:dyDescent="0.2">
      <c r="T7511" s="108" t="str">
        <f t="shared" si="117"/>
        <v>Krankheit</v>
      </c>
    </row>
    <row r="7512" spans="20:20" x14ac:dyDescent="0.2">
      <c r="T7512" s="108" t="str">
        <f t="shared" si="117"/>
        <v>Krankheit</v>
      </c>
    </row>
    <row r="7513" spans="20:20" x14ac:dyDescent="0.2">
      <c r="T7513" s="108" t="str">
        <f t="shared" si="117"/>
        <v>Krankheit</v>
      </c>
    </row>
    <row r="7514" spans="20:20" x14ac:dyDescent="0.2">
      <c r="T7514" s="108" t="str">
        <f t="shared" si="117"/>
        <v>Krankheit</v>
      </c>
    </row>
    <row r="7515" spans="20:20" x14ac:dyDescent="0.2">
      <c r="T7515" s="108" t="str">
        <f t="shared" si="117"/>
        <v>Krankheit</v>
      </c>
    </row>
    <row r="7516" spans="20:20" x14ac:dyDescent="0.2">
      <c r="T7516" s="108" t="str">
        <f t="shared" si="117"/>
        <v>Krankheit</v>
      </c>
    </row>
    <row r="7517" spans="20:20" x14ac:dyDescent="0.2">
      <c r="T7517" s="108" t="str">
        <f t="shared" si="117"/>
        <v>Krankheit</v>
      </c>
    </row>
    <row r="7518" spans="20:20" x14ac:dyDescent="0.2">
      <c r="T7518" s="108" t="str">
        <f t="shared" si="117"/>
        <v>Krankheit</v>
      </c>
    </row>
    <row r="7519" spans="20:20" x14ac:dyDescent="0.2">
      <c r="T7519" s="108" t="str">
        <f t="shared" si="117"/>
        <v>Krankheit</v>
      </c>
    </row>
    <row r="7520" spans="20:20" x14ac:dyDescent="0.2">
      <c r="T7520" s="108" t="str">
        <f t="shared" si="117"/>
        <v>Krankheit</v>
      </c>
    </row>
    <row r="7521" spans="20:20" x14ac:dyDescent="0.2">
      <c r="T7521" s="108" t="str">
        <f t="shared" si="117"/>
        <v>Krankheit</v>
      </c>
    </row>
    <row r="7522" spans="20:20" x14ac:dyDescent="0.2">
      <c r="T7522" s="108" t="str">
        <f t="shared" si="117"/>
        <v>Krankheit</v>
      </c>
    </row>
    <row r="7523" spans="20:20" x14ac:dyDescent="0.2">
      <c r="T7523" s="108" t="str">
        <f t="shared" si="117"/>
        <v>Krankheit</v>
      </c>
    </row>
    <row r="7524" spans="20:20" x14ac:dyDescent="0.2">
      <c r="T7524" s="108" t="str">
        <f t="shared" si="117"/>
        <v>Krankheit</v>
      </c>
    </row>
    <row r="7525" spans="20:20" x14ac:dyDescent="0.2">
      <c r="T7525" s="108" t="str">
        <f t="shared" si="117"/>
        <v>Krankheit</v>
      </c>
    </row>
    <row r="7526" spans="20:20" x14ac:dyDescent="0.2">
      <c r="T7526" s="108" t="str">
        <f t="shared" si="117"/>
        <v>Krankheit</v>
      </c>
    </row>
    <row r="7527" spans="20:20" x14ac:dyDescent="0.2">
      <c r="T7527" s="108" t="str">
        <f t="shared" si="117"/>
        <v>Krankheit</v>
      </c>
    </row>
    <row r="7528" spans="20:20" x14ac:dyDescent="0.2">
      <c r="T7528" s="108" t="str">
        <f t="shared" si="117"/>
        <v>Krankheit</v>
      </c>
    </row>
    <row r="7529" spans="20:20" x14ac:dyDescent="0.2">
      <c r="T7529" s="108" t="str">
        <f t="shared" si="117"/>
        <v>Krankheit</v>
      </c>
    </row>
    <row r="7530" spans="20:20" x14ac:dyDescent="0.2">
      <c r="T7530" s="108" t="str">
        <f t="shared" si="117"/>
        <v>Krankheit</v>
      </c>
    </row>
    <row r="7531" spans="20:20" x14ac:dyDescent="0.2">
      <c r="T7531" s="108" t="str">
        <f t="shared" si="117"/>
        <v>Krankheit</v>
      </c>
    </row>
    <row r="7532" spans="20:20" x14ac:dyDescent="0.2">
      <c r="T7532" s="108" t="str">
        <f t="shared" si="117"/>
        <v>Krankheit</v>
      </c>
    </row>
    <row r="7533" spans="20:20" x14ac:dyDescent="0.2">
      <c r="T7533" s="108" t="str">
        <f t="shared" si="117"/>
        <v>Krankheit</v>
      </c>
    </row>
    <row r="7534" spans="20:20" x14ac:dyDescent="0.2">
      <c r="T7534" s="108" t="str">
        <f t="shared" si="117"/>
        <v>Krankheit</v>
      </c>
    </row>
    <row r="7535" spans="20:20" x14ac:dyDescent="0.2">
      <c r="T7535" s="108" t="str">
        <f t="shared" si="117"/>
        <v>Krankheit</v>
      </c>
    </row>
    <row r="7536" spans="20:20" x14ac:dyDescent="0.2">
      <c r="T7536" s="108" t="str">
        <f t="shared" si="117"/>
        <v>Krankheit</v>
      </c>
    </row>
    <row r="7537" spans="20:20" x14ac:dyDescent="0.2">
      <c r="T7537" s="108" t="str">
        <f t="shared" si="117"/>
        <v>Krankheit</v>
      </c>
    </row>
    <row r="7538" spans="20:20" x14ac:dyDescent="0.2">
      <c r="T7538" s="108" t="str">
        <f t="shared" si="117"/>
        <v>Krankheit</v>
      </c>
    </row>
    <row r="7539" spans="20:20" x14ac:dyDescent="0.2">
      <c r="T7539" s="108" t="str">
        <f t="shared" si="117"/>
        <v>Krankheit</v>
      </c>
    </row>
    <row r="7540" spans="20:20" x14ac:dyDescent="0.2">
      <c r="T7540" s="108" t="str">
        <f t="shared" si="117"/>
        <v>Krankheit</v>
      </c>
    </row>
    <row r="7541" spans="20:20" x14ac:dyDescent="0.2">
      <c r="T7541" s="108" t="str">
        <f t="shared" si="117"/>
        <v>Krankheit</v>
      </c>
    </row>
    <row r="7542" spans="20:20" x14ac:dyDescent="0.2">
      <c r="T7542" s="108" t="str">
        <f t="shared" si="117"/>
        <v>Krankheit</v>
      </c>
    </row>
    <row r="7543" spans="20:20" x14ac:dyDescent="0.2">
      <c r="T7543" s="108" t="str">
        <f t="shared" si="117"/>
        <v>Krankheit</v>
      </c>
    </row>
    <row r="7544" spans="20:20" x14ac:dyDescent="0.2">
      <c r="T7544" s="108" t="str">
        <f t="shared" si="117"/>
        <v>Krankheit</v>
      </c>
    </row>
    <row r="7545" spans="20:20" x14ac:dyDescent="0.2">
      <c r="T7545" s="108" t="str">
        <f t="shared" si="117"/>
        <v>Krankheit</v>
      </c>
    </row>
    <row r="7546" spans="20:20" x14ac:dyDescent="0.2">
      <c r="T7546" s="108" t="str">
        <f t="shared" si="117"/>
        <v>Krankheit</v>
      </c>
    </row>
    <row r="7547" spans="20:20" x14ac:dyDescent="0.2">
      <c r="T7547" s="108" t="str">
        <f t="shared" si="117"/>
        <v>Krankheit</v>
      </c>
    </row>
    <row r="7548" spans="20:20" x14ac:dyDescent="0.2">
      <c r="T7548" s="108" t="str">
        <f t="shared" si="117"/>
        <v>Krankheit</v>
      </c>
    </row>
    <row r="7549" spans="20:20" x14ac:dyDescent="0.2">
      <c r="T7549" s="108" t="str">
        <f t="shared" si="117"/>
        <v>Krankheit</v>
      </c>
    </row>
    <row r="7550" spans="20:20" x14ac:dyDescent="0.2">
      <c r="T7550" s="108" t="str">
        <f t="shared" si="117"/>
        <v>Krankheit</v>
      </c>
    </row>
    <row r="7551" spans="20:20" x14ac:dyDescent="0.2">
      <c r="T7551" s="108" t="str">
        <f t="shared" si="117"/>
        <v>Krankheit</v>
      </c>
    </row>
    <row r="7552" spans="20:20" x14ac:dyDescent="0.2">
      <c r="T7552" s="108" t="str">
        <f t="shared" si="117"/>
        <v>Krankheit</v>
      </c>
    </row>
    <row r="7553" spans="20:20" x14ac:dyDescent="0.2">
      <c r="T7553" s="108" t="str">
        <f t="shared" si="117"/>
        <v>Krankheit</v>
      </c>
    </row>
    <row r="7554" spans="20:20" x14ac:dyDescent="0.2">
      <c r="T7554" s="108" t="str">
        <f t="shared" si="117"/>
        <v>Krankheit</v>
      </c>
    </row>
    <row r="7555" spans="20:20" x14ac:dyDescent="0.2">
      <c r="T7555" s="108" t="str">
        <f t="shared" ref="T7555:T7618" si="118">IF(OR(O7555="KLV A IV",O7555="KLV B IV",O7555="KLV C IV"),"IV",IF(OR(O7555="KLV A UV",O7555="KLV B UV",O7555="KLV C UV"),"Unfall","Krankheit"))</f>
        <v>Krankheit</v>
      </c>
    </row>
    <row r="7556" spans="20:20" x14ac:dyDescent="0.2">
      <c r="T7556" s="108" t="str">
        <f t="shared" si="118"/>
        <v>Krankheit</v>
      </c>
    </row>
    <row r="7557" spans="20:20" x14ac:dyDescent="0.2">
      <c r="T7557" s="108" t="str">
        <f t="shared" si="118"/>
        <v>Krankheit</v>
      </c>
    </row>
    <row r="7558" spans="20:20" x14ac:dyDescent="0.2">
      <c r="T7558" s="108" t="str">
        <f t="shared" si="118"/>
        <v>Krankheit</v>
      </c>
    </row>
    <row r="7559" spans="20:20" x14ac:dyDescent="0.2">
      <c r="T7559" s="108" t="str">
        <f t="shared" si="118"/>
        <v>Krankheit</v>
      </c>
    </row>
    <row r="7560" spans="20:20" x14ac:dyDescent="0.2">
      <c r="T7560" s="108" t="str">
        <f t="shared" si="118"/>
        <v>Krankheit</v>
      </c>
    </row>
    <row r="7561" spans="20:20" x14ac:dyDescent="0.2">
      <c r="T7561" s="108" t="str">
        <f t="shared" si="118"/>
        <v>Krankheit</v>
      </c>
    </row>
    <row r="7562" spans="20:20" x14ac:dyDescent="0.2">
      <c r="T7562" s="108" t="str">
        <f t="shared" si="118"/>
        <v>Krankheit</v>
      </c>
    </row>
    <row r="7563" spans="20:20" x14ac:dyDescent="0.2">
      <c r="T7563" s="108" t="str">
        <f t="shared" si="118"/>
        <v>Krankheit</v>
      </c>
    </row>
    <row r="7564" spans="20:20" x14ac:dyDescent="0.2">
      <c r="T7564" s="108" t="str">
        <f t="shared" si="118"/>
        <v>Krankheit</v>
      </c>
    </row>
    <row r="7565" spans="20:20" x14ac:dyDescent="0.2">
      <c r="T7565" s="108" t="str">
        <f t="shared" si="118"/>
        <v>Krankheit</v>
      </c>
    </row>
    <row r="7566" spans="20:20" x14ac:dyDescent="0.2">
      <c r="T7566" s="108" t="str">
        <f t="shared" si="118"/>
        <v>Krankheit</v>
      </c>
    </row>
    <row r="7567" spans="20:20" x14ac:dyDescent="0.2">
      <c r="T7567" s="108" t="str">
        <f t="shared" si="118"/>
        <v>Krankheit</v>
      </c>
    </row>
    <row r="7568" spans="20:20" x14ac:dyDescent="0.2">
      <c r="T7568" s="108" t="str">
        <f t="shared" si="118"/>
        <v>Krankheit</v>
      </c>
    </row>
    <row r="7569" spans="20:20" x14ac:dyDescent="0.2">
      <c r="T7569" s="108" t="str">
        <f t="shared" si="118"/>
        <v>Krankheit</v>
      </c>
    </row>
    <row r="7570" spans="20:20" x14ac:dyDescent="0.2">
      <c r="T7570" s="108" t="str">
        <f t="shared" si="118"/>
        <v>Krankheit</v>
      </c>
    </row>
    <row r="7571" spans="20:20" x14ac:dyDescent="0.2">
      <c r="T7571" s="108" t="str">
        <f t="shared" si="118"/>
        <v>Krankheit</v>
      </c>
    </row>
    <row r="7572" spans="20:20" x14ac:dyDescent="0.2">
      <c r="T7572" s="108" t="str">
        <f t="shared" si="118"/>
        <v>Krankheit</v>
      </c>
    </row>
    <row r="7573" spans="20:20" x14ac:dyDescent="0.2">
      <c r="T7573" s="108" t="str">
        <f t="shared" si="118"/>
        <v>Krankheit</v>
      </c>
    </row>
    <row r="7574" spans="20:20" x14ac:dyDescent="0.2">
      <c r="T7574" s="108" t="str">
        <f t="shared" si="118"/>
        <v>Krankheit</v>
      </c>
    </row>
    <row r="7575" spans="20:20" x14ac:dyDescent="0.2">
      <c r="T7575" s="108" t="str">
        <f t="shared" si="118"/>
        <v>Krankheit</v>
      </c>
    </row>
    <row r="7576" spans="20:20" x14ac:dyDescent="0.2">
      <c r="T7576" s="108" t="str">
        <f t="shared" si="118"/>
        <v>Krankheit</v>
      </c>
    </row>
    <row r="7577" spans="20:20" x14ac:dyDescent="0.2">
      <c r="T7577" s="108" t="str">
        <f t="shared" si="118"/>
        <v>Krankheit</v>
      </c>
    </row>
    <row r="7578" spans="20:20" x14ac:dyDescent="0.2">
      <c r="T7578" s="108" t="str">
        <f t="shared" si="118"/>
        <v>Krankheit</v>
      </c>
    </row>
    <row r="7579" spans="20:20" x14ac:dyDescent="0.2">
      <c r="T7579" s="108" t="str">
        <f t="shared" si="118"/>
        <v>Krankheit</v>
      </c>
    </row>
    <row r="7580" spans="20:20" x14ac:dyDescent="0.2">
      <c r="T7580" s="108" t="str">
        <f t="shared" si="118"/>
        <v>Krankheit</v>
      </c>
    </row>
    <row r="7581" spans="20:20" x14ac:dyDescent="0.2">
      <c r="T7581" s="108" t="str">
        <f t="shared" si="118"/>
        <v>Krankheit</v>
      </c>
    </row>
    <row r="7582" spans="20:20" x14ac:dyDescent="0.2">
      <c r="T7582" s="108" t="str">
        <f t="shared" si="118"/>
        <v>Krankheit</v>
      </c>
    </row>
    <row r="7583" spans="20:20" x14ac:dyDescent="0.2">
      <c r="T7583" s="108" t="str">
        <f t="shared" si="118"/>
        <v>Krankheit</v>
      </c>
    </row>
    <row r="7584" spans="20:20" x14ac:dyDescent="0.2">
      <c r="T7584" s="108" t="str">
        <f t="shared" si="118"/>
        <v>Krankheit</v>
      </c>
    </row>
    <row r="7585" spans="20:20" x14ac:dyDescent="0.2">
      <c r="T7585" s="108" t="str">
        <f t="shared" si="118"/>
        <v>Krankheit</v>
      </c>
    </row>
    <row r="7586" spans="20:20" x14ac:dyDescent="0.2">
      <c r="T7586" s="108" t="str">
        <f t="shared" si="118"/>
        <v>Krankheit</v>
      </c>
    </row>
    <row r="7587" spans="20:20" x14ac:dyDescent="0.2">
      <c r="T7587" s="108" t="str">
        <f t="shared" si="118"/>
        <v>Krankheit</v>
      </c>
    </row>
    <row r="7588" spans="20:20" x14ac:dyDescent="0.2">
      <c r="T7588" s="108" t="str">
        <f t="shared" si="118"/>
        <v>Krankheit</v>
      </c>
    </row>
    <row r="7589" spans="20:20" x14ac:dyDescent="0.2">
      <c r="T7589" s="108" t="str">
        <f t="shared" si="118"/>
        <v>Krankheit</v>
      </c>
    </row>
    <row r="7590" spans="20:20" x14ac:dyDescent="0.2">
      <c r="T7590" s="108" t="str">
        <f t="shared" si="118"/>
        <v>Krankheit</v>
      </c>
    </row>
    <row r="7591" spans="20:20" x14ac:dyDescent="0.2">
      <c r="T7591" s="108" t="str">
        <f t="shared" si="118"/>
        <v>Krankheit</v>
      </c>
    </row>
    <row r="7592" spans="20:20" x14ac:dyDescent="0.2">
      <c r="T7592" s="108" t="str">
        <f t="shared" si="118"/>
        <v>Krankheit</v>
      </c>
    </row>
    <row r="7593" spans="20:20" x14ac:dyDescent="0.2">
      <c r="T7593" s="108" t="str">
        <f t="shared" si="118"/>
        <v>Krankheit</v>
      </c>
    </row>
    <row r="7594" spans="20:20" x14ac:dyDescent="0.2">
      <c r="T7594" s="108" t="str">
        <f t="shared" si="118"/>
        <v>Krankheit</v>
      </c>
    </row>
    <row r="7595" spans="20:20" x14ac:dyDescent="0.2">
      <c r="T7595" s="108" t="str">
        <f t="shared" si="118"/>
        <v>Krankheit</v>
      </c>
    </row>
    <row r="7596" spans="20:20" x14ac:dyDescent="0.2">
      <c r="T7596" s="108" t="str">
        <f t="shared" si="118"/>
        <v>Krankheit</v>
      </c>
    </row>
    <row r="7597" spans="20:20" x14ac:dyDescent="0.2">
      <c r="T7597" s="108" t="str">
        <f t="shared" si="118"/>
        <v>Krankheit</v>
      </c>
    </row>
    <row r="7598" spans="20:20" x14ac:dyDescent="0.2">
      <c r="T7598" s="108" t="str">
        <f t="shared" si="118"/>
        <v>Krankheit</v>
      </c>
    </row>
    <row r="7599" spans="20:20" x14ac:dyDescent="0.2">
      <c r="T7599" s="108" t="str">
        <f t="shared" si="118"/>
        <v>Krankheit</v>
      </c>
    </row>
    <row r="7600" spans="20:20" x14ac:dyDescent="0.2">
      <c r="T7600" s="108" t="str">
        <f t="shared" si="118"/>
        <v>Krankheit</v>
      </c>
    </row>
    <row r="7601" spans="20:20" x14ac:dyDescent="0.2">
      <c r="T7601" s="108" t="str">
        <f t="shared" si="118"/>
        <v>Krankheit</v>
      </c>
    </row>
    <row r="7602" spans="20:20" x14ac:dyDescent="0.2">
      <c r="T7602" s="108" t="str">
        <f t="shared" si="118"/>
        <v>Krankheit</v>
      </c>
    </row>
    <row r="7603" spans="20:20" x14ac:dyDescent="0.2">
      <c r="T7603" s="108" t="str">
        <f t="shared" si="118"/>
        <v>Krankheit</v>
      </c>
    </row>
    <row r="7604" spans="20:20" x14ac:dyDescent="0.2">
      <c r="T7604" s="108" t="str">
        <f t="shared" si="118"/>
        <v>Krankheit</v>
      </c>
    </row>
    <row r="7605" spans="20:20" x14ac:dyDescent="0.2">
      <c r="T7605" s="108" t="str">
        <f t="shared" si="118"/>
        <v>Krankheit</v>
      </c>
    </row>
    <row r="7606" spans="20:20" x14ac:dyDescent="0.2">
      <c r="T7606" s="108" t="str">
        <f t="shared" si="118"/>
        <v>Krankheit</v>
      </c>
    </row>
    <row r="7607" spans="20:20" x14ac:dyDescent="0.2">
      <c r="T7607" s="108" t="str">
        <f t="shared" si="118"/>
        <v>Krankheit</v>
      </c>
    </row>
    <row r="7608" spans="20:20" x14ac:dyDescent="0.2">
      <c r="T7608" s="108" t="str">
        <f t="shared" si="118"/>
        <v>Krankheit</v>
      </c>
    </row>
    <row r="7609" spans="20:20" x14ac:dyDescent="0.2">
      <c r="T7609" s="108" t="str">
        <f t="shared" si="118"/>
        <v>Krankheit</v>
      </c>
    </row>
    <row r="7610" spans="20:20" x14ac:dyDescent="0.2">
      <c r="T7610" s="108" t="str">
        <f t="shared" si="118"/>
        <v>Krankheit</v>
      </c>
    </row>
    <row r="7611" spans="20:20" x14ac:dyDescent="0.2">
      <c r="T7611" s="108" t="str">
        <f t="shared" si="118"/>
        <v>Krankheit</v>
      </c>
    </row>
    <row r="7612" spans="20:20" x14ac:dyDescent="0.2">
      <c r="T7612" s="108" t="str">
        <f t="shared" si="118"/>
        <v>Krankheit</v>
      </c>
    </row>
    <row r="7613" spans="20:20" x14ac:dyDescent="0.2">
      <c r="T7613" s="108" t="str">
        <f t="shared" si="118"/>
        <v>Krankheit</v>
      </c>
    </row>
    <row r="7614" spans="20:20" x14ac:dyDescent="0.2">
      <c r="T7614" s="108" t="str">
        <f t="shared" si="118"/>
        <v>Krankheit</v>
      </c>
    </row>
    <row r="7615" spans="20:20" x14ac:dyDescent="0.2">
      <c r="T7615" s="108" t="str">
        <f t="shared" si="118"/>
        <v>Krankheit</v>
      </c>
    </row>
    <row r="7616" spans="20:20" x14ac:dyDescent="0.2">
      <c r="T7616" s="108" t="str">
        <f t="shared" si="118"/>
        <v>Krankheit</v>
      </c>
    </row>
    <row r="7617" spans="20:20" x14ac:dyDescent="0.2">
      <c r="T7617" s="108" t="str">
        <f t="shared" si="118"/>
        <v>Krankheit</v>
      </c>
    </row>
    <row r="7618" spans="20:20" x14ac:dyDescent="0.2">
      <c r="T7618" s="108" t="str">
        <f t="shared" si="118"/>
        <v>Krankheit</v>
      </c>
    </row>
    <row r="7619" spans="20:20" x14ac:dyDescent="0.2">
      <c r="T7619" s="108" t="str">
        <f t="shared" ref="T7619:T7682" si="119">IF(OR(O7619="KLV A IV",O7619="KLV B IV",O7619="KLV C IV"),"IV",IF(OR(O7619="KLV A UV",O7619="KLV B UV",O7619="KLV C UV"),"Unfall","Krankheit"))</f>
        <v>Krankheit</v>
      </c>
    </row>
    <row r="7620" spans="20:20" x14ac:dyDescent="0.2">
      <c r="T7620" s="108" t="str">
        <f t="shared" si="119"/>
        <v>Krankheit</v>
      </c>
    </row>
    <row r="7621" spans="20:20" x14ac:dyDescent="0.2">
      <c r="T7621" s="108" t="str">
        <f t="shared" si="119"/>
        <v>Krankheit</v>
      </c>
    </row>
    <row r="7622" spans="20:20" x14ac:dyDescent="0.2">
      <c r="T7622" s="108" t="str">
        <f t="shared" si="119"/>
        <v>Krankheit</v>
      </c>
    </row>
    <row r="7623" spans="20:20" x14ac:dyDescent="0.2">
      <c r="T7623" s="108" t="str">
        <f t="shared" si="119"/>
        <v>Krankheit</v>
      </c>
    </row>
    <row r="7624" spans="20:20" x14ac:dyDescent="0.2">
      <c r="T7624" s="108" t="str">
        <f t="shared" si="119"/>
        <v>Krankheit</v>
      </c>
    </row>
    <row r="7625" spans="20:20" x14ac:dyDescent="0.2">
      <c r="T7625" s="108" t="str">
        <f t="shared" si="119"/>
        <v>Krankheit</v>
      </c>
    </row>
    <row r="7626" spans="20:20" x14ac:dyDescent="0.2">
      <c r="T7626" s="108" t="str">
        <f t="shared" si="119"/>
        <v>Krankheit</v>
      </c>
    </row>
    <row r="7627" spans="20:20" x14ac:dyDescent="0.2">
      <c r="T7627" s="108" t="str">
        <f t="shared" si="119"/>
        <v>Krankheit</v>
      </c>
    </row>
    <row r="7628" spans="20:20" x14ac:dyDescent="0.2">
      <c r="T7628" s="108" t="str">
        <f t="shared" si="119"/>
        <v>Krankheit</v>
      </c>
    </row>
    <row r="7629" spans="20:20" x14ac:dyDescent="0.2">
      <c r="T7629" s="108" t="str">
        <f t="shared" si="119"/>
        <v>Krankheit</v>
      </c>
    </row>
    <row r="7630" spans="20:20" x14ac:dyDescent="0.2">
      <c r="T7630" s="108" t="str">
        <f t="shared" si="119"/>
        <v>Krankheit</v>
      </c>
    </row>
    <row r="7631" spans="20:20" x14ac:dyDescent="0.2">
      <c r="T7631" s="108" t="str">
        <f t="shared" si="119"/>
        <v>Krankheit</v>
      </c>
    </row>
    <row r="7632" spans="20:20" x14ac:dyDescent="0.2">
      <c r="T7632" s="108" t="str">
        <f t="shared" si="119"/>
        <v>Krankheit</v>
      </c>
    </row>
    <row r="7633" spans="20:20" x14ac:dyDescent="0.2">
      <c r="T7633" s="108" t="str">
        <f t="shared" si="119"/>
        <v>Krankheit</v>
      </c>
    </row>
    <row r="7634" spans="20:20" x14ac:dyDescent="0.2">
      <c r="T7634" s="108" t="str">
        <f t="shared" si="119"/>
        <v>Krankheit</v>
      </c>
    </row>
    <row r="7635" spans="20:20" x14ac:dyDescent="0.2">
      <c r="T7635" s="108" t="str">
        <f t="shared" si="119"/>
        <v>Krankheit</v>
      </c>
    </row>
    <row r="7636" spans="20:20" x14ac:dyDescent="0.2">
      <c r="T7636" s="108" t="str">
        <f t="shared" si="119"/>
        <v>Krankheit</v>
      </c>
    </row>
    <row r="7637" spans="20:20" x14ac:dyDescent="0.2">
      <c r="T7637" s="108" t="str">
        <f t="shared" si="119"/>
        <v>Krankheit</v>
      </c>
    </row>
    <row r="7638" spans="20:20" x14ac:dyDescent="0.2">
      <c r="T7638" s="108" t="str">
        <f t="shared" si="119"/>
        <v>Krankheit</v>
      </c>
    </row>
    <row r="7639" spans="20:20" x14ac:dyDescent="0.2">
      <c r="T7639" s="108" t="str">
        <f t="shared" si="119"/>
        <v>Krankheit</v>
      </c>
    </row>
    <row r="7640" spans="20:20" x14ac:dyDescent="0.2">
      <c r="T7640" s="108" t="str">
        <f t="shared" si="119"/>
        <v>Krankheit</v>
      </c>
    </row>
    <row r="7641" spans="20:20" x14ac:dyDescent="0.2">
      <c r="T7641" s="108" t="str">
        <f t="shared" si="119"/>
        <v>Krankheit</v>
      </c>
    </row>
    <row r="7642" spans="20:20" x14ac:dyDescent="0.2">
      <c r="T7642" s="108" t="str">
        <f t="shared" si="119"/>
        <v>Krankheit</v>
      </c>
    </row>
    <row r="7643" spans="20:20" x14ac:dyDescent="0.2">
      <c r="T7643" s="108" t="str">
        <f t="shared" si="119"/>
        <v>Krankheit</v>
      </c>
    </row>
    <row r="7644" spans="20:20" x14ac:dyDescent="0.2">
      <c r="T7644" s="108" t="str">
        <f t="shared" si="119"/>
        <v>Krankheit</v>
      </c>
    </row>
    <row r="7645" spans="20:20" x14ac:dyDescent="0.2">
      <c r="T7645" s="108" t="str">
        <f t="shared" si="119"/>
        <v>Krankheit</v>
      </c>
    </row>
    <row r="7646" spans="20:20" x14ac:dyDescent="0.2">
      <c r="T7646" s="108" t="str">
        <f t="shared" si="119"/>
        <v>Krankheit</v>
      </c>
    </row>
    <row r="7647" spans="20:20" x14ac:dyDescent="0.2">
      <c r="T7647" s="108" t="str">
        <f t="shared" si="119"/>
        <v>Krankheit</v>
      </c>
    </row>
    <row r="7648" spans="20:20" x14ac:dyDescent="0.2">
      <c r="T7648" s="108" t="str">
        <f t="shared" si="119"/>
        <v>Krankheit</v>
      </c>
    </row>
    <row r="7649" spans="20:20" x14ac:dyDescent="0.2">
      <c r="T7649" s="108" t="str">
        <f t="shared" si="119"/>
        <v>Krankheit</v>
      </c>
    </row>
    <row r="7650" spans="20:20" x14ac:dyDescent="0.2">
      <c r="T7650" s="108" t="str">
        <f t="shared" si="119"/>
        <v>Krankheit</v>
      </c>
    </row>
    <row r="7651" spans="20:20" x14ac:dyDescent="0.2">
      <c r="T7651" s="108" t="str">
        <f t="shared" si="119"/>
        <v>Krankheit</v>
      </c>
    </row>
    <row r="7652" spans="20:20" x14ac:dyDescent="0.2">
      <c r="T7652" s="108" t="str">
        <f t="shared" si="119"/>
        <v>Krankheit</v>
      </c>
    </row>
    <row r="7653" spans="20:20" x14ac:dyDescent="0.2">
      <c r="T7653" s="108" t="str">
        <f t="shared" si="119"/>
        <v>Krankheit</v>
      </c>
    </row>
    <row r="7654" spans="20:20" x14ac:dyDescent="0.2">
      <c r="T7654" s="108" t="str">
        <f t="shared" si="119"/>
        <v>Krankheit</v>
      </c>
    </row>
    <row r="7655" spans="20:20" x14ac:dyDescent="0.2">
      <c r="T7655" s="108" t="str">
        <f t="shared" si="119"/>
        <v>Krankheit</v>
      </c>
    </row>
    <row r="7656" spans="20:20" x14ac:dyDescent="0.2">
      <c r="T7656" s="108" t="str">
        <f t="shared" si="119"/>
        <v>Krankheit</v>
      </c>
    </row>
    <row r="7657" spans="20:20" x14ac:dyDescent="0.2">
      <c r="T7657" s="108" t="str">
        <f t="shared" si="119"/>
        <v>Krankheit</v>
      </c>
    </row>
    <row r="7658" spans="20:20" x14ac:dyDescent="0.2">
      <c r="T7658" s="108" t="str">
        <f t="shared" si="119"/>
        <v>Krankheit</v>
      </c>
    </row>
    <row r="7659" spans="20:20" x14ac:dyDescent="0.2">
      <c r="T7659" s="108" t="str">
        <f t="shared" si="119"/>
        <v>Krankheit</v>
      </c>
    </row>
    <row r="7660" spans="20:20" x14ac:dyDescent="0.2">
      <c r="T7660" s="108" t="str">
        <f t="shared" si="119"/>
        <v>Krankheit</v>
      </c>
    </row>
    <row r="7661" spans="20:20" x14ac:dyDescent="0.2">
      <c r="T7661" s="108" t="str">
        <f t="shared" si="119"/>
        <v>Krankheit</v>
      </c>
    </row>
    <row r="7662" spans="20:20" x14ac:dyDescent="0.2">
      <c r="T7662" s="108" t="str">
        <f t="shared" si="119"/>
        <v>Krankheit</v>
      </c>
    </row>
    <row r="7663" spans="20:20" x14ac:dyDescent="0.2">
      <c r="T7663" s="108" t="str">
        <f t="shared" si="119"/>
        <v>Krankheit</v>
      </c>
    </row>
    <row r="7664" spans="20:20" x14ac:dyDescent="0.2">
      <c r="T7664" s="108" t="str">
        <f t="shared" si="119"/>
        <v>Krankheit</v>
      </c>
    </row>
    <row r="7665" spans="20:20" x14ac:dyDescent="0.2">
      <c r="T7665" s="108" t="str">
        <f t="shared" si="119"/>
        <v>Krankheit</v>
      </c>
    </row>
    <row r="7666" spans="20:20" x14ac:dyDescent="0.2">
      <c r="T7666" s="108" t="str">
        <f t="shared" si="119"/>
        <v>Krankheit</v>
      </c>
    </row>
    <row r="7667" spans="20:20" x14ac:dyDescent="0.2">
      <c r="T7667" s="108" t="str">
        <f t="shared" si="119"/>
        <v>Krankheit</v>
      </c>
    </row>
    <row r="7668" spans="20:20" x14ac:dyDescent="0.2">
      <c r="T7668" s="108" t="str">
        <f t="shared" si="119"/>
        <v>Krankheit</v>
      </c>
    </row>
    <row r="7669" spans="20:20" x14ac:dyDescent="0.2">
      <c r="T7669" s="108" t="str">
        <f t="shared" si="119"/>
        <v>Krankheit</v>
      </c>
    </row>
    <row r="7670" spans="20:20" x14ac:dyDescent="0.2">
      <c r="T7670" s="108" t="str">
        <f t="shared" si="119"/>
        <v>Krankheit</v>
      </c>
    </row>
    <row r="7671" spans="20:20" x14ac:dyDescent="0.2">
      <c r="T7671" s="108" t="str">
        <f t="shared" si="119"/>
        <v>Krankheit</v>
      </c>
    </row>
    <row r="7672" spans="20:20" x14ac:dyDescent="0.2">
      <c r="T7672" s="108" t="str">
        <f t="shared" si="119"/>
        <v>Krankheit</v>
      </c>
    </row>
    <row r="7673" spans="20:20" x14ac:dyDescent="0.2">
      <c r="T7673" s="108" t="str">
        <f t="shared" si="119"/>
        <v>Krankheit</v>
      </c>
    </row>
    <row r="7674" spans="20:20" x14ac:dyDescent="0.2">
      <c r="T7674" s="108" t="str">
        <f t="shared" si="119"/>
        <v>Krankheit</v>
      </c>
    </row>
    <row r="7675" spans="20:20" x14ac:dyDescent="0.2">
      <c r="T7675" s="108" t="str">
        <f t="shared" si="119"/>
        <v>Krankheit</v>
      </c>
    </row>
    <row r="7676" spans="20:20" x14ac:dyDescent="0.2">
      <c r="T7676" s="108" t="str">
        <f t="shared" si="119"/>
        <v>Krankheit</v>
      </c>
    </row>
    <row r="7677" spans="20:20" x14ac:dyDescent="0.2">
      <c r="T7677" s="108" t="str">
        <f t="shared" si="119"/>
        <v>Krankheit</v>
      </c>
    </row>
    <row r="7678" spans="20:20" x14ac:dyDescent="0.2">
      <c r="T7678" s="108" t="str">
        <f t="shared" si="119"/>
        <v>Krankheit</v>
      </c>
    </row>
    <row r="7679" spans="20:20" x14ac:dyDescent="0.2">
      <c r="T7679" s="108" t="str">
        <f t="shared" si="119"/>
        <v>Krankheit</v>
      </c>
    </row>
    <row r="7680" spans="20:20" x14ac:dyDescent="0.2">
      <c r="T7680" s="108" t="str">
        <f t="shared" si="119"/>
        <v>Krankheit</v>
      </c>
    </row>
    <row r="7681" spans="20:20" x14ac:dyDescent="0.2">
      <c r="T7681" s="108" t="str">
        <f t="shared" si="119"/>
        <v>Krankheit</v>
      </c>
    </row>
    <row r="7682" spans="20:20" x14ac:dyDescent="0.2">
      <c r="T7682" s="108" t="str">
        <f t="shared" si="119"/>
        <v>Krankheit</v>
      </c>
    </row>
    <row r="7683" spans="20:20" x14ac:dyDescent="0.2">
      <c r="T7683" s="108" t="str">
        <f t="shared" ref="T7683:T7746" si="120">IF(OR(O7683="KLV A IV",O7683="KLV B IV",O7683="KLV C IV"),"IV",IF(OR(O7683="KLV A UV",O7683="KLV B UV",O7683="KLV C UV"),"Unfall","Krankheit"))</f>
        <v>Krankheit</v>
      </c>
    </row>
    <row r="7684" spans="20:20" x14ac:dyDescent="0.2">
      <c r="T7684" s="108" t="str">
        <f t="shared" si="120"/>
        <v>Krankheit</v>
      </c>
    </row>
    <row r="7685" spans="20:20" x14ac:dyDescent="0.2">
      <c r="T7685" s="108" t="str">
        <f t="shared" si="120"/>
        <v>Krankheit</v>
      </c>
    </row>
    <row r="7686" spans="20:20" x14ac:dyDescent="0.2">
      <c r="T7686" s="108" t="str">
        <f t="shared" si="120"/>
        <v>Krankheit</v>
      </c>
    </row>
    <row r="7687" spans="20:20" x14ac:dyDescent="0.2">
      <c r="T7687" s="108" t="str">
        <f t="shared" si="120"/>
        <v>Krankheit</v>
      </c>
    </row>
    <row r="7688" spans="20:20" x14ac:dyDescent="0.2">
      <c r="T7688" s="108" t="str">
        <f t="shared" si="120"/>
        <v>Krankheit</v>
      </c>
    </row>
    <row r="7689" spans="20:20" x14ac:dyDescent="0.2">
      <c r="T7689" s="108" t="str">
        <f t="shared" si="120"/>
        <v>Krankheit</v>
      </c>
    </row>
    <row r="7690" spans="20:20" x14ac:dyDescent="0.2">
      <c r="T7690" s="108" t="str">
        <f t="shared" si="120"/>
        <v>Krankheit</v>
      </c>
    </row>
    <row r="7691" spans="20:20" x14ac:dyDescent="0.2">
      <c r="T7691" s="108" t="str">
        <f t="shared" si="120"/>
        <v>Krankheit</v>
      </c>
    </row>
    <row r="7692" spans="20:20" x14ac:dyDescent="0.2">
      <c r="T7692" s="108" t="str">
        <f t="shared" si="120"/>
        <v>Krankheit</v>
      </c>
    </row>
    <row r="7693" spans="20:20" x14ac:dyDescent="0.2">
      <c r="T7693" s="108" t="str">
        <f t="shared" si="120"/>
        <v>Krankheit</v>
      </c>
    </row>
    <row r="7694" spans="20:20" x14ac:dyDescent="0.2">
      <c r="T7694" s="108" t="str">
        <f t="shared" si="120"/>
        <v>Krankheit</v>
      </c>
    </row>
    <row r="7695" spans="20:20" x14ac:dyDescent="0.2">
      <c r="T7695" s="108" t="str">
        <f t="shared" si="120"/>
        <v>Krankheit</v>
      </c>
    </row>
    <row r="7696" spans="20:20" x14ac:dyDescent="0.2">
      <c r="T7696" s="108" t="str">
        <f t="shared" si="120"/>
        <v>Krankheit</v>
      </c>
    </row>
    <row r="7697" spans="20:20" x14ac:dyDescent="0.2">
      <c r="T7697" s="108" t="str">
        <f t="shared" si="120"/>
        <v>Krankheit</v>
      </c>
    </row>
    <row r="7698" spans="20:20" x14ac:dyDescent="0.2">
      <c r="T7698" s="108" t="str">
        <f t="shared" si="120"/>
        <v>Krankheit</v>
      </c>
    </row>
    <row r="7699" spans="20:20" x14ac:dyDescent="0.2">
      <c r="T7699" s="108" t="str">
        <f t="shared" si="120"/>
        <v>Krankheit</v>
      </c>
    </row>
    <row r="7700" spans="20:20" x14ac:dyDescent="0.2">
      <c r="T7700" s="108" t="str">
        <f t="shared" si="120"/>
        <v>Krankheit</v>
      </c>
    </row>
    <row r="7701" spans="20:20" x14ac:dyDescent="0.2">
      <c r="T7701" s="108" t="str">
        <f t="shared" si="120"/>
        <v>Krankheit</v>
      </c>
    </row>
    <row r="7702" spans="20:20" x14ac:dyDescent="0.2">
      <c r="T7702" s="108" t="str">
        <f t="shared" si="120"/>
        <v>Krankheit</v>
      </c>
    </row>
    <row r="7703" spans="20:20" x14ac:dyDescent="0.2">
      <c r="T7703" s="108" t="str">
        <f t="shared" si="120"/>
        <v>Krankheit</v>
      </c>
    </row>
    <row r="7704" spans="20:20" x14ac:dyDescent="0.2">
      <c r="T7704" s="108" t="str">
        <f t="shared" si="120"/>
        <v>Krankheit</v>
      </c>
    </row>
    <row r="7705" spans="20:20" x14ac:dyDescent="0.2">
      <c r="T7705" s="108" t="str">
        <f t="shared" si="120"/>
        <v>Krankheit</v>
      </c>
    </row>
    <row r="7706" spans="20:20" x14ac:dyDescent="0.2">
      <c r="T7706" s="108" t="str">
        <f t="shared" si="120"/>
        <v>Krankheit</v>
      </c>
    </row>
    <row r="7707" spans="20:20" x14ac:dyDescent="0.2">
      <c r="T7707" s="108" t="str">
        <f t="shared" si="120"/>
        <v>Krankheit</v>
      </c>
    </row>
    <row r="7708" spans="20:20" x14ac:dyDescent="0.2">
      <c r="T7708" s="108" t="str">
        <f t="shared" si="120"/>
        <v>Krankheit</v>
      </c>
    </row>
    <row r="7709" spans="20:20" x14ac:dyDescent="0.2">
      <c r="T7709" s="108" t="str">
        <f t="shared" si="120"/>
        <v>Krankheit</v>
      </c>
    </row>
    <row r="7710" spans="20:20" x14ac:dyDescent="0.2">
      <c r="T7710" s="108" t="str">
        <f t="shared" si="120"/>
        <v>Krankheit</v>
      </c>
    </row>
    <row r="7711" spans="20:20" x14ac:dyDescent="0.2">
      <c r="T7711" s="108" t="str">
        <f t="shared" si="120"/>
        <v>Krankheit</v>
      </c>
    </row>
    <row r="7712" spans="20:20" x14ac:dyDescent="0.2">
      <c r="T7712" s="108" t="str">
        <f t="shared" si="120"/>
        <v>Krankheit</v>
      </c>
    </row>
    <row r="7713" spans="20:20" x14ac:dyDescent="0.2">
      <c r="T7713" s="108" t="str">
        <f t="shared" si="120"/>
        <v>Krankheit</v>
      </c>
    </row>
    <row r="7714" spans="20:20" x14ac:dyDescent="0.2">
      <c r="T7714" s="108" t="str">
        <f t="shared" si="120"/>
        <v>Krankheit</v>
      </c>
    </row>
    <row r="7715" spans="20:20" x14ac:dyDescent="0.2">
      <c r="T7715" s="108" t="str">
        <f t="shared" si="120"/>
        <v>Krankheit</v>
      </c>
    </row>
    <row r="7716" spans="20:20" x14ac:dyDescent="0.2">
      <c r="T7716" s="108" t="str">
        <f t="shared" si="120"/>
        <v>Krankheit</v>
      </c>
    </row>
    <row r="7717" spans="20:20" x14ac:dyDescent="0.2">
      <c r="T7717" s="108" t="str">
        <f t="shared" si="120"/>
        <v>Krankheit</v>
      </c>
    </row>
    <row r="7718" spans="20:20" x14ac:dyDescent="0.2">
      <c r="T7718" s="108" t="str">
        <f t="shared" si="120"/>
        <v>Krankheit</v>
      </c>
    </row>
    <row r="7719" spans="20:20" x14ac:dyDescent="0.2">
      <c r="T7719" s="108" t="str">
        <f t="shared" si="120"/>
        <v>Krankheit</v>
      </c>
    </row>
    <row r="7720" spans="20:20" x14ac:dyDescent="0.2">
      <c r="T7720" s="108" t="str">
        <f t="shared" si="120"/>
        <v>Krankheit</v>
      </c>
    </row>
    <row r="7721" spans="20:20" x14ac:dyDescent="0.2">
      <c r="T7721" s="108" t="str">
        <f t="shared" si="120"/>
        <v>Krankheit</v>
      </c>
    </row>
    <row r="7722" spans="20:20" x14ac:dyDescent="0.2">
      <c r="T7722" s="108" t="str">
        <f t="shared" si="120"/>
        <v>Krankheit</v>
      </c>
    </row>
    <row r="7723" spans="20:20" x14ac:dyDescent="0.2">
      <c r="T7723" s="108" t="str">
        <f t="shared" si="120"/>
        <v>Krankheit</v>
      </c>
    </row>
    <row r="7724" spans="20:20" x14ac:dyDescent="0.2">
      <c r="T7724" s="108" t="str">
        <f t="shared" si="120"/>
        <v>Krankheit</v>
      </c>
    </row>
    <row r="7725" spans="20:20" x14ac:dyDescent="0.2">
      <c r="T7725" s="108" t="str">
        <f t="shared" si="120"/>
        <v>Krankheit</v>
      </c>
    </row>
    <row r="7726" spans="20:20" x14ac:dyDescent="0.2">
      <c r="T7726" s="108" t="str">
        <f t="shared" si="120"/>
        <v>Krankheit</v>
      </c>
    </row>
    <row r="7727" spans="20:20" x14ac:dyDescent="0.2">
      <c r="T7727" s="108" t="str">
        <f t="shared" si="120"/>
        <v>Krankheit</v>
      </c>
    </row>
    <row r="7728" spans="20:20" x14ac:dyDescent="0.2">
      <c r="T7728" s="108" t="str">
        <f t="shared" si="120"/>
        <v>Krankheit</v>
      </c>
    </row>
    <row r="7729" spans="20:20" x14ac:dyDescent="0.2">
      <c r="T7729" s="108" t="str">
        <f t="shared" si="120"/>
        <v>Krankheit</v>
      </c>
    </row>
    <row r="7730" spans="20:20" x14ac:dyDescent="0.2">
      <c r="T7730" s="108" t="str">
        <f t="shared" si="120"/>
        <v>Krankheit</v>
      </c>
    </row>
    <row r="7731" spans="20:20" x14ac:dyDescent="0.2">
      <c r="T7731" s="108" t="str">
        <f t="shared" si="120"/>
        <v>Krankheit</v>
      </c>
    </row>
    <row r="7732" spans="20:20" x14ac:dyDescent="0.2">
      <c r="T7732" s="108" t="str">
        <f t="shared" si="120"/>
        <v>Krankheit</v>
      </c>
    </row>
    <row r="7733" spans="20:20" x14ac:dyDescent="0.2">
      <c r="T7733" s="108" t="str">
        <f t="shared" si="120"/>
        <v>Krankheit</v>
      </c>
    </row>
    <row r="7734" spans="20:20" x14ac:dyDescent="0.2">
      <c r="T7734" s="108" t="str">
        <f t="shared" si="120"/>
        <v>Krankheit</v>
      </c>
    </row>
    <row r="7735" spans="20:20" x14ac:dyDescent="0.2">
      <c r="T7735" s="108" t="str">
        <f t="shared" si="120"/>
        <v>Krankheit</v>
      </c>
    </row>
    <row r="7736" spans="20:20" x14ac:dyDescent="0.2">
      <c r="T7736" s="108" t="str">
        <f t="shared" si="120"/>
        <v>Krankheit</v>
      </c>
    </row>
    <row r="7737" spans="20:20" x14ac:dyDescent="0.2">
      <c r="T7737" s="108" t="str">
        <f t="shared" si="120"/>
        <v>Krankheit</v>
      </c>
    </row>
    <row r="7738" spans="20:20" x14ac:dyDescent="0.2">
      <c r="T7738" s="108" t="str">
        <f t="shared" si="120"/>
        <v>Krankheit</v>
      </c>
    </row>
    <row r="7739" spans="20:20" x14ac:dyDescent="0.2">
      <c r="T7739" s="108" t="str">
        <f t="shared" si="120"/>
        <v>Krankheit</v>
      </c>
    </row>
    <row r="7740" spans="20:20" x14ac:dyDescent="0.2">
      <c r="T7740" s="108" t="str">
        <f t="shared" si="120"/>
        <v>Krankheit</v>
      </c>
    </row>
    <row r="7741" spans="20:20" x14ac:dyDescent="0.2">
      <c r="T7741" s="108" t="str">
        <f t="shared" si="120"/>
        <v>Krankheit</v>
      </c>
    </row>
    <row r="7742" spans="20:20" x14ac:dyDescent="0.2">
      <c r="T7742" s="108" t="str">
        <f t="shared" si="120"/>
        <v>Krankheit</v>
      </c>
    </row>
    <row r="7743" spans="20:20" x14ac:dyDescent="0.2">
      <c r="T7743" s="108" t="str">
        <f t="shared" si="120"/>
        <v>Krankheit</v>
      </c>
    </row>
    <row r="7744" spans="20:20" x14ac:dyDescent="0.2">
      <c r="T7744" s="108" t="str">
        <f t="shared" si="120"/>
        <v>Krankheit</v>
      </c>
    </row>
    <row r="7745" spans="20:20" x14ac:dyDescent="0.2">
      <c r="T7745" s="108" t="str">
        <f t="shared" si="120"/>
        <v>Krankheit</v>
      </c>
    </row>
    <row r="7746" spans="20:20" x14ac:dyDescent="0.2">
      <c r="T7746" s="108" t="str">
        <f t="shared" si="120"/>
        <v>Krankheit</v>
      </c>
    </row>
    <row r="7747" spans="20:20" x14ac:dyDescent="0.2">
      <c r="T7747" s="108" t="str">
        <f t="shared" ref="T7747:T7810" si="121">IF(OR(O7747="KLV A IV",O7747="KLV B IV",O7747="KLV C IV"),"IV",IF(OR(O7747="KLV A UV",O7747="KLV B UV",O7747="KLV C UV"),"Unfall","Krankheit"))</f>
        <v>Krankheit</v>
      </c>
    </row>
    <row r="7748" spans="20:20" x14ac:dyDescent="0.2">
      <c r="T7748" s="108" t="str">
        <f t="shared" si="121"/>
        <v>Krankheit</v>
      </c>
    </row>
    <row r="7749" spans="20:20" x14ac:dyDescent="0.2">
      <c r="T7749" s="108" t="str">
        <f t="shared" si="121"/>
        <v>Krankheit</v>
      </c>
    </row>
    <row r="7750" spans="20:20" x14ac:dyDescent="0.2">
      <c r="T7750" s="108" t="str">
        <f t="shared" si="121"/>
        <v>Krankheit</v>
      </c>
    </row>
    <row r="7751" spans="20:20" x14ac:dyDescent="0.2">
      <c r="T7751" s="108" t="str">
        <f t="shared" si="121"/>
        <v>Krankheit</v>
      </c>
    </row>
    <row r="7752" spans="20:20" x14ac:dyDescent="0.2">
      <c r="T7752" s="108" t="str">
        <f t="shared" si="121"/>
        <v>Krankheit</v>
      </c>
    </row>
    <row r="7753" spans="20:20" x14ac:dyDescent="0.2">
      <c r="T7753" s="108" t="str">
        <f t="shared" si="121"/>
        <v>Krankheit</v>
      </c>
    </row>
    <row r="7754" spans="20:20" x14ac:dyDescent="0.2">
      <c r="T7754" s="108" t="str">
        <f t="shared" si="121"/>
        <v>Krankheit</v>
      </c>
    </row>
    <row r="7755" spans="20:20" x14ac:dyDescent="0.2">
      <c r="T7755" s="108" t="str">
        <f t="shared" si="121"/>
        <v>Krankheit</v>
      </c>
    </row>
    <row r="7756" spans="20:20" x14ac:dyDescent="0.2">
      <c r="T7756" s="108" t="str">
        <f t="shared" si="121"/>
        <v>Krankheit</v>
      </c>
    </row>
    <row r="7757" spans="20:20" x14ac:dyDescent="0.2">
      <c r="T7757" s="108" t="str">
        <f t="shared" si="121"/>
        <v>Krankheit</v>
      </c>
    </row>
    <row r="7758" spans="20:20" x14ac:dyDescent="0.2">
      <c r="T7758" s="108" t="str">
        <f t="shared" si="121"/>
        <v>Krankheit</v>
      </c>
    </row>
    <row r="7759" spans="20:20" x14ac:dyDescent="0.2">
      <c r="T7759" s="108" t="str">
        <f t="shared" si="121"/>
        <v>Krankheit</v>
      </c>
    </row>
    <row r="7760" spans="20:20" x14ac:dyDescent="0.2">
      <c r="T7760" s="108" t="str">
        <f t="shared" si="121"/>
        <v>Krankheit</v>
      </c>
    </row>
    <row r="7761" spans="20:20" x14ac:dyDescent="0.2">
      <c r="T7761" s="108" t="str">
        <f t="shared" si="121"/>
        <v>Krankheit</v>
      </c>
    </row>
    <row r="7762" spans="20:20" x14ac:dyDescent="0.2">
      <c r="T7762" s="108" t="str">
        <f t="shared" si="121"/>
        <v>Krankheit</v>
      </c>
    </row>
    <row r="7763" spans="20:20" x14ac:dyDescent="0.2">
      <c r="T7763" s="108" t="str">
        <f t="shared" si="121"/>
        <v>Krankheit</v>
      </c>
    </row>
    <row r="7764" spans="20:20" x14ac:dyDescent="0.2">
      <c r="T7764" s="108" t="str">
        <f t="shared" si="121"/>
        <v>Krankheit</v>
      </c>
    </row>
    <row r="7765" spans="20:20" x14ac:dyDescent="0.2">
      <c r="T7765" s="108" t="str">
        <f t="shared" si="121"/>
        <v>Krankheit</v>
      </c>
    </row>
    <row r="7766" spans="20:20" x14ac:dyDescent="0.2">
      <c r="T7766" s="108" t="str">
        <f t="shared" si="121"/>
        <v>Krankheit</v>
      </c>
    </row>
    <row r="7767" spans="20:20" x14ac:dyDescent="0.2">
      <c r="T7767" s="108" t="str">
        <f t="shared" si="121"/>
        <v>Krankheit</v>
      </c>
    </row>
    <row r="7768" spans="20:20" x14ac:dyDescent="0.2">
      <c r="T7768" s="108" t="str">
        <f t="shared" si="121"/>
        <v>Krankheit</v>
      </c>
    </row>
    <row r="7769" spans="20:20" x14ac:dyDescent="0.2">
      <c r="T7769" s="108" t="str">
        <f t="shared" si="121"/>
        <v>Krankheit</v>
      </c>
    </row>
    <row r="7770" spans="20:20" x14ac:dyDescent="0.2">
      <c r="T7770" s="108" t="str">
        <f t="shared" si="121"/>
        <v>Krankheit</v>
      </c>
    </row>
    <row r="7771" spans="20:20" x14ac:dyDescent="0.2">
      <c r="T7771" s="108" t="str">
        <f t="shared" si="121"/>
        <v>Krankheit</v>
      </c>
    </row>
    <row r="7772" spans="20:20" x14ac:dyDescent="0.2">
      <c r="T7772" s="108" t="str">
        <f t="shared" si="121"/>
        <v>Krankheit</v>
      </c>
    </row>
    <row r="7773" spans="20:20" x14ac:dyDescent="0.2">
      <c r="T7773" s="108" t="str">
        <f t="shared" si="121"/>
        <v>Krankheit</v>
      </c>
    </row>
    <row r="7774" spans="20:20" x14ac:dyDescent="0.2">
      <c r="T7774" s="108" t="str">
        <f t="shared" si="121"/>
        <v>Krankheit</v>
      </c>
    </row>
    <row r="7775" spans="20:20" x14ac:dyDescent="0.2">
      <c r="T7775" s="108" t="str">
        <f t="shared" si="121"/>
        <v>Krankheit</v>
      </c>
    </row>
    <row r="7776" spans="20:20" x14ac:dyDescent="0.2">
      <c r="T7776" s="108" t="str">
        <f t="shared" si="121"/>
        <v>Krankheit</v>
      </c>
    </row>
    <row r="7777" spans="20:20" x14ac:dyDescent="0.2">
      <c r="T7777" s="108" t="str">
        <f t="shared" si="121"/>
        <v>Krankheit</v>
      </c>
    </row>
    <row r="7778" spans="20:20" x14ac:dyDescent="0.2">
      <c r="T7778" s="108" t="str">
        <f t="shared" si="121"/>
        <v>Krankheit</v>
      </c>
    </row>
    <row r="7779" spans="20:20" x14ac:dyDescent="0.2">
      <c r="T7779" s="108" t="str">
        <f t="shared" si="121"/>
        <v>Krankheit</v>
      </c>
    </row>
    <row r="7780" spans="20:20" x14ac:dyDescent="0.2">
      <c r="T7780" s="108" t="str">
        <f t="shared" si="121"/>
        <v>Krankheit</v>
      </c>
    </row>
    <row r="7781" spans="20:20" x14ac:dyDescent="0.2">
      <c r="T7781" s="108" t="str">
        <f t="shared" si="121"/>
        <v>Krankheit</v>
      </c>
    </row>
    <row r="7782" spans="20:20" x14ac:dyDescent="0.2">
      <c r="T7782" s="108" t="str">
        <f t="shared" si="121"/>
        <v>Krankheit</v>
      </c>
    </row>
    <row r="7783" spans="20:20" x14ac:dyDescent="0.2">
      <c r="T7783" s="108" t="str">
        <f t="shared" si="121"/>
        <v>Krankheit</v>
      </c>
    </row>
    <row r="7784" spans="20:20" x14ac:dyDescent="0.2">
      <c r="T7784" s="108" t="str">
        <f t="shared" si="121"/>
        <v>Krankheit</v>
      </c>
    </row>
    <row r="7785" spans="20:20" x14ac:dyDescent="0.2">
      <c r="T7785" s="108" t="str">
        <f t="shared" si="121"/>
        <v>Krankheit</v>
      </c>
    </row>
    <row r="7786" spans="20:20" x14ac:dyDescent="0.2">
      <c r="T7786" s="108" t="str">
        <f t="shared" si="121"/>
        <v>Krankheit</v>
      </c>
    </row>
    <row r="7787" spans="20:20" x14ac:dyDescent="0.2">
      <c r="T7787" s="108" t="str">
        <f t="shared" si="121"/>
        <v>Krankheit</v>
      </c>
    </row>
    <row r="7788" spans="20:20" x14ac:dyDescent="0.2">
      <c r="T7788" s="108" t="str">
        <f t="shared" si="121"/>
        <v>Krankheit</v>
      </c>
    </row>
    <row r="7789" spans="20:20" x14ac:dyDescent="0.2">
      <c r="T7789" s="108" t="str">
        <f t="shared" si="121"/>
        <v>Krankheit</v>
      </c>
    </row>
    <row r="7790" spans="20:20" x14ac:dyDescent="0.2">
      <c r="T7790" s="108" t="str">
        <f t="shared" si="121"/>
        <v>Krankheit</v>
      </c>
    </row>
    <row r="7791" spans="20:20" x14ac:dyDescent="0.2">
      <c r="T7791" s="108" t="str">
        <f t="shared" si="121"/>
        <v>Krankheit</v>
      </c>
    </row>
    <row r="7792" spans="20:20" x14ac:dyDescent="0.2">
      <c r="T7792" s="108" t="str">
        <f t="shared" si="121"/>
        <v>Krankheit</v>
      </c>
    </row>
    <row r="7793" spans="20:20" x14ac:dyDescent="0.2">
      <c r="T7793" s="108" t="str">
        <f t="shared" si="121"/>
        <v>Krankheit</v>
      </c>
    </row>
    <row r="7794" spans="20:20" x14ac:dyDescent="0.2">
      <c r="T7794" s="108" t="str">
        <f t="shared" si="121"/>
        <v>Krankheit</v>
      </c>
    </row>
    <row r="7795" spans="20:20" x14ac:dyDescent="0.2">
      <c r="T7795" s="108" t="str">
        <f t="shared" si="121"/>
        <v>Krankheit</v>
      </c>
    </row>
    <row r="7796" spans="20:20" x14ac:dyDescent="0.2">
      <c r="T7796" s="108" t="str">
        <f t="shared" si="121"/>
        <v>Krankheit</v>
      </c>
    </row>
    <row r="7797" spans="20:20" x14ac:dyDescent="0.2">
      <c r="T7797" s="108" t="str">
        <f t="shared" si="121"/>
        <v>Krankheit</v>
      </c>
    </row>
    <row r="7798" spans="20:20" x14ac:dyDescent="0.2">
      <c r="T7798" s="108" t="str">
        <f t="shared" si="121"/>
        <v>Krankheit</v>
      </c>
    </row>
    <row r="7799" spans="20:20" x14ac:dyDescent="0.2">
      <c r="T7799" s="108" t="str">
        <f t="shared" si="121"/>
        <v>Krankheit</v>
      </c>
    </row>
    <row r="7800" spans="20:20" x14ac:dyDescent="0.2">
      <c r="T7800" s="108" t="str">
        <f t="shared" si="121"/>
        <v>Krankheit</v>
      </c>
    </row>
    <row r="7801" spans="20:20" x14ac:dyDescent="0.2">
      <c r="T7801" s="108" t="str">
        <f t="shared" si="121"/>
        <v>Krankheit</v>
      </c>
    </row>
    <row r="7802" spans="20:20" x14ac:dyDescent="0.2">
      <c r="T7802" s="108" t="str">
        <f t="shared" si="121"/>
        <v>Krankheit</v>
      </c>
    </row>
    <row r="7803" spans="20:20" x14ac:dyDescent="0.2">
      <c r="T7803" s="108" t="str">
        <f t="shared" si="121"/>
        <v>Krankheit</v>
      </c>
    </row>
    <row r="7804" spans="20:20" x14ac:dyDescent="0.2">
      <c r="T7804" s="108" t="str">
        <f t="shared" si="121"/>
        <v>Krankheit</v>
      </c>
    </row>
    <row r="7805" spans="20:20" x14ac:dyDescent="0.2">
      <c r="T7805" s="108" t="str">
        <f t="shared" si="121"/>
        <v>Krankheit</v>
      </c>
    </row>
    <row r="7806" spans="20:20" x14ac:dyDescent="0.2">
      <c r="T7806" s="108" t="str">
        <f t="shared" si="121"/>
        <v>Krankheit</v>
      </c>
    </row>
    <row r="7807" spans="20:20" x14ac:dyDescent="0.2">
      <c r="T7807" s="108" t="str">
        <f t="shared" si="121"/>
        <v>Krankheit</v>
      </c>
    </row>
    <row r="7808" spans="20:20" x14ac:dyDescent="0.2">
      <c r="T7808" s="108" t="str">
        <f t="shared" si="121"/>
        <v>Krankheit</v>
      </c>
    </row>
    <row r="7809" spans="20:20" x14ac:dyDescent="0.2">
      <c r="T7809" s="108" t="str">
        <f t="shared" si="121"/>
        <v>Krankheit</v>
      </c>
    </row>
    <row r="7810" spans="20:20" x14ac:dyDescent="0.2">
      <c r="T7810" s="108" t="str">
        <f t="shared" si="121"/>
        <v>Krankheit</v>
      </c>
    </row>
    <row r="7811" spans="20:20" x14ac:dyDescent="0.2">
      <c r="T7811" s="108" t="str">
        <f t="shared" ref="T7811:T7874" si="122">IF(OR(O7811="KLV A IV",O7811="KLV B IV",O7811="KLV C IV"),"IV",IF(OR(O7811="KLV A UV",O7811="KLV B UV",O7811="KLV C UV"),"Unfall","Krankheit"))</f>
        <v>Krankheit</v>
      </c>
    </row>
    <row r="7812" spans="20:20" x14ac:dyDescent="0.2">
      <c r="T7812" s="108" t="str">
        <f t="shared" si="122"/>
        <v>Krankheit</v>
      </c>
    </row>
    <row r="7813" spans="20:20" x14ac:dyDescent="0.2">
      <c r="T7813" s="108" t="str">
        <f t="shared" si="122"/>
        <v>Krankheit</v>
      </c>
    </row>
    <row r="7814" spans="20:20" x14ac:dyDescent="0.2">
      <c r="T7814" s="108" t="str">
        <f t="shared" si="122"/>
        <v>Krankheit</v>
      </c>
    </row>
    <row r="7815" spans="20:20" x14ac:dyDescent="0.2">
      <c r="T7815" s="108" t="str">
        <f t="shared" si="122"/>
        <v>Krankheit</v>
      </c>
    </row>
    <row r="7816" spans="20:20" x14ac:dyDescent="0.2">
      <c r="T7816" s="108" t="str">
        <f t="shared" si="122"/>
        <v>Krankheit</v>
      </c>
    </row>
    <row r="7817" spans="20:20" x14ac:dyDescent="0.2">
      <c r="T7817" s="108" t="str">
        <f t="shared" si="122"/>
        <v>Krankheit</v>
      </c>
    </row>
    <row r="7818" spans="20:20" x14ac:dyDescent="0.2">
      <c r="T7818" s="108" t="str">
        <f t="shared" si="122"/>
        <v>Krankheit</v>
      </c>
    </row>
    <row r="7819" spans="20:20" x14ac:dyDescent="0.2">
      <c r="T7819" s="108" t="str">
        <f t="shared" si="122"/>
        <v>Krankheit</v>
      </c>
    </row>
    <row r="7820" spans="20:20" x14ac:dyDescent="0.2">
      <c r="T7820" s="108" t="str">
        <f t="shared" si="122"/>
        <v>Krankheit</v>
      </c>
    </row>
    <row r="7821" spans="20:20" x14ac:dyDescent="0.2">
      <c r="T7821" s="108" t="str">
        <f t="shared" si="122"/>
        <v>Krankheit</v>
      </c>
    </row>
    <row r="7822" spans="20:20" x14ac:dyDescent="0.2">
      <c r="T7822" s="108" t="str">
        <f t="shared" si="122"/>
        <v>Krankheit</v>
      </c>
    </row>
    <row r="7823" spans="20:20" x14ac:dyDescent="0.2">
      <c r="T7823" s="108" t="str">
        <f t="shared" si="122"/>
        <v>Krankheit</v>
      </c>
    </row>
    <row r="7824" spans="20:20" x14ac:dyDescent="0.2">
      <c r="T7824" s="108" t="str">
        <f t="shared" si="122"/>
        <v>Krankheit</v>
      </c>
    </row>
    <row r="7825" spans="20:20" x14ac:dyDescent="0.2">
      <c r="T7825" s="108" t="str">
        <f t="shared" si="122"/>
        <v>Krankheit</v>
      </c>
    </row>
    <row r="7826" spans="20:20" x14ac:dyDescent="0.2">
      <c r="T7826" s="108" t="str">
        <f t="shared" si="122"/>
        <v>Krankheit</v>
      </c>
    </row>
    <row r="7827" spans="20:20" x14ac:dyDescent="0.2">
      <c r="T7827" s="108" t="str">
        <f t="shared" si="122"/>
        <v>Krankheit</v>
      </c>
    </row>
    <row r="7828" spans="20:20" x14ac:dyDescent="0.2">
      <c r="T7828" s="108" t="str">
        <f t="shared" si="122"/>
        <v>Krankheit</v>
      </c>
    </row>
    <row r="7829" spans="20:20" x14ac:dyDescent="0.2">
      <c r="T7829" s="108" t="str">
        <f t="shared" si="122"/>
        <v>Krankheit</v>
      </c>
    </row>
    <row r="7830" spans="20:20" x14ac:dyDescent="0.2">
      <c r="T7830" s="108" t="str">
        <f t="shared" si="122"/>
        <v>Krankheit</v>
      </c>
    </row>
    <row r="7831" spans="20:20" x14ac:dyDescent="0.2">
      <c r="T7831" s="108" t="str">
        <f t="shared" si="122"/>
        <v>Krankheit</v>
      </c>
    </row>
    <row r="7832" spans="20:20" x14ac:dyDescent="0.2">
      <c r="T7832" s="108" t="str">
        <f t="shared" si="122"/>
        <v>Krankheit</v>
      </c>
    </row>
    <row r="7833" spans="20:20" x14ac:dyDescent="0.2">
      <c r="T7833" s="108" t="str">
        <f t="shared" si="122"/>
        <v>Krankheit</v>
      </c>
    </row>
    <row r="7834" spans="20:20" x14ac:dyDescent="0.2">
      <c r="T7834" s="108" t="str">
        <f t="shared" si="122"/>
        <v>Krankheit</v>
      </c>
    </row>
    <row r="7835" spans="20:20" x14ac:dyDescent="0.2">
      <c r="T7835" s="108" t="str">
        <f t="shared" si="122"/>
        <v>Krankheit</v>
      </c>
    </row>
    <row r="7836" spans="20:20" x14ac:dyDescent="0.2">
      <c r="T7836" s="108" t="str">
        <f t="shared" si="122"/>
        <v>Krankheit</v>
      </c>
    </row>
    <row r="7837" spans="20:20" x14ac:dyDescent="0.2">
      <c r="T7837" s="108" t="str">
        <f t="shared" si="122"/>
        <v>Krankheit</v>
      </c>
    </row>
    <row r="7838" spans="20:20" x14ac:dyDescent="0.2">
      <c r="T7838" s="108" t="str">
        <f t="shared" si="122"/>
        <v>Krankheit</v>
      </c>
    </row>
    <row r="7839" spans="20:20" x14ac:dyDescent="0.2">
      <c r="T7839" s="108" t="str">
        <f t="shared" si="122"/>
        <v>Krankheit</v>
      </c>
    </row>
    <row r="7840" spans="20:20" x14ac:dyDescent="0.2">
      <c r="T7840" s="108" t="str">
        <f t="shared" si="122"/>
        <v>Krankheit</v>
      </c>
    </row>
    <row r="7841" spans="20:20" x14ac:dyDescent="0.2">
      <c r="T7841" s="108" t="str">
        <f t="shared" si="122"/>
        <v>Krankheit</v>
      </c>
    </row>
    <row r="7842" spans="20:20" x14ac:dyDescent="0.2">
      <c r="T7842" s="108" t="str">
        <f t="shared" si="122"/>
        <v>Krankheit</v>
      </c>
    </row>
    <row r="7843" spans="20:20" x14ac:dyDescent="0.2">
      <c r="T7843" s="108" t="str">
        <f t="shared" si="122"/>
        <v>Krankheit</v>
      </c>
    </row>
    <row r="7844" spans="20:20" x14ac:dyDescent="0.2">
      <c r="T7844" s="108" t="str">
        <f t="shared" si="122"/>
        <v>Krankheit</v>
      </c>
    </row>
    <row r="7845" spans="20:20" x14ac:dyDescent="0.2">
      <c r="T7845" s="108" t="str">
        <f t="shared" si="122"/>
        <v>Krankheit</v>
      </c>
    </row>
    <row r="7846" spans="20:20" x14ac:dyDescent="0.2">
      <c r="T7846" s="108" t="str">
        <f t="shared" si="122"/>
        <v>Krankheit</v>
      </c>
    </row>
    <row r="7847" spans="20:20" x14ac:dyDescent="0.2">
      <c r="T7847" s="108" t="str">
        <f t="shared" si="122"/>
        <v>Krankheit</v>
      </c>
    </row>
    <row r="7848" spans="20:20" x14ac:dyDescent="0.2">
      <c r="T7848" s="108" t="str">
        <f t="shared" si="122"/>
        <v>Krankheit</v>
      </c>
    </row>
    <row r="7849" spans="20:20" x14ac:dyDescent="0.2">
      <c r="T7849" s="108" t="str">
        <f t="shared" si="122"/>
        <v>Krankheit</v>
      </c>
    </row>
    <row r="7850" spans="20:20" x14ac:dyDescent="0.2">
      <c r="T7850" s="108" t="str">
        <f t="shared" si="122"/>
        <v>Krankheit</v>
      </c>
    </row>
    <row r="7851" spans="20:20" x14ac:dyDescent="0.2">
      <c r="T7851" s="108" t="str">
        <f t="shared" si="122"/>
        <v>Krankheit</v>
      </c>
    </row>
    <row r="7852" spans="20:20" x14ac:dyDescent="0.2">
      <c r="T7852" s="108" t="str">
        <f t="shared" si="122"/>
        <v>Krankheit</v>
      </c>
    </row>
    <row r="7853" spans="20:20" x14ac:dyDescent="0.2">
      <c r="T7853" s="108" t="str">
        <f t="shared" si="122"/>
        <v>Krankheit</v>
      </c>
    </row>
    <row r="7854" spans="20:20" x14ac:dyDescent="0.2">
      <c r="T7854" s="108" t="str">
        <f t="shared" si="122"/>
        <v>Krankheit</v>
      </c>
    </row>
    <row r="7855" spans="20:20" x14ac:dyDescent="0.2">
      <c r="T7855" s="108" t="str">
        <f t="shared" si="122"/>
        <v>Krankheit</v>
      </c>
    </row>
    <row r="7856" spans="20:20" x14ac:dyDescent="0.2">
      <c r="T7856" s="108" t="str">
        <f t="shared" si="122"/>
        <v>Krankheit</v>
      </c>
    </row>
    <row r="7857" spans="20:20" x14ac:dyDescent="0.2">
      <c r="T7857" s="108" t="str">
        <f t="shared" si="122"/>
        <v>Krankheit</v>
      </c>
    </row>
    <row r="7858" spans="20:20" x14ac:dyDescent="0.2">
      <c r="T7858" s="108" t="str">
        <f t="shared" si="122"/>
        <v>Krankheit</v>
      </c>
    </row>
    <row r="7859" spans="20:20" x14ac:dyDescent="0.2">
      <c r="T7859" s="108" t="str">
        <f t="shared" si="122"/>
        <v>Krankheit</v>
      </c>
    </row>
    <row r="7860" spans="20:20" x14ac:dyDescent="0.2">
      <c r="T7860" s="108" t="str">
        <f t="shared" si="122"/>
        <v>Krankheit</v>
      </c>
    </row>
    <row r="7861" spans="20:20" x14ac:dyDescent="0.2">
      <c r="T7861" s="108" t="str">
        <f t="shared" si="122"/>
        <v>Krankheit</v>
      </c>
    </row>
    <row r="7862" spans="20:20" x14ac:dyDescent="0.2">
      <c r="T7862" s="108" t="str">
        <f t="shared" si="122"/>
        <v>Krankheit</v>
      </c>
    </row>
    <row r="7863" spans="20:20" x14ac:dyDescent="0.2">
      <c r="T7863" s="108" t="str">
        <f t="shared" si="122"/>
        <v>Krankheit</v>
      </c>
    </row>
    <row r="7864" spans="20:20" x14ac:dyDescent="0.2">
      <c r="T7864" s="108" t="str">
        <f t="shared" si="122"/>
        <v>Krankheit</v>
      </c>
    </row>
    <row r="7865" spans="20:20" x14ac:dyDescent="0.2">
      <c r="T7865" s="108" t="str">
        <f t="shared" si="122"/>
        <v>Krankheit</v>
      </c>
    </row>
    <row r="7866" spans="20:20" x14ac:dyDescent="0.2">
      <c r="T7866" s="108" t="str">
        <f t="shared" si="122"/>
        <v>Krankheit</v>
      </c>
    </row>
    <row r="7867" spans="20:20" x14ac:dyDescent="0.2">
      <c r="T7867" s="108" t="str">
        <f t="shared" si="122"/>
        <v>Krankheit</v>
      </c>
    </row>
    <row r="7868" spans="20:20" x14ac:dyDescent="0.2">
      <c r="T7868" s="108" t="str">
        <f t="shared" si="122"/>
        <v>Krankheit</v>
      </c>
    </row>
    <row r="7869" spans="20:20" x14ac:dyDescent="0.2">
      <c r="T7869" s="108" t="str">
        <f t="shared" si="122"/>
        <v>Krankheit</v>
      </c>
    </row>
    <row r="7870" spans="20:20" x14ac:dyDescent="0.2">
      <c r="T7870" s="108" t="str">
        <f t="shared" si="122"/>
        <v>Krankheit</v>
      </c>
    </row>
    <row r="7871" spans="20:20" x14ac:dyDescent="0.2">
      <c r="T7871" s="108" t="str">
        <f t="shared" si="122"/>
        <v>Krankheit</v>
      </c>
    </row>
    <row r="7872" spans="20:20" x14ac:dyDescent="0.2">
      <c r="T7872" s="108" t="str">
        <f t="shared" si="122"/>
        <v>Krankheit</v>
      </c>
    </row>
    <row r="7873" spans="20:20" x14ac:dyDescent="0.2">
      <c r="T7873" s="108" t="str">
        <f t="shared" si="122"/>
        <v>Krankheit</v>
      </c>
    </row>
    <row r="7874" spans="20:20" x14ac:dyDescent="0.2">
      <c r="T7874" s="108" t="str">
        <f t="shared" si="122"/>
        <v>Krankheit</v>
      </c>
    </row>
    <row r="7875" spans="20:20" x14ac:dyDescent="0.2">
      <c r="T7875" s="108" t="str">
        <f t="shared" ref="T7875:T7938" si="123">IF(OR(O7875="KLV A IV",O7875="KLV B IV",O7875="KLV C IV"),"IV",IF(OR(O7875="KLV A UV",O7875="KLV B UV",O7875="KLV C UV"),"Unfall","Krankheit"))</f>
        <v>Krankheit</v>
      </c>
    </row>
    <row r="7876" spans="20:20" x14ac:dyDescent="0.2">
      <c r="T7876" s="108" t="str">
        <f t="shared" si="123"/>
        <v>Krankheit</v>
      </c>
    </row>
    <row r="7877" spans="20:20" x14ac:dyDescent="0.2">
      <c r="T7877" s="108" t="str">
        <f t="shared" si="123"/>
        <v>Krankheit</v>
      </c>
    </row>
    <row r="7878" spans="20:20" x14ac:dyDescent="0.2">
      <c r="T7878" s="108" t="str">
        <f t="shared" si="123"/>
        <v>Krankheit</v>
      </c>
    </row>
    <row r="7879" spans="20:20" x14ac:dyDescent="0.2">
      <c r="T7879" s="108" t="str">
        <f t="shared" si="123"/>
        <v>Krankheit</v>
      </c>
    </row>
    <row r="7880" spans="20:20" x14ac:dyDescent="0.2">
      <c r="T7880" s="108" t="str">
        <f t="shared" si="123"/>
        <v>Krankheit</v>
      </c>
    </row>
    <row r="7881" spans="20:20" x14ac:dyDescent="0.2">
      <c r="T7881" s="108" t="str">
        <f t="shared" si="123"/>
        <v>Krankheit</v>
      </c>
    </row>
    <row r="7882" spans="20:20" x14ac:dyDescent="0.2">
      <c r="T7882" s="108" t="str">
        <f t="shared" si="123"/>
        <v>Krankheit</v>
      </c>
    </row>
    <row r="7883" spans="20:20" x14ac:dyDescent="0.2">
      <c r="T7883" s="108" t="str">
        <f t="shared" si="123"/>
        <v>Krankheit</v>
      </c>
    </row>
    <row r="7884" spans="20:20" x14ac:dyDescent="0.2">
      <c r="T7884" s="108" t="str">
        <f t="shared" si="123"/>
        <v>Krankheit</v>
      </c>
    </row>
    <row r="7885" spans="20:20" x14ac:dyDescent="0.2">
      <c r="T7885" s="108" t="str">
        <f t="shared" si="123"/>
        <v>Krankheit</v>
      </c>
    </row>
    <row r="7886" spans="20:20" x14ac:dyDescent="0.2">
      <c r="T7886" s="108" t="str">
        <f t="shared" si="123"/>
        <v>Krankheit</v>
      </c>
    </row>
    <row r="7887" spans="20:20" x14ac:dyDescent="0.2">
      <c r="T7887" s="108" t="str">
        <f t="shared" si="123"/>
        <v>Krankheit</v>
      </c>
    </row>
    <row r="7888" spans="20:20" x14ac:dyDescent="0.2">
      <c r="T7888" s="108" t="str">
        <f t="shared" si="123"/>
        <v>Krankheit</v>
      </c>
    </row>
    <row r="7889" spans="20:20" x14ac:dyDescent="0.2">
      <c r="T7889" s="108" t="str">
        <f t="shared" si="123"/>
        <v>Krankheit</v>
      </c>
    </row>
    <row r="7890" spans="20:20" x14ac:dyDescent="0.2">
      <c r="T7890" s="108" t="str">
        <f t="shared" si="123"/>
        <v>Krankheit</v>
      </c>
    </row>
    <row r="7891" spans="20:20" x14ac:dyDescent="0.2">
      <c r="T7891" s="108" t="str">
        <f t="shared" si="123"/>
        <v>Krankheit</v>
      </c>
    </row>
    <row r="7892" spans="20:20" x14ac:dyDescent="0.2">
      <c r="T7892" s="108" t="str">
        <f t="shared" si="123"/>
        <v>Krankheit</v>
      </c>
    </row>
    <row r="7893" spans="20:20" x14ac:dyDescent="0.2">
      <c r="T7893" s="108" t="str">
        <f t="shared" si="123"/>
        <v>Krankheit</v>
      </c>
    </row>
    <row r="7894" spans="20:20" x14ac:dyDescent="0.2">
      <c r="T7894" s="108" t="str">
        <f t="shared" si="123"/>
        <v>Krankheit</v>
      </c>
    </row>
    <row r="7895" spans="20:20" x14ac:dyDescent="0.2">
      <c r="T7895" s="108" t="str">
        <f t="shared" si="123"/>
        <v>Krankheit</v>
      </c>
    </row>
    <row r="7896" spans="20:20" x14ac:dyDescent="0.2">
      <c r="T7896" s="108" t="str">
        <f t="shared" si="123"/>
        <v>Krankheit</v>
      </c>
    </row>
    <row r="7897" spans="20:20" x14ac:dyDescent="0.2">
      <c r="T7897" s="108" t="str">
        <f t="shared" si="123"/>
        <v>Krankheit</v>
      </c>
    </row>
    <row r="7898" spans="20:20" x14ac:dyDescent="0.2">
      <c r="T7898" s="108" t="str">
        <f t="shared" si="123"/>
        <v>Krankheit</v>
      </c>
    </row>
    <row r="7899" spans="20:20" x14ac:dyDescent="0.2">
      <c r="T7899" s="108" t="str">
        <f t="shared" si="123"/>
        <v>Krankheit</v>
      </c>
    </row>
    <row r="7900" spans="20:20" x14ac:dyDescent="0.2">
      <c r="T7900" s="108" t="str">
        <f t="shared" si="123"/>
        <v>Krankheit</v>
      </c>
    </row>
    <row r="7901" spans="20:20" x14ac:dyDescent="0.2">
      <c r="T7901" s="108" t="str">
        <f t="shared" si="123"/>
        <v>Krankheit</v>
      </c>
    </row>
    <row r="7902" spans="20:20" x14ac:dyDescent="0.2">
      <c r="T7902" s="108" t="str">
        <f t="shared" si="123"/>
        <v>Krankheit</v>
      </c>
    </row>
    <row r="7903" spans="20:20" x14ac:dyDescent="0.2">
      <c r="T7903" s="108" t="str">
        <f t="shared" si="123"/>
        <v>Krankheit</v>
      </c>
    </row>
    <row r="7904" spans="20:20" x14ac:dyDescent="0.2">
      <c r="T7904" s="108" t="str">
        <f t="shared" si="123"/>
        <v>Krankheit</v>
      </c>
    </row>
    <row r="7905" spans="20:20" x14ac:dyDescent="0.2">
      <c r="T7905" s="108" t="str">
        <f t="shared" si="123"/>
        <v>Krankheit</v>
      </c>
    </row>
    <row r="7906" spans="20:20" x14ac:dyDescent="0.2">
      <c r="T7906" s="108" t="str">
        <f t="shared" si="123"/>
        <v>Krankheit</v>
      </c>
    </row>
    <row r="7907" spans="20:20" x14ac:dyDescent="0.2">
      <c r="T7907" s="108" t="str">
        <f t="shared" si="123"/>
        <v>Krankheit</v>
      </c>
    </row>
    <row r="7908" spans="20:20" x14ac:dyDescent="0.2">
      <c r="T7908" s="108" t="str">
        <f t="shared" si="123"/>
        <v>Krankheit</v>
      </c>
    </row>
    <row r="7909" spans="20:20" x14ac:dyDescent="0.2">
      <c r="T7909" s="108" t="str">
        <f t="shared" si="123"/>
        <v>Krankheit</v>
      </c>
    </row>
    <row r="7910" spans="20:20" x14ac:dyDescent="0.2">
      <c r="T7910" s="108" t="str">
        <f t="shared" si="123"/>
        <v>Krankheit</v>
      </c>
    </row>
    <row r="7911" spans="20:20" x14ac:dyDescent="0.2">
      <c r="T7911" s="108" t="str">
        <f t="shared" si="123"/>
        <v>Krankheit</v>
      </c>
    </row>
    <row r="7912" spans="20:20" x14ac:dyDescent="0.2">
      <c r="T7912" s="108" t="str">
        <f t="shared" si="123"/>
        <v>Krankheit</v>
      </c>
    </row>
    <row r="7913" spans="20:20" x14ac:dyDescent="0.2">
      <c r="T7913" s="108" t="str">
        <f t="shared" si="123"/>
        <v>Krankheit</v>
      </c>
    </row>
    <row r="7914" spans="20:20" x14ac:dyDescent="0.2">
      <c r="T7914" s="108" t="str">
        <f t="shared" si="123"/>
        <v>Krankheit</v>
      </c>
    </row>
    <row r="7915" spans="20:20" x14ac:dyDescent="0.2">
      <c r="T7915" s="108" t="str">
        <f t="shared" si="123"/>
        <v>Krankheit</v>
      </c>
    </row>
    <row r="7916" spans="20:20" x14ac:dyDescent="0.2">
      <c r="T7916" s="108" t="str">
        <f t="shared" si="123"/>
        <v>Krankheit</v>
      </c>
    </row>
    <row r="7917" spans="20:20" x14ac:dyDescent="0.2">
      <c r="T7917" s="108" t="str">
        <f t="shared" si="123"/>
        <v>Krankheit</v>
      </c>
    </row>
    <row r="7918" spans="20:20" x14ac:dyDescent="0.2">
      <c r="T7918" s="108" t="str">
        <f t="shared" si="123"/>
        <v>Krankheit</v>
      </c>
    </row>
    <row r="7919" spans="20:20" x14ac:dyDescent="0.2">
      <c r="T7919" s="108" t="str">
        <f t="shared" si="123"/>
        <v>Krankheit</v>
      </c>
    </row>
    <row r="7920" spans="20:20" x14ac:dyDescent="0.2">
      <c r="T7920" s="108" t="str">
        <f t="shared" si="123"/>
        <v>Krankheit</v>
      </c>
    </row>
    <row r="7921" spans="20:20" x14ac:dyDescent="0.2">
      <c r="T7921" s="108" t="str">
        <f t="shared" si="123"/>
        <v>Krankheit</v>
      </c>
    </row>
    <row r="7922" spans="20:20" x14ac:dyDescent="0.2">
      <c r="T7922" s="108" t="str">
        <f t="shared" si="123"/>
        <v>Krankheit</v>
      </c>
    </row>
    <row r="7923" spans="20:20" x14ac:dyDescent="0.2">
      <c r="T7923" s="108" t="str">
        <f t="shared" si="123"/>
        <v>Krankheit</v>
      </c>
    </row>
    <row r="7924" spans="20:20" x14ac:dyDescent="0.2">
      <c r="T7924" s="108" t="str">
        <f t="shared" si="123"/>
        <v>Krankheit</v>
      </c>
    </row>
    <row r="7925" spans="20:20" x14ac:dyDescent="0.2">
      <c r="T7925" s="108" t="str">
        <f t="shared" si="123"/>
        <v>Krankheit</v>
      </c>
    </row>
    <row r="7926" spans="20:20" x14ac:dyDescent="0.2">
      <c r="T7926" s="108" t="str">
        <f t="shared" si="123"/>
        <v>Krankheit</v>
      </c>
    </row>
    <row r="7927" spans="20:20" x14ac:dyDescent="0.2">
      <c r="T7927" s="108" t="str">
        <f t="shared" si="123"/>
        <v>Krankheit</v>
      </c>
    </row>
    <row r="7928" spans="20:20" x14ac:dyDescent="0.2">
      <c r="T7928" s="108" t="str">
        <f t="shared" si="123"/>
        <v>Krankheit</v>
      </c>
    </row>
    <row r="7929" spans="20:20" x14ac:dyDescent="0.2">
      <c r="T7929" s="108" t="str">
        <f t="shared" si="123"/>
        <v>Krankheit</v>
      </c>
    </row>
    <row r="7930" spans="20:20" x14ac:dyDescent="0.2">
      <c r="T7930" s="108" t="str">
        <f t="shared" si="123"/>
        <v>Krankheit</v>
      </c>
    </row>
    <row r="7931" spans="20:20" x14ac:dyDescent="0.2">
      <c r="T7931" s="108" t="str">
        <f t="shared" si="123"/>
        <v>Krankheit</v>
      </c>
    </row>
    <row r="7932" spans="20:20" x14ac:dyDescent="0.2">
      <c r="T7932" s="108" t="str">
        <f t="shared" si="123"/>
        <v>Krankheit</v>
      </c>
    </row>
    <row r="7933" spans="20:20" x14ac:dyDescent="0.2">
      <c r="T7933" s="108" t="str">
        <f t="shared" si="123"/>
        <v>Krankheit</v>
      </c>
    </row>
    <row r="7934" spans="20:20" x14ac:dyDescent="0.2">
      <c r="T7934" s="108" t="str">
        <f t="shared" si="123"/>
        <v>Krankheit</v>
      </c>
    </row>
    <row r="7935" spans="20:20" x14ac:dyDescent="0.2">
      <c r="T7935" s="108" t="str">
        <f t="shared" si="123"/>
        <v>Krankheit</v>
      </c>
    </row>
    <row r="7936" spans="20:20" x14ac:dyDescent="0.2">
      <c r="T7936" s="108" t="str">
        <f t="shared" si="123"/>
        <v>Krankheit</v>
      </c>
    </row>
    <row r="7937" spans="20:20" x14ac:dyDescent="0.2">
      <c r="T7937" s="108" t="str">
        <f t="shared" si="123"/>
        <v>Krankheit</v>
      </c>
    </row>
    <row r="7938" spans="20:20" x14ac:dyDescent="0.2">
      <c r="T7938" s="108" t="str">
        <f t="shared" si="123"/>
        <v>Krankheit</v>
      </c>
    </row>
    <row r="7939" spans="20:20" x14ac:dyDescent="0.2">
      <c r="T7939" s="108" t="str">
        <f t="shared" ref="T7939:T7995" si="124">IF(OR(O7939="KLV A IV",O7939="KLV B IV",O7939="KLV C IV"),"IV",IF(OR(O7939="KLV A UV",O7939="KLV B UV",O7939="KLV C UV"),"Unfall","Krankheit"))</f>
        <v>Krankheit</v>
      </c>
    </row>
    <row r="7940" spans="20:20" x14ac:dyDescent="0.2">
      <c r="T7940" s="108" t="str">
        <f t="shared" si="124"/>
        <v>Krankheit</v>
      </c>
    </row>
    <row r="7941" spans="20:20" x14ac:dyDescent="0.2">
      <c r="T7941" s="108" t="str">
        <f t="shared" si="124"/>
        <v>Krankheit</v>
      </c>
    </row>
    <row r="7942" spans="20:20" x14ac:dyDescent="0.2">
      <c r="T7942" s="108" t="str">
        <f t="shared" si="124"/>
        <v>Krankheit</v>
      </c>
    </row>
    <row r="7943" spans="20:20" x14ac:dyDescent="0.2">
      <c r="T7943" s="108" t="str">
        <f t="shared" si="124"/>
        <v>Krankheit</v>
      </c>
    </row>
    <row r="7944" spans="20:20" x14ac:dyDescent="0.2">
      <c r="T7944" s="108" t="str">
        <f t="shared" si="124"/>
        <v>Krankheit</v>
      </c>
    </row>
    <row r="7945" spans="20:20" x14ac:dyDescent="0.2">
      <c r="T7945" s="108" t="str">
        <f t="shared" si="124"/>
        <v>Krankheit</v>
      </c>
    </row>
    <row r="7946" spans="20:20" x14ac:dyDescent="0.2">
      <c r="T7946" s="108" t="str">
        <f t="shared" si="124"/>
        <v>Krankheit</v>
      </c>
    </row>
    <row r="7947" spans="20:20" x14ac:dyDescent="0.2">
      <c r="T7947" s="108" t="str">
        <f t="shared" si="124"/>
        <v>Krankheit</v>
      </c>
    </row>
    <row r="7948" spans="20:20" x14ac:dyDescent="0.2">
      <c r="T7948" s="108" t="str">
        <f t="shared" si="124"/>
        <v>Krankheit</v>
      </c>
    </row>
    <row r="7949" spans="20:20" x14ac:dyDescent="0.2">
      <c r="T7949" s="108" t="str">
        <f t="shared" si="124"/>
        <v>Krankheit</v>
      </c>
    </row>
    <row r="7950" spans="20:20" x14ac:dyDescent="0.2">
      <c r="T7950" s="108" t="str">
        <f t="shared" si="124"/>
        <v>Krankheit</v>
      </c>
    </row>
    <row r="7951" spans="20:20" x14ac:dyDescent="0.2">
      <c r="T7951" s="108" t="str">
        <f t="shared" si="124"/>
        <v>Krankheit</v>
      </c>
    </row>
    <row r="7952" spans="20:20" x14ac:dyDescent="0.2">
      <c r="T7952" s="108" t="str">
        <f t="shared" si="124"/>
        <v>Krankheit</v>
      </c>
    </row>
    <row r="7953" spans="20:20" x14ac:dyDescent="0.2">
      <c r="T7953" s="108" t="str">
        <f t="shared" si="124"/>
        <v>Krankheit</v>
      </c>
    </row>
    <row r="7954" spans="20:20" x14ac:dyDescent="0.2">
      <c r="T7954" s="108" t="str">
        <f t="shared" si="124"/>
        <v>Krankheit</v>
      </c>
    </row>
    <row r="7955" spans="20:20" x14ac:dyDescent="0.2">
      <c r="T7955" s="108" t="str">
        <f t="shared" si="124"/>
        <v>Krankheit</v>
      </c>
    </row>
    <row r="7956" spans="20:20" x14ac:dyDescent="0.2">
      <c r="T7956" s="108" t="str">
        <f t="shared" si="124"/>
        <v>Krankheit</v>
      </c>
    </row>
    <row r="7957" spans="20:20" x14ac:dyDescent="0.2">
      <c r="T7957" s="108" t="str">
        <f t="shared" si="124"/>
        <v>Krankheit</v>
      </c>
    </row>
    <row r="7958" spans="20:20" x14ac:dyDescent="0.2">
      <c r="T7958" s="108" t="str">
        <f t="shared" si="124"/>
        <v>Krankheit</v>
      </c>
    </row>
    <row r="7959" spans="20:20" x14ac:dyDescent="0.2">
      <c r="T7959" s="108" t="str">
        <f t="shared" si="124"/>
        <v>Krankheit</v>
      </c>
    </row>
    <row r="7960" spans="20:20" x14ac:dyDescent="0.2">
      <c r="T7960" s="108" t="str">
        <f t="shared" si="124"/>
        <v>Krankheit</v>
      </c>
    </row>
    <row r="7961" spans="20:20" x14ac:dyDescent="0.2">
      <c r="T7961" s="108" t="str">
        <f t="shared" si="124"/>
        <v>Krankheit</v>
      </c>
    </row>
    <row r="7962" spans="20:20" x14ac:dyDescent="0.2">
      <c r="T7962" s="108" t="str">
        <f t="shared" si="124"/>
        <v>Krankheit</v>
      </c>
    </row>
    <row r="7963" spans="20:20" x14ac:dyDescent="0.2">
      <c r="T7963" s="108" t="str">
        <f t="shared" si="124"/>
        <v>Krankheit</v>
      </c>
    </row>
    <row r="7964" spans="20:20" x14ac:dyDescent="0.2">
      <c r="T7964" s="108" t="str">
        <f t="shared" si="124"/>
        <v>Krankheit</v>
      </c>
    </row>
    <row r="7965" spans="20:20" x14ac:dyDescent="0.2">
      <c r="T7965" s="108" t="str">
        <f t="shared" si="124"/>
        <v>Krankheit</v>
      </c>
    </row>
    <row r="7966" spans="20:20" x14ac:dyDescent="0.2">
      <c r="T7966" s="108" t="str">
        <f t="shared" si="124"/>
        <v>Krankheit</v>
      </c>
    </row>
    <row r="7967" spans="20:20" x14ac:dyDescent="0.2">
      <c r="T7967" s="108" t="str">
        <f t="shared" si="124"/>
        <v>Krankheit</v>
      </c>
    </row>
    <row r="7968" spans="20:20" x14ac:dyDescent="0.2">
      <c r="T7968" s="108" t="str">
        <f t="shared" si="124"/>
        <v>Krankheit</v>
      </c>
    </row>
    <row r="7969" spans="20:20" x14ac:dyDescent="0.2">
      <c r="T7969" s="108" t="str">
        <f t="shared" si="124"/>
        <v>Krankheit</v>
      </c>
    </row>
    <row r="7970" spans="20:20" x14ac:dyDescent="0.2">
      <c r="T7970" s="108" t="str">
        <f t="shared" si="124"/>
        <v>Krankheit</v>
      </c>
    </row>
    <row r="7971" spans="20:20" x14ac:dyDescent="0.2">
      <c r="T7971" s="108" t="str">
        <f t="shared" si="124"/>
        <v>Krankheit</v>
      </c>
    </row>
    <row r="7972" spans="20:20" x14ac:dyDescent="0.2">
      <c r="T7972" s="108" t="str">
        <f t="shared" si="124"/>
        <v>Krankheit</v>
      </c>
    </row>
    <row r="7973" spans="20:20" x14ac:dyDescent="0.2">
      <c r="T7973" s="108" t="str">
        <f t="shared" si="124"/>
        <v>Krankheit</v>
      </c>
    </row>
    <row r="7974" spans="20:20" x14ac:dyDescent="0.2">
      <c r="T7974" s="108" t="str">
        <f t="shared" si="124"/>
        <v>Krankheit</v>
      </c>
    </row>
    <row r="7975" spans="20:20" x14ac:dyDescent="0.2">
      <c r="T7975" s="108" t="str">
        <f t="shared" si="124"/>
        <v>Krankheit</v>
      </c>
    </row>
    <row r="7976" spans="20:20" x14ac:dyDescent="0.2">
      <c r="T7976" s="108" t="str">
        <f t="shared" si="124"/>
        <v>Krankheit</v>
      </c>
    </row>
    <row r="7977" spans="20:20" x14ac:dyDescent="0.2">
      <c r="T7977" s="108" t="str">
        <f t="shared" si="124"/>
        <v>Krankheit</v>
      </c>
    </row>
    <row r="7978" spans="20:20" x14ac:dyDescent="0.2">
      <c r="T7978" s="108" t="str">
        <f t="shared" si="124"/>
        <v>Krankheit</v>
      </c>
    </row>
    <row r="7979" spans="20:20" x14ac:dyDescent="0.2">
      <c r="T7979" s="108" t="str">
        <f t="shared" si="124"/>
        <v>Krankheit</v>
      </c>
    </row>
    <row r="7980" spans="20:20" x14ac:dyDescent="0.2">
      <c r="T7980" s="108" t="str">
        <f t="shared" si="124"/>
        <v>Krankheit</v>
      </c>
    </row>
    <row r="7981" spans="20:20" x14ac:dyDescent="0.2">
      <c r="T7981" s="108" t="str">
        <f t="shared" si="124"/>
        <v>Krankheit</v>
      </c>
    </row>
    <row r="7982" spans="20:20" x14ac:dyDescent="0.2">
      <c r="T7982" s="108" t="str">
        <f t="shared" si="124"/>
        <v>Krankheit</v>
      </c>
    </row>
    <row r="7983" spans="20:20" x14ac:dyDescent="0.2">
      <c r="T7983" s="108" t="str">
        <f t="shared" si="124"/>
        <v>Krankheit</v>
      </c>
    </row>
    <row r="7984" spans="20:20" x14ac:dyDescent="0.2">
      <c r="T7984" s="108" t="str">
        <f t="shared" si="124"/>
        <v>Krankheit</v>
      </c>
    </row>
    <row r="7985" spans="1:20" x14ac:dyDescent="0.2">
      <c r="T7985" s="108" t="str">
        <f t="shared" si="124"/>
        <v>Krankheit</v>
      </c>
    </row>
    <row r="7986" spans="1:20" x14ac:dyDescent="0.2">
      <c r="T7986" s="108" t="str">
        <f t="shared" si="124"/>
        <v>Krankheit</v>
      </c>
    </row>
    <row r="7987" spans="1:20" x14ac:dyDescent="0.2">
      <c r="T7987" s="108" t="str">
        <f t="shared" si="124"/>
        <v>Krankheit</v>
      </c>
    </row>
    <row r="7988" spans="1:20" x14ac:dyDescent="0.2">
      <c r="T7988" s="108" t="str">
        <f t="shared" si="124"/>
        <v>Krankheit</v>
      </c>
    </row>
    <row r="7989" spans="1:20" x14ac:dyDescent="0.2">
      <c r="T7989" s="108" t="str">
        <f t="shared" si="124"/>
        <v>Krankheit</v>
      </c>
    </row>
    <row r="7990" spans="1:20" x14ac:dyDescent="0.2">
      <c r="T7990" s="108" t="str">
        <f t="shared" si="124"/>
        <v>Krankheit</v>
      </c>
    </row>
    <row r="7991" spans="1:20" x14ac:dyDescent="0.2">
      <c r="T7991" s="108" t="str">
        <f t="shared" si="124"/>
        <v>Krankheit</v>
      </c>
    </row>
    <row r="7992" spans="1:20" x14ac:dyDescent="0.2">
      <c r="T7992" s="108" t="str">
        <f t="shared" si="124"/>
        <v>Krankheit</v>
      </c>
    </row>
    <row r="7993" spans="1:20" x14ac:dyDescent="0.2">
      <c r="T7993" s="108" t="str">
        <f t="shared" si="124"/>
        <v>Krankheit</v>
      </c>
    </row>
    <row r="7994" spans="1:20" x14ac:dyDescent="0.2">
      <c r="T7994" s="108" t="str">
        <f t="shared" si="124"/>
        <v>Krankheit</v>
      </c>
    </row>
    <row r="7995" spans="1:20" x14ac:dyDescent="0.2">
      <c r="T7995" s="108" t="str">
        <f t="shared" si="124"/>
        <v>Krankheit</v>
      </c>
    </row>
    <row r="7996" spans="1:20" x14ac:dyDescent="0.2">
      <c r="A7996" t="s">
        <v>153</v>
      </c>
      <c r="B7996" t="s">
        <v>153</v>
      </c>
      <c r="C7996" t="s">
        <v>153</v>
      </c>
      <c r="D7996" t="s">
        <v>153</v>
      </c>
      <c r="E7996" t="s">
        <v>153</v>
      </c>
      <c r="F7996" t="s">
        <v>153</v>
      </c>
      <c r="G7996" t="s">
        <v>153</v>
      </c>
      <c r="H7996" t="s">
        <v>153</v>
      </c>
      <c r="I7996" t="s">
        <v>153</v>
      </c>
      <c r="J7996" t="s">
        <v>153</v>
      </c>
      <c r="K7996" t="s">
        <v>153</v>
      </c>
      <c r="L7996" t="s">
        <v>153</v>
      </c>
      <c r="M7996" t="s">
        <v>153</v>
      </c>
      <c r="N7996" t="s">
        <v>153</v>
      </c>
      <c r="O7996" t="s">
        <v>153</v>
      </c>
      <c r="P7996" s="109" t="s">
        <v>153</v>
      </c>
      <c r="Q7996" t="s">
        <v>153</v>
      </c>
      <c r="R7996" t="s">
        <v>153</v>
      </c>
      <c r="S7996" t="s">
        <v>153</v>
      </c>
      <c r="T7996" t="s">
        <v>153</v>
      </c>
    </row>
  </sheetData>
  <autoFilter ref="A1:T7996" xr:uid="{00000000-0009-0000-0000-000002000000}"/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75FC3-05A8-4904-8941-C381B33B26BC}">
  <dimension ref="A1:B120"/>
  <sheetViews>
    <sheetView workbookViewId="0"/>
  </sheetViews>
  <sheetFormatPr baseColWidth="10" defaultRowHeight="14.25" x14ac:dyDescent="0.2"/>
  <cols>
    <col min="2" max="2" width="13.375" style="119" bestFit="1" customWidth="1"/>
  </cols>
  <sheetData>
    <row r="1" spans="1:2" x14ac:dyDescent="0.2">
      <c r="A1">
        <v>5</v>
      </c>
      <c r="B1" s="119">
        <f>A1/60</f>
        <v>8.3333333333333329E-2</v>
      </c>
    </row>
    <row r="2" spans="1:2" x14ac:dyDescent="0.2">
      <c r="A2">
        <v>10</v>
      </c>
      <c r="B2" s="119">
        <f t="shared" ref="B2:B65" si="0">A2/60</f>
        <v>0.16666666666666666</v>
      </c>
    </row>
    <row r="3" spans="1:2" x14ac:dyDescent="0.2">
      <c r="A3">
        <v>15</v>
      </c>
      <c r="B3" s="119">
        <f t="shared" si="0"/>
        <v>0.25</v>
      </c>
    </row>
    <row r="4" spans="1:2" x14ac:dyDescent="0.2">
      <c r="A4">
        <v>20</v>
      </c>
      <c r="B4" s="119">
        <f t="shared" si="0"/>
        <v>0.33333333333333331</v>
      </c>
    </row>
    <row r="5" spans="1:2" x14ac:dyDescent="0.2">
      <c r="A5">
        <v>25</v>
      </c>
      <c r="B5" s="119">
        <f t="shared" si="0"/>
        <v>0.41666666666666669</v>
      </c>
    </row>
    <row r="6" spans="1:2" x14ac:dyDescent="0.2">
      <c r="A6">
        <v>30</v>
      </c>
      <c r="B6" s="119">
        <f t="shared" si="0"/>
        <v>0.5</v>
      </c>
    </row>
    <row r="7" spans="1:2" x14ac:dyDescent="0.2">
      <c r="A7">
        <v>35</v>
      </c>
      <c r="B7" s="119">
        <f t="shared" si="0"/>
        <v>0.58333333333333337</v>
      </c>
    </row>
    <row r="8" spans="1:2" x14ac:dyDescent="0.2">
      <c r="A8">
        <v>40</v>
      </c>
      <c r="B8" s="119">
        <f t="shared" si="0"/>
        <v>0.66666666666666663</v>
      </c>
    </row>
    <row r="9" spans="1:2" x14ac:dyDescent="0.2">
      <c r="A9">
        <v>45</v>
      </c>
      <c r="B9" s="119">
        <f t="shared" si="0"/>
        <v>0.75</v>
      </c>
    </row>
    <row r="10" spans="1:2" x14ac:dyDescent="0.2">
      <c r="A10">
        <v>50</v>
      </c>
      <c r="B10" s="119">
        <f t="shared" si="0"/>
        <v>0.83333333333333337</v>
      </c>
    </row>
    <row r="11" spans="1:2" x14ac:dyDescent="0.2">
      <c r="A11">
        <v>55</v>
      </c>
      <c r="B11" s="119">
        <f t="shared" si="0"/>
        <v>0.91666666666666663</v>
      </c>
    </row>
    <row r="12" spans="1:2" x14ac:dyDescent="0.2">
      <c r="A12">
        <v>60</v>
      </c>
      <c r="B12" s="119">
        <f t="shared" si="0"/>
        <v>1</v>
      </c>
    </row>
    <row r="13" spans="1:2" x14ac:dyDescent="0.2">
      <c r="A13">
        <v>65</v>
      </c>
      <c r="B13" s="119">
        <f t="shared" si="0"/>
        <v>1.0833333333333333</v>
      </c>
    </row>
    <row r="14" spans="1:2" x14ac:dyDescent="0.2">
      <c r="A14">
        <v>70</v>
      </c>
      <c r="B14" s="119">
        <f t="shared" si="0"/>
        <v>1.1666666666666667</v>
      </c>
    </row>
    <row r="15" spans="1:2" x14ac:dyDescent="0.2">
      <c r="A15">
        <v>75</v>
      </c>
      <c r="B15" s="119">
        <f t="shared" si="0"/>
        <v>1.25</v>
      </c>
    </row>
    <row r="16" spans="1:2" x14ac:dyDescent="0.2">
      <c r="A16">
        <v>80</v>
      </c>
      <c r="B16" s="119">
        <f t="shared" si="0"/>
        <v>1.3333333333333333</v>
      </c>
    </row>
    <row r="17" spans="1:2" x14ac:dyDescent="0.2">
      <c r="A17">
        <v>85</v>
      </c>
      <c r="B17" s="119">
        <f t="shared" si="0"/>
        <v>1.4166666666666667</v>
      </c>
    </row>
    <row r="18" spans="1:2" x14ac:dyDescent="0.2">
      <c r="A18">
        <v>90</v>
      </c>
      <c r="B18" s="119">
        <f t="shared" si="0"/>
        <v>1.5</v>
      </c>
    </row>
    <row r="19" spans="1:2" x14ac:dyDescent="0.2">
      <c r="A19">
        <v>95</v>
      </c>
      <c r="B19" s="119">
        <f t="shared" si="0"/>
        <v>1.5833333333333333</v>
      </c>
    </row>
    <row r="20" spans="1:2" x14ac:dyDescent="0.2">
      <c r="A20">
        <v>100</v>
      </c>
      <c r="B20" s="119">
        <f t="shared" si="0"/>
        <v>1.6666666666666667</v>
      </c>
    </row>
    <row r="21" spans="1:2" x14ac:dyDescent="0.2">
      <c r="A21">
        <v>105</v>
      </c>
      <c r="B21" s="119">
        <f t="shared" si="0"/>
        <v>1.75</v>
      </c>
    </row>
    <row r="22" spans="1:2" x14ac:dyDescent="0.2">
      <c r="A22">
        <v>110</v>
      </c>
      <c r="B22" s="119">
        <f t="shared" si="0"/>
        <v>1.8333333333333333</v>
      </c>
    </row>
    <row r="23" spans="1:2" x14ac:dyDescent="0.2">
      <c r="A23">
        <v>115</v>
      </c>
      <c r="B23" s="119">
        <f t="shared" si="0"/>
        <v>1.9166666666666667</v>
      </c>
    </row>
    <row r="24" spans="1:2" x14ac:dyDescent="0.2">
      <c r="A24">
        <v>120</v>
      </c>
      <c r="B24" s="119">
        <f t="shared" si="0"/>
        <v>2</v>
      </c>
    </row>
    <row r="25" spans="1:2" x14ac:dyDescent="0.2">
      <c r="A25">
        <v>125</v>
      </c>
      <c r="B25" s="119">
        <f t="shared" si="0"/>
        <v>2.0833333333333335</v>
      </c>
    </row>
    <row r="26" spans="1:2" x14ac:dyDescent="0.2">
      <c r="A26">
        <v>130</v>
      </c>
      <c r="B26" s="119">
        <f t="shared" si="0"/>
        <v>2.1666666666666665</v>
      </c>
    </row>
    <row r="27" spans="1:2" x14ac:dyDescent="0.2">
      <c r="A27">
        <v>135</v>
      </c>
      <c r="B27" s="119">
        <f t="shared" si="0"/>
        <v>2.25</v>
      </c>
    </row>
    <row r="28" spans="1:2" x14ac:dyDescent="0.2">
      <c r="A28">
        <v>140</v>
      </c>
      <c r="B28" s="119">
        <f t="shared" si="0"/>
        <v>2.3333333333333335</v>
      </c>
    </row>
    <row r="29" spans="1:2" x14ac:dyDescent="0.2">
      <c r="A29">
        <v>145</v>
      </c>
      <c r="B29" s="119">
        <f t="shared" si="0"/>
        <v>2.4166666666666665</v>
      </c>
    </row>
    <row r="30" spans="1:2" x14ac:dyDescent="0.2">
      <c r="A30">
        <v>150</v>
      </c>
      <c r="B30" s="119">
        <f t="shared" si="0"/>
        <v>2.5</v>
      </c>
    </row>
    <row r="31" spans="1:2" x14ac:dyDescent="0.2">
      <c r="A31">
        <v>155</v>
      </c>
      <c r="B31" s="119">
        <f t="shared" si="0"/>
        <v>2.5833333333333335</v>
      </c>
    </row>
    <row r="32" spans="1:2" x14ac:dyDescent="0.2">
      <c r="A32">
        <v>160</v>
      </c>
      <c r="B32" s="119">
        <f t="shared" si="0"/>
        <v>2.6666666666666665</v>
      </c>
    </row>
    <row r="33" spans="1:2" x14ac:dyDescent="0.2">
      <c r="A33">
        <v>165</v>
      </c>
      <c r="B33" s="119">
        <f t="shared" si="0"/>
        <v>2.75</v>
      </c>
    </row>
    <row r="34" spans="1:2" x14ac:dyDescent="0.2">
      <c r="A34">
        <v>170</v>
      </c>
      <c r="B34" s="119">
        <f t="shared" si="0"/>
        <v>2.8333333333333335</v>
      </c>
    </row>
    <row r="35" spans="1:2" x14ac:dyDescent="0.2">
      <c r="A35">
        <v>175</v>
      </c>
      <c r="B35" s="119">
        <f t="shared" si="0"/>
        <v>2.9166666666666665</v>
      </c>
    </row>
    <row r="36" spans="1:2" x14ac:dyDescent="0.2">
      <c r="A36">
        <v>180</v>
      </c>
      <c r="B36" s="119">
        <f t="shared" si="0"/>
        <v>3</v>
      </c>
    </row>
    <row r="37" spans="1:2" x14ac:dyDescent="0.2">
      <c r="A37">
        <v>185</v>
      </c>
      <c r="B37" s="119">
        <f t="shared" si="0"/>
        <v>3.0833333333333335</v>
      </c>
    </row>
    <row r="38" spans="1:2" x14ac:dyDescent="0.2">
      <c r="A38">
        <v>190</v>
      </c>
      <c r="B38" s="119">
        <f t="shared" si="0"/>
        <v>3.1666666666666665</v>
      </c>
    </row>
    <row r="39" spans="1:2" x14ac:dyDescent="0.2">
      <c r="A39">
        <v>195</v>
      </c>
      <c r="B39" s="119">
        <f t="shared" si="0"/>
        <v>3.25</v>
      </c>
    </row>
    <row r="40" spans="1:2" x14ac:dyDescent="0.2">
      <c r="A40">
        <v>200</v>
      </c>
      <c r="B40" s="119">
        <f t="shared" si="0"/>
        <v>3.3333333333333335</v>
      </c>
    </row>
    <row r="41" spans="1:2" x14ac:dyDescent="0.2">
      <c r="A41">
        <v>205</v>
      </c>
      <c r="B41" s="119">
        <f t="shared" si="0"/>
        <v>3.4166666666666665</v>
      </c>
    </row>
    <row r="42" spans="1:2" x14ac:dyDescent="0.2">
      <c r="A42">
        <v>210</v>
      </c>
      <c r="B42" s="119">
        <f t="shared" si="0"/>
        <v>3.5</v>
      </c>
    </row>
    <row r="43" spans="1:2" x14ac:dyDescent="0.2">
      <c r="A43">
        <v>215</v>
      </c>
      <c r="B43" s="119">
        <f t="shared" si="0"/>
        <v>3.5833333333333335</v>
      </c>
    </row>
    <row r="44" spans="1:2" x14ac:dyDescent="0.2">
      <c r="A44">
        <v>220</v>
      </c>
      <c r="B44" s="119">
        <f t="shared" si="0"/>
        <v>3.6666666666666665</v>
      </c>
    </row>
    <row r="45" spans="1:2" x14ac:dyDescent="0.2">
      <c r="A45">
        <v>225</v>
      </c>
      <c r="B45" s="119">
        <f t="shared" si="0"/>
        <v>3.75</v>
      </c>
    </row>
    <row r="46" spans="1:2" x14ac:dyDescent="0.2">
      <c r="A46">
        <v>230</v>
      </c>
      <c r="B46" s="119">
        <f t="shared" si="0"/>
        <v>3.8333333333333335</v>
      </c>
    </row>
    <row r="47" spans="1:2" x14ac:dyDescent="0.2">
      <c r="A47">
        <v>235</v>
      </c>
      <c r="B47" s="119">
        <f t="shared" si="0"/>
        <v>3.9166666666666665</v>
      </c>
    </row>
    <row r="48" spans="1:2" x14ac:dyDescent="0.2">
      <c r="A48">
        <v>240</v>
      </c>
      <c r="B48" s="119">
        <f t="shared" si="0"/>
        <v>4</v>
      </c>
    </row>
    <row r="49" spans="1:2" x14ac:dyDescent="0.2">
      <c r="A49">
        <v>245</v>
      </c>
      <c r="B49" s="119">
        <f t="shared" si="0"/>
        <v>4.083333333333333</v>
      </c>
    </row>
    <row r="50" spans="1:2" x14ac:dyDescent="0.2">
      <c r="A50">
        <v>250</v>
      </c>
      <c r="B50" s="119">
        <f t="shared" si="0"/>
        <v>4.166666666666667</v>
      </c>
    </row>
    <row r="51" spans="1:2" x14ac:dyDescent="0.2">
      <c r="A51">
        <v>255</v>
      </c>
      <c r="B51" s="119">
        <f t="shared" si="0"/>
        <v>4.25</v>
      </c>
    </row>
    <row r="52" spans="1:2" x14ac:dyDescent="0.2">
      <c r="A52">
        <v>260</v>
      </c>
      <c r="B52" s="119">
        <f t="shared" si="0"/>
        <v>4.333333333333333</v>
      </c>
    </row>
    <row r="53" spans="1:2" x14ac:dyDescent="0.2">
      <c r="A53">
        <v>265</v>
      </c>
      <c r="B53" s="119">
        <f t="shared" si="0"/>
        <v>4.416666666666667</v>
      </c>
    </row>
    <row r="54" spans="1:2" x14ac:dyDescent="0.2">
      <c r="A54">
        <v>270</v>
      </c>
      <c r="B54" s="119">
        <f t="shared" si="0"/>
        <v>4.5</v>
      </c>
    </row>
    <row r="55" spans="1:2" x14ac:dyDescent="0.2">
      <c r="A55">
        <v>275</v>
      </c>
      <c r="B55" s="119">
        <f t="shared" si="0"/>
        <v>4.583333333333333</v>
      </c>
    </row>
    <row r="56" spans="1:2" x14ac:dyDescent="0.2">
      <c r="A56">
        <v>280</v>
      </c>
      <c r="B56" s="119">
        <f t="shared" si="0"/>
        <v>4.666666666666667</v>
      </c>
    </row>
    <row r="57" spans="1:2" x14ac:dyDescent="0.2">
      <c r="A57">
        <v>285</v>
      </c>
      <c r="B57" s="119">
        <f t="shared" si="0"/>
        <v>4.75</v>
      </c>
    </row>
    <row r="58" spans="1:2" x14ac:dyDescent="0.2">
      <c r="A58">
        <v>290</v>
      </c>
      <c r="B58" s="119">
        <f t="shared" si="0"/>
        <v>4.833333333333333</v>
      </c>
    </row>
    <row r="59" spans="1:2" x14ac:dyDescent="0.2">
      <c r="A59">
        <v>295</v>
      </c>
      <c r="B59" s="119">
        <f t="shared" si="0"/>
        <v>4.916666666666667</v>
      </c>
    </row>
    <row r="60" spans="1:2" x14ac:dyDescent="0.2">
      <c r="A60">
        <v>300</v>
      </c>
      <c r="B60" s="119">
        <f t="shared" si="0"/>
        <v>5</v>
      </c>
    </row>
    <row r="61" spans="1:2" x14ac:dyDescent="0.2">
      <c r="A61">
        <v>305</v>
      </c>
      <c r="B61" s="119">
        <f t="shared" si="0"/>
        <v>5.083333333333333</v>
      </c>
    </row>
    <row r="62" spans="1:2" x14ac:dyDescent="0.2">
      <c r="A62">
        <v>310</v>
      </c>
      <c r="B62" s="119">
        <f t="shared" si="0"/>
        <v>5.166666666666667</v>
      </c>
    </row>
    <row r="63" spans="1:2" x14ac:dyDescent="0.2">
      <c r="A63">
        <v>315</v>
      </c>
      <c r="B63" s="119">
        <f t="shared" si="0"/>
        <v>5.25</v>
      </c>
    </row>
    <row r="64" spans="1:2" x14ac:dyDescent="0.2">
      <c r="A64">
        <v>320</v>
      </c>
      <c r="B64" s="119">
        <f t="shared" si="0"/>
        <v>5.333333333333333</v>
      </c>
    </row>
    <row r="65" spans="1:2" x14ac:dyDescent="0.2">
      <c r="A65">
        <v>325</v>
      </c>
      <c r="B65" s="119">
        <f t="shared" si="0"/>
        <v>5.416666666666667</v>
      </c>
    </row>
    <row r="66" spans="1:2" x14ac:dyDescent="0.2">
      <c r="A66">
        <v>330</v>
      </c>
      <c r="B66" s="119">
        <f t="shared" ref="B66:B120" si="1">A66/60</f>
        <v>5.5</v>
      </c>
    </row>
    <row r="67" spans="1:2" x14ac:dyDescent="0.2">
      <c r="A67">
        <v>335</v>
      </c>
      <c r="B67" s="119">
        <f t="shared" si="1"/>
        <v>5.583333333333333</v>
      </c>
    </row>
    <row r="68" spans="1:2" x14ac:dyDescent="0.2">
      <c r="A68">
        <v>340</v>
      </c>
      <c r="B68" s="119">
        <f t="shared" si="1"/>
        <v>5.666666666666667</v>
      </c>
    </row>
    <row r="69" spans="1:2" x14ac:dyDescent="0.2">
      <c r="A69">
        <v>345</v>
      </c>
      <c r="B69" s="119">
        <f t="shared" si="1"/>
        <v>5.75</v>
      </c>
    </row>
    <row r="70" spans="1:2" x14ac:dyDescent="0.2">
      <c r="A70">
        <v>350</v>
      </c>
      <c r="B70" s="119">
        <f t="shared" si="1"/>
        <v>5.833333333333333</v>
      </c>
    </row>
    <row r="71" spans="1:2" x14ac:dyDescent="0.2">
      <c r="A71">
        <v>355</v>
      </c>
      <c r="B71" s="119">
        <f t="shared" si="1"/>
        <v>5.916666666666667</v>
      </c>
    </row>
    <row r="72" spans="1:2" x14ac:dyDescent="0.2">
      <c r="A72">
        <v>360</v>
      </c>
      <c r="B72" s="119">
        <f t="shared" si="1"/>
        <v>6</v>
      </c>
    </row>
    <row r="73" spans="1:2" x14ac:dyDescent="0.2">
      <c r="A73">
        <v>365</v>
      </c>
      <c r="B73" s="119">
        <f t="shared" si="1"/>
        <v>6.083333333333333</v>
      </c>
    </row>
    <row r="74" spans="1:2" x14ac:dyDescent="0.2">
      <c r="A74">
        <v>370</v>
      </c>
      <c r="B74" s="119">
        <f t="shared" si="1"/>
        <v>6.166666666666667</v>
      </c>
    </row>
    <row r="75" spans="1:2" x14ac:dyDescent="0.2">
      <c r="A75">
        <v>375</v>
      </c>
      <c r="B75" s="119">
        <f t="shared" si="1"/>
        <v>6.25</v>
      </c>
    </row>
    <row r="76" spans="1:2" x14ac:dyDescent="0.2">
      <c r="A76">
        <v>380</v>
      </c>
      <c r="B76" s="119">
        <f t="shared" si="1"/>
        <v>6.333333333333333</v>
      </c>
    </row>
    <row r="77" spans="1:2" x14ac:dyDescent="0.2">
      <c r="A77">
        <v>385</v>
      </c>
      <c r="B77" s="119">
        <f t="shared" si="1"/>
        <v>6.416666666666667</v>
      </c>
    </row>
    <row r="78" spans="1:2" x14ac:dyDescent="0.2">
      <c r="A78">
        <v>390</v>
      </c>
      <c r="B78" s="119">
        <f t="shared" si="1"/>
        <v>6.5</v>
      </c>
    </row>
    <row r="79" spans="1:2" x14ac:dyDescent="0.2">
      <c r="A79">
        <v>395</v>
      </c>
      <c r="B79" s="119">
        <f t="shared" si="1"/>
        <v>6.583333333333333</v>
      </c>
    </row>
    <row r="80" spans="1:2" x14ac:dyDescent="0.2">
      <c r="A80">
        <v>400</v>
      </c>
      <c r="B80" s="119">
        <f t="shared" si="1"/>
        <v>6.666666666666667</v>
      </c>
    </row>
    <row r="81" spans="1:2" x14ac:dyDescent="0.2">
      <c r="A81">
        <v>405</v>
      </c>
      <c r="B81" s="119">
        <f t="shared" si="1"/>
        <v>6.75</v>
      </c>
    </row>
    <row r="82" spans="1:2" x14ac:dyDescent="0.2">
      <c r="A82">
        <v>410</v>
      </c>
      <c r="B82" s="119">
        <f t="shared" si="1"/>
        <v>6.833333333333333</v>
      </c>
    </row>
    <row r="83" spans="1:2" x14ac:dyDescent="0.2">
      <c r="A83">
        <v>415</v>
      </c>
      <c r="B83" s="119">
        <f t="shared" si="1"/>
        <v>6.916666666666667</v>
      </c>
    </row>
    <row r="84" spans="1:2" x14ac:dyDescent="0.2">
      <c r="A84">
        <v>420</v>
      </c>
      <c r="B84" s="119">
        <f t="shared" si="1"/>
        <v>7</v>
      </c>
    </row>
    <row r="85" spans="1:2" x14ac:dyDescent="0.2">
      <c r="A85">
        <v>425</v>
      </c>
      <c r="B85" s="119">
        <f t="shared" si="1"/>
        <v>7.083333333333333</v>
      </c>
    </row>
    <row r="86" spans="1:2" x14ac:dyDescent="0.2">
      <c r="A86">
        <v>430</v>
      </c>
      <c r="B86" s="119">
        <f t="shared" si="1"/>
        <v>7.166666666666667</v>
      </c>
    </row>
    <row r="87" spans="1:2" x14ac:dyDescent="0.2">
      <c r="A87">
        <v>435</v>
      </c>
      <c r="B87" s="119">
        <f t="shared" si="1"/>
        <v>7.25</v>
      </c>
    </row>
    <row r="88" spans="1:2" x14ac:dyDescent="0.2">
      <c r="A88">
        <v>440</v>
      </c>
      <c r="B88" s="119">
        <f t="shared" si="1"/>
        <v>7.333333333333333</v>
      </c>
    </row>
    <row r="89" spans="1:2" x14ac:dyDescent="0.2">
      <c r="A89">
        <v>445</v>
      </c>
      <c r="B89" s="119">
        <f t="shared" si="1"/>
        <v>7.416666666666667</v>
      </c>
    </row>
    <row r="90" spans="1:2" x14ac:dyDescent="0.2">
      <c r="A90">
        <v>450</v>
      </c>
      <c r="B90" s="119">
        <f t="shared" si="1"/>
        <v>7.5</v>
      </c>
    </row>
    <row r="91" spans="1:2" x14ac:dyDescent="0.2">
      <c r="A91">
        <v>455</v>
      </c>
      <c r="B91" s="119">
        <f t="shared" si="1"/>
        <v>7.583333333333333</v>
      </c>
    </row>
    <row r="92" spans="1:2" x14ac:dyDescent="0.2">
      <c r="A92">
        <v>460</v>
      </c>
      <c r="B92" s="119">
        <f t="shared" si="1"/>
        <v>7.666666666666667</v>
      </c>
    </row>
    <row r="93" spans="1:2" x14ac:dyDescent="0.2">
      <c r="A93">
        <v>465</v>
      </c>
      <c r="B93" s="119">
        <f t="shared" si="1"/>
        <v>7.75</v>
      </c>
    </row>
    <row r="94" spans="1:2" x14ac:dyDescent="0.2">
      <c r="A94">
        <v>470</v>
      </c>
      <c r="B94" s="119">
        <f t="shared" si="1"/>
        <v>7.833333333333333</v>
      </c>
    </row>
    <row r="95" spans="1:2" x14ac:dyDescent="0.2">
      <c r="A95">
        <v>475</v>
      </c>
      <c r="B95" s="119">
        <f t="shared" si="1"/>
        <v>7.916666666666667</v>
      </c>
    </row>
    <row r="96" spans="1:2" x14ac:dyDescent="0.2">
      <c r="A96">
        <v>480</v>
      </c>
      <c r="B96" s="119">
        <f t="shared" si="1"/>
        <v>8</v>
      </c>
    </row>
    <row r="97" spans="1:2" x14ac:dyDescent="0.2">
      <c r="A97">
        <v>485</v>
      </c>
      <c r="B97" s="119">
        <f t="shared" si="1"/>
        <v>8.0833333333333339</v>
      </c>
    </row>
    <row r="98" spans="1:2" x14ac:dyDescent="0.2">
      <c r="A98">
        <v>490</v>
      </c>
      <c r="B98" s="119">
        <f t="shared" si="1"/>
        <v>8.1666666666666661</v>
      </c>
    </row>
    <row r="99" spans="1:2" x14ac:dyDescent="0.2">
      <c r="A99">
        <v>495</v>
      </c>
      <c r="B99" s="119">
        <f t="shared" si="1"/>
        <v>8.25</v>
      </c>
    </row>
    <row r="100" spans="1:2" x14ac:dyDescent="0.2">
      <c r="A100">
        <v>500</v>
      </c>
      <c r="B100" s="119">
        <f t="shared" si="1"/>
        <v>8.3333333333333339</v>
      </c>
    </row>
    <row r="101" spans="1:2" x14ac:dyDescent="0.2">
      <c r="A101">
        <v>505</v>
      </c>
      <c r="B101" s="119">
        <f t="shared" si="1"/>
        <v>8.4166666666666661</v>
      </c>
    </row>
    <row r="102" spans="1:2" x14ac:dyDescent="0.2">
      <c r="A102">
        <v>510</v>
      </c>
      <c r="B102" s="119">
        <f t="shared" si="1"/>
        <v>8.5</v>
      </c>
    </row>
    <row r="103" spans="1:2" x14ac:dyDescent="0.2">
      <c r="A103">
        <v>515</v>
      </c>
      <c r="B103" s="119">
        <f t="shared" si="1"/>
        <v>8.5833333333333339</v>
      </c>
    </row>
    <row r="104" spans="1:2" x14ac:dyDescent="0.2">
      <c r="A104">
        <v>520</v>
      </c>
      <c r="B104" s="119">
        <f t="shared" si="1"/>
        <v>8.6666666666666661</v>
      </c>
    </row>
    <row r="105" spans="1:2" x14ac:dyDescent="0.2">
      <c r="A105">
        <v>525</v>
      </c>
      <c r="B105" s="119">
        <f t="shared" si="1"/>
        <v>8.75</v>
      </c>
    </row>
    <row r="106" spans="1:2" x14ac:dyDescent="0.2">
      <c r="A106">
        <v>530</v>
      </c>
      <c r="B106" s="119">
        <f t="shared" si="1"/>
        <v>8.8333333333333339</v>
      </c>
    </row>
    <row r="107" spans="1:2" x14ac:dyDescent="0.2">
      <c r="A107">
        <v>535</v>
      </c>
      <c r="B107" s="119">
        <f t="shared" si="1"/>
        <v>8.9166666666666661</v>
      </c>
    </row>
    <row r="108" spans="1:2" x14ac:dyDescent="0.2">
      <c r="A108">
        <v>540</v>
      </c>
      <c r="B108" s="119">
        <f t="shared" si="1"/>
        <v>9</v>
      </c>
    </row>
    <row r="109" spans="1:2" x14ac:dyDescent="0.2">
      <c r="A109">
        <v>545</v>
      </c>
      <c r="B109" s="119">
        <f t="shared" si="1"/>
        <v>9.0833333333333339</v>
      </c>
    </row>
    <row r="110" spans="1:2" x14ac:dyDescent="0.2">
      <c r="A110">
        <v>550</v>
      </c>
      <c r="B110" s="119">
        <f t="shared" si="1"/>
        <v>9.1666666666666661</v>
      </c>
    </row>
    <row r="111" spans="1:2" x14ac:dyDescent="0.2">
      <c r="A111">
        <v>555</v>
      </c>
      <c r="B111" s="119">
        <f t="shared" si="1"/>
        <v>9.25</v>
      </c>
    </row>
    <row r="112" spans="1:2" x14ac:dyDescent="0.2">
      <c r="A112">
        <v>560</v>
      </c>
      <c r="B112" s="119">
        <f t="shared" si="1"/>
        <v>9.3333333333333339</v>
      </c>
    </row>
    <row r="113" spans="1:2" x14ac:dyDescent="0.2">
      <c r="A113">
        <v>565</v>
      </c>
      <c r="B113" s="119">
        <f t="shared" si="1"/>
        <v>9.4166666666666661</v>
      </c>
    </row>
    <row r="114" spans="1:2" x14ac:dyDescent="0.2">
      <c r="A114">
        <v>570</v>
      </c>
      <c r="B114" s="119">
        <f t="shared" si="1"/>
        <v>9.5</v>
      </c>
    </row>
    <row r="115" spans="1:2" x14ac:dyDescent="0.2">
      <c r="A115">
        <v>575</v>
      </c>
      <c r="B115" s="119">
        <f t="shared" si="1"/>
        <v>9.5833333333333339</v>
      </c>
    </row>
    <row r="116" spans="1:2" x14ac:dyDescent="0.2">
      <c r="A116">
        <v>580</v>
      </c>
      <c r="B116" s="119">
        <f t="shared" si="1"/>
        <v>9.6666666666666661</v>
      </c>
    </row>
    <row r="117" spans="1:2" x14ac:dyDescent="0.2">
      <c r="A117">
        <v>585</v>
      </c>
      <c r="B117" s="119">
        <f t="shared" si="1"/>
        <v>9.75</v>
      </c>
    </row>
    <row r="118" spans="1:2" x14ac:dyDescent="0.2">
      <c r="A118">
        <v>590</v>
      </c>
      <c r="B118" s="119">
        <f t="shared" si="1"/>
        <v>9.8333333333333339</v>
      </c>
    </row>
    <row r="119" spans="1:2" x14ac:dyDescent="0.2">
      <c r="A119">
        <v>595</v>
      </c>
      <c r="B119" s="119">
        <f t="shared" si="1"/>
        <v>9.9166666666666661</v>
      </c>
    </row>
    <row r="120" spans="1:2" x14ac:dyDescent="0.2">
      <c r="A120">
        <v>600</v>
      </c>
      <c r="B120" s="119">
        <f t="shared" si="1"/>
        <v>10</v>
      </c>
    </row>
  </sheetData>
  <sheetProtection algorithmName="SHA-512" hashValue="K3U031m2NdX5W3CsYvLWIPCM+/cEyq24jJgeHHQthRmUadaCTmH9WBuU7xEWQixbQmlieYPCyh5UBtt8gni6eg==" saltValue="1lzFeKbWVYDj+VxUlsPsbA==" spinCount="100000" sheet="1" objects="1" scenarios="1"/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599"/>
  <sheetViews>
    <sheetView showGridLines="0" zoomScale="90" zoomScaleNormal="90" workbookViewId="0">
      <pane ySplit="1" topLeftCell="A488" activePane="bottomLeft" state="frozen"/>
      <selection pane="bottomLeft" activeCell="A2" sqref="A2"/>
    </sheetView>
  </sheetViews>
  <sheetFormatPr baseColWidth="10" defaultColWidth="11" defaultRowHeight="14.25" x14ac:dyDescent="0.2"/>
  <cols>
    <col min="1" max="1" width="40.625" style="45" customWidth="1"/>
    <col min="2" max="2" width="7.5" style="37" customWidth="1"/>
    <col min="3" max="3" width="7.125" style="35" customWidth="1"/>
    <col min="4" max="4" width="11" style="35"/>
    <col min="5" max="5" width="7.125" style="35" customWidth="1"/>
    <col min="6" max="6" width="11" style="35"/>
    <col min="7" max="7" width="7.125" style="35" customWidth="1"/>
    <col min="8" max="8" width="35.625" style="35" customWidth="1"/>
    <col min="9" max="9" width="7" style="35" customWidth="1"/>
    <col min="10" max="10" width="13.25" style="35" customWidth="1"/>
    <col min="11" max="11" width="48.5" style="35" customWidth="1"/>
    <col min="12" max="12" width="5.625" style="35" customWidth="1"/>
    <col min="13" max="14" width="10.125" style="1" customWidth="1"/>
    <col min="15" max="18" width="10.125" style="35" customWidth="1"/>
    <col min="19" max="16384" width="11" style="35"/>
  </cols>
  <sheetData>
    <row r="1" spans="1:18" s="34" customFormat="1" ht="29.25" customHeight="1" x14ac:dyDescent="0.2">
      <c r="A1" s="46" t="s">
        <v>93</v>
      </c>
      <c r="B1" s="36" t="s">
        <v>47</v>
      </c>
      <c r="C1" s="34" t="s">
        <v>48</v>
      </c>
      <c r="D1" s="34" t="s">
        <v>49</v>
      </c>
      <c r="E1" s="34" t="s">
        <v>50</v>
      </c>
      <c r="F1" s="34" t="s">
        <v>51</v>
      </c>
      <c r="G1" s="34" t="s">
        <v>52</v>
      </c>
      <c r="H1" s="34" t="s">
        <v>53</v>
      </c>
      <c r="I1" s="34" t="s">
        <v>54</v>
      </c>
      <c r="J1" s="34" t="s">
        <v>55</v>
      </c>
      <c r="K1" s="34" t="s">
        <v>56</v>
      </c>
      <c r="L1" s="34" t="s">
        <v>57</v>
      </c>
      <c r="M1" s="29" t="s">
        <v>58</v>
      </c>
      <c r="N1" s="29" t="s">
        <v>59</v>
      </c>
      <c r="O1" s="34" t="s">
        <v>60</v>
      </c>
      <c r="P1" s="34" t="s">
        <v>61</v>
      </c>
      <c r="Q1" s="34" t="s">
        <v>62</v>
      </c>
      <c r="R1" s="34" t="s">
        <v>63</v>
      </c>
    </row>
    <row r="2" spans="1:18" x14ac:dyDescent="0.2">
      <c r="A2" s="47" t="str">
        <f t="shared" ref="A2:A65" si="0">B2&amp;"-"&amp;H2&amp;"-"&amp;J2</f>
        <v>2020-Beauftragte Spitex-Organisation-Pabe</v>
      </c>
      <c r="B2" s="37">
        <v>2020</v>
      </c>
      <c r="C2" s="35">
        <v>2</v>
      </c>
      <c r="D2" s="35" t="s">
        <v>67</v>
      </c>
      <c r="E2" s="35">
        <v>2</v>
      </c>
      <c r="F2" s="35" t="s">
        <v>64</v>
      </c>
      <c r="G2" s="35">
        <v>19</v>
      </c>
      <c r="H2" s="35" t="s">
        <v>68</v>
      </c>
      <c r="I2" s="35">
        <v>26</v>
      </c>
      <c r="J2" s="35" t="s">
        <v>69</v>
      </c>
      <c r="K2" s="35" t="s">
        <v>70</v>
      </c>
      <c r="L2" s="35">
        <v>1372</v>
      </c>
      <c r="M2" s="1">
        <v>-7.65</v>
      </c>
      <c r="N2" s="1">
        <v>0</v>
      </c>
      <c r="O2" s="35">
        <v>1</v>
      </c>
      <c r="P2" s="35">
        <v>645412</v>
      </c>
      <c r="Q2" s="35">
        <v>9</v>
      </c>
      <c r="R2" s="35">
        <v>363556</v>
      </c>
    </row>
    <row r="3" spans="1:18" x14ac:dyDescent="0.2">
      <c r="A3" s="47" t="str">
        <f t="shared" si="0"/>
        <v>2020-Nicht beauftragte Spitex-Organisation-Pabe</v>
      </c>
      <c r="B3" s="37">
        <v>2020</v>
      </c>
      <c r="C3" s="35">
        <v>2</v>
      </c>
      <c r="D3" s="35" t="s">
        <v>67</v>
      </c>
      <c r="E3" s="35">
        <v>2</v>
      </c>
      <c r="F3" s="35" t="s">
        <v>64</v>
      </c>
      <c r="G3" s="35">
        <v>20</v>
      </c>
      <c r="H3" s="35" t="s">
        <v>71</v>
      </c>
      <c r="I3" s="35">
        <v>26</v>
      </c>
      <c r="J3" s="35" t="s">
        <v>69</v>
      </c>
      <c r="K3" s="35" t="s">
        <v>70</v>
      </c>
      <c r="L3" s="35">
        <v>1373</v>
      </c>
      <c r="M3" s="1">
        <v>-7.65</v>
      </c>
      <c r="N3" s="1">
        <v>0</v>
      </c>
      <c r="O3" s="35">
        <v>1</v>
      </c>
      <c r="P3" s="35">
        <v>645412</v>
      </c>
      <c r="Q3" s="35">
        <v>9</v>
      </c>
      <c r="R3" s="35">
        <v>363556</v>
      </c>
    </row>
    <row r="4" spans="1:18" x14ac:dyDescent="0.2">
      <c r="A4" s="47" t="str">
        <f t="shared" si="0"/>
        <v>2020-Selbständig erwerbende Pflegefachpersonen-Pabe</v>
      </c>
      <c r="B4" s="37">
        <v>2020</v>
      </c>
      <c r="C4" s="35">
        <v>2</v>
      </c>
      <c r="D4" s="35" t="s">
        <v>67</v>
      </c>
      <c r="E4" s="35">
        <v>2</v>
      </c>
      <c r="F4" s="35" t="s">
        <v>64</v>
      </c>
      <c r="G4" s="35">
        <v>21</v>
      </c>
      <c r="H4" s="35" t="s">
        <v>84</v>
      </c>
      <c r="I4" s="35">
        <v>26</v>
      </c>
      <c r="J4" s="35" t="s">
        <v>69</v>
      </c>
      <c r="K4" s="35" t="s">
        <v>70</v>
      </c>
      <c r="L4" s="35">
        <v>1374</v>
      </c>
      <c r="M4" s="1">
        <v>-7.65</v>
      </c>
      <c r="N4" s="1">
        <v>0</v>
      </c>
      <c r="O4" s="35">
        <v>1</v>
      </c>
      <c r="P4" s="35">
        <v>645412</v>
      </c>
      <c r="Q4" s="35">
        <v>9</v>
      </c>
      <c r="R4" s="35">
        <v>363556</v>
      </c>
    </row>
    <row r="5" spans="1:18" x14ac:dyDescent="0.2">
      <c r="A5" s="47" t="str">
        <f t="shared" si="0"/>
        <v>2020-Verein Katholische Krankenpflege Oberi-Pabe</v>
      </c>
      <c r="B5" s="37">
        <v>2020</v>
      </c>
      <c r="C5" s="35">
        <v>2</v>
      </c>
      <c r="D5" s="35" t="s">
        <v>67</v>
      </c>
      <c r="E5" s="35">
        <v>1</v>
      </c>
      <c r="F5" s="35" t="s">
        <v>65</v>
      </c>
      <c r="G5" s="35">
        <v>16</v>
      </c>
      <c r="H5" s="35" t="s">
        <v>85</v>
      </c>
      <c r="I5" s="35">
        <v>26</v>
      </c>
      <c r="J5" s="35" t="s">
        <v>69</v>
      </c>
      <c r="K5" s="35" t="s">
        <v>70</v>
      </c>
      <c r="L5" s="35">
        <v>1460</v>
      </c>
      <c r="M5" s="1">
        <v>-7.65</v>
      </c>
      <c r="N5" s="1">
        <v>0</v>
      </c>
      <c r="O5" s="35">
        <v>1</v>
      </c>
      <c r="P5" s="35">
        <v>645412</v>
      </c>
      <c r="Q5" s="35">
        <v>7</v>
      </c>
      <c r="R5" s="35">
        <v>363550</v>
      </c>
    </row>
    <row r="6" spans="1:18" x14ac:dyDescent="0.2">
      <c r="A6" s="47" t="str">
        <f t="shared" si="0"/>
        <v>2020-Verein Palliative Care-Pabe</v>
      </c>
      <c r="B6" s="37">
        <v>2020</v>
      </c>
      <c r="C6" s="35">
        <v>2</v>
      </c>
      <c r="D6" s="35" t="s">
        <v>67</v>
      </c>
      <c r="E6" s="35">
        <v>1</v>
      </c>
      <c r="F6" s="35" t="s">
        <v>65</v>
      </c>
      <c r="G6" s="35">
        <v>18</v>
      </c>
      <c r="H6" s="35" t="s">
        <v>74</v>
      </c>
      <c r="I6" s="35">
        <v>26</v>
      </c>
      <c r="J6" s="35" t="s">
        <v>69</v>
      </c>
      <c r="K6" s="35" t="s">
        <v>70</v>
      </c>
      <c r="L6" s="35">
        <v>1467</v>
      </c>
      <c r="M6" s="1">
        <v>-7.65</v>
      </c>
      <c r="N6" s="1">
        <v>0</v>
      </c>
      <c r="O6" s="35">
        <v>1</v>
      </c>
      <c r="P6" s="35">
        <v>645412</v>
      </c>
      <c r="Q6" s="35">
        <v>7</v>
      </c>
      <c r="R6" s="35">
        <v>363550</v>
      </c>
    </row>
    <row r="7" spans="1:18" x14ac:dyDescent="0.2">
      <c r="A7" s="47" t="str">
        <f t="shared" si="0"/>
        <v>2020-Evangelische Spitex Winterthur-Pabe</v>
      </c>
      <c r="B7" s="37">
        <v>2020</v>
      </c>
      <c r="C7" s="35">
        <v>2</v>
      </c>
      <c r="D7" s="35" t="s">
        <v>67</v>
      </c>
      <c r="E7" s="35">
        <v>1</v>
      </c>
      <c r="F7" s="35" t="s">
        <v>65</v>
      </c>
      <c r="G7" s="35">
        <v>12</v>
      </c>
      <c r="H7" s="35" t="s">
        <v>75</v>
      </c>
      <c r="I7" s="35">
        <v>26</v>
      </c>
      <c r="J7" s="35" t="s">
        <v>69</v>
      </c>
      <c r="K7" s="35" t="s">
        <v>70</v>
      </c>
      <c r="L7" s="35">
        <v>1474</v>
      </c>
      <c r="M7" s="1">
        <v>-7.65</v>
      </c>
      <c r="N7" s="1">
        <v>0</v>
      </c>
      <c r="O7" s="35">
        <v>1</v>
      </c>
      <c r="P7" s="35">
        <v>645412</v>
      </c>
      <c r="Q7" s="35">
        <v>7</v>
      </c>
      <c r="R7" s="35">
        <v>363550</v>
      </c>
    </row>
    <row r="8" spans="1:18" x14ac:dyDescent="0.2">
      <c r="A8" s="47" t="str">
        <f t="shared" si="0"/>
        <v>2020-Verein katholische Spitex Winterthur-Pabe</v>
      </c>
      <c r="B8" s="37">
        <v>2020</v>
      </c>
      <c r="C8" s="35">
        <v>2</v>
      </c>
      <c r="D8" s="35" t="s">
        <v>67</v>
      </c>
      <c r="E8" s="35">
        <v>1</v>
      </c>
      <c r="F8" s="35" t="s">
        <v>65</v>
      </c>
      <c r="G8" s="35">
        <v>17</v>
      </c>
      <c r="H8" s="35" t="s">
        <v>76</v>
      </c>
      <c r="I8" s="35">
        <v>26</v>
      </c>
      <c r="J8" s="35" t="s">
        <v>69</v>
      </c>
      <c r="K8" s="35" t="s">
        <v>70</v>
      </c>
      <c r="L8" s="35">
        <v>1481</v>
      </c>
      <c r="M8" s="1">
        <v>-7.65</v>
      </c>
      <c r="N8" s="1">
        <v>0</v>
      </c>
      <c r="O8" s="35">
        <v>1</v>
      </c>
      <c r="P8" s="35">
        <v>645412</v>
      </c>
      <c r="Q8" s="35">
        <v>7</v>
      </c>
      <c r="R8" s="35">
        <v>363550</v>
      </c>
    </row>
    <row r="9" spans="1:18" x14ac:dyDescent="0.2">
      <c r="A9" s="47" t="str">
        <f t="shared" si="0"/>
        <v>2020-Knowledge &amp; Nursing-Pabe</v>
      </c>
      <c r="B9" s="37">
        <v>2020</v>
      </c>
      <c r="C9" s="35">
        <v>2</v>
      </c>
      <c r="D9" s="35" t="s">
        <v>67</v>
      </c>
      <c r="E9" s="35">
        <v>1</v>
      </c>
      <c r="F9" s="35" t="s">
        <v>65</v>
      </c>
      <c r="G9" s="35">
        <v>15</v>
      </c>
      <c r="H9" s="35" t="s">
        <v>72</v>
      </c>
      <c r="I9" s="35">
        <v>26</v>
      </c>
      <c r="J9" s="35" t="s">
        <v>69</v>
      </c>
      <c r="K9" s="35" t="s">
        <v>70</v>
      </c>
      <c r="L9" s="35">
        <v>1494</v>
      </c>
      <c r="M9" s="1">
        <v>-7.65</v>
      </c>
      <c r="N9" s="1">
        <v>0</v>
      </c>
      <c r="O9" s="35">
        <v>1</v>
      </c>
      <c r="P9" s="35">
        <v>645412</v>
      </c>
      <c r="Q9" s="35">
        <v>7</v>
      </c>
      <c r="R9" s="35">
        <v>363550</v>
      </c>
    </row>
    <row r="10" spans="1:18" x14ac:dyDescent="0.2">
      <c r="A10" s="47" t="str">
        <f t="shared" si="0"/>
        <v>2020-GEPS-Pabe</v>
      </c>
      <c r="B10" s="37">
        <v>2020</v>
      </c>
      <c r="C10" s="35">
        <v>2</v>
      </c>
      <c r="D10" s="35" t="s">
        <v>67</v>
      </c>
      <c r="E10" s="35">
        <v>1</v>
      </c>
      <c r="F10" s="35" t="s">
        <v>65</v>
      </c>
      <c r="G10" s="35">
        <v>13</v>
      </c>
      <c r="H10" s="35" t="s">
        <v>73</v>
      </c>
      <c r="I10" s="35">
        <v>26</v>
      </c>
      <c r="J10" s="35" t="s">
        <v>69</v>
      </c>
      <c r="K10" s="35" t="s">
        <v>70</v>
      </c>
      <c r="L10" s="35">
        <v>1557</v>
      </c>
      <c r="M10" s="1">
        <v>-7.65</v>
      </c>
      <c r="N10" s="1">
        <v>0</v>
      </c>
      <c r="O10" s="35">
        <v>1</v>
      </c>
      <c r="P10" s="35">
        <v>645412</v>
      </c>
      <c r="Q10" s="35">
        <v>7</v>
      </c>
      <c r="R10" s="35">
        <v>363550</v>
      </c>
    </row>
    <row r="11" spans="1:18" x14ac:dyDescent="0.2">
      <c r="A11" s="47" t="str">
        <f t="shared" si="0"/>
        <v>2020-Nicht beauftragte Spitex-Organisation-KLV A UV</v>
      </c>
      <c r="B11" s="37">
        <v>2020</v>
      </c>
      <c r="C11" s="35">
        <v>2</v>
      </c>
      <c r="D11" s="35" t="s">
        <v>67</v>
      </c>
      <c r="E11" s="35">
        <v>2</v>
      </c>
      <c r="F11" s="35" t="s">
        <v>64</v>
      </c>
      <c r="G11" s="35">
        <v>20</v>
      </c>
      <c r="H11" s="35" t="s">
        <v>71</v>
      </c>
      <c r="I11" s="35">
        <v>40</v>
      </c>
      <c r="J11" s="35" t="s">
        <v>130</v>
      </c>
      <c r="K11" s="35" t="s">
        <v>131</v>
      </c>
      <c r="L11" s="35">
        <v>1368</v>
      </c>
      <c r="M11" s="1">
        <v>0</v>
      </c>
      <c r="N11" s="1">
        <v>0</v>
      </c>
      <c r="O11" s="35">
        <v>1</v>
      </c>
      <c r="P11" s="35">
        <v>645412</v>
      </c>
      <c r="Q11" s="35">
        <v>9</v>
      </c>
      <c r="R11" s="35">
        <v>363556</v>
      </c>
    </row>
    <row r="12" spans="1:18" x14ac:dyDescent="0.2">
      <c r="A12" s="47" t="str">
        <f t="shared" si="0"/>
        <v>2020-Nicht beauftragte Spitex-Organisation-KLV B UV</v>
      </c>
      <c r="B12" s="37">
        <v>2020</v>
      </c>
      <c r="C12" s="35">
        <v>2</v>
      </c>
      <c r="D12" s="35" t="s">
        <v>67</v>
      </c>
      <c r="E12" s="35">
        <v>2</v>
      </c>
      <c r="F12" s="35" t="s">
        <v>64</v>
      </c>
      <c r="G12" s="35">
        <v>20</v>
      </c>
      <c r="H12" s="35" t="s">
        <v>71</v>
      </c>
      <c r="I12" s="35">
        <v>41</v>
      </c>
      <c r="J12" s="35" t="s">
        <v>128</v>
      </c>
      <c r="K12" s="35" t="s">
        <v>129</v>
      </c>
      <c r="L12" s="35">
        <v>1369</v>
      </c>
      <c r="M12" s="1">
        <v>0</v>
      </c>
      <c r="N12" s="1">
        <v>0</v>
      </c>
      <c r="O12" s="35">
        <v>1</v>
      </c>
      <c r="P12" s="35">
        <v>645412</v>
      </c>
      <c r="Q12" s="35">
        <v>9</v>
      </c>
      <c r="R12" s="35">
        <v>363556</v>
      </c>
    </row>
    <row r="13" spans="1:18" x14ac:dyDescent="0.2">
      <c r="A13" s="47" t="str">
        <f t="shared" si="0"/>
        <v>2020-Nicht beauftragte Spitex-Organisation-KLV C UV</v>
      </c>
      <c r="B13" s="37">
        <v>2020</v>
      </c>
      <c r="C13" s="35">
        <v>2</v>
      </c>
      <c r="D13" s="35" t="s">
        <v>67</v>
      </c>
      <c r="E13" s="35">
        <v>2</v>
      </c>
      <c r="F13" s="35" t="s">
        <v>64</v>
      </c>
      <c r="G13" s="35">
        <v>20</v>
      </c>
      <c r="H13" s="35" t="s">
        <v>71</v>
      </c>
      <c r="I13" s="35">
        <v>42</v>
      </c>
      <c r="J13" s="35" t="s">
        <v>126</v>
      </c>
      <c r="K13" s="35" t="s">
        <v>127</v>
      </c>
      <c r="L13" s="35">
        <v>1370</v>
      </c>
      <c r="M13" s="1">
        <v>0</v>
      </c>
      <c r="N13" s="1">
        <v>0</v>
      </c>
      <c r="O13" s="35">
        <v>1</v>
      </c>
      <c r="P13" s="35">
        <v>645412</v>
      </c>
      <c r="Q13" s="35">
        <v>9</v>
      </c>
      <c r="R13" s="35">
        <v>363556</v>
      </c>
    </row>
    <row r="14" spans="1:18" x14ac:dyDescent="0.2">
      <c r="A14" s="47" t="str">
        <f t="shared" si="0"/>
        <v>2020-Nicht beauftragte Spitex-Organisation-KLV A</v>
      </c>
      <c r="B14" s="37">
        <v>2020</v>
      </c>
      <c r="C14" s="35">
        <v>2</v>
      </c>
      <c r="D14" s="35" t="s">
        <v>67</v>
      </c>
      <c r="E14" s="35">
        <v>2</v>
      </c>
      <c r="F14" s="35" t="s">
        <v>64</v>
      </c>
      <c r="G14" s="35">
        <v>20</v>
      </c>
      <c r="H14" s="35" t="s">
        <v>71</v>
      </c>
      <c r="I14" s="35">
        <v>18</v>
      </c>
      <c r="J14" s="35" t="s">
        <v>6</v>
      </c>
      <c r="K14" s="35" t="s">
        <v>108</v>
      </c>
      <c r="L14" s="35">
        <v>1358</v>
      </c>
      <c r="M14" s="1">
        <v>30.4</v>
      </c>
      <c r="N14" s="1">
        <v>0</v>
      </c>
      <c r="O14" s="35">
        <v>1</v>
      </c>
      <c r="P14" s="35">
        <v>645412</v>
      </c>
      <c r="Q14" s="35">
        <v>9</v>
      </c>
      <c r="R14" s="35">
        <v>363556</v>
      </c>
    </row>
    <row r="15" spans="1:18" x14ac:dyDescent="0.2">
      <c r="A15" s="47" t="str">
        <f t="shared" si="0"/>
        <v>2020-Nicht beauftragte Spitex-Organisation-KLV B</v>
      </c>
      <c r="B15" s="37">
        <v>2020</v>
      </c>
      <c r="C15" s="35">
        <v>2</v>
      </c>
      <c r="D15" s="35" t="s">
        <v>67</v>
      </c>
      <c r="E15" s="35">
        <v>2</v>
      </c>
      <c r="F15" s="35" t="s">
        <v>64</v>
      </c>
      <c r="G15" s="35">
        <v>20</v>
      </c>
      <c r="H15" s="35" t="s">
        <v>71</v>
      </c>
      <c r="I15" s="35">
        <v>20</v>
      </c>
      <c r="J15" s="35" t="s">
        <v>7</v>
      </c>
      <c r="K15" s="35" t="s">
        <v>107</v>
      </c>
      <c r="L15" s="35">
        <v>1359</v>
      </c>
      <c r="M15" s="1">
        <v>31.35</v>
      </c>
      <c r="N15" s="1">
        <v>3.35</v>
      </c>
      <c r="O15" s="35">
        <v>1</v>
      </c>
      <c r="P15" s="35">
        <v>645412</v>
      </c>
      <c r="Q15" s="35">
        <v>9</v>
      </c>
      <c r="R15" s="35">
        <v>363556</v>
      </c>
    </row>
    <row r="16" spans="1:18" x14ac:dyDescent="0.2">
      <c r="A16" s="47" t="str">
        <f t="shared" si="0"/>
        <v>2020-Nicht beauftragte Spitex-Organisation-KLV C</v>
      </c>
      <c r="B16" s="37">
        <v>2020</v>
      </c>
      <c r="C16" s="35">
        <v>2</v>
      </c>
      <c r="D16" s="35" t="s">
        <v>67</v>
      </c>
      <c r="E16" s="35">
        <v>2</v>
      </c>
      <c r="F16" s="35" t="s">
        <v>64</v>
      </c>
      <c r="G16" s="35">
        <v>20</v>
      </c>
      <c r="H16" s="35" t="s">
        <v>71</v>
      </c>
      <c r="I16" s="35">
        <v>22</v>
      </c>
      <c r="J16" s="35" t="s">
        <v>8</v>
      </c>
      <c r="K16" s="35" t="s">
        <v>109</v>
      </c>
      <c r="L16" s="35">
        <v>1360</v>
      </c>
      <c r="M16" s="1">
        <v>32.549999999999997</v>
      </c>
      <c r="N16" s="1">
        <v>0.5</v>
      </c>
      <c r="O16" s="35">
        <v>1</v>
      </c>
      <c r="P16" s="35">
        <v>645412</v>
      </c>
      <c r="Q16" s="35">
        <v>9</v>
      </c>
      <c r="R16" s="35">
        <v>363556</v>
      </c>
    </row>
    <row r="17" spans="1:18" x14ac:dyDescent="0.2">
      <c r="A17" s="47" t="str">
        <f t="shared" si="0"/>
        <v>2020-Beauftragte Spitex-Organisation-KLV B IV</v>
      </c>
      <c r="B17" s="37">
        <v>2020</v>
      </c>
      <c r="C17" s="35">
        <v>2</v>
      </c>
      <c r="D17" s="35" t="s">
        <v>67</v>
      </c>
      <c r="E17" s="35">
        <v>2</v>
      </c>
      <c r="F17" s="35" t="s">
        <v>64</v>
      </c>
      <c r="G17" s="35">
        <v>19</v>
      </c>
      <c r="H17" s="35" t="s">
        <v>68</v>
      </c>
      <c r="I17" s="35">
        <v>21</v>
      </c>
      <c r="J17" s="35" t="s">
        <v>95</v>
      </c>
      <c r="K17" s="35" t="s">
        <v>116</v>
      </c>
      <c r="L17" s="35">
        <v>1366</v>
      </c>
      <c r="M17" s="1">
        <v>34.1</v>
      </c>
      <c r="N17" s="1">
        <v>0</v>
      </c>
      <c r="O17" s="35">
        <v>1</v>
      </c>
      <c r="P17" s="35">
        <v>645412</v>
      </c>
      <c r="Q17" s="35">
        <v>9</v>
      </c>
      <c r="R17" s="35">
        <v>363556</v>
      </c>
    </row>
    <row r="18" spans="1:18" x14ac:dyDescent="0.2">
      <c r="A18" s="47" t="str">
        <f t="shared" si="0"/>
        <v>2020-Selbständig erwerbende Pflegefachpersonen-KLV C</v>
      </c>
      <c r="B18" s="37">
        <v>2020</v>
      </c>
      <c r="C18" s="35">
        <v>2</v>
      </c>
      <c r="D18" s="35" t="s">
        <v>67</v>
      </c>
      <c r="E18" s="35">
        <v>2</v>
      </c>
      <c r="F18" s="35" t="s">
        <v>64</v>
      </c>
      <c r="G18" s="35">
        <v>21</v>
      </c>
      <c r="H18" s="35" t="s">
        <v>84</v>
      </c>
      <c r="I18" s="35">
        <v>22</v>
      </c>
      <c r="J18" s="35" t="s">
        <v>8</v>
      </c>
      <c r="K18" s="35" t="s">
        <v>109</v>
      </c>
      <c r="L18" s="35">
        <v>1363</v>
      </c>
      <c r="M18" s="1">
        <v>40.6</v>
      </c>
      <c r="N18" s="1">
        <v>0.5</v>
      </c>
      <c r="O18" s="35">
        <v>1</v>
      </c>
      <c r="P18" s="35">
        <v>645412</v>
      </c>
      <c r="Q18" s="35">
        <v>9</v>
      </c>
      <c r="R18" s="35">
        <v>363556</v>
      </c>
    </row>
    <row r="19" spans="1:18" x14ac:dyDescent="0.2">
      <c r="A19" s="47" t="str">
        <f t="shared" si="0"/>
        <v>2020-Beauftragte Spitex-Organisation-KLV C UV</v>
      </c>
      <c r="B19" s="37">
        <v>2020</v>
      </c>
      <c r="C19" s="35">
        <v>2</v>
      </c>
      <c r="D19" s="35" t="s">
        <v>67</v>
      </c>
      <c r="E19" s="35">
        <v>2</v>
      </c>
      <c r="F19" s="35" t="s">
        <v>64</v>
      </c>
      <c r="G19" s="35">
        <v>19</v>
      </c>
      <c r="H19" s="35" t="s">
        <v>68</v>
      </c>
      <c r="I19" s="35">
        <v>42</v>
      </c>
      <c r="J19" s="35" t="s">
        <v>126</v>
      </c>
      <c r="K19" s="35" t="s">
        <v>127</v>
      </c>
      <c r="L19" s="35">
        <v>1371</v>
      </c>
      <c r="M19" s="1">
        <v>42.05</v>
      </c>
      <c r="N19" s="1">
        <v>0</v>
      </c>
      <c r="O19" s="35">
        <v>1</v>
      </c>
      <c r="P19" s="35">
        <v>645412</v>
      </c>
      <c r="Q19" s="35">
        <v>9</v>
      </c>
      <c r="R19" s="35">
        <v>363556</v>
      </c>
    </row>
    <row r="20" spans="1:18" x14ac:dyDescent="0.2">
      <c r="A20" s="47" t="str">
        <f t="shared" si="0"/>
        <v>2020-Beauftragte Spitex-Organisation-KLV A IV</v>
      </c>
      <c r="B20" s="37">
        <v>2020</v>
      </c>
      <c r="C20" s="35">
        <v>2</v>
      </c>
      <c r="D20" s="35" t="s">
        <v>67</v>
      </c>
      <c r="E20" s="35">
        <v>2</v>
      </c>
      <c r="F20" s="35" t="s">
        <v>64</v>
      </c>
      <c r="G20" s="35">
        <v>19</v>
      </c>
      <c r="H20" s="35" t="s">
        <v>68</v>
      </c>
      <c r="I20" s="35">
        <v>19</v>
      </c>
      <c r="J20" s="35" t="s">
        <v>94</v>
      </c>
      <c r="K20" s="35" t="s">
        <v>117</v>
      </c>
      <c r="L20" s="35">
        <v>1364</v>
      </c>
      <c r="M20" s="1">
        <v>44.1</v>
      </c>
      <c r="N20" s="1">
        <v>0</v>
      </c>
      <c r="O20" s="35">
        <v>1</v>
      </c>
      <c r="P20" s="35">
        <v>645412</v>
      </c>
      <c r="Q20" s="35">
        <v>9</v>
      </c>
      <c r="R20" s="35">
        <v>363556</v>
      </c>
    </row>
    <row r="21" spans="1:18" x14ac:dyDescent="0.2">
      <c r="A21" s="47" t="str">
        <f t="shared" si="0"/>
        <v>2020-Beauftragte Spitex-Organisation-KLV A UV</v>
      </c>
      <c r="B21" s="37">
        <v>2020</v>
      </c>
      <c r="C21" s="35">
        <v>2</v>
      </c>
      <c r="D21" s="35" t="s">
        <v>67</v>
      </c>
      <c r="E21" s="35">
        <v>2</v>
      </c>
      <c r="F21" s="35" t="s">
        <v>64</v>
      </c>
      <c r="G21" s="35">
        <v>19</v>
      </c>
      <c r="H21" s="35" t="s">
        <v>68</v>
      </c>
      <c r="I21" s="35">
        <v>40</v>
      </c>
      <c r="J21" s="35" t="s">
        <v>130</v>
      </c>
      <c r="K21" s="35" t="s">
        <v>131</v>
      </c>
      <c r="L21" s="35">
        <v>1365</v>
      </c>
      <c r="M21" s="1">
        <v>44.1</v>
      </c>
      <c r="N21" s="1">
        <v>0</v>
      </c>
      <c r="O21" s="35">
        <v>1</v>
      </c>
      <c r="P21" s="35">
        <v>645412</v>
      </c>
      <c r="Q21" s="35">
        <v>9</v>
      </c>
      <c r="R21" s="35">
        <v>363556</v>
      </c>
    </row>
    <row r="22" spans="1:18" x14ac:dyDescent="0.2">
      <c r="A22" s="47" t="str">
        <f t="shared" si="0"/>
        <v>2020-Beauftragte Spitex-Organisation-KLV B UV</v>
      </c>
      <c r="B22" s="37">
        <v>2020</v>
      </c>
      <c r="C22" s="35">
        <v>2</v>
      </c>
      <c r="D22" s="35" t="s">
        <v>67</v>
      </c>
      <c r="E22" s="35">
        <v>2</v>
      </c>
      <c r="F22" s="35" t="s">
        <v>64</v>
      </c>
      <c r="G22" s="35">
        <v>19</v>
      </c>
      <c r="H22" s="35" t="s">
        <v>68</v>
      </c>
      <c r="I22" s="35">
        <v>41</v>
      </c>
      <c r="J22" s="35" t="s">
        <v>128</v>
      </c>
      <c r="K22" s="35" t="s">
        <v>129</v>
      </c>
      <c r="L22" s="35">
        <v>1367</v>
      </c>
      <c r="M22" s="1">
        <v>49.1</v>
      </c>
      <c r="N22" s="1">
        <v>0</v>
      </c>
      <c r="O22" s="35">
        <v>1</v>
      </c>
      <c r="P22" s="35">
        <v>645412</v>
      </c>
      <c r="Q22" s="35">
        <v>9</v>
      </c>
      <c r="R22" s="35">
        <v>363556</v>
      </c>
    </row>
    <row r="23" spans="1:18" x14ac:dyDescent="0.2">
      <c r="A23" s="47" t="str">
        <f t="shared" si="0"/>
        <v>2020-Kispex-KLV B IV</v>
      </c>
      <c r="B23" s="37">
        <v>2020</v>
      </c>
      <c r="C23" s="35">
        <v>2</v>
      </c>
      <c r="D23" s="35" t="s">
        <v>67</v>
      </c>
      <c r="E23" s="35">
        <v>1</v>
      </c>
      <c r="F23" s="35" t="s">
        <v>65</v>
      </c>
      <c r="G23" s="35">
        <v>14</v>
      </c>
      <c r="H23" s="35" t="s">
        <v>77</v>
      </c>
      <c r="I23" s="35">
        <v>21</v>
      </c>
      <c r="J23" s="35" t="s">
        <v>95</v>
      </c>
      <c r="K23" s="35" t="s">
        <v>116</v>
      </c>
      <c r="L23" s="35">
        <v>1552</v>
      </c>
      <c r="M23" s="1">
        <v>53.05</v>
      </c>
      <c r="N23" s="1">
        <v>0</v>
      </c>
      <c r="O23" s="35">
        <v>1</v>
      </c>
      <c r="P23" s="35">
        <v>645412</v>
      </c>
      <c r="Q23" s="35">
        <v>7</v>
      </c>
      <c r="R23" s="35">
        <v>363550</v>
      </c>
    </row>
    <row r="24" spans="1:18" x14ac:dyDescent="0.2">
      <c r="A24" s="47" t="str">
        <f t="shared" si="0"/>
        <v>2020-Selbständig erwerbende Pflegefachpersonen-KLV A</v>
      </c>
      <c r="B24" s="37">
        <v>2020</v>
      </c>
      <c r="C24" s="35">
        <v>2</v>
      </c>
      <c r="D24" s="35" t="s">
        <v>67</v>
      </c>
      <c r="E24" s="35">
        <v>2</v>
      </c>
      <c r="F24" s="35" t="s">
        <v>64</v>
      </c>
      <c r="G24" s="35">
        <v>21</v>
      </c>
      <c r="H24" s="35" t="s">
        <v>84</v>
      </c>
      <c r="I24" s="35">
        <v>18</v>
      </c>
      <c r="J24" s="35" t="s">
        <v>6</v>
      </c>
      <c r="K24" s="35" t="s">
        <v>108</v>
      </c>
      <c r="L24" s="35">
        <v>1361</v>
      </c>
      <c r="M24" s="1">
        <v>54.1</v>
      </c>
      <c r="N24" s="1">
        <v>0</v>
      </c>
      <c r="O24" s="35">
        <v>1</v>
      </c>
      <c r="P24" s="35">
        <v>645412</v>
      </c>
      <c r="Q24" s="35">
        <v>9</v>
      </c>
      <c r="R24" s="35">
        <v>363556</v>
      </c>
    </row>
    <row r="25" spans="1:18" x14ac:dyDescent="0.2">
      <c r="A25" s="47" t="str">
        <f t="shared" si="0"/>
        <v>2020-Kispex-KLV A IV</v>
      </c>
      <c r="B25" s="37">
        <v>2020</v>
      </c>
      <c r="C25" s="35">
        <v>2</v>
      </c>
      <c r="D25" s="35" t="s">
        <v>67</v>
      </c>
      <c r="E25" s="35">
        <v>1</v>
      </c>
      <c r="F25" s="35" t="s">
        <v>65</v>
      </c>
      <c r="G25" s="35">
        <v>14</v>
      </c>
      <c r="H25" s="35" t="s">
        <v>77</v>
      </c>
      <c r="I25" s="35">
        <v>19</v>
      </c>
      <c r="J25" s="35" t="s">
        <v>94</v>
      </c>
      <c r="K25" s="35" t="s">
        <v>117</v>
      </c>
      <c r="L25" s="35">
        <v>1553</v>
      </c>
      <c r="M25" s="1">
        <v>55.44</v>
      </c>
      <c r="N25" s="1">
        <v>0</v>
      </c>
      <c r="O25" s="35">
        <v>1</v>
      </c>
      <c r="P25" s="35">
        <v>645412</v>
      </c>
      <c r="Q25" s="35">
        <v>7</v>
      </c>
      <c r="R25" s="35">
        <v>363550</v>
      </c>
    </row>
    <row r="26" spans="1:18" x14ac:dyDescent="0.2">
      <c r="A26" s="47" t="str">
        <f t="shared" si="0"/>
        <v>2020-Selbständig erwerbende Pflegefachpersonen-KLV B</v>
      </c>
      <c r="B26" s="37">
        <v>2020</v>
      </c>
      <c r="C26" s="35">
        <v>2</v>
      </c>
      <c r="D26" s="35" t="s">
        <v>67</v>
      </c>
      <c r="E26" s="35">
        <v>2</v>
      </c>
      <c r="F26" s="35" t="s">
        <v>64</v>
      </c>
      <c r="G26" s="35">
        <v>21</v>
      </c>
      <c r="H26" s="35" t="s">
        <v>84</v>
      </c>
      <c r="I26" s="35">
        <v>20</v>
      </c>
      <c r="J26" s="35" t="s">
        <v>7</v>
      </c>
      <c r="K26" s="35" t="s">
        <v>107</v>
      </c>
      <c r="L26" s="35">
        <v>1362</v>
      </c>
      <c r="M26" s="1">
        <v>57.35</v>
      </c>
      <c r="N26" s="1">
        <v>3.35</v>
      </c>
      <c r="O26" s="35">
        <v>1</v>
      </c>
      <c r="P26" s="35">
        <v>645412</v>
      </c>
      <c r="Q26" s="35">
        <v>9</v>
      </c>
      <c r="R26" s="35">
        <v>363556</v>
      </c>
    </row>
    <row r="27" spans="1:18" x14ac:dyDescent="0.2">
      <c r="A27" s="47" t="str">
        <f t="shared" si="0"/>
        <v>2020-Verein katholische Spitex Winterthur-KLV C</v>
      </c>
      <c r="B27" s="37">
        <v>2020</v>
      </c>
      <c r="C27" s="35">
        <v>2</v>
      </c>
      <c r="D27" s="35" t="s">
        <v>67</v>
      </c>
      <c r="E27" s="35">
        <v>1</v>
      </c>
      <c r="F27" s="35" t="s">
        <v>65</v>
      </c>
      <c r="G27" s="35">
        <v>17</v>
      </c>
      <c r="H27" s="35" t="s">
        <v>76</v>
      </c>
      <c r="I27" s="35">
        <v>22</v>
      </c>
      <c r="J27" s="35" t="s">
        <v>8</v>
      </c>
      <c r="K27" s="35" t="s">
        <v>109</v>
      </c>
      <c r="L27" s="35">
        <v>1484</v>
      </c>
      <c r="M27" s="1">
        <v>58</v>
      </c>
      <c r="N27" s="1">
        <v>0</v>
      </c>
      <c r="O27" s="35">
        <v>1</v>
      </c>
      <c r="P27" s="35">
        <v>645412</v>
      </c>
      <c r="Q27" s="35">
        <v>7</v>
      </c>
      <c r="R27" s="35">
        <v>363550</v>
      </c>
    </row>
    <row r="28" spans="1:18" x14ac:dyDescent="0.2">
      <c r="A28" s="47" t="str">
        <f t="shared" si="0"/>
        <v>2020-Verein Katholische Krankenpflege Oberi-AÜP KLV C</v>
      </c>
      <c r="B28" s="37">
        <v>2020</v>
      </c>
      <c r="C28" s="35">
        <v>2</v>
      </c>
      <c r="D28" s="35" t="s">
        <v>67</v>
      </c>
      <c r="E28" s="35">
        <v>1</v>
      </c>
      <c r="F28" s="35" t="s">
        <v>65</v>
      </c>
      <c r="G28" s="35">
        <v>16</v>
      </c>
      <c r="H28" s="35" t="s">
        <v>85</v>
      </c>
      <c r="I28" s="35">
        <v>5</v>
      </c>
      <c r="J28" s="35" t="s">
        <v>110</v>
      </c>
      <c r="K28" s="35" t="s">
        <v>111</v>
      </c>
      <c r="L28" s="35">
        <v>1461</v>
      </c>
      <c r="M28" s="1">
        <v>58.08</v>
      </c>
      <c r="N28" s="1">
        <v>0</v>
      </c>
      <c r="O28" s="35">
        <v>1</v>
      </c>
      <c r="P28" s="35">
        <v>645412</v>
      </c>
      <c r="Q28" s="35">
        <v>1</v>
      </c>
      <c r="R28" s="35">
        <v>363555</v>
      </c>
    </row>
    <row r="29" spans="1:18" x14ac:dyDescent="0.2">
      <c r="A29" s="47" t="str">
        <f t="shared" si="0"/>
        <v>2020-Verein Palliative Care-AÜP KLV C</v>
      </c>
      <c r="B29" s="37">
        <v>2020</v>
      </c>
      <c r="C29" s="35">
        <v>2</v>
      </c>
      <c r="D29" s="35" t="s">
        <v>67</v>
      </c>
      <c r="E29" s="35">
        <v>1</v>
      </c>
      <c r="F29" s="35" t="s">
        <v>65</v>
      </c>
      <c r="G29" s="35">
        <v>18</v>
      </c>
      <c r="H29" s="35" t="s">
        <v>74</v>
      </c>
      <c r="I29" s="35">
        <v>5</v>
      </c>
      <c r="J29" s="35" t="s">
        <v>110</v>
      </c>
      <c r="K29" s="35" t="s">
        <v>111</v>
      </c>
      <c r="L29" s="35">
        <v>1473</v>
      </c>
      <c r="M29" s="1">
        <v>58.08</v>
      </c>
      <c r="N29" s="1">
        <v>0</v>
      </c>
      <c r="O29" s="35">
        <v>1</v>
      </c>
      <c r="P29" s="35">
        <v>645412</v>
      </c>
      <c r="Q29" s="35">
        <v>1</v>
      </c>
      <c r="R29" s="35">
        <v>363555</v>
      </c>
    </row>
    <row r="30" spans="1:18" x14ac:dyDescent="0.2">
      <c r="A30" s="47" t="str">
        <f t="shared" si="0"/>
        <v>2020-Evangelische Spitex Winterthur-AÜP KLV C</v>
      </c>
      <c r="B30" s="37">
        <v>2020</v>
      </c>
      <c r="C30" s="35">
        <v>2</v>
      </c>
      <c r="D30" s="35" t="s">
        <v>67</v>
      </c>
      <c r="E30" s="35">
        <v>1</v>
      </c>
      <c r="F30" s="35" t="s">
        <v>65</v>
      </c>
      <c r="G30" s="35">
        <v>12</v>
      </c>
      <c r="H30" s="35" t="s">
        <v>75</v>
      </c>
      <c r="I30" s="35">
        <v>5</v>
      </c>
      <c r="J30" s="35" t="s">
        <v>110</v>
      </c>
      <c r="K30" s="35" t="s">
        <v>111</v>
      </c>
      <c r="L30" s="35">
        <v>1475</v>
      </c>
      <c r="M30" s="1">
        <v>58.08</v>
      </c>
      <c r="N30" s="1">
        <v>0</v>
      </c>
      <c r="O30" s="35">
        <v>1</v>
      </c>
      <c r="P30" s="35">
        <v>645412</v>
      </c>
      <c r="Q30" s="35">
        <v>1</v>
      </c>
      <c r="R30" s="35">
        <v>363555</v>
      </c>
    </row>
    <row r="31" spans="1:18" x14ac:dyDescent="0.2">
      <c r="A31" s="47" t="str">
        <f t="shared" si="0"/>
        <v>2020-Verein katholische Spitex Winterthur-AÜP KLV C</v>
      </c>
      <c r="B31" s="37">
        <v>2020</v>
      </c>
      <c r="C31" s="35">
        <v>2</v>
      </c>
      <c r="D31" s="35" t="s">
        <v>67</v>
      </c>
      <c r="E31" s="35">
        <v>1</v>
      </c>
      <c r="F31" s="35" t="s">
        <v>65</v>
      </c>
      <c r="G31" s="35">
        <v>17</v>
      </c>
      <c r="H31" s="35" t="s">
        <v>76</v>
      </c>
      <c r="I31" s="35">
        <v>5</v>
      </c>
      <c r="J31" s="35" t="s">
        <v>110</v>
      </c>
      <c r="K31" s="35" t="s">
        <v>111</v>
      </c>
      <c r="L31" s="35">
        <v>1487</v>
      </c>
      <c r="M31" s="1">
        <v>58.08</v>
      </c>
      <c r="N31" s="1">
        <v>0</v>
      </c>
      <c r="O31" s="35">
        <v>1</v>
      </c>
      <c r="P31" s="35">
        <v>645412</v>
      </c>
      <c r="Q31" s="35">
        <v>1</v>
      </c>
      <c r="R31" s="35">
        <v>363555</v>
      </c>
    </row>
    <row r="32" spans="1:18" x14ac:dyDescent="0.2">
      <c r="A32" s="47" t="str">
        <f t="shared" si="0"/>
        <v>2020-GEPS-AÜP KLV C</v>
      </c>
      <c r="B32" s="37">
        <v>2020</v>
      </c>
      <c r="C32" s="35">
        <v>2</v>
      </c>
      <c r="D32" s="35" t="s">
        <v>67</v>
      </c>
      <c r="E32" s="35">
        <v>1</v>
      </c>
      <c r="F32" s="35" t="s">
        <v>65</v>
      </c>
      <c r="G32" s="35">
        <v>13</v>
      </c>
      <c r="H32" s="35" t="s">
        <v>73</v>
      </c>
      <c r="I32" s="35">
        <v>5</v>
      </c>
      <c r="J32" s="35" t="s">
        <v>110</v>
      </c>
      <c r="K32" s="35" t="s">
        <v>111</v>
      </c>
      <c r="L32" s="35">
        <v>1490</v>
      </c>
      <c r="M32" s="1">
        <v>58.08</v>
      </c>
      <c r="N32" s="1">
        <v>0</v>
      </c>
      <c r="O32" s="35">
        <v>1</v>
      </c>
      <c r="P32" s="35">
        <v>645412</v>
      </c>
      <c r="Q32" s="35">
        <v>1</v>
      </c>
      <c r="R32" s="35">
        <v>363555</v>
      </c>
    </row>
    <row r="33" spans="1:18" x14ac:dyDescent="0.2">
      <c r="A33" s="47" t="str">
        <f t="shared" si="0"/>
        <v>2020-Knowledge &amp; Nursing-AÜP KLV C</v>
      </c>
      <c r="B33" s="37">
        <v>2020</v>
      </c>
      <c r="C33" s="35">
        <v>2</v>
      </c>
      <c r="D33" s="35" t="s">
        <v>67</v>
      </c>
      <c r="E33" s="35">
        <v>1</v>
      </c>
      <c r="F33" s="35" t="s">
        <v>65</v>
      </c>
      <c r="G33" s="35">
        <v>15</v>
      </c>
      <c r="H33" s="35" t="s">
        <v>72</v>
      </c>
      <c r="I33" s="35">
        <v>5</v>
      </c>
      <c r="J33" s="35" t="s">
        <v>110</v>
      </c>
      <c r="K33" s="35" t="s">
        <v>111</v>
      </c>
      <c r="L33" s="35">
        <v>1500</v>
      </c>
      <c r="M33" s="1">
        <v>58.08</v>
      </c>
      <c r="N33" s="1">
        <v>0</v>
      </c>
      <c r="O33" s="35">
        <v>1</v>
      </c>
      <c r="P33" s="35">
        <v>645412</v>
      </c>
      <c r="Q33" s="35">
        <v>1</v>
      </c>
      <c r="R33" s="35">
        <v>363555</v>
      </c>
    </row>
    <row r="34" spans="1:18" x14ac:dyDescent="0.2">
      <c r="A34" s="47" t="str">
        <f t="shared" si="0"/>
        <v>2020-Beauftragte Spitex-Organisation-AÜP KLV C</v>
      </c>
      <c r="B34" s="37">
        <v>2020</v>
      </c>
      <c r="C34" s="35">
        <v>2</v>
      </c>
      <c r="D34" s="35" t="s">
        <v>67</v>
      </c>
      <c r="E34" s="35">
        <v>2</v>
      </c>
      <c r="F34" s="35" t="s">
        <v>64</v>
      </c>
      <c r="G34" s="35">
        <v>19</v>
      </c>
      <c r="H34" s="35" t="s">
        <v>68</v>
      </c>
      <c r="I34" s="35">
        <v>5</v>
      </c>
      <c r="J34" s="35" t="s">
        <v>110</v>
      </c>
      <c r="K34" s="35" t="s">
        <v>111</v>
      </c>
      <c r="L34" s="35">
        <v>1533</v>
      </c>
      <c r="M34" s="1">
        <v>58.08</v>
      </c>
      <c r="N34" s="1">
        <v>0</v>
      </c>
      <c r="O34" s="35">
        <v>1</v>
      </c>
      <c r="P34" s="35">
        <v>645412</v>
      </c>
      <c r="Q34" s="35">
        <v>11</v>
      </c>
      <c r="R34" s="35">
        <v>363557</v>
      </c>
    </row>
    <row r="35" spans="1:18" x14ac:dyDescent="0.2">
      <c r="A35" s="47" t="str">
        <f t="shared" si="0"/>
        <v>2020-Nicht beauftragte Spitex-Organisation-AÜP KLV C</v>
      </c>
      <c r="B35" s="37">
        <v>2020</v>
      </c>
      <c r="C35" s="35">
        <v>2</v>
      </c>
      <c r="D35" s="35" t="s">
        <v>67</v>
      </c>
      <c r="E35" s="35">
        <v>2</v>
      </c>
      <c r="F35" s="35" t="s">
        <v>64</v>
      </c>
      <c r="G35" s="35">
        <v>20</v>
      </c>
      <c r="H35" s="35" t="s">
        <v>71</v>
      </c>
      <c r="I35" s="35">
        <v>5</v>
      </c>
      <c r="J35" s="35" t="s">
        <v>110</v>
      </c>
      <c r="K35" s="35" t="s">
        <v>111</v>
      </c>
      <c r="L35" s="35">
        <v>1551</v>
      </c>
      <c r="M35" s="1">
        <v>58.08</v>
      </c>
      <c r="N35" s="1">
        <v>0</v>
      </c>
      <c r="O35" s="35">
        <v>1</v>
      </c>
      <c r="P35" s="35">
        <v>645412</v>
      </c>
      <c r="Q35" s="35">
        <v>11</v>
      </c>
      <c r="R35" s="35">
        <v>363557</v>
      </c>
    </row>
    <row r="36" spans="1:18" x14ac:dyDescent="0.2">
      <c r="A36" s="47" t="str">
        <f t="shared" si="0"/>
        <v>2020-Verein Katholische Krankenpflege Oberi-KLV A</v>
      </c>
      <c r="B36" s="37">
        <v>2020</v>
      </c>
      <c r="C36" s="35">
        <v>2</v>
      </c>
      <c r="D36" s="35" t="s">
        <v>67</v>
      </c>
      <c r="E36" s="35">
        <v>1</v>
      </c>
      <c r="F36" s="35" t="s">
        <v>65</v>
      </c>
      <c r="G36" s="35">
        <v>16</v>
      </c>
      <c r="H36" s="35" t="s">
        <v>85</v>
      </c>
      <c r="I36" s="35">
        <v>18</v>
      </c>
      <c r="J36" s="35" t="s">
        <v>6</v>
      </c>
      <c r="K36" s="35" t="s">
        <v>108</v>
      </c>
      <c r="L36" s="35">
        <v>1462</v>
      </c>
      <c r="M36" s="1">
        <v>60</v>
      </c>
      <c r="N36" s="1">
        <v>0</v>
      </c>
      <c r="O36" s="35">
        <v>1</v>
      </c>
      <c r="P36" s="35">
        <v>645412</v>
      </c>
      <c r="Q36" s="35">
        <v>7</v>
      </c>
      <c r="R36" s="35">
        <v>363550</v>
      </c>
    </row>
    <row r="37" spans="1:18" x14ac:dyDescent="0.2">
      <c r="A37" s="47" t="str">
        <f t="shared" si="0"/>
        <v>2020-Evangelische Spitex Winterthur-KLV A</v>
      </c>
      <c r="B37" s="37">
        <v>2020</v>
      </c>
      <c r="C37" s="35">
        <v>2</v>
      </c>
      <c r="D37" s="35" t="s">
        <v>67</v>
      </c>
      <c r="E37" s="35">
        <v>1</v>
      </c>
      <c r="F37" s="35" t="s">
        <v>65</v>
      </c>
      <c r="G37" s="35">
        <v>12</v>
      </c>
      <c r="H37" s="35" t="s">
        <v>75</v>
      </c>
      <c r="I37" s="35">
        <v>18</v>
      </c>
      <c r="J37" s="35" t="s">
        <v>6</v>
      </c>
      <c r="K37" s="35" t="s">
        <v>108</v>
      </c>
      <c r="L37" s="35">
        <v>1476</v>
      </c>
      <c r="M37" s="1">
        <v>60</v>
      </c>
      <c r="N37" s="1">
        <v>0</v>
      </c>
      <c r="O37" s="35">
        <v>1</v>
      </c>
      <c r="P37" s="35">
        <v>645412</v>
      </c>
      <c r="Q37" s="35">
        <v>7</v>
      </c>
      <c r="R37" s="35">
        <v>363550</v>
      </c>
    </row>
    <row r="38" spans="1:18" x14ac:dyDescent="0.2">
      <c r="A38" s="47" t="str">
        <f t="shared" si="0"/>
        <v>2020-Verein katholische Spitex Winterthur-KLV A</v>
      </c>
      <c r="B38" s="37">
        <v>2020</v>
      </c>
      <c r="C38" s="35">
        <v>2</v>
      </c>
      <c r="D38" s="35" t="s">
        <v>67</v>
      </c>
      <c r="E38" s="35">
        <v>1</v>
      </c>
      <c r="F38" s="35" t="s">
        <v>65</v>
      </c>
      <c r="G38" s="35">
        <v>17</v>
      </c>
      <c r="H38" s="35" t="s">
        <v>76</v>
      </c>
      <c r="I38" s="35">
        <v>18</v>
      </c>
      <c r="J38" s="35" t="s">
        <v>6</v>
      </c>
      <c r="K38" s="35" t="s">
        <v>108</v>
      </c>
      <c r="L38" s="35">
        <v>1482</v>
      </c>
      <c r="M38" s="1">
        <v>61</v>
      </c>
      <c r="N38" s="1">
        <v>0</v>
      </c>
      <c r="O38" s="35">
        <v>1</v>
      </c>
      <c r="P38" s="35">
        <v>645412</v>
      </c>
      <c r="Q38" s="35">
        <v>7</v>
      </c>
      <c r="R38" s="35">
        <v>363550</v>
      </c>
    </row>
    <row r="39" spans="1:18" x14ac:dyDescent="0.2">
      <c r="A39" s="47" t="str">
        <f t="shared" si="0"/>
        <v>2020-GEPS-KLV A</v>
      </c>
      <c r="B39" s="37">
        <v>2020</v>
      </c>
      <c r="C39" s="35">
        <v>2</v>
      </c>
      <c r="D39" s="35" t="s">
        <v>67</v>
      </c>
      <c r="E39" s="35">
        <v>1</v>
      </c>
      <c r="F39" s="35" t="s">
        <v>65</v>
      </c>
      <c r="G39" s="35">
        <v>13</v>
      </c>
      <c r="H39" s="35" t="s">
        <v>73</v>
      </c>
      <c r="I39" s="35">
        <v>18</v>
      </c>
      <c r="J39" s="35" t="s">
        <v>6</v>
      </c>
      <c r="K39" s="35" t="s">
        <v>108</v>
      </c>
      <c r="L39" s="35">
        <v>1491</v>
      </c>
      <c r="M39" s="1">
        <v>64.2</v>
      </c>
      <c r="N39" s="1">
        <v>0</v>
      </c>
      <c r="O39" s="35">
        <v>1</v>
      </c>
      <c r="P39" s="35">
        <v>645412</v>
      </c>
      <c r="Q39" s="35">
        <v>7</v>
      </c>
      <c r="R39" s="35">
        <v>363550</v>
      </c>
    </row>
    <row r="40" spans="1:18" x14ac:dyDescent="0.2">
      <c r="A40" s="47" t="str">
        <f t="shared" si="0"/>
        <v>2020-Knowledge &amp; Nursing-KLV A</v>
      </c>
      <c r="B40" s="37">
        <v>2020</v>
      </c>
      <c r="C40" s="35">
        <v>2</v>
      </c>
      <c r="D40" s="35" t="s">
        <v>67</v>
      </c>
      <c r="E40" s="35">
        <v>1</v>
      </c>
      <c r="F40" s="35" t="s">
        <v>65</v>
      </c>
      <c r="G40" s="35">
        <v>15</v>
      </c>
      <c r="H40" s="35" t="s">
        <v>72</v>
      </c>
      <c r="I40" s="35">
        <v>18</v>
      </c>
      <c r="J40" s="35" t="s">
        <v>6</v>
      </c>
      <c r="K40" s="35" t="s">
        <v>108</v>
      </c>
      <c r="L40" s="35">
        <v>1495</v>
      </c>
      <c r="M40" s="1">
        <v>64.2</v>
      </c>
      <c r="N40" s="1">
        <v>0</v>
      </c>
      <c r="O40" s="35">
        <v>1</v>
      </c>
      <c r="P40" s="35">
        <v>645412</v>
      </c>
      <c r="Q40" s="35">
        <v>7</v>
      </c>
      <c r="R40" s="35">
        <v>363550</v>
      </c>
    </row>
    <row r="41" spans="1:18" x14ac:dyDescent="0.2">
      <c r="A41" s="47" t="str">
        <f t="shared" si="0"/>
        <v>2020-Verein Katholische Krankenpflege Oberi-AÜP KLV B</v>
      </c>
      <c r="B41" s="37">
        <v>2020</v>
      </c>
      <c r="C41" s="35">
        <v>2</v>
      </c>
      <c r="D41" s="35" t="s">
        <v>67</v>
      </c>
      <c r="E41" s="35">
        <v>1</v>
      </c>
      <c r="F41" s="35" t="s">
        <v>65</v>
      </c>
      <c r="G41" s="35">
        <v>16</v>
      </c>
      <c r="H41" s="35" t="s">
        <v>85</v>
      </c>
      <c r="I41" s="35">
        <v>4</v>
      </c>
      <c r="J41" s="35" t="s">
        <v>112</v>
      </c>
      <c r="K41" s="35" t="s">
        <v>113</v>
      </c>
      <c r="L41" s="35">
        <v>1463</v>
      </c>
      <c r="M41" s="1">
        <v>65.58</v>
      </c>
      <c r="N41" s="1">
        <v>0</v>
      </c>
      <c r="O41" s="35">
        <v>1</v>
      </c>
      <c r="P41" s="35">
        <v>645412</v>
      </c>
      <c r="Q41" s="35">
        <v>1</v>
      </c>
      <c r="R41" s="35">
        <v>363555</v>
      </c>
    </row>
    <row r="42" spans="1:18" x14ac:dyDescent="0.2">
      <c r="A42" s="47" t="str">
        <f t="shared" si="0"/>
        <v>2020-Verein Palliative Care-AÜP KLV B</v>
      </c>
      <c r="B42" s="37">
        <v>2020</v>
      </c>
      <c r="C42" s="35">
        <v>2</v>
      </c>
      <c r="D42" s="35" t="s">
        <v>67</v>
      </c>
      <c r="E42" s="35">
        <v>1</v>
      </c>
      <c r="F42" s="35" t="s">
        <v>65</v>
      </c>
      <c r="G42" s="35">
        <v>18</v>
      </c>
      <c r="H42" s="35" t="s">
        <v>74</v>
      </c>
      <c r="I42" s="35">
        <v>4</v>
      </c>
      <c r="J42" s="35" t="s">
        <v>112</v>
      </c>
      <c r="K42" s="35" t="s">
        <v>113</v>
      </c>
      <c r="L42" s="35">
        <v>1472</v>
      </c>
      <c r="M42" s="1">
        <v>65.58</v>
      </c>
      <c r="N42" s="1">
        <v>0</v>
      </c>
      <c r="O42" s="35">
        <v>1</v>
      </c>
      <c r="P42" s="35">
        <v>645412</v>
      </c>
      <c r="Q42" s="35">
        <v>1</v>
      </c>
      <c r="R42" s="35">
        <v>363555</v>
      </c>
    </row>
    <row r="43" spans="1:18" x14ac:dyDescent="0.2">
      <c r="A43" s="47" t="str">
        <f t="shared" si="0"/>
        <v>2020-Evangelische Spitex Winterthur-AÜP KLV B</v>
      </c>
      <c r="B43" s="37">
        <v>2020</v>
      </c>
      <c r="C43" s="35">
        <v>2</v>
      </c>
      <c r="D43" s="35" t="s">
        <v>67</v>
      </c>
      <c r="E43" s="35">
        <v>1</v>
      </c>
      <c r="F43" s="35" t="s">
        <v>65</v>
      </c>
      <c r="G43" s="35">
        <v>12</v>
      </c>
      <c r="H43" s="35" t="s">
        <v>75</v>
      </c>
      <c r="I43" s="35">
        <v>4</v>
      </c>
      <c r="J43" s="35" t="s">
        <v>112</v>
      </c>
      <c r="K43" s="35" t="s">
        <v>113</v>
      </c>
      <c r="L43" s="35">
        <v>1477</v>
      </c>
      <c r="M43" s="1">
        <v>65.58</v>
      </c>
      <c r="N43" s="1">
        <v>0</v>
      </c>
      <c r="O43" s="35">
        <v>1</v>
      </c>
      <c r="P43" s="35">
        <v>645412</v>
      </c>
      <c r="Q43" s="35">
        <v>1</v>
      </c>
      <c r="R43" s="35">
        <v>363555</v>
      </c>
    </row>
    <row r="44" spans="1:18" x14ac:dyDescent="0.2">
      <c r="A44" s="47" t="str">
        <f t="shared" si="0"/>
        <v>2020-Verein katholische Spitex Winterthur-AÜP KLV B</v>
      </c>
      <c r="B44" s="37">
        <v>2020</v>
      </c>
      <c r="C44" s="35">
        <v>2</v>
      </c>
      <c r="D44" s="35" t="s">
        <v>67</v>
      </c>
      <c r="E44" s="35">
        <v>1</v>
      </c>
      <c r="F44" s="35" t="s">
        <v>65</v>
      </c>
      <c r="G44" s="35">
        <v>17</v>
      </c>
      <c r="H44" s="35" t="s">
        <v>76</v>
      </c>
      <c r="I44" s="35">
        <v>4</v>
      </c>
      <c r="J44" s="35" t="s">
        <v>112</v>
      </c>
      <c r="K44" s="35" t="s">
        <v>113</v>
      </c>
      <c r="L44" s="35">
        <v>1486</v>
      </c>
      <c r="M44" s="1">
        <v>65.58</v>
      </c>
      <c r="N44" s="1">
        <v>0</v>
      </c>
      <c r="O44" s="35">
        <v>1</v>
      </c>
      <c r="P44" s="35">
        <v>645412</v>
      </c>
      <c r="Q44" s="35">
        <v>1</v>
      </c>
      <c r="R44" s="35">
        <v>363555</v>
      </c>
    </row>
    <row r="45" spans="1:18" x14ac:dyDescent="0.2">
      <c r="A45" s="47" t="str">
        <f t="shared" si="0"/>
        <v>2020-GEPS-AÜP KLV B</v>
      </c>
      <c r="B45" s="37">
        <v>2020</v>
      </c>
      <c r="C45" s="35">
        <v>2</v>
      </c>
      <c r="D45" s="35" t="s">
        <v>67</v>
      </c>
      <c r="E45" s="35">
        <v>1</v>
      </c>
      <c r="F45" s="35" t="s">
        <v>65</v>
      </c>
      <c r="G45" s="35">
        <v>13</v>
      </c>
      <c r="H45" s="35" t="s">
        <v>73</v>
      </c>
      <c r="I45" s="35">
        <v>4</v>
      </c>
      <c r="J45" s="35" t="s">
        <v>112</v>
      </c>
      <c r="K45" s="35" t="s">
        <v>113</v>
      </c>
      <c r="L45" s="35">
        <v>1489</v>
      </c>
      <c r="M45" s="1">
        <v>65.58</v>
      </c>
      <c r="N45" s="1">
        <v>0</v>
      </c>
      <c r="O45" s="35">
        <v>1</v>
      </c>
      <c r="P45" s="35">
        <v>645412</v>
      </c>
      <c r="Q45" s="35">
        <v>1</v>
      </c>
      <c r="R45" s="35">
        <v>363555</v>
      </c>
    </row>
    <row r="46" spans="1:18" x14ac:dyDescent="0.2">
      <c r="A46" s="47" t="str">
        <f t="shared" si="0"/>
        <v>2020-Knowledge &amp; Nursing-AÜP KLV B</v>
      </c>
      <c r="B46" s="37">
        <v>2020</v>
      </c>
      <c r="C46" s="35">
        <v>2</v>
      </c>
      <c r="D46" s="35" t="s">
        <v>67</v>
      </c>
      <c r="E46" s="35">
        <v>1</v>
      </c>
      <c r="F46" s="35" t="s">
        <v>65</v>
      </c>
      <c r="G46" s="35">
        <v>15</v>
      </c>
      <c r="H46" s="35" t="s">
        <v>72</v>
      </c>
      <c r="I46" s="35">
        <v>4</v>
      </c>
      <c r="J46" s="35" t="s">
        <v>112</v>
      </c>
      <c r="K46" s="35" t="s">
        <v>113</v>
      </c>
      <c r="L46" s="35">
        <v>1499</v>
      </c>
      <c r="M46" s="1">
        <v>65.58</v>
      </c>
      <c r="N46" s="1">
        <v>0</v>
      </c>
      <c r="O46" s="35">
        <v>1</v>
      </c>
      <c r="P46" s="35">
        <v>645412</v>
      </c>
      <c r="Q46" s="35">
        <v>1</v>
      </c>
      <c r="R46" s="35">
        <v>363555</v>
      </c>
    </row>
    <row r="47" spans="1:18" x14ac:dyDescent="0.2">
      <c r="A47" s="47" t="str">
        <f t="shared" si="0"/>
        <v>2020-Beauftragte Spitex-Organisation-AÜP KLV B</v>
      </c>
      <c r="B47" s="37">
        <v>2020</v>
      </c>
      <c r="C47" s="35">
        <v>2</v>
      </c>
      <c r="D47" s="35" t="s">
        <v>67</v>
      </c>
      <c r="E47" s="35">
        <v>2</v>
      </c>
      <c r="F47" s="35" t="s">
        <v>64</v>
      </c>
      <c r="G47" s="35">
        <v>19</v>
      </c>
      <c r="H47" s="35" t="s">
        <v>68</v>
      </c>
      <c r="I47" s="35">
        <v>4</v>
      </c>
      <c r="J47" s="35" t="s">
        <v>112</v>
      </c>
      <c r="K47" s="35" t="s">
        <v>113</v>
      </c>
      <c r="L47" s="35">
        <v>1532</v>
      </c>
      <c r="M47" s="1">
        <v>65.58</v>
      </c>
      <c r="N47" s="1">
        <v>0</v>
      </c>
      <c r="O47" s="35">
        <v>1</v>
      </c>
      <c r="P47" s="35">
        <v>645412</v>
      </c>
      <c r="Q47" s="35">
        <v>11</v>
      </c>
      <c r="R47" s="35">
        <v>363557</v>
      </c>
    </row>
    <row r="48" spans="1:18" x14ac:dyDescent="0.2">
      <c r="A48" s="47" t="str">
        <f t="shared" si="0"/>
        <v>2020-Nicht beauftragte Spitex-Organisation-AÜP KLV B</v>
      </c>
      <c r="B48" s="37">
        <v>2020</v>
      </c>
      <c r="C48" s="35">
        <v>2</v>
      </c>
      <c r="D48" s="35" t="s">
        <v>67</v>
      </c>
      <c r="E48" s="35">
        <v>2</v>
      </c>
      <c r="F48" s="35" t="s">
        <v>64</v>
      </c>
      <c r="G48" s="35">
        <v>20</v>
      </c>
      <c r="H48" s="35" t="s">
        <v>71</v>
      </c>
      <c r="I48" s="35">
        <v>4</v>
      </c>
      <c r="J48" s="35" t="s">
        <v>112</v>
      </c>
      <c r="K48" s="35" t="s">
        <v>113</v>
      </c>
      <c r="L48" s="35">
        <v>1550</v>
      </c>
      <c r="M48" s="1">
        <v>65.58</v>
      </c>
      <c r="N48" s="1">
        <v>0</v>
      </c>
      <c r="O48" s="35">
        <v>1</v>
      </c>
      <c r="P48" s="35">
        <v>645412</v>
      </c>
      <c r="Q48" s="35">
        <v>11</v>
      </c>
      <c r="R48" s="35">
        <v>363557</v>
      </c>
    </row>
    <row r="49" spans="1:18" x14ac:dyDescent="0.2">
      <c r="A49" s="47" t="str">
        <f t="shared" si="0"/>
        <v>2020-Verein Katholische Krankenpflege Oberi-AÜP KLV A</v>
      </c>
      <c r="B49" s="37">
        <v>2020</v>
      </c>
      <c r="C49" s="35">
        <v>2</v>
      </c>
      <c r="D49" s="35" t="s">
        <v>67</v>
      </c>
      <c r="E49" s="35">
        <v>1</v>
      </c>
      <c r="F49" s="35" t="s">
        <v>65</v>
      </c>
      <c r="G49" s="35">
        <v>16</v>
      </c>
      <c r="H49" s="35" t="s">
        <v>85</v>
      </c>
      <c r="I49" s="35">
        <v>3</v>
      </c>
      <c r="J49" s="35" t="s">
        <v>114</v>
      </c>
      <c r="K49" s="35" t="s">
        <v>115</v>
      </c>
      <c r="L49" s="35">
        <v>1464</v>
      </c>
      <c r="M49" s="1">
        <v>66.67</v>
      </c>
      <c r="N49" s="1">
        <v>0</v>
      </c>
      <c r="O49" s="35">
        <v>1</v>
      </c>
      <c r="P49" s="35">
        <v>645412</v>
      </c>
      <c r="Q49" s="35">
        <v>1</v>
      </c>
      <c r="R49" s="35">
        <v>363555</v>
      </c>
    </row>
    <row r="50" spans="1:18" x14ac:dyDescent="0.2">
      <c r="A50" s="47" t="str">
        <f t="shared" si="0"/>
        <v>2020-Verein Palliative Care-AÜP KLV A</v>
      </c>
      <c r="B50" s="37">
        <v>2020</v>
      </c>
      <c r="C50" s="35">
        <v>2</v>
      </c>
      <c r="D50" s="35" t="s">
        <v>67</v>
      </c>
      <c r="E50" s="35">
        <v>1</v>
      </c>
      <c r="F50" s="35" t="s">
        <v>65</v>
      </c>
      <c r="G50" s="35">
        <v>18</v>
      </c>
      <c r="H50" s="35" t="s">
        <v>74</v>
      </c>
      <c r="I50" s="35">
        <v>3</v>
      </c>
      <c r="J50" s="35" t="s">
        <v>114</v>
      </c>
      <c r="K50" s="35" t="s">
        <v>115</v>
      </c>
      <c r="L50" s="35">
        <v>1471</v>
      </c>
      <c r="M50" s="1">
        <v>66.67</v>
      </c>
      <c r="N50" s="1">
        <v>0</v>
      </c>
      <c r="O50" s="35">
        <v>1</v>
      </c>
      <c r="P50" s="35">
        <v>645412</v>
      </c>
      <c r="Q50" s="35">
        <v>1</v>
      </c>
      <c r="R50" s="35">
        <v>363555</v>
      </c>
    </row>
    <row r="51" spans="1:18" x14ac:dyDescent="0.2">
      <c r="A51" s="47" t="str">
        <f t="shared" si="0"/>
        <v>2020-Evangelische Spitex Winterthur-AÜP KLV A</v>
      </c>
      <c r="B51" s="37">
        <v>2020</v>
      </c>
      <c r="C51" s="35">
        <v>2</v>
      </c>
      <c r="D51" s="35" t="s">
        <v>67</v>
      </c>
      <c r="E51" s="35">
        <v>1</v>
      </c>
      <c r="F51" s="35" t="s">
        <v>65</v>
      </c>
      <c r="G51" s="35">
        <v>12</v>
      </c>
      <c r="H51" s="35" t="s">
        <v>75</v>
      </c>
      <c r="I51" s="35">
        <v>3</v>
      </c>
      <c r="J51" s="35" t="s">
        <v>114</v>
      </c>
      <c r="K51" s="35" t="s">
        <v>115</v>
      </c>
      <c r="L51" s="35">
        <v>1478</v>
      </c>
      <c r="M51" s="1">
        <v>66.67</v>
      </c>
      <c r="N51" s="1">
        <v>0</v>
      </c>
      <c r="O51" s="35">
        <v>1</v>
      </c>
      <c r="P51" s="35">
        <v>645412</v>
      </c>
      <c r="Q51" s="35">
        <v>1</v>
      </c>
      <c r="R51" s="35">
        <v>363555</v>
      </c>
    </row>
    <row r="52" spans="1:18" x14ac:dyDescent="0.2">
      <c r="A52" s="47" t="str">
        <f t="shared" si="0"/>
        <v>2020-Verein katholische Spitex Winterthur-AÜP KLV A</v>
      </c>
      <c r="B52" s="37">
        <v>2020</v>
      </c>
      <c r="C52" s="35">
        <v>2</v>
      </c>
      <c r="D52" s="35" t="s">
        <v>67</v>
      </c>
      <c r="E52" s="35">
        <v>1</v>
      </c>
      <c r="F52" s="35" t="s">
        <v>65</v>
      </c>
      <c r="G52" s="35">
        <v>17</v>
      </c>
      <c r="H52" s="35" t="s">
        <v>76</v>
      </c>
      <c r="I52" s="35">
        <v>3</v>
      </c>
      <c r="J52" s="35" t="s">
        <v>114</v>
      </c>
      <c r="K52" s="35" t="s">
        <v>115</v>
      </c>
      <c r="L52" s="35">
        <v>1485</v>
      </c>
      <c r="M52" s="1">
        <v>66.67</v>
      </c>
      <c r="N52" s="1">
        <v>0</v>
      </c>
      <c r="O52" s="35">
        <v>1</v>
      </c>
      <c r="P52" s="35">
        <v>645412</v>
      </c>
      <c r="Q52" s="35">
        <v>1</v>
      </c>
      <c r="R52" s="35">
        <v>363555</v>
      </c>
    </row>
    <row r="53" spans="1:18" x14ac:dyDescent="0.2">
      <c r="A53" s="47" t="str">
        <f t="shared" si="0"/>
        <v>2020-GEPS-AÜP KLV A</v>
      </c>
      <c r="B53" s="37">
        <v>2020</v>
      </c>
      <c r="C53" s="35">
        <v>2</v>
      </c>
      <c r="D53" s="35" t="s">
        <v>67</v>
      </c>
      <c r="E53" s="35">
        <v>1</v>
      </c>
      <c r="F53" s="35" t="s">
        <v>65</v>
      </c>
      <c r="G53" s="35">
        <v>13</v>
      </c>
      <c r="H53" s="35" t="s">
        <v>73</v>
      </c>
      <c r="I53" s="35">
        <v>3</v>
      </c>
      <c r="J53" s="35" t="s">
        <v>114</v>
      </c>
      <c r="K53" s="35" t="s">
        <v>115</v>
      </c>
      <c r="L53" s="35">
        <v>1488</v>
      </c>
      <c r="M53" s="1">
        <v>66.67</v>
      </c>
      <c r="N53" s="1">
        <v>0</v>
      </c>
      <c r="O53" s="35">
        <v>1</v>
      </c>
      <c r="P53" s="35">
        <v>645412</v>
      </c>
      <c r="Q53" s="35">
        <v>1</v>
      </c>
      <c r="R53" s="35">
        <v>363555</v>
      </c>
    </row>
    <row r="54" spans="1:18" x14ac:dyDescent="0.2">
      <c r="A54" s="47" t="str">
        <f t="shared" si="0"/>
        <v>2020-Knowledge &amp; Nursing-AÜP KLV A</v>
      </c>
      <c r="B54" s="37">
        <v>2020</v>
      </c>
      <c r="C54" s="35">
        <v>2</v>
      </c>
      <c r="D54" s="35" t="s">
        <v>67</v>
      </c>
      <c r="E54" s="35">
        <v>1</v>
      </c>
      <c r="F54" s="35" t="s">
        <v>65</v>
      </c>
      <c r="G54" s="35">
        <v>15</v>
      </c>
      <c r="H54" s="35" t="s">
        <v>72</v>
      </c>
      <c r="I54" s="35">
        <v>3</v>
      </c>
      <c r="J54" s="35" t="s">
        <v>114</v>
      </c>
      <c r="K54" s="35" t="s">
        <v>115</v>
      </c>
      <c r="L54" s="35">
        <v>1498</v>
      </c>
      <c r="M54" s="1">
        <v>66.67</v>
      </c>
      <c r="N54" s="1">
        <v>0</v>
      </c>
      <c r="O54" s="35">
        <v>1</v>
      </c>
      <c r="P54" s="35">
        <v>645412</v>
      </c>
      <c r="Q54" s="35">
        <v>1</v>
      </c>
      <c r="R54" s="35">
        <v>363555</v>
      </c>
    </row>
    <row r="55" spans="1:18" x14ac:dyDescent="0.2">
      <c r="A55" s="47" t="str">
        <f t="shared" si="0"/>
        <v>2020-Beauftragte Spitex-Organisation-AÜP KLV A</v>
      </c>
      <c r="B55" s="37">
        <v>2020</v>
      </c>
      <c r="C55" s="35">
        <v>2</v>
      </c>
      <c r="D55" s="35" t="s">
        <v>67</v>
      </c>
      <c r="E55" s="35">
        <v>2</v>
      </c>
      <c r="F55" s="35" t="s">
        <v>64</v>
      </c>
      <c r="G55" s="35">
        <v>19</v>
      </c>
      <c r="H55" s="35" t="s">
        <v>68</v>
      </c>
      <c r="I55" s="35">
        <v>3</v>
      </c>
      <c r="J55" s="35" t="s">
        <v>114</v>
      </c>
      <c r="K55" s="35" t="s">
        <v>115</v>
      </c>
      <c r="L55" s="35">
        <v>1531</v>
      </c>
      <c r="M55" s="1">
        <v>66.67</v>
      </c>
      <c r="N55" s="1">
        <v>0</v>
      </c>
      <c r="O55" s="35">
        <v>1</v>
      </c>
      <c r="P55" s="35">
        <v>645412</v>
      </c>
      <c r="Q55" s="35">
        <v>11</v>
      </c>
      <c r="R55" s="35">
        <v>363557</v>
      </c>
    </row>
    <row r="56" spans="1:18" x14ac:dyDescent="0.2">
      <c r="A56" s="47" t="str">
        <f t="shared" si="0"/>
        <v>2020-Nicht beauftragte Spitex-Organisation-AÜP KLV A</v>
      </c>
      <c r="B56" s="37">
        <v>2020</v>
      </c>
      <c r="C56" s="35">
        <v>2</v>
      </c>
      <c r="D56" s="35" t="s">
        <v>67</v>
      </c>
      <c r="E56" s="35">
        <v>2</v>
      </c>
      <c r="F56" s="35" t="s">
        <v>64</v>
      </c>
      <c r="G56" s="35">
        <v>20</v>
      </c>
      <c r="H56" s="35" t="s">
        <v>71</v>
      </c>
      <c r="I56" s="35">
        <v>3</v>
      </c>
      <c r="J56" s="35" t="s">
        <v>114</v>
      </c>
      <c r="K56" s="35" t="s">
        <v>115</v>
      </c>
      <c r="L56" s="35">
        <v>1549</v>
      </c>
      <c r="M56" s="1">
        <v>66.67</v>
      </c>
      <c r="N56" s="1">
        <v>0</v>
      </c>
      <c r="O56" s="35">
        <v>1</v>
      </c>
      <c r="P56" s="35">
        <v>645412</v>
      </c>
      <c r="Q56" s="35">
        <v>11</v>
      </c>
      <c r="R56" s="35">
        <v>363557</v>
      </c>
    </row>
    <row r="57" spans="1:18" x14ac:dyDescent="0.2">
      <c r="A57" s="47" t="str">
        <f t="shared" si="0"/>
        <v>2020-Verein Katholische Krankenpflege Oberi-KLV B</v>
      </c>
      <c r="B57" s="37">
        <v>2020</v>
      </c>
      <c r="C57" s="35">
        <v>2</v>
      </c>
      <c r="D57" s="35" t="s">
        <v>67</v>
      </c>
      <c r="E57" s="35">
        <v>1</v>
      </c>
      <c r="F57" s="35" t="s">
        <v>65</v>
      </c>
      <c r="G57" s="35">
        <v>16</v>
      </c>
      <c r="H57" s="35" t="s">
        <v>85</v>
      </c>
      <c r="I57" s="35">
        <v>20</v>
      </c>
      <c r="J57" s="35" t="s">
        <v>7</v>
      </c>
      <c r="K57" s="35" t="s">
        <v>107</v>
      </c>
      <c r="L57" s="35">
        <v>1465</v>
      </c>
      <c r="M57" s="1">
        <v>70</v>
      </c>
      <c r="N57" s="1">
        <v>0</v>
      </c>
      <c r="O57" s="35">
        <v>1</v>
      </c>
      <c r="P57" s="35">
        <v>645412</v>
      </c>
      <c r="Q57" s="35">
        <v>7</v>
      </c>
      <c r="R57" s="35">
        <v>363550</v>
      </c>
    </row>
    <row r="58" spans="1:18" x14ac:dyDescent="0.2">
      <c r="A58" s="47" t="str">
        <f t="shared" si="0"/>
        <v>2020-Evangelische Spitex Winterthur-KLV B</v>
      </c>
      <c r="B58" s="37">
        <v>2020</v>
      </c>
      <c r="C58" s="35">
        <v>2</v>
      </c>
      <c r="D58" s="35" t="s">
        <v>67</v>
      </c>
      <c r="E58" s="35">
        <v>1</v>
      </c>
      <c r="F58" s="35" t="s">
        <v>65</v>
      </c>
      <c r="G58" s="35">
        <v>12</v>
      </c>
      <c r="H58" s="35" t="s">
        <v>75</v>
      </c>
      <c r="I58" s="35">
        <v>20</v>
      </c>
      <c r="J58" s="35" t="s">
        <v>7</v>
      </c>
      <c r="K58" s="35" t="s">
        <v>107</v>
      </c>
      <c r="L58" s="35">
        <v>1479</v>
      </c>
      <c r="M58" s="1">
        <v>70</v>
      </c>
      <c r="N58" s="1">
        <v>0</v>
      </c>
      <c r="O58" s="35">
        <v>1</v>
      </c>
      <c r="P58" s="35">
        <v>645412</v>
      </c>
      <c r="Q58" s="35">
        <v>7</v>
      </c>
      <c r="R58" s="35">
        <v>363550</v>
      </c>
    </row>
    <row r="59" spans="1:18" x14ac:dyDescent="0.2">
      <c r="A59" s="47" t="str">
        <f t="shared" si="0"/>
        <v>2020-Verein katholische Spitex Winterthur-KLV B</v>
      </c>
      <c r="B59" s="37">
        <v>2020</v>
      </c>
      <c r="C59" s="35">
        <v>2</v>
      </c>
      <c r="D59" s="35" t="s">
        <v>67</v>
      </c>
      <c r="E59" s="35">
        <v>1</v>
      </c>
      <c r="F59" s="35" t="s">
        <v>65</v>
      </c>
      <c r="G59" s="35">
        <v>17</v>
      </c>
      <c r="H59" s="35" t="s">
        <v>76</v>
      </c>
      <c r="I59" s="35">
        <v>20</v>
      </c>
      <c r="J59" s="35" t="s">
        <v>7</v>
      </c>
      <c r="K59" s="35" t="s">
        <v>107</v>
      </c>
      <c r="L59" s="35">
        <v>1483</v>
      </c>
      <c r="M59" s="1">
        <v>70</v>
      </c>
      <c r="N59" s="1">
        <v>0</v>
      </c>
      <c r="O59" s="35">
        <v>1</v>
      </c>
      <c r="P59" s="35">
        <v>645412</v>
      </c>
      <c r="Q59" s="35">
        <v>7</v>
      </c>
      <c r="R59" s="35">
        <v>363550</v>
      </c>
    </row>
    <row r="60" spans="1:18" x14ac:dyDescent="0.2">
      <c r="A60" s="47" t="str">
        <f t="shared" si="0"/>
        <v>2020-Verein Katholische Krankenpflege Oberi-KLV C</v>
      </c>
      <c r="B60" s="37">
        <v>2020</v>
      </c>
      <c r="C60" s="35">
        <v>2</v>
      </c>
      <c r="D60" s="35" t="s">
        <v>67</v>
      </c>
      <c r="E60" s="35">
        <v>1</v>
      </c>
      <c r="F60" s="35" t="s">
        <v>65</v>
      </c>
      <c r="G60" s="35">
        <v>16</v>
      </c>
      <c r="H60" s="35" t="s">
        <v>85</v>
      </c>
      <c r="I60" s="35">
        <v>22</v>
      </c>
      <c r="J60" s="35" t="s">
        <v>8</v>
      </c>
      <c r="K60" s="35" t="s">
        <v>109</v>
      </c>
      <c r="L60" s="35">
        <v>1466</v>
      </c>
      <c r="M60" s="1">
        <v>72.7</v>
      </c>
      <c r="N60" s="1">
        <v>0</v>
      </c>
      <c r="O60" s="35">
        <v>1</v>
      </c>
      <c r="P60" s="35">
        <v>645412</v>
      </c>
      <c r="Q60" s="35">
        <v>7</v>
      </c>
      <c r="R60" s="35">
        <v>363550</v>
      </c>
    </row>
    <row r="61" spans="1:18" x14ac:dyDescent="0.2">
      <c r="A61" s="47" t="str">
        <f t="shared" si="0"/>
        <v>2020-Evangelische Spitex Winterthur-KLV C</v>
      </c>
      <c r="B61" s="37">
        <v>2020</v>
      </c>
      <c r="C61" s="35">
        <v>2</v>
      </c>
      <c r="D61" s="35" t="s">
        <v>67</v>
      </c>
      <c r="E61" s="35">
        <v>1</v>
      </c>
      <c r="F61" s="35" t="s">
        <v>65</v>
      </c>
      <c r="G61" s="35">
        <v>12</v>
      </c>
      <c r="H61" s="35" t="s">
        <v>75</v>
      </c>
      <c r="I61" s="35">
        <v>22</v>
      </c>
      <c r="J61" s="35" t="s">
        <v>8</v>
      </c>
      <c r="K61" s="35" t="s">
        <v>109</v>
      </c>
      <c r="L61" s="35">
        <v>1480</v>
      </c>
      <c r="M61" s="1">
        <v>72.7</v>
      </c>
      <c r="N61" s="1">
        <v>0</v>
      </c>
      <c r="O61" s="35">
        <v>1</v>
      </c>
      <c r="P61" s="35">
        <v>645412</v>
      </c>
      <c r="Q61" s="35">
        <v>7</v>
      </c>
      <c r="R61" s="35">
        <v>363550</v>
      </c>
    </row>
    <row r="62" spans="1:18" x14ac:dyDescent="0.2">
      <c r="A62" s="47" t="str">
        <f t="shared" si="0"/>
        <v>2020-GEPS-KLV B</v>
      </c>
      <c r="B62" s="37">
        <v>2020</v>
      </c>
      <c r="C62" s="35">
        <v>2</v>
      </c>
      <c r="D62" s="35" t="s">
        <v>67</v>
      </c>
      <c r="E62" s="35">
        <v>1</v>
      </c>
      <c r="F62" s="35" t="s">
        <v>65</v>
      </c>
      <c r="G62" s="35">
        <v>13</v>
      </c>
      <c r="H62" s="35" t="s">
        <v>73</v>
      </c>
      <c r="I62" s="35">
        <v>20</v>
      </c>
      <c r="J62" s="35" t="s">
        <v>7</v>
      </c>
      <c r="K62" s="35" t="s">
        <v>107</v>
      </c>
      <c r="L62" s="35">
        <v>1492</v>
      </c>
      <c r="M62" s="1">
        <v>76</v>
      </c>
      <c r="N62" s="1">
        <v>0</v>
      </c>
      <c r="O62" s="35">
        <v>1</v>
      </c>
      <c r="P62" s="35">
        <v>645412</v>
      </c>
      <c r="Q62" s="35">
        <v>7</v>
      </c>
      <c r="R62" s="35">
        <v>363550</v>
      </c>
    </row>
    <row r="63" spans="1:18" x14ac:dyDescent="0.2">
      <c r="A63" s="47" t="str">
        <f t="shared" si="0"/>
        <v>2020-Knowledge &amp; Nursing-KLV B</v>
      </c>
      <c r="B63" s="37">
        <v>2020</v>
      </c>
      <c r="C63" s="35">
        <v>2</v>
      </c>
      <c r="D63" s="35" t="s">
        <v>67</v>
      </c>
      <c r="E63" s="35">
        <v>1</v>
      </c>
      <c r="F63" s="35" t="s">
        <v>65</v>
      </c>
      <c r="G63" s="35">
        <v>15</v>
      </c>
      <c r="H63" s="35" t="s">
        <v>72</v>
      </c>
      <c r="I63" s="35">
        <v>20</v>
      </c>
      <c r="J63" s="35" t="s">
        <v>7</v>
      </c>
      <c r="K63" s="35" t="s">
        <v>107</v>
      </c>
      <c r="L63" s="35">
        <v>1496</v>
      </c>
      <c r="M63" s="1">
        <v>76</v>
      </c>
      <c r="N63" s="1">
        <v>0</v>
      </c>
      <c r="O63" s="35">
        <v>1</v>
      </c>
      <c r="P63" s="35">
        <v>645412</v>
      </c>
      <c r="Q63" s="35">
        <v>7</v>
      </c>
      <c r="R63" s="35">
        <v>363550</v>
      </c>
    </row>
    <row r="64" spans="1:18" x14ac:dyDescent="0.2">
      <c r="A64" s="47" t="str">
        <f t="shared" si="0"/>
        <v>2020-Beauftragte Spitex-Organisation-KLV C</v>
      </c>
      <c r="B64" s="37">
        <v>2020</v>
      </c>
      <c r="C64" s="35">
        <v>2</v>
      </c>
      <c r="D64" s="35" t="s">
        <v>67</v>
      </c>
      <c r="E64" s="35">
        <v>2</v>
      </c>
      <c r="F64" s="35" t="s">
        <v>64</v>
      </c>
      <c r="G64" s="35">
        <v>19</v>
      </c>
      <c r="H64" s="35" t="s">
        <v>68</v>
      </c>
      <c r="I64" s="35">
        <v>22</v>
      </c>
      <c r="J64" s="35" t="s">
        <v>8</v>
      </c>
      <c r="K64" s="35" t="s">
        <v>109</v>
      </c>
      <c r="L64" s="35">
        <v>1357</v>
      </c>
      <c r="M64" s="1">
        <v>79.95</v>
      </c>
      <c r="N64" s="1">
        <v>0.5</v>
      </c>
      <c r="O64" s="35">
        <v>1</v>
      </c>
      <c r="P64" s="35">
        <v>645412</v>
      </c>
      <c r="Q64" s="35">
        <v>9</v>
      </c>
      <c r="R64" s="35">
        <v>363556</v>
      </c>
    </row>
    <row r="65" spans="1:18" x14ac:dyDescent="0.2">
      <c r="A65" s="47" t="str">
        <f t="shared" si="0"/>
        <v>2020-Beauftragte Spitex-Organisation-KLV A</v>
      </c>
      <c r="B65" s="37">
        <v>2020</v>
      </c>
      <c r="C65" s="35">
        <v>2</v>
      </c>
      <c r="D65" s="35" t="s">
        <v>67</v>
      </c>
      <c r="E65" s="35">
        <v>2</v>
      </c>
      <c r="F65" s="35" t="s">
        <v>64</v>
      </c>
      <c r="G65" s="35">
        <v>19</v>
      </c>
      <c r="H65" s="35" t="s">
        <v>68</v>
      </c>
      <c r="I65" s="35">
        <v>18</v>
      </c>
      <c r="J65" s="35" t="s">
        <v>6</v>
      </c>
      <c r="K65" s="35" t="s">
        <v>108</v>
      </c>
      <c r="L65" s="35">
        <v>1355</v>
      </c>
      <c r="M65" s="1">
        <v>82.15</v>
      </c>
      <c r="N65" s="1">
        <v>0</v>
      </c>
      <c r="O65" s="35">
        <v>1</v>
      </c>
      <c r="P65" s="35">
        <v>645412</v>
      </c>
      <c r="Q65" s="35">
        <v>9</v>
      </c>
      <c r="R65" s="35">
        <v>363556</v>
      </c>
    </row>
    <row r="66" spans="1:18" x14ac:dyDescent="0.2">
      <c r="A66" s="47" t="str">
        <f t="shared" ref="A66:A129" si="1">B66&amp;"-"&amp;H66&amp;"-"&amp;J66</f>
        <v>2020-GEPS-KLV C</v>
      </c>
      <c r="B66" s="37">
        <v>2020</v>
      </c>
      <c r="C66" s="35">
        <v>2</v>
      </c>
      <c r="D66" s="35" t="s">
        <v>67</v>
      </c>
      <c r="E66" s="35">
        <v>1</v>
      </c>
      <c r="F66" s="35" t="s">
        <v>65</v>
      </c>
      <c r="G66" s="35">
        <v>13</v>
      </c>
      <c r="H66" s="35" t="s">
        <v>73</v>
      </c>
      <c r="I66" s="35">
        <v>22</v>
      </c>
      <c r="J66" s="35" t="s">
        <v>8</v>
      </c>
      <c r="K66" s="35" t="s">
        <v>109</v>
      </c>
      <c r="L66" s="35">
        <v>1493</v>
      </c>
      <c r="M66" s="1">
        <v>83</v>
      </c>
      <c r="N66" s="1">
        <v>0</v>
      </c>
      <c r="O66" s="35">
        <v>1</v>
      </c>
      <c r="P66" s="35">
        <v>645412</v>
      </c>
      <c r="Q66" s="35">
        <v>7</v>
      </c>
      <c r="R66" s="35">
        <v>363550</v>
      </c>
    </row>
    <row r="67" spans="1:18" x14ac:dyDescent="0.2">
      <c r="A67" s="47" t="str">
        <f t="shared" si="1"/>
        <v>2020-Knowledge &amp; Nursing-KLV C</v>
      </c>
      <c r="B67" s="37">
        <v>2020</v>
      </c>
      <c r="C67" s="35">
        <v>2</v>
      </c>
      <c r="D67" s="35" t="s">
        <v>67</v>
      </c>
      <c r="E67" s="35">
        <v>1</v>
      </c>
      <c r="F67" s="35" t="s">
        <v>65</v>
      </c>
      <c r="G67" s="35">
        <v>15</v>
      </c>
      <c r="H67" s="35" t="s">
        <v>72</v>
      </c>
      <c r="I67" s="35">
        <v>22</v>
      </c>
      <c r="J67" s="35" t="s">
        <v>8</v>
      </c>
      <c r="K67" s="35" t="s">
        <v>109</v>
      </c>
      <c r="L67" s="35">
        <v>1497</v>
      </c>
      <c r="M67" s="1">
        <v>83</v>
      </c>
      <c r="N67" s="1">
        <v>0</v>
      </c>
      <c r="O67" s="35">
        <v>1</v>
      </c>
      <c r="P67" s="35">
        <v>645412</v>
      </c>
      <c r="Q67" s="35">
        <v>7</v>
      </c>
      <c r="R67" s="35">
        <v>363550</v>
      </c>
    </row>
    <row r="68" spans="1:18" x14ac:dyDescent="0.2">
      <c r="A68" s="47" t="str">
        <f t="shared" si="1"/>
        <v>2020-Beauftragte Spitex-Organisation-KLV B</v>
      </c>
      <c r="B68" s="37">
        <v>2020</v>
      </c>
      <c r="C68" s="35">
        <v>2</v>
      </c>
      <c r="D68" s="35" t="s">
        <v>67</v>
      </c>
      <c r="E68" s="35">
        <v>2</v>
      </c>
      <c r="F68" s="35" t="s">
        <v>64</v>
      </c>
      <c r="G68" s="35">
        <v>19</v>
      </c>
      <c r="H68" s="35" t="s">
        <v>68</v>
      </c>
      <c r="I68" s="35">
        <v>20</v>
      </c>
      <c r="J68" s="35" t="s">
        <v>7</v>
      </c>
      <c r="K68" s="35" t="s">
        <v>107</v>
      </c>
      <c r="L68" s="35">
        <v>1356</v>
      </c>
      <c r="M68" s="1">
        <v>89.4</v>
      </c>
      <c r="N68" s="1">
        <v>3.35</v>
      </c>
      <c r="O68" s="35">
        <v>1</v>
      </c>
      <c r="P68" s="35">
        <v>645412</v>
      </c>
      <c r="Q68" s="35">
        <v>9</v>
      </c>
      <c r="R68" s="35">
        <v>363556</v>
      </c>
    </row>
    <row r="69" spans="1:18" x14ac:dyDescent="0.2">
      <c r="A69" s="47" t="str">
        <f t="shared" si="1"/>
        <v>2020-Kispex-KLV A</v>
      </c>
      <c r="B69" s="37">
        <v>2020</v>
      </c>
      <c r="C69" s="35">
        <v>2</v>
      </c>
      <c r="D69" s="35" t="s">
        <v>67</v>
      </c>
      <c r="E69" s="35">
        <v>1</v>
      </c>
      <c r="F69" s="35" t="s">
        <v>65</v>
      </c>
      <c r="G69" s="35">
        <v>14</v>
      </c>
      <c r="H69" s="35" t="s">
        <v>77</v>
      </c>
      <c r="I69" s="35">
        <v>18</v>
      </c>
      <c r="J69" s="35" t="s">
        <v>6</v>
      </c>
      <c r="K69" s="35" t="s">
        <v>108</v>
      </c>
      <c r="L69" s="35">
        <v>1555</v>
      </c>
      <c r="M69" s="1">
        <v>96.75</v>
      </c>
      <c r="N69" s="1">
        <v>0</v>
      </c>
      <c r="O69" s="35">
        <v>1</v>
      </c>
      <c r="P69" s="35">
        <v>645412</v>
      </c>
      <c r="Q69" s="35">
        <v>7</v>
      </c>
      <c r="R69" s="35">
        <v>363550</v>
      </c>
    </row>
    <row r="70" spans="1:18" x14ac:dyDescent="0.2">
      <c r="A70" s="47" t="str">
        <f t="shared" si="1"/>
        <v>2020-Kispex-KLV C</v>
      </c>
      <c r="B70" s="37">
        <v>2020</v>
      </c>
      <c r="C70" s="35">
        <v>2</v>
      </c>
      <c r="D70" s="35" t="s">
        <v>67</v>
      </c>
      <c r="E70" s="35">
        <v>1</v>
      </c>
      <c r="F70" s="35" t="s">
        <v>65</v>
      </c>
      <c r="G70" s="35">
        <v>14</v>
      </c>
      <c r="H70" s="35" t="s">
        <v>77</v>
      </c>
      <c r="I70" s="35">
        <v>22</v>
      </c>
      <c r="J70" s="35" t="s">
        <v>8</v>
      </c>
      <c r="K70" s="35" t="s">
        <v>109</v>
      </c>
      <c r="L70" s="35">
        <v>1554</v>
      </c>
      <c r="M70" s="1">
        <v>98.5</v>
      </c>
      <c r="N70" s="1">
        <v>0</v>
      </c>
      <c r="O70" s="35">
        <v>1</v>
      </c>
      <c r="P70" s="35">
        <v>645412</v>
      </c>
      <c r="Q70" s="35">
        <v>7</v>
      </c>
      <c r="R70" s="35">
        <v>363550</v>
      </c>
    </row>
    <row r="71" spans="1:18" x14ac:dyDescent="0.2">
      <c r="A71" s="47" t="str">
        <f t="shared" si="1"/>
        <v>2020-Kispex-KLV B</v>
      </c>
      <c r="B71" s="37">
        <v>2020</v>
      </c>
      <c r="C71" s="35">
        <v>2</v>
      </c>
      <c r="D71" s="35" t="s">
        <v>67</v>
      </c>
      <c r="E71" s="35">
        <v>1</v>
      </c>
      <c r="F71" s="35" t="s">
        <v>65</v>
      </c>
      <c r="G71" s="35">
        <v>14</v>
      </c>
      <c r="H71" s="35" t="s">
        <v>77</v>
      </c>
      <c r="I71" s="35">
        <v>20</v>
      </c>
      <c r="J71" s="35" t="s">
        <v>7</v>
      </c>
      <c r="K71" s="35" t="s">
        <v>107</v>
      </c>
      <c r="L71" s="35">
        <v>1556</v>
      </c>
      <c r="M71" s="1">
        <v>108.5</v>
      </c>
      <c r="N71" s="1">
        <v>0</v>
      </c>
      <c r="O71" s="35">
        <v>1</v>
      </c>
      <c r="P71" s="35">
        <v>645412</v>
      </c>
      <c r="Q71" s="35">
        <v>7</v>
      </c>
      <c r="R71" s="35">
        <v>363550</v>
      </c>
    </row>
    <row r="72" spans="1:18" x14ac:dyDescent="0.2">
      <c r="A72" s="47" t="str">
        <f t="shared" si="1"/>
        <v>2020-Verein Palliative Care-KLV A</v>
      </c>
      <c r="B72" s="37">
        <v>2020</v>
      </c>
      <c r="C72" s="35">
        <v>2</v>
      </c>
      <c r="D72" s="35" t="s">
        <v>67</v>
      </c>
      <c r="E72" s="35">
        <v>1</v>
      </c>
      <c r="F72" s="35" t="s">
        <v>65</v>
      </c>
      <c r="G72" s="35">
        <v>18</v>
      </c>
      <c r="H72" s="35" t="s">
        <v>74</v>
      </c>
      <c r="I72" s="35">
        <v>18</v>
      </c>
      <c r="J72" s="35" t="s">
        <v>6</v>
      </c>
      <c r="K72" s="35" t="s">
        <v>108</v>
      </c>
      <c r="L72" s="35">
        <v>1468</v>
      </c>
      <c r="M72" s="1">
        <v>128.1</v>
      </c>
      <c r="N72" s="1">
        <v>0</v>
      </c>
      <c r="O72" s="35">
        <v>1</v>
      </c>
      <c r="P72" s="35">
        <v>645412</v>
      </c>
      <c r="Q72" s="35">
        <v>7</v>
      </c>
      <c r="R72" s="35">
        <v>363550</v>
      </c>
    </row>
    <row r="73" spans="1:18" x14ac:dyDescent="0.2">
      <c r="A73" s="47" t="str">
        <f t="shared" si="1"/>
        <v>2020-Verein Palliative Care-KLV B</v>
      </c>
      <c r="B73" s="37">
        <v>2020</v>
      </c>
      <c r="C73" s="35">
        <v>2</v>
      </c>
      <c r="D73" s="35" t="s">
        <v>67</v>
      </c>
      <c r="E73" s="35">
        <v>1</v>
      </c>
      <c r="F73" s="35" t="s">
        <v>65</v>
      </c>
      <c r="G73" s="35">
        <v>18</v>
      </c>
      <c r="H73" s="35" t="s">
        <v>74</v>
      </c>
      <c r="I73" s="35">
        <v>20</v>
      </c>
      <c r="J73" s="35" t="s">
        <v>7</v>
      </c>
      <c r="K73" s="35" t="s">
        <v>107</v>
      </c>
      <c r="L73" s="35">
        <v>1469</v>
      </c>
      <c r="M73" s="41">
        <v>137</v>
      </c>
      <c r="N73" s="1">
        <v>0</v>
      </c>
      <c r="O73" s="35">
        <v>1</v>
      </c>
      <c r="P73" s="35">
        <v>645412</v>
      </c>
      <c r="Q73" s="35">
        <v>7</v>
      </c>
      <c r="R73" s="35">
        <v>363550</v>
      </c>
    </row>
    <row r="74" spans="1:18" x14ac:dyDescent="0.2">
      <c r="A74" s="47" t="str">
        <f t="shared" si="1"/>
        <v>2020-Verein Palliative Care-KLV C</v>
      </c>
      <c r="B74" s="37">
        <v>2020</v>
      </c>
      <c r="C74" s="35">
        <v>2</v>
      </c>
      <c r="D74" s="35" t="s">
        <v>67</v>
      </c>
      <c r="E74" s="35">
        <v>1</v>
      </c>
      <c r="F74" s="35" t="s">
        <v>65</v>
      </c>
      <c r="G74" s="35">
        <v>18</v>
      </c>
      <c r="H74" s="35" t="s">
        <v>74</v>
      </c>
      <c r="I74" s="35">
        <v>22</v>
      </c>
      <c r="J74" s="35" t="s">
        <v>8</v>
      </c>
      <c r="K74" s="35" t="s">
        <v>109</v>
      </c>
      <c r="L74" s="35">
        <v>1470</v>
      </c>
      <c r="M74" s="41">
        <v>142.4</v>
      </c>
      <c r="N74" s="41">
        <v>0</v>
      </c>
      <c r="O74" s="35">
        <v>1</v>
      </c>
      <c r="P74" s="35">
        <v>645412</v>
      </c>
      <c r="Q74" s="35">
        <v>7</v>
      </c>
      <c r="R74" s="35">
        <v>363550</v>
      </c>
    </row>
    <row r="75" spans="1:18" x14ac:dyDescent="0.2">
      <c r="A75" s="47" t="str">
        <f t="shared" si="1"/>
        <v>2021-Verein Palliative Care-Pabe</v>
      </c>
      <c r="B75" s="37">
        <v>2021</v>
      </c>
      <c r="C75" s="35">
        <v>2</v>
      </c>
      <c r="D75" s="35" t="s">
        <v>67</v>
      </c>
      <c r="E75" s="35">
        <v>1</v>
      </c>
      <c r="F75" s="35" t="s">
        <v>65</v>
      </c>
      <c r="G75" s="35">
        <v>18</v>
      </c>
      <c r="H75" s="35" t="s">
        <v>74</v>
      </c>
      <c r="I75" s="35">
        <v>26</v>
      </c>
      <c r="J75" s="35" t="s">
        <v>69</v>
      </c>
      <c r="K75" s="35" t="s">
        <v>70</v>
      </c>
      <c r="L75" s="35">
        <v>1650</v>
      </c>
      <c r="M75" s="41">
        <v>-7.65</v>
      </c>
      <c r="N75" s="41">
        <v>0</v>
      </c>
      <c r="O75" s="35">
        <v>1</v>
      </c>
      <c r="P75" s="35">
        <v>645412</v>
      </c>
      <c r="Q75" s="35">
        <v>7</v>
      </c>
      <c r="R75" s="35">
        <v>363550</v>
      </c>
    </row>
    <row r="76" spans="1:18" x14ac:dyDescent="0.2">
      <c r="A76" s="47" t="str">
        <f t="shared" si="1"/>
        <v>2021-Knowledge &amp; Nursing-Pabe</v>
      </c>
      <c r="B76" s="37">
        <v>2021</v>
      </c>
      <c r="C76" s="35">
        <v>2</v>
      </c>
      <c r="D76" s="35" t="s">
        <v>67</v>
      </c>
      <c r="E76" s="35">
        <v>1</v>
      </c>
      <c r="F76" s="35" t="s">
        <v>65</v>
      </c>
      <c r="G76" s="35">
        <v>15</v>
      </c>
      <c r="H76" s="35" t="s">
        <v>72</v>
      </c>
      <c r="I76" s="35">
        <v>26</v>
      </c>
      <c r="J76" s="35" t="s">
        <v>69</v>
      </c>
      <c r="K76" s="35" t="s">
        <v>70</v>
      </c>
      <c r="L76" s="35">
        <v>1657</v>
      </c>
      <c r="M76" s="41">
        <v>-7.65</v>
      </c>
      <c r="N76" s="1">
        <v>0</v>
      </c>
      <c r="O76" s="35">
        <v>1</v>
      </c>
      <c r="P76" s="35">
        <v>645412</v>
      </c>
      <c r="Q76" s="35">
        <v>7</v>
      </c>
      <c r="R76" s="35">
        <v>363550</v>
      </c>
    </row>
    <row r="77" spans="1:18" x14ac:dyDescent="0.2">
      <c r="A77" s="47" t="str">
        <f t="shared" si="1"/>
        <v>2021-GEPS-Pabe</v>
      </c>
      <c r="B77" s="37">
        <v>2021</v>
      </c>
      <c r="C77" s="35">
        <v>2</v>
      </c>
      <c r="D77" s="35" t="s">
        <v>67</v>
      </c>
      <c r="E77" s="35">
        <v>1</v>
      </c>
      <c r="F77" s="35" t="s">
        <v>65</v>
      </c>
      <c r="G77" s="35">
        <v>13</v>
      </c>
      <c r="H77" s="35" t="s">
        <v>73</v>
      </c>
      <c r="I77" s="35">
        <v>26</v>
      </c>
      <c r="J77" s="35" t="s">
        <v>69</v>
      </c>
      <c r="K77" s="35" t="s">
        <v>70</v>
      </c>
      <c r="L77" s="35">
        <v>1664</v>
      </c>
      <c r="M77" s="41">
        <v>-7.65</v>
      </c>
      <c r="N77" s="41">
        <v>0</v>
      </c>
      <c r="O77" s="35">
        <v>1</v>
      </c>
      <c r="P77" s="35">
        <v>645412</v>
      </c>
      <c r="Q77" s="35">
        <v>7</v>
      </c>
      <c r="R77" s="35">
        <v>363550</v>
      </c>
    </row>
    <row r="78" spans="1:18" x14ac:dyDescent="0.2">
      <c r="A78" s="47" t="str">
        <f t="shared" si="1"/>
        <v>2021-Evangelische Spitex Winterthur-Pabe</v>
      </c>
      <c r="B78" s="37">
        <v>2021</v>
      </c>
      <c r="C78" s="35">
        <v>2</v>
      </c>
      <c r="D78" s="35" t="s">
        <v>67</v>
      </c>
      <c r="E78" s="35">
        <v>1</v>
      </c>
      <c r="F78" s="35" t="s">
        <v>65</v>
      </c>
      <c r="G78" s="35">
        <v>12</v>
      </c>
      <c r="H78" s="35" t="s">
        <v>75</v>
      </c>
      <c r="I78" s="35">
        <v>26</v>
      </c>
      <c r="J78" s="35" t="s">
        <v>69</v>
      </c>
      <c r="K78" s="35" t="s">
        <v>70</v>
      </c>
      <c r="L78" s="35">
        <v>1671</v>
      </c>
      <c r="M78" s="1">
        <v>-7.65</v>
      </c>
      <c r="N78" s="1">
        <v>0</v>
      </c>
      <c r="O78" s="35">
        <v>1</v>
      </c>
      <c r="P78" s="35">
        <v>645412</v>
      </c>
      <c r="Q78" s="35">
        <v>7</v>
      </c>
      <c r="R78" s="35">
        <v>363550</v>
      </c>
    </row>
    <row r="79" spans="1:18" x14ac:dyDescent="0.2">
      <c r="A79" s="47" t="str">
        <f t="shared" si="1"/>
        <v>2021-Verein katholische Spitex Winterthur-Pabe</v>
      </c>
      <c r="B79" s="37">
        <v>2021</v>
      </c>
      <c r="C79" s="35">
        <v>2</v>
      </c>
      <c r="D79" s="35" t="s">
        <v>67</v>
      </c>
      <c r="E79" s="35">
        <v>1</v>
      </c>
      <c r="F79" s="35" t="s">
        <v>65</v>
      </c>
      <c r="G79" s="35">
        <v>17</v>
      </c>
      <c r="H79" s="35" t="s">
        <v>76</v>
      </c>
      <c r="I79" s="35">
        <v>26</v>
      </c>
      <c r="J79" s="35" t="s">
        <v>69</v>
      </c>
      <c r="K79" s="35" t="s">
        <v>70</v>
      </c>
      <c r="L79" s="35">
        <v>1678</v>
      </c>
      <c r="M79" s="1">
        <v>-7.65</v>
      </c>
      <c r="N79" s="41">
        <v>0</v>
      </c>
      <c r="O79" s="35">
        <v>1</v>
      </c>
      <c r="P79" s="35">
        <v>645412</v>
      </c>
      <c r="Q79" s="35">
        <v>7</v>
      </c>
      <c r="R79" s="35">
        <v>363550</v>
      </c>
    </row>
    <row r="80" spans="1:18" x14ac:dyDescent="0.2">
      <c r="A80" s="47" t="str">
        <f t="shared" si="1"/>
        <v>2021-Verein Katholische Krankenpflege Oberi-Pabe</v>
      </c>
      <c r="B80" s="37">
        <v>2021</v>
      </c>
      <c r="C80" s="35">
        <v>2</v>
      </c>
      <c r="D80" s="35" t="s">
        <v>67</v>
      </c>
      <c r="E80" s="35">
        <v>1</v>
      </c>
      <c r="F80" s="35" t="s">
        <v>65</v>
      </c>
      <c r="G80" s="35">
        <v>16</v>
      </c>
      <c r="H80" s="35" t="s">
        <v>85</v>
      </c>
      <c r="I80" s="35">
        <v>26</v>
      </c>
      <c r="J80" s="35" t="s">
        <v>69</v>
      </c>
      <c r="K80" s="35" t="s">
        <v>70</v>
      </c>
      <c r="L80" s="35">
        <v>1685</v>
      </c>
      <c r="M80" s="1">
        <v>-7.65</v>
      </c>
      <c r="N80" s="1">
        <v>0</v>
      </c>
      <c r="O80" s="35">
        <v>1</v>
      </c>
      <c r="P80" s="35">
        <v>645412</v>
      </c>
      <c r="Q80" s="35">
        <v>7</v>
      </c>
      <c r="R80" s="35">
        <v>363550</v>
      </c>
    </row>
    <row r="81" spans="1:18" x14ac:dyDescent="0.2">
      <c r="A81" s="47" t="str">
        <f t="shared" si="1"/>
        <v>2021-Selbständig erwerbende Pflegefachpersonen-Pabe</v>
      </c>
      <c r="B81" s="37">
        <v>2021</v>
      </c>
      <c r="C81" s="35">
        <v>2</v>
      </c>
      <c r="D81" s="35" t="s">
        <v>67</v>
      </c>
      <c r="E81" s="35">
        <v>2</v>
      </c>
      <c r="F81" s="35" t="s">
        <v>64</v>
      </c>
      <c r="G81" s="35">
        <v>21</v>
      </c>
      <c r="H81" s="35" t="s">
        <v>84</v>
      </c>
      <c r="I81" s="35">
        <v>26</v>
      </c>
      <c r="J81" s="35" t="s">
        <v>69</v>
      </c>
      <c r="K81" s="35" t="s">
        <v>70</v>
      </c>
      <c r="L81" s="35">
        <v>1718</v>
      </c>
      <c r="M81" s="1">
        <v>-7.65</v>
      </c>
      <c r="N81" s="41">
        <v>0</v>
      </c>
      <c r="O81" s="35">
        <v>1</v>
      </c>
      <c r="P81" s="35">
        <v>645412</v>
      </c>
      <c r="Q81" s="35">
        <v>9</v>
      </c>
      <c r="R81" s="35">
        <v>363556</v>
      </c>
    </row>
    <row r="82" spans="1:18" x14ac:dyDescent="0.2">
      <c r="A82" s="47" t="str">
        <f t="shared" si="1"/>
        <v>2021-Beauftragte Spitex-Organisation-Pabe</v>
      </c>
      <c r="B82" s="37">
        <v>2021</v>
      </c>
      <c r="C82" s="35">
        <v>2</v>
      </c>
      <c r="D82" s="35" t="s">
        <v>67</v>
      </c>
      <c r="E82" s="35">
        <v>2</v>
      </c>
      <c r="F82" s="35" t="s">
        <v>64</v>
      </c>
      <c r="G82" s="35">
        <v>19</v>
      </c>
      <c r="H82" s="35" t="s">
        <v>68</v>
      </c>
      <c r="I82" s="35">
        <v>26</v>
      </c>
      <c r="J82" s="35" t="s">
        <v>69</v>
      </c>
      <c r="K82" s="35" t="s">
        <v>70</v>
      </c>
      <c r="L82" s="35">
        <v>1722</v>
      </c>
      <c r="M82" s="1">
        <v>-7.65</v>
      </c>
      <c r="N82" s="41">
        <v>0</v>
      </c>
      <c r="O82" s="35">
        <v>1</v>
      </c>
      <c r="P82" s="35">
        <v>645412</v>
      </c>
      <c r="Q82" s="35">
        <v>9</v>
      </c>
      <c r="R82" s="35">
        <v>363556</v>
      </c>
    </row>
    <row r="83" spans="1:18" x14ac:dyDescent="0.2">
      <c r="A83" s="47" t="str">
        <f t="shared" si="1"/>
        <v>2021-Nicht beauftragte Spitex-Organisation-Pabe</v>
      </c>
      <c r="B83" s="37">
        <v>2021</v>
      </c>
      <c r="C83" s="35">
        <v>2</v>
      </c>
      <c r="D83" s="35" t="s">
        <v>67</v>
      </c>
      <c r="E83" s="35">
        <v>2</v>
      </c>
      <c r="F83" s="35" t="s">
        <v>64</v>
      </c>
      <c r="G83" s="35">
        <v>20</v>
      </c>
      <c r="H83" s="35" t="s">
        <v>71</v>
      </c>
      <c r="I83" s="35">
        <v>26</v>
      </c>
      <c r="J83" s="35" t="s">
        <v>69</v>
      </c>
      <c r="K83" s="35" t="s">
        <v>70</v>
      </c>
      <c r="L83" s="35">
        <v>1734</v>
      </c>
      <c r="M83" s="1">
        <v>-7.65</v>
      </c>
      <c r="N83" s="1">
        <v>0</v>
      </c>
      <c r="O83" s="35">
        <v>1</v>
      </c>
      <c r="P83" s="35">
        <v>645412</v>
      </c>
      <c r="Q83" s="35">
        <v>9</v>
      </c>
      <c r="R83" s="35">
        <v>363556</v>
      </c>
    </row>
    <row r="84" spans="1:18" x14ac:dyDescent="0.2">
      <c r="A84" s="47" t="str">
        <f t="shared" si="1"/>
        <v>2021-Nicht beauftragte Spitex-Organisation-KLV A UV</v>
      </c>
      <c r="B84" s="37">
        <v>2021</v>
      </c>
      <c r="C84" s="35">
        <v>2</v>
      </c>
      <c r="D84" s="35" t="s">
        <v>67</v>
      </c>
      <c r="E84" s="35">
        <v>2</v>
      </c>
      <c r="F84" s="35" t="s">
        <v>64</v>
      </c>
      <c r="G84" s="35">
        <v>20</v>
      </c>
      <c r="H84" s="35" t="s">
        <v>71</v>
      </c>
      <c r="I84" s="35">
        <v>40</v>
      </c>
      <c r="J84" s="35" t="s">
        <v>130</v>
      </c>
      <c r="K84" s="35" t="s">
        <v>131</v>
      </c>
      <c r="L84" s="35">
        <v>1735</v>
      </c>
      <c r="M84" s="1">
        <v>0</v>
      </c>
      <c r="N84" s="1">
        <v>0</v>
      </c>
      <c r="O84" s="35">
        <v>1</v>
      </c>
      <c r="P84" s="35">
        <v>645412</v>
      </c>
      <c r="Q84" s="35">
        <v>9</v>
      </c>
      <c r="R84" s="35">
        <v>363556</v>
      </c>
    </row>
    <row r="85" spans="1:18" x14ac:dyDescent="0.2">
      <c r="A85" s="47" t="str">
        <f t="shared" si="1"/>
        <v>2021-Nicht beauftragte Spitex-Organisation-KLV B UV</v>
      </c>
      <c r="B85" s="37">
        <v>2021</v>
      </c>
      <c r="C85" s="35">
        <v>2</v>
      </c>
      <c r="D85" s="35" t="s">
        <v>67</v>
      </c>
      <c r="E85" s="35">
        <v>2</v>
      </c>
      <c r="F85" s="35" t="s">
        <v>64</v>
      </c>
      <c r="G85" s="35">
        <v>20</v>
      </c>
      <c r="H85" s="35" t="s">
        <v>71</v>
      </c>
      <c r="I85" s="35">
        <v>41</v>
      </c>
      <c r="J85" s="35" t="s">
        <v>128</v>
      </c>
      <c r="K85" s="35" t="s">
        <v>129</v>
      </c>
      <c r="L85" s="35">
        <v>1736</v>
      </c>
      <c r="M85" s="1">
        <v>0</v>
      </c>
      <c r="N85" s="41">
        <v>0</v>
      </c>
      <c r="O85" s="35">
        <v>1</v>
      </c>
      <c r="P85" s="35">
        <v>645412</v>
      </c>
      <c r="Q85" s="35">
        <v>9</v>
      </c>
      <c r="R85" s="35">
        <v>363556</v>
      </c>
    </row>
    <row r="86" spans="1:18" x14ac:dyDescent="0.2">
      <c r="A86" s="47" t="str">
        <f t="shared" si="1"/>
        <v>2021-Nicht beauftragte Spitex-Organisation-KLV C UV</v>
      </c>
      <c r="B86" s="37">
        <v>2021</v>
      </c>
      <c r="C86" s="35">
        <v>2</v>
      </c>
      <c r="D86" s="35" t="s">
        <v>67</v>
      </c>
      <c r="E86" s="35">
        <v>2</v>
      </c>
      <c r="F86" s="35" t="s">
        <v>64</v>
      </c>
      <c r="G86" s="35">
        <v>20</v>
      </c>
      <c r="H86" s="35" t="s">
        <v>71</v>
      </c>
      <c r="I86" s="35">
        <v>42</v>
      </c>
      <c r="J86" s="35" t="s">
        <v>126</v>
      </c>
      <c r="K86" s="35" t="s">
        <v>127</v>
      </c>
      <c r="L86" s="35">
        <v>1737</v>
      </c>
      <c r="M86" s="1">
        <v>0</v>
      </c>
      <c r="N86" s="1">
        <v>0</v>
      </c>
      <c r="O86" s="35">
        <v>1</v>
      </c>
      <c r="P86" s="35">
        <v>645412</v>
      </c>
      <c r="Q86" s="35">
        <v>9</v>
      </c>
      <c r="R86" s="35">
        <v>363556</v>
      </c>
    </row>
    <row r="87" spans="1:18" x14ac:dyDescent="0.2">
      <c r="A87" s="47" t="str">
        <f t="shared" si="1"/>
        <v>2021-Nicht beauftragte Spitex-Organisation-KLV A</v>
      </c>
      <c r="B87" s="37">
        <v>2021</v>
      </c>
      <c r="C87" s="35">
        <v>2</v>
      </c>
      <c r="D87" s="35" t="s">
        <v>67</v>
      </c>
      <c r="E87" s="35">
        <v>2</v>
      </c>
      <c r="F87" s="35" t="s">
        <v>64</v>
      </c>
      <c r="G87" s="35">
        <v>20</v>
      </c>
      <c r="H87" s="35" t="s">
        <v>71</v>
      </c>
      <c r="I87" s="35">
        <v>18</v>
      </c>
      <c r="J87" s="35" t="s">
        <v>6</v>
      </c>
      <c r="K87" s="35" t="s">
        <v>108</v>
      </c>
      <c r="L87" s="35">
        <v>1738</v>
      </c>
      <c r="M87" s="1">
        <v>28.35</v>
      </c>
      <c r="N87" s="41">
        <v>0</v>
      </c>
      <c r="O87" s="35">
        <v>1</v>
      </c>
      <c r="P87" s="35">
        <v>645412</v>
      </c>
      <c r="Q87" s="35">
        <v>9</v>
      </c>
      <c r="R87" s="35">
        <v>363556</v>
      </c>
    </row>
    <row r="88" spans="1:18" x14ac:dyDescent="0.2">
      <c r="A88" s="47" t="str">
        <f t="shared" si="1"/>
        <v>2021-Nicht beauftragte Spitex-Organisation-KLV C</v>
      </c>
      <c r="B88" s="37">
        <v>2021</v>
      </c>
      <c r="C88" s="35">
        <v>2</v>
      </c>
      <c r="D88" s="35" t="s">
        <v>67</v>
      </c>
      <c r="E88" s="35">
        <v>2</v>
      </c>
      <c r="F88" s="35" t="s">
        <v>64</v>
      </c>
      <c r="G88" s="35">
        <v>20</v>
      </c>
      <c r="H88" s="35" t="s">
        <v>71</v>
      </c>
      <c r="I88" s="35">
        <v>22</v>
      </c>
      <c r="J88" s="35" t="s">
        <v>8</v>
      </c>
      <c r="K88" s="35" t="s">
        <v>109</v>
      </c>
      <c r="L88" s="35">
        <v>1740</v>
      </c>
      <c r="M88" s="1">
        <v>35.15</v>
      </c>
      <c r="N88" s="41">
        <v>0</v>
      </c>
      <c r="O88" s="35">
        <v>1</v>
      </c>
      <c r="P88" s="35">
        <v>645412</v>
      </c>
      <c r="Q88" s="35">
        <v>9</v>
      </c>
      <c r="R88" s="35">
        <v>363556</v>
      </c>
    </row>
    <row r="89" spans="1:18" x14ac:dyDescent="0.2">
      <c r="A89" s="47" t="str">
        <f t="shared" si="1"/>
        <v>2021-Beauftragte Spitex-Organisation-KLV B IV</v>
      </c>
      <c r="B89" s="37">
        <v>2021</v>
      </c>
      <c r="C89" s="35">
        <v>2</v>
      </c>
      <c r="D89" s="35" t="s">
        <v>67</v>
      </c>
      <c r="E89" s="35">
        <v>2</v>
      </c>
      <c r="F89" s="35" t="s">
        <v>64</v>
      </c>
      <c r="G89" s="35">
        <v>19</v>
      </c>
      <c r="H89" s="35" t="s">
        <v>68</v>
      </c>
      <c r="I89" s="35">
        <v>21</v>
      </c>
      <c r="J89" s="35" t="s">
        <v>95</v>
      </c>
      <c r="K89" s="35" t="s">
        <v>116</v>
      </c>
      <c r="L89" s="35">
        <v>1723</v>
      </c>
      <c r="M89" s="1">
        <v>35.9</v>
      </c>
      <c r="N89" s="41">
        <v>0</v>
      </c>
      <c r="O89" s="35">
        <v>1</v>
      </c>
      <c r="P89" s="35">
        <v>645412</v>
      </c>
      <c r="Q89" s="35">
        <v>9</v>
      </c>
      <c r="R89" s="35">
        <v>363556</v>
      </c>
    </row>
    <row r="90" spans="1:18" x14ac:dyDescent="0.2">
      <c r="A90" s="47" t="str">
        <f t="shared" si="1"/>
        <v>2021-Nicht beauftragte Spitex-Organisation-KLV B</v>
      </c>
      <c r="B90" s="37">
        <v>2021</v>
      </c>
      <c r="C90" s="35">
        <v>2</v>
      </c>
      <c r="D90" s="35" t="s">
        <v>67</v>
      </c>
      <c r="E90" s="35">
        <v>2</v>
      </c>
      <c r="F90" s="35" t="s">
        <v>64</v>
      </c>
      <c r="G90" s="35">
        <v>20</v>
      </c>
      <c r="H90" s="35" t="s">
        <v>71</v>
      </c>
      <c r="I90" s="35">
        <v>20</v>
      </c>
      <c r="J90" s="35" t="s">
        <v>7</v>
      </c>
      <c r="K90" s="35" t="s">
        <v>107</v>
      </c>
      <c r="L90" s="35">
        <v>1739</v>
      </c>
      <c r="M90" s="1">
        <v>37.200000000000003</v>
      </c>
      <c r="N90" s="41">
        <v>0</v>
      </c>
      <c r="O90" s="35">
        <v>1</v>
      </c>
      <c r="P90" s="35">
        <v>645412</v>
      </c>
      <c r="Q90" s="35">
        <v>9</v>
      </c>
      <c r="R90" s="35">
        <v>363556</v>
      </c>
    </row>
    <row r="91" spans="1:18" x14ac:dyDescent="0.2">
      <c r="A91" s="47" t="str">
        <f t="shared" si="1"/>
        <v>2021-Beauftragte Spitex-Organisation-KLV A IV</v>
      </c>
      <c r="B91" s="37">
        <v>2021</v>
      </c>
      <c r="C91" s="35">
        <v>2</v>
      </c>
      <c r="D91" s="35" t="s">
        <v>67</v>
      </c>
      <c r="E91" s="35">
        <v>2</v>
      </c>
      <c r="F91" s="35" t="s">
        <v>64</v>
      </c>
      <c r="G91" s="35">
        <v>19</v>
      </c>
      <c r="H91" s="35" t="s">
        <v>68</v>
      </c>
      <c r="I91" s="35">
        <v>19</v>
      </c>
      <c r="J91" s="35" t="s">
        <v>94</v>
      </c>
      <c r="K91" s="35" t="s">
        <v>117</v>
      </c>
      <c r="L91" s="35">
        <v>1725</v>
      </c>
      <c r="M91" s="1">
        <v>39.9</v>
      </c>
      <c r="N91" s="1">
        <v>0</v>
      </c>
      <c r="O91" s="35">
        <v>1</v>
      </c>
      <c r="P91" s="35">
        <v>645412</v>
      </c>
      <c r="Q91" s="35">
        <v>9</v>
      </c>
      <c r="R91" s="35">
        <v>363556</v>
      </c>
    </row>
    <row r="92" spans="1:18" x14ac:dyDescent="0.2">
      <c r="A92" s="47" t="str">
        <f t="shared" si="1"/>
        <v>2021-Beauftragte Spitex-Organisation-KLV A UV</v>
      </c>
      <c r="B92" s="37">
        <v>2021</v>
      </c>
      <c r="C92" s="35">
        <v>2</v>
      </c>
      <c r="D92" s="35" t="s">
        <v>67</v>
      </c>
      <c r="E92" s="35">
        <v>2</v>
      </c>
      <c r="F92" s="35" t="s">
        <v>64</v>
      </c>
      <c r="G92" s="35">
        <v>19</v>
      </c>
      <c r="H92" s="35" t="s">
        <v>68</v>
      </c>
      <c r="I92" s="35">
        <v>40</v>
      </c>
      <c r="J92" s="35" t="s">
        <v>130</v>
      </c>
      <c r="K92" s="35" t="s">
        <v>131</v>
      </c>
      <c r="L92" s="35">
        <v>1726</v>
      </c>
      <c r="M92" s="1">
        <v>39.9</v>
      </c>
      <c r="N92" s="1">
        <v>0</v>
      </c>
      <c r="O92" s="35">
        <v>1</v>
      </c>
      <c r="P92" s="35">
        <v>645412</v>
      </c>
      <c r="Q92" s="35">
        <v>9</v>
      </c>
      <c r="R92" s="35">
        <v>363556</v>
      </c>
    </row>
    <row r="93" spans="1:18" x14ac:dyDescent="0.2">
      <c r="A93" s="47" t="str">
        <f t="shared" si="1"/>
        <v>2021-Selbständig erwerbende Pflegefachpersonen-KLV C</v>
      </c>
      <c r="B93" s="37">
        <v>2021</v>
      </c>
      <c r="C93" s="35">
        <v>2</v>
      </c>
      <c r="D93" s="35" t="s">
        <v>67</v>
      </c>
      <c r="E93" s="35">
        <v>2</v>
      </c>
      <c r="F93" s="35" t="s">
        <v>64</v>
      </c>
      <c r="G93" s="35">
        <v>21</v>
      </c>
      <c r="H93" s="35" t="s">
        <v>84</v>
      </c>
      <c r="I93" s="35">
        <v>22</v>
      </c>
      <c r="J93" s="35" t="s">
        <v>8</v>
      </c>
      <c r="K93" s="35" t="s">
        <v>109</v>
      </c>
      <c r="L93" s="35">
        <v>1719</v>
      </c>
      <c r="M93" s="1">
        <v>41.2</v>
      </c>
      <c r="N93" s="1">
        <v>0</v>
      </c>
      <c r="O93" s="35">
        <v>1</v>
      </c>
      <c r="P93" s="35">
        <v>645412</v>
      </c>
      <c r="Q93" s="35">
        <v>9</v>
      </c>
      <c r="R93" s="35">
        <v>363556</v>
      </c>
    </row>
    <row r="94" spans="1:18" x14ac:dyDescent="0.2">
      <c r="A94" s="47" t="str">
        <f t="shared" si="1"/>
        <v>2021-Beauftragte Spitex-Organisation-KLV C UV</v>
      </c>
      <c r="B94" s="37">
        <v>2021</v>
      </c>
      <c r="C94" s="35">
        <v>2</v>
      </c>
      <c r="D94" s="35" t="s">
        <v>67</v>
      </c>
      <c r="E94" s="35">
        <v>2</v>
      </c>
      <c r="F94" s="35" t="s">
        <v>64</v>
      </c>
      <c r="G94" s="35">
        <v>19</v>
      </c>
      <c r="H94" s="35" t="s">
        <v>68</v>
      </c>
      <c r="I94" s="35">
        <v>42</v>
      </c>
      <c r="J94" s="35" t="s">
        <v>126</v>
      </c>
      <c r="K94" s="35" t="s">
        <v>127</v>
      </c>
      <c r="L94" s="35">
        <v>1724</v>
      </c>
      <c r="M94" s="1">
        <v>42.5</v>
      </c>
      <c r="N94" s="1">
        <v>0</v>
      </c>
      <c r="O94" s="35">
        <v>1</v>
      </c>
      <c r="P94" s="35">
        <v>645412</v>
      </c>
      <c r="Q94" s="35">
        <v>9</v>
      </c>
      <c r="R94" s="35">
        <v>363556</v>
      </c>
    </row>
    <row r="95" spans="1:18" x14ac:dyDescent="0.2">
      <c r="A95" s="47" t="str">
        <f t="shared" si="1"/>
        <v>2021-Beauftragte Spitex-Organisation-KLV B UV</v>
      </c>
      <c r="B95" s="37">
        <v>2021</v>
      </c>
      <c r="C95" s="35">
        <v>2</v>
      </c>
      <c r="D95" s="35" t="s">
        <v>67</v>
      </c>
      <c r="E95" s="35">
        <v>2</v>
      </c>
      <c r="F95" s="35" t="s">
        <v>64</v>
      </c>
      <c r="G95" s="35">
        <v>19</v>
      </c>
      <c r="H95" s="35" t="s">
        <v>68</v>
      </c>
      <c r="I95" s="35">
        <v>41</v>
      </c>
      <c r="J95" s="35" t="s">
        <v>128</v>
      </c>
      <c r="K95" s="35" t="s">
        <v>129</v>
      </c>
      <c r="L95" s="35">
        <v>1727</v>
      </c>
      <c r="M95" s="1">
        <v>50.9</v>
      </c>
      <c r="N95" s="1">
        <v>0</v>
      </c>
      <c r="O95" s="35">
        <v>1</v>
      </c>
      <c r="P95" s="35">
        <v>645412</v>
      </c>
      <c r="Q95" s="35">
        <v>9</v>
      </c>
      <c r="R95" s="35">
        <v>363556</v>
      </c>
    </row>
    <row r="96" spans="1:18" x14ac:dyDescent="0.2">
      <c r="A96" s="47" t="str">
        <f t="shared" si="1"/>
        <v>2021-Kispex-KLV A IV</v>
      </c>
      <c r="B96" s="37">
        <v>2021</v>
      </c>
      <c r="C96" s="35">
        <v>2</v>
      </c>
      <c r="D96" s="35" t="s">
        <v>67</v>
      </c>
      <c r="E96" s="35">
        <v>1</v>
      </c>
      <c r="F96" s="35" t="s">
        <v>65</v>
      </c>
      <c r="G96" s="35">
        <v>14</v>
      </c>
      <c r="H96" s="35" t="s">
        <v>77</v>
      </c>
      <c r="I96" s="35">
        <v>19</v>
      </c>
      <c r="J96" s="35" t="s">
        <v>94</v>
      </c>
      <c r="K96" s="35" t="s">
        <v>117</v>
      </c>
      <c r="L96" s="35">
        <v>1769</v>
      </c>
      <c r="M96" s="1">
        <v>51.24</v>
      </c>
      <c r="N96" s="1">
        <v>0</v>
      </c>
      <c r="O96" s="35">
        <v>1</v>
      </c>
      <c r="P96" s="35">
        <v>645412</v>
      </c>
      <c r="Q96" s="35">
        <v>7</v>
      </c>
      <c r="R96" s="35">
        <v>363550</v>
      </c>
    </row>
    <row r="97" spans="1:18" x14ac:dyDescent="0.2">
      <c r="A97" s="47" t="str">
        <f t="shared" si="1"/>
        <v>2021-Selbständig erwerbende Pflegefachpersonen-KLV A</v>
      </c>
      <c r="B97" s="37">
        <v>2021</v>
      </c>
      <c r="C97" s="35">
        <v>2</v>
      </c>
      <c r="D97" s="35" t="s">
        <v>67</v>
      </c>
      <c r="E97" s="35">
        <v>2</v>
      </c>
      <c r="F97" s="35" t="s">
        <v>64</v>
      </c>
      <c r="G97" s="35">
        <v>21</v>
      </c>
      <c r="H97" s="35" t="s">
        <v>84</v>
      </c>
      <c r="I97" s="35">
        <v>18</v>
      </c>
      <c r="J97" s="35" t="s">
        <v>6</v>
      </c>
      <c r="K97" s="35" t="s">
        <v>108</v>
      </c>
      <c r="L97" s="35">
        <v>1720</v>
      </c>
      <c r="M97" s="1">
        <v>54.1</v>
      </c>
      <c r="N97" s="41">
        <v>0</v>
      </c>
      <c r="O97" s="35">
        <v>1</v>
      </c>
      <c r="P97" s="35">
        <v>645412</v>
      </c>
      <c r="Q97" s="35">
        <v>9</v>
      </c>
      <c r="R97" s="35">
        <v>363556</v>
      </c>
    </row>
    <row r="98" spans="1:18" x14ac:dyDescent="0.2">
      <c r="A98" s="47" t="str">
        <f t="shared" si="1"/>
        <v>2021-Kispex-KLV B IV</v>
      </c>
      <c r="B98" s="37">
        <v>2021</v>
      </c>
      <c r="C98" s="35">
        <v>2</v>
      </c>
      <c r="D98" s="35" t="s">
        <v>67</v>
      </c>
      <c r="E98" s="35">
        <v>1</v>
      </c>
      <c r="F98" s="35" t="s">
        <v>65</v>
      </c>
      <c r="G98" s="35">
        <v>14</v>
      </c>
      <c r="H98" s="35" t="s">
        <v>77</v>
      </c>
      <c r="I98" s="35">
        <v>21</v>
      </c>
      <c r="J98" s="35" t="s">
        <v>95</v>
      </c>
      <c r="K98" s="35" t="s">
        <v>116</v>
      </c>
      <c r="L98" s="35">
        <v>1768</v>
      </c>
      <c r="M98" s="1">
        <v>54.85</v>
      </c>
      <c r="N98" s="41">
        <v>0</v>
      </c>
      <c r="O98" s="35">
        <v>1</v>
      </c>
      <c r="P98" s="35">
        <v>645412</v>
      </c>
      <c r="Q98" s="35">
        <v>7</v>
      </c>
      <c r="R98" s="35">
        <v>363550</v>
      </c>
    </row>
    <row r="99" spans="1:18" x14ac:dyDescent="0.2">
      <c r="A99" s="47" t="str">
        <f t="shared" si="1"/>
        <v>2021-Selbständig erwerbende Pflegefachpersonen-KLV B</v>
      </c>
      <c r="B99" s="37">
        <v>2021</v>
      </c>
      <c r="C99" s="35">
        <v>2</v>
      </c>
      <c r="D99" s="35" t="s">
        <v>67</v>
      </c>
      <c r="E99" s="35">
        <v>2</v>
      </c>
      <c r="F99" s="35" t="s">
        <v>64</v>
      </c>
      <c r="G99" s="35">
        <v>21</v>
      </c>
      <c r="H99" s="35" t="s">
        <v>84</v>
      </c>
      <c r="I99" s="35">
        <v>20</v>
      </c>
      <c r="J99" s="35" t="s">
        <v>7</v>
      </c>
      <c r="K99" s="35" t="s">
        <v>107</v>
      </c>
      <c r="L99" s="35">
        <v>1721</v>
      </c>
      <c r="M99" s="1">
        <v>56.6</v>
      </c>
      <c r="N99" s="41">
        <v>0</v>
      </c>
      <c r="O99" s="35">
        <v>1</v>
      </c>
      <c r="P99" s="35">
        <v>645412</v>
      </c>
      <c r="Q99" s="35">
        <v>9</v>
      </c>
      <c r="R99" s="35">
        <v>363556</v>
      </c>
    </row>
    <row r="100" spans="1:18" x14ac:dyDescent="0.2">
      <c r="A100" s="47" t="str">
        <f t="shared" si="1"/>
        <v>2021-Verein katholische Spitex Winterthur-KLV C</v>
      </c>
      <c r="B100" s="37">
        <v>2021</v>
      </c>
      <c r="C100" s="35">
        <v>2</v>
      </c>
      <c r="D100" s="35" t="s">
        <v>67</v>
      </c>
      <c r="E100" s="35">
        <v>1</v>
      </c>
      <c r="F100" s="35" t="s">
        <v>65</v>
      </c>
      <c r="G100" s="35">
        <v>17</v>
      </c>
      <c r="H100" s="35" t="s">
        <v>76</v>
      </c>
      <c r="I100" s="35">
        <v>22</v>
      </c>
      <c r="J100" s="35" t="s">
        <v>8</v>
      </c>
      <c r="K100" s="35" t="s">
        <v>109</v>
      </c>
      <c r="L100" s="35">
        <v>1679</v>
      </c>
      <c r="M100" s="1">
        <v>58</v>
      </c>
      <c r="N100" s="41">
        <v>0</v>
      </c>
      <c r="O100" s="35">
        <v>1</v>
      </c>
      <c r="P100" s="35">
        <v>645412</v>
      </c>
      <c r="Q100" s="35">
        <v>7</v>
      </c>
      <c r="R100" s="35">
        <v>363550</v>
      </c>
    </row>
    <row r="101" spans="1:18" x14ac:dyDescent="0.2">
      <c r="A101" s="47" t="str">
        <f t="shared" si="1"/>
        <v>2021-Verein Palliative Care-AÜP KLV C</v>
      </c>
      <c r="B101" s="37">
        <v>2021</v>
      </c>
      <c r="C101" s="35">
        <v>2</v>
      </c>
      <c r="D101" s="35" t="s">
        <v>67</v>
      </c>
      <c r="E101" s="35">
        <v>1</v>
      </c>
      <c r="F101" s="35" t="s">
        <v>65</v>
      </c>
      <c r="G101" s="35">
        <v>18</v>
      </c>
      <c r="H101" s="35" t="s">
        <v>74</v>
      </c>
      <c r="I101" s="35">
        <v>5</v>
      </c>
      <c r="J101" s="35" t="s">
        <v>110</v>
      </c>
      <c r="K101" s="35" t="s">
        <v>111</v>
      </c>
      <c r="L101" s="35">
        <v>1651</v>
      </c>
      <c r="M101" s="1">
        <v>58.08</v>
      </c>
      <c r="N101" s="1">
        <v>0</v>
      </c>
      <c r="O101" s="35">
        <v>1</v>
      </c>
      <c r="P101" s="35">
        <v>645412</v>
      </c>
      <c r="Q101" s="35">
        <v>1</v>
      </c>
      <c r="R101" s="35">
        <v>363555</v>
      </c>
    </row>
    <row r="102" spans="1:18" x14ac:dyDescent="0.2">
      <c r="A102" s="47" t="str">
        <f t="shared" si="1"/>
        <v>2021-Knowledge &amp; Nursing-AÜP KLV C</v>
      </c>
      <c r="B102" s="37">
        <v>2021</v>
      </c>
      <c r="C102" s="35">
        <v>2</v>
      </c>
      <c r="D102" s="35" t="s">
        <v>67</v>
      </c>
      <c r="E102" s="35">
        <v>1</v>
      </c>
      <c r="F102" s="35" t="s">
        <v>65</v>
      </c>
      <c r="G102" s="35">
        <v>15</v>
      </c>
      <c r="H102" s="35" t="s">
        <v>72</v>
      </c>
      <c r="I102" s="35">
        <v>5</v>
      </c>
      <c r="J102" s="35" t="s">
        <v>110</v>
      </c>
      <c r="K102" s="35" t="s">
        <v>111</v>
      </c>
      <c r="L102" s="35">
        <v>1658</v>
      </c>
      <c r="M102" s="1">
        <v>58.08</v>
      </c>
      <c r="N102" s="1">
        <v>0</v>
      </c>
      <c r="O102" s="35">
        <v>1</v>
      </c>
      <c r="P102" s="35">
        <v>645412</v>
      </c>
      <c r="Q102" s="35">
        <v>1</v>
      </c>
      <c r="R102" s="35">
        <v>363555</v>
      </c>
    </row>
    <row r="103" spans="1:18" x14ac:dyDescent="0.2">
      <c r="A103" s="47" t="str">
        <f t="shared" si="1"/>
        <v>2021-GEPS-AÜP KLV C</v>
      </c>
      <c r="B103" s="37">
        <v>2021</v>
      </c>
      <c r="C103" s="35">
        <v>2</v>
      </c>
      <c r="D103" s="35" t="s">
        <v>67</v>
      </c>
      <c r="E103" s="35">
        <v>1</v>
      </c>
      <c r="F103" s="35" t="s">
        <v>65</v>
      </c>
      <c r="G103" s="35">
        <v>13</v>
      </c>
      <c r="H103" s="35" t="s">
        <v>73</v>
      </c>
      <c r="I103" s="35">
        <v>5</v>
      </c>
      <c r="J103" s="35" t="s">
        <v>110</v>
      </c>
      <c r="K103" s="35" t="s">
        <v>111</v>
      </c>
      <c r="L103" s="35">
        <v>1665</v>
      </c>
      <c r="M103" s="1">
        <v>58.08</v>
      </c>
      <c r="N103" s="1">
        <v>0</v>
      </c>
      <c r="O103" s="35">
        <v>1</v>
      </c>
      <c r="P103" s="35">
        <v>645412</v>
      </c>
      <c r="Q103" s="35">
        <v>1</v>
      </c>
      <c r="R103" s="35">
        <v>363555</v>
      </c>
    </row>
    <row r="104" spans="1:18" x14ac:dyDescent="0.2">
      <c r="A104" s="47" t="str">
        <f t="shared" si="1"/>
        <v>2021-Evangelische Spitex Winterthur-AÜP KLV C</v>
      </c>
      <c r="B104" s="37">
        <v>2021</v>
      </c>
      <c r="C104" s="35">
        <v>2</v>
      </c>
      <c r="D104" s="35" t="s">
        <v>67</v>
      </c>
      <c r="E104" s="35">
        <v>1</v>
      </c>
      <c r="F104" s="35" t="s">
        <v>65</v>
      </c>
      <c r="G104" s="35">
        <v>12</v>
      </c>
      <c r="H104" s="35" t="s">
        <v>75</v>
      </c>
      <c r="I104" s="35">
        <v>5</v>
      </c>
      <c r="J104" s="35" t="s">
        <v>110</v>
      </c>
      <c r="K104" s="35" t="s">
        <v>111</v>
      </c>
      <c r="L104" s="35">
        <v>1672</v>
      </c>
      <c r="M104" s="1">
        <v>58.08</v>
      </c>
      <c r="N104" s="1">
        <v>0</v>
      </c>
      <c r="O104" s="35">
        <v>1</v>
      </c>
      <c r="P104" s="35">
        <v>645412</v>
      </c>
      <c r="Q104" s="35">
        <v>1</v>
      </c>
      <c r="R104" s="35">
        <v>363555</v>
      </c>
    </row>
    <row r="105" spans="1:18" x14ac:dyDescent="0.2">
      <c r="A105" s="47" t="str">
        <f t="shared" si="1"/>
        <v>2021-Verein katholische Spitex Winterthur-AÜP KLV C</v>
      </c>
      <c r="B105" s="37">
        <v>2021</v>
      </c>
      <c r="C105" s="35">
        <v>2</v>
      </c>
      <c r="D105" s="35" t="s">
        <v>67</v>
      </c>
      <c r="E105" s="35">
        <v>1</v>
      </c>
      <c r="F105" s="35" t="s">
        <v>65</v>
      </c>
      <c r="G105" s="35">
        <v>17</v>
      </c>
      <c r="H105" s="35" t="s">
        <v>76</v>
      </c>
      <c r="I105" s="35">
        <v>5</v>
      </c>
      <c r="J105" s="35" t="s">
        <v>110</v>
      </c>
      <c r="K105" s="35" t="s">
        <v>111</v>
      </c>
      <c r="L105" s="35">
        <v>1680</v>
      </c>
      <c r="M105" s="1">
        <v>58.08</v>
      </c>
      <c r="N105" s="41">
        <v>0</v>
      </c>
      <c r="O105" s="35">
        <v>1</v>
      </c>
      <c r="P105" s="35">
        <v>645412</v>
      </c>
      <c r="Q105" s="35">
        <v>1</v>
      </c>
      <c r="R105" s="35">
        <v>363555</v>
      </c>
    </row>
    <row r="106" spans="1:18" x14ac:dyDescent="0.2">
      <c r="A106" s="47" t="str">
        <f t="shared" si="1"/>
        <v>2021-Verein Katholische Krankenpflege Oberi-AÜP KLV C</v>
      </c>
      <c r="B106" s="37">
        <v>2021</v>
      </c>
      <c r="C106" s="35">
        <v>2</v>
      </c>
      <c r="D106" s="35" t="s">
        <v>67</v>
      </c>
      <c r="E106" s="35">
        <v>1</v>
      </c>
      <c r="F106" s="35" t="s">
        <v>65</v>
      </c>
      <c r="G106" s="35">
        <v>16</v>
      </c>
      <c r="H106" s="35" t="s">
        <v>85</v>
      </c>
      <c r="I106" s="35">
        <v>5</v>
      </c>
      <c r="J106" s="35" t="s">
        <v>110</v>
      </c>
      <c r="K106" s="35" t="s">
        <v>111</v>
      </c>
      <c r="L106" s="35">
        <v>1686</v>
      </c>
      <c r="M106" s="1">
        <v>58.08</v>
      </c>
      <c r="N106" s="41">
        <v>0</v>
      </c>
      <c r="O106" s="35">
        <v>1</v>
      </c>
      <c r="P106" s="35">
        <v>645412</v>
      </c>
      <c r="Q106" s="35">
        <v>1</v>
      </c>
      <c r="R106" s="35">
        <v>363555</v>
      </c>
    </row>
    <row r="107" spans="1:18" x14ac:dyDescent="0.2">
      <c r="A107" s="47" t="str">
        <f t="shared" si="1"/>
        <v>2021-Beauftragte Spitex-Organisation-AÜP KLV C</v>
      </c>
      <c r="B107" s="37">
        <v>2021</v>
      </c>
      <c r="C107" s="35">
        <v>2</v>
      </c>
      <c r="D107" s="35" t="s">
        <v>67</v>
      </c>
      <c r="E107" s="35">
        <v>2</v>
      </c>
      <c r="F107" s="35" t="s">
        <v>64</v>
      </c>
      <c r="G107" s="35">
        <v>19</v>
      </c>
      <c r="H107" s="35" t="s">
        <v>68</v>
      </c>
      <c r="I107" s="35">
        <v>5</v>
      </c>
      <c r="J107" s="35" t="s">
        <v>110</v>
      </c>
      <c r="K107" s="35" t="s">
        <v>111</v>
      </c>
      <c r="L107" s="35">
        <v>1728</v>
      </c>
      <c r="M107" s="1">
        <v>58.08</v>
      </c>
      <c r="N107" s="41">
        <v>0</v>
      </c>
      <c r="O107" s="35">
        <v>1</v>
      </c>
      <c r="P107" s="35">
        <v>645412</v>
      </c>
      <c r="Q107" s="35">
        <v>11</v>
      </c>
      <c r="R107" s="35">
        <v>363557</v>
      </c>
    </row>
    <row r="108" spans="1:18" x14ac:dyDescent="0.2">
      <c r="A108" s="47" t="str">
        <f t="shared" si="1"/>
        <v>2021-Nicht beauftragte Spitex-Organisation-AÜP KLV C</v>
      </c>
      <c r="B108" s="37">
        <v>2021</v>
      </c>
      <c r="C108" s="35">
        <v>2</v>
      </c>
      <c r="D108" s="35" t="s">
        <v>67</v>
      </c>
      <c r="E108" s="35">
        <v>2</v>
      </c>
      <c r="F108" s="35" t="s">
        <v>64</v>
      </c>
      <c r="G108" s="35">
        <v>20</v>
      </c>
      <c r="H108" s="35" t="s">
        <v>71</v>
      </c>
      <c r="I108" s="35">
        <v>5</v>
      </c>
      <c r="J108" s="35" t="s">
        <v>110</v>
      </c>
      <c r="K108" s="35" t="s">
        <v>111</v>
      </c>
      <c r="L108" s="35">
        <v>1741</v>
      </c>
      <c r="M108" s="1">
        <v>58.08</v>
      </c>
      <c r="N108" s="41">
        <v>0</v>
      </c>
      <c r="O108" s="35">
        <v>1</v>
      </c>
      <c r="P108" s="35">
        <v>645412</v>
      </c>
      <c r="Q108" s="35">
        <v>11</v>
      </c>
      <c r="R108" s="35">
        <v>363557</v>
      </c>
    </row>
    <row r="109" spans="1:18" x14ac:dyDescent="0.2">
      <c r="A109" s="47" t="str">
        <f t="shared" si="1"/>
        <v>2021-Evangelische Spitex Winterthur-KLV A</v>
      </c>
      <c r="B109" s="37">
        <v>2021</v>
      </c>
      <c r="C109" s="35">
        <v>2</v>
      </c>
      <c r="D109" s="35" t="s">
        <v>67</v>
      </c>
      <c r="E109" s="35">
        <v>1</v>
      </c>
      <c r="F109" s="35" t="s">
        <v>65</v>
      </c>
      <c r="G109" s="35">
        <v>12</v>
      </c>
      <c r="H109" s="35" t="s">
        <v>75</v>
      </c>
      <c r="I109" s="35">
        <v>18</v>
      </c>
      <c r="J109" s="35" t="s">
        <v>6</v>
      </c>
      <c r="K109" s="35" t="s">
        <v>108</v>
      </c>
      <c r="L109" s="35">
        <v>1673</v>
      </c>
      <c r="M109" s="1">
        <v>60</v>
      </c>
      <c r="N109" s="1">
        <v>0</v>
      </c>
      <c r="O109" s="35">
        <v>1</v>
      </c>
      <c r="P109" s="35">
        <v>645412</v>
      </c>
      <c r="Q109" s="35">
        <v>7</v>
      </c>
      <c r="R109" s="35">
        <v>363550</v>
      </c>
    </row>
    <row r="110" spans="1:18" x14ac:dyDescent="0.2">
      <c r="A110" s="47" t="str">
        <f t="shared" si="1"/>
        <v>2021-Verein Katholische Krankenpflege Oberi-KLV A</v>
      </c>
      <c r="B110" s="37">
        <v>2021</v>
      </c>
      <c r="C110" s="35">
        <v>2</v>
      </c>
      <c r="D110" s="35" t="s">
        <v>67</v>
      </c>
      <c r="E110" s="35">
        <v>1</v>
      </c>
      <c r="F110" s="35" t="s">
        <v>65</v>
      </c>
      <c r="G110" s="35">
        <v>16</v>
      </c>
      <c r="H110" s="35" t="s">
        <v>85</v>
      </c>
      <c r="I110" s="35">
        <v>18</v>
      </c>
      <c r="J110" s="35" t="s">
        <v>6</v>
      </c>
      <c r="K110" s="35" t="s">
        <v>108</v>
      </c>
      <c r="L110" s="35">
        <v>1687</v>
      </c>
      <c r="M110" s="1">
        <v>60</v>
      </c>
      <c r="N110" s="41">
        <v>0</v>
      </c>
      <c r="O110" s="35">
        <v>1</v>
      </c>
      <c r="P110" s="35">
        <v>645412</v>
      </c>
      <c r="Q110" s="35">
        <v>7</v>
      </c>
      <c r="R110" s="35">
        <v>363550</v>
      </c>
    </row>
    <row r="111" spans="1:18" x14ac:dyDescent="0.2">
      <c r="A111" s="47" t="str">
        <f t="shared" si="1"/>
        <v>2021-Verein katholische Spitex Winterthur-KLV A</v>
      </c>
      <c r="B111" s="37">
        <v>2021</v>
      </c>
      <c r="C111" s="35">
        <v>2</v>
      </c>
      <c r="D111" s="35" t="s">
        <v>67</v>
      </c>
      <c r="E111" s="35">
        <v>1</v>
      </c>
      <c r="F111" s="35" t="s">
        <v>65</v>
      </c>
      <c r="G111" s="35">
        <v>17</v>
      </c>
      <c r="H111" s="35" t="s">
        <v>76</v>
      </c>
      <c r="I111" s="35">
        <v>18</v>
      </c>
      <c r="J111" s="35" t="s">
        <v>6</v>
      </c>
      <c r="K111" s="35" t="s">
        <v>108</v>
      </c>
      <c r="L111" s="35">
        <v>1681</v>
      </c>
      <c r="M111" s="1">
        <v>61</v>
      </c>
      <c r="N111" s="41">
        <v>0</v>
      </c>
      <c r="O111" s="35">
        <v>1</v>
      </c>
      <c r="P111" s="35">
        <v>645412</v>
      </c>
      <c r="Q111" s="35">
        <v>7</v>
      </c>
      <c r="R111" s="35">
        <v>363550</v>
      </c>
    </row>
    <row r="112" spans="1:18" x14ac:dyDescent="0.2">
      <c r="A112" s="47" t="str">
        <f t="shared" si="1"/>
        <v>2021-Knowledge &amp; Nursing-KLV A</v>
      </c>
      <c r="B112" s="37">
        <v>2021</v>
      </c>
      <c r="C112" s="35">
        <v>2</v>
      </c>
      <c r="D112" s="35" t="s">
        <v>67</v>
      </c>
      <c r="E112" s="35">
        <v>1</v>
      </c>
      <c r="F112" s="35" t="s">
        <v>65</v>
      </c>
      <c r="G112" s="35">
        <v>15</v>
      </c>
      <c r="H112" s="35" t="s">
        <v>72</v>
      </c>
      <c r="I112" s="35">
        <v>18</v>
      </c>
      <c r="J112" s="35" t="s">
        <v>6</v>
      </c>
      <c r="K112" s="35" t="s">
        <v>108</v>
      </c>
      <c r="L112" s="35">
        <v>1659</v>
      </c>
      <c r="M112" s="1">
        <v>64.2</v>
      </c>
      <c r="N112" s="41">
        <v>0</v>
      </c>
      <c r="O112" s="35">
        <v>1</v>
      </c>
      <c r="P112" s="35">
        <v>645412</v>
      </c>
      <c r="Q112" s="35">
        <v>7</v>
      </c>
      <c r="R112" s="35">
        <v>363550</v>
      </c>
    </row>
    <row r="113" spans="1:18" x14ac:dyDescent="0.2">
      <c r="A113" s="47" t="str">
        <f t="shared" si="1"/>
        <v>2021-GEPS-KLV A</v>
      </c>
      <c r="B113" s="37">
        <v>2021</v>
      </c>
      <c r="C113" s="35">
        <v>2</v>
      </c>
      <c r="D113" s="35" t="s">
        <v>67</v>
      </c>
      <c r="E113" s="35">
        <v>1</v>
      </c>
      <c r="F113" s="35" t="s">
        <v>65</v>
      </c>
      <c r="G113" s="35">
        <v>13</v>
      </c>
      <c r="H113" s="35" t="s">
        <v>73</v>
      </c>
      <c r="I113" s="35">
        <v>18</v>
      </c>
      <c r="J113" s="35" t="s">
        <v>6</v>
      </c>
      <c r="K113" s="35" t="s">
        <v>108</v>
      </c>
      <c r="L113" s="35">
        <v>1666</v>
      </c>
      <c r="M113" s="1">
        <v>64.2</v>
      </c>
      <c r="N113" s="41">
        <v>0</v>
      </c>
      <c r="O113" s="35">
        <v>1</v>
      </c>
      <c r="P113" s="35">
        <v>645412</v>
      </c>
      <c r="Q113" s="35">
        <v>7</v>
      </c>
      <c r="R113" s="35">
        <v>363550</v>
      </c>
    </row>
    <row r="114" spans="1:18" x14ac:dyDescent="0.2">
      <c r="A114" s="47" t="str">
        <f t="shared" si="1"/>
        <v>2021-Verein Palliative Care-AÜP KLV B</v>
      </c>
      <c r="B114" s="37">
        <v>2021</v>
      </c>
      <c r="C114" s="35">
        <v>2</v>
      </c>
      <c r="D114" s="35" t="s">
        <v>67</v>
      </c>
      <c r="E114" s="35">
        <v>1</v>
      </c>
      <c r="F114" s="35" t="s">
        <v>65</v>
      </c>
      <c r="G114" s="35">
        <v>18</v>
      </c>
      <c r="H114" s="35" t="s">
        <v>74</v>
      </c>
      <c r="I114" s="35">
        <v>4</v>
      </c>
      <c r="J114" s="35" t="s">
        <v>112</v>
      </c>
      <c r="K114" s="35" t="s">
        <v>113</v>
      </c>
      <c r="L114" s="35">
        <v>1652</v>
      </c>
      <c r="M114" s="1">
        <v>65.58</v>
      </c>
      <c r="N114" s="41">
        <v>0</v>
      </c>
      <c r="O114" s="35">
        <v>1</v>
      </c>
      <c r="P114" s="35">
        <v>645412</v>
      </c>
      <c r="Q114" s="35">
        <v>1</v>
      </c>
      <c r="R114" s="35">
        <v>363555</v>
      </c>
    </row>
    <row r="115" spans="1:18" x14ac:dyDescent="0.2">
      <c r="A115" s="47" t="str">
        <f t="shared" si="1"/>
        <v>2021-Knowledge &amp; Nursing-AÜP KLV B</v>
      </c>
      <c r="B115" s="37">
        <v>2021</v>
      </c>
      <c r="C115" s="35">
        <v>2</v>
      </c>
      <c r="D115" s="35" t="s">
        <v>67</v>
      </c>
      <c r="E115" s="35">
        <v>1</v>
      </c>
      <c r="F115" s="35" t="s">
        <v>65</v>
      </c>
      <c r="G115" s="35">
        <v>15</v>
      </c>
      <c r="H115" s="35" t="s">
        <v>72</v>
      </c>
      <c r="I115" s="35">
        <v>4</v>
      </c>
      <c r="J115" s="35" t="s">
        <v>112</v>
      </c>
      <c r="K115" s="35" t="s">
        <v>113</v>
      </c>
      <c r="L115" s="35">
        <v>1660</v>
      </c>
      <c r="M115" s="1">
        <v>65.58</v>
      </c>
      <c r="N115" s="41">
        <v>0</v>
      </c>
      <c r="O115" s="35">
        <v>1</v>
      </c>
      <c r="P115" s="35">
        <v>645412</v>
      </c>
      <c r="Q115" s="35">
        <v>1</v>
      </c>
      <c r="R115" s="35">
        <v>363555</v>
      </c>
    </row>
    <row r="116" spans="1:18" x14ac:dyDescent="0.2">
      <c r="A116" s="47" t="str">
        <f t="shared" si="1"/>
        <v>2021-GEPS-AÜP KLV B</v>
      </c>
      <c r="B116" s="37">
        <v>2021</v>
      </c>
      <c r="C116" s="35">
        <v>2</v>
      </c>
      <c r="D116" s="35" t="s">
        <v>67</v>
      </c>
      <c r="E116" s="35">
        <v>1</v>
      </c>
      <c r="F116" s="35" t="s">
        <v>65</v>
      </c>
      <c r="G116" s="35">
        <v>13</v>
      </c>
      <c r="H116" s="35" t="s">
        <v>73</v>
      </c>
      <c r="I116" s="35">
        <v>4</v>
      </c>
      <c r="J116" s="35" t="s">
        <v>112</v>
      </c>
      <c r="K116" s="35" t="s">
        <v>113</v>
      </c>
      <c r="L116" s="35">
        <v>1667</v>
      </c>
      <c r="M116" s="1">
        <v>65.58</v>
      </c>
      <c r="N116" s="41">
        <v>0</v>
      </c>
      <c r="O116" s="35">
        <v>1</v>
      </c>
      <c r="P116" s="35">
        <v>645412</v>
      </c>
      <c r="Q116" s="35">
        <v>1</v>
      </c>
      <c r="R116" s="35">
        <v>363555</v>
      </c>
    </row>
    <row r="117" spans="1:18" x14ac:dyDescent="0.2">
      <c r="A117" s="47" t="str">
        <f t="shared" si="1"/>
        <v>2021-Evangelische Spitex Winterthur-AÜP KLV B</v>
      </c>
      <c r="B117" s="37">
        <v>2021</v>
      </c>
      <c r="C117" s="35">
        <v>2</v>
      </c>
      <c r="D117" s="35" t="s">
        <v>67</v>
      </c>
      <c r="E117" s="35">
        <v>1</v>
      </c>
      <c r="F117" s="35" t="s">
        <v>65</v>
      </c>
      <c r="G117" s="35">
        <v>12</v>
      </c>
      <c r="H117" s="35" t="s">
        <v>75</v>
      </c>
      <c r="I117" s="35">
        <v>4</v>
      </c>
      <c r="J117" s="35" t="s">
        <v>112</v>
      </c>
      <c r="K117" s="35" t="s">
        <v>113</v>
      </c>
      <c r="L117" s="35">
        <v>1674</v>
      </c>
      <c r="M117" s="1">
        <v>65.58</v>
      </c>
      <c r="N117" s="41">
        <v>0</v>
      </c>
      <c r="O117" s="35">
        <v>1</v>
      </c>
      <c r="P117" s="35">
        <v>645412</v>
      </c>
      <c r="Q117" s="35">
        <v>1</v>
      </c>
      <c r="R117" s="35">
        <v>363555</v>
      </c>
    </row>
    <row r="118" spans="1:18" x14ac:dyDescent="0.2">
      <c r="A118" s="47" t="str">
        <f t="shared" si="1"/>
        <v>2021-Verein katholische Spitex Winterthur-AÜP KLV B</v>
      </c>
      <c r="B118" s="37">
        <v>2021</v>
      </c>
      <c r="C118" s="35">
        <v>2</v>
      </c>
      <c r="D118" s="35" t="s">
        <v>67</v>
      </c>
      <c r="E118" s="35">
        <v>1</v>
      </c>
      <c r="F118" s="35" t="s">
        <v>65</v>
      </c>
      <c r="G118" s="35">
        <v>17</v>
      </c>
      <c r="H118" s="35" t="s">
        <v>76</v>
      </c>
      <c r="I118" s="35">
        <v>4</v>
      </c>
      <c r="J118" s="35" t="s">
        <v>112</v>
      </c>
      <c r="K118" s="35" t="s">
        <v>113</v>
      </c>
      <c r="L118" s="35">
        <v>1682</v>
      </c>
      <c r="M118" s="1">
        <v>65.58</v>
      </c>
      <c r="N118" s="41">
        <v>0</v>
      </c>
      <c r="O118" s="35">
        <v>1</v>
      </c>
      <c r="P118" s="35">
        <v>645412</v>
      </c>
      <c r="Q118" s="35">
        <v>1</v>
      </c>
      <c r="R118" s="35">
        <v>363555</v>
      </c>
    </row>
    <row r="119" spans="1:18" x14ac:dyDescent="0.2">
      <c r="A119" s="47" t="str">
        <f t="shared" si="1"/>
        <v>2021-Verein Katholische Krankenpflege Oberi-AÜP KLV B</v>
      </c>
      <c r="B119" s="37">
        <v>2021</v>
      </c>
      <c r="C119" s="35">
        <v>2</v>
      </c>
      <c r="D119" s="35" t="s">
        <v>67</v>
      </c>
      <c r="E119" s="35">
        <v>1</v>
      </c>
      <c r="F119" s="35" t="s">
        <v>65</v>
      </c>
      <c r="G119" s="35">
        <v>16</v>
      </c>
      <c r="H119" s="35" t="s">
        <v>85</v>
      </c>
      <c r="I119" s="35">
        <v>4</v>
      </c>
      <c r="J119" s="35" t="s">
        <v>112</v>
      </c>
      <c r="K119" s="35" t="s">
        <v>113</v>
      </c>
      <c r="L119" s="35">
        <v>1688</v>
      </c>
      <c r="M119" s="1">
        <v>65.58</v>
      </c>
      <c r="N119" s="41">
        <v>0</v>
      </c>
      <c r="O119" s="35">
        <v>1</v>
      </c>
      <c r="P119" s="35">
        <v>645412</v>
      </c>
      <c r="Q119" s="35">
        <v>1</v>
      </c>
      <c r="R119" s="35">
        <v>363555</v>
      </c>
    </row>
    <row r="120" spans="1:18" x14ac:dyDescent="0.2">
      <c r="A120" s="47" t="str">
        <f t="shared" si="1"/>
        <v>2021-Beauftragte Spitex-Organisation-AÜP KLV B</v>
      </c>
      <c r="B120" s="37">
        <v>2021</v>
      </c>
      <c r="C120" s="35">
        <v>2</v>
      </c>
      <c r="D120" s="35" t="s">
        <v>67</v>
      </c>
      <c r="E120" s="35">
        <v>2</v>
      </c>
      <c r="F120" s="35" t="s">
        <v>64</v>
      </c>
      <c r="G120" s="35">
        <v>19</v>
      </c>
      <c r="H120" s="35" t="s">
        <v>68</v>
      </c>
      <c r="I120" s="35">
        <v>4</v>
      </c>
      <c r="J120" s="35" t="s">
        <v>112</v>
      </c>
      <c r="K120" s="35" t="s">
        <v>113</v>
      </c>
      <c r="L120" s="35">
        <v>1729</v>
      </c>
      <c r="M120" s="1">
        <v>65.58</v>
      </c>
      <c r="N120" s="41">
        <v>0</v>
      </c>
      <c r="O120" s="35">
        <v>1</v>
      </c>
      <c r="P120" s="35">
        <v>645412</v>
      </c>
      <c r="Q120" s="35">
        <v>11</v>
      </c>
      <c r="R120" s="35">
        <v>363557</v>
      </c>
    </row>
    <row r="121" spans="1:18" x14ac:dyDescent="0.2">
      <c r="A121" s="47" t="str">
        <f t="shared" si="1"/>
        <v>2021-Nicht beauftragte Spitex-Organisation-AÜP KLV B</v>
      </c>
      <c r="B121" s="37">
        <v>2021</v>
      </c>
      <c r="C121" s="35">
        <v>2</v>
      </c>
      <c r="D121" s="35" t="s">
        <v>67</v>
      </c>
      <c r="E121" s="35">
        <v>2</v>
      </c>
      <c r="F121" s="35" t="s">
        <v>64</v>
      </c>
      <c r="G121" s="35">
        <v>20</v>
      </c>
      <c r="H121" s="35" t="s">
        <v>71</v>
      </c>
      <c r="I121" s="35">
        <v>4</v>
      </c>
      <c r="J121" s="35" t="s">
        <v>112</v>
      </c>
      <c r="K121" s="35" t="s">
        <v>113</v>
      </c>
      <c r="L121" s="35">
        <v>1742</v>
      </c>
      <c r="M121" s="1">
        <v>65.58</v>
      </c>
      <c r="N121" s="1">
        <v>0</v>
      </c>
      <c r="O121" s="35">
        <v>1</v>
      </c>
      <c r="P121" s="35">
        <v>645412</v>
      </c>
      <c r="Q121" s="35">
        <v>11</v>
      </c>
      <c r="R121" s="35">
        <v>363557</v>
      </c>
    </row>
    <row r="122" spans="1:18" x14ac:dyDescent="0.2">
      <c r="A122" s="47" t="str">
        <f t="shared" si="1"/>
        <v>2021-Verein Palliative Care-AÜP KLV A</v>
      </c>
      <c r="B122" s="37">
        <v>2021</v>
      </c>
      <c r="C122" s="35">
        <v>2</v>
      </c>
      <c r="D122" s="35" t="s">
        <v>67</v>
      </c>
      <c r="E122" s="35">
        <v>1</v>
      </c>
      <c r="F122" s="35" t="s">
        <v>65</v>
      </c>
      <c r="G122" s="35">
        <v>18</v>
      </c>
      <c r="H122" s="35" t="s">
        <v>74</v>
      </c>
      <c r="I122" s="35">
        <v>3</v>
      </c>
      <c r="J122" s="35" t="s">
        <v>114</v>
      </c>
      <c r="K122" s="35" t="s">
        <v>115</v>
      </c>
      <c r="L122" s="35">
        <v>1653</v>
      </c>
      <c r="M122" s="1">
        <v>66.67</v>
      </c>
      <c r="N122" s="41">
        <v>0</v>
      </c>
      <c r="O122" s="35">
        <v>1</v>
      </c>
      <c r="P122" s="35">
        <v>645412</v>
      </c>
      <c r="Q122" s="35">
        <v>1</v>
      </c>
      <c r="R122" s="35">
        <v>363555</v>
      </c>
    </row>
    <row r="123" spans="1:18" x14ac:dyDescent="0.2">
      <c r="A123" s="47" t="str">
        <f t="shared" si="1"/>
        <v>2021-Knowledge &amp; Nursing-AÜP KLV A</v>
      </c>
      <c r="B123" s="37">
        <v>2021</v>
      </c>
      <c r="C123" s="35">
        <v>2</v>
      </c>
      <c r="D123" s="35" t="s">
        <v>67</v>
      </c>
      <c r="E123" s="35">
        <v>1</v>
      </c>
      <c r="F123" s="35" t="s">
        <v>65</v>
      </c>
      <c r="G123" s="35">
        <v>15</v>
      </c>
      <c r="H123" s="35" t="s">
        <v>72</v>
      </c>
      <c r="I123" s="35">
        <v>3</v>
      </c>
      <c r="J123" s="35" t="s">
        <v>114</v>
      </c>
      <c r="K123" s="35" t="s">
        <v>115</v>
      </c>
      <c r="L123" s="35">
        <v>1661</v>
      </c>
      <c r="M123" s="1">
        <v>66.67</v>
      </c>
      <c r="N123" s="41">
        <v>0</v>
      </c>
      <c r="O123" s="35">
        <v>1</v>
      </c>
      <c r="P123" s="35">
        <v>645412</v>
      </c>
      <c r="Q123" s="35">
        <v>1</v>
      </c>
      <c r="R123" s="35">
        <v>363555</v>
      </c>
    </row>
    <row r="124" spans="1:18" x14ac:dyDescent="0.2">
      <c r="A124" s="47" t="str">
        <f t="shared" si="1"/>
        <v>2021-GEPS-AÜP KLV A</v>
      </c>
      <c r="B124" s="37">
        <v>2021</v>
      </c>
      <c r="C124" s="35">
        <v>2</v>
      </c>
      <c r="D124" s="35" t="s">
        <v>67</v>
      </c>
      <c r="E124" s="35">
        <v>1</v>
      </c>
      <c r="F124" s="35" t="s">
        <v>65</v>
      </c>
      <c r="G124" s="35">
        <v>13</v>
      </c>
      <c r="H124" s="35" t="s">
        <v>73</v>
      </c>
      <c r="I124" s="35">
        <v>3</v>
      </c>
      <c r="J124" s="35" t="s">
        <v>114</v>
      </c>
      <c r="K124" s="35" t="s">
        <v>115</v>
      </c>
      <c r="L124" s="35">
        <v>1668</v>
      </c>
      <c r="M124" s="1">
        <v>66.67</v>
      </c>
      <c r="N124" s="41">
        <v>0</v>
      </c>
      <c r="O124" s="35">
        <v>1</v>
      </c>
      <c r="P124" s="35">
        <v>645412</v>
      </c>
      <c r="Q124" s="35">
        <v>1</v>
      </c>
      <c r="R124" s="35">
        <v>363555</v>
      </c>
    </row>
    <row r="125" spans="1:18" x14ac:dyDescent="0.2">
      <c r="A125" s="47" t="str">
        <f t="shared" si="1"/>
        <v>2021-Evangelische Spitex Winterthur-AÜP KLV A</v>
      </c>
      <c r="B125" s="37">
        <v>2021</v>
      </c>
      <c r="C125" s="35">
        <v>2</v>
      </c>
      <c r="D125" s="35" t="s">
        <v>67</v>
      </c>
      <c r="E125" s="35">
        <v>1</v>
      </c>
      <c r="F125" s="35" t="s">
        <v>65</v>
      </c>
      <c r="G125" s="35">
        <v>12</v>
      </c>
      <c r="H125" s="35" t="s">
        <v>75</v>
      </c>
      <c r="I125" s="35">
        <v>3</v>
      </c>
      <c r="J125" s="35" t="s">
        <v>114</v>
      </c>
      <c r="K125" s="35" t="s">
        <v>115</v>
      </c>
      <c r="L125" s="35">
        <v>1675</v>
      </c>
      <c r="M125" s="1">
        <v>66.67</v>
      </c>
      <c r="N125" s="1">
        <v>0</v>
      </c>
      <c r="O125" s="35">
        <v>1</v>
      </c>
      <c r="P125" s="35">
        <v>645412</v>
      </c>
      <c r="Q125" s="35">
        <v>1</v>
      </c>
      <c r="R125" s="35">
        <v>363555</v>
      </c>
    </row>
    <row r="126" spans="1:18" x14ac:dyDescent="0.2">
      <c r="A126" s="47" t="str">
        <f t="shared" si="1"/>
        <v>2021-Verein katholische Spitex Winterthur-AÜP KLV A</v>
      </c>
      <c r="B126" s="37">
        <v>2021</v>
      </c>
      <c r="C126" s="35">
        <v>2</v>
      </c>
      <c r="D126" s="35" t="s">
        <v>67</v>
      </c>
      <c r="E126" s="35">
        <v>1</v>
      </c>
      <c r="F126" s="35" t="s">
        <v>65</v>
      </c>
      <c r="G126" s="35">
        <v>17</v>
      </c>
      <c r="H126" s="35" t="s">
        <v>76</v>
      </c>
      <c r="I126" s="35">
        <v>3</v>
      </c>
      <c r="J126" s="35" t="s">
        <v>114</v>
      </c>
      <c r="K126" s="35" t="s">
        <v>115</v>
      </c>
      <c r="L126" s="35">
        <v>1683</v>
      </c>
      <c r="M126" s="1">
        <v>66.67</v>
      </c>
      <c r="N126" s="1">
        <v>0</v>
      </c>
      <c r="O126" s="35">
        <v>1</v>
      </c>
      <c r="P126" s="35">
        <v>645412</v>
      </c>
      <c r="Q126" s="35">
        <v>1</v>
      </c>
      <c r="R126" s="35">
        <v>363555</v>
      </c>
    </row>
    <row r="127" spans="1:18" x14ac:dyDescent="0.2">
      <c r="A127" s="47" t="str">
        <f t="shared" si="1"/>
        <v>2021-Verein Katholische Krankenpflege Oberi-AÜP KLV A</v>
      </c>
      <c r="B127" s="37">
        <v>2021</v>
      </c>
      <c r="C127" s="35">
        <v>2</v>
      </c>
      <c r="D127" s="35" t="s">
        <v>67</v>
      </c>
      <c r="E127" s="35">
        <v>1</v>
      </c>
      <c r="F127" s="35" t="s">
        <v>65</v>
      </c>
      <c r="G127" s="35">
        <v>16</v>
      </c>
      <c r="H127" s="35" t="s">
        <v>85</v>
      </c>
      <c r="I127" s="35">
        <v>3</v>
      </c>
      <c r="J127" s="35" t="s">
        <v>114</v>
      </c>
      <c r="K127" s="35" t="s">
        <v>115</v>
      </c>
      <c r="L127" s="35">
        <v>1689</v>
      </c>
      <c r="M127" s="1">
        <v>66.67</v>
      </c>
      <c r="N127" s="1">
        <v>0</v>
      </c>
      <c r="O127" s="35">
        <v>1</v>
      </c>
      <c r="P127" s="35">
        <v>645412</v>
      </c>
      <c r="Q127" s="35">
        <v>1</v>
      </c>
      <c r="R127" s="35">
        <v>363555</v>
      </c>
    </row>
    <row r="128" spans="1:18" x14ac:dyDescent="0.2">
      <c r="A128" s="47" t="str">
        <f t="shared" si="1"/>
        <v>2021-Beauftragte Spitex-Organisation-AÜP KLV A</v>
      </c>
      <c r="B128" s="37">
        <v>2021</v>
      </c>
      <c r="C128" s="35">
        <v>2</v>
      </c>
      <c r="D128" s="35" t="s">
        <v>67</v>
      </c>
      <c r="E128" s="35">
        <v>2</v>
      </c>
      <c r="F128" s="35" t="s">
        <v>64</v>
      </c>
      <c r="G128" s="35">
        <v>19</v>
      </c>
      <c r="H128" s="35" t="s">
        <v>68</v>
      </c>
      <c r="I128" s="35">
        <v>3</v>
      </c>
      <c r="J128" s="35" t="s">
        <v>114</v>
      </c>
      <c r="K128" s="35" t="s">
        <v>115</v>
      </c>
      <c r="L128" s="35">
        <v>1730</v>
      </c>
      <c r="M128" s="1">
        <v>66.67</v>
      </c>
      <c r="N128" s="1">
        <v>0</v>
      </c>
      <c r="O128" s="35">
        <v>1</v>
      </c>
      <c r="P128" s="35">
        <v>645412</v>
      </c>
      <c r="Q128" s="35">
        <v>11</v>
      </c>
      <c r="R128" s="35">
        <v>363557</v>
      </c>
    </row>
    <row r="129" spans="1:18" x14ac:dyDescent="0.2">
      <c r="A129" s="47" t="str">
        <f t="shared" si="1"/>
        <v>2021-Nicht beauftragte Spitex-Organisation-AÜP KLV A</v>
      </c>
      <c r="B129" s="37">
        <v>2021</v>
      </c>
      <c r="C129" s="35">
        <v>2</v>
      </c>
      <c r="D129" s="35" t="s">
        <v>67</v>
      </c>
      <c r="E129" s="35">
        <v>2</v>
      </c>
      <c r="F129" s="35" t="s">
        <v>64</v>
      </c>
      <c r="G129" s="35">
        <v>20</v>
      </c>
      <c r="H129" s="35" t="s">
        <v>71</v>
      </c>
      <c r="I129" s="35">
        <v>3</v>
      </c>
      <c r="J129" s="35" t="s">
        <v>114</v>
      </c>
      <c r="K129" s="35" t="s">
        <v>115</v>
      </c>
      <c r="L129" s="35">
        <v>1743</v>
      </c>
      <c r="M129" s="1">
        <v>66.67</v>
      </c>
      <c r="N129" s="1">
        <v>0</v>
      </c>
      <c r="O129" s="35">
        <v>1</v>
      </c>
      <c r="P129" s="35">
        <v>645412</v>
      </c>
      <c r="Q129" s="35">
        <v>11</v>
      </c>
      <c r="R129" s="35">
        <v>363557</v>
      </c>
    </row>
    <row r="130" spans="1:18" x14ac:dyDescent="0.2">
      <c r="A130" s="47" t="str">
        <f t="shared" ref="A130:A192" si="2">B130&amp;"-"&amp;H130&amp;"-"&amp;J130</f>
        <v>2021-Evangelische Spitex Winterthur-KLV B</v>
      </c>
      <c r="B130" s="37">
        <v>2021</v>
      </c>
      <c r="C130" s="35">
        <v>2</v>
      </c>
      <c r="D130" s="35" t="s">
        <v>67</v>
      </c>
      <c r="E130" s="35">
        <v>1</v>
      </c>
      <c r="F130" s="35" t="s">
        <v>65</v>
      </c>
      <c r="G130" s="35">
        <v>12</v>
      </c>
      <c r="H130" s="35" t="s">
        <v>75</v>
      </c>
      <c r="I130" s="35">
        <v>20</v>
      </c>
      <c r="J130" s="35" t="s">
        <v>7</v>
      </c>
      <c r="K130" s="35" t="s">
        <v>107</v>
      </c>
      <c r="L130" s="35">
        <v>1676</v>
      </c>
      <c r="M130" s="1">
        <v>70</v>
      </c>
      <c r="N130" s="1">
        <v>0</v>
      </c>
      <c r="O130" s="35">
        <v>1</v>
      </c>
      <c r="P130" s="35">
        <v>645412</v>
      </c>
      <c r="Q130" s="35">
        <v>7</v>
      </c>
      <c r="R130" s="35">
        <v>363550</v>
      </c>
    </row>
    <row r="131" spans="1:18" x14ac:dyDescent="0.2">
      <c r="A131" s="47" t="str">
        <f t="shared" si="2"/>
        <v>2021-Verein katholische Spitex Winterthur-KLV B</v>
      </c>
      <c r="B131" s="37">
        <v>2021</v>
      </c>
      <c r="C131" s="35">
        <v>2</v>
      </c>
      <c r="D131" s="35" t="s">
        <v>67</v>
      </c>
      <c r="E131" s="35">
        <v>1</v>
      </c>
      <c r="F131" s="35" t="s">
        <v>65</v>
      </c>
      <c r="G131" s="35">
        <v>17</v>
      </c>
      <c r="H131" s="35" t="s">
        <v>76</v>
      </c>
      <c r="I131" s="35">
        <v>20</v>
      </c>
      <c r="J131" s="35" t="s">
        <v>7</v>
      </c>
      <c r="K131" s="35" t="s">
        <v>107</v>
      </c>
      <c r="L131" s="35">
        <v>1684</v>
      </c>
      <c r="M131" s="1">
        <v>70</v>
      </c>
      <c r="N131" s="1">
        <v>0</v>
      </c>
      <c r="O131" s="35">
        <v>1</v>
      </c>
      <c r="P131" s="35">
        <v>645412</v>
      </c>
      <c r="Q131" s="35">
        <v>7</v>
      </c>
      <c r="R131" s="35">
        <v>363550</v>
      </c>
    </row>
    <row r="132" spans="1:18" x14ac:dyDescent="0.2">
      <c r="A132" s="47" t="str">
        <f t="shared" si="2"/>
        <v>2021-Verein Katholische Krankenpflege Oberi-KLV B</v>
      </c>
      <c r="B132" s="37">
        <v>2021</v>
      </c>
      <c r="C132" s="35">
        <v>2</v>
      </c>
      <c r="D132" s="35" t="s">
        <v>67</v>
      </c>
      <c r="E132" s="35">
        <v>1</v>
      </c>
      <c r="F132" s="35" t="s">
        <v>65</v>
      </c>
      <c r="G132" s="35">
        <v>16</v>
      </c>
      <c r="H132" s="35" t="s">
        <v>85</v>
      </c>
      <c r="I132" s="35">
        <v>20</v>
      </c>
      <c r="J132" s="35" t="s">
        <v>7</v>
      </c>
      <c r="K132" s="35" t="s">
        <v>107</v>
      </c>
      <c r="L132" s="35">
        <v>1690</v>
      </c>
      <c r="M132" s="1">
        <v>70</v>
      </c>
      <c r="N132" s="1">
        <v>0</v>
      </c>
      <c r="O132" s="35">
        <v>1</v>
      </c>
      <c r="P132" s="35">
        <v>645412</v>
      </c>
      <c r="Q132" s="35">
        <v>7</v>
      </c>
      <c r="R132" s="35">
        <v>363550</v>
      </c>
    </row>
    <row r="133" spans="1:18" x14ac:dyDescent="0.2">
      <c r="A133" s="47" t="str">
        <f t="shared" si="2"/>
        <v>2021-Evangelische Spitex Winterthur-KLV C</v>
      </c>
      <c r="B133" s="37">
        <v>2021</v>
      </c>
      <c r="C133" s="35">
        <v>2</v>
      </c>
      <c r="D133" s="35" t="s">
        <v>67</v>
      </c>
      <c r="E133" s="35">
        <v>1</v>
      </c>
      <c r="F133" s="35" t="s">
        <v>65</v>
      </c>
      <c r="G133" s="35">
        <v>12</v>
      </c>
      <c r="H133" s="35" t="s">
        <v>75</v>
      </c>
      <c r="I133" s="35">
        <v>22</v>
      </c>
      <c r="J133" s="35" t="s">
        <v>8</v>
      </c>
      <c r="K133" s="35" t="s">
        <v>109</v>
      </c>
      <c r="L133" s="35">
        <v>1677</v>
      </c>
      <c r="M133" s="1">
        <v>72.7</v>
      </c>
      <c r="N133" s="1">
        <v>0</v>
      </c>
      <c r="O133" s="35">
        <v>1</v>
      </c>
      <c r="P133" s="35">
        <v>645412</v>
      </c>
      <c r="Q133" s="35">
        <v>7</v>
      </c>
      <c r="R133" s="35">
        <v>363550</v>
      </c>
    </row>
    <row r="134" spans="1:18" x14ac:dyDescent="0.2">
      <c r="A134" s="47" t="str">
        <f t="shared" si="2"/>
        <v>2021-Verein Katholische Krankenpflege Oberi-KLV C</v>
      </c>
      <c r="B134" s="37">
        <v>2021</v>
      </c>
      <c r="C134" s="35">
        <v>2</v>
      </c>
      <c r="D134" s="35" t="s">
        <v>67</v>
      </c>
      <c r="E134" s="35">
        <v>1</v>
      </c>
      <c r="F134" s="35" t="s">
        <v>65</v>
      </c>
      <c r="G134" s="35">
        <v>16</v>
      </c>
      <c r="H134" s="35" t="s">
        <v>85</v>
      </c>
      <c r="I134" s="35">
        <v>22</v>
      </c>
      <c r="J134" s="35" t="s">
        <v>8</v>
      </c>
      <c r="K134" s="35" t="s">
        <v>109</v>
      </c>
      <c r="L134" s="35">
        <v>1691</v>
      </c>
      <c r="M134" s="1">
        <v>72.7</v>
      </c>
      <c r="N134" s="1">
        <v>0</v>
      </c>
      <c r="O134" s="35">
        <v>1</v>
      </c>
      <c r="P134" s="35">
        <v>645412</v>
      </c>
      <c r="Q134" s="35">
        <v>7</v>
      </c>
      <c r="R134" s="35">
        <v>363550</v>
      </c>
    </row>
    <row r="135" spans="1:18" x14ac:dyDescent="0.2">
      <c r="A135" s="47" t="str">
        <f t="shared" si="2"/>
        <v>2021-Knowledge &amp; Nursing-KLV B</v>
      </c>
      <c r="B135" s="37">
        <v>2021</v>
      </c>
      <c r="C135" s="35">
        <v>2</v>
      </c>
      <c r="D135" s="35" t="s">
        <v>67</v>
      </c>
      <c r="E135" s="35">
        <v>1</v>
      </c>
      <c r="F135" s="35" t="s">
        <v>65</v>
      </c>
      <c r="G135" s="35">
        <v>15</v>
      </c>
      <c r="H135" s="35" t="s">
        <v>72</v>
      </c>
      <c r="I135" s="35">
        <v>20</v>
      </c>
      <c r="J135" s="35" t="s">
        <v>7</v>
      </c>
      <c r="K135" s="35" t="s">
        <v>107</v>
      </c>
      <c r="L135" s="35">
        <v>1662</v>
      </c>
      <c r="M135" s="1">
        <v>76</v>
      </c>
      <c r="N135" s="1">
        <v>0</v>
      </c>
      <c r="O135" s="35">
        <v>1</v>
      </c>
      <c r="P135" s="35">
        <v>645412</v>
      </c>
      <c r="Q135" s="35">
        <v>7</v>
      </c>
      <c r="R135" s="35">
        <v>363550</v>
      </c>
    </row>
    <row r="136" spans="1:18" x14ac:dyDescent="0.2">
      <c r="A136" s="47" t="str">
        <f t="shared" si="2"/>
        <v>2021-GEPS-KLV B</v>
      </c>
      <c r="B136" s="37">
        <v>2021</v>
      </c>
      <c r="C136" s="35">
        <v>2</v>
      </c>
      <c r="D136" s="35" t="s">
        <v>67</v>
      </c>
      <c r="E136" s="35">
        <v>1</v>
      </c>
      <c r="F136" s="35" t="s">
        <v>65</v>
      </c>
      <c r="G136" s="35">
        <v>13</v>
      </c>
      <c r="H136" s="35" t="s">
        <v>73</v>
      </c>
      <c r="I136" s="35">
        <v>20</v>
      </c>
      <c r="J136" s="35" t="s">
        <v>7</v>
      </c>
      <c r="K136" s="35" t="s">
        <v>107</v>
      </c>
      <c r="L136" s="35">
        <v>1669</v>
      </c>
      <c r="M136" s="1">
        <v>76</v>
      </c>
      <c r="N136" s="1">
        <v>0</v>
      </c>
      <c r="O136" s="35">
        <v>1</v>
      </c>
      <c r="P136" s="35">
        <v>645412</v>
      </c>
      <c r="Q136" s="35">
        <v>7</v>
      </c>
      <c r="R136" s="35">
        <v>363550</v>
      </c>
    </row>
    <row r="137" spans="1:18" x14ac:dyDescent="0.2">
      <c r="A137" s="47" t="str">
        <f t="shared" si="2"/>
        <v>2021-Beauftragte Spitex-Organisation-KLV A</v>
      </c>
      <c r="B137" s="37">
        <v>2021</v>
      </c>
      <c r="C137" s="35">
        <v>2</v>
      </c>
      <c r="D137" s="35" t="s">
        <v>67</v>
      </c>
      <c r="E137" s="35">
        <v>2</v>
      </c>
      <c r="F137" s="35" t="s">
        <v>64</v>
      </c>
      <c r="G137" s="35">
        <v>19</v>
      </c>
      <c r="H137" s="35" t="s">
        <v>68</v>
      </c>
      <c r="I137" s="35">
        <v>18</v>
      </c>
      <c r="J137" s="35" t="s">
        <v>6</v>
      </c>
      <c r="K137" s="35" t="s">
        <v>108</v>
      </c>
      <c r="L137" s="35">
        <v>1732</v>
      </c>
      <c r="M137" s="1">
        <v>77.95</v>
      </c>
      <c r="N137" s="1">
        <v>0</v>
      </c>
      <c r="O137" s="35">
        <v>1</v>
      </c>
      <c r="P137" s="35">
        <v>645412</v>
      </c>
      <c r="Q137" s="35">
        <v>9</v>
      </c>
      <c r="R137" s="35">
        <v>363556</v>
      </c>
    </row>
    <row r="138" spans="1:18" x14ac:dyDescent="0.2">
      <c r="A138" s="47" t="str">
        <f t="shared" si="2"/>
        <v>2021-Beauftragte Spitex-Organisation-KLV C</v>
      </c>
      <c r="B138" s="37">
        <v>2021</v>
      </c>
      <c r="C138" s="35">
        <v>2</v>
      </c>
      <c r="D138" s="35" t="s">
        <v>67</v>
      </c>
      <c r="E138" s="35">
        <v>2</v>
      </c>
      <c r="F138" s="35" t="s">
        <v>64</v>
      </c>
      <c r="G138" s="35">
        <v>19</v>
      </c>
      <c r="H138" s="35" t="s">
        <v>68</v>
      </c>
      <c r="I138" s="35">
        <v>22</v>
      </c>
      <c r="J138" s="35" t="s">
        <v>8</v>
      </c>
      <c r="K138" s="35" t="s">
        <v>109</v>
      </c>
      <c r="L138" s="35">
        <v>1731</v>
      </c>
      <c r="M138" s="1">
        <v>80.400000000000006</v>
      </c>
      <c r="N138" s="1">
        <v>0</v>
      </c>
      <c r="O138" s="35">
        <v>1</v>
      </c>
      <c r="P138" s="35">
        <v>645412</v>
      </c>
      <c r="Q138" s="35">
        <v>9</v>
      </c>
      <c r="R138" s="35">
        <v>363556</v>
      </c>
    </row>
    <row r="139" spans="1:18" x14ac:dyDescent="0.2">
      <c r="A139" s="47" t="str">
        <f t="shared" si="2"/>
        <v>2021-Knowledge &amp; Nursing-KLV C</v>
      </c>
      <c r="B139" s="37">
        <v>2021</v>
      </c>
      <c r="C139" s="35">
        <v>2</v>
      </c>
      <c r="D139" s="35" t="s">
        <v>67</v>
      </c>
      <c r="E139" s="35">
        <v>1</v>
      </c>
      <c r="F139" s="35" t="s">
        <v>65</v>
      </c>
      <c r="G139" s="35">
        <v>15</v>
      </c>
      <c r="H139" s="35" t="s">
        <v>72</v>
      </c>
      <c r="I139" s="35">
        <v>22</v>
      </c>
      <c r="J139" s="35" t="s">
        <v>8</v>
      </c>
      <c r="K139" s="35" t="s">
        <v>109</v>
      </c>
      <c r="L139" s="35">
        <v>1663</v>
      </c>
      <c r="M139" s="1">
        <v>83</v>
      </c>
      <c r="N139" s="1">
        <v>0</v>
      </c>
      <c r="O139" s="35">
        <v>1</v>
      </c>
      <c r="P139" s="35">
        <v>645412</v>
      </c>
      <c r="Q139" s="35">
        <v>7</v>
      </c>
      <c r="R139" s="35">
        <v>363550</v>
      </c>
    </row>
    <row r="140" spans="1:18" x14ac:dyDescent="0.2">
      <c r="A140" s="47" t="str">
        <f t="shared" si="2"/>
        <v>2021-GEPS-KLV C</v>
      </c>
      <c r="B140" s="37">
        <v>2021</v>
      </c>
      <c r="C140" s="35">
        <v>2</v>
      </c>
      <c r="D140" s="35" t="s">
        <v>67</v>
      </c>
      <c r="E140" s="35">
        <v>1</v>
      </c>
      <c r="F140" s="35" t="s">
        <v>65</v>
      </c>
      <c r="G140" s="35">
        <v>13</v>
      </c>
      <c r="H140" s="35" t="s">
        <v>73</v>
      </c>
      <c r="I140" s="35">
        <v>22</v>
      </c>
      <c r="J140" s="35" t="s">
        <v>8</v>
      </c>
      <c r="K140" s="35" t="s">
        <v>109</v>
      </c>
      <c r="L140" s="35">
        <v>1670</v>
      </c>
      <c r="M140" s="1">
        <v>83</v>
      </c>
      <c r="N140" s="1">
        <v>0</v>
      </c>
      <c r="O140" s="35">
        <v>1</v>
      </c>
      <c r="P140" s="35">
        <v>645412</v>
      </c>
      <c r="Q140" s="35">
        <v>7</v>
      </c>
      <c r="R140" s="35">
        <v>363550</v>
      </c>
    </row>
    <row r="141" spans="1:18" x14ac:dyDescent="0.2">
      <c r="A141" s="47" t="str">
        <f t="shared" si="2"/>
        <v>2021-Beauftragte Spitex-Organisation-KLV B</v>
      </c>
      <c r="B141" s="37">
        <v>2021</v>
      </c>
      <c r="C141" s="35">
        <v>2</v>
      </c>
      <c r="D141" s="35" t="s">
        <v>67</v>
      </c>
      <c r="E141" s="35">
        <v>2</v>
      </c>
      <c r="F141" s="35" t="s">
        <v>64</v>
      </c>
      <c r="G141" s="35">
        <v>19</v>
      </c>
      <c r="H141" s="35" t="s">
        <v>68</v>
      </c>
      <c r="I141" s="35">
        <v>20</v>
      </c>
      <c r="J141" s="35" t="s">
        <v>7</v>
      </c>
      <c r="K141" s="35" t="s">
        <v>107</v>
      </c>
      <c r="L141" s="35">
        <v>1733</v>
      </c>
      <c r="M141" s="1">
        <v>90.25</v>
      </c>
      <c r="N141" s="1">
        <v>0</v>
      </c>
      <c r="O141" s="35">
        <v>1</v>
      </c>
      <c r="P141" s="35">
        <v>645412</v>
      </c>
      <c r="Q141" s="35">
        <v>9</v>
      </c>
      <c r="R141" s="35">
        <v>363556</v>
      </c>
    </row>
    <row r="142" spans="1:18" x14ac:dyDescent="0.2">
      <c r="A142" s="47" t="str">
        <f t="shared" si="2"/>
        <v>2021-Kispex-KLV A</v>
      </c>
      <c r="B142" s="37">
        <v>2021</v>
      </c>
      <c r="C142" s="35">
        <v>2</v>
      </c>
      <c r="D142" s="35" t="s">
        <v>67</v>
      </c>
      <c r="E142" s="35">
        <v>1</v>
      </c>
      <c r="F142" s="35" t="s">
        <v>65</v>
      </c>
      <c r="G142" s="35">
        <v>14</v>
      </c>
      <c r="H142" s="35" t="s">
        <v>77</v>
      </c>
      <c r="I142" s="35">
        <v>18</v>
      </c>
      <c r="J142" s="35" t="s">
        <v>6</v>
      </c>
      <c r="K142" s="35" t="s">
        <v>108</v>
      </c>
      <c r="L142" s="35">
        <v>1770</v>
      </c>
      <c r="M142" s="1">
        <v>92.55</v>
      </c>
      <c r="N142" s="1">
        <v>0</v>
      </c>
      <c r="O142" s="35">
        <v>1</v>
      </c>
      <c r="P142" s="35">
        <v>645412</v>
      </c>
      <c r="Q142" s="35">
        <v>7</v>
      </c>
      <c r="R142" s="35">
        <v>363550</v>
      </c>
    </row>
    <row r="143" spans="1:18" x14ac:dyDescent="0.2">
      <c r="A143" s="47" t="str">
        <f t="shared" si="2"/>
        <v>2021-Kispex-KLV C</v>
      </c>
      <c r="B143" s="37">
        <v>2021</v>
      </c>
      <c r="C143" s="35">
        <v>2</v>
      </c>
      <c r="D143" s="35" t="s">
        <v>67</v>
      </c>
      <c r="E143" s="35">
        <v>1</v>
      </c>
      <c r="F143" s="35" t="s">
        <v>65</v>
      </c>
      <c r="G143" s="35">
        <v>14</v>
      </c>
      <c r="H143" s="35" t="s">
        <v>77</v>
      </c>
      <c r="I143" s="35">
        <v>22</v>
      </c>
      <c r="J143" s="35" t="s">
        <v>8</v>
      </c>
      <c r="K143" s="35" t="s">
        <v>109</v>
      </c>
      <c r="L143" s="35">
        <v>1771</v>
      </c>
      <c r="M143" s="1">
        <v>98.95</v>
      </c>
      <c r="N143" s="1">
        <v>0</v>
      </c>
      <c r="O143" s="35">
        <v>1</v>
      </c>
      <c r="P143" s="35">
        <v>645412</v>
      </c>
      <c r="Q143" s="35">
        <v>7</v>
      </c>
      <c r="R143" s="35">
        <v>363550</v>
      </c>
    </row>
    <row r="144" spans="1:18" x14ac:dyDescent="0.2">
      <c r="A144" s="47" t="str">
        <f t="shared" si="2"/>
        <v>2021-Kispex-KLV B</v>
      </c>
      <c r="B144" s="37">
        <v>2021</v>
      </c>
      <c r="C144" s="35">
        <v>2</v>
      </c>
      <c r="D144" s="35" t="s">
        <v>67</v>
      </c>
      <c r="E144" s="35">
        <v>1</v>
      </c>
      <c r="F144" s="35" t="s">
        <v>65</v>
      </c>
      <c r="G144" s="35">
        <v>14</v>
      </c>
      <c r="H144" s="35" t="s">
        <v>77</v>
      </c>
      <c r="I144" s="35">
        <v>20</v>
      </c>
      <c r="J144" s="35" t="s">
        <v>7</v>
      </c>
      <c r="K144" s="35" t="s">
        <v>107</v>
      </c>
      <c r="L144" s="35">
        <v>1772</v>
      </c>
      <c r="M144" s="1">
        <v>109.2</v>
      </c>
      <c r="N144" s="1">
        <v>0</v>
      </c>
      <c r="O144" s="35">
        <v>1</v>
      </c>
      <c r="P144" s="35">
        <v>645412</v>
      </c>
      <c r="Q144" s="35">
        <v>7</v>
      </c>
      <c r="R144" s="35">
        <v>363550</v>
      </c>
    </row>
    <row r="145" spans="1:18" x14ac:dyDescent="0.2">
      <c r="A145" s="47" t="str">
        <f t="shared" si="2"/>
        <v>2021-Verein Palliative Care-KLV A</v>
      </c>
      <c r="B145" s="37">
        <v>2021</v>
      </c>
      <c r="C145" s="35">
        <v>2</v>
      </c>
      <c r="D145" s="35" t="s">
        <v>67</v>
      </c>
      <c r="E145" s="35">
        <v>1</v>
      </c>
      <c r="F145" s="35" t="s">
        <v>65</v>
      </c>
      <c r="G145" s="35">
        <v>18</v>
      </c>
      <c r="H145" s="35" t="s">
        <v>74</v>
      </c>
      <c r="I145" s="35">
        <v>18</v>
      </c>
      <c r="J145" s="35" t="s">
        <v>6</v>
      </c>
      <c r="K145" s="35" t="s">
        <v>108</v>
      </c>
      <c r="L145" s="35">
        <v>1654</v>
      </c>
      <c r="M145" s="1">
        <v>136.19999999999999</v>
      </c>
      <c r="N145" s="1">
        <v>0</v>
      </c>
      <c r="O145" s="35">
        <v>1</v>
      </c>
      <c r="P145" s="35">
        <v>645412</v>
      </c>
      <c r="Q145" s="35">
        <v>7</v>
      </c>
      <c r="R145" s="35">
        <v>363550</v>
      </c>
    </row>
    <row r="146" spans="1:18" x14ac:dyDescent="0.2">
      <c r="A146" s="47" t="str">
        <f t="shared" si="2"/>
        <v>2021-Verein Palliative Care-KLV B</v>
      </c>
      <c r="B146" s="37">
        <v>2021</v>
      </c>
      <c r="C146" s="35">
        <v>2</v>
      </c>
      <c r="D146" s="35" t="s">
        <v>67</v>
      </c>
      <c r="E146" s="35">
        <v>1</v>
      </c>
      <c r="F146" s="35" t="s">
        <v>65</v>
      </c>
      <c r="G146" s="35">
        <v>18</v>
      </c>
      <c r="H146" s="35" t="s">
        <v>74</v>
      </c>
      <c r="I146" s="35">
        <v>20</v>
      </c>
      <c r="J146" s="35" t="s">
        <v>7</v>
      </c>
      <c r="K146" s="35" t="s">
        <v>107</v>
      </c>
      <c r="L146" s="35">
        <v>1655</v>
      </c>
      <c r="M146" s="1">
        <v>150</v>
      </c>
      <c r="N146" s="1">
        <v>0</v>
      </c>
      <c r="O146" s="35">
        <v>1</v>
      </c>
      <c r="P146" s="35">
        <v>645412</v>
      </c>
      <c r="Q146" s="35">
        <v>7</v>
      </c>
      <c r="R146" s="35">
        <v>363550</v>
      </c>
    </row>
    <row r="147" spans="1:18" x14ac:dyDescent="0.2">
      <c r="A147" s="47" t="str">
        <f t="shared" si="2"/>
        <v>2021-Verein Palliative Care-KLV C</v>
      </c>
      <c r="B147" s="37">
        <v>2021</v>
      </c>
      <c r="C147" s="35">
        <v>2</v>
      </c>
      <c r="D147" s="35" t="s">
        <v>67</v>
      </c>
      <c r="E147" s="35">
        <v>1</v>
      </c>
      <c r="F147" s="35" t="s">
        <v>65</v>
      </c>
      <c r="G147" s="35">
        <v>18</v>
      </c>
      <c r="H147" s="35" t="s">
        <v>74</v>
      </c>
      <c r="I147" s="35">
        <v>22</v>
      </c>
      <c r="J147" s="35" t="s">
        <v>8</v>
      </c>
      <c r="K147" s="35" t="s">
        <v>109</v>
      </c>
      <c r="L147" s="35">
        <v>1656</v>
      </c>
      <c r="M147" s="1">
        <v>160</v>
      </c>
      <c r="N147" s="1">
        <v>0</v>
      </c>
      <c r="O147" s="35">
        <v>1</v>
      </c>
      <c r="P147" s="35">
        <v>645412</v>
      </c>
      <c r="Q147" s="35">
        <v>7</v>
      </c>
      <c r="R147" s="35">
        <v>363550</v>
      </c>
    </row>
    <row r="148" spans="1:18" x14ac:dyDescent="0.2">
      <c r="A148" s="47" t="str">
        <f t="shared" si="2"/>
        <v>2022-Beauftragte Spitex-Organisation-Pabe</v>
      </c>
      <c r="B148" s="37">
        <v>2022</v>
      </c>
      <c r="C148" s="35">
        <v>2</v>
      </c>
      <c r="D148" s="35" t="s">
        <v>67</v>
      </c>
      <c r="E148" s="35">
        <v>2</v>
      </c>
      <c r="F148" s="35" t="s">
        <v>64</v>
      </c>
      <c r="G148" s="35">
        <v>19</v>
      </c>
      <c r="H148" s="35" t="s">
        <v>68</v>
      </c>
      <c r="I148" s="35">
        <v>26</v>
      </c>
      <c r="J148" s="35" t="s">
        <v>69</v>
      </c>
      <c r="K148" s="35" t="s">
        <v>70</v>
      </c>
      <c r="L148" s="35">
        <v>1848</v>
      </c>
      <c r="M148" s="1">
        <v>-7.65</v>
      </c>
      <c r="N148" s="1">
        <v>0</v>
      </c>
      <c r="O148" s="35">
        <v>1</v>
      </c>
      <c r="P148" s="35">
        <v>645412</v>
      </c>
      <c r="Q148" s="35">
        <v>9</v>
      </c>
      <c r="R148" s="35">
        <v>363556</v>
      </c>
    </row>
    <row r="149" spans="1:18" x14ac:dyDescent="0.2">
      <c r="A149" s="47" t="str">
        <f t="shared" si="2"/>
        <v>2022-Nicht beauftragte Spitex-Organisation-Pabe</v>
      </c>
      <c r="B149" s="37">
        <v>2022</v>
      </c>
      <c r="C149" s="35">
        <v>2</v>
      </c>
      <c r="D149" s="35" t="s">
        <v>67</v>
      </c>
      <c r="E149" s="35">
        <v>2</v>
      </c>
      <c r="F149" s="35" t="s">
        <v>64</v>
      </c>
      <c r="G149" s="35">
        <v>20</v>
      </c>
      <c r="H149" s="35" t="s">
        <v>71</v>
      </c>
      <c r="I149" s="35">
        <v>26</v>
      </c>
      <c r="J149" s="35" t="s">
        <v>69</v>
      </c>
      <c r="K149" s="35" t="s">
        <v>70</v>
      </c>
      <c r="L149" s="35">
        <v>1860</v>
      </c>
      <c r="M149" s="1">
        <v>-7.65</v>
      </c>
      <c r="N149" s="1">
        <v>0</v>
      </c>
      <c r="O149" s="35">
        <v>1</v>
      </c>
      <c r="P149" s="35">
        <v>645412</v>
      </c>
      <c r="Q149" s="35">
        <v>9</v>
      </c>
      <c r="R149" s="35">
        <v>363556</v>
      </c>
    </row>
    <row r="150" spans="1:18" x14ac:dyDescent="0.2">
      <c r="A150" s="47" t="str">
        <f t="shared" si="2"/>
        <v>2022-Selbständig erwerbende Pflegefachpersonen-Pabe</v>
      </c>
      <c r="B150" s="37">
        <v>2022</v>
      </c>
      <c r="C150" s="35">
        <v>2</v>
      </c>
      <c r="D150" s="35" t="s">
        <v>67</v>
      </c>
      <c r="E150" s="35">
        <v>2</v>
      </c>
      <c r="F150" s="35" t="s">
        <v>64</v>
      </c>
      <c r="G150" s="35">
        <v>21</v>
      </c>
      <c r="H150" s="35" t="s">
        <v>84</v>
      </c>
      <c r="I150" s="35">
        <v>26</v>
      </c>
      <c r="J150" s="35" t="s">
        <v>69</v>
      </c>
      <c r="K150" s="35" t="s">
        <v>70</v>
      </c>
      <c r="L150" s="35">
        <v>1870</v>
      </c>
      <c r="M150" s="1">
        <v>-7.65</v>
      </c>
      <c r="N150" s="1">
        <v>0</v>
      </c>
      <c r="O150" s="35">
        <v>1</v>
      </c>
      <c r="P150" s="35">
        <v>645412</v>
      </c>
      <c r="Q150" s="35">
        <v>9</v>
      </c>
      <c r="R150" s="35">
        <v>363556</v>
      </c>
    </row>
    <row r="151" spans="1:18" x14ac:dyDescent="0.2">
      <c r="A151" s="47" t="str">
        <f t="shared" si="2"/>
        <v>2022-Evangelische Spitex Winterthur-Pabe</v>
      </c>
      <c r="B151" s="37">
        <v>2022</v>
      </c>
      <c r="C151" s="35">
        <v>2</v>
      </c>
      <c r="D151" s="35" t="s">
        <v>67</v>
      </c>
      <c r="E151" s="35">
        <v>1</v>
      </c>
      <c r="F151" s="35" t="s">
        <v>65</v>
      </c>
      <c r="G151" s="35">
        <v>12</v>
      </c>
      <c r="H151" s="35" t="s">
        <v>75</v>
      </c>
      <c r="I151" s="35">
        <v>26</v>
      </c>
      <c r="J151" s="35" t="s">
        <v>69</v>
      </c>
      <c r="K151" s="35" t="s">
        <v>70</v>
      </c>
      <c r="L151" s="35">
        <v>1874</v>
      </c>
      <c r="M151" s="1">
        <v>-7.65</v>
      </c>
      <c r="N151" s="1">
        <v>0</v>
      </c>
      <c r="O151" s="35">
        <v>1</v>
      </c>
      <c r="P151" s="35">
        <v>645412</v>
      </c>
      <c r="Q151" s="35">
        <v>7</v>
      </c>
      <c r="R151" s="35">
        <v>363550</v>
      </c>
    </row>
    <row r="152" spans="1:18" x14ac:dyDescent="0.2">
      <c r="A152" s="47" t="str">
        <f t="shared" si="2"/>
        <v>2022-Verein katholische Spitex Winterthur-Pabe</v>
      </c>
      <c r="B152" s="37">
        <v>2022</v>
      </c>
      <c r="C152" s="35">
        <v>2</v>
      </c>
      <c r="D152" s="35" t="s">
        <v>67</v>
      </c>
      <c r="E152" s="35">
        <v>1</v>
      </c>
      <c r="F152" s="35" t="s">
        <v>65</v>
      </c>
      <c r="G152" s="35">
        <v>17</v>
      </c>
      <c r="H152" s="35" t="s">
        <v>76</v>
      </c>
      <c r="I152" s="35">
        <v>26</v>
      </c>
      <c r="J152" s="35" t="s">
        <v>69</v>
      </c>
      <c r="K152" s="35" t="s">
        <v>70</v>
      </c>
      <c r="L152" s="35">
        <v>1881</v>
      </c>
      <c r="M152" s="1">
        <v>-7.65</v>
      </c>
      <c r="N152" s="1">
        <v>0</v>
      </c>
      <c r="O152" s="35">
        <v>1</v>
      </c>
      <c r="P152" s="35">
        <v>645412</v>
      </c>
      <c r="Q152" s="35">
        <v>7</v>
      </c>
      <c r="R152" s="35">
        <v>363550</v>
      </c>
    </row>
    <row r="153" spans="1:18" x14ac:dyDescent="0.2">
      <c r="A153" s="47" t="str">
        <f t="shared" si="2"/>
        <v>2022-Verein Katholische Krankenpflege Oberi-Pabe</v>
      </c>
      <c r="B153" s="37">
        <v>2022</v>
      </c>
      <c r="C153" s="35">
        <v>2</v>
      </c>
      <c r="D153" s="35" t="s">
        <v>67</v>
      </c>
      <c r="E153" s="35">
        <v>1</v>
      </c>
      <c r="F153" s="35" t="s">
        <v>65</v>
      </c>
      <c r="G153" s="35">
        <v>16</v>
      </c>
      <c r="H153" s="35" t="s">
        <v>85</v>
      </c>
      <c r="I153" s="35">
        <v>26</v>
      </c>
      <c r="J153" s="35" t="s">
        <v>69</v>
      </c>
      <c r="K153" s="35" t="s">
        <v>70</v>
      </c>
      <c r="L153" s="35">
        <v>1888</v>
      </c>
      <c r="M153" s="1">
        <v>-7.65</v>
      </c>
      <c r="N153" s="1">
        <v>0</v>
      </c>
      <c r="O153" s="35">
        <v>1</v>
      </c>
      <c r="P153" s="35">
        <v>645412</v>
      </c>
      <c r="Q153" s="35">
        <v>7</v>
      </c>
      <c r="R153" s="35">
        <v>363550</v>
      </c>
    </row>
    <row r="154" spans="1:18" x14ac:dyDescent="0.2">
      <c r="A154" s="47" t="str">
        <f t="shared" si="2"/>
        <v>2022-Verein Palliative Care-Pabe</v>
      </c>
      <c r="B154" s="37">
        <v>2022</v>
      </c>
      <c r="C154" s="35">
        <v>2</v>
      </c>
      <c r="D154" s="35" t="s">
        <v>67</v>
      </c>
      <c r="E154" s="35">
        <v>1</v>
      </c>
      <c r="F154" s="35" t="s">
        <v>65</v>
      </c>
      <c r="G154" s="35">
        <v>18</v>
      </c>
      <c r="H154" s="35" t="s">
        <v>74</v>
      </c>
      <c r="I154" s="35">
        <v>26</v>
      </c>
      <c r="J154" s="35" t="s">
        <v>69</v>
      </c>
      <c r="K154" s="35" t="s">
        <v>70</v>
      </c>
      <c r="L154" s="35">
        <v>1895</v>
      </c>
      <c r="M154" s="1">
        <v>-7.65</v>
      </c>
      <c r="N154" s="1">
        <v>0</v>
      </c>
      <c r="O154" s="35">
        <v>1</v>
      </c>
      <c r="P154" s="35">
        <v>645412</v>
      </c>
      <c r="Q154" s="35">
        <v>7</v>
      </c>
      <c r="R154" s="35">
        <v>363550</v>
      </c>
    </row>
    <row r="155" spans="1:18" x14ac:dyDescent="0.2">
      <c r="A155" s="47" t="str">
        <f t="shared" si="2"/>
        <v>2022-GEPS-Pabe</v>
      </c>
      <c r="B155" s="37">
        <v>2022</v>
      </c>
      <c r="C155" s="35">
        <v>2</v>
      </c>
      <c r="D155" s="35" t="s">
        <v>67</v>
      </c>
      <c r="E155" s="35">
        <v>1</v>
      </c>
      <c r="F155" s="35" t="s">
        <v>65</v>
      </c>
      <c r="G155" s="35">
        <v>13</v>
      </c>
      <c r="H155" s="35" t="s">
        <v>73</v>
      </c>
      <c r="I155" s="35">
        <v>26</v>
      </c>
      <c r="J155" s="35" t="s">
        <v>69</v>
      </c>
      <c r="K155" s="35" t="s">
        <v>70</v>
      </c>
      <c r="L155" s="35">
        <v>1902</v>
      </c>
      <c r="M155" s="1">
        <v>-7.65</v>
      </c>
      <c r="N155" s="1">
        <v>0</v>
      </c>
      <c r="O155" s="35">
        <v>1</v>
      </c>
      <c r="P155" s="35">
        <v>645412</v>
      </c>
      <c r="Q155" s="35">
        <v>7</v>
      </c>
      <c r="R155" s="35">
        <v>363550</v>
      </c>
    </row>
    <row r="156" spans="1:18" x14ac:dyDescent="0.2">
      <c r="A156" s="47" t="str">
        <f t="shared" si="2"/>
        <v>2022-Knowledge &amp; Nursing-Pabe</v>
      </c>
      <c r="B156" s="37">
        <v>2022</v>
      </c>
      <c r="C156" s="35">
        <v>2</v>
      </c>
      <c r="D156" s="35" t="s">
        <v>67</v>
      </c>
      <c r="E156" s="35">
        <v>1</v>
      </c>
      <c r="F156" s="35" t="s">
        <v>65</v>
      </c>
      <c r="G156" s="35">
        <v>15</v>
      </c>
      <c r="H156" s="35" t="s">
        <v>72</v>
      </c>
      <c r="I156" s="35">
        <v>26</v>
      </c>
      <c r="J156" s="35" t="s">
        <v>69</v>
      </c>
      <c r="K156" s="35" t="s">
        <v>70</v>
      </c>
      <c r="L156" s="35">
        <v>1909</v>
      </c>
      <c r="M156" s="1">
        <v>-7.65</v>
      </c>
      <c r="N156" s="1">
        <v>0</v>
      </c>
      <c r="O156" s="35">
        <v>1</v>
      </c>
      <c r="P156" s="35">
        <v>645412</v>
      </c>
      <c r="Q156" s="35">
        <v>7</v>
      </c>
      <c r="R156" s="35">
        <v>363550</v>
      </c>
    </row>
    <row r="157" spans="1:18" x14ac:dyDescent="0.2">
      <c r="A157" s="47" t="str">
        <f t="shared" si="2"/>
        <v>2022-Nicht beauftragte Spitex-Organisation-KLV A UV</v>
      </c>
      <c r="B157" s="37">
        <v>2022</v>
      </c>
      <c r="C157" s="35">
        <v>2</v>
      </c>
      <c r="D157" s="35" t="s">
        <v>67</v>
      </c>
      <c r="E157" s="35">
        <v>2</v>
      </c>
      <c r="F157" s="35" t="s">
        <v>64</v>
      </c>
      <c r="G157" s="35">
        <v>20</v>
      </c>
      <c r="H157" s="35" t="s">
        <v>71</v>
      </c>
      <c r="I157" s="35">
        <v>40</v>
      </c>
      <c r="J157" s="35" t="s">
        <v>130</v>
      </c>
      <c r="K157" s="35" t="s">
        <v>131</v>
      </c>
      <c r="L157" s="35">
        <v>1861</v>
      </c>
      <c r="M157" s="1">
        <v>0</v>
      </c>
      <c r="N157" s="1">
        <v>0</v>
      </c>
      <c r="O157" s="35">
        <v>1</v>
      </c>
      <c r="P157" s="35">
        <v>645412</v>
      </c>
      <c r="Q157" s="35">
        <v>9</v>
      </c>
      <c r="R157" s="35">
        <v>363556</v>
      </c>
    </row>
    <row r="158" spans="1:18" x14ac:dyDescent="0.2">
      <c r="A158" s="47" t="str">
        <f t="shared" si="2"/>
        <v>2022-Nicht beauftragte Spitex-Organisation-KLV B UV</v>
      </c>
      <c r="B158" s="37">
        <v>2022</v>
      </c>
      <c r="C158" s="35">
        <v>2</v>
      </c>
      <c r="D158" s="35" t="s">
        <v>67</v>
      </c>
      <c r="E158" s="35">
        <v>2</v>
      </c>
      <c r="F158" s="35" t="s">
        <v>64</v>
      </c>
      <c r="G158" s="35">
        <v>20</v>
      </c>
      <c r="H158" s="35" t="s">
        <v>71</v>
      </c>
      <c r="I158" s="35">
        <v>41</v>
      </c>
      <c r="J158" s="35" t="s">
        <v>128</v>
      </c>
      <c r="K158" s="35" t="s">
        <v>129</v>
      </c>
      <c r="L158" s="35">
        <v>1862</v>
      </c>
      <c r="M158" s="1">
        <v>0</v>
      </c>
      <c r="N158" s="1">
        <v>0</v>
      </c>
      <c r="O158" s="35">
        <v>1</v>
      </c>
      <c r="P158" s="35">
        <v>645412</v>
      </c>
      <c r="Q158" s="35">
        <v>9</v>
      </c>
      <c r="R158" s="35">
        <v>363556</v>
      </c>
    </row>
    <row r="159" spans="1:18" x14ac:dyDescent="0.2">
      <c r="A159" s="47" t="str">
        <f t="shared" si="2"/>
        <v>2022-Nicht beauftragte Spitex-Organisation-KLV C UV</v>
      </c>
      <c r="B159" s="37">
        <v>2022</v>
      </c>
      <c r="C159" s="35">
        <v>2</v>
      </c>
      <c r="D159" s="35" t="s">
        <v>67</v>
      </c>
      <c r="E159" s="35">
        <v>2</v>
      </c>
      <c r="F159" s="35" t="s">
        <v>64</v>
      </c>
      <c r="G159" s="35">
        <v>20</v>
      </c>
      <c r="H159" s="35" t="s">
        <v>71</v>
      </c>
      <c r="I159" s="35">
        <v>42</v>
      </c>
      <c r="J159" s="35" t="s">
        <v>126</v>
      </c>
      <c r="K159" s="35" t="s">
        <v>127</v>
      </c>
      <c r="L159" s="35">
        <v>1863</v>
      </c>
      <c r="M159" s="1">
        <v>0</v>
      </c>
      <c r="N159" s="1">
        <v>0</v>
      </c>
      <c r="O159" s="35">
        <v>1</v>
      </c>
      <c r="P159" s="35">
        <v>645412</v>
      </c>
      <c r="Q159" s="35">
        <v>9</v>
      </c>
      <c r="R159" s="35">
        <v>363556</v>
      </c>
    </row>
    <row r="160" spans="1:18" x14ac:dyDescent="0.2">
      <c r="A160" s="47" t="str">
        <f t="shared" si="2"/>
        <v>2022-Nicht beauftragte Spitex-Organisation-KLV B</v>
      </c>
      <c r="B160" s="37">
        <v>2022</v>
      </c>
      <c r="C160" s="35">
        <v>2</v>
      </c>
      <c r="D160" s="35" t="s">
        <v>67</v>
      </c>
      <c r="E160" s="35">
        <v>2</v>
      </c>
      <c r="F160" s="35" t="s">
        <v>64</v>
      </c>
      <c r="G160" s="35">
        <v>20</v>
      </c>
      <c r="H160" s="35" t="s">
        <v>71</v>
      </c>
      <c r="I160" s="35">
        <v>20</v>
      </c>
      <c r="J160" s="35" t="s">
        <v>7</v>
      </c>
      <c r="K160" s="35" t="s">
        <v>107</v>
      </c>
      <c r="L160" s="35">
        <v>1866</v>
      </c>
      <c r="M160" s="1">
        <v>28.85</v>
      </c>
      <c r="N160" s="1">
        <v>0</v>
      </c>
      <c r="O160" s="35">
        <v>1</v>
      </c>
      <c r="P160" s="35">
        <v>645412</v>
      </c>
      <c r="Q160" s="35">
        <v>9</v>
      </c>
      <c r="R160" s="35">
        <v>363556</v>
      </c>
    </row>
    <row r="161" spans="1:18" x14ac:dyDescent="0.2">
      <c r="A161" s="47" t="str">
        <f t="shared" si="2"/>
        <v>2022-Nicht beauftragte Spitex-Organisation-KLV A</v>
      </c>
      <c r="B161" s="37">
        <v>2022</v>
      </c>
      <c r="C161" s="35">
        <v>2</v>
      </c>
      <c r="D161" s="35" t="s">
        <v>67</v>
      </c>
      <c r="E161" s="35">
        <v>2</v>
      </c>
      <c r="F161" s="35" t="s">
        <v>64</v>
      </c>
      <c r="G161" s="35">
        <v>20</v>
      </c>
      <c r="H161" s="35" t="s">
        <v>71</v>
      </c>
      <c r="I161" s="35">
        <v>18</v>
      </c>
      <c r="J161" s="35" t="s">
        <v>6</v>
      </c>
      <c r="K161" s="35" t="s">
        <v>108</v>
      </c>
      <c r="L161" s="35">
        <v>1864</v>
      </c>
      <c r="M161" s="1">
        <v>30</v>
      </c>
      <c r="N161" s="1">
        <v>0</v>
      </c>
      <c r="O161" s="35">
        <v>1</v>
      </c>
      <c r="P161" s="35">
        <v>645412</v>
      </c>
      <c r="Q161" s="35">
        <v>9</v>
      </c>
      <c r="R161" s="35">
        <v>363556</v>
      </c>
    </row>
    <row r="162" spans="1:18" x14ac:dyDescent="0.2">
      <c r="A162" s="47" t="str">
        <f t="shared" si="2"/>
        <v>2022-Nicht beauftragte Spitex-Organisation-KLV C</v>
      </c>
      <c r="B162" s="37">
        <v>2022</v>
      </c>
      <c r="C162" s="35">
        <v>2</v>
      </c>
      <c r="D162" s="35" t="s">
        <v>67</v>
      </c>
      <c r="E162" s="35">
        <v>2</v>
      </c>
      <c r="F162" s="35" t="s">
        <v>64</v>
      </c>
      <c r="G162" s="35">
        <v>20</v>
      </c>
      <c r="H162" s="35" t="s">
        <v>71</v>
      </c>
      <c r="I162" s="35">
        <v>22</v>
      </c>
      <c r="J162" s="35" t="s">
        <v>8</v>
      </c>
      <c r="K162" s="35" t="s">
        <v>109</v>
      </c>
      <c r="L162" s="35">
        <v>1865</v>
      </c>
      <c r="M162" s="1">
        <v>30.2</v>
      </c>
      <c r="N162" s="1">
        <v>0</v>
      </c>
      <c r="O162" s="35">
        <v>1</v>
      </c>
      <c r="P162" s="35">
        <v>645412</v>
      </c>
      <c r="Q162" s="35">
        <v>9</v>
      </c>
      <c r="R162" s="35">
        <v>363556</v>
      </c>
    </row>
    <row r="163" spans="1:18" x14ac:dyDescent="0.2">
      <c r="A163" s="47" t="str">
        <f t="shared" si="2"/>
        <v>2022-Beauftragte Spitex-Organisation-KLV B IV</v>
      </c>
      <c r="B163" s="37">
        <v>2022</v>
      </c>
      <c r="C163" s="35">
        <v>2</v>
      </c>
      <c r="D163" s="35" t="s">
        <v>67</v>
      </c>
      <c r="E163" s="35">
        <v>2</v>
      </c>
      <c r="F163" s="35" t="s">
        <v>64</v>
      </c>
      <c r="G163" s="35">
        <v>19</v>
      </c>
      <c r="H163" s="35" t="s">
        <v>68</v>
      </c>
      <c r="I163" s="35">
        <v>21</v>
      </c>
      <c r="J163" s="35" t="s">
        <v>95</v>
      </c>
      <c r="K163" s="35" t="s">
        <v>116</v>
      </c>
      <c r="L163" s="35">
        <v>1849</v>
      </c>
      <c r="M163" s="1">
        <v>33.450000000000003</v>
      </c>
      <c r="N163" s="1">
        <v>0</v>
      </c>
      <c r="O163" s="35">
        <v>1</v>
      </c>
      <c r="P163" s="35">
        <v>645412</v>
      </c>
      <c r="Q163" s="35">
        <v>9</v>
      </c>
      <c r="R163" s="35">
        <v>363556</v>
      </c>
    </row>
    <row r="164" spans="1:18" x14ac:dyDescent="0.2">
      <c r="A164" s="47" t="str">
        <f t="shared" si="2"/>
        <v>2022-Selbständig erwerbende Pflegefachpersonen-KLV C</v>
      </c>
      <c r="B164" s="37">
        <v>2022</v>
      </c>
      <c r="C164" s="35">
        <v>2</v>
      </c>
      <c r="D164" s="35" t="s">
        <v>67</v>
      </c>
      <c r="E164" s="35">
        <v>2</v>
      </c>
      <c r="F164" s="35" t="s">
        <v>64</v>
      </c>
      <c r="G164" s="35">
        <v>21</v>
      </c>
      <c r="H164" s="35" t="s">
        <v>84</v>
      </c>
      <c r="I164" s="35">
        <v>22</v>
      </c>
      <c r="J164" s="35" t="s">
        <v>8</v>
      </c>
      <c r="K164" s="35" t="s">
        <v>109</v>
      </c>
      <c r="L164" s="35">
        <v>1871</v>
      </c>
      <c r="M164" s="1">
        <v>41.05</v>
      </c>
      <c r="N164" s="1">
        <v>0</v>
      </c>
      <c r="O164" s="35">
        <v>1</v>
      </c>
      <c r="P164" s="35">
        <v>645412</v>
      </c>
      <c r="Q164" s="35">
        <v>9</v>
      </c>
      <c r="R164" s="35">
        <v>363556</v>
      </c>
    </row>
    <row r="165" spans="1:18" x14ac:dyDescent="0.2">
      <c r="A165" s="47" t="str">
        <f t="shared" si="2"/>
        <v>2022-Beauftragte Spitex-Organisation-KLV A IV</v>
      </c>
      <c r="B165" s="37">
        <v>2022</v>
      </c>
      <c r="C165" s="35">
        <v>2</v>
      </c>
      <c r="D165" s="35" t="s">
        <v>67</v>
      </c>
      <c r="E165" s="35">
        <v>2</v>
      </c>
      <c r="F165" s="35" t="s">
        <v>64</v>
      </c>
      <c r="G165" s="35">
        <v>19</v>
      </c>
      <c r="H165" s="35" t="s">
        <v>68</v>
      </c>
      <c r="I165" s="35">
        <v>19</v>
      </c>
      <c r="J165" s="35" t="s">
        <v>94</v>
      </c>
      <c r="K165" s="35" t="s">
        <v>117</v>
      </c>
      <c r="L165" s="35">
        <v>1850</v>
      </c>
      <c r="M165" s="1">
        <v>43</v>
      </c>
      <c r="N165" s="1">
        <v>0</v>
      </c>
      <c r="O165" s="35">
        <v>1</v>
      </c>
      <c r="P165" s="35">
        <v>645412</v>
      </c>
      <c r="Q165" s="35">
        <v>9</v>
      </c>
      <c r="R165" s="35">
        <v>363556</v>
      </c>
    </row>
    <row r="166" spans="1:18" x14ac:dyDescent="0.2">
      <c r="A166" s="47" t="str">
        <f t="shared" si="2"/>
        <v>2022-Beauftragte Spitex-Organisation-KLV A UV</v>
      </c>
      <c r="B166" s="37">
        <v>2022</v>
      </c>
      <c r="C166" s="35">
        <v>2</v>
      </c>
      <c r="D166" s="35" t="s">
        <v>67</v>
      </c>
      <c r="E166" s="35">
        <v>2</v>
      </c>
      <c r="F166" s="35" t="s">
        <v>64</v>
      </c>
      <c r="G166" s="35">
        <v>19</v>
      </c>
      <c r="H166" s="35" t="s">
        <v>68</v>
      </c>
      <c r="I166" s="35">
        <v>40</v>
      </c>
      <c r="J166" s="35" t="s">
        <v>130</v>
      </c>
      <c r="K166" s="35" t="s">
        <v>131</v>
      </c>
      <c r="L166" s="35">
        <v>1851</v>
      </c>
      <c r="M166" s="1">
        <v>43</v>
      </c>
      <c r="N166" s="1">
        <v>0</v>
      </c>
      <c r="O166" s="35">
        <v>1</v>
      </c>
      <c r="P166" s="35">
        <v>645412</v>
      </c>
      <c r="Q166" s="35">
        <v>9</v>
      </c>
      <c r="R166" s="35">
        <v>363556</v>
      </c>
    </row>
    <row r="167" spans="1:18" x14ac:dyDescent="0.2">
      <c r="A167" s="47" t="str">
        <f t="shared" si="2"/>
        <v>2022-Beauftragte Spitex-Organisation-KLV C UV</v>
      </c>
      <c r="B167" s="37">
        <v>2022</v>
      </c>
      <c r="C167" s="35">
        <v>2</v>
      </c>
      <c r="D167" s="35" t="s">
        <v>67</v>
      </c>
      <c r="E167" s="35">
        <v>2</v>
      </c>
      <c r="F167" s="35" t="s">
        <v>64</v>
      </c>
      <c r="G167" s="35">
        <v>19</v>
      </c>
      <c r="H167" s="35" t="s">
        <v>68</v>
      </c>
      <c r="I167" s="35">
        <v>42</v>
      </c>
      <c r="J167" s="35" t="s">
        <v>126</v>
      </c>
      <c r="K167" s="35" t="s">
        <v>127</v>
      </c>
      <c r="L167" s="35">
        <v>1852</v>
      </c>
      <c r="M167" s="1">
        <v>43.15</v>
      </c>
      <c r="N167" s="1">
        <v>0</v>
      </c>
      <c r="O167" s="35">
        <v>1</v>
      </c>
      <c r="P167" s="35">
        <v>645412</v>
      </c>
      <c r="Q167" s="35">
        <v>9</v>
      </c>
      <c r="R167" s="35">
        <v>363556</v>
      </c>
    </row>
    <row r="168" spans="1:18" x14ac:dyDescent="0.2">
      <c r="A168" s="47" t="str">
        <f t="shared" si="2"/>
        <v>2022-Beauftragte Spitex-Organisation-KLV B UV</v>
      </c>
      <c r="B168" s="37">
        <v>2022</v>
      </c>
      <c r="C168" s="35">
        <v>2</v>
      </c>
      <c r="D168" s="35" t="s">
        <v>67</v>
      </c>
      <c r="E168" s="35">
        <v>2</v>
      </c>
      <c r="F168" s="35" t="s">
        <v>64</v>
      </c>
      <c r="G168" s="35">
        <v>19</v>
      </c>
      <c r="H168" s="35" t="s">
        <v>68</v>
      </c>
      <c r="I168" s="35">
        <v>41</v>
      </c>
      <c r="J168" s="35" t="s">
        <v>128</v>
      </c>
      <c r="K168" s="35" t="s">
        <v>129</v>
      </c>
      <c r="L168" s="35">
        <v>1853</v>
      </c>
      <c r="M168" s="1">
        <v>48.45</v>
      </c>
      <c r="N168" s="1">
        <v>0</v>
      </c>
      <c r="O168" s="35">
        <v>1</v>
      </c>
      <c r="P168" s="35">
        <v>645412</v>
      </c>
      <c r="Q168" s="35">
        <v>9</v>
      </c>
      <c r="R168" s="35">
        <v>363556</v>
      </c>
    </row>
    <row r="169" spans="1:18" x14ac:dyDescent="0.2">
      <c r="A169" s="47" t="str">
        <f t="shared" si="2"/>
        <v>2022-Kispex-KLV B IV</v>
      </c>
      <c r="B169" s="37">
        <v>2022</v>
      </c>
      <c r="C169" s="35">
        <v>2</v>
      </c>
      <c r="D169" s="35" t="s">
        <v>67</v>
      </c>
      <c r="E169" s="35">
        <v>1</v>
      </c>
      <c r="F169" s="35" t="s">
        <v>65</v>
      </c>
      <c r="G169" s="35">
        <v>14</v>
      </c>
      <c r="H169" s="35" t="s">
        <v>77</v>
      </c>
      <c r="I169" s="35">
        <v>21</v>
      </c>
      <c r="J169" s="35" t="s">
        <v>95</v>
      </c>
      <c r="K169" s="35" t="s">
        <v>116</v>
      </c>
      <c r="L169" s="35">
        <v>1917</v>
      </c>
      <c r="M169" s="1">
        <v>52.4</v>
      </c>
      <c r="N169" s="1">
        <v>0</v>
      </c>
      <c r="O169" s="35">
        <v>1</v>
      </c>
      <c r="P169" s="35">
        <v>645412</v>
      </c>
      <c r="Q169" s="35">
        <v>7</v>
      </c>
      <c r="R169" s="35">
        <v>363550</v>
      </c>
    </row>
    <row r="170" spans="1:18" x14ac:dyDescent="0.2">
      <c r="A170" s="47" t="str">
        <f t="shared" si="2"/>
        <v>2022-Selbständig erwerbende Pflegefachpersonen-KLV A</v>
      </c>
      <c r="B170" s="37">
        <v>2022</v>
      </c>
      <c r="C170" s="35">
        <v>2</v>
      </c>
      <c r="D170" s="35" t="s">
        <v>67</v>
      </c>
      <c r="E170" s="35">
        <v>2</v>
      </c>
      <c r="F170" s="35" t="s">
        <v>64</v>
      </c>
      <c r="G170" s="35">
        <v>21</v>
      </c>
      <c r="H170" s="35" t="s">
        <v>84</v>
      </c>
      <c r="I170" s="35">
        <v>18</v>
      </c>
      <c r="J170" s="35" t="s">
        <v>6</v>
      </c>
      <c r="K170" s="35" t="s">
        <v>108</v>
      </c>
      <c r="L170" s="35">
        <v>1872</v>
      </c>
      <c r="M170" s="1">
        <v>54.1</v>
      </c>
      <c r="N170" s="1">
        <v>0</v>
      </c>
      <c r="O170" s="35">
        <v>1</v>
      </c>
      <c r="P170" s="35">
        <v>645412</v>
      </c>
      <c r="Q170" s="35">
        <v>9</v>
      </c>
      <c r="R170" s="35">
        <v>363556</v>
      </c>
    </row>
    <row r="171" spans="1:18" x14ac:dyDescent="0.2">
      <c r="A171" s="47" t="str">
        <f t="shared" si="2"/>
        <v>2022-Selbständig erwerbende Pflegefachpersonen-KLV B</v>
      </c>
      <c r="B171" s="37">
        <v>2022</v>
      </c>
      <c r="C171" s="35">
        <v>2</v>
      </c>
      <c r="D171" s="35" t="s">
        <v>67</v>
      </c>
      <c r="E171" s="35">
        <v>2</v>
      </c>
      <c r="F171" s="35" t="s">
        <v>64</v>
      </c>
      <c r="G171" s="35">
        <v>21</v>
      </c>
      <c r="H171" s="35" t="s">
        <v>84</v>
      </c>
      <c r="I171" s="35">
        <v>20</v>
      </c>
      <c r="J171" s="35" t="s">
        <v>7</v>
      </c>
      <c r="K171" s="35" t="s">
        <v>107</v>
      </c>
      <c r="L171" s="35">
        <v>1873</v>
      </c>
      <c r="M171" s="1">
        <v>55.75</v>
      </c>
      <c r="N171" s="1">
        <v>0</v>
      </c>
      <c r="O171" s="35">
        <v>1</v>
      </c>
      <c r="P171" s="35">
        <v>645412</v>
      </c>
      <c r="Q171" s="35">
        <v>9</v>
      </c>
      <c r="R171" s="35">
        <v>363556</v>
      </c>
    </row>
    <row r="172" spans="1:18" x14ac:dyDescent="0.2">
      <c r="A172" s="47" t="str">
        <f t="shared" si="2"/>
        <v>2022-Verein katholische Spitex Winterthur-KLV C</v>
      </c>
      <c r="B172" s="37">
        <v>2022</v>
      </c>
      <c r="C172" s="35">
        <v>2</v>
      </c>
      <c r="D172" s="35" t="s">
        <v>67</v>
      </c>
      <c r="E172" s="35">
        <v>1</v>
      </c>
      <c r="F172" s="35" t="s">
        <v>65</v>
      </c>
      <c r="G172" s="35">
        <v>17</v>
      </c>
      <c r="H172" s="35" t="s">
        <v>76</v>
      </c>
      <c r="I172" s="35">
        <v>22</v>
      </c>
      <c r="J172" s="35" t="s">
        <v>8</v>
      </c>
      <c r="K172" s="35" t="s">
        <v>109</v>
      </c>
      <c r="L172" s="35">
        <v>1882</v>
      </c>
      <c r="M172" s="1">
        <v>57</v>
      </c>
      <c r="N172" s="1">
        <v>0</v>
      </c>
      <c r="O172" s="35">
        <v>1</v>
      </c>
      <c r="P172" s="35">
        <v>645412</v>
      </c>
      <c r="Q172" s="35">
        <v>7</v>
      </c>
      <c r="R172" s="35">
        <v>363550</v>
      </c>
    </row>
    <row r="173" spans="1:18" x14ac:dyDescent="0.2">
      <c r="A173" s="47" t="str">
        <f t="shared" si="2"/>
        <v>2022-Beauftragte Spitex-Organisation-AÜP KLV C</v>
      </c>
      <c r="B173" s="37">
        <v>2022</v>
      </c>
      <c r="C173" s="35">
        <v>2</v>
      </c>
      <c r="D173" s="35" t="s">
        <v>67</v>
      </c>
      <c r="E173" s="35">
        <v>2</v>
      </c>
      <c r="F173" s="35" t="s">
        <v>64</v>
      </c>
      <c r="G173" s="35">
        <v>19</v>
      </c>
      <c r="H173" s="35" t="s">
        <v>68</v>
      </c>
      <c r="I173" s="35">
        <v>5</v>
      </c>
      <c r="J173" s="35" t="s">
        <v>110</v>
      </c>
      <c r="K173" s="35" t="s">
        <v>111</v>
      </c>
      <c r="L173" s="35">
        <v>1854</v>
      </c>
      <c r="M173" s="1">
        <v>58.08</v>
      </c>
      <c r="N173" s="1">
        <v>0</v>
      </c>
      <c r="O173" s="35">
        <v>1</v>
      </c>
      <c r="P173" s="35">
        <v>645412</v>
      </c>
      <c r="Q173" s="35">
        <v>11</v>
      </c>
      <c r="R173" s="35">
        <v>363557</v>
      </c>
    </row>
    <row r="174" spans="1:18" x14ac:dyDescent="0.2">
      <c r="A174" s="47" t="str">
        <f t="shared" si="2"/>
        <v>2022-Nicht beauftragte Spitex-Organisation-AÜP KLV C</v>
      </c>
      <c r="B174" s="37">
        <v>2022</v>
      </c>
      <c r="C174" s="35">
        <v>2</v>
      </c>
      <c r="D174" s="35" t="s">
        <v>67</v>
      </c>
      <c r="E174" s="35">
        <v>2</v>
      </c>
      <c r="F174" s="35" t="s">
        <v>64</v>
      </c>
      <c r="G174" s="35">
        <v>20</v>
      </c>
      <c r="H174" s="35" t="s">
        <v>71</v>
      </c>
      <c r="I174" s="35">
        <v>5</v>
      </c>
      <c r="J174" s="35" t="s">
        <v>110</v>
      </c>
      <c r="K174" s="35" t="s">
        <v>111</v>
      </c>
      <c r="L174" s="35">
        <v>1867</v>
      </c>
      <c r="M174" s="1">
        <v>58.08</v>
      </c>
      <c r="N174" s="1">
        <v>0</v>
      </c>
      <c r="O174" s="35">
        <v>1</v>
      </c>
      <c r="P174" s="35">
        <v>645412</v>
      </c>
      <c r="Q174" s="35">
        <v>11</v>
      </c>
      <c r="R174" s="35">
        <v>363557</v>
      </c>
    </row>
    <row r="175" spans="1:18" x14ac:dyDescent="0.2">
      <c r="A175" s="47" t="str">
        <f t="shared" si="2"/>
        <v>2022-Evangelische Spitex Winterthur-AÜP KLV C</v>
      </c>
      <c r="B175" s="37">
        <v>2022</v>
      </c>
      <c r="C175" s="35">
        <v>2</v>
      </c>
      <c r="D175" s="35" t="s">
        <v>67</v>
      </c>
      <c r="E175" s="35">
        <v>1</v>
      </c>
      <c r="F175" s="35" t="s">
        <v>65</v>
      </c>
      <c r="G175" s="35">
        <v>12</v>
      </c>
      <c r="H175" s="35" t="s">
        <v>75</v>
      </c>
      <c r="I175" s="35">
        <v>5</v>
      </c>
      <c r="J175" s="35" t="s">
        <v>110</v>
      </c>
      <c r="K175" s="35" t="s">
        <v>111</v>
      </c>
      <c r="L175" s="35">
        <v>1875</v>
      </c>
      <c r="M175" s="1">
        <v>58.08</v>
      </c>
      <c r="N175" s="1">
        <v>0</v>
      </c>
      <c r="O175" s="35">
        <v>1</v>
      </c>
      <c r="P175" s="35">
        <v>645412</v>
      </c>
      <c r="Q175" s="35">
        <v>1</v>
      </c>
      <c r="R175" s="35">
        <v>363555</v>
      </c>
    </row>
    <row r="176" spans="1:18" x14ac:dyDescent="0.2">
      <c r="A176" s="47" t="str">
        <f t="shared" si="2"/>
        <v>2022-Verein katholische Spitex Winterthur-AÜP KLV C</v>
      </c>
      <c r="B176" s="37">
        <v>2022</v>
      </c>
      <c r="C176" s="35">
        <v>2</v>
      </c>
      <c r="D176" s="35" t="s">
        <v>67</v>
      </c>
      <c r="E176" s="35">
        <v>1</v>
      </c>
      <c r="F176" s="35" t="s">
        <v>65</v>
      </c>
      <c r="G176" s="35">
        <v>17</v>
      </c>
      <c r="H176" s="35" t="s">
        <v>76</v>
      </c>
      <c r="I176" s="35">
        <v>5</v>
      </c>
      <c r="J176" s="35" t="s">
        <v>110</v>
      </c>
      <c r="K176" s="35" t="s">
        <v>111</v>
      </c>
      <c r="L176" s="35">
        <v>1883</v>
      </c>
      <c r="M176" s="1">
        <v>58.08</v>
      </c>
      <c r="N176" s="1">
        <v>0</v>
      </c>
      <c r="O176" s="35">
        <v>1</v>
      </c>
      <c r="P176" s="35">
        <v>645412</v>
      </c>
      <c r="Q176" s="35">
        <v>1</v>
      </c>
      <c r="R176" s="35">
        <v>363555</v>
      </c>
    </row>
    <row r="177" spans="1:18" x14ac:dyDescent="0.2">
      <c r="A177" s="47" t="str">
        <f t="shared" si="2"/>
        <v>2022-Verein Katholische Krankenpflege Oberi-AÜP KLV C</v>
      </c>
      <c r="B177" s="37">
        <v>2022</v>
      </c>
      <c r="C177" s="35">
        <v>2</v>
      </c>
      <c r="D177" s="35" t="s">
        <v>67</v>
      </c>
      <c r="E177" s="35">
        <v>1</v>
      </c>
      <c r="F177" s="35" t="s">
        <v>65</v>
      </c>
      <c r="G177" s="35">
        <v>16</v>
      </c>
      <c r="H177" s="35" t="s">
        <v>85</v>
      </c>
      <c r="I177" s="35">
        <v>5</v>
      </c>
      <c r="J177" s="35" t="s">
        <v>110</v>
      </c>
      <c r="K177" s="35" t="s">
        <v>111</v>
      </c>
      <c r="L177" s="35">
        <v>1889</v>
      </c>
      <c r="M177" s="1">
        <v>58.08</v>
      </c>
      <c r="N177" s="1">
        <v>0</v>
      </c>
      <c r="O177" s="35">
        <v>1</v>
      </c>
      <c r="P177" s="35">
        <v>645412</v>
      </c>
      <c r="Q177" s="35">
        <v>1</v>
      </c>
      <c r="R177" s="35">
        <v>363555</v>
      </c>
    </row>
    <row r="178" spans="1:18" x14ac:dyDescent="0.2">
      <c r="A178" s="47" t="str">
        <f t="shared" si="2"/>
        <v>2022-Verein Palliative Care-AÜP KLV C</v>
      </c>
      <c r="B178" s="37">
        <v>2022</v>
      </c>
      <c r="C178" s="35">
        <v>2</v>
      </c>
      <c r="D178" s="35" t="s">
        <v>67</v>
      </c>
      <c r="E178" s="35">
        <v>1</v>
      </c>
      <c r="F178" s="35" t="s">
        <v>65</v>
      </c>
      <c r="G178" s="35">
        <v>18</v>
      </c>
      <c r="H178" s="35" t="s">
        <v>74</v>
      </c>
      <c r="I178" s="35">
        <v>5</v>
      </c>
      <c r="J178" s="35" t="s">
        <v>110</v>
      </c>
      <c r="K178" s="35" t="s">
        <v>111</v>
      </c>
      <c r="L178" s="35">
        <v>1896</v>
      </c>
      <c r="M178" s="1">
        <v>58.08</v>
      </c>
      <c r="N178" s="1">
        <v>0</v>
      </c>
      <c r="O178" s="35">
        <v>1</v>
      </c>
      <c r="P178" s="35">
        <v>645412</v>
      </c>
      <c r="Q178" s="35">
        <v>1</v>
      </c>
      <c r="R178" s="35">
        <v>363555</v>
      </c>
    </row>
    <row r="179" spans="1:18" x14ac:dyDescent="0.2">
      <c r="A179" s="47" t="str">
        <f t="shared" si="2"/>
        <v>2022-GEPS-AÜP KLV C</v>
      </c>
      <c r="B179" s="37">
        <v>2022</v>
      </c>
      <c r="C179" s="35">
        <v>2</v>
      </c>
      <c r="D179" s="35" t="s">
        <v>67</v>
      </c>
      <c r="E179" s="35">
        <v>1</v>
      </c>
      <c r="F179" s="35" t="s">
        <v>65</v>
      </c>
      <c r="G179" s="35">
        <v>13</v>
      </c>
      <c r="H179" s="35" t="s">
        <v>73</v>
      </c>
      <c r="I179" s="35">
        <v>5</v>
      </c>
      <c r="J179" s="35" t="s">
        <v>110</v>
      </c>
      <c r="K179" s="35" t="s">
        <v>111</v>
      </c>
      <c r="L179" s="35">
        <v>1903</v>
      </c>
      <c r="M179" s="1">
        <v>58.08</v>
      </c>
      <c r="N179" s="1">
        <v>0</v>
      </c>
      <c r="O179" s="35">
        <v>1</v>
      </c>
      <c r="P179" s="35">
        <v>645412</v>
      </c>
      <c r="Q179" s="35">
        <v>1</v>
      </c>
      <c r="R179" s="35">
        <v>363555</v>
      </c>
    </row>
    <row r="180" spans="1:18" x14ac:dyDescent="0.2">
      <c r="A180" s="47" t="str">
        <f t="shared" si="2"/>
        <v>2022-Knowledge &amp; Nursing-AÜP KLV C</v>
      </c>
      <c r="B180" s="37">
        <v>2022</v>
      </c>
      <c r="C180" s="35">
        <v>2</v>
      </c>
      <c r="D180" s="35" t="s">
        <v>67</v>
      </c>
      <c r="E180" s="35">
        <v>1</v>
      </c>
      <c r="F180" s="35" t="s">
        <v>65</v>
      </c>
      <c r="G180" s="35">
        <v>15</v>
      </c>
      <c r="H180" s="35" t="s">
        <v>72</v>
      </c>
      <c r="I180" s="35">
        <v>5</v>
      </c>
      <c r="J180" s="35" t="s">
        <v>110</v>
      </c>
      <c r="K180" s="35" t="s">
        <v>111</v>
      </c>
      <c r="L180" s="35">
        <v>1910</v>
      </c>
      <c r="M180" s="1">
        <v>58.08</v>
      </c>
      <c r="N180" s="1">
        <v>0</v>
      </c>
      <c r="O180" s="35">
        <v>1</v>
      </c>
      <c r="P180" s="35">
        <v>645412</v>
      </c>
      <c r="Q180" s="35">
        <v>1</v>
      </c>
      <c r="R180" s="35">
        <v>363555</v>
      </c>
    </row>
    <row r="181" spans="1:18" x14ac:dyDescent="0.2">
      <c r="A181" s="47" t="str">
        <f t="shared" si="2"/>
        <v>2022-Verein katholische Spitex Winterthur-KLV A</v>
      </c>
      <c r="B181" s="37">
        <v>2022</v>
      </c>
      <c r="C181" s="35">
        <v>2</v>
      </c>
      <c r="D181" s="35" t="s">
        <v>67</v>
      </c>
      <c r="E181" s="35">
        <v>1</v>
      </c>
      <c r="F181" s="35" t="s">
        <v>65</v>
      </c>
      <c r="G181" s="35">
        <v>17</v>
      </c>
      <c r="H181" s="35" t="s">
        <v>76</v>
      </c>
      <c r="I181" s="35">
        <v>18</v>
      </c>
      <c r="J181" s="35" t="s">
        <v>6</v>
      </c>
      <c r="K181" s="35" t="s">
        <v>108</v>
      </c>
      <c r="L181" s="35">
        <v>1884</v>
      </c>
      <c r="M181" s="1">
        <v>60</v>
      </c>
      <c r="N181" s="1">
        <v>0</v>
      </c>
      <c r="O181" s="35">
        <v>1</v>
      </c>
      <c r="P181" s="35">
        <v>645412</v>
      </c>
      <c r="Q181" s="35">
        <v>7</v>
      </c>
      <c r="R181" s="35">
        <v>363550</v>
      </c>
    </row>
    <row r="182" spans="1:18" x14ac:dyDescent="0.2">
      <c r="A182" s="47" t="str">
        <f t="shared" si="2"/>
        <v>2022-Kispex-KLV A IV</v>
      </c>
      <c r="B182" s="37">
        <v>2022</v>
      </c>
      <c r="C182" s="35">
        <v>2</v>
      </c>
      <c r="D182" s="35" t="s">
        <v>67</v>
      </c>
      <c r="E182" s="35">
        <v>1</v>
      </c>
      <c r="F182" s="35" t="s">
        <v>65</v>
      </c>
      <c r="G182" s="35">
        <v>14</v>
      </c>
      <c r="H182" s="35" t="s">
        <v>77</v>
      </c>
      <c r="I182" s="35">
        <v>19</v>
      </c>
      <c r="J182" s="35" t="s">
        <v>94</v>
      </c>
      <c r="K182" s="35" t="s">
        <v>117</v>
      </c>
      <c r="L182" s="35">
        <v>1916</v>
      </c>
      <c r="M182" s="1">
        <v>61</v>
      </c>
      <c r="N182" s="1">
        <v>0</v>
      </c>
      <c r="O182" s="35">
        <v>1</v>
      </c>
      <c r="P182" s="35">
        <v>645412</v>
      </c>
      <c r="Q182" s="35">
        <v>7</v>
      </c>
      <c r="R182" s="35">
        <v>363550</v>
      </c>
    </row>
    <row r="183" spans="1:18" x14ac:dyDescent="0.2">
      <c r="A183" s="47" t="str">
        <f t="shared" si="2"/>
        <v>2022-Beauftragte Spitex-Organisation-AÜP KLV B</v>
      </c>
      <c r="B183" s="37">
        <v>2022</v>
      </c>
      <c r="C183" s="35">
        <v>2</v>
      </c>
      <c r="D183" s="35" t="s">
        <v>67</v>
      </c>
      <c r="E183" s="35">
        <v>2</v>
      </c>
      <c r="F183" s="35" t="s">
        <v>64</v>
      </c>
      <c r="G183" s="35">
        <v>19</v>
      </c>
      <c r="H183" s="35" t="s">
        <v>68</v>
      </c>
      <c r="I183" s="35">
        <v>4</v>
      </c>
      <c r="J183" s="35" t="s">
        <v>112</v>
      </c>
      <c r="K183" s="35" t="s">
        <v>113</v>
      </c>
      <c r="L183" s="35">
        <v>1855</v>
      </c>
      <c r="M183" s="1">
        <v>65.58</v>
      </c>
      <c r="N183" s="1">
        <v>0</v>
      </c>
      <c r="O183" s="35">
        <v>1</v>
      </c>
      <c r="P183" s="35">
        <v>645412</v>
      </c>
      <c r="Q183" s="35">
        <v>11</v>
      </c>
      <c r="R183" s="35">
        <v>363557</v>
      </c>
    </row>
    <row r="184" spans="1:18" x14ac:dyDescent="0.2">
      <c r="A184" s="47" t="str">
        <f t="shared" si="2"/>
        <v>2022-Nicht beauftragte Spitex-Organisation-AÜP KLV B</v>
      </c>
      <c r="B184" s="37">
        <v>2022</v>
      </c>
      <c r="C184" s="35">
        <v>2</v>
      </c>
      <c r="D184" s="35" t="s">
        <v>67</v>
      </c>
      <c r="E184" s="35">
        <v>2</v>
      </c>
      <c r="F184" s="35" t="s">
        <v>64</v>
      </c>
      <c r="G184" s="35">
        <v>20</v>
      </c>
      <c r="H184" s="35" t="s">
        <v>71</v>
      </c>
      <c r="I184" s="35">
        <v>4</v>
      </c>
      <c r="J184" s="35" t="s">
        <v>112</v>
      </c>
      <c r="K184" s="35" t="s">
        <v>113</v>
      </c>
      <c r="L184" s="35">
        <v>1868</v>
      </c>
      <c r="M184" s="1">
        <v>65.58</v>
      </c>
      <c r="N184" s="1">
        <v>0</v>
      </c>
      <c r="O184" s="35">
        <v>1</v>
      </c>
      <c r="P184" s="35">
        <v>645412</v>
      </c>
      <c r="Q184" s="35">
        <v>11</v>
      </c>
      <c r="R184" s="35">
        <v>363557</v>
      </c>
    </row>
    <row r="185" spans="1:18" x14ac:dyDescent="0.2">
      <c r="A185" s="47" t="str">
        <f t="shared" si="2"/>
        <v>2022-Evangelische Spitex Winterthur-AÜP KLV B</v>
      </c>
      <c r="B185" s="37">
        <v>2022</v>
      </c>
      <c r="C185" s="35">
        <v>2</v>
      </c>
      <c r="D185" s="35" t="s">
        <v>67</v>
      </c>
      <c r="E185" s="35">
        <v>1</v>
      </c>
      <c r="F185" s="35" t="s">
        <v>65</v>
      </c>
      <c r="G185" s="35">
        <v>12</v>
      </c>
      <c r="H185" s="35" t="s">
        <v>75</v>
      </c>
      <c r="I185" s="35">
        <v>4</v>
      </c>
      <c r="J185" s="35" t="s">
        <v>112</v>
      </c>
      <c r="K185" s="35" t="s">
        <v>113</v>
      </c>
      <c r="L185" s="35">
        <v>1877</v>
      </c>
      <c r="M185" s="1">
        <v>65.58</v>
      </c>
      <c r="N185" s="1">
        <v>0</v>
      </c>
      <c r="O185" s="35">
        <v>1</v>
      </c>
      <c r="P185" s="35">
        <v>645412</v>
      </c>
      <c r="Q185" s="35">
        <v>1</v>
      </c>
      <c r="R185" s="35">
        <v>363555</v>
      </c>
    </row>
    <row r="186" spans="1:18" x14ac:dyDescent="0.2">
      <c r="A186" s="47" t="str">
        <f t="shared" si="2"/>
        <v>2022-Verein katholische Spitex Winterthur-AÜP KLV B</v>
      </c>
      <c r="B186" s="37">
        <v>2022</v>
      </c>
      <c r="C186" s="35">
        <v>2</v>
      </c>
      <c r="D186" s="35" t="s">
        <v>67</v>
      </c>
      <c r="E186" s="35">
        <v>1</v>
      </c>
      <c r="F186" s="35" t="s">
        <v>65</v>
      </c>
      <c r="G186" s="35">
        <v>17</v>
      </c>
      <c r="H186" s="35" t="s">
        <v>76</v>
      </c>
      <c r="I186" s="35">
        <v>4</v>
      </c>
      <c r="J186" s="35" t="s">
        <v>112</v>
      </c>
      <c r="K186" s="35" t="s">
        <v>113</v>
      </c>
      <c r="L186" s="35">
        <v>1885</v>
      </c>
      <c r="M186" s="1">
        <v>65.58</v>
      </c>
      <c r="N186" s="1">
        <v>0</v>
      </c>
      <c r="O186" s="35">
        <v>1</v>
      </c>
      <c r="P186" s="35">
        <v>645412</v>
      </c>
      <c r="Q186" s="35">
        <v>1</v>
      </c>
      <c r="R186" s="35">
        <v>363555</v>
      </c>
    </row>
    <row r="187" spans="1:18" x14ac:dyDescent="0.2">
      <c r="A187" s="47" t="str">
        <f t="shared" si="2"/>
        <v>2022-Verein Katholische Krankenpflege Oberi-AÜP KLV B</v>
      </c>
      <c r="B187" s="37">
        <v>2022</v>
      </c>
      <c r="C187" s="35">
        <v>2</v>
      </c>
      <c r="D187" s="35" t="s">
        <v>67</v>
      </c>
      <c r="E187" s="35">
        <v>1</v>
      </c>
      <c r="F187" s="35" t="s">
        <v>65</v>
      </c>
      <c r="G187" s="35">
        <v>16</v>
      </c>
      <c r="H187" s="35" t="s">
        <v>85</v>
      </c>
      <c r="I187" s="35">
        <v>4</v>
      </c>
      <c r="J187" s="35" t="s">
        <v>112</v>
      </c>
      <c r="K187" s="35" t="s">
        <v>113</v>
      </c>
      <c r="L187" s="35">
        <v>1891</v>
      </c>
      <c r="M187" s="1">
        <v>65.58</v>
      </c>
      <c r="N187" s="1">
        <v>0</v>
      </c>
      <c r="O187" s="35">
        <v>1</v>
      </c>
      <c r="P187" s="35">
        <v>645412</v>
      </c>
      <c r="Q187" s="35">
        <v>1</v>
      </c>
      <c r="R187" s="35">
        <v>363555</v>
      </c>
    </row>
    <row r="188" spans="1:18" x14ac:dyDescent="0.2">
      <c r="A188" s="47" t="str">
        <f t="shared" si="2"/>
        <v>2022-Verein Palliative Care-AÜP KLV B</v>
      </c>
      <c r="B188" s="37">
        <v>2022</v>
      </c>
      <c r="C188" s="35">
        <v>2</v>
      </c>
      <c r="D188" s="35" t="s">
        <v>67</v>
      </c>
      <c r="E188" s="35">
        <v>1</v>
      </c>
      <c r="F188" s="35" t="s">
        <v>65</v>
      </c>
      <c r="G188" s="35">
        <v>18</v>
      </c>
      <c r="H188" s="35" t="s">
        <v>74</v>
      </c>
      <c r="I188" s="35">
        <v>4</v>
      </c>
      <c r="J188" s="35" t="s">
        <v>112</v>
      </c>
      <c r="K188" s="35" t="s">
        <v>113</v>
      </c>
      <c r="L188" s="35">
        <v>1897</v>
      </c>
      <c r="M188" s="1">
        <v>65.58</v>
      </c>
      <c r="N188" s="1">
        <v>0</v>
      </c>
      <c r="O188" s="35">
        <v>1</v>
      </c>
      <c r="P188" s="35">
        <v>645412</v>
      </c>
      <c r="Q188" s="35">
        <v>1</v>
      </c>
      <c r="R188" s="35">
        <v>363555</v>
      </c>
    </row>
    <row r="189" spans="1:18" x14ac:dyDescent="0.2">
      <c r="A189" s="47" t="str">
        <f t="shared" si="2"/>
        <v>2022-GEPS-AÜP KLV B</v>
      </c>
      <c r="B189" s="37">
        <v>2022</v>
      </c>
      <c r="C189" s="35">
        <v>2</v>
      </c>
      <c r="D189" s="35" t="s">
        <v>67</v>
      </c>
      <c r="E189" s="35">
        <v>1</v>
      </c>
      <c r="F189" s="35" t="s">
        <v>65</v>
      </c>
      <c r="G189" s="35">
        <v>13</v>
      </c>
      <c r="H189" s="35" t="s">
        <v>73</v>
      </c>
      <c r="I189" s="35">
        <v>4</v>
      </c>
      <c r="J189" s="35" t="s">
        <v>112</v>
      </c>
      <c r="K189" s="35" t="s">
        <v>113</v>
      </c>
      <c r="L189" s="35">
        <v>1905</v>
      </c>
      <c r="M189" s="1">
        <v>65.58</v>
      </c>
      <c r="N189" s="1">
        <v>0</v>
      </c>
      <c r="O189" s="35">
        <v>1</v>
      </c>
      <c r="P189" s="35">
        <v>645412</v>
      </c>
      <c r="Q189" s="35">
        <v>1</v>
      </c>
      <c r="R189" s="35">
        <v>363555</v>
      </c>
    </row>
    <row r="190" spans="1:18" x14ac:dyDescent="0.2">
      <c r="A190" s="47" t="str">
        <f t="shared" si="2"/>
        <v>2022-Knowledge &amp; Nursing-AÜP KLV B</v>
      </c>
      <c r="B190" s="37">
        <v>2022</v>
      </c>
      <c r="C190" s="35">
        <v>2</v>
      </c>
      <c r="D190" s="35" t="s">
        <v>67</v>
      </c>
      <c r="E190" s="35">
        <v>1</v>
      </c>
      <c r="F190" s="35" t="s">
        <v>65</v>
      </c>
      <c r="G190" s="35">
        <v>15</v>
      </c>
      <c r="H190" s="35" t="s">
        <v>72</v>
      </c>
      <c r="I190" s="35">
        <v>4</v>
      </c>
      <c r="J190" s="35" t="s">
        <v>112</v>
      </c>
      <c r="K190" s="35" t="s">
        <v>113</v>
      </c>
      <c r="L190" s="35">
        <v>1912</v>
      </c>
      <c r="M190" s="1">
        <v>65.58</v>
      </c>
      <c r="N190" s="1">
        <v>0</v>
      </c>
      <c r="O190" s="35">
        <v>1</v>
      </c>
      <c r="P190" s="35">
        <v>645412</v>
      </c>
      <c r="Q190" s="35">
        <v>1</v>
      </c>
      <c r="R190" s="35">
        <v>363555</v>
      </c>
    </row>
    <row r="191" spans="1:18" x14ac:dyDescent="0.2">
      <c r="A191" s="47" t="str">
        <f t="shared" si="2"/>
        <v>2022-GEPS-KLV A</v>
      </c>
      <c r="B191" s="37">
        <v>2022</v>
      </c>
      <c r="C191" s="35">
        <v>2</v>
      </c>
      <c r="D191" s="35" t="s">
        <v>67</v>
      </c>
      <c r="E191" s="35">
        <v>1</v>
      </c>
      <c r="F191" s="35" t="s">
        <v>65</v>
      </c>
      <c r="G191" s="35">
        <v>13</v>
      </c>
      <c r="H191" s="35" t="s">
        <v>73</v>
      </c>
      <c r="I191" s="35">
        <v>18</v>
      </c>
      <c r="J191" s="35" t="s">
        <v>6</v>
      </c>
      <c r="K191" s="35" t="s">
        <v>108</v>
      </c>
      <c r="L191" s="35">
        <v>1904</v>
      </c>
      <c r="M191" s="1">
        <v>66.099999999999994</v>
      </c>
      <c r="N191" s="1">
        <v>0</v>
      </c>
      <c r="O191" s="35">
        <v>1</v>
      </c>
      <c r="P191" s="35">
        <v>645412</v>
      </c>
      <c r="Q191" s="35">
        <v>7</v>
      </c>
      <c r="R191" s="35">
        <v>363550</v>
      </c>
    </row>
    <row r="192" spans="1:18" x14ac:dyDescent="0.2">
      <c r="A192" s="47" t="str">
        <f t="shared" si="2"/>
        <v>2022-Knowledge &amp; Nursing-KLV A</v>
      </c>
      <c r="B192" s="104">
        <v>2022</v>
      </c>
      <c r="C192" s="105">
        <v>2</v>
      </c>
      <c r="D192" s="105" t="s">
        <v>67</v>
      </c>
      <c r="E192" s="105">
        <v>1</v>
      </c>
      <c r="F192" s="105" t="s">
        <v>65</v>
      </c>
      <c r="G192" s="105">
        <v>15</v>
      </c>
      <c r="H192" s="105" t="s">
        <v>72</v>
      </c>
      <c r="I192" s="105">
        <v>18</v>
      </c>
      <c r="J192" s="105" t="s">
        <v>6</v>
      </c>
      <c r="K192" s="105" t="s">
        <v>108</v>
      </c>
      <c r="L192" s="105">
        <v>1911</v>
      </c>
      <c r="M192" s="106">
        <v>66.099999999999994</v>
      </c>
      <c r="N192" s="106">
        <v>0</v>
      </c>
      <c r="O192" s="105">
        <v>1</v>
      </c>
      <c r="P192" s="105">
        <v>645412</v>
      </c>
      <c r="Q192" s="105">
        <v>7</v>
      </c>
      <c r="R192" s="105">
        <v>363550</v>
      </c>
    </row>
    <row r="193" spans="1:18" x14ac:dyDescent="0.2">
      <c r="A193" s="47" t="str">
        <f t="shared" ref="A193:A256" si="3">B193&amp;"-"&amp;H193&amp;"-"&amp;J193</f>
        <v>2022-Beauftragte Spitex-Organisation-AÜP KLV A</v>
      </c>
      <c r="B193" s="104">
        <v>2022</v>
      </c>
      <c r="C193" s="105">
        <v>2</v>
      </c>
      <c r="D193" s="105" t="s">
        <v>67</v>
      </c>
      <c r="E193" s="105">
        <v>2</v>
      </c>
      <c r="F193" s="105" t="s">
        <v>64</v>
      </c>
      <c r="G193" s="105">
        <v>19</v>
      </c>
      <c r="H193" s="105" t="s">
        <v>68</v>
      </c>
      <c r="I193" s="105">
        <v>3</v>
      </c>
      <c r="J193" s="105" t="s">
        <v>114</v>
      </c>
      <c r="K193" s="105" t="s">
        <v>115</v>
      </c>
      <c r="L193" s="105">
        <v>1856</v>
      </c>
      <c r="M193" s="106">
        <v>66.67</v>
      </c>
      <c r="N193" s="106">
        <v>0</v>
      </c>
      <c r="O193" s="105">
        <v>1</v>
      </c>
      <c r="P193" s="105">
        <v>645412</v>
      </c>
      <c r="Q193" s="105">
        <v>11</v>
      </c>
      <c r="R193" s="105">
        <v>363557</v>
      </c>
    </row>
    <row r="194" spans="1:18" x14ac:dyDescent="0.2">
      <c r="A194" s="47" t="str">
        <f t="shared" si="3"/>
        <v>2022-Nicht beauftragte Spitex-Organisation-AÜP KLV A</v>
      </c>
      <c r="B194" s="104">
        <v>2022</v>
      </c>
      <c r="C194" s="105">
        <v>2</v>
      </c>
      <c r="D194" s="105" t="s">
        <v>67</v>
      </c>
      <c r="E194" s="105">
        <v>2</v>
      </c>
      <c r="F194" s="105" t="s">
        <v>64</v>
      </c>
      <c r="G194" s="105">
        <v>20</v>
      </c>
      <c r="H194" s="105" t="s">
        <v>71</v>
      </c>
      <c r="I194" s="105">
        <v>3</v>
      </c>
      <c r="J194" s="105" t="s">
        <v>114</v>
      </c>
      <c r="K194" s="105" t="s">
        <v>115</v>
      </c>
      <c r="L194" s="105">
        <v>1869</v>
      </c>
      <c r="M194" s="106">
        <v>66.67</v>
      </c>
      <c r="N194" s="106">
        <v>0</v>
      </c>
      <c r="O194" s="105">
        <v>1</v>
      </c>
      <c r="P194" s="105">
        <v>645412</v>
      </c>
      <c r="Q194" s="105">
        <v>11</v>
      </c>
      <c r="R194" s="105">
        <v>363557</v>
      </c>
    </row>
    <row r="195" spans="1:18" x14ac:dyDescent="0.2">
      <c r="A195" s="47" t="str">
        <f t="shared" si="3"/>
        <v>2022-Evangelische Spitex Winterthur-AÜP KLV A</v>
      </c>
      <c r="B195" s="104">
        <v>2022</v>
      </c>
      <c r="C195" s="105">
        <v>2</v>
      </c>
      <c r="D195" s="105" t="s">
        <v>67</v>
      </c>
      <c r="E195" s="105">
        <v>1</v>
      </c>
      <c r="F195" s="105" t="s">
        <v>65</v>
      </c>
      <c r="G195" s="105">
        <v>12</v>
      </c>
      <c r="H195" s="105" t="s">
        <v>75</v>
      </c>
      <c r="I195" s="105">
        <v>3</v>
      </c>
      <c r="J195" s="105" t="s">
        <v>114</v>
      </c>
      <c r="K195" s="105" t="s">
        <v>115</v>
      </c>
      <c r="L195" s="105">
        <v>1878</v>
      </c>
      <c r="M195" s="106">
        <v>66.67</v>
      </c>
      <c r="N195" s="106">
        <v>0</v>
      </c>
      <c r="O195" s="105">
        <v>1</v>
      </c>
      <c r="P195" s="105">
        <v>645412</v>
      </c>
      <c r="Q195" s="105">
        <v>1</v>
      </c>
      <c r="R195" s="105">
        <v>363555</v>
      </c>
    </row>
    <row r="196" spans="1:18" x14ac:dyDescent="0.2">
      <c r="A196" s="47" t="str">
        <f t="shared" si="3"/>
        <v>2022-Verein katholische Spitex Winterthur-AÜP KLV A</v>
      </c>
      <c r="B196" s="104">
        <v>2022</v>
      </c>
      <c r="C196" s="105">
        <v>2</v>
      </c>
      <c r="D196" s="105" t="s">
        <v>67</v>
      </c>
      <c r="E196" s="105">
        <v>1</v>
      </c>
      <c r="F196" s="105" t="s">
        <v>65</v>
      </c>
      <c r="G196" s="105">
        <v>17</v>
      </c>
      <c r="H196" s="105" t="s">
        <v>76</v>
      </c>
      <c r="I196" s="105">
        <v>3</v>
      </c>
      <c r="J196" s="105" t="s">
        <v>114</v>
      </c>
      <c r="K196" s="105" t="s">
        <v>115</v>
      </c>
      <c r="L196" s="105">
        <v>1886</v>
      </c>
      <c r="M196" s="106">
        <v>66.67</v>
      </c>
      <c r="N196" s="106">
        <v>0</v>
      </c>
      <c r="O196" s="105">
        <v>1</v>
      </c>
      <c r="P196" s="105">
        <v>645412</v>
      </c>
      <c r="Q196" s="105">
        <v>1</v>
      </c>
      <c r="R196" s="105">
        <v>363555</v>
      </c>
    </row>
    <row r="197" spans="1:18" x14ac:dyDescent="0.2">
      <c r="A197" s="47" t="str">
        <f t="shared" si="3"/>
        <v>2022-Verein Katholische Krankenpflege Oberi-AÜP KLV A</v>
      </c>
      <c r="B197" s="104">
        <v>2022</v>
      </c>
      <c r="C197" s="105">
        <v>2</v>
      </c>
      <c r="D197" s="105" t="s">
        <v>67</v>
      </c>
      <c r="E197" s="105">
        <v>1</v>
      </c>
      <c r="F197" s="105" t="s">
        <v>65</v>
      </c>
      <c r="G197" s="105">
        <v>16</v>
      </c>
      <c r="H197" s="105" t="s">
        <v>85</v>
      </c>
      <c r="I197" s="105">
        <v>3</v>
      </c>
      <c r="J197" s="105" t="s">
        <v>114</v>
      </c>
      <c r="K197" s="105" t="s">
        <v>115</v>
      </c>
      <c r="L197" s="105">
        <v>1892</v>
      </c>
      <c r="M197" s="106">
        <v>66.67</v>
      </c>
      <c r="N197" s="106">
        <v>0</v>
      </c>
      <c r="O197" s="105">
        <v>1</v>
      </c>
      <c r="P197" s="105">
        <v>645412</v>
      </c>
      <c r="Q197" s="105">
        <v>1</v>
      </c>
      <c r="R197" s="105">
        <v>363555</v>
      </c>
    </row>
    <row r="198" spans="1:18" x14ac:dyDescent="0.2">
      <c r="A198" s="47" t="str">
        <f t="shared" si="3"/>
        <v>2022-Verein Palliative Care-AÜP KLV A</v>
      </c>
      <c r="B198" s="37">
        <v>2022</v>
      </c>
      <c r="C198" s="35">
        <v>2</v>
      </c>
      <c r="D198" s="35" t="s">
        <v>67</v>
      </c>
      <c r="E198" s="35">
        <v>1</v>
      </c>
      <c r="F198" s="35" t="s">
        <v>65</v>
      </c>
      <c r="G198" s="35">
        <v>18</v>
      </c>
      <c r="H198" s="35" t="s">
        <v>74</v>
      </c>
      <c r="I198" s="35">
        <v>3</v>
      </c>
      <c r="J198" s="35" t="s">
        <v>114</v>
      </c>
      <c r="K198" s="35" t="s">
        <v>115</v>
      </c>
      <c r="L198" s="35">
        <v>1898</v>
      </c>
      <c r="M198" s="1">
        <v>66.67</v>
      </c>
      <c r="N198" s="1">
        <v>0</v>
      </c>
      <c r="O198" s="35">
        <v>1</v>
      </c>
      <c r="P198" s="35">
        <v>645412</v>
      </c>
      <c r="Q198" s="35">
        <v>1</v>
      </c>
      <c r="R198" s="35">
        <v>363555</v>
      </c>
    </row>
    <row r="199" spans="1:18" x14ac:dyDescent="0.2">
      <c r="A199" s="47" t="str">
        <f t="shared" si="3"/>
        <v>2022-GEPS-AÜP KLV A</v>
      </c>
      <c r="B199" s="37">
        <v>2022</v>
      </c>
      <c r="C199" s="35">
        <v>2</v>
      </c>
      <c r="D199" s="35" t="s">
        <v>67</v>
      </c>
      <c r="E199" s="35">
        <v>1</v>
      </c>
      <c r="F199" s="35" t="s">
        <v>65</v>
      </c>
      <c r="G199" s="35">
        <v>13</v>
      </c>
      <c r="H199" s="35" t="s">
        <v>73</v>
      </c>
      <c r="I199" s="35">
        <v>3</v>
      </c>
      <c r="J199" s="35" t="s">
        <v>114</v>
      </c>
      <c r="K199" s="35" t="s">
        <v>115</v>
      </c>
      <c r="L199" s="35">
        <v>1906</v>
      </c>
      <c r="M199" s="1">
        <v>66.67</v>
      </c>
      <c r="N199" s="1">
        <v>0</v>
      </c>
      <c r="O199" s="35">
        <v>1</v>
      </c>
      <c r="P199" s="35">
        <v>645412</v>
      </c>
      <c r="Q199" s="35">
        <v>1</v>
      </c>
      <c r="R199" s="35">
        <v>363555</v>
      </c>
    </row>
    <row r="200" spans="1:18" x14ac:dyDescent="0.2">
      <c r="A200" s="47" t="str">
        <f t="shared" si="3"/>
        <v>2022-Knowledge &amp; Nursing-AÜP KLV A</v>
      </c>
      <c r="B200" s="37">
        <v>2022</v>
      </c>
      <c r="C200" s="35">
        <v>2</v>
      </c>
      <c r="D200" s="35" t="s">
        <v>67</v>
      </c>
      <c r="E200" s="35">
        <v>1</v>
      </c>
      <c r="F200" s="35" t="s">
        <v>65</v>
      </c>
      <c r="G200" s="35">
        <v>15</v>
      </c>
      <c r="H200" s="35" t="s">
        <v>72</v>
      </c>
      <c r="I200" s="35">
        <v>3</v>
      </c>
      <c r="J200" s="35" t="s">
        <v>114</v>
      </c>
      <c r="K200" s="35" t="s">
        <v>115</v>
      </c>
      <c r="L200" s="35">
        <v>1913</v>
      </c>
      <c r="M200" s="1">
        <v>66.67</v>
      </c>
      <c r="N200" s="1">
        <v>0</v>
      </c>
      <c r="O200" s="35">
        <v>1</v>
      </c>
      <c r="P200" s="35">
        <v>645412</v>
      </c>
      <c r="Q200" s="35">
        <v>1</v>
      </c>
      <c r="R200" s="35">
        <v>363555</v>
      </c>
    </row>
    <row r="201" spans="1:18" x14ac:dyDescent="0.2">
      <c r="A201" s="47" t="str">
        <f t="shared" si="3"/>
        <v>2022-Evangelische Spitex Winterthur-KLV A</v>
      </c>
      <c r="B201" s="37">
        <v>2022</v>
      </c>
      <c r="C201" s="35">
        <v>2</v>
      </c>
      <c r="D201" s="35" t="s">
        <v>67</v>
      </c>
      <c r="E201" s="35">
        <v>1</v>
      </c>
      <c r="F201" s="35" t="s">
        <v>65</v>
      </c>
      <c r="G201" s="35">
        <v>12</v>
      </c>
      <c r="H201" s="35" t="s">
        <v>75</v>
      </c>
      <c r="I201" s="35">
        <v>18</v>
      </c>
      <c r="J201" s="35" t="s">
        <v>6</v>
      </c>
      <c r="K201" s="35" t="s">
        <v>108</v>
      </c>
      <c r="L201" s="35">
        <v>1876</v>
      </c>
      <c r="M201" s="1">
        <v>73</v>
      </c>
      <c r="N201" s="1">
        <v>0</v>
      </c>
      <c r="O201" s="35">
        <v>1</v>
      </c>
      <c r="P201" s="35">
        <v>645412</v>
      </c>
      <c r="Q201" s="35">
        <v>7</v>
      </c>
      <c r="R201" s="35">
        <v>363550</v>
      </c>
    </row>
    <row r="202" spans="1:18" x14ac:dyDescent="0.2">
      <c r="A202" s="47" t="str">
        <f t="shared" si="3"/>
        <v>2022-Verein katholische Spitex Winterthur-KLV B</v>
      </c>
      <c r="B202" s="37">
        <v>2022</v>
      </c>
      <c r="C202" s="35">
        <v>2</v>
      </c>
      <c r="D202" s="35" t="s">
        <v>67</v>
      </c>
      <c r="E202" s="35">
        <v>1</v>
      </c>
      <c r="F202" s="35" t="s">
        <v>65</v>
      </c>
      <c r="G202" s="35">
        <v>17</v>
      </c>
      <c r="H202" s="35" t="s">
        <v>76</v>
      </c>
      <c r="I202" s="35">
        <v>20</v>
      </c>
      <c r="J202" s="35" t="s">
        <v>7</v>
      </c>
      <c r="K202" s="35" t="s">
        <v>107</v>
      </c>
      <c r="L202" s="35">
        <v>1887</v>
      </c>
      <c r="M202" s="1">
        <v>73</v>
      </c>
      <c r="N202" s="1">
        <v>0</v>
      </c>
      <c r="O202" s="35">
        <v>1</v>
      </c>
      <c r="P202" s="35">
        <v>645412</v>
      </c>
      <c r="Q202" s="35">
        <v>7</v>
      </c>
      <c r="R202" s="35">
        <v>363550</v>
      </c>
    </row>
    <row r="203" spans="1:18" x14ac:dyDescent="0.2">
      <c r="A203" s="47" t="str">
        <f t="shared" si="3"/>
        <v>2022-Verein Katholische Krankenpflege Oberi-KLV A</v>
      </c>
      <c r="B203" s="37">
        <v>2022</v>
      </c>
      <c r="C203" s="35">
        <v>2</v>
      </c>
      <c r="D203" s="35" t="s">
        <v>67</v>
      </c>
      <c r="E203" s="35">
        <v>1</v>
      </c>
      <c r="F203" s="35" t="s">
        <v>65</v>
      </c>
      <c r="G203" s="35">
        <v>16</v>
      </c>
      <c r="H203" s="35" t="s">
        <v>85</v>
      </c>
      <c r="I203" s="35">
        <v>18</v>
      </c>
      <c r="J203" s="35" t="s">
        <v>6</v>
      </c>
      <c r="K203" s="35" t="s">
        <v>108</v>
      </c>
      <c r="L203" s="35">
        <v>1890</v>
      </c>
      <c r="M203" s="1">
        <v>73</v>
      </c>
      <c r="N203" s="1">
        <v>0</v>
      </c>
      <c r="O203" s="35">
        <v>1</v>
      </c>
      <c r="P203" s="35">
        <v>645412</v>
      </c>
      <c r="Q203" s="35">
        <v>7</v>
      </c>
      <c r="R203" s="35">
        <v>363550</v>
      </c>
    </row>
    <row r="204" spans="1:18" x14ac:dyDescent="0.2">
      <c r="A204" s="47" t="str">
        <f t="shared" si="3"/>
        <v>2022-Verein Katholische Krankenpflege Oberi-KLV B</v>
      </c>
      <c r="B204" s="37">
        <v>2022</v>
      </c>
      <c r="C204" s="35">
        <v>2</v>
      </c>
      <c r="D204" s="35" t="s">
        <v>67</v>
      </c>
      <c r="E204" s="35">
        <v>1</v>
      </c>
      <c r="F204" s="35" t="s">
        <v>65</v>
      </c>
      <c r="G204" s="35">
        <v>16</v>
      </c>
      <c r="H204" s="35" t="s">
        <v>85</v>
      </c>
      <c r="I204" s="35">
        <v>20</v>
      </c>
      <c r="J204" s="35" t="s">
        <v>7</v>
      </c>
      <c r="K204" s="35" t="s">
        <v>107</v>
      </c>
      <c r="L204" s="35">
        <v>1893</v>
      </c>
      <c r="M204" s="1">
        <v>75</v>
      </c>
      <c r="N204" s="1">
        <v>0</v>
      </c>
      <c r="O204" s="35">
        <v>1</v>
      </c>
      <c r="P204" s="35">
        <v>645412</v>
      </c>
      <c r="Q204" s="35">
        <v>7</v>
      </c>
      <c r="R204" s="35">
        <v>363550</v>
      </c>
    </row>
    <row r="205" spans="1:18" x14ac:dyDescent="0.2">
      <c r="A205" s="47" t="str">
        <f t="shared" si="3"/>
        <v>2022-GEPS-KLV B</v>
      </c>
      <c r="B205" s="37">
        <v>2022</v>
      </c>
      <c r="C205" s="35">
        <v>2</v>
      </c>
      <c r="D205" s="35" t="s">
        <v>67</v>
      </c>
      <c r="E205" s="35">
        <v>1</v>
      </c>
      <c r="F205" s="35" t="s">
        <v>65</v>
      </c>
      <c r="G205" s="35">
        <v>13</v>
      </c>
      <c r="H205" s="35" t="s">
        <v>73</v>
      </c>
      <c r="I205" s="35">
        <v>20</v>
      </c>
      <c r="J205" s="35" t="s">
        <v>7</v>
      </c>
      <c r="K205" s="35" t="s">
        <v>107</v>
      </c>
      <c r="L205" s="35">
        <v>1907</v>
      </c>
      <c r="M205" s="1">
        <v>77</v>
      </c>
      <c r="N205" s="1">
        <v>0</v>
      </c>
      <c r="O205" s="35">
        <v>1</v>
      </c>
      <c r="P205" s="35">
        <v>645412</v>
      </c>
      <c r="Q205" s="35">
        <v>7</v>
      </c>
      <c r="R205" s="35">
        <v>363550</v>
      </c>
    </row>
    <row r="206" spans="1:18" x14ac:dyDescent="0.2">
      <c r="A206" s="47" t="str">
        <f t="shared" si="3"/>
        <v>2022-Knowledge &amp; Nursing-KLV B</v>
      </c>
      <c r="B206" s="37">
        <v>2022</v>
      </c>
      <c r="C206" s="35">
        <v>2</v>
      </c>
      <c r="D206" s="35" t="s">
        <v>67</v>
      </c>
      <c r="E206" s="35">
        <v>1</v>
      </c>
      <c r="F206" s="35" t="s">
        <v>65</v>
      </c>
      <c r="G206" s="35">
        <v>15</v>
      </c>
      <c r="H206" s="35" t="s">
        <v>72</v>
      </c>
      <c r="I206" s="35">
        <v>20</v>
      </c>
      <c r="J206" s="35" t="s">
        <v>7</v>
      </c>
      <c r="K206" s="35" t="s">
        <v>107</v>
      </c>
      <c r="L206" s="35">
        <v>1914</v>
      </c>
      <c r="M206" s="1">
        <v>77</v>
      </c>
      <c r="N206" s="1">
        <v>0</v>
      </c>
      <c r="O206" s="35">
        <v>1</v>
      </c>
      <c r="P206" s="35">
        <v>645412</v>
      </c>
      <c r="Q206" s="35">
        <v>7</v>
      </c>
      <c r="R206" s="35">
        <v>363550</v>
      </c>
    </row>
    <row r="207" spans="1:18" x14ac:dyDescent="0.2">
      <c r="A207" s="47" t="str">
        <f t="shared" si="3"/>
        <v>2022-Beauftragte Spitex-Organisation-KLV C</v>
      </c>
      <c r="B207" s="37">
        <v>2022</v>
      </c>
      <c r="C207" s="35">
        <v>2</v>
      </c>
      <c r="D207" s="35" t="s">
        <v>67</v>
      </c>
      <c r="E207" s="35">
        <v>2</v>
      </c>
      <c r="F207" s="35" t="s">
        <v>64</v>
      </c>
      <c r="G207" s="35">
        <v>19</v>
      </c>
      <c r="H207" s="35" t="s">
        <v>68</v>
      </c>
      <c r="I207" s="35">
        <v>22</v>
      </c>
      <c r="J207" s="35" t="s">
        <v>8</v>
      </c>
      <c r="K207" s="35" t="s">
        <v>109</v>
      </c>
      <c r="L207" s="35">
        <v>1858</v>
      </c>
      <c r="M207" s="1">
        <v>80.55</v>
      </c>
      <c r="N207" s="1">
        <v>0</v>
      </c>
      <c r="O207" s="35">
        <v>1</v>
      </c>
      <c r="P207" s="35">
        <v>645412</v>
      </c>
      <c r="Q207" s="35">
        <v>9</v>
      </c>
      <c r="R207" s="35">
        <v>363556</v>
      </c>
    </row>
    <row r="208" spans="1:18" x14ac:dyDescent="0.2">
      <c r="A208" s="47" t="str">
        <f t="shared" si="3"/>
        <v>2022-Evangelische Spitex Winterthur-KLV C</v>
      </c>
      <c r="B208" s="37">
        <v>2022</v>
      </c>
      <c r="C208" s="35">
        <v>2</v>
      </c>
      <c r="D208" s="35" t="s">
        <v>67</v>
      </c>
      <c r="E208" s="35">
        <v>1</v>
      </c>
      <c r="F208" s="35" t="s">
        <v>65</v>
      </c>
      <c r="G208" s="35">
        <v>12</v>
      </c>
      <c r="H208" s="35" t="s">
        <v>75</v>
      </c>
      <c r="I208" s="35">
        <v>22</v>
      </c>
      <c r="J208" s="35" t="s">
        <v>8</v>
      </c>
      <c r="K208" s="35" t="s">
        <v>109</v>
      </c>
      <c r="L208" s="35">
        <v>1880</v>
      </c>
      <c r="M208" s="1">
        <v>81</v>
      </c>
      <c r="N208" s="1">
        <v>0</v>
      </c>
      <c r="O208" s="35">
        <v>1</v>
      </c>
      <c r="P208" s="35">
        <v>645412</v>
      </c>
      <c r="Q208" s="35">
        <v>7</v>
      </c>
      <c r="R208" s="35">
        <v>363550</v>
      </c>
    </row>
    <row r="209" spans="1:18" x14ac:dyDescent="0.2">
      <c r="A209" s="47" t="str">
        <f t="shared" si="3"/>
        <v>2022-Verein Katholische Krankenpflege Oberi-KLV C</v>
      </c>
      <c r="B209" s="37">
        <v>2022</v>
      </c>
      <c r="C209" s="35">
        <v>2</v>
      </c>
      <c r="D209" s="35" t="s">
        <v>67</v>
      </c>
      <c r="E209" s="35">
        <v>1</v>
      </c>
      <c r="F209" s="35" t="s">
        <v>65</v>
      </c>
      <c r="G209" s="35">
        <v>16</v>
      </c>
      <c r="H209" s="35" t="s">
        <v>85</v>
      </c>
      <c r="I209" s="35">
        <v>22</v>
      </c>
      <c r="J209" s="35" t="s">
        <v>8</v>
      </c>
      <c r="K209" s="35" t="s">
        <v>109</v>
      </c>
      <c r="L209" s="35">
        <v>1894</v>
      </c>
      <c r="M209" s="1">
        <v>81</v>
      </c>
      <c r="N209" s="1">
        <v>0</v>
      </c>
      <c r="O209" s="35">
        <v>1</v>
      </c>
      <c r="P209" s="35">
        <v>645412</v>
      </c>
      <c r="Q209" s="35">
        <v>7</v>
      </c>
      <c r="R209" s="35">
        <v>363550</v>
      </c>
    </row>
    <row r="210" spans="1:18" x14ac:dyDescent="0.2">
      <c r="A210" s="47" t="str">
        <f t="shared" si="3"/>
        <v>2022-Beauftragte Spitex-Organisation-KLV A</v>
      </c>
      <c r="B210" s="37">
        <v>2022</v>
      </c>
      <c r="C210" s="35">
        <v>2</v>
      </c>
      <c r="D210" s="35" t="s">
        <v>67</v>
      </c>
      <c r="E210" s="35">
        <v>2</v>
      </c>
      <c r="F210" s="35" t="s">
        <v>64</v>
      </c>
      <c r="G210" s="35">
        <v>19</v>
      </c>
      <c r="H210" s="35" t="s">
        <v>68</v>
      </c>
      <c r="I210" s="35">
        <v>18</v>
      </c>
      <c r="J210" s="35" t="s">
        <v>6</v>
      </c>
      <c r="K210" s="35" t="s">
        <v>108</v>
      </c>
      <c r="L210" s="35">
        <v>1857</v>
      </c>
      <c r="M210" s="1">
        <v>81.05</v>
      </c>
      <c r="N210" s="1">
        <v>0</v>
      </c>
      <c r="O210" s="35">
        <v>1</v>
      </c>
      <c r="P210" s="35">
        <v>645412</v>
      </c>
      <c r="Q210" s="35">
        <v>9</v>
      </c>
      <c r="R210" s="35">
        <v>363556</v>
      </c>
    </row>
    <row r="211" spans="1:18" x14ac:dyDescent="0.2">
      <c r="A211" s="47" t="str">
        <f t="shared" si="3"/>
        <v>2022-GEPS-KLV C</v>
      </c>
      <c r="B211" s="37">
        <v>2022</v>
      </c>
      <c r="C211" s="35">
        <v>2</v>
      </c>
      <c r="D211" s="35" t="s">
        <v>67</v>
      </c>
      <c r="E211" s="35">
        <v>1</v>
      </c>
      <c r="F211" s="35" t="s">
        <v>65</v>
      </c>
      <c r="G211" s="35">
        <v>13</v>
      </c>
      <c r="H211" s="35" t="s">
        <v>73</v>
      </c>
      <c r="I211" s="35">
        <v>22</v>
      </c>
      <c r="J211" s="35" t="s">
        <v>8</v>
      </c>
      <c r="K211" s="35" t="s">
        <v>109</v>
      </c>
      <c r="L211" s="35">
        <v>1908</v>
      </c>
      <c r="M211" s="1">
        <v>83.4</v>
      </c>
      <c r="N211" s="1">
        <v>0</v>
      </c>
      <c r="O211" s="35">
        <v>1</v>
      </c>
      <c r="P211" s="35">
        <v>645412</v>
      </c>
      <c r="Q211" s="35">
        <v>7</v>
      </c>
      <c r="R211" s="35">
        <v>363550</v>
      </c>
    </row>
    <row r="212" spans="1:18" x14ac:dyDescent="0.2">
      <c r="A212" s="47" t="str">
        <f t="shared" si="3"/>
        <v>2022-Knowledge &amp; Nursing-KLV C</v>
      </c>
      <c r="B212" s="37">
        <v>2022</v>
      </c>
      <c r="C212" s="35">
        <v>2</v>
      </c>
      <c r="D212" s="35" t="s">
        <v>67</v>
      </c>
      <c r="E212" s="35">
        <v>1</v>
      </c>
      <c r="F212" s="35" t="s">
        <v>65</v>
      </c>
      <c r="G212" s="35">
        <v>15</v>
      </c>
      <c r="H212" s="35" t="s">
        <v>72</v>
      </c>
      <c r="I212" s="35">
        <v>22</v>
      </c>
      <c r="J212" s="35" t="s">
        <v>8</v>
      </c>
      <c r="K212" s="35" t="s">
        <v>109</v>
      </c>
      <c r="L212" s="35">
        <v>1915</v>
      </c>
      <c r="M212" s="1">
        <v>83.4</v>
      </c>
      <c r="N212" s="1">
        <v>0</v>
      </c>
      <c r="O212" s="35">
        <v>1</v>
      </c>
      <c r="P212" s="35">
        <v>645412</v>
      </c>
      <c r="Q212" s="35">
        <v>7</v>
      </c>
      <c r="R212" s="35">
        <v>363550</v>
      </c>
    </row>
    <row r="213" spans="1:18" x14ac:dyDescent="0.2">
      <c r="A213" s="47" t="str">
        <f t="shared" si="3"/>
        <v>2022-Evangelische Spitex Winterthur-KLV B</v>
      </c>
      <c r="B213" s="37">
        <v>2022</v>
      </c>
      <c r="C213" s="35">
        <v>2</v>
      </c>
      <c r="D213" s="35" t="s">
        <v>67</v>
      </c>
      <c r="E213" s="35">
        <v>1</v>
      </c>
      <c r="F213" s="35" t="s">
        <v>65</v>
      </c>
      <c r="G213" s="35">
        <v>12</v>
      </c>
      <c r="H213" s="35" t="s">
        <v>75</v>
      </c>
      <c r="I213" s="35">
        <v>20</v>
      </c>
      <c r="J213" s="35" t="s">
        <v>7</v>
      </c>
      <c r="K213" s="35" t="s">
        <v>107</v>
      </c>
      <c r="L213" s="35">
        <v>1879</v>
      </c>
      <c r="M213" s="1">
        <v>85</v>
      </c>
      <c r="N213" s="1">
        <v>0</v>
      </c>
      <c r="O213" s="35">
        <v>1</v>
      </c>
      <c r="P213" s="35">
        <v>645412</v>
      </c>
      <c r="Q213" s="35">
        <v>7</v>
      </c>
      <c r="R213" s="35">
        <v>363550</v>
      </c>
    </row>
    <row r="214" spans="1:18" x14ac:dyDescent="0.2">
      <c r="A214" s="47" t="str">
        <f t="shared" si="3"/>
        <v>2022-Beauftragte Spitex-Organisation-KLV B</v>
      </c>
      <c r="B214" s="37">
        <v>2022</v>
      </c>
      <c r="C214" s="35">
        <v>2</v>
      </c>
      <c r="D214" s="35" t="s">
        <v>67</v>
      </c>
      <c r="E214" s="35">
        <v>2</v>
      </c>
      <c r="F214" s="35" t="s">
        <v>64</v>
      </c>
      <c r="G214" s="35">
        <v>19</v>
      </c>
      <c r="H214" s="35" t="s">
        <v>68</v>
      </c>
      <c r="I214" s="35">
        <v>20</v>
      </c>
      <c r="J214" s="35" t="s">
        <v>7</v>
      </c>
      <c r="K214" s="35" t="s">
        <v>107</v>
      </c>
      <c r="L214" s="35">
        <v>1859</v>
      </c>
      <c r="M214" s="1">
        <v>85.4</v>
      </c>
      <c r="N214" s="1">
        <v>0</v>
      </c>
      <c r="O214" s="35">
        <v>1</v>
      </c>
      <c r="P214" s="35">
        <v>645412</v>
      </c>
      <c r="Q214" s="35">
        <v>9</v>
      </c>
      <c r="R214" s="35">
        <v>363556</v>
      </c>
    </row>
    <row r="215" spans="1:18" x14ac:dyDescent="0.2">
      <c r="A215" s="47" t="str">
        <f t="shared" si="3"/>
        <v>2022-Kispex-KLV A</v>
      </c>
      <c r="B215" s="37">
        <v>2022</v>
      </c>
      <c r="C215" s="35">
        <v>2</v>
      </c>
      <c r="D215" s="35" t="s">
        <v>67</v>
      </c>
      <c r="E215" s="35">
        <v>1</v>
      </c>
      <c r="F215" s="35" t="s">
        <v>65</v>
      </c>
      <c r="G215" s="35">
        <v>14</v>
      </c>
      <c r="H215" s="35" t="s">
        <v>77</v>
      </c>
      <c r="I215" s="35">
        <v>18</v>
      </c>
      <c r="J215" s="35" t="s">
        <v>6</v>
      </c>
      <c r="K215" s="35" t="s">
        <v>108</v>
      </c>
      <c r="L215" s="35">
        <v>1918</v>
      </c>
      <c r="M215" s="1">
        <v>95.65</v>
      </c>
      <c r="N215" s="1">
        <v>0</v>
      </c>
      <c r="O215" s="35">
        <v>1</v>
      </c>
      <c r="P215" s="35">
        <v>645412</v>
      </c>
      <c r="Q215" s="35">
        <v>7</v>
      </c>
      <c r="R215" s="35">
        <v>363550</v>
      </c>
    </row>
    <row r="216" spans="1:18" x14ac:dyDescent="0.2">
      <c r="A216" s="47" t="str">
        <f t="shared" si="3"/>
        <v>2022-Kispex-KLV B</v>
      </c>
      <c r="B216" s="37">
        <v>2022</v>
      </c>
      <c r="C216" s="35">
        <v>2</v>
      </c>
      <c r="D216" s="35" t="s">
        <v>67</v>
      </c>
      <c r="E216" s="35">
        <v>1</v>
      </c>
      <c r="F216" s="35" t="s">
        <v>65</v>
      </c>
      <c r="G216" s="35">
        <v>14</v>
      </c>
      <c r="H216" s="35" t="s">
        <v>77</v>
      </c>
      <c r="I216" s="35">
        <v>20</v>
      </c>
      <c r="J216" s="35" t="s">
        <v>7</v>
      </c>
      <c r="K216" s="35" t="s">
        <v>107</v>
      </c>
      <c r="L216" s="35">
        <v>1920</v>
      </c>
      <c r="M216" s="1">
        <v>104.35</v>
      </c>
      <c r="N216" s="1">
        <v>0</v>
      </c>
      <c r="O216" s="35">
        <v>1</v>
      </c>
      <c r="P216" s="35">
        <v>645412</v>
      </c>
      <c r="Q216" s="35">
        <v>7</v>
      </c>
      <c r="R216" s="35">
        <v>363550</v>
      </c>
    </row>
    <row r="217" spans="1:18" x14ac:dyDescent="0.2">
      <c r="A217" s="47" t="str">
        <f t="shared" si="3"/>
        <v>2022-Kispex-KLV C</v>
      </c>
      <c r="B217" s="37">
        <v>2022</v>
      </c>
      <c r="C217" s="35">
        <v>2</v>
      </c>
      <c r="D217" s="35" t="s">
        <v>67</v>
      </c>
      <c r="E217" s="35">
        <v>1</v>
      </c>
      <c r="F217" s="35" t="s">
        <v>65</v>
      </c>
      <c r="G217" s="35">
        <v>14</v>
      </c>
      <c r="H217" s="35" t="s">
        <v>77</v>
      </c>
      <c r="I217" s="35">
        <v>22</v>
      </c>
      <c r="J217" s="35" t="s">
        <v>8</v>
      </c>
      <c r="K217" s="35" t="s">
        <v>109</v>
      </c>
      <c r="L217" s="35">
        <v>1919</v>
      </c>
      <c r="M217" s="1">
        <v>105</v>
      </c>
      <c r="N217" s="1">
        <v>0</v>
      </c>
      <c r="O217" s="35">
        <v>1</v>
      </c>
      <c r="P217" s="35">
        <v>645412</v>
      </c>
      <c r="Q217" s="35">
        <v>7</v>
      </c>
      <c r="R217" s="35">
        <v>363550</v>
      </c>
    </row>
    <row r="218" spans="1:18" x14ac:dyDescent="0.2">
      <c r="A218" s="47" t="str">
        <f t="shared" si="3"/>
        <v>2022-Verein Palliative Care-KLV A</v>
      </c>
      <c r="B218" s="37">
        <v>2022</v>
      </c>
      <c r="C218" s="35">
        <v>2</v>
      </c>
      <c r="D218" s="35" t="s">
        <v>67</v>
      </c>
      <c r="E218" s="35">
        <v>1</v>
      </c>
      <c r="F218" s="35" t="s">
        <v>65</v>
      </c>
      <c r="G218" s="35">
        <v>18</v>
      </c>
      <c r="H218" s="35" t="s">
        <v>74</v>
      </c>
      <c r="I218" s="35">
        <v>18</v>
      </c>
      <c r="J218" s="35" t="s">
        <v>6</v>
      </c>
      <c r="K218" s="35" t="s">
        <v>108</v>
      </c>
      <c r="L218" s="35">
        <v>1899</v>
      </c>
      <c r="M218" s="1">
        <v>148.1</v>
      </c>
      <c r="N218" s="1">
        <v>0</v>
      </c>
      <c r="O218" s="35">
        <v>1</v>
      </c>
      <c r="P218" s="35">
        <v>645412</v>
      </c>
      <c r="Q218" s="35">
        <v>7</v>
      </c>
      <c r="R218" s="35">
        <v>363550</v>
      </c>
    </row>
    <row r="219" spans="1:18" x14ac:dyDescent="0.2">
      <c r="A219" s="47" t="str">
        <f t="shared" si="3"/>
        <v>2022-Verein Palliative Care-KLV B</v>
      </c>
      <c r="B219" s="37">
        <v>2022</v>
      </c>
      <c r="C219" s="35">
        <v>2</v>
      </c>
      <c r="D219" s="35" t="s">
        <v>67</v>
      </c>
      <c r="E219" s="35">
        <v>1</v>
      </c>
      <c r="F219" s="35" t="s">
        <v>65</v>
      </c>
      <c r="G219" s="35">
        <v>18</v>
      </c>
      <c r="H219" s="35" t="s">
        <v>74</v>
      </c>
      <c r="I219" s="35">
        <v>20</v>
      </c>
      <c r="J219" s="35" t="s">
        <v>7</v>
      </c>
      <c r="K219" s="35" t="s">
        <v>107</v>
      </c>
      <c r="L219" s="35">
        <v>1900</v>
      </c>
      <c r="M219" s="1">
        <v>162</v>
      </c>
      <c r="N219" s="1">
        <v>0</v>
      </c>
      <c r="O219" s="35">
        <v>1</v>
      </c>
      <c r="P219" s="35">
        <v>645412</v>
      </c>
      <c r="Q219" s="35">
        <v>7</v>
      </c>
      <c r="R219" s="35">
        <v>363550</v>
      </c>
    </row>
    <row r="220" spans="1:18" x14ac:dyDescent="0.2">
      <c r="A220" s="47" t="str">
        <f t="shared" si="3"/>
        <v>2022-Verein Palliative Care-KLV C</v>
      </c>
      <c r="B220" s="37">
        <v>2022</v>
      </c>
      <c r="C220" s="35">
        <v>2</v>
      </c>
      <c r="D220" s="35" t="s">
        <v>67</v>
      </c>
      <c r="E220" s="35">
        <v>1</v>
      </c>
      <c r="F220" s="35" t="s">
        <v>65</v>
      </c>
      <c r="G220" s="35">
        <v>18</v>
      </c>
      <c r="H220" s="35" t="s">
        <v>74</v>
      </c>
      <c r="I220" s="35">
        <v>22</v>
      </c>
      <c r="J220" s="35" t="s">
        <v>8</v>
      </c>
      <c r="K220" s="35" t="s">
        <v>109</v>
      </c>
      <c r="L220" s="35">
        <v>1901</v>
      </c>
      <c r="M220" s="1">
        <v>172.4</v>
      </c>
      <c r="N220" s="1">
        <v>0</v>
      </c>
      <c r="O220" s="35">
        <v>1</v>
      </c>
      <c r="P220" s="35">
        <v>645412</v>
      </c>
      <c r="Q220" s="35">
        <v>7</v>
      </c>
      <c r="R220" s="35">
        <v>363550</v>
      </c>
    </row>
    <row r="221" spans="1:18" x14ac:dyDescent="0.2">
      <c r="A221" s="47" t="str">
        <f t="shared" si="3"/>
        <v>2023-palliaviva-Pabe</v>
      </c>
      <c r="B221" s="37">
        <v>2023</v>
      </c>
      <c r="C221" s="35">
        <v>2</v>
      </c>
      <c r="D221" s="35" t="s">
        <v>67</v>
      </c>
      <c r="E221" s="35">
        <v>1</v>
      </c>
      <c r="F221" s="35" t="s">
        <v>65</v>
      </c>
      <c r="G221" s="35">
        <v>24</v>
      </c>
      <c r="H221" s="35" t="s">
        <v>158</v>
      </c>
      <c r="I221" s="35">
        <v>26</v>
      </c>
      <c r="J221" s="35" t="s">
        <v>69</v>
      </c>
      <c r="K221" s="35" t="s">
        <v>70</v>
      </c>
      <c r="L221" s="35">
        <v>2015</v>
      </c>
      <c r="M221" s="1">
        <v>-7.65</v>
      </c>
      <c r="N221" s="1">
        <v>0</v>
      </c>
      <c r="O221" s="35">
        <v>1</v>
      </c>
      <c r="P221" s="35">
        <v>645412</v>
      </c>
      <c r="Q221" s="35">
        <v>7</v>
      </c>
      <c r="R221" s="35">
        <v>363550</v>
      </c>
    </row>
    <row r="222" spans="1:18" x14ac:dyDescent="0.2">
      <c r="A222" s="47" t="str">
        <f t="shared" si="3"/>
        <v>2023-Evangelische Spitex Winterthur-Pabe</v>
      </c>
      <c r="B222" s="37">
        <v>2023</v>
      </c>
      <c r="C222" s="35">
        <v>2</v>
      </c>
      <c r="D222" s="35" t="s">
        <v>67</v>
      </c>
      <c r="E222" s="35">
        <v>1</v>
      </c>
      <c r="F222" s="35" t="s">
        <v>65</v>
      </c>
      <c r="G222" s="35">
        <v>12</v>
      </c>
      <c r="H222" s="35" t="s">
        <v>75</v>
      </c>
      <c r="I222" s="35">
        <v>26</v>
      </c>
      <c r="J222" s="35" t="s">
        <v>69</v>
      </c>
      <c r="K222" s="35" t="s">
        <v>70</v>
      </c>
      <c r="L222" s="35">
        <v>2024</v>
      </c>
      <c r="M222" s="1">
        <v>-7.65</v>
      </c>
      <c r="N222" s="1">
        <v>0</v>
      </c>
      <c r="O222" s="35">
        <v>1</v>
      </c>
      <c r="P222" s="35">
        <v>645412</v>
      </c>
      <c r="Q222" s="35">
        <v>7</v>
      </c>
      <c r="R222" s="35">
        <v>363550</v>
      </c>
    </row>
    <row r="223" spans="1:18" x14ac:dyDescent="0.2">
      <c r="A223" s="47" t="str">
        <f t="shared" si="3"/>
        <v>2023-Verein katholische Spitex Winterthur-Pabe</v>
      </c>
      <c r="B223" s="37">
        <v>2023</v>
      </c>
      <c r="C223" s="35">
        <v>2</v>
      </c>
      <c r="D223" s="35" t="s">
        <v>67</v>
      </c>
      <c r="E223" s="35">
        <v>1</v>
      </c>
      <c r="F223" s="35" t="s">
        <v>65</v>
      </c>
      <c r="G223" s="35">
        <v>17</v>
      </c>
      <c r="H223" s="35" t="s">
        <v>76</v>
      </c>
      <c r="I223" s="35">
        <v>26</v>
      </c>
      <c r="J223" s="35" t="s">
        <v>69</v>
      </c>
      <c r="K223" s="35" t="s">
        <v>70</v>
      </c>
      <c r="L223" s="35">
        <v>2031</v>
      </c>
      <c r="M223" s="1">
        <v>-7.65</v>
      </c>
      <c r="N223" s="1">
        <v>0</v>
      </c>
      <c r="O223" s="35">
        <v>1</v>
      </c>
      <c r="P223" s="35">
        <v>645412</v>
      </c>
      <c r="Q223" s="35">
        <v>7</v>
      </c>
      <c r="R223" s="35">
        <v>363550</v>
      </c>
    </row>
    <row r="224" spans="1:18" x14ac:dyDescent="0.2">
      <c r="A224" s="47" t="str">
        <f t="shared" si="3"/>
        <v>2023-Verein Katholische Krankenpflege Oberi-Pabe</v>
      </c>
      <c r="B224" s="37">
        <v>2023</v>
      </c>
      <c r="C224" s="35">
        <v>2</v>
      </c>
      <c r="D224" s="35" t="s">
        <v>67</v>
      </c>
      <c r="E224" s="35">
        <v>1</v>
      </c>
      <c r="F224" s="35" t="s">
        <v>65</v>
      </c>
      <c r="G224" s="35">
        <v>16</v>
      </c>
      <c r="H224" s="35" t="s">
        <v>85</v>
      </c>
      <c r="I224" s="35">
        <v>26</v>
      </c>
      <c r="J224" s="35" t="s">
        <v>69</v>
      </c>
      <c r="K224" s="35" t="s">
        <v>70</v>
      </c>
      <c r="L224" s="35">
        <v>2038</v>
      </c>
      <c r="M224" s="1">
        <v>-7.65</v>
      </c>
      <c r="N224" s="1">
        <v>0</v>
      </c>
      <c r="O224" s="35">
        <v>1</v>
      </c>
      <c r="P224" s="35">
        <v>645412</v>
      </c>
      <c r="Q224" s="35">
        <v>7</v>
      </c>
      <c r="R224" s="35">
        <v>363550</v>
      </c>
    </row>
    <row r="225" spans="1:18" x14ac:dyDescent="0.2">
      <c r="A225" s="47" t="str">
        <f t="shared" si="3"/>
        <v>2023-GEPS-Pabe</v>
      </c>
      <c r="B225" s="37">
        <v>2023</v>
      </c>
      <c r="C225" s="35">
        <v>2</v>
      </c>
      <c r="D225" s="35" t="s">
        <v>67</v>
      </c>
      <c r="E225" s="35">
        <v>1</v>
      </c>
      <c r="F225" s="35" t="s">
        <v>65</v>
      </c>
      <c r="G225" s="35">
        <v>13</v>
      </c>
      <c r="H225" s="35" t="s">
        <v>73</v>
      </c>
      <c r="I225" s="35">
        <v>26</v>
      </c>
      <c r="J225" s="35" t="s">
        <v>69</v>
      </c>
      <c r="K225" s="35" t="s">
        <v>70</v>
      </c>
      <c r="L225" s="35">
        <v>2045</v>
      </c>
      <c r="M225" s="1">
        <v>-7.65</v>
      </c>
      <c r="N225" s="1">
        <v>0</v>
      </c>
      <c r="O225" s="35">
        <v>1</v>
      </c>
      <c r="P225" s="35">
        <v>645412</v>
      </c>
      <c r="Q225" s="35">
        <v>7</v>
      </c>
      <c r="R225" s="35">
        <v>363550</v>
      </c>
    </row>
    <row r="226" spans="1:18" x14ac:dyDescent="0.2">
      <c r="A226" s="47" t="str">
        <f t="shared" si="3"/>
        <v>2023-Knowledge &amp; Nursing-Pabe</v>
      </c>
      <c r="B226" s="37">
        <v>2023</v>
      </c>
      <c r="C226" s="35">
        <v>2</v>
      </c>
      <c r="D226" s="35" t="s">
        <v>67</v>
      </c>
      <c r="E226" s="35">
        <v>1</v>
      </c>
      <c r="F226" s="35" t="s">
        <v>65</v>
      </c>
      <c r="G226" s="35">
        <v>15</v>
      </c>
      <c r="H226" s="35" t="s">
        <v>72</v>
      </c>
      <c r="I226" s="35">
        <v>26</v>
      </c>
      <c r="J226" s="35" t="s">
        <v>69</v>
      </c>
      <c r="K226" s="35" t="s">
        <v>70</v>
      </c>
      <c r="L226" s="35">
        <v>2052</v>
      </c>
      <c r="M226" s="1">
        <v>-7.65</v>
      </c>
      <c r="N226" s="1">
        <v>0</v>
      </c>
      <c r="O226" s="35">
        <v>1</v>
      </c>
      <c r="P226" s="35">
        <v>645412</v>
      </c>
      <c r="Q226" s="35">
        <v>7</v>
      </c>
      <c r="R226" s="35">
        <v>363550</v>
      </c>
    </row>
    <row r="227" spans="1:18" x14ac:dyDescent="0.2">
      <c r="A227" s="47" t="str">
        <f t="shared" si="3"/>
        <v>2023-Beauftragte Spitex-Organisation-Pabe</v>
      </c>
      <c r="B227" s="37">
        <v>2023</v>
      </c>
      <c r="C227" s="35">
        <v>2</v>
      </c>
      <c r="D227" s="35" t="s">
        <v>67</v>
      </c>
      <c r="E227" s="35">
        <v>2</v>
      </c>
      <c r="F227" s="35" t="s">
        <v>64</v>
      </c>
      <c r="G227" s="35">
        <v>19</v>
      </c>
      <c r="H227" s="35" t="s">
        <v>68</v>
      </c>
      <c r="I227" s="35">
        <v>26</v>
      </c>
      <c r="J227" s="35" t="s">
        <v>69</v>
      </c>
      <c r="K227" s="35" t="s">
        <v>70</v>
      </c>
      <c r="L227" s="35">
        <v>2135</v>
      </c>
      <c r="M227" s="1">
        <v>-7.65</v>
      </c>
      <c r="N227" s="1">
        <v>0</v>
      </c>
      <c r="O227" s="35">
        <v>1</v>
      </c>
      <c r="P227" s="35">
        <v>645412</v>
      </c>
      <c r="Q227" s="35">
        <v>9</v>
      </c>
      <c r="R227" s="35">
        <v>363556</v>
      </c>
    </row>
    <row r="228" spans="1:18" x14ac:dyDescent="0.2">
      <c r="A228" s="47" t="str">
        <f t="shared" si="3"/>
        <v>2023-Nicht beauftragte Spitex-Organisation-Pabe</v>
      </c>
      <c r="B228" s="37">
        <v>2023</v>
      </c>
      <c r="C228" s="35">
        <v>2</v>
      </c>
      <c r="D228" s="35" t="s">
        <v>67</v>
      </c>
      <c r="E228" s="35">
        <v>2</v>
      </c>
      <c r="F228" s="35" t="s">
        <v>64</v>
      </c>
      <c r="G228" s="35">
        <v>20</v>
      </c>
      <c r="H228" s="35" t="s">
        <v>71</v>
      </c>
      <c r="I228" s="35">
        <v>26</v>
      </c>
      <c r="J228" s="35" t="s">
        <v>69</v>
      </c>
      <c r="K228" s="35" t="s">
        <v>70</v>
      </c>
      <c r="L228" s="35">
        <v>2147</v>
      </c>
      <c r="M228" s="1">
        <v>-7.65</v>
      </c>
      <c r="N228" s="1">
        <v>0</v>
      </c>
      <c r="O228" s="35">
        <v>1</v>
      </c>
      <c r="P228" s="35">
        <v>645412</v>
      </c>
      <c r="Q228" s="35">
        <v>9</v>
      </c>
      <c r="R228" s="35">
        <v>363556</v>
      </c>
    </row>
    <row r="229" spans="1:18" x14ac:dyDescent="0.2">
      <c r="A229" s="47" t="str">
        <f t="shared" si="3"/>
        <v>2023-Selbständig erwerbende Pflegefachpersonen-Pabe</v>
      </c>
      <c r="B229" s="37">
        <v>2023</v>
      </c>
      <c r="C229" s="35">
        <v>2</v>
      </c>
      <c r="D229" s="35" t="s">
        <v>67</v>
      </c>
      <c r="E229" s="35">
        <v>2</v>
      </c>
      <c r="F229" s="35" t="s">
        <v>64</v>
      </c>
      <c r="G229" s="35">
        <v>21</v>
      </c>
      <c r="H229" s="35" t="s">
        <v>84</v>
      </c>
      <c r="I229" s="35">
        <v>26</v>
      </c>
      <c r="J229" s="35" t="s">
        <v>69</v>
      </c>
      <c r="K229" s="35" t="s">
        <v>70</v>
      </c>
      <c r="L229" s="35">
        <v>2157</v>
      </c>
      <c r="M229" s="1">
        <v>-7.65</v>
      </c>
      <c r="N229" s="1">
        <v>0</v>
      </c>
      <c r="O229" s="35">
        <v>1</v>
      </c>
      <c r="P229" s="35">
        <v>645412</v>
      </c>
      <c r="Q229" s="35">
        <v>9</v>
      </c>
      <c r="R229" s="35">
        <v>363556</v>
      </c>
    </row>
    <row r="230" spans="1:18" x14ac:dyDescent="0.2">
      <c r="A230" s="47" t="str">
        <f t="shared" si="3"/>
        <v>2023-Kispex-Pabe</v>
      </c>
      <c r="B230" s="37">
        <v>2023</v>
      </c>
      <c r="C230" s="35">
        <v>2</v>
      </c>
      <c r="D230" s="35" t="s">
        <v>67</v>
      </c>
      <c r="E230" s="35">
        <v>1</v>
      </c>
      <c r="F230" s="35" t="s">
        <v>65</v>
      </c>
      <c r="G230" s="35">
        <v>14</v>
      </c>
      <c r="H230" s="35" t="s">
        <v>77</v>
      </c>
      <c r="I230" s="35">
        <v>26</v>
      </c>
      <c r="J230" s="35" t="s">
        <v>69</v>
      </c>
      <c r="K230" s="35" t="s">
        <v>70</v>
      </c>
      <c r="L230" s="35">
        <v>2426</v>
      </c>
      <c r="M230" s="1">
        <v>-7.65</v>
      </c>
      <c r="N230" s="1">
        <v>0</v>
      </c>
      <c r="O230" s="35">
        <v>1</v>
      </c>
      <c r="P230" s="35">
        <v>645412</v>
      </c>
      <c r="Q230" s="35">
        <v>7</v>
      </c>
      <c r="R230" s="35">
        <v>363550</v>
      </c>
    </row>
    <row r="231" spans="1:18" x14ac:dyDescent="0.2">
      <c r="A231" s="47" t="str">
        <f t="shared" si="3"/>
        <v>2023-palliaviva-KLV C</v>
      </c>
      <c r="B231" s="37">
        <v>2023</v>
      </c>
      <c r="C231" s="35">
        <v>2</v>
      </c>
      <c r="D231" s="35" t="s">
        <v>67</v>
      </c>
      <c r="E231" s="35">
        <v>1</v>
      </c>
      <c r="F231" s="35" t="s">
        <v>65</v>
      </c>
      <c r="G231" s="35">
        <v>24</v>
      </c>
      <c r="H231" s="35" t="s">
        <v>158</v>
      </c>
      <c r="I231" s="35">
        <v>22</v>
      </c>
      <c r="J231" s="35" t="s">
        <v>8</v>
      </c>
      <c r="K231" s="35" t="s">
        <v>109</v>
      </c>
      <c r="L231" s="35">
        <v>2016</v>
      </c>
      <c r="M231" s="1">
        <v>0</v>
      </c>
      <c r="N231" s="1">
        <v>0</v>
      </c>
      <c r="O231" s="35">
        <v>1</v>
      </c>
      <c r="P231" s="35">
        <v>645412</v>
      </c>
      <c r="Q231" s="35">
        <v>7</v>
      </c>
      <c r="R231" s="35">
        <v>363550</v>
      </c>
    </row>
    <row r="232" spans="1:18" x14ac:dyDescent="0.2">
      <c r="A232" s="47" t="str">
        <f t="shared" si="3"/>
        <v>2023-Nicht beauftragte Spitex-Organisation-KLV A UV</v>
      </c>
      <c r="B232" s="37">
        <v>2023</v>
      </c>
      <c r="C232" s="35">
        <v>2</v>
      </c>
      <c r="D232" s="35" t="s">
        <v>67</v>
      </c>
      <c r="E232" s="35">
        <v>2</v>
      </c>
      <c r="F232" s="35" t="s">
        <v>64</v>
      </c>
      <c r="G232" s="35">
        <v>20</v>
      </c>
      <c r="H232" s="35" t="s">
        <v>71</v>
      </c>
      <c r="I232" s="35">
        <v>40</v>
      </c>
      <c r="J232" s="35" t="s">
        <v>130</v>
      </c>
      <c r="K232" s="35" t="s">
        <v>131</v>
      </c>
      <c r="L232" s="35">
        <v>2148</v>
      </c>
      <c r="M232" s="1">
        <v>0</v>
      </c>
      <c r="N232" s="1">
        <v>0</v>
      </c>
      <c r="O232" s="35">
        <v>1</v>
      </c>
      <c r="P232" s="35">
        <v>645412</v>
      </c>
      <c r="Q232" s="35">
        <v>9</v>
      </c>
      <c r="R232" s="35">
        <v>363556</v>
      </c>
    </row>
    <row r="233" spans="1:18" x14ac:dyDescent="0.2">
      <c r="A233" s="47" t="str">
        <f t="shared" si="3"/>
        <v>2023-Nicht beauftragte Spitex-Organisation-KLV B UV</v>
      </c>
      <c r="B233" s="37">
        <v>2023</v>
      </c>
      <c r="C233" s="35">
        <v>2</v>
      </c>
      <c r="D233" s="35" t="s">
        <v>67</v>
      </c>
      <c r="E233" s="35">
        <v>2</v>
      </c>
      <c r="F233" s="35" t="s">
        <v>64</v>
      </c>
      <c r="G233" s="35">
        <v>20</v>
      </c>
      <c r="H233" s="35" t="s">
        <v>71</v>
      </c>
      <c r="I233" s="35">
        <v>41</v>
      </c>
      <c r="J233" s="35" t="s">
        <v>128</v>
      </c>
      <c r="K233" s="35" t="s">
        <v>129</v>
      </c>
      <c r="L233" s="35">
        <v>2149</v>
      </c>
      <c r="M233" s="1">
        <v>0</v>
      </c>
      <c r="N233" s="1">
        <v>0</v>
      </c>
      <c r="O233" s="35">
        <v>1</v>
      </c>
      <c r="P233" s="35">
        <v>645412</v>
      </c>
      <c r="Q233" s="35">
        <v>9</v>
      </c>
      <c r="R233" s="35">
        <v>363556</v>
      </c>
    </row>
    <row r="234" spans="1:18" x14ac:dyDescent="0.2">
      <c r="A234" s="47" t="str">
        <f t="shared" si="3"/>
        <v>2023-Nicht beauftragte Spitex-Organisation-KLV C UV</v>
      </c>
      <c r="B234" s="37">
        <v>2023</v>
      </c>
      <c r="C234" s="35">
        <v>2</v>
      </c>
      <c r="D234" s="35" t="s">
        <v>67</v>
      </c>
      <c r="E234" s="35">
        <v>2</v>
      </c>
      <c r="F234" s="35" t="s">
        <v>64</v>
      </c>
      <c r="G234" s="35">
        <v>20</v>
      </c>
      <c r="H234" s="35" t="s">
        <v>71</v>
      </c>
      <c r="I234" s="35">
        <v>42</v>
      </c>
      <c r="J234" s="35" t="s">
        <v>126</v>
      </c>
      <c r="K234" s="35" t="s">
        <v>127</v>
      </c>
      <c r="L234" s="35">
        <v>2150</v>
      </c>
      <c r="M234" s="1">
        <v>0</v>
      </c>
      <c r="N234" s="1">
        <v>0</v>
      </c>
      <c r="O234" s="35">
        <v>1</v>
      </c>
      <c r="P234" s="35">
        <v>645412</v>
      </c>
      <c r="Q234" s="35">
        <v>9</v>
      </c>
      <c r="R234" s="35">
        <v>363556</v>
      </c>
    </row>
    <row r="235" spans="1:18" x14ac:dyDescent="0.2">
      <c r="A235" s="47" t="str">
        <f t="shared" si="3"/>
        <v>2023-Nicht beauftragte Spitex-Organisation-KLV C</v>
      </c>
      <c r="B235" s="37">
        <v>2023</v>
      </c>
      <c r="C235" s="35">
        <v>2</v>
      </c>
      <c r="D235" s="35" t="s">
        <v>67</v>
      </c>
      <c r="E235" s="35">
        <v>2</v>
      </c>
      <c r="F235" s="35" t="s">
        <v>64</v>
      </c>
      <c r="G235" s="35">
        <v>20</v>
      </c>
      <c r="H235" s="35" t="s">
        <v>71</v>
      </c>
      <c r="I235" s="35">
        <v>22</v>
      </c>
      <c r="J235" s="35" t="s">
        <v>8</v>
      </c>
      <c r="K235" s="35" t="s">
        <v>109</v>
      </c>
      <c r="L235" s="35">
        <v>2153</v>
      </c>
      <c r="M235" s="1">
        <v>29.4</v>
      </c>
      <c r="N235" s="1">
        <v>0</v>
      </c>
      <c r="O235" s="35">
        <v>1</v>
      </c>
      <c r="P235" s="35">
        <v>645412</v>
      </c>
      <c r="Q235" s="35">
        <v>9</v>
      </c>
      <c r="R235" s="35">
        <v>363556</v>
      </c>
    </row>
    <row r="236" spans="1:18" x14ac:dyDescent="0.2">
      <c r="A236" s="47" t="str">
        <f t="shared" si="3"/>
        <v>2023-Nicht beauftragte Spitex-Organisation-KLV A</v>
      </c>
      <c r="B236" s="37">
        <v>2023</v>
      </c>
      <c r="C236" s="35">
        <v>2</v>
      </c>
      <c r="D236" s="35" t="s">
        <v>67</v>
      </c>
      <c r="E236" s="35">
        <v>2</v>
      </c>
      <c r="F236" s="35" t="s">
        <v>64</v>
      </c>
      <c r="G236" s="35">
        <v>20</v>
      </c>
      <c r="H236" s="35" t="s">
        <v>71</v>
      </c>
      <c r="I236" s="35">
        <v>18</v>
      </c>
      <c r="J236" s="35" t="s">
        <v>6</v>
      </c>
      <c r="K236" s="35" t="s">
        <v>108</v>
      </c>
      <c r="L236" s="35">
        <v>2152</v>
      </c>
      <c r="M236" s="1">
        <v>30.25</v>
      </c>
      <c r="N236" s="1">
        <v>0</v>
      </c>
      <c r="O236" s="35">
        <v>1</v>
      </c>
      <c r="P236" s="35">
        <v>645412</v>
      </c>
      <c r="Q236" s="35">
        <v>9</v>
      </c>
      <c r="R236" s="35">
        <v>363556</v>
      </c>
    </row>
    <row r="237" spans="1:18" x14ac:dyDescent="0.2">
      <c r="A237" s="47" t="str">
        <f t="shared" si="3"/>
        <v>2023-Nicht beauftragte Spitex-Organisation-KLV B</v>
      </c>
      <c r="B237" s="37">
        <v>2023</v>
      </c>
      <c r="C237" s="35">
        <v>2</v>
      </c>
      <c r="D237" s="35" t="s">
        <v>67</v>
      </c>
      <c r="E237" s="35">
        <v>2</v>
      </c>
      <c r="F237" s="35" t="s">
        <v>64</v>
      </c>
      <c r="G237" s="35">
        <v>20</v>
      </c>
      <c r="H237" s="35" t="s">
        <v>71</v>
      </c>
      <c r="I237" s="35">
        <v>20</v>
      </c>
      <c r="J237" s="35" t="s">
        <v>7</v>
      </c>
      <c r="K237" s="35" t="s">
        <v>107</v>
      </c>
      <c r="L237" s="35">
        <v>2151</v>
      </c>
      <c r="M237" s="1">
        <v>31.1</v>
      </c>
      <c r="N237" s="1">
        <v>0</v>
      </c>
      <c r="O237" s="35">
        <v>1</v>
      </c>
      <c r="P237" s="35">
        <v>645412</v>
      </c>
      <c r="Q237" s="35">
        <v>9</v>
      </c>
      <c r="R237" s="35">
        <v>363556</v>
      </c>
    </row>
    <row r="238" spans="1:18" x14ac:dyDescent="0.2">
      <c r="A238" s="47" t="str">
        <f t="shared" si="3"/>
        <v>2023-Beauftragte Spitex-Organisation-KLV B IV</v>
      </c>
      <c r="B238" s="37">
        <v>2023</v>
      </c>
      <c r="C238" s="35">
        <v>2</v>
      </c>
      <c r="D238" s="35" t="s">
        <v>67</v>
      </c>
      <c r="E238" s="35">
        <v>2</v>
      </c>
      <c r="F238" s="35" t="s">
        <v>64</v>
      </c>
      <c r="G238" s="35">
        <v>19</v>
      </c>
      <c r="H238" s="35" t="s">
        <v>68</v>
      </c>
      <c r="I238" s="35">
        <v>21</v>
      </c>
      <c r="J238" s="35" t="s">
        <v>95</v>
      </c>
      <c r="K238" s="35" t="s">
        <v>116</v>
      </c>
      <c r="L238" s="35">
        <v>2136</v>
      </c>
      <c r="M238" s="1">
        <v>37.35</v>
      </c>
      <c r="N238" s="1">
        <v>0</v>
      </c>
      <c r="O238" s="35">
        <v>1</v>
      </c>
      <c r="P238" s="35">
        <v>645412</v>
      </c>
      <c r="Q238" s="35">
        <v>9</v>
      </c>
      <c r="R238" s="35">
        <v>363556</v>
      </c>
    </row>
    <row r="239" spans="1:18" x14ac:dyDescent="0.2">
      <c r="A239" s="47" t="str">
        <f t="shared" si="3"/>
        <v>2023-Selbständig erwerbende Pflegefachpersonen-KLV C</v>
      </c>
      <c r="B239" s="37">
        <v>2023</v>
      </c>
      <c r="C239" s="35">
        <v>2</v>
      </c>
      <c r="D239" s="35" t="s">
        <v>67</v>
      </c>
      <c r="E239" s="35">
        <v>2</v>
      </c>
      <c r="F239" s="35" t="s">
        <v>64</v>
      </c>
      <c r="G239" s="35">
        <v>21</v>
      </c>
      <c r="H239" s="35" t="s">
        <v>84</v>
      </c>
      <c r="I239" s="35">
        <v>22</v>
      </c>
      <c r="J239" s="35" t="s">
        <v>8</v>
      </c>
      <c r="K239" s="35" t="s">
        <v>109</v>
      </c>
      <c r="L239" s="35">
        <v>2158</v>
      </c>
      <c r="M239" s="1">
        <v>41.05</v>
      </c>
      <c r="N239" s="1">
        <v>0</v>
      </c>
      <c r="O239" s="35">
        <v>1</v>
      </c>
      <c r="P239" s="35">
        <v>645412</v>
      </c>
      <c r="Q239" s="35">
        <v>9</v>
      </c>
      <c r="R239" s="35">
        <v>363556</v>
      </c>
    </row>
    <row r="240" spans="1:18" x14ac:dyDescent="0.2">
      <c r="A240" s="47" t="str">
        <f t="shared" si="3"/>
        <v>2023-Beauftragte Spitex-Organisation-KLV A IV</v>
      </c>
      <c r="B240" s="37">
        <v>2023</v>
      </c>
      <c r="C240" s="35">
        <v>2</v>
      </c>
      <c r="D240" s="35" t="s">
        <v>67</v>
      </c>
      <c r="E240" s="35">
        <v>2</v>
      </c>
      <c r="F240" s="35" t="s">
        <v>64</v>
      </c>
      <c r="G240" s="35">
        <v>19</v>
      </c>
      <c r="H240" s="35" t="s">
        <v>68</v>
      </c>
      <c r="I240" s="35">
        <v>19</v>
      </c>
      <c r="J240" s="35" t="s">
        <v>94</v>
      </c>
      <c r="K240" s="35" t="s">
        <v>117</v>
      </c>
      <c r="L240" s="35">
        <v>2137</v>
      </c>
      <c r="M240" s="1">
        <v>49.05</v>
      </c>
      <c r="N240" s="1">
        <v>0</v>
      </c>
      <c r="O240" s="35">
        <v>1</v>
      </c>
      <c r="P240" s="35">
        <v>645412</v>
      </c>
      <c r="Q240" s="35">
        <v>9</v>
      </c>
      <c r="R240" s="35">
        <v>363556</v>
      </c>
    </row>
    <row r="241" spans="1:18" x14ac:dyDescent="0.2">
      <c r="A241" s="47" t="str">
        <f t="shared" si="3"/>
        <v>2023-Beauftragte Spitex-Organisation-KLV A UV</v>
      </c>
      <c r="B241" s="37">
        <v>2023</v>
      </c>
      <c r="C241" s="35">
        <v>2</v>
      </c>
      <c r="D241" s="35" t="s">
        <v>67</v>
      </c>
      <c r="E241" s="35">
        <v>2</v>
      </c>
      <c r="F241" s="35" t="s">
        <v>64</v>
      </c>
      <c r="G241" s="35">
        <v>19</v>
      </c>
      <c r="H241" s="35" t="s">
        <v>68</v>
      </c>
      <c r="I241" s="35">
        <v>40</v>
      </c>
      <c r="J241" s="35" t="s">
        <v>130</v>
      </c>
      <c r="K241" s="35" t="s">
        <v>131</v>
      </c>
      <c r="L241" s="35">
        <v>2138</v>
      </c>
      <c r="M241" s="1">
        <v>49.05</v>
      </c>
      <c r="N241" s="1">
        <v>0</v>
      </c>
      <c r="O241" s="35">
        <v>1</v>
      </c>
      <c r="P241" s="35">
        <v>645412</v>
      </c>
      <c r="Q241" s="35">
        <v>9</v>
      </c>
      <c r="R241" s="35">
        <v>363556</v>
      </c>
    </row>
    <row r="242" spans="1:18" x14ac:dyDescent="0.2">
      <c r="A242" s="47" t="str">
        <f t="shared" si="3"/>
        <v>2023-Beauftragte Spitex-Organisation-KLV C UV</v>
      </c>
      <c r="B242" s="37">
        <v>2023</v>
      </c>
      <c r="C242" s="35">
        <v>2</v>
      </c>
      <c r="D242" s="35" t="s">
        <v>67</v>
      </c>
      <c r="E242" s="35">
        <v>2</v>
      </c>
      <c r="F242" s="35" t="s">
        <v>64</v>
      </c>
      <c r="G242" s="35">
        <v>19</v>
      </c>
      <c r="H242" s="35" t="s">
        <v>68</v>
      </c>
      <c r="I242" s="35">
        <v>42</v>
      </c>
      <c r="J242" s="35" t="s">
        <v>126</v>
      </c>
      <c r="K242" s="35" t="s">
        <v>127</v>
      </c>
      <c r="L242" s="35">
        <v>2139</v>
      </c>
      <c r="M242" s="1">
        <v>49.85</v>
      </c>
      <c r="N242" s="1">
        <v>0</v>
      </c>
      <c r="O242" s="35">
        <v>1</v>
      </c>
      <c r="P242" s="35">
        <v>645412</v>
      </c>
      <c r="Q242" s="35">
        <v>9</v>
      </c>
      <c r="R242" s="35">
        <v>363556</v>
      </c>
    </row>
    <row r="243" spans="1:18" x14ac:dyDescent="0.2">
      <c r="A243" s="47" t="str">
        <f t="shared" si="3"/>
        <v>2023-Kispex-KLV B IV</v>
      </c>
      <c r="B243" s="37">
        <v>2023</v>
      </c>
      <c r="C243" s="35">
        <v>2</v>
      </c>
      <c r="D243" s="35" t="s">
        <v>67</v>
      </c>
      <c r="E243" s="35">
        <v>1</v>
      </c>
      <c r="F243" s="35" t="s">
        <v>65</v>
      </c>
      <c r="G243" s="35">
        <v>14</v>
      </c>
      <c r="H243" s="35" t="s">
        <v>77</v>
      </c>
      <c r="I243" s="35">
        <v>21</v>
      </c>
      <c r="J243" s="35" t="s">
        <v>95</v>
      </c>
      <c r="K243" s="35" t="s">
        <v>116</v>
      </c>
      <c r="L243" s="35">
        <v>2019</v>
      </c>
      <c r="M243" s="1">
        <v>51.15</v>
      </c>
      <c r="N243" s="1">
        <v>0</v>
      </c>
      <c r="O243" s="35">
        <v>1</v>
      </c>
      <c r="P243" s="35">
        <v>645412</v>
      </c>
      <c r="Q243" s="35">
        <v>7</v>
      </c>
      <c r="R243" s="35">
        <v>363550</v>
      </c>
    </row>
    <row r="244" spans="1:18" x14ac:dyDescent="0.2">
      <c r="A244" s="47" t="str">
        <f t="shared" si="3"/>
        <v>2023-Beauftragte Spitex-Organisation-KLV B UV</v>
      </c>
      <c r="B244" s="37">
        <v>2023</v>
      </c>
      <c r="C244" s="35">
        <v>2</v>
      </c>
      <c r="D244" s="35" t="s">
        <v>67</v>
      </c>
      <c r="E244" s="35">
        <v>2</v>
      </c>
      <c r="F244" s="35" t="s">
        <v>64</v>
      </c>
      <c r="G244" s="35">
        <v>19</v>
      </c>
      <c r="H244" s="35" t="s">
        <v>68</v>
      </c>
      <c r="I244" s="35">
        <v>41</v>
      </c>
      <c r="J244" s="35" t="s">
        <v>128</v>
      </c>
      <c r="K244" s="35" t="s">
        <v>129</v>
      </c>
      <c r="L244" s="35">
        <v>2140</v>
      </c>
      <c r="M244" s="1">
        <v>52.35</v>
      </c>
      <c r="N244" s="1">
        <v>0</v>
      </c>
      <c r="O244" s="35">
        <v>1</v>
      </c>
      <c r="P244" s="35">
        <v>645412</v>
      </c>
      <c r="Q244" s="35">
        <v>9</v>
      </c>
      <c r="R244" s="35">
        <v>363556</v>
      </c>
    </row>
    <row r="245" spans="1:18" x14ac:dyDescent="0.2">
      <c r="A245" s="47" t="str">
        <f t="shared" si="3"/>
        <v>2023-Selbständig erwerbende Pflegefachpersonen-KLV A</v>
      </c>
      <c r="B245" s="37">
        <v>2023</v>
      </c>
      <c r="C245" s="35">
        <v>2</v>
      </c>
      <c r="D245" s="35" t="s">
        <v>67</v>
      </c>
      <c r="E245" s="35">
        <v>2</v>
      </c>
      <c r="F245" s="35" t="s">
        <v>64</v>
      </c>
      <c r="G245" s="35">
        <v>21</v>
      </c>
      <c r="H245" s="35" t="s">
        <v>84</v>
      </c>
      <c r="I245" s="35">
        <v>18</v>
      </c>
      <c r="J245" s="35" t="s">
        <v>6</v>
      </c>
      <c r="K245" s="35" t="s">
        <v>108</v>
      </c>
      <c r="L245" s="35">
        <v>2159</v>
      </c>
      <c r="M245" s="1">
        <v>54.1</v>
      </c>
      <c r="N245" s="1">
        <v>0</v>
      </c>
      <c r="O245" s="35">
        <v>1</v>
      </c>
      <c r="P245" s="35">
        <v>645412</v>
      </c>
      <c r="Q245" s="35">
        <v>9</v>
      </c>
      <c r="R245" s="35">
        <v>363556</v>
      </c>
    </row>
    <row r="246" spans="1:18" x14ac:dyDescent="0.2">
      <c r="A246" s="47" t="str">
        <f t="shared" si="3"/>
        <v>2023-Selbständig erwerbende Pflegefachpersonen-KLV B</v>
      </c>
      <c r="B246" s="37">
        <v>2023</v>
      </c>
      <c r="C246" s="35">
        <v>2</v>
      </c>
      <c r="D246" s="35" t="s">
        <v>67</v>
      </c>
      <c r="E246" s="35">
        <v>2</v>
      </c>
      <c r="F246" s="35" t="s">
        <v>64</v>
      </c>
      <c r="G246" s="35">
        <v>21</v>
      </c>
      <c r="H246" s="35" t="s">
        <v>84</v>
      </c>
      <c r="I246" s="35">
        <v>20</v>
      </c>
      <c r="J246" s="35" t="s">
        <v>7</v>
      </c>
      <c r="K246" s="35" t="s">
        <v>107</v>
      </c>
      <c r="L246" s="35">
        <v>2160</v>
      </c>
      <c r="M246" s="1">
        <v>55.75</v>
      </c>
      <c r="N246" s="1">
        <v>0</v>
      </c>
      <c r="O246" s="35">
        <v>1</v>
      </c>
      <c r="P246" s="35">
        <v>645412</v>
      </c>
      <c r="Q246" s="35">
        <v>9</v>
      </c>
      <c r="R246" s="35">
        <v>363556</v>
      </c>
    </row>
    <row r="247" spans="1:18" x14ac:dyDescent="0.2">
      <c r="A247" s="47" t="str">
        <f t="shared" si="3"/>
        <v>2023-Verein katholische Spitex Winterthur-KLV C</v>
      </c>
      <c r="B247" s="37">
        <v>2023</v>
      </c>
      <c r="C247" s="35">
        <v>2</v>
      </c>
      <c r="D247" s="35" t="s">
        <v>67</v>
      </c>
      <c r="E247" s="35">
        <v>1</v>
      </c>
      <c r="F247" s="35" t="s">
        <v>65</v>
      </c>
      <c r="G247" s="35">
        <v>17</v>
      </c>
      <c r="H247" s="35" t="s">
        <v>76</v>
      </c>
      <c r="I247" s="35">
        <v>22</v>
      </c>
      <c r="J247" s="35" t="s">
        <v>8</v>
      </c>
      <c r="K247" s="35" t="s">
        <v>109</v>
      </c>
      <c r="L247" s="35">
        <v>2032</v>
      </c>
      <c r="M247" s="1">
        <v>57</v>
      </c>
      <c r="N247" s="1">
        <v>0</v>
      </c>
      <c r="O247" s="35">
        <v>1</v>
      </c>
      <c r="P247" s="35">
        <v>645412</v>
      </c>
      <c r="Q247" s="35">
        <v>7</v>
      </c>
      <c r="R247" s="35">
        <v>363550</v>
      </c>
    </row>
    <row r="248" spans="1:18" x14ac:dyDescent="0.2">
      <c r="A248" s="47" t="str">
        <f t="shared" si="3"/>
        <v>2023-Evangelische Spitex Winterthur-AÜP KLV C</v>
      </c>
      <c r="B248" s="37">
        <v>2023</v>
      </c>
      <c r="C248" s="35">
        <v>2</v>
      </c>
      <c r="D248" s="35" t="s">
        <v>67</v>
      </c>
      <c r="E248" s="35">
        <v>1</v>
      </c>
      <c r="F248" s="35" t="s">
        <v>65</v>
      </c>
      <c r="G248" s="35">
        <v>12</v>
      </c>
      <c r="H248" s="35" t="s">
        <v>75</v>
      </c>
      <c r="I248" s="35">
        <v>5</v>
      </c>
      <c r="J248" s="35" t="s">
        <v>110</v>
      </c>
      <c r="K248" s="35" t="s">
        <v>111</v>
      </c>
      <c r="L248" s="35">
        <v>2025</v>
      </c>
      <c r="M248" s="1">
        <v>58.08</v>
      </c>
      <c r="N248" s="1">
        <v>0</v>
      </c>
      <c r="O248" s="35">
        <v>1</v>
      </c>
      <c r="P248" s="35">
        <v>645412</v>
      </c>
      <c r="Q248" s="35">
        <v>1</v>
      </c>
      <c r="R248" s="35">
        <v>363555</v>
      </c>
    </row>
    <row r="249" spans="1:18" x14ac:dyDescent="0.2">
      <c r="A249" s="47" t="str">
        <f t="shared" si="3"/>
        <v>2023-Verein katholische Spitex Winterthur-AÜP KLV C</v>
      </c>
      <c r="B249" s="37">
        <v>2023</v>
      </c>
      <c r="C249" s="35">
        <v>2</v>
      </c>
      <c r="D249" s="35" t="s">
        <v>67</v>
      </c>
      <c r="E249" s="35">
        <v>1</v>
      </c>
      <c r="F249" s="35" t="s">
        <v>65</v>
      </c>
      <c r="G249" s="35">
        <v>17</v>
      </c>
      <c r="H249" s="35" t="s">
        <v>76</v>
      </c>
      <c r="I249" s="35">
        <v>5</v>
      </c>
      <c r="J249" s="35" t="s">
        <v>110</v>
      </c>
      <c r="K249" s="35" t="s">
        <v>111</v>
      </c>
      <c r="L249" s="35">
        <v>2033</v>
      </c>
      <c r="M249" s="1">
        <v>58.08</v>
      </c>
      <c r="N249" s="1">
        <v>0</v>
      </c>
      <c r="O249" s="35">
        <v>1</v>
      </c>
      <c r="P249" s="35">
        <v>645412</v>
      </c>
      <c r="Q249" s="35">
        <v>1</v>
      </c>
      <c r="R249" s="35">
        <v>363555</v>
      </c>
    </row>
    <row r="250" spans="1:18" x14ac:dyDescent="0.2">
      <c r="A250" s="47" t="str">
        <f t="shared" si="3"/>
        <v>2023-Verein Katholische Krankenpflege Oberi-AÜP KLV C</v>
      </c>
      <c r="B250" s="37">
        <v>2023</v>
      </c>
      <c r="C250" s="35">
        <v>2</v>
      </c>
      <c r="D250" s="35" t="s">
        <v>67</v>
      </c>
      <c r="E250" s="35">
        <v>1</v>
      </c>
      <c r="F250" s="35" t="s">
        <v>65</v>
      </c>
      <c r="G250" s="35">
        <v>16</v>
      </c>
      <c r="H250" s="35" t="s">
        <v>85</v>
      </c>
      <c r="I250" s="35">
        <v>5</v>
      </c>
      <c r="J250" s="35" t="s">
        <v>110</v>
      </c>
      <c r="K250" s="35" t="s">
        <v>111</v>
      </c>
      <c r="L250" s="35">
        <v>2039</v>
      </c>
      <c r="M250" s="1">
        <v>58.08</v>
      </c>
      <c r="N250" s="1">
        <v>0</v>
      </c>
      <c r="O250" s="35">
        <v>1</v>
      </c>
      <c r="P250" s="35">
        <v>645412</v>
      </c>
      <c r="Q250" s="35">
        <v>1</v>
      </c>
      <c r="R250" s="35">
        <v>363555</v>
      </c>
    </row>
    <row r="251" spans="1:18" x14ac:dyDescent="0.2">
      <c r="A251" s="47" t="str">
        <f t="shared" si="3"/>
        <v>2023-GEPS-AÜP KLV C</v>
      </c>
      <c r="B251" s="37">
        <v>2023</v>
      </c>
      <c r="C251" s="35">
        <v>2</v>
      </c>
      <c r="D251" s="35" t="s">
        <v>67</v>
      </c>
      <c r="E251" s="35">
        <v>1</v>
      </c>
      <c r="F251" s="35" t="s">
        <v>65</v>
      </c>
      <c r="G251" s="35">
        <v>13</v>
      </c>
      <c r="H251" s="35" t="s">
        <v>73</v>
      </c>
      <c r="I251" s="35">
        <v>5</v>
      </c>
      <c r="J251" s="35" t="s">
        <v>110</v>
      </c>
      <c r="K251" s="35" t="s">
        <v>111</v>
      </c>
      <c r="L251" s="35">
        <v>2046</v>
      </c>
      <c r="M251" s="1">
        <v>58.08</v>
      </c>
      <c r="N251" s="1">
        <v>0</v>
      </c>
      <c r="O251" s="35">
        <v>1</v>
      </c>
      <c r="P251" s="35">
        <v>645412</v>
      </c>
      <c r="Q251" s="35">
        <v>1</v>
      </c>
      <c r="R251" s="35">
        <v>363555</v>
      </c>
    </row>
    <row r="252" spans="1:18" x14ac:dyDescent="0.2">
      <c r="A252" s="47" t="str">
        <f t="shared" si="3"/>
        <v>2023-Knowledge &amp; Nursing-AÜP KLV C</v>
      </c>
      <c r="B252" s="37">
        <v>2023</v>
      </c>
      <c r="C252" s="35">
        <v>2</v>
      </c>
      <c r="D252" s="35" t="s">
        <v>67</v>
      </c>
      <c r="E252" s="35">
        <v>1</v>
      </c>
      <c r="F252" s="35" t="s">
        <v>65</v>
      </c>
      <c r="G252" s="35">
        <v>15</v>
      </c>
      <c r="H252" s="35" t="s">
        <v>72</v>
      </c>
      <c r="I252" s="35">
        <v>5</v>
      </c>
      <c r="J252" s="35" t="s">
        <v>110</v>
      </c>
      <c r="K252" s="35" t="s">
        <v>111</v>
      </c>
      <c r="L252" s="35">
        <v>2053</v>
      </c>
      <c r="M252" s="1">
        <v>58.08</v>
      </c>
      <c r="N252" s="1">
        <v>0</v>
      </c>
      <c r="O252" s="35">
        <v>1</v>
      </c>
      <c r="P252" s="35">
        <v>645412</v>
      </c>
      <c r="Q252" s="35">
        <v>1</v>
      </c>
      <c r="R252" s="35">
        <v>363555</v>
      </c>
    </row>
    <row r="253" spans="1:18" x14ac:dyDescent="0.2">
      <c r="A253" s="47" t="str">
        <f t="shared" si="3"/>
        <v>2023-Beauftragte Spitex-Organisation-AÜP KLV C</v>
      </c>
      <c r="B253" s="37">
        <v>2023</v>
      </c>
      <c r="C253" s="35">
        <v>2</v>
      </c>
      <c r="D253" s="35" t="s">
        <v>67</v>
      </c>
      <c r="E253" s="35">
        <v>2</v>
      </c>
      <c r="F253" s="35" t="s">
        <v>64</v>
      </c>
      <c r="G253" s="35">
        <v>19</v>
      </c>
      <c r="H253" s="35" t="s">
        <v>68</v>
      </c>
      <c r="I253" s="35">
        <v>5</v>
      </c>
      <c r="J253" s="35" t="s">
        <v>110</v>
      </c>
      <c r="K253" s="35" t="s">
        <v>111</v>
      </c>
      <c r="L253" s="35">
        <v>2141</v>
      </c>
      <c r="M253" s="1">
        <v>58.08</v>
      </c>
      <c r="N253" s="1">
        <v>0</v>
      </c>
      <c r="O253" s="35">
        <v>1</v>
      </c>
      <c r="P253" s="35">
        <v>645412</v>
      </c>
      <c r="Q253" s="35">
        <v>11</v>
      </c>
      <c r="R253" s="35">
        <v>363557</v>
      </c>
    </row>
    <row r="254" spans="1:18" x14ac:dyDescent="0.2">
      <c r="A254" s="47" t="str">
        <f t="shared" si="3"/>
        <v>2023-Nicht beauftragte Spitex-Organisation-AÜP KLV C</v>
      </c>
      <c r="B254" s="37">
        <v>2023</v>
      </c>
      <c r="C254" s="35">
        <v>2</v>
      </c>
      <c r="D254" s="35" t="s">
        <v>67</v>
      </c>
      <c r="E254" s="35">
        <v>2</v>
      </c>
      <c r="F254" s="35" t="s">
        <v>64</v>
      </c>
      <c r="G254" s="35">
        <v>20</v>
      </c>
      <c r="H254" s="35" t="s">
        <v>71</v>
      </c>
      <c r="I254" s="35">
        <v>5</v>
      </c>
      <c r="J254" s="35" t="s">
        <v>110</v>
      </c>
      <c r="K254" s="35" t="s">
        <v>111</v>
      </c>
      <c r="L254" s="35">
        <v>2154</v>
      </c>
      <c r="M254" s="1">
        <v>58.08</v>
      </c>
      <c r="N254" s="1">
        <v>0</v>
      </c>
      <c r="O254" s="35">
        <v>1</v>
      </c>
      <c r="P254" s="35">
        <v>645412</v>
      </c>
      <c r="Q254" s="35">
        <v>11</v>
      </c>
      <c r="R254" s="35">
        <v>363557</v>
      </c>
    </row>
    <row r="255" spans="1:18" x14ac:dyDescent="0.2">
      <c r="A255" s="47" t="str">
        <f t="shared" si="3"/>
        <v>2023-Kispex-KLV A IV</v>
      </c>
      <c r="B255" s="37">
        <v>2023</v>
      </c>
      <c r="C255" s="35">
        <v>2</v>
      </c>
      <c r="D255" s="35" t="s">
        <v>67</v>
      </c>
      <c r="E255" s="35">
        <v>1</v>
      </c>
      <c r="F255" s="35" t="s">
        <v>65</v>
      </c>
      <c r="G255" s="35">
        <v>14</v>
      </c>
      <c r="H255" s="35" t="s">
        <v>77</v>
      </c>
      <c r="I255" s="35">
        <v>19</v>
      </c>
      <c r="J255" s="35" t="s">
        <v>94</v>
      </c>
      <c r="K255" s="35" t="s">
        <v>117</v>
      </c>
      <c r="L255" s="35">
        <v>2020</v>
      </c>
      <c r="M255" s="1">
        <v>60</v>
      </c>
      <c r="N255" s="1">
        <v>0</v>
      </c>
      <c r="O255" s="35">
        <v>1</v>
      </c>
      <c r="P255" s="35">
        <v>645412</v>
      </c>
      <c r="Q255" s="35">
        <v>7</v>
      </c>
      <c r="R255" s="35">
        <v>363550</v>
      </c>
    </row>
    <row r="256" spans="1:18" x14ac:dyDescent="0.2">
      <c r="A256" s="47" t="str">
        <f t="shared" si="3"/>
        <v>2023-Verein katholische Spitex Winterthur-KLV A</v>
      </c>
      <c r="B256" s="37">
        <v>2023</v>
      </c>
      <c r="C256" s="35">
        <v>2</v>
      </c>
      <c r="D256" s="35" t="s">
        <v>67</v>
      </c>
      <c r="E256" s="35">
        <v>1</v>
      </c>
      <c r="F256" s="35" t="s">
        <v>65</v>
      </c>
      <c r="G256" s="35">
        <v>17</v>
      </c>
      <c r="H256" s="35" t="s">
        <v>76</v>
      </c>
      <c r="I256" s="35">
        <v>18</v>
      </c>
      <c r="J256" s="35" t="s">
        <v>6</v>
      </c>
      <c r="K256" s="35" t="s">
        <v>108</v>
      </c>
      <c r="L256" s="35">
        <v>2034</v>
      </c>
      <c r="M256" s="1">
        <v>60</v>
      </c>
      <c r="N256" s="1">
        <v>0</v>
      </c>
      <c r="O256" s="35">
        <v>1</v>
      </c>
      <c r="P256" s="35">
        <v>645412</v>
      </c>
      <c r="Q256" s="35">
        <v>7</v>
      </c>
      <c r="R256" s="35">
        <v>363550</v>
      </c>
    </row>
    <row r="257" spans="1:18" x14ac:dyDescent="0.2">
      <c r="A257" s="47" t="str">
        <f t="shared" ref="A257:A320" si="4">B257&amp;"-"&amp;H257&amp;"-"&amp;J257</f>
        <v>2023-Evangelische Spitex Winterthur-AÜP KLV B</v>
      </c>
      <c r="B257" s="37">
        <v>2023</v>
      </c>
      <c r="C257" s="35">
        <v>2</v>
      </c>
      <c r="D257" s="35" t="s">
        <v>67</v>
      </c>
      <c r="E257" s="35">
        <v>1</v>
      </c>
      <c r="F257" s="35" t="s">
        <v>65</v>
      </c>
      <c r="G257" s="35">
        <v>12</v>
      </c>
      <c r="H257" s="35" t="s">
        <v>75</v>
      </c>
      <c r="I257" s="35">
        <v>4</v>
      </c>
      <c r="J257" s="35" t="s">
        <v>112</v>
      </c>
      <c r="K257" s="35" t="s">
        <v>113</v>
      </c>
      <c r="L257" s="35">
        <v>2026</v>
      </c>
      <c r="M257" s="1">
        <v>65.58</v>
      </c>
      <c r="N257" s="1">
        <v>0</v>
      </c>
      <c r="O257" s="35">
        <v>1</v>
      </c>
      <c r="P257" s="35">
        <v>645412</v>
      </c>
      <c r="Q257" s="35">
        <v>1</v>
      </c>
      <c r="R257" s="35">
        <v>363555</v>
      </c>
    </row>
    <row r="258" spans="1:18" x14ac:dyDescent="0.2">
      <c r="A258" s="47" t="str">
        <f t="shared" si="4"/>
        <v>2023-Verein katholische Spitex Winterthur-AÜP KLV B</v>
      </c>
      <c r="B258" s="37">
        <v>2023</v>
      </c>
      <c r="C258" s="35">
        <v>2</v>
      </c>
      <c r="D258" s="35" t="s">
        <v>67</v>
      </c>
      <c r="E258" s="35">
        <v>1</v>
      </c>
      <c r="F258" s="35" t="s">
        <v>65</v>
      </c>
      <c r="G258" s="35">
        <v>17</v>
      </c>
      <c r="H258" s="35" t="s">
        <v>76</v>
      </c>
      <c r="I258" s="35">
        <v>4</v>
      </c>
      <c r="J258" s="35" t="s">
        <v>112</v>
      </c>
      <c r="K258" s="35" t="s">
        <v>113</v>
      </c>
      <c r="L258" s="35">
        <v>2035</v>
      </c>
      <c r="M258" s="1">
        <v>65.58</v>
      </c>
      <c r="N258" s="1">
        <v>0</v>
      </c>
      <c r="O258" s="35">
        <v>1</v>
      </c>
      <c r="P258" s="35">
        <v>645412</v>
      </c>
      <c r="Q258" s="35">
        <v>1</v>
      </c>
      <c r="R258" s="35">
        <v>363555</v>
      </c>
    </row>
    <row r="259" spans="1:18" x14ac:dyDescent="0.2">
      <c r="A259" s="47" t="str">
        <f t="shared" si="4"/>
        <v>2023-Verein Katholische Krankenpflege Oberi-AÜP KLV B</v>
      </c>
      <c r="B259" s="37">
        <v>2023</v>
      </c>
      <c r="C259" s="35">
        <v>2</v>
      </c>
      <c r="D259" s="35" t="s">
        <v>67</v>
      </c>
      <c r="E259" s="35">
        <v>1</v>
      </c>
      <c r="F259" s="35" t="s">
        <v>65</v>
      </c>
      <c r="G259" s="35">
        <v>16</v>
      </c>
      <c r="H259" s="35" t="s">
        <v>85</v>
      </c>
      <c r="I259" s="35">
        <v>4</v>
      </c>
      <c r="J259" s="35" t="s">
        <v>112</v>
      </c>
      <c r="K259" s="35" t="s">
        <v>113</v>
      </c>
      <c r="L259" s="35">
        <v>2040</v>
      </c>
      <c r="M259" s="1">
        <v>65.58</v>
      </c>
      <c r="N259" s="1">
        <v>0</v>
      </c>
      <c r="O259" s="35">
        <v>1</v>
      </c>
      <c r="P259" s="35">
        <v>645412</v>
      </c>
      <c r="Q259" s="35">
        <v>1</v>
      </c>
      <c r="R259" s="35">
        <v>363555</v>
      </c>
    </row>
    <row r="260" spans="1:18" x14ac:dyDescent="0.2">
      <c r="A260" s="47" t="str">
        <f t="shared" si="4"/>
        <v>2023-GEPS-AÜP KLV B</v>
      </c>
      <c r="B260" s="37">
        <v>2023</v>
      </c>
      <c r="C260" s="35">
        <v>2</v>
      </c>
      <c r="D260" s="35" t="s">
        <v>67</v>
      </c>
      <c r="E260" s="35">
        <v>1</v>
      </c>
      <c r="F260" s="35" t="s">
        <v>65</v>
      </c>
      <c r="G260" s="35">
        <v>13</v>
      </c>
      <c r="H260" s="35" t="s">
        <v>73</v>
      </c>
      <c r="I260" s="35">
        <v>4</v>
      </c>
      <c r="J260" s="35" t="s">
        <v>112</v>
      </c>
      <c r="K260" s="35" t="s">
        <v>113</v>
      </c>
      <c r="L260" s="35">
        <v>2047</v>
      </c>
      <c r="M260" s="1">
        <v>65.58</v>
      </c>
      <c r="N260" s="1">
        <v>0</v>
      </c>
      <c r="O260" s="35">
        <v>1</v>
      </c>
      <c r="P260" s="35">
        <v>645412</v>
      </c>
      <c r="Q260" s="35">
        <v>1</v>
      </c>
      <c r="R260" s="35">
        <v>363555</v>
      </c>
    </row>
    <row r="261" spans="1:18" x14ac:dyDescent="0.2">
      <c r="A261" s="47" t="str">
        <f t="shared" si="4"/>
        <v>2023-Knowledge &amp; Nursing-AÜP KLV B</v>
      </c>
      <c r="B261" s="37">
        <v>2023</v>
      </c>
      <c r="C261" s="35">
        <v>2</v>
      </c>
      <c r="D261" s="35" t="s">
        <v>67</v>
      </c>
      <c r="E261" s="35">
        <v>1</v>
      </c>
      <c r="F261" s="35" t="s">
        <v>65</v>
      </c>
      <c r="G261" s="35">
        <v>15</v>
      </c>
      <c r="H261" s="35" t="s">
        <v>72</v>
      </c>
      <c r="I261" s="35">
        <v>4</v>
      </c>
      <c r="J261" s="35" t="s">
        <v>112</v>
      </c>
      <c r="K261" s="35" t="s">
        <v>113</v>
      </c>
      <c r="L261" s="35">
        <v>2054</v>
      </c>
      <c r="M261" s="1">
        <v>65.58</v>
      </c>
      <c r="N261" s="1">
        <v>0</v>
      </c>
      <c r="O261" s="35">
        <v>1</v>
      </c>
      <c r="P261" s="35">
        <v>645412</v>
      </c>
      <c r="Q261" s="35">
        <v>1</v>
      </c>
      <c r="R261" s="35">
        <v>363555</v>
      </c>
    </row>
    <row r="262" spans="1:18" x14ac:dyDescent="0.2">
      <c r="A262" s="47" t="str">
        <f t="shared" si="4"/>
        <v>2023-Beauftragte Spitex-Organisation-AÜP KLV B</v>
      </c>
      <c r="B262" s="37">
        <v>2023</v>
      </c>
      <c r="C262" s="35">
        <v>2</v>
      </c>
      <c r="D262" s="35" t="s">
        <v>67</v>
      </c>
      <c r="E262" s="35">
        <v>2</v>
      </c>
      <c r="F262" s="35" t="s">
        <v>64</v>
      </c>
      <c r="G262" s="35">
        <v>19</v>
      </c>
      <c r="H262" s="35" t="s">
        <v>68</v>
      </c>
      <c r="I262" s="35">
        <v>4</v>
      </c>
      <c r="J262" s="35" t="s">
        <v>112</v>
      </c>
      <c r="K262" s="35" t="s">
        <v>113</v>
      </c>
      <c r="L262" s="35">
        <v>2142</v>
      </c>
      <c r="M262" s="1">
        <v>65.58</v>
      </c>
      <c r="N262" s="1">
        <v>0</v>
      </c>
      <c r="O262" s="35">
        <v>1</v>
      </c>
      <c r="P262" s="35">
        <v>645412</v>
      </c>
      <c r="Q262" s="35">
        <v>11</v>
      </c>
      <c r="R262" s="35">
        <v>363557</v>
      </c>
    </row>
    <row r="263" spans="1:18" x14ac:dyDescent="0.2">
      <c r="A263" s="47" t="str">
        <f t="shared" si="4"/>
        <v>2023-Nicht beauftragte Spitex-Organisation-AÜP KLV B</v>
      </c>
      <c r="B263" s="37">
        <v>2023</v>
      </c>
      <c r="C263" s="35">
        <v>2</v>
      </c>
      <c r="D263" s="35" t="s">
        <v>67</v>
      </c>
      <c r="E263" s="35">
        <v>2</v>
      </c>
      <c r="F263" s="35" t="s">
        <v>64</v>
      </c>
      <c r="G263" s="35">
        <v>20</v>
      </c>
      <c r="H263" s="35" t="s">
        <v>71</v>
      </c>
      <c r="I263" s="35">
        <v>4</v>
      </c>
      <c r="J263" s="35" t="s">
        <v>112</v>
      </c>
      <c r="K263" s="35" t="s">
        <v>113</v>
      </c>
      <c r="L263" s="35">
        <v>2155</v>
      </c>
      <c r="M263" s="1">
        <v>65.58</v>
      </c>
      <c r="N263" s="1">
        <v>0</v>
      </c>
      <c r="O263" s="35">
        <v>1</v>
      </c>
      <c r="P263" s="35">
        <v>645412</v>
      </c>
      <c r="Q263" s="35">
        <v>11</v>
      </c>
      <c r="R263" s="35">
        <v>363557</v>
      </c>
    </row>
    <row r="264" spans="1:18" x14ac:dyDescent="0.2">
      <c r="A264" s="47" t="str">
        <f t="shared" si="4"/>
        <v>2023-GEPS-KLV A</v>
      </c>
      <c r="B264" s="37">
        <v>2023</v>
      </c>
      <c r="C264" s="35">
        <v>2</v>
      </c>
      <c r="D264" s="35" t="s">
        <v>67</v>
      </c>
      <c r="E264" s="35">
        <v>1</v>
      </c>
      <c r="F264" s="35" t="s">
        <v>65</v>
      </c>
      <c r="G264" s="35">
        <v>13</v>
      </c>
      <c r="H264" s="35" t="s">
        <v>73</v>
      </c>
      <c r="I264" s="35">
        <v>18</v>
      </c>
      <c r="J264" s="35" t="s">
        <v>6</v>
      </c>
      <c r="K264" s="35" t="s">
        <v>108</v>
      </c>
      <c r="L264" s="35">
        <v>2048</v>
      </c>
      <c r="M264" s="1">
        <v>66.099999999999994</v>
      </c>
      <c r="N264" s="1">
        <v>0</v>
      </c>
      <c r="O264" s="35">
        <v>1</v>
      </c>
      <c r="P264" s="35">
        <v>645412</v>
      </c>
      <c r="Q264" s="35">
        <v>7</v>
      </c>
      <c r="R264" s="35">
        <v>363550</v>
      </c>
    </row>
    <row r="265" spans="1:18" x14ac:dyDescent="0.2">
      <c r="A265" s="47" t="str">
        <f t="shared" si="4"/>
        <v>2023-Knowledge &amp; Nursing-KLV A</v>
      </c>
      <c r="B265" s="37">
        <v>2023</v>
      </c>
      <c r="C265" s="35">
        <v>2</v>
      </c>
      <c r="D265" s="35" t="s">
        <v>67</v>
      </c>
      <c r="E265" s="35">
        <v>1</v>
      </c>
      <c r="F265" s="35" t="s">
        <v>65</v>
      </c>
      <c r="G265" s="35">
        <v>15</v>
      </c>
      <c r="H265" s="35" t="s">
        <v>72</v>
      </c>
      <c r="I265" s="35">
        <v>18</v>
      </c>
      <c r="J265" s="35" t="s">
        <v>6</v>
      </c>
      <c r="K265" s="35" t="s">
        <v>108</v>
      </c>
      <c r="L265" s="35">
        <v>2055</v>
      </c>
      <c r="M265" s="1">
        <v>66.099999999999994</v>
      </c>
      <c r="N265" s="1">
        <v>0</v>
      </c>
      <c r="O265" s="35">
        <v>1</v>
      </c>
      <c r="P265" s="35">
        <v>645412</v>
      </c>
      <c r="Q265" s="35">
        <v>7</v>
      </c>
      <c r="R265" s="35">
        <v>363550</v>
      </c>
    </row>
    <row r="266" spans="1:18" x14ac:dyDescent="0.2">
      <c r="A266" s="47" t="str">
        <f t="shared" si="4"/>
        <v>2023-Evangelische Spitex Winterthur-AÜP KLV A</v>
      </c>
      <c r="B266" s="37">
        <v>2023</v>
      </c>
      <c r="C266" s="35">
        <v>2</v>
      </c>
      <c r="D266" s="35" t="s">
        <v>67</v>
      </c>
      <c r="E266" s="35">
        <v>1</v>
      </c>
      <c r="F266" s="35" t="s">
        <v>65</v>
      </c>
      <c r="G266" s="35">
        <v>12</v>
      </c>
      <c r="H266" s="35" t="s">
        <v>75</v>
      </c>
      <c r="I266" s="35">
        <v>3</v>
      </c>
      <c r="J266" s="35" t="s">
        <v>114</v>
      </c>
      <c r="K266" s="35" t="s">
        <v>115</v>
      </c>
      <c r="L266" s="35">
        <v>2027</v>
      </c>
      <c r="M266" s="1">
        <v>66.67</v>
      </c>
      <c r="N266" s="1">
        <v>0</v>
      </c>
      <c r="O266" s="35">
        <v>1</v>
      </c>
      <c r="P266" s="35">
        <v>645412</v>
      </c>
      <c r="Q266" s="35">
        <v>1</v>
      </c>
      <c r="R266" s="35">
        <v>363555</v>
      </c>
    </row>
    <row r="267" spans="1:18" x14ac:dyDescent="0.2">
      <c r="A267" s="47" t="str">
        <f t="shared" si="4"/>
        <v>2023-Verein katholische Spitex Winterthur-AÜP KLV A</v>
      </c>
      <c r="B267" s="37">
        <v>2023</v>
      </c>
      <c r="C267" s="35">
        <v>2</v>
      </c>
      <c r="D267" s="35" t="s">
        <v>67</v>
      </c>
      <c r="E267" s="35">
        <v>1</v>
      </c>
      <c r="F267" s="35" t="s">
        <v>65</v>
      </c>
      <c r="G267" s="35">
        <v>17</v>
      </c>
      <c r="H267" s="35" t="s">
        <v>76</v>
      </c>
      <c r="I267" s="35">
        <v>3</v>
      </c>
      <c r="J267" s="35" t="s">
        <v>114</v>
      </c>
      <c r="K267" s="35" t="s">
        <v>115</v>
      </c>
      <c r="L267" s="35">
        <v>2036</v>
      </c>
      <c r="M267" s="1">
        <v>66.67</v>
      </c>
      <c r="N267" s="1">
        <v>0</v>
      </c>
      <c r="O267" s="35">
        <v>1</v>
      </c>
      <c r="P267" s="35">
        <v>645412</v>
      </c>
      <c r="Q267" s="35">
        <v>1</v>
      </c>
      <c r="R267" s="35">
        <v>363555</v>
      </c>
    </row>
    <row r="268" spans="1:18" x14ac:dyDescent="0.2">
      <c r="A268" s="47" t="str">
        <f t="shared" si="4"/>
        <v>2023-Verein Katholische Krankenpflege Oberi-AÜP KLV A</v>
      </c>
      <c r="B268" s="37">
        <v>2023</v>
      </c>
      <c r="C268" s="35">
        <v>2</v>
      </c>
      <c r="D268" s="35" t="s">
        <v>67</v>
      </c>
      <c r="E268" s="35">
        <v>1</v>
      </c>
      <c r="F268" s="35" t="s">
        <v>65</v>
      </c>
      <c r="G268" s="35">
        <v>16</v>
      </c>
      <c r="H268" s="35" t="s">
        <v>85</v>
      </c>
      <c r="I268" s="35">
        <v>3</v>
      </c>
      <c r="J268" s="35" t="s">
        <v>114</v>
      </c>
      <c r="K268" s="35" t="s">
        <v>115</v>
      </c>
      <c r="L268" s="35">
        <v>2041</v>
      </c>
      <c r="M268" s="1">
        <v>66.67</v>
      </c>
      <c r="N268" s="1">
        <v>0</v>
      </c>
      <c r="O268" s="35">
        <v>1</v>
      </c>
      <c r="P268" s="35">
        <v>645412</v>
      </c>
      <c r="Q268" s="35">
        <v>1</v>
      </c>
      <c r="R268" s="35">
        <v>363555</v>
      </c>
    </row>
    <row r="269" spans="1:18" x14ac:dyDescent="0.2">
      <c r="A269" s="47" t="str">
        <f t="shared" si="4"/>
        <v>2023-GEPS-AÜP KLV A</v>
      </c>
      <c r="B269" s="37">
        <v>2023</v>
      </c>
      <c r="C269" s="35">
        <v>2</v>
      </c>
      <c r="D269" s="35" t="s">
        <v>67</v>
      </c>
      <c r="E269" s="35">
        <v>1</v>
      </c>
      <c r="F269" s="35" t="s">
        <v>65</v>
      </c>
      <c r="G269" s="35">
        <v>13</v>
      </c>
      <c r="H269" s="35" t="s">
        <v>73</v>
      </c>
      <c r="I269" s="35">
        <v>3</v>
      </c>
      <c r="J269" s="35" t="s">
        <v>114</v>
      </c>
      <c r="K269" s="35" t="s">
        <v>115</v>
      </c>
      <c r="L269" s="35">
        <v>2049</v>
      </c>
      <c r="M269" s="1">
        <v>66.67</v>
      </c>
      <c r="N269" s="1">
        <v>0</v>
      </c>
      <c r="O269" s="35">
        <v>1</v>
      </c>
      <c r="P269" s="35">
        <v>645412</v>
      </c>
      <c r="Q269" s="35">
        <v>1</v>
      </c>
      <c r="R269" s="35">
        <v>363555</v>
      </c>
    </row>
    <row r="270" spans="1:18" x14ac:dyDescent="0.2">
      <c r="A270" s="47" t="str">
        <f t="shared" si="4"/>
        <v>2023-Knowledge &amp; Nursing-AÜP KLV A</v>
      </c>
      <c r="B270" s="37">
        <v>2023</v>
      </c>
      <c r="C270" s="35">
        <v>2</v>
      </c>
      <c r="D270" s="35" t="s">
        <v>67</v>
      </c>
      <c r="E270" s="35">
        <v>1</v>
      </c>
      <c r="F270" s="35" t="s">
        <v>65</v>
      </c>
      <c r="G270" s="35">
        <v>15</v>
      </c>
      <c r="H270" s="35" t="s">
        <v>72</v>
      </c>
      <c r="I270" s="35">
        <v>3</v>
      </c>
      <c r="J270" s="35" t="s">
        <v>114</v>
      </c>
      <c r="K270" s="35" t="s">
        <v>115</v>
      </c>
      <c r="L270" s="35">
        <v>2056</v>
      </c>
      <c r="M270" s="1">
        <v>66.67</v>
      </c>
      <c r="N270" s="1">
        <v>0</v>
      </c>
      <c r="O270" s="35">
        <v>1</v>
      </c>
      <c r="P270" s="35">
        <v>645412</v>
      </c>
      <c r="Q270" s="35">
        <v>1</v>
      </c>
      <c r="R270" s="35">
        <v>363555</v>
      </c>
    </row>
    <row r="271" spans="1:18" x14ac:dyDescent="0.2">
      <c r="A271" s="47" t="str">
        <f t="shared" si="4"/>
        <v>2023-Beauftragte Spitex-Organisation-AÜP KLV A</v>
      </c>
      <c r="B271" s="37">
        <v>2023</v>
      </c>
      <c r="C271" s="35">
        <v>2</v>
      </c>
      <c r="D271" s="35" t="s">
        <v>67</v>
      </c>
      <c r="E271" s="35">
        <v>2</v>
      </c>
      <c r="F271" s="35" t="s">
        <v>64</v>
      </c>
      <c r="G271" s="35">
        <v>19</v>
      </c>
      <c r="H271" s="35" t="s">
        <v>68</v>
      </c>
      <c r="I271" s="35">
        <v>3</v>
      </c>
      <c r="J271" s="35" t="s">
        <v>114</v>
      </c>
      <c r="K271" s="35" t="s">
        <v>115</v>
      </c>
      <c r="L271" s="35">
        <v>2143</v>
      </c>
      <c r="M271" s="1">
        <v>66.67</v>
      </c>
      <c r="N271" s="1">
        <v>0</v>
      </c>
      <c r="O271" s="35">
        <v>1</v>
      </c>
      <c r="P271" s="35">
        <v>645412</v>
      </c>
      <c r="Q271" s="35">
        <v>11</v>
      </c>
      <c r="R271" s="35">
        <v>363557</v>
      </c>
    </row>
    <row r="272" spans="1:18" x14ac:dyDescent="0.2">
      <c r="A272" s="47" t="str">
        <f t="shared" si="4"/>
        <v>2023-Nicht beauftragte Spitex-Organisation-AÜP KLV A</v>
      </c>
      <c r="B272" s="37">
        <v>2023</v>
      </c>
      <c r="C272" s="35">
        <v>2</v>
      </c>
      <c r="D272" s="35" t="s">
        <v>67</v>
      </c>
      <c r="E272" s="35">
        <v>2</v>
      </c>
      <c r="F272" s="35" t="s">
        <v>64</v>
      </c>
      <c r="G272" s="35">
        <v>20</v>
      </c>
      <c r="H272" s="35" t="s">
        <v>71</v>
      </c>
      <c r="I272" s="35">
        <v>3</v>
      </c>
      <c r="J272" s="35" t="s">
        <v>114</v>
      </c>
      <c r="K272" s="35" t="s">
        <v>115</v>
      </c>
      <c r="L272" s="35">
        <v>2156</v>
      </c>
      <c r="M272" s="1">
        <v>66.67</v>
      </c>
      <c r="N272" s="1">
        <v>0</v>
      </c>
      <c r="O272" s="35">
        <v>1</v>
      </c>
      <c r="P272" s="35">
        <v>645412</v>
      </c>
      <c r="Q272" s="35">
        <v>11</v>
      </c>
      <c r="R272" s="35">
        <v>363557</v>
      </c>
    </row>
    <row r="273" spans="1:18" x14ac:dyDescent="0.2">
      <c r="A273" s="47" t="str">
        <f t="shared" si="4"/>
        <v>2023-Evangelische Spitex Winterthur-KLV A</v>
      </c>
      <c r="B273" s="37">
        <v>2023</v>
      </c>
      <c r="C273" s="35">
        <v>2</v>
      </c>
      <c r="D273" s="35" t="s">
        <v>67</v>
      </c>
      <c r="E273" s="35">
        <v>1</v>
      </c>
      <c r="F273" s="35" t="s">
        <v>65</v>
      </c>
      <c r="G273" s="35">
        <v>12</v>
      </c>
      <c r="H273" s="35" t="s">
        <v>75</v>
      </c>
      <c r="I273" s="35">
        <v>18</v>
      </c>
      <c r="J273" s="35" t="s">
        <v>6</v>
      </c>
      <c r="K273" s="35" t="s">
        <v>108</v>
      </c>
      <c r="L273" s="35">
        <v>2028</v>
      </c>
      <c r="M273" s="1">
        <v>73</v>
      </c>
      <c r="N273" s="1">
        <v>0</v>
      </c>
      <c r="O273" s="35">
        <v>1</v>
      </c>
      <c r="P273" s="35">
        <v>645412</v>
      </c>
      <c r="Q273" s="35">
        <v>7</v>
      </c>
      <c r="R273" s="35">
        <v>363550</v>
      </c>
    </row>
    <row r="274" spans="1:18" x14ac:dyDescent="0.2">
      <c r="A274" s="47" t="str">
        <f t="shared" si="4"/>
        <v>2023-Verein katholische Spitex Winterthur-KLV B</v>
      </c>
      <c r="B274" s="37">
        <v>2023</v>
      </c>
      <c r="C274" s="35">
        <v>2</v>
      </c>
      <c r="D274" s="35" t="s">
        <v>67</v>
      </c>
      <c r="E274" s="35">
        <v>1</v>
      </c>
      <c r="F274" s="35" t="s">
        <v>65</v>
      </c>
      <c r="G274" s="35">
        <v>17</v>
      </c>
      <c r="H274" s="35" t="s">
        <v>76</v>
      </c>
      <c r="I274" s="35">
        <v>20</v>
      </c>
      <c r="J274" s="35" t="s">
        <v>7</v>
      </c>
      <c r="K274" s="35" t="s">
        <v>107</v>
      </c>
      <c r="L274" s="35">
        <v>2037</v>
      </c>
      <c r="M274" s="1">
        <v>73</v>
      </c>
      <c r="N274" s="1">
        <v>0</v>
      </c>
      <c r="O274" s="35">
        <v>1</v>
      </c>
      <c r="P274" s="35">
        <v>645412</v>
      </c>
      <c r="Q274" s="35">
        <v>7</v>
      </c>
      <c r="R274" s="35">
        <v>363550</v>
      </c>
    </row>
    <row r="275" spans="1:18" x14ac:dyDescent="0.2">
      <c r="A275" s="47" t="str">
        <f t="shared" si="4"/>
        <v>2023-Verein Katholische Krankenpflege Oberi-KLV A</v>
      </c>
      <c r="B275" s="37">
        <v>2023</v>
      </c>
      <c r="C275" s="35">
        <v>2</v>
      </c>
      <c r="D275" s="35" t="s">
        <v>67</v>
      </c>
      <c r="E275" s="35">
        <v>1</v>
      </c>
      <c r="F275" s="35" t="s">
        <v>65</v>
      </c>
      <c r="G275" s="35">
        <v>16</v>
      </c>
      <c r="H275" s="35" t="s">
        <v>85</v>
      </c>
      <c r="I275" s="35">
        <v>18</v>
      </c>
      <c r="J275" s="35" t="s">
        <v>6</v>
      </c>
      <c r="K275" s="35" t="s">
        <v>108</v>
      </c>
      <c r="L275" s="35">
        <v>2042</v>
      </c>
      <c r="M275" s="1">
        <v>73</v>
      </c>
      <c r="N275" s="1">
        <v>0</v>
      </c>
      <c r="O275" s="35">
        <v>1</v>
      </c>
      <c r="P275" s="35">
        <v>645412</v>
      </c>
      <c r="Q275" s="35">
        <v>7</v>
      </c>
      <c r="R275" s="35">
        <v>363550</v>
      </c>
    </row>
    <row r="276" spans="1:18" x14ac:dyDescent="0.2">
      <c r="A276" s="47" t="str">
        <f t="shared" si="4"/>
        <v>2023-Verein Katholische Krankenpflege Oberi-KLV B</v>
      </c>
      <c r="B276" s="37">
        <v>2023</v>
      </c>
      <c r="C276" s="35">
        <v>2</v>
      </c>
      <c r="D276" s="35" t="s">
        <v>67</v>
      </c>
      <c r="E276" s="35">
        <v>1</v>
      </c>
      <c r="F276" s="35" t="s">
        <v>65</v>
      </c>
      <c r="G276" s="35">
        <v>16</v>
      </c>
      <c r="H276" s="35" t="s">
        <v>85</v>
      </c>
      <c r="I276" s="35">
        <v>20</v>
      </c>
      <c r="J276" s="35" t="s">
        <v>7</v>
      </c>
      <c r="K276" s="35" t="s">
        <v>107</v>
      </c>
      <c r="L276" s="35">
        <v>2043</v>
      </c>
      <c r="M276" s="1">
        <v>75</v>
      </c>
      <c r="N276" s="1">
        <v>0</v>
      </c>
      <c r="O276" s="35">
        <v>1</v>
      </c>
      <c r="P276" s="35">
        <v>645412</v>
      </c>
      <c r="Q276" s="35">
        <v>7</v>
      </c>
      <c r="R276" s="35">
        <v>363550</v>
      </c>
    </row>
    <row r="277" spans="1:18" x14ac:dyDescent="0.2">
      <c r="A277" s="47" t="str">
        <f t="shared" si="4"/>
        <v>2023-GEPS-KLV B</v>
      </c>
      <c r="B277" s="37">
        <v>2023</v>
      </c>
      <c r="C277" s="35">
        <v>2</v>
      </c>
      <c r="D277" s="35" t="s">
        <v>67</v>
      </c>
      <c r="E277" s="35">
        <v>1</v>
      </c>
      <c r="F277" s="35" t="s">
        <v>65</v>
      </c>
      <c r="G277" s="35">
        <v>13</v>
      </c>
      <c r="H277" s="35" t="s">
        <v>73</v>
      </c>
      <c r="I277" s="35">
        <v>20</v>
      </c>
      <c r="J277" s="35" t="s">
        <v>7</v>
      </c>
      <c r="K277" s="35" t="s">
        <v>107</v>
      </c>
      <c r="L277" s="35">
        <v>2050</v>
      </c>
      <c r="M277" s="1">
        <v>77</v>
      </c>
      <c r="N277" s="1">
        <v>0</v>
      </c>
      <c r="O277" s="35">
        <v>1</v>
      </c>
      <c r="P277" s="35">
        <v>645412</v>
      </c>
      <c r="Q277" s="35">
        <v>7</v>
      </c>
      <c r="R277" s="35">
        <v>363550</v>
      </c>
    </row>
    <row r="278" spans="1:18" x14ac:dyDescent="0.2">
      <c r="A278" s="47" t="str">
        <f t="shared" si="4"/>
        <v>2023-Knowledge &amp; Nursing-KLV B</v>
      </c>
      <c r="B278" s="37">
        <v>2023</v>
      </c>
      <c r="C278" s="35">
        <v>2</v>
      </c>
      <c r="D278" s="35" t="s">
        <v>67</v>
      </c>
      <c r="E278" s="35">
        <v>1</v>
      </c>
      <c r="F278" s="35" t="s">
        <v>65</v>
      </c>
      <c r="G278" s="35">
        <v>15</v>
      </c>
      <c r="H278" s="35" t="s">
        <v>72</v>
      </c>
      <c r="I278" s="35">
        <v>20</v>
      </c>
      <c r="J278" s="35" t="s">
        <v>7</v>
      </c>
      <c r="K278" s="35" t="s">
        <v>107</v>
      </c>
      <c r="L278" s="35">
        <v>2057</v>
      </c>
      <c r="M278" s="1">
        <v>77</v>
      </c>
      <c r="N278" s="1">
        <v>0</v>
      </c>
      <c r="O278" s="35">
        <v>1</v>
      </c>
      <c r="P278" s="35">
        <v>645412</v>
      </c>
      <c r="Q278" s="35">
        <v>7</v>
      </c>
      <c r="R278" s="35">
        <v>363550</v>
      </c>
    </row>
    <row r="279" spans="1:18" x14ac:dyDescent="0.2">
      <c r="A279" s="47" t="str">
        <f t="shared" si="4"/>
        <v>2023-Evangelische Spitex Winterthur-KLV C</v>
      </c>
      <c r="B279" s="37">
        <v>2023</v>
      </c>
      <c r="C279" s="35">
        <v>2</v>
      </c>
      <c r="D279" s="35" t="s">
        <v>67</v>
      </c>
      <c r="E279" s="35">
        <v>1</v>
      </c>
      <c r="F279" s="35" t="s">
        <v>65</v>
      </c>
      <c r="G279" s="35">
        <v>12</v>
      </c>
      <c r="H279" s="35" t="s">
        <v>75</v>
      </c>
      <c r="I279" s="35">
        <v>22</v>
      </c>
      <c r="J279" s="35" t="s">
        <v>8</v>
      </c>
      <c r="K279" s="35" t="s">
        <v>109</v>
      </c>
      <c r="L279" s="35">
        <v>2029</v>
      </c>
      <c r="M279" s="1">
        <v>81</v>
      </c>
      <c r="N279" s="1">
        <v>0</v>
      </c>
      <c r="O279" s="35">
        <v>1</v>
      </c>
      <c r="P279" s="35">
        <v>645412</v>
      </c>
      <c r="Q279" s="35">
        <v>7</v>
      </c>
      <c r="R279" s="35">
        <v>363550</v>
      </c>
    </row>
    <row r="280" spans="1:18" x14ac:dyDescent="0.2">
      <c r="A280" s="47" t="str">
        <f t="shared" si="4"/>
        <v>2023-Verein Katholische Krankenpflege Oberi-KLV C</v>
      </c>
      <c r="B280" s="37">
        <v>2023</v>
      </c>
      <c r="C280" s="35">
        <v>2</v>
      </c>
      <c r="D280" s="35" t="s">
        <v>67</v>
      </c>
      <c r="E280" s="35">
        <v>1</v>
      </c>
      <c r="F280" s="35" t="s">
        <v>65</v>
      </c>
      <c r="G280" s="35">
        <v>16</v>
      </c>
      <c r="H280" s="35" t="s">
        <v>85</v>
      </c>
      <c r="I280" s="35">
        <v>22</v>
      </c>
      <c r="J280" s="35" t="s">
        <v>8</v>
      </c>
      <c r="K280" s="35" t="s">
        <v>109</v>
      </c>
      <c r="L280" s="35">
        <v>2044</v>
      </c>
      <c r="M280" s="1">
        <v>81</v>
      </c>
      <c r="N280" s="1">
        <v>0</v>
      </c>
      <c r="O280" s="35">
        <v>1</v>
      </c>
      <c r="P280" s="35">
        <v>645412</v>
      </c>
      <c r="Q280" s="35">
        <v>7</v>
      </c>
      <c r="R280" s="35">
        <v>363550</v>
      </c>
    </row>
    <row r="281" spans="1:18" x14ac:dyDescent="0.2">
      <c r="A281" s="47" t="str">
        <f t="shared" si="4"/>
        <v>2023-GEPS-KLV C</v>
      </c>
      <c r="B281" s="37">
        <v>2023</v>
      </c>
      <c r="C281" s="35">
        <v>2</v>
      </c>
      <c r="D281" s="35" t="s">
        <v>67</v>
      </c>
      <c r="E281" s="35">
        <v>1</v>
      </c>
      <c r="F281" s="35" t="s">
        <v>65</v>
      </c>
      <c r="G281" s="35">
        <v>13</v>
      </c>
      <c r="H281" s="35" t="s">
        <v>73</v>
      </c>
      <c r="I281" s="35">
        <v>22</v>
      </c>
      <c r="J281" s="35" t="s">
        <v>8</v>
      </c>
      <c r="K281" s="35" t="s">
        <v>109</v>
      </c>
      <c r="L281" s="35">
        <v>2051</v>
      </c>
      <c r="M281" s="1">
        <v>83.4</v>
      </c>
      <c r="N281" s="1">
        <v>0</v>
      </c>
      <c r="O281" s="35">
        <v>1</v>
      </c>
      <c r="P281" s="35">
        <v>645412</v>
      </c>
      <c r="Q281" s="35">
        <v>7</v>
      </c>
      <c r="R281" s="35">
        <v>363550</v>
      </c>
    </row>
    <row r="282" spans="1:18" x14ac:dyDescent="0.2">
      <c r="A282" s="47" t="str">
        <f t="shared" si="4"/>
        <v>2023-Knowledge &amp; Nursing-KLV C</v>
      </c>
      <c r="B282" s="37">
        <v>2023</v>
      </c>
      <c r="C282" s="35">
        <v>2</v>
      </c>
      <c r="D282" s="35" t="s">
        <v>67</v>
      </c>
      <c r="E282" s="35">
        <v>1</v>
      </c>
      <c r="F282" s="35" t="s">
        <v>65</v>
      </c>
      <c r="G282" s="35">
        <v>15</v>
      </c>
      <c r="H282" s="35" t="s">
        <v>72</v>
      </c>
      <c r="I282" s="35">
        <v>22</v>
      </c>
      <c r="J282" s="35" t="s">
        <v>8</v>
      </c>
      <c r="K282" s="35" t="s">
        <v>109</v>
      </c>
      <c r="L282" s="35">
        <v>2058</v>
      </c>
      <c r="M282" s="1">
        <v>83.4</v>
      </c>
      <c r="N282" s="1">
        <v>0</v>
      </c>
      <c r="O282" s="35">
        <v>1</v>
      </c>
      <c r="P282" s="35">
        <v>645412</v>
      </c>
      <c r="Q282" s="35">
        <v>7</v>
      </c>
      <c r="R282" s="35">
        <v>363550</v>
      </c>
    </row>
    <row r="283" spans="1:18" x14ac:dyDescent="0.2">
      <c r="A283" s="47" t="str">
        <f t="shared" si="4"/>
        <v>2023-Evangelische Spitex Winterthur-KLV B</v>
      </c>
      <c r="B283" s="37">
        <v>2023</v>
      </c>
      <c r="C283" s="35">
        <v>2</v>
      </c>
      <c r="D283" s="35" t="s">
        <v>67</v>
      </c>
      <c r="E283" s="35">
        <v>1</v>
      </c>
      <c r="F283" s="35" t="s">
        <v>65</v>
      </c>
      <c r="G283" s="35">
        <v>12</v>
      </c>
      <c r="H283" s="35" t="s">
        <v>75</v>
      </c>
      <c r="I283" s="35">
        <v>20</v>
      </c>
      <c r="J283" s="35" t="s">
        <v>7</v>
      </c>
      <c r="K283" s="35" t="s">
        <v>107</v>
      </c>
      <c r="L283" s="35">
        <v>2030</v>
      </c>
      <c r="M283" s="1">
        <v>85</v>
      </c>
      <c r="N283" s="1">
        <v>0</v>
      </c>
      <c r="O283" s="35">
        <v>1</v>
      </c>
      <c r="P283" s="35">
        <v>645412</v>
      </c>
      <c r="Q283" s="35">
        <v>7</v>
      </c>
      <c r="R283" s="35">
        <v>363550</v>
      </c>
    </row>
    <row r="284" spans="1:18" x14ac:dyDescent="0.2">
      <c r="A284" s="47" t="str">
        <f t="shared" si="4"/>
        <v>2023-Beauftragte Spitex-Organisation-KLV A</v>
      </c>
      <c r="B284" s="37">
        <v>2023</v>
      </c>
      <c r="C284" s="35">
        <v>2</v>
      </c>
      <c r="D284" s="35" t="s">
        <v>67</v>
      </c>
      <c r="E284" s="35">
        <v>2</v>
      </c>
      <c r="F284" s="35" t="s">
        <v>64</v>
      </c>
      <c r="G284" s="35">
        <v>19</v>
      </c>
      <c r="H284" s="35" t="s">
        <v>68</v>
      </c>
      <c r="I284" s="35">
        <v>18</v>
      </c>
      <c r="J284" s="35" t="s">
        <v>6</v>
      </c>
      <c r="K284" s="35" t="s">
        <v>108</v>
      </c>
      <c r="L284" s="35">
        <v>2145</v>
      </c>
      <c r="M284" s="1">
        <v>87.1</v>
      </c>
      <c r="N284" s="1">
        <v>0</v>
      </c>
      <c r="O284" s="35">
        <v>1</v>
      </c>
      <c r="P284" s="35">
        <v>645412</v>
      </c>
      <c r="Q284" s="35">
        <v>9</v>
      </c>
      <c r="R284" s="35">
        <v>363556</v>
      </c>
    </row>
    <row r="285" spans="1:18" x14ac:dyDescent="0.2">
      <c r="A285" s="47" t="str">
        <f t="shared" si="4"/>
        <v>2023-Beauftragte Spitex-Organisation-KLV C</v>
      </c>
      <c r="B285" s="37">
        <v>2023</v>
      </c>
      <c r="C285" s="35">
        <v>2</v>
      </c>
      <c r="D285" s="35" t="s">
        <v>67</v>
      </c>
      <c r="E285" s="35">
        <v>2</v>
      </c>
      <c r="F285" s="35" t="s">
        <v>64</v>
      </c>
      <c r="G285" s="35">
        <v>19</v>
      </c>
      <c r="H285" s="35" t="s">
        <v>68</v>
      </c>
      <c r="I285" s="35">
        <v>22</v>
      </c>
      <c r="J285" s="35" t="s">
        <v>8</v>
      </c>
      <c r="K285" s="35" t="s">
        <v>109</v>
      </c>
      <c r="L285" s="35">
        <v>2144</v>
      </c>
      <c r="M285" s="1">
        <v>87.25</v>
      </c>
      <c r="N285" s="1">
        <v>0</v>
      </c>
      <c r="O285" s="35">
        <v>1</v>
      </c>
      <c r="P285" s="35">
        <v>645412</v>
      </c>
      <c r="Q285" s="35">
        <v>9</v>
      </c>
      <c r="R285" s="35">
        <v>363556</v>
      </c>
    </row>
    <row r="286" spans="1:18" x14ac:dyDescent="0.2">
      <c r="A286" s="47" t="str">
        <f t="shared" si="4"/>
        <v>2023-Beauftragte Spitex-Organisation-KLV B</v>
      </c>
      <c r="B286" s="37">
        <v>2023</v>
      </c>
      <c r="C286" s="35">
        <v>2</v>
      </c>
      <c r="D286" s="35" t="s">
        <v>67</v>
      </c>
      <c r="E286" s="35">
        <v>2</v>
      </c>
      <c r="F286" s="35" t="s">
        <v>64</v>
      </c>
      <c r="G286" s="35">
        <v>19</v>
      </c>
      <c r="H286" s="35" t="s">
        <v>68</v>
      </c>
      <c r="I286" s="35">
        <v>20</v>
      </c>
      <c r="J286" s="35" t="s">
        <v>7</v>
      </c>
      <c r="K286" s="35" t="s">
        <v>107</v>
      </c>
      <c r="L286" s="35">
        <v>2146</v>
      </c>
      <c r="M286" s="1">
        <v>89.35</v>
      </c>
      <c r="N286" s="1">
        <v>0</v>
      </c>
      <c r="O286" s="35">
        <v>1</v>
      </c>
      <c r="P286" s="35">
        <v>645412</v>
      </c>
      <c r="Q286" s="35">
        <v>9</v>
      </c>
      <c r="R286" s="35">
        <v>363556</v>
      </c>
    </row>
    <row r="287" spans="1:18" x14ac:dyDescent="0.2">
      <c r="A287" s="47" t="str">
        <f t="shared" si="4"/>
        <v>2023-Kispex-KLV A</v>
      </c>
      <c r="B287" s="37">
        <v>2023</v>
      </c>
      <c r="C287" s="35">
        <v>2</v>
      </c>
      <c r="D287" s="35" t="s">
        <v>67</v>
      </c>
      <c r="E287" s="35">
        <v>1</v>
      </c>
      <c r="F287" s="35" t="s">
        <v>65</v>
      </c>
      <c r="G287" s="35">
        <v>14</v>
      </c>
      <c r="H287" s="35" t="s">
        <v>77</v>
      </c>
      <c r="I287" s="35">
        <v>18</v>
      </c>
      <c r="J287" s="35" t="s">
        <v>6</v>
      </c>
      <c r="K287" s="35" t="s">
        <v>108</v>
      </c>
      <c r="L287" s="35">
        <v>2021</v>
      </c>
      <c r="M287" s="1">
        <v>98.05</v>
      </c>
      <c r="N287" s="1">
        <v>0</v>
      </c>
      <c r="O287" s="35">
        <v>1</v>
      </c>
      <c r="P287" s="35">
        <v>645412</v>
      </c>
      <c r="Q287" s="35">
        <v>7</v>
      </c>
      <c r="R287" s="35">
        <v>363550</v>
      </c>
    </row>
    <row r="288" spans="1:18" x14ac:dyDescent="0.2">
      <c r="A288" s="47" t="str">
        <f t="shared" si="4"/>
        <v>2023-Kispex-KLV B</v>
      </c>
      <c r="B288" s="37">
        <v>2023</v>
      </c>
      <c r="C288" s="35">
        <v>2</v>
      </c>
      <c r="D288" s="35" t="s">
        <v>67</v>
      </c>
      <c r="E288" s="35">
        <v>1</v>
      </c>
      <c r="F288" s="35" t="s">
        <v>65</v>
      </c>
      <c r="G288" s="35">
        <v>14</v>
      </c>
      <c r="H288" s="35" t="s">
        <v>77</v>
      </c>
      <c r="I288" s="35">
        <v>20</v>
      </c>
      <c r="J288" s="35" t="s">
        <v>7</v>
      </c>
      <c r="K288" s="35" t="s">
        <v>107</v>
      </c>
      <c r="L288" s="35">
        <v>2022</v>
      </c>
      <c r="M288" s="1">
        <v>103.1</v>
      </c>
      <c r="N288" s="1">
        <v>0</v>
      </c>
      <c r="O288" s="35">
        <v>1</v>
      </c>
      <c r="P288" s="35">
        <v>645412</v>
      </c>
      <c r="Q288" s="35">
        <v>7</v>
      </c>
      <c r="R288" s="35">
        <v>363550</v>
      </c>
    </row>
    <row r="289" spans="1:18" x14ac:dyDescent="0.2">
      <c r="A289" s="47" t="str">
        <f t="shared" si="4"/>
        <v>2023-Kispex-KLV C</v>
      </c>
      <c r="B289" s="37">
        <v>2023</v>
      </c>
      <c r="C289" s="35">
        <v>2</v>
      </c>
      <c r="D289" s="35" t="s">
        <v>67</v>
      </c>
      <c r="E289" s="35">
        <v>1</v>
      </c>
      <c r="F289" s="35" t="s">
        <v>65</v>
      </c>
      <c r="G289" s="35">
        <v>14</v>
      </c>
      <c r="H289" s="35" t="s">
        <v>77</v>
      </c>
      <c r="I289" s="35">
        <v>22</v>
      </c>
      <c r="J289" s="35" t="s">
        <v>8</v>
      </c>
      <c r="K289" s="35" t="s">
        <v>109</v>
      </c>
      <c r="L289" s="35">
        <v>2023</v>
      </c>
      <c r="M289" s="1">
        <v>112.3</v>
      </c>
      <c r="N289" s="1">
        <v>0</v>
      </c>
      <c r="O289" s="35">
        <v>1</v>
      </c>
      <c r="P289" s="35">
        <v>645412</v>
      </c>
      <c r="Q289" s="35">
        <v>7</v>
      </c>
      <c r="R289" s="35">
        <v>363550</v>
      </c>
    </row>
    <row r="290" spans="1:18" x14ac:dyDescent="0.2">
      <c r="A290" s="47" t="str">
        <f t="shared" si="4"/>
        <v>2023-palliaviva-KLV A</v>
      </c>
      <c r="B290" s="37">
        <v>2023</v>
      </c>
      <c r="C290" s="35">
        <v>2</v>
      </c>
      <c r="D290" s="35" t="s">
        <v>67</v>
      </c>
      <c r="E290" s="35">
        <v>1</v>
      </c>
      <c r="F290" s="35" t="s">
        <v>65</v>
      </c>
      <c r="G290" s="35">
        <v>24</v>
      </c>
      <c r="H290" s="35" t="s">
        <v>158</v>
      </c>
      <c r="I290" s="35">
        <v>18</v>
      </c>
      <c r="J290" s="35" t="s">
        <v>6</v>
      </c>
      <c r="K290" s="35" t="s">
        <v>108</v>
      </c>
      <c r="L290" s="35">
        <v>2017</v>
      </c>
      <c r="M290" s="1">
        <v>162.1</v>
      </c>
      <c r="N290" s="1">
        <v>0</v>
      </c>
      <c r="O290" s="35">
        <v>1</v>
      </c>
      <c r="P290" s="35">
        <v>645412</v>
      </c>
      <c r="Q290" s="35">
        <v>7</v>
      </c>
      <c r="R290" s="35">
        <v>363550</v>
      </c>
    </row>
    <row r="291" spans="1:18" x14ac:dyDescent="0.2">
      <c r="A291" s="47" t="str">
        <f t="shared" si="4"/>
        <v>2023-palliaviva-KLV B</v>
      </c>
      <c r="B291" s="37">
        <v>2023</v>
      </c>
      <c r="C291" s="35">
        <v>2</v>
      </c>
      <c r="D291" s="35" t="s">
        <v>67</v>
      </c>
      <c r="E291" s="35">
        <v>1</v>
      </c>
      <c r="F291" s="35" t="s">
        <v>65</v>
      </c>
      <c r="G291" s="35">
        <v>24</v>
      </c>
      <c r="H291" s="35" t="s">
        <v>158</v>
      </c>
      <c r="I291" s="35">
        <v>20</v>
      </c>
      <c r="J291" s="35" t="s">
        <v>7</v>
      </c>
      <c r="K291" s="35" t="s">
        <v>107</v>
      </c>
      <c r="L291" s="35">
        <v>2018</v>
      </c>
      <c r="M291" s="1">
        <v>164.35</v>
      </c>
      <c r="N291" s="1">
        <v>0</v>
      </c>
      <c r="O291" s="35">
        <v>1</v>
      </c>
      <c r="P291" s="35">
        <v>645412</v>
      </c>
      <c r="Q291" s="35">
        <v>7</v>
      </c>
      <c r="R291" s="35">
        <v>363550</v>
      </c>
    </row>
    <row r="292" spans="1:18" x14ac:dyDescent="0.2">
      <c r="A292" s="47" t="str">
        <f t="shared" si="4"/>
        <v>2024-palliaviva-Pabe</v>
      </c>
      <c r="B292" s="37">
        <v>2024</v>
      </c>
      <c r="C292" s="35">
        <v>2</v>
      </c>
      <c r="D292" s="35" t="s">
        <v>67</v>
      </c>
      <c r="E292" s="35">
        <v>1</v>
      </c>
      <c r="F292" s="35" t="s">
        <v>65</v>
      </c>
      <c r="G292" s="35">
        <v>24</v>
      </c>
      <c r="H292" s="35" t="s">
        <v>158</v>
      </c>
      <c r="I292" s="35">
        <v>26</v>
      </c>
      <c r="J292" s="35" t="s">
        <v>69</v>
      </c>
      <c r="K292" s="35" t="s">
        <v>70</v>
      </c>
      <c r="L292" s="35">
        <v>2229</v>
      </c>
      <c r="M292" s="1">
        <v>-7.65</v>
      </c>
      <c r="N292" s="1">
        <v>0</v>
      </c>
      <c r="O292" s="35">
        <v>1</v>
      </c>
      <c r="P292" s="35">
        <v>645412</v>
      </c>
      <c r="Q292" s="35">
        <v>7</v>
      </c>
      <c r="R292" s="35">
        <v>363550</v>
      </c>
    </row>
    <row r="293" spans="1:18" x14ac:dyDescent="0.2">
      <c r="A293" s="47" t="str">
        <f t="shared" si="4"/>
        <v>2024-Knowledge &amp; Nursing-Pabe</v>
      </c>
      <c r="B293" s="37">
        <v>2024</v>
      </c>
      <c r="C293" s="35">
        <v>2</v>
      </c>
      <c r="D293" s="35" t="s">
        <v>67</v>
      </c>
      <c r="E293" s="35">
        <v>1</v>
      </c>
      <c r="F293" s="35" t="s">
        <v>65</v>
      </c>
      <c r="G293" s="35">
        <v>15</v>
      </c>
      <c r="H293" s="35" t="s">
        <v>72</v>
      </c>
      <c r="I293" s="35">
        <v>26</v>
      </c>
      <c r="J293" s="35" t="s">
        <v>69</v>
      </c>
      <c r="K293" s="35" t="s">
        <v>70</v>
      </c>
      <c r="L293" s="35">
        <v>2233</v>
      </c>
      <c r="M293" s="1">
        <v>-7.65</v>
      </c>
      <c r="N293" s="1">
        <v>0</v>
      </c>
      <c r="O293" s="35">
        <v>1</v>
      </c>
      <c r="P293" s="35">
        <v>645412</v>
      </c>
      <c r="Q293" s="35">
        <v>7</v>
      </c>
      <c r="R293" s="35">
        <v>363550</v>
      </c>
    </row>
    <row r="294" spans="1:18" x14ac:dyDescent="0.2">
      <c r="A294" s="47" t="str">
        <f t="shared" si="4"/>
        <v>2024-Verein katholische Spitex Winterthur-Pabe</v>
      </c>
      <c r="B294" s="37">
        <v>2024</v>
      </c>
      <c r="C294" s="35">
        <v>2</v>
      </c>
      <c r="D294" s="35" t="s">
        <v>67</v>
      </c>
      <c r="E294" s="35">
        <v>1</v>
      </c>
      <c r="F294" s="35" t="s">
        <v>65</v>
      </c>
      <c r="G294" s="35">
        <v>17</v>
      </c>
      <c r="H294" s="35" t="s">
        <v>76</v>
      </c>
      <c r="I294" s="35">
        <v>26</v>
      </c>
      <c r="J294" s="35" t="s">
        <v>69</v>
      </c>
      <c r="K294" s="35" t="s">
        <v>70</v>
      </c>
      <c r="L294" s="35">
        <v>2240</v>
      </c>
      <c r="M294" s="1">
        <v>-7.65</v>
      </c>
      <c r="N294" s="1">
        <v>0</v>
      </c>
      <c r="O294" s="35">
        <v>1</v>
      </c>
      <c r="P294" s="35">
        <v>645412</v>
      </c>
      <c r="Q294" s="35">
        <v>7</v>
      </c>
      <c r="R294" s="35">
        <v>363550</v>
      </c>
    </row>
    <row r="295" spans="1:18" x14ac:dyDescent="0.2">
      <c r="A295" s="47" t="str">
        <f t="shared" si="4"/>
        <v>2024-Verein Katholische Krankenpflege Oberi-Pabe</v>
      </c>
      <c r="B295" s="37">
        <v>2024</v>
      </c>
      <c r="C295" s="35">
        <v>2</v>
      </c>
      <c r="D295" s="35" t="s">
        <v>67</v>
      </c>
      <c r="E295" s="35">
        <v>1</v>
      </c>
      <c r="F295" s="35" t="s">
        <v>65</v>
      </c>
      <c r="G295" s="35">
        <v>16</v>
      </c>
      <c r="H295" s="35" t="s">
        <v>85</v>
      </c>
      <c r="I295" s="35">
        <v>26</v>
      </c>
      <c r="J295" s="35" t="s">
        <v>69</v>
      </c>
      <c r="K295" s="35" t="s">
        <v>70</v>
      </c>
      <c r="L295" s="35">
        <v>2247</v>
      </c>
      <c r="M295" s="1">
        <v>-7.65</v>
      </c>
      <c r="N295" s="1">
        <v>0</v>
      </c>
      <c r="O295" s="35">
        <v>1</v>
      </c>
      <c r="P295" s="35">
        <v>645412</v>
      </c>
      <c r="Q295" s="35">
        <v>7</v>
      </c>
      <c r="R295" s="35">
        <v>363550</v>
      </c>
    </row>
    <row r="296" spans="1:18" x14ac:dyDescent="0.2">
      <c r="A296" s="47" t="str">
        <f t="shared" si="4"/>
        <v>2024-GEPS-Pabe</v>
      </c>
      <c r="B296" s="37">
        <v>2024</v>
      </c>
      <c r="C296" s="35">
        <v>2</v>
      </c>
      <c r="D296" s="35" t="s">
        <v>67</v>
      </c>
      <c r="E296" s="35">
        <v>1</v>
      </c>
      <c r="F296" s="35" t="s">
        <v>65</v>
      </c>
      <c r="G296" s="35">
        <v>13</v>
      </c>
      <c r="H296" s="35" t="s">
        <v>73</v>
      </c>
      <c r="I296" s="35">
        <v>26</v>
      </c>
      <c r="J296" s="35" t="s">
        <v>69</v>
      </c>
      <c r="K296" s="35" t="s">
        <v>70</v>
      </c>
      <c r="L296" s="35">
        <v>2254</v>
      </c>
      <c r="M296" s="1">
        <v>-7.65</v>
      </c>
      <c r="N296" s="1">
        <v>0</v>
      </c>
      <c r="O296" s="35">
        <v>1</v>
      </c>
      <c r="P296" s="35">
        <v>645412</v>
      </c>
      <c r="Q296" s="35">
        <v>7</v>
      </c>
      <c r="R296" s="35">
        <v>363550</v>
      </c>
    </row>
    <row r="297" spans="1:18" x14ac:dyDescent="0.2">
      <c r="A297" s="47" t="str">
        <f t="shared" si="4"/>
        <v>2024-Beauftragte Spitex-Organisation-Pabe</v>
      </c>
      <c r="B297" s="37">
        <v>2024</v>
      </c>
      <c r="C297" s="35">
        <v>2</v>
      </c>
      <c r="D297" s="35" t="s">
        <v>67</v>
      </c>
      <c r="E297" s="35">
        <v>2</v>
      </c>
      <c r="F297" s="35" t="s">
        <v>64</v>
      </c>
      <c r="G297" s="35">
        <v>19</v>
      </c>
      <c r="H297" s="35" t="s">
        <v>68</v>
      </c>
      <c r="I297" s="35">
        <v>26</v>
      </c>
      <c r="J297" s="35" t="s">
        <v>69</v>
      </c>
      <c r="K297" s="35" t="s">
        <v>70</v>
      </c>
      <c r="L297" s="35">
        <v>2311</v>
      </c>
      <c r="M297" s="1">
        <v>-7.65</v>
      </c>
      <c r="N297" s="1">
        <v>0</v>
      </c>
      <c r="O297" s="35">
        <v>1</v>
      </c>
      <c r="P297" s="35">
        <v>645412</v>
      </c>
      <c r="Q297" s="35">
        <v>9</v>
      </c>
      <c r="R297" s="35">
        <v>363556</v>
      </c>
    </row>
    <row r="298" spans="1:18" x14ac:dyDescent="0.2">
      <c r="A298" s="47" t="str">
        <f t="shared" si="4"/>
        <v>2024-Nicht beauftragte Spitex-Organisation-Pabe</v>
      </c>
      <c r="B298" s="37">
        <v>2024</v>
      </c>
      <c r="C298" s="35">
        <v>2</v>
      </c>
      <c r="D298" s="35" t="s">
        <v>67</v>
      </c>
      <c r="E298" s="35">
        <v>2</v>
      </c>
      <c r="F298" s="35" t="s">
        <v>64</v>
      </c>
      <c r="G298" s="35">
        <v>20</v>
      </c>
      <c r="H298" s="35" t="s">
        <v>71</v>
      </c>
      <c r="I298" s="35">
        <v>26</v>
      </c>
      <c r="J298" s="35" t="s">
        <v>69</v>
      </c>
      <c r="K298" s="35" t="s">
        <v>70</v>
      </c>
      <c r="L298" s="35">
        <v>2349</v>
      </c>
      <c r="M298" s="1">
        <v>-7.65</v>
      </c>
      <c r="N298" s="1">
        <v>0</v>
      </c>
      <c r="O298" s="35">
        <v>1</v>
      </c>
      <c r="P298" s="35">
        <v>645412</v>
      </c>
      <c r="Q298" s="35">
        <v>9</v>
      </c>
      <c r="R298" s="35">
        <v>363556</v>
      </c>
    </row>
    <row r="299" spans="1:18" x14ac:dyDescent="0.2">
      <c r="A299" s="47" t="str">
        <f t="shared" si="4"/>
        <v>2024-Selbständig erwerbende Pflegefachpersonen-Pabe</v>
      </c>
      <c r="B299" s="37">
        <v>2024</v>
      </c>
      <c r="C299" s="35">
        <v>2</v>
      </c>
      <c r="D299" s="35" t="s">
        <v>67</v>
      </c>
      <c r="E299" s="35">
        <v>2</v>
      </c>
      <c r="F299" s="35" t="s">
        <v>64</v>
      </c>
      <c r="G299" s="35">
        <v>21</v>
      </c>
      <c r="H299" s="35" t="s">
        <v>84</v>
      </c>
      <c r="I299" s="35">
        <v>26</v>
      </c>
      <c r="J299" s="35" t="s">
        <v>69</v>
      </c>
      <c r="K299" s="35" t="s">
        <v>70</v>
      </c>
      <c r="L299" s="35">
        <v>2362</v>
      </c>
      <c r="M299" s="1">
        <v>-7.65</v>
      </c>
      <c r="N299" s="1">
        <v>0</v>
      </c>
      <c r="O299" s="35">
        <v>1</v>
      </c>
      <c r="P299" s="35">
        <v>645412</v>
      </c>
      <c r="Q299" s="35">
        <v>9</v>
      </c>
      <c r="R299" s="35">
        <v>363556</v>
      </c>
    </row>
    <row r="300" spans="1:18" x14ac:dyDescent="0.2">
      <c r="A300" s="47" t="str">
        <f t="shared" si="4"/>
        <v>2024-Kispex-Pabe</v>
      </c>
      <c r="B300" s="37">
        <v>2024</v>
      </c>
      <c r="C300" s="35">
        <v>2</v>
      </c>
      <c r="D300" s="35" t="s">
        <v>67</v>
      </c>
      <c r="E300" s="35">
        <v>1</v>
      </c>
      <c r="F300" s="35" t="s">
        <v>65</v>
      </c>
      <c r="G300" s="35">
        <v>14</v>
      </c>
      <c r="H300" s="35" t="s">
        <v>77</v>
      </c>
      <c r="I300" s="35">
        <v>26</v>
      </c>
      <c r="J300" s="35" t="s">
        <v>69</v>
      </c>
      <c r="K300" s="35" t="s">
        <v>70</v>
      </c>
      <c r="L300" s="35">
        <v>2425</v>
      </c>
      <c r="M300" s="1">
        <v>-7.65</v>
      </c>
      <c r="N300" s="1">
        <v>0</v>
      </c>
      <c r="O300" s="35">
        <v>1</v>
      </c>
      <c r="P300" s="35">
        <v>645412</v>
      </c>
      <c r="Q300" s="35">
        <v>7</v>
      </c>
      <c r="R300" s="35">
        <v>363550</v>
      </c>
    </row>
    <row r="301" spans="1:18" x14ac:dyDescent="0.2">
      <c r="A301" s="47" t="str">
        <f t="shared" si="4"/>
        <v>2024-palliaviva-KLV C</v>
      </c>
      <c r="B301" s="37">
        <v>2024</v>
      </c>
      <c r="C301" s="35">
        <v>2</v>
      </c>
      <c r="D301" s="35" t="s">
        <v>67</v>
      </c>
      <c r="E301" s="35">
        <v>1</v>
      </c>
      <c r="F301" s="35" t="s">
        <v>65</v>
      </c>
      <c r="G301" s="35">
        <v>24</v>
      </c>
      <c r="H301" s="35" t="s">
        <v>158</v>
      </c>
      <c r="I301" s="35">
        <v>22</v>
      </c>
      <c r="J301" s="35" t="s">
        <v>8</v>
      </c>
      <c r="K301" s="35" t="s">
        <v>109</v>
      </c>
      <c r="L301" s="35">
        <v>2230</v>
      </c>
      <c r="M301" s="1">
        <v>0</v>
      </c>
      <c r="N301" s="1">
        <v>0</v>
      </c>
      <c r="O301" s="35">
        <v>1</v>
      </c>
      <c r="P301" s="35">
        <v>645412</v>
      </c>
      <c r="Q301" s="35">
        <v>7</v>
      </c>
      <c r="R301" s="35">
        <v>363550</v>
      </c>
    </row>
    <row r="302" spans="1:18" x14ac:dyDescent="0.2">
      <c r="A302" s="47" t="str">
        <f t="shared" si="4"/>
        <v>2024-Nicht beauftragte Spitex-Organisation-KLV B UV</v>
      </c>
      <c r="B302" s="37">
        <v>2024</v>
      </c>
      <c r="C302" s="35">
        <v>2</v>
      </c>
      <c r="D302" s="35" t="s">
        <v>67</v>
      </c>
      <c r="E302" s="35">
        <v>2</v>
      </c>
      <c r="F302" s="35" t="s">
        <v>64</v>
      </c>
      <c r="G302" s="35">
        <v>20</v>
      </c>
      <c r="H302" s="35" t="s">
        <v>71</v>
      </c>
      <c r="I302" s="35">
        <v>41</v>
      </c>
      <c r="J302" s="35" t="s">
        <v>128</v>
      </c>
      <c r="K302" s="35" t="s">
        <v>129</v>
      </c>
      <c r="L302" s="35">
        <v>2351</v>
      </c>
      <c r="M302" s="1">
        <v>0</v>
      </c>
      <c r="N302" s="1">
        <v>0</v>
      </c>
      <c r="O302" s="35">
        <v>1</v>
      </c>
      <c r="P302" s="35">
        <v>645412</v>
      </c>
      <c r="Q302" s="35">
        <v>9</v>
      </c>
      <c r="R302" s="35">
        <v>363556</v>
      </c>
    </row>
    <row r="303" spans="1:18" x14ac:dyDescent="0.2">
      <c r="A303" s="47" t="str">
        <f t="shared" si="4"/>
        <v>2024-Nicht beauftragte Spitex-Organisation-KLV C UV</v>
      </c>
      <c r="B303" s="37">
        <v>2024</v>
      </c>
      <c r="C303" s="35">
        <v>2</v>
      </c>
      <c r="D303" s="35" t="s">
        <v>67</v>
      </c>
      <c r="E303" s="35">
        <v>2</v>
      </c>
      <c r="F303" s="35" t="s">
        <v>64</v>
      </c>
      <c r="G303" s="35">
        <v>20</v>
      </c>
      <c r="H303" s="35" t="s">
        <v>71</v>
      </c>
      <c r="I303" s="35">
        <v>42</v>
      </c>
      <c r="J303" s="35" t="s">
        <v>126</v>
      </c>
      <c r="K303" s="35" t="s">
        <v>127</v>
      </c>
      <c r="L303" s="35">
        <v>2352</v>
      </c>
      <c r="M303" s="1">
        <v>0</v>
      </c>
      <c r="N303" s="1">
        <v>0</v>
      </c>
      <c r="O303" s="35">
        <v>1</v>
      </c>
      <c r="P303" s="35">
        <v>645412</v>
      </c>
      <c r="Q303" s="35">
        <v>9</v>
      </c>
      <c r="R303" s="35">
        <v>363556</v>
      </c>
    </row>
    <row r="304" spans="1:18" x14ac:dyDescent="0.2">
      <c r="A304" s="47" t="str">
        <f t="shared" si="4"/>
        <v>2024-Nicht beauftragte Spitex-Organisation-KLV B IV</v>
      </c>
      <c r="B304" s="37">
        <v>2024</v>
      </c>
      <c r="C304" s="35">
        <v>2</v>
      </c>
      <c r="D304" s="35" t="s">
        <v>67</v>
      </c>
      <c r="E304" s="35">
        <v>2</v>
      </c>
      <c r="F304" s="35" t="s">
        <v>64</v>
      </c>
      <c r="G304" s="35">
        <v>20</v>
      </c>
      <c r="H304" s="35" t="s">
        <v>71</v>
      </c>
      <c r="I304" s="35">
        <v>21</v>
      </c>
      <c r="J304" s="35" t="s">
        <v>95</v>
      </c>
      <c r="K304" s="35" t="s">
        <v>116</v>
      </c>
      <c r="L304" s="35">
        <v>2360</v>
      </c>
      <c r="M304" s="1">
        <v>0</v>
      </c>
      <c r="N304" s="1">
        <v>0</v>
      </c>
      <c r="O304" s="35">
        <v>1</v>
      </c>
      <c r="P304" s="35">
        <v>645412</v>
      </c>
      <c r="Q304" s="35">
        <v>9</v>
      </c>
      <c r="R304" s="35">
        <v>363556</v>
      </c>
    </row>
    <row r="305" spans="1:18" x14ac:dyDescent="0.2">
      <c r="A305" s="47" t="str">
        <f t="shared" si="4"/>
        <v>2024-Nicht beauftragte Spitex-Organisation-KLV C IV</v>
      </c>
      <c r="B305" s="37">
        <v>2024</v>
      </c>
      <c r="C305" s="35">
        <v>2</v>
      </c>
      <c r="D305" s="35" t="s">
        <v>67</v>
      </c>
      <c r="E305" s="35">
        <v>2</v>
      </c>
      <c r="F305" s="35" t="s">
        <v>64</v>
      </c>
      <c r="G305" s="35">
        <v>20</v>
      </c>
      <c r="H305" s="35" t="s">
        <v>71</v>
      </c>
      <c r="I305" s="35">
        <v>23</v>
      </c>
      <c r="J305" s="35" t="s">
        <v>96</v>
      </c>
      <c r="K305" s="35" t="s">
        <v>118</v>
      </c>
      <c r="L305" s="35">
        <v>2361</v>
      </c>
      <c r="M305" s="1">
        <v>0</v>
      </c>
      <c r="N305" s="1">
        <v>0</v>
      </c>
      <c r="O305" s="35">
        <v>1</v>
      </c>
      <c r="P305" s="35">
        <v>645412</v>
      </c>
      <c r="Q305" s="35">
        <v>9</v>
      </c>
      <c r="R305" s="35">
        <v>363556</v>
      </c>
    </row>
    <row r="306" spans="1:18" x14ac:dyDescent="0.2">
      <c r="A306" s="47" t="str">
        <f t="shared" si="4"/>
        <v>2024-Nicht beauftragte Spitex-Organisation-KLV A UV</v>
      </c>
      <c r="B306" s="37">
        <v>2024</v>
      </c>
      <c r="C306" s="35">
        <v>2</v>
      </c>
      <c r="D306" s="35" t="s">
        <v>67</v>
      </c>
      <c r="E306" s="35">
        <v>2</v>
      </c>
      <c r="F306" s="35" t="s">
        <v>64</v>
      </c>
      <c r="G306" s="35">
        <v>20</v>
      </c>
      <c r="H306" s="35" t="s">
        <v>71</v>
      </c>
      <c r="I306" s="35">
        <v>40</v>
      </c>
      <c r="J306" s="35" t="s">
        <v>130</v>
      </c>
      <c r="K306" s="35" t="s">
        <v>131</v>
      </c>
      <c r="L306" s="35">
        <v>2350</v>
      </c>
      <c r="M306" s="1">
        <v>2.95</v>
      </c>
      <c r="N306" s="1">
        <v>0</v>
      </c>
      <c r="O306" s="35">
        <v>1</v>
      </c>
      <c r="P306" s="35">
        <v>645412</v>
      </c>
      <c r="Q306" s="35">
        <v>9</v>
      </c>
      <c r="R306" s="35">
        <v>363556</v>
      </c>
    </row>
    <row r="307" spans="1:18" x14ac:dyDescent="0.2">
      <c r="A307" s="47" t="str">
        <f t="shared" si="4"/>
        <v>2024-Nicht beauftragte Spitex-Organisation-KLV A IV</v>
      </c>
      <c r="B307" s="37">
        <v>2024</v>
      </c>
      <c r="C307" s="35">
        <v>2</v>
      </c>
      <c r="D307" s="35" t="s">
        <v>67</v>
      </c>
      <c r="E307" s="35">
        <v>2</v>
      </c>
      <c r="F307" s="35" t="s">
        <v>64</v>
      </c>
      <c r="G307" s="35">
        <v>20</v>
      </c>
      <c r="H307" s="35" t="s">
        <v>71</v>
      </c>
      <c r="I307" s="35">
        <v>19</v>
      </c>
      <c r="J307" s="35" t="s">
        <v>94</v>
      </c>
      <c r="K307" s="35" t="s">
        <v>117</v>
      </c>
      <c r="L307" s="35">
        <v>2359</v>
      </c>
      <c r="M307" s="1">
        <v>2.95</v>
      </c>
      <c r="N307" s="1">
        <v>0</v>
      </c>
      <c r="O307" s="35">
        <v>1</v>
      </c>
      <c r="P307" s="35">
        <v>645412</v>
      </c>
      <c r="Q307" s="35">
        <v>9</v>
      </c>
      <c r="R307" s="35">
        <v>363556</v>
      </c>
    </row>
    <row r="308" spans="1:18" x14ac:dyDescent="0.2">
      <c r="A308" s="47" t="str">
        <f t="shared" si="4"/>
        <v>2024-Nicht beauftragte Spitex-Organisation-KLV C</v>
      </c>
      <c r="B308" s="37">
        <v>2024</v>
      </c>
      <c r="C308" s="35">
        <v>2</v>
      </c>
      <c r="D308" s="35" t="s">
        <v>67</v>
      </c>
      <c r="E308" s="35">
        <v>2</v>
      </c>
      <c r="F308" s="35" t="s">
        <v>64</v>
      </c>
      <c r="G308" s="35">
        <v>20</v>
      </c>
      <c r="H308" s="35" t="s">
        <v>71</v>
      </c>
      <c r="I308" s="35">
        <v>22</v>
      </c>
      <c r="J308" s="35" t="s">
        <v>8</v>
      </c>
      <c r="K308" s="35" t="s">
        <v>109</v>
      </c>
      <c r="L308" s="35">
        <v>2353</v>
      </c>
      <c r="M308" s="1">
        <v>29</v>
      </c>
      <c r="N308" s="1">
        <v>0</v>
      </c>
      <c r="O308" s="35">
        <v>1</v>
      </c>
      <c r="P308" s="35">
        <v>645412</v>
      </c>
      <c r="Q308" s="35">
        <v>9</v>
      </c>
      <c r="R308" s="35">
        <v>363556</v>
      </c>
    </row>
    <row r="309" spans="1:18" x14ac:dyDescent="0.2">
      <c r="A309" s="47" t="str">
        <f t="shared" si="4"/>
        <v>2024-Nicht beauftragte Spitex-Organisation-KLV B</v>
      </c>
      <c r="B309" s="37">
        <v>2024</v>
      </c>
      <c r="C309" s="35">
        <v>2</v>
      </c>
      <c r="D309" s="35" t="s">
        <v>67</v>
      </c>
      <c r="E309" s="35">
        <v>2</v>
      </c>
      <c r="F309" s="35" t="s">
        <v>64</v>
      </c>
      <c r="G309" s="35">
        <v>20</v>
      </c>
      <c r="H309" s="35" t="s">
        <v>71</v>
      </c>
      <c r="I309" s="35">
        <v>20</v>
      </c>
      <c r="J309" s="35" t="s">
        <v>7</v>
      </c>
      <c r="K309" s="35" t="s">
        <v>107</v>
      </c>
      <c r="L309" s="35">
        <v>2355</v>
      </c>
      <c r="M309" s="1">
        <v>32.450000000000003</v>
      </c>
      <c r="N309" s="1">
        <v>0</v>
      </c>
      <c r="O309" s="35">
        <v>1</v>
      </c>
      <c r="P309" s="35">
        <v>645412</v>
      </c>
      <c r="Q309" s="35">
        <v>9</v>
      </c>
      <c r="R309" s="35">
        <v>363556</v>
      </c>
    </row>
    <row r="310" spans="1:18" x14ac:dyDescent="0.2">
      <c r="A310" s="47" t="str">
        <f t="shared" si="4"/>
        <v>2024-Beauftragte Spitex-Organisation-KLV B IV</v>
      </c>
      <c r="B310" s="37">
        <v>2024</v>
      </c>
      <c r="C310" s="35">
        <v>2</v>
      </c>
      <c r="D310" s="35" t="s">
        <v>67</v>
      </c>
      <c r="E310" s="35">
        <v>2</v>
      </c>
      <c r="F310" s="35" t="s">
        <v>64</v>
      </c>
      <c r="G310" s="35">
        <v>19</v>
      </c>
      <c r="H310" s="35" t="s">
        <v>68</v>
      </c>
      <c r="I310" s="35">
        <v>21</v>
      </c>
      <c r="J310" s="35" t="s">
        <v>95</v>
      </c>
      <c r="K310" s="35" t="s">
        <v>116</v>
      </c>
      <c r="L310" s="35">
        <v>2312</v>
      </c>
      <c r="M310" s="1">
        <v>39.25</v>
      </c>
      <c r="N310" s="1">
        <v>0</v>
      </c>
      <c r="O310" s="35">
        <v>1</v>
      </c>
      <c r="P310" s="35">
        <v>645412</v>
      </c>
      <c r="Q310" s="35">
        <v>9</v>
      </c>
      <c r="R310" s="35">
        <v>363556</v>
      </c>
    </row>
    <row r="311" spans="1:18" x14ac:dyDescent="0.2">
      <c r="A311" s="47" t="str">
        <f t="shared" si="4"/>
        <v>2024-Beauftragte Spitex-Organisation-KLV A IV</v>
      </c>
      <c r="B311" s="37">
        <v>2024</v>
      </c>
      <c r="C311" s="35">
        <v>2</v>
      </c>
      <c r="D311" s="35" t="s">
        <v>67</v>
      </c>
      <c r="E311" s="35">
        <v>2</v>
      </c>
      <c r="F311" s="35" t="s">
        <v>64</v>
      </c>
      <c r="G311" s="35">
        <v>19</v>
      </c>
      <c r="H311" s="35" t="s">
        <v>68</v>
      </c>
      <c r="I311" s="35">
        <v>19</v>
      </c>
      <c r="J311" s="35" t="s">
        <v>94</v>
      </c>
      <c r="K311" s="35" t="s">
        <v>117</v>
      </c>
      <c r="L311" s="35">
        <v>2313</v>
      </c>
      <c r="M311" s="1">
        <v>40.200000000000003</v>
      </c>
      <c r="N311" s="1">
        <v>0</v>
      </c>
      <c r="O311" s="35">
        <v>1</v>
      </c>
      <c r="P311" s="35">
        <v>645412</v>
      </c>
      <c r="Q311" s="35">
        <v>9</v>
      </c>
      <c r="R311" s="35">
        <v>363556</v>
      </c>
    </row>
    <row r="312" spans="1:18" x14ac:dyDescent="0.2">
      <c r="A312" s="47" t="str">
        <f t="shared" si="4"/>
        <v>2024-Beauftragte Spitex-Organisation-KLV A UV</v>
      </c>
      <c r="B312" s="37">
        <v>2024</v>
      </c>
      <c r="C312" s="35">
        <v>2</v>
      </c>
      <c r="D312" s="35" t="s">
        <v>67</v>
      </c>
      <c r="E312" s="35">
        <v>2</v>
      </c>
      <c r="F312" s="35" t="s">
        <v>64</v>
      </c>
      <c r="G312" s="35">
        <v>19</v>
      </c>
      <c r="H312" s="35" t="s">
        <v>68</v>
      </c>
      <c r="I312" s="35">
        <v>40</v>
      </c>
      <c r="J312" s="35" t="s">
        <v>130</v>
      </c>
      <c r="K312" s="35" t="s">
        <v>131</v>
      </c>
      <c r="L312" s="35">
        <v>2314</v>
      </c>
      <c r="M312" s="1">
        <v>40.200000000000003</v>
      </c>
      <c r="N312" s="1">
        <v>0</v>
      </c>
      <c r="O312" s="35">
        <v>1</v>
      </c>
      <c r="P312" s="35">
        <v>645412</v>
      </c>
      <c r="Q312" s="35">
        <v>9</v>
      </c>
      <c r="R312" s="35">
        <v>363556</v>
      </c>
    </row>
    <row r="313" spans="1:18" x14ac:dyDescent="0.2">
      <c r="A313" s="47" t="str">
        <f t="shared" si="4"/>
        <v>2024-Nicht beauftragte Spitex-Organisation-KLV A</v>
      </c>
      <c r="B313" s="37">
        <v>2024</v>
      </c>
      <c r="C313" s="35">
        <v>2</v>
      </c>
      <c r="D313" s="35" t="s">
        <v>67</v>
      </c>
      <c r="E313" s="35">
        <v>2</v>
      </c>
      <c r="F313" s="35" t="s">
        <v>64</v>
      </c>
      <c r="G313" s="35">
        <v>20</v>
      </c>
      <c r="H313" s="35" t="s">
        <v>71</v>
      </c>
      <c r="I313" s="35">
        <v>18</v>
      </c>
      <c r="J313" s="35" t="s">
        <v>6</v>
      </c>
      <c r="K313" s="35" t="s">
        <v>108</v>
      </c>
      <c r="L313" s="35">
        <v>2354</v>
      </c>
      <c r="M313" s="1">
        <v>41</v>
      </c>
      <c r="N313" s="1">
        <v>0</v>
      </c>
      <c r="O313" s="35">
        <v>1</v>
      </c>
      <c r="P313" s="35">
        <v>645412</v>
      </c>
      <c r="Q313" s="35">
        <v>9</v>
      </c>
      <c r="R313" s="35">
        <v>363556</v>
      </c>
    </row>
    <row r="314" spans="1:18" x14ac:dyDescent="0.2">
      <c r="A314" s="47" t="str">
        <f t="shared" si="4"/>
        <v>2024-Selbständig erwerbende Pflegefachpersonen-KLV C</v>
      </c>
      <c r="B314" s="37">
        <v>2024</v>
      </c>
      <c r="C314" s="35">
        <v>2</v>
      </c>
      <c r="D314" s="35" t="s">
        <v>67</v>
      </c>
      <c r="E314" s="35">
        <v>2</v>
      </c>
      <c r="F314" s="35" t="s">
        <v>64</v>
      </c>
      <c r="G314" s="35">
        <v>21</v>
      </c>
      <c r="H314" s="35" t="s">
        <v>84</v>
      </c>
      <c r="I314" s="35">
        <v>22</v>
      </c>
      <c r="J314" s="35" t="s">
        <v>8</v>
      </c>
      <c r="K314" s="35" t="s">
        <v>109</v>
      </c>
      <c r="L314" s="35">
        <v>2363</v>
      </c>
      <c r="M314" s="1">
        <v>41.05</v>
      </c>
      <c r="N314" s="1">
        <v>0</v>
      </c>
      <c r="O314" s="35">
        <v>1</v>
      </c>
      <c r="P314" s="35">
        <v>645412</v>
      </c>
      <c r="Q314" s="35">
        <v>9</v>
      </c>
      <c r="R314" s="35">
        <v>363556</v>
      </c>
    </row>
    <row r="315" spans="1:18" x14ac:dyDescent="0.2">
      <c r="A315" s="47" t="str">
        <f t="shared" si="4"/>
        <v>2024-Beauftragte Spitex-Organisation-KLV C UV</v>
      </c>
      <c r="B315" s="37">
        <v>2024</v>
      </c>
      <c r="C315" s="35">
        <v>2</v>
      </c>
      <c r="D315" s="35" t="s">
        <v>67</v>
      </c>
      <c r="E315" s="35">
        <v>2</v>
      </c>
      <c r="F315" s="35" t="s">
        <v>64</v>
      </c>
      <c r="G315" s="35">
        <v>19</v>
      </c>
      <c r="H315" s="35" t="s">
        <v>68</v>
      </c>
      <c r="I315" s="35">
        <v>42</v>
      </c>
      <c r="J315" s="35" t="s">
        <v>126</v>
      </c>
      <c r="K315" s="35" t="s">
        <v>127</v>
      </c>
      <c r="L315" s="35">
        <v>2315</v>
      </c>
      <c r="M315" s="1">
        <v>46</v>
      </c>
      <c r="N315" s="1">
        <v>0</v>
      </c>
      <c r="O315" s="35">
        <v>1</v>
      </c>
      <c r="P315" s="35">
        <v>645412</v>
      </c>
      <c r="Q315" s="35">
        <v>9</v>
      </c>
      <c r="R315" s="35">
        <v>363556</v>
      </c>
    </row>
    <row r="316" spans="1:18" x14ac:dyDescent="0.2">
      <c r="A316" s="47" t="str">
        <f t="shared" si="4"/>
        <v>2024-Selbständig erwerbende Pflegefachpersonen-KLV A</v>
      </c>
      <c r="B316" s="37">
        <v>2024</v>
      </c>
      <c r="C316" s="35">
        <v>2</v>
      </c>
      <c r="D316" s="35" t="s">
        <v>67</v>
      </c>
      <c r="E316" s="35">
        <v>2</v>
      </c>
      <c r="F316" s="35" t="s">
        <v>64</v>
      </c>
      <c r="G316" s="35">
        <v>21</v>
      </c>
      <c r="H316" s="35" t="s">
        <v>84</v>
      </c>
      <c r="I316" s="35">
        <v>18</v>
      </c>
      <c r="J316" s="35" t="s">
        <v>6</v>
      </c>
      <c r="K316" s="35" t="s">
        <v>108</v>
      </c>
      <c r="L316" s="35">
        <v>2364</v>
      </c>
      <c r="M316" s="1">
        <v>54.1</v>
      </c>
      <c r="N316" s="1">
        <v>0</v>
      </c>
      <c r="O316" s="35">
        <v>1</v>
      </c>
      <c r="P316" s="35">
        <v>645412</v>
      </c>
      <c r="Q316" s="35">
        <v>9</v>
      </c>
      <c r="R316" s="35">
        <v>363556</v>
      </c>
    </row>
    <row r="317" spans="1:18" x14ac:dyDescent="0.2">
      <c r="A317" s="47" t="str">
        <f t="shared" si="4"/>
        <v>2024-Beauftragte Spitex-Organisation-KLV B UV</v>
      </c>
      <c r="B317" s="37">
        <v>2024</v>
      </c>
      <c r="C317" s="35">
        <v>2</v>
      </c>
      <c r="D317" s="35" t="s">
        <v>67</v>
      </c>
      <c r="E317" s="35">
        <v>2</v>
      </c>
      <c r="F317" s="35" t="s">
        <v>64</v>
      </c>
      <c r="G317" s="35">
        <v>19</v>
      </c>
      <c r="H317" s="35" t="s">
        <v>68</v>
      </c>
      <c r="I317" s="35">
        <v>41</v>
      </c>
      <c r="J317" s="35" t="s">
        <v>128</v>
      </c>
      <c r="K317" s="35" t="s">
        <v>129</v>
      </c>
      <c r="L317" s="35">
        <v>2316</v>
      </c>
      <c r="M317" s="1">
        <v>54.25</v>
      </c>
      <c r="N317" s="1">
        <v>0</v>
      </c>
      <c r="O317" s="35">
        <v>1</v>
      </c>
      <c r="P317" s="35">
        <v>645412</v>
      </c>
      <c r="Q317" s="35">
        <v>9</v>
      </c>
      <c r="R317" s="35">
        <v>363556</v>
      </c>
    </row>
    <row r="318" spans="1:18" x14ac:dyDescent="0.2">
      <c r="A318" s="47" t="str">
        <f t="shared" si="4"/>
        <v>2024-Selbständig erwerbende Pflegefachpersonen-KLV B</v>
      </c>
      <c r="B318" s="37">
        <v>2024</v>
      </c>
      <c r="C318" s="35">
        <v>2</v>
      </c>
      <c r="D318" s="35" t="s">
        <v>67</v>
      </c>
      <c r="E318" s="35">
        <v>2</v>
      </c>
      <c r="F318" s="35" t="s">
        <v>64</v>
      </c>
      <c r="G318" s="35">
        <v>21</v>
      </c>
      <c r="H318" s="35" t="s">
        <v>84</v>
      </c>
      <c r="I318" s="35">
        <v>20</v>
      </c>
      <c r="J318" s="35" t="s">
        <v>7</v>
      </c>
      <c r="K318" s="35" t="s">
        <v>107</v>
      </c>
      <c r="L318" s="35">
        <v>2365</v>
      </c>
      <c r="M318" s="1">
        <v>55.75</v>
      </c>
      <c r="N318" s="1">
        <v>0</v>
      </c>
      <c r="O318" s="35">
        <v>1</v>
      </c>
      <c r="P318" s="35">
        <v>645412</v>
      </c>
      <c r="Q318" s="35">
        <v>9</v>
      </c>
      <c r="R318" s="35">
        <v>363556</v>
      </c>
    </row>
    <row r="319" spans="1:18" x14ac:dyDescent="0.2">
      <c r="A319" s="47" t="str">
        <f t="shared" si="4"/>
        <v>2024-Knowledge &amp; Nursing-AÜP KLV C</v>
      </c>
      <c r="B319" s="37">
        <v>2024</v>
      </c>
      <c r="C319" s="35">
        <v>2</v>
      </c>
      <c r="D319" s="35" t="s">
        <v>67</v>
      </c>
      <c r="E319" s="35">
        <v>1</v>
      </c>
      <c r="F319" s="35" t="s">
        <v>65</v>
      </c>
      <c r="G319" s="35">
        <v>15</v>
      </c>
      <c r="H319" s="35" t="s">
        <v>72</v>
      </c>
      <c r="I319" s="35">
        <v>5</v>
      </c>
      <c r="J319" s="35" t="s">
        <v>110</v>
      </c>
      <c r="K319" s="35" t="s">
        <v>111</v>
      </c>
      <c r="L319" s="35">
        <v>2234</v>
      </c>
      <c r="M319" s="1">
        <v>58.08</v>
      </c>
      <c r="N319" s="1">
        <v>0</v>
      </c>
      <c r="O319" s="35">
        <v>1</v>
      </c>
      <c r="P319" s="35">
        <v>645412</v>
      </c>
      <c r="Q319" s="35">
        <v>1</v>
      </c>
      <c r="R319" s="35">
        <v>363555</v>
      </c>
    </row>
    <row r="320" spans="1:18" x14ac:dyDescent="0.2">
      <c r="A320" s="47" t="str">
        <f t="shared" si="4"/>
        <v>2024-Verein katholische Spitex Winterthur-AÜP KLV C</v>
      </c>
      <c r="B320" s="37">
        <v>2024</v>
      </c>
      <c r="C320" s="35">
        <v>2</v>
      </c>
      <c r="D320" s="35" t="s">
        <v>67</v>
      </c>
      <c r="E320" s="35">
        <v>1</v>
      </c>
      <c r="F320" s="35" t="s">
        <v>65</v>
      </c>
      <c r="G320" s="35">
        <v>17</v>
      </c>
      <c r="H320" s="35" t="s">
        <v>76</v>
      </c>
      <c r="I320" s="35">
        <v>5</v>
      </c>
      <c r="J320" s="35" t="s">
        <v>110</v>
      </c>
      <c r="K320" s="35" t="s">
        <v>111</v>
      </c>
      <c r="L320" s="35">
        <v>2242</v>
      </c>
      <c r="M320" s="1">
        <v>58.08</v>
      </c>
      <c r="N320" s="1">
        <v>0</v>
      </c>
      <c r="O320" s="35">
        <v>1</v>
      </c>
      <c r="P320" s="35">
        <v>645412</v>
      </c>
      <c r="Q320" s="35">
        <v>1</v>
      </c>
      <c r="R320" s="35">
        <v>363555</v>
      </c>
    </row>
    <row r="321" spans="1:18" x14ac:dyDescent="0.2">
      <c r="A321" s="47" t="str">
        <f t="shared" ref="A321:A384" si="5">B321&amp;"-"&amp;H321&amp;"-"&amp;J321</f>
        <v>2024-Verein Katholische Krankenpflege Oberi-AÜP KLV C</v>
      </c>
      <c r="B321" s="37">
        <v>2024</v>
      </c>
      <c r="C321" s="35">
        <v>2</v>
      </c>
      <c r="D321" s="35" t="s">
        <v>67</v>
      </c>
      <c r="E321" s="35">
        <v>1</v>
      </c>
      <c r="F321" s="35" t="s">
        <v>65</v>
      </c>
      <c r="G321" s="35">
        <v>16</v>
      </c>
      <c r="H321" s="35" t="s">
        <v>85</v>
      </c>
      <c r="I321" s="35">
        <v>5</v>
      </c>
      <c r="J321" s="35" t="s">
        <v>110</v>
      </c>
      <c r="K321" s="35" t="s">
        <v>111</v>
      </c>
      <c r="L321" s="35">
        <v>2248</v>
      </c>
      <c r="M321" s="1">
        <v>58.08</v>
      </c>
      <c r="N321" s="1">
        <v>0</v>
      </c>
      <c r="O321" s="35">
        <v>1</v>
      </c>
      <c r="P321" s="35">
        <v>645412</v>
      </c>
      <c r="Q321" s="35">
        <v>1</v>
      </c>
      <c r="R321" s="35">
        <v>363555</v>
      </c>
    </row>
    <row r="322" spans="1:18" x14ac:dyDescent="0.2">
      <c r="A322" s="47" t="str">
        <f t="shared" si="5"/>
        <v>2024-GEPS-AÜP KLV C</v>
      </c>
      <c r="B322" s="37">
        <v>2024</v>
      </c>
      <c r="C322" s="35">
        <v>2</v>
      </c>
      <c r="D322" s="35" t="s">
        <v>67</v>
      </c>
      <c r="E322" s="35">
        <v>1</v>
      </c>
      <c r="F322" s="35" t="s">
        <v>65</v>
      </c>
      <c r="G322" s="35">
        <v>13</v>
      </c>
      <c r="H322" s="35" t="s">
        <v>73</v>
      </c>
      <c r="I322" s="35">
        <v>5</v>
      </c>
      <c r="J322" s="35" t="s">
        <v>110</v>
      </c>
      <c r="K322" s="35" t="s">
        <v>111</v>
      </c>
      <c r="L322" s="35">
        <v>2255</v>
      </c>
      <c r="M322" s="1">
        <v>58.08</v>
      </c>
      <c r="N322" s="1">
        <v>0</v>
      </c>
      <c r="O322" s="35">
        <v>1</v>
      </c>
      <c r="P322" s="35">
        <v>645412</v>
      </c>
      <c r="Q322" s="35">
        <v>1</v>
      </c>
      <c r="R322" s="35">
        <v>363555</v>
      </c>
    </row>
    <row r="323" spans="1:18" x14ac:dyDescent="0.2">
      <c r="A323" s="47" t="str">
        <f t="shared" si="5"/>
        <v>2024-Beauftragte Spitex-Organisation-AÜP KLV C</v>
      </c>
      <c r="B323" s="37">
        <v>2024</v>
      </c>
      <c r="C323" s="35">
        <v>2</v>
      </c>
      <c r="D323" s="35" t="s">
        <v>67</v>
      </c>
      <c r="E323" s="35">
        <v>2</v>
      </c>
      <c r="F323" s="35" t="s">
        <v>64</v>
      </c>
      <c r="G323" s="35">
        <v>19</v>
      </c>
      <c r="H323" s="35" t="s">
        <v>68</v>
      </c>
      <c r="I323" s="35">
        <v>5</v>
      </c>
      <c r="J323" s="35" t="s">
        <v>110</v>
      </c>
      <c r="K323" s="35" t="s">
        <v>111</v>
      </c>
      <c r="L323" s="35">
        <v>2317</v>
      </c>
      <c r="M323" s="1">
        <v>58.08</v>
      </c>
      <c r="N323" s="1">
        <v>0</v>
      </c>
      <c r="O323" s="35">
        <v>1</v>
      </c>
      <c r="P323" s="35">
        <v>645412</v>
      </c>
      <c r="Q323" s="35">
        <v>11</v>
      </c>
      <c r="R323" s="35">
        <v>363557</v>
      </c>
    </row>
    <row r="324" spans="1:18" x14ac:dyDescent="0.2">
      <c r="A324" s="47" t="str">
        <f t="shared" si="5"/>
        <v>2024-Nicht beauftragte Spitex-Organisation-AÜP KLV C</v>
      </c>
      <c r="B324" s="37">
        <v>2024</v>
      </c>
      <c r="C324" s="35">
        <v>2</v>
      </c>
      <c r="D324" s="35" t="s">
        <v>67</v>
      </c>
      <c r="E324" s="35">
        <v>2</v>
      </c>
      <c r="F324" s="35" t="s">
        <v>64</v>
      </c>
      <c r="G324" s="35">
        <v>20</v>
      </c>
      <c r="H324" s="35" t="s">
        <v>71</v>
      </c>
      <c r="I324" s="35">
        <v>5</v>
      </c>
      <c r="J324" s="35" t="s">
        <v>110</v>
      </c>
      <c r="K324" s="35" t="s">
        <v>111</v>
      </c>
      <c r="L324" s="35">
        <v>2356</v>
      </c>
      <c r="M324" s="1">
        <v>58.08</v>
      </c>
      <c r="N324" s="1">
        <v>0</v>
      </c>
      <c r="O324" s="35">
        <v>1</v>
      </c>
      <c r="P324" s="35">
        <v>645412</v>
      </c>
      <c r="Q324" s="35">
        <v>11</v>
      </c>
      <c r="R324" s="35">
        <v>363557</v>
      </c>
    </row>
    <row r="325" spans="1:18" x14ac:dyDescent="0.2">
      <c r="A325" s="47" t="str">
        <f t="shared" si="5"/>
        <v>2024-Kispex-KLV B IV</v>
      </c>
      <c r="B325" s="37">
        <v>2024</v>
      </c>
      <c r="C325" s="35">
        <v>2</v>
      </c>
      <c r="D325" s="35" t="s">
        <v>67</v>
      </c>
      <c r="E325" s="35">
        <v>1</v>
      </c>
      <c r="F325" s="35" t="s">
        <v>65</v>
      </c>
      <c r="G325" s="35">
        <v>14</v>
      </c>
      <c r="H325" s="35" t="s">
        <v>77</v>
      </c>
      <c r="I325" s="35">
        <v>21</v>
      </c>
      <c r="J325" s="35" t="s">
        <v>95</v>
      </c>
      <c r="K325" s="35" t="s">
        <v>116</v>
      </c>
      <c r="L325" s="35">
        <v>2420</v>
      </c>
      <c r="M325" s="1">
        <v>59.15</v>
      </c>
      <c r="N325" s="1">
        <v>0</v>
      </c>
      <c r="O325" s="35">
        <v>1</v>
      </c>
      <c r="P325" s="35">
        <v>645412</v>
      </c>
      <c r="Q325" s="35">
        <v>7</v>
      </c>
      <c r="R325" s="35">
        <v>363550</v>
      </c>
    </row>
    <row r="326" spans="1:18" x14ac:dyDescent="0.2">
      <c r="A326" s="47" t="str">
        <f t="shared" si="5"/>
        <v>2024-Knowledge &amp; Nursing-AÜP KLV B</v>
      </c>
      <c r="B326" s="37">
        <v>2024</v>
      </c>
      <c r="C326" s="35">
        <v>2</v>
      </c>
      <c r="D326" s="35" t="s">
        <v>67</v>
      </c>
      <c r="E326" s="35">
        <v>1</v>
      </c>
      <c r="F326" s="35" t="s">
        <v>65</v>
      </c>
      <c r="G326" s="35">
        <v>15</v>
      </c>
      <c r="H326" s="35" t="s">
        <v>72</v>
      </c>
      <c r="I326" s="35">
        <v>4</v>
      </c>
      <c r="J326" s="35" t="s">
        <v>112</v>
      </c>
      <c r="K326" s="35" t="s">
        <v>113</v>
      </c>
      <c r="L326" s="35">
        <v>2235</v>
      </c>
      <c r="M326" s="1">
        <v>65.58</v>
      </c>
      <c r="N326" s="1">
        <v>0</v>
      </c>
      <c r="O326" s="35">
        <v>1</v>
      </c>
      <c r="P326" s="35">
        <v>645412</v>
      </c>
      <c r="Q326" s="35">
        <v>1</v>
      </c>
      <c r="R326" s="35">
        <v>363555</v>
      </c>
    </row>
    <row r="327" spans="1:18" x14ac:dyDescent="0.2">
      <c r="A327" s="47" t="str">
        <f t="shared" si="5"/>
        <v>2024-Verein katholische Spitex Winterthur-AÜP KLV B</v>
      </c>
      <c r="B327" s="37">
        <v>2024</v>
      </c>
      <c r="C327" s="35">
        <v>2</v>
      </c>
      <c r="D327" s="35" t="s">
        <v>67</v>
      </c>
      <c r="E327" s="35">
        <v>1</v>
      </c>
      <c r="F327" s="35" t="s">
        <v>65</v>
      </c>
      <c r="G327" s="35">
        <v>17</v>
      </c>
      <c r="H327" s="35" t="s">
        <v>76</v>
      </c>
      <c r="I327" s="35">
        <v>4</v>
      </c>
      <c r="J327" s="35" t="s">
        <v>112</v>
      </c>
      <c r="K327" s="35" t="s">
        <v>113</v>
      </c>
      <c r="L327" s="35">
        <v>2244</v>
      </c>
      <c r="M327" s="1">
        <v>65.58</v>
      </c>
      <c r="N327" s="1">
        <v>0</v>
      </c>
      <c r="O327" s="35">
        <v>1</v>
      </c>
      <c r="P327" s="35">
        <v>645412</v>
      </c>
      <c r="Q327" s="35">
        <v>1</v>
      </c>
      <c r="R327" s="35">
        <v>363555</v>
      </c>
    </row>
    <row r="328" spans="1:18" x14ac:dyDescent="0.2">
      <c r="A328" s="47" t="str">
        <f t="shared" si="5"/>
        <v>2024-Verein Katholische Krankenpflege Oberi-AÜP KLV B</v>
      </c>
      <c r="B328" s="37">
        <v>2024</v>
      </c>
      <c r="C328" s="35">
        <v>2</v>
      </c>
      <c r="D328" s="35" t="s">
        <v>67</v>
      </c>
      <c r="E328" s="35">
        <v>1</v>
      </c>
      <c r="F328" s="35" t="s">
        <v>65</v>
      </c>
      <c r="G328" s="35">
        <v>16</v>
      </c>
      <c r="H328" s="35" t="s">
        <v>85</v>
      </c>
      <c r="I328" s="35">
        <v>4</v>
      </c>
      <c r="J328" s="35" t="s">
        <v>112</v>
      </c>
      <c r="K328" s="35" t="s">
        <v>113</v>
      </c>
      <c r="L328" s="35">
        <v>2249</v>
      </c>
      <c r="M328" s="1">
        <v>65.58</v>
      </c>
      <c r="N328" s="1">
        <v>0</v>
      </c>
      <c r="O328" s="35">
        <v>1</v>
      </c>
      <c r="P328" s="35">
        <v>645412</v>
      </c>
      <c r="Q328" s="35">
        <v>1</v>
      </c>
      <c r="R328" s="35">
        <v>363555</v>
      </c>
    </row>
    <row r="329" spans="1:18" x14ac:dyDescent="0.2">
      <c r="A329" s="47" t="str">
        <f t="shared" si="5"/>
        <v>2024-GEPS-AÜP KLV B</v>
      </c>
      <c r="B329" s="37">
        <v>2024</v>
      </c>
      <c r="C329" s="35">
        <v>2</v>
      </c>
      <c r="D329" s="35" t="s">
        <v>67</v>
      </c>
      <c r="E329" s="35">
        <v>1</v>
      </c>
      <c r="F329" s="35" t="s">
        <v>65</v>
      </c>
      <c r="G329" s="35">
        <v>13</v>
      </c>
      <c r="H329" s="35" t="s">
        <v>73</v>
      </c>
      <c r="I329" s="35">
        <v>4</v>
      </c>
      <c r="J329" s="35" t="s">
        <v>112</v>
      </c>
      <c r="K329" s="35" t="s">
        <v>113</v>
      </c>
      <c r="L329" s="35">
        <v>2256</v>
      </c>
      <c r="M329" s="1">
        <v>65.58</v>
      </c>
      <c r="N329" s="1">
        <v>0</v>
      </c>
      <c r="O329" s="35">
        <v>1</v>
      </c>
      <c r="P329" s="35">
        <v>645412</v>
      </c>
      <c r="Q329" s="35">
        <v>1</v>
      </c>
      <c r="R329" s="35">
        <v>363555</v>
      </c>
    </row>
    <row r="330" spans="1:18" x14ac:dyDescent="0.2">
      <c r="A330" s="47" t="str">
        <f t="shared" si="5"/>
        <v>2024-Beauftragte Spitex-Organisation-AÜP KLV B</v>
      </c>
      <c r="B330" s="37">
        <v>2024</v>
      </c>
      <c r="C330" s="35">
        <v>2</v>
      </c>
      <c r="D330" s="35" t="s">
        <v>67</v>
      </c>
      <c r="E330" s="35">
        <v>2</v>
      </c>
      <c r="F330" s="35" t="s">
        <v>64</v>
      </c>
      <c r="G330" s="35">
        <v>19</v>
      </c>
      <c r="H330" s="35" t="s">
        <v>68</v>
      </c>
      <c r="I330" s="35">
        <v>4</v>
      </c>
      <c r="J330" s="35" t="s">
        <v>112</v>
      </c>
      <c r="K330" s="35" t="s">
        <v>113</v>
      </c>
      <c r="L330" s="35">
        <v>2318</v>
      </c>
      <c r="M330" s="1">
        <v>65.58</v>
      </c>
      <c r="N330" s="1">
        <v>0</v>
      </c>
      <c r="O330" s="35">
        <v>1</v>
      </c>
      <c r="P330" s="35">
        <v>645412</v>
      </c>
      <c r="Q330" s="35">
        <v>11</v>
      </c>
      <c r="R330" s="35">
        <v>363557</v>
      </c>
    </row>
    <row r="331" spans="1:18" x14ac:dyDescent="0.2">
      <c r="A331" s="47" t="str">
        <f t="shared" si="5"/>
        <v>2024-Nicht beauftragte Spitex-Organisation-AÜP KLV B</v>
      </c>
      <c r="B331" s="37">
        <v>2024</v>
      </c>
      <c r="C331" s="35">
        <v>2</v>
      </c>
      <c r="D331" s="35" t="s">
        <v>67</v>
      </c>
      <c r="E331" s="35">
        <v>2</v>
      </c>
      <c r="F331" s="35" t="s">
        <v>64</v>
      </c>
      <c r="G331" s="35">
        <v>20</v>
      </c>
      <c r="H331" s="35" t="s">
        <v>71</v>
      </c>
      <c r="I331" s="35">
        <v>4</v>
      </c>
      <c r="J331" s="35" t="s">
        <v>112</v>
      </c>
      <c r="K331" s="35" t="s">
        <v>113</v>
      </c>
      <c r="L331" s="35">
        <v>2357</v>
      </c>
      <c r="M331" s="1">
        <v>65.58</v>
      </c>
      <c r="N331" s="1">
        <v>0</v>
      </c>
      <c r="O331" s="35">
        <v>1</v>
      </c>
      <c r="P331" s="35">
        <v>645412</v>
      </c>
      <c r="Q331" s="35">
        <v>11</v>
      </c>
      <c r="R331" s="35">
        <v>363557</v>
      </c>
    </row>
    <row r="332" spans="1:18" x14ac:dyDescent="0.2">
      <c r="A332" s="47" t="str">
        <f t="shared" si="5"/>
        <v>2024-Knowledge &amp; Nursing-AÜP KLV A</v>
      </c>
      <c r="B332" s="37">
        <v>2024</v>
      </c>
      <c r="C332" s="35">
        <v>2</v>
      </c>
      <c r="D332" s="35" t="s">
        <v>67</v>
      </c>
      <c r="E332" s="35">
        <v>1</v>
      </c>
      <c r="F332" s="35" t="s">
        <v>65</v>
      </c>
      <c r="G332" s="35">
        <v>15</v>
      </c>
      <c r="H332" s="35" t="s">
        <v>72</v>
      </c>
      <c r="I332" s="35">
        <v>3</v>
      </c>
      <c r="J332" s="35" t="s">
        <v>114</v>
      </c>
      <c r="K332" s="35" t="s">
        <v>115</v>
      </c>
      <c r="L332" s="35">
        <v>2237</v>
      </c>
      <c r="M332" s="1">
        <v>66.67</v>
      </c>
      <c r="N332" s="1">
        <v>0</v>
      </c>
      <c r="O332" s="35">
        <v>1</v>
      </c>
      <c r="P332" s="35">
        <v>645412</v>
      </c>
      <c r="Q332" s="35">
        <v>1</v>
      </c>
      <c r="R332" s="35">
        <v>363555</v>
      </c>
    </row>
    <row r="333" spans="1:18" x14ac:dyDescent="0.2">
      <c r="A333" s="47" t="str">
        <f t="shared" si="5"/>
        <v>2024-Verein katholische Spitex Winterthur-AÜP KLV A</v>
      </c>
      <c r="B333" s="37">
        <v>2024</v>
      </c>
      <c r="C333" s="35">
        <v>2</v>
      </c>
      <c r="D333" s="35" t="s">
        <v>67</v>
      </c>
      <c r="E333" s="35">
        <v>1</v>
      </c>
      <c r="F333" s="35" t="s">
        <v>65</v>
      </c>
      <c r="G333" s="35">
        <v>17</v>
      </c>
      <c r="H333" s="35" t="s">
        <v>76</v>
      </c>
      <c r="I333" s="35">
        <v>3</v>
      </c>
      <c r="J333" s="35" t="s">
        <v>114</v>
      </c>
      <c r="K333" s="35" t="s">
        <v>115</v>
      </c>
      <c r="L333" s="35">
        <v>2245</v>
      </c>
      <c r="M333" s="1">
        <v>66.67</v>
      </c>
      <c r="N333" s="1">
        <v>0</v>
      </c>
      <c r="O333" s="35">
        <v>1</v>
      </c>
      <c r="P333" s="35">
        <v>645412</v>
      </c>
      <c r="Q333" s="35">
        <v>1</v>
      </c>
      <c r="R333" s="35">
        <v>363555</v>
      </c>
    </row>
    <row r="334" spans="1:18" x14ac:dyDescent="0.2">
      <c r="A334" s="47" t="str">
        <f t="shared" si="5"/>
        <v>2024-Verein Katholische Krankenpflege Oberi-AÜP KLV A</v>
      </c>
      <c r="B334" s="37">
        <v>2024</v>
      </c>
      <c r="C334" s="35">
        <v>2</v>
      </c>
      <c r="D334" s="35" t="s">
        <v>67</v>
      </c>
      <c r="E334" s="35">
        <v>1</v>
      </c>
      <c r="F334" s="35" t="s">
        <v>65</v>
      </c>
      <c r="G334" s="35">
        <v>16</v>
      </c>
      <c r="H334" s="35" t="s">
        <v>85</v>
      </c>
      <c r="I334" s="35">
        <v>3</v>
      </c>
      <c r="J334" s="35" t="s">
        <v>114</v>
      </c>
      <c r="K334" s="35" t="s">
        <v>115</v>
      </c>
      <c r="L334" s="35">
        <v>2250</v>
      </c>
      <c r="M334" s="1">
        <v>66.67</v>
      </c>
      <c r="N334" s="1">
        <v>0</v>
      </c>
      <c r="O334" s="35">
        <v>1</v>
      </c>
      <c r="P334" s="35">
        <v>645412</v>
      </c>
      <c r="Q334" s="35">
        <v>1</v>
      </c>
      <c r="R334" s="35">
        <v>363555</v>
      </c>
    </row>
    <row r="335" spans="1:18" x14ac:dyDescent="0.2">
      <c r="A335" s="47" t="str">
        <f t="shared" si="5"/>
        <v>2024-GEPS-AÜP KLV A</v>
      </c>
      <c r="B335" s="37">
        <v>2024</v>
      </c>
      <c r="C335" s="35">
        <v>2</v>
      </c>
      <c r="D335" s="35" t="s">
        <v>67</v>
      </c>
      <c r="E335" s="35">
        <v>1</v>
      </c>
      <c r="F335" s="35" t="s">
        <v>65</v>
      </c>
      <c r="G335" s="35">
        <v>13</v>
      </c>
      <c r="H335" s="35" t="s">
        <v>73</v>
      </c>
      <c r="I335" s="35">
        <v>3</v>
      </c>
      <c r="J335" s="35" t="s">
        <v>114</v>
      </c>
      <c r="K335" s="35" t="s">
        <v>115</v>
      </c>
      <c r="L335" s="35">
        <v>2258</v>
      </c>
      <c r="M335" s="1">
        <v>66.67</v>
      </c>
      <c r="N335" s="1">
        <v>0</v>
      </c>
      <c r="O335" s="35">
        <v>1</v>
      </c>
      <c r="P335" s="35">
        <v>645412</v>
      </c>
      <c r="Q335" s="35">
        <v>1</v>
      </c>
      <c r="R335" s="35">
        <v>363555</v>
      </c>
    </row>
    <row r="336" spans="1:18" x14ac:dyDescent="0.2">
      <c r="A336" s="47" t="str">
        <f t="shared" si="5"/>
        <v>2024-Beauftragte Spitex-Organisation-AÜP KLV A</v>
      </c>
      <c r="B336" s="37">
        <v>2024</v>
      </c>
      <c r="C336" s="35">
        <v>2</v>
      </c>
      <c r="D336" s="35" t="s">
        <v>67</v>
      </c>
      <c r="E336" s="35">
        <v>2</v>
      </c>
      <c r="F336" s="35" t="s">
        <v>64</v>
      </c>
      <c r="G336" s="35">
        <v>19</v>
      </c>
      <c r="H336" s="35" t="s">
        <v>68</v>
      </c>
      <c r="I336" s="35">
        <v>3</v>
      </c>
      <c r="J336" s="35" t="s">
        <v>114</v>
      </c>
      <c r="K336" s="35" t="s">
        <v>115</v>
      </c>
      <c r="L336" s="35">
        <v>2319</v>
      </c>
      <c r="M336" s="1">
        <v>66.67</v>
      </c>
      <c r="N336" s="1">
        <v>0</v>
      </c>
      <c r="O336" s="35">
        <v>1</v>
      </c>
      <c r="P336" s="35">
        <v>645412</v>
      </c>
      <c r="Q336" s="35">
        <v>11</v>
      </c>
      <c r="R336" s="35">
        <v>363557</v>
      </c>
    </row>
    <row r="337" spans="1:18" x14ac:dyDescent="0.2">
      <c r="A337" s="47" t="str">
        <f t="shared" si="5"/>
        <v>2024-Nicht beauftragte Spitex-Organisation-AÜP KLV A</v>
      </c>
      <c r="B337" s="37">
        <v>2024</v>
      </c>
      <c r="C337" s="35">
        <v>2</v>
      </c>
      <c r="D337" s="35" t="s">
        <v>67</v>
      </c>
      <c r="E337" s="35">
        <v>2</v>
      </c>
      <c r="F337" s="35" t="s">
        <v>64</v>
      </c>
      <c r="G337" s="35">
        <v>20</v>
      </c>
      <c r="H337" s="35" t="s">
        <v>71</v>
      </c>
      <c r="I337" s="35">
        <v>3</v>
      </c>
      <c r="J337" s="35" t="s">
        <v>114</v>
      </c>
      <c r="K337" s="35" t="s">
        <v>115</v>
      </c>
      <c r="L337" s="35">
        <v>2358</v>
      </c>
      <c r="M337" s="1">
        <v>66.67</v>
      </c>
      <c r="N337" s="1">
        <v>0</v>
      </c>
      <c r="O337" s="35">
        <v>1</v>
      </c>
      <c r="P337" s="35">
        <v>645412</v>
      </c>
      <c r="Q337" s="35">
        <v>11</v>
      </c>
      <c r="R337" s="35">
        <v>363557</v>
      </c>
    </row>
    <row r="338" spans="1:18" x14ac:dyDescent="0.2">
      <c r="A338" s="47" t="str">
        <f t="shared" si="5"/>
        <v>2024-Verein katholische Spitex Winterthur-KLV C</v>
      </c>
      <c r="B338" s="37">
        <v>2024</v>
      </c>
      <c r="C338" s="35">
        <v>2</v>
      </c>
      <c r="D338" s="35" t="s">
        <v>67</v>
      </c>
      <c r="E338" s="35">
        <v>1</v>
      </c>
      <c r="F338" s="35" t="s">
        <v>65</v>
      </c>
      <c r="G338" s="35">
        <v>17</v>
      </c>
      <c r="H338" s="35" t="s">
        <v>76</v>
      </c>
      <c r="I338" s="35">
        <v>22</v>
      </c>
      <c r="J338" s="35" t="s">
        <v>8</v>
      </c>
      <c r="K338" s="35" t="s">
        <v>109</v>
      </c>
      <c r="L338" s="35">
        <v>2241</v>
      </c>
      <c r="M338" s="1">
        <v>67.400000000000006</v>
      </c>
      <c r="N338" s="1">
        <v>0</v>
      </c>
      <c r="O338" s="35">
        <v>1</v>
      </c>
      <c r="P338" s="35">
        <v>645412</v>
      </c>
      <c r="Q338" s="35">
        <v>7</v>
      </c>
      <c r="R338" s="35">
        <v>363550</v>
      </c>
    </row>
    <row r="339" spans="1:18" x14ac:dyDescent="0.2">
      <c r="A339" s="47" t="str">
        <f t="shared" si="5"/>
        <v>2024-Kispex-KLV A IV</v>
      </c>
      <c r="B339" s="37">
        <v>2024</v>
      </c>
      <c r="C339" s="35">
        <v>2</v>
      </c>
      <c r="D339" s="35" t="s">
        <v>67</v>
      </c>
      <c r="E339" s="35">
        <v>1</v>
      </c>
      <c r="F339" s="35" t="s">
        <v>65</v>
      </c>
      <c r="G339" s="35">
        <v>14</v>
      </c>
      <c r="H339" s="35" t="s">
        <v>77</v>
      </c>
      <c r="I339" s="35">
        <v>19</v>
      </c>
      <c r="J339" s="35" t="s">
        <v>94</v>
      </c>
      <c r="K339" s="35" t="s">
        <v>117</v>
      </c>
      <c r="L339" s="35">
        <v>2421</v>
      </c>
      <c r="M339" s="1">
        <v>68</v>
      </c>
      <c r="N339" s="1">
        <v>0</v>
      </c>
      <c r="O339" s="35">
        <v>1</v>
      </c>
      <c r="P339" s="35">
        <v>645412</v>
      </c>
      <c r="Q339" s="35">
        <v>7</v>
      </c>
      <c r="R339" s="35">
        <v>363550</v>
      </c>
    </row>
    <row r="340" spans="1:18" x14ac:dyDescent="0.2">
      <c r="A340" s="47" t="str">
        <f t="shared" si="5"/>
        <v>2024-Knowledge &amp; Nursing-KLV A</v>
      </c>
      <c r="B340" s="37">
        <v>2024</v>
      </c>
      <c r="C340" s="35">
        <v>2</v>
      </c>
      <c r="D340" s="35" t="s">
        <v>67</v>
      </c>
      <c r="E340" s="35">
        <v>1</v>
      </c>
      <c r="F340" s="35" t="s">
        <v>65</v>
      </c>
      <c r="G340" s="35">
        <v>15</v>
      </c>
      <c r="H340" s="35" t="s">
        <v>72</v>
      </c>
      <c r="I340" s="35">
        <v>18</v>
      </c>
      <c r="J340" s="35" t="s">
        <v>6</v>
      </c>
      <c r="K340" s="35" t="s">
        <v>108</v>
      </c>
      <c r="L340" s="35">
        <v>2236</v>
      </c>
      <c r="M340" s="1">
        <v>68.099999999999994</v>
      </c>
      <c r="N340" s="1">
        <v>0</v>
      </c>
      <c r="O340" s="35">
        <v>1</v>
      </c>
      <c r="P340" s="35">
        <v>645412</v>
      </c>
      <c r="Q340" s="35">
        <v>7</v>
      </c>
      <c r="R340" s="35">
        <v>363550</v>
      </c>
    </row>
    <row r="341" spans="1:18" x14ac:dyDescent="0.2">
      <c r="A341" s="47" t="str">
        <f t="shared" si="5"/>
        <v>2024-GEPS-KLV A</v>
      </c>
      <c r="B341" s="37">
        <v>2024</v>
      </c>
      <c r="C341" s="35">
        <v>2</v>
      </c>
      <c r="D341" s="35" t="s">
        <v>67</v>
      </c>
      <c r="E341" s="35">
        <v>1</v>
      </c>
      <c r="F341" s="35" t="s">
        <v>65</v>
      </c>
      <c r="G341" s="35">
        <v>13</v>
      </c>
      <c r="H341" s="35" t="s">
        <v>73</v>
      </c>
      <c r="I341" s="35">
        <v>18</v>
      </c>
      <c r="J341" s="35" t="s">
        <v>6</v>
      </c>
      <c r="K341" s="35" t="s">
        <v>108</v>
      </c>
      <c r="L341" s="35">
        <v>2257</v>
      </c>
      <c r="M341" s="1">
        <v>68.099999999999994</v>
      </c>
      <c r="N341" s="1">
        <v>0</v>
      </c>
      <c r="O341" s="35">
        <v>1</v>
      </c>
      <c r="P341" s="35">
        <v>645412</v>
      </c>
      <c r="Q341" s="35">
        <v>7</v>
      </c>
      <c r="R341" s="35">
        <v>363550</v>
      </c>
    </row>
    <row r="342" spans="1:18" x14ac:dyDescent="0.2">
      <c r="A342" s="47" t="str">
        <f t="shared" si="5"/>
        <v>2024-Verein katholische Spitex Winterthur-KLV A</v>
      </c>
      <c r="B342" s="37">
        <v>2024</v>
      </c>
      <c r="C342" s="35">
        <v>2</v>
      </c>
      <c r="D342" s="35" t="s">
        <v>67</v>
      </c>
      <c r="E342" s="35">
        <v>1</v>
      </c>
      <c r="F342" s="35" t="s">
        <v>65</v>
      </c>
      <c r="G342" s="35">
        <v>17</v>
      </c>
      <c r="H342" s="35" t="s">
        <v>76</v>
      </c>
      <c r="I342" s="35">
        <v>18</v>
      </c>
      <c r="J342" s="35" t="s">
        <v>6</v>
      </c>
      <c r="K342" s="35" t="s">
        <v>108</v>
      </c>
      <c r="L342" s="35">
        <v>2243</v>
      </c>
      <c r="M342" s="1">
        <v>70.599999999999994</v>
      </c>
      <c r="N342" s="1">
        <v>0</v>
      </c>
      <c r="O342" s="35">
        <v>1</v>
      </c>
      <c r="P342" s="35">
        <v>645412</v>
      </c>
      <c r="Q342" s="35">
        <v>7</v>
      </c>
      <c r="R342" s="35">
        <v>363550</v>
      </c>
    </row>
    <row r="343" spans="1:18" x14ac:dyDescent="0.2">
      <c r="A343" s="47" t="str">
        <f t="shared" si="5"/>
        <v>2024-Verein Katholische Krankenpflege Oberi-KLV A</v>
      </c>
      <c r="B343" s="37">
        <v>2024</v>
      </c>
      <c r="C343" s="35">
        <v>2</v>
      </c>
      <c r="D343" s="35" t="s">
        <v>67</v>
      </c>
      <c r="E343" s="35">
        <v>1</v>
      </c>
      <c r="F343" s="35" t="s">
        <v>65</v>
      </c>
      <c r="G343" s="35">
        <v>16</v>
      </c>
      <c r="H343" s="35" t="s">
        <v>85</v>
      </c>
      <c r="I343" s="35">
        <v>18</v>
      </c>
      <c r="J343" s="35" t="s">
        <v>6</v>
      </c>
      <c r="K343" s="35" t="s">
        <v>108</v>
      </c>
      <c r="L343" s="35">
        <v>2251</v>
      </c>
      <c r="M343" s="1">
        <v>73.099999999999994</v>
      </c>
      <c r="N343" s="1">
        <v>0</v>
      </c>
      <c r="O343" s="35">
        <v>1</v>
      </c>
      <c r="P343" s="35">
        <v>645412</v>
      </c>
      <c r="Q343" s="35">
        <v>7</v>
      </c>
      <c r="R343" s="35">
        <v>363550</v>
      </c>
    </row>
    <row r="344" spans="1:18" x14ac:dyDescent="0.2">
      <c r="A344" s="47" t="str">
        <f t="shared" si="5"/>
        <v>2024-Verein Katholische Krankenpflege Oberi-KLV B</v>
      </c>
      <c r="B344" s="37">
        <v>2024</v>
      </c>
      <c r="C344" s="35">
        <v>2</v>
      </c>
      <c r="D344" s="35" t="s">
        <v>67</v>
      </c>
      <c r="E344" s="35">
        <v>1</v>
      </c>
      <c r="F344" s="35" t="s">
        <v>65</v>
      </c>
      <c r="G344" s="35">
        <v>16</v>
      </c>
      <c r="H344" s="35" t="s">
        <v>85</v>
      </c>
      <c r="I344" s="35">
        <v>20</v>
      </c>
      <c r="J344" s="35" t="s">
        <v>7</v>
      </c>
      <c r="K344" s="35" t="s">
        <v>107</v>
      </c>
      <c r="L344" s="35">
        <v>2252</v>
      </c>
      <c r="M344" s="1">
        <v>77</v>
      </c>
      <c r="N344" s="1">
        <v>0</v>
      </c>
      <c r="O344" s="35">
        <v>1</v>
      </c>
      <c r="P344" s="35">
        <v>645412</v>
      </c>
      <c r="Q344" s="35">
        <v>7</v>
      </c>
      <c r="R344" s="35">
        <v>363550</v>
      </c>
    </row>
    <row r="345" spans="1:18" x14ac:dyDescent="0.2">
      <c r="A345" s="47" t="str">
        <f t="shared" si="5"/>
        <v>2024-Verein katholische Spitex Winterthur-KLV B</v>
      </c>
      <c r="B345" s="37">
        <v>2024</v>
      </c>
      <c r="C345" s="35">
        <v>2</v>
      </c>
      <c r="D345" s="35" t="s">
        <v>67</v>
      </c>
      <c r="E345" s="35">
        <v>1</v>
      </c>
      <c r="F345" s="35" t="s">
        <v>65</v>
      </c>
      <c r="G345" s="35">
        <v>17</v>
      </c>
      <c r="H345" s="35" t="s">
        <v>76</v>
      </c>
      <c r="I345" s="35">
        <v>20</v>
      </c>
      <c r="J345" s="35" t="s">
        <v>7</v>
      </c>
      <c r="K345" s="35" t="s">
        <v>107</v>
      </c>
      <c r="L345" s="35">
        <v>2246</v>
      </c>
      <c r="M345" s="1">
        <v>78</v>
      </c>
      <c r="N345" s="1">
        <v>0</v>
      </c>
      <c r="O345" s="35">
        <v>1</v>
      </c>
      <c r="P345" s="35">
        <v>645412</v>
      </c>
      <c r="Q345" s="35">
        <v>7</v>
      </c>
      <c r="R345" s="35">
        <v>363550</v>
      </c>
    </row>
    <row r="346" spans="1:18" x14ac:dyDescent="0.2">
      <c r="A346" s="47" t="str">
        <f t="shared" si="5"/>
        <v>2024-Beauftragte Spitex-Organisation-KLV A</v>
      </c>
      <c r="B346" s="37">
        <v>2024</v>
      </c>
      <c r="C346" s="35">
        <v>2</v>
      </c>
      <c r="D346" s="35" t="s">
        <v>67</v>
      </c>
      <c r="E346" s="35">
        <v>2</v>
      </c>
      <c r="F346" s="35" t="s">
        <v>64</v>
      </c>
      <c r="G346" s="35">
        <v>19</v>
      </c>
      <c r="H346" s="35" t="s">
        <v>68</v>
      </c>
      <c r="I346" s="35">
        <v>18</v>
      </c>
      <c r="J346" s="35" t="s">
        <v>6</v>
      </c>
      <c r="K346" s="35" t="s">
        <v>108</v>
      </c>
      <c r="L346" s="35">
        <v>2320</v>
      </c>
      <c r="M346" s="1">
        <v>78.25</v>
      </c>
      <c r="N346" s="1">
        <v>0</v>
      </c>
      <c r="O346" s="35">
        <v>1</v>
      </c>
      <c r="P346" s="35">
        <v>645412</v>
      </c>
      <c r="Q346" s="35">
        <v>9</v>
      </c>
      <c r="R346" s="35">
        <v>363556</v>
      </c>
    </row>
    <row r="347" spans="1:18" x14ac:dyDescent="0.2">
      <c r="A347" s="47" t="str">
        <f t="shared" si="5"/>
        <v>2024-Knowledge &amp; Nursing-KLV B</v>
      </c>
      <c r="B347" s="37">
        <v>2024</v>
      </c>
      <c r="C347" s="35">
        <v>2</v>
      </c>
      <c r="D347" s="35" t="s">
        <v>67</v>
      </c>
      <c r="E347" s="35">
        <v>1</v>
      </c>
      <c r="F347" s="35" t="s">
        <v>65</v>
      </c>
      <c r="G347" s="35">
        <v>15</v>
      </c>
      <c r="H347" s="35" t="s">
        <v>72</v>
      </c>
      <c r="I347" s="35">
        <v>20</v>
      </c>
      <c r="J347" s="35" t="s">
        <v>7</v>
      </c>
      <c r="K347" s="35" t="s">
        <v>107</v>
      </c>
      <c r="L347" s="35">
        <v>2238</v>
      </c>
      <c r="M347" s="1">
        <v>80</v>
      </c>
      <c r="N347" s="1">
        <v>0</v>
      </c>
      <c r="O347" s="35">
        <v>1</v>
      </c>
      <c r="P347" s="35">
        <v>645412</v>
      </c>
      <c r="Q347" s="35">
        <v>7</v>
      </c>
      <c r="R347" s="35">
        <v>363550</v>
      </c>
    </row>
    <row r="348" spans="1:18" x14ac:dyDescent="0.2">
      <c r="A348" s="47" t="str">
        <f t="shared" si="5"/>
        <v>2024-GEPS-KLV B</v>
      </c>
      <c r="B348" s="37">
        <v>2024</v>
      </c>
      <c r="C348" s="35">
        <v>2</v>
      </c>
      <c r="D348" s="35" t="s">
        <v>67</v>
      </c>
      <c r="E348" s="35">
        <v>1</v>
      </c>
      <c r="F348" s="35" t="s">
        <v>65</v>
      </c>
      <c r="G348" s="35">
        <v>13</v>
      </c>
      <c r="H348" s="35" t="s">
        <v>73</v>
      </c>
      <c r="I348" s="35">
        <v>20</v>
      </c>
      <c r="J348" s="35" t="s">
        <v>7</v>
      </c>
      <c r="K348" s="35" t="s">
        <v>107</v>
      </c>
      <c r="L348" s="35">
        <v>2259</v>
      </c>
      <c r="M348" s="1">
        <v>80</v>
      </c>
      <c r="N348" s="1">
        <v>0</v>
      </c>
      <c r="O348" s="35">
        <v>1</v>
      </c>
      <c r="P348" s="35">
        <v>645412</v>
      </c>
      <c r="Q348" s="35">
        <v>7</v>
      </c>
      <c r="R348" s="35">
        <v>363550</v>
      </c>
    </row>
    <row r="349" spans="1:18" x14ac:dyDescent="0.2">
      <c r="A349" s="47" t="str">
        <f t="shared" si="5"/>
        <v>2024-Verein Katholische Krankenpflege Oberi-KLV C</v>
      </c>
      <c r="B349" s="37">
        <v>2024</v>
      </c>
      <c r="C349" s="35">
        <v>2</v>
      </c>
      <c r="D349" s="35" t="s">
        <v>67</v>
      </c>
      <c r="E349" s="35">
        <v>1</v>
      </c>
      <c r="F349" s="35" t="s">
        <v>65</v>
      </c>
      <c r="G349" s="35">
        <v>16</v>
      </c>
      <c r="H349" s="35" t="s">
        <v>85</v>
      </c>
      <c r="I349" s="35">
        <v>22</v>
      </c>
      <c r="J349" s="35" t="s">
        <v>8</v>
      </c>
      <c r="K349" s="35" t="s">
        <v>109</v>
      </c>
      <c r="L349" s="35">
        <v>2253</v>
      </c>
      <c r="M349" s="1">
        <v>82.4</v>
      </c>
      <c r="N349" s="1">
        <v>0</v>
      </c>
      <c r="O349" s="35">
        <v>1</v>
      </c>
      <c r="P349" s="35">
        <v>645412</v>
      </c>
      <c r="Q349" s="35">
        <v>7</v>
      </c>
      <c r="R349" s="35">
        <v>363550</v>
      </c>
    </row>
    <row r="350" spans="1:18" x14ac:dyDescent="0.2">
      <c r="A350" s="47" t="str">
        <f t="shared" si="5"/>
        <v>2024-Beauftragte Spitex-Organisation-KLV C</v>
      </c>
      <c r="B350" s="37">
        <v>2024</v>
      </c>
      <c r="C350" s="35">
        <v>2</v>
      </c>
      <c r="D350" s="35" t="s">
        <v>67</v>
      </c>
      <c r="E350" s="35">
        <v>2</v>
      </c>
      <c r="F350" s="35" t="s">
        <v>64</v>
      </c>
      <c r="G350" s="35">
        <v>19</v>
      </c>
      <c r="H350" s="35" t="s">
        <v>68</v>
      </c>
      <c r="I350" s="35">
        <v>22</v>
      </c>
      <c r="J350" s="35" t="s">
        <v>8</v>
      </c>
      <c r="K350" s="35" t="s">
        <v>109</v>
      </c>
      <c r="L350" s="35">
        <v>2321</v>
      </c>
      <c r="M350" s="1">
        <v>83.4</v>
      </c>
      <c r="N350" s="1">
        <v>0</v>
      </c>
      <c r="O350" s="35">
        <v>1</v>
      </c>
      <c r="P350" s="35">
        <v>645412</v>
      </c>
      <c r="Q350" s="35">
        <v>9</v>
      </c>
      <c r="R350" s="35">
        <v>363556</v>
      </c>
    </row>
    <row r="351" spans="1:18" x14ac:dyDescent="0.2">
      <c r="A351" s="47" t="str">
        <f t="shared" si="5"/>
        <v>2024-Knowledge &amp; Nursing-KLV C</v>
      </c>
      <c r="B351" s="37">
        <v>2024</v>
      </c>
      <c r="C351" s="35">
        <v>2</v>
      </c>
      <c r="D351" s="35" t="s">
        <v>67</v>
      </c>
      <c r="E351" s="35">
        <v>1</v>
      </c>
      <c r="F351" s="35" t="s">
        <v>65</v>
      </c>
      <c r="G351" s="35">
        <v>15</v>
      </c>
      <c r="H351" s="35" t="s">
        <v>72</v>
      </c>
      <c r="I351" s="35">
        <v>22</v>
      </c>
      <c r="J351" s="35" t="s">
        <v>8</v>
      </c>
      <c r="K351" s="35" t="s">
        <v>109</v>
      </c>
      <c r="L351" s="35">
        <v>2239</v>
      </c>
      <c r="M351" s="1">
        <v>88.4</v>
      </c>
      <c r="N351" s="1">
        <v>0</v>
      </c>
      <c r="O351" s="35">
        <v>1</v>
      </c>
      <c r="P351" s="35">
        <v>645412</v>
      </c>
      <c r="Q351" s="35">
        <v>7</v>
      </c>
      <c r="R351" s="35">
        <v>363550</v>
      </c>
    </row>
    <row r="352" spans="1:18" x14ac:dyDescent="0.2">
      <c r="A352" s="47" t="str">
        <f t="shared" si="5"/>
        <v>2024-GEPS-KLV C</v>
      </c>
      <c r="B352" s="37">
        <v>2024</v>
      </c>
      <c r="C352" s="35">
        <v>2</v>
      </c>
      <c r="D352" s="35" t="s">
        <v>67</v>
      </c>
      <c r="E352" s="35">
        <v>1</v>
      </c>
      <c r="F352" s="35" t="s">
        <v>65</v>
      </c>
      <c r="G352" s="35">
        <v>13</v>
      </c>
      <c r="H352" s="35" t="s">
        <v>73</v>
      </c>
      <c r="I352" s="35">
        <v>22</v>
      </c>
      <c r="J352" s="35" t="s">
        <v>8</v>
      </c>
      <c r="K352" s="35" t="s">
        <v>109</v>
      </c>
      <c r="L352" s="35">
        <v>2260</v>
      </c>
      <c r="M352" s="1">
        <v>88.4</v>
      </c>
      <c r="N352" s="1">
        <v>0</v>
      </c>
      <c r="O352" s="35">
        <v>1</v>
      </c>
      <c r="P352" s="35">
        <v>645412</v>
      </c>
      <c r="Q352" s="35">
        <v>7</v>
      </c>
      <c r="R352" s="35">
        <v>363550</v>
      </c>
    </row>
    <row r="353" spans="1:18" x14ac:dyDescent="0.2">
      <c r="A353" s="47" t="str">
        <f t="shared" si="5"/>
        <v>2024-Beauftragte Spitex-Organisation-KLV B</v>
      </c>
      <c r="B353" s="37">
        <v>2024</v>
      </c>
      <c r="C353" s="35">
        <v>2</v>
      </c>
      <c r="D353" s="35" t="s">
        <v>67</v>
      </c>
      <c r="E353" s="35">
        <v>2</v>
      </c>
      <c r="F353" s="35" t="s">
        <v>64</v>
      </c>
      <c r="G353" s="35">
        <v>19</v>
      </c>
      <c r="H353" s="35" t="s">
        <v>68</v>
      </c>
      <c r="I353" s="35">
        <v>20</v>
      </c>
      <c r="J353" s="35" t="s">
        <v>7</v>
      </c>
      <c r="K353" s="35" t="s">
        <v>107</v>
      </c>
      <c r="L353" s="35">
        <v>2322</v>
      </c>
      <c r="M353" s="1">
        <v>91.2</v>
      </c>
      <c r="N353" s="1">
        <v>0</v>
      </c>
      <c r="O353" s="35">
        <v>1</v>
      </c>
      <c r="P353" s="35">
        <v>645412</v>
      </c>
      <c r="Q353" s="35">
        <v>9</v>
      </c>
      <c r="R353" s="35">
        <v>363556</v>
      </c>
    </row>
    <row r="354" spans="1:18" x14ac:dyDescent="0.2">
      <c r="A354" s="47" t="str">
        <f t="shared" si="5"/>
        <v>2024-Kispex-KLV A</v>
      </c>
      <c r="B354" s="37">
        <v>2024</v>
      </c>
      <c r="C354" s="35">
        <v>2</v>
      </c>
      <c r="D354" s="35" t="s">
        <v>67</v>
      </c>
      <c r="E354" s="35">
        <v>1</v>
      </c>
      <c r="F354" s="35" t="s">
        <v>65</v>
      </c>
      <c r="G354" s="35">
        <v>14</v>
      </c>
      <c r="H354" s="35" t="s">
        <v>77</v>
      </c>
      <c r="I354" s="35">
        <v>18</v>
      </c>
      <c r="J354" s="35" t="s">
        <v>6</v>
      </c>
      <c r="K354" s="35" t="s">
        <v>108</v>
      </c>
      <c r="L354" s="35">
        <v>2422</v>
      </c>
      <c r="M354" s="1">
        <v>106.05</v>
      </c>
      <c r="N354" s="1">
        <v>0</v>
      </c>
      <c r="O354" s="35">
        <v>1</v>
      </c>
      <c r="P354" s="35">
        <v>645412</v>
      </c>
      <c r="Q354" s="35">
        <v>7</v>
      </c>
      <c r="R354" s="35">
        <v>363550</v>
      </c>
    </row>
    <row r="355" spans="1:18" x14ac:dyDescent="0.2">
      <c r="A355" s="47" t="str">
        <f t="shared" si="5"/>
        <v>2024-Kispex-KLV B</v>
      </c>
      <c r="B355" s="37">
        <v>2024</v>
      </c>
      <c r="C355" s="35">
        <v>2</v>
      </c>
      <c r="D355" s="35" t="s">
        <v>67</v>
      </c>
      <c r="E355" s="35">
        <v>1</v>
      </c>
      <c r="F355" s="35" t="s">
        <v>65</v>
      </c>
      <c r="G355" s="35">
        <v>14</v>
      </c>
      <c r="H355" s="35" t="s">
        <v>77</v>
      </c>
      <c r="I355" s="35">
        <v>20</v>
      </c>
      <c r="J355" s="35" t="s">
        <v>7</v>
      </c>
      <c r="K355" s="35" t="s">
        <v>107</v>
      </c>
      <c r="L355" s="35">
        <v>2423</v>
      </c>
      <c r="M355" s="1">
        <v>111.1</v>
      </c>
      <c r="N355" s="1">
        <v>0</v>
      </c>
      <c r="O355" s="35">
        <v>1</v>
      </c>
      <c r="P355" s="35">
        <v>645412</v>
      </c>
      <c r="Q355" s="35">
        <v>7</v>
      </c>
      <c r="R355" s="35">
        <v>363550</v>
      </c>
    </row>
    <row r="356" spans="1:18" x14ac:dyDescent="0.2">
      <c r="A356" s="47" t="str">
        <f t="shared" si="5"/>
        <v>2024-Kispex-KLV C</v>
      </c>
      <c r="B356" s="37">
        <v>2024</v>
      </c>
      <c r="C356" s="35">
        <v>2</v>
      </c>
      <c r="D356" s="35" t="s">
        <v>67</v>
      </c>
      <c r="E356" s="35">
        <v>1</v>
      </c>
      <c r="F356" s="35" t="s">
        <v>65</v>
      </c>
      <c r="G356" s="35">
        <v>14</v>
      </c>
      <c r="H356" s="35" t="s">
        <v>77</v>
      </c>
      <c r="I356" s="35">
        <v>22</v>
      </c>
      <c r="J356" s="35" t="s">
        <v>8</v>
      </c>
      <c r="K356" s="35" t="s">
        <v>109</v>
      </c>
      <c r="L356" s="35">
        <v>2424</v>
      </c>
      <c r="M356" s="1">
        <v>120.3</v>
      </c>
      <c r="N356" s="1">
        <v>0</v>
      </c>
      <c r="O356" s="35">
        <v>1</v>
      </c>
      <c r="P356" s="35">
        <v>645412</v>
      </c>
      <c r="Q356" s="35">
        <v>7</v>
      </c>
      <c r="R356" s="35">
        <v>363550</v>
      </c>
    </row>
    <row r="357" spans="1:18" x14ac:dyDescent="0.2">
      <c r="A357" s="47" t="str">
        <f t="shared" si="5"/>
        <v>2024-palliaviva-KLV A</v>
      </c>
      <c r="B357" s="37">
        <v>2024</v>
      </c>
      <c r="C357" s="35">
        <v>2</v>
      </c>
      <c r="D357" s="35" t="s">
        <v>67</v>
      </c>
      <c r="E357" s="35">
        <v>1</v>
      </c>
      <c r="F357" s="35" t="s">
        <v>65</v>
      </c>
      <c r="G357" s="35">
        <v>24</v>
      </c>
      <c r="H357" s="35" t="s">
        <v>158</v>
      </c>
      <c r="I357" s="35">
        <v>18</v>
      </c>
      <c r="J357" s="35" t="s">
        <v>6</v>
      </c>
      <c r="K357" s="35" t="s">
        <v>108</v>
      </c>
      <c r="L357" s="35">
        <v>2231</v>
      </c>
      <c r="M357" s="1">
        <v>153.25</v>
      </c>
      <c r="N357" s="1">
        <v>0</v>
      </c>
      <c r="O357" s="35">
        <v>1</v>
      </c>
      <c r="P357" s="35">
        <v>645412</v>
      </c>
      <c r="Q357" s="35">
        <v>7</v>
      </c>
      <c r="R357" s="35">
        <v>363550</v>
      </c>
    </row>
    <row r="358" spans="1:18" x14ac:dyDescent="0.2">
      <c r="A358" s="47" t="str">
        <f t="shared" si="5"/>
        <v>2024-palliaviva-KLV B</v>
      </c>
      <c r="B358" s="37">
        <v>2024</v>
      </c>
      <c r="C358" s="35">
        <v>2</v>
      </c>
      <c r="D358" s="35" t="s">
        <v>67</v>
      </c>
      <c r="E358" s="35">
        <v>1</v>
      </c>
      <c r="F358" s="35" t="s">
        <v>65</v>
      </c>
      <c r="G358" s="35">
        <v>24</v>
      </c>
      <c r="H358" s="35" t="s">
        <v>158</v>
      </c>
      <c r="I358" s="35">
        <v>20</v>
      </c>
      <c r="J358" s="35" t="s">
        <v>7</v>
      </c>
      <c r="K358" s="35" t="s">
        <v>107</v>
      </c>
      <c r="L358" s="35">
        <v>2232</v>
      </c>
      <c r="M358" s="1">
        <v>166.2</v>
      </c>
      <c r="N358" s="1">
        <v>0</v>
      </c>
      <c r="O358" s="35">
        <v>1</v>
      </c>
      <c r="P358" s="35">
        <v>645412</v>
      </c>
      <c r="Q358" s="35">
        <v>7</v>
      </c>
      <c r="R358" s="35">
        <v>363550</v>
      </c>
    </row>
    <row r="359" spans="1:18" x14ac:dyDescent="0.2">
      <c r="A359" s="47" t="str">
        <f t="shared" si="5"/>
        <v>2025-palliaviva-Pabe</v>
      </c>
      <c r="B359" s="37">
        <v>2025</v>
      </c>
      <c r="C359" s="35">
        <v>2</v>
      </c>
      <c r="D359" s="35" t="s">
        <v>67</v>
      </c>
      <c r="E359" s="35">
        <v>1</v>
      </c>
      <c r="F359" s="35" t="s">
        <v>65</v>
      </c>
      <c r="G359" s="35">
        <v>24</v>
      </c>
      <c r="H359" s="35" t="s">
        <v>158</v>
      </c>
      <c r="I359" s="35">
        <v>26</v>
      </c>
      <c r="J359" s="35" t="s">
        <v>69</v>
      </c>
      <c r="K359" s="35" t="s">
        <v>70</v>
      </c>
      <c r="L359" s="35">
        <v>2582</v>
      </c>
      <c r="M359" s="1">
        <v>-7.65</v>
      </c>
      <c r="N359" s="1">
        <v>0</v>
      </c>
      <c r="O359" s="35">
        <v>7</v>
      </c>
      <c r="P359" s="35">
        <v>651411</v>
      </c>
      <c r="Q359" s="35">
        <v>7</v>
      </c>
      <c r="R359" s="35">
        <v>363550</v>
      </c>
    </row>
    <row r="360" spans="1:18" x14ac:dyDescent="0.2">
      <c r="A360" s="47" t="str">
        <f t="shared" si="5"/>
        <v>2025-GEPS-Pabe</v>
      </c>
      <c r="B360" s="37">
        <v>2025</v>
      </c>
      <c r="C360" s="35">
        <v>2</v>
      </c>
      <c r="D360" s="35" t="s">
        <v>67</v>
      </c>
      <c r="E360" s="35">
        <v>1</v>
      </c>
      <c r="F360" s="35" t="s">
        <v>65</v>
      </c>
      <c r="G360" s="35">
        <v>13</v>
      </c>
      <c r="H360" s="35" t="s">
        <v>73</v>
      </c>
      <c r="I360" s="35">
        <v>26</v>
      </c>
      <c r="J360" s="35" t="s">
        <v>69</v>
      </c>
      <c r="K360" s="35" t="s">
        <v>70</v>
      </c>
      <c r="L360" s="35">
        <v>2586</v>
      </c>
      <c r="M360" s="1">
        <v>-7.65</v>
      </c>
      <c r="N360" s="1">
        <v>0</v>
      </c>
      <c r="O360" s="35">
        <v>7</v>
      </c>
      <c r="P360" s="35">
        <v>651411</v>
      </c>
      <c r="Q360" s="35">
        <v>7</v>
      </c>
      <c r="R360" s="35">
        <v>363550</v>
      </c>
    </row>
    <row r="361" spans="1:18" x14ac:dyDescent="0.2">
      <c r="A361" s="47" t="str">
        <f t="shared" si="5"/>
        <v>2025-Verein Katholische Krankenpflege Oberi-Pabe</v>
      </c>
      <c r="B361" s="37">
        <v>2025</v>
      </c>
      <c r="C361" s="35">
        <v>2</v>
      </c>
      <c r="D361" s="35" t="s">
        <v>67</v>
      </c>
      <c r="E361" s="35">
        <v>1</v>
      </c>
      <c r="F361" s="35" t="s">
        <v>65</v>
      </c>
      <c r="G361" s="35">
        <v>16</v>
      </c>
      <c r="H361" s="35" t="s">
        <v>85</v>
      </c>
      <c r="I361" s="35">
        <v>26</v>
      </c>
      <c r="J361" s="35" t="s">
        <v>69</v>
      </c>
      <c r="K361" s="35" t="s">
        <v>70</v>
      </c>
      <c r="L361" s="35">
        <v>2593</v>
      </c>
      <c r="M361" s="1">
        <v>-7.65</v>
      </c>
      <c r="N361" s="1">
        <v>0</v>
      </c>
      <c r="O361" s="35">
        <v>7</v>
      </c>
      <c r="P361" s="35">
        <v>651411</v>
      </c>
      <c r="Q361" s="35">
        <v>7</v>
      </c>
      <c r="R361" s="35">
        <v>363550</v>
      </c>
    </row>
    <row r="362" spans="1:18" x14ac:dyDescent="0.2">
      <c r="A362" s="47" t="str">
        <f t="shared" si="5"/>
        <v>2025-Verein katholische Spitex Winterthur-Pabe</v>
      </c>
      <c r="B362" s="37">
        <v>2025</v>
      </c>
      <c r="C362" s="35">
        <v>2</v>
      </c>
      <c r="D362" s="35" t="s">
        <v>67</v>
      </c>
      <c r="E362" s="35">
        <v>1</v>
      </c>
      <c r="F362" s="35" t="s">
        <v>65</v>
      </c>
      <c r="G362" s="35">
        <v>17</v>
      </c>
      <c r="H362" s="35" t="s">
        <v>76</v>
      </c>
      <c r="I362" s="35">
        <v>26</v>
      </c>
      <c r="J362" s="35" t="s">
        <v>69</v>
      </c>
      <c r="K362" s="35" t="s">
        <v>70</v>
      </c>
      <c r="L362" s="35">
        <v>2600</v>
      </c>
      <c r="M362" s="1">
        <v>-7.65</v>
      </c>
      <c r="N362" s="1">
        <v>0</v>
      </c>
      <c r="O362" s="35">
        <v>7</v>
      </c>
      <c r="P362" s="35">
        <v>651411</v>
      </c>
      <c r="Q362" s="35">
        <v>7</v>
      </c>
      <c r="R362" s="35">
        <v>363550</v>
      </c>
    </row>
    <row r="363" spans="1:18" x14ac:dyDescent="0.2">
      <c r="A363" s="47" t="str">
        <f t="shared" si="5"/>
        <v>2025-Knowledge &amp; Nursing-Pabe</v>
      </c>
      <c r="B363" s="37">
        <v>2025</v>
      </c>
      <c r="C363" s="35">
        <v>2</v>
      </c>
      <c r="D363" s="35" t="s">
        <v>67</v>
      </c>
      <c r="E363" s="35">
        <v>1</v>
      </c>
      <c r="F363" s="35" t="s">
        <v>65</v>
      </c>
      <c r="G363" s="35">
        <v>15</v>
      </c>
      <c r="H363" s="35" t="s">
        <v>72</v>
      </c>
      <c r="I363" s="35">
        <v>26</v>
      </c>
      <c r="J363" s="35" t="s">
        <v>69</v>
      </c>
      <c r="K363" s="35" t="s">
        <v>70</v>
      </c>
      <c r="L363" s="35">
        <v>2607</v>
      </c>
      <c r="M363" s="1">
        <v>-7.65</v>
      </c>
      <c r="N363" s="1">
        <v>0</v>
      </c>
      <c r="O363" s="35">
        <v>7</v>
      </c>
      <c r="P363" s="35">
        <v>651411</v>
      </c>
      <c r="Q363" s="35">
        <v>7</v>
      </c>
      <c r="R363" s="35">
        <v>363550</v>
      </c>
    </row>
    <row r="364" spans="1:18" x14ac:dyDescent="0.2">
      <c r="A364" s="47" t="str">
        <f t="shared" si="5"/>
        <v>2025-Nicht beauftragte Spitex-Organisation-Pabe</v>
      </c>
      <c r="B364" s="37">
        <v>2025</v>
      </c>
      <c r="C364" s="35">
        <v>2</v>
      </c>
      <c r="D364" s="35" t="s">
        <v>67</v>
      </c>
      <c r="E364" s="35">
        <v>2</v>
      </c>
      <c r="F364" s="35" t="s">
        <v>64</v>
      </c>
      <c r="G364" s="35">
        <v>20</v>
      </c>
      <c r="H364" s="35" t="s">
        <v>71</v>
      </c>
      <c r="I364" s="35">
        <v>26</v>
      </c>
      <c r="J364" s="35" t="s">
        <v>69</v>
      </c>
      <c r="K364" s="35" t="s">
        <v>70</v>
      </c>
      <c r="L364" s="35">
        <v>2614</v>
      </c>
      <c r="M364" s="1">
        <v>-7.65</v>
      </c>
      <c r="N364" s="1">
        <v>0</v>
      </c>
      <c r="O364" s="35">
        <v>7</v>
      </c>
      <c r="P364" s="35">
        <v>651411</v>
      </c>
      <c r="Q364" s="35">
        <v>9</v>
      </c>
      <c r="R364" s="35">
        <v>363556</v>
      </c>
    </row>
    <row r="365" spans="1:18" x14ac:dyDescent="0.2">
      <c r="A365" s="47" t="str">
        <f t="shared" si="5"/>
        <v>2025-Beauftragte Spitex-Organisation-Pabe</v>
      </c>
      <c r="B365" s="37">
        <v>2025</v>
      </c>
      <c r="C365" s="35">
        <v>2</v>
      </c>
      <c r="D365" s="35" t="s">
        <v>67</v>
      </c>
      <c r="E365" s="35">
        <v>2</v>
      </c>
      <c r="F365" s="35" t="s">
        <v>64</v>
      </c>
      <c r="G365" s="35">
        <v>19</v>
      </c>
      <c r="H365" s="35" t="s">
        <v>68</v>
      </c>
      <c r="I365" s="35">
        <v>26</v>
      </c>
      <c r="J365" s="35" t="s">
        <v>69</v>
      </c>
      <c r="K365" s="35" t="s">
        <v>70</v>
      </c>
      <c r="L365" s="35">
        <v>2627</v>
      </c>
      <c r="M365" s="1">
        <v>-7.65</v>
      </c>
      <c r="N365" s="1">
        <v>0</v>
      </c>
      <c r="O365" s="35">
        <v>7</v>
      </c>
      <c r="P365" s="35">
        <v>651411</v>
      </c>
      <c r="Q365" s="35">
        <v>9</v>
      </c>
      <c r="R365" s="35">
        <v>363556</v>
      </c>
    </row>
    <row r="366" spans="1:18" x14ac:dyDescent="0.2">
      <c r="A366" s="47" t="str">
        <f t="shared" si="5"/>
        <v>2025-Selbständig erwerbende Pflegefachpersonen-Pabe</v>
      </c>
      <c r="B366" s="37">
        <v>2025</v>
      </c>
      <c r="C366" s="35">
        <v>2</v>
      </c>
      <c r="D366" s="35" t="s">
        <v>67</v>
      </c>
      <c r="E366" s="35">
        <v>2</v>
      </c>
      <c r="F366" s="35" t="s">
        <v>64</v>
      </c>
      <c r="G366" s="35">
        <v>21</v>
      </c>
      <c r="H366" s="35" t="s">
        <v>84</v>
      </c>
      <c r="I366" s="35">
        <v>26</v>
      </c>
      <c r="J366" s="35" t="s">
        <v>69</v>
      </c>
      <c r="K366" s="35" t="s">
        <v>70</v>
      </c>
      <c r="L366" s="35">
        <v>2639</v>
      </c>
      <c r="M366" s="1">
        <v>-7.65</v>
      </c>
      <c r="N366" s="1">
        <v>0</v>
      </c>
      <c r="O366" s="35">
        <v>7</v>
      </c>
      <c r="P366" s="35">
        <v>651411</v>
      </c>
      <c r="Q366" s="35">
        <v>9</v>
      </c>
      <c r="R366" s="35">
        <v>363556</v>
      </c>
    </row>
    <row r="367" spans="1:18" x14ac:dyDescent="0.2">
      <c r="A367" s="47" t="str">
        <f t="shared" si="5"/>
        <v>2025-Kispex-Pabe</v>
      </c>
      <c r="B367" s="37">
        <v>2025</v>
      </c>
      <c r="C367" s="35">
        <v>2</v>
      </c>
      <c r="D367" s="35" t="s">
        <v>67</v>
      </c>
      <c r="E367" s="35">
        <v>1</v>
      </c>
      <c r="F367" s="35" t="s">
        <v>65</v>
      </c>
      <c r="G367" s="35">
        <v>14</v>
      </c>
      <c r="H367" s="35" t="s">
        <v>77</v>
      </c>
      <c r="I367" s="35">
        <v>26</v>
      </c>
      <c r="J367" s="35" t="s">
        <v>69</v>
      </c>
      <c r="K367" s="35" t="s">
        <v>70</v>
      </c>
      <c r="L367" s="35">
        <v>2643</v>
      </c>
      <c r="M367" s="1">
        <v>-7.65</v>
      </c>
      <c r="N367" s="1">
        <v>0</v>
      </c>
      <c r="O367" s="35">
        <v>7</v>
      </c>
      <c r="P367" s="35">
        <v>651411</v>
      </c>
      <c r="Q367" s="35">
        <v>7</v>
      </c>
      <c r="R367" s="35">
        <v>363550</v>
      </c>
    </row>
    <row r="368" spans="1:18" x14ac:dyDescent="0.2">
      <c r="A368" s="47" t="str">
        <f t="shared" si="5"/>
        <v>2025-Alle Zentren-Pabe</v>
      </c>
      <c r="B368" s="37">
        <v>2025</v>
      </c>
      <c r="C368" s="35">
        <v>2</v>
      </c>
      <c r="D368" s="35" t="s">
        <v>67</v>
      </c>
      <c r="E368" s="35">
        <v>3</v>
      </c>
      <c r="F368" s="35" t="s">
        <v>66</v>
      </c>
      <c r="G368" s="35">
        <v>22</v>
      </c>
      <c r="H368" s="35" t="s">
        <v>78</v>
      </c>
      <c r="I368" s="35">
        <v>26</v>
      </c>
      <c r="J368" s="35" t="s">
        <v>69</v>
      </c>
      <c r="K368" s="35" t="s">
        <v>70</v>
      </c>
      <c r="L368" s="35">
        <v>2567</v>
      </c>
      <c r="M368" s="1">
        <v>0</v>
      </c>
      <c r="N368" s="1">
        <v>0</v>
      </c>
      <c r="O368" s="35">
        <v>8</v>
      </c>
      <c r="P368" s="35">
        <v>651413</v>
      </c>
      <c r="Q368" s="35">
        <v>8</v>
      </c>
      <c r="R368" s="35">
        <v>363250</v>
      </c>
    </row>
    <row r="369" spans="1:18" x14ac:dyDescent="0.2">
      <c r="A369" s="47" t="str">
        <f t="shared" si="5"/>
        <v>2025-palliaviva-KLV C</v>
      </c>
      <c r="B369" s="37">
        <v>2025</v>
      </c>
      <c r="C369" s="35">
        <v>2</v>
      </c>
      <c r="D369" s="35" t="s">
        <v>67</v>
      </c>
      <c r="E369" s="35">
        <v>1</v>
      </c>
      <c r="F369" s="35" t="s">
        <v>65</v>
      </c>
      <c r="G369" s="35">
        <v>24</v>
      </c>
      <c r="H369" s="35" t="s">
        <v>158</v>
      </c>
      <c r="I369" s="35">
        <v>22</v>
      </c>
      <c r="J369" s="35" t="s">
        <v>8</v>
      </c>
      <c r="K369" s="35" t="s">
        <v>109</v>
      </c>
      <c r="L369" s="35">
        <v>2583</v>
      </c>
      <c r="M369" s="1">
        <v>0</v>
      </c>
      <c r="N369" s="1">
        <v>0</v>
      </c>
      <c r="O369" s="35">
        <v>7</v>
      </c>
      <c r="P369" s="35">
        <v>651411</v>
      </c>
      <c r="Q369" s="35">
        <v>7</v>
      </c>
      <c r="R369" s="35">
        <v>363550</v>
      </c>
    </row>
    <row r="370" spans="1:18" x14ac:dyDescent="0.2">
      <c r="A370" s="47" t="str">
        <f t="shared" si="5"/>
        <v>2025-Nicht beauftragte Spitex-Organisation-KLV B UV</v>
      </c>
      <c r="B370" s="37">
        <v>2025</v>
      </c>
      <c r="C370" s="35">
        <v>2</v>
      </c>
      <c r="D370" s="35" t="s">
        <v>67</v>
      </c>
      <c r="E370" s="35">
        <v>2</v>
      </c>
      <c r="F370" s="35" t="s">
        <v>64</v>
      </c>
      <c r="G370" s="35">
        <v>20</v>
      </c>
      <c r="H370" s="35" t="s">
        <v>71</v>
      </c>
      <c r="I370" s="35">
        <v>41</v>
      </c>
      <c r="J370" s="35" t="s">
        <v>128</v>
      </c>
      <c r="K370" s="35" t="s">
        <v>129</v>
      </c>
      <c r="L370" s="35">
        <v>2615</v>
      </c>
      <c r="M370" s="1">
        <v>0</v>
      </c>
      <c r="N370" s="1">
        <v>0</v>
      </c>
      <c r="O370" s="35">
        <v>7</v>
      </c>
      <c r="P370" s="35">
        <v>651411</v>
      </c>
      <c r="Q370" s="35">
        <v>9</v>
      </c>
      <c r="R370" s="35">
        <v>363556</v>
      </c>
    </row>
    <row r="371" spans="1:18" x14ac:dyDescent="0.2">
      <c r="A371" s="47" t="str">
        <f t="shared" si="5"/>
        <v>2025-Nicht beauftragte Spitex-Organisation-KLV C UV</v>
      </c>
      <c r="B371" s="37">
        <v>2025</v>
      </c>
      <c r="C371" s="35">
        <v>2</v>
      </c>
      <c r="D371" s="35" t="s">
        <v>67</v>
      </c>
      <c r="E371" s="35">
        <v>2</v>
      </c>
      <c r="F371" s="35" t="s">
        <v>64</v>
      </c>
      <c r="G371" s="35">
        <v>20</v>
      </c>
      <c r="H371" s="35" t="s">
        <v>71</v>
      </c>
      <c r="I371" s="35">
        <v>42</v>
      </c>
      <c r="J371" s="35" t="s">
        <v>126</v>
      </c>
      <c r="K371" s="35" t="s">
        <v>127</v>
      </c>
      <c r="L371" s="35">
        <v>2616</v>
      </c>
      <c r="M371" s="1">
        <v>0</v>
      </c>
      <c r="N371" s="1">
        <v>0</v>
      </c>
      <c r="O371" s="35">
        <v>7</v>
      </c>
      <c r="P371" s="35">
        <v>651411</v>
      </c>
      <c r="Q371" s="35">
        <v>9</v>
      </c>
      <c r="R371" s="35">
        <v>363556</v>
      </c>
    </row>
    <row r="372" spans="1:18" x14ac:dyDescent="0.2">
      <c r="A372" s="47" t="str">
        <f t="shared" si="5"/>
        <v>2025-Nicht beauftragte Spitex-Organisation-KLV B IV</v>
      </c>
      <c r="B372" s="37">
        <v>2025</v>
      </c>
      <c r="C372" s="35">
        <v>2</v>
      </c>
      <c r="D372" s="35" t="s">
        <v>67</v>
      </c>
      <c r="E372" s="35">
        <v>2</v>
      </c>
      <c r="F372" s="35" t="s">
        <v>64</v>
      </c>
      <c r="G372" s="35">
        <v>20</v>
      </c>
      <c r="H372" s="35" t="s">
        <v>71</v>
      </c>
      <c r="I372" s="35">
        <v>21</v>
      </c>
      <c r="J372" s="35" t="s">
        <v>95</v>
      </c>
      <c r="K372" s="35" t="s">
        <v>116</v>
      </c>
      <c r="L372" s="35">
        <v>2617</v>
      </c>
      <c r="M372" s="1">
        <v>0</v>
      </c>
      <c r="N372" s="1">
        <v>0</v>
      </c>
      <c r="O372" s="35">
        <v>7</v>
      </c>
      <c r="P372" s="35">
        <v>651411</v>
      </c>
      <c r="Q372" s="35">
        <v>9</v>
      </c>
      <c r="R372" s="35">
        <v>363556</v>
      </c>
    </row>
    <row r="373" spans="1:18" x14ac:dyDescent="0.2">
      <c r="A373" s="47" t="str">
        <f t="shared" si="5"/>
        <v>2025-Nicht beauftragte Spitex-Organisation-KLV C IV</v>
      </c>
      <c r="B373" s="37">
        <v>2025</v>
      </c>
      <c r="C373" s="35">
        <v>2</v>
      </c>
      <c r="D373" s="35" t="s">
        <v>67</v>
      </c>
      <c r="E373" s="35">
        <v>2</v>
      </c>
      <c r="F373" s="35" t="s">
        <v>64</v>
      </c>
      <c r="G373" s="35">
        <v>20</v>
      </c>
      <c r="H373" s="35" t="s">
        <v>71</v>
      </c>
      <c r="I373" s="35">
        <v>23</v>
      </c>
      <c r="J373" s="35" t="s">
        <v>96</v>
      </c>
      <c r="K373" s="35" t="s">
        <v>118</v>
      </c>
      <c r="L373" s="35">
        <v>2618</v>
      </c>
      <c r="M373" s="1">
        <v>0</v>
      </c>
      <c r="N373" s="1">
        <v>0</v>
      </c>
      <c r="O373" s="35">
        <v>7</v>
      </c>
      <c r="P373" s="35">
        <v>651411</v>
      </c>
      <c r="Q373" s="35">
        <v>9</v>
      </c>
      <c r="R373" s="35">
        <v>363556</v>
      </c>
    </row>
    <row r="374" spans="1:18" x14ac:dyDescent="0.2">
      <c r="A374" s="47" t="str">
        <f t="shared" si="5"/>
        <v>2025-Nicht beauftragte Spitex-Organisation-KLV A UV</v>
      </c>
      <c r="B374" s="37">
        <v>2025</v>
      </c>
      <c r="C374" s="35">
        <v>2</v>
      </c>
      <c r="D374" s="35" t="s">
        <v>67</v>
      </c>
      <c r="E374" s="35">
        <v>2</v>
      </c>
      <c r="F374" s="35" t="s">
        <v>64</v>
      </c>
      <c r="G374" s="35">
        <v>20</v>
      </c>
      <c r="H374" s="35" t="s">
        <v>71</v>
      </c>
      <c r="I374" s="35">
        <v>40</v>
      </c>
      <c r="J374" s="35" t="s">
        <v>130</v>
      </c>
      <c r="K374" s="35" t="s">
        <v>131</v>
      </c>
      <c r="L374" s="35">
        <v>2619</v>
      </c>
      <c r="M374" s="1">
        <v>0</v>
      </c>
      <c r="N374" s="1">
        <v>0</v>
      </c>
      <c r="O374" s="35">
        <v>7</v>
      </c>
      <c r="P374" s="35">
        <v>651411</v>
      </c>
      <c r="Q374" s="35">
        <v>9</v>
      </c>
      <c r="R374" s="35">
        <v>363556</v>
      </c>
    </row>
    <row r="375" spans="1:18" x14ac:dyDescent="0.2">
      <c r="A375" s="47" t="str">
        <f t="shared" si="5"/>
        <v>2025-Nicht beauftragte Spitex-Organisation-KLV A IV</v>
      </c>
      <c r="B375" s="37">
        <v>2025</v>
      </c>
      <c r="C375" s="35">
        <v>2</v>
      </c>
      <c r="D375" s="35" t="s">
        <v>67</v>
      </c>
      <c r="E375" s="35">
        <v>2</v>
      </c>
      <c r="F375" s="35" t="s">
        <v>64</v>
      </c>
      <c r="G375" s="35">
        <v>20</v>
      </c>
      <c r="H375" s="35" t="s">
        <v>71</v>
      </c>
      <c r="I375" s="35">
        <v>19</v>
      </c>
      <c r="J375" s="35" t="s">
        <v>94</v>
      </c>
      <c r="K375" s="35" t="s">
        <v>117</v>
      </c>
      <c r="L375" s="35">
        <v>2620</v>
      </c>
      <c r="M375" s="1">
        <v>0</v>
      </c>
      <c r="N375" s="1">
        <v>0</v>
      </c>
      <c r="O375" s="35">
        <v>7</v>
      </c>
      <c r="P375" s="35">
        <v>651411</v>
      </c>
      <c r="Q375" s="35">
        <v>9</v>
      </c>
      <c r="R375" s="35">
        <v>363556</v>
      </c>
    </row>
    <row r="376" spans="1:18" x14ac:dyDescent="0.2">
      <c r="A376" s="47" t="str">
        <f t="shared" si="5"/>
        <v>2025-Beauftragte Spitex-Organisation-KLV B IV</v>
      </c>
      <c r="B376" s="37">
        <v>2025</v>
      </c>
      <c r="C376" s="35">
        <v>2</v>
      </c>
      <c r="D376" s="35" t="s">
        <v>67</v>
      </c>
      <c r="E376" s="35">
        <v>2</v>
      </c>
      <c r="F376" s="35" t="s">
        <v>64</v>
      </c>
      <c r="G376" s="35">
        <v>19</v>
      </c>
      <c r="H376" s="35" t="s">
        <v>68</v>
      </c>
      <c r="I376" s="35">
        <v>21</v>
      </c>
      <c r="J376" s="35" t="s">
        <v>95</v>
      </c>
      <c r="K376" s="35" t="s">
        <v>116</v>
      </c>
      <c r="L376" s="35">
        <v>2628</v>
      </c>
      <c r="M376" s="1">
        <v>26.8</v>
      </c>
      <c r="N376" s="1">
        <v>0</v>
      </c>
      <c r="O376" s="35">
        <v>7</v>
      </c>
      <c r="P376" s="35">
        <v>651411</v>
      </c>
      <c r="Q376" s="35">
        <v>9</v>
      </c>
      <c r="R376" s="35">
        <v>363556</v>
      </c>
    </row>
    <row r="377" spans="1:18" x14ac:dyDescent="0.2">
      <c r="A377" s="47" t="str">
        <f t="shared" si="5"/>
        <v>2025-Nicht beauftragte Spitex-Organisation-KLV C</v>
      </c>
      <c r="B377" s="37">
        <v>2025</v>
      </c>
      <c r="C377" s="35">
        <v>2</v>
      </c>
      <c r="D377" s="35" t="s">
        <v>67</v>
      </c>
      <c r="E377" s="35">
        <v>2</v>
      </c>
      <c r="F377" s="35" t="s">
        <v>64</v>
      </c>
      <c r="G377" s="35">
        <v>20</v>
      </c>
      <c r="H377" s="35" t="s">
        <v>71</v>
      </c>
      <c r="I377" s="35">
        <v>22</v>
      </c>
      <c r="J377" s="35" t="s">
        <v>8</v>
      </c>
      <c r="K377" s="35" t="s">
        <v>109</v>
      </c>
      <c r="L377" s="35">
        <v>2621</v>
      </c>
      <c r="M377" s="1">
        <v>30.3</v>
      </c>
      <c r="N377" s="1">
        <v>0</v>
      </c>
      <c r="O377" s="35">
        <v>7</v>
      </c>
      <c r="P377" s="35">
        <v>651411</v>
      </c>
      <c r="Q377" s="35">
        <v>9</v>
      </c>
      <c r="R377" s="35">
        <v>363556</v>
      </c>
    </row>
    <row r="378" spans="1:18" x14ac:dyDescent="0.2">
      <c r="A378" s="47" t="str">
        <f t="shared" si="5"/>
        <v>2025-Beauftragte Spitex-Organisation-KLV A IV</v>
      </c>
      <c r="B378" s="37">
        <v>2025</v>
      </c>
      <c r="C378" s="35">
        <v>2</v>
      </c>
      <c r="D378" s="35" t="s">
        <v>67</v>
      </c>
      <c r="E378" s="35">
        <v>2</v>
      </c>
      <c r="F378" s="35" t="s">
        <v>64</v>
      </c>
      <c r="G378" s="35">
        <v>19</v>
      </c>
      <c r="H378" s="35" t="s">
        <v>68</v>
      </c>
      <c r="I378" s="35">
        <v>19</v>
      </c>
      <c r="J378" s="35" t="s">
        <v>94</v>
      </c>
      <c r="K378" s="35" t="s">
        <v>117</v>
      </c>
      <c r="L378" s="35">
        <v>2629</v>
      </c>
      <c r="M378" s="1">
        <v>30.7</v>
      </c>
      <c r="N378" s="1">
        <v>0</v>
      </c>
      <c r="O378" s="35">
        <v>7</v>
      </c>
      <c r="P378" s="35">
        <v>651411</v>
      </c>
      <c r="Q378" s="35">
        <v>9</v>
      </c>
      <c r="R378" s="35">
        <v>363556</v>
      </c>
    </row>
    <row r="379" spans="1:18" x14ac:dyDescent="0.2">
      <c r="A379" s="47" t="str">
        <f t="shared" si="5"/>
        <v>2025-Beauftragte Spitex-Organisation-KLV C UV</v>
      </c>
      <c r="B379" s="37">
        <v>2025</v>
      </c>
      <c r="C379" s="35">
        <v>2</v>
      </c>
      <c r="D379" s="35" t="s">
        <v>67</v>
      </c>
      <c r="E379" s="35">
        <v>2</v>
      </c>
      <c r="F379" s="35" t="s">
        <v>64</v>
      </c>
      <c r="G379" s="35">
        <v>19</v>
      </c>
      <c r="H379" s="35" t="s">
        <v>68</v>
      </c>
      <c r="I379" s="35">
        <v>42</v>
      </c>
      <c r="J379" s="35" t="s">
        <v>126</v>
      </c>
      <c r="K379" s="35" t="s">
        <v>127</v>
      </c>
      <c r="L379" s="35">
        <v>2631</v>
      </c>
      <c r="M379" s="1">
        <v>32.75</v>
      </c>
      <c r="N379" s="1">
        <v>0</v>
      </c>
      <c r="O379" s="35">
        <v>7</v>
      </c>
      <c r="P379" s="35">
        <v>651411</v>
      </c>
      <c r="Q379" s="35">
        <v>9</v>
      </c>
      <c r="R379" s="35">
        <v>363556</v>
      </c>
    </row>
    <row r="380" spans="1:18" x14ac:dyDescent="0.2">
      <c r="A380" s="47" t="str">
        <f t="shared" si="5"/>
        <v>2025-Beauftragte Spitex-Organisation-KLV A UV</v>
      </c>
      <c r="B380" s="37">
        <v>2025</v>
      </c>
      <c r="C380" s="35">
        <v>2</v>
      </c>
      <c r="D380" s="35" t="s">
        <v>67</v>
      </c>
      <c r="E380" s="35">
        <v>2</v>
      </c>
      <c r="F380" s="35" t="s">
        <v>64</v>
      </c>
      <c r="G380" s="35">
        <v>19</v>
      </c>
      <c r="H380" s="35" t="s">
        <v>68</v>
      </c>
      <c r="I380" s="35">
        <v>40</v>
      </c>
      <c r="J380" s="35" t="s">
        <v>130</v>
      </c>
      <c r="K380" s="35" t="s">
        <v>131</v>
      </c>
      <c r="L380" s="35">
        <v>2630</v>
      </c>
      <c r="M380" s="1">
        <v>33.700000000000003</v>
      </c>
      <c r="N380" s="1">
        <v>0</v>
      </c>
      <c r="O380" s="35">
        <v>7</v>
      </c>
      <c r="P380" s="35">
        <v>651411</v>
      </c>
      <c r="Q380" s="35">
        <v>9</v>
      </c>
      <c r="R380" s="35">
        <v>363556</v>
      </c>
    </row>
    <row r="381" spans="1:18" x14ac:dyDescent="0.2">
      <c r="A381" s="47" t="str">
        <f t="shared" si="5"/>
        <v>2025-Nicht beauftragte Spitex-Organisation-KLV B</v>
      </c>
      <c r="B381" s="37">
        <v>2025</v>
      </c>
      <c r="C381" s="35">
        <v>2</v>
      </c>
      <c r="D381" s="35" t="s">
        <v>67</v>
      </c>
      <c r="E381" s="35">
        <v>2</v>
      </c>
      <c r="F381" s="35" t="s">
        <v>64</v>
      </c>
      <c r="G381" s="35">
        <v>20</v>
      </c>
      <c r="H381" s="35" t="s">
        <v>71</v>
      </c>
      <c r="I381" s="35">
        <v>20</v>
      </c>
      <c r="J381" s="35" t="s">
        <v>7</v>
      </c>
      <c r="K381" s="35" t="s">
        <v>107</v>
      </c>
      <c r="L381" s="35">
        <v>2622</v>
      </c>
      <c r="M381" s="1">
        <v>34.200000000000003</v>
      </c>
      <c r="N381" s="1">
        <v>0</v>
      </c>
      <c r="O381" s="35">
        <v>7</v>
      </c>
      <c r="P381" s="35">
        <v>651411</v>
      </c>
      <c r="Q381" s="35">
        <v>9</v>
      </c>
      <c r="R381" s="35">
        <v>363556</v>
      </c>
    </row>
    <row r="382" spans="1:18" x14ac:dyDescent="0.2">
      <c r="A382" s="47" t="str">
        <f t="shared" si="5"/>
        <v>2025-Beauftragte Spitex-Organisation-KLV B UV</v>
      </c>
      <c r="B382" s="37">
        <v>2025</v>
      </c>
      <c r="C382" s="35">
        <v>2</v>
      </c>
      <c r="D382" s="35" t="s">
        <v>67</v>
      </c>
      <c r="E382" s="35">
        <v>2</v>
      </c>
      <c r="F382" s="35" t="s">
        <v>64</v>
      </c>
      <c r="G382" s="35">
        <v>19</v>
      </c>
      <c r="H382" s="35" t="s">
        <v>68</v>
      </c>
      <c r="I382" s="35">
        <v>41</v>
      </c>
      <c r="J382" s="35" t="s">
        <v>128</v>
      </c>
      <c r="K382" s="35" t="s">
        <v>129</v>
      </c>
      <c r="L382" s="35">
        <v>2632</v>
      </c>
      <c r="M382" s="1">
        <v>34.85</v>
      </c>
      <c r="N382" s="1">
        <v>0</v>
      </c>
      <c r="O382" s="35">
        <v>7</v>
      </c>
      <c r="P382" s="35">
        <v>651411</v>
      </c>
      <c r="Q382" s="35">
        <v>9</v>
      </c>
      <c r="R382" s="35">
        <v>363556</v>
      </c>
    </row>
    <row r="383" spans="1:18" x14ac:dyDescent="0.2">
      <c r="A383" s="47" t="str">
        <f t="shared" si="5"/>
        <v>2025-Alle Zentren-NKLV Hoch</v>
      </c>
      <c r="B383" s="37">
        <v>2025</v>
      </c>
      <c r="C383" s="35">
        <v>2</v>
      </c>
      <c r="D383" s="35" t="s">
        <v>67</v>
      </c>
      <c r="E383" s="35">
        <v>3</v>
      </c>
      <c r="F383" s="35" t="s">
        <v>66</v>
      </c>
      <c r="G383" s="35">
        <v>22</v>
      </c>
      <c r="H383" s="35" t="s">
        <v>78</v>
      </c>
      <c r="I383" s="35">
        <v>24</v>
      </c>
      <c r="J383" s="35" t="s">
        <v>97</v>
      </c>
      <c r="K383" s="35" t="s">
        <v>80</v>
      </c>
      <c r="L383" s="35">
        <v>2568</v>
      </c>
      <c r="M383" s="1">
        <v>38.799999999999997</v>
      </c>
      <c r="N383" s="1">
        <v>0</v>
      </c>
      <c r="O383" s="35">
        <v>9</v>
      </c>
      <c r="P383" s="35">
        <v>651414</v>
      </c>
      <c r="Q383" s="35">
        <v>4</v>
      </c>
      <c r="R383" s="35">
        <v>363254</v>
      </c>
    </row>
    <row r="384" spans="1:18" x14ac:dyDescent="0.2">
      <c r="A384" s="47" t="str">
        <f t="shared" si="5"/>
        <v>2025-Selbständig erwerbende Pflegefachpersonen-KLV C</v>
      </c>
      <c r="B384" s="37">
        <v>2025</v>
      </c>
      <c r="C384" s="35">
        <v>2</v>
      </c>
      <c r="D384" s="35" t="s">
        <v>67</v>
      </c>
      <c r="E384" s="35">
        <v>2</v>
      </c>
      <c r="F384" s="35" t="s">
        <v>64</v>
      </c>
      <c r="G384" s="35">
        <v>21</v>
      </c>
      <c r="H384" s="35" t="s">
        <v>84</v>
      </c>
      <c r="I384" s="35">
        <v>22</v>
      </c>
      <c r="J384" s="35" t="s">
        <v>8</v>
      </c>
      <c r="K384" s="35" t="s">
        <v>109</v>
      </c>
      <c r="L384" s="35">
        <v>2640</v>
      </c>
      <c r="M384" s="1">
        <v>41.05</v>
      </c>
      <c r="N384" s="1">
        <v>0</v>
      </c>
      <c r="O384" s="35">
        <v>7</v>
      </c>
      <c r="P384" s="35">
        <v>651411</v>
      </c>
      <c r="Q384" s="35">
        <v>9</v>
      </c>
      <c r="R384" s="35">
        <v>363556</v>
      </c>
    </row>
    <row r="385" spans="1:18" x14ac:dyDescent="0.2">
      <c r="A385" s="47" t="str">
        <f t="shared" ref="A385:A448" si="6">B385&amp;"-"&amp;H385&amp;"-"&amp;J385</f>
        <v>2025-Nicht beauftragte Spitex-Organisation-KLV A</v>
      </c>
      <c r="B385" s="37">
        <v>2025</v>
      </c>
      <c r="C385" s="35">
        <v>2</v>
      </c>
      <c r="D385" s="35" t="s">
        <v>67</v>
      </c>
      <c r="E385" s="35">
        <v>2</v>
      </c>
      <c r="F385" s="35" t="s">
        <v>64</v>
      </c>
      <c r="G385" s="35">
        <v>20</v>
      </c>
      <c r="H385" s="35" t="s">
        <v>71</v>
      </c>
      <c r="I385" s="35">
        <v>18</v>
      </c>
      <c r="J385" s="35" t="s">
        <v>6</v>
      </c>
      <c r="K385" s="35" t="s">
        <v>108</v>
      </c>
      <c r="L385" s="35">
        <v>2623</v>
      </c>
      <c r="M385" s="1">
        <v>42.2</v>
      </c>
      <c r="N385" s="1">
        <v>0</v>
      </c>
      <c r="O385" s="35">
        <v>7</v>
      </c>
      <c r="P385" s="35">
        <v>651411</v>
      </c>
      <c r="Q385" s="35">
        <v>9</v>
      </c>
      <c r="R385" s="35">
        <v>363556</v>
      </c>
    </row>
    <row r="386" spans="1:18" x14ac:dyDescent="0.2">
      <c r="A386" s="47" t="str">
        <f t="shared" si="6"/>
        <v>2025-Kispex-KLV B IV</v>
      </c>
      <c r="B386" s="37">
        <v>2025</v>
      </c>
      <c r="C386" s="35">
        <v>2</v>
      </c>
      <c r="D386" s="35" t="s">
        <v>67</v>
      </c>
      <c r="E386" s="35">
        <v>1</v>
      </c>
      <c r="F386" s="35" t="s">
        <v>65</v>
      </c>
      <c r="G386" s="35">
        <v>14</v>
      </c>
      <c r="H386" s="35" t="s">
        <v>77</v>
      </c>
      <c r="I386" s="35">
        <v>21</v>
      </c>
      <c r="J386" s="35" t="s">
        <v>95</v>
      </c>
      <c r="K386" s="35" t="s">
        <v>116</v>
      </c>
      <c r="L386" s="35">
        <v>2644</v>
      </c>
      <c r="M386" s="1">
        <v>47.25</v>
      </c>
      <c r="N386" s="1">
        <v>0</v>
      </c>
      <c r="O386" s="35">
        <v>7</v>
      </c>
      <c r="P386" s="35">
        <v>651411</v>
      </c>
      <c r="Q386" s="35">
        <v>7</v>
      </c>
      <c r="R386" s="35">
        <v>363550</v>
      </c>
    </row>
    <row r="387" spans="1:18" x14ac:dyDescent="0.2">
      <c r="A387" s="47" t="str">
        <f t="shared" si="6"/>
        <v>2025-Alle Zentren-NKLV Tief</v>
      </c>
      <c r="B387" s="37">
        <v>2025</v>
      </c>
      <c r="C387" s="35">
        <v>2</v>
      </c>
      <c r="D387" s="35" t="s">
        <v>67</v>
      </c>
      <c r="E387" s="35">
        <v>3</v>
      </c>
      <c r="F387" s="35" t="s">
        <v>66</v>
      </c>
      <c r="G387" s="35">
        <v>22</v>
      </c>
      <c r="H387" s="35" t="s">
        <v>78</v>
      </c>
      <c r="I387" s="35">
        <v>25</v>
      </c>
      <c r="J387" s="35" t="s">
        <v>98</v>
      </c>
      <c r="K387" s="35" t="s">
        <v>79</v>
      </c>
      <c r="L387" s="35">
        <v>2569</v>
      </c>
      <c r="M387" s="1">
        <v>47.8</v>
      </c>
      <c r="N387" s="1">
        <v>0</v>
      </c>
      <c r="O387" s="35">
        <v>9</v>
      </c>
      <c r="P387" s="35">
        <v>651414</v>
      </c>
      <c r="Q387" s="35">
        <v>4</v>
      </c>
      <c r="R387" s="35">
        <v>363254</v>
      </c>
    </row>
    <row r="388" spans="1:18" x14ac:dyDescent="0.2">
      <c r="A388" s="47" t="str">
        <f t="shared" si="6"/>
        <v>2025-Selbständig erwerbende Pflegefachpersonen-KLV A</v>
      </c>
      <c r="B388" s="37">
        <v>2025</v>
      </c>
      <c r="C388" s="35">
        <v>2</v>
      </c>
      <c r="D388" s="35" t="s">
        <v>67</v>
      </c>
      <c r="E388" s="35">
        <v>2</v>
      </c>
      <c r="F388" s="35" t="s">
        <v>64</v>
      </c>
      <c r="G388" s="35">
        <v>21</v>
      </c>
      <c r="H388" s="35" t="s">
        <v>84</v>
      </c>
      <c r="I388" s="35">
        <v>18</v>
      </c>
      <c r="J388" s="35" t="s">
        <v>6</v>
      </c>
      <c r="K388" s="35" t="s">
        <v>108</v>
      </c>
      <c r="L388" s="35">
        <v>2641</v>
      </c>
      <c r="M388" s="1">
        <v>54.1</v>
      </c>
      <c r="N388" s="1">
        <v>0</v>
      </c>
      <c r="O388" s="35">
        <v>7</v>
      </c>
      <c r="P388" s="35">
        <v>651411</v>
      </c>
      <c r="Q388" s="35">
        <v>9</v>
      </c>
      <c r="R388" s="35">
        <v>363556</v>
      </c>
    </row>
    <row r="389" spans="1:18" x14ac:dyDescent="0.2">
      <c r="A389" s="47" t="str">
        <f t="shared" si="6"/>
        <v>2025-Selbständig erwerbende Pflegefachpersonen-KLV B</v>
      </c>
      <c r="B389" s="37">
        <v>2025</v>
      </c>
      <c r="C389" s="35">
        <v>2</v>
      </c>
      <c r="D389" s="35" t="s">
        <v>67</v>
      </c>
      <c r="E389" s="35">
        <v>2</v>
      </c>
      <c r="F389" s="35" t="s">
        <v>64</v>
      </c>
      <c r="G389" s="35">
        <v>21</v>
      </c>
      <c r="H389" s="35" t="s">
        <v>84</v>
      </c>
      <c r="I389" s="35">
        <v>20</v>
      </c>
      <c r="J389" s="35" t="s">
        <v>7</v>
      </c>
      <c r="K389" s="35" t="s">
        <v>107</v>
      </c>
      <c r="L389" s="35">
        <v>2642</v>
      </c>
      <c r="M389" s="1">
        <v>55.75</v>
      </c>
      <c r="N389" s="1">
        <v>0</v>
      </c>
      <c r="O389" s="35">
        <v>7</v>
      </c>
      <c r="P389" s="35">
        <v>651411</v>
      </c>
      <c r="Q389" s="35">
        <v>9</v>
      </c>
      <c r="R389" s="35">
        <v>363556</v>
      </c>
    </row>
    <row r="390" spans="1:18" x14ac:dyDescent="0.2">
      <c r="A390" s="47" t="str">
        <f t="shared" si="6"/>
        <v>2025-GEPS-AÜP KLV C</v>
      </c>
      <c r="B390" s="37">
        <v>2025</v>
      </c>
      <c r="C390" s="35">
        <v>2</v>
      </c>
      <c r="D390" s="35" t="s">
        <v>67</v>
      </c>
      <c r="E390" s="35">
        <v>1</v>
      </c>
      <c r="F390" s="35" t="s">
        <v>65</v>
      </c>
      <c r="G390" s="35">
        <v>13</v>
      </c>
      <c r="H390" s="35" t="s">
        <v>73</v>
      </c>
      <c r="I390" s="35">
        <v>5</v>
      </c>
      <c r="J390" s="35" t="s">
        <v>110</v>
      </c>
      <c r="K390" s="35" t="s">
        <v>111</v>
      </c>
      <c r="L390" s="35">
        <v>2587</v>
      </c>
      <c r="M390" s="1">
        <v>58.08</v>
      </c>
      <c r="N390" s="1">
        <v>0</v>
      </c>
      <c r="O390" s="35">
        <v>7</v>
      </c>
      <c r="P390" s="35">
        <v>651411</v>
      </c>
      <c r="Q390" s="35">
        <v>1</v>
      </c>
      <c r="R390" s="35">
        <v>363555</v>
      </c>
    </row>
    <row r="391" spans="1:18" x14ac:dyDescent="0.2">
      <c r="A391" s="47" t="str">
        <f t="shared" si="6"/>
        <v>2025-Verein Katholische Krankenpflege Oberi-AÜP KLV C</v>
      </c>
      <c r="B391" s="37">
        <v>2025</v>
      </c>
      <c r="C391" s="35">
        <v>2</v>
      </c>
      <c r="D391" s="35" t="s">
        <v>67</v>
      </c>
      <c r="E391" s="35">
        <v>1</v>
      </c>
      <c r="F391" s="35" t="s">
        <v>65</v>
      </c>
      <c r="G391" s="35">
        <v>16</v>
      </c>
      <c r="H391" s="35" t="s">
        <v>85</v>
      </c>
      <c r="I391" s="35">
        <v>5</v>
      </c>
      <c r="J391" s="35" t="s">
        <v>110</v>
      </c>
      <c r="K391" s="35" t="s">
        <v>111</v>
      </c>
      <c r="L391" s="35">
        <v>2594</v>
      </c>
      <c r="M391" s="1">
        <v>58.08</v>
      </c>
      <c r="N391" s="1">
        <v>0</v>
      </c>
      <c r="O391" s="35">
        <v>7</v>
      </c>
      <c r="P391" s="35">
        <v>651411</v>
      </c>
      <c r="Q391" s="35">
        <v>1</v>
      </c>
      <c r="R391" s="35">
        <v>363555</v>
      </c>
    </row>
    <row r="392" spans="1:18" x14ac:dyDescent="0.2">
      <c r="A392" s="47" t="str">
        <f t="shared" si="6"/>
        <v>2025-Verein katholische Spitex Winterthur-AÜP KLV C</v>
      </c>
      <c r="B392" s="37">
        <v>2025</v>
      </c>
      <c r="C392" s="35">
        <v>2</v>
      </c>
      <c r="D392" s="35" t="s">
        <v>67</v>
      </c>
      <c r="E392" s="35">
        <v>1</v>
      </c>
      <c r="F392" s="35" t="s">
        <v>65</v>
      </c>
      <c r="G392" s="35">
        <v>17</v>
      </c>
      <c r="H392" s="35" t="s">
        <v>76</v>
      </c>
      <c r="I392" s="35">
        <v>5</v>
      </c>
      <c r="J392" s="35" t="s">
        <v>110</v>
      </c>
      <c r="K392" s="35" t="s">
        <v>111</v>
      </c>
      <c r="L392" s="35">
        <v>2601</v>
      </c>
      <c r="M392" s="1">
        <v>58.08</v>
      </c>
      <c r="N392" s="1">
        <v>0</v>
      </c>
      <c r="O392" s="35">
        <v>7</v>
      </c>
      <c r="P392" s="35">
        <v>651411</v>
      </c>
      <c r="Q392" s="35">
        <v>1</v>
      </c>
      <c r="R392" s="35">
        <v>363555</v>
      </c>
    </row>
    <row r="393" spans="1:18" x14ac:dyDescent="0.2">
      <c r="A393" s="47" t="str">
        <f t="shared" si="6"/>
        <v>2025-Knowledge &amp; Nursing-AÜP KLV C</v>
      </c>
      <c r="B393" s="37">
        <v>2025</v>
      </c>
      <c r="C393" s="35">
        <v>2</v>
      </c>
      <c r="D393" s="35" t="s">
        <v>67</v>
      </c>
      <c r="E393" s="35">
        <v>1</v>
      </c>
      <c r="F393" s="35" t="s">
        <v>65</v>
      </c>
      <c r="G393" s="35">
        <v>15</v>
      </c>
      <c r="H393" s="35" t="s">
        <v>72</v>
      </c>
      <c r="I393" s="35">
        <v>5</v>
      </c>
      <c r="J393" s="35" t="s">
        <v>110</v>
      </c>
      <c r="K393" s="35" t="s">
        <v>111</v>
      </c>
      <c r="L393" s="35">
        <v>2608</v>
      </c>
      <c r="M393" s="1">
        <v>58.08</v>
      </c>
      <c r="N393" s="1">
        <v>0</v>
      </c>
      <c r="O393" s="35">
        <v>7</v>
      </c>
      <c r="P393" s="35">
        <v>651411</v>
      </c>
      <c r="Q393" s="35">
        <v>1</v>
      </c>
      <c r="R393" s="35">
        <v>363555</v>
      </c>
    </row>
    <row r="394" spans="1:18" x14ac:dyDescent="0.2">
      <c r="A394" s="47" t="str">
        <f t="shared" si="6"/>
        <v>2025-Nicht beauftragte Spitex-Organisation-AÜP KLV C</v>
      </c>
      <c r="B394" s="37">
        <v>2025</v>
      </c>
      <c r="C394" s="35">
        <v>2</v>
      </c>
      <c r="D394" s="35" t="s">
        <v>67</v>
      </c>
      <c r="E394" s="35">
        <v>2</v>
      </c>
      <c r="F394" s="35" t="s">
        <v>64</v>
      </c>
      <c r="G394" s="35">
        <v>20</v>
      </c>
      <c r="H394" s="35" t="s">
        <v>71</v>
      </c>
      <c r="I394" s="35">
        <v>5</v>
      </c>
      <c r="J394" s="35" t="s">
        <v>110</v>
      </c>
      <c r="K394" s="35" t="s">
        <v>111</v>
      </c>
      <c r="L394" s="35">
        <v>2624</v>
      </c>
      <c r="M394" s="1">
        <v>58.08</v>
      </c>
      <c r="N394" s="1">
        <v>0</v>
      </c>
      <c r="O394" s="35">
        <v>7</v>
      </c>
      <c r="P394" s="35">
        <v>651411</v>
      </c>
      <c r="Q394" s="35">
        <v>11</v>
      </c>
      <c r="R394" s="35">
        <v>363557</v>
      </c>
    </row>
    <row r="395" spans="1:18" x14ac:dyDescent="0.2">
      <c r="A395" s="47" t="str">
        <f t="shared" si="6"/>
        <v>2025-Beauftragte Spitex-Organisation-AÜP KLV C</v>
      </c>
      <c r="B395" s="37">
        <v>2025</v>
      </c>
      <c r="C395" s="35">
        <v>2</v>
      </c>
      <c r="D395" s="35" t="s">
        <v>67</v>
      </c>
      <c r="E395" s="35">
        <v>2</v>
      </c>
      <c r="F395" s="35" t="s">
        <v>64</v>
      </c>
      <c r="G395" s="35">
        <v>19</v>
      </c>
      <c r="H395" s="35" t="s">
        <v>68</v>
      </c>
      <c r="I395" s="35">
        <v>5</v>
      </c>
      <c r="J395" s="35" t="s">
        <v>110</v>
      </c>
      <c r="K395" s="35" t="s">
        <v>111</v>
      </c>
      <c r="L395" s="35">
        <v>2633</v>
      </c>
      <c r="M395" s="1">
        <v>58.08</v>
      </c>
      <c r="N395" s="1">
        <v>0</v>
      </c>
      <c r="O395" s="35">
        <v>7</v>
      </c>
      <c r="P395" s="35">
        <v>651411</v>
      </c>
      <c r="Q395" s="35">
        <v>11</v>
      </c>
      <c r="R395" s="35">
        <v>363557</v>
      </c>
    </row>
    <row r="396" spans="1:18" x14ac:dyDescent="0.2">
      <c r="A396" s="47" t="str">
        <f t="shared" si="6"/>
        <v>2025-Kispex-KLV A IV</v>
      </c>
      <c r="B396" s="37">
        <v>2025</v>
      </c>
      <c r="C396" s="35">
        <v>2</v>
      </c>
      <c r="D396" s="35" t="s">
        <v>67</v>
      </c>
      <c r="E396" s="35">
        <v>1</v>
      </c>
      <c r="F396" s="35" t="s">
        <v>65</v>
      </c>
      <c r="G396" s="35">
        <v>14</v>
      </c>
      <c r="H396" s="35" t="s">
        <v>77</v>
      </c>
      <c r="I396" s="35">
        <v>19</v>
      </c>
      <c r="J396" s="35" t="s">
        <v>94</v>
      </c>
      <c r="K396" s="35" t="s">
        <v>117</v>
      </c>
      <c r="L396" s="35">
        <v>2645</v>
      </c>
      <c r="M396" s="1">
        <v>62.15</v>
      </c>
      <c r="N396" s="1">
        <v>0</v>
      </c>
      <c r="O396" s="35">
        <v>7</v>
      </c>
      <c r="P396" s="35">
        <v>651411</v>
      </c>
      <c r="Q396" s="35">
        <v>7</v>
      </c>
      <c r="R396" s="35">
        <v>363550</v>
      </c>
    </row>
    <row r="397" spans="1:18" x14ac:dyDescent="0.2">
      <c r="A397" s="47" t="str">
        <f t="shared" si="6"/>
        <v>2025-GEPS-AÜP KLV B</v>
      </c>
      <c r="B397" s="37">
        <v>2025</v>
      </c>
      <c r="C397" s="35">
        <v>2</v>
      </c>
      <c r="D397" s="35" t="s">
        <v>67</v>
      </c>
      <c r="E397" s="35">
        <v>1</v>
      </c>
      <c r="F397" s="35" t="s">
        <v>65</v>
      </c>
      <c r="G397" s="35">
        <v>13</v>
      </c>
      <c r="H397" s="35" t="s">
        <v>73</v>
      </c>
      <c r="I397" s="35">
        <v>4</v>
      </c>
      <c r="J397" s="35" t="s">
        <v>112</v>
      </c>
      <c r="K397" s="35" t="s">
        <v>113</v>
      </c>
      <c r="L397" s="35">
        <v>2588</v>
      </c>
      <c r="M397" s="1">
        <v>65.58</v>
      </c>
      <c r="N397" s="1">
        <v>0</v>
      </c>
      <c r="O397" s="35">
        <v>7</v>
      </c>
      <c r="P397" s="35">
        <v>651411</v>
      </c>
      <c r="Q397" s="35">
        <v>1</v>
      </c>
      <c r="R397" s="35">
        <v>363555</v>
      </c>
    </row>
    <row r="398" spans="1:18" x14ac:dyDescent="0.2">
      <c r="A398" s="47" t="str">
        <f t="shared" si="6"/>
        <v>2025-Verein Katholische Krankenpflege Oberi-AÜP KLV B</v>
      </c>
      <c r="B398" s="37">
        <v>2025</v>
      </c>
      <c r="C398" s="35">
        <v>2</v>
      </c>
      <c r="D398" s="35" t="s">
        <v>67</v>
      </c>
      <c r="E398" s="35">
        <v>1</v>
      </c>
      <c r="F398" s="35" t="s">
        <v>65</v>
      </c>
      <c r="G398" s="35">
        <v>16</v>
      </c>
      <c r="H398" s="35" t="s">
        <v>85</v>
      </c>
      <c r="I398" s="35">
        <v>4</v>
      </c>
      <c r="J398" s="35" t="s">
        <v>112</v>
      </c>
      <c r="K398" s="35" t="s">
        <v>113</v>
      </c>
      <c r="L398" s="35">
        <v>2595</v>
      </c>
      <c r="M398" s="1">
        <v>65.58</v>
      </c>
      <c r="N398" s="1">
        <v>0</v>
      </c>
      <c r="O398" s="35">
        <v>7</v>
      </c>
      <c r="P398" s="35">
        <v>651411</v>
      </c>
      <c r="Q398" s="35">
        <v>1</v>
      </c>
      <c r="R398" s="35">
        <v>363555</v>
      </c>
    </row>
    <row r="399" spans="1:18" x14ac:dyDescent="0.2">
      <c r="A399" s="47" t="str">
        <f t="shared" si="6"/>
        <v>2025-Verein katholische Spitex Winterthur-AÜP KLV B</v>
      </c>
      <c r="B399" s="37">
        <v>2025</v>
      </c>
      <c r="C399" s="35">
        <v>2</v>
      </c>
      <c r="D399" s="35" t="s">
        <v>67</v>
      </c>
      <c r="E399" s="35">
        <v>1</v>
      </c>
      <c r="F399" s="35" t="s">
        <v>65</v>
      </c>
      <c r="G399" s="35">
        <v>17</v>
      </c>
      <c r="H399" s="35" t="s">
        <v>76</v>
      </c>
      <c r="I399" s="35">
        <v>4</v>
      </c>
      <c r="J399" s="35" t="s">
        <v>112</v>
      </c>
      <c r="K399" s="35" t="s">
        <v>113</v>
      </c>
      <c r="L399" s="35">
        <v>2602</v>
      </c>
      <c r="M399" s="1">
        <v>65.58</v>
      </c>
      <c r="N399" s="1">
        <v>0</v>
      </c>
      <c r="O399" s="35">
        <v>7</v>
      </c>
      <c r="P399" s="35">
        <v>651411</v>
      </c>
      <c r="Q399" s="35">
        <v>1</v>
      </c>
      <c r="R399" s="35">
        <v>363555</v>
      </c>
    </row>
    <row r="400" spans="1:18" x14ac:dyDescent="0.2">
      <c r="A400" s="47" t="str">
        <f t="shared" si="6"/>
        <v>2025-Knowledge &amp; Nursing-AÜP KLV B</v>
      </c>
      <c r="B400" s="37">
        <v>2025</v>
      </c>
      <c r="C400" s="35">
        <v>2</v>
      </c>
      <c r="D400" s="35" t="s">
        <v>67</v>
      </c>
      <c r="E400" s="35">
        <v>1</v>
      </c>
      <c r="F400" s="35" t="s">
        <v>65</v>
      </c>
      <c r="G400" s="35">
        <v>15</v>
      </c>
      <c r="H400" s="35" t="s">
        <v>72</v>
      </c>
      <c r="I400" s="35">
        <v>4</v>
      </c>
      <c r="J400" s="35" t="s">
        <v>112</v>
      </c>
      <c r="K400" s="35" t="s">
        <v>113</v>
      </c>
      <c r="L400" s="35">
        <v>2609</v>
      </c>
      <c r="M400" s="1">
        <v>65.58</v>
      </c>
      <c r="N400" s="1">
        <v>0</v>
      </c>
      <c r="O400" s="35">
        <v>7</v>
      </c>
      <c r="P400" s="35">
        <v>651411</v>
      </c>
      <c r="Q400" s="35">
        <v>1</v>
      </c>
      <c r="R400" s="35">
        <v>363555</v>
      </c>
    </row>
    <row r="401" spans="1:18" x14ac:dyDescent="0.2">
      <c r="A401" s="47" t="str">
        <f t="shared" si="6"/>
        <v>2025-Nicht beauftragte Spitex-Organisation-AÜP KLV B</v>
      </c>
      <c r="B401" s="37">
        <v>2025</v>
      </c>
      <c r="C401" s="35">
        <v>2</v>
      </c>
      <c r="D401" s="35" t="s">
        <v>67</v>
      </c>
      <c r="E401" s="35">
        <v>2</v>
      </c>
      <c r="F401" s="35" t="s">
        <v>64</v>
      </c>
      <c r="G401" s="35">
        <v>20</v>
      </c>
      <c r="H401" s="35" t="s">
        <v>71</v>
      </c>
      <c r="I401" s="35">
        <v>4</v>
      </c>
      <c r="J401" s="35" t="s">
        <v>112</v>
      </c>
      <c r="K401" s="35" t="s">
        <v>113</v>
      </c>
      <c r="L401" s="35">
        <v>2625</v>
      </c>
      <c r="M401" s="1">
        <v>65.58</v>
      </c>
      <c r="N401" s="1">
        <v>0</v>
      </c>
      <c r="O401" s="35">
        <v>7</v>
      </c>
      <c r="P401" s="35">
        <v>651411</v>
      </c>
      <c r="Q401" s="35">
        <v>11</v>
      </c>
      <c r="R401" s="35">
        <v>363557</v>
      </c>
    </row>
    <row r="402" spans="1:18" x14ac:dyDescent="0.2">
      <c r="A402" s="47" t="str">
        <f t="shared" si="6"/>
        <v>2025-Beauftragte Spitex-Organisation-AÜP KLV B</v>
      </c>
      <c r="B402" s="37">
        <v>2025</v>
      </c>
      <c r="C402" s="35">
        <v>2</v>
      </c>
      <c r="D402" s="35" t="s">
        <v>67</v>
      </c>
      <c r="E402" s="35">
        <v>2</v>
      </c>
      <c r="F402" s="35" t="s">
        <v>64</v>
      </c>
      <c r="G402" s="35">
        <v>19</v>
      </c>
      <c r="H402" s="35" t="s">
        <v>68</v>
      </c>
      <c r="I402" s="35">
        <v>4</v>
      </c>
      <c r="J402" s="35" t="s">
        <v>112</v>
      </c>
      <c r="K402" s="35" t="s">
        <v>113</v>
      </c>
      <c r="L402" s="35">
        <v>2634</v>
      </c>
      <c r="M402" s="1">
        <v>65.58</v>
      </c>
      <c r="N402" s="1">
        <v>0</v>
      </c>
      <c r="O402" s="35">
        <v>7</v>
      </c>
      <c r="P402" s="35">
        <v>651411</v>
      </c>
      <c r="Q402" s="35">
        <v>11</v>
      </c>
      <c r="R402" s="35">
        <v>363557</v>
      </c>
    </row>
    <row r="403" spans="1:18" x14ac:dyDescent="0.2">
      <c r="A403" s="47" t="str">
        <f t="shared" si="6"/>
        <v>2025-GEPS-AÜP KLV A</v>
      </c>
      <c r="B403" s="37">
        <v>2025</v>
      </c>
      <c r="C403" s="35">
        <v>2</v>
      </c>
      <c r="D403" s="35" t="s">
        <v>67</v>
      </c>
      <c r="E403" s="35">
        <v>1</v>
      </c>
      <c r="F403" s="35" t="s">
        <v>65</v>
      </c>
      <c r="G403" s="35">
        <v>13</v>
      </c>
      <c r="H403" s="35" t="s">
        <v>73</v>
      </c>
      <c r="I403" s="35">
        <v>3</v>
      </c>
      <c r="J403" s="35" t="s">
        <v>114</v>
      </c>
      <c r="K403" s="35" t="s">
        <v>115</v>
      </c>
      <c r="L403" s="35">
        <v>2589</v>
      </c>
      <c r="M403" s="1">
        <v>66.67</v>
      </c>
      <c r="N403" s="1">
        <v>0</v>
      </c>
      <c r="O403" s="35">
        <v>7</v>
      </c>
      <c r="P403" s="35">
        <v>651411</v>
      </c>
      <c r="Q403" s="35">
        <v>1</v>
      </c>
      <c r="R403" s="35">
        <v>363555</v>
      </c>
    </row>
    <row r="404" spans="1:18" x14ac:dyDescent="0.2">
      <c r="A404" s="47" t="str">
        <f t="shared" si="6"/>
        <v>2025-Verein Katholische Krankenpflege Oberi-AÜP KLV A</v>
      </c>
      <c r="B404" s="37">
        <v>2025</v>
      </c>
      <c r="C404" s="35">
        <v>2</v>
      </c>
      <c r="D404" s="35" t="s">
        <v>67</v>
      </c>
      <c r="E404" s="35">
        <v>1</v>
      </c>
      <c r="F404" s="35" t="s">
        <v>65</v>
      </c>
      <c r="G404" s="35">
        <v>16</v>
      </c>
      <c r="H404" s="35" t="s">
        <v>85</v>
      </c>
      <c r="I404" s="35">
        <v>3</v>
      </c>
      <c r="J404" s="35" t="s">
        <v>114</v>
      </c>
      <c r="K404" s="35" t="s">
        <v>115</v>
      </c>
      <c r="L404" s="35">
        <v>2596</v>
      </c>
      <c r="M404" s="1">
        <v>66.67</v>
      </c>
      <c r="N404" s="1">
        <v>0</v>
      </c>
      <c r="O404" s="35">
        <v>7</v>
      </c>
      <c r="P404" s="35">
        <v>651411</v>
      </c>
      <c r="Q404" s="35">
        <v>1</v>
      </c>
      <c r="R404" s="35">
        <v>363555</v>
      </c>
    </row>
    <row r="405" spans="1:18" x14ac:dyDescent="0.2">
      <c r="A405" s="47" t="str">
        <f t="shared" si="6"/>
        <v>2025-Verein katholische Spitex Winterthur-AÜP KLV A</v>
      </c>
      <c r="B405" s="37">
        <v>2025</v>
      </c>
      <c r="C405" s="35">
        <v>2</v>
      </c>
      <c r="D405" s="35" t="s">
        <v>67</v>
      </c>
      <c r="E405" s="35">
        <v>1</v>
      </c>
      <c r="F405" s="35" t="s">
        <v>65</v>
      </c>
      <c r="G405" s="35">
        <v>17</v>
      </c>
      <c r="H405" s="35" t="s">
        <v>76</v>
      </c>
      <c r="I405" s="35">
        <v>3</v>
      </c>
      <c r="J405" s="35" t="s">
        <v>114</v>
      </c>
      <c r="K405" s="35" t="s">
        <v>115</v>
      </c>
      <c r="L405" s="35">
        <v>2603</v>
      </c>
      <c r="M405" s="1">
        <v>66.67</v>
      </c>
      <c r="N405" s="1">
        <v>0</v>
      </c>
      <c r="O405" s="35">
        <v>7</v>
      </c>
      <c r="P405" s="35">
        <v>651411</v>
      </c>
      <c r="Q405" s="35">
        <v>1</v>
      </c>
      <c r="R405" s="35">
        <v>363555</v>
      </c>
    </row>
    <row r="406" spans="1:18" x14ac:dyDescent="0.2">
      <c r="A406" s="47" t="str">
        <f t="shared" si="6"/>
        <v>2025-Knowledge &amp; Nursing-AÜP KLV A</v>
      </c>
      <c r="B406" s="37">
        <v>2025</v>
      </c>
      <c r="C406" s="35">
        <v>2</v>
      </c>
      <c r="D406" s="35" t="s">
        <v>67</v>
      </c>
      <c r="E406" s="35">
        <v>1</v>
      </c>
      <c r="F406" s="35" t="s">
        <v>65</v>
      </c>
      <c r="G406" s="35">
        <v>15</v>
      </c>
      <c r="H406" s="35" t="s">
        <v>72</v>
      </c>
      <c r="I406" s="35">
        <v>3</v>
      </c>
      <c r="J406" s="35" t="s">
        <v>114</v>
      </c>
      <c r="K406" s="35" t="s">
        <v>115</v>
      </c>
      <c r="L406" s="35">
        <v>2610</v>
      </c>
      <c r="M406" s="1">
        <v>66.67</v>
      </c>
      <c r="N406" s="1">
        <v>0</v>
      </c>
      <c r="O406" s="35">
        <v>7</v>
      </c>
      <c r="P406" s="35">
        <v>651411</v>
      </c>
      <c r="Q406" s="35">
        <v>1</v>
      </c>
      <c r="R406" s="35">
        <v>363555</v>
      </c>
    </row>
    <row r="407" spans="1:18" x14ac:dyDescent="0.2">
      <c r="A407" s="47" t="str">
        <f t="shared" si="6"/>
        <v>2025-Nicht beauftragte Spitex-Organisation-AÜP KLV A</v>
      </c>
      <c r="B407" s="37">
        <v>2025</v>
      </c>
      <c r="C407" s="35">
        <v>2</v>
      </c>
      <c r="D407" s="35" t="s">
        <v>67</v>
      </c>
      <c r="E407" s="35">
        <v>2</v>
      </c>
      <c r="F407" s="35" t="s">
        <v>64</v>
      </c>
      <c r="G407" s="35">
        <v>20</v>
      </c>
      <c r="H407" s="35" t="s">
        <v>71</v>
      </c>
      <c r="I407" s="35">
        <v>3</v>
      </c>
      <c r="J407" s="35" t="s">
        <v>114</v>
      </c>
      <c r="K407" s="35" t="s">
        <v>115</v>
      </c>
      <c r="L407" s="35">
        <v>2626</v>
      </c>
      <c r="M407" s="1">
        <v>66.67</v>
      </c>
      <c r="N407" s="1">
        <v>0</v>
      </c>
      <c r="O407" s="35">
        <v>7</v>
      </c>
      <c r="P407" s="35">
        <v>651411</v>
      </c>
      <c r="Q407" s="35">
        <v>11</v>
      </c>
      <c r="R407" s="35">
        <v>363557</v>
      </c>
    </row>
    <row r="408" spans="1:18" x14ac:dyDescent="0.2">
      <c r="A408" s="47" t="str">
        <f t="shared" si="6"/>
        <v>2025-Beauftragte Spitex-Organisation-AÜP KLV A</v>
      </c>
      <c r="B408" s="37">
        <v>2025</v>
      </c>
      <c r="C408" s="35">
        <v>2</v>
      </c>
      <c r="D408" s="35" t="s">
        <v>67</v>
      </c>
      <c r="E408" s="35">
        <v>2</v>
      </c>
      <c r="F408" s="35" t="s">
        <v>64</v>
      </c>
      <c r="G408" s="35">
        <v>19</v>
      </c>
      <c r="H408" s="35" t="s">
        <v>68</v>
      </c>
      <c r="I408" s="35">
        <v>3</v>
      </c>
      <c r="J408" s="35" t="s">
        <v>114</v>
      </c>
      <c r="K408" s="35" t="s">
        <v>115</v>
      </c>
      <c r="L408" s="35">
        <v>2635</v>
      </c>
      <c r="M408" s="1">
        <v>66.67</v>
      </c>
      <c r="N408" s="1">
        <v>0</v>
      </c>
      <c r="O408" s="35">
        <v>7</v>
      </c>
      <c r="P408" s="35">
        <v>651411</v>
      </c>
      <c r="Q408" s="35">
        <v>11</v>
      </c>
      <c r="R408" s="35">
        <v>363557</v>
      </c>
    </row>
    <row r="409" spans="1:18" x14ac:dyDescent="0.2">
      <c r="A409" s="47" t="str">
        <f t="shared" si="6"/>
        <v>2025-Verein katholische Spitex Winterthur-KLV C</v>
      </c>
      <c r="B409" s="37">
        <v>2025</v>
      </c>
      <c r="C409" s="35">
        <v>2</v>
      </c>
      <c r="D409" s="35" t="s">
        <v>67</v>
      </c>
      <c r="E409" s="35">
        <v>1</v>
      </c>
      <c r="F409" s="35" t="s">
        <v>65</v>
      </c>
      <c r="G409" s="35">
        <v>17</v>
      </c>
      <c r="H409" s="35" t="s">
        <v>76</v>
      </c>
      <c r="I409" s="35">
        <v>22</v>
      </c>
      <c r="J409" s="35" t="s">
        <v>8</v>
      </c>
      <c r="K409" s="35" t="s">
        <v>109</v>
      </c>
      <c r="L409" s="35">
        <v>2604</v>
      </c>
      <c r="M409" s="1">
        <v>67.400000000000006</v>
      </c>
      <c r="N409" s="1">
        <v>0</v>
      </c>
      <c r="O409" s="35">
        <v>7</v>
      </c>
      <c r="P409" s="35">
        <v>651411</v>
      </c>
      <c r="Q409" s="35">
        <v>7</v>
      </c>
      <c r="R409" s="35">
        <v>363550</v>
      </c>
    </row>
    <row r="410" spans="1:18" x14ac:dyDescent="0.2">
      <c r="A410" s="47" t="str">
        <f t="shared" si="6"/>
        <v>2025-GEPS-KLV A</v>
      </c>
      <c r="B410" s="37">
        <v>2025</v>
      </c>
      <c r="C410" s="35">
        <v>2</v>
      </c>
      <c r="D410" s="35" t="s">
        <v>67</v>
      </c>
      <c r="E410" s="35">
        <v>1</v>
      </c>
      <c r="F410" s="35" t="s">
        <v>65</v>
      </c>
      <c r="G410" s="35">
        <v>13</v>
      </c>
      <c r="H410" s="35" t="s">
        <v>73</v>
      </c>
      <c r="I410" s="35">
        <v>18</v>
      </c>
      <c r="J410" s="35" t="s">
        <v>6</v>
      </c>
      <c r="K410" s="35" t="s">
        <v>108</v>
      </c>
      <c r="L410" s="35">
        <v>2590</v>
      </c>
      <c r="M410" s="1">
        <v>68.099999999999994</v>
      </c>
      <c r="N410" s="1">
        <v>0</v>
      </c>
      <c r="O410" s="35">
        <v>7</v>
      </c>
      <c r="P410" s="35">
        <v>651411</v>
      </c>
      <c r="Q410" s="35">
        <v>7</v>
      </c>
      <c r="R410" s="35">
        <v>363550</v>
      </c>
    </row>
    <row r="411" spans="1:18" x14ac:dyDescent="0.2">
      <c r="A411" s="47" t="str">
        <f t="shared" si="6"/>
        <v>2025-Knowledge &amp; Nursing-KLV A</v>
      </c>
      <c r="B411" s="37">
        <v>2025</v>
      </c>
      <c r="C411" s="35">
        <v>2</v>
      </c>
      <c r="D411" s="35" t="s">
        <v>67</v>
      </c>
      <c r="E411" s="35">
        <v>1</v>
      </c>
      <c r="F411" s="35" t="s">
        <v>65</v>
      </c>
      <c r="G411" s="35">
        <v>15</v>
      </c>
      <c r="H411" s="35" t="s">
        <v>72</v>
      </c>
      <c r="I411" s="35">
        <v>18</v>
      </c>
      <c r="J411" s="35" t="s">
        <v>6</v>
      </c>
      <c r="K411" s="35" t="s">
        <v>108</v>
      </c>
      <c r="L411" s="35">
        <v>2611</v>
      </c>
      <c r="M411" s="1">
        <v>68.099999999999994</v>
      </c>
      <c r="N411" s="1">
        <v>0</v>
      </c>
      <c r="O411" s="35">
        <v>7</v>
      </c>
      <c r="P411" s="35">
        <v>651411</v>
      </c>
      <c r="Q411" s="35">
        <v>7</v>
      </c>
      <c r="R411" s="35">
        <v>363550</v>
      </c>
    </row>
    <row r="412" spans="1:18" x14ac:dyDescent="0.2">
      <c r="A412" s="47" t="str">
        <f t="shared" si="6"/>
        <v>2025-Verein katholische Spitex Winterthur-KLV A</v>
      </c>
      <c r="B412" s="37">
        <v>2025</v>
      </c>
      <c r="C412" s="35">
        <v>2</v>
      </c>
      <c r="D412" s="35" t="s">
        <v>67</v>
      </c>
      <c r="E412" s="35">
        <v>1</v>
      </c>
      <c r="F412" s="35" t="s">
        <v>65</v>
      </c>
      <c r="G412" s="35">
        <v>17</v>
      </c>
      <c r="H412" s="35" t="s">
        <v>76</v>
      </c>
      <c r="I412" s="35">
        <v>18</v>
      </c>
      <c r="J412" s="35" t="s">
        <v>6</v>
      </c>
      <c r="K412" s="35" t="s">
        <v>108</v>
      </c>
      <c r="L412" s="35">
        <v>2605</v>
      </c>
      <c r="M412" s="1">
        <v>70.599999999999994</v>
      </c>
      <c r="N412" s="1">
        <v>0</v>
      </c>
      <c r="O412" s="35">
        <v>7</v>
      </c>
      <c r="P412" s="35">
        <v>651411</v>
      </c>
      <c r="Q412" s="35">
        <v>7</v>
      </c>
      <c r="R412" s="35">
        <v>363550</v>
      </c>
    </row>
    <row r="413" spans="1:18" x14ac:dyDescent="0.2">
      <c r="A413" s="47" t="str">
        <f t="shared" si="6"/>
        <v>2025-Verein Katholische Krankenpflege Oberi-KLV A</v>
      </c>
      <c r="B413" s="37">
        <v>2025</v>
      </c>
      <c r="C413" s="35">
        <v>2</v>
      </c>
      <c r="D413" s="35" t="s">
        <v>67</v>
      </c>
      <c r="E413" s="35">
        <v>1</v>
      </c>
      <c r="F413" s="35" t="s">
        <v>65</v>
      </c>
      <c r="G413" s="35">
        <v>16</v>
      </c>
      <c r="H413" s="35" t="s">
        <v>85</v>
      </c>
      <c r="I413" s="35">
        <v>18</v>
      </c>
      <c r="J413" s="35" t="s">
        <v>6</v>
      </c>
      <c r="K413" s="35" t="s">
        <v>108</v>
      </c>
      <c r="L413" s="35">
        <v>2597</v>
      </c>
      <c r="M413" s="1">
        <v>73.099999999999994</v>
      </c>
      <c r="N413" s="1">
        <v>0</v>
      </c>
      <c r="O413" s="35">
        <v>7</v>
      </c>
      <c r="P413" s="35">
        <v>651411</v>
      </c>
      <c r="Q413" s="35">
        <v>7</v>
      </c>
      <c r="R413" s="35">
        <v>363550</v>
      </c>
    </row>
    <row r="414" spans="1:18" x14ac:dyDescent="0.2">
      <c r="A414" s="47" t="str">
        <f t="shared" si="6"/>
        <v>2025-Alle Zentren-KLV C</v>
      </c>
      <c r="B414" s="37">
        <v>2025</v>
      </c>
      <c r="C414" s="35">
        <v>2</v>
      </c>
      <c r="D414" s="35" t="s">
        <v>67</v>
      </c>
      <c r="E414" s="35">
        <v>3</v>
      </c>
      <c r="F414" s="35" t="s">
        <v>66</v>
      </c>
      <c r="G414" s="35">
        <v>22</v>
      </c>
      <c r="H414" s="35" t="s">
        <v>78</v>
      </c>
      <c r="I414" s="35">
        <v>22</v>
      </c>
      <c r="J414" s="35" t="s">
        <v>8</v>
      </c>
      <c r="K414" s="35" t="s">
        <v>109</v>
      </c>
      <c r="L414" s="35">
        <v>2570</v>
      </c>
      <c r="M414" s="1">
        <v>74.849999999999994</v>
      </c>
      <c r="N414" s="1">
        <v>0</v>
      </c>
      <c r="O414" s="35">
        <v>8</v>
      </c>
      <c r="P414" s="35">
        <v>651413</v>
      </c>
      <c r="Q414" s="35">
        <v>8</v>
      </c>
      <c r="R414" s="35">
        <v>363250</v>
      </c>
    </row>
    <row r="415" spans="1:18" x14ac:dyDescent="0.2">
      <c r="A415" s="47" t="str">
        <f t="shared" si="6"/>
        <v>2025-Alle Zentren-KLV C IV</v>
      </c>
      <c r="B415" s="37">
        <v>2025</v>
      </c>
      <c r="C415" s="35">
        <v>2</v>
      </c>
      <c r="D415" s="35" t="s">
        <v>67</v>
      </c>
      <c r="E415" s="35">
        <v>3</v>
      </c>
      <c r="F415" s="35" t="s">
        <v>66</v>
      </c>
      <c r="G415" s="35">
        <v>22</v>
      </c>
      <c r="H415" s="35" t="s">
        <v>78</v>
      </c>
      <c r="I415" s="35">
        <v>23</v>
      </c>
      <c r="J415" s="35" t="s">
        <v>96</v>
      </c>
      <c r="K415" s="35" t="s">
        <v>118</v>
      </c>
      <c r="L415" s="35">
        <v>2571</v>
      </c>
      <c r="M415" s="1">
        <v>74.849999999999994</v>
      </c>
      <c r="N415" s="1">
        <v>0</v>
      </c>
      <c r="O415" s="35">
        <v>8</v>
      </c>
      <c r="P415" s="35">
        <v>651413</v>
      </c>
      <c r="Q415" s="35">
        <v>8</v>
      </c>
      <c r="R415" s="35">
        <v>363250</v>
      </c>
    </row>
    <row r="416" spans="1:18" x14ac:dyDescent="0.2">
      <c r="A416" s="47" t="str">
        <f t="shared" si="6"/>
        <v>2025-Alle Zentren-KLV C UV</v>
      </c>
      <c r="B416" s="37">
        <v>2025</v>
      </c>
      <c r="C416" s="35">
        <v>2</v>
      </c>
      <c r="D416" s="35" t="s">
        <v>67</v>
      </c>
      <c r="E416" s="35">
        <v>3</v>
      </c>
      <c r="F416" s="35" t="s">
        <v>66</v>
      </c>
      <c r="G416" s="35">
        <v>22</v>
      </c>
      <c r="H416" s="35" t="s">
        <v>78</v>
      </c>
      <c r="I416" s="35">
        <v>42</v>
      </c>
      <c r="J416" s="35" t="s">
        <v>126</v>
      </c>
      <c r="K416" s="35" t="s">
        <v>127</v>
      </c>
      <c r="L416" s="35">
        <v>2572</v>
      </c>
      <c r="M416" s="1">
        <v>74.849999999999994</v>
      </c>
      <c r="N416" s="1">
        <v>0</v>
      </c>
      <c r="O416" s="35">
        <v>8</v>
      </c>
      <c r="P416" s="35">
        <v>651413</v>
      </c>
      <c r="Q416" s="35">
        <v>8</v>
      </c>
      <c r="R416" s="35">
        <v>363250</v>
      </c>
    </row>
    <row r="417" spans="1:18" x14ac:dyDescent="0.2">
      <c r="A417" s="47" t="str">
        <f t="shared" si="6"/>
        <v>2025-Verein Katholische Krankenpflege Oberi-KLV B</v>
      </c>
      <c r="B417" s="37">
        <v>2025</v>
      </c>
      <c r="C417" s="35">
        <v>2</v>
      </c>
      <c r="D417" s="35" t="s">
        <v>67</v>
      </c>
      <c r="E417" s="35">
        <v>1</v>
      </c>
      <c r="F417" s="35" t="s">
        <v>65</v>
      </c>
      <c r="G417" s="35">
        <v>16</v>
      </c>
      <c r="H417" s="35" t="s">
        <v>85</v>
      </c>
      <c r="I417" s="35">
        <v>20</v>
      </c>
      <c r="J417" s="35" t="s">
        <v>7</v>
      </c>
      <c r="K417" s="35" t="s">
        <v>107</v>
      </c>
      <c r="L417" s="35">
        <v>2598</v>
      </c>
      <c r="M417" s="1">
        <v>77</v>
      </c>
      <c r="N417" s="1">
        <v>0</v>
      </c>
      <c r="O417" s="35">
        <v>7</v>
      </c>
      <c r="P417" s="35">
        <v>651411</v>
      </c>
      <c r="Q417" s="35">
        <v>7</v>
      </c>
      <c r="R417" s="35">
        <v>363550</v>
      </c>
    </row>
    <row r="418" spans="1:18" x14ac:dyDescent="0.2">
      <c r="A418" s="47" t="str">
        <f t="shared" si="6"/>
        <v>2025-Verein katholische Spitex Winterthur-KLV B</v>
      </c>
      <c r="B418" s="37">
        <v>2025</v>
      </c>
      <c r="C418" s="35">
        <v>2</v>
      </c>
      <c r="D418" s="35" t="s">
        <v>67</v>
      </c>
      <c r="E418" s="35">
        <v>1</v>
      </c>
      <c r="F418" s="35" t="s">
        <v>65</v>
      </c>
      <c r="G418" s="35">
        <v>17</v>
      </c>
      <c r="H418" s="35" t="s">
        <v>76</v>
      </c>
      <c r="I418" s="35">
        <v>20</v>
      </c>
      <c r="J418" s="35" t="s">
        <v>7</v>
      </c>
      <c r="K418" s="35" t="s">
        <v>107</v>
      </c>
      <c r="L418" s="35">
        <v>2606</v>
      </c>
      <c r="M418" s="1">
        <v>78</v>
      </c>
      <c r="N418" s="1">
        <v>0</v>
      </c>
      <c r="O418" s="35">
        <v>7</v>
      </c>
      <c r="P418" s="35">
        <v>651411</v>
      </c>
      <c r="Q418" s="35">
        <v>7</v>
      </c>
      <c r="R418" s="35">
        <v>363550</v>
      </c>
    </row>
    <row r="419" spans="1:18" x14ac:dyDescent="0.2">
      <c r="A419" s="47" t="str">
        <f t="shared" si="6"/>
        <v>2025-Alle Zentren-KLV A</v>
      </c>
      <c r="B419" s="37">
        <v>2025</v>
      </c>
      <c r="C419" s="35">
        <v>2</v>
      </c>
      <c r="D419" s="35" t="s">
        <v>67</v>
      </c>
      <c r="E419" s="35">
        <v>3</v>
      </c>
      <c r="F419" s="35" t="s">
        <v>66</v>
      </c>
      <c r="G419" s="35">
        <v>22</v>
      </c>
      <c r="H419" s="35" t="s">
        <v>78</v>
      </c>
      <c r="I419" s="35">
        <v>18</v>
      </c>
      <c r="J419" s="35" t="s">
        <v>6</v>
      </c>
      <c r="K419" s="35" t="s">
        <v>108</v>
      </c>
      <c r="L419" s="35">
        <v>2573</v>
      </c>
      <c r="M419" s="1">
        <v>79.25</v>
      </c>
      <c r="N419" s="1">
        <v>0</v>
      </c>
      <c r="O419" s="35">
        <v>8</v>
      </c>
      <c r="P419" s="35">
        <v>651413</v>
      </c>
      <c r="Q419" s="35">
        <v>8</v>
      </c>
      <c r="R419" s="35">
        <v>363250</v>
      </c>
    </row>
    <row r="420" spans="1:18" x14ac:dyDescent="0.2">
      <c r="A420" s="47" t="str">
        <f t="shared" si="6"/>
        <v>2025-Alle Zentren-KLV A IV</v>
      </c>
      <c r="B420" s="37">
        <v>2025</v>
      </c>
      <c r="C420" s="35">
        <v>2</v>
      </c>
      <c r="D420" s="35" t="s">
        <v>67</v>
      </c>
      <c r="E420" s="35">
        <v>3</v>
      </c>
      <c r="F420" s="35" t="s">
        <v>66</v>
      </c>
      <c r="G420" s="35">
        <v>22</v>
      </c>
      <c r="H420" s="35" t="s">
        <v>78</v>
      </c>
      <c r="I420" s="35">
        <v>19</v>
      </c>
      <c r="J420" s="35" t="s">
        <v>94</v>
      </c>
      <c r="K420" s="35" t="s">
        <v>117</v>
      </c>
      <c r="L420" s="35">
        <v>2574</v>
      </c>
      <c r="M420" s="1">
        <v>79.25</v>
      </c>
      <c r="N420" s="1">
        <v>0</v>
      </c>
      <c r="O420" s="35">
        <v>8</v>
      </c>
      <c r="P420" s="35">
        <v>651413</v>
      </c>
      <c r="Q420" s="35">
        <v>8</v>
      </c>
      <c r="R420" s="35">
        <v>363250</v>
      </c>
    </row>
    <row r="421" spans="1:18" x14ac:dyDescent="0.2">
      <c r="A421" s="47" t="str">
        <f t="shared" si="6"/>
        <v>2025-Alle Zentren-KLV A UV</v>
      </c>
      <c r="B421" s="37">
        <v>2025</v>
      </c>
      <c r="C421" s="35">
        <v>2</v>
      </c>
      <c r="D421" s="35" t="s">
        <v>67</v>
      </c>
      <c r="E421" s="35">
        <v>3</v>
      </c>
      <c r="F421" s="35" t="s">
        <v>66</v>
      </c>
      <c r="G421" s="35">
        <v>22</v>
      </c>
      <c r="H421" s="35" t="s">
        <v>78</v>
      </c>
      <c r="I421" s="35">
        <v>40</v>
      </c>
      <c r="J421" s="35" t="s">
        <v>130</v>
      </c>
      <c r="K421" s="35" t="s">
        <v>131</v>
      </c>
      <c r="L421" s="35">
        <v>2575</v>
      </c>
      <c r="M421" s="1">
        <v>79.25</v>
      </c>
      <c r="N421" s="1">
        <v>0</v>
      </c>
      <c r="O421" s="35">
        <v>8</v>
      </c>
      <c r="P421" s="35">
        <v>651413</v>
      </c>
      <c r="Q421" s="35">
        <v>8</v>
      </c>
      <c r="R421" s="35">
        <v>363250</v>
      </c>
    </row>
    <row r="422" spans="1:18" x14ac:dyDescent="0.2">
      <c r="A422" s="47" t="str">
        <f t="shared" si="6"/>
        <v>2025-Alle Zentren-KLV B</v>
      </c>
      <c r="B422" s="37">
        <v>2025</v>
      </c>
      <c r="C422" s="35">
        <v>2</v>
      </c>
      <c r="D422" s="35" t="s">
        <v>67</v>
      </c>
      <c r="E422" s="35">
        <v>3</v>
      </c>
      <c r="F422" s="35" t="s">
        <v>66</v>
      </c>
      <c r="G422" s="35">
        <v>22</v>
      </c>
      <c r="H422" s="35" t="s">
        <v>78</v>
      </c>
      <c r="I422" s="35">
        <v>20</v>
      </c>
      <c r="J422" s="35" t="s">
        <v>7</v>
      </c>
      <c r="K422" s="35" t="s">
        <v>107</v>
      </c>
      <c r="L422" s="35">
        <v>2576</v>
      </c>
      <c r="M422" s="1">
        <v>79.45</v>
      </c>
      <c r="N422" s="1">
        <v>0</v>
      </c>
      <c r="O422" s="35">
        <v>8</v>
      </c>
      <c r="P422" s="35">
        <v>651413</v>
      </c>
      <c r="Q422" s="35">
        <v>8</v>
      </c>
      <c r="R422" s="35">
        <v>363250</v>
      </c>
    </row>
    <row r="423" spans="1:18" x14ac:dyDescent="0.2">
      <c r="A423" s="47" t="str">
        <f t="shared" si="6"/>
        <v>2025-Alle Zentren-KLV B IV</v>
      </c>
      <c r="B423" s="37">
        <v>2025</v>
      </c>
      <c r="C423" s="35">
        <v>2</v>
      </c>
      <c r="D423" s="35" t="s">
        <v>67</v>
      </c>
      <c r="E423" s="35">
        <v>3</v>
      </c>
      <c r="F423" s="35" t="s">
        <v>66</v>
      </c>
      <c r="G423" s="35">
        <v>22</v>
      </c>
      <c r="H423" s="35" t="s">
        <v>78</v>
      </c>
      <c r="I423" s="35">
        <v>21</v>
      </c>
      <c r="J423" s="35" t="s">
        <v>95</v>
      </c>
      <c r="K423" s="35" t="s">
        <v>116</v>
      </c>
      <c r="L423" s="35">
        <v>2577</v>
      </c>
      <c r="M423" s="1">
        <v>79.45</v>
      </c>
      <c r="N423" s="1">
        <v>0</v>
      </c>
      <c r="O423" s="35">
        <v>8</v>
      </c>
      <c r="P423" s="35">
        <v>651413</v>
      </c>
      <c r="Q423" s="35">
        <v>8</v>
      </c>
      <c r="R423" s="35">
        <v>363250</v>
      </c>
    </row>
    <row r="424" spans="1:18" x14ac:dyDescent="0.2">
      <c r="A424" s="47" t="str">
        <f t="shared" si="6"/>
        <v>2025-Alle Zentren-KLV B UV</v>
      </c>
      <c r="B424" s="37">
        <v>2025</v>
      </c>
      <c r="C424" s="35">
        <v>2</v>
      </c>
      <c r="D424" s="35" t="s">
        <v>67</v>
      </c>
      <c r="E424" s="35">
        <v>3</v>
      </c>
      <c r="F424" s="35" t="s">
        <v>66</v>
      </c>
      <c r="G424" s="35">
        <v>22</v>
      </c>
      <c r="H424" s="35" t="s">
        <v>78</v>
      </c>
      <c r="I424" s="35">
        <v>41</v>
      </c>
      <c r="J424" s="35" t="s">
        <v>128</v>
      </c>
      <c r="K424" s="35" t="s">
        <v>129</v>
      </c>
      <c r="L424" s="35">
        <v>2578</v>
      </c>
      <c r="M424" s="1">
        <v>79.45</v>
      </c>
      <c r="N424" s="1">
        <v>0</v>
      </c>
      <c r="O424" s="35">
        <v>8</v>
      </c>
      <c r="P424" s="35">
        <v>651413</v>
      </c>
      <c r="Q424" s="35">
        <v>8</v>
      </c>
      <c r="R424" s="35">
        <v>363250</v>
      </c>
    </row>
    <row r="425" spans="1:18" x14ac:dyDescent="0.2">
      <c r="A425" s="47" t="str">
        <f t="shared" si="6"/>
        <v>2025-GEPS-KLV B</v>
      </c>
      <c r="B425" s="37">
        <v>2025</v>
      </c>
      <c r="C425" s="35">
        <v>2</v>
      </c>
      <c r="D425" s="35" t="s">
        <v>67</v>
      </c>
      <c r="E425" s="35">
        <v>1</v>
      </c>
      <c r="F425" s="35" t="s">
        <v>65</v>
      </c>
      <c r="G425" s="35">
        <v>13</v>
      </c>
      <c r="H425" s="35" t="s">
        <v>73</v>
      </c>
      <c r="I425" s="35">
        <v>20</v>
      </c>
      <c r="J425" s="35" t="s">
        <v>7</v>
      </c>
      <c r="K425" s="35" t="s">
        <v>107</v>
      </c>
      <c r="L425" s="35">
        <v>2591</v>
      </c>
      <c r="M425" s="1">
        <v>80</v>
      </c>
      <c r="N425" s="1">
        <v>0</v>
      </c>
      <c r="O425" s="35">
        <v>7</v>
      </c>
      <c r="P425" s="35">
        <v>651411</v>
      </c>
      <c r="Q425" s="35">
        <v>7</v>
      </c>
      <c r="R425" s="35">
        <v>363550</v>
      </c>
    </row>
    <row r="426" spans="1:18" x14ac:dyDescent="0.2">
      <c r="A426" s="47" t="str">
        <f t="shared" si="6"/>
        <v>2025-Knowledge &amp; Nursing-KLV B</v>
      </c>
      <c r="B426" s="37">
        <v>2025</v>
      </c>
      <c r="C426" s="35">
        <v>2</v>
      </c>
      <c r="D426" s="35" t="s">
        <v>67</v>
      </c>
      <c r="E426" s="35">
        <v>1</v>
      </c>
      <c r="F426" s="35" t="s">
        <v>65</v>
      </c>
      <c r="G426" s="35">
        <v>15</v>
      </c>
      <c r="H426" s="35" t="s">
        <v>72</v>
      </c>
      <c r="I426" s="35">
        <v>20</v>
      </c>
      <c r="J426" s="35" t="s">
        <v>7</v>
      </c>
      <c r="K426" s="35" t="s">
        <v>107</v>
      </c>
      <c r="L426" s="35">
        <v>2612</v>
      </c>
      <c r="M426" s="1">
        <v>80</v>
      </c>
      <c r="N426" s="1">
        <v>0</v>
      </c>
      <c r="O426" s="35">
        <v>7</v>
      </c>
      <c r="P426" s="35">
        <v>651411</v>
      </c>
      <c r="Q426" s="35">
        <v>7</v>
      </c>
      <c r="R426" s="35">
        <v>363550</v>
      </c>
    </row>
    <row r="427" spans="1:18" x14ac:dyDescent="0.2">
      <c r="A427" s="47" t="str">
        <f t="shared" si="6"/>
        <v>2025-Beauftragte Spitex-Organisation-KLV A</v>
      </c>
      <c r="B427" s="37">
        <v>2025</v>
      </c>
      <c r="C427" s="35">
        <v>2</v>
      </c>
      <c r="D427" s="35" t="s">
        <v>67</v>
      </c>
      <c r="E427" s="35">
        <v>2</v>
      </c>
      <c r="F427" s="35" t="s">
        <v>64</v>
      </c>
      <c r="G427" s="35">
        <v>19</v>
      </c>
      <c r="H427" s="35" t="s">
        <v>68</v>
      </c>
      <c r="I427" s="35">
        <v>18</v>
      </c>
      <c r="J427" s="35" t="s">
        <v>6</v>
      </c>
      <c r="K427" s="35" t="s">
        <v>108</v>
      </c>
      <c r="L427" s="35">
        <v>2636</v>
      </c>
      <c r="M427" s="1">
        <v>81.849999999999994</v>
      </c>
      <c r="N427" s="1">
        <v>0</v>
      </c>
      <c r="O427" s="35">
        <v>7</v>
      </c>
      <c r="P427" s="35">
        <v>651411</v>
      </c>
      <c r="Q427" s="35">
        <v>9</v>
      </c>
      <c r="R427" s="35">
        <v>363556</v>
      </c>
    </row>
    <row r="428" spans="1:18" x14ac:dyDescent="0.2">
      <c r="A428" s="47" t="str">
        <f t="shared" si="6"/>
        <v>2025-Verein Katholische Krankenpflege Oberi-KLV C</v>
      </c>
      <c r="B428" s="37">
        <v>2025</v>
      </c>
      <c r="C428" s="35">
        <v>2</v>
      </c>
      <c r="D428" s="35" t="s">
        <v>67</v>
      </c>
      <c r="E428" s="35">
        <v>1</v>
      </c>
      <c r="F428" s="35" t="s">
        <v>65</v>
      </c>
      <c r="G428" s="35">
        <v>16</v>
      </c>
      <c r="H428" s="35" t="s">
        <v>85</v>
      </c>
      <c r="I428" s="35">
        <v>22</v>
      </c>
      <c r="J428" s="35" t="s">
        <v>8</v>
      </c>
      <c r="K428" s="35" t="s">
        <v>109</v>
      </c>
      <c r="L428" s="35">
        <v>2599</v>
      </c>
      <c r="M428" s="1">
        <v>82.4</v>
      </c>
      <c r="N428" s="1">
        <v>0</v>
      </c>
      <c r="O428" s="35">
        <v>7</v>
      </c>
      <c r="P428" s="35">
        <v>651411</v>
      </c>
      <c r="Q428" s="35">
        <v>7</v>
      </c>
      <c r="R428" s="35">
        <v>363550</v>
      </c>
    </row>
    <row r="429" spans="1:18" x14ac:dyDescent="0.2">
      <c r="A429" s="47" t="str">
        <f t="shared" si="6"/>
        <v>2025-GEPS-KLV C</v>
      </c>
      <c r="B429" s="37">
        <v>2025</v>
      </c>
      <c r="C429" s="35">
        <v>2</v>
      </c>
      <c r="D429" s="35" t="s">
        <v>67</v>
      </c>
      <c r="E429" s="35">
        <v>1</v>
      </c>
      <c r="F429" s="35" t="s">
        <v>65</v>
      </c>
      <c r="G429" s="35">
        <v>13</v>
      </c>
      <c r="H429" s="35" t="s">
        <v>73</v>
      </c>
      <c r="I429" s="35">
        <v>22</v>
      </c>
      <c r="J429" s="35" t="s">
        <v>8</v>
      </c>
      <c r="K429" s="35" t="s">
        <v>109</v>
      </c>
      <c r="L429" s="35">
        <v>2592</v>
      </c>
      <c r="M429" s="1">
        <v>88.4</v>
      </c>
      <c r="N429" s="1">
        <v>0</v>
      </c>
      <c r="O429" s="35">
        <v>7</v>
      </c>
      <c r="P429" s="35">
        <v>651411</v>
      </c>
      <c r="Q429" s="35">
        <v>7</v>
      </c>
      <c r="R429" s="35">
        <v>363550</v>
      </c>
    </row>
    <row r="430" spans="1:18" x14ac:dyDescent="0.2">
      <c r="A430" s="47" t="str">
        <f t="shared" si="6"/>
        <v>2025-Knowledge &amp; Nursing-KLV C</v>
      </c>
      <c r="B430" s="37">
        <v>2025</v>
      </c>
      <c r="C430" s="35">
        <v>2</v>
      </c>
      <c r="D430" s="35" t="s">
        <v>67</v>
      </c>
      <c r="E430" s="35">
        <v>1</v>
      </c>
      <c r="F430" s="35" t="s">
        <v>65</v>
      </c>
      <c r="G430" s="35">
        <v>15</v>
      </c>
      <c r="H430" s="35" t="s">
        <v>72</v>
      </c>
      <c r="I430" s="35">
        <v>22</v>
      </c>
      <c r="J430" s="35" t="s">
        <v>8</v>
      </c>
      <c r="K430" s="35" t="s">
        <v>109</v>
      </c>
      <c r="L430" s="35">
        <v>2613</v>
      </c>
      <c r="M430" s="1">
        <v>88.4</v>
      </c>
      <c r="N430" s="1">
        <v>0</v>
      </c>
      <c r="O430" s="35">
        <v>7</v>
      </c>
      <c r="P430" s="35">
        <v>651411</v>
      </c>
      <c r="Q430" s="35">
        <v>7</v>
      </c>
      <c r="R430" s="35">
        <v>363550</v>
      </c>
    </row>
    <row r="431" spans="1:18" x14ac:dyDescent="0.2">
      <c r="A431" s="47" t="str">
        <f t="shared" si="6"/>
        <v>2025-Alle Zentren-AÜP KLV C</v>
      </c>
      <c r="B431" s="37">
        <v>2025</v>
      </c>
      <c r="C431" s="35">
        <v>2</v>
      </c>
      <c r="D431" s="35" t="s">
        <v>67</v>
      </c>
      <c r="E431" s="35">
        <v>3</v>
      </c>
      <c r="F431" s="35" t="s">
        <v>66</v>
      </c>
      <c r="G431" s="35">
        <v>22</v>
      </c>
      <c r="H431" s="35" t="s">
        <v>78</v>
      </c>
      <c r="I431" s="35">
        <v>5</v>
      </c>
      <c r="J431" s="35" t="s">
        <v>110</v>
      </c>
      <c r="K431" s="35" t="s">
        <v>111</v>
      </c>
      <c r="L431" s="35">
        <v>2579</v>
      </c>
      <c r="M431" s="1">
        <v>89.8</v>
      </c>
      <c r="N431" s="1">
        <v>0</v>
      </c>
      <c r="O431" s="35">
        <v>8</v>
      </c>
      <c r="P431" s="35">
        <v>651413</v>
      </c>
      <c r="Q431" s="35">
        <v>6</v>
      </c>
      <c r="R431" s="35">
        <v>363255</v>
      </c>
    </row>
    <row r="432" spans="1:18" x14ac:dyDescent="0.2">
      <c r="A432" s="47" t="str">
        <f t="shared" si="6"/>
        <v>2025-Beauftragte Spitex-Organisation-KLV C</v>
      </c>
      <c r="B432" s="37">
        <v>2025</v>
      </c>
      <c r="C432" s="35">
        <v>2</v>
      </c>
      <c r="D432" s="35" t="s">
        <v>67</v>
      </c>
      <c r="E432" s="35">
        <v>2</v>
      </c>
      <c r="F432" s="35" t="s">
        <v>64</v>
      </c>
      <c r="G432" s="35">
        <v>19</v>
      </c>
      <c r="H432" s="35" t="s">
        <v>68</v>
      </c>
      <c r="I432" s="35">
        <v>22</v>
      </c>
      <c r="J432" s="35" t="s">
        <v>8</v>
      </c>
      <c r="K432" s="35" t="s">
        <v>109</v>
      </c>
      <c r="L432" s="35">
        <v>2637</v>
      </c>
      <c r="M432" s="1">
        <v>90.15</v>
      </c>
      <c r="N432" s="1">
        <v>0</v>
      </c>
      <c r="O432" s="35">
        <v>7</v>
      </c>
      <c r="P432" s="35">
        <v>651411</v>
      </c>
      <c r="Q432" s="35">
        <v>9</v>
      </c>
      <c r="R432" s="35">
        <v>363556</v>
      </c>
    </row>
    <row r="433" spans="1:18" x14ac:dyDescent="0.2">
      <c r="A433" s="47" t="str">
        <f t="shared" si="6"/>
        <v>2025-Beauftragte Spitex-Organisation-KLV B</v>
      </c>
      <c r="B433" s="37">
        <v>2025</v>
      </c>
      <c r="C433" s="35">
        <v>2</v>
      </c>
      <c r="D433" s="35" t="s">
        <v>67</v>
      </c>
      <c r="E433" s="35">
        <v>2</v>
      </c>
      <c r="F433" s="35" t="s">
        <v>64</v>
      </c>
      <c r="G433" s="35">
        <v>19</v>
      </c>
      <c r="H433" s="35" t="s">
        <v>68</v>
      </c>
      <c r="I433" s="35">
        <v>20</v>
      </c>
      <c r="J433" s="35" t="s">
        <v>7</v>
      </c>
      <c r="K433" s="35" t="s">
        <v>107</v>
      </c>
      <c r="L433" s="35">
        <v>2638</v>
      </c>
      <c r="M433" s="1">
        <v>91.85</v>
      </c>
      <c r="N433" s="1">
        <v>0</v>
      </c>
      <c r="O433" s="35">
        <v>7</v>
      </c>
      <c r="P433" s="35">
        <v>651411</v>
      </c>
      <c r="Q433" s="35">
        <v>9</v>
      </c>
      <c r="R433" s="35">
        <v>363556</v>
      </c>
    </row>
    <row r="434" spans="1:18" x14ac:dyDescent="0.2">
      <c r="A434" s="47" t="str">
        <f t="shared" si="6"/>
        <v>2025-Alle Zentren-AÜP KLV B</v>
      </c>
      <c r="B434" s="37">
        <v>2025</v>
      </c>
      <c r="C434" s="35">
        <v>2</v>
      </c>
      <c r="D434" s="35" t="s">
        <v>67</v>
      </c>
      <c r="E434" s="35">
        <v>3</v>
      </c>
      <c r="F434" s="35" t="s">
        <v>66</v>
      </c>
      <c r="G434" s="35">
        <v>22</v>
      </c>
      <c r="H434" s="35" t="s">
        <v>78</v>
      </c>
      <c r="I434" s="35">
        <v>4</v>
      </c>
      <c r="J434" s="35" t="s">
        <v>112</v>
      </c>
      <c r="K434" s="35" t="s">
        <v>113</v>
      </c>
      <c r="L434" s="35">
        <v>2580</v>
      </c>
      <c r="M434" s="1">
        <v>98.6</v>
      </c>
      <c r="N434" s="1">
        <v>0</v>
      </c>
      <c r="O434" s="35">
        <v>8</v>
      </c>
      <c r="P434" s="35">
        <v>651413</v>
      </c>
      <c r="Q434" s="35">
        <v>6</v>
      </c>
      <c r="R434" s="35">
        <v>363255</v>
      </c>
    </row>
    <row r="435" spans="1:18" x14ac:dyDescent="0.2">
      <c r="A435" s="47" t="str">
        <f t="shared" si="6"/>
        <v>2025-Kispex-KLV A</v>
      </c>
      <c r="B435" s="37">
        <v>2025</v>
      </c>
      <c r="C435" s="35">
        <v>2</v>
      </c>
      <c r="D435" s="35" t="s">
        <v>67</v>
      </c>
      <c r="E435" s="35">
        <v>1</v>
      </c>
      <c r="F435" s="35" t="s">
        <v>65</v>
      </c>
      <c r="G435" s="35">
        <v>14</v>
      </c>
      <c r="H435" s="35" t="s">
        <v>77</v>
      </c>
      <c r="I435" s="35">
        <v>18</v>
      </c>
      <c r="J435" s="35" t="s">
        <v>6</v>
      </c>
      <c r="K435" s="35" t="s">
        <v>108</v>
      </c>
      <c r="L435" s="35">
        <v>2646</v>
      </c>
      <c r="M435" s="1">
        <v>110.95</v>
      </c>
      <c r="N435" s="1">
        <v>0</v>
      </c>
      <c r="O435" s="35">
        <v>7</v>
      </c>
      <c r="P435" s="35">
        <v>651411</v>
      </c>
      <c r="Q435" s="35">
        <v>7</v>
      </c>
      <c r="R435" s="35">
        <v>363550</v>
      </c>
    </row>
    <row r="436" spans="1:18" x14ac:dyDescent="0.2">
      <c r="A436" s="47" t="str">
        <f t="shared" si="6"/>
        <v>2025-Alle Zentren-AÜP KLV A</v>
      </c>
      <c r="B436" s="37">
        <v>2025</v>
      </c>
      <c r="C436" s="35">
        <v>2</v>
      </c>
      <c r="D436" s="35" t="s">
        <v>67</v>
      </c>
      <c r="E436" s="35">
        <v>3</v>
      </c>
      <c r="F436" s="35" t="s">
        <v>66</v>
      </c>
      <c r="G436" s="35">
        <v>22</v>
      </c>
      <c r="H436" s="35" t="s">
        <v>78</v>
      </c>
      <c r="I436" s="35">
        <v>3</v>
      </c>
      <c r="J436" s="35" t="s">
        <v>114</v>
      </c>
      <c r="K436" s="35" t="s">
        <v>115</v>
      </c>
      <c r="L436" s="35">
        <v>2581</v>
      </c>
      <c r="M436" s="1">
        <v>111.5</v>
      </c>
      <c r="N436" s="1">
        <v>0</v>
      </c>
      <c r="O436" s="35">
        <v>8</v>
      </c>
      <c r="P436" s="35">
        <v>651413</v>
      </c>
      <c r="Q436" s="35">
        <v>6</v>
      </c>
      <c r="R436" s="35">
        <v>363255</v>
      </c>
    </row>
    <row r="437" spans="1:18" x14ac:dyDescent="0.2">
      <c r="A437" s="47" t="str">
        <f t="shared" si="6"/>
        <v>2025-Kispex-KLV B</v>
      </c>
      <c r="B437" s="37">
        <v>2025</v>
      </c>
      <c r="C437" s="35">
        <v>2</v>
      </c>
      <c r="D437" s="35" t="s">
        <v>67</v>
      </c>
      <c r="E437" s="35">
        <v>1</v>
      </c>
      <c r="F437" s="35" t="s">
        <v>65</v>
      </c>
      <c r="G437" s="35">
        <v>14</v>
      </c>
      <c r="H437" s="35" t="s">
        <v>77</v>
      </c>
      <c r="I437" s="35">
        <v>20</v>
      </c>
      <c r="J437" s="35" t="s">
        <v>7</v>
      </c>
      <c r="K437" s="35" t="s">
        <v>107</v>
      </c>
      <c r="L437" s="35">
        <v>2647</v>
      </c>
      <c r="M437" s="1">
        <v>111.9</v>
      </c>
      <c r="N437" s="1">
        <v>0</v>
      </c>
      <c r="O437" s="35">
        <v>7</v>
      </c>
      <c r="P437" s="35">
        <v>651411</v>
      </c>
      <c r="Q437" s="35">
        <v>7</v>
      </c>
      <c r="R437" s="35">
        <v>363550</v>
      </c>
    </row>
    <row r="438" spans="1:18" x14ac:dyDescent="0.2">
      <c r="A438" s="47" t="str">
        <f t="shared" si="6"/>
        <v>2025-Kispex-KLV C</v>
      </c>
      <c r="B438" s="37">
        <v>2025</v>
      </c>
      <c r="C438" s="35">
        <v>2</v>
      </c>
      <c r="D438" s="35" t="s">
        <v>67</v>
      </c>
      <c r="E438" s="35">
        <v>1</v>
      </c>
      <c r="F438" s="35" t="s">
        <v>65</v>
      </c>
      <c r="G438" s="35">
        <v>14</v>
      </c>
      <c r="H438" s="35" t="s">
        <v>77</v>
      </c>
      <c r="I438" s="35">
        <v>22</v>
      </c>
      <c r="J438" s="35" t="s">
        <v>8</v>
      </c>
      <c r="K438" s="35" t="s">
        <v>109</v>
      </c>
      <c r="L438" s="35">
        <v>2648</v>
      </c>
      <c r="M438" s="1">
        <v>130.05000000000001</v>
      </c>
      <c r="N438" s="1">
        <v>0</v>
      </c>
      <c r="O438" s="35">
        <v>7</v>
      </c>
      <c r="P438" s="35">
        <v>651411</v>
      </c>
      <c r="Q438" s="35">
        <v>7</v>
      </c>
      <c r="R438" s="35">
        <v>363550</v>
      </c>
    </row>
    <row r="439" spans="1:18" x14ac:dyDescent="0.2">
      <c r="A439" s="47" t="str">
        <f t="shared" si="6"/>
        <v>2025-palliaviva-KLV A</v>
      </c>
      <c r="B439" s="37">
        <v>2025</v>
      </c>
      <c r="C439" s="35">
        <v>2</v>
      </c>
      <c r="D439" s="35" t="s">
        <v>67</v>
      </c>
      <c r="E439" s="35">
        <v>1</v>
      </c>
      <c r="F439" s="35" t="s">
        <v>65</v>
      </c>
      <c r="G439" s="35">
        <v>24</v>
      </c>
      <c r="H439" s="35" t="s">
        <v>158</v>
      </c>
      <c r="I439" s="35">
        <v>18</v>
      </c>
      <c r="J439" s="35" t="s">
        <v>6</v>
      </c>
      <c r="K439" s="35" t="s">
        <v>108</v>
      </c>
      <c r="L439" s="35">
        <v>2584</v>
      </c>
      <c r="M439" s="1">
        <v>156.85</v>
      </c>
      <c r="N439" s="1">
        <v>0</v>
      </c>
      <c r="O439" s="35">
        <v>7</v>
      </c>
      <c r="P439" s="35">
        <v>651411</v>
      </c>
      <c r="Q439" s="35">
        <v>7</v>
      </c>
      <c r="R439" s="35">
        <v>363550</v>
      </c>
    </row>
    <row r="440" spans="1:18" x14ac:dyDescent="0.2">
      <c r="A440" s="47" t="str">
        <f t="shared" si="6"/>
        <v>2025-palliaviva-KLV B</v>
      </c>
      <c r="B440" s="37">
        <v>2025</v>
      </c>
      <c r="C440" s="35">
        <v>2</v>
      </c>
      <c r="D440" s="35" t="s">
        <v>67</v>
      </c>
      <c r="E440" s="35">
        <v>1</v>
      </c>
      <c r="F440" s="35" t="s">
        <v>65</v>
      </c>
      <c r="G440" s="35">
        <v>24</v>
      </c>
      <c r="H440" s="35" t="s">
        <v>158</v>
      </c>
      <c r="I440" s="35">
        <v>20</v>
      </c>
      <c r="J440" s="35" t="s">
        <v>7</v>
      </c>
      <c r="K440" s="35" t="s">
        <v>107</v>
      </c>
      <c r="L440" s="35">
        <v>2585</v>
      </c>
      <c r="M440" s="1">
        <v>166.85</v>
      </c>
      <c r="N440" s="1">
        <v>0</v>
      </c>
      <c r="O440" s="35">
        <v>7</v>
      </c>
      <c r="P440" s="35">
        <v>651411</v>
      </c>
      <c r="Q440" s="35">
        <v>7</v>
      </c>
      <c r="R440" s="35">
        <v>363550</v>
      </c>
    </row>
    <row r="441" spans="1:18" x14ac:dyDescent="0.2">
      <c r="A441" s="47" t="str">
        <f t="shared" si="6"/>
        <v>2026-palliaviva-Pabe</v>
      </c>
      <c r="B441" s="37">
        <v>2026</v>
      </c>
      <c r="C441" s="35">
        <v>2</v>
      </c>
      <c r="D441" s="35" t="s">
        <v>67</v>
      </c>
      <c r="E441" s="35">
        <v>1</v>
      </c>
      <c r="F441" s="35" t="s">
        <v>65</v>
      </c>
      <c r="G441" s="35">
        <v>24</v>
      </c>
      <c r="H441" s="35" t="s">
        <v>158</v>
      </c>
      <c r="I441" s="35">
        <v>26</v>
      </c>
      <c r="J441" s="35" t="s">
        <v>69</v>
      </c>
      <c r="K441" s="35" t="s">
        <v>70</v>
      </c>
      <c r="L441" s="35">
        <v>2713</v>
      </c>
      <c r="M441" s="1">
        <v>-7.65</v>
      </c>
      <c r="N441" s="1">
        <v>0</v>
      </c>
      <c r="O441" s="35">
        <v>7</v>
      </c>
      <c r="P441" s="35">
        <v>651411</v>
      </c>
      <c r="Q441" s="35">
        <v>7</v>
      </c>
      <c r="R441" s="35">
        <v>363550</v>
      </c>
    </row>
    <row r="442" spans="1:18" x14ac:dyDescent="0.2">
      <c r="A442" s="47" t="str">
        <f t="shared" si="6"/>
        <v>2026-Spitex Q-Pabe</v>
      </c>
      <c r="B442" s="37">
        <v>2026</v>
      </c>
      <c r="C442" s="35">
        <v>2</v>
      </c>
      <c r="D442" s="35" t="s">
        <v>67</v>
      </c>
      <c r="E442" s="35">
        <v>1</v>
      </c>
      <c r="F442" s="35" t="s">
        <v>65</v>
      </c>
      <c r="G442" s="35">
        <v>27</v>
      </c>
      <c r="H442" s="35" t="s">
        <v>160</v>
      </c>
      <c r="I442" s="35">
        <v>26</v>
      </c>
      <c r="J442" s="35" t="s">
        <v>69</v>
      </c>
      <c r="K442" s="35" t="s">
        <v>70</v>
      </c>
      <c r="L442" s="35">
        <v>2732</v>
      </c>
      <c r="M442" s="1">
        <v>-7.65</v>
      </c>
      <c r="N442" s="1">
        <v>0</v>
      </c>
      <c r="O442" s="35">
        <v>7</v>
      </c>
      <c r="P442" s="35">
        <v>651411</v>
      </c>
      <c r="Q442" s="35">
        <v>7</v>
      </c>
      <c r="R442" s="35">
        <v>363550</v>
      </c>
    </row>
    <row r="443" spans="1:18" x14ac:dyDescent="0.2">
      <c r="A443" s="47" t="str">
        <f t="shared" si="6"/>
        <v>2026-Nicht beauftragte Spitex-Organisation-Pabe</v>
      </c>
      <c r="B443" s="37">
        <v>2026</v>
      </c>
      <c r="C443" s="35">
        <v>2</v>
      </c>
      <c r="D443" s="35" t="s">
        <v>67</v>
      </c>
      <c r="E443" s="35">
        <v>2</v>
      </c>
      <c r="F443" s="35" t="s">
        <v>64</v>
      </c>
      <c r="G443" s="35">
        <v>20</v>
      </c>
      <c r="H443" s="35" t="s">
        <v>71</v>
      </c>
      <c r="I443" s="35">
        <v>26</v>
      </c>
      <c r="J443" s="35" t="s">
        <v>69</v>
      </c>
      <c r="K443" s="35" t="s">
        <v>70</v>
      </c>
      <c r="L443" s="35">
        <v>2739</v>
      </c>
      <c r="M443" s="1">
        <v>-7.65</v>
      </c>
      <c r="N443" s="1">
        <v>0</v>
      </c>
      <c r="O443" s="35">
        <v>7</v>
      </c>
      <c r="P443" s="35">
        <v>651411</v>
      </c>
      <c r="Q443" s="35">
        <v>9</v>
      </c>
      <c r="R443" s="35">
        <v>363556</v>
      </c>
    </row>
    <row r="444" spans="1:18" x14ac:dyDescent="0.2">
      <c r="A444" s="47" t="str">
        <f t="shared" si="6"/>
        <v>2026-Beauftragte Spitex-Organisation-Pabe</v>
      </c>
      <c r="B444" s="37">
        <v>2026</v>
      </c>
      <c r="C444" s="35">
        <v>2</v>
      </c>
      <c r="D444" s="35" t="s">
        <v>67</v>
      </c>
      <c r="E444" s="35">
        <v>2</v>
      </c>
      <c r="F444" s="35" t="s">
        <v>64</v>
      </c>
      <c r="G444" s="35">
        <v>19</v>
      </c>
      <c r="H444" s="35" t="s">
        <v>68</v>
      </c>
      <c r="I444" s="35">
        <v>26</v>
      </c>
      <c r="J444" s="35" t="s">
        <v>69</v>
      </c>
      <c r="K444" s="35" t="s">
        <v>70</v>
      </c>
      <c r="L444" s="35">
        <v>2753</v>
      </c>
      <c r="M444" s="1">
        <v>-7.65</v>
      </c>
      <c r="N444" s="1">
        <v>0</v>
      </c>
      <c r="O444" s="35">
        <v>7</v>
      </c>
      <c r="P444" s="35">
        <v>651411</v>
      </c>
      <c r="Q444" s="35">
        <v>9</v>
      </c>
      <c r="R444" s="35">
        <v>363556</v>
      </c>
    </row>
    <row r="445" spans="1:18" x14ac:dyDescent="0.2">
      <c r="A445" s="47" t="str">
        <f t="shared" si="6"/>
        <v>2026-Selbständig erwerbende Pflegefachpersonen-Pabe</v>
      </c>
      <c r="B445" s="37">
        <v>2026</v>
      </c>
      <c r="C445" s="35">
        <v>2</v>
      </c>
      <c r="D445" s="35" t="s">
        <v>67</v>
      </c>
      <c r="E445" s="35">
        <v>2</v>
      </c>
      <c r="F445" s="35" t="s">
        <v>64</v>
      </c>
      <c r="G445" s="35">
        <v>21</v>
      </c>
      <c r="H445" s="35" t="s">
        <v>84</v>
      </c>
      <c r="I445" s="35">
        <v>26</v>
      </c>
      <c r="J445" s="35" t="s">
        <v>69</v>
      </c>
      <c r="K445" s="35" t="s">
        <v>70</v>
      </c>
      <c r="L445" s="35">
        <v>2765</v>
      </c>
      <c r="M445" s="1">
        <v>-7.65</v>
      </c>
      <c r="N445" s="1">
        <v>0</v>
      </c>
      <c r="O445" s="35">
        <v>7</v>
      </c>
      <c r="P445" s="35">
        <v>651411</v>
      </c>
      <c r="Q445" s="35">
        <v>9</v>
      </c>
      <c r="R445" s="35">
        <v>363556</v>
      </c>
    </row>
    <row r="446" spans="1:18" x14ac:dyDescent="0.2">
      <c r="A446" s="47" t="str">
        <f t="shared" si="6"/>
        <v>2026-GEPS-Pabe</v>
      </c>
      <c r="B446" s="37">
        <v>2026</v>
      </c>
      <c r="C446" s="35">
        <v>2</v>
      </c>
      <c r="D446" s="35" t="s">
        <v>67</v>
      </c>
      <c r="E446" s="35">
        <v>1</v>
      </c>
      <c r="F446" s="35" t="s">
        <v>65</v>
      </c>
      <c r="G446" s="35">
        <v>13</v>
      </c>
      <c r="H446" s="35" t="s">
        <v>73</v>
      </c>
      <c r="I446" s="35">
        <v>26</v>
      </c>
      <c r="J446" s="35" t="s">
        <v>69</v>
      </c>
      <c r="K446" s="35" t="s">
        <v>70</v>
      </c>
      <c r="L446" s="35">
        <v>2774</v>
      </c>
      <c r="M446" s="1">
        <v>-7.65</v>
      </c>
      <c r="N446" s="1">
        <v>0</v>
      </c>
      <c r="O446" s="35">
        <v>7</v>
      </c>
      <c r="P446" s="35">
        <v>651411</v>
      </c>
      <c r="Q446" s="35">
        <v>7</v>
      </c>
      <c r="R446" s="35">
        <v>363550</v>
      </c>
    </row>
    <row r="447" spans="1:18" x14ac:dyDescent="0.2">
      <c r="A447" s="47" t="str">
        <f t="shared" si="6"/>
        <v>2026-Knowledge &amp; Nursing-Pabe</v>
      </c>
      <c r="B447" s="37">
        <v>2026</v>
      </c>
      <c r="C447" s="35">
        <v>2</v>
      </c>
      <c r="D447" s="35" t="s">
        <v>67</v>
      </c>
      <c r="E447" s="35">
        <v>1</v>
      </c>
      <c r="F447" s="35" t="s">
        <v>65</v>
      </c>
      <c r="G447" s="35">
        <v>15</v>
      </c>
      <c r="H447" s="35" t="s">
        <v>72</v>
      </c>
      <c r="I447" s="35">
        <v>26</v>
      </c>
      <c r="J447" s="35" t="s">
        <v>69</v>
      </c>
      <c r="K447" s="35" t="s">
        <v>70</v>
      </c>
      <c r="L447" s="35">
        <v>2781</v>
      </c>
      <c r="M447" s="1">
        <v>-7.65</v>
      </c>
      <c r="N447" s="1">
        <v>0</v>
      </c>
      <c r="O447" s="35">
        <v>7</v>
      </c>
      <c r="P447" s="35">
        <v>651411</v>
      </c>
      <c r="Q447" s="35">
        <v>7</v>
      </c>
      <c r="R447" s="35">
        <v>363550</v>
      </c>
    </row>
    <row r="448" spans="1:18" x14ac:dyDescent="0.2">
      <c r="A448" s="47" t="str">
        <f t="shared" si="6"/>
        <v>2026-Verein Katholische Krankenpflege Oberi-Pabe</v>
      </c>
      <c r="B448" s="37">
        <v>2026</v>
      </c>
      <c r="C448" s="35">
        <v>2</v>
      </c>
      <c r="D448" s="35" t="s">
        <v>67</v>
      </c>
      <c r="E448" s="35">
        <v>1</v>
      </c>
      <c r="F448" s="35" t="s">
        <v>65</v>
      </c>
      <c r="G448" s="35">
        <v>16</v>
      </c>
      <c r="H448" s="35" t="s">
        <v>85</v>
      </c>
      <c r="I448" s="35">
        <v>26</v>
      </c>
      <c r="J448" s="35" t="s">
        <v>69</v>
      </c>
      <c r="K448" s="35" t="s">
        <v>70</v>
      </c>
      <c r="L448" s="35">
        <v>2788</v>
      </c>
      <c r="M448" s="1">
        <v>-7.65</v>
      </c>
      <c r="N448" s="1">
        <v>0</v>
      </c>
      <c r="O448" s="35">
        <v>7</v>
      </c>
      <c r="P448" s="35">
        <v>651411</v>
      </c>
      <c r="Q448" s="35">
        <v>7</v>
      </c>
      <c r="R448" s="35">
        <v>363550</v>
      </c>
    </row>
    <row r="449" spans="1:18" x14ac:dyDescent="0.2">
      <c r="A449" s="47" t="str">
        <f t="shared" ref="A449:A512" si="7">B449&amp;"-"&amp;H449&amp;"-"&amp;J449</f>
        <v>2026-Curabona-Pabe</v>
      </c>
      <c r="B449" s="37">
        <v>2026</v>
      </c>
      <c r="C449" s="35">
        <v>2</v>
      </c>
      <c r="D449" s="35" t="s">
        <v>67</v>
      </c>
      <c r="E449" s="35">
        <v>1</v>
      </c>
      <c r="F449" s="35" t="s">
        <v>65</v>
      </c>
      <c r="G449" s="35">
        <v>28</v>
      </c>
      <c r="H449" s="35" t="s">
        <v>163</v>
      </c>
      <c r="I449" s="35">
        <v>26</v>
      </c>
      <c r="J449" s="35" t="s">
        <v>69</v>
      </c>
      <c r="K449" s="35" t="s">
        <v>70</v>
      </c>
      <c r="L449" s="35">
        <v>2795</v>
      </c>
      <c r="M449" s="1">
        <v>-7.65</v>
      </c>
      <c r="N449" s="1">
        <v>0</v>
      </c>
      <c r="O449" s="35">
        <v>7</v>
      </c>
      <c r="P449" s="35">
        <v>651411</v>
      </c>
      <c r="Q449" s="35">
        <v>7</v>
      </c>
      <c r="R449" s="35">
        <v>363550</v>
      </c>
    </row>
    <row r="450" spans="1:18" x14ac:dyDescent="0.2">
      <c r="A450" s="47" t="str">
        <f t="shared" si="7"/>
        <v>2026-palliaviva-KLV C</v>
      </c>
      <c r="B450" s="37">
        <v>2026</v>
      </c>
      <c r="C450" s="35">
        <v>2</v>
      </c>
      <c r="D450" s="35" t="s">
        <v>67</v>
      </c>
      <c r="E450" s="35">
        <v>1</v>
      </c>
      <c r="F450" s="35" t="s">
        <v>65</v>
      </c>
      <c r="G450" s="35">
        <v>24</v>
      </c>
      <c r="H450" s="35" t="s">
        <v>158</v>
      </c>
      <c r="I450" s="35">
        <v>22</v>
      </c>
      <c r="J450" s="35" t="s">
        <v>8</v>
      </c>
      <c r="K450" s="35" t="s">
        <v>109</v>
      </c>
      <c r="L450" s="35">
        <v>2714</v>
      </c>
      <c r="M450" s="1">
        <v>0</v>
      </c>
      <c r="N450" s="1">
        <v>0</v>
      </c>
      <c r="O450" s="35">
        <v>7</v>
      </c>
      <c r="P450" s="35">
        <v>651411</v>
      </c>
      <c r="Q450" s="35">
        <v>7</v>
      </c>
      <c r="R450" s="35">
        <v>363550</v>
      </c>
    </row>
    <row r="451" spans="1:18" x14ac:dyDescent="0.2">
      <c r="A451" s="47" t="str">
        <f t="shared" si="7"/>
        <v>2026-Alle Zentren-Pabe</v>
      </c>
      <c r="B451" s="37">
        <v>2026</v>
      </c>
      <c r="C451" s="35">
        <v>2</v>
      </c>
      <c r="D451" s="35" t="s">
        <v>67</v>
      </c>
      <c r="E451" s="35">
        <v>3</v>
      </c>
      <c r="F451" s="35" t="s">
        <v>66</v>
      </c>
      <c r="G451" s="35">
        <v>22</v>
      </c>
      <c r="H451" s="35" t="s">
        <v>78</v>
      </c>
      <c r="I451" s="35">
        <v>26</v>
      </c>
      <c r="J451" s="35" t="s">
        <v>69</v>
      </c>
      <c r="K451" s="35" t="s">
        <v>70</v>
      </c>
      <c r="L451" s="35">
        <v>2717</v>
      </c>
      <c r="M451" s="1">
        <v>0</v>
      </c>
      <c r="N451" s="1">
        <v>0</v>
      </c>
      <c r="O451" s="35">
        <v>8</v>
      </c>
      <c r="P451" s="35">
        <v>651413</v>
      </c>
      <c r="Q451" s="35">
        <v>8</v>
      </c>
      <c r="R451" s="35">
        <v>363250</v>
      </c>
    </row>
    <row r="452" spans="1:18" x14ac:dyDescent="0.2">
      <c r="A452" s="47" t="str">
        <f t="shared" si="7"/>
        <v>2026-Nicht beauftragte Spitex-Organisation-KLV B UV</v>
      </c>
      <c r="B452" s="37">
        <v>2026</v>
      </c>
      <c r="C452" s="35">
        <v>2</v>
      </c>
      <c r="D452" s="35" t="s">
        <v>67</v>
      </c>
      <c r="E452" s="35">
        <v>2</v>
      </c>
      <c r="F452" s="35" t="s">
        <v>64</v>
      </c>
      <c r="G452" s="35">
        <v>20</v>
      </c>
      <c r="H452" s="35" t="s">
        <v>71</v>
      </c>
      <c r="I452" s="35">
        <v>41</v>
      </c>
      <c r="J452" s="35" t="s">
        <v>128</v>
      </c>
      <c r="K452" s="35" t="s">
        <v>129</v>
      </c>
      <c r="L452" s="35">
        <v>2740</v>
      </c>
      <c r="M452" s="1">
        <v>0</v>
      </c>
      <c r="N452" s="1">
        <v>0</v>
      </c>
      <c r="O452" s="35">
        <v>7</v>
      </c>
      <c r="P452" s="35">
        <v>651411</v>
      </c>
      <c r="Q452" s="35">
        <v>9</v>
      </c>
      <c r="R452" s="35">
        <v>363556</v>
      </c>
    </row>
    <row r="453" spans="1:18" x14ac:dyDescent="0.2">
      <c r="A453" s="47" t="str">
        <f t="shared" si="7"/>
        <v>2026-Nicht beauftragte Spitex-Organisation-KLV C UV</v>
      </c>
      <c r="B453" s="37">
        <v>2026</v>
      </c>
      <c r="C453" s="35">
        <v>2</v>
      </c>
      <c r="D453" s="35" t="s">
        <v>67</v>
      </c>
      <c r="E453" s="35">
        <v>2</v>
      </c>
      <c r="F453" s="35" t="s">
        <v>64</v>
      </c>
      <c r="G453" s="35">
        <v>20</v>
      </c>
      <c r="H453" s="35" t="s">
        <v>71</v>
      </c>
      <c r="I453" s="35">
        <v>42</v>
      </c>
      <c r="J453" s="35" t="s">
        <v>126</v>
      </c>
      <c r="K453" s="35" t="s">
        <v>127</v>
      </c>
      <c r="L453" s="35">
        <v>2741</v>
      </c>
      <c r="M453" s="1">
        <v>0</v>
      </c>
      <c r="N453" s="1">
        <v>0</v>
      </c>
      <c r="O453" s="35">
        <v>7</v>
      </c>
      <c r="P453" s="35">
        <v>651411</v>
      </c>
      <c r="Q453" s="35">
        <v>9</v>
      </c>
      <c r="R453" s="35">
        <v>363556</v>
      </c>
    </row>
    <row r="454" spans="1:18" x14ac:dyDescent="0.2">
      <c r="A454" s="47" t="str">
        <f t="shared" si="7"/>
        <v>2026-Nicht beauftragte Spitex-Organisation-KLV B IV</v>
      </c>
      <c r="B454" s="37">
        <v>2026</v>
      </c>
      <c r="C454" s="35">
        <v>2</v>
      </c>
      <c r="D454" s="35" t="s">
        <v>67</v>
      </c>
      <c r="E454" s="35">
        <v>2</v>
      </c>
      <c r="F454" s="35" t="s">
        <v>64</v>
      </c>
      <c r="G454" s="35">
        <v>20</v>
      </c>
      <c r="H454" s="35" t="s">
        <v>71</v>
      </c>
      <c r="I454" s="35">
        <v>21</v>
      </c>
      <c r="J454" s="35" t="s">
        <v>95</v>
      </c>
      <c r="K454" s="35" t="s">
        <v>116</v>
      </c>
      <c r="L454" s="35">
        <v>2742</v>
      </c>
      <c r="M454" s="1">
        <v>0</v>
      </c>
      <c r="N454" s="1">
        <v>0</v>
      </c>
      <c r="O454" s="35">
        <v>7</v>
      </c>
      <c r="P454" s="35">
        <v>651411</v>
      </c>
      <c r="Q454" s="35">
        <v>9</v>
      </c>
      <c r="R454" s="35">
        <v>363556</v>
      </c>
    </row>
    <row r="455" spans="1:18" x14ac:dyDescent="0.2">
      <c r="A455" s="47" t="str">
        <f t="shared" si="7"/>
        <v>2026-Nicht beauftragte Spitex-Organisation-KLV C IV</v>
      </c>
      <c r="B455" s="37">
        <v>2026</v>
      </c>
      <c r="C455" s="35">
        <v>2</v>
      </c>
      <c r="D455" s="35" t="s">
        <v>67</v>
      </c>
      <c r="E455" s="35">
        <v>2</v>
      </c>
      <c r="F455" s="35" t="s">
        <v>64</v>
      </c>
      <c r="G455" s="35">
        <v>20</v>
      </c>
      <c r="H455" s="35" t="s">
        <v>71</v>
      </c>
      <c r="I455" s="35">
        <v>23</v>
      </c>
      <c r="J455" s="35" t="s">
        <v>96</v>
      </c>
      <c r="K455" s="35" t="s">
        <v>118</v>
      </c>
      <c r="L455" s="35">
        <v>2743</v>
      </c>
      <c r="M455" s="1">
        <v>0</v>
      </c>
      <c r="N455" s="1">
        <v>0</v>
      </c>
      <c r="O455" s="35">
        <v>7</v>
      </c>
      <c r="P455" s="35">
        <v>651411</v>
      </c>
      <c r="Q455" s="35">
        <v>9</v>
      </c>
      <c r="R455" s="35">
        <v>363556</v>
      </c>
    </row>
    <row r="456" spans="1:18" x14ac:dyDescent="0.2">
      <c r="A456" s="47" t="str">
        <f t="shared" si="7"/>
        <v>2026-Nicht beauftragte Spitex-Organisation-KLV A UV</v>
      </c>
      <c r="B456" s="37">
        <v>2026</v>
      </c>
      <c r="C456" s="35">
        <v>2</v>
      </c>
      <c r="D456" s="35" t="s">
        <v>67</v>
      </c>
      <c r="E456" s="35">
        <v>2</v>
      </c>
      <c r="F456" s="35" t="s">
        <v>64</v>
      </c>
      <c r="G456" s="35">
        <v>20</v>
      </c>
      <c r="H456" s="35" t="s">
        <v>71</v>
      </c>
      <c r="I456" s="35">
        <v>40</v>
      </c>
      <c r="J456" s="35" t="s">
        <v>130</v>
      </c>
      <c r="K456" s="35" t="s">
        <v>131</v>
      </c>
      <c r="L456" s="35">
        <v>2744</v>
      </c>
      <c r="M456" s="1">
        <v>0</v>
      </c>
      <c r="N456" s="1">
        <v>0</v>
      </c>
      <c r="O456" s="35">
        <v>7</v>
      </c>
      <c r="P456" s="35">
        <v>651411</v>
      </c>
      <c r="Q456" s="35">
        <v>9</v>
      </c>
      <c r="R456" s="35">
        <v>363556</v>
      </c>
    </row>
    <row r="457" spans="1:18" x14ac:dyDescent="0.2">
      <c r="A457" s="47" t="str">
        <f t="shared" si="7"/>
        <v>2026-Nicht beauftragte Spitex-Organisation-KLV A IV</v>
      </c>
      <c r="B457" s="37">
        <v>2026</v>
      </c>
      <c r="C457" s="35">
        <v>2</v>
      </c>
      <c r="D457" s="35" t="s">
        <v>67</v>
      </c>
      <c r="E457" s="35">
        <v>2</v>
      </c>
      <c r="F457" s="35" t="s">
        <v>64</v>
      </c>
      <c r="G457" s="35">
        <v>20</v>
      </c>
      <c r="H457" s="35" t="s">
        <v>71</v>
      </c>
      <c r="I457" s="35">
        <v>19</v>
      </c>
      <c r="J457" s="35" t="s">
        <v>94</v>
      </c>
      <c r="K457" s="35" t="s">
        <v>117</v>
      </c>
      <c r="L457" s="35">
        <v>2745</v>
      </c>
      <c r="M457" s="1">
        <v>0</v>
      </c>
      <c r="N457" s="1">
        <v>0</v>
      </c>
      <c r="O457" s="35">
        <v>7</v>
      </c>
      <c r="P457" s="35">
        <v>651411</v>
      </c>
      <c r="Q457" s="35">
        <v>9</v>
      </c>
      <c r="R457" s="35">
        <v>363556</v>
      </c>
    </row>
    <row r="458" spans="1:18" x14ac:dyDescent="0.2">
      <c r="A458" s="47" t="str">
        <f t="shared" si="7"/>
        <v>2026-Nicht beauftragte Spitex-Organisation-KLV C PA</v>
      </c>
      <c r="B458" s="37">
        <v>2026</v>
      </c>
      <c r="C458" s="35">
        <v>2</v>
      </c>
      <c r="D458" s="35" t="s">
        <v>67</v>
      </c>
      <c r="E458" s="35">
        <v>2</v>
      </c>
      <c r="F458" s="35" t="s">
        <v>64</v>
      </c>
      <c r="G458" s="35">
        <v>20</v>
      </c>
      <c r="H458" s="35" t="s">
        <v>71</v>
      </c>
      <c r="I458" s="35">
        <v>51</v>
      </c>
      <c r="J458" s="35" t="s">
        <v>162</v>
      </c>
      <c r="K458" s="35" t="s">
        <v>164</v>
      </c>
      <c r="L458" s="35">
        <v>2752</v>
      </c>
      <c r="M458" s="1">
        <v>15.75</v>
      </c>
      <c r="N458" s="1">
        <v>0</v>
      </c>
      <c r="O458" s="35">
        <v>7</v>
      </c>
      <c r="P458" s="35">
        <v>651411</v>
      </c>
      <c r="Q458" s="35">
        <v>9</v>
      </c>
      <c r="R458" s="35">
        <v>363556</v>
      </c>
    </row>
    <row r="459" spans="1:18" x14ac:dyDescent="0.2">
      <c r="A459" s="47" t="str">
        <f t="shared" si="7"/>
        <v>2026-Beauftragte Spitex-Organisation-KLV C PA</v>
      </c>
      <c r="B459" s="37">
        <v>2026</v>
      </c>
      <c r="C459" s="35">
        <v>2</v>
      </c>
      <c r="D459" s="35" t="s">
        <v>67</v>
      </c>
      <c r="E459" s="35">
        <v>2</v>
      </c>
      <c r="F459" s="35" t="s">
        <v>64</v>
      </c>
      <c r="G459" s="35">
        <v>19</v>
      </c>
      <c r="H459" s="35" t="s">
        <v>68</v>
      </c>
      <c r="I459" s="35">
        <v>51</v>
      </c>
      <c r="J459" s="35" t="s">
        <v>162</v>
      </c>
      <c r="K459" s="35" t="s">
        <v>164</v>
      </c>
      <c r="L459" s="35">
        <v>2769</v>
      </c>
      <c r="M459" s="1">
        <v>15.75</v>
      </c>
      <c r="N459" s="1">
        <v>0</v>
      </c>
      <c r="O459" s="35">
        <v>7</v>
      </c>
      <c r="P459" s="35">
        <v>651411</v>
      </c>
      <c r="Q459" s="35">
        <v>9</v>
      </c>
      <c r="R459" s="35">
        <v>363556</v>
      </c>
    </row>
    <row r="460" spans="1:18" x14ac:dyDescent="0.2">
      <c r="A460" s="47" t="str">
        <f t="shared" si="7"/>
        <v>2026-Beauftragte Spitex-Organisation-KLV B IV</v>
      </c>
      <c r="B460" s="37">
        <v>2026</v>
      </c>
      <c r="C460" s="35">
        <v>2</v>
      </c>
      <c r="D460" s="35" t="s">
        <v>67</v>
      </c>
      <c r="E460" s="35">
        <v>2</v>
      </c>
      <c r="F460" s="35" t="s">
        <v>64</v>
      </c>
      <c r="G460" s="35">
        <v>19</v>
      </c>
      <c r="H460" s="35" t="s">
        <v>68</v>
      </c>
      <c r="I460" s="35">
        <v>21</v>
      </c>
      <c r="J460" s="35" t="s">
        <v>95</v>
      </c>
      <c r="K460" s="35" t="s">
        <v>116</v>
      </c>
      <c r="L460" s="35">
        <v>2754</v>
      </c>
      <c r="M460" s="1">
        <v>26.5</v>
      </c>
      <c r="N460" s="1">
        <v>0</v>
      </c>
      <c r="O460" s="35">
        <v>7</v>
      </c>
      <c r="P460" s="35">
        <v>651411</v>
      </c>
      <c r="Q460" s="35">
        <v>9</v>
      </c>
      <c r="R460" s="35">
        <v>363556</v>
      </c>
    </row>
    <row r="461" spans="1:18" x14ac:dyDescent="0.2">
      <c r="A461" s="47" t="str">
        <f t="shared" si="7"/>
        <v>2026-Nicht beauftragte Spitex-Organisation-KLV C</v>
      </c>
      <c r="B461" s="37">
        <v>2026</v>
      </c>
      <c r="C461" s="35">
        <v>2</v>
      </c>
      <c r="D461" s="35" t="s">
        <v>67</v>
      </c>
      <c r="E461" s="35">
        <v>2</v>
      </c>
      <c r="F461" s="35" t="s">
        <v>64</v>
      </c>
      <c r="G461" s="35">
        <v>20</v>
      </c>
      <c r="H461" s="35" t="s">
        <v>71</v>
      </c>
      <c r="I461" s="35">
        <v>22</v>
      </c>
      <c r="J461" s="35" t="s">
        <v>8</v>
      </c>
      <c r="K461" s="35" t="s">
        <v>109</v>
      </c>
      <c r="L461" s="35">
        <v>2746</v>
      </c>
      <c r="M461" s="1">
        <v>29.2</v>
      </c>
      <c r="N461" s="1">
        <v>0</v>
      </c>
      <c r="O461" s="35">
        <v>7</v>
      </c>
      <c r="P461" s="35">
        <v>651411</v>
      </c>
      <c r="Q461" s="35">
        <v>9</v>
      </c>
      <c r="R461" s="35">
        <v>363556</v>
      </c>
    </row>
    <row r="462" spans="1:18" x14ac:dyDescent="0.2">
      <c r="A462" s="47" t="str">
        <f t="shared" si="7"/>
        <v>2026-Beauftragte Spitex-Organisation-KLV A IV</v>
      </c>
      <c r="B462" s="37">
        <v>2026</v>
      </c>
      <c r="C462" s="35">
        <v>2</v>
      </c>
      <c r="D462" s="35" t="s">
        <v>67</v>
      </c>
      <c r="E462" s="35">
        <v>2</v>
      </c>
      <c r="F462" s="35" t="s">
        <v>64</v>
      </c>
      <c r="G462" s="35">
        <v>19</v>
      </c>
      <c r="H462" s="35" t="s">
        <v>68</v>
      </c>
      <c r="I462" s="35">
        <v>19</v>
      </c>
      <c r="J462" s="35" t="s">
        <v>94</v>
      </c>
      <c r="K462" s="35" t="s">
        <v>117</v>
      </c>
      <c r="L462" s="35">
        <v>2755</v>
      </c>
      <c r="M462" s="1">
        <v>31.15</v>
      </c>
      <c r="N462" s="1">
        <v>0</v>
      </c>
      <c r="O462" s="35">
        <v>7</v>
      </c>
      <c r="P462" s="35">
        <v>651411</v>
      </c>
      <c r="Q462" s="35">
        <v>9</v>
      </c>
      <c r="R462" s="35">
        <v>363556</v>
      </c>
    </row>
    <row r="463" spans="1:18" x14ac:dyDescent="0.2">
      <c r="A463" s="47" t="str">
        <f t="shared" si="7"/>
        <v>2026-Nicht beauftragte Spitex-Organisation-KLV B</v>
      </c>
      <c r="B463" s="37">
        <v>2026</v>
      </c>
      <c r="C463" s="35">
        <v>2</v>
      </c>
      <c r="D463" s="35" t="s">
        <v>67</v>
      </c>
      <c r="E463" s="35">
        <v>2</v>
      </c>
      <c r="F463" s="35" t="s">
        <v>64</v>
      </c>
      <c r="G463" s="35">
        <v>20</v>
      </c>
      <c r="H463" s="35" t="s">
        <v>71</v>
      </c>
      <c r="I463" s="35">
        <v>20</v>
      </c>
      <c r="J463" s="35" t="s">
        <v>7</v>
      </c>
      <c r="K463" s="35" t="s">
        <v>107</v>
      </c>
      <c r="L463" s="35">
        <v>2747</v>
      </c>
      <c r="M463" s="1">
        <v>32.15</v>
      </c>
      <c r="N463" s="1">
        <v>0</v>
      </c>
      <c r="O463" s="35">
        <v>7</v>
      </c>
      <c r="P463" s="35">
        <v>651411</v>
      </c>
      <c r="Q463" s="35">
        <v>9</v>
      </c>
      <c r="R463" s="35">
        <v>363556</v>
      </c>
    </row>
    <row r="464" spans="1:18" x14ac:dyDescent="0.2">
      <c r="A464" s="47" t="str">
        <f t="shared" si="7"/>
        <v>2026-Beauftragte Spitex-Organisation-KLV A UV</v>
      </c>
      <c r="B464" s="37">
        <v>2026</v>
      </c>
      <c r="C464" s="35">
        <v>2</v>
      </c>
      <c r="D464" s="35" t="s">
        <v>67</v>
      </c>
      <c r="E464" s="35">
        <v>2</v>
      </c>
      <c r="F464" s="35" t="s">
        <v>64</v>
      </c>
      <c r="G464" s="35">
        <v>19</v>
      </c>
      <c r="H464" s="35" t="s">
        <v>68</v>
      </c>
      <c r="I464" s="35">
        <v>40</v>
      </c>
      <c r="J464" s="35" t="s">
        <v>130</v>
      </c>
      <c r="K464" s="35" t="s">
        <v>131</v>
      </c>
      <c r="L464" s="35">
        <v>2757</v>
      </c>
      <c r="M464" s="1">
        <v>34.15</v>
      </c>
      <c r="N464" s="1">
        <v>0</v>
      </c>
      <c r="O464" s="35">
        <v>7</v>
      </c>
      <c r="P464" s="35">
        <v>651411</v>
      </c>
      <c r="Q464" s="35">
        <v>9</v>
      </c>
      <c r="R464" s="35">
        <v>363556</v>
      </c>
    </row>
    <row r="465" spans="1:18" x14ac:dyDescent="0.2">
      <c r="A465" s="47" t="str">
        <f t="shared" si="7"/>
        <v>2026-Beauftragte Spitex-Organisation-KLV B UV</v>
      </c>
      <c r="B465" s="37">
        <v>2026</v>
      </c>
      <c r="C465" s="35">
        <v>2</v>
      </c>
      <c r="D465" s="35" t="s">
        <v>67</v>
      </c>
      <c r="E465" s="35">
        <v>2</v>
      </c>
      <c r="F465" s="35" t="s">
        <v>64</v>
      </c>
      <c r="G465" s="35">
        <v>19</v>
      </c>
      <c r="H465" s="35" t="s">
        <v>68</v>
      </c>
      <c r="I465" s="35">
        <v>41</v>
      </c>
      <c r="J465" s="35" t="s">
        <v>128</v>
      </c>
      <c r="K465" s="35" t="s">
        <v>129</v>
      </c>
      <c r="L465" s="35">
        <v>2758</v>
      </c>
      <c r="M465" s="1">
        <v>34.5</v>
      </c>
      <c r="N465" s="1">
        <v>0</v>
      </c>
      <c r="O465" s="35">
        <v>7</v>
      </c>
      <c r="P465" s="35">
        <v>651411</v>
      </c>
      <c r="Q465" s="35">
        <v>9</v>
      </c>
      <c r="R465" s="35">
        <v>363556</v>
      </c>
    </row>
    <row r="466" spans="1:18" x14ac:dyDescent="0.2">
      <c r="A466" s="47" t="str">
        <f t="shared" si="7"/>
        <v>2026-Beauftragte Spitex-Organisation-KLV C UV</v>
      </c>
      <c r="B466" s="37">
        <v>2026</v>
      </c>
      <c r="C466" s="35">
        <v>2</v>
      </c>
      <c r="D466" s="35" t="s">
        <v>67</v>
      </c>
      <c r="E466" s="35">
        <v>2</v>
      </c>
      <c r="F466" s="35" t="s">
        <v>64</v>
      </c>
      <c r="G466" s="35">
        <v>19</v>
      </c>
      <c r="H466" s="35" t="s">
        <v>68</v>
      </c>
      <c r="I466" s="35">
        <v>42</v>
      </c>
      <c r="J466" s="35" t="s">
        <v>126</v>
      </c>
      <c r="K466" s="35" t="s">
        <v>127</v>
      </c>
      <c r="L466" s="35">
        <v>2756</v>
      </c>
      <c r="M466" s="1">
        <v>36.6</v>
      </c>
      <c r="N466" s="1">
        <v>0</v>
      </c>
      <c r="O466" s="35">
        <v>7</v>
      </c>
      <c r="P466" s="35">
        <v>651411</v>
      </c>
      <c r="Q466" s="35">
        <v>9</v>
      </c>
      <c r="R466" s="35">
        <v>363556</v>
      </c>
    </row>
    <row r="467" spans="1:18" x14ac:dyDescent="0.2">
      <c r="A467" s="47" t="str">
        <f t="shared" si="7"/>
        <v>2026-Nicht beauftragte Spitex-Organisation-KLV A</v>
      </c>
      <c r="B467" s="37">
        <v>2026</v>
      </c>
      <c r="C467" s="35">
        <v>2</v>
      </c>
      <c r="D467" s="35" t="s">
        <v>67</v>
      </c>
      <c r="E467" s="35">
        <v>2</v>
      </c>
      <c r="F467" s="35" t="s">
        <v>64</v>
      </c>
      <c r="G467" s="35">
        <v>20</v>
      </c>
      <c r="H467" s="35" t="s">
        <v>71</v>
      </c>
      <c r="I467" s="35">
        <v>18</v>
      </c>
      <c r="J467" s="35" t="s">
        <v>6</v>
      </c>
      <c r="K467" s="35" t="s">
        <v>108</v>
      </c>
      <c r="L467" s="35">
        <v>2748</v>
      </c>
      <c r="M467" s="1">
        <v>38.5</v>
      </c>
      <c r="N467" s="1">
        <v>0</v>
      </c>
      <c r="O467" s="35">
        <v>7</v>
      </c>
      <c r="P467" s="35">
        <v>651411</v>
      </c>
      <c r="Q467" s="35">
        <v>9</v>
      </c>
      <c r="R467" s="35">
        <v>363556</v>
      </c>
    </row>
    <row r="468" spans="1:18" x14ac:dyDescent="0.2">
      <c r="A468" s="47" t="str">
        <f t="shared" si="7"/>
        <v>2026-Selbständig erwerbende Pflegefachpersonen-KLV C</v>
      </c>
      <c r="B468" s="37">
        <v>2026</v>
      </c>
      <c r="C468" s="35">
        <v>2</v>
      </c>
      <c r="D468" s="35" t="s">
        <v>67</v>
      </c>
      <c r="E468" s="35">
        <v>2</v>
      </c>
      <c r="F468" s="35" t="s">
        <v>64</v>
      </c>
      <c r="G468" s="35">
        <v>21</v>
      </c>
      <c r="H468" s="35" t="s">
        <v>84</v>
      </c>
      <c r="I468" s="35">
        <v>22</v>
      </c>
      <c r="J468" s="35" t="s">
        <v>8</v>
      </c>
      <c r="K468" s="35" t="s">
        <v>109</v>
      </c>
      <c r="L468" s="35">
        <v>2766</v>
      </c>
      <c r="M468" s="1">
        <v>41.05</v>
      </c>
      <c r="N468" s="1">
        <v>0</v>
      </c>
      <c r="O468" s="35">
        <v>7</v>
      </c>
      <c r="P468" s="35">
        <v>651411</v>
      </c>
      <c r="Q468" s="35">
        <v>9</v>
      </c>
      <c r="R468" s="35">
        <v>363556</v>
      </c>
    </row>
    <row r="469" spans="1:18" x14ac:dyDescent="0.2">
      <c r="A469" s="47" t="str">
        <f t="shared" si="7"/>
        <v>2026-Alle Zentren-NKLV Hoch</v>
      </c>
      <c r="B469" s="37">
        <v>2026</v>
      </c>
      <c r="C469" s="35">
        <v>2</v>
      </c>
      <c r="D469" s="35" t="s">
        <v>67</v>
      </c>
      <c r="E469" s="35">
        <v>3</v>
      </c>
      <c r="F469" s="35" t="s">
        <v>66</v>
      </c>
      <c r="G469" s="35">
        <v>22</v>
      </c>
      <c r="H469" s="35" t="s">
        <v>78</v>
      </c>
      <c r="I469" s="35">
        <v>24</v>
      </c>
      <c r="J469" s="35" t="s">
        <v>97</v>
      </c>
      <c r="K469" s="35" t="s">
        <v>80</v>
      </c>
      <c r="L469" s="35">
        <v>2718</v>
      </c>
      <c r="M469" s="1">
        <v>49.8</v>
      </c>
      <c r="N469" s="1">
        <v>0</v>
      </c>
      <c r="O469" s="35">
        <v>9</v>
      </c>
      <c r="P469" s="35">
        <v>651414</v>
      </c>
      <c r="Q469" s="35">
        <v>4</v>
      </c>
      <c r="R469" s="35">
        <v>363254</v>
      </c>
    </row>
    <row r="470" spans="1:18" x14ac:dyDescent="0.2">
      <c r="A470" s="47" t="str">
        <f t="shared" si="7"/>
        <v>2026-Selbständig erwerbende Pflegefachpersonen-KLV A</v>
      </c>
      <c r="B470" s="37">
        <v>2026</v>
      </c>
      <c r="C470" s="35">
        <v>2</v>
      </c>
      <c r="D470" s="35" t="s">
        <v>67</v>
      </c>
      <c r="E470" s="35">
        <v>2</v>
      </c>
      <c r="F470" s="35" t="s">
        <v>64</v>
      </c>
      <c r="G470" s="35">
        <v>21</v>
      </c>
      <c r="H470" s="35" t="s">
        <v>84</v>
      </c>
      <c r="I470" s="35">
        <v>18</v>
      </c>
      <c r="J470" s="35" t="s">
        <v>6</v>
      </c>
      <c r="K470" s="35" t="s">
        <v>108</v>
      </c>
      <c r="L470" s="35">
        <v>2767</v>
      </c>
      <c r="M470" s="1">
        <v>54.1</v>
      </c>
      <c r="N470" s="1">
        <v>0</v>
      </c>
      <c r="O470" s="35">
        <v>7</v>
      </c>
      <c r="P470" s="35">
        <v>651411</v>
      </c>
      <c r="Q470" s="35">
        <v>9</v>
      </c>
      <c r="R470" s="35">
        <v>363556</v>
      </c>
    </row>
    <row r="471" spans="1:18" x14ac:dyDescent="0.2">
      <c r="A471" s="47" t="str">
        <f t="shared" si="7"/>
        <v>2026-Selbständig erwerbende Pflegefachpersonen-KLV B</v>
      </c>
      <c r="B471" s="37">
        <v>2026</v>
      </c>
      <c r="C471" s="35">
        <v>2</v>
      </c>
      <c r="D471" s="35" t="s">
        <v>67</v>
      </c>
      <c r="E471" s="35">
        <v>2</v>
      </c>
      <c r="F471" s="35" t="s">
        <v>64</v>
      </c>
      <c r="G471" s="35">
        <v>21</v>
      </c>
      <c r="H471" s="35" t="s">
        <v>84</v>
      </c>
      <c r="I471" s="35">
        <v>20</v>
      </c>
      <c r="J471" s="35" t="s">
        <v>7</v>
      </c>
      <c r="K471" s="35" t="s">
        <v>107</v>
      </c>
      <c r="L471" s="35">
        <v>2768</v>
      </c>
      <c r="M471" s="1">
        <v>55.75</v>
      </c>
      <c r="N471" s="1">
        <v>0</v>
      </c>
      <c r="O471" s="35">
        <v>7</v>
      </c>
      <c r="P471" s="35">
        <v>651411</v>
      </c>
      <c r="Q471" s="35">
        <v>9</v>
      </c>
      <c r="R471" s="35">
        <v>363556</v>
      </c>
    </row>
    <row r="472" spans="1:18" x14ac:dyDescent="0.2">
      <c r="A472" s="47" t="str">
        <f t="shared" si="7"/>
        <v>2026-Spitex Q-AÜP KLV C</v>
      </c>
      <c r="B472" s="37">
        <v>2026</v>
      </c>
      <c r="C472" s="35">
        <v>2</v>
      </c>
      <c r="D472" s="35" t="s">
        <v>67</v>
      </c>
      <c r="E472" s="35">
        <v>1</v>
      </c>
      <c r="F472" s="35" t="s">
        <v>65</v>
      </c>
      <c r="G472" s="35">
        <v>27</v>
      </c>
      <c r="H472" s="35" t="s">
        <v>160</v>
      </c>
      <c r="I472" s="35">
        <v>5</v>
      </c>
      <c r="J472" s="35" t="s">
        <v>110</v>
      </c>
      <c r="K472" s="35" t="s">
        <v>111</v>
      </c>
      <c r="L472" s="35">
        <v>2733</v>
      </c>
      <c r="M472" s="1">
        <v>58.08</v>
      </c>
      <c r="N472" s="1">
        <v>0</v>
      </c>
      <c r="O472" s="35">
        <v>7</v>
      </c>
      <c r="P472" s="35">
        <v>651411</v>
      </c>
      <c r="Q472" s="35">
        <v>1</v>
      </c>
      <c r="R472" s="35">
        <v>363555</v>
      </c>
    </row>
    <row r="473" spans="1:18" x14ac:dyDescent="0.2">
      <c r="A473" s="47" t="str">
        <f t="shared" si="7"/>
        <v>2026-Nicht beauftragte Spitex-Organisation-AÜP KLV C</v>
      </c>
      <c r="B473" s="37">
        <v>2026</v>
      </c>
      <c r="C473" s="35">
        <v>2</v>
      </c>
      <c r="D473" s="35" t="s">
        <v>67</v>
      </c>
      <c r="E473" s="35">
        <v>2</v>
      </c>
      <c r="F473" s="35" t="s">
        <v>64</v>
      </c>
      <c r="G473" s="35">
        <v>20</v>
      </c>
      <c r="H473" s="35" t="s">
        <v>71</v>
      </c>
      <c r="I473" s="35">
        <v>5</v>
      </c>
      <c r="J473" s="35" t="s">
        <v>110</v>
      </c>
      <c r="K473" s="35" t="s">
        <v>111</v>
      </c>
      <c r="L473" s="35">
        <v>2749</v>
      </c>
      <c r="M473" s="1">
        <v>58.08</v>
      </c>
      <c r="N473" s="1">
        <v>0</v>
      </c>
      <c r="O473" s="35">
        <v>7</v>
      </c>
      <c r="P473" s="35">
        <v>651411</v>
      </c>
      <c r="Q473" s="35">
        <v>11</v>
      </c>
      <c r="R473" s="35">
        <v>363557</v>
      </c>
    </row>
    <row r="474" spans="1:18" x14ac:dyDescent="0.2">
      <c r="A474" s="47" t="str">
        <f t="shared" si="7"/>
        <v>2026-Beauftragte Spitex-Organisation-AÜP KLV C</v>
      </c>
      <c r="B474" s="37">
        <v>2026</v>
      </c>
      <c r="C474" s="35">
        <v>2</v>
      </c>
      <c r="D474" s="35" t="s">
        <v>67</v>
      </c>
      <c r="E474" s="35">
        <v>2</v>
      </c>
      <c r="F474" s="35" t="s">
        <v>64</v>
      </c>
      <c r="G474" s="35">
        <v>19</v>
      </c>
      <c r="H474" s="35" t="s">
        <v>68</v>
      </c>
      <c r="I474" s="35">
        <v>5</v>
      </c>
      <c r="J474" s="35" t="s">
        <v>110</v>
      </c>
      <c r="K474" s="35" t="s">
        <v>111</v>
      </c>
      <c r="L474" s="35">
        <v>2759</v>
      </c>
      <c r="M474" s="1">
        <v>58.08</v>
      </c>
      <c r="N474" s="1">
        <v>0</v>
      </c>
      <c r="O474" s="35">
        <v>7</v>
      </c>
      <c r="P474" s="35">
        <v>651411</v>
      </c>
      <c r="Q474" s="35">
        <v>11</v>
      </c>
      <c r="R474" s="35">
        <v>363557</v>
      </c>
    </row>
    <row r="475" spans="1:18" x14ac:dyDescent="0.2">
      <c r="A475" s="47" t="str">
        <f t="shared" si="7"/>
        <v>2026-GEPS-AÜP KLV C</v>
      </c>
      <c r="B475" s="37">
        <v>2026</v>
      </c>
      <c r="C475" s="35">
        <v>2</v>
      </c>
      <c r="D475" s="35" t="s">
        <v>67</v>
      </c>
      <c r="E475" s="35">
        <v>1</v>
      </c>
      <c r="F475" s="35" t="s">
        <v>65</v>
      </c>
      <c r="G475" s="35">
        <v>13</v>
      </c>
      <c r="H475" s="35" t="s">
        <v>73</v>
      </c>
      <c r="I475" s="35">
        <v>5</v>
      </c>
      <c r="J475" s="35" t="s">
        <v>110</v>
      </c>
      <c r="K475" s="35" t="s">
        <v>111</v>
      </c>
      <c r="L475" s="35">
        <v>2775</v>
      </c>
      <c r="M475" s="1">
        <v>58.08</v>
      </c>
      <c r="N475" s="1">
        <v>0</v>
      </c>
      <c r="O475" s="35">
        <v>7</v>
      </c>
      <c r="P475" s="35">
        <v>651411</v>
      </c>
      <c r="Q475" s="35">
        <v>1</v>
      </c>
      <c r="R475" s="35">
        <v>363555</v>
      </c>
    </row>
    <row r="476" spans="1:18" x14ac:dyDescent="0.2">
      <c r="A476" s="47" t="str">
        <f t="shared" si="7"/>
        <v>2026-Knowledge &amp; Nursing-AÜP KLV C</v>
      </c>
      <c r="B476" s="37">
        <v>2026</v>
      </c>
      <c r="C476" s="35">
        <v>2</v>
      </c>
      <c r="D476" s="35" t="s">
        <v>67</v>
      </c>
      <c r="E476" s="35">
        <v>1</v>
      </c>
      <c r="F476" s="35" t="s">
        <v>65</v>
      </c>
      <c r="G476" s="35">
        <v>15</v>
      </c>
      <c r="H476" s="35" t="s">
        <v>72</v>
      </c>
      <c r="I476" s="35">
        <v>5</v>
      </c>
      <c r="J476" s="35" t="s">
        <v>110</v>
      </c>
      <c r="K476" s="35" t="s">
        <v>111</v>
      </c>
      <c r="L476" s="35">
        <v>2782</v>
      </c>
      <c r="M476" s="1">
        <v>58.08</v>
      </c>
      <c r="N476" s="1">
        <v>0</v>
      </c>
      <c r="O476" s="35">
        <v>7</v>
      </c>
      <c r="P476" s="35">
        <v>651411</v>
      </c>
      <c r="Q476" s="35">
        <v>1</v>
      </c>
      <c r="R476" s="35">
        <v>363555</v>
      </c>
    </row>
    <row r="477" spans="1:18" x14ac:dyDescent="0.2">
      <c r="A477" s="47" t="str">
        <f t="shared" si="7"/>
        <v>2026-Verein Katholische Krankenpflege Oberi-AÜP KLV C</v>
      </c>
      <c r="B477" s="37">
        <v>2026</v>
      </c>
      <c r="C477" s="35">
        <v>2</v>
      </c>
      <c r="D477" s="35" t="s">
        <v>67</v>
      </c>
      <c r="E477" s="35">
        <v>1</v>
      </c>
      <c r="F477" s="35" t="s">
        <v>65</v>
      </c>
      <c r="G477" s="35">
        <v>16</v>
      </c>
      <c r="H477" s="35" t="s">
        <v>85</v>
      </c>
      <c r="I477" s="35">
        <v>5</v>
      </c>
      <c r="J477" s="35" t="s">
        <v>110</v>
      </c>
      <c r="K477" s="35" t="s">
        <v>111</v>
      </c>
      <c r="L477" s="35">
        <v>2789</v>
      </c>
      <c r="M477" s="1">
        <v>58.08</v>
      </c>
      <c r="N477" s="1">
        <v>0</v>
      </c>
      <c r="O477" s="35">
        <v>7</v>
      </c>
      <c r="P477" s="35">
        <v>651411</v>
      </c>
      <c r="Q477" s="35">
        <v>1</v>
      </c>
      <c r="R477" s="35">
        <v>363555</v>
      </c>
    </row>
    <row r="478" spans="1:18" x14ac:dyDescent="0.2">
      <c r="A478" s="47" t="str">
        <f t="shared" si="7"/>
        <v>2026-Curabona-AÜP KLV C</v>
      </c>
      <c r="B478" s="37">
        <v>2026</v>
      </c>
      <c r="C478" s="35">
        <v>2</v>
      </c>
      <c r="D478" s="35" t="s">
        <v>67</v>
      </c>
      <c r="E478" s="35">
        <v>1</v>
      </c>
      <c r="F478" s="35" t="s">
        <v>65</v>
      </c>
      <c r="G478" s="35">
        <v>28</v>
      </c>
      <c r="H478" s="35" t="s">
        <v>163</v>
      </c>
      <c r="I478" s="35">
        <v>5</v>
      </c>
      <c r="J478" s="35" t="s">
        <v>110</v>
      </c>
      <c r="K478" s="35" t="s">
        <v>111</v>
      </c>
      <c r="L478" s="35">
        <v>2796</v>
      </c>
      <c r="M478" s="1">
        <v>58.08</v>
      </c>
      <c r="N478" s="1">
        <v>0</v>
      </c>
      <c r="O478" s="35">
        <v>7</v>
      </c>
      <c r="P478" s="35">
        <v>651411</v>
      </c>
      <c r="Q478" s="35">
        <v>1</v>
      </c>
      <c r="R478" s="35">
        <v>363555</v>
      </c>
    </row>
    <row r="479" spans="1:18" x14ac:dyDescent="0.2">
      <c r="A479" s="47" t="str">
        <f t="shared" si="7"/>
        <v>2026-Alle Zentren-NKLV Tief</v>
      </c>
      <c r="B479" s="37">
        <v>2026</v>
      </c>
      <c r="C479" s="35">
        <v>2</v>
      </c>
      <c r="D479" s="35" t="s">
        <v>67</v>
      </c>
      <c r="E479" s="35">
        <v>3</v>
      </c>
      <c r="F479" s="35" t="s">
        <v>66</v>
      </c>
      <c r="G479" s="35">
        <v>22</v>
      </c>
      <c r="H479" s="35" t="s">
        <v>78</v>
      </c>
      <c r="I479" s="35">
        <v>25</v>
      </c>
      <c r="J479" s="35" t="s">
        <v>98</v>
      </c>
      <c r="K479" s="35" t="s">
        <v>79</v>
      </c>
      <c r="L479" s="35">
        <v>2719</v>
      </c>
      <c r="M479" s="1">
        <v>58.8</v>
      </c>
      <c r="N479" s="1">
        <v>0</v>
      </c>
      <c r="O479" s="35">
        <v>9</v>
      </c>
      <c r="P479" s="35">
        <v>651414</v>
      </c>
      <c r="Q479" s="35">
        <v>4</v>
      </c>
      <c r="R479" s="35">
        <v>363254</v>
      </c>
    </row>
    <row r="480" spans="1:18" x14ac:dyDescent="0.2">
      <c r="A480" s="47" t="str">
        <f t="shared" si="7"/>
        <v>2026-Spitex Q-AÜP KLV B</v>
      </c>
      <c r="B480" s="37">
        <v>2026</v>
      </c>
      <c r="C480" s="35">
        <v>2</v>
      </c>
      <c r="D480" s="35" t="s">
        <v>67</v>
      </c>
      <c r="E480" s="35">
        <v>1</v>
      </c>
      <c r="F480" s="35" t="s">
        <v>65</v>
      </c>
      <c r="G480" s="35">
        <v>27</v>
      </c>
      <c r="H480" s="35" t="s">
        <v>160</v>
      </c>
      <c r="I480" s="35">
        <v>4</v>
      </c>
      <c r="J480" s="35" t="s">
        <v>112</v>
      </c>
      <c r="K480" s="35" t="s">
        <v>113</v>
      </c>
      <c r="L480" s="35">
        <v>2734</v>
      </c>
      <c r="M480" s="1">
        <v>65.58</v>
      </c>
      <c r="N480" s="1">
        <v>0</v>
      </c>
      <c r="O480" s="35">
        <v>7</v>
      </c>
      <c r="P480" s="35">
        <v>651411</v>
      </c>
      <c r="Q480" s="35">
        <v>1</v>
      </c>
      <c r="R480" s="35">
        <v>363555</v>
      </c>
    </row>
    <row r="481" spans="1:18" x14ac:dyDescent="0.2">
      <c r="A481" s="47" t="str">
        <f t="shared" si="7"/>
        <v>2026-Nicht beauftragte Spitex-Organisation-AÜP KLV B</v>
      </c>
      <c r="B481" s="37">
        <v>2026</v>
      </c>
      <c r="C481" s="35">
        <v>2</v>
      </c>
      <c r="D481" s="35" t="s">
        <v>67</v>
      </c>
      <c r="E481" s="35">
        <v>2</v>
      </c>
      <c r="F481" s="35" t="s">
        <v>64</v>
      </c>
      <c r="G481" s="35">
        <v>20</v>
      </c>
      <c r="H481" s="35" t="s">
        <v>71</v>
      </c>
      <c r="I481" s="35">
        <v>4</v>
      </c>
      <c r="J481" s="35" t="s">
        <v>112</v>
      </c>
      <c r="K481" s="35" t="s">
        <v>113</v>
      </c>
      <c r="L481" s="35">
        <v>2750</v>
      </c>
      <c r="M481" s="1">
        <v>65.58</v>
      </c>
      <c r="N481" s="1">
        <v>0</v>
      </c>
      <c r="O481" s="35">
        <v>7</v>
      </c>
      <c r="P481" s="35">
        <v>651411</v>
      </c>
      <c r="Q481" s="35">
        <v>11</v>
      </c>
      <c r="R481" s="35">
        <v>363557</v>
      </c>
    </row>
    <row r="482" spans="1:18" x14ac:dyDescent="0.2">
      <c r="A482" s="47" t="str">
        <f t="shared" si="7"/>
        <v>2026-Beauftragte Spitex-Organisation-AÜP KLV B</v>
      </c>
      <c r="B482" s="37">
        <v>2026</v>
      </c>
      <c r="C482" s="35">
        <v>2</v>
      </c>
      <c r="D482" s="35" t="s">
        <v>67</v>
      </c>
      <c r="E482" s="35">
        <v>2</v>
      </c>
      <c r="F482" s="35" t="s">
        <v>64</v>
      </c>
      <c r="G482" s="35">
        <v>19</v>
      </c>
      <c r="H482" s="35" t="s">
        <v>68</v>
      </c>
      <c r="I482" s="35">
        <v>4</v>
      </c>
      <c r="J482" s="35" t="s">
        <v>112</v>
      </c>
      <c r="K482" s="35" t="s">
        <v>113</v>
      </c>
      <c r="L482" s="35">
        <v>2760</v>
      </c>
      <c r="M482" s="1">
        <v>65.58</v>
      </c>
      <c r="N482" s="1">
        <v>0</v>
      </c>
      <c r="O482" s="35">
        <v>7</v>
      </c>
      <c r="P482" s="35">
        <v>651411</v>
      </c>
      <c r="Q482" s="35">
        <v>11</v>
      </c>
      <c r="R482" s="35">
        <v>363557</v>
      </c>
    </row>
    <row r="483" spans="1:18" x14ac:dyDescent="0.2">
      <c r="A483" s="47" t="str">
        <f t="shared" si="7"/>
        <v>2026-GEPS-AÜP KLV B</v>
      </c>
      <c r="B483" s="37">
        <v>2026</v>
      </c>
      <c r="C483" s="35">
        <v>2</v>
      </c>
      <c r="D483" s="35" t="s">
        <v>67</v>
      </c>
      <c r="E483" s="35">
        <v>1</v>
      </c>
      <c r="F483" s="35" t="s">
        <v>65</v>
      </c>
      <c r="G483" s="35">
        <v>13</v>
      </c>
      <c r="H483" s="35" t="s">
        <v>73</v>
      </c>
      <c r="I483" s="35">
        <v>4</v>
      </c>
      <c r="J483" s="35" t="s">
        <v>112</v>
      </c>
      <c r="K483" s="35" t="s">
        <v>113</v>
      </c>
      <c r="L483" s="35">
        <v>2776</v>
      </c>
      <c r="M483" s="1">
        <v>65.58</v>
      </c>
      <c r="N483" s="1">
        <v>0</v>
      </c>
      <c r="O483" s="35">
        <v>7</v>
      </c>
      <c r="P483" s="35">
        <v>651411</v>
      </c>
      <c r="Q483" s="35">
        <v>1</v>
      </c>
      <c r="R483" s="35">
        <v>363555</v>
      </c>
    </row>
    <row r="484" spans="1:18" x14ac:dyDescent="0.2">
      <c r="A484" s="47" t="str">
        <f t="shared" si="7"/>
        <v>2026-Knowledge &amp; Nursing-AÜP KLV B</v>
      </c>
      <c r="B484" s="37">
        <v>2026</v>
      </c>
      <c r="C484" s="35">
        <v>2</v>
      </c>
      <c r="D484" s="35" t="s">
        <v>67</v>
      </c>
      <c r="E484" s="35">
        <v>1</v>
      </c>
      <c r="F484" s="35" t="s">
        <v>65</v>
      </c>
      <c r="G484" s="35">
        <v>15</v>
      </c>
      <c r="H484" s="35" t="s">
        <v>72</v>
      </c>
      <c r="I484" s="35">
        <v>4</v>
      </c>
      <c r="J484" s="35" t="s">
        <v>112</v>
      </c>
      <c r="K484" s="35" t="s">
        <v>113</v>
      </c>
      <c r="L484" s="35">
        <v>2783</v>
      </c>
      <c r="M484" s="1">
        <v>65.58</v>
      </c>
      <c r="N484" s="1">
        <v>0</v>
      </c>
      <c r="O484" s="35">
        <v>7</v>
      </c>
      <c r="P484" s="35">
        <v>651411</v>
      </c>
      <c r="Q484" s="35">
        <v>1</v>
      </c>
      <c r="R484" s="35">
        <v>363555</v>
      </c>
    </row>
    <row r="485" spans="1:18" x14ac:dyDescent="0.2">
      <c r="A485" s="47" t="str">
        <f t="shared" si="7"/>
        <v>2026-Verein Katholische Krankenpflege Oberi-AÜP KLV B</v>
      </c>
      <c r="B485" s="37">
        <v>2026</v>
      </c>
      <c r="C485" s="35">
        <v>2</v>
      </c>
      <c r="D485" s="35" t="s">
        <v>67</v>
      </c>
      <c r="E485" s="35">
        <v>1</v>
      </c>
      <c r="F485" s="35" t="s">
        <v>65</v>
      </c>
      <c r="G485" s="35">
        <v>16</v>
      </c>
      <c r="H485" s="35" t="s">
        <v>85</v>
      </c>
      <c r="I485" s="35">
        <v>4</v>
      </c>
      <c r="J485" s="35" t="s">
        <v>112</v>
      </c>
      <c r="K485" s="35" t="s">
        <v>113</v>
      </c>
      <c r="L485" s="35">
        <v>2790</v>
      </c>
      <c r="M485" s="1">
        <v>65.58</v>
      </c>
      <c r="N485" s="1">
        <v>0</v>
      </c>
      <c r="O485" s="35">
        <v>7</v>
      </c>
      <c r="P485" s="35">
        <v>651411</v>
      </c>
      <c r="Q485" s="35">
        <v>1</v>
      </c>
      <c r="R485" s="35">
        <v>363555</v>
      </c>
    </row>
    <row r="486" spans="1:18" x14ac:dyDescent="0.2">
      <c r="A486" s="47" t="str">
        <f t="shared" si="7"/>
        <v>2026-Curabona-AÜP KLV B</v>
      </c>
      <c r="B486" s="37">
        <v>2026</v>
      </c>
      <c r="C486" s="35">
        <v>2</v>
      </c>
      <c r="D486" s="35" t="s">
        <v>67</v>
      </c>
      <c r="E486" s="35">
        <v>1</v>
      </c>
      <c r="F486" s="35" t="s">
        <v>65</v>
      </c>
      <c r="G486" s="35">
        <v>28</v>
      </c>
      <c r="H486" s="35" t="s">
        <v>163</v>
      </c>
      <c r="I486" s="35">
        <v>4</v>
      </c>
      <c r="J486" s="35" t="s">
        <v>112</v>
      </c>
      <c r="K486" s="35" t="s">
        <v>113</v>
      </c>
      <c r="L486" s="35">
        <v>2797</v>
      </c>
      <c r="M486" s="1">
        <v>65.58</v>
      </c>
      <c r="N486" s="1">
        <v>0</v>
      </c>
      <c r="O486" s="35">
        <v>7</v>
      </c>
      <c r="P486" s="35">
        <v>651411</v>
      </c>
      <c r="Q486" s="35">
        <v>1</v>
      </c>
      <c r="R486" s="35">
        <v>363555</v>
      </c>
    </row>
    <row r="487" spans="1:18" x14ac:dyDescent="0.2">
      <c r="A487" s="47" t="str">
        <f t="shared" si="7"/>
        <v>2026-Spitex Q-AÜP KLV A</v>
      </c>
      <c r="B487" s="37">
        <v>2026</v>
      </c>
      <c r="C487" s="35">
        <v>2</v>
      </c>
      <c r="D487" s="35" t="s">
        <v>67</v>
      </c>
      <c r="E487" s="35">
        <v>1</v>
      </c>
      <c r="F487" s="35" t="s">
        <v>65</v>
      </c>
      <c r="G487" s="35">
        <v>27</v>
      </c>
      <c r="H487" s="35" t="s">
        <v>160</v>
      </c>
      <c r="I487" s="35">
        <v>3</v>
      </c>
      <c r="J487" s="35" t="s">
        <v>114</v>
      </c>
      <c r="K487" s="35" t="s">
        <v>115</v>
      </c>
      <c r="L487" s="35">
        <v>2735</v>
      </c>
      <c r="M487" s="1">
        <v>66.67</v>
      </c>
      <c r="N487" s="1">
        <v>0</v>
      </c>
      <c r="O487" s="35">
        <v>7</v>
      </c>
      <c r="P487" s="35">
        <v>651411</v>
      </c>
      <c r="Q487" s="35">
        <v>1</v>
      </c>
      <c r="R487" s="35">
        <v>363555</v>
      </c>
    </row>
    <row r="488" spans="1:18" x14ac:dyDescent="0.2">
      <c r="A488" s="47" t="str">
        <f t="shared" si="7"/>
        <v>2026-Nicht beauftragte Spitex-Organisation-AÜP KLV A</v>
      </c>
      <c r="B488" s="37">
        <v>2026</v>
      </c>
      <c r="C488" s="35">
        <v>2</v>
      </c>
      <c r="D488" s="35" t="s">
        <v>67</v>
      </c>
      <c r="E488" s="35">
        <v>2</v>
      </c>
      <c r="F488" s="35" t="s">
        <v>64</v>
      </c>
      <c r="G488" s="35">
        <v>20</v>
      </c>
      <c r="H488" s="35" t="s">
        <v>71</v>
      </c>
      <c r="I488" s="35">
        <v>3</v>
      </c>
      <c r="J488" s="35" t="s">
        <v>114</v>
      </c>
      <c r="K488" s="35" t="s">
        <v>115</v>
      </c>
      <c r="L488" s="35">
        <v>2751</v>
      </c>
      <c r="M488" s="1">
        <v>66.67</v>
      </c>
      <c r="N488" s="1">
        <v>0</v>
      </c>
      <c r="O488" s="35">
        <v>7</v>
      </c>
      <c r="P488" s="35">
        <v>651411</v>
      </c>
      <c r="Q488" s="35">
        <v>11</v>
      </c>
      <c r="R488" s="35">
        <v>363557</v>
      </c>
    </row>
    <row r="489" spans="1:18" x14ac:dyDescent="0.2">
      <c r="A489" s="47" t="str">
        <f t="shared" si="7"/>
        <v>2026-Beauftragte Spitex-Organisation-AÜP KLV A</v>
      </c>
      <c r="B489" s="37">
        <v>2026</v>
      </c>
      <c r="C489" s="35">
        <v>2</v>
      </c>
      <c r="D489" s="35" t="s">
        <v>67</v>
      </c>
      <c r="E489" s="35">
        <v>2</v>
      </c>
      <c r="F489" s="35" t="s">
        <v>64</v>
      </c>
      <c r="G489" s="35">
        <v>19</v>
      </c>
      <c r="H489" s="35" t="s">
        <v>68</v>
      </c>
      <c r="I489" s="35">
        <v>3</v>
      </c>
      <c r="J489" s="35" t="s">
        <v>114</v>
      </c>
      <c r="K489" s="35" t="s">
        <v>115</v>
      </c>
      <c r="L489" s="35">
        <v>2761</v>
      </c>
      <c r="M489" s="1">
        <v>66.67</v>
      </c>
      <c r="N489" s="1">
        <v>0</v>
      </c>
      <c r="O489" s="35">
        <v>7</v>
      </c>
      <c r="P489" s="35">
        <v>651411</v>
      </c>
      <c r="Q489" s="35">
        <v>11</v>
      </c>
      <c r="R489" s="35">
        <v>363557</v>
      </c>
    </row>
    <row r="490" spans="1:18" x14ac:dyDescent="0.2">
      <c r="A490" s="47" t="str">
        <f t="shared" si="7"/>
        <v>2026-GEPS-AÜP KLV A</v>
      </c>
      <c r="B490" s="37">
        <v>2026</v>
      </c>
      <c r="C490" s="35">
        <v>2</v>
      </c>
      <c r="D490" s="35" t="s">
        <v>67</v>
      </c>
      <c r="E490" s="35">
        <v>1</v>
      </c>
      <c r="F490" s="35" t="s">
        <v>65</v>
      </c>
      <c r="G490" s="35">
        <v>13</v>
      </c>
      <c r="H490" s="35" t="s">
        <v>73</v>
      </c>
      <c r="I490" s="35">
        <v>3</v>
      </c>
      <c r="J490" s="35" t="s">
        <v>114</v>
      </c>
      <c r="K490" s="35" t="s">
        <v>115</v>
      </c>
      <c r="L490" s="35">
        <v>2777</v>
      </c>
      <c r="M490" s="1">
        <v>66.67</v>
      </c>
      <c r="N490" s="1">
        <v>0</v>
      </c>
      <c r="O490" s="35">
        <v>7</v>
      </c>
      <c r="P490" s="35">
        <v>651411</v>
      </c>
      <c r="Q490" s="35">
        <v>1</v>
      </c>
      <c r="R490" s="35">
        <v>363555</v>
      </c>
    </row>
    <row r="491" spans="1:18" x14ac:dyDescent="0.2">
      <c r="A491" s="47" t="str">
        <f t="shared" si="7"/>
        <v>2026-Knowledge &amp; Nursing-AÜP KLV A</v>
      </c>
      <c r="B491" s="37">
        <v>2026</v>
      </c>
      <c r="C491" s="35">
        <v>2</v>
      </c>
      <c r="D491" s="35" t="s">
        <v>67</v>
      </c>
      <c r="E491" s="35">
        <v>1</v>
      </c>
      <c r="F491" s="35" t="s">
        <v>65</v>
      </c>
      <c r="G491" s="35">
        <v>15</v>
      </c>
      <c r="H491" s="35" t="s">
        <v>72</v>
      </c>
      <c r="I491" s="35">
        <v>3</v>
      </c>
      <c r="J491" s="35" t="s">
        <v>114</v>
      </c>
      <c r="K491" s="35" t="s">
        <v>115</v>
      </c>
      <c r="L491" s="35">
        <v>2784</v>
      </c>
      <c r="M491" s="1">
        <v>66.67</v>
      </c>
      <c r="N491" s="1">
        <v>0</v>
      </c>
      <c r="O491" s="35">
        <v>7</v>
      </c>
      <c r="P491" s="35">
        <v>651411</v>
      </c>
      <c r="Q491" s="35">
        <v>1</v>
      </c>
      <c r="R491" s="35">
        <v>363555</v>
      </c>
    </row>
    <row r="492" spans="1:18" x14ac:dyDescent="0.2">
      <c r="A492" s="47" t="str">
        <f t="shared" si="7"/>
        <v>2026-Verein Katholische Krankenpflege Oberi-AÜP KLV A</v>
      </c>
      <c r="B492" s="37">
        <v>2026</v>
      </c>
      <c r="C492" s="35">
        <v>2</v>
      </c>
      <c r="D492" s="35" t="s">
        <v>67</v>
      </c>
      <c r="E492" s="35">
        <v>1</v>
      </c>
      <c r="F492" s="35" t="s">
        <v>65</v>
      </c>
      <c r="G492" s="35">
        <v>16</v>
      </c>
      <c r="H492" s="35" t="s">
        <v>85</v>
      </c>
      <c r="I492" s="35">
        <v>3</v>
      </c>
      <c r="J492" s="35" t="s">
        <v>114</v>
      </c>
      <c r="K492" s="35" t="s">
        <v>115</v>
      </c>
      <c r="L492" s="35">
        <v>2791</v>
      </c>
      <c r="M492" s="1">
        <v>66.67</v>
      </c>
      <c r="N492" s="1">
        <v>0</v>
      </c>
      <c r="O492" s="35">
        <v>7</v>
      </c>
      <c r="P492" s="35">
        <v>651411</v>
      </c>
      <c r="Q492" s="35">
        <v>1</v>
      </c>
      <c r="R492" s="35">
        <v>363555</v>
      </c>
    </row>
    <row r="493" spans="1:18" x14ac:dyDescent="0.2">
      <c r="A493" s="47" t="str">
        <f t="shared" si="7"/>
        <v>2026-Curabona-AÜP KLV A</v>
      </c>
      <c r="B493" s="37">
        <v>2026</v>
      </c>
      <c r="C493" s="35">
        <v>2</v>
      </c>
      <c r="D493" s="35" t="s">
        <v>67</v>
      </c>
      <c r="E493" s="35">
        <v>1</v>
      </c>
      <c r="F493" s="35" t="s">
        <v>65</v>
      </c>
      <c r="G493" s="35">
        <v>28</v>
      </c>
      <c r="H493" s="35" t="s">
        <v>163</v>
      </c>
      <c r="I493" s="35">
        <v>3</v>
      </c>
      <c r="J493" s="35" t="s">
        <v>114</v>
      </c>
      <c r="K493" s="35" t="s">
        <v>115</v>
      </c>
      <c r="L493" s="35">
        <v>2798</v>
      </c>
      <c r="M493" s="1">
        <v>66.67</v>
      </c>
      <c r="N493" s="1">
        <v>0</v>
      </c>
      <c r="O493" s="35">
        <v>7</v>
      </c>
      <c r="P493" s="35">
        <v>651411</v>
      </c>
      <c r="Q493" s="35">
        <v>1</v>
      </c>
      <c r="R493" s="35">
        <v>363555</v>
      </c>
    </row>
    <row r="494" spans="1:18" x14ac:dyDescent="0.2">
      <c r="A494" s="47" t="str">
        <f t="shared" si="7"/>
        <v>2026-GEPS-KLV A</v>
      </c>
      <c r="B494" s="37">
        <v>2026</v>
      </c>
      <c r="C494" s="35">
        <v>2</v>
      </c>
      <c r="D494" s="35" t="s">
        <v>67</v>
      </c>
      <c r="E494" s="35">
        <v>1</v>
      </c>
      <c r="F494" s="35" t="s">
        <v>65</v>
      </c>
      <c r="G494" s="35">
        <v>13</v>
      </c>
      <c r="H494" s="35" t="s">
        <v>73</v>
      </c>
      <c r="I494" s="35">
        <v>18</v>
      </c>
      <c r="J494" s="35" t="s">
        <v>6</v>
      </c>
      <c r="K494" s="35" t="s">
        <v>108</v>
      </c>
      <c r="L494" s="35">
        <v>2778</v>
      </c>
      <c r="M494" s="1">
        <v>68.099999999999994</v>
      </c>
      <c r="N494" s="1">
        <v>0</v>
      </c>
      <c r="O494" s="35">
        <v>7</v>
      </c>
      <c r="P494" s="35">
        <v>651411</v>
      </c>
      <c r="Q494" s="35">
        <v>7</v>
      </c>
      <c r="R494" s="35">
        <v>363550</v>
      </c>
    </row>
    <row r="495" spans="1:18" x14ac:dyDescent="0.2">
      <c r="A495" s="47" t="str">
        <f t="shared" si="7"/>
        <v>2026-Knowledge &amp; Nursing-KLV A</v>
      </c>
      <c r="B495" s="37">
        <v>2026</v>
      </c>
      <c r="C495" s="35">
        <v>2</v>
      </c>
      <c r="D495" s="35" t="s">
        <v>67</v>
      </c>
      <c r="E495" s="35">
        <v>1</v>
      </c>
      <c r="F495" s="35" t="s">
        <v>65</v>
      </c>
      <c r="G495" s="35">
        <v>15</v>
      </c>
      <c r="H495" s="35" t="s">
        <v>72</v>
      </c>
      <c r="I495" s="35">
        <v>18</v>
      </c>
      <c r="J495" s="35" t="s">
        <v>6</v>
      </c>
      <c r="K495" s="35" t="s">
        <v>108</v>
      </c>
      <c r="L495" s="35">
        <v>2785</v>
      </c>
      <c r="M495" s="1">
        <v>68.099999999999994</v>
      </c>
      <c r="N495" s="1">
        <v>0</v>
      </c>
      <c r="O495" s="35">
        <v>7</v>
      </c>
      <c r="P495" s="35">
        <v>651411</v>
      </c>
      <c r="Q495" s="35">
        <v>7</v>
      </c>
      <c r="R495" s="35">
        <v>363550</v>
      </c>
    </row>
    <row r="496" spans="1:18" x14ac:dyDescent="0.2">
      <c r="A496" s="47" t="str">
        <f t="shared" si="7"/>
        <v>2026-Verein Katholische Krankenpflege Oberi-KLV A</v>
      </c>
      <c r="B496" s="37">
        <v>2026</v>
      </c>
      <c r="C496" s="35">
        <v>2</v>
      </c>
      <c r="D496" s="35" t="s">
        <v>67</v>
      </c>
      <c r="E496" s="35">
        <v>1</v>
      </c>
      <c r="F496" s="35" t="s">
        <v>65</v>
      </c>
      <c r="G496" s="35">
        <v>16</v>
      </c>
      <c r="H496" s="35" t="s">
        <v>85</v>
      </c>
      <c r="I496" s="35">
        <v>18</v>
      </c>
      <c r="J496" s="35" t="s">
        <v>6</v>
      </c>
      <c r="K496" s="35" t="s">
        <v>108</v>
      </c>
      <c r="L496" s="35">
        <v>2792</v>
      </c>
      <c r="M496" s="1">
        <v>70.099999999999994</v>
      </c>
      <c r="N496" s="1">
        <v>0</v>
      </c>
      <c r="O496" s="35">
        <v>7</v>
      </c>
      <c r="P496" s="35">
        <v>651411</v>
      </c>
      <c r="Q496" s="35">
        <v>7</v>
      </c>
      <c r="R496" s="35">
        <v>363550</v>
      </c>
    </row>
    <row r="497" spans="1:18" x14ac:dyDescent="0.2">
      <c r="A497" s="47" t="str">
        <f t="shared" si="7"/>
        <v>2026-Curabona-KLV A</v>
      </c>
      <c r="B497" s="37">
        <v>2026</v>
      </c>
      <c r="C497" s="35">
        <v>2</v>
      </c>
      <c r="D497" s="35" t="s">
        <v>67</v>
      </c>
      <c r="E497" s="35">
        <v>1</v>
      </c>
      <c r="F497" s="35" t="s">
        <v>65</v>
      </c>
      <c r="G497" s="35">
        <v>28</v>
      </c>
      <c r="H497" s="35" t="s">
        <v>163</v>
      </c>
      <c r="I497" s="35">
        <v>18</v>
      </c>
      <c r="J497" s="35" t="s">
        <v>6</v>
      </c>
      <c r="K497" s="35" t="s">
        <v>108</v>
      </c>
      <c r="L497" s="35">
        <v>2800</v>
      </c>
      <c r="M497" s="1">
        <v>70.599999999999994</v>
      </c>
      <c r="N497" s="1">
        <v>0</v>
      </c>
      <c r="O497" s="35">
        <v>7</v>
      </c>
      <c r="P497" s="35">
        <v>651411</v>
      </c>
      <c r="Q497" s="35">
        <v>7</v>
      </c>
      <c r="R497" s="35">
        <v>363550</v>
      </c>
    </row>
    <row r="498" spans="1:18" x14ac:dyDescent="0.2">
      <c r="A498" s="47" t="str">
        <f t="shared" si="7"/>
        <v>2026-Verein Katholische Krankenpflege Oberi-KLV B</v>
      </c>
      <c r="B498" s="37">
        <v>2026</v>
      </c>
      <c r="C498" s="35">
        <v>2</v>
      </c>
      <c r="D498" s="35" t="s">
        <v>67</v>
      </c>
      <c r="E498" s="35">
        <v>1</v>
      </c>
      <c r="F498" s="35" t="s">
        <v>65</v>
      </c>
      <c r="G498" s="35">
        <v>16</v>
      </c>
      <c r="H498" s="35" t="s">
        <v>85</v>
      </c>
      <c r="I498" s="35">
        <v>20</v>
      </c>
      <c r="J498" s="35" t="s">
        <v>7</v>
      </c>
      <c r="K498" s="35" t="s">
        <v>107</v>
      </c>
      <c r="L498" s="35">
        <v>2793</v>
      </c>
      <c r="M498" s="1">
        <v>73</v>
      </c>
      <c r="N498" s="1">
        <v>0</v>
      </c>
      <c r="O498" s="35">
        <v>7</v>
      </c>
      <c r="P498" s="35">
        <v>651411</v>
      </c>
      <c r="Q498" s="35">
        <v>7</v>
      </c>
      <c r="R498" s="35">
        <v>363550</v>
      </c>
    </row>
    <row r="499" spans="1:18" x14ac:dyDescent="0.2">
      <c r="A499" s="47" t="str">
        <f t="shared" si="7"/>
        <v>2026-Curabona-KLV C</v>
      </c>
      <c r="B499" s="37">
        <v>2026</v>
      </c>
      <c r="C499" s="35">
        <v>2</v>
      </c>
      <c r="D499" s="35" t="s">
        <v>67</v>
      </c>
      <c r="E499" s="35">
        <v>1</v>
      </c>
      <c r="F499" s="35" t="s">
        <v>65</v>
      </c>
      <c r="G499" s="35">
        <v>28</v>
      </c>
      <c r="H499" s="35" t="s">
        <v>163</v>
      </c>
      <c r="I499" s="35">
        <v>22</v>
      </c>
      <c r="J499" s="35" t="s">
        <v>8</v>
      </c>
      <c r="K499" s="35" t="s">
        <v>109</v>
      </c>
      <c r="L499" s="35">
        <v>2799</v>
      </c>
      <c r="M499" s="1">
        <v>74.400000000000006</v>
      </c>
      <c r="N499" s="1">
        <v>0</v>
      </c>
      <c r="O499" s="35">
        <v>7</v>
      </c>
      <c r="P499" s="35">
        <v>651411</v>
      </c>
      <c r="Q499" s="35">
        <v>7</v>
      </c>
      <c r="R499" s="35">
        <v>363550</v>
      </c>
    </row>
    <row r="500" spans="1:18" x14ac:dyDescent="0.2">
      <c r="A500" s="47" t="str">
        <f t="shared" si="7"/>
        <v>2026-Alle Zentren-KLV C</v>
      </c>
      <c r="B500" s="37">
        <v>2026</v>
      </c>
      <c r="C500" s="35">
        <v>2</v>
      </c>
      <c r="D500" s="35" t="s">
        <v>67</v>
      </c>
      <c r="E500" s="35">
        <v>3</v>
      </c>
      <c r="F500" s="35" t="s">
        <v>66</v>
      </c>
      <c r="G500" s="35">
        <v>22</v>
      </c>
      <c r="H500" s="35" t="s">
        <v>78</v>
      </c>
      <c r="I500" s="35">
        <v>22</v>
      </c>
      <c r="J500" s="35" t="s">
        <v>8</v>
      </c>
      <c r="K500" s="35" t="s">
        <v>109</v>
      </c>
      <c r="L500" s="35">
        <v>2720</v>
      </c>
      <c r="M500" s="1">
        <v>77.2</v>
      </c>
      <c r="N500" s="1">
        <v>0</v>
      </c>
      <c r="O500" s="35">
        <v>8</v>
      </c>
      <c r="P500" s="35">
        <v>651413</v>
      </c>
      <c r="Q500" s="35">
        <v>8</v>
      </c>
      <c r="R500" s="35">
        <v>363250</v>
      </c>
    </row>
    <row r="501" spans="1:18" x14ac:dyDescent="0.2">
      <c r="A501" s="47" t="str">
        <f t="shared" si="7"/>
        <v>2026-Alle Zentren-KLV C IV</v>
      </c>
      <c r="B501" s="37">
        <v>2026</v>
      </c>
      <c r="C501" s="35">
        <v>2</v>
      </c>
      <c r="D501" s="35" t="s">
        <v>67</v>
      </c>
      <c r="E501" s="35">
        <v>3</v>
      </c>
      <c r="F501" s="35" t="s">
        <v>66</v>
      </c>
      <c r="G501" s="35">
        <v>22</v>
      </c>
      <c r="H501" s="35" t="s">
        <v>78</v>
      </c>
      <c r="I501" s="35">
        <v>23</v>
      </c>
      <c r="J501" s="35" t="s">
        <v>96</v>
      </c>
      <c r="K501" s="35" t="s">
        <v>118</v>
      </c>
      <c r="L501" s="35">
        <v>2721</v>
      </c>
      <c r="M501" s="1">
        <v>77.2</v>
      </c>
      <c r="N501" s="1">
        <v>0</v>
      </c>
      <c r="O501" s="35">
        <v>8</v>
      </c>
      <c r="P501" s="35">
        <v>651413</v>
      </c>
      <c r="Q501" s="35">
        <v>8</v>
      </c>
      <c r="R501" s="35">
        <v>363250</v>
      </c>
    </row>
    <row r="502" spans="1:18" x14ac:dyDescent="0.2">
      <c r="A502" s="47" t="str">
        <f t="shared" si="7"/>
        <v>2026-Alle Zentren-KLV C UV</v>
      </c>
      <c r="B502" s="37">
        <v>2026</v>
      </c>
      <c r="C502" s="35">
        <v>2</v>
      </c>
      <c r="D502" s="35" t="s">
        <v>67</v>
      </c>
      <c r="E502" s="35">
        <v>3</v>
      </c>
      <c r="F502" s="35" t="s">
        <v>66</v>
      </c>
      <c r="G502" s="35">
        <v>22</v>
      </c>
      <c r="H502" s="35" t="s">
        <v>78</v>
      </c>
      <c r="I502" s="35">
        <v>42</v>
      </c>
      <c r="J502" s="35" t="s">
        <v>126</v>
      </c>
      <c r="K502" s="35" t="s">
        <v>127</v>
      </c>
      <c r="L502" s="35">
        <v>2722</v>
      </c>
      <c r="M502" s="1">
        <v>77.2</v>
      </c>
      <c r="N502" s="1">
        <v>0</v>
      </c>
      <c r="O502" s="35">
        <v>8</v>
      </c>
      <c r="P502" s="35">
        <v>651413</v>
      </c>
      <c r="Q502" s="35">
        <v>8</v>
      </c>
      <c r="R502" s="35">
        <v>363250</v>
      </c>
    </row>
    <row r="503" spans="1:18" x14ac:dyDescent="0.2">
      <c r="A503" s="47" t="str">
        <f t="shared" si="7"/>
        <v>2026-Verein Katholische Krankenpflege Oberi-KLV C</v>
      </c>
      <c r="B503" s="37">
        <v>2026</v>
      </c>
      <c r="C503" s="35">
        <v>2</v>
      </c>
      <c r="D503" s="35" t="s">
        <v>67</v>
      </c>
      <c r="E503" s="35">
        <v>1</v>
      </c>
      <c r="F503" s="35" t="s">
        <v>65</v>
      </c>
      <c r="G503" s="35">
        <v>16</v>
      </c>
      <c r="H503" s="35" t="s">
        <v>85</v>
      </c>
      <c r="I503" s="35">
        <v>22</v>
      </c>
      <c r="J503" s="35" t="s">
        <v>8</v>
      </c>
      <c r="K503" s="35" t="s">
        <v>109</v>
      </c>
      <c r="L503" s="35">
        <v>2794</v>
      </c>
      <c r="M503" s="1">
        <v>77.400000000000006</v>
      </c>
      <c r="N503" s="1">
        <v>0</v>
      </c>
      <c r="O503" s="35">
        <v>7</v>
      </c>
      <c r="P503" s="35">
        <v>651411</v>
      </c>
      <c r="Q503" s="35">
        <v>7</v>
      </c>
      <c r="R503" s="35">
        <v>363550</v>
      </c>
    </row>
    <row r="504" spans="1:18" x14ac:dyDescent="0.2">
      <c r="A504" s="47" t="str">
        <f t="shared" si="7"/>
        <v>2026-Curabona-KLV B</v>
      </c>
      <c r="B504" s="37">
        <v>2026</v>
      </c>
      <c r="C504" s="35">
        <v>2</v>
      </c>
      <c r="D504" s="35" t="s">
        <v>67</v>
      </c>
      <c r="E504" s="35">
        <v>1</v>
      </c>
      <c r="F504" s="35" t="s">
        <v>65</v>
      </c>
      <c r="G504" s="35">
        <v>28</v>
      </c>
      <c r="H504" s="35" t="s">
        <v>163</v>
      </c>
      <c r="I504" s="35">
        <v>20</v>
      </c>
      <c r="J504" s="35" t="s">
        <v>7</v>
      </c>
      <c r="K504" s="35" t="s">
        <v>107</v>
      </c>
      <c r="L504" s="35">
        <v>2801</v>
      </c>
      <c r="M504" s="1">
        <v>78</v>
      </c>
      <c r="N504" s="1">
        <v>0</v>
      </c>
      <c r="O504" s="35">
        <v>7</v>
      </c>
      <c r="P504" s="35">
        <v>651411</v>
      </c>
      <c r="Q504" s="35">
        <v>7</v>
      </c>
      <c r="R504" s="35">
        <v>363550</v>
      </c>
    </row>
    <row r="505" spans="1:18" x14ac:dyDescent="0.2">
      <c r="A505" s="47" t="str">
        <f t="shared" si="7"/>
        <v>2026-Alle Zentren-KLV A</v>
      </c>
      <c r="B505" s="37">
        <v>2026</v>
      </c>
      <c r="C505" s="35">
        <v>2</v>
      </c>
      <c r="D505" s="35" t="s">
        <v>67</v>
      </c>
      <c r="E505" s="35">
        <v>3</v>
      </c>
      <c r="F505" s="35" t="s">
        <v>66</v>
      </c>
      <c r="G505" s="35">
        <v>22</v>
      </c>
      <c r="H505" s="35" t="s">
        <v>78</v>
      </c>
      <c r="I505" s="35">
        <v>18</v>
      </c>
      <c r="J505" s="35" t="s">
        <v>6</v>
      </c>
      <c r="K505" s="35" t="s">
        <v>108</v>
      </c>
      <c r="L505" s="35">
        <v>2723</v>
      </c>
      <c r="M505" s="1">
        <v>78.599999999999994</v>
      </c>
      <c r="N505" s="1">
        <v>0</v>
      </c>
      <c r="O505" s="35">
        <v>8</v>
      </c>
      <c r="P505" s="35">
        <v>651413</v>
      </c>
      <c r="Q505" s="35">
        <v>8</v>
      </c>
      <c r="R505" s="35">
        <v>363250</v>
      </c>
    </row>
    <row r="506" spans="1:18" x14ac:dyDescent="0.2">
      <c r="A506" s="47" t="str">
        <f t="shared" si="7"/>
        <v>2026-Alle Zentren-KLV A IV</v>
      </c>
      <c r="B506" s="37">
        <v>2026</v>
      </c>
      <c r="C506" s="35">
        <v>2</v>
      </c>
      <c r="D506" s="35" t="s">
        <v>67</v>
      </c>
      <c r="E506" s="35">
        <v>3</v>
      </c>
      <c r="F506" s="35" t="s">
        <v>66</v>
      </c>
      <c r="G506" s="35">
        <v>22</v>
      </c>
      <c r="H506" s="35" t="s">
        <v>78</v>
      </c>
      <c r="I506" s="35">
        <v>19</v>
      </c>
      <c r="J506" s="35" t="s">
        <v>94</v>
      </c>
      <c r="K506" s="35" t="s">
        <v>117</v>
      </c>
      <c r="L506" s="35">
        <v>2724</v>
      </c>
      <c r="M506" s="1">
        <v>78.599999999999994</v>
      </c>
      <c r="N506" s="1">
        <v>0</v>
      </c>
      <c r="O506" s="35">
        <v>8</v>
      </c>
      <c r="P506" s="35">
        <v>651413</v>
      </c>
      <c r="Q506" s="35">
        <v>8</v>
      </c>
      <c r="R506" s="35">
        <v>363250</v>
      </c>
    </row>
    <row r="507" spans="1:18" x14ac:dyDescent="0.2">
      <c r="A507" s="47" t="str">
        <f t="shared" si="7"/>
        <v>2026-Alle Zentren-KLV A UV</v>
      </c>
      <c r="B507" s="37">
        <v>2026</v>
      </c>
      <c r="C507" s="35">
        <v>2</v>
      </c>
      <c r="D507" s="35" t="s">
        <v>67</v>
      </c>
      <c r="E507" s="35">
        <v>3</v>
      </c>
      <c r="F507" s="35" t="s">
        <v>66</v>
      </c>
      <c r="G507" s="35">
        <v>22</v>
      </c>
      <c r="H507" s="35" t="s">
        <v>78</v>
      </c>
      <c r="I507" s="35">
        <v>40</v>
      </c>
      <c r="J507" s="35" t="s">
        <v>130</v>
      </c>
      <c r="K507" s="35" t="s">
        <v>131</v>
      </c>
      <c r="L507" s="35">
        <v>2725</v>
      </c>
      <c r="M507" s="1">
        <v>78.599999999999994</v>
      </c>
      <c r="N507" s="1">
        <v>0</v>
      </c>
      <c r="O507" s="35">
        <v>8</v>
      </c>
      <c r="P507" s="35">
        <v>651413</v>
      </c>
      <c r="Q507" s="35">
        <v>8</v>
      </c>
      <c r="R507" s="35">
        <v>363250</v>
      </c>
    </row>
    <row r="508" spans="1:18" x14ac:dyDescent="0.2">
      <c r="A508" s="47" t="str">
        <f t="shared" si="7"/>
        <v>2026-GEPS-KLV B</v>
      </c>
      <c r="B508" s="37">
        <v>2026</v>
      </c>
      <c r="C508" s="35">
        <v>2</v>
      </c>
      <c r="D508" s="35" t="s">
        <v>67</v>
      </c>
      <c r="E508" s="35">
        <v>1</v>
      </c>
      <c r="F508" s="35" t="s">
        <v>65</v>
      </c>
      <c r="G508" s="35">
        <v>13</v>
      </c>
      <c r="H508" s="35" t="s">
        <v>73</v>
      </c>
      <c r="I508" s="35">
        <v>20</v>
      </c>
      <c r="J508" s="35" t="s">
        <v>7</v>
      </c>
      <c r="K508" s="35" t="s">
        <v>107</v>
      </c>
      <c r="L508" s="35">
        <v>2779</v>
      </c>
      <c r="M508" s="1">
        <v>81</v>
      </c>
      <c r="N508" s="1">
        <v>0</v>
      </c>
      <c r="O508" s="35">
        <v>7</v>
      </c>
      <c r="P508" s="35">
        <v>651411</v>
      </c>
      <c r="Q508" s="35">
        <v>7</v>
      </c>
      <c r="R508" s="35">
        <v>363550</v>
      </c>
    </row>
    <row r="509" spans="1:18" x14ac:dyDescent="0.2">
      <c r="A509" s="47" t="str">
        <f t="shared" si="7"/>
        <v>2026-Knowledge &amp; Nursing-KLV B</v>
      </c>
      <c r="B509" s="37">
        <v>2026</v>
      </c>
      <c r="C509" s="35">
        <v>2</v>
      </c>
      <c r="D509" s="35" t="s">
        <v>67</v>
      </c>
      <c r="E509" s="35">
        <v>1</v>
      </c>
      <c r="F509" s="35" t="s">
        <v>65</v>
      </c>
      <c r="G509" s="35">
        <v>15</v>
      </c>
      <c r="H509" s="35" t="s">
        <v>72</v>
      </c>
      <c r="I509" s="35">
        <v>20</v>
      </c>
      <c r="J509" s="35" t="s">
        <v>7</v>
      </c>
      <c r="K509" s="35" t="s">
        <v>107</v>
      </c>
      <c r="L509" s="35">
        <v>2786</v>
      </c>
      <c r="M509" s="1">
        <v>81</v>
      </c>
      <c r="N509" s="1">
        <v>0</v>
      </c>
      <c r="O509" s="35">
        <v>7</v>
      </c>
      <c r="P509" s="35">
        <v>651411</v>
      </c>
      <c r="Q509" s="35">
        <v>7</v>
      </c>
      <c r="R509" s="35">
        <v>363550</v>
      </c>
    </row>
    <row r="510" spans="1:18" x14ac:dyDescent="0.2">
      <c r="A510" s="47" t="str">
        <f t="shared" si="7"/>
        <v>2026-Spitex Q-KLV A</v>
      </c>
      <c r="B510" s="37">
        <v>2026</v>
      </c>
      <c r="C510" s="35">
        <v>2</v>
      </c>
      <c r="D510" s="35" t="s">
        <v>67</v>
      </c>
      <c r="E510" s="35">
        <v>1</v>
      </c>
      <c r="F510" s="35" t="s">
        <v>65</v>
      </c>
      <c r="G510" s="35">
        <v>27</v>
      </c>
      <c r="H510" s="35" t="s">
        <v>160</v>
      </c>
      <c r="I510" s="35">
        <v>18</v>
      </c>
      <c r="J510" s="35" t="s">
        <v>6</v>
      </c>
      <c r="K510" s="35" t="s">
        <v>108</v>
      </c>
      <c r="L510" s="35">
        <v>2736</v>
      </c>
      <c r="M510" s="1">
        <v>82.3</v>
      </c>
      <c r="N510" s="1">
        <v>0</v>
      </c>
      <c r="O510" s="35">
        <v>7</v>
      </c>
      <c r="P510" s="35">
        <v>651411</v>
      </c>
      <c r="Q510" s="35">
        <v>7</v>
      </c>
      <c r="R510" s="35">
        <v>363550</v>
      </c>
    </row>
    <row r="511" spans="1:18" x14ac:dyDescent="0.2">
      <c r="A511" s="47" t="str">
        <f t="shared" si="7"/>
        <v>2026-Beauftragte Spitex-Organisation-KLV A</v>
      </c>
      <c r="B511" s="37">
        <v>2026</v>
      </c>
      <c r="C511" s="35">
        <v>2</v>
      </c>
      <c r="D511" s="35" t="s">
        <v>67</v>
      </c>
      <c r="E511" s="35">
        <v>2</v>
      </c>
      <c r="F511" s="35" t="s">
        <v>64</v>
      </c>
      <c r="G511" s="35">
        <v>19</v>
      </c>
      <c r="H511" s="35" t="s">
        <v>68</v>
      </c>
      <c r="I511" s="35">
        <v>18</v>
      </c>
      <c r="J511" s="35" t="s">
        <v>6</v>
      </c>
      <c r="K511" s="35" t="s">
        <v>108</v>
      </c>
      <c r="L511" s="35">
        <v>2762</v>
      </c>
      <c r="M511" s="1">
        <v>82.3</v>
      </c>
      <c r="N511" s="1">
        <v>0</v>
      </c>
      <c r="O511" s="35">
        <v>7</v>
      </c>
      <c r="P511" s="35">
        <v>651411</v>
      </c>
      <c r="Q511" s="35">
        <v>9</v>
      </c>
      <c r="R511" s="35">
        <v>363556</v>
      </c>
    </row>
    <row r="512" spans="1:18" x14ac:dyDescent="0.2">
      <c r="A512" s="47" t="str">
        <f t="shared" si="7"/>
        <v>2026-Alle Zentren-KLV B</v>
      </c>
      <c r="B512" s="37">
        <v>2026</v>
      </c>
      <c r="C512" s="35">
        <v>2</v>
      </c>
      <c r="D512" s="35" t="s">
        <v>67</v>
      </c>
      <c r="E512" s="35">
        <v>3</v>
      </c>
      <c r="F512" s="35" t="s">
        <v>66</v>
      </c>
      <c r="G512" s="35">
        <v>22</v>
      </c>
      <c r="H512" s="35" t="s">
        <v>78</v>
      </c>
      <c r="I512" s="35">
        <v>20</v>
      </c>
      <c r="J512" s="35" t="s">
        <v>7</v>
      </c>
      <c r="K512" s="35" t="s">
        <v>107</v>
      </c>
      <c r="L512" s="35">
        <v>2726</v>
      </c>
      <c r="M512" s="1">
        <v>85.3</v>
      </c>
      <c r="N512" s="1">
        <v>0</v>
      </c>
      <c r="O512" s="35">
        <v>8</v>
      </c>
      <c r="P512" s="35">
        <v>651413</v>
      </c>
      <c r="Q512" s="35">
        <v>8</v>
      </c>
      <c r="R512" s="35">
        <v>363250</v>
      </c>
    </row>
    <row r="513" spans="1:18" x14ac:dyDescent="0.2">
      <c r="A513" s="47" t="str">
        <f t="shared" ref="A513:A576" si="8">B513&amp;"-"&amp;H513&amp;"-"&amp;J513</f>
        <v>2026-Alle Zentren-KLV B IV</v>
      </c>
      <c r="B513" s="37">
        <v>2026</v>
      </c>
      <c r="C513" s="35">
        <v>2</v>
      </c>
      <c r="D513" s="35" t="s">
        <v>67</v>
      </c>
      <c r="E513" s="35">
        <v>3</v>
      </c>
      <c r="F513" s="35" t="s">
        <v>66</v>
      </c>
      <c r="G513" s="35">
        <v>22</v>
      </c>
      <c r="H513" s="35" t="s">
        <v>78</v>
      </c>
      <c r="I513" s="35">
        <v>21</v>
      </c>
      <c r="J513" s="35" t="s">
        <v>95</v>
      </c>
      <c r="K513" s="35" t="s">
        <v>116</v>
      </c>
      <c r="L513" s="35">
        <v>2727</v>
      </c>
      <c r="M513" s="1">
        <v>85.3</v>
      </c>
      <c r="N513" s="1">
        <v>0</v>
      </c>
      <c r="O513" s="35">
        <v>8</v>
      </c>
      <c r="P513" s="35">
        <v>651413</v>
      </c>
      <c r="Q513" s="35">
        <v>8</v>
      </c>
      <c r="R513" s="35">
        <v>363250</v>
      </c>
    </row>
    <row r="514" spans="1:18" x14ac:dyDescent="0.2">
      <c r="A514" s="47" t="str">
        <f t="shared" si="8"/>
        <v>2026-Alle Zentren-KLV B UV</v>
      </c>
      <c r="B514" s="37">
        <v>2026</v>
      </c>
      <c r="C514" s="35">
        <v>2</v>
      </c>
      <c r="D514" s="35" t="s">
        <v>67</v>
      </c>
      <c r="E514" s="35">
        <v>3</v>
      </c>
      <c r="F514" s="35" t="s">
        <v>66</v>
      </c>
      <c r="G514" s="35">
        <v>22</v>
      </c>
      <c r="H514" s="35" t="s">
        <v>78</v>
      </c>
      <c r="I514" s="35">
        <v>41</v>
      </c>
      <c r="J514" s="35" t="s">
        <v>128</v>
      </c>
      <c r="K514" s="35" t="s">
        <v>129</v>
      </c>
      <c r="L514" s="35">
        <v>2728</v>
      </c>
      <c r="M514" s="1">
        <v>85.3</v>
      </c>
      <c r="N514" s="1">
        <v>0</v>
      </c>
      <c r="O514" s="35">
        <v>8</v>
      </c>
      <c r="P514" s="35">
        <v>651413</v>
      </c>
      <c r="Q514" s="35">
        <v>8</v>
      </c>
      <c r="R514" s="35">
        <v>363250</v>
      </c>
    </row>
    <row r="515" spans="1:18" x14ac:dyDescent="0.2">
      <c r="A515" s="47" t="str">
        <f t="shared" si="8"/>
        <v>2026-GEPS-KLV C</v>
      </c>
      <c r="B515" s="37">
        <v>2026</v>
      </c>
      <c r="C515" s="35">
        <v>2</v>
      </c>
      <c r="D515" s="35" t="s">
        <v>67</v>
      </c>
      <c r="E515" s="35">
        <v>1</v>
      </c>
      <c r="F515" s="35" t="s">
        <v>65</v>
      </c>
      <c r="G515" s="35">
        <v>13</v>
      </c>
      <c r="H515" s="35" t="s">
        <v>73</v>
      </c>
      <c r="I515" s="35">
        <v>22</v>
      </c>
      <c r="J515" s="35" t="s">
        <v>8</v>
      </c>
      <c r="K515" s="35" t="s">
        <v>109</v>
      </c>
      <c r="L515" s="35">
        <v>2780</v>
      </c>
      <c r="M515" s="1">
        <v>90.4</v>
      </c>
      <c r="N515" s="1">
        <v>0</v>
      </c>
      <c r="O515" s="35">
        <v>7</v>
      </c>
      <c r="P515" s="35">
        <v>651411</v>
      </c>
      <c r="Q515" s="35">
        <v>7</v>
      </c>
      <c r="R515" s="35">
        <v>363550</v>
      </c>
    </row>
    <row r="516" spans="1:18" x14ac:dyDescent="0.2">
      <c r="A516" s="47" t="str">
        <f t="shared" si="8"/>
        <v>2026-Knowledge &amp; Nursing-KLV C</v>
      </c>
      <c r="B516" s="37">
        <v>2026</v>
      </c>
      <c r="C516" s="35">
        <v>2</v>
      </c>
      <c r="D516" s="35" t="s">
        <v>67</v>
      </c>
      <c r="E516" s="35">
        <v>1</v>
      </c>
      <c r="F516" s="35" t="s">
        <v>65</v>
      </c>
      <c r="G516" s="35">
        <v>15</v>
      </c>
      <c r="H516" s="35" t="s">
        <v>72</v>
      </c>
      <c r="I516" s="35">
        <v>22</v>
      </c>
      <c r="J516" s="35" t="s">
        <v>8</v>
      </c>
      <c r="K516" s="35" t="s">
        <v>109</v>
      </c>
      <c r="L516" s="35">
        <v>2787</v>
      </c>
      <c r="M516" s="1">
        <v>90.4</v>
      </c>
      <c r="N516" s="1">
        <v>0</v>
      </c>
      <c r="O516" s="35">
        <v>7</v>
      </c>
      <c r="P516" s="35">
        <v>651411</v>
      </c>
      <c r="Q516" s="35">
        <v>7</v>
      </c>
      <c r="R516" s="35">
        <v>363550</v>
      </c>
    </row>
    <row r="517" spans="1:18" x14ac:dyDescent="0.2">
      <c r="A517" s="47" t="str">
        <f t="shared" si="8"/>
        <v>2026-Spitex Q-KLV B</v>
      </c>
      <c r="B517" s="37">
        <v>2026</v>
      </c>
      <c r="C517" s="35">
        <v>2</v>
      </c>
      <c r="D517" s="35" t="s">
        <v>67</v>
      </c>
      <c r="E517" s="35">
        <v>1</v>
      </c>
      <c r="F517" s="35" t="s">
        <v>65</v>
      </c>
      <c r="G517" s="35">
        <v>27</v>
      </c>
      <c r="H517" s="35" t="s">
        <v>160</v>
      </c>
      <c r="I517" s="35">
        <v>20</v>
      </c>
      <c r="J517" s="35" t="s">
        <v>7</v>
      </c>
      <c r="K517" s="35" t="s">
        <v>107</v>
      </c>
      <c r="L517" s="35">
        <v>2738</v>
      </c>
      <c r="M517" s="1">
        <v>91.5</v>
      </c>
      <c r="N517" s="1">
        <v>0</v>
      </c>
      <c r="O517" s="35">
        <v>7</v>
      </c>
      <c r="P517" s="35">
        <v>651411</v>
      </c>
      <c r="Q517" s="35">
        <v>7</v>
      </c>
      <c r="R517" s="35">
        <v>363550</v>
      </c>
    </row>
    <row r="518" spans="1:18" x14ac:dyDescent="0.2">
      <c r="A518" s="47" t="str">
        <f t="shared" si="8"/>
        <v>2026-Beauftragte Spitex-Organisation-KLV B</v>
      </c>
      <c r="B518" s="37">
        <v>2026</v>
      </c>
      <c r="C518" s="35">
        <v>2</v>
      </c>
      <c r="D518" s="35" t="s">
        <v>67</v>
      </c>
      <c r="E518" s="35">
        <v>2</v>
      </c>
      <c r="F518" s="35" t="s">
        <v>64</v>
      </c>
      <c r="G518" s="35">
        <v>19</v>
      </c>
      <c r="H518" s="35" t="s">
        <v>68</v>
      </c>
      <c r="I518" s="35">
        <v>20</v>
      </c>
      <c r="J518" s="35" t="s">
        <v>7</v>
      </c>
      <c r="K518" s="35" t="s">
        <v>107</v>
      </c>
      <c r="L518" s="35">
        <v>2764</v>
      </c>
      <c r="M518" s="1">
        <v>91.5</v>
      </c>
      <c r="N518" s="1">
        <v>0</v>
      </c>
      <c r="O518" s="35">
        <v>7</v>
      </c>
      <c r="P518" s="35">
        <v>651411</v>
      </c>
      <c r="Q518" s="35">
        <v>9</v>
      </c>
      <c r="R518" s="35">
        <v>363556</v>
      </c>
    </row>
    <row r="519" spans="1:18" x14ac:dyDescent="0.2">
      <c r="A519" s="47" t="str">
        <f t="shared" si="8"/>
        <v>2026-Alle Zentren-AÜP KLV C</v>
      </c>
      <c r="B519" s="37">
        <v>2026</v>
      </c>
      <c r="C519" s="35">
        <v>2</v>
      </c>
      <c r="D519" s="35" t="s">
        <v>67</v>
      </c>
      <c r="E519" s="35">
        <v>3</v>
      </c>
      <c r="F519" s="35" t="s">
        <v>66</v>
      </c>
      <c r="G519" s="35">
        <v>22</v>
      </c>
      <c r="H519" s="35" t="s">
        <v>78</v>
      </c>
      <c r="I519" s="35">
        <v>5</v>
      </c>
      <c r="J519" s="35" t="s">
        <v>110</v>
      </c>
      <c r="K519" s="35" t="s">
        <v>111</v>
      </c>
      <c r="L519" s="35">
        <v>2729</v>
      </c>
      <c r="M519" s="1">
        <v>92.2</v>
      </c>
      <c r="N519" s="1">
        <v>0</v>
      </c>
      <c r="O519" s="35">
        <v>8</v>
      </c>
      <c r="P519" s="35">
        <v>651413</v>
      </c>
      <c r="Q519" s="35">
        <v>6</v>
      </c>
      <c r="R519" s="35">
        <v>363255</v>
      </c>
    </row>
    <row r="520" spans="1:18" x14ac:dyDescent="0.2">
      <c r="A520" s="47" t="str">
        <f t="shared" si="8"/>
        <v>2026-Spitex Q-KLV C</v>
      </c>
      <c r="B520" s="37">
        <v>2026</v>
      </c>
      <c r="C520" s="35">
        <v>2</v>
      </c>
      <c r="D520" s="35" t="s">
        <v>67</v>
      </c>
      <c r="E520" s="35">
        <v>1</v>
      </c>
      <c r="F520" s="35" t="s">
        <v>65</v>
      </c>
      <c r="G520" s="35">
        <v>27</v>
      </c>
      <c r="H520" s="35" t="s">
        <v>160</v>
      </c>
      <c r="I520" s="35">
        <v>22</v>
      </c>
      <c r="J520" s="35" t="s">
        <v>8</v>
      </c>
      <c r="K520" s="35" t="s">
        <v>109</v>
      </c>
      <c r="L520" s="35">
        <v>2737</v>
      </c>
      <c r="M520" s="1">
        <v>94</v>
      </c>
      <c r="N520" s="1">
        <v>0</v>
      </c>
      <c r="O520" s="35">
        <v>7</v>
      </c>
      <c r="P520" s="35">
        <v>651411</v>
      </c>
      <c r="Q520" s="35">
        <v>7</v>
      </c>
      <c r="R520" s="35">
        <v>363550</v>
      </c>
    </row>
    <row r="521" spans="1:18" x14ac:dyDescent="0.2">
      <c r="A521" s="47" t="str">
        <f t="shared" si="8"/>
        <v>2026-Beauftragte Spitex-Organisation-KLV C</v>
      </c>
      <c r="B521" s="37">
        <v>2026</v>
      </c>
      <c r="C521" s="35">
        <v>2</v>
      </c>
      <c r="D521" s="35" t="s">
        <v>67</v>
      </c>
      <c r="E521" s="35">
        <v>2</v>
      </c>
      <c r="F521" s="35" t="s">
        <v>64</v>
      </c>
      <c r="G521" s="35">
        <v>19</v>
      </c>
      <c r="H521" s="35" t="s">
        <v>68</v>
      </c>
      <c r="I521" s="35">
        <v>22</v>
      </c>
      <c r="J521" s="35" t="s">
        <v>8</v>
      </c>
      <c r="K521" s="35" t="s">
        <v>109</v>
      </c>
      <c r="L521" s="35">
        <v>2763</v>
      </c>
      <c r="M521" s="1">
        <v>94</v>
      </c>
      <c r="N521" s="1">
        <v>0</v>
      </c>
      <c r="O521" s="35">
        <v>7</v>
      </c>
      <c r="P521" s="35">
        <v>651411</v>
      </c>
      <c r="Q521" s="35">
        <v>9</v>
      </c>
      <c r="R521" s="35">
        <v>363556</v>
      </c>
    </row>
    <row r="522" spans="1:18" x14ac:dyDescent="0.2">
      <c r="A522" s="47" t="str">
        <f t="shared" si="8"/>
        <v>2026-Alle Zentren-AÜP KLV B</v>
      </c>
      <c r="B522" s="37">
        <v>2026</v>
      </c>
      <c r="C522" s="35">
        <v>2</v>
      </c>
      <c r="D522" s="35" t="s">
        <v>67</v>
      </c>
      <c r="E522" s="35">
        <v>3</v>
      </c>
      <c r="F522" s="35" t="s">
        <v>66</v>
      </c>
      <c r="G522" s="35">
        <v>22</v>
      </c>
      <c r="H522" s="35" t="s">
        <v>78</v>
      </c>
      <c r="I522" s="35">
        <v>4</v>
      </c>
      <c r="J522" s="35" t="s">
        <v>112</v>
      </c>
      <c r="K522" s="35" t="s">
        <v>113</v>
      </c>
      <c r="L522" s="35">
        <v>2730</v>
      </c>
      <c r="M522" s="1">
        <v>104.5</v>
      </c>
      <c r="N522" s="1">
        <v>0</v>
      </c>
      <c r="O522" s="35">
        <v>8</v>
      </c>
      <c r="P522" s="35">
        <v>651413</v>
      </c>
      <c r="Q522" s="35">
        <v>6</v>
      </c>
      <c r="R522" s="35">
        <v>363255</v>
      </c>
    </row>
    <row r="523" spans="1:18" x14ac:dyDescent="0.2">
      <c r="A523" s="47" t="str">
        <f t="shared" si="8"/>
        <v>2026-Alle Zentren-AÜP KLV A</v>
      </c>
      <c r="B523" s="37">
        <v>2026</v>
      </c>
      <c r="C523" s="35">
        <v>2</v>
      </c>
      <c r="D523" s="35" t="s">
        <v>67</v>
      </c>
      <c r="E523" s="35">
        <v>3</v>
      </c>
      <c r="F523" s="35" t="s">
        <v>66</v>
      </c>
      <c r="G523" s="35">
        <v>22</v>
      </c>
      <c r="H523" s="35" t="s">
        <v>78</v>
      </c>
      <c r="I523" s="35">
        <v>3</v>
      </c>
      <c r="J523" s="35" t="s">
        <v>114</v>
      </c>
      <c r="K523" s="35" t="s">
        <v>115</v>
      </c>
      <c r="L523" s="35">
        <v>2731</v>
      </c>
      <c r="M523" s="1">
        <v>110.9</v>
      </c>
      <c r="N523" s="1">
        <v>0</v>
      </c>
      <c r="O523" s="35">
        <v>8</v>
      </c>
      <c r="P523" s="35">
        <v>651413</v>
      </c>
      <c r="Q523" s="35">
        <v>6</v>
      </c>
      <c r="R523" s="35">
        <v>363255</v>
      </c>
    </row>
    <row r="524" spans="1:18" x14ac:dyDescent="0.2">
      <c r="A524" s="47" t="str">
        <f t="shared" si="8"/>
        <v>2026-palliaviva-KLV A</v>
      </c>
      <c r="B524" s="37">
        <v>2026</v>
      </c>
      <c r="C524" s="35">
        <v>2</v>
      </c>
      <c r="D524" s="35" t="s">
        <v>67</v>
      </c>
      <c r="E524" s="35">
        <v>1</v>
      </c>
      <c r="F524" s="35" t="s">
        <v>65</v>
      </c>
      <c r="G524" s="35">
        <v>24</v>
      </c>
      <c r="H524" s="35" t="s">
        <v>158</v>
      </c>
      <c r="I524" s="35">
        <v>18</v>
      </c>
      <c r="J524" s="35" t="s">
        <v>6</v>
      </c>
      <c r="K524" s="35" t="s">
        <v>108</v>
      </c>
      <c r="L524" s="35">
        <v>2715</v>
      </c>
      <c r="M524" s="1">
        <v>157.30000000000001</v>
      </c>
      <c r="N524" s="1">
        <v>0</v>
      </c>
      <c r="O524" s="35">
        <v>7</v>
      </c>
      <c r="P524" s="35">
        <v>651411</v>
      </c>
      <c r="Q524" s="35">
        <v>7</v>
      </c>
      <c r="R524" s="35">
        <v>363550</v>
      </c>
    </row>
    <row r="525" spans="1:18" x14ac:dyDescent="0.2">
      <c r="A525" s="47" t="str">
        <f t="shared" si="8"/>
        <v>2026-palliaviva-KLV B</v>
      </c>
      <c r="B525" s="37">
        <v>2026</v>
      </c>
      <c r="C525" s="35">
        <v>2</v>
      </c>
      <c r="D525" s="35" t="s">
        <v>67</v>
      </c>
      <c r="E525" s="35">
        <v>1</v>
      </c>
      <c r="F525" s="35" t="s">
        <v>65</v>
      </c>
      <c r="G525" s="35">
        <v>24</v>
      </c>
      <c r="H525" s="35" t="s">
        <v>158</v>
      </c>
      <c r="I525" s="35">
        <v>20</v>
      </c>
      <c r="J525" s="35" t="s">
        <v>7</v>
      </c>
      <c r="K525" s="35" t="s">
        <v>107</v>
      </c>
      <c r="L525" s="35">
        <v>2716</v>
      </c>
      <c r="M525" s="1">
        <v>166.5</v>
      </c>
      <c r="N525" s="1">
        <v>0</v>
      </c>
      <c r="O525" s="35">
        <v>7</v>
      </c>
      <c r="P525" s="35">
        <v>651411</v>
      </c>
      <c r="Q525" s="35">
        <v>7</v>
      </c>
      <c r="R525" s="35">
        <v>363550</v>
      </c>
    </row>
    <row r="526" spans="1:18" x14ac:dyDescent="0.2">
      <c r="A526" s="47" t="str">
        <f t="shared" si="8"/>
        <v>--</v>
      </c>
    </row>
    <row r="527" spans="1:18" x14ac:dyDescent="0.2">
      <c r="A527" s="47" t="str">
        <f t="shared" si="8"/>
        <v>--</v>
      </c>
    </row>
    <row r="528" spans="1:18" x14ac:dyDescent="0.2">
      <c r="A528" s="47" t="str">
        <f t="shared" si="8"/>
        <v>--</v>
      </c>
    </row>
    <row r="529" spans="1:1" x14ac:dyDescent="0.2">
      <c r="A529" s="47" t="str">
        <f t="shared" si="8"/>
        <v>--</v>
      </c>
    </row>
    <row r="530" spans="1:1" x14ac:dyDescent="0.2">
      <c r="A530" s="47" t="str">
        <f t="shared" si="8"/>
        <v>--</v>
      </c>
    </row>
    <row r="531" spans="1:1" x14ac:dyDescent="0.2">
      <c r="A531" s="47" t="str">
        <f t="shared" si="8"/>
        <v>--</v>
      </c>
    </row>
    <row r="532" spans="1:1" x14ac:dyDescent="0.2">
      <c r="A532" s="47" t="str">
        <f t="shared" si="8"/>
        <v>--</v>
      </c>
    </row>
    <row r="533" spans="1:1" x14ac:dyDescent="0.2">
      <c r="A533" s="47" t="str">
        <f t="shared" si="8"/>
        <v>--</v>
      </c>
    </row>
    <row r="534" spans="1:1" x14ac:dyDescent="0.2">
      <c r="A534" s="47" t="str">
        <f t="shared" si="8"/>
        <v>--</v>
      </c>
    </row>
    <row r="535" spans="1:1" x14ac:dyDescent="0.2">
      <c r="A535" s="47" t="str">
        <f t="shared" si="8"/>
        <v>--</v>
      </c>
    </row>
    <row r="536" spans="1:1" x14ac:dyDescent="0.2">
      <c r="A536" s="47" t="str">
        <f t="shared" si="8"/>
        <v>--</v>
      </c>
    </row>
    <row r="537" spans="1:1" x14ac:dyDescent="0.2">
      <c r="A537" s="47" t="str">
        <f t="shared" si="8"/>
        <v>--</v>
      </c>
    </row>
    <row r="538" spans="1:1" x14ac:dyDescent="0.2">
      <c r="A538" s="47" t="str">
        <f t="shared" si="8"/>
        <v>--</v>
      </c>
    </row>
    <row r="539" spans="1:1" x14ac:dyDescent="0.2">
      <c r="A539" s="47" t="str">
        <f t="shared" si="8"/>
        <v>--</v>
      </c>
    </row>
    <row r="540" spans="1:1" x14ac:dyDescent="0.2">
      <c r="A540" s="47" t="str">
        <f t="shared" si="8"/>
        <v>--</v>
      </c>
    </row>
    <row r="541" spans="1:1" x14ac:dyDescent="0.2">
      <c r="A541" s="47" t="str">
        <f t="shared" si="8"/>
        <v>--</v>
      </c>
    </row>
    <row r="542" spans="1:1" x14ac:dyDescent="0.2">
      <c r="A542" s="47" t="str">
        <f t="shared" si="8"/>
        <v>--</v>
      </c>
    </row>
    <row r="543" spans="1:1" x14ac:dyDescent="0.2">
      <c r="A543" s="47" t="str">
        <f t="shared" si="8"/>
        <v>--</v>
      </c>
    </row>
    <row r="544" spans="1:1" x14ac:dyDescent="0.2">
      <c r="A544" s="47" t="str">
        <f t="shared" si="8"/>
        <v>--</v>
      </c>
    </row>
    <row r="545" spans="1:1" x14ac:dyDescent="0.2">
      <c r="A545" s="47" t="str">
        <f t="shared" si="8"/>
        <v>--</v>
      </c>
    </row>
    <row r="546" spans="1:1" x14ac:dyDescent="0.2">
      <c r="A546" s="47" t="str">
        <f t="shared" si="8"/>
        <v>--</v>
      </c>
    </row>
    <row r="547" spans="1:1" x14ac:dyDescent="0.2">
      <c r="A547" s="47" t="str">
        <f t="shared" si="8"/>
        <v>--</v>
      </c>
    </row>
    <row r="548" spans="1:1" x14ac:dyDescent="0.2">
      <c r="A548" s="47" t="str">
        <f t="shared" si="8"/>
        <v>--</v>
      </c>
    </row>
    <row r="549" spans="1:1" x14ac:dyDescent="0.2">
      <c r="A549" s="47" t="str">
        <f t="shared" si="8"/>
        <v>--</v>
      </c>
    </row>
    <row r="550" spans="1:1" x14ac:dyDescent="0.2">
      <c r="A550" s="47" t="str">
        <f t="shared" si="8"/>
        <v>--</v>
      </c>
    </row>
    <row r="551" spans="1:1" x14ac:dyDescent="0.2">
      <c r="A551" s="47" t="str">
        <f t="shared" si="8"/>
        <v>--</v>
      </c>
    </row>
    <row r="552" spans="1:1" x14ac:dyDescent="0.2">
      <c r="A552" s="47" t="str">
        <f t="shared" si="8"/>
        <v>--</v>
      </c>
    </row>
    <row r="553" spans="1:1" x14ac:dyDescent="0.2">
      <c r="A553" s="47" t="str">
        <f t="shared" si="8"/>
        <v>--</v>
      </c>
    </row>
    <row r="554" spans="1:1" x14ac:dyDescent="0.2">
      <c r="A554" s="47" t="str">
        <f t="shared" si="8"/>
        <v>--</v>
      </c>
    </row>
    <row r="555" spans="1:1" x14ac:dyDescent="0.2">
      <c r="A555" s="47" t="str">
        <f t="shared" si="8"/>
        <v>--</v>
      </c>
    </row>
    <row r="556" spans="1:1" x14ac:dyDescent="0.2">
      <c r="A556" s="47" t="str">
        <f t="shared" si="8"/>
        <v>--</v>
      </c>
    </row>
    <row r="557" spans="1:1" x14ac:dyDescent="0.2">
      <c r="A557" s="47" t="str">
        <f t="shared" si="8"/>
        <v>--</v>
      </c>
    </row>
    <row r="558" spans="1:1" x14ac:dyDescent="0.2">
      <c r="A558" s="47" t="str">
        <f t="shared" si="8"/>
        <v>--</v>
      </c>
    </row>
    <row r="559" spans="1:1" x14ac:dyDescent="0.2">
      <c r="A559" s="47" t="str">
        <f t="shared" si="8"/>
        <v>--</v>
      </c>
    </row>
    <row r="560" spans="1:1" x14ac:dyDescent="0.2">
      <c r="A560" s="47" t="str">
        <f t="shared" si="8"/>
        <v>--</v>
      </c>
    </row>
    <row r="561" spans="1:1" x14ac:dyDescent="0.2">
      <c r="A561" s="47" t="str">
        <f t="shared" si="8"/>
        <v>--</v>
      </c>
    </row>
    <row r="562" spans="1:1" x14ac:dyDescent="0.2">
      <c r="A562" s="47" t="str">
        <f t="shared" si="8"/>
        <v>--</v>
      </c>
    </row>
    <row r="563" spans="1:1" x14ac:dyDescent="0.2">
      <c r="A563" s="47" t="str">
        <f t="shared" si="8"/>
        <v>--</v>
      </c>
    </row>
    <row r="564" spans="1:1" x14ac:dyDescent="0.2">
      <c r="A564" s="47" t="str">
        <f t="shared" si="8"/>
        <v>--</v>
      </c>
    </row>
    <row r="565" spans="1:1" x14ac:dyDescent="0.2">
      <c r="A565" s="47" t="str">
        <f t="shared" si="8"/>
        <v>--</v>
      </c>
    </row>
    <row r="566" spans="1:1" x14ac:dyDescent="0.2">
      <c r="A566" s="47" t="str">
        <f t="shared" si="8"/>
        <v>--</v>
      </c>
    </row>
    <row r="567" spans="1:1" x14ac:dyDescent="0.2">
      <c r="A567" s="47" t="str">
        <f t="shared" si="8"/>
        <v>--</v>
      </c>
    </row>
    <row r="568" spans="1:1" x14ac:dyDescent="0.2">
      <c r="A568" s="47" t="str">
        <f t="shared" si="8"/>
        <v>--</v>
      </c>
    </row>
    <row r="569" spans="1:1" x14ac:dyDescent="0.2">
      <c r="A569" s="47" t="str">
        <f t="shared" si="8"/>
        <v>--</v>
      </c>
    </row>
    <row r="570" spans="1:1" x14ac:dyDescent="0.2">
      <c r="A570" s="47" t="str">
        <f t="shared" si="8"/>
        <v>--</v>
      </c>
    </row>
    <row r="571" spans="1:1" x14ac:dyDescent="0.2">
      <c r="A571" s="47" t="str">
        <f t="shared" si="8"/>
        <v>--</v>
      </c>
    </row>
    <row r="572" spans="1:1" x14ac:dyDescent="0.2">
      <c r="A572" s="47" t="str">
        <f t="shared" si="8"/>
        <v>--</v>
      </c>
    </row>
    <row r="573" spans="1:1" x14ac:dyDescent="0.2">
      <c r="A573" s="47" t="str">
        <f t="shared" si="8"/>
        <v>--</v>
      </c>
    </row>
    <row r="574" spans="1:1" x14ac:dyDescent="0.2">
      <c r="A574" s="47" t="str">
        <f t="shared" si="8"/>
        <v>--</v>
      </c>
    </row>
    <row r="575" spans="1:1" x14ac:dyDescent="0.2">
      <c r="A575" s="47" t="str">
        <f t="shared" si="8"/>
        <v>--</v>
      </c>
    </row>
    <row r="576" spans="1:1" x14ac:dyDescent="0.2">
      <c r="A576" s="47" t="str">
        <f t="shared" si="8"/>
        <v>--</v>
      </c>
    </row>
    <row r="577" spans="1:1" x14ac:dyDescent="0.2">
      <c r="A577" s="47" t="str">
        <f t="shared" ref="A577:A599" si="9">B577&amp;"-"&amp;H577&amp;"-"&amp;J577</f>
        <v>--</v>
      </c>
    </row>
    <row r="578" spans="1:1" x14ac:dyDescent="0.2">
      <c r="A578" s="47" t="str">
        <f t="shared" si="9"/>
        <v>--</v>
      </c>
    </row>
    <row r="579" spans="1:1" x14ac:dyDescent="0.2">
      <c r="A579" s="47" t="str">
        <f t="shared" si="9"/>
        <v>--</v>
      </c>
    </row>
    <row r="580" spans="1:1" x14ac:dyDescent="0.2">
      <c r="A580" s="47" t="str">
        <f t="shared" si="9"/>
        <v>--</v>
      </c>
    </row>
    <row r="581" spans="1:1" x14ac:dyDescent="0.2">
      <c r="A581" s="47" t="str">
        <f t="shared" si="9"/>
        <v>--</v>
      </c>
    </row>
    <row r="582" spans="1:1" x14ac:dyDescent="0.2">
      <c r="A582" s="47" t="str">
        <f t="shared" si="9"/>
        <v>--</v>
      </c>
    </row>
    <row r="583" spans="1:1" x14ac:dyDescent="0.2">
      <c r="A583" s="47" t="str">
        <f t="shared" si="9"/>
        <v>--</v>
      </c>
    </row>
    <row r="584" spans="1:1" x14ac:dyDescent="0.2">
      <c r="A584" s="47" t="str">
        <f t="shared" si="9"/>
        <v>--</v>
      </c>
    </row>
    <row r="585" spans="1:1" x14ac:dyDescent="0.2">
      <c r="A585" s="47" t="str">
        <f t="shared" si="9"/>
        <v>--</v>
      </c>
    </row>
    <row r="586" spans="1:1" x14ac:dyDescent="0.2">
      <c r="A586" s="47" t="str">
        <f t="shared" si="9"/>
        <v>--</v>
      </c>
    </row>
    <row r="587" spans="1:1" x14ac:dyDescent="0.2">
      <c r="A587" s="47" t="str">
        <f t="shared" si="9"/>
        <v>--</v>
      </c>
    </row>
    <row r="588" spans="1:1" x14ac:dyDescent="0.2">
      <c r="A588" s="47" t="str">
        <f t="shared" si="9"/>
        <v>--</v>
      </c>
    </row>
    <row r="589" spans="1:1" x14ac:dyDescent="0.2">
      <c r="A589" s="47" t="str">
        <f t="shared" si="9"/>
        <v>--</v>
      </c>
    </row>
    <row r="590" spans="1:1" x14ac:dyDescent="0.2">
      <c r="A590" s="47" t="str">
        <f t="shared" si="9"/>
        <v>--</v>
      </c>
    </row>
    <row r="591" spans="1:1" x14ac:dyDescent="0.2">
      <c r="A591" s="47" t="str">
        <f t="shared" si="9"/>
        <v>--</v>
      </c>
    </row>
    <row r="592" spans="1:1" x14ac:dyDescent="0.2">
      <c r="A592" s="47" t="str">
        <f t="shared" si="9"/>
        <v>--</v>
      </c>
    </row>
    <row r="593" spans="1:1" x14ac:dyDescent="0.2">
      <c r="A593" s="47" t="str">
        <f t="shared" si="9"/>
        <v>--</v>
      </c>
    </row>
    <row r="594" spans="1:1" x14ac:dyDescent="0.2">
      <c r="A594" s="47" t="str">
        <f t="shared" si="9"/>
        <v>--</v>
      </c>
    </row>
    <row r="595" spans="1:1" x14ac:dyDescent="0.2">
      <c r="A595" s="47" t="str">
        <f t="shared" si="9"/>
        <v>--</v>
      </c>
    </row>
    <row r="596" spans="1:1" x14ac:dyDescent="0.2">
      <c r="A596" s="47" t="str">
        <f t="shared" si="9"/>
        <v>--</v>
      </c>
    </row>
    <row r="597" spans="1:1" x14ac:dyDescent="0.2">
      <c r="A597" s="47" t="str">
        <f t="shared" si="9"/>
        <v>--</v>
      </c>
    </row>
    <row r="598" spans="1:1" x14ac:dyDescent="0.2">
      <c r="A598" s="47" t="str">
        <f t="shared" si="9"/>
        <v>--</v>
      </c>
    </row>
    <row r="599" spans="1:1" x14ac:dyDescent="0.2">
      <c r="A599" s="47" t="str">
        <f t="shared" si="9"/>
        <v>--</v>
      </c>
    </row>
  </sheetData>
  <autoFilter ref="A1:R599" xr:uid="{00000000-0009-0000-0000-000003000000}"/>
  <pageMargins left="0.70866141732283472" right="0.70866141732283472" top="0.78740157480314965" bottom="0.78740157480314965" header="0.31496062992125984" footer="0.31496062992125984"/>
  <pageSetup paperSize="9" scale="10" orientation="portrait" r:id="rId1"/>
  <headerFooter>
    <oddFooter>&amp;R&amp;9&amp;F,&amp;A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23"/>
  <sheetViews>
    <sheetView showGridLines="0" zoomScale="90" zoomScaleNormal="90" workbookViewId="0">
      <pane ySplit="1" topLeftCell="A2" activePane="bottomLeft" state="frozen"/>
      <selection pane="bottomLeft" activeCell="C16" sqref="C16"/>
    </sheetView>
  </sheetViews>
  <sheetFormatPr baseColWidth="10" defaultColWidth="11" defaultRowHeight="14.25" x14ac:dyDescent="0.2"/>
  <cols>
    <col min="1" max="1" width="42.625" style="35" customWidth="1"/>
    <col min="2" max="2" width="8.25" style="35" customWidth="1"/>
    <col min="3" max="3" width="31.125" style="35" customWidth="1"/>
    <col min="4" max="4" width="1.75" style="35" customWidth="1"/>
    <col min="5" max="6" width="13.25" style="35" customWidth="1"/>
    <col min="7" max="7" width="1.75" style="35" customWidth="1"/>
    <col min="8" max="9" width="7.75" style="37" customWidth="1"/>
    <col min="10" max="10" width="1.75" style="35" customWidth="1"/>
    <col min="11" max="11" width="15.125" style="35" customWidth="1"/>
    <col min="12" max="12" width="42.625" style="35" bestFit="1" customWidth="1"/>
    <col min="13" max="13" width="1.75" style="35" customWidth="1"/>
    <col min="14" max="16384" width="11" style="35"/>
  </cols>
  <sheetData>
    <row r="1" spans="1:14" s="34" customFormat="1" ht="29.25" customHeight="1" x14ac:dyDescent="0.2">
      <c r="A1" s="34" t="s">
        <v>83</v>
      </c>
      <c r="B1" s="34" t="s">
        <v>51</v>
      </c>
      <c r="C1" s="34" t="s">
        <v>53</v>
      </c>
      <c r="D1" s="42"/>
      <c r="E1" s="34" t="s">
        <v>86</v>
      </c>
      <c r="F1" s="34" t="s">
        <v>104</v>
      </c>
      <c r="G1" s="42"/>
      <c r="H1" s="36" t="s">
        <v>90</v>
      </c>
      <c r="I1" s="36" t="s">
        <v>102</v>
      </c>
      <c r="J1" s="42"/>
      <c r="K1" s="34" t="s">
        <v>55</v>
      </c>
      <c r="L1" s="34" t="s">
        <v>56</v>
      </c>
      <c r="M1" s="42"/>
    </row>
    <row r="2" spans="1:14" x14ac:dyDescent="0.2">
      <c r="A2" s="35" t="str">
        <f>B2&amp;" - "&amp;C2</f>
        <v>oLV - Beauftragte Spitex-Organisation</v>
      </c>
      <c r="B2" s="35" t="s">
        <v>64</v>
      </c>
      <c r="C2" s="35" t="s">
        <v>68</v>
      </c>
      <c r="D2" s="43"/>
      <c r="E2" s="35" t="s">
        <v>89</v>
      </c>
      <c r="F2" s="35" t="s">
        <v>105</v>
      </c>
      <c r="G2" s="43"/>
      <c r="H2" s="44">
        <v>1</v>
      </c>
      <c r="I2" s="44">
        <v>2017</v>
      </c>
      <c r="J2" s="43"/>
      <c r="K2" s="35" t="s">
        <v>6</v>
      </c>
      <c r="L2" s="35" t="s">
        <v>108</v>
      </c>
      <c r="M2" s="43"/>
      <c r="N2" s="35" t="s">
        <v>121</v>
      </c>
    </row>
    <row r="3" spans="1:14" x14ac:dyDescent="0.2">
      <c r="A3" s="35" t="str">
        <f t="shared" ref="A3" si="0">B3&amp;" - "&amp;C3</f>
        <v>oLV - Nicht beauftragte Spitex-Organisation</v>
      </c>
      <c r="B3" s="35" t="s">
        <v>64</v>
      </c>
      <c r="C3" s="35" t="s">
        <v>71</v>
      </c>
      <c r="D3" s="43"/>
      <c r="E3" s="35" t="s">
        <v>155</v>
      </c>
      <c r="F3" s="35" t="s">
        <v>106</v>
      </c>
      <c r="G3" s="43"/>
      <c r="H3" s="44">
        <v>2</v>
      </c>
      <c r="I3" s="44">
        <v>2018</v>
      </c>
      <c r="J3" s="43"/>
      <c r="K3" s="35" t="s">
        <v>7</v>
      </c>
      <c r="L3" s="35" t="s">
        <v>107</v>
      </c>
      <c r="M3" s="43"/>
      <c r="N3" s="35" t="s">
        <v>122</v>
      </c>
    </row>
    <row r="4" spans="1:14" x14ac:dyDescent="0.2">
      <c r="A4" s="35" t="str">
        <f>B4&amp;" - "&amp;C4</f>
        <v>oLV - Selbständig erwerbende Pflegefachpersonen</v>
      </c>
      <c r="B4" s="35" t="s">
        <v>64</v>
      </c>
      <c r="C4" s="35" t="s">
        <v>84</v>
      </c>
      <c r="D4" s="43"/>
      <c r="E4" s="35" t="s">
        <v>156</v>
      </c>
      <c r="F4" s="35" t="s">
        <v>157</v>
      </c>
      <c r="G4" s="43"/>
      <c r="H4" s="44">
        <v>3</v>
      </c>
      <c r="I4" s="44">
        <v>2019</v>
      </c>
      <c r="J4" s="43"/>
      <c r="K4" s="35" t="s">
        <v>8</v>
      </c>
      <c r="L4" s="35" t="s">
        <v>109</v>
      </c>
      <c r="M4" s="43"/>
      <c r="N4" s="35" t="s">
        <v>123</v>
      </c>
    </row>
    <row r="5" spans="1:14" x14ac:dyDescent="0.2">
      <c r="A5" s="56" t="s">
        <v>119</v>
      </c>
      <c r="D5" s="43"/>
      <c r="E5" s="35" t="s">
        <v>87</v>
      </c>
      <c r="G5" s="43"/>
      <c r="H5" s="44">
        <v>4</v>
      </c>
      <c r="I5" s="44">
        <v>2020</v>
      </c>
      <c r="J5" s="43"/>
      <c r="K5" s="35" t="s">
        <v>162</v>
      </c>
      <c r="L5" s="35" t="s">
        <v>159</v>
      </c>
      <c r="M5" s="43"/>
      <c r="N5" s="35" t="s">
        <v>124</v>
      </c>
    </row>
    <row r="6" spans="1:14" x14ac:dyDescent="0.2">
      <c r="D6" s="43"/>
      <c r="E6" s="35" t="s">
        <v>88</v>
      </c>
      <c r="G6" s="43"/>
      <c r="H6" s="44">
        <v>5</v>
      </c>
      <c r="I6" s="44">
        <v>2021</v>
      </c>
      <c r="J6" s="43"/>
      <c r="K6" s="35" t="s">
        <v>114</v>
      </c>
      <c r="L6" s="35" t="s">
        <v>115</v>
      </c>
      <c r="M6" s="43"/>
      <c r="N6" s="35" t="s">
        <v>125</v>
      </c>
    </row>
    <row r="7" spans="1:14" x14ac:dyDescent="0.2">
      <c r="A7" s="35" t="str">
        <f t="shared" ref="A7:A9" si="1">B7&amp;" - "&amp;C7</f>
        <v>mLV - GEPS</v>
      </c>
      <c r="B7" s="35" t="s">
        <v>65</v>
      </c>
      <c r="C7" s="35" t="s">
        <v>73</v>
      </c>
      <c r="D7" s="43"/>
      <c r="G7" s="43"/>
      <c r="H7" s="44">
        <v>6</v>
      </c>
      <c r="I7" s="44">
        <v>2022</v>
      </c>
      <c r="J7" s="43"/>
      <c r="K7" s="35" t="s">
        <v>112</v>
      </c>
      <c r="L7" s="35" t="s">
        <v>113</v>
      </c>
      <c r="M7" s="43"/>
    </row>
    <row r="8" spans="1:14" x14ac:dyDescent="0.2">
      <c r="A8" s="35" t="str">
        <f t="shared" si="1"/>
        <v>mLV - Kispex</v>
      </c>
      <c r="B8" s="35" t="s">
        <v>65</v>
      </c>
      <c r="C8" s="35" t="s">
        <v>77</v>
      </c>
      <c r="D8" s="43"/>
      <c r="G8" s="43"/>
      <c r="H8" s="44">
        <v>7</v>
      </c>
      <c r="I8" s="44">
        <v>2023</v>
      </c>
      <c r="J8" s="43"/>
      <c r="K8" s="35" t="s">
        <v>110</v>
      </c>
      <c r="L8" s="35" t="s">
        <v>111</v>
      </c>
      <c r="M8" s="43"/>
    </row>
    <row r="9" spans="1:14" x14ac:dyDescent="0.2">
      <c r="A9" s="35" t="str">
        <f t="shared" si="1"/>
        <v>mLV - Knowledge &amp; Nursing</v>
      </c>
      <c r="B9" s="35" t="s">
        <v>65</v>
      </c>
      <c r="C9" s="35" t="s">
        <v>72</v>
      </c>
      <c r="D9" s="43"/>
      <c r="G9" s="43"/>
      <c r="H9" s="44">
        <v>8</v>
      </c>
      <c r="I9" s="44">
        <v>2024</v>
      </c>
      <c r="J9" s="43"/>
      <c r="K9" s="35" t="s">
        <v>94</v>
      </c>
      <c r="L9" s="35" t="s">
        <v>117</v>
      </c>
      <c r="M9" s="43"/>
    </row>
    <row r="10" spans="1:14" x14ac:dyDescent="0.2">
      <c r="A10" s="35" t="str">
        <f t="shared" ref="A10:A14" si="2">B10&amp;" - "&amp;C10</f>
        <v>mLV - Verein Katholische Krankenpflege Oberi</v>
      </c>
      <c r="B10" s="35" t="s">
        <v>65</v>
      </c>
      <c r="C10" s="35" t="s">
        <v>85</v>
      </c>
      <c r="D10" s="43"/>
      <c r="G10" s="43"/>
      <c r="H10" s="44">
        <v>9</v>
      </c>
      <c r="I10" s="44">
        <v>2025</v>
      </c>
      <c r="J10" s="43"/>
      <c r="K10" s="35" t="s">
        <v>95</v>
      </c>
      <c r="L10" s="35" t="s">
        <v>116</v>
      </c>
      <c r="M10" s="43"/>
    </row>
    <row r="11" spans="1:14" x14ac:dyDescent="0.2">
      <c r="A11" s="35" t="str">
        <f t="shared" si="2"/>
        <v>mLV - curabona</v>
      </c>
      <c r="B11" s="35" t="s">
        <v>65</v>
      </c>
      <c r="C11" s="35" t="s">
        <v>161</v>
      </c>
      <c r="D11" s="43"/>
      <c r="G11" s="43"/>
      <c r="H11" s="44">
        <v>10</v>
      </c>
      <c r="I11" s="44">
        <v>2026</v>
      </c>
      <c r="J11" s="43"/>
      <c r="K11" s="35" t="s">
        <v>96</v>
      </c>
      <c r="L11" s="35" t="s">
        <v>118</v>
      </c>
      <c r="M11" s="43"/>
    </row>
    <row r="12" spans="1:14" x14ac:dyDescent="0.2">
      <c r="A12" s="35" t="str">
        <f t="shared" si="2"/>
        <v>mLV - palliaviva</v>
      </c>
      <c r="B12" s="35" t="s">
        <v>65</v>
      </c>
      <c r="C12" s="35" t="s">
        <v>158</v>
      </c>
      <c r="D12" s="43"/>
      <c r="G12" s="43"/>
      <c r="H12" s="44">
        <v>11</v>
      </c>
      <c r="I12" s="44"/>
      <c r="J12" s="43"/>
      <c r="K12" s="35" t="s">
        <v>130</v>
      </c>
      <c r="L12" s="35" t="s">
        <v>132</v>
      </c>
      <c r="M12" s="43"/>
    </row>
    <row r="13" spans="1:14" x14ac:dyDescent="0.2">
      <c r="A13" s="35" t="str">
        <f t="shared" si="2"/>
        <v>mLV - Spitex Q</v>
      </c>
      <c r="B13" s="35" t="s">
        <v>65</v>
      </c>
      <c r="C13" s="35" t="s">
        <v>160</v>
      </c>
      <c r="D13" s="43"/>
      <c r="G13" s="43"/>
      <c r="H13" s="44">
        <v>12</v>
      </c>
      <c r="I13" s="44"/>
      <c r="J13" s="43"/>
      <c r="K13" s="35" t="s">
        <v>128</v>
      </c>
      <c r="L13" s="35" t="s">
        <v>129</v>
      </c>
      <c r="M13" s="43"/>
    </row>
    <row r="14" spans="1:14" x14ac:dyDescent="0.2">
      <c r="A14" s="35" t="str">
        <f t="shared" si="2"/>
        <v>Stadt - Alle Zentren</v>
      </c>
      <c r="B14" s="35" t="s">
        <v>66</v>
      </c>
      <c r="C14" s="35" t="s">
        <v>78</v>
      </c>
      <c r="D14" s="43"/>
      <c r="G14" s="43"/>
      <c r="J14" s="43"/>
      <c r="K14" s="35" t="s">
        <v>126</v>
      </c>
      <c r="L14" s="35" t="s">
        <v>127</v>
      </c>
      <c r="M14" s="43"/>
    </row>
    <row r="15" spans="1:14" x14ac:dyDescent="0.2">
      <c r="D15" s="43"/>
      <c r="G15" s="43"/>
      <c r="J15" s="43"/>
      <c r="K15" s="35" t="s">
        <v>98</v>
      </c>
      <c r="L15" s="35" t="s">
        <v>79</v>
      </c>
      <c r="M15" s="43"/>
    </row>
    <row r="16" spans="1:14" x14ac:dyDescent="0.2">
      <c r="A16" s="35" t="str">
        <f t="shared" ref="A16" si="3">B16&amp;" - "&amp;C16</f>
        <v xml:space="preserve"> - </v>
      </c>
      <c r="D16" s="43"/>
      <c r="G16" s="43"/>
      <c r="J16" s="43"/>
      <c r="K16" s="35" t="s">
        <v>97</v>
      </c>
      <c r="L16" s="35" t="s">
        <v>80</v>
      </c>
      <c r="M16" s="43"/>
    </row>
    <row r="17" spans="1:13" x14ac:dyDescent="0.2">
      <c r="D17" s="43"/>
      <c r="G17" s="43"/>
      <c r="J17" s="43"/>
      <c r="K17" s="35" t="s">
        <v>69</v>
      </c>
      <c r="L17" s="35" t="s">
        <v>70</v>
      </c>
      <c r="M17" s="43"/>
    </row>
    <row r="18" spans="1:13" x14ac:dyDescent="0.2">
      <c r="A18" s="35" t="str">
        <f t="shared" ref="A18:A20" si="4">B18&amp;" - "&amp;C18</f>
        <v>mLV - Verein Palliative Care</v>
      </c>
      <c r="B18" s="35" t="s">
        <v>65</v>
      </c>
      <c r="C18" s="35" t="s">
        <v>74</v>
      </c>
      <c r="D18" s="43"/>
      <c r="G18" s="43"/>
      <c r="J18" s="43"/>
      <c r="M18" s="43"/>
    </row>
    <row r="19" spans="1:13" x14ac:dyDescent="0.2">
      <c r="A19" s="35" t="str">
        <f t="shared" si="4"/>
        <v>mLV - Evangelische Spitex Winterthur</v>
      </c>
      <c r="B19" s="35" t="s">
        <v>65</v>
      </c>
      <c r="C19" s="35" t="s">
        <v>75</v>
      </c>
      <c r="D19" s="43"/>
      <c r="G19" s="43"/>
      <c r="J19" s="43"/>
      <c r="M19" s="43"/>
    </row>
    <row r="20" spans="1:13" x14ac:dyDescent="0.2">
      <c r="A20" s="35" t="str">
        <f t="shared" si="4"/>
        <v>mLV - Verein katholische Spitex Winterthur</v>
      </c>
      <c r="B20" s="35" t="s">
        <v>65</v>
      </c>
      <c r="C20" s="35" t="s">
        <v>76</v>
      </c>
      <c r="D20" s="43"/>
      <c r="G20" s="43"/>
      <c r="J20" s="43"/>
      <c r="M20" s="43"/>
    </row>
    <row r="21" spans="1:13" x14ac:dyDescent="0.2">
      <c r="D21" s="43"/>
      <c r="G21" s="43"/>
      <c r="J21" s="43"/>
      <c r="M21" s="43"/>
    </row>
    <row r="22" spans="1:13" x14ac:dyDescent="0.2">
      <c r="D22" s="43"/>
      <c r="G22" s="43"/>
      <c r="J22" s="43"/>
      <c r="M22" s="43"/>
    </row>
    <row r="23" spans="1:13" x14ac:dyDescent="0.2">
      <c r="D23" s="43"/>
      <c r="G23" s="43"/>
      <c r="J23" s="43"/>
      <c r="M23" s="43"/>
    </row>
  </sheetData>
  <autoFilter ref="A1:J1" xr:uid="{00000000-0009-0000-0000-000004000000}"/>
  <sortState xmlns:xlrd2="http://schemas.microsoft.com/office/spreadsheetml/2017/richdata2" ref="B2:C23">
    <sortCondition ref="B2:B23"/>
  </sortState>
  <pageMargins left="0.70866141732283472" right="0.70866141732283472" top="0.78740157480314965" bottom="0.78740157480314965" header="0.31496062992125984" footer="0.31496062992125984"/>
  <pageSetup paperSize="9" scale="64" orientation="landscape" r:id="rId1"/>
  <headerFooter>
    <oddFooter>&amp;R&amp;9&amp;F,&amp;A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2</vt:i4>
      </vt:variant>
    </vt:vector>
  </HeadingPairs>
  <TitlesOfParts>
    <vt:vector size="8" baseType="lpstr">
      <vt:lpstr>Zusammenzug</vt:lpstr>
      <vt:lpstr>Leistungen</vt:lpstr>
      <vt:lpstr>Zusatzblatt (Perigon)</vt:lpstr>
      <vt:lpstr>Hilfstabelle Umrechnung Minuten</vt:lpstr>
      <vt:lpstr>Tarife</vt:lpstr>
      <vt:lpstr>Stammdaten</vt:lpstr>
      <vt:lpstr>Leistungen!Druckbereich</vt:lpstr>
      <vt:lpstr>Leistungen!Drucktitel</vt:lpstr>
    </vt:vector>
  </TitlesOfParts>
  <Company>Stadt Winterthur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Göldi Henri</dc:creator>
  <cp:lastModifiedBy>Komminoth Brigitte</cp:lastModifiedBy>
  <cp:lastPrinted>2025-11-24T10:25:50Z</cp:lastPrinted>
  <dcterms:created xsi:type="dcterms:W3CDTF">2018-06-18T09:10:37Z</dcterms:created>
  <dcterms:modified xsi:type="dcterms:W3CDTF">2026-01-26T08:11:22Z</dcterms:modified>
</cp:coreProperties>
</file>